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hdtorres\Documents\Parques-Nacionales\"/>
    </mc:Choice>
  </mc:AlternateContent>
  <xr:revisionPtr revIDLastSave="0" documentId="13_ncr:1_{D925D30A-440B-4D2A-A273-2B50D57B9456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BDIndex30062018 (2)" sheetId="10" r:id="rId1"/>
    <sheet name="BDIndex30062018 (3)" sheetId="12" r:id="rId2"/>
    <sheet name="Hoja2" sheetId="11" r:id="rId3"/>
    <sheet name="BDIndex30062018" sheetId="1" r:id="rId4"/>
    <sheet name="Sierra Mac. año constr" sheetId="4" r:id="rId5"/>
    <sheet name="Picahos año constr." sheetId="7" r:id="rId6"/>
    <sheet name="Tinigua año constr." sheetId="8" r:id="rId7"/>
    <sheet name="BDConstrucciones30062018" sheetId="2" r:id="rId8"/>
    <sheet name="BDUso30062018" sheetId="3" r:id="rId9"/>
    <sheet name="Hoja1" sheetId="9" r:id="rId10"/>
  </sheets>
  <definedNames>
    <definedName name="_xlnm._FilterDatabase" localSheetId="7" hidden="1">BDConstrucciones30062018!$A$1:$R$3105</definedName>
    <definedName name="_xlnm._FilterDatabase" localSheetId="3" hidden="1">BDIndex30062018!$A$1:$P$2045</definedName>
    <definedName name="_xlnm._FilterDatabase" localSheetId="0" hidden="1">'BDIndex30062018 (2)'!$A$1:$Q$2042</definedName>
    <definedName name="_xlnm._FilterDatabase" localSheetId="1" hidden="1">'BDIndex30062018 (3)'!$A$1:$Q$5746</definedName>
    <definedName name="_xlnm._FilterDatabase" localSheetId="8" hidden="1">BDUso30062018!$A$1:$P$7405</definedName>
    <definedName name="uot03092018" localSheetId="7">BDConstrucciones30062018!#REF!</definedName>
    <definedName name="uot03092018" localSheetId="3">BDIndex30062018!#REF!</definedName>
    <definedName name="uot03092018" localSheetId="0">'BDIndex30062018 (2)'!#REF!</definedName>
    <definedName name="uot03092018" localSheetId="1">'BDIndex30062018 (3)'!#REF!</definedName>
    <definedName name="uot03092018_1" localSheetId="3">BDIndex30062018!$A$1:$O$66540</definedName>
    <definedName name="uot03092018_1" localSheetId="0">'BDIndex30062018 (2)'!$A$1:$P$66537</definedName>
    <definedName name="uot03092018_1" localSheetId="1">'BDIndex30062018 (3)'!$A$1:$P$64884</definedName>
    <definedName name="uot30062018" localSheetId="7">BDConstrucciones30062018!$A$1:$R$70991</definedName>
    <definedName name="uot30062018" localSheetId="3">BDIndex30062018!$A$1:$O$71182</definedName>
    <definedName name="uot30062018" localSheetId="0">'BDIndex30062018 (2)'!$A$1:$P$71179</definedName>
    <definedName name="uot30062018" localSheetId="1">'BDIndex30062018 (3)'!$A$1:$P$69526</definedName>
    <definedName name="uot30062018" localSheetId="8">BDUso30062018!$A$1:$O$67385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5746" i="12" l="1"/>
  <c r="T5745" i="12"/>
  <c r="T5744" i="12"/>
  <c r="T5743" i="12"/>
  <c r="T5742" i="12"/>
  <c r="T5741" i="12"/>
  <c r="T5740" i="12"/>
  <c r="T5739" i="12"/>
  <c r="T5738" i="12"/>
  <c r="T5737" i="12"/>
  <c r="T5736" i="12"/>
  <c r="T5735" i="12"/>
  <c r="T5734" i="12"/>
  <c r="T5733" i="12"/>
  <c r="T5732" i="12"/>
  <c r="T5731" i="12"/>
  <c r="T5730" i="12"/>
  <c r="T5729" i="12"/>
  <c r="T5728" i="12"/>
  <c r="T5727" i="12"/>
  <c r="T5726" i="12"/>
  <c r="T5725" i="12"/>
  <c r="T5724" i="12"/>
  <c r="T5723" i="12"/>
  <c r="T5722" i="12"/>
  <c r="T5721" i="12"/>
  <c r="T5720" i="12"/>
  <c r="T5719" i="12"/>
  <c r="T5718" i="12"/>
  <c r="T5717" i="12"/>
  <c r="T5716" i="12"/>
  <c r="T5715" i="12"/>
  <c r="T5714" i="12"/>
  <c r="T5713" i="12"/>
  <c r="T5712" i="12"/>
  <c r="T5711" i="12"/>
  <c r="T5710" i="12"/>
  <c r="T5709" i="12"/>
  <c r="T5708" i="12"/>
  <c r="T5707" i="12"/>
  <c r="T5706" i="12"/>
  <c r="T5705" i="12"/>
  <c r="T5704" i="12"/>
  <c r="T5703" i="12"/>
  <c r="T5702" i="12"/>
  <c r="T5701" i="12"/>
  <c r="T5700" i="12"/>
  <c r="T5699" i="12"/>
  <c r="T5698" i="12"/>
  <c r="T5697" i="12"/>
  <c r="T5696" i="12"/>
  <c r="T5695" i="12"/>
  <c r="T5694" i="12"/>
  <c r="T5693" i="12"/>
  <c r="T5692" i="12"/>
  <c r="T5691" i="12"/>
  <c r="T5690" i="12"/>
  <c r="T5689" i="12"/>
  <c r="T5688" i="12"/>
  <c r="T5687" i="12"/>
  <c r="T5681" i="12"/>
  <c r="T5680" i="12"/>
  <c r="T5679" i="12"/>
  <c r="T5678" i="12"/>
  <c r="T5677" i="12"/>
  <c r="T5676" i="12"/>
  <c r="T5675" i="12"/>
  <c r="T5674" i="12"/>
  <c r="T5673" i="12"/>
  <c r="T5672" i="12"/>
  <c r="T5671" i="12"/>
  <c r="T5670" i="12"/>
  <c r="T5669" i="12"/>
  <c r="T5668" i="12"/>
  <c r="T5667" i="12"/>
  <c r="T5663" i="12"/>
  <c r="T5662" i="12"/>
  <c r="T5661" i="12"/>
  <c r="T5660" i="12"/>
  <c r="T5659" i="12"/>
  <c r="T5658" i="12"/>
  <c r="T5657" i="12"/>
  <c r="T5656" i="12"/>
  <c r="T5655" i="12"/>
  <c r="T5654" i="12"/>
  <c r="T5653" i="12"/>
  <c r="T5652" i="12"/>
  <c r="T5651" i="12"/>
  <c r="T5650" i="12"/>
  <c r="T5649" i="12"/>
  <c r="T5648" i="12"/>
  <c r="T5647" i="12"/>
  <c r="T5646" i="12"/>
  <c r="T5644" i="12"/>
  <c r="T5643" i="12"/>
  <c r="T5642" i="12"/>
  <c r="T5641" i="12"/>
  <c r="T5640" i="12"/>
  <c r="T5639" i="12"/>
  <c r="T5637" i="12"/>
  <c r="T5636" i="12"/>
  <c r="T5635" i="12"/>
  <c r="T5634" i="12"/>
  <c r="T5633" i="12"/>
  <c r="T5632" i="12"/>
  <c r="T5631" i="12"/>
  <c r="T5630" i="12"/>
  <c r="T5628" i="12"/>
  <c r="T5627" i="12"/>
  <c r="T5626" i="12"/>
  <c r="T5625" i="12"/>
  <c r="T5624" i="12"/>
  <c r="T5623" i="12"/>
  <c r="T5622" i="12"/>
  <c r="T5621" i="12"/>
  <c r="T5620" i="12"/>
  <c r="T5619" i="12"/>
  <c r="T5618" i="12"/>
  <c r="T5617" i="12"/>
  <c r="T5616" i="12"/>
  <c r="T5615" i="12"/>
  <c r="T5614" i="12"/>
  <c r="T5613" i="12"/>
  <c r="T5612" i="12"/>
  <c r="T5611" i="12"/>
  <c r="T5610" i="12"/>
  <c r="T5609" i="12"/>
  <c r="T5608" i="12"/>
  <c r="T5607" i="12"/>
  <c r="T5606" i="12"/>
  <c r="T5605" i="12"/>
  <c r="T5604" i="12"/>
  <c r="T5603" i="12"/>
  <c r="T5602" i="12"/>
  <c r="T5601" i="12"/>
  <c r="T5600" i="12"/>
  <c r="T5599" i="12"/>
  <c r="T5598" i="12"/>
  <c r="T5597" i="12"/>
  <c r="T5596" i="12"/>
  <c r="T5595" i="12"/>
  <c r="T5594" i="12"/>
  <c r="T5593" i="12"/>
  <c r="T5592" i="12"/>
  <c r="T5591" i="12"/>
  <c r="T5590" i="12"/>
  <c r="T5589" i="12"/>
  <c r="T5588" i="12"/>
  <c r="T5587" i="12"/>
  <c r="T5586" i="12"/>
  <c r="T5585" i="12"/>
  <c r="T5584" i="12"/>
  <c r="T5583" i="12"/>
  <c r="T5582" i="12"/>
  <c r="T5581" i="12"/>
  <c r="T5580" i="12"/>
  <c r="T5578" i="12"/>
  <c r="T5577" i="12"/>
  <c r="T5576" i="12"/>
  <c r="T5575" i="12"/>
  <c r="T5574" i="12"/>
  <c r="T5573" i="12"/>
  <c r="T5572" i="12"/>
  <c r="T5571" i="12"/>
  <c r="T5570" i="12"/>
  <c r="T5569" i="12"/>
  <c r="T5568" i="12"/>
  <c r="T5567" i="12"/>
  <c r="T5566" i="12"/>
  <c r="T5565" i="12"/>
  <c r="T5564" i="12"/>
  <c r="T5563" i="12"/>
  <c r="T5562" i="12"/>
  <c r="T5561" i="12"/>
  <c r="T5560" i="12"/>
  <c r="T5559" i="12"/>
  <c r="T5558" i="12"/>
  <c r="T5557" i="12"/>
  <c r="T5556" i="12"/>
  <c r="T5555" i="12"/>
  <c r="T5554" i="12"/>
  <c r="T5553" i="12"/>
  <c r="T5552" i="12"/>
  <c r="T5551" i="12"/>
  <c r="T5550" i="12"/>
  <c r="T5549" i="12"/>
  <c r="T5548" i="12"/>
  <c r="T5547" i="12"/>
  <c r="T5546" i="12"/>
  <c r="T5545" i="12"/>
  <c r="T5544" i="12"/>
  <c r="T5543" i="12"/>
  <c r="T5542" i="12"/>
  <c r="T5541" i="12"/>
  <c r="T5540" i="12"/>
  <c r="T5539" i="12"/>
  <c r="T5538" i="12"/>
  <c r="T5537" i="12"/>
  <c r="T5536" i="12"/>
  <c r="T5535" i="12"/>
  <c r="T5534" i="12"/>
  <c r="T5533" i="12"/>
  <c r="T5532" i="12"/>
  <c r="T5531" i="12"/>
  <c r="T5530" i="12"/>
  <c r="T5529" i="12"/>
  <c r="T5528" i="12"/>
  <c r="T5527" i="12"/>
  <c r="T5526" i="12"/>
  <c r="T5525" i="12"/>
  <c r="T5524" i="12"/>
  <c r="T5523" i="12"/>
  <c r="T5522" i="12"/>
  <c r="T5521" i="12"/>
  <c r="T5520" i="12"/>
  <c r="T5517" i="12"/>
  <c r="T5516" i="12"/>
  <c r="T5515" i="12"/>
  <c r="T5514" i="12"/>
  <c r="T5513" i="12"/>
  <c r="T5512" i="12"/>
  <c r="T5511" i="12"/>
  <c r="T5510" i="12"/>
  <c r="T5509" i="12"/>
  <c r="T5508" i="12"/>
  <c r="T5504" i="12"/>
  <c r="T5503" i="12"/>
  <c r="T5502" i="12"/>
  <c r="T5501" i="12"/>
  <c r="T5500" i="12"/>
  <c r="T5499" i="12"/>
  <c r="T5498" i="12"/>
  <c r="T5496" i="12"/>
  <c r="T5495" i="12"/>
  <c r="T5494" i="12"/>
  <c r="T5493" i="12"/>
  <c r="T5492" i="12"/>
  <c r="T5491" i="12"/>
  <c r="T5490" i="12"/>
  <c r="T5489" i="12"/>
  <c r="T5488" i="12"/>
  <c r="T5487" i="12"/>
  <c r="T5486" i="12"/>
  <c r="T5485" i="12"/>
  <c r="T5484" i="12"/>
  <c r="T5483" i="12"/>
  <c r="T5482" i="12"/>
  <c r="T5481" i="12"/>
  <c r="T5480" i="12"/>
  <c r="T5479" i="12"/>
  <c r="T5478" i="12"/>
  <c r="T5477" i="12"/>
  <c r="T5476" i="12"/>
  <c r="T5475" i="12"/>
  <c r="T5474" i="12"/>
  <c r="T5473" i="12"/>
  <c r="T5472" i="12"/>
  <c r="T5471" i="12"/>
  <c r="T5470" i="12"/>
  <c r="T5469" i="12"/>
  <c r="T5468" i="12"/>
  <c r="T5467" i="12"/>
  <c r="T5466" i="12"/>
  <c r="T5465" i="12"/>
  <c r="T5464" i="12"/>
  <c r="T5463" i="12"/>
  <c r="T5462" i="12"/>
  <c r="T5461" i="12"/>
  <c r="T5460" i="12"/>
  <c r="T5459" i="12"/>
  <c r="T5458" i="12"/>
  <c r="T5457" i="12"/>
  <c r="T5456" i="12"/>
  <c r="T5455" i="12"/>
  <c r="T5454" i="12"/>
  <c r="T5453" i="12"/>
  <c r="T5452" i="12"/>
  <c r="T5451" i="12"/>
  <c r="T5450" i="12"/>
  <c r="T5449" i="12"/>
  <c r="T5448" i="12"/>
  <c r="T5447" i="12"/>
  <c r="T5446" i="12"/>
  <c r="T5445" i="12"/>
  <c r="T5444" i="12"/>
  <c r="T5443" i="12"/>
  <c r="T5442" i="12"/>
  <c r="T5441" i="12"/>
  <c r="T5440" i="12"/>
  <c r="T5439" i="12"/>
  <c r="T5438" i="12"/>
  <c r="T5437" i="12"/>
  <c r="T5436" i="12"/>
  <c r="T5435" i="12"/>
  <c r="T5434" i="12"/>
  <c r="T5433" i="12"/>
  <c r="T5432" i="12"/>
  <c r="T5431" i="12"/>
  <c r="T5430" i="12"/>
  <c r="T5429" i="12"/>
  <c r="T5428" i="12"/>
  <c r="T5427" i="12"/>
  <c r="T5426" i="12"/>
  <c r="T5425" i="12"/>
  <c r="T5424" i="12"/>
  <c r="T5423" i="12"/>
  <c r="T5422" i="12"/>
  <c r="T5421" i="12"/>
  <c r="T5420" i="12"/>
  <c r="T5419" i="12"/>
  <c r="T5418" i="12"/>
  <c r="T5417" i="12"/>
  <c r="T5416" i="12"/>
  <c r="T5415" i="12"/>
  <c r="T5414" i="12"/>
  <c r="T5413" i="12"/>
  <c r="T5412" i="12"/>
  <c r="T5411" i="12"/>
  <c r="T5410" i="12"/>
  <c r="T5409" i="12"/>
  <c r="T5408" i="12"/>
  <c r="T5407" i="12"/>
  <c r="T5406" i="12"/>
  <c r="T5405" i="12"/>
  <c r="T5404" i="12"/>
  <c r="T5403" i="12"/>
  <c r="T5402" i="12"/>
  <c r="T5401" i="12"/>
  <c r="T5400" i="12"/>
  <c r="T5399" i="12"/>
  <c r="T5398" i="12"/>
  <c r="T5397" i="12"/>
  <c r="T5396" i="12"/>
  <c r="T5395" i="12"/>
  <c r="T5394" i="12"/>
  <c r="T5393" i="12"/>
  <c r="T5392" i="12"/>
  <c r="T5391" i="12"/>
  <c r="T5390" i="12"/>
  <c r="T5389" i="12"/>
  <c r="T5388" i="12"/>
  <c r="T5387" i="12"/>
  <c r="T5386" i="12"/>
  <c r="T5385" i="12"/>
  <c r="T5384" i="12"/>
  <c r="T5383" i="12"/>
  <c r="T5382" i="12"/>
  <c r="T5381" i="12"/>
  <c r="T5380" i="12"/>
  <c r="T5379" i="12"/>
  <c r="T5378" i="12"/>
  <c r="T5377" i="12"/>
  <c r="T5376" i="12"/>
  <c r="T5375" i="12"/>
  <c r="T5374" i="12"/>
  <c r="T5373" i="12"/>
  <c r="T5372" i="12"/>
  <c r="T5371" i="12"/>
  <c r="T5368" i="12"/>
  <c r="T5367" i="12"/>
  <c r="T5366" i="12"/>
  <c r="T5365" i="12"/>
  <c r="T5364" i="12"/>
  <c r="T5363" i="12"/>
  <c r="T5362" i="12"/>
  <c r="T5361" i="12"/>
  <c r="T5360" i="12"/>
  <c r="T5359" i="12"/>
  <c r="T5358" i="12"/>
  <c r="T5357" i="12"/>
  <c r="T5356" i="12"/>
  <c r="T5355" i="12"/>
  <c r="T5354" i="12"/>
  <c r="T5353" i="12"/>
  <c r="T5352" i="12"/>
  <c r="T5351" i="12"/>
  <c r="T5350" i="12"/>
  <c r="T5349" i="12"/>
  <c r="T5347" i="12"/>
  <c r="T5346" i="12"/>
  <c r="T5345" i="12"/>
  <c r="T5344" i="12"/>
  <c r="T5343" i="12"/>
  <c r="T5342" i="12"/>
  <c r="T5341" i="12"/>
  <c r="T5340" i="12"/>
  <c r="T5339" i="12"/>
  <c r="T5338" i="12"/>
  <c r="T5337" i="12"/>
  <c r="T5336" i="12"/>
  <c r="T5335" i="12"/>
  <c r="T5334" i="12"/>
  <c r="T5333" i="12"/>
  <c r="T5332" i="12"/>
  <c r="T5331" i="12"/>
  <c r="T5330" i="12"/>
  <c r="T5329" i="12"/>
  <c r="T5328" i="12"/>
  <c r="T5327" i="12"/>
  <c r="T5325" i="12"/>
  <c r="T5324" i="12"/>
  <c r="T5323" i="12"/>
  <c r="T5318" i="12"/>
  <c r="T5317" i="12"/>
  <c r="T5316" i="12"/>
  <c r="T5315" i="12"/>
  <c r="T5314" i="12"/>
  <c r="T5313" i="12"/>
  <c r="T5312" i="12"/>
  <c r="T5311" i="12"/>
  <c r="T5310" i="12"/>
  <c r="T5309" i="12"/>
  <c r="T5308" i="12"/>
  <c r="T5307" i="12"/>
  <c r="T5306" i="12"/>
  <c r="T5305" i="12"/>
  <c r="T5304" i="12"/>
  <c r="T5303" i="12"/>
  <c r="T5302" i="12"/>
  <c r="T5301" i="12"/>
  <c r="T5298" i="12"/>
  <c r="T5297" i="12"/>
  <c r="T5296" i="12"/>
  <c r="T5295" i="12"/>
  <c r="T5294" i="12"/>
  <c r="T5293" i="12"/>
  <c r="T5292" i="12"/>
  <c r="T5291" i="12"/>
  <c r="T5290" i="12"/>
  <c r="T5289" i="12"/>
  <c r="T5288" i="12"/>
  <c r="T5287" i="12"/>
  <c r="T5286" i="12"/>
  <c r="T5285" i="12"/>
  <c r="T5284" i="12"/>
  <c r="T5283" i="12"/>
  <c r="T5282" i="12"/>
  <c r="T5281" i="12"/>
  <c r="T5280" i="12"/>
  <c r="T5279" i="12"/>
  <c r="T5278" i="12"/>
  <c r="T5277" i="12"/>
  <c r="T5276" i="12"/>
  <c r="T5275" i="12"/>
  <c r="T5274" i="12"/>
  <c r="T5273" i="12"/>
  <c r="T5272" i="12"/>
  <c r="T5271" i="12"/>
  <c r="T5270" i="12"/>
  <c r="T5269" i="12"/>
  <c r="T5268" i="12"/>
  <c r="T5267" i="12"/>
  <c r="T5266" i="12"/>
  <c r="T5264" i="12"/>
  <c r="T5263" i="12"/>
  <c r="T5262" i="12"/>
  <c r="T5261" i="12"/>
  <c r="T5260" i="12"/>
  <c r="T5259" i="12"/>
  <c r="T5258" i="12"/>
  <c r="T5257" i="12"/>
  <c r="T5256" i="12"/>
  <c r="T5255" i="12"/>
  <c r="T5254" i="12"/>
  <c r="T5253" i="12"/>
  <c r="T5252" i="12"/>
  <c r="T5251" i="12"/>
  <c r="T5250" i="12"/>
  <c r="T5249" i="12"/>
  <c r="T5248" i="12"/>
  <c r="T5247" i="12"/>
  <c r="T5246" i="12"/>
  <c r="T5245" i="12"/>
  <c r="T5244" i="12"/>
  <c r="T5243" i="12"/>
  <c r="T5242" i="12"/>
  <c r="T5241" i="12"/>
  <c r="T5240" i="12"/>
  <c r="T5239" i="12"/>
  <c r="T5238" i="12"/>
  <c r="T5237" i="12"/>
  <c r="T5236" i="12"/>
  <c r="T5235" i="12"/>
  <c r="T5234" i="12"/>
  <c r="T5233" i="12"/>
  <c r="T5232" i="12"/>
  <c r="T5231" i="12"/>
  <c r="T5230" i="12"/>
  <c r="T5229" i="12"/>
  <c r="T5228" i="12"/>
  <c r="T5227" i="12"/>
  <c r="T5226" i="12"/>
  <c r="T5225" i="12"/>
  <c r="T5224" i="12"/>
  <c r="T5223" i="12"/>
  <c r="T5222" i="12"/>
  <c r="T5221" i="12"/>
  <c r="T5220" i="12"/>
  <c r="T5219" i="12"/>
  <c r="T5218" i="12"/>
  <c r="T5217" i="12"/>
  <c r="T5216" i="12"/>
  <c r="T5215" i="12"/>
  <c r="T5214" i="12"/>
  <c r="T5213" i="12"/>
  <c r="T5212" i="12"/>
  <c r="T5211" i="12"/>
  <c r="T5210" i="12"/>
  <c r="T5209" i="12"/>
  <c r="T5208" i="12"/>
  <c r="T5207" i="12"/>
  <c r="T5206" i="12"/>
  <c r="T5205" i="12"/>
  <c r="T5204" i="12"/>
  <c r="T5203" i="12"/>
  <c r="T5202" i="12"/>
  <c r="T5201" i="12"/>
  <c r="T5200" i="12"/>
  <c r="T5199" i="12"/>
  <c r="T5198" i="12"/>
  <c r="T5197" i="12"/>
  <c r="T5196" i="12"/>
  <c r="T5195" i="12"/>
  <c r="T5194" i="12"/>
  <c r="T5193" i="12"/>
  <c r="T5192" i="12"/>
  <c r="T5191" i="12"/>
  <c r="T5190" i="12"/>
  <c r="T5189" i="12"/>
  <c r="T5188" i="12"/>
  <c r="T5187" i="12"/>
  <c r="T5186" i="12"/>
  <c r="T5185" i="12"/>
  <c r="T5184" i="12"/>
  <c r="T5183" i="12"/>
  <c r="T5182" i="12"/>
  <c r="T5181" i="12"/>
  <c r="T5180" i="12"/>
  <c r="T5179" i="12"/>
  <c r="T5178" i="12"/>
  <c r="T5177" i="12"/>
  <c r="T5176" i="12"/>
  <c r="T5175" i="12"/>
  <c r="T5174" i="12"/>
  <c r="T5173" i="12"/>
  <c r="T5172" i="12"/>
  <c r="T5171" i="12"/>
  <c r="T5170" i="12"/>
  <c r="T5169" i="12"/>
  <c r="T5168" i="12"/>
  <c r="T5164" i="12"/>
  <c r="T5163" i="12"/>
  <c r="T5162" i="12"/>
  <c r="T5159" i="12"/>
  <c r="T5158" i="12"/>
  <c r="T5157" i="12"/>
  <c r="T5156" i="12"/>
  <c r="T5155" i="12"/>
  <c r="T5154" i="12"/>
  <c r="T5153" i="12"/>
  <c r="T5152" i="12"/>
  <c r="T5151" i="12"/>
  <c r="T5150" i="12"/>
  <c r="T5149" i="12"/>
  <c r="T5148" i="12"/>
  <c r="T5147" i="12"/>
  <c r="T5146" i="12"/>
  <c r="T5145" i="12"/>
  <c r="T5144" i="12"/>
  <c r="T5143" i="12"/>
  <c r="T5142" i="12"/>
  <c r="T5141" i="12"/>
  <c r="T5140" i="12"/>
  <c r="T5139" i="12"/>
  <c r="T5138" i="12"/>
  <c r="T5137" i="12"/>
  <c r="T5136" i="12"/>
  <c r="T5135" i="12"/>
  <c r="T5134" i="12"/>
  <c r="T5133" i="12"/>
  <c r="T5132" i="12"/>
  <c r="T5131" i="12"/>
  <c r="T5130" i="12"/>
  <c r="T5129" i="12"/>
  <c r="T5128" i="12"/>
  <c r="T5126" i="12"/>
  <c r="T5125" i="12"/>
  <c r="T5124" i="12"/>
  <c r="T5123" i="12"/>
  <c r="T5122" i="12"/>
  <c r="T5121" i="12"/>
  <c r="T5120" i="12"/>
  <c r="T5119" i="12"/>
  <c r="T5118" i="12"/>
  <c r="T5117" i="12"/>
  <c r="T5116" i="12"/>
  <c r="T5115" i="12"/>
  <c r="T5114" i="12"/>
  <c r="T5113" i="12"/>
  <c r="T5112" i="12"/>
  <c r="T5111" i="12"/>
  <c r="T5110" i="12"/>
  <c r="T5109" i="12"/>
  <c r="T5108" i="12"/>
  <c r="T5107" i="12"/>
  <c r="T5106" i="12"/>
  <c r="T5105" i="12"/>
  <c r="T5104" i="12"/>
  <c r="T5103" i="12"/>
  <c r="T5102" i="12"/>
  <c r="T5101" i="12"/>
  <c r="T5100" i="12"/>
  <c r="T5099" i="12"/>
  <c r="T5098" i="12"/>
  <c r="T5097" i="12"/>
  <c r="T5096" i="12"/>
  <c r="T5095" i="12"/>
  <c r="T5094" i="12"/>
  <c r="T5093" i="12"/>
  <c r="T5092" i="12"/>
  <c r="T5091" i="12"/>
  <c r="T5090" i="12"/>
  <c r="T5089" i="12"/>
  <c r="T5088" i="12"/>
  <c r="T5087" i="12"/>
  <c r="T5086" i="12"/>
  <c r="T5085" i="12"/>
  <c r="T5084" i="12"/>
  <c r="T5081" i="12"/>
  <c r="T5080" i="12"/>
  <c r="T5079" i="12"/>
  <c r="T5078" i="12"/>
  <c r="T5077" i="12"/>
  <c r="T5076" i="12"/>
  <c r="T5075" i="12"/>
  <c r="T5074" i="12"/>
  <c r="T5073" i="12"/>
  <c r="T5072" i="12"/>
  <c r="T5071" i="12"/>
  <c r="T5070" i="12"/>
  <c r="T5069" i="12"/>
  <c r="T5068" i="12"/>
  <c r="T5067" i="12"/>
  <c r="T5066" i="12"/>
  <c r="T5065" i="12"/>
  <c r="T5064" i="12"/>
  <c r="T5063" i="12"/>
  <c r="T5062" i="12"/>
  <c r="T5061" i="12"/>
  <c r="T5060" i="12"/>
  <c r="T5059" i="12"/>
  <c r="T5058" i="12"/>
  <c r="T5057" i="12"/>
  <c r="T5056" i="12"/>
  <c r="T5055" i="12"/>
  <c r="T5054" i="12"/>
  <c r="T5052" i="12"/>
  <c r="T5051" i="12"/>
  <c r="T5050" i="12"/>
  <c r="T5049" i="12"/>
  <c r="T5048" i="12"/>
  <c r="T5047" i="12"/>
  <c r="T5046" i="12"/>
  <c r="T5045" i="12"/>
  <c r="T5044" i="12"/>
  <c r="T5043" i="12"/>
  <c r="T5042" i="12"/>
  <c r="T5041" i="12"/>
  <c r="T5040" i="12"/>
  <c r="T5039" i="12"/>
  <c r="T5038" i="12"/>
  <c r="T5037" i="12"/>
  <c r="T5036" i="12"/>
  <c r="T5035" i="12"/>
  <c r="T5034" i="12"/>
  <c r="T5033" i="12"/>
  <c r="T5032" i="12"/>
  <c r="T5031" i="12"/>
  <c r="T5030" i="12"/>
  <c r="T5029" i="12"/>
  <c r="T5028" i="12"/>
  <c r="T5027" i="12"/>
  <c r="T5026" i="12"/>
  <c r="T5025" i="12"/>
  <c r="T5024" i="12"/>
  <c r="T5023" i="12"/>
  <c r="T5022" i="12"/>
  <c r="T5021" i="12"/>
  <c r="T5020" i="12"/>
  <c r="T5019" i="12"/>
  <c r="T5018" i="12"/>
  <c r="T5017" i="12"/>
  <c r="T5016" i="12"/>
  <c r="T5015" i="12"/>
  <c r="T5014" i="12"/>
  <c r="T5013" i="12"/>
  <c r="T5012" i="12"/>
  <c r="T5011" i="12"/>
  <c r="T5010" i="12"/>
  <c r="T5009" i="12"/>
  <c r="T5008" i="12"/>
  <c r="T5007" i="12"/>
  <c r="T5006" i="12"/>
  <c r="T5005" i="12"/>
  <c r="T5004" i="12"/>
  <c r="T5003" i="12"/>
  <c r="T5002" i="12"/>
  <c r="T5001" i="12"/>
  <c r="T5000" i="12"/>
  <c r="T4999" i="12"/>
  <c r="T4997" i="12"/>
  <c r="T4996" i="12"/>
  <c r="T4995" i="12"/>
  <c r="T4994" i="12"/>
  <c r="T4993" i="12"/>
  <c r="T4992" i="12"/>
  <c r="T4991" i="12"/>
  <c r="T4990" i="12"/>
  <c r="T4989" i="12"/>
  <c r="T4988" i="12"/>
  <c r="T4987" i="12"/>
  <c r="T4986" i="12"/>
  <c r="T4985" i="12"/>
  <c r="T4984" i="12"/>
  <c r="T4983" i="12"/>
  <c r="T4981" i="12"/>
  <c r="T4980" i="12"/>
  <c r="T4979" i="12"/>
  <c r="T4978" i="12"/>
  <c r="T4977" i="12"/>
  <c r="T4976" i="12"/>
  <c r="T4975" i="12"/>
  <c r="T4974" i="12"/>
  <c r="T4973" i="12"/>
  <c r="T4972" i="12"/>
  <c r="T4971" i="12"/>
  <c r="T4970" i="12"/>
  <c r="T4969" i="12"/>
  <c r="T4968" i="12"/>
  <c r="T4967" i="12"/>
  <c r="T4966" i="12"/>
  <c r="T4965" i="12"/>
  <c r="T4964" i="12"/>
  <c r="T4963" i="12"/>
  <c r="T4962" i="12"/>
  <c r="T4961" i="12"/>
  <c r="T4960" i="12"/>
  <c r="T4959" i="12"/>
  <c r="T4958" i="12"/>
  <c r="T4957" i="12"/>
  <c r="T4956" i="12"/>
  <c r="T4955" i="12"/>
  <c r="T4954" i="12"/>
  <c r="T4953" i="12"/>
  <c r="T4952" i="12"/>
  <c r="T4951" i="12"/>
  <c r="T4950" i="12"/>
  <c r="T4949" i="12"/>
  <c r="T4948" i="12"/>
  <c r="T4947" i="12"/>
  <c r="T4946" i="12"/>
  <c r="T4945" i="12"/>
  <c r="T4944" i="12"/>
  <c r="T4943" i="12"/>
  <c r="T4942" i="12"/>
  <c r="T4940" i="12"/>
  <c r="T4939" i="12"/>
  <c r="T4938" i="12"/>
  <c r="T4937" i="12"/>
  <c r="T4936" i="12"/>
  <c r="T4935" i="12"/>
  <c r="T4934" i="12"/>
  <c r="T4933" i="12"/>
  <c r="T4932" i="12"/>
  <c r="T4931" i="12"/>
  <c r="T4930" i="12"/>
  <c r="T4929" i="12"/>
  <c r="T4928" i="12"/>
  <c r="T4927" i="12"/>
  <c r="T4926" i="12"/>
  <c r="T4925" i="12"/>
  <c r="T4924" i="12"/>
  <c r="T4923" i="12"/>
  <c r="T4922" i="12"/>
  <c r="T4919" i="12"/>
  <c r="T4918" i="12"/>
  <c r="T4917" i="12"/>
  <c r="T4916" i="12"/>
  <c r="T4915" i="12"/>
  <c r="T4914" i="12"/>
  <c r="T4913" i="12"/>
  <c r="T4912" i="12"/>
  <c r="T4911" i="12"/>
  <c r="T4910" i="12"/>
  <c r="T4909" i="12"/>
  <c r="T4908" i="12"/>
  <c r="T4907" i="12"/>
  <c r="T4905" i="12"/>
  <c r="T4904" i="12"/>
  <c r="T4903" i="12"/>
  <c r="T4902" i="12"/>
  <c r="T4901" i="12"/>
  <c r="T4900" i="12"/>
  <c r="T4899" i="12"/>
  <c r="T4898" i="12"/>
  <c r="T4897" i="12"/>
  <c r="T4896" i="12"/>
  <c r="T4895" i="12"/>
  <c r="T4894" i="12"/>
  <c r="T4893" i="12"/>
  <c r="T4892" i="12"/>
  <c r="T4891" i="12"/>
  <c r="T4890" i="12"/>
  <c r="T4889" i="12"/>
  <c r="T4888" i="12"/>
  <c r="T4887" i="12"/>
  <c r="T4886" i="12"/>
  <c r="T4885" i="12"/>
  <c r="T4884" i="12"/>
  <c r="T4883" i="12"/>
  <c r="T4880" i="12"/>
  <c r="T4879" i="12"/>
  <c r="T4878" i="12"/>
  <c r="T4877" i="12"/>
  <c r="T4876" i="12"/>
  <c r="T4875" i="12"/>
  <c r="T4874" i="12"/>
  <c r="T4871" i="12"/>
  <c r="T4870" i="12"/>
  <c r="T4869" i="12"/>
  <c r="T4868" i="12"/>
  <c r="T4867" i="12"/>
  <c r="T4866" i="12"/>
  <c r="T4865" i="12"/>
  <c r="T4864" i="12"/>
  <c r="T4863" i="12"/>
  <c r="T4862" i="12"/>
  <c r="T4861" i="12"/>
  <c r="T4859" i="12"/>
  <c r="T4858" i="12"/>
  <c r="T4857" i="12"/>
  <c r="T4856" i="12"/>
  <c r="T4855" i="12"/>
  <c r="T4854" i="12"/>
  <c r="T4853" i="12"/>
  <c r="T4852" i="12"/>
  <c r="T4851" i="12"/>
  <c r="T4850" i="12"/>
  <c r="T4849" i="12"/>
  <c r="T4848" i="12"/>
  <c r="T4847" i="12"/>
  <c r="T4846" i="12"/>
  <c r="T4845" i="12"/>
  <c r="T4844" i="12"/>
  <c r="T4843" i="12"/>
  <c r="T4842" i="12"/>
  <c r="T4841" i="12"/>
  <c r="T4840" i="12"/>
  <c r="T4839" i="12"/>
  <c r="T4838" i="12"/>
  <c r="T4837" i="12"/>
  <c r="T4836" i="12"/>
  <c r="T4835" i="12"/>
  <c r="T4834" i="12"/>
  <c r="T4833" i="12"/>
  <c r="T4832" i="12"/>
  <c r="T4830" i="12"/>
  <c r="T4829" i="12"/>
  <c r="T4828" i="12"/>
  <c r="T4827" i="12"/>
  <c r="T4826" i="12"/>
  <c r="T4825" i="12"/>
  <c r="T4824" i="12"/>
  <c r="T4823" i="12"/>
  <c r="T4822" i="12"/>
  <c r="T4821" i="12"/>
  <c r="T4820" i="12"/>
  <c r="T4819" i="12"/>
  <c r="T4818" i="12"/>
  <c r="T4817" i="12"/>
  <c r="T4816" i="12"/>
  <c r="T4815" i="12"/>
  <c r="T4814" i="12"/>
  <c r="T4813" i="12"/>
  <c r="T4812" i="12"/>
  <c r="T4811" i="12"/>
  <c r="T4810" i="12"/>
  <c r="T4809" i="12"/>
  <c r="T4808" i="12"/>
  <c r="T4807" i="12"/>
  <c r="T4806" i="12"/>
  <c r="T4805" i="12"/>
  <c r="T4804" i="12"/>
  <c r="T4803" i="12"/>
  <c r="T4802" i="12"/>
  <c r="T4801" i="12"/>
  <c r="T4800" i="12"/>
  <c r="T4799" i="12"/>
  <c r="T4798" i="12"/>
  <c r="T4797" i="12"/>
  <c r="T4796" i="12"/>
  <c r="T4795" i="12"/>
  <c r="T4794" i="12"/>
  <c r="T4793" i="12"/>
  <c r="T4792" i="12"/>
  <c r="T4791" i="12"/>
  <c r="T4790" i="12"/>
  <c r="T4789" i="12"/>
  <c r="T4788" i="12"/>
  <c r="T4787" i="12"/>
  <c r="T4786" i="12"/>
  <c r="T4785" i="12"/>
  <c r="T4784" i="12"/>
  <c r="T4783" i="12"/>
  <c r="T4782" i="12"/>
  <c r="T4781" i="12"/>
  <c r="T4780" i="12"/>
  <c r="T4779" i="12"/>
  <c r="T4777" i="12"/>
  <c r="T4776" i="12"/>
  <c r="T4775" i="12"/>
  <c r="T4773" i="12"/>
  <c r="T4772" i="12"/>
  <c r="T4771" i="12"/>
  <c r="T4770" i="12"/>
  <c r="T4769" i="12"/>
  <c r="T4768" i="12"/>
  <c r="T4767" i="12"/>
  <c r="T4766" i="12"/>
  <c r="T4765" i="12"/>
  <c r="T4764" i="12"/>
  <c r="T4763" i="12"/>
  <c r="T4762" i="12"/>
  <c r="T4761" i="12"/>
  <c r="T4760" i="12"/>
  <c r="T4759" i="12"/>
  <c r="T4758" i="12"/>
  <c r="T4757" i="12"/>
  <c r="T4756" i="12"/>
  <c r="T4755" i="12"/>
  <c r="T4754" i="12"/>
  <c r="T4753" i="12"/>
  <c r="T4752" i="12"/>
  <c r="T4751" i="12"/>
  <c r="T4750" i="12"/>
  <c r="T4749" i="12"/>
  <c r="T4748" i="12"/>
  <c r="T4747" i="12"/>
  <c r="T4746" i="12"/>
  <c r="T4745" i="12"/>
  <c r="T4744" i="12"/>
  <c r="T4743" i="12"/>
  <c r="T4742" i="12"/>
  <c r="T4741" i="12"/>
  <c r="T4740" i="12"/>
  <c r="T4739" i="12"/>
  <c r="T4738" i="12"/>
  <c r="T4736" i="12"/>
  <c r="T4735" i="12"/>
  <c r="T4734" i="12"/>
  <c r="T4733" i="12"/>
  <c r="T4732" i="12"/>
  <c r="T4731" i="12"/>
  <c r="T4730" i="12"/>
  <c r="T4729" i="12"/>
  <c r="T4728" i="12"/>
  <c r="T4727" i="12"/>
  <c r="T4726" i="12"/>
  <c r="T4725" i="12"/>
  <c r="T4724" i="12"/>
  <c r="T4723" i="12"/>
  <c r="T4722" i="12"/>
  <c r="T4721" i="12"/>
  <c r="T4720" i="12"/>
  <c r="T4719" i="12"/>
  <c r="T4718" i="12"/>
  <c r="T4717" i="12"/>
  <c r="T4716" i="12"/>
  <c r="T4715" i="12"/>
  <c r="T4714" i="12"/>
  <c r="T4713" i="12"/>
  <c r="T4712" i="12"/>
  <c r="T4711" i="12"/>
  <c r="T4710" i="12"/>
  <c r="T4709" i="12"/>
  <c r="T4708" i="12"/>
  <c r="T4707" i="12"/>
  <c r="T4706" i="12"/>
  <c r="T4705" i="12"/>
  <c r="T4704" i="12"/>
  <c r="T4703" i="12"/>
  <c r="T4702" i="12"/>
  <c r="T4701" i="12"/>
  <c r="T4700" i="12"/>
  <c r="T4699" i="12"/>
  <c r="T4698" i="12"/>
  <c r="T4697" i="12"/>
  <c r="T4696" i="12"/>
  <c r="T4695" i="12"/>
  <c r="T4694" i="12"/>
  <c r="T4693" i="12"/>
  <c r="T4691" i="12"/>
  <c r="T4690" i="12"/>
  <c r="T4689" i="12"/>
  <c r="T4688" i="12"/>
  <c r="T4687" i="12"/>
  <c r="T4686" i="12"/>
  <c r="T4685" i="12"/>
  <c r="T4684" i="12"/>
  <c r="T4683" i="12"/>
  <c r="T4682" i="12"/>
  <c r="T4681" i="12"/>
  <c r="T4680" i="12"/>
  <c r="T4679" i="12"/>
  <c r="T4678" i="12"/>
  <c r="T4677" i="12"/>
  <c r="T4676" i="12"/>
  <c r="T4675" i="12"/>
  <c r="T4674" i="12"/>
  <c r="T4673" i="12"/>
  <c r="T4672" i="12"/>
  <c r="T4671" i="12"/>
  <c r="T4670" i="12"/>
  <c r="T4669" i="12"/>
  <c r="T4668" i="12"/>
  <c r="T4667" i="12"/>
  <c r="T4666" i="12"/>
  <c r="T4664" i="12"/>
  <c r="T4663" i="12"/>
  <c r="T4662" i="12"/>
  <c r="T4661" i="12"/>
  <c r="T4660" i="12"/>
  <c r="T4659" i="12"/>
  <c r="T4658" i="12"/>
  <c r="T4657" i="12"/>
  <c r="T4656" i="12"/>
  <c r="T4655" i="12"/>
  <c r="T4654" i="12"/>
  <c r="T4653" i="12"/>
  <c r="T4650" i="12"/>
  <c r="T4649" i="12"/>
  <c r="T4648" i="12"/>
  <c r="T4646" i="12"/>
  <c r="T4645" i="12"/>
  <c r="T4644" i="12"/>
  <c r="T4643" i="12"/>
  <c r="T4642" i="12"/>
  <c r="T4641" i="12"/>
  <c r="T4640" i="12"/>
  <c r="T4639" i="12"/>
  <c r="T4638" i="12"/>
  <c r="T4637" i="12"/>
  <c r="T4636" i="12"/>
  <c r="T4635" i="12"/>
  <c r="T4634" i="12"/>
  <c r="T4633" i="12"/>
  <c r="T4632" i="12"/>
  <c r="T4630" i="12"/>
  <c r="T4629" i="12"/>
  <c r="T4628" i="12"/>
  <c r="T4627" i="12"/>
  <c r="T4626" i="12"/>
  <c r="T4625" i="12"/>
  <c r="T4624" i="12"/>
  <c r="T4623" i="12"/>
  <c r="T4622" i="12"/>
  <c r="T4621" i="12"/>
  <c r="T4620" i="12"/>
  <c r="T4619" i="12"/>
  <c r="T4618" i="12"/>
  <c r="T4617" i="12"/>
  <c r="T4616" i="12"/>
  <c r="T4615" i="12"/>
  <c r="T4614" i="12"/>
  <c r="T4613" i="12"/>
  <c r="T4612" i="12"/>
  <c r="T4611" i="12"/>
  <c r="T4610" i="12"/>
  <c r="T4609" i="12"/>
  <c r="T4608" i="12"/>
  <c r="T4607" i="12"/>
  <c r="T4606" i="12"/>
  <c r="T4605" i="12"/>
  <c r="T4604" i="12"/>
  <c r="T4603" i="12"/>
  <c r="T4602" i="12"/>
  <c r="T4601" i="12"/>
  <c r="T4600" i="12"/>
  <c r="T4599" i="12"/>
  <c r="T4598" i="12"/>
  <c r="T4597" i="12"/>
  <c r="T4596" i="12"/>
  <c r="T4595" i="12"/>
  <c r="T4594" i="12"/>
  <c r="T4592" i="12"/>
  <c r="T4591" i="12"/>
  <c r="T4590" i="12"/>
  <c r="T4589" i="12"/>
  <c r="T4588" i="12"/>
  <c r="T4587" i="12"/>
  <c r="T4586" i="12"/>
  <c r="T4585" i="12"/>
  <c r="T4584" i="12"/>
  <c r="T4583" i="12"/>
  <c r="T4582" i="12"/>
  <c r="T4581" i="12"/>
  <c r="T4580" i="12"/>
  <c r="T4579" i="12"/>
  <c r="T4578" i="12"/>
  <c r="T4577" i="12"/>
  <c r="T4576" i="12"/>
  <c r="T4575" i="12"/>
  <c r="T4574" i="12"/>
  <c r="T4573" i="12"/>
  <c r="T4572" i="12"/>
  <c r="T4571" i="12"/>
  <c r="T4570" i="12"/>
  <c r="T4569" i="12"/>
  <c r="T4568" i="12"/>
  <c r="T4567" i="12"/>
  <c r="T4566" i="12"/>
  <c r="T4565" i="12"/>
  <c r="T4564" i="12"/>
  <c r="T4563" i="12"/>
  <c r="T4562" i="12"/>
  <c r="T4561" i="12"/>
  <c r="T4560" i="12"/>
  <c r="T4559" i="12"/>
  <c r="T4558" i="12"/>
  <c r="T4557" i="12"/>
  <c r="T4556" i="12"/>
  <c r="T4555" i="12"/>
  <c r="T4554" i="12"/>
  <c r="T4553" i="12"/>
  <c r="T4552" i="12"/>
  <c r="T4551" i="12"/>
  <c r="T4550" i="12"/>
  <c r="T4549" i="12"/>
  <c r="T4548" i="12"/>
  <c r="T4547" i="12"/>
  <c r="T4546" i="12"/>
  <c r="T4545" i="12"/>
  <c r="T4544" i="12"/>
  <c r="T4543" i="12"/>
  <c r="T4542" i="12"/>
  <c r="T4541" i="12"/>
  <c r="T4540" i="12"/>
  <c r="T4539" i="12"/>
  <c r="T4538" i="12"/>
  <c r="T4537" i="12"/>
  <c r="T4536" i="12"/>
  <c r="T4535" i="12"/>
  <c r="T4534" i="12"/>
  <c r="T4533" i="12"/>
  <c r="T4532" i="12"/>
  <c r="T4531" i="12"/>
  <c r="T4530" i="12"/>
  <c r="T4529" i="12"/>
  <c r="T4528" i="12"/>
  <c r="T4527" i="12"/>
  <c r="T4526" i="12"/>
  <c r="T4525" i="12"/>
  <c r="T4524" i="12"/>
  <c r="T4523" i="12"/>
  <c r="T4522" i="12"/>
  <c r="T4521" i="12"/>
  <c r="T4520" i="12"/>
  <c r="T4519" i="12"/>
  <c r="T4518" i="12"/>
  <c r="T4517" i="12"/>
  <c r="T4516" i="12"/>
  <c r="T4515" i="12"/>
  <c r="T4514" i="12"/>
  <c r="T4513" i="12"/>
  <c r="T4512" i="12"/>
  <c r="T4511" i="12"/>
  <c r="T4510" i="12"/>
  <c r="T4509" i="12"/>
  <c r="T4508" i="12"/>
  <c r="T4507" i="12"/>
  <c r="T4506" i="12"/>
  <c r="T4505" i="12"/>
  <c r="T4504" i="12"/>
  <c r="T4503" i="12"/>
  <c r="T4502" i="12"/>
  <c r="T4501" i="12"/>
  <c r="T4500" i="12"/>
  <c r="T4499" i="12"/>
  <c r="T4498" i="12"/>
  <c r="T4497" i="12"/>
  <c r="T4496" i="12"/>
  <c r="T4495" i="12"/>
  <c r="T4494" i="12"/>
  <c r="T4493" i="12"/>
  <c r="T4492" i="12"/>
  <c r="T4491" i="12"/>
  <c r="T4490" i="12"/>
  <c r="T4489" i="12"/>
  <c r="T4488" i="12"/>
  <c r="T4487" i="12"/>
  <c r="T4486" i="12"/>
  <c r="T4485" i="12"/>
  <c r="T4484" i="12"/>
  <c r="T4483" i="12"/>
  <c r="T4482" i="12"/>
  <c r="T4481" i="12"/>
  <c r="T4480" i="12"/>
  <c r="T4479" i="12"/>
  <c r="T4478" i="12"/>
  <c r="T4477" i="12"/>
  <c r="T4476" i="12"/>
  <c r="T4475" i="12"/>
  <c r="T4474" i="12"/>
  <c r="T4473" i="12"/>
  <c r="T4472" i="12"/>
  <c r="T4471" i="12"/>
  <c r="T4470" i="12"/>
  <c r="T4469" i="12"/>
  <c r="T4468" i="12"/>
  <c r="T4467" i="12"/>
  <c r="T4466" i="12"/>
  <c r="T4465" i="12"/>
  <c r="T4464" i="12"/>
  <c r="T4463" i="12"/>
  <c r="T4462" i="12"/>
  <c r="T4461" i="12"/>
  <c r="T4460" i="12"/>
  <c r="T4459" i="12"/>
  <c r="T4458" i="12"/>
  <c r="T4457" i="12"/>
  <c r="T4456" i="12"/>
  <c r="T4455" i="12"/>
  <c r="T4454" i="12"/>
  <c r="T4453" i="12"/>
  <c r="T4452" i="12"/>
  <c r="T4451" i="12"/>
  <c r="T4450" i="12"/>
  <c r="T4449" i="12"/>
  <c r="T4448" i="12"/>
  <c r="T4447" i="12"/>
  <c r="T4446" i="12"/>
  <c r="T4445" i="12"/>
  <c r="T4444" i="12"/>
  <c r="T4443" i="12"/>
  <c r="T4442" i="12"/>
  <c r="T4441" i="12"/>
  <c r="T4440" i="12"/>
  <c r="T4439" i="12"/>
  <c r="T4438" i="12"/>
  <c r="T4437" i="12"/>
  <c r="T4436" i="12"/>
  <c r="T4435" i="12"/>
  <c r="T4434" i="12"/>
  <c r="T4433" i="12"/>
  <c r="T4432" i="12"/>
  <c r="T4431" i="12"/>
  <c r="T4430" i="12"/>
  <c r="T4429" i="12"/>
  <c r="T4428" i="12"/>
  <c r="T4427" i="12"/>
  <c r="T4426" i="12"/>
  <c r="T4425" i="12"/>
  <c r="T4424" i="12"/>
  <c r="T4423" i="12"/>
  <c r="T4422" i="12"/>
  <c r="T4421" i="12"/>
  <c r="T4420" i="12"/>
  <c r="T4419" i="12"/>
  <c r="T4418" i="12"/>
  <c r="T4417" i="12"/>
  <c r="T4416" i="12"/>
  <c r="T4415" i="12"/>
  <c r="T4414" i="12"/>
  <c r="T4413" i="12"/>
  <c r="T4412" i="12"/>
  <c r="T4411" i="12"/>
  <c r="T4410" i="12"/>
  <c r="T4409" i="12"/>
  <c r="T4408" i="12"/>
  <c r="T4407" i="12"/>
  <c r="T4406" i="12"/>
  <c r="T4405" i="12"/>
  <c r="T4404" i="12"/>
  <c r="T4403" i="12"/>
  <c r="T4402" i="12"/>
  <c r="T4401" i="12"/>
  <c r="T4400" i="12"/>
  <c r="T4399" i="12"/>
  <c r="T4398" i="12"/>
  <c r="T4397" i="12"/>
  <c r="T4396" i="12"/>
  <c r="T4395" i="12"/>
  <c r="T4394" i="12"/>
  <c r="T4393" i="12"/>
  <c r="T4392" i="12"/>
  <c r="T4391" i="12"/>
  <c r="T4390" i="12"/>
  <c r="T4389" i="12"/>
  <c r="T4388" i="12"/>
  <c r="T4387" i="12"/>
  <c r="T4386" i="12"/>
  <c r="T4385" i="12"/>
  <c r="T4384" i="12"/>
  <c r="T4383" i="12"/>
  <c r="T4382" i="12"/>
  <c r="T4381" i="12"/>
  <c r="T4380" i="12"/>
  <c r="T4379" i="12"/>
  <c r="T4378" i="12"/>
  <c r="T4377" i="12"/>
  <c r="T4376" i="12"/>
  <c r="T4375" i="12"/>
  <c r="T4374" i="12"/>
  <c r="T4373" i="12"/>
  <c r="T4372" i="12"/>
  <c r="T4371" i="12"/>
  <c r="T4370" i="12"/>
  <c r="T4369" i="12"/>
  <c r="T4368" i="12"/>
  <c r="T4367" i="12"/>
  <c r="T4366" i="12"/>
  <c r="T4365" i="12"/>
  <c r="T4364" i="12"/>
  <c r="T4363" i="12"/>
  <c r="T4362" i="12"/>
  <c r="T4361" i="12"/>
  <c r="T4360" i="12"/>
  <c r="T4359" i="12"/>
  <c r="T4358" i="12"/>
  <c r="T4357" i="12"/>
  <c r="T4356" i="12"/>
  <c r="T4355" i="12"/>
  <c r="T4354" i="12"/>
  <c r="T4353" i="12"/>
  <c r="T4352" i="12"/>
  <c r="T4351" i="12"/>
  <c r="T4350" i="12"/>
  <c r="T4349" i="12"/>
  <c r="T4348" i="12"/>
  <c r="T4347" i="12"/>
  <c r="T4346" i="12"/>
  <c r="T4345" i="12"/>
  <c r="T4344" i="12"/>
  <c r="T4343" i="12"/>
  <c r="T4342" i="12"/>
  <c r="T4341" i="12"/>
  <c r="T4340" i="12"/>
  <c r="T4339" i="12"/>
  <c r="T4338" i="12"/>
  <c r="T4337" i="12"/>
  <c r="T4336" i="12"/>
  <c r="T4335" i="12"/>
  <c r="T4334" i="12"/>
  <c r="T4333" i="12"/>
  <c r="T4332" i="12"/>
  <c r="T4331" i="12"/>
  <c r="T4330" i="12"/>
  <c r="T4329" i="12"/>
  <c r="T4328" i="12"/>
  <c r="T4327" i="12"/>
  <c r="T4326" i="12"/>
  <c r="T4325" i="12"/>
  <c r="T4324" i="12"/>
  <c r="T4323" i="12"/>
  <c r="T4322" i="12"/>
  <c r="T4321" i="12"/>
  <c r="T4320" i="12"/>
  <c r="T4319" i="12"/>
  <c r="T4318" i="12"/>
  <c r="T4317" i="12"/>
  <c r="T4316" i="12"/>
  <c r="T4315" i="12"/>
  <c r="T4314" i="12"/>
  <c r="T4313" i="12"/>
  <c r="T4312" i="12"/>
  <c r="T4311" i="12"/>
  <c r="T4310" i="12"/>
  <c r="T4309" i="12"/>
  <c r="T4308" i="12"/>
  <c r="T4307" i="12"/>
  <c r="T4306" i="12"/>
  <c r="T4305" i="12"/>
  <c r="T4304" i="12"/>
  <c r="T4303" i="12"/>
  <c r="T4302" i="12"/>
  <c r="T4301" i="12"/>
  <c r="T4300" i="12"/>
  <c r="T4299" i="12"/>
  <c r="T4298" i="12"/>
  <c r="T4297" i="12"/>
  <c r="T4296" i="12"/>
  <c r="T4295" i="12"/>
  <c r="T4294" i="12"/>
  <c r="T4293" i="12"/>
  <c r="T4292" i="12"/>
  <c r="T4291" i="12"/>
  <c r="T4290" i="12"/>
  <c r="T4289" i="12"/>
  <c r="T4288" i="12"/>
  <c r="T4287" i="12"/>
  <c r="T4286" i="12"/>
  <c r="T4285" i="12"/>
  <c r="T4284" i="12"/>
  <c r="T4283" i="12"/>
  <c r="T4282" i="12"/>
  <c r="T4281" i="12"/>
  <c r="T4280" i="12"/>
  <c r="T4279" i="12"/>
  <c r="T4278" i="12"/>
  <c r="T4277" i="12"/>
  <c r="T4276" i="12"/>
  <c r="T4275" i="12"/>
  <c r="T4274" i="12"/>
  <c r="T4273" i="12"/>
  <c r="T4272" i="12"/>
  <c r="T4271" i="12"/>
  <c r="T4270" i="12"/>
  <c r="T4269" i="12"/>
  <c r="T4268" i="12"/>
  <c r="T4267" i="12"/>
  <c r="T4266" i="12"/>
  <c r="T4265" i="12"/>
  <c r="T4264" i="12"/>
  <c r="T4263" i="12"/>
  <c r="T4262" i="12"/>
  <c r="T4261" i="12"/>
  <c r="T4260" i="12"/>
  <c r="T4259" i="12"/>
  <c r="T4258" i="12"/>
  <c r="T4257" i="12"/>
  <c r="T4256" i="12"/>
  <c r="T4255" i="12"/>
  <c r="T4254" i="12"/>
  <c r="T4253" i="12"/>
  <c r="T4252" i="12"/>
  <c r="T4251" i="12"/>
  <c r="T4250" i="12"/>
  <c r="T4249" i="12"/>
  <c r="T4248" i="12"/>
  <c r="T4247" i="12"/>
  <c r="T4246" i="12"/>
  <c r="T4245" i="12"/>
  <c r="T4244" i="12"/>
  <c r="T4243" i="12"/>
  <c r="T4242" i="12"/>
  <c r="T4241" i="12"/>
  <c r="T4240" i="12"/>
  <c r="T4239" i="12"/>
  <c r="T4238" i="12"/>
  <c r="T4237" i="12"/>
  <c r="T4236" i="12"/>
  <c r="T4235" i="12"/>
  <c r="T4234" i="12"/>
  <c r="T4233" i="12"/>
  <c r="T4232" i="12"/>
  <c r="T4231" i="12"/>
  <c r="T4230" i="12"/>
  <c r="T4229" i="12"/>
  <c r="T4228" i="12"/>
  <c r="T4227" i="12"/>
  <c r="T4226" i="12"/>
  <c r="T4225" i="12"/>
  <c r="T4224" i="12"/>
  <c r="T4223" i="12"/>
  <c r="T4222" i="12"/>
  <c r="T4221" i="12"/>
  <c r="T4220" i="12"/>
  <c r="T4219" i="12"/>
  <c r="T4218" i="12"/>
  <c r="T4217" i="12"/>
  <c r="T4216" i="12"/>
  <c r="T4215" i="12"/>
  <c r="T4214" i="12"/>
  <c r="T4213" i="12"/>
  <c r="T4212" i="12"/>
  <c r="T4211" i="12"/>
  <c r="T4210" i="12"/>
  <c r="T4209" i="12"/>
  <c r="T4208" i="12"/>
  <c r="T4207" i="12"/>
  <c r="T4206" i="12"/>
  <c r="T4205" i="12"/>
  <c r="T4204" i="12"/>
  <c r="T4203" i="12"/>
  <c r="T4202" i="12"/>
  <c r="T4201" i="12"/>
  <c r="T4200" i="12"/>
  <c r="T4199" i="12"/>
  <c r="T4198" i="12"/>
  <c r="T4197" i="12"/>
  <c r="T4196" i="12"/>
  <c r="T4195" i="12"/>
  <c r="T4194" i="12"/>
  <c r="T4193" i="12"/>
  <c r="T4192" i="12"/>
  <c r="T4191" i="12"/>
  <c r="T4190" i="12"/>
  <c r="T4189" i="12"/>
  <c r="T4188" i="12"/>
  <c r="T4187" i="12"/>
  <c r="T4186" i="12"/>
  <c r="T4185" i="12"/>
  <c r="T4184" i="12"/>
  <c r="T4183" i="12"/>
  <c r="T4182" i="12"/>
  <c r="T4181" i="12"/>
  <c r="T4180" i="12"/>
  <c r="T4179" i="12"/>
  <c r="T4178" i="12"/>
  <c r="T4177" i="12"/>
  <c r="T4176" i="12"/>
  <c r="T4175" i="12"/>
  <c r="T4174" i="12"/>
  <c r="T4173" i="12"/>
  <c r="T4172" i="12"/>
  <c r="T4171" i="12"/>
  <c r="T4170" i="12"/>
  <c r="T4169" i="12"/>
  <c r="T4168" i="12"/>
  <c r="T4167" i="12"/>
  <c r="T4166" i="12"/>
  <c r="T4165" i="12"/>
  <c r="T4164" i="12"/>
  <c r="T4163" i="12"/>
  <c r="T4162" i="12"/>
  <c r="T4161" i="12"/>
  <c r="T4160" i="12"/>
  <c r="T4159" i="12"/>
  <c r="T4158" i="12"/>
  <c r="T4157" i="12"/>
  <c r="T4156" i="12"/>
  <c r="T4155" i="12"/>
  <c r="T4154" i="12"/>
  <c r="T4153" i="12"/>
  <c r="T4152" i="12"/>
  <c r="T4151" i="12"/>
  <c r="T4150" i="12"/>
  <c r="T4149" i="12"/>
  <c r="T4148" i="12"/>
  <c r="T4147" i="12"/>
  <c r="T4146" i="12"/>
  <c r="T4145" i="12"/>
  <c r="T4144" i="12"/>
  <c r="T4143" i="12"/>
  <c r="T4142" i="12"/>
  <c r="T4141" i="12"/>
  <c r="T4140" i="12"/>
  <c r="T4139" i="12"/>
  <c r="T4138" i="12"/>
  <c r="T4137" i="12"/>
  <c r="T4136" i="12"/>
  <c r="T4135" i="12"/>
  <c r="T4134" i="12"/>
  <c r="T4133" i="12"/>
  <c r="T4132" i="12"/>
  <c r="T4131" i="12"/>
  <c r="T4130" i="12"/>
  <c r="T4129" i="12"/>
  <c r="T4128" i="12"/>
  <c r="T4127" i="12"/>
  <c r="T4126" i="12"/>
  <c r="T4125" i="12"/>
  <c r="T4124" i="12"/>
  <c r="T4123" i="12"/>
  <c r="T4122" i="12"/>
  <c r="T4121" i="12"/>
  <c r="T4120" i="12"/>
  <c r="T4119" i="12"/>
  <c r="T4118" i="12"/>
  <c r="T4117" i="12"/>
  <c r="T4116" i="12"/>
  <c r="T4115" i="12"/>
  <c r="T4114" i="12"/>
  <c r="T4113" i="12"/>
  <c r="T4112" i="12"/>
  <c r="T4111" i="12"/>
  <c r="T4110" i="12"/>
  <c r="T4109" i="12"/>
  <c r="T4108" i="12"/>
  <c r="T4107" i="12"/>
  <c r="T4106" i="12"/>
  <c r="T4105" i="12"/>
  <c r="T4104" i="12"/>
  <c r="T4103" i="12"/>
  <c r="T4102" i="12"/>
  <c r="T4101" i="12"/>
  <c r="T4100" i="12"/>
  <c r="T4099" i="12"/>
  <c r="T4098" i="12"/>
  <c r="T4097" i="12"/>
  <c r="T4096" i="12"/>
  <c r="T4095" i="12"/>
  <c r="T4094" i="12"/>
  <c r="T4093" i="12"/>
  <c r="T4092" i="12"/>
  <c r="T4091" i="12"/>
  <c r="T4090" i="12"/>
  <c r="T4089" i="12"/>
  <c r="T4088" i="12"/>
  <c r="T4087" i="12"/>
  <c r="T4086" i="12"/>
  <c r="T4085" i="12"/>
  <c r="T4084" i="12"/>
  <c r="T4083" i="12"/>
  <c r="T4082" i="12"/>
  <c r="T4081" i="12"/>
  <c r="T4080" i="12"/>
  <c r="T4079" i="12"/>
  <c r="T4078" i="12"/>
  <c r="T4077" i="12"/>
  <c r="T4076" i="12"/>
  <c r="T4075" i="12"/>
  <c r="T4074" i="12"/>
  <c r="T4073" i="12"/>
  <c r="T4072" i="12"/>
  <c r="T4071" i="12"/>
  <c r="T4070" i="12"/>
  <c r="T4069" i="12"/>
  <c r="T4068" i="12"/>
  <c r="T4067" i="12"/>
  <c r="T4066" i="12"/>
  <c r="T4065" i="12"/>
  <c r="T4064" i="12"/>
  <c r="T4063" i="12"/>
  <c r="T4062" i="12"/>
  <c r="T4061" i="12"/>
  <c r="T4060" i="12"/>
  <c r="T4059" i="12"/>
  <c r="T4058" i="12"/>
  <c r="T4057" i="12"/>
  <c r="T4056" i="12"/>
  <c r="T4055" i="12"/>
  <c r="T4054" i="12"/>
  <c r="T4053" i="12"/>
  <c r="T4052" i="12"/>
  <c r="T4051" i="12"/>
  <c r="T4050" i="12"/>
  <c r="T4049" i="12"/>
  <c r="T4048" i="12"/>
  <c r="T4047" i="12"/>
  <c r="T4046" i="12"/>
  <c r="T4045" i="12"/>
  <c r="T4044" i="12"/>
  <c r="T4043" i="12"/>
  <c r="T4042" i="12"/>
  <c r="T4041" i="12"/>
  <c r="T4040" i="12"/>
  <c r="T4039" i="12"/>
  <c r="T4038" i="12"/>
  <c r="T4037" i="12"/>
  <c r="T4036" i="12"/>
  <c r="T4035" i="12"/>
  <c r="T4034" i="12"/>
  <c r="T4033" i="12"/>
  <c r="T4032" i="12"/>
  <c r="T4031" i="12"/>
  <c r="T4030" i="12"/>
  <c r="T4029" i="12"/>
  <c r="T4028" i="12"/>
  <c r="T4027" i="12"/>
  <c r="T4026" i="12"/>
  <c r="T4025" i="12"/>
  <c r="T4024" i="12"/>
  <c r="T4023" i="12"/>
  <c r="T4022" i="12"/>
  <c r="T4021" i="12"/>
  <c r="T4020" i="12"/>
  <c r="T4019" i="12"/>
  <c r="T4018" i="12"/>
  <c r="T4017" i="12"/>
  <c r="T4016" i="12"/>
  <c r="T4015" i="12"/>
  <c r="T4014" i="12"/>
  <c r="T4013" i="12"/>
  <c r="T4012" i="12"/>
  <c r="T4011" i="12"/>
  <c r="T4010" i="12"/>
  <c r="T4009" i="12"/>
  <c r="T4008" i="12"/>
  <c r="T4007" i="12"/>
  <c r="T4006" i="12"/>
  <c r="T4005" i="12"/>
  <c r="T4004" i="12"/>
  <c r="T4003" i="12"/>
  <c r="T4002" i="12"/>
  <c r="T4001" i="12"/>
  <c r="T4000" i="12"/>
  <c r="T3999" i="12"/>
  <c r="T3998" i="12"/>
  <c r="T3997" i="12"/>
  <c r="T3996" i="12"/>
  <c r="T3995" i="12"/>
  <c r="T3994" i="12"/>
  <c r="T3993" i="12"/>
  <c r="T3992" i="12"/>
  <c r="T3991" i="12"/>
  <c r="T3990" i="12"/>
  <c r="T3989" i="12"/>
  <c r="T3988" i="12"/>
  <c r="T3987" i="12"/>
  <c r="T3986" i="12"/>
  <c r="T3985" i="12"/>
  <c r="T3984" i="12"/>
  <c r="T3983" i="12"/>
  <c r="T3982" i="12"/>
  <c r="T3981" i="12"/>
  <c r="T3980" i="12"/>
  <c r="T3979" i="12"/>
  <c r="T3978" i="12"/>
  <c r="T3977" i="12"/>
  <c r="T3976" i="12"/>
  <c r="T3975" i="12"/>
  <c r="T3974" i="12"/>
  <c r="T3973" i="12"/>
  <c r="T3972" i="12"/>
  <c r="T3971" i="12"/>
  <c r="T3970" i="12"/>
  <c r="T3969" i="12"/>
  <c r="T3968" i="12"/>
  <c r="T3967" i="12"/>
  <c r="T3966" i="12"/>
  <c r="T3965" i="12"/>
  <c r="T3964" i="12"/>
  <c r="T3963" i="12"/>
  <c r="T3962" i="12"/>
  <c r="T3961" i="12"/>
  <c r="T3960" i="12"/>
  <c r="T3959" i="12"/>
  <c r="T3958" i="12"/>
  <c r="T3957" i="12"/>
  <c r="T3956" i="12"/>
  <c r="T3955" i="12"/>
  <c r="T3954" i="12"/>
  <c r="T3953" i="12"/>
  <c r="T3952" i="12"/>
  <c r="T3951" i="12"/>
  <c r="T3950" i="12"/>
  <c r="T3949" i="12"/>
  <c r="T3948" i="12"/>
  <c r="T3947" i="12"/>
  <c r="T3946" i="12"/>
  <c r="T3945" i="12"/>
  <c r="T3944" i="12"/>
  <c r="T3943" i="12"/>
  <c r="T3942" i="12"/>
  <c r="T3941" i="12"/>
  <c r="T3940" i="12"/>
  <c r="T3939" i="12"/>
  <c r="T3938" i="12"/>
  <c r="T3937" i="12"/>
  <c r="T3936" i="12"/>
  <c r="T3935" i="12"/>
  <c r="T3934" i="12"/>
  <c r="T3933" i="12"/>
  <c r="T3932" i="12"/>
  <c r="T3931" i="12"/>
  <c r="T3930" i="12"/>
  <c r="T3929" i="12"/>
  <c r="T3928" i="12"/>
  <c r="T3927" i="12"/>
  <c r="T3926" i="12"/>
  <c r="T3925" i="12"/>
  <c r="T3924" i="12"/>
  <c r="T3923" i="12"/>
  <c r="T3922" i="12"/>
  <c r="T3921" i="12"/>
  <c r="T3920" i="12"/>
  <c r="T3919" i="12"/>
  <c r="T3918" i="12"/>
  <c r="T3917" i="12"/>
  <c r="T3916" i="12"/>
  <c r="T3915" i="12"/>
  <c r="T3914" i="12"/>
  <c r="T3913" i="12"/>
  <c r="T3912" i="12"/>
  <c r="T3911" i="12"/>
  <c r="T3910" i="12"/>
  <c r="T3909" i="12"/>
  <c r="T3908" i="12"/>
  <c r="T3907" i="12"/>
  <c r="T3906" i="12"/>
  <c r="T3905" i="12"/>
  <c r="T3904" i="12"/>
  <c r="T3903" i="12"/>
  <c r="T3902" i="12"/>
  <c r="T3901" i="12"/>
  <c r="T3900" i="12"/>
  <c r="T3899" i="12"/>
  <c r="T3898" i="12"/>
  <c r="T3897" i="12"/>
  <c r="T3896" i="12"/>
  <c r="T3895" i="12"/>
  <c r="T3894" i="12"/>
  <c r="T3893" i="12"/>
  <c r="T3892" i="12"/>
  <c r="T3891" i="12"/>
  <c r="T3890" i="12"/>
  <c r="T3889" i="12"/>
  <c r="T3888" i="12"/>
  <c r="T3887" i="12"/>
  <c r="T3886" i="12"/>
  <c r="T3885" i="12"/>
  <c r="T3884" i="12"/>
  <c r="T3883" i="12"/>
  <c r="T3882" i="12"/>
  <c r="T3881" i="12"/>
  <c r="T3880" i="12"/>
  <c r="T3879" i="12"/>
  <c r="T3878" i="12"/>
  <c r="T3877" i="12"/>
  <c r="T3876" i="12"/>
  <c r="T3875" i="12"/>
  <c r="T3874" i="12"/>
  <c r="T3873" i="12"/>
  <c r="T3872" i="12"/>
  <c r="T3871" i="12"/>
  <c r="T3870" i="12"/>
  <c r="T3869" i="12"/>
  <c r="T3868" i="12"/>
  <c r="T3867" i="12"/>
  <c r="T3866" i="12"/>
  <c r="T3865" i="12"/>
  <c r="T3864" i="12"/>
  <c r="T3863" i="12"/>
  <c r="T3862" i="12"/>
  <c r="T3861" i="12"/>
  <c r="T3860" i="12"/>
  <c r="T3859" i="12"/>
  <c r="T3858" i="12"/>
  <c r="T3857" i="12"/>
  <c r="T3856" i="12"/>
  <c r="T3855" i="12"/>
  <c r="T3854" i="12"/>
  <c r="T3853" i="12"/>
  <c r="T3852" i="12"/>
  <c r="T3851" i="12"/>
  <c r="T3850" i="12"/>
  <c r="T3849" i="12"/>
  <c r="T3848" i="12"/>
  <c r="T3847" i="12"/>
  <c r="T3846" i="12"/>
  <c r="T3845" i="12"/>
  <c r="T3844" i="12"/>
  <c r="T3843" i="12"/>
  <c r="T3842" i="12"/>
  <c r="T3841" i="12"/>
  <c r="T3840" i="12"/>
  <c r="T3839" i="12"/>
  <c r="T3838" i="12"/>
  <c r="T3837" i="12"/>
  <c r="T3836" i="12"/>
  <c r="T3835" i="12"/>
  <c r="T3834" i="12"/>
  <c r="T3833" i="12"/>
  <c r="T3832" i="12"/>
  <c r="T3831" i="12"/>
  <c r="T3830" i="12"/>
  <c r="T3829" i="12"/>
  <c r="T3828" i="12"/>
  <c r="T3827" i="12"/>
  <c r="T3826" i="12"/>
  <c r="T3825" i="12"/>
  <c r="T3824" i="12"/>
  <c r="T3823" i="12"/>
  <c r="T3822" i="12"/>
  <c r="T3821" i="12"/>
  <c r="T3820" i="12"/>
  <c r="T3819" i="12"/>
  <c r="T3818" i="12"/>
  <c r="T3817" i="12"/>
  <c r="T3816" i="12"/>
  <c r="T3815" i="12"/>
  <c r="T3814" i="12"/>
  <c r="T3813" i="12"/>
  <c r="T3812" i="12"/>
  <c r="T3811" i="12"/>
  <c r="T3810" i="12"/>
  <c r="T3809" i="12"/>
  <c r="T3808" i="12"/>
  <c r="T3807" i="12"/>
  <c r="T3806" i="12"/>
  <c r="T3805" i="12"/>
  <c r="T3804" i="12"/>
  <c r="T3803" i="12"/>
  <c r="T3802" i="12"/>
  <c r="T3801" i="12"/>
  <c r="T3800" i="12"/>
  <c r="T3799" i="12"/>
  <c r="T3798" i="12"/>
  <c r="T3797" i="12"/>
  <c r="T3796" i="12"/>
  <c r="T3795" i="12"/>
  <c r="T3794" i="12"/>
  <c r="T3793" i="12"/>
  <c r="T3792" i="12"/>
  <c r="T3791" i="12"/>
  <c r="T3790" i="12"/>
  <c r="T3789" i="12"/>
  <c r="T3788" i="12"/>
  <c r="T3787" i="12"/>
  <c r="T3786" i="12"/>
  <c r="T3785" i="12"/>
  <c r="T3784" i="12"/>
  <c r="T3783" i="12"/>
  <c r="T3782" i="12"/>
  <c r="T3781" i="12"/>
  <c r="T3780" i="12"/>
  <c r="T3779" i="12"/>
  <c r="T3778" i="12"/>
  <c r="T3777" i="12"/>
  <c r="T3776" i="12"/>
  <c r="T3775" i="12"/>
  <c r="T3774" i="12"/>
  <c r="T3773" i="12"/>
  <c r="T3772" i="12"/>
  <c r="T3771" i="12"/>
  <c r="T3770" i="12"/>
  <c r="T3769" i="12"/>
  <c r="T3768" i="12"/>
  <c r="T3767" i="12"/>
  <c r="T3766" i="12"/>
  <c r="T3765" i="12"/>
  <c r="T3764" i="12"/>
  <c r="T3763" i="12"/>
  <c r="T3762" i="12"/>
  <c r="T3761" i="12"/>
  <c r="T3760" i="12"/>
  <c r="T3759" i="12"/>
  <c r="T3758" i="12"/>
  <c r="T3757" i="12"/>
  <c r="T3756" i="12"/>
  <c r="T3755" i="12"/>
  <c r="T3754" i="12"/>
  <c r="T3753" i="12"/>
  <c r="T3752" i="12"/>
  <c r="T3751" i="12"/>
  <c r="T3750" i="12"/>
  <c r="T3749" i="12"/>
  <c r="T3748" i="12"/>
  <c r="T3747" i="12"/>
  <c r="T3746" i="12"/>
  <c r="T3745" i="12"/>
  <c r="T3744" i="12"/>
  <c r="T3743" i="12"/>
  <c r="T3742" i="12"/>
  <c r="T3741" i="12"/>
  <c r="T3740" i="12"/>
  <c r="T3739" i="12"/>
  <c r="T3738" i="12"/>
  <c r="T3737" i="12"/>
  <c r="T3736" i="12"/>
  <c r="T3735" i="12"/>
  <c r="T3734" i="12"/>
  <c r="T3733" i="12"/>
  <c r="T3732" i="12"/>
  <c r="T3731" i="12"/>
  <c r="T3730" i="12"/>
  <c r="T3729" i="12"/>
  <c r="T3728" i="12"/>
  <c r="T3727" i="12"/>
  <c r="T3726" i="12"/>
  <c r="T3725" i="12"/>
  <c r="T3724" i="12"/>
  <c r="T3723" i="12"/>
  <c r="T3722" i="12"/>
  <c r="T3721" i="12"/>
  <c r="T3720" i="12"/>
  <c r="T3719" i="12"/>
  <c r="T3718" i="12"/>
  <c r="T3717" i="12"/>
  <c r="T3716" i="12"/>
  <c r="T3715" i="12"/>
  <c r="T3714" i="12"/>
  <c r="T3713" i="12"/>
  <c r="T3712" i="12"/>
  <c r="T3711" i="12"/>
  <c r="T3710" i="12"/>
  <c r="T3709" i="12"/>
  <c r="T3708" i="12"/>
  <c r="T3707" i="12"/>
  <c r="T3706" i="12"/>
  <c r="T3705" i="12"/>
  <c r="T3704" i="12"/>
  <c r="T3703" i="12"/>
  <c r="T3702" i="12"/>
  <c r="T3701" i="12"/>
  <c r="T3700" i="12"/>
  <c r="T3699" i="12"/>
  <c r="T3698" i="12"/>
  <c r="T3697" i="12"/>
  <c r="T3696" i="12"/>
  <c r="T3695" i="12"/>
  <c r="T3694" i="12"/>
  <c r="T3693" i="12"/>
  <c r="T3692" i="12"/>
  <c r="T3691" i="12"/>
  <c r="T3690" i="12"/>
  <c r="T3689" i="12"/>
  <c r="T3688" i="12"/>
  <c r="T3687" i="12"/>
  <c r="T3686" i="12"/>
  <c r="T3685" i="12"/>
  <c r="T3684" i="12"/>
  <c r="T3683" i="12"/>
  <c r="T3682" i="12"/>
  <c r="T3681" i="12"/>
  <c r="T3680" i="12"/>
  <c r="T3679" i="12"/>
  <c r="T3678" i="12"/>
  <c r="T3677" i="12"/>
  <c r="T3676" i="12"/>
  <c r="T3675" i="12"/>
  <c r="T3674" i="12"/>
  <c r="T3673" i="12"/>
  <c r="T3672" i="12"/>
  <c r="T3671" i="12"/>
  <c r="T3670" i="12"/>
  <c r="T3669" i="12"/>
  <c r="T3668" i="12"/>
  <c r="T3667" i="12"/>
  <c r="T3666" i="12"/>
  <c r="T3665" i="12"/>
  <c r="T3664" i="12"/>
  <c r="T3663" i="12"/>
  <c r="T3662" i="12"/>
  <c r="T3661" i="12"/>
  <c r="T3660" i="12"/>
  <c r="T3659" i="12"/>
  <c r="T3658" i="12"/>
  <c r="T3657" i="12"/>
  <c r="T3656" i="12"/>
  <c r="T3655" i="12"/>
  <c r="T3654" i="12"/>
  <c r="T3653" i="12"/>
  <c r="T3652" i="12"/>
  <c r="T3651" i="12"/>
  <c r="T3650" i="12"/>
  <c r="T3649" i="12"/>
  <c r="T3648" i="12"/>
  <c r="T3647" i="12"/>
  <c r="T3646" i="12"/>
  <c r="T3645" i="12"/>
  <c r="T3644" i="12"/>
  <c r="T3643" i="12"/>
  <c r="T3642" i="12"/>
  <c r="T3641" i="12"/>
  <c r="T3640" i="12"/>
  <c r="T3639" i="12"/>
  <c r="T3638" i="12"/>
  <c r="T3637" i="12"/>
  <c r="T3636" i="12"/>
  <c r="T3635" i="12"/>
  <c r="T3634" i="12"/>
  <c r="T3633" i="12"/>
  <c r="T3632" i="12"/>
  <c r="T3631" i="12"/>
  <c r="T3630" i="12"/>
  <c r="T3629" i="12"/>
  <c r="T3628" i="12"/>
  <c r="T3627" i="12"/>
  <c r="T3626" i="12"/>
  <c r="T3625" i="12"/>
  <c r="T3624" i="12"/>
  <c r="T3623" i="12"/>
  <c r="T3622" i="12"/>
  <c r="T3621" i="12"/>
  <c r="T3620" i="12"/>
  <c r="T3619" i="12"/>
  <c r="T3618" i="12"/>
  <c r="T3617" i="12"/>
  <c r="T3616" i="12"/>
  <c r="T3615" i="12"/>
  <c r="T3614" i="12"/>
  <c r="T3613" i="12"/>
  <c r="T3612" i="12"/>
  <c r="T3611" i="12"/>
  <c r="T3610" i="12"/>
  <c r="T3609" i="12"/>
  <c r="T3608" i="12"/>
  <c r="T3607" i="12"/>
  <c r="T3606" i="12"/>
  <c r="T3605" i="12"/>
  <c r="T3604" i="12"/>
  <c r="T3603" i="12"/>
  <c r="T3602" i="12"/>
  <c r="T3601" i="12"/>
  <c r="T3600" i="12"/>
  <c r="T3599" i="12"/>
  <c r="T3598" i="12"/>
  <c r="T3597" i="12"/>
  <c r="T3596" i="12"/>
  <c r="T3595" i="12"/>
  <c r="T3594" i="12"/>
  <c r="T3593" i="12"/>
  <c r="T3592" i="12"/>
  <c r="T3591" i="12"/>
  <c r="T3590" i="12"/>
  <c r="T3589" i="12"/>
  <c r="T3588" i="12"/>
  <c r="T3587" i="12"/>
  <c r="T3586" i="12"/>
  <c r="T3585" i="12"/>
  <c r="T3584" i="12"/>
  <c r="T3583" i="12"/>
  <c r="T3582" i="12"/>
  <c r="T3581" i="12"/>
  <c r="T3580" i="12"/>
  <c r="T3579" i="12"/>
  <c r="T3578" i="12"/>
  <c r="T3577" i="12"/>
  <c r="T3576" i="12"/>
  <c r="T3575" i="12"/>
  <c r="T3574" i="12"/>
  <c r="T3573" i="12"/>
  <c r="T3572" i="12"/>
  <c r="T3571" i="12"/>
  <c r="T3570" i="12"/>
  <c r="T3569" i="12"/>
  <c r="T3568" i="12"/>
  <c r="T3567" i="12"/>
  <c r="T3566" i="12"/>
  <c r="T3565" i="12"/>
  <c r="T3564" i="12"/>
  <c r="T3563" i="12"/>
  <c r="T3562" i="12"/>
  <c r="T3561" i="12"/>
  <c r="T3560" i="12"/>
  <c r="T3559" i="12"/>
  <c r="T3558" i="12"/>
  <c r="T3557" i="12"/>
  <c r="T3556" i="12"/>
  <c r="T3555" i="12"/>
  <c r="T3554" i="12"/>
  <c r="T3553" i="12"/>
  <c r="T3552" i="12"/>
  <c r="T3551" i="12"/>
  <c r="T3550" i="12"/>
  <c r="T3549" i="12"/>
  <c r="T3548" i="12"/>
  <c r="T3547" i="12"/>
  <c r="T3546" i="12"/>
  <c r="T3545" i="12"/>
  <c r="T3544" i="12"/>
  <c r="T3543" i="12"/>
  <c r="T3542" i="12"/>
  <c r="T3541" i="12"/>
  <c r="T3540" i="12"/>
  <c r="T3539" i="12"/>
  <c r="T3538" i="12"/>
  <c r="T3537" i="12"/>
  <c r="T3536" i="12"/>
  <c r="T3535" i="12"/>
  <c r="T3534" i="12"/>
  <c r="T3533" i="12"/>
  <c r="T3532" i="12"/>
  <c r="T3531" i="12"/>
  <c r="T3530" i="12"/>
  <c r="T3529" i="12"/>
  <c r="T3528" i="12"/>
  <c r="T3527" i="12"/>
  <c r="T3526" i="12"/>
  <c r="T3525" i="12"/>
  <c r="T3524" i="12"/>
  <c r="T3523" i="12"/>
  <c r="T3522" i="12"/>
  <c r="T3521" i="12"/>
  <c r="T3520" i="12"/>
  <c r="T3519" i="12"/>
  <c r="T3518" i="12"/>
  <c r="T3517" i="12"/>
  <c r="T3516" i="12"/>
  <c r="T3515" i="12"/>
  <c r="T3514" i="12"/>
  <c r="T3513" i="12"/>
  <c r="T3512" i="12"/>
  <c r="T3511" i="12"/>
  <c r="T3510" i="12"/>
  <c r="T3509" i="12"/>
  <c r="T3508" i="12"/>
  <c r="T3507" i="12"/>
  <c r="T3506" i="12"/>
  <c r="T3505" i="12"/>
  <c r="T3504" i="12"/>
  <c r="T3503" i="12"/>
  <c r="T3502" i="12"/>
  <c r="T3501" i="12"/>
  <c r="T3500" i="12"/>
  <c r="T3499" i="12"/>
  <c r="T3498" i="12"/>
  <c r="T3497" i="12"/>
  <c r="T3496" i="12"/>
  <c r="T3495" i="12"/>
  <c r="T3494" i="12"/>
  <c r="T3493" i="12"/>
  <c r="T3492" i="12"/>
  <c r="T3491" i="12"/>
  <c r="T3490" i="12"/>
  <c r="T3489" i="12"/>
  <c r="T3488" i="12"/>
  <c r="T3487" i="12"/>
  <c r="T3486" i="12"/>
  <c r="T3485" i="12"/>
  <c r="T3484" i="12"/>
  <c r="T3483" i="12"/>
  <c r="T3482" i="12"/>
  <c r="T3481" i="12"/>
  <c r="T3480" i="12"/>
  <c r="T3479" i="12"/>
  <c r="T3478" i="12"/>
  <c r="T3477" i="12"/>
  <c r="T3476" i="12"/>
  <c r="T3475" i="12"/>
  <c r="T3474" i="12"/>
  <c r="T3473" i="12"/>
  <c r="T3472" i="12"/>
  <c r="T3471" i="12"/>
  <c r="T3470" i="12"/>
  <c r="T3469" i="12"/>
  <c r="T3468" i="12"/>
  <c r="T3467" i="12"/>
  <c r="T3466" i="12"/>
  <c r="T3465" i="12"/>
  <c r="T3464" i="12"/>
  <c r="T3463" i="12"/>
  <c r="T3462" i="12"/>
  <c r="T3461" i="12"/>
  <c r="T3460" i="12"/>
  <c r="T3459" i="12"/>
  <c r="T3458" i="12"/>
  <c r="T3457" i="12"/>
  <c r="T3456" i="12"/>
  <c r="T3455" i="12"/>
  <c r="T3454" i="12"/>
  <c r="T3453" i="12"/>
  <c r="T3452" i="12"/>
  <c r="T3451" i="12"/>
  <c r="T3450" i="12"/>
  <c r="T3449" i="12"/>
  <c r="T3448" i="12"/>
  <c r="T3447" i="12"/>
  <c r="T3446" i="12"/>
  <c r="T3445" i="12"/>
  <c r="T3444" i="12"/>
  <c r="T3443" i="12"/>
  <c r="T3442" i="12"/>
  <c r="T3441" i="12"/>
  <c r="T3440" i="12"/>
  <c r="T3439" i="12"/>
  <c r="T3438" i="12"/>
  <c r="T3437" i="12"/>
  <c r="T3436" i="12"/>
  <c r="T3435" i="12"/>
  <c r="T3434" i="12"/>
  <c r="T3433" i="12"/>
  <c r="T3432" i="12"/>
  <c r="T3431" i="12"/>
  <c r="T3430" i="12"/>
  <c r="T3429" i="12"/>
  <c r="T3428" i="12"/>
  <c r="T3427" i="12"/>
  <c r="T3426" i="12"/>
  <c r="T3425" i="12"/>
  <c r="T3424" i="12"/>
  <c r="T3423" i="12"/>
  <c r="T3422" i="12"/>
  <c r="T3421" i="12"/>
  <c r="T3420" i="12"/>
  <c r="T3419" i="12"/>
  <c r="T3418" i="12"/>
  <c r="T3417" i="12"/>
  <c r="T3416" i="12"/>
  <c r="T3415" i="12"/>
  <c r="T3414" i="12"/>
  <c r="T3413" i="12"/>
  <c r="T3412" i="12"/>
  <c r="T3411" i="12"/>
  <c r="T3410" i="12"/>
  <c r="T3409" i="12"/>
  <c r="T3408" i="12"/>
  <c r="T3407" i="12"/>
  <c r="T3406" i="12"/>
  <c r="T3405" i="12"/>
  <c r="T3404" i="12"/>
  <c r="T3403" i="12"/>
  <c r="T3402" i="12"/>
  <c r="T3401" i="12"/>
  <c r="T3400" i="12"/>
  <c r="T3399" i="12"/>
  <c r="T3398" i="12"/>
  <c r="T3397" i="12"/>
  <c r="T3396" i="12"/>
  <c r="T3395" i="12"/>
  <c r="T3394" i="12"/>
  <c r="T3393" i="12"/>
  <c r="T3392" i="12"/>
  <c r="T3391" i="12"/>
  <c r="T3390" i="12"/>
  <c r="T3389" i="12"/>
  <c r="T3388" i="12"/>
  <c r="T3387" i="12"/>
  <c r="T3386" i="12"/>
  <c r="T3385" i="12"/>
  <c r="T3384" i="12"/>
  <c r="T3383" i="12"/>
  <c r="T3382" i="12"/>
  <c r="T3381" i="12"/>
  <c r="T3380" i="12"/>
  <c r="T3379" i="12"/>
  <c r="T3378" i="12"/>
  <c r="T3377" i="12"/>
  <c r="T3376" i="12"/>
  <c r="T3375" i="12"/>
  <c r="T3374" i="12"/>
  <c r="T3373" i="12"/>
  <c r="T3372" i="12"/>
  <c r="T3371" i="12"/>
  <c r="T3370" i="12"/>
  <c r="T3369" i="12"/>
  <c r="T3368" i="12"/>
  <c r="T3367" i="12"/>
  <c r="T3366" i="12"/>
  <c r="T3365" i="12"/>
  <c r="T3364" i="12"/>
  <c r="T3363" i="12"/>
  <c r="T3362" i="12"/>
  <c r="T3361" i="12"/>
  <c r="T3360" i="12"/>
  <c r="T3359" i="12"/>
  <c r="T3358" i="12"/>
  <c r="T3357" i="12"/>
  <c r="T3356" i="12"/>
  <c r="T3355" i="12"/>
  <c r="T3354" i="12"/>
  <c r="T3353" i="12"/>
  <c r="T3352" i="12"/>
  <c r="T3351" i="12"/>
  <c r="T3350" i="12"/>
  <c r="T3349" i="12"/>
  <c r="T3348" i="12"/>
  <c r="T3347" i="12"/>
  <c r="T3346" i="12"/>
  <c r="T3345" i="12"/>
  <c r="T3344" i="12"/>
  <c r="T3343" i="12"/>
  <c r="T3342" i="12"/>
  <c r="T3341" i="12"/>
  <c r="T3340" i="12"/>
  <c r="T3339" i="12"/>
  <c r="T3338" i="12"/>
  <c r="T3337" i="12"/>
  <c r="T3336" i="12"/>
  <c r="T3335" i="12"/>
  <c r="T3334" i="12"/>
  <c r="T3333" i="12"/>
  <c r="T3332" i="12"/>
  <c r="T3331" i="12"/>
  <c r="T3330" i="12"/>
  <c r="T3329" i="12"/>
  <c r="T3328" i="12"/>
  <c r="T3327" i="12"/>
  <c r="T3326" i="12"/>
  <c r="T3325" i="12"/>
  <c r="T3324" i="12"/>
  <c r="T3323" i="12"/>
  <c r="T3322" i="12"/>
  <c r="T3321" i="12"/>
  <c r="T3320" i="12"/>
  <c r="T3319" i="12"/>
  <c r="T3318" i="12"/>
  <c r="T3317" i="12"/>
  <c r="T3316" i="12"/>
  <c r="T3315" i="12"/>
  <c r="T3314" i="12"/>
  <c r="T3313" i="12"/>
  <c r="T3312" i="12"/>
  <c r="T3311" i="12"/>
  <c r="T3310" i="12"/>
  <c r="T3309" i="12"/>
  <c r="T3308" i="12"/>
  <c r="T3307" i="12"/>
  <c r="T3306" i="12"/>
  <c r="T3305" i="12"/>
  <c r="T3304" i="12"/>
  <c r="T3303" i="12"/>
  <c r="T3302" i="12"/>
  <c r="T3301" i="12"/>
  <c r="T3300" i="12"/>
  <c r="T3299" i="12"/>
  <c r="T3298" i="12"/>
  <c r="T3297" i="12"/>
  <c r="T3296" i="12"/>
  <c r="T3295" i="12"/>
  <c r="T3294" i="12"/>
  <c r="T3293" i="12"/>
  <c r="T3292" i="12"/>
  <c r="T3291" i="12"/>
  <c r="T3290" i="12"/>
  <c r="T3289" i="12"/>
  <c r="T3288" i="12"/>
  <c r="T3287" i="12"/>
  <c r="T3286" i="12"/>
  <c r="T3285" i="12"/>
  <c r="T3284" i="12"/>
  <c r="T3283" i="12"/>
  <c r="T3282" i="12"/>
  <c r="T3281" i="12"/>
  <c r="T3280" i="12"/>
  <c r="T3279" i="12"/>
  <c r="T3278" i="12"/>
  <c r="T3277" i="12"/>
  <c r="T3276" i="12"/>
  <c r="T3275" i="12"/>
  <c r="T3274" i="12"/>
  <c r="T3273" i="12"/>
  <c r="T3272" i="12"/>
  <c r="T3271" i="12"/>
  <c r="T3270" i="12"/>
  <c r="T3269" i="12"/>
  <c r="T3268" i="12"/>
  <c r="T3267" i="12"/>
  <c r="T3266" i="12"/>
  <c r="T3265" i="12"/>
  <c r="T3264" i="12"/>
  <c r="T3263" i="12"/>
  <c r="T3262" i="12"/>
  <c r="T3261" i="12"/>
  <c r="T3260" i="12"/>
  <c r="T3259" i="12"/>
  <c r="T3258" i="12"/>
  <c r="T3257" i="12"/>
  <c r="T3256" i="12"/>
  <c r="T3255" i="12"/>
  <c r="T3254" i="12"/>
  <c r="T3253" i="12"/>
  <c r="T3252" i="12"/>
  <c r="T3251" i="12"/>
  <c r="T3250" i="12"/>
  <c r="T3249" i="12"/>
  <c r="T3248" i="12"/>
  <c r="T3247" i="12"/>
  <c r="T3246" i="12"/>
  <c r="T3245" i="12"/>
  <c r="T3244" i="12"/>
  <c r="T3243" i="12"/>
  <c r="T3242" i="12"/>
  <c r="T3241" i="12"/>
  <c r="T3240" i="12"/>
  <c r="T3239" i="12"/>
  <c r="T3238" i="12"/>
  <c r="T3237" i="12"/>
  <c r="T3236" i="12"/>
  <c r="T3235" i="12"/>
  <c r="T3234" i="12"/>
  <c r="T3233" i="12"/>
  <c r="T3232" i="12"/>
  <c r="T3231" i="12"/>
  <c r="T3230" i="12"/>
  <c r="T3229" i="12"/>
  <c r="T3228" i="12"/>
  <c r="T3227" i="12"/>
  <c r="T3226" i="12"/>
  <c r="T3225" i="12"/>
  <c r="T3224" i="12"/>
  <c r="T3223" i="12"/>
  <c r="T3222" i="12"/>
  <c r="T3221" i="12"/>
  <c r="T3220" i="12"/>
  <c r="T3219" i="12"/>
  <c r="T3218" i="12"/>
  <c r="T3217" i="12"/>
  <c r="T3216" i="12"/>
  <c r="T3215" i="12"/>
  <c r="T3214" i="12"/>
  <c r="T3213" i="12"/>
  <c r="T3212" i="12"/>
  <c r="T3211" i="12"/>
  <c r="T3210" i="12"/>
  <c r="T3209" i="12"/>
  <c r="T3208" i="12"/>
  <c r="T3207" i="12"/>
  <c r="T3206" i="12"/>
  <c r="T3205" i="12"/>
  <c r="T3204" i="12"/>
  <c r="T3203" i="12"/>
  <c r="T3202" i="12"/>
  <c r="T3201" i="12"/>
  <c r="T3200" i="12"/>
  <c r="T3199" i="12"/>
  <c r="T3198" i="12"/>
  <c r="T3197" i="12"/>
  <c r="T3196" i="12"/>
  <c r="T3195" i="12"/>
  <c r="T3194" i="12"/>
  <c r="T3193" i="12"/>
  <c r="T3192" i="12"/>
  <c r="T3191" i="12"/>
  <c r="T3190" i="12"/>
  <c r="T3189" i="12"/>
  <c r="T3188" i="12"/>
  <c r="T3187" i="12"/>
  <c r="T3186" i="12"/>
  <c r="T3185" i="12"/>
  <c r="T3184" i="12"/>
  <c r="T3183" i="12"/>
  <c r="T3182" i="12"/>
  <c r="T3181" i="12"/>
  <c r="T3180" i="12"/>
  <c r="T3179" i="12"/>
  <c r="T3178" i="12"/>
  <c r="T3177" i="12"/>
  <c r="T3176" i="12"/>
  <c r="T3175" i="12"/>
  <c r="T3174" i="12"/>
  <c r="T3173" i="12"/>
  <c r="T3172" i="12"/>
  <c r="T3171" i="12"/>
  <c r="T3170" i="12"/>
  <c r="T3169" i="12"/>
  <c r="T3168" i="12"/>
  <c r="T3167" i="12"/>
  <c r="T3166" i="12"/>
  <c r="T3165" i="12"/>
  <c r="T3164" i="12"/>
  <c r="T3163" i="12"/>
  <c r="T3162" i="12"/>
  <c r="T3161" i="12"/>
  <c r="T3160" i="12"/>
  <c r="T3159" i="12"/>
  <c r="T3158" i="12"/>
  <c r="T3157" i="12"/>
  <c r="T3156" i="12"/>
  <c r="T3155" i="12"/>
  <c r="T3154" i="12"/>
  <c r="T3153" i="12"/>
  <c r="T3152" i="12"/>
  <c r="T3151" i="12"/>
  <c r="T3150" i="12"/>
  <c r="T3149" i="12"/>
  <c r="T3148" i="12"/>
  <c r="T3147" i="12"/>
  <c r="T3146" i="12"/>
  <c r="T3145" i="12"/>
  <c r="T3144" i="12"/>
  <c r="T3143" i="12"/>
  <c r="T3142" i="12"/>
  <c r="T3141" i="12"/>
  <c r="T3140" i="12"/>
  <c r="T3139" i="12"/>
  <c r="T3138" i="12"/>
  <c r="T3137" i="12"/>
  <c r="T3136" i="12"/>
  <c r="T3135" i="12"/>
  <c r="T3134" i="12"/>
  <c r="T3133" i="12"/>
  <c r="T3132" i="12"/>
  <c r="T3131" i="12"/>
  <c r="T3130" i="12"/>
  <c r="T3129" i="12"/>
  <c r="T3128" i="12"/>
  <c r="T3127" i="12"/>
  <c r="T3126" i="12"/>
  <c r="T3125" i="12"/>
  <c r="T3124" i="12"/>
  <c r="T3123" i="12"/>
  <c r="T3122" i="12"/>
  <c r="T3121" i="12"/>
  <c r="T3120" i="12"/>
  <c r="T3119" i="12"/>
  <c r="T3118" i="12"/>
  <c r="T3117" i="12"/>
  <c r="T3116" i="12"/>
  <c r="T3115" i="12"/>
  <c r="T3114" i="12"/>
  <c r="T3113" i="12"/>
  <c r="T3112" i="12"/>
  <c r="T3111" i="12"/>
  <c r="T3110" i="12"/>
  <c r="T3109" i="12"/>
  <c r="T3108" i="12"/>
  <c r="T3107" i="12"/>
  <c r="T3106" i="12"/>
  <c r="T3105" i="12"/>
  <c r="T3104" i="12"/>
  <c r="T3103" i="12"/>
  <c r="T3102" i="12"/>
  <c r="T3101" i="12"/>
  <c r="T3100" i="12"/>
  <c r="T3099" i="12"/>
  <c r="T3098" i="12"/>
  <c r="T3097" i="12"/>
  <c r="T3096" i="12"/>
  <c r="T3095" i="12"/>
  <c r="T3094" i="12"/>
  <c r="T3093" i="12"/>
  <c r="T3092" i="12"/>
  <c r="T3091" i="12"/>
  <c r="T3090" i="12"/>
  <c r="T3089" i="12"/>
  <c r="T3088" i="12"/>
  <c r="T3087" i="12"/>
  <c r="T3086" i="12"/>
  <c r="T3085" i="12"/>
  <c r="T3084" i="12"/>
  <c r="T3083" i="12"/>
  <c r="T3082" i="12"/>
  <c r="T3081" i="12"/>
  <c r="T3080" i="12"/>
  <c r="T3079" i="12"/>
  <c r="T3078" i="12"/>
  <c r="T3077" i="12"/>
  <c r="T3076" i="12"/>
  <c r="T3075" i="12"/>
  <c r="T3074" i="12"/>
  <c r="T3073" i="12"/>
  <c r="T3072" i="12"/>
  <c r="T3071" i="12"/>
  <c r="T3070" i="12"/>
  <c r="T3069" i="12"/>
  <c r="T3068" i="12"/>
  <c r="T3067" i="12"/>
  <c r="T3066" i="12"/>
  <c r="T3065" i="12"/>
  <c r="T3064" i="12"/>
  <c r="T3063" i="12"/>
  <c r="T3062" i="12"/>
  <c r="T3061" i="12"/>
  <c r="T3060" i="12"/>
  <c r="T3059" i="12"/>
  <c r="T3058" i="12"/>
  <c r="T3057" i="12"/>
  <c r="T3056" i="12"/>
  <c r="T3055" i="12"/>
  <c r="T3054" i="12"/>
  <c r="T3053" i="12"/>
  <c r="T3052" i="12"/>
  <c r="T3051" i="12"/>
  <c r="T3050" i="12"/>
  <c r="T3049" i="12"/>
  <c r="T3048" i="12"/>
  <c r="T3047" i="12"/>
  <c r="T3046" i="12"/>
  <c r="T3045" i="12"/>
  <c r="T3044" i="12"/>
  <c r="T3043" i="12"/>
  <c r="T3042" i="12"/>
  <c r="T3041" i="12"/>
  <c r="T3040" i="12"/>
  <c r="T3039" i="12"/>
  <c r="T3038" i="12"/>
  <c r="T3037" i="12"/>
  <c r="T3036" i="12"/>
  <c r="T3035" i="12"/>
  <c r="T3034" i="12"/>
  <c r="T3033" i="12"/>
  <c r="T3032" i="12"/>
  <c r="T3031" i="12"/>
  <c r="T3030" i="12"/>
  <c r="T3029" i="12"/>
  <c r="T3028" i="12"/>
  <c r="T3027" i="12"/>
  <c r="T3026" i="12"/>
  <c r="T3025" i="12"/>
  <c r="T3024" i="12"/>
  <c r="T3023" i="12"/>
  <c r="T3022" i="12"/>
  <c r="T3021" i="12"/>
  <c r="T3020" i="12"/>
  <c r="T3019" i="12"/>
  <c r="T3018" i="12"/>
  <c r="T3017" i="12"/>
  <c r="T3016" i="12"/>
  <c r="T3015" i="12"/>
  <c r="T3014" i="12"/>
  <c r="T3013" i="12"/>
  <c r="T3012" i="12"/>
  <c r="T3011" i="12"/>
  <c r="T3010" i="12"/>
  <c r="T3009" i="12"/>
  <c r="T3008" i="12"/>
  <c r="T3007" i="12"/>
  <c r="T3006" i="12"/>
  <c r="T3005" i="12"/>
  <c r="T3004" i="12"/>
  <c r="T3003" i="12"/>
  <c r="T3002" i="12"/>
  <c r="T3001" i="12"/>
  <c r="T3000" i="12"/>
  <c r="T2999" i="12"/>
  <c r="T2998" i="12"/>
  <c r="T2997" i="12"/>
  <c r="T2996" i="12"/>
  <c r="T2995" i="12"/>
  <c r="T2994" i="12"/>
  <c r="T2993" i="12"/>
  <c r="T2992" i="12"/>
  <c r="T2991" i="12"/>
  <c r="T2990" i="12"/>
  <c r="T2989" i="12"/>
  <c r="T2988" i="12"/>
  <c r="T2987" i="12"/>
  <c r="T2986" i="12"/>
  <c r="T2985" i="12"/>
  <c r="T2984" i="12"/>
  <c r="T2983" i="12"/>
  <c r="T2982" i="12"/>
  <c r="T2981" i="12"/>
  <c r="T2980" i="12"/>
  <c r="T2979" i="12"/>
  <c r="T2978" i="12"/>
  <c r="T2977" i="12"/>
  <c r="T2976" i="12"/>
  <c r="T2975" i="12"/>
  <c r="T2974" i="12"/>
  <c r="T2973" i="12"/>
  <c r="T2972" i="12"/>
  <c r="T2971" i="12"/>
  <c r="T2970" i="12"/>
  <c r="T2969" i="12"/>
  <c r="T2968" i="12"/>
  <c r="T2967" i="12"/>
  <c r="T2966" i="12"/>
  <c r="T2965" i="12"/>
  <c r="T2964" i="12"/>
  <c r="T2963" i="12"/>
  <c r="T2962" i="12"/>
  <c r="T2961" i="12"/>
  <c r="T2960" i="12"/>
  <c r="T2959" i="12"/>
  <c r="T2958" i="12"/>
  <c r="T2957" i="12"/>
  <c r="T2956" i="12"/>
  <c r="T2955" i="12"/>
  <c r="T2954" i="12"/>
  <c r="T2953" i="12"/>
  <c r="T2952" i="12"/>
  <c r="T2951" i="12"/>
  <c r="T2950" i="12"/>
  <c r="T2949" i="12"/>
  <c r="T2948" i="12"/>
  <c r="T2947" i="12"/>
  <c r="T2946" i="12"/>
  <c r="T2945" i="12"/>
  <c r="T2944" i="12"/>
  <c r="T2943" i="12"/>
  <c r="T2942" i="12"/>
  <c r="T2941" i="12"/>
  <c r="T2940" i="12"/>
  <c r="T2939" i="12"/>
  <c r="T2938" i="12"/>
  <c r="T2937" i="12"/>
  <c r="T2936" i="12"/>
  <c r="T2935" i="12"/>
  <c r="T2934" i="12"/>
  <c r="T2933" i="12"/>
  <c r="T2932" i="12"/>
  <c r="T2931" i="12"/>
  <c r="T2930" i="12"/>
  <c r="T2929" i="12"/>
  <c r="T2928" i="12"/>
  <c r="T2927" i="12"/>
  <c r="T2926" i="12"/>
  <c r="T2925" i="12"/>
  <c r="T2924" i="12"/>
  <c r="T2923" i="12"/>
  <c r="T2922" i="12"/>
  <c r="T2921" i="12"/>
  <c r="T2920" i="12"/>
  <c r="T2919" i="12"/>
  <c r="T2918" i="12"/>
  <c r="T2917" i="12"/>
  <c r="T2916" i="12"/>
  <c r="T2915" i="12"/>
  <c r="T2914" i="12"/>
  <c r="T2913" i="12"/>
  <c r="T2912" i="12"/>
  <c r="T2911" i="12"/>
  <c r="T2910" i="12"/>
  <c r="T2909" i="12"/>
  <c r="T2908" i="12"/>
  <c r="T2907" i="12"/>
  <c r="T2906" i="12"/>
  <c r="T2905" i="12"/>
  <c r="T2904" i="12"/>
  <c r="T2903" i="12"/>
  <c r="T2902" i="12"/>
  <c r="T2901" i="12"/>
  <c r="T2900" i="12"/>
  <c r="T2899" i="12"/>
  <c r="T2898" i="12"/>
  <c r="T2897" i="12"/>
  <c r="T2896" i="12"/>
  <c r="T2895" i="12"/>
  <c r="T2894" i="12"/>
  <c r="T2893" i="12"/>
  <c r="T2892" i="12"/>
  <c r="T2891" i="12"/>
  <c r="T2890" i="12"/>
  <c r="T2889" i="12"/>
  <c r="T2888" i="12"/>
  <c r="T2887" i="12"/>
  <c r="T2886" i="12"/>
  <c r="T2885" i="12"/>
  <c r="T2884" i="12"/>
  <c r="T2883" i="12"/>
  <c r="T2882" i="12"/>
  <c r="T2881" i="12"/>
  <c r="T2880" i="12"/>
  <c r="T2879" i="12"/>
  <c r="T2878" i="12"/>
  <c r="T2877" i="12"/>
  <c r="T2876" i="12"/>
  <c r="T2875" i="12"/>
  <c r="T2874" i="12"/>
  <c r="T2873" i="12"/>
  <c r="T2872" i="12"/>
  <c r="T2871" i="12"/>
  <c r="T2870" i="12"/>
  <c r="T2869" i="12"/>
  <c r="T2868" i="12"/>
  <c r="T2867" i="12"/>
  <c r="T2866" i="12"/>
  <c r="T2865" i="12"/>
  <c r="T2864" i="12"/>
  <c r="T2863" i="12"/>
  <c r="T2862" i="12"/>
  <c r="T2861" i="12"/>
  <c r="T2860" i="12"/>
  <c r="T2859" i="12"/>
  <c r="T2858" i="12"/>
  <c r="T2857" i="12"/>
  <c r="T2856" i="12"/>
  <c r="T2855" i="12"/>
  <c r="T2854" i="12"/>
  <c r="T2853" i="12"/>
  <c r="T2852" i="12"/>
  <c r="T2851" i="12"/>
  <c r="T2850" i="12"/>
  <c r="T2849" i="12"/>
  <c r="T2848" i="12"/>
  <c r="T2847" i="12"/>
  <c r="T2846" i="12"/>
  <c r="T2845" i="12"/>
  <c r="T2844" i="12"/>
  <c r="T2843" i="12"/>
  <c r="T2842" i="12"/>
  <c r="T2841" i="12"/>
  <c r="T2840" i="12"/>
  <c r="T2839" i="12"/>
  <c r="T2838" i="12"/>
  <c r="T2837" i="12"/>
  <c r="T2836" i="12"/>
  <c r="T2835" i="12"/>
  <c r="T2834" i="12"/>
  <c r="T2833" i="12"/>
  <c r="T2832" i="12"/>
  <c r="T2831" i="12"/>
  <c r="T2830" i="12"/>
  <c r="T2829" i="12"/>
  <c r="T2828" i="12"/>
  <c r="T2827" i="12"/>
  <c r="T2826" i="12"/>
  <c r="T2825" i="12"/>
  <c r="T2824" i="12"/>
  <c r="T2823" i="12"/>
  <c r="T2822" i="12"/>
  <c r="T2821" i="12"/>
  <c r="T2820" i="12"/>
  <c r="T2819" i="12"/>
  <c r="T2818" i="12"/>
  <c r="T2817" i="12"/>
  <c r="T2816" i="12"/>
  <c r="T2815" i="12"/>
  <c r="T2814" i="12"/>
  <c r="T2813" i="12"/>
  <c r="T2812" i="12"/>
  <c r="T2811" i="12"/>
  <c r="T2810" i="12"/>
  <c r="T2809" i="12"/>
  <c r="T2808" i="12"/>
  <c r="T2807" i="12"/>
  <c r="T2806" i="12"/>
  <c r="T2805" i="12"/>
  <c r="T2804" i="12"/>
  <c r="T2803" i="12"/>
  <c r="T2802" i="12"/>
  <c r="T2801" i="12"/>
  <c r="T2800" i="12"/>
  <c r="T2799" i="12"/>
  <c r="T2798" i="12"/>
  <c r="T2797" i="12"/>
  <c r="T2796" i="12"/>
  <c r="T2795" i="12"/>
  <c r="T2794" i="12"/>
  <c r="T2793" i="12"/>
  <c r="T2792" i="12"/>
  <c r="T2791" i="12"/>
  <c r="T2790" i="12"/>
  <c r="T2789" i="12"/>
  <c r="T2788" i="12"/>
  <c r="T2787" i="12"/>
  <c r="T2786" i="12"/>
  <c r="T2785" i="12"/>
  <c r="T2784" i="12"/>
  <c r="T2783" i="12"/>
  <c r="T2782" i="12"/>
  <c r="T2781" i="12"/>
  <c r="T2780" i="12"/>
  <c r="T2779" i="12"/>
  <c r="T2778" i="12"/>
  <c r="T2777" i="12"/>
  <c r="T2776" i="12"/>
  <c r="T2775" i="12"/>
  <c r="T2774" i="12"/>
  <c r="T2773" i="12"/>
  <c r="T2772" i="12"/>
  <c r="T2771" i="12"/>
  <c r="T2770" i="12"/>
  <c r="T2769" i="12"/>
  <c r="T2768" i="12"/>
  <c r="T2767" i="12"/>
  <c r="T2766" i="12"/>
  <c r="T2765" i="12"/>
  <c r="T2764" i="12"/>
  <c r="T2763" i="12"/>
  <c r="T2762" i="12"/>
  <c r="T2761" i="12"/>
  <c r="T2760" i="12"/>
  <c r="T2759" i="12"/>
  <c r="T2758" i="12"/>
  <c r="T2757" i="12"/>
  <c r="T2756" i="12"/>
  <c r="T2755" i="12"/>
  <c r="T2754" i="12"/>
  <c r="T2753" i="12"/>
  <c r="T2752" i="12"/>
  <c r="T2751" i="12"/>
  <c r="T2750" i="12"/>
  <c r="T2749" i="12"/>
  <c r="T2748" i="12"/>
  <c r="T2747" i="12"/>
  <c r="T2746" i="12"/>
  <c r="T2745" i="12"/>
  <c r="T2744" i="12"/>
  <c r="T2743" i="12"/>
  <c r="T2742" i="12"/>
  <c r="T2741" i="12"/>
  <c r="T2740" i="12"/>
  <c r="T2739" i="12"/>
  <c r="T2738" i="12"/>
  <c r="T2737" i="12"/>
  <c r="T2736" i="12"/>
  <c r="T2735" i="12"/>
  <c r="T2734" i="12"/>
  <c r="T2733" i="12"/>
  <c r="T2732" i="12"/>
  <c r="T2731" i="12"/>
  <c r="T2730" i="12"/>
  <c r="T2729" i="12"/>
  <c r="T2728" i="12"/>
  <c r="T2727" i="12"/>
  <c r="T2726" i="12"/>
  <c r="T2725" i="12"/>
  <c r="T2724" i="12"/>
  <c r="T2723" i="12"/>
  <c r="T2722" i="12"/>
  <c r="T2721" i="12"/>
  <c r="T2720" i="12"/>
  <c r="T2719" i="12"/>
  <c r="T2718" i="12"/>
  <c r="T2717" i="12"/>
  <c r="T2716" i="12"/>
  <c r="T2715" i="12"/>
  <c r="T2714" i="12"/>
  <c r="T2713" i="12"/>
  <c r="T2712" i="12"/>
  <c r="T2711" i="12"/>
  <c r="T2710" i="12"/>
  <c r="T2709" i="12"/>
  <c r="T2708" i="12"/>
  <c r="T2707" i="12"/>
  <c r="T2706" i="12"/>
  <c r="T2705" i="12"/>
  <c r="T2704" i="12"/>
  <c r="T2703" i="12"/>
  <c r="T2702" i="12"/>
  <c r="T2701" i="12"/>
  <c r="T2700" i="12"/>
  <c r="T2699" i="12"/>
  <c r="T2698" i="12"/>
  <c r="T2697" i="12"/>
  <c r="T2696" i="12"/>
  <c r="T2695" i="12"/>
  <c r="T2694" i="12"/>
  <c r="T2693" i="12"/>
  <c r="T2692" i="12"/>
  <c r="T2691" i="12"/>
  <c r="T2690" i="12"/>
  <c r="T2689" i="12"/>
  <c r="T2688" i="12"/>
  <c r="T2687" i="12"/>
  <c r="T2686" i="12"/>
  <c r="T2685" i="12"/>
  <c r="T2684" i="12"/>
  <c r="T2683" i="12"/>
  <c r="T2682" i="12"/>
  <c r="T2681" i="12"/>
  <c r="T2680" i="12"/>
  <c r="T2679" i="12"/>
  <c r="T2678" i="12"/>
  <c r="T2677" i="12"/>
  <c r="T2676" i="12"/>
  <c r="T2675" i="12"/>
  <c r="T2674" i="12"/>
  <c r="T2673" i="12"/>
  <c r="T2672" i="12"/>
  <c r="T2671" i="12"/>
  <c r="T2670" i="12"/>
  <c r="T2669" i="12"/>
  <c r="T2668" i="12"/>
  <c r="T2667" i="12"/>
  <c r="T2666" i="12"/>
  <c r="T2665" i="12"/>
  <c r="T2664" i="12"/>
  <c r="T2663" i="12"/>
  <c r="T2662" i="12"/>
  <c r="T2661" i="12"/>
  <c r="T2660" i="12"/>
  <c r="T2659" i="12"/>
  <c r="T2658" i="12"/>
  <c r="T2657" i="12"/>
  <c r="T2656" i="12"/>
  <c r="T2655" i="12"/>
  <c r="T2654" i="12"/>
  <c r="T2653" i="12"/>
  <c r="T2652" i="12"/>
  <c r="T2651" i="12"/>
  <c r="T2650" i="12"/>
  <c r="T2649" i="12"/>
  <c r="T2648" i="12"/>
  <c r="T2647" i="12"/>
  <c r="T2646" i="12"/>
  <c r="T2645" i="12"/>
  <c r="T2644" i="12"/>
  <c r="T2643" i="12"/>
  <c r="T2642" i="12"/>
  <c r="T2641" i="12"/>
  <c r="T2640" i="12"/>
  <c r="T2639" i="12"/>
  <c r="T2638" i="12"/>
  <c r="T2637" i="12"/>
  <c r="T2636" i="12"/>
  <c r="T2635" i="12"/>
  <c r="T2634" i="12"/>
  <c r="T2633" i="12"/>
  <c r="T2632" i="12"/>
  <c r="T2631" i="12"/>
  <c r="T2630" i="12"/>
  <c r="T2629" i="12"/>
  <c r="T2628" i="12"/>
  <c r="T2627" i="12"/>
  <c r="T2626" i="12"/>
  <c r="T2625" i="12"/>
  <c r="T2624" i="12"/>
  <c r="T2623" i="12"/>
  <c r="T2622" i="12"/>
  <c r="T2621" i="12"/>
  <c r="T2620" i="12"/>
  <c r="T2619" i="12"/>
  <c r="T2618" i="12"/>
  <c r="T2617" i="12"/>
  <c r="T2616" i="12"/>
  <c r="T2615" i="12"/>
  <c r="T2614" i="12"/>
  <c r="T2613" i="12"/>
  <c r="T2612" i="12"/>
  <c r="T2611" i="12"/>
  <c r="T2610" i="12"/>
  <c r="T2609" i="12"/>
  <c r="T2608" i="12"/>
  <c r="T2607" i="12"/>
  <c r="T2606" i="12"/>
  <c r="T2605" i="12"/>
  <c r="T2604" i="12"/>
  <c r="T2603" i="12"/>
  <c r="T2602" i="12"/>
  <c r="T2601" i="12"/>
  <c r="T2600" i="12"/>
  <c r="T2599" i="12"/>
  <c r="T2598" i="12"/>
  <c r="T2597" i="12"/>
  <c r="T2596" i="12"/>
  <c r="T2595" i="12"/>
  <c r="T2594" i="12"/>
  <c r="T2593" i="12"/>
  <c r="T2592" i="12"/>
  <c r="T2591" i="12"/>
  <c r="T2590" i="12"/>
  <c r="T2589" i="12"/>
  <c r="T2588" i="12"/>
  <c r="T2587" i="12"/>
  <c r="T2586" i="12"/>
  <c r="T2585" i="12"/>
  <c r="T2584" i="12"/>
  <c r="T2583" i="12"/>
  <c r="T2582" i="12"/>
  <c r="T2581" i="12"/>
  <c r="T2580" i="12"/>
  <c r="T2579" i="12"/>
  <c r="T2578" i="12"/>
  <c r="T2577" i="12"/>
  <c r="T2576" i="12"/>
  <c r="T2575" i="12"/>
  <c r="T2574" i="12"/>
  <c r="T2573" i="12"/>
  <c r="T2572" i="12"/>
  <c r="T2571" i="12"/>
  <c r="T2570" i="12"/>
  <c r="T2569" i="12"/>
  <c r="T2568" i="12"/>
  <c r="T2567" i="12"/>
  <c r="T2566" i="12"/>
  <c r="T2565" i="12"/>
  <c r="T2564" i="12"/>
  <c r="T2563" i="12"/>
  <c r="T2562" i="12"/>
  <c r="T2561" i="12"/>
  <c r="T2560" i="12"/>
  <c r="T2559" i="12"/>
  <c r="T2558" i="12"/>
  <c r="T2557" i="12"/>
  <c r="T2556" i="12"/>
  <c r="T2555" i="12"/>
  <c r="T2554" i="12"/>
  <c r="T2553" i="12"/>
  <c r="T2552" i="12"/>
  <c r="T2551" i="12"/>
  <c r="T2550" i="12"/>
  <c r="T2549" i="12"/>
  <c r="T2548" i="12"/>
  <c r="T2547" i="12"/>
  <c r="T2546" i="12"/>
  <c r="T2545" i="12"/>
  <c r="T2544" i="12"/>
  <c r="T2543" i="12"/>
  <c r="T2542" i="12"/>
  <c r="T2541" i="12"/>
  <c r="T2540" i="12"/>
  <c r="T2539" i="12"/>
  <c r="T2538" i="12"/>
  <c r="T2537" i="12"/>
  <c r="T2536" i="12"/>
  <c r="T2535" i="12"/>
  <c r="T2534" i="12"/>
  <c r="T2533" i="12"/>
  <c r="T2532" i="12"/>
  <c r="T2531" i="12"/>
  <c r="T2530" i="12"/>
  <c r="T2529" i="12"/>
  <c r="T2528" i="12"/>
  <c r="T2527" i="12"/>
  <c r="T2526" i="12"/>
  <c r="T2525" i="12"/>
  <c r="T2524" i="12"/>
  <c r="T2523" i="12"/>
  <c r="T2522" i="12"/>
  <c r="T2521" i="12"/>
  <c r="T2520" i="12"/>
  <c r="T2519" i="12"/>
  <c r="T2518" i="12"/>
  <c r="T2517" i="12"/>
  <c r="T2516" i="12"/>
  <c r="T2515" i="12"/>
  <c r="T2514" i="12"/>
  <c r="T2513" i="12"/>
  <c r="T2512" i="12"/>
  <c r="T2511" i="12"/>
  <c r="T2510" i="12"/>
  <c r="T2509" i="12"/>
  <c r="T2508" i="12"/>
  <c r="T2507" i="12"/>
  <c r="T2506" i="12"/>
  <c r="T2505" i="12"/>
  <c r="T2504" i="12"/>
  <c r="T2503" i="12"/>
  <c r="T2502" i="12"/>
  <c r="T2501" i="12"/>
  <c r="T2500" i="12"/>
  <c r="T2499" i="12"/>
  <c r="T2498" i="12"/>
  <c r="T2497" i="12"/>
  <c r="T2496" i="12"/>
  <c r="T2495" i="12"/>
  <c r="T2494" i="12"/>
  <c r="T2493" i="12"/>
  <c r="T2492" i="12"/>
  <c r="T2491" i="12"/>
  <c r="T2490" i="12"/>
  <c r="T2489" i="12"/>
  <c r="T2488" i="12"/>
  <c r="T2487" i="12"/>
  <c r="T2486" i="12"/>
  <c r="T2485" i="12"/>
  <c r="T2484" i="12"/>
  <c r="T2483" i="12"/>
  <c r="T2482" i="12"/>
  <c r="T2481" i="12"/>
  <c r="T2480" i="12"/>
  <c r="T2479" i="12"/>
  <c r="T2478" i="12"/>
  <c r="T2477" i="12"/>
  <c r="T2476" i="12"/>
  <c r="T2475" i="12"/>
  <c r="T2474" i="12"/>
  <c r="T2473" i="12"/>
  <c r="T2472" i="12"/>
  <c r="T2471" i="12"/>
  <c r="T2470" i="12"/>
  <c r="T2469" i="12"/>
  <c r="T2468" i="12"/>
  <c r="T2467" i="12"/>
  <c r="T2466" i="12"/>
  <c r="T2465" i="12"/>
  <c r="T2464" i="12"/>
  <c r="T2463" i="12"/>
  <c r="T2462" i="12"/>
  <c r="T2461" i="12"/>
  <c r="T2460" i="12"/>
  <c r="T2459" i="12"/>
  <c r="T2458" i="12"/>
  <c r="T2457" i="12"/>
  <c r="T2456" i="12"/>
  <c r="T2455" i="12"/>
  <c r="T2454" i="12"/>
  <c r="T2453" i="12"/>
  <c r="T2452" i="12"/>
  <c r="T2451" i="12"/>
  <c r="T2450" i="12"/>
  <c r="T2449" i="12"/>
  <c r="T2448" i="12"/>
  <c r="T2447" i="12"/>
  <c r="T2446" i="12"/>
  <c r="T2445" i="12"/>
  <c r="T2444" i="12"/>
  <c r="T2443" i="12"/>
  <c r="T2442" i="12"/>
  <c r="T2441" i="12"/>
  <c r="T2440" i="12"/>
  <c r="T2439" i="12"/>
  <c r="T2438" i="12"/>
  <c r="T2437" i="12"/>
  <c r="T2436" i="12"/>
  <c r="T2435" i="12"/>
  <c r="T2434" i="12"/>
  <c r="T2433" i="12"/>
  <c r="T2432" i="12"/>
  <c r="T2431" i="12"/>
  <c r="T2430" i="12"/>
  <c r="T2429" i="12"/>
  <c r="T2428" i="12"/>
  <c r="T2427" i="12"/>
  <c r="T2426" i="12"/>
  <c r="T2425" i="12"/>
  <c r="T2424" i="12"/>
  <c r="T2423" i="12"/>
  <c r="T2422" i="12"/>
  <c r="T2421" i="12"/>
  <c r="T2420" i="12"/>
  <c r="T2419" i="12"/>
  <c r="T2418" i="12"/>
  <c r="T2417" i="12"/>
  <c r="T2416" i="12"/>
  <c r="T2415" i="12"/>
  <c r="T2414" i="12"/>
  <c r="T2413" i="12"/>
  <c r="T2412" i="12"/>
  <c r="T2411" i="12"/>
  <c r="T2410" i="12"/>
  <c r="T2409" i="12"/>
  <c r="T2408" i="12"/>
  <c r="T2407" i="12"/>
  <c r="T2406" i="12"/>
  <c r="T2405" i="12"/>
  <c r="T2404" i="12"/>
  <c r="T2403" i="12"/>
  <c r="T2402" i="12"/>
  <c r="T2401" i="12"/>
  <c r="T2400" i="12"/>
  <c r="T2399" i="12"/>
  <c r="T2398" i="12"/>
  <c r="T2397" i="12"/>
  <c r="T2396" i="12"/>
  <c r="T2395" i="12"/>
  <c r="T2394" i="12"/>
  <c r="T2393" i="12"/>
  <c r="T2392" i="12"/>
  <c r="T2391" i="12"/>
  <c r="T2390" i="12"/>
  <c r="T2389" i="12"/>
  <c r="T2388" i="12"/>
  <c r="T2387" i="12"/>
  <c r="T2386" i="12"/>
  <c r="T2385" i="12"/>
  <c r="T2384" i="12"/>
  <c r="T2383" i="12"/>
  <c r="T2382" i="12"/>
  <c r="T2381" i="12"/>
  <c r="T2380" i="12"/>
  <c r="T2379" i="12"/>
  <c r="T2378" i="12"/>
  <c r="T2377" i="12"/>
  <c r="T2376" i="12"/>
  <c r="T2375" i="12"/>
  <c r="T2374" i="12"/>
  <c r="T2373" i="12"/>
  <c r="T2372" i="12"/>
  <c r="T2371" i="12"/>
  <c r="T2370" i="12"/>
  <c r="T2369" i="12"/>
  <c r="T2368" i="12"/>
  <c r="T2367" i="12"/>
  <c r="T2366" i="12"/>
  <c r="T2365" i="12"/>
  <c r="T2364" i="12"/>
  <c r="T2363" i="12"/>
  <c r="T2362" i="12"/>
  <c r="T2361" i="12"/>
  <c r="T2360" i="12"/>
  <c r="T2359" i="12"/>
  <c r="T2358" i="12"/>
  <c r="T2357" i="12"/>
  <c r="T2356" i="12"/>
  <c r="T2355" i="12"/>
  <c r="T2354" i="12"/>
  <c r="T2353" i="12"/>
  <c r="T2352" i="12"/>
  <c r="T2351" i="12"/>
  <c r="T2350" i="12"/>
  <c r="T2349" i="12"/>
  <c r="T2348" i="12"/>
  <c r="T2347" i="12"/>
  <c r="T2346" i="12"/>
  <c r="T2345" i="12"/>
  <c r="T2344" i="12"/>
  <c r="T2343" i="12"/>
  <c r="T2342" i="12"/>
  <c r="T2341" i="12"/>
  <c r="T2340" i="12"/>
  <c r="T2339" i="12"/>
  <c r="T2338" i="12"/>
  <c r="T2337" i="12"/>
  <c r="T2336" i="12"/>
  <c r="T2335" i="12"/>
  <c r="T2334" i="12"/>
  <c r="T2333" i="12"/>
  <c r="T2332" i="12"/>
  <c r="T2331" i="12"/>
  <c r="T2330" i="12"/>
  <c r="T2329" i="12"/>
  <c r="T2328" i="12"/>
  <c r="T2327" i="12"/>
  <c r="T2326" i="12"/>
  <c r="T2325" i="12"/>
  <c r="T2324" i="12"/>
  <c r="T2323" i="12"/>
  <c r="T2322" i="12"/>
  <c r="T2321" i="12"/>
  <c r="T2320" i="12"/>
  <c r="T2319" i="12"/>
  <c r="T2318" i="12"/>
  <c r="T2317" i="12"/>
  <c r="T2316" i="12"/>
  <c r="T2315" i="12"/>
  <c r="T2314" i="12"/>
  <c r="T2313" i="12"/>
  <c r="T2312" i="12"/>
  <c r="T2311" i="12"/>
  <c r="T2310" i="12"/>
  <c r="T2309" i="12"/>
  <c r="T2308" i="12"/>
  <c r="T2307" i="12"/>
  <c r="T2306" i="12"/>
  <c r="T2305" i="12"/>
  <c r="T2304" i="12"/>
  <c r="T2303" i="12"/>
  <c r="T2302" i="12"/>
  <c r="T2301" i="12"/>
  <c r="T2300" i="12"/>
  <c r="T2299" i="12"/>
  <c r="T2298" i="12"/>
  <c r="T2297" i="12"/>
  <c r="T2296" i="12"/>
  <c r="T2295" i="12"/>
  <c r="T2294" i="12"/>
  <c r="T2293" i="12"/>
  <c r="T2292" i="12"/>
  <c r="T2291" i="12"/>
  <c r="T2290" i="12"/>
  <c r="T2289" i="12"/>
  <c r="T2288" i="12"/>
  <c r="T2287" i="12"/>
  <c r="T2286" i="12"/>
  <c r="T2285" i="12"/>
  <c r="T2284" i="12"/>
  <c r="T2283" i="12"/>
  <c r="T2282" i="12"/>
  <c r="T2281" i="12"/>
  <c r="T2280" i="12"/>
  <c r="T2279" i="12"/>
  <c r="T2278" i="12"/>
  <c r="T2277" i="12"/>
  <c r="T2276" i="12"/>
  <c r="T2275" i="12"/>
  <c r="T2274" i="12"/>
  <c r="T2273" i="12"/>
  <c r="T2272" i="12"/>
  <c r="T2271" i="12"/>
  <c r="T2270" i="12"/>
  <c r="T2269" i="12"/>
  <c r="T2268" i="12"/>
  <c r="T2267" i="12"/>
  <c r="T2266" i="12"/>
  <c r="T2265" i="12"/>
  <c r="T2264" i="12"/>
  <c r="T2263" i="12"/>
  <c r="T2262" i="12"/>
  <c r="T2261" i="12"/>
  <c r="T2260" i="12"/>
  <c r="T2259" i="12"/>
  <c r="T2258" i="12"/>
  <c r="T2257" i="12"/>
  <c r="T2256" i="12"/>
  <c r="T2255" i="12"/>
  <c r="T2254" i="12"/>
  <c r="T2253" i="12"/>
  <c r="T2252" i="12"/>
  <c r="T2251" i="12"/>
  <c r="T2250" i="12"/>
  <c r="T2249" i="12"/>
  <c r="T2248" i="12"/>
  <c r="T2247" i="12"/>
  <c r="T2246" i="12"/>
  <c r="T2245" i="12"/>
  <c r="T2244" i="12"/>
  <c r="T2243" i="12"/>
  <c r="T2242" i="12"/>
  <c r="T2241" i="12"/>
  <c r="T2240" i="12"/>
  <c r="T2239" i="12"/>
  <c r="T2238" i="12"/>
  <c r="T2237" i="12"/>
  <c r="T2236" i="12"/>
  <c r="T2235" i="12"/>
  <c r="T2234" i="12"/>
  <c r="T2233" i="12"/>
  <c r="T2232" i="12"/>
  <c r="T2231" i="12"/>
  <c r="T2230" i="12"/>
  <c r="T2229" i="12"/>
  <c r="T2228" i="12"/>
  <c r="T2227" i="12"/>
  <c r="T2226" i="12"/>
  <c r="T2225" i="12"/>
  <c r="T2224" i="12"/>
  <c r="T2223" i="12"/>
  <c r="T2222" i="12"/>
  <c r="T2221" i="12"/>
  <c r="T2220" i="12"/>
  <c r="T2219" i="12"/>
  <c r="T2218" i="12"/>
  <c r="T2217" i="12"/>
  <c r="T2216" i="12"/>
  <c r="T2215" i="12"/>
  <c r="T2214" i="12"/>
  <c r="T2213" i="12"/>
  <c r="T2212" i="12"/>
  <c r="T2211" i="12"/>
  <c r="T2210" i="12"/>
  <c r="T2209" i="12"/>
  <c r="T2208" i="12"/>
  <c r="T2207" i="12"/>
  <c r="T2206" i="12"/>
  <c r="T2205" i="12"/>
  <c r="T2204" i="12"/>
  <c r="T2203" i="12"/>
  <c r="T2202" i="12"/>
  <c r="T2201" i="12"/>
  <c r="T2200" i="12"/>
  <c r="T2199" i="12"/>
  <c r="T2198" i="12"/>
  <c r="T2197" i="12"/>
  <c r="T2196" i="12"/>
  <c r="T2195" i="12"/>
  <c r="T2194" i="12"/>
  <c r="T2193" i="12"/>
  <c r="T2192" i="12"/>
  <c r="T2191" i="12"/>
  <c r="T2190" i="12"/>
  <c r="T2189" i="12"/>
  <c r="T2188" i="12"/>
  <c r="T2187" i="12"/>
  <c r="T2186" i="12"/>
  <c r="T2185" i="12"/>
  <c r="T2184" i="12"/>
  <c r="T2183" i="12"/>
  <c r="T2182" i="12"/>
  <c r="T2181" i="12"/>
  <c r="T2180" i="12"/>
  <c r="T2179" i="12"/>
  <c r="T2178" i="12"/>
  <c r="T2177" i="12"/>
  <c r="T2176" i="12"/>
  <c r="T2175" i="12"/>
  <c r="T2174" i="12"/>
  <c r="T2173" i="12"/>
  <c r="T2172" i="12"/>
  <c r="T2171" i="12"/>
  <c r="T2170" i="12"/>
  <c r="T2169" i="12"/>
  <c r="T2168" i="12"/>
  <c r="T2167" i="12"/>
  <c r="T2166" i="12"/>
  <c r="T2165" i="12"/>
  <c r="T2164" i="12"/>
  <c r="T2163" i="12"/>
  <c r="T2162" i="12"/>
  <c r="T2161" i="12"/>
  <c r="T2160" i="12"/>
  <c r="T2159" i="12"/>
  <c r="T2158" i="12"/>
  <c r="T2157" i="12"/>
  <c r="T2156" i="12"/>
  <c r="T2155" i="12"/>
  <c r="T2154" i="12"/>
  <c r="T2153" i="12"/>
  <c r="T2152" i="12"/>
  <c r="T2151" i="12"/>
  <c r="T2150" i="12"/>
  <c r="T2149" i="12"/>
  <c r="T2148" i="12"/>
  <c r="T2147" i="12"/>
  <c r="T2146" i="12"/>
  <c r="T2145" i="12"/>
  <c r="T2144" i="12"/>
  <c r="T2143" i="12"/>
  <c r="T2142" i="12"/>
  <c r="T2141" i="12"/>
  <c r="T2140" i="12"/>
  <c r="T2139" i="12"/>
  <c r="T2138" i="12"/>
  <c r="T2137" i="12"/>
  <c r="T2136" i="12"/>
  <c r="T2135" i="12"/>
  <c r="T2134" i="12"/>
  <c r="T2133" i="12"/>
  <c r="T2132" i="12"/>
  <c r="T2131" i="12"/>
  <c r="T2130" i="12"/>
  <c r="T2129" i="12"/>
  <c r="T2128" i="12"/>
  <c r="T2127" i="12"/>
  <c r="T2126" i="12"/>
  <c r="T2125" i="12"/>
  <c r="T2124" i="12"/>
  <c r="T2123" i="12"/>
  <c r="T2122" i="12"/>
  <c r="T2121" i="12"/>
  <c r="T2120" i="12"/>
  <c r="T2119" i="12"/>
  <c r="T2118" i="12"/>
  <c r="T2117" i="12"/>
  <c r="T2116" i="12"/>
  <c r="T2115" i="12"/>
  <c r="T2114" i="12"/>
  <c r="T2113" i="12"/>
  <c r="T2112" i="12"/>
  <c r="T2111" i="12"/>
  <c r="T2110" i="12"/>
  <c r="T2109" i="12"/>
  <c r="T2108" i="12"/>
  <c r="T2107" i="12"/>
  <c r="T2106" i="12"/>
  <c r="T2105" i="12"/>
  <c r="T2104" i="12"/>
  <c r="T2103" i="12"/>
  <c r="T2102" i="12"/>
  <c r="T2101" i="12"/>
  <c r="T2100" i="12"/>
  <c r="T2099" i="12"/>
  <c r="T2098" i="12"/>
  <c r="T2097" i="12"/>
  <c r="T2096" i="12"/>
  <c r="T2095" i="12"/>
  <c r="T2094" i="12"/>
  <c r="T2093" i="12"/>
  <c r="T2092" i="12"/>
  <c r="T2091" i="12"/>
  <c r="T2090" i="12"/>
  <c r="T2089" i="12"/>
  <c r="T2088" i="12"/>
  <c r="T2087" i="12"/>
  <c r="T2086" i="12"/>
  <c r="T2085" i="12"/>
  <c r="T2084" i="12"/>
  <c r="T2083" i="12"/>
  <c r="T2082" i="12"/>
  <c r="T2081" i="12"/>
  <c r="T2080" i="12"/>
  <c r="T2079" i="12"/>
  <c r="T2078" i="12"/>
  <c r="T2077" i="12"/>
  <c r="T2076" i="12"/>
  <c r="T2075" i="12"/>
  <c r="T2074" i="12"/>
  <c r="T2073" i="12"/>
  <c r="T2072" i="12"/>
  <c r="T2071" i="12"/>
  <c r="T2070" i="12"/>
  <c r="T2069" i="12"/>
  <c r="T2068" i="12"/>
  <c r="T2067" i="12"/>
  <c r="T2066" i="12"/>
  <c r="T2065" i="12"/>
  <c r="T2064" i="12"/>
  <c r="T2063" i="12"/>
  <c r="T2062" i="12"/>
  <c r="T2061" i="12"/>
  <c r="T2060" i="12"/>
  <c r="T2059" i="12"/>
  <c r="T2058" i="12"/>
  <c r="T2057" i="12"/>
  <c r="T2056" i="12"/>
  <c r="T2055" i="12"/>
  <c r="T2054" i="12"/>
  <c r="T2053" i="12"/>
  <c r="T2052" i="12"/>
  <c r="T2051" i="12"/>
  <c r="T2050" i="12"/>
  <c r="T2049" i="12"/>
  <c r="T2048" i="12"/>
  <c r="T2047" i="12"/>
  <c r="T2046" i="12"/>
  <c r="T2045" i="12"/>
  <c r="T2044" i="12"/>
  <c r="T2043" i="12"/>
  <c r="T2042" i="12"/>
  <c r="T2041" i="12"/>
  <c r="T2040" i="12"/>
  <c r="T2039" i="12"/>
  <c r="T2038" i="12"/>
  <c r="T2037" i="12"/>
  <c r="T2036" i="12"/>
  <c r="T2035" i="12"/>
  <c r="T2034" i="12"/>
  <c r="T2033" i="12"/>
  <c r="T2032" i="12"/>
  <c r="T2031" i="12"/>
  <c r="T2030" i="12"/>
  <c r="T2029" i="12"/>
  <c r="T2028" i="12"/>
  <c r="T2027" i="12"/>
  <c r="T2026" i="12"/>
  <c r="T2025" i="12"/>
  <c r="T2024" i="12"/>
  <c r="T2023" i="12"/>
  <c r="T2022" i="12"/>
  <c r="T2021" i="12"/>
  <c r="T2020" i="12"/>
  <c r="T2019" i="12"/>
  <c r="T2018" i="12"/>
  <c r="T2017" i="12"/>
  <c r="T2016" i="12"/>
  <c r="T2015" i="12"/>
  <c r="T2014" i="12"/>
  <c r="T2013" i="12"/>
  <c r="T2012" i="12"/>
  <c r="T2011" i="12"/>
  <c r="T2010" i="12"/>
  <c r="T2009" i="12"/>
  <c r="T2008" i="12"/>
  <c r="T2007" i="12"/>
  <c r="T2006" i="12"/>
  <c r="T2005" i="12"/>
  <c r="T2004" i="12"/>
  <c r="T2003" i="12"/>
  <c r="T2002" i="12"/>
  <c r="T2001" i="12"/>
  <c r="T2000" i="12"/>
  <c r="T1999" i="12"/>
  <c r="T1998" i="12"/>
  <c r="T1997" i="12"/>
  <c r="T1996" i="12"/>
  <c r="T1995" i="12"/>
  <c r="T1994" i="12"/>
  <c r="T1993" i="12"/>
  <c r="T1992" i="12"/>
  <c r="T1991" i="12"/>
  <c r="T1990" i="12"/>
  <c r="T1989" i="12"/>
  <c r="T1988" i="12"/>
  <c r="T1987" i="12"/>
  <c r="T1986" i="12"/>
  <c r="T1985" i="12"/>
  <c r="T1984" i="12"/>
  <c r="T1983" i="12"/>
  <c r="T1982" i="12"/>
  <c r="T1981" i="12"/>
  <c r="T1980" i="12"/>
  <c r="T1979" i="12"/>
  <c r="T1978" i="12"/>
  <c r="T1977" i="12"/>
  <c r="T1976" i="12"/>
  <c r="T1975" i="12"/>
  <c r="T1974" i="12"/>
  <c r="T1973" i="12"/>
  <c r="T1972" i="12"/>
  <c r="T1971" i="12"/>
  <c r="T1970" i="12"/>
  <c r="T1969" i="12"/>
  <c r="T1968" i="12"/>
  <c r="T1967" i="12"/>
  <c r="T1966" i="12"/>
  <c r="T1965" i="12"/>
  <c r="T1964" i="12"/>
  <c r="T1963" i="12"/>
  <c r="T1962" i="12"/>
  <c r="T1961" i="12"/>
  <c r="T1960" i="12"/>
  <c r="T1959" i="12"/>
  <c r="T1958" i="12"/>
  <c r="T1957" i="12"/>
  <c r="T1956" i="12"/>
  <c r="T1955" i="12"/>
  <c r="T1954" i="12"/>
  <c r="T1953" i="12"/>
  <c r="T1952" i="12"/>
  <c r="T1951" i="12"/>
  <c r="T1950" i="12"/>
  <c r="T1949" i="12"/>
  <c r="T1948" i="12"/>
  <c r="T1947" i="12"/>
  <c r="T1946" i="12"/>
  <c r="T1945" i="12"/>
  <c r="T1944" i="12"/>
  <c r="T1943" i="12"/>
  <c r="T1942" i="12"/>
  <c r="T1941" i="12"/>
  <c r="T1940" i="12"/>
  <c r="T1939" i="12"/>
  <c r="T1938" i="12"/>
  <c r="T1937" i="12"/>
  <c r="T1936" i="12"/>
  <c r="T1935" i="12"/>
  <c r="T1934" i="12"/>
  <c r="T1933" i="12"/>
  <c r="T1932" i="12"/>
  <c r="T1931" i="12"/>
  <c r="T1930" i="12"/>
  <c r="T1929" i="12"/>
  <c r="T1928" i="12"/>
  <c r="T1927" i="12"/>
  <c r="T1926" i="12"/>
  <c r="T1925" i="12"/>
  <c r="T1924" i="12"/>
  <c r="T1923" i="12"/>
  <c r="T1922" i="12"/>
  <c r="T1921" i="12"/>
  <c r="T1920" i="12"/>
  <c r="T1919" i="12"/>
  <c r="T1918" i="12"/>
  <c r="T1917" i="12"/>
  <c r="T1916" i="12"/>
  <c r="T1915" i="12"/>
  <c r="T1914" i="12"/>
  <c r="T1913" i="12"/>
  <c r="T1912" i="12"/>
  <c r="T1911" i="12"/>
  <c r="T1910" i="12"/>
  <c r="T1909" i="12"/>
  <c r="T1908" i="12"/>
  <c r="T1907" i="12"/>
  <c r="T1906" i="12"/>
  <c r="T1905" i="12"/>
  <c r="T1904" i="12"/>
  <c r="T1903" i="12"/>
  <c r="T1902" i="12"/>
  <c r="T1901" i="12"/>
  <c r="T1900" i="12"/>
  <c r="T1899" i="12"/>
  <c r="T1898" i="12"/>
  <c r="T1897" i="12"/>
  <c r="T1896" i="12"/>
  <c r="T1895" i="12"/>
  <c r="T1894" i="12"/>
  <c r="T1893" i="12"/>
  <c r="T1892" i="12"/>
  <c r="T1891" i="12"/>
  <c r="T1890" i="12"/>
  <c r="T1889" i="12"/>
  <c r="T1888" i="12"/>
  <c r="T1887" i="12"/>
  <c r="T1886" i="12"/>
  <c r="T1885" i="12"/>
  <c r="T1884" i="12"/>
  <c r="T1883" i="12"/>
  <c r="T1882" i="12"/>
  <c r="T1881" i="12"/>
  <c r="T1880" i="12"/>
  <c r="T1879" i="12"/>
  <c r="T1878" i="12"/>
  <c r="T1877" i="12"/>
  <c r="T1876" i="12"/>
  <c r="T1875" i="12"/>
  <c r="T1874" i="12"/>
  <c r="T1873" i="12"/>
  <c r="T1872" i="12"/>
  <c r="T1871" i="12"/>
  <c r="T1870" i="12"/>
  <c r="T1869" i="12"/>
  <c r="T1868" i="12"/>
  <c r="T1867" i="12"/>
  <c r="T1866" i="12"/>
  <c r="T1865" i="12"/>
  <c r="T1864" i="12"/>
  <c r="T1863" i="12"/>
  <c r="T1862" i="12"/>
  <c r="T1861" i="12"/>
  <c r="T1860" i="12"/>
  <c r="T1859" i="12"/>
  <c r="T1858" i="12"/>
  <c r="T1857" i="12"/>
  <c r="T1856" i="12"/>
  <c r="T1855" i="12"/>
  <c r="T1854" i="12"/>
  <c r="T1853" i="12"/>
  <c r="T1852" i="12"/>
  <c r="T1851" i="12"/>
  <c r="T1850" i="12"/>
  <c r="T1849" i="12"/>
  <c r="T1848" i="12"/>
  <c r="T1847" i="12"/>
  <c r="T1846" i="12"/>
  <c r="T1845" i="12"/>
  <c r="T1844" i="12"/>
  <c r="T1843" i="12"/>
  <c r="T1842" i="12"/>
  <c r="T1841" i="12"/>
  <c r="T1840" i="12"/>
  <c r="T1839" i="12"/>
  <c r="T1838" i="12"/>
  <c r="T1837" i="12"/>
  <c r="T1836" i="12"/>
  <c r="T1835" i="12"/>
  <c r="T1834" i="12"/>
  <c r="T1833" i="12"/>
  <c r="T1832" i="12"/>
  <c r="T1831" i="12"/>
  <c r="T1830" i="12"/>
  <c r="T1829" i="12"/>
  <c r="T1828" i="12"/>
  <c r="T1827" i="12"/>
  <c r="T1826" i="12"/>
  <c r="T1825" i="12"/>
  <c r="T1824" i="12"/>
  <c r="T1823" i="12"/>
  <c r="T1822" i="12"/>
  <c r="T1821" i="12"/>
  <c r="T1820" i="12"/>
  <c r="T1819" i="12"/>
  <c r="T1818" i="12"/>
  <c r="T1817" i="12"/>
  <c r="T1816" i="12"/>
  <c r="T1815" i="12"/>
  <c r="T1814" i="12"/>
  <c r="T1813" i="12"/>
  <c r="T1812" i="12"/>
  <c r="T1811" i="12"/>
  <c r="T1810" i="12"/>
  <c r="T1809" i="12"/>
  <c r="T1808" i="12"/>
  <c r="T1807" i="12"/>
  <c r="T1806" i="12"/>
  <c r="T1805" i="12"/>
  <c r="T1804" i="12"/>
  <c r="T1803" i="12"/>
  <c r="T1802" i="12"/>
  <c r="T1801" i="12"/>
  <c r="T1800" i="12"/>
  <c r="T1799" i="12"/>
  <c r="T1798" i="12"/>
  <c r="T1797" i="12"/>
  <c r="T1796" i="12"/>
  <c r="T1795" i="12"/>
  <c r="T1794" i="12"/>
  <c r="T1793" i="12"/>
  <c r="T1792" i="12"/>
  <c r="T1791" i="12"/>
  <c r="T1790" i="12"/>
  <c r="T1789" i="12"/>
  <c r="T1788" i="12"/>
  <c r="T1787" i="12"/>
  <c r="T1786" i="12"/>
  <c r="T1785" i="12"/>
  <c r="T1784" i="12"/>
  <c r="T1783" i="12"/>
  <c r="T1782" i="12"/>
  <c r="T1781" i="12"/>
  <c r="T1780" i="12"/>
  <c r="T1779" i="12"/>
  <c r="T1778" i="12"/>
  <c r="T1777" i="12"/>
  <c r="T1776" i="12"/>
  <c r="T1775" i="12"/>
  <c r="T1774" i="12"/>
  <c r="T1773" i="12"/>
  <c r="T1772" i="12"/>
  <c r="T1771" i="12"/>
  <c r="T1770" i="12"/>
  <c r="T1769" i="12"/>
  <c r="T1768" i="12"/>
  <c r="T1767" i="12"/>
  <c r="T1766" i="12"/>
  <c r="T1765" i="12"/>
  <c r="T1764" i="12"/>
  <c r="T1763" i="12"/>
  <c r="T1762" i="12"/>
  <c r="T1761" i="12"/>
  <c r="T1760" i="12"/>
  <c r="T1759" i="12"/>
  <c r="T1758" i="12"/>
  <c r="T1757" i="12"/>
  <c r="T1756" i="12"/>
  <c r="T1755" i="12"/>
  <c r="T1754" i="12"/>
  <c r="T1753" i="12"/>
  <c r="T1752" i="12"/>
  <c r="T1751" i="12"/>
  <c r="T1750" i="12"/>
  <c r="T1749" i="12"/>
  <c r="T1748" i="12"/>
  <c r="T1747" i="12"/>
  <c r="T1746" i="12"/>
  <c r="T1745" i="12"/>
  <c r="T1744" i="12"/>
  <c r="T1743" i="12"/>
  <c r="T1742" i="12"/>
  <c r="T1741" i="12"/>
  <c r="T1740" i="12"/>
  <c r="T1739" i="12"/>
  <c r="T1738" i="12"/>
  <c r="T1737" i="12"/>
  <c r="T1736" i="12"/>
  <c r="T1735" i="12"/>
  <c r="T1734" i="12"/>
  <c r="T1733" i="12"/>
  <c r="T1732" i="12"/>
  <c r="T1731" i="12"/>
  <c r="T1730" i="12"/>
  <c r="T1729" i="12"/>
  <c r="T1728" i="12"/>
  <c r="T1727" i="12"/>
  <c r="T1726" i="12"/>
  <c r="T1725" i="12"/>
  <c r="T1724" i="12"/>
  <c r="T1723" i="12"/>
  <c r="T1722" i="12"/>
  <c r="T1721" i="12"/>
  <c r="T1720" i="12"/>
  <c r="T1719" i="12"/>
  <c r="T1718" i="12"/>
  <c r="T1717" i="12"/>
  <c r="T1716" i="12"/>
  <c r="T1715" i="12"/>
  <c r="T1714" i="12"/>
  <c r="T1713" i="12"/>
  <c r="T1712" i="12"/>
  <c r="T1711" i="12"/>
  <c r="T1710" i="12"/>
  <c r="T1709" i="12"/>
  <c r="T1708" i="12"/>
  <c r="T1707" i="12"/>
  <c r="T1706" i="12"/>
  <c r="T1705" i="12"/>
  <c r="T1704" i="12"/>
  <c r="T1703" i="12"/>
  <c r="T1702" i="12"/>
  <c r="T1701" i="12"/>
  <c r="T1700" i="12"/>
  <c r="T1699" i="12"/>
  <c r="T1698" i="12"/>
  <c r="T1697" i="12"/>
  <c r="T1696" i="12"/>
  <c r="T1695" i="12"/>
  <c r="T1694" i="12"/>
  <c r="T1693" i="12"/>
  <c r="T1692" i="12"/>
  <c r="T1691" i="12"/>
  <c r="T1690" i="12"/>
  <c r="T1689" i="12"/>
  <c r="T1688" i="12"/>
  <c r="T1687" i="12"/>
  <c r="T1686" i="12"/>
  <c r="T1685" i="12"/>
  <c r="T1684" i="12"/>
  <c r="T1683" i="12"/>
  <c r="T1682" i="12"/>
  <c r="T1681" i="12"/>
  <c r="T1680" i="12"/>
  <c r="T1679" i="12"/>
  <c r="T1678" i="12"/>
  <c r="T1677" i="12"/>
  <c r="T1676" i="12"/>
  <c r="T1675" i="12"/>
  <c r="T1674" i="12"/>
  <c r="T1673" i="12"/>
  <c r="T1672" i="12"/>
  <c r="T1671" i="12"/>
  <c r="T1670" i="12"/>
  <c r="T1669" i="12"/>
  <c r="T1668" i="12"/>
  <c r="T1667" i="12"/>
  <c r="T1666" i="12"/>
  <c r="T1665" i="12"/>
  <c r="T1664" i="12"/>
  <c r="T1663" i="12"/>
  <c r="T1662" i="12"/>
  <c r="T1661" i="12"/>
  <c r="T1660" i="12"/>
  <c r="T1659" i="12"/>
  <c r="T1658" i="12"/>
  <c r="T1657" i="12"/>
  <c r="T1656" i="12"/>
  <c r="T1655" i="12"/>
  <c r="T1654" i="12"/>
  <c r="T1653" i="12"/>
  <c r="T1652" i="12"/>
  <c r="T1651" i="12"/>
  <c r="T1650" i="12"/>
  <c r="T1649" i="12"/>
  <c r="T1648" i="12"/>
  <c r="T1647" i="12"/>
  <c r="T1646" i="12"/>
  <c r="T1645" i="12"/>
  <c r="T1644" i="12"/>
  <c r="T1643" i="12"/>
  <c r="T1642" i="12"/>
  <c r="T1641" i="12"/>
  <c r="T1640" i="12"/>
  <c r="T1639" i="12"/>
  <c r="T1638" i="12"/>
  <c r="T1637" i="12"/>
  <c r="T1636" i="12"/>
  <c r="T1635" i="12"/>
  <c r="T1634" i="12"/>
  <c r="T1633" i="12"/>
  <c r="T1632" i="12"/>
  <c r="T1631" i="12"/>
  <c r="T1630" i="12"/>
  <c r="T1629" i="12"/>
  <c r="T1628" i="12"/>
  <c r="T1627" i="12"/>
  <c r="T1626" i="12"/>
  <c r="T1625" i="12"/>
  <c r="T1624" i="12"/>
  <c r="T1623" i="12"/>
  <c r="T1622" i="12"/>
  <c r="T1621" i="12"/>
  <c r="T1620" i="12"/>
  <c r="T1619" i="12"/>
  <c r="T1618" i="12"/>
  <c r="T1617" i="12"/>
  <c r="T1616" i="12"/>
  <c r="T1615" i="12"/>
  <c r="T1614" i="12"/>
  <c r="T1613" i="12"/>
  <c r="T1612" i="12"/>
  <c r="T1611" i="12"/>
  <c r="T1610" i="12"/>
  <c r="T1609" i="12"/>
  <c r="T1608" i="12"/>
  <c r="T1607" i="12"/>
  <c r="T1606" i="12"/>
  <c r="T1605" i="12"/>
  <c r="T1604" i="12"/>
  <c r="T1603" i="12"/>
  <c r="T1602" i="12"/>
  <c r="T1601" i="12"/>
  <c r="T1600" i="12"/>
  <c r="T1599" i="12"/>
  <c r="T1598" i="12"/>
  <c r="T1597" i="12"/>
  <c r="T1596" i="12"/>
  <c r="T1595" i="12"/>
  <c r="T1594" i="12"/>
  <c r="T1593" i="12"/>
  <c r="T1592" i="12"/>
  <c r="T1591" i="12"/>
  <c r="T1590" i="12"/>
  <c r="T1589" i="12"/>
  <c r="T1588" i="12"/>
  <c r="T1587" i="12"/>
  <c r="T1586" i="12"/>
  <c r="T1585" i="12"/>
  <c r="T1584" i="12"/>
  <c r="T1583" i="12"/>
  <c r="T1582" i="12"/>
  <c r="T1581" i="12"/>
  <c r="T1580" i="12"/>
  <c r="T1579" i="12"/>
  <c r="T1578" i="12"/>
  <c r="T1577" i="12"/>
  <c r="T1576" i="12"/>
  <c r="T1575" i="12"/>
  <c r="T1574" i="12"/>
  <c r="T1573" i="12"/>
  <c r="T1572" i="12"/>
  <c r="T1571" i="12"/>
  <c r="T1570" i="12"/>
  <c r="T1569" i="12"/>
  <c r="T1568" i="12"/>
  <c r="T1567" i="12"/>
  <c r="T1566" i="12"/>
  <c r="T1565" i="12"/>
  <c r="T1564" i="12"/>
  <c r="T1563" i="12"/>
  <c r="T1562" i="12"/>
  <c r="T1561" i="12"/>
  <c r="T1560" i="12"/>
  <c r="T1559" i="12"/>
  <c r="T1558" i="12"/>
  <c r="T1557" i="12"/>
  <c r="T1556" i="12"/>
  <c r="T1555" i="12"/>
  <c r="T1554" i="12"/>
  <c r="T1553" i="12"/>
  <c r="T1552" i="12"/>
  <c r="T1551" i="12"/>
  <c r="T1550" i="12"/>
  <c r="T1549" i="12"/>
  <c r="T1548" i="12"/>
  <c r="T1547" i="12"/>
  <c r="T1546" i="12"/>
  <c r="T1545" i="12"/>
  <c r="T1544" i="12"/>
  <c r="T1543" i="12"/>
  <c r="T1542" i="12"/>
  <c r="T1541" i="12"/>
  <c r="T1540" i="12"/>
  <c r="T1539" i="12"/>
  <c r="T1538" i="12"/>
  <c r="T1537" i="12"/>
  <c r="T1536" i="12"/>
  <c r="T1535" i="12"/>
  <c r="T1534" i="12"/>
  <c r="T1533" i="12"/>
  <c r="T1532" i="12"/>
  <c r="T1531" i="12"/>
  <c r="T1530" i="12"/>
  <c r="T1529" i="12"/>
  <c r="T1528" i="12"/>
  <c r="T1527" i="12"/>
  <c r="T1526" i="12"/>
  <c r="T1525" i="12"/>
  <c r="T1524" i="12"/>
  <c r="T1523" i="12"/>
  <c r="T1522" i="12"/>
  <c r="T1521" i="12"/>
  <c r="T1520" i="12"/>
  <c r="T1519" i="12"/>
  <c r="T1518" i="12"/>
  <c r="T1517" i="12"/>
  <c r="T1516" i="12"/>
  <c r="T1515" i="12"/>
  <c r="T1514" i="12"/>
  <c r="T1513" i="12"/>
  <c r="T1512" i="12"/>
  <c r="T1511" i="12"/>
  <c r="T1510" i="12"/>
  <c r="T1509" i="12"/>
  <c r="T1508" i="12"/>
  <c r="T1507" i="12"/>
  <c r="T1506" i="12"/>
  <c r="T1505" i="12"/>
  <c r="T1504" i="12"/>
  <c r="T1503" i="12"/>
  <c r="T1502" i="12"/>
  <c r="T1501" i="12"/>
  <c r="T1500" i="12"/>
  <c r="T1499" i="12"/>
  <c r="T1498" i="12"/>
  <c r="T1497" i="12"/>
  <c r="T1496" i="12"/>
  <c r="T1495" i="12"/>
  <c r="T1494" i="12"/>
  <c r="T1493" i="12"/>
  <c r="T1492" i="12"/>
  <c r="T1491" i="12"/>
  <c r="T1490" i="12"/>
  <c r="T1489" i="12"/>
  <c r="T1488" i="12"/>
  <c r="T1487" i="12"/>
  <c r="T1486" i="12"/>
  <c r="T1485" i="12"/>
  <c r="T1484" i="12"/>
  <c r="T1483" i="12"/>
  <c r="T1482" i="12"/>
  <c r="T1481" i="12"/>
  <c r="T1480" i="12"/>
  <c r="T1479" i="12"/>
  <c r="T1478" i="12"/>
  <c r="T1477" i="12"/>
  <c r="T1476" i="12"/>
  <c r="T1475" i="12"/>
  <c r="T1474" i="12"/>
  <c r="T1473" i="12"/>
  <c r="T1472" i="12"/>
  <c r="T1471" i="12"/>
  <c r="T1470" i="12"/>
  <c r="T1469" i="12"/>
  <c r="T1468" i="12"/>
  <c r="T1467" i="12"/>
  <c r="T1466" i="12"/>
  <c r="T1465" i="12"/>
  <c r="T1464" i="12"/>
  <c r="T1463" i="12"/>
  <c r="T1462" i="12"/>
  <c r="T1461" i="12"/>
  <c r="T1460" i="12"/>
  <c r="T1459" i="12"/>
  <c r="T1458" i="12"/>
  <c r="T1457" i="12"/>
  <c r="T1456" i="12"/>
  <c r="T1455" i="12"/>
  <c r="T1454" i="12"/>
  <c r="T1453" i="12"/>
  <c r="T1452" i="12"/>
  <c r="T1451" i="12"/>
  <c r="T1450" i="12"/>
  <c r="T1449" i="12"/>
  <c r="T1448" i="12"/>
  <c r="T1447" i="12"/>
  <c r="T1446" i="12"/>
  <c r="T1445" i="12"/>
  <c r="T1444" i="12"/>
  <c r="T1443" i="12"/>
  <c r="T1442" i="12"/>
  <c r="T1441" i="12"/>
  <c r="T1440" i="12"/>
  <c r="T1439" i="12"/>
  <c r="T1438" i="12"/>
  <c r="T1437" i="12"/>
  <c r="T1436" i="12"/>
  <c r="T1435" i="12"/>
  <c r="T1434" i="12"/>
  <c r="T1433" i="12"/>
  <c r="T1432" i="12"/>
  <c r="T1431" i="12"/>
  <c r="T1430" i="12"/>
  <c r="T1429" i="12"/>
  <c r="T1428" i="12"/>
  <c r="T1427" i="12"/>
  <c r="T1426" i="12"/>
  <c r="T1425" i="12"/>
  <c r="T1424" i="12"/>
  <c r="T1423" i="12"/>
  <c r="T1422" i="12"/>
  <c r="T1421" i="12"/>
  <c r="T1420" i="12"/>
  <c r="T1419" i="12"/>
  <c r="T1418" i="12"/>
  <c r="T1417" i="12"/>
  <c r="T1416" i="12"/>
  <c r="T1415" i="12"/>
  <c r="T1414" i="12"/>
  <c r="T1413" i="12"/>
  <c r="T1412" i="12"/>
  <c r="T1411" i="12"/>
  <c r="T1410" i="12"/>
  <c r="T1409" i="12"/>
  <c r="T1408" i="12"/>
  <c r="T1407" i="12"/>
  <c r="T1406" i="12"/>
  <c r="T1405" i="12"/>
  <c r="T1404" i="12"/>
  <c r="T1403" i="12"/>
  <c r="T1402" i="12"/>
  <c r="T1401" i="12"/>
  <c r="T1400" i="12"/>
  <c r="T1399" i="12"/>
  <c r="T1398" i="12"/>
  <c r="T1397" i="12"/>
  <c r="T1396" i="12"/>
  <c r="T1395" i="12"/>
  <c r="T1394" i="12"/>
  <c r="T1393" i="12"/>
  <c r="T1392" i="12"/>
  <c r="T1391" i="12"/>
  <c r="T1390" i="12"/>
  <c r="T1389" i="12"/>
  <c r="T1388" i="12"/>
  <c r="T1387" i="12"/>
  <c r="T1386" i="12"/>
  <c r="T1385" i="12"/>
  <c r="T1384" i="12"/>
  <c r="T1383" i="12"/>
  <c r="T1382" i="12"/>
  <c r="T1381" i="12"/>
  <c r="T1380" i="12"/>
  <c r="T1379" i="12"/>
  <c r="T1378" i="12"/>
  <c r="T1377" i="12"/>
  <c r="T1376" i="12"/>
  <c r="T1375" i="12"/>
  <c r="T1374" i="12"/>
  <c r="T1373" i="12"/>
  <c r="T1372" i="12"/>
  <c r="T1371" i="12"/>
  <c r="T1370" i="12"/>
  <c r="T1369" i="12"/>
  <c r="T1368" i="12"/>
  <c r="T1367" i="12"/>
  <c r="T1366" i="12"/>
  <c r="T1365" i="12"/>
  <c r="T1364" i="12"/>
  <c r="T1363" i="12"/>
  <c r="T1362" i="12"/>
  <c r="T1361" i="12"/>
  <c r="T1360" i="12"/>
  <c r="T1359" i="12"/>
  <c r="T1358" i="12"/>
  <c r="T1357" i="12"/>
  <c r="T1356" i="12"/>
  <c r="T1355" i="12"/>
  <c r="T1354" i="12"/>
  <c r="T1353" i="12"/>
  <c r="T1352" i="12"/>
  <c r="T1351" i="12"/>
  <c r="T1350" i="12"/>
  <c r="T1349" i="12"/>
  <c r="T1348" i="12"/>
  <c r="T1347" i="12"/>
  <c r="T1346" i="12"/>
  <c r="T1345" i="12"/>
  <c r="T1344" i="12"/>
  <c r="T1343" i="12"/>
  <c r="T1342" i="12"/>
  <c r="T1341" i="12"/>
  <c r="T1340" i="12"/>
  <c r="T1339" i="12"/>
  <c r="T1338" i="12"/>
  <c r="T1337" i="12"/>
  <c r="T1336" i="12"/>
  <c r="T1335" i="12"/>
  <c r="T1334" i="12"/>
  <c r="T1333" i="12"/>
  <c r="T1332" i="12"/>
  <c r="T1331" i="12"/>
  <c r="T1330" i="12"/>
  <c r="T1329" i="12"/>
  <c r="T1328" i="12"/>
  <c r="T1327" i="12"/>
  <c r="T1326" i="12"/>
  <c r="T1325" i="12"/>
  <c r="T1324" i="12"/>
  <c r="T1323" i="12"/>
  <c r="T1322" i="12"/>
  <c r="T1321" i="12"/>
  <c r="T1320" i="12"/>
  <c r="T1319" i="12"/>
  <c r="T1318" i="12"/>
  <c r="T1317" i="12"/>
  <c r="T1316" i="12"/>
  <c r="T1315" i="12"/>
  <c r="T1314" i="12"/>
  <c r="T1313" i="12"/>
  <c r="T1312" i="12"/>
  <c r="T1311" i="12"/>
  <c r="T1310" i="12"/>
  <c r="T1309" i="12"/>
  <c r="T1308" i="12"/>
  <c r="T1307" i="12"/>
  <c r="T1306" i="12"/>
  <c r="T1305" i="12"/>
  <c r="T1304" i="12"/>
  <c r="T1303" i="12"/>
  <c r="T1302" i="12"/>
  <c r="T1301" i="12"/>
  <c r="T1300" i="12"/>
  <c r="T1299" i="12"/>
  <c r="T1298" i="12"/>
  <c r="T1297" i="12"/>
  <c r="T1296" i="12"/>
  <c r="T1295" i="12"/>
  <c r="T1294" i="12"/>
  <c r="T1293" i="12"/>
  <c r="T1292" i="12"/>
  <c r="T1291" i="12"/>
  <c r="T1290" i="12"/>
  <c r="T1289" i="12"/>
  <c r="T1288" i="12"/>
  <c r="T1287" i="12"/>
  <c r="T1286" i="12"/>
  <c r="T1285" i="12"/>
  <c r="T1284" i="12"/>
  <c r="T1283" i="12"/>
  <c r="T1282" i="12"/>
  <c r="T1281" i="12"/>
  <c r="T1280" i="12"/>
  <c r="T1279" i="12"/>
  <c r="T1278" i="12"/>
  <c r="T1277" i="12"/>
  <c r="T1276" i="12"/>
  <c r="T1275" i="12"/>
  <c r="T1274" i="12"/>
  <c r="T1273" i="12"/>
  <c r="T1272" i="12"/>
  <c r="T1271" i="12"/>
  <c r="T1270" i="12"/>
  <c r="T1269" i="12"/>
  <c r="T1268" i="12"/>
  <c r="T1267" i="12"/>
  <c r="T1266" i="12"/>
  <c r="T1265" i="12"/>
  <c r="T1264" i="12"/>
  <c r="T1263" i="12"/>
  <c r="T1262" i="12"/>
  <c r="T1261" i="12"/>
  <c r="T1260" i="12"/>
  <c r="T1259" i="12"/>
  <c r="T1258" i="12"/>
  <c r="T1257" i="12"/>
  <c r="T1256" i="12"/>
  <c r="T1255" i="12"/>
  <c r="T1254" i="12"/>
  <c r="T1253" i="12"/>
  <c r="T1252" i="12"/>
  <c r="T1251" i="12"/>
  <c r="T1250" i="12"/>
  <c r="T1249" i="12"/>
  <c r="T1248" i="12"/>
  <c r="T1247" i="12"/>
  <c r="T1246" i="12"/>
  <c r="T1245" i="12"/>
  <c r="T1244" i="12"/>
  <c r="T1243" i="12"/>
  <c r="T1242" i="12"/>
  <c r="T1241" i="12"/>
  <c r="T1240" i="12"/>
  <c r="T1239" i="12"/>
  <c r="T1238" i="12"/>
  <c r="T1237" i="12"/>
  <c r="T1236" i="12"/>
  <c r="T1235" i="12"/>
  <c r="T1234" i="12"/>
  <c r="T1233" i="12"/>
  <c r="T1232" i="12"/>
  <c r="T1231" i="12"/>
  <c r="T1230" i="12"/>
  <c r="T1229" i="12"/>
  <c r="T1228" i="12"/>
  <c r="T1227" i="12"/>
  <c r="T1226" i="12"/>
  <c r="T1225" i="12"/>
  <c r="T1224" i="12"/>
  <c r="T1223" i="12"/>
  <c r="T1222" i="12"/>
  <c r="T1221" i="12"/>
  <c r="T1220" i="12"/>
  <c r="T1219" i="12"/>
  <c r="T1218" i="12"/>
  <c r="T1217" i="12"/>
  <c r="T1216" i="12"/>
  <c r="T1215" i="12"/>
  <c r="T1214" i="12"/>
  <c r="T1213" i="12"/>
  <c r="T1212" i="12"/>
  <c r="T1211" i="12"/>
  <c r="T1210" i="12"/>
  <c r="T1209" i="12"/>
  <c r="T1208" i="12"/>
  <c r="T1207" i="12"/>
  <c r="T1206" i="12"/>
  <c r="T1205" i="12"/>
  <c r="T1204" i="12"/>
  <c r="T1203" i="12"/>
  <c r="T1202" i="12"/>
  <c r="T1201" i="12"/>
  <c r="T1200" i="12"/>
  <c r="T1199" i="12"/>
  <c r="T1198" i="12"/>
  <c r="T1197" i="12"/>
  <c r="T1196" i="12"/>
  <c r="T1195" i="12"/>
  <c r="T1194" i="12"/>
  <c r="T1193" i="12"/>
  <c r="T1192" i="12"/>
  <c r="T1191" i="12"/>
  <c r="T1190" i="12"/>
  <c r="T1189" i="12"/>
  <c r="T1188" i="12"/>
  <c r="T1187" i="12"/>
  <c r="T1186" i="12"/>
  <c r="T1185" i="12"/>
  <c r="T1184" i="12"/>
  <c r="T1183" i="12"/>
  <c r="T1182" i="12"/>
  <c r="T1181" i="12"/>
  <c r="T1180" i="12"/>
  <c r="T1179" i="12"/>
  <c r="T1178" i="12"/>
  <c r="T1177" i="12"/>
  <c r="T1176" i="12"/>
  <c r="T1175" i="12"/>
  <c r="T1174" i="12"/>
  <c r="T1173" i="12"/>
  <c r="T1172" i="12"/>
  <c r="T1171" i="12"/>
  <c r="T1170" i="12"/>
  <c r="T1169" i="12"/>
  <c r="T1168" i="12"/>
  <c r="T1167" i="12"/>
  <c r="T1166" i="12"/>
  <c r="T1165" i="12"/>
  <c r="T1164" i="12"/>
  <c r="T1163" i="12"/>
  <c r="T1162" i="12"/>
  <c r="T1161" i="12"/>
  <c r="T1160" i="12"/>
  <c r="T1159" i="12"/>
  <c r="T1158" i="12"/>
  <c r="T1157" i="12"/>
  <c r="T1156" i="12"/>
  <c r="T1155" i="12"/>
  <c r="T1154" i="12"/>
  <c r="T1153" i="12"/>
  <c r="T1152" i="12"/>
  <c r="T1151" i="12"/>
  <c r="T1150" i="12"/>
  <c r="Q1150" i="12"/>
  <c r="T1149" i="12"/>
  <c r="Q1149" i="12"/>
  <c r="T1148" i="12"/>
  <c r="Q1148" i="12"/>
  <c r="T1147" i="12"/>
  <c r="Q1147" i="12"/>
  <c r="T1146" i="12"/>
  <c r="Q1146" i="12"/>
  <c r="T1145" i="12"/>
  <c r="Q1145" i="12"/>
  <c r="T1144" i="12"/>
  <c r="Q1144" i="12"/>
  <c r="T1143" i="12"/>
  <c r="Q1143" i="12"/>
  <c r="T1142" i="12"/>
  <c r="Q1142" i="12"/>
  <c r="T1141" i="12"/>
  <c r="Q1141" i="12"/>
  <c r="T1140" i="12"/>
  <c r="Q1140" i="12"/>
  <c r="T1139" i="12"/>
  <c r="Q1139" i="12"/>
  <c r="T1138" i="12"/>
  <c r="Q1138" i="12"/>
  <c r="T1137" i="12"/>
  <c r="Q1137" i="12"/>
  <c r="T1136" i="12"/>
  <c r="Q1136" i="12"/>
  <c r="T1135" i="12"/>
  <c r="Q1135" i="12"/>
  <c r="T1134" i="12"/>
  <c r="Q1134" i="12"/>
  <c r="T1133" i="12"/>
  <c r="Q1133" i="12"/>
  <c r="T1132" i="12"/>
  <c r="Q1132" i="12"/>
  <c r="T1131" i="12"/>
  <c r="Q1131" i="12"/>
  <c r="T1130" i="12"/>
  <c r="Q1130" i="12"/>
  <c r="T1129" i="12"/>
  <c r="Q1129" i="12"/>
  <c r="T1128" i="12"/>
  <c r="Q1128" i="12"/>
  <c r="T1127" i="12"/>
  <c r="Q1127" i="12"/>
  <c r="T1126" i="12"/>
  <c r="Q1126" i="12"/>
  <c r="T1125" i="12"/>
  <c r="Q1125" i="12"/>
  <c r="T1124" i="12"/>
  <c r="Q1124" i="12"/>
  <c r="T1123" i="12"/>
  <c r="Q1123" i="12"/>
  <c r="T1122" i="12"/>
  <c r="Q1122" i="12"/>
  <c r="T1121" i="12"/>
  <c r="Q1121" i="12"/>
  <c r="T1120" i="12"/>
  <c r="Q1120" i="12"/>
  <c r="T1119" i="12"/>
  <c r="Q1119" i="12"/>
  <c r="T1118" i="12"/>
  <c r="Q1118" i="12"/>
  <c r="T1117" i="12"/>
  <c r="Q1117" i="12"/>
  <c r="T1116" i="12"/>
  <c r="Q1116" i="12"/>
  <c r="T1115" i="12"/>
  <c r="Q1115" i="12"/>
  <c r="T1114" i="12"/>
  <c r="Q1114" i="12"/>
  <c r="T1113" i="12"/>
  <c r="Q1113" i="12"/>
  <c r="T1112" i="12"/>
  <c r="Q1112" i="12"/>
  <c r="T1111" i="12"/>
  <c r="Q1111" i="12"/>
  <c r="T1110" i="12"/>
  <c r="Q1110" i="12"/>
  <c r="T1109" i="12"/>
  <c r="Q1109" i="12"/>
  <c r="T1108" i="12"/>
  <c r="Q1108" i="12"/>
  <c r="T1107" i="12"/>
  <c r="Q1107" i="12"/>
  <c r="T1106" i="12"/>
  <c r="Q1106" i="12"/>
  <c r="T1105" i="12"/>
  <c r="Q1105" i="12"/>
  <c r="T1104" i="12"/>
  <c r="Q1104" i="12"/>
  <c r="T1103" i="12"/>
  <c r="Q1103" i="12"/>
  <c r="T1102" i="12"/>
  <c r="Q1102" i="12"/>
  <c r="T1101" i="12"/>
  <c r="Q1101" i="12"/>
  <c r="T1100" i="12"/>
  <c r="Q1100" i="12"/>
  <c r="T1099" i="12"/>
  <c r="Q1099" i="12"/>
  <c r="T1098" i="12"/>
  <c r="Q1098" i="12"/>
  <c r="T1097" i="12"/>
  <c r="Q1097" i="12"/>
  <c r="T1096" i="12"/>
  <c r="Q1096" i="12"/>
  <c r="T1095" i="12"/>
  <c r="Q1095" i="12"/>
  <c r="T1094" i="12"/>
  <c r="Q1094" i="12"/>
  <c r="T1093" i="12"/>
  <c r="Q1093" i="12"/>
  <c r="T1092" i="12"/>
  <c r="Q1092" i="12"/>
  <c r="T1091" i="12"/>
  <c r="Q1091" i="12"/>
  <c r="T1090" i="12"/>
  <c r="Q1090" i="12"/>
  <c r="T1089" i="12"/>
  <c r="Q1089" i="12"/>
  <c r="T1088" i="12"/>
  <c r="Q1088" i="12"/>
  <c r="T1087" i="12"/>
  <c r="Q1087" i="12"/>
  <c r="T1086" i="12"/>
  <c r="Q1086" i="12"/>
  <c r="T1085" i="12"/>
  <c r="Q1085" i="12"/>
  <c r="T1084" i="12"/>
  <c r="Q1084" i="12"/>
  <c r="T1083" i="12"/>
  <c r="Q1083" i="12"/>
  <c r="T1082" i="12"/>
  <c r="Q1082" i="12"/>
  <c r="T1081" i="12"/>
  <c r="Q1081" i="12"/>
  <c r="T1080" i="12"/>
  <c r="Q1080" i="12"/>
  <c r="T1079" i="12"/>
  <c r="Q1079" i="12"/>
  <c r="T1078" i="12"/>
  <c r="Q1078" i="12"/>
  <c r="T1077" i="12"/>
  <c r="Q1077" i="12"/>
  <c r="T1076" i="12"/>
  <c r="Q1076" i="12"/>
  <c r="T1075" i="12"/>
  <c r="Q1075" i="12"/>
  <c r="T1074" i="12"/>
  <c r="Q1074" i="12"/>
  <c r="T1073" i="12"/>
  <c r="Q1073" i="12"/>
  <c r="T1072" i="12"/>
  <c r="Q1072" i="12"/>
  <c r="T1071" i="12"/>
  <c r="Q1071" i="12"/>
  <c r="T1070" i="12"/>
  <c r="Q1070" i="12"/>
  <c r="T1069" i="12"/>
  <c r="Q1069" i="12"/>
  <c r="T1068" i="12"/>
  <c r="Q1068" i="12"/>
  <c r="T1067" i="12"/>
  <c r="Q1067" i="12"/>
  <c r="T1066" i="12"/>
  <c r="Q1066" i="12"/>
  <c r="T1065" i="12"/>
  <c r="Q1065" i="12"/>
  <c r="T1064" i="12"/>
  <c r="Q1064" i="12"/>
  <c r="T1063" i="12"/>
  <c r="Q1063" i="12"/>
  <c r="T1062" i="12"/>
  <c r="Q1062" i="12"/>
  <c r="T1061" i="12"/>
  <c r="Q1061" i="12"/>
  <c r="T1060" i="12"/>
  <c r="Q1060" i="12"/>
  <c r="T1059" i="12"/>
  <c r="Q1059" i="12"/>
  <c r="T1058" i="12"/>
  <c r="Q1058" i="12"/>
  <c r="T1057" i="12"/>
  <c r="Q1057" i="12"/>
  <c r="T1056" i="12"/>
  <c r="Q1056" i="12"/>
  <c r="T1055" i="12"/>
  <c r="Q1055" i="12"/>
  <c r="T1054" i="12"/>
  <c r="Q1054" i="12"/>
  <c r="T1053" i="12"/>
  <c r="Q1053" i="12"/>
  <c r="T1052" i="12"/>
  <c r="Q1052" i="12"/>
  <c r="T1051" i="12"/>
  <c r="Q1051" i="12"/>
  <c r="T1050" i="12"/>
  <c r="Q1050" i="12"/>
  <c r="T1049" i="12"/>
  <c r="Q1049" i="12"/>
  <c r="T1048" i="12"/>
  <c r="Q1048" i="12"/>
  <c r="T1047" i="12"/>
  <c r="Q1047" i="12"/>
  <c r="T1046" i="12"/>
  <c r="Q1046" i="12"/>
  <c r="T1045" i="12"/>
  <c r="Q1045" i="12"/>
  <c r="T1044" i="12"/>
  <c r="Q1044" i="12"/>
  <c r="T1043" i="12"/>
  <c r="Q1043" i="12"/>
  <c r="T1042" i="12"/>
  <c r="Q1042" i="12"/>
  <c r="T1041" i="12"/>
  <c r="Q1041" i="12"/>
  <c r="T1040" i="12"/>
  <c r="Q1040" i="12"/>
  <c r="T1039" i="12"/>
  <c r="Q1039" i="12"/>
  <c r="T1038" i="12"/>
  <c r="Q1038" i="12"/>
  <c r="T1037" i="12"/>
  <c r="Q1037" i="12"/>
  <c r="T1036" i="12"/>
  <c r="Q1036" i="12"/>
  <c r="T1035" i="12"/>
  <c r="Q1035" i="12"/>
  <c r="T1034" i="12"/>
  <c r="Q1034" i="12"/>
  <c r="T1033" i="12"/>
  <c r="Q1033" i="12"/>
  <c r="T1032" i="12"/>
  <c r="Q1032" i="12"/>
  <c r="T1031" i="12"/>
  <c r="Q1031" i="12"/>
  <c r="T1030" i="12"/>
  <c r="Q1030" i="12"/>
  <c r="T1029" i="12"/>
  <c r="Q1029" i="12"/>
  <c r="T1028" i="12"/>
  <c r="Q1028" i="12"/>
  <c r="T1027" i="12"/>
  <c r="Q1027" i="12"/>
  <c r="T1026" i="12"/>
  <c r="Q1026" i="12"/>
  <c r="T1025" i="12"/>
  <c r="Q1025" i="12"/>
  <c r="T1024" i="12"/>
  <c r="Q1024" i="12"/>
  <c r="T1023" i="12"/>
  <c r="Q1023" i="12"/>
  <c r="T1022" i="12"/>
  <c r="Q1022" i="12"/>
  <c r="T1021" i="12"/>
  <c r="Q1021" i="12"/>
  <c r="T1020" i="12"/>
  <c r="Q1020" i="12"/>
  <c r="T1019" i="12"/>
  <c r="Q1019" i="12"/>
  <c r="T1018" i="12"/>
  <c r="Q1018" i="12"/>
  <c r="T1017" i="12"/>
  <c r="Q1017" i="12"/>
  <c r="T1016" i="12"/>
  <c r="Q1016" i="12"/>
  <c r="T1015" i="12"/>
  <c r="Q1015" i="12"/>
  <c r="T1014" i="12"/>
  <c r="Q1014" i="12"/>
  <c r="T1013" i="12"/>
  <c r="Q1013" i="12"/>
  <c r="T1012" i="12"/>
  <c r="Q1012" i="12"/>
  <c r="T1011" i="12"/>
  <c r="Q1011" i="12"/>
  <c r="T1010" i="12"/>
  <c r="Q1010" i="12"/>
  <c r="T1009" i="12"/>
  <c r="Q1009" i="12"/>
  <c r="T1008" i="12"/>
  <c r="Q1008" i="12"/>
  <c r="T1007" i="12"/>
  <c r="Q1007" i="12"/>
  <c r="T1006" i="12"/>
  <c r="Q1006" i="12"/>
  <c r="T1005" i="12"/>
  <c r="Q1005" i="12"/>
  <c r="T1004" i="12"/>
  <c r="Q1004" i="12"/>
  <c r="T1003" i="12"/>
  <c r="Q1003" i="12"/>
  <c r="T1002" i="12"/>
  <c r="Q1002" i="12"/>
  <c r="T1001" i="12"/>
  <c r="Q1001" i="12"/>
  <c r="T1000" i="12"/>
  <c r="Q1000" i="12"/>
  <c r="T999" i="12"/>
  <c r="Q999" i="12"/>
  <c r="T998" i="12"/>
  <c r="Q998" i="12"/>
  <c r="T997" i="12"/>
  <c r="Q997" i="12"/>
  <c r="T996" i="12"/>
  <c r="Q996" i="12"/>
  <c r="T995" i="12"/>
  <c r="Q995" i="12"/>
  <c r="T994" i="12"/>
  <c r="Q994" i="12"/>
  <c r="T993" i="12"/>
  <c r="Q993" i="12"/>
  <c r="T992" i="12"/>
  <c r="Q992" i="12"/>
  <c r="T991" i="12"/>
  <c r="Q991" i="12"/>
  <c r="T990" i="12"/>
  <c r="Q990" i="12"/>
  <c r="T989" i="12"/>
  <c r="Q989" i="12"/>
  <c r="T988" i="12"/>
  <c r="Q988" i="12"/>
  <c r="T987" i="12"/>
  <c r="Q987" i="12"/>
  <c r="T986" i="12"/>
  <c r="Q986" i="12"/>
  <c r="T985" i="12"/>
  <c r="Q985" i="12"/>
  <c r="T984" i="12"/>
  <c r="Q984" i="12"/>
  <c r="T983" i="12"/>
  <c r="Q983" i="12"/>
  <c r="T982" i="12"/>
  <c r="Q982" i="12"/>
  <c r="T981" i="12"/>
  <c r="Q981" i="12"/>
  <c r="T980" i="12"/>
  <c r="Q980" i="12"/>
  <c r="T979" i="12"/>
  <c r="Q979" i="12"/>
  <c r="T978" i="12"/>
  <c r="Q978" i="12"/>
  <c r="T977" i="12"/>
  <c r="Q977" i="12"/>
  <c r="T976" i="12"/>
  <c r="Q976" i="12"/>
  <c r="T975" i="12"/>
  <c r="Q975" i="12"/>
  <c r="T974" i="12"/>
  <c r="Q974" i="12"/>
  <c r="T973" i="12"/>
  <c r="Q973" i="12"/>
  <c r="T972" i="12"/>
  <c r="Q972" i="12"/>
  <c r="T971" i="12"/>
  <c r="Q971" i="12"/>
  <c r="T970" i="12"/>
  <c r="Q970" i="12"/>
  <c r="T969" i="12"/>
  <c r="Q969" i="12"/>
  <c r="T968" i="12"/>
  <c r="Q968" i="12"/>
  <c r="T967" i="12"/>
  <c r="Q967" i="12"/>
  <c r="T966" i="12"/>
  <c r="Q966" i="12"/>
  <c r="T965" i="12"/>
  <c r="Q965" i="12"/>
  <c r="T964" i="12"/>
  <c r="Q964" i="12"/>
  <c r="T963" i="12"/>
  <c r="Q963" i="12"/>
  <c r="T962" i="12"/>
  <c r="Q962" i="12"/>
  <c r="T961" i="12"/>
  <c r="Q961" i="12"/>
  <c r="T960" i="12"/>
  <c r="Q960" i="12"/>
  <c r="T959" i="12"/>
  <c r="Q959" i="12"/>
  <c r="T958" i="12"/>
  <c r="Q958" i="12"/>
  <c r="T957" i="12"/>
  <c r="Q957" i="12"/>
  <c r="T956" i="12"/>
  <c r="Q956" i="12"/>
  <c r="T955" i="12"/>
  <c r="Q955" i="12"/>
  <c r="T954" i="12"/>
  <c r="Q954" i="12"/>
  <c r="T953" i="12"/>
  <c r="Q953" i="12"/>
  <c r="T952" i="12"/>
  <c r="Q952" i="12"/>
  <c r="T951" i="12"/>
  <c r="Q951" i="12"/>
  <c r="T950" i="12"/>
  <c r="Q950" i="12"/>
  <c r="T949" i="12"/>
  <c r="Q949" i="12"/>
  <c r="T948" i="12"/>
  <c r="Q948" i="12"/>
  <c r="T947" i="12"/>
  <c r="Q947" i="12"/>
  <c r="T946" i="12"/>
  <c r="Q946" i="12"/>
  <c r="T945" i="12"/>
  <c r="Q945" i="12"/>
  <c r="T944" i="12"/>
  <c r="Q944" i="12"/>
  <c r="T943" i="12"/>
  <c r="Q943" i="12"/>
  <c r="T942" i="12"/>
  <c r="Q942" i="12"/>
  <c r="T941" i="12"/>
  <c r="Q941" i="12"/>
  <c r="T940" i="12"/>
  <c r="Q940" i="12"/>
  <c r="T939" i="12"/>
  <c r="Q939" i="12"/>
  <c r="T938" i="12"/>
  <c r="Q938" i="12"/>
  <c r="T937" i="12"/>
  <c r="Q937" i="12"/>
  <c r="T936" i="12"/>
  <c r="Q936" i="12"/>
  <c r="T935" i="12"/>
  <c r="Q935" i="12"/>
  <c r="T934" i="12"/>
  <c r="Q934" i="12"/>
  <c r="T933" i="12"/>
  <c r="Q933" i="12"/>
  <c r="T932" i="12"/>
  <c r="Q932" i="12"/>
  <c r="T931" i="12"/>
  <c r="Q931" i="12"/>
  <c r="T930" i="12"/>
  <c r="Q930" i="12"/>
  <c r="T929" i="12"/>
  <c r="Q929" i="12"/>
  <c r="T928" i="12"/>
  <c r="Q928" i="12"/>
  <c r="T927" i="12"/>
  <c r="Q927" i="12"/>
  <c r="T926" i="12"/>
  <c r="Q926" i="12"/>
  <c r="T925" i="12"/>
  <c r="Q925" i="12"/>
  <c r="T924" i="12"/>
  <c r="Q924" i="12"/>
  <c r="T923" i="12"/>
  <c r="Q923" i="12"/>
  <c r="T922" i="12"/>
  <c r="Q922" i="12"/>
  <c r="T921" i="12"/>
  <c r="Q921" i="12"/>
  <c r="T920" i="12"/>
  <c r="Q920" i="12"/>
  <c r="T919" i="12"/>
  <c r="Q919" i="12"/>
  <c r="T918" i="12"/>
  <c r="Q918" i="12"/>
  <c r="T917" i="12"/>
  <c r="Q917" i="12"/>
  <c r="T916" i="12"/>
  <c r="Q916" i="12"/>
  <c r="T915" i="12"/>
  <c r="Q915" i="12"/>
  <c r="T914" i="12"/>
  <c r="Q914" i="12"/>
  <c r="T913" i="12"/>
  <c r="Q913" i="12"/>
  <c r="T912" i="12"/>
  <c r="Q912" i="12"/>
  <c r="T911" i="12"/>
  <c r="Q911" i="12"/>
  <c r="T910" i="12"/>
  <c r="Q910" i="12"/>
  <c r="T909" i="12"/>
  <c r="Q909" i="12"/>
  <c r="T908" i="12"/>
  <c r="Q908" i="12"/>
  <c r="T907" i="12"/>
  <c r="Q907" i="12"/>
  <c r="T906" i="12"/>
  <c r="Q906" i="12"/>
  <c r="T905" i="12"/>
  <c r="Q905" i="12"/>
  <c r="T904" i="12"/>
  <c r="Q904" i="12"/>
  <c r="T903" i="12"/>
  <c r="Q903" i="12"/>
  <c r="T902" i="12"/>
  <c r="Q902" i="12"/>
  <c r="T901" i="12"/>
  <c r="Q901" i="12"/>
  <c r="T900" i="12"/>
  <c r="Q900" i="12"/>
  <c r="T899" i="12"/>
  <c r="Q899" i="12"/>
  <c r="T898" i="12"/>
  <c r="Q898" i="12"/>
  <c r="T897" i="12"/>
  <c r="Q897" i="12"/>
  <c r="T896" i="12"/>
  <c r="Q896" i="12"/>
  <c r="T895" i="12"/>
  <c r="Q895" i="12"/>
  <c r="T894" i="12"/>
  <c r="Q894" i="12"/>
  <c r="T893" i="12"/>
  <c r="Q893" i="12"/>
  <c r="T892" i="12"/>
  <c r="Q892" i="12"/>
  <c r="T891" i="12"/>
  <c r="Q891" i="12"/>
  <c r="T890" i="12"/>
  <c r="Q890" i="12"/>
  <c r="T889" i="12"/>
  <c r="Q889" i="12"/>
  <c r="T888" i="12"/>
  <c r="Q888" i="12"/>
  <c r="T887" i="12"/>
  <c r="Q887" i="12"/>
  <c r="T886" i="12"/>
  <c r="Q886" i="12"/>
  <c r="T885" i="12"/>
  <c r="Q885" i="12"/>
  <c r="T884" i="12"/>
  <c r="Q884" i="12"/>
  <c r="T883" i="12"/>
  <c r="Q883" i="12"/>
  <c r="T882" i="12"/>
  <c r="Q882" i="12"/>
  <c r="T881" i="12"/>
  <c r="Q881" i="12"/>
  <c r="T880" i="12"/>
  <c r="Q880" i="12"/>
  <c r="T879" i="12"/>
  <c r="Q879" i="12"/>
  <c r="T878" i="12"/>
  <c r="Q878" i="12"/>
  <c r="T877" i="12"/>
  <c r="Q877" i="12"/>
  <c r="T876" i="12"/>
  <c r="Q876" i="12"/>
  <c r="T875" i="12"/>
  <c r="Q875" i="12"/>
  <c r="T874" i="12"/>
  <c r="Q874" i="12"/>
  <c r="Q873" i="12"/>
  <c r="T872" i="12"/>
  <c r="Q872" i="12"/>
  <c r="T871" i="12"/>
  <c r="Q871" i="12"/>
  <c r="T870" i="12"/>
  <c r="Q870" i="12"/>
  <c r="T869" i="12"/>
  <c r="Q869" i="12"/>
  <c r="T868" i="12"/>
  <c r="Q868" i="12"/>
  <c r="T867" i="12"/>
  <c r="Q867" i="12"/>
  <c r="T866" i="12"/>
  <c r="Q866" i="12"/>
  <c r="T865" i="12"/>
  <c r="Q865" i="12"/>
  <c r="T864" i="12"/>
  <c r="Q864" i="12"/>
  <c r="T863" i="12"/>
  <c r="Q863" i="12"/>
  <c r="T862" i="12"/>
  <c r="Q862" i="12"/>
  <c r="T861" i="12"/>
  <c r="Q861" i="12"/>
  <c r="T860" i="12"/>
  <c r="Q860" i="12"/>
  <c r="T859" i="12"/>
  <c r="Q859" i="12"/>
  <c r="T858" i="12"/>
  <c r="Q858" i="12"/>
  <c r="T857" i="12"/>
  <c r="Q857" i="12"/>
  <c r="T856" i="12"/>
  <c r="Q856" i="12"/>
  <c r="T855" i="12"/>
  <c r="Q855" i="12"/>
  <c r="T854" i="12"/>
  <c r="Q854" i="12"/>
  <c r="T853" i="12"/>
  <c r="Q853" i="12"/>
  <c r="T852" i="12"/>
  <c r="Q852" i="12"/>
  <c r="T851" i="12"/>
  <c r="Q851" i="12"/>
  <c r="T850" i="12"/>
  <c r="Q850" i="12"/>
  <c r="T849" i="12"/>
  <c r="Q849" i="12"/>
  <c r="T848" i="12"/>
  <c r="Q848" i="12"/>
  <c r="T847" i="12"/>
  <c r="Q847" i="12"/>
  <c r="T846" i="12"/>
  <c r="Q846" i="12"/>
  <c r="T845" i="12"/>
  <c r="Q845" i="12"/>
  <c r="T844" i="12"/>
  <c r="Q844" i="12"/>
  <c r="T843" i="12"/>
  <c r="Q843" i="12"/>
  <c r="T842" i="12"/>
  <c r="Q842" i="12"/>
  <c r="T841" i="12"/>
  <c r="Q841" i="12"/>
  <c r="T840" i="12"/>
  <c r="Q840" i="12"/>
  <c r="T839" i="12"/>
  <c r="Q839" i="12"/>
  <c r="T838" i="12"/>
  <c r="Q838" i="12"/>
  <c r="T837" i="12"/>
  <c r="Q837" i="12"/>
  <c r="T836" i="12"/>
  <c r="Q836" i="12"/>
  <c r="T835" i="12"/>
  <c r="Q835" i="12"/>
  <c r="T834" i="12"/>
  <c r="Q834" i="12"/>
  <c r="T833" i="12"/>
  <c r="Q833" i="12"/>
  <c r="T832" i="12"/>
  <c r="Q832" i="12"/>
  <c r="T831" i="12"/>
  <c r="Q831" i="12"/>
  <c r="T830" i="12"/>
  <c r="Q830" i="12"/>
  <c r="T829" i="12"/>
  <c r="Q829" i="12"/>
  <c r="T828" i="12"/>
  <c r="Q828" i="12"/>
  <c r="T827" i="12"/>
  <c r="Q827" i="12"/>
  <c r="T826" i="12"/>
  <c r="Q826" i="12"/>
  <c r="T825" i="12"/>
  <c r="Q825" i="12"/>
  <c r="T824" i="12"/>
  <c r="Q824" i="12"/>
  <c r="T823" i="12"/>
  <c r="Q823" i="12"/>
  <c r="T822" i="12"/>
  <c r="Q822" i="12"/>
  <c r="T821" i="12"/>
  <c r="Q821" i="12"/>
  <c r="T820" i="12"/>
  <c r="Q820" i="12"/>
  <c r="T819" i="12"/>
  <c r="Q819" i="12"/>
  <c r="T818" i="12"/>
  <c r="Q818" i="12"/>
  <c r="T817" i="12"/>
  <c r="Q817" i="12"/>
  <c r="T816" i="12"/>
  <c r="Q816" i="12"/>
  <c r="T815" i="12"/>
  <c r="Q815" i="12"/>
  <c r="T814" i="12"/>
  <c r="Q814" i="12"/>
  <c r="T813" i="12"/>
  <c r="Q813" i="12"/>
  <c r="T812" i="12"/>
  <c r="Q812" i="12"/>
  <c r="T811" i="12"/>
  <c r="Q811" i="12"/>
  <c r="T810" i="12"/>
  <c r="Q810" i="12"/>
  <c r="T809" i="12"/>
  <c r="Q809" i="12"/>
  <c r="T808" i="12"/>
  <c r="Q808" i="12"/>
  <c r="T807" i="12"/>
  <c r="Q807" i="12"/>
  <c r="T806" i="12"/>
  <c r="Q806" i="12"/>
  <c r="T805" i="12"/>
  <c r="Q805" i="12"/>
  <c r="T804" i="12"/>
  <c r="Q804" i="12"/>
  <c r="T803" i="12"/>
  <c r="Q803" i="12"/>
  <c r="T802" i="12"/>
  <c r="Q802" i="12"/>
  <c r="T801" i="12"/>
  <c r="Q801" i="12"/>
  <c r="T800" i="12"/>
  <c r="Q800" i="12"/>
  <c r="T799" i="12"/>
  <c r="Q799" i="12"/>
  <c r="T798" i="12"/>
  <c r="Q798" i="12"/>
  <c r="T797" i="12"/>
  <c r="Q797" i="12"/>
  <c r="T796" i="12"/>
  <c r="Q796" i="12"/>
  <c r="T795" i="12"/>
  <c r="Q795" i="12"/>
  <c r="T794" i="12"/>
  <c r="Q794" i="12"/>
  <c r="T793" i="12"/>
  <c r="Q793" i="12"/>
  <c r="T792" i="12"/>
  <c r="Q792" i="12"/>
  <c r="T791" i="12"/>
  <c r="Q791" i="12"/>
  <c r="T790" i="12"/>
  <c r="Q790" i="12"/>
  <c r="T789" i="12"/>
  <c r="Q789" i="12"/>
  <c r="T788" i="12"/>
  <c r="Q788" i="12"/>
  <c r="T787" i="12"/>
  <c r="Q787" i="12"/>
  <c r="T786" i="12"/>
  <c r="Q786" i="12"/>
  <c r="T785" i="12"/>
  <c r="Q785" i="12"/>
  <c r="T784" i="12"/>
  <c r="Q784" i="12"/>
  <c r="T783" i="12"/>
  <c r="Q783" i="12"/>
  <c r="T782" i="12"/>
  <c r="Q782" i="12"/>
  <c r="T781" i="12"/>
  <c r="Q781" i="12"/>
  <c r="T780" i="12"/>
  <c r="Q780" i="12"/>
  <c r="T779" i="12"/>
  <c r="Q779" i="12"/>
  <c r="T778" i="12"/>
  <c r="Q778" i="12"/>
  <c r="T777" i="12"/>
  <c r="Q777" i="12"/>
  <c r="T776" i="12"/>
  <c r="Q776" i="12"/>
  <c r="T775" i="12"/>
  <c r="Q775" i="12"/>
  <c r="T774" i="12"/>
  <c r="Q774" i="12"/>
  <c r="T773" i="12"/>
  <c r="Q773" i="12"/>
  <c r="T772" i="12"/>
  <c r="Q772" i="12"/>
  <c r="T771" i="12"/>
  <c r="Q771" i="12"/>
  <c r="T770" i="12"/>
  <c r="Q770" i="12"/>
  <c r="T769" i="12"/>
  <c r="Q769" i="12"/>
  <c r="T768" i="12"/>
  <c r="Q768" i="12"/>
  <c r="T767" i="12"/>
  <c r="Q767" i="12"/>
  <c r="T766" i="12"/>
  <c r="Q766" i="12"/>
  <c r="T765" i="12"/>
  <c r="Q765" i="12"/>
  <c r="T764" i="12"/>
  <c r="Q764" i="12"/>
  <c r="T763" i="12"/>
  <c r="Q763" i="12"/>
  <c r="T762" i="12"/>
  <c r="Q762" i="12"/>
  <c r="T761" i="12"/>
  <c r="Q761" i="12"/>
  <c r="T760" i="12"/>
  <c r="Q760" i="12"/>
  <c r="T759" i="12"/>
  <c r="Q759" i="12"/>
  <c r="T758" i="12"/>
  <c r="Q758" i="12"/>
  <c r="T757" i="12"/>
  <c r="Q757" i="12"/>
  <c r="T756" i="12"/>
  <c r="Q756" i="12"/>
  <c r="T755" i="12"/>
  <c r="Q755" i="12"/>
  <c r="T754" i="12"/>
  <c r="Q754" i="12"/>
  <c r="T753" i="12"/>
  <c r="Q753" i="12"/>
  <c r="T752" i="12"/>
  <c r="Q752" i="12"/>
  <c r="T751" i="12"/>
  <c r="Q751" i="12"/>
  <c r="T750" i="12"/>
  <c r="Q750" i="12"/>
  <c r="T749" i="12"/>
  <c r="Q749" i="12"/>
  <c r="T748" i="12"/>
  <c r="Q748" i="12"/>
  <c r="T747" i="12"/>
  <c r="Q747" i="12"/>
  <c r="T746" i="12"/>
  <c r="Q746" i="12"/>
  <c r="T745" i="12"/>
  <c r="Q745" i="12"/>
  <c r="T744" i="12"/>
  <c r="Q744" i="12"/>
  <c r="T743" i="12"/>
  <c r="Q743" i="12"/>
  <c r="T742" i="12"/>
  <c r="Q742" i="12"/>
  <c r="T741" i="12"/>
  <c r="Q741" i="12"/>
  <c r="T740" i="12"/>
  <c r="Q740" i="12"/>
  <c r="T739" i="12"/>
  <c r="Q739" i="12"/>
  <c r="T738" i="12"/>
  <c r="Q738" i="12"/>
  <c r="T737" i="12"/>
  <c r="Q737" i="12"/>
  <c r="T736" i="12"/>
  <c r="Q736" i="12"/>
  <c r="T735" i="12"/>
  <c r="Q735" i="12"/>
  <c r="T734" i="12"/>
  <c r="Q734" i="12"/>
  <c r="T733" i="12"/>
  <c r="Q733" i="12"/>
  <c r="T732" i="12"/>
  <c r="Q732" i="12"/>
  <c r="T731" i="12"/>
  <c r="Q731" i="12"/>
  <c r="T730" i="12"/>
  <c r="Q730" i="12"/>
  <c r="T729" i="12"/>
  <c r="Q729" i="12"/>
  <c r="T728" i="12"/>
  <c r="Q728" i="12"/>
  <c r="T727" i="12"/>
  <c r="Q727" i="12"/>
  <c r="T726" i="12"/>
  <c r="Q726" i="12"/>
  <c r="T725" i="12"/>
  <c r="Q725" i="12"/>
  <c r="T724" i="12"/>
  <c r="Q724" i="12"/>
  <c r="T723" i="12"/>
  <c r="Q723" i="12"/>
  <c r="T722" i="12"/>
  <c r="Q722" i="12"/>
  <c r="T721" i="12"/>
  <c r="Q721" i="12"/>
  <c r="T720" i="12"/>
  <c r="Q720" i="12"/>
  <c r="T719" i="12"/>
  <c r="Q719" i="12"/>
  <c r="T718" i="12"/>
  <c r="Q718" i="12"/>
  <c r="T717" i="12"/>
  <c r="Q717" i="12"/>
  <c r="T716" i="12"/>
  <c r="Q716" i="12"/>
  <c r="T715" i="12"/>
  <c r="Q715" i="12"/>
  <c r="T714" i="12"/>
  <c r="Q714" i="12"/>
  <c r="T713" i="12"/>
  <c r="Q713" i="12"/>
  <c r="T712" i="12"/>
  <c r="Q712" i="12"/>
  <c r="T711" i="12"/>
  <c r="Q711" i="12"/>
  <c r="T710" i="12"/>
  <c r="Q710" i="12"/>
  <c r="T709" i="12"/>
  <c r="Q709" i="12"/>
  <c r="T708" i="12"/>
  <c r="Q708" i="12"/>
  <c r="T707" i="12"/>
  <c r="Q707" i="12"/>
  <c r="T706" i="12"/>
  <c r="Q706" i="12"/>
  <c r="T705" i="12"/>
  <c r="Q705" i="12"/>
  <c r="T704" i="12"/>
  <c r="Q704" i="12"/>
  <c r="T703" i="12"/>
  <c r="Q703" i="12"/>
  <c r="T702" i="12"/>
  <c r="Q702" i="12"/>
  <c r="T701" i="12"/>
  <c r="Q701" i="12"/>
  <c r="T700" i="12"/>
  <c r="Q700" i="12"/>
  <c r="T699" i="12"/>
  <c r="Q699" i="12"/>
  <c r="T698" i="12"/>
  <c r="Q698" i="12"/>
  <c r="T697" i="12"/>
  <c r="Q697" i="12"/>
  <c r="T696" i="12"/>
  <c r="Q696" i="12"/>
  <c r="T695" i="12"/>
  <c r="Q695" i="12"/>
  <c r="T694" i="12"/>
  <c r="Q694" i="12"/>
  <c r="T693" i="12"/>
  <c r="Q693" i="12"/>
  <c r="T692" i="12"/>
  <c r="Q692" i="12"/>
  <c r="T691" i="12"/>
  <c r="Q691" i="12"/>
  <c r="T690" i="12"/>
  <c r="Q690" i="12"/>
  <c r="T689" i="12"/>
  <c r="Q689" i="12"/>
  <c r="T688" i="12"/>
  <c r="Q688" i="12"/>
  <c r="T687" i="12"/>
  <c r="Q687" i="12"/>
  <c r="T686" i="12"/>
  <c r="Q686" i="12"/>
  <c r="T685" i="12"/>
  <c r="Q685" i="12"/>
  <c r="T684" i="12"/>
  <c r="Q684" i="12"/>
  <c r="T683" i="12"/>
  <c r="Q683" i="12"/>
  <c r="T682" i="12"/>
  <c r="Q682" i="12"/>
  <c r="T681" i="12"/>
  <c r="Q681" i="12"/>
  <c r="T680" i="12"/>
  <c r="Q680" i="12"/>
  <c r="T679" i="12"/>
  <c r="Q679" i="12"/>
  <c r="T678" i="12"/>
  <c r="Q678" i="12"/>
  <c r="T677" i="12"/>
  <c r="Q677" i="12"/>
  <c r="T676" i="12"/>
  <c r="Q676" i="12"/>
  <c r="T675" i="12"/>
  <c r="Q675" i="12"/>
  <c r="T674" i="12"/>
  <c r="Q674" i="12"/>
  <c r="T673" i="12"/>
  <c r="Q673" i="12"/>
  <c r="T672" i="12"/>
  <c r="Q672" i="12"/>
  <c r="T671" i="12"/>
  <c r="Q671" i="12"/>
  <c r="T670" i="12"/>
  <c r="Q670" i="12"/>
  <c r="T669" i="12"/>
  <c r="Q669" i="12"/>
  <c r="T668" i="12"/>
  <c r="Q668" i="12"/>
  <c r="T667" i="12"/>
  <c r="Q667" i="12"/>
  <c r="T666" i="12"/>
  <c r="Q666" i="12"/>
  <c r="T665" i="12"/>
  <c r="Q665" i="12"/>
  <c r="T664" i="12"/>
  <c r="Q664" i="12"/>
  <c r="T663" i="12"/>
  <c r="Q663" i="12"/>
  <c r="T662" i="12"/>
  <c r="Q662" i="12"/>
  <c r="T661" i="12"/>
  <c r="Q661" i="12"/>
  <c r="T660" i="12"/>
  <c r="Q660" i="12"/>
  <c r="T659" i="12"/>
  <c r="Q659" i="12"/>
  <c r="T658" i="12"/>
  <c r="Q658" i="12"/>
  <c r="T657" i="12"/>
  <c r="Q657" i="12"/>
  <c r="T656" i="12"/>
  <c r="Q656" i="12"/>
  <c r="T655" i="12"/>
  <c r="Q655" i="12"/>
  <c r="T654" i="12"/>
  <c r="Q654" i="12"/>
  <c r="T653" i="12"/>
  <c r="Q653" i="12"/>
  <c r="T652" i="12"/>
  <c r="Q652" i="12"/>
  <c r="T651" i="12"/>
  <c r="Q651" i="12"/>
  <c r="T650" i="12"/>
  <c r="Q650" i="12"/>
  <c r="T649" i="12"/>
  <c r="Q649" i="12"/>
  <c r="T648" i="12"/>
  <c r="Q648" i="12"/>
  <c r="T647" i="12"/>
  <c r="Q647" i="12"/>
  <c r="T646" i="12"/>
  <c r="Q646" i="12"/>
  <c r="T645" i="12"/>
  <c r="Q645" i="12"/>
  <c r="T644" i="12"/>
  <c r="Q644" i="12"/>
  <c r="T643" i="12"/>
  <c r="Q643" i="12"/>
  <c r="T642" i="12"/>
  <c r="Q642" i="12"/>
  <c r="T641" i="12"/>
  <c r="Q641" i="12"/>
  <c r="T640" i="12"/>
  <c r="Q640" i="12"/>
  <c r="T639" i="12"/>
  <c r="Q639" i="12"/>
  <c r="T638" i="12"/>
  <c r="Q638" i="12"/>
  <c r="T637" i="12"/>
  <c r="Q637" i="12"/>
  <c r="T636" i="12"/>
  <c r="Q636" i="12"/>
  <c r="T635" i="12"/>
  <c r="Q635" i="12"/>
  <c r="T634" i="12"/>
  <c r="Q634" i="12"/>
  <c r="T633" i="12"/>
  <c r="Q633" i="12"/>
  <c r="T632" i="12"/>
  <c r="Q632" i="12"/>
  <c r="T631" i="12"/>
  <c r="Q631" i="12"/>
  <c r="T630" i="12"/>
  <c r="Q630" i="12"/>
  <c r="T629" i="12"/>
  <c r="Q629" i="12"/>
  <c r="T628" i="12"/>
  <c r="Q628" i="12"/>
  <c r="T627" i="12"/>
  <c r="Q627" i="12"/>
  <c r="T626" i="12"/>
  <c r="Q626" i="12"/>
  <c r="T625" i="12"/>
  <c r="Q625" i="12"/>
  <c r="T624" i="12"/>
  <c r="Q624" i="12"/>
  <c r="T623" i="12"/>
  <c r="Q623" i="12"/>
  <c r="T622" i="12"/>
  <c r="Q622" i="12"/>
  <c r="T621" i="12"/>
  <c r="Q621" i="12"/>
  <c r="T620" i="12"/>
  <c r="Q620" i="12"/>
  <c r="T619" i="12"/>
  <c r="Q619" i="12"/>
  <c r="T618" i="12"/>
  <c r="Q618" i="12"/>
  <c r="T617" i="12"/>
  <c r="Q617" i="12"/>
  <c r="T616" i="12"/>
  <c r="Q616" i="12"/>
  <c r="T615" i="12"/>
  <c r="Q615" i="12"/>
  <c r="T614" i="12"/>
  <c r="Q614" i="12"/>
  <c r="T613" i="12"/>
  <c r="Q613" i="12"/>
  <c r="T612" i="12"/>
  <c r="Q612" i="12"/>
  <c r="T611" i="12"/>
  <c r="Q611" i="12"/>
  <c r="T610" i="12"/>
  <c r="Q610" i="12"/>
  <c r="T609" i="12"/>
  <c r="Q609" i="12"/>
  <c r="T608" i="12"/>
  <c r="Q608" i="12"/>
  <c r="T607" i="12"/>
  <c r="Q607" i="12"/>
  <c r="T606" i="12"/>
  <c r="Q606" i="12"/>
  <c r="T605" i="12"/>
  <c r="Q605" i="12"/>
  <c r="T604" i="12"/>
  <c r="Q604" i="12"/>
  <c r="T603" i="12"/>
  <c r="Q603" i="12"/>
  <c r="T602" i="12"/>
  <c r="Q602" i="12"/>
  <c r="T601" i="12"/>
  <c r="Q601" i="12"/>
  <c r="T600" i="12"/>
  <c r="Q600" i="12"/>
  <c r="T599" i="12"/>
  <c r="Q599" i="12"/>
  <c r="T598" i="12"/>
  <c r="Q598" i="12"/>
  <c r="T597" i="12"/>
  <c r="Q597" i="12"/>
  <c r="T596" i="12"/>
  <c r="Q596" i="12"/>
  <c r="T595" i="12"/>
  <c r="Q595" i="12"/>
  <c r="T594" i="12"/>
  <c r="Q594" i="12"/>
  <c r="T593" i="12"/>
  <c r="Q593" i="12"/>
  <c r="T592" i="12"/>
  <c r="Q592" i="12"/>
  <c r="T591" i="12"/>
  <c r="Q591" i="12"/>
  <c r="T590" i="12"/>
  <c r="Q590" i="12"/>
  <c r="T589" i="12"/>
  <c r="Q589" i="12"/>
  <c r="T588" i="12"/>
  <c r="Q588" i="12"/>
  <c r="T587" i="12"/>
  <c r="Q587" i="12"/>
  <c r="T586" i="12"/>
  <c r="Q586" i="12"/>
  <c r="T585" i="12"/>
  <c r="Q585" i="12"/>
  <c r="T584" i="12"/>
  <c r="Q584" i="12"/>
  <c r="T583" i="12"/>
  <c r="Q583" i="12"/>
  <c r="T582" i="12"/>
  <c r="Q582" i="12"/>
  <c r="T581" i="12"/>
  <c r="Q581" i="12"/>
  <c r="T580" i="12"/>
  <c r="Q580" i="12"/>
  <c r="T579" i="12"/>
  <c r="Q579" i="12"/>
  <c r="T578" i="12"/>
  <c r="Q578" i="12"/>
  <c r="T577" i="12"/>
  <c r="Q577" i="12"/>
  <c r="T576" i="12"/>
  <c r="Q576" i="12"/>
  <c r="T575" i="12"/>
  <c r="Q575" i="12"/>
  <c r="T574" i="12"/>
  <c r="Q574" i="12"/>
  <c r="T573" i="12"/>
  <c r="Q573" i="12"/>
  <c r="T572" i="12"/>
  <c r="Q572" i="12"/>
  <c r="T571" i="12"/>
  <c r="Q571" i="12"/>
  <c r="T570" i="12"/>
  <c r="Q570" i="12"/>
  <c r="T569" i="12"/>
  <c r="Q569" i="12"/>
  <c r="T568" i="12"/>
  <c r="Q568" i="12"/>
  <c r="T567" i="12"/>
  <c r="Q567" i="12"/>
  <c r="T566" i="12"/>
  <c r="Q566" i="12"/>
  <c r="T565" i="12"/>
  <c r="Q565" i="12"/>
  <c r="T564" i="12"/>
  <c r="Q564" i="12"/>
  <c r="T563" i="12"/>
  <c r="Q563" i="12"/>
  <c r="T562" i="12"/>
  <c r="Q562" i="12"/>
  <c r="T561" i="12"/>
  <c r="Q561" i="12"/>
  <c r="T560" i="12"/>
  <c r="Q560" i="12"/>
  <c r="T559" i="12"/>
  <c r="Q559" i="12"/>
  <c r="T558" i="12"/>
  <c r="Q558" i="12"/>
  <c r="T557" i="12"/>
  <c r="Q557" i="12"/>
  <c r="T556" i="12"/>
  <c r="Q556" i="12"/>
  <c r="T555" i="12"/>
  <c r="Q555" i="12"/>
  <c r="T554" i="12"/>
  <c r="Q554" i="12"/>
  <c r="T553" i="12"/>
  <c r="Q553" i="12"/>
  <c r="T552" i="12"/>
  <c r="Q552" i="12"/>
  <c r="T551" i="12"/>
  <c r="Q551" i="12"/>
  <c r="T550" i="12"/>
  <c r="Q550" i="12"/>
  <c r="T549" i="12"/>
  <c r="Q549" i="12"/>
  <c r="T548" i="12"/>
  <c r="Q548" i="12"/>
  <c r="T547" i="12"/>
  <c r="Q547" i="12"/>
  <c r="T546" i="12"/>
  <c r="Q546" i="12"/>
  <c r="T545" i="12"/>
  <c r="Q545" i="12"/>
  <c r="T544" i="12"/>
  <c r="Q544" i="12"/>
  <c r="T543" i="12"/>
  <c r="Q543" i="12"/>
  <c r="T542" i="12"/>
  <c r="Q542" i="12"/>
  <c r="T541" i="12"/>
  <c r="Q541" i="12"/>
  <c r="T540" i="12"/>
  <c r="Q540" i="12"/>
  <c r="T539" i="12"/>
  <c r="Q539" i="12"/>
  <c r="T538" i="12"/>
  <c r="Q538" i="12"/>
  <c r="T537" i="12"/>
  <c r="Q537" i="12"/>
  <c r="T536" i="12"/>
  <c r="Q536" i="12"/>
  <c r="T535" i="12"/>
  <c r="Q535" i="12"/>
  <c r="T534" i="12"/>
  <c r="Q534" i="12"/>
  <c r="T533" i="12"/>
  <c r="Q533" i="12"/>
  <c r="T532" i="12"/>
  <c r="Q532" i="12"/>
  <c r="T531" i="12"/>
  <c r="Q531" i="12"/>
  <c r="T530" i="12"/>
  <c r="Q530" i="12"/>
  <c r="T529" i="12"/>
  <c r="Q529" i="12"/>
  <c r="T528" i="12"/>
  <c r="Q528" i="12"/>
  <c r="T527" i="12"/>
  <c r="Q527" i="12"/>
  <c r="T526" i="12"/>
  <c r="Q526" i="12"/>
  <c r="T525" i="12"/>
  <c r="Q525" i="12"/>
  <c r="T524" i="12"/>
  <c r="Q524" i="12"/>
  <c r="T523" i="12"/>
  <c r="Q523" i="12"/>
  <c r="T522" i="12"/>
  <c r="Q522" i="12"/>
  <c r="T521" i="12"/>
  <c r="Q521" i="12"/>
  <c r="T520" i="12"/>
  <c r="Q520" i="12"/>
  <c r="T519" i="12"/>
  <c r="Q519" i="12"/>
  <c r="T518" i="12"/>
  <c r="Q518" i="12"/>
  <c r="T517" i="12"/>
  <c r="Q517" i="12"/>
  <c r="T516" i="12"/>
  <c r="Q516" i="12"/>
  <c r="T515" i="12"/>
  <c r="Q515" i="12"/>
  <c r="T514" i="12"/>
  <c r="Q514" i="12"/>
  <c r="T513" i="12"/>
  <c r="Q513" i="12"/>
  <c r="T512" i="12"/>
  <c r="Q512" i="12"/>
  <c r="T511" i="12"/>
  <c r="Q511" i="12"/>
  <c r="T510" i="12"/>
  <c r="Q510" i="12"/>
  <c r="T509" i="12"/>
  <c r="Q509" i="12"/>
  <c r="T508" i="12"/>
  <c r="Q508" i="12"/>
  <c r="T507" i="12"/>
  <c r="Q507" i="12"/>
  <c r="T506" i="12"/>
  <c r="Q506" i="12"/>
  <c r="T505" i="12"/>
  <c r="Q505" i="12"/>
  <c r="T504" i="12"/>
  <c r="Q504" i="12"/>
  <c r="T503" i="12"/>
  <c r="Q503" i="12"/>
  <c r="T502" i="12"/>
  <c r="Q502" i="12"/>
  <c r="T501" i="12"/>
  <c r="Q501" i="12"/>
  <c r="T500" i="12"/>
  <c r="Q500" i="12"/>
  <c r="T499" i="12"/>
  <c r="Q499" i="12"/>
  <c r="T498" i="12"/>
  <c r="Q498" i="12"/>
  <c r="T497" i="12"/>
  <c r="Q497" i="12"/>
  <c r="T496" i="12"/>
  <c r="Q496" i="12"/>
  <c r="T495" i="12"/>
  <c r="Q495" i="12"/>
  <c r="T494" i="12"/>
  <c r="Q494" i="12"/>
  <c r="T493" i="12"/>
  <c r="Q493" i="12"/>
  <c r="T492" i="12"/>
  <c r="Q492" i="12"/>
  <c r="T491" i="12"/>
  <c r="Q491" i="12"/>
  <c r="T490" i="12"/>
  <c r="Q490" i="12"/>
  <c r="T489" i="12"/>
  <c r="Q489" i="12"/>
  <c r="T488" i="12"/>
  <c r="Q488" i="12"/>
  <c r="T487" i="12"/>
  <c r="Q487" i="12"/>
  <c r="T486" i="12"/>
  <c r="Q486" i="12"/>
  <c r="T485" i="12"/>
  <c r="Q485" i="12"/>
  <c r="T484" i="12"/>
  <c r="Q484" i="12"/>
  <c r="T483" i="12"/>
  <c r="Q483" i="12"/>
  <c r="T482" i="12"/>
  <c r="Q482" i="12"/>
  <c r="T481" i="12"/>
  <c r="Q481" i="12"/>
  <c r="T480" i="12"/>
  <c r="Q480" i="12"/>
  <c r="T479" i="12"/>
  <c r="Q479" i="12"/>
  <c r="T478" i="12"/>
  <c r="Q478" i="12"/>
  <c r="T477" i="12"/>
  <c r="Q477" i="12"/>
  <c r="T476" i="12"/>
  <c r="Q476" i="12"/>
  <c r="T475" i="12"/>
  <c r="Q475" i="12"/>
  <c r="T474" i="12"/>
  <c r="Q474" i="12"/>
  <c r="T473" i="12"/>
  <c r="Q473" i="12"/>
  <c r="T472" i="12"/>
  <c r="Q472" i="12"/>
  <c r="T471" i="12"/>
  <c r="Q471" i="12"/>
  <c r="T470" i="12"/>
  <c r="Q470" i="12"/>
  <c r="T469" i="12"/>
  <c r="Q469" i="12"/>
  <c r="T468" i="12"/>
  <c r="Q468" i="12"/>
  <c r="T467" i="12"/>
  <c r="Q467" i="12"/>
  <c r="T466" i="12"/>
  <c r="Q466" i="12"/>
  <c r="T465" i="12"/>
  <c r="Q465" i="12"/>
  <c r="T464" i="12"/>
  <c r="Q464" i="12"/>
  <c r="T463" i="12"/>
  <c r="Q463" i="12"/>
  <c r="T462" i="12"/>
  <c r="Q462" i="12"/>
  <c r="T461" i="12"/>
  <c r="Q461" i="12"/>
  <c r="T460" i="12"/>
  <c r="Q460" i="12"/>
  <c r="T459" i="12"/>
  <c r="Q459" i="12"/>
  <c r="T458" i="12"/>
  <c r="Q458" i="12"/>
  <c r="T457" i="12"/>
  <c r="Q457" i="12"/>
  <c r="T456" i="12"/>
  <c r="Q456" i="12"/>
  <c r="T455" i="12"/>
  <c r="Q455" i="12"/>
  <c r="T454" i="12"/>
  <c r="Q454" i="12"/>
  <c r="T453" i="12"/>
  <c r="Q453" i="12"/>
  <c r="T452" i="12"/>
  <c r="Q452" i="12"/>
  <c r="T451" i="12"/>
  <c r="Q451" i="12"/>
  <c r="T450" i="12"/>
  <c r="Q450" i="12"/>
  <c r="T449" i="12"/>
  <c r="Q449" i="12"/>
  <c r="T448" i="12"/>
  <c r="Q448" i="12"/>
  <c r="T447" i="12"/>
  <c r="Q447" i="12"/>
  <c r="T446" i="12"/>
  <c r="Q446" i="12"/>
  <c r="T445" i="12"/>
  <c r="Q445" i="12"/>
  <c r="T444" i="12"/>
  <c r="Q444" i="12"/>
  <c r="T443" i="12"/>
  <c r="Q443" i="12"/>
  <c r="T442" i="12"/>
  <c r="Q442" i="12"/>
  <c r="T441" i="12"/>
  <c r="Q441" i="12"/>
  <c r="T440" i="12"/>
  <c r="Q440" i="12"/>
  <c r="T439" i="12"/>
  <c r="Q439" i="12"/>
  <c r="T438" i="12"/>
  <c r="Q438" i="12"/>
  <c r="T437" i="12"/>
  <c r="Q437" i="12"/>
  <c r="T436" i="12"/>
  <c r="Q436" i="12"/>
  <c r="T435" i="12"/>
  <c r="Q435" i="12"/>
  <c r="T434" i="12"/>
  <c r="Q434" i="12"/>
  <c r="T433" i="12"/>
  <c r="Q433" i="12"/>
  <c r="T432" i="12"/>
  <c r="Q432" i="12"/>
  <c r="T431" i="12"/>
  <c r="Q431" i="12"/>
  <c r="T430" i="12"/>
  <c r="Q430" i="12"/>
  <c r="T429" i="12"/>
  <c r="Q429" i="12"/>
  <c r="T428" i="12"/>
  <c r="Q428" i="12"/>
  <c r="T427" i="12"/>
  <c r="Q427" i="12"/>
  <c r="T426" i="12"/>
  <c r="Q426" i="12"/>
  <c r="T425" i="12"/>
  <c r="Q425" i="12"/>
  <c r="T424" i="12"/>
  <c r="Q424" i="12"/>
  <c r="T423" i="12"/>
  <c r="Q423" i="12"/>
  <c r="T422" i="12"/>
  <c r="Q422" i="12"/>
  <c r="T421" i="12"/>
  <c r="Q421" i="12"/>
  <c r="T420" i="12"/>
  <c r="Q420" i="12"/>
  <c r="T419" i="12"/>
  <c r="Q419" i="12"/>
  <c r="T418" i="12"/>
  <c r="Q418" i="12"/>
  <c r="T417" i="12"/>
  <c r="Q417" i="12"/>
  <c r="T416" i="12"/>
  <c r="Q416" i="12"/>
  <c r="T415" i="12"/>
  <c r="Q415" i="12"/>
  <c r="T414" i="12"/>
  <c r="Q414" i="12"/>
  <c r="T413" i="12"/>
  <c r="Q413" i="12"/>
  <c r="T412" i="12"/>
  <c r="Q412" i="12"/>
  <c r="T411" i="12"/>
  <c r="Q411" i="12"/>
  <c r="T410" i="12"/>
  <c r="Q410" i="12"/>
  <c r="T409" i="12"/>
  <c r="Q409" i="12"/>
  <c r="T408" i="12"/>
  <c r="Q408" i="12"/>
  <c r="T407" i="12"/>
  <c r="Q407" i="12"/>
  <c r="T406" i="12"/>
  <c r="Q406" i="12"/>
  <c r="T405" i="12"/>
  <c r="Q405" i="12"/>
  <c r="T404" i="12"/>
  <c r="Q404" i="12"/>
  <c r="T403" i="12"/>
  <c r="Q403" i="12"/>
  <c r="T402" i="12"/>
  <c r="Q402" i="12"/>
  <c r="T401" i="12"/>
  <c r="Q401" i="12"/>
  <c r="T400" i="12"/>
  <c r="Q400" i="12"/>
  <c r="T399" i="12"/>
  <c r="Q399" i="12"/>
  <c r="T398" i="12"/>
  <c r="Q398" i="12"/>
  <c r="T397" i="12"/>
  <c r="Q397" i="12"/>
  <c r="T396" i="12"/>
  <c r="Q396" i="12"/>
  <c r="T395" i="12"/>
  <c r="Q395" i="12"/>
  <c r="T394" i="12"/>
  <c r="Q394" i="12"/>
  <c r="T393" i="12"/>
  <c r="Q393" i="12"/>
  <c r="T392" i="12"/>
  <c r="Q392" i="12"/>
  <c r="T391" i="12"/>
  <c r="Q391" i="12"/>
  <c r="T390" i="12"/>
  <c r="Q390" i="12"/>
  <c r="T389" i="12"/>
  <c r="Q389" i="12"/>
  <c r="T388" i="12"/>
  <c r="Q388" i="12"/>
  <c r="T387" i="12"/>
  <c r="Q387" i="12"/>
  <c r="T386" i="12"/>
  <c r="Q386" i="12"/>
  <c r="T385" i="12"/>
  <c r="Q385" i="12"/>
  <c r="T384" i="12"/>
  <c r="Q384" i="12"/>
  <c r="T383" i="12"/>
  <c r="Q383" i="12"/>
  <c r="T382" i="12"/>
  <c r="Q382" i="12"/>
  <c r="T381" i="12"/>
  <c r="Q381" i="12"/>
  <c r="T380" i="12"/>
  <c r="Q380" i="12"/>
  <c r="T379" i="12"/>
  <c r="Q379" i="12"/>
  <c r="T378" i="12"/>
  <c r="Q378" i="12"/>
  <c r="T377" i="12"/>
  <c r="Q377" i="12"/>
  <c r="T376" i="12"/>
  <c r="Q376" i="12"/>
  <c r="T375" i="12"/>
  <c r="Q375" i="12"/>
  <c r="T374" i="12"/>
  <c r="Q374" i="12"/>
  <c r="T373" i="12"/>
  <c r="Q373" i="12"/>
  <c r="T372" i="12"/>
  <c r="Q372" i="12"/>
  <c r="T371" i="12"/>
  <c r="Q371" i="12"/>
  <c r="T370" i="12"/>
  <c r="Q370" i="12"/>
  <c r="T369" i="12"/>
  <c r="Q369" i="12"/>
  <c r="T368" i="12"/>
  <c r="Q368" i="12"/>
  <c r="T367" i="12"/>
  <c r="Q367" i="12"/>
  <c r="T366" i="12"/>
  <c r="Q366" i="12"/>
  <c r="T365" i="12"/>
  <c r="Q365" i="12"/>
  <c r="T364" i="12"/>
  <c r="Q364" i="12"/>
  <c r="T363" i="12"/>
  <c r="Q363" i="12"/>
  <c r="T362" i="12"/>
  <c r="Q362" i="12"/>
  <c r="T361" i="12"/>
  <c r="Q361" i="12"/>
  <c r="T360" i="12"/>
  <c r="Q360" i="12"/>
  <c r="T359" i="12"/>
  <c r="Q359" i="12"/>
  <c r="T358" i="12"/>
  <c r="Q358" i="12"/>
  <c r="T357" i="12"/>
  <c r="Q357" i="12"/>
  <c r="T356" i="12"/>
  <c r="Q356" i="12"/>
  <c r="T355" i="12"/>
  <c r="Q355" i="12"/>
  <c r="T354" i="12"/>
  <c r="Q354" i="12"/>
  <c r="T353" i="12"/>
  <c r="Q353" i="12"/>
  <c r="T352" i="12"/>
  <c r="Q352" i="12"/>
  <c r="T351" i="12"/>
  <c r="Q351" i="12"/>
  <c r="T350" i="12"/>
  <c r="Q350" i="12"/>
  <c r="T349" i="12"/>
  <c r="Q349" i="12"/>
  <c r="T348" i="12"/>
  <c r="Q348" i="12"/>
  <c r="T347" i="12"/>
  <c r="Q347" i="12"/>
  <c r="T346" i="12"/>
  <c r="Q346" i="12"/>
  <c r="T345" i="12"/>
  <c r="Q345" i="12"/>
  <c r="T344" i="12"/>
  <c r="Q344" i="12"/>
  <c r="T343" i="12"/>
  <c r="Q343" i="12"/>
  <c r="T342" i="12"/>
  <c r="Q342" i="12"/>
  <c r="T341" i="12"/>
  <c r="Q341" i="12"/>
  <c r="T340" i="12"/>
  <c r="Q340" i="12"/>
  <c r="T339" i="12"/>
  <c r="Q339" i="12"/>
  <c r="T338" i="12"/>
  <c r="Q338" i="12"/>
  <c r="T337" i="12"/>
  <c r="Q337" i="12"/>
  <c r="T336" i="12"/>
  <c r="Q336" i="12"/>
  <c r="T335" i="12"/>
  <c r="Q335" i="12"/>
  <c r="T334" i="12"/>
  <c r="Q334" i="12"/>
  <c r="T333" i="12"/>
  <c r="Q333" i="12"/>
  <c r="T332" i="12"/>
  <c r="Q332" i="12"/>
  <c r="T331" i="12"/>
  <c r="Q331" i="12"/>
  <c r="T330" i="12"/>
  <c r="Q330" i="12"/>
  <c r="T329" i="12"/>
  <c r="Q329" i="12"/>
  <c r="T328" i="12"/>
  <c r="Q328" i="12"/>
  <c r="T327" i="12"/>
  <c r="Q327" i="12"/>
  <c r="T326" i="12"/>
  <c r="Q326" i="12"/>
  <c r="T325" i="12"/>
  <c r="Q325" i="12"/>
  <c r="T324" i="12"/>
  <c r="Q324" i="12"/>
  <c r="T323" i="12"/>
  <c r="Q323" i="12"/>
  <c r="T322" i="12"/>
  <c r="Q322" i="12"/>
  <c r="T321" i="12"/>
  <c r="Q321" i="12"/>
  <c r="T320" i="12"/>
  <c r="Q320" i="12"/>
  <c r="T319" i="12"/>
  <c r="Q319" i="12"/>
  <c r="T318" i="12"/>
  <c r="Q318" i="12"/>
  <c r="T317" i="12"/>
  <c r="Q317" i="12"/>
  <c r="T316" i="12"/>
  <c r="Q316" i="12"/>
  <c r="T315" i="12"/>
  <c r="Q315" i="12"/>
  <c r="T314" i="12"/>
  <c r="Q314" i="12"/>
  <c r="T313" i="12"/>
  <c r="Q313" i="12"/>
  <c r="T312" i="12"/>
  <c r="Q312" i="12"/>
  <c r="T311" i="12"/>
  <c r="Q311" i="12"/>
  <c r="T310" i="12"/>
  <c r="Q310" i="12"/>
  <c r="T309" i="12"/>
  <c r="Q309" i="12"/>
  <c r="T308" i="12"/>
  <c r="Q308" i="12"/>
  <c r="T307" i="12"/>
  <c r="Q307" i="12"/>
  <c r="T306" i="12"/>
  <c r="Q306" i="12"/>
  <c r="T305" i="12"/>
  <c r="Q305" i="12"/>
  <c r="T304" i="12"/>
  <c r="Q304" i="12"/>
  <c r="T303" i="12"/>
  <c r="Q303" i="12"/>
  <c r="T302" i="12"/>
  <c r="Q302" i="12"/>
  <c r="T301" i="12"/>
  <c r="Q301" i="12"/>
  <c r="T300" i="12"/>
  <c r="Q300" i="12"/>
  <c r="T299" i="12"/>
  <c r="Q299" i="12"/>
  <c r="T298" i="12"/>
  <c r="Q298" i="12"/>
  <c r="T297" i="12"/>
  <c r="Q297" i="12"/>
  <c r="T296" i="12"/>
  <c r="Q296" i="12"/>
  <c r="T295" i="12"/>
  <c r="Q295" i="12"/>
  <c r="T294" i="12"/>
  <c r="Q294" i="12"/>
  <c r="T293" i="12"/>
  <c r="Q293" i="12"/>
  <c r="T292" i="12"/>
  <c r="Q292" i="12"/>
  <c r="T291" i="12"/>
  <c r="Q291" i="12"/>
  <c r="T290" i="12"/>
  <c r="Q290" i="12"/>
  <c r="T289" i="12"/>
  <c r="Q289" i="12"/>
  <c r="T288" i="12"/>
  <c r="Q288" i="12"/>
  <c r="T287" i="12"/>
  <c r="Q287" i="12"/>
  <c r="T286" i="12"/>
  <c r="Q286" i="12"/>
  <c r="T285" i="12"/>
  <c r="Q285" i="12"/>
  <c r="T284" i="12"/>
  <c r="Q284" i="12"/>
  <c r="T283" i="12"/>
  <c r="Q283" i="12"/>
  <c r="T282" i="12"/>
  <c r="Q282" i="12"/>
  <c r="T281" i="12"/>
  <c r="Q281" i="12"/>
  <c r="T280" i="12"/>
  <c r="Q280" i="12"/>
  <c r="T279" i="12"/>
  <c r="Q279" i="12"/>
  <c r="T278" i="12"/>
  <c r="Q278" i="12"/>
  <c r="T277" i="12"/>
  <c r="Q277" i="12"/>
  <c r="T276" i="12"/>
  <c r="Q276" i="12"/>
  <c r="T275" i="12"/>
  <c r="Q275" i="12"/>
  <c r="T274" i="12"/>
  <c r="Q274" i="12"/>
  <c r="T273" i="12"/>
  <c r="Q273" i="12"/>
  <c r="T272" i="12"/>
  <c r="Q272" i="12"/>
  <c r="T271" i="12"/>
  <c r="Q271" i="12"/>
  <c r="T270" i="12"/>
  <c r="Q270" i="12"/>
  <c r="T269" i="12"/>
  <c r="Q269" i="12"/>
  <c r="T268" i="12"/>
  <c r="Q268" i="12"/>
  <c r="T267" i="12"/>
  <c r="Q267" i="12"/>
  <c r="T266" i="12"/>
  <c r="Q266" i="12"/>
  <c r="T265" i="12"/>
  <c r="Q265" i="12"/>
  <c r="T264" i="12"/>
  <c r="Q264" i="12"/>
  <c r="T263" i="12"/>
  <c r="Q263" i="12"/>
  <c r="T262" i="12"/>
  <c r="Q262" i="12"/>
  <c r="T261" i="12"/>
  <c r="Q261" i="12"/>
  <c r="T260" i="12"/>
  <c r="Q260" i="12"/>
  <c r="T259" i="12"/>
  <c r="Q259" i="12"/>
  <c r="T258" i="12"/>
  <c r="Q258" i="12"/>
  <c r="T257" i="12"/>
  <c r="Q257" i="12"/>
  <c r="T256" i="12"/>
  <c r="Q256" i="12"/>
  <c r="T255" i="12"/>
  <c r="Q255" i="12"/>
  <c r="T254" i="12"/>
  <c r="Q254" i="12"/>
  <c r="T253" i="12"/>
  <c r="Q253" i="12"/>
  <c r="T252" i="12"/>
  <c r="Q252" i="12"/>
  <c r="T251" i="12"/>
  <c r="Q251" i="12"/>
  <c r="T250" i="12"/>
  <c r="Q250" i="12"/>
  <c r="T249" i="12"/>
  <c r="Q249" i="12"/>
  <c r="T248" i="12"/>
  <c r="Q248" i="12"/>
  <c r="T247" i="12"/>
  <c r="Q247" i="12"/>
  <c r="T246" i="12"/>
  <c r="Q246" i="12"/>
  <c r="T245" i="12"/>
  <c r="Q245" i="12"/>
  <c r="T244" i="12"/>
  <c r="Q244" i="12"/>
  <c r="T243" i="12"/>
  <c r="Q243" i="12"/>
  <c r="T242" i="12"/>
  <c r="Q242" i="12"/>
  <c r="T241" i="12"/>
  <c r="Q241" i="12"/>
  <c r="T240" i="12"/>
  <c r="Q240" i="12"/>
  <c r="T239" i="12"/>
  <c r="Q239" i="12"/>
  <c r="T238" i="12"/>
  <c r="Q238" i="12"/>
  <c r="T237" i="12"/>
  <c r="Q237" i="12"/>
  <c r="T236" i="12"/>
  <c r="Q236" i="12"/>
  <c r="T235" i="12"/>
  <c r="Q235" i="12"/>
  <c r="T234" i="12"/>
  <c r="Q234" i="12"/>
  <c r="T233" i="12"/>
  <c r="Q233" i="12"/>
  <c r="T232" i="12"/>
  <c r="Q232" i="12"/>
  <c r="T231" i="12"/>
  <c r="Q231" i="12"/>
  <c r="T230" i="12"/>
  <c r="Q230" i="12"/>
  <c r="T229" i="12"/>
  <c r="Q229" i="12"/>
  <c r="T228" i="12"/>
  <c r="Q228" i="12"/>
  <c r="T227" i="12"/>
  <c r="Q227" i="12"/>
  <c r="T226" i="12"/>
  <c r="Q226" i="12"/>
  <c r="T225" i="12"/>
  <c r="Q225" i="12"/>
  <c r="T224" i="12"/>
  <c r="Q224" i="12"/>
  <c r="T223" i="12"/>
  <c r="Q223" i="12"/>
  <c r="T222" i="12"/>
  <c r="Q222" i="12"/>
  <c r="T221" i="12"/>
  <c r="Q221" i="12"/>
  <c r="T220" i="12"/>
  <c r="Q220" i="12"/>
  <c r="T219" i="12"/>
  <c r="Q219" i="12"/>
  <c r="T218" i="12"/>
  <c r="Q218" i="12"/>
  <c r="T217" i="12"/>
  <c r="Q217" i="12"/>
  <c r="T216" i="12"/>
  <c r="Q216" i="12"/>
  <c r="T215" i="12"/>
  <c r="Q215" i="12"/>
  <c r="T214" i="12"/>
  <c r="Q214" i="12"/>
  <c r="T213" i="12"/>
  <c r="Q213" i="12"/>
  <c r="T212" i="12"/>
  <c r="Q212" i="12"/>
  <c r="T211" i="12"/>
  <c r="Q211" i="12"/>
  <c r="T210" i="12"/>
  <c r="Q210" i="12"/>
  <c r="T209" i="12"/>
  <c r="Q209" i="12"/>
  <c r="T208" i="12"/>
  <c r="Q208" i="12"/>
  <c r="T207" i="12"/>
  <c r="Q207" i="12"/>
  <c r="T206" i="12"/>
  <c r="Q206" i="12"/>
  <c r="T205" i="12"/>
  <c r="Q205" i="12"/>
  <c r="T204" i="12"/>
  <c r="Q204" i="12"/>
  <c r="T203" i="12"/>
  <c r="Q203" i="12"/>
  <c r="T202" i="12"/>
  <c r="Q202" i="12"/>
  <c r="T201" i="12"/>
  <c r="Q201" i="12"/>
  <c r="T200" i="12"/>
  <c r="Q200" i="12"/>
  <c r="T199" i="12"/>
  <c r="Q199" i="12"/>
  <c r="T198" i="12"/>
  <c r="Q198" i="12"/>
  <c r="T197" i="12"/>
  <c r="Q197" i="12"/>
  <c r="T196" i="12"/>
  <c r="Q196" i="12"/>
  <c r="T195" i="12"/>
  <c r="Q195" i="12"/>
  <c r="T194" i="12"/>
  <c r="Q194" i="12"/>
  <c r="T193" i="12"/>
  <c r="Q193" i="12"/>
  <c r="T192" i="12"/>
  <c r="Q192" i="12"/>
  <c r="T191" i="12"/>
  <c r="Q191" i="12"/>
  <c r="T190" i="12"/>
  <c r="Q190" i="12"/>
  <c r="T189" i="12"/>
  <c r="Q189" i="12"/>
  <c r="T188" i="12"/>
  <c r="Q188" i="12"/>
  <c r="T187" i="12"/>
  <c r="Q187" i="12"/>
  <c r="T186" i="12"/>
  <c r="Q186" i="12"/>
  <c r="T185" i="12"/>
  <c r="Q185" i="12"/>
  <c r="T184" i="12"/>
  <c r="Q184" i="12"/>
  <c r="T183" i="12"/>
  <c r="Q183" i="12"/>
  <c r="T182" i="12"/>
  <c r="Q182" i="12"/>
  <c r="T181" i="12"/>
  <c r="Q181" i="12"/>
  <c r="T180" i="12"/>
  <c r="Q180" i="12"/>
  <c r="T179" i="12"/>
  <c r="Q179" i="12"/>
  <c r="T178" i="12"/>
  <c r="Q178" i="12"/>
  <c r="T177" i="12"/>
  <c r="Q177" i="12"/>
  <c r="T176" i="12"/>
  <c r="Q176" i="12"/>
  <c r="T175" i="12"/>
  <c r="Q175" i="12"/>
  <c r="T174" i="12"/>
  <c r="Q174" i="12"/>
  <c r="T173" i="12"/>
  <c r="Q173" i="12"/>
  <c r="T172" i="12"/>
  <c r="Q172" i="12"/>
  <c r="T171" i="12"/>
  <c r="Q171" i="12"/>
  <c r="T170" i="12"/>
  <c r="Q170" i="12"/>
  <c r="T169" i="12"/>
  <c r="Q169" i="12"/>
  <c r="T168" i="12"/>
  <c r="Q168" i="12"/>
  <c r="T167" i="12"/>
  <c r="Q167" i="12"/>
  <c r="T166" i="12"/>
  <c r="Q166" i="12"/>
  <c r="T165" i="12"/>
  <c r="Q165" i="12"/>
  <c r="T164" i="12"/>
  <c r="Q164" i="12"/>
  <c r="T163" i="12"/>
  <c r="Q163" i="12"/>
  <c r="T162" i="12"/>
  <c r="Q162" i="12"/>
  <c r="T161" i="12"/>
  <c r="Q161" i="12"/>
  <c r="T160" i="12"/>
  <c r="Q160" i="12"/>
  <c r="T159" i="12"/>
  <c r="Q159" i="12"/>
  <c r="T158" i="12"/>
  <c r="Q158" i="12"/>
  <c r="T157" i="12"/>
  <c r="Q157" i="12"/>
  <c r="T156" i="12"/>
  <c r="Q156" i="12"/>
  <c r="T155" i="12"/>
  <c r="Q155" i="12"/>
  <c r="T154" i="12"/>
  <c r="Q154" i="12"/>
  <c r="T153" i="12"/>
  <c r="Q153" i="12"/>
  <c r="T152" i="12"/>
  <c r="Q152" i="12"/>
  <c r="T151" i="12"/>
  <c r="Q151" i="12"/>
  <c r="T150" i="12"/>
  <c r="Q150" i="12"/>
  <c r="T149" i="12"/>
  <c r="Q149" i="12"/>
  <c r="T148" i="12"/>
  <c r="Q148" i="12"/>
  <c r="T147" i="12"/>
  <c r="Q147" i="12"/>
  <c r="T146" i="12"/>
  <c r="Q146" i="12"/>
  <c r="T145" i="12"/>
  <c r="Q145" i="12"/>
  <c r="T144" i="12"/>
  <c r="Q144" i="12"/>
  <c r="T143" i="12"/>
  <c r="Q143" i="12"/>
  <c r="T142" i="12"/>
  <c r="Q142" i="12"/>
  <c r="T141" i="12"/>
  <c r="Q141" i="12"/>
  <c r="T140" i="12"/>
  <c r="Q140" i="12"/>
  <c r="T139" i="12"/>
  <c r="Q139" i="12"/>
  <c r="T138" i="12"/>
  <c r="Q138" i="12"/>
  <c r="T137" i="12"/>
  <c r="Q137" i="12"/>
  <c r="T136" i="12"/>
  <c r="Q136" i="12"/>
  <c r="T135" i="12"/>
  <c r="Q135" i="12"/>
  <c r="T134" i="12"/>
  <c r="Q134" i="12"/>
  <c r="T133" i="12"/>
  <c r="Q133" i="12"/>
  <c r="T132" i="12"/>
  <c r="Q132" i="12"/>
  <c r="T131" i="12"/>
  <c r="Q131" i="12"/>
  <c r="T130" i="12"/>
  <c r="Q130" i="12"/>
  <c r="T129" i="12"/>
  <c r="Q129" i="12"/>
  <c r="T128" i="12"/>
  <c r="Q128" i="12"/>
  <c r="T127" i="12"/>
  <c r="Q127" i="12"/>
  <c r="T126" i="12"/>
  <c r="Q126" i="12"/>
  <c r="T125" i="12"/>
  <c r="Q125" i="12"/>
  <c r="T124" i="12"/>
  <c r="Q124" i="12"/>
  <c r="T123" i="12"/>
  <c r="Q123" i="12"/>
  <c r="T122" i="12"/>
  <c r="Q122" i="12"/>
  <c r="T121" i="12"/>
  <c r="Q121" i="12"/>
  <c r="T120" i="12"/>
  <c r="Q120" i="12"/>
  <c r="T119" i="12"/>
  <c r="Q119" i="12"/>
  <c r="T118" i="12"/>
  <c r="Q118" i="12"/>
  <c r="T117" i="12"/>
  <c r="Q117" i="12"/>
  <c r="T116" i="12"/>
  <c r="Q116" i="12"/>
  <c r="T115" i="12"/>
  <c r="Q115" i="12"/>
  <c r="T114" i="12"/>
  <c r="Q114" i="12"/>
  <c r="T113" i="12"/>
  <c r="Q113" i="12"/>
  <c r="T112" i="12"/>
  <c r="Q112" i="12"/>
  <c r="T111" i="12"/>
  <c r="Q111" i="12"/>
  <c r="T110" i="12"/>
  <c r="Q110" i="12"/>
  <c r="T109" i="12"/>
  <c r="Q109" i="12"/>
  <c r="T108" i="12"/>
  <c r="Q108" i="12"/>
  <c r="T107" i="12"/>
  <c r="Q107" i="12"/>
  <c r="T106" i="12"/>
  <c r="Q106" i="12"/>
  <c r="T105" i="12"/>
  <c r="Q105" i="12"/>
  <c r="T104" i="12"/>
  <c r="Q104" i="12"/>
  <c r="T103" i="12"/>
  <c r="Q103" i="12"/>
  <c r="T102" i="12"/>
  <c r="Q102" i="12"/>
  <c r="T101" i="12"/>
  <c r="Q101" i="12"/>
  <c r="T100" i="12"/>
  <c r="Q100" i="12"/>
  <c r="T99" i="12"/>
  <c r="Q99" i="12"/>
  <c r="T98" i="12"/>
  <c r="Q98" i="12"/>
  <c r="T97" i="12"/>
  <c r="Q97" i="12"/>
  <c r="T96" i="12"/>
  <c r="Q96" i="12"/>
  <c r="T95" i="12"/>
  <c r="Q95" i="12"/>
  <c r="T94" i="12"/>
  <c r="Q94" i="12"/>
  <c r="T93" i="12"/>
  <c r="Q93" i="12"/>
  <c r="T92" i="12"/>
  <c r="Q92" i="12"/>
  <c r="T91" i="12"/>
  <c r="Q91" i="12"/>
  <c r="T90" i="12"/>
  <c r="Q90" i="12"/>
  <c r="T89" i="12"/>
  <c r="Q89" i="12"/>
  <c r="T88" i="12"/>
  <c r="Q88" i="12"/>
  <c r="T87" i="12"/>
  <c r="Q87" i="12"/>
  <c r="T86" i="12"/>
  <c r="Q86" i="12"/>
  <c r="T85" i="12"/>
  <c r="Q85" i="12"/>
  <c r="T84" i="12"/>
  <c r="Q84" i="12"/>
  <c r="T83" i="12"/>
  <c r="Q83" i="12"/>
  <c r="T82" i="12"/>
  <c r="Q82" i="12"/>
  <c r="T81" i="12"/>
  <c r="Q81" i="12"/>
  <c r="T80" i="12"/>
  <c r="Q80" i="12"/>
  <c r="T79" i="12"/>
  <c r="Q79" i="12"/>
  <c r="T78" i="12"/>
  <c r="Q78" i="12"/>
  <c r="T77" i="12"/>
  <c r="Q77" i="12"/>
  <c r="T76" i="12"/>
  <c r="Q76" i="12"/>
  <c r="T75" i="12"/>
  <c r="Q75" i="12"/>
  <c r="T74" i="12"/>
  <c r="Q74" i="12"/>
  <c r="T73" i="12"/>
  <c r="Q73" i="12"/>
  <c r="T72" i="12"/>
  <c r="Q72" i="12"/>
  <c r="T71" i="12"/>
  <c r="Q71" i="12"/>
  <c r="T70" i="12"/>
  <c r="Q70" i="12"/>
  <c r="T69" i="12"/>
  <c r="Q69" i="12"/>
  <c r="T68" i="12"/>
  <c r="Q68" i="12"/>
  <c r="T67" i="12"/>
  <c r="Q67" i="12"/>
  <c r="T66" i="12"/>
  <c r="Q66" i="12"/>
  <c r="T65" i="12"/>
  <c r="Q65" i="12"/>
  <c r="T64" i="12"/>
  <c r="Q64" i="12"/>
  <c r="T63" i="12"/>
  <c r="Q63" i="12"/>
  <c r="T62" i="12"/>
  <c r="Q62" i="12"/>
  <c r="T61" i="12"/>
  <c r="Q61" i="12"/>
  <c r="T60" i="12"/>
  <c r="Q60" i="12"/>
  <c r="T59" i="12"/>
  <c r="Q59" i="12"/>
  <c r="T58" i="12"/>
  <c r="Q58" i="12"/>
  <c r="T57" i="12"/>
  <c r="Q57" i="12"/>
  <c r="T56" i="12"/>
  <c r="Q56" i="12"/>
  <c r="T55" i="12"/>
  <c r="Q55" i="12"/>
  <c r="T54" i="12"/>
  <c r="Q54" i="12"/>
  <c r="T53" i="12"/>
  <c r="Q53" i="12"/>
  <c r="T52" i="12"/>
  <c r="Q52" i="12"/>
  <c r="T51" i="12"/>
  <c r="Q51" i="12"/>
  <c r="T50" i="12"/>
  <c r="Q50" i="12"/>
  <c r="T49" i="12"/>
  <c r="Q49" i="12"/>
  <c r="T48" i="12"/>
  <c r="Q48" i="12"/>
  <c r="T47" i="12"/>
  <c r="Q47" i="12"/>
  <c r="T46" i="12"/>
  <c r="Q46" i="12"/>
  <c r="T45" i="12"/>
  <c r="Q45" i="12"/>
  <c r="T44" i="12"/>
  <c r="Q44" i="12"/>
  <c r="T43" i="12"/>
  <c r="Q43" i="12"/>
  <c r="T42" i="12"/>
  <c r="Q42" i="12"/>
  <c r="T41" i="12"/>
  <c r="Q41" i="12"/>
  <c r="T40" i="12"/>
  <c r="Q40" i="12"/>
  <c r="T39" i="12"/>
  <c r="Q39" i="12"/>
  <c r="T38" i="12"/>
  <c r="Q38" i="12"/>
  <c r="T37" i="12"/>
  <c r="Q37" i="12"/>
  <c r="T36" i="12"/>
  <c r="Q36" i="12"/>
  <c r="T35" i="12"/>
  <c r="Q35" i="12"/>
  <c r="T34" i="12"/>
  <c r="Q34" i="12"/>
  <c r="T33" i="12"/>
  <c r="Q33" i="12"/>
  <c r="T32" i="12"/>
  <c r="Q32" i="12"/>
  <c r="T31" i="12"/>
  <c r="Q31" i="12"/>
  <c r="T30" i="12"/>
  <c r="Q30" i="12"/>
  <c r="T29" i="12"/>
  <c r="Q29" i="12"/>
  <c r="T28" i="12"/>
  <c r="Q28" i="12"/>
  <c r="T27" i="12"/>
  <c r="Q27" i="12"/>
  <c r="T26" i="12"/>
  <c r="Q26" i="12"/>
  <c r="T25" i="12"/>
  <c r="Q25" i="12"/>
  <c r="T24" i="12"/>
  <c r="Q24" i="12"/>
  <c r="T23" i="12"/>
  <c r="Q23" i="12"/>
  <c r="T22" i="12"/>
  <c r="Q22" i="12"/>
  <c r="T21" i="12"/>
  <c r="Q21" i="12"/>
  <c r="T20" i="12"/>
  <c r="Q20" i="12"/>
  <c r="T19" i="12"/>
  <c r="Q19" i="12"/>
  <c r="T18" i="12"/>
  <c r="Q18" i="12"/>
  <c r="T17" i="12"/>
  <c r="Q17" i="12"/>
  <c r="T16" i="12"/>
  <c r="Q16" i="12"/>
  <c r="T15" i="12"/>
  <c r="Q15" i="12"/>
  <c r="T14" i="12"/>
  <c r="Q14" i="12"/>
  <c r="T13" i="12"/>
  <c r="Q13" i="12"/>
  <c r="T12" i="12"/>
  <c r="Q12" i="12"/>
  <c r="T11" i="12"/>
  <c r="Q11" i="12"/>
  <c r="T10" i="12"/>
  <c r="Q10" i="12"/>
  <c r="T9" i="12"/>
  <c r="Q9" i="12"/>
  <c r="T8" i="12"/>
  <c r="Q8" i="12"/>
  <c r="T7" i="12"/>
  <c r="Q7" i="12"/>
  <c r="T6" i="12"/>
  <c r="Q6" i="12"/>
  <c r="T5" i="12"/>
  <c r="Q5" i="12"/>
  <c r="T4" i="12"/>
  <c r="Q4" i="12"/>
  <c r="T3" i="12"/>
  <c r="Q3" i="12"/>
  <c r="T2" i="12"/>
  <c r="Q2" i="12"/>
  <c r="Q8" i="10" l="1"/>
  <c r="Q2041" i="10"/>
  <c r="Q2040" i="10"/>
  <c r="Q9" i="10"/>
  <c r="Q13" i="10"/>
  <c r="Q2037" i="10"/>
  <c r="Q2036" i="10"/>
  <c r="Q2035" i="10"/>
  <c r="Q14" i="10"/>
  <c r="Q2033" i="10"/>
  <c r="Q2032" i="10"/>
  <c r="Q2031" i="10"/>
  <c r="Q2030" i="10"/>
  <c r="Q2029" i="10"/>
  <c r="Q2028" i="10"/>
  <c r="Q2027" i="10"/>
  <c r="Q2026" i="10"/>
  <c r="Q2025" i="10"/>
  <c r="Q2024" i="10"/>
  <c r="Q16" i="10"/>
  <c r="Q2022" i="10"/>
  <c r="Q2021" i="10"/>
  <c r="Q2020" i="10"/>
  <c r="Q2019" i="10"/>
  <c r="Q2018" i="10"/>
  <c r="Q2017" i="10"/>
  <c r="Q2016" i="10"/>
  <c r="Q2015" i="10"/>
  <c r="Q2014" i="10"/>
  <c r="Q27" i="10"/>
  <c r="Q2012" i="10"/>
  <c r="Q33" i="10"/>
  <c r="Q2010" i="10"/>
  <c r="Q2009" i="10"/>
  <c r="Q2008" i="10"/>
  <c r="Q2007" i="10"/>
  <c r="Q2006" i="10"/>
  <c r="Q2005" i="10"/>
  <c r="Q2004" i="10"/>
  <c r="Q2003" i="10"/>
  <c r="Q2002" i="10"/>
  <c r="Q40" i="10"/>
  <c r="Q2000" i="10"/>
  <c r="Q1999" i="10"/>
  <c r="Q41" i="10"/>
  <c r="Q1997" i="10"/>
  <c r="Q1996" i="10"/>
  <c r="Q47" i="10"/>
  <c r="Q1994" i="10"/>
  <c r="Q48" i="10"/>
  <c r="Q1992" i="10"/>
  <c r="Q1991" i="10"/>
  <c r="Q49" i="10"/>
  <c r="Q1989" i="10"/>
  <c r="Q1988" i="10"/>
  <c r="Q1987" i="10"/>
  <c r="Q1986" i="10"/>
  <c r="Q1985" i="10"/>
  <c r="Q1984" i="10"/>
  <c r="Q1983" i="10"/>
  <c r="Q1982" i="10"/>
  <c r="Q1981" i="10"/>
  <c r="Q1980" i="10"/>
  <c r="Q1979" i="10"/>
  <c r="Q1978" i="10"/>
  <c r="Q1977" i="10"/>
  <c r="Q1976" i="10"/>
  <c r="Q56" i="10"/>
  <c r="Q1974" i="10"/>
  <c r="Q1973" i="10"/>
  <c r="Q1972" i="10"/>
  <c r="Q1971" i="10"/>
  <c r="Q1970" i="10"/>
  <c r="Q1969" i="10"/>
  <c r="Q1968" i="10"/>
  <c r="Q1967" i="10"/>
  <c r="Q1966" i="10"/>
  <c r="Q1965" i="10"/>
  <c r="Q1964" i="10"/>
  <c r="Q59" i="10"/>
  <c r="Q1962" i="10"/>
  <c r="Q64" i="10"/>
  <c r="Q1960" i="10"/>
  <c r="Q67" i="10"/>
  <c r="Q68" i="10"/>
  <c r="Q1957" i="10"/>
  <c r="Q1956" i="10"/>
  <c r="Q1955" i="10"/>
  <c r="Q1954" i="10"/>
  <c r="Q1953" i="10"/>
  <c r="Q1952" i="10"/>
  <c r="Q1951" i="10"/>
  <c r="Q1950" i="10"/>
  <c r="Q1949" i="10"/>
  <c r="Q1948" i="10"/>
  <c r="Q1947" i="10"/>
  <c r="Q69" i="10"/>
  <c r="Q1945" i="10"/>
  <c r="Q1944" i="10"/>
  <c r="Q1943" i="10"/>
  <c r="Q1942" i="10"/>
  <c r="Q1941" i="10"/>
  <c r="Q70" i="10"/>
  <c r="Q1939" i="10"/>
  <c r="Q1938" i="10"/>
  <c r="Q1937" i="10"/>
  <c r="Q1936" i="10"/>
  <c r="Q1935" i="10"/>
  <c r="Q1934" i="10"/>
  <c r="Q1933" i="10"/>
  <c r="Q1932" i="10"/>
  <c r="Q1931" i="10"/>
  <c r="Q1930" i="10"/>
  <c r="Q1929" i="10"/>
  <c r="Q1928" i="10"/>
  <c r="Q1927" i="10"/>
  <c r="Q1926" i="10"/>
  <c r="Q1925" i="10"/>
  <c r="Q1924" i="10"/>
  <c r="Q1923" i="10"/>
  <c r="Q1922" i="10"/>
  <c r="Q1921" i="10"/>
  <c r="Q1920" i="10"/>
  <c r="Q1919" i="10"/>
  <c r="Q1918" i="10"/>
  <c r="Q1917" i="10"/>
  <c r="Q1916" i="10"/>
  <c r="Q1915" i="10"/>
  <c r="Q7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75" i="10"/>
  <c r="Q1900" i="10"/>
  <c r="Q1899" i="10"/>
  <c r="Q1898" i="10"/>
  <c r="Q77" i="10"/>
  <c r="Q1896" i="10"/>
  <c r="Q1895" i="10"/>
  <c r="Q78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80" i="10"/>
  <c r="Q1865" i="10"/>
  <c r="Q1864" i="10"/>
  <c r="Q1863" i="10"/>
  <c r="Q1862" i="10"/>
  <c r="Q1861" i="10"/>
  <c r="Q1860" i="10"/>
  <c r="Q1859" i="10"/>
  <c r="Q1858" i="10"/>
  <c r="Q82" i="10"/>
  <c r="Q1856" i="10"/>
  <c r="Q83" i="10"/>
  <c r="Q84" i="10"/>
  <c r="Q1853" i="10"/>
  <c r="Q1852" i="10"/>
  <c r="Q1851" i="10"/>
  <c r="Q1850" i="10"/>
  <c r="Q1849" i="10"/>
  <c r="Q1848" i="10"/>
  <c r="Q85" i="10"/>
  <c r="Q1846" i="10"/>
  <c r="Q86" i="10"/>
  <c r="Q1844" i="10"/>
  <c r="Q1843" i="10"/>
  <c r="Q87" i="10"/>
  <c r="Q1841" i="10"/>
  <c r="Q1840" i="10"/>
  <c r="Q1839" i="10"/>
  <c r="Q88" i="10"/>
  <c r="Q1837" i="10"/>
  <c r="Q1836" i="10"/>
  <c r="Q1835" i="10"/>
  <c r="Q1834" i="10"/>
  <c r="Q1833" i="10"/>
  <c r="Q1832" i="10"/>
  <c r="Q89" i="10"/>
  <c r="Q90" i="10"/>
  <c r="Q92" i="10"/>
  <c r="Q1828" i="10"/>
  <c r="Q1827" i="10"/>
  <c r="Q1826" i="10"/>
  <c r="Q1825" i="10"/>
  <c r="Q96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97" i="10"/>
  <c r="Q1811" i="10"/>
  <c r="Q1810" i="10"/>
  <c r="Q1809" i="10"/>
  <c r="Q1808" i="10"/>
  <c r="Q1807" i="10"/>
  <c r="Q98" i="10"/>
  <c r="Q1805" i="10"/>
  <c r="Q99" i="10"/>
  <c r="Q1803" i="10"/>
  <c r="Q100" i="10"/>
  <c r="Q1801" i="10"/>
  <c r="Q1800" i="10"/>
  <c r="Q102" i="10"/>
  <c r="Q1798" i="10"/>
  <c r="Q1797" i="10"/>
  <c r="Q1796" i="10"/>
  <c r="Q1795" i="10"/>
  <c r="Q103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06" i="10"/>
  <c r="Q1770" i="10"/>
  <c r="Q1769" i="10"/>
  <c r="Q1768" i="10"/>
  <c r="Q107" i="10"/>
  <c r="Q1766" i="10"/>
  <c r="Q1765" i="10"/>
  <c r="Q1764" i="10"/>
  <c r="Q108" i="10"/>
  <c r="Q1762" i="10"/>
  <c r="Q1761" i="10"/>
  <c r="Q109" i="10"/>
  <c r="Q1759" i="10"/>
  <c r="Q1758" i="10"/>
  <c r="Q1757" i="10"/>
  <c r="Q1756" i="10"/>
  <c r="Q1755" i="10"/>
  <c r="Q1754" i="10"/>
  <c r="Q1753" i="10"/>
  <c r="Q1752" i="10"/>
  <c r="Q1751" i="10"/>
  <c r="Q1750" i="10"/>
  <c r="Q1749" i="10"/>
  <c r="Q1748" i="10"/>
  <c r="Q1747" i="10"/>
  <c r="Q1746" i="10"/>
  <c r="Q1745" i="10"/>
  <c r="Q1744" i="10"/>
  <c r="Q1743" i="10"/>
  <c r="Q1742" i="10"/>
  <c r="Q1741" i="10"/>
  <c r="Q1740" i="10"/>
  <c r="Q1739" i="10"/>
  <c r="Q110" i="10"/>
  <c r="Q111" i="10"/>
  <c r="Q1736" i="10"/>
  <c r="Q112" i="10"/>
  <c r="Q113" i="10"/>
  <c r="Q1733" i="10"/>
  <c r="Q1732" i="10"/>
  <c r="Q114" i="10"/>
  <c r="Q1730" i="10"/>
  <c r="Q115" i="10"/>
  <c r="Q1728" i="10"/>
  <c r="Q1727" i="10"/>
  <c r="Q1726" i="10"/>
  <c r="Q116" i="10"/>
  <c r="Q1724" i="10"/>
  <c r="Q117" i="10"/>
  <c r="Q1722" i="10"/>
  <c r="Q1721" i="10"/>
  <c r="Q118" i="10"/>
  <c r="Q119" i="10"/>
  <c r="Q1718" i="10"/>
  <c r="Q1717" i="10"/>
  <c r="Q1716" i="10"/>
  <c r="Q1715" i="10"/>
  <c r="Q1714" i="10"/>
  <c r="Q1713" i="10"/>
  <c r="Q1712" i="10"/>
  <c r="Q120" i="10"/>
  <c r="Q1710" i="10"/>
  <c r="Q1709" i="10"/>
  <c r="Q1708" i="10"/>
  <c r="Q1707" i="10"/>
  <c r="Q1706" i="10"/>
  <c r="Q121" i="10"/>
  <c r="Q1704" i="10"/>
  <c r="Q122" i="10"/>
  <c r="Q1702" i="10"/>
  <c r="Q1701" i="10"/>
  <c r="Q1700" i="10"/>
  <c r="Q1699" i="10"/>
  <c r="Q1698" i="10"/>
  <c r="Q1697" i="10"/>
  <c r="Q1696" i="10"/>
  <c r="Q1695" i="10"/>
  <c r="Q123" i="10"/>
  <c r="Q1693" i="10"/>
  <c r="Q1692" i="10"/>
  <c r="Q125" i="10"/>
  <c r="Q1690" i="10"/>
  <c r="Q1689" i="10"/>
  <c r="Q1688" i="10"/>
  <c r="Q1687" i="10"/>
  <c r="Q1686" i="10"/>
  <c r="Q126" i="10"/>
  <c r="Q136" i="10"/>
  <c r="Q1683" i="10"/>
  <c r="Q1682" i="10"/>
  <c r="Q138" i="10"/>
  <c r="Q1680" i="10"/>
  <c r="Q1679" i="10"/>
  <c r="Q1678" i="10"/>
  <c r="Q140" i="10"/>
  <c r="Q1676" i="10"/>
  <c r="Q1675" i="10"/>
  <c r="Q1674" i="10"/>
  <c r="Q1673" i="10"/>
  <c r="Q1672" i="10"/>
  <c r="Q1671" i="10"/>
  <c r="Q1670" i="10"/>
  <c r="Q143" i="10"/>
  <c r="Q148" i="10"/>
  <c r="Q1667" i="10"/>
  <c r="Q149" i="10"/>
  <c r="Q1665" i="10"/>
  <c r="Q1664" i="10"/>
  <c r="Q1663" i="10"/>
  <c r="Q1662" i="10"/>
  <c r="Q1661" i="10"/>
  <c r="Q1660" i="10"/>
  <c r="Q1659" i="10"/>
  <c r="Q151" i="10"/>
  <c r="Q155" i="10"/>
  <c r="Q1656" i="10"/>
  <c r="Q1655" i="10"/>
  <c r="Q157" i="10"/>
  <c r="Q1653" i="10"/>
  <c r="Q1652" i="10"/>
  <c r="Q1651" i="10"/>
  <c r="Q1650" i="10"/>
  <c r="Q1649" i="10"/>
  <c r="Q1648" i="10"/>
  <c r="Q1647" i="10"/>
  <c r="Q1646" i="10"/>
  <c r="Q1645" i="10"/>
  <c r="Q1644" i="10"/>
  <c r="Q160" i="10"/>
  <c r="Q1642" i="10"/>
  <c r="Q1641" i="10"/>
  <c r="Q1640" i="10"/>
  <c r="Q1639" i="10"/>
  <c r="Q1638" i="10"/>
  <c r="Q1637" i="10"/>
  <c r="Q161" i="10"/>
  <c r="Q1635" i="10"/>
  <c r="Q1634" i="10"/>
  <c r="Q162" i="10"/>
  <c r="Q1632" i="10"/>
  <c r="Q1631" i="10"/>
  <c r="Q1630" i="10"/>
  <c r="Q1629" i="10"/>
  <c r="Q1628" i="10"/>
  <c r="Q1627" i="10"/>
  <c r="Q1626" i="10"/>
  <c r="Q1625" i="10"/>
  <c r="Q1624" i="10"/>
  <c r="Q1623" i="10"/>
  <c r="Q163" i="10"/>
  <c r="Q170" i="10"/>
  <c r="Q1620" i="10"/>
  <c r="Q1619" i="10"/>
  <c r="Q1618" i="10"/>
  <c r="Q171" i="10"/>
  <c r="Q173" i="10"/>
  <c r="Q174" i="10"/>
  <c r="Q1614" i="10"/>
  <c r="Q1613" i="10"/>
  <c r="Q1612" i="10"/>
  <c r="Q178" i="10"/>
  <c r="Q187" i="10"/>
  <c r="Q190" i="10"/>
  <c r="Q201" i="10"/>
  <c r="Q1607" i="10"/>
  <c r="Q202" i="10"/>
  <c r="Q1605" i="10"/>
  <c r="Q1604" i="10"/>
  <c r="Q1603" i="10"/>
  <c r="Q1602" i="10"/>
  <c r="Q1601" i="10"/>
  <c r="Q1600" i="10"/>
  <c r="Q1599" i="10"/>
  <c r="Q1598" i="10"/>
  <c r="Q203" i="10"/>
  <c r="Q1596" i="10"/>
  <c r="Q1595" i="10"/>
  <c r="Q204" i="10"/>
  <c r="Q205" i="10"/>
  <c r="Q1592" i="10"/>
  <c r="Q206" i="10"/>
  <c r="Q1590" i="10"/>
  <c r="Q207" i="10"/>
  <c r="Q1588" i="10"/>
  <c r="Q1587" i="10"/>
  <c r="Q208" i="10"/>
  <c r="Q1585" i="10"/>
  <c r="Q209" i="10"/>
  <c r="Q1583" i="10"/>
  <c r="Q1582" i="10"/>
  <c r="Q1581" i="10"/>
  <c r="Q1580" i="10"/>
  <c r="Q1579" i="10"/>
  <c r="Q210" i="10"/>
  <c r="Q1577" i="10"/>
  <c r="Q211" i="10"/>
  <c r="Q1575" i="10"/>
  <c r="Q1574" i="10"/>
  <c r="Q1573" i="10"/>
  <c r="Q1572" i="10"/>
  <c r="Q1571" i="10"/>
  <c r="Q1570" i="10"/>
  <c r="Q1569" i="10"/>
  <c r="Q212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213" i="10"/>
  <c r="Q1553" i="10"/>
  <c r="Q1552" i="10"/>
  <c r="Q1551" i="10"/>
  <c r="Q1550" i="10"/>
  <c r="Q1549" i="10"/>
  <c r="Q1548" i="10"/>
  <c r="Q1547" i="10"/>
  <c r="Q214" i="10"/>
  <c r="Q1545" i="10"/>
  <c r="Q1544" i="10"/>
  <c r="Q1543" i="10"/>
  <c r="Q1542" i="10"/>
  <c r="Q1541" i="10"/>
  <c r="Q215" i="10"/>
  <c r="Q1539" i="10"/>
  <c r="Q1538" i="10"/>
  <c r="Q1537" i="10"/>
  <c r="Q1536" i="10"/>
  <c r="Q1535" i="10"/>
  <c r="Q1534" i="10"/>
  <c r="Q1533" i="10"/>
  <c r="Q216" i="10"/>
  <c r="Q1531" i="10"/>
  <c r="Q1530" i="10"/>
  <c r="Q217" i="10"/>
  <c r="Q218" i="10"/>
  <c r="Q1527" i="10"/>
  <c r="Q1526" i="10"/>
  <c r="Q1525" i="10"/>
  <c r="Q219" i="10"/>
  <c r="Q1523" i="10"/>
  <c r="Q1522" i="10"/>
  <c r="Q220" i="10"/>
  <c r="Q1520" i="10"/>
  <c r="Q221" i="10"/>
  <c r="Q1518" i="10"/>
  <c r="Q1517" i="10"/>
  <c r="Q1516" i="10"/>
  <c r="Q222" i="10"/>
  <c r="Q1514" i="10"/>
  <c r="Q223" i="10"/>
  <c r="Q1512" i="10"/>
  <c r="Q1511" i="10"/>
  <c r="Q224" i="10"/>
  <c r="Q226" i="10"/>
  <c r="Q227" i="10"/>
  <c r="Q228" i="10"/>
  <c r="Q229" i="10"/>
  <c r="Q230" i="10"/>
  <c r="Q1504" i="10"/>
  <c r="Q233" i="10"/>
  <c r="Q1502" i="10"/>
  <c r="Q1501" i="10"/>
  <c r="Q1500" i="10"/>
  <c r="Q235" i="10"/>
  <c r="Q1498" i="10"/>
  <c r="Q1497" i="10"/>
  <c r="Q1496" i="10"/>
  <c r="Q1495" i="10"/>
  <c r="Q1494" i="10"/>
  <c r="Q1493" i="10"/>
  <c r="Q236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237" i="10"/>
  <c r="Q1477" i="10"/>
  <c r="Q1476" i="10"/>
  <c r="Q1475" i="10"/>
  <c r="Q238" i="10"/>
  <c r="Q239" i="10"/>
  <c r="Q240" i="10"/>
  <c r="Q1471" i="10"/>
  <c r="Q1470" i="10"/>
  <c r="Q1469" i="10"/>
  <c r="Q1468" i="10"/>
  <c r="Q241" i="10"/>
  <c r="Q1466" i="10"/>
  <c r="Q1465" i="10"/>
  <c r="Q1464" i="10"/>
  <c r="Q1463" i="10"/>
  <c r="Q1462" i="10"/>
  <c r="Q1461" i="10"/>
  <c r="Q1460" i="10"/>
  <c r="Q1459" i="10"/>
  <c r="Q1458" i="10"/>
  <c r="Q1457" i="10"/>
  <c r="Q243" i="10"/>
  <c r="Q1455" i="10"/>
  <c r="Q1454" i="10"/>
  <c r="Q244" i="10"/>
  <c r="Q1452" i="10"/>
  <c r="Q245" i="10"/>
  <c r="Q1450" i="10"/>
  <c r="Q1449" i="10"/>
  <c r="Q1448" i="10"/>
  <c r="Q1447" i="10"/>
  <c r="Q1446" i="10"/>
  <c r="Q1445" i="10"/>
  <c r="Q1444" i="10"/>
  <c r="Q1443" i="10"/>
  <c r="Q1442" i="10"/>
  <c r="Q247" i="10"/>
  <c r="Q1440" i="10"/>
  <c r="Q1439" i="10"/>
  <c r="Q1438" i="10"/>
  <c r="Q1437" i="10"/>
  <c r="Q1436" i="10"/>
  <c r="Q1435" i="10"/>
  <c r="Q1434" i="10"/>
  <c r="Q1433" i="10"/>
  <c r="Q248" i="10"/>
  <c r="Q1431" i="10"/>
  <c r="Q1430" i="10"/>
  <c r="Q249" i="10"/>
  <c r="Q1428" i="10"/>
  <c r="Q1427" i="10"/>
  <c r="Q1426" i="10"/>
  <c r="Q1425" i="10"/>
  <c r="Q1424" i="10"/>
  <c r="Q250" i="10"/>
  <c r="Q251" i="10"/>
  <c r="Q1421" i="10"/>
  <c r="Q1420" i="10"/>
  <c r="Q1419" i="10"/>
  <c r="Q253" i="10"/>
  <c r="Q1417" i="10"/>
  <c r="Q1416" i="10"/>
  <c r="Q1415" i="10"/>
  <c r="Q1414" i="10"/>
  <c r="Q1413" i="10"/>
  <c r="Q1412" i="10"/>
  <c r="Q1411" i="10"/>
  <c r="Q254" i="10"/>
  <c r="Q1409" i="10"/>
  <c r="Q255" i="10"/>
  <c r="Q256" i="10"/>
  <c r="Q1406" i="10"/>
  <c r="Q257" i="10"/>
  <c r="Q1404" i="10"/>
  <c r="Q1403" i="10"/>
  <c r="Q1402" i="10"/>
  <c r="Q1401" i="10"/>
  <c r="Q1400" i="10"/>
  <c r="Q1399" i="10"/>
  <c r="Q1398" i="10"/>
  <c r="Q1397" i="10"/>
  <c r="Q258" i="10"/>
  <c r="Q1395" i="10"/>
  <c r="Q1394" i="10"/>
  <c r="Q260" i="10"/>
  <c r="Q1392" i="10"/>
  <c r="Q1391" i="10"/>
  <c r="Q1390" i="10"/>
  <c r="Q1389" i="10"/>
  <c r="Q261" i="10"/>
  <c r="Q263" i="10"/>
  <c r="Q1386" i="10"/>
  <c r="Q1385" i="10"/>
  <c r="Q264" i="10"/>
  <c r="Q1383" i="10"/>
  <c r="Q1382" i="10"/>
  <c r="Q1381" i="10"/>
  <c r="Q1380" i="10"/>
  <c r="Q1379" i="10"/>
  <c r="Q1378" i="10"/>
  <c r="Q1377" i="10"/>
  <c r="Q1376" i="10"/>
  <c r="Q265" i="10"/>
  <c r="Q1374" i="10"/>
  <c r="Q1373" i="10"/>
  <c r="Q1372" i="10"/>
  <c r="Q266" i="10"/>
  <c r="Q1370" i="10"/>
  <c r="Q1369" i="10"/>
  <c r="Q1368" i="10"/>
  <c r="Q1367" i="10"/>
  <c r="Q267" i="10"/>
  <c r="Q1365" i="10"/>
  <c r="Q1364" i="10"/>
  <c r="Q1363" i="10"/>
  <c r="Q1362" i="10"/>
  <c r="Q1361" i="10"/>
  <c r="Q268" i="10"/>
  <c r="Q1359" i="10"/>
  <c r="Q1358" i="10"/>
  <c r="Q270" i="10"/>
  <c r="Q1356" i="10"/>
  <c r="Q271" i="10"/>
  <c r="Q1354" i="10"/>
  <c r="Q1353" i="10"/>
  <c r="Q1352" i="10"/>
  <c r="Q1351" i="10"/>
  <c r="Q1350" i="10"/>
  <c r="Q1349" i="10"/>
  <c r="Q1348" i="10"/>
  <c r="Q1347" i="10"/>
  <c r="Q272" i="10"/>
  <c r="Q1345" i="10"/>
  <c r="Q1344" i="10"/>
  <c r="Q1343" i="10"/>
  <c r="Q1342" i="10"/>
  <c r="Q1341" i="10"/>
  <c r="Q274" i="10"/>
  <c r="Q1339" i="10"/>
  <c r="Q275" i="10"/>
  <c r="Q1337" i="10"/>
  <c r="Q1336" i="10"/>
  <c r="Q1335" i="10"/>
  <c r="Q1334" i="10"/>
  <c r="Q1333" i="10"/>
  <c r="Q1332" i="10"/>
  <c r="Q1331" i="10"/>
  <c r="Q276" i="10"/>
  <c r="Q1329" i="10"/>
  <c r="Q277" i="10"/>
  <c r="Q1327" i="10"/>
  <c r="Q278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279" i="10"/>
  <c r="Q1309" i="10"/>
  <c r="Q280" i="10"/>
  <c r="Q1307" i="10"/>
  <c r="Q1306" i="10"/>
  <c r="Q1305" i="10"/>
  <c r="Q1304" i="10"/>
  <c r="Q283" i="10"/>
  <c r="Q1302" i="10"/>
  <c r="Q1301" i="10"/>
  <c r="Q1300" i="10"/>
  <c r="Q284" i="10"/>
  <c r="Q285" i="10"/>
  <c r="Q1297" i="10"/>
  <c r="Q1296" i="10"/>
  <c r="Q1295" i="10"/>
  <c r="Q1294" i="10"/>
  <c r="Q1293" i="10"/>
  <c r="Q286" i="10"/>
  <c r="Q1291" i="10"/>
  <c r="Q1290" i="10"/>
  <c r="Q1289" i="10"/>
  <c r="Q1288" i="10"/>
  <c r="Q1287" i="10"/>
  <c r="Q1286" i="10"/>
  <c r="Q1285" i="10"/>
  <c r="Q287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288" i="10"/>
  <c r="Q1269" i="10"/>
  <c r="Q1268" i="10"/>
  <c r="Q1267" i="10"/>
  <c r="Q1266" i="10"/>
  <c r="Q1265" i="10"/>
  <c r="Q1264" i="10"/>
  <c r="Q1263" i="10"/>
  <c r="Q289" i="10"/>
  <c r="Q290" i="10"/>
  <c r="Q1260" i="10"/>
  <c r="Q1259" i="10"/>
  <c r="Q1258" i="10"/>
  <c r="Q1257" i="10"/>
  <c r="Q1256" i="10"/>
  <c r="Q1255" i="10"/>
  <c r="Q1254" i="10"/>
  <c r="Q291" i="10"/>
  <c r="Q292" i="10"/>
  <c r="Q293" i="10"/>
  <c r="Q294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295" i="10"/>
  <c r="Q1230" i="10"/>
  <c r="Q1229" i="10"/>
  <c r="Q1228" i="10"/>
  <c r="Q1227" i="10"/>
  <c r="Q29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297" i="10"/>
  <c r="Q298" i="10"/>
  <c r="Q299" i="10"/>
  <c r="Q300" i="10"/>
  <c r="Q301" i="10"/>
  <c r="Q302" i="10"/>
  <c r="Q303" i="10"/>
  <c r="Q304" i="10"/>
  <c r="Q305" i="10"/>
  <c r="Q306" i="10"/>
  <c r="Q310" i="10"/>
  <c r="Q311" i="10"/>
  <c r="Q312" i="10"/>
  <c r="Q313" i="10"/>
  <c r="Q314" i="10"/>
  <c r="Q315" i="10"/>
  <c r="Q323" i="10"/>
  <c r="Q324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4" i="10"/>
  <c r="Q345" i="10"/>
  <c r="Q347" i="10"/>
  <c r="Q348" i="10"/>
  <c r="Q350" i="10"/>
  <c r="Q351" i="10"/>
  <c r="Q352" i="10"/>
  <c r="Q353" i="10"/>
  <c r="Q354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7" i="10"/>
  <c r="Q388" i="10"/>
  <c r="Q390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8" i="10"/>
  <c r="Q409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9" i="10"/>
  <c r="Q430" i="10"/>
  <c r="Q432" i="10"/>
  <c r="Q433" i="10"/>
  <c r="Q434" i="10"/>
  <c r="Q435" i="10"/>
  <c r="Q436" i="10"/>
  <c r="Q437" i="10"/>
  <c r="Q439" i="10"/>
  <c r="Q441" i="10"/>
  <c r="Q445" i="10"/>
  <c r="Q447" i="10"/>
  <c r="Q448" i="10"/>
  <c r="Q451" i="10"/>
  <c r="Q452" i="10"/>
  <c r="Q453" i="10"/>
  <c r="Q454" i="10"/>
  <c r="Q457" i="10"/>
  <c r="Q459" i="10"/>
  <c r="Q462" i="10"/>
  <c r="Q463" i="10"/>
  <c r="Q464" i="10"/>
  <c r="Q465" i="10"/>
  <c r="Q466" i="10"/>
  <c r="Q472" i="10"/>
  <c r="Q473" i="10"/>
  <c r="Q474" i="10"/>
  <c r="Q475" i="10"/>
  <c r="Q476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501" i="10"/>
  <c r="Q502" i="10"/>
  <c r="Q503" i="10"/>
  <c r="Q504" i="10"/>
  <c r="Q505" i="10"/>
  <c r="Q506" i="10"/>
  <c r="Q507" i="10"/>
  <c r="Q510" i="10"/>
  <c r="Q512" i="10"/>
  <c r="Q514" i="10"/>
  <c r="Q515" i="10"/>
  <c r="Q516" i="10"/>
  <c r="Q517" i="10"/>
  <c r="Q518" i="10"/>
  <c r="Q519" i="10"/>
  <c r="Q520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1" i="10"/>
  <c r="Q542" i="10"/>
  <c r="Q543" i="10"/>
  <c r="Q544" i="10"/>
  <c r="Q545" i="10"/>
  <c r="Q547" i="10"/>
  <c r="Q550" i="10"/>
  <c r="Q551" i="10"/>
  <c r="Q552" i="10"/>
  <c r="Q553" i="10"/>
  <c r="Q554" i="10"/>
  <c r="Q558" i="10"/>
  <c r="Q559" i="10"/>
  <c r="Q560" i="10"/>
  <c r="Q561" i="10"/>
  <c r="Q562" i="10"/>
  <c r="Q566" i="10"/>
  <c r="Q567" i="10"/>
  <c r="Q568" i="10"/>
  <c r="Q569" i="10"/>
  <c r="Q570" i="10"/>
  <c r="Q571" i="10"/>
  <c r="Q572" i="10"/>
  <c r="Q573" i="10"/>
  <c r="Q574" i="10"/>
  <c r="Q575" i="10"/>
  <c r="Q576" i="10"/>
  <c r="Q580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6" i="10"/>
  <c r="Q597" i="10"/>
  <c r="Q598" i="10"/>
  <c r="Q599" i="10"/>
  <c r="Q600" i="10"/>
  <c r="Q601" i="10"/>
  <c r="Q602" i="10"/>
  <c r="Q603" i="10"/>
  <c r="Q604" i="10"/>
  <c r="Q605" i="10"/>
  <c r="Q607" i="10"/>
  <c r="Q608" i="10"/>
  <c r="Q612" i="10"/>
  <c r="Q613" i="10"/>
  <c r="Q614" i="10"/>
  <c r="Q616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617" i="10"/>
  <c r="Q961" i="10"/>
  <c r="Q615" i="10"/>
  <c r="Q962" i="10"/>
  <c r="Q963" i="10"/>
  <c r="Q964" i="10"/>
  <c r="Q611" i="10"/>
  <c r="Q610" i="10"/>
  <c r="Q609" i="10"/>
  <c r="Q965" i="10"/>
  <c r="Q966" i="10"/>
  <c r="Q606" i="10"/>
  <c r="Q967" i="10"/>
  <c r="Q968" i="10"/>
  <c r="Q969" i="10"/>
  <c r="Q970" i="10"/>
  <c r="Q971" i="10"/>
  <c r="Q972" i="10"/>
  <c r="Q973" i="10"/>
  <c r="Q974" i="10"/>
  <c r="Q975" i="10"/>
  <c r="Q976" i="10"/>
  <c r="Q595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582" i="10"/>
  <c r="Q581" i="10"/>
  <c r="Q989" i="10"/>
  <c r="Q579" i="10"/>
  <c r="Q578" i="10"/>
  <c r="Q577" i="10"/>
  <c r="Q990" i="10"/>
  <c r="Q991" i="10"/>
  <c r="Q992" i="10"/>
  <c r="Q993" i="10"/>
  <c r="Q994" i="10"/>
  <c r="Q995" i="10"/>
  <c r="Q996" i="10"/>
  <c r="Q997" i="10"/>
  <c r="Q998" i="10"/>
  <c r="Q999" i="10"/>
  <c r="Q1000" i="10"/>
  <c r="Q565" i="10"/>
  <c r="Q564" i="10"/>
  <c r="Q563" i="10"/>
  <c r="Q1001" i="10"/>
  <c r="Q1002" i="10"/>
  <c r="Q1003" i="10"/>
  <c r="Q1004" i="10"/>
  <c r="Q1005" i="10"/>
  <c r="Q557" i="10"/>
  <c r="Q556" i="10"/>
  <c r="Q555" i="10"/>
  <c r="Q1006" i="10"/>
  <c r="Q1007" i="10"/>
  <c r="Q1008" i="10"/>
  <c r="Q1009" i="10"/>
  <c r="Q1010" i="10"/>
  <c r="Q549" i="10"/>
  <c r="Q548" i="10"/>
  <c r="Q1011" i="10"/>
  <c r="Q546" i="10"/>
  <c r="Q1012" i="10"/>
  <c r="Q1013" i="10"/>
  <c r="Q1014" i="10"/>
  <c r="Q1015" i="10"/>
  <c r="Q1016" i="10"/>
  <c r="Q540" i="10"/>
  <c r="Q1017" i="10"/>
  <c r="Q1018" i="10"/>
  <c r="Q1019" i="10"/>
  <c r="Q1020" i="10"/>
  <c r="Q1021" i="10"/>
  <c r="Q1022" i="10"/>
  <c r="Q1023" i="10"/>
  <c r="Q1024" i="10"/>
  <c r="Q1025" i="10"/>
  <c r="Q1026" i="10"/>
  <c r="Q1027" i="10"/>
  <c r="Q1028" i="10"/>
  <c r="Q1029" i="10"/>
  <c r="Q1030" i="10"/>
  <c r="Q1031" i="10"/>
  <c r="Q1032" i="10"/>
  <c r="Q1033" i="10"/>
  <c r="Q1034" i="10"/>
  <c r="Q521" i="10"/>
  <c r="Q1035" i="10"/>
  <c r="Q1036" i="10"/>
  <c r="Q1037" i="10"/>
  <c r="Q1038" i="10"/>
  <c r="Q1039" i="10"/>
  <c r="Q1040" i="10"/>
  <c r="Q1041" i="10"/>
  <c r="Q513" i="10"/>
  <c r="Q1042" i="10"/>
  <c r="Q511" i="10"/>
  <c r="Q1043" i="10"/>
  <c r="Q509" i="10"/>
  <c r="Q508" i="10"/>
  <c r="Q1044" i="10"/>
  <c r="Q1045" i="10"/>
  <c r="Q1046" i="10"/>
  <c r="Q1047" i="10"/>
  <c r="Q1048" i="10"/>
  <c r="Q1049" i="10"/>
  <c r="Q1050" i="10"/>
  <c r="Q500" i="10"/>
  <c r="Q499" i="10"/>
  <c r="Q498" i="10"/>
  <c r="Q497" i="10"/>
  <c r="Q1051" i="10"/>
  <c r="Q1052" i="10"/>
  <c r="Q1053" i="10"/>
  <c r="Q1054" i="10"/>
  <c r="Q1055" i="10"/>
  <c r="Q1056" i="10"/>
  <c r="Q1057" i="10"/>
  <c r="Q1058" i="10"/>
  <c r="Q1059" i="10"/>
  <c r="Q1060" i="10"/>
  <c r="Q1061" i="10"/>
  <c r="Q1062" i="10"/>
  <c r="Q1063" i="10"/>
  <c r="Q1064" i="10"/>
  <c r="Q1065" i="10"/>
  <c r="Q1066" i="10"/>
  <c r="Q1067" i="10"/>
  <c r="Q1068" i="10"/>
  <c r="Q1069" i="10"/>
  <c r="Q477" i="10"/>
  <c r="Q1070" i="10"/>
  <c r="Q1071" i="10"/>
  <c r="Q1072" i="10"/>
  <c r="Q1073" i="10"/>
  <c r="Q1074" i="10"/>
  <c r="Q471" i="10"/>
  <c r="Q470" i="10"/>
  <c r="Q469" i="10"/>
  <c r="Q468" i="10"/>
  <c r="Q467" i="10"/>
  <c r="Q1075" i="10"/>
  <c r="Q1076" i="10"/>
  <c r="Q1077" i="10"/>
  <c r="Q1078" i="10"/>
  <c r="Q1079" i="10"/>
  <c r="Q461" i="10"/>
  <c r="Q460" i="10"/>
  <c r="Q1080" i="10"/>
  <c r="Q458" i="10"/>
  <c r="Q1081" i="10"/>
  <c r="Q456" i="10"/>
  <c r="Q455" i="10"/>
  <c r="Q1082" i="10"/>
  <c r="Q1083" i="10"/>
  <c r="Q1084" i="10"/>
  <c r="Q1085" i="10"/>
  <c r="Q450" i="10"/>
  <c r="Q449" i="10"/>
  <c r="Q1086" i="10"/>
  <c r="Q1087" i="10"/>
  <c r="Q446" i="10"/>
  <c r="Q1088" i="10"/>
  <c r="Q444" i="10"/>
  <c r="Q443" i="10"/>
  <c r="Q442" i="10"/>
  <c r="Q1089" i="10"/>
  <c r="Q440" i="10"/>
  <c r="Q1090" i="10"/>
  <c r="Q438" i="10"/>
  <c r="Q1091" i="10"/>
  <c r="Q1092" i="10"/>
  <c r="Q1093" i="10"/>
  <c r="Q1094" i="10"/>
  <c r="Q1095" i="10"/>
  <c r="Q1096" i="10"/>
  <c r="Q431" i="10"/>
  <c r="Q1097" i="10"/>
  <c r="Q1098" i="10"/>
  <c r="Q428" i="10"/>
  <c r="Q1099" i="10"/>
  <c r="Q1100" i="10"/>
  <c r="Q1101" i="10"/>
  <c r="Q1102" i="10"/>
  <c r="Q1103" i="10"/>
  <c r="Q1104" i="10"/>
  <c r="Q1105" i="10"/>
  <c r="Q1106" i="10"/>
  <c r="Q1107" i="10"/>
  <c r="Q1108" i="10"/>
  <c r="Q1109" i="10"/>
  <c r="Q1110" i="10"/>
  <c r="Q1111" i="10"/>
  <c r="Q1112" i="10"/>
  <c r="Q1113" i="10"/>
  <c r="Q1114" i="10"/>
  <c r="Q1115" i="10"/>
  <c r="Q410" i="10"/>
  <c r="Q1116" i="10"/>
  <c r="Q1117" i="10"/>
  <c r="Q407" i="10"/>
  <c r="Q1118" i="10"/>
  <c r="Q1119" i="10"/>
  <c r="Q1120" i="10"/>
  <c r="Q1121" i="10"/>
  <c r="Q1122" i="10"/>
  <c r="Q1123" i="10"/>
  <c r="Q1124" i="10"/>
  <c r="Q1125" i="10"/>
  <c r="Q1126" i="10"/>
  <c r="Q1127" i="10"/>
  <c r="Q1128" i="10"/>
  <c r="Q1129" i="10"/>
  <c r="Q394" i="10"/>
  <c r="Q393" i="10"/>
  <c r="Q392" i="10"/>
  <c r="Q391" i="10"/>
  <c r="Q1130" i="10"/>
  <c r="Q389" i="10"/>
  <c r="Q1131" i="10"/>
  <c r="Q1132" i="10"/>
  <c r="Q386" i="10"/>
  <c r="Q385" i="10"/>
  <c r="Q384" i="10"/>
  <c r="Q1133" i="10"/>
  <c r="Q1134" i="10"/>
  <c r="Q1135" i="10"/>
  <c r="Q1136" i="10"/>
  <c r="Q1137" i="10"/>
  <c r="Q1138" i="10"/>
  <c r="Q1139" i="10"/>
  <c r="Q1140" i="10"/>
  <c r="Q1141" i="10"/>
  <c r="Q1142" i="10"/>
  <c r="Q1143" i="10"/>
  <c r="Q1144" i="10"/>
  <c r="Q1145" i="10"/>
  <c r="Q1146" i="10"/>
  <c r="Q1147" i="10"/>
  <c r="Q1148" i="10"/>
  <c r="Q1149" i="10"/>
  <c r="Q1150" i="10"/>
  <c r="Q1151" i="10"/>
  <c r="Q1152" i="10"/>
  <c r="Q1153" i="10"/>
  <c r="Q1154" i="10"/>
  <c r="Q1155" i="10"/>
  <c r="Q1156" i="10"/>
  <c r="Q1157" i="10"/>
  <c r="Q1158" i="10"/>
  <c r="Q1159" i="10"/>
  <c r="Q1160" i="10"/>
  <c r="Q355" i="10"/>
  <c r="Q1161" i="10"/>
  <c r="Q1162" i="10"/>
  <c r="Q1163" i="10"/>
  <c r="Q1164" i="10"/>
  <c r="Q1165" i="10"/>
  <c r="Q349" i="10"/>
  <c r="Q1166" i="10"/>
  <c r="Q1167" i="10"/>
  <c r="Q346" i="10"/>
  <c r="Q1168" i="10"/>
  <c r="Q1169" i="10"/>
  <c r="Q343" i="10"/>
  <c r="Q1170" i="10"/>
  <c r="Q1171" i="10"/>
  <c r="Q1172" i="10"/>
  <c r="Q1173" i="10"/>
  <c r="Q1174" i="10"/>
  <c r="Q1175" i="10"/>
  <c r="Q1176" i="10"/>
  <c r="Q1177" i="10"/>
  <c r="Q1178" i="10"/>
  <c r="Q1179" i="10"/>
  <c r="Q1180" i="10"/>
  <c r="Q1181" i="10"/>
  <c r="Q330" i="10"/>
  <c r="Q329" i="10"/>
  <c r="Q328" i="10"/>
  <c r="Q327" i="10"/>
  <c r="Q326" i="10"/>
  <c r="Q325" i="10"/>
  <c r="Q1182" i="10"/>
  <c r="Q1183" i="10"/>
  <c r="Q322" i="10"/>
  <c r="Q321" i="10"/>
  <c r="Q320" i="10"/>
  <c r="Q319" i="10"/>
  <c r="Q318" i="10"/>
  <c r="Q317" i="10"/>
  <c r="Q316" i="10"/>
  <c r="Q1184" i="10"/>
  <c r="Q1185" i="10"/>
  <c r="Q1186" i="10"/>
  <c r="Q1187" i="10"/>
  <c r="Q1188" i="10"/>
  <c r="Q1189" i="10"/>
  <c r="Q309" i="10"/>
  <c r="Q308" i="10"/>
  <c r="Q307" i="10"/>
  <c r="Q1190" i="10"/>
  <c r="Q1191" i="10"/>
  <c r="Q1192" i="10"/>
  <c r="Q1193" i="10"/>
  <c r="Q1194" i="10"/>
  <c r="Q1195" i="10"/>
  <c r="Q1196" i="10"/>
  <c r="Q1197" i="10"/>
  <c r="Q1198" i="10"/>
  <c r="Q1199" i="10"/>
  <c r="Q1226" i="10"/>
  <c r="Q1231" i="10"/>
  <c r="Q1250" i="10"/>
  <c r="Q1251" i="10"/>
  <c r="Q1252" i="10"/>
  <c r="Q1253" i="10"/>
  <c r="Q1261" i="10"/>
  <c r="Q1262" i="10"/>
  <c r="Q1270" i="10"/>
  <c r="Q1284" i="10"/>
  <c r="Q1292" i="10"/>
  <c r="Q1298" i="10"/>
  <c r="Q1299" i="10"/>
  <c r="Q1303" i="10"/>
  <c r="Q282" i="10"/>
  <c r="Q281" i="10"/>
  <c r="Q1308" i="10"/>
  <c r="Q1310" i="10"/>
  <c r="Q1326" i="10"/>
  <c r="Q1328" i="10"/>
  <c r="Q1330" i="10"/>
  <c r="Q1338" i="10"/>
  <c r="Q1340" i="10"/>
  <c r="Q273" i="10"/>
  <c r="Q1346" i="10"/>
  <c r="Q1355" i="10"/>
  <c r="Q1357" i="10"/>
  <c r="Q269" i="10"/>
  <c r="Q1360" i="10"/>
  <c r="Q1366" i="10"/>
  <c r="Q1371" i="10"/>
  <c r="Q1375" i="10"/>
  <c r="Q1384" i="10"/>
  <c r="Q1387" i="10"/>
  <c r="Q262" i="10"/>
  <c r="Q1388" i="10"/>
  <c r="Q1393" i="10"/>
  <c r="Q259" i="10"/>
  <c r="Q1396" i="10"/>
  <c r="Q1405" i="10"/>
  <c r="Q1407" i="10"/>
  <c r="Q1408" i="10"/>
  <c r="Q1410" i="10"/>
  <c r="Q1418" i="10"/>
  <c r="Q252" i="10"/>
  <c r="Q1422" i="10"/>
  <c r="Q1423" i="10"/>
  <c r="Q1429" i="10"/>
  <c r="Q1432" i="10"/>
  <c r="Q1441" i="10"/>
  <c r="Q246" i="10"/>
  <c r="Q1451" i="10"/>
  <c r="Q1453" i="10"/>
  <c r="Q1456" i="10"/>
  <c r="Q242" i="10"/>
  <c r="Q1467" i="10"/>
  <c r="Q1472" i="10"/>
  <c r="Q1473" i="10"/>
  <c r="Q1474" i="10"/>
  <c r="Q1478" i="10"/>
  <c r="Q1492" i="10"/>
  <c r="Q1499" i="10"/>
  <c r="Q234" i="10"/>
  <c r="Q1503" i="10"/>
  <c r="Q232" i="10"/>
  <c r="Q231" i="10"/>
  <c r="Q1505" i="10"/>
  <c r="Q1506" i="10"/>
  <c r="Q1507" i="10"/>
  <c r="Q1508" i="10"/>
  <c r="Q1509" i="10"/>
  <c r="Q225" i="10"/>
  <c r="Q1510" i="10"/>
  <c r="Q1513" i="10"/>
  <c r="Q1515" i="10"/>
  <c r="Q1519" i="10"/>
  <c r="Q1521" i="10"/>
  <c r="Q1524" i="10"/>
  <c r="Q1528" i="10"/>
  <c r="Q1529" i="10"/>
  <c r="Q1532" i="10"/>
  <c r="Q1540" i="10"/>
  <c r="Q1546" i="10"/>
  <c r="Q1554" i="10"/>
  <c r="Q1568" i="10"/>
  <c r="Q1576" i="10"/>
  <c r="Q1578" i="10"/>
  <c r="Q1584" i="10"/>
  <c r="Q1586" i="10"/>
  <c r="Q1589" i="10"/>
  <c r="Q1591" i="10"/>
  <c r="Q1593" i="10"/>
  <c r="Q1594" i="10"/>
  <c r="Q1597" i="10"/>
  <c r="Q1606" i="10"/>
  <c r="Q1608" i="10"/>
  <c r="Q200" i="10"/>
  <c r="Q199" i="10"/>
  <c r="Q198" i="10"/>
  <c r="Q197" i="10"/>
  <c r="Q196" i="10"/>
  <c r="Q195" i="10"/>
  <c r="Q194" i="10"/>
  <c r="Q193" i="10"/>
  <c r="Q192" i="10"/>
  <c r="Q191" i="10"/>
  <c r="Q1609" i="10"/>
  <c r="Q189" i="10"/>
  <c r="Q188" i="10"/>
  <c r="Q1610" i="10"/>
  <c r="Q186" i="10"/>
  <c r="Q185" i="10"/>
  <c r="Q184" i="10"/>
  <c r="Q183" i="10"/>
  <c r="Q182" i="10"/>
  <c r="Q181" i="10"/>
  <c r="Q180" i="10"/>
  <c r="Q179" i="10"/>
  <c r="Q1611" i="10"/>
  <c r="Q177" i="10"/>
  <c r="Q176" i="10"/>
  <c r="Q175" i="10"/>
  <c r="Q1615" i="10"/>
  <c r="Q1616" i="10"/>
  <c r="Q172" i="10"/>
  <c r="Q1617" i="10"/>
  <c r="Q1621" i="10"/>
  <c r="Q169" i="10"/>
  <c r="Q168" i="10"/>
  <c r="Q167" i="10"/>
  <c r="Q166" i="10"/>
  <c r="Q165" i="10"/>
  <c r="Q164" i="10"/>
  <c r="Q1622" i="10"/>
  <c r="Q1633" i="10"/>
  <c r="Q1636" i="10"/>
  <c r="Q1643" i="10"/>
  <c r="Q159" i="10"/>
  <c r="Q158" i="10"/>
  <c r="Q1654" i="10"/>
  <c r="Q156" i="10"/>
  <c r="Q1657" i="10"/>
  <c r="Q154" i="10"/>
  <c r="Q153" i="10"/>
  <c r="Q152" i="10"/>
  <c r="Q1658" i="10"/>
  <c r="Q150" i="10"/>
  <c r="Q1666" i="10"/>
  <c r="Q1668" i="10"/>
  <c r="Q147" i="10"/>
  <c r="Q146" i="10"/>
  <c r="Q145" i="10"/>
  <c r="Q144" i="10"/>
  <c r="Q1669" i="10"/>
  <c r="Q142" i="10"/>
  <c r="Q141" i="10"/>
  <c r="Q1677" i="10"/>
  <c r="Q139" i="10"/>
  <c r="Q1681" i="10"/>
  <c r="Q137" i="10"/>
  <c r="Q1684" i="10"/>
  <c r="Q135" i="10"/>
  <c r="Q134" i="10"/>
  <c r="Q133" i="10"/>
  <c r="Q132" i="10"/>
  <c r="Q131" i="10"/>
  <c r="Q130" i="10"/>
  <c r="Q129" i="10"/>
  <c r="Q128" i="10"/>
  <c r="Q127" i="10"/>
  <c r="Q1685" i="10"/>
  <c r="Q1691" i="10"/>
  <c r="Q124" i="10"/>
  <c r="Q1694" i="10"/>
  <c r="Q1703" i="10"/>
  <c r="Q1705" i="10"/>
  <c r="Q1711" i="10"/>
  <c r="Q1719" i="10"/>
  <c r="Q1720" i="10"/>
  <c r="Q1723" i="10"/>
  <c r="Q1725" i="10"/>
  <c r="Q1729" i="10"/>
  <c r="Q1731" i="10"/>
  <c r="Q1734" i="10"/>
  <c r="Q1735" i="10"/>
  <c r="Q1737" i="10"/>
  <c r="Q1738" i="10"/>
  <c r="Q1760" i="10"/>
  <c r="Q1763" i="10"/>
  <c r="Q1767" i="10"/>
  <c r="Q1771" i="10"/>
  <c r="Q105" i="10"/>
  <c r="Q104" i="10"/>
  <c r="Q1794" i="10"/>
  <c r="Q1799" i="10"/>
  <c r="Q101" i="10"/>
  <c r="Q1802" i="10"/>
  <c r="Q1804" i="10"/>
  <c r="Q1806" i="10"/>
  <c r="Q1812" i="10"/>
  <c r="Q1824" i="10"/>
  <c r="Q95" i="10"/>
  <c r="Q94" i="10"/>
  <c r="Q93" i="10"/>
  <c r="Q1829" i="10"/>
  <c r="Q91" i="10"/>
  <c r="Q1830" i="10"/>
  <c r="Q1831" i="10"/>
  <c r="Q1838" i="10"/>
  <c r="Q1842" i="10"/>
  <c r="Q1845" i="10"/>
  <c r="Q1847" i="10"/>
  <c r="Q1854" i="10"/>
  <c r="Q1855" i="10"/>
  <c r="Q1857" i="10"/>
  <c r="Q81" i="10"/>
  <c r="Q1866" i="10"/>
  <c r="Q79" i="10"/>
  <c r="Q1894" i="10"/>
  <c r="Q1897" i="10"/>
  <c r="Q76" i="10"/>
  <c r="Q1901" i="10"/>
  <c r="Q1914" i="10"/>
  <c r="Q73" i="10"/>
  <c r="Q72" i="10"/>
  <c r="Q71" i="10"/>
  <c r="Q1940" i="10"/>
  <c r="Q1946" i="10"/>
  <c r="Q1958" i="10"/>
  <c r="Q1959" i="10"/>
  <c r="Q66" i="10"/>
  <c r="Q65" i="10"/>
  <c r="Q1961" i="10"/>
  <c r="Q63" i="10"/>
  <c r="Q62" i="10"/>
  <c r="Q61" i="10"/>
  <c r="Q60" i="10"/>
  <c r="Q1963" i="10"/>
  <c r="Q58" i="10"/>
  <c r="Q57" i="10"/>
  <c r="Q1975" i="10"/>
  <c r="Q55" i="10"/>
  <c r="Q54" i="10"/>
  <c r="Q53" i="10"/>
  <c r="Q52" i="10"/>
  <c r="Q51" i="10"/>
  <c r="Q50" i="10"/>
  <c r="Q1990" i="10"/>
  <c r="Q1993" i="10"/>
  <c r="Q1995" i="10"/>
  <c r="Q46" i="10"/>
  <c r="Q45" i="10"/>
  <c r="Q44" i="10"/>
  <c r="Q43" i="10"/>
  <c r="Q42" i="10"/>
  <c r="Q1998" i="10"/>
  <c r="Q2001" i="10"/>
  <c r="Q39" i="10"/>
  <c r="Q38" i="10"/>
  <c r="Q37" i="10"/>
  <c r="Q36" i="10"/>
  <c r="Q35" i="10"/>
  <c r="Q34" i="10"/>
  <c r="Q2011" i="10"/>
  <c r="Q32" i="10"/>
  <c r="Q31" i="10"/>
  <c r="Q30" i="10"/>
  <c r="Q29" i="10"/>
  <c r="Q28" i="10"/>
  <c r="Q2013" i="10"/>
  <c r="Q26" i="10"/>
  <c r="Q25" i="10"/>
  <c r="Q24" i="10"/>
  <c r="Q23" i="10"/>
  <c r="Q22" i="10"/>
  <c r="Q21" i="10"/>
  <c r="Q20" i="10"/>
  <c r="Q19" i="10"/>
  <c r="Q18" i="10"/>
  <c r="Q17" i="10"/>
  <c r="Q2023" i="10"/>
  <c r="Q15" i="10"/>
  <c r="Q2034" i="10"/>
  <c r="Q2038" i="10"/>
  <c r="Q12" i="10"/>
  <c r="Q11" i="10"/>
  <c r="Q10" i="10"/>
  <c r="Q2039" i="10"/>
  <c r="Q2042" i="10"/>
  <c r="Q7" i="10"/>
  <c r="Q6" i="10"/>
  <c r="Q5" i="10"/>
  <c r="Q4" i="10"/>
  <c r="Q3" i="10"/>
  <c r="Q2" i="10"/>
  <c r="H39" i="8" l="1"/>
  <c r="H38" i="8"/>
  <c r="H37" i="8"/>
  <c r="J36" i="8" l="1"/>
  <c r="J35" i="8"/>
  <c r="H33" i="8"/>
  <c r="H45" i="4"/>
  <c r="F51" i="4" l="1"/>
  <c r="F50" i="4"/>
  <c r="F49" i="4"/>
  <c r="F48" i="4"/>
  <c r="F40" i="8"/>
  <c r="F39" i="8"/>
  <c r="F38" i="8"/>
  <c r="F37" i="8"/>
  <c r="F2" i="7" l="1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E32" i="8"/>
  <c r="E33" i="8" s="1"/>
  <c r="E24" i="8"/>
  <c r="E25" i="8" s="1"/>
  <c r="E26" i="8" s="1"/>
  <c r="E27" i="8" s="1"/>
  <c r="E28" i="8" s="1"/>
  <c r="E29" i="8" s="1"/>
  <c r="E30" i="8" s="1"/>
  <c r="E31" i="8" s="1"/>
  <c r="E20" i="8"/>
  <c r="E21" i="8" s="1"/>
  <c r="E22" i="8" s="1"/>
  <c r="E23" i="8" s="1"/>
  <c r="E9" i="8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8" i="8"/>
  <c r="F7" i="8"/>
  <c r="F6" i="8"/>
  <c r="F5" i="8"/>
  <c r="F4" i="8"/>
  <c r="F3" i="8"/>
  <c r="F2" i="8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E45" i="4"/>
  <c r="E42" i="4"/>
  <c r="E43" i="4" s="1"/>
  <c r="E44" i="4" s="1"/>
  <c r="E15" i="4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12" i="4"/>
  <c r="E13" i="4"/>
  <c r="E14" i="4" s="1"/>
  <c r="E11" i="4"/>
  <c r="E10" i="4"/>
  <c r="F9" i="4"/>
  <c r="F8" i="4"/>
  <c r="F7" i="4"/>
  <c r="F6" i="4"/>
  <c r="F5" i="4"/>
  <c r="F4" i="4"/>
  <c r="F3" i="4"/>
  <c r="F2" i="4"/>
  <c r="P9" i="1" l="1"/>
  <c r="P10" i="1"/>
  <c r="P11" i="1"/>
  <c r="P12" i="1"/>
  <c r="P13" i="1"/>
  <c r="P14" i="1"/>
  <c r="P15" i="1"/>
  <c r="P16" i="1"/>
  <c r="P1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" i="1"/>
  <c r="P3" i="1"/>
  <c r="P4" i="1"/>
  <c r="P5" i="1"/>
  <c r="P6" i="1"/>
  <c r="P7" i="1"/>
  <c r="P8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101" i="1"/>
  <c r="P102" i="1"/>
  <c r="P103" i="1"/>
  <c r="P104" i="1"/>
  <c r="P105" i="1"/>
  <c r="P106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9" i="1"/>
  <c r="P20" i="1"/>
  <c r="P21" i="1"/>
  <c r="P22" i="1"/>
  <c r="P23" i="1"/>
  <c r="P24" i="1"/>
  <c r="P25" i="1"/>
  <c r="P26" i="1"/>
  <c r="P18" i="1"/>
  <c r="K7351" i="3" l="1"/>
  <c r="K7350" i="3"/>
  <c r="K7349" i="3"/>
  <c r="K7348" i="3"/>
  <c r="K7354" i="3"/>
  <c r="K7353" i="3"/>
  <c r="K7352" i="3"/>
  <c r="K7357" i="3"/>
  <c r="K7356" i="3"/>
  <c r="K7355" i="3"/>
  <c r="K7361" i="3"/>
  <c r="K7360" i="3"/>
  <c r="K7359" i="3"/>
  <c r="K7358" i="3"/>
  <c r="K7363" i="3"/>
  <c r="K7362" i="3"/>
  <c r="K7366" i="3"/>
  <c r="K7365" i="3"/>
  <c r="K7364" i="3"/>
  <c r="K7370" i="3"/>
  <c r="K7369" i="3"/>
  <c r="K7368" i="3"/>
  <c r="K7367" i="3"/>
  <c r="K7373" i="3"/>
  <c r="K7372" i="3"/>
  <c r="K7371" i="3"/>
  <c r="K7377" i="3"/>
  <c r="K7376" i="3"/>
  <c r="K7375" i="3"/>
  <c r="K7374" i="3"/>
  <c r="K7380" i="3"/>
  <c r="K7379" i="3"/>
  <c r="K7378" i="3"/>
  <c r="K7384" i="3"/>
  <c r="K7383" i="3"/>
  <c r="K7382" i="3"/>
  <c r="K7381" i="3"/>
  <c r="K7389" i="3"/>
  <c r="K7388" i="3"/>
  <c r="K7387" i="3"/>
  <c r="K7386" i="3"/>
  <c r="K7385" i="3"/>
  <c r="K7391" i="3"/>
  <c r="K7390" i="3"/>
  <c r="K7396" i="3"/>
  <c r="K7395" i="3"/>
  <c r="K7394" i="3"/>
  <c r="K7393" i="3"/>
  <c r="K7392" i="3"/>
  <c r="K7398" i="3"/>
  <c r="K7397" i="3"/>
  <c r="K7405" i="3"/>
  <c r="K7404" i="3"/>
  <c r="K7403" i="3"/>
  <c r="K7402" i="3"/>
  <c r="K7401" i="3"/>
  <c r="K7400" i="3"/>
  <c r="K7399" i="3"/>
  <c r="K3" i="3"/>
  <c r="K2" i="3"/>
  <c r="K6" i="3"/>
  <c r="K5" i="3"/>
  <c r="K4" i="3"/>
  <c r="K9" i="3"/>
  <c r="K8" i="3"/>
  <c r="K7" i="3"/>
  <c r="K10" i="3"/>
  <c r="K13" i="3"/>
  <c r="K12" i="3"/>
  <c r="K11" i="3"/>
  <c r="K15" i="3"/>
  <c r="K14" i="3"/>
  <c r="K17" i="3"/>
  <c r="K16" i="3"/>
  <c r="K21" i="3"/>
  <c r="K20" i="3"/>
  <c r="K19" i="3"/>
  <c r="K18" i="3"/>
  <c r="K23" i="3"/>
  <c r="K22" i="3"/>
  <c r="K24" i="3"/>
  <c r="K26" i="3"/>
  <c r="K25" i="3"/>
  <c r="K27" i="3"/>
  <c r="K29" i="3"/>
  <c r="K28" i="3"/>
  <c r="K33" i="3"/>
  <c r="K32" i="3"/>
  <c r="K31" i="3"/>
  <c r="K30" i="3"/>
  <c r="K35" i="3"/>
  <c r="K34" i="3"/>
  <c r="K37" i="3"/>
  <c r="K36" i="3"/>
  <c r="K40" i="3"/>
  <c r="K39" i="3"/>
  <c r="K38" i="3"/>
  <c r="K43" i="3"/>
  <c r="K42" i="3"/>
  <c r="K41" i="3"/>
  <c r="K45" i="3"/>
  <c r="K44" i="3"/>
  <c r="K46" i="3"/>
  <c r="K47" i="3"/>
  <c r="K50" i="3"/>
  <c r="K49" i="3"/>
  <c r="K48" i="3"/>
  <c r="K51" i="3"/>
  <c r="K53" i="3"/>
  <c r="K52" i="3"/>
  <c r="K55" i="3"/>
  <c r="K54" i="3"/>
  <c r="K59" i="3"/>
  <c r="K58" i="3"/>
  <c r="K57" i="3"/>
  <c r="K56" i="3"/>
  <c r="K61" i="3"/>
  <c r="K60" i="3"/>
  <c r="K65" i="3"/>
  <c r="K64" i="3"/>
  <c r="K63" i="3"/>
  <c r="K62" i="3"/>
  <c r="K77" i="3"/>
  <c r="K76" i="3"/>
  <c r="K75" i="3"/>
  <c r="K74" i="3"/>
  <c r="K73" i="3"/>
  <c r="K72" i="3"/>
  <c r="K71" i="3"/>
  <c r="K70" i="3"/>
  <c r="K69" i="3"/>
  <c r="K68" i="3"/>
  <c r="K67" i="3"/>
  <c r="K66" i="3"/>
  <c r="K84" i="3"/>
  <c r="K83" i="3"/>
  <c r="K82" i="3"/>
  <c r="K81" i="3"/>
  <c r="K80" i="3"/>
  <c r="K79" i="3"/>
  <c r="K78" i="3"/>
  <c r="K89" i="3"/>
  <c r="K88" i="3"/>
  <c r="K87" i="3"/>
  <c r="K86" i="3"/>
  <c r="K85" i="3"/>
  <c r="K92" i="3"/>
  <c r="K91" i="3"/>
  <c r="K90" i="3"/>
  <c r="K94" i="3"/>
  <c r="K93" i="3"/>
  <c r="K98" i="3"/>
  <c r="K97" i="3"/>
  <c r="K96" i="3"/>
  <c r="K95" i="3"/>
  <c r="K108" i="3"/>
  <c r="K107" i="3"/>
  <c r="K106" i="3"/>
  <c r="K105" i="3"/>
  <c r="K104" i="3"/>
  <c r="K103" i="3"/>
  <c r="K102" i="3"/>
  <c r="K101" i="3"/>
  <c r="K100" i="3"/>
  <c r="K99" i="3"/>
  <c r="K110" i="3"/>
  <c r="K109" i="3"/>
  <c r="K114" i="3"/>
  <c r="K113" i="3"/>
  <c r="K112" i="3"/>
  <c r="K111" i="3"/>
  <c r="K115" i="3"/>
  <c r="K124" i="3"/>
  <c r="K123" i="3"/>
  <c r="K122" i="3"/>
  <c r="K121" i="3"/>
  <c r="K120" i="3"/>
  <c r="K119" i="3"/>
  <c r="K118" i="3"/>
  <c r="K117" i="3"/>
  <c r="K116" i="3"/>
  <c r="K127" i="3"/>
  <c r="K126" i="3"/>
  <c r="K125" i="3"/>
  <c r="K138" i="3"/>
  <c r="K137" i="3"/>
  <c r="K136" i="3"/>
  <c r="K135" i="3"/>
  <c r="K134" i="3"/>
  <c r="K133" i="3"/>
  <c r="K132" i="3"/>
  <c r="K131" i="3"/>
  <c r="K130" i="3"/>
  <c r="K129" i="3"/>
  <c r="K128" i="3"/>
  <c r="K139" i="3"/>
  <c r="K140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56" i="3"/>
  <c r="K157" i="3"/>
  <c r="K166" i="3"/>
  <c r="K165" i="3"/>
  <c r="K164" i="3"/>
  <c r="K163" i="3"/>
  <c r="K162" i="3"/>
  <c r="K161" i="3"/>
  <c r="K160" i="3"/>
  <c r="K159" i="3"/>
  <c r="K158" i="3"/>
  <c r="K167" i="3"/>
  <c r="K173" i="3"/>
  <c r="K172" i="3"/>
  <c r="K171" i="3"/>
  <c r="K170" i="3"/>
  <c r="K169" i="3"/>
  <c r="K168" i="3"/>
  <c r="K179" i="3"/>
  <c r="K178" i="3"/>
  <c r="K177" i="3"/>
  <c r="K176" i="3"/>
  <c r="K175" i="3"/>
  <c r="K174" i="3"/>
  <c r="K183" i="3"/>
  <c r="K182" i="3"/>
  <c r="K181" i="3"/>
  <c r="K180" i="3"/>
  <c r="K192" i="3"/>
  <c r="K191" i="3"/>
  <c r="K190" i="3"/>
  <c r="K189" i="3"/>
  <c r="K188" i="3"/>
  <c r="K187" i="3"/>
  <c r="K186" i="3"/>
  <c r="K185" i="3"/>
  <c r="K184" i="3"/>
  <c r="K193" i="3"/>
  <c r="K194" i="3"/>
  <c r="K195" i="3"/>
  <c r="K196" i="3"/>
  <c r="K197" i="3"/>
  <c r="K200" i="3"/>
  <c r="K199" i="3"/>
  <c r="K198" i="3"/>
  <c r="K203" i="3"/>
  <c r="K202" i="3"/>
  <c r="K201" i="3"/>
  <c r="K206" i="3"/>
  <c r="K205" i="3"/>
  <c r="K204" i="3"/>
  <c r="K209" i="3"/>
  <c r="K208" i="3"/>
  <c r="K207" i="3"/>
  <c r="K210" i="3"/>
  <c r="K213" i="3"/>
  <c r="K212" i="3"/>
  <c r="K211" i="3"/>
  <c r="K214" i="3"/>
  <c r="K217" i="3"/>
  <c r="K216" i="3"/>
  <c r="K215" i="3"/>
  <c r="K219" i="3"/>
  <c r="K218" i="3"/>
  <c r="K220" i="3"/>
  <c r="K223" i="3"/>
  <c r="K222" i="3"/>
  <c r="K221" i="3"/>
  <c r="K226" i="3"/>
  <c r="K225" i="3"/>
  <c r="K224" i="3"/>
  <c r="K228" i="3"/>
  <c r="K227" i="3"/>
  <c r="K231" i="3"/>
  <c r="K230" i="3"/>
  <c r="K229" i="3"/>
  <c r="K235" i="3"/>
  <c r="K234" i="3"/>
  <c r="K233" i="3"/>
  <c r="K232" i="3"/>
  <c r="K238" i="3"/>
  <c r="K237" i="3"/>
  <c r="K236" i="3"/>
  <c r="K241" i="3"/>
  <c r="K240" i="3"/>
  <c r="K239" i="3"/>
  <c r="K244" i="3"/>
  <c r="K243" i="3"/>
  <c r="K242" i="3"/>
  <c r="K247" i="3"/>
  <c r="K246" i="3"/>
  <c r="K245" i="3"/>
  <c r="K248" i="3"/>
  <c r="K250" i="3"/>
  <c r="K249" i="3"/>
  <c r="K252" i="3"/>
  <c r="K251" i="3"/>
  <c r="K257" i="3"/>
  <c r="K256" i="3"/>
  <c r="K255" i="3"/>
  <c r="K254" i="3"/>
  <c r="K253" i="3"/>
  <c r="K258" i="3"/>
  <c r="K263" i="3"/>
  <c r="K262" i="3"/>
  <c r="K261" i="3"/>
  <c r="K260" i="3"/>
  <c r="K259" i="3"/>
  <c r="K264" i="3"/>
  <c r="K265" i="3"/>
  <c r="K266" i="3"/>
  <c r="K267" i="3"/>
  <c r="K271" i="3"/>
  <c r="K270" i="3"/>
  <c r="K269" i="3"/>
  <c r="K268" i="3"/>
  <c r="K272" i="3"/>
  <c r="K273" i="3"/>
  <c r="K278" i="3"/>
  <c r="K277" i="3"/>
  <c r="K276" i="3"/>
  <c r="K275" i="3"/>
  <c r="K274" i="3"/>
  <c r="K282" i="3"/>
  <c r="K281" i="3"/>
  <c r="K280" i="3"/>
  <c r="K279" i="3"/>
  <c r="K283" i="3"/>
  <c r="K285" i="3"/>
  <c r="K284" i="3"/>
  <c r="K286" i="3"/>
  <c r="K287" i="3"/>
  <c r="K289" i="3"/>
  <c r="K288" i="3"/>
  <c r="K290" i="3"/>
  <c r="K295" i="3"/>
  <c r="K294" i="3"/>
  <c r="K293" i="3"/>
  <c r="K292" i="3"/>
  <c r="K291" i="3"/>
  <c r="K296" i="3"/>
  <c r="K297" i="3"/>
  <c r="K298" i="3"/>
  <c r="K303" i="3"/>
  <c r="K302" i="3"/>
  <c r="K301" i="3"/>
  <c r="K300" i="3"/>
  <c r="K299" i="3"/>
  <c r="K307" i="3"/>
  <c r="K306" i="3"/>
  <c r="K305" i="3"/>
  <c r="K304" i="3"/>
  <c r="K310" i="3"/>
  <c r="K309" i="3"/>
  <c r="K308" i="3"/>
  <c r="K312" i="3"/>
  <c r="K311" i="3"/>
  <c r="K314" i="3"/>
  <c r="K313" i="3"/>
  <c r="K317" i="3"/>
  <c r="K316" i="3"/>
  <c r="K315" i="3"/>
  <c r="K319" i="3"/>
  <c r="K318" i="3"/>
  <c r="K320" i="3"/>
  <c r="K321" i="3"/>
  <c r="K326" i="3"/>
  <c r="K325" i="3"/>
  <c r="K324" i="3"/>
  <c r="K323" i="3"/>
  <c r="K322" i="3"/>
  <c r="K328" i="3"/>
  <c r="K327" i="3"/>
  <c r="K331" i="3"/>
  <c r="K330" i="3"/>
  <c r="K329" i="3"/>
  <c r="K336" i="3"/>
  <c r="K335" i="3"/>
  <c r="K334" i="3"/>
  <c r="K333" i="3"/>
  <c r="K332" i="3"/>
  <c r="K338" i="3"/>
  <c r="K337" i="3"/>
  <c r="K341" i="3"/>
  <c r="K340" i="3"/>
  <c r="K339" i="3"/>
  <c r="K342" i="3"/>
  <c r="K344" i="3"/>
  <c r="K343" i="3"/>
  <c r="K345" i="3"/>
  <c r="K347" i="3"/>
  <c r="K346" i="3"/>
  <c r="K349" i="3"/>
  <c r="K348" i="3"/>
  <c r="K350" i="3"/>
  <c r="K352" i="3"/>
  <c r="K351" i="3"/>
  <c r="K353" i="3"/>
  <c r="K355" i="3"/>
  <c r="K354" i="3"/>
  <c r="K361" i="3"/>
  <c r="K360" i="3"/>
  <c r="K359" i="3"/>
  <c r="K358" i="3"/>
  <c r="K357" i="3"/>
  <c r="K356" i="3"/>
  <c r="K363" i="3"/>
  <c r="K362" i="3"/>
  <c r="K368" i="3"/>
  <c r="K367" i="3"/>
  <c r="K366" i="3"/>
  <c r="K365" i="3"/>
  <c r="K364" i="3"/>
  <c r="K369" i="3"/>
  <c r="K376" i="3"/>
  <c r="K375" i="3"/>
  <c r="K374" i="3"/>
  <c r="K373" i="3"/>
  <c r="K372" i="3"/>
  <c r="K371" i="3"/>
  <c r="K370" i="3"/>
  <c r="K378" i="3"/>
  <c r="K377" i="3"/>
  <c r="K379" i="3"/>
  <c r="K383" i="3"/>
  <c r="K382" i="3"/>
  <c r="K381" i="3"/>
  <c r="K380" i="3"/>
  <c r="K386" i="3"/>
  <c r="K385" i="3"/>
  <c r="K384" i="3"/>
  <c r="K387" i="3"/>
  <c r="K389" i="3"/>
  <c r="K388" i="3"/>
  <c r="K390" i="3"/>
  <c r="K399" i="3"/>
  <c r="K398" i="3"/>
  <c r="K397" i="3"/>
  <c r="K396" i="3"/>
  <c r="K395" i="3"/>
  <c r="K394" i="3"/>
  <c r="K393" i="3"/>
  <c r="K392" i="3"/>
  <c r="K391" i="3"/>
  <c r="K403" i="3"/>
  <c r="K402" i="3"/>
  <c r="K401" i="3"/>
  <c r="K400" i="3"/>
  <c r="K406" i="3"/>
  <c r="K405" i="3"/>
  <c r="K404" i="3"/>
  <c r="K407" i="3"/>
  <c r="K409" i="3"/>
  <c r="K408" i="3"/>
  <c r="K413" i="3"/>
  <c r="K412" i="3"/>
  <c r="K411" i="3"/>
  <c r="K410" i="3"/>
  <c r="K417" i="3"/>
  <c r="K416" i="3"/>
  <c r="K415" i="3"/>
  <c r="K414" i="3"/>
  <c r="K419" i="3"/>
  <c r="K418" i="3"/>
  <c r="K421" i="3"/>
  <c r="K420" i="3"/>
  <c r="K422" i="3"/>
  <c r="K425" i="3"/>
  <c r="K424" i="3"/>
  <c r="K423" i="3"/>
  <c r="K429" i="3"/>
  <c r="K428" i="3"/>
  <c r="K427" i="3"/>
  <c r="K426" i="3"/>
  <c r="K434" i="3"/>
  <c r="K433" i="3"/>
  <c r="K432" i="3"/>
  <c r="K431" i="3"/>
  <c r="K430" i="3"/>
  <c r="K436" i="3"/>
  <c r="K435" i="3"/>
  <c r="K442" i="3"/>
  <c r="K441" i="3"/>
  <c r="K440" i="3"/>
  <c r="K439" i="3"/>
  <c r="K438" i="3"/>
  <c r="K437" i="3"/>
  <c r="K444" i="3"/>
  <c r="K443" i="3"/>
  <c r="K446" i="3"/>
  <c r="K445" i="3"/>
  <c r="K451" i="3"/>
  <c r="K450" i="3"/>
  <c r="K449" i="3"/>
  <c r="K448" i="3"/>
  <c r="K447" i="3"/>
  <c r="K453" i="3"/>
  <c r="K452" i="3"/>
  <c r="K457" i="3"/>
  <c r="K456" i="3"/>
  <c r="K455" i="3"/>
  <c r="K454" i="3"/>
  <c r="K462" i="3"/>
  <c r="K461" i="3"/>
  <c r="K460" i="3"/>
  <c r="K459" i="3"/>
  <c r="K458" i="3"/>
  <c r="K465" i="3"/>
  <c r="K464" i="3"/>
  <c r="K463" i="3"/>
  <c r="K468" i="3"/>
  <c r="K467" i="3"/>
  <c r="K466" i="3"/>
  <c r="K472" i="3"/>
  <c r="K471" i="3"/>
  <c r="K470" i="3"/>
  <c r="K469" i="3"/>
  <c r="K476" i="3"/>
  <c r="K475" i="3"/>
  <c r="K474" i="3"/>
  <c r="K473" i="3"/>
  <c r="K478" i="3"/>
  <c r="K477" i="3"/>
  <c r="K482" i="3"/>
  <c r="K481" i="3"/>
  <c r="K480" i="3"/>
  <c r="K479" i="3"/>
  <c r="K486" i="3"/>
  <c r="K485" i="3"/>
  <c r="K484" i="3"/>
  <c r="K483" i="3"/>
  <c r="K489" i="3"/>
  <c r="K488" i="3"/>
  <c r="K487" i="3"/>
  <c r="K491" i="3"/>
  <c r="K490" i="3"/>
  <c r="K494" i="3"/>
  <c r="K493" i="3"/>
  <c r="K492" i="3"/>
  <c r="K497" i="3"/>
  <c r="K496" i="3"/>
  <c r="K495" i="3"/>
  <c r="K501" i="3"/>
  <c r="K500" i="3"/>
  <c r="K499" i="3"/>
  <c r="K498" i="3"/>
  <c r="K504" i="3"/>
  <c r="K503" i="3"/>
  <c r="K502" i="3"/>
  <c r="K505" i="3"/>
  <c r="K508" i="3"/>
  <c r="K507" i="3"/>
  <c r="K506" i="3"/>
  <c r="K512" i="3"/>
  <c r="K511" i="3"/>
  <c r="K510" i="3"/>
  <c r="K509" i="3"/>
  <c r="K515" i="3"/>
  <c r="K514" i="3"/>
  <c r="K513" i="3"/>
  <c r="K517" i="3"/>
  <c r="K516" i="3"/>
  <c r="K518" i="3"/>
  <c r="K519" i="3"/>
  <c r="K522" i="3"/>
  <c r="K521" i="3"/>
  <c r="K520" i="3"/>
  <c r="K525" i="3"/>
  <c r="K524" i="3"/>
  <c r="K523" i="3"/>
  <c r="K530" i="3"/>
  <c r="K529" i="3"/>
  <c r="K528" i="3"/>
  <c r="K527" i="3"/>
  <c r="K526" i="3"/>
  <c r="K532" i="3"/>
  <c r="K531" i="3"/>
  <c r="K533" i="3"/>
  <c r="K536" i="3"/>
  <c r="K535" i="3"/>
  <c r="K534" i="3"/>
  <c r="K537" i="3"/>
  <c r="K538" i="3"/>
  <c r="K541" i="3"/>
  <c r="K540" i="3"/>
  <c r="K539" i="3"/>
  <c r="K542" i="3"/>
  <c r="K544" i="3"/>
  <c r="K543" i="3"/>
  <c r="K547" i="3"/>
  <c r="K546" i="3"/>
  <c r="K545" i="3"/>
  <c r="K549" i="3"/>
  <c r="K548" i="3"/>
  <c r="K550" i="3"/>
  <c r="K551" i="3"/>
  <c r="K554" i="3"/>
  <c r="K553" i="3"/>
  <c r="K552" i="3"/>
  <c r="K557" i="3"/>
  <c r="K556" i="3"/>
  <c r="K555" i="3"/>
  <c r="K559" i="3"/>
  <c r="K558" i="3"/>
  <c r="K562" i="3"/>
  <c r="K561" i="3"/>
  <c r="K560" i="3"/>
  <c r="K564" i="3"/>
  <c r="K563" i="3"/>
  <c r="K565" i="3"/>
  <c r="K566" i="3"/>
  <c r="K567" i="3"/>
  <c r="K570" i="3"/>
  <c r="K569" i="3"/>
  <c r="K568" i="3"/>
  <c r="K571" i="3"/>
  <c r="K573" i="3"/>
  <c r="K572" i="3"/>
  <c r="K574" i="3"/>
  <c r="K577" i="3"/>
  <c r="K576" i="3"/>
  <c r="K575" i="3"/>
  <c r="K580" i="3"/>
  <c r="K579" i="3"/>
  <c r="K578" i="3"/>
  <c r="K583" i="3"/>
  <c r="K582" i="3"/>
  <c r="K581" i="3"/>
  <c r="K586" i="3"/>
  <c r="K585" i="3"/>
  <c r="K584" i="3"/>
  <c r="K587" i="3"/>
  <c r="K590" i="3"/>
  <c r="K589" i="3"/>
  <c r="K588" i="3"/>
  <c r="K593" i="3"/>
  <c r="K592" i="3"/>
  <c r="K591" i="3"/>
  <c r="K595" i="3"/>
  <c r="K594" i="3"/>
  <c r="K598" i="3"/>
  <c r="K597" i="3"/>
  <c r="K596" i="3"/>
  <c r="K600" i="3"/>
  <c r="K599" i="3"/>
  <c r="K602" i="3"/>
  <c r="K601" i="3"/>
  <c r="K604" i="3"/>
  <c r="K603" i="3"/>
  <c r="K607" i="3"/>
  <c r="K606" i="3"/>
  <c r="K605" i="3"/>
  <c r="K609" i="3"/>
  <c r="K608" i="3"/>
  <c r="K610" i="3"/>
  <c r="K613" i="3"/>
  <c r="K612" i="3"/>
  <c r="K611" i="3"/>
  <c r="K614" i="3"/>
  <c r="K615" i="3"/>
  <c r="K616" i="3"/>
  <c r="K617" i="3"/>
  <c r="K619" i="3"/>
  <c r="K618" i="3"/>
  <c r="K621" i="3"/>
  <c r="K620" i="3"/>
  <c r="K624" i="3"/>
  <c r="K623" i="3"/>
  <c r="K622" i="3"/>
  <c r="K627" i="3"/>
  <c r="K626" i="3"/>
  <c r="K625" i="3"/>
  <c r="K630" i="3"/>
  <c r="K629" i="3"/>
  <c r="K628" i="3"/>
  <c r="K633" i="3"/>
  <c r="K632" i="3"/>
  <c r="K631" i="3"/>
  <c r="K636" i="3"/>
  <c r="K635" i="3"/>
  <c r="K634" i="3"/>
  <c r="K637" i="3"/>
  <c r="K638" i="3"/>
  <c r="K641" i="3"/>
  <c r="K640" i="3"/>
  <c r="K639" i="3"/>
  <c r="K642" i="3"/>
  <c r="K644" i="3"/>
  <c r="K643" i="3"/>
  <c r="K646" i="3"/>
  <c r="K645" i="3"/>
  <c r="K648" i="3"/>
  <c r="K647" i="3"/>
  <c r="K649" i="3"/>
  <c r="K651" i="3"/>
  <c r="K650" i="3"/>
  <c r="K655" i="3"/>
  <c r="K654" i="3"/>
  <c r="K653" i="3"/>
  <c r="K652" i="3"/>
  <c r="K656" i="3"/>
  <c r="K658" i="3"/>
  <c r="K657" i="3"/>
  <c r="K659" i="3"/>
  <c r="K661" i="3"/>
  <c r="K660" i="3"/>
  <c r="K664" i="3"/>
  <c r="K663" i="3"/>
  <c r="K662" i="3"/>
  <c r="K665" i="3"/>
  <c r="K669" i="3"/>
  <c r="K668" i="3"/>
  <c r="K667" i="3"/>
  <c r="K666" i="3"/>
  <c r="K672" i="3"/>
  <c r="K671" i="3"/>
  <c r="K670" i="3"/>
  <c r="K674" i="3"/>
  <c r="K673" i="3"/>
  <c r="K677" i="3"/>
  <c r="K676" i="3"/>
  <c r="K675" i="3"/>
  <c r="K681" i="3"/>
  <c r="K680" i="3"/>
  <c r="K679" i="3"/>
  <c r="K678" i="3"/>
  <c r="K684" i="3"/>
  <c r="K683" i="3"/>
  <c r="K682" i="3"/>
  <c r="K685" i="3"/>
  <c r="K688" i="3"/>
  <c r="K687" i="3"/>
  <c r="K686" i="3"/>
  <c r="K689" i="3"/>
  <c r="K692" i="3"/>
  <c r="K691" i="3"/>
  <c r="K690" i="3"/>
  <c r="K695" i="3"/>
  <c r="K694" i="3"/>
  <c r="K693" i="3"/>
  <c r="K698" i="3"/>
  <c r="K697" i="3"/>
  <c r="K696" i="3"/>
  <c r="K701" i="3"/>
  <c r="K700" i="3"/>
  <c r="K699" i="3"/>
  <c r="K703" i="3"/>
  <c r="K702" i="3"/>
  <c r="K704" i="3"/>
  <c r="K707" i="3"/>
  <c r="K706" i="3"/>
  <c r="K705" i="3"/>
  <c r="K710" i="3"/>
  <c r="K709" i="3"/>
  <c r="K708" i="3"/>
  <c r="K713" i="3"/>
  <c r="K712" i="3"/>
  <c r="K711" i="3"/>
  <c r="K714" i="3"/>
  <c r="K717" i="3"/>
  <c r="K716" i="3"/>
  <c r="K715" i="3"/>
  <c r="K719" i="3"/>
  <c r="K718" i="3"/>
  <c r="K722" i="3"/>
  <c r="K721" i="3"/>
  <c r="K720" i="3"/>
  <c r="K724" i="3"/>
  <c r="K723" i="3"/>
  <c r="K727" i="3"/>
  <c r="K726" i="3"/>
  <c r="K725" i="3"/>
  <c r="K729" i="3"/>
  <c r="K728" i="3"/>
  <c r="K731" i="3"/>
  <c r="K730" i="3"/>
  <c r="K734" i="3"/>
  <c r="K733" i="3"/>
  <c r="K732" i="3"/>
  <c r="K736" i="3"/>
  <c r="K735" i="3"/>
  <c r="K738" i="3"/>
  <c r="K737" i="3"/>
  <c r="K740" i="3"/>
  <c r="K739" i="3"/>
  <c r="K742" i="3"/>
  <c r="K741" i="3"/>
  <c r="K745" i="3"/>
  <c r="K744" i="3"/>
  <c r="K743" i="3"/>
  <c r="K747" i="3"/>
  <c r="K746" i="3"/>
  <c r="K749" i="3"/>
  <c r="K748" i="3"/>
  <c r="K752" i="3"/>
  <c r="K751" i="3"/>
  <c r="K750" i="3"/>
  <c r="K754" i="3"/>
  <c r="K753" i="3"/>
  <c r="K757" i="3"/>
  <c r="K756" i="3"/>
  <c r="K755" i="3"/>
  <c r="K758" i="3"/>
  <c r="K760" i="3"/>
  <c r="K759" i="3"/>
  <c r="K762" i="3"/>
  <c r="K761" i="3"/>
  <c r="K764" i="3"/>
  <c r="K763" i="3"/>
  <c r="K765" i="3"/>
  <c r="K766" i="3"/>
  <c r="K769" i="3"/>
  <c r="K768" i="3"/>
  <c r="K767" i="3"/>
  <c r="K771" i="3"/>
  <c r="K770" i="3"/>
  <c r="K774" i="3"/>
  <c r="K773" i="3"/>
  <c r="K772" i="3"/>
  <c r="K776" i="3"/>
  <c r="K775" i="3"/>
  <c r="K777" i="3"/>
  <c r="K781" i="3"/>
  <c r="K780" i="3"/>
  <c r="K779" i="3"/>
  <c r="K778" i="3"/>
  <c r="K783" i="3"/>
  <c r="K782" i="3"/>
  <c r="K786" i="3"/>
  <c r="K785" i="3"/>
  <c r="K784" i="3"/>
  <c r="K788" i="3"/>
  <c r="K787" i="3"/>
  <c r="K790" i="3"/>
  <c r="K789" i="3"/>
  <c r="K793" i="3"/>
  <c r="K792" i="3"/>
  <c r="K791" i="3"/>
  <c r="K794" i="3"/>
  <c r="K797" i="3"/>
  <c r="K796" i="3"/>
  <c r="K795" i="3"/>
  <c r="K800" i="3"/>
  <c r="K799" i="3"/>
  <c r="K798" i="3"/>
  <c r="K802" i="3"/>
  <c r="K801" i="3"/>
  <c r="K803" i="3"/>
  <c r="K804" i="3"/>
  <c r="K808" i="3"/>
  <c r="K807" i="3"/>
  <c r="K806" i="3"/>
  <c r="K805" i="3"/>
  <c r="K809" i="3"/>
  <c r="K811" i="3"/>
  <c r="K810" i="3"/>
  <c r="K814" i="3"/>
  <c r="K813" i="3"/>
  <c r="K812" i="3"/>
  <c r="K815" i="3"/>
  <c r="K818" i="3"/>
  <c r="K817" i="3"/>
  <c r="K816" i="3"/>
  <c r="K819" i="3"/>
  <c r="K822" i="3"/>
  <c r="K821" i="3"/>
  <c r="K820" i="3"/>
  <c r="K823" i="3"/>
  <c r="K826" i="3"/>
  <c r="K825" i="3"/>
  <c r="K824" i="3"/>
  <c r="K828" i="3"/>
  <c r="K827" i="3"/>
  <c r="K829" i="3"/>
  <c r="K830" i="3"/>
  <c r="K831" i="3"/>
  <c r="K835" i="3"/>
  <c r="K834" i="3"/>
  <c r="K833" i="3"/>
  <c r="K832" i="3"/>
  <c r="K836" i="3"/>
  <c r="K837" i="3"/>
  <c r="K840" i="3"/>
  <c r="K839" i="3"/>
  <c r="K838" i="3"/>
  <c r="K841" i="3"/>
  <c r="K842" i="3"/>
  <c r="K844" i="3"/>
  <c r="K843" i="3"/>
  <c r="K846" i="3"/>
  <c r="K845" i="3"/>
  <c r="K847" i="3"/>
  <c r="K851" i="3"/>
  <c r="K850" i="3"/>
  <c r="K849" i="3"/>
  <c r="K848" i="3"/>
  <c r="K853" i="3"/>
  <c r="K852" i="3"/>
  <c r="K857" i="3"/>
  <c r="K856" i="3"/>
  <c r="K855" i="3"/>
  <c r="K854" i="3"/>
  <c r="K859" i="3"/>
  <c r="K858" i="3"/>
  <c r="K860" i="3"/>
  <c r="K864" i="3"/>
  <c r="K863" i="3"/>
  <c r="K862" i="3"/>
  <c r="K861" i="3"/>
  <c r="K865" i="3"/>
  <c r="K867" i="3"/>
  <c r="K866" i="3"/>
  <c r="K871" i="3"/>
  <c r="K870" i="3"/>
  <c r="K869" i="3"/>
  <c r="K868" i="3"/>
  <c r="K872" i="3"/>
  <c r="K873" i="3"/>
  <c r="K875" i="3"/>
  <c r="K874" i="3"/>
  <c r="K877" i="3"/>
  <c r="K876" i="3"/>
  <c r="K879" i="3"/>
  <c r="K878" i="3"/>
  <c r="K882" i="3"/>
  <c r="K881" i="3"/>
  <c r="K880" i="3"/>
  <c r="K884" i="3"/>
  <c r="K883" i="3"/>
  <c r="K887" i="3"/>
  <c r="K886" i="3"/>
  <c r="K885" i="3"/>
  <c r="K891" i="3"/>
  <c r="K890" i="3"/>
  <c r="K889" i="3"/>
  <c r="K888" i="3"/>
  <c r="K893" i="3"/>
  <c r="K892" i="3"/>
  <c r="K897" i="3"/>
  <c r="K896" i="3"/>
  <c r="K895" i="3"/>
  <c r="K894" i="3"/>
  <c r="K899" i="3"/>
  <c r="K898" i="3"/>
  <c r="K901" i="3"/>
  <c r="K900" i="3"/>
  <c r="K905" i="3"/>
  <c r="K904" i="3"/>
  <c r="K903" i="3"/>
  <c r="K902" i="3"/>
  <c r="K909" i="3"/>
  <c r="K908" i="3"/>
  <c r="K907" i="3"/>
  <c r="K906" i="3"/>
  <c r="K912" i="3"/>
  <c r="K911" i="3"/>
  <c r="K910" i="3"/>
  <c r="K915" i="3"/>
  <c r="K914" i="3"/>
  <c r="K913" i="3"/>
  <c r="K918" i="3"/>
  <c r="K917" i="3"/>
  <c r="K916" i="3"/>
  <c r="K921" i="3"/>
  <c r="K920" i="3"/>
  <c r="K919" i="3"/>
  <c r="K923" i="3"/>
  <c r="K922" i="3"/>
  <c r="K925" i="3"/>
  <c r="K924" i="3"/>
  <c r="K928" i="3"/>
  <c r="K927" i="3"/>
  <c r="K926" i="3"/>
  <c r="K931" i="3"/>
  <c r="K930" i="3"/>
  <c r="K929" i="3"/>
  <c r="K932" i="3"/>
  <c r="K933" i="3"/>
  <c r="K936" i="3"/>
  <c r="K935" i="3"/>
  <c r="K934" i="3"/>
  <c r="K937" i="3"/>
  <c r="K940" i="3"/>
  <c r="K939" i="3"/>
  <c r="K938" i="3"/>
  <c r="K941" i="3"/>
  <c r="K944" i="3"/>
  <c r="K943" i="3"/>
  <c r="K942" i="3"/>
  <c r="K945" i="3"/>
  <c r="K946" i="3"/>
  <c r="K948" i="3"/>
  <c r="K947" i="3"/>
  <c r="K950" i="3"/>
  <c r="K949" i="3"/>
  <c r="K951" i="3"/>
  <c r="K952" i="3"/>
  <c r="K955" i="3"/>
  <c r="K954" i="3"/>
  <c r="K953" i="3"/>
  <c r="K956" i="3"/>
  <c r="K957" i="3"/>
  <c r="K959" i="3"/>
  <c r="K958" i="3"/>
  <c r="K962" i="3"/>
  <c r="K961" i="3"/>
  <c r="K960" i="3"/>
  <c r="K965" i="3"/>
  <c r="K964" i="3"/>
  <c r="K963" i="3"/>
  <c r="K966" i="3"/>
  <c r="K971" i="3"/>
  <c r="K970" i="3"/>
  <c r="K969" i="3"/>
  <c r="K968" i="3"/>
  <c r="K967" i="3"/>
  <c r="K974" i="3"/>
  <c r="K973" i="3"/>
  <c r="K972" i="3"/>
  <c r="K976" i="3"/>
  <c r="K975" i="3"/>
  <c r="K978" i="3"/>
  <c r="K977" i="3"/>
  <c r="K981" i="3"/>
  <c r="K980" i="3"/>
  <c r="K979" i="3"/>
  <c r="K984" i="3"/>
  <c r="K983" i="3"/>
  <c r="K982" i="3"/>
  <c r="K986" i="3"/>
  <c r="K985" i="3"/>
  <c r="K989" i="3"/>
  <c r="K988" i="3"/>
  <c r="K987" i="3"/>
  <c r="K993" i="3"/>
  <c r="K992" i="3"/>
  <c r="K991" i="3"/>
  <c r="K990" i="3"/>
  <c r="K997" i="3"/>
  <c r="K996" i="3"/>
  <c r="K995" i="3"/>
  <c r="K994" i="3"/>
  <c r="K1000" i="3"/>
  <c r="K999" i="3"/>
  <c r="K998" i="3"/>
  <c r="K1002" i="3"/>
  <c r="K1001" i="3"/>
  <c r="K1005" i="3"/>
  <c r="K1004" i="3"/>
  <c r="K1003" i="3"/>
  <c r="K1006" i="3"/>
  <c r="K1008" i="3"/>
  <c r="K1007" i="3"/>
  <c r="K1011" i="3"/>
  <c r="K1010" i="3"/>
  <c r="K1009" i="3"/>
  <c r="K1013" i="3"/>
  <c r="K1012" i="3"/>
  <c r="K1014" i="3"/>
  <c r="K1016" i="3"/>
  <c r="K1015" i="3"/>
  <c r="K1019" i="3"/>
  <c r="K1018" i="3"/>
  <c r="K1017" i="3"/>
  <c r="K1021" i="3"/>
  <c r="K1020" i="3"/>
  <c r="K1023" i="3"/>
  <c r="K1022" i="3"/>
  <c r="K1024" i="3"/>
  <c r="K1026" i="3"/>
  <c r="K1025" i="3"/>
  <c r="K1029" i="3"/>
  <c r="K1028" i="3"/>
  <c r="K1027" i="3"/>
  <c r="K1030" i="3"/>
  <c r="K1031" i="3"/>
  <c r="K1033" i="3"/>
  <c r="K1032" i="3"/>
  <c r="K1034" i="3"/>
  <c r="K1035" i="3"/>
  <c r="K1037" i="3"/>
  <c r="K1036" i="3"/>
  <c r="K1038" i="3"/>
  <c r="K1039" i="3"/>
  <c r="K1041" i="3"/>
  <c r="K1040" i="3"/>
  <c r="K1043" i="3"/>
  <c r="K1042" i="3"/>
  <c r="K1048" i="3"/>
  <c r="K1047" i="3"/>
  <c r="K1046" i="3"/>
  <c r="K1045" i="3"/>
  <c r="K1044" i="3"/>
  <c r="K1050" i="3"/>
  <c r="K1049" i="3"/>
  <c r="K1051" i="3"/>
  <c r="K1053" i="3"/>
  <c r="K1052" i="3"/>
  <c r="K1058" i="3"/>
  <c r="K1057" i="3"/>
  <c r="K1056" i="3"/>
  <c r="K1055" i="3"/>
  <c r="K1054" i="3"/>
  <c r="K1059" i="3"/>
  <c r="K1065" i="3"/>
  <c r="K1064" i="3"/>
  <c r="K1063" i="3"/>
  <c r="K1062" i="3"/>
  <c r="K1061" i="3"/>
  <c r="K1060" i="3"/>
  <c r="K1066" i="3"/>
  <c r="K1067" i="3"/>
  <c r="K1068" i="3"/>
  <c r="K1069" i="3"/>
  <c r="K1074" i="3"/>
  <c r="K1073" i="3"/>
  <c r="K1072" i="3"/>
  <c r="K1071" i="3"/>
  <c r="K1070" i="3"/>
  <c r="K1079" i="3"/>
  <c r="K1078" i="3"/>
  <c r="K1077" i="3"/>
  <c r="K1076" i="3"/>
  <c r="K1075" i="3"/>
  <c r="K1084" i="3"/>
  <c r="K1083" i="3"/>
  <c r="K1082" i="3"/>
  <c r="K1081" i="3"/>
  <c r="K1080" i="3"/>
  <c r="K1085" i="3"/>
  <c r="K1087" i="3"/>
  <c r="K1088" i="3"/>
  <c r="K1089" i="3"/>
  <c r="K1090" i="3"/>
  <c r="K1095" i="3"/>
  <c r="K1094" i="3"/>
  <c r="K1093" i="3"/>
  <c r="K1092" i="3"/>
  <c r="K1091" i="3"/>
  <c r="K1103" i="3"/>
  <c r="K1102" i="3"/>
  <c r="K1101" i="3"/>
  <c r="K1100" i="3"/>
  <c r="K1099" i="3"/>
  <c r="K1098" i="3"/>
  <c r="K1097" i="3"/>
  <c r="K1096" i="3"/>
  <c r="K1109" i="3"/>
  <c r="K1108" i="3"/>
  <c r="K1107" i="3"/>
  <c r="K1106" i="3"/>
  <c r="K1105" i="3"/>
  <c r="K1104" i="3"/>
  <c r="K1118" i="3"/>
  <c r="K1117" i="3"/>
  <c r="K1116" i="3"/>
  <c r="K1115" i="3"/>
  <c r="K1114" i="3"/>
  <c r="K1113" i="3"/>
  <c r="K1112" i="3"/>
  <c r="K1111" i="3"/>
  <c r="K1110" i="3"/>
  <c r="K1119" i="3"/>
  <c r="K1126" i="3"/>
  <c r="K1125" i="3"/>
  <c r="K1124" i="3"/>
  <c r="K1123" i="3"/>
  <c r="K1122" i="3"/>
  <c r="K1121" i="3"/>
  <c r="K1120" i="3"/>
  <c r="K1127" i="3"/>
  <c r="K1137" i="3"/>
  <c r="K1136" i="3"/>
  <c r="K1135" i="3"/>
  <c r="K1134" i="3"/>
  <c r="K1133" i="3"/>
  <c r="K1132" i="3"/>
  <c r="K1131" i="3"/>
  <c r="K1130" i="3"/>
  <c r="K1129" i="3"/>
  <c r="K1128" i="3"/>
  <c r="K1146" i="3"/>
  <c r="K1145" i="3"/>
  <c r="K1144" i="3"/>
  <c r="K1143" i="3"/>
  <c r="K1142" i="3"/>
  <c r="K1141" i="3"/>
  <c r="K1140" i="3"/>
  <c r="K1139" i="3"/>
  <c r="K1138" i="3"/>
  <c r="K1147" i="3"/>
  <c r="K1155" i="3"/>
  <c r="K1154" i="3"/>
  <c r="K1153" i="3"/>
  <c r="K1152" i="3"/>
  <c r="K1151" i="3"/>
  <c r="K1150" i="3"/>
  <c r="K1149" i="3"/>
  <c r="K1148" i="3"/>
  <c r="K1165" i="3"/>
  <c r="K1164" i="3"/>
  <c r="K1163" i="3"/>
  <c r="K1162" i="3"/>
  <c r="K1161" i="3"/>
  <c r="K1160" i="3"/>
  <c r="K1159" i="3"/>
  <c r="K1158" i="3"/>
  <c r="K1157" i="3"/>
  <c r="K1156" i="3"/>
  <c r="K1168" i="3"/>
  <c r="K1167" i="3"/>
  <c r="K1166" i="3"/>
  <c r="K1169" i="3"/>
  <c r="K1170" i="3"/>
  <c r="K1179" i="3"/>
  <c r="K1178" i="3"/>
  <c r="K1177" i="3"/>
  <c r="K1176" i="3"/>
  <c r="K1175" i="3"/>
  <c r="K1174" i="3"/>
  <c r="K1173" i="3"/>
  <c r="K1172" i="3"/>
  <c r="K1171" i="3"/>
  <c r="K1180" i="3"/>
  <c r="K1187" i="3"/>
  <c r="K1186" i="3"/>
  <c r="K1185" i="3"/>
  <c r="K1184" i="3"/>
  <c r="K1183" i="3"/>
  <c r="K1182" i="3"/>
  <c r="K1181" i="3"/>
  <c r="K1194" i="3"/>
  <c r="K1193" i="3"/>
  <c r="K1192" i="3"/>
  <c r="K1191" i="3"/>
  <c r="K1190" i="3"/>
  <c r="K1189" i="3"/>
  <c r="K1188" i="3"/>
  <c r="K1199" i="3"/>
  <c r="K1198" i="3"/>
  <c r="K1197" i="3"/>
  <c r="K1196" i="3"/>
  <c r="K1195" i="3"/>
  <c r="K1200" i="3"/>
  <c r="K1201" i="3"/>
  <c r="K1202" i="3"/>
  <c r="K1212" i="3"/>
  <c r="K1211" i="3"/>
  <c r="K1210" i="3"/>
  <c r="K1209" i="3"/>
  <c r="K1208" i="3"/>
  <c r="K1207" i="3"/>
  <c r="K1206" i="3"/>
  <c r="K1205" i="3"/>
  <c r="K1204" i="3"/>
  <c r="K1203" i="3"/>
  <c r="K1213" i="3"/>
  <c r="K1221" i="3"/>
  <c r="K1220" i="3"/>
  <c r="K1219" i="3"/>
  <c r="K1218" i="3"/>
  <c r="K1217" i="3"/>
  <c r="K1216" i="3"/>
  <c r="K1215" i="3"/>
  <c r="K1214" i="3"/>
  <c r="K1222" i="3"/>
  <c r="K1230" i="3"/>
  <c r="K1229" i="3"/>
  <c r="K1228" i="3"/>
  <c r="K1227" i="3"/>
  <c r="K1226" i="3"/>
  <c r="K1225" i="3"/>
  <c r="K1224" i="3"/>
  <c r="K1223" i="3"/>
  <c r="K1234" i="3"/>
  <c r="K1233" i="3"/>
  <c r="K1232" i="3"/>
  <c r="K1231" i="3"/>
  <c r="K1243" i="3"/>
  <c r="K1242" i="3"/>
  <c r="K1241" i="3"/>
  <c r="K1240" i="3"/>
  <c r="K1239" i="3"/>
  <c r="K1238" i="3"/>
  <c r="K1237" i="3"/>
  <c r="K1236" i="3"/>
  <c r="K1235" i="3"/>
  <c r="K1244" i="3"/>
  <c r="K1250" i="3"/>
  <c r="K1249" i="3"/>
  <c r="K1248" i="3"/>
  <c r="K1247" i="3"/>
  <c r="K1246" i="3"/>
  <c r="K1245" i="3"/>
  <c r="K1251" i="3"/>
  <c r="K1252" i="3"/>
  <c r="K1260" i="3"/>
  <c r="K1259" i="3"/>
  <c r="K1258" i="3"/>
  <c r="K1257" i="3"/>
  <c r="K1256" i="3"/>
  <c r="K1255" i="3"/>
  <c r="K1254" i="3"/>
  <c r="K1253" i="3"/>
  <c r="K1261" i="3"/>
  <c r="K1270" i="3"/>
  <c r="K1269" i="3"/>
  <c r="K1268" i="3"/>
  <c r="K1267" i="3"/>
  <c r="K1266" i="3"/>
  <c r="K1265" i="3"/>
  <c r="K1264" i="3"/>
  <c r="K1263" i="3"/>
  <c r="K1262" i="3"/>
  <c r="K1274" i="3"/>
  <c r="K1273" i="3"/>
  <c r="K1272" i="3"/>
  <c r="K1271" i="3"/>
  <c r="K1282" i="3"/>
  <c r="K1281" i="3"/>
  <c r="K1280" i="3"/>
  <c r="K1279" i="3"/>
  <c r="K1278" i="3"/>
  <c r="K1277" i="3"/>
  <c r="K1276" i="3"/>
  <c r="K1275" i="3"/>
  <c r="K1283" i="3"/>
  <c r="K1284" i="3"/>
  <c r="K1291" i="3"/>
  <c r="K1290" i="3"/>
  <c r="K1289" i="3"/>
  <c r="K1288" i="3"/>
  <c r="K1287" i="3"/>
  <c r="K1286" i="3"/>
  <c r="K1285" i="3"/>
  <c r="K1292" i="3"/>
  <c r="K1299" i="3"/>
  <c r="K1298" i="3"/>
  <c r="K1297" i="3"/>
  <c r="K1296" i="3"/>
  <c r="K1295" i="3"/>
  <c r="K1294" i="3"/>
  <c r="K1293" i="3"/>
  <c r="K1300" i="3"/>
  <c r="K1308" i="3"/>
  <c r="K1307" i="3"/>
  <c r="K1306" i="3"/>
  <c r="K1305" i="3"/>
  <c r="K1304" i="3"/>
  <c r="K1303" i="3"/>
  <c r="K1302" i="3"/>
  <c r="K1301" i="3"/>
  <c r="K1315" i="3"/>
  <c r="K1314" i="3"/>
  <c r="K1313" i="3"/>
  <c r="K1312" i="3"/>
  <c r="K1311" i="3"/>
  <c r="K1310" i="3"/>
  <c r="K1309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36" i="3"/>
  <c r="K1335" i="3"/>
  <c r="K1334" i="3"/>
  <c r="K1333" i="3"/>
  <c r="K1332" i="3"/>
  <c r="K1331" i="3"/>
  <c r="K1330" i="3"/>
  <c r="K1329" i="3"/>
  <c r="K1328" i="3"/>
  <c r="K1345" i="3"/>
  <c r="K1344" i="3"/>
  <c r="K1343" i="3"/>
  <c r="K1342" i="3"/>
  <c r="K1341" i="3"/>
  <c r="K1340" i="3"/>
  <c r="K1339" i="3"/>
  <c r="K1338" i="3"/>
  <c r="K1337" i="3"/>
  <c r="K1346" i="3"/>
  <c r="K1352" i="3"/>
  <c r="K1351" i="3"/>
  <c r="K1350" i="3"/>
  <c r="K1349" i="3"/>
  <c r="K1348" i="3"/>
  <c r="K1347" i="3"/>
  <c r="K1353" i="3"/>
  <c r="K1361" i="3"/>
  <c r="K1360" i="3"/>
  <c r="K1359" i="3"/>
  <c r="K1358" i="3"/>
  <c r="K1357" i="3"/>
  <c r="K1356" i="3"/>
  <c r="K1355" i="3"/>
  <c r="K1354" i="3"/>
  <c r="K1369" i="3"/>
  <c r="K1368" i="3"/>
  <c r="K1367" i="3"/>
  <c r="K1366" i="3"/>
  <c r="K1365" i="3"/>
  <c r="K1364" i="3"/>
  <c r="K1363" i="3"/>
  <c r="K1362" i="3"/>
  <c r="K1375" i="3"/>
  <c r="K1374" i="3"/>
  <c r="K1373" i="3"/>
  <c r="K1372" i="3"/>
  <c r="K1371" i="3"/>
  <c r="K1370" i="3"/>
  <c r="K1380" i="3"/>
  <c r="K1379" i="3"/>
  <c r="K1378" i="3"/>
  <c r="K1377" i="3"/>
  <c r="K1376" i="3"/>
  <c r="K1381" i="3"/>
  <c r="K1387" i="3"/>
  <c r="K1386" i="3"/>
  <c r="K1385" i="3"/>
  <c r="K1384" i="3"/>
  <c r="K1383" i="3"/>
  <c r="K1382" i="3"/>
  <c r="K1388" i="3"/>
  <c r="K1393" i="3"/>
  <c r="K1392" i="3"/>
  <c r="K1391" i="3"/>
  <c r="K1390" i="3"/>
  <c r="K1389" i="3"/>
  <c r="K1404" i="3"/>
  <c r="K1403" i="3"/>
  <c r="K1402" i="3"/>
  <c r="K1401" i="3"/>
  <c r="K1400" i="3"/>
  <c r="K1399" i="3"/>
  <c r="K1398" i="3"/>
  <c r="K1397" i="3"/>
  <c r="K1396" i="3"/>
  <c r="K1395" i="3"/>
  <c r="K1394" i="3"/>
  <c r="K1414" i="3"/>
  <c r="K1413" i="3"/>
  <c r="K1412" i="3"/>
  <c r="K1411" i="3"/>
  <c r="K1410" i="3"/>
  <c r="K1409" i="3"/>
  <c r="K1408" i="3"/>
  <c r="K1407" i="3"/>
  <c r="K1406" i="3"/>
  <c r="K1405" i="3"/>
  <c r="K1421" i="3"/>
  <c r="K1420" i="3"/>
  <c r="K1419" i="3"/>
  <c r="K1418" i="3"/>
  <c r="K1417" i="3"/>
  <c r="K1416" i="3"/>
  <c r="K1415" i="3"/>
  <c r="K1430" i="3"/>
  <c r="K1429" i="3"/>
  <c r="K1428" i="3"/>
  <c r="K1427" i="3"/>
  <c r="K1426" i="3"/>
  <c r="K1425" i="3"/>
  <c r="K1424" i="3"/>
  <c r="K1423" i="3"/>
  <c r="K1422" i="3"/>
  <c r="K1431" i="3"/>
  <c r="K1437" i="3"/>
  <c r="K1436" i="3"/>
  <c r="K1435" i="3"/>
  <c r="K1434" i="3"/>
  <c r="K1433" i="3"/>
  <c r="K1432" i="3"/>
  <c r="K1444" i="3"/>
  <c r="K1443" i="3"/>
  <c r="K1442" i="3"/>
  <c r="K1441" i="3"/>
  <c r="K1440" i="3"/>
  <c r="K1439" i="3"/>
  <c r="K1438" i="3"/>
  <c r="K1451" i="3"/>
  <c r="K1450" i="3"/>
  <c r="K1449" i="3"/>
  <c r="K1448" i="3"/>
  <c r="K1447" i="3"/>
  <c r="K1446" i="3"/>
  <c r="K1445" i="3"/>
  <c r="K1458" i="3"/>
  <c r="K1457" i="3"/>
  <c r="K1456" i="3"/>
  <c r="K1455" i="3"/>
  <c r="K1454" i="3"/>
  <c r="K1453" i="3"/>
  <c r="K1452" i="3"/>
  <c r="K1459" i="3"/>
  <c r="K1467" i="3"/>
  <c r="K1466" i="3"/>
  <c r="K1465" i="3"/>
  <c r="K1464" i="3"/>
  <c r="K1463" i="3"/>
  <c r="K1462" i="3"/>
  <c r="K1461" i="3"/>
  <c r="K1460" i="3"/>
  <c r="K1474" i="3"/>
  <c r="K1473" i="3"/>
  <c r="K1472" i="3"/>
  <c r="K1471" i="3"/>
  <c r="K1470" i="3"/>
  <c r="K1469" i="3"/>
  <c r="K1468" i="3"/>
  <c r="K1483" i="3"/>
  <c r="K1482" i="3"/>
  <c r="K1481" i="3"/>
  <c r="K1480" i="3"/>
  <c r="K1479" i="3"/>
  <c r="K1478" i="3"/>
  <c r="K1477" i="3"/>
  <c r="K1476" i="3"/>
  <c r="K1475" i="3"/>
  <c r="K1487" i="3"/>
  <c r="K1486" i="3"/>
  <c r="K1485" i="3"/>
  <c r="K1484" i="3"/>
  <c r="K1488" i="3"/>
  <c r="K1495" i="3"/>
  <c r="K1494" i="3"/>
  <c r="K1493" i="3"/>
  <c r="K1492" i="3"/>
  <c r="K1491" i="3"/>
  <c r="K1490" i="3"/>
  <c r="K1489" i="3"/>
  <c r="K1500" i="3"/>
  <c r="K1499" i="3"/>
  <c r="K1498" i="3"/>
  <c r="K1497" i="3"/>
  <c r="K1496" i="3"/>
  <c r="K1505" i="3"/>
  <c r="K1504" i="3"/>
  <c r="K1503" i="3"/>
  <c r="K1502" i="3"/>
  <c r="K1501" i="3"/>
  <c r="K1512" i="3"/>
  <c r="K1511" i="3"/>
  <c r="K1510" i="3"/>
  <c r="K1509" i="3"/>
  <c r="K1508" i="3"/>
  <c r="K1507" i="3"/>
  <c r="K1506" i="3"/>
  <c r="K1513" i="3"/>
  <c r="K1521" i="3"/>
  <c r="K1520" i="3"/>
  <c r="K1519" i="3"/>
  <c r="K1518" i="3"/>
  <c r="K1517" i="3"/>
  <c r="K1516" i="3"/>
  <c r="K1515" i="3"/>
  <c r="K1514" i="3"/>
  <c r="K1524" i="3"/>
  <c r="K1523" i="3"/>
  <c r="K1522" i="3"/>
  <c r="K1529" i="3"/>
  <c r="K1528" i="3"/>
  <c r="K1527" i="3"/>
  <c r="K1526" i="3"/>
  <c r="K1525" i="3"/>
  <c r="K1536" i="3"/>
  <c r="K1535" i="3"/>
  <c r="K1534" i="3"/>
  <c r="K1533" i="3"/>
  <c r="K1532" i="3"/>
  <c r="K1531" i="3"/>
  <c r="K1530" i="3"/>
  <c r="K1543" i="3"/>
  <c r="K1542" i="3"/>
  <c r="K1541" i="3"/>
  <c r="K1540" i="3"/>
  <c r="K1539" i="3"/>
  <c r="K1538" i="3"/>
  <c r="K1537" i="3"/>
  <c r="K1544" i="3"/>
  <c r="K1545" i="3"/>
  <c r="K1546" i="3"/>
  <c r="K1547" i="3"/>
  <c r="K1548" i="3"/>
  <c r="K1549" i="3"/>
  <c r="K1550" i="3"/>
  <c r="K1554" i="3"/>
  <c r="K1553" i="3"/>
  <c r="K1552" i="3"/>
  <c r="K1551" i="3"/>
  <c r="K1559" i="3"/>
  <c r="K1558" i="3"/>
  <c r="K1557" i="3"/>
  <c r="K1556" i="3"/>
  <c r="K1555" i="3"/>
  <c r="K1560" i="3"/>
  <c r="K1562" i="3"/>
  <c r="K1561" i="3"/>
  <c r="K1563" i="3"/>
  <c r="K1564" i="3"/>
  <c r="K1568" i="3"/>
  <c r="K1567" i="3"/>
  <c r="K1566" i="3"/>
  <c r="K1565" i="3"/>
  <c r="K1570" i="3"/>
  <c r="K1569" i="3"/>
  <c r="K1571" i="3"/>
  <c r="K1576" i="3"/>
  <c r="K1575" i="3"/>
  <c r="K1574" i="3"/>
  <c r="K1573" i="3"/>
  <c r="K1572" i="3"/>
  <c r="K1581" i="3"/>
  <c r="K1580" i="3"/>
  <c r="K1579" i="3"/>
  <c r="K1578" i="3"/>
  <c r="K1577" i="3"/>
  <c r="K1582" i="3"/>
  <c r="K1586" i="3"/>
  <c r="K1585" i="3"/>
  <c r="K1584" i="3"/>
  <c r="K1583" i="3"/>
  <c r="K1591" i="3"/>
  <c r="K1590" i="3"/>
  <c r="K1589" i="3"/>
  <c r="K1588" i="3"/>
  <c r="K1587" i="3"/>
  <c r="K1592" i="3"/>
  <c r="K1593" i="3"/>
  <c r="K1599" i="3"/>
  <c r="K1598" i="3"/>
  <c r="K1597" i="3"/>
  <c r="K1596" i="3"/>
  <c r="K1595" i="3"/>
  <c r="K1594" i="3"/>
  <c r="K1600" i="3"/>
  <c r="K1601" i="3"/>
  <c r="K1602" i="3"/>
  <c r="K1605" i="3"/>
  <c r="K1604" i="3"/>
  <c r="K1603" i="3"/>
  <c r="K1606" i="3"/>
  <c r="K1607" i="3"/>
  <c r="K1614" i="3"/>
  <c r="K1613" i="3"/>
  <c r="K1612" i="3"/>
  <c r="K1611" i="3"/>
  <c r="K1610" i="3"/>
  <c r="K1609" i="3"/>
  <c r="K1608" i="3"/>
  <c r="K1619" i="3"/>
  <c r="K1618" i="3"/>
  <c r="K1617" i="3"/>
  <c r="K1616" i="3"/>
  <c r="K1615" i="3"/>
  <c r="K1623" i="3"/>
  <c r="K1622" i="3"/>
  <c r="K1621" i="3"/>
  <c r="K1620" i="3"/>
  <c r="K1624" i="3"/>
  <c r="K1625" i="3"/>
  <c r="K1630" i="3"/>
  <c r="K1629" i="3"/>
  <c r="K1628" i="3"/>
  <c r="K1627" i="3"/>
  <c r="K1626" i="3"/>
  <c r="K1633" i="3"/>
  <c r="K1632" i="3"/>
  <c r="K1631" i="3"/>
  <c r="K1634" i="3"/>
  <c r="K1643" i="3"/>
  <c r="K1642" i="3"/>
  <c r="K1641" i="3"/>
  <c r="K1640" i="3"/>
  <c r="K1639" i="3"/>
  <c r="K1638" i="3"/>
  <c r="K1637" i="3"/>
  <c r="K1636" i="3"/>
  <c r="K1635" i="3"/>
  <c r="K1652" i="3"/>
  <c r="K1651" i="3"/>
  <c r="K1650" i="3"/>
  <c r="K1649" i="3"/>
  <c r="K1648" i="3"/>
  <c r="K1647" i="3"/>
  <c r="K1646" i="3"/>
  <c r="K1645" i="3"/>
  <c r="K1644" i="3"/>
  <c r="K1653" i="3"/>
  <c r="K1661" i="3"/>
  <c r="K1660" i="3"/>
  <c r="K1659" i="3"/>
  <c r="K1658" i="3"/>
  <c r="K1657" i="3"/>
  <c r="K1656" i="3"/>
  <c r="K1655" i="3"/>
  <c r="K1654" i="3"/>
  <c r="K1662" i="3"/>
  <c r="K1670" i="3"/>
  <c r="K1669" i="3"/>
  <c r="K1668" i="3"/>
  <c r="K1667" i="3"/>
  <c r="K1666" i="3"/>
  <c r="K1665" i="3"/>
  <c r="K1664" i="3"/>
  <c r="K1663" i="3"/>
  <c r="K1680" i="3"/>
  <c r="K1679" i="3"/>
  <c r="K1678" i="3"/>
  <c r="K1677" i="3"/>
  <c r="K1676" i="3"/>
  <c r="K1675" i="3"/>
  <c r="K1674" i="3"/>
  <c r="K1673" i="3"/>
  <c r="K1672" i="3"/>
  <c r="K1671" i="3"/>
  <c r="K1688" i="3"/>
  <c r="K1687" i="3"/>
  <c r="K1686" i="3"/>
  <c r="K1685" i="3"/>
  <c r="K1684" i="3"/>
  <c r="K1683" i="3"/>
  <c r="K1682" i="3"/>
  <c r="K1681" i="3"/>
  <c r="K1697" i="3"/>
  <c r="K1696" i="3"/>
  <c r="K1695" i="3"/>
  <c r="K1694" i="3"/>
  <c r="K1693" i="3"/>
  <c r="K1692" i="3"/>
  <c r="K1691" i="3"/>
  <c r="K1690" i="3"/>
  <c r="K1689" i="3"/>
  <c r="K1698" i="3"/>
  <c r="K1699" i="3"/>
  <c r="K1700" i="3"/>
  <c r="K1707" i="3"/>
  <c r="K1706" i="3"/>
  <c r="K1705" i="3"/>
  <c r="K1704" i="3"/>
  <c r="K1703" i="3"/>
  <c r="K1702" i="3"/>
  <c r="K1701" i="3"/>
  <c r="K1708" i="3"/>
  <c r="K1714" i="3"/>
  <c r="K1713" i="3"/>
  <c r="K1712" i="3"/>
  <c r="K1711" i="3"/>
  <c r="K1710" i="3"/>
  <c r="K1709" i="3"/>
  <c r="K1723" i="3"/>
  <c r="K1722" i="3"/>
  <c r="K1721" i="3"/>
  <c r="K1720" i="3"/>
  <c r="K1719" i="3"/>
  <c r="K1718" i="3"/>
  <c r="K1717" i="3"/>
  <c r="K1716" i="3"/>
  <c r="K1715" i="3"/>
  <c r="K1730" i="3"/>
  <c r="K1729" i="3"/>
  <c r="K1728" i="3"/>
  <c r="K1727" i="3"/>
  <c r="K1726" i="3"/>
  <c r="K1725" i="3"/>
  <c r="K1724" i="3"/>
  <c r="K1731" i="3"/>
  <c r="K1740" i="3"/>
  <c r="K1739" i="3"/>
  <c r="K1738" i="3"/>
  <c r="K1737" i="3"/>
  <c r="K1736" i="3"/>
  <c r="K1735" i="3"/>
  <c r="K1734" i="3"/>
  <c r="K1733" i="3"/>
  <c r="K1732" i="3"/>
  <c r="K1741" i="3"/>
  <c r="K1742" i="3"/>
  <c r="K1748" i="3"/>
  <c r="K1747" i="3"/>
  <c r="K1746" i="3"/>
  <c r="K1745" i="3"/>
  <c r="K1744" i="3"/>
  <c r="K1743" i="3"/>
  <c r="K1754" i="3"/>
  <c r="K1753" i="3"/>
  <c r="K1752" i="3"/>
  <c r="K1751" i="3"/>
  <c r="K1750" i="3"/>
  <c r="K1749" i="3"/>
  <c r="K1762" i="3"/>
  <c r="K1761" i="3"/>
  <c r="K1760" i="3"/>
  <c r="K1759" i="3"/>
  <c r="K1758" i="3"/>
  <c r="K1757" i="3"/>
  <c r="K1756" i="3"/>
  <c r="K1755" i="3"/>
  <c r="K1770" i="3"/>
  <c r="K1769" i="3"/>
  <c r="K1768" i="3"/>
  <c r="K1767" i="3"/>
  <c r="K1766" i="3"/>
  <c r="K1765" i="3"/>
  <c r="K1764" i="3"/>
  <c r="K1763" i="3"/>
  <c r="K1778" i="3"/>
  <c r="K1777" i="3"/>
  <c r="K1776" i="3"/>
  <c r="K1775" i="3"/>
  <c r="K1774" i="3"/>
  <c r="K1773" i="3"/>
  <c r="K1772" i="3"/>
  <c r="K1771" i="3"/>
  <c r="K1779" i="3"/>
  <c r="K1786" i="3"/>
  <c r="K1785" i="3"/>
  <c r="K1784" i="3"/>
  <c r="K1783" i="3"/>
  <c r="K1782" i="3"/>
  <c r="K1781" i="3"/>
  <c r="K1780" i="3"/>
  <c r="K1792" i="3"/>
  <c r="K1791" i="3"/>
  <c r="K1790" i="3"/>
  <c r="K1789" i="3"/>
  <c r="K1788" i="3"/>
  <c r="K1787" i="3"/>
  <c r="K1793" i="3"/>
  <c r="K1794" i="3"/>
  <c r="K1795" i="3"/>
  <c r="K1803" i="3"/>
  <c r="K1802" i="3"/>
  <c r="K1801" i="3"/>
  <c r="K1800" i="3"/>
  <c r="K1799" i="3"/>
  <c r="K1798" i="3"/>
  <c r="K1797" i="3"/>
  <c r="K1796" i="3"/>
  <c r="K1810" i="3"/>
  <c r="K1809" i="3"/>
  <c r="K1808" i="3"/>
  <c r="K1807" i="3"/>
  <c r="K1806" i="3"/>
  <c r="K1805" i="3"/>
  <c r="K1804" i="3"/>
  <c r="K1812" i="3"/>
  <c r="K1811" i="3"/>
  <c r="K1813" i="3"/>
  <c r="K1819" i="3"/>
  <c r="K1818" i="3"/>
  <c r="K1817" i="3"/>
  <c r="K1816" i="3"/>
  <c r="K1815" i="3"/>
  <c r="K1814" i="3"/>
  <c r="K1826" i="3"/>
  <c r="K1825" i="3"/>
  <c r="K1824" i="3"/>
  <c r="K1823" i="3"/>
  <c r="K1822" i="3"/>
  <c r="K1821" i="3"/>
  <c r="K1820" i="3"/>
  <c r="K1827" i="3"/>
  <c r="K1828" i="3"/>
  <c r="K1836" i="3"/>
  <c r="K1835" i="3"/>
  <c r="K1834" i="3"/>
  <c r="K1833" i="3"/>
  <c r="K1832" i="3"/>
  <c r="K1831" i="3"/>
  <c r="K1830" i="3"/>
  <c r="K1829" i="3"/>
  <c r="K1842" i="3"/>
  <c r="K1841" i="3"/>
  <c r="K1840" i="3"/>
  <c r="K1839" i="3"/>
  <c r="K1838" i="3"/>
  <c r="K1837" i="3"/>
  <c r="K1851" i="3"/>
  <c r="K1850" i="3"/>
  <c r="K1849" i="3"/>
  <c r="K1848" i="3"/>
  <c r="K1847" i="3"/>
  <c r="K1846" i="3"/>
  <c r="K1845" i="3"/>
  <c r="K1844" i="3"/>
  <c r="K1843" i="3"/>
  <c r="K1861" i="3"/>
  <c r="K1860" i="3"/>
  <c r="K1859" i="3"/>
  <c r="K1858" i="3"/>
  <c r="K1857" i="3"/>
  <c r="K1856" i="3"/>
  <c r="K1855" i="3"/>
  <c r="K1854" i="3"/>
  <c r="K1853" i="3"/>
  <c r="K1852" i="3"/>
  <c r="K1870" i="3"/>
  <c r="K1869" i="3"/>
  <c r="K1868" i="3"/>
  <c r="K1867" i="3"/>
  <c r="K1866" i="3"/>
  <c r="K1865" i="3"/>
  <c r="K1864" i="3"/>
  <c r="K1863" i="3"/>
  <c r="K1862" i="3"/>
  <c r="K1875" i="3"/>
  <c r="K1874" i="3"/>
  <c r="K1873" i="3"/>
  <c r="K1872" i="3"/>
  <c r="K1871" i="3"/>
  <c r="K1885" i="3"/>
  <c r="K1884" i="3"/>
  <c r="K1883" i="3"/>
  <c r="K1882" i="3"/>
  <c r="K1881" i="3"/>
  <c r="K1880" i="3"/>
  <c r="K1879" i="3"/>
  <c r="K1878" i="3"/>
  <c r="K1877" i="3"/>
  <c r="K1876" i="3"/>
  <c r="K1887" i="3"/>
  <c r="K1886" i="3"/>
  <c r="K1896" i="3"/>
  <c r="K1895" i="3"/>
  <c r="K1894" i="3"/>
  <c r="K1893" i="3"/>
  <c r="K1892" i="3"/>
  <c r="K1891" i="3"/>
  <c r="K1890" i="3"/>
  <c r="K1889" i="3"/>
  <c r="K1888" i="3"/>
  <c r="K1897" i="3"/>
  <c r="K1900" i="3"/>
  <c r="K1899" i="3"/>
  <c r="K1898" i="3"/>
  <c r="K1901" i="3"/>
  <c r="K1911" i="3"/>
  <c r="K1910" i="3"/>
  <c r="K1909" i="3"/>
  <c r="K1908" i="3"/>
  <c r="K1907" i="3"/>
  <c r="K1906" i="3"/>
  <c r="K1905" i="3"/>
  <c r="K1904" i="3"/>
  <c r="K1903" i="3"/>
  <c r="K1902" i="3"/>
  <c r="K1912" i="3"/>
  <c r="K1923" i="3"/>
  <c r="K1922" i="3"/>
  <c r="K1921" i="3"/>
  <c r="K1920" i="3"/>
  <c r="K1919" i="3"/>
  <c r="K1918" i="3"/>
  <c r="K1917" i="3"/>
  <c r="K1916" i="3"/>
  <c r="K1915" i="3"/>
  <c r="K1914" i="3"/>
  <c r="K1913" i="3"/>
  <c r="K1928" i="3"/>
  <c r="K1927" i="3"/>
  <c r="K1926" i="3"/>
  <c r="K1925" i="3"/>
  <c r="K1924" i="3"/>
  <c r="K1931" i="3"/>
  <c r="K1930" i="3"/>
  <c r="K1929" i="3"/>
  <c r="K1939" i="3"/>
  <c r="K1938" i="3"/>
  <c r="K1937" i="3"/>
  <c r="K1936" i="3"/>
  <c r="K1935" i="3"/>
  <c r="K1934" i="3"/>
  <c r="K1933" i="3"/>
  <c r="K1932" i="3"/>
  <c r="K1943" i="3"/>
  <c r="K1942" i="3"/>
  <c r="K1941" i="3"/>
  <c r="K1940" i="3"/>
  <c r="K1948" i="3"/>
  <c r="K1947" i="3"/>
  <c r="K1946" i="3"/>
  <c r="K1945" i="3"/>
  <c r="K1944" i="3"/>
  <c r="K1956" i="3"/>
  <c r="K1955" i="3"/>
  <c r="K1954" i="3"/>
  <c r="K1953" i="3"/>
  <c r="K1952" i="3"/>
  <c r="K1951" i="3"/>
  <c r="K1950" i="3"/>
  <c r="K1949" i="3"/>
  <c r="K1966" i="3"/>
  <c r="K1965" i="3"/>
  <c r="K1964" i="3"/>
  <c r="K1963" i="3"/>
  <c r="K1962" i="3"/>
  <c r="K1961" i="3"/>
  <c r="K1960" i="3"/>
  <c r="K1959" i="3"/>
  <c r="K1958" i="3"/>
  <c r="K1957" i="3"/>
  <c r="K1970" i="3"/>
  <c r="K1969" i="3"/>
  <c r="K1968" i="3"/>
  <c r="K1967" i="3"/>
  <c r="K1974" i="3"/>
  <c r="K1973" i="3"/>
  <c r="K1972" i="3"/>
  <c r="K1971" i="3"/>
  <c r="K1975" i="3"/>
  <c r="K1976" i="3"/>
  <c r="K1979" i="3"/>
  <c r="K1978" i="3"/>
  <c r="K1977" i="3"/>
  <c r="K1987" i="3"/>
  <c r="K1986" i="3"/>
  <c r="K1985" i="3"/>
  <c r="K1984" i="3"/>
  <c r="K1983" i="3"/>
  <c r="K1982" i="3"/>
  <c r="K1981" i="3"/>
  <c r="K1980" i="3"/>
  <c r="K1989" i="3"/>
  <c r="K1988" i="3"/>
  <c r="K1993" i="3"/>
  <c r="K1992" i="3"/>
  <c r="K1991" i="3"/>
  <c r="K1990" i="3"/>
  <c r="K2001" i="3"/>
  <c r="K2000" i="3"/>
  <c r="K1999" i="3"/>
  <c r="K1998" i="3"/>
  <c r="K1997" i="3"/>
  <c r="K1996" i="3"/>
  <c r="K1995" i="3"/>
  <c r="K1994" i="3"/>
  <c r="K2009" i="3"/>
  <c r="K2008" i="3"/>
  <c r="K2007" i="3"/>
  <c r="K2006" i="3"/>
  <c r="K2005" i="3"/>
  <c r="K2004" i="3"/>
  <c r="K2003" i="3"/>
  <c r="K2002" i="3"/>
  <c r="K2020" i="3"/>
  <c r="K2019" i="3"/>
  <c r="K2018" i="3"/>
  <c r="K2017" i="3"/>
  <c r="K2016" i="3"/>
  <c r="K2015" i="3"/>
  <c r="K2014" i="3"/>
  <c r="K2013" i="3"/>
  <c r="K2012" i="3"/>
  <c r="K2011" i="3"/>
  <c r="K2010" i="3"/>
  <c r="K2021" i="3"/>
  <c r="K2028" i="3"/>
  <c r="K2027" i="3"/>
  <c r="K2026" i="3"/>
  <c r="K2025" i="3"/>
  <c r="K2024" i="3"/>
  <c r="K2023" i="3"/>
  <c r="K2022" i="3"/>
  <c r="K2029" i="3"/>
  <c r="K2039" i="3"/>
  <c r="K2038" i="3"/>
  <c r="K2037" i="3"/>
  <c r="K2036" i="3"/>
  <c r="K2035" i="3"/>
  <c r="K2034" i="3"/>
  <c r="K2033" i="3"/>
  <c r="K2032" i="3"/>
  <c r="K2031" i="3"/>
  <c r="K2030" i="3"/>
  <c r="K2046" i="3"/>
  <c r="K2045" i="3"/>
  <c r="K2044" i="3"/>
  <c r="K2043" i="3"/>
  <c r="K2042" i="3"/>
  <c r="K2041" i="3"/>
  <c r="K2040" i="3"/>
  <c r="K2047" i="3"/>
  <c r="K2054" i="3"/>
  <c r="K2053" i="3"/>
  <c r="K2052" i="3"/>
  <c r="K2051" i="3"/>
  <c r="K2050" i="3"/>
  <c r="K2049" i="3"/>
  <c r="K2048" i="3"/>
  <c r="K2060" i="3"/>
  <c r="K2059" i="3"/>
  <c r="K2058" i="3"/>
  <c r="K2057" i="3"/>
  <c r="K2056" i="3"/>
  <c r="K2055" i="3"/>
  <c r="K2067" i="3"/>
  <c r="K2066" i="3"/>
  <c r="K2065" i="3"/>
  <c r="K2064" i="3"/>
  <c r="K2063" i="3"/>
  <c r="K2062" i="3"/>
  <c r="K2061" i="3"/>
  <c r="K2075" i="3"/>
  <c r="K2074" i="3"/>
  <c r="K2073" i="3"/>
  <c r="K2072" i="3"/>
  <c r="K2071" i="3"/>
  <c r="K2070" i="3"/>
  <c r="K2069" i="3"/>
  <c r="K2068" i="3"/>
  <c r="K2083" i="3"/>
  <c r="K2082" i="3"/>
  <c r="K2081" i="3"/>
  <c r="K2080" i="3"/>
  <c r="K2079" i="3"/>
  <c r="K2078" i="3"/>
  <c r="K2077" i="3"/>
  <c r="K2076" i="3"/>
  <c r="K2092" i="3"/>
  <c r="K2091" i="3"/>
  <c r="K2090" i="3"/>
  <c r="K2089" i="3"/>
  <c r="K2088" i="3"/>
  <c r="K2087" i="3"/>
  <c r="K2086" i="3"/>
  <c r="K2085" i="3"/>
  <c r="K2084" i="3"/>
  <c r="K2099" i="3"/>
  <c r="K2098" i="3"/>
  <c r="K2097" i="3"/>
  <c r="K2096" i="3"/>
  <c r="K2095" i="3"/>
  <c r="K2094" i="3"/>
  <c r="K2093" i="3"/>
  <c r="K2100" i="3"/>
  <c r="K2101" i="3"/>
  <c r="K2107" i="3"/>
  <c r="K2106" i="3"/>
  <c r="K2105" i="3"/>
  <c r="K2104" i="3"/>
  <c r="K2103" i="3"/>
  <c r="K2102" i="3"/>
  <c r="K2116" i="3"/>
  <c r="K2115" i="3"/>
  <c r="K2114" i="3"/>
  <c r="K2113" i="3"/>
  <c r="K2112" i="3"/>
  <c r="K2111" i="3"/>
  <c r="K2110" i="3"/>
  <c r="K2109" i="3"/>
  <c r="K2108" i="3"/>
  <c r="K2117" i="3"/>
  <c r="K2118" i="3"/>
  <c r="K2129" i="3"/>
  <c r="K2128" i="3"/>
  <c r="K2127" i="3"/>
  <c r="K2126" i="3"/>
  <c r="K2125" i="3"/>
  <c r="K2124" i="3"/>
  <c r="K2123" i="3"/>
  <c r="K2122" i="3"/>
  <c r="K2121" i="3"/>
  <c r="K2120" i="3"/>
  <c r="K2119" i="3"/>
  <c r="K2137" i="3"/>
  <c r="K2136" i="3"/>
  <c r="K2135" i="3"/>
  <c r="K2134" i="3"/>
  <c r="K2133" i="3"/>
  <c r="K2132" i="3"/>
  <c r="K2131" i="3"/>
  <c r="K2130" i="3"/>
  <c r="K2144" i="3"/>
  <c r="K2143" i="3"/>
  <c r="K2142" i="3"/>
  <c r="K2141" i="3"/>
  <c r="K2140" i="3"/>
  <c r="K2139" i="3"/>
  <c r="K2138" i="3"/>
  <c r="K2145" i="3"/>
  <c r="K2146" i="3"/>
  <c r="K2155" i="3"/>
  <c r="K2154" i="3"/>
  <c r="K2153" i="3"/>
  <c r="K2152" i="3"/>
  <c r="K2151" i="3"/>
  <c r="K2150" i="3"/>
  <c r="K2149" i="3"/>
  <c r="K2148" i="3"/>
  <c r="K2147" i="3"/>
  <c r="K2156" i="3"/>
  <c r="K2157" i="3"/>
  <c r="K2164" i="3"/>
  <c r="K2163" i="3"/>
  <c r="K2162" i="3"/>
  <c r="K2161" i="3"/>
  <c r="K2160" i="3"/>
  <c r="K2159" i="3"/>
  <c r="K2158" i="3"/>
  <c r="K2172" i="3"/>
  <c r="K2171" i="3"/>
  <c r="K2170" i="3"/>
  <c r="K2169" i="3"/>
  <c r="K2168" i="3"/>
  <c r="K2167" i="3"/>
  <c r="K2166" i="3"/>
  <c r="K2165" i="3"/>
  <c r="K2173" i="3"/>
  <c r="K2182" i="3"/>
  <c r="K2181" i="3"/>
  <c r="K2180" i="3"/>
  <c r="K2179" i="3"/>
  <c r="K2178" i="3"/>
  <c r="K2177" i="3"/>
  <c r="K2176" i="3"/>
  <c r="K2175" i="3"/>
  <c r="K2174" i="3"/>
  <c r="K2190" i="3"/>
  <c r="K2189" i="3"/>
  <c r="K2188" i="3"/>
  <c r="K2187" i="3"/>
  <c r="K2186" i="3"/>
  <c r="K2185" i="3"/>
  <c r="K2184" i="3"/>
  <c r="K2183" i="3"/>
  <c r="K2199" i="3"/>
  <c r="K2198" i="3"/>
  <c r="K2197" i="3"/>
  <c r="K2196" i="3"/>
  <c r="K2195" i="3"/>
  <c r="K2194" i="3"/>
  <c r="K2193" i="3"/>
  <c r="K2192" i="3"/>
  <c r="K2191" i="3"/>
  <c r="K2207" i="3"/>
  <c r="K2206" i="3"/>
  <c r="K2205" i="3"/>
  <c r="K2204" i="3"/>
  <c r="K2203" i="3"/>
  <c r="K2202" i="3"/>
  <c r="K2201" i="3"/>
  <c r="K2200" i="3"/>
  <c r="K2208" i="3"/>
  <c r="K2215" i="3"/>
  <c r="K2214" i="3"/>
  <c r="K2213" i="3"/>
  <c r="K2212" i="3"/>
  <c r="K2211" i="3"/>
  <c r="K2210" i="3"/>
  <c r="K2209" i="3"/>
  <c r="K2216" i="3"/>
  <c r="K2217" i="3"/>
  <c r="K2218" i="3"/>
  <c r="K2219" i="3"/>
  <c r="K2227" i="3"/>
  <c r="K2226" i="3"/>
  <c r="K2225" i="3"/>
  <c r="K2224" i="3"/>
  <c r="K2223" i="3"/>
  <c r="K2222" i="3"/>
  <c r="K2221" i="3"/>
  <c r="K2220" i="3"/>
  <c r="K2228" i="3"/>
  <c r="K2238" i="3"/>
  <c r="K2237" i="3"/>
  <c r="K2236" i="3"/>
  <c r="K2235" i="3"/>
  <c r="K2234" i="3"/>
  <c r="K2233" i="3"/>
  <c r="K2232" i="3"/>
  <c r="K2231" i="3"/>
  <c r="K2230" i="3"/>
  <c r="K2229" i="3"/>
  <c r="K2247" i="3"/>
  <c r="K2246" i="3"/>
  <c r="K2245" i="3"/>
  <c r="K2244" i="3"/>
  <c r="K2243" i="3"/>
  <c r="K2242" i="3"/>
  <c r="K2241" i="3"/>
  <c r="K2240" i="3"/>
  <c r="K2239" i="3"/>
  <c r="K2248" i="3"/>
  <c r="K2249" i="3"/>
  <c r="K2258" i="3"/>
  <c r="K2257" i="3"/>
  <c r="K2256" i="3"/>
  <c r="K2255" i="3"/>
  <c r="K2254" i="3"/>
  <c r="K2253" i="3"/>
  <c r="K2252" i="3"/>
  <c r="K2251" i="3"/>
  <c r="K2250" i="3"/>
  <c r="K2269" i="3"/>
  <c r="K2268" i="3"/>
  <c r="K2267" i="3"/>
  <c r="K2266" i="3"/>
  <c r="K2265" i="3"/>
  <c r="K2264" i="3"/>
  <c r="K2263" i="3"/>
  <c r="K2262" i="3"/>
  <c r="K2261" i="3"/>
  <c r="K2260" i="3"/>
  <c r="K2259" i="3"/>
  <c r="K2270" i="3"/>
  <c r="K2280" i="3"/>
  <c r="K2279" i="3"/>
  <c r="K2278" i="3"/>
  <c r="K2277" i="3"/>
  <c r="K2276" i="3"/>
  <c r="K2275" i="3"/>
  <c r="K2274" i="3"/>
  <c r="K2273" i="3"/>
  <c r="K2272" i="3"/>
  <c r="K2271" i="3"/>
  <c r="K2281" i="3"/>
  <c r="K2284" i="3"/>
  <c r="K2283" i="3"/>
  <c r="K2282" i="3"/>
  <c r="K2294" i="3"/>
  <c r="K2293" i="3"/>
  <c r="K2292" i="3"/>
  <c r="K2291" i="3"/>
  <c r="K2290" i="3"/>
  <c r="K2289" i="3"/>
  <c r="K2288" i="3"/>
  <c r="K2287" i="3"/>
  <c r="K2286" i="3"/>
  <c r="K2285" i="3"/>
  <c r="K2295" i="3"/>
  <c r="K2304" i="3"/>
  <c r="K2303" i="3"/>
  <c r="K2302" i="3"/>
  <c r="K2301" i="3"/>
  <c r="K2300" i="3"/>
  <c r="K2299" i="3"/>
  <c r="K2298" i="3"/>
  <c r="K2297" i="3"/>
  <c r="K2296" i="3"/>
  <c r="K2312" i="3"/>
  <c r="K2311" i="3"/>
  <c r="K2310" i="3"/>
  <c r="K2309" i="3"/>
  <c r="K2308" i="3"/>
  <c r="K2307" i="3"/>
  <c r="K2306" i="3"/>
  <c r="K2305" i="3"/>
  <c r="K2318" i="3"/>
  <c r="K2317" i="3"/>
  <c r="K2316" i="3"/>
  <c r="K2315" i="3"/>
  <c r="K2314" i="3"/>
  <c r="K2313" i="3"/>
  <c r="K2319" i="3"/>
  <c r="K2329" i="3"/>
  <c r="K2328" i="3"/>
  <c r="K2327" i="3"/>
  <c r="K2326" i="3"/>
  <c r="K2325" i="3"/>
  <c r="K2324" i="3"/>
  <c r="K2323" i="3"/>
  <c r="K2322" i="3"/>
  <c r="K2321" i="3"/>
  <c r="K2320" i="3"/>
  <c r="K2336" i="3"/>
  <c r="K2335" i="3"/>
  <c r="K2334" i="3"/>
  <c r="K2333" i="3"/>
  <c r="K2332" i="3"/>
  <c r="K2331" i="3"/>
  <c r="K2330" i="3"/>
  <c r="K2343" i="3"/>
  <c r="K2342" i="3"/>
  <c r="K2341" i="3"/>
  <c r="K2340" i="3"/>
  <c r="K2339" i="3"/>
  <c r="K2338" i="3"/>
  <c r="K2337" i="3"/>
  <c r="K2344" i="3"/>
  <c r="K2352" i="3"/>
  <c r="K2351" i="3"/>
  <c r="K2350" i="3"/>
  <c r="K2349" i="3"/>
  <c r="K2348" i="3"/>
  <c r="K2347" i="3"/>
  <c r="K2346" i="3"/>
  <c r="K2345" i="3"/>
  <c r="K2360" i="3"/>
  <c r="K2359" i="3"/>
  <c r="K2358" i="3"/>
  <c r="K2357" i="3"/>
  <c r="K2356" i="3"/>
  <c r="K2355" i="3"/>
  <c r="K2354" i="3"/>
  <c r="K2353" i="3"/>
  <c r="K2368" i="3"/>
  <c r="K2367" i="3"/>
  <c r="K2366" i="3"/>
  <c r="K2365" i="3"/>
  <c r="K2364" i="3"/>
  <c r="K2363" i="3"/>
  <c r="K2362" i="3"/>
  <c r="K2361" i="3"/>
  <c r="K2369" i="3"/>
  <c r="K2377" i="3"/>
  <c r="K2376" i="3"/>
  <c r="K2375" i="3"/>
  <c r="K2374" i="3"/>
  <c r="K2373" i="3"/>
  <c r="K2372" i="3"/>
  <c r="K2371" i="3"/>
  <c r="K2370" i="3"/>
  <c r="K2384" i="3"/>
  <c r="K2383" i="3"/>
  <c r="K2382" i="3"/>
  <c r="K2381" i="3"/>
  <c r="K2380" i="3"/>
  <c r="K2379" i="3"/>
  <c r="K2378" i="3"/>
  <c r="K2385" i="3"/>
  <c r="K2386" i="3"/>
  <c r="K2394" i="3"/>
  <c r="K2393" i="3"/>
  <c r="K2392" i="3"/>
  <c r="K2391" i="3"/>
  <c r="K2390" i="3"/>
  <c r="K2389" i="3"/>
  <c r="K2388" i="3"/>
  <c r="K2387" i="3"/>
  <c r="K2400" i="3"/>
  <c r="K2399" i="3"/>
  <c r="K2398" i="3"/>
  <c r="K2397" i="3"/>
  <c r="K2396" i="3"/>
  <c r="K2395" i="3"/>
  <c r="K2401" i="3"/>
  <c r="K2402" i="3"/>
  <c r="K2403" i="3"/>
  <c r="K2412" i="3"/>
  <c r="K2411" i="3"/>
  <c r="K2410" i="3"/>
  <c r="K2409" i="3"/>
  <c r="K2408" i="3"/>
  <c r="K2407" i="3"/>
  <c r="K2406" i="3"/>
  <c r="K2405" i="3"/>
  <c r="K2404" i="3"/>
  <c r="K2420" i="3"/>
  <c r="K2419" i="3"/>
  <c r="K2418" i="3"/>
  <c r="K2417" i="3"/>
  <c r="K2416" i="3"/>
  <c r="K2415" i="3"/>
  <c r="K2414" i="3"/>
  <c r="K2413" i="3"/>
  <c r="K2428" i="3"/>
  <c r="K2427" i="3"/>
  <c r="K2426" i="3"/>
  <c r="K2425" i="3"/>
  <c r="K2424" i="3"/>
  <c r="K2423" i="3"/>
  <c r="K2422" i="3"/>
  <c r="K2421" i="3"/>
  <c r="K2436" i="3"/>
  <c r="K2435" i="3"/>
  <c r="K2434" i="3"/>
  <c r="K2433" i="3"/>
  <c r="K2432" i="3"/>
  <c r="K2431" i="3"/>
  <c r="K2430" i="3"/>
  <c r="K2429" i="3"/>
  <c r="K2437" i="3"/>
  <c r="K2438" i="3"/>
  <c r="K2439" i="3"/>
  <c r="K2446" i="3"/>
  <c r="K2445" i="3"/>
  <c r="K2444" i="3"/>
  <c r="K2443" i="3"/>
  <c r="K2442" i="3"/>
  <c r="K2441" i="3"/>
  <c r="K2440" i="3"/>
  <c r="K2453" i="3"/>
  <c r="K2452" i="3"/>
  <c r="K2451" i="3"/>
  <c r="K2450" i="3"/>
  <c r="K2449" i="3"/>
  <c r="K2448" i="3"/>
  <c r="K2447" i="3"/>
  <c r="K2454" i="3"/>
  <c r="K2455" i="3"/>
  <c r="K2461" i="3"/>
  <c r="K2460" i="3"/>
  <c r="K2459" i="3"/>
  <c r="K2458" i="3"/>
  <c r="K2457" i="3"/>
  <c r="K2456" i="3"/>
  <c r="K2462" i="3"/>
  <c r="K2468" i="3"/>
  <c r="K2467" i="3"/>
  <c r="K2466" i="3"/>
  <c r="K2465" i="3"/>
  <c r="K2464" i="3"/>
  <c r="K2463" i="3"/>
  <c r="K2469" i="3"/>
  <c r="K2470" i="3"/>
  <c r="K2471" i="3"/>
  <c r="K2479" i="3"/>
  <c r="K2478" i="3"/>
  <c r="K2477" i="3"/>
  <c r="K2476" i="3"/>
  <c r="K2475" i="3"/>
  <c r="K2474" i="3"/>
  <c r="K2473" i="3"/>
  <c r="K2472" i="3"/>
  <c r="K2480" i="3"/>
  <c r="K2481" i="3"/>
  <c r="K2488" i="3"/>
  <c r="K2487" i="3"/>
  <c r="K2486" i="3"/>
  <c r="K2485" i="3"/>
  <c r="K2484" i="3"/>
  <c r="K2483" i="3"/>
  <c r="K2482" i="3"/>
  <c r="K2497" i="3"/>
  <c r="K2496" i="3"/>
  <c r="K2495" i="3"/>
  <c r="K2494" i="3"/>
  <c r="K2493" i="3"/>
  <c r="K2492" i="3"/>
  <c r="K2491" i="3"/>
  <c r="K2490" i="3"/>
  <c r="K2489" i="3"/>
  <c r="K2498" i="3"/>
  <c r="K2499" i="3"/>
  <c r="K2509" i="3"/>
  <c r="K2508" i="3"/>
  <c r="K2507" i="3"/>
  <c r="K2506" i="3"/>
  <c r="K2505" i="3"/>
  <c r="K2504" i="3"/>
  <c r="K2503" i="3"/>
  <c r="K2502" i="3"/>
  <c r="K2501" i="3"/>
  <c r="K2500" i="3"/>
  <c r="K2510" i="3"/>
  <c r="K2517" i="3"/>
  <c r="K2516" i="3"/>
  <c r="K2515" i="3"/>
  <c r="K2514" i="3"/>
  <c r="K2513" i="3"/>
  <c r="K2512" i="3"/>
  <c r="K2511" i="3"/>
  <c r="K2526" i="3"/>
  <c r="K2525" i="3"/>
  <c r="K2524" i="3"/>
  <c r="K2523" i="3"/>
  <c r="K2522" i="3"/>
  <c r="K2521" i="3"/>
  <c r="K2520" i="3"/>
  <c r="K2519" i="3"/>
  <c r="K2518" i="3"/>
  <c r="K2536" i="3"/>
  <c r="K2535" i="3"/>
  <c r="K2534" i="3"/>
  <c r="K2533" i="3"/>
  <c r="K2532" i="3"/>
  <c r="K2531" i="3"/>
  <c r="K2530" i="3"/>
  <c r="K2529" i="3"/>
  <c r="K2528" i="3"/>
  <c r="K2527" i="3"/>
  <c r="K2537" i="3"/>
  <c r="K2542" i="3"/>
  <c r="K2541" i="3"/>
  <c r="K2540" i="3"/>
  <c r="K2539" i="3"/>
  <c r="K2538" i="3"/>
  <c r="K2543" i="3"/>
  <c r="K2544" i="3"/>
  <c r="K2545" i="3"/>
  <c r="K2550" i="3"/>
  <c r="K2549" i="3"/>
  <c r="K2548" i="3"/>
  <c r="K2547" i="3"/>
  <c r="K2546" i="3"/>
  <c r="K2551" i="3"/>
  <c r="K2558" i="3"/>
  <c r="K2557" i="3"/>
  <c r="K2556" i="3"/>
  <c r="K2555" i="3"/>
  <c r="K2554" i="3"/>
  <c r="K2553" i="3"/>
  <c r="K2552" i="3"/>
  <c r="K2559" i="3"/>
  <c r="K2560" i="3"/>
  <c r="K2566" i="3"/>
  <c r="K2565" i="3"/>
  <c r="K2564" i="3"/>
  <c r="K2563" i="3"/>
  <c r="K2562" i="3"/>
  <c r="K2561" i="3"/>
  <c r="K2576" i="3"/>
  <c r="K2575" i="3"/>
  <c r="K2574" i="3"/>
  <c r="K2573" i="3"/>
  <c r="K2572" i="3"/>
  <c r="K2571" i="3"/>
  <c r="K2570" i="3"/>
  <c r="K2569" i="3"/>
  <c r="K2568" i="3"/>
  <c r="K2567" i="3"/>
  <c r="K2585" i="3"/>
  <c r="K2584" i="3"/>
  <c r="K2583" i="3"/>
  <c r="K2582" i="3"/>
  <c r="K2581" i="3"/>
  <c r="K2580" i="3"/>
  <c r="K2579" i="3"/>
  <c r="K2578" i="3"/>
  <c r="K2577" i="3"/>
  <c r="K2586" i="3"/>
  <c r="K2590" i="3"/>
  <c r="K2589" i="3"/>
  <c r="K2588" i="3"/>
  <c r="K2587" i="3"/>
  <c r="K2593" i="3"/>
  <c r="K2592" i="3"/>
  <c r="K2591" i="3"/>
  <c r="K2595" i="3"/>
  <c r="K2594" i="3"/>
  <c r="K2598" i="3"/>
  <c r="K2597" i="3"/>
  <c r="K2596" i="3"/>
  <c r="K2599" i="3"/>
  <c r="K2600" i="3"/>
  <c r="K2603" i="3"/>
  <c r="K2602" i="3"/>
  <c r="K2601" i="3"/>
  <c r="K2606" i="3"/>
  <c r="K2605" i="3"/>
  <c r="K2604" i="3"/>
  <c r="K2609" i="3"/>
  <c r="K2608" i="3"/>
  <c r="K2607" i="3"/>
  <c r="K2611" i="3"/>
  <c r="K2610" i="3"/>
  <c r="K2613" i="3"/>
  <c r="K2612" i="3"/>
  <c r="K2616" i="3"/>
  <c r="K2615" i="3"/>
  <c r="K2614" i="3"/>
  <c r="K2618" i="3"/>
  <c r="K2617" i="3"/>
  <c r="K2621" i="3"/>
  <c r="K2620" i="3"/>
  <c r="K2619" i="3"/>
  <c r="K2624" i="3"/>
  <c r="K2623" i="3"/>
  <c r="K2622" i="3"/>
  <c r="K2626" i="3"/>
  <c r="K2625" i="3"/>
  <c r="K2628" i="3"/>
  <c r="K2627" i="3"/>
  <c r="K2630" i="3"/>
  <c r="K2629" i="3"/>
  <c r="K2632" i="3"/>
  <c r="K2631" i="3"/>
  <c r="K2633" i="3"/>
  <c r="K2636" i="3"/>
  <c r="K2635" i="3"/>
  <c r="K2634" i="3"/>
  <c r="K2639" i="3"/>
  <c r="K2638" i="3"/>
  <c r="K2637" i="3"/>
  <c r="K2641" i="3"/>
  <c r="K2640" i="3"/>
  <c r="K2645" i="3"/>
  <c r="K2644" i="3"/>
  <c r="K2643" i="3"/>
  <c r="K2642" i="3"/>
  <c r="K2648" i="3"/>
  <c r="K2647" i="3"/>
  <c r="K2646" i="3"/>
  <c r="K2649" i="3"/>
  <c r="K2651" i="3"/>
  <c r="K2650" i="3"/>
  <c r="K2653" i="3"/>
  <c r="K2652" i="3"/>
  <c r="K2655" i="3"/>
  <c r="K2654" i="3"/>
  <c r="K2658" i="3"/>
  <c r="K2657" i="3"/>
  <c r="K2656" i="3"/>
  <c r="K2660" i="3"/>
  <c r="K2659" i="3"/>
  <c r="K2661" i="3"/>
  <c r="K2663" i="3"/>
  <c r="K2662" i="3"/>
  <c r="K2665" i="3"/>
  <c r="K2664" i="3"/>
  <c r="K2667" i="3"/>
  <c r="K2666" i="3"/>
  <c r="K2668" i="3"/>
  <c r="K2669" i="3"/>
  <c r="K2671" i="3"/>
  <c r="K2670" i="3"/>
  <c r="K2673" i="3"/>
  <c r="K2672" i="3"/>
  <c r="K2674" i="3"/>
  <c r="K2676" i="3"/>
  <c r="K2675" i="3"/>
  <c r="K2678" i="3"/>
  <c r="K2677" i="3"/>
  <c r="K2680" i="3"/>
  <c r="K2679" i="3"/>
  <c r="K2681" i="3"/>
  <c r="K2682" i="3"/>
  <c r="K2684" i="3"/>
  <c r="K2683" i="3"/>
  <c r="K2685" i="3"/>
  <c r="K2687" i="3"/>
  <c r="K2686" i="3"/>
  <c r="K2689" i="3"/>
  <c r="K2688" i="3"/>
  <c r="K2690" i="3"/>
  <c r="K2691" i="3"/>
  <c r="K2695" i="3"/>
  <c r="K2694" i="3"/>
  <c r="K2693" i="3"/>
  <c r="K2692" i="3"/>
  <c r="K2696" i="3"/>
  <c r="K2697" i="3"/>
  <c r="K2699" i="3"/>
  <c r="K2698" i="3"/>
  <c r="K2703" i="3"/>
  <c r="K2702" i="3"/>
  <c r="K2701" i="3"/>
  <c r="K2700" i="3"/>
  <c r="K2705" i="3"/>
  <c r="K2704" i="3"/>
  <c r="K2706" i="3"/>
  <c r="K2708" i="3"/>
  <c r="K2707" i="3"/>
  <c r="K2710" i="3"/>
  <c r="K2709" i="3"/>
  <c r="K2711" i="3"/>
  <c r="K2713" i="3"/>
  <c r="K2712" i="3"/>
  <c r="K2715" i="3"/>
  <c r="K2714" i="3"/>
  <c r="K2716" i="3"/>
  <c r="K2717" i="3"/>
  <c r="K2718" i="3"/>
  <c r="K2719" i="3"/>
  <c r="K2720" i="3"/>
  <c r="K2721" i="3"/>
  <c r="K2726" i="3"/>
  <c r="K2725" i="3"/>
  <c r="K2724" i="3"/>
  <c r="K2723" i="3"/>
  <c r="K2722" i="3"/>
  <c r="K2728" i="3"/>
  <c r="K2727" i="3"/>
  <c r="K2730" i="3"/>
  <c r="K2729" i="3"/>
  <c r="K2732" i="3"/>
  <c r="K2731" i="3"/>
  <c r="K2735" i="3"/>
  <c r="K2734" i="3"/>
  <c r="K2733" i="3"/>
  <c r="K2739" i="3"/>
  <c r="K2738" i="3"/>
  <c r="K2737" i="3"/>
  <c r="K2736" i="3"/>
  <c r="K2741" i="3"/>
  <c r="K2740" i="3"/>
  <c r="K2743" i="3"/>
  <c r="K2742" i="3"/>
  <c r="K2745" i="3"/>
  <c r="K2744" i="3"/>
  <c r="K2749" i="3"/>
  <c r="K2748" i="3"/>
  <c r="K2747" i="3"/>
  <c r="K2746" i="3"/>
  <c r="K2753" i="3"/>
  <c r="K2752" i="3"/>
  <c r="K2751" i="3"/>
  <c r="K2750" i="3"/>
  <c r="K2756" i="3"/>
  <c r="K2755" i="3"/>
  <c r="K2754" i="3"/>
  <c r="K2760" i="3"/>
  <c r="K2759" i="3"/>
  <c r="K2758" i="3"/>
  <c r="K2757" i="3"/>
  <c r="K2766" i="3"/>
  <c r="K2765" i="3"/>
  <c r="K2764" i="3"/>
  <c r="K2763" i="3"/>
  <c r="K2762" i="3"/>
  <c r="K2761" i="3"/>
  <c r="K2768" i="3"/>
  <c r="K2767" i="3"/>
  <c r="K2769" i="3"/>
  <c r="K2773" i="3"/>
  <c r="K2772" i="3"/>
  <c r="K2771" i="3"/>
  <c r="K2770" i="3"/>
  <c r="K2774" i="3"/>
  <c r="K2775" i="3"/>
  <c r="K2776" i="3"/>
  <c r="K2780" i="3"/>
  <c r="K2779" i="3"/>
  <c r="K2778" i="3"/>
  <c r="K2777" i="3"/>
  <c r="K2783" i="3"/>
  <c r="K2782" i="3"/>
  <c r="K2781" i="3"/>
  <c r="K2789" i="3"/>
  <c r="K2788" i="3"/>
  <c r="K2787" i="3"/>
  <c r="K2786" i="3"/>
  <c r="K2785" i="3"/>
  <c r="K2784" i="3"/>
  <c r="K2791" i="3"/>
  <c r="K2790" i="3"/>
  <c r="K2793" i="3"/>
  <c r="K2792" i="3"/>
  <c r="K2800" i="3"/>
  <c r="K2799" i="3"/>
  <c r="K2798" i="3"/>
  <c r="K2797" i="3"/>
  <c r="K2796" i="3"/>
  <c r="K2795" i="3"/>
  <c r="K2794" i="3"/>
  <c r="K2801" i="3"/>
  <c r="K2808" i="3"/>
  <c r="K2807" i="3"/>
  <c r="K2806" i="3"/>
  <c r="K2805" i="3"/>
  <c r="K2804" i="3"/>
  <c r="K2803" i="3"/>
  <c r="K2802" i="3"/>
  <c r="K2813" i="3"/>
  <c r="K2812" i="3"/>
  <c r="K2811" i="3"/>
  <c r="K2810" i="3"/>
  <c r="K2809" i="3"/>
  <c r="K2816" i="3"/>
  <c r="K2815" i="3"/>
  <c r="K2814" i="3"/>
  <c r="K2822" i="3"/>
  <c r="K2821" i="3"/>
  <c r="K2820" i="3"/>
  <c r="K2819" i="3"/>
  <c r="K2818" i="3"/>
  <c r="K2817" i="3"/>
  <c r="K2823" i="3"/>
  <c r="K2824" i="3"/>
  <c r="K2829" i="3"/>
  <c r="K2828" i="3"/>
  <c r="K2827" i="3"/>
  <c r="K2826" i="3"/>
  <c r="K2825" i="3"/>
  <c r="K2830" i="3"/>
  <c r="K2831" i="3"/>
  <c r="K2837" i="3"/>
  <c r="K2836" i="3"/>
  <c r="K2835" i="3"/>
  <c r="K2834" i="3"/>
  <c r="K2833" i="3"/>
  <c r="K2832" i="3"/>
  <c r="K2838" i="3"/>
  <c r="K2842" i="3"/>
  <c r="K2841" i="3"/>
  <c r="K2840" i="3"/>
  <c r="K2839" i="3"/>
  <c r="K2846" i="3"/>
  <c r="K2845" i="3"/>
  <c r="K2844" i="3"/>
  <c r="K2843" i="3"/>
  <c r="K2848" i="3"/>
  <c r="K2847" i="3"/>
  <c r="K2850" i="3"/>
  <c r="K2849" i="3"/>
  <c r="K2856" i="3"/>
  <c r="K2855" i="3"/>
  <c r="K2854" i="3"/>
  <c r="K2853" i="3"/>
  <c r="K2852" i="3"/>
  <c r="K2851" i="3"/>
  <c r="K2864" i="3"/>
  <c r="K2863" i="3"/>
  <c r="K2862" i="3"/>
  <c r="K2861" i="3"/>
  <c r="K2860" i="3"/>
  <c r="K2859" i="3"/>
  <c r="K2858" i="3"/>
  <c r="K2857" i="3"/>
  <c r="K2870" i="3"/>
  <c r="K2869" i="3"/>
  <c r="K2868" i="3"/>
  <c r="K2867" i="3"/>
  <c r="K2866" i="3"/>
  <c r="K2865" i="3"/>
  <c r="K2874" i="3"/>
  <c r="K2873" i="3"/>
  <c r="K2872" i="3"/>
  <c r="K2871" i="3"/>
  <c r="K2881" i="3"/>
  <c r="K2880" i="3"/>
  <c r="K2879" i="3"/>
  <c r="K2878" i="3"/>
  <c r="K2877" i="3"/>
  <c r="K2876" i="3"/>
  <c r="K2875" i="3"/>
  <c r="K2882" i="3"/>
  <c r="K2883" i="3"/>
  <c r="K2890" i="3"/>
  <c r="K2889" i="3"/>
  <c r="K2888" i="3"/>
  <c r="K2887" i="3"/>
  <c r="K2886" i="3"/>
  <c r="K2885" i="3"/>
  <c r="K2884" i="3"/>
  <c r="K2892" i="3"/>
  <c r="K2891" i="3"/>
  <c r="K2895" i="3"/>
  <c r="K2894" i="3"/>
  <c r="K2893" i="3"/>
  <c r="K2897" i="3"/>
  <c r="K2896" i="3"/>
  <c r="K2899" i="3"/>
  <c r="K2898" i="3"/>
  <c r="K2905" i="3"/>
  <c r="K2904" i="3"/>
  <c r="K2903" i="3"/>
  <c r="K2902" i="3"/>
  <c r="K2901" i="3"/>
  <c r="K2900" i="3"/>
  <c r="K2912" i="3"/>
  <c r="K2911" i="3"/>
  <c r="K2910" i="3"/>
  <c r="K2909" i="3"/>
  <c r="K2908" i="3"/>
  <c r="K2907" i="3"/>
  <c r="K2906" i="3"/>
  <c r="K2915" i="3"/>
  <c r="K2914" i="3"/>
  <c r="K2913" i="3"/>
  <c r="K2917" i="3"/>
  <c r="K2916" i="3"/>
  <c r="K2924" i="3"/>
  <c r="K2923" i="3"/>
  <c r="K2922" i="3"/>
  <c r="K2921" i="3"/>
  <c r="K2920" i="3"/>
  <c r="K2919" i="3"/>
  <c r="K2918" i="3"/>
  <c r="K2930" i="3"/>
  <c r="K2929" i="3"/>
  <c r="K2928" i="3"/>
  <c r="K2927" i="3"/>
  <c r="K2926" i="3"/>
  <c r="K2925" i="3"/>
  <c r="K2932" i="3"/>
  <c r="K2931" i="3"/>
  <c r="K2933" i="3"/>
  <c r="K2942" i="3"/>
  <c r="K2941" i="3"/>
  <c r="K2940" i="3"/>
  <c r="K2939" i="3"/>
  <c r="K2938" i="3"/>
  <c r="K2937" i="3"/>
  <c r="K2936" i="3"/>
  <c r="K2935" i="3"/>
  <c r="K2934" i="3"/>
  <c r="K2945" i="3"/>
  <c r="K2944" i="3"/>
  <c r="K2943" i="3"/>
  <c r="K2949" i="3"/>
  <c r="K2948" i="3"/>
  <c r="K2947" i="3"/>
  <c r="K2946" i="3"/>
  <c r="K2957" i="3"/>
  <c r="K2956" i="3"/>
  <c r="K2955" i="3"/>
  <c r="K2954" i="3"/>
  <c r="K2953" i="3"/>
  <c r="K2952" i="3"/>
  <c r="K2951" i="3"/>
  <c r="K2950" i="3"/>
  <c r="K2958" i="3"/>
  <c r="K2964" i="3"/>
  <c r="K2963" i="3"/>
  <c r="K2962" i="3"/>
  <c r="K2961" i="3"/>
  <c r="K2960" i="3"/>
  <c r="K2959" i="3"/>
  <c r="K2970" i="3"/>
  <c r="K2969" i="3"/>
  <c r="K2968" i="3"/>
  <c r="K2967" i="3"/>
  <c r="K2966" i="3"/>
  <c r="K2965" i="3"/>
  <c r="K2977" i="3"/>
  <c r="K2976" i="3"/>
  <c r="K2975" i="3"/>
  <c r="K2974" i="3"/>
  <c r="K2973" i="3"/>
  <c r="K2972" i="3"/>
  <c r="K2971" i="3"/>
  <c r="K2983" i="3"/>
  <c r="K2982" i="3"/>
  <c r="K2981" i="3"/>
  <c r="K2980" i="3"/>
  <c r="K2979" i="3"/>
  <c r="K2978" i="3"/>
  <c r="K2984" i="3"/>
  <c r="K2985" i="3"/>
  <c r="K2993" i="3"/>
  <c r="K2992" i="3"/>
  <c r="K2991" i="3"/>
  <c r="K2990" i="3"/>
  <c r="K2989" i="3"/>
  <c r="K2988" i="3"/>
  <c r="K2987" i="3"/>
  <c r="K2986" i="3"/>
  <c r="K2999" i="3"/>
  <c r="K2998" i="3"/>
  <c r="K2997" i="3"/>
  <c r="K2996" i="3"/>
  <c r="K2995" i="3"/>
  <c r="K2994" i="3"/>
  <c r="K3000" i="3"/>
  <c r="K3001" i="3"/>
  <c r="K3007" i="3"/>
  <c r="K3006" i="3"/>
  <c r="K3005" i="3"/>
  <c r="K3004" i="3"/>
  <c r="K3003" i="3"/>
  <c r="K3002" i="3"/>
  <c r="K3013" i="3"/>
  <c r="K3012" i="3"/>
  <c r="K3011" i="3"/>
  <c r="K3010" i="3"/>
  <c r="K3009" i="3"/>
  <c r="K3008" i="3"/>
  <c r="K3020" i="3"/>
  <c r="K3019" i="3"/>
  <c r="K3018" i="3"/>
  <c r="K3017" i="3"/>
  <c r="K3016" i="3"/>
  <c r="K3015" i="3"/>
  <c r="K3014" i="3"/>
  <c r="K3025" i="3"/>
  <c r="K3024" i="3"/>
  <c r="K3023" i="3"/>
  <c r="K3022" i="3"/>
  <c r="K3021" i="3"/>
  <c r="K3032" i="3"/>
  <c r="K3031" i="3"/>
  <c r="K3030" i="3"/>
  <c r="K3029" i="3"/>
  <c r="K3028" i="3"/>
  <c r="K3027" i="3"/>
  <c r="K3026" i="3"/>
  <c r="K3033" i="3"/>
  <c r="K3040" i="3"/>
  <c r="K3039" i="3"/>
  <c r="K3038" i="3"/>
  <c r="K3037" i="3"/>
  <c r="K3036" i="3"/>
  <c r="K3035" i="3"/>
  <c r="K3034" i="3"/>
  <c r="K3047" i="3"/>
  <c r="K3046" i="3"/>
  <c r="K3045" i="3"/>
  <c r="K3044" i="3"/>
  <c r="K3043" i="3"/>
  <c r="K3042" i="3"/>
  <c r="K3041" i="3"/>
  <c r="K3054" i="3"/>
  <c r="K3053" i="3"/>
  <c r="K3052" i="3"/>
  <c r="K3051" i="3"/>
  <c r="K3050" i="3"/>
  <c r="K3049" i="3"/>
  <c r="K3048" i="3"/>
  <c r="K3061" i="3"/>
  <c r="K3060" i="3"/>
  <c r="K3059" i="3"/>
  <c r="K3058" i="3"/>
  <c r="K3057" i="3"/>
  <c r="K3056" i="3"/>
  <c r="K3055" i="3"/>
  <c r="K3065" i="3"/>
  <c r="K3064" i="3"/>
  <c r="K3063" i="3"/>
  <c r="K3062" i="3"/>
  <c r="K3066" i="3"/>
  <c r="K3074" i="3"/>
  <c r="K3073" i="3"/>
  <c r="K3072" i="3"/>
  <c r="K3071" i="3"/>
  <c r="K3070" i="3"/>
  <c r="K3069" i="3"/>
  <c r="K3068" i="3"/>
  <c r="K3067" i="3"/>
  <c r="K3075" i="3"/>
  <c r="K3083" i="3"/>
  <c r="K3082" i="3"/>
  <c r="K3081" i="3"/>
  <c r="K3080" i="3"/>
  <c r="K3079" i="3"/>
  <c r="K3078" i="3"/>
  <c r="K3077" i="3"/>
  <c r="K3076" i="3"/>
  <c r="K3091" i="3"/>
  <c r="K3090" i="3"/>
  <c r="K3089" i="3"/>
  <c r="K3088" i="3"/>
  <c r="K3087" i="3"/>
  <c r="K3086" i="3"/>
  <c r="K3085" i="3"/>
  <c r="K3084" i="3"/>
  <c r="K3092" i="3"/>
  <c r="K3098" i="3"/>
  <c r="K3097" i="3"/>
  <c r="K3096" i="3"/>
  <c r="K3095" i="3"/>
  <c r="K3094" i="3"/>
  <c r="K3093" i="3"/>
  <c r="K3100" i="3"/>
  <c r="K3099" i="3"/>
  <c r="K3105" i="3"/>
  <c r="K3104" i="3"/>
  <c r="K3103" i="3"/>
  <c r="K3102" i="3"/>
  <c r="K3101" i="3"/>
  <c r="K3111" i="3"/>
  <c r="K3110" i="3"/>
  <c r="K3109" i="3"/>
  <c r="K3108" i="3"/>
  <c r="K3107" i="3"/>
  <c r="K3106" i="3"/>
  <c r="K3116" i="3"/>
  <c r="K3115" i="3"/>
  <c r="K3114" i="3"/>
  <c r="K3113" i="3"/>
  <c r="K3112" i="3"/>
  <c r="K3122" i="3"/>
  <c r="K3121" i="3"/>
  <c r="K3120" i="3"/>
  <c r="K3119" i="3"/>
  <c r="K3118" i="3"/>
  <c r="K3117" i="3"/>
  <c r="K3123" i="3"/>
  <c r="K3124" i="3"/>
  <c r="K3125" i="3"/>
  <c r="K3128" i="3"/>
  <c r="K3127" i="3"/>
  <c r="K3126" i="3"/>
  <c r="K3135" i="3"/>
  <c r="K3134" i="3"/>
  <c r="K3133" i="3"/>
  <c r="K3132" i="3"/>
  <c r="K3131" i="3"/>
  <c r="K3130" i="3"/>
  <c r="K3129" i="3"/>
  <c r="K3140" i="3"/>
  <c r="K3139" i="3"/>
  <c r="K3138" i="3"/>
  <c r="K3137" i="3"/>
  <c r="K3136" i="3"/>
  <c r="K3141" i="3"/>
  <c r="K3142" i="3"/>
  <c r="K3150" i="3"/>
  <c r="K3149" i="3"/>
  <c r="K3148" i="3"/>
  <c r="K3147" i="3"/>
  <c r="K3146" i="3"/>
  <c r="K3145" i="3"/>
  <c r="K3144" i="3"/>
  <c r="K3143" i="3"/>
  <c r="K3155" i="3"/>
  <c r="K3154" i="3"/>
  <c r="K3153" i="3"/>
  <c r="K3152" i="3"/>
  <c r="K3151" i="3"/>
  <c r="K3162" i="3"/>
  <c r="K3161" i="3"/>
  <c r="K3160" i="3"/>
  <c r="K3159" i="3"/>
  <c r="K3158" i="3"/>
  <c r="K3157" i="3"/>
  <c r="K3156" i="3"/>
  <c r="K3169" i="3"/>
  <c r="K3168" i="3"/>
  <c r="K3167" i="3"/>
  <c r="K3166" i="3"/>
  <c r="K3165" i="3"/>
  <c r="K3164" i="3"/>
  <c r="K3163" i="3"/>
  <c r="K3170" i="3"/>
  <c r="K3175" i="3"/>
  <c r="K3174" i="3"/>
  <c r="K3173" i="3"/>
  <c r="K3172" i="3"/>
  <c r="K3171" i="3"/>
  <c r="K3178" i="3"/>
  <c r="K3177" i="3"/>
  <c r="K3176" i="3"/>
  <c r="K3181" i="3"/>
  <c r="K3180" i="3"/>
  <c r="K3179" i="3"/>
  <c r="K3185" i="3"/>
  <c r="K3184" i="3"/>
  <c r="K3183" i="3"/>
  <c r="K3182" i="3"/>
  <c r="K3191" i="3"/>
  <c r="K3190" i="3"/>
  <c r="K3189" i="3"/>
  <c r="K3188" i="3"/>
  <c r="K3187" i="3"/>
  <c r="K3186" i="3"/>
  <c r="K3192" i="3"/>
  <c r="K3194" i="3"/>
  <c r="K3193" i="3"/>
  <c r="K3195" i="3"/>
  <c r="K3200" i="3"/>
  <c r="K3199" i="3"/>
  <c r="K3198" i="3"/>
  <c r="K3197" i="3"/>
  <c r="K3196" i="3"/>
  <c r="K3203" i="3"/>
  <c r="K3202" i="3"/>
  <c r="K3201" i="3"/>
  <c r="K3209" i="3"/>
  <c r="K3208" i="3"/>
  <c r="K3207" i="3"/>
  <c r="K3206" i="3"/>
  <c r="K3205" i="3"/>
  <c r="K3204" i="3"/>
  <c r="K3212" i="3"/>
  <c r="K3211" i="3"/>
  <c r="K3210" i="3"/>
  <c r="K3214" i="3"/>
  <c r="K3213" i="3"/>
  <c r="K3216" i="3"/>
  <c r="K3215" i="3"/>
  <c r="K3219" i="3"/>
  <c r="K3218" i="3"/>
  <c r="K3217" i="3"/>
  <c r="K3221" i="3"/>
  <c r="K3220" i="3"/>
  <c r="K3222" i="3"/>
  <c r="K3225" i="3"/>
  <c r="K3224" i="3"/>
  <c r="K3223" i="3"/>
  <c r="K3226" i="3"/>
  <c r="K3232" i="3"/>
  <c r="K3231" i="3"/>
  <c r="K3230" i="3"/>
  <c r="K3229" i="3"/>
  <c r="K3228" i="3"/>
  <c r="K3227" i="3"/>
  <c r="K3239" i="3"/>
  <c r="K3238" i="3"/>
  <c r="K3237" i="3"/>
  <c r="K3236" i="3"/>
  <c r="K3235" i="3"/>
  <c r="K3234" i="3"/>
  <c r="K3233" i="3"/>
  <c r="K3245" i="3"/>
  <c r="K3244" i="3"/>
  <c r="K3243" i="3"/>
  <c r="K3242" i="3"/>
  <c r="K3241" i="3"/>
  <c r="K3240" i="3"/>
  <c r="K3246" i="3"/>
  <c r="K3247" i="3"/>
  <c r="K3253" i="3"/>
  <c r="K3252" i="3"/>
  <c r="K3251" i="3"/>
  <c r="K3250" i="3"/>
  <c r="K3249" i="3"/>
  <c r="K3248" i="3"/>
  <c r="K3258" i="3"/>
  <c r="K3257" i="3"/>
  <c r="K3256" i="3"/>
  <c r="K3255" i="3"/>
  <c r="K3254" i="3"/>
  <c r="K3259" i="3"/>
  <c r="K3260" i="3"/>
  <c r="K3261" i="3"/>
  <c r="K3262" i="3"/>
  <c r="K3263" i="3"/>
  <c r="K3264" i="3"/>
  <c r="K3270" i="3"/>
  <c r="K3269" i="3"/>
  <c r="K3268" i="3"/>
  <c r="K3267" i="3"/>
  <c r="K3266" i="3"/>
  <c r="K3265" i="3"/>
  <c r="K3271" i="3"/>
  <c r="K3275" i="3"/>
  <c r="K3274" i="3"/>
  <c r="K3273" i="3"/>
  <c r="K3272" i="3"/>
  <c r="K3276" i="3"/>
  <c r="K3281" i="3"/>
  <c r="K3280" i="3"/>
  <c r="K3279" i="3"/>
  <c r="K3278" i="3"/>
  <c r="K3277" i="3"/>
  <c r="K3285" i="3"/>
  <c r="K3284" i="3"/>
  <c r="K3283" i="3"/>
  <c r="K3282" i="3"/>
  <c r="K3286" i="3"/>
  <c r="K3292" i="3"/>
  <c r="K3291" i="3"/>
  <c r="K3290" i="3"/>
  <c r="K3289" i="3"/>
  <c r="K3288" i="3"/>
  <c r="K3287" i="3"/>
  <c r="K3298" i="3"/>
  <c r="K3297" i="3"/>
  <c r="K3296" i="3"/>
  <c r="K3295" i="3"/>
  <c r="K3294" i="3"/>
  <c r="K3293" i="3"/>
  <c r="K3299" i="3"/>
  <c r="K3303" i="3"/>
  <c r="K3302" i="3"/>
  <c r="K3301" i="3"/>
  <c r="K3300" i="3"/>
  <c r="K3304" i="3"/>
  <c r="K3308" i="3"/>
  <c r="K3307" i="3"/>
  <c r="K3306" i="3"/>
  <c r="K3305" i="3"/>
  <c r="K3313" i="3"/>
  <c r="K3312" i="3"/>
  <c r="K3311" i="3"/>
  <c r="K3310" i="3"/>
  <c r="K3309" i="3"/>
  <c r="K3317" i="3"/>
  <c r="K3316" i="3"/>
  <c r="K3315" i="3"/>
  <c r="K3314" i="3"/>
  <c r="K3322" i="3"/>
  <c r="K3321" i="3"/>
  <c r="K3320" i="3"/>
  <c r="K3319" i="3"/>
  <c r="K3318" i="3"/>
  <c r="K3323" i="3"/>
  <c r="K3326" i="3"/>
  <c r="K3325" i="3"/>
  <c r="K3324" i="3"/>
  <c r="K3332" i="3"/>
  <c r="K3331" i="3"/>
  <c r="K3330" i="3"/>
  <c r="K3329" i="3"/>
  <c r="K3328" i="3"/>
  <c r="K3327" i="3"/>
  <c r="K3338" i="3"/>
  <c r="K3337" i="3"/>
  <c r="K3336" i="3"/>
  <c r="K3335" i="3"/>
  <c r="K3334" i="3"/>
  <c r="K3333" i="3"/>
  <c r="K3344" i="3"/>
  <c r="K3343" i="3"/>
  <c r="K3342" i="3"/>
  <c r="K3341" i="3"/>
  <c r="K3340" i="3"/>
  <c r="K3339" i="3"/>
  <c r="K3348" i="3"/>
  <c r="K3347" i="3"/>
  <c r="K3346" i="3"/>
  <c r="K3345" i="3"/>
  <c r="K3352" i="3"/>
  <c r="K3351" i="3"/>
  <c r="K3350" i="3"/>
  <c r="K3349" i="3"/>
  <c r="K3355" i="3"/>
  <c r="K3354" i="3"/>
  <c r="K3353" i="3"/>
  <c r="K3356" i="3"/>
  <c r="K3363" i="3"/>
  <c r="K3362" i="3"/>
  <c r="K3361" i="3"/>
  <c r="K3360" i="3"/>
  <c r="K3359" i="3"/>
  <c r="K3358" i="3"/>
  <c r="K3357" i="3"/>
  <c r="K3364" i="3"/>
  <c r="K3368" i="3"/>
  <c r="K3367" i="3"/>
  <c r="K3366" i="3"/>
  <c r="K3365" i="3"/>
  <c r="K3369" i="3"/>
  <c r="K3370" i="3"/>
  <c r="K3375" i="3"/>
  <c r="K3374" i="3"/>
  <c r="K3373" i="3"/>
  <c r="K3372" i="3"/>
  <c r="K3371" i="3"/>
  <c r="K3382" i="3"/>
  <c r="K3381" i="3"/>
  <c r="K3380" i="3"/>
  <c r="K3379" i="3"/>
  <c r="K3378" i="3"/>
  <c r="K3377" i="3"/>
  <c r="K3376" i="3"/>
  <c r="K3388" i="3"/>
  <c r="K3387" i="3"/>
  <c r="K3386" i="3"/>
  <c r="K3385" i="3"/>
  <c r="K3384" i="3"/>
  <c r="K3383" i="3"/>
  <c r="K3389" i="3"/>
  <c r="K3393" i="3"/>
  <c r="K3392" i="3"/>
  <c r="K3391" i="3"/>
  <c r="K3390" i="3"/>
  <c r="K3394" i="3"/>
  <c r="K3395" i="3"/>
  <c r="K3401" i="3"/>
  <c r="K3400" i="3"/>
  <c r="K3399" i="3"/>
  <c r="K3398" i="3"/>
  <c r="K3397" i="3"/>
  <c r="K3396" i="3"/>
  <c r="K3408" i="3"/>
  <c r="K3407" i="3"/>
  <c r="K3406" i="3"/>
  <c r="K3405" i="3"/>
  <c r="K3404" i="3"/>
  <c r="K3403" i="3"/>
  <c r="K3402" i="3"/>
  <c r="K3413" i="3"/>
  <c r="K3412" i="3"/>
  <c r="K3411" i="3"/>
  <c r="K3410" i="3"/>
  <c r="K3409" i="3"/>
  <c r="K3414" i="3"/>
  <c r="K3419" i="3"/>
  <c r="K3418" i="3"/>
  <c r="K3417" i="3"/>
  <c r="K3416" i="3"/>
  <c r="K3415" i="3"/>
  <c r="K3428" i="3"/>
  <c r="K3427" i="3"/>
  <c r="K3426" i="3"/>
  <c r="K3425" i="3"/>
  <c r="K3424" i="3"/>
  <c r="K3423" i="3"/>
  <c r="K3422" i="3"/>
  <c r="K3421" i="3"/>
  <c r="K3420" i="3"/>
  <c r="K3434" i="3"/>
  <c r="K3433" i="3"/>
  <c r="K3432" i="3"/>
  <c r="K3431" i="3"/>
  <c r="K3430" i="3"/>
  <c r="K3429" i="3"/>
  <c r="K3439" i="3"/>
  <c r="K3438" i="3"/>
  <c r="K3437" i="3"/>
  <c r="K3436" i="3"/>
  <c r="K3435" i="3"/>
  <c r="K3444" i="3"/>
  <c r="K3443" i="3"/>
  <c r="K3442" i="3"/>
  <c r="K3441" i="3"/>
  <c r="K3440" i="3"/>
  <c r="K3452" i="3"/>
  <c r="K3451" i="3"/>
  <c r="K3450" i="3"/>
  <c r="K3449" i="3"/>
  <c r="K3448" i="3"/>
  <c r="K3447" i="3"/>
  <c r="K3446" i="3"/>
  <c r="K3445" i="3"/>
  <c r="K3461" i="3"/>
  <c r="K3460" i="3"/>
  <c r="K3459" i="3"/>
  <c r="K3458" i="3"/>
  <c r="K3457" i="3"/>
  <c r="K3456" i="3"/>
  <c r="K3455" i="3"/>
  <c r="K3454" i="3"/>
  <c r="K3453" i="3"/>
  <c r="K3462" i="3"/>
  <c r="K3463" i="3"/>
  <c r="K3464" i="3"/>
  <c r="K3469" i="3"/>
  <c r="K3468" i="3"/>
  <c r="K3467" i="3"/>
  <c r="K3466" i="3"/>
  <c r="K3465" i="3"/>
  <c r="K3470" i="3"/>
  <c r="K3479" i="3"/>
  <c r="K3478" i="3"/>
  <c r="K3477" i="3"/>
  <c r="K3476" i="3"/>
  <c r="K3475" i="3"/>
  <c r="K3474" i="3"/>
  <c r="K3473" i="3"/>
  <c r="K3472" i="3"/>
  <c r="K3471" i="3"/>
  <c r="K3488" i="3"/>
  <c r="K3487" i="3"/>
  <c r="K3486" i="3"/>
  <c r="K3485" i="3"/>
  <c r="K3484" i="3"/>
  <c r="K3483" i="3"/>
  <c r="K3482" i="3"/>
  <c r="K3481" i="3"/>
  <c r="K3480" i="3"/>
  <c r="K3497" i="3"/>
  <c r="K3496" i="3"/>
  <c r="K3495" i="3"/>
  <c r="K3494" i="3"/>
  <c r="K3493" i="3"/>
  <c r="K3492" i="3"/>
  <c r="K3491" i="3"/>
  <c r="K3490" i="3"/>
  <c r="K3489" i="3"/>
  <c r="K3504" i="3"/>
  <c r="K3503" i="3"/>
  <c r="K3502" i="3"/>
  <c r="K3501" i="3"/>
  <c r="K3500" i="3"/>
  <c r="K3499" i="3"/>
  <c r="K3498" i="3"/>
  <c r="K3505" i="3"/>
  <c r="K3514" i="3"/>
  <c r="K3513" i="3"/>
  <c r="K3512" i="3"/>
  <c r="K3511" i="3"/>
  <c r="K3510" i="3"/>
  <c r="K3509" i="3"/>
  <c r="K3508" i="3"/>
  <c r="K3507" i="3"/>
  <c r="K3506" i="3"/>
  <c r="K3522" i="3"/>
  <c r="K3521" i="3"/>
  <c r="K3520" i="3"/>
  <c r="K3519" i="3"/>
  <c r="K3518" i="3"/>
  <c r="K3517" i="3"/>
  <c r="K3516" i="3"/>
  <c r="K3515" i="3"/>
  <c r="K3524" i="3"/>
  <c r="K3523" i="3"/>
  <c r="K3530" i="3"/>
  <c r="K3529" i="3"/>
  <c r="K3528" i="3"/>
  <c r="K3527" i="3"/>
  <c r="K3526" i="3"/>
  <c r="K3525" i="3"/>
  <c r="K3534" i="3"/>
  <c r="K3533" i="3"/>
  <c r="K3532" i="3"/>
  <c r="K3531" i="3"/>
  <c r="K3541" i="3"/>
  <c r="K3540" i="3"/>
  <c r="K3539" i="3"/>
  <c r="K3538" i="3"/>
  <c r="K3537" i="3"/>
  <c r="K3536" i="3"/>
  <c r="K3535" i="3"/>
  <c r="K3551" i="3"/>
  <c r="K3550" i="3"/>
  <c r="K3549" i="3"/>
  <c r="K3548" i="3"/>
  <c r="K3547" i="3"/>
  <c r="K3546" i="3"/>
  <c r="K3545" i="3"/>
  <c r="K3544" i="3"/>
  <c r="K3543" i="3"/>
  <c r="K3542" i="3"/>
  <c r="K3552" i="3"/>
  <c r="K3557" i="3"/>
  <c r="K3556" i="3"/>
  <c r="K3555" i="3"/>
  <c r="K3554" i="3"/>
  <c r="K3553" i="3"/>
  <c r="K3558" i="3"/>
  <c r="K3566" i="3"/>
  <c r="K3565" i="3"/>
  <c r="K3564" i="3"/>
  <c r="K3563" i="3"/>
  <c r="K3562" i="3"/>
  <c r="K3561" i="3"/>
  <c r="K3560" i="3"/>
  <c r="K3559" i="3"/>
  <c r="K3572" i="3"/>
  <c r="K3571" i="3"/>
  <c r="K3570" i="3"/>
  <c r="K3569" i="3"/>
  <c r="K3568" i="3"/>
  <c r="K3567" i="3"/>
  <c r="K3577" i="3"/>
  <c r="K3576" i="3"/>
  <c r="K3575" i="3"/>
  <c r="K3574" i="3"/>
  <c r="K3573" i="3"/>
  <c r="K3585" i="3"/>
  <c r="K3584" i="3"/>
  <c r="K3583" i="3"/>
  <c r="K3582" i="3"/>
  <c r="K3581" i="3"/>
  <c r="K3580" i="3"/>
  <c r="K3579" i="3"/>
  <c r="K3578" i="3"/>
  <c r="K3589" i="3"/>
  <c r="K3588" i="3"/>
  <c r="K3587" i="3"/>
  <c r="K3586" i="3"/>
  <c r="K3596" i="3"/>
  <c r="K3595" i="3"/>
  <c r="K3594" i="3"/>
  <c r="K3593" i="3"/>
  <c r="K3592" i="3"/>
  <c r="K3591" i="3"/>
  <c r="K3590" i="3"/>
  <c r="K3601" i="3"/>
  <c r="K3600" i="3"/>
  <c r="K3599" i="3"/>
  <c r="K3598" i="3"/>
  <c r="K3597" i="3"/>
  <c r="K3606" i="3"/>
  <c r="K3605" i="3"/>
  <c r="K3604" i="3"/>
  <c r="K3603" i="3"/>
  <c r="K3602" i="3"/>
  <c r="K3610" i="3"/>
  <c r="K3609" i="3"/>
  <c r="K3608" i="3"/>
  <c r="K3607" i="3"/>
  <c r="K3616" i="3"/>
  <c r="K3615" i="3"/>
  <c r="K3614" i="3"/>
  <c r="K3613" i="3"/>
  <c r="K3612" i="3"/>
  <c r="K3611" i="3"/>
  <c r="K3623" i="3"/>
  <c r="K3622" i="3"/>
  <c r="K3621" i="3"/>
  <c r="K3620" i="3"/>
  <c r="K3619" i="3"/>
  <c r="K3618" i="3"/>
  <c r="K3617" i="3"/>
  <c r="K3631" i="3"/>
  <c r="K3630" i="3"/>
  <c r="K3629" i="3"/>
  <c r="K3628" i="3"/>
  <c r="K3627" i="3"/>
  <c r="K3626" i="3"/>
  <c r="K3625" i="3"/>
  <c r="K3624" i="3"/>
  <c r="K3634" i="3"/>
  <c r="K3633" i="3"/>
  <c r="K3632" i="3"/>
  <c r="K3641" i="3"/>
  <c r="K3640" i="3"/>
  <c r="K3639" i="3"/>
  <c r="K3638" i="3"/>
  <c r="K3637" i="3"/>
  <c r="K3636" i="3"/>
  <c r="K3635" i="3"/>
  <c r="K3644" i="3"/>
  <c r="K3643" i="3"/>
  <c r="K3642" i="3"/>
  <c r="K3649" i="3"/>
  <c r="K3648" i="3"/>
  <c r="K3647" i="3"/>
  <c r="K3646" i="3"/>
  <c r="K3645" i="3"/>
  <c r="K3653" i="3"/>
  <c r="K3652" i="3"/>
  <c r="K3651" i="3"/>
  <c r="K3650" i="3"/>
  <c r="K3656" i="3"/>
  <c r="K3655" i="3"/>
  <c r="K3654" i="3"/>
  <c r="K3665" i="3"/>
  <c r="K3664" i="3"/>
  <c r="K3663" i="3"/>
  <c r="K3662" i="3"/>
  <c r="K3661" i="3"/>
  <c r="K3660" i="3"/>
  <c r="K3659" i="3"/>
  <c r="K3658" i="3"/>
  <c r="K3657" i="3"/>
  <c r="K3669" i="3"/>
  <c r="K3668" i="3"/>
  <c r="K3667" i="3"/>
  <c r="K3666" i="3"/>
  <c r="K3672" i="3"/>
  <c r="K3671" i="3"/>
  <c r="K3670" i="3"/>
  <c r="K3680" i="3"/>
  <c r="K3679" i="3"/>
  <c r="K3678" i="3"/>
  <c r="K3677" i="3"/>
  <c r="K3676" i="3"/>
  <c r="K3675" i="3"/>
  <c r="K3674" i="3"/>
  <c r="K3673" i="3"/>
  <c r="K3688" i="3"/>
  <c r="K3687" i="3"/>
  <c r="K3686" i="3"/>
  <c r="K3685" i="3"/>
  <c r="K3684" i="3"/>
  <c r="K3683" i="3"/>
  <c r="K3682" i="3"/>
  <c r="K3681" i="3"/>
  <c r="K3695" i="3"/>
  <c r="K3694" i="3"/>
  <c r="K3693" i="3"/>
  <c r="K3692" i="3"/>
  <c r="K3691" i="3"/>
  <c r="K3690" i="3"/>
  <c r="K3689" i="3"/>
  <c r="K3696" i="3"/>
  <c r="K3697" i="3"/>
  <c r="K3706" i="3"/>
  <c r="K3705" i="3"/>
  <c r="K3704" i="3"/>
  <c r="K3703" i="3"/>
  <c r="K3702" i="3"/>
  <c r="K3701" i="3"/>
  <c r="K3700" i="3"/>
  <c r="K3699" i="3"/>
  <c r="K3698" i="3"/>
  <c r="K3716" i="3"/>
  <c r="K3715" i="3"/>
  <c r="K3714" i="3"/>
  <c r="K3713" i="3"/>
  <c r="K3712" i="3"/>
  <c r="K3711" i="3"/>
  <c r="K3710" i="3"/>
  <c r="K3709" i="3"/>
  <c r="K3708" i="3"/>
  <c r="K3707" i="3"/>
  <c r="K3724" i="3"/>
  <c r="K3723" i="3"/>
  <c r="K3722" i="3"/>
  <c r="K3721" i="3"/>
  <c r="K3720" i="3"/>
  <c r="K3719" i="3"/>
  <c r="K3718" i="3"/>
  <c r="K3717" i="3"/>
  <c r="K3732" i="3"/>
  <c r="K3731" i="3"/>
  <c r="K3730" i="3"/>
  <c r="K3729" i="3"/>
  <c r="K3728" i="3"/>
  <c r="K3727" i="3"/>
  <c r="K3726" i="3"/>
  <c r="K3725" i="3"/>
  <c r="K3740" i="3"/>
  <c r="K3739" i="3"/>
  <c r="K3738" i="3"/>
  <c r="K3737" i="3"/>
  <c r="K3736" i="3"/>
  <c r="K3735" i="3"/>
  <c r="K3734" i="3"/>
  <c r="K3733" i="3"/>
  <c r="K3745" i="3"/>
  <c r="K3744" i="3"/>
  <c r="K3743" i="3"/>
  <c r="K3742" i="3"/>
  <c r="K3741" i="3"/>
  <c r="K3751" i="3"/>
  <c r="K3750" i="3"/>
  <c r="K3749" i="3"/>
  <c r="K3748" i="3"/>
  <c r="K3747" i="3"/>
  <c r="K3746" i="3"/>
  <c r="K3757" i="3"/>
  <c r="K3756" i="3"/>
  <c r="K3755" i="3"/>
  <c r="K3754" i="3"/>
  <c r="K3753" i="3"/>
  <c r="K3752" i="3"/>
  <c r="K3763" i="3"/>
  <c r="K3762" i="3"/>
  <c r="K3761" i="3"/>
  <c r="K3760" i="3"/>
  <c r="K3759" i="3"/>
  <c r="K3758" i="3"/>
  <c r="K3770" i="3"/>
  <c r="K3769" i="3"/>
  <c r="K3768" i="3"/>
  <c r="K3767" i="3"/>
  <c r="K3766" i="3"/>
  <c r="K3765" i="3"/>
  <c r="K3764" i="3"/>
  <c r="K3776" i="3"/>
  <c r="K3775" i="3"/>
  <c r="K3774" i="3"/>
  <c r="K3773" i="3"/>
  <c r="K3772" i="3"/>
  <c r="K3771" i="3"/>
  <c r="K3777" i="3"/>
  <c r="K3778" i="3"/>
  <c r="K3784" i="3"/>
  <c r="K3783" i="3"/>
  <c r="K3782" i="3"/>
  <c r="K3781" i="3"/>
  <c r="K3780" i="3"/>
  <c r="K3779" i="3"/>
  <c r="K3789" i="3"/>
  <c r="K3788" i="3"/>
  <c r="K3787" i="3"/>
  <c r="K3786" i="3"/>
  <c r="K3785" i="3"/>
  <c r="K3793" i="3"/>
  <c r="K3792" i="3"/>
  <c r="K3791" i="3"/>
  <c r="K3790" i="3"/>
  <c r="K3798" i="3"/>
  <c r="K3797" i="3"/>
  <c r="K3796" i="3"/>
  <c r="K3795" i="3"/>
  <c r="K3794" i="3"/>
  <c r="K3803" i="3"/>
  <c r="K3802" i="3"/>
  <c r="K3801" i="3"/>
  <c r="K3800" i="3"/>
  <c r="K3799" i="3"/>
  <c r="K3810" i="3"/>
  <c r="K3809" i="3"/>
  <c r="K3808" i="3"/>
  <c r="K3807" i="3"/>
  <c r="K3806" i="3"/>
  <c r="K3805" i="3"/>
  <c r="K3804" i="3"/>
  <c r="K3819" i="3"/>
  <c r="K3818" i="3"/>
  <c r="K3817" i="3"/>
  <c r="K3816" i="3"/>
  <c r="K3815" i="3"/>
  <c r="K3814" i="3"/>
  <c r="K3813" i="3"/>
  <c r="K3812" i="3"/>
  <c r="K3811" i="3"/>
  <c r="K3827" i="3"/>
  <c r="K3826" i="3"/>
  <c r="K3825" i="3"/>
  <c r="K3824" i="3"/>
  <c r="K3823" i="3"/>
  <c r="K3822" i="3"/>
  <c r="K3821" i="3"/>
  <c r="K3820" i="3"/>
  <c r="K3835" i="3"/>
  <c r="K3834" i="3"/>
  <c r="K3833" i="3"/>
  <c r="K3832" i="3"/>
  <c r="K3831" i="3"/>
  <c r="K3830" i="3"/>
  <c r="K3829" i="3"/>
  <c r="K3828" i="3"/>
  <c r="K3844" i="3"/>
  <c r="K3843" i="3"/>
  <c r="K3842" i="3"/>
  <c r="K3841" i="3"/>
  <c r="K3840" i="3"/>
  <c r="K3839" i="3"/>
  <c r="K3838" i="3"/>
  <c r="K3837" i="3"/>
  <c r="K3836" i="3"/>
  <c r="K3847" i="3"/>
  <c r="K3846" i="3"/>
  <c r="K3845" i="3"/>
  <c r="K3851" i="3"/>
  <c r="K3850" i="3"/>
  <c r="K3849" i="3"/>
  <c r="K3848" i="3"/>
  <c r="K3858" i="3"/>
  <c r="K3857" i="3"/>
  <c r="K3856" i="3"/>
  <c r="K3855" i="3"/>
  <c r="K3854" i="3"/>
  <c r="K3853" i="3"/>
  <c r="K3852" i="3"/>
  <c r="K3866" i="3"/>
  <c r="K3865" i="3"/>
  <c r="K3864" i="3"/>
  <c r="K3863" i="3"/>
  <c r="K3862" i="3"/>
  <c r="K3861" i="3"/>
  <c r="K3860" i="3"/>
  <c r="K3859" i="3"/>
  <c r="K3873" i="3"/>
  <c r="K3872" i="3"/>
  <c r="K3871" i="3"/>
  <c r="K3870" i="3"/>
  <c r="K3869" i="3"/>
  <c r="K3868" i="3"/>
  <c r="K3867" i="3"/>
  <c r="K3880" i="3"/>
  <c r="K3879" i="3"/>
  <c r="K3878" i="3"/>
  <c r="K3877" i="3"/>
  <c r="K3876" i="3"/>
  <c r="K3875" i="3"/>
  <c r="K3874" i="3"/>
  <c r="K3886" i="3"/>
  <c r="K3885" i="3"/>
  <c r="K3884" i="3"/>
  <c r="K3883" i="3"/>
  <c r="K3882" i="3"/>
  <c r="K3881" i="3"/>
  <c r="K3894" i="3"/>
  <c r="K3893" i="3"/>
  <c r="K3892" i="3"/>
  <c r="K3891" i="3"/>
  <c r="K3890" i="3"/>
  <c r="K3889" i="3"/>
  <c r="K3888" i="3"/>
  <c r="K3887" i="3"/>
  <c r="K3899" i="3"/>
  <c r="K3898" i="3"/>
  <c r="K3897" i="3"/>
  <c r="K3896" i="3"/>
  <c r="K3895" i="3"/>
  <c r="K3905" i="3"/>
  <c r="K3904" i="3"/>
  <c r="K3903" i="3"/>
  <c r="K3902" i="3"/>
  <c r="K3901" i="3"/>
  <c r="K3900" i="3"/>
  <c r="K3909" i="3"/>
  <c r="K3908" i="3"/>
  <c r="K3907" i="3"/>
  <c r="K3906" i="3"/>
  <c r="K3913" i="3"/>
  <c r="K3912" i="3"/>
  <c r="K3911" i="3"/>
  <c r="K3910" i="3"/>
  <c r="K3919" i="3"/>
  <c r="K3918" i="3"/>
  <c r="K3917" i="3"/>
  <c r="K3916" i="3"/>
  <c r="K3915" i="3"/>
  <c r="K3914" i="3"/>
  <c r="K3926" i="3"/>
  <c r="K3925" i="3"/>
  <c r="K3924" i="3"/>
  <c r="K3923" i="3"/>
  <c r="K3922" i="3"/>
  <c r="K3921" i="3"/>
  <c r="K3920" i="3"/>
  <c r="K3933" i="3"/>
  <c r="K3932" i="3"/>
  <c r="K3931" i="3"/>
  <c r="K3930" i="3"/>
  <c r="K3929" i="3"/>
  <c r="K3928" i="3"/>
  <c r="K3927" i="3"/>
  <c r="K3939" i="3"/>
  <c r="K3938" i="3"/>
  <c r="K3937" i="3"/>
  <c r="K3936" i="3"/>
  <c r="K3935" i="3"/>
  <c r="K3934" i="3"/>
  <c r="K3940" i="3"/>
  <c r="K3946" i="3"/>
  <c r="K3945" i="3"/>
  <c r="K3944" i="3"/>
  <c r="K3943" i="3"/>
  <c r="K3942" i="3"/>
  <c r="K3941" i="3"/>
  <c r="K3947" i="3"/>
  <c r="K3955" i="3"/>
  <c r="K3954" i="3"/>
  <c r="K3953" i="3"/>
  <c r="K3952" i="3"/>
  <c r="K3951" i="3"/>
  <c r="K3950" i="3"/>
  <c r="K3949" i="3"/>
  <c r="K3948" i="3"/>
  <c r="K3962" i="3"/>
  <c r="K3961" i="3"/>
  <c r="K3960" i="3"/>
  <c r="K3959" i="3"/>
  <c r="K3958" i="3"/>
  <c r="K3957" i="3"/>
  <c r="K3956" i="3"/>
  <c r="K3967" i="3"/>
  <c r="K3966" i="3"/>
  <c r="K3965" i="3"/>
  <c r="K3964" i="3"/>
  <c r="K3963" i="3"/>
  <c r="K3973" i="3"/>
  <c r="K3972" i="3"/>
  <c r="K3971" i="3"/>
  <c r="K3970" i="3"/>
  <c r="K3969" i="3"/>
  <c r="K3968" i="3"/>
  <c r="K3974" i="3"/>
  <c r="K3982" i="3"/>
  <c r="K3981" i="3"/>
  <c r="K3980" i="3"/>
  <c r="K3979" i="3"/>
  <c r="K3978" i="3"/>
  <c r="K3977" i="3"/>
  <c r="K3976" i="3"/>
  <c r="K3975" i="3"/>
  <c r="K3983" i="3"/>
  <c r="K3984" i="3"/>
  <c r="K3990" i="3"/>
  <c r="K3989" i="3"/>
  <c r="K3988" i="3"/>
  <c r="K3987" i="3"/>
  <c r="K3986" i="3"/>
  <c r="K3985" i="3"/>
  <c r="K3991" i="3"/>
  <c r="K3995" i="3"/>
  <c r="K3994" i="3"/>
  <c r="K3993" i="3"/>
  <c r="K3992" i="3"/>
  <c r="K3996" i="3"/>
  <c r="K3999" i="3"/>
  <c r="K3998" i="3"/>
  <c r="K3997" i="3"/>
  <c r="K4002" i="3"/>
  <c r="K4001" i="3"/>
  <c r="K4000" i="3"/>
  <c r="K4004" i="3"/>
  <c r="K4003" i="3"/>
  <c r="K4006" i="3"/>
  <c r="K4005" i="3"/>
  <c r="K4014" i="3"/>
  <c r="K4013" i="3"/>
  <c r="K4012" i="3"/>
  <c r="K4011" i="3"/>
  <c r="K4010" i="3"/>
  <c r="K4009" i="3"/>
  <c r="K4008" i="3"/>
  <c r="K4007" i="3"/>
  <c r="K4018" i="3"/>
  <c r="K4017" i="3"/>
  <c r="K4016" i="3"/>
  <c r="K4015" i="3"/>
  <c r="K4024" i="3"/>
  <c r="K4023" i="3"/>
  <c r="K4022" i="3"/>
  <c r="K4021" i="3"/>
  <c r="K4020" i="3"/>
  <c r="K4019" i="3"/>
  <c r="K4032" i="3"/>
  <c r="K4031" i="3"/>
  <c r="K4030" i="3"/>
  <c r="K4029" i="3"/>
  <c r="K4028" i="3"/>
  <c r="K4027" i="3"/>
  <c r="K4026" i="3"/>
  <c r="K4025" i="3"/>
  <c r="K4038" i="3"/>
  <c r="K4037" i="3"/>
  <c r="K4036" i="3"/>
  <c r="K4035" i="3"/>
  <c r="K4034" i="3"/>
  <c r="K4033" i="3"/>
  <c r="K4045" i="3"/>
  <c r="K4044" i="3"/>
  <c r="K4043" i="3"/>
  <c r="K4042" i="3"/>
  <c r="K4041" i="3"/>
  <c r="K4040" i="3"/>
  <c r="K4039" i="3"/>
  <c r="K4051" i="3"/>
  <c r="K4050" i="3"/>
  <c r="K4049" i="3"/>
  <c r="K4048" i="3"/>
  <c r="K4047" i="3"/>
  <c r="K4046" i="3"/>
  <c r="K4054" i="3"/>
  <c r="K4053" i="3"/>
  <c r="K4052" i="3"/>
  <c r="K4061" i="3"/>
  <c r="K4060" i="3"/>
  <c r="K4059" i="3"/>
  <c r="K4058" i="3"/>
  <c r="K4057" i="3"/>
  <c r="K4056" i="3"/>
  <c r="K4055" i="3"/>
  <c r="K4070" i="3"/>
  <c r="K4069" i="3"/>
  <c r="K4068" i="3"/>
  <c r="K4067" i="3"/>
  <c r="K4066" i="3"/>
  <c r="K4065" i="3"/>
  <c r="K4064" i="3"/>
  <c r="K4063" i="3"/>
  <c r="K4062" i="3"/>
  <c r="K4079" i="3"/>
  <c r="K4078" i="3"/>
  <c r="K4077" i="3"/>
  <c r="K4076" i="3"/>
  <c r="K4075" i="3"/>
  <c r="K4074" i="3"/>
  <c r="K4073" i="3"/>
  <c r="K4072" i="3"/>
  <c r="K4071" i="3"/>
  <c r="K4088" i="3"/>
  <c r="K4087" i="3"/>
  <c r="K4086" i="3"/>
  <c r="K4085" i="3"/>
  <c r="K4084" i="3"/>
  <c r="K4083" i="3"/>
  <c r="K4082" i="3"/>
  <c r="K4081" i="3"/>
  <c r="K4080" i="3"/>
  <c r="K4097" i="3"/>
  <c r="K4096" i="3"/>
  <c r="K4095" i="3"/>
  <c r="K4094" i="3"/>
  <c r="K4093" i="3"/>
  <c r="K4092" i="3"/>
  <c r="K4091" i="3"/>
  <c r="K4090" i="3"/>
  <c r="K4089" i="3"/>
  <c r="K4102" i="3"/>
  <c r="K4101" i="3"/>
  <c r="K4100" i="3"/>
  <c r="K4099" i="3"/>
  <c r="K4098" i="3"/>
  <c r="K4108" i="3"/>
  <c r="K4107" i="3"/>
  <c r="K4106" i="3"/>
  <c r="K4105" i="3"/>
  <c r="K4104" i="3"/>
  <c r="K4103" i="3"/>
  <c r="K4110" i="3"/>
  <c r="K4109" i="3"/>
  <c r="K4115" i="3"/>
  <c r="K4114" i="3"/>
  <c r="K4113" i="3"/>
  <c r="K4112" i="3"/>
  <c r="K4111" i="3"/>
  <c r="K4121" i="3"/>
  <c r="K4120" i="3"/>
  <c r="K4119" i="3"/>
  <c r="K4118" i="3"/>
  <c r="K4117" i="3"/>
  <c r="K4116" i="3"/>
  <c r="K4130" i="3"/>
  <c r="K4129" i="3"/>
  <c r="K4128" i="3"/>
  <c r="K4127" i="3"/>
  <c r="K4126" i="3"/>
  <c r="K4125" i="3"/>
  <c r="K4124" i="3"/>
  <c r="K4123" i="3"/>
  <c r="K4122" i="3"/>
  <c r="K4134" i="3"/>
  <c r="K4133" i="3"/>
  <c r="K4132" i="3"/>
  <c r="K4131" i="3"/>
  <c r="K4141" i="3"/>
  <c r="K4140" i="3"/>
  <c r="K4139" i="3"/>
  <c r="K4138" i="3"/>
  <c r="K4137" i="3"/>
  <c r="K4136" i="3"/>
  <c r="K4135" i="3"/>
  <c r="K4146" i="3"/>
  <c r="K4145" i="3"/>
  <c r="K4144" i="3"/>
  <c r="K4143" i="3"/>
  <c r="K4142" i="3"/>
  <c r="K4150" i="3"/>
  <c r="K4149" i="3"/>
  <c r="K4148" i="3"/>
  <c r="K4147" i="3"/>
  <c r="K4158" i="3"/>
  <c r="K4157" i="3"/>
  <c r="K4156" i="3"/>
  <c r="K4155" i="3"/>
  <c r="K4154" i="3"/>
  <c r="K4153" i="3"/>
  <c r="K4152" i="3"/>
  <c r="K4151" i="3"/>
  <c r="K4163" i="3"/>
  <c r="K4162" i="3"/>
  <c r="K4161" i="3"/>
  <c r="K4160" i="3"/>
  <c r="K4159" i="3"/>
  <c r="K4165" i="3"/>
  <c r="K4164" i="3"/>
  <c r="K4170" i="3"/>
  <c r="K4169" i="3"/>
  <c r="K4168" i="3"/>
  <c r="K4167" i="3"/>
  <c r="K4166" i="3"/>
  <c r="K4172" i="3"/>
  <c r="K4171" i="3"/>
  <c r="K4177" i="3"/>
  <c r="K4176" i="3"/>
  <c r="K4175" i="3"/>
  <c r="K4174" i="3"/>
  <c r="K4173" i="3"/>
  <c r="K4181" i="3"/>
  <c r="K4180" i="3"/>
  <c r="K4179" i="3"/>
  <c r="K4178" i="3"/>
  <c r="K4184" i="3"/>
  <c r="K4183" i="3"/>
  <c r="K4182" i="3"/>
  <c r="K4186" i="3"/>
  <c r="K4185" i="3"/>
  <c r="K4192" i="3"/>
  <c r="K4191" i="3"/>
  <c r="K4190" i="3"/>
  <c r="K4189" i="3"/>
  <c r="K4188" i="3"/>
  <c r="K4187" i="3"/>
  <c r="K4196" i="3"/>
  <c r="K4195" i="3"/>
  <c r="K4194" i="3"/>
  <c r="K4193" i="3"/>
  <c r="K4197" i="3"/>
  <c r="K4198" i="3"/>
  <c r="K4204" i="3"/>
  <c r="K4203" i="3"/>
  <c r="K4202" i="3"/>
  <c r="K4201" i="3"/>
  <c r="K4200" i="3"/>
  <c r="K4199" i="3"/>
  <c r="K4210" i="3"/>
  <c r="K4209" i="3"/>
  <c r="K4208" i="3"/>
  <c r="K4207" i="3"/>
  <c r="K4206" i="3"/>
  <c r="K4205" i="3"/>
  <c r="K4214" i="3"/>
  <c r="K4213" i="3"/>
  <c r="K4212" i="3"/>
  <c r="K4211" i="3"/>
  <c r="K4218" i="3"/>
  <c r="K4217" i="3"/>
  <c r="K4216" i="3"/>
  <c r="K4215" i="3"/>
  <c r="K4221" i="3"/>
  <c r="K4220" i="3"/>
  <c r="K4219" i="3"/>
  <c r="K4228" i="3"/>
  <c r="K4227" i="3"/>
  <c r="K4226" i="3"/>
  <c r="K4225" i="3"/>
  <c r="K4224" i="3"/>
  <c r="K4223" i="3"/>
  <c r="K4222" i="3"/>
  <c r="K4230" i="3"/>
  <c r="K4229" i="3"/>
  <c r="K4236" i="3"/>
  <c r="K4235" i="3"/>
  <c r="K4234" i="3"/>
  <c r="K4233" i="3"/>
  <c r="K4232" i="3"/>
  <c r="K4231" i="3"/>
  <c r="K4238" i="3"/>
  <c r="K4237" i="3"/>
  <c r="K4240" i="3"/>
  <c r="K4239" i="3"/>
  <c r="K4247" i="3"/>
  <c r="K4246" i="3"/>
  <c r="K4245" i="3"/>
  <c r="K4244" i="3"/>
  <c r="K4243" i="3"/>
  <c r="K4242" i="3"/>
  <c r="K4241" i="3"/>
  <c r="K4252" i="3"/>
  <c r="K4251" i="3"/>
  <c r="K4250" i="3"/>
  <c r="K4249" i="3"/>
  <c r="K4248" i="3"/>
  <c r="K4255" i="3"/>
  <c r="K4254" i="3"/>
  <c r="K4253" i="3"/>
  <c r="K4263" i="3"/>
  <c r="K4262" i="3"/>
  <c r="K4261" i="3"/>
  <c r="K4260" i="3"/>
  <c r="K4259" i="3"/>
  <c r="K4258" i="3"/>
  <c r="K4257" i="3"/>
  <c r="K4256" i="3"/>
  <c r="K4268" i="3"/>
  <c r="K4267" i="3"/>
  <c r="K4266" i="3"/>
  <c r="K4265" i="3"/>
  <c r="K4264" i="3"/>
  <c r="K4275" i="3"/>
  <c r="K4274" i="3"/>
  <c r="K4273" i="3"/>
  <c r="K4272" i="3"/>
  <c r="K4271" i="3"/>
  <c r="K4270" i="3"/>
  <c r="K4269" i="3"/>
  <c r="K4280" i="3"/>
  <c r="K4279" i="3"/>
  <c r="K4278" i="3"/>
  <c r="K4277" i="3"/>
  <c r="K4276" i="3"/>
  <c r="K4286" i="3"/>
  <c r="K4285" i="3"/>
  <c r="K4284" i="3"/>
  <c r="K4283" i="3"/>
  <c r="K4282" i="3"/>
  <c r="K4281" i="3"/>
  <c r="K4291" i="3"/>
  <c r="K4290" i="3"/>
  <c r="K4289" i="3"/>
  <c r="K4288" i="3"/>
  <c r="K4287" i="3"/>
  <c r="K4297" i="3"/>
  <c r="K4296" i="3"/>
  <c r="K4295" i="3"/>
  <c r="K4294" i="3"/>
  <c r="K4293" i="3"/>
  <c r="K4292" i="3"/>
  <c r="K4298" i="3"/>
  <c r="K4303" i="3"/>
  <c r="K4302" i="3"/>
  <c r="K4301" i="3"/>
  <c r="K4300" i="3"/>
  <c r="K4299" i="3"/>
  <c r="K4307" i="3"/>
  <c r="K4306" i="3"/>
  <c r="K4305" i="3"/>
  <c r="K4304" i="3"/>
  <c r="K4312" i="3"/>
  <c r="K4311" i="3"/>
  <c r="K4310" i="3"/>
  <c r="K4309" i="3"/>
  <c r="K4308" i="3"/>
  <c r="K4315" i="3"/>
  <c r="K4314" i="3"/>
  <c r="K4313" i="3"/>
  <c r="K4319" i="3"/>
  <c r="K4318" i="3"/>
  <c r="K4317" i="3"/>
  <c r="K4316" i="3"/>
  <c r="K4322" i="3"/>
  <c r="K4321" i="3"/>
  <c r="K4320" i="3"/>
  <c r="K4325" i="3"/>
  <c r="K4324" i="3"/>
  <c r="K4323" i="3"/>
  <c r="K4329" i="3"/>
  <c r="K4328" i="3"/>
  <c r="K4327" i="3"/>
  <c r="K4326" i="3"/>
  <c r="K4333" i="3"/>
  <c r="K4332" i="3"/>
  <c r="K4331" i="3"/>
  <c r="K4330" i="3"/>
  <c r="K4337" i="3"/>
  <c r="K4336" i="3"/>
  <c r="K4335" i="3"/>
  <c r="K4334" i="3"/>
  <c r="K4343" i="3"/>
  <c r="K4342" i="3"/>
  <c r="K4341" i="3"/>
  <c r="K4340" i="3"/>
  <c r="K4339" i="3"/>
  <c r="K4338" i="3"/>
  <c r="K4351" i="3"/>
  <c r="K4350" i="3"/>
  <c r="K4349" i="3"/>
  <c r="K4348" i="3"/>
  <c r="K4347" i="3"/>
  <c r="K4346" i="3"/>
  <c r="K4345" i="3"/>
  <c r="K4344" i="3"/>
  <c r="K4354" i="3"/>
  <c r="K4353" i="3"/>
  <c r="K4352" i="3"/>
  <c r="K4360" i="3"/>
  <c r="K4359" i="3"/>
  <c r="K4358" i="3"/>
  <c r="K4357" i="3"/>
  <c r="K4356" i="3"/>
  <c r="K4355" i="3"/>
  <c r="K4364" i="3"/>
  <c r="K4363" i="3"/>
  <c r="K4362" i="3"/>
  <c r="K4361" i="3"/>
  <c r="K4368" i="3"/>
  <c r="K4367" i="3"/>
  <c r="K4366" i="3"/>
  <c r="K4365" i="3"/>
  <c r="K4376" i="3"/>
  <c r="K4375" i="3"/>
  <c r="K4374" i="3"/>
  <c r="K4373" i="3"/>
  <c r="K4372" i="3"/>
  <c r="K4371" i="3"/>
  <c r="K4370" i="3"/>
  <c r="K4369" i="3"/>
  <c r="K4380" i="3"/>
  <c r="K4379" i="3"/>
  <c r="K4378" i="3"/>
  <c r="K4377" i="3"/>
  <c r="K4385" i="3"/>
  <c r="K4384" i="3"/>
  <c r="K4383" i="3"/>
  <c r="K4382" i="3"/>
  <c r="K4381" i="3"/>
  <c r="K4389" i="3"/>
  <c r="K4388" i="3"/>
  <c r="K4387" i="3"/>
  <c r="K4386" i="3"/>
  <c r="K4393" i="3"/>
  <c r="K4392" i="3"/>
  <c r="K4391" i="3"/>
  <c r="K4390" i="3"/>
  <c r="K4394" i="3"/>
  <c r="K4400" i="3"/>
  <c r="K4399" i="3"/>
  <c r="K4398" i="3"/>
  <c r="K4397" i="3"/>
  <c r="K4396" i="3"/>
  <c r="K4395" i="3"/>
  <c r="K4402" i="3"/>
  <c r="K4401" i="3"/>
  <c r="K4403" i="3"/>
  <c r="K4404" i="3"/>
  <c r="K4412" i="3"/>
  <c r="K4411" i="3"/>
  <c r="K4410" i="3"/>
  <c r="K4409" i="3"/>
  <c r="K4408" i="3"/>
  <c r="K4407" i="3"/>
  <c r="K4406" i="3"/>
  <c r="K4405" i="3"/>
  <c r="K4416" i="3"/>
  <c r="K4415" i="3"/>
  <c r="K4414" i="3"/>
  <c r="K4413" i="3"/>
  <c r="K4418" i="3"/>
  <c r="K4417" i="3"/>
  <c r="K4419" i="3"/>
  <c r="K4425" i="3"/>
  <c r="K4424" i="3"/>
  <c r="K4423" i="3"/>
  <c r="K4422" i="3"/>
  <c r="K4421" i="3"/>
  <c r="K4420" i="3"/>
  <c r="K4430" i="3"/>
  <c r="K4429" i="3"/>
  <c r="K4428" i="3"/>
  <c r="K4427" i="3"/>
  <c r="K4426" i="3"/>
  <c r="K4436" i="3"/>
  <c r="K4435" i="3"/>
  <c r="K4434" i="3"/>
  <c r="K4433" i="3"/>
  <c r="K4432" i="3"/>
  <c r="K4431" i="3"/>
  <c r="K4442" i="3"/>
  <c r="K4441" i="3"/>
  <c r="K4440" i="3"/>
  <c r="K4439" i="3"/>
  <c r="K4438" i="3"/>
  <c r="K4437" i="3"/>
  <c r="K4447" i="3"/>
  <c r="K4446" i="3"/>
  <c r="K4445" i="3"/>
  <c r="K4444" i="3"/>
  <c r="K4443" i="3"/>
  <c r="K4452" i="3"/>
  <c r="K4451" i="3"/>
  <c r="K4450" i="3"/>
  <c r="K4449" i="3"/>
  <c r="K4448" i="3"/>
  <c r="K4457" i="3"/>
  <c r="K4456" i="3"/>
  <c r="K4455" i="3"/>
  <c r="K4454" i="3"/>
  <c r="K4453" i="3"/>
  <c r="K4462" i="3"/>
  <c r="K4461" i="3"/>
  <c r="K4460" i="3"/>
  <c r="K4459" i="3"/>
  <c r="K4458" i="3"/>
  <c r="K4465" i="3"/>
  <c r="K4464" i="3"/>
  <c r="K4463" i="3"/>
  <c r="K4466" i="3"/>
  <c r="K4472" i="3"/>
  <c r="K4471" i="3"/>
  <c r="K4470" i="3"/>
  <c r="K4469" i="3"/>
  <c r="K4468" i="3"/>
  <c r="K4467" i="3"/>
  <c r="K4478" i="3"/>
  <c r="K4477" i="3"/>
  <c r="K4476" i="3"/>
  <c r="K4475" i="3"/>
  <c r="K4474" i="3"/>
  <c r="K4473" i="3"/>
  <c r="K4483" i="3"/>
  <c r="K4482" i="3"/>
  <c r="K4481" i="3"/>
  <c r="K4480" i="3"/>
  <c r="K4479" i="3"/>
  <c r="K4487" i="3"/>
  <c r="K4486" i="3"/>
  <c r="K4485" i="3"/>
  <c r="K4484" i="3"/>
  <c r="K4489" i="3"/>
  <c r="K4488" i="3"/>
  <c r="K4493" i="3"/>
  <c r="K4492" i="3"/>
  <c r="K4491" i="3"/>
  <c r="K4490" i="3"/>
  <c r="K4497" i="3"/>
  <c r="K4496" i="3"/>
  <c r="K4495" i="3"/>
  <c r="K4494" i="3"/>
  <c r="K4505" i="3"/>
  <c r="K4504" i="3"/>
  <c r="K4503" i="3"/>
  <c r="K4502" i="3"/>
  <c r="K4501" i="3"/>
  <c r="K4500" i="3"/>
  <c r="K4499" i="3"/>
  <c r="K4498" i="3"/>
  <c r="K4506" i="3"/>
  <c r="K4508" i="3"/>
  <c r="K4507" i="3"/>
  <c r="K4512" i="3"/>
  <c r="K4511" i="3"/>
  <c r="K4510" i="3"/>
  <c r="K4509" i="3"/>
  <c r="K4515" i="3"/>
  <c r="K4514" i="3"/>
  <c r="K4513" i="3"/>
  <c r="K4520" i="3"/>
  <c r="K4519" i="3"/>
  <c r="K4518" i="3"/>
  <c r="K4517" i="3"/>
  <c r="K4516" i="3"/>
  <c r="K4529" i="3"/>
  <c r="K4528" i="3"/>
  <c r="K4527" i="3"/>
  <c r="K4526" i="3"/>
  <c r="K4525" i="3"/>
  <c r="K4524" i="3"/>
  <c r="K4523" i="3"/>
  <c r="K4522" i="3"/>
  <c r="K4521" i="3"/>
  <c r="K4531" i="3"/>
  <c r="K4530" i="3"/>
  <c r="K4532" i="3"/>
  <c r="K4533" i="3"/>
  <c r="K4534" i="3"/>
  <c r="K4535" i="3"/>
  <c r="K4540" i="3"/>
  <c r="K4539" i="3"/>
  <c r="K4538" i="3"/>
  <c r="K4537" i="3"/>
  <c r="K4536" i="3"/>
  <c r="K4542" i="3"/>
  <c r="K4541" i="3"/>
  <c r="K4543" i="3"/>
  <c r="K4545" i="3"/>
  <c r="K4544" i="3"/>
  <c r="K4549" i="3"/>
  <c r="K4548" i="3"/>
  <c r="K4547" i="3"/>
  <c r="K4546" i="3"/>
  <c r="K4553" i="3"/>
  <c r="K4552" i="3"/>
  <c r="K4551" i="3"/>
  <c r="K4550" i="3"/>
  <c r="K4556" i="3"/>
  <c r="K4555" i="3"/>
  <c r="K4554" i="3"/>
  <c r="K4560" i="3"/>
  <c r="K4559" i="3"/>
  <c r="K4558" i="3"/>
  <c r="K4557" i="3"/>
  <c r="K4562" i="3"/>
  <c r="K4561" i="3"/>
  <c r="K4565" i="3"/>
  <c r="K4564" i="3"/>
  <c r="K4563" i="3"/>
  <c r="K4569" i="3"/>
  <c r="K4568" i="3"/>
  <c r="K4567" i="3"/>
  <c r="K4566" i="3"/>
  <c r="K4572" i="3"/>
  <c r="K4571" i="3"/>
  <c r="K4570" i="3"/>
  <c r="K4575" i="3"/>
  <c r="K4574" i="3"/>
  <c r="K4573" i="3"/>
  <c r="K4576" i="3"/>
  <c r="K4580" i="3"/>
  <c r="K4579" i="3"/>
  <c r="K4578" i="3"/>
  <c r="K4577" i="3"/>
  <c r="K4588" i="3"/>
  <c r="K4587" i="3"/>
  <c r="K4586" i="3"/>
  <c r="K4585" i="3"/>
  <c r="K4584" i="3"/>
  <c r="K4583" i="3"/>
  <c r="K4582" i="3"/>
  <c r="K4581" i="3"/>
  <c r="K4596" i="3"/>
  <c r="K4595" i="3"/>
  <c r="K4594" i="3"/>
  <c r="K4593" i="3"/>
  <c r="K4592" i="3"/>
  <c r="K4591" i="3"/>
  <c r="K4590" i="3"/>
  <c r="K4589" i="3"/>
  <c r="K4604" i="3"/>
  <c r="K4603" i="3"/>
  <c r="K4602" i="3"/>
  <c r="K4601" i="3"/>
  <c r="K4600" i="3"/>
  <c r="K4599" i="3"/>
  <c r="K4598" i="3"/>
  <c r="K4597" i="3"/>
  <c r="K4612" i="3"/>
  <c r="K4611" i="3"/>
  <c r="K4610" i="3"/>
  <c r="K4609" i="3"/>
  <c r="K4608" i="3"/>
  <c r="K4607" i="3"/>
  <c r="K4606" i="3"/>
  <c r="K4605" i="3"/>
  <c r="K4618" i="3"/>
  <c r="K4617" i="3"/>
  <c r="K4616" i="3"/>
  <c r="K4615" i="3"/>
  <c r="K4614" i="3"/>
  <c r="K4613" i="3"/>
  <c r="K4625" i="3"/>
  <c r="K4624" i="3"/>
  <c r="K4623" i="3"/>
  <c r="K4622" i="3"/>
  <c r="K4621" i="3"/>
  <c r="K4620" i="3"/>
  <c r="K4619" i="3"/>
  <c r="K4626" i="3"/>
  <c r="K4634" i="3"/>
  <c r="K4633" i="3"/>
  <c r="K4632" i="3"/>
  <c r="K4631" i="3"/>
  <c r="K4630" i="3"/>
  <c r="K4629" i="3"/>
  <c r="K4628" i="3"/>
  <c r="K4627" i="3"/>
  <c r="K4643" i="3"/>
  <c r="K4642" i="3"/>
  <c r="K4641" i="3"/>
  <c r="K4640" i="3"/>
  <c r="K4639" i="3"/>
  <c r="K4638" i="3"/>
  <c r="K4637" i="3"/>
  <c r="K4636" i="3"/>
  <c r="K4635" i="3"/>
  <c r="K4649" i="3"/>
  <c r="K4648" i="3"/>
  <c r="K4647" i="3"/>
  <c r="K4646" i="3"/>
  <c r="K4645" i="3"/>
  <c r="K4644" i="3"/>
  <c r="K4658" i="3"/>
  <c r="K4657" i="3"/>
  <c r="K4656" i="3"/>
  <c r="K4655" i="3"/>
  <c r="K4654" i="3"/>
  <c r="K4653" i="3"/>
  <c r="K4652" i="3"/>
  <c r="K4651" i="3"/>
  <c r="K4650" i="3"/>
  <c r="K4666" i="3"/>
  <c r="K4665" i="3"/>
  <c r="K4664" i="3"/>
  <c r="K4663" i="3"/>
  <c r="K4662" i="3"/>
  <c r="K4661" i="3"/>
  <c r="K4660" i="3"/>
  <c r="K4659" i="3"/>
  <c r="K4673" i="3"/>
  <c r="K4672" i="3"/>
  <c r="K4671" i="3"/>
  <c r="K4670" i="3"/>
  <c r="K4669" i="3"/>
  <c r="K4668" i="3"/>
  <c r="K4667" i="3"/>
  <c r="K4681" i="3"/>
  <c r="K4680" i="3"/>
  <c r="K4679" i="3"/>
  <c r="K4678" i="3"/>
  <c r="K4677" i="3"/>
  <c r="K4676" i="3"/>
  <c r="K4675" i="3"/>
  <c r="K4674" i="3"/>
  <c r="K4682" i="3"/>
  <c r="K4690" i="3"/>
  <c r="K4689" i="3"/>
  <c r="K4688" i="3"/>
  <c r="K4687" i="3"/>
  <c r="K4686" i="3"/>
  <c r="K4685" i="3"/>
  <c r="K4684" i="3"/>
  <c r="K4683" i="3"/>
  <c r="K4695" i="3"/>
  <c r="K4694" i="3"/>
  <c r="K4693" i="3"/>
  <c r="K4692" i="3"/>
  <c r="K4691" i="3"/>
  <c r="K4702" i="3"/>
  <c r="K4701" i="3"/>
  <c r="K4700" i="3"/>
  <c r="K4699" i="3"/>
  <c r="K4698" i="3"/>
  <c r="K4697" i="3"/>
  <c r="K4696" i="3"/>
  <c r="K4711" i="3"/>
  <c r="K4710" i="3"/>
  <c r="K4709" i="3"/>
  <c r="K4708" i="3"/>
  <c r="K4707" i="3"/>
  <c r="K4706" i="3"/>
  <c r="K4705" i="3"/>
  <c r="K4704" i="3"/>
  <c r="K4703" i="3"/>
  <c r="K4717" i="3"/>
  <c r="K4716" i="3"/>
  <c r="K4715" i="3"/>
  <c r="K4714" i="3"/>
  <c r="K4713" i="3"/>
  <c r="K4712" i="3"/>
  <c r="K4723" i="3"/>
  <c r="K4722" i="3"/>
  <c r="K4721" i="3"/>
  <c r="K4720" i="3"/>
  <c r="K4719" i="3"/>
  <c r="K4718" i="3"/>
  <c r="K4730" i="3"/>
  <c r="K4729" i="3"/>
  <c r="K4728" i="3"/>
  <c r="K4727" i="3"/>
  <c r="K4726" i="3"/>
  <c r="K4725" i="3"/>
  <c r="K4724" i="3"/>
  <c r="K4731" i="3"/>
  <c r="K4738" i="3"/>
  <c r="K4737" i="3"/>
  <c r="K4736" i="3"/>
  <c r="K4735" i="3"/>
  <c r="K4734" i="3"/>
  <c r="K4733" i="3"/>
  <c r="K4732" i="3"/>
  <c r="K4743" i="3"/>
  <c r="K4742" i="3"/>
  <c r="K4741" i="3"/>
  <c r="K4740" i="3"/>
  <c r="K4739" i="3"/>
  <c r="K4750" i="3"/>
  <c r="K4749" i="3"/>
  <c r="K4748" i="3"/>
  <c r="K4747" i="3"/>
  <c r="K4746" i="3"/>
  <c r="K4745" i="3"/>
  <c r="K4744" i="3"/>
  <c r="K4757" i="3"/>
  <c r="K4756" i="3"/>
  <c r="K4755" i="3"/>
  <c r="K4754" i="3"/>
  <c r="K4753" i="3"/>
  <c r="K4752" i="3"/>
  <c r="K4751" i="3"/>
  <c r="K4762" i="3"/>
  <c r="K4761" i="3"/>
  <c r="K4760" i="3"/>
  <c r="K4759" i="3"/>
  <c r="K4758" i="3"/>
  <c r="K4767" i="3"/>
  <c r="K4766" i="3"/>
  <c r="K4765" i="3"/>
  <c r="K4764" i="3"/>
  <c r="K4763" i="3"/>
  <c r="K4774" i="3"/>
  <c r="K4773" i="3"/>
  <c r="K4772" i="3"/>
  <c r="K4771" i="3"/>
  <c r="K4770" i="3"/>
  <c r="K4769" i="3"/>
  <c r="K4768" i="3"/>
  <c r="K4781" i="3"/>
  <c r="K4780" i="3"/>
  <c r="K4779" i="3"/>
  <c r="K4778" i="3"/>
  <c r="K4777" i="3"/>
  <c r="K4776" i="3"/>
  <c r="K4775" i="3"/>
  <c r="K4789" i="3"/>
  <c r="K4788" i="3"/>
  <c r="K4787" i="3"/>
  <c r="K4786" i="3"/>
  <c r="K4785" i="3"/>
  <c r="K4784" i="3"/>
  <c r="K4783" i="3"/>
  <c r="K4782" i="3"/>
  <c r="K4796" i="3"/>
  <c r="K4795" i="3"/>
  <c r="K4794" i="3"/>
  <c r="K4793" i="3"/>
  <c r="K4792" i="3"/>
  <c r="K4791" i="3"/>
  <c r="K4790" i="3"/>
  <c r="K4804" i="3"/>
  <c r="K4803" i="3"/>
  <c r="K4802" i="3"/>
  <c r="K4801" i="3"/>
  <c r="K4800" i="3"/>
  <c r="K4799" i="3"/>
  <c r="K4798" i="3"/>
  <c r="K4797" i="3"/>
  <c r="K4811" i="3"/>
  <c r="K4810" i="3"/>
  <c r="K4809" i="3"/>
  <c r="K4808" i="3"/>
  <c r="K4807" i="3"/>
  <c r="K4806" i="3"/>
  <c r="K4805" i="3"/>
  <c r="K4819" i="3"/>
  <c r="K4818" i="3"/>
  <c r="K4817" i="3"/>
  <c r="K4816" i="3"/>
  <c r="K4815" i="3"/>
  <c r="K4814" i="3"/>
  <c r="K4813" i="3"/>
  <c r="K4812" i="3"/>
  <c r="K4825" i="3"/>
  <c r="K4824" i="3"/>
  <c r="K4823" i="3"/>
  <c r="K4822" i="3"/>
  <c r="K4821" i="3"/>
  <c r="K4820" i="3"/>
  <c r="K4829" i="3"/>
  <c r="K4828" i="3"/>
  <c r="K4827" i="3"/>
  <c r="K4826" i="3"/>
  <c r="K4835" i="3"/>
  <c r="K4834" i="3"/>
  <c r="K4833" i="3"/>
  <c r="K4832" i="3"/>
  <c r="K4831" i="3"/>
  <c r="K4830" i="3"/>
  <c r="K4842" i="3"/>
  <c r="K4841" i="3"/>
  <c r="K4840" i="3"/>
  <c r="K4839" i="3"/>
  <c r="K4838" i="3"/>
  <c r="K4837" i="3"/>
  <c r="K4836" i="3"/>
  <c r="K4847" i="3"/>
  <c r="K4846" i="3"/>
  <c r="K4845" i="3"/>
  <c r="K4844" i="3"/>
  <c r="K4843" i="3"/>
  <c r="K4854" i="3"/>
  <c r="K4853" i="3"/>
  <c r="K4852" i="3"/>
  <c r="K4851" i="3"/>
  <c r="K4850" i="3"/>
  <c r="K4849" i="3"/>
  <c r="K4848" i="3"/>
  <c r="K4859" i="3"/>
  <c r="K4858" i="3"/>
  <c r="K4857" i="3"/>
  <c r="K4856" i="3"/>
  <c r="K4855" i="3"/>
  <c r="K4860" i="3"/>
  <c r="K4861" i="3"/>
  <c r="K4862" i="3"/>
  <c r="K4866" i="3"/>
  <c r="K4865" i="3"/>
  <c r="K4864" i="3"/>
  <c r="K4863" i="3"/>
  <c r="K4867" i="3"/>
  <c r="K4873" i="3"/>
  <c r="K4872" i="3"/>
  <c r="K4871" i="3"/>
  <c r="K4870" i="3"/>
  <c r="K4869" i="3"/>
  <c r="K4868" i="3"/>
  <c r="K4880" i="3"/>
  <c r="K4879" i="3"/>
  <c r="K4878" i="3"/>
  <c r="K4877" i="3"/>
  <c r="K4876" i="3"/>
  <c r="K4875" i="3"/>
  <c r="K4874" i="3"/>
  <c r="K4886" i="3"/>
  <c r="K4885" i="3"/>
  <c r="K4884" i="3"/>
  <c r="K4883" i="3"/>
  <c r="K4882" i="3"/>
  <c r="K4881" i="3"/>
  <c r="K4889" i="3"/>
  <c r="K4888" i="3"/>
  <c r="K4887" i="3"/>
  <c r="K4896" i="3"/>
  <c r="K4895" i="3"/>
  <c r="K4894" i="3"/>
  <c r="K4893" i="3"/>
  <c r="K4892" i="3"/>
  <c r="K4891" i="3"/>
  <c r="K4890" i="3"/>
  <c r="K4901" i="3"/>
  <c r="K4900" i="3"/>
  <c r="K4899" i="3"/>
  <c r="K4898" i="3"/>
  <c r="K4897" i="3"/>
  <c r="K4907" i="3"/>
  <c r="K4906" i="3"/>
  <c r="K4905" i="3"/>
  <c r="K4904" i="3"/>
  <c r="K4903" i="3"/>
  <c r="K4902" i="3"/>
  <c r="K4908" i="3"/>
  <c r="K4909" i="3"/>
  <c r="K4915" i="3"/>
  <c r="K4914" i="3"/>
  <c r="K4913" i="3"/>
  <c r="K4912" i="3"/>
  <c r="K4911" i="3"/>
  <c r="K4910" i="3"/>
  <c r="K4916" i="3"/>
  <c r="K4921" i="3"/>
  <c r="K4920" i="3"/>
  <c r="K4919" i="3"/>
  <c r="K4918" i="3"/>
  <c r="K4917" i="3"/>
  <c r="K4929" i="3"/>
  <c r="K4928" i="3"/>
  <c r="K4927" i="3"/>
  <c r="K4926" i="3"/>
  <c r="K4925" i="3"/>
  <c r="K4924" i="3"/>
  <c r="K4923" i="3"/>
  <c r="K4922" i="3"/>
  <c r="K4934" i="3"/>
  <c r="K4933" i="3"/>
  <c r="K4932" i="3"/>
  <c r="K4931" i="3"/>
  <c r="K4930" i="3"/>
  <c r="K4941" i="3"/>
  <c r="K4940" i="3"/>
  <c r="K4939" i="3"/>
  <c r="K4938" i="3"/>
  <c r="K4937" i="3"/>
  <c r="K4936" i="3"/>
  <c r="K4935" i="3"/>
  <c r="K4951" i="3"/>
  <c r="K4950" i="3"/>
  <c r="K4949" i="3"/>
  <c r="K4948" i="3"/>
  <c r="K4947" i="3"/>
  <c r="K4946" i="3"/>
  <c r="K4945" i="3"/>
  <c r="K4944" i="3"/>
  <c r="K4943" i="3"/>
  <c r="K4942" i="3"/>
  <c r="K4952" i="3"/>
  <c r="K4959" i="3"/>
  <c r="K4958" i="3"/>
  <c r="K4957" i="3"/>
  <c r="K4956" i="3"/>
  <c r="K4955" i="3"/>
  <c r="K4954" i="3"/>
  <c r="K4953" i="3"/>
  <c r="K4964" i="3"/>
  <c r="K4963" i="3"/>
  <c r="K4962" i="3"/>
  <c r="K4961" i="3"/>
  <c r="K4960" i="3"/>
  <c r="K4972" i="3"/>
  <c r="K4971" i="3"/>
  <c r="K4970" i="3"/>
  <c r="K4969" i="3"/>
  <c r="K4968" i="3"/>
  <c r="K4967" i="3"/>
  <c r="K4966" i="3"/>
  <c r="K4965" i="3"/>
  <c r="K4980" i="3"/>
  <c r="K4979" i="3"/>
  <c r="K4978" i="3"/>
  <c r="K4977" i="3"/>
  <c r="K4976" i="3"/>
  <c r="K4975" i="3"/>
  <c r="K4974" i="3"/>
  <c r="K4973" i="3"/>
  <c r="K4981" i="3"/>
  <c r="K4986" i="3"/>
  <c r="K4985" i="3"/>
  <c r="K4984" i="3"/>
  <c r="K4983" i="3"/>
  <c r="K4982" i="3"/>
  <c r="K4993" i="3"/>
  <c r="K4992" i="3"/>
  <c r="K4991" i="3"/>
  <c r="K4990" i="3"/>
  <c r="K4989" i="3"/>
  <c r="K4988" i="3"/>
  <c r="K4987" i="3"/>
  <c r="K5000" i="3"/>
  <c r="K4999" i="3"/>
  <c r="K4998" i="3"/>
  <c r="K4997" i="3"/>
  <c r="K4996" i="3"/>
  <c r="K4995" i="3"/>
  <c r="K4994" i="3"/>
  <c r="K5001" i="3"/>
  <c r="K5006" i="3"/>
  <c r="K5005" i="3"/>
  <c r="K5004" i="3"/>
  <c r="K5003" i="3"/>
  <c r="K5002" i="3"/>
  <c r="K5017" i="3"/>
  <c r="K5016" i="3"/>
  <c r="K5015" i="3"/>
  <c r="K5014" i="3"/>
  <c r="K5013" i="3"/>
  <c r="K5012" i="3"/>
  <c r="K5011" i="3"/>
  <c r="K5010" i="3"/>
  <c r="K5009" i="3"/>
  <c r="K5008" i="3"/>
  <c r="K5007" i="3"/>
  <c r="K5023" i="3"/>
  <c r="K5022" i="3"/>
  <c r="K5021" i="3"/>
  <c r="K5020" i="3"/>
  <c r="K5019" i="3"/>
  <c r="K5018" i="3"/>
  <c r="K5024" i="3"/>
  <c r="K5031" i="3"/>
  <c r="K5030" i="3"/>
  <c r="K5029" i="3"/>
  <c r="K5028" i="3"/>
  <c r="K5027" i="3"/>
  <c r="K5026" i="3"/>
  <c r="K5025" i="3"/>
  <c r="K5032" i="3"/>
  <c r="K5037" i="3"/>
  <c r="K5036" i="3"/>
  <c r="K5035" i="3"/>
  <c r="K5034" i="3"/>
  <c r="K5033" i="3"/>
  <c r="K5040" i="3"/>
  <c r="K5039" i="3"/>
  <c r="K5038" i="3"/>
  <c r="K5044" i="3"/>
  <c r="K5043" i="3"/>
  <c r="K5042" i="3"/>
  <c r="K5041" i="3"/>
  <c r="K5048" i="3"/>
  <c r="K5047" i="3"/>
  <c r="K5046" i="3"/>
  <c r="K5045" i="3"/>
  <c r="K5051" i="3"/>
  <c r="K5050" i="3"/>
  <c r="K5049" i="3"/>
  <c r="K5055" i="3"/>
  <c r="K5054" i="3"/>
  <c r="K5053" i="3"/>
  <c r="K5052" i="3"/>
  <c r="K5059" i="3"/>
  <c r="K5058" i="3"/>
  <c r="K5057" i="3"/>
  <c r="K5056" i="3"/>
  <c r="K5063" i="3"/>
  <c r="K5062" i="3"/>
  <c r="K5061" i="3"/>
  <c r="K5060" i="3"/>
  <c r="K5064" i="3"/>
  <c r="K5071" i="3"/>
  <c r="K5070" i="3"/>
  <c r="K5069" i="3"/>
  <c r="K5068" i="3"/>
  <c r="K5067" i="3"/>
  <c r="K5066" i="3"/>
  <c r="K5065" i="3"/>
  <c r="K5077" i="3"/>
  <c r="K5076" i="3"/>
  <c r="K5075" i="3"/>
  <c r="K5074" i="3"/>
  <c r="K5073" i="3"/>
  <c r="K5072" i="3"/>
  <c r="K5082" i="3"/>
  <c r="K5081" i="3"/>
  <c r="K5080" i="3"/>
  <c r="K5079" i="3"/>
  <c r="K5078" i="3"/>
  <c r="K5086" i="3"/>
  <c r="K5085" i="3"/>
  <c r="K5084" i="3"/>
  <c r="K5083" i="3"/>
  <c r="K5090" i="3"/>
  <c r="K5089" i="3"/>
  <c r="K5088" i="3"/>
  <c r="K5087" i="3"/>
  <c r="K5094" i="3"/>
  <c r="K5093" i="3"/>
  <c r="K5092" i="3"/>
  <c r="K5091" i="3"/>
  <c r="K5099" i="3"/>
  <c r="K5098" i="3"/>
  <c r="K5097" i="3"/>
  <c r="K5096" i="3"/>
  <c r="K5095" i="3"/>
  <c r="K5107" i="3"/>
  <c r="K5106" i="3"/>
  <c r="K5105" i="3"/>
  <c r="K5104" i="3"/>
  <c r="K5103" i="3"/>
  <c r="K5102" i="3"/>
  <c r="K5101" i="3"/>
  <c r="K5100" i="3"/>
  <c r="K5112" i="3"/>
  <c r="K5111" i="3"/>
  <c r="K5110" i="3"/>
  <c r="K5109" i="3"/>
  <c r="K5108" i="3"/>
  <c r="K5119" i="3"/>
  <c r="K5118" i="3"/>
  <c r="K5117" i="3"/>
  <c r="K5116" i="3"/>
  <c r="K5115" i="3"/>
  <c r="K5114" i="3"/>
  <c r="K5113" i="3"/>
  <c r="K5127" i="3"/>
  <c r="K5126" i="3"/>
  <c r="K5125" i="3"/>
  <c r="K5124" i="3"/>
  <c r="K5123" i="3"/>
  <c r="K5122" i="3"/>
  <c r="K5121" i="3"/>
  <c r="K5120" i="3"/>
  <c r="K5135" i="3"/>
  <c r="K5134" i="3"/>
  <c r="K5133" i="3"/>
  <c r="K5132" i="3"/>
  <c r="K5131" i="3"/>
  <c r="K5130" i="3"/>
  <c r="K5129" i="3"/>
  <c r="K5128" i="3"/>
  <c r="K5143" i="3"/>
  <c r="K5142" i="3"/>
  <c r="K5141" i="3"/>
  <c r="K5140" i="3"/>
  <c r="K5139" i="3"/>
  <c r="K5138" i="3"/>
  <c r="K5137" i="3"/>
  <c r="K5136" i="3"/>
  <c r="K5150" i="3"/>
  <c r="K5149" i="3"/>
  <c r="K5148" i="3"/>
  <c r="K5147" i="3"/>
  <c r="K5146" i="3"/>
  <c r="K5145" i="3"/>
  <c r="K5144" i="3"/>
  <c r="K5151" i="3"/>
  <c r="K5152" i="3"/>
  <c r="K5158" i="3"/>
  <c r="K5157" i="3"/>
  <c r="K5156" i="3"/>
  <c r="K5155" i="3"/>
  <c r="K5154" i="3"/>
  <c r="K5153" i="3"/>
  <c r="K5162" i="3"/>
  <c r="K5161" i="3"/>
  <c r="K5160" i="3"/>
  <c r="K5159" i="3"/>
  <c r="K5163" i="3"/>
  <c r="K5164" i="3"/>
  <c r="K5167" i="3"/>
  <c r="K5166" i="3"/>
  <c r="K5165" i="3"/>
  <c r="K5172" i="3"/>
  <c r="K5171" i="3"/>
  <c r="K5170" i="3"/>
  <c r="K5169" i="3"/>
  <c r="K5168" i="3"/>
  <c r="K5177" i="3"/>
  <c r="K5176" i="3"/>
  <c r="K5175" i="3"/>
  <c r="K5174" i="3"/>
  <c r="K5173" i="3"/>
  <c r="K5180" i="3"/>
  <c r="K5179" i="3"/>
  <c r="K5178" i="3"/>
  <c r="K5185" i="3"/>
  <c r="K5184" i="3"/>
  <c r="K5183" i="3"/>
  <c r="K5182" i="3"/>
  <c r="K5181" i="3"/>
  <c r="K5188" i="3"/>
  <c r="K5187" i="3"/>
  <c r="K5186" i="3"/>
  <c r="K5193" i="3"/>
  <c r="K5192" i="3"/>
  <c r="K5191" i="3"/>
  <c r="K5190" i="3"/>
  <c r="K5189" i="3"/>
  <c r="K5196" i="3"/>
  <c r="K5195" i="3"/>
  <c r="K5194" i="3"/>
  <c r="K5202" i="3"/>
  <c r="K5201" i="3"/>
  <c r="K5200" i="3"/>
  <c r="K5199" i="3"/>
  <c r="K5198" i="3"/>
  <c r="K5197" i="3"/>
  <c r="K5203" i="3"/>
  <c r="K5204" i="3"/>
  <c r="K5209" i="3"/>
  <c r="K5208" i="3"/>
  <c r="K5207" i="3"/>
  <c r="K5206" i="3"/>
  <c r="K5205" i="3"/>
  <c r="K5212" i="3"/>
  <c r="K5211" i="3"/>
  <c r="K5210" i="3"/>
  <c r="K5219" i="3"/>
  <c r="K5218" i="3"/>
  <c r="K5217" i="3"/>
  <c r="K5216" i="3"/>
  <c r="K5215" i="3"/>
  <c r="K5214" i="3"/>
  <c r="K5213" i="3"/>
  <c r="K5220" i="3"/>
  <c r="K5223" i="3"/>
  <c r="K5222" i="3"/>
  <c r="K5221" i="3"/>
  <c r="K5228" i="3"/>
  <c r="K5227" i="3"/>
  <c r="K5226" i="3"/>
  <c r="K5225" i="3"/>
  <c r="K5224" i="3"/>
  <c r="K5238" i="3"/>
  <c r="K5237" i="3"/>
  <c r="K5236" i="3"/>
  <c r="K5235" i="3"/>
  <c r="K5234" i="3"/>
  <c r="K5233" i="3"/>
  <c r="K5232" i="3"/>
  <c r="K5231" i="3"/>
  <c r="K5230" i="3"/>
  <c r="K5229" i="3"/>
  <c r="K5244" i="3"/>
  <c r="K5243" i="3"/>
  <c r="K5242" i="3"/>
  <c r="K5241" i="3"/>
  <c r="K5240" i="3"/>
  <c r="K5239" i="3"/>
  <c r="K5245" i="3"/>
  <c r="K5246" i="3"/>
  <c r="K5247" i="3"/>
  <c r="K5256" i="3"/>
  <c r="K5255" i="3"/>
  <c r="K5254" i="3"/>
  <c r="K5253" i="3"/>
  <c r="K5252" i="3"/>
  <c r="K5251" i="3"/>
  <c r="K5250" i="3"/>
  <c r="K5249" i="3"/>
  <c r="K5248" i="3"/>
  <c r="K5262" i="3"/>
  <c r="K5261" i="3"/>
  <c r="K5260" i="3"/>
  <c r="K5259" i="3"/>
  <c r="K5258" i="3"/>
  <c r="K5257" i="3"/>
  <c r="K5263" i="3"/>
  <c r="K5267" i="3"/>
  <c r="K5266" i="3"/>
  <c r="K5265" i="3"/>
  <c r="K5264" i="3"/>
  <c r="K5271" i="3"/>
  <c r="K5270" i="3"/>
  <c r="K5269" i="3"/>
  <c r="K5268" i="3"/>
  <c r="K5278" i="3"/>
  <c r="K5277" i="3"/>
  <c r="K5276" i="3"/>
  <c r="K5275" i="3"/>
  <c r="K5274" i="3"/>
  <c r="K5273" i="3"/>
  <c r="K5272" i="3"/>
  <c r="K5284" i="3"/>
  <c r="K5283" i="3"/>
  <c r="K5282" i="3"/>
  <c r="K5281" i="3"/>
  <c r="K5280" i="3"/>
  <c r="K5279" i="3"/>
  <c r="K5290" i="3"/>
  <c r="K5289" i="3"/>
  <c r="K5288" i="3"/>
  <c r="K5287" i="3"/>
  <c r="K5286" i="3"/>
  <c r="K5285" i="3"/>
  <c r="K5295" i="3"/>
  <c r="K5294" i="3"/>
  <c r="K5293" i="3"/>
  <c r="K5292" i="3"/>
  <c r="K5291" i="3"/>
  <c r="K5299" i="3"/>
  <c r="K5298" i="3"/>
  <c r="K5297" i="3"/>
  <c r="K5296" i="3"/>
  <c r="K5306" i="3"/>
  <c r="K5305" i="3"/>
  <c r="K5304" i="3"/>
  <c r="K5303" i="3"/>
  <c r="K5302" i="3"/>
  <c r="K5301" i="3"/>
  <c r="K5300" i="3"/>
  <c r="K5309" i="3"/>
  <c r="K5308" i="3"/>
  <c r="K5307" i="3"/>
  <c r="K5316" i="3"/>
  <c r="K5315" i="3"/>
  <c r="K5314" i="3"/>
  <c r="K5313" i="3"/>
  <c r="K5312" i="3"/>
  <c r="K5311" i="3"/>
  <c r="K5310" i="3"/>
  <c r="K5317" i="3"/>
  <c r="K5324" i="3"/>
  <c r="K5323" i="3"/>
  <c r="K5322" i="3"/>
  <c r="K5321" i="3"/>
  <c r="K5320" i="3"/>
  <c r="K5319" i="3"/>
  <c r="K5318" i="3"/>
  <c r="K5329" i="3"/>
  <c r="K5328" i="3"/>
  <c r="K5327" i="3"/>
  <c r="K5326" i="3"/>
  <c r="K5325" i="3"/>
  <c r="K5334" i="3"/>
  <c r="K5333" i="3"/>
  <c r="K5332" i="3"/>
  <c r="K5331" i="3"/>
  <c r="K5330" i="3"/>
  <c r="K5339" i="3"/>
  <c r="K5338" i="3"/>
  <c r="K5337" i="3"/>
  <c r="K5336" i="3"/>
  <c r="K5335" i="3"/>
  <c r="K5346" i="3"/>
  <c r="K5345" i="3"/>
  <c r="K5344" i="3"/>
  <c r="K5343" i="3"/>
  <c r="K5342" i="3"/>
  <c r="K5341" i="3"/>
  <c r="K5340" i="3"/>
  <c r="K5351" i="3"/>
  <c r="K5350" i="3"/>
  <c r="K5349" i="3"/>
  <c r="K5348" i="3"/>
  <c r="K5347" i="3"/>
  <c r="K5354" i="3"/>
  <c r="K5353" i="3"/>
  <c r="K5352" i="3"/>
  <c r="K5361" i="3"/>
  <c r="K5360" i="3"/>
  <c r="K5359" i="3"/>
  <c r="K5358" i="3"/>
  <c r="K5357" i="3"/>
  <c r="K5356" i="3"/>
  <c r="K5355" i="3"/>
  <c r="K5366" i="3"/>
  <c r="K5365" i="3"/>
  <c r="K5364" i="3"/>
  <c r="K5363" i="3"/>
  <c r="K5362" i="3"/>
  <c r="K5369" i="3"/>
  <c r="K5368" i="3"/>
  <c r="K5367" i="3"/>
  <c r="K5372" i="3"/>
  <c r="K5371" i="3"/>
  <c r="K5370" i="3"/>
  <c r="K5379" i="3"/>
  <c r="K5378" i="3"/>
  <c r="K5377" i="3"/>
  <c r="K5376" i="3"/>
  <c r="K5375" i="3"/>
  <c r="K5374" i="3"/>
  <c r="K5373" i="3"/>
  <c r="K5384" i="3"/>
  <c r="K5383" i="3"/>
  <c r="K5382" i="3"/>
  <c r="K5381" i="3"/>
  <c r="K5380" i="3"/>
  <c r="K5385" i="3"/>
  <c r="K5388" i="3"/>
  <c r="K5387" i="3"/>
  <c r="K5386" i="3"/>
  <c r="K5389" i="3"/>
  <c r="K5393" i="3"/>
  <c r="K5392" i="3"/>
  <c r="K5391" i="3"/>
  <c r="K5390" i="3"/>
  <c r="K5397" i="3"/>
  <c r="K5396" i="3"/>
  <c r="K5395" i="3"/>
  <c r="K5394" i="3"/>
  <c r="K5402" i="3"/>
  <c r="K5401" i="3"/>
  <c r="K5400" i="3"/>
  <c r="K5399" i="3"/>
  <c r="K5398" i="3"/>
  <c r="K5406" i="3"/>
  <c r="K5405" i="3"/>
  <c r="K5404" i="3"/>
  <c r="K5403" i="3"/>
  <c r="K5412" i="3"/>
  <c r="K5411" i="3"/>
  <c r="K5410" i="3"/>
  <c r="K5409" i="3"/>
  <c r="K5408" i="3"/>
  <c r="K5407" i="3"/>
  <c r="K5415" i="3"/>
  <c r="K5414" i="3"/>
  <c r="K5413" i="3"/>
  <c r="K5419" i="3"/>
  <c r="K5418" i="3"/>
  <c r="K5417" i="3"/>
  <c r="K5416" i="3"/>
  <c r="K5421" i="3"/>
  <c r="K5420" i="3"/>
  <c r="K5425" i="3"/>
  <c r="K5424" i="3"/>
  <c r="K5423" i="3"/>
  <c r="K5422" i="3"/>
  <c r="K5432" i="3"/>
  <c r="K5431" i="3"/>
  <c r="K5430" i="3"/>
  <c r="K5429" i="3"/>
  <c r="K5428" i="3"/>
  <c r="K5427" i="3"/>
  <c r="K5426" i="3"/>
  <c r="K5435" i="3"/>
  <c r="K5434" i="3"/>
  <c r="K5433" i="3"/>
  <c r="K5442" i="3"/>
  <c r="K5441" i="3"/>
  <c r="K5440" i="3"/>
  <c r="K5439" i="3"/>
  <c r="K5438" i="3"/>
  <c r="K5437" i="3"/>
  <c r="K5436" i="3"/>
  <c r="K5445" i="3"/>
  <c r="K5444" i="3"/>
  <c r="K5443" i="3"/>
  <c r="K5449" i="3"/>
  <c r="K5448" i="3"/>
  <c r="K5447" i="3"/>
  <c r="K5446" i="3"/>
  <c r="K5452" i="3"/>
  <c r="K5451" i="3"/>
  <c r="K5450" i="3"/>
  <c r="K5454" i="3"/>
  <c r="K5453" i="3"/>
  <c r="K5455" i="3"/>
  <c r="K5461" i="3"/>
  <c r="K5460" i="3"/>
  <c r="K5459" i="3"/>
  <c r="K5458" i="3"/>
  <c r="K5457" i="3"/>
  <c r="K5456" i="3"/>
  <c r="K5463" i="3"/>
  <c r="K5462" i="3"/>
  <c r="K5466" i="3"/>
  <c r="K5465" i="3"/>
  <c r="K5464" i="3"/>
  <c r="K5470" i="3"/>
  <c r="K5469" i="3"/>
  <c r="K5468" i="3"/>
  <c r="K5467" i="3"/>
  <c r="K5473" i="3"/>
  <c r="K5472" i="3"/>
  <c r="K5471" i="3"/>
  <c r="K5476" i="3"/>
  <c r="K5475" i="3"/>
  <c r="K5474" i="3"/>
  <c r="K5479" i="3"/>
  <c r="K5478" i="3"/>
  <c r="K5477" i="3"/>
  <c r="K5481" i="3"/>
  <c r="K5480" i="3"/>
  <c r="K5484" i="3"/>
  <c r="K5483" i="3"/>
  <c r="K5482" i="3"/>
  <c r="K5488" i="3"/>
  <c r="K5487" i="3"/>
  <c r="K5486" i="3"/>
  <c r="K5492" i="3"/>
  <c r="K5491" i="3"/>
  <c r="K5490" i="3"/>
  <c r="K5489" i="3"/>
  <c r="K5495" i="3"/>
  <c r="K5494" i="3"/>
  <c r="K5493" i="3"/>
  <c r="K5499" i="3"/>
  <c r="K5498" i="3"/>
  <c r="K5497" i="3"/>
  <c r="K5496" i="3"/>
  <c r="K5506" i="3"/>
  <c r="K5505" i="3"/>
  <c r="K5504" i="3"/>
  <c r="K5503" i="3"/>
  <c r="K5502" i="3"/>
  <c r="K5501" i="3"/>
  <c r="K5500" i="3"/>
  <c r="K5510" i="3"/>
  <c r="K5509" i="3"/>
  <c r="K5508" i="3"/>
  <c r="K5507" i="3"/>
  <c r="K5512" i="3"/>
  <c r="K5511" i="3"/>
  <c r="K5518" i="3"/>
  <c r="K5517" i="3"/>
  <c r="K5516" i="3"/>
  <c r="K5515" i="3"/>
  <c r="K5514" i="3"/>
  <c r="K5513" i="3"/>
  <c r="K5522" i="3"/>
  <c r="K5521" i="3"/>
  <c r="K5520" i="3"/>
  <c r="K5519" i="3"/>
  <c r="K5524" i="3"/>
  <c r="K5530" i="3"/>
  <c r="K5529" i="3"/>
  <c r="K5528" i="3"/>
  <c r="K5527" i="3"/>
  <c r="K5526" i="3"/>
  <c r="K5525" i="3"/>
  <c r="K5535" i="3"/>
  <c r="K5534" i="3"/>
  <c r="K5533" i="3"/>
  <c r="K5532" i="3"/>
  <c r="K5531" i="3"/>
  <c r="K5538" i="3"/>
  <c r="K5537" i="3"/>
  <c r="K5536" i="3"/>
  <c r="K5542" i="3"/>
  <c r="K5541" i="3"/>
  <c r="K5540" i="3"/>
  <c r="K5549" i="3"/>
  <c r="K5548" i="3"/>
  <c r="K5547" i="3"/>
  <c r="K5546" i="3"/>
  <c r="K5545" i="3"/>
  <c r="K5552" i="3"/>
  <c r="K5551" i="3"/>
  <c r="K5550" i="3"/>
  <c r="K5554" i="3"/>
  <c r="K5553" i="3"/>
  <c r="K5556" i="3"/>
  <c r="K5555" i="3"/>
  <c r="K5560" i="3"/>
  <c r="K5559" i="3"/>
  <c r="K5558" i="3"/>
  <c r="K5563" i="3"/>
  <c r="K5562" i="3"/>
  <c r="K5561" i="3"/>
  <c r="K5567" i="3"/>
  <c r="K5566" i="3"/>
  <c r="K5565" i="3"/>
  <c r="K5564" i="3"/>
  <c r="K5570" i="3"/>
  <c r="K5569" i="3"/>
  <c r="K5568" i="3"/>
  <c r="K5573" i="3"/>
  <c r="K5572" i="3"/>
  <c r="K5571" i="3"/>
  <c r="K5576" i="3"/>
  <c r="K5575" i="3"/>
  <c r="K5574" i="3"/>
  <c r="K5579" i="3"/>
  <c r="K5578" i="3"/>
  <c r="K5577" i="3"/>
  <c r="K5583" i="3"/>
  <c r="K5582" i="3"/>
  <c r="K5581" i="3"/>
  <c r="K5580" i="3"/>
  <c r="K5587" i="3"/>
  <c r="K5586" i="3"/>
  <c r="K5585" i="3"/>
  <c r="K5590" i="3"/>
  <c r="K5589" i="3"/>
  <c r="K5588" i="3"/>
  <c r="K5593" i="3"/>
  <c r="K5592" i="3"/>
  <c r="K5591" i="3"/>
  <c r="K5596" i="3"/>
  <c r="K5595" i="3"/>
  <c r="K5594" i="3"/>
  <c r="K5599" i="3"/>
  <c r="K5598" i="3"/>
  <c r="K5597" i="3"/>
  <c r="K5602" i="3"/>
  <c r="K5601" i="3"/>
  <c r="K5600" i="3"/>
  <c r="K5605" i="3"/>
  <c r="K5604" i="3"/>
  <c r="K5603" i="3"/>
  <c r="K5606" i="3"/>
  <c r="K5609" i="3"/>
  <c r="K5608" i="3"/>
  <c r="K5607" i="3"/>
  <c r="K5612" i="3"/>
  <c r="K5611" i="3"/>
  <c r="K5610" i="3"/>
  <c r="K5617" i="3"/>
  <c r="K5616" i="3"/>
  <c r="K5615" i="3"/>
  <c r="K5614" i="3"/>
  <c r="K5613" i="3"/>
  <c r="K5622" i="3"/>
  <c r="K5621" i="3"/>
  <c r="K5620" i="3"/>
  <c r="K5619" i="3"/>
  <c r="K5618" i="3"/>
  <c r="K5625" i="3"/>
  <c r="K5624" i="3"/>
  <c r="K5623" i="3"/>
  <c r="K5628" i="3"/>
  <c r="K5627" i="3"/>
  <c r="K5626" i="3"/>
  <c r="K5634" i="3"/>
  <c r="K5633" i="3"/>
  <c r="K5632" i="3"/>
  <c r="K5631" i="3"/>
  <c r="K5630" i="3"/>
  <c r="K5638" i="3"/>
  <c r="K5637" i="3"/>
  <c r="K5636" i="3"/>
  <c r="K5635" i="3"/>
  <c r="K5645" i="3"/>
  <c r="K5644" i="3"/>
  <c r="K5643" i="3"/>
  <c r="K5642" i="3"/>
  <c r="K5641" i="3"/>
  <c r="K5640" i="3"/>
  <c r="K5639" i="3"/>
  <c r="K5649" i="3"/>
  <c r="K5648" i="3"/>
  <c r="K5647" i="3"/>
  <c r="K5646" i="3"/>
  <c r="K5652" i="3"/>
  <c r="K5651" i="3"/>
  <c r="K5650" i="3"/>
  <c r="K5655" i="3"/>
  <c r="K5654" i="3"/>
  <c r="K5653" i="3"/>
  <c r="K5658" i="3"/>
  <c r="K5657" i="3"/>
  <c r="K5656" i="3"/>
  <c r="K5665" i="3"/>
  <c r="K5664" i="3"/>
  <c r="K5663" i="3"/>
  <c r="K5662" i="3"/>
  <c r="K5661" i="3"/>
  <c r="K5660" i="3"/>
  <c r="K5659" i="3"/>
  <c r="K5669" i="3"/>
  <c r="K5668" i="3"/>
  <c r="K5667" i="3"/>
  <c r="K5675" i="3"/>
  <c r="K5674" i="3"/>
  <c r="K5673" i="3"/>
  <c r="K5672" i="3"/>
  <c r="K5671" i="3"/>
  <c r="K5680" i="3"/>
  <c r="K5679" i="3"/>
  <c r="K5678" i="3"/>
  <c r="K5677" i="3"/>
  <c r="K5676" i="3"/>
  <c r="K5686" i="3"/>
  <c r="K5685" i="3"/>
  <c r="K5684" i="3"/>
  <c r="K5683" i="3"/>
  <c r="K5682" i="3"/>
  <c r="K5681" i="3"/>
  <c r="K5689" i="3"/>
  <c r="K5688" i="3"/>
  <c r="K5687" i="3"/>
  <c r="K5692" i="3"/>
  <c r="K5691" i="3"/>
  <c r="K5690" i="3"/>
  <c r="K5695" i="3"/>
  <c r="K5694" i="3"/>
  <c r="K5693" i="3"/>
  <c r="K5702" i="3"/>
  <c r="K5701" i="3"/>
  <c r="K5700" i="3"/>
  <c r="K5699" i="3"/>
  <c r="K5698" i="3"/>
  <c r="K5697" i="3"/>
  <c r="K5696" i="3"/>
  <c r="K5705" i="3"/>
  <c r="K5704" i="3"/>
  <c r="K5703" i="3"/>
  <c r="K5708" i="3"/>
  <c r="K5707" i="3"/>
  <c r="K5706" i="3"/>
  <c r="K5711" i="3"/>
  <c r="K5710" i="3"/>
  <c r="K5709" i="3"/>
  <c r="K5715" i="3"/>
  <c r="K5714" i="3"/>
  <c r="K5713" i="3"/>
  <c r="K5712" i="3"/>
  <c r="K5719" i="3"/>
  <c r="K5718" i="3"/>
  <c r="K5717" i="3"/>
  <c r="K5716" i="3"/>
  <c r="K5722" i="3"/>
  <c r="K5721" i="3"/>
  <c r="K5720" i="3"/>
  <c r="K5726" i="3"/>
  <c r="K5725" i="3"/>
  <c r="K5724" i="3"/>
  <c r="K5730" i="3"/>
  <c r="K5729" i="3"/>
  <c r="K5728" i="3"/>
  <c r="K5727" i="3"/>
  <c r="K5734" i="3"/>
  <c r="K5733" i="3"/>
  <c r="K5732" i="3"/>
  <c r="K5731" i="3"/>
  <c r="K5737" i="3"/>
  <c r="K5736" i="3"/>
  <c r="K5735" i="3"/>
  <c r="K5742" i="3"/>
  <c r="K5741" i="3"/>
  <c r="K5740" i="3"/>
  <c r="K5739" i="3"/>
  <c r="K5738" i="3"/>
  <c r="K5748" i="3"/>
  <c r="K5747" i="3"/>
  <c r="K5746" i="3"/>
  <c r="K5745" i="3"/>
  <c r="K5744" i="3"/>
  <c r="K5743" i="3"/>
  <c r="K5751" i="3"/>
  <c r="K5750" i="3"/>
  <c r="K5749" i="3"/>
  <c r="K5753" i="3"/>
  <c r="K5757" i="3"/>
  <c r="K5756" i="3"/>
  <c r="K5755" i="3"/>
  <c r="K5754" i="3"/>
  <c r="K5760" i="3"/>
  <c r="K5759" i="3"/>
  <c r="K5758" i="3"/>
  <c r="K5763" i="3"/>
  <c r="K5762" i="3"/>
  <c r="K5761" i="3"/>
  <c r="K5769" i="3"/>
  <c r="K5768" i="3"/>
  <c r="K5767" i="3"/>
  <c r="K5766" i="3"/>
  <c r="K5772" i="3"/>
  <c r="K5771" i="3"/>
  <c r="K5770" i="3"/>
  <c r="K5779" i="3"/>
  <c r="K5778" i="3"/>
  <c r="K5777" i="3"/>
  <c r="K5776" i="3"/>
  <c r="K5775" i="3"/>
  <c r="K5782" i="3"/>
  <c r="K5781" i="3"/>
  <c r="K5780" i="3"/>
  <c r="K5785" i="3"/>
  <c r="K5784" i="3"/>
  <c r="K5783" i="3"/>
  <c r="K5787" i="3"/>
  <c r="K5786" i="3"/>
  <c r="K5790" i="3"/>
  <c r="K5789" i="3"/>
  <c r="K5788" i="3"/>
  <c r="K5793" i="3"/>
  <c r="K5792" i="3"/>
  <c r="K5791" i="3"/>
  <c r="K5797" i="3"/>
  <c r="K5796" i="3"/>
  <c r="K5795" i="3"/>
  <c r="K5794" i="3"/>
  <c r="K5802" i="3"/>
  <c r="K5801" i="3"/>
  <c r="K5800" i="3"/>
  <c r="K5799" i="3"/>
  <c r="K5805" i="3"/>
  <c r="K5804" i="3"/>
  <c r="K5803" i="3"/>
  <c r="K5808" i="3"/>
  <c r="K5807" i="3"/>
  <c r="K5806" i="3"/>
  <c r="K5811" i="3"/>
  <c r="K5810" i="3"/>
  <c r="K5809" i="3"/>
  <c r="K5816" i="3"/>
  <c r="K5815" i="3"/>
  <c r="K5814" i="3"/>
  <c r="K5819" i="3"/>
  <c r="K5818" i="3"/>
  <c r="K5817" i="3"/>
  <c r="K5821" i="3"/>
  <c r="K5820" i="3"/>
  <c r="K5824" i="3"/>
  <c r="K5823" i="3"/>
  <c r="K5822" i="3"/>
  <c r="K5827" i="3"/>
  <c r="K5826" i="3"/>
  <c r="K5825" i="3"/>
  <c r="K5829" i="3"/>
  <c r="K5828" i="3"/>
  <c r="K5832" i="3"/>
  <c r="K5831" i="3"/>
  <c r="K5830" i="3"/>
  <c r="K5836" i="3"/>
  <c r="K5835" i="3"/>
  <c r="K5834" i="3"/>
  <c r="K5839" i="3"/>
  <c r="K5838" i="3"/>
  <c r="K5837" i="3"/>
  <c r="K5842" i="3"/>
  <c r="K5841" i="3"/>
  <c r="K5840" i="3"/>
  <c r="K5847" i="3"/>
  <c r="K5846" i="3"/>
  <c r="K5845" i="3"/>
  <c r="K5844" i="3"/>
  <c r="K5843" i="3"/>
  <c r="K5853" i="3"/>
  <c r="K5852" i="3"/>
  <c r="K5851" i="3"/>
  <c r="K5850" i="3"/>
  <c r="K5849" i="3"/>
  <c r="K5848" i="3"/>
  <c r="K5858" i="3"/>
  <c r="K5857" i="3"/>
  <c r="K5856" i="3"/>
  <c r="K5855" i="3"/>
  <c r="K5854" i="3"/>
  <c r="K5863" i="3"/>
  <c r="K5862" i="3"/>
  <c r="K5861" i="3"/>
  <c r="K5860" i="3"/>
  <c r="K5859" i="3"/>
  <c r="K5868" i="3"/>
  <c r="K5867" i="3"/>
  <c r="K5866" i="3"/>
  <c r="K5865" i="3"/>
  <c r="K5864" i="3"/>
  <c r="K5872" i="3"/>
  <c r="K5871" i="3"/>
  <c r="K5870" i="3"/>
  <c r="K5869" i="3"/>
  <c r="K5873" i="3"/>
  <c r="K5878" i="3"/>
  <c r="K5877" i="3"/>
  <c r="K5876" i="3"/>
  <c r="K5875" i="3"/>
  <c r="K5881" i="3"/>
  <c r="K5880" i="3"/>
  <c r="K5879" i="3"/>
  <c r="K5884" i="3"/>
  <c r="K5883" i="3"/>
  <c r="K5882" i="3"/>
  <c r="K5887" i="3"/>
  <c r="K5886" i="3"/>
  <c r="K5885" i="3"/>
  <c r="K5889" i="3"/>
  <c r="K5888" i="3"/>
  <c r="K5893" i="3"/>
  <c r="K5892" i="3"/>
  <c r="K5891" i="3"/>
  <c r="K5896" i="3"/>
  <c r="K5895" i="3"/>
  <c r="K5894" i="3"/>
  <c r="K5902" i="3"/>
  <c r="K5901" i="3"/>
  <c r="K5900" i="3"/>
  <c r="K5899" i="3"/>
  <c r="K5898" i="3"/>
  <c r="K5897" i="3"/>
  <c r="K5907" i="3"/>
  <c r="K5906" i="3"/>
  <c r="K5905" i="3"/>
  <c r="K5904" i="3"/>
  <c r="K5903" i="3"/>
  <c r="K5908" i="3"/>
  <c r="K5911" i="3"/>
  <c r="K5910" i="3"/>
  <c r="K5909" i="3"/>
  <c r="K5916" i="3"/>
  <c r="K5915" i="3"/>
  <c r="K5914" i="3"/>
  <c r="K5913" i="3"/>
  <c r="K5912" i="3"/>
  <c r="K5920" i="3"/>
  <c r="K5919" i="3"/>
  <c r="K5918" i="3"/>
  <c r="K5917" i="3"/>
  <c r="K5923" i="3"/>
  <c r="K5922" i="3"/>
  <c r="K5921" i="3"/>
  <c r="K5927" i="3"/>
  <c r="K5926" i="3"/>
  <c r="K5925" i="3"/>
  <c r="K5924" i="3"/>
  <c r="K5932" i="3"/>
  <c r="K5931" i="3"/>
  <c r="K5930" i="3"/>
  <c r="K5929" i="3"/>
  <c r="K5928" i="3"/>
  <c r="K5934" i="3"/>
  <c r="K5933" i="3"/>
  <c r="K5937" i="3"/>
  <c r="K5936" i="3"/>
  <c r="K5935" i="3"/>
  <c r="K5939" i="3"/>
  <c r="K5938" i="3"/>
  <c r="K5942" i="3"/>
  <c r="K5941" i="3"/>
  <c r="K5940" i="3"/>
  <c r="K5944" i="3"/>
  <c r="K5943" i="3"/>
  <c r="K5948" i="3"/>
  <c r="K5947" i="3"/>
  <c r="K5946" i="3"/>
  <c r="K5952" i="3"/>
  <c r="K5951" i="3"/>
  <c r="K5950" i="3"/>
  <c r="K5949" i="3"/>
  <c r="K5956" i="3"/>
  <c r="K5955" i="3"/>
  <c r="K5954" i="3"/>
  <c r="K5953" i="3"/>
  <c r="K5958" i="3"/>
  <c r="K5957" i="3"/>
  <c r="K5962" i="3"/>
  <c r="K5961" i="3"/>
  <c r="K5960" i="3"/>
  <c r="K5959" i="3"/>
  <c r="K5966" i="3"/>
  <c r="K5965" i="3"/>
  <c r="K5964" i="3"/>
  <c r="K5963" i="3"/>
  <c r="K5970" i="3"/>
  <c r="K5969" i="3"/>
  <c r="K5968" i="3"/>
  <c r="K5967" i="3"/>
  <c r="K5973" i="3"/>
  <c r="K5972" i="3"/>
  <c r="K5971" i="3"/>
  <c r="K5978" i="3"/>
  <c r="K5977" i="3"/>
  <c r="K5976" i="3"/>
  <c r="K5981" i="3"/>
  <c r="K5980" i="3"/>
  <c r="K5979" i="3"/>
  <c r="K5984" i="3"/>
  <c r="K5983" i="3"/>
  <c r="K5982" i="3"/>
  <c r="K5987" i="3"/>
  <c r="K5986" i="3"/>
  <c r="K5985" i="3"/>
  <c r="K5990" i="3"/>
  <c r="K5989" i="3"/>
  <c r="K5988" i="3"/>
  <c r="K5993" i="3"/>
  <c r="K5992" i="3"/>
  <c r="K5991" i="3"/>
  <c r="K5996" i="3"/>
  <c r="K5995" i="3"/>
  <c r="K5994" i="3"/>
  <c r="K6000" i="3"/>
  <c r="K5999" i="3"/>
  <c r="K5998" i="3"/>
  <c r="K5997" i="3"/>
  <c r="K6003" i="3"/>
  <c r="K6002" i="3"/>
  <c r="K6001" i="3"/>
  <c r="K6005" i="3"/>
  <c r="K6004" i="3"/>
  <c r="K6008" i="3"/>
  <c r="K6007" i="3"/>
  <c r="K6006" i="3"/>
  <c r="K6009" i="3"/>
  <c r="K6014" i="3"/>
  <c r="K6013" i="3"/>
  <c r="K6012" i="3"/>
  <c r="K6011" i="3"/>
  <c r="K6010" i="3"/>
  <c r="K6018" i="3"/>
  <c r="K6017" i="3"/>
  <c r="K6016" i="3"/>
  <c r="K6015" i="3"/>
  <c r="K6022" i="3"/>
  <c r="K6021" i="3"/>
  <c r="K6020" i="3"/>
  <c r="K6024" i="3"/>
  <c r="K6023" i="3"/>
  <c r="K6027" i="3"/>
  <c r="K6026" i="3"/>
  <c r="K6025" i="3"/>
  <c r="K6030" i="3"/>
  <c r="K6029" i="3"/>
  <c r="K6028" i="3"/>
  <c r="K6032" i="3"/>
  <c r="K6031" i="3"/>
  <c r="K6036" i="3"/>
  <c r="K6035" i="3"/>
  <c r="K6034" i="3"/>
  <c r="K6033" i="3"/>
  <c r="K6037" i="3"/>
  <c r="K6043" i="3"/>
  <c r="K6042" i="3"/>
  <c r="K6041" i="3"/>
  <c r="K6040" i="3"/>
  <c r="K6039" i="3"/>
  <c r="K6038" i="3"/>
  <c r="K6046" i="3"/>
  <c r="K6045" i="3"/>
  <c r="K6044" i="3"/>
  <c r="K6048" i="3"/>
  <c r="K6047" i="3"/>
  <c r="K6051" i="3"/>
  <c r="K6050" i="3"/>
  <c r="K6049" i="3"/>
  <c r="K6056" i="3"/>
  <c r="K6055" i="3"/>
  <c r="K6054" i="3"/>
  <c r="K6062" i="3"/>
  <c r="K6061" i="3"/>
  <c r="K6060" i="3"/>
  <c r="K6065" i="3"/>
  <c r="K6064" i="3"/>
  <c r="K6063" i="3"/>
  <c r="K6068" i="3"/>
  <c r="K6067" i="3"/>
  <c r="K6066" i="3"/>
  <c r="K6071" i="3"/>
  <c r="K6070" i="3"/>
  <c r="K6069" i="3"/>
  <c r="K6074" i="3"/>
  <c r="K6073" i="3"/>
  <c r="K6072" i="3"/>
  <c r="K6077" i="3"/>
  <c r="K6076" i="3"/>
  <c r="K6075" i="3"/>
  <c r="K6080" i="3"/>
  <c r="K6079" i="3"/>
  <c r="K6078" i="3"/>
  <c r="K6081" i="3"/>
  <c r="K6084" i="3"/>
  <c r="K6083" i="3"/>
  <c r="K6082" i="3"/>
  <c r="K6089" i="3"/>
  <c r="K6088" i="3"/>
  <c r="K6087" i="3"/>
  <c r="K6086" i="3"/>
  <c r="K6085" i="3"/>
  <c r="K6092" i="3"/>
  <c r="K6091" i="3"/>
  <c r="K6090" i="3"/>
  <c r="K6095" i="3"/>
  <c r="K6094" i="3"/>
  <c r="K6093" i="3"/>
  <c r="K6098" i="3"/>
  <c r="K6097" i="3"/>
  <c r="K6096" i="3"/>
  <c r="K6101" i="3"/>
  <c r="K6100" i="3"/>
  <c r="K6099" i="3"/>
  <c r="K6104" i="3"/>
  <c r="K6103" i="3"/>
  <c r="K6102" i="3"/>
  <c r="K6107" i="3"/>
  <c r="K6106" i="3"/>
  <c r="K6105" i="3"/>
  <c r="K6110" i="3"/>
  <c r="K6109" i="3"/>
  <c r="K6108" i="3"/>
  <c r="K6113" i="3"/>
  <c r="K6112" i="3"/>
  <c r="K6111" i="3"/>
  <c r="K6116" i="3"/>
  <c r="K6115" i="3"/>
  <c r="K6114" i="3"/>
  <c r="K6119" i="3"/>
  <c r="K6118" i="3"/>
  <c r="K6117" i="3"/>
  <c r="K6122" i="3"/>
  <c r="K6121" i="3"/>
  <c r="K6120" i="3"/>
  <c r="K6125" i="3"/>
  <c r="K6124" i="3"/>
  <c r="K6123" i="3"/>
  <c r="K6128" i="3"/>
  <c r="K6127" i="3"/>
  <c r="K6126" i="3"/>
  <c r="K6131" i="3"/>
  <c r="K6130" i="3"/>
  <c r="K6129" i="3"/>
  <c r="K6134" i="3"/>
  <c r="K6133" i="3"/>
  <c r="K6132" i="3"/>
  <c r="K6137" i="3"/>
  <c r="K6136" i="3"/>
  <c r="K6135" i="3"/>
  <c r="K6140" i="3"/>
  <c r="K6139" i="3"/>
  <c r="K6138" i="3"/>
  <c r="K6143" i="3"/>
  <c r="K6142" i="3"/>
  <c r="K6141" i="3"/>
  <c r="K6146" i="3"/>
  <c r="K6145" i="3"/>
  <c r="K6144" i="3"/>
  <c r="K6150" i="3"/>
  <c r="K6149" i="3"/>
  <c r="K6148" i="3"/>
  <c r="K6147" i="3"/>
  <c r="K6153" i="3"/>
  <c r="K6152" i="3"/>
  <c r="K6151" i="3"/>
  <c r="K6156" i="3"/>
  <c r="K6155" i="3"/>
  <c r="K6154" i="3"/>
  <c r="K6160" i="3"/>
  <c r="K6159" i="3"/>
  <c r="K6158" i="3"/>
  <c r="K6163" i="3"/>
  <c r="K6162" i="3"/>
  <c r="K6161" i="3"/>
  <c r="K6166" i="3"/>
  <c r="K6165" i="3"/>
  <c r="K6164" i="3"/>
  <c r="K6169" i="3"/>
  <c r="K6168" i="3"/>
  <c r="K6167" i="3"/>
  <c r="K6172" i="3"/>
  <c r="K6171" i="3"/>
  <c r="K6170" i="3"/>
  <c r="K6175" i="3"/>
  <c r="K6174" i="3"/>
  <c r="K6173" i="3"/>
  <c r="K6179" i="3"/>
  <c r="K6178" i="3"/>
  <c r="K6177" i="3"/>
  <c r="K6176" i="3"/>
  <c r="K6182" i="3"/>
  <c r="K6181" i="3"/>
  <c r="K6180" i="3"/>
  <c r="K6186" i="3"/>
  <c r="K6185" i="3"/>
  <c r="K6184" i="3"/>
  <c r="K6183" i="3"/>
  <c r="K6190" i="3"/>
  <c r="K6189" i="3"/>
  <c r="K6188" i="3"/>
  <c r="K6187" i="3"/>
  <c r="K6196" i="3"/>
  <c r="K6195" i="3"/>
  <c r="K6194" i="3"/>
  <c r="K6193" i="3"/>
  <c r="K6201" i="3"/>
  <c r="K6200" i="3"/>
  <c r="K6199" i="3"/>
  <c r="K6198" i="3"/>
  <c r="K6197" i="3"/>
  <c r="K6204" i="3"/>
  <c r="K6203" i="3"/>
  <c r="K6202" i="3"/>
  <c r="K6207" i="3"/>
  <c r="K6206" i="3"/>
  <c r="K6205" i="3"/>
  <c r="K6210" i="3"/>
  <c r="K6209" i="3"/>
  <c r="K6208" i="3"/>
  <c r="K6217" i="3"/>
  <c r="K6216" i="3"/>
  <c r="K6215" i="3"/>
  <c r="K6221" i="3"/>
  <c r="K6220" i="3"/>
  <c r="K6219" i="3"/>
  <c r="K6224" i="3"/>
  <c r="K6223" i="3"/>
  <c r="K6222" i="3"/>
  <c r="K6227" i="3"/>
  <c r="K6226" i="3"/>
  <c r="K6225" i="3"/>
  <c r="K6230" i="3"/>
  <c r="K6229" i="3"/>
  <c r="K6228" i="3"/>
  <c r="K6233" i="3"/>
  <c r="K6232" i="3"/>
  <c r="K6231" i="3"/>
  <c r="K6236" i="3"/>
  <c r="K6235" i="3"/>
  <c r="K6234" i="3"/>
  <c r="K6239" i="3"/>
  <c r="K6238" i="3"/>
  <c r="K6237" i="3"/>
  <c r="K6243" i="3"/>
  <c r="K6242" i="3"/>
  <c r="K6241" i="3"/>
  <c r="K6244" i="3"/>
  <c r="K6245" i="3"/>
  <c r="K6248" i="3"/>
  <c r="K6247" i="3"/>
  <c r="K6246" i="3"/>
  <c r="K6251" i="3"/>
  <c r="K6250" i="3"/>
  <c r="K6249" i="3"/>
  <c r="K6252" i="3"/>
  <c r="K6255" i="3"/>
  <c r="K6254" i="3"/>
  <c r="K6253" i="3"/>
  <c r="K6256" i="3"/>
  <c r="K6259" i="3"/>
  <c r="K6258" i="3"/>
  <c r="K6257" i="3"/>
  <c r="K6260" i="3"/>
  <c r="K6265" i="3"/>
  <c r="K6264" i="3"/>
  <c r="K6263" i="3"/>
  <c r="K6266" i="3"/>
  <c r="K6267" i="3"/>
  <c r="K6269" i="3"/>
  <c r="K6268" i="3"/>
  <c r="K6270" i="3"/>
  <c r="K6271" i="3"/>
  <c r="K6272" i="3"/>
  <c r="K6273" i="3"/>
  <c r="K6274" i="3"/>
  <c r="K6275" i="3"/>
  <c r="K6276" i="3"/>
  <c r="K6279" i="3"/>
  <c r="K6278" i="3"/>
  <c r="K6277" i="3"/>
  <c r="K6282" i="3"/>
  <c r="K6281" i="3"/>
  <c r="K6280" i="3"/>
  <c r="K6284" i="3"/>
  <c r="K6283" i="3"/>
  <c r="K6286" i="3"/>
  <c r="K6285" i="3"/>
  <c r="K6289" i="3"/>
  <c r="K6288" i="3"/>
  <c r="K6287" i="3"/>
  <c r="K6291" i="3"/>
  <c r="K6290" i="3"/>
  <c r="K6295" i="3"/>
  <c r="K6294" i="3"/>
  <c r="K6293" i="3"/>
  <c r="K6292" i="3"/>
  <c r="K6298" i="3"/>
  <c r="K6297" i="3"/>
  <c r="K6296" i="3"/>
  <c r="K6299" i="3"/>
  <c r="K6301" i="3"/>
  <c r="K6300" i="3"/>
  <c r="K6304" i="3"/>
  <c r="K6303" i="3"/>
  <c r="K6302" i="3"/>
  <c r="K6306" i="3"/>
  <c r="K6305" i="3"/>
  <c r="K6310" i="3"/>
  <c r="K6309" i="3"/>
  <c r="K6308" i="3"/>
  <c r="K6307" i="3"/>
  <c r="K6313" i="3"/>
  <c r="K6312" i="3"/>
  <c r="K6311" i="3"/>
  <c r="K6317" i="3"/>
  <c r="K6316" i="3"/>
  <c r="K6315" i="3"/>
  <c r="K6314" i="3"/>
  <c r="K6322" i="3"/>
  <c r="K6321" i="3"/>
  <c r="K6320" i="3"/>
  <c r="K6319" i="3"/>
  <c r="K6318" i="3"/>
  <c r="K6324" i="3"/>
  <c r="K6323" i="3"/>
  <c r="K6327" i="3"/>
  <c r="K6326" i="3"/>
  <c r="K6325" i="3"/>
  <c r="K6328" i="3"/>
  <c r="K6329" i="3"/>
  <c r="K6332" i="3"/>
  <c r="K6331" i="3"/>
  <c r="K6330" i="3"/>
  <c r="K6333" i="3"/>
  <c r="K6338" i="3"/>
  <c r="K6337" i="3"/>
  <c r="K6336" i="3"/>
  <c r="K6335" i="3"/>
  <c r="K6334" i="3"/>
  <c r="K6341" i="3"/>
  <c r="K6340" i="3"/>
  <c r="K6339" i="3"/>
  <c r="K6344" i="3"/>
  <c r="K6343" i="3"/>
  <c r="K6342" i="3"/>
  <c r="K6346" i="3"/>
  <c r="K6345" i="3"/>
  <c r="K6347" i="3"/>
  <c r="K6348" i="3"/>
  <c r="K6349" i="3"/>
  <c r="K6350" i="3"/>
  <c r="K6351" i="3"/>
  <c r="K6354" i="3"/>
  <c r="K6353" i="3"/>
  <c r="K6352" i="3"/>
  <c r="K6355" i="3"/>
  <c r="K6359" i="3"/>
  <c r="K6358" i="3"/>
  <c r="K6357" i="3"/>
  <c r="K6356" i="3"/>
  <c r="K6360" i="3"/>
  <c r="K6366" i="3"/>
  <c r="K6365" i="3"/>
  <c r="K6364" i="3"/>
  <c r="K6363" i="3"/>
  <c r="K6362" i="3"/>
  <c r="K6361" i="3"/>
  <c r="K6368" i="3"/>
  <c r="K6367" i="3"/>
  <c r="K6371" i="3"/>
  <c r="K6370" i="3"/>
  <c r="K6369" i="3"/>
  <c r="K6375" i="3"/>
  <c r="K6374" i="3"/>
  <c r="K6373" i="3"/>
  <c r="K6372" i="3"/>
  <c r="K6379" i="3"/>
  <c r="K6378" i="3"/>
  <c r="K6377" i="3"/>
  <c r="K6376" i="3"/>
  <c r="K6383" i="3"/>
  <c r="K6382" i="3"/>
  <c r="K6381" i="3"/>
  <c r="K6380" i="3"/>
  <c r="K6385" i="3"/>
  <c r="K6384" i="3"/>
  <c r="K6388" i="3"/>
  <c r="K6387" i="3"/>
  <c r="K6386" i="3"/>
  <c r="K6392" i="3"/>
  <c r="K6391" i="3"/>
  <c r="K6390" i="3"/>
  <c r="K6396" i="3"/>
  <c r="K6395" i="3"/>
  <c r="K6394" i="3"/>
  <c r="K6393" i="3"/>
  <c r="K6400" i="3"/>
  <c r="K6403" i="3"/>
  <c r="K6402" i="3"/>
  <c r="K6401" i="3"/>
  <c r="K6406" i="3"/>
  <c r="K6405" i="3"/>
  <c r="K6404" i="3"/>
  <c r="K6409" i="3"/>
  <c r="K6408" i="3"/>
  <c r="K6407" i="3"/>
  <c r="K6415" i="3"/>
  <c r="K6414" i="3"/>
  <c r="K6413" i="3"/>
  <c r="K6412" i="3"/>
  <c r="K6419" i="3"/>
  <c r="K6418" i="3"/>
  <c r="K6417" i="3"/>
  <c r="K6416" i="3"/>
  <c r="K6424" i="3"/>
  <c r="K6423" i="3"/>
  <c r="K6422" i="3"/>
  <c r="K6421" i="3"/>
  <c r="K6420" i="3"/>
  <c r="K6428" i="3"/>
  <c r="K6427" i="3"/>
  <c r="K6426" i="3"/>
  <c r="K6425" i="3"/>
  <c r="K6433" i="3"/>
  <c r="K6432" i="3"/>
  <c r="K6431" i="3"/>
  <c r="K6430" i="3"/>
  <c r="K6429" i="3"/>
  <c r="K6437" i="3"/>
  <c r="K6436" i="3"/>
  <c r="K6435" i="3"/>
  <c r="K6434" i="3"/>
  <c r="K6442" i="3"/>
  <c r="K6441" i="3"/>
  <c r="K6440" i="3"/>
  <c r="K6439" i="3"/>
  <c r="K6438" i="3"/>
  <c r="K6450" i="3"/>
  <c r="K6449" i="3"/>
  <c r="K6448" i="3"/>
  <c r="K6447" i="3"/>
  <c r="K6446" i="3"/>
  <c r="K6445" i="3"/>
  <c r="K6444" i="3"/>
  <c r="K6443" i="3"/>
  <c r="K6455" i="3"/>
  <c r="K6454" i="3"/>
  <c r="K6453" i="3"/>
  <c r="K6452" i="3"/>
  <c r="K6451" i="3"/>
  <c r="K6459" i="3"/>
  <c r="K6458" i="3"/>
  <c r="K6457" i="3"/>
  <c r="K6456" i="3"/>
  <c r="K6464" i="3"/>
  <c r="K6463" i="3"/>
  <c r="K6462" i="3"/>
  <c r="K6461" i="3"/>
  <c r="K6460" i="3"/>
  <c r="K6470" i="3"/>
  <c r="K6469" i="3"/>
  <c r="K6468" i="3"/>
  <c r="K6467" i="3"/>
  <c r="K6466" i="3"/>
  <c r="K6465" i="3"/>
  <c r="K6476" i="3"/>
  <c r="K6475" i="3"/>
  <c r="K6474" i="3"/>
  <c r="K6473" i="3"/>
  <c r="K6472" i="3"/>
  <c r="K6477" i="3"/>
  <c r="K6482" i="3"/>
  <c r="K6481" i="3"/>
  <c r="K6480" i="3"/>
  <c r="K6479" i="3"/>
  <c r="K6478" i="3"/>
  <c r="K6486" i="3"/>
  <c r="K6485" i="3"/>
  <c r="K6484" i="3"/>
  <c r="K6483" i="3"/>
  <c r="K6491" i="3"/>
  <c r="K6490" i="3"/>
  <c r="K6489" i="3"/>
  <c r="K6488" i="3"/>
  <c r="K6487" i="3"/>
  <c r="K6495" i="3"/>
  <c r="K6494" i="3"/>
  <c r="K6493" i="3"/>
  <c r="K6492" i="3"/>
  <c r="K6500" i="3"/>
  <c r="K6499" i="3"/>
  <c r="K6498" i="3"/>
  <c r="K6497" i="3"/>
  <c r="K6496" i="3"/>
  <c r="K6503" i="3"/>
  <c r="K6502" i="3"/>
  <c r="K6501" i="3"/>
  <c r="K6509" i="3"/>
  <c r="K6508" i="3"/>
  <c r="K6507" i="3"/>
  <c r="K6506" i="3"/>
  <c r="K6505" i="3"/>
  <c r="K6504" i="3"/>
  <c r="K6513" i="3"/>
  <c r="K6512" i="3"/>
  <c r="K6511" i="3"/>
  <c r="K6510" i="3"/>
  <c r="K6520" i="3"/>
  <c r="K6519" i="3"/>
  <c r="K6518" i="3"/>
  <c r="K6517" i="3"/>
  <c r="K6516" i="3"/>
  <c r="K6515" i="3"/>
  <c r="K6514" i="3"/>
  <c r="K6524" i="3"/>
  <c r="K6523" i="3"/>
  <c r="K6522" i="3"/>
  <c r="K6527" i="3"/>
  <c r="K6526" i="3"/>
  <c r="K6525" i="3"/>
  <c r="K6529" i="3"/>
  <c r="K6528" i="3"/>
  <c r="K6531" i="3"/>
  <c r="K6534" i="3"/>
  <c r="K6533" i="3"/>
  <c r="K6532" i="3"/>
  <c r="K6536" i="3"/>
  <c r="K6535" i="3"/>
  <c r="K6542" i="3"/>
  <c r="K6541" i="3"/>
  <c r="K6540" i="3"/>
  <c r="K6539" i="3"/>
  <c r="K6538" i="3"/>
  <c r="K6546" i="3"/>
  <c r="K6545" i="3"/>
  <c r="K6544" i="3"/>
  <c r="K6543" i="3"/>
  <c r="K6548" i="3"/>
  <c r="K6547" i="3"/>
  <c r="K6551" i="3"/>
  <c r="K6550" i="3"/>
  <c r="K6549" i="3"/>
  <c r="K6555" i="3"/>
  <c r="K6554" i="3"/>
  <c r="K6553" i="3"/>
  <c r="K6552" i="3"/>
  <c r="K6560" i="3"/>
  <c r="K6559" i="3"/>
  <c r="K6563" i="3"/>
  <c r="K6562" i="3"/>
  <c r="K6561" i="3"/>
  <c r="K6565" i="3"/>
  <c r="K6564" i="3"/>
  <c r="K6568" i="3"/>
  <c r="K6567" i="3"/>
  <c r="K6566" i="3"/>
  <c r="K6570" i="3"/>
  <c r="K6569" i="3"/>
  <c r="K6573" i="3"/>
  <c r="K6572" i="3"/>
  <c r="K6571" i="3"/>
  <c r="K6581" i="3"/>
  <c r="K6580" i="3"/>
  <c r="K6579" i="3"/>
  <c r="K6586" i="3"/>
  <c r="K6585" i="3"/>
  <c r="K6584" i="3"/>
  <c r="K6583" i="3"/>
  <c r="K6582" i="3"/>
  <c r="K6590" i="3"/>
  <c r="K6589" i="3"/>
  <c r="K6588" i="3"/>
  <c r="K6587" i="3"/>
  <c r="K6593" i="3"/>
  <c r="K6592" i="3"/>
  <c r="K6591" i="3"/>
  <c r="K6597" i="3"/>
  <c r="K6596" i="3"/>
  <c r="K6595" i="3"/>
  <c r="K6594" i="3"/>
  <c r="K6601" i="3"/>
  <c r="K6600" i="3"/>
  <c r="K6599" i="3"/>
  <c r="K6598" i="3"/>
  <c r="K6606" i="3"/>
  <c r="K6605" i="3"/>
  <c r="K6604" i="3"/>
  <c r="K6603" i="3"/>
  <c r="K6602" i="3"/>
  <c r="K6608" i="3"/>
  <c r="K6607" i="3"/>
  <c r="K6613" i="3"/>
  <c r="K6612" i="3"/>
  <c r="K6611" i="3"/>
  <c r="K6610" i="3"/>
  <c r="K6609" i="3"/>
  <c r="K6617" i="3"/>
  <c r="K6616" i="3"/>
  <c r="K6615" i="3"/>
  <c r="K6614" i="3"/>
  <c r="K6621" i="3"/>
  <c r="K6620" i="3"/>
  <c r="K6619" i="3"/>
  <c r="K6618" i="3"/>
  <c r="K6624" i="3"/>
  <c r="K6623" i="3"/>
  <c r="K6622" i="3"/>
  <c r="K6627" i="3"/>
  <c r="K6626" i="3"/>
  <c r="K6625" i="3"/>
  <c r="K6630" i="3"/>
  <c r="K6629" i="3"/>
  <c r="K6628" i="3"/>
  <c r="K6634" i="3"/>
  <c r="K6633" i="3"/>
  <c r="K6632" i="3"/>
  <c r="K6631" i="3"/>
  <c r="K6637" i="3"/>
  <c r="K6636" i="3"/>
  <c r="K6635" i="3"/>
  <c r="K6639" i="3"/>
  <c r="K6638" i="3"/>
  <c r="K6640" i="3"/>
  <c r="K6641" i="3"/>
  <c r="K6642" i="3"/>
  <c r="K6645" i="3"/>
  <c r="K6644" i="3"/>
  <c r="K6643" i="3"/>
  <c r="K6648" i="3"/>
  <c r="K6647" i="3"/>
  <c r="K6646" i="3"/>
  <c r="K6649" i="3"/>
  <c r="K6652" i="3"/>
  <c r="K6651" i="3"/>
  <c r="K6650" i="3"/>
  <c r="K6656" i="3"/>
  <c r="K6655" i="3"/>
  <c r="K6654" i="3"/>
  <c r="K6653" i="3"/>
  <c r="K6663" i="3"/>
  <c r="K6662" i="3"/>
  <c r="K6661" i="3"/>
  <c r="K6660" i="3"/>
  <c r="K6659" i="3"/>
  <c r="K6658" i="3"/>
  <c r="K6657" i="3"/>
  <c r="K6665" i="3"/>
  <c r="K6664" i="3"/>
  <c r="K6668" i="3"/>
  <c r="K6667" i="3"/>
  <c r="K6666" i="3"/>
  <c r="K6673" i="3"/>
  <c r="K6672" i="3"/>
  <c r="K6671" i="3"/>
  <c r="K6670" i="3"/>
  <c r="K6669" i="3"/>
  <c r="K6677" i="3"/>
  <c r="K6676" i="3"/>
  <c r="K6675" i="3"/>
  <c r="K6674" i="3"/>
  <c r="K6681" i="3"/>
  <c r="K6680" i="3"/>
  <c r="K6679" i="3"/>
  <c r="K6678" i="3"/>
  <c r="K6688" i="3"/>
  <c r="K6687" i="3"/>
  <c r="K6686" i="3"/>
  <c r="K6685" i="3"/>
  <c r="K6684" i="3"/>
  <c r="K6683" i="3"/>
  <c r="K6682" i="3"/>
  <c r="K6694" i="3"/>
  <c r="K6693" i="3"/>
  <c r="K6692" i="3"/>
  <c r="K6691" i="3"/>
  <c r="K6690" i="3"/>
  <c r="K6689" i="3"/>
  <c r="K6698" i="3"/>
  <c r="K6697" i="3"/>
  <c r="K6696" i="3"/>
  <c r="K6695" i="3"/>
  <c r="K6700" i="3"/>
  <c r="K6699" i="3"/>
  <c r="K6703" i="3"/>
  <c r="K6702" i="3"/>
  <c r="K6701" i="3"/>
  <c r="K6709" i="3"/>
  <c r="K6708" i="3"/>
  <c r="K6707" i="3"/>
  <c r="K6706" i="3"/>
  <c r="K6705" i="3"/>
  <c r="K6704" i="3"/>
  <c r="K6716" i="3"/>
  <c r="K6715" i="3"/>
  <c r="K6714" i="3"/>
  <c r="K6713" i="3"/>
  <c r="K6712" i="3"/>
  <c r="K6711" i="3"/>
  <c r="K6710" i="3"/>
  <c r="K6719" i="3"/>
  <c r="K6718" i="3"/>
  <c r="K6717" i="3"/>
  <c r="K6725" i="3"/>
  <c r="K6724" i="3"/>
  <c r="K6723" i="3"/>
  <c r="K6722" i="3"/>
  <c r="K6721" i="3"/>
  <c r="K6720" i="3"/>
  <c r="K6729" i="3"/>
  <c r="K6728" i="3"/>
  <c r="K6727" i="3"/>
  <c r="K6726" i="3"/>
  <c r="K6733" i="3"/>
  <c r="K6732" i="3"/>
  <c r="K6731" i="3"/>
  <c r="K6730" i="3"/>
  <c r="K6738" i="3"/>
  <c r="K6737" i="3"/>
  <c r="K6736" i="3"/>
  <c r="K6735" i="3"/>
  <c r="K6734" i="3"/>
  <c r="K6742" i="3"/>
  <c r="K6741" i="3"/>
  <c r="K6740" i="3"/>
  <c r="K6739" i="3"/>
  <c r="K6747" i="3"/>
  <c r="K6746" i="3"/>
  <c r="K6745" i="3"/>
  <c r="K6744" i="3"/>
  <c r="K6743" i="3"/>
  <c r="K6754" i="3"/>
  <c r="K6753" i="3"/>
  <c r="K6752" i="3"/>
  <c r="K6751" i="3"/>
  <c r="K6750" i="3"/>
  <c r="K6749" i="3"/>
  <c r="K6748" i="3"/>
  <c r="K6758" i="3"/>
  <c r="K6757" i="3"/>
  <c r="K6756" i="3"/>
  <c r="K6755" i="3"/>
  <c r="K6764" i="3"/>
  <c r="K6763" i="3"/>
  <c r="K6762" i="3"/>
  <c r="K6761" i="3"/>
  <c r="K6760" i="3"/>
  <c r="K6768" i="3"/>
  <c r="K6767" i="3"/>
  <c r="K6766" i="3"/>
  <c r="K6765" i="3"/>
  <c r="K6772" i="3"/>
  <c r="K6771" i="3"/>
  <c r="K6770" i="3"/>
  <c r="K6769" i="3"/>
  <c r="K6776" i="3"/>
  <c r="K6775" i="3"/>
  <c r="K6774" i="3"/>
  <c r="K6773" i="3"/>
  <c r="K6781" i="3"/>
  <c r="K6780" i="3"/>
  <c r="K6779" i="3"/>
  <c r="K6778" i="3"/>
  <c r="K6786" i="3"/>
  <c r="K6785" i="3"/>
  <c r="K6784" i="3"/>
  <c r="K6783" i="3"/>
  <c r="K6790" i="3"/>
  <c r="K6789" i="3"/>
  <c r="K6788" i="3"/>
  <c r="K6787" i="3"/>
  <c r="K6795" i="3"/>
  <c r="K6794" i="3"/>
  <c r="K6793" i="3"/>
  <c r="K6792" i="3"/>
  <c r="K6791" i="3"/>
  <c r="K6797" i="3"/>
  <c r="K6796" i="3"/>
  <c r="K6801" i="3"/>
  <c r="K6800" i="3"/>
  <c r="K6799" i="3"/>
  <c r="K6798" i="3"/>
  <c r="K6804" i="3"/>
  <c r="K6803" i="3"/>
  <c r="K6802" i="3"/>
  <c r="K6806" i="3"/>
  <c r="K6805" i="3"/>
  <c r="K6808" i="3"/>
  <c r="K6807" i="3"/>
  <c r="K6812" i="3"/>
  <c r="K6811" i="3"/>
  <c r="K6810" i="3"/>
  <c r="K6809" i="3"/>
  <c r="K6815" i="3"/>
  <c r="K6814" i="3"/>
  <c r="K6813" i="3"/>
  <c r="K6819" i="3"/>
  <c r="K6818" i="3"/>
  <c r="K6817" i="3"/>
  <c r="K6816" i="3"/>
  <c r="K6824" i="3"/>
  <c r="K6823" i="3"/>
  <c r="K6822" i="3"/>
  <c r="K6821" i="3"/>
  <c r="K6820" i="3"/>
  <c r="K6829" i="3"/>
  <c r="K6828" i="3"/>
  <c r="K6827" i="3"/>
  <c r="K6826" i="3"/>
  <c r="K6825" i="3"/>
  <c r="K6832" i="3"/>
  <c r="K6831" i="3"/>
  <c r="K6830" i="3"/>
  <c r="K6837" i="3"/>
  <c r="K6836" i="3"/>
  <c r="K6835" i="3"/>
  <c r="K6834" i="3"/>
  <c r="K6833" i="3"/>
  <c r="K6841" i="3"/>
  <c r="K6840" i="3"/>
  <c r="K6839" i="3"/>
  <c r="K6838" i="3"/>
  <c r="K6845" i="3"/>
  <c r="K6844" i="3"/>
  <c r="K6843" i="3"/>
  <c r="K6842" i="3"/>
  <c r="K6849" i="3"/>
  <c r="K6848" i="3"/>
  <c r="K6847" i="3"/>
  <c r="K6846" i="3"/>
  <c r="K6852" i="3"/>
  <c r="K6851" i="3"/>
  <c r="K6850" i="3"/>
  <c r="K6853" i="3"/>
  <c r="K6857" i="3"/>
  <c r="K6856" i="3"/>
  <c r="K6855" i="3"/>
  <c r="K6854" i="3"/>
  <c r="K6860" i="3"/>
  <c r="K6859" i="3"/>
  <c r="K6858" i="3"/>
  <c r="K6865" i="3"/>
  <c r="K6864" i="3"/>
  <c r="K6863" i="3"/>
  <c r="K6862" i="3"/>
  <c r="K6870" i="3"/>
  <c r="K6869" i="3"/>
  <c r="K6868" i="3"/>
  <c r="K6867" i="3"/>
  <c r="K6866" i="3"/>
  <c r="K6874" i="3"/>
  <c r="K6873" i="3"/>
  <c r="K6872" i="3"/>
  <c r="K6871" i="3"/>
  <c r="K6878" i="3"/>
  <c r="K6877" i="3"/>
  <c r="K6876" i="3"/>
  <c r="K6875" i="3"/>
  <c r="K6883" i="3"/>
  <c r="K6882" i="3"/>
  <c r="K6881" i="3"/>
  <c r="K6880" i="3"/>
  <c r="K6879" i="3"/>
  <c r="K6887" i="3"/>
  <c r="K6886" i="3"/>
  <c r="K6885" i="3"/>
  <c r="K6884" i="3"/>
  <c r="K6891" i="3"/>
  <c r="K6890" i="3"/>
  <c r="K6889" i="3"/>
  <c r="K6888" i="3"/>
  <c r="K6895" i="3"/>
  <c r="K6894" i="3"/>
  <c r="K6893" i="3"/>
  <c r="K6892" i="3"/>
  <c r="K6901" i="3"/>
  <c r="K6900" i="3"/>
  <c r="K6899" i="3"/>
  <c r="K6898" i="3"/>
  <c r="K6897" i="3"/>
  <c r="K6896" i="3"/>
  <c r="K6905" i="3"/>
  <c r="K6904" i="3"/>
  <c r="K6903" i="3"/>
  <c r="K6906" i="3"/>
  <c r="K6911" i="3"/>
  <c r="K6910" i="3"/>
  <c r="K6909" i="3"/>
  <c r="K6908" i="3"/>
  <c r="K6907" i="3"/>
  <c r="K6914" i="3"/>
  <c r="K6913" i="3"/>
  <c r="K6912" i="3"/>
  <c r="K6918" i="3"/>
  <c r="K6917" i="3"/>
  <c r="K6916" i="3"/>
  <c r="K6915" i="3"/>
  <c r="K6922" i="3"/>
  <c r="K6921" i="3"/>
  <c r="K6920" i="3"/>
  <c r="K6919" i="3"/>
  <c r="K6925" i="3"/>
  <c r="K6924" i="3"/>
  <c r="K6923" i="3"/>
  <c r="K6930" i="3"/>
  <c r="K6929" i="3"/>
  <c r="K6928" i="3"/>
  <c r="K6927" i="3"/>
  <c r="K6926" i="3"/>
  <c r="K6935" i="3"/>
  <c r="K6934" i="3"/>
  <c r="K6933" i="3"/>
  <c r="K6932" i="3"/>
  <c r="K6931" i="3"/>
  <c r="K6939" i="3"/>
  <c r="K6938" i="3"/>
  <c r="K6937" i="3"/>
  <c r="K6936" i="3"/>
  <c r="K6944" i="3"/>
  <c r="K6943" i="3"/>
  <c r="K6942" i="3"/>
  <c r="K6941" i="3"/>
  <c r="K6940" i="3"/>
  <c r="K6948" i="3"/>
  <c r="K6947" i="3"/>
  <c r="K6946" i="3"/>
  <c r="K6945" i="3"/>
  <c r="K6952" i="3"/>
  <c r="K6951" i="3"/>
  <c r="K6950" i="3"/>
  <c r="K6949" i="3"/>
  <c r="K6956" i="3"/>
  <c r="K6955" i="3"/>
  <c r="K6954" i="3"/>
  <c r="K6953" i="3"/>
  <c r="K6959" i="3"/>
  <c r="K6958" i="3"/>
  <c r="K6957" i="3"/>
  <c r="K6964" i="3"/>
  <c r="K6963" i="3"/>
  <c r="K6962" i="3"/>
  <c r="K6961" i="3"/>
  <c r="K6960" i="3"/>
  <c r="K6967" i="3"/>
  <c r="K6966" i="3"/>
  <c r="K6965" i="3"/>
  <c r="K6970" i="3"/>
  <c r="K6969" i="3"/>
  <c r="K6968" i="3"/>
  <c r="K6973" i="3"/>
  <c r="K6972" i="3"/>
  <c r="K6971" i="3"/>
  <c r="K6976" i="3"/>
  <c r="K6975" i="3"/>
  <c r="K6974" i="3"/>
  <c r="K6979" i="3"/>
  <c r="K6978" i="3"/>
  <c r="K6977" i="3"/>
  <c r="K6982" i="3"/>
  <c r="K6981" i="3"/>
  <c r="K6980" i="3"/>
  <c r="K6987" i="3"/>
  <c r="K6986" i="3"/>
  <c r="K6985" i="3"/>
  <c r="K6984" i="3"/>
  <c r="K6983" i="3"/>
  <c r="K6990" i="3"/>
  <c r="K6989" i="3"/>
  <c r="K6988" i="3"/>
  <c r="K6995" i="3"/>
  <c r="K6994" i="3"/>
  <c r="K6993" i="3"/>
  <c r="K6992" i="3"/>
  <c r="K6991" i="3"/>
  <c r="K6998" i="3"/>
  <c r="K6997" i="3"/>
  <c r="K6996" i="3"/>
  <c r="K7001" i="3"/>
  <c r="K7000" i="3"/>
  <c r="K6999" i="3"/>
  <c r="K7006" i="3"/>
  <c r="K7005" i="3"/>
  <c r="K7004" i="3"/>
  <c r="K7003" i="3"/>
  <c r="K7002" i="3"/>
  <c r="K7009" i="3"/>
  <c r="K7008" i="3"/>
  <c r="K7007" i="3"/>
  <c r="K7027" i="3"/>
  <c r="K7029" i="3"/>
  <c r="K7028" i="3"/>
  <c r="K7030" i="3"/>
  <c r="K7031" i="3"/>
  <c r="K7033" i="3"/>
  <c r="K7032" i="3"/>
  <c r="K7038" i="3"/>
  <c r="K7037" i="3"/>
  <c r="K7036" i="3"/>
  <c r="K7035" i="3"/>
  <c r="K7034" i="3"/>
  <c r="K7042" i="3"/>
  <c r="K7041" i="3"/>
  <c r="K7040" i="3"/>
  <c r="K7039" i="3"/>
  <c r="K7046" i="3"/>
  <c r="K7045" i="3"/>
  <c r="K7044" i="3"/>
  <c r="K7043" i="3"/>
  <c r="K7047" i="3"/>
  <c r="K7048" i="3"/>
  <c r="K7049" i="3"/>
  <c r="K7050" i="3"/>
  <c r="K7052" i="3"/>
  <c r="K7051" i="3"/>
  <c r="K7054" i="3"/>
  <c r="K7053" i="3"/>
  <c r="K7055" i="3"/>
  <c r="K7056" i="3"/>
  <c r="K7058" i="3"/>
  <c r="K7057" i="3"/>
  <c r="K7059" i="3"/>
  <c r="K7060" i="3"/>
  <c r="K7066" i="3"/>
  <c r="K7065" i="3"/>
  <c r="K7064" i="3"/>
  <c r="K7063" i="3"/>
  <c r="K7062" i="3"/>
  <c r="K7061" i="3"/>
  <c r="K7071" i="3"/>
  <c r="K7070" i="3"/>
  <c r="K7069" i="3"/>
  <c r="K7068" i="3"/>
  <c r="K7067" i="3"/>
  <c r="K7077" i="3"/>
  <c r="K7076" i="3"/>
  <c r="K7075" i="3"/>
  <c r="K7074" i="3"/>
  <c r="K7073" i="3"/>
  <c r="K7072" i="3"/>
  <c r="K7079" i="3"/>
  <c r="K7078" i="3"/>
  <c r="K7086" i="3"/>
  <c r="K7085" i="3"/>
  <c r="K7084" i="3"/>
  <c r="K7083" i="3"/>
  <c r="K7082" i="3"/>
  <c r="K7081" i="3"/>
  <c r="K7080" i="3"/>
  <c r="K7091" i="3"/>
  <c r="K7090" i="3"/>
  <c r="K7089" i="3"/>
  <c r="K7088" i="3"/>
  <c r="K7087" i="3"/>
  <c r="K7014" i="3"/>
  <c r="K7013" i="3"/>
  <c r="K7012" i="3"/>
  <c r="K7019" i="3"/>
  <c r="K7018" i="3"/>
  <c r="K7017" i="3"/>
  <c r="K7016" i="3"/>
  <c r="K7015" i="3"/>
  <c r="K7020" i="3"/>
  <c r="K7022" i="3"/>
  <c r="K7021" i="3"/>
  <c r="K7023" i="3"/>
  <c r="K7026" i="3"/>
  <c r="K7025" i="3"/>
  <c r="K7024" i="3"/>
  <c r="K7096" i="3"/>
  <c r="K7095" i="3"/>
  <c r="K7094" i="3"/>
  <c r="K7093" i="3"/>
  <c r="K7092" i="3"/>
  <c r="K7097" i="3"/>
  <c r="K7099" i="3"/>
  <c r="K7098" i="3"/>
  <c r="K7103" i="3"/>
  <c r="K7102" i="3"/>
  <c r="K7101" i="3"/>
  <c r="K7100" i="3"/>
  <c r="K7106" i="3"/>
  <c r="K7105" i="3"/>
  <c r="K7104" i="3"/>
  <c r="K7107" i="3"/>
  <c r="K7112" i="3"/>
  <c r="K7111" i="3"/>
  <c r="K7110" i="3"/>
  <c r="K7109" i="3"/>
  <c r="K7108" i="3"/>
  <c r="K7115" i="3"/>
  <c r="K7114" i="3"/>
  <c r="K7113" i="3"/>
  <c r="K7118" i="3"/>
  <c r="K7117" i="3"/>
  <c r="K7116" i="3"/>
  <c r="K7122" i="3"/>
  <c r="K7121" i="3"/>
  <c r="K7120" i="3"/>
  <c r="K7119" i="3"/>
  <c r="K7128" i="3"/>
  <c r="K7127" i="3"/>
  <c r="K7126" i="3"/>
  <c r="K7125" i="3"/>
  <c r="K7124" i="3"/>
  <c r="K7123" i="3"/>
  <c r="K7136" i="3"/>
  <c r="K7135" i="3"/>
  <c r="K7134" i="3"/>
  <c r="K7133" i="3"/>
  <c r="K7132" i="3"/>
  <c r="K7131" i="3"/>
  <c r="K7130" i="3"/>
  <c r="K7129" i="3"/>
  <c r="K7141" i="3"/>
  <c r="K7140" i="3"/>
  <c r="K7139" i="3"/>
  <c r="K7138" i="3"/>
  <c r="K7137" i="3"/>
  <c r="K7147" i="3"/>
  <c r="K7146" i="3"/>
  <c r="K7145" i="3"/>
  <c r="K7144" i="3"/>
  <c r="K7143" i="3"/>
  <c r="K7142" i="3"/>
  <c r="K7148" i="3"/>
  <c r="K7154" i="3"/>
  <c r="K7153" i="3"/>
  <c r="K7152" i="3"/>
  <c r="K7151" i="3"/>
  <c r="K7150" i="3"/>
  <c r="K7149" i="3"/>
  <c r="K7156" i="3"/>
  <c r="K7155" i="3"/>
  <c r="K7160" i="3"/>
  <c r="K7159" i="3"/>
  <c r="K7158" i="3"/>
  <c r="K7157" i="3"/>
  <c r="K7163" i="3"/>
  <c r="K7162" i="3"/>
  <c r="K7161" i="3"/>
  <c r="K7164" i="3"/>
  <c r="K7170" i="3"/>
  <c r="K7169" i="3"/>
  <c r="K7168" i="3"/>
  <c r="K7167" i="3"/>
  <c r="K7166" i="3"/>
  <c r="K7165" i="3"/>
  <c r="K7175" i="3"/>
  <c r="K7174" i="3"/>
  <c r="K7173" i="3"/>
  <c r="K7172" i="3"/>
  <c r="K7171" i="3"/>
  <c r="K7183" i="3"/>
  <c r="K7182" i="3"/>
  <c r="K7181" i="3"/>
  <c r="K7180" i="3"/>
  <c r="K7179" i="3"/>
  <c r="K7178" i="3"/>
  <c r="K7177" i="3"/>
  <c r="K7176" i="3"/>
  <c r="K7188" i="3"/>
  <c r="K7187" i="3"/>
  <c r="K7186" i="3"/>
  <c r="K7185" i="3"/>
  <c r="K7184" i="3"/>
  <c r="K7191" i="3"/>
  <c r="K7190" i="3"/>
  <c r="K7189" i="3"/>
  <c r="K7197" i="3"/>
  <c r="K7196" i="3"/>
  <c r="K7195" i="3"/>
  <c r="K7194" i="3"/>
  <c r="K7193" i="3"/>
  <c r="K7192" i="3"/>
  <c r="K7199" i="3"/>
  <c r="K7198" i="3"/>
  <c r="K7200" i="3"/>
  <c r="K7201" i="3"/>
  <c r="K7209" i="3"/>
  <c r="K7208" i="3"/>
  <c r="K7207" i="3"/>
  <c r="K7206" i="3"/>
  <c r="K7205" i="3"/>
  <c r="K7204" i="3"/>
  <c r="K7203" i="3"/>
  <c r="K7202" i="3"/>
  <c r="K7215" i="3"/>
  <c r="K7214" i="3"/>
  <c r="K7213" i="3"/>
  <c r="K7212" i="3"/>
  <c r="K7211" i="3"/>
  <c r="K7210" i="3"/>
  <c r="K7225" i="3"/>
  <c r="K7224" i="3"/>
  <c r="K7223" i="3"/>
  <c r="K7222" i="3"/>
  <c r="K7221" i="3"/>
  <c r="K7220" i="3"/>
  <c r="K7219" i="3"/>
  <c r="K7218" i="3"/>
  <c r="K7217" i="3"/>
  <c r="K7216" i="3"/>
  <c r="K7232" i="3"/>
  <c r="K7231" i="3"/>
  <c r="K7230" i="3"/>
  <c r="K7229" i="3"/>
  <c r="K7228" i="3"/>
  <c r="K7227" i="3"/>
  <c r="K7226" i="3"/>
  <c r="K7236" i="3"/>
  <c r="K7235" i="3"/>
  <c r="K7234" i="3"/>
  <c r="K7233" i="3"/>
  <c r="K7238" i="3"/>
  <c r="K7237" i="3"/>
  <c r="K7239" i="3"/>
  <c r="K7245" i="3"/>
  <c r="K7244" i="3"/>
  <c r="K7243" i="3"/>
  <c r="K7242" i="3"/>
  <c r="K7241" i="3"/>
  <c r="K7240" i="3"/>
  <c r="K7251" i="3"/>
  <c r="K7250" i="3"/>
  <c r="K7249" i="3"/>
  <c r="K7248" i="3"/>
  <c r="K7247" i="3"/>
  <c r="K7246" i="3"/>
  <c r="K7256" i="3"/>
  <c r="K7255" i="3"/>
  <c r="K7254" i="3"/>
  <c r="K7253" i="3"/>
  <c r="K7252" i="3"/>
  <c r="K7263" i="3"/>
  <c r="K7262" i="3"/>
  <c r="K7261" i="3"/>
  <c r="K7260" i="3"/>
  <c r="K7259" i="3"/>
  <c r="K7258" i="3"/>
  <c r="K7257" i="3"/>
  <c r="K7265" i="3"/>
  <c r="K7264" i="3"/>
  <c r="K7269" i="3"/>
  <c r="K7268" i="3"/>
  <c r="K7267" i="3"/>
  <c r="K7266" i="3"/>
  <c r="K7271" i="3"/>
  <c r="K7270" i="3"/>
  <c r="K7275" i="3"/>
  <c r="K7274" i="3"/>
  <c r="K7273" i="3"/>
  <c r="K7272" i="3"/>
  <c r="K7282" i="3"/>
  <c r="K7281" i="3"/>
  <c r="K7280" i="3"/>
  <c r="K7279" i="3"/>
  <c r="K7278" i="3"/>
  <c r="K7277" i="3"/>
  <c r="K7276" i="3"/>
  <c r="K7283" i="3"/>
  <c r="K7284" i="3"/>
  <c r="K7285" i="3"/>
  <c r="K7287" i="3"/>
  <c r="K7286" i="3"/>
  <c r="K7296" i="3"/>
  <c r="K7295" i="3"/>
  <c r="K7294" i="3"/>
  <c r="K7293" i="3"/>
  <c r="K7292" i="3"/>
  <c r="K7291" i="3"/>
  <c r="K7290" i="3"/>
  <c r="K7289" i="3"/>
  <c r="K7288" i="3"/>
  <c r="K7301" i="3"/>
  <c r="K7300" i="3"/>
  <c r="K7299" i="3"/>
  <c r="K7298" i="3"/>
  <c r="K7297" i="3"/>
  <c r="K7304" i="3"/>
  <c r="K7303" i="3"/>
  <c r="K7302" i="3"/>
  <c r="K7309" i="3"/>
  <c r="K7308" i="3"/>
  <c r="K7307" i="3"/>
  <c r="K7306" i="3"/>
  <c r="K7305" i="3"/>
  <c r="K7316" i="3"/>
  <c r="K7315" i="3"/>
  <c r="K7314" i="3"/>
  <c r="K7313" i="3"/>
  <c r="K7312" i="3"/>
  <c r="K7311" i="3"/>
  <c r="K7310" i="3"/>
  <c r="K7326" i="3"/>
  <c r="K7325" i="3"/>
  <c r="K7324" i="3"/>
  <c r="K7323" i="3"/>
  <c r="K7322" i="3"/>
  <c r="K7321" i="3"/>
  <c r="K7320" i="3"/>
  <c r="K7319" i="3"/>
  <c r="K7318" i="3"/>
  <c r="K7317" i="3"/>
  <c r="K7336" i="3"/>
  <c r="K7335" i="3"/>
  <c r="K7334" i="3"/>
  <c r="K7333" i="3"/>
  <c r="K7332" i="3"/>
  <c r="K7331" i="3"/>
  <c r="K7330" i="3"/>
  <c r="K7329" i="3"/>
  <c r="K7328" i="3"/>
  <c r="K7327" i="3"/>
  <c r="K7343" i="3"/>
  <c r="K7342" i="3"/>
  <c r="K7341" i="3"/>
  <c r="K7340" i="3"/>
  <c r="K7339" i="3"/>
  <c r="K7338" i="3"/>
  <c r="K7337" i="3"/>
  <c r="K7347" i="3"/>
  <c r="K7346" i="3"/>
  <c r="K7345" i="3"/>
  <c r="K734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uot0309201811" type="6" refreshedVersion="5" background="1" saveData="1">
    <textPr codePage="65001" sourceFile="C:\Users\EL_RETRO\Downloads\uot0309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ABC85D44-7D4F-4BD8-90AC-D2AA425DBD5F}" name="uot03092018111" type="6" refreshedVersion="5" background="1" saveData="1">
    <textPr codePage="65001" sourceFile="C:\Users\EL_RETRO\Downloads\uot0309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3" xr16:uid="{2D973AF6-2AB1-4480-9EA4-775BFE94B114}" name="uot030920181111" type="6" refreshedVersion="5" background="1" saveData="1">
    <textPr codePage="65001" sourceFile="C:\Users\EL_RETRO\Downloads\uot0309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4" xr16:uid="{00000000-0015-0000-FFFF-FFFF01000000}" name="uot30062018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5" xr16:uid="{00000000-0015-0000-FFFF-FFFF02000000}" name="uot300620181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6" xr16:uid="{74A64771-E4EF-4A96-8BB6-4E3A791B6EF2}" name="uot3006201811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7" xr16:uid="{D29DB002-5607-4626-A315-48A4CD3159DC}" name="uot30062018111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8" xr16:uid="{00000000-0015-0000-FFFF-FFFF03000000}" name="uot300620183" type="6" refreshedVersion="5" background="1" saveData="1">
    <textPr codePage="65001" sourceFile="C:\MARIO ALFONSO DIAZ CASAS\HistoUOT\uot30062018.csv" thousands=" 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<sst xmlns="http://schemas.openxmlformats.org/spreadsheetml/2006/main" count="289067" uniqueCount="6957">
  <si>
    <t>uotId</t>
  </si>
  <si>
    <t>Num ficha</t>
  </si>
  <si>
    <t>Fecha de creación</t>
  </si>
  <si>
    <t>Fecha captura</t>
  </si>
  <si>
    <t>Área protegida</t>
  </si>
  <si>
    <t>vereda</t>
  </si>
  <si>
    <t>corregimiento</t>
  </si>
  <si>
    <t>sector</t>
  </si>
  <si>
    <t>cuenca</t>
  </si>
  <si>
    <t>Tipo comunidad</t>
  </si>
  <si>
    <t>Modo adquisición</t>
  </si>
  <si>
    <t>grupoComunitario</t>
  </si>
  <si>
    <t>Nombre grupo</t>
  </si>
  <si>
    <t>Permanencia</t>
  </si>
  <si>
    <t>dias</t>
  </si>
  <si>
    <t>Años</t>
  </si>
  <si>
    <t>Nombre predio</t>
  </si>
  <si>
    <t>Viven todos en la misma casa</t>
  </si>
  <si>
    <t>construcciones</t>
  </si>
  <si>
    <t>cantidad</t>
  </si>
  <si>
    <t>importante</t>
  </si>
  <si>
    <t>armazon</t>
  </si>
  <si>
    <t>muro</t>
  </si>
  <si>
    <t>cubierta</t>
  </si>
  <si>
    <t>piso</t>
  </si>
  <si>
    <t>acueducto</t>
  </si>
  <si>
    <t>Nombre cuerpo de agua</t>
  </si>
  <si>
    <t>energia</t>
  </si>
  <si>
    <t>residuo</t>
  </si>
  <si>
    <t>Nombre residuo de agua</t>
  </si>
  <si>
    <t>Área</t>
  </si>
  <si>
    <t>Unidad de medida</t>
  </si>
  <si>
    <t>cobertura</t>
  </si>
  <si>
    <t>uso</t>
  </si>
  <si>
    <t>pecuario</t>
  </si>
  <si>
    <t>agricola</t>
  </si>
  <si>
    <t>7</t>
  </si>
  <si>
    <t>01008</t>
  </si>
  <si>
    <t>El Rosal</t>
  </si>
  <si>
    <t>La Gallera</t>
  </si>
  <si>
    <t>1</t>
  </si>
  <si>
    <t>2</t>
  </si>
  <si>
    <t>Indígena</t>
  </si>
  <si>
    <t>Compra por escritura pública o por carta de venta</t>
  </si>
  <si>
    <t>Si</t>
  </si>
  <si>
    <t>Permanente</t>
  </si>
  <si>
    <t>0</t>
  </si>
  <si>
    <t>22</t>
  </si>
  <si>
    <t>Las Delicias</t>
  </si>
  <si>
    <t>Habitacional</t>
  </si>
  <si>
    <t>No</t>
  </si>
  <si>
    <t>Madera</t>
  </si>
  <si>
    <t>Zinc, Teja de barro, Eternit rústico</t>
  </si>
  <si>
    <t>Tierra pisada (sin cubrimiento)</t>
  </si>
  <si>
    <t>Manguera o tubería</t>
  </si>
  <si>
    <t>No tiene servicio de energía</t>
  </si>
  <si>
    <t>Fosa</t>
  </si>
  <si>
    <t>No tiene</t>
  </si>
  <si>
    <t>ha</t>
  </si>
  <si>
    <t>Rastrojo</t>
  </si>
  <si>
    <t>Pecuaria</t>
  </si>
  <si>
    <t>Bovino (Vacas)</t>
  </si>
  <si>
    <t>8</t>
  </si>
  <si>
    <t>01009</t>
  </si>
  <si>
    <t>9</t>
  </si>
  <si>
    <t>Cemento, Madera burda</t>
  </si>
  <si>
    <t>Servicio de recolección</t>
  </si>
  <si>
    <t>35</t>
  </si>
  <si>
    <t>Pastos</t>
  </si>
  <si>
    <t>01007</t>
  </si>
  <si>
    <t>18</t>
  </si>
  <si>
    <t>12</t>
  </si>
  <si>
    <t>01001</t>
  </si>
  <si>
    <t>La Reserva</t>
  </si>
  <si>
    <t>Casa</t>
  </si>
  <si>
    <t>10</t>
  </si>
  <si>
    <t>Albania</t>
  </si>
  <si>
    <t>Colono / Campesino</t>
  </si>
  <si>
    <t>Herencia</t>
  </si>
  <si>
    <t>25</t>
  </si>
  <si>
    <t>El Porvenir</t>
  </si>
  <si>
    <t>Bahareque, Adobe, Tapia</t>
  </si>
  <si>
    <t>Pancoger</t>
  </si>
  <si>
    <t>Agrícola</t>
  </si>
  <si>
    <t>Café</t>
  </si>
  <si>
    <t>16</t>
  </si>
  <si>
    <t>3</t>
  </si>
  <si>
    <t>30</t>
  </si>
  <si>
    <t>Materiales de desecho o esterilla</t>
  </si>
  <si>
    <t>Cuerpo de Agua</t>
  </si>
  <si>
    <t>m2</t>
  </si>
  <si>
    <t>17</t>
  </si>
  <si>
    <t>01002</t>
  </si>
  <si>
    <t>Pendiente por diligenciar</t>
  </si>
  <si>
    <t>01003</t>
  </si>
  <si>
    <t>44</t>
  </si>
  <si>
    <t>19</t>
  </si>
  <si>
    <t>01004</t>
  </si>
  <si>
    <t>20</t>
  </si>
  <si>
    <t>La Florida</t>
  </si>
  <si>
    <t>01005</t>
  </si>
  <si>
    <t>49</t>
  </si>
  <si>
    <t>21</t>
  </si>
  <si>
    <t>01006</t>
  </si>
  <si>
    <t>45</t>
  </si>
  <si>
    <t>Jac</t>
  </si>
  <si>
    <t>Temporal</t>
  </si>
  <si>
    <t>4</t>
  </si>
  <si>
    <t>23</t>
  </si>
  <si>
    <t>No tiene suministro de agua</t>
  </si>
  <si>
    <t>24</t>
  </si>
  <si>
    <t>Los Pinos</t>
  </si>
  <si>
    <t>01010</t>
  </si>
  <si>
    <t>26</t>
  </si>
  <si>
    <t>Otro</t>
  </si>
  <si>
    <t>Red de acueducto</t>
  </si>
  <si>
    <t>Otro tipo de energía</t>
  </si>
  <si>
    <t>40</t>
  </si>
  <si>
    <t>Ecoturismo</t>
  </si>
  <si>
    <t>27</t>
  </si>
  <si>
    <t>Concreto o Prefabricado</t>
  </si>
  <si>
    <t>Listón Machihembrado</t>
  </si>
  <si>
    <t>Quema</t>
  </si>
  <si>
    <t>28</t>
  </si>
  <si>
    <t>La Laguna</t>
  </si>
  <si>
    <t>Bosque</t>
  </si>
  <si>
    <t>29</t>
  </si>
  <si>
    <t>Aguas Claras</t>
  </si>
  <si>
    <t>Guaviare, Río Ariari</t>
  </si>
  <si>
    <t>El Retiro</t>
  </si>
  <si>
    <t>La Pradera</t>
  </si>
  <si>
    <t>31</t>
  </si>
  <si>
    <t>Miraflores</t>
  </si>
  <si>
    <t>32</t>
  </si>
  <si>
    <t>33</t>
  </si>
  <si>
    <t>El Cedral</t>
  </si>
  <si>
    <t>Comercial</t>
  </si>
  <si>
    <t>34</t>
  </si>
  <si>
    <t>El Progreso</t>
  </si>
  <si>
    <t>36</t>
  </si>
  <si>
    <t>37</t>
  </si>
  <si>
    <t>38</t>
  </si>
  <si>
    <t>01011</t>
  </si>
  <si>
    <t>El Paraiso</t>
  </si>
  <si>
    <t>01012</t>
  </si>
  <si>
    <t>El Mirador</t>
  </si>
  <si>
    <t>01013</t>
  </si>
  <si>
    <t>01014</t>
  </si>
  <si>
    <t>01015</t>
  </si>
  <si>
    <t>Buenos Aires</t>
  </si>
  <si>
    <t>01016</t>
  </si>
  <si>
    <t>Buena Vista</t>
  </si>
  <si>
    <t>01017</t>
  </si>
  <si>
    <t>Las Brisas</t>
  </si>
  <si>
    <t>01018</t>
  </si>
  <si>
    <t>01019</t>
  </si>
  <si>
    <t>5</t>
  </si>
  <si>
    <t>01020</t>
  </si>
  <si>
    <t>Herbazal</t>
  </si>
  <si>
    <t>01021</t>
  </si>
  <si>
    <t>Bella Vista</t>
  </si>
  <si>
    <t>01022</t>
  </si>
  <si>
    <t>01023</t>
  </si>
  <si>
    <t>01024</t>
  </si>
  <si>
    <t>El Retorno</t>
  </si>
  <si>
    <t>02001</t>
  </si>
  <si>
    <t>La Palestina</t>
  </si>
  <si>
    <t>Sin Uso</t>
  </si>
  <si>
    <t>Tableta, Caucho, Acrílico, Granido, Baldosa fina</t>
  </si>
  <si>
    <t>Infraestructura vial</t>
  </si>
  <si>
    <t>6</t>
  </si>
  <si>
    <t>Colonización u ocupación</t>
  </si>
  <si>
    <t>Cielo abierto</t>
  </si>
  <si>
    <t>01025</t>
  </si>
  <si>
    <t>La Esperanza</t>
  </si>
  <si>
    <t>01026</t>
  </si>
  <si>
    <t>01027</t>
  </si>
  <si>
    <t>02002</t>
  </si>
  <si>
    <t>02003</t>
  </si>
  <si>
    <t>02004</t>
  </si>
  <si>
    <t>02005</t>
  </si>
  <si>
    <t>Vivienda</t>
  </si>
  <si>
    <t>13</t>
  </si>
  <si>
    <t>Ladrillo, Bloque</t>
  </si>
  <si>
    <t>Bloque o Ladrillo</t>
  </si>
  <si>
    <t>Baldosa común o cemento, Tablón ladrillo</t>
  </si>
  <si>
    <t>02006</t>
  </si>
  <si>
    <t>14</t>
  </si>
  <si>
    <t>La Esmeralda</t>
  </si>
  <si>
    <t>02007</t>
  </si>
  <si>
    <t>02008</t>
  </si>
  <si>
    <t>02009</t>
  </si>
  <si>
    <t>Mata Redonda</t>
  </si>
  <si>
    <t>Por Verificar</t>
  </si>
  <si>
    <t>Cuerpo de agua</t>
  </si>
  <si>
    <t>Nacimiento</t>
  </si>
  <si>
    <t>Bodegas de almacenamiento</t>
  </si>
  <si>
    <t>Infraestructura agropecuaria</t>
  </si>
  <si>
    <t>2013-02-10</t>
  </si>
  <si>
    <t>11</t>
  </si>
  <si>
    <t>Comercio (Incluye Ecoturismo)</t>
  </si>
  <si>
    <t>2013-02-23</t>
  </si>
  <si>
    <t>El Termal</t>
  </si>
  <si>
    <t>2013-02-08</t>
  </si>
  <si>
    <t>Laureles</t>
  </si>
  <si>
    <t>Vista Hermosa</t>
  </si>
  <si>
    <t>2013-02-20</t>
  </si>
  <si>
    <t>La Palmita</t>
  </si>
  <si>
    <t>15</t>
  </si>
  <si>
    <t>Materiales de desecho, Tejas asfálticas</t>
  </si>
  <si>
    <t>La Cabaña</t>
  </si>
  <si>
    <t>Leñateo</t>
  </si>
  <si>
    <t>02010</t>
  </si>
  <si>
    <t>El Refugio</t>
  </si>
  <si>
    <t>02011</t>
  </si>
  <si>
    <t>02012</t>
  </si>
  <si>
    <t>Monserrate</t>
  </si>
  <si>
    <t>02013</t>
  </si>
  <si>
    <t>02014</t>
  </si>
  <si>
    <t>02015</t>
  </si>
  <si>
    <t>Lejanias</t>
  </si>
  <si>
    <t>02016</t>
  </si>
  <si>
    <t>Bellavista</t>
  </si>
  <si>
    <t>02017</t>
  </si>
  <si>
    <t>Tocaima</t>
  </si>
  <si>
    <t>02018</t>
  </si>
  <si>
    <t>Victor</t>
  </si>
  <si>
    <t>02019</t>
  </si>
  <si>
    <t>02020</t>
  </si>
  <si>
    <t>La Perla</t>
  </si>
  <si>
    <t>El Diviso</t>
  </si>
  <si>
    <t>La Primavera</t>
  </si>
  <si>
    <t>El Recuerdo</t>
  </si>
  <si>
    <t>Los Naranjos</t>
  </si>
  <si>
    <t>03001</t>
  </si>
  <si>
    <t>La Playa</t>
  </si>
  <si>
    <t>03002</t>
  </si>
  <si>
    <t>La Cristalina</t>
  </si>
  <si>
    <t>Sin infraestructura</t>
  </si>
  <si>
    <t>03003</t>
  </si>
  <si>
    <t>03004</t>
  </si>
  <si>
    <t>03005</t>
  </si>
  <si>
    <t>El Vergel</t>
  </si>
  <si>
    <t>03006</t>
  </si>
  <si>
    <t>41</t>
  </si>
  <si>
    <t>03007</t>
  </si>
  <si>
    <t>03008</t>
  </si>
  <si>
    <t>03009</t>
  </si>
  <si>
    <t>03010</t>
  </si>
  <si>
    <t>Agua Dulce</t>
  </si>
  <si>
    <t>147</t>
  </si>
  <si>
    <t>00812</t>
  </si>
  <si>
    <t>2015-09-10 16:31:34</t>
  </si>
  <si>
    <t>2011-03-28</t>
  </si>
  <si>
    <t>Sierra de la Macarena</t>
  </si>
  <si>
    <t>Santa Lucia</t>
  </si>
  <si>
    <t>Puerto Toledo</t>
  </si>
  <si>
    <t>Cafre</t>
  </si>
  <si>
    <t>Agroguejar</t>
  </si>
  <si>
    <t>El Chipre</t>
  </si>
  <si>
    <t>Yuca</t>
  </si>
  <si>
    <t>360</t>
  </si>
  <si>
    <t>Nn</t>
  </si>
  <si>
    <t>Asignado por la JAC</t>
  </si>
  <si>
    <t>Plátano</t>
  </si>
  <si>
    <t>La Ilusión</t>
  </si>
  <si>
    <t>03011</t>
  </si>
  <si>
    <t>El Danubio</t>
  </si>
  <si>
    <t>164</t>
  </si>
  <si>
    <t>01809</t>
  </si>
  <si>
    <t>2015-09-15 10:13:31</t>
  </si>
  <si>
    <t>2011-03-22</t>
  </si>
  <si>
    <t>Agrogûejar</t>
  </si>
  <si>
    <t>No Dato</t>
  </si>
  <si>
    <t>Pozo</t>
  </si>
  <si>
    <t>03012</t>
  </si>
  <si>
    <t>03015</t>
  </si>
  <si>
    <t>04001</t>
  </si>
  <si>
    <t>El Silencio</t>
  </si>
  <si>
    <t>04002</t>
  </si>
  <si>
    <t>Altamira</t>
  </si>
  <si>
    <t>04003</t>
  </si>
  <si>
    <t>04004</t>
  </si>
  <si>
    <t>La Floresta</t>
  </si>
  <si>
    <t>177</t>
  </si>
  <si>
    <t>01806</t>
  </si>
  <si>
    <t>2015-09-15 14:44:24</t>
  </si>
  <si>
    <t>El Resguardo</t>
  </si>
  <si>
    <t>El Ojo De Agua</t>
  </si>
  <si>
    <t>Maíz</t>
  </si>
  <si>
    <t>179</t>
  </si>
  <si>
    <t>01804</t>
  </si>
  <si>
    <t>2015-09-15 15:14:09</t>
  </si>
  <si>
    <t>Caño Tobias</t>
  </si>
  <si>
    <t>181</t>
  </si>
  <si>
    <t>01793</t>
  </si>
  <si>
    <t>2015-09-15 15:40:10</t>
  </si>
  <si>
    <t>2011-03-18</t>
  </si>
  <si>
    <t>La Rayona</t>
  </si>
  <si>
    <t>Sin Nombre</t>
  </si>
  <si>
    <t>Nuevo Horizonte</t>
  </si>
  <si>
    <t>Eólico</t>
  </si>
  <si>
    <t>Energía solar</t>
  </si>
  <si>
    <t>Equino (Caballos)</t>
  </si>
  <si>
    <t>Fundacion</t>
  </si>
  <si>
    <t>La Isla</t>
  </si>
  <si>
    <t>Conexión alterna</t>
  </si>
  <si>
    <t>190</t>
  </si>
  <si>
    <t>01755</t>
  </si>
  <si>
    <t>2015-09-16 10:07:34</t>
  </si>
  <si>
    <t>El Encanto</t>
  </si>
  <si>
    <t>191</t>
  </si>
  <si>
    <t>01751</t>
  </si>
  <si>
    <t>2015-09-16 10:26:17</t>
  </si>
  <si>
    <t>2011-03-21</t>
  </si>
  <si>
    <t>Santa Helena/el Escondite</t>
  </si>
  <si>
    <t>192</t>
  </si>
  <si>
    <t>01748</t>
  </si>
  <si>
    <t>2015-09-16 10:41:04</t>
  </si>
  <si>
    <t>La Loma/ Ventadero</t>
  </si>
  <si>
    <t>194</t>
  </si>
  <si>
    <t>01737</t>
  </si>
  <si>
    <t>2015-09-16 14:42:59</t>
  </si>
  <si>
    <t>El Bambu</t>
  </si>
  <si>
    <t>200</t>
  </si>
  <si>
    <t>01686</t>
  </si>
  <si>
    <t>2015-09-17 14:45:36</t>
  </si>
  <si>
    <t>2011-04-01</t>
  </si>
  <si>
    <t>Refugio</t>
  </si>
  <si>
    <t>201</t>
  </si>
  <si>
    <t>01685</t>
  </si>
  <si>
    <t>2015-09-17 15:05:11</t>
  </si>
  <si>
    <t>Resguardo</t>
  </si>
  <si>
    <t>No Tiene</t>
  </si>
  <si>
    <t>202</t>
  </si>
  <si>
    <t>01684</t>
  </si>
  <si>
    <t>2015-09-17 15:27:51</t>
  </si>
  <si>
    <t>El Oasis</t>
  </si>
  <si>
    <t>203</t>
  </si>
  <si>
    <t>01683</t>
  </si>
  <si>
    <t>2015-09-17 15:45:51</t>
  </si>
  <si>
    <t>La Cariñosa</t>
  </si>
  <si>
    <t>204</t>
  </si>
  <si>
    <t>01682</t>
  </si>
  <si>
    <t>2015-09-17 16:00:41</t>
  </si>
  <si>
    <t>2011-03-31</t>
  </si>
  <si>
    <t>205</t>
  </si>
  <si>
    <t>01681</t>
  </si>
  <si>
    <t>2015-09-17 16:37:47</t>
  </si>
  <si>
    <t>Extracción de madera</t>
  </si>
  <si>
    <t>206</t>
  </si>
  <si>
    <t>01680</t>
  </si>
  <si>
    <t>2015-09-17 16:50:54</t>
  </si>
  <si>
    <t>2011-03-29</t>
  </si>
  <si>
    <t>El Salado</t>
  </si>
  <si>
    <t>La Guajira</t>
  </si>
  <si>
    <t>Planta</t>
  </si>
  <si>
    <t>03013</t>
  </si>
  <si>
    <t>Frutales varios</t>
  </si>
  <si>
    <t>Caprino (Cabras)</t>
  </si>
  <si>
    <t>Entrepiso, Prefabricado</t>
  </si>
  <si>
    <t>263</t>
  </si>
  <si>
    <t>La Danta</t>
  </si>
  <si>
    <t>Prefabricado</t>
  </si>
  <si>
    <t>05001</t>
  </si>
  <si>
    <t>Marquetalia</t>
  </si>
  <si>
    <t>05002</t>
  </si>
  <si>
    <t>05003</t>
  </si>
  <si>
    <t>05004</t>
  </si>
  <si>
    <t>05005</t>
  </si>
  <si>
    <t>05006</t>
  </si>
  <si>
    <t>05007</t>
  </si>
  <si>
    <t>05008</t>
  </si>
  <si>
    <t>261</t>
  </si>
  <si>
    <t>01679</t>
  </si>
  <si>
    <t>2015-10-02 09:28:00</t>
  </si>
  <si>
    <t>La Profunda</t>
  </si>
  <si>
    <t>262</t>
  </si>
  <si>
    <t>01678</t>
  </si>
  <si>
    <t>2015-10-02 10:02:38</t>
  </si>
  <si>
    <t>La Reliquia</t>
  </si>
  <si>
    <t>01677</t>
  </si>
  <si>
    <t>2015-10-02 10:25:06</t>
  </si>
  <si>
    <t>Los Matamoros</t>
  </si>
  <si>
    <t>264</t>
  </si>
  <si>
    <t>01676</t>
  </si>
  <si>
    <t>2015-10-02 11:01:16</t>
  </si>
  <si>
    <t>Los Mangos</t>
  </si>
  <si>
    <t>265</t>
  </si>
  <si>
    <t>01675</t>
  </si>
  <si>
    <t>2015-10-02 11:34:42</t>
  </si>
  <si>
    <t>2011-03-25</t>
  </si>
  <si>
    <t>Casa Blanca</t>
  </si>
  <si>
    <t>Caño Pantera</t>
  </si>
  <si>
    <t>266</t>
  </si>
  <si>
    <t>01674</t>
  </si>
  <si>
    <t>2015-10-02 15:08:51</t>
  </si>
  <si>
    <t>Caño Zapata</t>
  </si>
  <si>
    <t>267</t>
  </si>
  <si>
    <t>01673</t>
  </si>
  <si>
    <t>2015-10-02 15:37:58</t>
  </si>
  <si>
    <t>El Árbol Del Pan</t>
  </si>
  <si>
    <t>268</t>
  </si>
  <si>
    <t>01672</t>
  </si>
  <si>
    <t>2015-10-02 15:50:35</t>
  </si>
  <si>
    <t>La Palma De Coco</t>
  </si>
  <si>
    <t>270</t>
  </si>
  <si>
    <t>01671</t>
  </si>
  <si>
    <t>2015-10-05 09:14:48</t>
  </si>
  <si>
    <t>Los Arenjos</t>
  </si>
  <si>
    <t>Caño La Virtud</t>
  </si>
  <si>
    <t>271</t>
  </si>
  <si>
    <t>01670</t>
  </si>
  <si>
    <t>2015-10-05 09:54:23</t>
  </si>
  <si>
    <t>2011-03-20</t>
  </si>
  <si>
    <t>Mi Esperanza</t>
  </si>
  <si>
    <t>Caño La Boba</t>
  </si>
  <si>
    <t>272</t>
  </si>
  <si>
    <t>01669</t>
  </si>
  <si>
    <t>2015-10-05 10:23:20</t>
  </si>
  <si>
    <t>El Recreo</t>
  </si>
  <si>
    <t>273</t>
  </si>
  <si>
    <t>01668</t>
  </si>
  <si>
    <t>2015-10-05 10:42:42</t>
  </si>
  <si>
    <t>Los Cañisales</t>
  </si>
  <si>
    <t>Caño Conejo</t>
  </si>
  <si>
    <t>274</t>
  </si>
  <si>
    <t>01662</t>
  </si>
  <si>
    <t>2015-10-05 11:39:10</t>
  </si>
  <si>
    <t>El Manantial</t>
  </si>
  <si>
    <t>275</t>
  </si>
  <si>
    <t>01588</t>
  </si>
  <si>
    <t>2015-10-05 15:31:04</t>
  </si>
  <si>
    <t>2011-04-06</t>
  </si>
  <si>
    <t>No Tiene Nombre</t>
  </si>
  <si>
    <t>277</t>
  </si>
  <si>
    <t>01584</t>
  </si>
  <si>
    <t>2015-10-05 15:45:03</t>
  </si>
  <si>
    <t>Caño</t>
  </si>
  <si>
    <t>279</t>
  </si>
  <si>
    <t>01575</t>
  </si>
  <si>
    <t>2015-10-05 16:06:53</t>
  </si>
  <si>
    <t>El Mecato</t>
  </si>
  <si>
    <t>280</t>
  </si>
  <si>
    <t>01158</t>
  </si>
  <si>
    <t>2015-10-05 16:22:59</t>
  </si>
  <si>
    <t>281</t>
  </si>
  <si>
    <t>01157</t>
  </si>
  <si>
    <t>2015-10-05 16:39:55</t>
  </si>
  <si>
    <t>Pueblo Seco</t>
  </si>
  <si>
    <t>284</t>
  </si>
  <si>
    <t>01139</t>
  </si>
  <si>
    <t>2015-10-08 10:18:38</t>
  </si>
  <si>
    <t>2011-03-03</t>
  </si>
  <si>
    <t>El Marañon</t>
  </si>
  <si>
    <t>285</t>
  </si>
  <si>
    <t>01138</t>
  </si>
  <si>
    <t>2015-10-08 10:41:41</t>
  </si>
  <si>
    <t>El Girasol/marañon</t>
  </si>
  <si>
    <t>286</t>
  </si>
  <si>
    <t>01137</t>
  </si>
  <si>
    <t>2015-10-08 11:07:50</t>
  </si>
  <si>
    <t>El Guamo</t>
  </si>
  <si>
    <t>Caño Azul</t>
  </si>
  <si>
    <t>287</t>
  </si>
  <si>
    <t>01136</t>
  </si>
  <si>
    <t>2015-10-08 11:26:33</t>
  </si>
  <si>
    <t>El Limòn</t>
  </si>
  <si>
    <t>Super Manatial</t>
  </si>
  <si>
    <t>288</t>
  </si>
  <si>
    <t>01135</t>
  </si>
  <si>
    <t>2015-10-08 11:41:15</t>
  </si>
  <si>
    <t>2011-03-24</t>
  </si>
  <si>
    <t>Caserío Santa Lucia</t>
  </si>
  <si>
    <t>Las Palomas</t>
  </si>
  <si>
    <t>292</t>
  </si>
  <si>
    <t>01133</t>
  </si>
  <si>
    <t>2015-10-09 10:17:28</t>
  </si>
  <si>
    <t>El Prado</t>
  </si>
  <si>
    <t>293</t>
  </si>
  <si>
    <t>01132</t>
  </si>
  <si>
    <t>2015-10-09 10:33:33</t>
  </si>
  <si>
    <t>Arroz</t>
  </si>
  <si>
    <t>294</t>
  </si>
  <si>
    <t>01131</t>
  </si>
  <si>
    <t>2015-10-09 10:45:19</t>
  </si>
  <si>
    <t>295</t>
  </si>
  <si>
    <t>01130</t>
  </si>
  <si>
    <t>2015-10-09 10:54:50</t>
  </si>
  <si>
    <t>El Progreso/el Porvenir</t>
  </si>
  <si>
    <t>296</t>
  </si>
  <si>
    <t>01129</t>
  </si>
  <si>
    <t>2015-10-09 11:05:08</t>
  </si>
  <si>
    <t>La Escuela</t>
  </si>
  <si>
    <t>Institucional (Establecimientos educativos)</t>
  </si>
  <si>
    <t>Buenavista</t>
  </si>
  <si>
    <t>04005</t>
  </si>
  <si>
    <t>346</t>
  </si>
  <si>
    <t>347</t>
  </si>
  <si>
    <t>Cacao</t>
  </si>
  <si>
    <t>348</t>
  </si>
  <si>
    <t>349</t>
  </si>
  <si>
    <t>016529</t>
  </si>
  <si>
    <t>2015-10-15 08:48:56</t>
  </si>
  <si>
    <t>2008-07-08</t>
  </si>
  <si>
    <t>El Alcaraván</t>
  </si>
  <si>
    <t>351</t>
  </si>
  <si>
    <t>016257</t>
  </si>
  <si>
    <t>2015-10-15 10:12:31</t>
  </si>
  <si>
    <t>2011-07-25</t>
  </si>
  <si>
    <t>Agrogùejar</t>
  </si>
  <si>
    <t>Caño Guibo</t>
  </si>
  <si>
    <t>352</t>
  </si>
  <si>
    <t>016252</t>
  </si>
  <si>
    <t>2015-10-15 10:35:44</t>
  </si>
  <si>
    <t>2011-07-24</t>
  </si>
  <si>
    <t>353</t>
  </si>
  <si>
    <t>016250</t>
  </si>
  <si>
    <t>2015-10-15 11:16:14</t>
  </si>
  <si>
    <t>Caño Chivecha</t>
  </si>
  <si>
    <t>355</t>
  </si>
  <si>
    <t>016247</t>
  </si>
  <si>
    <t>2015-10-15 11:30:24</t>
  </si>
  <si>
    <t>2011-07-23</t>
  </si>
  <si>
    <t>356</t>
  </si>
  <si>
    <t>016246</t>
  </si>
  <si>
    <t>2015-10-15 11:43:57</t>
  </si>
  <si>
    <t>357</t>
  </si>
  <si>
    <t>016244</t>
  </si>
  <si>
    <t>2015-10-15 11:57:57</t>
  </si>
  <si>
    <t>2011-07-22</t>
  </si>
  <si>
    <t>016237</t>
  </si>
  <si>
    <t>2015-10-15 15:36:14</t>
  </si>
  <si>
    <t>2011-07-21</t>
  </si>
  <si>
    <t>361</t>
  </si>
  <si>
    <t>016144</t>
  </si>
  <si>
    <t>2015-10-15 16:08:28</t>
  </si>
  <si>
    <t>362</t>
  </si>
  <si>
    <t>016143</t>
  </si>
  <si>
    <t>2015-10-15 16:17:50</t>
  </si>
  <si>
    <t>Los Alpes</t>
  </si>
  <si>
    <t>363</t>
  </si>
  <si>
    <t>016141</t>
  </si>
  <si>
    <t>2015-10-15 16:37:24</t>
  </si>
  <si>
    <t>366</t>
  </si>
  <si>
    <t>016135</t>
  </si>
  <si>
    <t>2015-10-16 11:41:07</t>
  </si>
  <si>
    <t>El Arco Iris</t>
  </si>
  <si>
    <t>367</t>
  </si>
  <si>
    <t>016134</t>
  </si>
  <si>
    <t>2015-10-16 11:51:53</t>
  </si>
  <si>
    <t>La Paz</t>
  </si>
  <si>
    <t>369</t>
  </si>
  <si>
    <t>016133</t>
  </si>
  <si>
    <t>2015-10-16 14:34:26</t>
  </si>
  <si>
    <t>El Alto De Las Rosas</t>
  </si>
  <si>
    <t>La Palmera</t>
  </si>
  <si>
    <t>371</t>
  </si>
  <si>
    <t>03014</t>
  </si>
  <si>
    <t>372</t>
  </si>
  <si>
    <t>373</t>
  </si>
  <si>
    <t>374</t>
  </si>
  <si>
    <t>375</t>
  </si>
  <si>
    <t>377</t>
  </si>
  <si>
    <t>378</t>
  </si>
  <si>
    <t>379</t>
  </si>
  <si>
    <t>380</t>
  </si>
  <si>
    <t>384</t>
  </si>
  <si>
    <t>016129</t>
  </si>
  <si>
    <t>2015-10-20 10:01:41</t>
  </si>
  <si>
    <t>La Huerta</t>
  </si>
  <si>
    <t>Hortalizas varias</t>
  </si>
  <si>
    <t>385</t>
  </si>
  <si>
    <t>016128</t>
  </si>
  <si>
    <t>2015-10-20 10:14:53</t>
  </si>
  <si>
    <t>386</t>
  </si>
  <si>
    <t>016126</t>
  </si>
  <si>
    <t>2015-10-20 11:10:44</t>
  </si>
  <si>
    <t>387</t>
  </si>
  <si>
    <t>016125</t>
  </si>
  <si>
    <t>2015-10-20 11:23:12</t>
  </si>
  <si>
    <t>391</t>
  </si>
  <si>
    <t>393</t>
  </si>
  <si>
    <t>394</t>
  </si>
  <si>
    <t>016120</t>
  </si>
  <si>
    <t>2015-10-20 15:08:51</t>
  </si>
  <si>
    <t>2011-07-20</t>
  </si>
  <si>
    <t>397</t>
  </si>
  <si>
    <t>400</t>
  </si>
  <si>
    <t>401</t>
  </si>
  <si>
    <t>403</t>
  </si>
  <si>
    <t>404</t>
  </si>
  <si>
    <t>405</t>
  </si>
  <si>
    <t>406</t>
  </si>
  <si>
    <t>407</t>
  </si>
  <si>
    <t>408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</si>
  <si>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</si>
  <si>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</si>
  <si>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</si>
  <si>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</si>
  <si>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</si>
  <si>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</si>
  <si>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</si>
  <si>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</si>
  <si>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</si>
  <si>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</si>
  <si>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</si>
  <si>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</si>
  <si>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La Suiza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</si>
  <si>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</si>
  <si>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</si>
  <si>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</si>
  <si>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</si>
  <si>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</si>
  <si>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</si>
  <si>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</si>
  <si>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</si>
  <si>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</si>
  <si>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</si>
  <si>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</si>
  <si>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01687</t>
  </si>
  <si>
    <t>2015-10-22 14:28:39</t>
  </si>
  <si>
    <t>2011-04-02</t>
  </si>
  <si>
    <t>La Morichera</t>
  </si>
  <si>
    <t>3741</t>
  </si>
  <si>
    <t>01134</t>
  </si>
  <si>
    <t>2015-10-26 11:08:05</t>
  </si>
  <si>
    <t>2011-03-26</t>
  </si>
  <si>
    <t>La Loma</t>
  </si>
  <si>
    <t>3742</t>
  </si>
  <si>
    <t>01083</t>
  </si>
  <si>
    <t>2015-10-26 11:55:50</t>
  </si>
  <si>
    <t>01028</t>
  </si>
  <si>
    <t>01029</t>
  </si>
  <si>
    <t>01030</t>
  </si>
  <si>
    <t>01031</t>
  </si>
  <si>
    <t>550</t>
  </si>
  <si>
    <t>3752</t>
  </si>
  <si>
    <t>01810</t>
  </si>
  <si>
    <t>2015-10-27 11:19:40</t>
  </si>
  <si>
    <t>Caño Danta</t>
  </si>
  <si>
    <t>3753</t>
  </si>
  <si>
    <t>01800</t>
  </si>
  <si>
    <t>2015-10-27 11:38:47</t>
  </si>
  <si>
    <t>Caña Brava</t>
  </si>
  <si>
    <t>3754</t>
  </si>
  <si>
    <t>01792</t>
  </si>
  <si>
    <t>2015-10-27 11:55:12</t>
  </si>
  <si>
    <t>2011-03-19</t>
  </si>
  <si>
    <t>3755</t>
  </si>
  <si>
    <t>01784</t>
  </si>
  <si>
    <t>2015-10-27 12:16:26</t>
  </si>
  <si>
    <t>3758</t>
  </si>
  <si>
    <t>01761</t>
  </si>
  <si>
    <t>2015-10-27 14:42:48</t>
  </si>
  <si>
    <t>El Rastrojo</t>
  </si>
  <si>
    <t>3760</t>
  </si>
  <si>
    <t>01760</t>
  </si>
  <si>
    <t>2015-10-27 14:53:42</t>
  </si>
  <si>
    <t>Los Guamos</t>
  </si>
  <si>
    <t>3764</t>
  </si>
  <si>
    <t>01758</t>
  </si>
  <si>
    <t>2015-10-28 08:13:31</t>
  </si>
  <si>
    <t>Puertotoledo</t>
  </si>
  <si>
    <t>Los Ficos</t>
  </si>
  <si>
    <t>3765</t>
  </si>
  <si>
    <t>01745</t>
  </si>
  <si>
    <t>2015-10-28 08:28:00</t>
  </si>
  <si>
    <t>3766</t>
  </si>
  <si>
    <t>01744</t>
  </si>
  <si>
    <t>2015-10-28 08:57:34</t>
  </si>
  <si>
    <t>El Arbolito</t>
  </si>
  <si>
    <t>3767</t>
  </si>
  <si>
    <t>01743</t>
  </si>
  <si>
    <t>2015-10-28 09:07:23</t>
  </si>
  <si>
    <t>El Paisaje</t>
  </si>
  <si>
    <t>3768</t>
  </si>
  <si>
    <t>01742</t>
  </si>
  <si>
    <t>2015-10-28 09:18:04</t>
  </si>
  <si>
    <t>El Rincòn</t>
  </si>
  <si>
    <t>3769</t>
  </si>
  <si>
    <t>01741</t>
  </si>
  <si>
    <t>2015-10-28 09:34:49</t>
  </si>
  <si>
    <t>Las Palmas</t>
  </si>
  <si>
    <t>3770</t>
  </si>
  <si>
    <t>01740</t>
  </si>
  <si>
    <t>2015-10-28 09:44:42</t>
  </si>
  <si>
    <t>El Bosque</t>
  </si>
  <si>
    <t>3771</t>
  </si>
  <si>
    <t>01739</t>
  </si>
  <si>
    <t>2015-10-28 09:58:23</t>
  </si>
  <si>
    <t>Sede Bocas De Caño Danta</t>
  </si>
  <si>
    <t>3772</t>
  </si>
  <si>
    <t>01738</t>
  </si>
  <si>
    <t>2015-10-28 10:09:02</t>
  </si>
  <si>
    <t>3773</t>
  </si>
  <si>
    <t>01736</t>
  </si>
  <si>
    <t>2015-10-28 10:19:59</t>
  </si>
  <si>
    <t>Los Recuerdos</t>
  </si>
  <si>
    <t>3774</t>
  </si>
  <si>
    <t>01727</t>
  </si>
  <si>
    <t>2015-10-28 10:34:17</t>
  </si>
  <si>
    <t>2011-03-16</t>
  </si>
  <si>
    <t>3776</t>
  </si>
  <si>
    <t>01726</t>
  </si>
  <si>
    <t>2015-10-28 11:04:43</t>
  </si>
  <si>
    <t>3777</t>
  </si>
  <si>
    <t>01156</t>
  </si>
  <si>
    <t>2015-10-28 11:17:45</t>
  </si>
  <si>
    <t>05009</t>
  </si>
  <si>
    <t>05011</t>
  </si>
  <si>
    <t>Eternit, Teja de barro (cubierta sencilla)</t>
  </si>
  <si>
    <t>05010</t>
  </si>
  <si>
    <t>05012</t>
  </si>
  <si>
    <t>05013</t>
  </si>
  <si>
    <t>La Abundancia</t>
  </si>
  <si>
    <t>05014</t>
  </si>
  <si>
    <t>Patio Bonito</t>
  </si>
  <si>
    <t>El Carmen</t>
  </si>
  <si>
    <t>Río</t>
  </si>
  <si>
    <t>05017</t>
  </si>
  <si>
    <t>05018</t>
  </si>
  <si>
    <t>05019</t>
  </si>
  <si>
    <t>05020</t>
  </si>
  <si>
    <t>La Divisa</t>
  </si>
  <si>
    <t>3803</t>
  </si>
  <si>
    <t>01635</t>
  </si>
  <si>
    <t>2015-10-29 08:48:47</t>
  </si>
  <si>
    <t>Pradera</t>
  </si>
  <si>
    <t>El Perdido</t>
  </si>
  <si>
    <t>3804</t>
  </si>
  <si>
    <t>01628</t>
  </si>
  <si>
    <t>2015-10-29 09:06:26</t>
  </si>
  <si>
    <t>3805</t>
  </si>
  <si>
    <t>01627</t>
  </si>
  <si>
    <t>2015-10-29 09:25:51</t>
  </si>
  <si>
    <t>Caño Hondo</t>
  </si>
  <si>
    <t>3806</t>
  </si>
  <si>
    <t>01623</t>
  </si>
  <si>
    <t>2015-10-29 09:48:47</t>
  </si>
  <si>
    <t>Tajo Perdido</t>
  </si>
  <si>
    <t>05021</t>
  </si>
  <si>
    <t>05022</t>
  </si>
  <si>
    <t>05023</t>
  </si>
  <si>
    <t>05024</t>
  </si>
  <si>
    <t>05025</t>
  </si>
  <si>
    <t>05026</t>
  </si>
  <si>
    <t>01032</t>
  </si>
  <si>
    <t>01033</t>
  </si>
  <si>
    <t>01034</t>
  </si>
  <si>
    <t>01035</t>
  </si>
  <si>
    <t>El Descanso</t>
  </si>
  <si>
    <t>La Fortuna</t>
  </si>
  <si>
    <t>Fríjol</t>
  </si>
  <si>
    <t>05027</t>
  </si>
  <si>
    <t>05028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</si>
  <si>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</si>
  <si>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</si>
  <si>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</si>
  <si>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</si>
  <si>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</si>
  <si>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</si>
  <si>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</si>
  <si>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</si>
  <si>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</si>
  <si>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</si>
  <si>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San Juan</t>
  </si>
  <si>
    <t>5429</t>
  </si>
  <si>
    <t>171</t>
  </si>
  <si>
    <t>2015-11-08 16:51:22</t>
  </si>
  <si>
    <t>2013-03-12</t>
  </si>
  <si>
    <t>Tinigua</t>
  </si>
  <si>
    <t>Aires Del Meta</t>
  </si>
  <si>
    <t>Guaduas-guayabero-perdido</t>
  </si>
  <si>
    <t>Guaviare, Río Guayabero</t>
  </si>
  <si>
    <t>Ascal-g</t>
  </si>
  <si>
    <t>Pendiente Por Diligenciar</t>
  </si>
  <si>
    <t>5430</t>
  </si>
  <si>
    <t>2013-03-15</t>
  </si>
  <si>
    <t>5431</t>
  </si>
  <si>
    <t>301</t>
  </si>
  <si>
    <t>2013-01-31</t>
  </si>
  <si>
    <t>Guaviare, Rio Losada</t>
  </si>
  <si>
    <t>5432</t>
  </si>
  <si>
    <t>302</t>
  </si>
  <si>
    <t>5433</t>
  </si>
  <si>
    <t>303</t>
  </si>
  <si>
    <t>2015-11-08 16:51:23</t>
  </si>
  <si>
    <t>La Piña</t>
  </si>
  <si>
    <t>5434</t>
  </si>
  <si>
    <t>304</t>
  </si>
  <si>
    <t>Saldama</t>
  </si>
  <si>
    <t>5435</t>
  </si>
  <si>
    <t>305</t>
  </si>
  <si>
    <t>La Dorada</t>
  </si>
  <si>
    <t>Betania</t>
  </si>
  <si>
    <t>5436</t>
  </si>
  <si>
    <t>306</t>
  </si>
  <si>
    <t>5437</t>
  </si>
  <si>
    <t>307</t>
  </si>
  <si>
    <t>El Triunfo</t>
  </si>
  <si>
    <t>5438</t>
  </si>
  <si>
    <t>308</t>
  </si>
  <si>
    <t>2015-11-08 16:51:24</t>
  </si>
  <si>
    <t>La Preciosa</t>
  </si>
  <si>
    <t>5439</t>
  </si>
  <si>
    <t>315</t>
  </si>
  <si>
    <t>2013-02-04</t>
  </si>
  <si>
    <t>5440</t>
  </si>
  <si>
    <t>316</t>
  </si>
  <si>
    <t>Los Alfares</t>
  </si>
  <si>
    <t>5441</t>
  </si>
  <si>
    <t>317</t>
  </si>
  <si>
    <t>El Naranjal</t>
  </si>
  <si>
    <t>Piña</t>
  </si>
  <si>
    <t>5442</t>
  </si>
  <si>
    <t>318</t>
  </si>
  <si>
    <t>Las Silvas</t>
  </si>
  <si>
    <t>5443</t>
  </si>
  <si>
    <t>319</t>
  </si>
  <si>
    <t>2015-11-08 16:51:25</t>
  </si>
  <si>
    <t>El Resvalon</t>
  </si>
  <si>
    <t>5444</t>
  </si>
  <si>
    <t>320</t>
  </si>
  <si>
    <t>El Limon</t>
  </si>
  <si>
    <t>5445</t>
  </si>
  <si>
    <t>321</t>
  </si>
  <si>
    <t>5446</t>
  </si>
  <si>
    <t>325</t>
  </si>
  <si>
    <t>2013-01-29</t>
  </si>
  <si>
    <t>Alto Raudal</t>
  </si>
  <si>
    <t>5447</t>
  </si>
  <si>
    <t>326</t>
  </si>
  <si>
    <t>Finca La Toronja</t>
  </si>
  <si>
    <t>5448</t>
  </si>
  <si>
    <t>339</t>
  </si>
  <si>
    <t>2015-11-08 16:51:26</t>
  </si>
  <si>
    <t>2013-01-30</t>
  </si>
  <si>
    <t>Atlantida</t>
  </si>
  <si>
    <t>Caña panelera</t>
  </si>
  <si>
    <t>5449</t>
  </si>
  <si>
    <t>340</t>
  </si>
  <si>
    <t>Peñaliza</t>
  </si>
  <si>
    <t>5450</t>
  </si>
  <si>
    <t>341</t>
  </si>
  <si>
    <t>Villa Caterine</t>
  </si>
  <si>
    <t>5451</t>
  </si>
  <si>
    <t>342</t>
  </si>
  <si>
    <t>5452</t>
  </si>
  <si>
    <t>343</t>
  </si>
  <si>
    <t>5453</t>
  </si>
  <si>
    <t>344</t>
  </si>
  <si>
    <t>2015-11-08 16:51:27</t>
  </si>
  <si>
    <t>5454</t>
  </si>
  <si>
    <t>345</t>
  </si>
  <si>
    <t>5455</t>
  </si>
  <si>
    <t>Serragrande</t>
  </si>
  <si>
    <t>5456</t>
  </si>
  <si>
    <t>Sandra Lucia</t>
  </si>
  <si>
    <t>5457</t>
  </si>
  <si>
    <t>5458</t>
  </si>
  <si>
    <t>2015-11-08 16:51:28</t>
  </si>
  <si>
    <t>La Argentina</t>
  </si>
  <si>
    <t>5459</t>
  </si>
  <si>
    <t>350</t>
  </si>
  <si>
    <t>5460</t>
  </si>
  <si>
    <t>5461</t>
  </si>
  <si>
    <t>La Jardinera</t>
  </si>
  <si>
    <t>5462</t>
  </si>
  <si>
    <t>El Deseo</t>
  </si>
  <si>
    <t>5463</t>
  </si>
  <si>
    <t>2015-11-08 16:51:29</t>
  </si>
  <si>
    <t>El Jardin</t>
  </si>
  <si>
    <t>5464</t>
  </si>
  <si>
    <t>Miramar</t>
  </si>
  <si>
    <t>5465</t>
  </si>
  <si>
    <t>2013-07-31</t>
  </si>
  <si>
    <t>5466</t>
  </si>
  <si>
    <t>5467</t>
  </si>
  <si>
    <t>5468</t>
  </si>
  <si>
    <t>2015-11-08 16:51:30</t>
  </si>
  <si>
    <t>Chuapalito</t>
  </si>
  <si>
    <t>5469</t>
  </si>
  <si>
    <t>Caño Sin Nombre</t>
  </si>
  <si>
    <t>5470</t>
  </si>
  <si>
    <t>Bajo Raudal</t>
  </si>
  <si>
    <t>5471</t>
  </si>
  <si>
    <t>2013-03-16</t>
  </si>
  <si>
    <t>Caño Amarillo</t>
  </si>
  <si>
    <t>5472</t>
  </si>
  <si>
    <t>2015-11-08 16:51:31</t>
  </si>
  <si>
    <t>2013-02-16</t>
  </si>
  <si>
    <t>Palmarito</t>
  </si>
  <si>
    <t>5473</t>
  </si>
  <si>
    <t>5474</t>
  </si>
  <si>
    <t>Tapir</t>
  </si>
  <si>
    <t>La Balsora</t>
  </si>
  <si>
    <t>5475</t>
  </si>
  <si>
    <t>2015-11-08 16:51:32</t>
  </si>
  <si>
    <t>Pequeño Refugio</t>
  </si>
  <si>
    <t>5476</t>
  </si>
  <si>
    <t>Billelizeth</t>
  </si>
  <si>
    <t>5477</t>
  </si>
  <si>
    <t>2015-11-08 16:51:33</t>
  </si>
  <si>
    <t>El Darien</t>
  </si>
  <si>
    <t>5478</t>
  </si>
  <si>
    <t>5479</t>
  </si>
  <si>
    <t>2015-11-08 16:51:34</t>
  </si>
  <si>
    <t>La Tebaida</t>
  </si>
  <si>
    <t>Caza</t>
  </si>
  <si>
    <t>5480</t>
  </si>
  <si>
    <t>2013-05-29</t>
  </si>
  <si>
    <t>5481</t>
  </si>
  <si>
    <t>409</t>
  </si>
  <si>
    <t>2015-11-08 16:51:35</t>
  </si>
  <si>
    <t>5482</t>
  </si>
  <si>
    <t>5483</t>
  </si>
  <si>
    <t>2015-11-08 16:51:36</t>
  </si>
  <si>
    <t>Villa Lobos</t>
  </si>
  <si>
    <t>5484</t>
  </si>
  <si>
    <t>La Abonanza</t>
  </si>
  <si>
    <t>5485</t>
  </si>
  <si>
    <t>La Hoguera</t>
  </si>
  <si>
    <t>5486</t>
  </si>
  <si>
    <t>Los Toronjos</t>
  </si>
  <si>
    <t>5487</t>
  </si>
  <si>
    <t>2015-11-08 16:51:37</t>
  </si>
  <si>
    <t>5488</t>
  </si>
  <si>
    <t>Las Palmeras</t>
  </si>
  <si>
    <t>5489</t>
  </si>
  <si>
    <t>La Tavera</t>
  </si>
  <si>
    <t>5490</t>
  </si>
  <si>
    <t>Villa Nidia</t>
  </si>
  <si>
    <t>5491</t>
  </si>
  <si>
    <t>2015-11-08 16:51:38</t>
  </si>
  <si>
    <t>Las Lomas</t>
  </si>
  <si>
    <t>5492</t>
  </si>
  <si>
    <t>5493</t>
  </si>
  <si>
    <t>5494</t>
  </si>
  <si>
    <t>2013-01-01</t>
  </si>
  <si>
    <t>5495</t>
  </si>
  <si>
    <t>5496</t>
  </si>
  <si>
    <t>Brisas Del Palmar</t>
  </si>
  <si>
    <t>5497</t>
  </si>
  <si>
    <t>2015-11-08 16:51:39</t>
  </si>
  <si>
    <t>La Carolina</t>
  </si>
  <si>
    <t>5498</t>
  </si>
  <si>
    <t>5499</t>
  </si>
  <si>
    <t>Caño Cristales</t>
  </si>
  <si>
    <t>5500</t>
  </si>
  <si>
    <t>5501</t>
  </si>
  <si>
    <t>5502</t>
  </si>
  <si>
    <t>2015-11-08 16:51:40</t>
  </si>
  <si>
    <t>El Gualanday</t>
  </si>
  <si>
    <t>5503</t>
  </si>
  <si>
    <t>5504</t>
  </si>
  <si>
    <t>5505</t>
  </si>
  <si>
    <t>434</t>
  </si>
  <si>
    <t>5506</t>
  </si>
  <si>
    <t>435</t>
  </si>
  <si>
    <t>2015-11-08 16:51:41</t>
  </si>
  <si>
    <t>La Yanura</t>
  </si>
  <si>
    <t>5507</t>
  </si>
  <si>
    <t>436</t>
  </si>
  <si>
    <t>5508</t>
  </si>
  <si>
    <t>437</t>
  </si>
  <si>
    <t>5509</t>
  </si>
  <si>
    <t>438</t>
  </si>
  <si>
    <t>5510</t>
  </si>
  <si>
    <t>439</t>
  </si>
  <si>
    <t>2015-11-08 16:51:42</t>
  </si>
  <si>
    <t>Villanira</t>
  </si>
  <si>
    <t>5511</t>
  </si>
  <si>
    <t>440</t>
  </si>
  <si>
    <t>El Marichal</t>
  </si>
  <si>
    <t>5512</t>
  </si>
  <si>
    <t>451</t>
  </si>
  <si>
    <t>Los Helechos</t>
  </si>
  <si>
    <t>5513</t>
  </si>
  <si>
    <t>452</t>
  </si>
  <si>
    <t>2015-11-08 16:51:43</t>
  </si>
  <si>
    <t>La Sardinata</t>
  </si>
  <si>
    <t>5514</t>
  </si>
  <si>
    <t>453</t>
  </si>
  <si>
    <t>5515</t>
  </si>
  <si>
    <t>455</t>
  </si>
  <si>
    <t>La Quebradita</t>
  </si>
  <si>
    <t>5516</t>
  </si>
  <si>
    <t>456</t>
  </si>
  <si>
    <t>El Sinai</t>
  </si>
  <si>
    <t>5517</t>
  </si>
  <si>
    <t>457</t>
  </si>
  <si>
    <t>2013-02-01</t>
  </si>
  <si>
    <t>Playarica</t>
  </si>
  <si>
    <t>5518</t>
  </si>
  <si>
    <t>458</t>
  </si>
  <si>
    <t>2015-11-08 16:51:44</t>
  </si>
  <si>
    <t>Los Sanjones</t>
  </si>
  <si>
    <t>5519</t>
  </si>
  <si>
    <t>459</t>
  </si>
  <si>
    <t>La Argelia</t>
  </si>
  <si>
    <t>5520</t>
  </si>
  <si>
    <t>460</t>
  </si>
  <si>
    <t>5521</t>
  </si>
  <si>
    <t>462</t>
  </si>
  <si>
    <t>5522</t>
  </si>
  <si>
    <t>465</t>
  </si>
  <si>
    <t>2015-11-08 16:51:45</t>
  </si>
  <si>
    <t>Noni</t>
  </si>
  <si>
    <t>5523</t>
  </si>
  <si>
    <t>467</t>
  </si>
  <si>
    <t>5524</t>
  </si>
  <si>
    <t>468</t>
  </si>
  <si>
    <t>2015-11-08 16:51:46</t>
  </si>
  <si>
    <t>5525</t>
  </si>
  <si>
    <t>472</t>
  </si>
  <si>
    <t>5526</t>
  </si>
  <si>
    <t>473</t>
  </si>
  <si>
    <t>2015-11-08 16:51:47</t>
  </si>
  <si>
    <t>5527</t>
  </si>
  <si>
    <t>479</t>
  </si>
  <si>
    <t>La Maluca</t>
  </si>
  <si>
    <t>5528</t>
  </si>
  <si>
    <t>481</t>
  </si>
  <si>
    <t>El Capitan</t>
  </si>
  <si>
    <t>5529</t>
  </si>
  <si>
    <t>482</t>
  </si>
  <si>
    <t>La Turista</t>
  </si>
  <si>
    <t>5530</t>
  </si>
  <si>
    <t>483</t>
  </si>
  <si>
    <t>2015-11-08 16:51:48</t>
  </si>
  <si>
    <t>5531</t>
  </si>
  <si>
    <t>485</t>
  </si>
  <si>
    <t>Guayabal</t>
  </si>
  <si>
    <t>5532</t>
  </si>
  <si>
    <t>486</t>
  </si>
  <si>
    <t>Los Caracoles</t>
  </si>
  <si>
    <t>5533</t>
  </si>
  <si>
    <t>487</t>
  </si>
  <si>
    <t>5534</t>
  </si>
  <si>
    <t>488</t>
  </si>
  <si>
    <t>2015-11-08 16:51:49</t>
  </si>
  <si>
    <t>5535</t>
  </si>
  <si>
    <t>489</t>
  </si>
  <si>
    <t>La Palma</t>
  </si>
  <si>
    <t>5536</t>
  </si>
  <si>
    <t>490</t>
  </si>
  <si>
    <t>La Borajene</t>
  </si>
  <si>
    <t>5537</t>
  </si>
  <si>
    <t>491</t>
  </si>
  <si>
    <t>Finca El Chiguiiro</t>
  </si>
  <si>
    <t>5538</t>
  </si>
  <si>
    <t>492</t>
  </si>
  <si>
    <t>5539</t>
  </si>
  <si>
    <t>493</t>
  </si>
  <si>
    <t>2015-11-08 16:51:50</t>
  </si>
  <si>
    <t>Los Mandarinos</t>
  </si>
  <si>
    <t>5540</t>
  </si>
  <si>
    <t>494</t>
  </si>
  <si>
    <t>5541</t>
  </si>
  <si>
    <t>495</t>
  </si>
  <si>
    <t>5542</t>
  </si>
  <si>
    <t>496</t>
  </si>
  <si>
    <t>5543</t>
  </si>
  <si>
    <t>499</t>
  </si>
  <si>
    <t>2015-11-08 16:51:51</t>
  </si>
  <si>
    <t>5544</t>
  </si>
  <si>
    <t>500</t>
  </si>
  <si>
    <t>2013-02-12</t>
  </si>
  <si>
    <t>Ruvictoria</t>
  </si>
  <si>
    <t>San Diego</t>
  </si>
  <si>
    <t>5545</t>
  </si>
  <si>
    <t>501</t>
  </si>
  <si>
    <t>2015-11-08 16:51:52</t>
  </si>
  <si>
    <t>2013-03-03</t>
  </si>
  <si>
    <t>La Samaria</t>
  </si>
  <si>
    <t>La Lindosa</t>
  </si>
  <si>
    <t>5546</t>
  </si>
  <si>
    <t>502</t>
  </si>
  <si>
    <t>Montebello</t>
  </si>
  <si>
    <t>5547</t>
  </si>
  <si>
    <t>503</t>
  </si>
  <si>
    <t>2015-11-08 16:51:53</t>
  </si>
  <si>
    <t>5548</t>
  </si>
  <si>
    <t>504</t>
  </si>
  <si>
    <t>Villa Nueva</t>
  </si>
  <si>
    <t>5549</t>
  </si>
  <si>
    <t>505</t>
  </si>
  <si>
    <t>5550</t>
  </si>
  <si>
    <t>506</t>
  </si>
  <si>
    <t>5551</t>
  </si>
  <si>
    <t>507</t>
  </si>
  <si>
    <t>2015-11-08 16:51:54</t>
  </si>
  <si>
    <t>La Bendicion De Dios</t>
  </si>
  <si>
    <t>5552</t>
  </si>
  <si>
    <t>509</t>
  </si>
  <si>
    <t>5553</t>
  </si>
  <si>
    <t>510</t>
  </si>
  <si>
    <t>5554</t>
  </si>
  <si>
    <t>511</t>
  </si>
  <si>
    <t>2013-04-03</t>
  </si>
  <si>
    <t>Las Tangas</t>
  </si>
  <si>
    <t>5555</t>
  </si>
  <si>
    <t>512</t>
  </si>
  <si>
    <t>2015-11-08 16:51:55</t>
  </si>
  <si>
    <t>La Orquidea</t>
  </si>
  <si>
    <t>5556</t>
  </si>
  <si>
    <t>513</t>
  </si>
  <si>
    <t>Villa Lemus</t>
  </si>
  <si>
    <t>5557</t>
  </si>
  <si>
    <t>514</t>
  </si>
  <si>
    <t>5558</t>
  </si>
  <si>
    <t>515</t>
  </si>
  <si>
    <t>2015-11-08 16:51:56</t>
  </si>
  <si>
    <t>5559</t>
  </si>
  <si>
    <t>518</t>
  </si>
  <si>
    <t>Caño Limón</t>
  </si>
  <si>
    <t>Filandia</t>
  </si>
  <si>
    <t>5560</t>
  </si>
  <si>
    <t>519</t>
  </si>
  <si>
    <t>5561</t>
  </si>
  <si>
    <t>520</t>
  </si>
  <si>
    <t>2015-11-08 16:51:57</t>
  </si>
  <si>
    <t>La Sabana</t>
  </si>
  <si>
    <t>5562</t>
  </si>
  <si>
    <t>521</t>
  </si>
  <si>
    <t>5563</t>
  </si>
  <si>
    <t>522</t>
  </si>
  <si>
    <t>5564</t>
  </si>
  <si>
    <t>524</t>
  </si>
  <si>
    <t>2015-11-08 16:51:58</t>
  </si>
  <si>
    <t>Santabarabara</t>
  </si>
  <si>
    <t>5565</t>
  </si>
  <si>
    <t>525</t>
  </si>
  <si>
    <t>5566</t>
  </si>
  <si>
    <t>526</t>
  </si>
  <si>
    <t>5567</t>
  </si>
  <si>
    <t>527</t>
  </si>
  <si>
    <t>2015-11-08 16:51:59</t>
  </si>
  <si>
    <t>5568</t>
  </si>
  <si>
    <t>528</t>
  </si>
  <si>
    <t>5569</t>
  </si>
  <si>
    <t>529</t>
  </si>
  <si>
    <t>2013-02-17</t>
  </si>
  <si>
    <t>5570</t>
  </si>
  <si>
    <t>530</t>
  </si>
  <si>
    <t>2015-11-08 16:52:00</t>
  </si>
  <si>
    <t>Ventilador</t>
  </si>
  <si>
    <t>5571</t>
  </si>
  <si>
    <t>531</t>
  </si>
  <si>
    <t>5572</t>
  </si>
  <si>
    <t>532</t>
  </si>
  <si>
    <t>Fortuna</t>
  </si>
  <si>
    <t>5573</t>
  </si>
  <si>
    <t>533</t>
  </si>
  <si>
    <t>El Achapo</t>
  </si>
  <si>
    <t>5574</t>
  </si>
  <si>
    <t>534</t>
  </si>
  <si>
    <t>2015-11-08 16:52:01</t>
  </si>
  <si>
    <t>Esmeralda</t>
  </si>
  <si>
    <t>5575</t>
  </si>
  <si>
    <t>535</t>
  </si>
  <si>
    <t>5576</t>
  </si>
  <si>
    <t>536</t>
  </si>
  <si>
    <t>Cerritos</t>
  </si>
  <si>
    <t>5577</t>
  </si>
  <si>
    <t>537</t>
  </si>
  <si>
    <t>2015-11-08 16:52:02</t>
  </si>
  <si>
    <t>5578</t>
  </si>
  <si>
    <t>538</t>
  </si>
  <si>
    <t>Caño Lindo</t>
  </si>
  <si>
    <t>5579</t>
  </si>
  <si>
    <t>539</t>
  </si>
  <si>
    <t>2015-11-08 16:52:03</t>
  </si>
  <si>
    <t>El Sinu</t>
  </si>
  <si>
    <t>5580</t>
  </si>
  <si>
    <t>540</t>
  </si>
  <si>
    <t>La Ilucion</t>
  </si>
  <si>
    <t>5581</t>
  </si>
  <si>
    <t>541</t>
  </si>
  <si>
    <t>La Nueva Esperanza</t>
  </si>
  <si>
    <t>5582</t>
  </si>
  <si>
    <t>542</t>
  </si>
  <si>
    <t>5583</t>
  </si>
  <si>
    <t>543</t>
  </si>
  <si>
    <t>2015-11-08 16:52:04</t>
  </si>
  <si>
    <t>Las Vegas</t>
  </si>
  <si>
    <t>5584</t>
  </si>
  <si>
    <t>544</t>
  </si>
  <si>
    <t>Canaban</t>
  </si>
  <si>
    <t>5585</t>
  </si>
  <si>
    <t>546</t>
  </si>
  <si>
    <t>5586</t>
  </si>
  <si>
    <t>547</t>
  </si>
  <si>
    <t>5587</t>
  </si>
  <si>
    <t>548</t>
  </si>
  <si>
    <t>2015-11-08 16:52:05</t>
  </si>
  <si>
    <t>5588</t>
  </si>
  <si>
    <t>549</t>
  </si>
  <si>
    <t>Refujio</t>
  </si>
  <si>
    <t>5589</t>
  </si>
  <si>
    <t>2015-11-08 16:52:06</t>
  </si>
  <si>
    <t>Finca Llano Lindo</t>
  </si>
  <si>
    <t>5590</t>
  </si>
  <si>
    <t>551</t>
  </si>
  <si>
    <t>La Juliana</t>
  </si>
  <si>
    <t>5591</t>
  </si>
  <si>
    <t>552</t>
  </si>
  <si>
    <t>2015-11-08 16:52:07</t>
  </si>
  <si>
    <t>5592</t>
  </si>
  <si>
    <t>553</t>
  </si>
  <si>
    <t>Finca Guaduas</t>
  </si>
  <si>
    <t>5593</t>
  </si>
  <si>
    <t>554</t>
  </si>
  <si>
    <t>2015-11-08 16:52:08</t>
  </si>
  <si>
    <t>5594</t>
  </si>
  <si>
    <t>555</t>
  </si>
  <si>
    <t>Finca La Sabana</t>
  </si>
  <si>
    <t>5595</t>
  </si>
  <si>
    <t>556</t>
  </si>
  <si>
    <t>2015-11-08 16:52:09</t>
  </si>
  <si>
    <t>5596</t>
  </si>
  <si>
    <t>557</t>
  </si>
  <si>
    <t>5597</t>
  </si>
  <si>
    <t>558</t>
  </si>
  <si>
    <t>5598</t>
  </si>
  <si>
    <t>559</t>
  </si>
  <si>
    <t>2015-11-08 16:52:10</t>
  </si>
  <si>
    <t>5599</t>
  </si>
  <si>
    <t>560</t>
  </si>
  <si>
    <t>5600</t>
  </si>
  <si>
    <t>561</t>
  </si>
  <si>
    <t>2015-11-08 16:52:11</t>
  </si>
  <si>
    <t>5601</t>
  </si>
  <si>
    <t>562</t>
  </si>
  <si>
    <t>5602</t>
  </si>
  <si>
    <t>563</t>
  </si>
  <si>
    <t>Pa Que Mas</t>
  </si>
  <si>
    <t>5603</t>
  </si>
  <si>
    <t>566</t>
  </si>
  <si>
    <t>2015-11-08 16:52:12</t>
  </si>
  <si>
    <t>5604</t>
  </si>
  <si>
    <t>567</t>
  </si>
  <si>
    <t>5605</t>
  </si>
  <si>
    <t>568</t>
  </si>
  <si>
    <t>2015-11-08 16:52:13</t>
  </si>
  <si>
    <t>Primavera</t>
  </si>
  <si>
    <t>5606</t>
  </si>
  <si>
    <t>569</t>
  </si>
  <si>
    <t>5607</t>
  </si>
  <si>
    <t>570</t>
  </si>
  <si>
    <t>Cacerio La Samaria</t>
  </si>
  <si>
    <t>5608</t>
  </si>
  <si>
    <t>571</t>
  </si>
  <si>
    <t>5609</t>
  </si>
  <si>
    <t>574</t>
  </si>
  <si>
    <t>Villa Natalia</t>
  </si>
  <si>
    <t>5610</t>
  </si>
  <si>
    <t>575</t>
  </si>
  <si>
    <t>2015-11-08 16:52:14</t>
  </si>
  <si>
    <t>5611</t>
  </si>
  <si>
    <t>576</t>
  </si>
  <si>
    <t>5612</t>
  </si>
  <si>
    <t>592</t>
  </si>
  <si>
    <t>5613</t>
  </si>
  <si>
    <t>593</t>
  </si>
  <si>
    <t>2015-11-08 16:52:15</t>
  </si>
  <si>
    <t>La Hermosa</t>
  </si>
  <si>
    <t>5614</t>
  </si>
  <si>
    <t>594</t>
  </si>
  <si>
    <t>5615</t>
  </si>
  <si>
    <t>595</t>
  </si>
  <si>
    <t>5616</t>
  </si>
  <si>
    <t>596</t>
  </si>
  <si>
    <t>2015-11-08 16:52:16</t>
  </si>
  <si>
    <t>Guadalajara</t>
  </si>
  <si>
    <t>5617</t>
  </si>
  <si>
    <t>597</t>
  </si>
  <si>
    <t>La Melisa</t>
  </si>
  <si>
    <t>5618</t>
  </si>
  <si>
    <t>598</t>
  </si>
  <si>
    <t>5619</t>
  </si>
  <si>
    <t>599</t>
  </si>
  <si>
    <t>2013-02-05</t>
  </si>
  <si>
    <t>Las Gemelas</t>
  </si>
  <si>
    <t>5620</t>
  </si>
  <si>
    <t>607</t>
  </si>
  <si>
    <t>2015-11-08 16:52:17</t>
  </si>
  <si>
    <t>2013-03-06</t>
  </si>
  <si>
    <t>5621</t>
  </si>
  <si>
    <t>663</t>
  </si>
  <si>
    <t>2013-02-11</t>
  </si>
  <si>
    <t>Evelio Ayala</t>
  </si>
  <si>
    <t>5622</t>
  </si>
  <si>
    <t>685</t>
  </si>
  <si>
    <t>2013-03-05</t>
  </si>
  <si>
    <t>Cocly</t>
  </si>
  <si>
    <t>5623</t>
  </si>
  <si>
    <t>686</t>
  </si>
  <si>
    <t>2013-03-13</t>
  </si>
  <si>
    <t>5624</t>
  </si>
  <si>
    <t>687</t>
  </si>
  <si>
    <t>5625</t>
  </si>
  <si>
    <t>688</t>
  </si>
  <si>
    <t>2015-11-08 16:52:18</t>
  </si>
  <si>
    <t>5626</t>
  </si>
  <si>
    <t>689</t>
  </si>
  <si>
    <t>5627</t>
  </si>
  <si>
    <t>690</t>
  </si>
  <si>
    <t>5628</t>
  </si>
  <si>
    <t>691</t>
  </si>
  <si>
    <t>2013-03-11</t>
  </si>
  <si>
    <t>5629</t>
  </si>
  <si>
    <t>703</t>
  </si>
  <si>
    <t>5630</t>
  </si>
  <si>
    <t>747</t>
  </si>
  <si>
    <t>Los Manantiales</t>
  </si>
  <si>
    <t>5631</t>
  </si>
  <si>
    <t>768</t>
  </si>
  <si>
    <t>2013-02-06</t>
  </si>
  <si>
    <t>Segobia</t>
  </si>
  <si>
    <t>5632</t>
  </si>
  <si>
    <t>769</t>
  </si>
  <si>
    <t>2015-11-08 16:52:19</t>
  </si>
  <si>
    <t>5633</t>
  </si>
  <si>
    <t>770</t>
  </si>
  <si>
    <t>El Balsamo</t>
  </si>
  <si>
    <t>5634</t>
  </si>
  <si>
    <t>771</t>
  </si>
  <si>
    <t>El Saman</t>
  </si>
  <si>
    <t>5635</t>
  </si>
  <si>
    <t>772</t>
  </si>
  <si>
    <t>2015-11-08 16:52:20</t>
  </si>
  <si>
    <t>5636</t>
  </si>
  <si>
    <t>773</t>
  </si>
  <si>
    <t>5637</t>
  </si>
  <si>
    <t>774</t>
  </si>
  <si>
    <t>5638</t>
  </si>
  <si>
    <t>775</t>
  </si>
  <si>
    <t>2015-11-08 16:52:21</t>
  </si>
  <si>
    <t>5639</t>
  </si>
  <si>
    <t>776</t>
  </si>
  <si>
    <t>5640</t>
  </si>
  <si>
    <t>777</t>
  </si>
  <si>
    <t>5641</t>
  </si>
  <si>
    <t>778</t>
  </si>
  <si>
    <t>2015-11-08 16:52:22</t>
  </si>
  <si>
    <t>5642</t>
  </si>
  <si>
    <t>781</t>
  </si>
  <si>
    <t>5643</t>
  </si>
  <si>
    <t>786</t>
  </si>
  <si>
    <t>Ciudad Juares</t>
  </si>
  <si>
    <t>5644</t>
  </si>
  <si>
    <t>791</t>
  </si>
  <si>
    <t>2015-11-08 16:52:23</t>
  </si>
  <si>
    <t>La Hormiga</t>
  </si>
  <si>
    <t>5645</t>
  </si>
  <si>
    <t>792</t>
  </si>
  <si>
    <t>El Bosquesito</t>
  </si>
  <si>
    <t>5646</t>
  </si>
  <si>
    <t>793</t>
  </si>
  <si>
    <t>5647</t>
  </si>
  <si>
    <t>794</t>
  </si>
  <si>
    <t>5648</t>
  </si>
  <si>
    <t>795</t>
  </si>
  <si>
    <t>2015-11-08 16:52:24</t>
  </si>
  <si>
    <t>La Abeja</t>
  </si>
  <si>
    <t>5649</t>
  </si>
  <si>
    <t>796</t>
  </si>
  <si>
    <t>Quebraditas</t>
  </si>
  <si>
    <t>5650</t>
  </si>
  <si>
    <t>797</t>
  </si>
  <si>
    <t>5651</t>
  </si>
  <si>
    <t>798</t>
  </si>
  <si>
    <t>Las Mesitas</t>
  </si>
  <si>
    <t>5652</t>
  </si>
  <si>
    <t>799</t>
  </si>
  <si>
    <t>El Antojo</t>
  </si>
  <si>
    <t>5653</t>
  </si>
  <si>
    <t>800</t>
  </si>
  <si>
    <t>2015-11-08 16:52:25</t>
  </si>
  <si>
    <t>5654</t>
  </si>
  <si>
    <t>801</t>
  </si>
  <si>
    <t>5655</t>
  </si>
  <si>
    <t>802</t>
  </si>
  <si>
    <t>La Secreta</t>
  </si>
  <si>
    <t>5656</t>
  </si>
  <si>
    <t>803</t>
  </si>
  <si>
    <t>5657</t>
  </si>
  <si>
    <t>804</t>
  </si>
  <si>
    <t>5658</t>
  </si>
  <si>
    <t>808</t>
  </si>
  <si>
    <t>5659</t>
  </si>
  <si>
    <t>809</t>
  </si>
  <si>
    <t>La Amelisa</t>
  </si>
  <si>
    <t>5660</t>
  </si>
  <si>
    <t>810</t>
  </si>
  <si>
    <t>2015-11-08 16:52:26</t>
  </si>
  <si>
    <t>La Estrella</t>
  </si>
  <si>
    <t>5661</t>
  </si>
  <si>
    <t>811</t>
  </si>
  <si>
    <t>5662</t>
  </si>
  <si>
    <t>812</t>
  </si>
  <si>
    <t>La Princesa</t>
  </si>
  <si>
    <t>5663</t>
  </si>
  <si>
    <t>813</t>
  </si>
  <si>
    <t>Las Lajas</t>
  </si>
  <si>
    <t>5664</t>
  </si>
  <si>
    <t>818</t>
  </si>
  <si>
    <t>5665</t>
  </si>
  <si>
    <t>852</t>
  </si>
  <si>
    <t>5666</t>
  </si>
  <si>
    <t>860</t>
  </si>
  <si>
    <t>2013-02-14</t>
  </si>
  <si>
    <t>5667</t>
  </si>
  <si>
    <t>862</t>
  </si>
  <si>
    <t>2015-11-08 16:52:27</t>
  </si>
  <si>
    <t>2013-02-13</t>
  </si>
  <si>
    <t>5668</t>
  </si>
  <si>
    <t>863</t>
  </si>
  <si>
    <t>2013-02-02</t>
  </si>
  <si>
    <t>La Porcelana</t>
  </si>
  <si>
    <t>5669</t>
  </si>
  <si>
    <t>864</t>
  </si>
  <si>
    <t>5670</t>
  </si>
  <si>
    <t>886</t>
  </si>
  <si>
    <t>5671</t>
  </si>
  <si>
    <t>894</t>
  </si>
  <si>
    <t>La Ilusion</t>
  </si>
  <si>
    <t>5672</t>
  </si>
  <si>
    <t>895</t>
  </si>
  <si>
    <t>5673</t>
  </si>
  <si>
    <t>896</t>
  </si>
  <si>
    <t>La Altamira</t>
  </si>
  <si>
    <t>5674</t>
  </si>
  <si>
    <t>897</t>
  </si>
  <si>
    <t>2015-11-08 16:52:28</t>
  </si>
  <si>
    <t>2013-06-06</t>
  </si>
  <si>
    <t>Villa Maritza</t>
  </si>
  <si>
    <t>5675</t>
  </si>
  <si>
    <t>899</t>
  </si>
  <si>
    <t>5676</t>
  </si>
  <si>
    <t>901</t>
  </si>
  <si>
    <t>5677</t>
  </si>
  <si>
    <t>1028</t>
  </si>
  <si>
    <t>2013-02-03</t>
  </si>
  <si>
    <t>Jordania</t>
  </si>
  <si>
    <t>Encanto</t>
  </si>
  <si>
    <t>5678</t>
  </si>
  <si>
    <t>1066</t>
  </si>
  <si>
    <t>2015-11-08 16:52:29</t>
  </si>
  <si>
    <t>5679</t>
  </si>
  <si>
    <t>1067</t>
  </si>
  <si>
    <t>5680</t>
  </si>
  <si>
    <t>1068</t>
  </si>
  <si>
    <t>5681</t>
  </si>
  <si>
    <t>1069</t>
  </si>
  <si>
    <t>2015-11-08 16:52:30</t>
  </si>
  <si>
    <t>5682</t>
  </si>
  <si>
    <t>1070</t>
  </si>
  <si>
    <t>La Maria</t>
  </si>
  <si>
    <t>5683</t>
  </si>
  <si>
    <t>1071</t>
  </si>
  <si>
    <t>2015-11-08 16:52:31</t>
  </si>
  <si>
    <t>Silencio</t>
  </si>
  <si>
    <t>5684</t>
  </si>
  <si>
    <t>1072</t>
  </si>
  <si>
    <t>5685</t>
  </si>
  <si>
    <t>1073</t>
  </si>
  <si>
    <t>2015-11-08 16:52:32</t>
  </si>
  <si>
    <t>Islandia</t>
  </si>
  <si>
    <t>5686</t>
  </si>
  <si>
    <t>1074</t>
  </si>
  <si>
    <t>5687</t>
  </si>
  <si>
    <t>1075</t>
  </si>
  <si>
    <t>5688</t>
  </si>
  <si>
    <t>1076</t>
  </si>
  <si>
    <t>2015-11-08 16:52:33</t>
  </si>
  <si>
    <t>5689</t>
  </si>
  <si>
    <t>1077</t>
  </si>
  <si>
    <t>Los Buenos Corazones</t>
  </si>
  <si>
    <t>5690</t>
  </si>
  <si>
    <t>1078</t>
  </si>
  <si>
    <t>5691</t>
  </si>
  <si>
    <t>1079</t>
  </si>
  <si>
    <t>5692</t>
  </si>
  <si>
    <t>1085</t>
  </si>
  <si>
    <t>2015-11-08 16:52:34</t>
  </si>
  <si>
    <t>2013-02-15</t>
  </si>
  <si>
    <t>Las Brisas Del Perdido</t>
  </si>
  <si>
    <t>5693</t>
  </si>
  <si>
    <t>1088</t>
  </si>
  <si>
    <t>Victoria</t>
  </si>
  <si>
    <t>5694</t>
  </si>
  <si>
    <t>1089</t>
  </si>
  <si>
    <t>5695</t>
  </si>
  <si>
    <t>1156</t>
  </si>
  <si>
    <t>2015-11-08 16:52:35</t>
  </si>
  <si>
    <t>La Azucena</t>
  </si>
  <si>
    <t>5696</t>
  </si>
  <si>
    <t>1201</t>
  </si>
  <si>
    <t>5697</t>
  </si>
  <si>
    <t>1202</t>
  </si>
  <si>
    <t>2015-11-08 16:52:36</t>
  </si>
  <si>
    <t>5698</t>
  </si>
  <si>
    <t>1203</t>
  </si>
  <si>
    <t>5699</t>
  </si>
  <si>
    <t>1204</t>
  </si>
  <si>
    <t>Taliana</t>
  </si>
  <si>
    <t>5700</t>
  </si>
  <si>
    <t>1205</t>
  </si>
  <si>
    <t>2015-11-08 16:52:37</t>
  </si>
  <si>
    <t>5701</t>
  </si>
  <si>
    <t>1206</t>
  </si>
  <si>
    <t>Porvenir</t>
  </si>
  <si>
    <t>5702</t>
  </si>
  <si>
    <t>1207</t>
  </si>
  <si>
    <t>5703</t>
  </si>
  <si>
    <t>1208</t>
  </si>
  <si>
    <t>2015-11-08 16:52:38</t>
  </si>
  <si>
    <t>5704</t>
  </si>
  <si>
    <t>1209</t>
  </si>
  <si>
    <t>5705</t>
  </si>
  <si>
    <t>1210</t>
  </si>
  <si>
    <t>5706</t>
  </si>
  <si>
    <t>1211</t>
  </si>
  <si>
    <t>2015-11-08 16:52:39</t>
  </si>
  <si>
    <t>El Billar</t>
  </si>
  <si>
    <t>5707</t>
  </si>
  <si>
    <t>1212</t>
  </si>
  <si>
    <t>5708</t>
  </si>
  <si>
    <t>1213</t>
  </si>
  <si>
    <t>2015-11-08 16:52:40</t>
  </si>
  <si>
    <t>5709</t>
  </si>
  <si>
    <t>1214</t>
  </si>
  <si>
    <t>5710</t>
  </si>
  <si>
    <t>1215</t>
  </si>
  <si>
    <t>5711</t>
  </si>
  <si>
    <t>1216</t>
  </si>
  <si>
    <t>5712</t>
  </si>
  <si>
    <t>1217</t>
  </si>
  <si>
    <t>2015-11-08 16:52:41</t>
  </si>
  <si>
    <t>2013-02-07</t>
  </si>
  <si>
    <t>Mexico</t>
  </si>
  <si>
    <t>5713</t>
  </si>
  <si>
    <t>1218</t>
  </si>
  <si>
    <t>5714</t>
  </si>
  <si>
    <t>1219</t>
  </si>
  <si>
    <t>Villa Vista</t>
  </si>
  <si>
    <t>5715</t>
  </si>
  <si>
    <t>1220</t>
  </si>
  <si>
    <t>2015-11-08 16:52:42</t>
  </si>
  <si>
    <t>El Serito</t>
  </si>
  <si>
    <t>5716</t>
  </si>
  <si>
    <t>1221</t>
  </si>
  <si>
    <t>5717</t>
  </si>
  <si>
    <t>1222</t>
  </si>
  <si>
    <t>5718</t>
  </si>
  <si>
    <t>1223</t>
  </si>
  <si>
    <t>5719</t>
  </si>
  <si>
    <t>1224</t>
  </si>
  <si>
    <t>5720</t>
  </si>
  <si>
    <t>1226</t>
  </si>
  <si>
    <t>2015-11-08 16:52:43</t>
  </si>
  <si>
    <t>5721</t>
  </si>
  <si>
    <t>1227</t>
  </si>
  <si>
    <t>El Palmar</t>
  </si>
  <si>
    <t>5722</t>
  </si>
  <si>
    <t>1229</t>
  </si>
  <si>
    <t>5723</t>
  </si>
  <si>
    <t>1231</t>
  </si>
  <si>
    <t>5724</t>
  </si>
  <si>
    <t>1232</t>
  </si>
  <si>
    <t>2015-11-08 16:52:44</t>
  </si>
  <si>
    <t>5725</t>
  </si>
  <si>
    <t>1233</t>
  </si>
  <si>
    <t>5726</t>
  </si>
  <si>
    <t>1235</t>
  </si>
  <si>
    <t>El Pedregal</t>
  </si>
  <si>
    <t>5727</t>
  </si>
  <si>
    <t>1236</t>
  </si>
  <si>
    <t>2015-11-08 16:52:45</t>
  </si>
  <si>
    <t>La Victoriana</t>
  </si>
  <si>
    <t>5728</t>
  </si>
  <si>
    <t>1237</t>
  </si>
  <si>
    <t>5729</t>
  </si>
  <si>
    <t>1238</t>
  </si>
  <si>
    <t>5730</t>
  </si>
  <si>
    <t>1239</t>
  </si>
  <si>
    <t>2015-11-08 16:52:46</t>
  </si>
  <si>
    <t>La Bracilia</t>
  </si>
  <si>
    <t>5731</t>
  </si>
  <si>
    <t>1240</t>
  </si>
  <si>
    <t>Noanyovi</t>
  </si>
  <si>
    <t>5732</t>
  </si>
  <si>
    <t>1241</t>
  </si>
  <si>
    <t>2015-11-08 16:52:47</t>
  </si>
  <si>
    <t>5733</t>
  </si>
  <si>
    <t>1242</t>
  </si>
  <si>
    <t>2013-02-18</t>
  </si>
  <si>
    <t>5734</t>
  </si>
  <si>
    <t>1243</t>
  </si>
  <si>
    <t>2015-11-08 16:52:48</t>
  </si>
  <si>
    <t>5735</t>
  </si>
  <si>
    <t>1244</t>
  </si>
  <si>
    <t>5736</t>
  </si>
  <si>
    <t>1245</t>
  </si>
  <si>
    <t>2013-02-19</t>
  </si>
  <si>
    <t>Altopacio</t>
  </si>
  <si>
    <t>5737</t>
  </si>
  <si>
    <t>1246</t>
  </si>
  <si>
    <t>2015-11-08 16:52:49</t>
  </si>
  <si>
    <t>El Divorcio</t>
  </si>
  <si>
    <t>5738</t>
  </si>
  <si>
    <t>1247</t>
  </si>
  <si>
    <t>5739</t>
  </si>
  <si>
    <t>1248</t>
  </si>
  <si>
    <t>El Jordan</t>
  </si>
  <si>
    <t>5740</t>
  </si>
  <si>
    <t>1249</t>
  </si>
  <si>
    <t>2015-11-08 16:52:50</t>
  </si>
  <si>
    <t>El Senu</t>
  </si>
  <si>
    <t>5741</t>
  </si>
  <si>
    <t>1250</t>
  </si>
  <si>
    <t>2013-02-22</t>
  </si>
  <si>
    <t>La Colmena</t>
  </si>
  <si>
    <t>5742</t>
  </si>
  <si>
    <t>1306</t>
  </si>
  <si>
    <t>5743</t>
  </si>
  <si>
    <t>1314</t>
  </si>
  <si>
    <t>2015-11-08 16:52:51</t>
  </si>
  <si>
    <t>5744</t>
  </si>
  <si>
    <t>1501</t>
  </si>
  <si>
    <t>2013-01-26</t>
  </si>
  <si>
    <t>5745</t>
  </si>
  <si>
    <t>1551</t>
  </si>
  <si>
    <t>5746</t>
  </si>
  <si>
    <t>1554</t>
  </si>
  <si>
    <t>2015-11-08 16:52:52</t>
  </si>
  <si>
    <t>Brisas Del Guayabero</t>
  </si>
  <si>
    <t>5747</t>
  </si>
  <si>
    <t>1555</t>
  </si>
  <si>
    <t>5748</t>
  </si>
  <si>
    <t>1556</t>
  </si>
  <si>
    <t>5749</t>
  </si>
  <si>
    <t>1557</t>
  </si>
  <si>
    <t>5750</t>
  </si>
  <si>
    <t>1558</t>
  </si>
  <si>
    <t>2015-11-08 16:52:53</t>
  </si>
  <si>
    <t>La Manga</t>
  </si>
  <si>
    <t>5751</t>
  </si>
  <si>
    <t>1559</t>
  </si>
  <si>
    <t>5752</t>
  </si>
  <si>
    <t>1562</t>
  </si>
  <si>
    <t>2015-11-08 16:52:54</t>
  </si>
  <si>
    <t>2013-03-19</t>
  </si>
  <si>
    <t>5753</t>
  </si>
  <si>
    <t>1563</t>
  </si>
  <si>
    <t>La Rodriguez</t>
  </si>
  <si>
    <t>5754</t>
  </si>
  <si>
    <t>1566</t>
  </si>
  <si>
    <t>Y Del Guayabero</t>
  </si>
  <si>
    <t>Las Lomitas</t>
  </si>
  <si>
    <t>5755</t>
  </si>
  <si>
    <t>1567</t>
  </si>
  <si>
    <t>5756</t>
  </si>
  <si>
    <t>1568</t>
  </si>
  <si>
    <t>2015-11-08 16:52:55</t>
  </si>
  <si>
    <t>Portugal</t>
  </si>
  <si>
    <t>5757</t>
  </si>
  <si>
    <t>1590</t>
  </si>
  <si>
    <t>El Eden</t>
  </si>
  <si>
    <t>5758</t>
  </si>
  <si>
    <t>1591</t>
  </si>
  <si>
    <t>El Vergel 1</t>
  </si>
  <si>
    <t>5759</t>
  </si>
  <si>
    <t>1592</t>
  </si>
  <si>
    <t>5760</t>
  </si>
  <si>
    <t>1593</t>
  </si>
  <si>
    <t>La Gorgona</t>
  </si>
  <si>
    <t>5761</t>
  </si>
  <si>
    <t>1594</t>
  </si>
  <si>
    <t>2015-11-08 16:52:56</t>
  </si>
  <si>
    <t>Caza Azul</t>
  </si>
  <si>
    <t>5762</t>
  </si>
  <si>
    <t>1595</t>
  </si>
  <si>
    <t>Casa Normas</t>
  </si>
  <si>
    <t>5763</t>
  </si>
  <si>
    <t>1596</t>
  </si>
  <si>
    <t>Mata Guadua</t>
  </si>
  <si>
    <t>5764</t>
  </si>
  <si>
    <t>1597</t>
  </si>
  <si>
    <t>2015-11-08 16:52:57</t>
  </si>
  <si>
    <t>Gaviotas</t>
  </si>
  <si>
    <t>5765</t>
  </si>
  <si>
    <t>1598</t>
  </si>
  <si>
    <t>5766</t>
  </si>
  <si>
    <t>1599</t>
  </si>
  <si>
    <t>2013-02-21</t>
  </si>
  <si>
    <t>Los Abuelos</t>
  </si>
  <si>
    <t>5767</t>
  </si>
  <si>
    <t>1602</t>
  </si>
  <si>
    <t>2015-11-08 16:52:58</t>
  </si>
  <si>
    <t>El Vergel 2</t>
  </si>
  <si>
    <t>5768</t>
  </si>
  <si>
    <t>1603</t>
  </si>
  <si>
    <t>El Establo</t>
  </si>
  <si>
    <t>5769</t>
  </si>
  <si>
    <t>1604</t>
  </si>
  <si>
    <t>5770</t>
  </si>
  <si>
    <t>1605</t>
  </si>
  <si>
    <t>2015-11-08 16:52:59</t>
  </si>
  <si>
    <t>Charco Largo</t>
  </si>
  <si>
    <t>5771</t>
  </si>
  <si>
    <t>1606</t>
  </si>
  <si>
    <t>El Corral</t>
  </si>
  <si>
    <t>5772</t>
  </si>
  <si>
    <t>1608</t>
  </si>
  <si>
    <t>5773</t>
  </si>
  <si>
    <t>1609</t>
  </si>
  <si>
    <t>2015-11-08 16:53:00</t>
  </si>
  <si>
    <t>5774</t>
  </si>
  <si>
    <t>1610</t>
  </si>
  <si>
    <t>5775</t>
  </si>
  <si>
    <t>1612</t>
  </si>
  <si>
    <t>El Venao</t>
  </si>
  <si>
    <t>5776</t>
  </si>
  <si>
    <t>1613</t>
  </si>
  <si>
    <t>2015-11-08 16:53:01</t>
  </si>
  <si>
    <t>5777</t>
  </si>
  <si>
    <t>1614</t>
  </si>
  <si>
    <t>5778</t>
  </si>
  <si>
    <t>1615</t>
  </si>
  <si>
    <t>El Aguila</t>
  </si>
  <si>
    <t>5779</t>
  </si>
  <si>
    <t>1616</t>
  </si>
  <si>
    <t>2015-11-08 16:53:02</t>
  </si>
  <si>
    <t>La Napolitana</t>
  </si>
  <si>
    <t>5780</t>
  </si>
  <si>
    <t>1617</t>
  </si>
  <si>
    <t>5781</t>
  </si>
  <si>
    <t>1618</t>
  </si>
  <si>
    <t>5782</t>
  </si>
  <si>
    <t>1619</t>
  </si>
  <si>
    <t>El Plamar</t>
  </si>
  <si>
    <t>5783</t>
  </si>
  <si>
    <t>1620</t>
  </si>
  <si>
    <t>2015-11-08 16:53:03</t>
  </si>
  <si>
    <t>5784</t>
  </si>
  <si>
    <t>1621</t>
  </si>
  <si>
    <t>5785</t>
  </si>
  <si>
    <t>1622</t>
  </si>
  <si>
    <t>5786</t>
  </si>
  <si>
    <t>1623</t>
  </si>
  <si>
    <t>2015-11-08 16:53:04</t>
  </si>
  <si>
    <t>5787</t>
  </si>
  <si>
    <t>1624</t>
  </si>
  <si>
    <t>El Rescate</t>
  </si>
  <si>
    <t>5788</t>
  </si>
  <si>
    <t>1625</t>
  </si>
  <si>
    <t>La Alegria</t>
  </si>
  <si>
    <t>5789</t>
  </si>
  <si>
    <t>1628</t>
  </si>
  <si>
    <t>2015-11-08 16:53:05</t>
  </si>
  <si>
    <t>5790</t>
  </si>
  <si>
    <t>1629</t>
  </si>
  <si>
    <t>5791</t>
  </si>
  <si>
    <t>1630</t>
  </si>
  <si>
    <t>2015-11-08 16:53:06</t>
  </si>
  <si>
    <t>La Casica</t>
  </si>
  <si>
    <t>Coca</t>
  </si>
  <si>
    <t>5792</t>
  </si>
  <si>
    <t>1631</t>
  </si>
  <si>
    <t>La Abonanza 2</t>
  </si>
  <si>
    <t>5793</t>
  </si>
  <si>
    <t>1632</t>
  </si>
  <si>
    <t>2015-11-08 16:53:07</t>
  </si>
  <si>
    <t>5794</t>
  </si>
  <si>
    <t>1633</t>
  </si>
  <si>
    <t>Aires Del Perdido</t>
  </si>
  <si>
    <t>Los Turpiales</t>
  </si>
  <si>
    <t>5795</t>
  </si>
  <si>
    <t>1634</t>
  </si>
  <si>
    <t>2015-11-08 16:53:08</t>
  </si>
  <si>
    <t>Versalles</t>
  </si>
  <si>
    <t>Tijuana</t>
  </si>
  <si>
    <t>5796</t>
  </si>
  <si>
    <t>1635</t>
  </si>
  <si>
    <t>5797</t>
  </si>
  <si>
    <t>1636</t>
  </si>
  <si>
    <t>5798</t>
  </si>
  <si>
    <t>1637</t>
  </si>
  <si>
    <t>2015-11-08 16:53:09</t>
  </si>
  <si>
    <t>Agua Bonita</t>
  </si>
  <si>
    <t>5799</t>
  </si>
  <si>
    <t>1638</t>
  </si>
  <si>
    <t>Mata De Guadua</t>
  </si>
  <si>
    <t>5800</t>
  </si>
  <si>
    <t>1639</t>
  </si>
  <si>
    <t>2015-11-08 16:53:10</t>
  </si>
  <si>
    <t>5801</t>
  </si>
  <si>
    <t>1640</t>
  </si>
  <si>
    <t>5802</t>
  </si>
  <si>
    <t>1641</t>
  </si>
  <si>
    <t>Los Andes</t>
  </si>
  <si>
    <t>5803</t>
  </si>
  <si>
    <t>1642</t>
  </si>
  <si>
    <t>2015-11-08 16:53:11</t>
  </si>
  <si>
    <t>5804</t>
  </si>
  <si>
    <t>1643</t>
  </si>
  <si>
    <t>Agua Azul</t>
  </si>
  <si>
    <t>5805</t>
  </si>
  <si>
    <t>1645</t>
  </si>
  <si>
    <t>El Gavan</t>
  </si>
  <si>
    <t>5806</t>
  </si>
  <si>
    <t>1646</t>
  </si>
  <si>
    <t>2015-11-08 16:53:12</t>
  </si>
  <si>
    <t>2013-04-12</t>
  </si>
  <si>
    <t>5807</t>
  </si>
  <si>
    <t>1648</t>
  </si>
  <si>
    <t>Bella Valentina</t>
  </si>
  <si>
    <t>5808</t>
  </si>
  <si>
    <t>1649</t>
  </si>
  <si>
    <t>2015-11-08 16:53:13</t>
  </si>
  <si>
    <t>5809</t>
  </si>
  <si>
    <t>1650</t>
  </si>
  <si>
    <t>5810</t>
  </si>
  <si>
    <t>1651</t>
  </si>
  <si>
    <t>5811</t>
  </si>
  <si>
    <t>1652</t>
  </si>
  <si>
    <t>2015-11-08 16:53:14</t>
  </si>
  <si>
    <t>5812</t>
  </si>
  <si>
    <t>1653</t>
  </si>
  <si>
    <t>Las Mesetas</t>
  </si>
  <si>
    <t>5813</t>
  </si>
  <si>
    <t>1654</t>
  </si>
  <si>
    <t>Las Camelias</t>
  </si>
  <si>
    <t>5814</t>
  </si>
  <si>
    <t>1655</t>
  </si>
  <si>
    <t>2015-11-08 16:53:15</t>
  </si>
  <si>
    <t>Santa Monica</t>
  </si>
  <si>
    <t>5815</t>
  </si>
  <si>
    <t>1656</t>
  </si>
  <si>
    <t>El Naranjo</t>
  </si>
  <si>
    <t>5816</t>
  </si>
  <si>
    <t>1657</t>
  </si>
  <si>
    <t>5817</t>
  </si>
  <si>
    <t>1658</t>
  </si>
  <si>
    <t>Villa Xiomara</t>
  </si>
  <si>
    <t>5818</t>
  </si>
  <si>
    <t>1659</t>
  </si>
  <si>
    <t>5819</t>
  </si>
  <si>
    <t>1660</t>
  </si>
  <si>
    <t>2015-11-08 16:53:16</t>
  </si>
  <si>
    <t>Los Puchos</t>
  </si>
  <si>
    <t>5820</t>
  </si>
  <si>
    <t>1661</t>
  </si>
  <si>
    <t>La Donanza</t>
  </si>
  <si>
    <t>5821</t>
  </si>
  <si>
    <t>1662</t>
  </si>
  <si>
    <t>5822</t>
  </si>
  <si>
    <t>1663</t>
  </si>
  <si>
    <t>Buenos Aires 2</t>
  </si>
  <si>
    <t>Villa Nicol</t>
  </si>
  <si>
    <t>5823</t>
  </si>
  <si>
    <t>1664</t>
  </si>
  <si>
    <t>5824</t>
  </si>
  <si>
    <t>1665</t>
  </si>
  <si>
    <t>5825</t>
  </si>
  <si>
    <t>1666</t>
  </si>
  <si>
    <t>2015-11-08 16:53:17</t>
  </si>
  <si>
    <t>5826</t>
  </si>
  <si>
    <t>1667</t>
  </si>
  <si>
    <t>5827</t>
  </si>
  <si>
    <t>1668</t>
  </si>
  <si>
    <t>5828</t>
  </si>
  <si>
    <t>1669</t>
  </si>
  <si>
    <t>5829</t>
  </si>
  <si>
    <t>1670</t>
  </si>
  <si>
    <t>5830</t>
  </si>
  <si>
    <t>1671</t>
  </si>
  <si>
    <t>Valle Bonito</t>
  </si>
  <si>
    <t>5832</t>
  </si>
  <si>
    <t>1673</t>
  </si>
  <si>
    <t>2015-11-08 16:53:18</t>
  </si>
  <si>
    <t>5833</t>
  </si>
  <si>
    <t>1674</t>
  </si>
  <si>
    <t>Naranjales</t>
  </si>
  <si>
    <t>5834</t>
  </si>
  <si>
    <t>1675</t>
  </si>
  <si>
    <t>2015-11-08 16:53:19</t>
  </si>
  <si>
    <t>5835</t>
  </si>
  <si>
    <t>1676</t>
  </si>
  <si>
    <t>Las Morras</t>
  </si>
  <si>
    <t>5836</t>
  </si>
  <si>
    <t>1678</t>
  </si>
  <si>
    <t>Candilejas</t>
  </si>
  <si>
    <t>5837</t>
  </si>
  <si>
    <t>1679</t>
  </si>
  <si>
    <t>2015-11-08 16:53:20</t>
  </si>
  <si>
    <t>5838</t>
  </si>
  <si>
    <t>1680</t>
  </si>
  <si>
    <t>Villa Fernanda</t>
  </si>
  <si>
    <t>5839</t>
  </si>
  <si>
    <t>1681</t>
  </si>
  <si>
    <t>5840</t>
  </si>
  <si>
    <t>1682</t>
  </si>
  <si>
    <t>La Marandua</t>
  </si>
  <si>
    <t>5841</t>
  </si>
  <si>
    <t>1683</t>
  </si>
  <si>
    <t>2015-11-08 16:53:21</t>
  </si>
  <si>
    <t>5842</t>
  </si>
  <si>
    <t>1684</t>
  </si>
  <si>
    <t>5843</t>
  </si>
  <si>
    <t>1685</t>
  </si>
  <si>
    <t>5844</t>
  </si>
  <si>
    <t>1686</t>
  </si>
  <si>
    <t>5845</t>
  </si>
  <si>
    <t>1687</t>
  </si>
  <si>
    <t>Rubi</t>
  </si>
  <si>
    <t>5846</t>
  </si>
  <si>
    <t>1688</t>
  </si>
  <si>
    <t>5847</t>
  </si>
  <si>
    <t>1691</t>
  </si>
  <si>
    <t>2015-11-08 16:53:22</t>
  </si>
  <si>
    <t>5848</t>
  </si>
  <si>
    <t>1693</t>
  </si>
  <si>
    <t>Napoles</t>
  </si>
  <si>
    <t>5849</t>
  </si>
  <si>
    <t>1694</t>
  </si>
  <si>
    <t>5850</t>
  </si>
  <si>
    <t>1695</t>
  </si>
  <si>
    <t>2015-11-08 16:53:23</t>
  </si>
  <si>
    <t>5851</t>
  </si>
  <si>
    <t>1696</t>
  </si>
  <si>
    <t>5852</t>
  </si>
  <si>
    <t>1697</t>
  </si>
  <si>
    <t>Serritos</t>
  </si>
  <si>
    <t>5853</t>
  </si>
  <si>
    <t>1698</t>
  </si>
  <si>
    <t>2015-11-08 16:53:24</t>
  </si>
  <si>
    <t>5854</t>
  </si>
  <si>
    <t>1699</t>
  </si>
  <si>
    <t>5855</t>
  </si>
  <si>
    <t>1700</t>
  </si>
  <si>
    <t>2015-11-08 16:53:25</t>
  </si>
  <si>
    <t>La Recerba</t>
  </si>
  <si>
    <t>5856</t>
  </si>
  <si>
    <t>1701</t>
  </si>
  <si>
    <t>5857</t>
  </si>
  <si>
    <t>1702</t>
  </si>
  <si>
    <t>5858</t>
  </si>
  <si>
    <t>1703</t>
  </si>
  <si>
    <t>2015-11-08 16:53:26</t>
  </si>
  <si>
    <t>5859</t>
  </si>
  <si>
    <t>1704</t>
  </si>
  <si>
    <t>5860</t>
  </si>
  <si>
    <t>1705</t>
  </si>
  <si>
    <t>5861</t>
  </si>
  <si>
    <t>1706</t>
  </si>
  <si>
    <t>2015-11-08 16:53:27</t>
  </si>
  <si>
    <t>El Silensio</t>
  </si>
  <si>
    <t>5862</t>
  </si>
  <si>
    <t>1707</t>
  </si>
  <si>
    <t>5863</t>
  </si>
  <si>
    <t>1708</t>
  </si>
  <si>
    <t>Bosquesito</t>
  </si>
  <si>
    <t>5864</t>
  </si>
  <si>
    <t>1709</t>
  </si>
  <si>
    <t>5865</t>
  </si>
  <si>
    <t>1710</t>
  </si>
  <si>
    <t>2015-11-08 16:53:28</t>
  </si>
  <si>
    <t>Paraiso</t>
  </si>
  <si>
    <t>5866</t>
  </si>
  <si>
    <t>1711</t>
  </si>
  <si>
    <t>5867</t>
  </si>
  <si>
    <t>1712</t>
  </si>
  <si>
    <t>2015-11-08 16:53:29</t>
  </si>
  <si>
    <t>5868</t>
  </si>
  <si>
    <t>1713</t>
  </si>
  <si>
    <t>La Pesebrera</t>
  </si>
  <si>
    <t>5869</t>
  </si>
  <si>
    <t>1715</t>
  </si>
  <si>
    <t>Villa Viviana</t>
  </si>
  <si>
    <t>5870</t>
  </si>
  <si>
    <t>1716</t>
  </si>
  <si>
    <t>2015-11-08 16:53:30</t>
  </si>
  <si>
    <t>Finca Buenos Aires</t>
  </si>
  <si>
    <t>5871</t>
  </si>
  <si>
    <t>1717</t>
  </si>
  <si>
    <t>El Sierato</t>
  </si>
  <si>
    <t>5872</t>
  </si>
  <si>
    <t>1718</t>
  </si>
  <si>
    <t>2015-11-08 16:53:31</t>
  </si>
  <si>
    <t>La Guayabita</t>
  </si>
  <si>
    <t>5873</t>
  </si>
  <si>
    <t>1721</t>
  </si>
  <si>
    <t>5874</t>
  </si>
  <si>
    <t>1722</t>
  </si>
  <si>
    <t>5875</t>
  </si>
  <si>
    <t>1724</t>
  </si>
  <si>
    <t>2015-11-08 16:53:32</t>
  </si>
  <si>
    <t>5876</t>
  </si>
  <si>
    <t>1725</t>
  </si>
  <si>
    <t>5877</t>
  </si>
  <si>
    <t>1726</t>
  </si>
  <si>
    <t>5878</t>
  </si>
  <si>
    <t>1727</t>
  </si>
  <si>
    <t>2015-11-08 16:53:33</t>
  </si>
  <si>
    <t>La Estrella Dorada</t>
  </si>
  <si>
    <t>5879</t>
  </si>
  <si>
    <t>1728</t>
  </si>
  <si>
    <t>Finca Los Lagos</t>
  </si>
  <si>
    <t>5880</t>
  </si>
  <si>
    <t>1729</t>
  </si>
  <si>
    <t>La Bocana</t>
  </si>
  <si>
    <t>5881</t>
  </si>
  <si>
    <t>1730</t>
  </si>
  <si>
    <t>Santa Elena</t>
  </si>
  <si>
    <t>5882</t>
  </si>
  <si>
    <t>1731</t>
  </si>
  <si>
    <t>2015-11-08 16:53:34</t>
  </si>
  <si>
    <t>Nailas Doradas</t>
  </si>
  <si>
    <t>5883</t>
  </si>
  <si>
    <t>1732</t>
  </si>
  <si>
    <t>La Soledad</t>
  </si>
  <si>
    <t>5884</t>
  </si>
  <si>
    <t>1733</t>
  </si>
  <si>
    <t>Los Paujiles</t>
  </si>
  <si>
    <t>5885</t>
  </si>
  <si>
    <t>1734</t>
  </si>
  <si>
    <t>La Gaitana</t>
  </si>
  <si>
    <t>5886</t>
  </si>
  <si>
    <t>1735</t>
  </si>
  <si>
    <t>Las Aucarias</t>
  </si>
  <si>
    <t>5887</t>
  </si>
  <si>
    <t>1736</t>
  </si>
  <si>
    <t>2015-11-08 16:53:35</t>
  </si>
  <si>
    <t>La Valentina</t>
  </si>
  <si>
    <t>5888</t>
  </si>
  <si>
    <t>1737</t>
  </si>
  <si>
    <t>5889</t>
  </si>
  <si>
    <t>1738</t>
  </si>
  <si>
    <t>5890</t>
  </si>
  <si>
    <t>1739</t>
  </si>
  <si>
    <t>2015-11-08 16:53:36</t>
  </si>
  <si>
    <t>El Chiguiro</t>
  </si>
  <si>
    <t>5891</t>
  </si>
  <si>
    <t>1740</t>
  </si>
  <si>
    <t>Tienda El Chamisero</t>
  </si>
  <si>
    <t>5892</t>
  </si>
  <si>
    <t>1741</t>
  </si>
  <si>
    <t>5893</t>
  </si>
  <si>
    <t>1742</t>
  </si>
  <si>
    <t>2015-11-08 16:53:37</t>
  </si>
  <si>
    <t>5894</t>
  </si>
  <si>
    <t>1743</t>
  </si>
  <si>
    <t>5895</t>
  </si>
  <si>
    <t>1744</t>
  </si>
  <si>
    <t>La Granjita</t>
  </si>
  <si>
    <t>5896</t>
  </si>
  <si>
    <t>1745</t>
  </si>
  <si>
    <t>2015-11-08 16:53:38</t>
  </si>
  <si>
    <t>El Tesoro</t>
  </si>
  <si>
    <t>Quebrada Sin Nombre</t>
  </si>
  <si>
    <t>5897</t>
  </si>
  <si>
    <t>1746</t>
  </si>
  <si>
    <t>El Piñal</t>
  </si>
  <si>
    <t>5898</t>
  </si>
  <si>
    <t>1747</t>
  </si>
  <si>
    <t>2015-11-08 16:53:39</t>
  </si>
  <si>
    <t>La Parcela</t>
  </si>
  <si>
    <t>5899</t>
  </si>
  <si>
    <t>1748</t>
  </si>
  <si>
    <t>El Rubi</t>
  </si>
  <si>
    <t>5900</t>
  </si>
  <si>
    <t>1749</t>
  </si>
  <si>
    <t>5901</t>
  </si>
  <si>
    <t>1750</t>
  </si>
  <si>
    <t>2015-11-08 16:53:40</t>
  </si>
  <si>
    <t>Sinu</t>
  </si>
  <si>
    <t>5902</t>
  </si>
  <si>
    <t>1751</t>
  </si>
  <si>
    <t>5903</t>
  </si>
  <si>
    <t>1752</t>
  </si>
  <si>
    <t>Los Lagos</t>
  </si>
  <si>
    <t>5904</t>
  </si>
  <si>
    <t>1753</t>
  </si>
  <si>
    <t>2015-11-08 16:53:41</t>
  </si>
  <si>
    <t>5905</t>
  </si>
  <si>
    <t>1754</t>
  </si>
  <si>
    <t>5906</t>
  </si>
  <si>
    <t>1755</t>
  </si>
  <si>
    <t>La Palomera</t>
  </si>
  <si>
    <t>5907</t>
  </si>
  <si>
    <t>1756</t>
  </si>
  <si>
    <t>2015-11-08 16:53:42</t>
  </si>
  <si>
    <t>Caneima</t>
  </si>
  <si>
    <t>5908</t>
  </si>
  <si>
    <t>1757</t>
  </si>
  <si>
    <t>5909</t>
  </si>
  <si>
    <t>1758</t>
  </si>
  <si>
    <t>5910</t>
  </si>
  <si>
    <t>1759</t>
  </si>
  <si>
    <t>5911</t>
  </si>
  <si>
    <t>1760</t>
  </si>
  <si>
    <t>2015-11-08 16:53:43</t>
  </si>
  <si>
    <t>5912</t>
  </si>
  <si>
    <t>1761</t>
  </si>
  <si>
    <t>Valle Negro</t>
  </si>
  <si>
    <t>5913</t>
  </si>
  <si>
    <t>1762</t>
  </si>
  <si>
    <t>5914</t>
  </si>
  <si>
    <t>1763</t>
  </si>
  <si>
    <t>5915</t>
  </si>
  <si>
    <t>1764</t>
  </si>
  <si>
    <t>5916</t>
  </si>
  <si>
    <t>1765</t>
  </si>
  <si>
    <t>2015-11-08 16:53:44</t>
  </si>
  <si>
    <t>5917</t>
  </si>
  <si>
    <t>1766</t>
  </si>
  <si>
    <t>Caño Seco</t>
  </si>
  <si>
    <t>5918</t>
  </si>
  <si>
    <t>1767</t>
  </si>
  <si>
    <t>5919</t>
  </si>
  <si>
    <t>1768</t>
  </si>
  <si>
    <t>5920</t>
  </si>
  <si>
    <t>1769</t>
  </si>
  <si>
    <t>Carrizales</t>
  </si>
  <si>
    <t>5921</t>
  </si>
  <si>
    <t>1770</t>
  </si>
  <si>
    <t>2015-11-08 16:53:45</t>
  </si>
  <si>
    <t>5922</t>
  </si>
  <si>
    <t>1771</t>
  </si>
  <si>
    <t>5923</t>
  </si>
  <si>
    <t>1772</t>
  </si>
  <si>
    <t>5924</t>
  </si>
  <si>
    <t>1773</t>
  </si>
  <si>
    <t>5925</t>
  </si>
  <si>
    <t>1774</t>
  </si>
  <si>
    <t>5926</t>
  </si>
  <si>
    <t>1775</t>
  </si>
  <si>
    <t>2015-11-08 16:53:46</t>
  </si>
  <si>
    <t>5927</t>
  </si>
  <si>
    <t>1776</t>
  </si>
  <si>
    <t>5928</t>
  </si>
  <si>
    <t>1777</t>
  </si>
  <si>
    <t>5929</t>
  </si>
  <si>
    <t>1778</t>
  </si>
  <si>
    <t>5930</t>
  </si>
  <si>
    <t>1779</t>
  </si>
  <si>
    <t>La Finca Del Amor</t>
  </si>
  <si>
    <t>5931</t>
  </si>
  <si>
    <t>1780</t>
  </si>
  <si>
    <t>2015-11-08 16:53:47</t>
  </si>
  <si>
    <t>5932</t>
  </si>
  <si>
    <t>1793</t>
  </si>
  <si>
    <t>El Diamante</t>
  </si>
  <si>
    <t>5933</t>
  </si>
  <si>
    <t>1801</t>
  </si>
  <si>
    <t>5934</t>
  </si>
  <si>
    <t>1817</t>
  </si>
  <si>
    <t>5935</t>
  </si>
  <si>
    <t>1876</t>
  </si>
  <si>
    <t>Aguas Lindas</t>
  </si>
  <si>
    <t>5936</t>
  </si>
  <si>
    <t>1886</t>
  </si>
  <si>
    <t>2015-11-08 16:53:48</t>
  </si>
  <si>
    <t>Los Morrichaleso</t>
  </si>
  <si>
    <t>5937</t>
  </si>
  <si>
    <t>1889</t>
  </si>
  <si>
    <t>Los Girasoles</t>
  </si>
  <si>
    <t>5938</t>
  </si>
  <si>
    <t>1937</t>
  </si>
  <si>
    <t>El Laguito</t>
  </si>
  <si>
    <t>5939</t>
  </si>
  <si>
    <t>1966</t>
  </si>
  <si>
    <t>5940</t>
  </si>
  <si>
    <t>1969</t>
  </si>
  <si>
    <t>La Arracada</t>
  </si>
  <si>
    <t>La Tormenta</t>
  </si>
  <si>
    <t>Parcela</t>
  </si>
  <si>
    <t>El Pensamiento</t>
  </si>
  <si>
    <t>04018</t>
  </si>
  <si>
    <t>04017</t>
  </si>
  <si>
    <t>04016</t>
  </si>
  <si>
    <t>Guanábana</t>
  </si>
  <si>
    <t>04015</t>
  </si>
  <si>
    <t>04014</t>
  </si>
  <si>
    <t>04011</t>
  </si>
  <si>
    <t>04006</t>
  </si>
  <si>
    <t>04013</t>
  </si>
  <si>
    <t>04012</t>
  </si>
  <si>
    <t>04010</t>
  </si>
  <si>
    <t>04009</t>
  </si>
  <si>
    <t>04008</t>
  </si>
  <si>
    <t>04007</t>
  </si>
  <si>
    <t>06013</t>
  </si>
  <si>
    <t>06001</t>
  </si>
  <si>
    <t>06002</t>
  </si>
  <si>
    <t>Avicultura (Aves)</t>
  </si>
  <si>
    <t>06003</t>
  </si>
  <si>
    <t>06004</t>
  </si>
  <si>
    <t>06005</t>
  </si>
  <si>
    <t>06006</t>
  </si>
  <si>
    <t>06014</t>
  </si>
  <si>
    <t>El Rodadero</t>
  </si>
  <si>
    <t>La Aurora</t>
  </si>
  <si>
    <t>Santo Domingo</t>
  </si>
  <si>
    <t>La Lagunita</t>
  </si>
  <si>
    <t>Ovino (Ovejas)</t>
  </si>
  <si>
    <t>6124</t>
  </si>
  <si>
    <t>La Planada</t>
  </si>
  <si>
    <t>La Meseta</t>
  </si>
  <si>
    <t>03016</t>
  </si>
  <si>
    <t>El Placer</t>
  </si>
  <si>
    <t>La Delicia</t>
  </si>
  <si>
    <t>Santa Helena</t>
  </si>
  <si>
    <t>El Plan</t>
  </si>
  <si>
    <t>La Victoria</t>
  </si>
  <si>
    <t>Villa Maria</t>
  </si>
  <si>
    <t>6208</t>
  </si>
  <si>
    <t>6209</t>
  </si>
  <si>
    <t>6210</t>
  </si>
  <si>
    <t>6215</t>
  </si>
  <si>
    <t>6221</t>
  </si>
  <si>
    <t>Marcela</t>
  </si>
  <si>
    <t>Afrodescendiente</t>
  </si>
  <si>
    <t>6250</t>
  </si>
  <si>
    <t>6256</t>
  </si>
  <si>
    <t>Porcino (Cerdos)</t>
  </si>
  <si>
    <t>6262</t>
  </si>
  <si>
    <t>1672</t>
  </si>
  <si>
    <t>2015-11-27 13:20:43</t>
  </si>
  <si>
    <t>2016-12-02</t>
  </si>
  <si>
    <t>2015-12-03</t>
  </si>
  <si>
    <t>Alto Bonito</t>
  </si>
  <si>
    <t>El Espejo</t>
  </si>
  <si>
    <t>La Cascada</t>
  </si>
  <si>
    <t>6326</t>
  </si>
  <si>
    <t>2015-12-04 10:16:35</t>
  </si>
  <si>
    <t>2015-11-20</t>
  </si>
  <si>
    <t>Cordillera de los Picachos</t>
  </si>
  <si>
    <t>Platanillo</t>
  </si>
  <si>
    <t>6328</t>
  </si>
  <si>
    <t>18011</t>
  </si>
  <si>
    <t>2015-12-04 10:26:58</t>
  </si>
  <si>
    <t>2015-11-23</t>
  </si>
  <si>
    <t>Guaduas</t>
  </si>
  <si>
    <t>El Cerrito</t>
  </si>
  <si>
    <t>El Valle</t>
  </si>
  <si>
    <t>6329</t>
  </si>
  <si>
    <t>2015-12-04 10:31:51</t>
  </si>
  <si>
    <t>La Paloma</t>
  </si>
  <si>
    <t>Nacedero</t>
  </si>
  <si>
    <t>6330</t>
  </si>
  <si>
    <t>18012</t>
  </si>
  <si>
    <t>2015-12-04 10:40:40</t>
  </si>
  <si>
    <t>Villa Mabel</t>
  </si>
  <si>
    <t>La Niña</t>
  </si>
  <si>
    <t>6331</t>
  </si>
  <si>
    <t>2015-12-04 10:42:04</t>
  </si>
  <si>
    <t>Iglesia Pentecostal Unida De Colombia</t>
  </si>
  <si>
    <t>Dios Te De</t>
  </si>
  <si>
    <t>Pedregoza</t>
  </si>
  <si>
    <t>6333</t>
  </si>
  <si>
    <t>18013</t>
  </si>
  <si>
    <t>2015-12-04 10:53:00</t>
  </si>
  <si>
    <t>Sipres</t>
  </si>
  <si>
    <t>6334</t>
  </si>
  <si>
    <t>2015-12-04 10:53:47</t>
  </si>
  <si>
    <t>Brasil</t>
  </si>
  <si>
    <t>Aguila</t>
  </si>
  <si>
    <t>6336</t>
  </si>
  <si>
    <t>18014</t>
  </si>
  <si>
    <t>2015-12-04 11:06:33</t>
  </si>
  <si>
    <t>6337</t>
  </si>
  <si>
    <t>2015-12-04 11:07:48</t>
  </si>
  <si>
    <t>Casa Lote</t>
  </si>
  <si>
    <t>Caño Mono</t>
  </si>
  <si>
    <t>6338</t>
  </si>
  <si>
    <t>18015</t>
  </si>
  <si>
    <t>2015-12-04 11:15:39</t>
  </si>
  <si>
    <t>La Seiba</t>
  </si>
  <si>
    <t>6339</t>
  </si>
  <si>
    <t>2015-12-04 11:16:53</t>
  </si>
  <si>
    <t>Villa Monica</t>
  </si>
  <si>
    <t>6340</t>
  </si>
  <si>
    <t>2015-12-04 11:23:08</t>
  </si>
  <si>
    <t>El Brazil</t>
  </si>
  <si>
    <t>6341</t>
  </si>
  <si>
    <t>18016</t>
  </si>
  <si>
    <t>2015-12-04 11:24:57</t>
  </si>
  <si>
    <t>2015-11-24</t>
  </si>
  <si>
    <t>La Ceiba</t>
  </si>
  <si>
    <t>6342</t>
  </si>
  <si>
    <t>07001</t>
  </si>
  <si>
    <t>2015-12-04 11:30:39</t>
  </si>
  <si>
    <t>Villa Suarez</t>
  </si>
  <si>
    <t>Caño Piedra</t>
  </si>
  <si>
    <t>6343</t>
  </si>
  <si>
    <t>18017</t>
  </si>
  <si>
    <t>2015-12-04 11:32:23</t>
  </si>
  <si>
    <t>6344</t>
  </si>
  <si>
    <t>07002</t>
  </si>
  <si>
    <t>2015-12-04 11:38:14</t>
  </si>
  <si>
    <t>La Cachama</t>
  </si>
  <si>
    <t>El Gringo</t>
  </si>
  <si>
    <t>6345</t>
  </si>
  <si>
    <t>17001</t>
  </si>
  <si>
    <t>2015-12-04 11:43:19</t>
  </si>
  <si>
    <t>Rancho Grande</t>
  </si>
  <si>
    <t>6346</t>
  </si>
  <si>
    <t>09001</t>
  </si>
  <si>
    <t>2015-12-04 11:46:45</t>
  </si>
  <si>
    <t>6348</t>
  </si>
  <si>
    <t>09002</t>
  </si>
  <si>
    <t>2015-12-04 11:54:24</t>
  </si>
  <si>
    <t>El Jardín</t>
  </si>
  <si>
    <t>6349</t>
  </si>
  <si>
    <t>17002</t>
  </si>
  <si>
    <t>2015-12-04 11:59:37</t>
  </si>
  <si>
    <t>2015-11-21</t>
  </si>
  <si>
    <t>Girasol</t>
  </si>
  <si>
    <t>La Felicidad</t>
  </si>
  <si>
    <t>6350</t>
  </si>
  <si>
    <t>10001</t>
  </si>
  <si>
    <t>2015-12-04 12:03:00</t>
  </si>
  <si>
    <t>El Despecho</t>
  </si>
  <si>
    <t>6351</t>
  </si>
  <si>
    <t>17003</t>
  </si>
  <si>
    <t>2015-12-04 12:14:04</t>
  </si>
  <si>
    <t>El Comejen</t>
  </si>
  <si>
    <t>6352</t>
  </si>
  <si>
    <t>17004</t>
  </si>
  <si>
    <t>2015-12-04 12:21:43</t>
  </si>
  <si>
    <t>6353</t>
  </si>
  <si>
    <t>17005</t>
  </si>
  <si>
    <t>2015-12-04 12:28:04</t>
  </si>
  <si>
    <t>2015-11-22</t>
  </si>
  <si>
    <t>6354</t>
  </si>
  <si>
    <t>17006</t>
  </si>
  <si>
    <t>2015-12-04 12:34:14</t>
  </si>
  <si>
    <t>6355</t>
  </si>
  <si>
    <t>17007</t>
  </si>
  <si>
    <t>2015-12-04 12:43:22</t>
  </si>
  <si>
    <t>La Morroca</t>
  </si>
  <si>
    <t>6356</t>
  </si>
  <si>
    <t>17008</t>
  </si>
  <si>
    <t>2015-12-04 12:50:58</t>
  </si>
  <si>
    <t>Mira Flores</t>
  </si>
  <si>
    <t>6357</t>
  </si>
  <si>
    <t>17009</t>
  </si>
  <si>
    <t>2015-12-04 13:01:28</t>
  </si>
  <si>
    <t>6358</t>
  </si>
  <si>
    <t>17010</t>
  </si>
  <si>
    <t>2015-12-04 13:11:14</t>
  </si>
  <si>
    <t>Mate Guaduas</t>
  </si>
  <si>
    <t>6359</t>
  </si>
  <si>
    <t>21001</t>
  </si>
  <si>
    <t>2015-12-04 13:13:28</t>
  </si>
  <si>
    <t>Cristalina</t>
  </si>
  <si>
    <t>6360</t>
  </si>
  <si>
    <t>17011</t>
  </si>
  <si>
    <t>2015-12-04 13:18:18</t>
  </si>
  <si>
    <t>La Mariposa</t>
  </si>
  <si>
    <t>6361</t>
  </si>
  <si>
    <t>21002</t>
  </si>
  <si>
    <t>2015-12-04 13:20:15</t>
  </si>
  <si>
    <t>El Dante</t>
  </si>
  <si>
    <t>El Danto</t>
  </si>
  <si>
    <t>6362</t>
  </si>
  <si>
    <t>17012</t>
  </si>
  <si>
    <t>2015-12-04 13:26:28</t>
  </si>
  <si>
    <t>El Pozo</t>
  </si>
  <si>
    <t>6363</t>
  </si>
  <si>
    <t>21003</t>
  </si>
  <si>
    <t>2015-12-04 13:27:00</t>
  </si>
  <si>
    <t>6364</t>
  </si>
  <si>
    <t>17013</t>
  </si>
  <si>
    <t>2015-12-04 13:31:28</t>
  </si>
  <si>
    <t>6365</t>
  </si>
  <si>
    <t>21004</t>
  </si>
  <si>
    <t>2015-12-04 13:33:28</t>
  </si>
  <si>
    <t>6366</t>
  </si>
  <si>
    <t>17014</t>
  </si>
  <si>
    <t>2015-12-04 13:38:46</t>
  </si>
  <si>
    <t>6367</t>
  </si>
  <si>
    <t>21005</t>
  </si>
  <si>
    <t>2015-12-04 13:40:01</t>
  </si>
  <si>
    <t>6368</t>
  </si>
  <si>
    <t>21006</t>
  </si>
  <si>
    <t>2015-12-04 13:47:08</t>
  </si>
  <si>
    <t>6369</t>
  </si>
  <si>
    <t>17015</t>
  </si>
  <si>
    <t>2015-12-04 13:48:59</t>
  </si>
  <si>
    <t>2015-11-25</t>
  </si>
  <si>
    <t>Caño Avena</t>
  </si>
  <si>
    <t>El Canjilon</t>
  </si>
  <si>
    <t>6370</t>
  </si>
  <si>
    <t>21007</t>
  </si>
  <si>
    <t>2015-12-04 13:53:28</t>
  </si>
  <si>
    <t>Los Picachos</t>
  </si>
  <si>
    <t>6371</t>
  </si>
  <si>
    <t>17016</t>
  </si>
  <si>
    <t>2015-12-04 13:57:24</t>
  </si>
  <si>
    <t>6372</t>
  </si>
  <si>
    <t>21008</t>
  </si>
  <si>
    <t>2015-12-04 13:59:47</t>
  </si>
  <si>
    <t>Cuatro Vientos</t>
  </si>
  <si>
    <t>6373</t>
  </si>
  <si>
    <t>21009</t>
  </si>
  <si>
    <t>2015-12-04 14:05:13</t>
  </si>
  <si>
    <t>6374</t>
  </si>
  <si>
    <t>17017</t>
  </si>
  <si>
    <t>2015-12-04 14:05:38</t>
  </si>
  <si>
    <t>Los Mellizos</t>
  </si>
  <si>
    <t>6375</t>
  </si>
  <si>
    <t>21010</t>
  </si>
  <si>
    <t>2015-12-04 14:19:02</t>
  </si>
  <si>
    <t>6376</t>
  </si>
  <si>
    <t>21017</t>
  </si>
  <si>
    <t>2015-12-04 14:26:58</t>
  </si>
  <si>
    <t>6377</t>
  </si>
  <si>
    <t>21018</t>
  </si>
  <si>
    <t>2015-12-04 14:31:05</t>
  </si>
  <si>
    <t>6378</t>
  </si>
  <si>
    <t>21019</t>
  </si>
  <si>
    <t>2015-12-04 14:35:26</t>
  </si>
  <si>
    <t>6379</t>
  </si>
  <si>
    <t>20001</t>
  </si>
  <si>
    <t>2015-12-04 14:40:11</t>
  </si>
  <si>
    <t>6380</t>
  </si>
  <si>
    <t>20002</t>
  </si>
  <si>
    <t>2015-12-04 14:46:17</t>
  </si>
  <si>
    <t>6381</t>
  </si>
  <si>
    <t>20003</t>
  </si>
  <si>
    <t>2015-12-04 14:54:43</t>
  </si>
  <si>
    <t>El Bergel</t>
  </si>
  <si>
    <t>6382</t>
  </si>
  <si>
    <t>16001</t>
  </si>
  <si>
    <t>2015-12-04 15:04:37</t>
  </si>
  <si>
    <t>Canangucha</t>
  </si>
  <si>
    <t>6383</t>
  </si>
  <si>
    <t>20004</t>
  </si>
  <si>
    <t>2015-12-04 15:05:13</t>
  </si>
  <si>
    <t>6384</t>
  </si>
  <si>
    <t>20005</t>
  </si>
  <si>
    <t>2015-12-04 15:09:42</t>
  </si>
  <si>
    <t>6385</t>
  </si>
  <si>
    <t>16002</t>
  </si>
  <si>
    <t>2015-12-04 15:11:27</t>
  </si>
  <si>
    <t>Bocanas Del Chiguiro</t>
  </si>
  <si>
    <t>El Cebu</t>
  </si>
  <si>
    <t>Chiguiro</t>
  </si>
  <si>
    <t>6386</t>
  </si>
  <si>
    <t>20006</t>
  </si>
  <si>
    <t>2015-12-04 15:16:03</t>
  </si>
  <si>
    <t>Sin Información</t>
  </si>
  <si>
    <t>6387</t>
  </si>
  <si>
    <t>16003</t>
  </si>
  <si>
    <t>2015-12-04 15:17:24</t>
  </si>
  <si>
    <t>6388</t>
  </si>
  <si>
    <t>20007</t>
  </si>
  <si>
    <t>2015-12-04 15:21:10</t>
  </si>
  <si>
    <t>6389</t>
  </si>
  <si>
    <t>16004</t>
  </si>
  <si>
    <t>2015-12-04 15:27:26</t>
  </si>
  <si>
    <t>6390</t>
  </si>
  <si>
    <t>20008</t>
  </si>
  <si>
    <t>2015-12-04 15:29:55</t>
  </si>
  <si>
    <t>6391</t>
  </si>
  <si>
    <t>16005</t>
  </si>
  <si>
    <t>2015-12-04 15:45:52</t>
  </si>
  <si>
    <t>La Poza</t>
  </si>
  <si>
    <t>Rio Guayabero</t>
  </si>
  <si>
    <t>6392</t>
  </si>
  <si>
    <t>16006</t>
  </si>
  <si>
    <t>2015-12-04 15:54:12</t>
  </si>
  <si>
    <t>6394</t>
  </si>
  <si>
    <t>16007</t>
  </si>
  <si>
    <t>2015-12-04 16:01:53</t>
  </si>
  <si>
    <t>6395</t>
  </si>
  <si>
    <t>20009</t>
  </si>
  <si>
    <t>2015-12-04 16:03:07</t>
  </si>
  <si>
    <t>Mesones</t>
  </si>
  <si>
    <t>Sin Diligenciar</t>
  </si>
  <si>
    <t>6396</t>
  </si>
  <si>
    <t>16008</t>
  </si>
  <si>
    <t>2015-12-04 16:09:10</t>
  </si>
  <si>
    <t>Llano Lindo</t>
  </si>
  <si>
    <t>6397</t>
  </si>
  <si>
    <t>20010</t>
  </si>
  <si>
    <t>2015-12-04 16:09:29</t>
  </si>
  <si>
    <t>6398</t>
  </si>
  <si>
    <t>16009</t>
  </si>
  <si>
    <t>2015-12-04 16:16:38</t>
  </si>
  <si>
    <t>6399</t>
  </si>
  <si>
    <t>20011</t>
  </si>
  <si>
    <t>2015-12-04 16:18:23</t>
  </si>
  <si>
    <t>6400</t>
  </si>
  <si>
    <t>20012</t>
  </si>
  <si>
    <t>2015-12-04 16:24:27</t>
  </si>
  <si>
    <t>6401</t>
  </si>
  <si>
    <t>16010</t>
  </si>
  <si>
    <t>2015-12-04 16:25:20</t>
  </si>
  <si>
    <t>6402</t>
  </si>
  <si>
    <t>20013</t>
  </si>
  <si>
    <t>2015-12-04 16:29:41</t>
  </si>
  <si>
    <t>6403</t>
  </si>
  <si>
    <t>20015</t>
  </si>
  <si>
    <t>2015-12-04 16:35:51</t>
  </si>
  <si>
    <t>Escuela Platanillo</t>
  </si>
  <si>
    <t>6404</t>
  </si>
  <si>
    <t>20017</t>
  </si>
  <si>
    <t>2015-12-04 16:41:16</t>
  </si>
  <si>
    <t>6405</t>
  </si>
  <si>
    <t>19001</t>
  </si>
  <si>
    <t>2015-12-04 16:46:11</t>
  </si>
  <si>
    <t>Vella Vista</t>
  </si>
  <si>
    <t>6406</t>
  </si>
  <si>
    <t>19012</t>
  </si>
  <si>
    <t>2015-12-04 16:54:09</t>
  </si>
  <si>
    <t>La Chucha</t>
  </si>
  <si>
    <t>6407</t>
  </si>
  <si>
    <t>19013</t>
  </si>
  <si>
    <t>2015-12-04 17:06:43</t>
  </si>
  <si>
    <t>Las Peñas</t>
  </si>
  <si>
    <t>6408</t>
  </si>
  <si>
    <t>19014</t>
  </si>
  <si>
    <t>2015-12-04 17:15:08</t>
  </si>
  <si>
    <t>La Geronima</t>
  </si>
  <si>
    <t>La Rocadura</t>
  </si>
  <si>
    <t>6409</t>
  </si>
  <si>
    <t>19015</t>
  </si>
  <si>
    <t>2015-12-04 17:22:36</t>
  </si>
  <si>
    <t>La Belleza</t>
  </si>
  <si>
    <t>2015-12-07</t>
  </si>
  <si>
    <t>6420</t>
  </si>
  <si>
    <t>16011</t>
  </si>
  <si>
    <t>2015-12-09 09:03:39</t>
  </si>
  <si>
    <t>Lucesita</t>
  </si>
  <si>
    <t>6421</t>
  </si>
  <si>
    <t>19016</t>
  </si>
  <si>
    <t>2015-12-09 11:04:24</t>
  </si>
  <si>
    <t>El Pino</t>
  </si>
  <si>
    <t>6426</t>
  </si>
  <si>
    <t>16012</t>
  </si>
  <si>
    <t>2015-12-09 16:08:30</t>
  </si>
  <si>
    <t>6427</t>
  </si>
  <si>
    <t>16013</t>
  </si>
  <si>
    <t>2015-12-09 16:17:20</t>
  </si>
  <si>
    <t>6430</t>
  </si>
  <si>
    <t>16014</t>
  </si>
  <si>
    <t>2015-12-09 16:35:43</t>
  </si>
  <si>
    <t>Mesitas</t>
  </si>
  <si>
    <t>6431</t>
  </si>
  <si>
    <t>19017</t>
  </si>
  <si>
    <t>2015-12-09 16:42:57</t>
  </si>
  <si>
    <t>La Pasion</t>
  </si>
  <si>
    <t>6432</t>
  </si>
  <si>
    <t>16015</t>
  </si>
  <si>
    <t>2015-12-09 16:50:11</t>
  </si>
  <si>
    <t>6433</t>
  </si>
  <si>
    <t>16016</t>
  </si>
  <si>
    <t>2015-12-09 17:01:10</t>
  </si>
  <si>
    <t>Volcanes</t>
  </si>
  <si>
    <t>6434</t>
  </si>
  <si>
    <t>16017</t>
  </si>
  <si>
    <t>2015-12-09 17:09:12</t>
  </si>
  <si>
    <t>6435</t>
  </si>
  <si>
    <t>16018</t>
  </si>
  <si>
    <t>2015-12-09 17:29:17</t>
  </si>
  <si>
    <t>Vista Hermosa N° 2</t>
  </si>
  <si>
    <t>6436</t>
  </si>
  <si>
    <t>18004</t>
  </si>
  <si>
    <t>2015-12-09 20:45:10</t>
  </si>
  <si>
    <t>6437</t>
  </si>
  <si>
    <t>18005</t>
  </si>
  <si>
    <t>2015-12-09 21:03:28</t>
  </si>
  <si>
    <t>6438</t>
  </si>
  <si>
    <t>18006</t>
  </si>
  <si>
    <t>2015-12-09 21:14:36</t>
  </si>
  <si>
    <t>6439</t>
  </si>
  <si>
    <t>18007</t>
  </si>
  <si>
    <t>2015-12-09 21:23:42</t>
  </si>
  <si>
    <t>Zanja Honda</t>
  </si>
  <si>
    <t>6440</t>
  </si>
  <si>
    <t>18008</t>
  </si>
  <si>
    <t>2015-12-09 21:48:32</t>
  </si>
  <si>
    <t>Lomita</t>
  </si>
  <si>
    <t>La Chichara</t>
  </si>
  <si>
    <t>6441</t>
  </si>
  <si>
    <t>18009</t>
  </si>
  <si>
    <t>2015-12-09 22:05:20</t>
  </si>
  <si>
    <t>Finca La Niña</t>
  </si>
  <si>
    <t>La Santa</t>
  </si>
  <si>
    <t>6442</t>
  </si>
  <si>
    <t>18010</t>
  </si>
  <si>
    <t>2015-12-09 22:20:40</t>
  </si>
  <si>
    <t>6443</t>
  </si>
  <si>
    <t>15011</t>
  </si>
  <si>
    <t>2015-12-10 08:27:37</t>
  </si>
  <si>
    <t>Vistermosa</t>
  </si>
  <si>
    <t>Caño Pajarito</t>
  </si>
  <si>
    <t>6444</t>
  </si>
  <si>
    <t>16019</t>
  </si>
  <si>
    <t>2015-12-10 08:38:02</t>
  </si>
  <si>
    <t>Cabaña Pnn</t>
  </si>
  <si>
    <t>6445</t>
  </si>
  <si>
    <t>15012</t>
  </si>
  <si>
    <t>2015-12-10 08:42:54</t>
  </si>
  <si>
    <t>La Bonita</t>
  </si>
  <si>
    <t>6446</t>
  </si>
  <si>
    <t>16020</t>
  </si>
  <si>
    <t>2015-12-10 08:48:35</t>
  </si>
  <si>
    <t>Iglesia Pentecostal</t>
  </si>
  <si>
    <t>6447</t>
  </si>
  <si>
    <t>15013</t>
  </si>
  <si>
    <t>2015-12-10 08:51:14</t>
  </si>
  <si>
    <t>El Morichal</t>
  </si>
  <si>
    <t>Caño Tigre</t>
  </si>
  <si>
    <t>6448</t>
  </si>
  <si>
    <t>15001</t>
  </si>
  <si>
    <t>2015-12-10 08:55:14</t>
  </si>
  <si>
    <t>6449</t>
  </si>
  <si>
    <t>15014</t>
  </si>
  <si>
    <t>2015-12-10 09:00:07</t>
  </si>
  <si>
    <t>Caño Rojo</t>
  </si>
  <si>
    <t>6450</t>
  </si>
  <si>
    <t>15015</t>
  </si>
  <si>
    <t>2015-12-10 09:07:29</t>
  </si>
  <si>
    <t>Escuela Termales</t>
  </si>
  <si>
    <t>6451</t>
  </si>
  <si>
    <t>15002</t>
  </si>
  <si>
    <t>2015-12-10 09:08:47</t>
  </si>
  <si>
    <t>6452</t>
  </si>
  <si>
    <t>15016</t>
  </si>
  <si>
    <t>2015-12-10 09:17:44</t>
  </si>
  <si>
    <t>Mira Valle</t>
  </si>
  <si>
    <t>Caño Gringo</t>
  </si>
  <si>
    <t>6453</t>
  </si>
  <si>
    <t>15003</t>
  </si>
  <si>
    <t>2015-12-10 09:19:36</t>
  </si>
  <si>
    <t>Paraiso Termal</t>
  </si>
  <si>
    <t>Rio Chiguiro</t>
  </si>
  <si>
    <t>6454</t>
  </si>
  <si>
    <t>15017</t>
  </si>
  <si>
    <t>2015-12-10 09:25:14</t>
  </si>
  <si>
    <t>Caño Cristal</t>
  </si>
  <si>
    <t>6455</t>
  </si>
  <si>
    <t>15004</t>
  </si>
  <si>
    <t>2015-12-10 09:26:38</t>
  </si>
  <si>
    <t>6456</t>
  </si>
  <si>
    <t>15018</t>
  </si>
  <si>
    <t>2015-12-10 09:33:06</t>
  </si>
  <si>
    <t>6457</t>
  </si>
  <si>
    <t>14001</t>
  </si>
  <si>
    <t>2015-12-10 09:42:49</t>
  </si>
  <si>
    <t>6458</t>
  </si>
  <si>
    <t>15005</t>
  </si>
  <si>
    <t>2015-12-10 09:45:52</t>
  </si>
  <si>
    <t>La Tigrera</t>
  </si>
  <si>
    <t>6459</t>
  </si>
  <si>
    <t>14002</t>
  </si>
  <si>
    <t>2015-12-10 09:50:42</t>
  </si>
  <si>
    <t>6460</t>
  </si>
  <si>
    <t>15006</t>
  </si>
  <si>
    <t>2015-12-10 09:53:11</t>
  </si>
  <si>
    <t>El Maraco</t>
  </si>
  <si>
    <t>6461</t>
  </si>
  <si>
    <t>15007</t>
  </si>
  <si>
    <t>2015-12-10 10:02:20</t>
  </si>
  <si>
    <t>Las Acasias</t>
  </si>
  <si>
    <t>El Nacedero</t>
  </si>
  <si>
    <t>6462</t>
  </si>
  <si>
    <t>08001</t>
  </si>
  <si>
    <t>2015-12-10 10:05:45</t>
  </si>
  <si>
    <t>No Relaciona</t>
  </si>
  <si>
    <t>6463</t>
  </si>
  <si>
    <t>15008</t>
  </si>
  <si>
    <t>2015-12-10 10:10:07</t>
  </si>
  <si>
    <t>Nacedero Cristal</t>
  </si>
  <si>
    <t>6464</t>
  </si>
  <si>
    <t>15009</t>
  </si>
  <si>
    <t>2015-12-10 10:18:35</t>
  </si>
  <si>
    <t>Caño Bonito</t>
  </si>
  <si>
    <t>6465</t>
  </si>
  <si>
    <t>18001</t>
  </si>
  <si>
    <t>2015-12-10 10:20:49</t>
  </si>
  <si>
    <t>6466</t>
  </si>
  <si>
    <t>15010</t>
  </si>
  <si>
    <t>2015-12-10 10:24:54</t>
  </si>
  <si>
    <t>El Arrallan</t>
  </si>
  <si>
    <t>6467</t>
  </si>
  <si>
    <t>18003</t>
  </si>
  <si>
    <t>2015-12-10 10:27:43</t>
  </si>
  <si>
    <t>6468</t>
  </si>
  <si>
    <t>14003</t>
  </si>
  <si>
    <t>2015-12-10 10:32:48</t>
  </si>
  <si>
    <t>Manantial</t>
  </si>
  <si>
    <t>6469</t>
  </si>
  <si>
    <t>14013</t>
  </si>
  <si>
    <t>2015-12-10 10:34:47</t>
  </si>
  <si>
    <t>La Rana</t>
  </si>
  <si>
    <t>6470</t>
  </si>
  <si>
    <t>14004</t>
  </si>
  <si>
    <t>2015-12-10 10:37:56</t>
  </si>
  <si>
    <t>6471</t>
  </si>
  <si>
    <t>14014</t>
  </si>
  <si>
    <t>2015-12-10 10:43:07</t>
  </si>
  <si>
    <t>California</t>
  </si>
  <si>
    <t>6472</t>
  </si>
  <si>
    <t>14005</t>
  </si>
  <si>
    <t>2015-12-10 10:44:24</t>
  </si>
  <si>
    <t>Esperanzita</t>
  </si>
  <si>
    <t>6473</t>
  </si>
  <si>
    <t>14015</t>
  </si>
  <si>
    <t>2015-12-10 10:49:28</t>
  </si>
  <si>
    <t>La Sandrita</t>
  </si>
  <si>
    <t>6474</t>
  </si>
  <si>
    <t>14006</t>
  </si>
  <si>
    <t>2015-12-10 10:50:26</t>
  </si>
  <si>
    <t>6475</t>
  </si>
  <si>
    <t>14016</t>
  </si>
  <si>
    <t>2015-12-10 10:56:14</t>
  </si>
  <si>
    <t>6476</t>
  </si>
  <si>
    <t>14007</t>
  </si>
  <si>
    <t>2015-12-10 10:57:02</t>
  </si>
  <si>
    <t>6477</t>
  </si>
  <si>
    <t>14008</t>
  </si>
  <si>
    <t>2015-12-10 11:01:49</t>
  </si>
  <si>
    <t>Quebradita</t>
  </si>
  <si>
    <t>6478</t>
  </si>
  <si>
    <t>14017</t>
  </si>
  <si>
    <t>2015-12-10 11:02:34</t>
  </si>
  <si>
    <t>6479</t>
  </si>
  <si>
    <t>14018</t>
  </si>
  <si>
    <t>2015-12-10 11:07:53</t>
  </si>
  <si>
    <t>6480</t>
  </si>
  <si>
    <t>14009</t>
  </si>
  <si>
    <t>2015-12-10 11:08:12</t>
  </si>
  <si>
    <t>La Quesera</t>
  </si>
  <si>
    <t>Rio Guaduas</t>
  </si>
  <si>
    <t>6481</t>
  </si>
  <si>
    <t>13001</t>
  </si>
  <si>
    <t>2015-12-10 11:12:45</t>
  </si>
  <si>
    <t>La Estrellita</t>
  </si>
  <si>
    <t>6482</t>
  </si>
  <si>
    <t>14010</t>
  </si>
  <si>
    <t>2015-12-10 11:16:38</t>
  </si>
  <si>
    <t>Cedral</t>
  </si>
  <si>
    <t>6483</t>
  </si>
  <si>
    <t>13002</t>
  </si>
  <si>
    <t>2015-12-10 11:18:32</t>
  </si>
  <si>
    <t>Agua Linda</t>
  </si>
  <si>
    <t>6484</t>
  </si>
  <si>
    <t>14011</t>
  </si>
  <si>
    <t>2015-12-10 11:22:57</t>
  </si>
  <si>
    <t>6485</t>
  </si>
  <si>
    <t>13003</t>
  </si>
  <si>
    <t>2015-12-10 11:23:55</t>
  </si>
  <si>
    <t>La Roca</t>
  </si>
  <si>
    <t>6486</t>
  </si>
  <si>
    <t>13004</t>
  </si>
  <si>
    <t>2015-12-10 11:29:09</t>
  </si>
  <si>
    <t>El Pez</t>
  </si>
  <si>
    <t>6487</t>
  </si>
  <si>
    <t>14012</t>
  </si>
  <si>
    <t>2015-12-10 11:29:41</t>
  </si>
  <si>
    <t>6488</t>
  </si>
  <si>
    <t>13005</t>
  </si>
  <si>
    <t>2015-12-10 11:33:47</t>
  </si>
  <si>
    <t>La Chorrera</t>
  </si>
  <si>
    <t>6489</t>
  </si>
  <si>
    <t>13006</t>
  </si>
  <si>
    <t>2015-12-10 11:45:49</t>
  </si>
  <si>
    <t>6490</t>
  </si>
  <si>
    <t>13011</t>
  </si>
  <si>
    <t>2015-12-10 11:46:26</t>
  </si>
  <si>
    <t>La Bracilera</t>
  </si>
  <si>
    <t>Caño Venado</t>
  </si>
  <si>
    <t>6491</t>
  </si>
  <si>
    <t>13007</t>
  </si>
  <si>
    <t>2015-12-10 11:53:05</t>
  </si>
  <si>
    <t>La Canangucha</t>
  </si>
  <si>
    <t>6492</t>
  </si>
  <si>
    <t>13012</t>
  </si>
  <si>
    <t>2015-12-10 11:57:08</t>
  </si>
  <si>
    <t>El Sebú</t>
  </si>
  <si>
    <t>6493</t>
  </si>
  <si>
    <t>13013</t>
  </si>
  <si>
    <t>2015-12-10 12:04:38</t>
  </si>
  <si>
    <t>Tierra Prometida</t>
  </si>
  <si>
    <t>Caño Fuente</t>
  </si>
  <si>
    <t>6494</t>
  </si>
  <si>
    <t>13014</t>
  </si>
  <si>
    <t>2015-12-10 12:10:29</t>
  </si>
  <si>
    <t>Caño Sabroso</t>
  </si>
  <si>
    <t>6495</t>
  </si>
  <si>
    <t>13015</t>
  </si>
  <si>
    <t>2015-12-10 12:17:50</t>
  </si>
  <si>
    <t>6496</t>
  </si>
  <si>
    <t>12001</t>
  </si>
  <si>
    <t>2015-12-10 12:25:57</t>
  </si>
  <si>
    <t>6497</t>
  </si>
  <si>
    <t>12002</t>
  </si>
  <si>
    <t>2015-12-10 12:34:40</t>
  </si>
  <si>
    <t>Alto Guaduas</t>
  </si>
  <si>
    <t>El Carabalache</t>
  </si>
  <si>
    <t>6498</t>
  </si>
  <si>
    <t>12003</t>
  </si>
  <si>
    <t>2015-12-10 12:40:50</t>
  </si>
  <si>
    <t>6499</t>
  </si>
  <si>
    <t>12004</t>
  </si>
  <si>
    <t>2015-12-10 12:47:41</t>
  </si>
  <si>
    <t>6500</t>
  </si>
  <si>
    <t>12005</t>
  </si>
  <si>
    <t>2015-12-10 12:54:51</t>
  </si>
  <si>
    <t>6501</t>
  </si>
  <si>
    <t>12006</t>
  </si>
  <si>
    <t>2015-12-10 13:02:33</t>
  </si>
  <si>
    <t>Escuela Alto Guaduas</t>
  </si>
  <si>
    <t>6502</t>
  </si>
  <si>
    <t>12007</t>
  </si>
  <si>
    <t>2015-12-10 13:09:34</t>
  </si>
  <si>
    <t>La Arenoza</t>
  </si>
  <si>
    <t>6503</t>
  </si>
  <si>
    <t>12008</t>
  </si>
  <si>
    <t>2015-12-10 13:18:21</t>
  </si>
  <si>
    <t>San Luis</t>
  </si>
  <si>
    <t>El Paujin</t>
  </si>
  <si>
    <t>6504</t>
  </si>
  <si>
    <t>13008</t>
  </si>
  <si>
    <t>2015-12-10 13:26:17</t>
  </si>
  <si>
    <t>6505</t>
  </si>
  <si>
    <t>13009</t>
  </si>
  <si>
    <t>2015-12-10 13:42:00</t>
  </si>
  <si>
    <t>Morro Pelao</t>
  </si>
  <si>
    <t>6506</t>
  </si>
  <si>
    <t>13010</t>
  </si>
  <si>
    <t>2015-12-10 14:04:55</t>
  </si>
  <si>
    <t>La Cerrania</t>
  </si>
  <si>
    <t>6507</t>
  </si>
  <si>
    <t>12010</t>
  </si>
  <si>
    <t>2015-12-10 14:42:33</t>
  </si>
  <si>
    <t>Finca Mateguadua</t>
  </si>
  <si>
    <t>La Chicharra</t>
  </si>
  <si>
    <t>6508</t>
  </si>
  <si>
    <t>11011</t>
  </si>
  <si>
    <t>2015-12-10 14:42:53</t>
  </si>
  <si>
    <t>6509</t>
  </si>
  <si>
    <t>12011</t>
  </si>
  <si>
    <t>2015-12-10 14:50:03</t>
  </si>
  <si>
    <t>6510</t>
  </si>
  <si>
    <t>11012</t>
  </si>
  <si>
    <t>2015-12-10 14:51:04</t>
  </si>
  <si>
    <t>6511</t>
  </si>
  <si>
    <t>12009</t>
  </si>
  <si>
    <t>2015-12-10 14:55:30</t>
  </si>
  <si>
    <t>6512</t>
  </si>
  <si>
    <t>11013</t>
  </si>
  <si>
    <t>2015-12-10 14:57:30</t>
  </si>
  <si>
    <t>El Porvenir No. 2</t>
  </si>
  <si>
    <t>6513</t>
  </si>
  <si>
    <t>11014</t>
  </si>
  <si>
    <t>2015-12-10 15:04:26</t>
  </si>
  <si>
    <t>La Monterrey</t>
  </si>
  <si>
    <t>6514</t>
  </si>
  <si>
    <t>11001</t>
  </si>
  <si>
    <t>2015-12-10 15:09:19</t>
  </si>
  <si>
    <t>6515</t>
  </si>
  <si>
    <t>11015</t>
  </si>
  <si>
    <t>2015-12-10 15:12:07</t>
  </si>
  <si>
    <t>Las Ceibas</t>
  </si>
  <si>
    <t>6516</t>
  </si>
  <si>
    <t>11002</t>
  </si>
  <si>
    <t>2015-12-10 15:15:34</t>
  </si>
  <si>
    <t>El Limonar</t>
  </si>
  <si>
    <t>6517</t>
  </si>
  <si>
    <t>11016</t>
  </si>
  <si>
    <t>2015-12-10 15:21:18</t>
  </si>
  <si>
    <t>Puesto De Salud Platanillo</t>
  </si>
  <si>
    <t>Establecimientos de salud</t>
  </si>
  <si>
    <t>6518</t>
  </si>
  <si>
    <t>11003</t>
  </si>
  <si>
    <t>2015-12-10 15:27:26</t>
  </si>
  <si>
    <t>Los Labreles</t>
  </si>
  <si>
    <t>6519</t>
  </si>
  <si>
    <t>11004</t>
  </si>
  <si>
    <t>2015-12-10 15:35:34</t>
  </si>
  <si>
    <t>La Brasilia</t>
  </si>
  <si>
    <t>6520</t>
  </si>
  <si>
    <t>11005</t>
  </si>
  <si>
    <t>2015-12-10 15:41:09</t>
  </si>
  <si>
    <t>La Isabela</t>
  </si>
  <si>
    <t>6521</t>
  </si>
  <si>
    <t>11006</t>
  </si>
  <si>
    <t>2015-12-10 15:47:28</t>
  </si>
  <si>
    <t>6522</t>
  </si>
  <si>
    <t>11007</t>
  </si>
  <si>
    <t>2015-12-10 15:54:34</t>
  </si>
  <si>
    <t>6523</t>
  </si>
  <si>
    <t>11008</t>
  </si>
  <si>
    <t>2015-12-10 16:01:20</t>
  </si>
  <si>
    <t>6524</t>
  </si>
  <si>
    <t>11009</t>
  </si>
  <si>
    <t>2015-12-10 16:07:52</t>
  </si>
  <si>
    <t>6525</t>
  </si>
  <si>
    <t>11010</t>
  </si>
  <si>
    <t>2015-12-10 16:14:17</t>
  </si>
  <si>
    <t>Escuela</t>
  </si>
  <si>
    <t>Escuela Cerritos</t>
  </si>
  <si>
    <t>6527</t>
  </si>
  <si>
    <t>2015-12-10 19:44:58</t>
  </si>
  <si>
    <t>Belleza</t>
  </si>
  <si>
    <t>6528</t>
  </si>
  <si>
    <t>2015-12-10 19:57:17</t>
  </si>
  <si>
    <t>6529</t>
  </si>
  <si>
    <t>2015-12-10 20:34:11</t>
  </si>
  <si>
    <t>6530</t>
  </si>
  <si>
    <t>2015-12-10 21:25:16</t>
  </si>
  <si>
    <t>6531</t>
  </si>
  <si>
    <t>2015-12-10 21:40:32</t>
  </si>
  <si>
    <t>Caño Agua Linda</t>
  </si>
  <si>
    <t>6532</t>
  </si>
  <si>
    <t>2015-12-10 21:54:19</t>
  </si>
  <si>
    <t>Loma Linda</t>
  </si>
  <si>
    <t>Caño Veranero</t>
  </si>
  <si>
    <t>6533</t>
  </si>
  <si>
    <t>2015-12-10 22:07:02</t>
  </si>
  <si>
    <t>Caño La Fortuna</t>
  </si>
  <si>
    <t>6534</t>
  </si>
  <si>
    <t>2015-12-10 22:17:36</t>
  </si>
  <si>
    <t>La Jungla</t>
  </si>
  <si>
    <t>Caño Las Arenas</t>
  </si>
  <si>
    <t>6535</t>
  </si>
  <si>
    <t>2015-12-10 22:30:41</t>
  </si>
  <si>
    <t>6536</t>
  </si>
  <si>
    <t>2015-12-10 22:44:21</t>
  </si>
  <si>
    <t>2015-11-26</t>
  </si>
  <si>
    <t>6538</t>
  </si>
  <si>
    <t>6539</t>
  </si>
  <si>
    <t>2015-12-11 09:29:26</t>
  </si>
  <si>
    <t>2015-11-27</t>
  </si>
  <si>
    <t>Caño Nacedero</t>
  </si>
  <si>
    <t>6541</t>
  </si>
  <si>
    <t>2015-12-11 09:41:30</t>
  </si>
  <si>
    <t>6542</t>
  </si>
  <si>
    <t>2015-12-11 09:50:14</t>
  </si>
  <si>
    <t>Caño Leona</t>
  </si>
  <si>
    <t>6543</t>
  </si>
  <si>
    <t>2015-12-11 09:52:33</t>
  </si>
  <si>
    <t>Acatamu</t>
  </si>
  <si>
    <t>Caño Leon</t>
  </si>
  <si>
    <t>Caño León</t>
  </si>
  <si>
    <t>6545</t>
  </si>
  <si>
    <t>2015-12-11 10:01:44</t>
  </si>
  <si>
    <t>Santa Barbara</t>
  </si>
  <si>
    <t>6549</t>
  </si>
  <si>
    <t>2015-12-11 10:46:56</t>
  </si>
  <si>
    <t>6550</t>
  </si>
  <si>
    <t>2015-12-11 10:58:40</t>
  </si>
  <si>
    <t>6553</t>
  </si>
  <si>
    <t>2015-12-11 11:06:45</t>
  </si>
  <si>
    <t>Guaviare, Río Guape</t>
  </si>
  <si>
    <t>Rio Duda</t>
  </si>
  <si>
    <t>6554</t>
  </si>
  <si>
    <t>2015-12-11 11:32:27</t>
  </si>
  <si>
    <t>Naranja</t>
  </si>
  <si>
    <t>6558</t>
  </si>
  <si>
    <t>2015-12-11 12:40:43</t>
  </si>
  <si>
    <t>Las Acacias</t>
  </si>
  <si>
    <t>6559</t>
  </si>
  <si>
    <t>2015-12-11 12:50:02</t>
  </si>
  <si>
    <t>6560</t>
  </si>
  <si>
    <t>2015-12-11 13:01:33</t>
  </si>
  <si>
    <t>6576</t>
  </si>
  <si>
    <t>2015-12-12 18:14:24</t>
  </si>
  <si>
    <t>6577</t>
  </si>
  <si>
    <t>2015-12-12 18:29:35</t>
  </si>
  <si>
    <t>Los Troncos</t>
  </si>
  <si>
    <t>6578</t>
  </si>
  <si>
    <t>2015-12-12 18:49:26</t>
  </si>
  <si>
    <t>Estrella</t>
  </si>
  <si>
    <t>Montañita</t>
  </si>
  <si>
    <t>6579</t>
  </si>
  <si>
    <t>2015-12-12 19:02:38</t>
  </si>
  <si>
    <t>6580</t>
  </si>
  <si>
    <t>2015-12-12 19:18:48</t>
  </si>
  <si>
    <t>6581</t>
  </si>
  <si>
    <t>2015-12-12 19:29:19</t>
  </si>
  <si>
    <t>Las Flores</t>
  </si>
  <si>
    <t>6582</t>
  </si>
  <si>
    <t>2015-12-12 21:33:35</t>
  </si>
  <si>
    <t>20018</t>
  </si>
  <si>
    <t>6589</t>
  </si>
  <si>
    <t>2015-12-13 14:14:11</t>
  </si>
  <si>
    <t>6590</t>
  </si>
  <si>
    <t>2015-12-13 14:25:17</t>
  </si>
  <si>
    <t>Otros</t>
  </si>
  <si>
    <t>6592</t>
  </si>
  <si>
    <t>2015-12-13 14:58:26</t>
  </si>
  <si>
    <t>6594</t>
  </si>
  <si>
    <t>2015-12-13 15:17:04</t>
  </si>
  <si>
    <t>La Alejandra</t>
  </si>
  <si>
    <t>6596</t>
  </si>
  <si>
    <t>2015-12-13 15:31:20</t>
  </si>
  <si>
    <t>6597</t>
  </si>
  <si>
    <t>2015-12-13 15:44:14</t>
  </si>
  <si>
    <t>Naturalia</t>
  </si>
  <si>
    <t>6598</t>
  </si>
  <si>
    <t>2015-12-13 15:59:21</t>
  </si>
  <si>
    <t>6602</t>
  </si>
  <si>
    <t>2015-12-13 16:39:46</t>
  </si>
  <si>
    <t>6603</t>
  </si>
  <si>
    <t>2015-12-13 16:56:28</t>
  </si>
  <si>
    <t>6604</t>
  </si>
  <si>
    <t>03017</t>
  </si>
  <si>
    <t>2015-12-13 17:08:22</t>
  </si>
  <si>
    <t>El Escobal</t>
  </si>
  <si>
    <t>Caño Perdido</t>
  </si>
  <si>
    <t>6605</t>
  </si>
  <si>
    <t>03018</t>
  </si>
  <si>
    <t>2015-12-13 17:23:52</t>
  </si>
  <si>
    <t>2015-11-28</t>
  </si>
  <si>
    <t>6606</t>
  </si>
  <si>
    <t>2015-12-13 17:39:05</t>
  </si>
  <si>
    <t>La Granja</t>
  </si>
  <si>
    <t>6607</t>
  </si>
  <si>
    <t>2015-12-13 17:51:02</t>
  </si>
  <si>
    <t>La Audicea</t>
  </si>
  <si>
    <t>6608</t>
  </si>
  <si>
    <t>2015-12-13 18:01:32</t>
  </si>
  <si>
    <t>6609</t>
  </si>
  <si>
    <t>2015-12-13 18:12:57</t>
  </si>
  <si>
    <t>La Arboleda</t>
  </si>
  <si>
    <t>Caño Suegro</t>
  </si>
  <si>
    <t>6610</t>
  </si>
  <si>
    <t>2015-12-13 18:21:51</t>
  </si>
  <si>
    <t>Caño Estrella</t>
  </si>
  <si>
    <t>6611</t>
  </si>
  <si>
    <t>2015-12-13 18:36:31</t>
  </si>
  <si>
    <t>6612</t>
  </si>
  <si>
    <t>2015-12-13 18:41:20</t>
  </si>
  <si>
    <t>Lote Vivienda</t>
  </si>
  <si>
    <t>6613</t>
  </si>
  <si>
    <t>2015-12-13 18:57:02</t>
  </si>
  <si>
    <t>Escuela Baja Estrella</t>
  </si>
  <si>
    <t>6614</t>
  </si>
  <si>
    <t>2015-12-13 19:04:17</t>
  </si>
  <si>
    <t>6615</t>
  </si>
  <si>
    <t>2015-12-13 19:10:16</t>
  </si>
  <si>
    <t>6616</t>
  </si>
  <si>
    <t>2015-12-13 19:11:04</t>
  </si>
  <si>
    <t>Punto Erde</t>
  </si>
  <si>
    <t>Caño Cerrillo</t>
  </si>
  <si>
    <t>6617</t>
  </si>
  <si>
    <t>2015-12-13 19:17:25</t>
  </si>
  <si>
    <t>La Rompida</t>
  </si>
  <si>
    <t>6618</t>
  </si>
  <si>
    <t>2015-12-13 19:20:09</t>
  </si>
  <si>
    <t>Asmocaindu</t>
  </si>
  <si>
    <t>El Pinal</t>
  </si>
  <si>
    <t>6619</t>
  </si>
  <si>
    <t>2015-12-13 19:26:57</t>
  </si>
  <si>
    <t>Montealegre</t>
  </si>
  <si>
    <t>6620</t>
  </si>
  <si>
    <t>2015-12-13 19:28:38</t>
  </si>
  <si>
    <t>6621</t>
  </si>
  <si>
    <t>2015-12-13 19:36:16</t>
  </si>
  <si>
    <t>6622</t>
  </si>
  <si>
    <t>2015-12-13 19:36:40</t>
  </si>
  <si>
    <t>Regalito</t>
  </si>
  <si>
    <t>6623</t>
  </si>
  <si>
    <t>2015-12-13 19:43:11</t>
  </si>
  <si>
    <t>Peñas Coloradas</t>
  </si>
  <si>
    <t>6624</t>
  </si>
  <si>
    <t>2015-12-13 19:47:07</t>
  </si>
  <si>
    <t>6625</t>
  </si>
  <si>
    <t>2015-12-13 19:57:08</t>
  </si>
  <si>
    <t>6626</t>
  </si>
  <si>
    <t>2015-12-13 20:03:58</t>
  </si>
  <si>
    <t>Guacamayas</t>
  </si>
  <si>
    <t>Caño El Venado</t>
  </si>
  <si>
    <t>6627</t>
  </si>
  <si>
    <t>2015-12-13 20:12:46</t>
  </si>
  <si>
    <t>6628</t>
  </si>
  <si>
    <t>2015-12-13 20:19:36</t>
  </si>
  <si>
    <t>6629</t>
  </si>
  <si>
    <t>2015-12-13 20:21:18</t>
  </si>
  <si>
    <t>La Sorpresa</t>
  </si>
  <si>
    <t>6630</t>
  </si>
  <si>
    <t>2015-12-13 20:27:03</t>
  </si>
  <si>
    <t>Casa Mala</t>
  </si>
  <si>
    <t>6631</t>
  </si>
  <si>
    <t>2015-12-13 20:27:23</t>
  </si>
  <si>
    <t>6632</t>
  </si>
  <si>
    <t>2015-12-13 21:43:00</t>
  </si>
  <si>
    <t>Internado Juan León</t>
  </si>
  <si>
    <t>6633</t>
  </si>
  <si>
    <t>2015-12-13 22:42:47</t>
  </si>
  <si>
    <t>Vegas Del Guayabero</t>
  </si>
  <si>
    <t>6634</t>
  </si>
  <si>
    <t>2015-12-13 22:55:45</t>
  </si>
  <si>
    <t>6635</t>
  </si>
  <si>
    <t>2015-12-13 23:05:57</t>
  </si>
  <si>
    <t>La Grangita</t>
  </si>
  <si>
    <t>Caño Negro</t>
  </si>
  <si>
    <t>6636</t>
  </si>
  <si>
    <t>2015-12-14 09:09:44</t>
  </si>
  <si>
    <t>La Veranera</t>
  </si>
  <si>
    <t>6638</t>
  </si>
  <si>
    <t>2015-12-14 09:16:52</t>
  </si>
  <si>
    <t>6639</t>
  </si>
  <si>
    <t>06007</t>
  </si>
  <si>
    <t>2015-12-14 09:23:23</t>
  </si>
  <si>
    <t>Platanal</t>
  </si>
  <si>
    <t>6641</t>
  </si>
  <si>
    <t>06008</t>
  </si>
  <si>
    <t>2015-12-14 09:30:00</t>
  </si>
  <si>
    <t>6642</t>
  </si>
  <si>
    <t>06009</t>
  </si>
  <si>
    <t>2015-12-14 09:40:00</t>
  </si>
  <si>
    <t>6643</t>
  </si>
  <si>
    <t>06010</t>
  </si>
  <si>
    <t>2015-12-14 10:03:07</t>
  </si>
  <si>
    <t>El Nogal</t>
  </si>
  <si>
    <t>6645</t>
  </si>
  <si>
    <t>06011</t>
  </si>
  <si>
    <t>2015-12-14 10:11:49</t>
  </si>
  <si>
    <t>La Maia</t>
  </si>
  <si>
    <t>6646</t>
  </si>
  <si>
    <t>06012</t>
  </si>
  <si>
    <t>2015-12-14 10:30:14</t>
  </si>
  <si>
    <t>6648</t>
  </si>
  <si>
    <t>07003</t>
  </si>
  <si>
    <t>2015-12-14 10:45:56</t>
  </si>
  <si>
    <t>6649</t>
  </si>
  <si>
    <t>07004</t>
  </si>
  <si>
    <t>2015-12-14 10:56:42</t>
  </si>
  <si>
    <t>La Fonda Bellavista</t>
  </si>
  <si>
    <t>6651</t>
  </si>
  <si>
    <t>07005</t>
  </si>
  <si>
    <t>2015-12-14 11:21:23</t>
  </si>
  <si>
    <t>Caño Ojo De Agua</t>
  </si>
  <si>
    <t>6653</t>
  </si>
  <si>
    <t>07006</t>
  </si>
  <si>
    <t>2015-12-14 11:40:35</t>
  </si>
  <si>
    <t>Escuela Belleza</t>
  </si>
  <si>
    <t>6655</t>
  </si>
  <si>
    <t>07007</t>
  </si>
  <si>
    <t>2015-12-14 11:57:28</t>
  </si>
  <si>
    <t>Los Guaduales</t>
  </si>
  <si>
    <t>6656</t>
  </si>
  <si>
    <t>07008</t>
  </si>
  <si>
    <t>2015-12-14 12:13:15</t>
  </si>
  <si>
    <t>6657</t>
  </si>
  <si>
    <t>07009</t>
  </si>
  <si>
    <t>2015-12-14 12:26:20</t>
  </si>
  <si>
    <t>La Vistosa</t>
  </si>
  <si>
    <t>Caño Agua Hermosa</t>
  </si>
  <si>
    <t>6658</t>
  </si>
  <si>
    <t>07010</t>
  </si>
  <si>
    <t>2015-12-14 14:24:56</t>
  </si>
  <si>
    <t>6659</t>
  </si>
  <si>
    <t>07011</t>
  </si>
  <si>
    <t>2015-12-14 14:35:08</t>
  </si>
  <si>
    <t>Caño Sordo</t>
  </si>
  <si>
    <t>6660</t>
  </si>
  <si>
    <t>07012</t>
  </si>
  <si>
    <t>2015-12-14 14:40:48</t>
  </si>
  <si>
    <t>Caño El Manantial</t>
  </si>
  <si>
    <t>6661</t>
  </si>
  <si>
    <t>07013</t>
  </si>
  <si>
    <t>2015-12-14 14:46:43</t>
  </si>
  <si>
    <t>6662</t>
  </si>
  <si>
    <t>07014</t>
  </si>
  <si>
    <t>2015-12-14 14:52:22</t>
  </si>
  <si>
    <t>6663</t>
  </si>
  <si>
    <t>07015</t>
  </si>
  <si>
    <t>2015-12-14 14:58:15</t>
  </si>
  <si>
    <t>La Guanipera</t>
  </si>
  <si>
    <t>6664</t>
  </si>
  <si>
    <t>07016</t>
  </si>
  <si>
    <t>2015-12-14 15:04:09</t>
  </si>
  <si>
    <t>6665</t>
  </si>
  <si>
    <t>08002</t>
  </si>
  <si>
    <t>2015-12-14 15:11:25</t>
  </si>
  <si>
    <t>El Leon</t>
  </si>
  <si>
    <t>6666</t>
  </si>
  <si>
    <t>08003</t>
  </si>
  <si>
    <t>2015-12-14 15:17:55</t>
  </si>
  <si>
    <t>El Planchon</t>
  </si>
  <si>
    <t>6668</t>
  </si>
  <si>
    <t>08004</t>
  </si>
  <si>
    <t>2015-12-14 15:24:00</t>
  </si>
  <si>
    <t>6669</t>
  </si>
  <si>
    <t>08005</t>
  </si>
  <si>
    <t>2015-12-14 15:30:37</t>
  </si>
  <si>
    <t>Villa Hellen</t>
  </si>
  <si>
    <t>6670</t>
  </si>
  <si>
    <t>08006</t>
  </si>
  <si>
    <t>2015-12-14 15:37:39</t>
  </si>
  <si>
    <t>6671</t>
  </si>
  <si>
    <t>08007</t>
  </si>
  <si>
    <t>2015-12-14 15:45:31</t>
  </si>
  <si>
    <t>6672</t>
  </si>
  <si>
    <t>08008</t>
  </si>
  <si>
    <t>2015-12-14 15:52:30</t>
  </si>
  <si>
    <t>Las Margaritas</t>
  </si>
  <si>
    <t>6673</t>
  </si>
  <si>
    <t>08009</t>
  </si>
  <si>
    <t>2015-12-14 16:01:44</t>
  </si>
  <si>
    <t>Los Recuerdos De Ella</t>
  </si>
  <si>
    <t>6674</t>
  </si>
  <si>
    <t>08010</t>
  </si>
  <si>
    <t>2015-12-14 16:07:13</t>
  </si>
  <si>
    <t>Cerca Viva</t>
  </si>
  <si>
    <t>6675</t>
  </si>
  <si>
    <t>08011</t>
  </si>
  <si>
    <t>2015-12-14 16:13:18</t>
  </si>
  <si>
    <t>6676</t>
  </si>
  <si>
    <t>08012</t>
  </si>
  <si>
    <t>2015-12-14 16:18:19</t>
  </si>
  <si>
    <t>6677</t>
  </si>
  <si>
    <t>08013</t>
  </si>
  <si>
    <t>2015-12-14 16:23:47</t>
  </si>
  <si>
    <t>Caño Felipe</t>
  </si>
  <si>
    <t>6679</t>
  </si>
  <si>
    <t>08014</t>
  </si>
  <si>
    <t>2015-12-14 16:31:07</t>
  </si>
  <si>
    <t>Las Mariposas</t>
  </si>
  <si>
    <t>6680</t>
  </si>
  <si>
    <t>09003</t>
  </si>
  <si>
    <t>2015-12-14 16:38:15</t>
  </si>
  <si>
    <t>6681</t>
  </si>
  <si>
    <t>09004</t>
  </si>
  <si>
    <t>2015-12-14 16:46:49</t>
  </si>
  <si>
    <t>Playa Rica</t>
  </si>
  <si>
    <t>6682</t>
  </si>
  <si>
    <t>09005</t>
  </si>
  <si>
    <t>2015-12-14 16:53:25</t>
  </si>
  <si>
    <t>El Romeral</t>
  </si>
  <si>
    <t>6683</t>
  </si>
  <si>
    <t>09006</t>
  </si>
  <si>
    <t>2015-12-14 17:01:00</t>
  </si>
  <si>
    <t>Villa Melissa</t>
  </si>
  <si>
    <t>Cebolla de rama</t>
  </si>
  <si>
    <t>6685</t>
  </si>
  <si>
    <t>09007</t>
  </si>
  <si>
    <t>2015-12-14 17:08:42</t>
  </si>
  <si>
    <t>6686</t>
  </si>
  <si>
    <t>09008</t>
  </si>
  <si>
    <t>2015-12-14 17:15:04</t>
  </si>
  <si>
    <t>Los Gavilanes</t>
  </si>
  <si>
    <t>6695</t>
  </si>
  <si>
    <t>10002</t>
  </si>
  <si>
    <t>2015-12-14 20:22:30</t>
  </si>
  <si>
    <t>6696</t>
  </si>
  <si>
    <t>10003</t>
  </si>
  <si>
    <t>2015-12-14 20:41:57</t>
  </si>
  <si>
    <t>Acapradi</t>
  </si>
  <si>
    <t>6697</t>
  </si>
  <si>
    <t>09009</t>
  </si>
  <si>
    <t>2015-12-14 21:05:54</t>
  </si>
  <si>
    <t>Los Nogales</t>
  </si>
  <si>
    <t>6698</t>
  </si>
  <si>
    <t>09010</t>
  </si>
  <si>
    <t>2015-12-14 21:16:39</t>
  </si>
  <si>
    <t>6699</t>
  </si>
  <si>
    <t>09011</t>
  </si>
  <si>
    <t>2015-12-14 21:30:56</t>
  </si>
  <si>
    <t>6700</t>
  </si>
  <si>
    <t>19006</t>
  </si>
  <si>
    <t>2015-12-14 22:06:42</t>
  </si>
  <si>
    <t>El Huibo</t>
  </si>
  <si>
    <t>6701</t>
  </si>
  <si>
    <t>19007</t>
  </si>
  <si>
    <t>2015-12-14 22:32:15</t>
  </si>
  <si>
    <t>La Pedis</t>
  </si>
  <si>
    <t>6702</t>
  </si>
  <si>
    <t>10004</t>
  </si>
  <si>
    <t>2015-12-14 22:36:15</t>
  </si>
  <si>
    <t>La Corocora</t>
  </si>
  <si>
    <t>Caño Agua Viva</t>
  </si>
  <si>
    <t>6703</t>
  </si>
  <si>
    <t>10005</t>
  </si>
  <si>
    <t>2015-12-14 22:50:55</t>
  </si>
  <si>
    <t>Caña flecha</t>
  </si>
  <si>
    <t>6704</t>
  </si>
  <si>
    <t>19008</t>
  </si>
  <si>
    <t>2015-12-14 22:51:25</t>
  </si>
  <si>
    <t>Bocanas</t>
  </si>
  <si>
    <t>El Balsal</t>
  </si>
  <si>
    <t>6705</t>
  </si>
  <si>
    <t>10006</t>
  </si>
  <si>
    <t>2015-12-14 23:02:07</t>
  </si>
  <si>
    <t>Playa Hermosa</t>
  </si>
  <si>
    <t>6706</t>
  </si>
  <si>
    <t>19009</t>
  </si>
  <si>
    <t>2015-12-14 23:04:20</t>
  </si>
  <si>
    <t>La Quebrada</t>
  </si>
  <si>
    <t>6707</t>
  </si>
  <si>
    <t>10007</t>
  </si>
  <si>
    <t>2015-12-14 23:09:54</t>
  </si>
  <si>
    <t>Las Bocanas Del Chiguiro</t>
  </si>
  <si>
    <t>6708</t>
  </si>
  <si>
    <t>19010</t>
  </si>
  <si>
    <t>2015-12-14 23:15:40</t>
  </si>
  <si>
    <t>Las Malbinas</t>
  </si>
  <si>
    <t>6709</t>
  </si>
  <si>
    <t>10008</t>
  </si>
  <si>
    <t>2015-12-14 23:19:20</t>
  </si>
  <si>
    <t>Santa Rosa</t>
  </si>
  <si>
    <t>6710</t>
  </si>
  <si>
    <t>10009</t>
  </si>
  <si>
    <t>2015-12-14 23:28:27</t>
  </si>
  <si>
    <t>Las Pampas</t>
  </si>
  <si>
    <t>2015-12-08</t>
  </si>
  <si>
    <t>6716</t>
  </si>
  <si>
    <t>2015-12-15 10:18:04</t>
  </si>
  <si>
    <t>La Guayabera</t>
  </si>
  <si>
    <t>6717</t>
  </si>
  <si>
    <t>19011</t>
  </si>
  <si>
    <t>2015-12-15 10:24:52</t>
  </si>
  <si>
    <t>6719</t>
  </si>
  <si>
    <t>2015-12-15 10:33:13</t>
  </si>
  <si>
    <t>2015-11-30</t>
  </si>
  <si>
    <t>Casa Azul</t>
  </si>
  <si>
    <t>6720</t>
  </si>
  <si>
    <t>20014</t>
  </si>
  <si>
    <t>2015-12-15 10:35:25</t>
  </si>
  <si>
    <t>Herminia</t>
  </si>
  <si>
    <t>Cascada</t>
  </si>
  <si>
    <t>6721</t>
  </si>
  <si>
    <t>20016</t>
  </si>
  <si>
    <t>2015-12-15 10:40:58</t>
  </si>
  <si>
    <t>6722</t>
  </si>
  <si>
    <t>2015-12-15 10:41:57</t>
  </si>
  <si>
    <t>La Perlita</t>
  </si>
  <si>
    <t>6723</t>
  </si>
  <si>
    <t>21012</t>
  </si>
  <si>
    <t>2015-12-15 10:47:48</t>
  </si>
  <si>
    <t>6724</t>
  </si>
  <si>
    <t>10011</t>
  </si>
  <si>
    <t>2015-12-15 10:48:33</t>
  </si>
  <si>
    <t>6726</t>
  </si>
  <si>
    <t>21013</t>
  </si>
  <si>
    <t>2015-12-15 10:58:19</t>
  </si>
  <si>
    <t>6727</t>
  </si>
  <si>
    <t>13020</t>
  </si>
  <si>
    <t>2015-12-15 11:02:20</t>
  </si>
  <si>
    <t>6728</t>
  </si>
  <si>
    <t>21014</t>
  </si>
  <si>
    <t>2015-12-15 11:03:54</t>
  </si>
  <si>
    <t>6729</t>
  </si>
  <si>
    <t>21015</t>
  </si>
  <si>
    <t>2015-12-15 11:08:45</t>
  </si>
  <si>
    <t>6730</t>
  </si>
  <si>
    <t>13022</t>
  </si>
  <si>
    <t>2015-12-15 11:13:06</t>
  </si>
  <si>
    <t>6731</t>
  </si>
  <si>
    <t>21016</t>
  </si>
  <si>
    <t>2015-12-15 11:14:12</t>
  </si>
  <si>
    <t>6733</t>
  </si>
  <si>
    <t>21020</t>
  </si>
  <si>
    <t>2015-12-15 11:19:27</t>
  </si>
  <si>
    <t>Caño Guaduas</t>
  </si>
  <si>
    <t>6734</t>
  </si>
  <si>
    <t>14025</t>
  </si>
  <si>
    <t>2015-12-15 11:24:25</t>
  </si>
  <si>
    <t>6735</t>
  </si>
  <si>
    <t>21021</t>
  </si>
  <si>
    <t>2015-12-15 11:27:55</t>
  </si>
  <si>
    <t>Caña Linda</t>
  </si>
  <si>
    <t>Nacimiento Lindo</t>
  </si>
  <si>
    <t>6737</t>
  </si>
  <si>
    <t>21025</t>
  </si>
  <si>
    <t>2015-12-15 11:35:34</t>
  </si>
  <si>
    <t>Canahan</t>
  </si>
  <si>
    <t>Caño Real</t>
  </si>
  <si>
    <t>6738</t>
  </si>
  <si>
    <t>14026</t>
  </si>
  <si>
    <t>2015-12-15 11:37:21</t>
  </si>
  <si>
    <t>2015-11-18</t>
  </si>
  <si>
    <t>6740</t>
  </si>
  <si>
    <t>14027</t>
  </si>
  <si>
    <t>2015-12-15 11:47:04</t>
  </si>
  <si>
    <t>6741</t>
  </si>
  <si>
    <t>14028</t>
  </si>
  <si>
    <t>2015-12-15 13:02:32</t>
  </si>
  <si>
    <t>Orquidea</t>
  </si>
  <si>
    <t>6742</t>
  </si>
  <si>
    <t>14030</t>
  </si>
  <si>
    <t>2015-12-15 13:10:03</t>
  </si>
  <si>
    <t>6743</t>
  </si>
  <si>
    <t>14031</t>
  </si>
  <si>
    <t>2015-12-15 13:17:41</t>
  </si>
  <si>
    <t>6744</t>
  </si>
  <si>
    <t>17019</t>
  </si>
  <si>
    <t>2015-12-15 13:26:15</t>
  </si>
  <si>
    <t>Playa Verde</t>
  </si>
  <si>
    <t>6745</t>
  </si>
  <si>
    <t>18022</t>
  </si>
  <si>
    <t>2015-12-15 13:40:55</t>
  </si>
  <si>
    <t>Sandu</t>
  </si>
  <si>
    <t>6746</t>
  </si>
  <si>
    <t>18023</t>
  </si>
  <si>
    <t>2015-12-15 13:50:25</t>
  </si>
  <si>
    <t>6747</t>
  </si>
  <si>
    <t>18024</t>
  </si>
  <si>
    <t>2015-12-15 14:01:33</t>
  </si>
  <si>
    <t>6748</t>
  </si>
  <si>
    <t>19002</t>
  </si>
  <si>
    <t>2015-12-15 14:08:49</t>
  </si>
  <si>
    <t>Alta Villanora</t>
  </si>
  <si>
    <t>El Cristal</t>
  </si>
  <si>
    <t>6749</t>
  </si>
  <si>
    <t>19003</t>
  </si>
  <si>
    <t>2015-12-15 14:24:52</t>
  </si>
  <si>
    <t>6750</t>
  </si>
  <si>
    <t>09016</t>
  </si>
  <si>
    <t>2015-12-15 14:31:39</t>
  </si>
  <si>
    <t>Monte Bello</t>
  </si>
  <si>
    <t>Caño Cachirre</t>
  </si>
  <si>
    <t>6751</t>
  </si>
  <si>
    <t>19004</t>
  </si>
  <si>
    <t>2015-12-15 14:34:37</t>
  </si>
  <si>
    <t>6752</t>
  </si>
  <si>
    <t>09012</t>
  </si>
  <si>
    <t>2015-12-15 14:42:51</t>
  </si>
  <si>
    <t>2015-11-29</t>
  </si>
  <si>
    <t>6753</t>
  </si>
  <si>
    <t>19005</t>
  </si>
  <si>
    <t>2015-12-15 14:44:12</t>
  </si>
  <si>
    <t>La Sardina</t>
  </si>
  <si>
    <t>6754</t>
  </si>
  <si>
    <t>09013</t>
  </si>
  <si>
    <t>2015-12-15 14:53:51</t>
  </si>
  <si>
    <t>Tierras Buenas</t>
  </si>
  <si>
    <t>6755</t>
  </si>
  <si>
    <t>09014</t>
  </si>
  <si>
    <t>2015-12-15 15:06:05</t>
  </si>
  <si>
    <t>Sin Reporte</t>
  </si>
  <si>
    <t>6758</t>
  </si>
  <si>
    <t>09015</t>
  </si>
  <si>
    <t>2015-12-15 15:47:00</t>
  </si>
  <si>
    <t>6760</t>
  </si>
  <si>
    <t>10010</t>
  </si>
  <si>
    <t>2015-12-15 15:57:41</t>
  </si>
  <si>
    <t>Escuela Vegas Del Guayabero</t>
  </si>
  <si>
    <t>6762</t>
  </si>
  <si>
    <t>11017</t>
  </si>
  <si>
    <t>2015-12-15 16:10:15</t>
  </si>
  <si>
    <t>6763</t>
  </si>
  <si>
    <t>11018</t>
  </si>
  <si>
    <t>2015-12-15 16:20:46</t>
  </si>
  <si>
    <t>Caño Jordan</t>
  </si>
  <si>
    <t>6765</t>
  </si>
  <si>
    <t>11019</t>
  </si>
  <si>
    <t>2015-12-15 16:29:48</t>
  </si>
  <si>
    <t>6766</t>
  </si>
  <si>
    <t>11020</t>
  </si>
  <si>
    <t>2015-12-15 16:38:09</t>
  </si>
  <si>
    <t>6769</t>
  </si>
  <si>
    <t>11021</t>
  </si>
  <si>
    <t>2015-12-15 16:48:26</t>
  </si>
  <si>
    <t>Caño Jordania</t>
  </si>
  <si>
    <t>6770</t>
  </si>
  <si>
    <t>16021</t>
  </si>
  <si>
    <t>2015-12-15 16:56:49</t>
  </si>
  <si>
    <t>6771</t>
  </si>
  <si>
    <t>16022</t>
  </si>
  <si>
    <t>2015-12-15 17:07:00</t>
  </si>
  <si>
    <t>Llanitas</t>
  </si>
  <si>
    <t>6773</t>
  </si>
  <si>
    <t>16023</t>
  </si>
  <si>
    <t>2015-12-15 17:18:42</t>
  </si>
  <si>
    <t>Villa Lorena</t>
  </si>
  <si>
    <t>6774</t>
  </si>
  <si>
    <t>16024</t>
  </si>
  <si>
    <t>2015-12-15 17:25:22</t>
  </si>
  <si>
    <t>Puerto Colmena</t>
  </si>
  <si>
    <t>6776</t>
  </si>
  <si>
    <t>16025</t>
  </si>
  <si>
    <t>2015-12-15 17:51:45</t>
  </si>
  <si>
    <t>6777</t>
  </si>
  <si>
    <t>16026</t>
  </si>
  <si>
    <t>2015-12-15 17:59:30</t>
  </si>
  <si>
    <t>6778</t>
  </si>
  <si>
    <t>16027</t>
  </si>
  <si>
    <t>2015-12-15 18:04:52</t>
  </si>
  <si>
    <t>Caño Juan</t>
  </si>
  <si>
    <t>6779</t>
  </si>
  <si>
    <t>16028</t>
  </si>
  <si>
    <t>2015-12-15 18:11:52</t>
  </si>
  <si>
    <t>6780</t>
  </si>
  <si>
    <t>16029</t>
  </si>
  <si>
    <t>2015-12-15 18:30:46</t>
  </si>
  <si>
    <t>6781</t>
  </si>
  <si>
    <t>16030</t>
  </si>
  <si>
    <t>2015-12-15 18:54:23</t>
  </si>
  <si>
    <t>Limón</t>
  </si>
  <si>
    <t>6790</t>
  </si>
  <si>
    <t>11022</t>
  </si>
  <si>
    <t>2015-12-16 09:11:41</t>
  </si>
  <si>
    <t>6793</t>
  </si>
  <si>
    <t>16031</t>
  </si>
  <si>
    <t>2015-12-16 09:22:47</t>
  </si>
  <si>
    <t>6794</t>
  </si>
  <si>
    <t>11023</t>
  </si>
  <si>
    <t>2015-12-16 09:24:01</t>
  </si>
  <si>
    <t>Villa Garzon</t>
  </si>
  <si>
    <t>6795</t>
  </si>
  <si>
    <t>11024</t>
  </si>
  <si>
    <t>2015-12-16 09:31:40</t>
  </si>
  <si>
    <t>6797</t>
  </si>
  <si>
    <t>16032</t>
  </si>
  <si>
    <t>2015-12-16 09:36:29</t>
  </si>
  <si>
    <t>6800</t>
  </si>
  <si>
    <t>11025</t>
  </si>
  <si>
    <t>2015-12-16 09:42:37</t>
  </si>
  <si>
    <t>6801</t>
  </si>
  <si>
    <t>16033</t>
  </si>
  <si>
    <t>2015-12-16 09:52:33</t>
  </si>
  <si>
    <t>Morichal</t>
  </si>
  <si>
    <t>6803</t>
  </si>
  <si>
    <t>11026</t>
  </si>
  <si>
    <t>2015-12-16 09:58:17</t>
  </si>
  <si>
    <t>La Orquidia</t>
  </si>
  <si>
    <t>6805</t>
  </si>
  <si>
    <t>16034</t>
  </si>
  <si>
    <t>2015-12-16 10:09:14</t>
  </si>
  <si>
    <t>Caseta Comunal</t>
  </si>
  <si>
    <t>6807</t>
  </si>
  <si>
    <t>16035</t>
  </si>
  <si>
    <t>2015-12-16 10:14:53</t>
  </si>
  <si>
    <t>6809</t>
  </si>
  <si>
    <t>11027</t>
  </si>
  <si>
    <t>2015-12-16 10:17:39</t>
  </si>
  <si>
    <t>Caño Aguas Claras</t>
  </si>
  <si>
    <t>6810</t>
  </si>
  <si>
    <t>16036</t>
  </si>
  <si>
    <t>2015-12-16 10:20:50</t>
  </si>
  <si>
    <t>2015-12-01</t>
  </si>
  <si>
    <t>6812</t>
  </si>
  <si>
    <t>16037</t>
  </si>
  <si>
    <t>2015-12-16 10:29:32</t>
  </si>
  <si>
    <t>6814</t>
  </si>
  <si>
    <t>11028</t>
  </si>
  <si>
    <t>2015-12-16 10:33:44</t>
  </si>
  <si>
    <t>6815</t>
  </si>
  <si>
    <t>16038</t>
  </si>
  <si>
    <t>2015-12-16 10:42:51</t>
  </si>
  <si>
    <t>6817</t>
  </si>
  <si>
    <t>11029</t>
  </si>
  <si>
    <t>2015-12-16 10:48:10</t>
  </si>
  <si>
    <t>Caño La Represa</t>
  </si>
  <si>
    <t>6819</t>
  </si>
  <si>
    <t>16039</t>
  </si>
  <si>
    <t>2015-12-16 10:52:41</t>
  </si>
  <si>
    <t>6821</t>
  </si>
  <si>
    <t>16040</t>
  </si>
  <si>
    <t>2015-12-16 11:01:48</t>
  </si>
  <si>
    <t>La Zulma</t>
  </si>
  <si>
    <t>Caño El Turpial</t>
  </si>
  <si>
    <t>6822</t>
  </si>
  <si>
    <t>16041</t>
  </si>
  <si>
    <t>2015-12-16 11:08:38</t>
  </si>
  <si>
    <t>2015-12-02</t>
  </si>
  <si>
    <t>6823</t>
  </si>
  <si>
    <t>16042</t>
  </si>
  <si>
    <t>2015-12-16 11:15:32</t>
  </si>
  <si>
    <t>La Ye Del Guayabero</t>
  </si>
  <si>
    <t>6827</t>
  </si>
  <si>
    <t>16043</t>
  </si>
  <si>
    <t>2015-12-16 11:26:30</t>
  </si>
  <si>
    <t>6829</t>
  </si>
  <si>
    <t>16044</t>
  </si>
  <si>
    <t>2015-12-16 11:35:18</t>
  </si>
  <si>
    <t>El Rayo</t>
  </si>
  <si>
    <t>6832</t>
  </si>
  <si>
    <t>16045</t>
  </si>
  <si>
    <t>2015-12-16 11:42:06</t>
  </si>
  <si>
    <t>Caño La Sardinata</t>
  </si>
  <si>
    <t>6834</t>
  </si>
  <si>
    <t>16046</t>
  </si>
  <si>
    <t>2015-12-16 11:50:09</t>
  </si>
  <si>
    <t>Caño Lumu</t>
  </si>
  <si>
    <t>6838</t>
  </si>
  <si>
    <t>16047</t>
  </si>
  <si>
    <t>2015-12-16 11:57:49</t>
  </si>
  <si>
    <t>Caño Raya</t>
  </si>
  <si>
    <t>6840</t>
  </si>
  <si>
    <t>16048</t>
  </si>
  <si>
    <t>2015-12-16 12:04:43</t>
  </si>
  <si>
    <t>2015-12-09</t>
  </si>
  <si>
    <t>6841</t>
  </si>
  <si>
    <t>11030</t>
  </si>
  <si>
    <t>2015-12-16 12:07:34</t>
  </si>
  <si>
    <t>6843</t>
  </si>
  <si>
    <t>16049</t>
  </si>
  <si>
    <t>2015-12-16 12:10:02</t>
  </si>
  <si>
    <t>La Luz</t>
  </si>
  <si>
    <t>6844</t>
  </si>
  <si>
    <t>11031</t>
  </si>
  <si>
    <t>2015-12-16 12:15:15</t>
  </si>
  <si>
    <t>6845</t>
  </si>
  <si>
    <t>16050</t>
  </si>
  <si>
    <t>2015-12-16 12:16:14</t>
  </si>
  <si>
    <t>Mellizo</t>
  </si>
  <si>
    <t>6847</t>
  </si>
  <si>
    <t>16051</t>
  </si>
  <si>
    <t>2015-12-16 12:22:56</t>
  </si>
  <si>
    <t>6848</t>
  </si>
  <si>
    <t>11032</t>
  </si>
  <si>
    <t>2015-12-16 12:23:14</t>
  </si>
  <si>
    <t>El Turpial</t>
  </si>
  <si>
    <t>6849</t>
  </si>
  <si>
    <t>16052</t>
  </si>
  <si>
    <t>2015-12-16 12:31:35</t>
  </si>
  <si>
    <t>La Barquinera</t>
  </si>
  <si>
    <t>6850</t>
  </si>
  <si>
    <t>11033</t>
  </si>
  <si>
    <t>2015-12-16 12:32:35</t>
  </si>
  <si>
    <t>El Bergel 2</t>
  </si>
  <si>
    <t>6851</t>
  </si>
  <si>
    <t>16053</t>
  </si>
  <si>
    <t>2015-12-16 12:39:15</t>
  </si>
  <si>
    <t>6852</t>
  </si>
  <si>
    <t>11034</t>
  </si>
  <si>
    <t>2015-12-16 12:40:01</t>
  </si>
  <si>
    <t>El Porbenir</t>
  </si>
  <si>
    <t>6853</t>
  </si>
  <si>
    <t>16054</t>
  </si>
  <si>
    <t>2015-12-16 12:45:40</t>
  </si>
  <si>
    <t>6854</t>
  </si>
  <si>
    <t>11035</t>
  </si>
  <si>
    <t>2015-12-16 12:47:19</t>
  </si>
  <si>
    <t>6855</t>
  </si>
  <si>
    <t>16055</t>
  </si>
  <si>
    <t>2015-12-16 12:54:33</t>
  </si>
  <si>
    <t>6856</t>
  </si>
  <si>
    <t>16056</t>
  </si>
  <si>
    <t>2015-12-16 13:01:41</t>
  </si>
  <si>
    <t>Palmeras</t>
  </si>
  <si>
    <t>6857</t>
  </si>
  <si>
    <t>16057</t>
  </si>
  <si>
    <t>2015-12-16 13:07:48</t>
  </si>
  <si>
    <t>6859</t>
  </si>
  <si>
    <t>17018</t>
  </si>
  <si>
    <t>2015-12-16 13:20:33</t>
  </si>
  <si>
    <t>Casa Lote La Fortuna</t>
  </si>
  <si>
    <t>6861</t>
  </si>
  <si>
    <t>11036</t>
  </si>
  <si>
    <t>2015-12-16 13:53:05</t>
  </si>
  <si>
    <t>El Berjel 1</t>
  </si>
  <si>
    <t>6863</t>
  </si>
  <si>
    <t>11037</t>
  </si>
  <si>
    <t>2015-12-16 13:59:18</t>
  </si>
  <si>
    <t>Nueva Luna</t>
  </si>
  <si>
    <t>6864</t>
  </si>
  <si>
    <t>11038</t>
  </si>
  <si>
    <t>2015-12-16 14:11:32</t>
  </si>
  <si>
    <t>6866</t>
  </si>
  <si>
    <t>11039</t>
  </si>
  <si>
    <t>2015-12-16 14:16:59</t>
  </si>
  <si>
    <t>Villa Vanessa</t>
  </si>
  <si>
    <t>6868</t>
  </si>
  <si>
    <t>11041</t>
  </si>
  <si>
    <t>2015-12-16 14:28:02</t>
  </si>
  <si>
    <t>6869</t>
  </si>
  <si>
    <t>11042</t>
  </si>
  <si>
    <t>2015-12-16 14:37:50</t>
  </si>
  <si>
    <t>6871</t>
  </si>
  <si>
    <t>11043</t>
  </si>
  <si>
    <t>2015-12-16 14:48:14</t>
  </si>
  <si>
    <t>6872</t>
  </si>
  <si>
    <t>11044</t>
  </si>
  <si>
    <t>2015-12-16 14:56:49</t>
  </si>
  <si>
    <t>6873</t>
  </si>
  <si>
    <t>17020</t>
  </si>
  <si>
    <t>2015-12-16 15:00:55</t>
  </si>
  <si>
    <t>6876</t>
  </si>
  <si>
    <t>17021</t>
  </si>
  <si>
    <t>2015-12-16 15:49:42</t>
  </si>
  <si>
    <t>6878</t>
  </si>
  <si>
    <t>11045</t>
  </si>
  <si>
    <t>2015-12-16 16:19:21</t>
  </si>
  <si>
    <t>Parsela</t>
  </si>
  <si>
    <t>6879</t>
  </si>
  <si>
    <t>17022</t>
  </si>
  <si>
    <t>2015-12-16 16:23:29</t>
  </si>
  <si>
    <t>6880</t>
  </si>
  <si>
    <t>11046</t>
  </si>
  <si>
    <t>2015-12-16 16:25:11</t>
  </si>
  <si>
    <t>6881</t>
  </si>
  <si>
    <t>11047</t>
  </si>
  <si>
    <t>2015-12-16 16:34:40</t>
  </si>
  <si>
    <t>6882</t>
  </si>
  <si>
    <t>17023</t>
  </si>
  <si>
    <t>2015-12-16 16:37:56</t>
  </si>
  <si>
    <t>Paraquemas</t>
  </si>
  <si>
    <t>6886</t>
  </si>
  <si>
    <t>17024</t>
  </si>
  <si>
    <t>2015-12-16 16:53:52</t>
  </si>
  <si>
    <t>Ilegible</t>
  </si>
  <si>
    <t>6888</t>
  </si>
  <si>
    <t>17025</t>
  </si>
  <si>
    <t>2015-12-16 17:06:25</t>
  </si>
  <si>
    <t>6889</t>
  </si>
  <si>
    <t>11040</t>
  </si>
  <si>
    <t>2015-12-16 17:07:38</t>
  </si>
  <si>
    <t>6890</t>
  </si>
  <si>
    <t>17026</t>
  </si>
  <si>
    <t>2015-12-16 17:18:25</t>
  </si>
  <si>
    <t>6891</t>
  </si>
  <si>
    <t>17027</t>
  </si>
  <si>
    <t>2015-12-16 17:25:43</t>
  </si>
  <si>
    <t>El Cachorrero</t>
  </si>
  <si>
    <t>6892</t>
  </si>
  <si>
    <t>12012</t>
  </si>
  <si>
    <t>2015-12-16 17:33:07</t>
  </si>
  <si>
    <t>Caño La Reserva</t>
  </si>
  <si>
    <t>6894</t>
  </si>
  <si>
    <t>17028</t>
  </si>
  <si>
    <t>2015-12-16 17:33:44</t>
  </si>
  <si>
    <t>6895</t>
  </si>
  <si>
    <t>12013</t>
  </si>
  <si>
    <t>2015-12-16 17:46:41</t>
  </si>
  <si>
    <t>El Cinay</t>
  </si>
  <si>
    <t>6897</t>
  </si>
  <si>
    <t>12014</t>
  </si>
  <si>
    <t>2015-12-16 17:56:05</t>
  </si>
  <si>
    <t>6898</t>
  </si>
  <si>
    <t>17029</t>
  </si>
  <si>
    <t>2015-12-16 17:56:20</t>
  </si>
  <si>
    <t>La Ilusiòn</t>
  </si>
  <si>
    <t>6899</t>
  </si>
  <si>
    <t>12015</t>
  </si>
  <si>
    <t>2015-12-16 18:02:36</t>
  </si>
  <si>
    <t>6900</t>
  </si>
  <si>
    <t>17030</t>
  </si>
  <si>
    <t>2015-12-16 18:09:38</t>
  </si>
  <si>
    <t>San Lucas</t>
  </si>
  <si>
    <t>6901</t>
  </si>
  <si>
    <t>12016</t>
  </si>
  <si>
    <t>2015-12-16 18:11:11</t>
  </si>
  <si>
    <t>Caño Trueno</t>
  </si>
  <si>
    <t>6902</t>
  </si>
  <si>
    <t>17031</t>
  </si>
  <si>
    <t>2015-12-16 18:16:41</t>
  </si>
  <si>
    <t>6903</t>
  </si>
  <si>
    <t>12017</t>
  </si>
  <si>
    <t>2015-12-16 18:19:00</t>
  </si>
  <si>
    <t>Caño El Bosquesito</t>
  </si>
  <si>
    <t>6905</t>
  </si>
  <si>
    <t>17032</t>
  </si>
  <si>
    <t>2015-12-16 18:26:43</t>
  </si>
  <si>
    <t>La Sinun</t>
  </si>
  <si>
    <t>6906</t>
  </si>
  <si>
    <t>17033</t>
  </si>
  <si>
    <t>2015-12-16 18:32:29</t>
  </si>
  <si>
    <t>6907</t>
  </si>
  <si>
    <t>17034</t>
  </si>
  <si>
    <t>2015-12-16 18:38:06</t>
  </si>
  <si>
    <t>2015-11-07</t>
  </si>
  <si>
    <t>6908</t>
  </si>
  <si>
    <t>17035</t>
  </si>
  <si>
    <t>2015-12-16 18:47:53</t>
  </si>
  <si>
    <t>6909</t>
  </si>
  <si>
    <t>17036</t>
  </si>
  <si>
    <t>2015-12-16 19:04:05</t>
  </si>
  <si>
    <t>6910</t>
  </si>
  <si>
    <t>17037</t>
  </si>
  <si>
    <t>2015-12-16 19:14:44</t>
  </si>
  <si>
    <t>La Sofia</t>
  </si>
  <si>
    <t>6911</t>
  </si>
  <si>
    <t>17038</t>
  </si>
  <si>
    <t>2015-12-16 19:23:23</t>
  </si>
  <si>
    <t>6912</t>
  </si>
  <si>
    <t>17039</t>
  </si>
  <si>
    <t>2015-12-16 19:32:50</t>
  </si>
  <si>
    <t>6913</t>
  </si>
  <si>
    <t>18018</t>
  </si>
  <si>
    <t>2015-12-16 19:52:25</t>
  </si>
  <si>
    <t>6914</t>
  </si>
  <si>
    <t>12018</t>
  </si>
  <si>
    <t>2015-12-16 20:17:23</t>
  </si>
  <si>
    <t>6915</t>
  </si>
  <si>
    <t>12019</t>
  </si>
  <si>
    <t>2015-12-16 20:26:00</t>
  </si>
  <si>
    <t>La Galilea</t>
  </si>
  <si>
    <t>6916</t>
  </si>
  <si>
    <t>18019</t>
  </si>
  <si>
    <t>2015-12-16 20:26:27</t>
  </si>
  <si>
    <t>6917</t>
  </si>
  <si>
    <t>12020</t>
  </si>
  <si>
    <t>2015-12-16 20:36:01</t>
  </si>
  <si>
    <t>El Paraizo</t>
  </si>
  <si>
    <t>6918</t>
  </si>
  <si>
    <t>12021</t>
  </si>
  <si>
    <t>2015-12-16 20:50:30</t>
  </si>
  <si>
    <t>6919</t>
  </si>
  <si>
    <t>18020</t>
  </si>
  <si>
    <t>2015-12-16 21:07:28</t>
  </si>
  <si>
    <t>6920</t>
  </si>
  <si>
    <t>18021</t>
  </si>
  <si>
    <t>2015-12-17 08:47:10</t>
  </si>
  <si>
    <t>6921</t>
  </si>
  <si>
    <t>18025</t>
  </si>
  <si>
    <t>2015-12-17 08:56:42</t>
  </si>
  <si>
    <t>6922</t>
  </si>
  <si>
    <t>18026</t>
  </si>
  <si>
    <t>2015-12-17 09:41:27</t>
  </si>
  <si>
    <t>6923</t>
  </si>
  <si>
    <t>18027</t>
  </si>
  <si>
    <t>2015-12-17 10:03:28</t>
  </si>
  <si>
    <t>6924</t>
  </si>
  <si>
    <t>18028</t>
  </si>
  <si>
    <t>2015-12-17 10:11:15</t>
  </si>
  <si>
    <t>6925</t>
  </si>
  <si>
    <t>12022</t>
  </si>
  <si>
    <t>2015-12-17 10:12:02</t>
  </si>
  <si>
    <t>6926</t>
  </si>
  <si>
    <t>18029</t>
  </si>
  <si>
    <t>2015-12-17 10:19:31</t>
  </si>
  <si>
    <t>6928</t>
  </si>
  <si>
    <t>18030</t>
  </si>
  <si>
    <t>2015-12-17 10:28:20</t>
  </si>
  <si>
    <t>6929</t>
  </si>
  <si>
    <t>12023</t>
  </si>
  <si>
    <t>2015-12-17 10:29:02</t>
  </si>
  <si>
    <t>6931</t>
  </si>
  <si>
    <t>12024</t>
  </si>
  <si>
    <t>2015-12-17 10:36:44</t>
  </si>
  <si>
    <t>Fica Bevastiqui</t>
  </si>
  <si>
    <t>6933</t>
  </si>
  <si>
    <t>18031</t>
  </si>
  <si>
    <t>2015-12-17 10:41:50</t>
  </si>
  <si>
    <t>Mateguadua</t>
  </si>
  <si>
    <t>6934</t>
  </si>
  <si>
    <t>12025</t>
  </si>
  <si>
    <t>2015-12-17 10:44:02</t>
  </si>
  <si>
    <t>Centro Educativo La Samaria</t>
  </si>
  <si>
    <t>6936</t>
  </si>
  <si>
    <t>18032</t>
  </si>
  <si>
    <t>2015-12-17 10:48:50</t>
  </si>
  <si>
    <t>6937</t>
  </si>
  <si>
    <t>12026</t>
  </si>
  <si>
    <t>2015-12-17 10:50:57</t>
  </si>
  <si>
    <t>6939</t>
  </si>
  <si>
    <t>18033</t>
  </si>
  <si>
    <t>2015-12-17 10:55:08</t>
  </si>
  <si>
    <t>6940</t>
  </si>
  <si>
    <t>12027</t>
  </si>
  <si>
    <t>2015-12-17 10:57:03</t>
  </si>
  <si>
    <t>Internado</t>
  </si>
  <si>
    <t>6941</t>
  </si>
  <si>
    <t>18034</t>
  </si>
  <si>
    <t>2015-12-17 11:03:06</t>
  </si>
  <si>
    <t>6942</t>
  </si>
  <si>
    <t>12028</t>
  </si>
  <si>
    <t>2015-12-17 11:04:05</t>
  </si>
  <si>
    <t>Puesto De Salud De La Samaria</t>
  </si>
  <si>
    <t>6943</t>
  </si>
  <si>
    <t>18035</t>
  </si>
  <si>
    <t>2015-12-17 11:09:22</t>
  </si>
  <si>
    <t>6944</t>
  </si>
  <si>
    <t>18036</t>
  </si>
  <si>
    <t>2015-12-17 11:14:58</t>
  </si>
  <si>
    <t>6945</t>
  </si>
  <si>
    <t>12029</t>
  </si>
  <si>
    <t>2015-12-17 11:17:07</t>
  </si>
  <si>
    <t>6946</t>
  </si>
  <si>
    <t>18037</t>
  </si>
  <si>
    <t>2015-12-17 11:20:02</t>
  </si>
  <si>
    <t>6947</t>
  </si>
  <si>
    <t>18038</t>
  </si>
  <si>
    <t>2015-12-17 11:26:43</t>
  </si>
  <si>
    <t>6948</t>
  </si>
  <si>
    <t>12030</t>
  </si>
  <si>
    <t>2015-12-17 11:29:22</t>
  </si>
  <si>
    <t>Miscelanea Daniela</t>
  </si>
  <si>
    <t>6949</t>
  </si>
  <si>
    <t>12031</t>
  </si>
  <si>
    <t>2015-12-17 11:34:21</t>
  </si>
  <si>
    <t>6950</t>
  </si>
  <si>
    <t>18039</t>
  </si>
  <si>
    <t>2015-12-17 11:34:40</t>
  </si>
  <si>
    <t>6951</t>
  </si>
  <si>
    <t>18040</t>
  </si>
  <si>
    <t>2015-12-17 11:41:54</t>
  </si>
  <si>
    <t>6952</t>
  </si>
  <si>
    <t>18041</t>
  </si>
  <si>
    <t>2015-12-17 11:50:19</t>
  </si>
  <si>
    <t>6953</t>
  </si>
  <si>
    <t>2015-12-17 12:20:28</t>
  </si>
  <si>
    <t>6954</t>
  </si>
  <si>
    <t>20019</t>
  </si>
  <si>
    <t>2015-12-17 12:28:13</t>
  </si>
  <si>
    <t>6955</t>
  </si>
  <si>
    <t>20020</t>
  </si>
  <si>
    <t>2015-12-17 12:33:53</t>
  </si>
  <si>
    <t>6956</t>
  </si>
  <si>
    <t>20021</t>
  </si>
  <si>
    <t>2015-12-17 12:38:04</t>
  </si>
  <si>
    <t>6957</t>
  </si>
  <si>
    <t>20022</t>
  </si>
  <si>
    <t>2015-12-17 12:52:31</t>
  </si>
  <si>
    <t>Las Mesitas 2</t>
  </si>
  <si>
    <t>6958</t>
  </si>
  <si>
    <t>20023</t>
  </si>
  <si>
    <t>2015-12-17 12:59:31</t>
  </si>
  <si>
    <t>6959</t>
  </si>
  <si>
    <t>20024</t>
  </si>
  <si>
    <t>2015-12-17 13:03:42</t>
  </si>
  <si>
    <t>6960</t>
  </si>
  <si>
    <t>20025</t>
  </si>
  <si>
    <t>2015-12-17 13:10:06</t>
  </si>
  <si>
    <t>6961</t>
  </si>
  <si>
    <t>20026</t>
  </si>
  <si>
    <t>2015-12-17 13:14:42</t>
  </si>
  <si>
    <t>La Flor</t>
  </si>
  <si>
    <t>6962</t>
  </si>
  <si>
    <t>20027</t>
  </si>
  <si>
    <t>2015-12-17 13:23:08</t>
  </si>
  <si>
    <t>6963</t>
  </si>
  <si>
    <t>20028</t>
  </si>
  <si>
    <t>2015-12-17 13:28:42</t>
  </si>
  <si>
    <t>6964</t>
  </si>
  <si>
    <t>20029</t>
  </si>
  <si>
    <t>2015-12-17 13:34:16</t>
  </si>
  <si>
    <t>6965</t>
  </si>
  <si>
    <t>20030</t>
  </si>
  <si>
    <t>2015-12-17 13:42:12</t>
  </si>
  <si>
    <t>6966</t>
  </si>
  <si>
    <t>12032</t>
  </si>
  <si>
    <t>2015-12-17 13:45:18</t>
  </si>
  <si>
    <t>6967</t>
  </si>
  <si>
    <t>20031</t>
  </si>
  <si>
    <t>2015-12-17 13:50:36</t>
  </si>
  <si>
    <t>6968</t>
  </si>
  <si>
    <t>12033</t>
  </si>
  <si>
    <t>2015-12-17 13:52:07</t>
  </si>
  <si>
    <t>Caño Pescadito</t>
  </si>
  <si>
    <t>6969</t>
  </si>
  <si>
    <t>12034</t>
  </si>
  <si>
    <t>2015-12-17 14:00:33</t>
  </si>
  <si>
    <t>Ciudad Fuares</t>
  </si>
  <si>
    <t>6970</t>
  </si>
  <si>
    <t>20032</t>
  </si>
  <si>
    <t>2015-12-17 14:02:18</t>
  </si>
  <si>
    <t>Filitos</t>
  </si>
  <si>
    <t>6971</t>
  </si>
  <si>
    <t>12035</t>
  </si>
  <si>
    <t>2015-12-17 14:07:36</t>
  </si>
  <si>
    <t>6972</t>
  </si>
  <si>
    <t>20033</t>
  </si>
  <si>
    <t>2015-12-17 14:14:04</t>
  </si>
  <si>
    <t>Escuela Caño Limón</t>
  </si>
  <si>
    <t>6973</t>
  </si>
  <si>
    <t>12036</t>
  </si>
  <si>
    <t>2015-12-17 14:22:56</t>
  </si>
  <si>
    <t>Villa Rica</t>
  </si>
  <si>
    <t>6974</t>
  </si>
  <si>
    <t>20034</t>
  </si>
  <si>
    <t>2015-12-17 14:25:19</t>
  </si>
  <si>
    <t>Villa Adriana</t>
  </si>
  <si>
    <t>6976</t>
  </si>
  <si>
    <t>12037</t>
  </si>
  <si>
    <t>2015-12-17 14:34:46</t>
  </si>
  <si>
    <t>6977</t>
  </si>
  <si>
    <t>20035</t>
  </si>
  <si>
    <t>2015-12-17 14:35:51</t>
  </si>
  <si>
    <t>6979</t>
  </si>
  <si>
    <t>12038</t>
  </si>
  <si>
    <t>2015-12-17 14:41:01</t>
  </si>
  <si>
    <t>Caño La Arenosa</t>
  </si>
  <si>
    <t>6983</t>
  </si>
  <si>
    <t>13016</t>
  </si>
  <si>
    <t>2015-12-17 14:55:18</t>
  </si>
  <si>
    <t>6984</t>
  </si>
  <si>
    <t>20036</t>
  </si>
  <si>
    <t>2015-12-17 14:55:27</t>
  </si>
  <si>
    <t>6987</t>
  </si>
  <si>
    <t>13017</t>
  </si>
  <si>
    <t>2015-12-17 15:01:29</t>
  </si>
  <si>
    <t>6990</t>
  </si>
  <si>
    <t>20037</t>
  </si>
  <si>
    <t>2015-12-17 15:07:36</t>
  </si>
  <si>
    <t>6991</t>
  </si>
  <si>
    <t>13018</t>
  </si>
  <si>
    <t>2015-12-17 15:08:13</t>
  </si>
  <si>
    <t>Orquidia</t>
  </si>
  <si>
    <t>6994</t>
  </si>
  <si>
    <t>20038</t>
  </si>
  <si>
    <t>2015-12-17 15:12:48</t>
  </si>
  <si>
    <t>La Esquina Del Tolima</t>
  </si>
  <si>
    <t>6995</t>
  </si>
  <si>
    <t>13023</t>
  </si>
  <si>
    <t>2015-12-17 15:14:48</t>
  </si>
  <si>
    <t>7000</t>
  </si>
  <si>
    <t>20039</t>
  </si>
  <si>
    <t>2015-12-17 15:29:34</t>
  </si>
  <si>
    <t>7001</t>
  </si>
  <si>
    <t>20040</t>
  </si>
  <si>
    <t>2015-12-17 15:37:53</t>
  </si>
  <si>
    <t>7002</t>
  </si>
  <si>
    <t>20041</t>
  </si>
  <si>
    <t>2015-12-17 15:47:14</t>
  </si>
  <si>
    <t>7003</t>
  </si>
  <si>
    <t>20042</t>
  </si>
  <si>
    <t>2015-12-17 15:53:48</t>
  </si>
  <si>
    <t>7004</t>
  </si>
  <si>
    <t>14019</t>
  </si>
  <si>
    <t>2015-12-17 15:54:50</t>
  </si>
  <si>
    <t>Sofia</t>
  </si>
  <si>
    <t>7005</t>
  </si>
  <si>
    <t>20043</t>
  </si>
  <si>
    <t>2015-12-17 15:59:09</t>
  </si>
  <si>
    <t>7006</t>
  </si>
  <si>
    <t>21022</t>
  </si>
  <si>
    <t>2015-12-17 21:07:30</t>
  </si>
  <si>
    <t>Nacimiento Caño Cristal</t>
  </si>
  <si>
    <t>7007</t>
  </si>
  <si>
    <t>21023</t>
  </si>
  <si>
    <t>2015-12-17 21:19:41</t>
  </si>
  <si>
    <t>7008</t>
  </si>
  <si>
    <t>21024</t>
  </si>
  <si>
    <t>2015-12-17 21:31:39</t>
  </si>
  <si>
    <t>Nacimiento Caño Limón</t>
  </si>
  <si>
    <t>7010</t>
  </si>
  <si>
    <t>21026</t>
  </si>
  <si>
    <t>2015-12-17 21:45:17</t>
  </si>
  <si>
    <t>Infraestructura Comunal (Casetas)</t>
  </si>
  <si>
    <t>7011</t>
  </si>
  <si>
    <t>21027</t>
  </si>
  <si>
    <t>2015-12-17 22:06:12</t>
  </si>
  <si>
    <t>7013</t>
  </si>
  <si>
    <t>21028</t>
  </si>
  <si>
    <t>2015-12-17 22:30:22</t>
  </si>
  <si>
    <t>Caño Culebra</t>
  </si>
  <si>
    <t>7015</t>
  </si>
  <si>
    <t>21029</t>
  </si>
  <si>
    <t>2015-12-17 22:48:29</t>
  </si>
  <si>
    <t>7016</t>
  </si>
  <si>
    <t>21030</t>
  </si>
  <si>
    <t>2015-12-17 23:06:00</t>
  </si>
  <si>
    <t>7017</t>
  </si>
  <si>
    <t>21031</t>
  </si>
  <si>
    <t>2015-12-17 23:20:08</t>
  </si>
  <si>
    <t>7019</t>
  </si>
  <si>
    <t>21032</t>
  </si>
  <si>
    <t>2015-12-17 23:35:01</t>
  </si>
  <si>
    <t>7020</t>
  </si>
  <si>
    <t>21033</t>
  </si>
  <si>
    <t>2015-12-17 23:51:19</t>
  </si>
  <si>
    <t>Nacimiento Caño Tomo</t>
  </si>
  <si>
    <t>7021</t>
  </si>
  <si>
    <t>21034</t>
  </si>
  <si>
    <t>2015-12-18 00:01:00</t>
  </si>
  <si>
    <t>7022</t>
  </si>
  <si>
    <t>21035</t>
  </si>
  <si>
    <t>2015-12-18 00:12:03</t>
  </si>
  <si>
    <t>Caño La Abeja</t>
  </si>
  <si>
    <t>7063</t>
  </si>
  <si>
    <t>14020</t>
  </si>
  <si>
    <t>2015-12-18 11:52:50</t>
  </si>
  <si>
    <t>7064</t>
  </si>
  <si>
    <t>14021</t>
  </si>
  <si>
    <t>2015-12-18 12:01:02</t>
  </si>
  <si>
    <t>7065</t>
  </si>
  <si>
    <t>14022</t>
  </si>
  <si>
    <t>2015-12-18 12:12:33</t>
  </si>
  <si>
    <t>El Buey</t>
  </si>
  <si>
    <t>7066</t>
  </si>
  <si>
    <t>14023</t>
  </si>
  <si>
    <t>2015-12-18 12:20:53</t>
  </si>
  <si>
    <t>7067</t>
  </si>
  <si>
    <t>14024</t>
  </si>
  <si>
    <t>2015-12-18 12:27:41</t>
  </si>
  <si>
    <t>7068</t>
  </si>
  <si>
    <t>14029</t>
  </si>
  <si>
    <t>2015-12-18 12:32:55</t>
  </si>
  <si>
    <t>7069</t>
  </si>
  <si>
    <t>14032</t>
  </si>
  <si>
    <t>2015-12-18 12:40:29</t>
  </si>
  <si>
    <t>7070</t>
  </si>
  <si>
    <t>14033</t>
  </si>
  <si>
    <t>2015-12-18 12:49:20</t>
  </si>
  <si>
    <t>7071</t>
  </si>
  <si>
    <t>14034</t>
  </si>
  <si>
    <t>2015-12-18 13:01:00</t>
  </si>
  <si>
    <t>7072</t>
  </si>
  <si>
    <t>14035</t>
  </si>
  <si>
    <t>2015-12-18 13:06:33</t>
  </si>
  <si>
    <t>Flonda</t>
  </si>
  <si>
    <t>7073</t>
  </si>
  <si>
    <t>14036</t>
  </si>
  <si>
    <t>2015-12-18 13:13:24</t>
  </si>
  <si>
    <t>7074</t>
  </si>
  <si>
    <t>14037</t>
  </si>
  <si>
    <t>2015-12-18 13:19:22</t>
  </si>
  <si>
    <t>Los Olivos</t>
  </si>
  <si>
    <t>7075</t>
  </si>
  <si>
    <t>14038</t>
  </si>
  <si>
    <t>2015-12-18 13:51:34</t>
  </si>
  <si>
    <t>La Guadua</t>
  </si>
  <si>
    <t>7077</t>
  </si>
  <si>
    <t>14039</t>
  </si>
  <si>
    <t>2015-12-18 14:07:53</t>
  </si>
  <si>
    <t>Los Pitufos</t>
  </si>
  <si>
    <t>7078</t>
  </si>
  <si>
    <t>14040</t>
  </si>
  <si>
    <t>2015-12-18 14:16:24</t>
  </si>
  <si>
    <t>7081</t>
  </si>
  <si>
    <t>15019</t>
  </si>
  <si>
    <t>2015-12-18 14:39:31</t>
  </si>
  <si>
    <t>7082</t>
  </si>
  <si>
    <t>15020</t>
  </si>
  <si>
    <t>2015-12-18 14:47:33</t>
  </si>
  <si>
    <t>7084</t>
  </si>
  <si>
    <t>15021</t>
  </si>
  <si>
    <t>2015-12-18 14:52:45</t>
  </si>
  <si>
    <t>Brisas Del Perdido</t>
  </si>
  <si>
    <t>La MontaÑita</t>
  </si>
  <si>
    <t>7108</t>
  </si>
  <si>
    <t>15022</t>
  </si>
  <si>
    <t>2015-12-19 19:28:42</t>
  </si>
  <si>
    <t>7109</t>
  </si>
  <si>
    <t>15023</t>
  </si>
  <si>
    <t>2015-12-19 19:39:53</t>
  </si>
  <si>
    <t>7110</t>
  </si>
  <si>
    <t>15024</t>
  </si>
  <si>
    <t>2015-12-19 19:46:25</t>
  </si>
  <si>
    <t>Dos Quebradas</t>
  </si>
  <si>
    <t>Caño Roya</t>
  </si>
  <si>
    <t>7111</t>
  </si>
  <si>
    <t>15025</t>
  </si>
  <si>
    <t>2015-12-19 20:02:47</t>
  </si>
  <si>
    <t>Caño El Pozo</t>
  </si>
  <si>
    <t>7112</t>
  </si>
  <si>
    <t>15026</t>
  </si>
  <si>
    <t>2015-12-19 20:13:10</t>
  </si>
  <si>
    <t>Caño El Pozo Cristalino</t>
  </si>
  <si>
    <t>7113</t>
  </si>
  <si>
    <t>15027</t>
  </si>
  <si>
    <t>2015-12-19 20:22:17</t>
  </si>
  <si>
    <t>Nacimiento Del Caño Aguas Claras</t>
  </si>
  <si>
    <t>7114</t>
  </si>
  <si>
    <t>15028</t>
  </si>
  <si>
    <t>2015-12-19 20:37:19</t>
  </si>
  <si>
    <t>Caño Agua Bonita</t>
  </si>
  <si>
    <t>7115</t>
  </si>
  <si>
    <t>15029</t>
  </si>
  <si>
    <t>2015-12-19 20:47:09</t>
  </si>
  <si>
    <t>Caño Pozo Lindo</t>
  </si>
  <si>
    <t>7116</t>
  </si>
  <si>
    <t>15030</t>
  </si>
  <si>
    <t>2015-12-19 20:58:46</t>
  </si>
  <si>
    <t>7117</t>
  </si>
  <si>
    <t>15031</t>
  </si>
  <si>
    <t>2015-12-19 21:11:10</t>
  </si>
  <si>
    <t>7118</t>
  </si>
  <si>
    <t>15032</t>
  </si>
  <si>
    <t>2015-12-19 21:24:25</t>
  </si>
  <si>
    <t>Caño El Tigre</t>
  </si>
  <si>
    <t>7119</t>
  </si>
  <si>
    <t>15033</t>
  </si>
  <si>
    <t>2015-12-19 21:30:17</t>
  </si>
  <si>
    <t>El Arracadas</t>
  </si>
  <si>
    <t>7120</t>
  </si>
  <si>
    <t>15034</t>
  </si>
  <si>
    <t>2015-12-19 21:36:42</t>
  </si>
  <si>
    <t>Las Delisias</t>
  </si>
  <si>
    <t>Caño Lobon</t>
  </si>
  <si>
    <t>7122</t>
  </si>
  <si>
    <t>15036</t>
  </si>
  <si>
    <t>2015-12-19 21:53:24</t>
  </si>
  <si>
    <t>Billa Alejandra</t>
  </si>
  <si>
    <t>7123</t>
  </si>
  <si>
    <t>15037</t>
  </si>
  <si>
    <t>2015-12-19 22:07:39</t>
  </si>
  <si>
    <t>Escuela Girasol</t>
  </si>
  <si>
    <t>7124</t>
  </si>
  <si>
    <t>15038</t>
  </si>
  <si>
    <t>2015-12-19 22:14:11</t>
  </si>
  <si>
    <t>7128</t>
  </si>
  <si>
    <t>19018</t>
  </si>
  <si>
    <t>2015-12-19 23:30:10</t>
  </si>
  <si>
    <t>7129</t>
  </si>
  <si>
    <t>19019</t>
  </si>
  <si>
    <t>2015-12-19 23:46:14</t>
  </si>
  <si>
    <t>7130</t>
  </si>
  <si>
    <t>19020</t>
  </si>
  <si>
    <t>2015-12-19 23:54:13</t>
  </si>
  <si>
    <t>7131</t>
  </si>
  <si>
    <t>19021</t>
  </si>
  <si>
    <t>2015-12-20 00:09:57</t>
  </si>
  <si>
    <t>Monte Vello</t>
  </si>
  <si>
    <t>7132</t>
  </si>
  <si>
    <t>19022</t>
  </si>
  <si>
    <t>2015-12-20 00:19:39</t>
  </si>
  <si>
    <t>Barsobia</t>
  </si>
  <si>
    <t>7133</t>
  </si>
  <si>
    <t>19023</t>
  </si>
  <si>
    <t>2015-12-20 00:31:37</t>
  </si>
  <si>
    <t>7134</t>
  </si>
  <si>
    <t>19024</t>
  </si>
  <si>
    <t>2015-12-20 00:38:57</t>
  </si>
  <si>
    <t>7135</t>
  </si>
  <si>
    <t>19025</t>
  </si>
  <si>
    <t>2015-12-20 00:46:21</t>
  </si>
  <si>
    <t>El Caraban</t>
  </si>
  <si>
    <t>7136</t>
  </si>
  <si>
    <t>19026</t>
  </si>
  <si>
    <t>2015-12-20 00:53:56</t>
  </si>
  <si>
    <t>El Sinay</t>
  </si>
  <si>
    <t>Caño La Brisa</t>
  </si>
  <si>
    <t>7137</t>
  </si>
  <si>
    <t>19027</t>
  </si>
  <si>
    <t>2015-12-20 01:01:10</t>
  </si>
  <si>
    <t>La Canon Suelta</t>
  </si>
  <si>
    <t>7138</t>
  </si>
  <si>
    <t>19028</t>
  </si>
  <si>
    <t>2015-12-20 01:11:41</t>
  </si>
  <si>
    <t>La Cavaña</t>
  </si>
  <si>
    <t>7139</t>
  </si>
  <si>
    <t>19029</t>
  </si>
  <si>
    <t>2015-12-20 01:17:30</t>
  </si>
  <si>
    <t>7140</t>
  </si>
  <si>
    <t>19030</t>
  </si>
  <si>
    <t>2015-12-20 01:26:51</t>
  </si>
  <si>
    <t>7141</t>
  </si>
  <si>
    <t>19031</t>
  </si>
  <si>
    <t>2015-12-20 01:35:02</t>
  </si>
  <si>
    <t>7142</t>
  </si>
  <si>
    <t>19032</t>
  </si>
  <si>
    <t>2015-12-20 01:45:03</t>
  </si>
  <si>
    <t>7143</t>
  </si>
  <si>
    <t>19033</t>
  </si>
  <si>
    <t>2015-12-20 01:52:09</t>
  </si>
  <si>
    <t>7144</t>
  </si>
  <si>
    <t>19034</t>
  </si>
  <si>
    <t>2015-12-20 01:56:41</t>
  </si>
  <si>
    <t>7145</t>
  </si>
  <si>
    <t>19035</t>
  </si>
  <si>
    <t>2015-12-20 02:02:46</t>
  </si>
  <si>
    <t>Los Cedros</t>
  </si>
  <si>
    <t>Sierra</t>
  </si>
  <si>
    <t>Las Aguilas</t>
  </si>
  <si>
    <t>El Guadual</t>
  </si>
  <si>
    <t>Tierra Linda</t>
  </si>
  <si>
    <t>Chontaduro</t>
  </si>
  <si>
    <t>2016-01-04</t>
  </si>
  <si>
    <t>7422</t>
  </si>
  <si>
    <t>14041</t>
  </si>
  <si>
    <t>2016-02-08 10:09:44</t>
  </si>
  <si>
    <t>7423</t>
  </si>
  <si>
    <t>15035</t>
  </si>
  <si>
    <t>2016-02-08 10:36:29</t>
  </si>
  <si>
    <t>7424</t>
  </si>
  <si>
    <t>18002</t>
  </si>
  <si>
    <t>2016-02-08 11:30:13</t>
  </si>
  <si>
    <t>Pentecostal</t>
  </si>
  <si>
    <t>San Pedro</t>
  </si>
  <si>
    <t>7476</t>
  </si>
  <si>
    <t>13019</t>
  </si>
  <si>
    <t>2016-02-26 14:40:03</t>
  </si>
  <si>
    <t>Y De Guayabero</t>
  </si>
  <si>
    <t>Manzanare</t>
  </si>
  <si>
    <t>02021</t>
  </si>
  <si>
    <t>02022</t>
  </si>
  <si>
    <t>02024</t>
  </si>
  <si>
    <t>02025</t>
  </si>
  <si>
    <t>Pesca</t>
  </si>
  <si>
    <t>Lulo</t>
  </si>
  <si>
    <t>El Alto</t>
  </si>
  <si>
    <t>CaÑo</t>
  </si>
  <si>
    <t>02026</t>
  </si>
  <si>
    <t>02027</t>
  </si>
  <si>
    <t>2016-11-10</t>
  </si>
  <si>
    <t>San Gabriel</t>
  </si>
  <si>
    <t>02023</t>
  </si>
  <si>
    <t>2016-11-05</t>
  </si>
  <si>
    <t>La Balastrera</t>
  </si>
  <si>
    <t>Playa Alta</t>
  </si>
  <si>
    <t>La Esneda</t>
  </si>
  <si>
    <t>02028</t>
  </si>
  <si>
    <t>San Miguel</t>
  </si>
  <si>
    <t>Caña azucarera</t>
  </si>
  <si>
    <t>09021</t>
  </si>
  <si>
    <t>Villa Nora</t>
  </si>
  <si>
    <t>09022</t>
  </si>
  <si>
    <t>08015</t>
  </si>
  <si>
    <t>08016</t>
  </si>
  <si>
    <t>08017</t>
  </si>
  <si>
    <t>09023</t>
  </si>
  <si>
    <t>09024</t>
  </si>
  <si>
    <t>2008-07-21</t>
  </si>
  <si>
    <t>Piscicultura (Peces)</t>
  </si>
  <si>
    <t>Villa Valentina</t>
  </si>
  <si>
    <t>Cilantro</t>
  </si>
  <si>
    <t>Industria</t>
  </si>
  <si>
    <t>302001</t>
  </si>
  <si>
    <t>Tomate</t>
  </si>
  <si>
    <t>09017</t>
  </si>
  <si>
    <t>09018</t>
  </si>
  <si>
    <t>09019</t>
  </si>
  <si>
    <t>08023</t>
  </si>
  <si>
    <t>8409</t>
  </si>
  <si>
    <t>11251</t>
  </si>
  <si>
    <t>2016-09-06 10:00:10</t>
  </si>
  <si>
    <t>2008-08-25</t>
  </si>
  <si>
    <t>Guaviare, Río Guejar</t>
  </si>
  <si>
    <t>La Envidia</t>
  </si>
  <si>
    <t>8423</t>
  </si>
  <si>
    <t>11252</t>
  </si>
  <si>
    <t>2016-09-09 12:01:44</t>
  </si>
  <si>
    <t>8425</t>
  </si>
  <si>
    <t>11253</t>
  </si>
  <si>
    <t>2016-09-09 15:41:31</t>
  </si>
  <si>
    <t>La Guarupaya</t>
  </si>
  <si>
    <t>8426</t>
  </si>
  <si>
    <t>11254</t>
  </si>
  <si>
    <t>2016-09-09 16:05:05</t>
  </si>
  <si>
    <t>8431</t>
  </si>
  <si>
    <t>11259</t>
  </si>
  <si>
    <t>2016-09-13 09:52:39</t>
  </si>
  <si>
    <t>8433</t>
  </si>
  <si>
    <t>12618</t>
  </si>
  <si>
    <t>2016-09-13 11:28:45</t>
  </si>
  <si>
    <t>El Destapado</t>
  </si>
  <si>
    <t>8434</t>
  </si>
  <si>
    <t>12624</t>
  </si>
  <si>
    <t>2016-09-15 10:56:53</t>
  </si>
  <si>
    <t>2008-08-24</t>
  </si>
  <si>
    <t>El Orgullo Llanero</t>
  </si>
  <si>
    <t>8435</t>
  </si>
  <si>
    <t>12647</t>
  </si>
  <si>
    <t>2016-09-15 11:33:35</t>
  </si>
  <si>
    <t>2008-08-26</t>
  </si>
  <si>
    <t>Los Pomarrosos</t>
  </si>
  <si>
    <t>8436</t>
  </si>
  <si>
    <t>12648</t>
  </si>
  <si>
    <t>2016-09-15 11:56:48</t>
  </si>
  <si>
    <t>8437</t>
  </si>
  <si>
    <t>12649</t>
  </si>
  <si>
    <t>2016-09-15 12:11:09</t>
  </si>
  <si>
    <t>8439</t>
  </si>
  <si>
    <t>2016-09-16 09:49:44</t>
  </si>
  <si>
    <t>2008-08-22</t>
  </si>
  <si>
    <t>8440</t>
  </si>
  <si>
    <t>2016-09-16 10:15:58</t>
  </si>
  <si>
    <t>La Gaviota</t>
  </si>
  <si>
    <t>8441</t>
  </si>
  <si>
    <t>2016-09-16 10:50:36</t>
  </si>
  <si>
    <t>2008-08-28</t>
  </si>
  <si>
    <t>8442</t>
  </si>
  <si>
    <t>6601</t>
  </si>
  <si>
    <t>2016-09-16 11:08:28</t>
  </si>
  <si>
    <t>2008-08-19</t>
  </si>
  <si>
    <t>8444</t>
  </si>
  <si>
    <t>2016-09-16 11:37:31</t>
  </si>
  <si>
    <t>8445</t>
  </si>
  <si>
    <t>2016-09-16 11:52:26</t>
  </si>
  <si>
    <t>2008-08-21</t>
  </si>
  <si>
    <t>8446</t>
  </si>
  <si>
    <t>2016-09-16 15:18:07</t>
  </si>
  <si>
    <t>Mate Coco</t>
  </si>
  <si>
    <t>8447</t>
  </si>
  <si>
    <t>2016-09-16 15:37:22</t>
  </si>
  <si>
    <t>8448</t>
  </si>
  <si>
    <t>2016-09-16 16:01:50</t>
  </si>
  <si>
    <t>2008-08-23</t>
  </si>
  <si>
    <t>8458</t>
  </si>
  <si>
    <t>2016-09-20 09:39:54</t>
  </si>
  <si>
    <t>8459</t>
  </si>
  <si>
    <t>2016-09-20 10:01:56</t>
  </si>
  <si>
    <t>8460</t>
  </si>
  <si>
    <t>2016-09-20 10:15:14</t>
  </si>
  <si>
    <t>8461</t>
  </si>
  <si>
    <t>2016-09-20 10:43:05</t>
  </si>
  <si>
    <t>8463</t>
  </si>
  <si>
    <t>2016-09-20 15:18:46</t>
  </si>
  <si>
    <t>8470</t>
  </si>
  <si>
    <t>2016-09-22 10:56:14</t>
  </si>
  <si>
    <t>Los Retoños</t>
  </si>
  <si>
    <t>8471</t>
  </si>
  <si>
    <t>2016-09-22 11:30:13</t>
  </si>
  <si>
    <t>Agruguejar</t>
  </si>
  <si>
    <t>8473</t>
  </si>
  <si>
    <t>2016-09-22 11:51:47</t>
  </si>
  <si>
    <t>2008-07-26</t>
  </si>
  <si>
    <t>8474</t>
  </si>
  <si>
    <t>2016-09-22 15:37:20</t>
  </si>
  <si>
    <t>2008-07-25</t>
  </si>
  <si>
    <t>8475</t>
  </si>
  <si>
    <t>2016-09-22 15:48:24</t>
  </si>
  <si>
    <t>8476</t>
  </si>
  <si>
    <t>2016-09-22 16:37:02</t>
  </si>
  <si>
    <t>Cafreda</t>
  </si>
  <si>
    <t>8477</t>
  </si>
  <si>
    <t>2016-09-23 11:59:11</t>
  </si>
  <si>
    <t>8479</t>
  </si>
  <si>
    <t>2016-09-23 14:50:06</t>
  </si>
  <si>
    <t>8481</t>
  </si>
  <si>
    <t>6238</t>
  </si>
  <si>
    <t>2016-09-23 15:20:28</t>
  </si>
  <si>
    <t>2008-06-21</t>
  </si>
  <si>
    <t>8483</t>
  </si>
  <si>
    <t>2016-09-23 15:38:26</t>
  </si>
  <si>
    <t>El Mango</t>
  </si>
  <si>
    <t>La Chiquita</t>
  </si>
  <si>
    <t>CaÑo Seco</t>
  </si>
  <si>
    <t>2016-10-27</t>
  </si>
  <si>
    <t>El Guayabal</t>
  </si>
  <si>
    <t>Cebolla de bulbo</t>
  </si>
  <si>
    <t>Las Tres Palmas</t>
  </si>
  <si>
    <t>Villa Hermosa</t>
  </si>
  <si>
    <t>Los Limones</t>
  </si>
  <si>
    <t>Los Guayabos</t>
  </si>
  <si>
    <t>2016-11-01</t>
  </si>
  <si>
    <t>2016-11-02</t>
  </si>
  <si>
    <t>2016-11-04</t>
  </si>
  <si>
    <t>El Tigre</t>
  </si>
  <si>
    <t>2016-11-28</t>
  </si>
  <si>
    <t>8858</t>
  </si>
  <si>
    <t>2016-11-28 16:21:44</t>
  </si>
  <si>
    <t>2016-11-03</t>
  </si>
  <si>
    <t>Danubio</t>
  </si>
  <si>
    <t>Guaviare, Alto Guaviare</t>
  </si>
  <si>
    <t>Jac Danubio</t>
  </si>
  <si>
    <t>8860</t>
  </si>
  <si>
    <t>2016-11-28 16:37:54</t>
  </si>
  <si>
    <t>Mata De Cafè</t>
  </si>
  <si>
    <t>8862</t>
  </si>
  <si>
    <t>08019</t>
  </si>
  <si>
    <t>2016-11-28 17:02:20</t>
  </si>
  <si>
    <t>2016-11-09</t>
  </si>
  <si>
    <t>Sinaloa</t>
  </si>
  <si>
    <t>8863</t>
  </si>
  <si>
    <t>2016-11-28 17:14:27</t>
  </si>
  <si>
    <t>Mata Redondo</t>
  </si>
  <si>
    <t>8865</t>
  </si>
  <si>
    <t>2016-11-28 17:29:20</t>
  </si>
  <si>
    <t>8873</t>
  </si>
  <si>
    <t>2016-11-29 10:17:02</t>
  </si>
  <si>
    <t>8874</t>
  </si>
  <si>
    <t>2016-11-29 10:30:58</t>
  </si>
  <si>
    <t>Los Pajaritos</t>
  </si>
  <si>
    <t>8875</t>
  </si>
  <si>
    <t>2016-11-29 10:42:48</t>
  </si>
  <si>
    <t>Negocio El Capricho</t>
  </si>
  <si>
    <t>8876</t>
  </si>
  <si>
    <t>2016-11-29 10:55:57</t>
  </si>
  <si>
    <t>8878</t>
  </si>
  <si>
    <t>21011</t>
  </si>
  <si>
    <t>2016-11-29 11:32:03</t>
  </si>
  <si>
    <t>8880</t>
  </si>
  <si>
    <t>2016-11-29 11:43:17</t>
  </si>
  <si>
    <t>8881</t>
  </si>
  <si>
    <t>2016-11-29 11:53:45</t>
  </si>
  <si>
    <t>8882</t>
  </si>
  <si>
    <t>2016-11-29 15:30:00</t>
  </si>
  <si>
    <t>La Cuesta</t>
  </si>
  <si>
    <t>8884</t>
  </si>
  <si>
    <t>08021</t>
  </si>
  <si>
    <t>2016-11-29 15:43:41</t>
  </si>
  <si>
    <t>8885</t>
  </si>
  <si>
    <t>2016-11-29 15:55:15</t>
  </si>
  <si>
    <t>Santa Helena 2</t>
  </si>
  <si>
    <t>8886</t>
  </si>
  <si>
    <t>08022</t>
  </si>
  <si>
    <t>2016-11-29 16:11:16</t>
  </si>
  <si>
    <t>Casa Bonita</t>
  </si>
  <si>
    <t>8887</t>
  </si>
  <si>
    <t>2016-11-29 16:24:18</t>
  </si>
  <si>
    <t>Olimpica</t>
  </si>
  <si>
    <t>8889</t>
  </si>
  <si>
    <t>2016-11-29 16:35:16</t>
  </si>
  <si>
    <t>No Sabe</t>
  </si>
  <si>
    <t>8890</t>
  </si>
  <si>
    <t>2016-11-29 16:45:15</t>
  </si>
  <si>
    <t>2016-10-31</t>
  </si>
  <si>
    <t>La Guamera</t>
  </si>
  <si>
    <t>8892</t>
  </si>
  <si>
    <t>2016-11-29 17:01:02</t>
  </si>
  <si>
    <t>2016-11-07</t>
  </si>
  <si>
    <t>8911</t>
  </si>
  <si>
    <t>2016-12-01 09:40:58</t>
  </si>
  <si>
    <t>2016-11-06</t>
  </si>
  <si>
    <t>Movimiento Misionero Mundial</t>
  </si>
  <si>
    <t>8912</t>
  </si>
  <si>
    <t>2016-12-01 09:57:31</t>
  </si>
  <si>
    <t>8913</t>
  </si>
  <si>
    <t>2016-12-01 10:12:17</t>
  </si>
  <si>
    <t>Mataredondo</t>
  </si>
  <si>
    <t>8914</t>
  </si>
  <si>
    <t>2016-12-01 10:23:16</t>
  </si>
  <si>
    <t>8915</t>
  </si>
  <si>
    <t>2016-12-01 10:31:33</t>
  </si>
  <si>
    <t>8916</t>
  </si>
  <si>
    <t>2016-12-01 10:47:17</t>
  </si>
  <si>
    <t>2016-11-12</t>
  </si>
  <si>
    <t>2016-12-01</t>
  </si>
  <si>
    <t>8919</t>
  </si>
  <si>
    <t>08026</t>
  </si>
  <si>
    <t>2016-12-01 11:39:05</t>
  </si>
  <si>
    <t>8920</t>
  </si>
  <si>
    <t>2016-12-01 11:49:09</t>
  </si>
  <si>
    <t>8922</t>
  </si>
  <si>
    <t>2016-12-01 12:01:44</t>
  </si>
  <si>
    <t>2016-11-08</t>
  </si>
  <si>
    <t>La Pendiente</t>
  </si>
  <si>
    <t>8924</t>
  </si>
  <si>
    <t>2016-12-01 15:16:52</t>
  </si>
  <si>
    <t>8925</t>
  </si>
  <si>
    <t>2016-12-01 15:42:48</t>
  </si>
  <si>
    <t>8927</t>
  </si>
  <si>
    <t>2016-12-01 15:55:25</t>
  </si>
  <si>
    <t>8928</t>
  </si>
  <si>
    <t>2016-12-01 16:08:55</t>
  </si>
  <si>
    <t>8930</t>
  </si>
  <si>
    <t>2016-12-01 16:20:45</t>
  </si>
  <si>
    <t>Palma Roja</t>
  </si>
  <si>
    <t>2016-11-14</t>
  </si>
  <si>
    <t>8932</t>
  </si>
  <si>
    <t>2016-12-01 16:36:17</t>
  </si>
  <si>
    <t>8933</t>
  </si>
  <si>
    <t>2016-12-01 16:49:23</t>
  </si>
  <si>
    <t>8934</t>
  </si>
  <si>
    <t>2016-12-01 16:59:29</t>
  </si>
  <si>
    <t>8944</t>
  </si>
  <si>
    <t>2016-12-02 10:57:18</t>
  </si>
  <si>
    <t>Agroguejar Cafre</t>
  </si>
  <si>
    <t>8946</t>
  </si>
  <si>
    <t>2016-12-02 11:10:22</t>
  </si>
  <si>
    <t>Jac Caño Danta</t>
  </si>
  <si>
    <t>La Culebrera</t>
  </si>
  <si>
    <t>8947</t>
  </si>
  <si>
    <t>2016-12-02 11:22:28</t>
  </si>
  <si>
    <t>Fundación</t>
  </si>
  <si>
    <t>8948</t>
  </si>
  <si>
    <t>2016-12-02 11:36:13</t>
  </si>
  <si>
    <t>Jac Fundación</t>
  </si>
  <si>
    <t>Daluz</t>
  </si>
  <si>
    <t>8950</t>
  </si>
  <si>
    <t>2016-12-02 11:46:34</t>
  </si>
  <si>
    <t>8952</t>
  </si>
  <si>
    <t>2016-12-02 11:59:34</t>
  </si>
  <si>
    <t>Los Maracos</t>
  </si>
  <si>
    <t>8953</t>
  </si>
  <si>
    <t>2016-12-02 12:10:06</t>
  </si>
  <si>
    <t>Fundaciòn</t>
  </si>
  <si>
    <t>8955</t>
  </si>
  <si>
    <t>2016-12-02 15:21:31</t>
  </si>
  <si>
    <t>Jac Fundaciòn</t>
  </si>
  <si>
    <t>La Hermosura</t>
  </si>
  <si>
    <t>8957</t>
  </si>
  <si>
    <t>2016-12-02 15:33:09</t>
  </si>
  <si>
    <t>2016-11-11</t>
  </si>
  <si>
    <t>Los Chontaduros</t>
  </si>
  <si>
    <t>8958</t>
  </si>
  <si>
    <t>2016-12-02 15:45:24</t>
  </si>
  <si>
    <t>Caño Cafre</t>
  </si>
  <si>
    <t>8959</t>
  </si>
  <si>
    <t>2016-12-02 15:57:40</t>
  </si>
  <si>
    <t>Los Verbenales</t>
  </si>
  <si>
    <t>Aguacate</t>
  </si>
  <si>
    <t>8986</t>
  </si>
  <si>
    <t>2016-12-05 09:36:18</t>
  </si>
  <si>
    <t>Eben Ezer</t>
  </si>
  <si>
    <t>La Poronga</t>
  </si>
  <si>
    <t>8987</t>
  </si>
  <si>
    <t>2016-12-05 09:52:13</t>
  </si>
  <si>
    <t>Jac La Cabaña</t>
  </si>
  <si>
    <t>El Cafre</t>
  </si>
  <si>
    <t>8988</t>
  </si>
  <si>
    <t>2016-12-05 10:54:12</t>
  </si>
  <si>
    <t>8989</t>
  </si>
  <si>
    <t>2016-12-05 11:06:08</t>
  </si>
  <si>
    <t>El Manatial</t>
  </si>
  <si>
    <t>8991</t>
  </si>
  <si>
    <t>2016-12-05 15:29:38</t>
  </si>
  <si>
    <t>8992</t>
  </si>
  <si>
    <t>2016-12-05 15:41:49</t>
  </si>
  <si>
    <t>Jac La Esperanza</t>
  </si>
  <si>
    <t>8993</t>
  </si>
  <si>
    <t>2016-12-05 15:54:48</t>
  </si>
  <si>
    <t>Cacerio Buenos Aires</t>
  </si>
  <si>
    <t>8995</t>
  </si>
  <si>
    <t>2016-12-05 16:11:37</t>
  </si>
  <si>
    <t>Jaguey</t>
  </si>
  <si>
    <t>8996</t>
  </si>
  <si>
    <t>2016-12-05 16:29:12</t>
  </si>
  <si>
    <t>8997</t>
  </si>
  <si>
    <t>2016-12-05 17:03:26</t>
  </si>
  <si>
    <t>El Pomarroso</t>
  </si>
  <si>
    <t>8998</t>
  </si>
  <si>
    <t>2016-12-06 16:41:10</t>
  </si>
  <si>
    <t>La Pollera</t>
  </si>
  <si>
    <t>2016-11-13</t>
  </si>
  <si>
    <t>2016-11-16</t>
  </si>
  <si>
    <t>9058</t>
  </si>
  <si>
    <t>301001</t>
  </si>
  <si>
    <t>2016-12-14 15:43:48</t>
  </si>
  <si>
    <t>2016-11-22</t>
  </si>
  <si>
    <t>9059</t>
  </si>
  <si>
    <t>302021</t>
  </si>
  <si>
    <t>2016-12-14 15:51:32</t>
  </si>
  <si>
    <t>Jac El Bajo Raudal</t>
  </si>
  <si>
    <t>9060</t>
  </si>
  <si>
    <t>304011</t>
  </si>
  <si>
    <t>2016-12-14 16:12:36</t>
  </si>
  <si>
    <t>2016-11-24</t>
  </si>
  <si>
    <t>Bocas Del Perdido</t>
  </si>
  <si>
    <t>Jac Bocas Del Perdido</t>
  </si>
  <si>
    <t>Los Maguitos</t>
  </si>
  <si>
    <t>CaÑo Indio</t>
  </si>
  <si>
    <t>9061</t>
  </si>
  <si>
    <t>302022</t>
  </si>
  <si>
    <t>2016-12-14 16:15:59</t>
  </si>
  <si>
    <t>Jac El Paraiso</t>
  </si>
  <si>
    <t>CaÑo Esperanza</t>
  </si>
  <si>
    <t>9062</t>
  </si>
  <si>
    <t>301002</t>
  </si>
  <si>
    <t>2016-12-14 16:20:42</t>
  </si>
  <si>
    <t>2016-11-23</t>
  </si>
  <si>
    <t>9064</t>
  </si>
  <si>
    <t>302023</t>
  </si>
  <si>
    <t>2016-12-14 16:43:30</t>
  </si>
  <si>
    <t>9065</t>
  </si>
  <si>
    <t>301003</t>
  </si>
  <si>
    <t>2016-12-14 16:45:18</t>
  </si>
  <si>
    <t>9066</t>
  </si>
  <si>
    <t>304012</t>
  </si>
  <si>
    <t>2016-12-14 16:50:29</t>
  </si>
  <si>
    <t>Filo Alto</t>
  </si>
  <si>
    <t>9067</t>
  </si>
  <si>
    <t>302024</t>
  </si>
  <si>
    <t>2016-12-14 16:53:42</t>
  </si>
  <si>
    <t>9068</t>
  </si>
  <si>
    <t>301004</t>
  </si>
  <si>
    <t>2016-12-14 16:56:49</t>
  </si>
  <si>
    <t>9069</t>
  </si>
  <si>
    <t>302025</t>
  </si>
  <si>
    <t>2016-12-14 17:06:55</t>
  </si>
  <si>
    <t>9071</t>
  </si>
  <si>
    <t>304013</t>
  </si>
  <si>
    <t>2016-12-14 17:13:33</t>
  </si>
  <si>
    <t>9072</t>
  </si>
  <si>
    <t>302026</t>
  </si>
  <si>
    <t>2016-12-14 17:14:04</t>
  </si>
  <si>
    <t>2016-11-27</t>
  </si>
  <si>
    <t>9073</t>
  </si>
  <si>
    <t>301006</t>
  </si>
  <si>
    <t>2016-12-14 17:15:32</t>
  </si>
  <si>
    <t>2016-12-05</t>
  </si>
  <si>
    <t>La Maloca</t>
  </si>
  <si>
    <t>9074</t>
  </si>
  <si>
    <t>302027</t>
  </si>
  <si>
    <t>2016-12-14 17:23:56</t>
  </si>
  <si>
    <t>Ascal G.</t>
  </si>
  <si>
    <t>9075</t>
  </si>
  <si>
    <t>304014</t>
  </si>
  <si>
    <t>2016-12-14 17:28:19</t>
  </si>
  <si>
    <t>9076</t>
  </si>
  <si>
    <t>303001</t>
  </si>
  <si>
    <t>2016-12-14 17:31:49</t>
  </si>
  <si>
    <t>2016-11-26</t>
  </si>
  <si>
    <t>9077</t>
  </si>
  <si>
    <t>301007</t>
  </si>
  <si>
    <t>2016-12-14 17:33:15</t>
  </si>
  <si>
    <t>9078</t>
  </si>
  <si>
    <t>303002</t>
  </si>
  <si>
    <t>2016-12-14 17:46:44</t>
  </si>
  <si>
    <t>9079</t>
  </si>
  <si>
    <t>303003</t>
  </si>
  <si>
    <t>2016-12-14 18:06:37</t>
  </si>
  <si>
    <t>Jac Paraiso</t>
  </si>
  <si>
    <t>9080</t>
  </si>
  <si>
    <t>304015</t>
  </si>
  <si>
    <t>2016-12-14 18:07:34</t>
  </si>
  <si>
    <t>9081</t>
  </si>
  <si>
    <t>303004</t>
  </si>
  <si>
    <t>2016-12-14 18:27:30</t>
  </si>
  <si>
    <t>Nr</t>
  </si>
  <si>
    <t>9082</t>
  </si>
  <si>
    <t>303005</t>
  </si>
  <si>
    <t>2016-12-14 18:35:53</t>
  </si>
  <si>
    <t>9083</t>
  </si>
  <si>
    <t>303006</t>
  </si>
  <si>
    <t>2016-12-14 18:57:42</t>
  </si>
  <si>
    <t>2016-11-29</t>
  </si>
  <si>
    <t>Jac La Independiencia</t>
  </si>
  <si>
    <t>9084</t>
  </si>
  <si>
    <t>303007</t>
  </si>
  <si>
    <t>2016-12-14 19:16:22</t>
  </si>
  <si>
    <t>Jac Villanueva</t>
  </si>
  <si>
    <t>9087</t>
  </si>
  <si>
    <t>303011</t>
  </si>
  <si>
    <t>2016-12-14 19:37:16</t>
  </si>
  <si>
    <t>2016-11-30</t>
  </si>
  <si>
    <t>9088</t>
  </si>
  <si>
    <t>303012</t>
  </si>
  <si>
    <t>2016-12-14 19:42:55</t>
  </si>
  <si>
    <t>9089</t>
  </si>
  <si>
    <t>303010</t>
  </si>
  <si>
    <t>2016-12-14 19:51:56</t>
  </si>
  <si>
    <t>Esperanza</t>
  </si>
  <si>
    <t>9090</t>
  </si>
  <si>
    <t>303014</t>
  </si>
  <si>
    <t>2016-12-14 19:56:35</t>
  </si>
  <si>
    <t>9093</t>
  </si>
  <si>
    <t>301009</t>
  </si>
  <si>
    <t>2016-12-15 09:10:23</t>
  </si>
  <si>
    <t>9094</t>
  </si>
  <si>
    <t>301010</t>
  </si>
  <si>
    <t>2016-12-15 09:29:21</t>
  </si>
  <si>
    <t>9095</t>
  </si>
  <si>
    <t>301011</t>
  </si>
  <si>
    <t>2016-12-15 09:48:47</t>
  </si>
  <si>
    <t>9097</t>
  </si>
  <si>
    <t>301012</t>
  </si>
  <si>
    <t>2016-12-15 10:02:15</t>
  </si>
  <si>
    <t>Villalandia</t>
  </si>
  <si>
    <t>9098</t>
  </si>
  <si>
    <t>305002</t>
  </si>
  <si>
    <t>2016-12-15 10:05:02</t>
  </si>
  <si>
    <t>Jac Vi Alto Raudal</t>
  </si>
  <si>
    <t>Casa - Lote</t>
  </si>
  <si>
    <t>9099</t>
  </si>
  <si>
    <t>304016</t>
  </si>
  <si>
    <t>2016-12-15 10:25:54</t>
  </si>
  <si>
    <t>9100</t>
  </si>
  <si>
    <t>305003</t>
  </si>
  <si>
    <t>2016-12-15 10:28:03</t>
  </si>
  <si>
    <t>Jac Vereda Alto Rauda</t>
  </si>
  <si>
    <t>9101</t>
  </si>
  <si>
    <t>301014</t>
  </si>
  <si>
    <t>2016-12-15 10:34:25</t>
  </si>
  <si>
    <t>2016-12-06</t>
  </si>
  <si>
    <t>Alpes</t>
  </si>
  <si>
    <t>Triunfo</t>
  </si>
  <si>
    <t>9102</t>
  </si>
  <si>
    <t>305004</t>
  </si>
  <si>
    <t>2016-12-15 10:45:46</t>
  </si>
  <si>
    <t>Alto Rudal</t>
  </si>
  <si>
    <t>Jac Vereda Alto Raudal</t>
  </si>
  <si>
    <t>9103</t>
  </si>
  <si>
    <t>301019</t>
  </si>
  <si>
    <t>2016-12-15 10:54:08</t>
  </si>
  <si>
    <t>2016-12-09</t>
  </si>
  <si>
    <t>2016-12-08</t>
  </si>
  <si>
    <t>9105</t>
  </si>
  <si>
    <t>304017</t>
  </si>
  <si>
    <t>2016-12-15 10:57:21</t>
  </si>
  <si>
    <t>9106</t>
  </si>
  <si>
    <t>305005</t>
  </si>
  <si>
    <t>2016-12-15 10:57:35</t>
  </si>
  <si>
    <t>Jac Alto Raudal</t>
  </si>
  <si>
    <t>RÍo El Guayabero</t>
  </si>
  <si>
    <t>9107</t>
  </si>
  <si>
    <t>2016-12-15 11:10:33</t>
  </si>
  <si>
    <t>Jac Vereda El Paraiso</t>
  </si>
  <si>
    <t>9108</t>
  </si>
  <si>
    <t>304018</t>
  </si>
  <si>
    <t>2016-12-15 11:12:48</t>
  </si>
  <si>
    <t>2016-11-25</t>
  </si>
  <si>
    <t>9110</t>
  </si>
  <si>
    <t>305007</t>
  </si>
  <si>
    <t>2016-12-15 11:24:19</t>
  </si>
  <si>
    <t>Salto Del Pija</t>
  </si>
  <si>
    <t>CaÑo Del Salto</t>
  </si>
  <si>
    <t>9112</t>
  </si>
  <si>
    <t>304019</t>
  </si>
  <si>
    <t>2016-12-15 11:40:07</t>
  </si>
  <si>
    <t>9114</t>
  </si>
  <si>
    <t>302002</t>
  </si>
  <si>
    <t>2016-12-15 11:43:25</t>
  </si>
  <si>
    <t>9115</t>
  </si>
  <si>
    <t>304020</t>
  </si>
  <si>
    <t>2016-12-15 11:50:36</t>
  </si>
  <si>
    <t>9116</t>
  </si>
  <si>
    <t>302003</t>
  </si>
  <si>
    <t>2016-12-15 11:54:18</t>
  </si>
  <si>
    <t>9117</t>
  </si>
  <si>
    <t>302004</t>
  </si>
  <si>
    <t>2016-12-15 13:50:42</t>
  </si>
  <si>
    <t>9118</t>
  </si>
  <si>
    <t>304021</t>
  </si>
  <si>
    <t>2016-12-15 13:56:15</t>
  </si>
  <si>
    <t>9119</t>
  </si>
  <si>
    <t>302005</t>
  </si>
  <si>
    <t>2016-12-15 14:03:26</t>
  </si>
  <si>
    <t>9120</t>
  </si>
  <si>
    <t>304022</t>
  </si>
  <si>
    <t>2016-12-15 14:03:47</t>
  </si>
  <si>
    <t>9121</t>
  </si>
  <si>
    <t>302006</t>
  </si>
  <si>
    <t>2016-12-15 14:11:10</t>
  </si>
  <si>
    <t>9123</t>
  </si>
  <si>
    <t>304001</t>
  </si>
  <si>
    <t>2016-12-15 14:20:27</t>
  </si>
  <si>
    <t>2016-11-21</t>
  </si>
  <si>
    <t>9124</t>
  </si>
  <si>
    <t>304023</t>
  </si>
  <si>
    <t>2016-12-15 14:21:08</t>
  </si>
  <si>
    <t>La Prosperidad</t>
  </si>
  <si>
    <t>Rio Perdido</t>
  </si>
  <si>
    <t>9125</t>
  </si>
  <si>
    <t>302007</t>
  </si>
  <si>
    <t>2016-12-15 14:26:38</t>
  </si>
  <si>
    <t>9126</t>
  </si>
  <si>
    <t>304002</t>
  </si>
  <si>
    <t>2016-12-15 14:28:45</t>
  </si>
  <si>
    <t>Villa Katerine</t>
  </si>
  <si>
    <t>9129</t>
  </si>
  <si>
    <t>304024</t>
  </si>
  <si>
    <t>2016-12-15 14:37:43</t>
  </si>
  <si>
    <t>9130</t>
  </si>
  <si>
    <t>302008</t>
  </si>
  <si>
    <t>2016-12-15 14:39:39</t>
  </si>
  <si>
    <t>9131</t>
  </si>
  <si>
    <t>304003</t>
  </si>
  <si>
    <t>2016-12-15 14:40:56</t>
  </si>
  <si>
    <t>Villa Claudia</t>
  </si>
  <si>
    <t>9133</t>
  </si>
  <si>
    <t>304025</t>
  </si>
  <si>
    <t>2016-12-15 14:52:29</t>
  </si>
  <si>
    <t>9134</t>
  </si>
  <si>
    <t>304004</t>
  </si>
  <si>
    <t>2016-12-15 14:53:48</t>
  </si>
  <si>
    <t>9135</t>
  </si>
  <si>
    <t>302009</t>
  </si>
  <si>
    <t>2016-12-15 14:54:56</t>
  </si>
  <si>
    <t>El Provenir</t>
  </si>
  <si>
    <t>9136</t>
  </si>
  <si>
    <t>304005</t>
  </si>
  <si>
    <t>2016-12-15 15:00:09</t>
  </si>
  <si>
    <t>Ascal G</t>
  </si>
  <si>
    <t>9137</t>
  </si>
  <si>
    <t>304026</t>
  </si>
  <si>
    <t>2016-12-15 15:03:32</t>
  </si>
  <si>
    <t>El Escorpion</t>
  </si>
  <si>
    <t>9139</t>
  </si>
  <si>
    <t>302010</t>
  </si>
  <si>
    <t>2016-12-15 15:07:53</t>
  </si>
  <si>
    <t>9140</t>
  </si>
  <si>
    <t>304006</t>
  </si>
  <si>
    <t>2016-12-15 15:10:16</t>
  </si>
  <si>
    <t>9141</t>
  </si>
  <si>
    <t>305008</t>
  </si>
  <si>
    <t>2016-12-15 15:10:57</t>
  </si>
  <si>
    <t>El Guayabero</t>
  </si>
  <si>
    <t>9142</t>
  </si>
  <si>
    <t>304007</t>
  </si>
  <si>
    <t>2016-12-15 15:19:02</t>
  </si>
  <si>
    <t>9143</t>
  </si>
  <si>
    <t>304029</t>
  </si>
  <si>
    <t>2016-12-15 15:23:07</t>
  </si>
  <si>
    <t>2016-12-03</t>
  </si>
  <si>
    <t>Rio El Perdido</t>
  </si>
  <si>
    <t>9144</t>
  </si>
  <si>
    <t>302012</t>
  </si>
  <si>
    <t>2016-12-15 15:24:04</t>
  </si>
  <si>
    <t>Fonda Paraiso</t>
  </si>
  <si>
    <t>9145</t>
  </si>
  <si>
    <t>304008</t>
  </si>
  <si>
    <t>2016-12-15 15:25:02</t>
  </si>
  <si>
    <t>9146</t>
  </si>
  <si>
    <t>305010</t>
  </si>
  <si>
    <t>2016-12-15 15:25:45</t>
  </si>
  <si>
    <t>Guayabero</t>
  </si>
  <si>
    <t>9147</t>
  </si>
  <si>
    <t>302013</t>
  </si>
  <si>
    <t>2016-12-15 15:29:45</t>
  </si>
  <si>
    <t>9148</t>
  </si>
  <si>
    <t>305011</t>
  </si>
  <si>
    <t>2016-12-15 15:35:46</t>
  </si>
  <si>
    <t>9149</t>
  </si>
  <si>
    <t>302014</t>
  </si>
  <si>
    <t>2016-12-15 15:36:11</t>
  </si>
  <si>
    <t>9150</t>
  </si>
  <si>
    <t>304009</t>
  </si>
  <si>
    <t>2016-12-15 15:37:26</t>
  </si>
  <si>
    <t>9151</t>
  </si>
  <si>
    <t>304030</t>
  </si>
  <si>
    <t>2016-12-15 15:43:56</t>
  </si>
  <si>
    <t>9152</t>
  </si>
  <si>
    <t>302015</t>
  </si>
  <si>
    <t>2016-12-15 15:49:58</t>
  </si>
  <si>
    <t>La Tatiana</t>
  </si>
  <si>
    <t>CaÑo Sardinata</t>
  </si>
  <si>
    <t>9153</t>
  </si>
  <si>
    <t>205012</t>
  </si>
  <si>
    <t>2016-12-15 15:50:01</t>
  </si>
  <si>
    <t>9154</t>
  </si>
  <si>
    <t>304031</t>
  </si>
  <si>
    <t>2016-12-15 15:50:06</t>
  </si>
  <si>
    <t>9155</t>
  </si>
  <si>
    <t>305013</t>
  </si>
  <si>
    <t>2016-12-15 15:57:49</t>
  </si>
  <si>
    <t>9156</t>
  </si>
  <si>
    <t>302016</t>
  </si>
  <si>
    <t>2016-12-15 15:59:33</t>
  </si>
  <si>
    <t>9157</t>
  </si>
  <si>
    <t>304010</t>
  </si>
  <si>
    <t>2016-12-15 16:00:18</t>
  </si>
  <si>
    <t>La Atlantida</t>
  </si>
  <si>
    <t>9158</t>
  </si>
  <si>
    <t>304032</t>
  </si>
  <si>
    <t>2016-12-15 16:03:09</t>
  </si>
  <si>
    <t>9159</t>
  </si>
  <si>
    <t>302017</t>
  </si>
  <si>
    <t>2016-12-15 16:04:53</t>
  </si>
  <si>
    <t>9160</t>
  </si>
  <si>
    <t>305014</t>
  </si>
  <si>
    <t>2016-12-15 16:04:54</t>
  </si>
  <si>
    <t>9161</t>
  </si>
  <si>
    <t>304033</t>
  </si>
  <si>
    <t>2016-12-15 16:12:42</t>
  </si>
  <si>
    <t>9162</t>
  </si>
  <si>
    <t>302018</t>
  </si>
  <si>
    <t>2016-12-15 16:14:39</t>
  </si>
  <si>
    <t>9163</t>
  </si>
  <si>
    <t>305015</t>
  </si>
  <si>
    <t>2016-12-15 16:16:41</t>
  </si>
  <si>
    <t>CaÑo Victor</t>
  </si>
  <si>
    <t>9164</t>
  </si>
  <si>
    <t>305016</t>
  </si>
  <si>
    <t>2016-12-15 16:25:58</t>
  </si>
  <si>
    <t>9165</t>
  </si>
  <si>
    <t>302019</t>
  </si>
  <si>
    <t>2016-12-15 16:26:30</t>
  </si>
  <si>
    <t>El Quebradon</t>
  </si>
  <si>
    <t>9166</t>
  </si>
  <si>
    <t>303015</t>
  </si>
  <si>
    <t>2016-12-15 16:28:40</t>
  </si>
  <si>
    <t>9167</t>
  </si>
  <si>
    <t>304034</t>
  </si>
  <si>
    <t>2016-12-15 16:29:41</t>
  </si>
  <si>
    <t>9168</t>
  </si>
  <si>
    <t>311001</t>
  </si>
  <si>
    <t>2016-12-15 16:37:38</t>
  </si>
  <si>
    <t>Buenos Aires Ii</t>
  </si>
  <si>
    <t>Jac Buenos Aires Ii</t>
  </si>
  <si>
    <t>El Segundo Recreo</t>
  </si>
  <si>
    <t>CaÑo Juan</t>
  </si>
  <si>
    <t>9169</t>
  </si>
  <si>
    <t>302020</t>
  </si>
  <si>
    <t>2016-12-15 16:38:56</t>
  </si>
  <si>
    <t>Jac Vereda El Bajo Raudal</t>
  </si>
  <si>
    <t>Mixto</t>
  </si>
  <si>
    <t>9170</t>
  </si>
  <si>
    <t>304035</t>
  </si>
  <si>
    <t>2016-12-15 16:39:53</t>
  </si>
  <si>
    <t>9171</t>
  </si>
  <si>
    <t>305017</t>
  </si>
  <si>
    <t>2016-12-15 16:44:05</t>
  </si>
  <si>
    <t>Los MaraÑones</t>
  </si>
  <si>
    <t>9172</t>
  </si>
  <si>
    <t>311002</t>
  </si>
  <si>
    <t>2016-12-15 16:45:34</t>
  </si>
  <si>
    <t>9173</t>
  </si>
  <si>
    <t>304036</t>
  </si>
  <si>
    <t>2016-12-15 16:47:11</t>
  </si>
  <si>
    <t>9174</t>
  </si>
  <si>
    <t>311009</t>
  </si>
  <si>
    <t>2016-12-15 16:47:38</t>
  </si>
  <si>
    <t>9175</t>
  </si>
  <si>
    <t>305018</t>
  </si>
  <si>
    <t>2016-12-15 16:52:37</t>
  </si>
  <si>
    <t>9176</t>
  </si>
  <si>
    <t>311003</t>
  </si>
  <si>
    <t>2016-12-15 16:54:51</t>
  </si>
  <si>
    <t>Ascal 6</t>
  </si>
  <si>
    <t>9177</t>
  </si>
  <si>
    <t>311010</t>
  </si>
  <si>
    <t>2016-12-15 16:56:18</t>
  </si>
  <si>
    <t>9178</t>
  </si>
  <si>
    <t>304037</t>
  </si>
  <si>
    <t>2016-12-15 16:57:57</t>
  </si>
  <si>
    <t>9179</t>
  </si>
  <si>
    <t>305019</t>
  </si>
  <si>
    <t>2016-12-15 16:59:12</t>
  </si>
  <si>
    <t>9180</t>
  </si>
  <si>
    <t>311004</t>
  </si>
  <si>
    <t>2016-12-15 17:01:41</t>
  </si>
  <si>
    <t>CaÑo Tabla</t>
  </si>
  <si>
    <t>9181</t>
  </si>
  <si>
    <t>304038</t>
  </si>
  <si>
    <t>2016-12-15 17:05:50</t>
  </si>
  <si>
    <t>2016-12-04</t>
  </si>
  <si>
    <t>9182</t>
  </si>
  <si>
    <t>311005</t>
  </si>
  <si>
    <t>2016-12-15 17:07:33</t>
  </si>
  <si>
    <t>Jac San Juan Del Lozada</t>
  </si>
  <si>
    <t>9183</t>
  </si>
  <si>
    <t>305020</t>
  </si>
  <si>
    <t>2016-12-15 17:07:42</t>
  </si>
  <si>
    <t>9184</t>
  </si>
  <si>
    <t>311011</t>
  </si>
  <si>
    <t>2016-12-15 17:08:05</t>
  </si>
  <si>
    <t>9185</t>
  </si>
  <si>
    <t>311012</t>
  </si>
  <si>
    <t>2016-12-15 17:18:46</t>
  </si>
  <si>
    <t>La Mirella</t>
  </si>
  <si>
    <t>9186</t>
  </si>
  <si>
    <t>311006</t>
  </si>
  <si>
    <t>2016-12-15 17:19:21</t>
  </si>
  <si>
    <t>Jac Buenos Aires</t>
  </si>
  <si>
    <t>9187</t>
  </si>
  <si>
    <t>304039</t>
  </si>
  <si>
    <t>2016-12-15 17:21:47</t>
  </si>
  <si>
    <t>9188</t>
  </si>
  <si>
    <t>312001</t>
  </si>
  <si>
    <t>2016-12-15 17:27:37</t>
  </si>
  <si>
    <t>Brisas Sector Ii</t>
  </si>
  <si>
    <t>Jac Brisas Sector Ii</t>
  </si>
  <si>
    <t>9189</t>
  </si>
  <si>
    <t>311007</t>
  </si>
  <si>
    <t>2016-12-15 17:27:39</t>
  </si>
  <si>
    <t>9190</t>
  </si>
  <si>
    <t>304040</t>
  </si>
  <si>
    <t>2016-12-15 17:27:56</t>
  </si>
  <si>
    <t>9191</t>
  </si>
  <si>
    <t>311013</t>
  </si>
  <si>
    <t>2016-12-15 17:30:11</t>
  </si>
  <si>
    <t>La Llanerita</t>
  </si>
  <si>
    <t>9192</t>
  </si>
  <si>
    <t>304041</t>
  </si>
  <si>
    <t>2016-12-15 17:34:33</t>
  </si>
  <si>
    <t>9193</t>
  </si>
  <si>
    <t>311008</t>
  </si>
  <si>
    <t>2016-12-15 17:37:17</t>
  </si>
  <si>
    <t>9194</t>
  </si>
  <si>
    <t>312002</t>
  </si>
  <si>
    <t>2016-12-15 17:37:55</t>
  </si>
  <si>
    <t>Los Jobos</t>
  </si>
  <si>
    <t>9195</t>
  </si>
  <si>
    <t>311014</t>
  </si>
  <si>
    <t>2016-12-15 17:43:35</t>
  </si>
  <si>
    <t>9196</t>
  </si>
  <si>
    <t>311017</t>
  </si>
  <si>
    <t>2016-12-15 17:44:04</t>
  </si>
  <si>
    <t>El Marlin</t>
  </si>
  <si>
    <t>9197</t>
  </si>
  <si>
    <t>312014</t>
  </si>
  <si>
    <t>2016-12-15 17:44:54</t>
  </si>
  <si>
    <t>Brisas Sector 2</t>
  </si>
  <si>
    <t>Jac Brisas Sector 2</t>
  </si>
  <si>
    <t>9198</t>
  </si>
  <si>
    <t>311018</t>
  </si>
  <si>
    <t>2016-12-15 17:49:18</t>
  </si>
  <si>
    <t>9199</t>
  </si>
  <si>
    <t>312003</t>
  </si>
  <si>
    <t>2016-12-15 17:51:00</t>
  </si>
  <si>
    <t>9200</t>
  </si>
  <si>
    <t>312015</t>
  </si>
  <si>
    <t>2016-12-15 17:54:24</t>
  </si>
  <si>
    <t>9201</t>
  </si>
  <si>
    <t>311019</t>
  </si>
  <si>
    <t>2016-12-15 17:55:21</t>
  </si>
  <si>
    <t>9202</t>
  </si>
  <si>
    <t>312004</t>
  </si>
  <si>
    <t>2016-12-15 18:02:54</t>
  </si>
  <si>
    <t>La Chocolatera</t>
  </si>
  <si>
    <t>9203</t>
  </si>
  <si>
    <t>312016</t>
  </si>
  <si>
    <t>2016-12-15 18:03:45</t>
  </si>
  <si>
    <t>9204</t>
  </si>
  <si>
    <t>311020</t>
  </si>
  <si>
    <t>2016-12-15 18:05:40</t>
  </si>
  <si>
    <t>El Quilombo</t>
  </si>
  <si>
    <t>9205</t>
  </si>
  <si>
    <t>311015</t>
  </si>
  <si>
    <t>2016-12-15 18:13:06</t>
  </si>
  <si>
    <t>Parquet, Alfombra, Retal de marmol (grano pequeño)</t>
  </si>
  <si>
    <t>9206</t>
  </si>
  <si>
    <t>312005</t>
  </si>
  <si>
    <t>2016-12-15 18:14:34</t>
  </si>
  <si>
    <t>Bocas Del Dua</t>
  </si>
  <si>
    <t>El Ultimo Intento</t>
  </si>
  <si>
    <t>9207</t>
  </si>
  <si>
    <t>312017</t>
  </si>
  <si>
    <t>2016-12-15 18:16:24</t>
  </si>
  <si>
    <t>El Delirio</t>
  </si>
  <si>
    <t>9208</t>
  </si>
  <si>
    <t>312006</t>
  </si>
  <si>
    <t>2016-12-15 18:25:12</t>
  </si>
  <si>
    <t>Los Cambulos</t>
  </si>
  <si>
    <t>9209</t>
  </si>
  <si>
    <t>311021</t>
  </si>
  <si>
    <t>2016-12-15 18:33:10</t>
  </si>
  <si>
    <t>9210</t>
  </si>
  <si>
    <t>312018</t>
  </si>
  <si>
    <t>2016-12-15 18:40:14</t>
  </si>
  <si>
    <t>9211</t>
  </si>
  <si>
    <t>311022</t>
  </si>
  <si>
    <t>2016-12-15 18:42:56</t>
  </si>
  <si>
    <t>9212</t>
  </si>
  <si>
    <t>312019</t>
  </si>
  <si>
    <t>2016-12-15 18:48:09</t>
  </si>
  <si>
    <t>9213</t>
  </si>
  <si>
    <t>311023</t>
  </si>
  <si>
    <t>2016-12-15 18:49:54</t>
  </si>
  <si>
    <t>Jac Aires Del Meta</t>
  </si>
  <si>
    <t>Los Acasios</t>
  </si>
  <si>
    <t>9214</t>
  </si>
  <si>
    <t>312007</t>
  </si>
  <si>
    <t>2016-12-15 18:50:58</t>
  </si>
  <si>
    <t>9215</t>
  </si>
  <si>
    <t>312020</t>
  </si>
  <si>
    <t>2016-12-15 18:56:07</t>
  </si>
  <si>
    <t>9216</t>
  </si>
  <si>
    <t>312008</t>
  </si>
  <si>
    <t>2016-12-15 18:56:58</t>
  </si>
  <si>
    <t>9217</t>
  </si>
  <si>
    <t>313001</t>
  </si>
  <si>
    <t>2016-12-15 19:00:35</t>
  </si>
  <si>
    <t>Brisas Ii</t>
  </si>
  <si>
    <t>Santa Maria</t>
  </si>
  <si>
    <t>9218</t>
  </si>
  <si>
    <t>313002</t>
  </si>
  <si>
    <t>2016-12-15 19:11:31</t>
  </si>
  <si>
    <t>Brisas 2</t>
  </si>
  <si>
    <t>Guayavero</t>
  </si>
  <si>
    <t>9219</t>
  </si>
  <si>
    <t>313003</t>
  </si>
  <si>
    <t>2016-12-15 19:16:59</t>
  </si>
  <si>
    <t>9220</t>
  </si>
  <si>
    <t>313004</t>
  </si>
  <si>
    <t>2016-12-15 19:24:37</t>
  </si>
  <si>
    <t>9221</t>
  </si>
  <si>
    <t>313005</t>
  </si>
  <si>
    <t>2016-12-15 19:29:55</t>
  </si>
  <si>
    <t>El Ruby</t>
  </si>
  <si>
    <t>9222</t>
  </si>
  <si>
    <t>313006</t>
  </si>
  <si>
    <t>2016-12-15 19:39:18</t>
  </si>
  <si>
    <t>9223</t>
  </si>
  <si>
    <t>313007</t>
  </si>
  <si>
    <t>2016-12-15 19:47:00</t>
  </si>
  <si>
    <t>Topacio</t>
  </si>
  <si>
    <t>Yamu</t>
  </si>
  <si>
    <t>9242</t>
  </si>
  <si>
    <t>311016</t>
  </si>
  <si>
    <t>2016-12-16 08:58:11</t>
  </si>
  <si>
    <t>El Cocli</t>
  </si>
  <si>
    <t>9243</t>
  </si>
  <si>
    <t>312009</t>
  </si>
  <si>
    <t>2016-12-16 09:01:46</t>
  </si>
  <si>
    <t>La Laguna Bella</t>
  </si>
  <si>
    <t>9244</t>
  </si>
  <si>
    <t>312010</t>
  </si>
  <si>
    <t>2016-12-16 09:09:53</t>
  </si>
  <si>
    <t>9245</t>
  </si>
  <si>
    <t>312011</t>
  </si>
  <si>
    <t>2016-12-16 09:16:12</t>
  </si>
  <si>
    <t>9246</t>
  </si>
  <si>
    <t>305022</t>
  </si>
  <si>
    <t>2016-12-16 09:18:15</t>
  </si>
  <si>
    <t>Jac Sector 5 San Juan Del Lozada</t>
  </si>
  <si>
    <t>El Comeguen</t>
  </si>
  <si>
    <t>9247</t>
  </si>
  <si>
    <t>312012</t>
  </si>
  <si>
    <t>2016-12-16 09:22:58</t>
  </si>
  <si>
    <t>9248</t>
  </si>
  <si>
    <t>305023</t>
  </si>
  <si>
    <t>2016-12-16 09:27:50</t>
  </si>
  <si>
    <t>9249</t>
  </si>
  <si>
    <t>312013</t>
  </si>
  <si>
    <t>2016-12-16 09:30:12</t>
  </si>
  <si>
    <t>9250</t>
  </si>
  <si>
    <t>305024</t>
  </si>
  <si>
    <t>2016-12-16 09:33:21</t>
  </si>
  <si>
    <t>9251</t>
  </si>
  <si>
    <t>306001</t>
  </si>
  <si>
    <t>2016-12-16 09:39:49</t>
  </si>
  <si>
    <t>El Tapir</t>
  </si>
  <si>
    <t>Jac El Tapir</t>
  </si>
  <si>
    <t>Los Toronsos</t>
  </si>
  <si>
    <t>El Yamu</t>
  </si>
  <si>
    <t>9252</t>
  </si>
  <si>
    <t>305026</t>
  </si>
  <si>
    <t>2016-12-16 09:46:21</t>
  </si>
  <si>
    <t>Internado Alto Raudal</t>
  </si>
  <si>
    <t>9253</t>
  </si>
  <si>
    <t>306002</t>
  </si>
  <si>
    <t>2016-12-16 09:50:56</t>
  </si>
  <si>
    <t>La Tienda</t>
  </si>
  <si>
    <t>9254</t>
  </si>
  <si>
    <t>305027</t>
  </si>
  <si>
    <t>2016-12-16 09:54:56</t>
  </si>
  <si>
    <t>9255</t>
  </si>
  <si>
    <t>306003</t>
  </si>
  <si>
    <t>2016-12-16 09:57:50</t>
  </si>
  <si>
    <t>9256</t>
  </si>
  <si>
    <t>305028</t>
  </si>
  <si>
    <t>2016-12-16 10:02:23</t>
  </si>
  <si>
    <t>9257</t>
  </si>
  <si>
    <t>306004</t>
  </si>
  <si>
    <t>2016-12-16 10:06:14</t>
  </si>
  <si>
    <t>9258</t>
  </si>
  <si>
    <t>305029</t>
  </si>
  <si>
    <t>2016-12-16 10:10:45</t>
  </si>
  <si>
    <t>Los Cristales</t>
  </si>
  <si>
    <t>La Tigra</t>
  </si>
  <si>
    <t>9260</t>
  </si>
  <si>
    <t>306005</t>
  </si>
  <si>
    <t>2016-12-16 10:13:09</t>
  </si>
  <si>
    <t>9261</t>
  </si>
  <si>
    <t>305030</t>
  </si>
  <si>
    <t>2016-12-16 10:20:58</t>
  </si>
  <si>
    <t>Jac Vereda El Alto Raudal</t>
  </si>
  <si>
    <t>El Noni</t>
  </si>
  <si>
    <t>9262</t>
  </si>
  <si>
    <t>306006</t>
  </si>
  <si>
    <t>2016-12-16 10:21:56</t>
  </si>
  <si>
    <t>9263</t>
  </si>
  <si>
    <t>305031</t>
  </si>
  <si>
    <t>2016-12-16 10:29:38</t>
  </si>
  <si>
    <t>CaÑo Cristales</t>
  </si>
  <si>
    <t>9264</t>
  </si>
  <si>
    <t>305032</t>
  </si>
  <si>
    <t>2016-12-16 10:37:28</t>
  </si>
  <si>
    <t>9265</t>
  </si>
  <si>
    <t>306007</t>
  </si>
  <si>
    <t>2016-12-16 10:41:54</t>
  </si>
  <si>
    <t>9266</t>
  </si>
  <si>
    <t>305033</t>
  </si>
  <si>
    <t>2016-12-16 10:42:51</t>
  </si>
  <si>
    <t>CaÑo Yamu</t>
  </si>
  <si>
    <t>9268</t>
  </si>
  <si>
    <t>306008</t>
  </si>
  <si>
    <t>2016-12-16 10:47:04</t>
  </si>
  <si>
    <t>9271</t>
  </si>
  <si>
    <t>305034</t>
  </si>
  <si>
    <t>2016-12-16 10:55:54</t>
  </si>
  <si>
    <t>CaÑo La Mojarra</t>
  </si>
  <si>
    <t>9273</t>
  </si>
  <si>
    <t>306009</t>
  </si>
  <si>
    <t>2016-12-16 10:57:27</t>
  </si>
  <si>
    <t>9275</t>
  </si>
  <si>
    <t>306010</t>
  </si>
  <si>
    <t>2016-12-16 11:06:57</t>
  </si>
  <si>
    <t>9276</t>
  </si>
  <si>
    <t>306011</t>
  </si>
  <si>
    <t>2016-12-16 11:14:32</t>
  </si>
  <si>
    <t>9278</t>
  </si>
  <si>
    <t>306012</t>
  </si>
  <si>
    <t>2016-12-16 11:20:34</t>
  </si>
  <si>
    <t>Las Carolinas</t>
  </si>
  <si>
    <t>CaÑo Guaraja</t>
  </si>
  <si>
    <t>9280</t>
  </si>
  <si>
    <t>305035</t>
  </si>
  <si>
    <t>2016-12-16 11:30:24</t>
  </si>
  <si>
    <t>Alto Rausal</t>
  </si>
  <si>
    <t>9281</t>
  </si>
  <si>
    <t>306013</t>
  </si>
  <si>
    <t>2016-12-16 11:31:41</t>
  </si>
  <si>
    <t>Sede Educativa El Tapir</t>
  </si>
  <si>
    <t>9284</t>
  </si>
  <si>
    <t>306014</t>
  </si>
  <si>
    <t>2016-12-16 11:40:31</t>
  </si>
  <si>
    <t>Caseta Comuncal</t>
  </si>
  <si>
    <t>9286</t>
  </si>
  <si>
    <t>306015</t>
  </si>
  <si>
    <t>2016-12-16 11:46:48</t>
  </si>
  <si>
    <t>CaÑo Piedra</t>
  </si>
  <si>
    <t>9287</t>
  </si>
  <si>
    <t>305036</t>
  </si>
  <si>
    <t>2016-12-16 11:48:49</t>
  </si>
  <si>
    <t>9289</t>
  </si>
  <si>
    <t>306016</t>
  </si>
  <si>
    <t>2016-12-16 11:56:47</t>
  </si>
  <si>
    <t>9292</t>
  </si>
  <si>
    <t>306017</t>
  </si>
  <si>
    <t>2016-12-16 12:05:38</t>
  </si>
  <si>
    <t>La Bonansa</t>
  </si>
  <si>
    <t>9294</t>
  </si>
  <si>
    <t>306018</t>
  </si>
  <si>
    <t>2016-12-16 12:13:55</t>
  </si>
  <si>
    <t>9296</t>
  </si>
  <si>
    <t>306019</t>
  </si>
  <si>
    <t>2016-12-16 12:19:57</t>
  </si>
  <si>
    <t>9298</t>
  </si>
  <si>
    <t>306020</t>
  </si>
  <si>
    <t>2016-12-16 12:29:26</t>
  </si>
  <si>
    <t>9299</t>
  </si>
  <si>
    <t>306021</t>
  </si>
  <si>
    <t>2016-12-16 12:34:49</t>
  </si>
  <si>
    <t>La Tebaira</t>
  </si>
  <si>
    <t>CaÑo Viejo</t>
  </si>
  <si>
    <t>9301</t>
  </si>
  <si>
    <t>306022</t>
  </si>
  <si>
    <t>2016-12-16 12:42:44</t>
  </si>
  <si>
    <t>9303</t>
  </si>
  <si>
    <t>306023</t>
  </si>
  <si>
    <t>2016-12-16 12:56:47</t>
  </si>
  <si>
    <t>9305</t>
  </si>
  <si>
    <t>312021</t>
  </si>
  <si>
    <t>2016-12-16 13:04:18</t>
  </si>
  <si>
    <t>Jac Brisas Del Guayabero</t>
  </si>
  <si>
    <t>La Garza</t>
  </si>
  <si>
    <t>9306</t>
  </si>
  <si>
    <t>312022</t>
  </si>
  <si>
    <t>2016-12-16 13:14:01</t>
  </si>
  <si>
    <t>9308</t>
  </si>
  <si>
    <t>312023</t>
  </si>
  <si>
    <t>2016-12-16 13:27:30</t>
  </si>
  <si>
    <t>9309</t>
  </si>
  <si>
    <t>312024</t>
  </si>
  <si>
    <t>2016-12-16 13:35:45</t>
  </si>
  <si>
    <t>9310</t>
  </si>
  <si>
    <t>312026</t>
  </si>
  <si>
    <t>2016-12-16 13:47:00</t>
  </si>
  <si>
    <t>9311</t>
  </si>
  <si>
    <t>309001</t>
  </si>
  <si>
    <t>2016-12-16 13:58:57</t>
  </si>
  <si>
    <t>Jac Aires Del Perdido</t>
  </si>
  <si>
    <t>CaÑo Maria</t>
  </si>
  <si>
    <t>9312</t>
  </si>
  <si>
    <t>306024</t>
  </si>
  <si>
    <t>2016-12-16 14:04:09</t>
  </si>
  <si>
    <t>Jac Ascal G</t>
  </si>
  <si>
    <t>Mi PequeÑa Fortuna</t>
  </si>
  <si>
    <t>Rio Guayavero</t>
  </si>
  <si>
    <t>9313</t>
  </si>
  <si>
    <t>312025</t>
  </si>
  <si>
    <t>2016-12-16 14:14:38</t>
  </si>
  <si>
    <t>CaÑo Felipe</t>
  </si>
  <si>
    <t>9314</t>
  </si>
  <si>
    <t>306025</t>
  </si>
  <si>
    <t>2016-12-16 14:29:42</t>
  </si>
  <si>
    <t>Jac Ascal.g.</t>
  </si>
  <si>
    <t>9315</t>
  </si>
  <si>
    <t>309002</t>
  </si>
  <si>
    <t>2016-12-16 14:32:26</t>
  </si>
  <si>
    <t>Brisas Del Perdido 2</t>
  </si>
  <si>
    <t>9316</t>
  </si>
  <si>
    <t>306026</t>
  </si>
  <si>
    <t>2016-12-16 14:44:42</t>
  </si>
  <si>
    <t>9317</t>
  </si>
  <si>
    <t>309003</t>
  </si>
  <si>
    <t>2016-12-16 14:50:35</t>
  </si>
  <si>
    <t>9318</t>
  </si>
  <si>
    <t>306027</t>
  </si>
  <si>
    <t>2016-12-16 14:54:29</t>
  </si>
  <si>
    <t>9319</t>
  </si>
  <si>
    <t>309005</t>
  </si>
  <si>
    <t>2016-12-16 15:02:35</t>
  </si>
  <si>
    <t>Ipuc</t>
  </si>
  <si>
    <t>9320</t>
  </si>
  <si>
    <t>306028</t>
  </si>
  <si>
    <t>Rio Caqueta</t>
  </si>
  <si>
    <t>9321</t>
  </si>
  <si>
    <t>313008</t>
  </si>
  <si>
    <t>2016-12-16 15:04:37</t>
  </si>
  <si>
    <t>La Y Guayavero</t>
  </si>
  <si>
    <t>Brasuelo Del Rio</t>
  </si>
  <si>
    <t>9322</t>
  </si>
  <si>
    <t>306029</t>
  </si>
  <si>
    <t>2016-12-16 15:09:50</t>
  </si>
  <si>
    <t>Ma</t>
  </si>
  <si>
    <t>9323</t>
  </si>
  <si>
    <t>309006</t>
  </si>
  <si>
    <t>2016-12-16 15:16:56</t>
  </si>
  <si>
    <t>9324</t>
  </si>
  <si>
    <t>313009</t>
  </si>
  <si>
    <t>2016-12-16 15:17:48</t>
  </si>
  <si>
    <t>9325</t>
  </si>
  <si>
    <t>306030</t>
  </si>
  <si>
    <t>2016-12-16 15:19:21</t>
  </si>
  <si>
    <t>9326</t>
  </si>
  <si>
    <t>313010</t>
  </si>
  <si>
    <t>2016-12-16 15:23:45</t>
  </si>
  <si>
    <t>9327</t>
  </si>
  <si>
    <t>313011</t>
  </si>
  <si>
    <t>2016-12-16 15:35:43</t>
  </si>
  <si>
    <t>La Bonansa 2</t>
  </si>
  <si>
    <t>9328</t>
  </si>
  <si>
    <t>309007</t>
  </si>
  <si>
    <t>2016-12-16 15:36:27</t>
  </si>
  <si>
    <t>CaÑo Perdido</t>
  </si>
  <si>
    <t>9329</t>
  </si>
  <si>
    <t>306031</t>
  </si>
  <si>
    <t>2016-12-16 15:38:40</t>
  </si>
  <si>
    <t>Canada</t>
  </si>
  <si>
    <t>Rioguayabero</t>
  </si>
  <si>
    <t>9330</t>
  </si>
  <si>
    <t>309008</t>
  </si>
  <si>
    <t>2016-12-16 15:47:37</t>
  </si>
  <si>
    <t>9331</t>
  </si>
  <si>
    <t>306032</t>
  </si>
  <si>
    <t>2016-12-16 15:50:14</t>
  </si>
  <si>
    <t>9332</t>
  </si>
  <si>
    <t>313012</t>
  </si>
  <si>
    <t>2016-12-16 15:55:16</t>
  </si>
  <si>
    <t>La Abonansa 1</t>
  </si>
  <si>
    <t>9333</t>
  </si>
  <si>
    <t>306034</t>
  </si>
  <si>
    <t>2016-12-16 16:00:41</t>
  </si>
  <si>
    <t>9334</t>
  </si>
  <si>
    <t>306035</t>
  </si>
  <si>
    <t>2016-12-16 16:12:48</t>
  </si>
  <si>
    <t>Rosa Blanca</t>
  </si>
  <si>
    <t>9335</t>
  </si>
  <si>
    <t>309009</t>
  </si>
  <si>
    <t>2016-12-16 16:13:29</t>
  </si>
  <si>
    <t>CaÑo Fernando</t>
  </si>
  <si>
    <t>9336</t>
  </si>
  <si>
    <t>306036</t>
  </si>
  <si>
    <t>2016-12-16 16:22:35</t>
  </si>
  <si>
    <t>9337</t>
  </si>
  <si>
    <t>309010</t>
  </si>
  <si>
    <t>2016-12-16 16:25:39</t>
  </si>
  <si>
    <t>Jac Svc</t>
  </si>
  <si>
    <t>9338</t>
  </si>
  <si>
    <t>308001</t>
  </si>
  <si>
    <t>2016-12-16 16:26:01</t>
  </si>
  <si>
    <t>Jac La Dorada</t>
  </si>
  <si>
    <t>Casa Lote El Carrizal</t>
  </si>
  <si>
    <t>9339</t>
  </si>
  <si>
    <t>306037</t>
  </si>
  <si>
    <t>2016-12-16 16:29:25</t>
  </si>
  <si>
    <t>9340</t>
  </si>
  <si>
    <t>306038</t>
  </si>
  <si>
    <t>2016-12-16 16:35:17</t>
  </si>
  <si>
    <t>9341</t>
  </si>
  <si>
    <t>309012</t>
  </si>
  <si>
    <t>2016-12-16 16:42:23</t>
  </si>
  <si>
    <t>9342</t>
  </si>
  <si>
    <t>308002</t>
  </si>
  <si>
    <t>2016-12-16 16:46:38</t>
  </si>
  <si>
    <t>9343</t>
  </si>
  <si>
    <t>306039</t>
  </si>
  <si>
    <t>2016-12-16 16:52:44</t>
  </si>
  <si>
    <t>9344</t>
  </si>
  <si>
    <t>308004</t>
  </si>
  <si>
    <t>2016-12-16 17:07:19</t>
  </si>
  <si>
    <t>9345</t>
  </si>
  <si>
    <t>307001</t>
  </si>
  <si>
    <t>2016-12-16 17:08:11</t>
  </si>
  <si>
    <t>La AtlÁntida</t>
  </si>
  <si>
    <t>Jac Atlantida</t>
  </si>
  <si>
    <t>9346</t>
  </si>
  <si>
    <t>309013</t>
  </si>
  <si>
    <t>2016-12-16 17:08:37</t>
  </si>
  <si>
    <t>Jac La Aguililla</t>
  </si>
  <si>
    <t>9347</t>
  </si>
  <si>
    <t>306040</t>
  </si>
  <si>
    <t>2016-12-16 17:08:59</t>
  </si>
  <si>
    <t>9348</t>
  </si>
  <si>
    <t>307004</t>
  </si>
  <si>
    <t>2016-12-16 17:19:20</t>
  </si>
  <si>
    <t>9349</t>
  </si>
  <si>
    <t>306041</t>
  </si>
  <si>
    <t>2016-12-16 17:20:05</t>
  </si>
  <si>
    <t>2016-12-07</t>
  </si>
  <si>
    <t>N.n</t>
  </si>
  <si>
    <t>9350</t>
  </si>
  <si>
    <t>309014</t>
  </si>
  <si>
    <t>2016-12-16 17:20:26</t>
  </si>
  <si>
    <t>9351</t>
  </si>
  <si>
    <t>308006</t>
  </si>
  <si>
    <t>2016-12-16 17:27:38</t>
  </si>
  <si>
    <t>9352</t>
  </si>
  <si>
    <t>307005</t>
  </si>
  <si>
    <t>2016-12-16 17:29:13</t>
  </si>
  <si>
    <t>La PeÑalosa</t>
  </si>
  <si>
    <t>9353</t>
  </si>
  <si>
    <t>306042</t>
  </si>
  <si>
    <t>2016-12-16 17:34:30</t>
  </si>
  <si>
    <t>9354</t>
  </si>
  <si>
    <t>309015</t>
  </si>
  <si>
    <t>2016-12-16 17:36:51</t>
  </si>
  <si>
    <t>9355</t>
  </si>
  <si>
    <t>306045</t>
  </si>
  <si>
    <t>2016-12-16 17:47:28</t>
  </si>
  <si>
    <t>2016-12-10</t>
  </si>
  <si>
    <t>9356</t>
  </si>
  <si>
    <t>307006</t>
  </si>
  <si>
    <t>2016-12-16 17:48:39</t>
  </si>
  <si>
    <t>9357</t>
  </si>
  <si>
    <t>308012</t>
  </si>
  <si>
    <t>2016-12-16 17:55:32</t>
  </si>
  <si>
    <t>9358</t>
  </si>
  <si>
    <t>306046</t>
  </si>
  <si>
    <t>2016-12-16 17:57:39</t>
  </si>
  <si>
    <t>9359</t>
  </si>
  <si>
    <t>307007</t>
  </si>
  <si>
    <t>2016-12-16 18:02:24</t>
  </si>
  <si>
    <t>9360</t>
  </si>
  <si>
    <t>310030</t>
  </si>
  <si>
    <t>2016-12-16 18:03:35</t>
  </si>
  <si>
    <t>Jac Versalles</t>
  </si>
  <si>
    <t>Villa Palermo</t>
  </si>
  <si>
    <t>9361</t>
  </si>
  <si>
    <t>308009</t>
  </si>
  <si>
    <t>2016-12-16 18:13:08</t>
  </si>
  <si>
    <t>9362</t>
  </si>
  <si>
    <t>306047</t>
  </si>
  <si>
    <t>2016-12-16 18:42:44</t>
  </si>
  <si>
    <t>2016-12-12</t>
  </si>
  <si>
    <t>El Pecoso</t>
  </si>
  <si>
    <t>CaÑo Pecoso</t>
  </si>
  <si>
    <t>9363</t>
  </si>
  <si>
    <t>307008</t>
  </si>
  <si>
    <t>2016-12-16 18:51:30</t>
  </si>
  <si>
    <t>9364</t>
  </si>
  <si>
    <t>307009</t>
  </si>
  <si>
    <t>2016-12-16 18:56:51</t>
  </si>
  <si>
    <t>9365</t>
  </si>
  <si>
    <t>307010</t>
  </si>
  <si>
    <t>2016-12-16 19:04:56</t>
  </si>
  <si>
    <t>Jac La Atlantida</t>
  </si>
  <si>
    <t>CaÑo Jaime</t>
  </si>
  <si>
    <t>9366</t>
  </si>
  <si>
    <t>310011</t>
  </si>
  <si>
    <t>2016-12-17 09:13:04</t>
  </si>
  <si>
    <t>9367</t>
  </si>
  <si>
    <t>310012</t>
  </si>
  <si>
    <t>2016-12-17 09:39:48</t>
  </si>
  <si>
    <t>9368</t>
  </si>
  <si>
    <t>308005</t>
  </si>
  <si>
    <t>2016-12-17 09:41:56</t>
  </si>
  <si>
    <t>Villa Carolina</t>
  </si>
  <si>
    <t>9369</t>
  </si>
  <si>
    <t>310031</t>
  </si>
  <si>
    <t>2016-12-17 09:50:08</t>
  </si>
  <si>
    <t>Jac Jordania</t>
  </si>
  <si>
    <t>9370</t>
  </si>
  <si>
    <t>307003</t>
  </si>
  <si>
    <t>2016-12-17 09:55:26</t>
  </si>
  <si>
    <t>9371</t>
  </si>
  <si>
    <t>310013</t>
  </si>
  <si>
    <t>2016-12-17 09:56:56</t>
  </si>
  <si>
    <t>9372</t>
  </si>
  <si>
    <t>310032</t>
  </si>
  <si>
    <t>2016-12-17 10:01:43</t>
  </si>
  <si>
    <t>El Gaguar</t>
  </si>
  <si>
    <t>9373</t>
  </si>
  <si>
    <t>307011</t>
  </si>
  <si>
    <t>2016-12-17 10:05:00</t>
  </si>
  <si>
    <t>9374</t>
  </si>
  <si>
    <t>310014</t>
  </si>
  <si>
    <t>2016-12-17 10:10:01</t>
  </si>
  <si>
    <t>9375</t>
  </si>
  <si>
    <t>310033</t>
  </si>
  <si>
    <t>2016-12-17 10:10:59</t>
  </si>
  <si>
    <t>Cristalilto</t>
  </si>
  <si>
    <t>9376</t>
  </si>
  <si>
    <t>310015</t>
  </si>
  <si>
    <t>2016-12-17 10:21:57</t>
  </si>
  <si>
    <t>9377</t>
  </si>
  <si>
    <t>307012</t>
  </si>
  <si>
    <t>2016-12-17 10:22:02</t>
  </si>
  <si>
    <t>La Corocoro</t>
  </si>
  <si>
    <t>9378</t>
  </si>
  <si>
    <t>310034</t>
  </si>
  <si>
    <t>2016-12-17 10:23:27</t>
  </si>
  <si>
    <t>Cristalito</t>
  </si>
  <si>
    <t>9379</t>
  </si>
  <si>
    <t>307013</t>
  </si>
  <si>
    <t>2016-12-17 10:30:14</t>
  </si>
  <si>
    <t>9380</t>
  </si>
  <si>
    <t>310035</t>
  </si>
  <si>
    <t>2016-12-17 10:30:21</t>
  </si>
  <si>
    <t>9381</t>
  </si>
  <si>
    <t>310016</t>
  </si>
  <si>
    <t>2016-12-17 10:30:25</t>
  </si>
  <si>
    <t>9382</t>
  </si>
  <si>
    <t>307014</t>
  </si>
  <si>
    <t>2016-12-17 10:38:09</t>
  </si>
  <si>
    <t>9383</t>
  </si>
  <si>
    <t>310017</t>
  </si>
  <si>
    <t>2016-12-17 10:42:57</t>
  </si>
  <si>
    <t>9384</t>
  </si>
  <si>
    <t>307015</t>
  </si>
  <si>
    <t>2016-12-17 10:45:13</t>
  </si>
  <si>
    <t>9385</t>
  </si>
  <si>
    <t>310018</t>
  </si>
  <si>
    <t>2016-12-17 10:57:01</t>
  </si>
  <si>
    <t>9386</t>
  </si>
  <si>
    <t>310036</t>
  </si>
  <si>
    <t>2016-12-17 10:57:37</t>
  </si>
  <si>
    <t>9387</t>
  </si>
  <si>
    <t>307016</t>
  </si>
  <si>
    <t>2016-12-17 10:58:26</t>
  </si>
  <si>
    <t>CaÑo Arena</t>
  </si>
  <si>
    <t>9388</t>
  </si>
  <si>
    <t>307017</t>
  </si>
  <si>
    <t>2016-12-17 11:10:40</t>
  </si>
  <si>
    <t>9389</t>
  </si>
  <si>
    <t>310019</t>
  </si>
  <si>
    <t>2016-12-17 11:13:10</t>
  </si>
  <si>
    <t>9390</t>
  </si>
  <si>
    <t>310037</t>
  </si>
  <si>
    <t>2016-12-17 11:15:06</t>
  </si>
  <si>
    <t>Reservita</t>
  </si>
  <si>
    <t>La Malla</t>
  </si>
  <si>
    <t>9391</t>
  </si>
  <si>
    <t>307018</t>
  </si>
  <si>
    <t>2016-12-17 11:29:33</t>
  </si>
  <si>
    <t>Jac Bocana Del Perdido</t>
  </si>
  <si>
    <t>Las Garzas</t>
  </si>
  <si>
    <t>9392</t>
  </si>
  <si>
    <t>307019</t>
  </si>
  <si>
    <t>2016-12-17 11:39:52</t>
  </si>
  <si>
    <t>9393</t>
  </si>
  <si>
    <t>310001</t>
  </si>
  <si>
    <t>2016-12-17 11:54:17</t>
  </si>
  <si>
    <t>9394</t>
  </si>
  <si>
    <t>307020</t>
  </si>
  <si>
    <t>2016-12-17 11:54:57</t>
  </si>
  <si>
    <t>9395</t>
  </si>
  <si>
    <t>307021</t>
  </si>
  <si>
    <t>2016-12-17 12:02:07</t>
  </si>
  <si>
    <t>9396</t>
  </si>
  <si>
    <t>308008</t>
  </si>
  <si>
    <t>2016-12-17 12:02:08</t>
  </si>
  <si>
    <t>9397</t>
  </si>
  <si>
    <t>308013</t>
  </si>
  <si>
    <t>2016-12-17 12:10:23</t>
  </si>
  <si>
    <t>Carrisales</t>
  </si>
  <si>
    <t>9398</t>
  </si>
  <si>
    <t>308017</t>
  </si>
  <si>
    <t>2016-12-17 12:20:39</t>
  </si>
  <si>
    <t>9399</t>
  </si>
  <si>
    <t>310020</t>
  </si>
  <si>
    <t>2016-12-17 12:30:12</t>
  </si>
  <si>
    <t>9400</t>
  </si>
  <si>
    <t>308018</t>
  </si>
  <si>
    <t>2016-12-17 12:33:15</t>
  </si>
  <si>
    <t>9401</t>
  </si>
  <si>
    <t>310021</t>
  </si>
  <si>
    <t>2016-12-17 12:41:35</t>
  </si>
  <si>
    <t>La Marquinera</t>
  </si>
  <si>
    <t>9402</t>
  </si>
  <si>
    <t>308011</t>
  </si>
  <si>
    <t>2016-12-17 12:52:20</t>
  </si>
  <si>
    <t>Casa Lote La Pesebrera</t>
  </si>
  <si>
    <t>9403</t>
  </si>
  <si>
    <t>310023</t>
  </si>
  <si>
    <t>2016-12-17 12:57:12</t>
  </si>
  <si>
    <t>La Cuerna Vaca</t>
  </si>
  <si>
    <t>9404</t>
  </si>
  <si>
    <t>308010</t>
  </si>
  <si>
    <t>2016-12-17 13:06:46</t>
  </si>
  <si>
    <t>Casa Lote La Bocana</t>
  </si>
  <si>
    <t>9405</t>
  </si>
  <si>
    <t>310024</t>
  </si>
  <si>
    <t>2016-12-17 13:09:06</t>
  </si>
  <si>
    <t>9406</t>
  </si>
  <si>
    <t>308019</t>
  </si>
  <si>
    <t>2016-12-17 13:10:33</t>
  </si>
  <si>
    <t>La Pecebrera</t>
  </si>
  <si>
    <t>9407</t>
  </si>
  <si>
    <t>308020</t>
  </si>
  <si>
    <t>2016-12-17 13:12:49</t>
  </si>
  <si>
    <t>9408</t>
  </si>
  <si>
    <t>310025</t>
  </si>
  <si>
    <t>2016-12-17 13:20:42</t>
  </si>
  <si>
    <t>Escuela Versalles</t>
  </si>
  <si>
    <t>9409</t>
  </si>
  <si>
    <t>308021</t>
  </si>
  <si>
    <t>2016-12-17 13:24:42</t>
  </si>
  <si>
    <t>Casa Lote Carrisal</t>
  </si>
  <si>
    <t>9410</t>
  </si>
  <si>
    <t>310026</t>
  </si>
  <si>
    <t>2016-12-17 13:37:00</t>
  </si>
  <si>
    <t>Jac Portugal</t>
  </si>
  <si>
    <t>9411</t>
  </si>
  <si>
    <t>310027</t>
  </si>
  <si>
    <t>2016-12-17 13:46:38</t>
  </si>
  <si>
    <t>Jordan</t>
  </si>
  <si>
    <t>9412</t>
  </si>
  <si>
    <t>310028</t>
  </si>
  <si>
    <t>2016-12-17 13:56:47</t>
  </si>
  <si>
    <t>Casa Lote La Esmeralda</t>
  </si>
  <si>
    <t>9413</t>
  </si>
  <si>
    <t>310029</t>
  </si>
  <si>
    <t>2016-12-17 14:58:29</t>
  </si>
  <si>
    <t>9414</t>
  </si>
  <si>
    <t>310022</t>
  </si>
  <si>
    <t>2016-12-17 15:15:26</t>
  </si>
  <si>
    <t>9415</t>
  </si>
  <si>
    <t>309004</t>
  </si>
  <si>
    <t>2016-12-17 15:36:05</t>
  </si>
  <si>
    <t>9416</t>
  </si>
  <si>
    <t>306043</t>
  </si>
  <si>
    <t>2016-12-17 15:38:57</t>
  </si>
  <si>
    <t>El Pitufo</t>
  </si>
  <si>
    <t>9417</t>
  </si>
  <si>
    <t>310002</t>
  </si>
  <si>
    <t>2016-12-17 15:43:40</t>
  </si>
  <si>
    <t>9418</t>
  </si>
  <si>
    <t>310003</t>
  </si>
  <si>
    <t>2016-12-17 15:57:01</t>
  </si>
  <si>
    <t>Jardines De La Selva</t>
  </si>
  <si>
    <t>9419</t>
  </si>
  <si>
    <t>310004</t>
  </si>
  <si>
    <t>2016-12-17 16:09:18</t>
  </si>
  <si>
    <t>9420</t>
  </si>
  <si>
    <t>310005</t>
  </si>
  <si>
    <t>2016-12-17 16:16:08</t>
  </si>
  <si>
    <t>9421</t>
  </si>
  <si>
    <t>310006</t>
  </si>
  <si>
    <t>2016-12-17 16:28:31</t>
  </si>
  <si>
    <t>9422</t>
  </si>
  <si>
    <t>310007</t>
  </si>
  <si>
    <t>2016-12-17 16:38:24</t>
  </si>
  <si>
    <t>9423</t>
  </si>
  <si>
    <t>0309011</t>
  </si>
  <si>
    <t>2016-12-17 16:48:52</t>
  </si>
  <si>
    <t>9424</t>
  </si>
  <si>
    <t>310008</t>
  </si>
  <si>
    <t>2016-12-17 17:01:32</t>
  </si>
  <si>
    <t>9425</t>
  </si>
  <si>
    <t>310009</t>
  </si>
  <si>
    <t>2016-12-17 17:14:08</t>
  </si>
  <si>
    <t>9426</t>
  </si>
  <si>
    <t>310010</t>
  </si>
  <si>
    <t>2016-12-17 17:23:52</t>
  </si>
  <si>
    <t>9427</t>
  </si>
  <si>
    <t>306033</t>
  </si>
  <si>
    <t>2016-12-17 17:27:43</t>
  </si>
  <si>
    <t>9428</t>
  </si>
  <si>
    <t>309016</t>
  </si>
  <si>
    <t>2016-12-17 17:31:06</t>
  </si>
  <si>
    <t>2015-12-05</t>
  </si>
  <si>
    <t>9429</t>
  </si>
  <si>
    <t>305001</t>
  </si>
  <si>
    <t>2016-12-18 09:14:07</t>
  </si>
  <si>
    <t>Fonda Alamos</t>
  </si>
  <si>
    <t>9430</t>
  </si>
  <si>
    <t>305006</t>
  </si>
  <si>
    <t>2016-12-18 09:46:16</t>
  </si>
  <si>
    <t>9431</t>
  </si>
  <si>
    <t>305009</t>
  </si>
  <si>
    <t>2016-12-18 09:54:29</t>
  </si>
  <si>
    <t>Jac Santa Cruz</t>
  </si>
  <si>
    <t>9432</t>
  </si>
  <si>
    <t>305012</t>
  </si>
  <si>
    <t>2016-12-18 10:03:36</t>
  </si>
  <si>
    <t>9433</t>
  </si>
  <si>
    <t>301015</t>
  </si>
  <si>
    <t>2016-12-18 11:10:59</t>
  </si>
  <si>
    <t>Jac Bajo Raudal</t>
  </si>
  <si>
    <t>Mn</t>
  </si>
  <si>
    <t>9434</t>
  </si>
  <si>
    <t>306044</t>
  </si>
  <si>
    <t>2016-12-18 12:05:13</t>
  </si>
  <si>
    <t>9435</t>
  </si>
  <si>
    <t>301008</t>
  </si>
  <si>
    <t>2016-12-18 12:22:26</t>
  </si>
  <si>
    <t>Guallabal</t>
  </si>
  <si>
    <t>9436</t>
  </si>
  <si>
    <t>301005</t>
  </si>
  <si>
    <t>2016-12-18 12:46:03</t>
  </si>
  <si>
    <t>9437</t>
  </si>
  <si>
    <t>301013</t>
  </si>
  <si>
    <t>2016-12-18 13:03:17</t>
  </si>
  <si>
    <t>Jac Alpes</t>
  </si>
  <si>
    <t>9438</t>
  </si>
  <si>
    <t>304027</t>
  </si>
  <si>
    <t>2016-12-18 13:18:16</t>
  </si>
  <si>
    <t>9439</t>
  </si>
  <si>
    <t>304028</t>
  </si>
  <si>
    <t>2016-12-18 13:31:24</t>
  </si>
  <si>
    <t>Centro Educativo</t>
  </si>
  <si>
    <t>9440</t>
  </si>
  <si>
    <t>308007</t>
  </si>
  <si>
    <t>2016-12-18 13:38:24</t>
  </si>
  <si>
    <t>9441</t>
  </si>
  <si>
    <t>303013</t>
  </si>
  <si>
    <t>2016-12-18 14:42:31</t>
  </si>
  <si>
    <t>9442</t>
  </si>
  <si>
    <t>309018</t>
  </si>
  <si>
    <t>2016-12-19 08:36:15</t>
  </si>
  <si>
    <t>9443</t>
  </si>
  <si>
    <t>309019</t>
  </si>
  <si>
    <t>2016-12-19 08:48:57</t>
  </si>
  <si>
    <t>9444</t>
  </si>
  <si>
    <t>309020</t>
  </si>
  <si>
    <t>2016-12-19 08:57:46</t>
  </si>
  <si>
    <t>9463</t>
  </si>
  <si>
    <t>2016-12-19 14:33:38</t>
  </si>
  <si>
    <t>Danubio Uno</t>
  </si>
  <si>
    <t>9465</t>
  </si>
  <si>
    <t>2016-12-19 14:50:40</t>
  </si>
  <si>
    <t>Jac Danubio Uno</t>
  </si>
  <si>
    <t>Progreso</t>
  </si>
  <si>
    <t>9468</t>
  </si>
  <si>
    <t>2016-12-19 14:59:30</t>
  </si>
  <si>
    <t>Los Araguatos</t>
  </si>
  <si>
    <t>CaÑo Lapa</t>
  </si>
  <si>
    <t>9469</t>
  </si>
  <si>
    <t>2016-12-19 14:59:52</t>
  </si>
  <si>
    <t>Jac Santa Lucia</t>
  </si>
  <si>
    <t>9471</t>
  </si>
  <si>
    <t>2016-12-19 15:06:39</t>
  </si>
  <si>
    <t>9472</t>
  </si>
  <si>
    <t>2016-12-19 15:21:06</t>
  </si>
  <si>
    <t>9473</t>
  </si>
  <si>
    <t>2016-12-19 15:29:11</t>
  </si>
  <si>
    <t>9475</t>
  </si>
  <si>
    <t>2016-12-19 15:37:32</t>
  </si>
  <si>
    <t>AgrogÜejar-cafre Afiliado</t>
  </si>
  <si>
    <t>Guacamaya</t>
  </si>
  <si>
    <t>9476</t>
  </si>
  <si>
    <t>2016-12-19 15:46:28</t>
  </si>
  <si>
    <t>9478</t>
  </si>
  <si>
    <t>2016-12-19 15:49:07</t>
  </si>
  <si>
    <t>9479</t>
  </si>
  <si>
    <t>2016-12-19 15:57:47</t>
  </si>
  <si>
    <t>9481</t>
  </si>
  <si>
    <t>2016-12-19 16:04:49</t>
  </si>
  <si>
    <t>9482</t>
  </si>
  <si>
    <t>2016-12-19 16:05:28</t>
  </si>
  <si>
    <t>Los Aguacates</t>
  </si>
  <si>
    <t>9483</t>
  </si>
  <si>
    <t>08018</t>
  </si>
  <si>
    <t>2016-12-19 16:13:32</t>
  </si>
  <si>
    <t>2016-04-11</t>
  </si>
  <si>
    <t>El Sufrimiento</t>
  </si>
  <si>
    <t>9484</t>
  </si>
  <si>
    <t>2016-12-19 16:14:29</t>
  </si>
  <si>
    <t>El Caporal</t>
  </si>
  <si>
    <t>9486</t>
  </si>
  <si>
    <t>08024</t>
  </si>
  <si>
    <t>2016-12-19 16:20:50</t>
  </si>
  <si>
    <t>9487</t>
  </si>
  <si>
    <t>2016-12-19 16:28:55</t>
  </si>
  <si>
    <t>9489</t>
  </si>
  <si>
    <t>08025</t>
  </si>
  <si>
    <t>2016-12-19 16:40:05</t>
  </si>
  <si>
    <t>9490</t>
  </si>
  <si>
    <t>08027</t>
  </si>
  <si>
    <t>2016-12-19 16:48:27</t>
  </si>
  <si>
    <t>9491</t>
  </si>
  <si>
    <t>2016-12-19 16:49:37</t>
  </si>
  <si>
    <t>9492</t>
  </si>
  <si>
    <t>08028</t>
  </si>
  <si>
    <t>2016-12-19 16:55:00</t>
  </si>
  <si>
    <t>9493</t>
  </si>
  <si>
    <t>2016-12-19 17:01:12</t>
  </si>
  <si>
    <t>9495</t>
  </si>
  <si>
    <t>2016-12-19 17:12:11</t>
  </si>
  <si>
    <t>9496</t>
  </si>
  <si>
    <t>2016-12-19 17:23:47</t>
  </si>
  <si>
    <t>9497</t>
  </si>
  <si>
    <t>2016-12-19 17:27:21</t>
  </si>
  <si>
    <t>9498</t>
  </si>
  <si>
    <t>2016-12-19 17:39:11</t>
  </si>
  <si>
    <t>Desconocido</t>
  </si>
  <si>
    <t>9499</t>
  </si>
  <si>
    <t>2016-12-19 17:45:55</t>
  </si>
  <si>
    <t>9500</t>
  </si>
  <si>
    <t>2016-12-19 17:51:51</t>
  </si>
  <si>
    <t>9501</t>
  </si>
  <si>
    <t>2016-12-19 17:58:14</t>
  </si>
  <si>
    <t>9502</t>
  </si>
  <si>
    <t>2016-12-19 18:04:12</t>
  </si>
  <si>
    <t>9503</t>
  </si>
  <si>
    <t>2016-12-19 18:25:54</t>
  </si>
  <si>
    <t>9504</t>
  </si>
  <si>
    <t>2016-12-19 18:40:01</t>
  </si>
  <si>
    <t>9505</t>
  </si>
  <si>
    <t>2016-12-19 18:43:56</t>
  </si>
  <si>
    <t>El Sato</t>
  </si>
  <si>
    <t>9506</t>
  </si>
  <si>
    <t>2016-12-19 18:57:47</t>
  </si>
  <si>
    <t>Orizonte</t>
  </si>
  <si>
    <t>9507</t>
  </si>
  <si>
    <t>2016-12-19 19:08:45</t>
  </si>
  <si>
    <t>9508</t>
  </si>
  <si>
    <t>2016-12-19 19:18:30</t>
  </si>
  <si>
    <t>El Refujio</t>
  </si>
  <si>
    <t>9509</t>
  </si>
  <si>
    <t>2016-12-19 19:28:10</t>
  </si>
  <si>
    <t>9512</t>
  </si>
  <si>
    <t>2016-12-20 09:09:54</t>
  </si>
  <si>
    <t>Hacienda La Diana</t>
  </si>
  <si>
    <t>9513</t>
  </si>
  <si>
    <t>2016-12-20 09:17:22</t>
  </si>
  <si>
    <t>9515</t>
  </si>
  <si>
    <t>2016-12-20 09:25:29</t>
  </si>
  <si>
    <t>Caserio Santa Lucia</t>
  </si>
  <si>
    <t>9516</t>
  </si>
  <si>
    <t>2016-12-20 09:28:15</t>
  </si>
  <si>
    <t>Las Malvinas</t>
  </si>
  <si>
    <t>9517</t>
  </si>
  <si>
    <t>2016-12-20 09:31:14</t>
  </si>
  <si>
    <t>9518</t>
  </si>
  <si>
    <t>2016-12-20 09:34:12</t>
  </si>
  <si>
    <t>9519</t>
  </si>
  <si>
    <t>2016-12-20 09:40:28</t>
  </si>
  <si>
    <t>9520</t>
  </si>
  <si>
    <t>2016-12-20 09:46:41</t>
  </si>
  <si>
    <t>9521</t>
  </si>
  <si>
    <t>2016-12-20 09:52:08</t>
  </si>
  <si>
    <t>9522</t>
  </si>
  <si>
    <t>2016-12-20 09:59:47</t>
  </si>
  <si>
    <t>9523</t>
  </si>
  <si>
    <t>2016-12-20 10:03:29</t>
  </si>
  <si>
    <t>9524</t>
  </si>
  <si>
    <t>2016-12-20 10:05:40</t>
  </si>
  <si>
    <t>9525</t>
  </si>
  <si>
    <t>2016-12-20 10:12:06</t>
  </si>
  <si>
    <t>9526</t>
  </si>
  <si>
    <t>2016-12-20 10:33:08</t>
  </si>
  <si>
    <t>9528</t>
  </si>
  <si>
    <t>2016-12-20 10:55:36</t>
  </si>
  <si>
    <t>9529</t>
  </si>
  <si>
    <t>2016-12-20 11:13:39</t>
  </si>
  <si>
    <t>9530</t>
  </si>
  <si>
    <t>2016-12-20 11:15:17</t>
  </si>
  <si>
    <t>9532</t>
  </si>
  <si>
    <t>2016-12-20 11:19:44</t>
  </si>
  <si>
    <t>Los Corrales</t>
  </si>
  <si>
    <t>9533</t>
  </si>
  <si>
    <t>2016-12-20 11:22:08</t>
  </si>
  <si>
    <t>9535</t>
  </si>
  <si>
    <t>2016-12-20 11:28:48</t>
  </si>
  <si>
    <t>9536</t>
  </si>
  <si>
    <t>2016-12-20 11:31:44</t>
  </si>
  <si>
    <t>La Taguara</t>
  </si>
  <si>
    <t>9538</t>
  </si>
  <si>
    <t>2016-12-20 11:35:39</t>
  </si>
  <si>
    <t>9539</t>
  </si>
  <si>
    <t>2016-12-20 11:40:45</t>
  </si>
  <si>
    <t>9540</t>
  </si>
  <si>
    <t>2016-12-20 11:43:13</t>
  </si>
  <si>
    <t>9541</t>
  </si>
  <si>
    <t>2016-12-20 11:50:40</t>
  </si>
  <si>
    <t>9542</t>
  </si>
  <si>
    <t>2016-12-20 11:50:55</t>
  </si>
  <si>
    <t>Hacienda La Esperanza</t>
  </si>
  <si>
    <t>9543</t>
  </si>
  <si>
    <t>2016-12-20 11:51:01</t>
  </si>
  <si>
    <t>9544</t>
  </si>
  <si>
    <t>2016-12-20 12:00:13</t>
  </si>
  <si>
    <t>9545</t>
  </si>
  <si>
    <t>2016-12-20 12:00:22</t>
  </si>
  <si>
    <t>9546</t>
  </si>
  <si>
    <t>2016-12-20 12:00:25</t>
  </si>
  <si>
    <t>9547</t>
  </si>
  <si>
    <t>2016-12-20 12:06:27</t>
  </si>
  <si>
    <t>9548</t>
  </si>
  <si>
    <t>2016-12-20 12:07:17</t>
  </si>
  <si>
    <t>La Cacahotera</t>
  </si>
  <si>
    <t>9550</t>
  </si>
  <si>
    <t>2016-12-20 12:10:13</t>
  </si>
  <si>
    <t>El Mandarino</t>
  </si>
  <si>
    <t>9551</t>
  </si>
  <si>
    <t>2016-12-20 12:13:29</t>
  </si>
  <si>
    <t>9552</t>
  </si>
  <si>
    <t>2016-12-20 12:14:36</t>
  </si>
  <si>
    <t>9553</t>
  </si>
  <si>
    <t>2016-12-20 12:17:06</t>
  </si>
  <si>
    <t>9554</t>
  </si>
  <si>
    <t>2016-12-20 12:24:51</t>
  </si>
  <si>
    <t>El Guanabano</t>
  </si>
  <si>
    <t>9555</t>
  </si>
  <si>
    <t>2016-12-20 12:34:42</t>
  </si>
  <si>
    <t>9556</t>
  </si>
  <si>
    <t>2016-12-20 12:40:17</t>
  </si>
  <si>
    <t>9557</t>
  </si>
  <si>
    <t>2016-12-20 12:48:43</t>
  </si>
  <si>
    <t>9558</t>
  </si>
  <si>
    <t>2016-12-20 12:56:37</t>
  </si>
  <si>
    <t>9559</t>
  </si>
  <si>
    <t>2016-12-20 13:04:08</t>
  </si>
  <si>
    <t>9560</t>
  </si>
  <si>
    <t>2016-12-20 13:12:56</t>
  </si>
  <si>
    <t>Institucion Primavera</t>
  </si>
  <si>
    <t>9561</t>
  </si>
  <si>
    <t>2016-12-20 14:09:12</t>
  </si>
  <si>
    <t>9562</t>
  </si>
  <si>
    <t>2016-12-20 14:19:56</t>
  </si>
  <si>
    <t>9563</t>
  </si>
  <si>
    <t>13091</t>
  </si>
  <si>
    <t>2016-12-20 14:21:02</t>
  </si>
  <si>
    <t>9564</t>
  </si>
  <si>
    <t>2016-12-20 14:26:47</t>
  </si>
  <si>
    <t>9565</t>
  </si>
  <si>
    <t>2016-12-20 14:29:38</t>
  </si>
  <si>
    <t>Caserio Buenos Aires</t>
  </si>
  <si>
    <t>9566</t>
  </si>
  <si>
    <t>2016-12-20 14:31:04</t>
  </si>
  <si>
    <t>9567</t>
  </si>
  <si>
    <t>2016-12-20 14:35:36</t>
  </si>
  <si>
    <t>9568</t>
  </si>
  <si>
    <t>2016-12-20 14:36:50</t>
  </si>
  <si>
    <t>Jac Fundacion</t>
  </si>
  <si>
    <t>9569</t>
  </si>
  <si>
    <t>2016-12-20 14:37:22</t>
  </si>
  <si>
    <t>9570</t>
  </si>
  <si>
    <t>2016-12-20 14:39:46</t>
  </si>
  <si>
    <t>9571</t>
  </si>
  <si>
    <t>2016-12-20 14:43:01</t>
  </si>
  <si>
    <t>La Tanzania</t>
  </si>
  <si>
    <t>9572</t>
  </si>
  <si>
    <t>2016-12-20 14:44:57</t>
  </si>
  <si>
    <t>9573</t>
  </si>
  <si>
    <t>2016-12-20 14:47:52</t>
  </si>
  <si>
    <t>Jac Bocas De CaÑo Danta</t>
  </si>
  <si>
    <t>9574</t>
  </si>
  <si>
    <t>2016-12-20 14:50:10</t>
  </si>
  <si>
    <t>9575</t>
  </si>
  <si>
    <t>2016-12-20 14:53:35</t>
  </si>
  <si>
    <t>El Ecuador</t>
  </si>
  <si>
    <t>9576</t>
  </si>
  <si>
    <t>2016-12-20 14:54:59</t>
  </si>
  <si>
    <t>9577</t>
  </si>
  <si>
    <t>2016-12-20 14:59:33</t>
  </si>
  <si>
    <t>Jac CaÑo Grande Alto</t>
  </si>
  <si>
    <t>Mata De Coco</t>
  </si>
  <si>
    <t>9578</t>
  </si>
  <si>
    <t>2016-12-20 15:03:28</t>
  </si>
  <si>
    <t>9579</t>
  </si>
  <si>
    <t>2016-12-20 15:08:14</t>
  </si>
  <si>
    <t>9580</t>
  </si>
  <si>
    <t>2016-12-20 15:09:19</t>
  </si>
  <si>
    <t>Leidy Vanessa</t>
  </si>
  <si>
    <t>9581</t>
  </si>
  <si>
    <t>2016-12-20 15:09:56</t>
  </si>
  <si>
    <t>9582</t>
  </si>
  <si>
    <t>13021</t>
  </si>
  <si>
    <t>2016-12-20 15:15:57</t>
  </si>
  <si>
    <t>9583</t>
  </si>
  <si>
    <t>2016-12-20 15:19:25</t>
  </si>
  <si>
    <t>9585</t>
  </si>
  <si>
    <t>2016-12-20 15:22:16</t>
  </si>
  <si>
    <t>Jac San Pedro</t>
  </si>
  <si>
    <t>9586</t>
  </si>
  <si>
    <t>2016-12-20 15:23:13</t>
  </si>
  <si>
    <t>9587</t>
  </si>
  <si>
    <t>2016-12-20 15:27:18</t>
  </si>
  <si>
    <t>9589</t>
  </si>
  <si>
    <t>2016-12-20 15:32:58</t>
  </si>
  <si>
    <t>9590</t>
  </si>
  <si>
    <t>2016-12-20 15:37:31</t>
  </si>
  <si>
    <t>9591</t>
  </si>
  <si>
    <t>2016-12-20 15:46:22</t>
  </si>
  <si>
    <t>9592</t>
  </si>
  <si>
    <t>2016-12-20 15:46:48</t>
  </si>
  <si>
    <t>9593</t>
  </si>
  <si>
    <t>2016-12-20 15:48:13</t>
  </si>
  <si>
    <t>Las Gaviotas</t>
  </si>
  <si>
    <t>9594</t>
  </si>
  <si>
    <t>2016-12-20 15:50:04</t>
  </si>
  <si>
    <t>9595</t>
  </si>
  <si>
    <t>2016-12-20 15:54:08</t>
  </si>
  <si>
    <t>9596</t>
  </si>
  <si>
    <t>2016-12-20 15:54:59</t>
  </si>
  <si>
    <t>Agroguejarcafre</t>
  </si>
  <si>
    <t>La Cajuchera</t>
  </si>
  <si>
    <t>Nacedero CaÑo</t>
  </si>
  <si>
    <t>9597</t>
  </si>
  <si>
    <t>2016-12-20 15:57:03</t>
  </si>
  <si>
    <t>9598</t>
  </si>
  <si>
    <t>2016-12-20 15:58:52</t>
  </si>
  <si>
    <t>9599</t>
  </si>
  <si>
    <t>2016-12-20 16:03:15</t>
  </si>
  <si>
    <t>9600</t>
  </si>
  <si>
    <t>07031</t>
  </si>
  <si>
    <t>2016-12-20 16:03:48</t>
  </si>
  <si>
    <t>9601</t>
  </si>
  <si>
    <t>2016-12-20 16:04:35</t>
  </si>
  <si>
    <t>El Cafetal</t>
  </si>
  <si>
    <t>9602</t>
  </si>
  <si>
    <t>2016-12-20 16:07:19</t>
  </si>
  <si>
    <t>9603</t>
  </si>
  <si>
    <t>2016-12-20 16:14:38</t>
  </si>
  <si>
    <t>Los Pumarosos</t>
  </si>
  <si>
    <t>9604</t>
  </si>
  <si>
    <t>2016-12-20 16:14:43</t>
  </si>
  <si>
    <t>9605</t>
  </si>
  <si>
    <t>2016-12-20 16:16:25</t>
  </si>
  <si>
    <t>9606</t>
  </si>
  <si>
    <t>2016-12-20 16:19:37</t>
  </si>
  <si>
    <t>9607</t>
  </si>
  <si>
    <t>2016-12-20 16:23:51</t>
  </si>
  <si>
    <t>El Hueco</t>
  </si>
  <si>
    <t>9608</t>
  </si>
  <si>
    <t>2016-12-20 16:24:38</t>
  </si>
  <si>
    <t>9610</t>
  </si>
  <si>
    <t>2016-12-20 16:27:11</t>
  </si>
  <si>
    <t>9611</t>
  </si>
  <si>
    <t>2016-12-20 16:29:56</t>
  </si>
  <si>
    <t>La Gorra</t>
  </si>
  <si>
    <t>9612</t>
  </si>
  <si>
    <t>2016-12-20 16:31:47</t>
  </si>
  <si>
    <t>9613</t>
  </si>
  <si>
    <t>2016-12-20 16:34:50</t>
  </si>
  <si>
    <t>La Yagua</t>
  </si>
  <si>
    <t>9614</t>
  </si>
  <si>
    <t>2016-12-20 16:34:55</t>
  </si>
  <si>
    <t>9615</t>
  </si>
  <si>
    <t>2016-12-20 16:36:11</t>
  </si>
  <si>
    <t>9616</t>
  </si>
  <si>
    <t>2016-12-20 16:39:11</t>
  </si>
  <si>
    <t>9617</t>
  </si>
  <si>
    <t>2016-12-20 16:41:51</t>
  </si>
  <si>
    <t>Chipre</t>
  </si>
  <si>
    <t>9618</t>
  </si>
  <si>
    <t>2016-12-20 16:43:54</t>
  </si>
  <si>
    <t>9619</t>
  </si>
  <si>
    <t>2016-12-20 16:44:29</t>
  </si>
  <si>
    <t>9620</t>
  </si>
  <si>
    <t>2016-12-20 16:45:01</t>
  </si>
  <si>
    <t>9621</t>
  </si>
  <si>
    <t>2016-12-20 16:49:27</t>
  </si>
  <si>
    <t>9622</t>
  </si>
  <si>
    <t>2016-12-20 16:51:56</t>
  </si>
  <si>
    <t>9623</t>
  </si>
  <si>
    <t>2016-12-20 16:54:20</t>
  </si>
  <si>
    <t>Amplio Prado</t>
  </si>
  <si>
    <t>9624</t>
  </si>
  <si>
    <t>2016-12-20 16:56:16</t>
  </si>
  <si>
    <t>9625</t>
  </si>
  <si>
    <t>2016-12-20 17:00:30</t>
  </si>
  <si>
    <t>El Salpicon</t>
  </si>
  <si>
    <t>9626</t>
  </si>
  <si>
    <t>2016-12-20 17:01:05</t>
  </si>
  <si>
    <t>El Palamar</t>
  </si>
  <si>
    <t>9627</t>
  </si>
  <si>
    <t>2016-12-20 17:05:43</t>
  </si>
  <si>
    <t>9628</t>
  </si>
  <si>
    <t>2016-12-20 17:05:50</t>
  </si>
  <si>
    <t>El Alto El Avion</t>
  </si>
  <si>
    <t>9629</t>
  </si>
  <si>
    <t>2016-12-20 17:08:39</t>
  </si>
  <si>
    <t>CaÑo Azul</t>
  </si>
  <si>
    <t>9630</t>
  </si>
  <si>
    <t>2016-12-20 17:10:16</t>
  </si>
  <si>
    <t>9631</t>
  </si>
  <si>
    <t>2016-12-20 17:12:19</t>
  </si>
  <si>
    <t>9632</t>
  </si>
  <si>
    <t>2016-12-20 17:13:37</t>
  </si>
  <si>
    <t>9633</t>
  </si>
  <si>
    <t>2016-12-20 17:14:25</t>
  </si>
  <si>
    <t>9634</t>
  </si>
  <si>
    <t>2016-12-20 17:19:49</t>
  </si>
  <si>
    <t>La Parsa</t>
  </si>
  <si>
    <t>9635</t>
  </si>
  <si>
    <t>2016-12-20 17:19:50</t>
  </si>
  <si>
    <t>La Corronchera</t>
  </si>
  <si>
    <t>9636</t>
  </si>
  <si>
    <t>2016-12-20 17:21:27</t>
  </si>
  <si>
    <t>9637</t>
  </si>
  <si>
    <t>2016-12-20 17:22:24</t>
  </si>
  <si>
    <t>9638</t>
  </si>
  <si>
    <t>2016-12-20 17:26:50</t>
  </si>
  <si>
    <t>Guayavetal</t>
  </si>
  <si>
    <t>9639</t>
  </si>
  <si>
    <t>2016-12-20 17:27:20</t>
  </si>
  <si>
    <t>9640</t>
  </si>
  <si>
    <t>2016-12-20 17:28:30</t>
  </si>
  <si>
    <t>9641</t>
  </si>
  <si>
    <t>2016-12-20 17:30:56</t>
  </si>
  <si>
    <t>9642</t>
  </si>
  <si>
    <t>2016-12-20 17:31:13</t>
  </si>
  <si>
    <t>9643</t>
  </si>
  <si>
    <t>2016-12-20 17:34:14</t>
  </si>
  <si>
    <t>Forraje</t>
  </si>
  <si>
    <t>9644</t>
  </si>
  <si>
    <t>2016-12-20 17:35:19</t>
  </si>
  <si>
    <t>La Marranera</t>
  </si>
  <si>
    <t>9645</t>
  </si>
  <si>
    <t>2016-12-20 17:37:11</t>
  </si>
  <si>
    <t>9646</t>
  </si>
  <si>
    <t>2016-12-20 17:39:15</t>
  </si>
  <si>
    <t>9647</t>
  </si>
  <si>
    <t>2016-12-20 17:41:34</t>
  </si>
  <si>
    <t>9648</t>
  </si>
  <si>
    <t>2016-12-20 17:41:55</t>
  </si>
  <si>
    <t>9649</t>
  </si>
  <si>
    <t>2016-12-20 17:44:36</t>
  </si>
  <si>
    <t>9650</t>
  </si>
  <si>
    <t>2016-12-20 17:51:05</t>
  </si>
  <si>
    <t>9651</t>
  </si>
  <si>
    <t>2016-12-20 17:53:00</t>
  </si>
  <si>
    <t>9652</t>
  </si>
  <si>
    <t>2016-12-20 17:55:48</t>
  </si>
  <si>
    <t>El MaraÑon</t>
  </si>
  <si>
    <t>9653</t>
  </si>
  <si>
    <t>2016-12-20 17:58:23</t>
  </si>
  <si>
    <t>La Cachicamera</t>
  </si>
  <si>
    <t>9654</t>
  </si>
  <si>
    <t>2016-12-20 17:58:46</t>
  </si>
  <si>
    <t>9655</t>
  </si>
  <si>
    <t>2016-12-20 18:01:46</t>
  </si>
  <si>
    <t>El Bolver</t>
  </si>
  <si>
    <t>9656</t>
  </si>
  <si>
    <t>2016-12-20 18:06:52</t>
  </si>
  <si>
    <t>9657</t>
  </si>
  <si>
    <t>2016-12-20 18:07:46</t>
  </si>
  <si>
    <t>Los Morrocos</t>
  </si>
  <si>
    <t>9658</t>
  </si>
  <si>
    <t>2016-12-20 18:08:28</t>
  </si>
  <si>
    <t>Los Capachos</t>
  </si>
  <si>
    <t>9659</t>
  </si>
  <si>
    <t>2016-12-20 18:13:51</t>
  </si>
  <si>
    <t>9660</t>
  </si>
  <si>
    <t>2016-12-20 18:13:54</t>
  </si>
  <si>
    <t>La Popular</t>
  </si>
  <si>
    <t>9661</t>
  </si>
  <si>
    <t>2016-12-20 18:15:48</t>
  </si>
  <si>
    <t>9662</t>
  </si>
  <si>
    <t>2016-12-20 18:19:33</t>
  </si>
  <si>
    <t>El Pumarroso</t>
  </si>
  <si>
    <t>9663</t>
  </si>
  <si>
    <t>2016-12-20 18:21:14</t>
  </si>
  <si>
    <t>9664</t>
  </si>
  <si>
    <t>2016-12-20 18:23:26</t>
  </si>
  <si>
    <t>9665</t>
  </si>
  <si>
    <t>2016-12-20 18:24:12</t>
  </si>
  <si>
    <t>Pomarroso</t>
  </si>
  <si>
    <t>9666</t>
  </si>
  <si>
    <t>21036</t>
  </si>
  <si>
    <t>2016-12-20 18:28:23</t>
  </si>
  <si>
    <t>9667</t>
  </si>
  <si>
    <t>015027</t>
  </si>
  <si>
    <t>2016-12-20 18:28:38</t>
  </si>
  <si>
    <t>El Palacio</t>
  </si>
  <si>
    <t>9668</t>
  </si>
  <si>
    <t>2016-12-20 18:32:33</t>
  </si>
  <si>
    <t>9669</t>
  </si>
  <si>
    <t>2016-12-20 18:32:52</t>
  </si>
  <si>
    <t>9670</t>
  </si>
  <si>
    <t>2016-12-20 18:33:50</t>
  </si>
  <si>
    <t>9671</t>
  </si>
  <si>
    <t>2016-12-20 18:36:36</t>
  </si>
  <si>
    <t>La Ruidoza</t>
  </si>
  <si>
    <t>9672</t>
  </si>
  <si>
    <t>21037</t>
  </si>
  <si>
    <t>2016-12-20 18:40:01</t>
  </si>
  <si>
    <t>9673</t>
  </si>
  <si>
    <t>2016-12-20 18:41:37</t>
  </si>
  <si>
    <t>El Mundo De La Economia</t>
  </si>
  <si>
    <t>9674</t>
  </si>
  <si>
    <t>2016-12-20 18:44:10</t>
  </si>
  <si>
    <t>9675</t>
  </si>
  <si>
    <t>2016-12-20 18:50:52</t>
  </si>
  <si>
    <t>9676</t>
  </si>
  <si>
    <t>21038</t>
  </si>
  <si>
    <t>2016-12-20 18:55:12</t>
  </si>
  <si>
    <t>El Caney</t>
  </si>
  <si>
    <t>9677</t>
  </si>
  <si>
    <t>2016-12-20 18:56:36</t>
  </si>
  <si>
    <t>La Guayana</t>
  </si>
  <si>
    <t>9678</t>
  </si>
  <si>
    <t>2016-12-20 19:01:01</t>
  </si>
  <si>
    <t>9679</t>
  </si>
  <si>
    <t>21039</t>
  </si>
  <si>
    <t>2016-12-20 19:05:37</t>
  </si>
  <si>
    <t>Llano Aguanto</t>
  </si>
  <si>
    <t>9680</t>
  </si>
  <si>
    <t>2016-12-20 19:05:40</t>
  </si>
  <si>
    <t>9681</t>
  </si>
  <si>
    <t>2016-12-20 19:09:59</t>
  </si>
  <si>
    <t>9682</t>
  </si>
  <si>
    <t>2016-12-20 19:16:50</t>
  </si>
  <si>
    <t>9683</t>
  </si>
  <si>
    <t>15039</t>
  </si>
  <si>
    <t>2016-12-20 19:22:41</t>
  </si>
  <si>
    <t>9684</t>
  </si>
  <si>
    <t>15040</t>
  </si>
  <si>
    <t>2016-12-20 19:36:23</t>
  </si>
  <si>
    <t>La Monita</t>
  </si>
  <si>
    <t>9685</t>
  </si>
  <si>
    <t>15041</t>
  </si>
  <si>
    <t>2016-12-20 19:40:22</t>
  </si>
  <si>
    <t>El Guaudal</t>
  </si>
  <si>
    <t>9686</t>
  </si>
  <si>
    <t>15042</t>
  </si>
  <si>
    <t>2016-12-20 19:45:35</t>
  </si>
  <si>
    <t>9687</t>
  </si>
  <si>
    <t>15043</t>
  </si>
  <si>
    <t>2016-12-20 19:51:00</t>
  </si>
  <si>
    <t>9688</t>
  </si>
  <si>
    <t>2016-12-20 19:56:58</t>
  </si>
  <si>
    <t>La CabaÑa</t>
  </si>
  <si>
    <t>Jac La CabaÑa</t>
  </si>
  <si>
    <t>CaÑo Milagro</t>
  </si>
  <si>
    <t>9689</t>
  </si>
  <si>
    <t>2016-12-20 20:03:59</t>
  </si>
  <si>
    <t>9690</t>
  </si>
  <si>
    <t>2016-12-20 20:09:23</t>
  </si>
  <si>
    <t>El Triangulo</t>
  </si>
  <si>
    <t>9691</t>
  </si>
  <si>
    <t>21042</t>
  </si>
  <si>
    <t>2016-12-20 20:16:48</t>
  </si>
  <si>
    <t>2016-11-15</t>
  </si>
  <si>
    <t>El Rebalse</t>
  </si>
  <si>
    <t>9692</t>
  </si>
  <si>
    <t>2028</t>
  </si>
  <si>
    <t>2016-12-20 20:21:30</t>
  </si>
  <si>
    <t>Jac CabaÑas</t>
  </si>
  <si>
    <t>9693</t>
  </si>
  <si>
    <t>02029</t>
  </si>
  <si>
    <t>2016-12-20 20:28:53</t>
  </si>
  <si>
    <t>Casa Balcon</t>
  </si>
  <si>
    <t>9694</t>
  </si>
  <si>
    <t>02030</t>
  </si>
  <si>
    <t>2016-12-20 20:33:00</t>
  </si>
  <si>
    <t>Jac CabaÑa</t>
  </si>
  <si>
    <t>La Oma</t>
  </si>
  <si>
    <t>9696</t>
  </si>
  <si>
    <t>21045</t>
  </si>
  <si>
    <t>2016-12-20 20:37:16</t>
  </si>
  <si>
    <t>9708</t>
  </si>
  <si>
    <t>21040</t>
  </si>
  <si>
    <t>2016-12-21 08:43:54</t>
  </si>
  <si>
    <t>9709</t>
  </si>
  <si>
    <t>21041</t>
  </si>
  <si>
    <t>2016-12-21 08:51:05</t>
  </si>
  <si>
    <t>9710</t>
  </si>
  <si>
    <t>21043</t>
  </si>
  <si>
    <t>2016-12-21 08:57:43</t>
  </si>
  <si>
    <t>Jac San Rafael</t>
  </si>
  <si>
    <t>Los Tanques</t>
  </si>
  <si>
    <t>9711</t>
  </si>
  <si>
    <t>2016-12-21 09:09:10</t>
  </si>
  <si>
    <t>Bocas De CaÑo Danta</t>
  </si>
  <si>
    <t>9712</t>
  </si>
  <si>
    <t>2016-12-21 09:10:43</t>
  </si>
  <si>
    <t>La Nueva</t>
  </si>
  <si>
    <t>9713</t>
  </si>
  <si>
    <t>2016-12-21 09:13:14</t>
  </si>
  <si>
    <t>9714</t>
  </si>
  <si>
    <t>2016-12-21 09:19:05</t>
  </si>
  <si>
    <t>9715</t>
  </si>
  <si>
    <t>2016-12-21 09:21:29</t>
  </si>
  <si>
    <t>Puesto De Salud</t>
  </si>
  <si>
    <t>9716</t>
  </si>
  <si>
    <t>2016-12-21 09:26:01</t>
  </si>
  <si>
    <t>9717</t>
  </si>
  <si>
    <t>2016-12-21 09:31:27</t>
  </si>
  <si>
    <t>Jac CaÑo Blanco</t>
  </si>
  <si>
    <t>9718</t>
  </si>
  <si>
    <t>2016-12-21 09:32:49</t>
  </si>
  <si>
    <t>9719</t>
  </si>
  <si>
    <t>2016-12-21 09:36:04</t>
  </si>
  <si>
    <t>Jac Monserrate</t>
  </si>
  <si>
    <t>9720</t>
  </si>
  <si>
    <t>2016-12-21 09:36:51</t>
  </si>
  <si>
    <t>Jac Bocas CaÑo Danta</t>
  </si>
  <si>
    <t>Mata Palito</t>
  </si>
  <si>
    <t>9721</t>
  </si>
  <si>
    <t>2016-12-21 09:41:29</t>
  </si>
  <si>
    <t>9722</t>
  </si>
  <si>
    <t>2016-12-21 09:43:11</t>
  </si>
  <si>
    <t>9724</t>
  </si>
  <si>
    <t>2016-12-21 09:44:34</t>
  </si>
  <si>
    <t>9725</t>
  </si>
  <si>
    <t>2016-12-21 09:48:11</t>
  </si>
  <si>
    <t>Brisas Del Valle</t>
  </si>
  <si>
    <t>9726</t>
  </si>
  <si>
    <t>2016-12-21 09:54:59</t>
  </si>
  <si>
    <t>Centro Educativo Las Palmas - Sede Independencia</t>
  </si>
  <si>
    <t>9727</t>
  </si>
  <si>
    <t>2016-12-21 09:56:02</t>
  </si>
  <si>
    <t>9728</t>
  </si>
  <si>
    <t>2016-12-21 09:56:07</t>
  </si>
  <si>
    <t>9729</t>
  </si>
  <si>
    <t>2016-12-21 10:01:13</t>
  </si>
  <si>
    <t>La Margarita</t>
  </si>
  <si>
    <t>9730</t>
  </si>
  <si>
    <t>2016-12-21 10:02:08</t>
  </si>
  <si>
    <t>El Balconcito</t>
  </si>
  <si>
    <t>9731</t>
  </si>
  <si>
    <t>2016-12-21 10:03:37</t>
  </si>
  <si>
    <t>9732</t>
  </si>
  <si>
    <t>2016-12-21 10:04:20</t>
  </si>
  <si>
    <t>9733</t>
  </si>
  <si>
    <t>2016-12-21 10:08:38</t>
  </si>
  <si>
    <t>9734</t>
  </si>
  <si>
    <t>2016-12-21 10:08:43</t>
  </si>
  <si>
    <t>9735</t>
  </si>
  <si>
    <t>2016-12-21 10:10:16</t>
  </si>
  <si>
    <t>Monerrate</t>
  </si>
  <si>
    <t>Agrofuerjarcafre</t>
  </si>
  <si>
    <t>9736</t>
  </si>
  <si>
    <t>2016-12-21 10:12:24</t>
  </si>
  <si>
    <t>Comite De Trabajo La Esperanza</t>
  </si>
  <si>
    <t>9737</t>
  </si>
  <si>
    <t>2016-12-21 10:13:36</t>
  </si>
  <si>
    <t>9738</t>
  </si>
  <si>
    <t>2016-12-21 10:14:39</t>
  </si>
  <si>
    <t>9739</t>
  </si>
  <si>
    <t>2016-12-21 10:15:45</t>
  </si>
  <si>
    <t>9740</t>
  </si>
  <si>
    <t>2016-12-21 10:18:42</t>
  </si>
  <si>
    <t>9741</t>
  </si>
  <si>
    <t>2016-12-21 10:19:25</t>
  </si>
  <si>
    <t>9742</t>
  </si>
  <si>
    <t>2016-12-21 10:24:06</t>
  </si>
  <si>
    <t>9743</t>
  </si>
  <si>
    <t>2016-12-21 10:25:53</t>
  </si>
  <si>
    <t>9744</t>
  </si>
  <si>
    <t>2016-12-21 10:29:53</t>
  </si>
  <si>
    <t>9745</t>
  </si>
  <si>
    <t>2016-12-21 10:29:59</t>
  </si>
  <si>
    <t>9746</t>
  </si>
  <si>
    <t>2016-12-21 10:31:28</t>
  </si>
  <si>
    <t>9747</t>
  </si>
  <si>
    <t>2016-12-21 10:34:18</t>
  </si>
  <si>
    <t>9748</t>
  </si>
  <si>
    <t>2016-12-21 10:35:57</t>
  </si>
  <si>
    <t>9749</t>
  </si>
  <si>
    <t>2016-12-21 10:36:45</t>
  </si>
  <si>
    <t>9750</t>
  </si>
  <si>
    <t>2016-12-21 10:37:30</t>
  </si>
  <si>
    <t>9751</t>
  </si>
  <si>
    <t>2016-12-21 10:41:15</t>
  </si>
  <si>
    <t>Janeiro</t>
  </si>
  <si>
    <t>9752</t>
  </si>
  <si>
    <t>2016-12-21 10:43:22</t>
  </si>
  <si>
    <t>9753</t>
  </si>
  <si>
    <t>2016-12-21 10:46:33</t>
  </si>
  <si>
    <t>La Repeluz</t>
  </si>
  <si>
    <t>9754</t>
  </si>
  <si>
    <t>2016-12-21 10:48:01</t>
  </si>
  <si>
    <t>9755</t>
  </si>
  <si>
    <t>2016-12-21 10:48:24</t>
  </si>
  <si>
    <t>El Chontaduro</t>
  </si>
  <si>
    <t>9756</t>
  </si>
  <si>
    <t>2016-12-21 10:48:53</t>
  </si>
  <si>
    <t>9757</t>
  </si>
  <si>
    <t>2016-12-21 10:51:25</t>
  </si>
  <si>
    <t>El Dimante</t>
  </si>
  <si>
    <t>9759</t>
  </si>
  <si>
    <t>2016-12-21 10:56:06</t>
  </si>
  <si>
    <t>9760</t>
  </si>
  <si>
    <t>2016-12-21 10:57:34</t>
  </si>
  <si>
    <t>9761</t>
  </si>
  <si>
    <t>2016-12-21 11:00:57</t>
  </si>
  <si>
    <t>La Fundacion</t>
  </si>
  <si>
    <t>9762</t>
  </si>
  <si>
    <t>2016-12-21 11:02:47</t>
  </si>
  <si>
    <t>9763</t>
  </si>
  <si>
    <t>2016-12-21 11:03:14</t>
  </si>
  <si>
    <t>9764</t>
  </si>
  <si>
    <t>2016-12-21 11:05:14</t>
  </si>
  <si>
    <t>Villa Lola</t>
  </si>
  <si>
    <t>9765</t>
  </si>
  <si>
    <t>2016-12-21 11:10:51</t>
  </si>
  <si>
    <t>9766</t>
  </si>
  <si>
    <t>2016-12-21 11:10:53</t>
  </si>
  <si>
    <t>9767</t>
  </si>
  <si>
    <t>2016-12-21 11:13:45</t>
  </si>
  <si>
    <t>9768</t>
  </si>
  <si>
    <t>2016-12-21 11:13:48</t>
  </si>
  <si>
    <t>9769</t>
  </si>
  <si>
    <t>2016-12-21 11:17:01</t>
  </si>
  <si>
    <t>9770</t>
  </si>
  <si>
    <t>2016-12-21 11:18:22</t>
  </si>
  <si>
    <t>9771</t>
  </si>
  <si>
    <t>2016-12-21 11:20:38</t>
  </si>
  <si>
    <t>9772</t>
  </si>
  <si>
    <t>2016-12-21 11:22:10</t>
  </si>
  <si>
    <t>9773</t>
  </si>
  <si>
    <t>2016-12-21 11:22:20</t>
  </si>
  <si>
    <t>9774</t>
  </si>
  <si>
    <t>07018</t>
  </si>
  <si>
    <t>2016-12-21 11:29:35</t>
  </si>
  <si>
    <t>9775</t>
  </si>
  <si>
    <t>2016-12-21 11:29:43</t>
  </si>
  <si>
    <t>9776</t>
  </si>
  <si>
    <t>2016-12-21 11:30:43</t>
  </si>
  <si>
    <t>9777</t>
  </si>
  <si>
    <t>2016-12-21 11:32:10</t>
  </si>
  <si>
    <t>9778</t>
  </si>
  <si>
    <t>2016-12-21 11:35:46</t>
  </si>
  <si>
    <t>El JagÜey</t>
  </si>
  <si>
    <t>9779</t>
  </si>
  <si>
    <t>07019</t>
  </si>
  <si>
    <t>2016-12-21 11:36:16</t>
  </si>
  <si>
    <t>9780</t>
  </si>
  <si>
    <t>2016-12-21 11:37:07</t>
  </si>
  <si>
    <t>9781</t>
  </si>
  <si>
    <t>2016-12-21 11:42:26</t>
  </si>
  <si>
    <t>9782</t>
  </si>
  <si>
    <t>2016-12-21 11:45:25</t>
  </si>
  <si>
    <t>9783</t>
  </si>
  <si>
    <t>07020</t>
  </si>
  <si>
    <t>2016-12-21 11:52:45</t>
  </si>
  <si>
    <t>Jac Esperanza</t>
  </si>
  <si>
    <t>9784</t>
  </si>
  <si>
    <t>2016-12-21 11:53:59</t>
  </si>
  <si>
    <t>9785</t>
  </si>
  <si>
    <t>07021</t>
  </si>
  <si>
    <t>2016-12-21 11:59:36</t>
  </si>
  <si>
    <t>9786</t>
  </si>
  <si>
    <t>2016-12-21 12:01:12</t>
  </si>
  <si>
    <t>Jac Vereda Fundacion</t>
  </si>
  <si>
    <t>9787</t>
  </si>
  <si>
    <t>2016-12-21 12:04:13</t>
  </si>
  <si>
    <t>9788</t>
  </si>
  <si>
    <t>2016-12-21 12:09:44</t>
  </si>
  <si>
    <t>9789</t>
  </si>
  <si>
    <t>07025</t>
  </si>
  <si>
    <t>2016-12-21 12:16:01</t>
  </si>
  <si>
    <t>9790</t>
  </si>
  <si>
    <t>2016-12-21 12:18:07</t>
  </si>
  <si>
    <t>Le Esperanza</t>
  </si>
  <si>
    <t>9791</t>
  </si>
  <si>
    <t>2016-12-21 12:32:55</t>
  </si>
  <si>
    <t>9792</t>
  </si>
  <si>
    <t>2016-12-21 12:42:48</t>
  </si>
  <si>
    <t>9793</t>
  </si>
  <si>
    <t>07027</t>
  </si>
  <si>
    <t>2016-12-21 12:45:28</t>
  </si>
  <si>
    <t>9794</t>
  </si>
  <si>
    <t>2016-12-21 12:51:11</t>
  </si>
  <si>
    <t>9795</t>
  </si>
  <si>
    <t>2016-12-21 12:52:06</t>
  </si>
  <si>
    <t>9796</t>
  </si>
  <si>
    <t>07032</t>
  </si>
  <si>
    <t>2016-12-21 12:53:41</t>
  </si>
  <si>
    <t>9797</t>
  </si>
  <si>
    <t>2016-12-21 13:01:27</t>
  </si>
  <si>
    <t>9798</t>
  </si>
  <si>
    <t>07033</t>
  </si>
  <si>
    <t>2016-12-21 13:02:22</t>
  </si>
  <si>
    <t>9799</t>
  </si>
  <si>
    <t>2016-12-21 13:06:08</t>
  </si>
  <si>
    <t>9800</t>
  </si>
  <si>
    <t>2016-12-21 13:10:58</t>
  </si>
  <si>
    <t>Los Sauces</t>
  </si>
  <si>
    <t>9801</t>
  </si>
  <si>
    <t>2016-12-21 13:12:32</t>
  </si>
  <si>
    <t>9802</t>
  </si>
  <si>
    <t>2016-12-21 13:15:11</t>
  </si>
  <si>
    <t>9803</t>
  </si>
  <si>
    <t>07034</t>
  </si>
  <si>
    <t>2016-12-21 13:15:16</t>
  </si>
  <si>
    <t>9804</t>
  </si>
  <si>
    <t>2016-12-21 13:19:36</t>
  </si>
  <si>
    <t>9805</t>
  </si>
  <si>
    <t>07035</t>
  </si>
  <si>
    <t>2016-12-21 13:23:16</t>
  </si>
  <si>
    <t>La Libertad</t>
  </si>
  <si>
    <t>9806</t>
  </si>
  <si>
    <t>2016-12-21 13:27:51</t>
  </si>
  <si>
    <t>La Mayoria</t>
  </si>
  <si>
    <t>9807</t>
  </si>
  <si>
    <t>07036</t>
  </si>
  <si>
    <t>2016-12-21 13:29:08</t>
  </si>
  <si>
    <t>El Gallero</t>
  </si>
  <si>
    <t>9808</t>
  </si>
  <si>
    <t>2016-12-21 13:29:16</t>
  </si>
  <si>
    <t>El Comentario</t>
  </si>
  <si>
    <t>9809</t>
  </si>
  <si>
    <t>2016-12-21 13:34:18</t>
  </si>
  <si>
    <t>9810</t>
  </si>
  <si>
    <t>2016-12-21 13:35:14</t>
  </si>
  <si>
    <t>9811</t>
  </si>
  <si>
    <t>07038</t>
  </si>
  <si>
    <t>2016-12-21 13:36:52</t>
  </si>
  <si>
    <t>9812</t>
  </si>
  <si>
    <t>2016-12-21 13:45:48</t>
  </si>
  <si>
    <t>Bocas De CaÑo Dante</t>
  </si>
  <si>
    <t>9813</t>
  </si>
  <si>
    <t>2016-12-21 13:49:14</t>
  </si>
  <si>
    <t>9814</t>
  </si>
  <si>
    <t>2016-12-21 13:51:27</t>
  </si>
  <si>
    <t>Jac CaÑo Danta</t>
  </si>
  <si>
    <t>El Potrillo</t>
  </si>
  <si>
    <t>9815</t>
  </si>
  <si>
    <t>2016-12-21 13:55:48</t>
  </si>
  <si>
    <t>Jac La Pradera</t>
  </si>
  <si>
    <t>La Yundana</t>
  </si>
  <si>
    <t>9816</t>
  </si>
  <si>
    <t>2016-12-21 14:00:07</t>
  </si>
  <si>
    <t>9817</t>
  </si>
  <si>
    <t>2016-12-21 14:02:15</t>
  </si>
  <si>
    <t>Agroguegarcafre</t>
  </si>
  <si>
    <t>9818</t>
  </si>
  <si>
    <t>2016-12-21 14:05:42</t>
  </si>
  <si>
    <t>No Concen El Nombre</t>
  </si>
  <si>
    <t>9819</t>
  </si>
  <si>
    <t>2016-12-21 14:12:16</t>
  </si>
  <si>
    <t>9820</t>
  </si>
  <si>
    <t>2016-12-21 14:19:31</t>
  </si>
  <si>
    <t>Lluvia Y CaÑo Cerca</t>
  </si>
  <si>
    <t>9821</t>
  </si>
  <si>
    <t>2016-12-21 14:22:06</t>
  </si>
  <si>
    <t>9822</t>
  </si>
  <si>
    <t>2016-12-21 14:41:21</t>
  </si>
  <si>
    <t>9823</t>
  </si>
  <si>
    <t>2016-12-21 14:44:20</t>
  </si>
  <si>
    <t>Matadero</t>
  </si>
  <si>
    <t>9825</t>
  </si>
  <si>
    <t>2016-12-21 14:52:41</t>
  </si>
  <si>
    <t>Agua Lluvia Y CaÑo</t>
  </si>
  <si>
    <t>9826</t>
  </si>
  <si>
    <t>2016-12-21 14:54:48</t>
  </si>
  <si>
    <t>9827</t>
  </si>
  <si>
    <t>2016-12-21 15:00:18</t>
  </si>
  <si>
    <t>El Rinconcito Paisa</t>
  </si>
  <si>
    <t>Nacedero Comunitario</t>
  </si>
  <si>
    <t>9828</t>
  </si>
  <si>
    <t>2016-12-21 15:01:00</t>
  </si>
  <si>
    <t>Los Carambolos</t>
  </si>
  <si>
    <t>9829</t>
  </si>
  <si>
    <t>2016-12-21 15:03:07</t>
  </si>
  <si>
    <t>9830</t>
  </si>
  <si>
    <t>2016-12-21 15:09:50</t>
  </si>
  <si>
    <t>9831</t>
  </si>
  <si>
    <t>2016-12-21 15:16:51</t>
  </si>
  <si>
    <t>9832</t>
  </si>
  <si>
    <t>2016-12-21 15:23:14</t>
  </si>
  <si>
    <t>9833</t>
  </si>
  <si>
    <t>2016-12-21 15:30:35</t>
  </si>
  <si>
    <t>Nacedero Del Caserio</t>
  </si>
  <si>
    <t>9834</t>
  </si>
  <si>
    <t>2016-12-21 15:37:53</t>
  </si>
  <si>
    <t>9835</t>
  </si>
  <si>
    <t>2016-12-21 15:49:09</t>
  </si>
  <si>
    <t>Los Corceles</t>
  </si>
  <si>
    <t>Nacedero Comutario</t>
  </si>
  <si>
    <t>9836</t>
  </si>
  <si>
    <t>2016-12-21 16:00:13</t>
  </si>
  <si>
    <t>Jac Agroguejar Cafre</t>
  </si>
  <si>
    <t>9837</t>
  </si>
  <si>
    <t>2016-12-21 16:07:23</t>
  </si>
  <si>
    <t>9838</t>
  </si>
  <si>
    <t>2016-12-21 16:09:15</t>
  </si>
  <si>
    <t>9839</t>
  </si>
  <si>
    <t>2016-12-21 16:14:41</t>
  </si>
  <si>
    <t>9840</t>
  </si>
  <si>
    <t>2016-12-21 16:18:32</t>
  </si>
  <si>
    <t>Casa Verde</t>
  </si>
  <si>
    <t>9841</t>
  </si>
  <si>
    <t>2016-12-21 16:24:48</t>
  </si>
  <si>
    <t>9842</t>
  </si>
  <si>
    <t>2016-12-21 16:33:29</t>
  </si>
  <si>
    <t>9843</t>
  </si>
  <si>
    <t>2016-12-21 16:34:32</t>
  </si>
  <si>
    <t>9844</t>
  </si>
  <si>
    <t>2016-12-21 16:40:47</t>
  </si>
  <si>
    <t>9845</t>
  </si>
  <si>
    <t>2016-12-21 16:41:51</t>
  </si>
  <si>
    <t>9846</t>
  </si>
  <si>
    <t>2016-12-21 16:48:58</t>
  </si>
  <si>
    <t>La Cepilla</t>
  </si>
  <si>
    <t>9847</t>
  </si>
  <si>
    <t>2016-12-21 16:53:40</t>
  </si>
  <si>
    <t>Nacedero, CaÑo</t>
  </si>
  <si>
    <t>9848</t>
  </si>
  <si>
    <t>2016-12-21 17:03:02</t>
  </si>
  <si>
    <t>CaÑo Cafre</t>
  </si>
  <si>
    <t>9849</t>
  </si>
  <si>
    <t>2016-12-21 17:21:43</t>
  </si>
  <si>
    <t>Comite De Derechos Humanos</t>
  </si>
  <si>
    <t>9850</t>
  </si>
  <si>
    <t>2016-12-21 17:23:12</t>
  </si>
  <si>
    <t>Jaguey Y CaÑo</t>
  </si>
  <si>
    <t>9851</t>
  </si>
  <si>
    <t>2016-12-21 17:32:14</t>
  </si>
  <si>
    <t>9852</t>
  </si>
  <si>
    <t>2016-12-21 17:38:04</t>
  </si>
  <si>
    <t>9853</t>
  </si>
  <si>
    <t>07028</t>
  </si>
  <si>
    <t>2016-12-21 17:40:24</t>
  </si>
  <si>
    <t>La Pitufa</t>
  </si>
  <si>
    <t>9854</t>
  </si>
  <si>
    <t>2016-12-21 17:44:12</t>
  </si>
  <si>
    <t>9855</t>
  </si>
  <si>
    <t>07029</t>
  </si>
  <si>
    <t>2016-12-21 17:47:53</t>
  </si>
  <si>
    <t>9856</t>
  </si>
  <si>
    <t>2016-12-21 17:50:18</t>
  </si>
  <si>
    <t>9857</t>
  </si>
  <si>
    <t>2016-12-21 17:57:07</t>
  </si>
  <si>
    <t>9858</t>
  </si>
  <si>
    <t>2016-12-21 18:02:40</t>
  </si>
  <si>
    <t>Mata De Bambu</t>
  </si>
  <si>
    <t>9859</t>
  </si>
  <si>
    <t>2016-12-21 18:18:39</t>
  </si>
  <si>
    <t>9860</t>
  </si>
  <si>
    <t>2016-12-21 18:20:22</t>
  </si>
  <si>
    <t>Los Acacios</t>
  </si>
  <si>
    <t>9861</t>
  </si>
  <si>
    <t>2016-12-21 18:25:34</t>
  </si>
  <si>
    <t>9862</t>
  </si>
  <si>
    <t>2016-12-21 18:27:23</t>
  </si>
  <si>
    <t>9863</t>
  </si>
  <si>
    <t>2016-12-21 18:33:51</t>
  </si>
  <si>
    <t>9864</t>
  </si>
  <si>
    <t>2016-12-21 18:34:18</t>
  </si>
  <si>
    <t>9865</t>
  </si>
  <si>
    <t>2016-12-21 18:43:43</t>
  </si>
  <si>
    <t>9866</t>
  </si>
  <si>
    <t>2016-12-21 18:45:11</t>
  </si>
  <si>
    <t>9867</t>
  </si>
  <si>
    <t>2016-12-21 18:50:50</t>
  </si>
  <si>
    <t>9868</t>
  </si>
  <si>
    <t>2016-12-21 18:54:35</t>
  </si>
  <si>
    <t>CaÑo Nacedero</t>
  </si>
  <si>
    <t>9869</t>
  </si>
  <si>
    <t>313022</t>
  </si>
  <si>
    <t>2016-12-21 19:12:43</t>
  </si>
  <si>
    <t>2016-12-14</t>
  </si>
  <si>
    <t>9870</t>
  </si>
  <si>
    <t>312036</t>
  </si>
  <si>
    <t>2016-12-21 19:29:44</t>
  </si>
  <si>
    <t>2016-12-11</t>
  </si>
  <si>
    <t>Fundo Bonito</t>
  </si>
  <si>
    <t>9871</t>
  </si>
  <si>
    <t>310038</t>
  </si>
  <si>
    <t>2016-12-21 19:38:54</t>
  </si>
  <si>
    <t>9872</t>
  </si>
  <si>
    <t>310039</t>
  </si>
  <si>
    <t>2016-12-21 19:45:47</t>
  </si>
  <si>
    <t>9873</t>
  </si>
  <si>
    <t>310040</t>
  </si>
  <si>
    <t>2016-12-21 19:51:21</t>
  </si>
  <si>
    <t>9874</t>
  </si>
  <si>
    <t>310044</t>
  </si>
  <si>
    <t>2016-12-21 19:55:25</t>
  </si>
  <si>
    <t>9875</t>
  </si>
  <si>
    <t>310045</t>
  </si>
  <si>
    <t>2016-12-21 20:03:15</t>
  </si>
  <si>
    <t>9876</t>
  </si>
  <si>
    <t>313018</t>
  </si>
  <si>
    <t>2016-12-21 20:07:33</t>
  </si>
  <si>
    <t>CaÑo Yuca</t>
  </si>
  <si>
    <t>9877</t>
  </si>
  <si>
    <t>313021</t>
  </si>
  <si>
    <t>2016-12-21 20:11:35</t>
  </si>
  <si>
    <t>9878</t>
  </si>
  <si>
    <t>313016</t>
  </si>
  <si>
    <t>2016-12-21 20:19:35</t>
  </si>
  <si>
    <t>9879</t>
  </si>
  <si>
    <t>313015</t>
  </si>
  <si>
    <t>2016-12-21 20:24:34</t>
  </si>
  <si>
    <t>9880</t>
  </si>
  <si>
    <t>313013</t>
  </si>
  <si>
    <t>2016-12-21 20:28:02</t>
  </si>
  <si>
    <t>9881</t>
  </si>
  <si>
    <t>312029</t>
  </si>
  <si>
    <t>2016-12-22 10:14:44</t>
  </si>
  <si>
    <t>9882</t>
  </si>
  <si>
    <t>312030</t>
  </si>
  <si>
    <t>2016-12-22 10:23:24</t>
  </si>
  <si>
    <t>Villa Ledy</t>
  </si>
  <si>
    <t>9883</t>
  </si>
  <si>
    <t>312032</t>
  </si>
  <si>
    <t>2016-12-22 10:32:00</t>
  </si>
  <si>
    <t>9884</t>
  </si>
  <si>
    <t>312034</t>
  </si>
  <si>
    <t>2016-12-22 10:37:27</t>
  </si>
  <si>
    <t>9885</t>
  </si>
  <si>
    <t>312035</t>
  </si>
  <si>
    <t>2016-12-22 10:43:42</t>
  </si>
  <si>
    <t>9886</t>
  </si>
  <si>
    <t>313014</t>
  </si>
  <si>
    <t>2016-12-22 14:44:16</t>
  </si>
  <si>
    <t>9887</t>
  </si>
  <si>
    <t>312033</t>
  </si>
  <si>
    <t>2016-12-22 14:56:31</t>
  </si>
  <si>
    <t>Jac Brisas Del Guayavero</t>
  </si>
  <si>
    <t>Rio Gayavero</t>
  </si>
  <si>
    <t>9888</t>
  </si>
  <si>
    <t>312027</t>
  </si>
  <si>
    <t>2016-12-22 15:03:25</t>
  </si>
  <si>
    <t>Isla Bonita</t>
  </si>
  <si>
    <t>9889</t>
  </si>
  <si>
    <t>312028</t>
  </si>
  <si>
    <t>2016-12-22 15:09:52</t>
  </si>
  <si>
    <t>9890</t>
  </si>
  <si>
    <t>313020</t>
  </si>
  <si>
    <t>2016-12-22 15:17:21</t>
  </si>
  <si>
    <t>CaÑo Cristal</t>
  </si>
  <si>
    <t>9891</t>
  </si>
  <si>
    <t>313019</t>
  </si>
  <si>
    <t>2016-12-22 15:24:30</t>
  </si>
  <si>
    <t>CaÑo Claro</t>
  </si>
  <si>
    <t>9892</t>
  </si>
  <si>
    <t>313017</t>
  </si>
  <si>
    <t>2016-12-22 15:33:39</t>
  </si>
  <si>
    <t>Naranjal</t>
  </si>
  <si>
    <t>9893</t>
  </si>
  <si>
    <t>312031</t>
  </si>
  <si>
    <t>2016-12-22 15:45:54</t>
  </si>
  <si>
    <t>9897</t>
  </si>
  <si>
    <t>2016-12-22 18:35:57</t>
  </si>
  <si>
    <t>La Lapas</t>
  </si>
  <si>
    <t>9898</t>
  </si>
  <si>
    <t>2016-12-22 18:40:43</t>
  </si>
  <si>
    <t>La Mayonia</t>
  </si>
  <si>
    <t>9899</t>
  </si>
  <si>
    <t>2016-12-22 18:51:16</t>
  </si>
  <si>
    <t>9900</t>
  </si>
  <si>
    <t>2016-12-22 18:55:50</t>
  </si>
  <si>
    <t>9901</t>
  </si>
  <si>
    <t>2016-12-22 19:04:58</t>
  </si>
  <si>
    <t>Jac Brisas Del Cafre</t>
  </si>
  <si>
    <t>El Chatarrero</t>
  </si>
  <si>
    <t>9902</t>
  </si>
  <si>
    <t>2016-12-22 19:10:54</t>
  </si>
  <si>
    <t>Los Chatarreros</t>
  </si>
  <si>
    <t>9903</t>
  </si>
  <si>
    <t>2016-12-22 19:15:48</t>
  </si>
  <si>
    <t>Los Chararreros</t>
  </si>
  <si>
    <t>9904</t>
  </si>
  <si>
    <t>2016-12-22 19:20:19</t>
  </si>
  <si>
    <t>Los Bambus</t>
  </si>
  <si>
    <t>9905</t>
  </si>
  <si>
    <t>2016-12-22 19:28:27</t>
  </si>
  <si>
    <t>9906</t>
  </si>
  <si>
    <t>2016-12-22 19:31:55</t>
  </si>
  <si>
    <t>Agrocuejar Cafre</t>
  </si>
  <si>
    <t>9907</t>
  </si>
  <si>
    <t>2016-12-22 19:37:08</t>
  </si>
  <si>
    <t>2016-10-01</t>
  </si>
  <si>
    <t>Jac Monserrate|</t>
  </si>
  <si>
    <t>9908</t>
  </si>
  <si>
    <t>2016-12-22 19:41:54</t>
  </si>
  <si>
    <t>9909</t>
  </si>
  <si>
    <t>2016-12-22 19:45:25</t>
  </si>
  <si>
    <t>El Tarriago</t>
  </si>
  <si>
    <t>9910</t>
  </si>
  <si>
    <t>2016-12-22 19:49:03</t>
  </si>
  <si>
    <t>9911</t>
  </si>
  <si>
    <t>2016-12-22 19:56:20</t>
  </si>
  <si>
    <t>El Solitario</t>
  </si>
  <si>
    <t>9912</t>
  </si>
  <si>
    <t>2016-12-22 20:00:12</t>
  </si>
  <si>
    <t>9913</t>
  </si>
  <si>
    <t>2016-12-22 20:05:13</t>
  </si>
  <si>
    <t>9914</t>
  </si>
  <si>
    <t>2016-12-22 20:08:58</t>
  </si>
  <si>
    <t>Los Mango</t>
  </si>
  <si>
    <t>9915</t>
  </si>
  <si>
    <t>0740</t>
  </si>
  <si>
    <t>2016-12-22 20:12:44</t>
  </si>
  <si>
    <t>2016-11-18</t>
  </si>
  <si>
    <t>9916</t>
  </si>
  <si>
    <t>2016-12-22 20:17:42</t>
  </si>
  <si>
    <t>9917</t>
  </si>
  <si>
    <t>07024</t>
  </si>
  <si>
    <t>2016-12-22 20:24:37</t>
  </si>
  <si>
    <t>9918</t>
  </si>
  <si>
    <t>07023</t>
  </si>
  <si>
    <t>2016-12-22 20:28:10</t>
  </si>
  <si>
    <t>9920</t>
  </si>
  <si>
    <t>2016-12-26 09:29:38</t>
  </si>
  <si>
    <t>9921</t>
  </si>
  <si>
    <t>2016-12-26 11:19:35</t>
  </si>
  <si>
    <t>9922</t>
  </si>
  <si>
    <t>2016-12-26 11:28:48</t>
  </si>
  <si>
    <t>9923</t>
  </si>
  <si>
    <t>2016-12-26 11:37:03</t>
  </si>
  <si>
    <t>La Enramada</t>
  </si>
  <si>
    <t>9924</t>
  </si>
  <si>
    <t>2016-12-26 11:42:18</t>
  </si>
  <si>
    <t>Ahuyama</t>
  </si>
  <si>
    <t>Pimentón</t>
  </si>
  <si>
    <t>2017-09-28</t>
  </si>
  <si>
    <t>10984</t>
  </si>
  <si>
    <t>0102001</t>
  </si>
  <si>
    <t>2017-10-24 09:43:48</t>
  </si>
  <si>
    <t>2017-10-17</t>
  </si>
  <si>
    <t>Alto Caño Piedra</t>
  </si>
  <si>
    <t>10985</t>
  </si>
  <si>
    <t>0102002</t>
  </si>
  <si>
    <t>2017-10-24 11:24:48</t>
  </si>
  <si>
    <t>2017-10-18</t>
  </si>
  <si>
    <t>10986</t>
  </si>
  <si>
    <t>0102003</t>
  </si>
  <si>
    <t>2017-10-24 11:39:35</t>
  </si>
  <si>
    <t>10987</t>
  </si>
  <si>
    <t>0102004</t>
  </si>
  <si>
    <t>2017-10-24 11:58:38</t>
  </si>
  <si>
    <t>2017-10-16</t>
  </si>
  <si>
    <t>10989</t>
  </si>
  <si>
    <t>01020006</t>
  </si>
  <si>
    <t>2017-10-24 16:25:51</t>
  </si>
  <si>
    <t>2017-08-09</t>
  </si>
  <si>
    <t>El Ventarrón</t>
  </si>
  <si>
    <t>10990</t>
  </si>
  <si>
    <t>0102005</t>
  </si>
  <si>
    <t>2017-10-24 16:54:27</t>
  </si>
  <si>
    <t>10992</t>
  </si>
  <si>
    <t>0102007</t>
  </si>
  <si>
    <t>2017-10-25 15:48:17</t>
  </si>
  <si>
    <t>10993</t>
  </si>
  <si>
    <t>0102008</t>
  </si>
  <si>
    <t>2017-10-25 16:08:06</t>
  </si>
  <si>
    <t>Fiscal De Cocam</t>
  </si>
  <si>
    <t>2017-09-05</t>
  </si>
  <si>
    <t>2017-11-16</t>
  </si>
  <si>
    <t>2017-11-17</t>
  </si>
  <si>
    <t>11294</t>
  </si>
  <si>
    <t>010102006</t>
  </si>
  <si>
    <t>2018-03-21 11:06:45</t>
  </si>
  <si>
    <t>2017-10-24</t>
  </si>
  <si>
    <t>La Posada Quindiana</t>
  </si>
  <si>
    <t>11296</t>
  </si>
  <si>
    <t>0102009</t>
  </si>
  <si>
    <t>2018-03-21 11:51:22</t>
  </si>
  <si>
    <t>11297</t>
  </si>
  <si>
    <t>0102010</t>
  </si>
  <si>
    <t>2018-03-21 12:12:17</t>
  </si>
  <si>
    <t>11299</t>
  </si>
  <si>
    <t>0101001</t>
  </si>
  <si>
    <t>2018-03-21 15:20:49</t>
  </si>
  <si>
    <t>Doncel 2</t>
  </si>
  <si>
    <t>11300</t>
  </si>
  <si>
    <t>0101002</t>
  </si>
  <si>
    <t>2018-03-21 15:48:00</t>
  </si>
  <si>
    <t>Doncel 1</t>
  </si>
  <si>
    <t>11514</t>
  </si>
  <si>
    <t>0201001</t>
  </si>
  <si>
    <t>2018-06-27 10:24:38</t>
  </si>
  <si>
    <t>Yucatán</t>
  </si>
  <si>
    <t>11515</t>
  </si>
  <si>
    <t>0201002</t>
  </si>
  <si>
    <t>2018-06-27 11:45:55</t>
  </si>
  <si>
    <t>El Triángulo</t>
  </si>
  <si>
    <t>11516</t>
  </si>
  <si>
    <t>0201003</t>
  </si>
  <si>
    <t>2018-06-27 12:14:50</t>
  </si>
  <si>
    <t>Chonque</t>
  </si>
  <si>
    <t>Arracacha</t>
  </si>
  <si>
    <t>Mandarina</t>
  </si>
  <si>
    <t>Caucho</t>
  </si>
  <si>
    <t>Zapote</t>
  </si>
  <si>
    <t>Sacha inchi</t>
  </si>
  <si>
    <t>Area Ha</t>
  </si>
  <si>
    <t xml:space="preserve">año de construccion </t>
  </si>
  <si>
    <t>años</t>
  </si>
  <si>
    <t xml:space="preserve">construcciones </t>
  </si>
  <si>
    <t>construcion</t>
  </si>
  <si>
    <t xml:space="preserve">total </t>
  </si>
  <si>
    <t xml:space="preserve">Año de construccion </t>
  </si>
  <si>
    <t>Otra</t>
  </si>
  <si>
    <t xml:space="preserve"> </t>
  </si>
  <si>
    <t xml:space="preserve"> JAC</t>
  </si>
  <si>
    <t>Adquisición</t>
  </si>
  <si>
    <t>Comunidad</t>
  </si>
  <si>
    <t>Colonización</t>
  </si>
  <si>
    <t>escritura pública</t>
  </si>
  <si>
    <t>Pendiente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</si>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</sst>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49" fontId="1" fillId="2" borderId="0" xfId="0" applyNumberFormat="1" applyFont="1" applyFill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numero de construcciones por 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'Sierra Mac. año constr'!$E$2:$E$45</c:f>
              <c:numCache>
                <c:formatCode>General</c:formatCode>
                <c:ptCount val="44"/>
                <c:pt idx="0">
                  <c:v>1969</c:v>
                </c:pt>
                <c:pt idx="1">
                  <c:v>1973</c:v>
                </c:pt>
                <c:pt idx="2">
                  <c:v>1974</c:v>
                </c:pt>
                <c:pt idx="3">
                  <c:v>1977</c:v>
                </c:pt>
                <c:pt idx="4">
                  <c:v>1978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</c:numCache>
            </c:numRef>
          </c:cat>
          <c:val>
            <c:numRef>
              <c:f>'Sierra Mac. año constr'!$F$2:$F$45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2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12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29</c:v>
                </c:pt>
                <c:pt idx="24">
                  <c:v>2</c:v>
                </c:pt>
                <c:pt idx="25">
                  <c:v>10</c:v>
                </c:pt>
                <c:pt idx="26">
                  <c:v>10</c:v>
                </c:pt>
                <c:pt idx="27">
                  <c:v>7</c:v>
                </c:pt>
                <c:pt idx="28">
                  <c:v>31</c:v>
                </c:pt>
                <c:pt idx="29">
                  <c:v>13</c:v>
                </c:pt>
                <c:pt idx="30">
                  <c:v>6</c:v>
                </c:pt>
                <c:pt idx="31">
                  <c:v>13</c:v>
                </c:pt>
                <c:pt idx="32">
                  <c:v>6</c:v>
                </c:pt>
                <c:pt idx="33">
                  <c:v>44</c:v>
                </c:pt>
                <c:pt idx="34">
                  <c:v>5</c:v>
                </c:pt>
                <c:pt idx="35">
                  <c:v>26</c:v>
                </c:pt>
                <c:pt idx="36">
                  <c:v>25</c:v>
                </c:pt>
                <c:pt idx="37">
                  <c:v>32</c:v>
                </c:pt>
                <c:pt idx="38">
                  <c:v>20</c:v>
                </c:pt>
                <c:pt idx="39">
                  <c:v>18</c:v>
                </c:pt>
                <c:pt idx="40">
                  <c:v>30</c:v>
                </c:pt>
                <c:pt idx="41">
                  <c:v>35</c:v>
                </c:pt>
                <c:pt idx="42">
                  <c:v>38</c:v>
                </c:pt>
                <c:pt idx="4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D-49B0-8B6F-5CCFA0391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4265680"/>
        <c:axId val="1760403616"/>
      </c:barChart>
      <c:catAx>
        <c:axId val="175426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60403616"/>
        <c:crosses val="autoZero"/>
        <c:auto val="1"/>
        <c:lblAlgn val="ctr"/>
        <c:lblOffset val="100"/>
        <c:noMultiLvlLbl val="0"/>
      </c:catAx>
      <c:valAx>
        <c:axId val="17604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5426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Construcciones cada 5 años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'Sierra Mac. año constr'!$E$48:$E$51</c:f>
              <c:numCache>
                <c:formatCode>General</c:formatCode>
                <c:ptCount val="4"/>
                <c:pt idx="0">
                  <c:v>2002</c:v>
                </c:pt>
                <c:pt idx="1">
                  <c:v>2007</c:v>
                </c:pt>
                <c:pt idx="2">
                  <c:v>2012</c:v>
                </c:pt>
                <c:pt idx="3">
                  <c:v>2017</c:v>
                </c:pt>
              </c:numCache>
            </c:numRef>
          </c:cat>
          <c:val>
            <c:numRef>
              <c:f>'Sierra Mac. año constr'!$F$48:$F$51</c:f>
              <c:numCache>
                <c:formatCode>General</c:formatCode>
                <c:ptCount val="4"/>
                <c:pt idx="0">
                  <c:v>133</c:v>
                </c:pt>
                <c:pt idx="1">
                  <c:v>202</c:v>
                </c:pt>
                <c:pt idx="2">
                  <c:v>334</c:v>
                </c:pt>
                <c:pt idx="3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0-46DA-8F3C-907852DAB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085855"/>
        <c:axId val="999379903"/>
      </c:barChart>
      <c:catAx>
        <c:axId val="94208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99379903"/>
        <c:crosses val="autoZero"/>
        <c:auto val="1"/>
        <c:lblAlgn val="ctr"/>
        <c:lblOffset val="100"/>
        <c:noMultiLvlLbl val="0"/>
      </c:catAx>
      <c:valAx>
        <c:axId val="99937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208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numero de construcciones por año</a:t>
            </a:r>
          </a:p>
          <a:p>
            <a:pPr>
              <a:defRPr/>
            </a:pPr>
            <a:endParaRPr lang="es-CO"/>
          </a:p>
        </c:rich>
      </c:tx>
      <c:layout>
        <c:manualLayout>
          <c:xMode val="edge"/>
          <c:yMode val="edge"/>
          <c:x val="0.1917082239720034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'Tinigua año constr.'!$E$2:$E$33</c:f>
              <c:numCache>
                <c:formatCode>General</c:formatCode>
                <c:ptCount val="32"/>
                <c:pt idx="0">
                  <c:v>1978</c:v>
                </c:pt>
                <c:pt idx="1">
                  <c:v>1983</c:v>
                </c:pt>
                <c:pt idx="2">
                  <c:v>1986</c:v>
                </c:pt>
                <c:pt idx="3">
                  <c:v>1988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</c:numCache>
            </c:numRef>
          </c:cat>
          <c:val>
            <c:numRef>
              <c:f>'Tinigua año constr.'!$F$2:$F$33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14</c:v>
                </c:pt>
                <c:pt idx="12">
                  <c:v>3</c:v>
                </c:pt>
                <c:pt idx="13">
                  <c:v>3</c:v>
                </c:pt>
                <c:pt idx="14">
                  <c:v>9</c:v>
                </c:pt>
                <c:pt idx="15">
                  <c:v>6</c:v>
                </c:pt>
                <c:pt idx="16">
                  <c:v>10</c:v>
                </c:pt>
                <c:pt idx="17">
                  <c:v>2</c:v>
                </c:pt>
                <c:pt idx="18">
                  <c:v>2</c:v>
                </c:pt>
                <c:pt idx="19">
                  <c:v>13</c:v>
                </c:pt>
                <c:pt idx="20">
                  <c:v>4</c:v>
                </c:pt>
                <c:pt idx="21">
                  <c:v>28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35</c:v>
                </c:pt>
                <c:pt idx="27">
                  <c:v>12</c:v>
                </c:pt>
                <c:pt idx="28">
                  <c:v>31</c:v>
                </c:pt>
                <c:pt idx="29">
                  <c:v>47</c:v>
                </c:pt>
                <c:pt idx="30">
                  <c:v>119</c:v>
                </c:pt>
                <c:pt idx="31">
                  <c:v>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5-498E-A7BA-A1C57326B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9862944"/>
        <c:axId val="1710301072"/>
      </c:barChart>
      <c:catAx>
        <c:axId val="16498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0301072"/>
        <c:crosses val="autoZero"/>
        <c:auto val="1"/>
        <c:lblAlgn val="ctr"/>
        <c:lblOffset val="100"/>
        <c:noMultiLvlLbl val="0"/>
      </c:catAx>
      <c:valAx>
        <c:axId val="17103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986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Construciones</a:t>
            </a:r>
            <a:r>
              <a:rPr lang="es-CO" baseline="0"/>
              <a:t> cada 5 años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'Tinigua año constr.'!$E$37:$E$40</c:f>
              <c:numCache>
                <c:formatCode>General</c:formatCode>
                <c:ptCount val="4"/>
                <c:pt idx="0">
                  <c:v>2002</c:v>
                </c:pt>
                <c:pt idx="1">
                  <c:v>2007</c:v>
                </c:pt>
                <c:pt idx="2">
                  <c:v>2012</c:v>
                </c:pt>
                <c:pt idx="3">
                  <c:v>2017</c:v>
                </c:pt>
              </c:numCache>
            </c:numRef>
          </c:cat>
          <c:val>
            <c:numRef>
              <c:f>'Tinigua año constr.'!$F$37:$F$40</c:f>
              <c:numCache>
                <c:formatCode>General</c:formatCode>
                <c:ptCount val="4"/>
                <c:pt idx="0">
                  <c:v>62</c:v>
                </c:pt>
                <c:pt idx="1">
                  <c:v>93</c:v>
                </c:pt>
                <c:pt idx="2">
                  <c:v>176</c:v>
                </c:pt>
                <c:pt idx="3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6-4F78-8997-DEC075D6F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3511791"/>
        <c:axId val="882395295"/>
      </c:barChart>
      <c:catAx>
        <c:axId val="94351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2395295"/>
        <c:crosses val="autoZero"/>
        <c:auto val="1"/>
        <c:lblAlgn val="ctr"/>
        <c:lblOffset val="100"/>
        <c:noMultiLvlLbl val="0"/>
      </c:catAx>
      <c:valAx>
        <c:axId val="8823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351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1</xdr:row>
      <xdr:rowOff>180975</xdr:rowOff>
    </xdr:from>
    <xdr:to>
      <xdr:col>12</xdr:col>
      <xdr:colOff>442912</xdr:colOff>
      <xdr:row>16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485A9FC-DB42-413E-A65B-3112E3B14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528637</xdr:colOff>
      <xdr:row>17</xdr:row>
      <xdr:rowOff>76200</xdr:rowOff>
    </xdr:from>
    <xdr:to>
      <xdr:col>12</xdr:col>
      <xdr:colOff>528637</xdr:colOff>
      <xdr:row>31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7A3697-67F7-493D-8000-DA3E3B0D5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519112</xdr:colOff>
      <xdr:row>1</xdr:row>
      <xdr:rowOff>0</xdr:rowOff>
    </xdr:from>
    <xdr:to>
      <xdr:col>14</xdr:col>
      <xdr:colOff>519112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F6008A-25FA-449C-996E-657FAA595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409575</xdr:colOff>
      <xdr:row>16</xdr:row>
      <xdr:rowOff>180975</xdr:rowOff>
    </xdr:from>
    <xdr:to>
      <xdr:col>14</xdr:col>
      <xdr:colOff>409575</xdr:colOff>
      <xdr:row>31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049173-4D2D-4250-962A-09FDBC6ED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03092018_1" connectionId="2" xr16:uid="{98A9D670-C8FD-41A5-911D-178214462F4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6" xr16:uid="{B5E779D4-BFFA-41E9-8890-97B4C64B832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7" xr16:uid="{54BCAE85-E070-4F0D-8ABD-C9BB67F5F0C6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03092018_1" connectionId="3" xr16:uid="{DC1CCFF5-54B9-4660-85E6-8B9D3293DABF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5" xr16:uid="{00000000-0016-0000-0000-000001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03092018_1" connectionId="1" xr16:uid="{00000000-0016-0000-0000-000000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4" xr16:uid="{00000000-0016-0000-0100-000002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8" xr16:uid="{00000000-0016-0000-0200-000003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F295-3287-4B16-B648-8912D989B4DC}">
  <sheetPr filterMode="1">
    <tabColor rgb="FFFF0000"/>
  </sheetPr>
  <dimension ref="A1:Q2042"/>
  <sheetViews>
    <sheetView topLeftCell="K1" zoomScaleNormal="100" workbookViewId="0">
      <selection activeCell="Q69" sqref="Q69"/>
    </sheetView>
  </sheetViews>
  <sheetFormatPr baseColWidth="10" defaultRowHeight="15" x14ac:dyDescent="0.25"/>
  <cols>
    <col min="1" max="1" width="6" bestFit="1" customWidth="1"/>
    <col min="2" max="2" width="10" customWidth="1"/>
    <col min="3" max="3" width="23.7109375" bestFit="1" customWidth="1"/>
    <col min="4" max="4" width="19.85546875" customWidth="1"/>
    <col min="5" max="5" width="14.42578125" customWidth="1"/>
    <col min="6" max="6" width="13.5703125" customWidth="1"/>
    <col min="7" max="7" width="22.85546875" customWidth="1"/>
    <col min="8" max="8" width="19" customWidth="1"/>
    <col min="9" max="10" width="45" customWidth="1"/>
    <col min="11" max="11" width="17.28515625" customWidth="1"/>
    <col min="12" max="12" width="35.42578125" customWidth="1"/>
    <col min="13" max="13" width="23.7109375" customWidth="1"/>
    <col min="14" max="14" width="11" customWidth="1"/>
    <col min="15" max="15" width="12" customWidth="1"/>
    <col min="16" max="16" width="46.42578125" customWidth="1"/>
    <col min="17" max="17" width="20.5703125" customWidth="1"/>
  </cols>
  <sheetData>
    <row r="1" spans="1:17" x14ac:dyDescent="0.25">
      <c r="A1" s="3" t="s">
        <v>0</v>
      </c>
      <c r="B1" s="3" t="s">
        <v>1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6952</v>
      </c>
      <c r="I1" s="3" t="s">
        <v>10</v>
      </c>
      <c r="J1" s="3" t="s">
        <v>6951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6956</v>
      </c>
    </row>
    <row r="2" spans="1:17" hidden="1" x14ac:dyDescent="0.25">
      <c r="A2" s="1" t="s">
        <v>6871</v>
      </c>
      <c r="B2" s="1" t="s">
        <v>6872</v>
      </c>
      <c r="C2" s="1" t="s">
        <v>254</v>
      </c>
      <c r="D2" s="1" t="s">
        <v>6875</v>
      </c>
      <c r="E2" s="1" t="s">
        <v>2208</v>
      </c>
      <c r="F2" s="1" t="s">
        <v>4251</v>
      </c>
      <c r="G2" s="1" t="s">
        <v>4433</v>
      </c>
      <c r="H2" s="1" t="s">
        <v>77</v>
      </c>
      <c r="I2" s="1" t="s">
        <v>43</v>
      </c>
      <c r="J2" s="1" t="s">
        <v>6954</v>
      </c>
      <c r="K2" s="1" t="s">
        <v>44</v>
      </c>
      <c r="L2" s="1" t="s">
        <v>105</v>
      </c>
      <c r="M2" s="1" t="s">
        <v>45</v>
      </c>
      <c r="N2" s="1" t="s">
        <v>46</v>
      </c>
      <c r="O2" s="1" t="s">
        <v>86</v>
      </c>
      <c r="P2" s="1" t="s">
        <v>174</v>
      </c>
      <c r="Q2" s="1">
        <f t="shared" ref="Q2:Q65" si="0" xml:space="preserve"> 2018-O2</f>
        <v>2015</v>
      </c>
    </row>
    <row r="3" spans="1:17" hidden="1" x14ac:dyDescent="0.25">
      <c r="A3" s="1" t="s">
        <v>6876</v>
      </c>
      <c r="B3" s="1" t="s">
        <v>6877</v>
      </c>
      <c r="C3" s="1" t="s">
        <v>254</v>
      </c>
      <c r="D3" s="1" t="s">
        <v>6875</v>
      </c>
      <c r="E3" s="1" t="s">
        <v>2208</v>
      </c>
      <c r="F3" s="1" t="s">
        <v>4251</v>
      </c>
      <c r="G3" s="1" t="s">
        <v>4433</v>
      </c>
      <c r="H3" s="1" t="s">
        <v>77</v>
      </c>
      <c r="I3" s="1" t="s">
        <v>43</v>
      </c>
      <c r="J3" s="1" t="s">
        <v>6954</v>
      </c>
      <c r="K3" s="1" t="s">
        <v>50</v>
      </c>
      <c r="M3" s="1" t="s">
        <v>45</v>
      </c>
      <c r="N3" s="1" t="s">
        <v>46</v>
      </c>
      <c r="O3" s="1" t="s">
        <v>75</v>
      </c>
      <c r="P3" s="1" t="s">
        <v>4284</v>
      </c>
      <c r="Q3" s="1">
        <f t="shared" si="0"/>
        <v>2008</v>
      </c>
    </row>
    <row r="4" spans="1:17" hidden="1" x14ac:dyDescent="0.25">
      <c r="A4" s="1" t="s">
        <v>6880</v>
      </c>
      <c r="B4" s="1" t="s">
        <v>6881</v>
      </c>
      <c r="C4" s="1" t="s">
        <v>254</v>
      </c>
      <c r="D4" s="1" t="s">
        <v>6875</v>
      </c>
      <c r="E4" s="1" t="s">
        <v>2208</v>
      </c>
      <c r="F4" s="1" t="s">
        <v>4251</v>
      </c>
      <c r="G4" s="1" t="s">
        <v>4433</v>
      </c>
      <c r="H4" s="1" t="s">
        <v>77</v>
      </c>
      <c r="I4" s="1" t="s">
        <v>114</v>
      </c>
      <c r="J4" s="1" t="s">
        <v>114</v>
      </c>
      <c r="K4" s="1" t="s">
        <v>44</v>
      </c>
      <c r="L4" s="1" t="s">
        <v>105</v>
      </c>
      <c r="M4" s="1" t="s">
        <v>45</v>
      </c>
      <c r="N4" s="1" t="s">
        <v>46</v>
      </c>
      <c r="O4" s="1" t="s">
        <v>41</v>
      </c>
      <c r="P4" s="1" t="s">
        <v>4415</v>
      </c>
      <c r="Q4" s="1">
        <f t="shared" si="0"/>
        <v>2016</v>
      </c>
    </row>
    <row r="5" spans="1:17" hidden="1" x14ac:dyDescent="0.25">
      <c r="A5" s="1" t="s">
        <v>6883</v>
      </c>
      <c r="B5" s="1" t="s">
        <v>6884</v>
      </c>
      <c r="C5" s="1" t="s">
        <v>254</v>
      </c>
      <c r="D5" s="1" t="s">
        <v>6875</v>
      </c>
      <c r="E5" s="1" t="s">
        <v>2208</v>
      </c>
      <c r="F5" s="1" t="s">
        <v>4251</v>
      </c>
      <c r="G5" s="1" t="s">
        <v>4433</v>
      </c>
      <c r="H5" s="1" t="s">
        <v>77</v>
      </c>
      <c r="I5" s="1" t="s">
        <v>43</v>
      </c>
      <c r="J5" s="1" t="s">
        <v>6954</v>
      </c>
      <c r="K5" s="1" t="s">
        <v>50</v>
      </c>
      <c r="M5" s="1" t="s">
        <v>45</v>
      </c>
      <c r="N5" s="1" t="s">
        <v>46</v>
      </c>
      <c r="O5" s="1" t="s">
        <v>208</v>
      </c>
      <c r="P5" s="1" t="s">
        <v>2612</v>
      </c>
      <c r="Q5" s="1">
        <f t="shared" si="0"/>
        <v>2003</v>
      </c>
    </row>
    <row r="6" spans="1:17" hidden="1" x14ac:dyDescent="0.25">
      <c r="A6" s="1" t="s">
        <v>6887</v>
      </c>
      <c r="B6" s="1" t="s">
        <v>6888</v>
      </c>
      <c r="C6" s="1" t="s">
        <v>254</v>
      </c>
      <c r="D6" s="1" t="s">
        <v>2755</v>
      </c>
      <c r="E6" s="1" t="s">
        <v>2208</v>
      </c>
      <c r="F6" s="1" t="s">
        <v>4251</v>
      </c>
      <c r="G6" s="1" t="s">
        <v>4433</v>
      </c>
      <c r="H6" s="1" t="s">
        <v>77</v>
      </c>
      <c r="I6" s="1" t="s">
        <v>171</v>
      </c>
      <c r="J6" s="1" t="s">
        <v>6953</v>
      </c>
      <c r="K6" s="1" t="s">
        <v>50</v>
      </c>
      <c r="M6" s="1" t="s">
        <v>45</v>
      </c>
      <c r="N6" s="1" t="s">
        <v>46</v>
      </c>
      <c r="O6" s="1" t="s">
        <v>40</v>
      </c>
      <c r="P6" s="1" t="s">
        <v>6891</v>
      </c>
      <c r="Q6" s="1">
        <f t="shared" si="0"/>
        <v>2017</v>
      </c>
    </row>
    <row r="7" spans="1:17" hidden="1" x14ac:dyDescent="0.25">
      <c r="A7" s="1" t="s">
        <v>6892</v>
      </c>
      <c r="B7" s="1" t="s">
        <v>6893</v>
      </c>
      <c r="C7" s="1" t="s">
        <v>254</v>
      </c>
      <c r="D7" s="1" t="s">
        <v>6875</v>
      </c>
      <c r="E7" s="1" t="s">
        <v>2208</v>
      </c>
      <c r="F7" s="1" t="s">
        <v>4251</v>
      </c>
      <c r="G7" s="1" t="s">
        <v>4433</v>
      </c>
      <c r="H7" s="1" t="s">
        <v>77</v>
      </c>
      <c r="I7" s="1" t="s">
        <v>43</v>
      </c>
      <c r="J7" s="1" t="s">
        <v>6954</v>
      </c>
      <c r="K7" s="1" t="s">
        <v>44</v>
      </c>
      <c r="L7" s="1" t="s">
        <v>105</v>
      </c>
      <c r="M7" s="1" t="s">
        <v>106</v>
      </c>
      <c r="N7" s="1" t="s">
        <v>208</v>
      </c>
      <c r="O7" s="1" t="s">
        <v>41</v>
      </c>
      <c r="P7" s="1" t="s">
        <v>800</v>
      </c>
      <c r="Q7" s="1">
        <f t="shared" si="0"/>
        <v>2016</v>
      </c>
    </row>
    <row r="8" spans="1:17" x14ac:dyDescent="0.25">
      <c r="A8" s="1" t="s">
        <v>6866</v>
      </c>
      <c r="B8" s="1" t="s">
        <v>4148</v>
      </c>
      <c r="C8" s="1" t="s">
        <v>254</v>
      </c>
      <c r="D8" s="1" t="s">
        <v>255</v>
      </c>
      <c r="G8" s="1" t="s">
        <v>6948</v>
      </c>
      <c r="H8" s="1" t="s">
        <v>77</v>
      </c>
      <c r="I8" s="1" t="s">
        <v>171</v>
      </c>
      <c r="J8" s="1" t="s">
        <v>6953</v>
      </c>
      <c r="K8" s="1" t="s">
        <v>50</v>
      </c>
      <c r="M8" s="1" t="s">
        <v>106</v>
      </c>
      <c r="N8" s="1" t="s">
        <v>75</v>
      </c>
      <c r="O8" s="1" t="s">
        <v>46</v>
      </c>
      <c r="P8" s="1" t="s">
        <v>6232</v>
      </c>
      <c r="Q8" s="1">
        <f xml:space="preserve"> 2018-O8</f>
        <v>2018</v>
      </c>
    </row>
    <row r="9" spans="1:17" x14ac:dyDescent="0.25">
      <c r="A9" s="1" t="s">
        <v>6859</v>
      </c>
      <c r="B9" s="1" t="s">
        <v>3488</v>
      </c>
      <c r="C9" s="1" t="s">
        <v>254</v>
      </c>
      <c r="D9" s="1" t="s">
        <v>304</v>
      </c>
      <c r="G9" s="1" t="s">
        <v>6948</v>
      </c>
      <c r="H9" s="1" t="s">
        <v>77</v>
      </c>
      <c r="I9" s="1" t="s">
        <v>171</v>
      </c>
      <c r="J9" s="1" t="s">
        <v>6953</v>
      </c>
      <c r="K9" s="1" t="s">
        <v>44</v>
      </c>
      <c r="L9" s="1" t="s">
        <v>6000</v>
      </c>
      <c r="M9" s="1" t="s">
        <v>106</v>
      </c>
      <c r="N9" s="1" t="s">
        <v>40</v>
      </c>
      <c r="O9" s="1" t="s">
        <v>46</v>
      </c>
      <c r="P9" s="1" t="s">
        <v>3534</v>
      </c>
      <c r="Q9" s="1">
        <f xml:space="preserve"> 2018-O9</f>
        <v>2018</v>
      </c>
    </row>
    <row r="10" spans="1:17" hidden="1" x14ac:dyDescent="0.25">
      <c r="A10" s="1" t="s">
        <v>6905</v>
      </c>
      <c r="B10" s="1" t="s">
        <v>6906</v>
      </c>
      <c r="C10" s="1" t="s">
        <v>254</v>
      </c>
      <c r="D10" s="1" t="s">
        <v>6875</v>
      </c>
      <c r="E10" s="1" t="s">
        <v>2208</v>
      </c>
      <c r="F10" s="1" t="s">
        <v>4251</v>
      </c>
      <c r="G10" s="1" t="s">
        <v>4433</v>
      </c>
      <c r="H10" s="1" t="s">
        <v>77</v>
      </c>
      <c r="I10" s="1" t="s">
        <v>171</v>
      </c>
      <c r="J10" s="1" t="s">
        <v>6953</v>
      </c>
      <c r="K10" s="1" t="s">
        <v>50</v>
      </c>
      <c r="M10" s="1" t="s">
        <v>106</v>
      </c>
      <c r="N10" s="1" t="s">
        <v>208</v>
      </c>
      <c r="O10" s="1" t="s">
        <v>40</v>
      </c>
      <c r="P10" s="1" t="s">
        <v>6909</v>
      </c>
      <c r="Q10" s="1">
        <f xml:space="preserve"> 2018-O10</f>
        <v>2017</v>
      </c>
    </row>
    <row r="11" spans="1:17" hidden="1" x14ac:dyDescent="0.25">
      <c r="A11" s="1" t="s">
        <v>6910</v>
      </c>
      <c r="B11" s="1" t="s">
        <v>6911</v>
      </c>
      <c r="C11" s="1" t="s">
        <v>254</v>
      </c>
      <c r="D11" s="1" t="s">
        <v>6875</v>
      </c>
      <c r="E11" s="1" t="s">
        <v>2208</v>
      </c>
      <c r="F11" s="1" t="s">
        <v>4251</v>
      </c>
      <c r="G11" s="1" t="s">
        <v>4433</v>
      </c>
      <c r="H11" s="1" t="s">
        <v>77</v>
      </c>
      <c r="I11" s="1" t="s">
        <v>171</v>
      </c>
      <c r="J11" s="1" t="s">
        <v>6953</v>
      </c>
      <c r="K11" s="1" t="s">
        <v>50</v>
      </c>
      <c r="M11" s="1" t="s">
        <v>106</v>
      </c>
      <c r="N11" s="1" t="s">
        <v>208</v>
      </c>
      <c r="O11" s="1" t="s">
        <v>156</v>
      </c>
      <c r="P11" s="1" t="s">
        <v>151</v>
      </c>
      <c r="Q11" s="1">
        <f xml:space="preserve"> 2018-O11</f>
        <v>2013</v>
      </c>
    </row>
    <row r="12" spans="1:17" hidden="1" x14ac:dyDescent="0.25">
      <c r="A12" s="1" t="s">
        <v>6913</v>
      </c>
      <c r="B12" s="1" t="s">
        <v>6914</v>
      </c>
      <c r="C12" s="1" t="s">
        <v>254</v>
      </c>
      <c r="D12" s="1" t="s">
        <v>6875</v>
      </c>
      <c r="E12" s="1" t="s">
        <v>2208</v>
      </c>
      <c r="F12" s="1" t="s">
        <v>4251</v>
      </c>
      <c r="G12" s="1" t="s">
        <v>4433</v>
      </c>
      <c r="H12" s="1" t="s">
        <v>77</v>
      </c>
      <c r="I12" s="1" t="s">
        <v>43</v>
      </c>
      <c r="J12" s="1" t="s">
        <v>6954</v>
      </c>
      <c r="K12" s="1" t="s">
        <v>50</v>
      </c>
      <c r="M12" s="1" t="s">
        <v>45</v>
      </c>
      <c r="N12" s="1" t="s">
        <v>46</v>
      </c>
      <c r="O12" s="1" t="s">
        <v>40</v>
      </c>
      <c r="P12" s="1" t="s">
        <v>149</v>
      </c>
      <c r="Q12" s="1">
        <f xml:space="preserve"> 2018-O12</f>
        <v>2017</v>
      </c>
    </row>
    <row r="13" spans="1:17" x14ac:dyDescent="0.25">
      <c r="A13" s="1" t="s">
        <v>6857</v>
      </c>
      <c r="B13" s="1" t="s">
        <v>112</v>
      </c>
      <c r="C13" s="1" t="s">
        <v>254</v>
      </c>
      <c r="D13" s="1" t="s">
        <v>255</v>
      </c>
      <c r="G13" s="1" t="s">
        <v>6948</v>
      </c>
      <c r="H13" s="1" t="s">
        <v>77</v>
      </c>
      <c r="I13" s="1" t="s">
        <v>43</v>
      </c>
      <c r="J13" s="1" t="s">
        <v>6954</v>
      </c>
      <c r="K13" s="1" t="s">
        <v>44</v>
      </c>
      <c r="L13" s="1" t="s">
        <v>5804</v>
      </c>
      <c r="M13" s="1" t="s">
        <v>45</v>
      </c>
      <c r="N13" s="1" t="s">
        <v>46</v>
      </c>
      <c r="O13" s="1" t="s">
        <v>46</v>
      </c>
      <c r="P13" s="1" t="s">
        <v>4279</v>
      </c>
      <c r="Q13" s="1">
        <f xml:space="preserve"> 2018-O13</f>
        <v>2018</v>
      </c>
    </row>
    <row r="14" spans="1:17" x14ac:dyDescent="0.25">
      <c r="A14" s="1" t="s">
        <v>6845</v>
      </c>
      <c r="B14" s="1" t="s">
        <v>6846</v>
      </c>
      <c r="C14" s="1" t="s">
        <v>254</v>
      </c>
      <c r="D14" s="1" t="s">
        <v>216</v>
      </c>
      <c r="G14" s="1" t="s">
        <v>6948</v>
      </c>
      <c r="H14" s="1" t="s">
        <v>77</v>
      </c>
      <c r="I14" s="1" t="s">
        <v>171</v>
      </c>
      <c r="J14" s="1" t="s">
        <v>6953</v>
      </c>
      <c r="K14" s="1" t="s">
        <v>44</v>
      </c>
      <c r="L14" s="1" t="s">
        <v>6352</v>
      </c>
      <c r="M14" s="1" t="s">
        <v>106</v>
      </c>
      <c r="N14" s="1" t="s">
        <v>208</v>
      </c>
      <c r="O14" s="1" t="s">
        <v>46</v>
      </c>
      <c r="P14" s="1" t="s">
        <v>73</v>
      </c>
      <c r="Q14" s="1">
        <f xml:space="preserve"> 2018-O14</f>
        <v>2018</v>
      </c>
    </row>
    <row r="15" spans="1:17" hidden="1" x14ac:dyDescent="0.25">
      <c r="A15" s="1" t="s">
        <v>6924</v>
      </c>
      <c r="B15" s="1" t="s">
        <v>6925</v>
      </c>
      <c r="C15" s="1" t="s">
        <v>254</v>
      </c>
      <c r="D15" s="1" t="s">
        <v>255</v>
      </c>
      <c r="E15" s="1" t="s">
        <v>256</v>
      </c>
      <c r="F15" s="1" t="s">
        <v>257</v>
      </c>
      <c r="G15" s="1" t="s">
        <v>4433</v>
      </c>
      <c r="H15" s="1" t="s">
        <v>77</v>
      </c>
      <c r="I15" s="1" t="s">
        <v>171</v>
      </c>
      <c r="J15" s="1" t="s">
        <v>6953</v>
      </c>
      <c r="K15" s="1" t="s">
        <v>44</v>
      </c>
      <c r="L15" s="1" t="s">
        <v>5804</v>
      </c>
      <c r="M15" s="1" t="s">
        <v>45</v>
      </c>
      <c r="N15" s="1" t="s">
        <v>46</v>
      </c>
      <c r="O15" s="1" t="s">
        <v>75</v>
      </c>
      <c r="P15" s="1" t="s">
        <v>6927</v>
      </c>
      <c r="Q15" s="1">
        <f xml:space="preserve"> 2018-O15</f>
        <v>2008</v>
      </c>
    </row>
    <row r="16" spans="1:17" x14ac:dyDescent="0.25">
      <c r="A16" s="1" t="s">
        <v>6816</v>
      </c>
      <c r="B16" s="1" t="s">
        <v>4300</v>
      </c>
      <c r="C16" s="1" t="s">
        <v>254</v>
      </c>
      <c r="D16" s="1" t="s">
        <v>6332</v>
      </c>
      <c r="G16" s="1" t="s">
        <v>6948</v>
      </c>
      <c r="H16" s="1" t="s">
        <v>77</v>
      </c>
      <c r="I16" s="1" t="s">
        <v>43</v>
      </c>
      <c r="J16" s="1" t="s">
        <v>6954</v>
      </c>
      <c r="K16" s="1" t="s">
        <v>44</v>
      </c>
      <c r="L16" s="1" t="s">
        <v>5804</v>
      </c>
      <c r="M16" s="1" t="s">
        <v>6955</v>
      </c>
      <c r="N16" s="1" t="s">
        <v>46</v>
      </c>
      <c r="O16" s="1" t="s">
        <v>46</v>
      </c>
      <c r="P16" s="1" t="s">
        <v>6818</v>
      </c>
      <c r="Q16" s="1">
        <f xml:space="preserve"> 2018-O16</f>
        <v>2018</v>
      </c>
    </row>
    <row r="17" spans="1:17" hidden="1" x14ac:dyDescent="0.25">
      <c r="A17" s="1" t="s">
        <v>6932</v>
      </c>
      <c r="B17" s="1" t="s">
        <v>6933</v>
      </c>
      <c r="C17" s="1" t="s">
        <v>254</v>
      </c>
      <c r="D17" s="1" t="s">
        <v>255</v>
      </c>
      <c r="E17" s="1" t="s">
        <v>256</v>
      </c>
      <c r="F17" s="1" t="s">
        <v>257</v>
      </c>
      <c r="G17" s="1" t="s">
        <v>4433</v>
      </c>
      <c r="H17" s="1" t="s">
        <v>77</v>
      </c>
      <c r="I17" s="1" t="s">
        <v>171</v>
      </c>
      <c r="J17" s="1" t="s">
        <v>6953</v>
      </c>
      <c r="K17" s="1" t="s">
        <v>44</v>
      </c>
      <c r="L17" s="1" t="s">
        <v>5804</v>
      </c>
      <c r="M17" s="1" t="s">
        <v>45</v>
      </c>
      <c r="N17" s="1" t="s">
        <v>46</v>
      </c>
      <c r="O17" s="1" t="s">
        <v>41</v>
      </c>
      <c r="P17" s="1" t="s">
        <v>138</v>
      </c>
      <c r="Q17" s="1">
        <f xml:space="preserve"> 2018-O17</f>
        <v>2016</v>
      </c>
    </row>
    <row r="18" spans="1:17" hidden="1" x14ac:dyDescent="0.25">
      <c r="A18" s="1" t="s">
        <v>250</v>
      </c>
      <c r="B18" s="1" t="s">
        <v>251</v>
      </c>
      <c r="C18" s="1" t="s">
        <v>254</v>
      </c>
      <c r="D18" s="1" t="s">
        <v>255</v>
      </c>
      <c r="E18" s="1" t="s">
        <v>256</v>
      </c>
      <c r="F18" s="1" t="s">
        <v>257</v>
      </c>
      <c r="G18" s="1" t="s">
        <v>128</v>
      </c>
      <c r="H18" s="1" t="s">
        <v>77</v>
      </c>
      <c r="I18" s="1" t="s">
        <v>43</v>
      </c>
      <c r="J18" s="1" t="s">
        <v>6954</v>
      </c>
      <c r="K18" s="1" t="s">
        <v>44</v>
      </c>
      <c r="L18" s="1" t="s">
        <v>258</v>
      </c>
      <c r="M18" s="1" t="s">
        <v>45</v>
      </c>
      <c r="N18" s="1" t="s">
        <v>46</v>
      </c>
      <c r="O18" s="1" t="s">
        <v>36</v>
      </c>
      <c r="P18" s="1" t="s">
        <v>259</v>
      </c>
      <c r="Q18" s="1">
        <f xml:space="preserve"> 2018-O18</f>
        <v>2011</v>
      </c>
    </row>
    <row r="19" spans="1:17" hidden="1" x14ac:dyDescent="0.25">
      <c r="A19" s="1" t="s">
        <v>268</v>
      </c>
      <c r="B19" s="1" t="s">
        <v>269</v>
      </c>
      <c r="C19" s="1" t="s">
        <v>254</v>
      </c>
      <c r="D19" s="1" t="s">
        <v>255</v>
      </c>
      <c r="E19" s="1" t="s">
        <v>256</v>
      </c>
      <c r="F19" s="1" t="s">
        <v>257</v>
      </c>
      <c r="G19" s="1" t="s">
        <v>128</v>
      </c>
      <c r="H19" s="1" t="s">
        <v>77</v>
      </c>
      <c r="I19" s="1" t="s">
        <v>93</v>
      </c>
      <c r="J19" s="1" t="s">
        <v>114</v>
      </c>
      <c r="K19" s="1" t="s">
        <v>44</v>
      </c>
      <c r="L19" s="1" t="s">
        <v>272</v>
      </c>
      <c r="M19" s="1" t="s">
        <v>6955</v>
      </c>
      <c r="N19" s="1" t="s">
        <v>46</v>
      </c>
      <c r="O19" s="1" t="s">
        <v>70</v>
      </c>
      <c r="P19" s="1" t="s">
        <v>273</v>
      </c>
      <c r="Q19" s="1">
        <f xml:space="preserve"> 2018-O19</f>
        <v>2000</v>
      </c>
    </row>
    <row r="20" spans="1:17" hidden="1" x14ac:dyDescent="0.25">
      <c r="A20" s="1" t="s">
        <v>284</v>
      </c>
      <c r="B20" s="1" t="s">
        <v>285</v>
      </c>
      <c r="C20" s="1" t="s">
        <v>254</v>
      </c>
      <c r="D20" s="1" t="s">
        <v>255</v>
      </c>
      <c r="E20" s="1" t="s">
        <v>256</v>
      </c>
      <c r="F20" s="1" t="s">
        <v>257</v>
      </c>
      <c r="G20" s="1" t="s">
        <v>128</v>
      </c>
      <c r="H20" s="1" t="s">
        <v>77</v>
      </c>
      <c r="I20" s="1" t="s">
        <v>43</v>
      </c>
      <c r="J20" s="1" t="s">
        <v>6954</v>
      </c>
      <c r="K20" s="1" t="s">
        <v>44</v>
      </c>
      <c r="L20" s="1" t="s">
        <v>272</v>
      </c>
      <c r="M20" s="1" t="s">
        <v>45</v>
      </c>
      <c r="N20" s="1" t="s">
        <v>46</v>
      </c>
      <c r="O20" s="1" t="s">
        <v>187</v>
      </c>
      <c r="P20" s="1" t="s">
        <v>287</v>
      </c>
      <c r="Q20" s="1">
        <f xml:space="preserve"> 2018-O20</f>
        <v>2004</v>
      </c>
    </row>
    <row r="21" spans="1:17" hidden="1" x14ac:dyDescent="0.25">
      <c r="A21" s="1" t="s">
        <v>290</v>
      </c>
      <c r="B21" s="1" t="s">
        <v>291</v>
      </c>
      <c r="C21" s="1" t="s">
        <v>254</v>
      </c>
      <c r="D21" s="1" t="s">
        <v>255</v>
      </c>
      <c r="E21" s="1" t="s">
        <v>256</v>
      </c>
      <c r="F21" s="1" t="s">
        <v>257</v>
      </c>
      <c r="G21" s="1" t="s">
        <v>128</v>
      </c>
      <c r="H21" s="1" t="s">
        <v>77</v>
      </c>
      <c r="I21" s="1" t="s">
        <v>43</v>
      </c>
      <c r="J21" s="1" t="s">
        <v>6954</v>
      </c>
      <c r="K21" s="1" t="s">
        <v>44</v>
      </c>
      <c r="L21" s="1" t="s">
        <v>272</v>
      </c>
      <c r="M21" s="1" t="s">
        <v>45</v>
      </c>
      <c r="N21" s="1" t="s">
        <v>46</v>
      </c>
      <c r="O21" s="1" t="s">
        <v>71</v>
      </c>
      <c r="P21" s="1" t="s">
        <v>174</v>
      </c>
      <c r="Q21" s="1">
        <f xml:space="preserve"> 2018-O21</f>
        <v>2006</v>
      </c>
    </row>
    <row r="22" spans="1:17" hidden="1" x14ac:dyDescent="0.25">
      <c r="A22" s="1" t="s">
        <v>294</v>
      </c>
      <c r="B22" s="1" t="s">
        <v>295</v>
      </c>
      <c r="C22" s="1" t="s">
        <v>254</v>
      </c>
      <c r="D22" s="1" t="s">
        <v>255</v>
      </c>
      <c r="E22" s="1" t="s">
        <v>256</v>
      </c>
      <c r="F22" s="1" t="s">
        <v>257</v>
      </c>
      <c r="G22" s="1" t="s">
        <v>128</v>
      </c>
      <c r="H22" s="1" t="s">
        <v>77</v>
      </c>
      <c r="I22" s="1" t="s">
        <v>171</v>
      </c>
      <c r="J22" s="1" t="s">
        <v>6953</v>
      </c>
      <c r="K22" s="1" t="s">
        <v>44</v>
      </c>
      <c r="L22" s="1" t="s">
        <v>272</v>
      </c>
      <c r="M22" s="1" t="s">
        <v>45</v>
      </c>
      <c r="N22" s="1" t="s">
        <v>46</v>
      </c>
      <c r="O22" s="1" t="s">
        <v>70</v>
      </c>
      <c r="P22" s="1" t="s">
        <v>298</v>
      </c>
      <c r="Q22" s="1">
        <f xml:space="preserve"> 2018-O22</f>
        <v>2000</v>
      </c>
    </row>
    <row r="23" spans="1:17" hidden="1" x14ac:dyDescent="0.25">
      <c r="A23" s="1" t="s">
        <v>307</v>
      </c>
      <c r="B23" s="1" t="s">
        <v>308</v>
      </c>
      <c r="C23" s="1" t="s">
        <v>254</v>
      </c>
      <c r="D23" s="1" t="s">
        <v>255</v>
      </c>
      <c r="E23" s="1" t="s">
        <v>256</v>
      </c>
      <c r="F23" s="1" t="s">
        <v>257</v>
      </c>
      <c r="G23" s="1" t="s">
        <v>128</v>
      </c>
      <c r="H23" s="1" t="s">
        <v>77</v>
      </c>
      <c r="I23" s="1" t="s">
        <v>43</v>
      </c>
      <c r="J23" s="1" t="s">
        <v>6954</v>
      </c>
      <c r="K23" s="1" t="s">
        <v>44</v>
      </c>
      <c r="L23" s="1" t="s">
        <v>272</v>
      </c>
      <c r="M23" s="1" t="s">
        <v>45</v>
      </c>
      <c r="N23" s="1" t="s">
        <v>46</v>
      </c>
      <c r="O23" s="1" t="s">
        <v>40</v>
      </c>
      <c r="P23" s="1" t="s">
        <v>310</v>
      </c>
      <c r="Q23" s="1">
        <f xml:space="preserve"> 2018-O23</f>
        <v>2017</v>
      </c>
    </row>
    <row r="24" spans="1:17" hidden="1" x14ac:dyDescent="0.25">
      <c r="A24" s="1" t="s">
        <v>311</v>
      </c>
      <c r="B24" s="1" t="s">
        <v>312</v>
      </c>
      <c r="C24" s="1" t="s">
        <v>254</v>
      </c>
      <c r="D24" s="1" t="s">
        <v>255</v>
      </c>
      <c r="E24" s="1" t="s">
        <v>256</v>
      </c>
      <c r="F24" s="1" t="s">
        <v>257</v>
      </c>
      <c r="G24" s="1" t="s">
        <v>128</v>
      </c>
      <c r="H24" s="1" t="s">
        <v>77</v>
      </c>
      <c r="I24" s="1" t="s">
        <v>43</v>
      </c>
      <c r="J24" s="1" t="s">
        <v>6954</v>
      </c>
      <c r="K24" s="1" t="s">
        <v>44</v>
      </c>
      <c r="L24" s="1" t="s">
        <v>272</v>
      </c>
      <c r="M24" s="1" t="s">
        <v>45</v>
      </c>
      <c r="N24" s="1" t="s">
        <v>46</v>
      </c>
      <c r="O24" s="1" t="s">
        <v>41</v>
      </c>
      <c r="P24" s="1" t="s">
        <v>315</v>
      </c>
      <c r="Q24" s="1">
        <f xml:space="preserve"> 2018-O24</f>
        <v>2016</v>
      </c>
    </row>
    <row r="25" spans="1:17" hidden="1" x14ac:dyDescent="0.25">
      <c r="A25" s="1" t="s">
        <v>316</v>
      </c>
      <c r="B25" s="1" t="s">
        <v>317</v>
      </c>
      <c r="C25" s="1" t="s">
        <v>254</v>
      </c>
      <c r="D25" s="1" t="s">
        <v>255</v>
      </c>
      <c r="E25" s="1" t="s">
        <v>256</v>
      </c>
      <c r="F25" s="1" t="s">
        <v>257</v>
      </c>
      <c r="G25" s="1" t="s">
        <v>128</v>
      </c>
      <c r="H25" s="1" t="s">
        <v>77</v>
      </c>
      <c r="I25" s="1" t="s">
        <v>43</v>
      </c>
      <c r="J25" s="1" t="s">
        <v>6954</v>
      </c>
      <c r="K25" s="1" t="s">
        <v>44</v>
      </c>
      <c r="L25" s="1" t="s">
        <v>272</v>
      </c>
      <c r="M25" s="1" t="s">
        <v>45</v>
      </c>
      <c r="N25" s="1" t="s">
        <v>46</v>
      </c>
      <c r="O25" s="1" t="s">
        <v>40</v>
      </c>
      <c r="P25" s="1" t="s">
        <v>319</v>
      </c>
      <c r="Q25" s="1">
        <f xml:space="preserve"> 2018-O25</f>
        <v>2017</v>
      </c>
    </row>
    <row r="26" spans="1:17" hidden="1" x14ac:dyDescent="0.25">
      <c r="A26" s="1" t="s">
        <v>320</v>
      </c>
      <c r="B26" s="1" t="s">
        <v>321</v>
      </c>
      <c r="C26" s="1" t="s">
        <v>254</v>
      </c>
      <c r="D26" s="1" t="s">
        <v>255</v>
      </c>
      <c r="E26" s="1" t="s">
        <v>256</v>
      </c>
      <c r="F26" s="1" t="s">
        <v>257</v>
      </c>
      <c r="G26" s="1" t="s">
        <v>128</v>
      </c>
      <c r="H26" s="1" t="s">
        <v>77</v>
      </c>
      <c r="I26" s="1" t="s">
        <v>43</v>
      </c>
      <c r="J26" s="1" t="s">
        <v>6954</v>
      </c>
      <c r="K26" s="1" t="s">
        <v>44</v>
      </c>
      <c r="L26" s="1" t="s">
        <v>272</v>
      </c>
      <c r="M26" s="1" t="s">
        <v>45</v>
      </c>
      <c r="N26" s="1" t="s">
        <v>46</v>
      </c>
      <c r="O26" s="1" t="s">
        <v>40</v>
      </c>
      <c r="P26" s="1" t="s">
        <v>323</v>
      </c>
      <c r="Q26" s="1">
        <f xml:space="preserve"> 2018-O26</f>
        <v>2017</v>
      </c>
    </row>
    <row r="27" spans="1:17" x14ac:dyDescent="0.25">
      <c r="A27" s="1" t="s">
        <v>6785</v>
      </c>
      <c r="B27" s="1" t="s">
        <v>6786</v>
      </c>
      <c r="C27" s="1" t="s">
        <v>771</v>
      </c>
      <c r="D27" s="1" t="s">
        <v>1668</v>
      </c>
      <c r="G27" s="1" t="s">
        <v>6948</v>
      </c>
      <c r="H27" s="1" t="s">
        <v>77</v>
      </c>
      <c r="I27" s="1" t="s">
        <v>114</v>
      </c>
      <c r="J27" s="1" t="s">
        <v>114</v>
      </c>
      <c r="K27" s="1" t="s">
        <v>50</v>
      </c>
      <c r="M27" s="1" t="s">
        <v>106</v>
      </c>
      <c r="N27" s="1" t="s">
        <v>86</v>
      </c>
      <c r="O27" s="1" t="s">
        <v>46</v>
      </c>
      <c r="P27" s="1" t="s">
        <v>138</v>
      </c>
      <c r="Q27" s="1">
        <f xml:space="preserve"> 2018-O27</f>
        <v>2018</v>
      </c>
    </row>
    <row r="28" spans="1:17" hidden="1" x14ac:dyDescent="0.25">
      <c r="A28" s="1" t="s">
        <v>329</v>
      </c>
      <c r="B28" s="1" t="s">
        <v>330</v>
      </c>
      <c r="C28" s="1" t="s">
        <v>254</v>
      </c>
      <c r="D28" s="1" t="s">
        <v>255</v>
      </c>
      <c r="E28" s="1" t="s">
        <v>256</v>
      </c>
      <c r="F28" s="1" t="s">
        <v>257</v>
      </c>
      <c r="G28" s="1" t="s">
        <v>128</v>
      </c>
      <c r="H28" s="1" t="s">
        <v>77</v>
      </c>
      <c r="I28" s="1" t="s">
        <v>43</v>
      </c>
      <c r="J28" s="1" t="s">
        <v>6954</v>
      </c>
      <c r="K28" s="1" t="s">
        <v>44</v>
      </c>
      <c r="L28" s="1" t="s">
        <v>272</v>
      </c>
      <c r="M28" s="1" t="s">
        <v>45</v>
      </c>
      <c r="N28" s="1" t="s">
        <v>46</v>
      </c>
      <c r="O28" s="1" t="s">
        <v>156</v>
      </c>
      <c r="P28" s="1" t="s">
        <v>332</v>
      </c>
      <c r="Q28" s="1">
        <f xml:space="preserve"> 2018-O28</f>
        <v>2013</v>
      </c>
    </row>
    <row r="29" spans="1:17" hidden="1" x14ac:dyDescent="0.25">
      <c r="A29" s="1" t="s">
        <v>334</v>
      </c>
      <c r="B29" s="1" t="s">
        <v>335</v>
      </c>
      <c r="C29" s="1" t="s">
        <v>254</v>
      </c>
      <c r="D29" s="1" t="s">
        <v>255</v>
      </c>
      <c r="E29" s="1" t="s">
        <v>256</v>
      </c>
      <c r="F29" s="1" t="s">
        <v>257</v>
      </c>
      <c r="G29" s="1" t="s">
        <v>128</v>
      </c>
      <c r="H29" s="1" t="s">
        <v>77</v>
      </c>
      <c r="I29" s="1" t="s">
        <v>43</v>
      </c>
      <c r="J29" s="1" t="s">
        <v>6954</v>
      </c>
      <c r="K29" s="1" t="s">
        <v>44</v>
      </c>
      <c r="L29" s="1" t="s">
        <v>272</v>
      </c>
      <c r="M29" s="1" t="s">
        <v>45</v>
      </c>
      <c r="N29" s="1" t="s">
        <v>46</v>
      </c>
      <c r="O29" s="1" t="s">
        <v>41</v>
      </c>
      <c r="P29" s="1" t="s">
        <v>337</v>
      </c>
      <c r="Q29" s="1">
        <f xml:space="preserve"> 2018-O29</f>
        <v>2016</v>
      </c>
    </row>
    <row r="30" spans="1:17" hidden="1" x14ac:dyDescent="0.25">
      <c r="A30" s="1" t="s">
        <v>338</v>
      </c>
      <c r="B30" s="1" t="s">
        <v>339</v>
      </c>
      <c r="C30" s="1" t="s">
        <v>254</v>
      </c>
      <c r="D30" s="1" t="s">
        <v>255</v>
      </c>
      <c r="E30" s="1" t="s">
        <v>256</v>
      </c>
      <c r="F30" s="1" t="s">
        <v>257</v>
      </c>
      <c r="G30" s="1" t="s">
        <v>128</v>
      </c>
      <c r="H30" s="1" t="s">
        <v>77</v>
      </c>
      <c r="I30" s="1" t="s">
        <v>43</v>
      </c>
      <c r="J30" s="1" t="s">
        <v>6954</v>
      </c>
      <c r="K30" s="1" t="s">
        <v>44</v>
      </c>
      <c r="L30" s="1" t="s">
        <v>272</v>
      </c>
      <c r="M30" s="1" t="s">
        <v>45</v>
      </c>
      <c r="N30" s="1" t="s">
        <v>46</v>
      </c>
      <c r="O30" s="1" t="s">
        <v>208</v>
      </c>
      <c r="P30" s="1" t="s">
        <v>341</v>
      </c>
      <c r="Q30" s="1">
        <f xml:space="preserve"> 2018-O30</f>
        <v>2003</v>
      </c>
    </row>
    <row r="31" spans="1:17" hidden="1" x14ac:dyDescent="0.25">
      <c r="A31" s="1" t="s">
        <v>342</v>
      </c>
      <c r="B31" s="1" t="s">
        <v>343</v>
      </c>
      <c r="C31" s="1" t="s">
        <v>254</v>
      </c>
      <c r="D31" s="1" t="s">
        <v>255</v>
      </c>
      <c r="E31" s="1" t="s">
        <v>256</v>
      </c>
      <c r="F31" s="1" t="s">
        <v>257</v>
      </c>
      <c r="G31" s="1" t="s">
        <v>128</v>
      </c>
      <c r="H31" s="1" t="s">
        <v>77</v>
      </c>
      <c r="I31" s="1" t="s">
        <v>171</v>
      </c>
      <c r="J31" s="1" t="s">
        <v>6953</v>
      </c>
      <c r="K31" s="1" t="s">
        <v>44</v>
      </c>
      <c r="L31" s="1" t="s">
        <v>272</v>
      </c>
      <c r="M31" s="1" t="s">
        <v>45</v>
      </c>
      <c r="N31" s="1" t="s">
        <v>46</v>
      </c>
      <c r="O31" s="1" t="s">
        <v>98</v>
      </c>
      <c r="P31" s="1" t="s">
        <v>135</v>
      </c>
      <c r="Q31" s="1">
        <f xml:space="preserve"> 2018-O31</f>
        <v>1998</v>
      </c>
    </row>
    <row r="32" spans="1:17" hidden="1" x14ac:dyDescent="0.25">
      <c r="A32" s="1" t="s">
        <v>346</v>
      </c>
      <c r="B32" s="1" t="s">
        <v>347</v>
      </c>
      <c r="C32" s="1" t="s">
        <v>254</v>
      </c>
      <c r="D32" s="1" t="s">
        <v>255</v>
      </c>
      <c r="E32" s="1" t="s">
        <v>256</v>
      </c>
      <c r="F32" s="1" t="s">
        <v>257</v>
      </c>
      <c r="G32" s="1" t="s">
        <v>128</v>
      </c>
      <c r="H32" s="1" t="s">
        <v>77</v>
      </c>
      <c r="I32" s="1" t="s">
        <v>171</v>
      </c>
      <c r="J32" s="1" t="s">
        <v>6953</v>
      </c>
      <c r="K32" s="1" t="s">
        <v>44</v>
      </c>
      <c r="L32" s="1" t="s">
        <v>272</v>
      </c>
      <c r="M32" s="1" t="s">
        <v>45</v>
      </c>
      <c r="N32" s="1" t="s">
        <v>46</v>
      </c>
      <c r="O32" s="1" t="s">
        <v>98</v>
      </c>
      <c r="P32" s="1" t="s">
        <v>174</v>
      </c>
      <c r="Q32" s="1">
        <f xml:space="preserve"> 2018-O32</f>
        <v>1998</v>
      </c>
    </row>
    <row r="33" spans="1:17" x14ac:dyDescent="0.25">
      <c r="A33" s="1" t="s">
        <v>6778</v>
      </c>
      <c r="B33" s="1" t="s">
        <v>6779</v>
      </c>
      <c r="C33" s="1" t="s">
        <v>771</v>
      </c>
      <c r="D33" s="1" t="s">
        <v>5053</v>
      </c>
      <c r="G33" s="1" t="s">
        <v>6948</v>
      </c>
      <c r="H33" s="1" t="s">
        <v>77</v>
      </c>
      <c r="I33" s="1" t="s">
        <v>43</v>
      </c>
      <c r="J33" s="1" t="s">
        <v>6954</v>
      </c>
      <c r="K33" s="1" t="s">
        <v>44</v>
      </c>
      <c r="L33" s="1" t="s">
        <v>5054</v>
      </c>
      <c r="M33" s="1" t="s">
        <v>106</v>
      </c>
      <c r="N33" s="1" t="s">
        <v>208</v>
      </c>
      <c r="O33" s="1" t="s">
        <v>46</v>
      </c>
      <c r="P33" s="1" t="s">
        <v>80</v>
      </c>
      <c r="Q33" s="1">
        <f xml:space="preserve"> 2018-O33</f>
        <v>2018</v>
      </c>
    </row>
    <row r="34" spans="1:17" hidden="1" x14ac:dyDescent="0.25">
      <c r="A34" s="1" t="s">
        <v>373</v>
      </c>
      <c r="B34" s="1" t="s">
        <v>374</v>
      </c>
      <c r="C34" s="1" t="s">
        <v>254</v>
      </c>
      <c r="D34" s="1" t="s">
        <v>255</v>
      </c>
      <c r="E34" s="1" t="s">
        <v>256</v>
      </c>
      <c r="F34" s="1" t="s">
        <v>257</v>
      </c>
      <c r="G34" s="1" t="s">
        <v>128</v>
      </c>
      <c r="H34" s="1" t="s">
        <v>77</v>
      </c>
      <c r="I34" s="1" t="s">
        <v>78</v>
      </c>
      <c r="J34" s="1" t="s">
        <v>78</v>
      </c>
      <c r="K34" s="1" t="s">
        <v>44</v>
      </c>
      <c r="L34" s="1" t="s">
        <v>272</v>
      </c>
      <c r="M34" s="1" t="s">
        <v>106</v>
      </c>
      <c r="N34" s="1" t="s">
        <v>46</v>
      </c>
      <c r="O34" s="1" t="s">
        <v>75</v>
      </c>
      <c r="P34" s="1" t="s">
        <v>376</v>
      </c>
      <c r="Q34" s="1">
        <f xml:space="preserve"> 2018-O34</f>
        <v>2008</v>
      </c>
    </row>
    <row r="35" spans="1:17" hidden="1" x14ac:dyDescent="0.25">
      <c r="A35" s="1" t="s">
        <v>377</v>
      </c>
      <c r="B35" s="1" t="s">
        <v>378</v>
      </c>
      <c r="C35" s="1" t="s">
        <v>254</v>
      </c>
      <c r="D35" s="1" t="s">
        <v>255</v>
      </c>
      <c r="E35" s="1" t="s">
        <v>256</v>
      </c>
      <c r="F35" s="1" t="s">
        <v>257</v>
      </c>
      <c r="G35" s="1" t="s">
        <v>128</v>
      </c>
      <c r="H35" s="1" t="s">
        <v>77</v>
      </c>
      <c r="I35" s="1" t="s">
        <v>43</v>
      </c>
      <c r="J35" s="1" t="s">
        <v>6954</v>
      </c>
      <c r="K35" s="1" t="s">
        <v>44</v>
      </c>
      <c r="L35" s="1" t="s">
        <v>272</v>
      </c>
      <c r="M35" s="1" t="s">
        <v>106</v>
      </c>
      <c r="N35" s="1" t="s">
        <v>46</v>
      </c>
      <c r="O35" s="1" t="s">
        <v>75</v>
      </c>
      <c r="P35" s="1" t="s">
        <v>380</v>
      </c>
      <c r="Q35" s="1">
        <f xml:space="preserve"> 2018-O35</f>
        <v>2008</v>
      </c>
    </row>
    <row r="36" spans="1:17" hidden="1" x14ac:dyDescent="0.25">
      <c r="A36" s="1" t="s">
        <v>361</v>
      </c>
      <c r="B36" s="1" t="s">
        <v>381</v>
      </c>
      <c r="C36" s="1" t="s">
        <v>254</v>
      </c>
      <c r="D36" s="1" t="s">
        <v>255</v>
      </c>
      <c r="E36" s="1" t="s">
        <v>256</v>
      </c>
      <c r="F36" s="1" t="s">
        <v>257</v>
      </c>
      <c r="G36" s="1" t="s">
        <v>128</v>
      </c>
      <c r="H36" s="1" t="s">
        <v>77</v>
      </c>
      <c r="I36" s="1" t="s">
        <v>43</v>
      </c>
      <c r="J36" s="1" t="s">
        <v>6954</v>
      </c>
      <c r="K36" s="1" t="s">
        <v>44</v>
      </c>
      <c r="L36" s="1" t="s">
        <v>272</v>
      </c>
      <c r="M36" s="1" t="s">
        <v>45</v>
      </c>
      <c r="N36" s="1" t="s">
        <v>46</v>
      </c>
      <c r="O36" s="1" t="s">
        <v>107</v>
      </c>
      <c r="P36" s="1" t="s">
        <v>383</v>
      </c>
      <c r="Q36" s="1">
        <f xml:space="preserve"> 2018-O36</f>
        <v>2014</v>
      </c>
    </row>
    <row r="37" spans="1:17" hidden="1" x14ac:dyDescent="0.25">
      <c r="A37" s="1" t="s">
        <v>384</v>
      </c>
      <c r="B37" s="1" t="s">
        <v>385</v>
      </c>
      <c r="C37" s="1" t="s">
        <v>254</v>
      </c>
      <c r="D37" s="1" t="s">
        <v>255</v>
      </c>
      <c r="E37" s="1" t="s">
        <v>256</v>
      </c>
      <c r="F37" s="1" t="s">
        <v>257</v>
      </c>
      <c r="G37" s="1" t="s">
        <v>128</v>
      </c>
      <c r="H37" s="1" t="s">
        <v>77</v>
      </c>
      <c r="I37" s="1" t="s">
        <v>43</v>
      </c>
      <c r="J37" s="1" t="s">
        <v>6954</v>
      </c>
      <c r="K37" s="1" t="s">
        <v>44</v>
      </c>
      <c r="L37" s="1" t="s">
        <v>272</v>
      </c>
      <c r="M37" s="1" t="s">
        <v>45</v>
      </c>
      <c r="N37" s="1" t="s">
        <v>46</v>
      </c>
      <c r="O37" s="1" t="s">
        <v>75</v>
      </c>
      <c r="P37" s="1" t="s">
        <v>387</v>
      </c>
      <c r="Q37" s="1">
        <f xml:space="preserve"> 2018-O37</f>
        <v>2008</v>
      </c>
    </row>
    <row r="38" spans="1:17" hidden="1" x14ac:dyDescent="0.25">
      <c r="A38" s="1" t="s">
        <v>388</v>
      </c>
      <c r="B38" s="1" t="s">
        <v>389</v>
      </c>
      <c r="C38" s="1" t="s">
        <v>254</v>
      </c>
      <c r="D38" s="1" t="s">
        <v>255</v>
      </c>
      <c r="E38" s="1" t="s">
        <v>256</v>
      </c>
      <c r="F38" s="1" t="s">
        <v>257</v>
      </c>
      <c r="G38" s="1" t="s">
        <v>128</v>
      </c>
      <c r="H38" s="1" t="s">
        <v>77</v>
      </c>
      <c r="I38" s="1" t="s">
        <v>43</v>
      </c>
      <c r="J38" s="1" t="s">
        <v>6954</v>
      </c>
      <c r="K38" s="1" t="s">
        <v>44</v>
      </c>
      <c r="L38" s="1" t="s">
        <v>272</v>
      </c>
      <c r="M38" s="1" t="s">
        <v>45</v>
      </c>
      <c r="N38" s="1" t="s">
        <v>46</v>
      </c>
      <c r="O38" s="1" t="s">
        <v>208</v>
      </c>
      <c r="P38" s="1" t="s">
        <v>392</v>
      </c>
      <c r="Q38" s="1">
        <f xml:space="preserve"> 2018-O38</f>
        <v>2003</v>
      </c>
    </row>
    <row r="39" spans="1:17" hidden="1" x14ac:dyDescent="0.25">
      <c r="A39" s="1" t="s">
        <v>394</v>
      </c>
      <c r="B39" s="1" t="s">
        <v>395</v>
      </c>
      <c r="C39" s="1" t="s">
        <v>254</v>
      </c>
      <c r="D39" s="1" t="s">
        <v>255</v>
      </c>
      <c r="E39" s="1" t="s">
        <v>256</v>
      </c>
      <c r="F39" s="1" t="s">
        <v>257</v>
      </c>
      <c r="G39" s="1" t="s">
        <v>128</v>
      </c>
      <c r="H39" s="1" t="s">
        <v>77</v>
      </c>
      <c r="I39" s="1" t="s">
        <v>43</v>
      </c>
      <c r="J39" s="1" t="s">
        <v>6954</v>
      </c>
      <c r="K39" s="1" t="s">
        <v>44</v>
      </c>
      <c r="L39" s="1" t="s">
        <v>272</v>
      </c>
      <c r="M39" s="1" t="s">
        <v>45</v>
      </c>
      <c r="N39" s="1" t="s">
        <v>46</v>
      </c>
      <c r="O39" s="1" t="s">
        <v>156</v>
      </c>
      <c r="P39" s="1" t="s">
        <v>341</v>
      </c>
      <c r="Q39" s="1">
        <f xml:space="preserve"> 2018-O39</f>
        <v>2013</v>
      </c>
    </row>
    <row r="40" spans="1:17" x14ac:dyDescent="0.25">
      <c r="A40" s="1" t="s">
        <v>6744</v>
      </c>
      <c r="B40" s="1" t="s">
        <v>6745</v>
      </c>
      <c r="C40" s="1" t="s">
        <v>771</v>
      </c>
      <c r="D40" s="1" t="s">
        <v>1668</v>
      </c>
      <c r="G40" s="1" t="s">
        <v>6948</v>
      </c>
      <c r="H40" s="1" t="s">
        <v>77</v>
      </c>
      <c r="I40" s="1" t="s">
        <v>114</v>
      </c>
      <c r="J40" s="1" t="s">
        <v>114</v>
      </c>
      <c r="K40" s="1" t="s">
        <v>44</v>
      </c>
      <c r="L40" s="1" t="s">
        <v>4843</v>
      </c>
      <c r="M40" s="1" t="s">
        <v>106</v>
      </c>
      <c r="N40" s="1" t="s">
        <v>98</v>
      </c>
      <c r="O40" s="1" t="s">
        <v>46</v>
      </c>
      <c r="P40" s="1" t="s">
        <v>2278</v>
      </c>
      <c r="Q40" s="1">
        <f xml:space="preserve"> 2018-O40</f>
        <v>2018</v>
      </c>
    </row>
    <row r="41" spans="1:17" x14ac:dyDescent="0.25">
      <c r="A41" s="1" t="s">
        <v>6734</v>
      </c>
      <c r="B41" s="1" t="s">
        <v>6735</v>
      </c>
      <c r="C41" s="1" t="s">
        <v>771</v>
      </c>
      <c r="D41" s="1" t="s">
        <v>1668</v>
      </c>
      <c r="G41" s="1" t="s">
        <v>6948</v>
      </c>
      <c r="H41" s="1" t="s">
        <v>77</v>
      </c>
      <c r="I41" s="1" t="s">
        <v>114</v>
      </c>
      <c r="J41" s="1" t="s">
        <v>114</v>
      </c>
      <c r="K41" s="1" t="s">
        <v>44</v>
      </c>
      <c r="L41" s="1" t="s">
        <v>4843</v>
      </c>
      <c r="M41" s="1" t="s">
        <v>106</v>
      </c>
      <c r="N41" s="1" t="s">
        <v>98</v>
      </c>
      <c r="O41" s="1" t="s">
        <v>46</v>
      </c>
      <c r="P41" s="1" t="s">
        <v>2278</v>
      </c>
      <c r="Q41" s="1">
        <f xml:space="preserve"> 2018-O41</f>
        <v>2018</v>
      </c>
    </row>
    <row r="42" spans="1:17" hidden="1" x14ac:dyDescent="0.25">
      <c r="A42" s="1" t="s">
        <v>406</v>
      </c>
      <c r="B42" s="1" t="s">
        <v>407</v>
      </c>
      <c r="C42" s="1" t="s">
        <v>254</v>
      </c>
      <c r="D42" s="1" t="s">
        <v>255</v>
      </c>
      <c r="E42" s="1" t="s">
        <v>256</v>
      </c>
      <c r="F42" s="1" t="s">
        <v>257</v>
      </c>
      <c r="G42" s="1" t="s">
        <v>128</v>
      </c>
      <c r="H42" s="1" t="s">
        <v>77</v>
      </c>
      <c r="I42" s="1" t="s">
        <v>43</v>
      </c>
      <c r="J42" s="1" t="s">
        <v>6954</v>
      </c>
      <c r="K42" s="1" t="s">
        <v>44</v>
      </c>
      <c r="L42" s="1" t="s">
        <v>272</v>
      </c>
      <c r="M42" s="1" t="s">
        <v>45</v>
      </c>
      <c r="N42" s="1" t="s">
        <v>46</v>
      </c>
      <c r="O42" s="1" t="s">
        <v>208</v>
      </c>
      <c r="P42" s="1" t="s">
        <v>409</v>
      </c>
      <c r="Q42" s="1">
        <f xml:space="preserve"> 2018-O42</f>
        <v>2003</v>
      </c>
    </row>
    <row r="43" spans="1:17" hidden="1" x14ac:dyDescent="0.25">
      <c r="A43" s="1" t="s">
        <v>411</v>
      </c>
      <c r="B43" s="1" t="s">
        <v>412</v>
      </c>
      <c r="C43" s="1" t="s">
        <v>254</v>
      </c>
      <c r="D43" s="1" t="s">
        <v>255</v>
      </c>
      <c r="E43" s="1" t="s">
        <v>256</v>
      </c>
      <c r="F43" s="1" t="s">
        <v>257</v>
      </c>
      <c r="G43" s="1" t="s">
        <v>128</v>
      </c>
      <c r="H43" s="1" t="s">
        <v>77</v>
      </c>
      <c r="I43" s="1" t="s">
        <v>43</v>
      </c>
      <c r="J43" s="1" t="s">
        <v>6954</v>
      </c>
      <c r="K43" s="1" t="s">
        <v>44</v>
      </c>
      <c r="L43" s="1" t="s">
        <v>272</v>
      </c>
      <c r="M43" s="1" t="s">
        <v>45</v>
      </c>
      <c r="N43" s="1" t="s">
        <v>46</v>
      </c>
      <c r="O43" s="1" t="s">
        <v>75</v>
      </c>
      <c r="P43" s="1" t="s">
        <v>415</v>
      </c>
      <c r="Q43" s="1">
        <f xml:space="preserve"> 2018-O43</f>
        <v>2008</v>
      </c>
    </row>
    <row r="44" spans="1:17" hidden="1" x14ac:dyDescent="0.25">
      <c r="A44" s="1" t="s">
        <v>417</v>
      </c>
      <c r="B44" s="1" t="s">
        <v>418</v>
      </c>
      <c r="C44" s="1" t="s">
        <v>254</v>
      </c>
      <c r="D44" s="1" t="s">
        <v>255</v>
      </c>
      <c r="E44" s="1" t="s">
        <v>256</v>
      </c>
      <c r="F44" s="1" t="s">
        <v>257</v>
      </c>
      <c r="G44" s="1" t="s">
        <v>128</v>
      </c>
      <c r="H44" s="1" t="s">
        <v>77</v>
      </c>
      <c r="I44" s="1" t="s">
        <v>43</v>
      </c>
      <c r="J44" s="1" t="s">
        <v>6954</v>
      </c>
      <c r="K44" s="1" t="s">
        <v>44</v>
      </c>
      <c r="L44" s="1" t="s">
        <v>272</v>
      </c>
      <c r="M44" s="1" t="s">
        <v>45</v>
      </c>
      <c r="N44" s="1" t="s">
        <v>46</v>
      </c>
      <c r="O44" s="1" t="s">
        <v>85</v>
      </c>
      <c r="P44" s="1" t="s">
        <v>420</v>
      </c>
      <c r="Q44" s="1">
        <f xml:space="preserve"> 2018-O44</f>
        <v>2002</v>
      </c>
    </row>
    <row r="45" spans="1:17" hidden="1" x14ac:dyDescent="0.25">
      <c r="A45" s="1" t="s">
        <v>421</v>
      </c>
      <c r="B45" s="1" t="s">
        <v>422</v>
      </c>
      <c r="C45" s="1" t="s">
        <v>254</v>
      </c>
      <c r="D45" s="1" t="s">
        <v>255</v>
      </c>
      <c r="E45" s="1" t="s">
        <v>256</v>
      </c>
      <c r="F45" s="1" t="s">
        <v>257</v>
      </c>
      <c r="G45" s="1" t="s">
        <v>128</v>
      </c>
      <c r="H45" s="1" t="s">
        <v>77</v>
      </c>
      <c r="I45" s="1" t="s">
        <v>43</v>
      </c>
      <c r="J45" s="1" t="s">
        <v>6954</v>
      </c>
      <c r="K45" s="1" t="s">
        <v>44</v>
      </c>
      <c r="L45" s="1" t="s">
        <v>272</v>
      </c>
      <c r="M45" s="1" t="s">
        <v>45</v>
      </c>
      <c r="N45" s="1" t="s">
        <v>46</v>
      </c>
      <c r="O45" s="1" t="s">
        <v>98</v>
      </c>
      <c r="P45" s="1" t="s">
        <v>424</v>
      </c>
      <c r="Q45" s="1">
        <f xml:space="preserve"> 2018-O45</f>
        <v>1998</v>
      </c>
    </row>
    <row r="46" spans="1:17" hidden="1" x14ac:dyDescent="0.25">
      <c r="A46" s="1" t="s">
        <v>426</v>
      </c>
      <c r="B46" s="1" t="s">
        <v>427</v>
      </c>
      <c r="C46" s="1" t="s">
        <v>254</v>
      </c>
      <c r="D46" s="1" t="s">
        <v>255</v>
      </c>
      <c r="E46" s="1" t="s">
        <v>256</v>
      </c>
      <c r="F46" s="1" t="s">
        <v>257</v>
      </c>
      <c r="G46" s="1" t="s">
        <v>128</v>
      </c>
      <c r="H46" s="1" t="s">
        <v>77</v>
      </c>
      <c r="I46" s="1" t="s">
        <v>43</v>
      </c>
      <c r="J46" s="1" t="s">
        <v>6954</v>
      </c>
      <c r="K46" s="1" t="s">
        <v>44</v>
      </c>
      <c r="L46" s="1" t="s">
        <v>272</v>
      </c>
      <c r="M46" s="1" t="s">
        <v>45</v>
      </c>
      <c r="N46" s="1" t="s">
        <v>46</v>
      </c>
      <c r="O46" s="1" t="s">
        <v>170</v>
      </c>
      <c r="P46" s="1" t="s">
        <v>429</v>
      </c>
      <c r="Q46" s="1">
        <f xml:space="preserve"> 2018-O46</f>
        <v>2012</v>
      </c>
    </row>
    <row r="47" spans="1:17" x14ac:dyDescent="0.25">
      <c r="A47" s="1" t="s">
        <v>6725</v>
      </c>
      <c r="B47" s="1" t="s">
        <v>6726</v>
      </c>
      <c r="C47" s="1" t="s">
        <v>771</v>
      </c>
      <c r="D47" s="1" t="s">
        <v>1784</v>
      </c>
      <c r="G47" s="1" t="s">
        <v>6948</v>
      </c>
      <c r="H47" s="1" t="s">
        <v>77</v>
      </c>
      <c r="I47" s="1" t="s">
        <v>114</v>
      </c>
      <c r="J47" s="1" t="s">
        <v>114</v>
      </c>
      <c r="K47" s="1" t="s">
        <v>44</v>
      </c>
      <c r="L47" s="1" t="s">
        <v>5500</v>
      </c>
      <c r="M47" s="1" t="s">
        <v>106</v>
      </c>
      <c r="N47" s="1" t="s">
        <v>208</v>
      </c>
      <c r="O47" s="1" t="s">
        <v>46</v>
      </c>
      <c r="P47" s="1" t="s">
        <v>2278</v>
      </c>
      <c r="Q47" s="1">
        <f xml:space="preserve"> 2018-O47</f>
        <v>2018</v>
      </c>
    </row>
    <row r="48" spans="1:17" x14ac:dyDescent="0.25">
      <c r="A48" s="1" t="s">
        <v>6719</v>
      </c>
      <c r="B48" s="1" t="s">
        <v>6720</v>
      </c>
      <c r="C48" s="1" t="s">
        <v>771</v>
      </c>
      <c r="D48" s="1" t="s">
        <v>1784</v>
      </c>
      <c r="G48" s="1" t="s">
        <v>6948</v>
      </c>
      <c r="H48" s="1" t="s">
        <v>77</v>
      </c>
      <c r="I48" s="1" t="s">
        <v>43</v>
      </c>
      <c r="J48" s="1" t="s">
        <v>6954</v>
      </c>
      <c r="K48" s="1" t="s">
        <v>44</v>
      </c>
      <c r="L48" s="1" t="s">
        <v>4843</v>
      </c>
      <c r="M48" s="1" t="s">
        <v>106</v>
      </c>
      <c r="N48" s="1" t="s">
        <v>71</v>
      </c>
      <c r="O48" s="1" t="s">
        <v>46</v>
      </c>
      <c r="P48" s="1" t="s">
        <v>237</v>
      </c>
      <c r="Q48" s="1">
        <f xml:space="preserve"> 2018-O48</f>
        <v>2018</v>
      </c>
    </row>
    <row r="49" spans="1:17" x14ac:dyDescent="0.25">
      <c r="A49" s="1" t="s">
        <v>6707</v>
      </c>
      <c r="B49" s="1" t="s">
        <v>2550</v>
      </c>
      <c r="C49" s="1" t="s">
        <v>254</v>
      </c>
      <c r="D49" s="1" t="s">
        <v>174</v>
      </c>
      <c r="G49" s="1" t="s">
        <v>6948</v>
      </c>
      <c r="H49" s="1" t="s">
        <v>77</v>
      </c>
      <c r="I49" s="1" t="s">
        <v>171</v>
      </c>
      <c r="J49" s="1" t="s">
        <v>6953</v>
      </c>
      <c r="K49" s="1" t="s">
        <v>44</v>
      </c>
      <c r="L49" s="1" t="s">
        <v>6062</v>
      </c>
      <c r="M49" s="1" t="s">
        <v>45</v>
      </c>
      <c r="N49" s="1" t="s">
        <v>46</v>
      </c>
      <c r="O49" s="1" t="s">
        <v>46</v>
      </c>
      <c r="P49" s="1" t="s">
        <v>188</v>
      </c>
      <c r="Q49" s="1">
        <f xml:space="preserve"> 2018-O49</f>
        <v>2018</v>
      </c>
    </row>
    <row r="50" spans="1:17" hidden="1" x14ac:dyDescent="0.25">
      <c r="A50" s="1" t="s">
        <v>443</v>
      </c>
      <c r="B50" s="1" t="s">
        <v>444</v>
      </c>
      <c r="C50" s="1" t="s">
        <v>254</v>
      </c>
      <c r="D50" s="1" t="s">
        <v>255</v>
      </c>
      <c r="E50" s="1" t="s">
        <v>256</v>
      </c>
      <c r="F50" s="1" t="s">
        <v>257</v>
      </c>
      <c r="G50" s="1" t="s">
        <v>128</v>
      </c>
      <c r="H50" s="1" t="s">
        <v>77</v>
      </c>
      <c r="I50" s="1" t="s">
        <v>43</v>
      </c>
      <c r="J50" s="1" t="s">
        <v>6954</v>
      </c>
      <c r="K50" s="1" t="s">
        <v>44</v>
      </c>
      <c r="L50" s="1" t="s">
        <v>272</v>
      </c>
      <c r="M50" s="1" t="s">
        <v>45</v>
      </c>
      <c r="N50" s="1" t="s">
        <v>46</v>
      </c>
      <c r="O50" s="1" t="s">
        <v>40</v>
      </c>
      <c r="P50" s="1" t="s">
        <v>283</v>
      </c>
      <c r="Q50" s="1">
        <f xml:space="preserve"> 2018-O50</f>
        <v>2017</v>
      </c>
    </row>
    <row r="51" spans="1:17" hidden="1" x14ac:dyDescent="0.25">
      <c r="A51" s="1" t="s">
        <v>446</v>
      </c>
      <c r="B51" s="1" t="s">
        <v>447</v>
      </c>
      <c r="C51" s="1" t="s">
        <v>254</v>
      </c>
      <c r="D51" s="1" t="s">
        <v>255</v>
      </c>
      <c r="E51" s="1" t="s">
        <v>256</v>
      </c>
      <c r="F51" s="1" t="s">
        <v>257</v>
      </c>
      <c r="G51" s="1" t="s">
        <v>128</v>
      </c>
      <c r="H51" s="1" t="s">
        <v>77</v>
      </c>
      <c r="I51" s="1" t="s">
        <v>43</v>
      </c>
      <c r="J51" s="1" t="s">
        <v>6954</v>
      </c>
      <c r="K51" s="1" t="s">
        <v>44</v>
      </c>
      <c r="L51" s="1" t="s">
        <v>272</v>
      </c>
      <c r="M51" s="1" t="s">
        <v>45</v>
      </c>
      <c r="N51" s="1" t="s">
        <v>46</v>
      </c>
      <c r="O51" s="1" t="s">
        <v>40</v>
      </c>
      <c r="P51" s="1" t="s">
        <v>449</v>
      </c>
      <c r="Q51" s="1">
        <f xml:space="preserve"> 2018-O51</f>
        <v>2017</v>
      </c>
    </row>
    <row r="52" spans="1:17" hidden="1" x14ac:dyDescent="0.25">
      <c r="A52" s="1" t="s">
        <v>450</v>
      </c>
      <c r="B52" s="1" t="s">
        <v>451</v>
      </c>
      <c r="C52" s="1" t="s">
        <v>254</v>
      </c>
      <c r="D52" s="1" t="s">
        <v>255</v>
      </c>
      <c r="E52" s="1" t="s">
        <v>256</v>
      </c>
      <c r="F52" s="1" t="s">
        <v>257</v>
      </c>
      <c r="G52" s="1" t="s">
        <v>128</v>
      </c>
      <c r="H52" s="1" t="s">
        <v>77</v>
      </c>
      <c r="I52" s="1" t="s">
        <v>43</v>
      </c>
      <c r="J52" s="1" t="s">
        <v>6954</v>
      </c>
      <c r="K52" s="1" t="s">
        <v>44</v>
      </c>
      <c r="L52" s="1" t="s">
        <v>272</v>
      </c>
      <c r="M52" s="1" t="s">
        <v>45</v>
      </c>
      <c r="N52" s="1" t="s">
        <v>46</v>
      </c>
      <c r="O52" s="1" t="s">
        <v>62</v>
      </c>
      <c r="P52" s="1" t="s">
        <v>454</v>
      </c>
      <c r="Q52" s="1">
        <f xml:space="preserve"> 2018-O52</f>
        <v>2010</v>
      </c>
    </row>
    <row r="53" spans="1:17" hidden="1" x14ac:dyDescent="0.25">
      <c r="A53" s="1" t="s">
        <v>455</v>
      </c>
      <c r="B53" s="1" t="s">
        <v>456</v>
      </c>
      <c r="C53" s="1" t="s">
        <v>254</v>
      </c>
      <c r="D53" s="1" t="s">
        <v>255</v>
      </c>
      <c r="E53" s="1" t="s">
        <v>256</v>
      </c>
      <c r="F53" s="1" t="s">
        <v>257</v>
      </c>
      <c r="G53" s="1" t="s">
        <v>128</v>
      </c>
      <c r="H53" s="1" t="s">
        <v>77</v>
      </c>
      <c r="I53" s="1" t="s">
        <v>43</v>
      </c>
      <c r="J53" s="1" t="s">
        <v>6954</v>
      </c>
      <c r="K53" s="1" t="s">
        <v>44</v>
      </c>
      <c r="L53" s="1" t="s">
        <v>272</v>
      </c>
      <c r="M53" s="1" t="s">
        <v>45</v>
      </c>
      <c r="N53" s="1" t="s">
        <v>46</v>
      </c>
      <c r="O53" s="1" t="s">
        <v>40</v>
      </c>
      <c r="P53" s="1" t="s">
        <v>458</v>
      </c>
      <c r="Q53" s="1">
        <f xml:space="preserve"> 2018-O53</f>
        <v>2017</v>
      </c>
    </row>
    <row r="54" spans="1:17" hidden="1" x14ac:dyDescent="0.25">
      <c r="A54" s="1" t="s">
        <v>459</v>
      </c>
      <c r="B54" s="1" t="s">
        <v>460</v>
      </c>
      <c r="C54" s="1" t="s">
        <v>254</v>
      </c>
      <c r="D54" s="1" t="s">
        <v>255</v>
      </c>
      <c r="E54" s="1" t="s">
        <v>256</v>
      </c>
      <c r="F54" s="1" t="s">
        <v>257</v>
      </c>
      <c r="G54" s="1" t="s">
        <v>128</v>
      </c>
      <c r="H54" s="1" t="s">
        <v>77</v>
      </c>
      <c r="I54" s="1" t="s">
        <v>43</v>
      </c>
      <c r="J54" s="1" t="s">
        <v>6954</v>
      </c>
      <c r="K54" s="1" t="s">
        <v>44</v>
      </c>
      <c r="L54" s="1" t="s">
        <v>272</v>
      </c>
      <c r="M54" s="1" t="s">
        <v>45</v>
      </c>
      <c r="N54" s="1" t="s">
        <v>46</v>
      </c>
      <c r="O54" s="1" t="s">
        <v>40</v>
      </c>
      <c r="P54" s="1" t="s">
        <v>462</v>
      </c>
      <c r="Q54" s="1">
        <f xml:space="preserve"> 2018-O54</f>
        <v>2017</v>
      </c>
    </row>
    <row r="55" spans="1:17" hidden="1" x14ac:dyDescent="0.25">
      <c r="A55" s="1" t="s">
        <v>464</v>
      </c>
      <c r="B55" s="1" t="s">
        <v>465</v>
      </c>
      <c r="C55" s="1" t="s">
        <v>254</v>
      </c>
      <c r="D55" s="1" t="s">
        <v>255</v>
      </c>
      <c r="E55" s="1" t="s">
        <v>256</v>
      </c>
      <c r="F55" s="1" t="s">
        <v>257</v>
      </c>
      <c r="G55" s="1" t="s">
        <v>128</v>
      </c>
      <c r="H55" s="1" t="s">
        <v>77</v>
      </c>
      <c r="I55" s="1" t="s">
        <v>43</v>
      </c>
      <c r="J55" s="1" t="s">
        <v>6954</v>
      </c>
      <c r="K55" s="1" t="s">
        <v>44</v>
      </c>
      <c r="L55" s="1" t="s">
        <v>272</v>
      </c>
      <c r="M55" s="1" t="s">
        <v>45</v>
      </c>
      <c r="N55" s="1" t="s">
        <v>46</v>
      </c>
      <c r="O55" s="1" t="s">
        <v>40</v>
      </c>
      <c r="P55" s="1" t="s">
        <v>467</v>
      </c>
      <c r="Q55" s="1">
        <f xml:space="preserve"> 2018-O55</f>
        <v>2017</v>
      </c>
    </row>
    <row r="56" spans="1:17" x14ac:dyDescent="0.25">
      <c r="A56" s="1" t="s">
        <v>6672</v>
      </c>
      <c r="B56" s="1" t="s">
        <v>6673</v>
      </c>
      <c r="C56" s="1" t="s">
        <v>254</v>
      </c>
      <c r="D56" s="1" t="s">
        <v>304</v>
      </c>
      <c r="G56" s="1" t="s">
        <v>6948</v>
      </c>
      <c r="H56" s="1" t="s">
        <v>77</v>
      </c>
      <c r="I56" s="1" t="s">
        <v>114</v>
      </c>
      <c r="J56" s="1" t="s">
        <v>114</v>
      </c>
      <c r="K56" s="1" t="s">
        <v>50</v>
      </c>
      <c r="M56" s="1" t="s">
        <v>106</v>
      </c>
      <c r="N56" s="1" t="s">
        <v>208</v>
      </c>
      <c r="O56" s="1" t="s">
        <v>46</v>
      </c>
      <c r="P56" s="1" t="s">
        <v>6675</v>
      </c>
      <c r="Q56" s="1">
        <f xml:space="preserve"> 2018-O56</f>
        <v>2018</v>
      </c>
    </row>
    <row r="57" spans="1:17" hidden="1" x14ac:dyDescent="0.25">
      <c r="A57" s="1" t="s">
        <v>475</v>
      </c>
      <c r="B57" s="1" t="s">
        <v>476</v>
      </c>
      <c r="C57" s="1" t="s">
        <v>254</v>
      </c>
      <c r="D57" s="1" t="s">
        <v>255</v>
      </c>
      <c r="E57" s="1" t="s">
        <v>256</v>
      </c>
      <c r="F57" s="1" t="s">
        <v>257</v>
      </c>
      <c r="G57" s="1" t="s">
        <v>128</v>
      </c>
      <c r="H57" s="1" t="s">
        <v>77</v>
      </c>
      <c r="I57" s="1" t="s">
        <v>43</v>
      </c>
      <c r="J57" s="1" t="s">
        <v>6954</v>
      </c>
      <c r="K57" s="1" t="s">
        <v>44</v>
      </c>
      <c r="L57" s="1" t="s">
        <v>272</v>
      </c>
      <c r="M57" s="1" t="s">
        <v>45</v>
      </c>
      <c r="N57" s="1" t="s">
        <v>46</v>
      </c>
      <c r="O57" s="1" t="s">
        <v>40</v>
      </c>
      <c r="P57" s="1" t="s">
        <v>478</v>
      </c>
      <c r="Q57" s="1">
        <f xml:space="preserve"> 2018-O57</f>
        <v>2017</v>
      </c>
    </row>
    <row r="58" spans="1:17" hidden="1" x14ac:dyDescent="0.25">
      <c r="A58" s="1" t="s">
        <v>479</v>
      </c>
      <c r="B58" s="1" t="s">
        <v>480</v>
      </c>
      <c r="C58" s="1" t="s">
        <v>254</v>
      </c>
      <c r="D58" s="1" t="s">
        <v>255</v>
      </c>
      <c r="E58" s="1" t="s">
        <v>256</v>
      </c>
      <c r="F58" s="1" t="s">
        <v>257</v>
      </c>
      <c r="G58" s="1" t="s">
        <v>128</v>
      </c>
      <c r="H58" s="1" t="s">
        <v>77</v>
      </c>
      <c r="I58" s="1" t="s">
        <v>171</v>
      </c>
      <c r="J58" s="1" t="s">
        <v>6953</v>
      </c>
      <c r="K58" s="1" t="s">
        <v>44</v>
      </c>
      <c r="L58" s="1" t="s">
        <v>272</v>
      </c>
      <c r="M58" s="1" t="s">
        <v>45</v>
      </c>
      <c r="N58" s="1" t="s">
        <v>46</v>
      </c>
      <c r="O58" s="1" t="s">
        <v>40</v>
      </c>
      <c r="P58" s="1" t="s">
        <v>299</v>
      </c>
      <c r="Q58" s="1">
        <f xml:space="preserve"> 2018-O58</f>
        <v>2017</v>
      </c>
    </row>
    <row r="59" spans="1:17" x14ac:dyDescent="0.25">
      <c r="A59" s="1" t="s">
        <v>6643</v>
      </c>
      <c r="B59" s="1" t="s">
        <v>3944</v>
      </c>
      <c r="C59" s="1" t="s">
        <v>254</v>
      </c>
      <c r="D59" s="1" t="s">
        <v>255</v>
      </c>
      <c r="G59" s="1" t="s">
        <v>6948</v>
      </c>
      <c r="H59" s="1" t="s">
        <v>77</v>
      </c>
      <c r="I59" s="1" t="s">
        <v>43</v>
      </c>
      <c r="J59" s="1" t="s">
        <v>6954</v>
      </c>
      <c r="K59" s="1" t="s">
        <v>44</v>
      </c>
      <c r="L59" s="1" t="s">
        <v>6633</v>
      </c>
      <c r="M59" s="1" t="s">
        <v>106</v>
      </c>
      <c r="N59" s="1" t="s">
        <v>208</v>
      </c>
      <c r="O59" s="1" t="s">
        <v>46</v>
      </c>
      <c r="P59" s="1" t="s">
        <v>2620</v>
      </c>
      <c r="Q59" s="1">
        <f xml:space="preserve"> 2018-O59</f>
        <v>2018</v>
      </c>
    </row>
    <row r="60" spans="1:17" hidden="1" x14ac:dyDescent="0.25">
      <c r="A60" s="1" t="s">
        <v>486</v>
      </c>
      <c r="B60" s="1" t="s">
        <v>487</v>
      </c>
      <c r="C60" s="1" t="s">
        <v>254</v>
      </c>
      <c r="D60" s="1" t="s">
        <v>255</v>
      </c>
      <c r="E60" s="1" t="s">
        <v>256</v>
      </c>
      <c r="F60" s="1" t="s">
        <v>257</v>
      </c>
      <c r="G60" s="1" t="s">
        <v>128</v>
      </c>
      <c r="H60" s="1" t="s">
        <v>77</v>
      </c>
      <c r="I60" s="1" t="s">
        <v>171</v>
      </c>
      <c r="J60" s="1" t="s">
        <v>6953</v>
      </c>
      <c r="K60" s="1" t="s">
        <v>44</v>
      </c>
      <c r="L60" s="1" t="s">
        <v>272</v>
      </c>
      <c r="M60" s="1" t="s">
        <v>45</v>
      </c>
      <c r="N60" s="1" t="s">
        <v>46</v>
      </c>
      <c r="O60" s="1" t="s">
        <v>40</v>
      </c>
      <c r="P60" s="1" t="s">
        <v>489</v>
      </c>
      <c r="Q60" s="1">
        <f xml:space="preserve"> 2018-O60</f>
        <v>2017</v>
      </c>
    </row>
    <row r="61" spans="1:17" hidden="1" x14ac:dyDescent="0.25">
      <c r="A61" s="1" t="s">
        <v>490</v>
      </c>
      <c r="B61" s="1" t="s">
        <v>491</v>
      </c>
      <c r="C61" s="1" t="s">
        <v>254</v>
      </c>
      <c r="D61" s="1" t="s">
        <v>255</v>
      </c>
      <c r="E61" s="1" t="s">
        <v>256</v>
      </c>
      <c r="F61" s="1" t="s">
        <v>257</v>
      </c>
      <c r="G61" s="1" t="s">
        <v>128</v>
      </c>
      <c r="H61" s="1" t="s">
        <v>6948</v>
      </c>
      <c r="I61" s="1" t="s">
        <v>263</v>
      </c>
      <c r="J61" s="1" t="s">
        <v>6950</v>
      </c>
      <c r="K61" s="1" t="s">
        <v>44</v>
      </c>
      <c r="L61" s="1" t="s">
        <v>272</v>
      </c>
      <c r="M61" s="1" t="s">
        <v>45</v>
      </c>
      <c r="N61" s="1" t="s">
        <v>46</v>
      </c>
      <c r="O61" s="1" t="s">
        <v>98</v>
      </c>
      <c r="P61" s="1" t="s">
        <v>493</v>
      </c>
      <c r="Q61" s="1">
        <f xml:space="preserve"> 2018-O61</f>
        <v>1998</v>
      </c>
    </row>
    <row r="62" spans="1:17" hidden="1" x14ac:dyDescent="0.25">
      <c r="A62" s="1" t="s">
        <v>501</v>
      </c>
      <c r="B62" s="1" t="s">
        <v>502</v>
      </c>
      <c r="C62" s="1" t="s">
        <v>254</v>
      </c>
      <c r="D62" s="1" t="s">
        <v>255</v>
      </c>
      <c r="E62" s="1" t="s">
        <v>256</v>
      </c>
      <c r="F62" s="1" t="s">
        <v>257</v>
      </c>
      <c r="G62" s="1" t="s">
        <v>128</v>
      </c>
      <c r="H62" s="1" t="s">
        <v>77</v>
      </c>
      <c r="I62" s="1" t="s">
        <v>43</v>
      </c>
      <c r="J62" s="1" t="s">
        <v>6954</v>
      </c>
      <c r="K62" s="1" t="s">
        <v>44</v>
      </c>
      <c r="L62" s="1" t="s">
        <v>272</v>
      </c>
      <c r="M62" s="1" t="s">
        <v>45</v>
      </c>
      <c r="N62" s="1" t="s">
        <v>46</v>
      </c>
      <c r="O62" s="1" t="s">
        <v>86</v>
      </c>
      <c r="P62" s="1" t="s">
        <v>505</v>
      </c>
      <c r="Q62" s="1">
        <f xml:space="preserve"> 2018-O62</f>
        <v>2015</v>
      </c>
    </row>
    <row r="63" spans="1:17" hidden="1" x14ac:dyDescent="0.25">
      <c r="A63" s="1" t="s">
        <v>506</v>
      </c>
      <c r="B63" s="1" t="s">
        <v>507</v>
      </c>
      <c r="C63" s="1" t="s">
        <v>254</v>
      </c>
      <c r="D63" s="1" t="s">
        <v>255</v>
      </c>
      <c r="E63" s="1" t="s">
        <v>256</v>
      </c>
      <c r="F63" s="1" t="s">
        <v>257</v>
      </c>
      <c r="G63" s="1" t="s">
        <v>128</v>
      </c>
      <c r="H63" s="1" t="s">
        <v>77</v>
      </c>
      <c r="I63" s="1" t="s">
        <v>43</v>
      </c>
      <c r="J63" s="1" t="s">
        <v>6954</v>
      </c>
      <c r="K63" s="1" t="s">
        <v>44</v>
      </c>
      <c r="L63" s="1" t="s">
        <v>510</v>
      </c>
      <c r="M63" s="1" t="s">
        <v>45</v>
      </c>
      <c r="N63" s="1" t="s">
        <v>46</v>
      </c>
      <c r="O63" s="1" t="s">
        <v>86</v>
      </c>
      <c r="P63" s="1" t="s">
        <v>299</v>
      </c>
      <c r="Q63" s="1">
        <f xml:space="preserve"> 2018-O63</f>
        <v>2015</v>
      </c>
    </row>
    <row r="64" spans="1:17" x14ac:dyDescent="0.25">
      <c r="A64" s="1" t="s">
        <v>6638</v>
      </c>
      <c r="B64" s="1" t="s">
        <v>3938</v>
      </c>
      <c r="C64" s="1" t="s">
        <v>254</v>
      </c>
      <c r="D64" s="1" t="s">
        <v>255</v>
      </c>
      <c r="G64" s="1" t="s">
        <v>6948</v>
      </c>
      <c r="H64" s="1" t="s">
        <v>77</v>
      </c>
      <c r="I64" s="1" t="s">
        <v>78</v>
      </c>
      <c r="J64" s="1" t="s">
        <v>78</v>
      </c>
      <c r="K64" s="1" t="s">
        <v>44</v>
      </c>
      <c r="L64" s="1" t="s">
        <v>6633</v>
      </c>
      <c r="M64" s="1" t="s">
        <v>106</v>
      </c>
      <c r="N64" s="1" t="s">
        <v>75</v>
      </c>
      <c r="O64" s="1" t="s">
        <v>46</v>
      </c>
      <c r="P64" s="1" t="s">
        <v>299</v>
      </c>
      <c r="Q64" s="1">
        <f xml:space="preserve"> 2018-O64</f>
        <v>2018</v>
      </c>
    </row>
    <row r="65" spans="1:17" hidden="1" x14ac:dyDescent="0.25">
      <c r="A65" s="1" t="s">
        <v>516</v>
      </c>
      <c r="B65" s="1" t="s">
        <v>517</v>
      </c>
      <c r="C65" s="1" t="s">
        <v>254</v>
      </c>
      <c r="D65" s="1" t="s">
        <v>255</v>
      </c>
      <c r="E65" s="1" t="s">
        <v>256</v>
      </c>
      <c r="F65" s="1" t="s">
        <v>257</v>
      </c>
      <c r="G65" s="1" t="s">
        <v>128</v>
      </c>
      <c r="H65" s="1" t="s">
        <v>77</v>
      </c>
      <c r="I65" s="1" t="s">
        <v>171</v>
      </c>
      <c r="J65" s="1" t="s">
        <v>6953</v>
      </c>
      <c r="K65" s="1" t="s">
        <v>44</v>
      </c>
      <c r="L65" s="1" t="s">
        <v>272</v>
      </c>
      <c r="M65" s="1" t="s">
        <v>45</v>
      </c>
      <c r="N65" s="1" t="s">
        <v>46</v>
      </c>
      <c r="O65" s="1" t="s">
        <v>187</v>
      </c>
      <c r="P65" s="1" t="s">
        <v>80</v>
      </c>
      <c r="Q65" s="1">
        <f xml:space="preserve"> 2018-O65</f>
        <v>2004</v>
      </c>
    </row>
    <row r="66" spans="1:17" hidden="1" x14ac:dyDescent="0.25">
      <c r="A66" s="1" t="s">
        <v>520</v>
      </c>
      <c r="B66" s="1" t="s">
        <v>521</v>
      </c>
      <c r="C66" s="1" t="s">
        <v>254</v>
      </c>
      <c r="D66" s="1" t="s">
        <v>255</v>
      </c>
      <c r="E66" s="1" t="s">
        <v>256</v>
      </c>
      <c r="F66" s="1" t="s">
        <v>257</v>
      </c>
      <c r="G66" s="1" t="s">
        <v>128</v>
      </c>
      <c r="H66" s="1" t="s">
        <v>77</v>
      </c>
      <c r="I66" s="1" t="s">
        <v>43</v>
      </c>
      <c r="J66" s="1" t="s">
        <v>6954</v>
      </c>
      <c r="K66" s="1" t="s">
        <v>44</v>
      </c>
      <c r="L66" s="1" t="s">
        <v>272</v>
      </c>
      <c r="M66" s="1" t="s">
        <v>45</v>
      </c>
      <c r="N66" s="1" t="s">
        <v>46</v>
      </c>
      <c r="O66" s="1" t="s">
        <v>75</v>
      </c>
      <c r="P66" s="1" t="s">
        <v>235</v>
      </c>
      <c r="Q66" s="1">
        <f xml:space="preserve"> 2018-O66</f>
        <v>2008</v>
      </c>
    </row>
    <row r="67" spans="1:17" x14ac:dyDescent="0.25">
      <c r="A67" s="1" t="s">
        <v>6634</v>
      </c>
      <c r="B67" s="1" t="s">
        <v>3886</v>
      </c>
      <c r="C67" s="1" t="s">
        <v>254</v>
      </c>
      <c r="D67" s="1" t="s">
        <v>255</v>
      </c>
      <c r="G67" s="1" t="s">
        <v>6948</v>
      </c>
      <c r="H67" s="1" t="s">
        <v>77</v>
      </c>
      <c r="I67" s="1" t="s">
        <v>78</v>
      </c>
      <c r="J67" s="1" t="s">
        <v>78</v>
      </c>
      <c r="K67" s="1" t="s">
        <v>44</v>
      </c>
      <c r="L67" s="1" t="s">
        <v>6633</v>
      </c>
      <c r="M67" s="1" t="s">
        <v>106</v>
      </c>
      <c r="N67" s="1" t="s">
        <v>71</v>
      </c>
      <c r="O67" s="1" t="s">
        <v>46</v>
      </c>
      <c r="P67" s="1" t="s">
        <v>299</v>
      </c>
      <c r="Q67" s="1">
        <f xml:space="preserve"> 2018-O67</f>
        <v>2018</v>
      </c>
    </row>
    <row r="68" spans="1:17" x14ac:dyDescent="0.25">
      <c r="A68" s="1" t="s">
        <v>6631</v>
      </c>
      <c r="B68" s="1" t="s">
        <v>3882</v>
      </c>
      <c r="C68" s="1" t="s">
        <v>254</v>
      </c>
      <c r="D68" s="1" t="s">
        <v>255</v>
      </c>
      <c r="G68" s="1" t="s">
        <v>6948</v>
      </c>
      <c r="H68" s="1" t="s">
        <v>77</v>
      </c>
      <c r="I68" s="1" t="s">
        <v>78</v>
      </c>
      <c r="J68" s="1" t="s">
        <v>78</v>
      </c>
      <c r="K68" s="1" t="s">
        <v>44</v>
      </c>
      <c r="L68" s="1" t="s">
        <v>6633</v>
      </c>
      <c r="M68" s="1" t="s">
        <v>106</v>
      </c>
      <c r="N68" s="1" t="s">
        <v>75</v>
      </c>
      <c r="O68" s="1" t="s">
        <v>46</v>
      </c>
      <c r="P68" s="1" t="s">
        <v>299</v>
      </c>
      <c r="Q68" s="1">
        <f xml:space="preserve"> 2018-O68</f>
        <v>2018</v>
      </c>
    </row>
    <row r="69" spans="1:17" x14ac:dyDescent="0.25">
      <c r="A69" s="1" t="s">
        <v>6599</v>
      </c>
      <c r="B69" s="1" t="s">
        <v>2606</v>
      </c>
      <c r="C69" s="1" t="s">
        <v>254</v>
      </c>
      <c r="D69" s="1" t="s">
        <v>174</v>
      </c>
      <c r="G69" s="1" t="s">
        <v>6948</v>
      </c>
      <c r="H69" s="1" t="s">
        <v>77</v>
      </c>
      <c r="I69" s="1" t="s">
        <v>114</v>
      </c>
      <c r="J69" s="1" t="s">
        <v>114</v>
      </c>
      <c r="K69" s="1" t="s">
        <v>44</v>
      </c>
      <c r="L69" s="1" t="s">
        <v>6062</v>
      </c>
      <c r="M69" s="1" t="s">
        <v>106</v>
      </c>
      <c r="N69" s="1" t="s">
        <v>107</v>
      </c>
      <c r="O69" s="1" t="s">
        <v>46</v>
      </c>
      <c r="P69" s="1" t="s">
        <v>6601</v>
      </c>
      <c r="Q69" s="1">
        <f xml:space="preserve"> 2018-O69</f>
        <v>2018</v>
      </c>
    </row>
    <row r="70" spans="1:17" x14ac:dyDescent="0.25">
      <c r="A70" s="1" t="s">
        <v>6584</v>
      </c>
      <c r="B70" s="1" t="s">
        <v>2561</v>
      </c>
      <c r="C70" s="1" t="s">
        <v>254</v>
      </c>
      <c r="D70" s="1" t="s">
        <v>174</v>
      </c>
      <c r="G70" s="1" t="s">
        <v>6948</v>
      </c>
      <c r="H70" s="1" t="s">
        <v>42</v>
      </c>
      <c r="I70" s="1" t="s">
        <v>78</v>
      </c>
      <c r="J70" s="1" t="s">
        <v>78</v>
      </c>
      <c r="K70" s="1" t="s">
        <v>44</v>
      </c>
      <c r="L70" s="1" t="s">
        <v>6586</v>
      </c>
      <c r="M70" s="1" t="s">
        <v>106</v>
      </c>
      <c r="N70" s="1" t="s">
        <v>87</v>
      </c>
      <c r="O70" s="1" t="s">
        <v>46</v>
      </c>
      <c r="P70" s="1" t="s">
        <v>1843</v>
      </c>
      <c r="Q70" s="1">
        <f xml:space="preserve"> 2018-O70</f>
        <v>2018</v>
      </c>
    </row>
    <row r="71" spans="1:17" hidden="1" x14ac:dyDescent="0.25">
      <c r="A71" s="1" t="s">
        <v>537</v>
      </c>
      <c r="B71" s="1" t="s">
        <v>538</v>
      </c>
      <c r="C71" s="1" t="s">
        <v>254</v>
      </c>
      <c r="D71" s="1" t="s">
        <v>255</v>
      </c>
      <c r="E71" s="1" t="s">
        <v>256</v>
      </c>
      <c r="F71" s="1" t="s">
        <v>257</v>
      </c>
      <c r="G71" s="1" t="s">
        <v>128</v>
      </c>
      <c r="H71" s="1" t="s">
        <v>77</v>
      </c>
      <c r="I71" s="1" t="s">
        <v>43</v>
      </c>
      <c r="J71" s="1" t="s">
        <v>6954</v>
      </c>
      <c r="K71" s="1" t="s">
        <v>44</v>
      </c>
      <c r="L71" s="1" t="s">
        <v>272</v>
      </c>
      <c r="M71" s="1" t="s">
        <v>45</v>
      </c>
      <c r="N71" s="1" t="s">
        <v>46</v>
      </c>
      <c r="O71" s="1" t="s">
        <v>187</v>
      </c>
      <c r="P71" s="1" t="s">
        <v>540</v>
      </c>
      <c r="Q71" s="1">
        <f xml:space="preserve"> 2018-O71</f>
        <v>2004</v>
      </c>
    </row>
    <row r="72" spans="1:17" hidden="1" x14ac:dyDescent="0.25">
      <c r="A72" s="1" t="s">
        <v>541</v>
      </c>
      <c r="B72" s="1" t="s">
        <v>542</v>
      </c>
      <c r="C72" s="1" t="s">
        <v>254</v>
      </c>
      <c r="D72" s="1" t="s">
        <v>255</v>
      </c>
      <c r="E72" s="1" t="s">
        <v>256</v>
      </c>
      <c r="F72" s="1" t="s">
        <v>257</v>
      </c>
      <c r="G72" s="1" t="s">
        <v>128</v>
      </c>
      <c r="H72" s="1" t="s">
        <v>77</v>
      </c>
      <c r="I72" s="1" t="s">
        <v>171</v>
      </c>
      <c r="J72" s="1" t="s">
        <v>6953</v>
      </c>
      <c r="K72" s="1" t="s">
        <v>44</v>
      </c>
      <c r="L72" s="1" t="s">
        <v>272</v>
      </c>
      <c r="M72" s="1" t="s">
        <v>45</v>
      </c>
      <c r="N72" s="1" t="s">
        <v>46</v>
      </c>
      <c r="O72" s="1" t="s">
        <v>156</v>
      </c>
      <c r="P72" s="1" t="s">
        <v>299</v>
      </c>
      <c r="Q72" s="1">
        <f xml:space="preserve"> 2018-O72</f>
        <v>2013</v>
      </c>
    </row>
    <row r="73" spans="1:17" hidden="1" x14ac:dyDescent="0.25">
      <c r="A73" s="1" t="s">
        <v>544</v>
      </c>
      <c r="B73" s="1" t="s">
        <v>545</v>
      </c>
      <c r="C73" s="1" t="s">
        <v>254</v>
      </c>
      <c r="D73" s="1" t="s">
        <v>255</v>
      </c>
      <c r="E73" s="1" t="s">
        <v>256</v>
      </c>
      <c r="F73" s="1" t="s">
        <v>257</v>
      </c>
      <c r="G73" s="1" t="s">
        <v>128</v>
      </c>
      <c r="H73" s="1" t="s">
        <v>77</v>
      </c>
      <c r="I73" s="1" t="s">
        <v>43</v>
      </c>
      <c r="J73" s="1" t="s">
        <v>6954</v>
      </c>
      <c r="K73" s="1" t="s">
        <v>44</v>
      </c>
      <c r="L73" s="1" t="s">
        <v>272</v>
      </c>
      <c r="M73" s="1" t="s">
        <v>45</v>
      </c>
      <c r="N73" s="1" t="s">
        <v>46</v>
      </c>
      <c r="O73" s="1" t="s">
        <v>156</v>
      </c>
      <c r="P73" s="1" t="s">
        <v>547</v>
      </c>
      <c r="Q73" s="1">
        <f xml:space="preserve"> 2018-O73</f>
        <v>2013</v>
      </c>
    </row>
    <row r="74" spans="1:17" x14ac:dyDescent="0.25">
      <c r="A74" s="1" t="s">
        <v>6515</v>
      </c>
      <c r="B74" s="1" t="s">
        <v>3952</v>
      </c>
      <c r="C74" s="1" t="s">
        <v>254</v>
      </c>
      <c r="D74" s="1" t="s">
        <v>216</v>
      </c>
      <c r="G74" s="1" t="s">
        <v>6948</v>
      </c>
      <c r="H74" s="1" t="s">
        <v>77</v>
      </c>
      <c r="I74" s="1" t="s">
        <v>171</v>
      </c>
      <c r="J74" s="1" t="s">
        <v>6953</v>
      </c>
      <c r="K74" s="1" t="s">
        <v>44</v>
      </c>
      <c r="L74" s="1" t="s">
        <v>6352</v>
      </c>
      <c r="M74" s="1" t="s">
        <v>106</v>
      </c>
      <c r="N74" s="1" t="s">
        <v>36</v>
      </c>
      <c r="O74" s="1" t="s">
        <v>46</v>
      </c>
      <c r="P74" s="1" t="s">
        <v>73</v>
      </c>
      <c r="Q74" s="1">
        <f xml:space="preserve"> 2018-O74</f>
        <v>2018</v>
      </c>
    </row>
    <row r="75" spans="1:17" x14ac:dyDescent="0.25">
      <c r="A75" s="1" t="s">
        <v>6481</v>
      </c>
      <c r="B75" s="1" t="s">
        <v>178</v>
      </c>
      <c r="C75" s="1" t="s">
        <v>254</v>
      </c>
      <c r="D75" s="1" t="s">
        <v>6332</v>
      </c>
      <c r="G75" s="1" t="s">
        <v>6948</v>
      </c>
      <c r="H75" s="1" t="s">
        <v>77</v>
      </c>
      <c r="I75" s="1" t="s">
        <v>43</v>
      </c>
      <c r="J75" s="1" t="s">
        <v>6954</v>
      </c>
      <c r="K75" s="1" t="s">
        <v>44</v>
      </c>
      <c r="L75" s="1" t="s">
        <v>6012</v>
      </c>
      <c r="M75" s="1" t="s">
        <v>45</v>
      </c>
      <c r="N75" s="1" t="s">
        <v>46</v>
      </c>
      <c r="O75" s="1" t="s">
        <v>46</v>
      </c>
      <c r="P75" s="1" t="s">
        <v>6483</v>
      </c>
      <c r="Q75" s="1">
        <f xml:space="preserve"> 2018-O75</f>
        <v>2018</v>
      </c>
    </row>
    <row r="76" spans="1:17" hidden="1" x14ac:dyDescent="0.25">
      <c r="A76" s="1" t="s">
        <v>624</v>
      </c>
      <c r="B76" s="1" t="s">
        <v>625</v>
      </c>
      <c r="C76" s="1" t="s">
        <v>254</v>
      </c>
      <c r="D76" s="1" t="s">
        <v>255</v>
      </c>
      <c r="E76" s="1" t="s">
        <v>256</v>
      </c>
      <c r="F76" s="1" t="s">
        <v>257</v>
      </c>
      <c r="G76" s="1" t="s">
        <v>128</v>
      </c>
      <c r="H76" s="1" t="s">
        <v>77</v>
      </c>
      <c r="I76" s="1" t="s">
        <v>43</v>
      </c>
      <c r="J76" s="1" t="s">
        <v>6954</v>
      </c>
      <c r="K76" s="1" t="s">
        <v>44</v>
      </c>
      <c r="L76" s="1" t="s">
        <v>272</v>
      </c>
      <c r="M76" s="1" t="s">
        <v>45</v>
      </c>
      <c r="N76" s="1" t="s">
        <v>46</v>
      </c>
      <c r="O76" s="1" t="s">
        <v>40</v>
      </c>
      <c r="P76" s="1" t="s">
        <v>628</v>
      </c>
      <c r="Q76" s="1">
        <f xml:space="preserve"> 2018-O76</f>
        <v>2017</v>
      </c>
    </row>
    <row r="77" spans="1:17" x14ac:dyDescent="0.25">
      <c r="A77" s="1" t="s">
        <v>6472</v>
      </c>
      <c r="B77" s="1" t="s">
        <v>6473</v>
      </c>
      <c r="C77" s="1" t="s">
        <v>254</v>
      </c>
      <c r="D77" s="1" t="s">
        <v>174</v>
      </c>
      <c r="G77" s="1" t="s">
        <v>6948</v>
      </c>
      <c r="H77" s="1" t="s">
        <v>77</v>
      </c>
      <c r="I77" s="1" t="s">
        <v>171</v>
      </c>
      <c r="J77" s="1" t="s">
        <v>6953</v>
      </c>
      <c r="K77" s="1" t="s">
        <v>44</v>
      </c>
      <c r="L77" s="1" t="s">
        <v>4589</v>
      </c>
      <c r="M77" s="1" t="s">
        <v>106</v>
      </c>
      <c r="N77" s="1" t="s">
        <v>62</v>
      </c>
      <c r="O77" s="1" t="s">
        <v>46</v>
      </c>
      <c r="P77" s="1" t="s">
        <v>5273</v>
      </c>
      <c r="Q77" s="1">
        <f xml:space="preserve"> 2018-O77</f>
        <v>2018</v>
      </c>
    </row>
    <row r="78" spans="1:17" x14ac:dyDescent="0.25">
      <c r="A78" s="1" t="s">
        <v>6466</v>
      </c>
      <c r="B78" s="1" t="s">
        <v>2436</v>
      </c>
      <c r="C78" s="1" t="s">
        <v>254</v>
      </c>
      <c r="D78" s="1" t="s">
        <v>216</v>
      </c>
      <c r="G78" s="1" t="s">
        <v>6948</v>
      </c>
      <c r="H78" s="1" t="s">
        <v>77</v>
      </c>
      <c r="I78" s="1" t="s">
        <v>171</v>
      </c>
      <c r="J78" s="1" t="s">
        <v>6953</v>
      </c>
      <c r="K78" s="1" t="s">
        <v>44</v>
      </c>
      <c r="L78" s="1" t="s">
        <v>6352</v>
      </c>
      <c r="M78" s="1" t="s">
        <v>106</v>
      </c>
      <c r="N78" s="1" t="s">
        <v>208</v>
      </c>
      <c r="O78" s="1" t="s">
        <v>46</v>
      </c>
      <c r="P78" s="1" t="s">
        <v>478</v>
      </c>
      <c r="Q78" s="1">
        <f xml:space="preserve"> 2018-O78</f>
        <v>2018</v>
      </c>
    </row>
    <row r="79" spans="1:17" hidden="1" x14ac:dyDescent="0.25">
      <c r="A79" s="1" t="s">
        <v>641</v>
      </c>
      <c r="B79" s="1" t="s">
        <v>642</v>
      </c>
      <c r="C79" s="1" t="s">
        <v>254</v>
      </c>
      <c r="D79" s="1" t="s">
        <v>640</v>
      </c>
      <c r="E79" s="1" t="s">
        <v>256</v>
      </c>
      <c r="F79" s="1" t="s">
        <v>257</v>
      </c>
      <c r="G79" s="1" t="s">
        <v>128</v>
      </c>
      <c r="H79" s="1" t="s">
        <v>77</v>
      </c>
      <c r="I79" s="1" t="s">
        <v>171</v>
      </c>
      <c r="J79" s="1" t="s">
        <v>6953</v>
      </c>
      <c r="K79" s="1" t="s">
        <v>44</v>
      </c>
      <c r="L79" s="1" t="s">
        <v>272</v>
      </c>
      <c r="M79" s="1" t="s">
        <v>106</v>
      </c>
      <c r="N79" s="1" t="s">
        <v>46</v>
      </c>
      <c r="O79" s="1" t="s">
        <v>91</v>
      </c>
      <c r="P79" s="1" t="s">
        <v>644</v>
      </c>
      <c r="Q79" s="1">
        <f xml:space="preserve"> 2018-O79</f>
        <v>2001</v>
      </c>
    </row>
    <row r="80" spans="1:17" x14ac:dyDescent="0.25">
      <c r="A80" s="1" t="s">
        <v>6404</v>
      </c>
      <c r="B80" s="1" t="s">
        <v>225</v>
      </c>
      <c r="C80" s="1" t="s">
        <v>254</v>
      </c>
      <c r="D80" s="1" t="s">
        <v>6332</v>
      </c>
      <c r="G80" s="1" t="s">
        <v>6948</v>
      </c>
      <c r="H80" s="1" t="s">
        <v>77</v>
      </c>
      <c r="I80" s="1" t="s">
        <v>43</v>
      </c>
      <c r="J80" s="1" t="s">
        <v>6954</v>
      </c>
      <c r="K80" s="1" t="s">
        <v>44</v>
      </c>
      <c r="L80" s="1" t="s">
        <v>6012</v>
      </c>
      <c r="M80" s="1" t="s">
        <v>106</v>
      </c>
      <c r="N80" s="1" t="s">
        <v>62</v>
      </c>
      <c r="O80" s="1" t="s">
        <v>46</v>
      </c>
      <c r="P80" s="1" t="s">
        <v>233</v>
      </c>
      <c r="Q80" s="1">
        <f xml:space="preserve"> 2018-O80</f>
        <v>2018</v>
      </c>
    </row>
    <row r="81" spans="1:17" hidden="1" x14ac:dyDescent="0.25">
      <c r="A81" s="1" t="s">
        <v>649</v>
      </c>
      <c r="B81" s="1" t="s">
        <v>650</v>
      </c>
      <c r="C81" s="1" t="s">
        <v>254</v>
      </c>
      <c r="D81" s="1" t="s">
        <v>640</v>
      </c>
      <c r="E81" s="1" t="s">
        <v>256</v>
      </c>
      <c r="F81" s="1" t="s">
        <v>257</v>
      </c>
      <c r="G81" s="1" t="s">
        <v>128</v>
      </c>
      <c r="H81" s="1" t="s">
        <v>77</v>
      </c>
      <c r="I81" s="1" t="s">
        <v>171</v>
      </c>
      <c r="J81" s="1" t="s">
        <v>6953</v>
      </c>
      <c r="K81" s="1" t="s">
        <v>44</v>
      </c>
      <c r="L81" s="1" t="s">
        <v>272</v>
      </c>
      <c r="M81" s="1" t="s">
        <v>45</v>
      </c>
      <c r="N81" s="1" t="s">
        <v>46</v>
      </c>
      <c r="O81" s="1" t="s">
        <v>79</v>
      </c>
      <c r="P81" s="1" t="s">
        <v>333</v>
      </c>
      <c r="Q81" s="1">
        <f xml:space="preserve"> 2018-O81</f>
        <v>1993</v>
      </c>
    </row>
    <row r="82" spans="1:17" x14ac:dyDescent="0.25">
      <c r="A82" s="1" t="s">
        <v>6383</v>
      </c>
      <c r="B82" s="1" t="s">
        <v>4299</v>
      </c>
      <c r="C82" s="1" t="s">
        <v>254</v>
      </c>
      <c r="D82" s="1" t="s">
        <v>255</v>
      </c>
      <c r="G82" s="1" t="s">
        <v>6948</v>
      </c>
      <c r="H82" s="1" t="s">
        <v>77</v>
      </c>
      <c r="I82" s="1" t="s">
        <v>78</v>
      </c>
      <c r="J82" s="1" t="s">
        <v>78</v>
      </c>
      <c r="K82" s="1" t="s">
        <v>50</v>
      </c>
      <c r="M82" s="1" t="s">
        <v>106</v>
      </c>
      <c r="N82" s="1" t="s">
        <v>62</v>
      </c>
      <c r="O82" s="1" t="s">
        <v>46</v>
      </c>
      <c r="P82" s="1" t="s">
        <v>299</v>
      </c>
      <c r="Q82" s="1">
        <f xml:space="preserve"> 2018-O82</f>
        <v>2018</v>
      </c>
    </row>
    <row r="83" spans="1:17" x14ac:dyDescent="0.25">
      <c r="A83" s="1" t="s">
        <v>6379</v>
      </c>
      <c r="B83" s="1" t="s">
        <v>2588</v>
      </c>
      <c r="C83" s="1" t="s">
        <v>254</v>
      </c>
      <c r="D83" s="1" t="s">
        <v>174</v>
      </c>
      <c r="G83" s="1" t="s">
        <v>6948</v>
      </c>
      <c r="H83" s="1" t="s">
        <v>77</v>
      </c>
      <c r="I83" s="1" t="s">
        <v>114</v>
      </c>
      <c r="J83" s="1" t="s">
        <v>114</v>
      </c>
      <c r="K83" s="1" t="s">
        <v>44</v>
      </c>
      <c r="L83" s="1" t="s">
        <v>4589</v>
      </c>
      <c r="M83" s="1" t="s">
        <v>106</v>
      </c>
      <c r="N83" s="1" t="s">
        <v>170</v>
      </c>
      <c r="O83" s="1" t="s">
        <v>46</v>
      </c>
      <c r="P83" s="1" t="s">
        <v>3534</v>
      </c>
      <c r="Q83" s="1">
        <f xml:space="preserve"> 2018-O83</f>
        <v>2018</v>
      </c>
    </row>
    <row r="84" spans="1:17" x14ac:dyDescent="0.25">
      <c r="A84" s="1" t="s">
        <v>6376</v>
      </c>
      <c r="B84" s="1" t="s">
        <v>223</v>
      </c>
      <c r="C84" s="1" t="s">
        <v>254</v>
      </c>
      <c r="D84" s="1" t="s">
        <v>6332</v>
      </c>
      <c r="G84" s="1" t="s">
        <v>6948</v>
      </c>
      <c r="H84" s="1" t="s">
        <v>77</v>
      </c>
      <c r="I84" s="1" t="s">
        <v>43</v>
      </c>
      <c r="J84" s="1" t="s">
        <v>6954</v>
      </c>
      <c r="K84" s="1" t="s">
        <v>50</v>
      </c>
      <c r="M84" s="1" t="s">
        <v>106</v>
      </c>
      <c r="N84" s="1" t="s">
        <v>41</v>
      </c>
      <c r="O84" s="1" t="s">
        <v>46</v>
      </c>
      <c r="P84" s="1" t="s">
        <v>6378</v>
      </c>
      <c r="Q84" s="1">
        <f xml:space="preserve"> 2018-O84</f>
        <v>2018</v>
      </c>
    </row>
    <row r="85" spans="1:17" x14ac:dyDescent="0.25">
      <c r="A85" s="1" t="s">
        <v>6359</v>
      </c>
      <c r="B85" s="1" t="s">
        <v>4310</v>
      </c>
      <c r="C85" s="1" t="s">
        <v>254</v>
      </c>
      <c r="D85" s="1" t="s">
        <v>255</v>
      </c>
      <c r="G85" s="1" t="s">
        <v>6948</v>
      </c>
      <c r="H85" s="1" t="s">
        <v>77</v>
      </c>
      <c r="I85" s="1" t="s">
        <v>78</v>
      </c>
      <c r="J85" s="1" t="s">
        <v>78</v>
      </c>
      <c r="K85" s="1" t="s">
        <v>44</v>
      </c>
      <c r="L85" s="1" t="s">
        <v>5804</v>
      </c>
      <c r="M85" s="1" t="s">
        <v>106</v>
      </c>
      <c r="N85" s="1" t="s">
        <v>208</v>
      </c>
      <c r="O85" s="1" t="s">
        <v>46</v>
      </c>
      <c r="P85" s="1" t="s">
        <v>2278</v>
      </c>
      <c r="Q85" s="1">
        <f xml:space="preserve"> 2018-O85</f>
        <v>2018</v>
      </c>
    </row>
    <row r="86" spans="1:17" x14ac:dyDescent="0.25">
      <c r="A86" s="1" t="s">
        <v>6353</v>
      </c>
      <c r="B86" s="1" t="s">
        <v>4285</v>
      </c>
      <c r="C86" s="1" t="s">
        <v>254</v>
      </c>
      <c r="D86" s="1" t="s">
        <v>6332</v>
      </c>
      <c r="G86" s="1" t="s">
        <v>6948</v>
      </c>
      <c r="H86" s="1" t="s">
        <v>77</v>
      </c>
      <c r="I86" s="1" t="s">
        <v>43</v>
      </c>
      <c r="J86" s="1" t="s">
        <v>6954</v>
      </c>
      <c r="K86" s="1" t="s">
        <v>44</v>
      </c>
      <c r="L86" s="1" t="s">
        <v>6355</v>
      </c>
      <c r="M86" s="1" t="s">
        <v>106</v>
      </c>
      <c r="N86" s="1" t="s">
        <v>208</v>
      </c>
      <c r="O86" s="1" t="s">
        <v>46</v>
      </c>
      <c r="P86" s="1" t="s">
        <v>6356</v>
      </c>
      <c r="Q86" s="1">
        <f xml:space="preserve"> 2018-O86</f>
        <v>2018</v>
      </c>
    </row>
    <row r="87" spans="1:17" x14ac:dyDescent="0.25">
      <c r="A87" s="1" t="s">
        <v>6345</v>
      </c>
      <c r="B87" s="1" t="s">
        <v>4282</v>
      </c>
      <c r="C87" s="1" t="s">
        <v>254</v>
      </c>
      <c r="D87" s="1" t="s">
        <v>6332</v>
      </c>
      <c r="G87" s="1" t="s">
        <v>6948</v>
      </c>
      <c r="H87" s="1" t="s">
        <v>77</v>
      </c>
      <c r="I87" s="1" t="s">
        <v>114</v>
      </c>
      <c r="J87" s="1" t="s">
        <v>114</v>
      </c>
      <c r="K87" s="1" t="s">
        <v>44</v>
      </c>
      <c r="L87" s="1" t="s">
        <v>6347</v>
      </c>
      <c r="M87" s="1" t="s">
        <v>106</v>
      </c>
      <c r="N87" s="1" t="s">
        <v>156</v>
      </c>
      <c r="O87" s="1" t="s">
        <v>46</v>
      </c>
      <c r="P87" s="1" t="s">
        <v>299</v>
      </c>
      <c r="Q87" s="1">
        <f xml:space="preserve"> 2018-O87</f>
        <v>2018</v>
      </c>
    </row>
    <row r="88" spans="1:17" x14ac:dyDescent="0.25">
      <c r="A88" s="1" t="s">
        <v>6336</v>
      </c>
      <c r="B88" s="1" t="s">
        <v>3422</v>
      </c>
      <c r="C88" s="1" t="s">
        <v>254</v>
      </c>
      <c r="D88" s="1" t="s">
        <v>255</v>
      </c>
      <c r="G88" s="1" t="s">
        <v>6948</v>
      </c>
      <c r="H88" s="1" t="s">
        <v>77</v>
      </c>
      <c r="I88" s="1" t="s">
        <v>78</v>
      </c>
      <c r="J88" s="1" t="s">
        <v>78</v>
      </c>
      <c r="K88" s="1" t="s">
        <v>50</v>
      </c>
      <c r="M88" s="1" t="s">
        <v>106</v>
      </c>
      <c r="N88" s="1" t="s">
        <v>208</v>
      </c>
      <c r="O88" s="1" t="s">
        <v>46</v>
      </c>
      <c r="P88" s="1" t="s">
        <v>2278</v>
      </c>
      <c r="Q88" s="1">
        <f xml:space="preserve"> 2018-O88</f>
        <v>2018</v>
      </c>
    </row>
    <row r="89" spans="1:17" x14ac:dyDescent="0.25">
      <c r="A89" s="1" t="s">
        <v>6311</v>
      </c>
      <c r="B89" s="1" t="s">
        <v>6312</v>
      </c>
      <c r="C89" s="1" t="s">
        <v>254</v>
      </c>
      <c r="D89" s="1" t="s">
        <v>6290</v>
      </c>
      <c r="G89" s="1" t="s">
        <v>6948</v>
      </c>
      <c r="H89" s="1" t="s">
        <v>77</v>
      </c>
      <c r="I89" s="1" t="s">
        <v>78</v>
      </c>
      <c r="J89" s="1" t="s">
        <v>78</v>
      </c>
      <c r="K89" s="1" t="s">
        <v>44</v>
      </c>
      <c r="L89" s="1" t="s">
        <v>6314</v>
      </c>
      <c r="M89" s="1" t="s">
        <v>106</v>
      </c>
      <c r="N89" s="1" t="s">
        <v>208</v>
      </c>
      <c r="O89" s="1" t="s">
        <v>46</v>
      </c>
      <c r="P89" s="1" t="s">
        <v>6315</v>
      </c>
      <c r="Q89" s="1">
        <f xml:space="preserve"> 2018-O89</f>
        <v>2018</v>
      </c>
    </row>
    <row r="90" spans="1:17" x14ac:dyDescent="0.25">
      <c r="A90" s="1" t="s">
        <v>6307</v>
      </c>
      <c r="B90" s="1" t="s">
        <v>6308</v>
      </c>
      <c r="C90" s="1" t="s">
        <v>254</v>
      </c>
      <c r="D90" s="1" t="s">
        <v>6290</v>
      </c>
      <c r="G90" s="1" t="s">
        <v>6948</v>
      </c>
      <c r="H90" s="1" t="s">
        <v>77</v>
      </c>
      <c r="I90" s="1" t="s">
        <v>78</v>
      </c>
      <c r="J90" s="1" t="s">
        <v>78</v>
      </c>
      <c r="K90" s="1" t="s">
        <v>44</v>
      </c>
      <c r="L90" s="1" t="s">
        <v>6306</v>
      </c>
      <c r="M90" s="1" t="s">
        <v>106</v>
      </c>
      <c r="N90" s="1" t="s">
        <v>62</v>
      </c>
      <c r="O90" s="1" t="s">
        <v>46</v>
      </c>
      <c r="P90" s="1" t="s">
        <v>6310</v>
      </c>
      <c r="Q90" s="1">
        <f xml:space="preserve"> 2018-O90</f>
        <v>2018</v>
      </c>
    </row>
    <row r="91" spans="1:17" hidden="1" x14ac:dyDescent="0.25">
      <c r="A91" s="1" t="s">
        <v>688</v>
      </c>
      <c r="B91" s="1" t="s">
        <v>689</v>
      </c>
      <c r="C91" s="1" t="s">
        <v>254</v>
      </c>
      <c r="D91" s="1" t="s">
        <v>640</v>
      </c>
      <c r="E91" s="1" t="s">
        <v>256</v>
      </c>
      <c r="F91" s="1" t="s">
        <v>257</v>
      </c>
      <c r="G91" s="1" t="s">
        <v>128</v>
      </c>
      <c r="H91" s="1" t="s">
        <v>6948</v>
      </c>
      <c r="I91" s="1" t="s">
        <v>263</v>
      </c>
      <c r="J91" s="1" t="s">
        <v>6950</v>
      </c>
      <c r="K91" s="1" t="s">
        <v>50</v>
      </c>
      <c r="M91" s="1" t="s">
        <v>45</v>
      </c>
      <c r="N91" s="1" t="s">
        <v>46</v>
      </c>
      <c r="O91" s="1" t="s">
        <v>199</v>
      </c>
      <c r="P91" s="1" t="s">
        <v>691</v>
      </c>
      <c r="Q91" s="1">
        <f xml:space="preserve"> 2018-O91</f>
        <v>2007</v>
      </c>
    </row>
    <row r="92" spans="1:17" x14ac:dyDescent="0.25">
      <c r="A92" s="1" t="s">
        <v>6303</v>
      </c>
      <c r="B92" s="1" t="s">
        <v>6304</v>
      </c>
      <c r="C92" s="1" t="s">
        <v>254</v>
      </c>
      <c r="D92" s="1" t="s">
        <v>6290</v>
      </c>
      <c r="G92" s="1" t="s">
        <v>6948</v>
      </c>
      <c r="H92" s="1" t="s">
        <v>77</v>
      </c>
      <c r="I92" s="1" t="s">
        <v>78</v>
      </c>
      <c r="J92" s="1" t="s">
        <v>78</v>
      </c>
      <c r="K92" s="1" t="s">
        <v>44</v>
      </c>
      <c r="L92" s="1" t="s">
        <v>6306</v>
      </c>
      <c r="M92" s="1" t="s">
        <v>106</v>
      </c>
      <c r="N92" s="1" t="s">
        <v>208</v>
      </c>
      <c r="O92" s="1" t="s">
        <v>46</v>
      </c>
      <c r="P92" s="1" t="s">
        <v>429</v>
      </c>
      <c r="Q92" s="1">
        <f xml:space="preserve"> 2018-O92</f>
        <v>2018</v>
      </c>
    </row>
    <row r="93" spans="1:17" hidden="1" x14ac:dyDescent="0.25">
      <c r="A93" s="1" t="s">
        <v>695</v>
      </c>
      <c r="B93" s="1" t="s">
        <v>696</v>
      </c>
      <c r="C93" s="1" t="s">
        <v>254</v>
      </c>
      <c r="D93" s="1" t="s">
        <v>640</v>
      </c>
      <c r="E93" s="1" t="s">
        <v>256</v>
      </c>
      <c r="F93" s="1" t="s">
        <v>257</v>
      </c>
      <c r="G93" s="1" t="s">
        <v>128</v>
      </c>
      <c r="H93" s="1" t="s">
        <v>77</v>
      </c>
      <c r="I93" s="1" t="s">
        <v>43</v>
      </c>
      <c r="J93" s="1" t="s">
        <v>6954</v>
      </c>
      <c r="K93" s="1" t="s">
        <v>44</v>
      </c>
      <c r="L93" s="1" t="s">
        <v>272</v>
      </c>
      <c r="M93" s="1" t="s">
        <v>45</v>
      </c>
      <c r="N93" s="1" t="s">
        <v>46</v>
      </c>
      <c r="O93" s="1" t="s">
        <v>41</v>
      </c>
      <c r="P93" s="1" t="s">
        <v>698</v>
      </c>
      <c r="Q93" s="1">
        <f xml:space="preserve"> 2018-O93</f>
        <v>2016</v>
      </c>
    </row>
    <row r="94" spans="1:17" hidden="1" x14ac:dyDescent="0.25">
      <c r="A94" s="1" t="s">
        <v>699</v>
      </c>
      <c r="B94" s="1" t="s">
        <v>700</v>
      </c>
      <c r="C94" s="1" t="s">
        <v>254</v>
      </c>
      <c r="D94" s="1" t="s">
        <v>640</v>
      </c>
      <c r="E94" s="1" t="s">
        <v>256</v>
      </c>
      <c r="F94" s="1" t="s">
        <v>257</v>
      </c>
      <c r="G94" s="1" t="s">
        <v>128</v>
      </c>
      <c r="H94" s="1" t="s">
        <v>77</v>
      </c>
      <c r="I94" s="1" t="s">
        <v>43</v>
      </c>
      <c r="J94" s="1" t="s">
        <v>6954</v>
      </c>
      <c r="K94" s="1" t="s">
        <v>44</v>
      </c>
      <c r="L94" s="1" t="s">
        <v>272</v>
      </c>
      <c r="M94" s="1" t="s">
        <v>45</v>
      </c>
      <c r="N94" s="1" t="s">
        <v>46</v>
      </c>
      <c r="O94" s="1" t="s">
        <v>40</v>
      </c>
      <c r="P94" s="1" t="s">
        <v>233</v>
      </c>
      <c r="Q94" s="1">
        <f xml:space="preserve"> 2018-O94</f>
        <v>2017</v>
      </c>
    </row>
    <row r="95" spans="1:17" hidden="1" x14ac:dyDescent="0.25">
      <c r="A95" s="1" t="s">
        <v>703</v>
      </c>
      <c r="B95" s="1" t="s">
        <v>704</v>
      </c>
      <c r="C95" s="1" t="s">
        <v>254</v>
      </c>
      <c r="D95" s="1" t="s">
        <v>640</v>
      </c>
      <c r="E95" s="1" t="s">
        <v>256</v>
      </c>
      <c r="F95" s="1" t="s">
        <v>257</v>
      </c>
      <c r="G95" s="1" t="s">
        <v>128</v>
      </c>
      <c r="H95" s="1" t="s">
        <v>77</v>
      </c>
      <c r="I95" s="1" t="s">
        <v>43</v>
      </c>
      <c r="J95" s="1" t="s">
        <v>6954</v>
      </c>
      <c r="K95" s="1" t="s">
        <v>44</v>
      </c>
      <c r="L95" s="1" t="s">
        <v>272</v>
      </c>
      <c r="M95" s="1" t="s">
        <v>45</v>
      </c>
      <c r="N95" s="1" t="s">
        <v>46</v>
      </c>
      <c r="O95" s="1" t="s">
        <v>41</v>
      </c>
      <c r="P95" s="1" t="s">
        <v>283</v>
      </c>
      <c r="Q95" s="1">
        <f xml:space="preserve"> 2018-O95</f>
        <v>2016</v>
      </c>
    </row>
    <row r="96" spans="1:17" x14ac:dyDescent="0.25">
      <c r="A96" s="1" t="s">
        <v>6285</v>
      </c>
      <c r="B96" s="1" t="s">
        <v>6286</v>
      </c>
      <c r="C96" s="1" t="s">
        <v>254</v>
      </c>
      <c r="D96" s="1" t="s">
        <v>255</v>
      </c>
      <c r="G96" s="1" t="s">
        <v>6948</v>
      </c>
      <c r="H96" s="1" t="s">
        <v>77</v>
      </c>
      <c r="I96" s="1" t="s">
        <v>78</v>
      </c>
      <c r="J96" s="1" t="s">
        <v>78</v>
      </c>
      <c r="K96" s="1" t="s">
        <v>50</v>
      </c>
      <c r="M96" s="1" t="s">
        <v>106</v>
      </c>
      <c r="N96" s="1" t="s">
        <v>75</v>
      </c>
      <c r="O96" s="1" t="s">
        <v>46</v>
      </c>
      <c r="P96" s="1" t="s">
        <v>6213</v>
      </c>
      <c r="Q96" s="1">
        <f xml:space="preserve"> 2018-O96</f>
        <v>2018</v>
      </c>
    </row>
    <row r="97" spans="1:17" x14ac:dyDescent="0.25">
      <c r="A97" s="1" t="s">
        <v>6250</v>
      </c>
      <c r="B97" s="1" t="s">
        <v>4166</v>
      </c>
      <c r="C97" s="1" t="s">
        <v>254</v>
      </c>
      <c r="D97" s="1" t="s">
        <v>255</v>
      </c>
      <c r="G97" s="1" t="s">
        <v>6948</v>
      </c>
      <c r="H97" s="1" t="s">
        <v>77</v>
      </c>
      <c r="I97" s="1" t="s">
        <v>43</v>
      </c>
      <c r="J97" s="1" t="s">
        <v>6954</v>
      </c>
      <c r="K97" s="1" t="s">
        <v>50</v>
      </c>
      <c r="M97" s="1" t="s">
        <v>106</v>
      </c>
      <c r="N97" s="1" t="s">
        <v>182</v>
      </c>
      <c r="O97" s="1" t="s">
        <v>46</v>
      </c>
      <c r="P97" s="1" t="s">
        <v>434</v>
      </c>
      <c r="Q97" s="1">
        <f xml:space="preserve"> 2018-O97</f>
        <v>2018</v>
      </c>
    </row>
    <row r="98" spans="1:17" x14ac:dyDescent="0.25">
      <c r="A98" s="1" t="s">
        <v>6235</v>
      </c>
      <c r="B98" s="1" t="s">
        <v>4152</v>
      </c>
      <c r="C98" s="1" t="s">
        <v>254</v>
      </c>
      <c r="D98" s="1" t="s">
        <v>255</v>
      </c>
      <c r="G98" s="1" t="s">
        <v>6948</v>
      </c>
      <c r="H98" s="1" t="s">
        <v>77</v>
      </c>
      <c r="I98" s="1" t="s">
        <v>43</v>
      </c>
      <c r="J98" s="1" t="s">
        <v>6954</v>
      </c>
      <c r="K98" s="1" t="s">
        <v>44</v>
      </c>
      <c r="L98" s="1" t="s">
        <v>5804</v>
      </c>
      <c r="M98" s="1" t="s">
        <v>106</v>
      </c>
      <c r="N98" s="1" t="s">
        <v>156</v>
      </c>
      <c r="O98" s="1" t="s">
        <v>46</v>
      </c>
      <c r="P98" s="1" t="s">
        <v>387</v>
      </c>
      <c r="Q98" s="1">
        <f xml:space="preserve"> 2018-O98</f>
        <v>2018</v>
      </c>
    </row>
    <row r="99" spans="1:17" x14ac:dyDescent="0.25">
      <c r="A99" s="1" t="s">
        <v>6229</v>
      </c>
      <c r="B99" s="1" t="s">
        <v>6230</v>
      </c>
      <c r="C99" s="1" t="s">
        <v>254</v>
      </c>
      <c r="D99" s="1" t="s">
        <v>255</v>
      </c>
      <c r="G99" s="1" t="s">
        <v>6948</v>
      </c>
      <c r="H99" s="1" t="s">
        <v>77</v>
      </c>
      <c r="I99" s="1" t="s">
        <v>171</v>
      </c>
      <c r="J99" s="1" t="s">
        <v>6953</v>
      </c>
      <c r="K99" s="1" t="s">
        <v>50</v>
      </c>
      <c r="M99" s="1" t="s">
        <v>106</v>
      </c>
      <c r="N99" s="1" t="s">
        <v>75</v>
      </c>
      <c r="O99" s="1" t="s">
        <v>46</v>
      </c>
      <c r="P99" s="1" t="s">
        <v>6232</v>
      </c>
      <c r="Q99" s="1">
        <f xml:space="preserve"> 2018-O99</f>
        <v>2018</v>
      </c>
    </row>
    <row r="100" spans="1:17" x14ac:dyDescent="0.25">
      <c r="A100" s="1" t="s">
        <v>6223</v>
      </c>
      <c r="B100" s="1" t="s">
        <v>4144</v>
      </c>
      <c r="C100" s="1" t="s">
        <v>254</v>
      </c>
      <c r="D100" s="1" t="s">
        <v>255</v>
      </c>
      <c r="G100" s="1" t="s">
        <v>6948</v>
      </c>
      <c r="H100" s="1" t="s">
        <v>77</v>
      </c>
      <c r="I100" s="1" t="s">
        <v>43</v>
      </c>
      <c r="J100" s="1" t="s">
        <v>6954</v>
      </c>
      <c r="K100" s="1" t="s">
        <v>50</v>
      </c>
      <c r="M100" s="1" t="s">
        <v>106</v>
      </c>
      <c r="N100" s="1" t="s">
        <v>75</v>
      </c>
      <c r="O100" s="1" t="s">
        <v>46</v>
      </c>
      <c r="P100" s="1" t="s">
        <v>6225</v>
      </c>
      <c r="Q100" s="1">
        <f xml:space="preserve"> 2018-O100</f>
        <v>2018</v>
      </c>
    </row>
    <row r="101" spans="1:17" hidden="1" x14ac:dyDescent="0.25">
      <c r="A101" s="1" t="s">
        <v>567</v>
      </c>
      <c r="B101" s="1" t="s">
        <v>568</v>
      </c>
      <c r="C101" s="1" t="s">
        <v>254</v>
      </c>
      <c r="D101" s="1" t="s">
        <v>255</v>
      </c>
      <c r="E101" s="1" t="s">
        <v>256</v>
      </c>
      <c r="F101" s="1" t="s">
        <v>257</v>
      </c>
      <c r="G101" s="1" t="s">
        <v>128</v>
      </c>
      <c r="H101" s="1" t="s">
        <v>77</v>
      </c>
      <c r="I101" s="1" t="s">
        <v>43</v>
      </c>
      <c r="J101" s="1" t="s">
        <v>6954</v>
      </c>
      <c r="K101" s="1" t="s">
        <v>44</v>
      </c>
      <c r="L101" s="1" t="s">
        <v>272</v>
      </c>
      <c r="M101" s="1" t="s">
        <v>45</v>
      </c>
      <c r="N101" s="1" t="s">
        <v>46</v>
      </c>
      <c r="O101" s="1" t="s">
        <v>64</v>
      </c>
      <c r="P101" s="1" t="s">
        <v>570</v>
      </c>
      <c r="Q101" s="1">
        <f xml:space="preserve"> 2018-O101</f>
        <v>2009</v>
      </c>
    </row>
    <row r="102" spans="1:17" x14ac:dyDescent="0.25">
      <c r="A102" s="1" t="s">
        <v>6216</v>
      </c>
      <c r="B102" s="1" t="s">
        <v>4140</v>
      </c>
      <c r="C102" s="1" t="s">
        <v>254</v>
      </c>
      <c r="D102" s="1" t="s">
        <v>255</v>
      </c>
      <c r="G102" s="1" t="s">
        <v>6948</v>
      </c>
      <c r="H102" s="1" t="s">
        <v>77</v>
      </c>
      <c r="I102" s="1" t="s">
        <v>43</v>
      </c>
      <c r="J102" s="1" t="s">
        <v>6954</v>
      </c>
      <c r="K102" s="1" t="s">
        <v>50</v>
      </c>
      <c r="M102" s="1" t="s">
        <v>106</v>
      </c>
      <c r="N102" s="1" t="s">
        <v>75</v>
      </c>
      <c r="O102" s="1" t="s">
        <v>46</v>
      </c>
      <c r="P102" s="1" t="s">
        <v>6218</v>
      </c>
      <c r="Q102" s="1">
        <f xml:space="preserve"> 2018-O102</f>
        <v>2018</v>
      </c>
    </row>
    <row r="103" spans="1:17" x14ac:dyDescent="0.25">
      <c r="A103" s="1" t="s">
        <v>6203</v>
      </c>
      <c r="B103" s="1" t="s">
        <v>4264</v>
      </c>
      <c r="C103" s="1" t="s">
        <v>254</v>
      </c>
      <c r="D103" s="1" t="s">
        <v>174</v>
      </c>
      <c r="G103" s="1" t="s">
        <v>6948</v>
      </c>
      <c r="H103" s="1" t="s">
        <v>77</v>
      </c>
      <c r="I103" s="1" t="s">
        <v>43</v>
      </c>
      <c r="J103" s="1" t="s">
        <v>6954</v>
      </c>
      <c r="K103" s="1" t="s">
        <v>50</v>
      </c>
      <c r="M103" s="1" t="s">
        <v>106</v>
      </c>
      <c r="N103" s="1" t="s">
        <v>71</v>
      </c>
      <c r="O103" s="1" t="s">
        <v>46</v>
      </c>
      <c r="P103" s="1" t="s">
        <v>6205</v>
      </c>
      <c r="Q103" s="1">
        <f xml:space="preserve"> 2018-O103</f>
        <v>2018</v>
      </c>
    </row>
    <row r="104" spans="1:17" hidden="1" x14ac:dyDescent="0.25">
      <c r="A104" s="1" t="s">
        <v>578</v>
      </c>
      <c r="B104" s="1" t="s">
        <v>579</v>
      </c>
      <c r="C104" s="1" t="s">
        <v>254</v>
      </c>
      <c r="D104" s="1" t="s">
        <v>255</v>
      </c>
      <c r="E104" s="1" t="s">
        <v>256</v>
      </c>
      <c r="F104" s="1" t="s">
        <v>257</v>
      </c>
      <c r="G104" s="1" t="s">
        <v>128</v>
      </c>
      <c r="H104" s="1" t="s">
        <v>77</v>
      </c>
      <c r="I104" s="1" t="s">
        <v>43</v>
      </c>
      <c r="J104" s="1" t="s">
        <v>6954</v>
      </c>
      <c r="K104" s="1" t="s">
        <v>44</v>
      </c>
      <c r="L104" s="1" t="s">
        <v>272</v>
      </c>
      <c r="M104" s="1" t="s">
        <v>6955</v>
      </c>
      <c r="N104" s="1" t="s">
        <v>46</v>
      </c>
      <c r="O104" s="1" t="s">
        <v>41</v>
      </c>
      <c r="P104" s="1" t="s">
        <v>299</v>
      </c>
      <c r="Q104" s="1">
        <f xml:space="preserve"> 2018-O104</f>
        <v>2016</v>
      </c>
    </row>
    <row r="105" spans="1:17" hidden="1" x14ac:dyDescent="0.25">
      <c r="A105" s="1" t="s">
        <v>583</v>
      </c>
      <c r="B105" s="1" t="s">
        <v>584</v>
      </c>
      <c r="C105" s="1" t="s">
        <v>254</v>
      </c>
      <c r="D105" s="1" t="s">
        <v>255</v>
      </c>
      <c r="E105" s="1" t="s">
        <v>256</v>
      </c>
      <c r="F105" s="1" t="s">
        <v>257</v>
      </c>
      <c r="G105" s="1" t="s">
        <v>128</v>
      </c>
      <c r="H105" s="1" t="s">
        <v>77</v>
      </c>
      <c r="I105" s="1" t="s">
        <v>43</v>
      </c>
      <c r="J105" s="1" t="s">
        <v>6954</v>
      </c>
      <c r="K105" s="1" t="s">
        <v>44</v>
      </c>
      <c r="L105" s="1" t="s">
        <v>272</v>
      </c>
      <c r="M105" s="1" t="s">
        <v>45</v>
      </c>
      <c r="N105" s="1" t="s">
        <v>46</v>
      </c>
      <c r="O105" s="1" t="s">
        <v>86</v>
      </c>
      <c r="P105" s="1" t="s">
        <v>299</v>
      </c>
      <c r="Q105" s="1">
        <f xml:space="preserve"> 2018-O105</f>
        <v>2015</v>
      </c>
    </row>
    <row r="106" spans="1:17" x14ac:dyDescent="0.25">
      <c r="A106" s="1" t="s">
        <v>6147</v>
      </c>
      <c r="B106" s="1" t="s">
        <v>247</v>
      </c>
      <c r="C106" s="1" t="s">
        <v>254</v>
      </c>
      <c r="D106" s="1" t="s">
        <v>255</v>
      </c>
      <c r="G106" s="1" t="s">
        <v>6948</v>
      </c>
      <c r="H106" s="1" t="s">
        <v>77</v>
      </c>
      <c r="I106" s="1" t="s">
        <v>43</v>
      </c>
      <c r="J106" s="1" t="s">
        <v>6954</v>
      </c>
      <c r="K106" s="1" t="s">
        <v>44</v>
      </c>
      <c r="L106" s="1" t="s">
        <v>5804</v>
      </c>
      <c r="M106" s="1" t="s">
        <v>106</v>
      </c>
      <c r="N106" s="1" t="s">
        <v>62</v>
      </c>
      <c r="O106" s="1" t="s">
        <v>46</v>
      </c>
      <c r="P106" s="1" t="s">
        <v>3633</v>
      </c>
      <c r="Q106" s="1">
        <f xml:space="preserve"> 2018-O106</f>
        <v>2018</v>
      </c>
    </row>
    <row r="107" spans="1:17" x14ac:dyDescent="0.25">
      <c r="A107" s="1" t="s">
        <v>6138</v>
      </c>
      <c r="B107" s="1" t="s">
        <v>246</v>
      </c>
      <c r="C107" s="1" t="s">
        <v>254</v>
      </c>
      <c r="D107" s="1" t="s">
        <v>255</v>
      </c>
      <c r="G107" s="1" t="s">
        <v>6948</v>
      </c>
      <c r="H107" s="1" t="s">
        <v>77</v>
      </c>
      <c r="I107" s="1" t="s">
        <v>78</v>
      </c>
      <c r="J107" s="1" t="s">
        <v>78</v>
      </c>
      <c r="K107" s="1" t="s">
        <v>44</v>
      </c>
      <c r="L107" s="1" t="s">
        <v>5804</v>
      </c>
      <c r="M107" s="1" t="s">
        <v>106</v>
      </c>
      <c r="N107" s="1" t="s">
        <v>98</v>
      </c>
      <c r="O107" s="1" t="s">
        <v>46</v>
      </c>
      <c r="P107" s="1" t="s">
        <v>6140</v>
      </c>
      <c r="Q107" s="1">
        <f xml:space="preserve"> 2018-O107</f>
        <v>2018</v>
      </c>
    </row>
    <row r="108" spans="1:17" x14ac:dyDescent="0.25">
      <c r="A108" s="1" t="s">
        <v>6127</v>
      </c>
      <c r="B108" s="1" t="s">
        <v>245</v>
      </c>
      <c r="C108" s="1" t="s">
        <v>254</v>
      </c>
      <c r="D108" s="1" t="s">
        <v>255</v>
      </c>
      <c r="G108" s="1" t="s">
        <v>6948</v>
      </c>
      <c r="H108" s="1" t="s">
        <v>77</v>
      </c>
      <c r="I108" s="1" t="s">
        <v>43</v>
      </c>
      <c r="J108" s="1" t="s">
        <v>6954</v>
      </c>
      <c r="K108" s="1" t="s">
        <v>44</v>
      </c>
      <c r="L108" s="1" t="s">
        <v>5804</v>
      </c>
      <c r="M108" s="1" t="s">
        <v>106</v>
      </c>
      <c r="N108" s="1" t="s">
        <v>208</v>
      </c>
      <c r="O108" s="1" t="s">
        <v>46</v>
      </c>
      <c r="P108" s="1" t="s">
        <v>6129</v>
      </c>
      <c r="Q108" s="1">
        <f xml:space="preserve"> 2018-O108</f>
        <v>2018</v>
      </c>
    </row>
    <row r="109" spans="1:17" x14ac:dyDescent="0.25">
      <c r="A109" s="1" t="s">
        <v>6120</v>
      </c>
      <c r="B109" s="1" t="s">
        <v>2684</v>
      </c>
      <c r="C109" s="1" t="s">
        <v>254</v>
      </c>
      <c r="D109" s="1" t="s">
        <v>255</v>
      </c>
      <c r="G109" s="1" t="s">
        <v>6948</v>
      </c>
      <c r="H109" s="1" t="s">
        <v>77</v>
      </c>
      <c r="I109" s="1" t="s">
        <v>43</v>
      </c>
      <c r="J109" s="1" t="s">
        <v>6954</v>
      </c>
      <c r="K109" s="1" t="s">
        <v>50</v>
      </c>
      <c r="M109" s="1" t="s">
        <v>106</v>
      </c>
      <c r="N109" s="1" t="s">
        <v>182</v>
      </c>
      <c r="O109" s="1" t="s">
        <v>46</v>
      </c>
      <c r="P109" s="1" t="s">
        <v>4600</v>
      </c>
      <c r="Q109" s="1">
        <f xml:space="preserve"> 2018-O109</f>
        <v>2018</v>
      </c>
    </row>
    <row r="110" spans="1:17" x14ac:dyDescent="0.25">
      <c r="A110" s="1" t="s">
        <v>6069</v>
      </c>
      <c r="B110" s="1" t="s">
        <v>236</v>
      </c>
      <c r="C110" s="1" t="s">
        <v>254</v>
      </c>
      <c r="D110" s="1" t="s">
        <v>255</v>
      </c>
      <c r="G110" s="1" t="s">
        <v>6948</v>
      </c>
      <c r="H110" s="1" t="s">
        <v>77</v>
      </c>
      <c r="I110" s="1" t="s">
        <v>43</v>
      </c>
      <c r="J110" s="1" t="s">
        <v>6954</v>
      </c>
      <c r="K110" s="1" t="s">
        <v>44</v>
      </c>
      <c r="L110" s="1" t="s">
        <v>4266</v>
      </c>
      <c r="M110" s="1" t="s">
        <v>106</v>
      </c>
      <c r="N110" s="1" t="s">
        <v>208</v>
      </c>
      <c r="O110" s="1" t="s">
        <v>46</v>
      </c>
      <c r="P110" s="1" t="s">
        <v>3604</v>
      </c>
      <c r="Q110" s="1">
        <f xml:space="preserve"> 2018-O110</f>
        <v>2018</v>
      </c>
    </row>
    <row r="111" spans="1:17" x14ac:dyDescent="0.25">
      <c r="A111" s="1" t="s">
        <v>6067</v>
      </c>
      <c r="B111" s="1" t="s">
        <v>2391</v>
      </c>
      <c r="C111" s="1" t="s">
        <v>254</v>
      </c>
      <c r="D111" s="1" t="s">
        <v>5793</v>
      </c>
      <c r="G111" s="1" t="s">
        <v>6948</v>
      </c>
      <c r="H111" s="1" t="s">
        <v>77</v>
      </c>
      <c r="I111" s="1" t="s">
        <v>43</v>
      </c>
      <c r="J111" s="1" t="s">
        <v>6954</v>
      </c>
      <c r="K111" s="1" t="s">
        <v>44</v>
      </c>
      <c r="L111" s="1" t="s">
        <v>5796</v>
      </c>
      <c r="M111" s="1" t="s">
        <v>106</v>
      </c>
      <c r="N111" s="1" t="s">
        <v>62</v>
      </c>
      <c r="O111" s="1" t="s">
        <v>46</v>
      </c>
      <c r="P111" s="1" t="s">
        <v>299</v>
      </c>
      <c r="Q111" s="1">
        <f xml:space="preserve"> 2018-O111</f>
        <v>2018</v>
      </c>
    </row>
    <row r="112" spans="1:17" x14ac:dyDescent="0.25">
      <c r="A112" s="1" t="s">
        <v>6060</v>
      </c>
      <c r="B112" s="1" t="s">
        <v>3473</v>
      </c>
      <c r="C112" s="1" t="s">
        <v>254</v>
      </c>
      <c r="D112" s="1" t="s">
        <v>304</v>
      </c>
      <c r="G112" s="1" t="s">
        <v>6948</v>
      </c>
      <c r="H112" s="1" t="s">
        <v>77</v>
      </c>
      <c r="I112" s="1" t="s">
        <v>43</v>
      </c>
      <c r="J112" s="1" t="s">
        <v>6954</v>
      </c>
      <c r="K112" s="1" t="s">
        <v>44</v>
      </c>
      <c r="L112" s="1" t="s">
        <v>6062</v>
      </c>
      <c r="M112" s="1" t="s">
        <v>106</v>
      </c>
      <c r="N112" s="1" t="s">
        <v>208</v>
      </c>
      <c r="O112" s="1" t="s">
        <v>46</v>
      </c>
      <c r="P112" s="1" t="s">
        <v>6063</v>
      </c>
      <c r="Q112" s="1">
        <f xml:space="preserve"> 2018-O112</f>
        <v>2018</v>
      </c>
    </row>
    <row r="113" spans="1:17" x14ac:dyDescent="0.25">
      <c r="A113" s="1" t="s">
        <v>6058</v>
      </c>
      <c r="B113" s="1" t="s">
        <v>4281</v>
      </c>
      <c r="C113" s="1" t="s">
        <v>254</v>
      </c>
      <c r="D113" s="1" t="s">
        <v>255</v>
      </c>
      <c r="G113" s="1" t="s">
        <v>6948</v>
      </c>
      <c r="H113" s="1" t="s">
        <v>77</v>
      </c>
      <c r="I113" s="1" t="s">
        <v>114</v>
      </c>
      <c r="J113" s="1" t="s">
        <v>114</v>
      </c>
      <c r="K113" s="1" t="s">
        <v>44</v>
      </c>
      <c r="L113" s="1" t="s">
        <v>6012</v>
      </c>
      <c r="M113" s="1" t="s">
        <v>106</v>
      </c>
      <c r="N113" s="1" t="s">
        <v>107</v>
      </c>
      <c r="O113" s="1" t="s">
        <v>46</v>
      </c>
      <c r="P113" s="1" t="s">
        <v>3329</v>
      </c>
      <c r="Q113" s="1">
        <f xml:space="preserve"> 2018-O113</f>
        <v>2018</v>
      </c>
    </row>
    <row r="114" spans="1:17" x14ac:dyDescent="0.25">
      <c r="A114" s="1" t="s">
        <v>6051</v>
      </c>
      <c r="B114" s="1" t="s">
        <v>4276</v>
      </c>
      <c r="C114" s="1" t="s">
        <v>254</v>
      </c>
      <c r="D114" s="1" t="s">
        <v>255</v>
      </c>
      <c r="G114" s="1" t="s">
        <v>6948</v>
      </c>
      <c r="H114" s="1" t="s">
        <v>77</v>
      </c>
      <c r="I114" s="1" t="s">
        <v>43</v>
      </c>
      <c r="J114" s="1" t="s">
        <v>6954</v>
      </c>
      <c r="K114" s="1" t="s">
        <v>44</v>
      </c>
      <c r="L114" s="1" t="s">
        <v>5804</v>
      </c>
      <c r="M114" s="1" t="s">
        <v>106</v>
      </c>
      <c r="N114" s="1" t="s">
        <v>86</v>
      </c>
      <c r="O114" s="1" t="s">
        <v>46</v>
      </c>
      <c r="P114" s="1" t="s">
        <v>145</v>
      </c>
      <c r="Q114" s="1">
        <f xml:space="preserve"> 2018-O114</f>
        <v>2018</v>
      </c>
    </row>
    <row r="115" spans="1:17" x14ac:dyDescent="0.25">
      <c r="A115" s="1" t="s">
        <v>6047</v>
      </c>
      <c r="B115" s="1" t="s">
        <v>4275</v>
      </c>
      <c r="C115" s="1" t="s">
        <v>254</v>
      </c>
      <c r="D115" s="1" t="s">
        <v>255</v>
      </c>
      <c r="G115" s="1" t="s">
        <v>6948</v>
      </c>
      <c r="H115" s="1" t="s">
        <v>77</v>
      </c>
      <c r="I115" s="1" t="s">
        <v>171</v>
      </c>
      <c r="J115" s="1" t="s">
        <v>6953</v>
      </c>
      <c r="K115" s="1" t="s">
        <v>44</v>
      </c>
      <c r="L115" s="1" t="s">
        <v>5804</v>
      </c>
      <c r="M115" s="1" t="s">
        <v>106</v>
      </c>
      <c r="N115" s="1" t="s">
        <v>86</v>
      </c>
      <c r="O115" s="1" t="s">
        <v>46</v>
      </c>
      <c r="P115" s="1" t="s">
        <v>299</v>
      </c>
      <c r="Q115" s="1">
        <f xml:space="preserve"> 2018-O115</f>
        <v>2018</v>
      </c>
    </row>
    <row r="116" spans="1:17" x14ac:dyDescent="0.25">
      <c r="A116" s="1" t="s">
        <v>6038</v>
      </c>
      <c r="B116" s="1" t="s">
        <v>4274</v>
      </c>
      <c r="C116" s="1" t="s">
        <v>254</v>
      </c>
      <c r="D116" s="1" t="s">
        <v>255</v>
      </c>
      <c r="G116" s="1" t="s">
        <v>6948</v>
      </c>
      <c r="H116" s="1" t="s">
        <v>77</v>
      </c>
      <c r="I116" s="1" t="s">
        <v>43</v>
      </c>
      <c r="J116" s="1" t="s">
        <v>6954</v>
      </c>
      <c r="K116" s="1" t="s">
        <v>44</v>
      </c>
      <c r="L116" s="1" t="s">
        <v>6040</v>
      </c>
      <c r="M116" s="1" t="s">
        <v>106</v>
      </c>
      <c r="N116" s="1" t="s">
        <v>156</v>
      </c>
      <c r="O116" s="1" t="s">
        <v>46</v>
      </c>
      <c r="P116" s="1" t="s">
        <v>2700</v>
      </c>
      <c r="Q116" s="1">
        <f xml:space="preserve"> 2018-O116</f>
        <v>2018</v>
      </c>
    </row>
    <row r="117" spans="1:17" x14ac:dyDescent="0.25">
      <c r="A117" s="1" t="s">
        <v>6033</v>
      </c>
      <c r="B117" s="1" t="s">
        <v>6034</v>
      </c>
      <c r="C117" s="1" t="s">
        <v>254</v>
      </c>
      <c r="D117" s="1" t="s">
        <v>5793</v>
      </c>
      <c r="G117" s="1" t="s">
        <v>6948</v>
      </c>
      <c r="H117" s="1" t="s">
        <v>77</v>
      </c>
      <c r="I117" s="1" t="s">
        <v>171</v>
      </c>
      <c r="J117" s="1" t="s">
        <v>6953</v>
      </c>
      <c r="K117" s="1" t="s">
        <v>50</v>
      </c>
      <c r="M117" s="1" t="s">
        <v>106</v>
      </c>
      <c r="N117" s="1" t="s">
        <v>98</v>
      </c>
      <c r="O117" s="1" t="s">
        <v>46</v>
      </c>
      <c r="P117" s="1" t="s">
        <v>6030</v>
      </c>
      <c r="Q117" s="1">
        <f xml:space="preserve"> 2018-O117</f>
        <v>2018</v>
      </c>
    </row>
    <row r="118" spans="1:17" x14ac:dyDescent="0.25">
      <c r="A118" s="1" t="s">
        <v>6026</v>
      </c>
      <c r="B118" s="1" t="s">
        <v>228</v>
      </c>
      <c r="C118" s="1" t="s">
        <v>254</v>
      </c>
      <c r="D118" s="1" t="s">
        <v>255</v>
      </c>
      <c r="G118" s="1" t="s">
        <v>6948</v>
      </c>
      <c r="H118" s="1" t="s">
        <v>77</v>
      </c>
      <c r="I118" s="1" t="s">
        <v>43</v>
      </c>
      <c r="J118" s="1" t="s">
        <v>6954</v>
      </c>
      <c r="K118" s="1" t="s">
        <v>44</v>
      </c>
      <c r="L118" s="1" t="s">
        <v>6012</v>
      </c>
      <c r="M118" s="1" t="s">
        <v>106</v>
      </c>
      <c r="N118" s="1" t="s">
        <v>208</v>
      </c>
      <c r="O118" s="1" t="s">
        <v>46</v>
      </c>
      <c r="P118" s="1" t="s">
        <v>153</v>
      </c>
      <c r="Q118" s="1">
        <f xml:space="preserve"> 2018-O118</f>
        <v>2018</v>
      </c>
    </row>
    <row r="119" spans="1:17" x14ac:dyDescent="0.25">
      <c r="A119" s="1" t="s">
        <v>6024</v>
      </c>
      <c r="B119" s="1" t="s">
        <v>4269</v>
      </c>
      <c r="C119" s="1" t="s">
        <v>254</v>
      </c>
      <c r="D119" s="1" t="s">
        <v>5793</v>
      </c>
      <c r="G119" s="1" t="s">
        <v>6948</v>
      </c>
      <c r="H119" s="1" t="s">
        <v>77</v>
      </c>
      <c r="I119" s="1" t="s">
        <v>114</v>
      </c>
      <c r="J119" s="1" t="s">
        <v>114</v>
      </c>
      <c r="K119" s="1" t="s">
        <v>50</v>
      </c>
      <c r="M119" s="1" t="s">
        <v>106</v>
      </c>
      <c r="N119" s="1" t="s">
        <v>208</v>
      </c>
      <c r="O119" s="1" t="s">
        <v>46</v>
      </c>
      <c r="P119" s="1" t="s">
        <v>2278</v>
      </c>
      <c r="Q119" s="1">
        <f xml:space="preserve"> 2018-O119</f>
        <v>2018</v>
      </c>
    </row>
    <row r="120" spans="1:17" x14ac:dyDescent="0.25">
      <c r="A120" s="1" t="s">
        <v>6003</v>
      </c>
      <c r="B120" s="1" t="s">
        <v>750</v>
      </c>
      <c r="C120" s="1" t="s">
        <v>254</v>
      </c>
      <c r="D120" s="1" t="s">
        <v>255</v>
      </c>
      <c r="G120" s="1" t="s">
        <v>6948</v>
      </c>
      <c r="H120" s="1" t="s">
        <v>77</v>
      </c>
      <c r="I120" s="1" t="s">
        <v>263</v>
      </c>
      <c r="J120" s="1" t="s">
        <v>6950</v>
      </c>
      <c r="K120" s="1" t="s">
        <v>44</v>
      </c>
      <c r="L120" s="1" t="s">
        <v>5804</v>
      </c>
      <c r="M120" s="1" t="s">
        <v>106</v>
      </c>
      <c r="N120" s="1" t="s">
        <v>199</v>
      </c>
      <c r="O120" s="1" t="s">
        <v>46</v>
      </c>
      <c r="P120" s="1" t="s">
        <v>3210</v>
      </c>
      <c r="Q120" s="1">
        <f xml:space="preserve"> 2018-O120</f>
        <v>2018</v>
      </c>
    </row>
    <row r="121" spans="1:17" x14ac:dyDescent="0.25">
      <c r="A121" s="1" t="s">
        <v>5989</v>
      </c>
      <c r="B121" s="1" t="s">
        <v>749</v>
      </c>
      <c r="C121" s="1" t="s">
        <v>254</v>
      </c>
      <c r="D121" s="1" t="s">
        <v>255</v>
      </c>
      <c r="G121" s="1" t="s">
        <v>6948</v>
      </c>
      <c r="H121" s="1" t="s">
        <v>77</v>
      </c>
      <c r="I121" s="1" t="s">
        <v>263</v>
      </c>
      <c r="J121" s="1" t="s">
        <v>6950</v>
      </c>
      <c r="K121" s="1" t="s">
        <v>44</v>
      </c>
      <c r="L121" s="1" t="s">
        <v>5804</v>
      </c>
      <c r="M121" s="1" t="s">
        <v>106</v>
      </c>
      <c r="N121" s="1" t="s">
        <v>64</v>
      </c>
      <c r="O121" s="1" t="s">
        <v>46</v>
      </c>
      <c r="P121" s="1" t="s">
        <v>683</v>
      </c>
      <c r="Q121" s="1">
        <f xml:space="preserve"> 2018-O121</f>
        <v>2018</v>
      </c>
    </row>
    <row r="122" spans="1:17" x14ac:dyDescent="0.25">
      <c r="A122" s="1" t="s">
        <v>5984</v>
      </c>
      <c r="B122" s="1" t="s">
        <v>748</v>
      </c>
      <c r="C122" s="1" t="s">
        <v>254</v>
      </c>
      <c r="D122" s="1" t="s">
        <v>255</v>
      </c>
      <c r="G122" s="1" t="s">
        <v>6948</v>
      </c>
      <c r="H122" s="1" t="s">
        <v>77</v>
      </c>
      <c r="I122" s="1" t="s">
        <v>263</v>
      </c>
      <c r="J122" s="1" t="s">
        <v>6950</v>
      </c>
      <c r="K122" s="1" t="s">
        <v>50</v>
      </c>
      <c r="M122" s="1" t="s">
        <v>106</v>
      </c>
      <c r="N122" s="1" t="s">
        <v>182</v>
      </c>
      <c r="O122" s="1" t="s">
        <v>46</v>
      </c>
      <c r="P122" s="1" t="s">
        <v>5893</v>
      </c>
      <c r="Q122" s="1">
        <f xml:space="preserve"> 2018-O122</f>
        <v>2018</v>
      </c>
    </row>
    <row r="123" spans="1:17" x14ac:dyDescent="0.25">
      <c r="A123" s="1" t="s">
        <v>5964</v>
      </c>
      <c r="B123" s="1" t="s">
        <v>747</v>
      </c>
      <c r="C123" s="1" t="s">
        <v>254</v>
      </c>
      <c r="D123" s="1" t="s">
        <v>255</v>
      </c>
      <c r="G123" s="1" t="s">
        <v>6948</v>
      </c>
      <c r="H123" s="1" t="s">
        <v>77</v>
      </c>
      <c r="I123" s="1" t="s">
        <v>263</v>
      </c>
      <c r="J123" s="1" t="s">
        <v>6950</v>
      </c>
      <c r="K123" s="1" t="s">
        <v>44</v>
      </c>
      <c r="L123" s="1" t="s">
        <v>5804</v>
      </c>
      <c r="M123" s="1" t="s">
        <v>106</v>
      </c>
      <c r="N123" s="1" t="s">
        <v>62</v>
      </c>
      <c r="O123" s="1" t="s">
        <v>46</v>
      </c>
      <c r="P123" s="1" t="s">
        <v>5893</v>
      </c>
      <c r="Q123" s="1">
        <f xml:space="preserve"> 2018-O123</f>
        <v>2018</v>
      </c>
    </row>
    <row r="124" spans="1:17" hidden="1" x14ac:dyDescent="0.25">
      <c r="A124" s="1" t="s">
        <v>827</v>
      </c>
      <c r="B124" s="1" t="s">
        <v>828</v>
      </c>
      <c r="C124" s="1" t="s">
        <v>771</v>
      </c>
      <c r="D124" s="1" t="s">
        <v>830</v>
      </c>
      <c r="F124" s="1" t="s">
        <v>773</v>
      </c>
      <c r="G124" s="1" t="s">
        <v>774</v>
      </c>
      <c r="H124" s="1" t="s">
        <v>77</v>
      </c>
      <c r="I124" s="1" t="s">
        <v>171</v>
      </c>
      <c r="J124" s="1" t="s">
        <v>6953</v>
      </c>
      <c r="K124" s="1" t="s">
        <v>44</v>
      </c>
      <c r="L124" s="1" t="s">
        <v>775</v>
      </c>
      <c r="M124" s="1" t="s">
        <v>45</v>
      </c>
      <c r="N124" s="1" t="s">
        <v>46</v>
      </c>
      <c r="O124" s="1" t="s">
        <v>40</v>
      </c>
      <c r="P124" s="1" t="s">
        <v>160</v>
      </c>
      <c r="Q124" s="1">
        <f xml:space="preserve"> 2018-O124</f>
        <v>2017</v>
      </c>
    </row>
    <row r="125" spans="1:17" x14ac:dyDescent="0.25">
      <c r="A125" s="1" t="s">
        <v>5957</v>
      </c>
      <c r="B125" s="1" t="s">
        <v>635</v>
      </c>
      <c r="C125" s="1" t="s">
        <v>254</v>
      </c>
      <c r="D125" s="1" t="s">
        <v>255</v>
      </c>
      <c r="G125" s="1" t="s">
        <v>6948</v>
      </c>
      <c r="H125" s="1" t="s">
        <v>77</v>
      </c>
      <c r="I125" s="1" t="s">
        <v>263</v>
      </c>
      <c r="J125" s="1" t="s">
        <v>6950</v>
      </c>
      <c r="K125" s="1" t="s">
        <v>44</v>
      </c>
      <c r="L125" s="1" t="s">
        <v>5804</v>
      </c>
      <c r="M125" s="1" t="s">
        <v>106</v>
      </c>
      <c r="N125" s="1" t="s">
        <v>64</v>
      </c>
      <c r="O125" s="1" t="s">
        <v>46</v>
      </c>
      <c r="P125" s="1" t="s">
        <v>5959</v>
      </c>
      <c r="Q125" s="1">
        <f xml:space="preserve"> 2018-O125</f>
        <v>2018</v>
      </c>
    </row>
    <row r="126" spans="1:17" x14ac:dyDescent="0.25">
      <c r="A126" s="1" t="s">
        <v>5944</v>
      </c>
      <c r="B126" s="1" t="s">
        <v>633</v>
      </c>
      <c r="C126" s="1" t="s">
        <v>254</v>
      </c>
      <c r="D126" s="1" t="s">
        <v>255</v>
      </c>
      <c r="G126" s="1" t="s">
        <v>6948</v>
      </c>
      <c r="H126" s="1" t="s">
        <v>77</v>
      </c>
      <c r="I126" s="1" t="s">
        <v>43</v>
      </c>
      <c r="J126" s="1" t="s">
        <v>6954</v>
      </c>
      <c r="K126" s="1" t="s">
        <v>44</v>
      </c>
      <c r="L126" s="1" t="s">
        <v>5804</v>
      </c>
      <c r="M126" s="1" t="s">
        <v>106</v>
      </c>
      <c r="N126" s="1" t="s">
        <v>75</v>
      </c>
      <c r="O126" s="1" t="s">
        <v>46</v>
      </c>
      <c r="P126" s="1" t="s">
        <v>4279</v>
      </c>
      <c r="Q126" s="1">
        <f xml:space="preserve"> 2018-O126</f>
        <v>2018</v>
      </c>
    </row>
    <row r="127" spans="1:17" hidden="1" x14ac:dyDescent="0.25">
      <c r="A127" s="1" t="s">
        <v>840</v>
      </c>
      <c r="B127" s="1" t="s">
        <v>841</v>
      </c>
      <c r="C127" s="1" t="s">
        <v>771</v>
      </c>
      <c r="D127" s="1" t="s">
        <v>838</v>
      </c>
      <c r="F127" s="1" t="s">
        <v>773</v>
      </c>
      <c r="G127" s="1" t="s">
        <v>782</v>
      </c>
      <c r="H127" s="1" t="s">
        <v>77</v>
      </c>
      <c r="I127" s="1" t="s">
        <v>43</v>
      </c>
      <c r="J127" s="1" t="s">
        <v>6954</v>
      </c>
      <c r="K127" s="1" t="s">
        <v>44</v>
      </c>
      <c r="L127" s="1" t="s">
        <v>775</v>
      </c>
      <c r="M127" s="1" t="s">
        <v>45</v>
      </c>
      <c r="N127" s="1" t="s">
        <v>46</v>
      </c>
      <c r="O127" s="1" t="s">
        <v>85</v>
      </c>
      <c r="P127" s="1" t="s">
        <v>842</v>
      </c>
      <c r="Q127" s="1">
        <f xml:space="preserve"> 2018-O127</f>
        <v>2002</v>
      </c>
    </row>
    <row r="128" spans="1:17" hidden="1" x14ac:dyDescent="0.25">
      <c r="A128" s="1" t="s">
        <v>843</v>
      </c>
      <c r="B128" s="1" t="s">
        <v>844</v>
      </c>
      <c r="C128" s="1" t="s">
        <v>771</v>
      </c>
      <c r="D128" s="1" t="s">
        <v>838</v>
      </c>
      <c r="F128" s="1" t="s">
        <v>773</v>
      </c>
      <c r="G128" s="1" t="s">
        <v>782</v>
      </c>
      <c r="H128" s="1" t="s">
        <v>77</v>
      </c>
      <c r="I128" s="1" t="s">
        <v>43</v>
      </c>
      <c r="J128" s="1" t="s">
        <v>6954</v>
      </c>
      <c r="K128" s="1" t="s">
        <v>44</v>
      </c>
      <c r="L128" s="1" t="s">
        <v>775</v>
      </c>
      <c r="M128" s="1" t="s">
        <v>45</v>
      </c>
      <c r="N128" s="1" t="s">
        <v>46</v>
      </c>
      <c r="O128" s="1" t="s">
        <v>40</v>
      </c>
      <c r="P128" s="1" t="s">
        <v>845</v>
      </c>
      <c r="Q128" s="1">
        <f xml:space="preserve"> 2018-O128</f>
        <v>2017</v>
      </c>
    </row>
    <row r="129" spans="1:17" hidden="1" x14ac:dyDescent="0.25">
      <c r="A129" s="1" t="s">
        <v>846</v>
      </c>
      <c r="B129" s="1" t="s">
        <v>847</v>
      </c>
      <c r="C129" s="1" t="s">
        <v>771</v>
      </c>
      <c r="D129" s="1" t="s">
        <v>838</v>
      </c>
      <c r="F129" s="1" t="s">
        <v>773</v>
      </c>
      <c r="G129" s="1" t="s">
        <v>782</v>
      </c>
      <c r="H129" s="1" t="s">
        <v>77</v>
      </c>
      <c r="I129" s="1" t="s">
        <v>43</v>
      </c>
      <c r="J129" s="1" t="s">
        <v>6954</v>
      </c>
      <c r="K129" s="1" t="s">
        <v>44</v>
      </c>
      <c r="L129" s="1" t="s">
        <v>775</v>
      </c>
      <c r="M129" s="1" t="s">
        <v>45</v>
      </c>
      <c r="N129" s="1" t="s">
        <v>46</v>
      </c>
      <c r="O129" s="1" t="s">
        <v>36</v>
      </c>
      <c r="P129" s="1" t="s">
        <v>193</v>
      </c>
      <c r="Q129" s="1">
        <f xml:space="preserve"> 2018-O129</f>
        <v>2011</v>
      </c>
    </row>
    <row r="130" spans="1:17" hidden="1" x14ac:dyDescent="0.25">
      <c r="A130" s="1" t="s">
        <v>848</v>
      </c>
      <c r="B130" s="1" t="s">
        <v>849</v>
      </c>
      <c r="C130" s="1" t="s">
        <v>771</v>
      </c>
      <c r="D130" s="1" t="s">
        <v>838</v>
      </c>
      <c r="F130" s="1" t="s">
        <v>773</v>
      </c>
      <c r="G130" s="1" t="s">
        <v>782</v>
      </c>
      <c r="H130" s="1" t="s">
        <v>77</v>
      </c>
      <c r="I130" s="1" t="s">
        <v>43</v>
      </c>
      <c r="J130" s="1" t="s">
        <v>6954</v>
      </c>
      <c r="K130" s="1" t="s">
        <v>44</v>
      </c>
      <c r="L130" s="1" t="s">
        <v>775</v>
      </c>
      <c r="M130" s="1" t="s">
        <v>45</v>
      </c>
      <c r="N130" s="1" t="s">
        <v>46</v>
      </c>
      <c r="O130" s="1" t="s">
        <v>98</v>
      </c>
      <c r="P130" s="1" t="s">
        <v>132</v>
      </c>
      <c r="Q130" s="1">
        <f xml:space="preserve"> 2018-O130</f>
        <v>1998</v>
      </c>
    </row>
    <row r="131" spans="1:17" hidden="1" x14ac:dyDescent="0.25">
      <c r="A131" s="1" t="s">
        <v>850</v>
      </c>
      <c r="B131" s="1" t="s">
        <v>851</v>
      </c>
      <c r="C131" s="1" t="s">
        <v>771</v>
      </c>
      <c r="D131" s="1" t="s">
        <v>838</v>
      </c>
      <c r="F131" s="1" t="s">
        <v>773</v>
      </c>
      <c r="G131" s="1" t="s">
        <v>782</v>
      </c>
      <c r="H131" s="1" t="s">
        <v>77</v>
      </c>
      <c r="I131" s="1" t="s">
        <v>43</v>
      </c>
      <c r="J131" s="1" t="s">
        <v>6954</v>
      </c>
      <c r="K131" s="1" t="s">
        <v>44</v>
      </c>
      <c r="L131" s="1" t="s">
        <v>775</v>
      </c>
      <c r="M131" s="1" t="s">
        <v>45</v>
      </c>
      <c r="N131" s="1" t="s">
        <v>46</v>
      </c>
      <c r="O131" s="1" t="s">
        <v>107</v>
      </c>
      <c r="P131" s="1" t="s">
        <v>267</v>
      </c>
      <c r="Q131" s="1">
        <f xml:space="preserve"> 2018-O131</f>
        <v>2014</v>
      </c>
    </row>
    <row r="132" spans="1:17" hidden="1" x14ac:dyDescent="0.25">
      <c r="A132" s="1" t="s">
        <v>853</v>
      </c>
      <c r="B132" s="1" t="s">
        <v>854</v>
      </c>
      <c r="C132" s="1" t="s">
        <v>771</v>
      </c>
      <c r="D132" s="1" t="s">
        <v>838</v>
      </c>
      <c r="F132" s="1" t="s">
        <v>773</v>
      </c>
      <c r="G132" s="1" t="s">
        <v>782</v>
      </c>
      <c r="H132" s="1" t="s">
        <v>77</v>
      </c>
      <c r="I132" s="1" t="s">
        <v>43</v>
      </c>
      <c r="J132" s="1" t="s">
        <v>6954</v>
      </c>
      <c r="K132" s="1" t="s">
        <v>44</v>
      </c>
      <c r="L132" s="1" t="s">
        <v>775</v>
      </c>
      <c r="M132" s="1" t="s">
        <v>45</v>
      </c>
      <c r="N132" s="1" t="s">
        <v>46</v>
      </c>
      <c r="O132" s="1" t="s">
        <v>40</v>
      </c>
      <c r="P132" s="1" t="s">
        <v>80</v>
      </c>
      <c r="Q132" s="1">
        <f xml:space="preserve"> 2018-O132</f>
        <v>2017</v>
      </c>
    </row>
    <row r="133" spans="1:17" hidden="1" x14ac:dyDescent="0.25">
      <c r="A133" s="1" t="s">
        <v>855</v>
      </c>
      <c r="B133" s="1" t="s">
        <v>497</v>
      </c>
      <c r="C133" s="1" t="s">
        <v>771</v>
      </c>
      <c r="D133" s="1" t="s">
        <v>838</v>
      </c>
      <c r="F133" s="1" t="s">
        <v>773</v>
      </c>
      <c r="G133" s="1" t="s">
        <v>782</v>
      </c>
      <c r="H133" s="1" t="s">
        <v>77</v>
      </c>
      <c r="I133" s="1" t="s">
        <v>43</v>
      </c>
      <c r="J133" s="1" t="s">
        <v>6954</v>
      </c>
      <c r="K133" s="1" t="s">
        <v>44</v>
      </c>
      <c r="L133" s="1" t="s">
        <v>775</v>
      </c>
      <c r="M133" s="1" t="s">
        <v>45</v>
      </c>
      <c r="N133" s="1" t="s">
        <v>46</v>
      </c>
      <c r="O133" s="1" t="s">
        <v>96</v>
      </c>
      <c r="P133" s="1" t="s">
        <v>856</v>
      </c>
      <c r="Q133" s="1">
        <f xml:space="preserve"> 2018-O133</f>
        <v>1999</v>
      </c>
    </row>
    <row r="134" spans="1:17" hidden="1" x14ac:dyDescent="0.25">
      <c r="A134" s="1" t="s">
        <v>857</v>
      </c>
      <c r="B134" s="1" t="s">
        <v>498</v>
      </c>
      <c r="C134" s="1" t="s">
        <v>771</v>
      </c>
      <c r="D134" s="1" t="s">
        <v>838</v>
      </c>
      <c r="F134" s="1" t="s">
        <v>773</v>
      </c>
      <c r="G134" s="1" t="s">
        <v>782</v>
      </c>
      <c r="H134" s="1" t="s">
        <v>77</v>
      </c>
      <c r="I134" s="1" t="s">
        <v>43</v>
      </c>
      <c r="J134" s="1" t="s">
        <v>6954</v>
      </c>
      <c r="K134" s="1" t="s">
        <v>44</v>
      </c>
      <c r="L134" s="1" t="s">
        <v>775</v>
      </c>
      <c r="M134" s="1" t="s">
        <v>45</v>
      </c>
      <c r="N134" s="1" t="s">
        <v>46</v>
      </c>
      <c r="O134" s="1" t="s">
        <v>40</v>
      </c>
      <c r="P134" s="1" t="s">
        <v>858</v>
      </c>
      <c r="Q134" s="1">
        <f xml:space="preserve"> 2018-O134</f>
        <v>2017</v>
      </c>
    </row>
    <row r="135" spans="1:17" hidden="1" x14ac:dyDescent="0.25">
      <c r="A135" s="1" t="s">
        <v>859</v>
      </c>
      <c r="B135" s="1" t="s">
        <v>500</v>
      </c>
      <c r="C135" s="1" t="s">
        <v>771</v>
      </c>
      <c r="D135" s="1" t="s">
        <v>838</v>
      </c>
      <c r="F135" s="1" t="s">
        <v>773</v>
      </c>
      <c r="G135" s="1" t="s">
        <v>782</v>
      </c>
      <c r="H135" s="1" t="s">
        <v>77</v>
      </c>
      <c r="I135" s="1" t="s">
        <v>43</v>
      </c>
      <c r="J135" s="1" t="s">
        <v>6954</v>
      </c>
      <c r="K135" s="1" t="s">
        <v>44</v>
      </c>
      <c r="L135" s="1" t="s">
        <v>775</v>
      </c>
      <c r="M135" s="1" t="s">
        <v>45</v>
      </c>
      <c r="N135" s="1" t="s">
        <v>46</v>
      </c>
      <c r="O135" s="1" t="s">
        <v>156</v>
      </c>
      <c r="P135" s="1" t="s">
        <v>717</v>
      </c>
      <c r="Q135" s="1">
        <f xml:space="preserve"> 2018-O135</f>
        <v>2013</v>
      </c>
    </row>
    <row r="136" spans="1:17" x14ac:dyDescent="0.25">
      <c r="A136" s="1" t="s">
        <v>5941</v>
      </c>
      <c r="B136" s="1" t="s">
        <v>2764</v>
      </c>
      <c r="C136" s="1" t="s">
        <v>254</v>
      </c>
      <c r="D136" s="1" t="s">
        <v>5793</v>
      </c>
      <c r="G136" s="1" t="s">
        <v>6948</v>
      </c>
      <c r="H136" s="1" t="s">
        <v>77</v>
      </c>
      <c r="I136" s="1" t="s">
        <v>171</v>
      </c>
      <c r="J136" s="1" t="s">
        <v>6953</v>
      </c>
      <c r="K136" s="1" t="s">
        <v>50</v>
      </c>
      <c r="M136" s="1" t="s">
        <v>106</v>
      </c>
      <c r="N136" s="1" t="s">
        <v>208</v>
      </c>
      <c r="O136" s="1" t="s">
        <v>46</v>
      </c>
      <c r="P136" s="1" t="s">
        <v>5943</v>
      </c>
      <c r="Q136" s="1">
        <f xml:space="preserve"> 2018-O136</f>
        <v>2018</v>
      </c>
    </row>
    <row r="137" spans="1:17" hidden="1" x14ac:dyDescent="0.25">
      <c r="A137" s="1" t="s">
        <v>863</v>
      </c>
      <c r="B137" s="1" t="s">
        <v>864</v>
      </c>
      <c r="C137" s="1" t="s">
        <v>771</v>
      </c>
      <c r="D137" s="1" t="s">
        <v>838</v>
      </c>
      <c r="F137" s="1" t="s">
        <v>773</v>
      </c>
      <c r="G137" s="1" t="s">
        <v>782</v>
      </c>
      <c r="H137" s="1" t="s">
        <v>77</v>
      </c>
      <c r="I137" s="1" t="s">
        <v>43</v>
      </c>
      <c r="J137" s="1" t="s">
        <v>6954</v>
      </c>
      <c r="K137" s="1" t="s">
        <v>44</v>
      </c>
      <c r="L137" s="1" t="s">
        <v>775</v>
      </c>
      <c r="M137" s="1" t="s">
        <v>45</v>
      </c>
      <c r="N137" s="1" t="s">
        <v>46</v>
      </c>
      <c r="O137" s="1" t="s">
        <v>40</v>
      </c>
      <c r="P137" s="1" t="s">
        <v>862</v>
      </c>
      <c r="Q137" s="1">
        <f xml:space="preserve"> 2018-O137</f>
        <v>2017</v>
      </c>
    </row>
    <row r="138" spans="1:17" x14ac:dyDescent="0.25">
      <c r="A138" s="1" t="s">
        <v>5935</v>
      </c>
      <c r="B138" s="1" t="s">
        <v>2760</v>
      </c>
      <c r="C138" s="1" t="s">
        <v>254</v>
      </c>
      <c r="D138" s="1" t="s">
        <v>5793</v>
      </c>
      <c r="G138" s="1" t="s">
        <v>6948</v>
      </c>
      <c r="H138" s="1" t="s">
        <v>77</v>
      </c>
      <c r="I138" s="1" t="s">
        <v>171</v>
      </c>
      <c r="J138" s="1" t="s">
        <v>6953</v>
      </c>
      <c r="K138" s="1" t="s">
        <v>44</v>
      </c>
      <c r="L138" s="1" t="s">
        <v>5796</v>
      </c>
      <c r="M138" s="1" t="s">
        <v>106</v>
      </c>
      <c r="N138" s="1" t="s">
        <v>208</v>
      </c>
      <c r="O138" s="1" t="s">
        <v>46</v>
      </c>
      <c r="P138" s="1" t="s">
        <v>299</v>
      </c>
      <c r="Q138" s="1">
        <f xml:space="preserve"> 2018-O138</f>
        <v>2018</v>
      </c>
    </row>
    <row r="139" spans="1:17" hidden="1" x14ac:dyDescent="0.25">
      <c r="A139" s="1" t="s">
        <v>866</v>
      </c>
      <c r="B139" s="1" t="s">
        <v>559</v>
      </c>
      <c r="C139" s="1" t="s">
        <v>771</v>
      </c>
      <c r="D139" s="1" t="s">
        <v>838</v>
      </c>
      <c r="F139" s="1" t="s">
        <v>773</v>
      </c>
      <c r="G139" s="1" t="s">
        <v>782</v>
      </c>
      <c r="H139" s="1" t="s">
        <v>77</v>
      </c>
      <c r="I139" s="1" t="s">
        <v>43</v>
      </c>
      <c r="J139" s="1" t="s">
        <v>6954</v>
      </c>
      <c r="K139" s="1" t="s">
        <v>44</v>
      </c>
      <c r="L139" s="1" t="s">
        <v>775</v>
      </c>
      <c r="M139" s="1" t="s">
        <v>45</v>
      </c>
      <c r="N139" s="1" t="s">
        <v>46</v>
      </c>
      <c r="O139" s="1" t="s">
        <v>98</v>
      </c>
      <c r="P139" s="1" t="s">
        <v>867</v>
      </c>
      <c r="Q139" s="1">
        <f xml:space="preserve"> 2018-O139</f>
        <v>1998</v>
      </c>
    </row>
    <row r="140" spans="1:17" x14ac:dyDescent="0.25">
      <c r="A140" s="1" t="s">
        <v>5926</v>
      </c>
      <c r="B140" s="1" t="s">
        <v>176</v>
      </c>
      <c r="C140" s="1" t="s">
        <v>254</v>
      </c>
      <c r="D140" s="1" t="s">
        <v>255</v>
      </c>
      <c r="G140" s="1" t="s">
        <v>6948</v>
      </c>
      <c r="H140" s="1" t="s">
        <v>77</v>
      </c>
      <c r="I140" s="1" t="s">
        <v>263</v>
      </c>
      <c r="J140" s="1" t="s">
        <v>6950</v>
      </c>
      <c r="K140" s="1" t="s">
        <v>44</v>
      </c>
      <c r="L140" s="1" t="s">
        <v>5804</v>
      </c>
      <c r="M140" s="1" t="s">
        <v>106</v>
      </c>
      <c r="N140" s="1" t="s">
        <v>62</v>
      </c>
      <c r="O140" s="1" t="s">
        <v>46</v>
      </c>
      <c r="P140" s="1" t="s">
        <v>5893</v>
      </c>
      <c r="Q140" s="1">
        <f xml:space="preserve"> 2018-O140</f>
        <v>2018</v>
      </c>
    </row>
    <row r="141" spans="1:17" hidden="1" x14ac:dyDescent="0.25">
      <c r="A141" s="1" t="s">
        <v>870</v>
      </c>
      <c r="B141" s="1" t="s">
        <v>561</v>
      </c>
      <c r="C141" s="1" t="s">
        <v>771</v>
      </c>
      <c r="D141" s="1" t="s">
        <v>838</v>
      </c>
      <c r="F141" s="1" t="s">
        <v>773</v>
      </c>
      <c r="G141" s="1" t="s">
        <v>782</v>
      </c>
      <c r="H141" s="1" t="s">
        <v>77</v>
      </c>
      <c r="I141" s="1" t="s">
        <v>43</v>
      </c>
      <c r="J141" s="1" t="s">
        <v>6954</v>
      </c>
      <c r="K141" s="1" t="s">
        <v>44</v>
      </c>
      <c r="L141" s="1" t="s">
        <v>775</v>
      </c>
      <c r="M141" s="1" t="s">
        <v>45</v>
      </c>
      <c r="N141" s="1" t="s">
        <v>46</v>
      </c>
      <c r="O141" s="1" t="s">
        <v>40</v>
      </c>
      <c r="P141" s="1" t="s">
        <v>872</v>
      </c>
      <c r="Q141" s="1">
        <f xml:space="preserve"> 2018-O141</f>
        <v>2017</v>
      </c>
    </row>
    <row r="142" spans="1:17" hidden="1" x14ac:dyDescent="0.25">
      <c r="A142" s="1" t="s">
        <v>873</v>
      </c>
      <c r="B142" s="1" t="s">
        <v>562</v>
      </c>
      <c r="C142" s="1" t="s">
        <v>771</v>
      </c>
      <c r="D142" s="1" t="s">
        <v>838</v>
      </c>
      <c r="F142" s="1" t="s">
        <v>773</v>
      </c>
      <c r="G142" s="1" t="s">
        <v>782</v>
      </c>
      <c r="H142" s="1" t="s">
        <v>77</v>
      </c>
      <c r="I142" s="1" t="s">
        <v>43</v>
      </c>
      <c r="J142" s="1" t="s">
        <v>6954</v>
      </c>
      <c r="K142" s="1" t="s">
        <v>44</v>
      </c>
      <c r="L142" s="1" t="s">
        <v>775</v>
      </c>
      <c r="M142" s="1" t="s">
        <v>45</v>
      </c>
      <c r="N142" s="1" t="s">
        <v>46</v>
      </c>
      <c r="O142" s="1" t="s">
        <v>75</v>
      </c>
      <c r="P142" s="1" t="s">
        <v>874</v>
      </c>
      <c r="Q142" s="1">
        <f xml:space="preserve"> 2018-O142</f>
        <v>2008</v>
      </c>
    </row>
    <row r="143" spans="1:17" x14ac:dyDescent="0.25">
      <c r="A143" s="1" t="s">
        <v>5909</v>
      </c>
      <c r="B143" s="1" t="s">
        <v>3456</v>
      </c>
      <c r="C143" s="1" t="s">
        <v>254</v>
      </c>
      <c r="D143" s="1" t="s">
        <v>5793</v>
      </c>
      <c r="G143" s="1" t="s">
        <v>6948</v>
      </c>
      <c r="H143" s="1" t="s">
        <v>77</v>
      </c>
      <c r="I143" s="1" t="s">
        <v>93</v>
      </c>
      <c r="J143" s="1" t="s">
        <v>114</v>
      </c>
      <c r="K143" s="1" t="s">
        <v>50</v>
      </c>
      <c r="M143" s="1" t="s">
        <v>45</v>
      </c>
      <c r="N143" s="1" t="s">
        <v>46</v>
      </c>
      <c r="O143" s="1" t="s">
        <v>46</v>
      </c>
      <c r="P143" s="1" t="s">
        <v>299</v>
      </c>
      <c r="Q143" s="1">
        <f xml:space="preserve"> 2018-O143</f>
        <v>2018</v>
      </c>
    </row>
    <row r="144" spans="1:17" hidden="1" x14ac:dyDescent="0.25">
      <c r="A144" s="1" t="s">
        <v>877</v>
      </c>
      <c r="B144" s="1" t="s">
        <v>564</v>
      </c>
      <c r="C144" s="1" t="s">
        <v>771</v>
      </c>
      <c r="D144" s="1" t="s">
        <v>838</v>
      </c>
      <c r="F144" s="1" t="s">
        <v>773</v>
      </c>
      <c r="G144" s="1" t="s">
        <v>782</v>
      </c>
      <c r="H144" s="1" t="s">
        <v>77</v>
      </c>
      <c r="I144" s="1" t="s">
        <v>171</v>
      </c>
      <c r="J144" s="1" t="s">
        <v>6953</v>
      </c>
      <c r="K144" s="1" t="s">
        <v>44</v>
      </c>
      <c r="L144" s="1" t="s">
        <v>775</v>
      </c>
      <c r="M144" s="1" t="s">
        <v>45</v>
      </c>
      <c r="N144" s="1" t="s">
        <v>46</v>
      </c>
      <c r="O144" s="1" t="s">
        <v>107</v>
      </c>
      <c r="P144" s="1" t="s">
        <v>193</v>
      </c>
      <c r="Q144" s="1">
        <f xml:space="preserve"> 2018-O144</f>
        <v>2014</v>
      </c>
    </row>
    <row r="145" spans="1:17" hidden="1" x14ac:dyDescent="0.25">
      <c r="A145" s="1" t="s">
        <v>878</v>
      </c>
      <c r="B145" s="1" t="s">
        <v>565</v>
      </c>
      <c r="C145" s="1" t="s">
        <v>771</v>
      </c>
      <c r="D145" s="1" t="s">
        <v>838</v>
      </c>
      <c r="F145" s="1" t="s">
        <v>773</v>
      </c>
      <c r="G145" s="1" t="s">
        <v>782</v>
      </c>
      <c r="H145" s="1" t="s">
        <v>77</v>
      </c>
      <c r="I145" s="1" t="s">
        <v>43</v>
      </c>
      <c r="J145" s="1" t="s">
        <v>6954</v>
      </c>
      <c r="K145" s="1" t="s">
        <v>44</v>
      </c>
      <c r="L145" s="1" t="s">
        <v>775</v>
      </c>
      <c r="M145" s="1" t="s">
        <v>45</v>
      </c>
      <c r="N145" s="1" t="s">
        <v>46</v>
      </c>
      <c r="O145" s="1" t="s">
        <v>36</v>
      </c>
      <c r="P145" s="1" t="s">
        <v>193</v>
      </c>
      <c r="Q145" s="1">
        <f xml:space="preserve"> 2018-O145</f>
        <v>2011</v>
      </c>
    </row>
    <row r="146" spans="1:17" hidden="1" x14ac:dyDescent="0.25">
      <c r="A146" s="1" t="s">
        <v>879</v>
      </c>
      <c r="B146" s="1" t="s">
        <v>566</v>
      </c>
      <c r="C146" s="1" t="s">
        <v>771</v>
      </c>
      <c r="D146" s="1" t="s">
        <v>838</v>
      </c>
      <c r="F146" s="1" t="s">
        <v>773</v>
      </c>
      <c r="G146" s="1" t="s">
        <v>782</v>
      </c>
      <c r="H146" s="1" t="s">
        <v>77</v>
      </c>
      <c r="I146" s="1" t="s">
        <v>171</v>
      </c>
      <c r="J146" s="1" t="s">
        <v>6953</v>
      </c>
      <c r="K146" s="1" t="s">
        <v>44</v>
      </c>
      <c r="L146" s="1" t="s">
        <v>775</v>
      </c>
      <c r="M146" s="1" t="s">
        <v>45</v>
      </c>
      <c r="N146" s="1" t="s">
        <v>46</v>
      </c>
      <c r="O146" s="1" t="s">
        <v>86</v>
      </c>
      <c r="P146" s="1" t="s">
        <v>881</v>
      </c>
      <c r="Q146" s="1">
        <f xml:space="preserve"> 2018-O146</f>
        <v>2015</v>
      </c>
    </row>
    <row r="147" spans="1:17" hidden="1" x14ac:dyDescent="0.25">
      <c r="A147" s="1" t="s">
        <v>882</v>
      </c>
      <c r="B147" s="1" t="s">
        <v>572</v>
      </c>
      <c r="C147" s="1" t="s">
        <v>771</v>
      </c>
      <c r="D147" s="1" t="s">
        <v>830</v>
      </c>
      <c r="F147" s="1" t="s">
        <v>773</v>
      </c>
      <c r="G147" s="1" t="s">
        <v>774</v>
      </c>
      <c r="H147" s="1" t="s">
        <v>77</v>
      </c>
      <c r="I147" s="1" t="s">
        <v>43</v>
      </c>
      <c r="J147" s="1" t="s">
        <v>6954</v>
      </c>
      <c r="K147" s="1" t="s">
        <v>44</v>
      </c>
      <c r="L147" s="1" t="s">
        <v>775</v>
      </c>
      <c r="M147" s="1" t="s">
        <v>45</v>
      </c>
      <c r="N147" s="1" t="s">
        <v>46</v>
      </c>
      <c r="O147" s="1" t="s">
        <v>40</v>
      </c>
      <c r="P147" s="1" t="s">
        <v>387</v>
      </c>
      <c r="Q147" s="1">
        <f xml:space="preserve"> 2018-O147</f>
        <v>2017</v>
      </c>
    </row>
    <row r="148" spans="1:17" x14ac:dyDescent="0.25">
      <c r="A148" s="1" t="s">
        <v>5907</v>
      </c>
      <c r="B148" s="1" t="s">
        <v>161</v>
      </c>
      <c r="C148" s="1" t="s">
        <v>254</v>
      </c>
      <c r="D148" s="1" t="s">
        <v>255</v>
      </c>
      <c r="G148" s="1" t="s">
        <v>6948</v>
      </c>
      <c r="H148" s="1" t="s">
        <v>77</v>
      </c>
      <c r="I148" s="1" t="s">
        <v>43</v>
      </c>
      <c r="J148" s="1" t="s">
        <v>6954</v>
      </c>
      <c r="K148" s="1" t="s">
        <v>44</v>
      </c>
      <c r="L148" s="1" t="s">
        <v>5804</v>
      </c>
      <c r="M148" s="1" t="s">
        <v>106</v>
      </c>
      <c r="N148" s="1" t="s">
        <v>187</v>
      </c>
      <c r="O148" s="1" t="s">
        <v>46</v>
      </c>
      <c r="P148" s="1" t="s">
        <v>5893</v>
      </c>
      <c r="Q148" s="1">
        <f xml:space="preserve"> 2018-O148</f>
        <v>2018</v>
      </c>
    </row>
    <row r="149" spans="1:17" x14ac:dyDescent="0.25">
      <c r="A149" s="1" t="s">
        <v>5903</v>
      </c>
      <c r="B149" s="1" t="s">
        <v>159</v>
      </c>
      <c r="C149" s="1" t="s">
        <v>254</v>
      </c>
      <c r="D149" s="1" t="s">
        <v>255</v>
      </c>
      <c r="G149" s="1" t="s">
        <v>6948</v>
      </c>
      <c r="H149" s="1" t="s">
        <v>2227</v>
      </c>
      <c r="I149" s="1" t="s">
        <v>171</v>
      </c>
      <c r="J149" s="1" t="s">
        <v>6953</v>
      </c>
      <c r="K149" s="1" t="s">
        <v>50</v>
      </c>
      <c r="M149" s="1" t="s">
        <v>106</v>
      </c>
      <c r="N149" s="1" t="s">
        <v>156</v>
      </c>
      <c r="O149" s="1" t="s">
        <v>46</v>
      </c>
      <c r="P149" s="1" t="s">
        <v>299</v>
      </c>
      <c r="Q149" s="1">
        <f xml:space="preserve"> 2018-O149</f>
        <v>2018</v>
      </c>
    </row>
    <row r="150" spans="1:17" hidden="1" x14ac:dyDescent="0.25">
      <c r="A150" s="1" t="s">
        <v>889</v>
      </c>
      <c r="B150" s="1" t="s">
        <v>587</v>
      </c>
      <c r="C150" s="1" t="s">
        <v>771</v>
      </c>
      <c r="D150" s="1" t="s">
        <v>838</v>
      </c>
      <c r="F150" s="1" t="s">
        <v>773</v>
      </c>
      <c r="G150" s="1" t="s">
        <v>782</v>
      </c>
      <c r="H150" s="1" t="s">
        <v>77</v>
      </c>
      <c r="I150" s="1" t="s">
        <v>171</v>
      </c>
      <c r="J150" s="1" t="s">
        <v>6953</v>
      </c>
      <c r="K150" s="1" t="s">
        <v>44</v>
      </c>
      <c r="L150" s="1" t="s">
        <v>775</v>
      </c>
      <c r="M150" s="1" t="s">
        <v>45</v>
      </c>
      <c r="N150" s="1" t="s">
        <v>46</v>
      </c>
      <c r="O150" s="1" t="s">
        <v>156</v>
      </c>
      <c r="P150" s="1" t="s">
        <v>892</v>
      </c>
      <c r="Q150" s="1">
        <f xml:space="preserve"> 2018-O150</f>
        <v>2013</v>
      </c>
    </row>
    <row r="151" spans="1:17" x14ac:dyDescent="0.25">
      <c r="A151" s="1" t="s">
        <v>5884</v>
      </c>
      <c r="B151" s="1" t="s">
        <v>154</v>
      </c>
      <c r="C151" s="1" t="s">
        <v>254</v>
      </c>
      <c r="D151" s="1" t="s">
        <v>255</v>
      </c>
      <c r="G151" s="1" t="s">
        <v>6948</v>
      </c>
      <c r="H151" s="1" t="s">
        <v>77</v>
      </c>
      <c r="I151" s="1" t="s">
        <v>43</v>
      </c>
      <c r="J151" s="1" t="s">
        <v>6954</v>
      </c>
      <c r="K151" s="1" t="s">
        <v>44</v>
      </c>
      <c r="L151" s="1" t="s">
        <v>5804</v>
      </c>
      <c r="M151" s="1" t="s">
        <v>106</v>
      </c>
      <c r="N151" s="1" t="s">
        <v>187</v>
      </c>
      <c r="O151" s="1" t="s">
        <v>46</v>
      </c>
      <c r="P151" s="1" t="s">
        <v>1398</v>
      </c>
      <c r="Q151" s="1">
        <f xml:space="preserve"> 2018-O151</f>
        <v>2018</v>
      </c>
    </row>
    <row r="152" spans="1:17" hidden="1" x14ac:dyDescent="0.25">
      <c r="A152" s="1" t="s">
        <v>894</v>
      </c>
      <c r="B152" s="1" t="s">
        <v>589</v>
      </c>
      <c r="C152" s="1" t="s">
        <v>771</v>
      </c>
      <c r="D152" s="1" t="s">
        <v>895</v>
      </c>
      <c r="F152" s="1" t="s">
        <v>773</v>
      </c>
      <c r="G152" s="1" t="s">
        <v>774</v>
      </c>
      <c r="H152" s="1" t="s">
        <v>77</v>
      </c>
      <c r="I152" s="1" t="s">
        <v>43</v>
      </c>
      <c r="J152" s="1" t="s">
        <v>6954</v>
      </c>
      <c r="K152" s="1" t="s">
        <v>44</v>
      </c>
      <c r="L152" s="1" t="s">
        <v>775</v>
      </c>
      <c r="M152" s="1" t="s">
        <v>45</v>
      </c>
      <c r="N152" s="1" t="s">
        <v>46</v>
      </c>
      <c r="O152" s="1" t="s">
        <v>75</v>
      </c>
      <c r="P152" s="1" t="s">
        <v>896</v>
      </c>
      <c r="Q152" s="1">
        <f xml:space="preserve"> 2018-O152</f>
        <v>2008</v>
      </c>
    </row>
    <row r="153" spans="1:17" hidden="1" x14ac:dyDescent="0.25">
      <c r="A153" s="1" t="s">
        <v>897</v>
      </c>
      <c r="B153" s="1" t="s">
        <v>590</v>
      </c>
      <c r="C153" s="1" t="s">
        <v>771</v>
      </c>
      <c r="D153" s="1" t="s">
        <v>895</v>
      </c>
      <c r="F153" s="1" t="s">
        <v>773</v>
      </c>
      <c r="G153" s="1" t="s">
        <v>774</v>
      </c>
      <c r="H153" s="1" t="s">
        <v>77</v>
      </c>
      <c r="I153" s="1" t="s">
        <v>78</v>
      </c>
      <c r="J153" s="1" t="s">
        <v>78</v>
      </c>
      <c r="K153" s="1" t="s">
        <v>44</v>
      </c>
      <c r="L153" s="1" t="s">
        <v>775</v>
      </c>
      <c r="M153" s="1" t="s">
        <v>45</v>
      </c>
      <c r="N153" s="1" t="s">
        <v>46</v>
      </c>
      <c r="O153" s="1" t="s">
        <v>41</v>
      </c>
      <c r="P153" s="1" t="s">
        <v>899</v>
      </c>
      <c r="Q153" s="1">
        <f xml:space="preserve"> 2018-O153</f>
        <v>2016</v>
      </c>
    </row>
    <row r="154" spans="1:17" hidden="1" x14ac:dyDescent="0.25">
      <c r="A154" s="1" t="s">
        <v>900</v>
      </c>
      <c r="B154" s="1" t="s">
        <v>591</v>
      </c>
      <c r="C154" s="1" t="s">
        <v>771</v>
      </c>
      <c r="D154" s="1" t="s">
        <v>895</v>
      </c>
      <c r="F154" s="1" t="s">
        <v>773</v>
      </c>
      <c r="G154" s="1" t="s">
        <v>774</v>
      </c>
      <c r="H154" s="1" t="s">
        <v>77</v>
      </c>
      <c r="I154" s="1" t="s">
        <v>43</v>
      </c>
      <c r="J154" s="1" t="s">
        <v>6954</v>
      </c>
      <c r="K154" s="1" t="s">
        <v>44</v>
      </c>
      <c r="L154" s="1" t="s">
        <v>775</v>
      </c>
      <c r="M154" s="1" t="s">
        <v>45</v>
      </c>
      <c r="N154" s="1" t="s">
        <v>46</v>
      </c>
      <c r="O154" s="1" t="s">
        <v>156</v>
      </c>
      <c r="P154" s="1" t="s">
        <v>901</v>
      </c>
      <c r="Q154" s="1">
        <f xml:space="preserve"> 2018-O154</f>
        <v>2013</v>
      </c>
    </row>
    <row r="155" spans="1:17" x14ac:dyDescent="0.25">
      <c r="A155" s="1" t="s">
        <v>5881</v>
      </c>
      <c r="B155" s="1" t="s">
        <v>152</v>
      </c>
      <c r="C155" s="1" t="s">
        <v>254</v>
      </c>
      <c r="D155" s="1" t="s">
        <v>255</v>
      </c>
      <c r="G155" s="1" t="s">
        <v>6948</v>
      </c>
      <c r="H155" s="1" t="s">
        <v>77</v>
      </c>
      <c r="I155" s="1" t="s">
        <v>171</v>
      </c>
      <c r="J155" s="1" t="s">
        <v>6953</v>
      </c>
      <c r="K155" s="1" t="s">
        <v>44</v>
      </c>
      <c r="L155" s="1" t="s">
        <v>5804</v>
      </c>
      <c r="M155" s="1" t="s">
        <v>106</v>
      </c>
      <c r="N155" s="1" t="s">
        <v>199</v>
      </c>
      <c r="O155" s="1" t="s">
        <v>46</v>
      </c>
      <c r="P155" s="1" t="s">
        <v>5883</v>
      </c>
      <c r="Q155" s="1">
        <f xml:space="preserve"> 2018-O155</f>
        <v>2018</v>
      </c>
    </row>
    <row r="156" spans="1:17" hidden="1" x14ac:dyDescent="0.25">
      <c r="A156" s="1" t="s">
        <v>905</v>
      </c>
      <c r="B156" s="1" t="s">
        <v>593</v>
      </c>
      <c r="C156" s="1" t="s">
        <v>771</v>
      </c>
      <c r="D156" s="1" t="s">
        <v>895</v>
      </c>
      <c r="F156" s="1" t="s">
        <v>773</v>
      </c>
      <c r="G156" s="1" t="s">
        <v>774</v>
      </c>
      <c r="H156" s="1" t="s">
        <v>77</v>
      </c>
      <c r="I156" s="1" t="s">
        <v>43</v>
      </c>
      <c r="J156" s="1" t="s">
        <v>6954</v>
      </c>
      <c r="K156" s="1" t="s">
        <v>44</v>
      </c>
      <c r="L156" s="1" t="s">
        <v>775</v>
      </c>
      <c r="M156" s="1" t="s">
        <v>45</v>
      </c>
      <c r="N156" s="1" t="s">
        <v>46</v>
      </c>
      <c r="O156" s="1" t="s">
        <v>41</v>
      </c>
      <c r="P156" s="1" t="s">
        <v>752</v>
      </c>
      <c r="Q156" s="1">
        <f xml:space="preserve"> 2018-O156</f>
        <v>2016</v>
      </c>
    </row>
    <row r="157" spans="1:17" x14ac:dyDescent="0.25">
      <c r="A157" s="1" t="s">
        <v>5873</v>
      </c>
      <c r="B157" s="1" t="s">
        <v>147</v>
      </c>
      <c r="C157" s="1" t="s">
        <v>254</v>
      </c>
      <c r="D157" s="1" t="s">
        <v>255</v>
      </c>
      <c r="G157" s="1" t="s">
        <v>6948</v>
      </c>
      <c r="H157" s="1" t="s">
        <v>77</v>
      </c>
      <c r="I157" s="1" t="s">
        <v>43</v>
      </c>
      <c r="J157" s="1" t="s">
        <v>6954</v>
      </c>
      <c r="K157" s="1" t="s">
        <v>44</v>
      </c>
      <c r="L157" s="1" t="s">
        <v>5804</v>
      </c>
      <c r="M157" s="1" t="s">
        <v>106</v>
      </c>
      <c r="N157" s="1" t="s">
        <v>208</v>
      </c>
      <c r="O157" s="1" t="s">
        <v>46</v>
      </c>
      <c r="P157" s="1" t="s">
        <v>5875</v>
      </c>
      <c r="Q157" s="1">
        <f xml:space="preserve"> 2018-O157</f>
        <v>2018</v>
      </c>
    </row>
    <row r="158" spans="1:17" hidden="1" x14ac:dyDescent="0.25">
      <c r="A158" s="1" t="s">
        <v>910</v>
      </c>
      <c r="B158" s="1" t="s">
        <v>595</v>
      </c>
      <c r="C158" s="1" t="s">
        <v>771</v>
      </c>
      <c r="D158" s="1" t="s">
        <v>895</v>
      </c>
      <c r="F158" s="1" t="s">
        <v>773</v>
      </c>
      <c r="G158" s="1" t="s">
        <v>774</v>
      </c>
      <c r="H158" s="1" t="s">
        <v>77</v>
      </c>
      <c r="I158" s="1" t="s">
        <v>78</v>
      </c>
      <c r="J158" s="1" t="s">
        <v>78</v>
      </c>
      <c r="K158" s="1" t="s">
        <v>44</v>
      </c>
      <c r="L158" s="1" t="s">
        <v>775</v>
      </c>
      <c r="M158" s="1" t="s">
        <v>45</v>
      </c>
      <c r="N158" s="1" t="s">
        <v>46</v>
      </c>
      <c r="O158" s="1" t="s">
        <v>86</v>
      </c>
      <c r="P158" s="1" t="s">
        <v>174</v>
      </c>
      <c r="Q158" s="1">
        <f xml:space="preserve"> 2018-O158</f>
        <v>2015</v>
      </c>
    </row>
    <row r="159" spans="1:17" hidden="1" x14ac:dyDescent="0.25">
      <c r="A159" s="1" t="s">
        <v>912</v>
      </c>
      <c r="B159" s="1" t="s">
        <v>913</v>
      </c>
      <c r="C159" s="1" t="s">
        <v>771</v>
      </c>
      <c r="D159" s="1" t="s">
        <v>895</v>
      </c>
      <c r="F159" s="1" t="s">
        <v>773</v>
      </c>
      <c r="G159" s="1" t="s">
        <v>774</v>
      </c>
      <c r="H159" s="1" t="s">
        <v>77</v>
      </c>
      <c r="I159" s="1" t="s">
        <v>43</v>
      </c>
      <c r="J159" s="1" t="s">
        <v>6954</v>
      </c>
      <c r="K159" s="1" t="s">
        <v>44</v>
      </c>
      <c r="L159" s="1" t="s">
        <v>775</v>
      </c>
      <c r="M159" s="1" t="s">
        <v>45</v>
      </c>
      <c r="N159" s="1" t="s">
        <v>46</v>
      </c>
      <c r="O159" s="1" t="s">
        <v>40</v>
      </c>
      <c r="P159" s="1" t="s">
        <v>800</v>
      </c>
      <c r="Q159" s="1">
        <f xml:space="preserve"> 2018-O159</f>
        <v>2017</v>
      </c>
    </row>
    <row r="160" spans="1:17" x14ac:dyDescent="0.25">
      <c r="A160" s="1" t="s">
        <v>5850</v>
      </c>
      <c r="B160" s="1" t="s">
        <v>63</v>
      </c>
      <c r="C160" s="1" t="s">
        <v>254</v>
      </c>
      <c r="D160" s="1" t="s">
        <v>255</v>
      </c>
      <c r="G160" s="1" t="s">
        <v>6948</v>
      </c>
      <c r="H160" s="1" t="s">
        <v>77</v>
      </c>
      <c r="I160" s="1" t="s">
        <v>171</v>
      </c>
      <c r="J160" s="1" t="s">
        <v>6953</v>
      </c>
      <c r="K160" s="1" t="s">
        <v>44</v>
      </c>
      <c r="L160" s="1" t="s">
        <v>5804</v>
      </c>
      <c r="M160" s="1" t="s">
        <v>106</v>
      </c>
      <c r="N160" s="1" t="s">
        <v>156</v>
      </c>
      <c r="O160" s="1" t="s">
        <v>46</v>
      </c>
      <c r="P160" s="1" t="s">
        <v>299</v>
      </c>
      <c r="Q160" s="1">
        <f xml:space="preserve"> 2018-O160</f>
        <v>2018</v>
      </c>
    </row>
    <row r="161" spans="1:17" x14ac:dyDescent="0.25">
      <c r="A161" s="1" t="s">
        <v>5831</v>
      </c>
      <c r="B161" s="1" t="s">
        <v>103</v>
      </c>
      <c r="C161" s="1" t="s">
        <v>254</v>
      </c>
      <c r="D161" s="1" t="s">
        <v>255</v>
      </c>
      <c r="G161" s="1" t="s">
        <v>6948</v>
      </c>
      <c r="H161" s="1" t="s">
        <v>77</v>
      </c>
      <c r="I161" s="1" t="s">
        <v>171</v>
      </c>
      <c r="J161" s="1" t="s">
        <v>6953</v>
      </c>
      <c r="K161" s="1" t="s">
        <v>44</v>
      </c>
      <c r="L161" s="1" t="s">
        <v>5804</v>
      </c>
      <c r="M161" s="1" t="s">
        <v>106</v>
      </c>
      <c r="N161" s="1" t="s">
        <v>62</v>
      </c>
      <c r="O161" s="1" t="s">
        <v>46</v>
      </c>
      <c r="P161" s="1" t="s">
        <v>5833</v>
      </c>
      <c r="Q161" s="1">
        <f xml:space="preserve"> 2018-O161</f>
        <v>2018</v>
      </c>
    </row>
    <row r="162" spans="1:17" x14ac:dyDescent="0.25">
      <c r="A162" s="1" t="s">
        <v>5821</v>
      </c>
      <c r="B162" s="1" t="s">
        <v>100</v>
      </c>
      <c r="C162" s="1" t="s">
        <v>254</v>
      </c>
      <c r="D162" s="1" t="s">
        <v>255</v>
      </c>
      <c r="G162" s="1" t="s">
        <v>6948</v>
      </c>
      <c r="H162" s="1" t="s">
        <v>77</v>
      </c>
      <c r="I162" s="1" t="s">
        <v>171</v>
      </c>
      <c r="J162" s="1" t="s">
        <v>6953</v>
      </c>
      <c r="K162" s="1" t="s">
        <v>44</v>
      </c>
      <c r="L162" s="1" t="s">
        <v>5804</v>
      </c>
      <c r="M162" s="1" t="s">
        <v>106</v>
      </c>
      <c r="N162" s="1" t="s">
        <v>156</v>
      </c>
      <c r="O162" s="1" t="s">
        <v>46</v>
      </c>
      <c r="P162" s="1" t="s">
        <v>188</v>
      </c>
      <c r="Q162" s="1">
        <f xml:space="preserve"> 2018-O162</f>
        <v>2018</v>
      </c>
    </row>
    <row r="163" spans="1:17" x14ac:dyDescent="0.25">
      <c r="A163" s="1" t="s">
        <v>5788</v>
      </c>
      <c r="B163" s="1" t="s">
        <v>5789</v>
      </c>
      <c r="C163" s="1" t="s">
        <v>771</v>
      </c>
      <c r="D163" s="1" t="s">
        <v>1779</v>
      </c>
      <c r="G163" s="1" t="s">
        <v>6948</v>
      </c>
      <c r="H163" s="1" t="s">
        <v>77</v>
      </c>
      <c r="I163" s="1" t="s">
        <v>43</v>
      </c>
      <c r="J163" s="1" t="s">
        <v>6954</v>
      </c>
      <c r="K163" s="1" t="s">
        <v>44</v>
      </c>
      <c r="L163" s="1" t="s">
        <v>5000</v>
      </c>
      <c r="M163" s="1" t="s">
        <v>45</v>
      </c>
      <c r="N163" s="1" t="s">
        <v>46</v>
      </c>
      <c r="O163" s="1" t="s">
        <v>46</v>
      </c>
      <c r="P163" s="1" t="s">
        <v>1186</v>
      </c>
      <c r="Q163" s="1">
        <f xml:space="preserve"> 2018-O163</f>
        <v>2018</v>
      </c>
    </row>
    <row r="164" spans="1:17" hidden="1" x14ac:dyDescent="0.25">
      <c r="A164" s="1" t="s">
        <v>923</v>
      </c>
      <c r="B164" s="1" t="s">
        <v>600</v>
      </c>
      <c r="C164" s="1" t="s">
        <v>771</v>
      </c>
      <c r="D164" s="1" t="s">
        <v>895</v>
      </c>
      <c r="F164" s="1" t="s">
        <v>773</v>
      </c>
      <c r="G164" s="1" t="s">
        <v>774</v>
      </c>
      <c r="H164" s="1" t="s">
        <v>77</v>
      </c>
      <c r="I164" s="1" t="s">
        <v>43</v>
      </c>
      <c r="J164" s="1" t="s">
        <v>6954</v>
      </c>
      <c r="K164" s="1" t="s">
        <v>44</v>
      </c>
      <c r="L164" s="1" t="s">
        <v>775</v>
      </c>
      <c r="M164" s="1" t="s">
        <v>45</v>
      </c>
      <c r="N164" s="1" t="s">
        <v>46</v>
      </c>
      <c r="O164" s="1" t="s">
        <v>64</v>
      </c>
      <c r="P164" s="1" t="s">
        <v>924</v>
      </c>
      <c r="Q164" s="1">
        <f xml:space="preserve"> 2018-O164</f>
        <v>2009</v>
      </c>
    </row>
    <row r="165" spans="1:17" hidden="1" x14ac:dyDescent="0.25">
      <c r="A165" s="1" t="s">
        <v>925</v>
      </c>
      <c r="B165" s="1" t="s">
        <v>601</v>
      </c>
      <c r="C165" s="1" t="s">
        <v>771</v>
      </c>
      <c r="D165" s="1" t="s">
        <v>895</v>
      </c>
      <c r="F165" s="1" t="s">
        <v>773</v>
      </c>
      <c r="G165" s="1" t="s">
        <v>774</v>
      </c>
      <c r="H165" s="1" t="s">
        <v>77</v>
      </c>
      <c r="I165" s="1" t="s">
        <v>43</v>
      </c>
      <c r="J165" s="1" t="s">
        <v>6954</v>
      </c>
      <c r="K165" s="1" t="s">
        <v>44</v>
      </c>
      <c r="L165" s="1" t="s">
        <v>775</v>
      </c>
      <c r="M165" s="1" t="s">
        <v>45</v>
      </c>
      <c r="N165" s="1" t="s">
        <v>46</v>
      </c>
      <c r="O165" s="1" t="s">
        <v>199</v>
      </c>
      <c r="P165" s="1" t="s">
        <v>235</v>
      </c>
      <c r="Q165" s="1">
        <f xml:space="preserve"> 2018-O165</f>
        <v>2007</v>
      </c>
    </row>
    <row r="166" spans="1:17" hidden="1" x14ac:dyDescent="0.25">
      <c r="A166" s="1" t="s">
        <v>927</v>
      </c>
      <c r="B166" s="1" t="s">
        <v>602</v>
      </c>
      <c r="C166" s="1" t="s">
        <v>771</v>
      </c>
      <c r="D166" s="1" t="s">
        <v>895</v>
      </c>
      <c r="F166" s="1" t="s">
        <v>773</v>
      </c>
      <c r="G166" s="1" t="s">
        <v>774</v>
      </c>
      <c r="H166" s="1" t="s">
        <v>77</v>
      </c>
      <c r="I166" s="1" t="s">
        <v>171</v>
      </c>
      <c r="J166" s="1" t="s">
        <v>6953</v>
      </c>
      <c r="K166" s="1" t="s">
        <v>44</v>
      </c>
      <c r="L166" s="1" t="s">
        <v>775</v>
      </c>
      <c r="M166" s="1" t="s">
        <v>45</v>
      </c>
      <c r="N166" s="1" t="s">
        <v>46</v>
      </c>
      <c r="O166" s="1" t="s">
        <v>40</v>
      </c>
      <c r="P166" s="1" t="s">
        <v>928</v>
      </c>
      <c r="Q166" s="1">
        <f xml:space="preserve"> 2018-O166</f>
        <v>2017</v>
      </c>
    </row>
    <row r="167" spans="1:17" hidden="1" x14ac:dyDescent="0.25">
      <c r="A167" s="1" t="s">
        <v>929</v>
      </c>
      <c r="B167" s="1" t="s">
        <v>603</v>
      </c>
      <c r="C167" s="1" t="s">
        <v>771</v>
      </c>
      <c r="D167" s="1" t="s">
        <v>895</v>
      </c>
      <c r="F167" s="1" t="s">
        <v>773</v>
      </c>
      <c r="G167" s="1" t="s">
        <v>774</v>
      </c>
      <c r="H167" s="1" t="s">
        <v>77</v>
      </c>
      <c r="I167" s="1" t="s">
        <v>171</v>
      </c>
      <c r="J167" s="1" t="s">
        <v>6953</v>
      </c>
      <c r="K167" s="1" t="s">
        <v>44</v>
      </c>
      <c r="L167" s="1" t="s">
        <v>775</v>
      </c>
      <c r="M167" s="1" t="s">
        <v>45</v>
      </c>
      <c r="N167" s="1" t="s">
        <v>46</v>
      </c>
      <c r="O167" s="1" t="s">
        <v>117</v>
      </c>
      <c r="P167" s="1" t="s">
        <v>930</v>
      </c>
      <c r="Q167" s="1">
        <f xml:space="preserve"> 2018-O167</f>
        <v>1978</v>
      </c>
    </row>
    <row r="168" spans="1:17" hidden="1" x14ac:dyDescent="0.25">
      <c r="A168" s="1" t="s">
        <v>931</v>
      </c>
      <c r="B168" s="1" t="s">
        <v>604</v>
      </c>
      <c r="C168" s="1" t="s">
        <v>771</v>
      </c>
      <c r="D168" s="1" t="s">
        <v>895</v>
      </c>
      <c r="F168" s="1" t="s">
        <v>773</v>
      </c>
      <c r="G168" s="1" t="s">
        <v>774</v>
      </c>
      <c r="H168" s="1" t="s">
        <v>77</v>
      </c>
      <c r="I168" s="1" t="s">
        <v>43</v>
      </c>
      <c r="J168" s="1" t="s">
        <v>6954</v>
      </c>
      <c r="K168" s="1" t="s">
        <v>44</v>
      </c>
      <c r="L168" s="1" t="s">
        <v>775</v>
      </c>
      <c r="M168" s="1" t="s">
        <v>45</v>
      </c>
      <c r="N168" s="1" t="s">
        <v>46</v>
      </c>
      <c r="O168" s="1" t="s">
        <v>40</v>
      </c>
      <c r="P168" s="1" t="s">
        <v>932</v>
      </c>
      <c r="Q168" s="1">
        <f xml:space="preserve"> 2018-O168</f>
        <v>2017</v>
      </c>
    </row>
    <row r="169" spans="1:17" hidden="1" x14ac:dyDescent="0.25">
      <c r="A169" s="1" t="s">
        <v>933</v>
      </c>
      <c r="B169" s="1" t="s">
        <v>605</v>
      </c>
      <c r="C169" s="1" t="s">
        <v>771</v>
      </c>
      <c r="D169" s="1" t="s">
        <v>895</v>
      </c>
      <c r="F169" s="1" t="s">
        <v>773</v>
      </c>
      <c r="G169" s="1" t="s">
        <v>774</v>
      </c>
      <c r="H169" s="1" t="s">
        <v>77</v>
      </c>
      <c r="I169" s="1" t="s">
        <v>43</v>
      </c>
      <c r="J169" s="1" t="s">
        <v>6954</v>
      </c>
      <c r="K169" s="1" t="s">
        <v>44</v>
      </c>
      <c r="L169" s="1" t="s">
        <v>775</v>
      </c>
      <c r="M169" s="1" t="s">
        <v>45</v>
      </c>
      <c r="N169" s="1" t="s">
        <v>46</v>
      </c>
      <c r="O169" s="1" t="s">
        <v>40</v>
      </c>
      <c r="P169" s="1" t="s">
        <v>935</v>
      </c>
      <c r="Q169" s="1">
        <f xml:space="preserve"> 2018-O169</f>
        <v>2017</v>
      </c>
    </row>
    <row r="170" spans="1:17" x14ac:dyDescent="0.25">
      <c r="A170" s="1" t="s">
        <v>5785</v>
      </c>
      <c r="B170" s="1" t="s">
        <v>5786</v>
      </c>
      <c r="C170" s="1" t="s">
        <v>771</v>
      </c>
      <c r="D170" s="1" t="s">
        <v>1779</v>
      </c>
      <c r="G170" s="1" t="s">
        <v>6948</v>
      </c>
      <c r="H170" s="1" t="s">
        <v>77</v>
      </c>
      <c r="I170" s="1" t="s">
        <v>114</v>
      </c>
      <c r="J170" s="1" t="s">
        <v>114</v>
      </c>
      <c r="K170" s="1" t="s">
        <v>44</v>
      </c>
      <c r="L170" s="1" t="s">
        <v>5324</v>
      </c>
      <c r="M170" s="1" t="s">
        <v>106</v>
      </c>
      <c r="N170" s="1" t="s">
        <v>98</v>
      </c>
      <c r="O170" s="1" t="s">
        <v>46</v>
      </c>
      <c r="P170" s="1" t="s">
        <v>2278</v>
      </c>
      <c r="Q170" s="1">
        <f xml:space="preserve"> 2018-O170</f>
        <v>2018</v>
      </c>
    </row>
    <row r="171" spans="1:17" x14ac:dyDescent="0.25">
      <c r="A171" s="1" t="s">
        <v>5772</v>
      </c>
      <c r="B171" s="1" t="s">
        <v>5773</v>
      </c>
      <c r="C171" s="1" t="s">
        <v>771</v>
      </c>
      <c r="D171" s="1" t="s">
        <v>4618</v>
      </c>
      <c r="G171" s="1" t="s">
        <v>782</v>
      </c>
      <c r="H171" s="1" t="s">
        <v>77</v>
      </c>
      <c r="I171" s="1" t="s">
        <v>43</v>
      </c>
      <c r="J171" s="1" t="s">
        <v>6954</v>
      </c>
      <c r="K171" s="1" t="s">
        <v>44</v>
      </c>
      <c r="L171" s="1" t="s">
        <v>4619</v>
      </c>
      <c r="M171" s="1" t="s">
        <v>106</v>
      </c>
      <c r="N171" s="1" t="s">
        <v>79</v>
      </c>
      <c r="O171" s="1" t="s">
        <v>46</v>
      </c>
      <c r="P171" s="1" t="s">
        <v>5775</v>
      </c>
      <c r="Q171" s="1">
        <f xml:space="preserve"> 2018-O171</f>
        <v>2018</v>
      </c>
    </row>
    <row r="172" spans="1:17" hidden="1" x14ac:dyDescent="0.25">
      <c r="A172" s="1" t="s">
        <v>938</v>
      </c>
      <c r="B172" s="1" t="s">
        <v>609</v>
      </c>
      <c r="C172" s="1" t="s">
        <v>771</v>
      </c>
      <c r="D172" s="1" t="s">
        <v>830</v>
      </c>
      <c r="F172" s="1" t="s">
        <v>773</v>
      </c>
      <c r="G172" s="1" t="s">
        <v>774</v>
      </c>
      <c r="H172" s="1" t="s">
        <v>77</v>
      </c>
      <c r="I172" s="1" t="s">
        <v>43</v>
      </c>
      <c r="J172" s="1" t="s">
        <v>6954</v>
      </c>
      <c r="K172" s="1" t="s">
        <v>44</v>
      </c>
      <c r="L172" s="1" t="s">
        <v>775</v>
      </c>
      <c r="M172" s="1" t="s">
        <v>45</v>
      </c>
      <c r="N172" s="1" t="s">
        <v>46</v>
      </c>
      <c r="O172" s="1" t="s">
        <v>40</v>
      </c>
      <c r="P172" s="1" t="s">
        <v>429</v>
      </c>
      <c r="Q172" s="1">
        <f xml:space="preserve"> 2018-O172</f>
        <v>2017</v>
      </c>
    </row>
    <row r="173" spans="1:17" x14ac:dyDescent="0.25">
      <c r="A173" s="1" t="s">
        <v>5769</v>
      </c>
      <c r="B173" s="1" t="s">
        <v>5770</v>
      </c>
      <c r="C173" s="1" t="s">
        <v>771</v>
      </c>
      <c r="D173" s="1" t="s">
        <v>4618</v>
      </c>
      <c r="G173" s="1" t="s">
        <v>6948</v>
      </c>
      <c r="H173" s="1" t="s">
        <v>77</v>
      </c>
      <c r="I173" s="1" t="s">
        <v>43</v>
      </c>
      <c r="J173" s="1" t="s">
        <v>6954</v>
      </c>
      <c r="K173" s="1" t="s">
        <v>44</v>
      </c>
      <c r="L173" s="1" t="s">
        <v>4619</v>
      </c>
      <c r="M173" s="1" t="s">
        <v>106</v>
      </c>
      <c r="N173" s="1" t="s">
        <v>98</v>
      </c>
      <c r="O173" s="1" t="s">
        <v>46</v>
      </c>
      <c r="P173" s="1" t="s">
        <v>3534</v>
      </c>
      <c r="Q173" s="1">
        <f xml:space="preserve"> 2018-O173</f>
        <v>2018</v>
      </c>
    </row>
    <row r="174" spans="1:17" x14ac:dyDescent="0.25">
      <c r="A174" s="1" t="s">
        <v>5765</v>
      </c>
      <c r="B174" s="1" t="s">
        <v>5766</v>
      </c>
      <c r="C174" s="1" t="s">
        <v>771</v>
      </c>
      <c r="D174" s="1" t="s">
        <v>4745</v>
      </c>
      <c r="G174" s="1" t="s">
        <v>782</v>
      </c>
      <c r="H174" s="1" t="s">
        <v>77</v>
      </c>
      <c r="I174" s="1" t="s">
        <v>114</v>
      </c>
      <c r="J174" s="1" t="s">
        <v>114</v>
      </c>
      <c r="K174" s="1" t="s">
        <v>44</v>
      </c>
      <c r="L174" s="1" t="s">
        <v>5768</v>
      </c>
      <c r="M174" s="1" t="s">
        <v>106</v>
      </c>
      <c r="N174" s="1" t="s">
        <v>75</v>
      </c>
      <c r="O174" s="1" t="s">
        <v>46</v>
      </c>
      <c r="P174" s="1" t="s">
        <v>76</v>
      </c>
      <c r="Q174" s="1">
        <f xml:space="preserve"> 2018-O174</f>
        <v>2018</v>
      </c>
    </row>
    <row r="175" spans="1:17" hidden="1" x14ac:dyDescent="0.25">
      <c r="A175" s="1" t="s">
        <v>943</v>
      </c>
      <c r="B175" s="1" t="s">
        <v>612</v>
      </c>
      <c r="C175" s="1" t="s">
        <v>771</v>
      </c>
      <c r="D175" s="1" t="s">
        <v>895</v>
      </c>
      <c r="F175" s="1" t="s">
        <v>773</v>
      </c>
      <c r="G175" s="1" t="s">
        <v>774</v>
      </c>
      <c r="H175" s="1" t="s">
        <v>77</v>
      </c>
      <c r="I175" s="1" t="s">
        <v>43</v>
      </c>
      <c r="J175" s="1" t="s">
        <v>6954</v>
      </c>
      <c r="K175" s="1" t="s">
        <v>44</v>
      </c>
      <c r="L175" s="1" t="s">
        <v>775</v>
      </c>
      <c r="M175" s="1" t="s">
        <v>45</v>
      </c>
      <c r="N175" s="1" t="s">
        <v>46</v>
      </c>
      <c r="O175" s="1" t="s">
        <v>40</v>
      </c>
      <c r="P175" s="1" t="s">
        <v>945</v>
      </c>
      <c r="Q175" s="1">
        <f xml:space="preserve"> 2018-O175</f>
        <v>2017</v>
      </c>
    </row>
    <row r="176" spans="1:17" hidden="1" x14ac:dyDescent="0.25">
      <c r="A176" s="1" t="s">
        <v>946</v>
      </c>
      <c r="B176" s="1" t="s">
        <v>613</v>
      </c>
      <c r="C176" s="1" t="s">
        <v>771</v>
      </c>
      <c r="D176" s="1" t="s">
        <v>895</v>
      </c>
      <c r="F176" s="1" t="s">
        <v>773</v>
      </c>
      <c r="G176" s="1" t="s">
        <v>774</v>
      </c>
      <c r="H176" s="1" t="s">
        <v>77</v>
      </c>
      <c r="I176" s="1" t="s">
        <v>43</v>
      </c>
      <c r="J176" s="1" t="s">
        <v>6954</v>
      </c>
      <c r="K176" s="1" t="s">
        <v>44</v>
      </c>
      <c r="L176" s="1" t="s">
        <v>775</v>
      </c>
      <c r="M176" s="1" t="s">
        <v>45</v>
      </c>
      <c r="N176" s="1" t="s">
        <v>46</v>
      </c>
      <c r="O176" s="1" t="s">
        <v>40</v>
      </c>
      <c r="P176" s="1" t="s">
        <v>928</v>
      </c>
      <c r="Q176" s="1">
        <f xml:space="preserve"> 2018-O176</f>
        <v>2017</v>
      </c>
    </row>
    <row r="177" spans="1:17" hidden="1" x14ac:dyDescent="0.25">
      <c r="A177" s="1" t="s">
        <v>947</v>
      </c>
      <c r="B177" s="1" t="s">
        <v>614</v>
      </c>
      <c r="C177" s="1" t="s">
        <v>771</v>
      </c>
      <c r="D177" s="1" t="s">
        <v>830</v>
      </c>
      <c r="F177" s="1" t="s">
        <v>773</v>
      </c>
      <c r="G177" s="1" t="s">
        <v>774</v>
      </c>
      <c r="H177" s="1" t="s">
        <v>77</v>
      </c>
      <c r="I177" s="1" t="s">
        <v>43</v>
      </c>
      <c r="J177" s="1" t="s">
        <v>6954</v>
      </c>
      <c r="K177" s="1" t="s">
        <v>44</v>
      </c>
      <c r="L177" s="1" t="s">
        <v>775</v>
      </c>
      <c r="M177" s="1" t="s">
        <v>45</v>
      </c>
      <c r="N177" s="1" t="s">
        <v>46</v>
      </c>
      <c r="O177" s="1" t="s">
        <v>40</v>
      </c>
      <c r="P177" s="1" t="s">
        <v>948</v>
      </c>
      <c r="Q177" s="1">
        <f xml:space="preserve"> 2018-O177</f>
        <v>2017</v>
      </c>
    </row>
    <row r="178" spans="1:17" x14ac:dyDescent="0.25">
      <c r="A178" s="1" t="s">
        <v>5750</v>
      </c>
      <c r="B178" s="1" t="s">
        <v>5751</v>
      </c>
      <c r="C178" s="1" t="s">
        <v>771</v>
      </c>
      <c r="D178" s="1" t="s">
        <v>885</v>
      </c>
      <c r="G178" s="1" t="s">
        <v>6948</v>
      </c>
      <c r="H178" s="1" t="s">
        <v>77</v>
      </c>
      <c r="I178" s="1" t="s">
        <v>171</v>
      </c>
      <c r="J178" s="1" t="s">
        <v>6953</v>
      </c>
      <c r="K178" s="1" t="s">
        <v>44</v>
      </c>
      <c r="L178" s="1" t="s">
        <v>5753</v>
      </c>
      <c r="M178" s="1" t="s">
        <v>45</v>
      </c>
      <c r="N178" s="1" t="s">
        <v>46</v>
      </c>
      <c r="P178" s="1" t="s">
        <v>5754</v>
      </c>
      <c r="Q178" s="1">
        <f xml:space="preserve"> 2018-O178</f>
        <v>2018</v>
      </c>
    </row>
    <row r="179" spans="1:17" hidden="1" x14ac:dyDescent="0.25">
      <c r="A179" s="1" t="s">
        <v>950</v>
      </c>
      <c r="B179" s="1" t="s">
        <v>616</v>
      </c>
      <c r="C179" s="1" t="s">
        <v>771</v>
      </c>
      <c r="D179" s="1" t="s">
        <v>830</v>
      </c>
      <c r="F179" s="1" t="s">
        <v>773</v>
      </c>
      <c r="G179" s="1" t="s">
        <v>774</v>
      </c>
      <c r="H179" s="1" t="s">
        <v>77</v>
      </c>
      <c r="I179" s="1" t="s">
        <v>43</v>
      </c>
      <c r="J179" s="1" t="s">
        <v>6954</v>
      </c>
      <c r="K179" s="1" t="s">
        <v>44</v>
      </c>
      <c r="L179" s="1" t="s">
        <v>775</v>
      </c>
      <c r="M179" s="1" t="s">
        <v>45</v>
      </c>
      <c r="N179" s="1" t="s">
        <v>46</v>
      </c>
      <c r="O179" s="1" t="s">
        <v>40</v>
      </c>
      <c r="P179" s="1" t="s">
        <v>130</v>
      </c>
      <c r="Q179" s="1">
        <f xml:space="preserve"> 2018-O179</f>
        <v>2017</v>
      </c>
    </row>
    <row r="180" spans="1:17" hidden="1" x14ac:dyDescent="0.25">
      <c r="A180" s="1" t="s">
        <v>951</v>
      </c>
      <c r="B180" s="1" t="s">
        <v>617</v>
      </c>
      <c r="C180" s="1" t="s">
        <v>771</v>
      </c>
      <c r="D180" s="1" t="s">
        <v>830</v>
      </c>
      <c r="F180" s="1" t="s">
        <v>773</v>
      </c>
      <c r="G180" s="1" t="s">
        <v>774</v>
      </c>
      <c r="H180" s="1" t="s">
        <v>77</v>
      </c>
      <c r="I180" s="1" t="s">
        <v>43</v>
      </c>
      <c r="J180" s="1" t="s">
        <v>6954</v>
      </c>
      <c r="K180" s="1" t="s">
        <v>44</v>
      </c>
      <c r="L180" s="1" t="s">
        <v>775</v>
      </c>
      <c r="M180" s="1" t="s">
        <v>45</v>
      </c>
      <c r="N180" s="1" t="s">
        <v>46</v>
      </c>
      <c r="O180" s="1" t="s">
        <v>40</v>
      </c>
      <c r="P180" s="1" t="s">
        <v>953</v>
      </c>
      <c r="Q180" s="1">
        <f xml:space="preserve"> 2018-O180</f>
        <v>2017</v>
      </c>
    </row>
    <row r="181" spans="1:17" hidden="1" x14ac:dyDescent="0.25">
      <c r="A181" s="1" t="s">
        <v>954</v>
      </c>
      <c r="B181" s="1" t="s">
        <v>618</v>
      </c>
      <c r="C181" s="1" t="s">
        <v>771</v>
      </c>
      <c r="D181" s="1" t="s">
        <v>830</v>
      </c>
      <c r="F181" s="1" t="s">
        <v>773</v>
      </c>
      <c r="G181" s="1" t="s">
        <v>774</v>
      </c>
      <c r="H181" s="1" t="s">
        <v>77</v>
      </c>
      <c r="I181" s="1" t="s">
        <v>43</v>
      </c>
      <c r="J181" s="1" t="s">
        <v>6954</v>
      </c>
      <c r="K181" s="1" t="s">
        <v>44</v>
      </c>
      <c r="L181" s="1" t="s">
        <v>775</v>
      </c>
      <c r="M181" s="1" t="s">
        <v>45</v>
      </c>
      <c r="N181" s="1" t="s">
        <v>46</v>
      </c>
      <c r="O181" s="1" t="s">
        <v>40</v>
      </c>
      <c r="P181" s="1" t="s">
        <v>174</v>
      </c>
      <c r="Q181" s="1">
        <f xml:space="preserve"> 2018-O181</f>
        <v>2017</v>
      </c>
    </row>
    <row r="182" spans="1:17" hidden="1" x14ac:dyDescent="0.25">
      <c r="A182" s="1" t="s">
        <v>955</v>
      </c>
      <c r="B182" s="1" t="s">
        <v>619</v>
      </c>
      <c r="C182" s="1" t="s">
        <v>771</v>
      </c>
      <c r="D182" s="1" t="s">
        <v>830</v>
      </c>
      <c r="F182" s="1" t="s">
        <v>773</v>
      </c>
      <c r="G182" s="1" t="s">
        <v>774</v>
      </c>
      <c r="H182" s="1" t="s">
        <v>77</v>
      </c>
      <c r="I182" s="1" t="s">
        <v>43</v>
      </c>
      <c r="J182" s="1" t="s">
        <v>6954</v>
      </c>
      <c r="K182" s="1" t="s">
        <v>44</v>
      </c>
      <c r="L182" s="1" t="s">
        <v>775</v>
      </c>
      <c r="M182" s="1" t="s">
        <v>45</v>
      </c>
      <c r="N182" s="1" t="s">
        <v>46</v>
      </c>
      <c r="O182" s="1" t="s">
        <v>41</v>
      </c>
      <c r="P182" s="1" t="s">
        <v>387</v>
      </c>
      <c r="Q182" s="1">
        <f xml:space="preserve"> 2018-O182</f>
        <v>2016</v>
      </c>
    </row>
    <row r="183" spans="1:17" hidden="1" x14ac:dyDescent="0.25">
      <c r="A183" s="1" t="s">
        <v>956</v>
      </c>
      <c r="B183" s="1" t="s">
        <v>957</v>
      </c>
      <c r="C183" s="1" t="s">
        <v>771</v>
      </c>
      <c r="D183" s="1" t="s">
        <v>830</v>
      </c>
      <c r="F183" s="1" t="s">
        <v>773</v>
      </c>
      <c r="G183" s="1" t="s">
        <v>774</v>
      </c>
      <c r="H183" s="1" t="s">
        <v>77</v>
      </c>
      <c r="I183" s="1" t="s">
        <v>263</v>
      </c>
      <c r="J183" s="1" t="s">
        <v>6950</v>
      </c>
      <c r="K183" s="1" t="s">
        <v>44</v>
      </c>
      <c r="L183" s="1" t="s">
        <v>775</v>
      </c>
      <c r="M183" s="1" t="s">
        <v>45</v>
      </c>
      <c r="N183" s="1" t="s">
        <v>46</v>
      </c>
      <c r="O183" s="1" t="s">
        <v>40</v>
      </c>
      <c r="P183" s="1" t="s">
        <v>143</v>
      </c>
      <c r="Q183" s="1">
        <f xml:space="preserve"> 2018-O183</f>
        <v>2017</v>
      </c>
    </row>
    <row r="184" spans="1:17" hidden="1" x14ac:dyDescent="0.25">
      <c r="A184" s="1" t="s">
        <v>958</v>
      </c>
      <c r="B184" s="1" t="s">
        <v>959</v>
      </c>
      <c r="C184" s="1" t="s">
        <v>771</v>
      </c>
      <c r="D184" s="1" t="s">
        <v>830</v>
      </c>
      <c r="F184" s="1" t="s">
        <v>773</v>
      </c>
      <c r="G184" s="1" t="s">
        <v>774</v>
      </c>
      <c r="H184" s="1" t="s">
        <v>77</v>
      </c>
      <c r="I184" s="1" t="s">
        <v>43</v>
      </c>
      <c r="J184" s="1" t="s">
        <v>6954</v>
      </c>
      <c r="K184" s="1" t="s">
        <v>44</v>
      </c>
      <c r="L184" s="1" t="s">
        <v>775</v>
      </c>
      <c r="M184" s="1" t="s">
        <v>45</v>
      </c>
      <c r="N184" s="1" t="s">
        <v>46</v>
      </c>
      <c r="O184" s="1" t="s">
        <v>41</v>
      </c>
      <c r="P184" s="1" t="s">
        <v>961</v>
      </c>
      <c r="Q184" s="1">
        <f xml:space="preserve"> 2018-O184</f>
        <v>2016</v>
      </c>
    </row>
    <row r="185" spans="1:17" hidden="1" x14ac:dyDescent="0.25">
      <c r="A185" s="1" t="s">
        <v>962</v>
      </c>
      <c r="B185" s="1" t="s">
        <v>963</v>
      </c>
      <c r="C185" s="1" t="s">
        <v>771</v>
      </c>
      <c r="D185" s="1" t="s">
        <v>830</v>
      </c>
      <c r="F185" s="1" t="s">
        <v>773</v>
      </c>
      <c r="G185" s="1" t="s">
        <v>774</v>
      </c>
      <c r="H185" s="1" t="s">
        <v>77</v>
      </c>
      <c r="I185" s="1" t="s">
        <v>43</v>
      </c>
      <c r="J185" s="1" t="s">
        <v>6954</v>
      </c>
      <c r="K185" s="1" t="s">
        <v>44</v>
      </c>
      <c r="L185" s="1" t="s">
        <v>775</v>
      </c>
      <c r="M185" s="1" t="s">
        <v>45</v>
      </c>
      <c r="N185" s="1" t="s">
        <v>46</v>
      </c>
      <c r="O185" s="1" t="s">
        <v>40</v>
      </c>
      <c r="P185" s="1" t="s">
        <v>149</v>
      </c>
      <c r="Q185" s="1">
        <f xml:space="preserve"> 2018-O185</f>
        <v>2017</v>
      </c>
    </row>
    <row r="186" spans="1:17" hidden="1" x14ac:dyDescent="0.25">
      <c r="A186" s="1" t="s">
        <v>964</v>
      </c>
      <c r="B186" s="1" t="s">
        <v>965</v>
      </c>
      <c r="C186" s="1" t="s">
        <v>771</v>
      </c>
      <c r="D186" s="1" t="s">
        <v>830</v>
      </c>
      <c r="F186" s="1" t="s">
        <v>773</v>
      </c>
      <c r="G186" s="1" t="s">
        <v>774</v>
      </c>
      <c r="H186" s="1" t="s">
        <v>77</v>
      </c>
      <c r="I186" s="1" t="s">
        <v>43</v>
      </c>
      <c r="J186" s="1" t="s">
        <v>6954</v>
      </c>
      <c r="K186" s="1" t="s">
        <v>44</v>
      </c>
      <c r="L186" s="1" t="s">
        <v>775</v>
      </c>
      <c r="M186" s="1" t="s">
        <v>45</v>
      </c>
      <c r="N186" s="1" t="s">
        <v>46</v>
      </c>
      <c r="O186" s="1" t="s">
        <v>40</v>
      </c>
      <c r="P186" s="1" t="s">
        <v>174</v>
      </c>
      <c r="Q186" s="1">
        <f xml:space="preserve"> 2018-O186</f>
        <v>2017</v>
      </c>
    </row>
    <row r="187" spans="1:17" x14ac:dyDescent="0.25">
      <c r="A187" s="1" t="s">
        <v>5747</v>
      </c>
      <c r="B187" s="1" t="s">
        <v>5748</v>
      </c>
      <c r="C187" s="1" t="s">
        <v>771</v>
      </c>
      <c r="D187" s="1" t="s">
        <v>830</v>
      </c>
      <c r="G187" s="1" t="s">
        <v>6948</v>
      </c>
      <c r="H187" s="1" t="s">
        <v>77</v>
      </c>
      <c r="I187" s="1" t="s">
        <v>114</v>
      </c>
      <c r="J187" s="1" t="s">
        <v>114</v>
      </c>
      <c r="K187" s="1" t="s">
        <v>50</v>
      </c>
      <c r="M187" s="1" t="s">
        <v>106</v>
      </c>
      <c r="N187" s="1" t="s">
        <v>79</v>
      </c>
      <c r="O187" s="1" t="s">
        <v>46</v>
      </c>
      <c r="P187" s="1" t="s">
        <v>2278</v>
      </c>
      <c r="Q187" s="1">
        <f xml:space="preserve"> 2018-O187</f>
        <v>2018</v>
      </c>
    </row>
    <row r="188" spans="1:17" hidden="1" x14ac:dyDescent="0.25">
      <c r="A188" s="1" t="s">
        <v>968</v>
      </c>
      <c r="B188" s="1" t="s">
        <v>969</v>
      </c>
      <c r="C188" s="1" t="s">
        <v>771</v>
      </c>
      <c r="D188" s="1" t="s">
        <v>830</v>
      </c>
      <c r="F188" s="1" t="s">
        <v>773</v>
      </c>
      <c r="G188" s="1" t="s">
        <v>774</v>
      </c>
      <c r="H188" s="1" t="s">
        <v>77</v>
      </c>
      <c r="I188" s="1" t="s">
        <v>171</v>
      </c>
      <c r="J188" s="1" t="s">
        <v>6953</v>
      </c>
      <c r="K188" s="1" t="s">
        <v>44</v>
      </c>
      <c r="L188" s="1" t="s">
        <v>775</v>
      </c>
      <c r="M188" s="1" t="s">
        <v>45</v>
      </c>
      <c r="N188" s="1" t="s">
        <v>46</v>
      </c>
      <c r="O188" s="1" t="s">
        <v>40</v>
      </c>
      <c r="P188" s="1" t="s">
        <v>971</v>
      </c>
      <c r="Q188" s="1">
        <f xml:space="preserve"> 2018-O188</f>
        <v>2017</v>
      </c>
    </row>
    <row r="189" spans="1:17" hidden="1" x14ac:dyDescent="0.25">
      <c r="A189" s="1" t="s">
        <v>972</v>
      </c>
      <c r="B189" s="1" t="s">
        <v>973</v>
      </c>
      <c r="C189" s="1" t="s">
        <v>771</v>
      </c>
      <c r="D189" s="1" t="s">
        <v>830</v>
      </c>
      <c r="F189" s="1" t="s">
        <v>773</v>
      </c>
      <c r="G189" s="1" t="s">
        <v>774</v>
      </c>
      <c r="H189" s="1" t="s">
        <v>77</v>
      </c>
      <c r="I189" s="1" t="s">
        <v>43</v>
      </c>
      <c r="J189" s="1" t="s">
        <v>6954</v>
      </c>
      <c r="K189" s="1" t="s">
        <v>44</v>
      </c>
      <c r="L189" s="1" t="s">
        <v>775</v>
      </c>
      <c r="M189" s="1" t="s">
        <v>45</v>
      </c>
      <c r="N189" s="1" t="s">
        <v>46</v>
      </c>
      <c r="O189" s="1" t="s">
        <v>41</v>
      </c>
      <c r="P189" s="1" t="s">
        <v>974</v>
      </c>
      <c r="Q189" s="1">
        <f xml:space="preserve"> 2018-O189</f>
        <v>2016</v>
      </c>
    </row>
    <row r="190" spans="1:17" x14ac:dyDescent="0.25">
      <c r="A190" s="1" t="s">
        <v>5743</v>
      </c>
      <c r="B190" s="1" t="s">
        <v>5744</v>
      </c>
      <c r="C190" s="1" t="s">
        <v>771</v>
      </c>
      <c r="D190" s="1" t="s">
        <v>830</v>
      </c>
      <c r="G190" s="1" t="s">
        <v>6948</v>
      </c>
      <c r="H190" s="1" t="s">
        <v>77</v>
      </c>
      <c r="I190" s="1" t="s">
        <v>114</v>
      </c>
      <c r="J190" s="1" t="s">
        <v>114</v>
      </c>
      <c r="K190" s="1" t="s">
        <v>44</v>
      </c>
      <c r="L190" s="1" t="s">
        <v>5746</v>
      </c>
      <c r="M190" s="1" t="s">
        <v>106</v>
      </c>
      <c r="N190" s="1" t="s">
        <v>98</v>
      </c>
      <c r="O190" s="1" t="s">
        <v>46</v>
      </c>
      <c r="P190" s="1" t="s">
        <v>2278</v>
      </c>
      <c r="Q190" s="1">
        <f xml:space="preserve"> 2018-O190</f>
        <v>2018</v>
      </c>
    </row>
    <row r="191" spans="1:17" hidden="1" x14ac:dyDescent="0.25">
      <c r="A191" s="1" t="s">
        <v>978</v>
      </c>
      <c r="B191" s="1" t="s">
        <v>979</v>
      </c>
      <c r="C191" s="1" t="s">
        <v>771</v>
      </c>
      <c r="D191" s="1" t="s">
        <v>830</v>
      </c>
      <c r="F191" s="1" t="s">
        <v>773</v>
      </c>
      <c r="G191" s="1" t="s">
        <v>774</v>
      </c>
      <c r="H191" s="1" t="s">
        <v>77</v>
      </c>
      <c r="I191" s="1" t="s">
        <v>43</v>
      </c>
      <c r="J191" s="1" t="s">
        <v>6954</v>
      </c>
      <c r="K191" s="1" t="s">
        <v>44</v>
      </c>
      <c r="L191" s="1" t="s">
        <v>775</v>
      </c>
      <c r="M191" s="1" t="s">
        <v>45</v>
      </c>
      <c r="N191" s="1" t="s">
        <v>46</v>
      </c>
      <c r="O191" s="1" t="s">
        <v>40</v>
      </c>
      <c r="P191" s="1" t="s">
        <v>981</v>
      </c>
      <c r="Q191" s="1">
        <f xml:space="preserve"> 2018-O191</f>
        <v>2017</v>
      </c>
    </row>
    <row r="192" spans="1:17" hidden="1" x14ac:dyDescent="0.25">
      <c r="A192" s="1" t="s">
        <v>982</v>
      </c>
      <c r="B192" s="1" t="s">
        <v>983</v>
      </c>
      <c r="C192" s="1" t="s">
        <v>771</v>
      </c>
      <c r="D192" s="1" t="s">
        <v>830</v>
      </c>
      <c r="F192" s="1" t="s">
        <v>773</v>
      </c>
      <c r="G192" s="1" t="s">
        <v>774</v>
      </c>
      <c r="H192" s="1" t="s">
        <v>77</v>
      </c>
      <c r="I192" s="1" t="s">
        <v>43</v>
      </c>
      <c r="J192" s="1" t="s">
        <v>6954</v>
      </c>
      <c r="K192" s="1" t="s">
        <v>44</v>
      </c>
      <c r="L192" s="1" t="s">
        <v>775</v>
      </c>
      <c r="M192" s="1" t="s">
        <v>45</v>
      </c>
      <c r="N192" s="1" t="s">
        <v>46</v>
      </c>
      <c r="O192" s="1" t="s">
        <v>40</v>
      </c>
      <c r="P192" s="1" t="s">
        <v>188</v>
      </c>
      <c r="Q192" s="1">
        <f xml:space="preserve"> 2018-O192</f>
        <v>2017</v>
      </c>
    </row>
    <row r="193" spans="1:17" hidden="1" x14ac:dyDescent="0.25">
      <c r="A193" s="1" t="s">
        <v>984</v>
      </c>
      <c r="B193" s="1" t="s">
        <v>985</v>
      </c>
      <c r="C193" s="1" t="s">
        <v>771</v>
      </c>
      <c r="D193" s="1" t="s">
        <v>830</v>
      </c>
      <c r="F193" s="1" t="s">
        <v>773</v>
      </c>
      <c r="G193" s="1" t="s">
        <v>774</v>
      </c>
      <c r="H193" s="1" t="s">
        <v>77</v>
      </c>
      <c r="I193" s="1" t="s">
        <v>43</v>
      </c>
      <c r="J193" s="1" t="s">
        <v>6954</v>
      </c>
      <c r="K193" s="1" t="s">
        <v>44</v>
      </c>
      <c r="L193" s="1" t="s">
        <v>775</v>
      </c>
      <c r="M193" s="1" t="s">
        <v>45</v>
      </c>
      <c r="N193" s="1" t="s">
        <v>46</v>
      </c>
      <c r="O193" s="1" t="s">
        <v>156</v>
      </c>
      <c r="P193" s="1" t="s">
        <v>986</v>
      </c>
      <c r="Q193" s="1">
        <f xml:space="preserve"> 2018-O193</f>
        <v>2013</v>
      </c>
    </row>
    <row r="194" spans="1:17" hidden="1" x14ac:dyDescent="0.25">
      <c r="A194" s="1" t="s">
        <v>987</v>
      </c>
      <c r="B194" s="1" t="s">
        <v>988</v>
      </c>
      <c r="C194" s="1" t="s">
        <v>771</v>
      </c>
      <c r="D194" s="1" t="s">
        <v>830</v>
      </c>
      <c r="F194" s="1" t="s">
        <v>773</v>
      </c>
      <c r="G194" s="1" t="s">
        <v>774</v>
      </c>
      <c r="H194" s="1" t="s">
        <v>77</v>
      </c>
      <c r="I194" s="1" t="s">
        <v>43</v>
      </c>
      <c r="J194" s="1" t="s">
        <v>6954</v>
      </c>
      <c r="K194" s="1" t="s">
        <v>44</v>
      </c>
      <c r="L194" s="1" t="s">
        <v>775</v>
      </c>
      <c r="M194" s="1" t="s">
        <v>45</v>
      </c>
      <c r="N194" s="1" t="s">
        <v>46</v>
      </c>
      <c r="O194" s="1" t="s">
        <v>40</v>
      </c>
      <c r="P194" s="1" t="s">
        <v>989</v>
      </c>
      <c r="Q194" s="1">
        <f xml:space="preserve"> 2018-O194</f>
        <v>2017</v>
      </c>
    </row>
    <row r="195" spans="1:17" hidden="1" x14ac:dyDescent="0.25">
      <c r="A195" s="1" t="s">
        <v>990</v>
      </c>
      <c r="B195" s="1" t="s">
        <v>991</v>
      </c>
      <c r="C195" s="1" t="s">
        <v>771</v>
      </c>
      <c r="D195" s="1" t="s">
        <v>830</v>
      </c>
      <c r="F195" s="1" t="s">
        <v>773</v>
      </c>
      <c r="G195" s="1" t="s">
        <v>774</v>
      </c>
      <c r="H195" s="1" t="s">
        <v>77</v>
      </c>
      <c r="I195" s="1" t="s">
        <v>43</v>
      </c>
      <c r="J195" s="1" t="s">
        <v>6954</v>
      </c>
      <c r="K195" s="1" t="s">
        <v>44</v>
      </c>
      <c r="L195" s="1" t="s">
        <v>775</v>
      </c>
      <c r="M195" s="1" t="s">
        <v>45</v>
      </c>
      <c r="N195" s="1" t="s">
        <v>46</v>
      </c>
      <c r="O195" s="1" t="s">
        <v>41</v>
      </c>
      <c r="P195" s="1" t="s">
        <v>993</v>
      </c>
      <c r="Q195" s="1">
        <f xml:space="preserve"> 2018-O195</f>
        <v>2016</v>
      </c>
    </row>
    <row r="196" spans="1:17" hidden="1" x14ac:dyDescent="0.25">
      <c r="A196" s="1" t="s">
        <v>994</v>
      </c>
      <c r="B196" s="1" t="s">
        <v>995</v>
      </c>
      <c r="C196" s="1" t="s">
        <v>771</v>
      </c>
      <c r="D196" s="1" t="s">
        <v>830</v>
      </c>
      <c r="F196" s="1" t="s">
        <v>773</v>
      </c>
      <c r="G196" s="1" t="s">
        <v>774</v>
      </c>
      <c r="H196" s="1" t="s">
        <v>77</v>
      </c>
      <c r="I196" s="1" t="s">
        <v>43</v>
      </c>
      <c r="J196" s="1" t="s">
        <v>6954</v>
      </c>
      <c r="K196" s="1" t="s">
        <v>44</v>
      </c>
      <c r="L196" s="1" t="s">
        <v>775</v>
      </c>
      <c r="M196" s="1" t="s">
        <v>45</v>
      </c>
      <c r="N196" s="1" t="s">
        <v>46</v>
      </c>
      <c r="O196" s="1" t="s">
        <v>40</v>
      </c>
      <c r="P196" s="1" t="s">
        <v>997</v>
      </c>
      <c r="Q196" s="1">
        <f xml:space="preserve"> 2018-O196</f>
        <v>2017</v>
      </c>
    </row>
    <row r="197" spans="1:17" hidden="1" x14ac:dyDescent="0.25">
      <c r="A197" s="1" t="s">
        <v>998</v>
      </c>
      <c r="B197" s="1" t="s">
        <v>999</v>
      </c>
      <c r="C197" s="1" t="s">
        <v>771</v>
      </c>
      <c r="D197" s="1" t="s">
        <v>830</v>
      </c>
      <c r="F197" s="1" t="s">
        <v>773</v>
      </c>
      <c r="G197" s="1" t="s">
        <v>774</v>
      </c>
      <c r="H197" s="1" t="s">
        <v>77</v>
      </c>
      <c r="I197" s="1" t="s">
        <v>43</v>
      </c>
      <c r="J197" s="1" t="s">
        <v>6954</v>
      </c>
      <c r="K197" s="1" t="s">
        <v>44</v>
      </c>
      <c r="L197" s="1" t="s">
        <v>775</v>
      </c>
      <c r="M197" s="1" t="s">
        <v>45</v>
      </c>
      <c r="N197" s="1" t="s">
        <v>46</v>
      </c>
      <c r="O197" s="1" t="s">
        <v>40</v>
      </c>
      <c r="P197" s="1" t="s">
        <v>1000</v>
      </c>
      <c r="Q197" s="1">
        <f xml:space="preserve"> 2018-O197</f>
        <v>2017</v>
      </c>
    </row>
    <row r="198" spans="1:17" hidden="1" x14ac:dyDescent="0.25">
      <c r="A198" s="1" t="s">
        <v>1001</v>
      </c>
      <c r="B198" s="1" t="s">
        <v>1002</v>
      </c>
      <c r="C198" s="1" t="s">
        <v>771</v>
      </c>
      <c r="D198" s="1" t="s">
        <v>830</v>
      </c>
      <c r="F198" s="1" t="s">
        <v>773</v>
      </c>
      <c r="G198" s="1" t="s">
        <v>774</v>
      </c>
      <c r="H198" s="1" t="s">
        <v>77</v>
      </c>
      <c r="I198" s="1" t="s">
        <v>43</v>
      </c>
      <c r="J198" s="1" t="s">
        <v>6954</v>
      </c>
      <c r="K198" s="1" t="s">
        <v>44</v>
      </c>
      <c r="L198" s="1" t="s">
        <v>775</v>
      </c>
      <c r="M198" s="1" t="s">
        <v>45</v>
      </c>
      <c r="N198" s="1" t="s">
        <v>46</v>
      </c>
      <c r="O198" s="1" t="s">
        <v>79</v>
      </c>
      <c r="P198" s="1" t="s">
        <v>174</v>
      </c>
      <c r="Q198" s="1">
        <f xml:space="preserve"> 2018-O198</f>
        <v>1993</v>
      </c>
    </row>
    <row r="199" spans="1:17" hidden="1" x14ac:dyDescent="0.25">
      <c r="A199" s="1" t="s">
        <v>1003</v>
      </c>
      <c r="B199" s="1" t="s">
        <v>1004</v>
      </c>
      <c r="C199" s="1" t="s">
        <v>771</v>
      </c>
      <c r="D199" s="1" t="s">
        <v>830</v>
      </c>
      <c r="F199" s="1" t="s">
        <v>773</v>
      </c>
      <c r="G199" s="1" t="s">
        <v>774</v>
      </c>
      <c r="H199" s="1" t="s">
        <v>77</v>
      </c>
      <c r="I199" s="1" t="s">
        <v>43</v>
      </c>
      <c r="J199" s="1" t="s">
        <v>6954</v>
      </c>
      <c r="K199" s="1" t="s">
        <v>44</v>
      </c>
      <c r="L199" s="1" t="s">
        <v>775</v>
      </c>
      <c r="M199" s="1" t="s">
        <v>45</v>
      </c>
      <c r="N199" s="1" t="s">
        <v>46</v>
      </c>
      <c r="O199" s="1" t="s">
        <v>41</v>
      </c>
      <c r="P199" s="1" t="s">
        <v>188</v>
      </c>
      <c r="Q199" s="1">
        <f xml:space="preserve"> 2018-O199</f>
        <v>2016</v>
      </c>
    </row>
    <row r="200" spans="1:17" hidden="1" x14ac:dyDescent="0.25">
      <c r="A200" s="1" t="s">
        <v>1005</v>
      </c>
      <c r="B200" s="1" t="s">
        <v>1006</v>
      </c>
      <c r="C200" s="1" t="s">
        <v>771</v>
      </c>
      <c r="D200" s="1" t="s">
        <v>830</v>
      </c>
      <c r="F200" s="1" t="s">
        <v>773</v>
      </c>
      <c r="G200" s="1" t="s">
        <v>774</v>
      </c>
      <c r="H200" s="1" t="s">
        <v>77</v>
      </c>
      <c r="I200" s="1" t="s">
        <v>43</v>
      </c>
      <c r="J200" s="1" t="s">
        <v>6954</v>
      </c>
      <c r="K200" s="1" t="s">
        <v>44</v>
      </c>
      <c r="L200" s="1" t="s">
        <v>775</v>
      </c>
      <c r="M200" s="1" t="s">
        <v>45</v>
      </c>
      <c r="N200" s="1" t="s">
        <v>46</v>
      </c>
      <c r="O200" s="1" t="s">
        <v>40</v>
      </c>
      <c r="P200" s="1" t="s">
        <v>1008</v>
      </c>
      <c r="Q200" s="1">
        <f xml:space="preserve"> 2018-O200</f>
        <v>2017</v>
      </c>
    </row>
    <row r="201" spans="1:17" x14ac:dyDescent="0.25">
      <c r="A201" s="1" t="s">
        <v>5740</v>
      </c>
      <c r="B201" s="1" t="s">
        <v>5741</v>
      </c>
      <c r="C201" s="1" t="s">
        <v>771</v>
      </c>
      <c r="D201" s="1" t="s">
        <v>830</v>
      </c>
      <c r="G201" s="1" t="s">
        <v>6948</v>
      </c>
      <c r="H201" s="1" t="s">
        <v>77</v>
      </c>
      <c r="I201" s="1" t="s">
        <v>114</v>
      </c>
      <c r="J201" s="1" t="s">
        <v>114</v>
      </c>
      <c r="K201" s="1" t="s">
        <v>50</v>
      </c>
      <c r="M201" s="1" t="s">
        <v>106</v>
      </c>
      <c r="N201" s="1" t="s">
        <v>98</v>
      </c>
      <c r="O201" s="1" t="s">
        <v>46</v>
      </c>
      <c r="P201" s="1" t="s">
        <v>2278</v>
      </c>
      <c r="Q201" s="1">
        <f xml:space="preserve"> 2018-O201</f>
        <v>2018</v>
      </c>
    </row>
    <row r="202" spans="1:17" x14ac:dyDescent="0.25">
      <c r="A202" s="1" t="s">
        <v>5732</v>
      </c>
      <c r="B202" s="1" t="s">
        <v>5733</v>
      </c>
      <c r="C202" s="1" t="s">
        <v>771</v>
      </c>
      <c r="D202" s="1" t="s">
        <v>1779</v>
      </c>
      <c r="G202" s="1" t="s">
        <v>6948</v>
      </c>
      <c r="H202" s="1" t="s">
        <v>77</v>
      </c>
      <c r="I202" s="1" t="s">
        <v>43</v>
      </c>
      <c r="J202" s="1" t="s">
        <v>6954</v>
      </c>
      <c r="K202" s="1" t="s">
        <v>44</v>
      </c>
      <c r="L202" s="1" t="s">
        <v>5324</v>
      </c>
      <c r="M202" s="1" t="s">
        <v>45</v>
      </c>
      <c r="N202" s="1" t="s">
        <v>46</v>
      </c>
      <c r="O202" s="1" t="s">
        <v>46</v>
      </c>
      <c r="P202" s="1" t="s">
        <v>166</v>
      </c>
      <c r="Q202" s="1">
        <f xml:space="preserve"> 2018-O202</f>
        <v>2018</v>
      </c>
    </row>
    <row r="203" spans="1:17" x14ac:dyDescent="0.25">
      <c r="A203" s="1" t="s">
        <v>5705</v>
      </c>
      <c r="B203" s="1" t="s">
        <v>5706</v>
      </c>
      <c r="C203" s="1" t="s">
        <v>771</v>
      </c>
      <c r="D203" s="1" t="s">
        <v>1784</v>
      </c>
      <c r="G203" s="1" t="s">
        <v>6948</v>
      </c>
      <c r="H203" s="1" t="s">
        <v>77</v>
      </c>
      <c r="I203" s="1" t="s">
        <v>114</v>
      </c>
      <c r="J203" s="1" t="s">
        <v>114</v>
      </c>
      <c r="K203" s="1" t="s">
        <v>44</v>
      </c>
      <c r="L203" s="1" t="s">
        <v>105</v>
      </c>
      <c r="M203" s="1" t="s">
        <v>106</v>
      </c>
      <c r="N203" s="1" t="s">
        <v>98</v>
      </c>
      <c r="O203" s="1" t="s">
        <v>46</v>
      </c>
      <c r="P203" s="1" t="s">
        <v>5704</v>
      </c>
      <c r="Q203" s="1">
        <f xml:space="preserve"> 2018-O203</f>
        <v>2018</v>
      </c>
    </row>
    <row r="204" spans="1:17" x14ac:dyDescent="0.25">
      <c r="A204" s="1" t="s">
        <v>5694</v>
      </c>
      <c r="B204" s="1" t="s">
        <v>5695</v>
      </c>
      <c r="C204" s="1" t="s">
        <v>771</v>
      </c>
      <c r="D204" s="1" t="s">
        <v>5183</v>
      </c>
      <c r="G204" s="1" t="s">
        <v>6948</v>
      </c>
      <c r="H204" s="1" t="s">
        <v>77</v>
      </c>
      <c r="I204" s="1" t="s">
        <v>171</v>
      </c>
      <c r="J204" s="1" t="s">
        <v>6953</v>
      </c>
      <c r="K204" s="1" t="s">
        <v>44</v>
      </c>
      <c r="L204" s="1" t="s">
        <v>5184</v>
      </c>
      <c r="M204" s="1" t="s">
        <v>106</v>
      </c>
      <c r="N204" s="1" t="s">
        <v>156</v>
      </c>
      <c r="O204" s="1" t="s">
        <v>46</v>
      </c>
      <c r="P204" s="1" t="s">
        <v>5697</v>
      </c>
      <c r="Q204" s="1">
        <f xml:space="preserve"> 2018-O204</f>
        <v>2018</v>
      </c>
    </row>
    <row r="205" spans="1:17" x14ac:dyDescent="0.25">
      <c r="A205" s="1" t="s">
        <v>5691</v>
      </c>
      <c r="B205" s="1" t="s">
        <v>5692</v>
      </c>
      <c r="C205" s="1" t="s">
        <v>771</v>
      </c>
      <c r="D205" s="1" t="s">
        <v>1779</v>
      </c>
      <c r="G205" s="1" t="s">
        <v>782</v>
      </c>
      <c r="H205" s="1" t="s">
        <v>77</v>
      </c>
      <c r="I205" s="1" t="s">
        <v>93</v>
      </c>
      <c r="J205" s="1" t="s">
        <v>114</v>
      </c>
      <c r="K205" s="1" t="s">
        <v>44</v>
      </c>
      <c r="L205" s="1" t="s">
        <v>5324</v>
      </c>
      <c r="M205" s="1" t="s">
        <v>106</v>
      </c>
      <c r="N205" s="1" t="s">
        <v>98</v>
      </c>
      <c r="O205" s="1" t="s">
        <v>46</v>
      </c>
      <c r="P205" s="1" t="s">
        <v>4689</v>
      </c>
      <c r="Q205" s="1">
        <f xml:space="preserve"> 2018-O205</f>
        <v>2018</v>
      </c>
    </row>
    <row r="206" spans="1:17" x14ac:dyDescent="0.25">
      <c r="A206" s="1" t="s">
        <v>5685</v>
      </c>
      <c r="B206" s="1" t="s">
        <v>5686</v>
      </c>
      <c r="C206" s="1" t="s">
        <v>771</v>
      </c>
      <c r="D206" s="1" t="s">
        <v>1446</v>
      </c>
      <c r="G206" s="1" t="s">
        <v>6948</v>
      </c>
      <c r="H206" s="1" t="s">
        <v>77</v>
      </c>
      <c r="I206" s="1" t="s">
        <v>43</v>
      </c>
      <c r="J206" s="1" t="s">
        <v>6954</v>
      </c>
      <c r="K206" s="1" t="s">
        <v>44</v>
      </c>
      <c r="L206" s="1" t="s">
        <v>5535</v>
      </c>
      <c r="M206" s="1" t="s">
        <v>106</v>
      </c>
      <c r="N206" s="1" t="s">
        <v>62</v>
      </c>
      <c r="O206" s="1" t="s">
        <v>46</v>
      </c>
      <c r="P206" s="1" t="s">
        <v>145</v>
      </c>
      <c r="Q206" s="1">
        <f xml:space="preserve"> 2018-O206</f>
        <v>2018</v>
      </c>
    </row>
    <row r="207" spans="1:17" x14ac:dyDescent="0.25">
      <c r="A207" s="1" t="s">
        <v>5677</v>
      </c>
      <c r="B207" s="1" t="s">
        <v>5678</v>
      </c>
      <c r="C207" s="1" t="s">
        <v>771</v>
      </c>
      <c r="D207" s="1" t="s">
        <v>1446</v>
      </c>
      <c r="G207" s="1" t="s">
        <v>782</v>
      </c>
      <c r="H207" s="1" t="s">
        <v>77</v>
      </c>
      <c r="I207" s="1" t="s">
        <v>43</v>
      </c>
      <c r="J207" s="1" t="s">
        <v>6954</v>
      </c>
      <c r="K207" s="1" t="s">
        <v>44</v>
      </c>
      <c r="L207" s="1" t="s">
        <v>5535</v>
      </c>
      <c r="M207" s="1" t="s">
        <v>106</v>
      </c>
      <c r="N207" s="1" t="s">
        <v>36</v>
      </c>
      <c r="O207" s="1" t="s">
        <v>46</v>
      </c>
      <c r="P207" s="1" t="s">
        <v>188</v>
      </c>
      <c r="Q207" s="1">
        <f xml:space="preserve"> 2018-O207</f>
        <v>2018</v>
      </c>
    </row>
    <row r="208" spans="1:17" x14ac:dyDescent="0.25">
      <c r="A208" s="1" t="s">
        <v>5665</v>
      </c>
      <c r="B208" s="1" t="s">
        <v>5666</v>
      </c>
      <c r="C208" s="1" t="s">
        <v>771</v>
      </c>
      <c r="D208" s="1" t="s">
        <v>1784</v>
      </c>
      <c r="G208" s="1" t="s">
        <v>6948</v>
      </c>
      <c r="H208" s="1" t="s">
        <v>77</v>
      </c>
      <c r="I208" s="1" t="s">
        <v>263</v>
      </c>
      <c r="J208" s="1" t="s">
        <v>6950</v>
      </c>
      <c r="K208" s="1" t="s">
        <v>44</v>
      </c>
      <c r="L208" s="1" t="s">
        <v>5500</v>
      </c>
      <c r="M208" s="1" t="s">
        <v>106</v>
      </c>
      <c r="N208" s="1" t="s">
        <v>79</v>
      </c>
      <c r="O208" s="1" t="s">
        <v>46</v>
      </c>
      <c r="P208" s="1" t="s">
        <v>5668</v>
      </c>
      <c r="Q208" s="1">
        <f xml:space="preserve"> 2018-O208</f>
        <v>2018</v>
      </c>
    </row>
    <row r="209" spans="1:17" x14ac:dyDescent="0.25">
      <c r="A209" s="1" t="s">
        <v>5658</v>
      </c>
      <c r="B209" s="1" t="s">
        <v>5659</v>
      </c>
      <c r="C209" s="1" t="s">
        <v>771</v>
      </c>
      <c r="D209" s="1" t="s">
        <v>794</v>
      </c>
      <c r="G209" s="1" t="s">
        <v>782</v>
      </c>
      <c r="H209" s="1" t="s">
        <v>77</v>
      </c>
      <c r="I209" s="1" t="s">
        <v>43</v>
      </c>
      <c r="J209" s="1" t="s">
        <v>6954</v>
      </c>
      <c r="K209" s="1" t="s">
        <v>44</v>
      </c>
      <c r="L209" s="1" t="s">
        <v>5425</v>
      </c>
      <c r="M209" s="1" t="s">
        <v>106</v>
      </c>
      <c r="N209" s="1" t="s">
        <v>87</v>
      </c>
      <c r="O209" s="1" t="s">
        <v>46</v>
      </c>
      <c r="P209" s="1" t="s">
        <v>5661</v>
      </c>
      <c r="Q209" s="1">
        <f xml:space="preserve"> 2018-O209</f>
        <v>2018</v>
      </c>
    </row>
    <row r="210" spans="1:17" x14ac:dyDescent="0.25">
      <c r="A210" s="1" t="s">
        <v>5636</v>
      </c>
      <c r="B210" s="1" t="s">
        <v>5637</v>
      </c>
      <c r="C210" s="1" t="s">
        <v>771</v>
      </c>
      <c r="D210" s="1" t="s">
        <v>794</v>
      </c>
      <c r="G210" s="1" t="s">
        <v>782</v>
      </c>
      <c r="H210" s="1" t="s">
        <v>77</v>
      </c>
      <c r="I210" s="1" t="s">
        <v>43</v>
      </c>
      <c r="J210" s="1" t="s">
        <v>6954</v>
      </c>
      <c r="K210" s="1" t="s">
        <v>50</v>
      </c>
      <c r="M210" s="1" t="s">
        <v>106</v>
      </c>
      <c r="N210" s="1" t="s">
        <v>208</v>
      </c>
      <c r="O210" s="1" t="s">
        <v>46</v>
      </c>
      <c r="P210" s="1" t="s">
        <v>4288</v>
      </c>
      <c r="Q210" s="1">
        <f xml:space="preserve"> 2018-O210</f>
        <v>2018</v>
      </c>
    </row>
    <row r="211" spans="1:17" x14ac:dyDescent="0.25">
      <c r="A211" s="1" t="s">
        <v>5630</v>
      </c>
      <c r="B211" s="1" t="s">
        <v>5631</v>
      </c>
      <c r="C211" s="1" t="s">
        <v>771</v>
      </c>
      <c r="D211" s="1" t="s">
        <v>794</v>
      </c>
      <c r="G211" s="1" t="s">
        <v>782</v>
      </c>
      <c r="H211" s="1" t="s">
        <v>77</v>
      </c>
      <c r="I211" s="1" t="s">
        <v>171</v>
      </c>
      <c r="J211" s="1" t="s">
        <v>6953</v>
      </c>
      <c r="K211" s="1" t="s">
        <v>44</v>
      </c>
      <c r="L211" s="1" t="s">
        <v>5425</v>
      </c>
      <c r="M211" s="1" t="s">
        <v>106</v>
      </c>
      <c r="N211" s="1" t="s">
        <v>87</v>
      </c>
      <c r="O211" s="1" t="s">
        <v>46</v>
      </c>
      <c r="P211" s="1" t="s">
        <v>3653</v>
      </c>
      <c r="Q211" s="1">
        <f xml:space="preserve"> 2018-O211</f>
        <v>2018</v>
      </c>
    </row>
    <row r="212" spans="1:17" x14ac:dyDescent="0.25">
      <c r="A212" s="1" t="s">
        <v>5601</v>
      </c>
      <c r="B212" s="1" t="s">
        <v>5602</v>
      </c>
      <c r="C212" s="1" t="s">
        <v>771</v>
      </c>
      <c r="D212" s="1" t="s">
        <v>1784</v>
      </c>
      <c r="G212" s="1" t="s">
        <v>6948</v>
      </c>
      <c r="H212" s="1" t="s">
        <v>77</v>
      </c>
      <c r="I212" s="1" t="s">
        <v>43</v>
      </c>
      <c r="J212" s="1" t="s">
        <v>6954</v>
      </c>
      <c r="K212" s="1" t="s">
        <v>44</v>
      </c>
      <c r="L212" s="1" t="s">
        <v>5500</v>
      </c>
      <c r="M212" s="1" t="s">
        <v>106</v>
      </c>
      <c r="N212" s="1" t="s">
        <v>170</v>
      </c>
      <c r="O212" s="1" t="s">
        <v>46</v>
      </c>
      <c r="P212" s="1" t="s">
        <v>5604</v>
      </c>
      <c r="Q212" s="1">
        <f xml:space="preserve"> 2018-O212</f>
        <v>2018</v>
      </c>
    </row>
    <row r="213" spans="1:17" x14ac:dyDescent="0.25">
      <c r="A213" s="1" t="s">
        <v>5556</v>
      </c>
      <c r="B213" s="1" t="s">
        <v>5557</v>
      </c>
      <c r="C213" s="1" t="s">
        <v>771</v>
      </c>
      <c r="D213" s="1" t="s">
        <v>1784</v>
      </c>
      <c r="G213" s="1" t="s">
        <v>6948</v>
      </c>
      <c r="H213" s="1" t="s">
        <v>77</v>
      </c>
      <c r="I213" s="1" t="s">
        <v>114</v>
      </c>
      <c r="J213" s="1" t="s">
        <v>114</v>
      </c>
      <c r="K213" s="1" t="s">
        <v>44</v>
      </c>
      <c r="L213" s="1" t="s">
        <v>5500</v>
      </c>
      <c r="M213" s="1" t="s">
        <v>106</v>
      </c>
      <c r="N213" s="1" t="s">
        <v>208</v>
      </c>
      <c r="O213" s="1" t="s">
        <v>46</v>
      </c>
      <c r="P213" s="1" t="s">
        <v>2278</v>
      </c>
      <c r="Q213" s="1">
        <f xml:space="preserve"> 2018-O213</f>
        <v>2018</v>
      </c>
    </row>
    <row r="214" spans="1:17" x14ac:dyDescent="0.25">
      <c r="A214" s="1" t="s">
        <v>5528</v>
      </c>
      <c r="B214" s="1" t="s">
        <v>5529</v>
      </c>
      <c r="C214" s="1" t="s">
        <v>771</v>
      </c>
      <c r="D214" s="1" t="s">
        <v>794</v>
      </c>
      <c r="G214" s="1" t="s">
        <v>6948</v>
      </c>
      <c r="H214" s="1" t="s">
        <v>77</v>
      </c>
      <c r="I214" s="1" t="s">
        <v>43</v>
      </c>
      <c r="J214" s="1" t="s">
        <v>6954</v>
      </c>
      <c r="K214" s="1" t="s">
        <v>44</v>
      </c>
      <c r="L214" s="1" t="s">
        <v>5425</v>
      </c>
      <c r="M214" s="1" t="s">
        <v>106</v>
      </c>
      <c r="N214" s="1" t="s">
        <v>62</v>
      </c>
      <c r="O214" s="1" t="s">
        <v>46</v>
      </c>
      <c r="P214" s="1" t="s">
        <v>5531</v>
      </c>
      <c r="Q214" s="1">
        <f xml:space="preserve"> 2018-O214</f>
        <v>2018</v>
      </c>
    </row>
    <row r="215" spans="1:17" x14ac:dyDescent="0.25">
      <c r="A215" s="1" t="s">
        <v>5505</v>
      </c>
      <c r="B215" s="1" t="s">
        <v>5506</v>
      </c>
      <c r="C215" s="1" t="s">
        <v>771</v>
      </c>
      <c r="D215" s="1" t="s">
        <v>830</v>
      </c>
      <c r="G215" s="1" t="s">
        <v>774</v>
      </c>
      <c r="H215" s="1" t="s">
        <v>77</v>
      </c>
      <c r="I215" s="1" t="s">
        <v>43</v>
      </c>
      <c r="J215" s="1" t="s">
        <v>6954</v>
      </c>
      <c r="K215" s="1" t="s">
        <v>44</v>
      </c>
      <c r="L215" s="1" t="s">
        <v>5339</v>
      </c>
      <c r="M215" s="1" t="s">
        <v>106</v>
      </c>
      <c r="N215" s="1" t="s">
        <v>208</v>
      </c>
      <c r="O215" s="1" t="s">
        <v>46</v>
      </c>
      <c r="P215" s="1" t="s">
        <v>5509</v>
      </c>
      <c r="Q215" s="1">
        <f xml:space="preserve"> 2018-O215</f>
        <v>2018</v>
      </c>
    </row>
    <row r="216" spans="1:17" x14ac:dyDescent="0.25">
      <c r="A216" s="1" t="s">
        <v>5478</v>
      </c>
      <c r="B216" s="1" t="s">
        <v>5479</v>
      </c>
      <c r="C216" s="1" t="s">
        <v>771</v>
      </c>
      <c r="D216" s="1" t="s">
        <v>1779</v>
      </c>
      <c r="G216" s="1" t="s">
        <v>782</v>
      </c>
      <c r="H216" s="1" t="s">
        <v>77</v>
      </c>
      <c r="I216" s="1" t="s">
        <v>43</v>
      </c>
      <c r="J216" s="1" t="s">
        <v>6954</v>
      </c>
      <c r="K216" s="1" t="s">
        <v>44</v>
      </c>
      <c r="L216" s="1" t="s">
        <v>5421</v>
      </c>
      <c r="M216" s="1" t="s">
        <v>106</v>
      </c>
      <c r="N216" s="1" t="s">
        <v>40</v>
      </c>
      <c r="O216" s="1" t="s">
        <v>46</v>
      </c>
      <c r="P216" s="1" t="s">
        <v>872</v>
      </c>
      <c r="Q216" s="1">
        <f xml:space="preserve"> 2018-O216</f>
        <v>2018</v>
      </c>
    </row>
    <row r="217" spans="1:17" x14ac:dyDescent="0.25">
      <c r="A217" s="1" t="s">
        <v>5468</v>
      </c>
      <c r="B217" s="1" t="s">
        <v>5469</v>
      </c>
      <c r="C217" s="1" t="s">
        <v>771</v>
      </c>
      <c r="D217" s="1" t="s">
        <v>794</v>
      </c>
      <c r="G217" s="1" t="s">
        <v>782</v>
      </c>
      <c r="H217" s="1" t="s">
        <v>77</v>
      </c>
      <c r="I217" s="1" t="s">
        <v>43</v>
      </c>
      <c r="J217" s="1" t="s">
        <v>6954</v>
      </c>
      <c r="K217" s="1" t="s">
        <v>50</v>
      </c>
      <c r="M217" s="1" t="s">
        <v>106</v>
      </c>
      <c r="N217" s="1" t="s">
        <v>208</v>
      </c>
      <c r="O217" s="1" t="s">
        <v>46</v>
      </c>
      <c r="P217" s="1" t="s">
        <v>2018</v>
      </c>
      <c r="Q217" s="1">
        <f xml:space="preserve"> 2018-O217</f>
        <v>2018</v>
      </c>
    </row>
    <row r="218" spans="1:17" x14ac:dyDescent="0.25">
      <c r="A218" s="1" t="s">
        <v>5465</v>
      </c>
      <c r="B218" s="1" t="s">
        <v>5466</v>
      </c>
      <c r="C218" s="1" t="s">
        <v>771</v>
      </c>
      <c r="D218" s="1" t="s">
        <v>1779</v>
      </c>
      <c r="G218" s="1" t="s">
        <v>782</v>
      </c>
      <c r="H218" s="1" t="s">
        <v>77</v>
      </c>
      <c r="I218" s="1" t="s">
        <v>43</v>
      </c>
      <c r="J218" s="1" t="s">
        <v>6954</v>
      </c>
      <c r="K218" s="1" t="s">
        <v>44</v>
      </c>
      <c r="L218" s="1" t="s">
        <v>5324</v>
      </c>
      <c r="M218" s="1" t="s">
        <v>45</v>
      </c>
      <c r="N218" s="1" t="s">
        <v>46</v>
      </c>
      <c r="O218" s="1" t="s">
        <v>46</v>
      </c>
      <c r="P218" s="1" t="s">
        <v>99</v>
      </c>
      <c r="Q218" s="1">
        <f xml:space="preserve"> 2018-O218</f>
        <v>2018</v>
      </c>
    </row>
    <row r="219" spans="1:17" x14ac:dyDescent="0.25">
      <c r="A219" s="1" t="s">
        <v>5450</v>
      </c>
      <c r="B219" s="1" t="s">
        <v>5451</v>
      </c>
      <c r="C219" s="1" t="s">
        <v>771</v>
      </c>
      <c r="D219" s="1" t="s">
        <v>1779</v>
      </c>
      <c r="G219" s="1" t="s">
        <v>6948</v>
      </c>
      <c r="H219" s="1" t="s">
        <v>77</v>
      </c>
      <c r="I219" s="1" t="s">
        <v>43</v>
      </c>
      <c r="J219" s="1" t="s">
        <v>6954</v>
      </c>
      <c r="K219" s="1" t="s">
        <v>44</v>
      </c>
      <c r="L219" s="1" t="s">
        <v>5453</v>
      </c>
      <c r="M219" s="1" t="s">
        <v>106</v>
      </c>
      <c r="N219" s="1" t="s">
        <v>156</v>
      </c>
      <c r="O219" s="1" t="s">
        <v>46</v>
      </c>
      <c r="P219" s="1" t="s">
        <v>1927</v>
      </c>
      <c r="Q219" s="1">
        <f xml:space="preserve"> 2018-O219</f>
        <v>2018</v>
      </c>
    </row>
    <row r="220" spans="1:17" x14ac:dyDescent="0.25">
      <c r="A220" s="1" t="s">
        <v>5439</v>
      </c>
      <c r="B220" s="1" t="s">
        <v>5440</v>
      </c>
      <c r="C220" s="1" t="s">
        <v>771</v>
      </c>
      <c r="D220" s="1" t="s">
        <v>830</v>
      </c>
      <c r="G220" s="1" t="s">
        <v>774</v>
      </c>
      <c r="H220" s="1" t="s">
        <v>77</v>
      </c>
      <c r="I220" s="1" t="s">
        <v>43</v>
      </c>
      <c r="J220" s="1" t="s">
        <v>6954</v>
      </c>
      <c r="K220" s="1" t="s">
        <v>44</v>
      </c>
      <c r="L220" s="1" t="s">
        <v>5339</v>
      </c>
      <c r="M220" s="1" t="s">
        <v>106</v>
      </c>
      <c r="N220" s="1" t="s">
        <v>75</v>
      </c>
      <c r="O220" s="1" t="s">
        <v>46</v>
      </c>
      <c r="P220" s="1" t="s">
        <v>971</v>
      </c>
      <c r="Q220" s="1">
        <f xml:space="preserve"> 2018-O220</f>
        <v>2018</v>
      </c>
    </row>
    <row r="221" spans="1:17" x14ac:dyDescent="0.25">
      <c r="A221" s="1" t="s">
        <v>5433</v>
      </c>
      <c r="B221" s="1" t="s">
        <v>5434</v>
      </c>
      <c r="C221" s="1" t="s">
        <v>771</v>
      </c>
      <c r="D221" s="1" t="s">
        <v>1779</v>
      </c>
      <c r="G221" s="1" t="s">
        <v>782</v>
      </c>
      <c r="H221" s="1" t="s">
        <v>77</v>
      </c>
      <c r="I221" s="1" t="s">
        <v>93</v>
      </c>
      <c r="J221" s="1" t="s">
        <v>114</v>
      </c>
      <c r="K221" s="1" t="s">
        <v>50</v>
      </c>
      <c r="M221" s="1" t="s">
        <v>106</v>
      </c>
      <c r="N221" s="1" t="s">
        <v>46</v>
      </c>
      <c r="O221" s="1" t="s">
        <v>46</v>
      </c>
      <c r="P221" s="1" t="s">
        <v>2278</v>
      </c>
      <c r="Q221" s="1">
        <f xml:space="preserve"> 2018-O221</f>
        <v>2018</v>
      </c>
    </row>
    <row r="222" spans="1:17" x14ac:dyDescent="0.25">
      <c r="A222" s="1" t="s">
        <v>5418</v>
      </c>
      <c r="B222" s="1" t="s">
        <v>5419</v>
      </c>
      <c r="C222" s="1" t="s">
        <v>771</v>
      </c>
      <c r="D222" s="1" t="s">
        <v>1779</v>
      </c>
      <c r="G222" s="1" t="s">
        <v>782</v>
      </c>
      <c r="H222" s="1" t="s">
        <v>77</v>
      </c>
      <c r="I222" s="1" t="s">
        <v>114</v>
      </c>
      <c r="J222" s="1" t="s">
        <v>114</v>
      </c>
      <c r="K222" s="1" t="s">
        <v>44</v>
      </c>
      <c r="L222" s="1" t="s">
        <v>5421</v>
      </c>
      <c r="M222" s="1" t="s">
        <v>106</v>
      </c>
      <c r="N222" s="1" t="s">
        <v>98</v>
      </c>
      <c r="O222" s="1" t="s">
        <v>46</v>
      </c>
      <c r="P222" s="1" t="s">
        <v>2278</v>
      </c>
      <c r="Q222" s="1">
        <f xml:space="preserve"> 2018-O222</f>
        <v>2018</v>
      </c>
    </row>
    <row r="223" spans="1:17" x14ac:dyDescent="0.25">
      <c r="A223" s="1" t="s">
        <v>5411</v>
      </c>
      <c r="B223" s="1" t="s">
        <v>5412</v>
      </c>
      <c r="C223" s="1" t="s">
        <v>771</v>
      </c>
      <c r="D223" s="1" t="s">
        <v>1779</v>
      </c>
      <c r="G223" s="1" t="s">
        <v>782</v>
      </c>
      <c r="H223" s="1" t="s">
        <v>77</v>
      </c>
      <c r="I223" s="1" t="s">
        <v>43</v>
      </c>
      <c r="J223" s="1" t="s">
        <v>6954</v>
      </c>
      <c r="K223" s="1" t="s">
        <v>44</v>
      </c>
      <c r="L223" s="1" t="s">
        <v>5324</v>
      </c>
      <c r="M223" s="1" t="s">
        <v>106</v>
      </c>
      <c r="N223" s="1" t="s">
        <v>41</v>
      </c>
      <c r="O223" s="1" t="s">
        <v>46</v>
      </c>
      <c r="P223" s="1" t="s">
        <v>231</v>
      </c>
      <c r="Q223" s="1">
        <f xml:space="preserve"> 2018-O223</f>
        <v>2018</v>
      </c>
    </row>
    <row r="224" spans="1:17" x14ac:dyDescent="0.25">
      <c r="A224" s="1" t="s">
        <v>5400</v>
      </c>
      <c r="B224" s="1" t="s">
        <v>5401</v>
      </c>
      <c r="C224" s="1" t="s">
        <v>771</v>
      </c>
      <c r="D224" s="1" t="s">
        <v>5129</v>
      </c>
      <c r="G224" s="1" t="s">
        <v>6948</v>
      </c>
      <c r="H224" s="1" t="s">
        <v>77</v>
      </c>
      <c r="I224" s="1" t="s">
        <v>263</v>
      </c>
      <c r="J224" s="1" t="s">
        <v>6950</v>
      </c>
      <c r="K224" s="1" t="s">
        <v>44</v>
      </c>
      <c r="L224" s="1" t="s">
        <v>2953</v>
      </c>
      <c r="M224" s="1" t="s">
        <v>106</v>
      </c>
      <c r="N224" s="1" t="s">
        <v>170</v>
      </c>
      <c r="O224" s="1" t="s">
        <v>46</v>
      </c>
      <c r="P224" s="1" t="s">
        <v>5403</v>
      </c>
      <c r="Q224" s="1">
        <f xml:space="preserve"> 2018-O224</f>
        <v>2018</v>
      </c>
    </row>
    <row r="225" spans="1:17" hidden="1" x14ac:dyDescent="0.25">
      <c r="A225" s="1" t="s">
        <v>1080</v>
      </c>
      <c r="B225" s="1" t="s">
        <v>1081</v>
      </c>
      <c r="C225" s="1" t="s">
        <v>771</v>
      </c>
      <c r="D225" s="1" t="s">
        <v>1075</v>
      </c>
      <c r="F225" s="1" t="s">
        <v>773</v>
      </c>
      <c r="G225" s="1" t="s">
        <v>774</v>
      </c>
      <c r="H225" s="1" t="s">
        <v>77</v>
      </c>
      <c r="I225" s="1" t="s">
        <v>43</v>
      </c>
      <c r="J225" s="1" t="s">
        <v>6954</v>
      </c>
      <c r="K225" s="1" t="s">
        <v>44</v>
      </c>
      <c r="L225" s="1" t="s">
        <v>775</v>
      </c>
      <c r="M225" s="1" t="s">
        <v>45</v>
      </c>
      <c r="N225" s="1" t="s">
        <v>46</v>
      </c>
      <c r="O225" s="1" t="s">
        <v>41</v>
      </c>
      <c r="P225" s="1" t="s">
        <v>127</v>
      </c>
      <c r="Q225" s="1">
        <f xml:space="preserve"> 2018-O225</f>
        <v>2016</v>
      </c>
    </row>
    <row r="226" spans="1:17" x14ac:dyDescent="0.25">
      <c r="A226" s="1" t="s">
        <v>5397</v>
      </c>
      <c r="B226" s="1" t="s">
        <v>5398</v>
      </c>
      <c r="C226" s="1" t="s">
        <v>771</v>
      </c>
      <c r="D226" s="1" t="s">
        <v>5183</v>
      </c>
      <c r="G226" s="1" t="s">
        <v>774</v>
      </c>
      <c r="H226" s="1" t="s">
        <v>77</v>
      </c>
      <c r="I226" s="1" t="s">
        <v>171</v>
      </c>
      <c r="J226" s="1" t="s">
        <v>6953</v>
      </c>
      <c r="K226" s="1" t="s">
        <v>44</v>
      </c>
      <c r="L226" s="1" t="s">
        <v>5339</v>
      </c>
      <c r="M226" s="1" t="s">
        <v>106</v>
      </c>
      <c r="N226" s="1" t="s">
        <v>75</v>
      </c>
      <c r="O226" s="1" t="s">
        <v>46</v>
      </c>
      <c r="P226" s="1" t="s">
        <v>2278</v>
      </c>
      <c r="Q226" s="1">
        <f xml:space="preserve"> 2018-O226</f>
        <v>2018</v>
      </c>
    </row>
    <row r="227" spans="1:17" x14ac:dyDescent="0.25">
      <c r="A227" s="1" t="s">
        <v>5394</v>
      </c>
      <c r="B227" s="1" t="s">
        <v>5395</v>
      </c>
      <c r="C227" s="1" t="s">
        <v>771</v>
      </c>
      <c r="D227" s="1" t="s">
        <v>1779</v>
      </c>
      <c r="G227" s="1" t="s">
        <v>782</v>
      </c>
      <c r="H227" s="1" t="s">
        <v>77</v>
      </c>
      <c r="I227" s="1" t="s">
        <v>43</v>
      </c>
      <c r="J227" s="1" t="s">
        <v>6954</v>
      </c>
      <c r="K227" s="1" t="s">
        <v>44</v>
      </c>
      <c r="L227" s="1" t="s">
        <v>5324</v>
      </c>
      <c r="M227" s="1" t="s">
        <v>45</v>
      </c>
      <c r="N227" s="1" t="s">
        <v>46</v>
      </c>
      <c r="O227" s="1" t="s">
        <v>46</v>
      </c>
      <c r="P227" s="1" t="s">
        <v>4689</v>
      </c>
      <c r="Q227" s="1">
        <f xml:space="preserve"> 2018-O227</f>
        <v>2018</v>
      </c>
    </row>
    <row r="228" spans="1:17" x14ac:dyDescent="0.25">
      <c r="A228" s="1" t="s">
        <v>5389</v>
      </c>
      <c r="B228" s="1" t="s">
        <v>5390</v>
      </c>
      <c r="C228" s="1" t="s">
        <v>771</v>
      </c>
      <c r="D228" s="1" t="s">
        <v>5183</v>
      </c>
      <c r="G228" s="1" t="s">
        <v>774</v>
      </c>
      <c r="H228" s="1" t="s">
        <v>42</v>
      </c>
      <c r="I228" s="1" t="s">
        <v>171</v>
      </c>
      <c r="J228" s="1" t="s">
        <v>6953</v>
      </c>
      <c r="K228" s="1" t="s">
        <v>44</v>
      </c>
      <c r="L228" s="1" t="s">
        <v>5184</v>
      </c>
      <c r="M228" s="1" t="s">
        <v>106</v>
      </c>
      <c r="N228" s="1" t="s">
        <v>98</v>
      </c>
      <c r="O228" s="1" t="s">
        <v>46</v>
      </c>
      <c r="P228" s="1" t="s">
        <v>5392</v>
      </c>
      <c r="Q228" s="1">
        <f xml:space="preserve"> 2018-O228</f>
        <v>2018</v>
      </c>
    </row>
    <row r="229" spans="1:17" x14ac:dyDescent="0.25">
      <c r="A229" s="1" t="s">
        <v>5385</v>
      </c>
      <c r="B229" s="1" t="s">
        <v>5386</v>
      </c>
      <c r="C229" s="1" t="s">
        <v>771</v>
      </c>
      <c r="D229" s="1" t="s">
        <v>1779</v>
      </c>
      <c r="G229" s="1" t="s">
        <v>782</v>
      </c>
      <c r="H229" s="1" t="s">
        <v>77</v>
      </c>
      <c r="I229" s="1" t="s">
        <v>43</v>
      </c>
      <c r="J229" s="1" t="s">
        <v>6954</v>
      </c>
      <c r="K229" s="1" t="s">
        <v>44</v>
      </c>
      <c r="L229" s="1" t="s">
        <v>5324</v>
      </c>
      <c r="M229" s="1" t="s">
        <v>45</v>
      </c>
      <c r="N229" s="1" t="s">
        <v>46</v>
      </c>
      <c r="O229" s="1" t="s">
        <v>46</v>
      </c>
      <c r="P229" s="1" t="s">
        <v>4689</v>
      </c>
      <c r="Q229" s="1">
        <f xml:space="preserve"> 2018-O229</f>
        <v>2018</v>
      </c>
    </row>
    <row r="230" spans="1:17" x14ac:dyDescent="0.25">
      <c r="A230" s="1" t="s">
        <v>5381</v>
      </c>
      <c r="B230" s="1" t="s">
        <v>5382</v>
      </c>
      <c r="C230" s="1" t="s">
        <v>771</v>
      </c>
      <c r="D230" s="1" t="s">
        <v>5363</v>
      </c>
      <c r="G230" s="1" t="s">
        <v>6948</v>
      </c>
      <c r="H230" s="1" t="s">
        <v>77</v>
      </c>
      <c r="I230" s="1" t="s">
        <v>78</v>
      </c>
      <c r="J230" s="1" t="s">
        <v>78</v>
      </c>
      <c r="K230" s="1" t="s">
        <v>44</v>
      </c>
      <c r="L230" s="1" t="s">
        <v>2953</v>
      </c>
      <c r="M230" s="1" t="s">
        <v>106</v>
      </c>
      <c r="N230" s="1" t="s">
        <v>41</v>
      </c>
      <c r="O230" s="1" t="s">
        <v>46</v>
      </c>
      <c r="P230" s="1" t="s">
        <v>5384</v>
      </c>
      <c r="Q230" s="1">
        <f xml:space="preserve"> 2018-O230</f>
        <v>2018</v>
      </c>
    </row>
    <row r="231" spans="1:17" hidden="1" x14ac:dyDescent="0.25">
      <c r="A231" s="1" t="s">
        <v>1096</v>
      </c>
      <c r="B231" s="1" t="s">
        <v>1097</v>
      </c>
      <c r="C231" s="1" t="s">
        <v>771</v>
      </c>
      <c r="D231" s="1" t="s">
        <v>1075</v>
      </c>
      <c r="F231" s="1" t="s">
        <v>773</v>
      </c>
      <c r="G231" s="1" t="s">
        <v>774</v>
      </c>
      <c r="H231" s="1" t="s">
        <v>77</v>
      </c>
      <c r="I231" s="1" t="s">
        <v>43</v>
      </c>
      <c r="J231" s="1" t="s">
        <v>6954</v>
      </c>
      <c r="K231" s="1" t="s">
        <v>44</v>
      </c>
      <c r="L231" s="1" t="s">
        <v>775</v>
      </c>
      <c r="M231" s="1" t="s">
        <v>45</v>
      </c>
      <c r="N231" s="1" t="s">
        <v>46</v>
      </c>
      <c r="O231" s="1" t="s">
        <v>40</v>
      </c>
      <c r="P231" s="1" t="s">
        <v>143</v>
      </c>
      <c r="Q231" s="1">
        <f xml:space="preserve"> 2018-O231</f>
        <v>2017</v>
      </c>
    </row>
    <row r="232" spans="1:17" hidden="1" x14ac:dyDescent="0.25">
      <c r="A232" s="1" t="s">
        <v>1098</v>
      </c>
      <c r="B232" s="1" t="s">
        <v>1099</v>
      </c>
      <c r="C232" s="1" t="s">
        <v>771</v>
      </c>
      <c r="D232" s="1" t="s">
        <v>1075</v>
      </c>
      <c r="F232" s="1" t="s">
        <v>773</v>
      </c>
      <c r="G232" s="1" t="s">
        <v>774</v>
      </c>
      <c r="H232" s="1" t="s">
        <v>77</v>
      </c>
      <c r="I232" s="1" t="s">
        <v>171</v>
      </c>
      <c r="J232" s="1" t="s">
        <v>6953</v>
      </c>
      <c r="K232" s="1" t="s">
        <v>44</v>
      </c>
      <c r="L232" s="1" t="s">
        <v>775</v>
      </c>
      <c r="M232" s="1" t="s">
        <v>45</v>
      </c>
      <c r="N232" s="1" t="s">
        <v>46</v>
      </c>
      <c r="O232" s="1" t="s">
        <v>98</v>
      </c>
      <c r="P232" s="1" t="s">
        <v>1101</v>
      </c>
      <c r="Q232" s="1">
        <f xml:space="preserve"> 2018-O232</f>
        <v>1998</v>
      </c>
    </row>
    <row r="233" spans="1:17" x14ac:dyDescent="0.25">
      <c r="A233" s="1" t="s">
        <v>5375</v>
      </c>
      <c r="B233" s="1" t="s">
        <v>5376</v>
      </c>
      <c r="C233" s="1" t="s">
        <v>771</v>
      </c>
      <c r="D233" s="1" t="s">
        <v>5183</v>
      </c>
      <c r="G233" s="1" t="s">
        <v>774</v>
      </c>
      <c r="H233" s="1" t="s">
        <v>77</v>
      </c>
      <c r="I233" s="1" t="s">
        <v>43</v>
      </c>
      <c r="J233" s="1" t="s">
        <v>6954</v>
      </c>
      <c r="K233" s="1" t="s">
        <v>44</v>
      </c>
      <c r="L233" s="1" t="s">
        <v>5339</v>
      </c>
      <c r="M233" s="1" t="s">
        <v>106</v>
      </c>
      <c r="N233" s="1" t="s">
        <v>75</v>
      </c>
      <c r="O233" s="1" t="s">
        <v>46</v>
      </c>
      <c r="P233" s="1" t="s">
        <v>174</v>
      </c>
      <c r="Q233" s="1">
        <f xml:space="preserve"> 2018-O233</f>
        <v>2018</v>
      </c>
    </row>
    <row r="234" spans="1:17" hidden="1" x14ac:dyDescent="0.25">
      <c r="A234" s="1" t="s">
        <v>1106</v>
      </c>
      <c r="B234" s="1" t="s">
        <v>1107</v>
      </c>
      <c r="C234" s="1" t="s">
        <v>771</v>
      </c>
      <c r="D234" s="1" t="s">
        <v>1075</v>
      </c>
      <c r="F234" s="1" t="s">
        <v>773</v>
      </c>
      <c r="G234" s="1" t="s">
        <v>774</v>
      </c>
      <c r="H234" s="1" t="s">
        <v>77</v>
      </c>
      <c r="I234" s="1" t="s">
        <v>43</v>
      </c>
      <c r="J234" s="1" t="s">
        <v>6954</v>
      </c>
      <c r="K234" s="1" t="s">
        <v>44</v>
      </c>
      <c r="L234" s="1" t="s">
        <v>775</v>
      </c>
      <c r="M234" s="1" t="s">
        <v>45</v>
      </c>
      <c r="N234" s="1" t="s">
        <v>46</v>
      </c>
      <c r="O234" s="1" t="s">
        <v>41</v>
      </c>
      <c r="P234" s="1" t="s">
        <v>1108</v>
      </c>
      <c r="Q234" s="1">
        <f xml:space="preserve"> 2018-O234</f>
        <v>2016</v>
      </c>
    </row>
    <row r="235" spans="1:17" x14ac:dyDescent="0.25">
      <c r="A235" s="1" t="s">
        <v>5360</v>
      </c>
      <c r="B235" s="1" t="s">
        <v>5361</v>
      </c>
      <c r="C235" s="1" t="s">
        <v>771</v>
      </c>
      <c r="D235" s="1" t="s">
        <v>5363</v>
      </c>
      <c r="G235" s="1" t="s">
        <v>6948</v>
      </c>
      <c r="H235" s="1" t="s">
        <v>77</v>
      </c>
      <c r="I235" s="1" t="s">
        <v>114</v>
      </c>
      <c r="J235" s="1" t="s">
        <v>114</v>
      </c>
      <c r="K235" s="1" t="s">
        <v>44</v>
      </c>
      <c r="L235" s="1" t="s">
        <v>4979</v>
      </c>
      <c r="M235" s="1" t="s">
        <v>106</v>
      </c>
      <c r="N235" s="1" t="s">
        <v>98</v>
      </c>
      <c r="O235" s="1" t="s">
        <v>46</v>
      </c>
      <c r="P235" s="1" t="s">
        <v>2278</v>
      </c>
      <c r="Q235" s="1">
        <f xml:space="preserve"> 2018-O235</f>
        <v>2018</v>
      </c>
    </row>
    <row r="236" spans="1:17" x14ac:dyDescent="0.25">
      <c r="A236" s="1" t="s">
        <v>5336</v>
      </c>
      <c r="B236" s="1" t="s">
        <v>5337</v>
      </c>
      <c r="C236" s="1" t="s">
        <v>771</v>
      </c>
      <c r="D236" s="1" t="s">
        <v>5183</v>
      </c>
      <c r="G236" s="1" t="s">
        <v>774</v>
      </c>
      <c r="H236" s="1" t="s">
        <v>77</v>
      </c>
      <c r="I236" s="1" t="s">
        <v>171</v>
      </c>
      <c r="J236" s="1" t="s">
        <v>6953</v>
      </c>
      <c r="K236" s="1" t="s">
        <v>44</v>
      </c>
      <c r="L236" s="1" t="s">
        <v>5339</v>
      </c>
      <c r="M236" s="1" t="s">
        <v>106</v>
      </c>
      <c r="N236" s="1" t="s">
        <v>75</v>
      </c>
      <c r="O236" s="1" t="s">
        <v>46</v>
      </c>
      <c r="P236" s="1" t="s">
        <v>2278</v>
      </c>
      <c r="Q236" s="1">
        <f xml:space="preserve"> 2018-O236</f>
        <v>2018</v>
      </c>
    </row>
    <row r="237" spans="1:17" x14ac:dyDescent="0.25">
      <c r="A237" s="1" t="s">
        <v>5284</v>
      </c>
      <c r="B237" s="1" t="s">
        <v>5285</v>
      </c>
      <c r="C237" s="1" t="s">
        <v>771</v>
      </c>
      <c r="D237" s="1" t="s">
        <v>5183</v>
      </c>
      <c r="G237" s="1" t="s">
        <v>782</v>
      </c>
      <c r="H237" s="1" t="s">
        <v>77</v>
      </c>
      <c r="I237" s="1" t="s">
        <v>171</v>
      </c>
      <c r="J237" s="1" t="s">
        <v>6953</v>
      </c>
      <c r="K237" s="1" t="s">
        <v>44</v>
      </c>
      <c r="L237" s="1" t="s">
        <v>4843</v>
      </c>
      <c r="M237" s="1" t="s">
        <v>106</v>
      </c>
      <c r="N237" s="1" t="s">
        <v>98</v>
      </c>
      <c r="O237" s="1" t="s">
        <v>46</v>
      </c>
      <c r="P237" s="1" t="s">
        <v>2278</v>
      </c>
      <c r="Q237" s="1">
        <f xml:space="preserve"> 2018-O237</f>
        <v>2018</v>
      </c>
    </row>
    <row r="238" spans="1:17" x14ac:dyDescent="0.25">
      <c r="A238" s="1" t="s">
        <v>5270</v>
      </c>
      <c r="B238" s="1" t="s">
        <v>5271</v>
      </c>
      <c r="C238" s="1" t="s">
        <v>771</v>
      </c>
      <c r="D238" s="1" t="s">
        <v>5183</v>
      </c>
      <c r="G238" s="1" t="s">
        <v>774</v>
      </c>
      <c r="H238" s="1" t="s">
        <v>77</v>
      </c>
      <c r="I238" s="1" t="s">
        <v>171</v>
      </c>
      <c r="J238" s="1" t="s">
        <v>6953</v>
      </c>
      <c r="K238" s="1" t="s">
        <v>44</v>
      </c>
      <c r="L238" s="1" t="s">
        <v>5184</v>
      </c>
      <c r="M238" s="1" t="s">
        <v>106</v>
      </c>
      <c r="N238" s="1" t="s">
        <v>208</v>
      </c>
      <c r="O238" s="1" t="s">
        <v>46</v>
      </c>
      <c r="P238" s="1" t="s">
        <v>124</v>
      </c>
      <c r="Q238" s="1">
        <f xml:space="preserve"> 2018-O238</f>
        <v>2018</v>
      </c>
    </row>
    <row r="239" spans="1:17" x14ac:dyDescent="0.25">
      <c r="A239" s="1" t="s">
        <v>5266</v>
      </c>
      <c r="B239" s="1" t="s">
        <v>5267</v>
      </c>
      <c r="C239" s="1" t="s">
        <v>771</v>
      </c>
      <c r="D239" s="1" t="s">
        <v>5183</v>
      </c>
      <c r="G239" s="1" t="s">
        <v>774</v>
      </c>
      <c r="H239" s="1" t="s">
        <v>77</v>
      </c>
      <c r="I239" s="1" t="s">
        <v>114</v>
      </c>
      <c r="J239" s="1" t="s">
        <v>114</v>
      </c>
      <c r="K239" s="1" t="s">
        <v>44</v>
      </c>
      <c r="L239" s="1" t="s">
        <v>4843</v>
      </c>
      <c r="M239" s="1" t="s">
        <v>106</v>
      </c>
      <c r="N239" s="1" t="s">
        <v>86</v>
      </c>
      <c r="O239" s="1" t="s">
        <v>46</v>
      </c>
      <c r="P239" s="1" t="s">
        <v>5269</v>
      </c>
      <c r="Q239" s="1">
        <f xml:space="preserve"> 2018-O239</f>
        <v>2018</v>
      </c>
    </row>
    <row r="240" spans="1:17" x14ac:dyDescent="0.25">
      <c r="A240" s="1" t="s">
        <v>5262</v>
      </c>
      <c r="B240" s="1" t="s">
        <v>5263</v>
      </c>
      <c r="C240" s="1" t="s">
        <v>771</v>
      </c>
      <c r="D240" s="1" t="s">
        <v>5183</v>
      </c>
      <c r="G240" s="1" t="s">
        <v>774</v>
      </c>
      <c r="H240" s="1" t="s">
        <v>77</v>
      </c>
      <c r="I240" s="1" t="s">
        <v>263</v>
      </c>
      <c r="J240" s="1" t="s">
        <v>6950</v>
      </c>
      <c r="K240" s="1" t="s">
        <v>44</v>
      </c>
      <c r="L240" s="1" t="s">
        <v>4843</v>
      </c>
      <c r="M240" s="1" t="s">
        <v>106</v>
      </c>
      <c r="N240" s="1" t="s">
        <v>79</v>
      </c>
      <c r="O240" s="1" t="s">
        <v>46</v>
      </c>
      <c r="P240" s="1" t="s">
        <v>5265</v>
      </c>
      <c r="Q240" s="1">
        <f xml:space="preserve"> 2018-O240</f>
        <v>2018</v>
      </c>
    </row>
    <row r="241" spans="1:17" x14ac:dyDescent="0.25">
      <c r="A241" s="1" t="s">
        <v>5244</v>
      </c>
      <c r="B241" s="1" t="s">
        <v>5245</v>
      </c>
      <c r="C241" s="1" t="s">
        <v>771</v>
      </c>
      <c r="D241" s="1" t="s">
        <v>5183</v>
      </c>
      <c r="G241" s="1" t="s">
        <v>774</v>
      </c>
      <c r="H241" s="1" t="s">
        <v>77</v>
      </c>
      <c r="I241" s="1" t="s">
        <v>171</v>
      </c>
      <c r="J241" s="1" t="s">
        <v>6953</v>
      </c>
      <c r="K241" s="1" t="s">
        <v>44</v>
      </c>
      <c r="L241" s="1" t="s">
        <v>5184</v>
      </c>
      <c r="M241" s="1" t="s">
        <v>106</v>
      </c>
      <c r="N241" s="1" t="s">
        <v>208</v>
      </c>
      <c r="O241" s="1" t="s">
        <v>46</v>
      </c>
      <c r="P241" s="1" t="s">
        <v>4442</v>
      </c>
      <c r="Q241" s="1">
        <f xml:space="preserve"> 2018-O241</f>
        <v>2018</v>
      </c>
    </row>
    <row r="242" spans="1:17" hidden="1" x14ac:dyDescent="0.25">
      <c r="A242" s="1" t="s">
        <v>1128</v>
      </c>
      <c r="B242" s="1" t="s">
        <v>1129</v>
      </c>
      <c r="C242" s="1" t="s">
        <v>771</v>
      </c>
      <c r="D242" s="1" t="s">
        <v>1075</v>
      </c>
      <c r="F242" s="1" t="s">
        <v>773</v>
      </c>
      <c r="G242" s="1" t="s">
        <v>774</v>
      </c>
      <c r="H242" s="1" t="s">
        <v>77</v>
      </c>
      <c r="I242" s="1" t="s">
        <v>171</v>
      </c>
      <c r="J242" s="1" t="s">
        <v>6953</v>
      </c>
      <c r="K242" s="1" t="s">
        <v>44</v>
      </c>
      <c r="L242" s="1" t="s">
        <v>775</v>
      </c>
      <c r="M242" s="1" t="s">
        <v>45</v>
      </c>
      <c r="N242" s="1" t="s">
        <v>46</v>
      </c>
      <c r="O242" s="1" t="s">
        <v>98</v>
      </c>
      <c r="P242" s="1" t="s">
        <v>1131</v>
      </c>
      <c r="Q242" s="1">
        <f xml:space="preserve"> 2018-O242</f>
        <v>1998</v>
      </c>
    </row>
    <row r="243" spans="1:17" x14ac:dyDescent="0.25">
      <c r="A243" s="1" t="s">
        <v>5204</v>
      </c>
      <c r="B243" s="1" t="s">
        <v>5205</v>
      </c>
      <c r="C243" s="1" t="s">
        <v>771</v>
      </c>
      <c r="D243" s="1" t="s">
        <v>5183</v>
      </c>
      <c r="G243" s="1" t="s">
        <v>774</v>
      </c>
      <c r="H243" s="1" t="s">
        <v>77</v>
      </c>
      <c r="I243" s="1" t="s">
        <v>171</v>
      </c>
      <c r="J243" s="1" t="s">
        <v>6953</v>
      </c>
      <c r="K243" s="1" t="s">
        <v>44</v>
      </c>
      <c r="L243" s="1" t="s">
        <v>5184</v>
      </c>
      <c r="M243" s="1" t="s">
        <v>106</v>
      </c>
      <c r="N243" s="1" t="s">
        <v>156</v>
      </c>
      <c r="O243" s="1" t="s">
        <v>46</v>
      </c>
      <c r="P243" s="1" t="s">
        <v>2278</v>
      </c>
      <c r="Q243" s="1">
        <f xml:space="preserve"> 2018-O243</f>
        <v>2018</v>
      </c>
    </row>
    <row r="244" spans="1:17" x14ac:dyDescent="0.25">
      <c r="A244" s="1" t="s">
        <v>5195</v>
      </c>
      <c r="B244" s="1" t="s">
        <v>5196</v>
      </c>
      <c r="C244" s="1" t="s">
        <v>771</v>
      </c>
      <c r="D244" s="1" t="s">
        <v>830</v>
      </c>
      <c r="G244" s="1" t="s">
        <v>6948</v>
      </c>
      <c r="H244" s="1" t="s">
        <v>77</v>
      </c>
      <c r="I244" s="1" t="s">
        <v>93</v>
      </c>
      <c r="J244" s="1" t="s">
        <v>114</v>
      </c>
      <c r="K244" s="1" t="s">
        <v>44</v>
      </c>
      <c r="L244" s="1" t="s">
        <v>4751</v>
      </c>
      <c r="M244" s="1" t="s">
        <v>6955</v>
      </c>
      <c r="N244" s="1" t="s">
        <v>46</v>
      </c>
      <c r="O244" s="1" t="s">
        <v>46</v>
      </c>
      <c r="P244" s="1" t="s">
        <v>3534</v>
      </c>
      <c r="Q244" s="1">
        <f xml:space="preserve"> 2018-O244</f>
        <v>2018</v>
      </c>
    </row>
    <row r="245" spans="1:17" x14ac:dyDescent="0.25">
      <c r="A245" s="1" t="s">
        <v>5187</v>
      </c>
      <c r="B245" s="1" t="s">
        <v>5188</v>
      </c>
      <c r="C245" s="1" t="s">
        <v>771</v>
      </c>
      <c r="D245" s="1" t="s">
        <v>830</v>
      </c>
      <c r="G245" s="1" t="s">
        <v>6948</v>
      </c>
      <c r="H245" s="1" t="s">
        <v>77</v>
      </c>
      <c r="I245" s="1" t="s">
        <v>43</v>
      </c>
      <c r="J245" s="1" t="s">
        <v>6954</v>
      </c>
      <c r="K245" s="1" t="s">
        <v>44</v>
      </c>
      <c r="L245" s="1" t="s">
        <v>4767</v>
      </c>
      <c r="M245" s="1" t="s">
        <v>6955</v>
      </c>
      <c r="N245" s="1" t="s">
        <v>46</v>
      </c>
      <c r="O245" s="1" t="s">
        <v>46</v>
      </c>
      <c r="P245" s="1" t="s">
        <v>5190</v>
      </c>
      <c r="Q245" s="1">
        <f xml:space="preserve"> 2018-O245</f>
        <v>2018</v>
      </c>
    </row>
    <row r="246" spans="1:17" hidden="1" x14ac:dyDescent="0.25">
      <c r="A246" s="1" t="s">
        <v>1139</v>
      </c>
      <c r="B246" s="1" t="s">
        <v>1140</v>
      </c>
      <c r="C246" s="1" t="s">
        <v>771</v>
      </c>
      <c r="D246" s="1" t="s">
        <v>1075</v>
      </c>
      <c r="F246" s="1" t="s">
        <v>773</v>
      </c>
      <c r="G246" s="1" t="s">
        <v>774</v>
      </c>
      <c r="H246" s="1" t="s">
        <v>77</v>
      </c>
      <c r="I246" s="1" t="s">
        <v>171</v>
      </c>
      <c r="J246" s="1" t="s">
        <v>6953</v>
      </c>
      <c r="K246" s="1" t="s">
        <v>44</v>
      </c>
      <c r="L246" s="1" t="s">
        <v>775</v>
      </c>
      <c r="M246" s="1" t="s">
        <v>45</v>
      </c>
      <c r="N246" s="1" t="s">
        <v>46</v>
      </c>
      <c r="O246" s="1" t="s">
        <v>86</v>
      </c>
      <c r="P246" s="1" t="s">
        <v>231</v>
      </c>
      <c r="Q246" s="1">
        <f xml:space="preserve"> 2018-O246</f>
        <v>2015</v>
      </c>
    </row>
    <row r="247" spans="1:17" x14ac:dyDescent="0.25">
      <c r="A247" s="1" t="s">
        <v>5149</v>
      </c>
      <c r="B247" s="1" t="s">
        <v>5150</v>
      </c>
      <c r="C247" s="1" t="s">
        <v>771</v>
      </c>
      <c r="D247" s="1" t="s">
        <v>149</v>
      </c>
      <c r="G247" s="1" t="s">
        <v>6948</v>
      </c>
      <c r="H247" s="1" t="s">
        <v>77</v>
      </c>
      <c r="I247" s="1" t="s">
        <v>43</v>
      </c>
      <c r="J247" s="1" t="s">
        <v>6954</v>
      </c>
      <c r="K247" s="1" t="s">
        <v>44</v>
      </c>
      <c r="L247" s="1" t="s">
        <v>5152</v>
      </c>
      <c r="M247" s="1" t="s">
        <v>106</v>
      </c>
      <c r="N247" s="1" t="s">
        <v>75</v>
      </c>
      <c r="O247" s="1" t="s">
        <v>46</v>
      </c>
      <c r="P247" s="1" t="s">
        <v>4689</v>
      </c>
      <c r="Q247" s="1">
        <f xml:space="preserve"> 2018-O247</f>
        <v>2018</v>
      </c>
    </row>
    <row r="248" spans="1:17" x14ac:dyDescent="0.25">
      <c r="A248" s="1" t="s">
        <v>5115</v>
      </c>
      <c r="B248" s="1" t="s">
        <v>5116</v>
      </c>
      <c r="C248" s="1" t="s">
        <v>771</v>
      </c>
      <c r="D248" s="1" t="s">
        <v>5053</v>
      </c>
      <c r="G248" s="1" t="s">
        <v>6948</v>
      </c>
      <c r="H248" s="1" t="s">
        <v>77</v>
      </c>
      <c r="I248" s="1" t="s">
        <v>43</v>
      </c>
      <c r="J248" s="1" t="s">
        <v>6954</v>
      </c>
      <c r="K248" s="1" t="s">
        <v>44</v>
      </c>
      <c r="L248" s="1" t="s">
        <v>1639</v>
      </c>
      <c r="M248" s="1" t="s">
        <v>106</v>
      </c>
      <c r="N248" s="1" t="s">
        <v>86</v>
      </c>
      <c r="O248" s="1" t="s">
        <v>46</v>
      </c>
      <c r="P248" s="1" t="s">
        <v>143</v>
      </c>
      <c r="Q248" s="1">
        <f xml:space="preserve"> 2018-O248</f>
        <v>2018</v>
      </c>
    </row>
    <row r="249" spans="1:17" x14ac:dyDescent="0.25">
      <c r="A249" s="1" t="s">
        <v>5104</v>
      </c>
      <c r="B249" s="1" t="s">
        <v>5105</v>
      </c>
      <c r="C249" s="1" t="s">
        <v>771</v>
      </c>
      <c r="D249" s="1" t="s">
        <v>5053</v>
      </c>
      <c r="G249" s="1" t="s">
        <v>6948</v>
      </c>
      <c r="H249" s="1" t="s">
        <v>77</v>
      </c>
      <c r="I249" s="1" t="s">
        <v>78</v>
      </c>
      <c r="J249" s="1" t="s">
        <v>78</v>
      </c>
      <c r="K249" s="1" t="s">
        <v>50</v>
      </c>
      <c r="M249" s="1" t="s">
        <v>106</v>
      </c>
      <c r="N249" s="1" t="s">
        <v>75</v>
      </c>
      <c r="O249" s="1" t="s">
        <v>46</v>
      </c>
      <c r="P249" s="1" t="s">
        <v>2278</v>
      </c>
      <c r="Q249" s="1">
        <f xml:space="preserve"> 2018-O249</f>
        <v>2018</v>
      </c>
    </row>
    <row r="250" spans="1:17" x14ac:dyDescent="0.25">
      <c r="A250" s="1" t="s">
        <v>5078</v>
      </c>
      <c r="B250" s="1" t="s">
        <v>5079</v>
      </c>
      <c r="C250" s="1" t="s">
        <v>771</v>
      </c>
      <c r="D250" s="1" t="s">
        <v>4948</v>
      </c>
      <c r="G250" s="1" t="s">
        <v>6948</v>
      </c>
      <c r="H250" s="1" t="s">
        <v>77</v>
      </c>
      <c r="I250" s="1" t="s">
        <v>43</v>
      </c>
      <c r="J250" s="1" t="s">
        <v>6954</v>
      </c>
      <c r="K250" s="1" t="s">
        <v>50</v>
      </c>
      <c r="M250" s="1" t="s">
        <v>106</v>
      </c>
      <c r="N250" s="1" t="s">
        <v>107</v>
      </c>
      <c r="O250" s="1" t="s">
        <v>46</v>
      </c>
      <c r="P250" s="1" t="s">
        <v>143</v>
      </c>
      <c r="Q250" s="1">
        <f xml:space="preserve"> 2018-O250</f>
        <v>2018</v>
      </c>
    </row>
    <row r="251" spans="1:17" x14ac:dyDescent="0.25">
      <c r="A251" s="1" t="s">
        <v>5074</v>
      </c>
      <c r="B251" s="1" t="s">
        <v>5075</v>
      </c>
      <c r="C251" s="1" t="s">
        <v>771</v>
      </c>
      <c r="D251" s="1" t="s">
        <v>4948</v>
      </c>
      <c r="G251" s="1" t="s">
        <v>6948</v>
      </c>
      <c r="H251" s="1" t="s">
        <v>77</v>
      </c>
      <c r="I251" s="1" t="s">
        <v>114</v>
      </c>
      <c r="J251" s="1" t="s">
        <v>114</v>
      </c>
      <c r="K251" s="1" t="s">
        <v>44</v>
      </c>
      <c r="L251" s="1" t="s">
        <v>4949</v>
      </c>
      <c r="M251" s="1" t="s">
        <v>106</v>
      </c>
      <c r="N251" s="1" t="s">
        <v>98</v>
      </c>
      <c r="O251" s="1" t="s">
        <v>46</v>
      </c>
      <c r="P251" s="1" t="s">
        <v>5077</v>
      </c>
      <c r="Q251" s="1">
        <f xml:space="preserve"> 2018-O251</f>
        <v>2018</v>
      </c>
    </row>
    <row r="252" spans="1:17" hidden="1" x14ac:dyDescent="0.25">
      <c r="A252" s="1" t="s">
        <v>1156</v>
      </c>
      <c r="B252" s="1" t="s">
        <v>1157</v>
      </c>
      <c r="C252" s="1" t="s">
        <v>771</v>
      </c>
      <c r="D252" s="1" t="s">
        <v>1075</v>
      </c>
      <c r="F252" s="1" t="s">
        <v>773</v>
      </c>
      <c r="G252" s="1" t="s">
        <v>774</v>
      </c>
      <c r="H252" s="1" t="s">
        <v>77</v>
      </c>
      <c r="I252" s="1" t="s">
        <v>43</v>
      </c>
      <c r="J252" s="1" t="s">
        <v>6954</v>
      </c>
      <c r="K252" s="1" t="s">
        <v>44</v>
      </c>
      <c r="L252" s="1" t="s">
        <v>775</v>
      </c>
      <c r="M252" s="1" t="s">
        <v>45</v>
      </c>
      <c r="N252" s="1" t="s">
        <v>46</v>
      </c>
      <c r="O252" s="1" t="s">
        <v>98</v>
      </c>
      <c r="P252" s="1" t="s">
        <v>1159</v>
      </c>
      <c r="Q252" s="1">
        <f xml:space="preserve"> 2018-O252</f>
        <v>1998</v>
      </c>
    </row>
    <row r="253" spans="1:17" x14ac:dyDescent="0.25">
      <c r="A253" s="1" t="s">
        <v>5061</v>
      </c>
      <c r="B253" s="1" t="s">
        <v>5062</v>
      </c>
      <c r="C253" s="1" t="s">
        <v>771</v>
      </c>
      <c r="D253" s="1" t="s">
        <v>5053</v>
      </c>
      <c r="G253" s="1" t="s">
        <v>6948</v>
      </c>
      <c r="H253" s="1" t="s">
        <v>77</v>
      </c>
      <c r="I253" s="1" t="s">
        <v>43</v>
      </c>
      <c r="J253" s="1" t="s">
        <v>6954</v>
      </c>
      <c r="K253" s="1" t="s">
        <v>50</v>
      </c>
      <c r="M253" s="1" t="s">
        <v>106</v>
      </c>
      <c r="N253" s="1" t="s">
        <v>98</v>
      </c>
      <c r="O253" s="1" t="s">
        <v>46</v>
      </c>
      <c r="P253" s="1" t="s">
        <v>2278</v>
      </c>
      <c r="Q253" s="1">
        <f xml:space="preserve"> 2018-O253</f>
        <v>2018</v>
      </c>
    </row>
    <row r="254" spans="1:17" x14ac:dyDescent="0.25">
      <c r="A254" s="1" t="s">
        <v>5033</v>
      </c>
      <c r="B254" s="1" t="s">
        <v>5034</v>
      </c>
      <c r="C254" s="1" t="s">
        <v>771</v>
      </c>
      <c r="D254" s="1" t="s">
        <v>4618</v>
      </c>
      <c r="G254" s="1" t="s">
        <v>782</v>
      </c>
      <c r="H254" s="1" t="s">
        <v>77</v>
      </c>
      <c r="I254" s="1" t="s">
        <v>114</v>
      </c>
      <c r="J254" s="1" t="s">
        <v>114</v>
      </c>
      <c r="K254" s="1" t="s">
        <v>50</v>
      </c>
      <c r="M254" s="1" t="s">
        <v>45</v>
      </c>
      <c r="N254" s="1" t="s">
        <v>46</v>
      </c>
      <c r="O254" s="1" t="s">
        <v>46</v>
      </c>
      <c r="P254" s="1" t="s">
        <v>2278</v>
      </c>
      <c r="Q254" s="1">
        <f xml:space="preserve"> 2018-O254</f>
        <v>2018</v>
      </c>
    </row>
    <row r="255" spans="1:17" x14ac:dyDescent="0.25">
      <c r="A255" s="1" t="s">
        <v>5026</v>
      </c>
      <c r="B255" s="1" t="s">
        <v>5027</v>
      </c>
      <c r="C255" s="1" t="s">
        <v>771</v>
      </c>
      <c r="D255" s="1" t="s">
        <v>4618</v>
      </c>
      <c r="G255" s="1" t="s">
        <v>782</v>
      </c>
      <c r="H255" s="1" t="s">
        <v>77</v>
      </c>
      <c r="I255" s="1" t="s">
        <v>114</v>
      </c>
      <c r="J255" s="1" t="s">
        <v>114</v>
      </c>
      <c r="K255" s="1" t="s">
        <v>50</v>
      </c>
      <c r="M255" s="1" t="s">
        <v>106</v>
      </c>
      <c r="N255" s="1" t="s">
        <v>79</v>
      </c>
      <c r="O255" s="1" t="s">
        <v>46</v>
      </c>
      <c r="P255" s="1" t="s">
        <v>2278</v>
      </c>
      <c r="Q255" s="1">
        <f xml:space="preserve"> 2018-O255</f>
        <v>2018</v>
      </c>
    </row>
    <row r="256" spans="1:17" x14ac:dyDescent="0.25">
      <c r="A256" s="1" t="s">
        <v>5023</v>
      </c>
      <c r="B256" s="1" t="s">
        <v>5024</v>
      </c>
      <c r="C256" s="1" t="s">
        <v>771</v>
      </c>
      <c r="D256" s="1" t="s">
        <v>4948</v>
      </c>
      <c r="G256" s="1" t="s">
        <v>774</v>
      </c>
      <c r="H256" s="1" t="s">
        <v>77</v>
      </c>
      <c r="I256" s="1" t="s">
        <v>43</v>
      </c>
      <c r="J256" s="1" t="s">
        <v>6954</v>
      </c>
      <c r="K256" s="1" t="s">
        <v>50</v>
      </c>
      <c r="M256" s="1" t="s">
        <v>106</v>
      </c>
      <c r="N256" s="1" t="s">
        <v>208</v>
      </c>
      <c r="O256" s="1" t="s">
        <v>46</v>
      </c>
      <c r="P256" s="1" t="s">
        <v>233</v>
      </c>
      <c r="Q256" s="1">
        <f xml:space="preserve"> 2018-O256</f>
        <v>2018</v>
      </c>
    </row>
    <row r="257" spans="1:17" x14ac:dyDescent="0.25">
      <c r="A257" s="1" t="s">
        <v>5015</v>
      </c>
      <c r="B257" s="1" t="s">
        <v>5016</v>
      </c>
      <c r="C257" s="1" t="s">
        <v>771</v>
      </c>
      <c r="D257" s="1" t="s">
        <v>4618</v>
      </c>
      <c r="G257" s="1" t="s">
        <v>782</v>
      </c>
      <c r="H257" s="1" t="s">
        <v>77</v>
      </c>
      <c r="I257" s="1" t="s">
        <v>43</v>
      </c>
      <c r="J257" s="1" t="s">
        <v>6954</v>
      </c>
      <c r="K257" s="1" t="s">
        <v>44</v>
      </c>
      <c r="L257" s="1" t="s">
        <v>4619</v>
      </c>
      <c r="M257" s="1" t="s">
        <v>106</v>
      </c>
      <c r="N257" s="1" t="s">
        <v>98</v>
      </c>
      <c r="O257" s="1" t="s">
        <v>46</v>
      </c>
      <c r="P257" s="1" t="s">
        <v>2278</v>
      </c>
      <c r="Q257" s="1">
        <f xml:space="preserve"> 2018-O257</f>
        <v>2018</v>
      </c>
    </row>
    <row r="258" spans="1:17" x14ac:dyDescent="0.25">
      <c r="A258" s="1" t="s">
        <v>4983</v>
      </c>
      <c r="B258" s="1" t="s">
        <v>4984</v>
      </c>
      <c r="C258" s="1" t="s">
        <v>771</v>
      </c>
      <c r="D258" s="1" t="s">
        <v>4618</v>
      </c>
      <c r="G258" s="1" t="s">
        <v>782</v>
      </c>
      <c r="H258" s="1" t="s">
        <v>77</v>
      </c>
      <c r="I258" s="1" t="s">
        <v>114</v>
      </c>
      <c r="J258" s="1" t="s">
        <v>114</v>
      </c>
      <c r="K258" s="1" t="s">
        <v>50</v>
      </c>
      <c r="M258" s="1" t="s">
        <v>106</v>
      </c>
      <c r="N258" s="1" t="s">
        <v>79</v>
      </c>
      <c r="O258" s="1" t="s">
        <v>46</v>
      </c>
      <c r="P258" s="1" t="s">
        <v>2278</v>
      </c>
      <c r="Q258" s="1">
        <f xml:space="preserve"> 2018-O258</f>
        <v>2018</v>
      </c>
    </row>
    <row r="259" spans="1:17" hidden="1" x14ac:dyDescent="0.25">
      <c r="A259" s="1" t="s">
        <v>1178</v>
      </c>
      <c r="B259" s="1" t="s">
        <v>1179</v>
      </c>
      <c r="C259" s="1" t="s">
        <v>771</v>
      </c>
      <c r="D259" s="1" t="s">
        <v>1085</v>
      </c>
      <c r="F259" s="1" t="s">
        <v>773</v>
      </c>
      <c r="G259" s="1" t="s">
        <v>782</v>
      </c>
      <c r="H259" s="1" t="s">
        <v>77</v>
      </c>
      <c r="I259" s="1" t="s">
        <v>43</v>
      </c>
      <c r="J259" s="1" t="s">
        <v>6954</v>
      </c>
      <c r="K259" s="1" t="s">
        <v>44</v>
      </c>
      <c r="L259" s="1" t="s">
        <v>775</v>
      </c>
      <c r="M259" s="1" t="s">
        <v>45</v>
      </c>
      <c r="N259" s="1" t="s">
        <v>46</v>
      </c>
      <c r="O259" s="1" t="s">
        <v>40</v>
      </c>
      <c r="P259" s="1" t="s">
        <v>1180</v>
      </c>
      <c r="Q259" s="1">
        <f xml:space="preserve"> 2018-O259</f>
        <v>2017</v>
      </c>
    </row>
    <row r="260" spans="1:17" x14ac:dyDescent="0.25">
      <c r="A260" s="1" t="s">
        <v>4973</v>
      </c>
      <c r="B260" s="1" t="s">
        <v>4974</v>
      </c>
      <c r="C260" s="1" t="s">
        <v>771</v>
      </c>
      <c r="D260" s="1" t="s">
        <v>830</v>
      </c>
      <c r="G260" s="1" t="s">
        <v>774</v>
      </c>
      <c r="H260" s="1" t="s">
        <v>77</v>
      </c>
      <c r="I260" s="1" t="s">
        <v>114</v>
      </c>
      <c r="J260" s="1" t="s">
        <v>114</v>
      </c>
      <c r="K260" s="1" t="s">
        <v>50</v>
      </c>
      <c r="M260" s="1" t="s">
        <v>106</v>
      </c>
      <c r="N260" s="1" t="s">
        <v>98</v>
      </c>
      <c r="O260" s="1" t="s">
        <v>46</v>
      </c>
      <c r="P260" s="1" t="s">
        <v>2278</v>
      </c>
      <c r="Q260" s="1">
        <f xml:space="preserve"> 2018-O260</f>
        <v>2018</v>
      </c>
    </row>
    <row r="261" spans="1:17" x14ac:dyDescent="0.25">
      <c r="A261" s="1" t="s">
        <v>4957</v>
      </c>
      <c r="B261" s="1" t="s">
        <v>4958</v>
      </c>
      <c r="C261" s="1" t="s">
        <v>771</v>
      </c>
      <c r="D261" s="1" t="s">
        <v>4618</v>
      </c>
      <c r="G261" s="1" t="s">
        <v>782</v>
      </c>
      <c r="H261" s="1" t="s">
        <v>77</v>
      </c>
      <c r="I261" s="1" t="s">
        <v>114</v>
      </c>
      <c r="J261" s="1" t="s">
        <v>114</v>
      </c>
      <c r="K261" s="1" t="s">
        <v>50</v>
      </c>
      <c r="M261" s="1" t="s">
        <v>106</v>
      </c>
      <c r="N261" s="1" t="s">
        <v>208</v>
      </c>
      <c r="O261" s="1" t="s">
        <v>46</v>
      </c>
      <c r="P261" s="1" t="s">
        <v>2278</v>
      </c>
      <c r="Q261" s="1">
        <f xml:space="preserve"> 2018-O261</f>
        <v>2018</v>
      </c>
    </row>
    <row r="262" spans="1:17" hidden="1" x14ac:dyDescent="0.25">
      <c r="A262" s="1" t="s">
        <v>1187</v>
      </c>
      <c r="B262" s="1" t="s">
        <v>1188</v>
      </c>
      <c r="C262" s="1" t="s">
        <v>771</v>
      </c>
      <c r="D262" s="1" t="s">
        <v>1085</v>
      </c>
      <c r="F262" s="1" t="s">
        <v>773</v>
      </c>
      <c r="G262" s="1" t="s">
        <v>782</v>
      </c>
      <c r="H262" s="1" t="s">
        <v>77</v>
      </c>
      <c r="I262" s="1" t="s">
        <v>43</v>
      </c>
      <c r="J262" s="1" t="s">
        <v>6954</v>
      </c>
      <c r="K262" s="1" t="s">
        <v>44</v>
      </c>
      <c r="L262" s="1" t="s">
        <v>775</v>
      </c>
      <c r="M262" s="1" t="s">
        <v>45</v>
      </c>
      <c r="N262" s="1" t="s">
        <v>46</v>
      </c>
      <c r="O262" s="1" t="s">
        <v>40</v>
      </c>
      <c r="P262" s="1" t="s">
        <v>1189</v>
      </c>
      <c r="Q262" s="1">
        <f xml:space="preserve"> 2018-O262</f>
        <v>2017</v>
      </c>
    </row>
    <row r="263" spans="1:17" x14ac:dyDescent="0.25">
      <c r="A263" s="1" t="s">
        <v>4952</v>
      </c>
      <c r="B263" s="1" t="s">
        <v>4953</v>
      </c>
      <c r="C263" s="1" t="s">
        <v>771</v>
      </c>
      <c r="D263" s="1" t="s">
        <v>143</v>
      </c>
      <c r="G263" s="1" t="s">
        <v>6948</v>
      </c>
      <c r="H263" s="1" t="s">
        <v>77</v>
      </c>
      <c r="I263" s="1" t="s">
        <v>114</v>
      </c>
      <c r="J263" s="1" t="s">
        <v>114</v>
      </c>
      <c r="K263" s="1" t="s">
        <v>44</v>
      </c>
      <c r="L263" s="1" t="s">
        <v>4955</v>
      </c>
      <c r="M263" s="1" t="s">
        <v>106</v>
      </c>
      <c r="N263" s="1" t="s">
        <v>98</v>
      </c>
      <c r="O263" s="1" t="s">
        <v>46</v>
      </c>
      <c r="P263" s="1" t="s">
        <v>4689</v>
      </c>
      <c r="Q263" s="1">
        <f xml:space="preserve"> 2018-O263</f>
        <v>2018</v>
      </c>
    </row>
    <row r="264" spans="1:17" x14ac:dyDescent="0.25">
      <c r="A264" s="1" t="s">
        <v>4939</v>
      </c>
      <c r="B264" s="1" t="s">
        <v>4940</v>
      </c>
      <c r="C264" s="1" t="s">
        <v>771</v>
      </c>
      <c r="D264" s="1" t="s">
        <v>143</v>
      </c>
      <c r="G264" s="1" t="s">
        <v>6948</v>
      </c>
      <c r="H264" s="1" t="s">
        <v>77</v>
      </c>
      <c r="I264" s="1" t="s">
        <v>93</v>
      </c>
      <c r="J264" s="1" t="s">
        <v>114</v>
      </c>
      <c r="K264" s="1" t="s">
        <v>44</v>
      </c>
      <c r="L264" s="1" t="s">
        <v>4625</v>
      </c>
      <c r="M264" s="1" t="s">
        <v>45</v>
      </c>
      <c r="N264" s="1" t="s">
        <v>46</v>
      </c>
      <c r="O264" s="1" t="s">
        <v>46</v>
      </c>
      <c r="P264" s="1" t="s">
        <v>262</v>
      </c>
      <c r="Q264" s="1">
        <f xml:space="preserve"> 2018-O264</f>
        <v>2018</v>
      </c>
    </row>
    <row r="265" spans="1:17" x14ac:dyDescent="0.25">
      <c r="A265" s="1" t="s">
        <v>4909</v>
      </c>
      <c r="B265" s="1" t="s">
        <v>4910</v>
      </c>
      <c r="C265" s="1" t="s">
        <v>771</v>
      </c>
      <c r="D265" s="1" t="s">
        <v>4912</v>
      </c>
      <c r="G265" s="1" t="s">
        <v>782</v>
      </c>
      <c r="H265" s="1" t="s">
        <v>77</v>
      </c>
      <c r="I265" s="1" t="s">
        <v>114</v>
      </c>
      <c r="J265" s="1" t="s">
        <v>114</v>
      </c>
      <c r="K265" s="1" t="s">
        <v>50</v>
      </c>
      <c r="M265" s="1" t="s">
        <v>106</v>
      </c>
      <c r="N265" s="1" t="s">
        <v>208</v>
      </c>
      <c r="O265" s="1" t="s">
        <v>46</v>
      </c>
      <c r="P265" s="1" t="s">
        <v>4127</v>
      </c>
      <c r="Q265" s="1">
        <f xml:space="preserve"> 2018-O265</f>
        <v>2018</v>
      </c>
    </row>
    <row r="266" spans="1:17" x14ac:dyDescent="0.25">
      <c r="A266" s="1" t="s">
        <v>4897</v>
      </c>
      <c r="B266" s="1" t="s">
        <v>4898</v>
      </c>
      <c r="C266" s="1" t="s">
        <v>771</v>
      </c>
      <c r="D266" s="1" t="s">
        <v>830</v>
      </c>
      <c r="G266" s="1" t="s">
        <v>6948</v>
      </c>
      <c r="H266" s="1" t="s">
        <v>77</v>
      </c>
      <c r="I266" s="1" t="s">
        <v>114</v>
      </c>
      <c r="J266" s="1" t="s">
        <v>114</v>
      </c>
      <c r="K266" s="1" t="s">
        <v>50</v>
      </c>
      <c r="M266" s="1" t="s">
        <v>106</v>
      </c>
      <c r="N266" s="1" t="s">
        <v>79</v>
      </c>
      <c r="O266" s="1" t="s">
        <v>46</v>
      </c>
      <c r="P266" s="1" t="s">
        <v>2278</v>
      </c>
      <c r="Q266" s="1">
        <f xml:space="preserve"> 2018-O266</f>
        <v>2018</v>
      </c>
    </row>
    <row r="267" spans="1:17" x14ac:dyDescent="0.25">
      <c r="A267" s="1" t="s">
        <v>4880</v>
      </c>
      <c r="B267" s="1" t="s">
        <v>4881</v>
      </c>
      <c r="C267" s="1" t="s">
        <v>771</v>
      </c>
      <c r="D267" s="1" t="s">
        <v>830</v>
      </c>
      <c r="G267" s="1" t="s">
        <v>6948</v>
      </c>
      <c r="H267" s="1" t="s">
        <v>77</v>
      </c>
      <c r="I267" s="1" t="s">
        <v>114</v>
      </c>
      <c r="J267" s="1" t="s">
        <v>114</v>
      </c>
      <c r="K267" s="1" t="s">
        <v>44</v>
      </c>
      <c r="L267" s="1" t="s">
        <v>4763</v>
      </c>
      <c r="M267" s="1" t="s">
        <v>106</v>
      </c>
      <c r="N267" s="1" t="s">
        <v>79</v>
      </c>
      <c r="O267" s="1" t="s">
        <v>46</v>
      </c>
      <c r="P267" s="1" t="s">
        <v>2278</v>
      </c>
      <c r="Q267" s="1">
        <f xml:space="preserve"> 2018-O267</f>
        <v>2018</v>
      </c>
    </row>
    <row r="268" spans="1:17" x14ac:dyDescent="0.25">
      <c r="A268" s="1" t="s">
        <v>4858</v>
      </c>
      <c r="B268" s="1" t="s">
        <v>4859</v>
      </c>
      <c r="C268" s="1" t="s">
        <v>771</v>
      </c>
      <c r="D268" s="1" t="s">
        <v>4618</v>
      </c>
      <c r="G268" s="1" t="s">
        <v>782</v>
      </c>
      <c r="H268" s="1" t="s">
        <v>77</v>
      </c>
      <c r="I268" s="1" t="s">
        <v>114</v>
      </c>
      <c r="J268" s="1" t="s">
        <v>114</v>
      </c>
      <c r="K268" s="1" t="s">
        <v>44</v>
      </c>
      <c r="L268" s="1" t="s">
        <v>4619</v>
      </c>
      <c r="M268" s="1" t="s">
        <v>106</v>
      </c>
      <c r="N268" s="1" t="s">
        <v>98</v>
      </c>
      <c r="O268" s="1" t="s">
        <v>46</v>
      </c>
      <c r="P268" s="1" t="s">
        <v>2278</v>
      </c>
      <c r="Q268" s="1">
        <f xml:space="preserve"> 2018-O268</f>
        <v>2018</v>
      </c>
    </row>
    <row r="269" spans="1:17" hidden="1" x14ac:dyDescent="0.25">
      <c r="A269" s="1" t="s">
        <v>1206</v>
      </c>
      <c r="B269" s="1" t="s">
        <v>1207</v>
      </c>
      <c r="C269" s="1" t="s">
        <v>771</v>
      </c>
      <c r="D269" s="1" t="s">
        <v>1085</v>
      </c>
      <c r="F269" s="1" t="s">
        <v>773</v>
      </c>
      <c r="G269" s="1" t="s">
        <v>782</v>
      </c>
      <c r="H269" s="1" t="s">
        <v>77</v>
      </c>
      <c r="I269" s="1" t="s">
        <v>43</v>
      </c>
      <c r="J269" s="1" t="s">
        <v>6954</v>
      </c>
      <c r="K269" s="1" t="s">
        <v>44</v>
      </c>
      <c r="L269" s="1" t="s">
        <v>775</v>
      </c>
      <c r="M269" s="1" t="s">
        <v>45</v>
      </c>
      <c r="N269" s="1" t="s">
        <v>46</v>
      </c>
      <c r="O269" s="1" t="s">
        <v>40</v>
      </c>
      <c r="P269" s="1" t="s">
        <v>1105</v>
      </c>
      <c r="Q269" s="1">
        <f xml:space="preserve"> 2018-O269</f>
        <v>2017</v>
      </c>
    </row>
    <row r="270" spans="1:17" x14ac:dyDescent="0.25">
      <c r="A270" s="1" t="s">
        <v>4848</v>
      </c>
      <c r="B270" s="1" t="s">
        <v>4849</v>
      </c>
      <c r="C270" s="1" t="s">
        <v>771</v>
      </c>
      <c r="D270" s="1" t="s">
        <v>143</v>
      </c>
      <c r="G270" s="1" t="s">
        <v>6948</v>
      </c>
      <c r="H270" s="1" t="s">
        <v>77</v>
      </c>
      <c r="I270" s="1" t="s">
        <v>114</v>
      </c>
      <c r="J270" s="1" t="s">
        <v>114</v>
      </c>
      <c r="K270" s="1" t="s">
        <v>44</v>
      </c>
      <c r="L270" s="1" t="s">
        <v>4767</v>
      </c>
      <c r="M270" s="1" t="s">
        <v>106</v>
      </c>
      <c r="N270" s="1" t="s">
        <v>79</v>
      </c>
      <c r="O270" s="1" t="s">
        <v>46</v>
      </c>
      <c r="P270" s="1" t="s">
        <v>4689</v>
      </c>
      <c r="Q270" s="1">
        <f xml:space="preserve"> 2018-O270</f>
        <v>2018</v>
      </c>
    </row>
    <row r="271" spans="1:17" x14ac:dyDescent="0.25">
      <c r="A271" s="1" t="s">
        <v>4840</v>
      </c>
      <c r="B271" s="1" t="s">
        <v>4841</v>
      </c>
      <c r="C271" s="1" t="s">
        <v>771</v>
      </c>
      <c r="D271" s="1" t="s">
        <v>4618</v>
      </c>
      <c r="G271" s="1" t="s">
        <v>782</v>
      </c>
      <c r="H271" s="1" t="s">
        <v>77</v>
      </c>
      <c r="I271" s="1" t="s">
        <v>114</v>
      </c>
      <c r="J271" s="1" t="s">
        <v>114</v>
      </c>
      <c r="K271" s="1" t="s">
        <v>44</v>
      </c>
      <c r="L271" s="1" t="s">
        <v>4843</v>
      </c>
      <c r="M271" s="1" t="s">
        <v>106</v>
      </c>
      <c r="N271" s="1" t="s">
        <v>87</v>
      </c>
      <c r="O271" s="1" t="s">
        <v>46</v>
      </c>
      <c r="P271" s="1" t="s">
        <v>2179</v>
      </c>
      <c r="Q271" s="1">
        <f xml:space="preserve"> 2018-O271</f>
        <v>2018</v>
      </c>
    </row>
    <row r="272" spans="1:17" x14ac:dyDescent="0.25">
      <c r="A272" s="1" t="s">
        <v>4808</v>
      </c>
      <c r="B272" s="1" t="s">
        <v>4809</v>
      </c>
      <c r="C272" s="1" t="s">
        <v>771</v>
      </c>
      <c r="D272" s="1" t="s">
        <v>4618</v>
      </c>
      <c r="G272" s="1" t="s">
        <v>782</v>
      </c>
      <c r="H272" s="1" t="s">
        <v>77</v>
      </c>
      <c r="I272" s="1" t="s">
        <v>43</v>
      </c>
      <c r="J272" s="1" t="s">
        <v>6954</v>
      </c>
      <c r="K272" s="1" t="s">
        <v>50</v>
      </c>
      <c r="M272" s="1" t="s">
        <v>106</v>
      </c>
      <c r="N272" s="1" t="s">
        <v>62</v>
      </c>
      <c r="O272" s="1" t="s">
        <v>46</v>
      </c>
      <c r="P272" s="1" t="s">
        <v>4811</v>
      </c>
      <c r="Q272" s="1">
        <f xml:space="preserve"> 2018-O272</f>
        <v>2018</v>
      </c>
    </row>
    <row r="273" spans="1:17" hidden="1" x14ac:dyDescent="0.25">
      <c r="A273" s="1" t="s">
        <v>1218</v>
      </c>
      <c r="B273" s="1" t="s">
        <v>1219</v>
      </c>
      <c r="C273" s="1" t="s">
        <v>771</v>
      </c>
      <c r="D273" s="1" t="s">
        <v>1085</v>
      </c>
      <c r="F273" s="1" t="s">
        <v>773</v>
      </c>
      <c r="G273" s="1" t="s">
        <v>782</v>
      </c>
      <c r="H273" s="1" t="s">
        <v>77</v>
      </c>
      <c r="I273" s="1" t="s">
        <v>43</v>
      </c>
      <c r="J273" s="1" t="s">
        <v>6954</v>
      </c>
      <c r="K273" s="1" t="s">
        <v>44</v>
      </c>
      <c r="L273" s="1" t="s">
        <v>775</v>
      </c>
      <c r="M273" s="1" t="s">
        <v>45</v>
      </c>
      <c r="N273" s="1" t="s">
        <v>46</v>
      </c>
      <c r="O273" s="1" t="s">
        <v>40</v>
      </c>
      <c r="P273" s="1" t="s">
        <v>752</v>
      </c>
      <c r="Q273" s="1">
        <f xml:space="preserve"> 2018-O273</f>
        <v>2017</v>
      </c>
    </row>
    <row r="274" spans="1:17" x14ac:dyDescent="0.25">
      <c r="A274" s="1" t="s">
        <v>4789</v>
      </c>
      <c r="B274" s="1" t="s">
        <v>4790</v>
      </c>
      <c r="C274" s="1" t="s">
        <v>771</v>
      </c>
      <c r="D274" s="1" t="s">
        <v>143</v>
      </c>
      <c r="G274" s="1" t="s">
        <v>6948</v>
      </c>
      <c r="H274" s="1" t="s">
        <v>77</v>
      </c>
      <c r="I274" s="1" t="s">
        <v>43</v>
      </c>
      <c r="J274" s="1" t="s">
        <v>6954</v>
      </c>
      <c r="K274" s="1" t="s">
        <v>44</v>
      </c>
      <c r="L274" s="1" t="s">
        <v>4767</v>
      </c>
      <c r="M274" s="1" t="s">
        <v>45</v>
      </c>
      <c r="N274" s="1" t="s">
        <v>46</v>
      </c>
      <c r="O274" s="1" t="s">
        <v>46</v>
      </c>
      <c r="P274" s="1" t="s">
        <v>80</v>
      </c>
      <c r="Q274" s="1">
        <f xml:space="preserve"> 2018-O274</f>
        <v>2018</v>
      </c>
    </row>
    <row r="275" spans="1:17" x14ac:dyDescent="0.25">
      <c r="A275" s="1" t="s">
        <v>4783</v>
      </c>
      <c r="B275" s="1" t="s">
        <v>4784</v>
      </c>
      <c r="C275" s="1" t="s">
        <v>771</v>
      </c>
      <c r="D275" s="1" t="s">
        <v>4618</v>
      </c>
      <c r="G275" s="1" t="s">
        <v>782</v>
      </c>
      <c r="H275" s="1" t="s">
        <v>77</v>
      </c>
      <c r="I275" s="1" t="s">
        <v>114</v>
      </c>
      <c r="J275" s="1" t="s">
        <v>114</v>
      </c>
      <c r="K275" s="1" t="s">
        <v>50</v>
      </c>
      <c r="M275" s="1" t="s">
        <v>106</v>
      </c>
      <c r="N275" s="1" t="s">
        <v>98</v>
      </c>
      <c r="O275" s="1" t="s">
        <v>46</v>
      </c>
      <c r="P275" s="1" t="s">
        <v>2278</v>
      </c>
      <c r="Q275" s="1">
        <f xml:space="preserve"> 2018-O275</f>
        <v>2018</v>
      </c>
    </row>
    <row r="276" spans="1:17" x14ac:dyDescent="0.25">
      <c r="A276" s="1" t="s">
        <v>4752</v>
      </c>
      <c r="B276" s="1" t="s">
        <v>4753</v>
      </c>
      <c r="C276" s="1" t="s">
        <v>771</v>
      </c>
      <c r="D276" s="1" t="s">
        <v>4745</v>
      </c>
      <c r="G276" s="1" t="s">
        <v>782</v>
      </c>
      <c r="H276" s="1" t="s">
        <v>77</v>
      </c>
      <c r="I276" s="1" t="s">
        <v>43</v>
      </c>
      <c r="J276" s="1" t="s">
        <v>6954</v>
      </c>
      <c r="K276" s="1" t="s">
        <v>44</v>
      </c>
      <c r="L276" s="1" t="s">
        <v>105</v>
      </c>
      <c r="M276" s="1" t="s">
        <v>45</v>
      </c>
      <c r="N276" s="1" t="s">
        <v>46</v>
      </c>
      <c r="O276" s="1" t="s">
        <v>46</v>
      </c>
      <c r="P276" s="1" t="s">
        <v>2278</v>
      </c>
      <c r="Q276" s="1">
        <f xml:space="preserve"> 2018-O276</f>
        <v>2018</v>
      </c>
    </row>
    <row r="277" spans="1:17" x14ac:dyDescent="0.25">
      <c r="A277" s="1" t="s">
        <v>4741</v>
      </c>
      <c r="B277" s="1" t="s">
        <v>4742</v>
      </c>
      <c r="C277" s="1" t="s">
        <v>771</v>
      </c>
      <c r="D277" s="1" t="s">
        <v>4745</v>
      </c>
      <c r="G277" s="1" t="s">
        <v>782</v>
      </c>
      <c r="H277" s="1" t="s">
        <v>77</v>
      </c>
      <c r="I277" s="1" t="s">
        <v>43</v>
      </c>
      <c r="J277" s="1" t="s">
        <v>6954</v>
      </c>
      <c r="K277" s="1" t="s">
        <v>44</v>
      </c>
      <c r="L277" s="1" t="s">
        <v>4689</v>
      </c>
      <c r="M277" s="1" t="s">
        <v>106</v>
      </c>
      <c r="N277" s="1" t="s">
        <v>79</v>
      </c>
      <c r="O277" s="1" t="s">
        <v>46</v>
      </c>
      <c r="P277" s="1" t="s">
        <v>4746</v>
      </c>
      <c r="Q277" s="1">
        <f xml:space="preserve"> 2018-O277</f>
        <v>2018</v>
      </c>
    </row>
    <row r="278" spans="1:17" x14ac:dyDescent="0.25">
      <c r="A278" s="1" t="s">
        <v>4734</v>
      </c>
      <c r="B278" s="1" t="s">
        <v>4735</v>
      </c>
      <c r="C278" s="1" t="s">
        <v>771</v>
      </c>
      <c r="D278" s="1" t="s">
        <v>4618</v>
      </c>
      <c r="G278" s="1" t="s">
        <v>6948</v>
      </c>
      <c r="H278" s="1" t="s">
        <v>77</v>
      </c>
      <c r="I278" s="1" t="s">
        <v>78</v>
      </c>
      <c r="J278" s="1" t="s">
        <v>78</v>
      </c>
      <c r="K278" s="1" t="s">
        <v>50</v>
      </c>
      <c r="M278" s="1" t="s">
        <v>106</v>
      </c>
      <c r="N278" s="1" t="s">
        <v>208</v>
      </c>
      <c r="O278" s="1" t="s">
        <v>46</v>
      </c>
      <c r="P278" s="1" t="s">
        <v>2278</v>
      </c>
      <c r="Q278" s="1">
        <f xml:space="preserve"> 2018-O278</f>
        <v>2018</v>
      </c>
    </row>
    <row r="279" spans="1:17" x14ac:dyDescent="0.25">
      <c r="A279" s="1" t="s">
        <v>4676</v>
      </c>
      <c r="B279" s="1" t="s">
        <v>4677</v>
      </c>
      <c r="C279" s="1" t="s">
        <v>771</v>
      </c>
      <c r="D279" s="1" t="s">
        <v>143</v>
      </c>
      <c r="G279" s="1" t="s">
        <v>782</v>
      </c>
      <c r="H279" s="1" t="s">
        <v>77</v>
      </c>
      <c r="I279" s="1" t="s">
        <v>114</v>
      </c>
      <c r="J279" s="1" t="s">
        <v>114</v>
      </c>
      <c r="K279" s="1" t="s">
        <v>44</v>
      </c>
      <c r="L279" s="1" t="s">
        <v>4625</v>
      </c>
      <c r="M279" s="1" t="s">
        <v>106</v>
      </c>
      <c r="N279" s="1" t="s">
        <v>208</v>
      </c>
      <c r="O279" s="1" t="s">
        <v>46</v>
      </c>
      <c r="P279" s="1" t="s">
        <v>174</v>
      </c>
      <c r="Q279" s="1">
        <f xml:space="preserve"> 2018-O279</f>
        <v>2018</v>
      </c>
    </row>
    <row r="280" spans="1:17" x14ac:dyDescent="0.25">
      <c r="A280" s="1" t="s">
        <v>4669</v>
      </c>
      <c r="B280" s="1" t="s">
        <v>4670</v>
      </c>
      <c r="C280" s="1" t="s">
        <v>771</v>
      </c>
      <c r="D280" s="1" t="s">
        <v>143</v>
      </c>
      <c r="G280" s="1" t="s">
        <v>6948</v>
      </c>
      <c r="H280" s="1" t="s">
        <v>77</v>
      </c>
      <c r="I280" s="1" t="s">
        <v>43</v>
      </c>
      <c r="J280" s="1" t="s">
        <v>6954</v>
      </c>
      <c r="K280" s="1" t="s">
        <v>44</v>
      </c>
      <c r="L280" s="1" t="s">
        <v>4625</v>
      </c>
      <c r="M280" s="1" t="s">
        <v>106</v>
      </c>
      <c r="N280" s="1" t="s">
        <v>98</v>
      </c>
      <c r="O280" s="1" t="s">
        <v>46</v>
      </c>
      <c r="P280" s="1" t="s">
        <v>174</v>
      </c>
      <c r="Q280" s="1">
        <f xml:space="preserve"> 2018-O280</f>
        <v>2018</v>
      </c>
    </row>
    <row r="281" spans="1:17" hidden="1" x14ac:dyDescent="0.25">
      <c r="A281" s="1" t="s">
        <v>1238</v>
      </c>
      <c r="B281" s="1" t="s">
        <v>1239</v>
      </c>
      <c r="C281" s="1" t="s">
        <v>771</v>
      </c>
      <c r="D281" s="1" t="s">
        <v>1075</v>
      </c>
      <c r="F281" s="1" t="s">
        <v>773</v>
      </c>
      <c r="G281" s="1" t="s">
        <v>774</v>
      </c>
      <c r="H281" s="1" t="s">
        <v>77</v>
      </c>
      <c r="I281" s="1" t="s">
        <v>43</v>
      </c>
      <c r="J281" s="1" t="s">
        <v>6954</v>
      </c>
      <c r="K281" s="1" t="s">
        <v>44</v>
      </c>
      <c r="L281" s="1" t="s">
        <v>775</v>
      </c>
      <c r="M281" s="1" t="s">
        <v>45</v>
      </c>
      <c r="N281" s="1" t="s">
        <v>46</v>
      </c>
      <c r="O281" s="1" t="s">
        <v>98</v>
      </c>
      <c r="P281" s="1" t="s">
        <v>989</v>
      </c>
      <c r="Q281" s="1">
        <f xml:space="preserve"> 2018-O281</f>
        <v>1998</v>
      </c>
    </row>
    <row r="282" spans="1:17" hidden="1" x14ac:dyDescent="0.25">
      <c r="A282" s="1" t="s">
        <v>1241</v>
      </c>
      <c r="B282" s="1" t="s">
        <v>1242</v>
      </c>
      <c r="C282" s="1" t="s">
        <v>771</v>
      </c>
      <c r="D282" s="1" t="s">
        <v>1075</v>
      </c>
      <c r="F282" s="1" t="s">
        <v>773</v>
      </c>
      <c r="G282" s="1" t="s">
        <v>774</v>
      </c>
      <c r="H282" s="1" t="s">
        <v>77</v>
      </c>
      <c r="I282" s="1" t="s">
        <v>43</v>
      </c>
      <c r="J282" s="1" t="s">
        <v>6954</v>
      </c>
      <c r="K282" s="1" t="s">
        <v>44</v>
      </c>
      <c r="L282" s="1" t="s">
        <v>775</v>
      </c>
      <c r="M282" s="1" t="s">
        <v>45</v>
      </c>
      <c r="N282" s="1" t="s">
        <v>46</v>
      </c>
      <c r="O282" s="1" t="s">
        <v>40</v>
      </c>
      <c r="P282" s="1" t="s">
        <v>160</v>
      </c>
      <c r="Q282" s="1">
        <f xml:space="preserve"> 2018-O282</f>
        <v>2017</v>
      </c>
    </row>
    <row r="283" spans="1:17" x14ac:dyDescent="0.25">
      <c r="A283" s="1" t="s">
        <v>4650</v>
      </c>
      <c r="B283" s="1" t="s">
        <v>4651</v>
      </c>
      <c r="C283" s="1" t="s">
        <v>771</v>
      </c>
      <c r="D283" s="1" t="s">
        <v>4618</v>
      </c>
      <c r="G283" s="1" t="s">
        <v>6948</v>
      </c>
      <c r="H283" s="1" t="s">
        <v>77</v>
      </c>
      <c r="I283" s="1" t="s">
        <v>114</v>
      </c>
      <c r="J283" s="1" t="s">
        <v>114</v>
      </c>
      <c r="K283" s="1" t="s">
        <v>44</v>
      </c>
      <c r="L283" s="1" t="s">
        <v>4619</v>
      </c>
      <c r="M283" s="1" t="s">
        <v>106</v>
      </c>
      <c r="N283" s="1" t="s">
        <v>98</v>
      </c>
      <c r="O283" s="1" t="s">
        <v>46</v>
      </c>
      <c r="P283" s="1" t="s">
        <v>2278</v>
      </c>
      <c r="Q283" s="1">
        <f xml:space="preserve"> 2018-O283</f>
        <v>2018</v>
      </c>
    </row>
    <row r="284" spans="1:17" x14ac:dyDescent="0.25">
      <c r="A284" s="1" t="s">
        <v>4637</v>
      </c>
      <c r="B284" s="1" t="s">
        <v>4638</v>
      </c>
      <c r="C284" s="1" t="s">
        <v>771</v>
      </c>
      <c r="D284" s="1" t="s">
        <v>4618</v>
      </c>
      <c r="G284" s="1" t="s">
        <v>6948</v>
      </c>
      <c r="H284" s="1" t="s">
        <v>77</v>
      </c>
      <c r="I284" s="1" t="s">
        <v>43</v>
      </c>
      <c r="J284" s="1" t="s">
        <v>6954</v>
      </c>
      <c r="K284" s="1" t="s">
        <v>44</v>
      </c>
      <c r="L284" s="1" t="s">
        <v>4619</v>
      </c>
      <c r="M284" s="1" t="s">
        <v>106</v>
      </c>
      <c r="N284" s="1" t="s">
        <v>98</v>
      </c>
      <c r="O284" s="1" t="s">
        <v>46</v>
      </c>
      <c r="P284" s="1" t="s">
        <v>4640</v>
      </c>
      <c r="Q284" s="1">
        <f xml:space="preserve"> 2018-O284</f>
        <v>2018</v>
      </c>
    </row>
    <row r="285" spans="1:17" x14ac:dyDescent="0.25">
      <c r="A285" s="1" t="s">
        <v>4634</v>
      </c>
      <c r="B285" s="1" t="s">
        <v>4635</v>
      </c>
      <c r="C285" s="1" t="s">
        <v>771</v>
      </c>
      <c r="D285" s="1" t="s">
        <v>885</v>
      </c>
      <c r="G285" s="1" t="s">
        <v>774</v>
      </c>
      <c r="H285" s="1" t="s">
        <v>77</v>
      </c>
      <c r="I285" s="1" t="s">
        <v>43</v>
      </c>
      <c r="J285" s="1" t="s">
        <v>6954</v>
      </c>
      <c r="K285" s="1" t="s">
        <v>50</v>
      </c>
      <c r="M285" s="1" t="s">
        <v>106</v>
      </c>
      <c r="N285" s="1" t="s">
        <v>79</v>
      </c>
      <c r="O285" s="1" t="s">
        <v>46</v>
      </c>
      <c r="P285" s="1" t="s">
        <v>233</v>
      </c>
      <c r="Q285" s="1">
        <f xml:space="preserve"> 2018-O285</f>
        <v>2018</v>
      </c>
    </row>
    <row r="286" spans="1:17" x14ac:dyDescent="0.25">
      <c r="A286" s="1" t="s">
        <v>4606</v>
      </c>
      <c r="B286" s="1" t="s">
        <v>4607</v>
      </c>
      <c r="C286" s="1" t="s">
        <v>771</v>
      </c>
      <c r="D286" s="1" t="s">
        <v>885</v>
      </c>
      <c r="G286" s="1" t="s">
        <v>774</v>
      </c>
      <c r="H286" s="1" t="s">
        <v>77</v>
      </c>
      <c r="I286" s="1" t="s">
        <v>43</v>
      </c>
      <c r="J286" s="1" t="s">
        <v>6954</v>
      </c>
      <c r="K286" s="1" t="s">
        <v>44</v>
      </c>
      <c r="L286" s="1" t="s">
        <v>105</v>
      </c>
      <c r="M286" s="1" t="s">
        <v>45</v>
      </c>
      <c r="N286" s="1" t="s">
        <v>46</v>
      </c>
      <c r="O286" s="1" t="s">
        <v>46</v>
      </c>
      <c r="P286" s="1" t="s">
        <v>230</v>
      </c>
      <c r="Q286" s="1">
        <f xml:space="preserve"> 2018-O286</f>
        <v>2018</v>
      </c>
    </row>
    <row r="287" spans="1:17" x14ac:dyDescent="0.25">
      <c r="A287" s="1" t="s">
        <v>4582</v>
      </c>
      <c r="B287" s="1" t="s">
        <v>4290</v>
      </c>
      <c r="C287" s="1" t="s">
        <v>254</v>
      </c>
      <c r="D287" s="1" t="s">
        <v>210</v>
      </c>
      <c r="E287" s="1" t="s">
        <v>256</v>
      </c>
      <c r="F287" s="1" t="s">
        <v>257</v>
      </c>
      <c r="G287" s="1" t="s">
        <v>4433</v>
      </c>
      <c r="H287" s="1" t="s">
        <v>77</v>
      </c>
      <c r="I287" s="1" t="s">
        <v>78</v>
      </c>
      <c r="J287" s="1" t="s">
        <v>78</v>
      </c>
      <c r="K287" s="1" t="s">
        <v>44</v>
      </c>
      <c r="L287" s="1" t="s">
        <v>4578</v>
      </c>
      <c r="M287" s="1" t="s">
        <v>106</v>
      </c>
      <c r="N287" s="1" t="s">
        <v>208</v>
      </c>
      <c r="O287" s="1" t="s">
        <v>46</v>
      </c>
      <c r="P287" s="1" t="s">
        <v>4584</v>
      </c>
      <c r="Q287" s="1">
        <f xml:space="preserve"> 2018-O287</f>
        <v>2018</v>
      </c>
    </row>
    <row r="288" spans="1:17" x14ac:dyDescent="0.25">
      <c r="A288" s="1" t="s">
        <v>4535</v>
      </c>
      <c r="B288" s="1" t="s">
        <v>3788</v>
      </c>
      <c r="C288" s="1" t="s">
        <v>254</v>
      </c>
      <c r="D288" s="1" t="s">
        <v>640</v>
      </c>
      <c r="E288" s="1" t="s">
        <v>256</v>
      </c>
      <c r="F288" s="1" t="s">
        <v>257</v>
      </c>
      <c r="G288" s="1" t="s">
        <v>4433</v>
      </c>
      <c r="H288" s="1" t="s">
        <v>77</v>
      </c>
      <c r="I288" s="1" t="s">
        <v>114</v>
      </c>
      <c r="J288" s="1" t="s">
        <v>114</v>
      </c>
      <c r="K288" s="1" t="s">
        <v>44</v>
      </c>
      <c r="L288" s="1" t="s">
        <v>4537</v>
      </c>
      <c r="M288" s="1" t="s">
        <v>106</v>
      </c>
      <c r="N288" s="1" t="s">
        <v>98</v>
      </c>
      <c r="O288" s="1" t="s">
        <v>46</v>
      </c>
      <c r="P288" s="1" t="s">
        <v>299</v>
      </c>
      <c r="Q288" s="1">
        <f xml:space="preserve"> 2018-O288</f>
        <v>2018</v>
      </c>
    </row>
    <row r="289" spans="1:17" x14ac:dyDescent="0.25">
      <c r="A289" s="1" t="s">
        <v>4517</v>
      </c>
      <c r="B289" s="1" t="s">
        <v>4179</v>
      </c>
      <c r="C289" s="1" t="s">
        <v>254</v>
      </c>
      <c r="D289" s="1" t="s">
        <v>4432</v>
      </c>
      <c r="E289" s="1" t="s">
        <v>256</v>
      </c>
      <c r="F289" s="1" t="s">
        <v>257</v>
      </c>
      <c r="G289" s="1" t="s">
        <v>4433</v>
      </c>
      <c r="H289" s="1" t="s">
        <v>77</v>
      </c>
      <c r="I289" s="1" t="s">
        <v>43</v>
      </c>
      <c r="J289" s="1" t="s">
        <v>6954</v>
      </c>
      <c r="K289" s="1" t="s">
        <v>44</v>
      </c>
      <c r="L289" s="1" t="s">
        <v>4434</v>
      </c>
      <c r="M289" s="1" t="s">
        <v>45</v>
      </c>
      <c r="N289" s="1" t="s">
        <v>46</v>
      </c>
      <c r="O289" s="1" t="s">
        <v>46</v>
      </c>
      <c r="P289" s="1" t="s">
        <v>143</v>
      </c>
      <c r="Q289" s="1">
        <f xml:space="preserve"> 2018-O289</f>
        <v>2018</v>
      </c>
    </row>
    <row r="290" spans="1:17" x14ac:dyDescent="0.25">
      <c r="A290" s="1" t="s">
        <v>4513</v>
      </c>
      <c r="B290" s="1" t="s">
        <v>4163</v>
      </c>
      <c r="C290" s="1" t="s">
        <v>254</v>
      </c>
      <c r="D290" s="1" t="s">
        <v>4432</v>
      </c>
      <c r="E290" s="1" t="s">
        <v>256</v>
      </c>
      <c r="F290" s="1" t="s">
        <v>257</v>
      </c>
      <c r="G290" s="1" t="s">
        <v>4433</v>
      </c>
      <c r="H290" s="1" t="s">
        <v>77</v>
      </c>
      <c r="I290" s="1" t="s">
        <v>43</v>
      </c>
      <c r="J290" s="1" t="s">
        <v>6954</v>
      </c>
      <c r="K290" s="1" t="s">
        <v>44</v>
      </c>
      <c r="L290" s="1" t="s">
        <v>4434</v>
      </c>
      <c r="M290" s="1" t="s">
        <v>45</v>
      </c>
      <c r="N290" s="1" t="s">
        <v>46</v>
      </c>
      <c r="O290" s="1" t="s">
        <v>46</v>
      </c>
      <c r="P290" s="1" t="s">
        <v>4516</v>
      </c>
      <c r="Q290" s="1">
        <f xml:space="preserve"> 2018-O290</f>
        <v>2018</v>
      </c>
    </row>
    <row r="291" spans="1:17" x14ac:dyDescent="0.25">
      <c r="A291" s="1" t="s">
        <v>4491</v>
      </c>
      <c r="B291" s="1" t="s">
        <v>2421</v>
      </c>
      <c r="C291" s="1" t="s">
        <v>254</v>
      </c>
      <c r="D291" s="1" t="s">
        <v>4432</v>
      </c>
      <c r="E291" s="1" t="s">
        <v>256</v>
      </c>
      <c r="F291" s="1" t="s">
        <v>257</v>
      </c>
      <c r="G291" s="1" t="s">
        <v>4433</v>
      </c>
      <c r="H291" s="1" t="s">
        <v>77</v>
      </c>
      <c r="I291" s="1" t="s">
        <v>43</v>
      </c>
      <c r="J291" s="1" t="s">
        <v>6954</v>
      </c>
      <c r="K291" s="1" t="s">
        <v>44</v>
      </c>
      <c r="L291" s="1" t="s">
        <v>4494</v>
      </c>
      <c r="M291" s="1" t="s">
        <v>106</v>
      </c>
      <c r="N291" s="1" t="s">
        <v>62</v>
      </c>
      <c r="O291" s="1" t="s">
        <v>46</v>
      </c>
      <c r="P291" s="1" t="s">
        <v>299</v>
      </c>
      <c r="Q291" s="1">
        <f xml:space="preserve"> 2018-O291</f>
        <v>2018</v>
      </c>
    </row>
    <row r="292" spans="1:17" x14ac:dyDescent="0.25">
      <c r="A292" s="1" t="s">
        <v>4488</v>
      </c>
      <c r="B292" s="1" t="s">
        <v>4061</v>
      </c>
      <c r="C292" s="1" t="s">
        <v>254</v>
      </c>
      <c r="D292" s="1" t="s">
        <v>4432</v>
      </c>
      <c r="E292" s="1" t="s">
        <v>256</v>
      </c>
      <c r="F292" s="1" t="s">
        <v>257</v>
      </c>
      <c r="G292" s="1" t="s">
        <v>4433</v>
      </c>
      <c r="H292" s="1" t="s">
        <v>77</v>
      </c>
      <c r="I292" s="1" t="s">
        <v>171</v>
      </c>
      <c r="J292" s="1" t="s">
        <v>6953</v>
      </c>
      <c r="K292" s="1" t="s">
        <v>44</v>
      </c>
      <c r="L292" s="1" t="s">
        <v>4434</v>
      </c>
      <c r="M292" s="1" t="s">
        <v>106</v>
      </c>
      <c r="N292" s="1" t="s">
        <v>208</v>
      </c>
      <c r="O292" s="1" t="s">
        <v>46</v>
      </c>
      <c r="P292" s="1" t="s">
        <v>333</v>
      </c>
      <c r="Q292" s="1">
        <f xml:space="preserve"> 2018-O292</f>
        <v>2018</v>
      </c>
    </row>
    <row r="293" spans="1:17" x14ac:dyDescent="0.25">
      <c r="A293" s="1" t="s">
        <v>4484</v>
      </c>
      <c r="B293" s="1" t="s">
        <v>3198</v>
      </c>
      <c r="C293" s="1" t="s">
        <v>254</v>
      </c>
      <c r="D293" s="1" t="s">
        <v>4432</v>
      </c>
      <c r="E293" s="1" t="s">
        <v>256</v>
      </c>
      <c r="F293" s="1" t="s">
        <v>257</v>
      </c>
      <c r="G293" s="1" t="s">
        <v>4433</v>
      </c>
      <c r="H293" s="1" t="s">
        <v>77</v>
      </c>
      <c r="I293" s="1" t="s">
        <v>171</v>
      </c>
      <c r="J293" s="1" t="s">
        <v>6953</v>
      </c>
      <c r="K293" s="1" t="s">
        <v>44</v>
      </c>
      <c r="L293" s="1" t="s">
        <v>4434</v>
      </c>
      <c r="M293" s="1" t="s">
        <v>106</v>
      </c>
      <c r="N293" s="1" t="s">
        <v>71</v>
      </c>
      <c r="O293" s="1" t="s">
        <v>46</v>
      </c>
      <c r="P293" s="1" t="s">
        <v>4487</v>
      </c>
      <c r="Q293" s="1">
        <f xml:space="preserve"> 2018-O293</f>
        <v>2018</v>
      </c>
    </row>
    <row r="294" spans="1:17" x14ac:dyDescent="0.25">
      <c r="A294" s="1" t="s">
        <v>4481</v>
      </c>
      <c r="B294" s="1" t="s">
        <v>2836</v>
      </c>
      <c r="C294" s="1" t="s">
        <v>254</v>
      </c>
      <c r="D294" s="1" t="s">
        <v>4432</v>
      </c>
      <c r="E294" s="1" t="s">
        <v>256</v>
      </c>
      <c r="F294" s="1" t="s">
        <v>257</v>
      </c>
      <c r="G294" s="1" t="s">
        <v>4433</v>
      </c>
      <c r="H294" s="1" t="s">
        <v>77</v>
      </c>
      <c r="I294" s="1" t="s">
        <v>171</v>
      </c>
      <c r="J294" s="1" t="s">
        <v>6953</v>
      </c>
      <c r="K294" s="1" t="s">
        <v>50</v>
      </c>
      <c r="L294" s="1" t="s">
        <v>4434</v>
      </c>
      <c r="M294" s="1" t="s">
        <v>106</v>
      </c>
      <c r="N294" s="1" t="s">
        <v>208</v>
      </c>
      <c r="O294" s="1" t="s">
        <v>46</v>
      </c>
      <c r="P294" s="1" t="s">
        <v>299</v>
      </c>
      <c r="Q294" s="1">
        <f xml:space="preserve"> 2018-O294</f>
        <v>2018</v>
      </c>
    </row>
    <row r="295" spans="1:17" x14ac:dyDescent="0.25">
      <c r="A295" s="1" t="s">
        <v>4408</v>
      </c>
      <c r="B295" s="1" t="s">
        <v>4409</v>
      </c>
      <c r="C295" s="1" t="s">
        <v>254</v>
      </c>
      <c r="D295" s="1" t="s">
        <v>255</v>
      </c>
      <c r="E295" s="1" t="s">
        <v>256</v>
      </c>
      <c r="F295" s="1" t="s">
        <v>257</v>
      </c>
      <c r="G295" s="1" t="s">
        <v>4316</v>
      </c>
      <c r="H295" s="1" t="s">
        <v>77</v>
      </c>
      <c r="I295" s="1" t="s">
        <v>93</v>
      </c>
      <c r="J295" s="1" t="s">
        <v>114</v>
      </c>
      <c r="K295" s="1" t="s">
        <v>44</v>
      </c>
      <c r="L295" s="1" t="s">
        <v>258</v>
      </c>
      <c r="M295" s="1" t="s">
        <v>6955</v>
      </c>
      <c r="N295" s="1" t="s">
        <v>46</v>
      </c>
      <c r="O295" s="1" t="s">
        <v>46</v>
      </c>
      <c r="P295" s="1" t="s">
        <v>299</v>
      </c>
      <c r="Q295" s="1">
        <f xml:space="preserve"> 2018-O295</f>
        <v>2018</v>
      </c>
    </row>
    <row r="296" spans="1:17" x14ac:dyDescent="0.25">
      <c r="A296" s="1" t="s">
        <v>4396</v>
      </c>
      <c r="B296" s="1" t="s">
        <v>2222</v>
      </c>
      <c r="C296" s="1" t="s">
        <v>254</v>
      </c>
      <c r="D296" s="1" t="s">
        <v>255</v>
      </c>
      <c r="E296" s="1" t="s">
        <v>256</v>
      </c>
      <c r="F296" s="1" t="s">
        <v>257</v>
      </c>
      <c r="G296" s="1" t="s">
        <v>4316</v>
      </c>
      <c r="H296" s="1" t="s">
        <v>77</v>
      </c>
      <c r="I296" s="1" t="s">
        <v>93</v>
      </c>
      <c r="J296" s="1" t="s">
        <v>114</v>
      </c>
      <c r="K296" s="1" t="s">
        <v>44</v>
      </c>
      <c r="L296" s="1" t="s">
        <v>258</v>
      </c>
      <c r="M296" s="1" t="s">
        <v>6955</v>
      </c>
      <c r="N296" s="1" t="s">
        <v>46</v>
      </c>
      <c r="O296" s="1" t="s">
        <v>46</v>
      </c>
      <c r="P296" s="1" t="s">
        <v>299</v>
      </c>
      <c r="Q296" s="1">
        <f xml:space="preserve"> 2018-O296</f>
        <v>2018</v>
      </c>
    </row>
    <row r="297" spans="1:17" x14ac:dyDescent="0.25">
      <c r="A297" s="1" t="s">
        <v>4312</v>
      </c>
      <c r="B297" s="1" t="s">
        <v>4313</v>
      </c>
      <c r="C297" s="1" t="s">
        <v>254</v>
      </c>
      <c r="D297" s="1" t="s">
        <v>728</v>
      </c>
      <c r="E297" s="1" t="s">
        <v>256</v>
      </c>
      <c r="F297" s="1" t="s">
        <v>257</v>
      </c>
      <c r="G297" s="1" t="s">
        <v>4316</v>
      </c>
      <c r="H297" s="1" t="s">
        <v>77</v>
      </c>
      <c r="I297" s="1" t="s">
        <v>43</v>
      </c>
      <c r="J297" s="1" t="s">
        <v>6954</v>
      </c>
      <c r="K297" s="1" t="s">
        <v>44</v>
      </c>
      <c r="L297" s="1" t="s">
        <v>258</v>
      </c>
      <c r="M297" s="1" t="s">
        <v>45</v>
      </c>
      <c r="N297" s="1" t="s">
        <v>46</v>
      </c>
      <c r="O297" s="1" t="s">
        <v>46</v>
      </c>
      <c r="P297" s="1" t="s">
        <v>4317</v>
      </c>
      <c r="Q297" s="1">
        <f xml:space="preserve"> 2018-O297</f>
        <v>2018</v>
      </c>
    </row>
    <row r="298" spans="1:17" x14ac:dyDescent="0.25">
      <c r="A298" s="1" t="s">
        <v>4268</v>
      </c>
      <c r="B298" s="1" t="s">
        <v>4269</v>
      </c>
      <c r="C298" s="1" t="s">
        <v>771</v>
      </c>
      <c r="D298" s="1" t="s">
        <v>4271</v>
      </c>
      <c r="G298" s="1" t="s">
        <v>774</v>
      </c>
      <c r="H298" s="1" t="s">
        <v>77</v>
      </c>
      <c r="I298" s="1" t="s">
        <v>43</v>
      </c>
      <c r="J298" s="1" t="s">
        <v>6954</v>
      </c>
      <c r="K298" s="1" t="s">
        <v>44</v>
      </c>
      <c r="L298" s="1" t="s">
        <v>775</v>
      </c>
      <c r="M298" s="1" t="s">
        <v>45</v>
      </c>
      <c r="N298" s="1" t="s">
        <v>46</v>
      </c>
      <c r="O298" s="1" t="s">
        <v>46</v>
      </c>
      <c r="P298" s="1" t="s">
        <v>4272</v>
      </c>
      <c r="Q298" s="1">
        <f xml:space="preserve"> 2018-O298</f>
        <v>2018</v>
      </c>
    </row>
    <row r="299" spans="1:17" x14ac:dyDescent="0.25">
      <c r="A299" s="1" t="s">
        <v>4263</v>
      </c>
      <c r="B299" s="1" t="s">
        <v>4264</v>
      </c>
      <c r="C299" s="1" t="s">
        <v>2242</v>
      </c>
      <c r="D299" s="1" t="s">
        <v>2243</v>
      </c>
      <c r="G299" s="1" t="s">
        <v>774</v>
      </c>
      <c r="H299" s="1" t="s">
        <v>77</v>
      </c>
      <c r="I299" s="1" t="s">
        <v>43</v>
      </c>
      <c r="J299" s="1" t="s">
        <v>6954</v>
      </c>
      <c r="K299" s="1" t="s">
        <v>50</v>
      </c>
      <c r="M299" s="1" t="s">
        <v>45</v>
      </c>
      <c r="N299" s="1" t="s">
        <v>46</v>
      </c>
      <c r="O299" s="1" t="s">
        <v>46</v>
      </c>
      <c r="P299" s="1" t="s">
        <v>2278</v>
      </c>
      <c r="Q299" s="1">
        <f xml:space="preserve"> 2018-O299</f>
        <v>2018</v>
      </c>
    </row>
    <row r="300" spans="1:17" x14ac:dyDescent="0.25">
      <c r="A300" s="1" t="s">
        <v>4260</v>
      </c>
      <c r="B300" s="1" t="s">
        <v>4261</v>
      </c>
      <c r="C300" s="1" t="s">
        <v>2242</v>
      </c>
      <c r="D300" s="1" t="s">
        <v>2323</v>
      </c>
      <c r="G300" s="1" t="s">
        <v>774</v>
      </c>
      <c r="H300" s="1" t="s">
        <v>77</v>
      </c>
      <c r="I300" s="1" t="s">
        <v>43</v>
      </c>
      <c r="J300" s="1" t="s">
        <v>6954</v>
      </c>
      <c r="K300" s="1" t="s">
        <v>44</v>
      </c>
      <c r="L300" s="1" t="s">
        <v>775</v>
      </c>
      <c r="M300" s="1" t="s">
        <v>45</v>
      </c>
      <c r="N300" s="1" t="s">
        <v>46</v>
      </c>
      <c r="O300" s="1" t="s">
        <v>46</v>
      </c>
      <c r="P300" s="1" t="s">
        <v>174</v>
      </c>
      <c r="Q300" s="1">
        <f xml:space="preserve"> 2018-O300</f>
        <v>2018</v>
      </c>
    </row>
    <row r="301" spans="1:17" x14ac:dyDescent="0.25">
      <c r="A301" s="1" t="s">
        <v>4257</v>
      </c>
      <c r="B301" s="1" t="s">
        <v>4258</v>
      </c>
      <c r="C301" s="1" t="s">
        <v>2242</v>
      </c>
      <c r="D301" s="1" t="s">
        <v>2323</v>
      </c>
      <c r="G301" s="1" t="s">
        <v>774</v>
      </c>
      <c r="H301" s="1" t="s">
        <v>77</v>
      </c>
      <c r="I301" s="1" t="s">
        <v>171</v>
      </c>
      <c r="J301" s="1" t="s">
        <v>6953</v>
      </c>
      <c r="K301" s="1" t="s">
        <v>44</v>
      </c>
      <c r="L301" s="1" t="s">
        <v>775</v>
      </c>
      <c r="M301" s="1" t="s">
        <v>45</v>
      </c>
      <c r="N301" s="1" t="s">
        <v>46</v>
      </c>
      <c r="O301" s="1" t="s">
        <v>46</v>
      </c>
      <c r="P301" s="1" t="s">
        <v>174</v>
      </c>
      <c r="Q301" s="1">
        <f xml:space="preserve"> 2018-O301</f>
        <v>2018</v>
      </c>
    </row>
    <row r="302" spans="1:17" x14ac:dyDescent="0.25">
      <c r="A302" s="1" t="s">
        <v>4247</v>
      </c>
      <c r="B302" s="1" t="s">
        <v>4248</v>
      </c>
      <c r="C302" s="1" t="s">
        <v>771</v>
      </c>
      <c r="D302" s="1" t="s">
        <v>1296</v>
      </c>
      <c r="G302" s="1" t="s">
        <v>782</v>
      </c>
      <c r="H302" s="1" t="s">
        <v>77</v>
      </c>
      <c r="I302" s="1" t="s">
        <v>43</v>
      </c>
      <c r="J302" s="1" t="s">
        <v>6954</v>
      </c>
      <c r="K302" s="1" t="s">
        <v>44</v>
      </c>
      <c r="L302" s="1" t="s">
        <v>775</v>
      </c>
      <c r="M302" s="1" t="s">
        <v>45</v>
      </c>
      <c r="N302" s="1" t="s">
        <v>46</v>
      </c>
      <c r="O302" s="1" t="s">
        <v>46</v>
      </c>
      <c r="P302" s="1" t="s">
        <v>1578</v>
      </c>
      <c r="Q302" s="1">
        <f xml:space="preserve"> 2018-O302</f>
        <v>2018</v>
      </c>
    </row>
    <row r="303" spans="1:17" x14ac:dyDescent="0.25">
      <c r="A303" s="1" t="s">
        <v>4244</v>
      </c>
      <c r="B303" s="1" t="s">
        <v>4245</v>
      </c>
      <c r="C303" s="1" t="s">
        <v>771</v>
      </c>
      <c r="D303" s="1" t="s">
        <v>1075</v>
      </c>
      <c r="G303" s="1" t="s">
        <v>774</v>
      </c>
      <c r="H303" s="1" t="s">
        <v>77</v>
      </c>
      <c r="I303" s="1" t="s">
        <v>43</v>
      </c>
      <c r="J303" s="1" t="s">
        <v>6954</v>
      </c>
      <c r="K303" s="1" t="s">
        <v>44</v>
      </c>
      <c r="L303" s="1" t="s">
        <v>775</v>
      </c>
      <c r="M303" s="1" t="s">
        <v>45</v>
      </c>
      <c r="N303" s="1" t="s">
        <v>46</v>
      </c>
      <c r="O303" s="1" t="s">
        <v>46</v>
      </c>
      <c r="P303" s="1" t="s">
        <v>2958</v>
      </c>
      <c r="Q303" s="1">
        <f xml:space="preserve"> 2018-O303</f>
        <v>2018</v>
      </c>
    </row>
    <row r="304" spans="1:17" x14ac:dyDescent="0.25">
      <c r="A304" s="1" t="s">
        <v>4241</v>
      </c>
      <c r="B304" s="1" t="s">
        <v>4242</v>
      </c>
      <c r="C304" s="1" t="s">
        <v>771</v>
      </c>
      <c r="D304" s="1" t="s">
        <v>1492</v>
      </c>
      <c r="G304" s="1" t="s">
        <v>782</v>
      </c>
      <c r="H304" s="1" t="s">
        <v>77</v>
      </c>
      <c r="I304" s="1" t="s">
        <v>78</v>
      </c>
      <c r="J304" s="1" t="s">
        <v>78</v>
      </c>
      <c r="K304" s="1" t="s">
        <v>44</v>
      </c>
      <c r="L304" s="1" t="s">
        <v>775</v>
      </c>
      <c r="M304" s="1" t="s">
        <v>45</v>
      </c>
      <c r="N304" s="1" t="s">
        <v>46</v>
      </c>
      <c r="O304" s="1" t="s">
        <v>46</v>
      </c>
      <c r="P304" s="1" t="s">
        <v>2278</v>
      </c>
      <c r="Q304" s="1">
        <f xml:space="preserve"> 2018-O304</f>
        <v>2018</v>
      </c>
    </row>
    <row r="305" spans="1:17" x14ac:dyDescent="0.25">
      <c r="A305" s="1" t="s">
        <v>4238</v>
      </c>
      <c r="B305" s="1" t="s">
        <v>4239</v>
      </c>
      <c r="C305" s="1" t="s">
        <v>771</v>
      </c>
      <c r="D305" s="1" t="s">
        <v>1069</v>
      </c>
      <c r="G305" s="1" t="s">
        <v>782</v>
      </c>
      <c r="H305" s="1" t="s">
        <v>77</v>
      </c>
      <c r="I305" s="1" t="s">
        <v>43</v>
      </c>
      <c r="J305" s="1" t="s">
        <v>6954</v>
      </c>
      <c r="K305" s="1" t="s">
        <v>44</v>
      </c>
      <c r="L305" s="1" t="s">
        <v>775</v>
      </c>
      <c r="M305" s="1" t="s">
        <v>45</v>
      </c>
      <c r="N305" s="1" t="s">
        <v>46</v>
      </c>
      <c r="O305" s="1" t="s">
        <v>46</v>
      </c>
      <c r="P305" s="1" t="s">
        <v>237</v>
      </c>
      <c r="Q305" s="1">
        <f xml:space="preserve"> 2018-O305</f>
        <v>2018</v>
      </c>
    </row>
    <row r="306" spans="1:17" x14ac:dyDescent="0.25">
      <c r="A306" s="1" t="s">
        <v>4235</v>
      </c>
      <c r="B306" s="1" t="s">
        <v>4236</v>
      </c>
      <c r="C306" s="1" t="s">
        <v>771</v>
      </c>
      <c r="D306" s="1" t="s">
        <v>1492</v>
      </c>
      <c r="G306" s="1" t="s">
        <v>782</v>
      </c>
      <c r="H306" s="1" t="s">
        <v>77</v>
      </c>
      <c r="I306" s="1" t="s">
        <v>171</v>
      </c>
      <c r="J306" s="1" t="s">
        <v>6953</v>
      </c>
      <c r="K306" s="1" t="s">
        <v>44</v>
      </c>
      <c r="L306" s="1" t="s">
        <v>775</v>
      </c>
      <c r="M306" s="1" t="s">
        <v>45</v>
      </c>
      <c r="N306" s="1" t="s">
        <v>46</v>
      </c>
      <c r="O306" s="1" t="s">
        <v>46</v>
      </c>
      <c r="P306" s="1" t="s">
        <v>1590</v>
      </c>
      <c r="Q306" s="1">
        <f xml:space="preserve"> 2018-O306</f>
        <v>2018</v>
      </c>
    </row>
    <row r="307" spans="1:17" hidden="1" x14ac:dyDescent="0.25">
      <c r="A307" s="1" t="s">
        <v>1312</v>
      </c>
      <c r="B307" s="1" t="s">
        <v>1313</v>
      </c>
      <c r="C307" s="1" t="s">
        <v>771</v>
      </c>
      <c r="D307" s="1" t="s">
        <v>1296</v>
      </c>
      <c r="F307" s="1" t="s">
        <v>773</v>
      </c>
      <c r="G307" s="1" t="s">
        <v>782</v>
      </c>
      <c r="H307" s="1" t="s">
        <v>77</v>
      </c>
      <c r="I307" s="1" t="s">
        <v>43</v>
      </c>
      <c r="J307" s="1" t="s">
        <v>6954</v>
      </c>
      <c r="K307" s="1" t="s">
        <v>44</v>
      </c>
      <c r="L307" s="1" t="s">
        <v>775</v>
      </c>
      <c r="M307" s="1" t="s">
        <v>45</v>
      </c>
      <c r="N307" s="1" t="s">
        <v>46</v>
      </c>
      <c r="O307" s="1" t="s">
        <v>40</v>
      </c>
      <c r="P307" s="1" t="s">
        <v>174</v>
      </c>
      <c r="Q307" s="1">
        <f xml:space="preserve"> 2018-O307</f>
        <v>2017</v>
      </c>
    </row>
    <row r="308" spans="1:17" hidden="1" x14ac:dyDescent="0.25">
      <c r="A308" s="1" t="s">
        <v>1314</v>
      </c>
      <c r="B308" s="1" t="s">
        <v>1315</v>
      </c>
      <c r="C308" s="1" t="s">
        <v>771</v>
      </c>
      <c r="D308" s="1" t="s">
        <v>1075</v>
      </c>
      <c r="F308" s="1" t="s">
        <v>773</v>
      </c>
      <c r="G308" s="1" t="s">
        <v>774</v>
      </c>
      <c r="H308" s="1" t="s">
        <v>77</v>
      </c>
      <c r="I308" s="1" t="s">
        <v>43</v>
      </c>
      <c r="J308" s="1" t="s">
        <v>6954</v>
      </c>
      <c r="K308" s="1" t="s">
        <v>44</v>
      </c>
      <c r="L308" s="1" t="s">
        <v>775</v>
      </c>
      <c r="M308" s="1" t="s">
        <v>45</v>
      </c>
      <c r="N308" s="1" t="s">
        <v>46</v>
      </c>
      <c r="O308" s="1" t="s">
        <v>41</v>
      </c>
      <c r="P308" s="1" t="s">
        <v>1316</v>
      </c>
      <c r="Q308" s="1">
        <f xml:space="preserve"> 2018-O308</f>
        <v>2016</v>
      </c>
    </row>
    <row r="309" spans="1:17" hidden="1" x14ac:dyDescent="0.25">
      <c r="A309" s="1" t="s">
        <v>1317</v>
      </c>
      <c r="B309" s="1" t="s">
        <v>1318</v>
      </c>
      <c r="C309" s="1" t="s">
        <v>771</v>
      </c>
      <c r="D309" s="1" t="s">
        <v>1296</v>
      </c>
      <c r="F309" s="1" t="s">
        <v>773</v>
      </c>
      <c r="G309" s="1" t="s">
        <v>782</v>
      </c>
      <c r="H309" s="1" t="s">
        <v>77</v>
      </c>
      <c r="I309" s="1" t="s">
        <v>43</v>
      </c>
      <c r="J309" s="1" t="s">
        <v>6954</v>
      </c>
      <c r="K309" s="1" t="s">
        <v>44</v>
      </c>
      <c r="L309" s="1" t="s">
        <v>775</v>
      </c>
      <c r="M309" s="1" t="s">
        <v>45</v>
      </c>
      <c r="N309" s="1" t="s">
        <v>46</v>
      </c>
      <c r="O309" s="1" t="s">
        <v>40</v>
      </c>
      <c r="P309" s="1" t="s">
        <v>1320</v>
      </c>
      <c r="Q309" s="1">
        <f xml:space="preserve"> 2018-O309</f>
        <v>2017</v>
      </c>
    </row>
    <row r="310" spans="1:17" x14ac:dyDescent="0.25">
      <c r="A310" s="1" t="s">
        <v>4232</v>
      </c>
      <c r="B310" s="1" t="s">
        <v>4233</v>
      </c>
      <c r="C310" s="1" t="s">
        <v>771</v>
      </c>
      <c r="D310" s="1" t="s">
        <v>1075</v>
      </c>
      <c r="G310" s="1" t="s">
        <v>774</v>
      </c>
      <c r="H310" s="1" t="s">
        <v>77</v>
      </c>
      <c r="I310" s="1" t="s">
        <v>43</v>
      </c>
      <c r="J310" s="1" t="s">
        <v>6954</v>
      </c>
      <c r="K310" s="1" t="s">
        <v>44</v>
      </c>
      <c r="L310" s="1" t="s">
        <v>775</v>
      </c>
      <c r="M310" s="1" t="s">
        <v>45</v>
      </c>
      <c r="N310" s="1" t="s">
        <v>46</v>
      </c>
      <c r="O310" s="1" t="s">
        <v>46</v>
      </c>
      <c r="P310" s="1" t="s">
        <v>2278</v>
      </c>
      <c r="Q310" s="1">
        <f xml:space="preserve"> 2018-O310</f>
        <v>2018</v>
      </c>
    </row>
    <row r="311" spans="1:17" x14ac:dyDescent="0.25">
      <c r="A311" s="1" t="s">
        <v>4229</v>
      </c>
      <c r="B311" s="1" t="s">
        <v>4230</v>
      </c>
      <c r="C311" s="1" t="s">
        <v>771</v>
      </c>
      <c r="D311" s="1" t="s">
        <v>1075</v>
      </c>
      <c r="G311" s="1" t="s">
        <v>774</v>
      </c>
      <c r="H311" s="1" t="s">
        <v>77</v>
      </c>
      <c r="I311" s="1" t="s">
        <v>43</v>
      </c>
      <c r="J311" s="1" t="s">
        <v>6954</v>
      </c>
      <c r="K311" s="1" t="s">
        <v>44</v>
      </c>
      <c r="L311" s="1" t="s">
        <v>775</v>
      </c>
      <c r="M311" s="1" t="s">
        <v>45</v>
      </c>
      <c r="N311" s="1" t="s">
        <v>46</v>
      </c>
      <c r="O311" s="1" t="s">
        <v>46</v>
      </c>
      <c r="P311" s="1" t="s">
        <v>2278</v>
      </c>
      <c r="Q311" s="1">
        <f xml:space="preserve"> 2018-O311</f>
        <v>2018</v>
      </c>
    </row>
    <row r="312" spans="1:17" x14ac:dyDescent="0.25">
      <c r="A312" s="1" t="s">
        <v>4225</v>
      </c>
      <c r="B312" s="1" t="s">
        <v>4226</v>
      </c>
      <c r="C312" s="1" t="s">
        <v>771</v>
      </c>
      <c r="D312" s="1" t="s">
        <v>1075</v>
      </c>
      <c r="G312" s="1" t="s">
        <v>774</v>
      </c>
      <c r="H312" s="1" t="s">
        <v>77</v>
      </c>
      <c r="I312" s="1" t="s">
        <v>43</v>
      </c>
      <c r="J312" s="1" t="s">
        <v>6954</v>
      </c>
      <c r="K312" s="1" t="s">
        <v>44</v>
      </c>
      <c r="L312" s="1" t="s">
        <v>775</v>
      </c>
      <c r="M312" s="1" t="s">
        <v>45</v>
      </c>
      <c r="N312" s="1" t="s">
        <v>46</v>
      </c>
      <c r="O312" s="1" t="s">
        <v>46</v>
      </c>
      <c r="P312" s="1" t="s">
        <v>4228</v>
      </c>
      <c r="Q312" s="1">
        <f xml:space="preserve"> 2018-O312</f>
        <v>2018</v>
      </c>
    </row>
    <row r="313" spans="1:17" x14ac:dyDescent="0.25">
      <c r="A313" s="1" t="s">
        <v>4221</v>
      </c>
      <c r="B313" s="1" t="s">
        <v>4222</v>
      </c>
      <c r="C313" s="1" t="s">
        <v>771</v>
      </c>
      <c r="D313" s="1" t="s">
        <v>1075</v>
      </c>
      <c r="G313" s="1" t="s">
        <v>774</v>
      </c>
      <c r="H313" s="1" t="s">
        <v>77</v>
      </c>
      <c r="I313" s="1" t="s">
        <v>114</v>
      </c>
      <c r="J313" s="1" t="s">
        <v>114</v>
      </c>
      <c r="K313" s="1" t="s">
        <v>44</v>
      </c>
      <c r="L313" s="1" t="s">
        <v>775</v>
      </c>
      <c r="M313" s="1" t="s">
        <v>45</v>
      </c>
      <c r="N313" s="1" t="s">
        <v>46</v>
      </c>
      <c r="O313" s="1" t="s">
        <v>46</v>
      </c>
      <c r="P313" s="1" t="s">
        <v>2278</v>
      </c>
      <c r="Q313" s="1">
        <f xml:space="preserve"> 2018-O313</f>
        <v>2018</v>
      </c>
    </row>
    <row r="314" spans="1:17" x14ac:dyDescent="0.25">
      <c r="A314" s="1" t="s">
        <v>4216</v>
      </c>
      <c r="B314" s="1" t="s">
        <v>4217</v>
      </c>
      <c r="C314" s="1" t="s">
        <v>771</v>
      </c>
      <c r="D314" s="1" t="s">
        <v>1075</v>
      </c>
      <c r="G314" s="1" t="s">
        <v>774</v>
      </c>
      <c r="H314" s="1" t="s">
        <v>77</v>
      </c>
      <c r="I314" s="1" t="s">
        <v>43</v>
      </c>
      <c r="J314" s="1" t="s">
        <v>6954</v>
      </c>
      <c r="K314" s="1" t="s">
        <v>44</v>
      </c>
      <c r="L314" s="1" t="s">
        <v>775</v>
      </c>
      <c r="M314" s="1" t="s">
        <v>45</v>
      </c>
      <c r="N314" s="1" t="s">
        <v>46</v>
      </c>
      <c r="O314" s="1" t="s">
        <v>46</v>
      </c>
      <c r="P314" s="1" t="s">
        <v>4219</v>
      </c>
      <c r="Q314" s="1">
        <f xml:space="preserve"> 2018-O314</f>
        <v>2018</v>
      </c>
    </row>
    <row r="315" spans="1:17" x14ac:dyDescent="0.25">
      <c r="A315" s="1" t="s">
        <v>4212</v>
      </c>
      <c r="B315" s="1" t="s">
        <v>4213</v>
      </c>
      <c r="C315" s="1" t="s">
        <v>771</v>
      </c>
      <c r="D315" s="1" t="s">
        <v>1075</v>
      </c>
      <c r="G315" s="1" t="s">
        <v>774</v>
      </c>
      <c r="H315" s="1" t="s">
        <v>77</v>
      </c>
      <c r="I315" s="1" t="s">
        <v>171</v>
      </c>
      <c r="J315" s="1" t="s">
        <v>6953</v>
      </c>
      <c r="K315" s="1" t="s">
        <v>44</v>
      </c>
      <c r="L315" s="1" t="s">
        <v>775</v>
      </c>
      <c r="M315" s="1" t="s">
        <v>45</v>
      </c>
      <c r="N315" s="1" t="s">
        <v>46</v>
      </c>
      <c r="O315" s="1" t="s">
        <v>46</v>
      </c>
      <c r="P315" s="1" t="s">
        <v>4215</v>
      </c>
      <c r="Q315" s="1">
        <f xml:space="preserve"> 2018-O315</f>
        <v>2018</v>
      </c>
    </row>
    <row r="316" spans="1:17" hidden="1" x14ac:dyDescent="0.25">
      <c r="A316" s="1" t="s">
        <v>1337</v>
      </c>
      <c r="B316" s="1" t="s">
        <v>1338</v>
      </c>
      <c r="C316" s="1" t="s">
        <v>771</v>
      </c>
      <c r="D316" s="1" t="s">
        <v>1296</v>
      </c>
      <c r="F316" s="1" t="s">
        <v>773</v>
      </c>
      <c r="G316" s="1" t="s">
        <v>782</v>
      </c>
      <c r="H316" s="1" t="s">
        <v>77</v>
      </c>
      <c r="I316" s="1" t="s">
        <v>43</v>
      </c>
      <c r="J316" s="1" t="s">
        <v>6954</v>
      </c>
      <c r="K316" s="1" t="s">
        <v>44</v>
      </c>
      <c r="L316" s="1" t="s">
        <v>775</v>
      </c>
      <c r="M316" s="1" t="s">
        <v>45</v>
      </c>
      <c r="N316" s="1" t="s">
        <v>46</v>
      </c>
      <c r="O316" s="1" t="s">
        <v>40</v>
      </c>
      <c r="P316" s="1" t="s">
        <v>1044</v>
      </c>
      <c r="Q316" s="1">
        <f xml:space="preserve"> 2018-O316</f>
        <v>2017</v>
      </c>
    </row>
    <row r="317" spans="1:17" hidden="1" x14ac:dyDescent="0.25">
      <c r="A317" s="1" t="s">
        <v>1340</v>
      </c>
      <c r="B317" s="1" t="s">
        <v>1341</v>
      </c>
      <c r="C317" s="1" t="s">
        <v>771</v>
      </c>
      <c r="D317" s="1" t="s">
        <v>1296</v>
      </c>
      <c r="F317" s="1" t="s">
        <v>773</v>
      </c>
      <c r="G317" s="1" t="s">
        <v>782</v>
      </c>
      <c r="H317" s="1" t="s">
        <v>77</v>
      </c>
      <c r="I317" s="1" t="s">
        <v>43</v>
      </c>
      <c r="J317" s="1" t="s">
        <v>6954</v>
      </c>
      <c r="K317" s="1" t="s">
        <v>44</v>
      </c>
      <c r="L317" s="1" t="s">
        <v>775</v>
      </c>
      <c r="M317" s="1" t="s">
        <v>45</v>
      </c>
      <c r="N317" s="1" t="s">
        <v>46</v>
      </c>
      <c r="O317" s="1" t="s">
        <v>40</v>
      </c>
      <c r="P317" s="1" t="s">
        <v>207</v>
      </c>
      <c r="Q317" s="1">
        <f xml:space="preserve"> 2018-O317</f>
        <v>2017</v>
      </c>
    </row>
    <row r="318" spans="1:17" hidden="1" x14ac:dyDescent="0.25">
      <c r="A318" s="1" t="s">
        <v>1342</v>
      </c>
      <c r="B318" s="1" t="s">
        <v>1343</v>
      </c>
      <c r="C318" s="1" t="s">
        <v>771</v>
      </c>
      <c r="D318" s="1" t="s">
        <v>1296</v>
      </c>
      <c r="F318" s="1" t="s">
        <v>773</v>
      </c>
      <c r="G318" s="1" t="s">
        <v>782</v>
      </c>
      <c r="H318" s="1" t="s">
        <v>77</v>
      </c>
      <c r="I318" s="1" t="s">
        <v>43</v>
      </c>
      <c r="J318" s="1" t="s">
        <v>6954</v>
      </c>
      <c r="K318" s="1" t="s">
        <v>44</v>
      </c>
      <c r="L318" s="1" t="s">
        <v>775</v>
      </c>
      <c r="M318" s="1" t="s">
        <v>45</v>
      </c>
      <c r="N318" s="1" t="s">
        <v>46</v>
      </c>
      <c r="O318" s="1" t="s">
        <v>156</v>
      </c>
      <c r="P318" s="1" t="s">
        <v>99</v>
      </c>
      <c r="Q318" s="1">
        <f xml:space="preserve"> 2018-O318</f>
        <v>2013</v>
      </c>
    </row>
    <row r="319" spans="1:17" hidden="1" x14ac:dyDescent="0.25">
      <c r="A319" s="1" t="s">
        <v>1344</v>
      </c>
      <c r="B319" s="1" t="s">
        <v>1345</v>
      </c>
      <c r="C319" s="1" t="s">
        <v>771</v>
      </c>
      <c r="D319" s="1" t="s">
        <v>1296</v>
      </c>
      <c r="F319" s="1" t="s">
        <v>773</v>
      </c>
      <c r="G319" s="1" t="s">
        <v>782</v>
      </c>
      <c r="H319" s="1" t="s">
        <v>77</v>
      </c>
      <c r="I319" s="1" t="s">
        <v>43</v>
      </c>
      <c r="J319" s="1" t="s">
        <v>6954</v>
      </c>
      <c r="K319" s="1" t="s">
        <v>44</v>
      </c>
      <c r="L319" s="1" t="s">
        <v>775</v>
      </c>
      <c r="M319" s="1" t="s">
        <v>45</v>
      </c>
      <c r="N319" s="1" t="s">
        <v>46</v>
      </c>
      <c r="O319" s="1" t="s">
        <v>40</v>
      </c>
      <c r="P319" s="1" t="s">
        <v>188</v>
      </c>
      <c r="Q319" s="1">
        <f xml:space="preserve"> 2018-O319</f>
        <v>2017</v>
      </c>
    </row>
    <row r="320" spans="1:17" hidden="1" x14ac:dyDescent="0.25">
      <c r="A320" s="1" t="s">
        <v>1347</v>
      </c>
      <c r="B320" s="1" t="s">
        <v>1348</v>
      </c>
      <c r="C320" s="1" t="s">
        <v>771</v>
      </c>
      <c r="D320" s="1" t="s">
        <v>1296</v>
      </c>
      <c r="F320" s="1" t="s">
        <v>773</v>
      </c>
      <c r="G320" s="1" t="s">
        <v>782</v>
      </c>
      <c r="H320" s="1" t="s">
        <v>77</v>
      </c>
      <c r="I320" s="1" t="s">
        <v>171</v>
      </c>
      <c r="J320" s="1" t="s">
        <v>6953</v>
      </c>
      <c r="K320" s="1" t="s">
        <v>44</v>
      </c>
      <c r="L320" s="1" t="s">
        <v>775</v>
      </c>
      <c r="M320" s="1" t="s">
        <v>45</v>
      </c>
      <c r="N320" s="1" t="s">
        <v>46</v>
      </c>
      <c r="O320" s="1" t="s">
        <v>86</v>
      </c>
      <c r="P320" s="1" t="s">
        <v>1117</v>
      </c>
      <c r="Q320" s="1">
        <f xml:space="preserve"> 2018-O320</f>
        <v>2015</v>
      </c>
    </row>
    <row r="321" spans="1:17" hidden="1" x14ac:dyDescent="0.25">
      <c r="A321" s="1" t="s">
        <v>1349</v>
      </c>
      <c r="B321" s="1" t="s">
        <v>1350</v>
      </c>
      <c r="C321" s="1" t="s">
        <v>771</v>
      </c>
      <c r="D321" s="1" t="s">
        <v>1296</v>
      </c>
      <c r="F321" s="1" t="s">
        <v>773</v>
      </c>
      <c r="G321" s="1" t="s">
        <v>782</v>
      </c>
      <c r="H321" s="1" t="s">
        <v>77</v>
      </c>
      <c r="I321" s="1" t="s">
        <v>78</v>
      </c>
      <c r="J321" s="1" t="s">
        <v>78</v>
      </c>
      <c r="K321" s="1" t="s">
        <v>44</v>
      </c>
      <c r="L321" s="1" t="s">
        <v>775</v>
      </c>
      <c r="M321" s="1" t="s">
        <v>45</v>
      </c>
      <c r="N321" s="1" t="s">
        <v>46</v>
      </c>
      <c r="O321" s="1" t="s">
        <v>41</v>
      </c>
      <c r="P321" s="1" t="s">
        <v>1351</v>
      </c>
      <c r="Q321" s="1">
        <f xml:space="preserve"> 2018-O321</f>
        <v>2016</v>
      </c>
    </row>
    <row r="322" spans="1:17" hidden="1" x14ac:dyDescent="0.25">
      <c r="A322" s="1" t="s">
        <v>1352</v>
      </c>
      <c r="B322" s="1" t="s">
        <v>1353</v>
      </c>
      <c r="C322" s="1" t="s">
        <v>771</v>
      </c>
      <c r="D322" s="1" t="s">
        <v>1296</v>
      </c>
      <c r="F322" s="1" t="s">
        <v>773</v>
      </c>
      <c r="G322" s="1" t="s">
        <v>782</v>
      </c>
      <c r="H322" s="1" t="s">
        <v>77</v>
      </c>
      <c r="I322" s="1" t="s">
        <v>43</v>
      </c>
      <c r="J322" s="1" t="s">
        <v>6954</v>
      </c>
      <c r="K322" s="1" t="s">
        <v>44</v>
      </c>
      <c r="L322" s="1" t="s">
        <v>775</v>
      </c>
      <c r="M322" s="1" t="s">
        <v>45</v>
      </c>
      <c r="N322" s="1" t="s">
        <v>46</v>
      </c>
      <c r="O322" s="1" t="s">
        <v>40</v>
      </c>
      <c r="P322" s="1" t="s">
        <v>1355</v>
      </c>
      <c r="Q322" s="1">
        <f xml:space="preserve"> 2018-O322</f>
        <v>2017</v>
      </c>
    </row>
    <row r="323" spans="1:17" x14ac:dyDescent="0.25">
      <c r="A323" s="1" t="s">
        <v>4209</v>
      </c>
      <c r="B323" s="1" t="s">
        <v>4210</v>
      </c>
      <c r="C323" s="1" t="s">
        <v>771</v>
      </c>
      <c r="D323" s="1" t="s">
        <v>1075</v>
      </c>
      <c r="G323" s="1" t="s">
        <v>774</v>
      </c>
      <c r="H323" s="1" t="s">
        <v>77</v>
      </c>
      <c r="I323" s="1" t="s">
        <v>43</v>
      </c>
      <c r="J323" s="1" t="s">
        <v>6954</v>
      </c>
      <c r="K323" s="1" t="s">
        <v>44</v>
      </c>
      <c r="L323" s="1" t="s">
        <v>775</v>
      </c>
      <c r="M323" s="1" t="s">
        <v>45</v>
      </c>
      <c r="N323" s="1" t="s">
        <v>46</v>
      </c>
      <c r="O323" s="1" t="s">
        <v>46</v>
      </c>
      <c r="P323" s="1" t="s">
        <v>1329</v>
      </c>
      <c r="Q323" s="1">
        <f xml:space="preserve"> 2018-O323</f>
        <v>2018</v>
      </c>
    </row>
    <row r="324" spans="1:17" x14ac:dyDescent="0.25">
      <c r="A324" s="1" t="s">
        <v>4206</v>
      </c>
      <c r="B324" s="1" t="s">
        <v>4207</v>
      </c>
      <c r="C324" s="1" t="s">
        <v>771</v>
      </c>
      <c r="D324" s="1" t="s">
        <v>1075</v>
      </c>
      <c r="G324" s="1" t="s">
        <v>774</v>
      </c>
      <c r="H324" s="1" t="s">
        <v>77</v>
      </c>
      <c r="I324" s="1" t="s">
        <v>43</v>
      </c>
      <c r="J324" s="1" t="s">
        <v>6954</v>
      </c>
      <c r="K324" s="1" t="s">
        <v>44</v>
      </c>
      <c r="L324" s="1" t="s">
        <v>775</v>
      </c>
      <c r="M324" s="1" t="s">
        <v>45</v>
      </c>
      <c r="N324" s="1" t="s">
        <v>46</v>
      </c>
      <c r="O324" s="1" t="s">
        <v>46</v>
      </c>
      <c r="P324" s="1" t="s">
        <v>233</v>
      </c>
      <c r="Q324" s="1">
        <f xml:space="preserve"> 2018-O324</f>
        <v>2018</v>
      </c>
    </row>
    <row r="325" spans="1:17" hidden="1" x14ac:dyDescent="0.25">
      <c r="A325" s="1" t="s">
        <v>1361</v>
      </c>
      <c r="B325" s="1" t="s">
        <v>1362</v>
      </c>
      <c r="C325" s="1" t="s">
        <v>771</v>
      </c>
      <c r="D325" s="1" t="s">
        <v>1116</v>
      </c>
      <c r="F325" s="1" t="s">
        <v>773</v>
      </c>
      <c r="G325" s="1" t="s">
        <v>774</v>
      </c>
      <c r="H325" s="1" t="s">
        <v>77</v>
      </c>
      <c r="I325" s="1" t="s">
        <v>43</v>
      </c>
      <c r="J325" s="1" t="s">
        <v>6954</v>
      </c>
      <c r="K325" s="1" t="s">
        <v>44</v>
      </c>
      <c r="L325" s="1" t="s">
        <v>775</v>
      </c>
      <c r="M325" s="1" t="s">
        <v>45</v>
      </c>
      <c r="N325" s="1" t="s">
        <v>46</v>
      </c>
      <c r="O325" s="1" t="s">
        <v>41</v>
      </c>
      <c r="P325" s="1" t="s">
        <v>1256</v>
      </c>
      <c r="Q325" s="1">
        <f xml:space="preserve"> 2018-O325</f>
        <v>2016</v>
      </c>
    </row>
    <row r="326" spans="1:17" hidden="1" x14ac:dyDescent="0.25">
      <c r="A326" s="1" t="s">
        <v>1363</v>
      </c>
      <c r="B326" s="1" t="s">
        <v>1364</v>
      </c>
      <c r="C326" s="1" t="s">
        <v>771</v>
      </c>
      <c r="D326" s="1" t="s">
        <v>1116</v>
      </c>
      <c r="F326" s="1" t="s">
        <v>773</v>
      </c>
      <c r="G326" s="1" t="s">
        <v>774</v>
      </c>
      <c r="H326" s="1" t="s">
        <v>77</v>
      </c>
      <c r="I326" s="1" t="s">
        <v>43</v>
      </c>
      <c r="J326" s="1" t="s">
        <v>6954</v>
      </c>
      <c r="K326" s="1" t="s">
        <v>44</v>
      </c>
      <c r="L326" s="1" t="s">
        <v>775</v>
      </c>
      <c r="M326" s="1" t="s">
        <v>45</v>
      </c>
      <c r="N326" s="1" t="s">
        <v>46</v>
      </c>
      <c r="O326" s="1" t="s">
        <v>40</v>
      </c>
      <c r="P326" s="1" t="s">
        <v>1366</v>
      </c>
      <c r="Q326" s="1">
        <f xml:space="preserve"> 2018-O326</f>
        <v>2017</v>
      </c>
    </row>
    <row r="327" spans="1:17" hidden="1" x14ac:dyDescent="0.25">
      <c r="A327" s="1" t="s">
        <v>1367</v>
      </c>
      <c r="B327" s="1" t="s">
        <v>1368</v>
      </c>
      <c r="C327" s="1" t="s">
        <v>771</v>
      </c>
      <c r="D327" s="1" t="s">
        <v>1116</v>
      </c>
      <c r="F327" s="1" t="s">
        <v>773</v>
      </c>
      <c r="G327" s="1" t="s">
        <v>774</v>
      </c>
      <c r="H327" s="1" t="s">
        <v>77</v>
      </c>
      <c r="I327" s="1" t="s">
        <v>43</v>
      </c>
      <c r="J327" s="1" t="s">
        <v>6954</v>
      </c>
      <c r="K327" s="1" t="s">
        <v>44</v>
      </c>
      <c r="L327" s="1" t="s">
        <v>775</v>
      </c>
      <c r="M327" s="1" t="s">
        <v>45</v>
      </c>
      <c r="N327" s="1" t="s">
        <v>46</v>
      </c>
      <c r="O327" s="1" t="s">
        <v>40</v>
      </c>
      <c r="P327" s="1" t="s">
        <v>1369</v>
      </c>
      <c r="Q327" s="1">
        <f xml:space="preserve"> 2018-O327</f>
        <v>2017</v>
      </c>
    </row>
    <row r="328" spans="1:17" hidden="1" x14ac:dyDescent="0.25">
      <c r="A328" s="1" t="s">
        <v>1370</v>
      </c>
      <c r="B328" s="1" t="s">
        <v>1371</v>
      </c>
      <c r="C328" s="1" t="s">
        <v>771</v>
      </c>
      <c r="D328" s="1" t="s">
        <v>1116</v>
      </c>
      <c r="F328" s="1" t="s">
        <v>773</v>
      </c>
      <c r="G328" s="1" t="s">
        <v>774</v>
      </c>
      <c r="H328" s="1" t="s">
        <v>77</v>
      </c>
      <c r="I328" s="1" t="s">
        <v>171</v>
      </c>
      <c r="J328" s="1" t="s">
        <v>6953</v>
      </c>
      <c r="K328" s="1" t="s">
        <v>44</v>
      </c>
      <c r="L328" s="1" t="s">
        <v>775</v>
      </c>
      <c r="M328" s="1" t="s">
        <v>45</v>
      </c>
      <c r="N328" s="1" t="s">
        <v>46</v>
      </c>
      <c r="O328" s="1" t="s">
        <v>40</v>
      </c>
      <c r="P328" s="1" t="s">
        <v>174</v>
      </c>
      <c r="Q328" s="1">
        <f xml:space="preserve"> 2018-O328</f>
        <v>2017</v>
      </c>
    </row>
    <row r="329" spans="1:17" hidden="1" x14ac:dyDescent="0.25">
      <c r="A329" s="1" t="s">
        <v>1372</v>
      </c>
      <c r="B329" s="1" t="s">
        <v>1373</v>
      </c>
      <c r="C329" s="1" t="s">
        <v>771</v>
      </c>
      <c r="D329" s="1" t="s">
        <v>1116</v>
      </c>
      <c r="F329" s="1" t="s">
        <v>773</v>
      </c>
      <c r="G329" s="1" t="s">
        <v>774</v>
      </c>
      <c r="H329" s="1" t="s">
        <v>77</v>
      </c>
      <c r="I329" s="1" t="s">
        <v>78</v>
      </c>
      <c r="J329" s="1" t="s">
        <v>78</v>
      </c>
      <c r="K329" s="1" t="s">
        <v>44</v>
      </c>
      <c r="L329" s="1" t="s">
        <v>775</v>
      </c>
      <c r="M329" s="1" t="s">
        <v>45</v>
      </c>
      <c r="N329" s="1" t="s">
        <v>46</v>
      </c>
      <c r="O329" s="1" t="s">
        <v>86</v>
      </c>
      <c r="P329" s="1" t="s">
        <v>1374</v>
      </c>
      <c r="Q329" s="1">
        <f xml:space="preserve"> 2018-O329</f>
        <v>2015</v>
      </c>
    </row>
    <row r="330" spans="1:17" hidden="1" x14ac:dyDescent="0.25">
      <c r="A330" s="1" t="s">
        <v>1375</v>
      </c>
      <c r="B330" s="1" t="s">
        <v>1376</v>
      </c>
      <c r="C330" s="1" t="s">
        <v>771</v>
      </c>
      <c r="D330" s="1" t="s">
        <v>1116</v>
      </c>
      <c r="F330" s="1" t="s">
        <v>773</v>
      </c>
      <c r="G330" s="1" t="s">
        <v>774</v>
      </c>
      <c r="H330" s="1" t="s">
        <v>77</v>
      </c>
      <c r="I330" s="1" t="s">
        <v>171</v>
      </c>
      <c r="J330" s="1" t="s">
        <v>6953</v>
      </c>
      <c r="K330" s="1" t="s">
        <v>44</v>
      </c>
      <c r="L330" s="1" t="s">
        <v>775</v>
      </c>
      <c r="M330" s="1" t="s">
        <v>45</v>
      </c>
      <c r="N330" s="1" t="s">
        <v>46</v>
      </c>
      <c r="O330" s="1" t="s">
        <v>86</v>
      </c>
      <c r="P330" s="1" t="s">
        <v>1377</v>
      </c>
      <c r="Q330" s="1">
        <f xml:space="preserve"> 2018-O330</f>
        <v>2015</v>
      </c>
    </row>
    <row r="331" spans="1:17" x14ac:dyDescent="0.25">
      <c r="A331" s="1" t="s">
        <v>4202</v>
      </c>
      <c r="B331" s="1" t="s">
        <v>4203</v>
      </c>
      <c r="C331" s="1" t="s">
        <v>771</v>
      </c>
      <c r="D331" s="1" t="s">
        <v>1075</v>
      </c>
      <c r="G331" s="1" t="s">
        <v>774</v>
      </c>
      <c r="H331" s="1" t="s">
        <v>77</v>
      </c>
      <c r="I331" s="1" t="s">
        <v>43</v>
      </c>
      <c r="J331" s="1" t="s">
        <v>6954</v>
      </c>
      <c r="K331" s="1" t="s">
        <v>44</v>
      </c>
      <c r="L331" s="1" t="s">
        <v>775</v>
      </c>
      <c r="M331" s="1" t="s">
        <v>45</v>
      </c>
      <c r="N331" s="1" t="s">
        <v>46</v>
      </c>
      <c r="O331" s="1" t="s">
        <v>46</v>
      </c>
      <c r="P331" s="1" t="s">
        <v>4205</v>
      </c>
      <c r="Q331" s="1">
        <f xml:space="preserve"> 2018-O331</f>
        <v>2018</v>
      </c>
    </row>
    <row r="332" spans="1:17" x14ac:dyDescent="0.25">
      <c r="A332" s="1" t="s">
        <v>4198</v>
      </c>
      <c r="B332" s="1" t="s">
        <v>4199</v>
      </c>
      <c r="C332" s="1" t="s">
        <v>771</v>
      </c>
      <c r="D332" s="1" t="s">
        <v>1075</v>
      </c>
      <c r="G332" s="1" t="s">
        <v>774</v>
      </c>
      <c r="H332" s="1" t="s">
        <v>77</v>
      </c>
      <c r="I332" s="1" t="s">
        <v>171</v>
      </c>
      <c r="J332" s="1" t="s">
        <v>6953</v>
      </c>
      <c r="K332" s="1" t="s">
        <v>44</v>
      </c>
      <c r="L332" s="1" t="s">
        <v>775</v>
      </c>
      <c r="M332" s="1" t="s">
        <v>45</v>
      </c>
      <c r="N332" s="1" t="s">
        <v>46</v>
      </c>
      <c r="O332" s="1" t="s">
        <v>46</v>
      </c>
      <c r="P332" s="1" t="s">
        <v>4201</v>
      </c>
      <c r="Q332" s="1">
        <f xml:space="preserve"> 2018-O332</f>
        <v>2018</v>
      </c>
    </row>
    <row r="333" spans="1:17" x14ac:dyDescent="0.25">
      <c r="A333" s="1" t="s">
        <v>4195</v>
      </c>
      <c r="B333" s="1" t="s">
        <v>4196</v>
      </c>
      <c r="C333" s="1" t="s">
        <v>771</v>
      </c>
      <c r="D333" s="1" t="s">
        <v>1075</v>
      </c>
      <c r="G333" s="1" t="s">
        <v>774</v>
      </c>
      <c r="H333" s="1" t="s">
        <v>77</v>
      </c>
      <c r="I333" s="1" t="s">
        <v>78</v>
      </c>
      <c r="J333" s="1" t="s">
        <v>78</v>
      </c>
      <c r="K333" s="1" t="s">
        <v>44</v>
      </c>
      <c r="L333" s="1" t="s">
        <v>775</v>
      </c>
      <c r="M333" s="1" t="s">
        <v>45</v>
      </c>
      <c r="N333" s="1" t="s">
        <v>46</v>
      </c>
      <c r="O333" s="1" t="s">
        <v>46</v>
      </c>
      <c r="P333" s="1" t="s">
        <v>1155</v>
      </c>
      <c r="Q333" s="1">
        <f xml:space="preserve"> 2018-O333</f>
        <v>2018</v>
      </c>
    </row>
    <row r="334" spans="1:17" x14ac:dyDescent="0.25">
      <c r="A334" s="1" t="s">
        <v>4192</v>
      </c>
      <c r="B334" s="1" t="s">
        <v>4193</v>
      </c>
      <c r="C334" s="1" t="s">
        <v>771</v>
      </c>
      <c r="D334" s="1" t="s">
        <v>1075</v>
      </c>
      <c r="G334" s="1" t="s">
        <v>774</v>
      </c>
      <c r="H334" s="1" t="s">
        <v>77</v>
      </c>
      <c r="I334" s="1" t="s">
        <v>78</v>
      </c>
      <c r="J334" s="1" t="s">
        <v>78</v>
      </c>
      <c r="K334" s="1" t="s">
        <v>44</v>
      </c>
      <c r="L334" s="1" t="s">
        <v>775</v>
      </c>
      <c r="M334" s="1" t="s">
        <v>45</v>
      </c>
      <c r="N334" s="1" t="s">
        <v>46</v>
      </c>
      <c r="O334" s="1" t="s">
        <v>46</v>
      </c>
      <c r="P334" s="1" t="s">
        <v>127</v>
      </c>
      <c r="Q334" s="1">
        <f xml:space="preserve"> 2018-O334</f>
        <v>2018</v>
      </c>
    </row>
    <row r="335" spans="1:17" x14ac:dyDescent="0.25">
      <c r="A335" s="1" t="s">
        <v>4189</v>
      </c>
      <c r="B335" s="1" t="s">
        <v>4190</v>
      </c>
      <c r="C335" s="1" t="s">
        <v>771</v>
      </c>
      <c r="D335" s="1" t="s">
        <v>1075</v>
      </c>
      <c r="G335" s="1" t="s">
        <v>774</v>
      </c>
      <c r="H335" s="1" t="s">
        <v>77</v>
      </c>
      <c r="I335" s="1" t="s">
        <v>171</v>
      </c>
      <c r="J335" s="1" t="s">
        <v>6953</v>
      </c>
      <c r="K335" s="1" t="s">
        <v>44</v>
      </c>
      <c r="L335" s="1" t="s">
        <v>775</v>
      </c>
      <c r="M335" s="1" t="s">
        <v>45</v>
      </c>
      <c r="N335" s="1" t="s">
        <v>46</v>
      </c>
      <c r="O335" s="1" t="s">
        <v>46</v>
      </c>
      <c r="P335" s="1" t="s">
        <v>138</v>
      </c>
      <c r="Q335" s="1">
        <f xml:space="preserve"> 2018-O335</f>
        <v>2018</v>
      </c>
    </row>
    <row r="336" spans="1:17" x14ac:dyDescent="0.25">
      <c r="A336" s="1" t="s">
        <v>4186</v>
      </c>
      <c r="B336" s="1" t="s">
        <v>4187</v>
      </c>
      <c r="C336" s="1" t="s">
        <v>771</v>
      </c>
      <c r="D336" s="1" t="s">
        <v>2323</v>
      </c>
      <c r="G336" s="1" t="s">
        <v>774</v>
      </c>
      <c r="H336" s="1" t="s">
        <v>77</v>
      </c>
      <c r="I336" s="1" t="s">
        <v>263</v>
      </c>
      <c r="J336" s="1" t="s">
        <v>6950</v>
      </c>
      <c r="K336" s="1" t="s">
        <v>44</v>
      </c>
      <c r="L336" s="1" t="s">
        <v>775</v>
      </c>
      <c r="M336" s="1" t="s">
        <v>106</v>
      </c>
      <c r="N336" s="1" t="s">
        <v>40</v>
      </c>
      <c r="O336" s="1" t="s">
        <v>46</v>
      </c>
      <c r="P336" s="1" t="s">
        <v>3534</v>
      </c>
      <c r="Q336" s="1">
        <f xml:space="preserve"> 2018-O336</f>
        <v>2018</v>
      </c>
    </row>
    <row r="337" spans="1:17" x14ac:dyDescent="0.25">
      <c r="A337" s="1" t="s">
        <v>4182</v>
      </c>
      <c r="B337" s="1" t="s">
        <v>4183</v>
      </c>
      <c r="C337" s="1" t="s">
        <v>771</v>
      </c>
      <c r="D337" s="1" t="s">
        <v>2323</v>
      </c>
      <c r="G337" s="1" t="s">
        <v>774</v>
      </c>
      <c r="H337" s="1" t="s">
        <v>77</v>
      </c>
      <c r="I337" s="1" t="s">
        <v>263</v>
      </c>
      <c r="J337" s="1" t="s">
        <v>6950</v>
      </c>
      <c r="K337" s="1" t="s">
        <v>44</v>
      </c>
      <c r="L337" s="1" t="s">
        <v>775</v>
      </c>
      <c r="M337" s="1" t="s">
        <v>106</v>
      </c>
      <c r="N337" s="1" t="s">
        <v>40</v>
      </c>
      <c r="O337" s="1" t="s">
        <v>46</v>
      </c>
      <c r="P337" s="1" t="s">
        <v>4185</v>
      </c>
      <c r="Q337" s="1">
        <f xml:space="preserve"> 2018-O337</f>
        <v>2018</v>
      </c>
    </row>
    <row r="338" spans="1:17" x14ac:dyDescent="0.25">
      <c r="A338" s="1" t="s">
        <v>4178</v>
      </c>
      <c r="B338" s="1" t="s">
        <v>4179</v>
      </c>
      <c r="C338" s="1" t="s">
        <v>771</v>
      </c>
      <c r="D338" s="1" t="s">
        <v>2323</v>
      </c>
      <c r="G338" s="1" t="s">
        <v>774</v>
      </c>
      <c r="H338" s="1" t="s">
        <v>77</v>
      </c>
      <c r="I338" s="1" t="s">
        <v>43</v>
      </c>
      <c r="J338" s="1" t="s">
        <v>6954</v>
      </c>
      <c r="K338" s="1" t="s">
        <v>44</v>
      </c>
      <c r="L338" s="1" t="s">
        <v>775</v>
      </c>
      <c r="M338" s="1" t="s">
        <v>45</v>
      </c>
      <c r="N338" s="1" t="s">
        <v>46</v>
      </c>
      <c r="O338" s="1" t="s">
        <v>46</v>
      </c>
      <c r="P338" s="1" t="s">
        <v>4181</v>
      </c>
      <c r="Q338" s="1">
        <f xml:space="preserve"> 2018-O338</f>
        <v>2018</v>
      </c>
    </row>
    <row r="339" spans="1:17" x14ac:dyDescent="0.25">
      <c r="A339" s="1" t="s">
        <v>4173</v>
      </c>
      <c r="B339" s="1" t="s">
        <v>4174</v>
      </c>
      <c r="C339" s="1" t="s">
        <v>771</v>
      </c>
      <c r="D339" s="1" t="s">
        <v>1296</v>
      </c>
      <c r="G339" s="1" t="s">
        <v>782</v>
      </c>
      <c r="H339" s="1" t="s">
        <v>77</v>
      </c>
      <c r="I339" s="1" t="s">
        <v>171</v>
      </c>
      <c r="J339" s="1" t="s">
        <v>6953</v>
      </c>
      <c r="K339" s="1" t="s">
        <v>44</v>
      </c>
      <c r="L339" s="1" t="s">
        <v>775</v>
      </c>
      <c r="M339" s="1" t="s">
        <v>45</v>
      </c>
      <c r="N339" s="1" t="s">
        <v>46</v>
      </c>
      <c r="O339" s="1" t="s">
        <v>46</v>
      </c>
      <c r="P339" s="1" t="s">
        <v>4176</v>
      </c>
      <c r="Q339" s="1">
        <f xml:space="preserve"> 2018-O339</f>
        <v>2018</v>
      </c>
    </row>
    <row r="340" spans="1:17" x14ac:dyDescent="0.25">
      <c r="A340" s="1" t="s">
        <v>4169</v>
      </c>
      <c r="B340" s="1" t="s">
        <v>4170</v>
      </c>
      <c r="C340" s="1" t="s">
        <v>771</v>
      </c>
      <c r="D340" s="1" t="s">
        <v>1492</v>
      </c>
      <c r="G340" s="1" t="s">
        <v>782</v>
      </c>
      <c r="H340" s="1" t="s">
        <v>77</v>
      </c>
      <c r="I340" s="1" t="s">
        <v>171</v>
      </c>
      <c r="J340" s="1" t="s">
        <v>6953</v>
      </c>
      <c r="K340" s="1" t="s">
        <v>44</v>
      </c>
      <c r="L340" s="1" t="s">
        <v>775</v>
      </c>
      <c r="M340" s="1" t="s">
        <v>45</v>
      </c>
      <c r="N340" s="1" t="s">
        <v>46</v>
      </c>
      <c r="O340" s="1" t="s">
        <v>46</v>
      </c>
      <c r="P340" s="1" t="s">
        <v>4172</v>
      </c>
      <c r="Q340" s="1">
        <f xml:space="preserve"> 2018-O340</f>
        <v>2018</v>
      </c>
    </row>
    <row r="341" spans="1:17" x14ac:dyDescent="0.25">
      <c r="A341" s="1" t="s">
        <v>4165</v>
      </c>
      <c r="B341" s="1" t="s">
        <v>4166</v>
      </c>
      <c r="C341" s="1" t="s">
        <v>771</v>
      </c>
      <c r="D341" s="1" t="s">
        <v>1492</v>
      </c>
      <c r="G341" s="1" t="s">
        <v>782</v>
      </c>
      <c r="H341" s="1" t="s">
        <v>77</v>
      </c>
      <c r="I341" s="1" t="s">
        <v>78</v>
      </c>
      <c r="J341" s="1" t="s">
        <v>78</v>
      </c>
      <c r="K341" s="1" t="s">
        <v>44</v>
      </c>
      <c r="L341" s="1" t="s">
        <v>775</v>
      </c>
      <c r="M341" s="1" t="s">
        <v>45</v>
      </c>
      <c r="N341" s="1" t="s">
        <v>46</v>
      </c>
      <c r="O341" s="1" t="s">
        <v>46</v>
      </c>
      <c r="P341" s="1" t="s">
        <v>2219</v>
      </c>
      <c r="Q341" s="1">
        <f xml:space="preserve"> 2018-O341</f>
        <v>2018</v>
      </c>
    </row>
    <row r="342" spans="1:17" x14ac:dyDescent="0.25">
      <c r="A342" s="1" t="s">
        <v>4162</v>
      </c>
      <c r="B342" s="1" t="s">
        <v>4163</v>
      </c>
      <c r="C342" s="1" t="s">
        <v>771</v>
      </c>
      <c r="D342" s="1" t="s">
        <v>1069</v>
      </c>
      <c r="G342" s="1" t="s">
        <v>782</v>
      </c>
      <c r="H342" s="1" t="s">
        <v>77</v>
      </c>
      <c r="I342" s="1" t="s">
        <v>43</v>
      </c>
      <c r="J342" s="1" t="s">
        <v>6954</v>
      </c>
      <c r="K342" s="1" t="s">
        <v>44</v>
      </c>
      <c r="L342" s="1" t="s">
        <v>775</v>
      </c>
      <c r="M342" s="1" t="s">
        <v>106</v>
      </c>
      <c r="N342" s="1" t="s">
        <v>62</v>
      </c>
      <c r="O342" s="1" t="s">
        <v>46</v>
      </c>
      <c r="P342" s="1" t="s">
        <v>1480</v>
      </c>
      <c r="Q342" s="1">
        <f xml:space="preserve"> 2018-O342</f>
        <v>2018</v>
      </c>
    </row>
    <row r="343" spans="1:17" hidden="1" x14ac:dyDescent="0.25">
      <c r="A343" s="1" t="s">
        <v>1409</v>
      </c>
      <c r="B343" s="1" t="s">
        <v>1410</v>
      </c>
      <c r="C343" s="1" t="s">
        <v>771</v>
      </c>
      <c r="D343" s="1" t="s">
        <v>1296</v>
      </c>
      <c r="F343" s="1" t="s">
        <v>773</v>
      </c>
      <c r="G343" s="1" t="s">
        <v>782</v>
      </c>
      <c r="H343" s="1" t="s">
        <v>77</v>
      </c>
      <c r="I343" s="1" t="s">
        <v>43</v>
      </c>
      <c r="J343" s="1" t="s">
        <v>6954</v>
      </c>
      <c r="K343" s="1" t="s">
        <v>44</v>
      </c>
      <c r="L343" s="1" t="s">
        <v>775</v>
      </c>
      <c r="M343" s="1" t="s">
        <v>45</v>
      </c>
      <c r="N343" s="1" t="s">
        <v>46</v>
      </c>
      <c r="O343" s="1" t="s">
        <v>40</v>
      </c>
      <c r="P343" s="1" t="s">
        <v>752</v>
      </c>
      <c r="Q343" s="1">
        <f xml:space="preserve"> 2018-O343</f>
        <v>2017</v>
      </c>
    </row>
    <row r="344" spans="1:17" x14ac:dyDescent="0.25">
      <c r="A344" s="1" t="s">
        <v>4159</v>
      </c>
      <c r="B344" s="1" t="s">
        <v>4160</v>
      </c>
      <c r="C344" s="1" t="s">
        <v>771</v>
      </c>
      <c r="D344" s="1" t="s">
        <v>1492</v>
      </c>
      <c r="G344" s="1" t="s">
        <v>782</v>
      </c>
      <c r="H344" s="1" t="s">
        <v>77</v>
      </c>
      <c r="I344" s="1" t="s">
        <v>43</v>
      </c>
      <c r="J344" s="1" t="s">
        <v>6954</v>
      </c>
      <c r="K344" s="1" t="s">
        <v>44</v>
      </c>
      <c r="L344" s="1" t="s">
        <v>775</v>
      </c>
      <c r="M344" s="1" t="s">
        <v>45</v>
      </c>
      <c r="N344" s="1" t="s">
        <v>46</v>
      </c>
      <c r="O344" s="1" t="s">
        <v>46</v>
      </c>
      <c r="P344" s="1" t="s">
        <v>151</v>
      </c>
      <c r="Q344" s="1">
        <f xml:space="preserve"> 2018-O344</f>
        <v>2018</v>
      </c>
    </row>
    <row r="345" spans="1:17" x14ac:dyDescent="0.25">
      <c r="A345" s="1" t="s">
        <v>4155</v>
      </c>
      <c r="B345" s="1" t="s">
        <v>4156</v>
      </c>
      <c r="C345" s="1" t="s">
        <v>771</v>
      </c>
      <c r="D345" s="1" t="s">
        <v>1492</v>
      </c>
      <c r="G345" s="1" t="s">
        <v>782</v>
      </c>
      <c r="H345" s="1" t="s">
        <v>77</v>
      </c>
      <c r="I345" s="1" t="s">
        <v>78</v>
      </c>
      <c r="J345" s="1" t="s">
        <v>78</v>
      </c>
      <c r="K345" s="1" t="s">
        <v>44</v>
      </c>
      <c r="L345" s="1" t="s">
        <v>775</v>
      </c>
      <c r="M345" s="1" t="s">
        <v>106</v>
      </c>
      <c r="N345" s="1" t="s">
        <v>62</v>
      </c>
      <c r="O345" s="1" t="s">
        <v>46</v>
      </c>
      <c r="P345" s="1" t="s">
        <v>138</v>
      </c>
      <c r="Q345" s="1">
        <f xml:space="preserve"> 2018-O345</f>
        <v>2018</v>
      </c>
    </row>
    <row r="346" spans="1:17" hidden="1" x14ac:dyDescent="0.25">
      <c r="A346" s="1" t="s">
        <v>1418</v>
      </c>
      <c r="B346" s="1" t="s">
        <v>1419</v>
      </c>
      <c r="C346" s="1" t="s">
        <v>771</v>
      </c>
      <c r="D346" s="1" t="s">
        <v>1075</v>
      </c>
      <c r="F346" s="1" t="s">
        <v>773</v>
      </c>
      <c r="G346" s="1" t="s">
        <v>774</v>
      </c>
      <c r="H346" s="1" t="s">
        <v>77</v>
      </c>
      <c r="I346" s="1" t="s">
        <v>43</v>
      </c>
      <c r="J346" s="1" t="s">
        <v>6954</v>
      </c>
      <c r="K346" s="1" t="s">
        <v>44</v>
      </c>
      <c r="L346" s="1" t="s">
        <v>775</v>
      </c>
      <c r="M346" s="1" t="s">
        <v>45</v>
      </c>
      <c r="N346" s="1" t="s">
        <v>46</v>
      </c>
      <c r="O346" s="1" t="s">
        <v>40</v>
      </c>
      <c r="P346" s="1" t="s">
        <v>1421</v>
      </c>
      <c r="Q346" s="1">
        <f xml:space="preserve"> 2018-O346</f>
        <v>2017</v>
      </c>
    </row>
    <row r="347" spans="1:17" x14ac:dyDescent="0.25">
      <c r="A347" s="1" t="s">
        <v>4151</v>
      </c>
      <c r="B347" s="1" t="s">
        <v>4152</v>
      </c>
      <c r="C347" s="1" t="s">
        <v>771</v>
      </c>
      <c r="D347" s="1" t="s">
        <v>1492</v>
      </c>
      <c r="G347" s="1" t="s">
        <v>782</v>
      </c>
      <c r="H347" s="1" t="s">
        <v>77</v>
      </c>
      <c r="I347" s="1" t="s">
        <v>43</v>
      </c>
      <c r="J347" s="1" t="s">
        <v>6954</v>
      </c>
      <c r="K347" s="1" t="s">
        <v>44</v>
      </c>
      <c r="L347" s="1" t="s">
        <v>775</v>
      </c>
      <c r="M347" s="1" t="s">
        <v>45</v>
      </c>
      <c r="N347" s="1" t="s">
        <v>46</v>
      </c>
      <c r="O347" s="1" t="s">
        <v>46</v>
      </c>
      <c r="P347" s="1" t="s">
        <v>752</v>
      </c>
      <c r="Q347" s="1">
        <f xml:space="preserve"> 2018-O347</f>
        <v>2018</v>
      </c>
    </row>
    <row r="348" spans="1:17" x14ac:dyDescent="0.25">
      <c r="A348" s="1" t="s">
        <v>4147</v>
      </c>
      <c r="B348" s="1" t="s">
        <v>4148</v>
      </c>
      <c r="C348" s="1" t="s">
        <v>771</v>
      </c>
      <c r="D348" s="1" t="s">
        <v>1492</v>
      </c>
      <c r="G348" s="1" t="s">
        <v>782</v>
      </c>
      <c r="H348" s="1" t="s">
        <v>77</v>
      </c>
      <c r="I348" s="1" t="s">
        <v>171</v>
      </c>
      <c r="J348" s="1" t="s">
        <v>6953</v>
      </c>
      <c r="K348" s="1" t="s">
        <v>44</v>
      </c>
      <c r="L348" s="1" t="s">
        <v>775</v>
      </c>
      <c r="M348" s="1" t="s">
        <v>45</v>
      </c>
      <c r="N348" s="1" t="s">
        <v>46</v>
      </c>
      <c r="O348" s="1" t="s">
        <v>46</v>
      </c>
      <c r="P348" s="1" t="s">
        <v>143</v>
      </c>
      <c r="Q348" s="1">
        <f xml:space="preserve"> 2018-O348</f>
        <v>2018</v>
      </c>
    </row>
    <row r="349" spans="1:17" hidden="1" x14ac:dyDescent="0.25">
      <c r="A349" s="1" t="s">
        <v>1426</v>
      </c>
      <c r="B349" s="1" t="s">
        <v>1427</v>
      </c>
      <c r="C349" s="1" t="s">
        <v>771</v>
      </c>
      <c r="D349" s="1" t="s">
        <v>1296</v>
      </c>
      <c r="F349" s="1" t="s">
        <v>773</v>
      </c>
      <c r="G349" s="1" t="s">
        <v>782</v>
      </c>
      <c r="H349" s="1" t="s">
        <v>77</v>
      </c>
      <c r="I349" s="1" t="s">
        <v>171</v>
      </c>
      <c r="J349" s="1" t="s">
        <v>6953</v>
      </c>
      <c r="K349" s="1" t="s">
        <v>44</v>
      </c>
      <c r="L349" s="1" t="s">
        <v>775</v>
      </c>
      <c r="M349" s="1" t="s">
        <v>45</v>
      </c>
      <c r="N349" s="1" t="s">
        <v>46</v>
      </c>
      <c r="O349" s="1" t="s">
        <v>98</v>
      </c>
      <c r="P349" s="1" t="s">
        <v>1428</v>
      </c>
      <c r="Q349" s="1">
        <f xml:space="preserve"> 2018-O349</f>
        <v>1998</v>
      </c>
    </row>
    <row r="350" spans="1:17" x14ac:dyDescent="0.25">
      <c r="A350" s="1" t="s">
        <v>4143</v>
      </c>
      <c r="B350" s="1" t="s">
        <v>4144</v>
      </c>
      <c r="C350" s="1" t="s">
        <v>771</v>
      </c>
      <c r="D350" s="1" t="s">
        <v>1069</v>
      </c>
      <c r="G350" s="1" t="s">
        <v>782</v>
      </c>
      <c r="H350" s="1" t="s">
        <v>77</v>
      </c>
      <c r="I350" s="1" t="s">
        <v>43</v>
      </c>
      <c r="J350" s="1" t="s">
        <v>6954</v>
      </c>
      <c r="K350" s="1" t="s">
        <v>44</v>
      </c>
      <c r="L350" s="1" t="s">
        <v>775</v>
      </c>
      <c r="M350" s="1" t="s">
        <v>45</v>
      </c>
      <c r="N350" s="1" t="s">
        <v>46</v>
      </c>
      <c r="O350" s="1" t="s">
        <v>46</v>
      </c>
      <c r="P350" s="1" t="s">
        <v>1578</v>
      </c>
      <c r="Q350" s="1">
        <f xml:space="preserve"> 2018-O350</f>
        <v>2018</v>
      </c>
    </row>
    <row r="351" spans="1:17" x14ac:dyDescent="0.25">
      <c r="A351" s="1" t="s">
        <v>4139</v>
      </c>
      <c r="B351" s="1" t="s">
        <v>4140</v>
      </c>
      <c r="C351" s="1" t="s">
        <v>771</v>
      </c>
      <c r="D351" s="1" t="s">
        <v>1069</v>
      </c>
      <c r="G351" s="1" t="s">
        <v>782</v>
      </c>
      <c r="H351" s="1" t="s">
        <v>77</v>
      </c>
      <c r="I351" s="1" t="s">
        <v>43</v>
      </c>
      <c r="J351" s="1" t="s">
        <v>6954</v>
      </c>
      <c r="K351" s="1" t="s">
        <v>44</v>
      </c>
      <c r="L351" s="1" t="s">
        <v>775</v>
      </c>
      <c r="M351" s="1" t="s">
        <v>106</v>
      </c>
      <c r="N351" s="1" t="s">
        <v>62</v>
      </c>
      <c r="O351" s="1" t="s">
        <v>46</v>
      </c>
      <c r="P351" s="1" t="s">
        <v>80</v>
      </c>
      <c r="Q351" s="1">
        <f xml:space="preserve"> 2018-O351</f>
        <v>2018</v>
      </c>
    </row>
    <row r="352" spans="1:17" x14ac:dyDescent="0.25">
      <c r="A352" s="1" t="s">
        <v>4134</v>
      </c>
      <c r="B352" s="1" t="s">
        <v>4135</v>
      </c>
      <c r="C352" s="1" t="s">
        <v>771</v>
      </c>
      <c r="D352" s="1" t="s">
        <v>1069</v>
      </c>
      <c r="G352" s="1" t="s">
        <v>782</v>
      </c>
      <c r="H352" s="1" t="s">
        <v>77</v>
      </c>
      <c r="I352" s="1" t="s">
        <v>43</v>
      </c>
      <c r="J352" s="1" t="s">
        <v>6954</v>
      </c>
      <c r="K352" s="1" t="s">
        <v>44</v>
      </c>
      <c r="L352" s="1" t="s">
        <v>775</v>
      </c>
      <c r="M352" s="1" t="s">
        <v>45</v>
      </c>
      <c r="N352" s="1" t="s">
        <v>46</v>
      </c>
      <c r="O352" s="1" t="s">
        <v>46</v>
      </c>
      <c r="P352" s="1" t="s">
        <v>4137</v>
      </c>
      <c r="Q352" s="1">
        <f xml:space="preserve"> 2018-O352</f>
        <v>2018</v>
      </c>
    </row>
    <row r="353" spans="1:17" x14ac:dyDescent="0.25">
      <c r="A353" s="1" t="s">
        <v>4131</v>
      </c>
      <c r="B353" s="1" t="s">
        <v>4132</v>
      </c>
      <c r="C353" s="1" t="s">
        <v>771</v>
      </c>
      <c r="D353" s="1" t="s">
        <v>1069</v>
      </c>
      <c r="G353" s="1" t="s">
        <v>782</v>
      </c>
      <c r="H353" s="1" t="s">
        <v>77</v>
      </c>
      <c r="I353" s="1" t="s">
        <v>263</v>
      </c>
      <c r="J353" s="1" t="s">
        <v>6950</v>
      </c>
      <c r="K353" s="1" t="s">
        <v>44</v>
      </c>
      <c r="L353" s="1" t="s">
        <v>775</v>
      </c>
      <c r="M353" s="1" t="s">
        <v>45</v>
      </c>
      <c r="N353" s="1" t="s">
        <v>46</v>
      </c>
      <c r="O353" s="1" t="s">
        <v>46</v>
      </c>
      <c r="P353" s="1" t="s">
        <v>2278</v>
      </c>
      <c r="Q353" s="1">
        <f xml:space="preserve"> 2018-O353</f>
        <v>2018</v>
      </c>
    </row>
    <row r="354" spans="1:17" x14ac:dyDescent="0.25">
      <c r="A354" s="1" t="s">
        <v>4128</v>
      </c>
      <c r="B354" s="1" t="s">
        <v>4129</v>
      </c>
      <c r="C354" s="1" t="s">
        <v>771</v>
      </c>
      <c r="D354" s="1" t="s">
        <v>1069</v>
      </c>
      <c r="G354" s="1" t="s">
        <v>782</v>
      </c>
      <c r="H354" s="1" t="s">
        <v>77</v>
      </c>
      <c r="I354" s="1" t="s">
        <v>78</v>
      </c>
      <c r="J354" s="1" t="s">
        <v>78</v>
      </c>
      <c r="K354" s="1" t="s">
        <v>44</v>
      </c>
      <c r="L354" s="1" t="s">
        <v>775</v>
      </c>
      <c r="M354" s="1" t="s">
        <v>45</v>
      </c>
      <c r="N354" s="1" t="s">
        <v>46</v>
      </c>
      <c r="O354" s="1" t="s">
        <v>46</v>
      </c>
      <c r="P354" s="1" t="s">
        <v>1460</v>
      </c>
      <c r="Q354" s="1">
        <f xml:space="preserve"> 2018-O354</f>
        <v>2018</v>
      </c>
    </row>
    <row r="355" spans="1:17" hidden="1" x14ac:dyDescent="0.25">
      <c r="A355" s="1" t="s">
        <v>1443</v>
      </c>
      <c r="B355" s="1" t="s">
        <v>1444</v>
      </c>
      <c r="C355" s="1" t="s">
        <v>771</v>
      </c>
      <c r="D355" s="1" t="s">
        <v>1446</v>
      </c>
      <c r="F355" s="1" t="s">
        <v>773</v>
      </c>
      <c r="G355" s="1" t="s">
        <v>782</v>
      </c>
      <c r="H355" s="1" t="s">
        <v>77</v>
      </c>
      <c r="I355" s="1" t="s">
        <v>171</v>
      </c>
      <c r="J355" s="1" t="s">
        <v>6953</v>
      </c>
      <c r="K355" s="1" t="s">
        <v>44</v>
      </c>
      <c r="L355" s="1" t="s">
        <v>775</v>
      </c>
      <c r="M355" s="1" t="s">
        <v>45</v>
      </c>
      <c r="N355" s="1" t="s">
        <v>46</v>
      </c>
      <c r="O355" s="1" t="s">
        <v>87</v>
      </c>
      <c r="P355" s="1" t="s">
        <v>1447</v>
      </c>
      <c r="Q355" s="1">
        <f xml:space="preserve"> 2018-O355</f>
        <v>1988</v>
      </c>
    </row>
    <row r="356" spans="1:17" x14ac:dyDescent="0.25">
      <c r="A356" s="1" t="s">
        <v>4123</v>
      </c>
      <c r="B356" s="1" t="s">
        <v>4124</v>
      </c>
      <c r="C356" s="1" t="s">
        <v>771</v>
      </c>
      <c r="D356" s="1" t="s">
        <v>1069</v>
      </c>
      <c r="G356" s="1" t="s">
        <v>782</v>
      </c>
      <c r="H356" s="1" t="s">
        <v>77</v>
      </c>
      <c r="I356" s="1" t="s">
        <v>43</v>
      </c>
      <c r="J356" s="1" t="s">
        <v>6954</v>
      </c>
      <c r="K356" s="1" t="s">
        <v>44</v>
      </c>
      <c r="L356" s="1" t="s">
        <v>775</v>
      </c>
      <c r="M356" s="1" t="s">
        <v>106</v>
      </c>
      <c r="N356" s="1" t="s">
        <v>62</v>
      </c>
      <c r="O356" s="1" t="s">
        <v>46</v>
      </c>
      <c r="P356" s="1" t="s">
        <v>4126</v>
      </c>
      <c r="Q356" s="1">
        <f xml:space="preserve"> 2018-O356</f>
        <v>2018</v>
      </c>
    </row>
    <row r="357" spans="1:17" x14ac:dyDescent="0.25">
      <c r="A357" s="1" t="s">
        <v>4120</v>
      </c>
      <c r="B357" s="1" t="s">
        <v>4121</v>
      </c>
      <c r="C357" s="1" t="s">
        <v>771</v>
      </c>
      <c r="D357" s="1" t="s">
        <v>1069</v>
      </c>
      <c r="G357" s="1" t="s">
        <v>782</v>
      </c>
      <c r="H357" s="1" t="s">
        <v>77</v>
      </c>
      <c r="I357" s="1" t="s">
        <v>43</v>
      </c>
      <c r="J357" s="1" t="s">
        <v>6954</v>
      </c>
      <c r="K357" s="1" t="s">
        <v>44</v>
      </c>
      <c r="L357" s="1" t="s">
        <v>775</v>
      </c>
      <c r="M357" s="1" t="s">
        <v>106</v>
      </c>
      <c r="N357" s="1" t="s">
        <v>62</v>
      </c>
      <c r="O357" s="1" t="s">
        <v>46</v>
      </c>
      <c r="P357" s="1" t="s">
        <v>233</v>
      </c>
      <c r="Q357" s="1">
        <f xml:space="preserve"> 2018-O357</f>
        <v>2018</v>
      </c>
    </row>
    <row r="358" spans="1:17" x14ac:dyDescent="0.25">
      <c r="A358" s="1" t="s">
        <v>4117</v>
      </c>
      <c r="B358" s="1" t="s">
        <v>4118</v>
      </c>
      <c r="C358" s="1" t="s">
        <v>771</v>
      </c>
      <c r="D358" s="1" t="s">
        <v>1069</v>
      </c>
      <c r="G358" s="1" t="s">
        <v>782</v>
      </c>
      <c r="H358" s="1" t="s">
        <v>77</v>
      </c>
      <c r="I358" s="1" t="s">
        <v>78</v>
      </c>
      <c r="J358" s="1" t="s">
        <v>78</v>
      </c>
      <c r="K358" s="1" t="s">
        <v>44</v>
      </c>
      <c r="L358" s="1" t="s">
        <v>775</v>
      </c>
      <c r="M358" s="1" t="s">
        <v>45</v>
      </c>
      <c r="N358" s="1" t="s">
        <v>46</v>
      </c>
      <c r="O358" s="1" t="s">
        <v>46</v>
      </c>
      <c r="P358" s="1" t="s">
        <v>174</v>
      </c>
      <c r="Q358" s="1">
        <f xml:space="preserve"> 2018-O358</f>
        <v>2018</v>
      </c>
    </row>
    <row r="359" spans="1:17" x14ac:dyDescent="0.25">
      <c r="A359" s="1" t="s">
        <v>4114</v>
      </c>
      <c r="B359" s="1" t="s">
        <v>4115</v>
      </c>
      <c r="C359" s="1" t="s">
        <v>771</v>
      </c>
      <c r="D359" s="1" t="s">
        <v>2323</v>
      </c>
      <c r="G359" s="1" t="s">
        <v>774</v>
      </c>
      <c r="H359" s="1" t="s">
        <v>77</v>
      </c>
      <c r="I359" s="1" t="s">
        <v>114</v>
      </c>
      <c r="J359" s="1" t="s">
        <v>114</v>
      </c>
      <c r="K359" s="1" t="s">
        <v>44</v>
      </c>
      <c r="L359" s="1" t="s">
        <v>775</v>
      </c>
      <c r="M359" s="1" t="s">
        <v>45</v>
      </c>
      <c r="N359" s="1" t="s">
        <v>46</v>
      </c>
      <c r="O359" s="1" t="s">
        <v>46</v>
      </c>
      <c r="P359" s="1" t="s">
        <v>2616</v>
      </c>
      <c r="Q359" s="1">
        <f xml:space="preserve"> 2018-O359</f>
        <v>2018</v>
      </c>
    </row>
    <row r="360" spans="1:17" x14ac:dyDescent="0.25">
      <c r="A360" s="1" t="s">
        <v>4110</v>
      </c>
      <c r="B360" s="1" t="s">
        <v>4111</v>
      </c>
      <c r="C360" s="1" t="s">
        <v>771</v>
      </c>
      <c r="D360" s="1" t="s">
        <v>1116</v>
      </c>
      <c r="G360" s="1" t="s">
        <v>774</v>
      </c>
      <c r="H360" s="1" t="s">
        <v>77</v>
      </c>
      <c r="I360" s="1" t="s">
        <v>171</v>
      </c>
      <c r="J360" s="1" t="s">
        <v>6953</v>
      </c>
      <c r="K360" s="1" t="s">
        <v>44</v>
      </c>
      <c r="L360" s="1" t="s">
        <v>775</v>
      </c>
      <c r="M360" s="1" t="s">
        <v>45</v>
      </c>
      <c r="N360" s="1" t="s">
        <v>46</v>
      </c>
      <c r="O360" s="1" t="s">
        <v>46</v>
      </c>
      <c r="P360" s="1" t="s">
        <v>4113</v>
      </c>
      <c r="Q360" s="1">
        <f xml:space="preserve"> 2018-O360</f>
        <v>2018</v>
      </c>
    </row>
    <row r="361" spans="1:17" x14ac:dyDescent="0.25">
      <c r="A361" s="1" t="s">
        <v>4106</v>
      </c>
      <c r="B361" s="1" t="s">
        <v>4107</v>
      </c>
      <c r="C361" s="1" t="s">
        <v>771</v>
      </c>
      <c r="D361" s="1" t="s">
        <v>2323</v>
      </c>
      <c r="G361" s="1" t="s">
        <v>774</v>
      </c>
      <c r="H361" s="1" t="s">
        <v>77</v>
      </c>
      <c r="I361" s="1" t="s">
        <v>171</v>
      </c>
      <c r="J361" s="1" t="s">
        <v>6953</v>
      </c>
      <c r="K361" s="1" t="s">
        <v>44</v>
      </c>
      <c r="L361" s="1" t="s">
        <v>775</v>
      </c>
      <c r="M361" s="1" t="s">
        <v>45</v>
      </c>
      <c r="N361" s="1" t="s">
        <v>46</v>
      </c>
      <c r="O361" s="1" t="s">
        <v>46</v>
      </c>
      <c r="P361" s="1" t="s">
        <v>4109</v>
      </c>
      <c r="Q361" s="1">
        <f xml:space="preserve"> 2018-O361</f>
        <v>2018</v>
      </c>
    </row>
    <row r="362" spans="1:17" x14ac:dyDescent="0.25">
      <c r="A362" s="1" t="s">
        <v>4102</v>
      </c>
      <c r="B362" s="1" t="s">
        <v>4103</v>
      </c>
      <c r="C362" s="1" t="s">
        <v>771</v>
      </c>
      <c r="D362" s="1" t="s">
        <v>2323</v>
      </c>
      <c r="G362" s="1" t="s">
        <v>774</v>
      </c>
      <c r="H362" s="1" t="s">
        <v>77</v>
      </c>
      <c r="I362" s="1" t="s">
        <v>171</v>
      </c>
      <c r="J362" s="1" t="s">
        <v>6953</v>
      </c>
      <c r="K362" s="1" t="s">
        <v>44</v>
      </c>
      <c r="L362" s="1" t="s">
        <v>775</v>
      </c>
      <c r="M362" s="1" t="s">
        <v>45</v>
      </c>
      <c r="N362" s="1" t="s">
        <v>46</v>
      </c>
      <c r="O362" s="1" t="s">
        <v>46</v>
      </c>
      <c r="P362" s="1" t="s">
        <v>4105</v>
      </c>
      <c r="Q362" s="1">
        <f xml:space="preserve"> 2018-O362</f>
        <v>2018</v>
      </c>
    </row>
    <row r="363" spans="1:17" x14ac:dyDescent="0.25">
      <c r="A363" s="1" t="s">
        <v>4099</v>
      </c>
      <c r="B363" s="1" t="s">
        <v>4100</v>
      </c>
      <c r="C363" s="1" t="s">
        <v>771</v>
      </c>
      <c r="D363" s="1" t="s">
        <v>1296</v>
      </c>
      <c r="G363" s="1" t="s">
        <v>774</v>
      </c>
      <c r="H363" s="1" t="s">
        <v>77</v>
      </c>
      <c r="I363" s="1" t="s">
        <v>43</v>
      </c>
      <c r="J363" s="1" t="s">
        <v>6954</v>
      </c>
      <c r="K363" s="1" t="s">
        <v>44</v>
      </c>
      <c r="L363" s="1" t="s">
        <v>775</v>
      </c>
      <c r="M363" s="1" t="s">
        <v>45</v>
      </c>
      <c r="N363" s="1" t="s">
        <v>46</v>
      </c>
      <c r="O363" s="1" t="s">
        <v>46</v>
      </c>
      <c r="P363" s="1" t="s">
        <v>174</v>
      </c>
      <c r="Q363" s="1">
        <f xml:space="preserve"> 2018-O363</f>
        <v>2018</v>
      </c>
    </row>
    <row r="364" spans="1:17" x14ac:dyDescent="0.25">
      <c r="A364" s="1" t="s">
        <v>4095</v>
      </c>
      <c r="B364" s="1" t="s">
        <v>4096</v>
      </c>
      <c r="C364" s="1" t="s">
        <v>771</v>
      </c>
      <c r="D364" s="1" t="s">
        <v>1296</v>
      </c>
      <c r="G364" s="1" t="s">
        <v>774</v>
      </c>
      <c r="H364" s="1" t="s">
        <v>77</v>
      </c>
      <c r="I364" s="1" t="s">
        <v>114</v>
      </c>
      <c r="J364" s="1" t="s">
        <v>114</v>
      </c>
      <c r="K364" s="1" t="s">
        <v>44</v>
      </c>
      <c r="L364" s="1" t="s">
        <v>775</v>
      </c>
      <c r="M364" s="1" t="s">
        <v>45</v>
      </c>
      <c r="N364" s="1" t="s">
        <v>46</v>
      </c>
      <c r="O364" s="1" t="s">
        <v>46</v>
      </c>
      <c r="P364" s="1" t="s">
        <v>4098</v>
      </c>
      <c r="Q364" s="1">
        <f xml:space="preserve"> 2018-O364</f>
        <v>2018</v>
      </c>
    </row>
    <row r="365" spans="1:17" x14ac:dyDescent="0.25">
      <c r="A365" s="1" t="s">
        <v>4092</v>
      </c>
      <c r="B365" s="1" t="s">
        <v>4093</v>
      </c>
      <c r="C365" s="1" t="s">
        <v>771</v>
      </c>
      <c r="D365" s="1" t="s">
        <v>1296</v>
      </c>
      <c r="G365" s="1" t="s">
        <v>782</v>
      </c>
      <c r="H365" s="1" t="s">
        <v>77</v>
      </c>
      <c r="I365" s="1" t="s">
        <v>43</v>
      </c>
      <c r="J365" s="1" t="s">
        <v>6954</v>
      </c>
      <c r="K365" s="1" t="s">
        <v>44</v>
      </c>
      <c r="L365" s="1" t="s">
        <v>775</v>
      </c>
      <c r="M365" s="1" t="s">
        <v>45</v>
      </c>
      <c r="N365" s="1" t="s">
        <v>46</v>
      </c>
      <c r="O365" s="1" t="s">
        <v>46</v>
      </c>
      <c r="P365" s="1" t="s">
        <v>608</v>
      </c>
      <c r="Q365" s="1">
        <f xml:space="preserve"> 2018-O365</f>
        <v>2018</v>
      </c>
    </row>
    <row r="366" spans="1:17" x14ac:dyDescent="0.25">
      <c r="A366" s="1" t="s">
        <v>4089</v>
      </c>
      <c r="B366" s="1" t="s">
        <v>4090</v>
      </c>
      <c r="C366" s="1" t="s">
        <v>771</v>
      </c>
      <c r="D366" s="1" t="s">
        <v>1296</v>
      </c>
      <c r="G366" s="1" t="s">
        <v>782</v>
      </c>
      <c r="H366" s="1" t="s">
        <v>77</v>
      </c>
      <c r="I366" s="1" t="s">
        <v>43</v>
      </c>
      <c r="J366" s="1" t="s">
        <v>6954</v>
      </c>
      <c r="K366" s="1" t="s">
        <v>44</v>
      </c>
      <c r="L366" s="1" t="s">
        <v>775</v>
      </c>
      <c r="M366" s="1" t="s">
        <v>45</v>
      </c>
      <c r="N366" s="1" t="s">
        <v>46</v>
      </c>
      <c r="O366" s="1" t="s">
        <v>46</v>
      </c>
      <c r="P366" s="1" t="s">
        <v>130</v>
      </c>
      <c r="Q366" s="1">
        <f xml:space="preserve"> 2018-O366</f>
        <v>2018</v>
      </c>
    </row>
    <row r="367" spans="1:17" x14ac:dyDescent="0.25">
      <c r="A367" s="1" t="s">
        <v>4086</v>
      </c>
      <c r="B367" s="1" t="s">
        <v>4087</v>
      </c>
      <c r="C367" s="1" t="s">
        <v>771</v>
      </c>
      <c r="D367" s="1" t="s">
        <v>1075</v>
      </c>
      <c r="G367" s="1" t="s">
        <v>774</v>
      </c>
      <c r="H367" s="1" t="s">
        <v>77</v>
      </c>
      <c r="I367" s="1" t="s">
        <v>43</v>
      </c>
      <c r="J367" s="1" t="s">
        <v>6954</v>
      </c>
      <c r="K367" s="1" t="s">
        <v>44</v>
      </c>
      <c r="L367" s="1" t="s">
        <v>775</v>
      </c>
      <c r="M367" s="1" t="s">
        <v>45</v>
      </c>
      <c r="N367" s="1" t="s">
        <v>46</v>
      </c>
      <c r="O367" s="1" t="s">
        <v>46</v>
      </c>
      <c r="P367" s="1" t="s">
        <v>1164</v>
      </c>
      <c r="Q367" s="1">
        <f xml:space="preserve"> 2018-O367</f>
        <v>2018</v>
      </c>
    </row>
    <row r="368" spans="1:17" x14ac:dyDescent="0.25">
      <c r="A368" s="1" t="s">
        <v>4083</v>
      </c>
      <c r="B368" s="1" t="s">
        <v>4084</v>
      </c>
      <c r="C368" s="1" t="s">
        <v>771</v>
      </c>
      <c r="D368" s="1" t="s">
        <v>1661</v>
      </c>
      <c r="G368" s="1" t="s">
        <v>774</v>
      </c>
      <c r="H368" s="1" t="s">
        <v>77</v>
      </c>
      <c r="I368" s="1" t="s">
        <v>114</v>
      </c>
      <c r="J368" s="1" t="s">
        <v>114</v>
      </c>
      <c r="K368" s="1" t="s">
        <v>44</v>
      </c>
      <c r="L368" s="1" t="s">
        <v>775</v>
      </c>
      <c r="M368" s="1" t="s">
        <v>45</v>
      </c>
      <c r="N368" s="1" t="s">
        <v>46</v>
      </c>
      <c r="O368" s="1" t="s">
        <v>46</v>
      </c>
      <c r="P368" s="1" t="s">
        <v>2911</v>
      </c>
      <c r="Q368" s="1">
        <f xml:space="preserve"> 2018-O368</f>
        <v>2018</v>
      </c>
    </row>
    <row r="369" spans="1:17" x14ac:dyDescent="0.25">
      <c r="A369" s="1" t="s">
        <v>4080</v>
      </c>
      <c r="B369" s="1" t="s">
        <v>4081</v>
      </c>
      <c r="C369" s="1" t="s">
        <v>771</v>
      </c>
      <c r="D369" s="1" t="s">
        <v>1085</v>
      </c>
      <c r="G369" s="1" t="s">
        <v>774</v>
      </c>
      <c r="H369" s="1" t="s">
        <v>77</v>
      </c>
      <c r="I369" s="1" t="s">
        <v>114</v>
      </c>
      <c r="J369" s="1" t="s">
        <v>114</v>
      </c>
      <c r="K369" s="1" t="s">
        <v>44</v>
      </c>
      <c r="L369" s="1" t="s">
        <v>775</v>
      </c>
      <c r="M369" s="1" t="s">
        <v>45</v>
      </c>
      <c r="N369" s="1" t="s">
        <v>46</v>
      </c>
      <c r="O369" s="1" t="s">
        <v>46</v>
      </c>
      <c r="P369" s="1" t="s">
        <v>2226</v>
      </c>
      <c r="Q369" s="1">
        <f xml:space="preserve"> 2018-O369</f>
        <v>2018</v>
      </c>
    </row>
    <row r="370" spans="1:17" x14ac:dyDescent="0.25">
      <c r="A370" s="1" t="s">
        <v>4077</v>
      </c>
      <c r="B370" s="1" t="s">
        <v>4078</v>
      </c>
      <c r="C370" s="1" t="s">
        <v>771</v>
      </c>
      <c r="D370" s="1" t="s">
        <v>1085</v>
      </c>
      <c r="G370" s="1" t="s">
        <v>774</v>
      </c>
      <c r="H370" s="1" t="s">
        <v>77</v>
      </c>
      <c r="I370" s="1" t="s">
        <v>171</v>
      </c>
      <c r="J370" s="1" t="s">
        <v>6953</v>
      </c>
      <c r="K370" s="1" t="s">
        <v>44</v>
      </c>
      <c r="L370" s="1" t="s">
        <v>775</v>
      </c>
      <c r="M370" s="1" t="s">
        <v>106</v>
      </c>
      <c r="N370" s="1" t="s">
        <v>107</v>
      </c>
      <c r="O370" s="1" t="s">
        <v>46</v>
      </c>
      <c r="P370" s="1" t="s">
        <v>1205</v>
      </c>
      <c r="Q370" s="1">
        <f xml:space="preserve"> 2018-O370</f>
        <v>2018</v>
      </c>
    </row>
    <row r="371" spans="1:17" x14ac:dyDescent="0.25">
      <c r="A371" s="1" t="s">
        <v>4073</v>
      </c>
      <c r="B371" s="1" t="s">
        <v>4074</v>
      </c>
      <c r="C371" s="1" t="s">
        <v>771</v>
      </c>
      <c r="D371" s="1" t="s">
        <v>1085</v>
      </c>
      <c r="G371" s="1" t="s">
        <v>774</v>
      </c>
      <c r="H371" s="1" t="s">
        <v>77</v>
      </c>
      <c r="I371" s="1" t="s">
        <v>43</v>
      </c>
      <c r="J371" s="1" t="s">
        <v>6954</v>
      </c>
      <c r="K371" s="1" t="s">
        <v>44</v>
      </c>
      <c r="L371" s="1" t="s">
        <v>775</v>
      </c>
      <c r="M371" s="1" t="s">
        <v>45</v>
      </c>
      <c r="N371" s="1" t="s">
        <v>46</v>
      </c>
      <c r="O371" s="1" t="s">
        <v>46</v>
      </c>
      <c r="P371" s="1" t="s">
        <v>4076</v>
      </c>
      <c r="Q371" s="1">
        <f xml:space="preserve"> 2018-O371</f>
        <v>2018</v>
      </c>
    </row>
    <row r="372" spans="1:17" x14ac:dyDescent="0.25">
      <c r="A372" s="1" t="s">
        <v>4070</v>
      </c>
      <c r="B372" s="1" t="s">
        <v>4071</v>
      </c>
      <c r="C372" s="1" t="s">
        <v>771</v>
      </c>
      <c r="D372" s="1" t="s">
        <v>1085</v>
      </c>
      <c r="G372" s="1" t="s">
        <v>774</v>
      </c>
      <c r="H372" s="1" t="s">
        <v>77</v>
      </c>
      <c r="I372" s="1" t="s">
        <v>43</v>
      </c>
      <c r="J372" s="1" t="s">
        <v>6954</v>
      </c>
      <c r="K372" s="1" t="s">
        <v>44</v>
      </c>
      <c r="L372" s="1" t="s">
        <v>775</v>
      </c>
      <c r="M372" s="1" t="s">
        <v>45</v>
      </c>
      <c r="N372" s="1" t="s">
        <v>46</v>
      </c>
      <c r="O372" s="1" t="s">
        <v>46</v>
      </c>
      <c r="P372" s="1" t="s">
        <v>3380</v>
      </c>
      <c r="Q372" s="1">
        <f xml:space="preserve"> 2018-O372</f>
        <v>2018</v>
      </c>
    </row>
    <row r="373" spans="1:17" x14ac:dyDescent="0.25">
      <c r="A373" s="1" t="s">
        <v>4067</v>
      </c>
      <c r="B373" s="1" t="s">
        <v>4068</v>
      </c>
      <c r="C373" s="1" t="s">
        <v>771</v>
      </c>
      <c r="D373" s="1" t="s">
        <v>1085</v>
      </c>
      <c r="G373" s="1" t="s">
        <v>774</v>
      </c>
      <c r="H373" s="1" t="s">
        <v>77</v>
      </c>
      <c r="I373" s="1" t="s">
        <v>171</v>
      </c>
      <c r="J373" s="1" t="s">
        <v>6953</v>
      </c>
      <c r="K373" s="1" t="s">
        <v>44</v>
      </c>
      <c r="L373" s="1" t="s">
        <v>775</v>
      </c>
      <c r="M373" s="1" t="s">
        <v>45</v>
      </c>
      <c r="N373" s="1" t="s">
        <v>46</v>
      </c>
      <c r="O373" s="1" t="s">
        <v>46</v>
      </c>
      <c r="P373" s="1" t="s">
        <v>2700</v>
      </c>
      <c r="Q373" s="1">
        <f xml:space="preserve"> 2018-O373</f>
        <v>2018</v>
      </c>
    </row>
    <row r="374" spans="1:17" x14ac:dyDescent="0.25">
      <c r="A374" s="1" t="s">
        <v>4063</v>
      </c>
      <c r="B374" s="1" t="s">
        <v>4064</v>
      </c>
      <c r="C374" s="1" t="s">
        <v>771</v>
      </c>
      <c r="D374" s="1" t="s">
        <v>1116</v>
      </c>
      <c r="G374" s="1" t="s">
        <v>774</v>
      </c>
      <c r="H374" s="1" t="s">
        <v>77</v>
      </c>
      <c r="I374" s="1" t="s">
        <v>43</v>
      </c>
      <c r="J374" s="1" t="s">
        <v>6954</v>
      </c>
      <c r="K374" s="1" t="s">
        <v>44</v>
      </c>
      <c r="L374" s="1" t="s">
        <v>775</v>
      </c>
      <c r="M374" s="1" t="s">
        <v>45</v>
      </c>
      <c r="N374" s="1" t="s">
        <v>46</v>
      </c>
      <c r="O374" s="1" t="s">
        <v>46</v>
      </c>
      <c r="P374" s="1" t="s">
        <v>1366</v>
      </c>
      <c r="Q374" s="1">
        <f xml:space="preserve"> 2018-O374</f>
        <v>2018</v>
      </c>
    </row>
    <row r="375" spans="1:17" x14ac:dyDescent="0.25">
      <c r="A375" s="1" t="s">
        <v>4060</v>
      </c>
      <c r="B375" s="1" t="s">
        <v>4061</v>
      </c>
      <c r="C375" s="1" t="s">
        <v>771</v>
      </c>
      <c r="D375" s="1" t="s">
        <v>1116</v>
      </c>
      <c r="G375" s="1" t="s">
        <v>774</v>
      </c>
      <c r="H375" s="1" t="s">
        <v>77</v>
      </c>
      <c r="I375" s="1" t="s">
        <v>263</v>
      </c>
      <c r="J375" s="1" t="s">
        <v>6950</v>
      </c>
      <c r="K375" s="1" t="s">
        <v>44</v>
      </c>
      <c r="L375" s="1" t="s">
        <v>775</v>
      </c>
      <c r="M375" s="1" t="s">
        <v>45</v>
      </c>
      <c r="N375" s="1" t="s">
        <v>46</v>
      </c>
      <c r="O375" s="1" t="s">
        <v>46</v>
      </c>
      <c r="P375" s="1" t="s">
        <v>2278</v>
      </c>
      <c r="Q375" s="1">
        <f xml:space="preserve"> 2018-O375</f>
        <v>2018</v>
      </c>
    </row>
    <row r="376" spans="1:17" x14ac:dyDescent="0.25">
      <c r="A376" s="1" t="s">
        <v>4056</v>
      </c>
      <c r="B376" s="1" t="s">
        <v>4057</v>
      </c>
      <c r="C376" s="1" t="s">
        <v>771</v>
      </c>
      <c r="D376" s="1" t="s">
        <v>1116</v>
      </c>
      <c r="G376" s="1" t="s">
        <v>774</v>
      </c>
      <c r="H376" s="1" t="s">
        <v>77</v>
      </c>
      <c r="I376" s="1" t="s">
        <v>171</v>
      </c>
      <c r="J376" s="1" t="s">
        <v>6953</v>
      </c>
      <c r="K376" s="1" t="s">
        <v>44</v>
      </c>
      <c r="L376" s="1" t="s">
        <v>775</v>
      </c>
      <c r="M376" s="1" t="s">
        <v>45</v>
      </c>
      <c r="N376" s="1" t="s">
        <v>46</v>
      </c>
      <c r="O376" s="1" t="s">
        <v>46</v>
      </c>
      <c r="P376" s="1" t="s">
        <v>2015</v>
      </c>
      <c r="Q376" s="1">
        <f xml:space="preserve"> 2018-O376</f>
        <v>2018</v>
      </c>
    </row>
    <row r="377" spans="1:17" x14ac:dyDescent="0.25">
      <c r="A377" s="1" t="s">
        <v>4053</v>
      </c>
      <c r="B377" s="1" t="s">
        <v>4054</v>
      </c>
      <c r="C377" s="1" t="s">
        <v>771</v>
      </c>
      <c r="D377" s="1" t="s">
        <v>1116</v>
      </c>
      <c r="G377" s="1" t="s">
        <v>774</v>
      </c>
      <c r="H377" s="1" t="s">
        <v>77</v>
      </c>
      <c r="I377" s="1" t="s">
        <v>43</v>
      </c>
      <c r="J377" s="1" t="s">
        <v>6954</v>
      </c>
      <c r="K377" s="1" t="s">
        <v>44</v>
      </c>
      <c r="L377" s="1" t="s">
        <v>775</v>
      </c>
      <c r="M377" s="1" t="s">
        <v>45</v>
      </c>
      <c r="N377" s="1" t="s">
        <v>46</v>
      </c>
      <c r="O377" s="1" t="s">
        <v>46</v>
      </c>
      <c r="P377" s="1" t="s">
        <v>1385</v>
      </c>
      <c r="Q377" s="1">
        <f xml:space="preserve"> 2018-O377</f>
        <v>2018</v>
      </c>
    </row>
    <row r="378" spans="1:17" x14ac:dyDescent="0.25">
      <c r="A378" s="1" t="s">
        <v>4050</v>
      </c>
      <c r="B378" s="1" t="s">
        <v>4051</v>
      </c>
      <c r="C378" s="1" t="s">
        <v>771</v>
      </c>
      <c r="D378" s="1" t="s">
        <v>1116</v>
      </c>
      <c r="G378" s="1" t="s">
        <v>774</v>
      </c>
      <c r="H378" s="1" t="s">
        <v>77</v>
      </c>
      <c r="I378" s="1" t="s">
        <v>171</v>
      </c>
      <c r="J378" s="1" t="s">
        <v>6953</v>
      </c>
      <c r="K378" s="1" t="s">
        <v>44</v>
      </c>
      <c r="L378" s="1" t="s">
        <v>775</v>
      </c>
      <c r="M378" s="1" t="s">
        <v>45</v>
      </c>
      <c r="N378" s="1" t="s">
        <v>46</v>
      </c>
      <c r="O378" s="1" t="s">
        <v>46</v>
      </c>
      <c r="P378" s="1" t="s">
        <v>80</v>
      </c>
      <c r="Q378" s="1">
        <f xml:space="preserve"> 2018-O378</f>
        <v>2018</v>
      </c>
    </row>
    <row r="379" spans="1:17" x14ac:dyDescent="0.25">
      <c r="A379" s="1" t="s">
        <v>4047</v>
      </c>
      <c r="B379" s="1" t="s">
        <v>4048</v>
      </c>
      <c r="C379" s="1" t="s">
        <v>771</v>
      </c>
      <c r="D379" s="1" t="s">
        <v>1116</v>
      </c>
      <c r="G379" s="1" t="s">
        <v>774</v>
      </c>
      <c r="H379" s="1" t="s">
        <v>77</v>
      </c>
      <c r="I379" s="1" t="s">
        <v>78</v>
      </c>
      <c r="J379" s="1" t="s">
        <v>78</v>
      </c>
      <c r="K379" s="1" t="s">
        <v>44</v>
      </c>
      <c r="L379" s="1" t="s">
        <v>775</v>
      </c>
      <c r="M379" s="1" t="s">
        <v>45</v>
      </c>
      <c r="N379" s="1" t="s">
        <v>46</v>
      </c>
      <c r="O379" s="1" t="s">
        <v>46</v>
      </c>
      <c r="P379" s="1" t="s">
        <v>1267</v>
      </c>
      <c r="Q379" s="1">
        <f xml:space="preserve"> 2018-O379</f>
        <v>2018</v>
      </c>
    </row>
    <row r="380" spans="1:17" x14ac:dyDescent="0.25">
      <c r="A380" s="1" t="s">
        <v>4044</v>
      </c>
      <c r="B380" s="1" t="s">
        <v>4045</v>
      </c>
      <c r="C380" s="1" t="s">
        <v>771</v>
      </c>
      <c r="D380" s="1" t="s">
        <v>1296</v>
      </c>
      <c r="G380" s="1" t="s">
        <v>774</v>
      </c>
      <c r="H380" s="1" t="s">
        <v>77</v>
      </c>
      <c r="I380" s="1" t="s">
        <v>43</v>
      </c>
      <c r="J380" s="1" t="s">
        <v>6954</v>
      </c>
      <c r="K380" s="1" t="s">
        <v>44</v>
      </c>
      <c r="L380" s="1" t="s">
        <v>775</v>
      </c>
      <c r="M380" s="1" t="s">
        <v>45</v>
      </c>
      <c r="N380" s="1" t="s">
        <v>46</v>
      </c>
      <c r="O380" s="1" t="s">
        <v>46</v>
      </c>
      <c r="P380" s="1" t="s">
        <v>1278</v>
      </c>
      <c r="Q380" s="1">
        <f xml:space="preserve"> 2018-O380</f>
        <v>2018</v>
      </c>
    </row>
    <row r="381" spans="1:17" x14ac:dyDescent="0.25">
      <c r="A381" s="1" t="s">
        <v>4040</v>
      </c>
      <c r="B381" s="1" t="s">
        <v>4041</v>
      </c>
      <c r="C381" s="1" t="s">
        <v>771</v>
      </c>
      <c r="D381" s="1" t="s">
        <v>1116</v>
      </c>
      <c r="G381" s="1" t="s">
        <v>774</v>
      </c>
      <c r="H381" s="1" t="s">
        <v>77</v>
      </c>
      <c r="I381" s="1" t="s">
        <v>171</v>
      </c>
      <c r="J381" s="1" t="s">
        <v>6953</v>
      </c>
      <c r="K381" s="1" t="s">
        <v>44</v>
      </c>
      <c r="L381" s="1" t="s">
        <v>775</v>
      </c>
      <c r="M381" s="1" t="s">
        <v>45</v>
      </c>
      <c r="N381" s="1" t="s">
        <v>46</v>
      </c>
      <c r="O381" s="1" t="s">
        <v>46</v>
      </c>
      <c r="P381" s="1" t="s">
        <v>2278</v>
      </c>
      <c r="Q381" s="1">
        <f xml:space="preserve"> 2018-O381</f>
        <v>2018</v>
      </c>
    </row>
    <row r="382" spans="1:17" x14ac:dyDescent="0.25">
      <c r="A382" s="1" t="s">
        <v>4037</v>
      </c>
      <c r="B382" s="1" t="s">
        <v>4038</v>
      </c>
      <c r="C382" s="1" t="s">
        <v>771</v>
      </c>
      <c r="D382" s="1" t="s">
        <v>1116</v>
      </c>
      <c r="G382" s="1" t="s">
        <v>774</v>
      </c>
      <c r="H382" s="1" t="s">
        <v>77</v>
      </c>
      <c r="I382" s="1" t="s">
        <v>171</v>
      </c>
      <c r="J382" s="1" t="s">
        <v>6953</v>
      </c>
      <c r="K382" s="1" t="s">
        <v>44</v>
      </c>
      <c r="L382" s="1" t="s">
        <v>775</v>
      </c>
      <c r="M382" s="1" t="s">
        <v>45</v>
      </c>
      <c r="N382" s="1" t="s">
        <v>46</v>
      </c>
      <c r="O382" s="1" t="s">
        <v>46</v>
      </c>
      <c r="P382" s="1" t="s">
        <v>174</v>
      </c>
      <c r="Q382" s="1">
        <f xml:space="preserve"> 2018-O382</f>
        <v>2018</v>
      </c>
    </row>
    <row r="383" spans="1:17" x14ac:dyDescent="0.25">
      <c r="A383" s="1" t="s">
        <v>4033</v>
      </c>
      <c r="B383" s="1" t="s">
        <v>4034</v>
      </c>
      <c r="C383" s="1" t="s">
        <v>771</v>
      </c>
      <c r="D383" s="1" t="s">
        <v>1085</v>
      </c>
      <c r="G383" s="1" t="s">
        <v>774</v>
      </c>
      <c r="H383" s="1" t="s">
        <v>77</v>
      </c>
      <c r="I383" s="1" t="s">
        <v>263</v>
      </c>
      <c r="J383" s="1" t="s">
        <v>6950</v>
      </c>
      <c r="K383" s="1" t="s">
        <v>44</v>
      </c>
      <c r="L383" s="1" t="s">
        <v>775</v>
      </c>
      <c r="M383" s="1" t="s">
        <v>45</v>
      </c>
      <c r="N383" s="1" t="s">
        <v>46</v>
      </c>
      <c r="O383" s="1" t="s">
        <v>46</v>
      </c>
      <c r="P383" s="1" t="s">
        <v>3534</v>
      </c>
      <c r="Q383" s="1">
        <f xml:space="preserve"> 2018-O383</f>
        <v>2018</v>
      </c>
    </row>
    <row r="384" spans="1:17" hidden="1" x14ac:dyDescent="0.25">
      <c r="A384" s="1" t="s">
        <v>1524</v>
      </c>
      <c r="B384" s="1" t="s">
        <v>1525</v>
      </c>
      <c r="C384" s="1" t="s">
        <v>771</v>
      </c>
      <c r="D384" s="1" t="s">
        <v>1492</v>
      </c>
      <c r="F384" s="1" t="s">
        <v>773</v>
      </c>
      <c r="G384" s="1" t="s">
        <v>782</v>
      </c>
      <c r="H384" s="1" t="s">
        <v>77</v>
      </c>
      <c r="I384" s="1" t="s">
        <v>171</v>
      </c>
      <c r="J384" s="1" t="s">
        <v>6953</v>
      </c>
      <c r="K384" s="1" t="s">
        <v>44</v>
      </c>
      <c r="L384" s="1" t="s">
        <v>775</v>
      </c>
      <c r="M384" s="1" t="s">
        <v>45</v>
      </c>
      <c r="N384" s="1" t="s">
        <v>46</v>
      </c>
      <c r="O384" s="1" t="s">
        <v>113</v>
      </c>
      <c r="P384" s="1" t="s">
        <v>1527</v>
      </c>
      <c r="Q384" s="1">
        <f xml:space="preserve"> 2018-O384</f>
        <v>1992</v>
      </c>
    </row>
    <row r="385" spans="1:17" hidden="1" x14ac:dyDescent="0.25">
      <c r="A385" s="1" t="s">
        <v>1528</v>
      </c>
      <c r="B385" s="1" t="s">
        <v>1529</v>
      </c>
      <c r="C385" s="1" t="s">
        <v>771</v>
      </c>
      <c r="D385" s="1" t="s">
        <v>1492</v>
      </c>
      <c r="F385" s="1" t="s">
        <v>773</v>
      </c>
      <c r="G385" s="1" t="s">
        <v>782</v>
      </c>
      <c r="H385" s="1" t="s">
        <v>77</v>
      </c>
      <c r="I385" s="1" t="s">
        <v>43</v>
      </c>
      <c r="J385" s="1" t="s">
        <v>6954</v>
      </c>
      <c r="K385" s="1" t="s">
        <v>44</v>
      </c>
      <c r="L385" s="1" t="s">
        <v>775</v>
      </c>
      <c r="M385" s="1" t="s">
        <v>45</v>
      </c>
      <c r="N385" s="1" t="s">
        <v>46</v>
      </c>
      <c r="O385" s="1" t="s">
        <v>62</v>
      </c>
      <c r="P385" s="1" t="s">
        <v>1358</v>
      </c>
      <c r="Q385" s="1">
        <f xml:space="preserve"> 2018-O385</f>
        <v>2010</v>
      </c>
    </row>
    <row r="386" spans="1:17" hidden="1" x14ac:dyDescent="0.25">
      <c r="A386" s="1" t="s">
        <v>1530</v>
      </c>
      <c r="B386" s="1" t="s">
        <v>1531</v>
      </c>
      <c r="C386" s="1" t="s">
        <v>771</v>
      </c>
      <c r="D386" s="1" t="s">
        <v>1492</v>
      </c>
      <c r="F386" s="1" t="s">
        <v>773</v>
      </c>
      <c r="G386" s="1" t="s">
        <v>782</v>
      </c>
      <c r="H386" s="1" t="s">
        <v>77</v>
      </c>
      <c r="I386" s="1" t="s">
        <v>171</v>
      </c>
      <c r="J386" s="1" t="s">
        <v>6953</v>
      </c>
      <c r="K386" s="1" t="s">
        <v>44</v>
      </c>
      <c r="L386" s="1" t="s">
        <v>775</v>
      </c>
      <c r="M386" s="1" t="s">
        <v>45</v>
      </c>
      <c r="N386" s="1" t="s">
        <v>46</v>
      </c>
      <c r="O386" s="1" t="s">
        <v>62</v>
      </c>
      <c r="P386" s="1" t="s">
        <v>138</v>
      </c>
      <c r="Q386" s="1">
        <f xml:space="preserve"> 2018-O386</f>
        <v>2010</v>
      </c>
    </row>
    <row r="387" spans="1:17" x14ac:dyDescent="0.25">
      <c r="A387" s="1" t="s">
        <v>4029</v>
      </c>
      <c r="B387" s="1" t="s">
        <v>4030</v>
      </c>
      <c r="C387" s="1" t="s">
        <v>771</v>
      </c>
      <c r="D387" s="1" t="s">
        <v>1085</v>
      </c>
      <c r="G387" s="1" t="s">
        <v>774</v>
      </c>
      <c r="H387" s="1" t="s">
        <v>77</v>
      </c>
      <c r="I387" s="1" t="s">
        <v>171</v>
      </c>
      <c r="J387" s="1" t="s">
        <v>6953</v>
      </c>
      <c r="K387" s="1" t="s">
        <v>44</v>
      </c>
      <c r="L387" s="1" t="s">
        <v>775</v>
      </c>
      <c r="M387" s="1" t="s">
        <v>45</v>
      </c>
      <c r="N387" s="1" t="s">
        <v>46</v>
      </c>
      <c r="O387" s="1" t="s">
        <v>46</v>
      </c>
      <c r="P387" s="1" t="s">
        <v>2700</v>
      </c>
      <c r="Q387" s="1">
        <f xml:space="preserve"> 2018-O387</f>
        <v>2018</v>
      </c>
    </row>
    <row r="388" spans="1:17" x14ac:dyDescent="0.25">
      <c r="A388" s="1" t="s">
        <v>4026</v>
      </c>
      <c r="B388" s="1" t="s">
        <v>4027</v>
      </c>
      <c r="C388" s="1" t="s">
        <v>771</v>
      </c>
      <c r="D388" s="1" t="s">
        <v>1085</v>
      </c>
      <c r="G388" s="1" t="s">
        <v>774</v>
      </c>
      <c r="H388" s="1" t="s">
        <v>6948</v>
      </c>
      <c r="I388" s="1" t="s">
        <v>171</v>
      </c>
      <c r="J388" s="1" t="s">
        <v>6953</v>
      </c>
      <c r="K388" s="1" t="s">
        <v>44</v>
      </c>
      <c r="L388" s="1" t="s">
        <v>775</v>
      </c>
      <c r="M388" s="1" t="s">
        <v>45</v>
      </c>
      <c r="N388" s="1" t="s">
        <v>46</v>
      </c>
      <c r="O388" s="1" t="s">
        <v>46</v>
      </c>
      <c r="P388" s="1" t="s">
        <v>1170</v>
      </c>
      <c r="Q388" s="1">
        <f xml:space="preserve"> 2018-O388</f>
        <v>2018</v>
      </c>
    </row>
    <row r="389" spans="1:17" hidden="1" x14ac:dyDescent="0.25">
      <c r="A389" s="1" t="s">
        <v>1537</v>
      </c>
      <c r="B389" s="1" t="s">
        <v>1538</v>
      </c>
      <c r="C389" s="1" t="s">
        <v>771</v>
      </c>
      <c r="D389" s="1" t="s">
        <v>1492</v>
      </c>
      <c r="F389" s="1" t="s">
        <v>773</v>
      </c>
      <c r="G389" s="1" t="s">
        <v>782</v>
      </c>
      <c r="H389" s="1" t="s">
        <v>77</v>
      </c>
      <c r="I389" s="1" t="s">
        <v>43</v>
      </c>
      <c r="J389" s="1" t="s">
        <v>6954</v>
      </c>
      <c r="K389" s="1" t="s">
        <v>44</v>
      </c>
      <c r="L389" s="1" t="s">
        <v>775</v>
      </c>
      <c r="M389" s="1" t="s">
        <v>45</v>
      </c>
      <c r="N389" s="1" t="s">
        <v>46</v>
      </c>
      <c r="O389" s="1" t="s">
        <v>208</v>
      </c>
      <c r="P389" s="1" t="s">
        <v>862</v>
      </c>
      <c r="Q389" s="1">
        <f xml:space="preserve"> 2018-O389</f>
        <v>2003</v>
      </c>
    </row>
    <row r="390" spans="1:17" x14ac:dyDescent="0.25">
      <c r="A390" s="1" t="s">
        <v>4022</v>
      </c>
      <c r="B390" s="1" t="s">
        <v>4023</v>
      </c>
      <c r="C390" s="1" t="s">
        <v>771</v>
      </c>
      <c r="D390" s="1" t="s">
        <v>1085</v>
      </c>
      <c r="G390" s="1" t="s">
        <v>774</v>
      </c>
      <c r="H390" s="1" t="s">
        <v>77</v>
      </c>
      <c r="I390" s="1" t="s">
        <v>263</v>
      </c>
      <c r="J390" s="1" t="s">
        <v>6950</v>
      </c>
      <c r="K390" s="1" t="s">
        <v>44</v>
      </c>
      <c r="L390" s="1" t="s">
        <v>775</v>
      </c>
      <c r="M390" s="1" t="s">
        <v>45</v>
      </c>
      <c r="N390" s="1" t="s">
        <v>46</v>
      </c>
      <c r="O390" s="1" t="s">
        <v>46</v>
      </c>
      <c r="P390" s="1" t="s">
        <v>2911</v>
      </c>
      <c r="Q390" s="1">
        <f xml:space="preserve"> 2018-O390</f>
        <v>2018</v>
      </c>
    </row>
    <row r="391" spans="1:17" hidden="1" x14ac:dyDescent="0.25">
      <c r="A391" s="1" t="s">
        <v>1544</v>
      </c>
      <c r="B391" s="1" t="s">
        <v>1545</v>
      </c>
      <c r="C391" s="1" t="s">
        <v>771</v>
      </c>
      <c r="D391" s="1" t="s">
        <v>1492</v>
      </c>
      <c r="F391" s="1" t="s">
        <v>773</v>
      </c>
      <c r="G391" s="1" t="s">
        <v>782</v>
      </c>
      <c r="H391" s="1" t="s">
        <v>77</v>
      </c>
      <c r="I391" s="1" t="s">
        <v>43</v>
      </c>
      <c r="J391" s="1" t="s">
        <v>6954</v>
      </c>
      <c r="K391" s="1" t="s">
        <v>44</v>
      </c>
      <c r="L391" s="1" t="s">
        <v>775</v>
      </c>
      <c r="M391" s="1" t="s">
        <v>45</v>
      </c>
      <c r="N391" s="1" t="s">
        <v>46</v>
      </c>
      <c r="O391" s="1" t="s">
        <v>75</v>
      </c>
      <c r="P391" s="1" t="s">
        <v>210</v>
      </c>
      <c r="Q391" s="1">
        <f xml:space="preserve"> 2018-O391</f>
        <v>2008</v>
      </c>
    </row>
    <row r="392" spans="1:17" hidden="1" x14ac:dyDescent="0.25">
      <c r="A392" s="1" t="s">
        <v>1546</v>
      </c>
      <c r="B392" s="1" t="s">
        <v>1547</v>
      </c>
      <c r="C392" s="1" t="s">
        <v>771</v>
      </c>
      <c r="D392" s="1" t="s">
        <v>1492</v>
      </c>
      <c r="F392" s="1" t="s">
        <v>773</v>
      </c>
      <c r="G392" s="1" t="s">
        <v>782</v>
      </c>
      <c r="H392" s="1" t="s">
        <v>77</v>
      </c>
      <c r="I392" s="1" t="s">
        <v>171</v>
      </c>
      <c r="J392" s="1" t="s">
        <v>6953</v>
      </c>
      <c r="K392" s="1" t="s">
        <v>44</v>
      </c>
      <c r="L392" s="1" t="s">
        <v>775</v>
      </c>
      <c r="M392" s="1" t="s">
        <v>45</v>
      </c>
      <c r="N392" s="1" t="s">
        <v>46</v>
      </c>
      <c r="O392" s="1" t="s">
        <v>75</v>
      </c>
      <c r="P392" s="1" t="s">
        <v>1548</v>
      </c>
      <c r="Q392" s="1">
        <f xml:space="preserve"> 2018-O392</f>
        <v>2008</v>
      </c>
    </row>
    <row r="393" spans="1:17" hidden="1" x14ac:dyDescent="0.25">
      <c r="A393" s="1" t="s">
        <v>1549</v>
      </c>
      <c r="B393" s="1" t="s">
        <v>1550</v>
      </c>
      <c r="C393" s="1" t="s">
        <v>771</v>
      </c>
      <c r="D393" s="1" t="s">
        <v>1492</v>
      </c>
      <c r="F393" s="1" t="s">
        <v>773</v>
      </c>
      <c r="G393" s="1" t="s">
        <v>782</v>
      </c>
      <c r="H393" s="1" t="s">
        <v>77</v>
      </c>
      <c r="I393" s="1" t="s">
        <v>171</v>
      </c>
      <c r="J393" s="1" t="s">
        <v>6953</v>
      </c>
      <c r="K393" s="1" t="s">
        <v>44</v>
      </c>
      <c r="L393" s="1" t="s">
        <v>775</v>
      </c>
      <c r="M393" s="1" t="s">
        <v>45</v>
      </c>
      <c r="N393" s="1" t="s">
        <v>46</v>
      </c>
      <c r="O393" s="1" t="s">
        <v>75</v>
      </c>
      <c r="P393" s="1" t="s">
        <v>1552</v>
      </c>
      <c r="Q393" s="1">
        <f xml:space="preserve"> 2018-O393</f>
        <v>2008</v>
      </c>
    </row>
    <row r="394" spans="1:17" hidden="1" x14ac:dyDescent="0.25">
      <c r="A394" s="1" t="s">
        <v>1553</v>
      </c>
      <c r="B394" s="1" t="s">
        <v>1554</v>
      </c>
      <c r="C394" s="1" t="s">
        <v>771</v>
      </c>
      <c r="D394" s="1" t="s">
        <v>1492</v>
      </c>
      <c r="F394" s="1" t="s">
        <v>773</v>
      </c>
      <c r="G394" s="1" t="s">
        <v>782</v>
      </c>
      <c r="H394" s="1" t="s">
        <v>77</v>
      </c>
      <c r="I394" s="1" t="s">
        <v>171</v>
      </c>
      <c r="J394" s="1" t="s">
        <v>6953</v>
      </c>
      <c r="K394" s="1" t="s">
        <v>44</v>
      </c>
      <c r="L394" s="1" t="s">
        <v>775</v>
      </c>
      <c r="M394" s="1" t="s">
        <v>45</v>
      </c>
      <c r="N394" s="1" t="s">
        <v>46</v>
      </c>
      <c r="O394" s="1" t="s">
        <v>208</v>
      </c>
      <c r="P394" s="1" t="s">
        <v>143</v>
      </c>
      <c r="Q394" s="1">
        <f xml:space="preserve"> 2018-O394</f>
        <v>2003</v>
      </c>
    </row>
    <row r="395" spans="1:17" x14ac:dyDescent="0.25">
      <c r="A395" s="1" t="s">
        <v>4019</v>
      </c>
      <c r="B395" s="1" t="s">
        <v>4020</v>
      </c>
      <c r="C395" s="1" t="s">
        <v>771</v>
      </c>
      <c r="D395" s="1" t="s">
        <v>1296</v>
      </c>
      <c r="G395" s="1" t="s">
        <v>782</v>
      </c>
      <c r="H395" s="1" t="s">
        <v>77</v>
      </c>
      <c r="I395" s="1" t="s">
        <v>171</v>
      </c>
      <c r="J395" s="1" t="s">
        <v>6953</v>
      </c>
      <c r="K395" s="1" t="s">
        <v>44</v>
      </c>
      <c r="L395" s="1" t="s">
        <v>775</v>
      </c>
      <c r="M395" s="1" t="s">
        <v>45</v>
      </c>
      <c r="N395" s="1" t="s">
        <v>46</v>
      </c>
      <c r="O395" s="1" t="s">
        <v>46</v>
      </c>
      <c r="P395" s="1" t="s">
        <v>1403</v>
      </c>
      <c r="Q395" s="1">
        <f xml:space="preserve"> 2018-O395</f>
        <v>2018</v>
      </c>
    </row>
    <row r="396" spans="1:17" x14ac:dyDescent="0.25">
      <c r="A396" s="1" t="s">
        <v>4015</v>
      </c>
      <c r="B396" s="1" t="s">
        <v>4016</v>
      </c>
      <c r="C396" s="1" t="s">
        <v>771</v>
      </c>
      <c r="D396" s="1" t="s">
        <v>1085</v>
      </c>
      <c r="G396" s="1" t="s">
        <v>774</v>
      </c>
      <c r="H396" s="1" t="s">
        <v>77</v>
      </c>
      <c r="I396" s="1" t="s">
        <v>114</v>
      </c>
      <c r="J396" s="1" t="s">
        <v>114</v>
      </c>
      <c r="K396" s="1" t="s">
        <v>44</v>
      </c>
      <c r="L396" s="1" t="s">
        <v>775</v>
      </c>
      <c r="M396" s="1" t="s">
        <v>45</v>
      </c>
      <c r="N396" s="1" t="s">
        <v>46</v>
      </c>
      <c r="O396" s="1" t="s">
        <v>46</v>
      </c>
      <c r="P396" s="1" t="s">
        <v>4018</v>
      </c>
      <c r="Q396" s="1">
        <f xml:space="preserve"> 2018-O396</f>
        <v>2018</v>
      </c>
    </row>
    <row r="397" spans="1:17" x14ac:dyDescent="0.25">
      <c r="A397" s="1" t="s">
        <v>4012</v>
      </c>
      <c r="B397" s="1" t="s">
        <v>4013</v>
      </c>
      <c r="C397" s="1" t="s">
        <v>771</v>
      </c>
      <c r="D397" s="1" t="s">
        <v>1116</v>
      </c>
      <c r="G397" s="1" t="s">
        <v>774</v>
      </c>
      <c r="H397" s="1" t="s">
        <v>77</v>
      </c>
      <c r="I397" s="1" t="s">
        <v>171</v>
      </c>
      <c r="J397" s="1" t="s">
        <v>6953</v>
      </c>
      <c r="K397" s="1" t="s">
        <v>44</v>
      </c>
      <c r="L397" s="1" t="s">
        <v>775</v>
      </c>
      <c r="M397" s="1" t="s">
        <v>45</v>
      </c>
      <c r="N397" s="1" t="s">
        <v>46</v>
      </c>
      <c r="O397" s="1" t="s">
        <v>46</v>
      </c>
      <c r="P397" s="1" t="s">
        <v>376</v>
      </c>
      <c r="Q397" s="1">
        <f xml:space="preserve"> 2018-O397</f>
        <v>2018</v>
      </c>
    </row>
    <row r="398" spans="1:17" x14ac:dyDescent="0.25">
      <c r="A398" s="1" t="s">
        <v>4009</v>
      </c>
      <c r="B398" s="1" t="s">
        <v>4010</v>
      </c>
      <c r="C398" s="1" t="s">
        <v>771</v>
      </c>
      <c r="D398" s="1" t="s">
        <v>1116</v>
      </c>
      <c r="G398" s="1" t="s">
        <v>774</v>
      </c>
      <c r="H398" s="1" t="s">
        <v>77</v>
      </c>
      <c r="I398" s="1" t="s">
        <v>78</v>
      </c>
      <c r="J398" s="1" t="s">
        <v>78</v>
      </c>
      <c r="K398" s="1" t="s">
        <v>44</v>
      </c>
      <c r="L398" s="1" t="s">
        <v>775</v>
      </c>
      <c r="M398" s="1" t="s">
        <v>45</v>
      </c>
      <c r="N398" s="1" t="s">
        <v>46</v>
      </c>
      <c r="O398" s="1" t="s">
        <v>46</v>
      </c>
      <c r="P398" s="1" t="s">
        <v>683</v>
      </c>
      <c r="Q398" s="1">
        <f xml:space="preserve"> 2018-O398</f>
        <v>2018</v>
      </c>
    </row>
    <row r="399" spans="1:17" x14ac:dyDescent="0.25">
      <c r="A399" s="1" t="s">
        <v>4006</v>
      </c>
      <c r="B399" s="1" t="s">
        <v>4007</v>
      </c>
      <c r="C399" s="1" t="s">
        <v>771</v>
      </c>
      <c r="D399" s="1" t="s">
        <v>1116</v>
      </c>
      <c r="G399" s="1" t="s">
        <v>774</v>
      </c>
      <c r="H399" s="1" t="s">
        <v>77</v>
      </c>
      <c r="I399" s="1" t="s">
        <v>171</v>
      </c>
      <c r="J399" s="1" t="s">
        <v>6953</v>
      </c>
      <c r="K399" s="1" t="s">
        <v>44</v>
      </c>
      <c r="L399" s="1" t="s">
        <v>775</v>
      </c>
      <c r="M399" s="1" t="s">
        <v>45</v>
      </c>
      <c r="N399" s="1" t="s">
        <v>46</v>
      </c>
      <c r="O399" s="1" t="s">
        <v>46</v>
      </c>
      <c r="P399" s="1" t="s">
        <v>1284</v>
      </c>
      <c r="Q399" s="1">
        <f xml:space="preserve"> 2018-O399</f>
        <v>2018</v>
      </c>
    </row>
    <row r="400" spans="1:17" x14ac:dyDescent="0.25">
      <c r="A400" s="1" t="s">
        <v>4003</v>
      </c>
      <c r="B400" s="1" t="s">
        <v>4004</v>
      </c>
      <c r="C400" s="1" t="s">
        <v>771</v>
      </c>
      <c r="D400" s="1" t="s">
        <v>1296</v>
      </c>
      <c r="G400" s="1" t="s">
        <v>782</v>
      </c>
      <c r="H400" s="1" t="s">
        <v>77</v>
      </c>
      <c r="I400" s="1" t="s">
        <v>171</v>
      </c>
      <c r="J400" s="1" t="s">
        <v>6953</v>
      </c>
      <c r="K400" s="1" t="s">
        <v>44</v>
      </c>
      <c r="L400" s="1" t="s">
        <v>775</v>
      </c>
      <c r="M400" s="1" t="s">
        <v>45</v>
      </c>
      <c r="N400" s="1" t="s">
        <v>46</v>
      </c>
      <c r="O400" s="1" t="s">
        <v>46</v>
      </c>
      <c r="P400" s="1" t="s">
        <v>80</v>
      </c>
      <c r="Q400" s="1">
        <f xml:space="preserve"> 2018-O400</f>
        <v>2018</v>
      </c>
    </row>
    <row r="401" spans="1:17" x14ac:dyDescent="0.25">
      <c r="A401" s="1" t="s">
        <v>4000</v>
      </c>
      <c r="B401" s="1" t="s">
        <v>4001</v>
      </c>
      <c r="C401" s="1" t="s">
        <v>771</v>
      </c>
      <c r="D401" s="1" t="s">
        <v>1085</v>
      </c>
      <c r="G401" s="1" t="s">
        <v>774</v>
      </c>
      <c r="H401" s="1" t="s">
        <v>77</v>
      </c>
      <c r="I401" s="1" t="s">
        <v>43</v>
      </c>
      <c r="J401" s="1" t="s">
        <v>6954</v>
      </c>
      <c r="K401" s="1" t="s">
        <v>44</v>
      </c>
      <c r="L401" s="1" t="s">
        <v>775</v>
      </c>
      <c r="M401" s="1" t="s">
        <v>45</v>
      </c>
      <c r="N401" s="1" t="s">
        <v>46</v>
      </c>
      <c r="O401" s="1" t="s">
        <v>46</v>
      </c>
      <c r="P401" s="1" t="s">
        <v>872</v>
      </c>
      <c r="Q401" s="1">
        <f xml:space="preserve"> 2018-O401</f>
        <v>2018</v>
      </c>
    </row>
    <row r="402" spans="1:17" x14ac:dyDescent="0.25">
      <c r="A402" s="1" t="s">
        <v>3996</v>
      </c>
      <c r="B402" s="1" t="s">
        <v>3997</v>
      </c>
      <c r="C402" s="1" t="s">
        <v>771</v>
      </c>
      <c r="D402" s="1" t="s">
        <v>2323</v>
      </c>
      <c r="G402" s="1" t="s">
        <v>774</v>
      </c>
      <c r="H402" s="1" t="s">
        <v>77</v>
      </c>
      <c r="I402" s="1" t="s">
        <v>171</v>
      </c>
      <c r="J402" s="1" t="s">
        <v>6953</v>
      </c>
      <c r="K402" s="1" t="s">
        <v>44</v>
      </c>
      <c r="L402" s="1" t="s">
        <v>775</v>
      </c>
      <c r="M402" s="1" t="s">
        <v>45</v>
      </c>
      <c r="N402" s="1" t="s">
        <v>46</v>
      </c>
      <c r="O402" s="1" t="s">
        <v>46</v>
      </c>
      <c r="P402" s="1" t="s">
        <v>3999</v>
      </c>
      <c r="Q402" s="1">
        <f xml:space="preserve"> 2018-O402</f>
        <v>2018</v>
      </c>
    </row>
    <row r="403" spans="1:17" x14ac:dyDescent="0.25">
      <c r="A403" s="1" t="s">
        <v>3992</v>
      </c>
      <c r="B403" s="1" t="s">
        <v>3993</v>
      </c>
      <c r="C403" s="1" t="s">
        <v>771</v>
      </c>
      <c r="D403" s="1" t="s">
        <v>1661</v>
      </c>
      <c r="G403" s="1" t="s">
        <v>774</v>
      </c>
      <c r="H403" s="1" t="s">
        <v>77</v>
      </c>
      <c r="I403" s="1" t="s">
        <v>114</v>
      </c>
      <c r="J403" s="1" t="s">
        <v>114</v>
      </c>
      <c r="K403" s="1" t="s">
        <v>44</v>
      </c>
      <c r="L403" s="1" t="s">
        <v>775</v>
      </c>
      <c r="M403" s="1" t="s">
        <v>45</v>
      </c>
      <c r="N403" s="1" t="s">
        <v>46</v>
      </c>
      <c r="O403" s="1" t="s">
        <v>46</v>
      </c>
      <c r="P403" s="1" t="s">
        <v>3995</v>
      </c>
      <c r="Q403" s="1">
        <f xml:space="preserve"> 2018-O403</f>
        <v>2018</v>
      </c>
    </row>
    <row r="404" spans="1:17" x14ac:dyDescent="0.25">
      <c r="A404" s="1" t="s">
        <v>3989</v>
      </c>
      <c r="B404" s="1" t="s">
        <v>3990</v>
      </c>
      <c r="C404" s="1" t="s">
        <v>771</v>
      </c>
      <c r="D404" s="1" t="s">
        <v>1116</v>
      </c>
      <c r="G404" s="1" t="s">
        <v>774</v>
      </c>
      <c r="H404" s="1" t="s">
        <v>77</v>
      </c>
      <c r="I404" s="1" t="s">
        <v>78</v>
      </c>
      <c r="J404" s="1" t="s">
        <v>78</v>
      </c>
      <c r="K404" s="1" t="s">
        <v>44</v>
      </c>
      <c r="L404" s="1" t="s">
        <v>775</v>
      </c>
      <c r="M404" s="1" t="s">
        <v>45</v>
      </c>
      <c r="N404" s="1" t="s">
        <v>46</v>
      </c>
      <c r="O404" s="1" t="s">
        <v>46</v>
      </c>
      <c r="P404" s="1" t="s">
        <v>130</v>
      </c>
      <c r="Q404" s="1">
        <f xml:space="preserve"> 2018-O404</f>
        <v>2018</v>
      </c>
    </row>
    <row r="405" spans="1:17" x14ac:dyDescent="0.25">
      <c r="A405" s="1" t="s">
        <v>3986</v>
      </c>
      <c r="B405" s="1" t="s">
        <v>3987</v>
      </c>
      <c r="C405" s="1" t="s">
        <v>771</v>
      </c>
      <c r="D405" s="1" t="s">
        <v>1085</v>
      </c>
      <c r="G405" s="1" t="s">
        <v>774</v>
      </c>
      <c r="H405" s="1" t="s">
        <v>77</v>
      </c>
      <c r="I405" s="1" t="s">
        <v>43</v>
      </c>
      <c r="J405" s="1" t="s">
        <v>6954</v>
      </c>
      <c r="K405" s="1" t="s">
        <v>44</v>
      </c>
      <c r="L405" s="1" t="s">
        <v>775</v>
      </c>
      <c r="M405" s="1" t="s">
        <v>45</v>
      </c>
      <c r="N405" s="1" t="s">
        <v>46</v>
      </c>
      <c r="O405" s="1" t="s">
        <v>46</v>
      </c>
      <c r="P405" s="1" t="s">
        <v>220</v>
      </c>
      <c r="Q405" s="1">
        <f xml:space="preserve"> 2018-O405</f>
        <v>2018</v>
      </c>
    </row>
    <row r="406" spans="1:17" x14ac:dyDescent="0.25">
      <c r="A406" s="1" t="s">
        <v>3983</v>
      </c>
      <c r="B406" s="1" t="s">
        <v>3984</v>
      </c>
      <c r="C406" s="1" t="s">
        <v>771</v>
      </c>
      <c r="D406" s="1" t="s">
        <v>1116</v>
      </c>
      <c r="G406" s="1" t="s">
        <v>774</v>
      </c>
      <c r="H406" s="1" t="s">
        <v>77</v>
      </c>
      <c r="I406" s="1" t="s">
        <v>171</v>
      </c>
      <c r="J406" s="1" t="s">
        <v>6953</v>
      </c>
      <c r="K406" s="1" t="s">
        <v>44</v>
      </c>
      <c r="L406" s="1" t="s">
        <v>775</v>
      </c>
      <c r="M406" s="1" t="s">
        <v>45</v>
      </c>
      <c r="N406" s="1" t="s">
        <v>46</v>
      </c>
      <c r="O406" s="1" t="s">
        <v>46</v>
      </c>
      <c r="P406" s="1" t="s">
        <v>1256</v>
      </c>
      <c r="Q406" s="1">
        <f xml:space="preserve"> 2018-O406</f>
        <v>2018</v>
      </c>
    </row>
    <row r="407" spans="1:17" hidden="1" x14ac:dyDescent="0.25">
      <c r="A407" s="1" t="s">
        <v>1585</v>
      </c>
      <c r="B407" s="1" t="s">
        <v>1586</v>
      </c>
      <c r="C407" s="1" t="s">
        <v>771</v>
      </c>
      <c r="D407" s="1" t="s">
        <v>1492</v>
      </c>
      <c r="F407" s="1" t="s">
        <v>773</v>
      </c>
      <c r="G407" s="1" t="s">
        <v>782</v>
      </c>
      <c r="H407" s="1" t="s">
        <v>77</v>
      </c>
      <c r="I407" s="1" t="s">
        <v>43</v>
      </c>
      <c r="J407" s="1" t="s">
        <v>6954</v>
      </c>
      <c r="K407" s="1" t="s">
        <v>44</v>
      </c>
      <c r="L407" s="1" t="s">
        <v>775</v>
      </c>
      <c r="M407" s="1" t="s">
        <v>45</v>
      </c>
      <c r="N407" s="1" t="s">
        <v>46</v>
      </c>
      <c r="O407" s="1" t="s">
        <v>75</v>
      </c>
      <c r="P407" s="1" t="s">
        <v>1428</v>
      </c>
      <c r="Q407" s="1">
        <f xml:space="preserve"> 2018-O407</f>
        <v>2008</v>
      </c>
    </row>
    <row r="408" spans="1:17" x14ac:dyDescent="0.25">
      <c r="A408" s="1" t="s">
        <v>3980</v>
      </c>
      <c r="B408" s="1" t="s">
        <v>3981</v>
      </c>
      <c r="C408" s="1" t="s">
        <v>771</v>
      </c>
      <c r="D408" s="1" t="s">
        <v>1085</v>
      </c>
      <c r="G408" s="1" t="s">
        <v>774</v>
      </c>
      <c r="H408" s="1" t="s">
        <v>77</v>
      </c>
      <c r="I408" s="1" t="s">
        <v>114</v>
      </c>
      <c r="J408" s="1" t="s">
        <v>114</v>
      </c>
      <c r="K408" s="1" t="s">
        <v>44</v>
      </c>
      <c r="L408" s="1" t="s">
        <v>775</v>
      </c>
      <c r="M408" s="1" t="s">
        <v>45</v>
      </c>
      <c r="N408" s="1" t="s">
        <v>46</v>
      </c>
      <c r="O408" s="1" t="s">
        <v>46</v>
      </c>
      <c r="P408" s="1" t="s">
        <v>3924</v>
      </c>
      <c r="Q408" s="1">
        <f xml:space="preserve"> 2018-O408</f>
        <v>2018</v>
      </c>
    </row>
    <row r="409" spans="1:17" x14ac:dyDescent="0.25">
      <c r="A409" s="1" t="s">
        <v>3976</v>
      </c>
      <c r="B409" s="1" t="s">
        <v>3977</v>
      </c>
      <c r="C409" s="1" t="s">
        <v>771</v>
      </c>
      <c r="D409" s="1" t="s">
        <v>1075</v>
      </c>
      <c r="G409" s="1" t="s">
        <v>774</v>
      </c>
      <c r="H409" s="1" t="s">
        <v>77</v>
      </c>
      <c r="I409" s="1" t="s">
        <v>171</v>
      </c>
      <c r="J409" s="1" t="s">
        <v>6953</v>
      </c>
      <c r="K409" s="1" t="s">
        <v>44</v>
      </c>
      <c r="L409" s="1" t="s">
        <v>775</v>
      </c>
      <c r="M409" s="1" t="s">
        <v>45</v>
      </c>
      <c r="N409" s="1" t="s">
        <v>46</v>
      </c>
      <c r="O409" s="1" t="s">
        <v>46</v>
      </c>
      <c r="P409" s="1" t="s">
        <v>2278</v>
      </c>
      <c r="Q409" s="1">
        <f xml:space="preserve"> 2018-O409</f>
        <v>2018</v>
      </c>
    </row>
    <row r="410" spans="1:17" hidden="1" x14ac:dyDescent="0.25">
      <c r="A410" s="1" t="s">
        <v>1594</v>
      </c>
      <c r="B410" s="1" t="s">
        <v>1595</v>
      </c>
      <c r="C410" s="1" t="s">
        <v>771</v>
      </c>
      <c r="D410" s="1" t="s">
        <v>1492</v>
      </c>
      <c r="F410" s="1" t="s">
        <v>773</v>
      </c>
      <c r="G410" s="1" t="s">
        <v>782</v>
      </c>
      <c r="H410" s="1" t="s">
        <v>77</v>
      </c>
      <c r="I410" s="1" t="s">
        <v>78</v>
      </c>
      <c r="J410" s="1" t="s">
        <v>78</v>
      </c>
      <c r="K410" s="1" t="s">
        <v>44</v>
      </c>
      <c r="L410" s="1" t="s">
        <v>775</v>
      </c>
      <c r="M410" s="1" t="s">
        <v>45</v>
      </c>
      <c r="N410" s="1" t="s">
        <v>46</v>
      </c>
      <c r="O410" s="1" t="s">
        <v>96</v>
      </c>
      <c r="P410" s="1" t="s">
        <v>174</v>
      </c>
      <c r="Q410" s="1">
        <f xml:space="preserve"> 2018-O410</f>
        <v>1999</v>
      </c>
    </row>
    <row r="411" spans="1:17" x14ac:dyDescent="0.25">
      <c r="A411" s="1" t="s">
        <v>3973</v>
      </c>
      <c r="B411" s="1" t="s">
        <v>3974</v>
      </c>
      <c r="C411" s="1" t="s">
        <v>771</v>
      </c>
      <c r="D411" s="1" t="s">
        <v>1116</v>
      </c>
      <c r="G411" s="1" t="s">
        <v>774</v>
      </c>
      <c r="H411" s="1" t="s">
        <v>77</v>
      </c>
      <c r="I411" s="1" t="s">
        <v>171</v>
      </c>
      <c r="J411" s="1" t="s">
        <v>6953</v>
      </c>
      <c r="K411" s="1" t="s">
        <v>44</v>
      </c>
      <c r="L411" s="1" t="s">
        <v>775</v>
      </c>
      <c r="M411" s="1" t="s">
        <v>45</v>
      </c>
      <c r="N411" s="1" t="s">
        <v>46</v>
      </c>
      <c r="O411" s="1" t="s">
        <v>46</v>
      </c>
      <c r="P411" s="1" t="s">
        <v>143</v>
      </c>
      <c r="Q411" s="1">
        <f xml:space="preserve"> 2018-O411</f>
        <v>2018</v>
      </c>
    </row>
    <row r="412" spans="1:17" x14ac:dyDescent="0.25">
      <c r="A412" s="1" t="s">
        <v>3970</v>
      </c>
      <c r="B412" s="1" t="s">
        <v>3971</v>
      </c>
      <c r="C412" s="1" t="s">
        <v>771</v>
      </c>
      <c r="D412" s="1" t="s">
        <v>1075</v>
      </c>
      <c r="G412" s="1" t="s">
        <v>774</v>
      </c>
      <c r="H412" s="1" t="s">
        <v>77</v>
      </c>
      <c r="I412" s="1" t="s">
        <v>171</v>
      </c>
      <c r="J412" s="1" t="s">
        <v>6953</v>
      </c>
      <c r="K412" s="1" t="s">
        <v>44</v>
      </c>
      <c r="L412" s="1" t="s">
        <v>775</v>
      </c>
      <c r="M412" s="1" t="s">
        <v>106</v>
      </c>
      <c r="N412" s="1" t="s">
        <v>208</v>
      </c>
      <c r="O412" s="1" t="s">
        <v>46</v>
      </c>
      <c r="P412" s="1" t="s">
        <v>1278</v>
      </c>
      <c r="Q412" s="1">
        <f xml:space="preserve"> 2018-O412</f>
        <v>2018</v>
      </c>
    </row>
    <row r="413" spans="1:17" x14ac:dyDescent="0.25">
      <c r="A413" s="1" t="s">
        <v>3966</v>
      </c>
      <c r="B413" s="1" t="s">
        <v>3967</v>
      </c>
      <c r="C413" s="1" t="s">
        <v>771</v>
      </c>
      <c r="D413" s="1" t="s">
        <v>1116</v>
      </c>
      <c r="G413" s="1" t="s">
        <v>782</v>
      </c>
      <c r="H413" s="1" t="s">
        <v>77</v>
      </c>
      <c r="I413" s="1" t="s">
        <v>78</v>
      </c>
      <c r="J413" s="1" t="s">
        <v>78</v>
      </c>
      <c r="K413" s="1" t="s">
        <v>44</v>
      </c>
      <c r="L413" s="1" t="s">
        <v>775</v>
      </c>
      <c r="M413" s="1" t="s">
        <v>45</v>
      </c>
      <c r="N413" s="1" t="s">
        <v>46</v>
      </c>
      <c r="O413" s="1" t="s">
        <v>46</v>
      </c>
      <c r="P413" s="1" t="s">
        <v>3969</v>
      </c>
      <c r="Q413" s="1">
        <f xml:space="preserve"> 2018-O413</f>
        <v>2018</v>
      </c>
    </row>
    <row r="414" spans="1:17" x14ac:dyDescent="0.25">
      <c r="A414" s="1" t="s">
        <v>3962</v>
      </c>
      <c r="B414" s="1" t="s">
        <v>3963</v>
      </c>
      <c r="C414" s="1" t="s">
        <v>771</v>
      </c>
      <c r="D414" s="1" t="s">
        <v>3965</v>
      </c>
      <c r="G414" s="1" t="s">
        <v>774</v>
      </c>
      <c r="H414" s="1" t="s">
        <v>77</v>
      </c>
      <c r="I414" s="1" t="s">
        <v>171</v>
      </c>
      <c r="J414" s="1" t="s">
        <v>6953</v>
      </c>
      <c r="K414" s="1" t="s">
        <v>44</v>
      </c>
      <c r="L414" s="1" t="s">
        <v>775</v>
      </c>
      <c r="M414" s="1" t="s">
        <v>45</v>
      </c>
      <c r="N414" s="1" t="s">
        <v>46</v>
      </c>
      <c r="O414" s="1" t="s">
        <v>46</v>
      </c>
      <c r="P414" s="1" t="s">
        <v>718</v>
      </c>
      <c r="Q414" s="1">
        <f xml:space="preserve"> 2018-O414</f>
        <v>2018</v>
      </c>
    </row>
    <row r="415" spans="1:17" x14ac:dyDescent="0.25">
      <c r="A415" s="1" t="s">
        <v>3958</v>
      </c>
      <c r="B415" s="1" t="s">
        <v>3959</v>
      </c>
      <c r="C415" s="1" t="s">
        <v>771</v>
      </c>
      <c r="D415" s="1" t="s">
        <v>1116</v>
      </c>
      <c r="G415" s="1" t="s">
        <v>774</v>
      </c>
      <c r="H415" s="1" t="s">
        <v>77</v>
      </c>
      <c r="I415" s="1" t="s">
        <v>171</v>
      </c>
      <c r="J415" s="1" t="s">
        <v>6953</v>
      </c>
      <c r="K415" s="1" t="s">
        <v>44</v>
      </c>
      <c r="L415" s="1" t="s">
        <v>775</v>
      </c>
      <c r="M415" s="1" t="s">
        <v>45</v>
      </c>
      <c r="N415" s="1" t="s">
        <v>46</v>
      </c>
      <c r="O415" s="1" t="s">
        <v>46</v>
      </c>
      <c r="P415" s="1" t="s">
        <v>3961</v>
      </c>
      <c r="Q415" s="1">
        <f xml:space="preserve"> 2018-O415</f>
        <v>2018</v>
      </c>
    </row>
    <row r="416" spans="1:17" x14ac:dyDescent="0.25">
      <c r="A416" s="1" t="s">
        <v>3955</v>
      </c>
      <c r="B416" s="1" t="s">
        <v>3956</v>
      </c>
      <c r="C416" s="1" t="s">
        <v>771</v>
      </c>
      <c r="D416" s="1" t="s">
        <v>1075</v>
      </c>
      <c r="G416" s="1" t="s">
        <v>774</v>
      </c>
      <c r="H416" s="1" t="s">
        <v>77</v>
      </c>
      <c r="I416" s="1" t="s">
        <v>171</v>
      </c>
      <c r="J416" s="1" t="s">
        <v>6953</v>
      </c>
      <c r="K416" s="1" t="s">
        <v>44</v>
      </c>
      <c r="L416" s="1" t="s">
        <v>775</v>
      </c>
      <c r="M416" s="1" t="s">
        <v>45</v>
      </c>
      <c r="N416" s="1" t="s">
        <v>46</v>
      </c>
      <c r="O416" s="1" t="s">
        <v>46</v>
      </c>
      <c r="P416" s="1" t="s">
        <v>1076</v>
      </c>
      <c r="Q416" s="1">
        <f xml:space="preserve"> 2018-O416</f>
        <v>2018</v>
      </c>
    </row>
    <row r="417" spans="1:17" x14ac:dyDescent="0.25">
      <c r="A417" s="1" t="s">
        <v>3951</v>
      </c>
      <c r="B417" s="1" t="s">
        <v>3952</v>
      </c>
      <c r="C417" s="1" t="s">
        <v>771</v>
      </c>
      <c r="D417" s="1" t="s">
        <v>1116</v>
      </c>
      <c r="G417" s="1" t="s">
        <v>782</v>
      </c>
      <c r="H417" s="1" t="s">
        <v>77</v>
      </c>
      <c r="I417" s="1" t="s">
        <v>171</v>
      </c>
      <c r="J417" s="1" t="s">
        <v>6953</v>
      </c>
      <c r="K417" s="1" t="s">
        <v>44</v>
      </c>
      <c r="L417" s="1" t="s">
        <v>775</v>
      </c>
      <c r="M417" s="1" t="s">
        <v>45</v>
      </c>
      <c r="N417" s="1" t="s">
        <v>46</v>
      </c>
      <c r="O417" s="1" t="s">
        <v>46</v>
      </c>
      <c r="P417" s="1" t="s">
        <v>3954</v>
      </c>
      <c r="Q417" s="1">
        <f xml:space="preserve"> 2018-O417</f>
        <v>2018</v>
      </c>
    </row>
    <row r="418" spans="1:17" x14ac:dyDescent="0.25">
      <c r="A418" s="1" t="s">
        <v>3947</v>
      </c>
      <c r="B418" s="1" t="s">
        <v>3948</v>
      </c>
      <c r="C418" s="1" t="s">
        <v>771</v>
      </c>
      <c r="D418" s="1" t="s">
        <v>1296</v>
      </c>
      <c r="G418" s="1" t="s">
        <v>782</v>
      </c>
      <c r="H418" s="1" t="s">
        <v>77</v>
      </c>
      <c r="I418" s="1" t="s">
        <v>43</v>
      </c>
      <c r="J418" s="1" t="s">
        <v>6954</v>
      </c>
      <c r="K418" s="1" t="s">
        <v>44</v>
      </c>
      <c r="L418" s="1" t="s">
        <v>2262</v>
      </c>
      <c r="M418" s="1" t="s">
        <v>45</v>
      </c>
      <c r="N418" s="1" t="s">
        <v>46</v>
      </c>
      <c r="O418" s="1" t="s">
        <v>46</v>
      </c>
      <c r="P418" s="1" t="s">
        <v>3950</v>
      </c>
      <c r="Q418" s="1">
        <f xml:space="preserve"> 2018-O418</f>
        <v>2018</v>
      </c>
    </row>
    <row r="419" spans="1:17" x14ac:dyDescent="0.25">
      <c r="A419" s="1" t="s">
        <v>3943</v>
      </c>
      <c r="B419" s="1" t="s">
        <v>3944</v>
      </c>
      <c r="C419" s="1" t="s">
        <v>771</v>
      </c>
      <c r="D419" s="1" t="s">
        <v>1296</v>
      </c>
      <c r="G419" s="1" t="s">
        <v>774</v>
      </c>
      <c r="H419" s="1" t="s">
        <v>77</v>
      </c>
      <c r="I419" s="1" t="s">
        <v>171</v>
      </c>
      <c r="J419" s="1" t="s">
        <v>6953</v>
      </c>
      <c r="K419" s="1" t="s">
        <v>44</v>
      </c>
      <c r="L419" s="1" t="s">
        <v>775</v>
      </c>
      <c r="M419" s="1" t="s">
        <v>45</v>
      </c>
      <c r="N419" s="1" t="s">
        <v>46</v>
      </c>
      <c r="O419" s="1" t="s">
        <v>46</v>
      </c>
      <c r="P419" s="1" t="s">
        <v>1326</v>
      </c>
      <c r="Q419" s="1">
        <f xml:space="preserve"> 2018-O419</f>
        <v>2018</v>
      </c>
    </row>
    <row r="420" spans="1:17" x14ac:dyDescent="0.25">
      <c r="A420" s="1" t="s">
        <v>3940</v>
      </c>
      <c r="B420" s="1" t="s">
        <v>3941</v>
      </c>
      <c r="C420" s="1" t="s">
        <v>771</v>
      </c>
      <c r="D420" s="1" t="s">
        <v>1116</v>
      </c>
      <c r="G420" s="1" t="s">
        <v>782</v>
      </c>
      <c r="H420" s="1" t="s">
        <v>77</v>
      </c>
      <c r="I420" s="1" t="s">
        <v>171</v>
      </c>
      <c r="J420" s="1" t="s">
        <v>6953</v>
      </c>
      <c r="K420" s="1" t="s">
        <v>44</v>
      </c>
      <c r="L420" s="1" t="s">
        <v>775</v>
      </c>
      <c r="M420" s="1" t="s">
        <v>45</v>
      </c>
      <c r="N420" s="1" t="s">
        <v>46</v>
      </c>
      <c r="O420" s="1" t="s">
        <v>46</v>
      </c>
      <c r="P420" s="1" t="s">
        <v>1275</v>
      </c>
      <c r="Q420" s="1">
        <f xml:space="preserve"> 2018-O420</f>
        <v>2018</v>
      </c>
    </row>
    <row r="421" spans="1:17" x14ac:dyDescent="0.25">
      <c r="A421" s="1" t="s">
        <v>3937</v>
      </c>
      <c r="B421" s="1" t="s">
        <v>3938</v>
      </c>
      <c r="C421" s="1" t="s">
        <v>771</v>
      </c>
      <c r="D421" s="1" t="s">
        <v>1075</v>
      </c>
      <c r="G421" s="1" t="s">
        <v>774</v>
      </c>
      <c r="H421" s="1" t="s">
        <v>77</v>
      </c>
      <c r="I421" s="1" t="s">
        <v>171</v>
      </c>
      <c r="J421" s="1" t="s">
        <v>6953</v>
      </c>
      <c r="K421" s="1" t="s">
        <v>44</v>
      </c>
      <c r="L421" s="1" t="s">
        <v>775</v>
      </c>
      <c r="M421" s="1" t="s">
        <v>45</v>
      </c>
      <c r="N421" s="1" t="s">
        <v>46</v>
      </c>
      <c r="O421" s="1" t="s">
        <v>46</v>
      </c>
      <c r="P421" s="1" t="s">
        <v>2278</v>
      </c>
      <c r="Q421" s="1">
        <f xml:space="preserve"> 2018-O421</f>
        <v>2018</v>
      </c>
    </row>
    <row r="422" spans="1:17" x14ac:dyDescent="0.25">
      <c r="A422" s="1" t="s">
        <v>3934</v>
      </c>
      <c r="B422" s="1" t="s">
        <v>3935</v>
      </c>
      <c r="C422" s="1" t="s">
        <v>771</v>
      </c>
      <c r="D422" s="1" t="s">
        <v>1116</v>
      </c>
      <c r="G422" s="1" t="s">
        <v>782</v>
      </c>
      <c r="H422" s="1" t="s">
        <v>77</v>
      </c>
      <c r="I422" s="1" t="s">
        <v>171</v>
      </c>
      <c r="J422" s="1" t="s">
        <v>6953</v>
      </c>
      <c r="K422" s="1" t="s">
        <v>44</v>
      </c>
      <c r="L422" s="1" t="s">
        <v>775</v>
      </c>
      <c r="M422" s="1" t="s">
        <v>45</v>
      </c>
      <c r="N422" s="1" t="s">
        <v>46</v>
      </c>
      <c r="O422" s="1" t="s">
        <v>46</v>
      </c>
      <c r="P422" s="1" t="s">
        <v>174</v>
      </c>
      <c r="Q422" s="1">
        <f xml:space="preserve"> 2018-O422</f>
        <v>2018</v>
      </c>
    </row>
    <row r="423" spans="1:17" x14ac:dyDescent="0.25">
      <c r="A423" s="1" t="s">
        <v>3931</v>
      </c>
      <c r="B423" s="1" t="s">
        <v>3932</v>
      </c>
      <c r="C423" s="1" t="s">
        <v>771</v>
      </c>
      <c r="D423" s="1" t="s">
        <v>1116</v>
      </c>
      <c r="G423" s="1" t="s">
        <v>774</v>
      </c>
      <c r="H423" s="1" t="s">
        <v>77</v>
      </c>
      <c r="I423" s="1" t="s">
        <v>171</v>
      </c>
      <c r="J423" s="1" t="s">
        <v>6953</v>
      </c>
      <c r="K423" s="1" t="s">
        <v>44</v>
      </c>
      <c r="L423" s="1" t="s">
        <v>775</v>
      </c>
      <c r="M423" s="1" t="s">
        <v>45</v>
      </c>
      <c r="N423" s="1" t="s">
        <v>46</v>
      </c>
      <c r="O423" s="1" t="s">
        <v>46</v>
      </c>
      <c r="P423" s="1" t="s">
        <v>2278</v>
      </c>
      <c r="Q423" s="1">
        <f xml:space="preserve"> 2018-O423</f>
        <v>2018</v>
      </c>
    </row>
    <row r="424" spans="1:17" x14ac:dyDescent="0.25">
      <c r="A424" s="1" t="s">
        <v>3928</v>
      </c>
      <c r="B424" s="1" t="s">
        <v>3929</v>
      </c>
      <c r="C424" s="1" t="s">
        <v>771</v>
      </c>
      <c r="D424" s="1" t="s">
        <v>1116</v>
      </c>
      <c r="G424" s="1" t="s">
        <v>774</v>
      </c>
      <c r="H424" s="1" t="s">
        <v>77</v>
      </c>
      <c r="I424" s="1" t="s">
        <v>171</v>
      </c>
      <c r="J424" s="1" t="s">
        <v>6953</v>
      </c>
      <c r="K424" s="1" t="s">
        <v>44</v>
      </c>
      <c r="L424" s="1" t="s">
        <v>775</v>
      </c>
      <c r="M424" s="1" t="s">
        <v>45</v>
      </c>
      <c r="N424" s="1" t="s">
        <v>46</v>
      </c>
      <c r="O424" s="1" t="s">
        <v>46</v>
      </c>
      <c r="P424" s="1" t="s">
        <v>310</v>
      </c>
      <c r="Q424" s="1">
        <f xml:space="preserve"> 2018-O424</f>
        <v>2018</v>
      </c>
    </row>
    <row r="425" spans="1:17" x14ac:dyDescent="0.25">
      <c r="A425" s="1" t="s">
        <v>3925</v>
      </c>
      <c r="B425" s="1" t="s">
        <v>3926</v>
      </c>
      <c r="C425" s="1" t="s">
        <v>771</v>
      </c>
      <c r="D425" s="1" t="s">
        <v>1116</v>
      </c>
      <c r="G425" s="1" t="s">
        <v>774</v>
      </c>
      <c r="H425" s="1" t="s">
        <v>77</v>
      </c>
      <c r="I425" s="1" t="s">
        <v>78</v>
      </c>
      <c r="J425" s="1" t="s">
        <v>78</v>
      </c>
      <c r="K425" s="1" t="s">
        <v>44</v>
      </c>
      <c r="L425" s="1" t="s">
        <v>775</v>
      </c>
      <c r="M425" s="1" t="s">
        <v>45</v>
      </c>
      <c r="N425" s="1" t="s">
        <v>46</v>
      </c>
      <c r="O425" s="1" t="s">
        <v>46</v>
      </c>
      <c r="P425" s="1" t="s">
        <v>230</v>
      </c>
      <c r="Q425" s="1">
        <f xml:space="preserve"> 2018-O425</f>
        <v>2018</v>
      </c>
    </row>
    <row r="426" spans="1:17" x14ac:dyDescent="0.25">
      <c r="A426" s="1" t="s">
        <v>3921</v>
      </c>
      <c r="B426" s="1" t="s">
        <v>3922</v>
      </c>
      <c r="C426" s="1" t="s">
        <v>771</v>
      </c>
      <c r="D426" s="1" t="s">
        <v>1116</v>
      </c>
      <c r="G426" s="1" t="s">
        <v>774</v>
      </c>
      <c r="H426" s="1" t="s">
        <v>77</v>
      </c>
      <c r="I426" s="1" t="s">
        <v>171</v>
      </c>
      <c r="J426" s="1" t="s">
        <v>6953</v>
      </c>
      <c r="K426" s="1" t="s">
        <v>44</v>
      </c>
      <c r="L426" s="1" t="s">
        <v>775</v>
      </c>
      <c r="M426" s="1" t="s">
        <v>45</v>
      </c>
      <c r="N426" s="1" t="s">
        <v>46</v>
      </c>
      <c r="O426" s="1" t="s">
        <v>46</v>
      </c>
      <c r="P426" s="1" t="s">
        <v>3924</v>
      </c>
      <c r="Q426" s="1">
        <f xml:space="preserve"> 2018-O426</f>
        <v>2018</v>
      </c>
    </row>
    <row r="427" spans="1:17" x14ac:dyDescent="0.25">
      <c r="A427" s="1" t="s">
        <v>3918</v>
      </c>
      <c r="B427" s="1" t="s">
        <v>3919</v>
      </c>
      <c r="C427" s="1" t="s">
        <v>771</v>
      </c>
      <c r="D427" s="1" t="s">
        <v>1116</v>
      </c>
      <c r="G427" s="1" t="s">
        <v>774</v>
      </c>
      <c r="H427" s="1" t="s">
        <v>77</v>
      </c>
      <c r="I427" s="1" t="s">
        <v>78</v>
      </c>
      <c r="J427" s="1" t="s">
        <v>78</v>
      </c>
      <c r="K427" s="1" t="s">
        <v>44</v>
      </c>
      <c r="L427" s="1" t="s">
        <v>775</v>
      </c>
      <c r="M427" s="1" t="s">
        <v>45</v>
      </c>
      <c r="N427" s="1" t="s">
        <v>46</v>
      </c>
      <c r="O427" s="1" t="s">
        <v>46</v>
      </c>
      <c r="P427" s="1" t="s">
        <v>283</v>
      </c>
      <c r="Q427" s="1">
        <f xml:space="preserve"> 2018-O427</f>
        <v>2018</v>
      </c>
    </row>
    <row r="428" spans="1:17" hidden="1" x14ac:dyDescent="0.25">
      <c r="A428" s="1" t="s">
        <v>1646</v>
      </c>
      <c r="B428" s="1" t="s">
        <v>1647</v>
      </c>
      <c r="C428" s="1" t="s">
        <v>771</v>
      </c>
      <c r="D428" s="1" t="s">
        <v>794</v>
      </c>
      <c r="F428" s="1" t="s">
        <v>773</v>
      </c>
      <c r="G428" s="1" t="s">
        <v>782</v>
      </c>
      <c r="H428" s="1" t="s">
        <v>77</v>
      </c>
      <c r="I428" s="1" t="s">
        <v>43</v>
      </c>
      <c r="J428" s="1" t="s">
        <v>6954</v>
      </c>
      <c r="K428" s="1" t="s">
        <v>44</v>
      </c>
      <c r="L428" s="1" t="s">
        <v>775</v>
      </c>
      <c r="M428" s="1" t="s">
        <v>45</v>
      </c>
      <c r="N428" s="1" t="s">
        <v>46</v>
      </c>
      <c r="O428" s="1" t="s">
        <v>41</v>
      </c>
      <c r="P428" s="1" t="s">
        <v>1649</v>
      </c>
      <c r="Q428" s="1">
        <f xml:space="preserve"> 2018-O428</f>
        <v>2016</v>
      </c>
    </row>
    <row r="429" spans="1:17" x14ac:dyDescent="0.25">
      <c r="A429" s="1" t="s">
        <v>3915</v>
      </c>
      <c r="B429" s="1" t="s">
        <v>3916</v>
      </c>
      <c r="C429" s="1" t="s">
        <v>771</v>
      </c>
      <c r="D429" s="1" t="s">
        <v>1116</v>
      </c>
      <c r="G429" s="1" t="s">
        <v>774</v>
      </c>
      <c r="H429" s="1" t="s">
        <v>77</v>
      </c>
      <c r="I429" s="1" t="s">
        <v>171</v>
      </c>
      <c r="J429" s="1" t="s">
        <v>6953</v>
      </c>
      <c r="K429" s="1" t="s">
        <v>44</v>
      </c>
      <c r="L429" s="1" t="s">
        <v>775</v>
      </c>
      <c r="M429" s="1" t="s">
        <v>45</v>
      </c>
      <c r="N429" s="1" t="s">
        <v>46</v>
      </c>
      <c r="O429" s="1" t="s">
        <v>46</v>
      </c>
      <c r="P429" s="1" t="s">
        <v>1117</v>
      </c>
      <c r="Q429" s="1">
        <f xml:space="preserve"> 2018-O429</f>
        <v>2018</v>
      </c>
    </row>
    <row r="430" spans="1:17" x14ac:dyDescent="0.25">
      <c r="A430" s="1" t="s">
        <v>3912</v>
      </c>
      <c r="B430" s="1" t="s">
        <v>3913</v>
      </c>
      <c r="C430" s="1" t="s">
        <v>771</v>
      </c>
      <c r="D430" s="1" t="s">
        <v>1116</v>
      </c>
      <c r="G430" s="1" t="s">
        <v>774</v>
      </c>
      <c r="H430" s="1" t="s">
        <v>77</v>
      </c>
      <c r="I430" s="1" t="s">
        <v>78</v>
      </c>
      <c r="J430" s="1" t="s">
        <v>78</v>
      </c>
      <c r="K430" s="1" t="s">
        <v>44</v>
      </c>
      <c r="L430" s="1" t="s">
        <v>775</v>
      </c>
      <c r="M430" s="1" t="s">
        <v>45</v>
      </c>
      <c r="N430" s="1" t="s">
        <v>46</v>
      </c>
      <c r="O430" s="1" t="s">
        <v>46</v>
      </c>
      <c r="P430" s="1" t="s">
        <v>48</v>
      </c>
      <c r="Q430" s="1">
        <f xml:space="preserve"> 2018-O430</f>
        <v>2018</v>
      </c>
    </row>
    <row r="431" spans="1:17" hidden="1" x14ac:dyDescent="0.25">
      <c r="A431" s="1" t="s">
        <v>1656</v>
      </c>
      <c r="B431" s="1" t="s">
        <v>1657</v>
      </c>
      <c r="C431" s="1" t="s">
        <v>771</v>
      </c>
      <c r="D431" s="1" t="s">
        <v>772</v>
      </c>
      <c r="F431" s="1" t="s">
        <v>773</v>
      </c>
      <c r="G431" s="1" t="s">
        <v>774</v>
      </c>
      <c r="H431" s="1" t="s">
        <v>77</v>
      </c>
      <c r="I431" s="1" t="s">
        <v>43</v>
      </c>
      <c r="J431" s="1" t="s">
        <v>6954</v>
      </c>
      <c r="K431" s="1" t="s">
        <v>44</v>
      </c>
      <c r="L431" s="1" t="s">
        <v>775</v>
      </c>
      <c r="M431" s="1" t="s">
        <v>45</v>
      </c>
      <c r="N431" s="1" t="s">
        <v>46</v>
      </c>
      <c r="O431" s="1" t="s">
        <v>40</v>
      </c>
      <c r="P431" s="1" t="s">
        <v>1658</v>
      </c>
      <c r="Q431" s="1">
        <f xml:space="preserve"> 2018-O431</f>
        <v>2017</v>
      </c>
    </row>
    <row r="432" spans="1:17" x14ac:dyDescent="0.25">
      <c r="A432" s="1" t="s">
        <v>3908</v>
      </c>
      <c r="B432" s="1" t="s">
        <v>3909</v>
      </c>
      <c r="C432" s="1" t="s">
        <v>771</v>
      </c>
      <c r="D432" s="1" t="s">
        <v>1116</v>
      </c>
      <c r="G432" s="1" t="s">
        <v>774</v>
      </c>
      <c r="H432" s="1" t="s">
        <v>77</v>
      </c>
      <c r="I432" s="1" t="s">
        <v>171</v>
      </c>
      <c r="J432" s="1" t="s">
        <v>6953</v>
      </c>
      <c r="K432" s="1" t="s">
        <v>44</v>
      </c>
      <c r="L432" s="1" t="s">
        <v>775</v>
      </c>
      <c r="M432" s="1" t="s">
        <v>45</v>
      </c>
      <c r="N432" s="1" t="s">
        <v>46</v>
      </c>
      <c r="O432" s="1" t="s">
        <v>46</v>
      </c>
      <c r="P432" s="1" t="s">
        <v>3911</v>
      </c>
      <c r="Q432" s="1">
        <f xml:space="preserve"> 2018-O432</f>
        <v>2018</v>
      </c>
    </row>
    <row r="433" spans="1:17" x14ac:dyDescent="0.25">
      <c r="A433" s="1" t="s">
        <v>3905</v>
      </c>
      <c r="B433" s="1" t="s">
        <v>3906</v>
      </c>
      <c r="C433" s="1" t="s">
        <v>771</v>
      </c>
      <c r="D433" s="1" t="s">
        <v>1116</v>
      </c>
      <c r="G433" s="1" t="s">
        <v>774</v>
      </c>
      <c r="H433" s="1" t="s">
        <v>77</v>
      </c>
      <c r="I433" s="1" t="s">
        <v>171</v>
      </c>
      <c r="J433" s="1" t="s">
        <v>6953</v>
      </c>
      <c r="K433" s="1" t="s">
        <v>44</v>
      </c>
      <c r="L433" s="1" t="s">
        <v>775</v>
      </c>
      <c r="M433" s="1" t="s">
        <v>45</v>
      </c>
      <c r="N433" s="1" t="s">
        <v>46</v>
      </c>
      <c r="O433" s="1" t="s">
        <v>46</v>
      </c>
      <c r="P433" s="1" t="s">
        <v>1374</v>
      </c>
      <c r="Q433" s="1">
        <f xml:space="preserve"> 2018-O433</f>
        <v>2018</v>
      </c>
    </row>
    <row r="434" spans="1:17" x14ac:dyDescent="0.25">
      <c r="A434" s="1" t="s">
        <v>3902</v>
      </c>
      <c r="B434" s="1" t="s">
        <v>3903</v>
      </c>
      <c r="C434" s="1" t="s">
        <v>771</v>
      </c>
      <c r="D434" s="1" t="s">
        <v>1116</v>
      </c>
      <c r="G434" s="1" t="s">
        <v>774</v>
      </c>
      <c r="H434" s="1" t="s">
        <v>77</v>
      </c>
      <c r="I434" s="1" t="s">
        <v>263</v>
      </c>
      <c r="J434" s="1" t="s">
        <v>6950</v>
      </c>
      <c r="K434" s="1" t="s">
        <v>50</v>
      </c>
      <c r="M434" s="1" t="s">
        <v>45</v>
      </c>
      <c r="N434" s="1" t="s">
        <v>46</v>
      </c>
      <c r="O434" s="1" t="s">
        <v>46</v>
      </c>
      <c r="P434" s="1" t="s">
        <v>2278</v>
      </c>
      <c r="Q434" s="1">
        <f xml:space="preserve"> 2018-O434</f>
        <v>2018</v>
      </c>
    </row>
    <row r="435" spans="1:17" x14ac:dyDescent="0.25">
      <c r="A435" s="1" t="s">
        <v>3899</v>
      </c>
      <c r="B435" s="1" t="s">
        <v>3900</v>
      </c>
      <c r="C435" s="1" t="s">
        <v>771</v>
      </c>
      <c r="D435" s="1" t="s">
        <v>1116</v>
      </c>
      <c r="G435" s="1" t="s">
        <v>774</v>
      </c>
      <c r="H435" s="1" t="s">
        <v>77</v>
      </c>
      <c r="I435" s="1" t="s">
        <v>171</v>
      </c>
      <c r="J435" s="1" t="s">
        <v>6953</v>
      </c>
      <c r="K435" s="1" t="s">
        <v>44</v>
      </c>
      <c r="L435" s="1" t="s">
        <v>775</v>
      </c>
      <c r="M435" s="1" t="s">
        <v>45</v>
      </c>
      <c r="N435" s="1" t="s">
        <v>46</v>
      </c>
      <c r="O435" s="1" t="s">
        <v>46</v>
      </c>
      <c r="P435" s="1" t="s">
        <v>1377</v>
      </c>
      <c r="Q435" s="1">
        <f xml:space="preserve"> 2018-O435</f>
        <v>2018</v>
      </c>
    </row>
    <row r="436" spans="1:17" x14ac:dyDescent="0.25">
      <c r="A436" s="1" t="s">
        <v>3897</v>
      </c>
      <c r="B436" s="1" t="s">
        <v>2995</v>
      </c>
      <c r="C436" s="1" t="s">
        <v>771</v>
      </c>
      <c r="D436" s="1" t="s">
        <v>1116</v>
      </c>
      <c r="G436" s="1" t="s">
        <v>774</v>
      </c>
      <c r="H436" s="1" t="s">
        <v>77</v>
      </c>
      <c r="I436" s="1" t="s">
        <v>78</v>
      </c>
      <c r="J436" s="1" t="s">
        <v>78</v>
      </c>
      <c r="K436" s="1" t="s">
        <v>44</v>
      </c>
      <c r="L436" s="1" t="s">
        <v>775</v>
      </c>
      <c r="M436" s="1" t="s">
        <v>45</v>
      </c>
      <c r="N436" s="1" t="s">
        <v>46</v>
      </c>
      <c r="O436" s="1" t="s">
        <v>46</v>
      </c>
      <c r="P436" s="1" t="s">
        <v>2278</v>
      </c>
      <c r="Q436" s="1">
        <f xml:space="preserve"> 2018-O436</f>
        <v>2018</v>
      </c>
    </row>
    <row r="437" spans="1:17" x14ac:dyDescent="0.25">
      <c r="A437" s="1" t="s">
        <v>3894</v>
      </c>
      <c r="B437" s="1" t="s">
        <v>3895</v>
      </c>
      <c r="C437" s="1" t="s">
        <v>771</v>
      </c>
      <c r="D437" s="1" t="s">
        <v>1919</v>
      </c>
      <c r="G437" s="1" t="s">
        <v>782</v>
      </c>
      <c r="H437" s="1" t="s">
        <v>77</v>
      </c>
      <c r="I437" s="1" t="s">
        <v>43</v>
      </c>
      <c r="J437" s="1" t="s">
        <v>6954</v>
      </c>
      <c r="K437" s="1" t="s">
        <v>44</v>
      </c>
      <c r="L437" s="1" t="s">
        <v>775</v>
      </c>
      <c r="M437" s="1" t="s">
        <v>45</v>
      </c>
      <c r="N437" s="1" t="s">
        <v>46</v>
      </c>
      <c r="O437" s="1" t="s">
        <v>46</v>
      </c>
      <c r="P437" s="1" t="s">
        <v>333</v>
      </c>
      <c r="Q437" s="1">
        <f xml:space="preserve"> 2018-O437</f>
        <v>2018</v>
      </c>
    </row>
    <row r="438" spans="1:17" hidden="1" x14ac:dyDescent="0.25">
      <c r="A438" s="1" t="s">
        <v>1677</v>
      </c>
      <c r="B438" s="1" t="s">
        <v>1678</v>
      </c>
      <c r="C438" s="1" t="s">
        <v>771</v>
      </c>
      <c r="D438" s="1" t="s">
        <v>772</v>
      </c>
      <c r="F438" s="1" t="s">
        <v>773</v>
      </c>
      <c r="G438" s="1" t="s">
        <v>774</v>
      </c>
      <c r="H438" s="1" t="s">
        <v>77</v>
      </c>
      <c r="I438" s="1" t="s">
        <v>43</v>
      </c>
      <c r="J438" s="1" t="s">
        <v>6954</v>
      </c>
      <c r="K438" s="1" t="s">
        <v>44</v>
      </c>
      <c r="L438" s="1" t="s">
        <v>775</v>
      </c>
      <c r="M438" s="1" t="s">
        <v>45</v>
      </c>
      <c r="N438" s="1" t="s">
        <v>46</v>
      </c>
      <c r="O438" s="1" t="s">
        <v>208</v>
      </c>
      <c r="P438" s="1" t="s">
        <v>1679</v>
      </c>
      <c r="Q438" s="1">
        <f xml:space="preserve"> 2018-O438</f>
        <v>2003</v>
      </c>
    </row>
    <row r="439" spans="1:17" x14ac:dyDescent="0.25">
      <c r="A439" s="1" t="s">
        <v>3891</v>
      </c>
      <c r="B439" s="1" t="s">
        <v>3892</v>
      </c>
      <c r="C439" s="1" t="s">
        <v>771</v>
      </c>
      <c r="D439" s="1" t="s">
        <v>1919</v>
      </c>
      <c r="G439" s="1" t="s">
        <v>782</v>
      </c>
      <c r="H439" s="1" t="s">
        <v>77</v>
      </c>
      <c r="I439" s="1" t="s">
        <v>43</v>
      </c>
      <c r="J439" s="1" t="s">
        <v>6954</v>
      </c>
      <c r="K439" s="1" t="s">
        <v>44</v>
      </c>
      <c r="L439" s="1" t="s">
        <v>775</v>
      </c>
      <c r="M439" s="1" t="s">
        <v>45</v>
      </c>
      <c r="N439" s="1" t="s">
        <v>46</v>
      </c>
      <c r="O439" s="1" t="s">
        <v>46</v>
      </c>
      <c r="P439" s="1" t="s">
        <v>278</v>
      </c>
      <c r="Q439" s="1">
        <f xml:space="preserve"> 2018-O439</f>
        <v>2018</v>
      </c>
    </row>
    <row r="440" spans="1:17" hidden="1" x14ac:dyDescent="0.25">
      <c r="A440" s="1" t="s">
        <v>1684</v>
      </c>
      <c r="B440" s="1" t="s">
        <v>1685</v>
      </c>
      <c r="C440" s="1" t="s">
        <v>771</v>
      </c>
      <c r="D440" s="1" t="s">
        <v>772</v>
      </c>
      <c r="F440" s="1" t="s">
        <v>773</v>
      </c>
      <c r="G440" s="1" t="s">
        <v>774</v>
      </c>
      <c r="H440" s="1" t="s">
        <v>77</v>
      </c>
      <c r="I440" s="1" t="s">
        <v>43</v>
      </c>
      <c r="J440" s="1" t="s">
        <v>6954</v>
      </c>
      <c r="K440" s="1" t="s">
        <v>44</v>
      </c>
      <c r="L440" s="1" t="s">
        <v>775</v>
      </c>
      <c r="M440" s="1" t="s">
        <v>45</v>
      </c>
      <c r="N440" s="1" t="s">
        <v>46</v>
      </c>
      <c r="O440" s="1" t="s">
        <v>75</v>
      </c>
      <c r="P440" s="1" t="s">
        <v>1686</v>
      </c>
      <c r="Q440" s="1">
        <f xml:space="preserve"> 2018-O440</f>
        <v>2008</v>
      </c>
    </row>
    <row r="441" spans="1:17" x14ac:dyDescent="0.25">
      <c r="A441" s="1" t="s">
        <v>3888</v>
      </c>
      <c r="B441" s="1" t="s">
        <v>3889</v>
      </c>
      <c r="C441" s="1" t="s">
        <v>771</v>
      </c>
      <c r="D441" s="1" t="s">
        <v>1446</v>
      </c>
      <c r="G441" s="1" t="s">
        <v>774</v>
      </c>
      <c r="H441" s="1" t="s">
        <v>77</v>
      </c>
      <c r="I441" s="1" t="s">
        <v>43</v>
      </c>
      <c r="J441" s="1" t="s">
        <v>6954</v>
      </c>
      <c r="K441" s="1" t="s">
        <v>44</v>
      </c>
      <c r="L441" s="1" t="s">
        <v>775</v>
      </c>
      <c r="M441" s="1" t="s">
        <v>45</v>
      </c>
      <c r="N441" s="1" t="s">
        <v>46</v>
      </c>
      <c r="O441" s="1" t="s">
        <v>46</v>
      </c>
      <c r="P441" s="1" t="s">
        <v>160</v>
      </c>
      <c r="Q441" s="1">
        <f xml:space="preserve"> 2018-O441</f>
        <v>2018</v>
      </c>
    </row>
    <row r="442" spans="1:17" hidden="1" x14ac:dyDescent="0.25">
      <c r="A442" s="1" t="s">
        <v>1690</v>
      </c>
      <c r="B442" s="1" t="s">
        <v>1691</v>
      </c>
      <c r="C442" s="1" t="s">
        <v>771</v>
      </c>
      <c r="D442" s="1" t="s">
        <v>1639</v>
      </c>
      <c r="F442" s="1" t="s">
        <v>773</v>
      </c>
      <c r="G442" s="1" t="s">
        <v>774</v>
      </c>
      <c r="H442" s="1" t="s">
        <v>77</v>
      </c>
      <c r="I442" s="1" t="s">
        <v>43</v>
      </c>
      <c r="J442" s="1" t="s">
        <v>6954</v>
      </c>
      <c r="K442" s="1" t="s">
        <v>44</v>
      </c>
      <c r="L442" s="1" t="s">
        <v>775</v>
      </c>
      <c r="M442" s="1" t="s">
        <v>45</v>
      </c>
      <c r="N442" s="1" t="s">
        <v>46</v>
      </c>
      <c r="O442" s="1" t="s">
        <v>156</v>
      </c>
      <c r="P442" s="1" t="s">
        <v>1693</v>
      </c>
      <c r="Q442" s="1">
        <f xml:space="preserve"> 2018-O442</f>
        <v>2013</v>
      </c>
    </row>
    <row r="443" spans="1:17" hidden="1" x14ac:dyDescent="0.25">
      <c r="A443" s="1" t="s">
        <v>1694</v>
      </c>
      <c r="B443" s="1" t="s">
        <v>1695</v>
      </c>
      <c r="C443" s="1" t="s">
        <v>771</v>
      </c>
      <c r="D443" s="1" t="s">
        <v>1639</v>
      </c>
      <c r="F443" s="1" t="s">
        <v>773</v>
      </c>
      <c r="G443" s="1" t="s">
        <v>774</v>
      </c>
      <c r="H443" s="1" t="s">
        <v>77</v>
      </c>
      <c r="I443" s="1" t="s">
        <v>43</v>
      </c>
      <c r="J443" s="1" t="s">
        <v>6954</v>
      </c>
      <c r="K443" s="1" t="s">
        <v>44</v>
      </c>
      <c r="L443" s="1" t="s">
        <v>775</v>
      </c>
      <c r="M443" s="1" t="s">
        <v>45</v>
      </c>
      <c r="N443" s="1" t="s">
        <v>46</v>
      </c>
      <c r="O443" s="1" t="s">
        <v>40</v>
      </c>
      <c r="P443" s="1" t="s">
        <v>904</v>
      </c>
      <c r="Q443" s="1">
        <f xml:space="preserve"> 2018-O443</f>
        <v>2017</v>
      </c>
    </row>
    <row r="444" spans="1:17" hidden="1" x14ac:dyDescent="0.25">
      <c r="A444" s="1" t="s">
        <v>1696</v>
      </c>
      <c r="B444" s="1" t="s">
        <v>1697</v>
      </c>
      <c r="C444" s="1" t="s">
        <v>771</v>
      </c>
      <c r="D444" s="1" t="s">
        <v>1639</v>
      </c>
      <c r="F444" s="1" t="s">
        <v>773</v>
      </c>
      <c r="G444" s="1" t="s">
        <v>774</v>
      </c>
      <c r="H444" s="1" t="s">
        <v>77</v>
      </c>
      <c r="I444" s="1" t="s">
        <v>171</v>
      </c>
      <c r="J444" s="1" t="s">
        <v>6953</v>
      </c>
      <c r="K444" s="1" t="s">
        <v>44</v>
      </c>
      <c r="L444" s="1" t="s">
        <v>775</v>
      </c>
      <c r="M444" s="1" t="s">
        <v>45</v>
      </c>
      <c r="N444" s="1" t="s">
        <v>46</v>
      </c>
      <c r="O444" s="1" t="s">
        <v>41</v>
      </c>
      <c r="P444" s="1" t="s">
        <v>1699</v>
      </c>
      <c r="Q444" s="1">
        <f xml:space="preserve"> 2018-O444</f>
        <v>2016</v>
      </c>
    </row>
    <row r="445" spans="1:17" x14ac:dyDescent="0.25">
      <c r="A445" s="1" t="s">
        <v>3885</v>
      </c>
      <c r="B445" s="1" t="s">
        <v>3886</v>
      </c>
      <c r="C445" s="1" t="s">
        <v>771</v>
      </c>
      <c r="D445" s="1" t="s">
        <v>1075</v>
      </c>
      <c r="G445" s="1" t="s">
        <v>774</v>
      </c>
      <c r="H445" s="1" t="s">
        <v>77</v>
      </c>
      <c r="I445" s="1" t="s">
        <v>171</v>
      </c>
      <c r="J445" s="1" t="s">
        <v>6953</v>
      </c>
      <c r="K445" s="1" t="s">
        <v>44</v>
      </c>
      <c r="L445" s="1" t="s">
        <v>775</v>
      </c>
      <c r="M445" s="1" t="s">
        <v>45</v>
      </c>
      <c r="N445" s="1" t="s">
        <v>46</v>
      </c>
      <c r="O445" s="1" t="s">
        <v>46</v>
      </c>
      <c r="P445" s="1" t="s">
        <v>2278</v>
      </c>
      <c r="Q445" s="1">
        <f xml:space="preserve"> 2018-O445</f>
        <v>2018</v>
      </c>
    </row>
    <row r="446" spans="1:17" hidden="1" x14ac:dyDescent="0.25">
      <c r="A446" s="1" t="s">
        <v>1704</v>
      </c>
      <c r="B446" s="1" t="s">
        <v>1705</v>
      </c>
      <c r="C446" s="1" t="s">
        <v>771</v>
      </c>
      <c r="D446" s="1" t="s">
        <v>794</v>
      </c>
      <c r="F446" s="1" t="s">
        <v>773</v>
      </c>
      <c r="G446" s="1" t="s">
        <v>782</v>
      </c>
      <c r="H446" s="1" t="s">
        <v>77</v>
      </c>
      <c r="I446" s="1" t="s">
        <v>43</v>
      </c>
      <c r="J446" s="1" t="s">
        <v>6954</v>
      </c>
      <c r="K446" s="1" t="s">
        <v>44</v>
      </c>
      <c r="L446" s="1" t="s">
        <v>775</v>
      </c>
      <c r="M446" s="1" t="s">
        <v>45</v>
      </c>
      <c r="N446" s="1" t="s">
        <v>46</v>
      </c>
      <c r="O446" s="1" t="s">
        <v>208</v>
      </c>
      <c r="P446" s="1" t="s">
        <v>1706</v>
      </c>
      <c r="Q446" s="1">
        <f xml:space="preserve"> 2018-O446</f>
        <v>2003</v>
      </c>
    </row>
    <row r="447" spans="1:17" x14ac:dyDescent="0.25">
      <c r="A447" s="1" t="s">
        <v>3881</v>
      </c>
      <c r="B447" s="1" t="s">
        <v>3882</v>
      </c>
      <c r="C447" s="1" t="s">
        <v>771</v>
      </c>
      <c r="D447" s="1" t="s">
        <v>1075</v>
      </c>
      <c r="G447" s="1" t="s">
        <v>774</v>
      </c>
      <c r="H447" s="1" t="s">
        <v>77</v>
      </c>
      <c r="I447" s="1" t="s">
        <v>171</v>
      </c>
      <c r="J447" s="1" t="s">
        <v>6953</v>
      </c>
      <c r="K447" s="1" t="s">
        <v>44</v>
      </c>
      <c r="L447" s="1" t="s">
        <v>775</v>
      </c>
      <c r="M447" s="1" t="s">
        <v>45</v>
      </c>
      <c r="N447" s="1" t="s">
        <v>46</v>
      </c>
      <c r="O447" s="1" t="s">
        <v>46</v>
      </c>
      <c r="P447" s="1" t="s">
        <v>3884</v>
      </c>
      <c r="Q447" s="1">
        <f xml:space="preserve"> 2018-O447</f>
        <v>2018</v>
      </c>
    </row>
    <row r="448" spans="1:17" x14ac:dyDescent="0.25">
      <c r="A448" s="1" t="s">
        <v>3878</v>
      </c>
      <c r="B448" s="1" t="s">
        <v>3879</v>
      </c>
      <c r="C448" s="1" t="s">
        <v>771</v>
      </c>
      <c r="D448" s="1" t="s">
        <v>1919</v>
      </c>
      <c r="G448" s="1" t="s">
        <v>782</v>
      </c>
      <c r="H448" s="1" t="s">
        <v>77</v>
      </c>
      <c r="I448" s="1" t="s">
        <v>43</v>
      </c>
      <c r="J448" s="1" t="s">
        <v>6954</v>
      </c>
      <c r="K448" s="1" t="s">
        <v>44</v>
      </c>
      <c r="L448" s="1" t="s">
        <v>775</v>
      </c>
      <c r="M448" s="1" t="s">
        <v>45</v>
      </c>
      <c r="N448" s="1" t="s">
        <v>46</v>
      </c>
      <c r="O448" s="1" t="s">
        <v>46</v>
      </c>
      <c r="P448" s="1" t="s">
        <v>2109</v>
      </c>
      <c r="Q448" s="1">
        <f xml:space="preserve"> 2018-O448</f>
        <v>2018</v>
      </c>
    </row>
    <row r="449" spans="1:17" hidden="1" x14ac:dyDescent="0.25">
      <c r="A449" s="1" t="s">
        <v>1713</v>
      </c>
      <c r="B449" s="1" t="s">
        <v>1714</v>
      </c>
      <c r="C449" s="1" t="s">
        <v>771</v>
      </c>
      <c r="D449" s="1" t="s">
        <v>794</v>
      </c>
      <c r="F449" s="1" t="s">
        <v>773</v>
      </c>
      <c r="G449" s="1" t="s">
        <v>782</v>
      </c>
      <c r="H449" s="1" t="s">
        <v>77</v>
      </c>
      <c r="I449" s="1" t="s">
        <v>171</v>
      </c>
      <c r="J449" s="1" t="s">
        <v>6953</v>
      </c>
      <c r="K449" s="1" t="s">
        <v>44</v>
      </c>
      <c r="L449" s="1" t="s">
        <v>775</v>
      </c>
      <c r="M449" s="1" t="s">
        <v>45</v>
      </c>
      <c r="N449" s="1" t="s">
        <v>46</v>
      </c>
      <c r="O449" s="1" t="s">
        <v>156</v>
      </c>
      <c r="P449" s="1" t="s">
        <v>1715</v>
      </c>
      <c r="Q449" s="1">
        <f xml:space="preserve"> 2018-O449</f>
        <v>2013</v>
      </c>
    </row>
    <row r="450" spans="1:17" hidden="1" x14ac:dyDescent="0.25">
      <c r="A450" s="1" t="s">
        <v>1716</v>
      </c>
      <c r="B450" s="1" t="s">
        <v>1717</v>
      </c>
      <c r="C450" s="1" t="s">
        <v>771</v>
      </c>
      <c r="D450" s="1" t="s">
        <v>794</v>
      </c>
      <c r="F450" s="1" t="s">
        <v>773</v>
      </c>
      <c r="G450" s="1" t="s">
        <v>782</v>
      </c>
      <c r="H450" s="1" t="s">
        <v>77</v>
      </c>
      <c r="I450" s="1" t="s">
        <v>171</v>
      </c>
      <c r="J450" s="1" t="s">
        <v>6953</v>
      </c>
      <c r="K450" s="1" t="s">
        <v>44</v>
      </c>
      <c r="L450" s="1" t="s">
        <v>775</v>
      </c>
      <c r="M450" s="1" t="s">
        <v>45</v>
      </c>
      <c r="N450" s="1" t="s">
        <v>46</v>
      </c>
      <c r="O450" s="1" t="s">
        <v>41</v>
      </c>
      <c r="P450" s="1" t="s">
        <v>1044</v>
      </c>
      <c r="Q450" s="1">
        <f xml:space="preserve"> 2018-O450</f>
        <v>2016</v>
      </c>
    </row>
    <row r="451" spans="1:17" x14ac:dyDescent="0.25">
      <c r="A451" s="1" t="s">
        <v>3875</v>
      </c>
      <c r="B451" s="1" t="s">
        <v>3876</v>
      </c>
      <c r="C451" s="1" t="s">
        <v>771</v>
      </c>
      <c r="D451" s="1" t="s">
        <v>1296</v>
      </c>
      <c r="G451" s="1" t="s">
        <v>782</v>
      </c>
      <c r="H451" s="1" t="s">
        <v>77</v>
      </c>
      <c r="I451" s="1" t="s">
        <v>43</v>
      </c>
      <c r="J451" s="1" t="s">
        <v>6954</v>
      </c>
      <c r="K451" s="1" t="s">
        <v>44</v>
      </c>
      <c r="L451" s="1" t="s">
        <v>775</v>
      </c>
      <c r="M451" s="1" t="s">
        <v>45</v>
      </c>
      <c r="N451" s="1" t="s">
        <v>46</v>
      </c>
      <c r="O451" s="1" t="s">
        <v>46</v>
      </c>
      <c r="P451" s="1" t="s">
        <v>280</v>
      </c>
      <c r="Q451" s="1">
        <f xml:space="preserve"> 2018-O451</f>
        <v>2018</v>
      </c>
    </row>
    <row r="452" spans="1:17" x14ac:dyDescent="0.25">
      <c r="A452" s="1" t="s">
        <v>3872</v>
      </c>
      <c r="B452" s="1" t="s">
        <v>3873</v>
      </c>
      <c r="C452" s="1" t="s">
        <v>771</v>
      </c>
      <c r="D452" s="1" t="s">
        <v>1075</v>
      </c>
      <c r="G452" s="1" t="s">
        <v>774</v>
      </c>
      <c r="H452" s="1" t="s">
        <v>77</v>
      </c>
      <c r="I452" s="1" t="s">
        <v>171</v>
      </c>
      <c r="J452" s="1" t="s">
        <v>6953</v>
      </c>
      <c r="K452" s="1" t="s">
        <v>44</v>
      </c>
      <c r="L452" s="1" t="s">
        <v>775</v>
      </c>
      <c r="M452" s="1" t="s">
        <v>106</v>
      </c>
      <c r="N452" s="1" t="s">
        <v>41</v>
      </c>
      <c r="O452" s="1" t="s">
        <v>46</v>
      </c>
      <c r="P452" s="1" t="s">
        <v>3534</v>
      </c>
      <c r="Q452" s="1">
        <f xml:space="preserve"> 2018-O452</f>
        <v>2018</v>
      </c>
    </row>
    <row r="453" spans="1:17" x14ac:dyDescent="0.25">
      <c r="A453" s="1" t="s">
        <v>3869</v>
      </c>
      <c r="B453" s="1" t="s">
        <v>3870</v>
      </c>
      <c r="C453" s="1" t="s">
        <v>771</v>
      </c>
      <c r="D453" s="1" t="s">
        <v>1661</v>
      </c>
      <c r="G453" s="1" t="s">
        <v>774</v>
      </c>
      <c r="H453" s="1" t="s">
        <v>77</v>
      </c>
      <c r="I453" s="1" t="s">
        <v>43</v>
      </c>
      <c r="J453" s="1" t="s">
        <v>6954</v>
      </c>
      <c r="K453" s="1" t="s">
        <v>44</v>
      </c>
      <c r="L453" s="1" t="s">
        <v>775</v>
      </c>
      <c r="M453" s="1" t="s">
        <v>45</v>
      </c>
      <c r="N453" s="1" t="s">
        <v>46</v>
      </c>
      <c r="O453" s="1" t="s">
        <v>46</v>
      </c>
      <c r="P453" s="1" t="s">
        <v>333</v>
      </c>
      <c r="Q453" s="1">
        <f xml:space="preserve"> 2018-O453</f>
        <v>2018</v>
      </c>
    </row>
    <row r="454" spans="1:17" x14ac:dyDescent="0.25">
      <c r="A454" s="1" t="s">
        <v>3866</v>
      </c>
      <c r="B454" s="1" t="s">
        <v>3867</v>
      </c>
      <c r="C454" s="1" t="s">
        <v>771</v>
      </c>
      <c r="D454" s="1" t="s">
        <v>772</v>
      </c>
      <c r="G454" s="1" t="s">
        <v>774</v>
      </c>
      <c r="H454" s="1" t="s">
        <v>77</v>
      </c>
      <c r="I454" s="1" t="s">
        <v>43</v>
      </c>
      <c r="J454" s="1" t="s">
        <v>6954</v>
      </c>
      <c r="K454" s="1" t="s">
        <v>44</v>
      </c>
      <c r="L454" s="1" t="s">
        <v>775</v>
      </c>
      <c r="M454" s="1" t="s">
        <v>45</v>
      </c>
      <c r="N454" s="1" t="s">
        <v>46</v>
      </c>
      <c r="O454" s="1" t="s">
        <v>46</v>
      </c>
      <c r="P454" s="1" t="s">
        <v>2278</v>
      </c>
      <c r="Q454" s="1">
        <f xml:space="preserve"> 2018-O454</f>
        <v>2018</v>
      </c>
    </row>
    <row r="455" spans="1:17" hidden="1" x14ac:dyDescent="0.25">
      <c r="A455" s="1" t="s">
        <v>1729</v>
      </c>
      <c r="B455" s="1" t="s">
        <v>1730</v>
      </c>
      <c r="C455" s="1" t="s">
        <v>771</v>
      </c>
      <c r="D455" s="1" t="s">
        <v>1639</v>
      </c>
      <c r="F455" s="1" t="s">
        <v>773</v>
      </c>
      <c r="G455" s="1" t="s">
        <v>774</v>
      </c>
      <c r="H455" s="1" t="s">
        <v>77</v>
      </c>
      <c r="I455" s="1" t="s">
        <v>43</v>
      </c>
      <c r="J455" s="1" t="s">
        <v>6954</v>
      </c>
      <c r="K455" s="1" t="s">
        <v>44</v>
      </c>
      <c r="L455" s="1" t="s">
        <v>775</v>
      </c>
      <c r="M455" s="1" t="s">
        <v>45</v>
      </c>
      <c r="N455" s="1" t="s">
        <v>46</v>
      </c>
      <c r="O455" s="1" t="s">
        <v>86</v>
      </c>
      <c r="P455" s="1" t="s">
        <v>1177</v>
      </c>
      <c r="Q455" s="1">
        <f xml:space="preserve"> 2018-O455</f>
        <v>2015</v>
      </c>
    </row>
    <row r="456" spans="1:17" hidden="1" x14ac:dyDescent="0.25">
      <c r="A456" s="1" t="s">
        <v>1731</v>
      </c>
      <c r="B456" s="1" t="s">
        <v>1732</v>
      </c>
      <c r="C456" s="1" t="s">
        <v>771</v>
      </c>
      <c r="D456" s="1" t="s">
        <v>772</v>
      </c>
      <c r="F456" s="1" t="s">
        <v>773</v>
      </c>
      <c r="G456" s="1" t="s">
        <v>774</v>
      </c>
      <c r="H456" s="1" t="s">
        <v>77</v>
      </c>
      <c r="I456" s="1" t="s">
        <v>171</v>
      </c>
      <c r="J456" s="1" t="s">
        <v>6953</v>
      </c>
      <c r="K456" s="1" t="s">
        <v>44</v>
      </c>
      <c r="L456" s="1" t="s">
        <v>775</v>
      </c>
      <c r="M456" s="1" t="s">
        <v>45</v>
      </c>
      <c r="N456" s="1" t="s">
        <v>46</v>
      </c>
      <c r="O456" s="1" t="s">
        <v>75</v>
      </c>
      <c r="P456" s="1" t="s">
        <v>1733</v>
      </c>
      <c r="Q456" s="1">
        <f xml:space="preserve"> 2018-O456</f>
        <v>2008</v>
      </c>
    </row>
    <row r="457" spans="1:17" x14ac:dyDescent="0.25">
      <c r="A457" s="1" t="s">
        <v>3862</v>
      </c>
      <c r="B457" s="1" t="s">
        <v>3863</v>
      </c>
      <c r="C457" s="1" t="s">
        <v>771</v>
      </c>
      <c r="D457" s="1" t="s">
        <v>1075</v>
      </c>
      <c r="G457" s="1" t="s">
        <v>774</v>
      </c>
      <c r="H457" s="1" t="s">
        <v>77</v>
      </c>
      <c r="I457" s="1" t="s">
        <v>171</v>
      </c>
      <c r="J457" s="1" t="s">
        <v>6953</v>
      </c>
      <c r="K457" s="1" t="s">
        <v>44</v>
      </c>
      <c r="L457" s="1" t="s">
        <v>775</v>
      </c>
      <c r="M457" s="1" t="s">
        <v>106</v>
      </c>
      <c r="N457" s="1" t="s">
        <v>208</v>
      </c>
      <c r="O457" s="1" t="s">
        <v>46</v>
      </c>
      <c r="P457" s="1" t="s">
        <v>3865</v>
      </c>
      <c r="Q457" s="1">
        <f xml:space="preserve"> 2018-O457</f>
        <v>2018</v>
      </c>
    </row>
    <row r="458" spans="1:17" hidden="1" x14ac:dyDescent="0.25">
      <c r="A458" s="1" t="s">
        <v>1738</v>
      </c>
      <c r="B458" s="1" t="s">
        <v>1739</v>
      </c>
      <c r="C458" s="1" t="s">
        <v>771</v>
      </c>
      <c r="D458" s="1" t="s">
        <v>1639</v>
      </c>
      <c r="F458" s="1" t="s">
        <v>773</v>
      </c>
      <c r="G458" s="1" t="s">
        <v>774</v>
      </c>
      <c r="H458" s="1" t="s">
        <v>77</v>
      </c>
      <c r="I458" s="1" t="s">
        <v>171</v>
      </c>
      <c r="J458" s="1" t="s">
        <v>6953</v>
      </c>
      <c r="K458" s="1" t="s">
        <v>44</v>
      </c>
      <c r="L458" s="1" t="s">
        <v>775</v>
      </c>
      <c r="M458" s="1" t="s">
        <v>45</v>
      </c>
      <c r="N458" s="1" t="s">
        <v>46</v>
      </c>
      <c r="O458" s="1" t="s">
        <v>156</v>
      </c>
      <c r="P458" s="1" t="s">
        <v>1671</v>
      </c>
      <c r="Q458" s="1">
        <f xml:space="preserve"> 2018-O458</f>
        <v>2013</v>
      </c>
    </row>
    <row r="459" spans="1:17" x14ac:dyDescent="0.25">
      <c r="A459" s="1" t="s">
        <v>3859</v>
      </c>
      <c r="B459" s="1" t="s">
        <v>3860</v>
      </c>
      <c r="C459" s="1" t="s">
        <v>771</v>
      </c>
      <c r="D459" s="1" t="s">
        <v>1661</v>
      </c>
      <c r="G459" s="1" t="s">
        <v>774</v>
      </c>
      <c r="H459" s="1" t="s">
        <v>77</v>
      </c>
      <c r="I459" s="1" t="s">
        <v>43</v>
      </c>
      <c r="J459" s="1" t="s">
        <v>6954</v>
      </c>
      <c r="K459" s="1" t="s">
        <v>44</v>
      </c>
      <c r="L459" s="1" t="s">
        <v>775</v>
      </c>
      <c r="M459" s="1" t="s">
        <v>45</v>
      </c>
      <c r="N459" s="1" t="s">
        <v>46</v>
      </c>
      <c r="O459" s="1" t="s">
        <v>46</v>
      </c>
      <c r="P459" s="1" t="s">
        <v>333</v>
      </c>
      <c r="Q459" s="1">
        <f xml:space="preserve"> 2018-O459</f>
        <v>2018</v>
      </c>
    </row>
    <row r="460" spans="1:17" hidden="1" x14ac:dyDescent="0.25">
      <c r="A460" s="1" t="s">
        <v>1742</v>
      </c>
      <c r="B460" s="1" t="s">
        <v>1743</v>
      </c>
      <c r="C460" s="1" t="s">
        <v>771</v>
      </c>
      <c r="D460" s="1" t="s">
        <v>1639</v>
      </c>
      <c r="F460" s="1" t="s">
        <v>773</v>
      </c>
      <c r="G460" s="1" t="s">
        <v>774</v>
      </c>
      <c r="H460" s="1" t="s">
        <v>77</v>
      </c>
      <c r="I460" s="1" t="s">
        <v>43</v>
      </c>
      <c r="J460" s="1" t="s">
        <v>6954</v>
      </c>
      <c r="K460" s="1" t="s">
        <v>44</v>
      </c>
      <c r="L460" s="1" t="s">
        <v>775</v>
      </c>
      <c r="M460" s="1" t="s">
        <v>45</v>
      </c>
      <c r="N460" s="1" t="s">
        <v>46</v>
      </c>
      <c r="O460" s="1" t="s">
        <v>40</v>
      </c>
      <c r="P460" s="1" t="s">
        <v>1744</v>
      </c>
      <c r="Q460" s="1">
        <f xml:space="preserve"> 2018-O460</f>
        <v>2017</v>
      </c>
    </row>
    <row r="461" spans="1:17" hidden="1" x14ac:dyDescent="0.25">
      <c r="A461" s="1" t="s">
        <v>1745</v>
      </c>
      <c r="B461" s="1" t="s">
        <v>1746</v>
      </c>
      <c r="C461" s="1" t="s">
        <v>771</v>
      </c>
      <c r="D461" s="1" t="s">
        <v>1639</v>
      </c>
      <c r="F461" s="1" t="s">
        <v>773</v>
      </c>
      <c r="G461" s="1" t="s">
        <v>774</v>
      </c>
      <c r="H461" s="1" t="s">
        <v>77</v>
      </c>
      <c r="I461" s="1" t="s">
        <v>171</v>
      </c>
      <c r="J461" s="1" t="s">
        <v>6953</v>
      </c>
      <c r="K461" s="1" t="s">
        <v>44</v>
      </c>
      <c r="L461" s="1" t="s">
        <v>775</v>
      </c>
      <c r="M461" s="1" t="s">
        <v>45</v>
      </c>
      <c r="N461" s="1" t="s">
        <v>46</v>
      </c>
      <c r="O461" s="1" t="s">
        <v>71</v>
      </c>
      <c r="P461" s="1" t="s">
        <v>135</v>
      </c>
      <c r="Q461" s="1">
        <f xml:space="preserve"> 2018-O461</f>
        <v>2006</v>
      </c>
    </row>
    <row r="462" spans="1:17" x14ac:dyDescent="0.25">
      <c r="A462" s="1" t="s">
        <v>3855</v>
      </c>
      <c r="B462" s="1" t="s">
        <v>3856</v>
      </c>
      <c r="C462" s="1" t="s">
        <v>771</v>
      </c>
      <c r="D462" s="1" t="s">
        <v>1075</v>
      </c>
      <c r="G462" s="1" t="s">
        <v>774</v>
      </c>
      <c r="H462" s="1" t="s">
        <v>77</v>
      </c>
      <c r="I462" s="1" t="s">
        <v>171</v>
      </c>
      <c r="J462" s="1" t="s">
        <v>6953</v>
      </c>
      <c r="K462" s="1" t="s">
        <v>44</v>
      </c>
      <c r="L462" s="1" t="s">
        <v>775</v>
      </c>
      <c r="M462" s="1" t="s">
        <v>45</v>
      </c>
      <c r="N462" s="1" t="s">
        <v>46</v>
      </c>
      <c r="O462" s="1" t="s">
        <v>46</v>
      </c>
      <c r="P462" s="1" t="s">
        <v>3858</v>
      </c>
      <c r="Q462" s="1">
        <f xml:space="preserve"> 2018-O462</f>
        <v>2018</v>
      </c>
    </row>
    <row r="463" spans="1:17" x14ac:dyDescent="0.25">
      <c r="A463" s="1" t="s">
        <v>3852</v>
      </c>
      <c r="B463" s="1" t="s">
        <v>3853</v>
      </c>
      <c r="C463" s="1" t="s">
        <v>771</v>
      </c>
      <c r="D463" s="1" t="s">
        <v>772</v>
      </c>
      <c r="G463" s="1" t="s">
        <v>774</v>
      </c>
      <c r="H463" s="1" t="s">
        <v>77</v>
      </c>
      <c r="I463" s="1" t="s">
        <v>43</v>
      </c>
      <c r="J463" s="1" t="s">
        <v>6954</v>
      </c>
      <c r="K463" s="1" t="s">
        <v>44</v>
      </c>
      <c r="L463" s="1" t="s">
        <v>775</v>
      </c>
      <c r="M463" s="1" t="s">
        <v>45</v>
      </c>
      <c r="N463" s="1" t="s">
        <v>46</v>
      </c>
      <c r="O463" s="1" t="s">
        <v>46</v>
      </c>
      <c r="P463" s="1" t="s">
        <v>2213</v>
      </c>
      <c r="Q463" s="1">
        <f xml:space="preserve"> 2018-O463</f>
        <v>2018</v>
      </c>
    </row>
    <row r="464" spans="1:17" x14ac:dyDescent="0.25">
      <c r="A464" s="1" t="s">
        <v>3849</v>
      </c>
      <c r="B464" s="1" t="s">
        <v>3850</v>
      </c>
      <c r="C464" s="1" t="s">
        <v>771</v>
      </c>
      <c r="D464" s="1" t="s">
        <v>1075</v>
      </c>
      <c r="G464" s="1" t="s">
        <v>774</v>
      </c>
      <c r="H464" s="1" t="s">
        <v>77</v>
      </c>
      <c r="I464" s="1" t="s">
        <v>171</v>
      </c>
      <c r="J464" s="1" t="s">
        <v>6953</v>
      </c>
      <c r="K464" s="1" t="s">
        <v>44</v>
      </c>
      <c r="L464" s="1" t="s">
        <v>775</v>
      </c>
      <c r="M464" s="1" t="s">
        <v>45</v>
      </c>
      <c r="N464" s="1" t="s">
        <v>46</v>
      </c>
      <c r="O464" s="1" t="s">
        <v>46</v>
      </c>
      <c r="P464" s="1" t="s">
        <v>2278</v>
      </c>
      <c r="Q464" s="1">
        <f xml:space="preserve"> 2018-O464</f>
        <v>2018</v>
      </c>
    </row>
    <row r="465" spans="1:17" x14ac:dyDescent="0.25">
      <c r="A465" s="1" t="s">
        <v>3846</v>
      </c>
      <c r="B465" s="1" t="s">
        <v>3847</v>
      </c>
      <c r="C465" s="1" t="s">
        <v>771</v>
      </c>
      <c r="D465" s="1" t="s">
        <v>772</v>
      </c>
      <c r="G465" s="1" t="s">
        <v>774</v>
      </c>
      <c r="H465" s="1" t="s">
        <v>77</v>
      </c>
      <c r="I465" s="1" t="s">
        <v>43</v>
      </c>
      <c r="J465" s="1" t="s">
        <v>6954</v>
      </c>
      <c r="K465" s="1" t="s">
        <v>44</v>
      </c>
      <c r="L465" s="1" t="s">
        <v>775</v>
      </c>
      <c r="M465" s="1" t="s">
        <v>45</v>
      </c>
      <c r="N465" s="1" t="s">
        <v>46</v>
      </c>
      <c r="O465" s="1" t="s">
        <v>46</v>
      </c>
      <c r="P465" s="1" t="s">
        <v>2213</v>
      </c>
      <c r="Q465" s="1">
        <f xml:space="preserve"> 2018-O465</f>
        <v>2018</v>
      </c>
    </row>
    <row r="466" spans="1:17" x14ac:dyDescent="0.25">
      <c r="A466" s="1" t="s">
        <v>3842</v>
      </c>
      <c r="B466" s="1" t="s">
        <v>3843</v>
      </c>
      <c r="C466" s="1" t="s">
        <v>771</v>
      </c>
      <c r="D466" s="1" t="s">
        <v>1075</v>
      </c>
      <c r="G466" s="1" t="s">
        <v>774</v>
      </c>
      <c r="H466" s="1" t="s">
        <v>77</v>
      </c>
      <c r="I466" s="1" t="s">
        <v>171</v>
      </c>
      <c r="J466" s="1" t="s">
        <v>6953</v>
      </c>
      <c r="K466" s="1" t="s">
        <v>44</v>
      </c>
      <c r="L466" s="1" t="s">
        <v>775</v>
      </c>
      <c r="M466" s="1" t="s">
        <v>106</v>
      </c>
      <c r="N466" s="1" t="s">
        <v>98</v>
      </c>
      <c r="O466" s="1" t="s">
        <v>46</v>
      </c>
      <c r="P466" s="1" t="s">
        <v>3845</v>
      </c>
      <c r="Q466" s="1">
        <f xml:space="preserve"> 2018-O466</f>
        <v>2018</v>
      </c>
    </row>
    <row r="467" spans="1:17" hidden="1" x14ac:dyDescent="0.25">
      <c r="A467" s="1" t="s">
        <v>1761</v>
      </c>
      <c r="B467" s="1" t="s">
        <v>1762</v>
      </c>
      <c r="C467" s="1" t="s">
        <v>771</v>
      </c>
      <c r="D467" s="1" t="s">
        <v>1639</v>
      </c>
      <c r="F467" s="1" t="s">
        <v>773</v>
      </c>
      <c r="G467" s="1" t="s">
        <v>774</v>
      </c>
      <c r="H467" s="1" t="s">
        <v>77</v>
      </c>
      <c r="I467" s="1" t="s">
        <v>43</v>
      </c>
      <c r="J467" s="1" t="s">
        <v>6954</v>
      </c>
      <c r="K467" s="1" t="s">
        <v>44</v>
      </c>
      <c r="L467" s="1" t="s">
        <v>775</v>
      </c>
      <c r="M467" s="1" t="s">
        <v>45</v>
      </c>
      <c r="N467" s="1" t="s">
        <v>46</v>
      </c>
      <c r="O467" s="1" t="s">
        <v>107</v>
      </c>
      <c r="P467" s="1" t="s">
        <v>715</v>
      </c>
      <c r="Q467" s="1">
        <f xml:space="preserve"> 2018-O467</f>
        <v>2014</v>
      </c>
    </row>
    <row r="468" spans="1:17" hidden="1" x14ac:dyDescent="0.25">
      <c r="A468" s="1" t="s">
        <v>1764</v>
      </c>
      <c r="B468" s="1" t="s">
        <v>1765</v>
      </c>
      <c r="C468" s="1" t="s">
        <v>771</v>
      </c>
      <c r="D468" s="1" t="s">
        <v>772</v>
      </c>
      <c r="F468" s="1" t="s">
        <v>773</v>
      </c>
      <c r="G468" s="1" t="s">
        <v>774</v>
      </c>
      <c r="H468" s="1" t="s">
        <v>77</v>
      </c>
      <c r="I468" s="1" t="s">
        <v>43</v>
      </c>
      <c r="J468" s="1" t="s">
        <v>6954</v>
      </c>
      <c r="K468" s="1" t="s">
        <v>44</v>
      </c>
      <c r="L468" s="1" t="s">
        <v>775</v>
      </c>
      <c r="M468" s="1" t="s">
        <v>45</v>
      </c>
      <c r="N468" s="1" t="s">
        <v>46</v>
      </c>
      <c r="O468" s="1" t="s">
        <v>40</v>
      </c>
      <c r="P468" s="1" t="s">
        <v>974</v>
      </c>
      <c r="Q468" s="1">
        <f xml:space="preserve"> 2018-O468</f>
        <v>2017</v>
      </c>
    </row>
    <row r="469" spans="1:17" hidden="1" x14ac:dyDescent="0.25">
      <c r="A469" s="1" t="s">
        <v>1766</v>
      </c>
      <c r="B469" s="1" t="s">
        <v>1767</v>
      </c>
      <c r="C469" s="1" t="s">
        <v>771</v>
      </c>
      <c r="D469" s="1" t="s">
        <v>1639</v>
      </c>
      <c r="F469" s="1" t="s">
        <v>773</v>
      </c>
      <c r="G469" s="1" t="s">
        <v>774</v>
      </c>
      <c r="H469" s="1" t="s">
        <v>77</v>
      </c>
      <c r="I469" s="1" t="s">
        <v>43</v>
      </c>
      <c r="J469" s="1" t="s">
        <v>6954</v>
      </c>
      <c r="K469" s="1" t="s">
        <v>44</v>
      </c>
      <c r="L469" s="1" t="s">
        <v>775</v>
      </c>
      <c r="M469" s="1" t="s">
        <v>45</v>
      </c>
      <c r="N469" s="1" t="s">
        <v>46</v>
      </c>
      <c r="O469" s="1" t="s">
        <v>156</v>
      </c>
      <c r="P469" s="1" t="s">
        <v>1769</v>
      </c>
      <c r="Q469" s="1">
        <f xml:space="preserve"> 2018-O469</f>
        <v>2013</v>
      </c>
    </row>
    <row r="470" spans="1:17" hidden="1" x14ac:dyDescent="0.25">
      <c r="A470" s="1" t="s">
        <v>1771</v>
      </c>
      <c r="B470" s="1" t="s">
        <v>1772</v>
      </c>
      <c r="C470" s="1" t="s">
        <v>771</v>
      </c>
      <c r="D470" s="1" t="s">
        <v>794</v>
      </c>
      <c r="F470" s="1" t="s">
        <v>773</v>
      </c>
      <c r="G470" s="1" t="s">
        <v>782</v>
      </c>
      <c r="H470" s="1" t="s">
        <v>77</v>
      </c>
      <c r="I470" s="1" t="s">
        <v>171</v>
      </c>
      <c r="J470" s="1" t="s">
        <v>6953</v>
      </c>
      <c r="K470" s="1" t="s">
        <v>44</v>
      </c>
      <c r="L470" s="1" t="s">
        <v>775</v>
      </c>
      <c r="M470" s="1" t="s">
        <v>45</v>
      </c>
      <c r="N470" s="1" t="s">
        <v>46</v>
      </c>
      <c r="O470" s="1" t="s">
        <v>40</v>
      </c>
      <c r="P470" s="1" t="s">
        <v>1773</v>
      </c>
      <c r="Q470" s="1">
        <f xml:space="preserve"> 2018-O470</f>
        <v>2017</v>
      </c>
    </row>
    <row r="471" spans="1:17" hidden="1" x14ac:dyDescent="0.25">
      <c r="A471" s="1" t="s">
        <v>1774</v>
      </c>
      <c r="B471" s="1" t="s">
        <v>1775</v>
      </c>
      <c r="C471" s="1" t="s">
        <v>771</v>
      </c>
      <c r="D471" s="1" t="s">
        <v>1661</v>
      </c>
      <c r="F471" s="1" t="s">
        <v>773</v>
      </c>
      <c r="G471" s="1" t="s">
        <v>782</v>
      </c>
      <c r="H471" s="1" t="s">
        <v>77</v>
      </c>
      <c r="I471" s="1" t="s">
        <v>171</v>
      </c>
      <c r="J471" s="1" t="s">
        <v>6953</v>
      </c>
      <c r="K471" s="1" t="s">
        <v>44</v>
      </c>
      <c r="L471" s="1" t="s">
        <v>775</v>
      </c>
      <c r="M471" s="1" t="s">
        <v>45</v>
      </c>
      <c r="N471" s="1" t="s">
        <v>46</v>
      </c>
      <c r="O471" s="1" t="s">
        <v>40</v>
      </c>
      <c r="P471" s="1" t="s">
        <v>193</v>
      </c>
      <c r="Q471" s="1">
        <f xml:space="preserve"> 2018-O471</f>
        <v>2017</v>
      </c>
    </row>
    <row r="472" spans="1:17" x14ac:dyDescent="0.25">
      <c r="A472" s="1" t="s">
        <v>3838</v>
      </c>
      <c r="B472" s="1" t="s">
        <v>3839</v>
      </c>
      <c r="C472" s="1" t="s">
        <v>771</v>
      </c>
      <c r="D472" s="1" t="s">
        <v>772</v>
      </c>
      <c r="G472" s="1" t="s">
        <v>774</v>
      </c>
      <c r="H472" s="1" t="s">
        <v>77</v>
      </c>
      <c r="I472" s="1" t="s">
        <v>43</v>
      </c>
      <c r="J472" s="1" t="s">
        <v>6954</v>
      </c>
      <c r="K472" s="1" t="s">
        <v>44</v>
      </c>
      <c r="L472" s="1" t="s">
        <v>775</v>
      </c>
      <c r="M472" s="1" t="s">
        <v>45</v>
      </c>
      <c r="N472" s="1" t="s">
        <v>46</v>
      </c>
      <c r="O472" s="1" t="s">
        <v>46</v>
      </c>
      <c r="P472" s="1" t="s">
        <v>3841</v>
      </c>
      <c r="Q472" s="1">
        <f xml:space="preserve"> 2018-O472</f>
        <v>2018</v>
      </c>
    </row>
    <row r="473" spans="1:17" x14ac:dyDescent="0.25">
      <c r="A473" s="1" t="s">
        <v>3834</v>
      </c>
      <c r="B473" s="1" t="s">
        <v>3835</v>
      </c>
      <c r="C473" s="1" t="s">
        <v>771</v>
      </c>
      <c r="D473" s="1" t="s">
        <v>1075</v>
      </c>
      <c r="G473" s="1" t="s">
        <v>774</v>
      </c>
      <c r="H473" s="1" t="s">
        <v>77</v>
      </c>
      <c r="I473" s="1" t="s">
        <v>171</v>
      </c>
      <c r="J473" s="1" t="s">
        <v>6953</v>
      </c>
      <c r="K473" s="1" t="s">
        <v>44</v>
      </c>
      <c r="L473" s="1" t="s">
        <v>775</v>
      </c>
      <c r="M473" s="1" t="s">
        <v>45</v>
      </c>
      <c r="N473" s="1" t="s">
        <v>46</v>
      </c>
      <c r="O473" s="1" t="s">
        <v>46</v>
      </c>
      <c r="P473" s="1" t="s">
        <v>3837</v>
      </c>
      <c r="Q473" s="1">
        <f xml:space="preserve"> 2018-O473</f>
        <v>2018</v>
      </c>
    </row>
    <row r="474" spans="1:17" x14ac:dyDescent="0.25">
      <c r="A474" s="1" t="s">
        <v>3831</v>
      </c>
      <c r="B474" s="1" t="s">
        <v>3832</v>
      </c>
      <c r="C474" s="1" t="s">
        <v>771</v>
      </c>
      <c r="D474" s="1" t="s">
        <v>1075</v>
      </c>
      <c r="G474" s="1" t="s">
        <v>774</v>
      </c>
      <c r="H474" s="1" t="s">
        <v>77</v>
      </c>
      <c r="I474" s="1" t="s">
        <v>171</v>
      </c>
      <c r="J474" s="1" t="s">
        <v>6953</v>
      </c>
      <c r="K474" s="1" t="s">
        <v>44</v>
      </c>
      <c r="L474" s="1" t="s">
        <v>775</v>
      </c>
      <c r="M474" s="1" t="s">
        <v>45</v>
      </c>
      <c r="N474" s="1" t="s">
        <v>46</v>
      </c>
      <c r="O474" s="1" t="s">
        <v>46</v>
      </c>
      <c r="P474" s="1" t="s">
        <v>2278</v>
      </c>
      <c r="Q474" s="1">
        <f xml:space="preserve"> 2018-O474</f>
        <v>2018</v>
      </c>
    </row>
    <row r="475" spans="1:17" x14ac:dyDescent="0.25">
      <c r="A475" s="1" t="s">
        <v>3828</v>
      </c>
      <c r="B475" s="1" t="s">
        <v>3829</v>
      </c>
      <c r="C475" s="1" t="s">
        <v>771</v>
      </c>
      <c r="D475" s="1" t="s">
        <v>772</v>
      </c>
      <c r="G475" s="1" t="s">
        <v>774</v>
      </c>
      <c r="H475" s="1" t="s">
        <v>77</v>
      </c>
      <c r="I475" s="1" t="s">
        <v>43</v>
      </c>
      <c r="J475" s="1" t="s">
        <v>6954</v>
      </c>
      <c r="K475" s="1" t="s">
        <v>44</v>
      </c>
      <c r="L475" s="1" t="s">
        <v>775</v>
      </c>
      <c r="M475" s="1" t="s">
        <v>45</v>
      </c>
      <c r="N475" s="1" t="s">
        <v>46</v>
      </c>
      <c r="O475" s="1" t="s">
        <v>46</v>
      </c>
      <c r="P475" s="1" t="s">
        <v>1733</v>
      </c>
      <c r="Q475" s="1">
        <f xml:space="preserve"> 2018-O475</f>
        <v>2018</v>
      </c>
    </row>
    <row r="476" spans="1:17" x14ac:dyDescent="0.25">
      <c r="A476" s="1" t="s">
        <v>3825</v>
      </c>
      <c r="B476" s="1" t="s">
        <v>3826</v>
      </c>
      <c r="C476" s="1" t="s">
        <v>771</v>
      </c>
      <c r="D476" s="1" t="s">
        <v>1085</v>
      </c>
      <c r="G476" s="1" t="s">
        <v>774</v>
      </c>
      <c r="H476" s="1" t="s">
        <v>77</v>
      </c>
      <c r="I476" s="1" t="s">
        <v>43</v>
      </c>
      <c r="J476" s="1" t="s">
        <v>6954</v>
      </c>
      <c r="K476" s="1" t="s">
        <v>44</v>
      </c>
      <c r="L476" s="1" t="s">
        <v>775</v>
      </c>
      <c r="M476" s="1" t="s">
        <v>45</v>
      </c>
      <c r="N476" s="1" t="s">
        <v>46</v>
      </c>
      <c r="O476" s="1" t="s">
        <v>46</v>
      </c>
      <c r="P476" s="1" t="s">
        <v>333</v>
      </c>
      <c r="Q476" s="1">
        <f xml:space="preserve"> 2018-O476</f>
        <v>2018</v>
      </c>
    </row>
    <row r="477" spans="1:17" hidden="1" x14ac:dyDescent="0.25">
      <c r="A477" s="1" t="s">
        <v>1794</v>
      </c>
      <c r="B477" s="1" t="s">
        <v>1795</v>
      </c>
      <c r="C477" s="1" t="s">
        <v>771</v>
      </c>
      <c r="D477" s="1" t="s">
        <v>1779</v>
      </c>
      <c r="F477" s="1" t="s">
        <v>773</v>
      </c>
      <c r="G477" s="1" t="s">
        <v>782</v>
      </c>
      <c r="H477" s="1" t="s">
        <v>77</v>
      </c>
      <c r="I477" s="1" t="s">
        <v>171</v>
      </c>
      <c r="J477" s="1" t="s">
        <v>6953</v>
      </c>
      <c r="K477" s="1" t="s">
        <v>44</v>
      </c>
      <c r="L477" s="1" t="s">
        <v>775</v>
      </c>
      <c r="M477" s="1" t="s">
        <v>45</v>
      </c>
      <c r="N477" s="1" t="s">
        <v>46</v>
      </c>
      <c r="O477" s="1" t="s">
        <v>41</v>
      </c>
      <c r="P477" s="1" t="s">
        <v>1796</v>
      </c>
      <c r="Q477" s="1">
        <f xml:space="preserve"> 2018-O477</f>
        <v>2016</v>
      </c>
    </row>
    <row r="478" spans="1:17" x14ac:dyDescent="0.25">
      <c r="A478" s="1" t="s">
        <v>3822</v>
      </c>
      <c r="B478" s="1" t="s">
        <v>3823</v>
      </c>
      <c r="C478" s="1" t="s">
        <v>771</v>
      </c>
      <c r="D478" s="1" t="s">
        <v>1075</v>
      </c>
      <c r="G478" s="1" t="s">
        <v>774</v>
      </c>
      <c r="H478" s="1" t="s">
        <v>77</v>
      </c>
      <c r="I478" s="1" t="s">
        <v>171</v>
      </c>
      <c r="J478" s="1" t="s">
        <v>6953</v>
      </c>
      <c r="K478" s="1" t="s">
        <v>44</v>
      </c>
      <c r="L478" s="1" t="s">
        <v>775</v>
      </c>
      <c r="M478" s="1" t="s">
        <v>45</v>
      </c>
      <c r="N478" s="1" t="s">
        <v>46</v>
      </c>
      <c r="O478" s="1" t="s">
        <v>46</v>
      </c>
      <c r="P478" s="1" t="s">
        <v>2278</v>
      </c>
      <c r="Q478" s="1">
        <f xml:space="preserve"> 2018-O478</f>
        <v>2018</v>
      </c>
    </row>
    <row r="479" spans="1:17" x14ac:dyDescent="0.25">
      <c r="A479" s="1" t="s">
        <v>3819</v>
      </c>
      <c r="B479" s="1" t="s">
        <v>3820</v>
      </c>
      <c r="C479" s="1" t="s">
        <v>771</v>
      </c>
      <c r="D479" s="1" t="s">
        <v>1085</v>
      </c>
      <c r="G479" s="1" t="s">
        <v>774</v>
      </c>
      <c r="H479" s="1" t="s">
        <v>77</v>
      </c>
      <c r="I479" s="1" t="s">
        <v>43</v>
      </c>
      <c r="J479" s="1" t="s">
        <v>6954</v>
      </c>
      <c r="K479" s="1" t="s">
        <v>44</v>
      </c>
      <c r="L479" s="1" t="s">
        <v>775</v>
      </c>
      <c r="M479" s="1" t="s">
        <v>45</v>
      </c>
      <c r="N479" s="1" t="s">
        <v>46</v>
      </c>
      <c r="O479" s="1" t="s">
        <v>46</v>
      </c>
      <c r="P479" s="1" t="s">
        <v>138</v>
      </c>
      <c r="Q479" s="1">
        <f xml:space="preserve"> 2018-O479</f>
        <v>2018</v>
      </c>
    </row>
    <row r="480" spans="1:17" x14ac:dyDescent="0.25">
      <c r="A480" s="1" t="s">
        <v>3816</v>
      </c>
      <c r="B480" s="1" t="s">
        <v>3817</v>
      </c>
      <c r="C480" s="1" t="s">
        <v>771</v>
      </c>
      <c r="D480" s="1" t="s">
        <v>1085</v>
      </c>
      <c r="G480" s="1" t="s">
        <v>774</v>
      </c>
      <c r="H480" s="1" t="s">
        <v>77</v>
      </c>
      <c r="I480" s="1" t="s">
        <v>171</v>
      </c>
      <c r="J480" s="1" t="s">
        <v>6953</v>
      </c>
      <c r="K480" s="1" t="s">
        <v>44</v>
      </c>
      <c r="L480" s="1" t="s">
        <v>775</v>
      </c>
      <c r="M480" s="1" t="s">
        <v>45</v>
      </c>
      <c r="N480" s="1" t="s">
        <v>46</v>
      </c>
      <c r="O480" s="1" t="s">
        <v>46</v>
      </c>
      <c r="P480" s="1" t="s">
        <v>2278</v>
      </c>
      <c r="Q480" s="1">
        <f xml:space="preserve"> 2018-O480</f>
        <v>2018</v>
      </c>
    </row>
    <row r="481" spans="1:17" x14ac:dyDescent="0.25">
      <c r="A481" s="1" t="s">
        <v>3813</v>
      </c>
      <c r="B481" s="1" t="s">
        <v>3814</v>
      </c>
      <c r="C481" s="1" t="s">
        <v>771</v>
      </c>
      <c r="D481" s="1" t="s">
        <v>1085</v>
      </c>
      <c r="G481" s="1" t="s">
        <v>774</v>
      </c>
      <c r="H481" s="1" t="s">
        <v>77</v>
      </c>
      <c r="I481" s="1" t="s">
        <v>43</v>
      </c>
      <c r="J481" s="1" t="s">
        <v>6954</v>
      </c>
      <c r="K481" s="1" t="s">
        <v>44</v>
      </c>
      <c r="L481" s="1" t="s">
        <v>775</v>
      </c>
      <c r="M481" s="1" t="s">
        <v>45</v>
      </c>
      <c r="N481" s="1" t="s">
        <v>46</v>
      </c>
      <c r="O481" s="1" t="s">
        <v>46</v>
      </c>
      <c r="P481" s="1" t="s">
        <v>231</v>
      </c>
      <c r="Q481" s="1">
        <f xml:space="preserve"> 2018-O481</f>
        <v>2018</v>
      </c>
    </row>
    <row r="482" spans="1:17" x14ac:dyDescent="0.25">
      <c r="A482" s="1" t="s">
        <v>3810</v>
      </c>
      <c r="B482" s="1" t="s">
        <v>3811</v>
      </c>
      <c r="C482" s="1" t="s">
        <v>771</v>
      </c>
      <c r="D482" s="1" t="s">
        <v>1085</v>
      </c>
      <c r="G482" s="1" t="s">
        <v>774</v>
      </c>
      <c r="H482" s="1" t="s">
        <v>77</v>
      </c>
      <c r="I482" s="1" t="s">
        <v>171</v>
      </c>
      <c r="J482" s="1" t="s">
        <v>6953</v>
      </c>
      <c r="K482" s="1" t="s">
        <v>44</v>
      </c>
      <c r="L482" s="1" t="s">
        <v>775</v>
      </c>
      <c r="M482" s="1" t="s">
        <v>45</v>
      </c>
      <c r="N482" s="1" t="s">
        <v>46</v>
      </c>
      <c r="O482" s="1" t="s">
        <v>46</v>
      </c>
      <c r="P482" s="1" t="s">
        <v>1566</v>
      </c>
      <c r="Q482" s="1">
        <f xml:space="preserve"> 2018-O482</f>
        <v>2018</v>
      </c>
    </row>
    <row r="483" spans="1:17" x14ac:dyDescent="0.25">
      <c r="A483" s="1" t="s">
        <v>3807</v>
      </c>
      <c r="B483" s="1" t="s">
        <v>3808</v>
      </c>
      <c r="C483" s="1" t="s">
        <v>771</v>
      </c>
      <c r="D483" s="1" t="s">
        <v>1085</v>
      </c>
      <c r="G483" s="1" t="s">
        <v>774</v>
      </c>
      <c r="H483" s="1" t="s">
        <v>77</v>
      </c>
      <c r="I483" s="1" t="s">
        <v>43</v>
      </c>
      <c r="J483" s="1" t="s">
        <v>6954</v>
      </c>
      <c r="K483" s="1" t="s">
        <v>44</v>
      </c>
      <c r="L483" s="1" t="s">
        <v>775</v>
      </c>
      <c r="M483" s="1" t="s">
        <v>45</v>
      </c>
      <c r="N483" s="1" t="s">
        <v>46</v>
      </c>
      <c r="O483" s="1" t="s">
        <v>46</v>
      </c>
      <c r="P483" s="1" t="s">
        <v>333</v>
      </c>
      <c r="Q483" s="1">
        <f xml:space="preserve"> 2018-O483</f>
        <v>2018</v>
      </c>
    </row>
    <row r="484" spans="1:17" x14ac:dyDescent="0.25">
      <c r="A484" s="1" t="s">
        <v>3804</v>
      </c>
      <c r="B484" s="1" t="s">
        <v>3805</v>
      </c>
      <c r="C484" s="1" t="s">
        <v>771</v>
      </c>
      <c r="D484" s="1" t="s">
        <v>1085</v>
      </c>
      <c r="G484" s="1" t="s">
        <v>774</v>
      </c>
      <c r="H484" s="1" t="s">
        <v>77</v>
      </c>
      <c r="I484" s="1" t="s">
        <v>43</v>
      </c>
      <c r="J484" s="1" t="s">
        <v>6954</v>
      </c>
      <c r="K484" s="1" t="s">
        <v>44</v>
      </c>
      <c r="L484" s="1" t="s">
        <v>775</v>
      </c>
      <c r="M484" s="1" t="s">
        <v>45</v>
      </c>
      <c r="N484" s="1" t="s">
        <v>46</v>
      </c>
      <c r="O484" s="1" t="s">
        <v>46</v>
      </c>
      <c r="P484" s="1" t="s">
        <v>174</v>
      </c>
      <c r="Q484" s="1">
        <f xml:space="preserve"> 2018-O484</f>
        <v>2018</v>
      </c>
    </row>
    <row r="485" spans="1:17" x14ac:dyDescent="0.25">
      <c r="A485" s="1" t="s">
        <v>3801</v>
      </c>
      <c r="B485" s="1" t="s">
        <v>3802</v>
      </c>
      <c r="C485" s="1" t="s">
        <v>771</v>
      </c>
      <c r="D485" s="1" t="s">
        <v>1075</v>
      </c>
      <c r="G485" s="1" t="s">
        <v>774</v>
      </c>
      <c r="H485" s="1" t="s">
        <v>77</v>
      </c>
      <c r="I485" s="1" t="s">
        <v>171</v>
      </c>
      <c r="J485" s="1" t="s">
        <v>6953</v>
      </c>
      <c r="K485" s="1" t="s">
        <v>44</v>
      </c>
      <c r="L485" s="1" t="s">
        <v>775</v>
      </c>
      <c r="M485" s="1" t="s">
        <v>45</v>
      </c>
      <c r="N485" s="1" t="s">
        <v>46</v>
      </c>
      <c r="O485" s="1" t="s">
        <v>46</v>
      </c>
      <c r="P485" s="1" t="s">
        <v>2278</v>
      </c>
      <c r="Q485" s="1">
        <f xml:space="preserve"> 2018-O485</f>
        <v>2018</v>
      </c>
    </row>
    <row r="486" spans="1:17" x14ac:dyDescent="0.25">
      <c r="A486" s="1" t="s">
        <v>3797</v>
      </c>
      <c r="B486" s="1" t="s">
        <v>3798</v>
      </c>
      <c r="C486" s="1" t="s">
        <v>771</v>
      </c>
      <c r="D486" s="1" t="s">
        <v>1075</v>
      </c>
      <c r="G486" s="1" t="s">
        <v>774</v>
      </c>
      <c r="H486" s="1" t="s">
        <v>77</v>
      </c>
      <c r="I486" s="1" t="s">
        <v>171</v>
      </c>
      <c r="J486" s="1" t="s">
        <v>6953</v>
      </c>
      <c r="K486" s="1" t="s">
        <v>44</v>
      </c>
      <c r="L486" s="1" t="s">
        <v>775</v>
      </c>
      <c r="M486" s="1" t="s">
        <v>45</v>
      </c>
      <c r="N486" s="1" t="s">
        <v>46</v>
      </c>
      <c r="O486" s="1" t="s">
        <v>46</v>
      </c>
      <c r="P486" s="1" t="s">
        <v>3800</v>
      </c>
      <c r="Q486" s="1">
        <f xml:space="preserve"> 2018-O486</f>
        <v>2018</v>
      </c>
    </row>
    <row r="487" spans="1:17" x14ac:dyDescent="0.25">
      <c r="A487" s="1" t="s">
        <v>3794</v>
      </c>
      <c r="B487" s="1" t="s">
        <v>3795</v>
      </c>
      <c r="C487" s="1" t="s">
        <v>771</v>
      </c>
      <c r="D487" s="1" t="s">
        <v>1085</v>
      </c>
      <c r="G487" s="1" t="s">
        <v>774</v>
      </c>
      <c r="H487" s="1" t="s">
        <v>77</v>
      </c>
      <c r="I487" s="1" t="s">
        <v>43</v>
      </c>
      <c r="J487" s="1" t="s">
        <v>6954</v>
      </c>
      <c r="K487" s="1" t="s">
        <v>44</v>
      </c>
      <c r="L487" s="1" t="s">
        <v>775</v>
      </c>
      <c r="M487" s="1" t="s">
        <v>45</v>
      </c>
      <c r="N487" s="1" t="s">
        <v>46</v>
      </c>
      <c r="O487" s="1" t="s">
        <v>46</v>
      </c>
      <c r="P487" s="1" t="s">
        <v>1180</v>
      </c>
      <c r="Q487" s="1">
        <f xml:space="preserve"> 2018-O487</f>
        <v>2018</v>
      </c>
    </row>
    <row r="488" spans="1:17" x14ac:dyDescent="0.25">
      <c r="A488" s="1" t="s">
        <v>3790</v>
      </c>
      <c r="B488" s="1" t="s">
        <v>3791</v>
      </c>
      <c r="C488" s="1" t="s">
        <v>771</v>
      </c>
      <c r="D488" s="1" t="s">
        <v>1075</v>
      </c>
      <c r="G488" s="1" t="s">
        <v>774</v>
      </c>
      <c r="H488" s="1" t="s">
        <v>77</v>
      </c>
      <c r="I488" s="1" t="s">
        <v>171</v>
      </c>
      <c r="J488" s="1" t="s">
        <v>6953</v>
      </c>
      <c r="K488" s="1" t="s">
        <v>44</v>
      </c>
      <c r="L488" s="1" t="s">
        <v>775</v>
      </c>
      <c r="M488" s="1" t="s">
        <v>45</v>
      </c>
      <c r="N488" s="1" t="s">
        <v>46</v>
      </c>
      <c r="O488" s="1" t="s">
        <v>46</v>
      </c>
      <c r="P488" s="1" t="s">
        <v>3793</v>
      </c>
      <c r="Q488" s="1">
        <f xml:space="preserve"> 2018-O488</f>
        <v>2018</v>
      </c>
    </row>
    <row r="489" spans="1:17" x14ac:dyDescent="0.25">
      <c r="A489" s="1" t="s">
        <v>3787</v>
      </c>
      <c r="B489" s="1" t="s">
        <v>3788</v>
      </c>
      <c r="C489" s="1" t="s">
        <v>771</v>
      </c>
      <c r="D489" s="1" t="s">
        <v>1075</v>
      </c>
      <c r="G489" s="1" t="s">
        <v>774</v>
      </c>
      <c r="H489" s="1" t="s">
        <v>77</v>
      </c>
      <c r="I489" s="1" t="s">
        <v>43</v>
      </c>
      <c r="J489" s="1" t="s">
        <v>6954</v>
      </c>
      <c r="K489" s="1" t="s">
        <v>44</v>
      </c>
      <c r="L489" s="1" t="s">
        <v>775</v>
      </c>
      <c r="M489" s="1" t="s">
        <v>106</v>
      </c>
      <c r="N489" s="1" t="s">
        <v>79</v>
      </c>
      <c r="O489" s="1" t="s">
        <v>46</v>
      </c>
      <c r="P489" s="1" t="s">
        <v>231</v>
      </c>
      <c r="Q489" s="1">
        <f xml:space="preserve"> 2018-O489</f>
        <v>2018</v>
      </c>
    </row>
    <row r="490" spans="1:17" x14ac:dyDescent="0.25">
      <c r="A490" s="1" t="s">
        <v>3784</v>
      </c>
      <c r="B490" s="1" t="s">
        <v>3785</v>
      </c>
      <c r="C490" s="1" t="s">
        <v>771</v>
      </c>
      <c r="D490" s="1" t="s">
        <v>1085</v>
      </c>
      <c r="G490" s="1" t="s">
        <v>774</v>
      </c>
      <c r="H490" s="1" t="s">
        <v>77</v>
      </c>
      <c r="I490" s="1" t="s">
        <v>43</v>
      </c>
      <c r="J490" s="1" t="s">
        <v>6954</v>
      </c>
      <c r="K490" s="1" t="s">
        <v>44</v>
      </c>
      <c r="L490" s="1" t="s">
        <v>775</v>
      </c>
      <c r="M490" s="1" t="s">
        <v>45</v>
      </c>
      <c r="N490" s="1" t="s">
        <v>46</v>
      </c>
      <c r="O490" s="1" t="s">
        <v>46</v>
      </c>
      <c r="P490" s="1" t="s">
        <v>1164</v>
      </c>
      <c r="Q490" s="1">
        <f xml:space="preserve"> 2018-O490</f>
        <v>2018</v>
      </c>
    </row>
    <row r="491" spans="1:17" x14ac:dyDescent="0.25">
      <c r="A491" s="1" t="s">
        <v>3781</v>
      </c>
      <c r="B491" s="1" t="s">
        <v>3782</v>
      </c>
      <c r="C491" s="1" t="s">
        <v>771</v>
      </c>
      <c r="D491" s="1" t="s">
        <v>2323</v>
      </c>
      <c r="G491" s="1" t="s">
        <v>774</v>
      </c>
      <c r="H491" s="1" t="s">
        <v>77</v>
      </c>
      <c r="I491" s="1" t="s">
        <v>114</v>
      </c>
      <c r="J491" s="1" t="s">
        <v>114</v>
      </c>
      <c r="K491" s="1" t="s">
        <v>44</v>
      </c>
      <c r="L491" s="1" t="s">
        <v>775</v>
      </c>
      <c r="M491" s="1" t="s">
        <v>45</v>
      </c>
      <c r="N491" s="1" t="s">
        <v>46</v>
      </c>
      <c r="O491" s="1" t="s">
        <v>46</v>
      </c>
      <c r="P491" s="1" t="s">
        <v>2219</v>
      </c>
      <c r="Q491" s="1">
        <f xml:space="preserve"> 2018-O491</f>
        <v>2018</v>
      </c>
    </row>
    <row r="492" spans="1:17" x14ac:dyDescent="0.25">
      <c r="A492" s="1" t="s">
        <v>3778</v>
      </c>
      <c r="B492" s="1" t="s">
        <v>3779</v>
      </c>
      <c r="C492" s="1" t="s">
        <v>771</v>
      </c>
      <c r="D492" s="1" t="s">
        <v>2323</v>
      </c>
      <c r="G492" s="1" t="s">
        <v>774</v>
      </c>
      <c r="H492" s="1" t="s">
        <v>77</v>
      </c>
      <c r="I492" s="1" t="s">
        <v>43</v>
      </c>
      <c r="J492" s="1" t="s">
        <v>6954</v>
      </c>
      <c r="K492" s="1" t="s">
        <v>44</v>
      </c>
      <c r="L492" s="1" t="s">
        <v>775</v>
      </c>
      <c r="M492" s="1" t="s">
        <v>45</v>
      </c>
      <c r="N492" s="1" t="s">
        <v>46</v>
      </c>
      <c r="O492" s="1" t="s">
        <v>46</v>
      </c>
      <c r="P492" s="1" t="s">
        <v>2219</v>
      </c>
      <c r="Q492" s="1">
        <f xml:space="preserve"> 2018-O492</f>
        <v>2018</v>
      </c>
    </row>
    <row r="493" spans="1:17" x14ac:dyDescent="0.25">
      <c r="A493" s="1" t="s">
        <v>3774</v>
      </c>
      <c r="B493" s="1" t="s">
        <v>3775</v>
      </c>
      <c r="C493" s="1" t="s">
        <v>771</v>
      </c>
      <c r="D493" s="1" t="s">
        <v>2323</v>
      </c>
      <c r="G493" s="1" t="s">
        <v>774</v>
      </c>
      <c r="H493" s="1" t="s">
        <v>77</v>
      </c>
      <c r="I493" s="1" t="s">
        <v>43</v>
      </c>
      <c r="J493" s="1" t="s">
        <v>6954</v>
      </c>
      <c r="K493" s="1" t="s">
        <v>44</v>
      </c>
      <c r="L493" s="1" t="s">
        <v>775</v>
      </c>
      <c r="M493" s="1" t="s">
        <v>45</v>
      </c>
      <c r="N493" s="1" t="s">
        <v>46</v>
      </c>
      <c r="O493" s="1" t="s">
        <v>46</v>
      </c>
      <c r="P493" s="1" t="s">
        <v>3777</v>
      </c>
      <c r="Q493" s="1">
        <f xml:space="preserve"> 2018-O493</f>
        <v>2018</v>
      </c>
    </row>
    <row r="494" spans="1:17" x14ac:dyDescent="0.25">
      <c r="A494" s="1" t="s">
        <v>3771</v>
      </c>
      <c r="B494" s="1" t="s">
        <v>3772</v>
      </c>
      <c r="C494" s="1" t="s">
        <v>771</v>
      </c>
      <c r="D494" s="1" t="s">
        <v>2323</v>
      </c>
      <c r="G494" s="1" t="s">
        <v>774</v>
      </c>
      <c r="H494" s="1" t="s">
        <v>77</v>
      </c>
      <c r="I494" s="1" t="s">
        <v>43</v>
      </c>
      <c r="J494" s="1" t="s">
        <v>6954</v>
      </c>
      <c r="K494" s="1" t="s">
        <v>44</v>
      </c>
      <c r="L494" s="1" t="s">
        <v>775</v>
      </c>
      <c r="M494" s="1" t="s">
        <v>45</v>
      </c>
      <c r="N494" s="1" t="s">
        <v>46</v>
      </c>
      <c r="O494" s="1" t="s">
        <v>46</v>
      </c>
      <c r="P494" s="1" t="s">
        <v>981</v>
      </c>
      <c r="Q494" s="1">
        <f xml:space="preserve"> 2018-O494</f>
        <v>2018</v>
      </c>
    </row>
    <row r="495" spans="1:17" x14ac:dyDescent="0.25">
      <c r="A495" s="1" t="s">
        <v>3768</v>
      </c>
      <c r="B495" s="1" t="s">
        <v>3769</v>
      </c>
      <c r="C495" s="1" t="s">
        <v>771</v>
      </c>
      <c r="D495" s="1" t="s">
        <v>2323</v>
      </c>
      <c r="G495" s="1" t="s">
        <v>774</v>
      </c>
      <c r="H495" s="1" t="s">
        <v>77</v>
      </c>
      <c r="I495" s="1" t="s">
        <v>43</v>
      </c>
      <c r="J495" s="1" t="s">
        <v>6954</v>
      </c>
      <c r="K495" s="1" t="s">
        <v>44</v>
      </c>
      <c r="L495" s="1" t="s">
        <v>775</v>
      </c>
      <c r="M495" s="1" t="s">
        <v>45</v>
      </c>
      <c r="N495" s="1" t="s">
        <v>46</v>
      </c>
      <c r="O495" s="1" t="s">
        <v>46</v>
      </c>
      <c r="P495" s="1" t="s">
        <v>2218</v>
      </c>
      <c r="Q495" s="1">
        <f xml:space="preserve"> 2018-O495</f>
        <v>2018</v>
      </c>
    </row>
    <row r="496" spans="1:17" x14ac:dyDescent="0.25">
      <c r="A496" s="1" t="s">
        <v>3764</v>
      </c>
      <c r="B496" s="1" t="s">
        <v>3765</v>
      </c>
      <c r="C496" s="1" t="s">
        <v>771</v>
      </c>
      <c r="D496" s="1" t="s">
        <v>2323</v>
      </c>
      <c r="G496" s="1" t="s">
        <v>774</v>
      </c>
      <c r="H496" s="1" t="s">
        <v>77</v>
      </c>
      <c r="I496" s="1" t="s">
        <v>43</v>
      </c>
      <c r="J496" s="1" t="s">
        <v>6954</v>
      </c>
      <c r="K496" s="1" t="s">
        <v>44</v>
      </c>
      <c r="L496" s="1" t="s">
        <v>775</v>
      </c>
      <c r="M496" s="1" t="s">
        <v>45</v>
      </c>
      <c r="N496" s="1" t="s">
        <v>46</v>
      </c>
      <c r="O496" s="1" t="s">
        <v>46</v>
      </c>
      <c r="P496" s="1" t="s">
        <v>981</v>
      </c>
      <c r="Q496" s="1">
        <f xml:space="preserve"> 2018-O496</f>
        <v>2018</v>
      </c>
    </row>
    <row r="497" spans="1:17" hidden="1" x14ac:dyDescent="0.25">
      <c r="A497" s="1" t="s">
        <v>1851</v>
      </c>
      <c r="B497" s="1" t="s">
        <v>1852</v>
      </c>
      <c r="C497" s="1" t="s">
        <v>771</v>
      </c>
      <c r="D497" s="1" t="s">
        <v>772</v>
      </c>
      <c r="F497" s="1" t="s">
        <v>773</v>
      </c>
      <c r="G497" s="1" t="s">
        <v>774</v>
      </c>
      <c r="H497" s="1" t="s">
        <v>77</v>
      </c>
      <c r="I497" s="1" t="s">
        <v>43</v>
      </c>
      <c r="J497" s="1" t="s">
        <v>6954</v>
      </c>
      <c r="K497" s="1" t="s">
        <v>44</v>
      </c>
      <c r="L497" s="1" t="s">
        <v>775</v>
      </c>
      <c r="M497" s="1" t="s">
        <v>45</v>
      </c>
      <c r="N497" s="1" t="s">
        <v>46</v>
      </c>
      <c r="O497" s="1" t="s">
        <v>40</v>
      </c>
      <c r="P497" s="1" t="s">
        <v>1854</v>
      </c>
      <c r="Q497" s="1">
        <f xml:space="preserve"> 2018-O497</f>
        <v>2017</v>
      </c>
    </row>
    <row r="498" spans="1:17" hidden="1" x14ac:dyDescent="0.25">
      <c r="A498" s="1" t="s">
        <v>1855</v>
      </c>
      <c r="B498" s="1" t="s">
        <v>1856</v>
      </c>
      <c r="C498" s="1" t="s">
        <v>771</v>
      </c>
      <c r="D498" s="1" t="s">
        <v>772</v>
      </c>
      <c r="F498" s="1" t="s">
        <v>773</v>
      </c>
      <c r="G498" s="1" t="s">
        <v>774</v>
      </c>
      <c r="H498" s="1" t="s">
        <v>77</v>
      </c>
      <c r="I498" s="1" t="s">
        <v>78</v>
      </c>
      <c r="J498" s="1" t="s">
        <v>78</v>
      </c>
      <c r="K498" s="1" t="s">
        <v>44</v>
      </c>
      <c r="L498" s="1" t="s">
        <v>775</v>
      </c>
      <c r="M498" s="1" t="s">
        <v>45</v>
      </c>
      <c r="N498" s="1" t="s">
        <v>46</v>
      </c>
      <c r="O498" s="1" t="s">
        <v>40</v>
      </c>
      <c r="P498" s="1" t="s">
        <v>1857</v>
      </c>
      <c r="Q498" s="1">
        <f xml:space="preserve"> 2018-O498</f>
        <v>2017</v>
      </c>
    </row>
    <row r="499" spans="1:17" hidden="1" x14ac:dyDescent="0.25">
      <c r="A499" s="1" t="s">
        <v>1858</v>
      </c>
      <c r="B499" s="1" t="s">
        <v>1859</v>
      </c>
      <c r="C499" s="1" t="s">
        <v>771</v>
      </c>
      <c r="D499" s="1" t="s">
        <v>1668</v>
      </c>
      <c r="F499" s="1" t="s">
        <v>773</v>
      </c>
      <c r="G499" s="1" t="s">
        <v>782</v>
      </c>
      <c r="H499" s="1" t="s">
        <v>77</v>
      </c>
      <c r="I499" s="1" t="s">
        <v>43</v>
      </c>
      <c r="J499" s="1" t="s">
        <v>6954</v>
      </c>
      <c r="K499" s="1" t="s">
        <v>44</v>
      </c>
      <c r="L499" s="1" t="s">
        <v>775</v>
      </c>
      <c r="M499" s="1" t="s">
        <v>45</v>
      </c>
      <c r="N499" s="1" t="s">
        <v>46</v>
      </c>
      <c r="O499" s="1" t="s">
        <v>40</v>
      </c>
      <c r="P499" s="1" t="s">
        <v>728</v>
      </c>
      <c r="Q499" s="1">
        <f xml:space="preserve"> 2018-O499</f>
        <v>2017</v>
      </c>
    </row>
    <row r="500" spans="1:17" hidden="1" x14ac:dyDescent="0.25">
      <c r="A500" s="1" t="s">
        <v>1860</v>
      </c>
      <c r="B500" s="1" t="s">
        <v>1861</v>
      </c>
      <c r="C500" s="1" t="s">
        <v>771</v>
      </c>
      <c r="D500" s="1" t="s">
        <v>1862</v>
      </c>
      <c r="F500" s="1" t="s">
        <v>773</v>
      </c>
      <c r="G500" s="1" t="s">
        <v>782</v>
      </c>
      <c r="H500" s="1" t="s">
        <v>77</v>
      </c>
      <c r="I500" s="1" t="s">
        <v>43</v>
      </c>
      <c r="J500" s="1" t="s">
        <v>6954</v>
      </c>
      <c r="K500" s="1" t="s">
        <v>44</v>
      </c>
      <c r="L500" s="1" t="s">
        <v>775</v>
      </c>
      <c r="M500" s="1" t="s">
        <v>45</v>
      </c>
      <c r="N500" s="1" t="s">
        <v>46</v>
      </c>
      <c r="O500" s="1" t="s">
        <v>40</v>
      </c>
      <c r="P500" s="1" t="s">
        <v>1863</v>
      </c>
      <c r="Q500" s="1">
        <f xml:space="preserve"> 2018-O500</f>
        <v>2017</v>
      </c>
    </row>
    <row r="501" spans="1:17" x14ac:dyDescent="0.25">
      <c r="A501" s="1" t="s">
        <v>3761</v>
      </c>
      <c r="B501" s="1" t="s">
        <v>3762</v>
      </c>
      <c r="C501" s="1" t="s">
        <v>771</v>
      </c>
      <c r="D501" s="1" t="s">
        <v>2323</v>
      </c>
      <c r="G501" s="1" t="s">
        <v>774</v>
      </c>
      <c r="H501" s="1" t="s">
        <v>77</v>
      </c>
      <c r="I501" s="1" t="s">
        <v>78</v>
      </c>
      <c r="J501" s="1" t="s">
        <v>78</v>
      </c>
      <c r="K501" s="1" t="s">
        <v>44</v>
      </c>
      <c r="L501" s="1" t="s">
        <v>775</v>
      </c>
      <c r="M501" s="1" t="s">
        <v>45</v>
      </c>
      <c r="N501" s="1" t="s">
        <v>46</v>
      </c>
      <c r="O501" s="1" t="s">
        <v>46</v>
      </c>
      <c r="P501" s="1" t="s">
        <v>752</v>
      </c>
      <c r="Q501" s="1">
        <f xml:space="preserve"> 2018-O501</f>
        <v>2018</v>
      </c>
    </row>
    <row r="502" spans="1:17" x14ac:dyDescent="0.25">
      <c r="A502" s="1" t="s">
        <v>3757</v>
      </c>
      <c r="B502" s="1" t="s">
        <v>3758</v>
      </c>
      <c r="C502" s="1" t="s">
        <v>771</v>
      </c>
      <c r="D502" s="1" t="s">
        <v>2323</v>
      </c>
      <c r="G502" s="1" t="s">
        <v>774</v>
      </c>
      <c r="H502" s="1" t="s">
        <v>77</v>
      </c>
      <c r="I502" s="1" t="s">
        <v>43</v>
      </c>
      <c r="J502" s="1" t="s">
        <v>6954</v>
      </c>
      <c r="K502" s="1" t="s">
        <v>44</v>
      </c>
      <c r="L502" s="1" t="s">
        <v>775</v>
      </c>
      <c r="M502" s="1" t="s">
        <v>45</v>
      </c>
      <c r="N502" s="1" t="s">
        <v>46</v>
      </c>
      <c r="O502" s="1" t="s">
        <v>46</v>
      </c>
      <c r="P502" s="1" t="s">
        <v>3760</v>
      </c>
      <c r="Q502" s="1">
        <f xml:space="preserve"> 2018-O502</f>
        <v>2018</v>
      </c>
    </row>
    <row r="503" spans="1:17" x14ac:dyDescent="0.25">
      <c r="A503" s="1" t="s">
        <v>3753</v>
      </c>
      <c r="B503" s="1" t="s">
        <v>3754</v>
      </c>
      <c r="C503" s="1" t="s">
        <v>771</v>
      </c>
      <c r="D503" s="1" t="s">
        <v>1075</v>
      </c>
      <c r="G503" s="1" t="s">
        <v>774</v>
      </c>
      <c r="H503" s="1" t="s">
        <v>77</v>
      </c>
      <c r="I503" s="1" t="s">
        <v>171</v>
      </c>
      <c r="J503" s="1" t="s">
        <v>6953</v>
      </c>
      <c r="K503" s="1" t="s">
        <v>44</v>
      </c>
      <c r="L503" s="1" t="s">
        <v>775</v>
      </c>
      <c r="M503" s="1" t="s">
        <v>106</v>
      </c>
      <c r="N503" s="1" t="s">
        <v>75</v>
      </c>
      <c r="O503" s="1" t="s">
        <v>46</v>
      </c>
      <c r="P503" s="1" t="s">
        <v>3530</v>
      </c>
      <c r="Q503" s="1">
        <f xml:space="preserve"> 2018-O503</f>
        <v>2018</v>
      </c>
    </row>
    <row r="504" spans="1:17" x14ac:dyDescent="0.25">
      <c r="A504" s="1" t="s">
        <v>3750</v>
      </c>
      <c r="B504" s="1" t="s">
        <v>3751</v>
      </c>
      <c r="C504" s="1" t="s">
        <v>771</v>
      </c>
      <c r="D504" s="1" t="s">
        <v>2323</v>
      </c>
      <c r="G504" s="1" t="s">
        <v>774</v>
      </c>
      <c r="H504" s="1" t="s">
        <v>77</v>
      </c>
      <c r="I504" s="1" t="s">
        <v>114</v>
      </c>
      <c r="J504" s="1" t="s">
        <v>114</v>
      </c>
      <c r="K504" s="1" t="s">
        <v>44</v>
      </c>
      <c r="L504" s="1" t="s">
        <v>775</v>
      </c>
      <c r="M504" s="1" t="s">
        <v>45</v>
      </c>
      <c r="N504" s="1" t="s">
        <v>46</v>
      </c>
      <c r="O504" s="1" t="s">
        <v>46</v>
      </c>
      <c r="P504" s="1" t="s">
        <v>174</v>
      </c>
      <c r="Q504" s="1">
        <f xml:space="preserve"> 2018-O504</f>
        <v>2018</v>
      </c>
    </row>
    <row r="505" spans="1:17" x14ac:dyDescent="0.25">
      <c r="A505" s="1" t="s">
        <v>3746</v>
      </c>
      <c r="B505" s="1" t="s">
        <v>3747</v>
      </c>
      <c r="C505" s="1" t="s">
        <v>771</v>
      </c>
      <c r="D505" s="1" t="s">
        <v>1075</v>
      </c>
      <c r="G505" s="1" t="s">
        <v>774</v>
      </c>
      <c r="H505" s="1" t="s">
        <v>77</v>
      </c>
      <c r="I505" s="1" t="s">
        <v>171</v>
      </c>
      <c r="J505" s="1" t="s">
        <v>6953</v>
      </c>
      <c r="K505" s="1" t="s">
        <v>44</v>
      </c>
      <c r="L505" s="1" t="s">
        <v>775</v>
      </c>
      <c r="M505" s="1" t="s">
        <v>45</v>
      </c>
      <c r="N505" s="1" t="s">
        <v>46</v>
      </c>
      <c r="O505" s="1" t="s">
        <v>46</v>
      </c>
      <c r="P505" s="1" t="s">
        <v>800</v>
      </c>
      <c r="Q505" s="1">
        <f xml:space="preserve"> 2018-O505</f>
        <v>2018</v>
      </c>
    </row>
    <row r="506" spans="1:17" x14ac:dyDescent="0.25">
      <c r="A506" s="1" t="s">
        <v>3742</v>
      </c>
      <c r="B506" s="1" t="s">
        <v>3743</v>
      </c>
      <c r="C506" s="1" t="s">
        <v>771</v>
      </c>
      <c r="D506" s="1" t="s">
        <v>2323</v>
      </c>
      <c r="G506" s="1" t="s">
        <v>774</v>
      </c>
      <c r="H506" s="1" t="s">
        <v>77</v>
      </c>
      <c r="I506" s="1" t="s">
        <v>114</v>
      </c>
      <c r="J506" s="1" t="s">
        <v>114</v>
      </c>
      <c r="K506" s="1" t="s">
        <v>44</v>
      </c>
      <c r="L506" s="1" t="s">
        <v>775</v>
      </c>
      <c r="M506" s="1" t="s">
        <v>45</v>
      </c>
      <c r="N506" s="1" t="s">
        <v>46</v>
      </c>
      <c r="O506" s="1" t="s">
        <v>46</v>
      </c>
      <c r="P506" s="1" t="s">
        <v>3745</v>
      </c>
      <c r="Q506" s="1">
        <f xml:space="preserve"> 2018-O506</f>
        <v>2018</v>
      </c>
    </row>
    <row r="507" spans="1:17" x14ac:dyDescent="0.25">
      <c r="A507" s="1" t="s">
        <v>3739</v>
      </c>
      <c r="B507" s="1" t="s">
        <v>3740</v>
      </c>
      <c r="C507" s="1" t="s">
        <v>771</v>
      </c>
      <c r="D507" s="1" t="s">
        <v>1075</v>
      </c>
      <c r="G507" s="1" t="s">
        <v>774</v>
      </c>
      <c r="H507" s="1" t="s">
        <v>77</v>
      </c>
      <c r="I507" s="1" t="s">
        <v>171</v>
      </c>
      <c r="J507" s="1" t="s">
        <v>6953</v>
      </c>
      <c r="K507" s="1" t="s">
        <v>44</v>
      </c>
      <c r="L507" s="1" t="s">
        <v>775</v>
      </c>
      <c r="M507" s="1" t="s">
        <v>45</v>
      </c>
      <c r="N507" s="1" t="s">
        <v>46</v>
      </c>
      <c r="O507" s="1" t="s">
        <v>46</v>
      </c>
      <c r="P507" s="1" t="s">
        <v>429</v>
      </c>
      <c r="Q507" s="1">
        <f xml:space="preserve"> 2018-O507</f>
        <v>2018</v>
      </c>
    </row>
    <row r="508" spans="1:17" hidden="1" x14ac:dyDescent="0.25">
      <c r="A508" s="1" t="s">
        <v>1879</v>
      </c>
      <c r="B508" s="1" t="s">
        <v>1880</v>
      </c>
      <c r="C508" s="1" t="s">
        <v>771</v>
      </c>
      <c r="D508" s="1" t="s">
        <v>1668</v>
      </c>
      <c r="F508" s="1" t="s">
        <v>773</v>
      </c>
      <c r="G508" s="1" t="s">
        <v>782</v>
      </c>
      <c r="H508" s="1" t="s">
        <v>77</v>
      </c>
      <c r="I508" s="1" t="s">
        <v>78</v>
      </c>
      <c r="J508" s="1" t="s">
        <v>78</v>
      </c>
      <c r="K508" s="1" t="s">
        <v>44</v>
      </c>
      <c r="L508" s="1" t="s">
        <v>775</v>
      </c>
      <c r="M508" s="1" t="s">
        <v>45</v>
      </c>
      <c r="N508" s="1" t="s">
        <v>46</v>
      </c>
      <c r="O508" s="1" t="s">
        <v>40</v>
      </c>
      <c r="P508" s="1" t="s">
        <v>1881</v>
      </c>
      <c r="Q508" s="1">
        <f xml:space="preserve"> 2018-O508</f>
        <v>2017</v>
      </c>
    </row>
    <row r="509" spans="1:17" hidden="1" x14ac:dyDescent="0.25">
      <c r="A509" s="1" t="s">
        <v>1882</v>
      </c>
      <c r="B509" s="1" t="s">
        <v>1883</v>
      </c>
      <c r="C509" s="1" t="s">
        <v>771</v>
      </c>
      <c r="D509" s="1" t="s">
        <v>772</v>
      </c>
      <c r="F509" s="1" t="s">
        <v>773</v>
      </c>
      <c r="G509" s="1" t="s">
        <v>774</v>
      </c>
      <c r="H509" s="1" t="s">
        <v>77</v>
      </c>
      <c r="I509" s="1" t="s">
        <v>78</v>
      </c>
      <c r="J509" s="1" t="s">
        <v>78</v>
      </c>
      <c r="K509" s="1" t="s">
        <v>44</v>
      </c>
      <c r="L509" s="1" t="s">
        <v>775</v>
      </c>
      <c r="M509" s="1" t="s">
        <v>45</v>
      </c>
      <c r="N509" s="1" t="s">
        <v>46</v>
      </c>
      <c r="O509" s="1" t="s">
        <v>40</v>
      </c>
      <c r="P509" s="1" t="s">
        <v>149</v>
      </c>
      <c r="Q509" s="1">
        <f xml:space="preserve"> 2018-O509</f>
        <v>2017</v>
      </c>
    </row>
    <row r="510" spans="1:17" x14ac:dyDescent="0.25">
      <c r="A510" s="1" t="s">
        <v>3735</v>
      </c>
      <c r="B510" s="1" t="s">
        <v>3736</v>
      </c>
      <c r="C510" s="1" t="s">
        <v>771</v>
      </c>
      <c r="D510" s="1" t="s">
        <v>2323</v>
      </c>
      <c r="G510" s="1" t="s">
        <v>774</v>
      </c>
      <c r="H510" s="1" t="s">
        <v>77</v>
      </c>
      <c r="I510" s="1" t="s">
        <v>43</v>
      </c>
      <c r="J510" s="1" t="s">
        <v>6954</v>
      </c>
      <c r="K510" s="1" t="s">
        <v>44</v>
      </c>
      <c r="L510" s="1" t="s">
        <v>775</v>
      </c>
      <c r="M510" s="1" t="s">
        <v>45</v>
      </c>
      <c r="N510" s="1" t="s">
        <v>46</v>
      </c>
      <c r="O510" s="1" t="s">
        <v>46</v>
      </c>
      <c r="P510" s="1" t="s">
        <v>3738</v>
      </c>
      <c r="Q510" s="1">
        <f xml:space="preserve"> 2018-O510</f>
        <v>2018</v>
      </c>
    </row>
    <row r="511" spans="1:17" hidden="1" x14ac:dyDescent="0.25">
      <c r="A511" s="1" t="s">
        <v>1888</v>
      </c>
      <c r="B511" s="1" t="s">
        <v>1889</v>
      </c>
      <c r="C511" s="1" t="s">
        <v>771</v>
      </c>
      <c r="D511" s="1" t="s">
        <v>1668</v>
      </c>
      <c r="F511" s="1" t="s">
        <v>773</v>
      </c>
      <c r="G511" s="1" t="s">
        <v>782</v>
      </c>
      <c r="H511" s="1" t="s">
        <v>77</v>
      </c>
      <c r="I511" s="1" t="s">
        <v>171</v>
      </c>
      <c r="J511" s="1" t="s">
        <v>6953</v>
      </c>
      <c r="K511" s="1" t="s">
        <v>44</v>
      </c>
      <c r="L511" s="1" t="s">
        <v>775</v>
      </c>
      <c r="M511" s="1" t="s">
        <v>45</v>
      </c>
      <c r="N511" s="1" t="s">
        <v>46</v>
      </c>
      <c r="O511" s="1" t="s">
        <v>40</v>
      </c>
      <c r="P511" s="1" t="s">
        <v>174</v>
      </c>
      <c r="Q511" s="1">
        <f xml:space="preserve"> 2018-O511</f>
        <v>2017</v>
      </c>
    </row>
    <row r="512" spans="1:17" x14ac:dyDescent="0.25">
      <c r="A512" s="1" t="s">
        <v>3732</v>
      </c>
      <c r="B512" s="1" t="s">
        <v>3733</v>
      </c>
      <c r="C512" s="1" t="s">
        <v>771</v>
      </c>
      <c r="D512" s="1" t="s">
        <v>1075</v>
      </c>
      <c r="G512" s="1" t="s">
        <v>774</v>
      </c>
      <c r="H512" s="1" t="s">
        <v>77</v>
      </c>
      <c r="I512" s="1" t="s">
        <v>171</v>
      </c>
      <c r="J512" s="1" t="s">
        <v>6953</v>
      </c>
      <c r="K512" s="1" t="s">
        <v>44</v>
      </c>
      <c r="L512" s="1" t="s">
        <v>775</v>
      </c>
      <c r="M512" s="1" t="s">
        <v>45</v>
      </c>
      <c r="N512" s="1" t="s">
        <v>46</v>
      </c>
      <c r="O512" s="1" t="s">
        <v>46</v>
      </c>
      <c r="P512" s="1" t="s">
        <v>2278</v>
      </c>
      <c r="Q512" s="1">
        <f xml:space="preserve"> 2018-O512</f>
        <v>2018</v>
      </c>
    </row>
    <row r="513" spans="1:17" hidden="1" x14ac:dyDescent="0.25">
      <c r="A513" s="1" t="s">
        <v>1894</v>
      </c>
      <c r="B513" s="1" t="s">
        <v>1895</v>
      </c>
      <c r="C513" s="1" t="s">
        <v>771</v>
      </c>
      <c r="D513" s="1" t="s">
        <v>1668</v>
      </c>
      <c r="F513" s="1" t="s">
        <v>773</v>
      </c>
      <c r="G513" s="1" t="s">
        <v>782</v>
      </c>
      <c r="H513" s="1" t="s">
        <v>77</v>
      </c>
      <c r="I513" s="1" t="s">
        <v>43</v>
      </c>
      <c r="J513" s="1" t="s">
        <v>6954</v>
      </c>
      <c r="K513" s="1" t="s">
        <v>44</v>
      </c>
      <c r="L513" s="1" t="s">
        <v>775</v>
      </c>
      <c r="M513" s="1" t="s">
        <v>45</v>
      </c>
      <c r="N513" s="1" t="s">
        <v>46</v>
      </c>
      <c r="O513" s="1" t="s">
        <v>40</v>
      </c>
      <c r="P513" s="1" t="s">
        <v>1896</v>
      </c>
      <c r="Q513" s="1">
        <f xml:space="preserve"> 2018-O513</f>
        <v>2017</v>
      </c>
    </row>
    <row r="514" spans="1:17" x14ac:dyDescent="0.25">
      <c r="A514" s="1" t="s">
        <v>3728</v>
      </c>
      <c r="B514" s="1" t="s">
        <v>3729</v>
      </c>
      <c r="C514" s="1" t="s">
        <v>771</v>
      </c>
      <c r="D514" s="1" t="s">
        <v>1075</v>
      </c>
      <c r="G514" s="1" t="s">
        <v>774</v>
      </c>
      <c r="H514" s="1" t="s">
        <v>77</v>
      </c>
      <c r="I514" s="1" t="s">
        <v>171</v>
      </c>
      <c r="J514" s="1" t="s">
        <v>6953</v>
      </c>
      <c r="K514" s="1" t="s">
        <v>44</v>
      </c>
      <c r="L514" s="1" t="s">
        <v>2262</v>
      </c>
      <c r="M514" s="1" t="s">
        <v>45</v>
      </c>
      <c r="N514" s="1" t="s">
        <v>46</v>
      </c>
      <c r="O514" s="1" t="s">
        <v>46</v>
      </c>
      <c r="P514" s="1" t="s">
        <v>3731</v>
      </c>
      <c r="Q514" s="1">
        <f xml:space="preserve"> 2018-O514</f>
        <v>2018</v>
      </c>
    </row>
    <row r="515" spans="1:17" x14ac:dyDescent="0.25">
      <c r="A515" s="1" t="s">
        <v>3725</v>
      </c>
      <c r="B515" s="1" t="s">
        <v>3726</v>
      </c>
      <c r="C515" s="1" t="s">
        <v>771</v>
      </c>
      <c r="D515" s="1" t="s">
        <v>2323</v>
      </c>
      <c r="G515" s="1" t="s">
        <v>774</v>
      </c>
      <c r="H515" s="1" t="s">
        <v>77</v>
      </c>
      <c r="I515" s="1" t="s">
        <v>43</v>
      </c>
      <c r="J515" s="1" t="s">
        <v>6954</v>
      </c>
      <c r="K515" s="1" t="s">
        <v>44</v>
      </c>
      <c r="L515" s="1" t="s">
        <v>775</v>
      </c>
      <c r="M515" s="1" t="s">
        <v>45</v>
      </c>
      <c r="N515" s="1" t="s">
        <v>46</v>
      </c>
      <c r="O515" s="1" t="s">
        <v>46</v>
      </c>
      <c r="P515" s="1" t="s">
        <v>205</v>
      </c>
      <c r="Q515" s="1">
        <f xml:space="preserve"> 2018-O515</f>
        <v>2018</v>
      </c>
    </row>
    <row r="516" spans="1:17" x14ac:dyDescent="0.25">
      <c r="A516" s="1" t="s">
        <v>3721</v>
      </c>
      <c r="B516" s="1" t="s">
        <v>3722</v>
      </c>
      <c r="C516" s="1" t="s">
        <v>771</v>
      </c>
      <c r="D516" s="1" t="s">
        <v>1075</v>
      </c>
      <c r="G516" s="1" t="s">
        <v>774</v>
      </c>
      <c r="H516" s="1" t="s">
        <v>77</v>
      </c>
      <c r="I516" s="1" t="s">
        <v>171</v>
      </c>
      <c r="J516" s="1" t="s">
        <v>6953</v>
      </c>
      <c r="K516" s="1" t="s">
        <v>44</v>
      </c>
      <c r="L516" s="1" t="s">
        <v>775</v>
      </c>
      <c r="M516" s="1" t="s">
        <v>45</v>
      </c>
      <c r="N516" s="1" t="s">
        <v>46</v>
      </c>
      <c r="O516" s="1" t="s">
        <v>46</v>
      </c>
      <c r="P516" s="1" t="s">
        <v>752</v>
      </c>
      <c r="Q516" s="1">
        <f xml:space="preserve"> 2018-O516</f>
        <v>2018</v>
      </c>
    </row>
    <row r="517" spans="1:17" x14ac:dyDescent="0.25">
      <c r="A517" s="1" t="s">
        <v>3717</v>
      </c>
      <c r="B517" s="1" t="s">
        <v>3718</v>
      </c>
      <c r="C517" s="1" t="s">
        <v>771</v>
      </c>
      <c r="D517" s="1" t="s">
        <v>2323</v>
      </c>
      <c r="G517" s="1" t="s">
        <v>774</v>
      </c>
      <c r="H517" s="1" t="s">
        <v>6948</v>
      </c>
      <c r="I517" s="1" t="s">
        <v>43</v>
      </c>
      <c r="J517" s="1" t="s">
        <v>6954</v>
      </c>
      <c r="K517" s="1" t="s">
        <v>50</v>
      </c>
      <c r="M517" s="1" t="s">
        <v>45</v>
      </c>
      <c r="N517" s="1" t="s">
        <v>46</v>
      </c>
      <c r="O517" s="1" t="s">
        <v>46</v>
      </c>
      <c r="P517" s="1" t="s">
        <v>3720</v>
      </c>
      <c r="Q517" s="1">
        <f xml:space="preserve"> 2018-O517</f>
        <v>2018</v>
      </c>
    </row>
    <row r="518" spans="1:17" x14ac:dyDescent="0.25">
      <c r="A518" s="1" t="s">
        <v>3714</v>
      </c>
      <c r="B518" s="1" t="s">
        <v>3715</v>
      </c>
      <c r="C518" s="1" t="s">
        <v>771</v>
      </c>
      <c r="D518" s="1" t="s">
        <v>2323</v>
      </c>
      <c r="G518" s="1" t="s">
        <v>774</v>
      </c>
      <c r="H518" s="1" t="s">
        <v>6948</v>
      </c>
      <c r="I518" s="1" t="s">
        <v>43</v>
      </c>
      <c r="J518" s="1" t="s">
        <v>6954</v>
      </c>
      <c r="K518" s="1" t="s">
        <v>44</v>
      </c>
      <c r="L518" s="1" t="s">
        <v>775</v>
      </c>
      <c r="M518" s="1" t="s">
        <v>45</v>
      </c>
      <c r="N518" s="1" t="s">
        <v>46</v>
      </c>
      <c r="O518" s="1" t="s">
        <v>46</v>
      </c>
      <c r="P518" s="1" t="s">
        <v>3707</v>
      </c>
      <c r="Q518" s="1">
        <f xml:space="preserve"> 2018-O518</f>
        <v>2018</v>
      </c>
    </row>
    <row r="519" spans="1:17" x14ac:dyDescent="0.25">
      <c r="A519" s="1" t="s">
        <v>3711</v>
      </c>
      <c r="B519" s="1" t="s">
        <v>3712</v>
      </c>
      <c r="C519" s="1" t="s">
        <v>771</v>
      </c>
      <c r="D519" s="1" t="s">
        <v>772</v>
      </c>
      <c r="G519" s="1" t="s">
        <v>774</v>
      </c>
      <c r="H519" s="1" t="s">
        <v>77</v>
      </c>
      <c r="I519" s="1" t="s">
        <v>78</v>
      </c>
      <c r="J519" s="1" t="s">
        <v>78</v>
      </c>
      <c r="K519" s="1" t="s">
        <v>50</v>
      </c>
      <c r="M519" s="1" t="s">
        <v>106</v>
      </c>
      <c r="N519" s="1" t="s">
        <v>62</v>
      </c>
      <c r="O519" s="1" t="s">
        <v>46</v>
      </c>
      <c r="P519" s="1" t="s">
        <v>151</v>
      </c>
      <c r="Q519" s="1">
        <f xml:space="preserve"> 2018-O519</f>
        <v>2018</v>
      </c>
    </row>
    <row r="520" spans="1:17" x14ac:dyDescent="0.25">
      <c r="A520" s="1" t="s">
        <v>3708</v>
      </c>
      <c r="B520" s="1" t="s">
        <v>3709</v>
      </c>
      <c r="C520" s="1" t="s">
        <v>771</v>
      </c>
      <c r="D520" s="1" t="s">
        <v>2323</v>
      </c>
      <c r="G520" s="1" t="s">
        <v>774</v>
      </c>
      <c r="H520" s="1" t="s">
        <v>77</v>
      </c>
      <c r="I520" s="1" t="s">
        <v>114</v>
      </c>
      <c r="J520" s="1" t="s">
        <v>114</v>
      </c>
      <c r="K520" s="1" t="s">
        <v>44</v>
      </c>
      <c r="L520" s="1" t="s">
        <v>775</v>
      </c>
      <c r="M520" s="1" t="s">
        <v>45</v>
      </c>
      <c r="N520" s="1" t="s">
        <v>46</v>
      </c>
      <c r="O520" s="1" t="s">
        <v>46</v>
      </c>
      <c r="P520" s="1" t="s">
        <v>265</v>
      </c>
      <c r="Q520" s="1">
        <f xml:space="preserve"> 2018-O520</f>
        <v>2018</v>
      </c>
    </row>
    <row r="521" spans="1:17" hidden="1" x14ac:dyDescent="0.25">
      <c r="A521" s="1" t="s">
        <v>1915</v>
      </c>
      <c r="B521" s="1" t="s">
        <v>1916</v>
      </c>
      <c r="C521" s="1" t="s">
        <v>771</v>
      </c>
      <c r="D521" s="1" t="s">
        <v>794</v>
      </c>
      <c r="F521" s="1" t="s">
        <v>773</v>
      </c>
      <c r="G521" s="1" t="s">
        <v>782</v>
      </c>
      <c r="H521" s="1" t="s">
        <v>77</v>
      </c>
      <c r="I521" s="1" t="s">
        <v>171</v>
      </c>
      <c r="J521" s="1" t="s">
        <v>6953</v>
      </c>
      <c r="K521" s="1" t="s">
        <v>44</v>
      </c>
      <c r="L521" s="1" t="s">
        <v>775</v>
      </c>
      <c r="M521" s="1" t="s">
        <v>45</v>
      </c>
      <c r="N521" s="1" t="s">
        <v>46</v>
      </c>
      <c r="O521" s="1" t="s">
        <v>41</v>
      </c>
      <c r="P521" s="1" t="s">
        <v>752</v>
      </c>
      <c r="Q521" s="1">
        <f xml:space="preserve"> 2018-O521</f>
        <v>2016</v>
      </c>
    </row>
    <row r="522" spans="1:17" x14ac:dyDescent="0.25">
      <c r="A522" s="1" t="s">
        <v>3704</v>
      </c>
      <c r="B522" s="1" t="s">
        <v>3705</v>
      </c>
      <c r="C522" s="1" t="s">
        <v>771</v>
      </c>
      <c r="D522" s="1" t="s">
        <v>2323</v>
      </c>
      <c r="G522" s="1" t="s">
        <v>774</v>
      </c>
      <c r="H522" s="1" t="s">
        <v>77</v>
      </c>
      <c r="I522" s="1" t="s">
        <v>43</v>
      </c>
      <c r="J522" s="1" t="s">
        <v>6954</v>
      </c>
      <c r="K522" s="1" t="s">
        <v>50</v>
      </c>
      <c r="M522" s="1" t="s">
        <v>45</v>
      </c>
      <c r="N522" s="1" t="s">
        <v>46</v>
      </c>
      <c r="O522" s="1" t="s">
        <v>46</v>
      </c>
      <c r="P522" s="1" t="s">
        <v>1267</v>
      </c>
      <c r="Q522" s="1">
        <f xml:space="preserve"> 2018-O522</f>
        <v>2018</v>
      </c>
    </row>
    <row r="523" spans="1:17" x14ac:dyDescent="0.25">
      <c r="A523" s="1" t="s">
        <v>3700</v>
      </c>
      <c r="B523" s="1" t="s">
        <v>3701</v>
      </c>
      <c r="C523" s="1" t="s">
        <v>771</v>
      </c>
      <c r="D523" s="1" t="s">
        <v>2323</v>
      </c>
      <c r="G523" s="1" t="s">
        <v>774</v>
      </c>
      <c r="H523" s="1" t="s">
        <v>77</v>
      </c>
      <c r="I523" s="1" t="s">
        <v>114</v>
      </c>
      <c r="J523" s="1" t="s">
        <v>114</v>
      </c>
      <c r="K523" s="1" t="s">
        <v>44</v>
      </c>
      <c r="L523" s="1" t="s">
        <v>775</v>
      </c>
      <c r="M523" s="1" t="s">
        <v>45</v>
      </c>
      <c r="N523" s="1" t="s">
        <v>46</v>
      </c>
      <c r="O523" s="1" t="s">
        <v>46</v>
      </c>
      <c r="P523" s="1" t="s">
        <v>3703</v>
      </c>
      <c r="Q523" s="1">
        <f xml:space="preserve"> 2018-O523</f>
        <v>2018</v>
      </c>
    </row>
    <row r="524" spans="1:17" x14ac:dyDescent="0.25">
      <c r="A524" s="1" t="s">
        <v>3697</v>
      </c>
      <c r="B524" s="1" t="s">
        <v>3698</v>
      </c>
      <c r="C524" s="1" t="s">
        <v>771</v>
      </c>
      <c r="D524" s="1" t="s">
        <v>772</v>
      </c>
      <c r="G524" s="1" t="s">
        <v>774</v>
      </c>
      <c r="H524" s="1" t="s">
        <v>77</v>
      </c>
      <c r="I524" s="1" t="s">
        <v>171</v>
      </c>
      <c r="J524" s="1" t="s">
        <v>6953</v>
      </c>
      <c r="K524" s="1" t="s">
        <v>44</v>
      </c>
      <c r="L524" s="1" t="s">
        <v>775</v>
      </c>
      <c r="M524" s="1" t="s">
        <v>45</v>
      </c>
      <c r="N524" s="1" t="s">
        <v>46</v>
      </c>
      <c r="O524" s="1" t="s">
        <v>46</v>
      </c>
      <c r="P524" s="1" t="s">
        <v>231</v>
      </c>
      <c r="Q524" s="1">
        <f xml:space="preserve"> 2018-O524</f>
        <v>2018</v>
      </c>
    </row>
    <row r="525" spans="1:17" x14ac:dyDescent="0.25">
      <c r="A525" s="1" t="s">
        <v>3694</v>
      </c>
      <c r="B525" s="1" t="s">
        <v>3695</v>
      </c>
      <c r="C525" s="1" t="s">
        <v>771</v>
      </c>
      <c r="D525" s="1" t="s">
        <v>772</v>
      </c>
      <c r="G525" s="1" t="s">
        <v>774</v>
      </c>
      <c r="H525" s="1" t="s">
        <v>77</v>
      </c>
      <c r="I525" s="1" t="s">
        <v>78</v>
      </c>
      <c r="J525" s="1" t="s">
        <v>78</v>
      </c>
      <c r="K525" s="1" t="s">
        <v>44</v>
      </c>
      <c r="L525" s="1" t="s">
        <v>775</v>
      </c>
      <c r="M525" s="1" t="s">
        <v>45</v>
      </c>
      <c r="N525" s="1" t="s">
        <v>46</v>
      </c>
      <c r="O525" s="1" t="s">
        <v>46</v>
      </c>
      <c r="P525" s="1" t="s">
        <v>862</v>
      </c>
      <c r="Q525" s="1">
        <f xml:space="preserve"> 2018-O525</f>
        <v>2018</v>
      </c>
    </row>
    <row r="526" spans="1:17" x14ac:dyDescent="0.25">
      <c r="A526" s="1" t="s">
        <v>3691</v>
      </c>
      <c r="B526" s="1" t="s">
        <v>3692</v>
      </c>
      <c r="C526" s="1" t="s">
        <v>771</v>
      </c>
      <c r="D526" s="1" t="s">
        <v>2323</v>
      </c>
      <c r="G526" s="1" t="s">
        <v>774</v>
      </c>
      <c r="H526" s="1" t="s">
        <v>77</v>
      </c>
      <c r="I526" s="1" t="s">
        <v>78</v>
      </c>
      <c r="J526" s="1" t="s">
        <v>78</v>
      </c>
      <c r="K526" s="1" t="s">
        <v>44</v>
      </c>
      <c r="L526" s="1" t="s">
        <v>775</v>
      </c>
      <c r="M526" s="1" t="s">
        <v>45</v>
      </c>
      <c r="N526" s="1" t="s">
        <v>46</v>
      </c>
      <c r="O526" s="1" t="s">
        <v>46</v>
      </c>
      <c r="P526" s="1" t="s">
        <v>230</v>
      </c>
      <c r="Q526" s="1">
        <f xml:space="preserve"> 2018-O526</f>
        <v>2018</v>
      </c>
    </row>
    <row r="527" spans="1:17" x14ac:dyDescent="0.25">
      <c r="A527" s="1" t="s">
        <v>3687</v>
      </c>
      <c r="B527" s="1" t="s">
        <v>3688</v>
      </c>
      <c r="C527" s="1" t="s">
        <v>771</v>
      </c>
      <c r="D527" s="1" t="s">
        <v>1661</v>
      </c>
      <c r="G527" s="1" t="s">
        <v>774</v>
      </c>
      <c r="H527" s="1" t="s">
        <v>77</v>
      </c>
      <c r="I527" s="1" t="s">
        <v>43</v>
      </c>
      <c r="J527" s="1" t="s">
        <v>6954</v>
      </c>
      <c r="K527" s="1" t="s">
        <v>44</v>
      </c>
      <c r="L527" s="1" t="s">
        <v>775</v>
      </c>
      <c r="M527" s="1" t="s">
        <v>45</v>
      </c>
      <c r="N527" s="1" t="s">
        <v>46</v>
      </c>
      <c r="O527" s="1" t="s">
        <v>46</v>
      </c>
      <c r="P527" s="1" t="s">
        <v>3690</v>
      </c>
      <c r="Q527" s="1">
        <f xml:space="preserve"> 2018-O527</f>
        <v>2018</v>
      </c>
    </row>
    <row r="528" spans="1:17" x14ac:dyDescent="0.25">
      <c r="A528" s="1" t="s">
        <v>3684</v>
      </c>
      <c r="B528" s="1" t="s">
        <v>3685</v>
      </c>
      <c r="C528" s="1" t="s">
        <v>771</v>
      </c>
      <c r="D528" s="1" t="s">
        <v>2323</v>
      </c>
      <c r="G528" s="1" t="s">
        <v>774</v>
      </c>
      <c r="H528" s="1" t="s">
        <v>77</v>
      </c>
      <c r="I528" s="1" t="s">
        <v>43</v>
      </c>
      <c r="J528" s="1" t="s">
        <v>6954</v>
      </c>
      <c r="K528" s="1" t="s">
        <v>44</v>
      </c>
      <c r="L528" s="1" t="s">
        <v>775</v>
      </c>
      <c r="M528" s="1" t="s">
        <v>45</v>
      </c>
      <c r="N528" s="1" t="s">
        <v>46</v>
      </c>
      <c r="O528" s="1" t="s">
        <v>46</v>
      </c>
      <c r="P528" s="1" t="s">
        <v>174</v>
      </c>
      <c r="Q528" s="1">
        <f xml:space="preserve"> 2018-O528</f>
        <v>2018</v>
      </c>
    </row>
    <row r="529" spans="1:17" x14ac:dyDescent="0.25">
      <c r="A529" s="1" t="s">
        <v>3681</v>
      </c>
      <c r="B529" s="1" t="s">
        <v>3682</v>
      </c>
      <c r="C529" s="1" t="s">
        <v>771</v>
      </c>
      <c r="D529" s="1" t="s">
        <v>2323</v>
      </c>
      <c r="G529" s="1" t="s">
        <v>774</v>
      </c>
      <c r="H529" s="1" t="s">
        <v>6948</v>
      </c>
      <c r="I529" s="1" t="s">
        <v>43</v>
      </c>
      <c r="J529" s="1" t="s">
        <v>6954</v>
      </c>
      <c r="K529" s="1" t="s">
        <v>50</v>
      </c>
      <c r="M529" s="1" t="s">
        <v>45</v>
      </c>
      <c r="N529" s="1" t="s">
        <v>46</v>
      </c>
      <c r="O529" s="1" t="s">
        <v>46</v>
      </c>
      <c r="P529" s="1" t="s">
        <v>143</v>
      </c>
      <c r="Q529" s="1">
        <f xml:space="preserve"> 2018-O529</f>
        <v>2018</v>
      </c>
    </row>
    <row r="530" spans="1:17" x14ac:dyDescent="0.25">
      <c r="A530" s="1" t="s">
        <v>3678</v>
      </c>
      <c r="B530" s="1" t="s">
        <v>3679</v>
      </c>
      <c r="C530" s="1" t="s">
        <v>771</v>
      </c>
      <c r="D530" s="1" t="s">
        <v>1661</v>
      </c>
      <c r="G530" s="1" t="s">
        <v>774</v>
      </c>
      <c r="H530" s="1" t="s">
        <v>77</v>
      </c>
      <c r="I530" s="1" t="s">
        <v>43</v>
      </c>
      <c r="J530" s="1" t="s">
        <v>6954</v>
      </c>
      <c r="K530" s="1" t="s">
        <v>44</v>
      </c>
      <c r="L530" s="1" t="s">
        <v>775</v>
      </c>
      <c r="M530" s="1" t="s">
        <v>45</v>
      </c>
      <c r="N530" s="1" t="s">
        <v>46</v>
      </c>
      <c r="O530" s="1" t="s">
        <v>46</v>
      </c>
      <c r="P530" s="1" t="s">
        <v>2181</v>
      </c>
      <c r="Q530" s="1">
        <f xml:space="preserve"> 2018-O530</f>
        <v>2018</v>
      </c>
    </row>
    <row r="531" spans="1:17" x14ac:dyDescent="0.25">
      <c r="A531" s="1" t="s">
        <v>3675</v>
      </c>
      <c r="B531" s="1" t="s">
        <v>3676</v>
      </c>
      <c r="C531" s="1" t="s">
        <v>771</v>
      </c>
      <c r="D531" s="1" t="s">
        <v>772</v>
      </c>
      <c r="G531" s="1" t="s">
        <v>774</v>
      </c>
      <c r="H531" s="1" t="s">
        <v>77</v>
      </c>
      <c r="I531" s="1" t="s">
        <v>171</v>
      </c>
      <c r="J531" s="1" t="s">
        <v>6953</v>
      </c>
      <c r="K531" s="1" t="s">
        <v>44</v>
      </c>
      <c r="L531" s="1" t="s">
        <v>775</v>
      </c>
      <c r="M531" s="1" t="s">
        <v>45</v>
      </c>
      <c r="N531" s="1" t="s">
        <v>46</v>
      </c>
      <c r="O531" s="1" t="s">
        <v>46</v>
      </c>
      <c r="P531" s="1" t="s">
        <v>1836</v>
      </c>
      <c r="Q531" s="1">
        <f xml:space="preserve"> 2018-O531</f>
        <v>2018</v>
      </c>
    </row>
    <row r="532" spans="1:17" x14ac:dyDescent="0.25">
      <c r="A532" s="1" t="s">
        <v>3672</v>
      </c>
      <c r="B532" s="1" t="s">
        <v>3673</v>
      </c>
      <c r="C532" s="1" t="s">
        <v>771</v>
      </c>
      <c r="D532" s="1" t="s">
        <v>772</v>
      </c>
      <c r="G532" s="1" t="s">
        <v>774</v>
      </c>
      <c r="H532" s="1" t="s">
        <v>77</v>
      </c>
      <c r="I532" s="1" t="s">
        <v>171</v>
      </c>
      <c r="J532" s="1" t="s">
        <v>6953</v>
      </c>
      <c r="K532" s="1" t="s">
        <v>44</v>
      </c>
      <c r="L532" s="1" t="s">
        <v>775</v>
      </c>
      <c r="M532" s="1" t="s">
        <v>45</v>
      </c>
      <c r="N532" s="1" t="s">
        <v>46</v>
      </c>
      <c r="O532" s="1" t="s">
        <v>46</v>
      </c>
      <c r="P532" s="1" t="s">
        <v>463</v>
      </c>
      <c r="Q532" s="1">
        <f xml:space="preserve"> 2018-O532</f>
        <v>2018</v>
      </c>
    </row>
    <row r="533" spans="1:17" x14ac:dyDescent="0.25">
      <c r="A533" s="1" t="s">
        <v>3669</v>
      </c>
      <c r="B533" s="1" t="s">
        <v>3670</v>
      </c>
      <c r="C533" s="1" t="s">
        <v>771</v>
      </c>
      <c r="D533" s="1" t="s">
        <v>772</v>
      </c>
      <c r="G533" s="1" t="s">
        <v>774</v>
      </c>
      <c r="H533" s="1" t="s">
        <v>77</v>
      </c>
      <c r="I533" s="1" t="s">
        <v>171</v>
      </c>
      <c r="J533" s="1" t="s">
        <v>6953</v>
      </c>
      <c r="K533" s="1" t="s">
        <v>44</v>
      </c>
      <c r="L533" s="1" t="s">
        <v>775</v>
      </c>
      <c r="M533" s="1" t="s">
        <v>45</v>
      </c>
      <c r="N533" s="1" t="s">
        <v>46</v>
      </c>
      <c r="O533" s="1" t="s">
        <v>46</v>
      </c>
      <c r="P533" s="1" t="s">
        <v>1358</v>
      </c>
      <c r="Q533" s="1">
        <f xml:space="preserve"> 2018-O533</f>
        <v>2018</v>
      </c>
    </row>
    <row r="534" spans="1:17" x14ac:dyDescent="0.25">
      <c r="A534" s="1" t="s">
        <v>3665</v>
      </c>
      <c r="B534" s="1" t="s">
        <v>3666</v>
      </c>
      <c r="C534" s="1" t="s">
        <v>771</v>
      </c>
      <c r="D534" s="1" t="s">
        <v>1296</v>
      </c>
      <c r="G534" s="1" t="s">
        <v>782</v>
      </c>
      <c r="H534" s="1" t="s">
        <v>77</v>
      </c>
      <c r="I534" s="1" t="s">
        <v>171</v>
      </c>
      <c r="J534" s="1" t="s">
        <v>6953</v>
      </c>
      <c r="K534" s="1" t="s">
        <v>44</v>
      </c>
      <c r="L534" s="1" t="s">
        <v>775</v>
      </c>
      <c r="M534" s="1" t="s">
        <v>45</v>
      </c>
      <c r="N534" s="1" t="s">
        <v>46</v>
      </c>
      <c r="O534" s="1" t="s">
        <v>46</v>
      </c>
      <c r="P534" s="1" t="s">
        <v>3668</v>
      </c>
      <c r="Q534" s="1">
        <f xml:space="preserve"> 2018-O534</f>
        <v>2018</v>
      </c>
    </row>
    <row r="535" spans="1:17" x14ac:dyDescent="0.25">
      <c r="A535" s="1" t="s">
        <v>3662</v>
      </c>
      <c r="B535" s="1" t="s">
        <v>3663</v>
      </c>
      <c r="C535" s="1" t="s">
        <v>771</v>
      </c>
      <c r="D535" s="1" t="s">
        <v>772</v>
      </c>
      <c r="G535" s="1" t="s">
        <v>774</v>
      </c>
      <c r="H535" s="1" t="s">
        <v>77</v>
      </c>
      <c r="I535" s="1" t="s">
        <v>171</v>
      </c>
      <c r="J535" s="1" t="s">
        <v>6953</v>
      </c>
      <c r="K535" s="1" t="s">
        <v>44</v>
      </c>
      <c r="L535" s="1" t="s">
        <v>775</v>
      </c>
      <c r="M535" s="1" t="s">
        <v>45</v>
      </c>
      <c r="N535" s="1" t="s">
        <v>46</v>
      </c>
      <c r="O535" s="1" t="s">
        <v>46</v>
      </c>
      <c r="P535" s="1" t="s">
        <v>2278</v>
      </c>
      <c r="Q535" s="1">
        <f xml:space="preserve"> 2018-O535</f>
        <v>2018</v>
      </c>
    </row>
    <row r="536" spans="1:17" x14ac:dyDescent="0.25">
      <c r="A536" s="1" t="s">
        <v>3658</v>
      </c>
      <c r="B536" s="1" t="s">
        <v>3659</v>
      </c>
      <c r="C536" s="1" t="s">
        <v>771</v>
      </c>
      <c r="D536" s="1" t="s">
        <v>1661</v>
      </c>
      <c r="G536" s="1" t="s">
        <v>774</v>
      </c>
      <c r="H536" s="1" t="s">
        <v>77</v>
      </c>
      <c r="I536" s="1" t="s">
        <v>171</v>
      </c>
      <c r="J536" s="1" t="s">
        <v>6953</v>
      </c>
      <c r="K536" s="1" t="s">
        <v>44</v>
      </c>
      <c r="L536" s="1" t="s">
        <v>775</v>
      </c>
      <c r="M536" s="1" t="s">
        <v>45</v>
      </c>
      <c r="N536" s="1" t="s">
        <v>46</v>
      </c>
      <c r="O536" s="1" t="s">
        <v>46</v>
      </c>
      <c r="P536" s="1" t="s">
        <v>3661</v>
      </c>
      <c r="Q536" s="1">
        <f xml:space="preserve"> 2018-O536</f>
        <v>2018</v>
      </c>
    </row>
    <row r="537" spans="1:17" x14ac:dyDescent="0.25">
      <c r="A537" s="1" t="s">
        <v>3654</v>
      </c>
      <c r="B537" s="1" t="s">
        <v>3655</v>
      </c>
      <c r="C537" s="1" t="s">
        <v>771</v>
      </c>
      <c r="D537" s="1" t="s">
        <v>1661</v>
      </c>
      <c r="G537" s="1" t="s">
        <v>774</v>
      </c>
      <c r="H537" s="1" t="s">
        <v>77</v>
      </c>
      <c r="I537" s="1" t="s">
        <v>171</v>
      </c>
      <c r="J537" s="1" t="s">
        <v>6953</v>
      </c>
      <c r="K537" s="1" t="s">
        <v>44</v>
      </c>
      <c r="L537" s="1" t="s">
        <v>775</v>
      </c>
      <c r="M537" s="1" t="s">
        <v>45</v>
      </c>
      <c r="N537" s="1" t="s">
        <v>46</v>
      </c>
      <c r="O537" s="1" t="s">
        <v>46</v>
      </c>
      <c r="P537" s="1" t="s">
        <v>3657</v>
      </c>
      <c r="Q537" s="1">
        <f xml:space="preserve"> 2018-O537</f>
        <v>2018</v>
      </c>
    </row>
    <row r="538" spans="1:17" x14ac:dyDescent="0.25">
      <c r="A538" s="1" t="s">
        <v>3650</v>
      </c>
      <c r="B538" s="1" t="s">
        <v>3651</v>
      </c>
      <c r="C538" s="1" t="s">
        <v>771</v>
      </c>
      <c r="D538" s="1" t="s">
        <v>2323</v>
      </c>
      <c r="G538" s="1" t="s">
        <v>774</v>
      </c>
      <c r="H538" s="1" t="s">
        <v>77</v>
      </c>
      <c r="I538" s="1" t="s">
        <v>43</v>
      </c>
      <c r="J538" s="1" t="s">
        <v>6954</v>
      </c>
      <c r="K538" s="1" t="s">
        <v>44</v>
      </c>
      <c r="L538" s="1" t="s">
        <v>775</v>
      </c>
      <c r="M538" s="1" t="s">
        <v>45</v>
      </c>
      <c r="N538" s="1" t="s">
        <v>46</v>
      </c>
      <c r="O538" s="1" t="s">
        <v>46</v>
      </c>
      <c r="P538" s="1" t="s">
        <v>3653</v>
      </c>
      <c r="Q538" s="1">
        <f xml:space="preserve"> 2018-O538</f>
        <v>2018</v>
      </c>
    </row>
    <row r="539" spans="1:17" x14ac:dyDescent="0.25">
      <c r="A539" s="1" t="s">
        <v>3647</v>
      </c>
      <c r="B539" s="1" t="s">
        <v>3648</v>
      </c>
      <c r="C539" s="1" t="s">
        <v>771</v>
      </c>
      <c r="D539" s="1" t="s">
        <v>1661</v>
      </c>
      <c r="G539" s="1" t="s">
        <v>774</v>
      </c>
      <c r="H539" s="1" t="s">
        <v>77</v>
      </c>
      <c r="I539" s="1" t="s">
        <v>43</v>
      </c>
      <c r="J539" s="1" t="s">
        <v>6954</v>
      </c>
      <c r="K539" s="1" t="s">
        <v>44</v>
      </c>
      <c r="L539" s="1" t="s">
        <v>775</v>
      </c>
      <c r="M539" s="1" t="s">
        <v>45</v>
      </c>
      <c r="N539" s="1" t="s">
        <v>46</v>
      </c>
      <c r="O539" s="1" t="s">
        <v>46</v>
      </c>
      <c r="P539" s="1" t="s">
        <v>795</v>
      </c>
      <c r="Q539" s="1">
        <f xml:space="preserve"> 2018-O539</f>
        <v>2018</v>
      </c>
    </row>
    <row r="540" spans="1:17" hidden="1" x14ac:dyDescent="0.25">
      <c r="A540" s="1" t="s">
        <v>1964</v>
      </c>
      <c r="B540" s="1" t="s">
        <v>1965</v>
      </c>
      <c r="C540" s="1" t="s">
        <v>771</v>
      </c>
      <c r="D540" s="1" t="s">
        <v>1779</v>
      </c>
      <c r="F540" s="1" t="s">
        <v>773</v>
      </c>
      <c r="G540" s="1" t="s">
        <v>782</v>
      </c>
      <c r="H540" s="1" t="s">
        <v>77</v>
      </c>
      <c r="I540" s="1" t="s">
        <v>43</v>
      </c>
      <c r="J540" s="1" t="s">
        <v>6954</v>
      </c>
      <c r="K540" s="1" t="s">
        <v>44</v>
      </c>
      <c r="L540" s="1" t="s">
        <v>775</v>
      </c>
      <c r="M540" s="1" t="s">
        <v>45</v>
      </c>
      <c r="N540" s="1" t="s">
        <v>46</v>
      </c>
      <c r="O540" s="1" t="s">
        <v>40</v>
      </c>
      <c r="P540" s="1" t="s">
        <v>1966</v>
      </c>
      <c r="Q540" s="1">
        <f xml:space="preserve"> 2018-O540</f>
        <v>2017</v>
      </c>
    </row>
    <row r="541" spans="1:17" x14ac:dyDescent="0.25">
      <c r="A541" s="1" t="s">
        <v>3643</v>
      </c>
      <c r="B541" s="1" t="s">
        <v>3644</v>
      </c>
      <c r="C541" s="1" t="s">
        <v>771</v>
      </c>
      <c r="D541" s="1" t="s">
        <v>1446</v>
      </c>
      <c r="G541" s="1" t="s">
        <v>774</v>
      </c>
      <c r="H541" s="1" t="s">
        <v>77</v>
      </c>
      <c r="I541" s="1" t="s">
        <v>43</v>
      </c>
      <c r="J541" s="1" t="s">
        <v>6954</v>
      </c>
      <c r="K541" s="1" t="s">
        <v>44</v>
      </c>
      <c r="L541" s="1" t="s">
        <v>775</v>
      </c>
      <c r="M541" s="1" t="s">
        <v>45</v>
      </c>
      <c r="N541" s="1" t="s">
        <v>46</v>
      </c>
      <c r="O541" s="1" t="s">
        <v>46</v>
      </c>
      <c r="P541" s="1" t="s">
        <v>3646</v>
      </c>
      <c r="Q541" s="1">
        <f xml:space="preserve"> 2018-O541</f>
        <v>2018</v>
      </c>
    </row>
    <row r="542" spans="1:17" x14ac:dyDescent="0.25">
      <c r="A542" s="1" t="s">
        <v>3640</v>
      </c>
      <c r="B542" s="1" t="s">
        <v>3641</v>
      </c>
      <c r="C542" s="1" t="s">
        <v>771</v>
      </c>
      <c r="D542" s="1" t="s">
        <v>1446</v>
      </c>
      <c r="G542" s="1" t="s">
        <v>782</v>
      </c>
      <c r="H542" s="1" t="s">
        <v>77</v>
      </c>
      <c r="I542" s="1" t="s">
        <v>43</v>
      </c>
      <c r="J542" s="1" t="s">
        <v>6954</v>
      </c>
      <c r="K542" s="1" t="s">
        <v>44</v>
      </c>
      <c r="L542" s="1" t="s">
        <v>775</v>
      </c>
      <c r="M542" s="1" t="s">
        <v>45</v>
      </c>
      <c r="N542" s="1" t="s">
        <v>46</v>
      </c>
      <c r="O542" s="1" t="s">
        <v>46</v>
      </c>
      <c r="P542" s="1" t="s">
        <v>2318</v>
      </c>
      <c r="Q542" s="1">
        <f xml:space="preserve"> 2018-O542</f>
        <v>2018</v>
      </c>
    </row>
    <row r="543" spans="1:17" x14ac:dyDescent="0.25">
      <c r="A543" s="1" t="s">
        <v>3637</v>
      </c>
      <c r="B543" s="1" t="s">
        <v>3638</v>
      </c>
      <c r="C543" s="1" t="s">
        <v>771</v>
      </c>
      <c r="D543" s="1" t="s">
        <v>1661</v>
      </c>
      <c r="G543" s="1" t="s">
        <v>774</v>
      </c>
      <c r="H543" s="1" t="s">
        <v>77</v>
      </c>
      <c r="I543" s="1" t="s">
        <v>78</v>
      </c>
      <c r="J543" s="1" t="s">
        <v>78</v>
      </c>
      <c r="K543" s="1" t="s">
        <v>44</v>
      </c>
      <c r="L543" s="1" t="s">
        <v>775</v>
      </c>
      <c r="M543" s="1" t="s">
        <v>45</v>
      </c>
      <c r="N543" s="1" t="s">
        <v>46</v>
      </c>
      <c r="O543" s="1" t="s">
        <v>46</v>
      </c>
      <c r="P543" s="1" t="s">
        <v>752</v>
      </c>
      <c r="Q543" s="1">
        <f xml:space="preserve"> 2018-O543</f>
        <v>2018</v>
      </c>
    </row>
    <row r="544" spans="1:17" x14ac:dyDescent="0.25">
      <c r="A544" s="1" t="s">
        <v>3634</v>
      </c>
      <c r="B544" s="1" t="s">
        <v>3635</v>
      </c>
      <c r="C544" s="1" t="s">
        <v>771</v>
      </c>
      <c r="D544" s="1" t="s">
        <v>1446</v>
      </c>
      <c r="G544" s="1" t="s">
        <v>782</v>
      </c>
      <c r="H544" s="1" t="s">
        <v>77</v>
      </c>
      <c r="I544" s="1" t="s">
        <v>263</v>
      </c>
      <c r="J544" s="1" t="s">
        <v>6950</v>
      </c>
      <c r="K544" s="1" t="s">
        <v>44</v>
      </c>
      <c r="L544" s="1" t="s">
        <v>775</v>
      </c>
      <c r="M544" s="1" t="s">
        <v>45</v>
      </c>
      <c r="N544" s="1" t="s">
        <v>46</v>
      </c>
      <c r="O544" s="1" t="s">
        <v>46</v>
      </c>
      <c r="P544" s="1" t="s">
        <v>1446</v>
      </c>
      <c r="Q544" s="1">
        <f xml:space="preserve"> 2018-O544</f>
        <v>2018</v>
      </c>
    </row>
    <row r="545" spans="1:17" x14ac:dyDescent="0.25">
      <c r="A545" s="1" t="s">
        <v>3630</v>
      </c>
      <c r="B545" s="1" t="s">
        <v>3631</v>
      </c>
      <c r="C545" s="1" t="s">
        <v>771</v>
      </c>
      <c r="D545" s="1" t="s">
        <v>1661</v>
      </c>
      <c r="G545" s="1" t="s">
        <v>774</v>
      </c>
      <c r="H545" s="1" t="s">
        <v>77</v>
      </c>
      <c r="I545" s="1" t="s">
        <v>171</v>
      </c>
      <c r="J545" s="1" t="s">
        <v>6953</v>
      </c>
      <c r="K545" s="1" t="s">
        <v>44</v>
      </c>
      <c r="L545" s="1" t="s">
        <v>775</v>
      </c>
      <c r="M545" s="1" t="s">
        <v>45</v>
      </c>
      <c r="N545" s="1" t="s">
        <v>46</v>
      </c>
      <c r="O545" s="1" t="s">
        <v>46</v>
      </c>
      <c r="P545" s="1" t="s">
        <v>3633</v>
      </c>
      <c r="Q545" s="1">
        <f xml:space="preserve"> 2018-O545</f>
        <v>2018</v>
      </c>
    </row>
    <row r="546" spans="1:17" hidden="1" x14ac:dyDescent="0.25">
      <c r="A546" s="1" t="s">
        <v>1981</v>
      </c>
      <c r="B546" s="1" t="s">
        <v>1982</v>
      </c>
      <c r="C546" s="1" t="s">
        <v>771</v>
      </c>
      <c r="D546" s="1" t="s">
        <v>794</v>
      </c>
      <c r="F546" s="1" t="s">
        <v>773</v>
      </c>
      <c r="G546" s="1" t="s">
        <v>782</v>
      </c>
      <c r="H546" s="1" t="s">
        <v>77</v>
      </c>
      <c r="I546" s="1" t="s">
        <v>43</v>
      </c>
      <c r="J546" s="1" t="s">
        <v>6954</v>
      </c>
      <c r="K546" s="1" t="s">
        <v>44</v>
      </c>
      <c r="L546" s="1" t="s">
        <v>775</v>
      </c>
      <c r="M546" s="1" t="s">
        <v>45</v>
      </c>
      <c r="N546" s="1" t="s">
        <v>46</v>
      </c>
      <c r="O546" s="1" t="s">
        <v>36</v>
      </c>
      <c r="P546" s="1" t="s">
        <v>1983</v>
      </c>
      <c r="Q546" s="1">
        <f xml:space="preserve"> 2018-O546</f>
        <v>2011</v>
      </c>
    </row>
    <row r="547" spans="1:17" x14ac:dyDescent="0.25">
      <c r="A547" s="1" t="s">
        <v>3627</v>
      </c>
      <c r="B547" s="1" t="s">
        <v>3628</v>
      </c>
      <c r="C547" s="1" t="s">
        <v>771</v>
      </c>
      <c r="D547" s="1" t="s">
        <v>1446</v>
      </c>
      <c r="G547" s="1" t="s">
        <v>782</v>
      </c>
      <c r="H547" s="1" t="s">
        <v>77</v>
      </c>
      <c r="I547" s="1" t="s">
        <v>171</v>
      </c>
      <c r="J547" s="1" t="s">
        <v>6953</v>
      </c>
      <c r="K547" s="1" t="s">
        <v>44</v>
      </c>
      <c r="L547" s="1" t="s">
        <v>775</v>
      </c>
      <c r="M547" s="1" t="s">
        <v>45</v>
      </c>
      <c r="N547" s="1" t="s">
        <v>46</v>
      </c>
      <c r="O547" s="1" t="s">
        <v>46</v>
      </c>
      <c r="P547" s="1" t="s">
        <v>3534</v>
      </c>
      <c r="Q547" s="1">
        <f xml:space="preserve"> 2018-O547</f>
        <v>2018</v>
      </c>
    </row>
    <row r="548" spans="1:17" hidden="1" x14ac:dyDescent="0.25">
      <c r="A548" s="1" t="s">
        <v>1988</v>
      </c>
      <c r="B548" s="1" t="s">
        <v>1989</v>
      </c>
      <c r="C548" s="1" t="s">
        <v>771</v>
      </c>
      <c r="D548" s="1" t="s">
        <v>1779</v>
      </c>
      <c r="F548" s="1" t="s">
        <v>773</v>
      </c>
      <c r="G548" s="1" t="s">
        <v>782</v>
      </c>
      <c r="H548" s="1" t="s">
        <v>77</v>
      </c>
      <c r="I548" s="1" t="s">
        <v>171</v>
      </c>
      <c r="J548" s="1" t="s">
        <v>6953</v>
      </c>
      <c r="K548" s="1" t="s">
        <v>44</v>
      </c>
      <c r="L548" s="1" t="s">
        <v>775</v>
      </c>
      <c r="M548" s="1" t="s">
        <v>45</v>
      </c>
      <c r="N548" s="1" t="s">
        <v>46</v>
      </c>
      <c r="O548" s="1" t="s">
        <v>40</v>
      </c>
      <c r="P548" s="1" t="s">
        <v>1990</v>
      </c>
      <c r="Q548" s="1">
        <f xml:space="preserve"> 2018-O548</f>
        <v>2017</v>
      </c>
    </row>
    <row r="549" spans="1:17" hidden="1" x14ac:dyDescent="0.25">
      <c r="A549" s="1" t="s">
        <v>1991</v>
      </c>
      <c r="B549" s="1" t="s">
        <v>1992</v>
      </c>
      <c r="C549" s="1" t="s">
        <v>771</v>
      </c>
      <c r="D549" s="1" t="s">
        <v>1779</v>
      </c>
      <c r="F549" s="1" t="s">
        <v>773</v>
      </c>
      <c r="G549" s="1" t="s">
        <v>782</v>
      </c>
      <c r="H549" s="1" t="s">
        <v>77</v>
      </c>
      <c r="I549" s="1" t="s">
        <v>43</v>
      </c>
      <c r="J549" s="1" t="s">
        <v>6954</v>
      </c>
      <c r="K549" s="1" t="s">
        <v>44</v>
      </c>
      <c r="L549" s="1" t="s">
        <v>775</v>
      </c>
      <c r="M549" s="1" t="s">
        <v>45</v>
      </c>
      <c r="N549" s="1" t="s">
        <v>46</v>
      </c>
      <c r="O549" s="1" t="s">
        <v>40</v>
      </c>
      <c r="P549" s="1" t="s">
        <v>1994</v>
      </c>
      <c r="Q549" s="1">
        <f xml:space="preserve"> 2018-O549</f>
        <v>2017</v>
      </c>
    </row>
    <row r="550" spans="1:17" x14ac:dyDescent="0.25">
      <c r="A550" s="1" t="s">
        <v>3623</v>
      </c>
      <c r="B550" s="1" t="s">
        <v>3624</v>
      </c>
      <c r="C550" s="1" t="s">
        <v>771</v>
      </c>
      <c r="D550" s="1" t="s">
        <v>1661</v>
      </c>
      <c r="G550" s="1" t="s">
        <v>774</v>
      </c>
      <c r="H550" s="1" t="s">
        <v>77</v>
      </c>
      <c r="I550" s="1" t="s">
        <v>171</v>
      </c>
      <c r="J550" s="1" t="s">
        <v>6953</v>
      </c>
      <c r="K550" s="1" t="s">
        <v>44</v>
      </c>
      <c r="L550" s="1" t="s">
        <v>775</v>
      </c>
      <c r="M550" s="1" t="s">
        <v>45</v>
      </c>
      <c r="N550" s="1" t="s">
        <v>46</v>
      </c>
      <c r="O550" s="1" t="s">
        <v>46</v>
      </c>
      <c r="P550" s="1" t="s">
        <v>3626</v>
      </c>
      <c r="Q550" s="1">
        <f xml:space="preserve"> 2018-O550</f>
        <v>2018</v>
      </c>
    </row>
    <row r="551" spans="1:17" x14ac:dyDescent="0.25">
      <c r="A551" s="1" t="s">
        <v>3619</v>
      </c>
      <c r="B551" s="1" t="s">
        <v>3620</v>
      </c>
      <c r="C551" s="1" t="s">
        <v>771</v>
      </c>
      <c r="D551" s="1" t="s">
        <v>1446</v>
      </c>
      <c r="G551" s="1" t="s">
        <v>782</v>
      </c>
      <c r="H551" s="1" t="s">
        <v>77</v>
      </c>
      <c r="I551" s="1" t="s">
        <v>43</v>
      </c>
      <c r="J551" s="1" t="s">
        <v>6954</v>
      </c>
      <c r="K551" s="1" t="s">
        <v>44</v>
      </c>
      <c r="L551" s="1" t="s">
        <v>775</v>
      </c>
      <c r="M551" s="1" t="s">
        <v>45</v>
      </c>
      <c r="N551" s="1" t="s">
        <v>46</v>
      </c>
      <c r="O551" s="1" t="s">
        <v>46</v>
      </c>
      <c r="P551" s="1" t="s">
        <v>3622</v>
      </c>
      <c r="Q551" s="1">
        <f xml:space="preserve"> 2018-O551</f>
        <v>2018</v>
      </c>
    </row>
    <row r="552" spans="1:17" x14ac:dyDescent="0.25">
      <c r="A552" s="1" t="s">
        <v>3615</v>
      </c>
      <c r="B552" s="1" t="s">
        <v>3616</v>
      </c>
      <c r="C552" s="1" t="s">
        <v>771</v>
      </c>
      <c r="D552" s="1" t="s">
        <v>772</v>
      </c>
      <c r="G552" s="1" t="s">
        <v>774</v>
      </c>
      <c r="H552" s="1" t="s">
        <v>77</v>
      </c>
      <c r="I552" s="1" t="s">
        <v>78</v>
      </c>
      <c r="J552" s="1" t="s">
        <v>78</v>
      </c>
      <c r="K552" s="1" t="s">
        <v>44</v>
      </c>
      <c r="L552" s="1" t="s">
        <v>775</v>
      </c>
      <c r="M552" s="1" t="s">
        <v>106</v>
      </c>
      <c r="N552" s="1" t="s">
        <v>107</v>
      </c>
      <c r="O552" s="1" t="s">
        <v>46</v>
      </c>
      <c r="P552" s="1" t="s">
        <v>3618</v>
      </c>
      <c r="Q552" s="1">
        <f xml:space="preserve"> 2018-O552</f>
        <v>2018</v>
      </c>
    </row>
    <row r="553" spans="1:17" x14ac:dyDescent="0.25">
      <c r="A553" s="1" t="s">
        <v>3612</v>
      </c>
      <c r="B553" s="1" t="s">
        <v>3613</v>
      </c>
      <c r="C553" s="1" t="s">
        <v>771</v>
      </c>
      <c r="D553" s="1" t="s">
        <v>1446</v>
      </c>
      <c r="G553" s="1" t="s">
        <v>774</v>
      </c>
      <c r="H553" s="1" t="s">
        <v>77</v>
      </c>
      <c r="I553" s="1" t="s">
        <v>43</v>
      </c>
      <c r="J553" s="1" t="s">
        <v>6954</v>
      </c>
      <c r="K553" s="1" t="s">
        <v>44</v>
      </c>
      <c r="L553" s="1" t="s">
        <v>775</v>
      </c>
      <c r="M553" s="1" t="s">
        <v>45</v>
      </c>
      <c r="N553" s="1" t="s">
        <v>46</v>
      </c>
      <c r="O553" s="1" t="s">
        <v>46</v>
      </c>
      <c r="P553" s="1" t="s">
        <v>222</v>
      </c>
      <c r="Q553" s="1">
        <f xml:space="preserve"> 2018-O553</f>
        <v>2018</v>
      </c>
    </row>
    <row r="554" spans="1:17" x14ac:dyDescent="0.25">
      <c r="A554" s="1" t="s">
        <v>3608</v>
      </c>
      <c r="B554" s="1" t="s">
        <v>3609</v>
      </c>
      <c r="C554" s="1" t="s">
        <v>771</v>
      </c>
      <c r="D554" s="1" t="s">
        <v>1446</v>
      </c>
      <c r="G554" s="1" t="s">
        <v>774</v>
      </c>
      <c r="H554" s="1" t="s">
        <v>77</v>
      </c>
      <c r="I554" s="1" t="s">
        <v>43</v>
      </c>
      <c r="J554" s="1" t="s">
        <v>6954</v>
      </c>
      <c r="K554" s="1" t="s">
        <v>44</v>
      </c>
      <c r="L554" s="1" t="s">
        <v>775</v>
      </c>
      <c r="M554" s="1" t="s">
        <v>45</v>
      </c>
      <c r="N554" s="1" t="s">
        <v>46</v>
      </c>
      <c r="O554" s="1" t="s">
        <v>46</v>
      </c>
      <c r="P554" s="1" t="s">
        <v>3611</v>
      </c>
      <c r="Q554" s="1">
        <f xml:space="preserve"> 2018-O554</f>
        <v>2018</v>
      </c>
    </row>
    <row r="555" spans="1:17" hidden="1" x14ac:dyDescent="0.25">
      <c r="A555" s="1" t="s">
        <v>2006</v>
      </c>
      <c r="B555" s="1" t="s">
        <v>2007</v>
      </c>
      <c r="C555" s="1" t="s">
        <v>771</v>
      </c>
      <c r="D555" s="1" t="s">
        <v>794</v>
      </c>
      <c r="F555" s="1" t="s">
        <v>773</v>
      </c>
      <c r="G555" s="1" t="s">
        <v>782</v>
      </c>
      <c r="H555" s="1" t="s">
        <v>77</v>
      </c>
      <c r="I555" s="1" t="s">
        <v>171</v>
      </c>
      <c r="J555" s="1" t="s">
        <v>6953</v>
      </c>
      <c r="K555" s="1" t="s">
        <v>44</v>
      </c>
      <c r="L555" s="1" t="s">
        <v>775</v>
      </c>
      <c r="M555" s="1" t="s">
        <v>45</v>
      </c>
      <c r="N555" s="1" t="s">
        <v>46</v>
      </c>
      <c r="O555" s="1" t="s">
        <v>40</v>
      </c>
      <c r="P555" s="1" t="s">
        <v>2009</v>
      </c>
      <c r="Q555" s="1">
        <f xml:space="preserve"> 2018-O555</f>
        <v>2017</v>
      </c>
    </row>
    <row r="556" spans="1:17" hidden="1" x14ac:dyDescent="0.25">
      <c r="A556" s="1" t="s">
        <v>2010</v>
      </c>
      <c r="B556" s="1" t="s">
        <v>2011</v>
      </c>
      <c r="C556" s="1" t="s">
        <v>771</v>
      </c>
      <c r="D556" s="1" t="s">
        <v>1779</v>
      </c>
      <c r="F556" s="1" t="s">
        <v>773</v>
      </c>
      <c r="G556" s="1" t="s">
        <v>782</v>
      </c>
      <c r="H556" s="1" t="s">
        <v>77</v>
      </c>
      <c r="I556" s="1" t="s">
        <v>171</v>
      </c>
      <c r="J556" s="1" t="s">
        <v>6953</v>
      </c>
      <c r="K556" s="1" t="s">
        <v>44</v>
      </c>
      <c r="L556" s="1" t="s">
        <v>775</v>
      </c>
      <c r="M556" s="1" t="s">
        <v>45</v>
      </c>
      <c r="N556" s="1" t="s">
        <v>46</v>
      </c>
      <c r="O556" s="1" t="s">
        <v>40</v>
      </c>
      <c r="P556" s="1" t="s">
        <v>2012</v>
      </c>
      <c r="Q556" s="1">
        <f xml:space="preserve"> 2018-O556</f>
        <v>2017</v>
      </c>
    </row>
    <row r="557" spans="1:17" hidden="1" x14ac:dyDescent="0.25">
      <c r="A557" s="1" t="s">
        <v>2013</v>
      </c>
      <c r="B557" s="1" t="s">
        <v>2014</v>
      </c>
      <c r="C557" s="1" t="s">
        <v>771</v>
      </c>
      <c r="D557" s="1" t="s">
        <v>794</v>
      </c>
      <c r="F557" s="1" t="s">
        <v>773</v>
      </c>
      <c r="G557" s="1" t="s">
        <v>782</v>
      </c>
      <c r="H557" s="1" t="s">
        <v>77</v>
      </c>
      <c r="I557" s="1" t="s">
        <v>171</v>
      </c>
      <c r="J557" s="1" t="s">
        <v>6953</v>
      </c>
      <c r="K557" s="1" t="s">
        <v>44</v>
      </c>
      <c r="L557" s="1" t="s">
        <v>775</v>
      </c>
      <c r="M557" s="1" t="s">
        <v>45</v>
      </c>
      <c r="N557" s="1" t="s">
        <v>46</v>
      </c>
      <c r="O557" s="1" t="s">
        <v>40</v>
      </c>
      <c r="P557" s="1" t="s">
        <v>2015</v>
      </c>
      <c r="Q557" s="1">
        <f xml:space="preserve"> 2018-O557</f>
        <v>2017</v>
      </c>
    </row>
    <row r="558" spans="1:17" x14ac:dyDescent="0.25">
      <c r="A558" s="1" t="s">
        <v>3605</v>
      </c>
      <c r="B558" s="1" t="s">
        <v>3606</v>
      </c>
      <c r="C558" s="1" t="s">
        <v>771</v>
      </c>
      <c r="D558" s="1" t="s">
        <v>1661</v>
      </c>
      <c r="G558" s="1" t="s">
        <v>774</v>
      </c>
      <c r="H558" s="1" t="s">
        <v>77</v>
      </c>
      <c r="I558" s="1" t="s">
        <v>171</v>
      </c>
      <c r="J558" s="1" t="s">
        <v>6953</v>
      </c>
      <c r="K558" s="1" t="s">
        <v>44</v>
      </c>
      <c r="L558" s="1" t="s">
        <v>775</v>
      </c>
      <c r="M558" s="1" t="s">
        <v>45</v>
      </c>
      <c r="N558" s="1" t="s">
        <v>46</v>
      </c>
      <c r="O558" s="1" t="s">
        <v>46</v>
      </c>
      <c r="P558" s="1" t="s">
        <v>210</v>
      </c>
      <c r="Q558" s="1">
        <f xml:space="preserve"> 2018-O558</f>
        <v>2018</v>
      </c>
    </row>
    <row r="559" spans="1:17" x14ac:dyDescent="0.25">
      <c r="A559" s="1" t="s">
        <v>3601</v>
      </c>
      <c r="B559" s="1" t="s">
        <v>3602</v>
      </c>
      <c r="C559" s="1" t="s">
        <v>771</v>
      </c>
      <c r="D559" s="1" t="s">
        <v>772</v>
      </c>
      <c r="G559" s="1" t="s">
        <v>774</v>
      </c>
      <c r="H559" s="1" t="s">
        <v>77</v>
      </c>
      <c r="I559" s="1" t="s">
        <v>43</v>
      </c>
      <c r="J559" s="1" t="s">
        <v>6954</v>
      </c>
      <c r="K559" s="1" t="s">
        <v>44</v>
      </c>
      <c r="L559" s="1" t="s">
        <v>775</v>
      </c>
      <c r="M559" s="1" t="s">
        <v>45</v>
      </c>
      <c r="N559" s="1" t="s">
        <v>46</v>
      </c>
      <c r="O559" s="1" t="s">
        <v>46</v>
      </c>
      <c r="P559" s="1" t="s">
        <v>3604</v>
      </c>
      <c r="Q559" s="1">
        <f xml:space="preserve"> 2018-O559</f>
        <v>2018</v>
      </c>
    </row>
    <row r="560" spans="1:17" x14ac:dyDescent="0.25">
      <c r="A560" s="1" t="s">
        <v>3598</v>
      </c>
      <c r="B560" s="1" t="s">
        <v>3599</v>
      </c>
      <c r="C560" s="1" t="s">
        <v>771</v>
      </c>
      <c r="D560" s="1" t="s">
        <v>1661</v>
      </c>
      <c r="G560" s="1" t="s">
        <v>774</v>
      </c>
      <c r="H560" s="1" t="s">
        <v>77</v>
      </c>
      <c r="I560" s="1" t="s">
        <v>171</v>
      </c>
      <c r="J560" s="1" t="s">
        <v>6953</v>
      </c>
      <c r="K560" s="1" t="s">
        <v>44</v>
      </c>
      <c r="L560" s="1" t="s">
        <v>775</v>
      </c>
      <c r="M560" s="1" t="s">
        <v>45</v>
      </c>
      <c r="N560" s="1" t="s">
        <v>46</v>
      </c>
      <c r="O560" s="1" t="s">
        <v>46</v>
      </c>
      <c r="P560" s="1" t="s">
        <v>2620</v>
      </c>
      <c r="Q560" s="1">
        <f xml:space="preserve"> 2018-O560</f>
        <v>2018</v>
      </c>
    </row>
    <row r="561" spans="1:17" x14ac:dyDescent="0.25">
      <c r="A561" s="1" t="s">
        <v>3594</v>
      </c>
      <c r="B561" s="1" t="s">
        <v>3595</v>
      </c>
      <c r="C561" s="1" t="s">
        <v>771</v>
      </c>
      <c r="D561" s="1" t="s">
        <v>772</v>
      </c>
      <c r="G561" s="1" t="s">
        <v>774</v>
      </c>
      <c r="H561" s="1" t="s">
        <v>77</v>
      </c>
      <c r="I561" s="1" t="s">
        <v>43</v>
      </c>
      <c r="J561" s="1" t="s">
        <v>6954</v>
      </c>
      <c r="K561" s="1" t="s">
        <v>44</v>
      </c>
      <c r="L561" s="1" t="s">
        <v>775</v>
      </c>
      <c r="M561" s="1" t="s">
        <v>45</v>
      </c>
      <c r="N561" s="1" t="s">
        <v>46</v>
      </c>
      <c r="O561" s="1" t="s">
        <v>46</v>
      </c>
      <c r="P561" s="1" t="s">
        <v>1566</v>
      </c>
      <c r="Q561" s="1">
        <f xml:space="preserve"> 2018-O561</f>
        <v>2018</v>
      </c>
    </row>
    <row r="562" spans="1:17" x14ac:dyDescent="0.25">
      <c r="A562" s="1" t="s">
        <v>3590</v>
      </c>
      <c r="B562" s="1" t="s">
        <v>3591</v>
      </c>
      <c r="C562" s="1" t="s">
        <v>771</v>
      </c>
      <c r="D562" s="1" t="s">
        <v>772</v>
      </c>
      <c r="G562" s="1" t="s">
        <v>774</v>
      </c>
      <c r="H562" s="1" t="s">
        <v>77</v>
      </c>
      <c r="I562" s="1" t="s">
        <v>43</v>
      </c>
      <c r="J562" s="1" t="s">
        <v>6954</v>
      </c>
      <c r="K562" s="1" t="s">
        <v>44</v>
      </c>
      <c r="L562" s="1" t="s">
        <v>775</v>
      </c>
      <c r="M562" s="1" t="s">
        <v>45</v>
      </c>
      <c r="N562" s="1" t="s">
        <v>46</v>
      </c>
      <c r="O562" s="1" t="s">
        <v>46</v>
      </c>
      <c r="P562" s="1" t="s">
        <v>1075</v>
      </c>
      <c r="Q562" s="1">
        <f xml:space="preserve"> 2018-O562</f>
        <v>2018</v>
      </c>
    </row>
    <row r="563" spans="1:17" hidden="1" x14ac:dyDescent="0.25">
      <c r="A563" s="1" t="s">
        <v>2032</v>
      </c>
      <c r="B563" s="1" t="s">
        <v>2033</v>
      </c>
      <c r="C563" s="1" t="s">
        <v>771</v>
      </c>
      <c r="D563" s="1" t="s">
        <v>794</v>
      </c>
      <c r="F563" s="1" t="s">
        <v>773</v>
      </c>
      <c r="G563" s="1" t="s">
        <v>782</v>
      </c>
      <c r="H563" s="1" t="s">
        <v>77</v>
      </c>
      <c r="I563" s="1" t="s">
        <v>263</v>
      </c>
      <c r="J563" s="1" t="s">
        <v>6950</v>
      </c>
      <c r="K563" s="1" t="s">
        <v>44</v>
      </c>
      <c r="L563" s="1" t="s">
        <v>775</v>
      </c>
      <c r="M563" s="1" t="s">
        <v>45</v>
      </c>
      <c r="N563" s="1" t="s">
        <v>46</v>
      </c>
      <c r="O563" s="1" t="s">
        <v>156</v>
      </c>
      <c r="P563" s="1" t="s">
        <v>2034</v>
      </c>
      <c r="Q563" s="1">
        <f xml:space="preserve"> 2018-O563</f>
        <v>2013</v>
      </c>
    </row>
    <row r="564" spans="1:17" hidden="1" x14ac:dyDescent="0.25">
      <c r="A564" s="1" t="s">
        <v>2035</v>
      </c>
      <c r="B564" s="1" t="s">
        <v>2036</v>
      </c>
      <c r="C564" s="1" t="s">
        <v>771</v>
      </c>
      <c r="D564" s="1" t="s">
        <v>1779</v>
      </c>
      <c r="F564" s="1" t="s">
        <v>773</v>
      </c>
      <c r="G564" s="1" t="s">
        <v>782</v>
      </c>
      <c r="H564" s="1" t="s">
        <v>77</v>
      </c>
      <c r="I564" s="1" t="s">
        <v>43</v>
      </c>
      <c r="J564" s="1" t="s">
        <v>6954</v>
      </c>
      <c r="K564" s="1" t="s">
        <v>44</v>
      </c>
      <c r="L564" s="1" t="s">
        <v>775</v>
      </c>
      <c r="M564" s="1" t="s">
        <v>45</v>
      </c>
      <c r="N564" s="1" t="s">
        <v>46</v>
      </c>
      <c r="O564" s="1" t="s">
        <v>40</v>
      </c>
      <c r="P564" s="1" t="s">
        <v>2038</v>
      </c>
      <c r="Q564" s="1">
        <f xml:space="preserve"> 2018-O564</f>
        <v>2017</v>
      </c>
    </row>
    <row r="565" spans="1:17" hidden="1" x14ac:dyDescent="0.25">
      <c r="A565" s="1" t="s">
        <v>2039</v>
      </c>
      <c r="B565" s="1" t="s">
        <v>2040</v>
      </c>
      <c r="C565" s="1" t="s">
        <v>771</v>
      </c>
      <c r="D565" s="1" t="s">
        <v>1779</v>
      </c>
      <c r="F565" s="1" t="s">
        <v>773</v>
      </c>
      <c r="G565" s="1" t="s">
        <v>782</v>
      </c>
      <c r="H565" s="1" t="s">
        <v>77</v>
      </c>
      <c r="I565" s="1" t="s">
        <v>43</v>
      </c>
      <c r="J565" s="1" t="s">
        <v>6954</v>
      </c>
      <c r="K565" s="1" t="s">
        <v>44</v>
      </c>
      <c r="L565" s="1" t="s">
        <v>775</v>
      </c>
      <c r="M565" s="1" t="s">
        <v>45</v>
      </c>
      <c r="N565" s="1" t="s">
        <v>46</v>
      </c>
      <c r="O565" s="1" t="s">
        <v>40</v>
      </c>
      <c r="P565" s="1" t="s">
        <v>2038</v>
      </c>
      <c r="Q565" s="1">
        <f xml:space="preserve"> 2018-O565</f>
        <v>2017</v>
      </c>
    </row>
    <row r="566" spans="1:17" x14ac:dyDescent="0.25">
      <c r="A566" s="1" t="s">
        <v>3586</v>
      </c>
      <c r="B566" s="1" t="s">
        <v>3587</v>
      </c>
      <c r="C566" s="1" t="s">
        <v>771</v>
      </c>
      <c r="D566" s="1" t="s">
        <v>772</v>
      </c>
      <c r="G566" s="1" t="s">
        <v>774</v>
      </c>
      <c r="H566" s="1" t="s">
        <v>77</v>
      </c>
      <c r="I566" s="1" t="s">
        <v>43</v>
      </c>
      <c r="J566" s="1" t="s">
        <v>6954</v>
      </c>
      <c r="K566" s="1" t="s">
        <v>44</v>
      </c>
      <c r="L566" s="1" t="s">
        <v>775</v>
      </c>
      <c r="M566" s="1" t="s">
        <v>45</v>
      </c>
      <c r="N566" s="1" t="s">
        <v>46</v>
      </c>
      <c r="O566" s="1" t="s">
        <v>46</v>
      </c>
      <c r="P566" s="1" t="s">
        <v>220</v>
      </c>
      <c r="Q566" s="1">
        <f xml:space="preserve"> 2018-O566</f>
        <v>2018</v>
      </c>
    </row>
    <row r="567" spans="1:17" x14ac:dyDescent="0.25">
      <c r="A567" s="1" t="s">
        <v>3582</v>
      </c>
      <c r="B567" s="1" t="s">
        <v>3583</v>
      </c>
      <c r="C567" s="1" t="s">
        <v>771</v>
      </c>
      <c r="D567" s="1" t="s">
        <v>2323</v>
      </c>
      <c r="G567" s="1" t="s">
        <v>774</v>
      </c>
      <c r="H567" s="1" t="s">
        <v>77</v>
      </c>
      <c r="I567" s="1" t="s">
        <v>43</v>
      </c>
      <c r="J567" s="1" t="s">
        <v>6954</v>
      </c>
      <c r="K567" s="1" t="s">
        <v>44</v>
      </c>
      <c r="L567" s="1" t="s">
        <v>775</v>
      </c>
      <c r="M567" s="1" t="s">
        <v>45</v>
      </c>
      <c r="N567" s="1" t="s">
        <v>46</v>
      </c>
      <c r="O567" s="1" t="s">
        <v>46</v>
      </c>
      <c r="P567" s="1" t="s">
        <v>210</v>
      </c>
      <c r="Q567" s="1">
        <f xml:space="preserve"> 2018-O567</f>
        <v>2018</v>
      </c>
    </row>
    <row r="568" spans="1:17" x14ac:dyDescent="0.25">
      <c r="A568" s="1" t="s">
        <v>3578</v>
      </c>
      <c r="B568" s="1" t="s">
        <v>3579</v>
      </c>
      <c r="C568" s="1" t="s">
        <v>771</v>
      </c>
      <c r="D568" s="1" t="s">
        <v>1661</v>
      </c>
      <c r="G568" s="1" t="s">
        <v>774</v>
      </c>
      <c r="H568" s="1" t="s">
        <v>77</v>
      </c>
      <c r="I568" s="1" t="s">
        <v>171</v>
      </c>
      <c r="J568" s="1" t="s">
        <v>6953</v>
      </c>
      <c r="K568" s="1" t="s">
        <v>44</v>
      </c>
      <c r="L568" s="1" t="s">
        <v>775</v>
      </c>
      <c r="M568" s="1" t="s">
        <v>45</v>
      </c>
      <c r="N568" s="1" t="s">
        <v>46</v>
      </c>
      <c r="O568" s="1" t="s">
        <v>46</v>
      </c>
      <c r="P568" s="1" t="s">
        <v>3581</v>
      </c>
      <c r="Q568" s="1">
        <f xml:space="preserve"> 2018-O568</f>
        <v>2018</v>
      </c>
    </row>
    <row r="569" spans="1:17" x14ac:dyDescent="0.25">
      <c r="A569" s="1" t="s">
        <v>3575</v>
      </c>
      <c r="B569" s="1" t="s">
        <v>3576</v>
      </c>
      <c r="C569" s="1" t="s">
        <v>771</v>
      </c>
      <c r="D569" s="1" t="s">
        <v>1661</v>
      </c>
      <c r="G569" s="1" t="s">
        <v>774</v>
      </c>
      <c r="H569" s="1" t="s">
        <v>77</v>
      </c>
      <c r="I569" s="1" t="s">
        <v>43</v>
      </c>
      <c r="J569" s="1" t="s">
        <v>6954</v>
      </c>
      <c r="K569" s="1" t="s">
        <v>44</v>
      </c>
      <c r="L569" s="1" t="s">
        <v>775</v>
      </c>
      <c r="M569" s="1" t="s">
        <v>45</v>
      </c>
      <c r="N569" s="1" t="s">
        <v>46</v>
      </c>
      <c r="O569" s="1" t="s">
        <v>46</v>
      </c>
      <c r="P569" s="1" t="s">
        <v>164</v>
      </c>
      <c r="Q569" s="1">
        <f xml:space="preserve"> 2018-O569</f>
        <v>2018</v>
      </c>
    </row>
    <row r="570" spans="1:17" x14ac:dyDescent="0.25">
      <c r="A570" s="1" t="s">
        <v>3571</v>
      </c>
      <c r="B570" s="1" t="s">
        <v>3572</v>
      </c>
      <c r="C570" s="1" t="s">
        <v>771</v>
      </c>
      <c r="D570" s="1" t="s">
        <v>1661</v>
      </c>
      <c r="G570" s="1" t="s">
        <v>774</v>
      </c>
      <c r="H570" s="1" t="s">
        <v>77</v>
      </c>
      <c r="I570" s="1" t="s">
        <v>263</v>
      </c>
      <c r="J570" s="1" t="s">
        <v>6950</v>
      </c>
      <c r="K570" s="1" t="s">
        <v>44</v>
      </c>
      <c r="L570" s="1" t="s">
        <v>775</v>
      </c>
      <c r="M570" s="1" t="s">
        <v>106</v>
      </c>
      <c r="N570" s="1" t="s">
        <v>102</v>
      </c>
      <c r="O570" s="1" t="s">
        <v>46</v>
      </c>
      <c r="P570" s="1" t="s">
        <v>3574</v>
      </c>
      <c r="Q570" s="1">
        <f xml:space="preserve"> 2018-O570</f>
        <v>2018</v>
      </c>
    </row>
    <row r="571" spans="1:17" x14ac:dyDescent="0.25">
      <c r="A571" s="1" t="s">
        <v>3567</v>
      </c>
      <c r="B571" s="1" t="s">
        <v>3568</v>
      </c>
      <c r="C571" s="1" t="s">
        <v>771</v>
      </c>
      <c r="D571" s="1" t="s">
        <v>1661</v>
      </c>
      <c r="G571" s="1" t="s">
        <v>774</v>
      </c>
      <c r="H571" s="1" t="s">
        <v>77</v>
      </c>
      <c r="I571" s="1" t="s">
        <v>43</v>
      </c>
      <c r="J571" s="1" t="s">
        <v>6954</v>
      </c>
      <c r="K571" s="1" t="s">
        <v>44</v>
      </c>
      <c r="L571" s="1" t="s">
        <v>775</v>
      </c>
      <c r="M571" s="1" t="s">
        <v>45</v>
      </c>
      <c r="N571" s="1" t="s">
        <v>46</v>
      </c>
      <c r="O571" s="1" t="s">
        <v>46</v>
      </c>
      <c r="P571" s="1" t="s">
        <v>174</v>
      </c>
      <c r="Q571" s="1">
        <f xml:space="preserve"> 2018-O571</f>
        <v>2018</v>
      </c>
    </row>
    <row r="572" spans="1:17" x14ac:dyDescent="0.25">
      <c r="A572" s="1" t="s">
        <v>3562</v>
      </c>
      <c r="B572" s="1" t="s">
        <v>3563</v>
      </c>
      <c r="C572" s="1" t="s">
        <v>771</v>
      </c>
      <c r="D572" s="1" t="s">
        <v>1661</v>
      </c>
      <c r="G572" s="1" t="s">
        <v>774</v>
      </c>
      <c r="H572" s="1" t="s">
        <v>77</v>
      </c>
      <c r="I572" s="1" t="s">
        <v>171</v>
      </c>
      <c r="J572" s="1" t="s">
        <v>6953</v>
      </c>
      <c r="K572" s="1" t="s">
        <v>44</v>
      </c>
      <c r="L572" s="1" t="s">
        <v>775</v>
      </c>
      <c r="M572" s="1" t="s">
        <v>45</v>
      </c>
      <c r="N572" s="1" t="s">
        <v>46</v>
      </c>
      <c r="O572" s="1" t="s">
        <v>46</v>
      </c>
      <c r="P572" s="1" t="s">
        <v>3565</v>
      </c>
      <c r="Q572" s="1">
        <f xml:space="preserve"> 2018-O572</f>
        <v>2018</v>
      </c>
    </row>
    <row r="573" spans="1:17" x14ac:dyDescent="0.25">
      <c r="A573" s="1" t="s">
        <v>3559</v>
      </c>
      <c r="B573" s="1" t="s">
        <v>3560</v>
      </c>
      <c r="C573" s="1" t="s">
        <v>771</v>
      </c>
      <c r="D573" s="1" t="s">
        <v>1661</v>
      </c>
      <c r="G573" s="1" t="s">
        <v>774</v>
      </c>
      <c r="H573" s="1" t="s">
        <v>77</v>
      </c>
      <c r="I573" s="1" t="s">
        <v>171</v>
      </c>
      <c r="J573" s="1" t="s">
        <v>6953</v>
      </c>
      <c r="K573" s="1" t="s">
        <v>44</v>
      </c>
      <c r="L573" s="1" t="s">
        <v>775</v>
      </c>
      <c r="M573" s="1" t="s">
        <v>45</v>
      </c>
      <c r="N573" s="1" t="s">
        <v>46</v>
      </c>
      <c r="O573" s="1" t="s">
        <v>46</v>
      </c>
      <c r="P573" s="1" t="s">
        <v>1674</v>
      </c>
      <c r="Q573" s="1">
        <f xml:space="preserve"> 2018-O573</f>
        <v>2018</v>
      </c>
    </row>
    <row r="574" spans="1:17" x14ac:dyDescent="0.25">
      <c r="A574" s="1" t="s">
        <v>3555</v>
      </c>
      <c r="B574" s="1" t="s">
        <v>3556</v>
      </c>
      <c r="C574" s="1" t="s">
        <v>771</v>
      </c>
      <c r="D574" s="1" t="s">
        <v>1446</v>
      </c>
      <c r="G574" s="1" t="s">
        <v>774</v>
      </c>
      <c r="H574" s="1" t="s">
        <v>77</v>
      </c>
      <c r="I574" s="1" t="s">
        <v>171</v>
      </c>
      <c r="J574" s="1" t="s">
        <v>6953</v>
      </c>
      <c r="K574" s="1" t="s">
        <v>44</v>
      </c>
      <c r="L574" s="1" t="s">
        <v>775</v>
      </c>
      <c r="M574" s="1" t="s">
        <v>106</v>
      </c>
      <c r="N574" s="1" t="s">
        <v>62</v>
      </c>
      <c r="O574" s="1" t="s">
        <v>46</v>
      </c>
      <c r="P574" s="1" t="s">
        <v>683</v>
      </c>
      <c r="Q574" s="1">
        <f xml:space="preserve"> 2018-O574</f>
        <v>2018</v>
      </c>
    </row>
    <row r="575" spans="1:17" x14ac:dyDescent="0.25">
      <c r="A575" s="1" t="s">
        <v>3552</v>
      </c>
      <c r="B575" s="1" t="s">
        <v>3553</v>
      </c>
      <c r="C575" s="1" t="s">
        <v>771</v>
      </c>
      <c r="D575" s="1" t="s">
        <v>772</v>
      </c>
      <c r="G575" s="1" t="s">
        <v>774</v>
      </c>
      <c r="H575" s="1" t="s">
        <v>77</v>
      </c>
      <c r="I575" s="1" t="s">
        <v>43</v>
      </c>
      <c r="J575" s="1" t="s">
        <v>6954</v>
      </c>
      <c r="K575" s="1" t="s">
        <v>50</v>
      </c>
      <c r="M575" s="1" t="s">
        <v>45</v>
      </c>
      <c r="N575" s="1" t="s">
        <v>46</v>
      </c>
      <c r="O575" s="1" t="s">
        <v>46</v>
      </c>
      <c r="P575" s="1" t="s">
        <v>1927</v>
      </c>
      <c r="Q575" s="1">
        <f xml:space="preserve"> 2018-O575</f>
        <v>2018</v>
      </c>
    </row>
    <row r="576" spans="1:17" x14ac:dyDescent="0.25">
      <c r="A576" s="1" t="s">
        <v>3549</v>
      </c>
      <c r="B576" s="1" t="s">
        <v>3550</v>
      </c>
      <c r="C576" s="1" t="s">
        <v>771</v>
      </c>
      <c r="D576" s="1" t="s">
        <v>772</v>
      </c>
      <c r="G576" s="1" t="s">
        <v>774</v>
      </c>
      <c r="H576" s="1" t="s">
        <v>77</v>
      </c>
      <c r="I576" s="1" t="s">
        <v>78</v>
      </c>
      <c r="J576" s="1" t="s">
        <v>78</v>
      </c>
      <c r="K576" s="1" t="s">
        <v>44</v>
      </c>
      <c r="L576" s="1" t="s">
        <v>775</v>
      </c>
      <c r="M576" s="1" t="s">
        <v>45</v>
      </c>
      <c r="N576" s="1" t="s">
        <v>46</v>
      </c>
      <c r="O576" s="1" t="s">
        <v>46</v>
      </c>
      <c r="P576" s="1" t="s">
        <v>2278</v>
      </c>
      <c r="Q576" s="1">
        <f xml:space="preserve"> 2018-O576</f>
        <v>2018</v>
      </c>
    </row>
    <row r="577" spans="1:17" hidden="1" x14ac:dyDescent="0.25">
      <c r="A577" s="1" t="s">
        <v>2075</v>
      </c>
      <c r="B577" s="1" t="s">
        <v>2076</v>
      </c>
      <c r="C577" s="1" t="s">
        <v>771</v>
      </c>
      <c r="D577" s="1" t="s">
        <v>1779</v>
      </c>
      <c r="F577" s="1" t="s">
        <v>773</v>
      </c>
      <c r="G577" s="1" t="s">
        <v>782</v>
      </c>
      <c r="H577" s="1" t="s">
        <v>77</v>
      </c>
      <c r="I577" s="1" t="s">
        <v>78</v>
      </c>
      <c r="J577" s="1" t="s">
        <v>78</v>
      </c>
      <c r="K577" s="1" t="s">
        <v>44</v>
      </c>
      <c r="L577" s="1" t="s">
        <v>775</v>
      </c>
      <c r="M577" s="1" t="s">
        <v>45</v>
      </c>
      <c r="N577" s="1" t="s">
        <v>46</v>
      </c>
      <c r="O577" s="1" t="s">
        <v>107</v>
      </c>
      <c r="P577" s="1" t="s">
        <v>145</v>
      </c>
      <c r="Q577" s="1">
        <f xml:space="preserve"> 2018-O577</f>
        <v>2014</v>
      </c>
    </row>
    <row r="578" spans="1:17" hidden="1" x14ac:dyDescent="0.25">
      <c r="A578" s="1" t="s">
        <v>2077</v>
      </c>
      <c r="B578" s="1" t="s">
        <v>2078</v>
      </c>
      <c r="C578" s="1" t="s">
        <v>771</v>
      </c>
      <c r="D578" s="1" t="s">
        <v>794</v>
      </c>
      <c r="F578" s="1" t="s">
        <v>773</v>
      </c>
      <c r="G578" s="1" t="s">
        <v>782</v>
      </c>
      <c r="H578" s="1" t="s">
        <v>77</v>
      </c>
      <c r="I578" s="1" t="s">
        <v>171</v>
      </c>
      <c r="J578" s="1" t="s">
        <v>6953</v>
      </c>
      <c r="K578" s="1" t="s">
        <v>44</v>
      </c>
      <c r="L578" s="1" t="s">
        <v>775</v>
      </c>
      <c r="M578" s="1" t="s">
        <v>45</v>
      </c>
      <c r="N578" s="1" t="s">
        <v>46</v>
      </c>
      <c r="O578" s="1" t="s">
        <v>86</v>
      </c>
      <c r="P578" s="1" t="s">
        <v>2080</v>
      </c>
      <c r="Q578" s="1">
        <f xml:space="preserve"> 2018-O578</f>
        <v>2015</v>
      </c>
    </row>
    <row r="579" spans="1:17" hidden="1" x14ac:dyDescent="0.25">
      <c r="A579" s="1" t="s">
        <v>2081</v>
      </c>
      <c r="B579" s="1" t="s">
        <v>2082</v>
      </c>
      <c r="C579" s="1" t="s">
        <v>771</v>
      </c>
      <c r="D579" s="1" t="s">
        <v>1779</v>
      </c>
      <c r="F579" s="1" t="s">
        <v>773</v>
      </c>
      <c r="G579" s="1" t="s">
        <v>782</v>
      </c>
      <c r="H579" s="1" t="s">
        <v>77</v>
      </c>
      <c r="I579" s="1" t="s">
        <v>78</v>
      </c>
      <c r="J579" s="1" t="s">
        <v>78</v>
      </c>
      <c r="K579" s="1" t="s">
        <v>44</v>
      </c>
      <c r="L579" s="1" t="s">
        <v>775</v>
      </c>
      <c r="M579" s="1" t="s">
        <v>45</v>
      </c>
      <c r="N579" s="1" t="s">
        <v>46</v>
      </c>
      <c r="O579" s="1" t="s">
        <v>170</v>
      </c>
      <c r="P579" s="1" t="s">
        <v>355</v>
      </c>
      <c r="Q579" s="1">
        <f xml:space="preserve"> 2018-O579</f>
        <v>2012</v>
      </c>
    </row>
    <row r="580" spans="1:17" x14ac:dyDescent="0.25">
      <c r="A580" s="1" t="s">
        <v>3546</v>
      </c>
      <c r="B580" s="1" t="s">
        <v>3547</v>
      </c>
      <c r="C580" s="1" t="s">
        <v>771</v>
      </c>
      <c r="D580" s="1" t="s">
        <v>772</v>
      </c>
      <c r="G580" s="1" t="s">
        <v>774</v>
      </c>
      <c r="H580" s="1" t="s">
        <v>77</v>
      </c>
      <c r="I580" s="1" t="s">
        <v>171</v>
      </c>
      <c r="J580" s="1" t="s">
        <v>6953</v>
      </c>
      <c r="K580" s="1" t="s">
        <v>44</v>
      </c>
      <c r="L580" s="1" t="s">
        <v>775</v>
      </c>
      <c r="M580" s="1" t="s">
        <v>106</v>
      </c>
      <c r="N580" s="1" t="s">
        <v>208</v>
      </c>
      <c r="O580" s="1" t="s">
        <v>46</v>
      </c>
      <c r="P580" s="1" t="s">
        <v>229</v>
      </c>
      <c r="Q580" s="1">
        <f xml:space="preserve"> 2018-O580</f>
        <v>2018</v>
      </c>
    </row>
    <row r="581" spans="1:17" hidden="1" x14ac:dyDescent="0.25">
      <c r="A581" s="1" t="s">
        <v>2086</v>
      </c>
      <c r="B581" s="1" t="s">
        <v>2087</v>
      </c>
      <c r="C581" s="1" t="s">
        <v>771</v>
      </c>
      <c r="D581" s="1" t="s">
        <v>794</v>
      </c>
      <c r="F581" s="1" t="s">
        <v>773</v>
      </c>
      <c r="G581" s="1" t="s">
        <v>782</v>
      </c>
      <c r="H581" s="1" t="s">
        <v>77</v>
      </c>
      <c r="I581" s="1" t="s">
        <v>43</v>
      </c>
      <c r="J581" s="1" t="s">
        <v>6954</v>
      </c>
      <c r="K581" s="1" t="s">
        <v>44</v>
      </c>
      <c r="L581" s="1" t="s">
        <v>775</v>
      </c>
      <c r="M581" s="1" t="s">
        <v>45</v>
      </c>
      <c r="N581" s="1" t="s">
        <v>46</v>
      </c>
      <c r="O581" s="1" t="s">
        <v>40</v>
      </c>
      <c r="P581" s="1" t="s">
        <v>222</v>
      </c>
      <c r="Q581" s="1">
        <f xml:space="preserve"> 2018-O581</f>
        <v>2017</v>
      </c>
    </row>
    <row r="582" spans="1:17" hidden="1" x14ac:dyDescent="0.25">
      <c r="A582" s="1" t="s">
        <v>2089</v>
      </c>
      <c r="B582" s="1" t="s">
        <v>2090</v>
      </c>
      <c r="C582" s="1" t="s">
        <v>771</v>
      </c>
      <c r="D582" s="1" t="s">
        <v>794</v>
      </c>
      <c r="F582" s="1" t="s">
        <v>773</v>
      </c>
      <c r="G582" s="1" t="s">
        <v>782</v>
      </c>
      <c r="H582" s="1" t="s">
        <v>77</v>
      </c>
      <c r="I582" s="1" t="s">
        <v>171</v>
      </c>
      <c r="J582" s="1" t="s">
        <v>6953</v>
      </c>
      <c r="K582" s="1" t="s">
        <v>44</v>
      </c>
      <c r="L582" s="1" t="s">
        <v>775</v>
      </c>
      <c r="M582" s="1" t="s">
        <v>45</v>
      </c>
      <c r="N582" s="1" t="s">
        <v>46</v>
      </c>
      <c r="O582" s="1" t="s">
        <v>41</v>
      </c>
      <c r="P582" s="1" t="s">
        <v>193</v>
      </c>
      <c r="Q582" s="1">
        <f xml:space="preserve"> 2018-O582</f>
        <v>2016</v>
      </c>
    </row>
    <row r="583" spans="1:17" x14ac:dyDescent="0.25">
      <c r="A583" s="1" t="s">
        <v>3542</v>
      </c>
      <c r="B583" s="1" t="s">
        <v>3543</v>
      </c>
      <c r="C583" s="1" t="s">
        <v>771</v>
      </c>
      <c r="D583" s="1" t="s">
        <v>1661</v>
      </c>
      <c r="G583" s="1" t="s">
        <v>774</v>
      </c>
      <c r="H583" s="1" t="s">
        <v>77</v>
      </c>
      <c r="I583" s="1" t="s">
        <v>78</v>
      </c>
      <c r="J583" s="1" t="s">
        <v>78</v>
      </c>
      <c r="K583" s="1" t="s">
        <v>44</v>
      </c>
      <c r="L583" s="1" t="s">
        <v>775</v>
      </c>
      <c r="M583" s="1" t="s">
        <v>45</v>
      </c>
      <c r="N583" s="1" t="s">
        <v>46</v>
      </c>
      <c r="O583" s="1" t="s">
        <v>46</v>
      </c>
      <c r="P583" s="1" t="s">
        <v>1703</v>
      </c>
      <c r="Q583" s="1">
        <f xml:space="preserve"> 2018-O583</f>
        <v>2018</v>
      </c>
    </row>
    <row r="584" spans="1:17" x14ac:dyDescent="0.25">
      <c r="A584" s="1" t="s">
        <v>3538</v>
      </c>
      <c r="B584" s="1" t="s">
        <v>3539</v>
      </c>
      <c r="C584" s="1" t="s">
        <v>771</v>
      </c>
      <c r="D584" s="1" t="s">
        <v>772</v>
      </c>
      <c r="G584" s="1" t="s">
        <v>774</v>
      </c>
      <c r="H584" s="1" t="s">
        <v>77</v>
      </c>
      <c r="I584" s="1" t="s">
        <v>171</v>
      </c>
      <c r="J584" s="1" t="s">
        <v>6953</v>
      </c>
      <c r="K584" s="1" t="s">
        <v>44</v>
      </c>
      <c r="L584" s="1" t="s">
        <v>775</v>
      </c>
      <c r="M584" s="1" t="s">
        <v>106</v>
      </c>
      <c r="N584" s="1" t="s">
        <v>107</v>
      </c>
      <c r="O584" s="1" t="s">
        <v>46</v>
      </c>
      <c r="P584" s="1" t="s">
        <v>174</v>
      </c>
      <c r="Q584" s="1">
        <f xml:space="preserve"> 2018-O584</f>
        <v>2018</v>
      </c>
    </row>
    <row r="585" spans="1:17" x14ac:dyDescent="0.25">
      <c r="A585" s="1" t="s">
        <v>3535</v>
      </c>
      <c r="B585" s="1" t="s">
        <v>3536</v>
      </c>
      <c r="C585" s="1" t="s">
        <v>771</v>
      </c>
      <c r="D585" s="1" t="s">
        <v>772</v>
      </c>
      <c r="G585" s="1" t="s">
        <v>774</v>
      </c>
      <c r="H585" s="1" t="s">
        <v>77</v>
      </c>
      <c r="I585" s="1" t="s">
        <v>263</v>
      </c>
      <c r="J585" s="1" t="s">
        <v>6950</v>
      </c>
      <c r="K585" s="1" t="s">
        <v>44</v>
      </c>
      <c r="L585" s="1" t="s">
        <v>775</v>
      </c>
      <c r="M585" s="1" t="s">
        <v>106</v>
      </c>
      <c r="N585" s="1" t="s">
        <v>41</v>
      </c>
      <c r="O585" s="1" t="s">
        <v>46</v>
      </c>
      <c r="P585" s="1" t="s">
        <v>772</v>
      </c>
      <c r="Q585" s="1">
        <f xml:space="preserve"> 2018-O585</f>
        <v>2018</v>
      </c>
    </row>
    <row r="586" spans="1:17" x14ac:dyDescent="0.25">
      <c r="A586" s="1" t="s">
        <v>3531</v>
      </c>
      <c r="B586" s="1" t="s">
        <v>3532</v>
      </c>
      <c r="C586" s="1" t="s">
        <v>771</v>
      </c>
      <c r="D586" s="1" t="s">
        <v>772</v>
      </c>
      <c r="G586" s="1" t="s">
        <v>774</v>
      </c>
      <c r="H586" s="1" t="s">
        <v>77</v>
      </c>
      <c r="I586" s="1" t="s">
        <v>263</v>
      </c>
      <c r="J586" s="1" t="s">
        <v>6950</v>
      </c>
      <c r="K586" s="1" t="s">
        <v>44</v>
      </c>
      <c r="L586" s="1" t="s">
        <v>775</v>
      </c>
      <c r="M586" s="1" t="s">
        <v>106</v>
      </c>
      <c r="N586" s="1" t="s">
        <v>107</v>
      </c>
      <c r="O586" s="1" t="s">
        <v>46</v>
      </c>
      <c r="P586" s="1" t="s">
        <v>3534</v>
      </c>
      <c r="Q586" s="1">
        <f xml:space="preserve"> 2018-O586</f>
        <v>2018</v>
      </c>
    </row>
    <row r="587" spans="1:17" x14ac:dyDescent="0.25">
      <c r="A587" s="1" t="s">
        <v>3527</v>
      </c>
      <c r="B587" s="1" t="s">
        <v>3528</v>
      </c>
      <c r="C587" s="1" t="s">
        <v>771</v>
      </c>
      <c r="D587" s="1" t="s">
        <v>772</v>
      </c>
      <c r="G587" s="1" t="s">
        <v>774</v>
      </c>
      <c r="H587" s="1" t="s">
        <v>77</v>
      </c>
      <c r="I587" s="1" t="s">
        <v>78</v>
      </c>
      <c r="J587" s="1" t="s">
        <v>78</v>
      </c>
      <c r="K587" s="1" t="s">
        <v>44</v>
      </c>
      <c r="L587" s="1" t="s">
        <v>775</v>
      </c>
      <c r="M587" s="1" t="s">
        <v>45</v>
      </c>
      <c r="N587" s="1" t="s">
        <v>46</v>
      </c>
      <c r="O587" s="1" t="s">
        <v>46</v>
      </c>
      <c r="P587" s="1" t="s">
        <v>3530</v>
      </c>
      <c r="Q587" s="1">
        <f xml:space="preserve"> 2018-O587</f>
        <v>2018</v>
      </c>
    </row>
    <row r="588" spans="1:17" x14ac:dyDescent="0.25">
      <c r="A588" s="1" t="s">
        <v>3523</v>
      </c>
      <c r="B588" s="1" t="s">
        <v>3524</v>
      </c>
      <c r="C588" s="1" t="s">
        <v>771</v>
      </c>
      <c r="D588" s="1" t="s">
        <v>772</v>
      </c>
      <c r="G588" s="1" t="s">
        <v>774</v>
      </c>
      <c r="H588" s="1" t="s">
        <v>77</v>
      </c>
      <c r="I588" s="1" t="s">
        <v>171</v>
      </c>
      <c r="J588" s="1" t="s">
        <v>6953</v>
      </c>
      <c r="K588" s="1" t="s">
        <v>44</v>
      </c>
      <c r="L588" s="1" t="s">
        <v>775</v>
      </c>
      <c r="M588" s="1" t="s">
        <v>45</v>
      </c>
      <c r="N588" s="1" t="s">
        <v>46</v>
      </c>
      <c r="O588" s="1" t="s">
        <v>46</v>
      </c>
      <c r="P588" s="1" t="s">
        <v>3526</v>
      </c>
      <c r="Q588" s="1">
        <f xml:space="preserve"> 2018-O588</f>
        <v>2018</v>
      </c>
    </row>
    <row r="589" spans="1:17" x14ac:dyDescent="0.25">
      <c r="A589" s="1" t="s">
        <v>3520</v>
      </c>
      <c r="B589" s="1" t="s">
        <v>3521</v>
      </c>
      <c r="C589" s="1" t="s">
        <v>771</v>
      </c>
      <c r="D589" s="1" t="s">
        <v>772</v>
      </c>
      <c r="G589" s="1" t="s">
        <v>774</v>
      </c>
      <c r="H589" s="1" t="s">
        <v>77</v>
      </c>
      <c r="I589" s="1" t="s">
        <v>171</v>
      </c>
      <c r="J589" s="1" t="s">
        <v>6953</v>
      </c>
      <c r="K589" s="1" t="s">
        <v>44</v>
      </c>
      <c r="L589" s="1" t="s">
        <v>775</v>
      </c>
      <c r="M589" s="1" t="s">
        <v>45</v>
      </c>
      <c r="N589" s="1" t="s">
        <v>46</v>
      </c>
      <c r="O589" s="1" t="s">
        <v>46</v>
      </c>
      <c r="P589" s="1" t="s">
        <v>2157</v>
      </c>
      <c r="Q589" s="1">
        <f xml:space="preserve"> 2018-O589</f>
        <v>2018</v>
      </c>
    </row>
    <row r="590" spans="1:17" x14ac:dyDescent="0.25">
      <c r="A590" s="1" t="s">
        <v>3517</v>
      </c>
      <c r="B590" s="1" t="s">
        <v>3518</v>
      </c>
      <c r="C590" s="1" t="s">
        <v>771</v>
      </c>
      <c r="D590" s="1" t="s">
        <v>772</v>
      </c>
      <c r="G590" s="1" t="s">
        <v>774</v>
      </c>
      <c r="H590" s="1" t="s">
        <v>77</v>
      </c>
      <c r="I590" s="1" t="s">
        <v>43</v>
      </c>
      <c r="J590" s="1" t="s">
        <v>6954</v>
      </c>
      <c r="K590" s="1" t="s">
        <v>44</v>
      </c>
      <c r="L590" s="1" t="s">
        <v>775</v>
      </c>
      <c r="M590" s="1" t="s">
        <v>45</v>
      </c>
      <c r="N590" s="1" t="s">
        <v>46</v>
      </c>
      <c r="O590" s="1" t="s">
        <v>46</v>
      </c>
      <c r="P590" s="1" t="s">
        <v>210</v>
      </c>
      <c r="Q590" s="1">
        <f xml:space="preserve"> 2018-O590</f>
        <v>2018</v>
      </c>
    </row>
    <row r="591" spans="1:17" x14ac:dyDescent="0.25">
      <c r="A591" s="1" t="s">
        <v>3514</v>
      </c>
      <c r="B591" s="1" t="s">
        <v>3515</v>
      </c>
      <c r="C591" s="1" t="s">
        <v>771</v>
      </c>
      <c r="D591" s="1" t="s">
        <v>772</v>
      </c>
      <c r="G591" s="1" t="s">
        <v>774</v>
      </c>
      <c r="H591" s="1" t="s">
        <v>77</v>
      </c>
      <c r="I591" s="1" t="s">
        <v>78</v>
      </c>
      <c r="J591" s="1" t="s">
        <v>78</v>
      </c>
      <c r="K591" s="1" t="s">
        <v>44</v>
      </c>
      <c r="L591" s="1" t="s">
        <v>775</v>
      </c>
      <c r="M591" s="1" t="s">
        <v>45</v>
      </c>
      <c r="N591" s="1" t="s">
        <v>46</v>
      </c>
      <c r="O591" s="1" t="s">
        <v>46</v>
      </c>
      <c r="P591" s="1" t="s">
        <v>1840</v>
      </c>
      <c r="Q591" s="1">
        <f xml:space="preserve"> 2018-O591</f>
        <v>2018</v>
      </c>
    </row>
    <row r="592" spans="1:17" x14ac:dyDescent="0.25">
      <c r="A592" s="1" t="s">
        <v>3510</v>
      </c>
      <c r="B592" s="1" t="s">
        <v>3511</v>
      </c>
      <c r="C592" s="1" t="s">
        <v>771</v>
      </c>
      <c r="D592" s="1" t="s">
        <v>772</v>
      </c>
      <c r="G592" s="1" t="s">
        <v>774</v>
      </c>
      <c r="H592" s="1" t="s">
        <v>77</v>
      </c>
      <c r="I592" s="1" t="s">
        <v>171</v>
      </c>
      <c r="J592" s="1" t="s">
        <v>6953</v>
      </c>
      <c r="K592" s="1" t="s">
        <v>44</v>
      </c>
      <c r="L592" s="1" t="s">
        <v>775</v>
      </c>
      <c r="M592" s="1" t="s">
        <v>45</v>
      </c>
      <c r="N592" s="1" t="s">
        <v>46</v>
      </c>
      <c r="O592" s="1" t="s">
        <v>46</v>
      </c>
      <c r="P592" s="1" t="s">
        <v>138</v>
      </c>
      <c r="Q592" s="1">
        <f xml:space="preserve"> 2018-O592</f>
        <v>2018</v>
      </c>
    </row>
    <row r="593" spans="1:17" x14ac:dyDescent="0.25">
      <c r="A593" s="1" t="s">
        <v>3507</v>
      </c>
      <c r="B593" s="1" t="s">
        <v>3508</v>
      </c>
      <c r="C593" s="1" t="s">
        <v>771</v>
      </c>
      <c r="D593" s="1" t="s">
        <v>772</v>
      </c>
      <c r="G593" s="1" t="s">
        <v>774</v>
      </c>
      <c r="H593" s="1" t="s">
        <v>77</v>
      </c>
      <c r="I593" s="1" t="s">
        <v>43</v>
      </c>
      <c r="J593" s="1" t="s">
        <v>6954</v>
      </c>
      <c r="K593" s="1" t="s">
        <v>44</v>
      </c>
      <c r="L593" s="1" t="s">
        <v>775</v>
      </c>
      <c r="M593" s="1" t="s">
        <v>45</v>
      </c>
      <c r="N593" s="1" t="s">
        <v>46</v>
      </c>
      <c r="O593" s="1" t="s">
        <v>46</v>
      </c>
      <c r="P593" s="1" t="s">
        <v>3329</v>
      </c>
      <c r="Q593" s="1">
        <f xml:space="preserve"> 2018-O593</f>
        <v>2018</v>
      </c>
    </row>
    <row r="594" spans="1:17" x14ac:dyDescent="0.25">
      <c r="A594" s="1" t="s">
        <v>3504</v>
      </c>
      <c r="B594" s="1" t="s">
        <v>3505</v>
      </c>
      <c r="C594" s="1" t="s">
        <v>771</v>
      </c>
      <c r="D594" s="1" t="s">
        <v>772</v>
      </c>
      <c r="G594" s="1" t="s">
        <v>774</v>
      </c>
      <c r="H594" s="1" t="s">
        <v>77</v>
      </c>
      <c r="I594" s="1" t="s">
        <v>171</v>
      </c>
      <c r="J594" s="1" t="s">
        <v>6953</v>
      </c>
      <c r="K594" s="1" t="s">
        <v>44</v>
      </c>
      <c r="L594" s="1" t="s">
        <v>775</v>
      </c>
      <c r="M594" s="1" t="s">
        <v>45</v>
      </c>
      <c r="N594" s="1" t="s">
        <v>46</v>
      </c>
      <c r="O594" s="1" t="s">
        <v>46</v>
      </c>
      <c r="P594" s="1" t="s">
        <v>138</v>
      </c>
      <c r="Q594" s="1">
        <f xml:space="preserve"> 2018-O594</f>
        <v>2018</v>
      </c>
    </row>
    <row r="595" spans="1:17" hidden="1" x14ac:dyDescent="0.25">
      <c r="A595" s="1" t="s">
        <v>2122</v>
      </c>
      <c r="B595" s="1" t="s">
        <v>2123</v>
      </c>
      <c r="C595" s="1" t="s">
        <v>771</v>
      </c>
      <c r="D595" s="1" t="s">
        <v>1862</v>
      </c>
      <c r="F595" s="1" t="s">
        <v>773</v>
      </c>
      <c r="G595" s="1" t="s">
        <v>782</v>
      </c>
      <c r="H595" s="1" t="s">
        <v>77</v>
      </c>
      <c r="I595" s="1" t="s">
        <v>43</v>
      </c>
      <c r="J595" s="1" t="s">
        <v>6954</v>
      </c>
      <c r="K595" s="1" t="s">
        <v>44</v>
      </c>
      <c r="L595" s="1" t="s">
        <v>775</v>
      </c>
      <c r="M595" s="1" t="s">
        <v>45</v>
      </c>
      <c r="N595" s="1" t="s">
        <v>46</v>
      </c>
      <c r="O595" s="1" t="s">
        <v>40</v>
      </c>
      <c r="P595" s="1" t="s">
        <v>174</v>
      </c>
      <c r="Q595" s="1">
        <f xml:space="preserve"> 2018-O595</f>
        <v>2017</v>
      </c>
    </row>
    <row r="596" spans="1:17" x14ac:dyDescent="0.25">
      <c r="A596" s="1" t="s">
        <v>3500</v>
      </c>
      <c r="B596" s="1" t="s">
        <v>3501</v>
      </c>
      <c r="C596" s="1" t="s">
        <v>771</v>
      </c>
      <c r="D596" s="1" t="s">
        <v>772</v>
      </c>
      <c r="G596" s="1" t="s">
        <v>774</v>
      </c>
      <c r="H596" s="1" t="s">
        <v>77</v>
      </c>
      <c r="I596" s="1" t="s">
        <v>43</v>
      </c>
      <c r="J596" s="1" t="s">
        <v>6954</v>
      </c>
      <c r="K596" s="1" t="s">
        <v>44</v>
      </c>
      <c r="L596" s="1" t="s">
        <v>775</v>
      </c>
      <c r="M596" s="1" t="s">
        <v>45</v>
      </c>
      <c r="N596" s="1" t="s">
        <v>46</v>
      </c>
      <c r="O596" s="1" t="s">
        <v>46</v>
      </c>
      <c r="P596" s="1" t="s">
        <v>231</v>
      </c>
      <c r="Q596" s="1">
        <f xml:space="preserve"> 2018-O596</f>
        <v>2018</v>
      </c>
    </row>
    <row r="597" spans="1:17" x14ac:dyDescent="0.25">
      <c r="A597" s="1" t="s">
        <v>3497</v>
      </c>
      <c r="B597" s="1" t="s">
        <v>3498</v>
      </c>
      <c r="C597" s="1" t="s">
        <v>771</v>
      </c>
      <c r="D597" s="1" t="s">
        <v>772</v>
      </c>
      <c r="G597" s="1" t="s">
        <v>774</v>
      </c>
      <c r="H597" s="1" t="s">
        <v>77</v>
      </c>
      <c r="I597" s="1" t="s">
        <v>43</v>
      </c>
      <c r="J597" s="1" t="s">
        <v>6954</v>
      </c>
      <c r="K597" s="1" t="s">
        <v>44</v>
      </c>
      <c r="L597" s="1" t="s">
        <v>775</v>
      </c>
      <c r="M597" s="1" t="s">
        <v>45</v>
      </c>
      <c r="N597" s="1" t="s">
        <v>46</v>
      </c>
      <c r="O597" s="1" t="s">
        <v>46</v>
      </c>
      <c r="P597" s="1" t="s">
        <v>683</v>
      </c>
      <c r="Q597" s="1">
        <f xml:space="preserve"> 2018-O597</f>
        <v>2018</v>
      </c>
    </row>
    <row r="598" spans="1:17" x14ac:dyDescent="0.25">
      <c r="A598" s="1" t="s">
        <v>3494</v>
      </c>
      <c r="B598" s="1" t="s">
        <v>3495</v>
      </c>
      <c r="C598" s="1" t="s">
        <v>771</v>
      </c>
      <c r="D598" s="1" t="s">
        <v>772</v>
      </c>
      <c r="G598" s="1" t="s">
        <v>774</v>
      </c>
      <c r="H598" s="1" t="s">
        <v>77</v>
      </c>
      <c r="I598" s="1" t="s">
        <v>43</v>
      </c>
      <c r="J598" s="1" t="s">
        <v>6954</v>
      </c>
      <c r="K598" s="1" t="s">
        <v>50</v>
      </c>
      <c r="M598" s="1" t="s">
        <v>45</v>
      </c>
      <c r="N598" s="1" t="s">
        <v>46</v>
      </c>
      <c r="O598" s="1" t="s">
        <v>46</v>
      </c>
      <c r="P598" s="1" t="s">
        <v>2323</v>
      </c>
      <c r="Q598" s="1">
        <f xml:space="preserve"> 2018-O598</f>
        <v>2018</v>
      </c>
    </row>
    <row r="599" spans="1:17" x14ac:dyDescent="0.25">
      <c r="A599" s="1" t="s">
        <v>3490</v>
      </c>
      <c r="B599" s="1" t="s">
        <v>3491</v>
      </c>
      <c r="C599" s="1" t="s">
        <v>771</v>
      </c>
      <c r="D599" s="1" t="s">
        <v>772</v>
      </c>
      <c r="G599" s="1" t="s">
        <v>774</v>
      </c>
      <c r="H599" s="1" t="s">
        <v>77</v>
      </c>
      <c r="I599" s="1" t="s">
        <v>43</v>
      </c>
      <c r="J599" s="1" t="s">
        <v>6954</v>
      </c>
      <c r="K599" s="1" t="s">
        <v>44</v>
      </c>
      <c r="L599" s="1" t="s">
        <v>775</v>
      </c>
      <c r="M599" s="1" t="s">
        <v>45</v>
      </c>
      <c r="N599" s="1" t="s">
        <v>46</v>
      </c>
      <c r="O599" s="1" t="s">
        <v>46</v>
      </c>
      <c r="P599" s="1" t="s">
        <v>2278</v>
      </c>
      <c r="Q599" s="1">
        <f xml:space="preserve"> 2018-O599</f>
        <v>2018</v>
      </c>
    </row>
    <row r="600" spans="1:17" x14ac:dyDescent="0.25">
      <c r="A600" s="1" t="s">
        <v>3487</v>
      </c>
      <c r="B600" s="1" t="s">
        <v>3488</v>
      </c>
      <c r="C600" s="1" t="s">
        <v>771</v>
      </c>
      <c r="D600" s="1" t="s">
        <v>772</v>
      </c>
      <c r="G600" s="1" t="s">
        <v>774</v>
      </c>
      <c r="H600" s="1" t="s">
        <v>77</v>
      </c>
      <c r="I600" s="1" t="s">
        <v>43</v>
      </c>
      <c r="J600" s="1" t="s">
        <v>6954</v>
      </c>
      <c r="K600" s="1" t="s">
        <v>44</v>
      </c>
      <c r="L600" s="1" t="s">
        <v>775</v>
      </c>
      <c r="M600" s="1" t="s">
        <v>45</v>
      </c>
      <c r="N600" s="1" t="s">
        <v>46</v>
      </c>
      <c r="O600" s="1" t="s">
        <v>46</v>
      </c>
      <c r="P600" s="1" t="s">
        <v>752</v>
      </c>
      <c r="Q600" s="1">
        <f xml:space="preserve"> 2018-O600</f>
        <v>2018</v>
      </c>
    </row>
    <row r="601" spans="1:17" x14ac:dyDescent="0.25">
      <c r="A601" s="1" t="s">
        <v>3484</v>
      </c>
      <c r="B601" s="1" t="s">
        <v>3485</v>
      </c>
      <c r="C601" s="1" t="s">
        <v>771</v>
      </c>
      <c r="D601" s="1" t="s">
        <v>1919</v>
      </c>
      <c r="G601" s="1" t="s">
        <v>782</v>
      </c>
      <c r="H601" s="1" t="s">
        <v>77</v>
      </c>
      <c r="I601" s="1" t="s">
        <v>43</v>
      </c>
      <c r="J601" s="1" t="s">
        <v>6954</v>
      </c>
      <c r="K601" s="1" t="s">
        <v>44</v>
      </c>
      <c r="L601" s="1" t="s">
        <v>775</v>
      </c>
      <c r="M601" s="1" t="s">
        <v>45</v>
      </c>
      <c r="N601" s="1" t="s">
        <v>46</v>
      </c>
      <c r="O601" s="1" t="s">
        <v>46</v>
      </c>
      <c r="P601" s="1" t="s">
        <v>2067</v>
      </c>
      <c r="Q601" s="1">
        <f xml:space="preserve"> 2018-O601</f>
        <v>2018</v>
      </c>
    </row>
    <row r="602" spans="1:17" x14ac:dyDescent="0.25">
      <c r="A602" s="1" t="s">
        <v>3480</v>
      </c>
      <c r="B602" s="1" t="s">
        <v>3481</v>
      </c>
      <c r="C602" s="1" t="s">
        <v>771</v>
      </c>
      <c r="D602" s="1" t="s">
        <v>1919</v>
      </c>
      <c r="G602" s="1" t="s">
        <v>782</v>
      </c>
      <c r="H602" s="1" t="s">
        <v>77</v>
      </c>
      <c r="I602" s="1" t="s">
        <v>43</v>
      </c>
      <c r="J602" s="1" t="s">
        <v>6954</v>
      </c>
      <c r="K602" s="1" t="s">
        <v>44</v>
      </c>
      <c r="L602" s="1" t="s">
        <v>2953</v>
      </c>
      <c r="M602" s="1" t="s">
        <v>45</v>
      </c>
      <c r="N602" s="1" t="s">
        <v>46</v>
      </c>
      <c r="O602" s="1" t="s">
        <v>46</v>
      </c>
      <c r="P602" s="1" t="s">
        <v>3483</v>
      </c>
      <c r="Q602" s="1">
        <f xml:space="preserve"> 2018-O602</f>
        <v>2018</v>
      </c>
    </row>
    <row r="603" spans="1:17" x14ac:dyDescent="0.25">
      <c r="A603" s="1" t="s">
        <v>3476</v>
      </c>
      <c r="B603" s="1" t="s">
        <v>3477</v>
      </c>
      <c r="C603" s="1" t="s">
        <v>771</v>
      </c>
      <c r="D603" s="1" t="s">
        <v>1919</v>
      </c>
      <c r="G603" s="1" t="s">
        <v>782</v>
      </c>
      <c r="H603" s="1" t="s">
        <v>77</v>
      </c>
      <c r="I603" s="1" t="s">
        <v>43</v>
      </c>
      <c r="J603" s="1" t="s">
        <v>6954</v>
      </c>
      <c r="K603" s="1" t="s">
        <v>44</v>
      </c>
      <c r="L603" s="1" t="s">
        <v>775</v>
      </c>
      <c r="M603" s="1" t="s">
        <v>45</v>
      </c>
      <c r="N603" s="1" t="s">
        <v>46</v>
      </c>
      <c r="O603" s="1" t="s">
        <v>46</v>
      </c>
      <c r="P603" s="1" t="s">
        <v>3479</v>
      </c>
      <c r="Q603" s="1">
        <f xml:space="preserve"> 2018-O603</f>
        <v>2018</v>
      </c>
    </row>
    <row r="604" spans="1:17" x14ac:dyDescent="0.25">
      <c r="A604" s="1" t="s">
        <v>3472</v>
      </c>
      <c r="B604" s="1" t="s">
        <v>3473</v>
      </c>
      <c r="C604" s="1" t="s">
        <v>771</v>
      </c>
      <c r="D604" s="1" t="s">
        <v>1919</v>
      </c>
      <c r="G604" s="1" t="s">
        <v>782</v>
      </c>
      <c r="H604" s="1" t="s">
        <v>77</v>
      </c>
      <c r="I604" s="1" t="s">
        <v>171</v>
      </c>
      <c r="J604" s="1" t="s">
        <v>6953</v>
      </c>
      <c r="K604" s="1" t="s">
        <v>44</v>
      </c>
      <c r="L604" s="1" t="s">
        <v>775</v>
      </c>
      <c r="M604" s="1" t="s">
        <v>45</v>
      </c>
      <c r="N604" s="1" t="s">
        <v>46</v>
      </c>
      <c r="O604" s="1" t="s">
        <v>46</v>
      </c>
      <c r="P604" s="1" t="s">
        <v>3475</v>
      </c>
      <c r="Q604" s="1">
        <f xml:space="preserve"> 2018-O604</f>
        <v>2018</v>
      </c>
    </row>
    <row r="605" spans="1:17" x14ac:dyDescent="0.25">
      <c r="A605" s="1" t="s">
        <v>3469</v>
      </c>
      <c r="B605" s="1" t="s">
        <v>3470</v>
      </c>
      <c r="C605" s="1" t="s">
        <v>771</v>
      </c>
      <c r="D605" s="1" t="s">
        <v>1919</v>
      </c>
      <c r="G605" s="1" t="s">
        <v>782</v>
      </c>
      <c r="H605" s="1" t="s">
        <v>77</v>
      </c>
      <c r="I605" s="1" t="s">
        <v>43</v>
      </c>
      <c r="J605" s="1" t="s">
        <v>6954</v>
      </c>
      <c r="K605" s="1" t="s">
        <v>44</v>
      </c>
      <c r="L605" s="1" t="s">
        <v>775</v>
      </c>
      <c r="M605" s="1" t="s">
        <v>45</v>
      </c>
      <c r="N605" s="1" t="s">
        <v>46</v>
      </c>
      <c r="O605" s="1" t="s">
        <v>46</v>
      </c>
      <c r="P605" s="1" t="s">
        <v>1927</v>
      </c>
      <c r="Q605" s="1">
        <f xml:space="preserve"> 2018-O605</f>
        <v>2018</v>
      </c>
    </row>
    <row r="606" spans="1:17" hidden="1" x14ac:dyDescent="0.25">
      <c r="A606" s="1" t="s">
        <v>2147</v>
      </c>
      <c r="B606" s="1" t="s">
        <v>2148</v>
      </c>
      <c r="C606" s="1" t="s">
        <v>771</v>
      </c>
      <c r="D606" s="1" t="s">
        <v>1862</v>
      </c>
      <c r="F606" s="1" t="s">
        <v>773</v>
      </c>
      <c r="G606" s="1" t="s">
        <v>782</v>
      </c>
      <c r="H606" s="1" t="s">
        <v>77</v>
      </c>
      <c r="I606" s="1" t="s">
        <v>171</v>
      </c>
      <c r="J606" s="1" t="s">
        <v>6953</v>
      </c>
      <c r="K606" s="1" t="s">
        <v>44</v>
      </c>
      <c r="L606" s="1" t="s">
        <v>775</v>
      </c>
      <c r="M606" s="1" t="s">
        <v>45</v>
      </c>
      <c r="N606" s="1" t="s">
        <v>46</v>
      </c>
      <c r="O606" s="1" t="s">
        <v>40</v>
      </c>
      <c r="P606" s="1" t="s">
        <v>193</v>
      </c>
      <c r="Q606" s="1">
        <f xml:space="preserve"> 2018-O606</f>
        <v>2017</v>
      </c>
    </row>
    <row r="607" spans="1:17" x14ac:dyDescent="0.25">
      <c r="A607" s="1" t="s">
        <v>3465</v>
      </c>
      <c r="B607" s="1" t="s">
        <v>3466</v>
      </c>
      <c r="C607" s="1" t="s">
        <v>771</v>
      </c>
      <c r="D607" s="1" t="s">
        <v>1446</v>
      </c>
      <c r="G607" s="1" t="s">
        <v>782</v>
      </c>
      <c r="H607" s="1" t="s">
        <v>77</v>
      </c>
      <c r="I607" s="1" t="s">
        <v>171</v>
      </c>
      <c r="J607" s="1" t="s">
        <v>6953</v>
      </c>
      <c r="K607" s="1" t="s">
        <v>44</v>
      </c>
      <c r="L607" s="1" t="s">
        <v>775</v>
      </c>
      <c r="M607" s="1" t="s">
        <v>106</v>
      </c>
      <c r="N607" s="1" t="s">
        <v>107</v>
      </c>
      <c r="O607" s="1" t="s">
        <v>46</v>
      </c>
      <c r="P607" s="1" t="s">
        <v>188</v>
      </c>
      <c r="Q607" s="1">
        <f xml:space="preserve"> 2018-O607</f>
        <v>2018</v>
      </c>
    </row>
    <row r="608" spans="1:17" x14ac:dyDescent="0.25">
      <c r="A608" s="1" t="s">
        <v>3462</v>
      </c>
      <c r="B608" s="1" t="s">
        <v>3463</v>
      </c>
      <c r="C608" s="1" t="s">
        <v>771</v>
      </c>
      <c r="D608" s="1" t="s">
        <v>1446</v>
      </c>
      <c r="G608" s="1" t="s">
        <v>782</v>
      </c>
      <c r="H608" s="1" t="s">
        <v>77</v>
      </c>
      <c r="I608" s="1" t="s">
        <v>171</v>
      </c>
      <c r="J608" s="1" t="s">
        <v>6953</v>
      </c>
      <c r="K608" s="1" t="s">
        <v>44</v>
      </c>
      <c r="L608" s="1" t="s">
        <v>775</v>
      </c>
      <c r="M608" s="1" t="s">
        <v>45</v>
      </c>
      <c r="N608" s="1" t="s">
        <v>46</v>
      </c>
      <c r="O608" s="1" t="s">
        <v>46</v>
      </c>
      <c r="P608" s="1" t="s">
        <v>174</v>
      </c>
      <c r="Q608" s="1">
        <f xml:space="preserve"> 2018-O608</f>
        <v>2018</v>
      </c>
    </row>
    <row r="609" spans="1:17" hidden="1" x14ac:dyDescent="0.25">
      <c r="A609" s="1" t="s">
        <v>2155</v>
      </c>
      <c r="B609" s="1" t="s">
        <v>2156</v>
      </c>
      <c r="C609" s="1" t="s">
        <v>771</v>
      </c>
      <c r="D609" s="1" t="s">
        <v>1919</v>
      </c>
      <c r="F609" s="1" t="s">
        <v>773</v>
      </c>
      <c r="G609" s="1" t="s">
        <v>782</v>
      </c>
      <c r="H609" s="1" t="s">
        <v>77</v>
      </c>
      <c r="I609" s="1" t="s">
        <v>43</v>
      </c>
      <c r="J609" s="1" t="s">
        <v>6954</v>
      </c>
      <c r="K609" s="1" t="s">
        <v>44</v>
      </c>
      <c r="L609" s="1" t="s">
        <v>775</v>
      </c>
      <c r="M609" s="1" t="s">
        <v>45</v>
      </c>
      <c r="N609" s="1" t="s">
        <v>46</v>
      </c>
      <c r="O609" s="1" t="s">
        <v>75</v>
      </c>
      <c r="P609" s="1" t="s">
        <v>2157</v>
      </c>
      <c r="Q609" s="1">
        <f xml:space="preserve"> 2018-O609</f>
        <v>2008</v>
      </c>
    </row>
    <row r="610" spans="1:17" hidden="1" x14ac:dyDescent="0.25">
      <c r="A610" s="1" t="s">
        <v>2158</v>
      </c>
      <c r="B610" s="1" t="s">
        <v>2159</v>
      </c>
      <c r="C610" s="1" t="s">
        <v>771</v>
      </c>
      <c r="D610" s="1" t="s">
        <v>1116</v>
      </c>
      <c r="F610" s="1" t="s">
        <v>773</v>
      </c>
      <c r="G610" s="1" t="s">
        <v>774</v>
      </c>
      <c r="H610" s="1" t="s">
        <v>77</v>
      </c>
      <c r="I610" s="1" t="s">
        <v>171</v>
      </c>
      <c r="J610" s="1" t="s">
        <v>6953</v>
      </c>
      <c r="K610" s="1" t="s">
        <v>44</v>
      </c>
      <c r="L610" s="1" t="s">
        <v>775</v>
      </c>
      <c r="M610" s="1" t="s">
        <v>45</v>
      </c>
      <c r="N610" s="1" t="s">
        <v>46</v>
      </c>
      <c r="O610" s="1" t="s">
        <v>98</v>
      </c>
      <c r="P610" s="1" t="s">
        <v>551</v>
      </c>
      <c r="Q610" s="1">
        <f xml:space="preserve"> 2018-O610</f>
        <v>1998</v>
      </c>
    </row>
    <row r="611" spans="1:17" hidden="1" x14ac:dyDescent="0.25">
      <c r="A611" s="1" t="s">
        <v>2160</v>
      </c>
      <c r="B611" s="1" t="s">
        <v>2161</v>
      </c>
      <c r="C611" s="1" t="s">
        <v>771</v>
      </c>
      <c r="D611" s="1" t="s">
        <v>772</v>
      </c>
      <c r="F611" s="1" t="s">
        <v>773</v>
      </c>
      <c r="G611" s="1" t="s">
        <v>774</v>
      </c>
      <c r="H611" s="1" t="s">
        <v>77</v>
      </c>
      <c r="I611" s="1" t="s">
        <v>43</v>
      </c>
      <c r="J611" s="1" t="s">
        <v>6954</v>
      </c>
      <c r="K611" s="1" t="s">
        <v>44</v>
      </c>
      <c r="L611" s="1" t="s">
        <v>775</v>
      </c>
      <c r="M611" s="1" t="s">
        <v>45</v>
      </c>
      <c r="N611" s="1" t="s">
        <v>46</v>
      </c>
      <c r="O611" s="1" t="s">
        <v>62</v>
      </c>
      <c r="P611" s="1" t="s">
        <v>2157</v>
      </c>
      <c r="Q611" s="1">
        <f xml:space="preserve"> 2018-O611</f>
        <v>2010</v>
      </c>
    </row>
    <row r="612" spans="1:17" x14ac:dyDescent="0.25">
      <c r="A612" s="1" t="s">
        <v>3459</v>
      </c>
      <c r="B612" s="1" t="s">
        <v>3460</v>
      </c>
      <c r="C612" s="1" t="s">
        <v>771</v>
      </c>
      <c r="D612" s="1" t="s">
        <v>772</v>
      </c>
      <c r="G612" s="1" t="s">
        <v>782</v>
      </c>
      <c r="H612" s="1" t="s">
        <v>77</v>
      </c>
      <c r="I612" s="1" t="s">
        <v>171</v>
      </c>
      <c r="J612" s="1" t="s">
        <v>6953</v>
      </c>
      <c r="K612" s="1" t="s">
        <v>44</v>
      </c>
      <c r="L612" s="1" t="s">
        <v>775</v>
      </c>
      <c r="M612" s="1" t="s">
        <v>45</v>
      </c>
      <c r="N612" s="1" t="s">
        <v>46</v>
      </c>
      <c r="O612" s="1" t="s">
        <v>46</v>
      </c>
      <c r="P612" s="1" t="s">
        <v>143</v>
      </c>
      <c r="Q612" s="1">
        <f xml:space="preserve"> 2018-O612</f>
        <v>2018</v>
      </c>
    </row>
    <row r="613" spans="1:17" x14ac:dyDescent="0.25">
      <c r="A613" s="1" t="s">
        <v>3455</v>
      </c>
      <c r="B613" s="1" t="s">
        <v>3456</v>
      </c>
      <c r="C613" s="1" t="s">
        <v>771</v>
      </c>
      <c r="D613" s="1" t="s">
        <v>1446</v>
      </c>
      <c r="G613" s="1" t="s">
        <v>782</v>
      </c>
      <c r="H613" s="1" t="s">
        <v>77</v>
      </c>
      <c r="I613" s="1" t="s">
        <v>171</v>
      </c>
      <c r="J613" s="1" t="s">
        <v>6953</v>
      </c>
      <c r="K613" s="1" t="s">
        <v>44</v>
      </c>
      <c r="L613" s="1" t="s">
        <v>775</v>
      </c>
      <c r="M613" s="1" t="s">
        <v>45</v>
      </c>
      <c r="N613" s="1" t="s">
        <v>46</v>
      </c>
      <c r="O613" s="1" t="s">
        <v>46</v>
      </c>
      <c r="P613" s="1" t="s">
        <v>1946</v>
      </c>
      <c r="Q613" s="1">
        <f xml:space="preserve"> 2018-O613</f>
        <v>2018</v>
      </c>
    </row>
    <row r="614" spans="1:17" x14ac:dyDescent="0.25">
      <c r="A614" s="1" t="s">
        <v>3452</v>
      </c>
      <c r="B614" s="1" t="s">
        <v>3453</v>
      </c>
      <c r="C614" s="1" t="s">
        <v>771</v>
      </c>
      <c r="D614" s="1" t="s">
        <v>1446</v>
      </c>
      <c r="G614" s="1" t="s">
        <v>782</v>
      </c>
      <c r="H614" s="1" t="s">
        <v>77</v>
      </c>
      <c r="I614" s="1" t="s">
        <v>171</v>
      </c>
      <c r="J614" s="1" t="s">
        <v>6953</v>
      </c>
      <c r="K614" s="1" t="s">
        <v>44</v>
      </c>
      <c r="L614" s="1" t="s">
        <v>775</v>
      </c>
      <c r="M614" s="1" t="s">
        <v>106</v>
      </c>
      <c r="N614" s="1" t="s">
        <v>208</v>
      </c>
      <c r="O614" s="1" t="s">
        <v>46</v>
      </c>
      <c r="P614" s="1" t="s">
        <v>174</v>
      </c>
      <c r="Q614" s="1">
        <f xml:space="preserve"> 2018-O614</f>
        <v>2018</v>
      </c>
    </row>
    <row r="615" spans="1:17" hidden="1" x14ac:dyDescent="0.25">
      <c r="A615" s="1" t="s">
        <v>2172</v>
      </c>
      <c r="B615" s="1" t="s">
        <v>2173</v>
      </c>
      <c r="C615" s="1" t="s">
        <v>771</v>
      </c>
      <c r="D615" s="1" t="s">
        <v>772</v>
      </c>
      <c r="F615" s="1" t="s">
        <v>773</v>
      </c>
      <c r="G615" s="1" t="s">
        <v>774</v>
      </c>
      <c r="H615" s="1" t="s">
        <v>77</v>
      </c>
      <c r="I615" s="1" t="s">
        <v>43</v>
      </c>
      <c r="J615" s="1" t="s">
        <v>6954</v>
      </c>
      <c r="K615" s="1" t="s">
        <v>44</v>
      </c>
      <c r="L615" s="1" t="s">
        <v>775</v>
      </c>
      <c r="M615" s="1" t="s">
        <v>45</v>
      </c>
      <c r="N615" s="1" t="s">
        <v>46</v>
      </c>
      <c r="O615" s="1" t="s">
        <v>40</v>
      </c>
      <c r="P615" s="1" t="s">
        <v>2174</v>
      </c>
      <c r="Q615" s="1">
        <f xml:space="preserve"> 2018-O615</f>
        <v>2017</v>
      </c>
    </row>
    <row r="616" spans="1:17" x14ac:dyDescent="0.25">
      <c r="A616" s="1" t="s">
        <v>3448</v>
      </c>
      <c r="B616" s="1" t="s">
        <v>3449</v>
      </c>
      <c r="C616" s="1" t="s">
        <v>771</v>
      </c>
      <c r="D616" s="1" t="s">
        <v>3102</v>
      </c>
      <c r="G616" s="1" t="s">
        <v>774</v>
      </c>
      <c r="H616" s="1" t="s">
        <v>77</v>
      </c>
      <c r="I616" s="1" t="s">
        <v>263</v>
      </c>
      <c r="J616" s="1" t="s">
        <v>6950</v>
      </c>
      <c r="K616" s="1" t="s">
        <v>44</v>
      </c>
      <c r="L616" s="1" t="s">
        <v>105</v>
      </c>
      <c r="M616" s="1" t="s">
        <v>45</v>
      </c>
      <c r="N616" s="1" t="s">
        <v>46</v>
      </c>
      <c r="O616" s="1" t="s">
        <v>46</v>
      </c>
      <c r="P616" s="1" t="s">
        <v>3451</v>
      </c>
      <c r="Q616" s="1">
        <f xml:space="preserve"> 2018-O616</f>
        <v>2018</v>
      </c>
    </row>
    <row r="617" spans="1:17" hidden="1" x14ac:dyDescent="0.25">
      <c r="A617" s="1" t="s">
        <v>2177</v>
      </c>
      <c r="B617" s="1" t="s">
        <v>2178</v>
      </c>
      <c r="C617" s="1" t="s">
        <v>771</v>
      </c>
      <c r="D617" s="1" t="s">
        <v>1492</v>
      </c>
      <c r="F617" s="1" t="s">
        <v>773</v>
      </c>
      <c r="G617" s="1" t="s">
        <v>782</v>
      </c>
      <c r="H617" s="1" t="s">
        <v>77</v>
      </c>
      <c r="I617" s="1" t="s">
        <v>171</v>
      </c>
      <c r="J617" s="1" t="s">
        <v>6953</v>
      </c>
      <c r="K617" s="1" t="s">
        <v>44</v>
      </c>
      <c r="L617" s="1" t="s">
        <v>775</v>
      </c>
      <c r="M617" s="1" t="s">
        <v>45</v>
      </c>
      <c r="N617" s="1" t="s">
        <v>46</v>
      </c>
      <c r="O617" s="1" t="s">
        <v>96</v>
      </c>
      <c r="P617" s="1" t="s">
        <v>2179</v>
      </c>
      <c r="Q617" s="1">
        <f xml:space="preserve"> 2018-O617</f>
        <v>1999</v>
      </c>
    </row>
    <row r="618" spans="1:17" x14ac:dyDescent="0.25">
      <c r="A618" s="1" t="s">
        <v>3445</v>
      </c>
      <c r="B618" s="1" t="s">
        <v>3446</v>
      </c>
      <c r="C618" s="1" t="s">
        <v>771</v>
      </c>
      <c r="D618" s="1" t="s">
        <v>3102</v>
      </c>
      <c r="G618" s="1" t="s">
        <v>774</v>
      </c>
      <c r="H618" s="1" t="s">
        <v>77</v>
      </c>
      <c r="I618" s="1" t="s">
        <v>78</v>
      </c>
      <c r="J618" s="1" t="s">
        <v>78</v>
      </c>
      <c r="K618" s="1" t="s">
        <v>44</v>
      </c>
      <c r="L618" s="1" t="s">
        <v>2953</v>
      </c>
      <c r="M618" s="1" t="s">
        <v>45</v>
      </c>
      <c r="N618" s="1" t="s">
        <v>46</v>
      </c>
      <c r="O618" s="1" t="s">
        <v>46</v>
      </c>
      <c r="P618" s="1" t="s">
        <v>130</v>
      </c>
      <c r="Q618" s="1">
        <f xml:space="preserve"> 2018-O618</f>
        <v>2018</v>
      </c>
    </row>
    <row r="619" spans="1:17" x14ac:dyDescent="0.25">
      <c r="A619" s="1" t="s">
        <v>3441</v>
      </c>
      <c r="B619" s="1" t="s">
        <v>3442</v>
      </c>
      <c r="C619" s="1" t="s">
        <v>771</v>
      </c>
      <c r="D619" s="1" t="s">
        <v>3102</v>
      </c>
      <c r="G619" s="1" t="s">
        <v>774</v>
      </c>
      <c r="H619" s="1" t="s">
        <v>77</v>
      </c>
      <c r="I619" s="1" t="s">
        <v>78</v>
      </c>
      <c r="J619" s="1" t="s">
        <v>78</v>
      </c>
      <c r="K619" s="1" t="s">
        <v>44</v>
      </c>
      <c r="L619" s="1" t="s">
        <v>2953</v>
      </c>
      <c r="M619" s="1" t="s">
        <v>45</v>
      </c>
      <c r="N619" s="1" t="s">
        <v>46</v>
      </c>
      <c r="O619" s="1" t="s">
        <v>46</v>
      </c>
      <c r="P619" s="1" t="s">
        <v>986</v>
      </c>
      <c r="Q619" s="1">
        <f xml:space="preserve"> 2018-O619</f>
        <v>2018</v>
      </c>
    </row>
    <row r="620" spans="1:17" x14ac:dyDescent="0.25">
      <c r="A620" s="1" t="s">
        <v>3437</v>
      </c>
      <c r="B620" s="1" t="s">
        <v>3438</v>
      </c>
      <c r="C620" s="1" t="s">
        <v>771</v>
      </c>
      <c r="D620" s="1" t="s">
        <v>3102</v>
      </c>
      <c r="G620" s="1" t="s">
        <v>774</v>
      </c>
      <c r="H620" s="1" t="s">
        <v>77</v>
      </c>
      <c r="I620" s="1" t="s">
        <v>171</v>
      </c>
      <c r="J620" s="1" t="s">
        <v>6953</v>
      </c>
      <c r="K620" s="1" t="s">
        <v>44</v>
      </c>
      <c r="L620" s="1" t="s">
        <v>2953</v>
      </c>
      <c r="M620" s="1" t="s">
        <v>45</v>
      </c>
      <c r="N620" s="1" t="s">
        <v>46</v>
      </c>
      <c r="O620" s="1" t="s">
        <v>46</v>
      </c>
      <c r="P620" s="1" t="s">
        <v>3440</v>
      </c>
      <c r="Q620" s="1">
        <f xml:space="preserve"> 2018-O620</f>
        <v>2018</v>
      </c>
    </row>
    <row r="621" spans="1:17" x14ac:dyDescent="0.25">
      <c r="A621" s="1" t="s">
        <v>3433</v>
      </c>
      <c r="B621" s="1" t="s">
        <v>3434</v>
      </c>
      <c r="C621" s="1" t="s">
        <v>2242</v>
      </c>
      <c r="D621" s="1" t="s">
        <v>2808</v>
      </c>
      <c r="G621" s="1" t="s">
        <v>774</v>
      </c>
      <c r="H621" s="1" t="s">
        <v>77</v>
      </c>
      <c r="I621" s="1" t="s">
        <v>263</v>
      </c>
      <c r="J621" s="1" t="s">
        <v>6950</v>
      </c>
      <c r="K621" s="1" t="s">
        <v>44</v>
      </c>
      <c r="L621" s="1" t="s">
        <v>775</v>
      </c>
      <c r="M621" s="1" t="s">
        <v>45</v>
      </c>
      <c r="N621" s="1" t="s">
        <v>46</v>
      </c>
      <c r="O621" s="1" t="s">
        <v>46</v>
      </c>
      <c r="P621" s="1" t="s">
        <v>800</v>
      </c>
      <c r="Q621" s="1">
        <f xml:space="preserve"> 2018-O621</f>
        <v>2018</v>
      </c>
    </row>
    <row r="622" spans="1:17" x14ac:dyDescent="0.25">
      <c r="A622" s="1" t="s">
        <v>3429</v>
      </c>
      <c r="B622" s="1" t="s">
        <v>3430</v>
      </c>
      <c r="C622" s="1" t="s">
        <v>771</v>
      </c>
      <c r="D622" s="1" t="s">
        <v>2915</v>
      </c>
      <c r="G622" s="1" t="s">
        <v>774</v>
      </c>
      <c r="H622" s="1" t="s">
        <v>77</v>
      </c>
      <c r="I622" s="1" t="s">
        <v>43</v>
      </c>
      <c r="J622" s="1" t="s">
        <v>6954</v>
      </c>
      <c r="K622" s="1" t="s">
        <v>44</v>
      </c>
      <c r="L622" s="1" t="s">
        <v>2953</v>
      </c>
      <c r="M622" s="1" t="s">
        <v>45</v>
      </c>
      <c r="N622" s="1" t="s">
        <v>46</v>
      </c>
      <c r="O622" s="1" t="s">
        <v>46</v>
      </c>
      <c r="P622" s="1" t="s">
        <v>233</v>
      </c>
      <c r="Q622" s="1">
        <f xml:space="preserve"> 2018-O622</f>
        <v>2018</v>
      </c>
    </row>
    <row r="623" spans="1:17" x14ac:dyDescent="0.25">
      <c r="A623" s="1" t="s">
        <v>3426</v>
      </c>
      <c r="B623" s="1" t="s">
        <v>3427</v>
      </c>
      <c r="C623" s="1" t="s">
        <v>2242</v>
      </c>
      <c r="D623" s="1" t="s">
        <v>2808</v>
      </c>
      <c r="G623" s="1" t="s">
        <v>774</v>
      </c>
      <c r="H623" s="1" t="s">
        <v>77</v>
      </c>
      <c r="I623" s="1" t="s">
        <v>171</v>
      </c>
      <c r="J623" s="1" t="s">
        <v>6953</v>
      </c>
      <c r="K623" s="1" t="s">
        <v>44</v>
      </c>
      <c r="L623" s="1" t="s">
        <v>775</v>
      </c>
      <c r="M623" s="1" t="s">
        <v>45</v>
      </c>
      <c r="N623" s="1" t="s">
        <v>46</v>
      </c>
      <c r="O623" s="1" t="s">
        <v>46</v>
      </c>
      <c r="P623" s="1" t="s">
        <v>362</v>
      </c>
      <c r="Q623" s="1">
        <f xml:space="preserve"> 2018-O623</f>
        <v>2018</v>
      </c>
    </row>
    <row r="624" spans="1:17" x14ac:dyDescent="0.25">
      <c r="A624" s="1" t="s">
        <v>3421</v>
      </c>
      <c r="B624" s="1" t="s">
        <v>3422</v>
      </c>
      <c r="C624" s="1" t="s">
        <v>771</v>
      </c>
      <c r="D624" s="1" t="s">
        <v>3102</v>
      </c>
      <c r="G624" s="1" t="s">
        <v>774</v>
      </c>
      <c r="H624" s="1" t="s">
        <v>77</v>
      </c>
      <c r="I624" s="1" t="s">
        <v>78</v>
      </c>
      <c r="J624" s="1" t="s">
        <v>78</v>
      </c>
      <c r="K624" s="1" t="s">
        <v>44</v>
      </c>
      <c r="L624" s="1" t="s">
        <v>2953</v>
      </c>
      <c r="M624" s="1" t="s">
        <v>45</v>
      </c>
      <c r="N624" s="1" t="s">
        <v>46</v>
      </c>
      <c r="O624" s="1" t="s">
        <v>46</v>
      </c>
      <c r="P624" s="1" t="s">
        <v>3424</v>
      </c>
      <c r="Q624" s="1">
        <f xml:space="preserve"> 2018-O624</f>
        <v>2018</v>
      </c>
    </row>
    <row r="625" spans="1:17" x14ac:dyDescent="0.25">
      <c r="A625" s="1" t="s">
        <v>3418</v>
      </c>
      <c r="B625" s="1" t="s">
        <v>3419</v>
      </c>
      <c r="C625" s="1" t="s">
        <v>2242</v>
      </c>
      <c r="D625" s="1" t="s">
        <v>2808</v>
      </c>
      <c r="G625" s="1" t="s">
        <v>774</v>
      </c>
      <c r="H625" s="1" t="s">
        <v>77</v>
      </c>
      <c r="I625" s="1" t="s">
        <v>171</v>
      </c>
      <c r="J625" s="1" t="s">
        <v>6953</v>
      </c>
      <c r="K625" s="1" t="s">
        <v>44</v>
      </c>
      <c r="L625" s="1" t="s">
        <v>775</v>
      </c>
      <c r="M625" s="1" t="s">
        <v>45</v>
      </c>
      <c r="N625" s="1" t="s">
        <v>46</v>
      </c>
      <c r="O625" s="1" t="s">
        <v>46</v>
      </c>
      <c r="P625" s="1" t="s">
        <v>174</v>
      </c>
      <c r="Q625" s="1">
        <f xml:space="preserve"> 2018-O625</f>
        <v>2018</v>
      </c>
    </row>
    <row r="626" spans="1:17" x14ac:dyDescent="0.25">
      <c r="A626" s="1" t="s">
        <v>3413</v>
      </c>
      <c r="B626" s="1" t="s">
        <v>3414</v>
      </c>
      <c r="C626" s="1" t="s">
        <v>2242</v>
      </c>
      <c r="D626" s="1" t="s">
        <v>2808</v>
      </c>
      <c r="G626" s="1" t="s">
        <v>774</v>
      </c>
      <c r="H626" s="1" t="s">
        <v>77</v>
      </c>
      <c r="I626" s="1" t="s">
        <v>171</v>
      </c>
      <c r="J626" s="1" t="s">
        <v>6953</v>
      </c>
      <c r="K626" s="1" t="s">
        <v>44</v>
      </c>
      <c r="L626" s="1" t="s">
        <v>775</v>
      </c>
      <c r="M626" s="1" t="s">
        <v>45</v>
      </c>
      <c r="N626" s="1" t="s">
        <v>46</v>
      </c>
      <c r="O626" s="1" t="s">
        <v>46</v>
      </c>
      <c r="P626" s="1" t="s">
        <v>3416</v>
      </c>
      <c r="Q626" s="1">
        <f xml:space="preserve"> 2018-O626</f>
        <v>2018</v>
      </c>
    </row>
    <row r="627" spans="1:17" x14ac:dyDescent="0.25">
      <c r="A627" s="1" t="s">
        <v>3410</v>
      </c>
      <c r="B627" s="1" t="s">
        <v>3411</v>
      </c>
      <c r="C627" s="1" t="s">
        <v>2242</v>
      </c>
      <c r="D627" s="1" t="s">
        <v>1085</v>
      </c>
      <c r="G627" s="1" t="s">
        <v>774</v>
      </c>
      <c r="H627" s="1" t="s">
        <v>77</v>
      </c>
      <c r="I627" s="1" t="s">
        <v>263</v>
      </c>
      <c r="J627" s="1" t="s">
        <v>6950</v>
      </c>
      <c r="K627" s="1" t="s">
        <v>44</v>
      </c>
      <c r="L627" s="1" t="s">
        <v>775</v>
      </c>
      <c r="M627" s="1" t="s">
        <v>45</v>
      </c>
      <c r="N627" s="1" t="s">
        <v>46</v>
      </c>
      <c r="O627" s="1" t="s">
        <v>46</v>
      </c>
      <c r="P627" s="1" t="s">
        <v>752</v>
      </c>
      <c r="Q627" s="1">
        <f xml:space="preserve"> 2018-O627</f>
        <v>2018</v>
      </c>
    </row>
    <row r="628" spans="1:17" x14ac:dyDescent="0.25">
      <c r="A628" s="1" t="s">
        <v>3407</v>
      </c>
      <c r="B628" s="1" t="s">
        <v>3408</v>
      </c>
      <c r="C628" s="1" t="s">
        <v>2242</v>
      </c>
      <c r="D628" s="1" t="s">
        <v>1085</v>
      </c>
      <c r="G628" s="1" t="s">
        <v>774</v>
      </c>
      <c r="H628" s="1" t="s">
        <v>77</v>
      </c>
      <c r="I628" s="1" t="s">
        <v>78</v>
      </c>
      <c r="J628" s="1" t="s">
        <v>78</v>
      </c>
      <c r="K628" s="1" t="s">
        <v>44</v>
      </c>
      <c r="L628" s="1" t="s">
        <v>775</v>
      </c>
      <c r="M628" s="1" t="s">
        <v>45</v>
      </c>
      <c r="N628" s="1" t="s">
        <v>46</v>
      </c>
      <c r="O628" s="1" t="s">
        <v>46</v>
      </c>
      <c r="P628" s="1" t="s">
        <v>1671</v>
      </c>
      <c r="Q628" s="1">
        <f xml:space="preserve"> 2018-O628</f>
        <v>2018</v>
      </c>
    </row>
    <row r="629" spans="1:17" x14ac:dyDescent="0.25">
      <c r="A629" s="1" t="s">
        <v>3403</v>
      </c>
      <c r="B629" s="1" t="s">
        <v>3404</v>
      </c>
      <c r="C629" s="1" t="s">
        <v>2242</v>
      </c>
      <c r="D629" s="1" t="s">
        <v>1085</v>
      </c>
      <c r="G629" s="1" t="s">
        <v>774</v>
      </c>
      <c r="H629" s="1" t="s">
        <v>77</v>
      </c>
      <c r="I629" s="1" t="s">
        <v>43</v>
      </c>
      <c r="J629" s="1" t="s">
        <v>6954</v>
      </c>
      <c r="K629" s="1" t="s">
        <v>44</v>
      </c>
      <c r="L629" s="1" t="s">
        <v>775</v>
      </c>
      <c r="M629" s="1" t="s">
        <v>45</v>
      </c>
      <c r="N629" s="1" t="s">
        <v>46</v>
      </c>
      <c r="O629" s="1" t="s">
        <v>46</v>
      </c>
      <c r="P629" s="1" t="s">
        <v>3406</v>
      </c>
      <c r="Q629" s="1">
        <f xml:space="preserve"> 2018-O629</f>
        <v>2018</v>
      </c>
    </row>
    <row r="630" spans="1:17" x14ac:dyDescent="0.25">
      <c r="A630" s="1" t="s">
        <v>3399</v>
      </c>
      <c r="B630" s="1" t="s">
        <v>3400</v>
      </c>
      <c r="C630" s="1" t="s">
        <v>2242</v>
      </c>
      <c r="D630" s="1" t="s">
        <v>2323</v>
      </c>
      <c r="G630" s="1" t="s">
        <v>774</v>
      </c>
      <c r="H630" s="1" t="s">
        <v>77</v>
      </c>
      <c r="I630" s="1" t="s">
        <v>43</v>
      </c>
      <c r="J630" s="1" t="s">
        <v>6954</v>
      </c>
      <c r="K630" s="1" t="s">
        <v>44</v>
      </c>
      <c r="L630" s="1" t="s">
        <v>775</v>
      </c>
      <c r="M630" s="1" t="s">
        <v>45</v>
      </c>
      <c r="N630" s="1" t="s">
        <v>46</v>
      </c>
      <c r="O630" s="1" t="s">
        <v>46</v>
      </c>
      <c r="P630" s="1" t="s">
        <v>3402</v>
      </c>
      <c r="Q630" s="1">
        <f xml:space="preserve"> 2018-O630</f>
        <v>2018</v>
      </c>
    </row>
    <row r="631" spans="1:17" x14ac:dyDescent="0.25">
      <c r="A631" s="1" t="s">
        <v>3396</v>
      </c>
      <c r="B631" s="1" t="s">
        <v>3397</v>
      </c>
      <c r="C631" s="1" t="s">
        <v>2242</v>
      </c>
      <c r="D631" s="1" t="s">
        <v>1085</v>
      </c>
      <c r="G631" s="1" t="s">
        <v>774</v>
      </c>
      <c r="H631" s="1" t="s">
        <v>77</v>
      </c>
      <c r="I631" s="1" t="s">
        <v>43</v>
      </c>
      <c r="J631" s="1" t="s">
        <v>6954</v>
      </c>
      <c r="K631" s="1" t="s">
        <v>44</v>
      </c>
      <c r="L631" s="1" t="s">
        <v>775</v>
      </c>
      <c r="M631" s="1" t="s">
        <v>45</v>
      </c>
      <c r="N631" s="1" t="s">
        <v>46</v>
      </c>
      <c r="O631" s="1" t="s">
        <v>46</v>
      </c>
      <c r="P631" s="1" t="s">
        <v>2248</v>
      </c>
      <c r="Q631" s="1">
        <f xml:space="preserve"> 2018-O631</f>
        <v>2018</v>
      </c>
    </row>
    <row r="632" spans="1:17" x14ac:dyDescent="0.25">
      <c r="A632" s="1" t="s">
        <v>3393</v>
      </c>
      <c r="B632" s="1" t="s">
        <v>3394</v>
      </c>
      <c r="C632" s="1" t="s">
        <v>2242</v>
      </c>
      <c r="D632" s="1" t="s">
        <v>1085</v>
      </c>
      <c r="G632" s="1" t="s">
        <v>774</v>
      </c>
      <c r="H632" s="1" t="s">
        <v>77</v>
      </c>
      <c r="I632" s="1" t="s">
        <v>43</v>
      </c>
      <c r="J632" s="1" t="s">
        <v>6954</v>
      </c>
      <c r="K632" s="1" t="s">
        <v>44</v>
      </c>
      <c r="L632" s="1" t="s">
        <v>775</v>
      </c>
      <c r="M632" s="1" t="s">
        <v>45</v>
      </c>
      <c r="N632" s="1" t="s">
        <v>46</v>
      </c>
      <c r="O632" s="1" t="s">
        <v>46</v>
      </c>
      <c r="P632" s="1" t="s">
        <v>2458</v>
      </c>
      <c r="Q632" s="1">
        <f xml:space="preserve"> 2018-O632</f>
        <v>2018</v>
      </c>
    </row>
    <row r="633" spans="1:17" x14ac:dyDescent="0.25">
      <c r="A633" s="1" t="s">
        <v>3389</v>
      </c>
      <c r="B633" s="1" t="s">
        <v>3390</v>
      </c>
      <c r="C633" s="1" t="s">
        <v>2242</v>
      </c>
      <c r="D633" s="1" t="s">
        <v>1085</v>
      </c>
      <c r="G633" s="1" t="s">
        <v>774</v>
      </c>
      <c r="H633" s="1" t="s">
        <v>77</v>
      </c>
      <c r="I633" s="1" t="s">
        <v>114</v>
      </c>
      <c r="J633" s="1" t="s">
        <v>114</v>
      </c>
      <c r="K633" s="1" t="s">
        <v>44</v>
      </c>
      <c r="L633" s="1" t="s">
        <v>775</v>
      </c>
      <c r="M633" s="1" t="s">
        <v>45</v>
      </c>
      <c r="N633" s="1" t="s">
        <v>46</v>
      </c>
      <c r="O633" s="1" t="s">
        <v>46</v>
      </c>
      <c r="P633" s="1" t="s">
        <v>3392</v>
      </c>
      <c r="Q633" s="1">
        <f xml:space="preserve"> 2018-O633</f>
        <v>2018</v>
      </c>
    </row>
    <row r="634" spans="1:17" x14ac:dyDescent="0.25">
      <c r="A634" s="1" t="s">
        <v>3386</v>
      </c>
      <c r="B634" s="1" t="s">
        <v>3387</v>
      </c>
      <c r="C634" s="1" t="s">
        <v>2242</v>
      </c>
      <c r="D634" s="1" t="s">
        <v>1085</v>
      </c>
      <c r="G634" s="1" t="s">
        <v>774</v>
      </c>
      <c r="H634" s="1" t="s">
        <v>77</v>
      </c>
      <c r="I634" s="1" t="s">
        <v>43</v>
      </c>
      <c r="J634" s="1" t="s">
        <v>6954</v>
      </c>
      <c r="K634" s="1" t="s">
        <v>44</v>
      </c>
      <c r="L634" s="1" t="s">
        <v>775</v>
      </c>
      <c r="M634" s="1" t="s">
        <v>106</v>
      </c>
      <c r="N634" s="1" t="s">
        <v>86</v>
      </c>
      <c r="O634" s="1" t="s">
        <v>46</v>
      </c>
      <c r="P634" s="1" t="s">
        <v>1105</v>
      </c>
      <c r="Q634" s="1">
        <f xml:space="preserve"> 2018-O634</f>
        <v>2018</v>
      </c>
    </row>
    <row r="635" spans="1:17" x14ac:dyDescent="0.25">
      <c r="A635" s="1" t="s">
        <v>3382</v>
      </c>
      <c r="B635" s="1" t="s">
        <v>3383</v>
      </c>
      <c r="C635" s="1" t="s">
        <v>2242</v>
      </c>
      <c r="D635" s="1" t="s">
        <v>1085</v>
      </c>
      <c r="G635" s="1" t="s">
        <v>774</v>
      </c>
      <c r="H635" s="1" t="s">
        <v>77</v>
      </c>
      <c r="I635" s="1" t="s">
        <v>114</v>
      </c>
      <c r="J635" s="1" t="s">
        <v>114</v>
      </c>
      <c r="K635" s="1" t="s">
        <v>44</v>
      </c>
      <c r="L635" s="1" t="s">
        <v>775</v>
      </c>
      <c r="M635" s="1" t="s">
        <v>45</v>
      </c>
      <c r="N635" s="1" t="s">
        <v>46</v>
      </c>
      <c r="O635" s="1" t="s">
        <v>46</v>
      </c>
      <c r="P635" s="1" t="s">
        <v>1492</v>
      </c>
      <c r="Q635" s="1">
        <f xml:space="preserve"> 2018-O635</f>
        <v>2018</v>
      </c>
    </row>
    <row r="636" spans="1:17" x14ac:dyDescent="0.25">
      <c r="A636" s="1" t="s">
        <v>3377</v>
      </c>
      <c r="B636" s="1" t="s">
        <v>3378</v>
      </c>
      <c r="C636" s="1" t="s">
        <v>2242</v>
      </c>
      <c r="D636" s="1" t="s">
        <v>1085</v>
      </c>
      <c r="G636" s="1" t="s">
        <v>774</v>
      </c>
      <c r="H636" s="1" t="s">
        <v>77</v>
      </c>
      <c r="I636" s="1" t="s">
        <v>171</v>
      </c>
      <c r="J636" s="1" t="s">
        <v>6953</v>
      </c>
      <c r="K636" s="1" t="s">
        <v>44</v>
      </c>
      <c r="L636" s="1" t="s">
        <v>775</v>
      </c>
      <c r="M636" s="1" t="s">
        <v>45</v>
      </c>
      <c r="N636" s="1" t="s">
        <v>46</v>
      </c>
      <c r="O636" s="1" t="s">
        <v>46</v>
      </c>
      <c r="P636" s="1" t="s">
        <v>3380</v>
      </c>
      <c r="Q636" s="1">
        <f xml:space="preserve"> 2018-O636</f>
        <v>2018</v>
      </c>
    </row>
    <row r="637" spans="1:17" x14ac:dyDescent="0.25">
      <c r="A637" s="1" t="s">
        <v>3372</v>
      </c>
      <c r="B637" s="1" t="s">
        <v>3373</v>
      </c>
      <c r="C637" s="1" t="s">
        <v>2242</v>
      </c>
      <c r="D637" s="1" t="s">
        <v>1085</v>
      </c>
      <c r="G637" s="1" t="s">
        <v>774</v>
      </c>
      <c r="H637" s="1" t="s">
        <v>77</v>
      </c>
      <c r="I637" s="1" t="s">
        <v>43</v>
      </c>
      <c r="J637" s="1" t="s">
        <v>6954</v>
      </c>
      <c r="K637" s="1" t="s">
        <v>44</v>
      </c>
      <c r="L637" s="1" t="s">
        <v>775</v>
      </c>
      <c r="M637" s="1" t="s">
        <v>45</v>
      </c>
      <c r="N637" s="1" t="s">
        <v>46</v>
      </c>
      <c r="O637" s="1" t="s">
        <v>46</v>
      </c>
      <c r="P637" s="1" t="s">
        <v>3375</v>
      </c>
      <c r="Q637" s="1">
        <f xml:space="preserve"> 2018-O637</f>
        <v>2018</v>
      </c>
    </row>
    <row r="638" spans="1:17" x14ac:dyDescent="0.25">
      <c r="A638" s="1" t="s">
        <v>3369</v>
      </c>
      <c r="B638" s="1" t="s">
        <v>3370</v>
      </c>
      <c r="C638" s="1" t="s">
        <v>2242</v>
      </c>
      <c r="D638" s="1" t="s">
        <v>1085</v>
      </c>
      <c r="G638" s="1" t="s">
        <v>774</v>
      </c>
      <c r="H638" s="1" t="s">
        <v>77</v>
      </c>
      <c r="I638" s="1" t="s">
        <v>171</v>
      </c>
      <c r="J638" s="1" t="s">
        <v>6953</v>
      </c>
      <c r="K638" s="1" t="s">
        <v>44</v>
      </c>
      <c r="L638" s="1" t="s">
        <v>775</v>
      </c>
      <c r="M638" s="1" t="s">
        <v>106</v>
      </c>
      <c r="N638" s="1" t="s">
        <v>156</v>
      </c>
      <c r="O638" s="1" t="s">
        <v>46</v>
      </c>
      <c r="P638" s="1" t="s">
        <v>2490</v>
      </c>
      <c r="Q638" s="1">
        <f xml:space="preserve"> 2018-O638</f>
        <v>2018</v>
      </c>
    </row>
    <row r="639" spans="1:17" x14ac:dyDescent="0.25">
      <c r="A639" s="1" t="s">
        <v>3365</v>
      </c>
      <c r="B639" s="1" t="s">
        <v>3366</v>
      </c>
      <c r="C639" s="1" t="s">
        <v>2242</v>
      </c>
      <c r="D639" s="1" t="s">
        <v>1085</v>
      </c>
      <c r="G639" s="1" t="s">
        <v>774</v>
      </c>
      <c r="H639" s="1" t="s">
        <v>77</v>
      </c>
      <c r="I639" s="1" t="s">
        <v>43</v>
      </c>
      <c r="J639" s="1" t="s">
        <v>6954</v>
      </c>
      <c r="K639" s="1" t="s">
        <v>44</v>
      </c>
      <c r="L639" s="1" t="s">
        <v>775</v>
      </c>
      <c r="M639" s="1" t="s">
        <v>45</v>
      </c>
      <c r="N639" s="1" t="s">
        <v>46</v>
      </c>
      <c r="O639" s="1" t="s">
        <v>46</v>
      </c>
      <c r="P639" s="1" t="s">
        <v>1186</v>
      </c>
      <c r="Q639" s="1">
        <f xml:space="preserve"> 2018-O639</f>
        <v>2018</v>
      </c>
    </row>
    <row r="640" spans="1:17" x14ac:dyDescent="0.25">
      <c r="A640" s="1" t="s">
        <v>3362</v>
      </c>
      <c r="B640" s="1" t="s">
        <v>3363</v>
      </c>
      <c r="C640" s="1" t="s">
        <v>2242</v>
      </c>
      <c r="D640" s="1" t="s">
        <v>2243</v>
      </c>
      <c r="G640" s="1" t="s">
        <v>774</v>
      </c>
      <c r="H640" s="1" t="s">
        <v>77</v>
      </c>
      <c r="I640" s="1" t="s">
        <v>43</v>
      </c>
      <c r="J640" s="1" t="s">
        <v>6954</v>
      </c>
      <c r="K640" s="1" t="s">
        <v>44</v>
      </c>
      <c r="L640" s="1" t="s">
        <v>775</v>
      </c>
      <c r="M640" s="1" t="s">
        <v>45</v>
      </c>
      <c r="N640" s="1" t="s">
        <v>46</v>
      </c>
      <c r="O640" s="1" t="s">
        <v>46</v>
      </c>
      <c r="P640" s="1" t="s">
        <v>2278</v>
      </c>
      <c r="Q640" s="1">
        <f xml:space="preserve"> 2018-O640</f>
        <v>2018</v>
      </c>
    </row>
    <row r="641" spans="1:17" x14ac:dyDescent="0.25">
      <c r="A641" s="1" t="s">
        <v>3359</v>
      </c>
      <c r="B641" s="1" t="s">
        <v>3360</v>
      </c>
      <c r="C641" s="1" t="s">
        <v>2242</v>
      </c>
      <c r="D641" s="1" t="s">
        <v>1085</v>
      </c>
      <c r="G641" s="1" t="s">
        <v>774</v>
      </c>
      <c r="H641" s="1" t="s">
        <v>77</v>
      </c>
      <c r="I641" s="1" t="s">
        <v>171</v>
      </c>
      <c r="J641" s="1" t="s">
        <v>6953</v>
      </c>
      <c r="K641" s="1" t="s">
        <v>44</v>
      </c>
      <c r="L641" s="1" t="s">
        <v>775</v>
      </c>
      <c r="M641" s="1" t="s">
        <v>45</v>
      </c>
      <c r="N641" s="1" t="s">
        <v>46</v>
      </c>
      <c r="O641" s="1" t="s">
        <v>46</v>
      </c>
      <c r="P641" s="1" t="s">
        <v>130</v>
      </c>
      <c r="Q641" s="1">
        <f xml:space="preserve"> 2018-O641</f>
        <v>2018</v>
      </c>
    </row>
    <row r="642" spans="1:17" x14ac:dyDescent="0.25">
      <c r="A642" s="1" t="s">
        <v>3356</v>
      </c>
      <c r="B642" s="1" t="s">
        <v>3357</v>
      </c>
      <c r="C642" s="1" t="s">
        <v>2242</v>
      </c>
      <c r="D642" s="1" t="s">
        <v>2243</v>
      </c>
      <c r="G642" s="1" t="s">
        <v>774</v>
      </c>
      <c r="H642" s="1" t="s">
        <v>77</v>
      </c>
      <c r="I642" s="1" t="s">
        <v>43</v>
      </c>
      <c r="J642" s="1" t="s">
        <v>6954</v>
      </c>
      <c r="K642" s="1" t="s">
        <v>44</v>
      </c>
      <c r="L642" s="1" t="s">
        <v>775</v>
      </c>
      <c r="M642" s="1" t="s">
        <v>106</v>
      </c>
      <c r="N642" s="1" t="s">
        <v>187</v>
      </c>
      <c r="O642" s="1" t="s">
        <v>46</v>
      </c>
      <c r="P642" s="1" t="s">
        <v>2278</v>
      </c>
      <c r="Q642" s="1">
        <f xml:space="preserve"> 2018-O642</f>
        <v>2018</v>
      </c>
    </row>
    <row r="643" spans="1:17" x14ac:dyDescent="0.25">
      <c r="A643" s="1" t="s">
        <v>3353</v>
      </c>
      <c r="B643" s="1" t="s">
        <v>3354</v>
      </c>
      <c r="C643" s="1" t="s">
        <v>2242</v>
      </c>
      <c r="D643" s="1" t="s">
        <v>2243</v>
      </c>
      <c r="G643" s="1" t="s">
        <v>774</v>
      </c>
      <c r="H643" s="1" t="s">
        <v>77</v>
      </c>
      <c r="I643" s="1" t="s">
        <v>43</v>
      </c>
      <c r="J643" s="1" t="s">
        <v>6954</v>
      </c>
      <c r="K643" s="1" t="s">
        <v>44</v>
      </c>
      <c r="L643" s="1" t="s">
        <v>775</v>
      </c>
      <c r="M643" s="1" t="s">
        <v>106</v>
      </c>
      <c r="N643" s="1" t="s">
        <v>75</v>
      </c>
      <c r="O643" s="1" t="s">
        <v>46</v>
      </c>
      <c r="P643" s="1" t="s">
        <v>2278</v>
      </c>
      <c r="Q643" s="1">
        <f xml:space="preserve"> 2018-O643</f>
        <v>2018</v>
      </c>
    </row>
    <row r="644" spans="1:17" x14ac:dyDescent="0.25">
      <c r="A644" s="1" t="s">
        <v>3350</v>
      </c>
      <c r="B644" s="1" t="s">
        <v>3351</v>
      </c>
      <c r="C644" s="1" t="s">
        <v>2242</v>
      </c>
      <c r="D644" s="1" t="s">
        <v>1085</v>
      </c>
      <c r="G644" s="1" t="s">
        <v>774</v>
      </c>
      <c r="H644" s="1" t="s">
        <v>77</v>
      </c>
      <c r="I644" s="1" t="s">
        <v>43</v>
      </c>
      <c r="J644" s="1" t="s">
        <v>6954</v>
      </c>
      <c r="K644" s="1" t="s">
        <v>44</v>
      </c>
      <c r="L644" s="1" t="s">
        <v>775</v>
      </c>
      <c r="M644" s="1" t="s">
        <v>45</v>
      </c>
      <c r="N644" s="1" t="s">
        <v>46</v>
      </c>
      <c r="O644" s="1" t="s">
        <v>46</v>
      </c>
      <c r="P644" s="1" t="s">
        <v>1123</v>
      </c>
      <c r="Q644" s="1">
        <f xml:space="preserve"> 2018-O644</f>
        <v>2018</v>
      </c>
    </row>
    <row r="645" spans="1:17" x14ac:dyDescent="0.25">
      <c r="A645" s="1" t="s">
        <v>3347</v>
      </c>
      <c r="B645" s="1" t="s">
        <v>3348</v>
      </c>
      <c r="C645" s="1" t="s">
        <v>2242</v>
      </c>
      <c r="D645" s="1" t="s">
        <v>2243</v>
      </c>
      <c r="G645" s="1" t="s">
        <v>774</v>
      </c>
      <c r="H645" s="1" t="s">
        <v>77</v>
      </c>
      <c r="I645" s="1" t="s">
        <v>43</v>
      </c>
      <c r="J645" s="1" t="s">
        <v>6954</v>
      </c>
      <c r="K645" s="1" t="s">
        <v>44</v>
      </c>
      <c r="L645" s="1" t="s">
        <v>775</v>
      </c>
      <c r="M645" s="1" t="s">
        <v>45</v>
      </c>
      <c r="N645" s="1" t="s">
        <v>46</v>
      </c>
      <c r="O645" s="1" t="s">
        <v>46</v>
      </c>
      <c r="P645" s="1" t="s">
        <v>2278</v>
      </c>
      <c r="Q645" s="1">
        <f xml:space="preserve"> 2018-O645</f>
        <v>2018</v>
      </c>
    </row>
    <row r="646" spans="1:17" x14ac:dyDescent="0.25">
      <c r="A646" s="1" t="s">
        <v>3344</v>
      </c>
      <c r="B646" s="1" t="s">
        <v>3345</v>
      </c>
      <c r="C646" s="1" t="s">
        <v>771</v>
      </c>
      <c r="D646" s="1" t="s">
        <v>3102</v>
      </c>
      <c r="G646" s="1" t="s">
        <v>774</v>
      </c>
      <c r="H646" s="1" t="s">
        <v>77</v>
      </c>
      <c r="I646" s="1" t="s">
        <v>43</v>
      </c>
      <c r="J646" s="1" t="s">
        <v>6954</v>
      </c>
      <c r="K646" s="1" t="s">
        <v>44</v>
      </c>
      <c r="L646" s="1" t="s">
        <v>105</v>
      </c>
      <c r="M646" s="1" t="s">
        <v>45</v>
      </c>
      <c r="N646" s="1" t="s">
        <v>46</v>
      </c>
      <c r="O646" s="1" t="s">
        <v>46</v>
      </c>
      <c r="P646" s="1" t="s">
        <v>2174</v>
      </c>
      <c r="Q646" s="1">
        <f xml:space="preserve"> 2018-O646</f>
        <v>2018</v>
      </c>
    </row>
    <row r="647" spans="1:17" x14ac:dyDescent="0.25">
      <c r="A647" s="1" t="s">
        <v>3341</v>
      </c>
      <c r="B647" s="1" t="s">
        <v>3342</v>
      </c>
      <c r="C647" s="1" t="s">
        <v>2242</v>
      </c>
      <c r="D647" s="1" t="s">
        <v>2243</v>
      </c>
      <c r="G647" s="1" t="s">
        <v>774</v>
      </c>
      <c r="H647" s="1" t="s">
        <v>77</v>
      </c>
      <c r="I647" s="1" t="s">
        <v>43</v>
      </c>
      <c r="J647" s="1" t="s">
        <v>6954</v>
      </c>
      <c r="K647" s="1" t="s">
        <v>44</v>
      </c>
      <c r="L647" s="1" t="s">
        <v>775</v>
      </c>
      <c r="M647" s="1" t="s">
        <v>45</v>
      </c>
      <c r="N647" s="1" t="s">
        <v>46</v>
      </c>
      <c r="O647" s="1" t="s">
        <v>46</v>
      </c>
      <c r="P647" s="1" t="s">
        <v>2278</v>
      </c>
      <c r="Q647" s="1">
        <f xml:space="preserve"> 2018-O647</f>
        <v>2018</v>
      </c>
    </row>
    <row r="648" spans="1:17" x14ac:dyDescent="0.25">
      <c r="A648" s="1" t="s">
        <v>3338</v>
      </c>
      <c r="B648" s="1" t="s">
        <v>2197</v>
      </c>
      <c r="C648" s="1" t="s">
        <v>771</v>
      </c>
      <c r="D648" s="1" t="s">
        <v>3102</v>
      </c>
      <c r="G648" s="1" t="s">
        <v>774</v>
      </c>
      <c r="H648" s="1" t="s">
        <v>77</v>
      </c>
      <c r="I648" s="1" t="s">
        <v>171</v>
      </c>
      <c r="J648" s="1" t="s">
        <v>6953</v>
      </c>
      <c r="K648" s="1" t="s">
        <v>44</v>
      </c>
      <c r="L648" s="1" t="s">
        <v>105</v>
      </c>
      <c r="M648" s="1" t="s">
        <v>45</v>
      </c>
      <c r="N648" s="1" t="s">
        <v>46</v>
      </c>
      <c r="O648" s="1" t="s">
        <v>46</v>
      </c>
      <c r="P648" s="1" t="s">
        <v>3340</v>
      </c>
      <c r="Q648" s="1">
        <f xml:space="preserve"> 2018-O648</f>
        <v>2018</v>
      </c>
    </row>
    <row r="649" spans="1:17" x14ac:dyDescent="0.25">
      <c r="A649" s="1" t="s">
        <v>3335</v>
      </c>
      <c r="B649" s="1" t="s">
        <v>3336</v>
      </c>
      <c r="C649" s="1" t="s">
        <v>2242</v>
      </c>
      <c r="D649" s="1" t="s">
        <v>2243</v>
      </c>
      <c r="G649" s="1" t="s">
        <v>774</v>
      </c>
      <c r="H649" s="1" t="s">
        <v>77</v>
      </c>
      <c r="I649" s="1" t="s">
        <v>114</v>
      </c>
      <c r="J649" s="1" t="s">
        <v>114</v>
      </c>
      <c r="K649" s="1" t="s">
        <v>44</v>
      </c>
      <c r="L649" s="1" t="s">
        <v>775</v>
      </c>
      <c r="M649" s="1" t="s">
        <v>45</v>
      </c>
      <c r="N649" s="1" t="s">
        <v>46</v>
      </c>
      <c r="O649" s="1" t="s">
        <v>46</v>
      </c>
      <c r="P649" s="1" t="s">
        <v>1706</v>
      </c>
      <c r="Q649" s="1">
        <f xml:space="preserve"> 2018-O649</f>
        <v>2018</v>
      </c>
    </row>
    <row r="650" spans="1:17" x14ac:dyDescent="0.25">
      <c r="A650" s="1" t="s">
        <v>3330</v>
      </c>
      <c r="B650" s="1" t="s">
        <v>3331</v>
      </c>
      <c r="C650" s="1" t="s">
        <v>2242</v>
      </c>
      <c r="D650" s="1" t="s">
        <v>2243</v>
      </c>
      <c r="G650" s="1" t="s">
        <v>774</v>
      </c>
      <c r="H650" s="1" t="s">
        <v>77</v>
      </c>
      <c r="I650" s="1" t="s">
        <v>171</v>
      </c>
      <c r="J650" s="1" t="s">
        <v>6953</v>
      </c>
      <c r="K650" s="1" t="s">
        <v>44</v>
      </c>
      <c r="L650" s="1" t="s">
        <v>775</v>
      </c>
      <c r="M650" s="1" t="s">
        <v>45</v>
      </c>
      <c r="N650" s="1" t="s">
        <v>46</v>
      </c>
      <c r="O650" s="1" t="s">
        <v>46</v>
      </c>
      <c r="P650" s="1" t="s">
        <v>3333</v>
      </c>
      <c r="Q650" s="1">
        <f xml:space="preserve"> 2018-O650</f>
        <v>2018</v>
      </c>
    </row>
    <row r="651" spans="1:17" x14ac:dyDescent="0.25">
      <c r="A651" s="1" t="s">
        <v>3326</v>
      </c>
      <c r="B651" s="1" t="s">
        <v>2205</v>
      </c>
      <c r="C651" s="1" t="s">
        <v>771</v>
      </c>
      <c r="D651" s="1" t="s">
        <v>2984</v>
      </c>
      <c r="G651" s="1" t="s">
        <v>774</v>
      </c>
      <c r="H651" s="1" t="s">
        <v>77</v>
      </c>
      <c r="I651" s="1" t="s">
        <v>263</v>
      </c>
      <c r="J651" s="1" t="s">
        <v>6950</v>
      </c>
      <c r="K651" s="1" t="s">
        <v>50</v>
      </c>
      <c r="M651" s="1" t="s">
        <v>45</v>
      </c>
      <c r="N651" s="1" t="s">
        <v>46</v>
      </c>
      <c r="O651" s="1" t="s">
        <v>46</v>
      </c>
      <c r="P651" s="1" t="s">
        <v>3329</v>
      </c>
      <c r="Q651" s="1">
        <f xml:space="preserve"> 2018-O651</f>
        <v>2018</v>
      </c>
    </row>
    <row r="652" spans="1:17" x14ac:dyDescent="0.25">
      <c r="A652" s="1" t="s">
        <v>3323</v>
      </c>
      <c r="B652" s="1" t="s">
        <v>3324</v>
      </c>
      <c r="C652" s="1" t="s">
        <v>2242</v>
      </c>
      <c r="D652" s="1" t="s">
        <v>2808</v>
      </c>
      <c r="G652" s="1" t="s">
        <v>774</v>
      </c>
      <c r="H652" s="1" t="s">
        <v>77</v>
      </c>
      <c r="I652" s="1" t="s">
        <v>43</v>
      </c>
      <c r="J652" s="1" t="s">
        <v>6954</v>
      </c>
      <c r="K652" s="1" t="s">
        <v>44</v>
      </c>
      <c r="L652" s="1" t="s">
        <v>775</v>
      </c>
      <c r="M652" s="1" t="s">
        <v>45</v>
      </c>
      <c r="N652" s="1" t="s">
        <v>46</v>
      </c>
      <c r="O652" s="1" t="s">
        <v>46</v>
      </c>
      <c r="P652" s="1" t="s">
        <v>3028</v>
      </c>
      <c r="Q652" s="1">
        <f xml:space="preserve"> 2018-O652</f>
        <v>2018</v>
      </c>
    </row>
    <row r="653" spans="1:17" x14ac:dyDescent="0.25">
      <c r="A653" s="1" t="s">
        <v>3320</v>
      </c>
      <c r="B653" s="1" t="s">
        <v>247</v>
      </c>
      <c r="C653" s="1" t="s">
        <v>771</v>
      </c>
      <c r="D653" s="1" t="s">
        <v>2984</v>
      </c>
      <c r="G653" s="1" t="s">
        <v>774</v>
      </c>
      <c r="H653" s="1" t="s">
        <v>77</v>
      </c>
      <c r="I653" s="1" t="s">
        <v>171</v>
      </c>
      <c r="J653" s="1" t="s">
        <v>6953</v>
      </c>
      <c r="K653" s="1" t="s">
        <v>50</v>
      </c>
      <c r="M653" s="1" t="s">
        <v>45</v>
      </c>
      <c r="N653" s="1" t="s">
        <v>46</v>
      </c>
      <c r="O653" s="1" t="s">
        <v>46</v>
      </c>
      <c r="P653" s="1" t="s">
        <v>3322</v>
      </c>
      <c r="Q653" s="1">
        <f xml:space="preserve"> 2018-O653</f>
        <v>2018</v>
      </c>
    </row>
    <row r="654" spans="1:17" x14ac:dyDescent="0.25">
      <c r="A654" s="1" t="s">
        <v>3315</v>
      </c>
      <c r="B654" s="1" t="s">
        <v>3316</v>
      </c>
      <c r="C654" s="1" t="s">
        <v>771</v>
      </c>
      <c r="D654" s="1" t="s">
        <v>3102</v>
      </c>
      <c r="G654" s="1" t="s">
        <v>774</v>
      </c>
      <c r="H654" s="1" t="s">
        <v>77</v>
      </c>
      <c r="I654" s="1" t="s">
        <v>171</v>
      </c>
      <c r="J654" s="1" t="s">
        <v>6953</v>
      </c>
      <c r="K654" s="1" t="s">
        <v>44</v>
      </c>
      <c r="L654" s="1" t="s">
        <v>105</v>
      </c>
      <c r="M654" s="1" t="s">
        <v>45</v>
      </c>
      <c r="N654" s="1" t="s">
        <v>46</v>
      </c>
      <c r="O654" s="1" t="s">
        <v>46</v>
      </c>
      <c r="P654" s="1" t="s">
        <v>3318</v>
      </c>
      <c r="Q654" s="1">
        <f xml:space="preserve"> 2018-O654</f>
        <v>2018</v>
      </c>
    </row>
    <row r="655" spans="1:17" x14ac:dyDescent="0.25">
      <c r="A655" s="1" t="s">
        <v>3311</v>
      </c>
      <c r="B655" s="1" t="s">
        <v>3312</v>
      </c>
      <c r="C655" s="1" t="s">
        <v>771</v>
      </c>
      <c r="D655" s="1" t="s">
        <v>3102</v>
      </c>
      <c r="G655" s="1" t="s">
        <v>774</v>
      </c>
      <c r="H655" s="1" t="s">
        <v>77</v>
      </c>
      <c r="I655" s="1" t="s">
        <v>171</v>
      </c>
      <c r="J655" s="1" t="s">
        <v>6953</v>
      </c>
      <c r="K655" s="1" t="s">
        <v>44</v>
      </c>
      <c r="L655" s="1" t="s">
        <v>105</v>
      </c>
      <c r="M655" s="1" t="s">
        <v>45</v>
      </c>
      <c r="N655" s="1" t="s">
        <v>46</v>
      </c>
      <c r="O655" s="1" t="s">
        <v>46</v>
      </c>
      <c r="P655" s="1" t="s">
        <v>3314</v>
      </c>
      <c r="Q655" s="1">
        <f xml:space="preserve"> 2018-O655</f>
        <v>2018</v>
      </c>
    </row>
    <row r="656" spans="1:17" x14ac:dyDescent="0.25">
      <c r="A656" s="1" t="s">
        <v>3307</v>
      </c>
      <c r="B656" s="1" t="s">
        <v>3308</v>
      </c>
      <c r="C656" s="1" t="s">
        <v>2242</v>
      </c>
      <c r="D656" s="1" t="s">
        <v>2808</v>
      </c>
      <c r="G656" s="1" t="s">
        <v>774</v>
      </c>
      <c r="H656" s="1" t="s">
        <v>77</v>
      </c>
      <c r="I656" s="1" t="s">
        <v>171</v>
      </c>
      <c r="J656" s="1" t="s">
        <v>6953</v>
      </c>
      <c r="K656" s="1" t="s">
        <v>44</v>
      </c>
      <c r="L656" s="1" t="s">
        <v>775</v>
      </c>
      <c r="M656" s="1" t="s">
        <v>45</v>
      </c>
      <c r="N656" s="1" t="s">
        <v>46</v>
      </c>
      <c r="O656" s="1" t="s">
        <v>46</v>
      </c>
      <c r="P656" s="1" t="s">
        <v>3310</v>
      </c>
      <c r="Q656" s="1">
        <f xml:space="preserve"> 2018-O656</f>
        <v>2018</v>
      </c>
    </row>
    <row r="657" spans="1:17" x14ac:dyDescent="0.25">
      <c r="A657" s="1" t="s">
        <v>3303</v>
      </c>
      <c r="B657" s="1" t="s">
        <v>3304</v>
      </c>
      <c r="C657" s="1" t="s">
        <v>771</v>
      </c>
      <c r="D657" s="1" t="s">
        <v>3102</v>
      </c>
      <c r="G657" s="1" t="s">
        <v>774</v>
      </c>
      <c r="H657" s="1" t="s">
        <v>77</v>
      </c>
      <c r="I657" s="1" t="s">
        <v>171</v>
      </c>
      <c r="J657" s="1" t="s">
        <v>6953</v>
      </c>
      <c r="K657" s="1" t="s">
        <v>44</v>
      </c>
      <c r="L657" s="1" t="s">
        <v>105</v>
      </c>
      <c r="M657" s="1" t="s">
        <v>45</v>
      </c>
      <c r="N657" s="1" t="s">
        <v>46</v>
      </c>
      <c r="O657" s="1" t="s">
        <v>46</v>
      </c>
      <c r="P657" s="1" t="s">
        <v>3306</v>
      </c>
      <c r="Q657" s="1">
        <f xml:space="preserve"> 2018-O657</f>
        <v>2018</v>
      </c>
    </row>
    <row r="658" spans="1:17" x14ac:dyDescent="0.25">
      <c r="A658" s="1" t="s">
        <v>3299</v>
      </c>
      <c r="B658" s="1" t="s">
        <v>3300</v>
      </c>
      <c r="C658" s="1" t="s">
        <v>2242</v>
      </c>
      <c r="D658" s="1" t="s">
        <v>2808</v>
      </c>
      <c r="G658" s="1" t="s">
        <v>774</v>
      </c>
      <c r="H658" s="1" t="s">
        <v>77</v>
      </c>
      <c r="I658" s="1" t="s">
        <v>78</v>
      </c>
      <c r="J658" s="1" t="s">
        <v>78</v>
      </c>
      <c r="K658" s="1" t="s">
        <v>44</v>
      </c>
      <c r="L658" s="1" t="s">
        <v>775</v>
      </c>
      <c r="M658" s="1" t="s">
        <v>45</v>
      </c>
      <c r="N658" s="1" t="s">
        <v>46</v>
      </c>
      <c r="O658" s="1" t="s">
        <v>46</v>
      </c>
      <c r="P658" s="1" t="s">
        <v>862</v>
      </c>
      <c r="Q658" s="1">
        <f xml:space="preserve"> 2018-O658</f>
        <v>2018</v>
      </c>
    </row>
    <row r="659" spans="1:17" x14ac:dyDescent="0.25">
      <c r="A659" s="1" t="s">
        <v>3295</v>
      </c>
      <c r="B659" s="1" t="s">
        <v>3296</v>
      </c>
      <c r="C659" s="1" t="s">
        <v>771</v>
      </c>
      <c r="D659" s="1" t="s">
        <v>3102</v>
      </c>
      <c r="G659" s="1" t="s">
        <v>774</v>
      </c>
      <c r="H659" s="1" t="s">
        <v>77</v>
      </c>
      <c r="I659" s="1" t="s">
        <v>78</v>
      </c>
      <c r="J659" s="1" t="s">
        <v>78</v>
      </c>
      <c r="K659" s="1" t="s">
        <v>44</v>
      </c>
      <c r="L659" s="1" t="s">
        <v>105</v>
      </c>
      <c r="M659" s="1" t="s">
        <v>45</v>
      </c>
      <c r="N659" s="1" t="s">
        <v>46</v>
      </c>
      <c r="O659" s="1" t="s">
        <v>46</v>
      </c>
      <c r="P659" s="1" t="s">
        <v>3298</v>
      </c>
      <c r="Q659" s="1">
        <f xml:space="preserve"> 2018-O659</f>
        <v>2018</v>
      </c>
    </row>
    <row r="660" spans="1:17" x14ac:dyDescent="0.25">
      <c r="A660" s="1" t="s">
        <v>3290</v>
      </c>
      <c r="B660" s="1" t="s">
        <v>3291</v>
      </c>
      <c r="C660" s="1" t="s">
        <v>2242</v>
      </c>
      <c r="D660" s="1" t="s">
        <v>2808</v>
      </c>
      <c r="G660" s="1" t="s">
        <v>774</v>
      </c>
      <c r="H660" s="1" t="s">
        <v>77</v>
      </c>
      <c r="I660" s="1" t="s">
        <v>43</v>
      </c>
      <c r="J660" s="1" t="s">
        <v>6954</v>
      </c>
      <c r="K660" s="1" t="s">
        <v>44</v>
      </c>
      <c r="L660" s="1" t="s">
        <v>775</v>
      </c>
      <c r="M660" s="1" t="s">
        <v>45</v>
      </c>
      <c r="N660" s="1" t="s">
        <v>46</v>
      </c>
      <c r="O660" s="1" t="s">
        <v>46</v>
      </c>
      <c r="P660" s="1" t="s">
        <v>3293</v>
      </c>
      <c r="Q660" s="1">
        <f xml:space="preserve"> 2018-O660</f>
        <v>2018</v>
      </c>
    </row>
    <row r="661" spans="1:17" x14ac:dyDescent="0.25">
      <c r="A661" s="1" t="s">
        <v>3286</v>
      </c>
      <c r="B661" s="1" t="s">
        <v>3287</v>
      </c>
      <c r="C661" s="1" t="s">
        <v>771</v>
      </c>
      <c r="D661" s="1" t="s">
        <v>3102</v>
      </c>
      <c r="G661" s="1" t="s">
        <v>774</v>
      </c>
      <c r="H661" s="1" t="s">
        <v>77</v>
      </c>
      <c r="I661" s="1" t="s">
        <v>171</v>
      </c>
      <c r="J661" s="1" t="s">
        <v>6953</v>
      </c>
      <c r="K661" s="1" t="s">
        <v>44</v>
      </c>
      <c r="L661" s="1" t="s">
        <v>105</v>
      </c>
      <c r="M661" s="1" t="s">
        <v>45</v>
      </c>
      <c r="N661" s="1" t="s">
        <v>46</v>
      </c>
      <c r="O661" s="1" t="s">
        <v>46</v>
      </c>
      <c r="P661" s="1" t="s">
        <v>2669</v>
      </c>
      <c r="Q661" s="1">
        <f xml:space="preserve"> 2018-O661</f>
        <v>2018</v>
      </c>
    </row>
    <row r="662" spans="1:17" x14ac:dyDescent="0.25">
      <c r="A662" s="1" t="s">
        <v>3281</v>
      </c>
      <c r="B662" s="1" t="s">
        <v>3282</v>
      </c>
      <c r="C662" s="1" t="s">
        <v>771</v>
      </c>
      <c r="D662" s="1" t="s">
        <v>3102</v>
      </c>
      <c r="G662" s="1" t="s">
        <v>774</v>
      </c>
      <c r="H662" s="1" t="s">
        <v>77</v>
      </c>
      <c r="I662" s="1" t="s">
        <v>171</v>
      </c>
      <c r="J662" s="1" t="s">
        <v>6953</v>
      </c>
      <c r="K662" s="1" t="s">
        <v>44</v>
      </c>
      <c r="L662" s="1" t="s">
        <v>2262</v>
      </c>
      <c r="M662" s="1" t="s">
        <v>45</v>
      </c>
      <c r="N662" s="1" t="s">
        <v>46</v>
      </c>
      <c r="O662" s="1" t="s">
        <v>46</v>
      </c>
      <c r="P662" s="1" t="s">
        <v>3284</v>
      </c>
      <c r="Q662" s="1">
        <f xml:space="preserve"> 2018-O662</f>
        <v>2018</v>
      </c>
    </row>
    <row r="663" spans="1:17" x14ac:dyDescent="0.25">
      <c r="A663" s="1" t="s">
        <v>3277</v>
      </c>
      <c r="B663" s="1" t="s">
        <v>3278</v>
      </c>
      <c r="C663" s="1" t="s">
        <v>2242</v>
      </c>
      <c r="D663" s="1" t="s">
        <v>2808</v>
      </c>
      <c r="G663" s="1" t="s">
        <v>774</v>
      </c>
      <c r="H663" s="1" t="s">
        <v>77</v>
      </c>
      <c r="I663" s="1" t="s">
        <v>171</v>
      </c>
      <c r="J663" s="1" t="s">
        <v>6953</v>
      </c>
      <c r="K663" s="1" t="s">
        <v>44</v>
      </c>
      <c r="L663" s="1" t="s">
        <v>775</v>
      </c>
      <c r="M663" s="1" t="s">
        <v>45</v>
      </c>
      <c r="N663" s="1" t="s">
        <v>46</v>
      </c>
      <c r="O663" s="1" t="s">
        <v>46</v>
      </c>
      <c r="P663" s="1" t="s">
        <v>2490</v>
      </c>
      <c r="Q663" s="1">
        <f xml:space="preserve"> 2018-O663</f>
        <v>2018</v>
      </c>
    </row>
    <row r="664" spans="1:17" x14ac:dyDescent="0.25">
      <c r="A664" s="1" t="s">
        <v>3273</v>
      </c>
      <c r="B664" s="1" t="s">
        <v>3274</v>
      </c>
      <c r="C664" s="1" t="s">
        <v>2242</v>
      </c>
      <c r="D664" s="1" t="s">
        <v>2808</v>
      </c>
      <c r="G664" s="1" t="s">
        <v>774</v>
      </c>
      <c r="H664" s="1" t="s">
        <v>77</v>
      </c>
      <c r="I664" s="1" t="s">
        <v>43</v>
      </c>
      <c r="J664" s="1" t="s">
        <v>6954</v>
      </c>
      <c r="K664" s="1" t="s">
        <v>44</v>
      </c>
      <c r="L664" s="1" t="s">
        <v>775</v>
      </c>
      <c r="M664" s="1" t="s">
        <v>45</v>
      </c>
      <c r="N664" s="1" t="s">
        <v>46</v>
      </c>
      <c r="O664" s="1" t="s">
        <v>46</v>
      </c>
      <c r="P664" s="1" t="s">
        <v>151</v>
      </c>
      <c r="Q664" s="1">
        <f xml:space="preserve"> 2018-O664</f>
        <v>2018</v>
      </c>
    </row>
    <row r="665" spans="1:17" x14ac:dyDescent="0.25">
      <c r="A665" s="1" t="s">
        <v>3270</v>
      </c>
      <c r="B665" s="1" t="s">
        <v>3271</v>
      </c>
      <c r="C665" s="1" t="s">
        <v>771</v>
      </c>
      <c r="D665" s="1" t="s">
        <v>3102</v>
      </c>
      <c r="G665" s="1" t="s">
        <v>774</v>
      </c>
      <c r="H665" s="1" t="s">
        <v>77</v>
      </c>
      <c r="I665" s="1" t="s">
        <v>171</v>
      </c>
      <c r="J665" s="1" t="s">
        <v>6953</v>
      </c>
      <c r="K665" s="1" t="s">
        <v>44</v>
      </c>
      <c r="L665" s="1" t="s">
        <v>2953</v>
      </c>
      <c r="M665" s="1" t="s">
        <v>45</v>
      </c>
      <c r="N665" s="1" t="s">
        <v>46</v>
      </c>
      <c r="O665" s="1" t="s">
        <v>46</v>
      </c>
      <c r="P665" s="1" t="s">
        <v>305</v>
      </c>
      <c r="Q665" s="1">
        <f xml:space="preserve"> 2018-O665</f>
        <v>2018</v>
      </c>
    </row>
    <row r="666" spans="1:17" x14ac:dyDescent="0.25">
      <c r="A666" s="1" t="s">
        <v>3267</v>
      </c>
      <c r="B666" s="1" t="s">
        <v>3268</v>
      </c>
      <c r="C666" s="1" t="s">
        <v>771</v>
      </c>
      <c r="D666" s="1" t="s">
        <v>3102</v>
      </c>
      <c r="G666" s="1" t="s">
        <v>774</v>
      </c>
      <c r="H666" s="1" t="s">
        <v>77</v>
      </c>
      <c r="I666" s="1" t="s">
        <v>171</v>
      </c>
      <c r="J666" s="1" t="s">
        <v>6953</v>
      </c>
      <c r="K666" s="1" t="s">
        <v>44</v>
      </c>
      <c r="L666" s="1" t="s">
        <v>2953</v>
      </c>
      <c r="M666" s="1" t="s">
        <v>45</v>
      </c>
      <c r="N666" s="1" t="s">
        <v>46</v>
      </c>
      <c r="O666" s="1" t="s">
        <v>46</v>
      </c>
      <c r="P666" s="1" t="s">
        <v>2182</v>
      </c>
      <c r="Q666" s="1">
        <f xml:space="preserve"> 2018-O666</f>
        <v>2018</v>
      </c>
    </row>
    <row r="667" spans="1:17" x14ac:dyDescent="0.25">
      <c r="A667" s="1" t="s">
        <v>3263</v>
      </c>
      <c r="B667" s="1" t="s">
        <v>3264</v>
      </c>
      <c r="C667" s="1" t="s">
        <v>771</v>
      </c>
      <c r="D667" s="1" t="s">
        <v>3102</v>
      </c>
      <c r="G667" s="1" t="s">
        <v>774</v>
      </c>
      <c r="H667" s="1" t="s">
        <v>77</v>
      </c>
      <c r="I667" s="1" t="s">
        <v>78</v>
      </c>
      <c r="J667" s="1" t="s">
        <v>78</v>
      </c>
      <c r="K667" s="1" t="s">
        <v>44</v>
      </c>
      <c r="L667" s="1" t="s">
        <v>2953</v>
      </c>
      <c r="M667" s="1" t="s">
        <v>45</v>
      </c>
      <c r="N667" s="1" t="s">
        <v>46</v>
      </c>
      <c r="O667" s="1" t="s">
        <v>46</v>
      </c>
      <c r="P667" s="1" t="s">
        <v>3266</v>
      </c>
      <c r="Q667" s="1">
        <f xml:space="preserve"> 2018-O667</f>
        <v>2018</v>
      </c>
    </row>
    <row r="668" spans="1:17" x14ac:dyDescent="0.25">
      <c r="A668" s="1" t="s">
        <v>3259</v>
      </c>
      <c r="B668" s="1" t="s">
        <v>3260</v>
      </c>
      <c r="C668" s="1" t="s">
        <v>771</v>
      </c>
      <c r="D668" s="1" t="s">
        <v>3102</v>
      </c>
      <c r="G668" s="1" t="s">
        <v>774</v>
      </c>
      <c r="H668" s="1" t="s">
        <v>77</v>
      </c>
      <c r="I668" s="1" t="s">
        <v>171</v>
      </c>
      <c r="J668" s="1" t="s">
        <v>6953</v>
      </c>
      <c r="K668" s="1" t="s">
        <v>44</v>
      </c>
      <c r="L668" s="1" t="s">
        <v>3262</v>
      </c>
      <c r="M668" s="1" t="s">
        <v>45</v>
      </c>
      <c r="N668" s="1" t="s">
        <v>46</v>
      </c>
      <c r="O668" s="1" t="s">
        <v>46</v>
      </c>
      <c r="P668" s="1" t="s">
        <v>333</v>
      </c>
      <c r="Q668" s="1">
        <f xml:space="preserve"> 2018-O668</f>
        <v>2018</v>
      </c>
    </row>
    <row r="669" spans="1:17" x14ac:dyDescent="0.25">
      <c r="A669" s="1" t="s">
        <v>3256</v>
      </c>
      <c r="B669" s="1" t="s">
        <v>3257</v>
      </c>
      <c r="C669" s="1" t="s">
        <v>771</v>
      </c>
      <c r="D669" s="1" t="s">
        <v>3102</v>
      </c>
      <c r="G669" s="1" t="s">
        <v>774</v>
      </c>
      <c r="H669" s="1" t="s">
        <v>77</v>
      </c>
      <c r="I669" s="1" t="s">
        <v>171</v>
      </c>
      <c r="J669" s="1" t="s">
        <v>6953</v>
      </c>
      <c r="K669" s="1" t="s">
        <v>44</v>
      </c>
      <c r="L669" s="1" t="s">
        <v>2953</v>
      </c>
      <c r="M669" s="1" t="s">
        <v>45</v>
      </c>
      <c r="N669" s="1" t="s">
        <v>46</v>
      </c>
      <c r="O669" s="1" t="s">
        <v>46</v>
      </c>
      <c r="P669" s="1" t="s">
        <v>1927</v>
      </c>
      <c r="Q669" s="1">
        <f xml:space="preserve"> 2018-O669</f>
        <v>2018</v>
      </c>
    </row>
    <row r="670" spans="1:17" x14ac:dyDescent="0.25">
      <c r="A670" s="1" t="s">
        <v>3252</v>
      </c>
      <c r="B670" s="1" t="s">
        <v>3253</v>
      </c>
      <c r="C670" s="1" t="s">
        <v>771</v>
      </c>
      <c r="D670" s="1" t="s">
        <v>3102</v>
      </c>
      <c r="G670" s="1" t="s">
        <v>774</v>
      </c>
      <c r="H670" s="1" t="s">
        <v>77</v>
      </c>
      <c r="I670" s="1" t="s">
        <v>78</v>
      </c>
      <c r="J670" s="1" t="s">
        <v>78</v>
      </c>
      <c r="K670" s="1" t="s">
        <v>44</v>
      </c>
      <c r="L670" s="1" t="s">
        <v>2953</v>
      </c>
      <c r="M670" s="1" t="s">
        <v>45</v>
      </c>
      <c r="N670" s="1" t="s">
        <v>46</v>
      </c>
      <c r="O670" s="1" t="s">
        <v>46</v>
      </c>
      <c r="P670" s="1" t="s">
        <v>3255</v>
      </c>
      <c r="Q670" s="1">
        <f xml:space="preserve"> 2018-O670</f>
        <v>2018</v>
      </c>
    </row>
    <row r="671" spans="1:17" x14ac:dyDescent="0.25">
      <c r="A671" s="1" t="s">
        <v>3249</v>
      </c>
      <c r="B671" s="1" t="s">
        <v>3250</v>
      </c>
      <c r="C671" s="1" t="s">
        <v>2242</v>
      </c>
      <c r="D671" s="1" t="s">
        <v>3102</v>
      </c>
      <c r="G671" s="1" t="s">
        <v>774</v>
      </c>
      <c r="H671" s="1" t="s">
        <v>77</v>
      </c>
      <c r="I671" s="1" t="s">
        <v>171</v>
      </c>
      <c r="J671" s="1" t="s">
        <v>6953</v>
      </c>
      <c r="K671" s="1" t="s">
        <v>44</v>
      </c>
      <c r="L671" s="1" t="s">
        <v>2953</v>
      </c>
      <c r="M671" s="1" t="s">
        <v>45</v>
      </c>
      <c r="N671" s="1" t="s">
        <v>46</v>
      </c>
      <c r="O671" s="1" t="s">
        <v>46</v>
      </c>
      <c r="P671" s="1" t="s">
        <v>38</v>
      </c>
      <c r="Q671" s="1">
        <f xml:space="preserve"> 2018-O671</f>
        <v>2018</v>
      </c>
    </row>
    <row r="672" spans="1:17" x14ac:dyDescent="0.25">
      <c r="A672" s="1" t="s">
        <v>3244</v>
      </c>
      <c r="B672" s="1" t="s">
        <v>3245</v>
      </c>
      <c r="C672" s="1" t="s">
        <v>771</v>
      </c>
      <c r="D672" s="1" t="s">
        <v>3102</v>
      </c>
      <c r="G672" s="1" t="s">
        <v>774</v>
      </c>
      <c r="H672" s="1" t="s">
        <v>77</v>
      </c>
      <c r="I672" s="1" t="s">
        <v>171</v>
      </c>
      <c r="J672" s="1" t="s">
        <v>6953</v>
      </c>
      <c r="K672" s="1" t="s">
        <v>44</v>
      </c>
      <c r="L672" s="1" t="s">
        <v>2953</v>
      </c>
      <c r="M672" s="1" t="s">
        <v>45</v>
      </c>
      <c r="N672" s="1" t="s">
        <v>46</v>
      </c>
      <c r="O672" s="1" t="s">
        <v>46</v>
      </c>
      <c r="P672" s="1" t="s">
        <v>3247</v>
      </c>
      <c r="Q672" s="1">
        <f xml:space="preserve"> 2018-O672</f>
        <v>2018</v>
      </c>
    </row>
    <row r="673" spans="1:17" x14ac:dyDescent="0.25">
      <c r="A673" s="1" t="s">
        <v>3240</v>
      </c>
      <c r="B673" s="1" t="s">
        <v>3241</v>
      </c>
      <c r="C673" s="1" t="s">
        <v>771</v>
      </c>
      <c r="D673" s="1" t="s">
        <v>3102</v>
      </c>
      <c r="G673" s="1" t="s">
        <v>774</v>
      </c>
      <c r="H673" s="1" t="s">
        <v>77</v>
      </c>
      <c r="I673" s="1" t="s">
        <v>171</v>
      </c>
      <c r="J673" s="1" t="s">
        <v>6953</v>
      </c>
      <c r="K673" s="1" t="s">
        <v>44</v>
      </c>
      <c r="L673" s="1" t="s">
        <v>2953</v>
      </c>
      <c r="M673" s="1" t="s">
        <v>45</v>
      </c>
      <c r="N673" s="1" t="s">
        <v>46</v>
      </c>
      <c r="O673" s="1" t="s">
        <v>46</v>
      </c>
      <c r="P673" s="1" t="s">
        <v>3243</v>
      </c>
      <c r="Q673" s="1">
        <f xml:space="preserve"> 2018-O673</f>
        <v>2018</v>
      </c>
    </row>
    <row r="674" spans="1:17" x14ac:dyDescent="0.25">
      <c r="A674" s="1" t="s">
        <v>3236</v>
      </c>
      <c r="B674" s="1" t="s">
        <v>3237</v>
      </c>
      <c r="C674" s="1" t="s">
        <v>771</v>
      </c>
      <c r="D674" s="1" t="s">
        <v>3102</v>
      </c>
      <c r="G674" s="1" t="s">
        <v>774</v>
      </c>
      <c r="H674" s="1" t="s">
        <v>77</v>
      </c>
      <c r="I674" s="1" t="s">
        <v>171</v>
      </c>
      <c r="J674" s="1" t="s">
        <v>6953</v>
      </c>
      <c r="K674" s="1" t="s">
        <v>44</v>
      </c>
      <c r="L674" s="1" t="s">
        <v>2953</v>
      </c>
      <c r="M674" s="1" t="s">
        <v>45</v>
      </c>
      <c r="N674" s="1" t="s">
        <v>46</v>
      </c>
      <c r="O674" s="1" t="s">
        <v>46</v>
      </c>
      <c r="P674" s="1" t="s">
        <v>3239</v>
      </c>
      <c r="Q674" s="1">
        <f xml:space="preserve"> 2018-O674</f>
        <v>2018</v>
      </c>
    </row>
    <row r="675" spans="1:17" x14ac:dyDescent="0.25">
      <c r="A675" s="1" t="s">
        <v>3233</v>
      </c>
      <c r="B675" s="1" t="s">
        <v>3234</v>
      </c>
      <c r="C675" s="1" t="s">
        <v>771</v>
      </c>
      <c r="D675" s="1" t="s">
        <v>3102</v>
      </c>
      <c r="G675" s="1" t="s">
        <v>774</v>
      </c>
      <c r="H675" s="1" t="s">
        <v>77</v>
      </c>
      <c r="I675" s="1" t="s">
        <v>171</v>
      </c>
      <c r="J675" s="1" t="s">
        <v>6953</v>
      </c>
      <c r="K675" s="1" t="s">
        <v>44</v>
      </c>
      <c r="L675" s="1" t="s">
        <v>2953</v>
      </c>
      <c r="M675" s="1" t="s">
        <v>45</v>
      </c>
      <c r="N675" s="1" t="s">
        <v>46</v>
      </c>
      <c r="O675" s="1" t="s">
        <v>46</v>
      </c>
      <c r="P675" s="1" t="s">
        <v>174</v>
      </c>
      <c r="Q675" s="1">
        <f xml:space="preserve"> 2018-O675</f>
        <v>2018</v>
      </c>
    </row>
    <row r="676" spans="1:17" x14ac:dyDescent="0.25">
      <c r="A676" s="1" t="s">
        <v>3229</v>
      </c>
      <c r="B676" s="1" t="s">
        <v>3230</v>
      </c>
      <c r="C676" s="1" t="s">
        <v>771</v>
      </c>
      <c r="D676" s="1" t="s">
        <v>1639</v>
      </c>
      <c r="G676" s="1" t="s">
        <v>774</v>
      </c>
      <c r="H676" s="1" t="s">
        <v>77</v>
      </c>
      <c r="I676" s="1" t="s">
        <v>263</v>
      </c>
      <c r="J676" s="1" t="s">
        <v>6950</v>
      </c>
      <c r="K676" s="1" t="s">
        <v>44</v>
      </c>
      <c r="L676" s="1" t="s">
        <v>105</v>
      </c>
      <c r="M676" s="1" t="s">
        <v>45</v>
      </c>
      <c r="N676" s="1" t="s">
        <v>46</v>
      </c>
      <c r="O676" s="1" t="s">
        <v>46</v>
      </c>
      <c r="P676" s="1" t="s">
        <v>3232</v>
      </c>
      <c r="Q676" s="1">
        <f xml:space="preserve"> 2018-O676</f>
        <v>2018</v>
      </c>
    </row>
    <row r="677" spans="1:17" x14ac:dyDescent="0.25">
      <c r="A677" s="1" t="s">
        <v>3225</v>
      </c>
      <c r="B677" s="1" t="s">
        <v>3226</v>
      </c>
      <c r="C677" s="1" t="s">
        <v>771</v>
      </c>
      <c r="D677" s="1" t="s">
        <v>1639</v>
      </c>
      <c r="G677" s="1" t="s">
        <v>774</v>
      </c>
      <c r="H677" s="1" t="s">
        <v>77</v>
      </c>
      <c r="I677" s="1" t="s">
        <v>263</v>
      </c>
      <c r="J677" s="1" t="s">
        <v>6950</v>
      </c>
      <c r="K677" s="1" t="s">
        <v>44</v>
      </c>
      <c r="L677" s="1" t="s">
        <v>105</v>
      </c>
      <c r="M677" s="1" t="s">
        <v>45</v>
      </c>
      <c r="N677" s="1" t="s">
        <v>46</v>
      </c>
      <c r="O677" s="1" t="s">
        <v>46</v>
      </c>
      <c r="P677" s="1" t="s">
        <v>3228</v>
      </c>
      <c r="Q677" s="1">
        <f xml:space="preserve"> 2018-O677</f>
        <v>2018</v>
      </c>
    </row>
    <row r="678" spans="1:17" x14ac:dyDescent="0.25">
      <c r="A678" s="1" t="s">
        <v>3222</v>
      </c>
      <c r="B678" s="1" t="s">
        <v>3223</v>
      </c>
      <c r="C678" s="1" t="s">
        <v>771</v>
      </c>
      <c r="D678" s="1" t="s">
        <v>1639</v>
      </c>
      <c r="G678" s="1" t="s">
        <v>774</v>
      </c>
      <c r="H678" s="1" t="s">
        <v>77</v>
      </c>
      <c r="I678" s="1" t="s">
        <v>263</v>
      </c>
      <c r="J678" s="1" t="s">
        <v>6950</v>
      </c>
      <c r="K678" s="1" t="s">
        <v>44</v>
      </c>
      <c r="L678" s="1" t="s">
        <v>105</v>
      </c>
      <c r="M678" s="1" t="s">
        <v>45</v>
      </c>
      <c r="N678" s="1" t="s">
        <v>46</v>
      </c>
      <c r="O678" s="1" t="s">
        <v>46</v>
      </c>
      <c r="P678" s="1" t="s">
        <v>305</v>
      </c>
      <c r="Q678" s="1">
        <f xml:space="preserve"> 2018-O678</f>
        <v>2018</v>
      </c>
    </row>
    <row r="679" spans="1:17" x14ac:dyDescent="0.25">
      <c r="A679" s="1" t="s">
        <v>3219</v>
      </c>
      <c r="B679" s="1" t="s">
        <v>3220</v>
      </c>
      <c r="C679" s="1" t="s">
        <v>771</v>
      </c>
      <c r="D679" s="1" t="s">
        <v>1639</v>
      </c>
      <c r="G679" s="1" t="s">
        <v>774</v>
      </c>
      <c r="H679" s="1" t="s">
        <v>77</v>
      </c>
      <c r="I679" s="1" t="s">
        <v>263</v>
      </c>
      <c r="J679" s="1" t="s">
        <v>6950</v>
      </c>
      <c r="K679" s="1" t="s">
        <v>50</v>
      </c>
      <c r="M679" s="1" t="s">
        <v>106</v>
      </c>
      <c r="N679" s="1" t="s">
        <v>98</v>
      </c>
      <c r="O679" s="1" t="s">
        <v>46</v>
      </c>
      <c r="P679" s="1" t="s">
        <v>174</v>
      </c>
      <c r="Q679" s="1">
        <f xml:space="preserve"> 2018-O679</f>
        <v>2018</v>
      </c>
    </row>
    <row r="680" spans="1:17" x14ac:dyDescent="0.25">
      <c r="A680" s="1" t="s">
        <v>3215</v>
      </c>
      <c r="B680" s="1" t="s">
        <v>3216</v>
      </c>
      <c r="C680" s="1" t="s">
        <v>771</v>
      </c>
      <c r="D680" s="1" t="s">
        <v>1639</v>
      </c>
      <c r="G680" s="1" t="s">
        <v>774</v>
      </c>
      <c r="H680" s="1" t="s">
        <v>77</v>
      </c>
      <c r="I680" s="1" t="s">
        <v>263</v>
      </c>
      <c r="J680" s="1" t="s">
        <v>6950</v>
      </c>
      <c r="K680" s="1" t="s">
        <v>44</v>
      </c>
      <c r="L680" s="1" t="s">
        <v>105</v>
      </c>
      <c r="M680" s="1" t="s">
        <v>45</v>
      </c>
      <c r="N680" s="1" t="s">
        <v>46</v>
      </c>
      <c r="O680" s="1" t="s">
        <v>46</v>
      </c>
      <c r="P680" s="1" t="s">
        <v>3218</v>
      </c>
      <c r="Q680" s="1">
        <f xml:space="preserve"> 2018-O680</f>
        <v>2018</v>
      </c>
    </row>
    <row r="681" spans="1:17" x14ac:dyDescent="0.25">
      <c r="A681" s="1" t="s">
        <v>3211</v>
      </c>
      <c r="B681" s="1" t="s">
        <v>3212</v>
      </c>
      <c r="C681" s="1" t="s">
        <v>771</v>
      </c>
      <c r="D681" s="1" t="s">
        <v>1639</v>
      </c>
      <c r="G681" s="1" t="s">
        <v>774</v>
      </c>
      <c r="H681" s="1" t="s">
        <v>77</v>
      </c>
      <c r="I681" s="1" t="s">
        <v>263</v>
      </c>
      <c r="J681" s="1" t="s">
        <v>6950</v>
      </c>
      <c r="K681" s="1" t="s">
        <v>44</v>
      </c>
      <c r="L681" s="1" t="s">
        <v>2953</v>
      </c>
      <c r="M681" s="1" t="s">
        <v>45</v>
      </c>
      <c r="N681" s="1" t="s">
        <v>46</v>
      </c>
      <c r="O681" s="1" t="s">
        <v>46</v>
      </c>
      <c r="P681" s="1" t="s">
        <v>3214</v>
      </c>
      <c r="Q681" s="1">
        <f xml:space="preserve"> 2018-O681</f>
        <v>2018</v>
      </c>
    </row>
    <row r="682" spans="1:17" x14ac:dyDescent="0.25">
      <c r="A682" s="1" t="s">
        <v>3207</v>
      </c>
      <c r="B682" s="1" t="s">
        <v>3208</v>
      </c>
      <c r="C682" s="1" t="s">
        <v>771</v>
      </c>
      <c r="D682" s="1" t="s">
        <v>1639</v>
      </c>
      <c r="G682" s="1" t="s">
        <v>774</v>
      </c>
      <c r="H682" s="1" t="s">
        <v>77</v>
      </c>
      <c r="I682" s="1" t="s">
        <v>263</v>
      </c>
      <c r="J682" s="1" t="s">
        <v>6950</v>
      </c>
      <c r="K682" s="1" t="s">
        <v>44</v>
      </c>
      <c r="L682" s="1" t="s">
        <v>105</v>
      </c>
      <c r="M682" s="1" t="s">
        <v>45</v>
      </c>
      <c r="N682" s="1" t="s">
        <v>46</v>
      </c>
      <c r="O682" s="1" t="s">
        <v>46</v>
      </c>
      <c r="P682" s="1" t="s">
        <v>3210</v>
      </c>
      <c r="Q682" s="1">
        <f xml:space="preserve"> 2018-O682</f>
        <v>2018</v>
      </c>
    </row>
    <row r="683" spans="1:17" x14ac:dyDescent="0.25">
      <c r="A683" s="1" t="s">
        <v>3204</v>
      </c>
      <c r="B683" s="1" t="s">
        <v>3205</v>
      </c>
      <c r="C683" s="1" t="s">
        <v>771</v>
      </c>
      <c r="D683" s="1" t="s">
        <v>1639</v>
      </c>
      <c r="G683" s="1" t="s">
        <v>774</v>
      </c>
      <c r="H683" s="1" t="s">
        <v>77</v>
      </c>
      <c r="I683" s="1" t="s">
        <v>263</v>
      </c>
      <c r="J683" s="1" t="s">
        <v>6950</v>
      </c>
      <c r="K683" s="1" t="s">
        <v>44</v>
      </c>
      <c r="L683" s="1" t="s">
        <v>105</v>
      </c>
      <c r="M683" s="1" t="s">
        <v>45</v>
      </c>
      <c r="N683" s="1" t="s">
        <v>46</v>
      </c>
      <c r="O683" s="1" t="s">
        <v>46</v>
      </c>
      <c r="P683" s="1" t="s">
        <v>1284</v>
      </c>
      <c r="Q683" s="1">
        <f xml:space="preserve"> 2018-O683</f>
        <v>2018</v>
      </c>
    </row>
    <row r="684" spans="1:17" x14ac:dyDescent="0.25">
      <c r="A684" s="1" t="s">
        <v>3201</v>
      </c>
      <c r="B684" s="1" t="s">
        <v>3202</v>
      </c>
      <c r="C684" s="1" t="s">
        <v>771</v>
      </c>
      <c r="D684" s="1" t="s">
        <v>1639</v>
      </c>
      <c r="G684" s="1" t="s">
        <v>774</v>
      </c>
      <c r="H684" s="1" t="s">
        <v>77</v>
      </c>
      <c r="I684" s="1" t="s">
        <v>78</v>
      </c>
      <c r="J684" s="1" t="s">
        <v>78</v>
      </c>
      <c r="K684" s="1" t="s">
        <v>44</v>
      </c>
      <c r="L684" s="1" t="s">
        <v>105</v>
      </c>
      <c r="M684" s="1" t="s">
        <v>45</v>
      </c>
      <c r="N684" s="1" t="s">
        <v>46</v>
      </c>
      <c r="O684" s="1" t="s">
        <v>46</v>
      </c>
      <c r="P684" s="1" t="s">
        <v>1566</v>
      </c>
      <c r="Q684" s="1">
        <f xml:space="preserve"> 2018-O684</f>
        <v>2018</v>
      </c>
    </row>
    <row r="685" spans="1:17" x14ac:dyDescent="0.25">
      <c r="A685" s="1" t="s">
        <v>3197</v>
      </c>
      <c r="B685" s="1" t="s">
        <v>3198</v>
      </c>
      <c r="C685" s="1" t="s">
        <v>771</v>
      </c>
      <c r="D685" s="1" t="s">
        <v>1639</v>
      </c>
      <c r="G685" s="1" t="s">
        <v>774</v>
      </c>
      <c r="H685" s="1" t="s">
        <v>77</v>
      </c>
      <c r="I685" s="1" t="s">
        <v>78</v>
      </c>
      <c r="J685" s="1" t="s">
        <v>78</v>
      </c>
      <c r="K685" s="1" t="s">
        <v>44</v>
      </c>
      <c r="L685" s="1" t="s">
        <v>2953</v>
      </c>
      <c r="M685" s="1" t="s">
        <v>45</v>
      </c>
      <c r="N685" s="1" t="s">
        <v>46</v>
      </c>
      <c r="O685" s="1" t="s">
        <v>46</v>
      </c>
      <c r="P685" s="1" t="s">
        <v>3200</v>
      </c>
      <c r="Q685" s="1">
        <f xml:space="preserve"> 2018-O685</f>
        <v>2018</v>
      </c>
    </row>
    <row r="686" spans="1:17" x14ac:dyDescent="0.25">
      <c r="A686" s="1" t="s">
        <v>3194</v>
      </c>
      <c r="B686" s="1" t="s">
        <v>3195</v>
      </c>
      <c r="C686" s="1" t="s">
        <v>771</v>
      </c>
      <c r="D686" s="1" t="s">
        <v>1639</v>
      </c>
      <c r="G686" s="1" t="s">
        <v>774</v>
      </c>
      <c r="H686" s="1" t="s">
        <v>77</v>
      </c>
      <c r="I686" s="1" t="s">
        <v>263</v>
      </c>
      <c r="J686" s="1" t="s">
        <v>6950</v>
      </c>
      <c r="K686" s="1" t="s">
        <v>44</v>
      </c>
      <c r="L686" s="1" t="s">
        <v>2953</v>
      </c>
      <c r="M686" s="1" t="s">
        <v>45</v>
      </c>
      <c r="N686" s="1" t="s">
        <v>46</v>
      </c>
      <c r="O686" s="1" t="s">
        <v>46</v>
      </c>
      <c r="P686" s="1" t="s">
        <v>3193</v>
      </c>
      <c r="Q686" s="1">
        <f xml:space="preserve"> 2018-O686</f>
        <v>2018</v>
      </c>
    </row>
    <row r="687" spans="1:17" x14ac:dyDescent="0.25">
      <c r="A687" s="1" t="s">
        <v>3190</v>
      </c>
      <c r="B687" s="1" t="s">
        <v>3191</v>
      </c>
      <c r="C687" s="1" t="s">
        <v>771</v>
      </c>
      <c r="D687" s="1" t="s">
        <v>1639</v>
      </c>
      <c r="G687" s="1" t="s">
        <v>774</v>
      </c>
      <c r="H687" s="1" t="s">
        <v>77</v>
      </c>
      <c r="I687" s="1" t="s">
        <v>78</v>
      </c>
      <c r="J687" s="1" t="s">
        <v>78</v>
      </c>
      <c r="K687" s="1" t="s">
        <v>44</v>
      </c>
      <c r="L687" s="1" t="s">
        <v>105</v>
      </c>
      <c r="M687" s="1" t="s">
        <v>45</v>
      </c>
      <c r="N687" s="1" t="s">
        <v>46</v>
      </c>
      <c r="O687" s="1" t="s">
        <v>46</v>
      </c>
      <c r="P687" s="1" t="s">
        <v>3193</v>
      </c>
      <c r="Q687" s="1">
        <f xml:space="preserve"> 2018-O687</f>
        <v>2018</v>
      </c>
    </row>
    <row r="688" spans="1:17" x14ac:dyDescent="0.25">
      <c r="A688" s="1" t="s">
        <v>3186</v>
      </c>
      <c r="B688" s="1" t="s">
        <v>3187</v>
      </c>
      <c r="C688" s="1" t="s">
        <v>771</v>
      </c>
      <c r="D688" s="1" t="s">
        <v>1639</v>
      </c>
      <c r="G688" s="1" t="s">
        <v>774</v>
      </c>
      <c r="H688" s="1" t="s">
        <v>77</v>
      </c>
      <c r="I688" s="1" t="s">
        <v>171</v>
      </c>
      <c r="J688" s="1" t="s">
        <v>6953</v>
      </c>
      <c r="K688" s="1" t="s">
        <v>44</v>
      </c>
      <c r="L688" s="1" t="s">
        <v>2953</v>
      </c>
      <c r="M688" s="1" t="s">
        <v>45</v>
      </c>
      <c r="N688" s="1" t="s">
        <v>46</v>
      </c>
      <c r="O688" s="1" t="s">
        <v>46</v>
      </c>
      <c r="P688" s="1" t="s">
        <v>3189</v>
      </c>
      <c r="Q688" s="1">
        <f xml:space="preserve"> 2018-O688</f>
        <v>2018</v>
      </c>
    </row>
    <row r="689" spans="1:17" x14ac:dyDescent="0.25">
      <c r="A689" s="1" t="s">
        <v>3183</v>
      </c>
      <c r="B689" s="1" t="s">
        <v>3184</v>
      </c>
      <c r="C689" s="1" t="s">
        <v>771</v>
      </c>
      <c r="D689" s="1" t="s">
        <v>2915</v>
      </c>
      <c r="G689" s="1" t="s">
        <v>774</v>
      </c>
      <c r="H689" s="1" t="s">
        <v>77</v>
      </c>
      <c r="I689" s="1" t="s">
        <v>263</v>
      </c>
      <c r="J689" s="1" t="s">
        <v>6950</v>
      </c>
      <c r="K689" s="1" t="s">
        <v>44</v>
      </c>
      <c r="L689" s="1" t="s">
        <v>105</v>
      </c>
      <c r="M689" s="1" t="s">
        <v>45</v>
      </c>
      <c r="N689" s="1" t="s">
        <v>46</v>
      </c>
      <c r="O689" s="1" t="s">
        <v>46</v>
      </c>
      <c r="P689" s="1" t="s">
        <v>138</v>
      </c>
      <c r="Q689" s="1">
        <f xml:space="preserve"> 2018-O689</f>
        <v>2018</v>
      </c>
    </row>
    <row r="690" spans="1:17" x14ac:dyDescent="0.25">
      <c r="A690" s="1" t="s">
        <v>3179</v>
      </c>
      <c r="B690" s="1" t="s">
        <v>3180</v>
      </c>
      <c r="C690" s="1" t="s">
        <v>771</v>
      </c>
      <c r="D690" s="1" t="s">
        <v>2915</v>
      </c>
      <c r="G690" s="1" t="s">
        <v>774</v>
      </c>
      <c r="H690" s="1" t="s">
        <v>77</v>
      </c>
      <c r="I690" s="1" t="s">
        <v>263</v>
      </c>
      <c r="J690" s="1" t="s">
        <v>6950</v>
      </c>
      <c r="K690" s="1" t="s">
        <v>44</v>
      </c>
      <c r="L690" s="1" t="s">
        <v>105</v>
      </c>
      <c r="M690" s="1" t="s">
        <v>106</v>
      </c>
      <c r="N690" s="1" t="s">
        <v>75</v>
      </c>
      <c r="O690" s="1" t="s">
        <v>46</v>
      </c>
      <c r="P690" s="1" t="s">
        <v>3182</v>
      </c>
      <c r="Q690" s="1">
        <f xml:space="preserve"> 2018-O690</f>
        <v>2018</v>
      </c>
    </row>
    <row r="691" spans="1:17" x14ac:dyDescent="0.25">
      <c r="A691" s="1" t="s">
        <v>3176</v>
      </c>
      <c r="B691" s="1" t="s">
        <v>3177</v>
      </c>
      <c r="C691" s="1" t="s">
        <v>771</v>
      </c>
      <c r="D691" s="1" t="s">
        <v>2915</v>
      </c>
      <c r="G691" s="1" t="s">
        <v>774</v>
      </c>
      <c r="H691" s="1" t="s">
        <v>77</v>
      </c>
      <c r="I691" s="1" t="s">
        <v>43</v>
      </c>
      <c r="J691" s="1" t="s">
        <v>6954</v>
      </c>
      <c r="K691" s="1" t="s">
        <v>50</v>
      </c>
      <c r="M691" s="1" t="s">
        <v>45</v>
      </c>
      <c r="N691" s="1" t="s">
        <v>46</v>
      </c>
      <c r="O691" s="1" t="s">
        <v>46</v>
      </c>
      <c r="P691" s="1" t="s">
        <v>143</v>
      </c>
      <c r="Q691" s="1">
        <f xml:space="preserve"> 2018-O691</f>
        <v>2018</v>
      </c>
    </row>
    <row r="692" spans="1:17" x14ac:dyDescent="0.25">
      <c r="A692" s="1" t="s">
        <v>3173</v>
      </c>
      <c r="B692" s="1" t="s">
        <v>3174</v>
      </c>
      <c r="C692" s="1" t="s">
        <v>771</v>
      </c>
      <c r="D692" s="1" t="s">
        <v>2915</v>
      </c>
      <c r="G692" s="1" t="s">
        <v>774</v>
      </c>
      <c r="H692" s="1" t="s">
        <v>77</v>
      </c>
      <c r="I692" s="1" t="s">
        <v>43</v>
      </c>
      <c r="J692" s="1" t="s">
        <v>6954</v>
      </c>
      <c r="K692" s="1" t="s">
        <v>44</v>
      </c>
      <c r="L692" s="1" t="s">
        <v>105</v>
      </c>
      <c r="M692" s="1" t="s">
        <v>45</v>
      </c>
      <c r="N692" s="1" t="s">
        <v>46</v>
      </c>
      <c r="O692" s="1" t="s">
        <v>46</v>
      </c>
      <c r="P692" s="1" t="s">
        <v>387</v>
      </c>
      <c r="Q692" s="1">
        <f xml:space="preserve"> 2018-O692</f>
        <v>2018</v>
      </c>
    </row>
    <row r="693" spans="1:17" x14ac:dyDescent="0.25">
      <c r="A693" s="1" t="s">
        <v>3169</v>
      </c>
      <c r="B693" s="1" t="s">
        <v>3170</v>
      </c>
      <c r="C693" s="1" t="s">
        <v>771</v>
      </c>
      <c r="D693" s="1" t="s">
        <v>2915</v>
      </c>
      <c r="G693" s="1" t="s">
        <v>774</v>
      </c>
      <c r="H693" s="1" t="s">
        <v>77</v>
      </c>
      <c r="I693" s="1" t="s">
        <v>43</v>
      </c>
      <c r="J693" s="1" t="s">
        <v>6954</v>
      </c>
      <c r="K693" s="1" t="s">
        <v>44</v>
      </c>
      <c r="L693" s="1" t="s">
        <v>105</v>
      </c>
      <c r="M693" s="1" t="s">
        <v>45</v>
      </c>
      <c r="N693" s="1" t="s">
        <v>46</v>
      </c>
      <c r="O693" s="1" t="s">
        <v>46</v>
      </c>
      <c r="P693" s="1" t="s">
        <v>2059</v>
      </c>
      <c r="Q693" s="1">
        <f xml:space="preserve"> 2018-O693</f>
        <v>2018</v>
      </c>
    </row>
    <row r="694" spans="1:17" x14ac:dyDescent="0.25">
      <c r="A694" s="1" t="s">
        <v>3165</v>
      </c>
      <c r="B694" s="1" t="s">
        <v>3166</v>
      </c>
      <c r="C694" s="1" t="s">
        <v>771</v>
      </c>
      <c r="D694" s="1" t="s">
        <v>2915</v>
      </c>
      <c r="G694" s="1" t="s">
        <v>774</v>
      </c>
      <c r="H694" s="1" t="s">
        <v>77</v>
      </c>
      <c r="I694" s="1" t="s">
        <v>43</v>
      </c>
      <c r="J694" s="1" t="s">
        <v>6954</v>
      </c>
      <c r="K694" s="1" t="s">
        <v>44</v>
      </c>
      <c r="L694" s="1" t="s">
        <v>105</v>
      </c>
      <c r="M694" s="1" t="s">
        <v>106</v>
      </c>
      <c r="N694" s="1" t="s">
        <v>156</v>
      </c>
      <c r="O694" s="1" t="s">
        <v>46</v>
      </c>
      <c r="P694" s="1" t="s">
        <v>174</v>
      </c>
      <c r="Q694" s="1">
        <f xml:space="preserve"> 2018-O694</f>
        <v>2018</v>
      </c>
    </row>
    <row r="695" spans="1:17" x14ac:dyDescent="0.25">
      <c r="A695" s="1" t="s">
        <v>3162</v>
      </c>
      <c r="B695" s="1" t="s">
        <v>3163</v>
      </c>
      <c r="C695" s="1" t="s">
        <v>771</v>
      </c>
      <c r="D695" s="1" t="s">
        <v>2915</v>
      </c>
      <c r="G695" s="1" t="s">
        <v>774</v>
      </c>
      <c r="H695" s="1" t="s">
        <v>77</v>
      </c>
      <c r="I695" s="1" t="s">
        <v>171</v>
      </c>
      <c r="J695" s="1" t="s">
        <v>6953</v>
      </c>
      <c r="K695" s="1" t="s">
        <v>44</v>
      </c>
      <c r="L695" s="1" t="s">
        <v>105</v>
      </c>
      <c r="M695" s="1" t="s">
        <v>45</v>
      </c>
      <c r="N695" s="1" t="s">
        <v>46</v>
      </c>
      <c r="O695" s="1" t="s">
        <v>46</v>
      </c>
      <c r="P695" s="1" t="s">
        <v>794</v>
      </c>
      <c r="Q695" s="1">
        <f xml:space="preserve"> 2018-O695</f>
        <v>2018</v>
      </c>
    </row>
    <row r="696" spans="1:17" x14ac:dyDescent="0.25">
      <c r="A696" s="1" t="s">
        <v>3157</v>
      </c>
      <c r="B696" s="1" t="s">
        <v>3158</v>
      </c>
      <c r="C696" s="1" t="s">
        <v>771</v>
      </c>
      <c r="D696" s="1" t="s">
        <v>2915</v>
      </c>
      <c r="G696" s="1" t="s">
        <v>774</v>
      </c>
      <c r="H696" s="1" t="s">
        <v>77</v>
      </c>
      <c r="I696" s="1" t="s">
        <v>171</v>
      </c>
      <c r="J696" s="1" t="s">
        <v>6953</v>
      </c>
      <c r="K696" s="1" t="s">
        <v>44</v>
      </c>
      <c r="L696" s="1" t="s">
        <v>105</v>
      </c>
      <c r="M696" s="1" t="s">
        <v>45</v>
      </c>
      <c r="N696" s="1" t="s">
        <v>46</v>
      </c>
      <c r="O696" s="1" t="s">
        <v>46</v>
      </c>
      <c r="P696" s="1" t="s">
        <v>3160</v>
      </c>
      <c r="Q696" s="1">
        <f xml:space="preserve"> 2018-O696</f>
        <v>2018</v>
      </c>
    </row>
    <row r="697" spans="1:17" x14ac:dyDescent="0.25">
      <c r="A697" s="1" t="s">
        <v>3154</v>
      </c>
      <c r="B697" s="1" t="s">
        <v>3155</v>
      </c>
      <c r="C697" s="1" t="s">
        <v>771</v>
      </c>
      <c r="D697" s="1" t="s">
        <v>2915</v>
      </c>
      <c r="G697" s="1" t="s">
        <v>774</v>
      </c>
      <c r="H697" s="1" t="s">
        <v>77</v>
      </c>
      <c r="I697" s="1" t="s">
        <v>43</v>
      </c>
      <c r="J697" s="1" t="s">
        <v>6954</v>
      </c>
      <c r="K697" s="1" t="s">
        <v>44</v>
      </c>
      <c r="L697" s="1" t="s">
        <v>105</v>
      </c>
      <c r="M697" s="1" t="s">
        <v>45</v>
      </c>
      <c r="N697" s="1" t="s">
        <v>46</v>
      </c>
      <c r="O697" s="1" t="s">
        <v>46</v>
      </c>
      <c r="P697" s="1" t="s">
        <v>2620</v>
      </c>
      <c r="Q697" s="1">
        <f xml:space="preserve"> 2018-O697</f>
        <v>2018</v>
      </c>
    </row>
    <row r="698" spans="1:17" x14ac:dyDescent="0.25">
      <c r="A698" s="1" t="s">
        <v>3150</v>
      </c>
      <c r="B698" s="1" t="s">
        <v>3151</v>
      </c>
      <c r="C698" s="1" t="s">
        <v>771</v>
      </c>
      <c r="D698" s="1" t="s">
        <v>2915</v>
      </c>
      <c r="G698" s="1" t="s">
        <v>774</v>
      </c>
      <c r="H698" s="1" t="s">
        <v>77</v>
      </c>
      <c r="I698" s="1" t="s">
        <v>43</v>
      </c>
      <c r="J698" s="1" t="s">
        <v>6954</v>
      </c>
      <c r="K698" s="1" t="s">
        <v>44</v>
      </c>
      <c r="L698" s="1" t="s">
        <v>105</v>
      </c>
      <c r="M698" s="1" t="s">
        <v>45</v>
      </c>
      <c r="N698" s="1" t="s">
        <v>46</v>
      </c>
      <c r="O698" s="1" t="s">
        <v>46</v>
      </c>
      <c r="P698" s="1" t="s">
        <v>3153</v>
      </c>
      <c r="Q698" s="1">
        <f xml:space="preserve"> 2018-O698</f>
        <v>2018</v>
      </c>
    </row>
    <row r="699" spans="1:17" x14ac:dyDescent="0.25">
      <c r="A699" s="1" t="s">
        <v>3146</v>
      </c>
      <c r="B699" s="1" t="s">
        <v>3147</v>
      </c>
      <c r="C699" s="1" t="s">
        <v>771</v>
      </c>
      <c r="D699" s="1" t="s">
        <v>2915</v>
      </c>
      <c r="G699" s="1" t="s">
        <v>774</v>
      </c>
      <c r="H699" s="1" t="s">
        <v>77</v>
      </c>
      <c r="I699" s="1" t="s">
        <v>263</v>
      </c>
      <c r="J699" s="1" t="s">
        <v>6950</v>
      </c>
      <c r="K699" s="1" t="s">
        <v>50</v>
      </c>
      <c r="M699" s="1" t="s">
        <v>106</v>
      </c>
      <c r="N699" s="1" t="s">
        <v>98</v>
      </c>
      <c r="O699" s="1" t="s">
        <v>46</v>
      </c>
      <c r="P699" s="1" t="s">
        <v>3149</v>
      </c>
      <c r="Q699" s="1">
        <f xml:space="preserve"> 2018-O699</f>
        <v>2018</v>
      </c>
    </row>
    <row r="700" spans="1:17" x14ac:dyDescent="0.25">
      <c r="A700" s="1" t="s">
        <v>3142</v>
      </c>
      <c r="B700" s="1" t="s">
        <v>3143</v>
      </c>
      <c r="C700" s="1" t="s">
        <v>771</v>
      </c>
      <c r="D700" s="1" t="s">
        <v>2915</v>
      </c>
      <c r="G700" s="1" t="s">
        <v>774</v>
      </c>
      <c r="H700" s="1" t="s">
        <v>77</v>
      </c>
      <c r="I700" s="1" t="s">
        <v>43</v>
      </c>
      <c r="J700" s="1" t="s">
        <v>6954</v>
      </c>
      <c r="K700" s="1" t="s">
        <v>50</v>
      </c>
      <c r="M700" s="1" t="s">
        <v>45</v>
      </c>
      <c r="N700" s="1" t="s">
        <v>46</v>
      </c>
      <c r="O700" s="1" t="s">
        <v>46</v>
      </c>
      <c r="P700" s="1" t="s">
        <v>420</v>
      </c>
      <c r="Q700" s="1">
        <f xml:space="preserve"> 2018-O700</f>
        <v>2018</v>
      </c>
    </row>
    <row r="701" spans="1:17" x14ac:dyDescent="0.25">
      <c r="A701" s="1" t="s">
        <v>3138</v>
      </c>
      <c r="B701" s="1" t="s">
        <v>3139</v>
      </c>
      <c r="C701" s="1" t="s">
        <v>771</v>
      </c>
      <c r="D701" s="1" t="s">
        <v>2915</v>
      </c>
      <c r="G701" s="1" t="s">
        <v>774</v>
      </c>
      <c r="H701" s="1" t="s">
        <v>77</v>
      </c>
      <c r="I701" s="1" t="s">
        <v>43</v>
      </c>
      <c r="J701" s="1" t="s">
        <v>6954</v>
      </c>
      <c r="K701" s="1" t="s">
        <v>44</v>
      </c>
      <c r="L701" s="1" t="s">
        <v>105</v>
      </c>
      <c r="M701" s="1" t="s">
        <v>45</v>
      </c>
      <c r="N701" s="1" t="s">
        <v>46</v>
      </c>
      <c r="O701" s="1" t="s">
        <v>46</v>
      </c>
      <c r="P701" s="1" t="s">
        <v>3141</v>
      </c>
      <c r="Q701" s="1">
        <f xml:space="preserve"> 2018-O701</f>
        <v>2018</v>
      </c>
    </row>
    <row r="702" spans="1:17" x14ac:dyDescent="0.25">
      <c r="A702" s="1" t="s">
        <v>3135</v>
      </c>
      <c r="B702" s="1" t="s">
        <v>3136</v>
      </c>
      <c r="C702" s="1" t="s">
        <v>771</v>
      </c>
      <c r="D702" s="1" t="s">
        <v>2984</v>
      </c>
      <c r="G702" s="1" t="s">
        <v>774</v>
      </c>
      <c r="H702" s="1" t="s">
        <v>77</v>
      </c>
      <c r="I702" s="1" t="s">
        <v>43</v>
      </c>
      <c r="J702" s="1" t="s">
        <v>6954</v>
      </c>
      <c r="K702" s="1" t="s">
        <v>44</v>
      </c>
      <c r="L702" s="1" t="s">
        <v>105</v>
      </c>
      <c r="M702" s="1" t="s">
        <v>45</v>
      </c>
      <c r="N702" s="1" t="s">
        <v>46</v>
      </c>
      <c r="O702" s="1" t="s">
        <v>46</v>
      </c>
      <c r="P702" s="1" t="s">
        <v>752</v>
      </c>
      <c r="Q702" s="1">
        <f xml:space="preserve"> 2018-O702</f>
        <v>2018</v>
      </c>
    </row>
    <row r="703" spans="1:17" x14ac:dyDescent="0.25">
      <c r="A703" s="1" t="s">
        <v>3132</v>
      </c>
      <c r="B703" s="1" t="s">
        <v>3133</v>
      </c>
      <c r="C703" s="1" t="s">
        <v>771</v>
      </c>
      <c r="D703" s="1" t="s">
        <v>3102</v>
      </c>
      <c r="G703" s="1" t="s">
        <v>774</v>
      </c>
      <c r="H703" s="1" t="s">
        <v>77</v>
      </c>
      <c r="I703" s="1" t="s">
        <v>171</v>
      </c>
      <c r="J703" s="1" t="s">
        <v>6953</v>
      </c>
      <c r="K703" s="1" t="s">
        <v>44</v>
      </c>
      <c r="L703" s="1" t="s">
        <v>2953</v>
      </c>
      <c r="M703" s="1" t="s">
        <v>45</v>
      </c>
      <c r="N703" s="1" t="s">
        <v>46</v>
      </c>
      <c r="O703" s="1" t="s">
        <v>46</v>
      </c>
      <c r="P703" s="1" t="s">
        <v>138</v>
      </c>
      <c r="Q703" s="1">
        <f xml:space="preserve"> 2018-O703</f>
        <v>2018</v>
      </c>
    </row>
    <row r="704" spans="1:17" x14ac:dyDescent="0.25">
      <c r="A704" s="1" t="s">
        <v>3128</v>
      </c>
      <c r="B704" s="1" t="s">
        <v>3129</v>
      </c>
      <c r="C704" s="1" t="s">
        <v>771</v>
      </c>
      <c r="D704" s="1" t="s">
        <v>3102</v>
      </c>
      <c r="G704" s="1" t="s">
        <v>774</v>
      </c>
      <c r="H704" s="1" t="s">
        <v>77</v>
      </c>
      <c r="I704" s="1" t="s">
        <v>171</v>
      </c>
      <c r="J704" s="1" t="s">
        <v>6953</v>
      </c>
      <c r="K704" s="1" t="s">
        <v>44</v>
      </c>
      <c r="L704" s="1" t="s">
        <v>2262</v>
      </c>
      <c r="M704" s="1" t="s">
        <v>45</v>
      </c>
      <c r="N704" s="1" t="s">
        <v>46</v>
      </c>
      <c r="O704" s="1" t="s">
        <v>46</v>
      </c>
      <c r="P704" s="1" t="s">
        <v>3131</v>
      </c>
      <c r="Q704" s="1">
        <f xml:space="preserve"> 2018-O704</f>
        <v>2018</v>
      </c>
    </row>
    <row r="705" spans="1:17" x14ac:dyDescent="0.25">
      <c r="A705" s="1" t="s">
        <v>3124</v>
      </c>
      <c r="B705" s="1" t="s">
        <v>3125</v>
      </c>
      <c r="C705" s="1" t="s">
        <v>771</v>
      </c>
      <c r="D705" s="1" t="s">
        <v>3102</v>
      </c>
      <c r="G705" s="1" t="s">
        <v>774</v>
      </c>
      <c r="H705" s="1" t="s">
        <v>77</v>
      </c>
      <c r="I705" s="1" t="s">
        <v>171</v>
      </c>
      <c r="J705" s="1" t="s">
        <v>6953</v>
      </c>
      <c r="K705" s="1" t="s">
        <v>44</v>
      </c>
      <c r="L705" s="1" t="s">
        <v>2953</v>
      </c>
      <c r="M705" s="1" t="s">
        <v>45</v>
      </c>
      <c r="N705" s="1" t="s">
        <v>46</v>
      </c>
      <c r="O705" s="1" t="s">
        <v>46</v>
      </c>
      <c r="P705" s="1" t="s">
        <v>3127</v>
      </c>
      <c r="Q705" s="1">
        <f xml:space="preserve"> 2018-O705</f>
        <v>2018</v>
      </c>
    </row>
    <row r="706" spans="1:17" x14ac:dyDescent="0.25">
      <c r="A706" s="1" t="s">
        <v>3121</v>
      </c>
      <c r="B706" s="1" t="s">
        <v>3122</v>
      </c>
      <c r="C706" s="1" t="s">
        <v>771</v>
      </c>
      <c r="D706" s="1" t="s">
        <v>3102</v>
      </c>
      <c r="G706" s="1" t="s">
        <v>774</v>
      </c>
      <c r="H706" s="1" t="s">
        <v>77</v>
      </c>
      <c r="I706" s="1" t="s">
        <v>171</v>
      </c>
      <c r="J706" s="1" t="s">
        <v>6953</v>
      </c>
      <c r="K706" s="1" t="s">
        <v>44</v>
      </c>
      <c r="L706" s="1" t="s">
        <v>2262</v>
      </c>
      <c r="M706" s="1" t="s">
        <v>45</v>
      </c>
      <c r="N706" s="1" t="s">
        <v>46</v>
      </c>
      <c r="O706" s="1" t="s">
        <v>46</v>
      </c>
      <c r="P706" s="1" t="s">
        <v>143</v>
      </c>
      <c r="Q706" s="1">
        <f xml:space="preserve"> 2018-O706</f>
        <v>2018</v>
      </c>
    </row>
    <row r="707" spans="1:17" x14ac:dyDescent="0.25">
      <c r="A707" s="1" t="s">
        <v>3118</v>
      </c>
      <c r="B707" s="1" t="s">
        <v>3119</v>
      </c>
      <c r="C707" s="1" t="s">
        <v>771</v>
      </c>
      <c r="D707" s="1" t="s">
        <v>3102</v>
      </c>
      <c r="G707" s="1" t="s">
        <v>774</v>
      </c>
      <c r="H707" s="1" t="s">
        <v>77</v>
      </c>
      <c r="I707" s="1" t="s">
        <v>171</v>
      </c>
      <c r="J707" s="1" t="s">
        <v>6953</v>
      </c>
      <c r="K707" s="1" t="s">
        <v>44</v>
      </c>
      <c r="L707" s="1" t="s">
        <v>2953</v>
      </c>
      <c r="M707" s="1" t="s">
        <v>45</v>
      </c>
      <c r="N707" s="1" t="s">
        <v>46</v>
      </c>
      <c r="O707" s="1" t="s">
        <v>46</v>
      </c>
      <c r="P707" s="1" t="s">
        <v>2237</v>
      </c>
      <c r="Q707" s="1">
        <f xml:space="preserve"> 2018-O707</f>
        <v>2018</v>
      </c>
    </row>
    <row r="708" spans="1:17" x14ac:dyDescent="0.25">
      <c r="A708" s="1" t="s">
        <v>3114</v>
      </c>
      <c r="B708" s="1" t="s">
        <v>3115</v>
      </c>
      <c r="C708" s="1" t="s">
        <v>2242</v>
      </c>
      <c r="D708" s="1" t="s">
        <v>3102</v>
      </c>
      <c r="G708" s="1" t="s">
        <v>774</v>
      </c>
      <c r="H708" s="1" t="s">
        <v>77</v>
      </c>
      <c r="I708" s="1" t="s">
        <v>263</v>
      </c>
      <c r="J708" s="1" t="s">
        <v>6950</v>
      </c>
      <c r="K708" s="1" t="s">
        <v>44</v>
      </c>
      <c r="L708" s="1" t="s">
        <v>2953</v>
      </c>
      <c r="M708" s="1" t="s">
        <v>45</v>
      </c>
      <c r="N708" s="1" t="s">
        <v>46</v>
      </c>
      <c r="O708" s="1" t="s">
        <v>46</v>
      </c>
      <c r="P708" s="1" t="s">
        <v>3117</v>
      </c>
      <c r="Q708" s="1">
        <f xml:space="preserve"> 2018-O708</f>
        <v>2018</v>
      </c>
    </row>
    <row r="709" spans="1:17" x14ac:dyDescent="0.25">
      <c r="A709" s="1" t="s">
        <v>3112</v>
      </c>
      <c r="B709" s="1" t="s">
        <v>2204</v>
      </c>
      <c r="C709" s="1" t="s">
        <v>2242</v>
      </c>
      <c r="D709" s="1" t="s">
        <v>3102</v>
      </c>
      <c r="G709" s="1" t="s">
        <v>774</v>
      </c>
      <c r="H709" s="1" t="s">
        <v>77</v>
      </c>
      <c r="I709" s="1" t="s">
        <v>171</v>
      </c>
      <c r="J709" s="1" t="s">
        <v>6953</v>
      </c>
      <c r="K709" s="1" t="s">
        <v>44</v>
      </c>
      <c r="L709" s="1" t="s">
        <v>2953</v>
      </c>
      <c r="M709" s="1" t="s">
        <v>45</v>
      </c>
      <c r="N709" s="1" t="s">
        <v>46</v>
      </c>
      <c r="O709" s="1" t="s">
        <v>46</v>
      </c>
      <c r="P709" s="1" t="s">
        <v>3107</v>
      </c>
      <c r="Q709" s="1">
        <f xml:space="preserve"> 2018-O709</f>
        <v>2018</v>
      </c>
    </row>
    <row r="710" spans="1:17" x14ac:dyDescent="0.25">
      <c r="A710" s="1" t="s">
        <v>3109</v>
      </c>
      <c r="B710" s="1" t="s">
        <v>2203</v>
      </c>
      <c r="C710" s="1" t="s">
        <v>771</v>
      </c>
      <c r="D710" s="1" t="s">
        <v>3102</v>
      </c>
      <c r="G710" s="1" t="s">
        <v>774</v>
      </c>
      <c r="H710" s="1" t="s">
        <v>77</v>
      </c>
      <c r="I710" s="1" t="s">
        <v>171</v>
      </c>
      <c r="J710" s="1" t="s">
        <v>6953</v>
      </c>
      <c r="K710" s="1" t="s">
        <v>44</v>
      </c>
      <c r="L710" s="1" t="s">
        <v>2953</v>
      </c>
      <c r="M710" s="1" t="s">
        <v>45</v>
      </c>
      <c r="N710" s="1" t="s">
        <v>46</v>
      </c>
      <c r="O710" s="1" t="s">
        <v>46</v>
      </c>
      <c r="P710" s="1" t="s">
        <v>3111</v>
      </c>
      <c r="Q710" s="1">
        <f xml:space="preserve"> 2018-O710</f>
        <v>2018</v>
      </c>
    </row>
    <row r="711" spans="1:17" x14ac:dyDescent="0.25">
      <c r="A711" s="1" t="s">
        <v>3105</v>
      </c>
      <c r="B711" s="1" t="s">
        <v>2202</v>
      </c>
      <c r="C711" s="1" t="s">
        <v>771</v>
      </c>
      <c r="D711" s="1" t="s">
        <v>3102</v>
      </c>
      <c r="G711" s="1" t="s">
        <v>774</v>
      </c>
      <c r="H711" s="1" t="s">
        <v>42</v>
      </c>
      <c r="I711" s="1" t="s">
        <v>43</v>
      </c>
      <c r="J711" s="1" t="s">
        <v>6954</v>
      </c>
      <c r="K711" s="1" t="s">
        <v>44</v>
      </c>
      <c r="L711" s="1" t="s">
        <v>2262</v>
      </c>
      <c r="M711" s="1" t="s">
        <v>45</v>
      </c>
      <c r="N711" s="1" t="s">
        <v>46</v>
      </c>
      <c r="O711" s="1" t="s">
        <v>46</v>
      </c>
      <c r="P711" s="1" t="s">
        <v>3107</v>
      </c>
      <c r="Q711" s="1">
        <f xml:space="preserve"> 2018-O711</f>
        <v>2018</v>
      </c>
    </row>
    <row r="712" spans="1:17" x14ac:dyDescent="0.25">
      <c r="A712" s="1" t="s">
        <v>3103</v>
      </c>
      <c r="B712" s="1" t="s">
        <v>2201</v>
      </c>
      <c r="C712" s="1" t="s">
        <v>771</v>
      </c>
      <c r="D712" s="1" t="s">
        <v>3102</v>
      </c>
      <c r="G712" s="1" t="s">
        <v>774</v>
      </c>
      <c r="H712" s="1" t="s">
        <v>77</v>
      </c>
      <c r="I712" s="1" t="s">
        <v>43</v>
      </c>
      <c r="J712" s="1" t="s">
        <v>6954</v>
      </c>
      <c r="K712" s="1" t="s">
        <v>44</v>
      </c>
      <c r="L712" s="1" t="s">
        <v>2953</v>
      </c>
      <c r="M712" s="1" t="s">
        <v>45</v>
      </c>
      <c r="N712" s="1" t="s">
        <v>46</v>
      </c>
      <c r="O712" s="1" t="s">
        <v>46</v>
      </c>
      <c r="P712" s="1" t="s">
        <v>174</v>
      </c>
      <c r="Q712" s="1">
        <f xml:space="preserve"> 2018-O712</f>
        <v>2018</v>
      </c>
    </row>
    <row r="713" spans="1:17" x14ac:dyDescent="0.25">
      <c r="A713" s="1" t="s">
        <v>3100</v>
      </c>
      <c r="B713" s="1" t="s">
        <v>2199</v>
      </c>
      <c r="C713" s="1" t="s">
        <v>771</v>
      </c>
      <c r="D713" s="1" t="s">
        <v>3102</v>
      </c>
      <c r="G713" s="1" t="s">
        <v>774</v>
      </c>
      <c r="H713" s="1" t="s">
        <v>77</v>
      </c>
      <c r="I713" s="1" t="s">
        <v>43</v>
      </c>
      <c r="J713" s="1" t="s">
        <v>6954</v>
      </c>
      <c r="K713" s="1" t="s">
        <v>44</v>
      </c>
      <c r="L713" s="1" t="s">
        <v>2953</v>
      </c>
      <c r="M713" s="1" t="s">
        <v>45</v>
      </c>
      <c r="N713" s="1" t="s">
        <v>46</v>
      </c>
      <c r="O713" s="1" t="s">
        <v>46</v>
      </c>
      <c r="P713" s="1" t="s">
        <v>231</v>
      </c>
      <c r="Q713" s="1">
        <f xml:space="preserve"> 2018-O713</f>
        <v>2018</v>
      </c>
    </row>
    <row r="714" spans="1:17" x14ac:dyDescent="0.25">
      <c r="A714" s="1" t="s">
        <v>3097</v>
      </c>
      <c r="B714" s="1" t="s">
        <v>714</v>
      </c>
      <c r="C714" s="1" t="s">
        <v>771</v>
      </c>
      <c r="D714" s="1" t="s">
        <v>1639</v>
      </c>
      <c r="G714" s="1" t="s">
        <v>774</v>
      </c>
      <c r="H714" s="1" t="s">
        <v>77</v>
      </c>
      <c r="I714" s="1" t="s">
        <v>43</v>
      </c>
      <c r="J714" s="1" t="s">
        <v>6954</v>
      </c>
      <c r="K714" s="1" t="s">
        <v>44</v>
      </c>
      <c r="L714" s="1" t="s">
        <v>105</v>
      </c>
      <c r="M714" s="1" t="s">
        <v>45</v>
      </c>
      <c r="N714" s="1" t="s">
        <v>46</v>
      </c>
      <c r="O714" s="1" t="s">
        <v>46</v>
      </c>
      <c r="P714" s="1" t="s">
        <v>3099</v>
      </c>
      <c r="Q714" s="1">
        <f xml:space="preserve"> 2018-O714</f>
        <v>2018</v>
      </c>
    </row>
    <row r="715" spans="1:17" x14ac:dyDescent="0.25">
      <c r="A715" s="1" t="s">
        <v>3095</v>
      </c>
      <c r="B715" s="1" t="s">
        <v>713</v>
      </c>
      <c r="C715" s="1" t="s">
        <v>771</v>
      </c>
      <c r="D715" s="1" t="s">
        <v>1639</v>
      </c>
      <c r="G715" s="1" t="s">
        <v>774</v>
      </c>
      <c r="H715" s="1" t="s">
        <v>77</v>
      </c>
      <c r="I715" s="1" t="s">
        <v>171</v>
      </c>
      <c r="J715" s="1" t="s">
        <v>6953</v>
      </c>
      <c r="K715" s="1" t="s">
        <v>44</v>
      </c>
      <c r="L715" s="1" t="s">
        <v>2953</v>
      </c>
      <c r="M715" s="1" t="s">
        <v>45</v>
      </c>
      <c r="N715" s="1" t="s">
        <v>46</v>
      </c>
      <c r="O715" s="1" t="s">
        <v>46</v>
      </c>
      <c r="P715" s="1" t="s">
        <v>278</v>
      </c>
      <c r="Q715" s="1">
        <f xml:space="preserve"> 2018-O715</f>
        <v>2018</v>
      </c>
    </row>
    <row r="716" spans="1:17" x14ac:dyDescent="0.25">
      <c r="A716" s="1" t="s">
        <v>3092</v>
      </c>
      <c r="B716" s="1" t="s">
        <v>367</v>
      </c>
      <c r="C716" s="1" t="s">
        <v>771</v>
      </c>
      <c r="D716" s="1" t="s">
        <v>1639</v>
      </c>
      <c r="G716" s="1" t="s">
        <v>774</v>
      </c>
      <c r="H716" s="1" t="s">
        <v>77</v>
      </c>
      <c r="I716" s="1" t="s">
        <v>43</v>
      </c>
      <c r="J716" s="1" t="s">
        <v>6954</v>
      </c>
      <c r="K716" s="1" t="s">
        <v>50</v>
      </c>
      <c r="M716" s="1" t="s">
        <v>45</v>
      </c>
      <c r="N716" s="1" t="s">
        <v>46</v>
      </c>
      <c r="O716" s="1" t="s">
        <v>46</v>
      </c>
      <c r="P716" s="1" t="s">
        <v>3094</v>
      </c>
      <c r="Q716" s="1">
        <f xml:space="preserve"> 2018-O716</f>
        <v>2018</v>
      </c>
    </row>
    <row r="717" spans="1:17" x14ac:dyDescent="0.25">
      <c r="A717" s="1" t="s">
        <v>3089</v>
      </c>
      <c r="B717" s="1" t="s">
        <v>710</v>
      </c>
      <c r="C717" s="1" t="s">
        <v>771</v>
      </c>
      <c r="D717" s="1" t="s">
        <v>1639</v>
      </c>
      <c r="G717" s="1" t="s">
        <v>774</v>
      </c>
      <c r="H717" s="1" t="s">
        <v>77</v>
      </c>
      <c r="I717" s="1" t="s">
        <v>171</v>
      </c>
      <c r="J717" s="1" t="s">
        <v>6953</v>
      </c>
      <c r="K717" s="1" t="s">
        <v>44</v>
      </c>
      <c r="L717" s="1" t="s">
        <v>2953</v>
      </c>
      <c r="M717" s="1" t="s">
        <v>45</v>
      </c>
      <c r="N717" s="1" t="s">
        <v>46</v>
      </c>
      <c r="O717" s="1" t="s">
        <v>46</v>
      </c>
      <c r="P717" s="1" t="s">
        <v>3091</v>
      </c>
      <c r="Q717" s="1">
        <f xml:space="preserve"> 2018-O717</f>
        <v>2018</v>
      </c>
    </row>
    <row r="718" spans="1:17" x14ac:dyDescent="0.25">
      <c r="A718" s="1" t="s">
        <v>3087</v>
      </c>
      <c r="B718" s="1" t="s">
        <v>366</v>
      </c>
      <c r="C718" s="1" t="s">
        <v>771</v>
      </c>
      <c r="D718" s="1" t="s">
        <v>1639</v>
      </c>
      <c r="G718" s="1" t="s">
        <v>774</v>
      </c>
      <c r="H718" s="1" t="s">
        <v>77</v>
      </c>
      <c r="I718" s="1" t="s">
        <v>78</v>
      </c>
      <c r="J718" s="1" t="s">
        <v>78</v>
      </c>
      <c r="K718" s="1" t="s">
        <v>44</v>
      </c>
      <c r="L718" s="1" t="s">
        <v>2953</v>
      </c>
      <c r="M718" s="1" t="s">
        <v>45</v>
      </c>
      <c r="N718" s="1" t="s">
        <v>46</v>
      </c>
      <c r="O718" s="1" t="s">
        <v>46</v>
      </c>
      <c r="P718" s="1" t="s">
        <v>1369</v>
      </c>
      <c r="Q718" s="1">
        <f xml:space="preserve"> 2018-O718</f>
        <v>2018</v>
      </c>
    </row>
    <row r="719" spans="1:17" x14ac:dyDescent="0.25">
      <c r="A719" s="1" t="s">
        <v>3085</v>
      </c>
      <c r="B719" s="1" t="s">
        <v>2183</v>
      </c>
      <c r="C719" s="1" t="s">
        <v>771</v>
      </c>
      <c r="D719" s="1" t="s">
        <v>2984</v>
      </c>
      <c r="G719" s="1" t="s">
        <v>774</v>
      </c>
      <c r="H719" s="1" t="s">
        <v>77</v>
      </c>
      <c r="I719" s="1" t="s">
        <v>43</v>
      </c>
      <c r="J719" s="1" t="s">
        <v>6954</v>
      </c>
      <c r="K719" s="1" t="s">
        <v>50</v>
      </c>
      <c r="M719" s="1" t="s">
        <v>45</v>
      </c>
      <c r="N719" s="1" t="s">
        <v>46</v>
      </c>
      <c r="O719" s="1" t="s">
        <v>46</v>
      </c>
      <c r="P719" s="1" t="s">
        <v>387</v>
      </c>
      <c r="Q719" s="1">
        <f xml:space="preserve"> 2018-O719</f>
        <v>2018</v>
      </c>
    </row>
    <row r="720" spans="1:17" x14ac:dyDescent="0.25">
      <c r="A720" s="1" t="s">
        <v>3081</v>
      </c>
      <c r="B720" s="1" t="s">
        <v>2184</v>
      </c>
      <c r="C720" s="1" t="s">
        <v>771</v>
      </c>
      <c r="D720" s="1" t="s">
        <v>2915</v>
      </c>
      <c r="G720" s="1" t="s">
        <v>774</v>
      </c>
      <c r="H720" s="1" t="s">
        <v>77</v>
      </c>
      <c r="I720" s="1" t="s">
        <v>43</v>
      </c>
      <c r="J720" s="1" t="s">
        <v>6954</v>
      </c>
      <c r="K720" s="1" t="s">
        <v>44</v>
      </c>
      <c r="L720" s="1" t="s">
        <v>105</v>
      </c>
      <c r="M720" s="1" t="s">
        <v>45</v>
      </c>
      <c r="N720" s="1" t="s">
        <v>46</v>
      </c>
      <c r="O720" s="1" t="s">
        <v>46</v>
      </c>
      <c r="P720" s="1" t="s">
        <v>3083</v>
      </c>
      <c r="Q720" s="1">
        <f xml:space="preserve"> 2018-O720</f>
        <v>2018</v>
      </c>
    </row>
    <row r="721" spans="1:17" x14ac:dyDescent="0.25">
      <c r="A721" s="1" t="s">
        <v>3079</v>
      </c>
      <c r="B721" s="1" t="s">
        <v>2185</v>
      </c>
      <c r="C721" s="1" t="s">
        <v>771</v>
      </c>
      <c r="D721" s="1" t="s">
        <v>2915</v>
      </c>
      <c r="G721" s="1" t="s">
        <v>774</v>
      </c>
      <c r="H721" s="1" t="s">
        <v>77</v>
      </c>
      <c r="I721" s="1" t="s">
        <v>43</v>
      </c>
      <c r="J721" s="1" t="s">
        <v>6954</v>
      </c>
      <c r="K721" s="1" t="s">
        <v>44</v>
      </c>
      <c r="L721" s="1" t="s">
        <v>105</v>
      </c>
      <c r="M721" s="1" t="s">
        <v>45</v>
      </c>
      <c r="N721" s="1" t="s">
        <v>46</v>
      </c>
      <c r="O721" s="1" t="s">
        <v>46</v>
      </c>
      <c r="P721" s="1" t="s">
        <v>2278</v>
      </c>
      <c r="Q721" s="1">
        <f xml:space="preserve"> 2018-O721</f>
        <v>2018</v>
      </c>
    </row>
    <row r="722" spans="1:17" x14ac:dyDescent="0.25">
      <c r="A722" s="1" t="s">
        <v>3077</v>
      </c>
      <c r="B722" s="1" t="s">
        <v>2187</v>
      </c>
      <c r="C722" s="1" t="s">
        <v>771</v>
      </c>
      <c r="D722" s="1" t="s">
        <v>2984</v>
      </c>
      <c r="G722" s="1" t="s">
        <v>774</v>
      </c>
      <c r="H722" s="1" t="s">
        <v>77</v>
      </c>
      <c r="I722" s="1" t="s">
        <v>171</v>
      </c>
      <c r="J722" s="1" t="s">
        <v>6953</v>
      </c>
      <c r="K722" s="1" t="s">
        <v>44</v>
      </c>
      <c r="L722" s="1" t="s">
        <v>105</v>
      </c>
      <c r="M722" s="1" t="s">
        <v>45</v>
      </c>
      <c r="N722" s="1" t="s">
        <v>46</v>
      </c>
      <c r="O722" s="1" t="s">
        <v>46</v>
      </c>
      <c r="P722" s="1" t="s">
        <v>387</v>
      </c>
      <c r="Q722" s="1">
        <f xml:space="preserve"> 2018-O722</f>
        <v>2018</v>
      </c>
    </row>
    <row r="723" spans="1:17" x14ac:dyDescent="0.25">
      <c r="A723" s="1" t="s">
        <v>3074</v>
      </c>
      <c r="B723" s="1" t="s">
        <v>712</v>
      </c>
      <c r="C723" s="1" t="s">
        <v>771</v>
      </c>
      <c r="D723" s="1" t="s">
        <v>1639</v>
      </c>
      <c r="G723" s="1" t="s">
        <v>774</v>
      </c>
      <c r="H723" s="1" t="s">
        <v>77</v>
      </c>
      <c r="I723" s="1" t="s">
        <v>171</v>
      </c>
      <c r="J723" s="1" t="s">
        <v>6953</v>
      </c>
      <c r="K723" s="1" t="s">
        <v>44</v>
      </c>
      <c r="L723" s="1" t="s">
        <v>2953</v>
      </c>
      <c r="M723" s="1" t="s">
        <v>45</v>
      </c>
      <c r="N723" s="1" t="s">
        <v>46</v>
      </c>
      <c r="O723" s="1" t="s">
        <v>46</v>
      </c>
      <c r="P723" s="1" t="s">
        <v>3076</v>
      </c>
      <c r="Q723" s="1">
        <f xml:space="preserve"> 2018-O723</f>
        <v>2018</v>
      </c>
    </row>
    <row r="724" spans="1:17" x14ac:dyDescent="0.25">
      <c r="A724" s="1" t="s">
        <v>3071</v>
      </c>
      <c r="B724" s="1" t="s">
        <v>709</v>
      </c>
      <c r="C724" s="1" t="s">
        <v>771</v>
      </c>
      <c r="D724" s="1" t="s">
        <v>1639</v>
      </c>
      <c r="G724" s="1" t="s">
        <v>774</v>
      </c>
      <c r="H724" s="1" t="s">
        <v>77</v>
      </c>
      <c r="I724" s="1" t="s">
        <v>171</v>
      </c>
      <c r="J724" s="1" t="s">
        <v>6953</v>
      </c>
      <c r="K724" s="1" t="s">
        <v>50</v>
      </c>
      <c r="M724" s="1" t="s">
        <v>45</v>
      </c>
      <c r="N724" s="1" t="s">
        <v>46</v>
      </c>
      <c r="O724" s="1" t="s">
        <v>46</v>
      </c>
      <c r="P724" s="1" t="s">
        <v>3073</v>
      </c>
      <c r="Q724" s="1">
        <f xml:space="preserve"> 2018-O724</f>
        <v>2018</v>
      </c>
    </row>
    <row r="725" spans="1:17" x14ac:dyDescent="0.25">
      <c r="A725" s="1" t="s">
        <v>3069</v>
      </c>
      <c r="B725" s="1" t="s">
        <v>2188</v>
      </c>
      <c r="C725" s="1" t="s">
        <v>771</v>
      </c>
      <c r="D725" s="1" t="s">
        <v>2984</v>
      </c>
      <c r="G725" s="1" t="s">
        <v>774</v>
      </c>
      <c r="H725" s="1" t="s">
        <v>77</v>
      </c>
      <c r="I725" s="1" t="s">
        <v>78</v>
      </c>
      <c r="J725" s="1" t="s">
        <v>78</v>
      </c>
      <c r="K725" s="1" t="s">
        <v>44</v>
      </c>
      <c r="L725" s="1" t="s">
        <v>105</v>
      </c>
      <c r="M725" s="1" t="s">
        <v>45</v>
      </c>
      <c r="N725" s="1" t="s">
        <v>46</v>
      </c>
      <c r="O725" s="1" t="s">
        <v>46</v>
      </c>
      <c r="P725" s="1" t="s">
        <v>130</v>
      </c>
      <c r="Q725" s="1">
        <f xml:space="preserve"> 2018-O725</f>
        <v>2018</v>
      </c>
    </row>
    <row r="726" spans="1:17" x14ac:dyDescent="0.25">
      <c r="A726" s="1" t="s">
        <v>3067</v>
      </c>
      <c r="B726" s="1" t="s">
        <v>2191</v>
      </c>
      <c r="C726" s="1" t="s">
        <v>771</v>
      </c>
      <c r="D726" s="1" t="s">
        <v>2984</v>
      </c>
      <c r="G726" s="1" t="s">
        <v>774</v>
      </c>
      <c r="H726" s="1" t="s">
        <v>77</v>
      </c>
      <c r="I726" s="1" t="s">
        <v>43</v>
      </c>
      <c r="J726" s="1" t="s">
        <v>6954</v>
      </c>
      <c r="K726" s="1" t="s">
        <v>44</v>
      </c>
      <c r="L726" s="1" t="s">
        <v>105</v>
      </c>
      <c r="M726" s="1" t="s">
        <v>45</v>
      </c>
      <c r="N726" s="1" t="s">
        <v>46</v>
      </c>
      <c r="O726" s="1" t="s">
        <v>46</v>
      </c>
      <c r="P726" s="1" t="s">
        <v>305</v>
      </c>
      <c r="Q726" s="1">
        <f xml:space="preserve"> 2018-O726</f>
        <v>2018</v>
      </c>
    </row>
    <row r="727" spans="1:17" x14ac:dyDescent="0.25">
      <c r="A727" s="1" t="s">
        <v>3064</v>
      </c>
      <c r="B727" s="1" t="s">
        <v>372</v>
      </c>
      <c r="C727" s="1" t="s">
        <v>771</v>
      </c>
      <c r="D727" s="1" t="s">
        <v>1639</v>
      </c>
      <c r="G727" s="1" t="s">
        <v>2965</v>
      </c>
      <c r="H727" s="1" t="s">
        <v>77</v>
      </c>
      <c r="I727" s="1" t="s">
        <v>171</v>
      </c>
      <c r="J727" s="1" t="s">
        <v>6953</v>
      </c>
      <c r="K727" s="1" t="s">
        <v>44</v>
      </c>
      <c r="L727" s="1" t="s">
        <v>2953</v>
      </c>
      <c r="M727" s="1" t="s">
        <v>45</v>
      </c>
      <c r="N727" s="1" t="s">
        <v>46</v>
      </c>
      <c r="O727" s="1" t="s">
        <v>46</v>
      </c>
      <c r="P727" s="1" t="s">
        <v>3066</v>
      </c>
      <c r="Q727" s="1">
        <f xml:space="preserve"> 2018-O727</f>
        <v>2018</v>
      </c>
    </row>
    <row r="728" spans="1:17" x14ac:dyDescent="0.25">
      <c r="A728" s="1" t="s">
        <v>3060</v>
      </c>
      <c r="B728" s="1" t="s">
        <v>2192</v>
      </c>
      <c r="C728" s="1" t="s">
        <v>771</v>
      </c>
      <c r="D728" s="1" t="s">
        <v>2984</v>
      </c>
      <c r="G728" s="1" t="s">
        <v>774</v>
      </c>
      <c r="H728" s="1" t="s">
        <v>77</v>
      </c>
      <c r="I728" s="1" t="s">
        <v>43</v>
      </c>
      <c r="J728" s="1" t="s">
        <v>6954</v>
      </c>
      <c r="K728" s="1" t="s">
        <v>44</v>
      </c>
      <c r="L728" s="1" t="s">
        <v>3062</v>
      </c>
      <c r="M728" s="1" t="s">
        <v>45</v>
      </c>
      <c r="N728" s="1" t="s">
        <v>46</v>
      </c>
      <c r="O728" s="1" t="s">
        <v>46</v>
      </c>
      <c r="P728" s="1" t="s">
        <v>3063</v>
      </c>
      <c r="Q728" s="1">
        <f xml:space="preserve"> 2018-O728</f>
        <v>2018</v>
      </c>
    </row>
    <row r="729" spans="1:17" x14ac:dyDescent="0.25">
      <c r="A729" s="1" t="s">
        <v>3057</v>
      </c>
      <c r="B729" s="1" t="s">
        <v>371</v>
      </c>
      <c r="C729" s="1" t="s">
        <v>771</v>
      </c>
      <c r="D729" s="1" t="s">
        <v>1639</v>
      </c>
      <c r="G729" s="1" t="s">
        <v>774</v>
      </c>
      <c r="H729" s="1" t="s">
        <v>77</v>
      </c>
      <c r="I729" s="1" t="s">
        <v>263</v>
      </c>
      <c r="J729" s="1" t="s">
        <v>6950</v>
      </c>
      <c r="K729" s="1" t="s">
        <v>44</v>
      </c>
      <c r="L729" s="1" t="s">
        <v>2953</v>
      </c>
      <c r="M729" s="1" t="s">
        <v>45</v>
      </c>
      <c r="N729" s="1" t="s">
        <v>46</v>
      </c>
      <c r="O729" s="1" t="s">
        <v>46</v>
      </c>
      <c r="P729" s="1" t="s">
        <v>3059</v>
      </c>
      <c r="Q729" s="1">
        <f xml:space="preserve"> 2018-O729</f>
        <v>2018</v>
      </c>
    </row>
    <row r="730" spans="1:17" x14ac:dyDescent="0.25">
      <c r="A730" s="1" t="s">
        <v>3053</v>
      </c>
      <c r="B730" s="1" t="s">
        <v>370</v>
      </c>
      <c r="C730" s="1" t="s">
        <v>771</v>
      </c>
      <c r="D730" s="1" t="s">
        <v>1639</v>
      </c>
      <c r="G730" s="1" t="s">
        <v>774</v>
      </c>
      <c r="H730" s="1" t="s">
        <v>77</v>
      </c>
      <c r="I730" s="1" t="s">
        <v>171</v>
      </c>
      <c r="J730" s="1" t="s">
        <v>6953</v>
      </c>
      <c r="K730" s="1" t="s">
        <v>44</v>
      </c>
      <c r="L730" s="1" t="s">
        <v>2953</v>
      </c>
      <c r="M730" s="1" t="s">
        <v>45</v>
      </c>
      <c r="N730" s="1" t="s">
        <v>46</v>
      </c>
      <c r="O730" s="1" t="s">
        <v>46</v>
      </c>
      <c r="P730" s="1" t="s">
        <v>3055</v>
      </c>
      <c r="Q730" s="1">
        <f xml:space="preserve"> 2018-O730</f>
        <v>2018</v>
      </c>
    </row>
    <row r="731" spans="1:17" x14ac:dyDescent="0.25">
      <c r="A731" s="1" t="s">
        <v>3051</v>
      </c>
      <c r="B731" s="1" t="s">
        <v>2189</v>
      </c>
      <c r="C731" s="1" t="s">
        <v>771</v>
      </c>
      <c r="D731" s="1" t="s">
        <v>2984</v>
      </c>
      <c r="G731" s="1" t="s">
        <v>774</v>
      </c>
      <c r="H731" s="1" t="s">
        <v>77</v>
      </c>
      <c r="I731" s="1" t="s">
        <v>43</v>
      </c>
      <c r="J731" s="1" t="s">
        <v>6954</v>
      </c>
      <c r="K731" s="1" t="s">
        <v>44</v>
      </c>
      <c r="L731" s="1" t="s">
        <v>105</v>
      </c>
      <c r="M731" s="1" t="s">
        <v>45</v>
      </c>
      <c r="N731" s="1" t="s">
        <v>46</v>
      </c>
      <c r="O731" s="1" t="s">
        <v>46</v>
      </c>
      <c r="P731" s="1" t="s">
        <v>429</v>
      </c>
      <c r="Q731" s="1">
        <f xml:space="preserve"> 2018-O731</f>
        <v>2018</v>
      </c>
    </row>
    <row r="732" spans="1:17" x14ac:dyDescent="0.25">
      <c r="A732" s="1" t="s">
        <v>3049</v>
      </c>
      <c r="B732" s="1" t="s">
        <v>2193</v>
      </c>
      <c r="C732" s="1" t="s">
        <v>771</v>
      </c>
      <c r="D732" s="1" t="s">
        <v>2984</v>
      </c>
      <c r="G732" s="1" t="s">
        <v>774</v>
      </c>
      <c r="H732" s="1" t="s">
        <v>77</v>
      </c>
      <c r="I732" s="1" t="s">
        <v>43</v>
      </c>
      <c r="J732" s="1" t="s">
        <v>6954</v>
      </c>
      <c r="K732" s="1" t="s">
        <v>44</v>
      </c>
      <c r="L732" s="1" t="s">
        <v>105</v>
      </c>
      <c r="M732" s="1" t="s">
        <v>45</v>
      </c>
      <c r="N732" s="1" t="s">
        <v>46</v>
      </c>
      <c r="O732" s="1" t="s">
        <v>46</v>
      </c>
      <c r="P732" s="1" t="s">
        <v>1398</v>
      </c>
      <c r="Q732" s="1">
        <f xml:space="preserve"> 2018-O732</f>
        <v>2018</v>
      </c>
    </row>
    <row r="733" spans="1:17" x14ac:dyDescent="0.25">
      <c r="A733" s="1" t="s">
        <v>3046</v>
      </c>
      <c r="B733" s="1" t="s">
        <v>2194</v>
      </c>
      <c r="C733" s="1" t="s">
        <v>771</v>
      </c>
      <c r="D733" s="1" t="s">
        <v>2984</v>
      </c>
      <c r="G733" s="1" t="s">
        <v>774</v>
      </c>
      <c r="H733" s="1" t="s">
        <v>77</v>
      </c>
      <c r="I733" s="1" t="s">
        <v>263</v>
      </c>
      <c r="J733" s="1" t="s">
        <v>6950</v>
      </c>
      <c r="K733" s="1" t="s">
        <v>50</v>
      </c>
      <c r="M733" s="1" t="s">
        <v>106</v>
      </c>
      <c r="N733" s="1" t="s">
        <v>208</v>
      </c>
      <c r="O733" s="1" t="s">
        <v>46</v>
      </c>
      <c r="P733" s="1" t="s">
        <v>3048</v>
      </c>
      <c r="Q733" s="1">
        <f xml:space="preserve"> 2018-O733</f>
        <v>2018</v>
      </c>
    </row>
    <row r="734" spans="1:17" x14ac:dyDescent="0.25">
      <c r="A734" s="1" t="s">
        <v>3043</v>
      </c>
      <c r="B734" s="1" t="s">
        <v>369</v>
      </c>
      <c r="C734" s="1" t="s">
        <v>771</v>
      </c>
      <c r="D734" s="1" t="s">
        <v>1639</v>
      </c>
      <c r="G734" s="1" t="s">
        <v>774</v>
      </c>
      <c r="H734" s="1" t="s">
        <v>77</v>
      </c>
      <c r="I734" s="1" t="s">
        <v>171</v>
      </c>
      <c r="J734" s="1" t="s">
        <v>6953</v>
      </c>
      <c r="K734" s="1" t="s">
        <v>44</v>
      </c>
      <c r="L734" s="1" t="s">
        <v>2953</v>
      </c>
      <c r="M734" s="1" t="s">
        <v>45</v>
      </c>
      <c r="N734" s="1" t="s">
        <v>46</v>
      </c>
      <c r="O734" s="1" t="s">
        <v>46</v>
      </c>
      <c r="P734" s="1" t="s">
        <v>3045</v>
      </c>
      <c r="Q734" s="1">
        <f xml:space="preserve"> 2018-O734</f>
        <v>2018</v>
      </c>
    </row>
    <row r="735" spans="1:17" x14ac:dyDescent="0.25">
      <c r="A735" s="1" t="s">
        <v>3041</v>
      </c>
      <c r="B735" s="1" t="s">
        <v>2195</v>
      </c>
      <c r="C735" s="1" t="s">
        <v>771</v>
      </c>
      <c r="D735" s="1" t="s">
        <v>2984</v>
      </c>
      <c r="G735" s="1" t="s">
        <v>774</v>
      </c>
      <c r="H735" s="1" t="s">
        <v>77</v>
      </c>
      <c r="I735" s="1" t="s">
        <v>171</v>
      </c>
      <c r="J735" s="1" t="s">
        <v>6953</v>
      </c>
      <c r="K735" s="1" t="s">
        <v>44</v>
      </c>
      <c r="L735" s="1" t="s">
        <v>105</v>
      </c>
      <c r="M735" s="1" t="s">
        <v>45</v>
      </c>
      <c r="N735" s="1" t="s">
        <v>46</v>
      </c>
      <c r="O735" s="1" t="s">
        <v>46</v>
      </c>
      <c r="P735" s="1" t="s">
        <v>138</v>
      </c>
      <c r="Q735" s="1">
        <f xml:space="preserve"> 2018-O735</f>
        <v>2018</v>
      </c>
    </row>
    <row r="736" spans="1:17" x14ac:dyDescent="0.25">
      <c r="A736" s="1" t="s">
        <v>3038</v>
      </c>
      <c r="B736" s="1" t="s">
        <v>2196</v>
      </c>
      <c r="C736" s="1" t="s">
        <v>771</v>
      </c>
      <c r="D736" s="1" t="s">
        <v>2984</v>
      </c>
      <c r="G736" s="1" t="s">
        <v>774</v>
      </c>
      <c r="H736" s="1" t="s">
        <v>77</v>
      </c>
      <c r="I736" s="1" t="s">
        <v>171</v>
      </c>
      <c r="J736" s="1" t="s">
        <v>6953</v>
      </c>
      <c r="K736" s="1" t="s">
        <v>44</v>
      </c>
      <c r="L736" s="1" t="s">
        <v>105</v>
      </c>
      <c r="M736" s="1" t="s">
        <v>45</v>
      </c>
      <c r="N736" s="1" t="s">
        <v>46</v>
      </c>
      <c r="O736" s="1" t="s">
        <v>46</v>
      </c>
      <c r="P736" s="1" t="s">
        <v>138</v>
      </c>
      <c r="Q736" s="1">
        <f xml:space="preserve"> 2018-O736</f>
        <v>2018</v>
      </c>
    </row>
    <row r="737" spans="1:17" x14ac:dyDescent="0.25">
      <c r="A737" s="1" t="s">
        <v>3034</v>
      </c>
      <c r="B737" s="1" t="s">
        <v>2190</v>
      </c>
      <c r="C737" s="1" t="s">
        <v>771</v>
      </c>
      <c r="D737" s="1" t="s">
        <v>2984</v>
      </c>
      <c r="G737" s="1" t="s">
        <v>774</v>
      </c>
      <c r="H737" s="1" t="s">
        <v>77</v>
      </c>
      <c r="I737" s="1" t="s">
        <v>43</v>
      </c>
      <c r="J737" s="1" t="s">
        <v>6954</v>
      </c>
      <c r="K737" s="1" t="s">
        <v>44</v>
      </c>
      <c r="L737" s="1" t="s">
        <v>105</v>
      </c>
      <c r="M737" s="1" t="s">
        <v>45</v>
      </c>
      <c r="N737" s="1" t="s">
        <v>46</v>
      </c>
      <c r="O737" s="1" t="s">
        <v>46</v>
      </c>
      <c r="P737" s="1" t="s">
        <v>3036</v>
      </c>
      <c r="Q737" s="1">
        <f xml:space="preserve"> 2018-O737</f>
        <v>2018</v>
      </c>
    </row>
    <row r="738" spans="1:17" x14ac:dyDescent="0.25">
      <c r="A738" s="1" t="s">
        <v>3032</v>
      </c>
      <c r="B738" s="1" t="s">
        <v>496</v>
      </c>
      <c r="C738" s="1" t="s">
        <v>771</v>
      </c>
      <c r="D738" s="1" t="s">
        <v>2984</v>
      </c>
      <c r="G738" s="1" t="s">
        <v>774</v>
      </c>
      <c r="H738" s="1" t="s">
        <v>77</v>
      </c>
      <c r="I738" s="1" t="s">
        <v>43</v>
      </c>
      <c r="J738" s="1" t="s">
        <v>6954</v>
      </c>
      <c r="K738" s="1" t="s">
        <v>44</v>
      </c>
      <c r="L738" s="1" t="s">
        <v>105</v>
      </c>
      <c r="M738" s="1" t="s">
        <v>45</v>
      </c>
      <c r="N738" s="1" t="s">
        <v>46</v>
      </c>
      <c r="O738" s="1" t="s">
        <v>46</v>
      </c>
      <c r="P738" s="1" t="s">
        <v>2278</v>
      </c>
      <c r="Q738" s="1">
        <f xml:space="preserve"> 2018-O738</f>
        <v>2018</v>
      </c>
    </row>
    <row r="739" spans="1:17" x14ac:dyDescent="0.25">
      <c r="A739" s="1" t="s">
        <v>3029</v>
      </c>
      <c r="B739" s="1" t="s">
        <v>282</v>
      </c>
      <c r="C739" s="1" t="s">
        <v>771</v>
      </c>
      <c r="D739" s="1" t="s">
        <v>2984</v>
      </c>
      <c r="G739" s="1" t="s">
        <v>774</v>
      </c>
      <c r="H739" s="1" t="s">
        <v>77</v>
      </c>
      <c r="I739" s="1" t="s">
        <v>43</v>
      </c>
      <c r="J739" s="1" t="s">
        <v>6954</v>
      </c>
      <c r="K739" s="1" t="s">
        <v>44</v>
      </c>
      <c r="L739" s="1" t="s">
        <v>105</v>
      </c>
      <c r="M739" s="1" t="s">
        <v>45</v>
      </c>
      <c r="N739" s="1" t="s">
        <v>46</v>
      </c>
      <c r="O739" s="1" t="s">
        <v>46</v>
      </c>
      <c r="P739" s="1" t="s">
        <v>3031</v>
      </c>
      <c r="Q739" s="1">
        <f xml:space="preserve"> 2018-O739</f>
        <v>2018</v>
      </c>
    </row>
    <row r="740" spans="1:17" x14ac:dyDescent="0.25">
      <c r="A740" s="1" t="s">
        <v>3026</v>
      </c>
      <c r="B740" s="1" t="s">
        <v>281</v>
      </c>
      <c r="C740" s="1" t="s">
        <v>771</v>
      </c>
      <c r="D740" s="1" t="s">
        <v>2984</v>
      </c>
      <c r="G740" s="1" t="s">
        <v>774</v>
      </c>
      <c r="H740" s="1" t="s">
        <v>77</v>
      </c>
      <c r="I740" s="1" t="s">
        <v>43</v>
      </c>
      <c r="J740" s="1" t="s">
        <v>6954</v>
      </c>
      <c r="K740" s="1" t="s">
        <v>44</v>
      </c>
      <c r="L740" s="1" t="s">
        <v>105</v>
      </c>
      <c r="M740" s="1" t="s">
        <v>45</v>
      </c>
      <c r="N740" s="1" t="s">
        <v>46</v>
      </c>
      <c r="O740" s="1" t="s">
        <v>46</v>
      </c>
      <c r="P740" s="1" t="s">
        <v>3028</v>
      </c>
      <c r="Q740" s="1">
        <f xml:space="preserve"> 2018-O740</f>
        <v>2018</v>
      </c>
    </row>
    <row r="741" spans="1:17" x14ac:dyDescent="0.25">
      <c r="A741" s="1" t="s">
        <v>3022</v>
      </c>
      <c r="B741" s="1" t="s">
        <v>3023</v>
      </c>
      <c r="C741" s="1" t="s">
        <v>771</v>
      </c>
      <c r="D741" s="1" t="s">
        <v>2984</v>
      </c>
      <c r="G741" s="1" t="s">
        <v>774</v>
      </c>
      <c r="H741" s="1" t="s">
        <v>77</v>
      </c>
      <c r="I741" s="1" t="s">
        <v>43</v>
      </c>
      <c r="J741" s="1" t="s">
        <v>6954</v>
      </c>
      <c r="K741" s="1" t="s">
        <v>44</v>
      </c>
      <c r="L741" s="1" t="s">
        <v>105</v>
      </c>
      <c r="M741" s="1" t="s">
        <v>45</v>
      </c>
      <c r="N741" s="1" t="s">
        <v>46</v>
      </c>
      <c r="O741" s="1" t="s">
        <v>46</v>
      </c>
      <c r="P741" s="1" t="s">
        <v>429</v>
      </c>
      <c r="Q741" s="1">
        <f xml:space="preserve"> 2018-O741</f>
        <v>2018</v>
      </c>
    </row>
    <row r="742" spans="1:17" x14ac:dyDescent="0.25">
      <c r="A742" s="1" t="s">
        <v>3017</v>
      </c>
      <c r="B742" s="1" t="s">
        <v>3018</v>
      </c>
      <c r="C742" s="1" t="s">
        <v>771</v>
      </c>
      <c r="D742" s="1" t="s">
        <v>2915</v>
      </c>
      <c r="G742" s="1" t="s">
        <v>774</v>
      </c>
      <c r="H742" s="1" t="s">
        <v>77</v>
      </c>
      <c r="I742" s="1" t="s">
        <v>43</v>
      </c>
      <c r="J742" s="1" t="s">
        <v>6954</v>
      </c>
      <c r="K742" s="1" t="s">
        <v>44</v>
      </c>
      <c r="L742" s="1" t="s">
        <v>105</v>
      </c>
      <c r="M742" s="1" t="s">
        <v>45</v>
      </c>
      <c r="N742" s="1" t="s">
        <v>46</v>
      </c>
      <c r="O742" s="1" t="s">
        <v>46</v>
      </c>
      <c r="P742" s="1" t="s">
        <v>3020</v>
      </c>
      <c r="Q742" s="1">
        <f xml:space="preserve"> 2018-O742</f>
        <v>2018</v>
      </c>
    </row>
    <row r="743" spans="1:17" x14ac:dyDescent="0.25">
      <c r="A743" s="1" t="s">
        <v>3015</v>
      </c>
      <c r="B743" s="1" t="s">
        <v>2214</v>
      </c>
      <c r="C743" s="1" t="s">
        <v>771</v>
      </c>
      <c r="D743" s="1" t="s">
        <v>2915</v>
      </c>
      <c r="G743" s="1" t="s">
        <v>774</v>
      </c>
      <c r="H743" s="1" t="s">
        <v>77</v>
      </c>
      <c r="I743" s="1" t="s">
        <v>171</v>
      </c>
      <c r="J743" s="1" t="s">
        <v>6953</v>
      </c>
      <c r="K743" s="1" t="s">
        <v>44</v>
      </c>
      <c r="L743" s="1" t="s">
        <v>105</v>
      </c>
      <c r="M743" s="1" t="s">
        <v>45</v>
      </c>
      <c r="N743" s="1" t="s">
        <v>46</v>
      </c>
      <c r="O743" s="1" t="s">
        <v>46</v>
      </c>
      <c r="P743" s="1" t="s">
        <v>143</v>
      </c>
      <c r="Q743" s="1">
        <f xml:space="preserve"> 2018-O743</f>
        <v>2018</v>
      </c>
    </row>
    <row r="744" spans="1:17" x14ac:dyDescent="0.25">
      <c r="A744" s="1" t="s">
        <v>3013</v>
      </c>
      <c r="B744" s="1" t="s">
        <v>276</v>
      </c>
      <c r="C744" s="1" t="s">
        <v>771</v>
      </c>
      <c r="D744" s="1" t="s">
        <v>2915</v>
      </c>
      <c r="G744" s="1" t="s">
        <v>774</v>
      </c>
      <c r="H744" s="1" t="s">
        <v>77</v>
      </c>
      <c r="I744" s="1" t="s">
        <v>43</v>
      </c>
      <c r="J744" s="1" t="s">
        <v>6954</v>
      </c>
      <c r="K744" s="1" t="s">
        <v>44</v>
      </c>
      <c r="L744" s="1" t="s">
        <v>105</v>
      </c>
      <c r="M744" s="1" t="s">
        <v>45</v>
      </c>
      <c r="N744" s="1" t="s">
        <v>46</v>
      </c>
      <c r="O744" s="1" t="s">
        <v>46</v>
      </c>
      <c r="P744" s="1" t="s">
        <v>429</v>
      </c>
      <c r="Q744" s="1">
        <f xml:space="preserve"> 2018-O744</f>
        <v>2018</v>
      </c>
    </row>
    <row r="745" spans="1:17" x14ac:dyDescent="0.25">
      <c r="A745" s="1" t="s">
        <v>3011</v>
      </c>
      <c r="B745" s="1" t="s">
        <v>558</v>
      </c>
      <c r="C745" s="1" t="s">
        <v>771</v>
      </c>
      <c r="D745" s="1" t="s">
        <v>2915</v>
      </c>
      <c r="G745" s="1" t="s">
        <v>774</v>
      </c>
      <c r="H745" s="1" t="s">
        <v>77</v>
      </c>
      <c r="I745" s="1" t="s">
        <v>43</v>
      </c>
      <c r="J745" s="1" t="s">
        <v>6954</v>
      </c>
      <c r="K745" s="1" t="s">
        <v>44</v>
      </c>
      <c r="L745" s="1" t="s">
        <v>105</v>
      </c>
      <c r="M745" s="1" t="s">
        <v>45</v>
      </c>
      <c r="N745" s="1" t="s">
        <v>46</v>
      </c>
      <c r="O745" s="1" t="s">
        <v>46</v>
      </c>
      <c r="P745" s="1" t="s">
        <v>2620</v>
      </c>
      <c r="Q745" s="1">
        <f xml:space="preserve"> 2018-O745</f>
        <v>2018</v>
      </c>
    </row>
    <row r="746" spans="1:17" x14ac:dyDescent="0.25">
      <c r="A746" s="1" t="s">
        <v>3008</v>
      </c>
      <c r="B746" s="1" t="s">
        <v>357</v>
      </c>
      <c r="C746" s="1" t="s">
        <v>771</v>
      </c>
      <c r="D746" s="1" t="s">
        <v>2984</v>
      </c>
      <c r="G746" s="1" t="s">
        <v>774</v>
      </c>
      <c r="H746" s="1" t="s">
        <v>77</v>
      </c>
      <c r="I746" s="1" t="s">
        <v>43</v>
      </c>
      <c r="J746" s="1" t="s">
        <v>6954</v>
      </c>
      <c r="K746" s="1" t="s">
        <v>44</v>
      </c>
      <c r="L746" s="1" t="s">
        <v>105</v>
      </c>
      <c r="M746" s="1" t="s">
        <v>45</v>
      </c>
      <c r="N746" s="1" t="s">
        <v>46</v>
      </c>
      <c r="O746" s="1" t="s">
        <v>46</v>
      </c>
      <c r="P746" s="1" t="s">
        <v>3010</v>
      </c>
      <c r="Q746" s="1">
        <f xml:space="preserve"> 2018-O746</f>
        <v>2018</v>
      </c>
    </row>
    <row r="747" spans="1:17" x14ac:dyDescent="0.25">
      <c r="A747" s="1" t="s">
        <v>3006</v>
      </c>
      <c r="B747" s="1" t="s">
        <v>275</v>
      </c>
      <c r="C747" s="1" t="s">
        <v>771</v>
      </c>
      <c r="D747" s="1" t="s">
        <v>2984</v>
      </c>
      <c r="G747" s="1" t="s">
        <v>774</v>
      </c>
      <c r="H747" s="1" t="s">
        <v>77</v>
      </c>
      <c r="I747" s="1" t="s">
        <v>43</v>
      </c>
      <c r="J747" s="1" t="s">
        <v>6954</v>
      </c>
      <c r="K747" s="1" t="s">
        <v>44</v>
      </c>
      <c r="L747" s="1" t="s">
        <v>105</v>
      </c>
      <c r="M747" s="1" t="s">
        <v>45</v>
      </c>
      <c r="N747" s="1" t="s">
        <v>46</v>
      </c>
      <c r="O747" s="1" t="s">
        <v>46</v>
      </c>
      <c r="P747" s="1" t="s">
        <v>2662</v>
      </c>
      <c r="Q747" s="1">
        <f xml:space="preserve"> 2018-O747</f>
        <v>2018</v>
      </c>
    </row>
    <row r="748" spans="1:17" x14ac:dyDescent="0.25">
      <c r="A748" s="1" t="s">
        <v>3003</v>
      </c>
      <c r="B748" s="1" t="s">
        <v>266</v>
      </c>
      <c r="C748" s="1" t="s">
        <v>771</v>
      </c>
      <c r="D748" s="1" t="s">
        <v>2984</v>
      </c>
      <c r="G748" s="1" t="s">
        <v>774</v>
      </c>
      <c r="H748" s="1" t="s">
        <v>77</v>
      </c>
      <c r="I748" s="1" t="s">
        <v>43</v>
      </c>
      <c r="J748" s="1" t="s">
        <v>6954</v>
      </c>
      <c r="K748" s="1" t="s">
        <v>44</v>
      </c>
      <c r="L748" s="1" t="s">
        <v>105</v>
      </c>
      <c r="M748" s="1" t="s">
        <v>45</v>
      </c>
      <c r="N748" s="1" t="s">
        <v>46</v>
      </c>
      <c r="O748" s="1" t="s">
        <v>46</v>
      </c>
      <c r="P748" s="1" t="s">
        <v>3005</v>
      </c>
      <c r="Q748" s="1">
        <f xml:space="preserve"> 2018-O748</f>
        <v>2018</v>
      </c>
    </row>
    <row r="749" spans="1:17" x14ac:dyDescent="0.25">
      <c r="A749" s="1" t="s">
        <v>3001</v>
      </c>
      <c r="B749" s="1" t="s">
        <v>248</v>
      </c>
      <c r="C749" s="1" t="s">
        <v>771</v>
      </c>
      <c r="D749" s="1" t="s">
        <v>2984</v>
      </c>
      <c r="G749" s="1" t="s">
        <v>774</v>
      </c>
      <c r="H749" s="1" t="s">
        <v>77</v>
      </c>
      <c r="I749" s="1" t="s">
        <v>43</v>
      </c>
      <c r="J749" s="1" t="s">
        <v>6954</v>
      </c>
      <c r="K749" s="1" t="s">
        <v>44</v>
      </c>
      <c r="L749" s="1" t="s">
        <v>105</v>
      </c>
      <c r="M749" s="1" t="s">
        <v>45</v>
      </c>
      <c r="N749" s="1" t="s">
        <v>46</v>
      </c>
      <c r="O749" s="1" t="s">
        <v>46</v>
      </c>
      <c r="P749" s="1" t="s">
        <v>1566</v>
      </c>
      <c r="Q749" s="1">
        <f xml:space="preserve"> 2018-O749</f>
        <v>2018</v>
      </c>
    </row>
    <row r="750" spans="1:17" x14ac:dyDescent="0.25">
      <c r="A750" s="1" t="s">
        <v>2998</v>
      </c>
      <c r="B750" s="1" t="s">
        <v>246</v>
      </c>
      <c r="C750" s="1" t="s">
        <v>771</v>
      </c>
      <c r="D750" s="1" t="s">
        <v>2984</v>
      </c>
      <c r="G750" s="1" t="s">
        <v>774</v>
      </c>
      <c r="H750" s="1" t="s">
        <v>77</v>
      </c>
      <c r="I750" s="1" t="s">
        <v>43</v>
      </c>
      <c r="J750" s="1" t="s">
        <v>6954</v>
      </c>
      <c r="K750" s="1" t="s">
        <v>44</v>
      </c>
      <c r="L750" s="1" t="s">
        <v>105</v>
      </c>
      <c r="M750" s="1" t="s">
        <v>45</v>
      </c>
      <c r="N750" s="1" t="s">
        <v>46</v>
      </c>
      <c r="O750" s="1" t="s">
        <v>46</v>
      </c>
      <c r="P750" s="1" t="s">
        <v>233</v>
      </c>
      <c r="Q750" s="1">
        <f xml:space="preserve"> 2018-O750</f>
        <v>2018</v>
      </c>
    </row>
    <row r="751" spans="1:17" x14ac:dyDescent="0.25">
      <c r="A751" s="1" t="s">
        <v>2996</v>
      </c>
      <c r="B751" s="1" t="s">
        <v>245</v>
      </c>
      <c r="C751" s="1" t="s">
        <v>771</v>
      </c>
      <c r="D751" s="1" t="s">
        <v>2984</v>
      </c>
      <c r="G751" s="1" t="s">
        <v>774</v>
      </c>
      <c r="H751" s="1" t="s">
        <v>77</v>
      </c>
      <c r="I751" s="1" t="s">
        <v>171</v>
      </c>
      <c r="J751" s="1" t="s">
        <v>6953</v>
      </c>
      <c r="K751" s="1" t="s">
        <v>44</v>
      </c>
      <c r="L751" s="1" t="s">
        <v>105</v>
      </c>
      <c r="M751" s="1" t="s">
        <v>45</v>
      </c>
      <c r="N751" s="1" t="s">
        <v>46</v>
      </c>
      <c r="O751" s="1" t="s">
        <v>46</v>
      </c>
      <c r="P751" s="1" t="s">
        <v>278</v>
      </c>
      <c r="Q751" s="1">
        <f xml:space="preserve"> 2018-O751</f>
        <v>2018</v>
      </c>
    </row>
    <row r="752" spans="1:17" x14ac:dyDescent="0.25">
      <c r="A752" s="1" t="s">
        <v>2993</v>
      </c>
      <c r="B752" s="1" t="s">
        <v>243</v>
      </c>
      <c r="C752" s="1" t="s">
        <v>771</v>
      </c>
      <c r="D752" s="1" t="s">
        <v>2984</v>
      </c>
      <c r="G752" s="1" t="s">
        <v>774</v>
      </c>
      <c r="H752" s="1" t="s">
        <v>77</v>
      </c>
      <c r="I752" s="1" t="s">
        <v>171</v>
      </c>
      <c r="J752" s="1" t="s">
        <v>6953</v>
      </c>
      <c r="K752" s="1" t="s">
        <v>50</v>
      </c>
      <c r="M752" s="1" t="s">
        <v>45</v>
      </c>
      <c r="N752" s="1" t="s">
        <v>46</v>
      </c>
      <c r="O752" s="1" t="s">
        <v>46</v>
      </c>
      <c r="P752" s="1" t="s">
        <v>2620</v>
      </c>
      <c r="Q752" s="1">
        <f xml:space="preserve"> 2018-O752</f>
        <v>2018</v>
      </c>
    </row>
    <row r="753" spans="1:17" x14ac:dyDescent="0.25">
      <c r="A753" s="1" t="s">
        <v>2990</v>
      </c>
      <c r="B753" s="1" t="s">
        <v>241</v>
      </c>
      <c r="C753" s="1" t="s">
        <v>771</v>
      </c>
      <c r="D753" s="1" t="s">
        <v>2984</v>
      </c>
      <c r="G753" s="1" t="s">
        <v>774</v>
      </c>
      <c r="H753" s="1" t="s">
        <v>77</v>
      </c>
      <c r="I753" s="1" t="s">
        <v>43</v>
      </c>
      <c r="J753" s="1" t="s">
        <v>6954</v>
      </c>
      <c r="K753" s="1" t="s">
        <v>50</v>
      </c>
      <c r="M753" s="1" t="s">
        <v>45</v>
      </c>
      <c r="N753" s="1" t="s">
        <v>46</v>
      </c>
      <c r="O753" s="1" t="s">
        <v>46</v>
      </c>
      <c r="P753" s="1" t="s">
        <v>2992</v>
      </c>
      <c r="Q753" s="1">
        <f xml:space="preserve"> 2018-O753</f>
        <v>2018</v>
      </c>
    </row>
    <row r="754" spans="1:17" x14ac:dyDescent="0.25">
      <c r="A754" s="1" t="s">
        <v>2988</v>
      </c>
      <c r="B754" s="1" t="s">
        <v>240</v>
      </c>
      <c r="C754" s="1" t="s">
        <v>771</v>
      </c>
      <c r="D754" s="1" t="s">
        <v>2984</v>
      </c>
      <c r="G754" s="1" t="s">
        <v>774</v>
      </c>
      <c r="H754" s="1" t="s">
        <v>77</v>
      </c>
      <c r="I754" s="1" t="s">
        <v>43</v>
      </c>
      <c r="J754" s="1" t="s">
        <v>6954</v>
      </c>
      <c r="K754" s="1" t="s">
        <v>44</v>
      </c>
      <c r="L754" s="1" t="s">
        <v>105</v>
      </c>
      <c r="M754" s="1" t="s">
        <v>45</v>
      </c>
      <c r="N754" s="1" t="s">
        <v>46</v>
      </c>
      <c r="O754" s="1" t="s">
        <v>46</v>
      </c>
      <c r="P754" s="1" t="s">
        <v>683</v>
      </c>
      <c r="Q754" s="1">
        <f xml:space="preserve"> 2018-O754</f>
        <v>2018</v>
      </c>
    </row>
    <row r="755" spans="1:17" x14ac:dyDescent="0.25">
      <c r="A755" s="1" t="s">
        <v>2986</v>
      </c>
      <c r="B755" s="1" t="s">
        <v>239</v>
      </c>
      <c r="C755" s="1" t="s">
        <v>771</v>
      </c>
      <c r="D755" s="1" t="s">
        <v>2984</v>
      </c>
      <c r="G755" s="1" t="s">
        <v>774</v>
      </c>
      <c r="H755" s="1" t="s">
        <v>77</v>
      </c>
      <c r="I755" s="1" t="s">
        <v>43</v>
      </c>
      <c r="J755" s="1" t="s">
        <v>6954</v>
      </c>
      <c r="K755" s="1" t="s">
        <v>44</v>
      </c>
      <c r="L755" s="1" t="s">
        <v>105</v>
      </c>
      <c r="M755" s="1" t="s">
        <v>45</v>
      </c>
      <c r="N755" s="1" t="s">
        <v>46</v>
      </c>
      <c r="O755" s="1" t="s">
        <v>46</v>
      </c>
      <c r="P755" s="1" t="s">
        <v>800</v>
      </c>
      <c r="Q755" s="1">
        <f xml:space="preserve"> 2018-O755</f>
        <v>2018</v>
      </c>
    </row>
    <row r="756" spans="1:17" x14ac:dyDescent="0.25">
      <c r="A756" s="1" t="s">
        <v>2982</v>
      </c>
      <c r="B756" s="1" t="s">
        <v>236</v>
      </c>
      <c r="C756" s="1" t="s">
        <v>771</v>
      </c>
      <c r="D756" s="1" t="s">
        <v>2984</v>
      </c>
      <c r="G756" s="1" t="s">
        <v>774</v>
      </c>
      <c r="H756" s="1" t="s">
        <v>77</v>
      </c>
      <c r="I756" s="1" t="s">
        <v>171</v>
      </c>
      <c r="J756" s="1" t="s">
        <v>6953</v>
      </c>
      <c r="K756" s="1" t="s">
        <v>44</v>
      </c>
      <c r="L756" s="1" t="s">
        <v>105</v>
      </c>
      <c r="M756" s="1" t="s">
        <v>45</v>
      </c>
      <c r="N756" s="1" t="s">
        <v>46</v>
      </c>
      <c r="O756" s="1" t="s">
        <v>46</v>
      </c>
      <c r="P756" s="1" t="s">
        <v>2985</v>
      </c>
      <c r="Q756" s="1">
        <f xml:space="preserve"> 2018-O756</f>
        <v>2018</v>
      </c>
    </row>
    <row r="757" spans="1:17" x14ac:dyDescent="0.25">
      <c r="A757" s="1" t="s">
        <v>2979</v>
      </c>
      <c r="B757" s="1" t="s">
        <v>217</v>
      </c>
      <c r="C757" s="1" t="s">
        <v>771</v>
      </c>
      <c r="D757" s="1" t="s">
        <v>1639</v>
      </c>
      <c r="G757" s="1" t="s">
        <v>774</v>
      </c>
      <c r="H757" s="1" t="s">
        <v>77</v>
      </c>
      <c r="I757" s="1" t="s">
        <v>263</v>
      </c>
      <c r="J757" s="1" t="s">
        <v>6950</v>
      </c>
      <c r="K757" s="1" t="s">
        <v>44</v>
      </c>
      <c r="L757" s="1" t="s">
        <v>105</v>
      </c>
      <c r="M757" s="1" t="s">
        <v>45</v>
      </c>
      <c r="N757" s="1" t="s">
        <v>46</v>
      </c>
      <c r="O757" s="1" t="s">
        <v>46</v>
      </c>
      <c r="P757" s="1" t="s">
        <v>2981</v>
      </c>
      <c r="Q757" s="1">
        <f xml:space="preserve"> 2018-O757</f>
        <v>2018</v>
      </c>
    </row>
    <row r="758" spans="1:17" x14ac:dyDescent="0.25">
      <c r="A758" s="1" t="s">
        <v>2977</v>
      </c>
      <c r="B758" s="1" t="s">
        <v>215</v>
      </c>
      <c r="C758" s="1" t="s">
        <v>771</v>
      </c>
      <c r="D758" s="1" t="s">
        <v>1639</v>
      </c>
      <c r="G758" s="1" t="s">
        <v>774</v>
      </c>
      <c r="H758" s="1" t="s">
        <v>77</v>
      </c>
      <c r="I758" s="1" t="s">
        <v>171</v>
      </c>
      <c r="J758" s="1" t="s">
        <v>6953</v>
      </c>
      <c r="K758" s="1" t="s">
        <v>44</v>
      </c>
      <c r="L758" s="1" t="s">
        <v>105</v>
      </c>
      <c r="M758" s="1" t="s">
        <v>45</v>
      </c>
      <c r="N758" s="1" t="s">
        <v>46</v>
      </c>
      <c r="O758" s="1" t="s">
        <v>46</v>
      </c>
      <c r="P758" s="1" t="s">
        <v>2157</v>
      </c>
      <c r="Q758" s="1">
        <f xml:space="preserve"> 2018-O758</f>
        <v>2018</v>
      </c>
    </row>
    <row r="759" spans="1:17" x14ac:dyDescent="0.25">
      <c r="A759" s="1" t="s">
        <v>2975</v>
      </c>
      <c r="B759" s="1" t="s">
        <v>214</v>
      </c>
      <c r="C759" s="1" t="s">
        <v>771</v>
      </c>
      <c r="D759" s="1" t="s">
        <v>1639</v>
      </c>
      <c r="G759" s="1" t="s">
        <v>774</v>
      </c>
      <c r="H759" s="1" t="s">
        <v>77</v>
      </c>
      <c r="I759" s="1" t="s">
        <v>263</v>
      </c>
      <c r="J759" s="1" t="s">
        <v>6950</v>
      </c>
      <c r="K759" s="1" t="s">
        <v>44</v>
      </c>
      <c r="L759" s="1" t="s">
        <v>105</v>
      </c>
      <c r="M759" s="1" t="s">
        <v>45</v>
      </c>
      <c r="N759" s="1" t="s">
        <v>46</v>
      </c>
      <c r="O759" s="1" t="s">
        <v>46</v>
      </c>
      <c r="P759" s="1" t="s">
        <v>278</v>
      </c>
      <c r="Q759" s="1">
        <f xml:space="preserve"> 2018-O759</f>
        <v>2018</v>
      </c>
    </row>
    <row r="760" spans="1:17" x14ac:dyDescent="0.25">
      <c r="A760" s="1" t="s">
        <v>2973</v>
      </c>
      <c r="B760" s="1" t="s">
        <v>212</v>
      </c>
      <c r="C760" s="1" t="s">
        <v>771</v>
      </c>
      <c r="D760" s="1" t="s">
        <v>1639</v>
      </c>
      <c r="G760" s="1" t="s">
        <v>774</v>
      </c>
      <c r="H760" s="1" t="s">
        <v>77</v>
      </c>
      <c r="I760" s="1" t="s">
        <v>171</v>
      </c>
      <c r="J760" s="1" t="s">
        <v>6953</v>
      </c>
      <c r="K760" s="1" t="s">
        <v>44</v>
      </c>
      <c r="L760" s="1" t="s">
        <v>105</v>
      </c>
      <c r="M760" s="1" t="s">
        <v>45</v>
      </c>
      <c r="N760" s="1" t="s">
        <v>46</v>
      </c>
      <c r="O760" s="1" t="s">
        <v>46</v>
      </c>
      <c r="P760" s="1" t="s">
        <v>429</v>
      </c>
      <c r="Q760" s="1">
        <f xml:space="preserve"> 2018-O760</f>
        <v>2018</v>
      </c>
    </row>
    <row r="761" spans="1:17" x14ac:dyDescent="0.25">
      <c r="A761" s="1" t="s">
        <v>2970</v>
      </c>
      <c r="B761" s="1" t="s">
        <v>191</v>
      </c>
      <c r="C761" s="1" t="s">
        <v>771</v>
      </c>
      <c r="D761" s="1" t="s">
        <v>1639</v>
      </c>
      <c r="G761" s="1" t="s">
        <v>774</v>
      </c>
      <c r="H761" s="1" t="s">
        <v>77</v>
      </c>
      <c r="I761" s="1" t="s">
        <v>171</v>
      </c>
      <c r="J761" s="1" t="s">
        <v>6953</v>
      </c>
      <c r="K761" s="1" t="s">
        <v>50</v>
      </c>
      <c r="M761" s="1" t="s">
        <v>45</v>
      </c>
      <c r="N761" s="1" t="s">
        <v>46</v>
      </c>
      <c r="O761" s="1" t="s">
        <v>46</v>
      </c>
      <c r="P761" s="1" t="s">
        <v>2972</v>
      </c>
      <c r="Q761" s="1">
        <f xml:space="preserve"> 2018-O761</f>
        <v>2018</v>
      </c>
    </row>
    <row r="762" spans="1:17" x14ac:dyDescent="0.25">
      <c r="A762" s="1" t="s">
        <v>2967</v>
      </c>
      <c r="B762" s="1" t="s">
        <v>190</v>
      </c>
      <c r="C762" s="1" t="s">
        <v>771</v>
      </c>
      <c r="D762" s="1" t="s">
        <v>1639</v>
      </c>
      <c r="G762" s="1" t="s">
        <v>774</v>
      </c>
      <c r="H762" s="1" t="s">
        <v>77</v>
      </c>
      <c r="I762" s="1" t="s">
        <v>263</v>
      </c>
      <c r="J762" s="1" t="s">
        <v>6950</v>
      </c>
      <c r="K762" s="1" t="s">
        <v>44</v>
      </c>
      <c r="L762" s="1" t="s">
        <v>2953</v>
      </c>
      <c r="M762" s="1" t="s">
        <v>45</v>
      </c>
      <c r="N762" s="1" t="s">
        <v>46</v>
      </c>
      <c r="O762" s="1" t="s">
        <v>46</v>
      </c>
      <c r="P762" s="1" t="s">
        <v>160</v>
      </c>
      <c r="Q762" s="1">
        <f xml:space="preserve"> 2018-O762</f>
        <v>2018</v>
      </c>
    </row>
    <row r="763" spans="1:17" x14ac:dyDescent="0.25">
      <c r="A763" s="1" t="s">
        <v>2963</v>
      </c>
      <c r="B763" s="1" t="s">
        <v>189</v>
      </c>
      <c r="C763" s="1" t="s">
        <v>771</v>
      </c>
      <c r="D763" s="1" t="s">
        <v>1639</v>
      </c>
      <c r="G763" s="1" t="s">
        <v>2965</v>
      </c>
      <c r="H763" s="1" t="s">
        <v>77</v>
      </c>
      <c r="I763" s="1" t="s">
        <v>171</v>
      </c>
      <c r="J763" s="1" t="s">
        <v>6953</v>
      </c>
      <c r="K763" s="1" t="s">
        <v>44</v>
      </c>
      <c r="L763" s="1" t="s">
        <v>2953</v>
      </c>
      <c r="M763" s="1" t="s">
        <v>45</v>
      </c>
      <c r="N763" s="1" t="s">
        <v>46</v>
      </c>
      <c r="O763" s="1" t="s">
        <v>46</v>
      </c>
      <c r="P763" s="1" t="s">
        <v>149</v>
      </c>
      <c r="Q763" s="1">
        <f xml:space="preserve"> 2018-O763</f>
        <v>2018</v>
      </c>
    </row>
    <row r="764" spans="1:17" x14ac:dyDescent="0.25">
      <c r="A764" s="1" t="s">
        <v>2961</v>
      </c>
      <c r="B764" s="1" t="s">
        <v>186</v>
      </c>
      <c r="C764" s="1" t="s">
        <v>771</v>
      </c>
      <c r="D764" s="1" t="s">
        <v>1639</v>
      </c>
      <c r="G764" s="1" t="s">
        <v>774</v>
      </c>
      <c r="H764" s="1" t="s">
        <v>77</v>
      </c>
      <c r="I764" s="1" t="s">
        <v>263</v>
      </c>
      <c r="J764" s="1" t="s">
        <v>6950</v>
      </c>
      <c r="K764" s="1" t="s">
        <v>50</v>
      </c>
      <c r="M764" s="1" t="s">
        <v>45</v>
      </c>
      <c r="N764" s="1" t="s">
        <v>46</v>
      </c>
      <c r="O764" s="1" t="s">
        <v>46</v>
      </c>
      <c r="P764" s="1" t="s">
        <v>752</v>
      </c>
      <c r="Q764" s="1">
        <f xml:space="preserve"> 2018-O764</f>
        <v>2018</v>
      </c>
    </row>
    <row r="765" spans="1:17" x14ac:dyDescent="0.25">
      <c r="A765" s="1" t="s">
        <v>2959</v>
      </c>
      <c r="B765" s="1" t="s">
        <v>180</v>
      </c>
      <c r="C765" s="1" t="s">
        <v>771</v>
      </c>
      <c r="D765" s="1" t="s">
        <v>1639</v>
      </c>
      <c r="G765" s="1" t="s">
        <v>774</v>
      </c>
      <c r="H765" s="1" t="s">
        <v>77</v>
      </c>
      <c r="I765" s="1" t="s">
        <v>263</v>
      </c>
      <c r="J765" s="1" t="s">
        <v>6950</v>
      </c>
      <c r="K765" s="1" t="s">
        <v>50</v>
      </c>
      <c r="M765" s="1" t="s">
        <v>45</v>
      </c>
      <c r="N765" s="1" t="s">
        <v>46</v>
      </c>
      <c r="O765" s="1" t="s">
        <v>46</v>
      </c>
      <c r="P765" s="1" t="s">
        <v>718</v>
      </c>
      <c r="Q765" s="1">
        <f xml:space="preserve"> 2018-O765</f>
        <v>2018</v>
      </c>
    </row>
    <row r="766" spans="1:17" x14ac:dyDescent="0.25">
      <c r="A766" s="1" t="s">
        <v>2956</v>
      </c>
      <c r="B766" s="1" t="s">
        <v>179</v>
      </c>
      <c r="C766" s="1" t="s">
        <v>771</v>
      </c>
      <c r="D766" s="1" t="s">
        <v>1639</v>
      </c>
      <c r="G766" s="1" t="s">
        <v>774</v>
      </c>
      <c r="H766" s="1" t="s">
        <v>77</v>
      </c>
      <c r="I766" s="1" t="s">
        <v>78</v>
      </c>
      <c r="J766" s="1" t="s">
        <v>78</v>
      </c>
      <c r="K766" s="1" t="s">
        <v>50</v>
      </c>
      <c r="M766" s="1" t="s">
        <v>45</v>
      </c>
      <c r="N766" s="1" t="s">
        <v>46</v>
      </c>
      <c r="O766" s="1" t="s">
        <v>46</v>
      </c>
      <c r="P766" s="1" t="s">
        <v>380</v>
      </c>
      <c r="Q766" s="1">
        <f xml:space="preserve"> 2018-O766</f>
        <v>2018</v>
      </c>
    </row>
    <row r="767" spans="1:17" x14ac:dyDescent="0.25">
      <c r="A767" s="1" t="s">
        <v>2951</v>
      </c>
      <c r="B767" s="1" t="s">
        <v>368</v>
      </c>
      <c r="C767" s="1" t="s">
        <v>771</v>
      </c>
      <c r="D767" s="1" t="s">
        <v>1639</v>
      </c>
      <c r="G767" s="1" t="s">
        <v>774</v>
      </c>
      <c r="H767" s="1" t="s">
        <v>77</v>
      </c>
      <c r="I767" s="1" t="s">
        <v>263</v>
      </c>
      <c r="J767" s="1" t="s">
        <v>6950</v>
      </c>
      <c r="K767" s="1" t="s">
        <v>44</v>
      </c>
      <c r="L767" s="1" t="s">
        <v>2953</v>
      </c>
      <c r="M767" s="1" t="s">
        <v>45</v>
      </c>
      <c r="N767" s="1" t="s">
        <v>46</v>
      </c>
      <c r="O767" s="1" t="s">
        <v>46</v>
      </c>
      <c r="P767" s="1" t="s">
        <v>2954</v>
      </c>
      <c r="Q767" s="1">
        <f xml:space="preserve"> 2018-O767</f>
        <v>2018</v>
      </c>
    </row>
    <row r="768" spans="1:17" x14ac:dyDescent="0.25">
      <c r="A768" s="1" t="s">
        <v>2948</v>
      </c>
      <c r="B768" s="1" t="s">
        <v>178</v>
      </c>
      <c r="C768" s="1" t="s">
        <v>771</v>
      </c>
      <c r="D768" s="1" t="s">
        <v>1639</v>
      </c>
      <c r="G768" s="1" t="s">
        <v>774</v>
      </c>
      <c r="H768" s="1" t="s">
        <v>77</v>
      </c>
      <c r="I768" s="1" t="s">
        <v>43</v>
      </c>
      <c r="J768" s="1" t="s">
        <v>6954</v>
      </c>
      <c r="K768" s="1" t="s">
        <v>50</v>
      </c>
      <c r="M768" s="1" t="s">
        <v>45</v>
      </c>
      <c r="N768" s="1" t="s">
        <v>46</v>
      </c>
      <c r="O768" s="1" t="s">
        <v>46</v>
      </c>
      <c r="P768" s="1" t="s">
        <v>174</v>
      </c>
      <c r="Q768" s="1">
        <f xml:space="preserve"> 2018-O768</f>
        <v>2018</v>
      </c>
    </row>
    <row r="769" spans="1:17" x14ac:dyDescent="0.25">
      <c r="A769" s="1" t="s">
        <v>2946</v>
      </c>
      <c r="B769" s="1" t="s">
        <v>177</v>
      </c>
      <c r="C769" s="1" t="s">
        <v>771</v>
      </c>
      <c r="D769" s="1" t="s">
        <v>1639</v>
      </c>
      <c r="G769" s="1" t="s">
        <v>774</v>
      </c>
      <c r="H769" s="1" t="s">
        <v>77</v>
      </c>
      <c r="I769" s="1" t="s">
        <v>43</v>
      </c>
      <c r="J769" s="1" t="s">
        <v>6954</v>
      </c>
      <c r="K769" s="1" t="s">
        <v>50</v>
      </c>
      <c r="L769" s="1" t="s">
        <v>105</v>
      </c>
      <c r="M769" s="1" t="s">
        <v>45</v>
      </c>
      <c r="N769" s="1" t="s">
        <v>46</v>
      </c>
      <c r="O769" s="1" t="s">
        <v>46</v>
      </c>
      <c r="P769" s="1" t="s">
        <v>210</v>
      </c>
      <c r="Q769" s="1">
        <f xml:space="preserve"> 2018-O769</f>
        <v>2018</v>
      </c>
    </row>
    <row r="770" spans="1:17" x14ac:dyDescent="0.25">
      <c r="A770" s="1" t="s">
        <v>2942</v>
      </c>
      <c r="B770" s="1" t="s">
        <v>144</v>
      </c>
      <c r="C770" s="1" t="s">
        <v>771</v>
      </c>
      <c r="D770" s="1" t="s">
        <v>2915</v>
      </c>
      <c r="G770" s="1" t="s">
        <v>774</v>
      </c>
      <c r="H770" s="1" t="s">
        <v>77</v>
      </c>
      <c r="I770" s="1" t="s">
        <v>43</v>
      </c>
      <c r="J770" s="1" t="s">
        <v>6954</v>
      </c>
      <c r="K770" s="1" t="s">
        <v>44</v>
      </c>
      <c r="L770" s="1" t="s">
        <v>105</v>
      </c>
      <c r="M770" s="1" t="s">
        <v>106</v>
      </c>
      <c r="N770" s="1" t="s">
        <v>75</v>
      </c>
      <c r="O770" s="1" t="s">
        <v>46</v>
      </c>
      <c r="P770" s="1" t="s">
        <v>683</v>
      </c>
      <c r="Q770" s="1">
        <f xml:space="preserve"> 2018-O770</f>
        <v>2018</v>
      </c>
    </row>
    <row r="771" spans="1:17" x14ac:dyDescent="0.25">
      <c r="A771" s="1" t="s">
        <v>2938</v>
      </c>
      <c r="B771" s="1" t="s">
        <v>142</v>
      </c>
      <c r="C771" s="1" t="s">
        <v>771</v>
      </c>
      <c r="D771" s="1" t="s">
        <v>2915</v>
      </c>
      <c r="G771" s="1" t="s">
        <v>774</v>
      </c>
      <c r="H771" s="1" t="s">
        <v>77</v>
      </c>
      <c r="I771" s="1" t="s">
        <v>43</v>
      </c>
      <c r="J771" s="1" t="s">
        <v>6954</v>
      </c>
      <c r="K771" s="1" t="s">
        <v>44</v>
      </c>
      <c r="L771" s="1" t="s">
        <v>105</v>
      </c>
      <c r="M771" s="1" t="s">
        <v>45</v>
      </c>
      <c r="N771" s="1" t="s">
        <v>46</v>
      </c>
      <c r="O771" s="1" t="s">
        <v>46</v>
      </c>
      <c r="P771" s="1" t="s">
        <v>2157</v>
      </c>
      <c r="Q771" s="1">
        <f xml:space="preserve"> 2018-O771</f>
        <v>2018</v>
      </c>
    </row>
    <row r="772" spans="1:17" x14ac:dyDescent="0.25">
      <c r="A772" s="1" t="s">
        <v>2936</v>
      </c>
      <c r="B772" s="1" t="s">
        <v>112</v>
      </c>
      <c r="C772" s="1" t="s">
        <v>771</v>
      </c>
      <c r="D772" s="1" t="s">
        <v>2915</v>
      </c>
      <c r="G772" s="1" t="s">
        <v>774</v>
      </c>
      <c r="H772" s="1" t="s">
        <v>77</v>
      </c>
      <c r="I772" s="1" t="s">
        <v>43</v>
      </c>
      <c r="J772" s="1" t="s">
        <v>6954</v>
      </c>
      <c r="K772" s="1" t="s">
        <v>44</v>
      </c>
      <c r="L772" s="1" t="s">
        <v>105</v>
      </c>
      <c r="M772" s="1" t="s">
        <v>45</v>
      </c>
      <c r="N772" s="1" t="s">
        <v>46</v>
      </c>
      <c r="O772" s="1" t="s">
        <v>46</v>
      </c>
      <c r="P772" s="1" t="s">
        <v>300</v>
      </c>
      <c r="Q772" s="1">
        <f xml:space="preserve"> 2018-O772</f>
        <v>2018</v>
      </c>
    </row>
    <row r="773" spans="1:17" x14ac:dyDescent="0.25">
      <c r="A773" s="1" t="s">
        <v>2932</v>
      </c>
      <c r="B773" s="1" t="s">
        <v>63</v>
      </c>
      <c r="C773" s="1" t="s">
        <v>771</v>
      </c>
      <c r="D773" s="1" t="s">
        <v>2915</v>
      </c>
      <c r="G773" s="1" t="s">
        <v>774</v>
      </c>
      <c r="H773" s="1" t="s">
        <v>77</v>
      </c>
      <c r="I773" s="1" t="s">
        <v>43</v>
      </c>
      <c r="J773" s="1" t="s">
        <v>6954</v>
      </c>
      <c r="K773" s="1" t="s">
        <v>44</v>
      </c>
      <c r="L773" s="1" t="s">
        <v>105</v>
      </c>
      <c r="M773" s="1" t="s">
        <v>45</v>
      </c>
      <c r="N773" s="1" t="s">
        <v>46</v>
      </c>
      <c r="O773" s="1" t="s">
        <v>46</v>
      </c>
      <c r="P773" s="1" t="s">
        <v>2934</v>
      </c>
      <c r="Q773" s="1">
        <f xml:space="preserve"> 2018-O773</f>
        <v>2018</v>
      </c>
    </row>
    <row r="774" spans="1:17" x14ac:dyDescent="0.25">
      <c r="A774" s="1" t="s">
        <v>2929</v>
      </c>
      <c r="B774" s="1" t="s">
        <v>37</v>
      </c>
      <c r="C774" s="1" t="s">
        <v>771</v>
      </c>
      <c r="D774" s="1" t="s">
        <v>2915</v>
      </c>
      <c r="G774" s="1" t="s">
        <v>774</v>
      </c>
      <c r="H774" s="1" t="s">
        <v>77</v>
      </c>
      <c r="I774" s="1" t="s">
        <v>43</v>
      </c>
      <c r="J774" s="1" t="s">
        <v>6954</v>
      </c>
      <c r="K774" s="1" t="s">
        <v>44</v>
      </c>
      <c r="L774" s="1" t="s">
        <v>105</v>
      </c>
      <c r="M774" s="1" t="s">
        <v>45</v>
      </c>
      <c r="N774" s="1" t="s">
        <v>46</v>
      </c>
      <c r="O774" s="1" t="s">
        <v>46</v>
      </c>
      <c r="P774" s="1" t="s">
        <v>174</v>
      </c>
      <c r="Q774" s="1">
        <f xml:space="preserve"> 2018-O774</f>
        <v>2018</v>
      </c>
    </row>
    <row r="775" spans="1:17" x14ac:dyDescent="0.25">
      <c r="A775" s="1" t="s">
        <v>2925</v>
      </c>
      <c r="B775" s="1" t="s">
        <v>69</v>
      </c>
      <c r="C775" s="1" t="s">
        <v>771</v>
      </c>
      <c r="D775" s="1" t="s">
        <v>2915</v>
      </c>
      <c r="G775" s="1" t="s">
        <v>774</v>
      </c>
      <c r="H775" s="1" t="s">
        <v>77</v>
      </c>
      <c r="I775" s="1" t="s">
        <v>43</v>
      </c>
      <c r="J775" s="1" t="s">
        <v>6954</v>
      </c>
      <c r="K775" s="1" t="s">
        <v>44</v>
      </c>
      <c r="L775" s="1" t="s">
        <v>105</v>
      </c>
      <c r="M775" s="1" t="s">
        <v>45</v>
      </c>
      <c r="N775" s="1" t="s">
        <v>46</v>
      </c>
      <c r="O775" s="1" t="s">
        <v>46</v>
      </c>
      <c r="P775" s="1" t="s">
        <v>2927</v>
      </c>
      <c r="Q775" s="1">
        <f xml:space="preserve"> 2018-O775</f>
        <v>2018</v>
      </c>
    </row>
    <row r="776" spans="1:17" x14ac:dyDescent="0.25">
      <c r="A776" s="1" t="s">
        <v>2922</v>
      </c>
      <c r="B776" s="1" t="s">
        <v>103</v>
      </c>
      <c r="C776" s="1" t="s">
        <v>771</v>
      </c>
      <c r="D776" s="1" t="s">
        <v>2915</v>
      </c>
      <c r="G776" s="1" t="s">
        <v>774</v>
      </c>
      <c r="H776" s="1" t="s">
        <v>77</v>
      </c>
      <c r="I776" s="1" t="s">
        <v>43</v>
      </c>
      <c r="J776" s="1" t="s">
        <v>6954</v>
      </c>
      <c r="K776" s="1" t="s">
        <v>44</v>
      </c>
      <c r="L776" s="1" t="s">
        <v>105</v>
      </c>
      <c r="M776" s="1" t="s">
        <v>45</v>
      </c>
      <c r="N776" s="1" t="s">
        <v>46</v>
      </c>
      <c r="O776" s="1" t="s">
        <v>46</v>
      </c>
      <c r="P776" s="1" t="s">
        <v>2164</v>
      </c>
      <c r="Q776" s="1">
        <f xml:space="preserve"> 2018-O776</f>
        <v>2018</v>
      </c>
    </row>
    <row r="777" spans="1:17" x14ac:dyDescent="0.25">
      <c r="A777" s="1" t="s">
        <v>2920</v>
      </c>
      <c r="B777" s="1" t="s">
        <v>100</v>
      </c>
      <c r="C777" s="1" t="s">
        <v>771</v>
      </c>
      <c r="D777" s="1" t="s">
        <v>2915</v>
      </c>
      <c r="G777" s="1" t="s">
        <v>774</v>
      </c>
      <c r="H777" s="1" t="s">
        <v>77</v>
      </c>
      <c r="I777" s="1" t="s">
        <v>43</v>
      </c>
      <c r="J777" s="1" t="s">
        <v>6954</v>
      </c>
      <c r="K777" s="1" t="s">
        <v>44</v>
      </c>
      <c r="L777" s="1" t="s">
        <v>105</v>
      </c>
      <c r="M777" s="1" t="s">
        <v>45</v>
      </c>
      <c r="N777" s="1" t="s">
        <v>46</v>
      </c>
      <c r="O777" s="1" t="s">
        <v>46</v>
      </c>
      <c r="P777" s="1" t="s">
        <v>1056</v>
      </c>
      <c r="Q777" s="1">
        <f xml:space="preserve"> 2018-O777</f>
        <v>2018</v>
      </c>
    </row>
    <row r="778" spans="1:17" x14ac:dyDescent="0.25">
      <c r="A778" s="1" t="s">
        <v>2918</v>
      </c>
      <c r="B778" s="1" t="s">
        <v>97</v>
      </c>
      <c r="C778" s="1" t="s">
        <v>771</v>
      </c>
      <c r="D778" s="1" t="s">
        <v>2915</v>
      </c>
      <c r="G778" s="1" t="s">
        <v>774</v>
      </c>
      <c r="H778" s="1" t="s">
        <v>77</v>
      </c>
      <c r="I778" s="1" t="s">
        <v>43</v>
      </c>
      <c r="J778" s="1" t="s">
        <v>6954</v>
      </c>
      <c r="K778" s="1" t="s">
        <v>44</v>
      </c>
      <c r="L778" s="1" t="s">
        <v>105</v>
      </c>
      <c r="M778" s="1" t="s">
        <v>45</v>
      </c>
      <c r="N778" s="1" t="s">
        <v>46</v>
      </c>
      <c r="O778" s="1" t="s">
        <v>46</v>
      </c>
      <c r="P778" s="1" t="s">
        <v>2416</v>
      </c>
      <c r="Q778" s="1">
        <f xml:space="preserve"> 2018-O778</f>
        <v>2018</v>
      </c>
    </row>
    <row r="779" spans="1:17" x14ac:dyDescent="0.25">
      <c r="A779" s="1" t="s">
        <v>2916</v>
      </c>
      <c r="B779" s="1" t="s">
        <v>94</v>
      </c>
      <c r="C779" s="1" t="s">
        <v>771</v>
      </c>
      <c r="D779" s="1" t="s">
        <v>2915</v>
      </c>
      <c r="G779" s="1" t="s">
        <v>774</v>
      </c>
      <c r="H779" s="1" t="s">
        <v>77</v>
      </c>
      <c r="I779" s="1" t="s">
        <v>43</v>
      </c>
      <c r="J779" s="1" t="s">
        <v>6954</v>
      </c>
      <c r="K779" s="1" t="s">
        <v>44</v>
      </c>
      <c r="L779" s="1" t="s">
        <v>105</v>
      </c>
      <c r="M779" s="1" t="s">
        <v>45</v>
      </c>
      <c r="N779" s="1" t="s">
        <v>46</v>
      </c>
      <c r="O779" s="1" t="s">
        <v>46</v>
      </c>
      <c r="P779" s="1" t="s">
        <v>752</v>
      </c>
      <c r="Q779" s="1">
        <f xml:space="preserve"> 2018-O779</f>
        <v>2018</v>
      </c>
    </row>
    <row r="780" spans="1:17" x14ac:dyDescent="0.25">
      <c r="A780" s="1" t="s">
        <v>2913</v>
      </c>
      <c r="B780" s="1" t="s">
        <v>92</v>
      </c>
      <c r="C780" s="1" t="s">
        <v>771</v>
      </c>
      <c r="D780" s="1" t="s">
        <v>2915</v>
      </c>
      <c r="G780" s="1" t="s">
        <v>774</v>
      </c>
      <c r="H780" s="1" t="s">
        <v>77</v>
      </c>
      <c r="I780" s="1" t="s">
        <v>43</v>
      </c>
      <c r="J780" s="1" t="s">
        <v>6954</v>
      </c>
      <c r="K780" s="1" t="s">
        <v>44</v>
      </c>
      <c r="L780" s="1" t="s">
        <v>105</v>
      </c>
      <c r="M780" s="1" t="s">
        <v>45</v>
      </c>
      <c r="N780" s="1" t="s">
        <v>46</v>
      </c>
      <c r="O780" s="1" t="s">
        <v>46</v>
      </c>
      <c r="P780" s="1" t="s">
        <v>1355</v>
      </c>
      <c r="Q780" s="1">
        <f xml:space="preserve"> 2018-O780</f>
        <v>2018</v>
      </c>
    </row>
    <row r="781" spans="1:17" x14ac:dyDescent="0.25">
      <c r="A781" s="1" t="s">
        <v>2908</v>
      </c>
      <c r="B781" s="1" t="s">
        <v>2909</v>
      </c>
      <c r="C781" s="1" t="s">
        <v>2242</v>
      </c>
      <c r="D781" s="1" t="s">
        <v>1164</v>
      </c>
      <c r="G781" s="1" t="s">
        <v>774</v>
      </c>
      <c r="H781" s="1" t="s">
        <v>77</v>
      </c>
      <c r="I781" s="1" t="s">
        <v>263</v>
      </c>
      <c r="J781" s="1" t="s">
        <v>6950</v>
      </c>
      <c r="K781" s="1" t="s">
        <v>44</v>
      </c>
      <c r="L781" s="1" t="s">
        <v>775</v>
      </c>
      <c r="M781" s="1" t="s">
        <v>106</v>
      </c>
      <c r="N781" s="1" t="s">
        <v>98</v>
      </c>
      <c r="O781" s="1" t="s">
        <v>46</v>
      </c>
      <c r="P781" s="1" t="s">
        <v>2912</v>
      </c>
      <c r="Q781" s="1">
        <f xml:space="preserve"> 2018-O781</f>
        <v>2018</v>
      </c>
    </row>
    <row r="782" spans="1:17" x14ac:dyDescent="0.25">
      <c r="A782" s="1" t="s">
        <v>2905</v>
      </c>
      <c r="B782" s="1" t="s">
        <v>2906</v>
      </c>
      <c r="C782" s="1" t="s">
        <v>2242</v>
      </c>
      <c r="D782" s="1" t="s">
        <v>1164</v>
      </c>
      <c r="G782" s="1" t="s">
        <v>774</v>
      </c>
      <c r="H782" s="1" t="s">
        <v>77</v>
      </c>
      <c r="I782" s="1" t="s">
        <v>171</v>
      </c>
      <c r="J782" s="1" t="s">
        <v>6953</v>
      </c>
      <c r="K782" s="1" t="s">
        <v>44</v>
      </c>
      <c r="L782" s="1" t="s">
        <v>775</v>
      </c>
      <c r="M782" s="1" t="s">
        <v>106</v>
      </c>
      <c r="N782" s="1" t="s">
        <v>208</v>
      </c>
      <c r="O782" s="1" t="s">
        <v>46</v>
      </c>
      <c r="P782" s="1" t="s">
        <v>160</v>
      </c>
      <c r="Q782" s="1">
        <f xml:space="preserve"> 2018-O782</f>
        <v>2018</v>
      </c>
    </row>
    <row r="783" spans="1:17" x14ac:dyDescent="0.25">
      <c r="A783" s="1" t="s">
        <v>2902</v>
      </c>
      <c r="B783" s="1" t="s">
        <v>2903</v>
      </c>
      <c r="C783" s="1" t="s">
        <v>2242</v>
      </c>
      <c r="D783" s="1" t="s">
        <v>1164</v>
      </c>
      <c r="G783" s="1" t="s">
        <v>774</v>
      </c>
      <c r="H783" s="1" t="s">
        <v>77</v>
      </c>
      <c r="I783" s="1" t="s">
        <v>171</v>
      </c>
      <c r="J783" s="1" t="s">
        <v>6953</v>
      </c>
      <c r="K783" s="1" t="s">
        <v>44</v>
      </c>
      <c r="L783" s="1" t="s">
        <v>775</v>
      </c>
      <c r="M783" s="1" t="s">
        <v>45</v>
      </c>
      <c r="N783" s="1" t="s">
        <v>46</v>
      </c>
      <c r="O783" s="1" t="s">
        <v>46</v>
      </c>
      <c r="P783" s="1" t="s">
        <v>149</v>
      </c>
      <c r="Q783" s="1">
        <f xml:space="preserve"> 2018-O783</f>
        <v>2018</v>
      </c>
    </row>
    <row r="784" spans="1:17" x14ac:dyDescent="0.25">
      <c r="A784" s="1" t="s">
        <v>2899</v>
      </c>
      <c r="B784" s="1" t="s">
        <v>2900</v>
      </c>
      <c r="C784" s="1" t="s">
        <v>2242</v>
      </c>
      <c r="D784" s="1" t="s">
        <v>1164</v>
      </c>
      <c r="G784" s="1" t="s">
        <v>774</v>
      </c>
      <c r="H784" s="1" t="s">
        <v>77</v>
      </c>
      <c r="I784" s="1" t="s">
        <v>171</v>
      </c>
      <c r="J784" s="1" t="s">
        <v>6953</v>
      </c>
      <c r="K784" s="1" t="s">
        <v>44</v>
      </c>
      <c r="L784" s="1" t="s">
        <v>775</v>
      </c>
      <c r="M784" s="1" t="s">
        <v>45</v>
      </c>
      <c r="N784" s="1" t="s">
        <v>46</v>
      </c>
      <c r="O784" s="1" t="s">
        <v>46</v>
      </c>
      <c r="P784" s="1" t="s">
        <v>210</v>
      </c>
      <c r="Q784" s="1">
        <f xml:space="preserve"> 2018-O784</f>
        <v>2018</v>
      </c>
    </row>
    <row r="785" spans="1:17" x14ac:dyDescent="0.25">
      <c r="A785" s="1" t="s">
        <v>2896</v>
      </c>
      <c r="B785" s="1" t="s">
        <v>2897</v>
      </c>
      <c r="C785" s="1" t="s">
        <v>2242</v>
      </c>
      <c r="D785" s="1" t="s">
        <v>1164</v>
      </c>
      <c r="G785" s="1" t="s">
        <v>774</v>
      </c>
      <c r="H785" s="1" t="s">
        <v>77</v>
      </c>
      <c r="I785" s="1" t="s">
        <v>78</v>
      </c>
      <c r="J785" s="1" t="s">
        <v>78</v>
      </c>
      <c r="K785" s="1" t="s">
        <v>44</v>
      </c>
      <c r="L785" s="1" t="s">
        <v>775</v>
      </c>
      <c r="M785" s="1" t="s">
        <v>45</v>
      </c>
      <c r="N785" s="1" t="s">
        <v>46</v>
      </c>
      <c r="O785" s="1" t="s">
        <v>46</v>
      </c>
      <c r="P785" s="1" t="s">
        <v>205</v>
      </c>
      <c r="Q785" s="1">
        <f xml:space="preserve"> 2018-O785</f>
        <v>2018</v>
      </c>
    </row>
    <row r="786" spans="1:17" x14ac:dyDescent="0.25">
      <c r="A786" s="1" t="s">
        <v>2892</v>
      </c>
      <c r="B786" s="1" t="s">
        <v>2893</v>
      </c>
      <c r="C786" s="1" t="s">
        <v>2242</v>
      </c>
      <c r="D786" s="1" t="s">
        <v>1164</v>
      </c>
      <c r="G786" s="1" t="s">
        <v>774</v>
      </c>
      <c r="H786" s="1" t="s">
        <v>77</v>
      </c>
      <c r="I786" s="1" t="s">
        <v>78</v>
      </c>
      <c r="J786" s="1" t="s">
        <v>78</v>
      </c>
      <c r="K786" s="1" t="s">
        <v>44</v>
      </c>
      <c r="L786" s="1" t="s">
        <v>775</v>
      </c>
      <c r="M786" s="1" t="s">
        <v>45</v>
      </c>
      <c r="N786" s="1" t="s">
        <v>46</v>
      </c>
      <c r="O786" s="1" t="s">
        <v>46</v>
      </c>
      <c r="P786" s="1" t="s">
        <v>2895</v>
      </c>
      <c r="Q786" s="1">
        <f xml:space="preserve"> 2018-O786</f>
        <v>2018</v>
      </c>
    </row>
    <row r="787" spans="1:17" x14ac:dyDescent="0.25">
      <c r="A787" s="1" t="s">
        <v>2888</v>
      </c>
      <c r="B787" s="1" t="s">
        <v>2889</v>
      </c>
      <c r="C787" s="1" t="s">
        <v>2242</v>
      </c>
      <c r="D787" s="1" t="s">
        <v>1164</v>
      </c>
      <c r="G787" s="1" t="s">
        <v>774</v>
      </c>
      <c r="H787" s="1" t="s">
        <v>77</v>
      </c>
      <c r="I787" s="1" t="s">
        <v>171</v>
      </c>
      <c r="J787" s="1" t="s">
        <v>6953</v>
      </c>
      <c r="K787" s="1" t="s">
        <v>44</v>
      </c>
      <c r="L787" s="1" t="s">
        <v>775</v>
      </c>
      <c r="M787" s="1" t="s">
        <v>45</v>
      </c>
      <c r="N787" s="1" t="s">
        <v>46</v>
      </c>
      <c r="O787" s="1" t="s">
        <v>46</v>
      </c>
      <c r="P787" s="1" t="s">
        <v>2891</v>
      </c>
      <c r="Q787" s="1">
        <f xml:space="preserve"> 2018-O787</f>
        <v>2018</v>
      </c>
    </row>
    <row r="788" spans="1:17" x14ac:dyDescent="0.25">
      <c r="A788" s="1" t="s">
        <v>2884</v>
      </c>
      <c r="B788" s="1" t="s">
        <v>2885</v>
      </c>
      <c r="C788" s="1" t="s">
        <v>2242</v>
      </c>
      <c r="D788" s="1" t="s">
        <v>1164</v>
      </c>
      <c r="G788" s="1" t="s">
        <v>774</v>
      </c>
      <c r="H788" s="1" t="s">
        <v>77</v>
      </c>
      <c r="I788" s="1" t="s">
        <v>78</v>
      </c>
      <c r="J788" s="1" t="s">
        <v>78</v>
      </c>
      <c r="K788" s="1" t="s">
        <v>44</v>
      </c>
      <c r="L788" s="1" t="s">
        <v>775</v>
      </c>
      <c r="M788" s="1" t="s">
        <v>45</v>
      </c>
      <c r="N788" s="1" t="s">
        <v>46</v>
      </c>
      <c r="O788" s="1" t="s">
        <v>46</v>
      </c>
      <c r="P788" s="1" t="s">
        <v>2887</v>
      </c>
      <c r="Q788" s="1">
        <f xml:space="preserve"> 2018-O788</f>
        <v>2018</v>
      </c>
    </row>
    <row r="789" spans="1:17" x14ac:dyDescent="0.25">
      <c r="A789" s="1" t="s">
        <v>2879</v>
      </c>
      <c r="B789" s="1" t="s">
        <v>2880</v>
      </c>
      <c r="C789" s="1" t="s">
        <v>2242</v>
      </c>
      <c r="D789" s="1" t="s">
        <v>1164</v>
      </c>
      <c r="G789" s="1" t="s">
        <v>774</v>
      </c>
      <c r="H789" s="1" t="s">
        <v>77</v>
      </c>
      <c r="I789" s="1" t="s">
        <v>263</v>
      </c>
      <c r="J789" s="1" t="s">
        <v>6950</v>
      </c>
      <c r="K789" s="1" t="s">
        <v>44</v>
      </c>
      <c r="L789" s="1" t="s">
        <v>775</v>
      </c>
      <c r="M789" s="1" t="s">
        <v>106</v>
      </c>
      <c r="N789" s="1" t="s">
        <v>156</v>
      </c>
      <c r="O789" s="1" t="s">
        <v>46</v>
      </c>
      <c r="P789" s="1" t="s">
        <v>2882</v>
      </c>
      <c r="Q789" s="1">
        <f xml:space="preserve"> 2018-O789</f>
        <v>2018</v>
      </c>
    </row>
    <row r="790" spans="1:17" x14ac:dyDescent="0.25">
      <c r="A790" s="1" t="s">
        <v>2875</v>
      </c>
      <c r="B790" s="1" t="s">
        <v>2876</v>
      </c>
      <c r="C790" s="1" t="s">
        <v>2242</v>
      </c>
      <c r="D790" s="1" t="s">
        <v>1164</v>
      </c>
      <c r="G790" s="1" t="s">
        <v>774</v>
      </c>
      <c r="H790" s="1" t="s">
        <v>77</v>
      </c>
      <c r="I790" s="1" t="s">
        <v>43</v>
      </c>
      <c r="J790" s="1" t="s">
        <v>6954</v>
      </c>
      <c r="K790" s="1" t="s">
        <v>44</v>
      </c>
      <c r="L790" s="1" t="s">
        <v>775</v>
      </c>
      <c r="M790" s="1" t="s">
        <v>45</v>
      </c>
      <c r="N790" s="1" t="s">
        <v>46</v>
      </c>
      <c r="O790" s="1" t="s">
        <v>46</v>
      </c>
      <c r="P790" s="1" t="s">
        <v>2878</v>
      </c>
      <c r="Q790" s="1">
        <f xml:space="preserve"> 2018-O790</f>
        <v>2018</v>
      </c>
    </row>
    <row r="791" spans="1:17" x14ac:dyDescent="0.25">
      <c r="A791" s="1" t="s">
        <v>2871</v>
      </c>
      <c r="B791" s="1" t="s">
        <v>2872</v>
      </c>
      <c r="C791" s="1" t="s">
        <v>2242</v>
      </c>
      <c r="D791" s="1" t="s">
        <v>1164</v>
      </c>
      <c r="G791" s="1" t="s">
        <v>774</v>
      </c>
      <c r="H791" s="1" t="s">
        <v>77</v>
      </c>
      <c r="I791" s="1" t="s">
        <v>171</v>
      </c>
      <c r="J791" s="1" t="s">
        <v>6953</v>
      </c>
      <c r="K791" s="1" t="s">
        <v>44</v>
      </c>
      <c r="L791" s="1" t="s">
        <v>775</v>
      </c>
      <c r="M791" s="1" t="s">
        <v>45</v>
      </c>
      <c r="N791" s="1" t="s">
        <v>46</v>
      </c>
      <c r="O791" s="1" t="s">
        <v>46</v>
      </c>
      <c r="P791" s="1" t="s">
        <v>2874</v>
      </c>
      <c r="Q791" s="1">
        <f xml:space="preserve"> 2018-O791</f>
        <v>2018</v>
      </c>
    </row>
    <row r="792" spans="1:17" x14ac:dyDescent="0.25">
      <c r="A792" s="1" t="s">
        <v>2868</v>
      </c>
      <c r="B792" s="1" t="s">
        <v>2869</v>
      </c>
      <c r="C792" s="1" t="s">
        <v>2242</v>
      </c>
      <c r="D792" s="1" t="s">
        <v>2243</v>
      </c>
      <c r="G792" s="1" t="s">
        <v>774</v>
      </c>
      <c r="H792" s="1" t="s">
        <v>77</v>
      </c>
      <c r="I792" s="1" t="s">
        <v>171</v>
      </c>
      <c r="J792" s="1" t="s">
        <v>6953</v>
      </c>
      <c r="K792" s="1" t="s">
        <v>44</v>
      </c>
      <c r="L792" s="1" t="s">
        <v>775</v>
      </c>
      <c r="M792" s="1" t="s">
        <v>45</v>
      </c>
      <c r="N792" s="1" t="s">
        <v>46</v>
      </c>
      <c r="O792" s="1" t="s">
        <v>46</v>
      </c>
      <c r="P792" s="1" t="s">
        <v>1733</v>
      </c>
      <c r="Q792" s="1">
        <f xml:space="preserve"> 2018-O792</f>
        <v>2018</v>
      </c>
    </row>
    <row r="793" spans="1:17" x14ac:dyDescent="0.25">
      <c r="A793" s="1" t="s">
        <v>2864</v>
      </c>
      <c r="B793" s="1" t="s">
        <v>2865</v>
      </c>
      <c r="C793" s="1" t="s">
        <v>2242</v>
      </c>
      <c r="D793" s="1" t="s">
        <v>1164</v>
      </c>
      <c r="G793" s="1" t="s">
        <v>774</v>
      </c>
      <c r="H793" s="1" t="s">
        <v>77</v>
      </c>
      <c r="I793" s="1" t="s">
        <v>78</v>
      </c>
      <c r="J793" s="1" t="s">
        <v>78</v>
      </c>
      <c r="K793" s="1" t="s">
        <v>44</v>
      </c>
      <c r="L793" s="1" t="s">
        <v>775</v>
      </c>
      <c r="M793" s="1" t="s">
        <v>45</v>
      </c>
      <c r="N793" s="1" t="s">
        <v>46</v>
      </c>
      <c r="O793" s="1" t="s">
        <v>46</v>
      </c>
      <c r="P793" s="1" t="s">
        <v>2867</v>
      </c>
      <c r="Q793" s="1">
        <f xml:space="preserve"> 2018-O793</f>
        <v>2018</v>
      </c>
    </row>
    <row r="794" spans="1:17" x14ac:dyDescent="0.25">
      <c r="A794" s="1" t="s">
        <v>2860</v>
      </c>
      <c r="B794" s="1" t="s">
        <v>2861</v>
      </c>
      <c r="C794" s="1" t="s">
        <v>2242</v>
      </c>
      <c r="D794" s="1" t="s">
        <v>1164</v>
      </c>
      <c r="G794" s="1" t="s">
        <v>774</v>
      </c>
      <c r="H794" s="1" t="s">
        <v>77</v>
      </c>
      <c r="I794" s="1" t="s">
        <v>171</v>
      </c>
      <c r="J794" s="1" t="s">
        <v>6953</v>
      </c>
      <c r="K794" s="1" t="s">
        <v>44</v>
      </c>
      <c r="L794" s="1" t="s">
        <v>775</v>
      </c>
      <c r="M794" s="1" t="s">
        <v>45</v>
      </c>
      <c r="N794" s="1" t="s">
        <v>46</v>
      </c>
      <c r="O794" s="1" t="s">
        <v>46</v>
      </c>
      <c r="P794" s="1" t="s">
        <v>2863</v>
      </c>
      <c r="Q794" s="1">
        <f xml:space="preserve"> 2018-O794</f>
        <v>2018</v>
      </c>
    </row>
    <row r="795" spans="1:17" x14ac:dyDescent="0.25">
      <c r="A795" s="1" t="s">
        <v>2857</v>
      </c>
      <c r="B795" s="1" t="s">
        <v>2858</v>
      </c>
      <c r="C795" s="1" t="s">
        <v>2242</v>
      </c>
      <c r="D795" s="1" t="s">
        <v>2248</v>
      </c>
      <c r="G795" s="1" t="s">
        <v>774</v>
      </c>
      <c r="H795" s="1" t="s">
        <v>77</v>
      </c>
      <c r="I795" s="1" t="s">
        <v>171</v>
      </c>
      <c r="J795" s="1" t="s">
        <v>6953</v>
      </c>
      <c r="K795" s="1" t="s">
        <v>44</v>
      </c>
      <c r="L795" s="1" t="s">
        <v>775</v>
      </c>
      <c r="M795" s="1" t="s">
        <v>45</v>
      </c>
      <c r="N795" s="1" t="s">
        <v>46</v>
      </c>
      <c r="O795" s="1" t="s">
        <v>46</v>
      </c>
      <c r="P795" s="1" t="s">
        <v>1398</v>
      </c>
      <c r="Q795" s="1">
        <f xml:space="preserve"> 2018-O795</f>
        <v>2018</v>
      </c>
    </row>
    <row r="796" spans="1:17" x14ac:dyDescent="0.25">
      <c r="A796" s="1" t="s">
        <v>2854</v>
      </c>
      <c r="B796" s="1" t="s">
        <v>2855</v>
      </c>
      <c r="C796" s="1" t="s">
        <v>2242</v>
      </c>
      <c r="D796" s="1" t="s">
        <v>1164</v>
      </c>
      <c r="G796" s="1" t="s">
        <v>774</v>
      </c>
      <c r="H796" s="1" t="s">
        <v>77</v>
      </c>
      <c r="I796" s="1" t="s">
        <v>78</v>
      </c>
      <c r="J796" s="1" t="s">
        <v>78</v>
      </c>
      <c r="K796" s="1" t="s">
        <v>44</v>
      </c>
      <c r="L796" s="1" t="s">
        <v>775</v>
      </c>
      <c r="M796" s="1" t="s">
        <v>45</v>
      </c>
      <c r="N796" s="1" t="s">
        <v>46</v>
      </c>
      <c r="O796" s="1" t="s">
        <v>46</v>
      </c>
      <c r="P796" s="1" t="s">
        <v>1398</v>
      </c>
      <c r="Q796" s="1">
        <f xml:space="preserve"> 2018-O796</f>
        <v>2018</v>
      </c>
    </row>
    <row r="797" spans="1:17" x14ac:dyDescent="0.25">
      <c r="A797" s="1" t="s">
        <v>2851</v>
      </c>
      <c r="B797" s="1" t="s">
        <v>2852</v>
      </c>
      <c r="C797" s="1" t="s">
        <v>2242</v>
      </c>
      <c r="D797" s="1" t="s">
        <v>2243</v>
      </c>
      <c r="G797" s="1" t="s">
        <v>774</v>
      </c>
      <c r="H797" s="1" t="s">
        <v>77</v>
      </c>
      <c r="I797" s="1" t="s">
        <v>171</v>
      </c>
      <c r="J797" s="1" t="s">
        <v>6953</v>
      </c>
      <c r="K797" s="1" t="s">
        <v>44</v>
      </c>
      <c r="L797" s="1" t="s">
        <v>775</v>
      </c>
      <c r="M797" s="1" t="s">
        <v>106</v>
      </c>
      <c r="N797" s="1" t="s">
        <v>62</v>
      </c>
      <c r="O797" s="1" t="s">
        <v>46</v>
      </c>
      <c r="P797" s="1" t="s">
        <v>2278</v>
      </c>
      <c r="Q797" s="1">
        <f xml:space="preserve"> 2018-O797</f>
        <v>2018</v>
      </c>
    </row>
    <row r="798" spans="1:17" x14ac:dyDescent="0.25">
      <c r="A798" s="1" t="s">
        <v>2848</v>
      </c>
      <c r="B798" s="1" t="s">
        <v>2849</v>
      </c>
      <c r="C798" s="1" t="s">
        <v>2242</v>
      </c>
      <c r="D798" s="1" t="s">
        <v>1164</v>
      </c>
      <c r="G798" s="1" t="s">
        <v>774</v>
      </c>
      <c r="H798" s="1" t="s">
        <v>77</v>
      </c>
      <c r="I798" s="1" t="s">
        <v>78</v>
      </c>
      <c r="J798" s="1" t="s">
        <v>78</v>
      </c>
      <c r="K798" s="1" t="s">
        <v>44</v>
      </c>
      <c r="L798" s="1" t="s">
        <v>2678</v>
      </c>
      <c r="M798" s="1" t="s">
        <v>45</v>
      </c>
      <c r="N798" s="1" t="s">
        <v>46</v>
      </c>
      <c r="O798" s="1" t="s">
        <v>46</v>
      </c>
      <c r="P798" s="1" t="s">
        <v>1398</v>
      </c>
      <c r="Q798" s="1">
        <f xml:space="preserve"> 2018-O798</f>
        <v>2018</v>
      </c>
    </row>
    <row r="799" spans="1:17" x14ac:dyDescent="0.25">
      <c r="A799" s="1" t="s">
        <v>2843</v>
      </c>
      <c r="B799" s="1" t="s">
        <v>2844</v>
      </c>
      <c r="C799" s="1" t="s">
        <v>2242</v>
      </c>
      <c r="D799" s="1" t="s">
        <v>2248</v>
      </c>
      <c r="G799" s="1" t="s">
        <v>774</v>
      </c>
      <c r="H799" s="1" t="s">
        <v>6948</v>
      </c>
      <c r="I799" s="1" t="s">
        <v>171</v>
      </c>
      <c r="J799" s="1" t="s">
        <v>6953</v>
      </c>
      <c r="K799" s="1" t="s">
        <v>44</v>
      </c>
      <c r="L799" s="1" t="s">
        <v>775</v>
      </c>
      <c r="M799" s="1" t="s">
        <v>45</v>
      </c>
      <c r="N799" s="1" t="s">
        <v>46</v>
      </c>
      <c r="O799" s="1" t="s">
        <v>46</v>
      </c>
      <c r="P799" s="1" t="s">
        <v>2846</v>
      </c>
      <c r="Q799" s="1">
        <f xml:space="preserve"> 2018-O799</f>
        <v>2018</v>
      </c>
    </row>
    <row r="800" spans="1:17" x14ac:dyDescent="0.25">
      <c r="A800" s="1" t="s">
        <v>2839</v>
      </c>
      <c r="B800" s="1" t="s">
        <v>2840</v>
      </c>
      <c r="C800" s="1" t="s">
        <v>2242</v>
      </c>
      <c r="D800" s="1" t="s">
        <v>1164</v>
      </c>
      <c r="G800" s="1" t="s">
        <v>774</v>
      </c>
      <c r="H800" s="1" t="s">
        <v>77</v>
      </c>
      <c r="I800" s="1" t="s">
        <v>43</v>
      </c>
      <c r="J800" s="1" t="s">
        <v>6954</v>
      </c>
      <c r="K800" s="1" t="s">
        <v>44</v>
      </c>
      <c r="L800" s="1" t="s">
        <v>775</v>
      </c>
      <c r="M800" s="1" t="s">
        <v>45</v>
      </c>
      <c r="N800" s="1" t="s">
        <v>46</v>
      </c>
      <c r="O800" s="1" t="s">
        <v>46</v>
      </c>
      <c r="P800" s="1" t="s">
        <v>2842</v>
      </c>
      <c r="Q800" s="1">
        <f xml:space="preserve"> 2018-O800</f>
        <v>2018</v>
      </c>
    </row>
    <row r="801" spans="1:17" x14ac:dyDescent="0.25">
      <c r="A801" s="1" t="s">
        <v>2835</v>
      </c>
      <c r="B801" s="1" t="s">
        <v>2836</v>
      </c>
      <c r="C801" s="1" t="s">
        <v>2242</v>
      </c>
      <c r="D801" s="1" t="s">
        <v>1164</v>
      </c>
      <c r="G801" s="1" t="s">
        <v>774</v>
      </c>
      <c r="H801" s="1" t="s">
        <v>77</v>
      </c>
      <c r="I801" s="1" t="s">
        <v>78</v>
      </c>
      <c r="J801" s="1" t="s">
        <v>78</v>
      </c>
      <c r="K801" s="1" t="s">
        <v>44</v>
      </c>
      <c r="L801" s="1" t="s">
        <v>775</v>
      </c>
      <c r="M801" s="1" t="s">
        <v>45</v>
      </c>
      <c r="N801" s="1" t="s">
        <v>46</v>
      </c>
      <c r="O801" s="1" t="s">
        <v>46</v>
      </c>
      <c r="P801" s="1" t="s">
        <v>174</v>
      </c>
      <c r="Q801" s="1">
        <f xml:space="preserve"> 2018-O801</f>
        <v>2018</v>
      </c>
    </row>
    <row r="802" spans="1:17" x14ac:dyDescent="0.25">
      <c r="A802" s="1" t="s">
        <v>2832</v>
      </c>
      <c r="B802" s="1" t="s">
        <v>2833</v>
      </c>
      <c r="C802" s="1" t="s">
        <v>2242</v>
      </c>
      <c r="D802" s="1" t="s">
        <v>1164</v>
      </c>
      <c r="G802" s="1" t="s">
        <v>774</v>
      </c>
      <c r="H802" s="1" t="s">
        <v>77</v>
      </c>
      <c r="I802" s="1" t="s">
        <v>171</v>
      </c>
      <c r="J802" s="1" t="s">
        <v>6953</v>
      </c>
      <c r="K802" s="1" t="s">
        <v>44</v>
      </c>
      <c r="L802" s="1" t="s">
        <v>775</v>
      </c>
      <c r="M802" s="1" t="s">
        <v>45</v>
      </c>
      <c r="N802" s="1" t="s">
        <v>46</v>
      </c>
      <c r="O802" s="1" t="s">
        <v>46</v>
      </c>
      <c r="P802" s="1" t="s">
        <v>174</v>
      </c>
      <c r="Q802" s="1">
        <f xml:space="preserve"> 2018-O802</f>
        <v>2018</v>
      </c>
    </row>
    <row r="803" spans="1:17" x14ac:dyDescent="0.25">
      <c r="A803" s="1" t="s">
        <v>2827</v>
      </c>
      <c r="B803" s="1" t="s">
        <v>2828</v>
      </c>
      <c r="C803" s="1" t="s">
        <v>2242</v>
      </c>
      <c r="D803" s="1" t="s">
        <v>2248</v>
      </c>
      <c r="G803" s="1" t="s">
        <v>774</v>
      </c>
      <c r="H803" s="1" t="s">
        <v>77</v>
      </c>
      <c r="I803" s="1" t="s">
        <v>171</v>
      </c>
      <c r="J803" s="1" t="s">
        <v>6953</v>
      </c>
      <c r="K803" s="1" t="s">
        <v>44</v>
      </c>
      <c r="L803" s="1" t="s">
        <v>775</v>
      </c>
      <c r="M803" s="1" t="s">
        <v>45</v>
      </c>
      <c r="N803" s="1" t="s">
        <v>46</v>
      </c>
      <c r="O803" s="1" t="s">
        <v>46</v>
      </c>
      <c r="P803" s="1" t="s">
        <v>2238</v>
      </c>
      <c r="Q803" s="1">
        <f xml:space="preserve"> 2018-O803</f>
        <v>2018</v>
      </c>
    </row>
    <row r="804" spans="1:17" x14ac:dyDescent="0.25">
      <c r="A804" s="1" t="s">
        <v>2823</v>
      </c>
      <c r="B804" s="1" t="s">
        <v>2824</v>
      </c>
      <c r="C804" s="1" t="s">
        <v>2242</v>
      </c>
      <c r="D804" s="1" t="s">
        <v>2248</v>
      </c>
      <c r="G804" s="1" t="s">
        <v>774</v>
      </c>
      <c r="H804" s="1" t="s">
        <v>77</v>
      </c>
      <c r="I804" s="1" t="s">
        <v>171</v>
      </c>
      <c r="J804" s="1" t="s">
        <v>6953</v>
      </c>
      <c r="K804" s="1" t="s">
        <v>44</v>
      </c>
      <c r="L804" s="1" t="s">
        <v>775</v>
      </c>
      <c r="M804" s="1" t="s">
        <v>45</v>
      </c>
      <c r="N804" s="1" t="s">
        <v>46</v>
      </c>
      <c r="O804" s="1" t="s">
        <v>46</v>
      </c>
      <c r="P804" s="1" t="s">
        <v>2063</v>
      </c>
      <c r="Q804" s="1">
        <f xml:space="preserve"> 2018-O804</f>
        <v>2018</v>
      </c>
    </row>
    <row r="805" spans="1:17" x14ac:dyDescent="0.25">
      <c r="A805" s="1" t="s">
        <v>2819</v>
      </c>
      <c r="B805" s="1" t="s">
        <v>2820</v>
      </c>
      <c r="C805" s="1" t="s">
        <v>2242</v>
      </c>
      <c r="D805" s="1" t="s">
        <v>2808</v>
      </c>
      <c r="G805" s="1" t="s">
        <v>774</v>
      </c>
      <c r="H805" s="1" t="s">
        <v>77</v>
      </c>
      <c r="I805" s="1" t="s">
        <v>263</v>
      </c>
      <c r="J805" s="1" t="s">
        <v>6950</v>
      </c>
      <c r="K805" s="1" t="s">
        <v>44</v>
      </c>
      <c r="L805" s="1" t="s">
        <v>775</v>
      </c>
      <c r="M805" s="1" t="s">
        <v>106</v>
      </c>
      <c r="N805" s="1" t="s">
        <v>47</v>
      </c>
      <c r="O805" s="1" t="s">
        <v>46</v>
      </c>
      <c r="P805" s="1" t="s">
        <v>2822</v>
      </c>
      <c r="Q805" s="1">
        <f xml:space="preserve"> 2018-O805</f>
        <v>2018</v>
      </c>
    </row>
    <row r="806" spans="1:17" x14ac:dyDescent="0.25">
      <c r="A806" s="1" t="s">
        <v>2816</v>
      </c>
      <c r="B806" s="1" t="s">
        <v>2817</v>
      </c>
      <c r="C806" s="1" t="s">
        <v>2242</v>
      </c>
      <c r="D806" s="1" t="s">
        <v>2808</v>
      </c>
      <c r="G806" s="1" t="s">
        <v>774</v>
      </c>
      <c r="H806" s="1" t="s">
        <v>77</v>
      </c>
      <c r="I806" s="1" t="s">
        <v>171</v>
      </c>
      <c r="J806" s="1" t="s">
        <v>6953</v>
      </c>
      <c r="K806" s="1" t="s">
        <v>44</v>
      </c>
      <c r="L806" s="1" t="s">
        <v>775</v>
      </c>
      <c r="M806" s="1" t="s">
        <v>45</v>
      </c>
      <c r="N806" s="1" t="s">
        <v>46</v>
      </c>
      <c r="O806" s="1" t="s">
        <v>46</v>
      </c>
      <c r="P806" s="1" t="s">
        <v>2289</v>
      </c>
      <c r="Q806" s="1">
        <f xml:space="preserve"> 2018-O806</f>
        <v>2018</v>
      </c>
    </row>
    <row r="807" spans="1:17" x14ac:dyDescent="0.25">
      <c r="A807" s="1" t="s">
        <v>2813</v>
      </c>
      <c r="B807" s="1" t="s">
        <v>2814</v>
      </c>
      <c r="C807" s="1" t="s">
        <v>2242</v>
      </c>
      <c r="D807" s="1" t="s">
        <v>2808</v>
      </c>
      <c r="G807" s="1" t="s">
        <v>774</v>
      </c>
      <c r="H807" s="1" t="s">
        <v>77</v>
      </c>
      <c r="I807" s="1" t="s">
        <v>171</v>
      </c>
      <c r="J807" s="1" t="s">
        <v>6953</v>
      </c>
      <c r="K807" s="1" t="s">
        <v>44</v>
      </c>
      <c r="L807" s="1" t="s">
        <v>775</v>
      </c>
      <c r="M807" s="1" t="s">
        <v>45</v>
      </c>
      <c r="N807" s="1" t="s">
        <v>46</v>
      </c>
      <c r="O807" s="1" t="s">
        <v>46</v>
      </c>
      <c r="P807" s="1" t="s">
        <v>138</v>
      </c>
      <c r="Q807" s="1">
        <f xml:space="preserve"> 2018-O807</f>
        <v>2018</v>
      </c>
    </row>
    <row r="808" spans="1:17" x14ac:dyDescent="0.25">
      <c r="A808" s="1" t="s">
        <v>2810</v>
      </c>
      <c r="B808" s="1" t="s">
        <v>2811</v>
      </c>
      <c r="C808" s="1" t="s">
        <v>2242</v>
      </c>
      <c r="D808" s="1" t="s">
        <v>2808</v>
      </c>
      <c r="G808" s="1" t="s">
        <v>774</v>
      </c>
      <c r="H808" s="1" t="s">
        <v>77</v>
      </c>
      <c r="I808" s="1" t="s">
        <v>171</v>
      </c>
      <c r="J808" s="1" t="s">
        <v>6953</v>
      </c>
      <c r="K808" s="1" t="s">
        <v>44</v>
      </c>
      <c r="L808" s="1" t="s">
        <v>775</v>
      </c>
      <c r="M808" s="1" t="s">
        <v>45</v>
      </c>
      <c r="N808" s="1" t="s">
        <v>46</v>
      </c>
      <c r="O808" s="1" t="s">
        <v>46</v>
      </c>
      <c r="P808" s="1" t="s">
        <v>80</v>
      </c>
      <c r="Q808" s="1">
        <f xml:space="preserve"> 2018-O808</f>
        <v>2018</v>
      </c>
    </row>
    <row r="809" spans="1:17" x14ac:dyDescent="0.25">
      <c r="A809" s="1" t="s">
        <v>2805</v>
      </c>
      <c r="B809" s="1" t="s">
        <v>2806</v>
      </c>
      <c r="C809" s="1" t="s">
        <v>2242</v>
      </c>
      <c r="D809" s="1" t="s">
        <v>2808</v>
      </c>
      <c r="G809" s="1" t="s">
        <v>774</v>
      </c>
      <c r="H809" s="1" t="s">
        <v>77</v>
      </c>
      <c r="I809" s="1" t="s">
        <v>171</v>
      </c>
      <c r="J809" s="1" t="s">
        <v>6953</v>
      </c>
      <c r="K809" s="1" t="s">
        <v>44</v>
      </c>
      <c r="L809" s="1" t="s">
        <v>775</v>
      </c>
      <c r="M809" s="1" t="s">
        <v>45</v>
      </c>
      <c r="N809" s="1" t="s">
        <v>46</v>
      </c>
      <c r="O809" s="1" t="s">
        <v>46</v>
      </c>
      <c r="P809" s="1" t="s">
        <v>2809</v>
      </c>
      <c r="Q809" s="1">
        <f xml:space="preserve"> 2018-O809</f>
        <v>2018</v>
      </c>
    </row>
    <row r="810" spans="1:17" x14ac:dyDescent="0.25">
      <c r="A810" s="1" t="s">
        <v>2802</v>
      </c>
      <c r="B810" s="1" t="s">
        <v>2803</v>
      </c>
      <c r="C810" s="1" t="s">
        <v>2242</v>
      </c>
      <c r="D810" s="1" t="s">
        <v>2243</v>
      </c>
      <c r="G810" s="1" t="s">
        <v>774</v>
      </c>
      <c r="H810" s="1" t="s">
        <v>77</v>
      </c>
      <c r="I810" s="1" t="s">
        <v>78</v>
      </c>
      <c r="J810" s="1" t="s">
        <v>78</v>
      </c>
      <c r="K810" s="1" t="s">
        <v>44</v>
      </c>
      <c r="L810" s="1" t="s">
        <v>775</v>
      </c>
      <c r="M810" s="1" t="s">
        <v>45</v>
      </c>
      <c r="N810" s="1" t="s">
        <v>46</v>
      </c>
      <c r="O810" s="1" t="s">
        <v>46</v>
      </c>
      <c r="P810" s="1" t="s">
        <v>752</v>
      </c>
      <c r="Q810" s="1">
        <f xml:space="preserve"> 2018-O810</f>
        <v>2018</v>
      </c>
    </row>
    <row r="811" spans="1:17" x14ac:dyDescent="0.25">
      <c r="A811" s="1" t="s">
        <v>2799</v>
      </c>
      <c r="B811" s="1" t="s">
        <v>2800</v>
      </c>
      <c r="C811" s="1" t="s">
        <v>2242</v>
      </c>
      <c r="D811" s="1" t="s">
        <v>1164</v>
      </c>
      <c r="G811" s="1" t="s">
        <v>774</v>
      </c>
      <c r="H811" s="1" t="s">
        <v>77</v>
      </c>
      <c r="I811" s="1" t="s">
        <v>43</v>
      </c>
      <c r="J811" s="1" t="s">
        <v>6954</v>
      </c>
      <c r="K811" s="1" t="s">
        <v>44</v>
      </c>
      <c r="L811" s="1" t="s">
        <v>775</v>
      </c>
      <c r="M811" s="1" t="s">
        <v>106</v>
      </c>
      <c r="N811" s="1" t="s">
        <v>62</v>
      </c>
      <c r="O811" s="1" t="s">
        <v>46</v>
      </c>
      <c r="P811" s="1" t="s">
        <v>2216</v>
      </c>
      <c r="Q811" s="1">
        <f xml:space="preserve"> 2018-O811</f>
        <v>2018</v>
      </c>
    </row>
    <row r="812" spans="1:17" x14ac:dyDescent="0.25">
      <c r="A812" s="1" t="s">
        <v>2795</v>
      </c>
      <c r="B812" s="1" t="s">
        <v>2796</v>
      </c>
      <c r="C812" s="1" t="s">
        <v>2242</v>
      </c>
      <c r="D812" s="1" t="s">
        <v>1164</v>
      </c>
      <c r="G812" s="1" t="s">
        <v>774</v>
      </c>
      <c r="H812" s="1" t="s">
        <v>77</v>
      </c>
      <c r="I812" s="1" t="s">
        <v>171</v>
      </c>
      <c r="J812" s="1" t="s">
        <v>6953</v>
      </c>
      <c r="K812" s="1" t="s">
        <v>44</v>
      </c>
      <c r="L812" s="1" t="s">
        <v>775</v>
      </c>
      <c r="M812" s="1" t="s">
        <v>45</v>
      </c>
      <c r="N812" s="1" t="s">
        <v>46</v>
      </c>
      <c r="O812" s="1" t="s">
        <v>46</v>
      </c>
      <c r="P812" s="1" t="s">
        <v>2215</v>
      </c>
      <c r="Q812" s="1">
        <f xml:space="preserve"> 2018-O812</f>
        <v>2018</v>
      </c>
    </row>
    <row r="813" spans="1:17" x14ac:dyDescent="0.25">
      <c r="A813" s="1" t="s">
        <v>2790</v>
      </c>
      <c r="B813" s="1" t="s">
        <v>2791</v>
      </c>
      <c r="C813" s="1" t="s">
        <v>2242</v>
      </c>
      <c r="D813" s="1" t="s">
        <v>1164</v>
      </c>
      <c r="G813" s="1" t="s">
        <v>774</v>
      </c>
      <c r="H813" s="1" t="s">
        <v>77</v>
      </c>
      <c r="I813" s="1" t="s">
        <v>78</v>
      </c>
      <c r="J813" s="1" t="s">
        <v>78</v>
      </c>
      <c r="K813" s="1" t="s">
        <v>44</v>
      </c>
      <c r="L813" s="1" t="s">
        <v>775</v>
      </c>
      <c r="M813" s="1" t="s">
        <v>45</v>
      </c>
      <c r="N813" s="1" t="s">
        <v>46</v>
      </c>
      <c r="O813" s="1" t="s">
        <v>46</v>
      </c>
      <c r="P813" s="1" t="s">
        <v>2793</v>
      </c>
      <c r="Q813" s="1">
        <f xml:space="preserve"> 2018-O813</f>
        <v>2018</v>
      </c>
    </row>
    <row r="814" spans="1:17" x14ac:dyDescent="0.25">
      <c r="A814" s="1" t="s">
        <v>2786</v>
      </c>
      <c r="B814" s="1" t="s">
        <v>2787</v>
      </c>
      <c r="C814" s="1" t="s">
        <v>2242</v>
      </c>
      <c r="D814" s="1" t="s">
        <v>1164</v>
      </c>
      <c r="G814" s="1" t="s">
        <v>774</v>
      </c>
      <c r="H814" s="1" t="s">
        <v>77</v>
      </c>
      <c r="I814" s="1" t="s">
        <v>78</v>
      </c>
      <c r="J814" s="1" t="s">
        <v>78</v>
      </c>
      <c r="K814" s="1" t="s">
        <v>44</v>
      </c>
      <c r="L814" s="1" t="s">
        <v>775</v>
      </c>
      <c r="M814" s="1" t="s">
        <v>45</v>
      </c>
      <c r="N814" s="1" t="s">
        <v>46</v>
      </c>
      <c r="O814" s="1" t="s">
        <v>46</v>
      </c>
      <c r="P814" s="1" t="s">
        <v>2789</v>
      </c>
      <c r="Q814" s="1">
        <f xml:space="preserve"> 2018-O814</f>
        <v>2018</v>
      </c>
    </row>
    <row r="815" spans="1:17" x14ac:dyDescent="0.25">
      <c r="A815" s="1" t="s">
        <v>2782</v>
      </c>
      <c r="B815" s="1" t="s">
        <v>2783</v>
      </c>
      <c r="C815" s="1" t="s">
        <v>2242</v>
      </c>
      <c r="D815" s="1" t="s">
        <v>1164</v>
      </c>
      <c r="G815" s="1" t="s">
        <v>774</v>
      </c>
      <c r="H815" s="1" t="s">
        <v>77</v>
      </c>
      <c r="I815" s="1" t="s">
        <v>171</v>
      </c>
      <c r="J815" s="1" t="s">
        <v>6953</v>
      </c>
      <c r="K815" s="1" t="s">
        <v>44</v>
      </c>
      <c r="L815" s="1" t="s">
        <v>775</v>
      </c>
      <c r="M815" s="1" t="s">
        <v>45</v>
      </c>
      <c r="N815" s="1" t="s">
        <v>46</v>
      </c>
      <c r="O815" s="1" t="s">
        <v>46</v>
      </c>
      <c r="P815" s="1" t="s">
        <v>2785</v>
      </c>
      <c r="Q815" s="1">
        <f xml:space="preserve"> 2018-O815</f>
        <v>2018</v>
      </c>
    </row>
    <row r="816" spans="1:17" x14ac:dyDescent="0.25">
      <c r="A816" s="1" t="s">
        <v>2777</v>
      </c>
      <c r="B816" s="1" t="s">
        <v>2778</v>
      </c>
      <c r="C816" s="1" t="s">
        <v>2242</v>
      </c>
      <c r="D816" s="1" t="s">
        <v>1164</v>
      </c>
      <c r="G816" s="1" t="s">
        <v>774</v>
      </c>
      <c r="H816" s="1" t="s">
        <v>77</v>
      </c>
      <c r="I816" s="1" t="s">
        <v>171</v>
      </c>
      <c r="J816" s="1" t="s">
        <v>6953</v>
      </c>
      <c r="K816" s="1" t="s">
        <v>44</v>
      </c>
      <c r="L816" s="1" t="s">
        <v>775</v>
      </c>
      <c r="M816" s="1" t="s">
        <v>45</v>
      </c>
      <c r="N816" s="1" t="s">
        <v>46</v>
      </c>
      <c r="O816" s="1" t="s">
        <v>46</v>
      </c>
      <c r="P816" s="1" t="s">
        <v>2780</v>
      </c>
      <c r="Q816" s="1">
        <f xml:space="preserve"> 2018-O816</f>
        <v>2018</v>
      </c>
    </row>
    <row r="817" spans="1:17" x14ac:dyDescent="0.25">
      <c r="A817" s="1" t="s">
        <v>2774</v>
      </c>
      <c r="B817" s="1" t="s">
        <v>2775</v>
      </c>
      <c r="C817" s="1" t="s">
        <v>2242</v>
      </c>
      <c r="D817" s="1" t="s">
        <v>1164</v>
      </c>
      <c r="G817" s="1" t="s">
        <v>774</v>
      </c>
      <c r="H817" s="1" t="s">
        <v>77</v>
      </c>
      <c r="I817" s="1" t="s">
        <v>43</v>
      </c>
      <c r="J817" s="1" t="s">
        <v>6954</v>
      </c>
      <c r="K817" s="1" t="s">
        <v>44</v>
      </c>
      <c r="L817" s="1" t="s">
        <v>105</v>
      </c>
      <c r="M817" s="1" t="s">
        <v>45</v>
      </c>
      <c r="N817" s="1" t="s">
        <v>46</v>
      </c>
      <c r="O817" s="1" t="s">
        <v>46</v>
      </c>
      <c r="P817" s="1" t="s">
        <v>130</v>
      </c>
      <c r="Q817" s="1">
        <f xml:space="preserve"> 2018-O817</f>
        <v>2018</v>
      </c>
    </row>
    <row r="818" spans="1:17" x14ac:dyDescent="0.25">
      <c r="A818" s="1" t="s">
        <v>2770</v>
      </c>
      <c r="B818" s="1" t="s">
        <v>2771</v>
      </c>
      <c r="C818" s="1" t="s">
        <v>2242</v>
      </c>
      <c r="D818" s="1" t="s">
        <v>1164</v>
      </c>
      <c r="G818" s="1" t="s">
        <v>774</v>
      </c>
      <c r="H818" s="1" t="s">
        <v>77</v>
      </c>
      <c r="I818" s="1" t="s">
        <v>43</v>
      </c>
      <c r="J818" s="1" t="s">
        <v>6954</v>
      </c>
      <c r="K818" s="1" t="s">
        <v>44</v>
      </c>
      <c r="L818" s="1" t="s">
        <v>775</v>
      </c>
      <c r="M818" s="1" t="s">
        <v>45</v>
      </c>
      <c r="N818" s="1" t="s">
        <v>46</v>
      </c>
      <c r="O818" s="1" t="s">
        <v>46</v>
      </c>
      <c r="P818" s="1" t="s">
        <v>99</v>
      </c>
      <c r="Q818" s="1">
        <f xml:space="preserve"> 2018-O818</f>
        <v>2018</v>
      </c>
    </row>
    <row r="819" spans="1:17" x14ac:dyDescent="0.25">
      <c r="A819" s="1" t="s">
        <v>2767</v>
      </c>
      <c r="B819" s="1" t="s">
        <v>2768</v>
      </c>
      <c r="C819" s="1" t="s">
        <v>2242</v>
      </c>
      <c r="D819" s="1" t="s">
        <v>2248</v>
      </c>
      <c r="G819" s="1" t="s">
        <v>774</v>
      </c>
      <c r="H819" s="1" t="s">
        <v>77</v>
      </c>
      <c r="I819" s="1" t="s">
        <v>171</v>
      </c>
      <c r="J819" s="1" t="s">
        <v>6953</v>
      </c>
      <c r="K819" s="1" t="s">
        <v>44</v>
      </c>
      <c r="L819" s="1" t="s">
        <v>775</v>
      </c>
      <c r="M819" s="1" t="s">
        <v>45</v>
      </c>
      <c r="N819" s="1" t="s">
        <v>46</v>
      </c>
      <c r="O819" s="1" t="s">
        <v>46</v>
      </c>
      <c r="P819" s="1" t="s">
        <v>80</v>
      </c>
      <c r="Q819" s="1">
        <f xml:space="preserve"> 2018-O819</f>
        <v>2018</v>
      </c>
    </row>
    <row r="820" spans="1:17" x14ac:dyDescent="0.25">
      <c r="A820" s="1" t="s">
        <v>2763</v>
      </c>
      <c r="B820" s="1" t="s">
        <v>2764</v>
      </c>
      <c r="C820" s="1" t="s">
        <v>2242</v>
      </c>
      <c r="D820" s="1" t="s">
        <v>1164</v>
      </c>
      <c r="G820" s="1" t="s">
        <v>774</v>
      </c>
      <c r="H820" s="1" t="s">
        <v>77</v>
      </c>
      <c r="I820" s="1" t="s">
        <v>78</v>
      </c>
      <c r="J820" s="1" t="s">
        <v>78</v>
      </c>
      <c r="K820" s="1" t="s">
        <v>44</v>
      </c>
      <c r="L820" s="1" t="s">
        <v>775</v>
      </c>
      <c r="M820" s="1" t="s">
        <v>45</v>
      </c>
      <c r="N820" s="1" t="s">
        <v>46</v>
      </c>
      <c r="O820" s="1" t="s">
        <v>46</v>
      </c>
      <c r="P820" s="1" t="s">
        <v>474</v>
      </c>
      <c r="Q820" s="1">
        <f xml:space="preserve"> 2018-O820</f>
        <v>2018</v>
      </c>
    </row>
    <row r="821" spans="1:17" x14ac:dyDescent="0.25">
      <c r="A821" s="1" t="s">
        <v>2759</v>
      </c>
      <c r="B821" s="1" t="s">
        <v>2760</v>
      </c>
      <c r="C821" s="1" t="s">
        <v>2242</v>
      </c>
      <c r="D821" s="1" t="s">
        <v>1164</v>
      </c>
      <c r="G821" s="1" t="s">
        <v>774</v>
      </c>
      <c r="H821" s="1" t="s">
        <v>77</v>
      </c>
      <c r="I821" s="1" t="s">
        <v>171</v>
      </c>
      <c r="J821" s="1" t="s">
        <v>6953</v>
      </c>
      <c r="K821" s="1" t="s">
        <v>44</v>
      </c>
      <c r="L821" s="1" t="s">
        <v>775</v>
      </c>
      <c r="M821" s="1" t="s">
        <v>45</v>
      </c>
      <c r="N821" s="1" t="s">
        <v>46</v>
      </c>
      <c r="O821" s="1" t="s">
        <v>46</v>
      </c>
      <c r="P821" s="1" t="s">
        <v>1927</v>
      </c>
      <c r="Q821" s="1">
        <f xml:space="preserve"> 2018-O821</f>
        <v>2018</v>
      </c>
    </row>
    <row r="822" spans="1:17" x14ac:dyDescent="0.25">
      <c r="A822" s="1" t="s">
        <v>2756</v>
      </c>
      <c r="B822" s="1" t="s">
        <v>2757</v>
      </c>
      <c r="C822" s="1" t="s">
        <v>2242</v>
      </c>
      <c r="D822" s="1" t="s">
        <v>2248</v>
      </c>
      <c r="G822" s="1" t="s">
        <v>774</v>
      </c>
      <c r="H822" s="1" t="s">
        <v>77</v>
      </c>
      <c r="I822" s="1" t="s">
        <v>43</v>
      </c>
      <c r="J822" s="1" t="s">
        <v>6954</v>
      </c>
      <c r="K822" s="1" t="s">
        <v>44</v>
      </c>
      <c r="L822" s="1" t="s">
        <v>775</v>
      </c>
      <c r="M822" s="1" t="s">
        <v>45</v>
      </c>
      <c r="N822" s="1" t="s">
        <v>46</v>
      </c>
      <c r="O822" s="1" t="s">
        <v>46</v>
      </c>
      <c r="P822" s="1" t="s">
        <v>752</v>
      </c>
      <c r="Q822" s="1">
        <f xml:space="preserve"> 2018-O822</f>
        <v>2018</v>
      </c>
    </row>
    <row r="823" spans="1:17" x14ac:dyDescent="0.25">
      <c r="A823" s="1" t="s">
        <v>2752</v>
      </c>
      <c r="B823" s="1" t="s">
        <v>2753</v>
      </c>
      <c r="C823" s="1" t="s">
        <v>2242</v>
      </c>
      <c r="D823" s="1" t="s">
        <v>1164</v>
      </c>
      <c r="G823" s="1" t="s">
        <v>774</v>
      </c>
      <c r="H823" s="1" t="s">
        <v>77</v>
      </c>
      <c r="I823" s="1" t="s">
        <v>171</v>
      </c>
      <c r="J823" s="1" t="s">
        <v>6953</v>
      </c>
      <c r="K823" s="1" t="s">
        <v>44</v>
      </c>
      <c r="L823" s="1" t="s">
        <v>775</v>
      </c>
      <c r="M823" s="1" t="s">
        <v>45</v>
      </c>
      <c r="N823" s="1" t="s">
        <v>46</v>
      </c>
      <c r="O823" s="1" t="s">
        <v>46</v>
      </c>
      <c r="P823" s="1" t="s">
        <v>867</v>
      </c>
      <c r="Q823" s="1">
        <f xml:space="preserve"> 2018-O823</f>
        <v>2018</v>
      </c>
    </row>
    <row r="824" spans="1:17" x14ac:dyDescent="0.25">
      <c r="A824" s="1" t="s">
        <v>2748</v>
      </c>
      <c r="B824" s="1" t="s">
        <v>2749</v>
      </c>
      <c r="C824" s="1" t="s">
        <v>2242</v>
      </c>
      <c r="D824" s="1" t="s">
        <v>2248</v>
      </c>
      <c r="G824" s="1" t="s">
        <v>774</v>
      </c>
      <c r="H824" s="1" t="s">
        <v>77</v>
      </c>
      <c r="I824" s="1" t="s">
        <v>263</v>
      </c>
      <c r="J824" s="1" t="s">
        <v>6950</v>
      </c>
      <c r="K824" s="1" t="s">
        <v>44</v>
      </c>
      <c r="L824" s="1" t="s">
        <v>775</v>
      </c>
      <c r="M824" s="1" t="s">
        <v>45</v>
      </c>
      <c r="N824" s="1" t="s">
        <v>46</v>
      </c>
      <c r="O824" s="1" t="s">
        <v>46</v>
      </c>
      <c r="P824" s="1" t="s">
        <v>2751</v>
      </c>
      <c r="Q824" s="1">
        <f xml:space="preserve"> 2018-O824</f>
        <v>2018</v>
      </c>
    </row>
    <row r="825" spans="1:17" x14ac:dyDescent="0.25">
      <c r="A825" s="1" t="s">
        <v>2744</v>
      </c>
      <c r="B825" s="1" t="s">
        <v>2745</v>
      </c>
      <c r="C825" s="1" t="s">
        <v>2242</v>
      </c>
      <c r="D825" s="1" t="s">
        <v>2243</v>
      </c>
      <c r="G825" s="1" t="s">
        <v>774</v>
      </c>
      <c r="H825" s="1" t="s">
        <v>77</v>
      </c>
      <c r="I825" s="1" t="s">
        <v>43</v>
      </c>
      <c r="J825" s="1" t="s">
        <v>6954</v>
      </c>
      <c r="K825" s="1" t="s">
        <v>44</v>
      </c>
      <c r="L825" s="1" t="s">
        <v>775</v>
      </c>
      <c r="M825" s="1" t="s">
        <v>45</v>
      </c>
      <c r="N825" s="1" t="s">
        <v>46</v>
      </c>
      <c r="O825" s="1" t="s">
        <v>46</v>
      </c>
      <c r="P825" s="1" t="s">
        <v>232</v>
      </c>
      <c r="Q825" s="1">
        <f xml:space="preserve"> 2018-O825</f>
        <v>2018</v>
      </c>
    </row>
    <row r="826" spans="1:17" x14ac:dyDescent="0.25">
      <c r="A826" s="1" t="s">
        <v>2739</v>
      </c>
      <c r="B826" s="1" t="s">
        <v>2740</v>
      </c>
      <c r="C826" s="1" t="s">
        <v>2242</v>
      </c>
      <c r="D826" s="1" t="s">
        <v>2248</v>
      </c>
      <c r="G826" s="1" t="s">
        <v>774</v>
      </c>
      <c r="H826" s="1" t="s">
        <v>77</v>
      </c>
      <c r="I826" s="1" t="s">
        <v>114</v>
      </c>
      <c r="J826" s="1" t="s">
        <v>114</v>
      </c>
      <c r="K826" s="1" t="s">
        <v>44</v>
      </c>
      <c r="L826" s="1" t="s">
        <v>775</v>
      </c>
      <c r="M826" s="1" t="s">
        <v>45</v>
      </c>
      <c r="N826" s="1" t="s">
        <v>46</v>
      </c>
      <c r="O826" s="1" t="s">
        <v>46</v>
      </c>
      <c r="P826" s="1" t="s">
        <v>2742</v>
      </c>
      <c r="Q826" s="1">
        <f xml:space="preserve"> 2018-O826</f>
        <v>2018</v>
      </c>
    </row>
    <row r="827" spans="1:17" x14ac:dyDescent="0.25">
      <c r="A827" s="1" t="s">
        <v>2736</v>
      </c>
      <c r="B827" s="1" t="s">
        <v>2737</v>
      </c>
      <c r="C827" s="1" t="s">
        <v>2242</v>
      </c>
      <c r="D827" s="1" t="s">
        <v>2243</v>
      </c>
      <c r="G827" s="1" t="s">
        <v>774</v>
      </c>
      <c r="H827" s="1" t="s">
        <v>77</v>
      </c>
      <c r="I827" s="1" t="s">
        <v>43</v>
      </c>
      <c r="J827" s="1" t="s">
        <v>6954</v>
      </c>
      <c r="K827" s="1" t="s">
        <v>44</v>
      </c>
      <c r="L827" s="1" t="s">
        <v>775</v>
      </c>
      <c r="M827" s="1" t="s">
        <v>45</v>
      </c>
      <c r="N827" s="1" t="s">
        <v>46</v>
      </c>
      <c r="O827" s="1" t="s">
        <v>46</v>
      </c>
      <c r="P827" s="1" t="s">
        <v>226</v>
      </c>
      <c r="Q827" s="1">
        <f xml:space="preserve"> 2018-O827</f>
        <v>2018</v>
      </c>
    </row>
    <row r="828" spans="1:17" x14ac:dyDescent="0.25">
      <c r="A828" s="1" t="s">
        <v>2733</v>
      </c>
      <c r="B828" s="1" t="s">
        <v>2734</v>
      </c>
      <c r="C828" s="1" t="s">
        <v>2242</v>
      </c>
      <c r="D828" s="1" t="s">
        <v>2248</v>
      </c>
      <c r="G828" s="1" t="s">
        <v>774</v>
      </c>
      <c r="H828" s="1" t="s">
        <v>77</v>
      </c>
      <c r="I828" s="1" t="s">
        <v>114</v>
      </c>
      <c r="J828" s="1" t="s">
        <v>114</v>
      </c>
      <c r="K828" s="1" t="s">
        <v>44</v>
      </c>
      <c r="L828" s="1" t="s">
        <v>775</v>
      </c>
      <c r="M828" s="1" t="s">
        <v>45</v>
      </c>
      <c r="N828" s="1" t="s">
        <v>46</v>
      </c>
      <c r="O828" s="1" t="s">
        <v>46</v>
      </c>
      <c r="P828" s="1" t="s">
        <v>2318</v>
      </c>
      <c r="Q828" s="1">
        <f xml:space="preserve"> 2018-O828</f>
        <v>2018</v>
      </c>
    </row>
    <row r="829" spans="1:17" x14ac:dyDescent="0.25">
      <c r="A829" s="1" t="s">
        <v>2729</v>
      </c>
      <c r="B829" s="1" t="s">
        <v>2730</v>
      </c>
      <c r="C829" s="1" t="s">
        <v>2242</v>
      </c>
      <c r="D829" s="1" t="s">
        <v>2248</v>
      </c>
      <c r="G829" s="1" t="s">
        <v>774</v>
      </c>
      <c r="H829" s="1" t="s">
        <v>77</v>
      </c>
      <c r="I829" s="1" t="s">
        <v>43</v>
      </c>
      <c r="J829" s="1" t="s">
        <v>6954</v>
      </c>
      <c r="K829" s="1" t="s">
        <v>44</v>
      </c>
      <c r="L829" s="1" t="s">
        <v>775</v>
      </c>
      <c r="M829" s="1" t="s">
        <v>106</v>
      </c>
      <c r="N829" s="1" t="s">
        <v>75</v>
      </c>
      <c r="O829" s="1" t="s">
        <v>46</v>
      </c>
      <c r="P829" s="1" t="s">
        <v>2732</v>
      </c>
      <c r="Q829" s="1">
        <f xml:space="preserve"> 2018-O829</f>
        <v>2018</v>
      </c>
    </row>
    <row r="830" spans="1:17" x14ac:dyDescent="0.25">
      <c r="A830" s="1" t="s">
        <v>2726</v>
      </c>
      <c r="B830" s="1" t="s">
        <v>2727</v>
      </c>
      <c r="C830" s="1" t="s">
        <v>2242</v>
      </c>
      <c r="D830" s="1" t="s">
        <v>2248</v>
      </c>
      <c r="G830" s="1" t="s">
        <v>774</v>
      </c>
      <c r="H830" s="1" t="s">
        <v>77</v>
      </c>
      <c r="I830" s="1" t="s">
        <v>43</v>
      </c>
      <c r="J830" s="1" t="s">
        <v>6954</v>
      </c>
      <c r="K830" s="1" t="s">
        <v>44</v>
      </c>
      <c r="L830" s="1" t="s">
        <v>775</v>
      </c>
      <c r="M830" s="1" t="s">
        <v>106</v>
      </c>
      <c r="N830" s="1" t="s">
        <v>75</v>
      </c>
      <c r="O830" s="1" t="s">
        <v>46</v>
      </c>
      <c r="P830" s="1" t="s">
        <v>420</v>
      </c>
      <c r="Q830" s="1">
        <f xml:space="preserve"> 2018-O830</f>
        <v>2018</v>
      </c>
    </row>
    <row r="831" spans="1:17" x14ac:dyDescent="0.25">
      <c r="A831" s="1" t="s">
        <v>2723</v>
      </c>
      <c r="B831" s="1" t="s">
        <v>2724</v>
      </c>
      <c r="C831" s="1" t="s">
        <v>2242</v>
      </c>
      <c r="D831" s="1" t="s">
        <v>2248</v>
      </c>
      <c r="G831" s="1" t="s">
        <v>774</v>
      </c>
      <c r="H831" s="1" t="s">
        <v>77</v>
      </c>
      <c r="I831" s="1" t="s">
        <v>171</v>
      </c>
      <c r="J831" s="1" t="s">
        <v>6953</v>
      </c>
      <c r="K831" s="1" t="s">
        <v>44</v>
      </c>
      <c r="L831" s="1" t="s">
        <v>775</v>
      </c>
      <c r="M831" s="1" t="s">
        <v>45</v>
      </c>
      <c r="N831" s="1" t="s">
        <v>46</v>
      </c>
      <c r="O831" s="1" t="s">
        <v>46</v>
      </c>
      <c r="P831" s="1" t="s">
        <v>867</v>
      </c>
      <c r="Q831" s="1">
        <f xml:space="preserve"> 2018-O831</f>
        <v>2018</v>
      </c>
    </row>
    <row r="832" spans="1:17" x14ac:dyDescent="0.25">
      <c r="A832" s="1" t="s">
        <v>2720</v>
      </c>
      <c r="B832" s="1" t="s">
        <v>2721</v>
      </c>
      <c r="C832" s="1" t="s">
        <v>2242</v>
      </c>
      <c r="D832" s="1" t="s">
        <v>2248</v>
      </c>
      <c r="G832" s="1" t="s">
        <v>774</v>
      </c>
      <c r="H832" s="1" t="s">
        <v>77</v>
      </c>
      <c r="I832" s="1" t="s">
        <v>43</v>
      </c>
      <c r="J832" s="1" t="s">
        <v>6954</v>
      </c>
      <c r="K832" s="1" t="s">
        <v>44</v>
      </c>
      <c r="L832" s="1" t="s">
        <v>775</v>
      </c>
      <c r="M832" s="1" t="s">
        <v>45</v>
      </c>
      <c r="N832" s="1" t="s">
        <v>46</v>
      </c>
      <c r="O832" s="1" t="s">
        <v>46</v>
      </c>
      <c r="P832" s="1" t="s">
        <v>130</v>
      </c>
      <c r="Q832" s="1">
        <f xml:space="preserve"> 2018-O832</f>
        <v>2018</v>
      </c>
    </row>
    <row r="833" spans="1:17" x14ac:dyDescent="0.25">
      <c r="A833" s="1" t="s">
        <v>2716</v>
      </c>
      <c r="B833" s="1" t="s">
        <v>2717</v>
      </c>
      <c r="C833" s="1" t="s">
        <v>2242</v>
      </c>
      <c r="D833" s="1" t="s">
        <v>2248</v>
      </c>
      <c r="G833" s="1" t="s">
        <v>774</v>
      </c>
      <c r="H833" s="1" t="s">
        <v>77</v>
      </c>
      <c r="I833" s="1" t="s">
        <v>171</v>
      </c>
      <c r="J833" s="1" t="s">
        <v>6953</v>
      </c>
      <c r="K833" s="1" t="s">
        <v>44</v>
      </c>
      <c r="L833" s="1" t="s">
        <v>775</v>
      </c>
      <c r="M833" s="1" t="s">
        <v>45</v>
      </c>
      <c r="N833" s="1" t="s">
        <v>46</v>
      </c>
      <c r="O833" s="1" t="s">
        <v>46</v>
      </c>
      <c r="P833" s="1" t="s">
        <v>2719</v>
      </c>
      <c r="Q833" s="1">
        <f xml:space="preserve"> 2018-O833</f>
        <v>2018</v>
      </c>
    </row>
    <row r="834" spans="1:17" x14ac:dyDescent="0.25">
      <c r="A834" s="1" t="s">
        <v>2712</v>
      </c>
      <c r="B834" s="1" t="s">
        <v>2713</v>
      </c>
      <c r="C834" s="1" t="s">
        <v>2242</v>
      </c>
      <c r="D834" s="1" t="s">
        <v>2248</v>
      </c>
      <c r="G834" s="1" t="s">
        <v>774</v>
      </c>
      <c r="H834" s="1" t="s">
        <v>77</v>
      </c>
      <c r="I834" s="1" t="s">
        <v>114</v>
      </c>
      <c r="J834" s="1" t="s">
        <v>114</v>
      </c>
      <c r="K834" s="1" t="s">
        <v>44</v>
      </c>
      <c r="L834" s="1" t="s">
        <v>775</v>
      </c>
      <c r="M834" s="1" t="s">
        <v>45</v>
      </c>
      <c r="N834" s="1" t="s">
        <v>46</v>
      </c>
      <c r="O834" s="1" t="s">
        <v>46</v>
      </c>
      <c r="P834" s="1" t="s">
        <v>2715</v>
      </c>
      <c r="Q834" s="1">
        <f xml:space="preserve"> 2018-O834</f>
        <v>2018</v>
      </c>
    </row>
    <row r="835" spans="1:17" x14ac:dyDescent="0.25">
      <c r="A835" s="1" t="s">
        <v>2708</v>
      </c>
      <c r="B835" s="1" t="s">
        <v>2709</v>
      </c>
      <c r="C835" s="1" t="s">
        <v>2242</v>
      </c>
      <c r="D835" s="1" t="s">
        <v>2248</v>
      </c>
      <c r="G835" s="1" t="s">
        <v>774</v>
      </c>
      <c r="H835" s="1" t="s">
        <v>77</v>
      </c>
      <c r="I835" s="1" t="s">
        <v>171</v>
      </c>
      <c r="J835" s="1" t="s">
        <v>6953</v>
      </c>
      <c r="K835" s="1" t="s">
        <v>44</v>
      </c>
      <c r="L835" s="1" t="s">
        <v>775</v>
      </c>
      <c r="M835" s="1" t="s">
        <v>45</v>
      </c>
      <c r="N835" s="1" t="s">
        <v>46</v>
      </c>
      <c r="O835" s="1" t="s">
        <v>46</v>
      </c>
      <c r="P835" s="1" t="s">
        <v>2711</v>
      </c>
      <c r="Q835" s="1">
        <f xml:space="preserve"> 2018-O835</f>
        <v>2018</v>
      </c>
    </row>
    <row r="836" spans="1:17" x14ac:dyDescent="0.25">
      <c r="A836" s="1" t="s">
        <v>2705</v>
      </c>
      <c r="B836" s="1" t="s">
        <v>2706</v>
      </c>
      <c r="C836" s="1" t="s">
        <v>2242</v>
      </c>
      <c r="D836" s="1" t="s">
        <v>2248</v>
      </c>
      <c r="G836" s="1" t="s">
        <v>774</v>
      </c>
      <c r="H836" s="1" t="s">
        <v>77</v>
      </c>
      <c r="I836" s="1" t="s">
        <v>43</v>
      </c>
      <c r="J836" s="1" t="s">
        <v>6954</v>
      </c>
      <c r="K836" s="1" t="s">
        <v>44</v>
      </c>
      <c r="L836" s="1" t="s">
        <v>775</v>
      </c>
      <c r="M836" s="1" t="s">
        <v>45</v>
      </c>
      <c r="N836" s="1" t="s">
        <v>46</v>
      </c>
      <c r="O836" s="1" t="s">
        <v>46</v>
      </c>
      <c r="P836" s="1" t="s">
        <v>174</v>
      </c>
      <c r="Q836" s="1">
        <f xml:space="preserve"> 2018-O836</f>
        <v>2018</v>
      </c>
    </row>
    <row r="837" spans="1:17" x14ac:dyDescent="0.25">
      <c r="A837" s="1" t="s">
        <v>2701</v>
      </c>
      <c r="B837" s="1" t="s">
        <v>2702</v>
      </c>
      <c r="C837" s="1" t="s">
        <v>2242</v>
      </c>
      <c r="D837" s="1" t="s">
        <v>2248</v>
      </c>
      <c r="G837" s="1" t="s">
        <v>774</v>
      </c>
      <c r="H837" s="1" t="s">
        <v>77</v>
      </c>
      <c r="I837" s="1" t="s">
        <v>171</v>
      </c>
      <c r="J837" s="1" t="s">
        <v>6953</v>
      </c>
      <c r="K837" s="1" t="s">
        <v>44</v>
      </c>
      <c r="L837" s="1" t="s">
        <v>775</v>
      </c>
      <c r="M837" s="1" t="s">
        <v>45</v>
      </c>
      <c r="N837" s="1" t="s">
        <v>46</v>
      </c>
      <c r="O837" s="1" t="s">
        <v>46</v>
      </c>
      <c r="P837" s="1" t="s">
        <v>2704</v>
      </c>
      <c r="Q837" s="1">
        <f xml:space="preserve"> 2018-O837</f>
        <v>2018</v>
      </c>
    </row>
    <row r="838" spans="1:17" x14ac:dyDescent="0.25">
      <c r="A838" s="1" t="s">
        <v>2697</v>
      </c>
      <c r="B838" s="1" t="s">
        <v>2698</v>
      </c>
      <c r="C838" s="1" t="s">
        <v>2242</v>
      </c>
      <c r="D838" s="1" t="s">
        <v>2243</v>
      </c>
      <c r="G838" s="1" t="s">
        <v>774</v>
      </c>
      <c r="H838" s="1" t="s">
        <v>77</v>
      </c>
      <c r="I838" s="1" t="s">
        <v>43</v>
      </c>
      <c r="J838" s="1" t="s">
        <v>6954</v>
      </c>
      <c r="K838" s="1" t="s">
        <v>44</v>
      </c>
      <c r="L838" s="1" t="s">
        <v>775</v>
      </c>
      <c r="M838" s="1" t="s">
        <v>45</v>
      </c>
      <c r="N838" s="1" t="s">
        <v>46</v>
      </c>
      <c r="O838" s="1" t="s">
        <v>46</v>
      </c>
      <c r="P838" s="1" t="s">
        <v>2700</v>
      </c>
      <c r="Q838" s="1">
        <f xml:space="preserve"> 2018-O838</f>
        <v>2018</v>
      </c>
    </row>
    <row r="839" spans="1:17" x14ac:dyDescent="0.25">
      <c r="A839" s="1" t="s">
        <v>2694</v>
      </c>
      <c r="B839" s="1" t="s">
        <v>2695</v>
      </c>
      <c r="C839" s="1" t="s">
        <v>2242</v>
      </c>
      <c r="D839" s="1" t="s">
        <v>2243</v>
      </c>
      <c r="G839" s="1" t="s">
        <v>774</v>
      </c>
      <c r="H839" s="1" t="s">
        <v>6948</v>
      </c>
      <c r="I839" s="1" t="s">
        <v>78</v>
      </c>
      <c r="J839" s="1" t="s">
        <v>78</v>
      </c>
      <c r="K839" s="1" t="s">
        <v>50</v>
      </c>
      <c r="M839" s="1" t="s">
        <v>45</v>
      </c>
      <c r="N839" s="1" t="s">
        <v>46</v>
      </c>
      <c r="O839" s="1" t="s">
        <v>46</v>
      </c>
      <c r="P839" s="1" t="s">
        <v>2278</v>
      </c>
      <c r="Q839" s="1">
        <f xml:space="preserve"> 2018-O839</f>
        <v>2018</v>
      </c>
    </row>
    <row r="840" spans="1:17" x14ac:dyDescent="0.25">
      <c r="A840" s="1" t="s">
        <v>2690</v>
      </c>
      <c r="B840" s="1" t="s">
        <v>2691</v>
      </c>
      <c r="C840" s="1" t="s">
        <v>2242</v>
      </c>
      <c r="D840" s="1" t="s">
        <v>202</v>
      </c>
      <c r="G840" s="1" t="s">
        <v>774</v>
      </c>
      <c r="H840" s="1" t="s">
        <v>77</v>
      </c>
      <c r="I840" s="1" t="s">
        <v>171</v>
      </c>
      <c r="J840" s="1" t="s">
        <v>6953</v>
      </c>
      <c r="K840" s="1" t="s">
        <v>44</v>
      </c>
      <c r="L840" s="1" t="s">
        <v>775</v>
      </c>
      <c r="M840" s="1" t="s">
        <v>45</v>
      </c>
      <c r="N840" s="1" t="s">
        <v>46</v>
      </c>
      <c r="O840" s="1" t="s">
        <v>46</v>
      </c>
      <c r="P840" s="1" t="s">
        <v>213</v>
      </c>
      <c r="Q840" s="1">
        <f xml:space="preserve"> 2018-O840</f>
        <v>2018</v>
      </c>
    </row>
    <row r="841" spans="1:17" x14ac:dyDescent="0.25">
      <c r="A841" s="1" t="s">
        <v>2687</v>
      </c>
      <c r="B841" s="1" t="s">
        <v>2688</v>
      </c>
      <c r="C841" s="1" t="s">
        <v>2242</v>
      </c>
      <c r="D841" s="1" t="s">
        <v>2243</v>
      </c>
      <c r="G841" s="1" t="s">
        <v>774</v>
      </c>
      <c r="H841" s="1" t="s">
        <v>77</v>
      </c>
      <c r="I841" s="1" t="s">
        <v>114</v>
      </c>
      <c r="J841" s="1" t="s">
        <v>114</v>
      </c>
      <c r="K841" s="1" t="s">
        <v>50</v>
      </c>
      <c r="M841" s="1" t="s">
        <v>45</v>
      </c>
      <c r="N841" s="1" t="s">
        <v>46</v>
      </c>
      <c r="O841" s="1" t="s">
        <v>46</v>
      </c>
      <c r="P841" s="1" t="s">
        <v>74</v>
      </c>
      <c r="Q841" s="1">
        <f xml:space="preserve"> 2018-O841</f>
        <v>2018</v>
      </c>
    </row>
    <row r="842" spans="1:17" x14ac:dyDescent="0.25">
      <c r="A842" s="1" t="s">
        <v>2683</v>
      </c>
      <c r="B842" s="1" t="s">
        <v>2684</v>
      </c>
      <c r="C842" s="1" t="s">
        <v>2242</v>
      </c>
      <c r="D842" s="1" t="s">
        <v>202</v>
      </c>
      <c r="G842" s="1" t="s">
        <v>774</v>
      </c>
      <c r="H842" s="1" t="s">
        <v>77</v>
      </c>
      <c r="I842" s="1" t="s">
        <v>78</v>
      </c>
      <c r="J842" s="1" t="s">
        <v>78</v>
      </c>
      <c r="K842" s="1" t="s">
        <v>50</v>
      </c>
      <c r="M842" s="1" t="s">
        <v>45</v>
      </c>
      <c r="N842" s="1" t="s">
        <v>46</v>
      </c>
      <c r="O842" s="1" t="s">
        <v>46</v>
      </c>
      <c r="P842" s="1" t="s">
        <v>1186</v>
      </c>
      <c r="Q842" s="1">
        <f xml:space="preserve"> 2018-O842</f>
        <v>2018</v>
      </c>
    </row>
    <row r="843" spans="1:17" x14ac:dyDescent="0.25">
      <c r="A843" s="1" t="s">
        <v>2679</v>
      </c>
      <c r="B843" s="1" t="s">
        <v>2680</v>
      </c>
      <c r="C843" s="1" t="s">
        <v>2242</v>
      </c>
      <c r="D843" s="1" t="s">
        <v>202</v>
      </c>
      <c r="G843" s="1" t="s">
        <v>774</v>
      </c>
      <c r="H843" s="1" t="s">
        <v>77</v>
      </c>
      <c r="I843" s="1" t="s">
        <v>43</v>
      </c>
      <c r="J843" s="1" t="s">
        <v>6954</v>
      </c>
      <c r="K843" s="1" t="s">
        <v>44</v>
      </c>
      <c r="L843" s="1" t="s">
        <v>775</v>
      </c>
      <c r="M843" s="1" t="s">
        <v>45</v>
      </c>
      <c r="N843" s="1" t="s">
        <v>46</v>
      </c>
      <c r="O843" s="1" t="s">
        <v>46</v>
      </c>
      <c r="P843" s="1" t="s">
        <v>2519</v>
      </c>
      <c r="Q843" s="1">
        <f xml:space="preserve"> 2018-O843</f>
        <v>2018</v>
      </c>
    </row>
    <row r="844" spans="1:17" x14ac:dyDescent="0.25">
      <c r="A844" s="1" t="s">
        <v>2675</v>
      </c>
      <c r="B844" s="1" t="s">
        <v>2676</v>
      </c>
      <c r="C844" s="1" t="s">
        <v>2242</v>
      </c>
      <c r="D844" s="1" t="s">
        <v>2243</v>
      </c>
      <c r="G844" s="1" t="s">
        <v>774</v>
      </c>
      <c r="H844" s="1" t="s">
        <v>77</v>
      </c>
      <c r="I844" s="1" t="s">
        <v>171</v>
      </c>
      <c r="J844" s="1" t="s">
        <v>6953</v>
      </c>
      <c r="K844" s="1" t="s">
        <v>44</v>
      </c>
      <c r="L844" s="1" t="s">
        <v>2678</v>
      </c>
      <c r="M844" s="1" t="s">
        <v>106</v>
      </c>
      <c r="N844" s="1" t="s">
        <v>87</v>
      </c>
      <c r="O844" s="1" t="s">
        <v>46</v>
      </c>
      <c r="P844" s="1" t="s">
        <v>80</v>
      </c>
      <c r="Q844" s="1">
        <f xml:space="preserve"> 2018-O844</f>
        <v>2018</v>
      </c>
    </row>
    <row r="845" spans="1:17" x14ac:dyDescent="0.25">
      <c r="A845" s="1" t="s">
        <v>2670</v>
      </c>
      <c r="B845" s="1" t="s">
        <v>2671</v>
      </c>
      <c r="C845" s="1" t="s">
        <v>2242</v>
      </c>
      <c r="D845" s="1" t="s">
        <v>202</v>
      </c>
      <c r="G845" s="1" t="s">
        <v>774</v>
      </c>
      <c r="H845" s="1" t="s">
        <v>77</v>
      </c>
      <c r="I845" s="1" t="s">
        <v>43</v>
      </c>
      <c r="J845" s="1" t="s">
        <v>6954</v>
      </c>
      <c r="K845" s="1" t="s">
        <v>44</v>
      </c>
      <c r="L845" s="1" t="s">
        <v>775</v>
      </c>
      <c r="M845" s="1" t="s">
        <v>45</v>
      </c>
      <c r="N845" s="1" t="s">
        <v>46</v>
      </c>
      <c r="O845" s="1" t="s">
        <v>46</v>
      </c>
      <c r="P845" s="1" t="s">
        <v>2673</v>
      </c>
      <c r="Q845" s="1">
        <f xml:space="preserve"> 2018-O845</f>
        <v>2018</v>
      </c>
    </row>
    <row r="846" spans="1:17" x14ac:dyDescent="0.25">
      <c r="A846" s="1" t="s">
        <v>2666</v>
      </c>
      <c r="B846" s="1" t="s">
        <v>2667</v>
      </c>
      <c r="C846" s="1" t="s">
        <v>2242</v>
      </c>
      <c r="D846" s="1" t="s">
        <v>202</v>
      </c>
      <c r="G846" s="1" t="s">
        <v>774</v>
      </c>
      <c r="H846" s="1" t="s">
        <v>77</v>
      </c>
      <c r="I846" s="1" t="s">
        <v>43</v>
      </c>
      <c r="J846" s="1" t="s">
        <v>6954</v>
      </c>
      <c r="K846" s="1" t="s">
        <v>44</v>
      </c>
      <c r="L846" s="1" t="s">
        <v>775</v>
      </c>
      <c r="M846" s="1" t="s">
        <v>45</v>
      </c>
      <c r="N846" s="1" t="s">
        <v>46</v>
      </c>
      <c r="O846" s="1" t="s">
        <v>46</v>
      </c>
      <c r="P846" s="1" t="s">
        <v>2238</v>
      </c>
      <c r="Q846" s="1">
        <f xml:space="preserve"> 2018-O846</f>
        <v>2018</v>
      </c>
    </row>
    <row r="847" spans="1:17" x14ac:dyDescent="0.25">
      <c r="A847" s="1" t="s">
        <v>2663</v>
      </c>
      <c r="B847" s="1" t="s">
        <v>2664</v>
      </c>
      <c r="C847" s="1" t="s">
        <v>2242</v>
      </c>
      <c r="D847" s="1" t="s">
        <v>2243</v>
      </c>
      <c r="G847" s="1" t="s">
        <v>774</v>
      </c>
      <c r="H847" s="1" t="s">
        <v>77</v>
      </c>
      <c r="I847" s="1" t="s">
        <v>43</v>
      </c>
      <c r="J847" s="1" t="s">
        <v>6954</v>
      </c>
      <c r="K847" s="1" t="s">
        <v>44</v>
      </c>
      <c r="L847" s="1" t="s">
        <v>775</v>
      </c>
      <c r="M847" s="1" t="s">
        <v>45</v>
      </c>
      <c r="N847" s="1" t="s">
        <v>46</v>
      </c>
      <c r="O847" s="1" t="s">
        <v>46</v>
      </c>
      <c r="P847" s="1" t="s">
        <v>387</v>
      </c>
      <c r="Q847" s="1">
        <f xml:space="preserve"> 2018-O847</f>
        <v>2018</v>
      </c>
    </row>
    <row r="848" spans="1:17" x14ac:dyDescent="0.25">
      <c r="A848" s="1" t="s">
        <v>2659</v>
      </c>
      <c r="B848" s="1" t="s">
        <v>2660</v>
      </c>
      <c r="C848" s="1" t="s">
        <v>2242</v>
      </c>
      <c r="D848" s="1" t="s">
        <v>202</v>
      </c>
      <c r="G848" s="1" t="s">
        <v>774</v>
      </c>
      <c r="H848" s="1" t="s">
        <v>77</v>
      </c>
      <c r="I848" s="1" t="s">
        <v>78</v>
      </c>
      <c r="J848" s="1" t="s">
        <v>78</v>
      </c>
      <c r="K848" s="1" t="s">
        <v>44</v>
      </c>
      <c r="L848" s="1" t="s">
        <v>775</v>
      </c>
      <c r="M848" s="1" t="s">
        <v>45</v>
      </c>
      <c r="N848" s="1" t="s">
        <v>46</v>
      </c>
      <c r="O848" s="1" t="s">
        <v>46</v>
      </c>
      <c r="P848" s="1" t="s">
        <v>2662</v>
      </c>
      <c r="Q848" s="1">
        <f xml:space="preserve"> 2018-O848</f>
        <v>2018</v>
      </c>
    </row>
    <row r="849" spans="1:17" x14ac:dyDescent="0.25">
      <c r="A849" s="1" t="s">
        <v>2656</v>
      </c>
      <c r="B849" s="1" t="s">
        <v>2657</v>
      </c>
      <c r="C849" s="1" t="s">
        <v>2242</v>
      </c>
      <c r="D849" s="1" t="s">
        <v>2243</v>
      </c>
      <c r="G849" s="1" t="s">
        <v>774</v>
      </c>
      <c r="H849" s="1" t="s">
        <v>77</v>
      </c>
      <c r="I849" s="1" t="s">
        <v>263</v>
      </c>
      <c r="J849" s="1" t="s">
        <v>6950</v>
      </c>
      <c r="K849" s="1" t="s">
        <v>44</v>
      </c>
      <c r="L849" s="1" t="s">
        <v>775</v>
      </c>
      <c r="M849" s="1" t="s">
        <v>45</v>
      </c>
      <c r="N849" s="1" t="s">
        <v>46</v>
      </c>
      <c r="O849" s="1" t="s">
        <v>46</v>
      </c>
      <c r="P849" s="1" t="s">
        <v>2253</v>
      </c>
      <c r="Q849" s="1">
        <f xml:space="preserve"> 2018-O849</f>
        <v>2018</v>
      </c>
    </row>
    <row r="850" spans="1:17" x14ac:dyDescent="0.25">
      <c r="A850" s="1" t="s">
        <v>2653</v>
      </c>
      <c r="B850" s="1" t="s">
        <v>2654</v>
      </c>
      <c r="C850" s="1" t="s">
        <v>2242</v>
      </c>
      <c r="D850" s="1" t="s">
        <v>202</v>
      </c>
      <c r="G850" s="1" t="s">
        <v>774</v>
      </c>
      <c r="H850" s="1" t="s">
        <v>77</v>
      </c>
      <c r="I850" s="1" t="s">
        <v>43</v>
      </c>
      <c r="J850" s="1" t="s">
        <v>6954</v>
      </c>
      <c r="K850" s="1" t="s">
        <v>44</v>
      </c>
      <c r="L850" s="1" t="s">
        <v>775</v>
      </c>
      <c r="M850" s="1" t="s">
        <v>45</v>
      </c>
      <c r="N850" s="1" t="s">
        <v>46</v>
      </c>
      <c r="O850" s="1" t="s">
        <v>46</v>
      </c>
      <c r="P850" s="1" t="s">
        <v>249</v>
      </c>
      <c r="Q850" s="1">
        <f xml:space="preserve"> 2018-O850</f>
        <v>2018</v>
      </c>
    </row>
    <row r="851" spans="1:17" x14ac:dyDescent="0.25">
      <c r="A851" s="1" t="s">
        <v>2650</v>
      </c>
      <c r="B851" s="1" t="s">
        <v>2651</v>
      </c>
      <c r="C851" s="1" t="s">
        <v>2242</v>
      </c>
      <c r="D851" s="1" t="s">
        <v>202</v>
      </c>
      <c r="G851" s="1" t="s">
        <v>774</v>
      </c>
      <c r="H851" s="1" t="s">
        <v>77</v>
      </c>
      <c r="I851" s="1" t="s">
        <v>43</v>
      </c>
      <c r="J851" s="1" t="s">
        <v>6954</v>
      </c>
      <c r="K851" s="1" t="s">
        <v>44</v>
      </c>
      <c r="L851" s="1" t="s">
        <v>775</v>
      </c>
      <c r="M851" s="1" t="s">
        <v>45</v>
      </c>
      <c r="N851" s="1" t="s">
        <v>46</v>
      </c>
      <c r="O851" s="1" t="s">
        <v>46</v>
      </c>
      <c r="P851" s="1" t="s">
        <v>2279</v>
      </c>
      <c r="Q851" s="1">
        <f xml:space="preserve"> 2018-O851</f>
        <v>2018</v>
      </c>
    </row>
    <row r="852" spans="1:17" x14ac:dyDescent="0.25">
      <c r="A852" s="1" t="s">
        <v>2646</v>
      </c>
      <c r="B852" s="1" t="s">
        <v>2647</v>
      </c>
      <c r="C852" s="1" t="s">
        <v>2242</v>
      </c>
      <c r="D852" s="1" t="s">
        <v>202</v>
      </c>
      <c r="G852" s="1" t="s">
        <v>774</v>
      </c>
      <c r="H852" s="1" t="s">
        <v>77</v>
      </c>
      <c r="I852" s="1" t="s">
        <v>78</v>
      </c>
      <c r="J852" s="1" t="s">
        <v>78</v>
      </c>
      <c r="K852" s="1" t="s">
        <v>44</v>
      </c>
      <c r="L852" s="1" t="s">
        <v>775</v>
      </c>
      <c r="M852" s="1" t="s">
        <v>106</v>
      </c>
      <c r="N852" s="1" t="s">
        <v>208</v>
      </c>
      <c r="O852" s="1" t="s">
        <v>46</v>
      </c>
      <c r="P852" s="1" t="s">
        <v>2278</v>
      </c>
      <c r="Q852" s="1">
        <f xml:space="preserve"> 2018-O852</f>
        <v>2018</v>
      </c>
    </row>
    <row r="853" spans="1:17" x14ac:dyDescent="0.25">
      <c r="A853" s="1" t="s">
        <v>2641</v>
      </c>
      <c r="B853" s="1" t="s">
        <v>2642</v>
      </c>
      <c r="C853" s="1" t="s">
        <v>2242</v>
      </c>
      <c r="D853" s="1" t="s">
        <v>202</v>
      </c>
      <c r="G853" s="1" t="s">
        <v>774</v>
      </c>
      <c r="H853" s="1" t="s">
        <v>77</v>
      </c>
      <c r="I853" s="1" t="s">
        <v>78</v>
      </c>
      <c r="J853" s="1" t="s">
        <v>78</v>
      </c>
      <c r="K853" s="1" t="s">
        <v>44</v>
      </c>
      <c r="L853" s="1" t="s">
        <v>775</v>
      </c>
      <c r="M853" s="1" t="s">
        <v>45</v>
      </c>
      <c r="N853" s="1" t="s">
        <v>46</v>
      </c>
      <c r="O853" s="1" t="s">
        <v>46</v>
      </c>
      <c r="P853" s="1" t="s">
        <v>2644</v>
      </c>
      <c r="Q853" s="1">
        <f xml:space="preserve"> 2018-O853</f>
        <v>2018</v>
      </c>
    </row>
    <row r="854" spans="1:17" x14ac:dyDescent="0.25">
      <c r="A854" s="1" t="s">
        <v>2636</v>
      </c>
      <c r="B854" s="1" t="s">
        <v>2637</v>
      </c>
      <c r="C854" s="1" t="s">
        <v>2242</v>
      </c>
      <c r="D854" s="1" t="s">
        <v>202</v>
      </c>
      <c r="G854" s="1" t="s">
        <v>774</v>
      </c>
      <c r="H854" s="1" t="s">
        <v>77</v>
      </c>
      <c r="I854" s="1" t="s">
        <v>43</v>
      </c>
      <c r="J854" s="1" t="s">
        <v>6954</v>
      </c>
      <c r="K854" s="1" t="s">
        <v>44</v>
      </c>
      <c r="L854" s="1" t="s">
        <v>775</v>
      </c>
      <c r="M854" s="1" t="s">
        <v>45</v>
      </c>
      <c r="N854" s="1" t="s">
        <v>46</v>
      </c>
      <c r="O854" s="1" t="s">
        <v>46</v>
      </c>
      <c r="P854" s="1" t="s">
        <v>2639</v>
      </c>
      <c r="Q854" s="1">
        <f xml:space="preserve"> 2018-O854</f>
        <v>2018</v>
      </c>
    </row>
    <row r="855" spans="1:17" x14ac:dyDescent="0.25">
      <c r="A855" s="1" t="s">
        <v>2633</v>
      </c>
      <c r="B855" s="1" t="s">
        <v>2634</v>
      </c>
      <c r="C855" s="1" t="s">
        <v>2242</v>
      </c>
      <c r="D855" s="1" t="s">
        <v>202</v>
      </c>
      <c r="G855" s="1" t="s">
        <v>774</v>
      </c>
      <c r="H855" s="1" t="s">
        <v>77</v>
      </c>
      <c r="I855" s="1" t="s">
        <v>43</v>
      </c>
      <c r="J855" s="1" t="s">
        <v>6954</v>
      </c>
      <c r="K855" s="1" t="s">
        <v>44</v>
      </c>
      <c r="L855" s="1" t="s">
        <v>775</v>
      </c>
      <c r="M855" s="1" t="s">
        <v>45</v>
      </c>
      <c r="N855" s="1" t="s">
        <v>46</v>
      </c>
      <c r="O855" s="1" t="s">
        <v>46</v>
      </c>
      <c r="P855" s="1" t="s">
        <v>143</v>
      </c>
      <c r="Q855" s="1">
        <f xml:space="preserve"> 2018-O855</f>
        <v>2018</v>
      </c>
    </row>
    <row r="856" spans="1:17" x14ac:dyDescent="0.25">
      <c r="A856" s="1" t="s">
        <v>2629</v>
      </c>
      <c r="B856" s="1" t="s">
        <v>2630</v>
      </c>
      <c r="C856" s="1" t="s">
        <v>2242</v>
      </c>
      <c r="D856" s="1" t="s">
        <v>202</v>
      </c>
      <c r="G856" s="1" t="s">
        <v>774</v>
      </c>
      <c r="H856" s="1" t="s">
        <v>77</v>
      </c>
      <c r="I856" s="1" t="s">
        <v>263</v>
      </c>
      <c r="J856" s="1" t="s">
        <v>6950</v>
      </c>
      <c r="K856" s="1" t="s">
        <v>44</v>
      </c>
      <c r="L856" s="1" t="s">
        <v>775</v>
      </c>
      <c r="M856" s="1" t="s">
        <v>106</v>
      </c>
      <c r="N856" s="1" t="s">
        <v>40</v>
      </c>
      <c r="O856" s="1" t="s">
        <v>46</v>
      </c>
      <c r="P856" s="1" t="s">
        <v>2632</v>
      </c>
      <c r="Q856" s="1">
        <f xml:space="preserve"> 2018-O856</f>
        <v>2018</v>
      </c>
    </row>
    <row r="857" spans="1:17" x14ac:dyDescent="0.25">
      <c r="A857" s="1" t="s">
        <v>2625</v>
      </c>
      <c r="B857" s="1" t="s">
        <v>2626</v>
      </c>
      <c r="C857" s="1" t="s">
        <v>2242</v>
      </c>
      <c r="D857" s="1" t="s">
        <v>202</v>
      </c>
      <c r="G857" s="1" t="s">
        <v>774</v>
      </c>
      <c r="H857" s="1" t="s">
        <v>77</v>
      </c>
      <c r="I857" s="1" t="s">
        <v>78</v>
      </c>
      <c r="J857" s="1" t="s">
        <v>78</v>
      </c>
      <c r="K857" s="1" t="s">
        <v>44</v>
      </c>
      <c r="L857" s="1" t="s">
        <v>775</v>
      </c>
      <c r="M857" s="1" t="s">
        <v>45</v>
      </c>
      <c r="N857" s="1" t="s">
        <v>46</v>
      </c>
      <c r="O857" s="1" t="s">
        <v>46</v>
      </c>
      <c r="P857" s="1" t="s">
        <v>1398</v>
      </c>
      <c r="Q857" s="1">
        <f xml:space="preserve"> 2018-O857</f>
        <v>2018</v>
      </c>
    </row>
    <row r="858" spans="1:17" x14ac:dyDescent="0.25">
      <c r="A858" s="1" t="s">
        <v>2622</v>
      </c>
      <c r="B858" s="1" t="s">
        <v>2623</v>
      </c>
      <c r="C858" s="1" t="s">
        <v>2242</v>
      </c>
      <c r="D858" s="1" t="s">
        <v>2243</v>
      </c>
      <c r="G858" s="1" t="s">
        <v>774</v>
      </c>
      <c r="H858" s="1" t="s">
        <v>77</v>
      </c>
      <c r="I858" s="1" t="s">
        <v>78</v>
      </c>
      <c r="J858" s="1" t="s">
        <v>78</v>
      </c>
      <c r="K858" s="1" t="s">
        <v>44</v>
      </c>
      <c r="L858" s="1" t="s">
        <v>105</v>
      </c>
      <c r="M858" s="1" t="s">
        <v>45</v>
      </c>
      <c r="N858" s="1" t="s">
        <v>46</v>
      </c>
      <c r="O858" s="1" t="s">
        <v>46</v>
      </c>
      <c r="P858" s="1" t="s">
        <v>2071</v>
      </c>
      <c r="Q858" s="1">
        <f xml:space="preserve"> 2018-O858</f>
        <v>2018</v>
      </c>
    </row>
    <row r="859" spans="1:17" x14ac:dyDescent="0.25">
      <c r="A859" s="1" t="s">
        <v>2617</v>
      </c>
      <c r="B859" s="1" t="s">
        <v>2618</v>
      </c>
      <c r="C859" s="1" t="s">
        <v>2242</v>
      </c>
      <c r="D859" s="1" t="s">
        <v>202</v>
      </c>
      <c r="G859" s="1" t="s">
        <v>774</v>
      </c>
      <c r="H859" s="1" t="s">
        <v>77</v>
      </c>
      <c r="I859" s="1" t="s">
        <v>43</v>
      </c>
      <c r="J859" s="1" t="s">
        <v>6954</v>
      </c>
      <c r="K859" s="1" t="s">
        <v>44</v>
      </c>
      <c r="L859" s="1" t="s">
        <v>775</v>
      </c>
      <c r="M859" s="1" t="s">
        <v>45</v>
      </c>
      <c r="N859" s="1" t="s">
        <v>46</v>
      </c>
      <c r="O859" s="1" t="s">
        <v>46</v>
      </c>
      <c r="P859" s="1" t="s">
        <v>2620</v>
      </c>
      <c r="Q859" s="1">
        <f xml:space="preserve"> 2018-O859</f>
        <v>2018</v>
      </c>
    </row>
    <row r="860" spans="1:17" x14ac:dyDescent="0.25">
      <c r="A860" s="1" t="s">
        <v>2613</v>
      </c>
      <c r="B860" s="1" t="s">
        <v>2614</v>
      </c>
      <c r="C860" s="1" t="s">
        <v>2242</v>
      </c>
      <c r="D860" s="1" t="s">
        <v>2243</v>
      </c>
      <c r="G860" s="1" t="s">
        <v>774</v>
      </c>
      <c r="H860" s="1" t="s">
        <v>77</v>
      </c>
      <c r="I860" s="1" t="s">
        <v>263</v>
      </c>
      <c r="J860" s="1" t="s">
        <v>6950</v>
      </c>
      <c r="K860" s="1" t="s">
        <v>44</v>
      </c>
      <c r="L860" s="1" t="s">
        <v>775</v>
      </c>
      <c r="M860" s="1" t="s">
        <v>106</v>
      </c>
      <c r="N860" s="1" t="s">
        <v>107</v>
      </c>
      <c r="O860" s="1" t="s">
        <v>46</v>
      </c>
      <c r="P860" s="1" t="s">
        <v>2616</v>
      </c>
      <c r="Q860" s="1">
        <f xml:space="preserve"> 2018-O860</f>
        <v>2018</v>
      </c>
    </row>
    <row r="861" spans="1:17" x14ac:dyDescent="0.25">
      <c r="A861" s="1" t="s">
        <v>2609</v>
      </c>
      <c r="B861" s="1" t="s">
        <v>2610</v>
      </c>
      <c r="C861" s="1" t="s">
        <v>2242</v>
      </c>
      <c r="D861" s="1" t="s">
        <v>202</v>
      </c>
      <c r="G861" s="1" t="s">
        <v>774</v>
      </c>
      <c r="H861" s="1" t="s">
        <v>77</v>
      </c>
      <c r="I861" s="1" t="s">
        <v>43</v>
      </c>
      <c r="J861" s="1" t="s">
        <v>6954</v>
      </c>
      <c r="K861" s="1" t="s">
        <v>44</v>
      </c>
      <c r="L861" s="1" t="s">
        <v>775</v>
      </c>
      <c r="M861" s="1" t="s">
        <v>45</v>
      </c>
      <c r="N861" s="1" t="s">
        <v>46</v>
      </c>
      <c r="O861" s="1" t="s">
        <v>46</v>
      </c>
      <c r="P861" s="1" t="s">
        <v>2612</v>
      </c>
      <c r="Q861" s="1">
        <f xml:space="preserve"> 2018-O861</f>
        <v>2018</v>
      </c>
    </row>
    <row r="862" spans="1:17" x14ac:dyDescent="0.25">
      <c r="A862" s="1" t="s">
        <v>2605</v>
      </c>
      <c r="B862" s="1" t="s">
        <v>2606</v>
      </c>
      <c r="C862" s="1" t="s">
        <v>2242</v>
      </c>
      <c r="D862" s="1" t="s">
        <v>2243</v>
      </c>
      <c r="G862" s="1" t="s">
        <v>774</v>
      </c>
      <c r="H862" s="1" t="s">
        <v>77</v>
      </c>
      <c r="I862" s="1" t="s">
        <v>114</v>
      </c>
      <c r="J862" s="1" t="s">
        <v>114</v>
      </c>
      <c r="K862" s="1" t="s">
        <v>44</v>
      </c>
      <c r="L862" s="1" t="s">
        <v>775</v>
      </c>
      <c r="M862" s="1" t="s">
        <v>106</v>
      </c>
      <c r="N862" s="1" t="s">
        <v>102</v>
      </c>
      <c r="O862" s="1" t="s">
        <v>46</v>
      </c>
      <c r="P862" s="1" t="s">
        <v>2608</v>
      </c>
      <c r="Q862" s="1">
        <f xml:space="preserve"> 2018-O862</f>
        <v>2018</v>
      </c>
    </row>
    <row r="863" spans="1:17" x14ac:dyDescent="0.25">
      <c r="A863" s="1" t="s">
        <v>2600</v>
      </c>
      <c r="B863" s="1" t="s">
        <v>2601</v>
      </c>
      <c r="C863" s="1" t="s">
        <v>2242</v>
      </c>
      <c r="D863" s="1" t="s">
        <v>202</v>
      </c>
      <c r="G863" s="1" t="s">
        <v>774</v>
      </c>
      <c r="H863" s="1" t="s">
        <v>77</v>
      </c>
      <c r="I863" s="1" t="s">
        <v>43</v>
      </c>
      <c r="J863" s="1" t="s">
        <v>6954</v>
      </c>
      <c r="K863" s="1" t="s">
        <v>44</v>
      </c>
      <c r="L863" s="1" t="s">
        <v>775</v>
      </c>
      <c r="M863" s="1" t="s">
        <v>45</v>
      </c>
      <c r="N863" s="1" t="s">
        <v>46</v>
      </c>
      <c r="O863" s="1" t="s">
        <v>46</v>
      </c>
      <c r="P863" s="1" t="s">
        <v>2603</v>
      </c>
      <c r="Q863" s="1">
        <f xml:space="preserve"> 2018-O863</f>
        <v>2018</v>
      </c>
    </row>
    <row r="864" spans="1:17" x14ac:dyDescent="0.25">
      <c r="A864" s="1" t="s">
        <v>2597</v>
      </c>
      <c r="B864" s="1" t="s">
        <v>2598</v>
      </c>
      <c r="C864" s="1" t="s">
        <v>2242</v>
      </c>
      <c r="D864" s="1" t="s">
        <v>2248</v>
      </c>
      <c r="G864" s="1" t="s">
        <v>774</v>
      </c>
      <c r="H864" s="1" t="s">
        <v>77</v>
      </c>
      <c r="I864" s="1" t="s">
        <v>43</v>
      </c>
      <c r="J864" s="1" t="s">
        <v>6954</v>
      </c>
      <c r="K864" s="1" t="s">
        <v>44</v>
      </c>
      <c r="L864" s="1" t="s">
        <v>775</v>
      </c>
      <c r="M864" s="1" t="s">
        <v>45</v>
      </c>
      <c r="N864" s="1" t="s">
        <v>46</v>
      </c>
      <c r="O864" s="1" t="s">
        <v>46</v>
      </c>
      <c r="P864" s="1" t="s">
        <v>752</v>
      </c>
      <c r="Q864" s="1">
        <f xml:space="preserve"> 2018-O864</f>
        <v>2018</v>
      </c>
    </row>
    <row r="865" spans="1:17" x14ac:dyDescent="0.25">
      <c r="A865" s="1" t="s">
        <v>2592</v>
      </c>
      <c r="B865" s="1" t="s">
        <v>2593</v>
      </c>
      <c r="C865" s="1" t="s">
        <v>2242</v>
      </c>
      <c r="D865" s="1" t="s">
        <v>2248</v>
      </c>
      <c r="G865" s="1" t="s">
        <v>774</v>
      </c>
      <c r="H865" s="1" t="s">
        <v>77</v>
      </c>
      <c r="I865" s="1" t="s">
        <v>43</v>
      </c>
      <c r="J865" s="1" t="s">
        <v>6954</v>
      </c>
      <c r="K865" s="1" t="s">
        <v>44</v>
      </c>
      <c r="L865" s="1" t="s">
        <v>775</v>
      </c>
      <c r="M865" s="1" t="s">
        <v>45</v>
      </c>
      <c r="N865" s="1" t="s">
        <v>46</v>
      </c>
      <c r="O865" s="1" t="s">
        <v>46</v>
      </c>
      <c r="P865" s="1" t="s">
        <v>2595</v>
      </c>
      <c r="Q865" s="1">
        <f xml:space="preserve"> 2018-O865</f>
        <v>2018</v>
      </c>
    </row>
    <row r="866" spans="1:17" x14ac:dyDescent="0.25">
      <c r="A866" s="1" t="s">
        <v>2587</v>
      </c>
      <c r="B866" s="1" t="s">
        <v>2588</v>
      </c>
      <c r="C866" s="1" t="s">
        <v>2242</v>
      </c>
      <c r="D866" s="1" t="s">
        <v>2248</v>
      </c>
      <c r="G866" s="1" t="s">
        <v>774</v>
      </c>
      <c r="H866" s="1" t="s">
        <v>77</v>
      </c>
      <c r="I866" s="1" t="s">
        <v>43</v>
      </c>
      <c r="J866" s="1" t="s">
        <v>6954</v>
      </c>
      <c r="K866" s="1" t="s">
        <v>44</v>
      </c>
      <c r="L866" s="1" t="s">
        <v>775</v>
      </c>
      <c r="M866" s="1" t="s">
        <v>45</v>
      </c>
      <c r="N866" s="1" t="s">
        <v>46</v>
      </c>
      <c r="O866" s="1" t="s">
        <v>46</v>
      </c>
      <c r="P866" s="1" t="s">
        <v>2590</v>
      </c>
      <c r="Q866" s="1">
        <f xml:space="preserve"> 2018-O866</f>
        <v>2018</v>
      </c>
    </row>
    <row r="867" spans="1:17" x14ac:dyDescent="0.25">
      <c r="A867" s="1" t="s">
        <v>2583</v>
      </c>
      <c r="B867" s="1" t="s">
        <v>2584</v>
      </c>
      <c r="C867" s="1" t="s">
        <v>2242</v>
      </c>
      <c r="D867" s="1" t="s">
        <v>2248</v>
      </c>
      <c r="G867" s="1" t="s">
        <v>774</v>
      </c>
      <c r="H867" s="1" t="s">
        <v>77</v>
      </c>
      <c r="I867" s="1" t="s">
        <v>43</v>
      </c>
      <c r="J867" s="1" t="s">
        <v>6954</v>
      </c>
      <c r="K867" s="1" t="s">
        <v>44</v>
      </c>
      <c r="L867" s="1" t="s">
        <v>775</v>
      </c>
      <c r="M867" s="1" t="s">
        <v>45</v>
      </c>
      <c r="N867" s="1" t="s">
        <v>46</v>
      </c>
      <c r="O867" s="1" t="s">
        <v>46</v>
      </c>
      <c r="P867" s="1" t="s">
        <v>2181</v>
      </c>
      <c r="Q867" s="1">
        <f xml:space="preserve"> 2018-O867</f>
        <v>2018</v>
      </c>
    </row>
    <row r="868" spans="1:17" x14ac:dyDescent="0.25">
      <c r="A868" s="1" t="s">
        <v>2580</v>
      </c>
      <c r="B868" s="1" t="s">
        <v>2581</v>
      </c>
      <c r="C868" s="1" t="s">
        <v>2242</v>
      </c>
      <c r="D868" s="1" t="s">
        <v>2248</v>
      </c>
      <c r="G868" s="1" t="s">
        <v>774</v>
      </c>
      <c r="H868" s="1" t="s">
        <v>77</v>
      </c>
      <c r="I868" s="1" t="s">
        <v>43</v>
      </c>
      <c r="J868" s="1" t="s">
        <v>6954</v>
      </c>
      <c r="K868" s="1" t="s">
        <v>44</v>
      </c>
      <c r="L868" s="1" t="s">
        <v>775</v>
      </c>
      <c r="M868" s="1" t="s">
        <v>45</v>
      </c>
      <c r="N868" s="1" t="s">
        <v>46</v>
      </c>
      <c r="O868" s="1" t="s">
        <v>46</v>
      </c>
      <c r="P868" s="1" t="s">
        <v>204</v>
      </c>
      <c r="Q868" s="1">
        <f xml:space="preserve"> 2018-O868</f>
        <v>2018</v>
      </c>
    </row>
    <row r="869" spans="1:17" x14ac:dyDescent="0.25">
      <c r="A869" s="1" t="s">
        <v>2577</v>
      </c>
      <c r="B869" s="1" t="s">
        <v>2578</v>
      </c>
      <c r="C869" s="1" t="s">
        <v>2242</v>
      </c>
      <c r="D869" s="1" t="s">
        <v>2248</v>
      </c>
      <c r="G869" s="1" t="s">
        <v>774</v>
      </c>
      <c r="H869" s="1" t="s">
        <v>77</v>
      </c>
      <c r="I869" s="1" t="s">
        <v>43</v>
      </c>
      <c r="J869" s="1" t="s">
        <v>6954</v>
      </c>
      <c r="K869" s="1" t="s">
        <v>44</v>
      </c>
      <c r="L869" s="1" t="s">
        <v>775</v>
      </c>
      <c r="M869" s="1" t="s">
        <v>45</v>
      </c>
      <c r="N869" s="1" t="s">
        <v>46</v>
      </c>
      <c r="O869" s="1" t="s">
        <v>46</v>
      </c>
      <c r="P869" s="1" t="s">
        <v>1152</v>
      </c>
      <c r="Q869" s="1">
        <f xml:space="preserve"> 2018-O869</f>
        <v>2018</v>
      </c>
    </row>
    <row r="870" spans="1:17" x14ac:dyDescent="0.25">
      <c r="A870" s="1" t="s">
        <v>2574</v>
      </c>
      <c r="B870" s="1" t="s">
        <v>2575</v>
      </c>
      <c r="C870" s="1" t="s">
        <v>2242</v>
      </c>
      <c r="D870" s="1" t="s">
        <v>2248</v>
      </c>
      <c r="G870" s="1" t="s">
        <v>774</v>
      </c>
      <c r="H870" s="1" t="s">
        <v>77</v>
      </c>
      <c r="I870" s="1" t="s">
        <v>43</v>
      </c>
      <c r="J870" s="1" t="s">
        <v>6954</v>
      </c>
      <c r="K870" s="1" t="s">
        <v>44</v>
      </c>
      <c r="L870" s="1" t="s">
        <v>775</v>
      </c>
      <c r="M870" s="1" t="s">
        <v>45</v>
      </c>
      <c r="N870" s="1" t="s">
        <v>46</v>
      </c>
      <c r="O870" s="1" t="s">
        <v>46</v>
      </c>
      <c r="P870" s="1" t="s">
        <v>138</v>
      </c>
      <c r="Q870" s="1">
        <f xml:space="preserve"> 2018-O870</f>
        <v>2018</v>
      </c>
    </row>
    <row r="871" spans="1:17" x14ac:dyDescent="0.25">
      <c r="A871" s="1" t="s">
        <v>2570</v>
      </c>
      <c r="B871" s="1" t="s">
        <v>2571</v>
      </c>
      <c r="C871" s="1" t="s">
        <v>2242</v>
      </c>
      <c r="D871" s="1" t="s">
        <v>2452</v>
      </c>
      <c r="G871" s="1" t="s">
        <v>774</v>
      </c>
      <c r="H871" s="1" t="s">
        <v>77</v>
      </c>
      <c r="I871" s="1" t="s">
        <v>263</v>
      </c>
      <c r="J871" s="1" t="s">
        <v>6950</v>
      </c>
      <c r="K871" s="1" t="s">
        <v>44</v>
      </c>
      <c r="L871" s="1" t="s">
        <v>775</v>
      </c>
      <c r="M871" s="1" t="s">
        <v>106</v>
      </c>
      <c r="N871" s="1" t="s">
        <v>75</v>
      </c>
      <c r="O871" s="1" t="s">
        <v>46</v>
      </c>
      <c r="P871" s="1" t="s">
        <v>2573</v>
      </c>
      <c r="Q871" s="1">
        <f xml:space="preserve"> 2018-O871</f>
        <v>2018</v>
      </c>
    </row>
    <row r="872" spans="1:17" x14ac:dyDescent="0.25">
      <c r="A872" s="1" t="s">
        <v>2567</v>
      </c>
      <c r="B872" s="1" t="s">
        <v>2568</v>
      </c>
      <c r="C872" s="1" t="s">
        <v>2242</v>
      </c>
      <c r="D872" s="1" t="s">
        <v>2452</v>
      </c>
      <c r="G872" s="1" t="s">
        <v>774</v>
      </c>
      <c r="H872" s="1" t="s">
        <v>77</v>
      </c>
      <c r="I872" s="1" t="s">
        <v>171</v>
      </c>
      <c r="J872" s="1" t="s">
        <v>6953</v>
      </c>
      <c r="K872" s="1" t="s">
        <v>44</v>
      </c>
      <c r="L872" s="1" t="s">
        <v>775</v>
      </c>
      <c r="M872" s="1" t="s">
        <v>45</v>
      </c>
      <c r="N872" s="1" t="s">
        <v>46</v>
      </c>
      <c r="O872" s="1" t="s">
        <v>46</v>
      </c>
      <c r="P872" s="1" t="s">
        <v>2046</v>
      </c>
      <c r="Q872" s="1">
        <f xml:space="preserve"> 2018-O872</f>
        <v>2018</v>
      </c>
    </row>
    <row r="873" spans="1:17" x14ac:dyDescent="0.25">
      <c r="A873" s="1" t="s">
        <v>2563</v>
      </c>
      <c r="B873" s="1" t="s">
        <v>2564</v>
      </c>
      <c r="C873" s="1" t="s">
        <v>2242</v>
      </c>
      <c r="D873" s="1" t="s">
        <v>2452</v>
      </c>
      <c r="G873" s="1" t="s">
        <v>774</v>
      </c>
      <c r="H873" s="1" t="s">
        <v>77</v>
      </c>
      <c r="I873" s="1" t="s">
        <v>43</v>
      </c>
      <c r="J873" s="1" t="s">
        <v>6954</v>
      </c>
      <c r="K873" s="1" t="s">
        <v>44</v>
      </c>
      <c r="L873" s="1" t="s">
        <v>775</v>
      </c>
      <c r="M873" s="1" t="s">
        <v>45</v>
      </c>
      <c r="N873" s="1" t="s">
        <v>46</v>
      </c>
      <c r="O873" s="1" t="s">
        <v>46</v>
      </c>
      <c r="P873" s="1" t="s">
        <v>2566</v>
      </c>
      <c r="Q873" s="1">
        <f xml:space="preserve"> 2018-O873</f>
        <v>2018</v>
      </c>
    </row>
    <row r="874" spans="1:17" x14ac:dyDescent="0.25">
      <c r="A874" s="1" t="s">
        <v>2560</v>
      </c>
      <c r="B874" s="1" t="s">
        <v>2561</v>
      </c>
      <c r="C874" s="1" t="s">
        <v>2242</v>
      </c>
      <c r="D874" s="1" t="s">
        <v>2452</v>
      </c>
      <c r="G874" s="1" t="s">
        <v>774</v>
      </c>
      <c r="H874" s="1" t="s">
        <v>77</v>
      </c>
      <c r="I874" s="1" t="s">
        <v>43</v>
      </c>
      <c r="J874" s="1" t="s">
        <v>6954</v>
      </c>
      <c r="K874" s="1" t="s">
        <v>44</v>
      </c>
      <c r="L874" s="1" t="s">
        <v>775</v>
      </c>
      <c r="M874" s="1" t="s">
        <v>45</v>
      </c>
      <c r="N874" s="1" t="s">
        <v>46</v>
      </c>
      <c r="O874" s="1" t="s">
        <v>46</v>
      </c>
      <c r="P874" s="1" t="s">
        <v>174</v>
      </c>
      <c r="Q874" s="1">
        <f xml:space="preserve"> 2018-O874</f>
        <v>2018</v>
      </c>
    </row>
    <row r="875" spans="1:17" x14ac:dyDescent="0.25">
      <c r="A875" s="1" t="s">
        <v>2556</v>
      </c>
      <c r="B875" s="1" t="s">
        <v>2557</v>
      </c>
      <c r="C875" s="1" t="s">
        <v>2242</v>
      </c>
      <c r="D875" s="1" t="s">
        <v>2248</v>
      </c>
      <c r="G875" s="1" t="s">
        <v>774</v>
      </c>
      <c r="H875" s="1" t="s">
        <v>77</v>
      </c>
      <c r="I875" s="1" t="s">
        <v>43</v>
      </c>
      <c r="J875" s="1" t="s">
        <v>6954</v>
      </c>
      <c r="K875" s="1" t="s">
        <v>44</v>
      </c>
      <c r="L875" s="1" t="s">
        <v>775</v>
      </c>
      <c r="M875" s="1" t="s">
        <v>106</v>
      </c>
      <c r="N875" s="1" t="s">
        <v>208</v>
      </c>
      <c r="O875" s="1" t="s">
        <v>46</v>
      </c>
      <c r="P875" s="1" t="s">
        <v>2559</v>
      </c>
      <c r="Q875" s="1">
        <f xml:space="preserve"> 2018-O875</f>
        <v>2018</v>
      </c>
    </row>
    <row r="876" spans="1:17" x14ac:dyDescent="0.25">
      <c r="A876" s="1" t="s">
        <v>2552</v>
      </c>
      <c r="B876" s="1" t="s">
        <v>2553</v>
      </c>
      <c r="C876" s="1" t="s">
        <v>2242</v>
      </c>
      <c r="D876" s="1" t="s">
        <v>2452</v>
      </c>
      <c r="G876" s="1" t="s">
        <v>774</v>
      </c>
      <c r="H876" s="1" t="s">
        <v>77</v>
      </c>
      <c r="I876" s="1" t="s">
        <v>171</v>
      </c>
      <c r="J876" s="1" t="s">
        <v>6953</v>
      </c>
      <c r="K876" s="1" t="s">
        <v>44</v>
      </c>
      <c r="L876" s="1" t="s">
        <v>775</v>
      </c>
      <c r="M876" s="1" t="s">
        <v>45</v>
      </c>
      <c r="N876" s="1" t="s">
        <v>46</v>
      </c>
      <c r="O876" s="1" t="s">
        <v>46</v>
      </c>
      <c r="P876" s="1" t="s">
        <v>2555</v>
      </c>
      <c r="Q876" s="1">
        <f xml:space="preserve"> 2018-O876</f>
        <v>2018</v>
      </c>
    </row>
    <row r="877" spans="1:17" x14ac:dyDescent="0.25">
      <c r="A877" s="1" t="s">
        <v>2549</v>
      </c>
      <c r="B877" s="1" t="s">
        <v>2550</v>
      </c>
      <c r="C877" s="1" t="s">
        <v>2242</v>
      </c>
      <c r="D877" s="1" t="s">
        <v>2452</v>
      </c>
      <c r="G877" s="1" t="s">
        <v>774</v>
      </c>
      <c r="H877" s="1" t="s">
        <v>77</v>
      </c>
      <c r="I877" s="1" t="s">
        <v>43</v>
      </c>
      <c r="J877" s="1" t="s">
        <v>6954</v>
      </c>
      <c r="K877" s="1" t="s">
        <v>44</v>
      </c>
      <c r="L877" s="1" t="s">
        <v>775</v>
      </c>
      <c r="M877" s="1" t="s">
        <v>45</v>
      </c>
      <c r="N877" s="1" t="s">
        <v>46</v>
      </c>
      <c r="O877" s="1" t="s">
        <v>46</v>
      </c>
      <c r="P877" s="1" t="s">
        <v>1205</v>
      </c>
      <c r="Q877" s="1">
        <f xml:space="preserve"> 2018-O877</f>
        <v>2018</v>
      </c>
    </row>
    <row r="878" spans="1:17" x14ac:dyDescent="0.25">
      <c r="A878" s="1" t="s">
        <v>2546</v>
      </c>
      <c r="B878" s="1" t="s">
        <v>2547</v>
      </c>
      <c r="C878" s="1" t="s">
        <v>2242</v>
      </c>
      <c r="D878" s="1" t="s">
        <v>2452</v>
      </c>
      <c r="G878" s="1" t="s">
        <v>774</v>
      </c>
      <c r="H878" s="1" t="s">
        <v>77</v>
      </c>
      <c r="I878" s="1" t="s">
        <v>171</v>
      </c>
      <c r="J878" s="1" t="s">
        <v>6953</v>
      </c>
      <c r="K878" s="1" t="s">
        <v>44</v>
      </c>
      <c r="L878" s="1" t="s">
        <v>775</v>
      </c>
      <c r="M878" s="1" t="s">
        <v>45</v>
      </c>
      <c r="N878" s="1" t="s">
        <v>46</v>
      </c>
      <c r="O878" s="1" t="s">
        <v>46</v>
      </c>
      <c r="P878" s="1" t="s">
        <v>862</v>
      </c>
      <c r="Q878" s="1">
        <f xml:space="preserve"> 2018-O878</f>
        <v>2018</v>
      </c>
    </row>
    <row r="879" spans="1:17" x14ac:dyDescent="0.25">
      <c r="A879" s="1" t="s">
        <v>2542</v>
      </c>
      <c r="B879" s="1" t="s">
        <v>2543</v>
      </c>
      <c r="C879" s="1" t="s">
        <v>2242</v>
      </c>
      <c r="D879" s="1" t="s">
        <v>2248</v>
      </c>
      <c r="G879" s="1" t="s">
        <v>774</v>
      </c>
      <c r="H879" s="1" t="s">
        <v>6948</v>
      </c>
      <c r="I879" s="1" t="s">
        <v>43</v>
      </c>
      <c r="J879" s="1" t="s">
        <v>6954</v>
      </c>
      <c r="K879" s="1" t="s">
        <v>44</v>
      </c>
      <c r="L879" s="1" t="s">
        <v>775</v>
      </c>
      <c r="M879" s="1" t="s">
        <v>45</v>
      </c>
      <c r="N879" s="1" t="s">
        <v>46</v>
      </c>
      <c r="O879" s="1" t="s">
        <v>46</v>
      </c>
      <c r="P879" s="1" t="s">
        <v>2545</v>
      </c>
      <c r="Q879" s="1">
        <f xml:space="preserve"> 2018-O879</f>
        <v>2018</v>
      </c>
    </row>
    <row r="880" spans="1:17" x14ac:dyDescent="0.25">
      <c r="A880" s="1" t="s">
        <v>2538</v>
      </c>
      <c r="B880" s="1" t="s">
        <v>2539</v>
      </c>
      <c r="C880" s="1" t="s">
        <v>2242</v>
      </c>
      <c r="D880" s="1" t="s">
        <v>2452</v>
      </c>
      <c r="G880" s="1" t="s">
        <v>774</v>
      </c>
      <c r="H880" s="1" t="s">
        <v>77</v>
      </c>
      <c r="I880" s="1" t="s">
        <v>43</v>
      </c>
      <c r="J880" s="1" t="s">
        <v>6954</v>
      </c>
      <c r="K880" s="1" t="s">
        <v>44</v>
      </c>
      <c r="L880" s="1" t="s">
        <v>775</v>
      </c>
      <c r="M880" s="1" t="s">
        <v>45</v>
      </c>
      <c r="N880" s="1" t="s">
        <v>46</v>
      </c>
      <c r="O880" s="1" t="s">
        <v>46</v>
      </c>
      <c r="P880" s="1" t="s">
        <v>2541</v>
      </c>
      <c r="Q880" s="1">
        <f xml:space="preserve"> 2018-O880</f>
        <v>2018</v>
      </c>
    </row>
    <row r="881" spans="1:17" x14ac:dyDescent="0.25">
      <c r="A881" s="1" t="s">
        <v>2533</v>
      </c>
      <c r="B881" s="1" t="s">
        <v>2534</v>
      </c>
      <c r="C881" s="1" t="s">
        <v>2242</v>
      </c>
      <c r="D881" s="1" t="s">
        <v>2248</v>
      </c>
      <c r="G881" s="1" t="s">
        <v>774</v>
      </c>
      <c r="H881" s="1" t="s">
        <v>77</v>
      </c>
      <c r="I881" s="1" t="s">
        <v>43</v>
      </c>
      <c r="J881" s="1" t="s">
        <v>6954</v>
      </c>
      <c r="K881" s="1" t="s">
        <v>44</v>
      </c>
      <c r="L881" s="1" t="s">
        <v>775</v>
      </c>
      <c r="M881" s="1" t="s">
        <v>45</v>
      </c>
      <c r="N881" s="1" t="s">
        <v>46</v>
      </c>
      <c r="O881" s="1" t="s">
        <v>46</v>
      </c>
      <c r="P881" s="1" t="s">
        <v>2536</v>
      </c>
      <c r="Q881" s="1">
        <f xml:space="preserve"> 2018-O881</f>
        <v>2018</v>
      </c>
    </row>
    <row r="882" spans="1:17" x14ac:dyDescent="0.25">
      <c r="A882" s="1" t="s">
        <v>2528</v>
      </c>
      <c r="B882" s="1" t="s">
        <v>2529</v>
      </c>
      <c r="C882" s="1" t="s">
        <v>2242</v>
      </c>
      <c r="D882" s="1" t="s">
        <v>2248</v>
      </c>
      <c r="G882" s="1" t="s">
        <v>774</v>
      </c>
      <c r="H882" s="1" t="s">
        <v>77</v>
      </c>
      <c r="I882" s="1" t="s">
        <v>43</v>
      </c>
      <c r="J882" s="1" t="s">
        <v>6954</v>
      </c>
      <c r="K882" s="1" t="s">
        <v>44</v>
      </c>
      <c r="L882" s="1" t="s">
        <v>775</v>
      </c>
      <c r="M882" s="1" t="s">
        <v>45</v>
      </c>
      <c r="N882" s="1" t="s">
        <v>46</v>
      </c>
      <c r="O882" s="1" t="s">
        <v>46</v>
      </c>
      <c r="P882" s="1" t="s">
        <v>2531</v>
      </c>
      <c r="Q882" s="1">
        <f xml:space="preserve"> 2018-O882</f>
        <v>2018</v>
      </c>
    </row>
    <row r="883" spans="1:17" x14ac:dyDescent="0.25">
      <c r="A883" s="1" t="s">
        <v>2524</v>
      </c>
      <c r="B883" s="1" t="s">
        <v>2525</v>
      </c>
      <c r="C883" s="1" t="s">
        <v>2242</v>
      </c>
      <c r="D883" s="1" t="s">
        <v>2248</v>
      </c>
      <c r="G883" s="1" t="s">
        <v>774</v>
      </c>
      <c r="H883" s="1" t="s">
        <v>77</v>
      </c>
      <c r="I883" s="1" t="s">
        <v>43</v>
      </c>
      <c r="J883" s="1" t="s">
        <v>6954</v>
      </c>
      <c r="K883" s="1" t="s">
        <v>44</v>
      </c>
      <c r="L883" s="1" t="s">
        <v>775</v>
      </c>
      <c r="M883" s="1" t="s">
        <v>45</v>
      </c>
      <c r="N883" s="1" t="s">
        <v>46</v>
      </c>
      <c r="O883" s="1" t="s">
        <v>46</v>
      </c>
      <c r="P883" s="1" t="s">
        <v>2527</v>
      </c>
      <c r="Q883" s="1">
        <f xml:space="preserve"> 2018-O883</f>
        <v>2018</v>
      </c>
    </row>
    <row r="884" spans="1:17" x14ac:dyDescent="0.25">
      <c r="A884" s="1" t="s">
        <v>2520</v>
      </c>
      <c r="B884" s="1" t="s">
        <v>2521</v>
      </c>
      <c r="C884" s="1" t="s">
        <v>2242</v>
      </c>
      <c r="D884" s="1" t="s">
        <v>2248</v>
      </c>
      <c r="G884" s="1" t="s">
        <v>774</v>
      </c>
      <c r="H884" s="1" t="s">
        <v>77</v>
      </c>
      <c r="I884" s="1" t="s">
        <v>43</v>
      </c>
      <c r="J884" s="1" t="s">
        <v>6954</v>
      </c>
      <c r="K884" s="1" t="s">
        <v>44</v>
      </c>
      <c r="L884" s="1" t="s">
        <v>775</v>
      </c>
      <c r="M884" s="1" t="s">
        <v>45</v>
      </c>
      <c r="N884" s="1" t="s">
        <v>46</v>
      </c>
      <c r="O884" s="1" t="s">
        <v>46</v>
      </c>
      <c r="P884" s="1" t="s">
        <v>2523</v>
      </c>
      <c r="Q884" s="1">
        <f xml:space="preserve"> 2018-O884</f>
        <v>2018</v>
      </c>
    </row>
    <row r="885" spans="1:17" x14ac:dyDescent="0.25">
      <c r="A885" s="1" t="s">
        <v>2516</v>
      </c>
      <c r="B885" s="1" t="s">
        <v>2517</v>
      </c>
      <c r="C885" s="1" t="s">
        <v>2242</v>
      </c>
      <c r="D885" s="1" t="s">
        <v>2243</v>
      </c>
      <c r="G885" s="1" t="s">
        <v>774</v>
      </c>
      <c r="H885" s="1" t="s">
        <v>77</v>
      </c>
      <c r="I885" s="1" t="s">
        <v>43</v>
      </c>
      <c r="J885" s="1" t="s">
        <v>6954</v>
      </c>
      <c r="K885" s="1" t="s">
        <v>44</v>
      </c>
      <c r="L885" s="1" t="s">
        <v>775</v>
      </c>
      <c r="M885" s="1" t="s">
        <v>45</v>
      </c>
      <c r="N885" s="1" t="s">
        <v>46</v>
      </c>
      <c r="O885" s="1" t="s">
        <v>46</v>
      </c>
      <c r="P885" s="1" t="s">
        <v>2519</v>
      </c>
      <c r="Q885" s="1">
        <f xml:space="preserve"> 2018-O885</f>
        <v>2018</v>
      </c>
    </row>
    <row r="886" spans="1:17" x14ac:dyDescent="0.25">
      <c r="A886" s="1" t="s">
        <v>2513</v>
      </c>
      <c r="B886" s="1" t="s">
        <v>2514</v>
      </c>
      <c r="C886" s="1" t="s">
        <v>2242</v>
      </c>
      <c r="D886" s="1" t="s">
        <v>2243</v>
      </c>
      <c r="G886" s="1" t="s">
        <v>774</v>
      </c>
      <c r="H886" s="1" t="s">
        <v>77</v>
      </c>
      <c r="I886" s="1" t="s">
        <v>43</v>
      </c>
      <c r="J886" s="1" t="s">
        <v>6954</v>
      </c>
      <c r="K886" s="1" t="s">
        <v>44</v>
      </c>
      <c r="L886" s="1" t="s">
        <v>775</v>
      </c>
      <c r="M886" s="1" t="s">
        <v>45</v>
      </c>
      <c r="N886" s="1" t="s">
        <v>46</v>
      </c>
      <c r="O886" s="1" t="s">
        <v>46</v>
      </c>
      <c r="P886" s="1" t="s">
        <v>2278</v>
      </c>
      <c r="Q886" s="1">
        <f xml:space="preserve"> 2018-O886</f>
        <v>2018</v>
      </c>
    </row>
    <row r="887" spans="1:17" x14ac:dyDescent="0.25">
      <c r="A887" s="1" t="s">
        <v>2509</v>
      </c>
      <c r="B887" s="1" t="s">
        <v>2510</v>
      </c>
      <c r="C887" s="1" t="s">
        <v>2242</v>
      </c>
      <c r="D887" s="1" t="s">
        <v>2243</v>
      </c>
      <c r="G887" s="1" t="s">
        <v>774</v>
      </c>
      <c r="H887" s="1" t="s">
        <v>77</v>
      </c>
      <c r="I887" s="1" t="s">
        <v>263</v>
      </c>
      <c r="J887" s="1" t="s">
        <v>6950</v>
      </c>
      <c r="K887" s="1" t="s">
        <v>50</v>
      </c>
      <c r="M887" s="1" t="s">
        <v>45</v>
      </c>
      <c r="N887" s="1" t="s">
        <v>46</v>
      </c>
      <c r="O887" s="1" t="s">
        <v>46</v>
      </c>
      <c r="P887" s="1" t="s">
        <v>2512</v>
      </c>
      <c r="Q887" s="1">
        <f xml:space="preserve"> 2018-O887</f>
        <v>2018</v>
      </c>
    </row>
    <row r="888" spans="1:17" x14ac:dyDescent="0.25">
      <c r="A888" s="1" t="s">
        <v>2506</v>
      </c>
      <c r="B888" s="1" t="s">
        <v>2507</v>
      </c>
      <c r="C888" s="1" t="s">
        <v>2242</v>
      </c>
      <c r="D888" s="1" t="s">
        <v>2243</v>
      </c>
      <c r="G888" s="1" t="s">
        <v>774</v>
      </c>
      <c r="H888" s="1" t="s">
        <v>77</v>
      </c>
      <c r="I888" s="1" t="s">
        <v>43</v>
      </c>
      <c r="J888" s="1" t="s">
        <v>6954</v>
      </c>
      <c r="K888" s="1" t="s">
        <v>44</v>
      </c>
      <c r="L888" s="1" t="s">
        <v>775</v>
      </c>
      <c r="M888" s="1" t="s">
        <v>45</v>
      </c>
      <c r="N888" s="1" t="s">
        <v>46</v>
      </c>
      <c r="O888" s="1" t="s">
        <v>46</v>
      </c>
      <c r="P888" s="1" t="s">
        <v>153</v>
      </c>
      <c r="Q888" s="1">
        <f xml:space="preserve"> 2018-O888</f>
        <v>2018</v>
      </c>
    </row>
    <row r="889" spans="1:17" x14ac:dyDescent="0.25">
      <c r="A889" s="1" t="s">
        <v>2503</v>
      </c>
      <c r="B889" s="1" t="s">
        <v>2504</v>
      </c>
      <c r="C889" s="1" t="s">
        <v>2242</v>
      </c>
      <c r="D889" s="1" t="s">
        <v>2452</v>
      </c>
      <c r="G889" s="1" t="s">
        <v>774</v>
      </c>
      <c r="H889" s="1" t="s">
        <v>77</v>
      </c>
      <c r="I889" s="1" t="s">
        <v>171</v>
      </c>
      <c r="J889" s="1" t="s">
        <v>6953</v>
      </c>
      <c r="K889" s="1" t="s">
        <v>44</v>
      </c>
      <c r="L889" s="1" t="s">
        <v>775</v>
      </c>
      <c r="M889" s="1" t="s">
        <v>45</v>
      </c>
      <c r="N889" s="1" t="s">
        <v>46</v>
      </c>
      <c r="O889" s="1" t="s">
        <v>46</v>
      </c>
      <c r="P889" s="1" t="s">
        <v>224</v>
      </c>
      <c r="Q889" s="1">
        <f xml:space="preserve"> 2018-O889</f>
        <v>2018</v>
      </c>
    </row>
    <row r="890" spans="1:17" x14ac:dyDescent="0.25">
      <c r="A890" s="1" t="s">
        <v>2500</v>
      </c>
      <c r="B890" s="1" t="s">
        <v>2501</v>
      </c>
      <c r="C890" s="1" t="s">
        <v>2242</v>
      </c>
      <c r="D890" s="1" t="s">
        <v>2243</v>
      </c>
      <c r="G890" s="1" t="s">
        <v>774</v>
      </c>
      <c r="H890" s="1" t="s">
        <v>77</v>
      </c>
      <c r="I890" s="1" t="s">
        <v>171</v>
      </c>
      <c r="J890" s="1" t="s">
        <v>6953</v>
      </c>
      <c r="K890" s="1" t="s">
        <v>44</v>
      </c>
      <c r="L890" s="1" t="s">
        <v>775</v>
      </c>
      <c r="M890" s="1" t="s">
        <v>45</v>
      </c>
      <c r="N890" s="1" t="s">
        <v>46</v>
      </c>
      <c r="O890" s="1" t="s">
        <v>46</v>
      </c>
      <c r="P890" s="1" t="s">
        <v>74</v>
      </c>
      <c r="Q890" s="1">
        <f xml:space="preserve"> 2018-O890</f>
        <v>2018</v>
      </c>
    </row>
    <row r="891" spans="1:17" x14ac:dyDescent="0.25">
      <c r="A891" s="1" t="s">
        <v>2497</v>
      </c>
      <c r="B891" s="1" t="s">
        <v>2498</v>
      </c>
      <c r="C891" s="1" t="s">
        <v>2242</v>
      </c>
      <c r="D891" s="1" t="s">
        <v>2243</v>
      </c>
      <c r="G891" s="1" t="s">
        <v>774</v>
      </c>
      <c r="H891" s="1" t="s">
        <v>77</v>
      </c>
      <c r="I891" s="1" t="s">
        <v>171</v>
      </c>
      <c r="J891" s="1" t="s">
        <v>6953</v>
      </c>
      <c r="K891" s="1" t="s">
        <v>44</v>
      </c>
      <c r="L891" s="1" t="s">
        <v>2262</v>
      </c>
      <c r="M891" s="1" t="s">
        <v>45</v>
      </c>
      <c r="N891" s="1" t="s">
        <v>46</v>
      </c>
      <c r="O891" s="1" t="s">
        <v>46</v>
      </c>
      <c r="P891" s="1" t="s">
        <v>74</v>
      </c>
      <c r="Q891" s="1">
        <f xml:space="preserve"> 2018-O891</f>
        <v>2018</v>
      </c>
    </row>
    <row r="892" spans="1:17" x14ac:dyDescent="0.25">
      <c r="A892" s="1" t="s">
        <v>2494</v>
      </c>
      <c r="B892" s="1" t="s">
        <v>2495</v>
      </c>
      <c r="C892" s="1" t="s">
        <v>2242</v>
      </c>
      <c r="D892" s="1" t="s">
        <v>2452</v>
      </c>
      <c r="G892" s="1" t="s">
        <v>774</v>
      </c>
      <c r="H892" s="1" t="s">
        <v>77</v>
      </c>
      <c r="I892" s="1" t="s">
        <v>171</v>
      </c>
      <c r="J892" s="1" t="s">
        <v>6953</v>
      </c>
      <c r="K892" s="1" t="s">
        <v>44</v>
      </c>
      <c r="L892" s="1" t="s">
        <v>775</v>
      </c>
      <c r="M892" s="1" t="s">
        <v>45</v>
      </c>
      <c r="N892" s="1" t="s">
        <v>46</v>
      </c>
      <c r="O892" s="1" t="s">
        <v>46</v>
      </c>
      <c r="P892" s="1" t="s">
        <v>283</v>
      </c>
      <c r="Q892" s="1">
        <f xml:space="preserve"> 2018-O892</f>
        <v>2018</v>
      </c>
    </row>
    <row r="893" spans="1:17" x14ac:dyDescent="0.25">
      <c r="A893" s="1" t="s">
        <v>2491</v>
      </c>
      <c r="B893" s="1" t="s">
        <v>2492</v>
      </c>
      <c r="C893" s="1" t="s">
        <v>2242</v>
      </c>
      <c r="D893" s="1" t="s">
        <v>2243</v>
      </c>
      <c r="G893" s="1" t="s">
        <v>774</v>
      </c>
      <c r="H893" s="1" t="s">
        <v>77</v>
      </c>
      <c r="I893" s="1" t="s">
        <v>78</v>
      </c>
      <c r="J893" s="1" t="s">
        <v>78</v>
      </c>
      <c r="K893" s="1" t="s">
        <v>44</v>
      </c>
      <c r="L893" s="1" t="s">
        <v>775</v>
      </c>
      <c r="M893" s="1" t="s">
        <v>45</v>
      </c>
      <c r="N893" s="1" t="s">
        <v>46</v>
      </c>
      <c r="O893" s="1" t="s">
        <v>46</v>
      </c>
      <c r="P893" s="1" t="s">
        <v>235</v>
      </c>
      <c r="Q893" s="1">
        <f xml:space="preserve"> 2018-O893</f>
        <v>2018</v>
      </c>
    </row>
    <row r="894" spans="1:17" x14ac:dyDescent="0.25">
      <c r="A894" s="1" t="s">
        <v>2487</v>
      </c>
      <c r="B894" s="1" t="s">
        <v>2488</v>
      </c>
      <c r="C894" s="1" t="s">
        <v>2242</v>
      </c>
      <c r="D894" s="1" t="s">
        <v>2452</v>
      </c>
      <c r="G894" s="1" t="s">
        <v>774</v>
      </c>
      <c r="H894" s="1" t="s">
        <v>77</v>
      </c>
      <c r="I894" s="1" t="s">
        <v>43</v>
      </c>
      <c r="J894" s="1" t="s">
        <v>6954</v>
      </c>
      <c r="K894" s="1" t="s">
        <v>44</v>
      </c>
      <c r="L894" s="1" t="s">
        <v>775</v>
      </c>
      <c r="M894" s="1" t="s">
        <v>45</v>
      </c>
      <c r="N894" s="1" t="s">
        <v>46</v>
      </c>
      <c r="O894" s="1" t="s">
        <v>46</v>
      </c>
      <c r="P894" s="1" t="s">
        <v>2490</v>
      </c>
      <c r="Q894" s="1">
        <f xml:space="preserve"> 2018-O894</f>
        <v>2018</v>
      </c>
    </row>
    <row r="895" spans="1:17" x14ac:dyDescent="0.25">
      <c r="A895" s="1" t="s">
        <v>2482</v>
      </c>
      <c r="B895" s="1" t="s">
        <v>2483</v>
      </c>
      <c r="C895" s="1" t="s">
        <v>2242</v>
      </c>
      <c r="D895" s="1" t="s">
        <v>2243</v>
      </c>
      <c r="G895" s="1" t="s">
        <v>774</v>
      </c>
      <c r="H895" s="1" t="s">
        <v>77</v>
      </c>
      <c r="I895" s="1" t="s">
        <v>78</v>
      </c>
      <c r="J895" s="1" t="s">
        <v>78</v>
      </c>
      <c r="K895" s="1" t="s">
        <v>44</v>
      </c>
      <c r="L895" s="1" t="s">
        <v>775</v>
      </c>
      <c r="M895" s="1" t="s">
        <v>45</v>
      </c>
      <c r="N895" s="1" t="s">
        <v>46</v>
      </c>
      <c r="O895" s="1" t="s">
        <v>46</v>
      </c>
      <c r="P895" s="1" t="s">
        <v>2485</v>
      </c>
      <c r="Q895" s="1">
        <f xml:space="preserve"> 2018-O895</f>
        <v>2018</v>
      </c>
    </row>
    <row r="896" spans="1:17" x14ac:dyDescent="0.25">
      <c r="A896" s="1" t="s">
        <v>2479</v>
      </c>
      <c r="B896" s="1" t="s">
        <v>2480</v>
      </c>
      <c r="C896" s="1" t="s">
        <v>2242</v>
      </c>
      <c r="D896" s="1" t="s">
        <v>2452</v>
      </c>
      <c r="G896" s="1" t="s">
        <v>774</v>
      </c>
      <c r="H896" s="1" t="s">
        <v>77</v>
      </c>
      <c r="I896" s="1" t="s">
        <v>43</v>
      </c>
      <c r="J896" s="1" t="s">
        <v>6954</v>
      </c>
      <c r="K896" s="1" t="s">
        <v>44</v>
      </c>
      <c r="L896" s="1" t="s">
        <v>775</v>
      </c>
      <c r="M896" s="1" t="s">
        <v>45</v>
      </c>
      <c r="N896" s="1" t="s">
        <v>46</v>
      </c>
      <c r="O896" s="1" t="s">
        <v>46</v>
      </c>
      <c r="P896" s="1" t="s">
        <v>429</v>
      </c>
      <c r="Q896" s="1">
        <f xml:space="preserve"> 2018-O896</f>
        <v>2018</v>
      </c>
    </row>
    <row r="897" spans="1:17" x14ac:dyDescent="0.25">
      <c r="A897" s="1" t="s">
        <v>2476</v>
      </c>
      <c r="B897" s="1" t="s">
        <v>2477</v>
      </c>
      <c r="C897" s="1" t="s">
        <v>2242</v>
      </c>
      <c r="D897" s="1" t="s">
        <v>2452</v>
      </c>
      <c r="G897" s="1" t="s">
        <v>774</v>
      </c>
      <c r="H897" s="1" t="s">
        <v>77</v>
      </c>
      <c r="I897" s="1" t="s">
        <v>43</v>
      </c>
      <c r="J897" s="1" t="s">
        <v>6954</v>
      </c>
      <c r="K897" s="1" t="s">
        <v>44</v>
      </c>
      <c r="L897" s="1" t="s">
        <v>775</v>
      </c>
      <c r="M897" s="1" t="s">
        <v>45</v>
      </c>
      <c r="N897" s="1" t="s">
        <v>46</v>
      </c>
      <c r="O897" s="1" t="s">
        <v>46</v>
      </c>
      <c r="P897" s="1" t="s">
        <v>210</v>
      </c>
      <c r="Q897" s="1">
        <f xml:space="preserve"> 2018-O897</f>
        <v>2018</v>
      </c>
    </row>
    <row r="898" spans="1:17" x14ac:dyDescent="0.25">
      <c r="A898" s="1" t="s">
        <v>2471</v>
      </c>
      <c r="B898" s="1" t="s">
        <v>2472</v>
      </c>
      <c r="C898" s="1" t="s">
        <v>2242</v>
      </c>
      <c r="D898" s="1" t="s">
        <v>2452</v>
      </c>
      <c r="G898" s="1" t="s">
        <v>774</v>
      </c>
      <c r="H898" s="1" t="s">
        <v>77</v>
      </c>
      <c r="I898" s="1" t="s">
        <v>78</v>
      </c>
      <c r="J898" s="1" t="s">
        <v>78</v>
      </c>
      <c r="K898" s="1" t="s">
        <v>44</v>
      </c>
      <c r="L898" s="1" t="s">
        <v>775</v>
      </c>
      <c r="M898" s="1" t="s">
        <v>45</v>
      </c>
      <c r="N898" s="1" t="s">
        <v>46</v>
      </c>
      <c r="O898" s="1" t="s">
        <v>46</v>
      </c>
      <c r="P898" s="1" t="s">
        <v>2474</v>
      </c>
      <c r="Q898" s="1">
        <f xml:space="preserve"> 2018-O898</f>
        <v>2018</v>
      </c>
    </row>
    <row r="899" spans="1:17" x14ac:dyDescent="0.25">
      <c r="A899" s="1" t="s">
        <v>2468</v>
      </c>
      <c r="B899" s="1" t="s">
        <v>2469</v>
      </c>
      <c r="C899" s="1" t="s">
        <v>2242</v>
      </c>
      <c r="D899" s="1" t="s">
        <v>2243</v>
      </c>
      <c r="G899" s="1" t="s">
        <v>774</v>
      </c>
      <c r="H899" s="1" t="s">
        <v>77</v>
      </c>
      <c r="I899" s="1" t="s">
        <v>78</v>
      </c>
      <c r="J899" s="1" t="s">
        <v>78</v>
      </c>
      <c r="K899" s="1" t="s">
        <v>44</v>
      </c>
      <c r="L899" s="1" t="s">
        <v>775</v>
      </c>
      <c r="M899" s="1" t="s">
        <v>45</v>
      </c>
      <c r="N899" s="1" t="s">
        <v>46</v>
      </c>
      <c r="O899" s="1" t="s">
        <v>46</v>
      </c>
      <c r="P899" s="1" t="s">
        <v>1123</v>
      </c>
      <c r="Q899" s="1">
        <f xml:space="preserve"> 2018-O899</f>
        <v>2018</v>
      </c>
    </row>
    <row r="900" spans="1:17" x14ac:dyDescent="0.25">
      <c r="A900" s="1" t="s">
        <v>2465</v>
      </c>
      <c r="B900" s="1" t="s">
        <v>2466</v>
      </c>
      <c r="C900" s="1" t="s">
        <v>2242</v>
      </c>
      <c r="D900" s="1" t="s">
        <v>2452</v>
      </c>
      <c r="G900" s="1" t="s">
        <v>774</v>
      </c>
      <c r="H900" s="1" t="s">
        <v>77</v>
      </c>
      <c r="I900" s="1" t="s">
        <v>171</v>
      </c>
      <c r="J900" s="1" t="s">
        <v>6953</v>
      </c>
      <c r="K900" s="1" t="s">
        <v>44</v>
      </c>
      <c r="L900" s="1" t="s">
        <v>775</v>
      </c>
      <c r="M900" s="1" t="s">
        <v>45</v>
      </c>
      <c r="N900" s="1" t="s">
        <v>46</v>
      </c>
      <c r="O900" s="1" t="s">
        <v>46</v>
      </c>
      <c r="P900" s="1" t="s">
        <v>2217</v>
      </c>
      <c r="Q900" s="1">
        <f xml:space="preserve"> 2018-O900</f>
        <v>2018</v>
      </c>
    </row>
    <row r="901" spans="1:17" x14ac:dyDescent="0.25">
      <c r="A901" s="1" t="s">
        <v>2462</v>
      </c>
      <c r="B901" s="1" t="s">
        <v>2463</v>
      </c>
      <c r="C901" s="1" t="s">
        <v>2242</v>
      </c>
      <c r="D901" s="1" t="s">
        <v>2243</v>
      </c>
      <c r="G901" s="1" t="s">
        <v>774</v>
      </c>
      <c r="H901" s="1" t="s">
        <v>77</v>
      </c>
      <c r="I901" s="1" t="s">
        <v>78</v>
      </c>
      <c r="J901" s="1" t="s">
        <v>78</v>
      </c>
      <c r="K901" s="1" t="s">
        <v>44</v>
      </c>
      <c r="L901" s="1" t="s">
        <v>775</v>
      </c>
      <c r="M901" s="1" t="s">
        <v>45</v>
      </c>
      <c r="N901" s="1" t="s">
        <v>46</v>
      </c>
      <c r="O901" s="1" t="s">
        <v>46</v>
      </c>
      <c r="P901" s="1" t="s">
        <v>74</v>
      </c>
      <c r="Q901" s="1">
        <f xml:space="preserve"> 2018-O901</f>
        <v>2018</v>
      </c>
    </row>
    <row r="902" spans="1:17" x14ac:dyDescent="0.25">
      <c r="A902" s="1" t="s">
        <v>2459</v>
      </c>
      <c r="B902" s="1" t="s">
        <v>2460</v>
      </c>
      <c r="C902" s="1" t="s">
        <v>2242</v>
      </c>
      <c r="D902" s="1" t="s">
        <v>2452</v>
      </c>
      <c r="G902" s="1" t="s">
        <v>774</v>
      </c>
      <c r="H902" s="1" t="s">
        <v>77</v>
      </c>
      <c r="I902" s="1" t="s">
        <v>114</v>
      </c>
      <c r="J902" s="1" t="s">
        <v>114</v>
      </c>
      <c r="K902" s="1" t="s">
        <v>44</v>
      </c>
      <c r="L902" s="1" t="s">
        <v>775</v>
      </c>
      <c r="M902" s="1" t="s">
        <v>45</v>
      </c>
      <c r="N902" s="1" t="s">
        <v>46</v>
      </c>
      <c r="O902" s="1" t="s">
        <v>46</v>
      </c>
      <c r="P902" s="1" t="s">
        <v>2278</v>
      </c>
      <c r="Q902" s="1">
        <f xml:space="preserve"> 2018-O902</f>
        <v>2018</v>
      </c>
    </row>
    <row r="903" spans="1:17" x14ac:dyDescent="0.25">
      <c r="A903" s="1" t="s">
        <v>2455</v>
      </c>
      <c r="B903" s="1" t="s">
        <v>2456</v>
      </c>
      <c r="C903" s="1" t="s">
        <v>2242</v>
      </c>
      <c r="D903" s="1" t="s">
        <v>2243</v>
      </c>
      <c r="G903" s="1" t="s">
        <v>774</v>
      </c>
      <c r="H903" s="1" t="s">
        <v>77</v>
      </c>
      <c r="I903" s="1" t="s">
        <v>78</v>
      </c>
      <c r="J903" s="1" t="s">
        <v>78</v>
      </c>
      <c r="K903" s="1" t="s">
        <v>44</v>
      </c>
      <c r="L903" s="1" t="s">
        <v>775</v>
      </c>
      <c r="M903" s="1" t="s">
        <v>45</v>
      </c>
      <c r="N903" s="1" t="s">
        <v>46</v>
      </c>
      <c r="O903" s="1" t="s">
        <v>46</v>
      </c>
      <c r="P903" s="1" t="s">
        <v>2458</v>
      </c>
      <c r="Q903" s="1">
        <f xml:space="preserve"> 2018-O903</f>
        <v>2018</v>
      </c>
    </row>
    <row r="904" spans="1:17" x14ac:dyDescent="0.25">
      <c r="A904" s="1" t="s">
        <v>2449</v>
      </c>
      <c r="B904" s="1" t="s">
        <v>2450</v>
      </c>
      <c r="C904" s="1" t="s">
        <v>2242</v>
      </c>
      <c r="D904" s="1" t="s">
        <v>2452</v>
      </c>
      <c r="G904" s="1" t="s">
        <v>774</v>
      </c>
      <c r="H904" s="1" t="s">
        <v>77</v>
      </c>
      <c r="I904" s="1" t="s">
        <v>43</v>
      </c>
      <c r="J904" s="1" t="s">
        <v>6954</v>
      </c>
      <c r="K904" s="1" t="s">
        <v>44</v>
      </c>
      <c r="L904" s="1" t="s">
        <v>775</v>
      </c>
      <c r="M904" s="1" t="s">
        <v>45</v>
      </c>
      <c r="N904" s="1" t="s">
        <v>46</v>
      </c>
      <c r="O904" s="1" t="s">
        <v>46</v>
      </c>
      <c r="P904" s="1" t="s">
        <v>2453</v>
      </c>
      <c r="Q904" s="1">
        <f xml:space="preserve"> 2018-O904</f>
        <v>2018</v>
      </c>
    </row>
    <row r="905" spans="1:17" x14ac:dyDescent="0.25">
      <c r="A905" s="1" t="s">
        <v>2446</v>
      </c>
      <c r="B905" s="1" t="s">
        <v>2447</v>
      </c>
      <c r="C905" s="1" t="s">
        <v>2242</v>
      </c>
      <c r="D905" s="1" t="s">
        <v>2243</v>
      </c>
      <c r="G905" s="1" t="s">
        <v>774</v>
      </c>
      <c r="H905" s="1" t="s">
        <v>77</v>
      </c>
      <c r="I905" s="1" t="s">
        <v>78</v>
      </c>
      <c r="J905" s="1" t="s">
        <v>78</v>
      </c>
      <c r="K905" s="1" t="s">
        <v>44</v>
      </c>
      <c r="L905" s="1" t="s">
        <v>775</v>
      </c>
      <c r="M905" s="1" t="s">
        <v>45</v>
      </c>
      <c r="N905" s="1" t="s">
        <v>46</v>
      </c>
      <c r="O905" s="1" t="s">
        <v>46</v>
      </c>
      <c r="P905" s="1" t="s">
        <v>2164</v>
      </c>
      <c r="Q905" s="1">
        <f xml:space="preserve"> 2018-O905</f>
        <v>2018</v>
      </c>
    </row>
    <row r="906" spans="1:17" x14ac:dyDescent="0.25">
      <c r="A906" s="1" t="s">
        <v>2443</v>
      </c>
      <c r="B906" s="1" t="s">
        <v>2444</v>
      </c>
      <c r="C906" s="1" t="s">
        <v>2242</v>
      </c>
      <c r="D906" s="1" t="s">
        <v>2243</v>
      </c>
      <c r="G906" s="1" t="s">
        <v>774</v>
      </c>
      <c r="H906" s="1" t="s">
        <v>77</v>
      </c>
      <c r="I906" s="1" t="s">
        <v>78</v>
      </c>
      <c r="J906" s="1" t="s">
        <v>78</v>
      </c>
      <c r="K906" s="1" t="s">
        <v>44</v>
      </c>
      <c r="L906" s="1" t="s">
        <v>775</v>
      </c>
      <c r="M906" s="1" t="s">
        <v>45</v>
      </c>
      <c r="N906" s="1" t="s">
        <v>46</v>
      </c>
      <c r="O906" s="1" t="s">
        <v>46</v>
      </c>
      <c r="P906" s="1" t="s">
        <v>2278</v>
      </c>
      <c r="Q906" s="1">
        <f xml:space="preserve"> 2018-O906</f>
        <v>2018</v>
      </c>
    </row>
    <row r="907" spans="1:17" x14ac:dyDescent="0.25">
      <c r="A907" s="1" t="s">
        <v>2439</v>
      </c>
      <c r="B907" s="1" t="s">
        <v>2440</v>
      </c>
      <c r="C907" s="1" t="s">
        <v>2242</v>
      </c>
      <c r="D907" s="1" t="s">
        <v>2243</v>
      </c>
      <c r="G907" s="1" t="s">
        <v>774</v>
      </c>
      <c r="H907" s="1" t="s">
        <v>77</v>
      </c>
      <c r="I907" s="1" t="s">
        <v>43</v>
      </c>
      <c r="J907" s="1" t="s">
        <v>6954</v>
      </c>
      <c r="K907" s="1" t="s">
        <v>44</v>
      </c>
      <c r="L907" s="1" t="s">
        <v>775</v>
      </c>
      <c r="M907" s="1" t="s">
        <v>45</v>
      </c>
      <c r="N907" s="1" t="s">
        <v>46</v>
      </c>
      <c r="O907" s="1" t="s">
        <v>46</v>
      </c>
      <c r="P907" s="1" t="s">
        <v>2442</v>
      </c>
      <c r="Q907" s="1">
        <f xml:space="preserve"> 2018-O907</f>
        <v>2018</v>
      </c>
    </row>
    <row r="908" spans="1:17" x14ac:dyDescent="0.25">
      <c r="A908" s="1" t="s">
        <v>2435</v>
      </c>
      <c r="B908" s="1" t="s">
        <v>2436</v>
      </c>
      <c r="C908" s="1" t="s">
        <v>2242</v>
      </c>
      <c r="D908" s="1" t="s">
        <v>2243</v>
      </c>
      <c r="G908" s="1" t="s">
        <v>774</v>
      </c>
      <c r="H908" s="1" t="s">
        <v>77</v>
      </c>
      <c r="I908" s="1" t="s">
        <v>171</v>
      </c>
      <c r="J908" s="1" t="s">
        <v>6953</v>
      </c>
      <c r="K908" s="1" t="s">
        <v>44</v>
      </c>
      <c r="L908" s="1" t="s">
        <v>775</v>
      </c>
      <c r="M908" s="1" t="s">
        <v>45</v>
      </c>
      <c r="N908" s="1" t="s">
        <v>46</v>
      </c>
      <c r="O908" s="1" t="s">
        <v>46</v>
      </c>
      <c r="P908" s="1" t="s">
        <v>2438</v>
      </c>
      <c r="Q908" s="1">
        <f xml:space="preserve"> 2018-O908</f>
        <v>2018</v>
      </c>
    </row>
    <row r="909" spans="1:17" x14ac:dyDescent="0.25">
      <c r="A909" s="1" t="s">
        <v>2432</v>
      </c>
      <c r="B909" s="1" t="s">
        <v>2433</v>
      </c>
      <c r="C909" s="1" t="s">
        <v>2242</v>
      </c>
      <c r="D909" s="1" t="s">
        <v>2243</v>
      </c>
      <c r="G909" s="1" t="s">
        <v>774</v>
      </c>
      <c r="H909" s="1" t="s">
        <v>77</v>
      </c>
      <c r="I909" s="1" t="s">
        <v>78</v>
      </c>
      <c r="J909" s="1" t="s">
        <v>78</v>
      </c>
      <c r="K909" s="1" t="s">
        <v>44</v>
      </c>
      <c r="L909" s="1" t="s">
        <v>775</v>
      </c>
      <c r="M909" s="1" t="s">
        <v>45</v>
      </c>
      <c r="N909" s="1" t="s">
        <v>46</v>
      </c>
      <c r="O909" s="1" t="s">
        <v>46</v>
      </c>
      <c r="P909" s="1" t="s">
        <v>1893</v>
      </c>
      <c r="Q909" s="1">
        <f xml:space="preserve"> 2018-O909</f>
        <v>2018</v>
      </c>
    </row>
    <row r="910" spans="1:17" x14ac:dyDescent="0.25">
      <c r="A910" s="1" t="s">
        <v>2429</v>
      </c>
      <c r="B910" s="1" t="s">
        <v>2430</v>
      </c>
      <c r="C910" s="1" t="s">
        <v>2242</v>
      </c>
      <c r="D910" s="1" t="s">
        <v>2243</v>
      </c>
      <c r="G910" s="1" t="s">
        <v>774</v>
      </c>
      <c r="H910" s="1" t="s">
        <v>77</v>
      </c>
      <c r="I910" s="1" t="s">
        <v>78</v>
      </c>
      <c r="J910" s="1" t="s">
        <v>78</v>
      </c>
      <c r="K910" s="1" t="s">
        <v>44</v>
      </c>
      <c r="L910" s="1" t="s">
        <v>775</v>
      </c>
      <c r="M910" s="1" t="s">
        <v>45</v>
      </c>
      <c r="N910" s="1" t="s">
        <v>46</v>
      </c>
      <c r="O910" s="1" t="s">
        <v>46</v>
      </c>
      <c r="P910" s="1" t="s">
        <v>687</v>
      </c>
      <c r="Q910" s="1">
        <f xml:space="preserve"> 2018-O910</f>
        <v>2018</v>
      </c>
    </row>
    <row r="911" spans="1:17" x14ac:dyDescent="0.25">
      <c r="A911" s="1" t="s">
        <v>2426</v>
      </c>
      <c r="B911" s="1" t="s">
        <v>2427</v>
      </c>
      <c r="C911" s="1" t="s">
        <v>2242</v>
      </c>
      <c r="D911" s="1" t="s">
        <v>2243</v>
      </c>
      <c r="G911" s="1" t="s">
        <v>774</v>
      </c>
      <c r="H911" s="1" t="s">
        <v>77</v>
      </c>
      <c r="I911" s="1" t="s">
        <v>114</v>
      </c>
      <c r="J911" s="1" t="s">
        <v>114</v>
      </c>
      <c r="K911" s="1" t="s">
        <v>44</v>
      </c>
      <c r="L911" s="1" t="s">
        <v>775</v>
      </c>
      <c r="M911" s="1" t="s">
        <v>106</v>
      </c>
      <c r="N911" s="1" t="s">
        <v>98</v>
      </c>
      <c r="O911" s="1" t="s">
        <v>46</v>
      </c>
      <c r="P911" s="1" t="s">
        <v>2278</v>
      </c>
      <c r="Q911" s="1">
        <f xml:space="preserve"> 2018-O911</f>
        <v>2018</v>
      </c>
    </row>
    <row r="912" spans="1:17" x14ac:dyDescent="0.25">
      <c r="A912" s="1" t="s">
        <v>2423</v>
      </c>
      <c r="B912" s="1" t="s">
        <v>2424</v>
      </c>
      <c r="C912" s="1" t="s">
        <v>2242</v>
      </c>
      <c r="D912" s="1" t="s">
        <v>2243</v>
      </c>
      <c r="G912" s="1" t="s">
        <v>774</v>
      </c>
      <c r="H912" s="1" t="s">
        <v>77</v>
      </c>
      <c r="I912" s="1" t="s">
        <v>114</v>
      </c>
      <c r="J912" s="1" t="s">
        <v>114</v>
      </c>
      <c r="K912" s="1" t="s">
        <v>44</v>
      </c>
      <c r="L912" s="1" t="s">
        <v>775</v>
      </c>
      <c r="M912" s="1" t="s">
        <v>45</v>
      </c>
      <c r="N912" s="1" t="s">
        <v>46</v>
      </c>
      <c r="O912" s="1" t="s">
        <v>46</v>
      </c>
      <c r="P912" s="1" t="s">
        <v>2278</v>
      </c>
      <c r="Q912" s="1">
        <f xml:space="preserve"> 2018-O912</f>
        <v>2018</v>
      </c>
    </row>
    <row r="913" spans="1:17" x14ac:dyDescent="0.25">
      <c r="A913" s="1" t="s">
        <v>2420</v>
      </c>
      <c r="B913" s="1" t="s">
        <v>2421</v>
      </c>
      <c r="C913" s="1" t="s">
        <v>2242</v>
      </c>
      <c r="D913" s="1" t="s">
        <v>2243</v>
      </c>
      <c r="G913" s="1" t="s">
        <v>774</v>
      </c>
      <c r="H913" s="1" t="s">
        <v>42</v>
      </c>
      <c r="I913" s="1" t="s">
        <v>43</v>
      </c>
      <c r="J913" s="1" t="s">
        <v>6954</v>
      </c>
      <c r="K913" s="1" t="s">
        <v>44</v>
      </c>
      <c r="L913" s="1" t="s">
        <v>2262</v>
      </c>
      <c r="M913" s="1" t="s">
        <v>106</v>
      </c>
      <c r="N913" s="1" t="s">
        <v>208</v>
      </c>
      <c r="O913" s="1" t="s">
        <v>46</v>
      </c>
      <c r="P913" s="1" t="s">
        <v>2278</v>
      </c>
      <c r="Q913" s="1">
        <f xml:space="preserve"> 2018-O913</f>
        <v>2018</v>
      </c>
    </row>
    <row r="914" spans="1:17" x14ac:dyDescent="0.25">
      <c r="A914" s="1" t="s">
        <v>2417</v>
      </c>
      <c r="B914" s="1" t="s">
        <v>2418</v>
      </c>
      <c r="C914" s="1" t="s">
        <v>2242</v>
      </c>
      <c r="D914" s="1" t="s">
        <v>2243</v>
      </c>
      <c r="G914" s="1" t="s">
        <v>774</v>
      </c>
      <c r="H914" s="1" t="s">
        <v>77</v>
      </c>
      <c r="I914" s="1" t="s">
        <v>43</v>
      </c>
      <c r="J914" s="1" t="s">
        <v>6954</v>
      </c>
      <c r="K914" s="1" t="s">
        <v>44</v>
      </c>
      <c r="L914" s="1" t="s">
        <v>775</v>
      </c>
      <c r="M914" s="1" t="s">
        <v>45</v>
      </c>
      <c r="N914" s="1" t="s">
        <v>46</v>
      </c>
      <c r="O914" s="1" t="s">
        <v>46</v>
      </c>
      <c r="P914" s="1" t="s">
        <v>928</v>
      </c>
      <c r="Q914" s="1">
        <f xml:space="preserve"> 2018-O914</f>
        <v>2018</v>
      </c>
    </row>
    <row r="915" spans="1:17" x14ac:dyDescent="0.25">
      <c r="A915" s="1" t="s">
        <v>2413</v>
      </c>
      <c r="B915" s="1" t="s">
        <v>2414</v>
      </c>
      <c r="C915" s="1" t="s">
        <v>2242</v>
      </c>
      <c r="D915" s="1" t="s">
        <v>2323</v>
      </c>
      <c r="G915" s="1" t="s">
        <v>774</v>
      </c>
      <c r="H915" s="1" t="s">
        <v>77</v>
      </c>
      <c r="I915" s="1" t="s">
        <v>43</v>
      </c>
      <c r="J915" s="1" t="s">
        <v>6954</v>
      </c>
      <c r="K915" s="1" t="s">
        <v>44</v>
      </c>
      <c r="L915" s="1" t="s">
        <v>775</v>
      </c>
      <c r="M915" s="1" t="s">
        <v>45</v>
      </c>
      <c r="N915" s="1" t="s">
        <v>46</v>
      </c>
      <c r="O915" s="1" t="s">
        <v>46</v>
      </c>
      <c r="P915" s="1" t="s">
        <v>2416</v>
      </c>
      <c r="Q915" s="1">
        <f xml:space="preserve"> 2018-O915</f>
        <v>2018</v>
      </c>
    </row>
    <row r="916" spans="1:17" x14ac:dyDescent="0.25">
      <c r="A916" s="1" t="s">
        <v>2410</v>
      </c>
      <c r="B916" s="1" t="s">
        <v>2411</v>
      </c>
      <c r="C916" s="1" t="s">
        <v>2242</v>
      </c>
      <c r="D916" s="1" t="s">
        <v>2243</v>
      </c>
      <c r="G916" s="1" t="s">
        <v>774</v>
      </c>
      <c r="H916" s="1" t="s">
        <v>77</v>
      </c>
      <c r="I916" s="1" t="s">
        <v>171</v>
      </c>
      <c r="J916" s="1" t="s">
        <v>6953</v>
      </c>
      <c r="K916" s="1" t="s">
        <v>44</v>
      </c>
      <c r="L916" s="1" t="s">
        <v>2262</v>
      </c>
      <c r="M916" s="1" t="s">
        <v>45</v>
      </c>
      <c r="N916" s="1" t="s">
        <v>46</v>
      </c>
      <c r="O916" s="1" t="s">
        <v>46</v>
      </c>
      <c r="P916" s="1" t="s">
        <v>2278</v>
      </c>
      <c r="Q916" s="1">
        <f xml:space="preserve"> 2018-O916</f>
        <v>2018</v>
      </c>
    </row>
    <row r="917" spans="1:17" x14ac:dyDescent="0.25">
      <c r="A917" s="1" t="s">
        <v>2406</v>
      </c>
      <c r="B917" s="1" t="s">
        <v>2407</v>
      </c>
      <c r="C917" s="1" t="s">
        <v>2242</v>
      </c>
      <c r="D917" s="1" t="s">
        <v>2243</v>
      </c>
      <c r="G917" s="1" t="s">
        <v>774</v>
      </c>
      <c r="H917" s="1" t="s">
        <v>77</v>
      </c>
      <c r="I917" s="1" t="s">
        <v>43</v>
      </c>
      <c r="J917" s="1" t="s">
        <v>6954</v>
      </c>
      <c r="K917" s="1" t="s">
        <v>44</v>
      </c>
      <c r="L917" s="1" t="s">
        <v>775</v>
      </c>
      <c r="M917" s="1" t="s">
        <v>45</v>
      </c>
      <c r="N917" s="1" t="s">
        <v>46</v>
      </c>
      <c r="O917" s="1" t="s">
        <v>46</v>
      </c>
      <c r="P917" s="1" t="s">
        <v>2409</v>
      </c>
      <c r="Q917" s="1">
        <f xml:space="preserve"> 2018-O917</f>
        <v>2018</v>
      </c>
    </row>
    <row r="918" spans="1:17" x14ac:dyDescent="0.25">
      <c r="A918" s="1" t="s">
        <v>2403</v>
      </c>
      <c r="B918" s="1" t="s">
        <v>2404</v>
      </c>
      <c r="C918" s="1" t="s">
        <v>2242</v>
      </c>
      <c r="D918" s="1" t="s">
        <v>2323</v>
      </c>
      <c r="G918" s="1" t="s">
        <v>774</v>
      </c>
      <c r="H918" s="1" t="s">
        <v>77</v>
      </c>
      <c r="I918" s="1" t="s">
        <v>114</v>
      </c>
      <c r="J918" s="1" t="s">
        <v>114</v>
      </c>
      <c r="K918" s="1" t="s">
        <v>44</v>
      </c>
      <c r="L918" s="1" t="s">
        <v>775</v>
      </c>
      <c r="M918" s="1" t="s">
        <v>106</v>
      </c>
      <c r="N918" s="1" t="s">
        <v>208</v>
      </c>
      <c r="O918" s="1" t="s">
        <v>46</v>
      </c>
      <c r="P918" s="1" t="s">
        <v>1887</v>
      </c>
      <c r="Q918" s="1">
        <f xml:space="preserve"> 2018-O918</f>
        <v>2018</v>
      </c>
    </row>
    <row r="919" spans="1:17" x14ac:dyDescent="0.25">
      <c r="A919" s="1" t="s">
        <v>2399</v>
      </c>
      <c r="B919" s="1" t="s">
        <v>2400</v>
      </c>
      <c r="C919" s="1" t="s">
        <v>2242</v>
      </c>
      <c r="D919" s="1" t="s">
        <v>2243</v>
      </c>
      <c r="G919" s="1" t="s">
        <v>774</v>
      </c>
      <c r="H919" s="1" t="s">
        <v>77</v>
      </c>
      <c r="I919" s="1" t="s">
        <v>171</v>
      </c>
      <c r="J919" s="1" t="s">
        <v>6953</v>
      </c>
      <c r="K919" s="1" t="s">
        <v>44</v>
      </c>
      <c r="L919" s="1" t="s">
        <v>775</v>
      </c>
      <c r="M919" s="1" t="s">
        <v>45</v>
      </c>
      <c r="N919" s="1" t="s">
        <v>46</v>
      </c>
      <c r="O919" s="1" t="s">
        <v>46</v>
      </c>
      <c r="P919" s="1" t="s">
        <v>2402</v>
      </c>
      <c r="Q919" s="1">
        <f xml:space="preserve"> 2018-O919</f>
        <v>2018</v>
      </c>
    </row>
    <row r="920" spans="1:17" x14ac:dyDescent="0.25">
      <c r="A920" s="1" t="s">
        <v>2393</v>
      </c>
      <c r="B920" s="1" t="s">
        <v>2394</v>
      </c>
      <c r="C920" s="1" t="s">
        <v>2242</v>
      </c>
      <c r="D920" s="1" t="s">
        <v>2323</v>
      </c>
      <c r="G920" s="1" t="s">
        <v>774</v>
      </c>
      <c r="H920" s="1" t="s">
        <v>77</v>
      </c>
      <c r="I920" s="1" t="s">
        <v>43</v>
      </c>
      <c r="J920" s="1" t="s">
        <v>6954</v>
      </c>
      <c r="K920" s="1" t="s">
        <v>44</v>
      </c>
      <c r="L920" s="1" t="s">
        <v>775</v>
      </c>
      <c r="M920" s="1" t="s">
        <v>45</v>
      </c>
      <c r="N920" s="1" t="s">
        <v>46</v>
      </c>
      <c r="O920" s="1" t="s">
        <v>46</v>
      </c>
      <c r="P920" s="1" t="s">
        <v>1887</v>
      </c>
      <c r="Q920" s="1">
        <f xml:space="preserve"> 2018-O920</f>
        <v>2018</v>
      </c>
    </row>
    <row r="921" spans="1:17" x14ac:dyDescent="0.25">
      <c r="A921" s="1" t="s">
        <v>2390</v>
      </c>
      <c r="B921" s="1" t="s">
        <v>2391</v>
      </c>
      <c r="C921" s="1" t="s">
        <v>2242</v>
      </c>
      <c r="D921" s="1" t="s">
        <v>2243</v>
      </c>
      <c r="G921" s="1" t="s">
        <v>774</v>
      </c>
      <c r="H921" s="1" t="s">
        <v>77</v>
      </c>
      <c r="I921" s="1" t="s">
        <v>78</v>
      </c>
      <c r="J921" s="1" t="s">
        <v>78</v>
      </c>
      <c r="K921" s="1" t="s">
        <v>44</v>
      </c>
      <c r="L921" s="1" t="s">
        <v>775</v>
      </c>
      <c r="M921" s="1" t="s">
        <v>45</v>
      </c>
      <c r="N921" s="1" t="s">
        <v>46</v>
      </c>
      <c r="O921" s="1" t="s">
        <v>46</v>
      </c>
      <c r="P921" s="1" t="s">
        <v>2350</v>
      </c>
      <c r="Q921" s="1">
        <f xml:space="preserve"> 2018-O921</f>
        <v>2018</v>
      </c>
    </row>
    <row r="922" spans="1:17" x14ac:dyDescent="0.25">
      <c r="A922" s="1" t="s">
        <v>2387</v>
      </c>
      <c r="B922" s="1" t="s">
        <v>2388</v>
      </c>
      <c r="C922" s="1" t="s">
        <v>2242</v>
      </c>
      <c r="D922" s="1" t="s">
        <v>2243</v>
      </c>
      <c r="G922" s="1" t="s">
        <v>774</v>
      </c>
      <c r="H922" s="1" t="s">
        <v>77</v>
      </c>
      <c r="I922" s="1" t="s">
        <v>171</v>
      </c>
      <c r="J922" s="1" t="s">
        <v>6953</v>
      </c>
      <c r="K922" s="1" t="s">
        <v>44</v>
      </c>
      <c r="L922" s="1" t="s">
        <v>775</v>
      </c>
      <c r="M922" s="1" t="s">
        <v>45</v>
      </c>
      <c r="N922" s="1" t="s">
        <v>46</v>
      </c>
      <c r="O922" s="1" t="s">
        <v>46</v>
      </c>
      <c r="P922" s="1" t="s">
        <v>2206</v>
      </c>
      <c r="Q922" s="1">
        <f xml:space="preserve"> 2018-O922</f>
        <v>2018</v>
      </c>
    </row>
    <row r="923" spans="1:17" x14ac:dyDescent="0.25">
      <c r="A923" s="1" t="s">
        <v>2384</v>
      </c>
      <c r="B923" s="1" t="s">
        <v>2385</v>
      </c>
      <c r="C923" s="1" t="s">
        <v>2242</v>
      </c>
      <c r="D923" s="1" t="s">
        <v>2323</v>
      </c>
      <c r="G923" s="1" t="s">
        <v>774</v>
      </c>
      <c r="H923" s="1" t="s">
        <v>77</v>
      </c>
      <c r="I923" s="1" t="s">
        <v>43</v>
      </c>
      <c r="J923" s="1" t="s">
        <v>6954</v>
      </c>
      <c r="K923" s="1" t="s">
        <v>44</v>
      </c>
      <c r="L923" s="1" t="s">
        <v>775</v>
      </c>
      <c r="M923" s="1" t="s">
        <v>45</v>
      </c>
      <c r="N923" s="1" t="s">
        <v>46</v>
      </c>
      <c r="O923" s="1" t="s">
        <v>46</v>
      </c>
      <c r="P923" s="1" t="s">
        <v>220</v>
      </c>
      <c r="Q923" s="1">
        <f xml:space="preserve"> 2018-O923</f>
        <v>2018</v>
      </c>
    </row>
    <row r="924" spans="1:17" x14ac:dyDescent="0.25">
      <c r="A924" s="1" t="s">
        <v>2381</v>
      </c>
      <c r="B924" s="1" t="s">
        <v>2382</v>
      </c>
      <c r="C924" s="1" t="s">
        <v>2242</v>
      </c>
      <c r="D924" s="1" t="s">
        <v>2243</v>
      </c>
      <c r="G924" s="1" t="s">
        <v>774</v>
      </c>
      <c r="H924" s="1" t="s">
        <v>77</v>
      </c>
      <c r="I924" s="1" t="s">
        <v>43</v>
      </c>
      <c r="J924" s="1" t="s">
        <v>6954</v>
      </c>
      <c r="K924" s="1" t="s">
        <v>44</v>
      </c>
      <c r="L924" s="1" t="s">
        <v>775</v>
      </c>
      <c r="M924" s="1" t="s">
        <v>45</v>
      </c>
      <c r="N924" s="1" t="s">
        <v>46</v>
      </c>
      <c r="O924" s="1" t="s">
        <v>46</v>
      </c>
      <c r="P924" s="1" t="s">
        <v>149</v>
      </c>
      <c r="Q924" s="1">
        <f xml:space="preserve"> 2018-O924</f>
        <v>2018</v>
      </c>
    </row>
    <row r="925" spans="1:17" x14ac:dyDescent="0.25">
      <c r="A925" s="1" t="s">
        <v>2378</v>
      </c>
      <c r="B925" s="1" t="s">
        <v>2379</v>
      </c>
      <c r="C925" s="1" t="s">
        <v>2242</v>
      </c>
      <c r="D925" s="1" t="s">
        <v>2323</v>
      </c>
      <c r="G925" s="1" t="s">
        <v>774</v>
      </c>
      <c r="H925" s="1" t="s">
        <v>77</v>
      </c>
      <c r="I925" s="1" t="s">
        <v>43</v>
      </c>
      <c r="J925" s="1" t="s">
        <v>6954</v>
      </c>
      <c r="K925" s="1" t="s">
        <v>44</v>
      </c>
      <c r="L925" s="1" t="s">
        <v>775</v>
      </c>
      <c r="M925" s="1" t="s">
        <v>45</v>
      </c>
      <c r="N925" s="1" t="s">
        <v>46</v>
      </c>
      <c r="O925" s="1" t="s">
        <v>46</v>
      </c>
      <c r="P925" s="1" t="s">
        <v>752</v>
      </c>
      <c r="Q925" s="1">
        <f xml:space="preserve"> 2018-O925</f>
        <v>2018</v>
      </c>
    </row>
    <row r="926" spans="1:17" x14ac:dyDescent="0.25">
      <c r="A926" s="1" t="s">
        <v>2375</v>
      </c>
      <c r="B926" s="1" t="s">
        <v>2376</v>
      </c>
      <c r="C926" s="1" t="s">
        <v>2242</v>
      </c>
      <c r="D926" s="1" t="s">
        <v>2243</v>
      </c>
      <c r="G926" s="1" t="s">
        <v>774</v>
      </c>
      <c r="H926" s="1" t="s">
        <v>77</v>
      </c>
      <c r="I926" s="1" t="s">
        <v>43</v>
      </c>
      <c r="J926" s="1" t="s">
        <v>6954</v>
      </c>
      <c r="K926" s="1" t="s">
        <v>44</v>
      </c>
      <c r="L926" s="1" t="s">
        <v>775</v>
      </c>
      <c r="M926" s="1" t="s">
        <v>45</v>
      </c>
      <c r="N926" s="1" t="s">
        <v>46</v>
      </c>
      <c r="O926" s="1" t="s">
        <v>46</v>
      </c>
      <c r="P926" s="1" t="s">
        <v>752</v>
      </c>
      <c r="Q926" s="1">
        <f xml:space="preserve"> 2018-O926</f>
        <v>2018</v>
      </c>
    </row>
    <row r="927" spans="1:17" x14ac:dyDescent="0.25">
      <c r="A927" s="1" t="s">
        <v>2371</v>
      </c>
      <c r="B927" s="1" t="s">
        <v>2372</v>
      </c>
      <c r="C927" s="1" t="s">
        <v>2242</v>
      </c>
      <c r="D927" s="1" t="s">
        <v>2323</v>
      </c>
      <c r="G927" s="1" t="s">
        <v>774</v>
      </c>
      <c r="H927" s="1" t="s">
        <v>77</v>
      </c>
      <c r="I927" s="1" t="s">
        <v>43</v>
      </c>
      <c r="J927" s="1" t="s">
        <v>6954</v>
      </c>
      <c r="K927" s="1" t="s">
        <v>44</v>
      </c>
      <c r="L927" s="1" t="s">
        <v>775</v>
      </c>
      <c r="M927" s="1" t="s">
        <v>45</v>
      </c>
      <c r="N927" s="1" t="s">
        <v>46</v>
      </c>
      <c r="O927" s="1" t="s">
        <v>46</v>
      </c>
      <c r="P927" s="1" t="s">
        <v>2324</v>
      </c>
      <c r="Q927" s="1">
        <f xml:space="preserve"> 2018-O927</f>
        <v>2018</v>
      </c>
    </row>
    <row r="928" spans="1:17" x14ac:dyDescent="0.25">
      <c r="A928" s="1" t="s">
        <v>2366</v>
      </c>
      <c r="B928" s="1" t="s">
        <v>2367</v>
      </c>
      <c r="C928" s="1" t="s">
        <v>2242</v>
      </c>
      <c r="D928" s="1" t="s">
        <v>2243</v>
      </c>
      <c r="G928" s="1" t="s">
        <v>774</v>
      </c>
      <c r="H928" s="1" t="s">
        <v>77</v>
      </c>
      <c r="I928" s="1" t="s">
        <v>43</v>
      </c>
      <c r="J928" s="1" t="s">
        <v>6954</v>
      </c>
      <c r="K928" s="1" t="s">
        <v>44</v>
      </c>
      <c r="L928" s="1" t="s">
        <v>775</v>
      </c>
      <c r="M928" s="1" t="s">
        <v>45</v>
      </c>
      <c r="N928" s="1" t="s">
        <v>46</v>
      </c>
      <c r="O928" s="1" t="s">
        <v>46</v>
      </c>
      <c r="P928" s="1" t="s">
        <v>2369</v>
      </c>
      <c r="Q928" s="1">
        <f xml:space="preserve"> 2018-O928</f>
        <v>2018</v>
      </c>
    </row>
    <row r="929" spans="1:17" x14ac:dyDescent="0.25">
      <c r="A929" s="1" t="s">
        <v>2362</v>
      </c>
      <c r="B929" s="1" t="s">
        <v>2363</v>
      </c>
      <c r="C929" s="1" t="s">
        <v>2242</v>
      </c>
      <c r="D929" s="1" t="s">
        <v>2323</v>
      </c>
      <c r="G929" s="1" t="s">
        <v>774</v>
      </c>
      <c r="H929" s="1" t="s">
        <v>77</v>
      </c>
      <c r="I929" s="1" t="s">
        <v>78</v>
      </c>
      <c r="J929" s="1" t="s">
        <v>78</v>
      </c>
      <c r="K929" s="1" t="s">
        <v>44</v>
      </c>
      <c r="L929" s="1" t="s">
        <v>775</v>
      </c>
      <c r="M929" s="1" t="s">
        <v>45</v>
      </c>
      <c r="N929" s="1" t="s">
        <v>46</v>
      </c>
      <c r="O929" s="1" t="s">
        <v>46</v>
      </c>
      <c r="P929" s="1" t="s">
        <v>2365</v>
      </c>
      <c r="Q929" s="1">
        <f xml:space="preserve"> 2018-O929</f>
        <v>2018</v>
      </c>
    </row>
    <row r="930" spans="1:17" x14ac:dyDescent="0.25">
      <c r="A930" s="1" t="s">
        <v>2358</v>
      </c>
      <c r="B930" s="1" t="s">
        <v>2359</v>
      </c>
      <c r="C930" s="1" t="s">
        <v>2242</v>
      </c>
      <c r="D930" s="1" t="s">
        <v>2243</v>
      </c>
      <c r="G930" s="1" t="s">
        <v>774</v>
      </c>
      <c r="H930" s="1" t="s">
        <v>77</v>
      </c>
      <c r="I930" s="1" t="s">
        <v>78</v>
      </c>
      <c r="J930" s="1" t="s">
        <v>78</v>
      </c>
      <c r="K930" s="1" t="s">
        <v>44</v>
      </c>
      <c r="L930" s="1" t="s">
        <v>775</v>
      </c>
      <c r="M930" s="1" t="s">
        <v>45</v>
      </c>
      <c r="N930" s="1" t="s">
        <v>46</v>
      </c>
      <c r="O930" s="1" t="s">
        <v>46</v>
      </c>
      <c r="P930" s="1" t="s">
        <v>2361</v>
      </c>
      <c r="Q930" s="1">
        <f xml:space="preserve"> 2018-O930</f>
        <v>2018</v>
      </c>
    </row>
    <row r="931" spans="1:17" x14ac:dyDescent="0.25">
      <c r="A931" s="1" t="s">
        <v>2354</v>
      </c>
      <c r="B931" s="1" t="s">
        <v>2355</v>
      </c>
      <c r="C931" s="1" t="s">
        <v>2242</v>
      </c>
      <c r="D931" s="1" t="s">
        <v>2323</v>
      </c>
      <c r="G931" s="1" t="s">
        <v>774</v>
      </c>
      <c r="H931" s="1" t="s">
        <v>77</v>
      </c>
      <c r="I931" s="1" t="s">
        <v>43</v>
      </c>
      <c r="J931" s="1" t="s">
        <v>6954</v>
      </c>
      <c r="K931" s="1" t="s">
        <v>44</v>
      </c>
      <c r="L931" s="1" t="s">
        <v>775</v>
      </c>
      <c r="M931" s="1" t="s">
        <v>45</v>
      </c>
      <c r="N931" s="1" t="s">
        <v>46</v>
      </c>
      <c r="O931" s="1" t="s">
        <v>46</v>
      </c>
      <c r="P931" s="1" t="s">
        <v>2357</v>
      </c>
      <c r="Q931" s="1">
        <f xml:space="preserve"> 2018-O931</f>
        <v>2018</v>
      </c>
    </row>
    <row r="932" spans="1:17" x14ac:dyDescent="0.25">
      <c r="A932" s="1" t="s">
        <v>2351</v>
      </c>
      <c r="B932" s="1" t="s">
        <v>2352</v>
      </c>
      <c r="C932" s="1" t="s">
        <v>2242</v>
      </c>
      <c r="D932" s="1" t="s">
        <v>2323</v>
      </c>
      <c r="G932" s="1" t="s">
        <v>774</v>
      </c>
      <c r="H932" s="1" t="s">
        <v>77</v>
      </c>
      <c r="I932" s="1" t="s">
        <v>43</v>
      </c>
      <c r="J932" s="1" t="s">
        <v>6954</v>
      </c>
      <c r="K932" s="1" t="s">
        <v>44</v>
      </c>
      <c r="L932" s="1" t="s">
        <v>775</v>
      </c>
      <c r="M932" s="1" t="s">
        <v>45</v>
      </c>
      <c r="N932" s="1" t="s">
        <v>46</v>
      </c>
      <c r="O932" s="1" t="s">
        <v>46</v>
      </c>
      <c r="P932" s="1" t="s">
        <v>2289</v>
      </c>
      <c r="Q932" s="1">
        <f xml:space="preserve"> 2018-O932</f>
        <v>2018</v>
      </c>
    </row>
    <row r="933" spans="1:17" x14ac:dyDescent="0.25">
      <c r="A933" s="1" t="s">
        <v>2347</v>
      </c>
      <c r="B933" s="1" t="s">
        <v>2348</v>
      </c>
      <c r="C933" s="1" t="s">
        <v>2242</v>
      </c>
      <c r="D933" s="1" t="s">
        <v>2323</v>
      </c>
      <c r="G933" s="1" t="s">
        <v>774</v>
      </c>
      <c r="H933" s="1" t="s">
        <v>77</v>
      </c>
      <c r="I933" s="1" t="s">
        <v>43</v>
      </c>
      <c r="J933" s="1" t="s">
        <v>6954</v>
      </c>
      <c r="K933" s="1" t="s">
        <v>44</v>
      </c>
      <c r="L933" s="1" t="s">
        <v>775</v>
      </c>
      <c r="M933" s="1" t="s">
        <v>45</v>
      </c>
      <c r="N933" s="1" t="s">
        <v>46</v>
      </c>
      <c r="O933" s="1" t="s">
        <v>46</v>
      </c>
      <c r="P933" s="1" t="s">
        <v>2350</v>
      </c>
      <c r="Q933" s="1">
        <f xml:space="preserve"> 2018-O933</f>
        <v>2018</v>
      </c>
    </row>
    <row r="934" spans="1:17" x14ac:dyDescent="0.25">
      <c r="A934" s="1" t="s">
        <v>2343</v>
      </c>
      <c r="B934" s="1" t="s">
        <v>2344</v>
      </c>
      <c r="C934" s="1" t="s">
        <v>2242</v>
      </c>
      <c r="D934" s="1" t="s">
        <v>2323</v>
      </c>
      <c r="G934" s="1" t="s">
        <v>774</v>
      </c>
      <c r="H934" s="1" t="s">
        <v>77</v>
      </c>
      <c r="I934" s="1" t="s">
        <v>43</v>
      </c>
      <c r="J934" s="1" t="s">
        <v>6954</v>
      </c>
      <c r="K934" s="1" t="s">
        <v>44</v>
      </c>
      <c r="L934" s="1" t="s">
        <v>775</v>
      </c>
      <c r="M934" s="1" t="s">
        <v>45</v>
      </c>
      <c r="N934" s="1" t="s">
        <v>46</v>
      </c>
      <c r="O934" s="1" t="s">
        <v>46</v>
      </c>
      <c r="P934" s="1" t="s">
        <v>2346</v>
      </c>
      <c r="Q934" s="1">
        <f xml:space="preserve"> 2018-O934</f>
        <v>2018</v>
      </c>
    </row>
    <row r="935" spans="1:17" x14ac:dyDescent="0.25">
      <c r="A935" s="1" t="s">
        <v>2340</v>
      </c>
      <c r="B935" s="1" t="s">
        <v>2341</v>
      </c>
      <c r="C935" s="1" t="s">
        <v>2242</v>
      </c>
      <c r="D935" s="1" t="s">
        <v>2323</v>
      </c>
      <c r="G935" s="1" t="s">
        <v>774</v>
      </c>
      <c r="H935" s="1" t="s">
        <v>77</v>
      </c>
      <c r="I935" s="1" t="s">
        <v>43</v>
      </c>
      <c r="J935" s="1" t="s">
        <v>6954</v>
      </c>
      <c r="K935" s="1" t="s">
        <v>44</v>
      </c>
      <c r="L935" s="1" t="s">
        <v>775</v>
      </c>
      <c r="M935" s="1" t="s">
        <v>45</v>
      </c>
      <c r="N935" s="1" t="s">
        <v>46</v>
      </c>
      <c r="O935" s="1" t="s">
        <v>46</v>
      </c>
      <c r="P935" s="1" t="s">
        <v>80</v>
      </c>
      <c r="Q935" s="1">
        <f xml:space="preserve"> 2018-O935</f>
        <v>2018</v>
      </c>
    </row>
    <row r="936" spans="1:17" x14ac:dyDescent="0.25">
      <c r="A936" s="1" t="s">
        <v>2336</v>
      </c>
      <c r="B936" s="1" t="s">
        <v>2337</v>
      </c>
      <c r="C936" s="1" t="s">
        <v>2242</v>
      </c>
      <c r="D936" s="1" t="s">
        <v>2323</v>
      </c>
      <c r="G936" s="1" t="s">
        <v>774</v>
      </c>
      <c r="H936" s="1" t="s">
        <v>77</v>
      </c>
      <c r="I936" s="1" t="s">
        <v>43</v>
      </c>
      <c r="J936" s="1" t="s">
        <v>6954</v>
      </c>
      <c r="K936" s="1" t="s">
        <v>44</v>
      </c>
      <c r="L936" s="1" t="s">
        <v>775</v>
      </c>
      <c r="M936" s="1" t="s">
        <v>45</v>
      </c>
      <c r="N936" s="1" t="s">
        <v>46</v>
      </c>
      <c r="O936" s="1" t="s">
        <v>46</v>
      </c>
      <c r="P936" s="1" t="s">
        <v>862</v>
      </c>
      <c r="Q936" s="1">
        <f xml:space="preserve"> 2018-O936</f>
        <v>2018</v>
      </c>
    </row>
    <row r="937" spans="1:17" x14ac:dyDescent="0.25">
      <c r="A937" s="1" t="s">
        <v>2333</v>
      </c>
      <c r="B937" s="1" t="s">
        <v>2334</v>
      </c>
      <c r="C937" s="1" t="s">
        <v>2242</v>
      </c>
      <c r="D937" s="1" t="s">
        <v>2323</v>
      </c>
      <c r="G937" s="1" t="s">
        <v>774</v>
      </c>
      <c r="H937" s="1" t="s">
        <v>77</v>
      </c>
      <c r="I937" s="1" t="s">
        <v>43</v>
      </c>
      <c r="J937" s="1" t="s">
        <v>6954</v>
      </c>
      <c r="K937" s="1" t="s">
        <v>44</v>
      </c>
      <c r="L937" s="1" t="s">
        <v>775</v>
      </c>
      <c r="M937" s="1" t="s">
        <v>45</v>
      </c>
      <c r="N937" s="1" t="s">
        <v>46</v>
      </c>
      <c r="O937" s="1" t="s">
        <v>46</v>
      </c>
      <c r="P937" s="1" t="s">
        <v>160</v>
      </c>
      <c r="Q937" s="1">
        <f xml:space="preserve"> 2018-O937</f>
        <v>2018</v>
      </c>
    </row>
    <row r="938" spans="1:17" x14ac:dyDescent="0.25">
      <c r="A938" s="1" t="s">
        <v>2329</v>
      </c>
      <c r="B938" s="1" t="s">
        <v>2330</v>
      </c>
      <c r="C938" s="1" t="s">
        <v>2242</v>
      </c>
      <c r="D938" s="1" t="s">
        <v>2323</v>
      </c>
      <c r="G938" s="1" t="s">
        <v>774</v>
      </c>
      <c r="H938" s="1" t="s">
        <v>77</v>
      </c>
      <c r="I938" s="1" t="s">
        <v>43</v>
      </c>
      <c r="J938" s="1" t="s">
        <v>6954</v>
      </c>
      <c r="K938" s="1" t="s">
        <v>44</v>
      </c>
      <c r="L938" s="1" t="s">
        <v>775</v>
      </c>
      <c r="M938" s="1" t="s">
        <v>45</v>
      </c>
      <c r="N938" s="1" t="s">
        <v>46</v>
      </c>
      <c r="O938" s="1" t="s">
        <v>46</v>
      </c>
      <c r="P938" s="1" t="s">
        <v>2332</v>
      </c>
      <c r="Q938" s="1">
        <f xml:space="preserve"> 2018-O938</f>
        <v>2018</v>
      </c>
    </row>
    <row r="939" spans="1:17" x14ac:dyDescent="0.25">
      <c r="A939" s="1" t="s">
        <v>2325</v>
      </c>
      <c r="B939" s="1" t="s">
        <v>2326</v>
      </c>
      <c r="C939" s="1" t="s">
        <v>2242</v>
      </c>
      <c r="D939" s="1" t="s">
        <v>2243</v>
      </c>
      <c r="G939" s="1" t="s">
        <v>774</v>
      </c>
      <c r="H939" s="1" t="s">
        <v>77</v>
      </c>
      <c r="I939" s="1" t="s">
        <v>171</v>
      </c>
      <c r="J939" s="1" t="s">
        <v>6953</v>
      </c>
      <c r="K939" s="1" t="s">
        <v>44</v>
      </c>
      <c r="L939" s="1" t="s">
        <v>775</v>
      </c>
      <c r="M939" s="1" t="s">
        <v>45</v>
      </c>
      <c r="N939" s="1" t="s">
        <v>46</v>
      </c>
      <c r="O939" s="1" t="s">
        <v>46</v>
      </c>
      <c r="P939" s="1" t="s">
        <v>2328</v>
      </c>
      <c r="Q939" s="1">
        <f xml:space="preserve"> 2018-O939</f>
        <v>2018</v>
      </c>
    </row>
    <row r="940" spans="1:17" x14ac:dyDescent="0.25">
      <c r="A940" s="1" t="s">
        <v>2319</v>
      </c>
      <c r="B940" s="1" t="s">
        <v>2320</v>
      </c>
      <c r="C940" s="1" t="s">
        <v>2242</v>
      </c>
      <c r="D940" s="1" t="s">
        <v>2323</v>
      </c>
      <c r="G940" s="1" t="s">
        <v>774</v>
      </c>
      <c r="H940" s="1" t="s">
        <v>77</v>
      </c>
      <c r="I940" s="1" t="s">
        <v>43</v>
      </c>
      <c r="J940" s="1" t="s">
        <v>6954</v>
      </c>
      <c r="K940" s="1" t="s">
        <v>44</v>
      </c>
      <c r="L940" s="1" t="s">
        <v>775</v>
      </c>
      <c r="M940" s="1" t="s">
        <v>45</v>
      </c>
      <c r="N940" s="1" t="s">
        <v>46</v>
      </c>
      <c r="O940" s="1" t="s">
        <v>46</v>
      </c>
      <c r="P940" s="1" t="s">
        <v>2324</v>
      </c>
      <c r="Q940" s="1">
        <f xml:space="preserve"> 2018-O940</f>
        <v>2018</v>
      </c>
    </row>
    <row r="941" spans="1:17" x14ac:dyDescent="0.25">
      <c r="A941" s="1" t="s">
        <v>2315</v>
      </c>
      <c r="B941" s="1" t="s">
        <v>2316</v>
      </c>
      <c r="C941" s="1" t="s">
        <v>2242</v>
      </c>
      <c r="D941" s="1" t="s">
        <v>2243</v>
      </c>
      <c r="G941" s="1" t="s">
        <v>774</v>
      </c>
      <c r="H941" s="1" t="s">
        <v>77</v>
      </c>
      <c r="I941" s="1" t="s">
        <v>114</v>
      </c>
      <c r="J941" s="1" t="s">
        <v>114</v>
      </c>
      <c r="K941" s="1" t="s">
        <v>44</v>
      </c>
      <c r="L941" s="1" t="s">
        <v>775</v>
      </c>
      <c r="M941" s="1" t="s">
        <v>45</v>
      </c>
      <c r="N941" s="1" t="s">
        <v>46</v>
      </c>
      <c r="O941" s="1" t="s">
        <v>46</v>
      </c>
      <c r="P941" s="1" t="s">
        <v>2318</v>
      </c>
      <c r="Q941" s="1">
        <f xml:space="preserve"> 2018-O941</f>
        <v>2018</v>
      </c>
    </row>
    <row r="942" spans="1:17" x14ac:dyDescent="0.25">
      <c r="A942" s="1" t="s">
        <v>2312</v>
      </c>
      <c r="B942" s="1" t="s">
        <v>2313</v>
      </c>
      <c r="C942" s="1" t="s">
        <v>2242</v>
      </c>
      <c r="D942" s="1" t="s">
        <v>2243</v>
      </c>
      <c r="G942" s="1" t="s">
        <v>774</v>
      </c>
      <c r="H942" s="1" t="s">
        <v>77</v>
      </c>
      <c r="I942" s="1" t="s">
        <v>43</v>
      </c>
      <c r="J942" s="1" t="s">
        <v>6954</v>
      </c>
      <c r="K942" s="1" t="s">
        <v>44</v>
      </c>
      <c r="L942" s="1" t="s">
        <v>775</v>
      </c>
      <c r="M942" s="1" t="s">
        <v>45</v>
      </c>
      <c r="N942" s="1" t="s">
        <v>46</v>
      </c>
      <c r="O942" s="1" t="s">
        <v>46</v>
      </c>
      <c r="P942" s="1" t="s">
        <v>145</v>
      </c>
      <c r="Q942" s="1">
        <f xml:space="preserve"> 2018-O942</f>
        <v>2018</v>
      </c>
    </row>
    <row r="943" spans="1:17" x14ac:dyDescent="0.25">
      <c r="A943" s="1" t="s">
        <v>2308</v>
      </c>
      <c r="B943" s="1" t="s">
        <v>2309</v>
      </c>
      <c r="C943" s="1" t="s">
        <v>2242</v>
      </c>
      <c r="D943" s="1" t="s">
        <v>2243</v>
      </c>
      <c r="G943" s="1" t="s">
        <v>774</v>
      </c>
      <c r="H943" s="1" t="s">
        <v>77</v>
      </c>
      <c r="I943" s="1" t="s">
        <v>114</v>
      </c>
      <c r="J943" s="1" t="s">
        <v>114</v>
      </c>
      <c r="K943" s="1" t="s">
        <v>44</v>
      </c>
      <c r="L943" s="1" t="s">
        <v>775</v>
      </c>
      <c r="M943" s="1" t="s">
        <v>45</v>
      </c>
      <c r="N943" s="1" t="s">
        <v>46</v>
      </c>
      <c r="O943" s="1" t="s">
        <v>46</v>
      </c>
      <c r="P943" s="1" t="s">
        <v>2311</v>
      </c>
      <c r="Q943" s="1">
        <f xml:space="preserve"> 2018-O943</f>
        <v>2018</v>
      </c>
    </row>
    <row r="944" spans="1:17" x14ac:dyDescent="0.25">
      <c r="A944" s="1" t="s">
        <v>2303</v>
      </c>
      <c r="B944" s="1" t="s">
        <v>2304</v>
      </c>
      <c r="C944" s="1" t="s">
        <v>2242</v>
      </c>
      <c r="D944" s="1" t="s">
        <v>2243</v>
      </c>
      <c r="G944" s="1" t="s">
        <v>774</v>
      </c>
      <c r="H944" s="1" t="s">
        <v>77</v>
      </c>
      <c r="I944" s="1" t="s">
        <v>43</v>
      </c>
      <c r="J944" s="1" t="s">
        <v>6954</v>
      </c>
      <c r="K944" s="1" t="s">
        <v>50</v>
      </c>
      <c r="M944" s="1" t="s">
        <v>45</v>
      </c>
      <c r="N944" s="1" t="s">
        <v>46</v>
      </c>
      <c r="O944" s="1" t="s">
        <v>46</v>
      </c>
      <c r="P944" s="1" t="s">
        <v>2306</v>
      </c>
      <c r="Q944" s="1">
        <f xml:space="preserve"> 2018-O944</f>
        <v>2018</v>
      </c>
    </row>
    <row r="945" spans="1:17" x14ac:dyDescent="0.25">
      <c r="A945" s="1" t="s">
        <v>2300</v>
      </c>
      <c r="B945" s="1" t="s">
        <v>2301</v>
      </c>
      <c r="C945" s="1" t="s">
        <v>2242</v>
      </c>
      <c r="D945" s="1" t="s">
        <v>2248</v>
      </c>
      <c r="G945" s="1" t="s">
        <v>774</v>
      </c>
      <c r="H945" s="1" t="s">
        <v>77</v>
      </c>
      <c r="I945" s="1" t="s">
        <v>43</v>
      </c>
      <c r="J945" s="1" t="s">
        <v>6954</v>
      </c>
      <c r="K945" s="1" t="s">
        <v>44</v>
      </c>
      <c r="L945" s="1" t="s">
        <v>775</v>
      </c>
      <c r="M945" s="1" t="s">
        <v>45</v>
      </c>
      <c r="N945" s="1" t="s">
        <v>46</v>
      </c>
      <c r="O945" s="1" t="s">
        <v>46</v>
      </c>
      <c r="P945" s="1" t="s">
        <v>99</v>
      </c>
      <c r="Q945" s="1">
        <f xml:space="preserve"> 2018-O945</f>
        <v>2018</v>
      </c>
    </row>
    <row r="946" spans="1:17" x14ac:dyDescent="0.25">
      <c r="A946" s="1" t="s">
        <v>2295</v>
      </c>
      <c r="B946" s="1" t="s">
        <v>2296</v>
      </c>
      <c r="C946" s="1" t="s">
        <v>2242</v>
      </c>
      <c r="D946" s="1" t="s">
        <v>2243</v>
      </c>
      <c r="G946" s="1" t="s">
        <v>774</v>
      </c>
      <c r="H946" s="1" t="s">
        <v>77</v>
      </c>
      <c r="I946" s="1" t="s">
        <v>43</v>
      </c>
      <c r="J946" s="1" t="s">
        <v>6954</v>
      </c>
      <c r="K946" s="1" t="s">
        <v>44</v>
      </c>
      <c r="L946" s="1" t="s">
        <v>105</v>
      </c>
      <c r="M946" s="1" t="s">
        <v>45</v>
      </c>
      <c r="N946" s="1" t="s">
        <v>46</v>
      </c>
      <c r="O946" s="1" t="s">
        <v>46</v>
      </c>
      <c r="P946" s="1" t="s">
        <v>2298</v>
      </c>
      <c r="Q946" s="1">
        <f xml:space="preserve"> 2018-O946</f>
        <v>2018</v>
      </c>
    </row>
    <row r="947" spans="1:17" x14ac:dyDescent="0.25">
      <c r="A947" s="1" t="s">
        <v>2290</v>
      </c>
      <c r="B947" s="1" t="s">
        <v>2291</v>
      </c>
      <c r="C947" s="1" t="s">
        <v>2242</v>
      </c>
      <c r="D947" s="1" t="s">
        <v>2248</v>
      </c>
      <c r="G947" s="1" t="s">
        <v>774</v>
      </c>
      <c r="H947" s="1" t="s">
        <v>77</v>
      </c>
      <c r="I947" s="1" t="s">
        <v>43</v>
      </c>
      <c r="J947" s="1" t="s">
        <v>6954</v>
      </c>
      <c r="K947" s="1" t="s">
        <v>44</v>
      </c>
      <c r="L947" s="1" t="s">
        <v>775</v>
      </c>
      <c r="M947" s="1" t="s">
        <v>45</v>
      </c>
      <c r="N947" s="1" t="s">
        <v>46</v>
      </c>
      <c r="O947" s="1" t="s">
        <v>46</v>
      </c>
      <c r="P947" s="1" t="s">
        <v>2294</v>
      </c>
      <c r="Q947" s="1">
        <f xml:space="preserve"> 2018-O947</f>
        <v>2018</v>
      </c>
    </row>
    <row r="948" spans="1:17" x14ac:dyDescent="0.25">
      <c r="A948" s="1" t="s">
        <v>2287</v>
      </c>
      <c r="B948" s="1" t="s">
        <v>2198</v>
      </c>
      <c r="C948" s="1" t="s">
        <v>2242</v>
      </c>
      <c r="D948" s="1" t="s">
        <v>2243</v>
      </c>
      <c r="G948" s="1" t="s">
        <v>774</v>
      </c>
      <c r="H948" s="1" t="s">
        <v>6948</v>
      </c>
      <c r="I948" s="1" t="s">
        <v>43</v>
      </c>
      <c r="J948" s="1" t="s">
        <v>6954</v>
      </c>
      <c r="K948" s="1" t="s">
        <v>50</v>
      </c>
      <c r="M948" s="1" t="s">
        <v>45</v>
      </c>
      <c r="N948" s="1" t="s">
        <v>46</v>
      </c>
      <c r="O948" s="1" t="s">
        <v>46</v>
      </c>
      <c r="P948" s="1" t="s">
        <v>2289</v>
      </c>
      <c r="Q948" s="1">
        <f xml:space="preserve"> 2018-O948</f>
        <v>2018</v>
      </c>
    </row>
    <row r="949" spans="1:17" x14ac:dyDescent="0.25">
      <c r="A949" s="1" t="s">
        <v>2284</v>
      </c>
      <c r="B949" s="1" t="s">
        <v>364</v>
      </c>
      <c r="C949" s="1" t="s">
        <v>2242</v>
      </c>
      <c r="D949" s="1" t="s">
        <v>2243</v>
      </c>
      <c r="G949" s="1" t="s">
        <v>774</v>
      </c>
      <c r="H949" s="1" t="s">
        <v>77</v>
      </c>
      <c r="I949" s="1" t="s">
        <v>43</v>
      </c>
      <c r="J949" s="1" t="s">
        <v>6954</v>
      </c>
      <c r="K949" s="1" t="s">
        <v>44</v>
      </c>
      <c r="L949" s="1" t="s">
        <v>105</v>
      </c>
      <c r="M949" s="1" t="s">
        <v>45</v>
      </c>
      <c r="N949" s="1" t="s">
        <v>46</v>
      </c>
      <c r="O949" s="1" t="s">
        <v>46</v>
      </c>
      <c r="P949" s="1" t="s">
        <v>2286</v>
      </c>
      <c r="Q949" s="1">
        <f xml:space="preserve"> 2018-O949</f>
        <v>2018</v>
      </c>
    </row>
    <row r="950" spans="1:17" x14ac:dyDescent="0.25">
      <c r="A950" s="1" t="s">
        <v>2280</v>
      </c>
      <c r="B950" s="1" t="s">
        <v>2281</v>
      </c>
      <c r="C950" s="1" t="s">
        <v>2242</v>
      </c>
      <c r="D950" s="1" t="s">
        <v>2248</v>
      </c>
      <c r="G950" s="1" t="s">
        <v>774</v>
      </c>
      <c r="H950" s="1" t="s">
        <v>77</v>
      </c>
      <c r="I950" s="1" t="s">
        <v>43</v>
      </c>
      <c r="J950" s="1" t="s">
        <v>6954</v>
      </c>
      <c r="K950" s="1" t="s">
        <v>44</v>
      </c>
      <c r="L950" s="1" t="s">
        <v>775</v>
      </c>
      <c r="M950" s="1" t="s">
        <v>6955</v>
      </c>
      <c r="N950" s="1" t="s">
        <v>46</v>
      </c>
      <c r="O950" s="1" t="s">
        <v>46</v>
      </c>
      <c r="P950" s="1" t="s">
        <v>2283</v>
      </c>
      <c r="Q950" s="1">
        <f xml:space="preserve"> 2018-O950</f>
        <v>2018</v>
      </c>
    </row>
    <row r="951" spans="1:17" x14ac:dyDescent="0.25">
      <c r="A951" s="1" t="s">
        <v>2276</v>
      </c>
      <c r="B951" s="1" t="s">
        <v>279</v>
      </c>
      <c r="C951" s="1" t="s">
        <v>2242</v>
      </c>
      <c r="D951" s="1" t="s">
        <v>2243</v>
      </c>
      <c r="G951" s="1" t="s">
        <v>774</v>
      </c>
      <c r="H951" s="1" t="s">
        <v>77</v>
      </c>
      <c r="I951" s="1" t="s">
        <v>78</v>
      </c>
      <c r="J951" s="1" t="s">
        <v>78</v>
      </c>
      <c r="K951" s="1" t="s">
        <v>44</v>
      </c>
      <c r="L951" s="1" t="s">
        <v>105</v>
      </c>
      <c r="M951" s="1" t="s">
        <v>45</v>
      </c>
      <c r="N951" s="1" t="s">
        <v>46</v>
      </c>
      <c r="O951" s="1" t="s">
        <v>46</v>
      </c>
      <c r="P951" s="1" t="s">
        <v>2278</v>
      </c>
      <c r="Q951" s="1">
        <f xml:space="preserve"> 2018-O951</f>
        <v>2018</v>
      </c>
    </row>
    <row r="952" spans="1:17" x14ac:dyDescent="0.25">
      <c r="A952" s="1" t="s">
        <v>2273</v>
      </c>
      <c r="B952" s="1" t="s">
        <v>2274</v>
      </c>
      <c r="C952" s="1" t="s">
        <v>2242</v>
      </c>
      <c r="D952" s="1" t="s">
        <v>2248</v>
      </c>
      <c r="G952" s="1" t="s">
        <v>774</v>
      </c>
      <c r="H952" s="1" t="s">
        <v>77</v>
      </c>
      <c r="I952" s="1" t="s">
        <v>43</v>
      </c>
      <c r="J952" s="1" t="s">
        <v>6954</v>
      </c>
      <c r="K952" s="1" t="s">
        <v>44</v>
      </c>
      <c r="L952" s="1" t="s">
        <v>775</v>
      </c>
      <c r="M952" s="1" t="s">
        <v>45</v>
      </c>
      <c r="N952" s="1" t="s">
        <v>46</v>
      </c>
      <c r="O952" s="1" t="s">
        <v>46</v>
      </c>
      <c r="P952" s="1" t="s">
        <v>1123</v>
      </c>
      <c r="Q952" s="1">
        <f xml:space="preserve"> 2018-O952</f>
        <v>2018</v>
      </c>
    </row>
    <row r="953" spans="1:17" x14ac:dyDescent="0.25">
      <c r="A953" s="1" t="s">
        <v>2269</v>
      </c>
      <c r="B953" s="1" t="s">
        <v>277</v>
      </c>
      <c r="C953" s="1" t="s">
        <v>2242</v>
      </c>
      <c r="D953" s="1" t="s">
        <v>2243</v>
      </c>
      <c r="G953" s="1" t="s">
        <v>774</v>
      </c>
      <c r="H953" s="1" t="s">
        <v>77</v>
      </c>
      <c r="I953" s="1" t="s">
        <v>43</v>
      </c>
      <c r="J953" s="1" t="s">
        <v>6954</v>
      </c>
      <c r="K953" s="1" t="s">
        <v>44</v>
      </c>
      <c r="L953" s="1" t="s">
        <v>105</v>
      </c>
      <c r="M953" s="1" t="s">
        <v>45</v>
      </c>
      <c r="N953" s="1" t="s">
        <v>46</v>
      </c>
      <c r="O953" s="1" t="s">
        <v>46</v>
      </c>
      <c r="P953" s="1" t="s">
        <v>2271</v>
      </c>
      <c r="Q953" s="1">
        <f xml:space="preserve"> 2018-O953</f>
        <v>2018</v>
      </c>
    </row>
    <row r="954" spans="1:17" x14ac:dyDescent="0.25">
      <c r="A954" s="1" t="s">
        <v>2265</v>
      </c>
      <c r="B954" s="1" t="s">
        <v>2266</v>
      </c>
      <c r="C954" s="1" t="s">
        <v>2242</v>
      </c>
      <c r="D954" s="1" t="s">
        <v>2248</v>
      </c>
      <c r="G954" s="1" t="s">
        <v>774</v>
      </c>
      <c r="H954" s="1" t="s">
        <v>77</v>
      </c>
      <c r="I954" s="1" t="s">
        <v>43</v>
      </c>
      <c r="J954" s="1" t="s">
        <v>6954</v>
      </c>
      <c r="K954" s="1" t="s">
        <v>44</v>
      </c>
      <c r="L954" s="1" t="s">
        <v>775</v>
      </c>
      <c r="M954" s="1" t="s">
        <v>45</v>
      </c>
      <c r="N954" s="1" t="s">
        <v>46</v>
      </c>
      <c r="O954" s="1" t="s">
        <v>46</v>
      </c>
      <c r="P954" s="1" t="s">
        <v>2268</v>
      </c>
      <c r="Q954" s="1">
        <f xml:space="preserve"> 2018-O954</f>
        <v>2018</v>
      </c>
    </row>
    <row r="955" spans="1:17" x14ac:dyDescent="0.25">
      <c r="A955" s="1" t="s">
        <v>2260</v>
      </c>
      <c r="B955" s="1" t="s">
        <v>234</v>
      </c>
      <c r="C955" s="1" t="s">
        <v>2242</v>
      </c>
      <c r="D955" s="1" t="s">
        <v>2243</v>
      </c>
      <c r="G955" s="1" t="s">
        <v>774</v>
      </c>
      <c r="H955" s="1" t="s">
        <v>77</v>
      </c>
      <c r="I955" s="1" t="s">
        <v>171</v>
      </c>
      <c r="J955" s="1" t="s">
        <v>6953</v>
      </c>
      <c r="K955" s="1" t="s">
        <v>44</v>
      </c>
      <c r="L955" s="1" t="s">
        <v>2262</v>
      </c>
      <c r="M955" s="1" t="s">
        <v>45</v>
      </c>
      <c r="N955" s="1" t="s">
        <v>46</v>
      </c>
      <c r="O955" s="1" t="s">
        <v>46</v>
      </c>
      <c r="P955" s="1" t="s">
        <v>2263</v>
      </c>
      <c r="Q955" s="1">
        <f xml:space="preserve"> 2018-O955</f>
        <v>2018</v>
      </c>
    </row>
    <row r="956" spans="1:17" x14ac:dyDescent="0.25">
      <c r="A956" s="1" t="s">
        <v>2255</v>
      </c>
      <c r="B956" s="1" t="s">
        <v>2256</v>
      </c>
      <c r="C956" s="1" t="s">
        <v>2242</v>
      </c>
      <c r="D956" s="1" t="s">
        <v>2248</v>
      </c>
      <c r="G956" s="1" t="s">
        <v>774</v>
      </c>
      <c r="H956" s="1" t="s">
        <v>77</v>
      </c>
      <c r="I956" s="1" t="s">
        <v>43</v>
      </c>
      <c r="J956" s="1" t="s">
        <v>6954</v>
      </c>
      <c r="K956" s="1" t="s">
        <v>44</v>
      </c>
      <c r="L956" s="1" t="s">
        <v>775</v>
      </c>
      <c r="M956" s="1" t="s">
        <v>45</v>
      </c>
      <c r="N956" s="1" t="s">
        <v>46</v>
      </c>
      <c r="O956" s="1" t="s">
        <v>46</v>
      </c>
      <c r="P956" s="1" t="s">
        <v>2258</v>
      </c>
      <c r="Q956" s="1">
        <f xml:space="preserve"> 2018-O956</f>
        <v>2018</v>
      </c>
    </row>
    <row r="957" spans="1:17" x14ac:dyDescent="0.25">
      <c r="A957" s="1" t="s">
        <v>2251</v>
      </c>
      <c r="B957" s="1" t="s">
        <v>165</v>
      </c>
      <c r="C957" s="1" t="s">
        <v>2242</v>
      </c>
      <c r="D957" s="1" t="s">
        <v>2243</v>
      </c>
      <c r="G957" s="1" t="s">
        <v>774</v>
      </c>
      <c r="H957" s="1" t="s">
        <v>77</v>
      </c>
      <c r="I957" s="1" t="s">
        <v>171</v>
      </c>
      <c r="J957" s="1" t="s">
        <v>6953</v>
      </c>
      <c r="K957" s="1" t="s">
        <v>50</v>
      </c>
      <c r="M957" s="1" t="s">
        <v>45</v>
      </c>
      <c r="N957" s="1" t="s">
        <v>46</v>
      </c>
      <c r="O957" s="1" t="s">
        <v>46</v>
      </c>
      <c r="P957" s="1" t="s">
        <v>2253</v>
      </c>
      <c r="Q957" s="1">
        <f xml:space="preserve"> 2018-O957</f>
        <v>2018</v>
      </c>
    </row>
    <row r="958" spans="1:17" x14ac:dyDescent="0.25">
      <c r="A958" s="1" t="s">
        <v>2244</v>
      </c>
      <c r="B958" s="1" t="s">
        <v>2245</v>
      </c>
      <c r="C958" s="1" t="s">
        <v>2242</v>
      </c>
      <c r="D958" s="1" t="s">
        <v>2248</v>
      </c>
      <c r="G958" s="1" t="s">
        <v>774</v>
      </c>
      <c r="H958" s="1" t="s">
        <v>77</v>
      </c>
      <c r="I958" s="1" t="s">
        <v>43</v>
      </c>
      <c r="J958" s="1" t="s">
        <v>6954</v>
      </c>
      <c r="K958" s="1" t="s">
        <v>44</v>
      </c>
      <c r="L958" s="1" t="s">
        <v>775</v>
      </c>
      <c r="M958" s="1" t="s">
        <v>45</v>
      </c>
      <c r="N958" s="1" t="s">
        <v>46</v>
      </c>
      <c r="O958" s="1" t="s">
        <v>46</v>
      </c>
      <c r="P958" s="1" t="s">
        <v>2250</v>
      </c>
      <c r="Q958" s="1">
        <f xml:space="preserve"> 2018-O958</f>
        <v>2018</v>
      </c>
    </row>
    <row r="959" spans="1:17" x14ac:dyDescent="0.25">
      <c r="A959" s="1" t="s">
        <v>2239</v>
      </c>
      <c r="B959" s="1" t="s">
        <v>72</v>
      </c>
      <c r="C959" s="1" t="s">
        <v>2242</v>
      </c>
      <c r="D959" s="1" t="s">
        <v>2243</v>
      </c>
      <c r="G959" s="1" t="s">
        <v>774</v>
      </c>
      <c r="H959" s="1" t="s">
        <v>77</v>
      </c>
      <c r="I959" s="1" t="s">
        <v>263</v>
      </c>
      <c r="J959" s="1" t="s">
        <v>6950</v>
      </c>
      <c r="K959" s="1" t="s">
        <v>44</v>
      </c>
      <c r="L959" s="1" t="s">
        <v>105</v>
      </c>
      <c r="M959" s="1" t="s">
        <v>106</v>
      </c>
      <c r="N959" s="1" t="s">
        <v>156</v>
      </c>
      <c r="O959" s="1" t="s">
        <v>46</v>
      </c>
      <c r="P959" s="1" t="s">
        <v>1152</v>
      </c>
      <c r="Q959" s="1">
        <f xml:space="preserve"> 2018-O959</f>
        <v>2018</v>
      </c>
    </row>
    <row r="960" spans="1:17" x14ac:dyDescent="0.25">
      <c r="A960" s="1" t="s">
        <v>2231</v>
      </c>
      <c r="B960" s="1" t="s">
        <v>2232</v>
      </c>
      <c r="C960" s="1" t="s">
        <v>771</v>
      </c>
      <c r="D960" s="1" t="s">
        <v>1668</v>
      </c>
      <c r="F960" s="1" t="s">
        <v>773</v>
      </c>
      <c r="G960" s="1" t="s">
        <v>782</v>
      </c>
      <c r="H960" s="1" t="s">
        <v>77</v>
      </c>
      <c r="I960" s="1" t="s">
        <v>171</v>
      </c>
      <c r="J960" s="1" t="s">
        <v>6953</v>
      </c>
      <c r="K960" s="1" t="s">
        <v>44</v>
      </c>
      <c r="L960" s="1" t="s">
        <v>775</v>
      </c>
      <c r="M960" s="1" t="s">
        <v>45</v>
      </c>
      <c r="N960" s="1" t="s">
        <v>46</v>
      </c>
      <c r="O960" s="1" t="s">
        <v>46</v>
      </c>
      <c r="P960" s="1" t="s">
        <v>193</v>
      </c>
      <c r="Q960" s="1">
        <f xml:space="preserve"> 2018-O960</f>
        <v>2018</v>
      </c>
    </row>
    <row r="961" spans="1:17" x14ac:dyDescent="0.25">
      <c r="A961" s="1" t="s">
        <v>2175</v>
      </c>
      <c r="B961" s="1" t="s">
        <v>2176</v>
      </c>
      <c r="C961" s="1" t="s">
        <v>771</v>
      </c>
      <c r="D961" s="1" t="s">
        <v>1075</v>
      </c>
      <c r="F961" s="1" t="s">
        <v>773</v>
      </c>
      <c r="G961" s="1" t="s">
        <v>774</v>
      </c>
      <c r="H961" s="1" t="s">
        <v>77</v>
      </c>
      <c r="I961" s="1" t="s">
        <v>43</v>
      </c>
      <c r="J961" s="1" t="s">
        <v>6954</v>
      </c>
      <c r="K961" s="1" t="s">
        <v>44</v>
      </c>
      <c r="L961" s="1" t="s">
        <v>775</v>
      </c>
      <c r="M961" s="1" t="s">
        <v>45</v>
      </c>
      <c r="N961" s="1" t="s">
        <v>46</v>
      </c>
      <c r="O961" s="1" t="s">
        <v>46</v>
      </c>
      <c r="P961" s="1" t="s">
        <v>824</v>
      </c>
      <c r="Q961" s="1">
        <f xml:space="preserve"> 2018-O961</f>
        <v>2018</v>
      </c>
    </row>
    <row r="962" spans="1:17" x14ac:dyDescent="0.25">
      <c r="A962" s="1" t="s">
        <v>2169</v>
      </c>
      <c r="B962" s="1" t="s">
        <v>2170</v>
      </c>
      <c r="C962" s="1" t="s">
        <v>771</v>
      </c>
      <c r="D962" s="1" t="s">
        <v>1085</v>
      </c>
      <c r="F962" s="1" t="s">
        <v>773</v>
      </c>
      <c r="G962" s="1" t="s">
        <v>782</v>
      </c>
      <c r="H962" s="1" t="s">
        <v>77</v>
      </c>
      <c r="I962" s="1" t="s">
        <v>171</v>
      </c>
      <c r="J962" s="1" t="s">
        <v>6953</v>
      </c>
      <c r="K962" s="1" t="s">
        <v>44</v>
      </c>
      <c r="L962" s="1" t="s">
        <v>775</v>
      </c>
      <c r="M962" s="1" t="s">
        <v>45</v>
      </c>
      <c r="N962" s="1" t="s">
        <v>46</v>
      </c>
      <c r="O962" s="1" t="s">
        <v>46</v>
      </c>
      <c r="P962" s="1" t="s">
        <v>2171</v>
      </c>
      <c r="Q962" s="1">
        <f xml:space="preserve"> 2018-O962</f>
        <v>2018</v>
      </c>
    </row>
    <row r="963" spans="1:17" x14ac:dyDescent="0.25">
      <c r="A963" s="1" t="s">
        <v>2165</v>
      </c>
      <c r="B963" s="1" t="s">
        <v>2166</v>
      </c>
      <c r="C963" s="1" t="s">
        <v>771</v>
      </c>
      <c r="D963" s="1" t="s">
        <v>1075</v>
      </c>
      <c r="F963" s="1" t="s">
        <v>773</v>
      </c>
      <c r="G963" s="1" t="s">
        <v>774</v>
      </c>
      <c r="H963" s="1" t="s">
        <v>77</v>
      </c>
      <c r="I963" s="1" t="s">
        <v>43</v>
      </c>
      <c r="J963" s="1" t="s">
        <v>6954</v>
      </c>
      <c r="K963" s="1" t="s">
        <v>44</v>
      </c>
      <c r="L963" s="1" t="s">
        <v>775</v>
      </c>
      <c r="M963" s="1" t="s">
        <v>45</v>
      </c>
      <c r="N963" s="1" t="s">
        <v>46</v>
      </c>
      <c r="O963" s="1" t="s">
        <v>46</v>
      </c>
      <c r="P963" s="1" t="s">
        <v>2168</v>
      </c>
      <c r="Q963" s="1">
        <f xml:space="preserve"> 2018-O963</f>
        <v>2018</v>
      </c>
    </row>
    <row r="964" spans="1:17" x14ac:dyDescent="0.25">
      <c r="A964" s="1" t="s">
        <v>2162</v>
      </c>
      <c r="B964" s="1" t="s">
        <v>2163</v>
      </c>
      <c r="C964" s="1" t="s">
        <v>771</v>
      </c>
      <c r="D964" s="1" t="s">
        <v>772</v>
      </c>
      <c r="F964" s="1" t="s">
        <v>773</v>
      </c>
      <c r="G964" s="1" t="s">
        <v>774</v>
      </c>
      <c r="H964" s="1" t="s">
        <v>77</v>
      </c>
      <c r="I964" s="1" t="s">
        <v>43</v>
      </c>
      <c r="J964" s="1" t="s">
        <v>6954</v>
      </c>
      <c r="K964" s="1" t="s">
        <v>44</v>
      </c>
      <c r="L964" s="1" t="s">
        <v>775</v>
      </c>
      <c r="M964" s="1" t="s">
        <v>45</v>
      </c>
      <c r="N964" s="1" t="s">
        <v>46</v>
      </c>
      <c r="O964" s="1" t="s">
        <v>46</v>
      </c>
      <c r="P964" s="1" t="s">
        <v>2164</v>
      </c>
      <c r="Q964" s="1">
        <f xml:space="preserve"> 2018-O964</f>
        <v>2018</v>
      </c>
    </row>
    <row r="965" spans="1:17" x14ac:dyDescent="0.25">
      <c r="A965" s="1" t="s">
        <v>2152</v>
      </c>
      <c r="B965" s="1" t="s">
        <v>2153</v>
      </c>
      <c r="C965" s="1" t="s">
        <v>771</v>
      </c>
      <c r="D965" s="1" t="s">
        <v>1919</v>
      </c>
      <c r="F965" s="1" t="s">
        <v>773</v>
      </c>
      <c r="G965" s="1" t="s">
        <v>782</v>
      </c>
      <c r="H965" s="1" t="s">
        <v>77</v>
      </c>
      <c r="I965" s="1" t="s">
        <v>43</v>
      </c>
      <c r="J965" s="1" t="s">
        <v>6954</v>
      </c>
      <c r="K965" s="1" t="s">
        <v>44</v>
      </c>
      <c r="L965" s="1" t="s">
        <v>775</v>
      </c>
      <c r="M965" s="1" t="s">
        <v>45</v>
      </c>
      <c r="N965" s="1" t="s">
        <v>46</v>
      </c>
      <c r="P965" s="1" t="s">
        <v>193</v>
      </c>
      <c r="Q965" s="1">
        <f xml:space="preserve"> 2018-O965</f>
        <v>2018</v>
      </c>
    </row>
    <row r="966" spans="1:17" x14ac:dyDescent="0.25">
      <c r="A966" s="1" t="s">
        <v>2149</v>
      </c>
      <c r="B966" s="1" t="s">
        <v>2150</v>
      </c>
      <c r="C966" s="1" t="s">
        <v>771</v>
      </c>
      <c r="D966" s="1" t="s">
        <v>1919</v>
      </c>
      <c r="F966" s="1" t="s">
        <v>773</v>
      </c>
      <c r="G966" s="1" t="s">
        <v>782</v>
      </c>
      <c r="H966" s="1" t="s">
        <v>77</v>
      </c>
      <c r="I966" s="1" t="s">
        <v>43</v>
      </c>
      <c r="J966" s="1" t="s">
        <v>6954</v>
      </c>
      <c r="K966" s="1" t="s">
        <v>44</v>
      </c>
      <c r="L966" s="1" t="s">
        <v>775</v>
      </c>
      <c r="M966" s="1" t="s">
        <v>45</v>
      </c>
      <c r="N966" s="1" t="s">
        <v>46</v>
      </c>
      <c r="O966" s="1" t="s">
        <v>46</v>
      </c>
      <c r="P966" s="1" t="s">
        <v>2151</v>
      </c>
      <c r="Q966" s="1">
        <f xml:space="preserve"> 2018-O966</f>
        <v>2018</v>
      </c>
    </row>
    <row r="967" spans="1:17" x14ac:dyDescent="0.25">
      <c r="A967" s="1" t="s">
        <v>2145</v>
      </c>
      <c r="B967" s="1" t="s">
        <v>2146</v>
      </c>
      <c r="C967" s="1" t="s">
        <v>771</v>
      </c>
      <c r="D967" s="1" t="s">
        <v>1919</v>
      </c>
      <c r="F967" s="1" t="s">
        <v>773</v>
      </c>
      <c r="G967" s="1" t="s">
        <v>782</v>
      </c>
      <c r="H967" s="1" t="s">
        <v>77</v>
      </c>
      <c r="I967" s="1" t="s">
        <v>43</v>
      </c>
      <c r="J967" s="1" t="s">
        <v>6954</v>
      </c>
      <c r="K967" s="1" t="s">
        <v>44</v>
      </c>
      <c r="L967" s="1" t="s">
        <v>775</v>
      </c>
      <c r="M967" s="1" t="s">
        <v>45</v>
      </c>
      <c r="N967" s="1" t="s">
        <v>46</v>
      </c>
      <c r="O967" s="1" t="s">
        <v>46</v>
      </c>
      <c r="P967" s="1" t="s">
        <v>149</v>
      </c>
      <c r="Q967" s="1">
        <f xml:space="preserve"> 2018-O967</f>
        <v>2018</v>
      </c>
    </row>
    <row r="968" spans="1:17" x14ac:dyDescent="0.25">
      <c r="A968" s="1" t="s">
        <v>2143</v>
      </c>
      <c r="B968" s="1" t="s">
        <v>2144</v>
      </c>
      <c r="C968" s="1" t="s">
        <v>771</v>
      </c>
      <c r="D968" s="1" t="s">
        <v>772</v>
      </c>
      <c r="F968" s="1" t="s">
        <v>773</v>
      </c>
      <c r="G968" s="1" t="s">
        <v>774</v>
      </c>
      <c r="H968" s="1" t="s">
        <v>77</v>
      </c>
      <c r="I968" s="1" t="s">
        <v>171</v>
      </c>
      <c r="J968" s="1" t="s">
        <v>6953</v>
      </c>
      <c r="K968" s="1" t="s">
        <v>44</v>
      </c>
      <c r="L968" s="1" t="s">
        <v>775</v>
      </c>
      <c r="M968" s="1" t="s">
        <v>45</v>
      </c>
      <c r="N968" s="1" t="s">
        <v>46</v>
      </c>
      <c r="O968" s="1" t="s">
        <v>46</v>
      </c>
      <c r="P968" s="1" t="s">
        <v>1689</v>
      </c>
      <c r="Q968" s="1">
        <f xml:space="preserve"> 2018-O968</f>
        <v>2018</v>
      </c>
    </row>
    <row r="969" spans="1:17" x14ac:dyDescent="0.25">
      <c r="A969" s="1" t="s">
        <v>2140</v>
      </c>
      <c r="B969" s="1" t="s">
        <v>2141</v>
      </c>
      <c r="C969" s="1" t="s">
        <v>771</v>
      </c>
      <c r="D969" s="1" t="s">
        <v>1779</v>
      </c>
      <c r="F969" s="1" t="s">
        <v>773</v>
      </c>
      <c r="G969" s="1" t="s">
        <v>782</v>
      </c>
      <c r="H969" s="1" t="s">
        <v>77</v>
      </c>
      <c r="I969" s="1" t="s">
        <v>263</v>
      </c>
      <c r="J969" s="1" t="s">
        <v>6950</v>
      </c>
      <c r="K969" s="1" t="s">
        <v>44</v>
      </c>
      <c r="L969" s="1" t="s">
        <v>775</v>
      </c>
      <c r="M969" s="1" t="s">
        <v>45</v>
      </c>
      <c r="N969" s="1" t="s">
        <v>46</v>
      </c>
      <c r="O969" s="1" t="s">
        <v>46</v>
      </c>
      <c r="P969" s="1" t="s">
        <v>193</v>
      </c>
      <c r="Q969" s="1">
        <f xml:space="preserve"> 2018-O969</f>
        <v>2018</v>
      </c>
    </row>
    <row r="970" spans="1:17" x14ac:dyDescent="0.25">
      <c r="A970" s="1" t="s">
        <v>2138</v>
      </c>
      <c r="B970" s="1" t="s">
        <v>2139</v>
      </c>
      <c r="C970" s="1" t="s">
        <v>771</v>
      </c>
      <c r="D970" s="1" t="s">
        <v>1919</v>
      </c>
      <c r="F970" s="1" t="s">
        <v>773</v>
      </c>
      <c r="G970" s="1" t="s">
        <v>782</v>
      </c>
      <c r="H970" s="1" t="s">
        <v>77</v>
      </c>
      <c r="I970" s="1" t="s">
        <v>263</v>
      </c>
      <c r="J970" s="1" t="s">
        <v>6950</v>
      </c>
      <c r="K970" s="1" t="s">
        <v>44</v>
      </c>
      <c r="L970" s="1" t="s">
        <v>775</v>
      </c>
      <c r="M970" s="1" t="s">
        <v>45</v>
      </c>
      <c r="N970" s="1" t="s">
        <v>46</v>
      </c>
      <c r="O970" s="1" t="s">
        <v>46</v>
      </c>
      <c r="P970" s="1" t="s">
        <v>1843</v>
      </c>
      <c r="Q970" s="1">
        <f xml:space="preserve"> 2018-O970</f>
        <v>2018</v>
      </c>
    </row>
    <row r="971" spans="1:17" x14ac:dyDescent="0.25">
      <c r="A971" s="1" t="s">
        <v>2136</v>
      </c>
      <c r="B971" s="1" t="s">
        <v>2137</v>
      </c>
      <c r="C971" s="1" t="s">
        <v>771</v>
      </c>
      <c r="D971" s="1" t="s">
        <v>794</v>
      </c>
      <c r="F971" s="1" t="s">
        <v>773</v>
      </c>
      <c r="G971" s="1" t="s">
        <v>782</v>
      </c>
      <c r="H971" s="1" t="s">
        <v>77</v>
      </c>
      <c r="I971" s="1" t="s">
        <v>171</v>
      </c>
      <c r="J971" s="1" t="s">
        <v>6953</v>
      </c>
      <c r="K971" s="1" t="s">
        <v>44</v>
      </c>
      <c r="L971" s="1" t="s">
        <v>775</v>
      </c>
      <c r="M971" s="1" t="s">
        <v>45</v>
      </c>
      <c r="N971" s="1" t="s">
        <v>46</v>
      </c>
      <c r="O971" s="1" t="s">
        <v>46</v>
      </c>
      <c r="P971" s="1" t="s">
        <v>193</v>
      </c>
      <c r="Q971" s="1">
        <f xml:space="preserve"> 2018-O971</f>
        <v>2018</v>
      </c>
    </row>
    <row r="972" spans="1:17" x14ac:dyDescent="0.25">
      <c r="A972" s="1" t="s">
        <v>2134</v>
      </c>
      <c r="B972" s="1" t="s">
        <v>2135</v>
      </c>
      <c r="C972" s="1" t="s">
        <v>771</v>
      </c>
      <c r="D972" s="1" t="s">
        <v>1779</v>
      </c>
      <c r="F972" s="1" t="s">
        <v>773</v>
      </c>
      <c r="G972" s="1" t="s">
        <v>782</v>
      </c>
      <c r="H972" s="1" t="s">
        <v>77</v>
      </c>
      <c r="I972" s="1" t="s">
        <v>78</v>
      </c>
      <c r="J972" s="1" t="s">
        <v>78</v>
      </c>
      <c r="K972" s="1" t="s">
        <v>44</v>
      </c>
      <c r="L972" s="1" t="s">
        <v>775</v>
      </c>
      <c r="M972" s="1" t="s">
        <v>45</v>
      </c>
      <c r="N972" s="1" t="s">
        <v>46</v>
      </c>
      <c r="O972" s="1" t="s">
        <v>46</v>
      </c>
      <c r="P972" s="1" t="s">
        <v>193</v>
      </c>
      <c r="Q972" s="1">
        <f xml:space="preserve"> 2018-O972</f>
        <v>2018</v>
      </c>
    </row>
    <row r="973" spans="1:17" x14ac:dyDescent="0.25">
      <c r="A973" s="1" t="s">
        <v>2132</v>
      </c>
      <c r="B973" s="1" t="s">
        <v>2133</v>
      </c>
      <c r="C973" s="1" t="s">
        <v>771</v>
      </c>
      <c r="D973" s="1" t="s">
        <v>794</v>
      </c>
      <c r="F973" s="1" t="s">
        <v>773</v>
      </c>
      <c r="G973" s="1" t="s">
        <v>782</v>
      </c>
      <c r="H973" s="1" t="s">
        <v>77</v>
      </c>
      <c r="I973" s="1" t="s">
        <v>263</v>
      </c>
      <c r="J973" s="1" t="s">
        <v>6950</v>
      </c>
      <c r="K973" s="1" t="s">
        <v>44</v>
      </c>
      <c r="L973" s="1" t="s">
        <v>775</v>
      </c>
      <c r="M973" s="1" t="s">
        <v>45</v>
      </c>
      <c r="N973" s="1" t="s">
        <v>46</v>
      </c>
      <c r="O973" s="1" t="s">
        <v>46</v>
      </c>
      <c r="P973" s="1" t="s">
        <v>1428</v>
      </c>
      <c r="Q973" s="1">
        <f xml:space="preserve"> 2018-O973</f>
        <v>2018</v>
      </c>
    </row>
    <row r="974" spans="1:17" x14ac:dyDescent="0.25">
      <c r="A974" s="1" t="s">
        <v>2129</v>
      </c>
      <c r="B974" s="1" t="s">
        <v>2130</v>
      </c>
      <c r="C974" s="1" t="s">
        <v>771</v>
      </c>
      <c r="D974" s="1" t="s">
        <v>1919</v>
      </c>
      <c r="F974" s="1" t="s">
        <v>773</v>
      </c>
      <c r="G974" s="1" t="s">
        <v>782</v>
      </c>
      <c r="H974" s="1" t="s">
        <v>77</v>
      </c>
      <c r="I974" s="1" t="s">
        <v>263</v>
      </c>
      <c r="J974" s="1" t="s">
        <v>6950</v>
      </c>
      <c r="K974" s="1" t="s">
        <v>44</v>
      </c>
      <c r="L974" s="1" t="s">
        <v>775</v>
      </c>
      <c r="M974" s="1" t="s">
        <v>45</v>
      </c>
      <c r="N974" s="1" t="s">
        <v>46</v>
      </c>
      <c r="P974" s="1" t="s">
        <v>193</v>
      </c>
      <c r="Q974" s="1">
        <f xml:space="preserve"> 2018-O974</f>
        <v>2018</v>
      </c>
    </row>
    <row r="975" spans="1:17" x14ac:dyDescent="0.25">
      <c r="A975" s="1" t="s">
        <v>2126</v>
      </c>
      <c r="B975" s="1" t="s">
        <v>2127</v>
      </c>
      <c r="C975" s="1" t="s">
        <v>771</v>
      </c>
      <c r="D975" s="1" t="s">
        <v>794</v>
      </c>
      <c r="F975" s="1" t="s">
        <v>773</v>
      </c>
      <c r="G975" s="1" t="s">
        <v>782</v>
      </c>
      <c r="H975" s="1" t="s">
        <v>77</v>
      </c>
      <c r="I975" s="1" t="s">
        <v>171</v>
      </c>
      <c r="J975" s="1" t="s">
        <v>6953</v>
      </c>
      <c r="K975" s="1" t="s">
        <v>44</v>
      </c>
      <c r="L975" s="1" t="s">
        <v>775</v>
      </c>
      <c r="M975" s="1" t="s">
        <v>45</v>
      </c>
      <c r="N975" s="1" t="s">
        <v>46</v>
      </c>
      <c r="O975" s="1" t="s">
        <v>46</v>
      </c>
      <c r="P975" s="1" t="s">
        <v>2128</v>
      </c>
      <c r="Q975" s="1">
        <f xml:space="preserve"> 2018-O975</f>
        <v>2018</v>
      </c>
    </row>
    <row r="976" spans="1:17" x14ac:dyDescent="0.25">
      <c r="A976" s="1" t="s">
        <v>2124</v>
      </c>
      <c r="B976" s="1" t="s">
        <v>2125</v>
      </c>
      <c r="C976" s="1" t="s">
        <v>771</v>
      </c>
      <c r="D976" s="1" t="s">
        <v>1779</v>
      </c>
      <c r="F976" s="1" t="s">
        <v>773</v>
      </c>
      <c r="G976" s="1" t="s">
        <v>782</v>
      </c>
      <c r="H976" s="1" t="s">
        <v>77</v>
      </c>
      <c r="I976" s="1" t="s">
        <v>263</v>
      </c>
      <c r="J976" s="1" t="s">
        <v>6950</v>
      </c>
      <c r="K976" s="1" t="s">
        <v>44</v>
      </c>
      <c r="L976" s="1" t="s">
        <v>775</v>
      </c>
      <c r="M976" s="1" t="s">
        <v>45</v>
      </c>
      <c r="N976" s="1" t="s">
        <v>46</v>
      </c>
      <c r="O976" s="1" t="s">
        <v>46</v>
      </c>
      <c r="P976" s="1" t="s">
        <v>928</v>
      </c>
      <c r="Q976" s="1">
        <f xml:space="preserve"> 2018-O976</f>
        <v>2018</v>
      </c>
    </row>
    <row r="977" spans="1:17" x14ac:dyDescent="0.25">
      <c r="A977" s="1" t="s">
        <v>2119</v>
      </c>
      <c r="B977" s="1" t="s">
        <v>2120</v>
      </c>
      <c r="C977" s="1" t="s">
        <v>771</v>
      </c>
      <c r="D977" s="1" t="s">
        <v>1919</v>
      </c>
      <c r="F977" s="1" t="s">
        <v>773</v>
      </c>
      <c r="G977" s="1" t="s">
        <v>782</v>
      </c>
      <c r="H977" s="1" t="s">
        <v>77</v>
      </c>
      <c r="I977" s="1" t="s">
        <v>263</v>
      </c>
      <c r="J977" s="1" t="s">
        <v>6950</v>
      </c>
      <c r="K977" s="1" t="s">
        <v>44</v>
      </c>
      <c r="L977" s="1" t="s">
        <v>775</v>
      </c>
      <c r="M977" s="1" t="s">
        <v>45</v>
      </c>
      <c r="N977" s="1" t="s">
        <v>46</v>
      </c>
      <c r="O977" s="1" t="s">
        <v>46</v>
      </c>
      <c r="P977" s="1" t="s">
        <v>2121</v>
      </c>
      <c r="Q977" s="1">
        <f xml:space="preserve"> 2018-O977</f>
        <v>2018</v>
      </c>
    </row>
    <row r="978" spans="1:17" x14ac:dyDescent="0.25">
      <c r="A978" s="1" t="s">
        <v>2116</v>
      </c>
      <c r="B978" s="1" t="s">
        <v>2117</v>
      </c>
      <c r="C978" s="1" t="s">
        <v>771</v>
      </c>
      <c r="D978" s="1" t="s">
        <v>1919</v>
      </c>
      <c r="F978" s="1" t="s">
        <v>773</v>
      </c>
      <c r="G978" s="1" t="s">
        <v>782</v>
      </c>
      <c r="H978" s="1" t="s">
        <v>77</v>
      </c>
      <c r="I978" s="1" t="s">
        <v>43</v>
      </c>
      <c r="J978" s="1" t="s">
        <v>6954</v>
      </c>
      <c r="K978" s="1" t="s">
        <v>44</v>
      </c>
      <c r="L978" s="1" t="s">
        <v>775</v>
      </c>
      <c r="M978" s="1" t="s">
        <v>45</v>
      </c>
      <c r="N978" s="1" t="s">
        <v>46</v>
      </c>
      <c r="P978" s="1" t="s">
        <v>193</v>
      </c>
      <c r="Q978" s="1">
        <f xml:space="preserve"> 2018-O978</f>
        <v>2018</v>
      </c>
    </row>
    <row r="979" spans="1:17" x14ac:dyDescent="0.25">
      <c r="A979" s="1" t="s">
        <v>2114</v>
      </c>
      <c r="B979" s="1" t="s">
        <v>2115</v>
      </c>
      <c r="C979" s="1" t="s">
        <v>771</v>
      </c>
      <c r="D979" s="1" t="s">
        <v>1779</v>
      </c>
      <c r="F979" s="1" t="s">
        <v>773</v>
      </c>
      <c r="G979" s="1" t="s">
        <v>782</v>
      </c>
      <c r="H979" s="1" t="s">
        <v>77</v>
      </c>
      <c r="I979" s="1" t="s">
        <v>78</v>
      </c>
      <c r="J979" s="1" t="s">
        <v>78</v>
      </c>
      <c r="K979" s="1" t="s">
        <v>44</v>
      </c>
      <c r="L979" s="1" t="s">
        <v>775</v>
      </c>
      <c r="M979" s="1" t="s">
        <v>45</v>
      </c>
      <c r="N979" s="1" t="s">
        <v>46</v>
      </c>
      <c r="O979" s="1" t="s">
        <v>46</v>
      </c>
      <c r="P979" s="1" t="s">
        <v>210</v>
      </c>
      <c r="Q979" s="1">
        <f xml:space="preserve"> 2018-O979</f>
        <v>2018</v>
      </c>
    </row>
    <row r="980" spans="1:17" x14ac:dyDescent="0.25">
      <c r="A980" s="1" t="s">
        <v>2112</v>
      </c>
      <c r="B980" s="1" t="s">
        <v>2113</v>
      </c>
      <c r="C980" s="1" t="s">
        <v>771</v>
      </c>
      <c r="D980" s="1" t="s">
        <v>1919</v>
      </c>
      <c r="F980" s="1" t="s">
        <v>773</v>
      </c>
      <c r="G980" s="1" t="s">
        <v>782</v>
      </c>
      <c r="H980" s="1" t="s">
        <v>77</v>
      </c>
      <c r="I980" s="1" t="s">
        <v>171</v>
      </c>
      <c r="J980" s="1" t="s">
        <v>6953</v>
      </c>
      <c r="K980" s="1" t="s">
        <v>44</v>
      </c>
      <c r="L980" s="1" t="s">
        <v>775</v>
      </c>
      <c r="M980" s="1" t="s">
        <v>45</v>
      </c>
      <c r="N980" s="1" t="s">
        <v>46</v>
      </c>
      <c r="P980" s="1" t="s">
        <v>145</v>
      </c>
      <c r="Q980" s="1">
        <f xml:space="preserve"> 2018-O980</f>
        <v>2018</v>
      </c>
    </row>
    <row r="981" spans="1:17" x14ac:dyDescent="0.25">
      <c r="A981" s="1" t="s">
        <v>2110</v>
      </c>
      <c r="B981" s="1" t="s">
        <v>2111</v>
      </c>
      <c r="C981" s="1" t="s">
        <v>771</v>
      </c>
      <c r="D981" s="1" t="s">
        <v>1919</v>
      </c>
      <c r="F981" s="1" t="s">
        <v>773</v>
      </c>
      <c r="G981" s="1" t="s">
        <v>782</v>
      </c>
      <c r="H981" s="1" t="s">
        <v>77</v>
      </c>
      <c r="I981" s="1" t="s">
        <v>43</v>
      </c>
      <c r="J981" s="1" t="s">
        <v>6954</v>
      </c>
      <c r="K981" s="1" t="s">
        <v>44</v>
      </c>
      <c r="L981" s="1" t="s">
        <v>775</v>
      </c>
      <c r="M981" s="1" t="s">
        <v>45</v>
      </c>
      <c r="N981" s="1" t="s">
        <v>46</v>
      </c>
      <c r="P981" s="1" t="s">
        <v>193</v>
      </c>
      <c r="Q981" s="1">
        <f xml:space="preserve"> 2018-O981</f>
        <v>2018</v>
      </c>
    </row>
    <row r="982" spans="1:17" x14ac:dyDescent="0.25">
      <c r="A982" s="1" t="s">
        <v>2107</v>
      </c>
      <c r="B982" s="1" t="s">
        <v>2108</v>
      </c>
      <c r="C982" s="1" t="s">
        <v>771</v>
      </c>
      <c r="D982" s="1" t="s">
        <v>1919</v>
      </c>
      <c r="F982" s="1" t="s">
        <v>773</v>
      </c>
      <c r="G982" s="1" t="s">
        <v>782</v>
      </c>
      <c r="H982" s="1" t="s">
        <v>77</v>
      </c>
      <c r="I982" s="1" t="s">
        <v>263</v>
      </c>
      <c r="J982" s="1" t="s">
        <v>6950</v>
      </c>
      <c r="K982" s="1" t="s">
        <v>44</v>
      </c>
      <c r="L982" s="1" t="s">
        <v>775</v>
      </c>
      <c r="M982" s="1" t="s">
        <v>45</v>
      </c>
      <c r="N982" s="1" t="s">
        <v>46</v>
      </c>
      <c r="O982" s="1" t="s">
        <v>46</v>
      </c>
      <c r="P982" s="1" t="s">
        <v>2109</v>
      </c>
      <c r="Q982" s="1">
        <f xml:space="preserve"> 2018-O982</f>
        <v>2018</v>
      </c>
    </row>
    <row r="983" spans="1:17" x14ac:dyDescent="0.25">
      <c r="A983" s="1" t="s">
        <v>2104</v>
      </c>
      <c r="B983" s="1" t="s">
        <v>2105</v>
      </c>
      <c r="C983" s="1" t="s">
        <v>771</v>
      </c>
      <c r="D983" s="1" t="s">
        <v>1919</v>
      </c>
      <c r="F983" s="1" t="s">
        <v>773</v>
      </c>
      <c r="G983" s="1" t="s">
        <v>782</v>
      </c>
      <c r="H983" s="1" t="s">
        <v>77</v>
      </c>
      <c r="I983" s="1" t="s">
        <v>263</v>
      </c>
      <c r="J983" s="1" t="s">
        <v>6950</v>
      </c>
      <c r="K983" s="1" t="s">
        <v>44</v>
      </c>
      <c r="L983" s="1" t="s">
        <v>775</v>
      </c>
      <c r="M983" s="1" t="s">
        <v>45</v>
      </c>
      <c r="N983" s="1" t="s">
        <v>46</v>
      </c>
      <c r="O983" s="1" t="s">
        <v>46</v>
      </c>
      <c r="P983" s="1" t="s">
        <v>193</v>
      </c>
      <c r="Q983" s="1">
        <f xml:space="preserve"> 2018-O983</f>
        <v>2018</v>
      </c>
    </row>
    <row r="984" spans="1:17" x14ac:dyDescent="0.25">
      <c r="A984" s="1" t="s">
        <v>2102</v>
      </c>
      <c r="B984" s="1" t="s">
        <v>2103</v>
      </c>
      <c r="C984" s="1" t="s">
        <v>771</v>
      </c>
      <c r="D984" s="1" t="s">
        <v>1784</v>
      </c>
      <c r="F984" s="1" t="s">
        <v>773</v>
      </c>
      <c r="G984" s="1" t="s">
        <v>782</v>
      </c>
      <c r="H984" s="1" t="s">
        <v>77</v>
      </c>
      <c r="I984" s="1" t="s">
        <v>171</v>
      </c>
      <c r="J984" s="1" t="s">
        <v>6953</v>
      </c>
      <c r="K984" s="1" t="s">
        <v>44</v>
      </c>
      <c r="L984" s="1" t="s">
        <v>775</v>
      </c>
      <c r="M984" s="1" t="s">
        <v>45</v>
      </c>
      <c r="N984" s="1" t="s">
        <v>46</v>
      </c>
      <c r="O984" s="1" t="s">
        <v>46</v>
      </c>
      <c r="P984" s="1" t="s">
        <v>74</v>
      </c>
      <c r="Q984" s="1">
        <f xml:space="preserve"> 2018-O984</f>
        <v>2018</v>
      </c>
    </row>
    <row r="985" spans="1:17" x14ac:dyDescent="0.25">
      <c r="A985" s="1" t="s">
        <v>2100</v>
      </c>
      <c r="B985" s="1" t="s">
        <v>2101</v>
      </c>
      <c r="C985" s="1" t="s">
        <v>771</v>
      </c>
      <c r="D985" s="1" t="s">
        <v>1668</v>
      </c>
      <c r="F985" s="1" t="s">
        <v>773</v>
      </c>
      <c r="G985" s="1" t="s">
        <v>782</v>
      </c>
      <c r="H985" s="1" t="s">
        <v>77</v>
      </c>
      <c r="I985" s="1" t="s">
        <v>43</v>
      </c>
      <c r="J985" s="1" t="s">
        <v>6954</v>
      </c>
      <c r="K985" s="1" t="s">
        <v>44</v>
      </c>
      <c r="L985" s="1" t="s">
        <v>775</v>
      </c>
      <c r="M985" s="1" t="s">
        <v>45</v>
      </c>
      <c r="N985" s="1" t="s">
        <v>46</v>
      </c>
      <c r="O985" s="1" t="s">
        <v>46</v>
      </c>
      <c r="P985" s="1" t="s">
        <v>231</v>
      </c>
      <c r="Q985" s="1">
        <f xml:space="preserve"> 2018-O985</f>
        <v>2018</v>
      </c>
    </row>
    <row r="986" spans="1:17" x14ac:dyDescent="0.25">
      <c r="A986" s="1" t="s">
        <v>2098</v>
      </c>
      <c r="B986" s="1" t="s">
        <v>2099</v>
      </c>
      <c r="C986" s="1" t="s">
        <v>771</v>
      </c>
      <c r="D986" s="1" t="s">
        <v>1919</v>
      </c>
      <c r="F986" s="1" t="s">
        <v>773</v>
      </c>
      <c r="G986" s="1" t="s">
        <v>782</v>
      </c>
      <c r="H986" s="1" t="s">
        <v>77</v>
      </c>
      <c r="I986" s="1" t="s">
        <v>43</v>
      </c>
      <c r="J986" s="1" t="s">
        <v>6954</v>
      </c>
      <c r="K986" s="1" t="s">
        <v>44</v>
      </c>
      <c r="L986" s="1" t="s">
        <v>775</v>
      </c>
      <c r="M986" s="1" t="s">
        <v>45</v>
      </c>
      <c r="N986" s="1" t="s">
        <v>46</v>
      </c>
      <c r="P986" s="1" t="s">
        <v>193</v>
      </c>
      <c r="Q986" s="1">
        <f xml:space="preserve"> 2018-O986</f>
        <v>2018</v>
      </c>
    </row>
    <row r="987" spans="1:17" x14ac:dyDescent="0.25">
      <c r="A987" s="1" t="s">
        <v>2094</v>
      </c>
      <c r="B987" s="1" t="s">
        <v>2095</v>
      </c>
      <c r="C987" s="1" t="s">
        <v>771</v>
      </c>
      <c r="D987" s="1" t="s">
        <v>1779</v>
      </c>
      <c r="F987" s="1" t="s">
        <v>773</v>
      </c>
      <c r="G987" s="1" t="s">
        <v>782</v>
      </c>
      <c r="H987" s="1" t="s">
        <v>77</v>
      </c>
      <c r="I987" s="1" t="s">
        <v>171</v>
      </c>
      <c r="J987" s="1" t="s">
        <v>6953</v>
      </c>
      <c r="K987" s="1" t="s">
        <v>44</v>
      </c>
      <c r="L987" s="1" t="s">
        <v>775</v>
      </c>
      <c r="M987" s="1" t="s">
        <v>45</v>
      </c>
      <c r="N987" s="1" t="s">
        <v>46</v>
      </c>
      <c r="O987" s="1" t="s">
        <v>46</v>
      </c>
      <c r="P987" s="1" t="s">
        <v>2097</v>
      </c>
      <c r="Q987" s="1">
        <f xml:space="preserve"> 2018-O987</f>
        <v>2018</v>
      </c>
    </row>
    <row r="988" spans="1:17" x14ac:dyDescent="0.25">
      <c r="A988" s="1" t="s">
        <v>2091</v>
      </c>
      <c r="B988" s="1" t="s">
        <v>2092</v>
      </c>
      <c r="C988" s="1" t="s">
        <v>771</v>
      </c>
      <c r="D988" s="1" t="s">
        <v>1919</v>
      </c>
      <c r="F988" s="1" t="s">
        <v>773</v>
      </c>
      <c r="G988" s="1" t="s">
        <v>782</v>
      </c>
      <c r="H988" s="1" t="s">
        <v>77</v>
      </c>
      <c r="I988" s="1" t="s">
        <v>43</v>
      </c>
      <c r="J988" s="1" t="s">
        <v>6954</v>
      </c>
      <c r="K988" s="1" t="s">
        <v>44</v>
      </c>
      <c r="L988" s="1" t="s">
        <v>775</v>
      </c>
      <c r="M988" s="1" t="s">
        <v>45</v>
      </c>
      <c r="N988" s="1" t="s">
        <v>46</v>
      </c>
      <c r="O988" s="1" t="s">
        <v>46</v>
      </c>
      <c r="P988" s="1" t="s">
        <v>2093</v>
      </c>
      <c r="Q988" s="1">
        <f xml:space="preserve"> 2018-O988</f>
        <v>2018</v>
      </c>
    </row>
    <row r="989" spans="1:17" x14ac:dyDescent="0.25">
      <c r="A989" s="1" t="s">
        <v>2083</v>
      </c>
      <c r="B989" s="1" t="s">
        <v>2084</v>
      </c>
      <c r="C989" s="1" t="s">
        <v>771</v>
      </c>
      <c r="D989" s="1" t="s">
        <v>1779</v>
      </c>
      <c r="F989" s="1" t="s">
        <v>773</v>
      </c>
      <c r="G989" s="1" t="s">
        <v>782</v>
      </c>
      <c r="H989" s="1" t="s">
        <v>77</v>
      </c>
      <c r="I989" s="1" t="s">
        <v>171</v>
      </c>
      <c r="J989" s="1" t="s">
        <v>6953</v>
      </c>
      <c r="K989" s="1" t="s">
        <v>44</v>
      </c>
      <c r="L989" s="1" t="s">
        <v>775</v>
      </c>
      <c r="M989" s="1" t="s">
        <v>45</v>
      </c>
      <c r="N989" s="1" t="s">
        <v>46</v>
      </c>
      <c r="O989" s="1" t="s">
        <v>46</v>
      </c>
      <c r="P989" s="1" t="s">
        <v>2085</v>
      </c>
      <c r="Q989" s="1">
        <f xml:space="preserve"> 2018-O989</f>
        <v>2018</v>
      </c>
    </row>
    <row r="990" spans="1:17" x14ac:dyDescent="0.25">
      <c r="A990" s="1" t="s">
        <v>2072</v>
      </c>
      <c r="B990" s="1" t="s">
        <v>2073</v>
      </c>
      <c r="C990" s="1" t="s">
        <v>771</v>
      </c>
      <c r="D990" s="1" t="s">
        <v>2074</v>
      </c>
      <c r="F990" s="1" t="s">
        <v>773</v>
      </c>
      <c r="G990" s="1" t="s">
        <v>782</v>
      </c>
      <c r="H990" s="1" t="s">
        <v>77</v>
      </c>
      <c r="I990" s="1" t="s">
        <v>43</v>
      </c>
      <c r="J990" s="1" t="s">
        <v>6954</v>
      </c>
      <c r="K990" s="1" t="s">
        <v>44</v>
      </c>
      <c r="L990" s="1" t="s">
        <v>775</v>
      </c>
      <c r="M990" s="1" t="s">
        <v>45</v>
      </c>
      <c r="N990" s="1" t="s">
        <v>46</v>
      </c>
      <c r="P990" s="1" t="s">
        <v>193</v>
      </c>
      <c r="Q990" s="1">
        <f xml:space="preserve"> 2018-O990</f>
        <v>2018</v>
      </c>
    </row>
    <row r="991" spans="1:17" x14ac:dyDescent="0.25">
      <c r="A991" s="1" t="s">
        <v>2068</v>
      </c>
      <c r="B991" s="1" t="s">
        <v>2069</v>
      </c>
      <c r="C991" s="1" t="s">
        <v>771</v>
      </c>
      <c r="D991" s="1" t="s">
        <v>1919</v>
      </c>
      <c r="F991" s="1" t="s">
        <v>773</v>
      </c>
      <c r="G991" s="1" t="s">
        <v>782</v>
      </c>
      <c r="H991" s="1" t="s">
        <v>77</v>
      </c>
      <c r="I991" s="1" t="s">
        <v>43</v>
      </c>
      <c r="J991" s="1" t="s">
        <v>6954</v>
      </c>
      <c r="K991" s="1" t="s">
        <v>44</v>
      </c>
      <c r="L991" s="1" t="s">
        <v>775</v>
      </c>
      <c r="M991" s="1" t="s">
        <v>45</v>
      </c>
      <c r="N991" s="1" t="s">
        <v>46</v>
      </c>
      <c r="O991" s="1" t="s">
        <v>46</v>
      </c>
      <c r="P991" s="1" t="s">
        <v>2071</v>
      </c>
      <c r="Q991" s="1">
        <f xml:space="preserve"> 2018-O991</f>
        <v>2018</v>
      </c>
    </row>
    <row r="992" spans="1:17" x14ac:dyDescent="0.25">
      <c r="A992" s="1" t="s">
        <v>2065</v>
      </c>
      <c r="B992" s="1" t="s">
        <v>2066</v>
      </c>
      <c r="C992" s="1" t="s">
        <v>771</v>
      </c>
      <c r="D992" s="1" t="s">
        <v>1919</v>
      </c>
      <c r="F992" s="1" t="s">
        <v>773</v>
      </c>
      <c r="G992" s="1" t="s">
        <v>782</v>
      </c>
      <c r="H992" s="1" t="s">
        <v>77</v>
      </c>
      <c r="I992" s="1" t="s">
        <v>43</v>
      </c>
      <c r="J992" s="1" t="s">
        <v>6954</v>
      </c>
      <c r="K992" s="1" t="s">
        <v>44</v>
      </c>
      <c r="L992" s="1" t="s">
        <v>775</v>
      </c>
      <c r="M992" s="1" t="s">
        <v>45</v>
      </c>
      <c r="N992" s="1" t="s">
        <v>46</v>
      </c>
      <c r="O992" s="1" t="s">
        <v>46</v>
      </c>
      <c r="P992" s="1" t="s">
        <v>2067</v>
      </c>
      <c r="Q992" s="1">
        <f xml:space="preserve"> 2018-O992</f>
        <v>2018</v>
      </c>
    </row>
    <row r="993" spans="1:17" x14ac:dyDescent="0.25">
      <c r="A993" s="1" t="s">
        <v>2060</v>
      </c>
      <c r="B993" s="1" t="s">
        <v>2061</v>
      </c>
      <c r="C993" s="1" t="s">
        <v>771</v>
      </c>
      <c r="D993" s="1" t="s">
        <v>794</v>
      </c>
      <c r="F993" s="1" t="s">
        <v>773</v>
      </c>
      <c r="G993" s="1" t="s">
        <v>782</v>
      </c>
      <c r="H993" s="1" t="s">
        <v>77</v>
      </c>
      <c r="I993" s="1" t="s">
        <v>171</v>
      </c>
      <c r="J993" s="1" t="s">
        <v>6953</v>
      </c>
      <c r="K993" s="1" t="s">
        <v>44</v>
      </c>
      <c r="L993" s="1" t="s">
        <v>775</v>
      </c>
      <c r="M993" s="1" t="s">
        <v>45</v>
      </c>
      <c r="N993" s="1" t="s">
        <v>46</v>
      </c>
      <c r="O993" s="1" t="s">
        <v>46</v>
      </c>
      <c r="P993" s="1" t="s">
        <v>2063</v>
      </c>
      <c r="Q993" s="1">
        <f xml:space="preserve"> 2018-O993</f>
        <v>2018</v>
      </c>
    </row>
    <row r="994" spans="1:17" x14ac:dyDescent="0.25">
      <c r="A994" s="1" t="s">
        <v>2057</v>
      </c>
      <c r="B994" s="1" t="s">
        <v>2058</v>
      </c>
      <c r="C994" s="1" t="s">
        <v>771</v>
      </c>
      <c r="D994" s="1" t="s">
        <v>794</v>
      </c>
      <c r="F994" s="1" t="s">
        <v>773</v>
      </c>
      <c r="G994" s="1" t="s">
        <v>782</v>
      </c>
      <c r="H994" s="1" t="s">
        <v>77</v>
      </c>
      <c r="I994" s="1" t="s">
        <v>171</v>
      </c>
      <c r="J994" s="1" t="s">
        <v>6953</v>
      </c>
      <c r="K994" s="1" t="s">
        <v>44</v>
      </c>
      <c r="L994" s="1" t="s">
        <v>775</v>
      </c>
      <c r="M994" s="1" t="s">
        <v>45</v>
      </c>
      <c r="N994" s="1" t="s">
        <v>46</v>
      </c>
      <c r="O994" s="1" t="s">
        <v>46</v>
      </c>
      <c r="P994" s="1" t="s">
        <v>2059</v>
      </c>
      <c r="Q994" s="1">
        <f xml:space="preserve"> 2018-O994</f>
        <v>2018</v>
      </c>
    </row>
    <row r="995" spans="1:17" x14ac:dyDescent="0.25">
      <c r="A995" s="1" t="s">
        <v>2055</v>
      </c>
      <c r="B995" s="1" t="s">
        <v>2056</v>
      </c>
      <c r="C995" s="1" t="s">
        <v>771</v>
      </c>
      <c r="D995" s="1" t="s">
        <v>794</v>
      </c>
      <c r="F995" s="1" t="s">
        <v>773</v>
      </c>
      <c r="G995" s="1" t="s">
        <v>782</v>
      </c>
      <c r="H995" s="1" t="s">
        <v>77</v>
      </c>
      <c r="I995" s="1" t="s">
        <v>263</v>
      </c>
      <c r="J995" s="1" t="s">
        <v>6950</v>
      </c>
      <c r="K995" s="1" t="s">
        <v>44</v>
      </c>
      <c r="L995" s="1" t="s">
        <v>775</v>
      </c>
      <c r="M995" s="1" t="s">
        <v>45</v>
      </c>
      <c r="N995" s="1" t="s">
        <v>46</v>
      </c>
      <c r="O995" s="1" t="s">
        <v>46</v>
      </c>
      <c r="P995" s="1" t="s">
        <v>138</v>
      </c>
      <c r="Q995" s="1">
        <f xml:space="preserve"> 2018-O995</f>
        <v>2018</v>
      </c>
    </row>
    <row r="996" spans="1:17" x14ac:dyDescent="0.25">
      <c r="A996" s="1" t="s">
        <v>2052</v>
      </c>
      <c r="B996" s="1" t="s">
        <v>2053</v>
      </c>
      <c r="C996" s="1" t="s">
        <v>771</v>
      </c>
      <c r="D996" s="1" t="s">
        <v>794</v>
      </c>
      <c r="F996" s="1" t="s">
        <v>773</v>
      </c>
      <c r="G996" s="1" t="s">
        <v>782</v>
      </c>
      <c r="H996" s="1" t="s">
        <v>77</v>
      </c>
      <c r="I996" s="1" t="s">
        <v>263</v>
      </c>
      <c r="J996" s="1" t="s">
        <v>6950</v>
      </c>
      <c r="K996" s="1" t="s">
        <v>44</v>
      </c>
      <c r="L996" s="1" t="s">
        <v>775</v>
      </c>
      <c r="M996" s="1" t="s">
        <v>45</v>
      </c>
      <c r="N996" s="1" t="s">
        <v>46</v>
      </c>
      <c r="O996" s="1" t="s">
        <v>46</v>
      </c>
      <c r="P996" s="1" t="s">
        <v>387</v>
      </c>
      <c r="Q996" s="1">
        <f xml:space="preserve"> 2018-O996</f>
        <v>2018</v>
      </c>
    </row>
    <row r="997" spans="1:17" x14ac:dyDescent="0.25">
      <c r="A997" s="1" t="s">
        <v>2050</v>
      </c>
      <c r="B997" s="1" t="s">
        <v>2051</v>
      </c>
      <c r="C997" s="1" t="s">
        <v>771</v>
      </c>
      <c r="D997" s="1" t="s">
        <v>772</v>
      </c>
      <c r="F997" s="1" t="s">
        <v>773</v>
      </c>
      <c r="G997" s="1" t="s">
        <v>774</v>
      </c>
      <c r="H997" s="1" t="s">
        <v>77</v>
      </c>
      <c r="I997" s="1" t="s">
        <v>263</v>
      </c>
      <c r="J997" s="1" t="s">
        <v>6950</v>
      </c>
      <c r="K997" s="1" t="s">
        <v>44</v>
      </c>
      <c r="L997" s="1" t="s">
        <v>775</v>
      </c>
      <c r="M997" s="1" t="s">
        <v>45</v>
      </c>
      <c r="N997" s="1" t="s">
        <v>46</v>
      </c>
      <c r="O997" s="1" t="s">
        <v>46</v>
      </c>
      <c r="P997" s="1" t="s">
        <v>752</v>
      </c>
      <c r="Q997" s="1">
        <f xml:space="preserve"> 2018-O997</f>
        <v>2018</v>
      </c>
    </row>
    <row r="998" spans="1:17" x14ac:dyDescent="0.25">
      <c r="A998" s="1" t="s">
        <v>2047</v>
      </c>
      <c r="B998" s="1" t="s">
        <v>2048</v>
      </c>
      <c r="C998" s="1" t="s">
        <v>771</v>
      </c>
      <c r="D998" s="1" t="s">
        <v>794</v>
      </c>
      <c r="F998" s="1" t="s">
        <v>773</v>
      </c>
      <c r="G998" s="1" t="s">
        <v>782</v>
      </c>
      <c r="H998" s="1" t="s">
        <v>77</v>
      </c>
      <c r="I998" s="1" t="s">
        <v>263</v>
      </c>
      <c r="J998" s="1" t="s">
        <v>6950</v>
      </c>
      <c r="K998" s="1" t="s">
        <v>44</v>
      </c>
      <c r="L998" s="1" t="s">
        <v>775</v>
      </c>
      <c r="M998" s="1" t="s">
        <v>45</v>
      </c>
      <c r="N998" s="1" t="s">
        <v>46</v>
      </c>
      <c r="O998" s="1" t="s">
        <v>46</v>
      </c>
      <c r="P998" s="1" t="s">
        <v>2049</v>
      </c>
      <c r="Q998" s="1">
        <f xml:space="preserve"> 2018-O998</f>
        <v>2018</v>
      </c>
    </row>
    <row r="999" spans="1:17" x14ac:dyDescent="0.25">
      <c r="A999" s="1" t="s">
        <v>2043</v>
      </c>
      <c r="B999" s="1" t="s">
        <v>2044</v>
      </c>
      <c r="C999" s="1" t="s">
        <v>771</v>
      </c>
      <c r="D999" s="1" t="s">
        <v>1919</v>
      </c>
      <c r="F999" s="1" t="s">
        <v>773</v>
      </c>
      <c r="G999" s="1" t="s">
        <v>782</v>
      </c>
      <c r="H999" s="1" t="s">
        <v>77</v>
      </c>
      <c r="I999" s="1" t="s">
        <v>43</v>
      </c>
      <c r="J999" s="1" t="s">
        <v>6954</v>
      </c>
      <c r="K999" s="1" t="s">
        <v>44</v>
      </c>
      <c r="L999" s="1" t="s">
        <v>775</v>
      </c>
      <c r="M999" s="1" t="s">
        <v>45</v>
      </c>
      <c r="N999" s="1" t="s">
        <v>46</v>
      </c>
      <c r="O999" s="1" t="s">
        <v>46</v>
      </c>
      <c r="P999" s="1" t="s">
        <v>2046</v>
      </c>
      <c r="Q999" s="1">
        <f xml:space="preserve"> 2018-O999</f>
        <v>2018</v>
      </c>
    </row>
    <row r="1000" spans="1:17" x14ac:dyDescent="0.25">
      <c r="A1000" s="1" t="s">
        <v>2041</v>
      </c>
      <c r="B1000" s="1" t="s">
        <v>2042</v>
      </c>
      <c r="C1000" s="1" t="s">
        <v>771</v>
      </c>
      <c r="D1000" s="1" t="s">
        <v>772</v>
      </c>
      <c r="F1000" s="1" t="s">
        <v>773</v>
      </c>
      <c r="G1000" s="1" t="s">
        <v>774</v>
      </c>
      <c r="H1000" s="1" t="s">
        <v>77</v>
      </c>
      <c r="I1000" s="1" t="s">
        <v>263</v>
      </c>
      <c r="J1000" s="1" t="s">
        <v>6950</v>
      </c>
      <c r="K1000" s="1" t="s">
        <v>44</v>
      </c>
      <c r="L1000" s="1" t="s">
        <v>775</v>
      </c>
      <c r="M1000" s="1" t="s">
        <v>45</v>
      </c>
      <c r="N1000" s="1" t="s">
        <v>46</v>
      </c>
      <c r="O1000" s="1" t="s">
        <v>46</v>
      </c>
      <c r="P1000" s="1" t="s">
        <v>231</v>
      </c>
      <c r="Q1000" s="1">
        <f xml:space="preserve"> 2018-O1000</f>
        <v>2018</v>
      </c>
    </row>
    <row r="1001" spans="1:17" x14ac:dyDescent="0.25">
      <c r="A1001" s="1" t="s">
        <v>2029</v>
      </c>
      <c r="B1001" s="1" t="s">
        <v>2030</v>
      </c>
      <c r="C1001" s="1" t="s">
        <v>771</v>
      </c>
      <c r="D1001" s="1" t="s">
        <v>1919</v>
      </c>
      <c r="F1001" s="1" t="s">
        <v>773</v>
      </c>
      <c r="G1001" s="1" t="s">
        <v>782</v>
      </c>
      <c r="H1001" s="1" t="s">
        <v>77</v>
      </c>
      <c r="I1001" s="1" t="s">
        <v>43</v>
      </c>
      <c r="J1001" s="1" t="s">
        <v>6954</v>
      </c>
      <c r="K1001" s="1" t="s">
        <v>44</v>
      </c>
      <c r="L1001" s="1" t="s">
        <v>775</v>
      </c>
      <c r="M1001" s="1" t="s">
        <v>45</v>
      </c>
      <c r="N1001" s="1" t="s">
        <v>46</v>
      </c>
      <c r="O1001" s="1" t="s">
        <v>46</v>
      </c>
      <c r="P1001" s="1" t="s">
        <v>2031</v>
      </c>
      <c r="Q1001" s="1">
        <f xml:space="preserve"> 2018-O1001</f>
        <v>2018</v>
      </c>
    </row>
    <row r="1002" spans="1:17" x14ac:dyDescent="0.25">
      <c r="A1002" s="1" t="s">
        <v>2026</v>
      </c>
      <c r="B1002" s="1" t="s">
        <v>2027</v>
      </c>
      <c r="C1002" s="1" t="s">
        <v>771</v>
      </c>
      <c r="D1002" s="1" t="s">
        <v>1779</v>
      </c>
      <c r="F1002" s="1" t="s">
        <v>773</v>
      </c>
      <c r="G1002" s="1" t="s">
        <v>782</v>
      </c>
      <c r="H1002" s="1" t="s">
        <v>77</v>
      </c>
      <c r="I1002" s="1" t="s">
        <v>171</v>
      </c>
      <c r="J1002" s="1" t="s">
        <v>6953</v>
      </c>
      <c r="K1002" s="1" t="s">
        <v>44</v>
      </c>
      <c r="L1002" s="1" t="s">
        <v>775</v>
      </c>
      <c r="M1002" s="1" t="s">
        <v>45</v>
      </c>
      <c r="N1002" s="1" t="s">
        <v>46</v>
      </c>
      <c r="P1002" s="1" t="s">
        <v>2028</v>
      </c>
      <c r="Q1002" s="1">
        <f xml:space="preserve"> 2018-O1002</f>
        <v>2018</v>
      </c>
    </row>
    <row r="1003" spans="1:17" x14ac:dyDescent="0.25">
      <c r="A1003" s="1" t="s">
        <v>2023</v>
      </c>
      <c r="B1003" s="1" t="s">
        <v>2024</v>
      </c>
      <c r="C1003" s="1" t="s">
        <v>771</v>
      </c>
      <c r="D1003" s="1" t="s">
        <v>794</v>
      </c>
      <c r="F1003" s="1" t="s">
        <v>773</v>
      </c>
      <c r="G1003" s="1" t="s">
        <v>782</v>
      </c>
      <c r="H1003" s="1" t="s">
        <v>77</v>
      </c>
      <c r="I1003" s="1" t="s">
        <v>263</v>
      </c>
      <c r="J1003" s="1" t="s">
        <v>6950</v>
      </c>
      <c r="K1003" s="1" t="s">
        <v>44</v>
      </c>
      <c r="L1003" s="1" t="s">
        <v>775</v>
      </c>
      <c r="M1003" s="1" t="s">
        <v>45</v>
      </c>
      <c r="N1003" s="1" t="s">
        <v>46</v>
      </c>
      <c r="O1003" s="1" t="s">
        <v>46</v>
      </c>
      <c r="P1003" s="1" t="s">
        <v>2025</v>
      </c>
      <c r="Q1003" s="1">
        <f xml:space="preserve"> 2018-O1003</f>
        <v>2018</v>
      </c>
    </row>
    <row r="1004" spans="1:17" x14ac:dyDescent="0.25">
      <c r="A1004" s="1" t="s">
        <v>2019</v>
      </c>
      <c r="B1004" s="1" t="s">
        <v>2020</v>
      </c>
      <c r="C1004" s="1" t="s">
        <v>771</v>
      </c>
      <c r="D1004" s="1" t="s">
        <v>794</v>
      </c>
      <c r="F1004" s="1" t="s">
        <v>773</v>
      </c>
      <c r="G1004" s="1" t="s">
        <v>782</v>
      </c>
      <c r="H1004" s="1" t="s">
        <v>77</v>
      </c>
      <c r="I1004" s="1" t="s">
        <v>43</v>
      </c>
      <c r="J1004" s="1" t="s">
        <v>6954</v>
      </c>
      <c r="K1004" s="1" t="s">
        <v>44</v>
      </c>
      <c r="L1004" s="1" t="s">
        <v>775</v>
      </c>
      <c r="M1004" s="1" t="s">
        <v>45</v>
      </c>
      <c r="N1004" s="1" t="s">
        <v>46</v>
      </c>
      <c r="O1004" s="1" t="s">
        <v>46</v>
      </c>
      <c r="P1004" s="1" t="s">
        <v>2022</v>
      </c>
      <c r="Q1004" s="1">
        <f xml:space="preserve"> 2018-O1004</f>
        <v>2018</v>
      </c>
    </row>
    <row r="1005" spans="1:17" x14ac:dyDescent="0.25">
      <c r="A1005" s="1" t="s">
        <v>2016</v>
      </c>
      <c r="B1005" s="1" t="s">
        <v>2017</v>
      </c>
      <c r="C1005" s="1" t="s">
        <v>771</v>
      </c>
      <c r="D1005" s="1" t="s">
        <v>794</v>
      </c>
      <c r="F1005" s="1" t="s">
        <v>773</v>
      </c>
      <c r="G1005" s="1" t="s">
        <v>782</v>
      </c>
      <c r="H1005" s="1" t="s">
        <v>77</v>
      </c>
      <c r="I1005" s="1" t="s">
        <v>43</v>
      </c>
      <c r="J1005" s="1" t="s">
        <v>6954</v>
      </c>
      <c r="K1005" s="1" t="s">
        <v>44</v>
      </c>
      <c r="L1005" s="1" t="s">
        <v>775</v>
      </c>
      <c r="M1005" s="1" t="s">
        <v>45</v>
      </c>
      <c r="N1005" s="1" t="s">
        <v>46</v>
      </c>
      <c r="O1005" s="1" t="s">
        <v>46</v>
      </c>
      <c r="P1005" s="1" t="s">
        <v>2018</v>
      </c>
      <c r="Q1005" s="1">
        <f xml:space="preserve"> 2018-O1005</f>
        <v>2018</v>
      </c>
    </row>
    <row r="1006" spans="1:17" x14ac:dyDescent="0.25">
      <c r="A1006" s="1" t="s">
        <v>2004</v>
      </c>
      <c r="B1006" s="1" t="s">
        <v>2005</v>
      </c>
      <c r="C1006" s="1" t="s">
        <v>771</v>
      </c>
      <c r="D1006" s="1" t="s">
        <v>772</v>
      </c>
      <c r="F1006" s="1" t="s">
        <v>773</v>
      </c>
      <c r="G1006" s="1" t="s">
        <v>774</v>
      </c>
      <c r="H1006" s="1" t="s">
        <v>77</v>
      </c>
      <c r="I1006" s="1" t="s">
        <v>43</v>
      </c>
      <c r="J1006" s="1" t="s">
        <v>6954</v>
      </c>
      <c r="K1006" s="1" t="s">
        <v>44</v>
      </c>
      <c r="L1006" s="1" t="s">
        <v>775</v>
      </c>
      <c r="M1006" s="1" t="s">
        <v>45</v>
      </c>
      <c r="N1006" s="1" t="s">
        <v>46</v>
      </c>
      <c r="O1006" s="1" t="s">
        <v>46</v>
      </c>
      <c r="P1006" s="1" t="s">
        <v>862</v>
      </c>
      <c r="Q1006" s="1">
        <f xml:space="preserve"> 2018-O1006</f>
        <v>2018</v>
      </c>
    </row>
    <row r="1007" spans="1:17" x14ac:dyDescent="0.25">
      <c r="A1007" s="1" t="s">
        <v>2002</v>
      </c>
      <c r="B1007" s="1" t="s">
        <v>2003</v>
      </c>
      <c r="C1007" s="1" t="s">
        <v>771</v>
      </c>
      <c r="D1007" s="1" t="s">
        <v>1919</v>
      </c>
      <c r="F1007" s="1" t="s">
        <v>773</v>
      </c>
      <c r="G1007" s="1" t="s">
        <v>782</v>
      </c>
      <c r="H1007" s="1" t="s">
        <v>77</v>
      </c>
      <c r="I1007" s="1" t="s">
        <v>43</v>
      </c>
      <c r="J1007" s="1" t="s">
        <v>6954</v>
      </c>
      <c r="K1007" s="1" t="s">
        <v>44</v>
      </c>
      <c r="L1007" s="1" t="s">
        <v>775</v>
      </c>
      <c r="M1007" s="1" t="s">
        <v>45</v>
      </c>
      <c r="N1007" s="1" t="s">
        <v>46</v>
      </c>
      <c r="O1007" s="1" t="s">
        <v>46</v>
      </c>
      <c r="P1007" s="1" t="s">
        <v>278</v>
      </c>
      <c r="Q1007" s="1">
        <f xml:space="preserve"> 2018-O1007</f>
        <v>2018</v>
      </c>
    </row>
    <row r="1008" spans="1:17" x14ac:dyDescent="0.25">
      <c r="A1008" s="1" t="s">
        <v>1999</v>
      </c>
      <c r="B1008" s="1" t="s">
        <v>2000</v>
      </c>
      <c r="C1008" s="1" t="s">
        <v>771</v>
      </c>
      <c r="D1008" s="1" t="s">
        <v>1919</v>
      </c>
      <c r="F1008" s="1" t="s">
        <v>773</v>
      </c>
      <c r="G1008" s="1" t="s">
        <v>782</v>
      </c>
      <c r="H1008" s="1" t="s">
        <v>77</v>
      </c>
      <c r="I1008" s="1" t="s">
        <v>43</v>
      </c>
      <c r="J1008" s="1" t="s">
        <v>6954</v>
      </c>
      <c r="K1008" s="1" t="s">
        <v>44</v>
      </c>
      <c r="L1008" s="1" t="s">
        <v>775</v>
      </c>
      <c r="M1008" s="1" t="s">
        <v>45</v>
      </c>
      <c r="N1008" s="1" t="s">
        <v>46</v>
      </c>
      <c r="P1008" s="1" t="s">
        <v>193</v>
      </c>
      <c r="Q1008" s="1">
        <f xml:space="preserve"> 2018-O1008</f>
        <v>2018</v>
      </c>
    </row>
    <row r="1009" spans="1:17" x14ac:dyDescent="0.25">
      <c r="A1009" s="1" t="s">
        <v>1997</v>
      </c>
      <c r="B1009" s="1" t="s">
        <v>1998</v>
      </c>
      <c r="C1009" s="1" t="s">
        <v>771</v>
      </c>
      <c r="D1009" s="1" t="s">
        <v>794</v>
      </c>
      <c r="F1009" s="1" t="s">
        <v>773</v>
      </c>
      <c r="G1009" s="1" t="s">
        <v>782</v>
      </c>
      <c r="H1009" s="1" t="s">
        <v>77</v>
      </c>
      <c r="I1009" s="1" t="s">
        <v>171</v>
      </c>
      <c r="J1009" s="1" t="s">
        <v>6953</v>
      </c>
      <c r="K1009" s="1" t="s">
        <v>44</v>
      </c>
      <c r="L1009" s="1" t="s">
        <v>775</v>
      </c>
      <c r="M1009" s="1" t="s">
        <v>45</v>
      </c>
      <c r="N1009" s="1" t="s">
        <v>46</v>
      </c>
      <c r="O1009" s="1" t="s">
        <v>46</v>
      </c>
      <c r="P1009" s="1" t="s">
        <v>1689</v>
      </c>
      <c r="Q1009" s="1">
        <f xml:space="preserve"> 2018-O1009</f>
        <v>2018</v>
      </c>
    </row>
    <row r="1010" spans="1:17" x14ac:dyDescent="0.25">
      <c r="A1010" s="1" t="s">
        <v>1995</v>
      </c>
      <c r="B1010" s="1" t="s">
        <v>1996</v>
      </c>
      <c r="C1010" s="1" t="s">
        <v>771</v>
      </c>
      <c r="D1010" s="1" t="s">
        <v>1919</v>
      </c>
      <c r="F1010" s="1" t="s">
        <v>773</v>
      </c>
      <c r="G1010" s="1" t="s">
        <v>782</v>
      </c>
      <c r="H1010" s="1" t="s">
        <v>77</v>
      </c>
      <c r="I1010" s="1" t="s">
        <v>43</v>
      </c>
      <c r="J1010" s="1" t="s">
        <v>6954</v>
      </c>
      <c r="K1010" s="1" t="s">
        <v>44</v>
      </c>
      <c r="L1010" s="1" t="s">
        <v>775</v>
      </c>
      <c r="M1010" s="1" t="s">
        <v>45</v>
      </c>
      <c r="N1010" s="1" t="s">
        <v>46</v>
      </c>
      <c r="P1010" s="1" t="s">
        <v>193</v>
      </c>
      <c r="Q1010" s="1">
        <f xml:space="preserve"> 2018-O1010</f>
        <v>2018</v>
      </c>
    </row>
    <row r="1011" spans="1:17" x14ac:dyDescent="0.25">
      <c r="A1011" s="1" t="s">
        <v>1984</v>
      </c>
      <c r="B1011" s="1" t="s">
        <v>1985</v>
      </c>
      <c r="C1011" s="1" t="s">
        <v>771</v>
      </c>
      <c r="D1011" s="1" t="s">
        <v>1779</v>
      </c>
      <c r="F1011" s="1" t="s">
        <v>773</v>
      </c>
      <c r="G1011" s="1" t="s">
        <v>782</v>
      </c>
      <c r="H1011" s="1" t="s">
        <v>77</v>
      </c>
      <c r="I1011" s="1" t="s">
        <v>43</v>
      </c>
      <c r="J1011" s="1" t="s">
        <v>6954</v>
      </c>
      <c r="K1011" s="1" t="s">
        <v>44</v>
      </c>
      <c r="L1011" s="1" t="s">
        <v>775</v>
      </c>
      <c r="M1011" s="1" t="s">
        <v>45</v>
      </c>
      <c r="N1011" s="1" t="s">
        <v>46</v>
      </c>
      <c r="O1011" s="1" t="s">
        <v>46</v>
      </c>
      <c r="P1011" s="1" t="s">
        <v>1987</v>
      </c>
      <c r="Q1011" s="1">
        <f xml:space="preserve"> 2018-O1011</f>
        <v>2018</v>
      </c>
    </row>
    <row r="1012" spans="1:17" x14ac:dyDescent="0.25">
      <c r="A1012" s="1" t="s">
        <v>1978</v>
      </c>
      <c r="B1012" s="1" t="s">
        <v>1979</v>
      </c>
      <c r="C1012" s="1" t="s">
        <v>771</v>
      </c>
      <c r="D1012" s="1" t="s">
        <v>794</v>
      </c>
      <c r="F1012" s="1" t="s">
        <v>773</v>
      </c>
      <c r="G1012" s="1" t="s">
        <v>782</v>
      </c>
      <c r="H1012" s="1" t="s">
        <v>77</v>
      </c>
      <c r="I1012" s="1" t="s">
        <v>43</v>
      </c>
      <c r="J1012" s="1" t="s">
        <v>6954</v>
      </c>
      <c r="K1012" s="1" t="s">
        <v>44</v>
      </c>
      <c r="L1012" s="1" t="s">
        <v>775</v>
      </c>
      <c r="M1012" s="1" t="s">
        <v>45</v>
      </c>
      <c r="N1012" s="1" t="s">
        <v>46</v>
      </c>
      <c r="O1012" s="1" t="s">
        <v>46</v>
      </c>
      <c r="P1012" s="1" t="s">
        <v>1980</v>
      </c>
      <c r="Q1012" s="1">
        <f xml:space="preserve"> 2018-O1012</f>
        <v>2018</v>
      </c>
    </row>
    <row r="1013" spans="1:17" x14ac:dyDescent="0.25">
      <c r="A1013" s="1" t="s">
        <v>1975</v>
      </c>
      <c r="B1013" s="1" t="s">
        <v>1976</v>
      </c>
      <c r="C1013" s="1" t="s">
        <v>771</v>
      </c>
      <c r="D1013" s="1" t="s">
        <v>1779</v>
      </c>
      <c r="F1013" s="1" t="s">
        <v>773</v>
      </c>
      <c r="G1013" s="1" t="s">
        <v>782</v>
      </c>
      <c r="H1013" s="1" t="s">
        <v>77</v>
      </c>
      <c r="I1013" s="1" t="s">
        <v>43</v>
      </c>
      <c r="J1013" s="1" t="s">
        <v>6954</v>
      </c>
      <c r="K1013" s="1" t="s">
        <v>44</v>
      </c>
      <c r="L1013" s="1" t="s">
        <v>775</v>
      </c>
      <c r="M1013" s="1" t="s">
        <v>45</v>
      </c>
      <c r="N1013" s="1" t="s">
        <v>46</v>
      </c>
      <c r="O1013" s="1" t="s">
        <v>46</v>
      </c>
      <c r="P1013" s="1" t="s">
        <v>174</v>
      </c>
      <c r="Q1013" s="1">
        <f xml:space="preserve"> 2018-O1013</f>
        <v>2018</v>
      </c>
    </row>
    <row r="1014" spans="1:17" x14ac:dyDescent="0.25">
      <c r="A1014" s="1" t="s">
        <v>1973</v>
      </c>
      <c r="B1014" s="1" t="s">
        <v>1974</v>
      </c>
      <c r="C1014" s="1" t="s">
        <v>771</v>
      </c>
      <c r="D1014" s="1" t="s">
        <v>1779</v>
      </c>
      <c r="F1014" s="1" t="s">
        <v>773</v>
      </c>
      <c r="G1014" s="1" t="s">
        <v>782</v>
      </c>
      <c r="H1014" s="1" t="s">
        <v>77</v>
      </c>
      <c r="I1014" s="1" t="s">
        <v>263</v>
      </c>
      <c r="J1014" s="1" t="s">
        <v>6950</v>
      </c>
      <c r="K1014" s="1" t="s">
        <v>44</v>
      </c>
      <c r="L1014" s="1" t="s">
        <v>775</v>
      </c>
      <c r="M1014" s="1" t="s">
        <v>45</v>
      </c>
      <c r="N1014" s="1" t="s">
        <v>46</v>
      </c>
      <c r="O1014" s="1" t="s">
        <v>46</v>
      </c>
      <c r="P1014" s="1" t="s">
        <v>365</v>
      </c>
      <c r="Q1014" s="1">
        <f xml:space="preserve"> 2018-O1014</f>
        <v>2018</v>
      </c>
    </row>
    <row r="1015" spans="1:17" x14ac:dyDescent="0.25">
      <c r="A1015" s="1" t="s">
        <v>1969</v>
      </c>
      <c r="B1015" s="1" t="s">
        <v>1970</v>
      </c>
      <c r="C1015" s="1" t="s">
        <v>771</v>
      </c>
      <c r="D1015" s="1" t="s">
        <v>1779</v>
      </c>
      <c r="F1015" s="1" t="s">
        <v>773</v>
      </c>
      <c r="G1015" s="1" t="s">
        <v>782</v>
      </c>
      <c r="H1015" s="1" t="s">
        <v>77</v>
      </c>
      <c r="I1015" s="1" t="s">
        <v>43</v>
      </c>
      <c r="J1015" s="1" t="s">
        <v>6954</v>
      </c>
      <c r="K1015" s="1" t="s">
        <v>44</v>
      </c>
      <c r="L1015" s="1" t="s">
        <v>775</v>
      </c>
      <c r="M1015" s="1" t="s">
        <v>45</v>
      </c>
      <c r="N1015" s="1" t="s">
        <v>46</v>
      </c>
      <c r="O1015" s="1" t="s">
        <v>46</v>
      </c>
      <c r="P1015" s="1" t="s">
        <v>1972</v>
      </c>
      <c r="Q1015" s="1">
        <f xml:space="preserve"> 2018-O1015</f>
        <v>2018</v>
      </c>
    </row>
    <row r="1016" spans="1:17" x14ac:dyDescent="0.25">
      <c r="A1016" s="1" t="s">
        <v>1967</v>
      </c>
      <c r="B1016" s="1" t="s">
        <v>1968</v>
      </c>
      <c r="C1016" s="1" t="s">
        <v>771</v>
      </c>
      <c r="D1016" s="1" t="s">
        <v>1779</v>
      </c>
      <c r="F1016" s="1" t="s">
        <v>773</v>
      </c>
      <c r="G1016" s="1" t="s">
        <v>782</v>
      </c>
      <c r="H1016" s="1" t="s">
        <v>77</v>
      </c>
      <c r="I1016" s="1" t="s">
        <v>43</v>
      </c>
      <c r="J1016" s="1" t="s">
        <v>6954</v>
      </c>
      <c r="K1016" s="1" t="s">
        <v>44</v>
      </c>
      <c r="L1016" s="1" t="s">
        <v>775</v>
      </c>
      <c r="M1016" s="1" t="s">
        <v>45</v>
      </c>
      <c r="N1016" s="1" t="s">
        <v>46</v>
      </c>
      <c r="O1016" s="1" t="s">
        <v>46</v>
      </c>
      <c r="P1016" s="1" t="s">
        <v>99</v>
      </c>
      <c r="Q1016" s="1">
        <f xml:space="preserve"> 2018-O1016</f>
        <v>2018</v>
      </c>
    </row>
    <row r="1017" spans="1:17" x14ac:dyDescent="0.25">
      <c r="A1017" s="1" t="s">
        <v>1962</v>
      </c>
      <c r="B1017" s="1" t="s">
        <v>1963</v>
      </c>
      <c r="C1017" s="1" t="s">
        <v>771</v>
      </c>
      <c r="D1017" s="1" t="s">
        <v>772</v>
      </c>
      <c r="F1017" s="1" t="s">
        <v>773</v>
      </c>
      <c r="G1017" s="1" t="s">
        <v>774</v>
      </c>
      <c r="H1017" s="1" t="s">
        <v>77</v>
      </c>
      <c r="I1017" s="1" t="s">
        <v>43</v>
      </c>
      <c r="J1017" s="1" t="s">
        <v>6954</v>
      </c>
      <c r="K1017" s="1" t="s">
        <v>44</v>
      </c>
      <c r="L1017" s="1" t="s">
        <v>775</v>
      </c>
      <c r="M1017" s="1" t="s">
        <v>45</v>
      </c>
      <c r="N1017" s="1" t="s">
        <v>46</v>
      </c>
      <c r="O1017" s="1" t="s">
        <v>46</v>
      </c>
      <c r="P1017" s="1" t="s">
        <v>174</v>
      </c>
      <c r="Q1017" s="1">
        <f xml:space="preserve"> 2018-O1017</f>
        <v>2018</v>
      </c>
    </row>
    <row r="1018" spans="1:17" x14ac:dyDescent="0.25">
      <c r="A1018" s="1" t="s">
        <v>1958</v>
      </c>
      <c r="B1018" s="1" t="s">
        <v>1959</v>
      </c>
      <c r="C1018" s="1" t="s">
        <v>771</v>
      </c>
      <c r="D1018" s="1" t="s">
        <v>1784</v>
      </c>
      <c r="F1018" s="1" t="s">
        <v>773</v>
      </c>
      <c r="G1018" s="1" t="s">
        <v>782</v>
      </c>
      <c r="H1018" s="1" t="s">
        <v>77</v>
      </c>
      <c r="I1018" s="1" t="s">
        <v>43</v>
      </c>
      <c r="J1018" s="1" t="s">
        <v>6954</v>
      </c>
      <c r="K1018" s="1" t="s">
        <v>44</v>
      </c>
      <c r="L1018" s="1" t="s">
        <v>775</v>
      </c>
      <c r="M1018" s="1" t="s">
        <v>45</v>
      </c>
      <c r="N1018" s="1" t="s">
        <v>46</v>
      </c>
      <c r="O1018" s="1" t="s">
        <v>46</v>
      </c>
      <c r="P1018" s="1" t="s">
        <v>1961</v>
      </c>
      <c r="Q1018" s="1">
        <f xml:space="preserve"> 2018-O1018</f>
        <v>2018</v>
      </c>
    </row>
    <row r="1019" spans="1:17" x14ac:dyDescent="0.25">
      <c r="A1019" s="1" t="s">
        <v>1956</v>
      </c>
      <c r="B1019" s="1" t="s">
        <v>1957</v>
      </c>
      <c r="C1019" s="1" t="s">
        <v>771</v>
      </c>
      <c r="D1019" s="1" t="s">
        <v>1784</v>
      </c>
      <c r="F1019" s="1" t="s">
        <v>773</v>
      </c>
      <c r="G1019" s="1" t="s">
        <v>782</v>
      </c>
      <c r="H1019" s="1" t="s">
        <v>77</v>
      </c>
      <c r="I1019" s="1" t="s">
        <v>43</v>
      </c>
      <c r="J1019" s="1" t="s">
        <v>6954</v>
      </c>
      <c r="K1019" s="1" t="s">
        <v>44</v>
      </c>
      <c r="L1019" s="1" t="s">
        <v>775</v>
      </c>
      <c r="M1019" s="1" t="s">
        <v>45</v>
      </c>
      <c r="N1019" s="1" t="s">
        <v>46</v>
      </c>
      <c r="O1019" s="1" t="s">
        <v>46</v>
      </c>
      <c r="P1019" s="1" t="s">
        <v>138</v>
      </c>
      <c r="Q1019" s="1">
        <f xml:space="preserve"> 2018-O1019</f>
        <v>2018</v>
      </c>
    </row>
    <row r="1020" spans="1:17" x14ac:dyDescent="0.25">
      <c r="A1020" s="1" t="s">
        <v>1954</v>
      </c>
      <c r="B1020" s="1" t="s">
        <v>1955</v>
      </c>
      <c r="C1020" s="1" t="s">
        <v>771</v>
      </c>
      <c r="D1020" s="1" t="s">
        <v>1784</v>
      </c>
      <c r="F1020" s="1" t="s">
        <v>773</v>
      </c>
      <c r="G1020" s="1" t="s">
        <v>782</v>
      </c>
      <c r="H1020" s="1" t="s">
        <v>77</v>
      </c>
      <c r="I1020" s="1" t="s">
        <v>171</v>
      </c>
      <c r="J1020" s="1" t="s">
        <v>6953</v>
      </c>
      <c r="K1020" s="1" t="s">
        <v>44</v>
      </c>
      <c r="L1020" s="1" t="s">
        <v>775</v>
      </c>
      <c r="M1020" s="1" t="s">
        <v>45</v>
      </c>
      <c r="N1020" s="1" t="s">
        <v>46</v>
      </c>
      <c r="P1020" s="1" t="s">
        <v>138</v>
      </c>
      <c r="Q1020" s="1">
        <f xml:space="preserve"> 2018-O1020</f>
        <v>2018</v>
      </c>
    </row>
    <row r="1021" spans="1:17" x14ac:dyDescent="0.25">
      <c r="A1021" s="1" t="s">
        <v>1951</v>
      </c>
      <c r="B1021" s="1" t="s">
        <v>1952</v>
      </c>
      <c r="C1021" s="1" t="s">
        <v>771</v>
      </c>
      <c r="D1021" s="1" t="s">
        <v>1784</v>
      </c>
      <c r="F1021" s="1" t="s">
        <v>773</v>
      </c>
      <c r="G1021" s="1" t="s">
        <v>782</v>
      </c>
      <c r="H1021" s="1" t="s">
        <v>77</v>
      </c>
      <c r="I1021" s="1" t="s">
        <v>43</v>
      </c>
      <c r="J1021" s="1" t="s">
        <v>6954</v>
      </c>
      <c r="K1021" s="1" t="s">
        <v>44</v>
      </c>
      <c r="L1021" s="1" t="s">
        <v>775</v>
      </c>
      <c r="M1021" s="1" t="s">
        <v>45</v>
      </c>
      <c r="N1021" s="1" t="s">
        <v>46</v>
      </c>
      <c r="O1021" s="1" t="s">
        <v>46</v>
      </c>
      <c r="P1021" s="1" t="s">
        <v>220</v>
      </c>
      <c r="Q1021" s="1">
        <f xml:space="preserve"> 2018-O1021</f>
        <v>2018</v>
      </c>
    </row>
    <row r="1022" spans="1:17" x14ac:dyDescent="0.25">
      <c r="A1022" s="1" t="s">
        <v>1949</v>
      </c>
      <c r="B1022" s="1" t="s">
        <v>1950</v>
      </c>
      <c r="C1022" s="1" t="s">
        <v>771</v>
      </c>
      <c r="D1022" s="1" t="s">
        <v>1784</v>
      </c>
      <c r="F1022" s="1" t="s">
        <v>773</v>
      </c>
      <c r="G1022" s="1" t="s">
        <v>782</v>
      </c>
      <c r="H1022" s="1" t="s">
        <v>77</v>
      </c>
      <c r="I1022" s="1" t="s">
        <v>43</v>
      </c>
      <c r="J1022" s="1" t="s">
        <v>6954</v>
      </c>
      <c r="K1022" s="1" t="s">
        <v>44</v>
      </c>
      <c r="L1022" s="1" t="s">
        <v>775</v>
      </c>
      <c r="M1022" s="1" t="s">
        <v>45</v>
      </c>
      <c r="N1022" s="1" t="s">
        <v>46</v>
      </c>
      <c r="O1022" s="1" t="s">
        <v>46</v>
      </c>
      <c r="P1022" s="1" t="s">
        <v>862</v>
      </c>
      <c r="Q1022" s="1">
        <f xml:space="preserve"> 2018-O1022</f>
        <v>2018</v>
      </c>
    </row>
    <row r="1023" spans="1:17" x14ac:dyDescent="0.25">
      <c r="A1023" s="1" t="s">
        <v>1947</v>
      </c>
      <c r="B1023" s="1" t="s">
        <v>1948</v>
      </c>
      <c r="C1023" s="1" t="s">
        <v>771</v>
      </c>
      <c r="D1023" s="1" t="s">
        <v>1784</v>
      </c>
      <c r="F1023" s="1" t="s">
        <v>773</v>
      </c>
      <c r="G1023" s="1" t="s">
        <v>782</v>
      </c>
      <c r="H1023" s="1" t="s">
        <v>77</v>
      </c>
      <c r="I1023" s="1" t="s">
        <v>171</v>
      </c>
      <c r="J1023" s="1" t="s">
        <v>6953</v>
      </c>
      <c r="K1023" s="1" t="s">
        <v>44</v>
      </c>
      <c r="L1023" s="1" t="s">
        <v>775</v>
      </c>
      <c r="M1023" s="1" t="s">
        <v>45</v>
      </c>
      <c r="N1023" s="1" t="s">
        <v>46</v>
      </c>
      <c r="O1023" s="1" t="s">
        <v>46</v>
      </c>
      <c r="P1023" s="1" t="s">
        <v>231</v>
      </c>
      <c r="Q1023" s="1">
        <f xml:space="preserve"> 2018-O1023</f>
        <v>2018</v>
      </c>
    </row>
    <row r="1024" spans="1:17" x14ac:dyDescent="0.25">
      <c r="A1024" s="1" t="s">
        <v>1943</v>
      </c>
      <c r="B1024" s="1" t="s">
        <v>1944</v>
      </c>
      <c r="C1024" s="1" t="s">
        <v>771</v>
      </c>
      <c r="D1024" s="1" t="s">
        <v>1446</v>
      </c>
      <c r="F1024" s="1" t="s">
        <v>773</v>
      </c>
      <c r="G1024" s="1" t="s">
        <v>782</v>
      </c>
      <c r="H1024" s="1" t="s">
        <v>77</v>
      </c>
      <c r="I1024" s="1" t="s">
        <v>43</v>
      </c>
      <c r="J1024" s="1" t="s">
        <v>6954</v>
      </c>
      <c r="K1024" s="1" t="s">
        <v>44</v>
      </c>
      <c r="L1024" s="1" t="s">
        <v>775</v>
      </c>
      <c r="M1024" s="1" t="s">
        <v>45</v>
      </c>
      <c r="N1024" s="1" t="s">
        <v>46</v>
      </c>
      <c r="O1024" s="1" t="s">
        <v>46</v>
      </c>
      <c r="P1024" s="1" t="s">
        <v>1946</v>
      </c>
      <c r="Q1024" s="1">
        <f xml:space="preserve"> 2018-O1024</f>
        <v>2018</v>
      </c>
    </row>
    <row r="1025" spans="1:17" x14ac:dyDescent="0.25">
      <c r="A1025" s="1" t="s">
        <v>1941</v>
      </c>
      <c r="B1025" s="1" t="s">
        <v>1942</v>
      </c>
      <c r="C1025" s="1" t="s">
        <v>771</v>
      </c>
      <c r="D1025" s="1" t="s">
        <v>1784</v>
      </c>
      <c r="F1025" s="1" t="s">
        <v>773</v>
      </c>
      <c r="G1025" s="1" t="s">
        <v>782</v>
      </c>
      <c r="H1025" s="1" t="s">
        <v>77</v>
      </c>
      <c r="I1025" s="1" t="s">
        <v>43</v>
      </c>
      <c r="J1025" s="1" t="s">
        <v>6954</v>
      </c>
      <c r="K1025" s="1" t="s">
        <v>44</v>
      </c>
      <c r="L1025" s="1" t="s">
        <v>775</v>
      </c>
      <c r="M1025" s="1" t="s">
        <v>45</v>
      </c>
      <c r="N1025" s="1" t="s">
        <v>46</v>
      </c>
      <c r="O1025" s="1" t="s">
        <v>46</v>
      </c>
      <c r="P1025" s="1" t="s">
        <v>928</v>
      </c>
      <c r="Q1025" s="1">
        <f xml:space="preserve"> 2018-O1025</f>
        <v>2018</v>
      </c>
    </row>
    <row r="1026" spans="1:17" x14ac:dyDescent="0.25">
      <c r="A1026" s="1" t="s">
        <v>1938</v>
      </c>
      <c r="B1026" s="1" t="s">
        <v>1939</v>
      </c>
      <c r="C1026" s="1" t="s">
        <v>771</v>
      </c>
      <c r="D1026" s="1" t="s">
        <v>1784</v>
      </c>
      <c r="F1026" s="1" t="s">
        <v>773</v>
      </c>
      <c r="G1026" s="1" t="s">
        <v>782</v>
      </c>
      <c r="H1026" s="1" t="s">
        <v>77</v>
      </c>
      <c r="I1026" s="1" t="s">
        <v>43</v>
      </c>
      <c r="J1026" s="1" t="s">
        <v>6954</v>
      </c>
      <c r="K1026" s="1" t="s">
        <v>44</v>
      </c>
      <c r="L1026" s="1" t="s">
        <v>775</v>
      </c>
      <c r="M1026" s="1" t="s">
        <v>45</v>
      </c>
      <c r="N1026" s="1" t="s">
        <v>46</v>
      </c>
      <c r="O1026" s="1" t="s">
        <v>46</v>
      </c>
      <c r="P1026" s="1" t="s">
        <v>149</v>
      </c>
      <c r="Q1026" s="1">
        <f xml:space="preserve"> 2018-O1026</f>
        <v>2018</v>
      </c>
    </row>
    <row r="1027" spans="1:17" x14ac:dyDescent="0.25">
      <c r="A1027" s="1" t="s">
        <v>1935</v>
      </c>
      <c r="B1027" s="1" t="s">
        <v>1936</v>
      </c>
      <c r="C1027" s="1" t="s">
        <v>771</v>
      </c>
      <c r="D1027" s="1" t="s">
        <v>1784</v>
      </c>
      <c r="F1027" s="1" t="s">
        <v>773</v>
      </c>
      <c r="G1027" s="1" t="s">
        <v>782</v>
      </c>
      <c r="H1027" s="1" t="s">
        <v>77</v>
      </c>
      <c r="I1027" s="1" t="s">
        <v>43</v>
      </c>
      <c r="J1027" s="1" t="s">
        <v>6954</v>
      </c>
      <c r="K1027" s="1" t="s">
        <v>44</v>
      </c>
      <c r="L1027" s="1" t="s">
        <v>775</v>
      </c>
      <c r="M1027" s="1" t="s">
        <v>45</v>
      </c>
      <c r="N1027" s="1" t="s">
        <v>46</v>
      </c>
      <c r="O1027" s="1" t="s">
        <v>46</v>
      </c>
      <c r="P1027" s="1" t="s">
        <v>1937</v>
      </c>
      <c r="Q1027" s="1">
        <f xml:space="preserve"> 2018-O1027</f>
        <v>2018</v>
      </c>
    </row>
    <row r="1028" spans="1:17" x14ac:dyDescent="0.25">
      <c r="A1028" s="1" t="s">
        <v>1933</v>
      </c>
      <c r="B1028" s="1" t="s">
        <v>1934</v>
      </c>
      <c r="C1028" s="1" t="s">
        <v>771</v>
      </c>
      <c r="D1028" s="1" t="s">
        <v>1919</v>
      </c>
      <c r="F1028" s="1" t="s">
        <v>773</v>
      </c>
      <c r="G1028" s="1" t="s">
        <v>782</v>
      </c>
      <c r="H1028" s="1" t="s">
        <v>77</v>
      </c>
      <c r="I1028" s="1" t="s">
        <v>43</v>
      </c>
      <c r="J1028" s="1" t="s">
        <v>6954</v>
      </c>
      <c r="K1028" s="1" t="s">
        <v>44</v>
      </c>
      <c r="L1028" s="1" t="s">
        <v>775</v>
      </c>
      <c r="M1028" s="1" t="s">
        <v>45</v>
      </c>
      <c r="N1028" s="1" t="s">
        <v>46</v>
      </c>
      <c r="P1028" s="1" t="s">
        <v>193</v>
      </c>
      <c r="Q1028" s="1">
        <f xml:space="preserve"> 2018-O1028</f>
        <v>2018</v>
      </c>
    </row>
    <row r="1029" spans="1:17" x14ac:dyDescent="0.25">
      <c r="A1029" s="1" t="s">
        <v>1930</v>
      </c>
      <c r="B1029" s="1" t="s">
        <v>1931</v>
      </c>
      <c r="C1029" s="1" t="s">
        <v>771</v>
      </c>
      <c r="D1029" s="1" t="s">
        <v>1446</v>
      </c>
      <c r="F1029" s="1" t="s">
        <v>773</v>
      </c>
      <c r="G1029" s="1" t="s">
        <v>782</v>
      </c>
      <c r="H1029" s="1" t="s">
        <v>77</v>
      </c>
      <c r="I1029" s="1" t="s">
        <v>171</v>
      </c>
      <c r="J1029" s="1" t="s">
        <v>6953</v>
      </c>
      <c r="K1029" s="1" t="s">
        <v>44</v>
      </c>
      <c r="L1029" s="1" t="s">
        <v>775</v>
      </c>
      <c r="M1029" s="1" t="s">
        <v>45</v>
      </c>
      <c r="N1029" s="1" t="s">
        <v>46</v>
      </c>
      <c r="O1029" s="1" t="s">
        <v>46</v>
      </c>
      <c r="P1029" s="1" t="s">
        <v>193</v>
      </c>
      <c r="Q1029" s="1">
        <f xml:space="preserve"> 2018-O1029</f>
        <v>2018</v>
      </c>
    </row>
    <row r="1030" spans="1:17" x14ac:dyDescent="0.25">
      <c r="A1030" s="1" t="s">
        <v>1928</v>
      </c>
      <c r="B1030" s="1" t="s">
        <v>1929</v>
      </c>
      <c r="C1030" s="1" t="s">
        <v>771</v>
      </c>
      <c r="D1030" s="1" t="s">
        <v>1784</v>
      </c>
      <c r="F1030" s="1" t="s">
        <v>773</v>
      </c>
      <c r="G1030" s="1" t="s">
        <v>782</v>
      </c>
      <c r="H1030" s="1" t="s">
        <v>77</v>
      </c>
      <c r="I1030" s="1" t="s">
        <v>263</v>
      </c>
      <c r="J1030" s="1" t="s">
        <v>6950</v>
      </c>
      <c r="K1030" s="1" t="s">
        <v>44</v>
      </c>
      <c r="L1030" s="1" t="s">
        <v>775</v>
      </c>
      <c r="M1030" s="1" t="s">
        <v>45</v>
      </c>
      <c r="N1030" s="1" t="s">
        <v>46</v>
      </c>
      <c r="O1030" s="1" t="s">
        <v>46</v>
      </c>
      <c r="P1030" s="1" t="s">
        <v>138</v>
      </c>
      <c r="Q1030" s="1">
        <f xml:space="preserve"> 2018-O1030</f>
        <v>2018</v>
      </c>
    </row>
    <row r="1031" spans="1:17" x14ac:dyDescent="0.25">
      <c r="A1031" s="1" t="s">
        <v>1925</v>
      </c>
      <c r="B1031" s="1" t="s">
        <v>1926</v>
      </c>
      <c r="C1031" s="1" t="s">
        <v>771</v>
      </c>
      <c r="D1031" s="1" t="s">
        <v>1446</v>
      </c>
      <c r="F1031" s="1" t="s">
        <v>773</v>
      </c>
      <c r="G1031" s="1" t="s">
        <v>782</v>
      </c>
      <c r="H1031" s="1" t="s">
        <v>77</v>
      </c>
      <c r="I1031" s="1" t="s">
        <v>263</v>
      </c>
      <c r="J1031" s="1" t="s">
        <v>6950</v>
      </c>
      <c r="K1031" s="1" t="s">
        <v>44</v>
      </c>
      <c r="L1031" s="1" t="s">
        <v>775</v>
      </c>
      <c r="M1031" s="1" t="s">
        <v>45</v>
      </c>
      <c r="N1031" s="1" t="s">
        <v>46</v>
      </c>
      <c r="O1031" s="1" t="s">
        <v>46</v>
      </c>
      <c r="P1031" s="1" t="s">
        <v>1927</v>
      </c>
      <c r="Q1031" s="1">
        <f xml:space="preserve"> 2018-O1031</f>
        <v>2018</v>
      </c>
    </row>
    <row r="1032" spans="1:17" x14ac:dyDescent="0.25">
      <c r="A1032" s="1" t="s">
        <v>1922</v>
      </c>
      <c r="B1032" s="1" t="s">
        <v>1923</v>
      </c>
      <c r="C1032" s="1" t="s">
        <v>771</v>
      </c>
      <c r="D1032" s="1" t="s">
        <v>1661</v>
      </c>
      <c r="F1032" s="1" t="s">
        <v>773</v>
      </c>
      <c r="G1032" s="1" t="s">
        <v>782</v>
      </c>
      <c r="H1032" s="1" t="s">
        <v>77</v>
      </c>
      <c r="I1032" s="1" t="s">
        <v>78</v>
      </c>
      <c r="J1032" s="1" t="s">
        <v>78</v>
      </c>
      <c r="K1032" s="1" t="s">
        <v>44</v>
      </c>
      <c r="L1032" s="1" t="s">
        <v>775</v>
      </c>
      <c r="M1032" s="1" t="s">
        <v>45</v>
      </c>
      <c r="N1032" s="1" t="s">
        <v>46</v>
      </c>
      <c r="O1032" s="1" t="s">
        <v>46</v>
      </c>
      <c r="P1032" s="1" t="s">
        <v>164</v>
      </c>
      <c r="Q1032" s="1">
        <f xml:space="preserve"> 2018-O1032</f>
        <v>2018</v>
      </c>
    </row>
    <row r="1033" spans="1:17" x14ac:dyDescent="0.25">
      <c r="A1033" s="1" t="s">
        <v>1920</v>
      </c>
      <c r="B1033" s="1" t="s">
        <v>1921</v>
      </c>
      <c r="C1033" s="1" t="s">
        <v>771</v>
      </c>
      <c r="D1033" s="1" t="s">
        <v>1446</v>
      </c>
      <c r="F1033" s="1" t="s">
        <v>773</v>
      </c>
      <c r="G1033" s="1" t="s">
        <v>782</v>
      </c>
      <c r="H1033" s="1" t="s">
        <v>77</v>
      </c>
      <c r="I1033" s="1" t="s">
        <v>171</v>
      </c>
      <c r="J1033" s="1" t="s">
        <v>6953</v>
      </c>
      <c r="K1033" s="1" t="s">
        <v>44</v>
      </c>
      <c r="L1033" s="1" t="s">
        <v>775</v>
      </c>
      <c r="M1033" s="1" t="s">
        <v>45</v>
      </c>
      <c r="N1033" s="1" t="s">
        <v>46</v>
      </c>
      <c r="P1033" s="1" t="s">
        <v>193</v>
      </c>
      <c r="Q1033" s="1">
        <f xml:space="preserve"> 2018-O1033</f>
        <v>2018</v>
      </c>
    </row>
    <row r="1034" spans="1:17" x14ac:dyDescent="0.25">
      <c r="A1034" s="1" t="s">
        <v>1917</v>
      </c>
      <c r="B1034" s="1" t="s">
        <v>1918</v>
      </c>
      <c r="C1034" s="1" t="s">
        <v>771</v>
      </c>
      <c r="D1034" s="1" t="s">
        <v>1919</v>
      </c>
      <c r="F1034" s="1" t="s">
        <v>773</v>
      </c>
      <c r="G1034" s="1" t="s">
        <v>782</v>
      </c>
      <c r="H1034" s="1" t="s">
        <v>77</v>
      </c>
      <c r="I1034" s="1" t="s">
        <v>43</v>
      </c>
      <c r="J1034" s="1" t="s">
        <v>6954</v>
      </c>
      <c r="K1034" s="1" t="s">
        <v>44</v>
      </c>
      <c r="L1034" s="1" t="s">
        <v>775</v>
      </c>
      <c r="M1034" s="1" t="s">
        <v>45</v>
      </c>
      <c r="N1034" s="1" t="s">
        <v>46</v>
      </c>
      <c r="P1034" s="1" t="s">
        <v>193</v>
      </c>
      <c r="Q1034" s="1">
        <f xml:space="preserve"> 2018-O1034</f>
        <v>2018</v>
      </c>
    </row>
    <row r="1035" spans="1:17" x14ac:dyDescent="0.25">
      <c r="A1035" s="1" t="s">
        <v>1913</v>
      </c>
      <c r="B1035" s="1" t="s">
        <v>1914</v>
      </c>
      <c r="C1035" s="1" t="s">
        <v>771</v>
      </c>
      <c r="D1035" s="1" t="s">
        <v>794</v>
      </c>
      <c r="F1035" s="1" t="s">
        <v>773</v>
      </c>
      <c r="G1035" s="1" t="s">
        <v>782</v>
      </c>
      <c r="H1035" s="1" t="s">
        <v>77</v>
      </c>
      <c r="I1035" s="1" t="s">
        <v>43</v>
      </c>
      <c r="J1035" s="1" t="s">
        <v>6954</v>
      </c>
      <c r="K1035" s="1" t="s">
        <v>44</v>
      </c>
      <c r="L1035" s="1" t="s">
        <v>775</v>
      </c>
      <c r="M1035" s="1" t="s">
        <v>45</v>
      </c>
      <c r="N1035" s="1" t="s">
        <v>46</v>
      </c>
      <c r="O1035" s="1" t="s">
        <v>46</v>
      </c>
      <c r="P1035" s="1" t="s">
        <v>174</v>
      </c>
      <c r="Q1035" s="1">
        <f xml:space="preserve"> 2018-O1035</f>
        <v>2018</v>
      </c>
    </row>
    <row r="1036" spans="1:17" x14ac:dyDescent="0.25">
      <c r="A1036" s="1" t="s">
        <v>1911</v>
      </c>
      <c r="B1036" s="1" t="s">
        <v>1912</v>
      </c>
      <c r="C1036" s="1" t="s">
        <v>771</v>
      </c>
      <c r="D1036" s="1" t="s">
        <v>1784</v>
      </c>
      <c r="F1036" s="1" t="s">
        <v>773</v>
      </c>
      <c r="G1036" s="1" t="s">
        <v>782</v>
      </c>
      <c r="H1036" s="1" t="s">
        <v>77</v>
      </c>
      <c r="I1036" s="1" t="s">
        <v>171</v>
      </c>
      <c r="J1036" s="1" t="s">
        <v>6953</v>
      </c>
      <c r="K1036" s="1" t="s">
        <v>44</v>
      </c>
      <c r="L1036" s="1" t="s">
        <v>775</v>
      </c>
      <c r="M1036" s="1" t="s">
        <v>45</v>
      </c>
      <c r="N1036" s="1" t="s">
        <v>46</v>
      </c>
      <c r="P1036" s="1" t="s">
        <v>1784</v>
      </c>
      <c r="Q1036" s="1">
        <f xml:space="preserve"> 2018-O1036</f>
        <v>2018</v>
      </c>
    </row>
    <row r="1037" spans="1:17" x14ac:dyDescent="0.25">
      <c r="A1037" s="1" t="s">
        <v>1908</v>
      </c>
      <c r="B1037" s="1" t="s">
        <v>1909</v>
      </c>
      <c r="C1037" s="1" t="s">
        <v>771</v>
      </c>
      <c r="D1037" s="1" t="s">
        <v>1446</v>
      </c>
      <c r="F1037" s="1" t="s">
        <v>773</v>
      </c>
      <c r="G1037" s="1" t="s">
        <v>782</v>
      </c>
      <c r="H1037" s="1" t="s">
        <v>77</v>
      </c>
      <c r="I1037" s="1" t="s">
        <v>171</v>
      </c>
      <c r="J1037" s="1" t="s">
        <v>6953</v>
      </c>
      <c r="K1037" s="1" t="s">
        <v>44</v>
      </c>
      <c r="L1037" s="1" t="s">
        <v>775</v>
      </c>
      <c r="M1037" s="1" t="s">
        <v>45</v>
      </c>
      <c r="N1037" s="1" t="s">
        <v>46</v>
      </c>
      <c r="P1037" s="1" t="s">
        <v>193</v>
      </c>
      <c r="Q1037" s="1">
        <f xml:space="preserve"> 2018-O1037</f>
        <v>2018</v>
      </c>
    </row>
    <row r="1038" spans="1:17" x14ac:dyDescent="0.25">
      <c r="A1038" s="1" t="s">
        <v>1905</v>
      </c>
      <c r="B1038" s="1" t="s">
        <v>1906</v>
      </c>
      <c r="C1038" s="1" t="s">
        <v>771</v>
      </c>
      <c r="D1038" s="1" t="s">
        <v>1446</v>
      </c>
      <c r="F1038" s="1" t="s">
        <v>773</v>
      </c>
      <c r="G1038" s="1" t="s">
        <v>782</v>
      </c>
      <c r="H1038" s="1" t="s">
        <v>77</v>
      </c>
      <c r="I1038" s="1" t="s">
        <v>263</v>
      </c>
      <c r="J1038" s="1" t="s">
        <v>6950</v>
      </c>
      <c r="K1038" s="1" t="s">
        <v>44</v>
      </c>
      <c r="L1038" s="1" t="s">
        <v>775</v>
      </c>
      <c r="M1038" s="1" t="s">
        <v>45</v>
      </c>
      <c r="N1038" s="1" t="s">
        <v>46</v>
      </c>
      <c r="O1038" s="1" t="s">
        <v>46</v>
      </c>
      <c r="P1038" s="1" t="s">
        <v>1907</v>
      </c>
      <c r="Q1038" s="1">
        <f xml:space="preserve"> 2018-O1038</f>
        <v>2018</v>
      </c>
    </row>
    <row r="1039" spans="1:17" x14ac:dyDescent="0.25">
      <c r="A1039" s="1" t="s">
        <v>1903</v>
      </c>
      <c r="B1039" s="1" t="s">
        <v>1904</v>
      </c>
      <c r="C1039" s="1" t="s">
        <v>771</v>
      </c>
      <c r="D1039" s="1" t="s">
        <v>1446</v>
      </c>
      <c r="F1039" s="1" t="s">
        <v>773</v>
      </c>
      <c r="G1039" s="1" t="s">
        <v>782</v>
      </c>
      <c r="H1039" s="1" t="s">
        <v>77</v>
      </c>
      <c r="I1039" s="1" t="s">
        <v>43</v>
      </c>
      <c r="J1039" s="1" t="s">
        <v>6954</v>
      </c>
      <c r="K1039" s="1" t="s">
        <v>44</v>
      </c>
      <c r="L1039" s="1" t="s">
        <v>775</v>
      </c>
      <c r="M1039" s="1" t="s">
        <v>45</v>
      </c>
      <c r="N1039" s="1" t="s">
        <v>46</v>
      </c>
      <c r="O1039" s="1" t="s">
        <v>46</v>
      </c>
      <c r="P1039" s="1" t="s">
        <v>210</v>
      </c>
      <c r="Q1039" s="1">
        <f xml:space="preserve"> 2018-O1039</f>
        <v>2018</v>
      </c>
    </row>
    <row r="1040" spans="1:17" x14ac:dyDescent="0.25">
      <c r="A1040" s="1" t="s">
        <v>1900</v>
      </c>
      <c r="B1040" s="1" t="s">
        <v>1901</v>
      </c>
      <c r="C1040" s="1" t="s">
        <v>771</v>
      </c>
      <c r="D1040" s="1" t="s">
        <v>1446</v>
      </c>
      <c r="F1040" s="1" t="s">
        <v>773</v>
      </c>
      <c r="G1040" s="1" t="s">
        <v>782</v>
      </c>
      <c r="H1040" s="1" t="s">
        <v>77</v>
      </c>
      <c r="I1040" s="1" t="s">
        <v>43</v>
      </c>
      <c r="J1040" s="1" t="s">
        <v>6954</v>
      </c>
      <c r="K1040" s="1" t="s">
        <v>44</v>
      </c>
      <c r="L1040" s="1" t="s">
        <v>775</v>
      </c>
      <c r="M1040" s="1" t="s">
        <v>45</v>
      </c>
      <c r="N1040" s="1" t="s">
        <v>46</v>
      </c>
      <c r="O1040" s="1" t="s">
        <v>46</v>
      </c>
      <c r="P1040" s="1" t="s">
        <v>1902</v>
      </c>
      <c r="Q1040" s="1">
        <f xml:space="preserve"> 2018-O1040</f>
        <v>2018</v>
      </c>
    </row>
    <row r="1041" spans="1:17" x14ac:dyDescent="0.25">
      <c r="A1041" s="1" t="s">
        <v>1897</v>
      </c>
      <c r="B1041" s="1" t="s">
        <v>1898</v>
      </c>
      <c r="C1041" s="1" t="s">
        <v>771</v>
      </c>
      <c r="D1041" s="1" t="s">
        <v>1446</v>
      </c>
      <c r="F1041" s="1" t="s">
        <v>773</v>
      </c>
      <c r="G1041" s="1" t="s">
        <v>782</v>
      </c>
      <c r="H1041" s="1" t="s">
        <v>77</v>
      </c>
      <c r="I1041" s="1" t="s">
        <v>171</v>
      </c>
      <c r="J1041" s="1" t="s">
        <v>6953</v>
      </c>
      <c r="K1041" s="1" t="s">
        <v>44</v>
      </c>
      <c r="L1041" s="1" t="s">
        <v>775</v>
      </c>
      <c r="M1041" s="1" t="s">
        <v>45</v>
      </c>
      <c r="N1041" s="1" t="s">
        <v>46</v>
      </c>
      <c r="O1041" s="1" t="s">
        <v>46</v>
      </c>
      <c r="P1041" s="1" t="s">
        <v>193</v>
      </c>
      <c r="Q1041" s="1">
        <f xml:space="preserve"> 2018-O1041</f>
        <v>2018</v>
      </c>
    </row>
    <row r="1042" spans="1:17" x14ac:dyDescent="0.25">
      <c r="A1042" s="1" t="s">
        <v>1891</v>
      </c>
      <c r="B1042" s="1" t="s">
        <v>1892</v>
      </c>
      <c r="C1042" s="1" t="s">
        <v>771</v>
      </c>
      <c r="D1042" s="1" t="s">
        <v>1668</v>
      </c>
      <c r="F1042" s="1" t="s">
        <v>773</v>
      </c>
      <c r="G1042" s="1" t="s">
        <v>782</v>
      </c>
      <c r="H1042" s="1" t="s">
        <v>77</v>
      </c>
      <c r="I1042" s="1" t="s">
        <v>43</v>
      </c>
      <c r="J1042" s="1" t="s">
        <v>6954</v>
      </c>
      <c r="K1042" s="1" t="s">
        <v>44</v>
      </c>
      <c r="L1042" s="1" t="s">
        <v>775</v>
      </c>
      <c r="M1042" s="1" t="s">
        <v>45</v>
      </c>
      <c r="N1042" s="1" t="s">
        <v>46</v>
      </c>
      <c r="O1042" s="1" t="s">
        <v>46</v>
      </c>
      <c r="P1042" s="1" t="s">
        <v>1893</v>
      </c>
      <c r="Q1042" s="1">
        <f xml:space="preserve"> 2018-O1042</f>
        <v>2018</v>
      </c>
    </row>
    <row r="1043" spans="1:17" x14ac:dyDescent="0.25">
      <c r="A1043" s="1" t="s">
        <v>1885</v>
      </c>
      <c r="B1043" s="1" t="s">
        <v>1886</v>
      </c>
      <c r="C1043" s="1" t="s">
        <v>771</v>
      </c>
      <c r="D1043" s="1" t="s">
        <v>1668</v>
      </c>
      <c r="F1043" s="1" t="s">
        <v>773</v>
      </c>
      <c r="G1043" s="1" t="s">
        <v>782</v>
      </c>
      <c r="H1043" s="1" t="s">
        <v>77</v>
      </c>
      <c r="I1043" s="1" t="s">
        <v>171</v>
      </c>
      <c r="J1043" s="1" t="s">
        <v>6953</v>
      </c>
      <c r="K1043" s="1" t="s">
        <v>44</v>
      </c>
      <c r="L1043" s="1" t="s">
        <v>775</v>
      </c>
      <c r="M1043" s="1" t="s">
        <v>45</v>
      </c>
      <c r="N1043" s="1" t="s">
        <v>46</v>
      </c>
      <c r="P1043" s="1" t="s">
        <v>1887</v>
      </c>
      <c r="Q1043" s="1">
        <f xml:space="preserve"> 2018-O1043</f>
        <v>2018</v>
      </c>
    </row>
    <row r="1044" spans="1:17" x14ac:dyDescent="0.25">
      <c r="A1044" s="1" t="s">
        <v>1877</v>
      </c>
      <c r="B1044" s="1" t="s">
        <v>1878</v>
      </c>
      <c r="C1044" s="1" t="s">
        <v>771</v>
      </c>
      <c r="D1044" s="1" t="s">
        <v>1668</v>
      </c>
      <c r="F1044" s="1" t="s">
        <v>773</v>
      </c>
      <c r="G1044" s="1" t="s">
        <v>782</v>
      </c>
      <c r="H1044" s="1" t="s">
        <v>77</v>
      </c>
      <c r="I1044" s="1" t="s">
        <v>43</v>
      </c>
      <c r="J1044" s="1" t="s">
        <v>6954</v>
      </c>
      <c r="K1044" s="1" t="s">
        <v>44</v>
      </c>
      <c r="L1044" s="1" t="s">
        <v>775</v>
      </c>
      <c r="M1044" s="1" t="s">
        <v>45</v>
      </c>
      <c r="N1044" s="1" t="s">
        <v>46</v>
      </c>
      <c r="O1044" s="1" t="s">
        <v>46</v>
      </c>
      <c r="P1044" s="1" t="s">
        <v>138</v>
      </c>
      <c r="Q1044" s="1">
        <f xml:space="preserve"> 2018-O1044</f>
        <v>2018</v>
      </c>
    </row>
    <row r="1045" spans="1:17" x14ac:dyDescent="0.25">
      <c r="A1045" s="1" t="s">
        <v>1875</v>
      </c>
      <c r="B1045" s="1" t="s">
        <v>1876</v>
      </c>
      <c r="C1045" s="1" t="s">
        <v>771</v>
      </c>
      <c r="D1045" s="1" t="s">
        <v>1668</v>
      </c>
      <c r="F1045" s="1" t="s">
        <v>773</v>
      </c>
      <c r="G1045" s="1" t="s">
        <v>782</v>
      </c>
      <c r="H1045" s="1" t="s">
        <v>77</v>
      </c>
      <c r="I1045" s="1" t="s">
        <v>43</v>
      </c>
      <c r="J1045" s="1" t="s">
        <v>6954</v>
      </c>
      <c r="K1045" s="1" t="s">
        <v>44</v>
      </c>
      <c r="L1045" s="1" t="s">
        <v>775</v>
      </c>
      <c r="M1045" s="1" t="s">
        <v>45</v>
      </c>
      <c r="N1045" s="1" t="s">
        <v>46</v>
      </c>
      <c r="O1045" s="1" t="s">
        <v>46</v>
      </c>
      <c r="P1045" s="1" t="s">
        <v>928</v>
      </c>
      <c r="Q1045" s="1">
        <f xml:space="preserve"> 2018-O1045</f>
        <v>2018</v>
      </c>
    </row>
    <row r="1046" spans="1:17" x14ac:dyDescent="0.25">
      <c r="A1046" s="1" t="s">
        <v>1873</v>
      </c>
      <c r="B1046" s="1" t="s">
        <v>1874</v>
      </c>
      <c r="C1046" s="1" t="s">
        <v>771</v>
      </c>
      <c r="D1046" s="1" t="s">
        <v>1862</v>
      </c>
      <c r="F1046" s="1" t="s">
        <v>773</v>
      </c>
      <c r="G1046" s="1" t="s">
        <v>782</v>
      </c>
      <c r="H1046" s="1" t="s">
        <v>77</v>
      </c>
      <c r="I1046" s="1" t="s">
        <v>171</v>
      </c>
      <c r="J1046" s="1" t="s">
        <v>6953</v>
      </c>
      <c r="K1046" s="1" t="s">
        <v>44</v>
      </c>
      <c r="L1046" s="1" t="s">
        <v>775</v>
      </c>
      <c r="M1046" s="1" t="s">
        <v>45</v>
      </c>
      <c r="N1046" s="1" t="s">
        <v>46</v>
      </c>
      <c r="P1046" s="1" t="s">
        <v>193</v>
      </c>
      <c r="Q1046" s="1">
        <f xml:space="preserve"> 2018-O1046</f>
        <v>2018</v>
      </c>
    </row>
    <row r="1047" spans="1:17" x14ac:dyDescent="0.25">
      <c r="A1047" s="1" t="s">
        <v>1871</v>
      </c>
      <c r="B1047" s="1" t="s">
        <v>1872</v>
      </c>
      <c r="C1047" s="1" t="s">
        <v>771</v>
      </c>
      <c r="D1047" s="1" t="s">
        <v>772</v>
      </c>
      <c r="F1047" s="1" t="s">
        <v>773</v>
      </c>
      <c r="G1047" s="1" t="s">
        <v>774</v>
      </c>
      <c r="H1047" s="1" t="s">
        <v>77</v>
      </c>
      <c r="I1047" s="1" t="s">
        <v>171</v>
      </c>
      <c r="J1047" s="1" t="s">
        <v>6953</v>
      </c>
      <c r="K1047" s="1" t="s">
        <v>44</v>
      </c>
      <c r="L1047" s="1" t="s">
        <v>775</v>
      </c>
      <c r="M1047" s="1" t="s">
        <v>45</v>
      </c>
      <c r="N1047" s="1" t="s">
        <v>46</v>
      </c>
      <c r="P1047" s="1" t="s">
        <v>193</v>
      </c>
      <c r="Q1047" s="1">
        <f xml:space="preserve"> 2018-O1047</f>
        <v>2018</v>
      </c>
    </row>
    <row r="1048" spans="1:17" x14ac:dyDescent="0.25">
      <c r="A1048" s="1" t="s">
        <v>1868</v>
      </c>
      <c r="B1048" s="1" t="s">
        <v>1869</v>
      </c>
      <c r="C1048" s="1" t="s">
        <v>771</v>
      </c>
      <c r="D1048" s="1" t="s">
        <v>772</v>
      </c>
      <c r="F1048" s="1" t="s">
        <v>773</v>
      </c>
      <c r="G1048" s="1" t="s">
        <v>774</v>
      </c>
      <c r="H1048" s="1" t="s">
        <v>77</v>
      </c>
      <c r="I1048" s="1" t="s">
        <v>43</v>
      </c>
      <c r="J1048" s="1" t="s">
        <v>6954</v>
      </c>
      <c r="K1048" s="1" t="s">
        <v>44</v>
      </c>
      <c r="L1048" s="1" t="s">
        <v>775</v>
      </c>
      <c r="M1048" s="1" t="s">
        <v>45</v>
      </c>
      <c r="N1048" s="1" t="s">
        <v>46</v>
      </c>
      <c r="O1048" s="1" t="s">
        <v>46</v>
      </c>
      <c r="P1048" s="1" t="s">
        <v>231</v>
      </c>
      <c r="Q1048" s="1">
        <f xml:space="preserve"> 2018-O1048</f>
        <v>2018</v>
      </c>
    </row>
    <row r="1049" spans="1:17" x14ac:dyDescent="0.25">
      <c r="A1049" s="1" t="s">
        <v>1866</v>
      </c>
      <c r="B1049" s="1" t="s">
        <v>1867</v>
      </c>
      <c r="C1049" s="1" t="s">
        <v>771</v>
      </c>
      <c r="D1049" s="1" t="s">
        <v>772</v>
      </c>
      <c r="F1049" s="1" t="s">
        <v>773</v>
      </c>
      <c r="G1049" s="1" t="s">
        <v>774</v>
      </c>
      <c r="H1049" s="1" t="s">
        <v>77</v>
      </c>
      <c r="I1049" s="1" t="s">
        <v>43</v>
      </c>
      <c r="J1049" s="1" t="s">
        <v>6954</v>
      </c>
      <c r="K1049" s="1" t="s">
        <v>44</v>
      </c>
      <c r="L1049" s="1" t="s">
        <v>775</v>
      </c>
      <c r="M1049" s="1" t="s">
        <v>45</v>
      </c>
      <c r="N1049" s="1" t="s">
        <v>46</v>
      </c>
      <c r="O1049" s="1" t="s">
        <v>46</v>
      </c>
      <c r="P1049" s="1" t="s">
        <v>231</v>
      </c>
      <c r="Q1049" s="1">
        <f xml:space="preserve"> 2018-O1049</f>
        <v>2018</v>
      </c>
    </row>
    <row r="1050" spans="1:17" x14ac:dyDescent="0.25">
      <c r="A1050" s="1" t="s">
        <v>1864</v>
      </c>
      <c r="B1050" s="1" t="s">
        <v>1865</v>
      </c>
      <c r="C1050" s="1" t="s">
        <v>771</v>
      </c>
      <c r="D1050" s="1" t="s">
        <v>772</v>
      </c>
      <c r="F1050" s="1" t="s">
        <v>773</v>
      </c>
      <c r="G1050" s="1" t="s">
        <v>774</v>
      </c>
      <c r="H1050" s="1" t="s">
        <v>77</v>
      </c>
      <c r="I1050" s="1" t="s">
        <v>43</v>
      </c>
      <c r="J1050" s="1" t="s">
        <v>6954</v>
      </c>
      <c r="K1050" s="1" t="s">
        <v>44</v>
      </c>
      <c r="L1050" s="1" t="s">
        <v>775</v>
      </c>
      <c r="M1050" s="1" t="s">
        <v>45</v>
      </c>
      <c r="N1050" s="1" t="s">
        <v>46</v>
      </c>
      <c r="O1050" s="1" t="s">
        <v>46</v>
      </c>
      <c r="P1050" s="1" t="s">
        <v>1820</v>
      </c>
      <c r="Q1050" s="1">
        <f xml:space="preserve"> 2018-O1050</f>
        <v>2018</v>
      </c>
    </row>
    <row r="1051" spans="1:17" x14ac:dyDescent="0.25">
      <c r="A1051" s="1" t="s">
        <v>1849</v>
      </c>
      <c r="B1051" s="1" t="s">
        <v>1850</v>
      </c>
      <c r="C1051" s="1" t="s">
        <v>771</v>
      </c>
      <c r="D1051" s="1" t="s">
        <v>772</v>
      </c>
      <c r="F1051" s="1" t="s">
        <v>773</v>
      </c>
      <c r="G1051" s="1" t="s">
        <v>774</v>
      </c>
      <c r="H1051" s="1" t="s">
        <v>77</v>
      </c>
      <c r="I1051" s="1" t="s">
        <v>171</v>
      </c>
      <c r="J1051" s="1" t="s">
        <v>6953</v>
      </c>
      <c r="K1051" s="1" t="s">
        <v>44</v>
      </c>
      <c r="L1051" s="1" t="s">
        <v>775</v>
      </c>
      <c r="M1051" s="1" t="s">
        <v>45</v>
      </c>
      <c r="N1051" s="1" t="s">
        <v>46</v>
      </c>
      <c r="P1051" s="1" t="s">
        <v>193</v>
      </c>
      <c r="Q1051" s="1">
        <f xml:space="preserve"> 2018-O1051</f>
        <v>2018</v>
      </c>
    </row>
    <row r="1052" spans="1:17" x14ac:dyDescent="0.25">
      <c r="A1052" s="1" t="s">
        <v>1846</v>
      </c>
      <c r="B1052" s="1" t="s">
        <v>1847</v>
      </c>
      <c r="C1052" s="1" t="s">
        <v>771</v>
      </c>
      <c r="D1052" s="1" t="s">
        <v>1668</v>
      </c>
      <c r="F1052" s="1" t="s">
        <v>773</v>
      </c>
      <c r="G1052" s="1" t="s">
        <v>782</v>
      </c>
      <c r="H1052" s="1" t="s">
        <v>77</v>
      </c>
      <c r="I1052" s="1" t="s">
        <v>43</v>
      </c>
      <c r="J1052" s="1" t="s">
        <v>6954</v>
      </c>
      <c r="K1052" s="1" t="s">
        <v>44</v>
      </c>
      <c r="L1052" s="1" t="s">
        <v>775</v>
      </c>
      <c r="M1052" s="1" t="s">
        <v>45</v>
      </c>
      <c r="N1052" s="1" t="s">
        <v>46</v>
      </c>
      <c r="O1052" s="1" t="s">
        <v>46</v>
      </c>
      <c r="P1052" s="1" t="s">
        <v>1848</v>
      </c>
      <c r="Q1052" s="1">
        <f xml:space="preserve"> 2018-O1052</f>
        <v>2018</v>
      </c>
    </row>
    <row r="1053" spans="1:17" x14ac:dyDescent="0.25">
      <c r="A1053" s="1" t="s">
        <v>1844</v>
      </c>
      <c r="B1053" s="1" t="s">
        <v>1845</v>
      </c>
      <c r="C1053" s="1" t="s">
        <v>771</v>
      </c>
      <c r="D1053" s="1" t="s">
        <v>772</v>
      </c>
      <c r="F1053" s="1" t="s">
        <v>773</v>
      </c>
      <c r="G1053" s="1" t="s">
        <v>774</v>
      </c>
      <c r="H1053" s="1" t="s">
        <v>77</v>
      </c>
      <c r="I1053" s="1" t="s">
        <v>43</v>
      </c>
      <c r="J1053" s="1" t="s">
        <v>6954</v>
      </c>
      <c r="K1053" s="1" t="s">
        <v>44</v>
      </c>
      <c r="L1053" s="1" t="s">
        <v>775</v>
      </c>
      <c r="M1053" s="1" t="s">
        <v>45</v>
      </c>
      <c r="N1053" s="1" t="s">
        <v>46</v>
      </c>
      <c r="O1053" s="1" t="s">
        <v>46</v>
      </c>
      <c r="P1053" s="1" t="s">
        <v>1105</v>
      </c>
      <c r="Q1053" s="1">
        <f xml:space="preserve"> 2018-O1053</f>
        <v>2018</v>
      </c>
    </row>
    <row r="1054" spans="1:17" x14ac:dyDescent="0.25">
      <c r="A1054" s="1" t="s">
        <v>1841</v>
      </c>
      <c r="B1054" s="1" t="s">
        <v>1842</v>
      </c>
      <c r="C1054" s="1" t="s">
        <v>771</v>
      </c>
      <c r="D1054" s="1" t="s">
        <v>772</v>
      </c>
      <c r="F1054" s="1" t="s">
        <v>773</v>
      </c>
      <c r="G1054" s="1" t="s">
        <v>774</v>
      </c>
      <c r="H1054" s="1" t="s">
        <v>77</v>
      </c>
      <c r="I1054" s="1" t="s">
        <v>43</v>
      </c>
      <c r="J1054" s="1" t="s">
        <v>6954</v>
      </c>
      <c r="K1054" s="1" t="s">
        <v>44</v>
      </c>
      <c r="L1054" s="1" t="s">
        <v>775</v>
      </c>
      <c r="M1054" s="1" t="s">
        <v>45</v>
      </c>
      <c r="N1054" s="1" t="s">
        <v>46</v>
      </c>
      <c r="O1054" s="1" t="s">
        <v>46</v>
      </c>
      <c r="P1054" s="1" t="s">
        <v>1843</v>
      </c>
      <c r="Q1054" s="1">
        <f xml:space="preserve"> 2018-O1054</f>
        <v>2018</v>
      </c>
    </row>
    <row r="1055" spans="1:17" x14ac:dyDescent="0.25">
      <c r="A1055" s="1" t="s">
        <v>1837</v>
      </c>
      <c r="B1055" s="1" t="s">
        <v>1838</v>
      </c>
      <c r="C1055" s="1" t="s">
        <v>771</v>
      </c>
      <c r="D1055" s="1" t="s">
        <v>772</v>
      </c>
      <c r="F1055" s="1" t="s">
        <v>773</v>
      </c>
      <c r="G1055" s="1" t="s">
        <v>774</v>
      </c>
      <c r="H1055" s="1" t="s">
        <v>77</v>
      </c>
      <c r="I1055" s="1" t="s">
        <v>43</v>
      </c>
      <c r="J1055" s="1" t="s">
        <v>6954</v>
      </c>
      <c r="K1055" s="1" t="s">
        <v>44</v>
      </c>
      <c r="L1055" s="1" t="s">
        <v>775</v>
      </c>
      <c r="M1055" s="1" t="s">
        <v>45</v>
      </c>
      <c r="N1055" s="1" t="s">
        <v>46</v>
      </c>
      <c r="O1055" s="1" t="s">
        <v>46</v>
      </c>
      <c r="P1055" s="1" t="s">
        <v>1840</v>
      </c>
      <c r="Q1055" s="1">
        <f xml:space="preserve"> 2018-O1055</f>
        <v>2018</v>
      </c>
    </row>
    <row r="1056" spans="1:17" x14ac:dyDescent="0.25">
      <c r="A1056" s="1" t="s">
        <v>1834</v>
      </c>
      <c r="B1056" s="1" t="s">
        <v>1835</v>
      </c>
      <c r="C1056" s="1" t="s">
        <v>771</v>
      </c>
      <c r="D1056" s="1" t="s">
        <v>772</v>
      </c>
      <c r="F1056" s="1" t="s">
        <v>773</v>
      </c>
      <c r="G1056" s="1" t="s">
        <v>774</v>
      </c>
      <c r="H1056" s="1" t="s">
        <v>77</v>
      </c>
      <c r="I1056" s="1" t="s">
        <v>171</v>
      </c>
      <c r="J1056" s="1" t="s">
        <v>6953</v>
      </c>
      <c r="K1056" s="1" t="s">
        <v>44</v>
      </c>
      <c r="L1056" s="1" t="s">
        <v>775</v>
      </c>
      <c r="M1056" s="1" t="s">
        <v>45</v>
      </c>
      <c r="N1056" s="1" t="s">
        <v>46</v>
      </c>
      <c r="O1056" s="1" t="s">
        <v>46</v>
      </c>
      <c r="P1056" s="1" t="s">
        <v>1836</v>
      </c>
      <c r="Q1056" s="1">
        <f xml:space="preserve"> 2018-O1056</f>
        <v>2018</v>
      </c>
    </row>
    <row r="1057" spans="1:17" x14ac:dyDescent="0.25">
      <c r="A1057" s="1" t="s">
        <v>1831</v>
      </c>
      <c r="B1057" s="1" t="s">
        <v>1832</v>
      </c>
      <c r="C1057" s="1" t="s">
        <v>771</v>
      </c>
      <c r="D1057" s="1" t="s">
        <v>772</v>
      </c>
      <c r="F1057" s="1" t="s">
        <v>773</v>
      </c>
      <c r="G1057" s="1" t="s">
        <v>774</v>
      </c>
      <c r="H1057" s="1" t="s">
        <v>77</v>
      </c>
      <c r="I1057" s="1" t="s">
        <v>43</v>
      </c>
      <c r="J1057" s="1" t="s">
        <v>6954</v>
      </c>
      <c r="K1057" s="1" t="s">
        <v>44</v>
      </c>
      <c r="L1057" s="1" t="s">
        <v>775</v>
      </c>
      <c r="M1057" s="1" t="s">
        <v>45</v>
      </c>
      <c r="N1057" s="1" t="s">
        <v>46</v>
      </c>
      <c r="O1057" s="1" t="s">
        <v>46</v>
      </c>
      <c r="P1057" s="1" t="s">
        <v>1833</v>
      </c>
      <c r="Q1057" s="1">
        <f xml:space="preserve"> 2018-O1057</f>
        <v>2018</v>
      </c>
    </row>
    <row r="1058" spans="1:17" x14ac:dyDescent="0.25">
      <c r="A1058" s="1" t="s">
        <v>1828</v>
      </c>
      <c r="B1058" s="1" t="s">
        <v>1829</v>
      </c>
      <c r="C1058" s="1" t="s">
        <v>771</v>
      </c>
      <c r="D1058" s="1" t="s">
        <v>772</v>
      </c>
      <c r="F1058" s="1" t="s">
        <v>773</v>
      </c>
      <c r="G1058" s="1" t="s">
        <v>774</v>
      </c>
      <c r="H1058" s="1" t="s">
        <v>77</v>
      </c>
      <c r="I1058" s="1" t="s">
        <v>263</v>
      </c>
      <c r="J1058" s="1" t="s">
        <v>6950</v>
      </c>
      <c r="K1058" s="1" t="s">
        <v>44</v>
      </c>
      <c r="L1058" s="1" t="s">
        <v>775</v>
      </c>
      <c r="M1058" s="1" t="s">
        <v>45</v>
      </c>
      <c r="N1058" s="1" t="s">
        <v>46</v>
      </c>
      <c r="O1058" s="1" t="s">
        <v>46</v>
      </c>
      <c r="P1058" s="1" t="s">
        <v>420</v>
      </c>
      <c r="Q1058" s="1">
        <f xml:space="preserve"> 2018-O1058</f>
        <v>2018</v>
      </c>
    </row>
    <row r="1059" spans="1:17" x14ac:dyDescent="0.25">
      <c r="A1059" s="1" t="s">
        <v>1826</v>
      </c>
      <c r="B1059" s="1" t="s">
        <v>1827</v>
      </c>
      <c r="C1059" s="1" t="s">
        <v>771</v>
      </c>
      <c r="D1059" s="1" t="s">
        <v>1085</v>
      </c>
      <c r="F1059" s="1" t="s">
        <v>773</v>
      </c>
      <c r="G1059" s="1" t="s">
        <v>782</v>
      </c>
      <c r="H1059" s="1" t="s">
        <v>77</v>
      </c>
      <c r="I1059" s="1" t="s">
        <v>171</v>
      </c>
      <c r="J1059" s="1" t="s">
        <v>6953</v>
      </c>
      <c r="K1059" s="1" t="s">
        <v>44</v>
      </c>
      <c r="L1059" s="1" t="s">
        <v>775</v>
      </c>
      <c r="M1059" s="1" t="s">
        <v>45</v>
      </c>
      <c r="N1059" s="1" t="s">
        <v>46</v>
      </c>
      <c r="O1059" s="1" t="s">
        <v>46</v>
      </c>
      <c r="P1059" s="1" t="s">
        <v>1186</v>
      </c>
      <c r="Q1059" s="1">
        <f xml:space="preserve"> 2018-O1059</f>
        <v>2018</v>
      </c>
    </row>
    <row r="1060" spans="1:17" x14ac:dyDescent="0.25">
      <c r="A1060" s="1" t="s">
        <v>1824</v>
      </c>
      <c r="B1060" s="1" t="s">
        <v>1825</v>
      </c>
      <c r="C1060" s="1" t="s">
        <v>771</v>
      </c>
      <c r="D1060" s="1" t="s">
        <v>772</v>
      </c>
      <c r="F1060" s="1" t="s">
        <v>773</v>
      </c>
      <c r="G1060" s="1" t="s">
        <v>774</v>
      </c>
      <c r="H1060" s="1" t="s">
        <v>77</v>
      </c>
      <c r="I1060" s="1" t="s">
        <v>43</v>
      </c>
      <c r="J1060" s="1" t="s">
        <v>6954</v>
      </c>
      <c r="K1060" s="1" t="s">
        <v>44</v>
      </c>
      <c r="L1060" s="1" t="s">
        <v>775</v>
      </c>
      <c r="M1060" s="1" t="s">
        <v>45</v>
      </c>
      <c r="N1060" s="1" t="s">
        <v>46</v>
      </c>
      <c r="O1060" s="1" t="s">
        <v>46</v>
      </c>
      <c r="P1060" s="1" t="s">
        <v>974</v>
      </c>
      <c r="Q1060" s="1">
        <f xml:space="preserve"> 2018-O1060</f>
        <v>2018</v>
      </c>
    </row>
    <row r="1061" spans="1:17" x14ac:dyDescent="0.25">
      <c r="A1061" s="1" t="s">
        <v>1821</v>
      </c>
      <c r="B1061" s="1" t="s">
        <v>1822</v>
      </c>
      <c r="C1061" s="1" t="s">
        <v>771</v>
      </c>
      <c r="D1061" s="1" t="s">
        <v>1661</v>
      </c>
      <c r="F1061" s="1" t="s">
        <v>773</v>
      </c>
      <c r="G1061" s="1" t="s">
        <v>782</v>
      </c>
      <c r="H1061" s="1" t="s">
        <v>77</v>
      </c>
      <c r="I1061" s="1" t="s">
        <v>171</v>
      </c>
      <c r="J1061" s="1" t="s">
        <v>6953</v>
      </c>
      <c r="K1061" s="1" t="s">
        <v>44</v>
      </c>
      <c r="L1061" s="1" t="s">
        <v>775</v>
      </c>
      <c r="M1061" s="1" t="s">
        <v>45</v>
      </c>
      <c r="N1061" s="1" t="s">
        <v>46</v>
      </c>
      <c r="O1061" s="1" t="s">
        <v>46</v>
      </c>
      <c r="P1061" s="1" t="s">
        <v>193</v>
      </c>
      <c r="Q1061" s="1">
        <f xml:space="preserve"> 2018-O1061</f>
        <v>2018</v>
      </c>
    </row>
    <row r="1062" spans="1:17" x14ac:dyDescent="0.25">
      <c r="A1062" s="1" t="s">
        <v>1818</v>
      </c>
      <c r="B1062" s="1" t="s">
        <v>1819</v>
      </c>
      <c r="C1062" s="1" t="s">
        <v>771</v>
      </c>
      <c r="D1062" s="1" t="s">
        <v>772</v>
      </c>
      <c r="F1062" s="1" t="s">
        <v>773</v>
      </c>
      <c r="G1062" s="1" t="s">
        <v>774</v>
      </c>
      <c r="H1062" s="1" t="s">
        <v>77</v>
      </c>
      <c r="I1062" s="1" t="s">
        <v>171</v>
      </c>
      <c r="J1062" s="1" t="s">
        <v>6953</v>
      </c>
      <c r="K1062" s="1" t="s">
        <v>44</v>
      </c>
      <c r="L1062" s="1" t="s">
        <v>775</v>
      </c>
      <c r="M1062" s="1" t="s">
        <v>45</v>
      </c>
      <c r="N1062" s="1" t="s">
        <v>46</v>
      </c>
      <c r="P1062" s="1" t="s">
        <v>1820</v>
      </c>
      <c r="Q1062" s="1">
        <f xml:space="preserve"> 2018-O1062</f>
        <v>2018</v>
      </c>
    </row>
    <row r="1063" spans="1:17" x14ac:dyDescent="0.25">
      <c r="A1063" s="1" t="s">
        <v>1814</v>
      </c>
      <c r="B1063" s="1" t="s">
        <v>1815</v>
      </c>
      <c r="C1063" s="1" t="s">
        <v>771</v>
      </c>
      <c r="D1063" s="1" t="s">
        <v>1779</v>
      </c>
      <c r="F1063" s="1" t="s">
        <v>773</v>
      </c>
      <c r="G1063" s="1" t="s">
        <v>782</v>
      </c>
      <c r="H1063" s="1" t="s">
        <v>77</v>
      </c>
      <c r="I1063" s="1" t="s">
        <v>43</v>
      </c>
      <c r="J1063" s="1" t="s">
        <v>6954</v>
      </c>
      <c r="K1063" s="1" t="s">
        <v>44</v>
      </c>
      <c r="L1063" s="1" t="s">
        <v>775</v>
      </c>
      <c r="M1063" s="1" t="s">
        <v>45</v>
      </c>
      <c r="N1063" s="1" t="s">
        <v>46</v>
      </c>
      <c r="O1063" s="1" t="s">
        <v>46</v>
      </c>
      <c r="P1063" s="1" t="s">
        <v>174</v>
      </c>
      <c r="Q1063" s="1">
        <f xml:space="preserve"> 2018-O1063</f>
        <v>2018</v>
      </c>
    </row>
    <row r="1064" spans="1:17" x14ac:dyDescent="0.25">
      <c r="A1064" s="1" t="s">
        <v>1811</v>
      </c>
      <c r="B1064" s="1" t="s">
        <v>1812</v>
      </c>
      <c r="C1064" s="1" t="s">
        <v>771</v>
      </c>
      <c r="D1064" s="1" t="s">
        <v>1779</v>
      </c>
      <c r="F1064" s="1" t="s">
        <v>773</v>
      </c>
      <c r="G1064" s="1" t="s">
        <v>782</v>
      </c>
      <c r="H1064" s="1" t="s">
        <v>77</v>
      </c>
      <c r="I1064" s="1" t="s">
        <v>43</v>
      </c>
      <c r="J1064" s="1" t="s">
        <v>6954</v>
      </c>
      <c r="K1064" s="1" t="s">
        <v>44</v>
      </c>
      <c r="L1064" s="1" t="s">
        <v>775</v>
      </c>
      <c r="M1064" s="1" t="s">
        <v>45</v>
      </c>
      <c r="N1064" s="1" t="s">
        <v>46</v>
      </c>
      <c r="O1064" s="1" t="s">
        <v>46</v>
      </c>
      <c r="P1064" s="1" t="s">
        <v>1813</v>
      </c>
      <c r="Q1064" s="1">
        <f xml:space="preserve"> 2018-O1064</f>
        <v>2018</v>
      </c>
    </row>
    <row r="1065" spans="1:17" x14ac:dyDescent="0.25">
      <c r="A1065" s="1" t="s">
        <v>1808</v>
      </c>
      <c r="B1065" s="1" t="s">
        <v>1809</v>
      </c>
      <c r="C1065" s="1" t="s">
        <v>771</v>
      </c>
      <c r="D1065" s="1" t="s">
        <v>1779</v>
      </c>
      <c r="F1065" s="1" t="s">
        <v>773</v>
      </c>
      <c r="G1065" s="1" t="s">
        <v>782</v>
      </c>
      <c r="H1065" s="1" t="s">
        <v>77</v>
      </c>
      <c r="I1065" s="1" t="s">
        <v>43</v>
      </c>
      <c r="J1065" s="1" t="s">
        <v>6954</v>
      </c>
      <c r="K1065" s="1" t="s">
        <v>44</v>
      </c>
      <c r="L1065" s="1" t="s">
        <v>775</v>
      </c>
      <c r="M1065" s="1" t="s">
        <v>45</v>
      </c>
      <c r="N1065" s="1" t="s">
        <v>46</v>
      </c>
      <c r="O1065" s="1" t="s">
        <v>46</v>
      </c>
      <c r="P1065" s="1" t="s">
        <v>1810</v>
      </c>
      <c r="Q1065" s="1">
        <f xml:space="preserve"> 2018-O1065</f>
        <v>2018</v>
      </c>
    </row>
    <row r="1066" spans="1:17" x14ac:dyDescent="0.25">
      <c r="A1066" s="1" t="s">
        <v>1805</v>
      </c>
      <c r="B1066" s="1" t="s">
        <v>1806</v>
      </c>
      <c r="C1066" s="1" t="s">
        <v>771</v>
      </c>
      <c r="D1066" s="1" t="s">
        <v>1784</v>
      </c>
      <c r="F1066" s="1" t="s">
        <v>773</v>
      </c>
      <c r="G1066" s="1" t="s">
        <v>782</v>
      </c>
      <c r="H1066" s="1" t="s">
        <v>77</v>
      </c>
      <c r="I1066" s="1" t="s">
        <v>43</v>
      </c>
      <c r="J1066" s="1" t="s">
        <v>6954</v>
      </c>
      <c r="K1066" s="1" t="s">
        <v>44</v>
      </c>
      <c r="L1066" s="1" t="s">
        <v>775</v>
      </c>
      <c r="M1066" s="1" t="s">
        <v>45</v>
      </c>
      <c r="N1066" s="1" t="s">
        <v>46</v>
      </c>
      <c r="O1066" s="1" t="s">
        <v>46</v>
      </c>
      <c r="P1066" s="1" t="s">
        <v>80</v>
      </c>
      <c r="Q1066" s="1">
        <f xml:space="preserve"> 2018-O1066</f>
        <v>2018</v>
      </c>
    </row>
    <row r="1067" spans="1:17" x14ac:dyDescent="0.25">
      <c r="A1067" s="1" t="s">
        <v>1802</v>
      </c>
      <c r="B1067" s="1" t="s">
        <v>1803</v>
      </c>
      <c r="C1067" s="1" t="s">
        <v>771</v>
      </c>
      <c r="D1067" s="1" t="s">
        <v>772</v>
      </c>
      <c r="F1067" s="1" t="s">
        <v>773</v>
      </c>
      <c r="G1067" s="1" t="s">
        <v>774</v>
      </c>
      <c r="H1067" s="1" t="s">
        <v>77</v>
      </c>
      <c r="I1067" s="1" t="s">
        <v>171</v>
      </c>
      <c r="J1067" s="1" t="s">
        <v>6953</v>
      </c>
      <c r="K1067" s="1" t="s">
        <v>44</v>
      </c>
      <c r="L1067" s="1" t="s">
        <v>775</v>
      </c>
      <c r="M1067" s="1" t="s">
        <v>45</v>
      </c>
      <c r="N1067" s="1" t="s">
        <v>46</v>
      </c>
      <c r="O1067" s="1" t="s">
        <v>46</v>
      </c>
      <c r="P1067" s="1" t="s">
        <v>1804</v>
      </c>
      <c r="Q1067" s="1">
        <f xml:space="preserve"> 2018-O1067</f>
        <v>2018</v>
      </c>
    </row>
    <row r="1068" spans="1:17" x14ac:dyDescent="0.25">
      <c r="A1068" s="1" t="s">
        <v>1800</v>
      </c>
      <c r="B1068" s="1" t="s">
        <v>1801</v>
      </c>
      <c r="C1068" s="1" t="s">
        <v>771</v>
      </c>
      <c r="D1068" s="1" t="s">
        <v>1784</v>
      </c>
      <c r="F1068" s="1" t="s">
        <v>773</v>
      </c>
      <c r="G1068" s="1" t="s">
        <v>782</v>
      </c>
      <c r="H1068" s="1" t="s">
        <v>77</v>
      </c>
      <c r="I1068" s="1" t="s">
        <v>171</v>
      </c>
      <c r="J1068" s="1" t="s">
        <v>6953</v>
      </c>
      <c r="K1068" s="1" t="s">
        <v>44</v>
      </c>
      <c r="L1068" s="1" t="s">
        <v>775</v>
      </c>
      <c r="M1068" s="1" t="s">
        <v>45</v>
      </c>
      <c r="N1068" s="1" t="s">
        <v>46</v>
      </c>
      <c r="P1068" s="1" t="s">
        <v>149</v>
      </c>
      <c r="Q1068" s="1">
        <f xml:space="preserve"> 2018-O1068</f>
        <v>2018</v>
      </c>
    </row>
    <row r="1069" spans="1:17" x14ac:dyDescent="0.25">
      <c r="A1069" s="1" t="s">
        <v>1797</v>
      </c>
      <c r="B1069" s="1" t="s">
        <v>1798</v>
      </c>
      <c r="C1069" s="1" t="s">
        <v>771</v>
      </c>
      <c r="D1069" s="1" t="s">
        <v>1446</v>
      </c>
      <c r="F1069" s="1" t="s">
        <v>773</v>
      </c>
      <c r="G1069" s="1" t="s">
        <v>782</v>
      </c>
      <c r="H1069" s="1" t="s">
        <v>77</v>
      </c>
      <c r="I1069" s="1" t="s">
        <v>171</v>
      </c>
      <c r="J1069" s="1" t="s">
        <v>6953</v>
      </c>
      <c r="K1069" s="1" t="s">
        <v>44</v>
      </c>
      <c r="L1069" s="1" t="s">
        <v>775</v>
      </c>
      <c r="M1069" s="1" t="s">
        <v>45</v>
      </c>
      <c r="N1069" s="1" t="s">
        <v>46</v>
      </c>
      <c r="O1069" s="1" t="s">
        <v>46</v>
      </c>
      <c r="P1069" s="1" t="s">
        <v>135</v>
      </c>
      <c r="Q1069" s="1">
        <f xml:space="preserve"> 2018-O1069</f>
        <v>2018</v>
      </c>
    </row>
    <row r="1070" spans="1:17" x14ac:dyDescent="0.25">
      <c r="A1070" s="1" t="s">
        <v>1790</v>
      </c>
      <c r="B1070" s="1" t="s">
        <v>1791</v>
      </c>
      <c r="C1070" s="1" t="s">
        <v>771</v>
      </c>
      <c r="D1070" s="1" t="s">
        <v>1784</v>
      </c>
      <c r="F1070" s="1" t="s">
        <v>773</v>
      </c>
      <c r="G1070" s="1" t="s">
        <v>782</v>
      </c>
      <c r="H1070" s="1" t="s">
        <v>77</v>
      </c>
      <c r="I1070" s="1" t="s">
        <v>43</v>
      </c>
      <c r="J1070" s="1" t="s">
        <v>6954</v>
      </c>
      <c r="K1070" s="1" t="s">
        <v>44</v>
      </c>
      <c r="L1070" s="1" t="s">
        <v>775</v>
      </c>
      <c r="M1070" s="1" t="s">
        <v>45</v>
      </c>
      <c r="N1070" s="1" t="s">
        <v>46</v>
      </c>
      <c r="O1070" s="1" t="s">
        <v>46</v>
      </c>
      <c r="P1070" s="1" t="s">
        <v>1793</v>
      </c>
      <c r="Q1070" s="1">
        <f xml:space="preserve"> 2018-O1070</f>
        <v>2018</v>
      </c>
    </row>
    <row r="1071" spans="1:17" x14ac:dyDescent="0.25">
      <c r="A1071" s="1" t="s">
        <v>1788</v>
      </c>
      <c r="B1071" s="1" t="s">
        <v>1789</v>
      </c>
      <c r="C1071" s="1" t="s">
        <v>771</v>
      </c>
      <c r="D1071" s="1" t="s">
        <v>1784</v>
      </c>
      <c r="F1071" s="1" t="s">
        <v>773</v>
      </c>
      <c r="G1071" s="1" t="s">
        <v>782</v>
      </c>
      <c r="H1071" s="1" t="s">
        <v>77</v>
      </c>
      <c r="I1071" s="1" t="s">
        <v>43</v>
      </c>
      <c r="J1071" s="1" t="s">
        <v>6954</v>
      </c>
      <c r="K1071" s="1" t="s">
        <v>44</v>
      </c>
      <c r="L1071" s="1" t="s">
        <v>775</v>
      </c>
      <c r="M1071" s="1" t="s">
        <v>45</v>
      </c>
      <c r="N1071" s="1" t="s">
        <v>46</v>
      </c>
      <c r="O1071" s="1" t="s">
        <v>46</v>
      </c>
      <c r="P1071" s="1" t="s">
        <v>174</v>
      </c>
      <c r="Q1071" s="1">
        <f xml:space="preserve"> 2018-O1071</f>
        <v>2018</v>
      </c>
    </row>
    <row r="1072" spans="1:17" x14ac:dyDescent="0.25">
      <c r="A1072" s="1" t="s">
        <v>1786</v>
      </c>
      <c r="B1072" s="1" t="s">
        <v>1787</v>
      </c>
      <c r="C1072" s="1" t="s">
        <v>771</v>
      </c>
      <c r="D1072" s="1" t="s">
        <v>1784</v>
      </c>
      <c r="F1072" s="1" t="s">
        <v>773</v>
      </c>
      <c r="G1072" s="1" t="s">
        <v>782</v>
      </c>
      <c r="H1072" s="1" t="s">
        <v>77</v>
      </c>
      <c r="I1072" s="1" t="s">
        <v>171</v>
      </c>
      <c r="J1072" s="1" t="s">
        <v>6953</v>
      </c>
      <c r="K1072" s="1" t="s">
        <v>44</v>
      </c>
      <c r="L1072" s="1" t="s">
        <v>775</v>
      </c>
      <c r="M1072" s="1" t="s">
        <v>45</v>
      </c>
      <c r="N1072" s="1" t="s">
        <v>46</v>
      </c>
      <c r="O1072" s="1" t="s">
        <v>46</v>
      </c>
      <c r="P1072" s="1" t="s">
        <v>193</v>
      </c>
      <c r="Q1072" s="1">
        <f xml:space="preserve"> 2018-O1072</f>
        <v>2018</v>
      </c>
    </row>
    <row r="1073" spans="1:17" x14ac:dyDescent="0.25">
      <c r="A1073" s="1" t="s">
        <v>1781</v>
      </c>
      <c r="B1073" s="1" t="s">
        <v>1782</v>
      </c>
      <c r="C1073" s="1" t="s">
        <v>771</v>
      </c>
      <c r="D1073" s="1" t="s">
        <v>1784</v>
      </c>
      <c r="F1073" s="1" t="s">
        <v>773</v>
      </c>
      <c r="G1073" s="1" t="s">
        <v>782</v>
      </c>
      <c r="H1073" s="1" t="s">
        <v>77</v>
      </c>
      <c r="I1073" s="1" t="s">
        <v>171</v>
      </c>
      <c r="J1073" s="1" t="s">
        <v>6953</v>
      </c>
      <c r="K1073" s="1" t="s">
        <v>44</v>
      </c>
      <c r="L1073" s="1" t="s">
        <v>775</v>
      </c>
      <c r="M1073" s="1" t="s">
        <v>45</v>
      </c>
      <c r="N1073" s="1" t="s">
        <v>46</v>
      </c>
      <c r="O1073" s="1" t="s">
        <v>46</v>
      </c>
      <c r="P1073" s="1" t="s">
        <v>1785</v>
      </c>
      <c r="Q1073" s="1">
        <f xml:space="preserve"> 2018-O1073</f>
        <v>2018</v>
      </c>
    </row>
    <row r="1074" spans="1:17" x14ac:dyDescent="0.25">
      <c r="A1074" s="1" t="s">
        <v>1777</v>
      </c>
      <c r="B1074" s="1" t="s">
        <v>1778</v>
      </c>
      <c r="C1074" s="1" t="s">
        <v>771</v>
      </c>
      <c r="D1074" s="1" t="s">
        <v>1779</v>
      </c>
      <c r="F1074" s="1" t="s">
        <v>773</v>
      </c>
      <c r="G1074" s="1" t="s">
        <v>782</v>
      </c>
      <c r="H1074" s="1" t="s">
        <v>77</v>
      </c>
      <c r="I1074" s="1" t="s">
        <v>43</v>
      </c>
      <c r="J1074" s="1" t="s">
        <v>6954</v>
      </c>
      <c r="K1074" s="1" t="s">
        <v>44</v>
      </c>
      <c r="L1074" s="1" t="s">
        <v>775</v>
      </c>
      <c r="M1074" s="1" t="s">
        <v>45</v>
      </c>
      <c r="N1074" s="1" t="s">
        <v>46</v>
      </c>
      <c r="O1074" s="1" t="s">
        <v>46</v>
      </c>
      <c r="P1074" s="1" t="s">
        <v>1780</v>
      </c>
      <c r="Q1074" s="1">
        <f xml:space="preserve"> 2018-O1074</f>
        <v>2018</v>
      </c>
    </row>
    <row r="1075" spans="1:17" x14ac:dyDescent="0.25">
      <c r="A1075" s="1" t="s">
        <v>1758</v>
      </c>
      <c r="B1075" s="1" t="s">
        <v>1759</v>
      </c>
      <c r="C1075" s="1" t="s">
        <v>771</v>
      </c>
      <c r="D1075" s="1" t="s">
        <v>1661</v>
      </c>
      <c r="F1075" s="1" t="s">
        <v>773</v>
      </c>
      <c r="G1075" s="1" t="s">
        <v>782</v>
      </c>
      <c r="H1075" s="1" t="s">
        <v>77</v>
      </c>
      <c r="I1075" s="1" t="s">
        <v>43</v>
      </c>
      <c r="J1075" s="1" t="s">
        <v>6954</v>
      </c>
      <c r="K1075" s="1" t="s">
        <v>44</v>
      </c>
      <c r="L1075" s="1" t="s">
        <v>775</v>
      </c>
      <c r="M1075" s="1" t="s">
        <v>45</v>
      </c>
      <c r="N1075" s="1" t="s">
        <v>46</v>
      </c>
      <c r="O1075" s="1" t="s">
        <v>46</v>
      </c>
      <c r="P1075" s="1" t="s">
        <v>1760</v>
      </c>
      <c r="Q1075" s="1">
        <f xml:space="preserve"> 2018-O1075</f>
        <v>2018</v>
      </c>
    </row>
    <row r="1076" spans="1:17" x14ac:dyDescent="0.25">
      <c r="A1076" s="1" t="s">
        <v>1755</v>
      </c>
      <c r="B1076" s="1" t="s">
        <v>1756</v>
      </c>
      <c r="C1076" s="1" t="s">
        <v>771</v>
      </c>
      <c r="D1076" s="1" t="s">
        <v>1661</v>
      </c>
      <c r="F1076" s="1" t="s">
        <v>773</v>
      </c>
      <c r="G1076" s="1" t="s">
        <v>782</v>
      </c>
      <c r="H1076" s="1" t="s">
        <v>77</v>
      </c>
      <c r="I1076" s="1" t="s">
        <v>43</v>
      </c>
      <c r="J1076" s="1" t="s">
        <v>6954</v>
      </c>
      <c r="K1076" s="1" t="s">
        <v>44</v>
      </c>
      <c r="L1076" s="1" t="s">
        <v>775</v>
      </c>
      <c r="M1076" s="1" t="s">
        <v>45</v>
      </c>
      <c r="N1076" s="1" t="s">
        <v>46</v>
      </c>
      <c r="O1076" s="1" t="s">
        <v>46</v>
      </c>
      <c r="P1076" s="1" t="s">
        <v>1757</v>
      </c>
      <c r="Q1076" s="1">
        <f xml:space="preserve"> 2018-O1076</f>
        <v>2018</v>
      </c>
    </row>
    <row r="1077" spans="1:17" x14ac:dyDescent="0.25">
      <c r="A1077" s="1" t="s">
        <v>1752</v>
      </c>
      <c r="B1077" s="1" t="s">
        <v>1753</v>
      </c>
      <c r="C1077" s="1" t="s">
        <v>771</v>
      </c>
      <c r="D1077" s="1" t="s">
        <v>1661</v>
      </c>
      <c r="F1077" s="1" t="s">
        <v>773</v>
      </c>
      <c r="G1077" s="1" t="s">
        <v>782</v>
      </c>
      <c r="H1077" s="1" t="s">
        <v>77</v>
      </c>
      <c r="I1077" s="1" t="s">
        <v>43</v>
      </c>
      <c r="J1077" s="1" t="s">
        <v>6954</v>
      </c>
      <c r="K1077" s="1" t="s">
        <v>44</v>
      </c>
      <c r="L1077" s="1" t="s">
        <v>775</v>
      </c>
      <c r="M1077" s="1" t="s">
        <v>45</v>
      </c>
      <c r="N1077" s="1" t="s">
        <v>46</v>
      </c>
      <c r="O1077" s="1" t="s">
        <v>46</v>
      </c>
      <c r="P1077" s="1" t="s">
        <v>242</v>
      </c>
      <c r="Q1077" s="1">
        <f xml:space="preserve"> 2018-O1077</f>
        <v>2018</v>
      </c>
    </row>
    <row r="1078" spans="1:17" x14ac:dyDescent="0.25">
      <c r="A1078" s="1" t="s">
        <v>1750</v>
      </c>
      <c r="B1078" s="1" t="s">
        <v>1751</v>
      </c>
      <c r="C1078" s="1" t="s">
        <v>771</v>
      </c>
      <c r="D1078" s="1" t="s">
        <v>1661</v>
      </c>
      <c r="F1078" s="1" t="s">
        <v>773</v>
      </c>
      <c r="G1078" s="1" t="s">
        <v>782</v>
      </c>
      <c r="H1078" s="1" t="s">
        <v>77</v>
      </c>
      <c r="I1078" s="1" t="s">
        <v>43</v>
      </c>
      <c r="J1078" s="1" t="s">
        <v>6954</v>
      </c>
      <c r="K1078" s="1" t="s">
        <v>44</v>
      </c>
      <c r="L1078" s="1" t="s">
        <v>775</v>
      </c>
      <c r="M1078" s="1" t="s">
        <v>45</v>
      </c>
      <c r="N1078" s="1" t="s">
        <v>46</v>
      </c>
      <c r="O1078" s="1" t="s">
        <v>46</v>
      </c>
      <c r="P1078" s="1" t="s">
        <v>752</v>
      </c>
      <c r="Q1078" s="1">
        <f xml:space="preserve"> 2018-O1078</f>
        <v>2018</v>
      </c>
    </row>
    <row r="1079" spans="1:17" x14ac:dyDescent="0.25">
      <c r="A1079" s="1" t="s">
        <v>1748</v>
      </c>
      <c r="B1079" s="1" t="s">
        <v>1749</v>
      </c>
      <c r="C1079" s="1" t="s">
        <v>771</v>
      </c>
      <c r="D1079" s="1" t="s">
        <v>1661</v>
      </c>
      <c r="F1079" s="1" t="s">
        <v>773</v>
      </c>
      <c r="G1079" s="1" t="s">
        <v>782</v>
      </c>
      <c r="H1079" s="1" t="s">
        <v>77</v>
      </c>
      <c r="I1079" s="1" t="s">
        <v>171</v>
      </c>
      <c r="J1079" s="1" t="s">
        <v>6953</v>
      </c>
      <c r="K1079" s="1" t="s">
        <v>44</v>
      </c>
      <c r="L1079" s="1" t="s">
        <v>775</v>
      </c>
      <c r="M1079" s="1" t="s">
        <v>45</v>
      </c>
      <c r="N1079" s="1" t="s">
        <v>46</v>
      </c>
      <c r="P1079" s="1" t="s">
        <v>193</v>
      </c>
      <c r="Q1079" s="1">
        <f xml:space="preserve"> 2018-O1079</f>
        <v>2018</v>
      </c>
    </row>
    <row r="1080" spans="1:17" x14ac:dyDescent="0.25">
      <c r="A1080" s="1" t="s">
        <v>1740</v>
      </c>
      <c r="B1080" s="1" t="s">
        <v>1741</v>
      </c>
      <c r="C1080" s="1" t="s">
        <v>771</v>
      </c>
      <c r="D1080" s="1" t="s">
        <v>1639</v>
      </c>
      <c r="F1080" s="1" t="s">
        <v>773</v>
      </c>
      <c r="G1080" s="1" t="s">
        <v>774</v>
      </c>
      <c r="H1080" s="1" t="s">
        <v>77</v>
      </c>
      <c r="I1080" s="1" t="s">
        <v>171</v>
      </c>
      <c r="J1080" s="1" t="s">
        <v>6953</v>
      </c>
      <c r="K1080" s="1" t="s">
        <v>44</v>
      </c>
      <c r="L1080" s="1" t="s">
        <v>775</v>
      </c>
      <c r="M1080" s="1" t="s">
        <v>45</v>
      </c>
      <c r="N1080" s="1" t="s">
        <v>46</v>
      </c>
      <c r="O1080" s="1" t="s">
        <v>46</v>
      </c>
      <c r="P1080" s="1" t="s">
        <v>752</v>
      </c>
      <c r="Q1080" s="1">
        <f xml:space="preserve"> 2018-O1080</f>
        <v>2018</v>
      </c>
    </row>
    <row r="1081" spans="1:17" x14ac:dyDescent="0.25">
      <c r="A1081" s="1" t="s">
        <v>1734</v>
      </c>
      <c r="B1081" s="1" t="s">
        <v>1735</v>
      </c>
      <c r="C1081" s="1" t="s">
        <v>771</v>
      </c>
      <c r="D1081" s="1" t="s">
        <v>772</v>
      </c>
      <c r="F1081" s="1" t="s">
        <v>773</v>
      </c>
      <c r="G1081" s="1" t="s">
        <v>774</v>
      </c>
      <c r="H1081" s="1" t="s">
        <v>77</v>
      </c>
      <c r="I1081" s="1" t="s">
        <v>43</v>
      </c>
      <c r="J1081" s="1" t="s">
        <v>6954</v>
      </c>
      <c r="K1081" s="1" t="s">
        <v>44</v>
      </c>
      <c r="L1081" s="1" t="s">
        <v>775</v>
      </c>
      <c r="M1081" s="1" t="s">
        <v>45</v>
      </c>
      <c r="N1081" s="1" t="s">
        <v>46</v>
      </c>
      <c r="O1081" s="1" t="s">
        <v>46</v>
      </c>
      <c r="P1081" s="1" t="s">
        <v>1737</v>
      </c>
      <c r="Q1081" s="1">
        <f xml:space="preserve"> 2018-O1081</f>
        <v>2018</v>
      </c>
    </row>
    <row r="1082" spans="1:17" x14ac:dyDescent="0.25">
      <c r="A1082" s="1" t="s">
        <v>1726</v>
      </c>
      <c r="B1082" s="1" t="s">
        <v>1727</v>
      </c>
      <c r="C1082" s="1" t="s">
        <v>771</v>
      </c>
      <c r="D1082" s="1" t="s">
        <v>772</v>
      </c>
      <c r="F1082" s="1" t="s">
        <v>773</v>
      </c>
      <c r="G1082" s="1" t="s">
        <v>774</v>
      </c>
      <c r="H1082" s="1" t="s">
        <v>77</v>
      </c>
      <c r="I1082" s="1" t="s">
        <v>171</v>
      </c>
      <c r="J1082" s="1" t="s">
        <v>6953</v>
      </c>
      <c r="K1082" s="1" t="s">
        <v>44</v>
      </c>
      <c r="L1082" s="1" t="s">
        <v>775</v>
      </c>
      <c r="M1082" s="1" t="s">
        <v>45</v>
      </c>
      <c r="N1082" s="1" t="s">
        <v>46</v>
      </c>
      <c r="O1082" s="1" t="s">
        <v>46</v>
      </c>
      <c r="P1082" s="1" t="s">
        <v>80</v>
      </c>
      <c r="Q1082" s="1">
        <f xml:space="preserve"> 2018-O1082</f>
        <v>2018</v>
      </c>
    </row>
    <row r="1083" spans="1:17" x14ac:dyDescent="0.25">
      <c r="A1083" s="1" t="s">
        <v>1723</v>
      </c>
      <c r="B1083" s="1" t="s">
        <v>1724</v>
      </c>
      <c r="C1083" s="1" t="s">
        <v>771</v>
      </c>
      <c r="D1083" s="1" t="s">
        <v>1661</v>
      </c>
      <c r="F1083" s="1" t="s">
        <v>773</v>
      </c>
      <c r="G1083" s="1" t="s">
        <v>782</v>
      </c>
      <c r="H1083" s="1" t="s">
        <v>77</v>
      </c>
      <c r="I1083" s="1" t="s">
        <v>43</v>
      </c>
      <c r="J1083" s="1" t="s">
        <v>6954</v>
      </c>
      <c r="K1083" s="1" t="s">
        <v>44</v>
      </c>
      <c r="L1083" s="1" t="s">
        <v>775</v>
      </c>
      <c r="M1083" s="1" t="s">
        <v>45</v>
      </c>
      <c r="N1083" s="1" t="s">
        <v>46</v>
      </c>
      <c r="P1083" s="1" t="s">
        <v>1725</v>
      </c>
      <c r="Q1083" s="1">
        <f xml:space="preserve"> 2018-O1083</f>
        <v>2018</v>
      </c>
    </row>
    <row r="1084" spans="1:17" x14ac:dyDescent="0.25">
      <c r="A1084" s="1" t="s">
        <v>1721</v>
      </c>
      <c r="B1084" s="1" t="s">
        <v>1722</v>
      </c>
      <c r="C1084" s="1" t="s">
        <v>771</v>
      </c>
      <c r="D1084" s="1" t="s">
        <v>1661</v>
      </c>
      <c r="F1084" s="1" t="s">
        <v>773</v>
      </c>
      <c r="G1084" s="1" t="s">
        <v>782</v>
      </c>
      <c r="H1084" s="1" t="s">
        <v>77</v>
      </c>
      <c r="I1084" s="1" t="s">
        <v>171</v>
      </c>
      <c r="J1084" s="1" t="s">
        <v>6953</v>
      </c>
      <c r="K1084" s="1" t="s">
        <v>44</v>
      </c>
      <c r="L1084" s="1" t="s">
        <v>775</v>
      </c>
      <c r="M1084" s="1" t="s">
        <v>45</v>
      </c>
      <c r="N1084" s="1" t="s">
        <v>46</v>
      </c>
      <c r="P1084" s="1" t="s">
        <v>193</v>
      </c>
      <c r="Q1084" s="1">
        <f xml:space="preserve"> 2018-O1084</f>
        <v>2018</v>
      </c>
    </row>
    <row r="1085" spans="1:17" x14ac:dyDescent="0.25">
      <c r="A1085" s="1" t="s">
        <v>1718</v>
      </c>
      <c r="B1085" s="1" t="s">
        <v>1719</v>
      </c>
      <c r="C1085" s="1" t="s">
        <v>771</v>
      </c>
      <c r="D1085" s="1" t="s">
        <v>772</v>
      </c>
      <c r="F1085" s="1" t="s">
        <v>773</v>
      </c>
      <c r="G1085" s="1" t="s">
        <v>774</v>
      </c>
      <c r="H1085" s="1" t="s">
        <v>77</v>
      </c>
      <c r="I1085" s="1" t="s">
        <v>43</v>
      </c>
      <c r="J1085" s="1" t="s">
        <v>6954</v>
      </c>
      <c r="K1085" s="1" t="s">
        <v>44</v>
      </c>
      <c r="L1085" s="1" t="s">
        <v>775</v>
      </c>
      <c r="M1085" s="1" t="s">
        <v>45</v>
      </c>
      <c r="N1085" s="1" t="s">
        <v>46</v>
      </c>
      <c r="O1085" s="1" t="s">
        <v>46</v>
      </c>
      <c r="P1085" s="1" t="s">
        <v>1703</v>
      </c>
      <c r="Q1085" s="1">
        <f xml:space="preserve"> 2018-O1085</f>
        <v>2018</v>
      </c>
    </row>
    <row r="1086" spans="1:17" x14ac:dyDescent="0.25">
      <c r="A1086" s="1" t="s">
        <v>1709</v>
      </c>
      <c r="B1086" s="1" t="s">
        <v>1710</v>
      </c>
      <c r="C1086" s="1" t="s">
        <v>771</v>
      </c>
      <c r="D1086" s="1" t="s">
        <v>794</v>
      </c>
      <c r="F1086" s="1" t="s">
        <v>773</v>
      </c>
      <c r="G1086" s="1" t="s">
        <v>782</v>
      </c>
      <c r="H1086" s="1" t="s">
        <v>77</v>
      </c>
      <c r="I1086" s="1" t="s">
        <v>43</v>
      </c>
      <c r="J1086" s="1" t="s">
        <v>6954</v>
      </c>
      <c r="K1086" s="1" t="s">
        <v>44</v>
      </c>
      <c r="L1086" s="1" t="s">
        <v>775</v>
      </c>
      <c r="M1086" s="1" t="s">
        <v>45</v>
      </c>
      <c r="N1086" s="1" t="s">
        <v>46</v>
      </c>
      <c r="O1086" s="1" t="s">
        <v>46</v>
      </c>
      <c r="P1086" s="1" t="s">
        <v>1712</v>
      </c>
      <c r="Q1086" s="1">
        <f xml:space="preserve"> 2018-O1086</f>
        <v>2018</v>
      </c>
    </row>
    <row r="1087" spans="1:17" x14ac:dyDescent="0.25">
      <c r="A1087" s="1" t="s">
        <v>1707</v>
      </c>
      <c r="B1087" s="1" t="s">
        <v>1708</v>
      </c>
      <c r="C1087" s="1" t="s">
        <v>771</v>
      </c>
      <c r="D1087" s="1" t="s">
        <v>794</v>
      </c>
      <c r="F1087" s="1" t="s">
        <v>773</v>
      </c>
      <c r="G1087" s="1" t="s">
        <v>782</v>
      </c>
      <c r="H1087" s="1" t="s">
        <v>77</v>
      </c>
      <c r="I1087" s="1" t="s">
        <v>171</v>
      </c>
      <c r="J1087" s="1" t="s">
        <v>6953</v>
      </c>
      <c r="K1087" s="1" t="s">
        <v>44</v>
      </c>
      <c r="L1087" s="1" t="s">
        <v>775</v>
      </c>
      <c r="M1087" s="1" t="s">
        <v>45</v>
      </c>
      <c r="N1087" s="1" t="s">
        <v>46</v>
      </c>
      <c r="O1087" s="1" t="s">
        <v>46</v>
      </c>
      <c r="P1087" s="1" t="s">
        <v>38</v>
      </c>
      <c r="Q1087" s="1">
        <f xml:space="preserve"> 2018-O1087</f>
        <v>2018</v>
      </c>
    </row>
    <row r="1088" spans="1:17" x14ac:dyDescent="0.25">
      <c r="A1088" s="1" t="s">
        <v>1700</v>
      </c>
      <c r="B1088" s="1" t="s">
        <v>1701</v>
      </c>
      <c r="C1088" s="1" t="s">
        <v>771</v>
      </c>
      <c r="D1088" s="1" t="s">
        <v>1661</v>
      </c>
      <c r="F1088" s="1" t="s">
        <v>773</v>
      </c>
      <c r="G1088" s="1" t="s">
        <v>782</v>
      </c>
      <c r="H1088" s="1" t="s">
        <v>77</v>
      </c>
      <c r="I1088" s="1" t="s">
        <v>43</v>
      </c>
      <c r="J1088" s="1" t="s">
        <v>6954</v>
      </c>
      <c r="K1088" s="1" t="s">
        <v>44</v>
      </c>
      <c r="L1088" s="1" t="s">
        <v>775</v>
      </c>
      <c r="M1088" s="1" t="s">
        <v>45</v>
      </c>
      <c r="N1088" s="1" t="s">
        <v>46</v>
      </c>
      <c r="O1088" s="1" t="s">
        <v>46</v>
      </c>
      <c r="P1088" s="1" t="s">
        <v>1703</v>
      </c>
      <c r="Q1088" s="1">
        <f xml:space="preserve"> 2018-O1088</f>
        <v>2018</v>
      </c>
    </row>
    <row r="1089" spans="1:17" x14ac:dyDescent="0.25">
      <c r="A1089" s="1" t="s">
        <v>1687</v>
      </c>
      <c r="B1089" s="1" t="s">
        <v>1688</v>
      </c>
      <c r="C1089" s="1" t="s">
        <v>771</v>
      </c>
      <c r="D1089" s="1" t="s">
        <v>772</v>
      </c>
      <c r="F1089" s="1" t="s">
        <v>773</v>
      </c>
      <c r="G1089" s="1" t="s">
        <v>774</v>
      </c>
      <c r="H1089" s="1" t="s">
        <v>77</v>
      </c>
      <c r="I1089" s="1" t="s">
        <v>43</v>
      </c>
      <c r="J1089" s="1" t="s">
        <v>6954</v>
      </c>
      <c r="K1089" s="1" t="s">
        <v>44</v>
      </c>
      <c r="L1089" s="1" t="s">
        <v>775</v>
      </c>
      <c r="M1089" s="1" t="s">
        <v>45</v>
      </c>
      <c r="N1089" s="1" t="s">
        <v>46</v>
      </c>
      <c r="O1089" s="1" t="s">
        <v>46</v>
      </c>
      <c r="P1089" s="1" t="s">
        <v>1689</v>
      </c>
      <c r="Q1089" s="1">
        <f xml:space="preserve"> 2018-O1089</f>
        <v>2018</v>
      </c>
    </row>
    <row r="1090" spans="1:17" x14ac:dyDescent="0.25">
      <c r="A1090" s="1" t="s">
        <v>1680</v>
      </c>
      <c r="B1090" s="1" t="s">
        <v>1681</v>
      </c>
      <c r="C1090" s="1" t="s">
        <v>771</v>
      </c>
      <c r="D1090" s="1" t="s">
        <v>772</v>
      </c>
      <c r="F1090" s="1" t="s">
        <v>773</v>
      </c>
      <c r="G1090" s="1" t="s">
        <v>774</v>
      </c>
      <c r="H1090" s="1" t="s">
        <v>77</v>
      </c>
      <c r="I1090" s="1" t="s">
        <v>43</v>
      </c>
      <c r="J1090" s="1" t="s">
        <v>6954</v>
      </c>
      <c r="K1090" s="1" t="s">
        <v>44</v>
      </c>
      <c r="L1090" s="1" t="s">
        <v>775</v>
      </c>
      <c r="M1090" s="1" t="s">
        <v>45</v>
      </c>
      <c r="N1090" s="1" t="s">
        <v>46</v>
      </c>
      <c r="O1090" s="1" t="s">
        <v>46</v>
      </c>
      <c r="P1090" s="1" t="s">
        <v>1683</v>
      </c>
      <c r="Q1090" s="1">
        <f xml:space="preserve"> 2018-O1090</f>
        <v>2018</v>
      </c>
    </row>
    <row r="1091" spans="1:17" x14ac:dyDescent="0.25">
      <c r="A1091" s="1" t="s">
        <v>1675</v>
      </c>
      <c r="B1091" s="1" t="s">
        <v>1676</v>
      </c>
      <c r="C1091" s="1" t="s">
        <v>771</v>
      </c>
      <c r="D1091" s="1" t="s">
        <v>772</v>
      </c>
      <c r="F1091" s="1" t="s">
        <v>773</v>
      </c>
      <c r="G1091" s="1" t="s">
        <v>774</v>
      </c>
      <c r="H1091" s="1" t="s">
        <v>77</v>
      </c>
      <c r="I1091" s="1" t="s">
        <v>171</v>
      </c>
      <c r="J1091" s="1" t="s">
        <v>6953</v>
      </c>
      <c r="K1091" s="1" t="s">
        <v>44</v>
      </c>
      <c r="L1091" s="1" t="s">
        <v>775</v>
      </c>
      <c r="M1091" s="1" t="s">
        <v>45</v>
      </c>
      <c r="N1091" s="1" t="s">
        <v>46</v>
      </c>
      <c r="P1091" s="1" t="s">
        <v>74</v>
      </c>
      <c r="Q1091" s="1">
        <f xml:space="preserve"> 2018-O1091</f>
        <v>2018</v>
      </c>
    </row>
    <row r="1092" spans="1:17" x14ac:dyDescent="0.25">
      <c r="A1092" s="1" t="s">
        <v>1672</v>
      </c>
      <c r="B1092" s="1" t="s">
        <v>1673</v>
      </c>
      <c r="C1092" s="1" t="s">
        <v>771</v>
      </c>
      <c r="D1092" s="1" t="s">
        <v>1661</v>
      </c>
      <c r="F1092" s="1" t="s">
        <v>773</v>
      </c>
      <c r="G1092" s="1" t="s">
        <v>782</v>
      </c>
      <c r="H1092" s="1" t="s">
        <v>77</v>
      </c>
      <c r="I1092" s="1" t="s">
        <v>171</v>
      </c>
      <c r="J1092" s="1" t="s">
        <v>6953</v>
      </c>
      <c r="K1092" s="1" t="s">
        <v>44</v>
      </c>
      <c r="L1092" s="1" t="s">
        <v>775</v>
      </c>
      <c r="M1092" s="1" t="s">
        <v>45</v>
      </c>
      <c r="N1092" s="1" t="s">
        <v>46</v>
      </c>
      <c r="O1092" s="1" t="s">
        <v>46</v>
      </c>
      <c r="P1092" s="1" t="s">
        <v>1674</v>
      </c>
      <c r="Q1092" s="1">
        <f xml:space="preserve"> 2018-O1092</f>
        <v>2018</v>
      </c>
    </row>
    <row r="1093" spans="1:17" x14ac:dyDescent="0.25">
      <c r="A1093" s="1" t="s">
        <v>1669</v>
      </c>
      <c r="B1093" s="1" t="s">
        <v>1670</v>
      </c>
      <c r="C1093" s="1" t="s">
        <v>771</v>
      </c>
      <c r="D1093" s="1" t="s">
        <v>1639</v>
      </c>
      <c r="F1093" s="1" t="s">
        <v>773</v>
      </c>
      <c r="G1093" s="1" t="s">
        <v>774</v>
      </c>
      <c r="H1093" s="1" t="s">
        <v>77</v>
      </c>
      <c r="I1093" s="1" t="s">
        <v>43</v>
      </c>
      <c r="J1093" s="1" t="s">
        <v>6954</v>
      </c>
      <c r="K1093" s="1" t="s">
        <v>44</v>
      </c>
      <c r="L1093" s="1" t="s">
        <v>775</v>
      </c>
      <c r="M1093" s="1" t="s">
        <v>45</v>
      </c>
      <c r="N1093" s="1" t="s">
        <v>46</v>
      </c>
      <c r="O1093" s="1" t="s">
        <v>46</v>
      </c>
      <c r="P1093" s="1" t="s">
        <v>1671</v>
      </c>
      <c r="Q1093" s="1">
        <f xml:space="preserve"> 2018-O1093</f>
        <v>2018</v>
      </c>
    </row>
    <row r="1094" spans="1:17" x14ac:dyDescent="0.25">
      <c r="A1094" s="1" t="s">
        <v>1665</v>
      </c>
      <c r="B1094" s="1" t="s">
        <v>1666</v>
      </c>
      <c r="C1094" s="1" t="s">
        <v>771</v>
      </c>
      <c r="D1094" s="1" t="s">
        <v>1668</v>
      </c>
      <c r="F1094" s="1" t="s">
        <v>773</v>
      </c>
      <c r="G1094" s="1" t="s">
        <v>782</v>
      </c>
      <c r="H1094" s="1" t="s">
        <v>77</v>
      </c>
      <c r="I1094" s="1" t="s">
        <v>78</v>
      </c>
      <c r="J1094" s="1" t="s">
        <v>78</v>
      </c>
      <c r="K1094" s="1" t="s">
        <v>44</v>
      </c>
      <c r="L1094" s="1" t="s">
        <v>775</v>
      </c>
      <c r="M1094" s="1" t="s">
        <v>45</v>
      </c>
      <c r="N1094" s="1" t="s">
        <v>46</v>
      </c>
      <c r="O1094" s="1" t="s">
        <v>46</v>
      </c>
      <c r="P1094" s="1" t="s">
        <v>124</v>
      </c>
      <c r="Q1094" s="1">
        <f xml:space="preserve"> 2018-O1094</f>
        <v>2018</v>
      </c>
    </row>
    <row r="1095" spans="1:17" x14ac:dyDescent="0.25">
      <c r="A1095" s="1" t="s">
        <v>1663</v>
      </c>
      <c r="B1095" s="1" t="s">
        <v>1664</v>
      </c>
      <c r="C1095" s="1" t="s">
        <v>771</v>
      </c>
      <c r="D1095" s="1" t="s">
        <v>1661</v>
      </c>
      <c r="F1095" s="1" t="s">
        <v>773</v>
      </c>
      <c r="G1095" s="1" t="s">
        <v>782</v>
      </c>
      <c r="H1095" s="1" t="s">
        <v>77</v>
      </c>
      <c r="I1095" s="1" t="s">
        <v>43</v>
      </c>
      <c r="J1095" s="1" t="s">
        <v>6954</v>
      </c>
      <c r="K1095" s="1" t="s">
        <v>44</v>
      </c>
      <c r="L1095" s="1" t="s">
        <v>775</v>
      </c>
      <c r="M1095" s="1" t="s">
        <v>45</v>
      </c>
      <c r="N1095" s="1" t="s">
        <v>46</v>
      </c>
      <c r="O1095" s="1" t="s">
        <v>46</v>
      </c>
      <c r="P1095" s="1" t="s">
        <v>174</v>
      </c>
      <c r="Q1095" s="1">
        <f xml:space="preserve"> 2018-O1095</f>
        <v>2018</v>
      </c>
    </row>
    <row r="1096" spans="1:17" x14ac:dyDescent="0.25">
      <c r="A1096" s="1" t="s">
        <v>1659</v>
      </c>
      <c r="B1096" s="1" t="s">
        <v>1660</v>
      </c>
      <c r="C1096" s="1" t="s">
        <v>771</v>
      </c>
      <c r="D1096" s="1" t="s">
        <v>1661</v>
      </c>
      <c r="F1096" s="1" t="s">
        <v>773</v>
      </c>
      <c r="G1096" s="1" t="s">
        <v>782</v>
      </c>
      <c r="H1096" s="1" t="s">
        <v>77</v>
      </c>
      <c r="I1096" s="1" t="s">
        <v>43</v>
      </c>
      <c r="J1096" s="1" t="s">
        <v>6954</v>
      </c>
      <c r="K1096" s="1" t="s">
        <v>44</v>
      </c>
      <c r="L1096" s="1" t="s">
        <v>775</v>
      </c>
      <c r="M1096" s="1" t="s">
        <v>45</v>
      </c>
      <c r="N1096" s="1" t="s">
        <v>46</v>
      </c>
      <c r="O1096" s="1" t="s">
        <v>46</v>
      </c>
      <c r="P1096" s="1" t="s">
        <v>1662</v>
      </c>
      <c r="Q1096" s="1">
        <f xml:space="preserve"> 2018-O1096</f>
        <v>2018</v>
      </c>
    </row>
    <row r="1097" spans="1:17" x14ac:dyDescent="0.25">
      <c r="A1097" s="1" t="s">
        <v>1652</v>
      </c>
      <c r="B1097" s="1" t="s">
        <v>1653</v>
      </c>
      <c r="C1097" s="1" t="s">
        <v>771</v>
      </c>
      <c r="D1097" s="1" t="s">
        <v>772</v>
      </c>
      <c r="F1097" s="1" t="s">
        <v>773</v>
      </c>
      <c r="G1097" s="1" t="s">
        <v>774</v>
      </c>
      <c r="H1097" s="1" t="s">
        <v>77</v>
      </c>
      <c r="I1097" s="1" t="s">
        <v>171</v>
      </c>
      <c r="J1097" s="1" t="s">
        <v>6953</v>
      </c>
      <c r="K1097" s="1" t="s">
        <v>44</v>
      </c>
      <c r="L1097" s="1" t="s">
        <v>775</v>
      </c>
      <c r="M1097" s="1" t="s">
        <v>45</v>
      </c>
      <c r="N1097" s="1" t="s">
        <v>46</v>
      </c>
      <c r="O1097" s="1" t="s">
        <v>46</v>
      </c>
      <c r="P1097" s="1" t="s">
        <v>193</v>
      </c>
      <c r="Q1097" s="1">
        <f xml:space="preserve"> 2018-O1097</f>
        <v>2018</v>
      </c>
    </row>
    <row r="1098" spans="1:17" x14ac:dyDescent="0.25">
      <c r="A1098" s="1" t="s">
        <v>1650</v>
      </c>
      <c r="B1098" s="1" t="s">
        <v>1651</v>
      </c>
      <c r="C1098" s="1" t="s">
        <v>771</v>
      </c>
      <c r="D1098" s="1" t="s">
        <v>1446</v>
      </c>
      <c r="F1098" s="1" t="s">
        <v>773</v>
      </c>
      <c r="G1098" s="1" t="s">
        <v>782</v>
      </c>
      <c r="H1098" s="1" t="s">
        <v>77</v>
      </c>
      <c r="I1098" s="1" t="s">
        <v>171</v>
      </c>
      <c r="J1098" s="1" t="s">
        <v>6953</v>
      </c>
      <c r="K1098" s="1" t="s">
        <v>44</v>
      </c>
      <c r="L1098" s="1" t="s">
        <v>775</v>
      </c>
      <c r="M1098" s="1" t="s">
        <v>45</v>
      </c>
      <c r="N1098" s="1" t="s">
        <v>46</v>
      </c>
      <c r="O1098" s="1" t="s">
        <v>46</v>
      </c>
      <c r="P1098" s="1" t="s">
        <v>80</v>
      </c>
      <c r="Q1098" s="1">
        <f xml:space="preserve"> 2018-O1098</f>
        <v>2018</v>
      </c>
    </row>
    <row r="1099" spans="1:17" x14ac:dyDescent="0.25">
      <c r="A1099" s="1" t="s">
        <v>1644</v>
      </c>
      <c r="B1099" s="1" t="s">
        <v>1645</v>
      </c>
      <c r="C1099" s="1" t="s">
        <v>771</v>
      </c>
      <c r="D1099" s="1" t="s">
        <v>772</v>
      </c>
      <c r="F1099" s="1" t="s">
        <v>773</v>
      </c>
      <c r="G1099" s="1" t="s">
        <v>774</v>
      </c>
      <c r="H1099" s="1" t="s">
        <v>77</v>
      </c>
      <c r="I1099" s="1" t="s">
        <v>43</v>
      </c>
      <c r="J1099" s="1" t="s">
        <v>6954</v>
      </c>
      <c r="K1099" s="1" t="s">
        <v>44</v>
      </c>
      <c r="L1099" s="1" t="s">
        <v>775</v>
      </c>
      <c r="M1099" s="1" t="s">
        <v>45</v>
      </c>
      <c r="N1099" s="1" t="s">
        <v>46</v>
      </c>
      <c r="O1099" s="1" t="s">
        <v>46</v>
      </c>
      <c r="P1099" s="1" t="s">
        <v>213</v>
      </c>
      <c r="Q1099" s="1">
        <f xml:space="preserve"> 2018-O1099</f>
        <v>2018</v>
      </c>
    </row>
    <row r="1100" spans="1:17" x14ac:dyDescent="0.25">
      <c r="A1100" s="1" t="s">
        <v>1642</v>
      </c>
      <c r="B1100" s="1" t="s">
        <v>1643</v>
      </c>
      <c r="C1100" s="1" t="s">
        <v>771</v>
      </c>
      <c r="D1100" s="1" t="s">
        <v>772</v>
      </c>
      <c r="F1100" s="1" t="s">
        <v>773</v>
      </c>
      <c r="G1100" s="1" t="s">
        <v>774</v>
      </c>
      <c r="H1100" s="1" t="s">
        <v>77</v>
      </c>
      <c r="I1100" s="1" t="s">
        <v>43</v>
      </c>
      <c r="J1100" s="1" t="s">
        <v>6954</v>
      </c>
      <c r="K1100" s="1" t="s">
        <v>44</v>
      </c>
      <c r="L1100" s="1" t="s">
        <v>775</v>
      </c>
      <c r="M1100" s="1" t="s">
        <v>45</v>
      </c>
      <c r="N1100" s="1" t="s">
        <v>46</v>
      </c>
      <c r="O1100" s="1" t="s">
        <v>46</v>
      </c>
      <c r="P1100" s="1" t="s">
        <v>220</v>
      </c>
      <c r="Q1100" s="1">
        <f xml:space="preserve"> 2018-O1100</f>
        <v>2018</v>
      </c>
    </row>
    <row r="1101" spans="1:17" x14ac:dyDescent="0.25">
      <c r="A1101" s="1" t="s">
        <v>1640</v>
      </c>
      <c r="B1101" s="1" t="s">
        <v>1641</v>
      </c>
      <c r="C1101" s="1" t="s">
        <v>771</v>
      </c>
      <c r="D1101" s="1" t="s">
        <v>1639</v>
      </c>
      <c r="F1101" s="1" t="s">
        <v>773</v>
      </c>
      <c r="G1101" s="1" t="s">
        <v>774</v>
      </c>
      <c r="H1101" s="1" t="s">
        <v>77</v>
      </c>
      <c r="I1101" s="1" t="s">
        <v>171</v>
      </c>
      <c r="J1101" s="1" t="s">
        <v>6953</v>
      </c>
      <c r="K1101" s="1" t="s">
        <v>44</v>
      </c>
      <c r="L1101" s="1" t="s">
        <v>775</v>
      </c>
      <c r="M1101" s="1" t="s">
        <v>45</v>
      </c>
      <c r="N1101" s="1" t="s">
        <v>46</v>
      </c>
      <c r="P1101" s="1" t="s">
        <v>193</v>
      </c>
      <c r="Q1101" s="1">
        <f xml:space="preserve"> 2018-O1101</f>
        <v>2018</v>
      </c>
    </row>
    <row r="1102" spans="1:17" x14ac:dyDescent="0.25">
      <c r="A1102" s="1" t="s">
        <v>1636</v>
      </c>
      <c r="B1102" s="1" t="s">
        <v>1637</v>
      </c>
      <c r="C1102" s="1" t="s">
        <v>771</v>
      </c>
      <c r="D1102" s="1" t="s">
        <v>1639</v>
      </c>
      <c r="F1102" s="1" t="s">
        <v>773</v>
      </c>
      <c r="G1102" s="1" t="s">
        <v>774</v>
      </c>
      <c r="H1102" s="1" t="s">
        <v>77</v>
      </c>
      <c r="I1102" s="1" t="s">
        <v>43</v>
      </c>
      <c r="J1102" s="1" t="s">
        <v>6954</v>
      </c>
      <c r="K1102" s="1" t="s">
        <v>44</v>
      </c>
      <c r="L1102" s="1" t="s">
        <v>775</v>
      </c>
      <c r="M1102" s="1" t="s">
        <v>45</v>
      </c>
      <c r="N1102" s="1" t="s">
        <v>46</v>
      </c>
      <c r="P1102" s="1" t="s">
        <v>193</v>
      </c>
      <c r="Q1102" s="1">
        <f xml:space="preserve"> 2018-O1102</f>
        <v>2018</v>
      </c>
    </row>
    <row r="1103" spans="1:17" x14ac:dyDescent="0.25">
      <c r="A1103" s="1" t="s">
        <v>1634</v>
      </c>
      <c r="B1103" s="1" t="s">
        <v>1635</v>
      </c>
      <c r="C1103" s="1" t="s">
        <v>771</v>
      </c>
      <c r="D1103" s="1" t="s">
        <v>1446</v>
      </c>
      <c r="F1103" s="1" t="s">
        <v>773</v>
      </c>
      <c r="G1103" s="1" t="s">
        <v>782</v>
      </c>
      <c r="H1103" s="1" t="s">
        <v>77</v>
      </c>
      <c r="I1103" s="1" t="s">
        <v>43</v>
      </c>
      <c r="J1103" s="1" t="s">
        <v>6954</v>
      </c>
      <c r="K1103" s="1" t="s">
        <v>44</v>
      </c>
      <c r="L1103" s="1" t="s">
        <v>775</v>
      </c>
      <c r="M1103" s="1" t="s">
        <v>45</v>
      </c>
      <c r="N1103" s="1" t="s">
        <v>46</v>
      </c>
      <c r="O1103" s="1" t="s">
        <v>46</v>
      </c>
      <c r="P1103" s="1" t="s">
        <v>242</v>
      </c>
      <c r="Q1103" s="1">
        <f xml:space="preserve"> 2018-O1103</f>
        <v>2018</v>
      </c>
    </row>
    <row r="1104" spans="1:17" x14ac:dyDescent="0.25">
      <c r="A1104" s="1" t="s">
        <v>1631</v>
      </c>
      <c r="B1104" s="1" t="s">
        <v>1632</v>
      </c>
      <c r="C1104" s="1" t="s">
        <v>771</v>
      </c>
      <c r="D1104" s="1" t="s">
        <v>1075</v>
      </c>
      <c r="F1104" s="1" t="s">
        <v>773</v>
      </c>
      <c r="G1104" s="1" t="s">
        <v>774</v>
      </c>
      <c r="H1104" s="1" t="s">
        <v>77</v>
      </c>
      <c r="I1104" s="1" t="s">
        <v>171</v>
      </c>
      <c r="J1104" s="1" t="s">
        <v>6953</v>
      </c>
      <c r="K1104" s="1" t="s">
        <v>44</v>
      </c>
      <c r="L1104" s="1" t="s">
        <v>775</v>
      </c>
      <c r="M1104" s="1" t="s">
        <v>45</v>
      </c>
      <c r="N1104" s="1" t="s">
        <v>46</v>
      </c>
      <c r="P1104" s="1" t="s">
        <v>193</v>
      </c>
      <c r="Q1104" s="1">
        <f xml:space="preserve"> 2018-O1104</f>
        <v>2018</v>
      </c>
    </row>
    <row r="1105" spans="1:17" x14ac:dyDescent="0.25">
      <c r="A1105" s="1" t="s">
        <v>1628</v>
      </c>
      <c r="B1105" s="1" t="s">
        <v>1629</v>
      </c>
      <c r="C1105" s="1" t="s">
        <v>771</v>
      </c>
      <c r="D1105" s="1" t="s">
        <v>1075</v>
      </c>
      <c r="F1105" s="1" t="s">
        <v>773</v>
      </c>
      <c r="G1105" s="1" t="s">
        <v>774</v>
      </c>
      <c r="H1105" s="1" t="s">
        <v>77</v>
      </c>
      <c r="I1105" s="1" t="s">
        <v>171</v>
      </c>
      <c r="J1105" s="1" t="s">
        <v>6953</v>
      </c>
      <c r="K1105" s="1" t="s">
        <v>44</v>
      </c>
      <c r="L1105" s="1" t="s">
        <v>775</v>
      </c>
      <c r="M1105" s="1" t="s">
        <v>45</v>
      </c>
      <c r="N1105" s="1" t="s">
        <v>46</v>
      </c>
      <c r="P1105" s="1" t="s">
        <v>193</v>
      </c>
      <c r="Q1105" s="1">
        <f xml:space="preserve"> 2018-O1105</f>
        <v>2018</v>
      </c>
    </row>
    <row r="1106" spans="1:17" x14ac:dyDescent="0.25">
      <c r="A1106" s="1" t="s">
        <v>1626</v>
      </c>
      <c r="B1106" s="1" t="s">
        <v>1627</v>
      </c>
      <c r="C1106" s="1" t="s">
        <v>771</v>
      </c>
      <c r="D1106" s="1" t="s">
        <v>772</v>
      </c>
      <c r="F1106" s="1" t="s">
        <v>773</v>
      </c>
      <c r="G1106" s="1" t="s">
        <v>774</v>
      </c>
      <c r="H1106" s="1" t="s">
        <v>77</v>
      </c>
      <c r="I1106" s="1" t="s">
        <v>171</v>
      </c>
      <c r="J1106" s="1" t="s">
        <v>6953</v>
      </c>
      <c r="K1106" s="1" t="s">
        <v>44</v>
      </c>
      <c r="L1106" s="1" t="s">
        <v>775</v>
      </c>
      <c r="M1106" s="1" t="s">
        <v>45</v>
      </c>
      <c r="N1106" s="1" t="s">
        <v>46</v>
      </c>
      <c r="P1106" s="1" t="s">
        <v>193</v>
      </c>
      <c r="Q1106" s="1">
        <f xml:space="preserve"> 2018-O1106</f>
        <v>2018</v>
      </c>
    </row>
    <row r="1107" spans="1:17" x14ac:dyDescent="0.25">
      <c r="A1107" s="1" t="s">
        <v>1622</v>
      </c>
      <c r="B1107" s="1" t="s">
        <v>1623</v>
      </c>
      <c r="C1107" s="1" t="s">
        <v>771</v>
      </c>
      <c r="D1107" s="1" t="s">
        <v>1492</v>
      </c>
      <c r="F1107" s="1" t="s">
        <v>773</v>
      </c>
      <c r="G1107" s="1" t="s">
        <v>782</v>
      </c>
      <c r="H1107" s="1" t="s">
        <v>77</v>
      </c>
      <c r="I1107" s="1" t="s">
        <v>171</v>
      </c>
      <c r="J1107" s="1" t="s">
        <v>6953</v>
      </c>
      <c r="K1107" s="1" t="s">
        <v>44</v>
      </c>
      <c r="L1107" s="1" t="s">
        <v>775</v>
      </c>
      <c r="M1107" s="1" t="s">
        <v>45</v>
      </c>
      <c r="N1107" s="1" t="s">
        <v>46</v>
      </c>
      <c r="O1107" s="1" t="s">
        <v>46</v>
      </c>
      <c r="P1107" s="1" t="s">
        <v>1625</v>
      </c>
      <c r="Q1107" s="1">
        <f xml:space="preserve"> 2018-O1107</f>
        <v>2018</v>
      </c>
    </row>
    <row r="1108" spans="1:17" x14ac:dyDescent="0.25">
      <c r="A1108" s="1" t="s">
        <v>1618</v>
      </c>
      <c r="B1108" s="1" t="s">
        <v>1619</v>
      </c>
      <c r="C1108" s="1" t="s">
        <v>771</v>
      </c>
      <c r="D1108" s="1" t="s">
        <v>1492</v>
      </c>
      <c r="F1108" s="1" t="s">
        <v>773</v>
      </c>
      <c r="G1108" s="1" t="s">
        <v>782</v>
      </c>
      <c r="H1108" s="1" t="s">
        <v>77</v>
      </c>
      <c r="I1108" s="1" t="s">
        <v>43</v>
      </c>
      <c r="J1108" s="1" t="s">
        <v>6954</v>
      </c>
      <c r="K1108" s="1" t="s">
        <v>44</v>
      </c>
      <c r="L1108" s="1" t="s">
        <v>775</v>
      </c>
      <c r="M1108" s="1" t="s">
        <v>45</v>
      </c>
      <c r="N1108" s="1" t="s">
        <v>46</v>
      </c>
      <c r="O1108" s="1" t="s">
        <v>46</v>
      </c>
      <c r="P1108" s="1" t="s">
        <v>1621</v>
      </c>
      <c r="Q1108" s="1">
        <f xml:space="preserve"> 2018-O1108</f>
        <v>2018</v>
      </c>
    </row>
    <row r="1109" spans="1:17" x14ac:dyDescent="0.25">
      <c r="A1109" s="1" t="s">
        <v>1615</v>
      </c>
      <c r="B1109" s="1" t="s">
        <v>1616</v>
      </c>
      <c r="C1109" s="1" t="s">
        <v>771</v>
      </c>
      <c r="D1109" s="1" t="s">
        <v>1492</v>
      </c>
      <c r="F1109" s="1" t="s">
        <v>773</v>
      </c>
      <c r="G1109" s="1" t="s">
        <v>782</v>
      </c>
      <c r="H1109" s="1" t="s">
        <v>77</v>
      </c>
      <c r="I1109" s="1" t="s">
        <v>78</v>
      </c>
      <c r="J1109" s="1" t="s">
        <v>78</v>
      </c>
      <c r="K1109" s="1" t="s">
        <v>44</v>
      </c>
      <c r="L1109" s="1" t="s">
        <v>775</v>
      </c>
      <c r="M1109" s="1" t="s">
        <v>45</v>
      </c>
      <c r="N1109" s="1" t="s">
        <v>46</v>
      </c>
      <c r="O1109" s="1" t="s">
        <v>46</v>
      </c>
      <c r="P1109" s="1" t="s">
        <v>1617</v>
      </c>
      <c r="Q1109" s="1">
        <f xml:space="preserve"> 2018-O1109</f>
        <v>2018</v>
      </c>
    </row>
    <row r="1110" spans="1:17" x14ac:dyDescent="0.25">
      <c r="A1110" s="1" t="s">
        <v>1613</v>
      </c>
      <c r="B1110" s="1" t="s">
        <v>1614</v>
      </c>
      <c r="C1110" s="1" t="s">
        <v>771</v>
      </c>
      <c r="D1110" s="1" t="s">
        <v>1492</v>
      </c>
      <c r="F1110" s="1" t="s">
        <v>773</v>
      </c>
      <c r="G1110" s="1" t="s">
        <v>782</v>
      </c>
      <c r="H1110" s="1" t="s">
        <v>77</v>
      </c>
      <c r="I1110" s="1" t="s">
        <v>171</v>
      </c>
      <c r="J1110" s="1" t="s">
        <v>6953</v>
      </c>
      <c r="K1110" s="1" t="s">
        <v>44</v>
      </c>
      <c r="L1110" s="1" t="s">
        <v>775</v>
      </c>
      <c r="M1110" s="1" t="s">
        <v>45</v>
      </c>
      <c r="N1110" s="1" t="s">
        <v>46</v>
      </c>
      <c r="O1110" s="1" t="s">
        <v>46</v>
      </c>
      <c r="P1110" s="1" t="s">
        <v>872</v>
      </c>
      <c r="Q1110" s="1">
        <f xml:space="preserve"> 2018-O1110</f>
        <v>2018</v>
      </c>
    </row>
    <row r="1111" spans="1:17" x14ac:dyDescent="0.25">
      <c r="A1111" s="1" t="s">
        <v>1609</v>
      </c>
      <c r="B1111" s="1" t="s">
        <v>1610</v>
      </c>
      <c r="C1111" s="1" t="s">
        <v>771</v>
      </c>
      <c r="D1111" s="1" t="s">
        <v>1492</v>
      </c>
      <c r="F1111" s="1" t="s">
        <v>773</v>
      </c>
      <c r="G1111" s="1" t="s">
        <v>782</v>
      </c>
      <c r="H1111" s="1" t="s">
        <v>77</v>
      </c>
      <c r="I1111" s="1" t="s">
        <v>43</v>
      </c>
      <c r="J1111" s="1" t="s">
        <v>6954</v>
      </c>
      <c r="K1111" s="1" t="s">
        <v>44</v>
      </c>
      <c r="L1111" s="1" t="s">
        <v>775</v>
      </c>
      <c r="M1111" s="1" t="s">
        <v>45</v>
      </c>
      <c r="N1111" s="1" t="s">
        <v>46</v>
      </c>
      <c r="O1111" s="1" t="s">
        <v>46</v>
      </c>
      <c r="P1111" s="1" t="s">
        <v>1612</v>
      </c>
      <c r="Q1111" s="1">
        <f xml:space="preserve"> 2018-O1111</f>
        <v>2018</v>
      </c>
    </row>
    <row r="1112" spans="1:17" x14ac:dyDescent="0.25">
      <c r="A1112" s="1" t="s">
        <v>1605</v>
      </c>
      <c r="B1112" s="1" t="s">
        <v>1606</v>
      </c>
      <c r="C1112" s="1" t="s">
        <v>771</v>
      </c>
      <c r="D1112" s="1" t="s">
        <v>1492</v>
      </c>
      <c r="F1112" s="1" t="s">
        <v>773</v>
      </c>
      <c r="G1112" s="1" t="s">
        <v>782</v>
      </c>
      <c r="H1112" s="1" t="s">
        <v>77</v>
      </c>
      <c r="I1112" s="1" t="s">
        <v>171</v>
      </c>
      <c r="J1112" s="1" t="s">
        <v>6953</v>
      </c>
      <c r="K1112" s="1" t="s">
        <v>44</v>
      </c>
      <c r="L1112" s="1" t="s">
        <v>775</v>
      </c>
      <c r="M1112" s="1" t="s">
        <v>45</v>
      </c>
      <c r="N1112" s="1" t="s">
        <v>46</v>
      </c>
      <c r="O1112" s="1" t="s">
        <v>46</v>
      </c>
      <c r="P1112" s="1" t="s">
        <v>1608</v>
      </c>
      <c r="Q1112" s="1">
        <f xml:space="preserve"> 2018-O1112</f>
        <v>2018</v>
      </c>
    </row>
    <row r="1113" spans="1:17" x14ac:dyDescent="0.25">
      <c r="A1113" s="1" t="s">
        <v>1603</v>
      </c>
      <c r="B1113" s="1" t="s">
        <v>1604</v>
      </c>
      <c r="C1113" s="1" t="s">
        <v>771</v>
      </c>
      <c r="D1113" s="1" t="s">
        <v>1492</v>
      </c>
      <c r="F1113" s="1" t="s">
        <v>773</v>
      </c>
      <c r="G1113" s="1" t="s">
        <v>782</v>
      </c>
      <c r="H1113" s="1" t="s">
        <v>77</v>
      </c>
      <c r="I1113" s="1" t="s">
        <v>171</v>
      </c>
      <c r="J1113" s="1" t="s">
        <v>6953</v>
      </c>
      <c r="K1113" s="1" t="s">
        <v>44</v>
      </c>
      <c r="L1113" s="1" t="s">
        <v>775</v>
      </c>
      <c r="M1113" s="1" t="s">
        <v>45</v>
      </c>
      <c r="N1113" s="1" t="s">
        <v>46</v>
      </c>
      <c r="O1113" s="1" t="s">
        <v>46</v>
      </c>
      <c r="P1113" s="1" t="s">
        <v>222</v>
      </c>
      <c r="Q1113" s="1">
        <f xml:space="preserve"> 2018-O1113</f>
        <v>2018</v>
      </c>
    </row>
    <row r="1114" spans="1:17" x14ac:dyDescent="0.25">
      <c r="A1114" s="1" t="s">
        <v>1600</v>
      </c>
      <c r="B1114" s="1" t="s">
        <v>1601</v>
      </c>
      <c r="C1114" s="1" t="s">
        <v>771</v>
      </c>
      <c r="D1114" s="1" t="s">
        <v>1492</v>
      </c>
      <c r="F1114" s="1" t="s">
        <v>773</v>
      </c>
      <c r="G1114" s="1" t="s">
        <v>782</v>
      </c>
      <c r="H1114" s="1" t="s">
        <v>77</v>
      </c>
      <c r="I1114" s="1" t="s">
        <v>43</v>
      </c>
      <c r="J1114" s="1" t="s">
        <v>6954</v>
      </c>
      <c r="K1114" s="1" t="s">
        <v>44</v>
      </c>
      <c r="L1114" s="1" t="s">
        <v>775</v>
      </c>
      <c r="M1114" s="1" t="s">
        <v>45</v>
      </c>
      <c r="N1114" s="1" t="s">
        <v>46</v>
      </c>
      <c r="O1114" s="1" t="s">
        <v>46</v>
      </c>
      <c r="P1114" s="1" t="s">
        <v>132</v>
      </c>
      <c r="Q1114" s="1">
        <f xml:space="preserve"> 2018-O1114</f>
        <v>2018</v>
      </c>
    </row>
    <row r="1115" spans="1:17" x14ac:dyDescent="0.25">
      <c r="A1115" s="1" t="s">
        <v>1597</v>
      </c>
      <c r="B1115" s="1" t="s">
        <v>1598</v>
      </c>
      <c r="C1115" s="1" t="s">
        <v>771</v>
      </c>
      <c r="D1115" s="1" t="s">
        <v>1492</v>
      </c>
      <c r="F1115" s="1" t="s">
        <v>773</v>
      </c>
      <c r="G1115" s="1" t="s">
        <v>782</v>
      </c>
      <c r="H1115" s="1" t="s">
        <v>77</v>
      </c>
      <c r="I1115" s="1" t="s">
        <v>43</v>
      </c>
      <c r="J1115" s="1" t="s">
        <v>6954</v>
      </c>
      <c r="K1115" s="1" t="s">
        <v>44</v>
      </c>
      <c r="L1115" s="1" t="s">
        <v>775</v>
      </c>
      <c r="M1115" s="1" t="s">
        <v>45</v>
      </c>
      <c r="N1115" s="1" t="s">
        <v>46</v>
      </c>
      <c r="O1115" s="1" t="s">
        <v>46</v>
      </c>
      <c r="P1115" s="1" t="s">
        <v>138</v>
      </c>
      <c r="Q1115" s="1">
        <f xml:space="preserve"> 2018-O1115</f>
        <v>2018</v>
      </c>
    </row>
    <row r="1116" spans="1:17" x14ac:dyDescent="0.25">
      <c r="A1116" s="1" t="s">
        <v>1591</v>
      </c>
      <c r="B1116" s="1" t="s">
        <v>1592</v>
      </c>
      <c r="C1116" s="1" t="s">
        <v>771</v>
      </c>
      <c r="D1116" s="1" t="s">
        <v>1492</v>
      </c>
      <c r="F1116" s="1" t="s">
        <v>773</v>
      </c>
      <c r="G1116" s="1" t="s">
        <v>782</v>
      </c>
      <c r="H1116" s="1" t="s">
        <v>77</v>
      </c>
      <c r="I1116" s="1" t="s">
        <v>171</v>
      </c>
      <c r="J1116" s="1" t="s">
        <v>6953</v>
      </c>
      <c r="K1116" s="1" t="s">
        <v>44</v>
      </c>
      <c r="L1116" s="1" t="s">
        <v>775</v>
      </c>
      <c r="M1116" s="1" t="s">
        <v>45</v>
      </c>
      <c r="N1116" s="1" t="s">
        <v>46</v>
      </c>
      <c r="O1116" s="1" t="s">
        <v>46</v>
      </c>
      <c r="P1116" s="1" t="s">
        <v>1593</v>
      </c>
      <c r="Q1116" s="1">
        <f xml:space="preserve"> 2018-O1116</f>
        <v>2018</v>
      </c>
    </row>
    <row r="1117" spans="1:17" x14ac:dyDescent="0.25">
      <c r="A1117" s="1" t="s">
        <v>1587</v>
      </c>
      <c r="B1117" s="1" t="s">
        <v>1588</v>
      </c>
      <c r="C1117" s="1" t="s">
        <v>771</v>
      </c>
      <c r="D1117" s="1" t="s">
        <v>1069</v>
      </c>
      <c r="F1117" s="1" t="s">
        <v>773</v>
      </c>
      <c r="G1117" s="1" t="s">
        <v>782</v>
      </c>
      <c r="H1117" s="1" t="s">
        <v>77</v>
      </c>
      <c r="I1117" s="1" t="s">
        <v>171</v>
      </c>
      <c r="J1117" s="1" t="s">
        <v>6953</v>
      </c>
      <c r="K1117" s="1" t="s">
        <v>44</v>
      </c>
      <c r="L1117" s="1" t="s">
        <v>775</v>
      </c>
      <c r="M1117" s="1" t="s">
        <v>45</v>
      </c>
      <c r="N1117" s="1" t="s">
        <v>46</v>
      </c>
      <c r="O1117" s="1" t="s">
        <v>46</v>
      </c>
      <c r="P1117" s="1" t="s">
        <v>1590</v>
      </c>
      <c r="Q1117" s="1">
        <f xml:space="preserve"> 2018-O1117</f>
        <v>2018</v>
      </c>
    </row>
    <row r="1118" spans="1:17" x14ac:dyDescent="0.25">
      <c r="A1118" s="1" t="s">
        <v>1583</v>
      </c>
      <c r="B1118" s="1" t="s">
        <v>1584</v>
      </c>
      <c r="C1118" s="1" t="s">
        <v>771</v>
      </c>
      <c r="D1118" s="1" t="s">
        <v>1492</v>
      </c>
      <c r="F1118" s="1" t="s">
        <v>773</v>
      </c>
      <c r="G1118" s="1" t="s">
        <v>782</v>
      </c>
      <c r="H1118" s="1" t="s">
        <v>77</v>
      </c>
      <c r="I1118" s="1" t="s">
        <v>43</v>
      </c>
      <c r="J1118" s="1" t="s">
        <v>6954</v>
      </c>
      <c r="K1118" s="1" t="s">
        <v>44</v>
      </c>
      <c r="L1118" s="1" t="s">
        <v>775</v>
      </c>
      <c r="M1118" s="1" t="s">
        <v>45</v>
      </c>
      <c r="N1118" s="1" t="s">
        <v>46</v>
      </c>
      <c r="O1118" s="1" t="s">
        <v>46</v>
      </c>
      <c r="P1118" s="1" t="s">
        <v>495</v>
      </c>
      <c r="Q1118" s="1">
        <f xml:space="preserve"> 2018-O1118</f>
        <v>2018</v>
      </c>
    </row>
    <row r="1119" spans="1:17" x14ac:dyDescent="0.25">
      <c r="A1119" s="1" t="s">
        <v>1579</v>
      </c>
      <c r="B1119" s="1" t="s">
        <v>1580</v>
      </c>
      <c r="C1119" s="1" t="s">
        <v>771</v>
      </c>
      <c r="D1119" s="1" t="s">
        <v>1492</v>
      </c>
      <c r="F1119" s="1" t="s">
        <v>773</v>
      </c>
      <c r="G1119" s="1" t="s">
        <v>782</v>
      </c>
      <c r="H1119" s="1" t="s">
        <v>77</v>
      </c>
      <c r="I1119" s="1" t="s">
        <v>43</v>
      </c>
      <c r="J1119" s="1" t="s">
        <v>6954</v>
      </c>
      <c r="K1119" s="1" t="s">
        <v>44</v>
      </c>
      <c r="L1119" s="1" t="s">
        <v>775</v>
      </c>
      <c r="M1119" s="1" t="s">
        <v>45</v>
      </c>
      <c r="N1119" s="1" t="s">
        <v>46</v>
      </c>
      <c r="O1119" s="1" t="s">
        <v>46</v>
      </c>
      <c r="P1119" s="1" t="s">
        <v>1582</v>
      </c>
      <c r="Q1119" s="1">
        <f xml:space="preserve"> 2018-O1119</f>
        <v>2018</v>
      </c>
    </row>
    <row r="1120" spans="1:17" x14ac:dyDescent="0.25">
      <c r="A1120" s="1" t="s">
        <v>1576</v>
      </c>
      <c r="B1120" s="1" t="s">
        <v>1577</v>
      </c>
      <c r="C1120" s="1" t="s">
        <v>771</v>
      </c>
      <c r="D1120" s="1" t="s">
        <v>1069</v>
      </c>
      <c r="F1120" s="1" t="s">
        <v>773</v>
      </c>
      <c r="G1120" s="1" t="s">
        <v>782</v>
      </c>
      <c r="H1120" s="1" t="s">
        <v>77</v>
      </c>
      <c r="I1120" s="1" t="s">
        <v>171</v>
      </c>
      <c r="J1120" s="1" t="s">
        <v>6953</v>
      </c>
      <c r="K1120" s="1" t="s">
        <v>44</v>
      </c>
      <c r="L1120" s="1" t="s">
        <v>775</v>
      </c>
      <c r="M1120" s="1" t="s">
        <v>45</v>
      </c>
      <c r="N1120" s="1" t="s">
        <v>46</v>
      </c>
      <c r="O1120" s="1" t="s">
        <v>46</v>
      </c>
      <c r="P1120" s="1" t="s">
        <v>1578</v>
      </c>
      <c r="Q1120" s="1">
        <f xml:space="preserve"> 2018-O1120</f>
        <v>2018</v>
      </c>
    </row>
    <row r="1121" spans="1:17" x14ac:dyDescent="0.25">
      <c r="A1121" s="1" t="s">
        <v>1574</v>
      </c>
      <c r="B1121" s="1" t="s">
        <v>1575</v>
      </c>
      <c r="C1121" s="1" t="s">
        <v>771</v>
      </c>
      <c r="D1121" s="1" t="s">
        <v>1069</v>
      </c>
      <c r="F1121" s="1" t="s">
        <v>773</v>
      </c>
      <c r="G1121" s="1" t="s">
        <v>782</v>
      </c>
      <c r="H1121" s="1" t="s">
        <v>77</v>
      </c>
      <c r="I1121" s="1" t="s">
        <v>171</v>
      </c>
      <c r="J1121" s="1" t="s">
        <v>6953</v>
      </c>
      <c r="K1121" s="1" t="s">
        <v>44</v>
      </c>
      <c r="L1121" s="1" t="s">
        <v>775</v>
      </c>
      <c r="M1121" s="1" t="s">
        <v>45</v>
      </c>
      <c r="N1121" s="1" t="s">
        <v>46</v>
      </c>
      <c r="O1121" s="1" t="s">
        <v>46</v>
      </c>
      <c r="P1121" s="1" t="s">
        <v>310</v>
      </c>
      <c r="Q1121" s="1">
        <f xml:space="preserve"> 2018-O1121</f>
        <v>2018</v>
      </c>
    </row>
    <row r="1122" spans="1:17" x14ac:dyDescent="0.25">
      <c r="A1122" s="1" t="s">
        <v>1571</v>
      </c>
      <c r="B1122" s="1" t="s">
        <v>1572</v>
      </c>
      <c r="C1122" s="1" t="s">
        <v>771</v>
      </c>
      <c r="D1122" s="1" t="s">
        <v>1069</v>
      </c>
      <c r="F1122" s="1" t="s">
        <v>773</v>
      </c>
      <c r="G1122" s="1" t="s">
        <v>782</v>
      </c>
      <c r="H1122" s="1" t="s">
        <v>77</v>
      </c>
      <c r="I1122" s="1" t="s">
        <v>171</v>
      </c>
      <c r="J1122" s="1" t="s">
        <v>6953</v>
      </c>
      <c r="K1122" s="1" t="s">
        <v>44</v>
      </c>
      <c r="L1122" s="1" t="s">
        <v>775</v>
      </c>
      <c r="M1122" s="1" t="s">
        <v>45</v>
      </c>
      <c r="N1122" s="1" t="s">
        <v>46</v>
      </c>
      <c r="O1122" s="1" t="s">
        <v>46</v>
      </c>
      <c r="P1122" s="1" t="s">
        <v>752</v>
      </c>
      <c r="Q1122" s="1">
        <f xml:space="preserve"> 2018-O1122</f>
        <v>2018</v>
      </c>
    </row>
    <row r="1123" spans="1:17" x14ac:dyDescent="0.25">
      <c r="A1123" s="1" t="s">
        <v>1569</v>
      </c>
      <c r="B1123" s="1" t="s">
        <v>1570</v>
      </c>
      <c r="C1123" s="1" t="s">
        <v>771</v>
      </c>
      <c r="D1123" s="1" t="s">
        <v>1069</v>
      </c>
      <c r="F1123" s="1" t="s">
        <v>773</v>
      </c>
      <c r="G1123" s="1" t="s">
        <v>6948</v>
      </c>
      <c r="H1123" s="1" t="s">
        <v>77</v>
      </c>
      <c r="I1123" s="1" t="s">
        <v>78</v>
      </c>
      <c r="J1123" s="1" t="s">
        <v>78</v>
      </c>
      <c r="K1123" s="1" t="s">
        <v>44</v>
      </c>
      <c r="L1123" s="1" t="s">
        <v>775</v>
      </c>
      <c r="M1123" s="1" t="s">
        <v>45</v>
      </c>
      <c r="N1123" s="1" t="s">
        <v>46</v>
      </c>
      <c r="O1123" s="1" t="s">
        <v>46</v>
      </c>
      <c r="P1123" s="1" t="s">
        <v>174</v>
      </c>
      <c r="Q1123" s="1">
        <f xml:space="preserve"> 2018-O1123</f>
        <v>2018</v>
      </c>
    </row>
    <row r="1124" spans="1:17" x14ac:dyDescent="0.25">
      <c r="A1124" s="1" t="s">
        <v>1567</v>
      </c>
      <c r="B1124" s="1" t="s">
        <v>1568</v>
      </c>
      <c r="C1124" s="1" t="s">
        <v>771</v>
      </c>
      <c r="D1124" s="1" t="s">
        <v>1069</v>
      </c>
      <c r="F1124" s="1" t="s">
        <v>773</v>
      </c>
      <c r="G1124" s="1" t="s">
        <v>782</v>
      </c>
      <c r="H1124" s="1" t="s">
        <v>77</v>
      </c>
      <c r="I1124" s="1" t="s">
        <v>171</v>
      </c>
      <c r="J1124" s="1" t="s">
        <v>6953</v>
      </c>
      <c r="K1124" s="1" t="s">
        <v>44</v>
      </c>
      <c r="L1124" s="1" t="s">
        <v>775</v>
      </c>
      <c r="M1124" s="1" t="s">
        <v>45</v>
      </c>
      <c r="N1124" s="1" t="s">
        <v>46</v>
      </c>
      <c r="O1124" s="1" t="s">
        <v>46</v>
      </c>
      <c r="P1124" s="1" t="s">
        <v>80</v>
      </c>
      <c r="Q1124" s="1">
        <f xml:space="preserve"> 2018-O1124</f>
        <v>2018</v>
      </c>
    </row>
    <row r="1125" spans="1:17" x14ac:dyDescent="0.25">
      <c r="A1125" s="1" t="s">
        <v>1564</v>
      </c>
      <c r="B1125" s="1" t="s">
        <v>1565</v>
      </c>
      <c r="C1125" s="1" t="s">
        <v>771</v>
      </c>
      <c r="D1125" s="1" t="s">
        <v>1069</v>
      </c>
      <c r="F1125" s="1" t="s">
        <v>773</v>
      </c>
      <c r="G1125" s="1" t="s">
        <v>782</v>
      </c>
      <c r="H1125" s="1" t="s">
        <v>77</v>
      </c>
      <c r="I1125" s="1" t="s">
        <v>43</v>
      </c>
      <c r="J1125" s="1" t="s">
        <v>6954</v>
      </c>
      <c r="K1125" s="1" t="s">
        <v>44</v>
      </c>
      <c r="L1125" s="1" t="s">
        <v>775</v>
      </c>
      <c r="M1125" s="1" t="s">
        <v>45</v>
      </c>
      <c r="N1125" s="1" t="s">
        <v>46</v>
      </c>
      <c r="O1125" s="1" t="s">
        <v>46</v>
      </c>
      <c r="P1125" s="1" t="s">
        <v>1566</v>
      </c>
      <c r="Q1125" s="1">
        <f xml:space="preserve"> 2018-O1125</f>
        <v>2018</v>
      </c>
    </row>
    <row r="1126" spans="1:17" x14ac:dyDescent="0.25">
      <c r="A1126" s="1" t="s">
        <v>1561</v>
      </c>
      <c r="B1126" s="1" t="s">
        <v>1562</v>
      </c>
      <c r="C1126" s="1" t="s">
        <v>771</v>
      </c>
      <c r="D1126" s="1" t="s">
        <v>1492</v>
      </c>
      <c r="F1126" s="1" t="s">
        <v>773</v>
      </c>
      <c r="G1126" s="1" t="s">
        <v>782</v>
      </c>
      <c r="H1126" s="1" t="s">
        <v>77</v>
      </c>
      <c r="I1126" s="1" t="s">
        <v>43</v>
      </c>
      <c r="J1126" s="1" t="s">
        <v>6954</v>
      </c>
      <c r="K1126" s="1" t="s">
        <v>44</v>
      </c>
      <c r="L1126" s="1" t="s">
        <v>775</v>
      </c>
      <c r="M1126" s="1" t="s">
        <v>45</v>
      </c>
      <c r="N1126" s="1" t="s">
        <v>46</v>
      </c>
      <c r="O1126" s="1" t="s">
        <v>46</v>
      </c>
      <c r="P1126" s="1" t="s">
        <v>231</v>
      </c>
      <c r="Q1126" s="1">
        <f xml:space="preserve"> 2018-O1126</f>
        <v>2018</v>
      </c>
    </row>
    <row r="1127" spans="1:17" x14ac:dyDescent="0.25">
      <c r="A1127" s="1" t="s">
        <v>1559</v>
      </c>
      <c r="B1127" s="1" t="s">
        <v>1560</v>
      </c>
      <c r="C1127" s="1" t="s">
        <v>771</v>
      </c>
      <c r="D1127" s="1" t="s">
        <v>1069</v>
      </c>
      <c r="F1127" s="1" t="s">
        <v>773</v>
      </c>
      <c r="G1127" s="1" t="s">
        <v>782</v>
      </c>
      <c r="H1127" s="1" t="s">
        <v>77</v>
      </c>
      <c r="I1127" s="1" t="s">
        <v>171</v>
      </c>
      <c r="J1127" s="1" t="s">
        <v>6953</v>
      </c>
      <c r="K1127" s="1" t="s">
        <v>44</v>
      </c>
      <c r="L1127" s="1" t="s">
        <v>775</v>
      </c>
      <c r="M1127" s="1" t="s">
        <v>45</v>
      </c>
      <c r="N1127" s="1" t="s">
        <v>46</v>
      </c>
      <c r="O1127" s="1" t="s">
        <v>46</v>
      </c>
      <c r="P1127" s="1" t="s">
        <v>233</v>
      </c>
      <c r="Q1127" s="1">
        <f xml:space="preserve"> 2018-O1127</f>
        <v>2018</v>
      </c>
    </row>
    <row r="1128" spans="1:17" x14ac:dyDescent="0.25">
      <c r="A1128" s="1" t="s">
        <v>1557</v>
      </c>
      <c r="B1128" s="1" t="s">
        <v>1558</v>
      </c>
      <c r="C1128" s="1" t="s">
        <v>771</v>
      </c>
      <c r="D1128" s="1" t="s">
        <v>1069</v>
      </c>
      <c r="F1128" s="1" t="s">
        <v>773</v>
      </c>
      <c r="G1128" s="1" t="s">
        <v>782</v>
      </c>
      <c r="H1128" s="1" t="s">
        <v>77</v>
      </c>
      <c r="I1128" s="1" t="s">
        <v>43</v>
      </c>
      <c r="J1128" s="1" t="s">
        <v>6954</v>
      </c>
      <c r="K1128" s="1" t="s">
        <v>44</v>
      </c>
      <c r="L1128" s="1" t="s">
        <v>775</v>
      </c>
      <c r="M1128" s="1" t="s">
        <v>45</v>
      </c>
      <c r="N1128" s="1" t="s">
        <v>46</v>
      </c>
      <c r="O1128" s="1" t="s">
        <v>46</v>
      </c>
      <c r="P1128" s="1" t="s">
        <v>174</v>
      </c>
      <c r="Q1128" s="1">
        <f xml:space="preserve"> 2018-O1128</f>
        <v>2018</v>
      </c>
    </row>
    <row r="1129" spans="1:17" x14ac:dyDescent="0.25">
      <c r="A1129" s="1" t="s">
        <v>1555</v>
      </c>
      <c r="B1129" s="1" t="s">
        <v>1556</v>
      </c>
      <c r="C1129" s="1" t="s">
        <v>771</v>
      </c>
      <c r="D1129" s="1" t="s">
        <v>1492</v>
      </c>
      <c r="F1129" s="1" t="s">
        <v>773</v>
      </c>
      <c r="G1129" s="1" t="s">
        <v>782</v>
      </c>
      <c r="H1129" s="1" t="s">
        <v>77</v>
      </c>
      <c r="I1129" s="1" t="s">
        <v>43</v>
      </c>
      <c r="J1129" s="1" t="s">
        <v>6954</v>
      </c>
      <c r="K1129" s="1" t="s">
        <v>44</v>
      </c>
      <c r="L1129" s="1" t="s">
        <v>775</v>
      </c>
      <c r="M1129" s="1" t="s">
        <v>45</v>
      </c>
      <c r="N1129" s="1" t="s">
        <v>46</v>
      </c>
      <c r="O1129" s="1" t="s">
        <v>46</v>
      </c>
      <c r="P1129" s="1" t="s">
        <v>138</v>
      </c>
      <c r="Q1129" s="1">
        <f xml:space="preserve"> 2018-O1129</f>
        <v>2018</v>
      </c>
    </row>
    <row r="1130" spans="1:17" x14ac:dyDescent="0.25">
      <c r="A1130" s="1" t="s">
        <v>1539</v>
      </c>
      <c r="B1130" s="1" t="s">
        <v>1540</v>
      </c>
      <c r="C1130" s="1" t="s">
        <v>771</v>
      </c>
      <c r="D1130" s="1" t="s">
        <v>1492</v>
      </c>
      <c r="F1130" s="1" t="s">
        <v>773</v>
      </c>
      <c r="G1130" s="1" t="s">
        <v>782</v>
      </c>
      <c r="H1130" s="1" t="s">
        <v>77</v>
      </c>
      <c r="I1130" s="1" t="s">
        <v>171</v>
      </c>
      <c r="J1130" s="1" t="s">
        <v>6953</v>
      </c>
      <c r="K1130" s="1" t="s">
        <v>44</v>
      </c>
      <c r="L1130" s="1" t="s">
        <v>775</v>
      </c>
      <c r="M1130" s="1" t="s">
        <v>45</v>
      </c>
      <c r="N1130" s="1" t="s">
        <v>46</v>
      </c>
      <c r="O1130" s="1" t="s">
        <v>46</v>
      </c>
      <c r="P1130" s="1" t="s">
        <v>1543</v>
      </c>
      <c r="Q1130" s="1">
        <f xml:space="preserve"> 2018-O1130</f>
        <v>2018</v>
      </c>
    </row>
    <row r="1131" spans="1:17" x14ac:dyDescent="0.25">
      <c r="A1131" s="1" t="s">
        <v>1535</v>
      </c>
      <c r="B1131" s="1" t="s">
        <v>1536</v>
      </c>
      <c r="C1131" s="1" t="s">
        <v>771</v>
      </c>
      <c r="D1131" s="1" t="s">
        <v>1492</v>
      </c>
      <c r="F1131" s="1" t="s">
        <v>773</v>
      </c>
      <c r="G1131" s="1" t="s">
        <v>782</v>
      </c>
      <c r="H1131" s="1" t="s">
        <v>77</v>
      </c>
      <c r="I1131" s="1" t="s">
        <v>171</v>
      </c>
      <c r="J1131" s="1" t="s">
        <v>6953</v>
      </c>
      <c r="K1131" s="1" t="s">
        <v>44</v>
      </c>
      <c r="L1131" s="1" t="s">
        <v>775</v>
      </c>
      <c r="M1131" s="1" t="s">
        <v>45</v>
      </c>
      <c r="N1131" s="1" t="s">
        <v>46</v>
      </c>
      <c r="O1131" s="1" t="s">
        <v>46</v>
      </c>
      <c r="P1131" s="1" t="s">
        <v>862</v>
      </c>
      <c r="Q1131" s="1">
        <f xml:space="preserve"> 2018-O1131</f>
        <v>2018</v>
      </c>
    </row>
    <row r="1132" spans="1:17" x14ac:dyDescent="0.25">
      <c r="A1132" s="1" t="s">
        <v>1533</v>
      </c>
      <c r="B1132" s="1" t="s">
        <v>1534</v>
      </c>
      <c r="C1132" s="1" t="s">
        <v>771</v>
      </c>
      <c r="D1132" s="1" t="s">
        <v>1492</v>
      </c>
      <c r="F1132" s="1" t="s">
        <v>773</v>
      </c>
      <c r="G1132" s="1" t="s">
        <v>782</v>
      </c>
      <c r="H1132" s="1" t="s">
        <v>77</v>
      </c>
      <c r="I1132" s="1" t="s">
        <v>171</v>
      </c>
      <c r="J1132" s="1" t="s">
        <v>6953</v>
      </c>
      <c r="K1132" s="1" t="s">
        <v>44</v>
      </c>
      <c r="L1132" s="1" t="s">
        <v>775</v>
      </c>
      <c r="M1132" s="1" t="s">
        <v>45</v>
      </c>
      <c r="N1132" s="1" t="s">
        <v>46</v>
      </c>
      <c r="P1132" s="1" t="s">
        <v>193</v>
      </c>
      <c r="Q1132" s="1">
        <f xml:space="preserve"> 2018-O1132</f>
        <v>2018</v>
      </c>
    </row>
    <row r="1133" spans="1:17" x14ac:dyDescent="0.25">
      <c r="A1133" s="1" t="s">
        <v>1522</v>
      </c>
      <c r="B1133" s="1" t="s">
        <v>1523</v>
      </c>
      <c r="C1133" s="1" t="s">
        <v>771</v>
      </c>
      <c r="D1133" s="1" t="s">
        <v>1492</v>
      </c>
      <c r="F1133" s="1" t="s">
        <v>773</v>
      </c>
      <c r="G1133" s="1" t="s">
        <v>782</v>
      </c>
      <c r="H1133" s="1" t="s">
        <v>77</v>
      </c>
      <c r="I1133" s="1" t="s">
        <v>263</v>
      </c>
      <c r="J1133" s="1" t="s">
        <v>6950</v>
      </c>
      <c r="K1133" s="1" t="s">
        <v>44</v>
      </c>
      <c r="L1133" s="1" t="s">
        <v>775</v>
      </c>
      <c r="M1133" s="1" t="s">
        <v>45</v>
      </c>
      <c r="N1133" s="1" t="s">
        <v>46</v>
      </c>
      <c r="O1133" s="1" t="s">
        <v>46</v>
      </c>
      <c r="P1133" s="1" t="s">
        <v>1355</v>
      </c>
      <c r="Q1133" s="1">
        <f xml:space="preserve"> 2018-O1133</f>
        <v>2018</v>
      </c>
    </row>
    <row r="1134" spans="1:17" x14ac:dyDescent="0.25">
      <c r="A1134" s="1" t="s">
        <v>1520</v>
      </c>
      <c r="B1134" s="1" t="s">
        <v>1521</v>
      </c>
      <c r="C1134" s="1" t="s">
        <v>771</v>
      </c>
      <c r="D1134" s="1" t="s">
        <v>1492</v>
      </c>
      <c r="F1134" s="1" t="s">
        <v>773</v>
      </c>
      <c r="G1134" s="1" t="s">
        <v>782</v>
      </c>
      <c r="H1134" s="1" t="s">
        <v>77</v>
      </c>
      <c r="I1134" s="1" t="s">
        <v>78</v>
      </c>
      <c r="J1134" s="1" t="s">
        <v>78</v>
      </c>
      <c r="K1134" s="1" t="s">
        <v>44</v>
      </c>
      <c r="L1134" s="1" t="s">
        <v>775</v>
      </c>
      <c r="M1134" s="1" t="s">
        <v>45</v>
      </c>
      <c r="N1134" s="1" t="s">
        <v>46</v>
      </c>
      <c r="O1134" s="1" t="s">
        <v>46</v>
      </c>
      <c r="P1134" s="1" t="s">
        <v>99</v>
      </c>
      <c r="Q1134" s="1">
        <f xml:space="preserve"> 2018-O1134</f>
        <v>2018</v>
      </c>
    </row>
    <row r="1135" spans="1:17" x14ac:dyDescent="0.25">
      <c r="A1135" s="1" t="s">
        <v>1517</v>
      </c>
      <c r="B1135" s="1" t="s">
        <v>1518</v>
      </c>
      <c r="C1135" s="1" t="s">
        <v>771</v>
      </c>
      <c r="D1135" s="1" t="s">
        <v>1492</v>
      </c>
      <c r="F1135" s="1" t="s">
        <v>773</v>
      </c>
      <c r="G1135" s="1" t="s">
        <v>782</v>
      </c>
      <c r="H1135" s="1" t="s">
        <v>77</v>
      </c>
      <c r="I1135" s="1" t="s">
        <v>171</v>
      </c>
      <c r="J1135" s="1" t="s">
        <v>6953</v>
      </c>
      <c r="K1135" s="1" t="s">
        <v>44</v>
      </c>
      <c r="L1135" s="1" t="s">
        <v>775</v>
      </c>
      <c r="M1135" s="1" t="s">
        <v>45</v>
      </c>
      <c r="N1135" s="1" t="s">
        <v>46</v>
      </c>
      <c r="O1135" s="1" t="s">
        <v>46</v>
      </c>
      <c r="P1135" s="1" t="s">
        <v>1358</v>
      </c>
      <c r="Q1135" s="1">
        <f xml:space="preserve"> 2018-O1135</f>
        <v>2018</v>
      </c>
    </row>
    <row r="1136" spans="1:17" x14ac:dyDescent="0.25">
      <c r="A1136" s="1" t="s">
        <v>1515</v>
      </c>
      <c r="B1136" s="1" t="s">
        <v>1516</v>
      </c>
      <c r="C1136" s="1" t="s">
        <v>771</v>
      </c>
      <c r="D1136" s="1" t="s">
        <v>1492</v>
      </c>
      <c r="F1136" s="1" t="s">
        <v>773</v>
      </c>
      <c r="G1136" s="1" t="s">
        <v>782</v>
      </c>
      <c r="H1136" s="1" t="s">
        <v>77</v>
      </c>
      <c r="I1136" s="1" t="s">
        <v>43</v>
      </c>
      <c r="J1136" s="1" t="s">
        <v>6954</v>
      </c>
      <c r="K1136" s="1" t="s">
        <v>44</v>
      </c>
      <c r="L1136" s="1" t="s">
        <v>775</v>
      </c>
      <c r="M1136" s="1" t="s">
        <v>45</v>
      </c>
      <c r="N1136" s="1" t="s">
        <v>46</v>
      </c>
      <c r="O1136" s="1" t="s">
        <v>46</v>
      </c>
      <c r="P1136" s="1" t="s">
        <v>135</v>
      </c>
      <c r="Q1136" s="1">
        <f xml:space="preserve"> 2018-O1136</f>
        <v>2018</v>
      </c>
    </row>
    <row r="1137" spans="1:17" x14ac:dyDescent="0.25">
      <c r="A1137" s="1" t="s">
        <v>1512</v>
      </c>
      <c r="B1137" s="1" t="s">
        <v>1513</v>
      </c>
      <c r="C1137" s="1" t="s">
        <v>771</v>
      </c>
      <c r="D1137" s="1" t="s">
        <v>1492</v>
      </c>
      <c r="F1137" s="1" t="s">
        <v>773</v>
      </c>
      <c r="G1137" s="1" t="s">
        <v>782</v>
      </c>
      <c r="H1137" s="1" t="s">
        <v>77</v>
      </c>
      <c r="I1137" s="1" t="s">
        <v>171</v>
      </c>
      <c r="J1137" s="1" t="s">
        <v>6953</v>
      </c>
      <c r="K1137" s="1" t="s">
        <v>44</v>
      </c>
      <c r="L1137" s="1" t="s">
        <v>775</v>
      </c>
      <c r="M1137" s="1" t="s">
        <v>45</v>
      </c>
      <c r="N1137" s="1" t="s">
        <v>46</v>
      </c>
      <c r="O1137" s="1" t="s">
        <v>46</v>
      </c>
      <c r="P1137" s="1" t="s">
        <v>1514</v>
      </c>
      <c r="Q1137" s="1">
        <f xml:space="preserve"> 2018-O1137</f>
        <v>2018</v>
      </c>
    </row>
    <row r="1138" spans="1:17" x14ac:dyDescent="0.25">
      <c r="A1138" s="1" t="s">
        <v>1509</v>
      </c>
      <c r="B1138" s="1" t="s">
        <v>1510</v>
      </c>
      <c r="C1138" s="1" t="s">
        <v>771</v>
      </c>
      <c r="D1138" s="1" t="s">
        <v>1492</v>
      </c>
      <c r="F1138" s="1" t="s">
        <v>773</v>
      </c>
      <c r="G1138" s="1" t="s">
        <v>782</v>
      </c>
      <c r="H1138" s="1" t="s">
        <v>77</v>
      </c>
      <c r="I1138" s="1" t="s">
        <v>171</v>
      </c>
      <c r="J1138" s="1" t="s">
        <v>6953</v>
      </c>
      <c r="K1138" s="1" t="s">
        <v>44</v>
      </c>
      <c r="L1138" s="1" t="s">
        <v>775</v>
      </c>
      <c r="M1138" s="1" t="s">
        <v>45</v>
      </c>
      <c r="N1138" s="1" t="s">
        <v>46</v>
      </c>
      <c r="O1138" s="1" t="s">
        <v>46</v>
      </c>
      <c r="P1138" s="1" t="s">
        <v>928</v>
      </c>
      <c r="Q1138" s="1">
        <f xml:space="preserve"> 2018-O1138</f>
        <v>2018</v>
      </c>
    </row>
    <row r="1139" spans="1:17" x14ac:dyDescent="0.25">
      <c r="A1139" s="1" t="s">
        <v>1506</v>
      </c>
      <c r="B1139" s="1" t="s">
        <v>1507</v>
      </c>
      <c r="C1139" s="1" t="s">
        <v>771</v>
      </c>
      <c r="D1139" s="1" t="s">
        <v>1492</v>
      </c>
      <c r="F1139" s="1" t="s">
        <v>773</v>
      </c>
      <c r="G1139" s="1" t="s">
        <v>782</v>
      </c>
      <c r="H1139" s="1" t="s">
        <v>77</v>
      </c>
      <c r="I1139" s="1" t="s">
        <v>171</v>
      </c>
      <c r="J1139" s="1" t="s">
        <v>6953</v>
      </c>
      <c r="K1139" s="1" t="s">
        <v>44</v>
      </c>
      <c r="L1139" s="1" t="s">
        <v>775</v>
      </c>
      <c r="M1139" s="1" t="s">
        <v>45</v>
      </c>
      <c r="N1139" s="1" t="s">
        <v>46</v>
      </c>
      <c r="O1139" s="1" t="s">
        <v>46</v>
      </c>
      <c r="P1139" s="1" t="s">
        <v>1508</v>
      </c>
      <c r="Q1139" s="1">
        <f xml:space="preserve"> 2018-O1139</f>
        <v>2018</v>
      </c>
    </row>
    <row r="1140" spans="1:17" x14ac:dyDescent="0.25">
      <c r="A1140" s="1" t="s">
        <v>1504</v>
      </c>
      <c r="B1140" s="1" t="s">
        <v>1505</v>
      </c>
      <c r="C1140" s="1" t="s">
        <v>771</v>
      </c>
      <c r="D1140" s="1" t="s">
        <v>1492</v>
      </c>
      <c r="F1140" s="1" t="s">
        <v>773</v>
      </c>
      <c r="G1140" s="1" t="s">
        <v>782</v>
      </c>
      <c r="H1140" s="1" t="s">
        <v>77</v>
      </c>
      <c r="I1140" s="1" t="s">
        <v>171</v>
      </c>
      <c r="J1140" s="1" t="s">
        <v>6953</v>
      </c>
      <c r="K1140" s="1" t="s">
        <v>44</v>
      </c>
      <c r="L1140" s="1" t="s">
        <v>775</v>
      </c>
      <c r="M1140" s="1" t="s">
        <v>45</v>
      </c>
      <c r="N1140" s="1" t="s">
        <v>46</v>
      </c>
      <c r="P1140" s="1" t="s">
        <v>193</v>
      </c>
      <c r="Q1140" s="1">
        <f xml:space="preserve"> 2018-O1140</f>
        <v>2018</v>
      </c>
    </row>
    <row r="1141" spans="1:17" x14ac:dyDescent="0.25">
      <c r="A1141" s="1" t="s">
        <v>1501</v>
      </c>
      <c r="B1141" s="1" t="s">
        <v>1502</v>
      </c>
      <c r="C1141" s="1" t="s">
        <v>771</v>
      </c>
      <c r="D1141" s="1" t="s">
        <v>1492</v>
      </c>
      <c r="F1141" s="1" t="s">
        <v>773</v>
      </c>
      <c r="G1141" s="1" t="s">
        <v>782</v>
      </c>
      <c r="H1141" s="1" t="s">
        <v>77</v>
      </c>
      <c r="I1141" s="1" t="s">
        <v>171</v>
      </c>
      <c r="J1141" s="1" t="s">
        <v>6953</v>
      </c>
      <c r="K1141" s="1" t="s">
        <v>44</v>
      </c>
      <c r="L1141" s="1" t="s">
        <v>775</v>
      </c>
      <c r="M1141" s="1" t="s">
        <v>45</v>
      </c>
      <c r="N1141" s="1" t="s">
        <v>46</v>
      </c>
      <c r="P1141" s="1" t="s">
        <v>193</v>
      </c>
      <c r="Q1141" s="1">
        <f xml:space="preserve"> 2018-O1141</f>
        <v>2018</v>
      </c>
    </row>
    <row r="1142" spans="1:17" x14ac:dyDescent="0.25">
      <c r="A1142" s="1" t="s">
        <v>1499</v>
      </c>
      <c r="B1142" s="1" t="s">
        <v>1500</v>
      </c>
      <c r="C1142" s="1" t="s">
        <v>771</v>
      </c>
      <c r="D1142" s="1" t="s">
        <v>1492</v>
      </c>
      <c r="F1142" s="1" t="s">
        <v>773</v>
      </c>
      <c r="G1142" s="1" t="s">
        <v>782</v>
      </c>
      <c r="H1142" s="1" t="s">
        <v>77</v>
      </c>
      <c r="I1142" s="1" t="s">
        <v>43</v>
      </c>
      <c r="J1142" s="1" t="s">
        <v>6954</v>
      </c>
      <c r="K1142" s="1" t="s">
        <v>44</v>
      </c>
      <c r="L1142" s="1" t="s">
        <v>775</v>
      </c>
      <c r="M1142" s="1" t="s">
        <v>45</v>
      </c>
      <c r="N1142" s="1" t="s">
        <v>46</v>
      </c>
      <c r="O1142" s="1" t="s">
        <v>46</v>
      </c>
      <c r="P1142" s="1" t="s">
        <v>752</v>
      </c>
      <c r="Q1142" s="1">
        <f xml:space="preserve"> 2018-O1142</f>
        <v>2018</v>
      </c>
    </row>
    <row r="1143" spans="1:17" x14ac:dyDescent="0.25">
      <c r="A1143" s="1" t="s">
        <v>1495</v>
      </c>
      <c r="B1143" s="1" t="s">
        <v>1496</v>
      </c>
      <c r="C1143" s="1" t="s">
        <v>771</v>
      </c>
      <c r="D1143" s="1" t="s">
        <v>1075</v>
      </c>
      <c r="F1143" s="1" t="s">
        <v>773</v>
      </c>
      <c r="G1143" s="1" t="s">
        <v>774</v>
      </c>
      <c r="H1143" s="1" t="s">
        <v>77</v>
      </c>
      <c r="I1143" s="1" t="s">
        <v>171</v>
      </c>
      <c r="J1143" s="1" t="s">
        <v>6953</v>
      </c>
      <c r="K1143" s="1" t="s">
        <v>44</v>
      </c>
      <c r="L1143" s="1" t="s">
        <v>775</v>
      </c>
      <c r="M1143" s="1" t="s">
        <v>45</v>
      </c>
      <c r="N1143" s="1" t="s">
        <v>46</v>
      </c>
      <c r="O1143" s="1" t="s">
        <v>46</v>
      </c>
      <c r="P1143" s="1" t="s">
        <v>1498</v>
      </c>
      <c r="Q1143" s="1">
        <f xml:space="preserve"> 2018-O1143</f>
        <v>2018</v>
      </c>
    </row>
    <row r="1144" spans="1:17" x14ac:dyDescent="0.25">
      <c r="A1144" s="1" t="s">
        <v>1493</v>
      </c>
      <c r="B1144" s="1" t="s">
        <v>1494</v>
      </c>
      <c r="C1144" s="1" t="s">
        <v>771</v>
      </c>
      <c r="D1144" s="1" t="s">
        <v>1492</v>
      </c>
      <c r="F1144" s="1" t="s">
        <v>773</v>
      </c>
      <c r="G1144" s="1" t="s">
        <v>782</v>
      </c>
      <c r="H1144" s="1" t="s">
        <v>77</v>
      </c>
      <c r="I1144" s="1" t="s">
        <v>43</v>
      </c>
      <c r="J1144" s="1" t="s">
        <v>6954</v>
      </c>
      <c r="K1144" s="1" t="s">
        <v>44</v>
      </c>
      <c r="L1144" s="1" t="s">
        <v>775</v>
      </c>
      <c r="M1144" s="1" t="s">
        <v>45</v>
      </c>
      <c r="N1144" s="1" t="s">
        <v>46</v>
      </c>
      <c r="O1144" s="1" t="s">
        <v>46</v>
      </c>
      <c r="P1144" s="1" t="s">
        <v>1358</v>
      </c>
      <c r="Q1144" s="1">
        <f xml:space="preserve"> 2018-O1144</f>
        <v>2018</v>
      </c>
    </row>
    <row r="1145" spans="1:17" x14ac:dyDescent="0.25">
      <c r="A1145" s="1" t="s">
        <v>1490</v>
      </c>
      <c r="B1145" s="1" t="s">
        <v>1491</v>
      </c>
      <c r="C1145" s="1" t="s">
        <v>771</v>
      </c>
      <c r="D1145" s="1" t="s">
        <v>1492</v>
      </c>
      <c r="F1145" s="1" t="s">
        <v>773</v>
      </c>
      <c r="G1145" s="1" t="s">
        <v>782</v>
      </c>
      <c r="H1145" s="1" t="s">
        <v>77</v>
      </c>
      <c r="I1145" s="1" t="s">
        <v>78</v>
      </c>
      <c r="J1145" s="1" t="s">
        <v>78</v>
      </c>
      <c r="K1145" s="1" t="s">
        <v>44</v>
      </c>
      <c r="L1145" s="1" t="s">
        <v>775</v>
      </c>
      <c r="M1145" s="1" t="s">
        <v>45</v>
      </c>
      <c r="N1145" s="1" t="s">
        <v>46</v>
      </c>
      <c r="O1145" s="1" t="s">
        <v>46</v>
      </c>
      <c r="P1145" s="1" t="s">
        <v>752</v>
      </c>
      <c r="Q1145" s="1">
        <f xml:space="preserve"> 2018-O1145</f>
        <v>2018</v>
      </c>
    </row>
    <row r="1146" spans="1:17" x14ac:dyDescent="0.25">
      <c r="A1146" s="1" t="s">
        <v>1485</v>
      </c>
      <c r="B1146" s="1" t="s">
        <v>1486</v>
      </c>
      <c r="C1146" s="1" t="s">
        <v>771</v>
      </c>
      <c r="D1146" s="1" t="s">
        <v>1069</v>
      </c>
      <c r="F1146" s="1" t="s">
        <v>773</v>
      </c>
      <c r="G1146" s="1" t="s">
        <v>782</v>
      </c>
      <c r="H1146" s="1" t="s">
        <v>77</v>
      </c>
      <c r="I1146" s="1" t="s">
        <v>171</v>
      </c>
      <c r="J1146" s="1" t="s">
        <v>6953</v>
      </c>
      <c r="K1146" s="1" t="s">
        <v>44</v>
      </c>
      <c r="L1146" s="1" t="s">
        <v>775</v>
      </c>
      <c r="M1146" s="1" t="s">
        <v>45</v>
      </c>
      <c r="N1146" s="1" t="s">
        <v>46</v>
      </c>
      <c r="O1146" s="1" t="s">
        <v>46</v>
      </c>
      <c r="P1146" s="1" t="s">
        <v>1489</v>
      </c>
      <c r="Q1146" s="1">
        <f xml:space="preserve"> 2018-O1146</f>
        <v>2018</v>
      </c>
    </row>
    <row r="1147" spans="1:17" x14ac:dyDescent="0.25">
      <c r="A1147" s="1" t="s">
        <v>1483</v>
      </c>
      <c r="B1147" s="1" t="s">
        <v>1484</v>
      </c>
      <c r="C1147" s="1" t="s">
        <v>771</v>
      </c>
      <c r="D1147" s="1" t="s">
        <v>1069</v>
      </c>
      <c r="F1147" s="1" t="s">
        <v>773</v>
      </c>
      <c r="G1147" s="1" t="s">
        <v>782</v>
      </c>
      <c r="H1147" s="1" t="s">
        <v>77</v>
      </c>
      <c r="I1147" s="1" t="s">
        <v>171</v>
      </c>
      <c r="J1147" s="1" t="s">
        <v>6953</v>
      </c>
      <c r="K1147" s="1" t="s">
        <v>44</v>
      </c>
      <c r="L1147" s="1" t="s">
        <v>775</v>
      </c>
      <c r="M1147" s="1" t="s">
        <v>45</v>
      </c>
      <c r="N1147" s="1" t="s">
        <v>46</v>
      </c>
      <c r="P1147" s="1" t="s">
        <v>193</v>
      </c>
      <c r="Q1147" s="1">
        <f xml:space="preserve"> 2018-O1147</f>
        <v>2018</v>
      </c>
    </row>
    <row r="1148" spans="1:17" x14ac:dyDescent="0.25">
      <c r="A1148" s="1" t="s">
        <v>1481</v>
      </c>
      <c r="B1148" s="1" t="s">
        <v>1482</v>
      </c>
      <c r="C1148" s="1" t="s">
        <v>771</v>
      </c>
      <c r="D1148" s="1" t="s">
        <v>1069</v>
      </c>
      <c r="F1148" s="1" t="s">
        <v>773</v>
      </c>
      <c r="G1148" s="1" t="s">
        <v>782</v>
      </c>
      <c r="H1148" s="1" t="s">
        <v>77</v>
      </c>
      <c r="I1148" s="1" t="s">
        <v>171</v>
      </c>
      <c r="J1148" s="1" t="s">
        <v>6953</v>
      </c>
      <c r="K1148" s="1" t="s">
        <v>44</v>
      </c>
      <c r="L1148" s="1" t="s">
        <v>775</v>
      </c>
      <c r="M1148" s="1" t="s">
        <v>45</v>
      </c>
      <c r="N1148" s="1" t="s">
        <v>46</v>
      </c>
      <c r="P1148" s="1" t="s">
        <v>193</v>
      </c>
      <c r="Q1148" s="1">
        <f xml:space="preserve"> 2018-O1148</f>
        <v>2018</v>
      </c>
    </row>
    <row r="1149" spans="1:17" x14ac:dyDescent="0.25">
      <c r="A1149" s="1" t="s">
        <v>1478</v>
      </c>
      <c r="B1149" s="1" t="s">
        <v>1479</v>
      </c>
      <c r="C1149" s="1" t="s">
        <v>771</v>
      </c>
      <c r="D1149" s="1" t="s">
        <v>1069</v>
      </c>
      <c r="F1149" s="1" t="s">
        <v>773</v>
      </c>
      <c r="G1149" s="1" t="s">
        <v>782</v>
      </c>
      <c r="H1149" s="1" t="s">
        <v>77</v>
      </c>
      <c r="I1149" s="1" t="s">
        <v>43</v>
      </c>
      <c r="J1149" s="1" t="s">
        <v>6954</v>
      </c>
      <c r="K1149" s="1" t="s">
        <v>44</v>
      </c>
      <c r="L1149" s="1" t="s">
        <v>775</v>
      </c>
      <c r="M1149" s="1" t="s">
        <v>45</v>
      </c>
      <c r="N1149" s="1" t="s">
        <v>46</v>
      </c>
      <c r="P1149" s="1" t="s">
        <v>1480</v>
      </c>
      <c r="Q1149" s="1">
        <f xml:space="preserve"> 2018-O1149</f>
        <v>2018</v>
      </c>
    </row>
    <row r="1150" spans="1:17" x14ac:dyDescent="0.25">
      <c r="A1150" s="1" t="s">
        <v>1475</v>
      </c>
      <c r="B1150" s="1" t="s">
        <v>1476</v>
      </c>
      <c r="C1150" s="1" t="s">
        <v>771</v>
      </c>
      <c r="D1150" s="1" t="s">
        <v>1069</v>
      </c>
      <c r="F1150" s="1" t="s">
        <v>773</v>
      </c>
      <c r="G1150" s="1" t="s">
        <v>782</v>
      </c>
      <c r="H1150" s="1" t="s">
        <v>77</v>
      </c>
      <c r="I1150" s="1" t="s">
        <v>171</v>
      </c>
      <c r="J1150" s="1" t="s">
        <v>6953</v>
      </c>
      <c r="K1150" s="1" t="s">
        <v>44</v>
      </c>
      <c r="L1150" s="1" t="s">
        <v>775</v>
      </c>
      <c r="M1150" s="1" t="s">
        <v>45</v>
      </c>
      <c r="N1150" s="1" t="s">
        <v>46</v>
      </c>
      <c r="P1150" s="1" t="s">
        <v>193</v>
      </c>
      <c r="Q1150" s="1">
        <f xml:space="preserve"> 2018-O1150</f>
        <v>2018</v>
      </c>
    </row>
    <row r="1151" spans="1:17" x14ac:dyDescent="0.25">
      <c r="A1151" s="1" t="s">
        <v>1473</v>
      </c>
      <c r="B1151" s="1" t="s">
        <v>1474</v>
      </c>
      <c r="C1151" s="1" t="s">
        <v>771</v>
      </c>
      <c r="D1151" s="1" t="s">
        <v>1069</v>
      </c>
      <c r="F1151" s="1" t="s">
        <v>773</v>
      </c>
      <c r="G1151" s="1" t="s">
        <v>782</v>
      </c>
      <c r="H1151" s="1" t="s">
        <v>77</v>
      </c>
      <c r="I1151" s="1" t="s">
        <v>43</v>
      </c>
      <c r="J1151" s="1" t="s">
        <v>6954</v>
      </c>
      <c r="K1151" s="1" t="s">
        <v>44</v>
      </c>
      <c r="L1151" s="1" t="s">
        <v>775</v>
      </c>
      <c r="M1151" s="1" t="s">
        <v>45</v>
      </c>
      <c r="N1151" s="1" t="s">
        <v>46</v>
      </c>
      <c r="O1151" s="1" t="s">
        <v>46</v>
      </c>
      <c r="P1151" s="1" t="s">
        <v>233</v>
      </c>
      <c r="Q1151" s="1">
        <f xml:space="preserve"> 2018-O1151</f>
        <v>2018</v>
      </c>
    </row>
    <row r="1152" spans="1:17" x14ac:dyDescent="0.25">
      <c r="A1152" s="1" t="s">
        <v>1471</v>
      </c>
      <c r="B1152" s="1" t="s">
        <v>1472</v>
      </c>
      <c r="C1152" s="1" t="s">
        <v>771</v>
      </c>
      <c r="D1152" s="1" t="s">
        <v>1069</v>
      </c>
      <c r="F1152" s="1" t="s">
        <v>773</v>
      </c>
      <c r="G1152" s="1" t="s">
        <v>782</v>
      </c>
      <c r="H1152" s="1" t="s">
        <v>77</v>
      </c>
      <c r="I1152" s="1" t="s">
        <v>171</v>
      </c>
      <c r="J1152" s="1" t="s">
        <v>6953</v>
      </c>
      <c r="K1152" s="1" t="s">
        <v>44</v>
      </c>
      <c r="L1152" s="1" t="s">
        <v>775</v>
      </c>
      <c r="M1152" s="1" t="s">
        <v>45</v>
      </c>
      <c r="N1152" s="1" t="s">
        <v>46</v>
      </c>
      <c r="P1152" s="1" t="s">
        <v>193</v>
      </c>
      <c r="Q1152" s="1">
        <f xml:space="preserve"> 2018-O1152</f>
        <v>2018</v>
      </c>
    </row>
    <row r="1153" spans="1:17" x14ac:dyDescent="0.25">
      <c r="A1153" s="1" t="s">
        <v>1467</v>
      </c>
      <c r="B1153" s="1" t="s">
        <v>1468</v>
      </c>
      <c r="C1153" s="1" t="s">
        <v>771</v>
      </c>
      <c r="D1153" s="1" t="s">
        <v>1069</v>
      </c>
      <c r="F1153" s="1" t="s">
        <v>773</v>
      </c>
      <c r="G1153" s="1" t="s">
        <v>782</v>
      </c>
      <c r="H1153" s="1" t="s">
        <v>77</v>
      </c>
      <c r="I1153" s="1" t="s">
        <v>171</v>
      </c>
      <c r="J1153" s="1" t="s">
        <v>6953</v>
      </c>
      <c r="K1153" s="1" t="s">
        <v>44</v>
      </c>
      <c r="L1153" s="1" t="s">
        <v>775</v>
      </c>
      <c r="M1153" s="1" t="s">
        <v>45</v>
      </c>
      <c r="N1153" s="1" t="s">
        <v>46</v>
      </c>
      <c r="O1153" s="1" t="s">
        <v>46</v>
      </c>
      <c r="P1153" s="1" t="s">
        <v>1470</v>
      </c>
      <c r="Q1153" s="1">
        <f xml:space="preserve"> 2018-O1153</f>
        <v>2018</v>
      </c>
    </row>
    <row r="1154" spans="1:17" x14ac:dyDescent="0.25">
      <c r="A1154" s="1" t="s">
        <v>1465</v>
      </c>
      <c r="B1154" s="1" t="s">
        <v>1466</v>
      </c>
      <c r="C1154" s="1" t="s">
        <v>771</v>
      </c>
      <c r="D1154" s="1" t="s">
        <v>1069</v>
      </c>
      <c r="F1154" s="1" t="s">
        <v>773</v>
      </c>
      <c r="G1154" s="1" t="s">
        <v>782</v>
      </c>
      <c r="H1154" s="1" t="s">
        <v>77</v>
      </c>
      <c r="I1154" s="1" t="s">
        <v>171</v>
      </c>
      <c r="J1154" s="1" t="s">
        <v>6953</v>
      </c>
      <c r="K1154" s="1" t="s">
        <v>44</v>
      </c>
      <c r="L1154" s="1" t="s">
        <v>775</v>
      </c>
      <c r="M1154" s="1" t="s">
        <v>45</v>
      </c>
      <c r="N1154" s="1" t="s">
        <v>46</v>
      </c>
      <c r="O1154" s="1" t="s">
        <v>46</v>
      </c>
      <c r="P1154" s="1" t="s">
        <v>752</v>
      </c>
      <c r="Q1154" s="1">
        <f xml:space="preserve"> 2018-O1154</f>
        <v>2018</v>
      </c>
    </row>
    <row r="1155" spans="1:17" x14ac:dyDescent="0.25">
      <c r="A1155" s="1" t="s">
        <v>1461</v>
      </c>
      <c r="B1155" s="1" t="s">
        <v>1462</v>
      </c>
      <c r="C1155" s="1" t="s">
        <v>771</v>
      </c>
      <c r="D1155" s="1" t="s">
        <v>1069</v>
      </c>
      <c r="F1155" s="1" t="s">
        <v>773</v>
      </c>
      <c r="G1155" s="1" t="s">
        <v>782</v>
      </c>
      <c r="H1155" s="1" t="s">
        <v>77</v>
      </c>
      <c r="I1155" s="1" t="s">
        <v>43</v>
      </c>
      <c r="J1155" s="1" t="s">
        <v>6954</v>
      </c>
      <c r="K1155" s="1" t="s">
        <v>44</v>
      </c>
      <c r="L1155" s="1" t="s">
        <v>775</v>
      </c>
      <c r="M1155" s="1" t="s">
        <v>45</v>
      </c>
      <c r="N1155" s="1" t="s">
        <v>46</v>
      </c>
      <c r="O1155" s="1" t="s">
        <v>46</v>
      </c>
      <c r="P1155" s="1" t="s">
        <v>1464</v>
      </c>
      <c r="Q1155" s="1">
        <f xml:space="preserve"> 2018-O1155</f>
        <v>2018</v>
      </c>
    </row>
    <row r="1156" spans="1:17" x14ac:dyDescent="0.25">
      <c r="A1156" s="1" t="s">
        <v>1458</v>
      </c>
      <c r="B1156" s="1" t="s">
        <v>1459</v>
      </c>
      <c r="C1156" s="1" t="s">
        <v>771</v>
      </c>
      <c r="D1156" s="1" t="s">
        <v>1069</v>
      </c>
      <c r="F1156" s="1" t="s">
        <v>773</v>
      </c>
      <c r="G1156" s="1" t="s">
        <v>782</v>
      </c>
      <c r="H1156" s="1" t="s">
        <v>77</v>
      </c>
      <c r="I1156" s="1" t="s">
        <v>171</v>
      </c>
      <c r="J1156" s="1" t="s">
        <v>6953</v>
      </c>
      <c r="K1156" s="1" t="s">
        <v>44</v>
      </c>
      <c r="L1156" s="1" t="s">
        <v>775</v>
      </c>
      <c r="M1156" s="1" t="s">
        <v>45</v>
      </c>
      <c r="N1156" s="1" t="s">
        <v>46</v>
      </c>
      <c r="O1156" s="1" t="s">
        <v>46</v>
      </c>
      <c r="P1156" s="1" t="s">
        <v>1460</v>
      </c>
      <c r="Q1156" s="1">
        <f xml:space="preserve"> 2018-O1156</f>
        <v>2018</v>
      </c>
    </row>
    <row r="1157" spans="1:17" x14ac:dyDescent="0.25">
      <c r="A1157" s="1" t="s">
        <v>1455</v>
      </c>
      <c r="B1157" s="1" t="s">
        <v>1456</v>
      </c>
      <c r="C1157" s="1" t="s">
        <v>771</v>
      </c>
      <c r="D1157" s="1" t="s">
        <v>1069</v>
      </c>
      <c r="F1157" s="1" t="s">
        <v>773</v>
      </c>
      <c r="G1157" s="1" t="s">
        <v>782</v>
      </c>
      <c r="H1157" s="1" t="s">
        <v>77</v>
      </c>
      <c r="I1157" s="1" t="s">
        <v>43</v>
      </c>
      <c r="J1157" s="1" t="s">
        <v>6954</v>
      </c>
      <c r="K1157" s="1" t="s">
        <v>44</v>
      </c>
      <c r="L1157" s="1" t="s">
        <v>775</v>
      </c>
      <c r="M1157" s="1" t="s">
        <v>45</v>
      </c>
      <c r="N1157" s="1" t="s">
        <v>46</v>
      </c>
      <c r="O1157" s="1" t="s">
        <v>46</v>
      </c>
      <c r="P1157" s="1" t="s">
        <v>752</v>
      </c>
      <c r="Q1157" s="1">
        <f xml:space="preserve"> 2018-O1157</f>
        <v>2018</v>
      </c>
    </row>
    <row r="1158" spans="1:17" x14ac:dyDescent="0.25">
      <c r="A1158" s="1" t="s">
        <v>1453</v>
      </c>
      <c r="B1158" s="1" t="s">
        <v>1454</v>
      </c>
      <c r="C1158" s="1" t="s">
        <v>771</v>
      </c>
      <c r="D1158" s="1" t="s">
        <v>1069</v>
      </c>
      <c r="F1158" s="1" t="s">
        <v>773</v>
      </c>
      <c r="G1158" s="1" t="s">
        <v>782</v>
      </c>
      <c r="H1158" s="1" t="s">
        <v>77</v>
      </c>
      <c r="I1158" s="1" t="s">
        <v>43</v>
      </c>
      <c r="J1158" s="1" t="s">
        <v>6954</v>
      </c>
      <c r="K1158" s="1" t="s">
        <v>44</v>
      </c>
      <c r="L1158" s="1" t="s">
        <v>775</v>
      </c>
      <c r="M1158" s="1" t="s">
        <v>45</v>
      </c>
      <c r="N1158" s="1" t="s">
        <v>46</v>
      </c>
      <c r="O1158" s="1" t="s">
        <v>46</v>
      </c>
      <c r="P1158" s="1" t="s">
        <v>1070</v>
      </c>
      <c r="Q1158" s="1">
        <f xml:space="preserve"> 2018-O1158</f>
        <v>2018</v>
      </c>
    </row>
    <row r="1159" spans="1:17" x14ac:dyDescent="0.25">
      <c r="A1159" s="1" t="s">
        <v>1451</v>
      </c>
      <c r="B1159" s="1" t="s">
        <v>1452</v>
      </c>
      <c r="C1159" s="1" t="s">
        <v>771</v>
      </c>
      <c r="D1159" s="1" t="s">
        <v>1069</v>
      </c>
      <c r="F1159" s="1" t="s">
        <v>773</v>
      </c>
      <c r="G1159" s="1" t="s">
        <v>782</v>
      </c>
      <c r="H1159" s="1" t="s">
        <v>77</v>
      </c>
      <c r="I1159" s="1" t="s">
        <v>43</v>
      </c>
      <c r="J1159" s="1" t="s">
        <v>6954</v>
      </c>
      <c r="K1159" s="1" t="s">
        <v>44</v>
      </c>
      <c r="L1159" s="1" t="s">
        <v>775</v>
      </c>
      <c r="M1159" s="1" t="s">
        <v>45</v>
      </c>
      <c r="N1159" s="1" t="s">
        <v>46</v>
      </c>
      <c r="O1159" s="1" t="s">
        <v>46</v>
      </c>
      <c r="P1159" s="1" t="s">
        <v>80</v>
      </c>
      <c r="Q1159" s="1">
        <f xml:space="preserve"> 2018-O1159</f>
        <v>2018</v>
      </c>
    </row>
    <row r="1160" spans="1:17" x14ac:dyDescent="0.25">
      <c r="A1160" s="1" t="s">
        <v>1448</v>
      </c>
      <c r="B1160" s="1" t="s">
        <v>1449</v>
      </c>
      <c r="C1160" s="1" t="s">
        <v>771</v>
      </c>
      <c r="D1160" s="1" t="s">
        <v>1069</v>
      </c>
      <c r="F1160" s="1" t="s">
        <v>773</v>
      </c>
      <c r="G1160" s="1" t="s">
        <v>782</v>
      </c>
      <c r="H1160" s="1" t="s">
        <v>77</v>
      </c>
      <c r="I1160" s="1" t="s">
        <v>171</v>
      </c>
      <c r="J1160" s="1" t="s">
        <v>6953</v>
      </c>
      <c r="K1160" s="1" t="s">
        <v>44</v>
      </c>
      <c r="L1160" s="1" t="s">
        <v>775</v>
      </c>
      <c r="M1160" s="1" t="s">
        <v>45</v>
      </c>
      <c r="N1160" s="1" t="s">
        <v>46</v>
      </c>
      <c r="P1160" s="1" t="s">
        <v>193</v>
      </c>
      <c r="Q1160" s="1">
        <f xml:space="preserve"> 2018-O1160</f>
        <v>2018</v>
      </c>
    </row>
    <row r="1161" spans="1:17" x14ac:dyDescent="0.25">
      <c r="A1161" s="1" t="s">
        <v>1441</v>
      </c>
      <c r="B1161" s="1" t="s">
        <v>1442</v>
      </c>
      <c r="C1161" s="1" t="s">
        <v>771</v>
      </c>
      <c r="D1161" s="1" t="s">
        <v>772</v>
      </c>
      <c r="F1161" s="1" t="s">
        <v>773</v>
      </c>
      <c r="G1161" s="1" t="s">
        <v>774</v>
      </c>
      <c r="H1161" s="1" t="s">
        <v>77</v>
      </c>
      <c r="I1161" s="1" t="s">
        <v>43</v>
      </c>
      <c r="J1161" s="1" t="s">
        <v>6954</v>
      </c>
      <c r="K1161" s="1" t="s">
        <v>44</v>
      </c>
      <c r="L1161" s="1" t="s">
        <v>775</v>
      </c>
      <c r="M1161" s="1" t="s">
        <v>45</v>
      </c>
      <c r="N1161" s="1" t="s">
        <v>46</v>
      </c>
      <c r="O1161" s="1" t="s">
        <v>46</v>
      </c>
      <c r="P1161" s="1" t="s">
        <v>751</v>
      </c>
      <c r="Q1161" s="1">
        <f xml:space="preserve"> 2018-O1161</f>
        <v>2018</v>
      </c>
    </row>
    <row r="1162" spans="1:17" x14ac:dyDescent="0.25">
      <c r="A1162" s="1" t="s">
        <v>1439</v>
      </c>
      <c r="B1162" s="1" t="s">
        <v>1440</v>
      </c>
      <c r="C1162" s="1" t="s">
        <v>771</v>
      </c>
      <c r="D1162" s="1" t="s">
        <v>1296</v>
      </c>
      <c r="F1162" s="1" t="s">
        <v>773</v>
      </c>
      <c r="G1162" s="1" t="s">
        <v>6948</v>
      </c>
      <c r="H1162" s="1" t="s">
        <v>77</v>
      </c>
      <c r="I1162" s="1" t="s">
        <v>171</v>
      </c>
      <c r="J1162" s="1" t="s">
        <v>6953</v>
      </c>
      <c r="K1162" s="1" t="s">
        <v>44</v>
      </c>
      <c r="L1162" s="1" t="s">
        <v>775</v>
      </c>
      <c r="M1162" s="1" t="s">
        <v>45</v>
      </c>
      <c r="N1162" s="1" t="s">
        <v>46</v>
      </c>
      <c r="O1162" s="1" t="s">
        <v>46</v>
      </c>
      <c r="P1162" s="1" t="s">
        <v>193</v>
      </c>
      <c r="Q1162" s="1">
        <f xml:space="preserve"> 2018-O1162</f>
        <v>2018</v>
      </c>
    </row>
    <row r="1163" spans="1:17" x14ac:dyDescent="0.25">
      <c r="A1163" s="1" t="s">
        <v>1434</v>
      </c>
      <c r="B1163" s="1" t="s">
        <v>1435</v>
      </c>
      <c r="C1163" s="1" t="s">
        <v>771</v>
      </c>
      <c r="D1163" s="1" t="s">
        <v>1296</v>
      </c>
      <c r="F1163" s="1" t="s">
        <v>773</v>
      </c>
      <c r="G1163" s="1" t="s">
        <v>782</v>
      </c>
      <c r="H1163" s="1" t="s">
        <v>77</v>
      </c>
      <c r="I1163" s="1" t="s">
        <v>43</v>
      </c>
      <c r="J1163" s="1" t="s">
        <v>6954</v>
      </c>
      <c r="K1163" s="1" t="s">
        <v>44</v>
      </c>
      <c r="L1163" s="1" t="s">
        <v>775</v>
      </c>
      <c r="M1163" s="1" t="s">
        <v>45</v>
      </c>
      <c r="N1163" s="1" t="s">
        <v>46</v>
      </c>
      <c r="O1163" s="1" t="s">
        <v>46</v>
      </c>
      <c r="P1163" s="1" t="s">
        <v>1438</v>
      </c>
      <c r="Q1163" s="1">
        <f xml:space="preserve"> 2018-O1163</f>
        <v>2018</v>
      </c>
    </row>
    <row r="1164" spans="1:17" x14ac:dyDescent="0.25">
      <c r="A1164" s="1" t="s">
        <v>1431</v>
      </c>
      <c r="B1164" s="1" t="s">
        <v>1432</v>
      </c>
      <c r="C1164" s="1" t="s">
        <v>771</v>
      </c>
      <c r="D1164" s="1" t="s">
        <v>1296</v>
      </c>
      <c r="F1164" s="1" t="s">
        <v>773</v>
      </c>
      <c r="G1164" s="1" t="s">
        <v>782</v>
      </c>
      <c r="H1164" s="1" t="s">
        <v>77</v>
      </c>
      <c r="I1164" s="1" t="s">
        <v>171</v>
      </c>
      <c r="J1164" s="1" t="s">
        <v>6953</v>
      </c>
      <c r="K1164" s="1" t="s">
        <v>44</v>
      </c>
      <c r="L1164" s="1" t="s">
        <v>775</v>
      </c>
      <c r="M1164" s="1" t="s">
        <v>45</v>
      </c>
      <c r="N1164" s="1" t="s">
        <v>46</v>
      </c>
      <c r="O1164" s="1" t="s">
        <v>46</v>
      </c>
      <c r="P1164" s="1" t="s">
        <v>1433</v>
      </c>
      <c r="Q1164" s="1">
        <f xml:space="preserve"> 2018-O1164</f>
        <v>2018</v>
      </c>
    </row>
    <row r="1165" spans="1:17" x14ac:dyDescent="0.25">
      <c r="A1165" s="1" t="s">
        <v>1429</v>
      </c>
      <c r="B1165" s="1" t="s">
        <v>1430</v>
      </c>
      <c r="C1165" s="1" t="s">
        <v>771</v>
      </c>
      <c r="D1165" s="1" t="s">
        <v>1296</v>
      </c>
      <c r="F1165" s="1" t="s">
        <v>773</v>
      </c>
      <c r="G1165" s="1" t="s">
        <v>782</v>
      </c>
      <c r="H1165" s="1" t="s">
        <v>77</v>
      </c>
      <c r="I1165" s="1" t="s">
        <v>171</v>
      </c>
      <c r="J1165" s="1" t="s">
        <v>6953</v>
      </c>
      <c r="K1165" s="1" t="s">
        <v>44</v>
      </c>
      <c r="L1165" s="1" t="s">
        <v>775</v>
      </c>
      <c r="M1165" s="1" t="s">
        <v>45</v>
      </c>
      <c r="N1165" s="1" t="s">
        <v>46</v>
      </c>
      <c r="O1165" s="1" t="s">
        <v>46</v>
      </c>
      <c r="P1165" s="1" t="s">
        <v>193</v>
      </c>
      <c r="Q1165" s="1">
        <f xml:space="preserve"> 2018-O1165</f>
        <v>2018</v>
      </c>
    </row>
    <row r="1166" spans="1:17" x14ac:dyDescent="0.25">
      <c r="A1166" s="1" t="s">
        <v>1424</v>
      </c>
      <c r="B1166" s="1" t="s">
        <v>1425</v>
      </c>
      <c r="C1166" s="1" t="s">
        <v>771</v>
      </c>
      <c r="D1166" s="1" t="s">
        <v>1296</v>
      </c>
      <c r="F1166" s="1" t="s">
        <v>773</v>
      </c>
      <c r="G1166" s="1" t="s">
        <v>782</v>
      </c>
      <c r="H1166" s="1" t="s">
        <v>77</v>
      </c>
      <c r="I1166" s="1" t="s">
        <v>78</v>
      </c>
      <c r="J1166" s="1" t="s">
        <v>78</v>
      </c>
      <c r="K1166" s="1" t="s">
        <v>44</v>
      </c>
      <c r="L1166" s="1" t="s">
        <v>775</v>
      </c>
      <c r="M1166" s="1" t="s">
        <v>45</v>
      </c>
      <c r="N1166" s="1" t="s">
        <v>46</v>
      </c>
      <c r="O1166" s="1" t="s">
        <v>46</v>
      </c>
      <c r="P1166" s="1" t="s">
        <v>174</v>
      </c>
      <c r="Q1166" s="1">
        <f xml:space="preserve"> 2018-O1166</f>
        <v>2018</v>
      </c>
    </row>
    <row r="1167" spans="1:17" x14ac:dyDescent="0.25">
      <c r="A1167" s="1" t="s">
        <v>1422</v>
      </c>
      <c r="B1167" s="1" t="s">
        <v>1423</v>
      </c>
      <c r="C1167" s="1" t="s">
        <v>771</v>
      </c>
      <c r="D1167" s="1" t="s">
        <v>1075</v>
      </c>
      <c r="F1167" s="1" t="s">
        <v>773</v>
      </c>
      <c r="G1167" s="1" t="s">
        <v>774</v>
      </c>
      <c r="H1167" s="1" t="s">
        <v>77</v>
      </c>
      <c r="I1167" s="1" t="s">
        <v>43</v>
      </c>
      <c r="J1167" s="1" t="s">
        <v>6954</v>
      </c>
      <c r="K1167" s="1" t="s">
        <v>44</v>
      </c>
      <c r="L1167" s="1" t="s">
        <v>775</v>
      </c>
      <c r="M1167" s="1" t="s">
        <v>45</v>
      </c>
      <c r="N1167" s="1" t="s">
        <v>46</v>
      </c>
      <c r="O1167" s="1" t="s">
        <v>46</v>
      </c>
      <c r="P1167" s="1" t="s">
        <v>138</v>
      </c>
      <c r="Q1167" s="1">
        <f xml:space="preserve"> 2018-O1167</f>
        <v>2018</v>
      </c>
    </row>
    <row r="1168" spans="1:17" x14ac:dyDescent="0.25">
      <c r="A1168" s="1" t="s">
        <v>1414</v>
      </c>
      <c r="B1168" s="1" t="s">
        <v>1415</v>
      </c>
      <c r="C1168" s="1" t="s">
        <v>771</v>
      </c>
      <c r="D1168" s="1" t="s">
        <v>1075</v>
      </c>
      <c r="F1168" s="1" t="s">
        <v>773</v>
      </c>
      <c r="G1168" s="1" t="s">
        <v>774</v>
      </c>
      <c r="H1168" s="1" t="s">
        <v>77</v>
      </c>
      <c r="I1168" s="1" t="s">
        <v>171</v>
      </c>
      <c r="J1168" s="1" t="s">
        <v>6953</v>
      </c>
      <c r="K1168" s="1" t="s">
        <v>44</v>
      </c>
      <c r="L1168" s="1" t="s">
        <v>775</v>
      </c>
      <c r="M1168" s="1" t="s">
        <v>45</v>
      </c>
      <c r="N1168" s="1" t="s">
        <v>46</v>
      </c>
      <c r="P1168" s="1" t="s">
        <v>193</v>
      </c>
      <c r="Q1168" s="1">
        <f xml:space="preserve"> 2018-O1168</f>
        <v>2018</v>
      </c>
    </row>
    <row r="1169" spans="1:17" x14ac:dyDescent="0.25">
      <c r="A1169" s="1" t="s">
        <v>1411</v>
      </c>
      <c r="B1169" s="1" t="s">
        <v>1412</v>
      </c>
      <c r="C1169" s="1" t="s">
        <v>771</v>
      </c>
      <c r="D1169" s="1" t="s">
        <v>1075</v>
      </c>
      <c r="F1169" s="1" t="s">
        <v>773</v>
      </c>
      <c r="G1169" s="1" t="s">
        <v>774</v>
      </c>
      <c r="H1169" s="1" t="s">
        <v>77</v>
      </c>
      <c r="I1169" s="1" t="s">
        <v>171</v>
      </c>
      <c r="J1169" s="1" t="s">
        <v>6953</v>
      </c>
      <c r="K1169" s="1" t="s">
        <v>44</v>
      </c>
      <c r="L1169" s="1" t="s">
        <v>775</v>
      </c>
      <c r="M1169" s="1" t="s">
        <v>45</v>
      </c>
      <c r="N1169" s="1" t="s">
        <v>46</v>
      </c>
      <c r="P1169" s="1" t="s">
        <v>193</v>
      </c>
      <c r="Q1169" s="1">
        <f xml:space="preserve"> 2018-O1169</f>
        <v>2018</v>
      </c>
    </row>
    <row r="1170" spans="1:17" x14ac:dyDescent="0.25">
      <c r="A1170" s="1" t="s">
        <v>1407</v>
      </c>
      <c r="B1170" s="1" t="s">
        <v>1408</v>
      </c>
      <c r="C1170" s="1" t="s">
        <v>771</v>
      </c>
      <c r="D1170" s="1" t="s">
        <v>1296</v>
      </c>
      <c r="F1170" s="1" t="s">
        <v>773</v>
      </c>
      <c r="G1170" s="1" t="s">
        <v>782</v>
      </c>
      <c r="H1170" s="1" t="s">
        <v>77</v>
      </c>
      <c r="I1170" s="1" t="s">
        <v>43</v>
      </c>
      <c r="J1170" s="1" t="s">
        <v>6954</v>
      </c>
      <c r="K1170" s="1" t="s">
        <v>44</v>
      </c>
      <c r="L1170" s="1" t="s">
        <v>775</v>
      </c>
      <c r="M1170" s="1" t="s">
        <v>45</v>
      </c>
      <c r="N1170" s="1" t="s">
        <v>46</v>
      </c>
      <c r="O1170" s="1" t="s">
        <v>46</v>
      </c>
      <c r="P1170" s="1" t="s">
        <v>495</v>
      </c>
      <c r="Q1170" s="1">
        <f xml:space="preserve"> 2018-O1170</f>
        <v>2018</v>
      </c>
    </row>
    <row r="1171" spans="1:17" x14ac:dyDescent="0.25">
      <c r="A1171" s="1" t="s">
        <v>1404</v>
      </c>
      <c r="B1171" s="1" t="s">
        <v>1405</v>
      </c>
      <c r="C1171" s="1" t="s">
        <v>771</v>
      </c>
      <c r="D1171" s="1" t="s">
        <v>1296</v>
      </c>
      <c r="F1171" s="1" t="s">
        <v>773</v>
      </c>
      <c r="G1171" s="1" t="s">
        <v>782</v>
      </c>
      <c r="H1171" s="1" t="s">
        <v>77</v>
      </c>
      <c r="I1171" s="1" t="s">
        <v>43</v>
      </c>
      <c r="J1171" s="1" t="s">
        <v>6954</v>
      </c>
      <c r="K1171" s="1" t="s">
        <v>44</v>
      </c>
      <c r="L1171" s="1" t="s">
        <v>775</v>
      </c>
      <c r="M1171" s="1" t="s">
        <v>45</v>
      </c>
      <c r="N1171" s="1" t="s">
        <v>46</v>
      </c>
      <c r="O1171" s="1" t="s">
        <v>46</v>
      </c>
      <c r="P1171" s="1" t="s">
        <v>1406</v>
      </c>
      <c r="Q1171" s="1">
        <f xml:space="preserve"> 2018-O1171</f>
        <v>2018</v>
      </c>
    </row>
    <row r="1172" spans="1:17" x14ac:dyDescent="0.25">
      <c r="A1172" s="1" t="s">
        <v>1401</v>
      </c>
      <c r="B1172" s="1" t="s">
        <v>1402</v>
      </c>
      <c r="C1172" s="1" t="s">
        <v>771</v>
      </c>
      <c r="D1172" s="1" t="s">
        <v>1296</v>
      </c>
      <c r="F1172" s="1" t="s">
        <v>773</v>
      </c>
      <c r="G1172" s="1" t="s">
        <v>782</v>
      </c>
      <c r="H1172" s="1" t="s">
        <v>77</v>
      </c>
      <c r="I1172" s="1" t="s">
        <v>43</v>
      </c>
      <c r="J1172" s="1" t="s">
        <v>6954</v>
      </c>
      <c r="K1172" s="1" t="s">
        <v>44</v>
      </c>
      <c r="L1172" s="1" t="s">
        <v>775</v>
      </c>
      <c r="M1172" s="1" t="s">
        <v>45</v>
      </c>
      <c r="N1172" s="1" t="s">
        <v>46</v>
      </c>
      <c r="O1172" s="1" t="s">
        <v>46</v>
      </c>
      <c r="P1172" s="1" t="s">
        <v>1403</v>
      </c>
      <c r="Q1172" s="1">
        <f xml:space="preserve"> 2018-O1172</f>
        <v>2018</v>
      </c>
    </row>
    <row r="1173" spans="1:17" x14ac:dyDescent="0.25">
      <c r="A1173" s="1" t="s">
        <v>1399</v>
      </c>
      <c r="B1173" s="1" t="s">
        <v>1400</v>
      </c>
      <c r="C1173" s="1" t="s">
        <v>771</v>
      </c>
      <c r="D1173" s="1" t="s">
        <v>1296</v>
      </c>
      <c r="F1173" s="1" t="s">
        <v>773</v>
      </c>
      <c r="G1173" s="1" t="s">
        <v>782</v>
      </c>
      <c r="H1173" s="1" t="s">
        <v>77</v>
      </c>
      <c r="I1173" s="1" t="s">
        <v>171</v>
      </c>
      <c r="J1173" s="1" t="s">
        <v>6953</v>
      </c>
      <c r="K1173" s="1" t="s">
        <v>44</v>
      </c>
      <c r="L1173" s="1" t="s">
        <v>775</v>
      </c>
      <c r="M1173" s="1" t="s">
        <v>45</v>
      </c>
      <c r="N1173" s="1" t="s">
        <v>46</v>
      </c>
      <c r="O1173" s="1" t="s">
        <v>46</v>
      </c>
      <c r="P1173" s="1" t="s">
        <v>193</v>
      </c>
      <c r="Q1173" s="1">
        <f xml:space="preserve"> 2018-O1173</f>
        <v>2018</v>
      </c>
    </row>
    <row r="1174" spans="1:17" x14ac:dyDescent="0.25">
      <c r="A1174" s="1" t="s">
        <v>1395</v>
      </c>
      <c r="B1174" s="1" t="s">
        <v>1396</v>
      </c>
      <c r="C1174" s="1" t="s">
        <v>771</v>
      </c>
      <c r="D1174" s="1" t="s">
        <v>1296</v>
      </c>
      <c r="F1174" s="1" t="s">
        <v>773</v>
      </c>
      <c r="G1174" s="1" t="s">
        <v>782</v>
      </c>
      <c r="H1174" s="1" t="s">
        <v>77</v>
      </c>
      <c r="I1174" s="1" t="s">
        <v>43</v>
      </c>
      <c r="J1174" s="1" t="s">
        <v>6954</v>
      </c>
      <c r="K1174" s="1" t="s">
        <v>44</v>
      </c>
      <c r="L1174" s="1" t="s">
        <v>775</v>
      </c>
      <c r="M1174" s="1" t="s">
        <v>45</v>
      </c>
      <c r="N1174" s="1" t="s">
        <v>46</v>
      </c>
      <c r="O1174" s="1" t="s">
        <v>46</v>
      </c>
      <c r="P1174" s="1" t="s">
        <v>1398</v>
      </c>
      <c r="Q1174" s="1">
        <f xml:space="preserve"> 2018-O1174</f>
        <v>2018</v>
      </c>
    </row>
    <row r="1175" spans="1:17" x14ac:dyDescent="0.25">
      <c r="A1175" s="1" t="s">
        <v>1392</v>
      </c>
      <c r="B1175" s="1" t="s">
        <v>1393</v>
      </c>
      <c r="C1175" s="1" t="s">
        <v>771</v>
      </c>
      <c r="D1175" s="1" t="s">
        <v>1296</v>
      </c>
      <c r="F1175" s="1" t="s">
        <v>773</v>
      </c>
      <c r="G1175" s="1" t="s">
        <v>782</v>
      </c>
      <c r="H1175" s="1" t="s">
        <v>77</v>
      </c>
      <c r="I1175" s="1" t="s">
        <v>43</v>
      </c>
      <c r="J1175" s="1" t="s">
        <v>6954</v>
      </c>
      <c r="K1175" s="1" t="s">
        <v>44</v>
      </c>
      <c r="L1175" s="1" t="s">
        <v>775</v>
      </c>
      <c r="M1175" s="1" t="s">
        <v>45</v>
      </c>
      <c r="N1175" s="1" t="s">
        <v>46</v>
      </c>
      <c r="O1175" s="1" t="s">
        <v>46</v>
      </c>
      <c r="P1175" s="1" t="s">
        <v>1394</v>
      </c>
      <c r="Q1175" s="1">
        <f xml:space="preserve"> 2018-O1175</f>
        <v>2018</v>
      </c>
    </row>
    <row r="1176" spans="1:17" x14ac:dyDescent="0.25">
      <c r="A1176" s="1" t="s">
        <v>1390</v>
      </c>
      <c r="B1176" s="1" t="s">
        <v>1391</v>
      </c>
      <c r="C1176" s="1" t="s">
        <v>771</v>
      </c>
      <c r="D1176" s="1" t="s">
        <v>1296</v>
      </c>
      <c r="F1176" s="1" t="s">
        <v>773</v>
      </c>
      <c r="G1176" s="1" t="s">
        <v>782</v>
      </c>
      <c r="H1176" s="1" t="s">
        <v>77</v>
      </c>
      <c r="I1176" s="1" t="s">
        <v>43</v>
      </c>
      <c r="J1176" s="1" t="s">
        <v>6954</v>
      </c>
      <c r="K1176" s="1" t="s">
        <v>44</v>
      </c>
      <c r="L1176" s="1" t="s">
        <v>775</v>
      </c>
      <c r="M1176" s="1" t="s">
        <v>45</v>
      </c>
      <c r="N1176" s="1" t="s">
        <v>46</v>
      </c>
      <c r="O1176" s="1" t="s">
        <v>46</v>
      </c>
      <c r="P1176" s="1" t="s">
        <v>149</v>
      </c>
      <c r="Q1176" s="1">
        <f xml:space="preserve"> 2018-O1176</f>
        <v>2018</v>
      </c>
    </row>
    <row r="1177" spans="1:17" x14ac:dyDescent="0.25">
      <c r="A1177" s="1" t="s">
        <v>1388</v>
      </c>
      <c r="B1177" s="1" t="s">
        <v>1389</v>
      </c>
      <c r="C1177" s="1" t="s">
        <v>771</v>
      </c>
      <c r="D1177" s="1" t="s">
        <v>1116</v>
      </c>
      <c r="F1177" s="1" t="s">
        <v>773</v>
      </c>
      <c r="G1177" s="1" t="s">
        <v>6948</v>
      </c>
      <c r="H1177" s="1" t="s">
        <v>77</v>
      </c>
      <c r="I1177" s="1" t="s">
        <v>171</v>
      </c>
      <c r="J1177" s="1" t="s">
        <v>6953</v>
      </c>
      <c r="K1177" s="1" t="s">
        <v>44</v>
      </c>
      <c r="L1177" s="1" t="s">
        <v>775</v>
      </c>
      <c r="M1177" s="1" t="s">
        <v>45</v>
      </c>
      <c r="N1177" s="1" t="s">
        <v>46</v>
      </c>
      <c r="O1177" s="1" t="s">
        <v>46</v>
      </c>
      <c r="P1177" s="1" t="s">
        <v>193</v>
      </c>
      <c r="Q1177" s="1">
        <f xml:space="preserve"> 2018-O1177</f>
        <v>2018</v>
      </c>
    </row>
    <row r="1178" spans="1:17" x14ac:dyDescent="0.25">
      <c r="A1178" s="1" t="s">
        <v>1386</v>
      </c>
      <c r="B1178" s="1" t="s">
        <v>1387</v>
      </c>
      <c r="C1178" s="1" t="s">
        <v>771</v>
      </c>
      <c r="D1178" s="1" t="s">
        <v>1116</v>
      </c>
      <c r="F1178" s="1" t="s">
        <v>773</v>
      </c>
      <c r="G1178" s="1" t="s">
        <v>6948</v>
      </c>
      <c r="H1178" s="1" t="s">
        <v>77</v>
      </c>
      <c r="I1178" s="1" t="s">
        <v>171</v>
      </c>
      <c r="J1178" s="1" t="s">
        <v>6953</v>
      </c>
      <c r="K1178" s="1" t="s">
        <v>44</v>
      </c>
      <c r="L1178" s="1" t="s">
        <v>775</v>
      </c>
      <c r="M1178" s="1" t="s">
        <v>45</v>
      </c>
      <c r="N1178" s="1" t="s">
        <v>46</v>
      </c>
      <c r="O1178" s="1" t="s">
        <v>46</v>
      </c>
      <c r="P1178" s="1" t="s">
        <v>130</v>
      </c>
      <c r="Q1178" s="1">
        <f xml:space="preserve"> 2018-O1178</f>
        <v>2018</v>
      </c>
    </row>
    <row r="1179" spans="1:17" x14ac:dyDescent="0.25">
      <c r="A1179" s="1" t="s">
        <v>1383</v>
      </c>
      <c r="B1179" s="1" t="s">
        <v>1384</v>
      </c>
      <c r="C1179" s="1" t="s">
        <v>771</v>
      </c>
      <c r="D1179" s="1" t="s">
        <v>1116</v>
      </c>
      <c r="F1179" s="1" t="s">
        <v>773</v>
      </c>
      <c r="G1179" s="1" t="s">
        <v>6948</v>
      </c>
      <c r="H1179" s="1" t="s">
        <v>77</v>
      </c>
      <c r="I1179" s="1" t="s">
        <v>43</v>
      </c>
      <c r="J1179" s="1" t="s">
        <v>6954</v>
      </c>
      <c r="K1179" s="1" t="s">
        <v>44</v>
      </c>
      <c r="L1179" s="1" t="s">
        <v>775</v>
      </c>
      <c r="M1179" s="1" t="s">
        <v>45</v>
      </c>
      <c r="N1179" s="1" t="s">
        <v>46</v>
      </c>
      <c r="O1179" s="1" t="s">
        <v>46</v>
      </c>
      <c r="P1179" s="1" t="s">
        <v>1385</v>
      </c>
      <c r="Q1179" s="1">
        <f xml:space="preserve"> 2018-O1179</f>
        <v>2018</v>
      </c>
    </row>
    <row r="1180" spans="1:17" x14ac:dyDescent="0.25">
      <c r="A1180" s="1" t="s">
        <v>1381</v>
      </c>
      <c r="B1180" s="1" t="s">
        <v>1382</v>
      </c>
      <c r="C1180" s="1" t="s">
        <v>771</v>
      </c>
      <c r="D1180" s="1" t="s">
        <v>1116</v>
      </c>
      <c r="F1180" s="1" t="s">
        <v>773</v>
      </c>
      <c r="G1180" s="1" t="s">
        <v>6948</v>
      </c>
      <c r="H1180" s="1" t="s">
        <v>77</v>
      </c>
      <c r="I1180" s="1" t="s">
        <v>171</v>
      </c>
      <c r="J1180" s="1" t="s">
        <v>6953</v>
      </c>
      <c r="K1180" s="1" t="s">
        <v>44</v>
      </c>
      <c r="L1180" s="1" t="s">
        <v>775</v>
      </c>
      <c r="M1180" s="1" t="s">
        <v>45</v>
      </c>
      <c r="N1180" s="1" t="s">
        <v>46</v>
      </c>
      <c r="O1180" s="1" t="s">
        <v>46</v>
      </c>
      <c r="P1180" s="1" t="s">
        <v>143</v>
      </c>
      <c r="Q1180" s="1">
        <f xml:space="preserve"> 2018-O1180</f>
        <v>2018</v>
      </c>
    </row>
    <row r="1181" spans="1:17" x14ac:dyDescent="0.25">
      <c r="A1181" s="1" t="s">
        <v>1378</v>
      </c>
      <c r="B1181" s="1" t="s">
        <v>1379</v>
      </c>
      <c r="C1181" s="1" t="s">
        <v>771</v>
      </c>
      <c r="D1181" s="1" t="s">
        <v>1116</v>
      </c>
      <c r="F1181" s="1" t="s">
        <v>773</v>
      </c>
      <c r="G1181" s="1" t="s">
        <v>6948</v>
      </c>
      <c r="H1181" s="1" t="s">
        <v>77</v>
      </c>
      <c r="I1181" s="1" t="s">
        <v>171</v>
      </c>
      <c r="J1181" s="1" t="s">
        <v>6953</v>
      </c>
      <c r="K1181" s="1" t="s">
        <v>44</v>
      </c>
      <c r="L1181" s="1" t="s">
        <v>775</v>
      </c>
      <c r="M1181" s="1" t="s">
        <v>45</v>
      </c>
      <c r="N1181" s="1" t="s">
        <v>46</v>
      </c>
      <c r="O1181" s="1" t="s">
        <v>46</v>
      </c>
      <c r="P1181" s="1" t="s">
        <v>174</v>
      </c>
      <c r="Q1181" s="1">
        <f xml:space="preserve"> 2018-O1181</f>
        <v>2018</v>
      </c>
    </row>
    <row r="1182" spans="1:17" x14ac:dyDescent="0.25">
      <c r="A1182" s="1" t="s">
        <v>1359</v>
      </c>
      <c r="B1182" s="1" t="s">
        <v>1360</v>
      </c>
      <c r="C1182" s="1" t="s">
        <v>771</v>
      </c>
      <c r="D1182" s="1" t="s">
        <v>1116</v>
      </c>
      <c r="F1182" s="1" t="s">
        <v>773</v>
      </c>
      <c r="G1182" s="1" t="s">
        <v>774</v>
      </c>
      <c r="H1182" s="1" t="s">
        <v>77</v>
      </c>
      <c r="I1182" s="1" t="s">
        <v>171</v>
      </c>
      <c r="J1182" s="1" t="s">
        <v>6953</v>
      </c>
      <c r="K1182" s="1" t="s">
        <v>44</v>
      </c>
      <c r="L1182" s="1" t="s">
        <v>775</v>
      </c>
      <c r="M1182" s="1" t="s">
        <v>45</v>
      </c>
      <c r="N1182" s="1" t="s">
        <v>46</v>
      </c>
      <c r="O1182" s="1" t="s">
        <v>46</v>
      </c>
      <c r="P1182" s="1" t="s">
        <v>193</v>
      </c>
      <c r="Q1182" s="1">
        <f xml:space="preserve"> 2018-O1182</f>
        <v>2018</v>
      </c>
    </row>
    <row r="1183" spans="1:17" x14ac:dyDescent="0.25">
      <c r="A1183" s="1" t="s">
        <v>1356</v>
      </c>
      <c r="B1183" s="1" t="s">
        <v>1357</v>
      </c>
      <c r="C1183" s="1" t="s">
        <v>771</v>
      </c>
      <c r="D1183" s="1" t="s">
        <v>1296</v>
      </c>
      <c r="F1183" s="1" t="s">
        <v>773</v>
      </c>
      <c r="G1183" s="1" t="s">
        <v>782</v>
      </c>
      <c r="H1183" s="1" t="s">
        <v>77</v>
      </c>
      <c r="I1183" s="1" t="s">
        <v>171</v>
      </c>
      <c r="J1183" s="1" t="s">
        <v>6953</v>
      </c>
      <c r="K1183" s="1" t="s">
        <v>44</v>
      </c>
      <c r="L1183" s="1" t="s">
        <v>775</v>
      </c>
      <c r="M1183" s="1" t="s">
        <v>45</v>
      </c>
      <c r="N1183" s="1" t="s">
        <v>46</v>
      </c>
      <c r="O1183" s="1" t="s">
        <v>46</v>
      </c>
      <c r="P1183" s="1" t="s">
        <v>1358</v>
      </c>
      <c r="Q1183" s="1">
        <f xml:space="preserve"> 2018-O1183</f>
        <v>2018</v>
      </c>
    </row>
    <row r="1184" spans="1:17" x14ac:dyDescent="0.25">
      <c r="A1184" s="1" t="s">
        <v>1335</v>
      </c>
      <c r="B1184" s="1" t="s">
        <v>1336</v>
      </c>
      <c r="C1184" s="1" t="s">
        <v>771</v>
      </c>
      <c r="D1184" s="1" t="s">
        <v>1296</v>
      </c>
      <c r="F1184" s="1" t="s">
        <v>773</v>
      </c>
      <c r="G1184" s="1" t="s">
        <v>782</v>
      </c>
      <c r="H1184" s="1" t="s">
        <v>77</v>
      </c>
      <c r="I1184" s="1" t="s">
        <v>171</v>
      </c>
      <c r="J1184" s="1" t="s">
        <v>6953</v>
      </c>
      <c r="K1184" s="1" t="s">
        <v>44</v>
      </c>
      <c r="L1184" s="1" t="s">
        <v>775</v>
      </c>
      <c r="M1184" s="1" t="s">
        <v>45</v>
      </c>
      <c r="N1184" s="1" t="s">
        <v>46</v>
      </c>
      <c r="O1184" s="1" t="s">
        <v>46</v>
      </c>
      <c r="P1184" s="1" t="s">
        <v>48</v>
      </c>
      <c r="Q1184" s="1">
        <f xml:space="preserve"> 2018-O1184</f>
        <v>2018</v>
      </c>
    </row>
    <row r="1185" spans="1:17" x14ac:dyDescent="0.25">
      <c r="A1185" s="1" t="s">
        <v>1333</v>
      </c>
      <c r="B1185" s="1" t="s">
        <v>1334</v>
      </c>
      <c r="C1185" s="1" t="s">
        <v>771</v>
      </c>
      <c r="D1185" s="1" t="s">
        <v>1296</v>
      </c>
      <c r="F1185" s="1" t="s">
        <v>773</v>
      </c>
      <c r="G1185" s="1" t="s">
        <v>782</v>
      </c>
      <c r="H1185" s="1" t="s">
        <v>77</v>
      </c>
      <c r="I1185" s="1" t="s">
        <v>43</v>
      </c>
      <c r="J1185" s="1" t="s">
        <v>6954</v>
      </c>
      <c r="K1185" s="1" t="s">
        <v>44</v>
      </c>
      <c r="L1185" s="1" t="s">
        <v>775</v>
      </c>
      <c r="M1185" s="1" t="s">
        <v>45</v>
      </c>
      <c r="N1185" s="1" t="s">
        <v>46</v>
      </c>
      <c r="O1185" s="1" t="s">
        <v>46</v>
      </c>
      <c r="P1185" s="1" t="s">
        <v>210</v>
      </c>
      <c r="Q1185" s="1">
        <f xml:space="preserve"> 2018-O1185</f>
        <v>2018</v>
      </c>
    </row>
    <row r="1186" spans="1:17" x14ac:dyDescent="0.25">
      <c r="A1186" s="1" t="s">
        <v>1330</v>
      </c>
      <c r="B1186" s="1" t="s">
        <v>1331</v>
      </c>
      <c r="C1186" s="1" t="s">
        <v>771</v>
      </c>
      <c r="D1186" s="1" t="s">
        <v>1116</v>
      </c>
      <c r="F1186" s="1" t="s">
        <v>773</v>
      </c>
      <c r="G1186" s="1" t="s">
        <v>774</v>
      </c>
      <c r="H1186" s="1" t="s">
        <v>77</v>
      </c>
      <c r="I1186" s="1" t="s">
        <v>171</v>
      </c>
      <c r="J1186" s="1" t="s">
        <v>6953</v>
      </c>
      <c r="K1186" s="1" t="s">
        <v>44</v>
      </c>
      <c r="L1186" s="1" t="s">
        <v>775</v>
      </c>
      <c r="M1186" s="1" t="s">
        <v>45</v>
      </c>
      <c r="N1186" s="1" t="s">
        <v>46</v>
      </c>
      <c r="O1186" s="1" t="s">
        <v>46</v>
      </c>
      <c r="P1186" s="1" t="s">
        <v>193</v>
      </c>
      <c r="Q1186" s="1">
        <f xml:space="preserve"> 2018-O1186</f>
        <v>2018</v>
      </c>
    </row>
    <row r="1187" spans="1:17" x14ac:dyDescent="0.25">
      <c r="A1187" s="1" t="s">
        <v>1327</v>
      </c>
      <c r="B1187" s="1" t="s">
        <v>1328</v>
      </c>
      <c r="C1187" s="1" t="s">
        <v>771</v>
      </c>
      <c r="D1187" s="1" t="s">
        <v>1296</v>
      </c>
      <c r="F1187" s="1" t="s">
        <v>773</v>
      </c>
      <c r="G1187" s="1" t="s">
        <v>782</v>
      </c>
      <c r="H1187" s="1" t="s">
        <v>77</v>
      </c>
      <c r="I1187" s="1" t="s">
        <v>171</v>
      </c>
      <c r="J1187" s="1" t="s">
        <v>6953</v>
      </c>
      <c r="K1187" s="1" t="s">
        <v>44</v>
      </c>
      <c r="L1187" s="1" t="s">
        <v>775</v>
      </c>
      <c r="M1187" s="1" t="s">
        <v>45</v>
      </c>
      <c r="N1187" s="1" t="s">
        <v>46</v>
      </c>
      <c r="O1187" s="1" t="s">
        <v>46</v>
      </c>
      <c r="P1187" s="1" t="s">
        <v>1329</v>
      </c>
      <c r="Q1187" s="1">
        <f xml:space="preserve"> 2018-O1187</f>
        <v>2018</v>
      </c>
    </row>
    <row r="1188" spans="1:17" x14ac:dyDescent="0.25">
      <c r="A1188" s="1" t="s">
        <v>1324</v>
      </c>
      <c r="B1188" s="1" t="s">
        <v>1325</v>
      </c>
      <c r="C1188" s="1" t="s">
        <v>771</v>
      </c>
      <c r="D1188" s="1" t="s">
        <v>1296</v>
      </c>
      <c r="F1188" s="1" t="s">
        <v>773</v>
      </c>
      <c r="G1188" s="1" t="s">
        <v>782</v>
      </c>
      <c r="H1188" s="1" t="s">
        <v>77</v>
      </c>
      <c r="I1188" s="1" t="s">
        <v>43</v>
      </c>
      <c r="J1188" s="1" t="s">
        <v>6954</v>
      </c>
      <c r="K1188" s="1" t="s">
        <v>44</v>
      </c>
      <c r="L1188" s="1" t="s">
        <v>775</v>
      </c>
      <c r="M1188" s="1" t="s">
        <v>45</v>
      </c>
      <c r="N1188" s="1" t="s">
        <v>46</v>
      </c>
      <c r="O1188" s="1" t="s">
        <v>46</v>
      </c>
      <c r="P1188" s="1" t="s">
        <v>1326</v>
      </c>
      <c r="Q1188" s="1">
        <f xml:space="preserve"> 2018-O1188</f>
        <v>2018</v>
      </c>
    </row>
    <row r="1189" spans="1:17" x14ac:dyDescent="0.25">
      <c r="A1189" s="1" t="s">
        <v>1321</v>
      </c>
      <c r="B1189" s="1" t="s">
        <v>1322</v>
      </c>
      <c r="C1189" s="1" t="s">
        <v>771</v>
      </c>
      <c r="D1189" s="1" t="s">
        <v>1296</v>
      </c>
      <c r="F1189" s="1" t="s">
        <v>773</v>
      </c>
      <c r="G1189" s="1" t="s">
        <v>782</v>
      </c>
      <c r="H1189" s="1" t="s">
        <v>77</v>
      </c>
      <c r="I1189" s="1" t="s">
        <v>43</v>
      </c>
      <c r="J1189" s="1" t="s">
        <v>6954</v>
      </c>
      <c r="K1189" s="1" t="s">
        <v>44</v>
      </c>
      <c r="L1189" s="1" t="s">
        <v>775</v>
      </c>
      <c r="M1189" s="1" t="s">
        <v>45</v>
      </c>
      <c r="N1189" s="1" t="s">
        <v>46</v>
      </c>
      <c r="O1189" s="1" t="s">
        <v>46</v>
      </c>
      <c r="P1189" s="1" t="s">
        <v>160</v>
      </c>
      <c r="Q1189" s="1">
        <f xml:space="preserve"> 2018-O1189</f>
        <v>2018</v>
      </c>
    </row>
    <row r="1190" spans="1:17" x14ac:dyDescent="0.25">
      <c r="A1190" s="1" t="s">
        <v>1309</v>
      </c>
      <c r="B1190" s="1" t="s">
        <v>1310</v>
      </c>
      <c r="C1190" s="1" t="s">
        <v>771</v>
      </c>
      <c r="D1190" s="1" t="s">
        <v>1296</v>
      </c>
      <c r="F1190" s="1" t="s">
        <v>773</v>
      </c>
      <c r="G1190" s="1" t="s">
        <v>782</v>
      </c>
      <c r="H1190" s="1" t="s">
        <v>77</v>
      </c>
      <c r="I1190" s="1" t="s">
        <v>263</v>
      </c>
      <c r="J1190" s="1" t="s">
        <v>6950</v>
      </c>
      <c r="K1190" s="1" t="s">
        <v>44</v>
      </c>
      <c r="L1190" s="1" t="s">
        <v>775</v>
      </c>
      <c r="M1190" s="1" t="s">
        <v>45</v>
      </c>
      <c r="N1190" s="1" t="s">
        <v>46</v>
      </c>
      <c r="O1190" s="1" t="s">
        <v>46</v>
      </c>
      <c r="P1190" s="1" t="s">
        <v>193</v>
      </c>
      <c r="Q1190" s="1">
        <f xml:space="preserve"> 2018-O1190</f>
        <v>2018</v>
      </c>
    </row>
    <row r="1191" spans="1:17" x14ac:dyDescent="0.25">
      <c r="A1191" s="1" t="s">
        <v>1307</v>
      </c>
      <c r="B1191" s="1" t="s">
        <v>1308</v>
      </c>
      <c r="C1191" s="1" t="s">
        <v>771</v>
      </c>
      <c r="D1191" s="1" t="s">
        <v>1296</v>
      </c>
      <c r="F1191" s="1" t="s">
        <v>773</v>
      </c>
      <c r="G1191" s="1" t="s">
        <v>782</v>
      </c>
      <c r="H1191" s="1" t="s">
        <v>77</v>
      </c>
      <c r="I1191" s="1" t="s">
        <v>171</v>
      </c>
      <c r="J1191" s="1" t="s">
        <v>6953</v>
      </c>
      <c r="K1191" s="1" t="s">
        <v>44</v>
      </c>
      <c r="L1191" s="1" t="s">
        <v>775</v>
      </c>
      <c r="M1191" s="1" t="s">
        <v>45</v>
      </c>
      <c r="N1191" s="1" t="s">
        <v>46</v>
      </c>
      <c r="O1191" s="1" t="s">
        <v>46</v>
      </c>
      <c r="P1191" s="1" t="s">
        <v>193</v>
      </c>
      <c r="Q1191" s="1">
        <f xml:space="preserve"> 2018-O1191</f>
        <v>2018</v>
      </c>
    </row>
    <row r="1192" spans="1:17" x14ac:dyDescent="0.25">
      <c r="A1192" s="1" t="s">
        <v>1305</v>
      </c>
      <c r="B1192" s="1" t="s">
        <v>1306</v>
      </c>
      <c r="C1192" s="1" t="s">
        <v>771</v>
      </c>
      <c r="D1192" s="1" t="s">
        <v>1296</v>
      </c>
      <c r="F1192" s="1" t="s">
        <v>773</v>
      </c>
      <c r="G1192" s="1" t="s">
        <v>782</v>
      </c>
      <c r="H1192" s="1" t="s">
        <v>77</v>
      </c>
      <c r="I1192" s="1" t="s">
        <v>171</v>
      </c>
      <c r="J1192" s="1" t="s">
        <v>6953</v>
      </c>
      <c r="K1192" s="1" t="s">
        <v>44</v>
      </c>
      <c r="L1192" s="1" t="s">
        <v>775</v>
      </c>
      <c r="M1192" s="1" t="s">
        <v>45</v>
      </c>
      <c r="N1192" s="1" t="s">
        <v>46</v>
      </c>
      <c r="O1192" s="1" t="s">
        <v>46</v>
      </c>
      <c r="P1192" s="1" t="s">
        <v>193</v>
      </c>
      <c r="Q1192" s="1">
        <f xml:space="preserve"> 2018-O1192</f>
        <v>2018</v>
      </c>
    </row>
    <row r="1193" spans="1:17" x14ac:dyDescent="0.25">
      <c r="A1193" s="1" t="s">
        <v>1302</v>
      </c>
      <c r="B1193" s="1" t="s">
        <v>1303</v>
      </c>
      <c r="C1193" s="1" t="s">
        <v>771</v>
      </c>
      <c r="D1193" s="1" t="s">
        <v>1296</v>
      </c>
      <c r="F1193" s="1" t="s">
        <v>773</v>
      </c>
      <c r="G1193" s="1" t="s">
        <v>782</v>
      </c>
      <c r="H1193" s="1" t="s">
        <v>77</v>
      </c>
      <c r="I1193" s="1" t="s">
        <v>171</v>
      </c>
      <c r="J1193" s="1" t="s">
        <v>6953</v>
      </c>
      <c r="K1193" s="1" t="s">
        <v>44</v>
      </c>
      <c r="L1193" s="1" t="s">
        <v>775</v>
      </c>
      <c r="M1193" s="1" t="s">
        <v>45</v>
      </c>
      <c r="N1193" s="1" t="s">
        <v>46</v>
      </c>
      <c r="O1193" s="1" t="s">
        <v>46</v>
      </c>
      <c r="P1193" s="1" t="s">
        <v>193</v>
      </c>
      <c r="Q1193" s="1">
        <f xml:space="preserve"> 2018-O1193</f>
        <v>2018</v>
      </c>
    </row>
    <row r="1194" spans="1:17" x14ac:dyDescent="0.25">
      <c r="A1194" s="1" t="s">
        <v>1300</v>
      </c>
      <c r="B1194" s="1" t="s">
        <v>1301</v>
      </c>
      <c r="C1194" s="1" t="s">
        <v>771</v>
      </c>
      <c r="D1194" s="1" t="s">
        <v>1296</v>
      </c>
      <c r="F1194" s="1" t="s">
        <v>773</v>
      </c>
      <c r="G1194" s="1" t="s">
        <v>782</v>
      </c>
      <c r="H1194" s="1" t="s">
        <v>77</v>
      </c>
      <c r="I1194" s="1" t="s">
        <v>171</v>
      </c>
      <c r="J1194" s="1" t="s">
        <v>6953</v>
      </c>
      <c r="K1194" s="1" t="s">
        <v>44</v>
      </c>
      <c r="L1194" s="1" t="s">
        <v>775</v>
      </c>
      <c r="M1194" s="1" t="s">
        <v>45</v>
      </c>
      <c r="N1194" s="1" t="s">
        <v>46</v>
      </c>
      <c r="O1194" s="1" t="s">
        <v>46</v>
      </c>
      <c r="P1194" s="1" t="s">
        <v>145</v>
      </c>
      <c r="Q1194" s="1">
        <f xml:space="preserve"> 2018-O1194</f>
        <v>2018</v>
      </c>
    </row>
    <row r="1195" spans="1:17" x14ac:dyDescent="0.25">
      <c r="A1195" s="1" t="s">
        <v>1297</v>
      </c>
      <c r="B1195" s="1" t="s">
        <v>1298</v>
      </c>
      <c r="C1195" s="1" t="s">
        <v>771</v>
      </c>
      <c r="D1195" s="1" t="s">
        <v>1296</v>
      </c>
      <c r="F1195" s="1" t="s">
        <v>773</v>
      </c>
      <c r="G1195" s="1" t="s">
        <v>782</v>
      </c>
      <c r="H1195" s="1" t="s">
        <v>77</v>
      </c>
      <c r="I1195" s="1" t="s">
        <v>43</v>
      </c>
      <c r="J1195" s="1" t="s">
        <v>6954</v>
      </c>
      <c r="K1195" s="1" t="s">
        <v>44</v>
      </c>
      <c r="L1195" s="1" t="s">
        <v>775</v>
      </c>
      <c r="M1195" s="1" t="s">
        <v>45</v>
      </c>
      <c r="N1195" s="1" t="s">
        <v>46</v>
      </c>
      <c r="O1195" s="1" t="s">
        <v>46</v>
      </c>
      <c r="P1195" s="1" t="s">
        <v>130</v>
      </c>
      <c r="Q1195" s="1">
        <f xml:space="preserve"> 2018-O1195</f>
        <v>2018</v>
      </c>
    </row>
    <row r="1196" spans="1:17" x14ac:dyDescent="0.25">
      <c r="A1196" s="1" t="s">
        <v>1293</v>
      </c>
      <c r="B1196" s="1" t="s">
        <v>1294</v>
      </c>
      <c r="C1196" s="1" t="s">
        <v>771</v>
      </c>
      <c r="D1196" s="1" t="s">
        <v>1296</v>
      </c>
      <c r="F1196" s="1" t="s">
        <v>773</v>
      </c>
      <c r="G1196" s="1" t="s">
        <v>782</v>
      </c>
      <c r="H1196" s="1" t="s">
        <v>77</v>
      </c>
      <c r="I1196" s="1" t="s">
        <v>171</v>
      </c>
      <c r="J1196" s="1" t="s">
        <v>6953</v>
      </c>
      <c r="K1196" s="1" t="s">
        <v>44</v>
      </c>
      <c r="L1196" s="1" t="s">
        <v>775</v>
      </c>
      <c r="M1196" s="1" t="s">
        <v>45</v>
      </c>
      <c r="N1196" s="1" t="s">
        <v>46</v>
      </c>
      <c r="O1196" s="1" t="s">
        <v>46</v>
      </c>
      <c r="P1196" s="1" t="s">
        <v>193</v>
      </c>
      <c r="Q1196" s="1">
        <f xml:space="preserve"> 2018-O1196</f>
        <v>2018</v>
      </c>
    </row>
    <row r="1197" spans="1:17" x14ac:dyDescent="0.25">
      <c r="A1197" s="1" t="s">
        <v>1289</v>
      </c>
      <c r="B1197" s="1" t="s">
        <v>1290</v>
      </c>
      <c r="C1197" s="1" t="s">
        <v>771</v>
      </c>
      <c r="D1197" s="1" t="s">
        <v>1075</v>
      </c>
      <c r="F1197" s="1" t="s">
        <v>773</v>
      </c>
      <c r="G1197" s="1" t="s">
        <v>774</v>
      </c>
      <c r="H1197" s="1" t="s">
        <v>77</v>
      </c>
      <c r="I1197" s="1" t="s">
        <v>43</v>
      </c>
      <c r="J1197" s="1" t="s">
        <v>6954</v>
      </c>
      <c r="K1197" s="1" t="s">
        <v>44</v>
      </c>
      <c r="L1197" s="1" t="s">
        <v>775</v>
      </c>
      <c r="M1197" s="1" t="s">
        <v>45</v>
      </c>
      <c r="N1197" s="1" t="s">
        <v>46</v>
      </c>
      <c r="O1197" s="1" t="s">
        <v>46</v>
      </c>
      <c r="P1197" s="1" t="s">
        <v>1292</v>
      </c>
      <c r="Q1197" s="1">
        <f xml:space="preserve"> 2018-O1197</f>
        <v>2018</v>
      </c>
    </row>
    <row r="1198" spans="1:17" x14ac:dyDescent="0.25">
      <c r="A1198" s="1" t="s">
        <v>1285</v>
      </c>
      <c r="B1198" s="1" t="s">
        <v>1286</v>
      </c>
      <c r="C1198" s="1" t="s">
        <v>771</v>
      </c>
      <c r="D1198" s="1" t="s">
        <v>1116</v>
      </c>
      <c r="F1198" s="1" t="s">
        <v>773</v>
      </c>
      <c r="G1198" s="1" t="s">
        <v>774</v>
      </c>
      <c r="H1198" s="1" t="s">
        <v>77</v>
      </c>
      <c r="I1198" s="1" t="s">
        <v>171</v>
      </c>
      <c r="J1198" s="1" t="s">
        <v>6953</v>
      </c>
      <c r="K1198" s="1" t="s">
        <v>44</v>
      </c>
      <c r="L1198" s="1" t="s">
        <v>775</v>
      </c>
      <c r="M1198" s="1" t="s">
        <v>45</v>
      </c>
      <c r="N1198" s="1" t="s">
        <v>46</v>
      </c>
      <c r="O1198" s="1" t="s">
        <v>46</v>
      </c>
      <c r="P1198" s="1" t="s">
        <v>193</v>
      </c>
      <c r="Q1198" s="1">
        <f xml:space="preserve"> 2018-O1198</f>
        <v>2018</v>
      </c>
    </row>
    <row r="1199" spans="1:17" x14ac:dyDescent="0.25">
      <c r="A1199" s="1" t="s">
        <v>1281</v>
      </c>
      <c r="B1199" s="1" t="s">
        <v>1282</v>
      </c>
      <c r="C1199" s="1" t="s">
        <v>771</v>
      </c>
      <c r="D1199" s="1" t="s">
        <v>1116</v>
      </c>
      <c r="F1199" s="1" t="s">
        <v>773</v>
      </c>
      <c r="G1199" s="1" t="s">
        <v>774</v>
      </c>
      <c r="H1199" s="1" t="s">
        <v>77</v>
      </c>
      <c r="I1199" s="1" t="s">
        <v>43</v>
      </c>
      <c r="J1199" s="1" t="s">
        <v>6954</v>
      </c>
      <c r="K1199" s="1" t="s">
        <v>44</v>
      </c>
      <c r="L1199" s="1" t="s">
        <v>775</v>
      </c>
      <c r="M1199" s="1" t="s">
        <v>45</v>
      </c>
      <c r="N1199" s="1" t="s">
        <v>46</v>
      </c>
      <c r="O1199" s="1" t="s">
        <v>46</v>
      </c>
      <c r="P1199" s="1" t="s">
        <v>1284</v>
      </c>
      <c r="Q1199" s="1">
        <f xml:space="preserve"> 2018-O1199</f>
        <v>2018</v>
      </c>
    </row>
    <row r="1200" spans="1:17" hidden="1" x14ac:dyDescent="0.25">
      <c r="A1200" s="1" t="s">
        <v>4318</v>
      </c>
      <c r="B1200" s="1" t="s">
        <v>4319</v>
      </c>
      <c r="C1200" s="1" t="s">
        <v>254</v>
      </c>
      <c r="D1200" s="1" t="s">
        <v>728</v>
      </c>
      <c r="E1200" s="1" t="s">
        <v>256</v>
      </c>
      <c r="F1200" s="1" t="s">
        <v>257</v>
      </c>
      <c r="G1200" s="1" t="s">
        <v>4316</v>
      </c>
      <c r="H1200" s="1" t="s">
        <v>77</v>
      </c>
      <c r="I1200" s="1" t="s">
        <v>43</v>
      </c>
      <c r="J1200" s="1" t="s">
        <v>6954</v>
      </c>
      <c r="K1200" s="1" t="s">
        <v>44</v>
      </c>
      <c r="L1200" s="1" t="s">
        <v>258</v>
      </c>
      <c r="M1200" s="1" t="s">
        <v>45</v>
      </c>
      <c r="N1200" s="1" t="s">
        <v>46</v>
      </c>
      <c r="O1200" s="1" t="s">
        <v>62</v>
      </c>
      <c r="P1200" s="1" t="s">
        <v>736</v>
      </c>
      <c r="Q1200" s="1">
        <f xml:space="preserve"> 2018-O1200</f>
        <v>2010</v>
      </c>
    </row>
    <row r="1201" spans="1:17" hidden="1" x14ac:dyDescent="0.25">
      <c r="A1201" s="1" t="s">
        <v>4321</v>
      </c>
      <c r="B1201" s="1" t="s">
        <v>4322</v>
      </c>
      <c r="C1201" s="1" t="s">
        <v>254</v>
      </c>
      <c r="D1201" s="1" t="s">
        <v>728</v>
      </c>
      <c r="E1201" s="1" t="s">
        <v>256</v>
      </c>
      <c r="F1201" s="1" t="s">
        <v>257</v>
      </c>
      <c r="G1201" s="1" t="s">
        <v>4316</v>
      </c>
      <c r="H1201" s="1" t="s">
        <v>77</v>
      </c>
      <c r="I1201" s="1" t="s">
        <v>43</v>
      </c>
      <c r="J1201" s="1" t="s">
        <v>6954</v>
      </c>
      <c r="K1201" s="1" t="s">
        <v>44</v>
      </c>
      <c r="L1201" s="1" t="s">
        <v>258</v>
      </c>
      <c r="M1201" s="1" t="s">
        <v>45</v>
      </c>
      <c r="N1201" s="1" t="s">
        <v>46</v>
      </c>
      <c r="O1201" s="1" t="s">
        <v>79</v>
      </c>
      <c r="P1201" s="1" t="s">
        <v>4324</v>
      </c>
      <c r="Q1201" s="1">
        <f xml:space="preserve"> 2018-O1201</f>
        <v>1993</v>
      </c>
    </row>
    <row r="1202" spans="1:17" hidden="1" x14ac:dyDescent="0.25">
      <c r="A1202" s="1" t="s">
        <v>4325</v>
      </c>
      <c r="B1202" s="1" t="s">
        <v>4326</v>
      </c>
      <c r="C1202" s="1" t="s">
        <v>254</v>
      </c>
      <c r="D1202" s="1" t="s">
        <v>728</v>
      </c>
      <c r="E1202" s="1" t="s">
        <v>256</v>
      </c>
      <c r="F1202" s="1" t="s">
        <v>257</v>
      </c>
      <c r="G1202" s="1" t="s">
        <v>4316</v>
      </c>
      <c r="H1202" s="1" t="s">
        <v>77</v>
      </c>
      <c r="I1202" s="1" t="s">
        <v>78</v>
      </c>
      <c r="J1202" s="1" t="s">
        <v>78</v>
      </c>
      <c r="K1202" s="1" t="s">
        <v>44</v>
      </c>
      <c r="L1202" s="1" t="s">
        <v>258</v>
      </c>
      <c r="M1202" s="1" t="s">
        <v>45</v>
      </c>
      <c r="N1202" s="1" t="s">
        <v>46</v>
      </c>
      <c r="O1202" s="1" t="s">
        <v>41</v>
      </c>
      <c r="P1202" s="1" t="s">
        <v>80</v>
      </c>
      <c r="Q1202" s="1">
        <f xml:space="preserve"> 2018-O1202</f>
        <v>2016</v>
      </c>
    </row>
    <row r="1203" spans="1:17" hidden="1" x14ac:dyDescent="0.25">
      <c r="A1203" s="1" t="s">
        <v>4328</v>
      </c>
      <c r="B1203" s="1" t="s">
        <v>4329</v>
      </c>
      <c r="C1203" s="1" t="s">
        <v>254</v>
      </c>
      <c r="D1203" s="1" t="s">
        <v>728</v>
      </c>
      <c r="E1203" s="1" t="s">
        <v>256</v>
      </c>
      <c r="F1203" s="1" t="s">
        <v>257</v>
      </c>
      <c r="G1203" s="1" t="s">
        <v>4316</v>
      </c>
      <c r="H1203" s="1" t="s">
        <v>77</v>
      </c>
      <c r="I1203" s="1" t="s">
        <v>43</v>
      </c>
      <c r="J1203" s="1" t="s">
        <v>6954</v>
      </c>
      <c r="K1203" s="1" t="s">
        <v>44</v>
      </c>
      <c r="L1203" s="1" t="s">
        <v>258</v>
      </c>
      <c r="M1203" s="1" t="s">
        <v>45</v>
      </c>
      <c r="N1203" s="1" t="s">
        <v>46</v>
      </c>
      <c r="O1203" s="1" t="s">
        <v>91</v>
      </c>
      <c r="P1203" s="1" t="s">
        <v>556</v>
      </c>
      <c r="Q1203" s="1">
        <f xml:space="preserve"> 2018-O1203</f>
        <v>2001</v>
      </c>
    </row>
    <row r="1204" spans="1:17" hidden="1" x14ac:dyDescent="0.25">
      <c r="A1204" s="1" t="s">
        <v>4331</v>
      </c>
      <c r="B1204" s="1" t="s">
        <v>4332</v>
      </c>
      <c r="C1204" s="1" t="s">
        <v>254</v>
      </c>
      <c r="D1204" s="1" t="s">
        <v>640</v>
      </c>
      <c r="E1204" s="1" t="s">
        <v>256</v>
      </c>
      <c r="F1204" s="1" t="s">
        <v>257</v>
      </c>
      <c r="G1204" s="1" t="s">
        <v>4316</v>
      </c>
      <c r="H1204" s="1" t="s">
        <v>77</v>
      </c>
      <c r="I1204" s="1" t="s">
        <v>43</v>
      </c>
      <c r="J1204" s="1" t="s">
        <v>6954</v>
      </c>
      <c r="K1204" s="1" t="s">
        <v>44</v>
      </c>
      <c r="L1204" s="1" t="s">
        <v>258</v>
      </c>
      <c r="M1204" s="1" t="s">
        <v>45</v>
      </c>
      <c r="N1204" s="1" t="s">
        <v>46</v>
      </c>
      <c r="O1204" s="1" t="s">
        <v>36</v>
      </c>
      <c r="P1204" s="1" t="s">
        <v>4334</v>
      </c>
      <c r="Q1204" s="1">
        <f xml:space="preserve"> 2018-O1204</f>
        <v>2011</v>
      </c>
    </row>
    <row r="1205" spans="1:17" hidden="1" x14ac:dyDescent="0.25">
      <c r="A1205" s="1" t="s">
        <v>4335</v>
      </c>
      <c r="B1205" s="1" t="s">
        <v>4336</v>
      </c>
      <c r="C1205" s="1" t="s">
        <v>254</v>
      </c>
      <c r="D1205" s="1" t="s">
        <v>640</v>
      </c>
      <c r="E1205" s="1" t="s">
        <v>256</v>
      </c>
      <c r="F1205" s="1" t="s">
        <v>257</v>
      </c>
      <c r="G1205" s="1" t="s">
        <v>4316</v>
      </c>
      <c r="H1205" s="1" t="s">
        <v>77</v>
      </c>
      <c r="I1205" s="1" t="s">
        <v>78</v>
      </c>
      <c r="J1205" s="1" t="s">
        <v>78</v>
      </c>
      <c r="K1205" s="1" t="s">
        <v>44</v>
      </c>
      <c r="L1205" s="1" t="s">
        <v>258</v>
      </c>
      <c r="M1205" s="1" t="s">
        <v>45</v>
      </c>
      <c r="N1205" s="1" t="s">
        <v>46</v>
      </c>
      <c r="O1205" s="1" t="s">
        <v>41</v>
      </c>
      <c r="P1205" s="1" t="s">
        <v>4339</v>
      </c>
      <c r="Q1205" s="1">
        <f xml:space="preserve"> 2018-O1205</f>
        <v>2016</v>
      </c>
    </row>
    <row r="1206" spans="1:17" hidden="1" x14ac:dyDescent="0.25">
      <c r="A1206" s="1" t="s">
        <v>4340</v>
      </c>
      <c r="B1206" s="1" t="s">
        <v>4341</v>
      </c>
      <c r="C1206" s="1" t="s">
        <v>254</v>
      </c>
      <c r="D1206" s="1" t="s">
        <v>640</v>
      </c>
      <c r="E1206" s="1" t="s">
        <v>256</v>
      </c>
      <c r="F1206" s="1" t="s">
        <v>257</v>
      </c>
      <c r="G1206" s="1" t="s">
        <v>4316</v>
      </c>
      <c r="H1206" s="1" t="s">
        <v>77</v>
      </c>
      <c r="I1206" s="1" t="s">
        <v>43</v>
      </c>
      <c r="J1206" s="1" t="s">
        <v>6954</v>
      </c>
      <c r="K1206" s="1" t="s">
        <v>44</v>
      </c>
      <c r="L1206" s="1" t="s">
        <v>272</v>
      </c>
      <c r="M1206" s="1" t="s">
        <v>45</v>
      </c>
      <c r="N1206" s="1" t="s">
        <v>46</v>
      </c>
      <c r="O1206" s="1" t="s">
        <v>156</v>
      </c>
      <c r="P1206" s="1" t="s">
        <v>4344</v>
      </c>
      <c r="Q1206" s="1">
        <f xml:space="preserve"> 2018-O1206</f>
        <v>2013</v>
      </c>
    </row>
    <row r="1207" spans="1:17" hidden="1" x14ac:dyDescent="0.25">
      <c r="A1207" s="1" t="s">
        <v>4345</v>
      </c>
      <c r="B1207" s="1" t="s">
        <v>4346</v>
      </c>
      <c r="C1207" s="1" t="s">
        <v>254</v>
      </c>
      <c r="D1207" s="1" t="s">
        <v>640</v>
      </c>
      <c r="E1207" s="1" t="s">
        <v>256</v>
      </c>
      <c r="F1207" s="1" t="s">
        <v>257</v>
      </c>
      <c r="G1207" s="1" t="s">
        <v>4316</v>
      </c>
      <c r="H1207" s="1" t="s">
        <v>77</v>
      </c>
      <c r="I1207" s="1" t="s">
        <v>78</v>
      </c>
      <c r="J1207" s="1" t="s">
        <v>78</v>
      </c>
      <c r="K1207" s="1" t="s">
        <v>44</v>
      </c>
      <c r="L1207" s="1" t="s">
        <v>272</v>
      </c>
      <c r="M1207" s="1" t="s">
        <v>45</v>
      </c>
      <c r="N1207" s="1" t="s">
        <v>46</v>
      </c>
      <c r="O1207" s="1" t="s">
        <v>62</v>
      </c>
      <c r="P1207" s="1" t="s">
        <v>233</v>
      </c>
      <c r="Q1207" s="1">
        <f xml:space="preserve"> 2018-O1207</f>
        <v>2010</v>
      </c>
    </row>
    <row r="1208" spans="1:17" hidden="1" x14ac:dyDescent="0.25">
      <c r="A1208" s="1" t="s">
        <v>4348</v>
      </c>
      <c r="B1208" s="1" t="s">
        <v>4349</v>
      </c>
      <c r="C1208" s="1" t="s">
        <v>254</v>
      </c>
      <c r="D1208" s="1" t="s">
        <v>640</v>
      </c>
      <c r="E1208" s="1" t="s">
        <v>256</v>
      </c>
      <c r="F1208" s="1" t="s">
        <v>257</v>
      </c>
      <c r="G1208" s="1" t="s">
        <v>4316</v>
      </c>
      <c r="H1208" s="1" t="s">
        <v>77</v>
      </c>
      <c r="I1208" s="1" t="s">
        <v>43</v>
      </c>
      <c r="J1208" s="1" t="s">
        <v>6954</v>
      </c>
      <c r="K1208" s="1" t="s">
        <v>44</v>
      </c>
      <c r="L1208" s="1" t="s">
        <v>272</v>
      </c>
      <c r="M1208" s="1" t="s">
        <v>45</v>
      </c>
      <c r="N1208" s="1" t="s">
        <v>46</v>
      </c>
      <c r="O1208" s="1" t="s">
        <v>170</v>
      </c>
      <c r="P1208" s="1" t="s">
        <v>2074</v>
      </c>
      <c r="Q1208" s="1">
        <f xml:space="preserve"> 2018-O1208</f>
        <v>2012</v>
      </c>
    </row>
    <row r="1209" spans="1:17" hidden="1" x14ac:dyDescent="0.25">
      <c r="A1209" s="1" t="s">
        <v>4351</v>
      </c>
      <c r="B1209" s="1" t="s">
        <v>2941</v>
      </c>
      <c r="C1209" s="1" t="s">
        <v>254</v>
      </c>
      <c r="D1209" s="1" t="s">
        <v>255</v>
      </c>
      <c r="E1209" s="1" t="s">
        <v>256</v>
      </c>
      <c r="F1209" s="1" t="s">
        <v>257</v>
      </c>
      <c r="G1209" s="1" t="s">
        <v>4316</v>
      </c>
      <c r="H1209" s="1" t="s">
        <v>77</v>
      </c>
      <c r="I1209" s="1" t="s">
        <v>43</v>
      </c>
      <c r="J1209" s="1" t="s">
        <v>6954</v>
      </c>
      <c r="K1209" s="1" t="s">
        <v>44</v>
      </c>
      <c r="L1209" s="1" t="s">
        <v>258</v>
      </c>
      <c r="M1209" s="1" t="s">
        <v>45</v>
      </c>
      <c r="N1209" s="1" t="s">
        <v>46</v>
      </c>
      <c r="O1209" s="1" t="s">
        <v>40</v>
      </c>
      <c r="P1209" s="1" t="s">
        <v>130</v>
      </c>
      <c r="Q1209" s="1">
        <f xml:space="preserve"> 2018-O1209</f>
        <v>2017</v>
      </c>
    </row>
    <row r="1210" spans="1:17" hidden="1" x14ac:dyDescent="0.25">
      <c r="A1210" s="1" t="s">
        <v>4354</v>
      </c>
      <c r="B1210" s="1" t="s">
        <v>2946</v>
      </c>
      <c r="C1210" s="1" t="s">
        <v>254</v>
      </c>
      <c r="D1210" s="1" t="s">
        <v>255</v>
      </c>
      <c r="E1210" s="1" t="s">
        <v>256</v>
      </c>
      <c r="F1210" s="1" t="s">
        <v>257</v>
      </c>
      <c r="G1210" s="1" t="s">
        <v>4316</v>
      </c>
      <c r="H1210" s="1" t="s">
        <v>77</v>
      </c>
      <c r="I1210" s="1" t="s">
        <v>43</v>
      </c>
      <c r="J1210" s="1" t="s">
        <v>6954</v>
      </c>
      <c r="K1210" s="1" t="s">
        <v>44</v>
      </c>
      <c r="L1210" s="1" t="s">
        <v>258</v>
      </c>
      <c r="M1210" s="1" t="s">
        <v>45</v>
      </c>
      <c r="N1210" s="1" t="s">
        <v>46</v>
      </c>
      <c r="O1210" s="1" t="s">
        <v>170</v>
      </c>
      <c r="P1210" s="1" t="s">
        <v>4356</v>
      </c>
      <c r="Q1210" s="1">
        <f xml:space="preserve"> 2018-O1210</f>
        <v>2012</v>
      </c>
    </row>
    <row r="1211" spans="1:17" hidden="1" x14ac:dyDescent="0.25">
      <c r="A1211" s="1" t="s">
        <v>4357</v>
      </c>
      <c r="B1211" s="1" t="s">
        <v>2567</v>
      </c>
      <c r="C1211" s="1" t="s">
        <v>254</v>
      </c>
      <c r="D1211" s="1" t="s">
        <v>255</v>
      </c>
      <c r="E1211" s="1" t="s">
        <v>256</v>
      </c>
      <c r="F1211" s="1" t="s">
        <v>257</v>
      </c>
      <c r="G1211" s="1" t="s">
        <v>4316</v>
      </c>
      <c r="H1211" s="1" t="s">
        <v>77</v>
      </c>
      <c r="I1211" s="1" t="s">
        <v>114</v>
      </c>
      <c r="J1211" s="1" t="s">
        <v>114</v>
      </c>
      <c r="K1211" s="1" t="s">
        <v>44</v>
      </c>
      <c r="L1211" s="1" t="s">
        <v>258</v>
      </c>
      <c r="M1211" s="1" t="s">
        <v>45</v>
      </c>
      <c r="N1211" s="1" t="s">
        <v>46</v>
      </c>
      <c r="O1211" s="1" t="s">
        <v>40</v>
      </c>
      <c r="P1211" s="1" t="s">
        <v>111</v>
      </c>
      <c r="Q1211" s="1">
        <f xml:space="preserve"> 2018-O1211</f>
        <v>2017</v>
      </c>
    </row>
    <row r="1212" spans="1:17" hidden="1" x14ac:dyDescent="0.25">
      <c r="A1212" s="1" t="s">
        <v>4360</v>
      </c>
      <c r="B1212" s="1" t="s">
        <v>4361</v>
      </c>
      <c r="C1212" s="1" t="s">
        <v>254</v>
      </c>
      <c r="D1212" s="1" t="s">
        <v>255</v>
      </c>
      <c r="E1212" s="1" t="s">
        <v>256</v>
      </c>
      <c r="F1212" s="1" t="s">
        <v>257</v>
      </c>
      <c r="G1212" s="1" t="s">
        <v>4316</v>
      </c>
      <c r="H1212" s="1" t="s">
        <v>77</v>
      </c>
      <c r="I1212" s="1" t="s">
        <v>43</v>
      </c>
      <c r="J1212" s="1" t="s">
        <v>6954</v>
      </c>
      <c r="K1212" s="1" t="s">
        <v>44</v>
      </c>
      <c r="L1212" s="1" t="s">
        <v>258</v>
      </c>
      <c r="M1212" s="1" t="s">
        <v>45</v>
      </c>
      <c r="N1212" s="1" t="s">
        <v>46</v>
      </c>
      <c r="O1212" s="1" t="s">
        <v>170</v>
      </c>
      <c r="P1212" s="1" t="s">
        <v>299</v>
      </c>
      <c r="Q1212" s="1">
        <f xml:space="preserve"> 2018-O1212</f>
        <v>2012</v>
      </c>
    </row>
    <row r="1213" spans="1:17" hidden="1" x14ac:dyDescent="0.25">
      <c r="A1213" s="1" t="s">
        <v>4364</v>
      </c>
      <c r="B1213" s="1" t="s">
        <v>3022</v>
      </c>
      <c r="C1213" s="1" t="s">
        <v>254</v>
      </c>
      <c r="D1213" s="1" t="s">
        <v>255</v>
      </c>
      <c r="E1213" s="1" t="s">
        <v>256</v>
      </c>
      <c r="F1213" s="1" t="s">
        <v>257</v>
      </c>
      <c r="G1213" s="1" t="s">
        <v>4316</v>
      </c>
      <c r="H1213" s="1" t="s">
        <v>77</v>
      </c>
      <c r="I1213" s="1" t="s">
        <v>114</v>
      </c>
      <c r="J1213" s="1" t="s">
        <v>114</v>
      </c>
      <c r="K1213" s="1" t="s">
        <v>44</v>
      </c>
      <c r="L1213" s="1" t="s">
        <v>258</v>
      </c>
      <c r="M1213" s="1" t="s">
        <v>45</v>
      </c>
      <c r="N1213" s="1" t="s">
        <v>46</v>
      </c>
      <c r="O1213" s="1" t="s">
        <v>36</v>
      </c>
      <c r="P1213" s="1" t="s">
        <v>299</v>
      </c>
      <c r="Q1213" s="1">
        <f xml:space="preserve"> 2018-O1213</f>
        <v>2011</v>
      </c>
    </row>
    <row r="1214" spans="1:17" hidden="1" x14ac:dyDescent="0.25">
      <c r="A1214" s="1" t="s">
        <v>4366</v>
      </c>
      <c r="B1214" s="1" t="s">
        <v>3029</v>
      </c>
      <c r="C1214" s="1" t="s">
        <v>254</v>
      </c>
      <c r="D1214" s="1" t="s">
        <v>255</v>
      </c>
      <c r="E1214" s="1" t="s">
        <v>256</v>
      </c>
      <c r="F1214" s="1" t="s">
        <v>257</v>
      </c>
      <c r="G1214" s="1" t="s">
        <v>4316</v>
      </c>
      <c r="H1214" s="1" t="s">
        <v>77</v>
      </c>
      <c r="I1214" s="1" t="s">
        <v>43</v>
      </c>
      <c r="J1214" s="1" t="s">
        <v>6954</v>
      </c>
      <c r="K1214" s="1" t="s">
        <v>44</v>
      </c>
      <c r="L1214" s="1" t="s">
        <v>258</v>
      </c>
      <c r="M1214" s="1" t="s">
        <v>45</v>
      </c>
      <c r="N1214" s="1" t="s">
        <v>46</v>
      </c>
      <c r="O1214" s="1" t="s">
        <v>36</v>
      </c>
      <c r="P1214" s="1" t="s">
        <v>299</v>
      </c>
      <c r="Q1214" s="1">
        <f xml:space="preserve"> 2018-O1214</f>
        <v>2011</v>
      </c>
    </row>
    <row r="1215" spans="1:17" hidden="1" x14ac:dyDescent="0.25">
      <c r="A1215" s="1" t="s">
        <v>4369</v>
      </c>
      <c r="B1215" s="1" t="s">
        <v>3032</v>
      </c>
      <c r="C1215" s="1" t="s">
        <v>254</v>
      </c>
      <c r="D1215" s="1" t="s">
        <v>255</v>
      </c>
      <c r="E1215" s="1" t="s">
        <v>256</v>
      </c>
      <c r="F1215" s="1" t="s">
        <v>257</v>
      </c>
      <c r="G1215" s="1" t="s">
        <v>4316</v>
      </c>
      <c r="H1215" s="1" t="s">
        <v>77</v>
      </c>
      <c r="I1215" s="1" t="s">
        <v>78</v>
      </c>
      <c r="J1215" s="1" t="s">
        <v>78</v>
      </c>
      <c r="K1215" s="1" t="s">
        <v>44</v>
      </c>
      <c r="L1215" s="1" t="s">
        <v>258</v>
      </c>
      <c r="M1215" s="1" t="s">
        <v>45</v>
      </c>
      <c r="N1215" s="1" t="s">
        <v>46</v>
      </c>
      <c r="O1215" s="1" t="s">
        <v>98</v>
      </c>
      <c r="P1215" s="1" t="s">
        <v>4371</v>
      </c>
      <c r="Q1215" s="1">
        <f xml:space="preserve"> 2018-O1215</f>
        <v>1998</v>
      </c>
    </row>
    <row r="1216" spans="1:17" hidden="1" x14ac:dyDescent="0.25">
      <c r="A1216" s="1" t="s">
        <v>4372</v>
      </c>
      <c r="B1216" s="1" t="s">
        <v>3038</v>
      </c>
      <c r="C1216" s="1" t="s">
        <v>254</v>
      </c>
      <c r="D1216" s="1" t="s">
        <v>255</v>
      </c>
      <c r="E1216" s="1" t="s">
        <v>256</v>
      </c>
      <c r="F1216" s="1" t="s">
        <v>257</v>
      </c>
      <c r="G1216" s="1" t="s">
        <v>4316</v>
      </c>
      <c r="H1216" s="1" t="s">
        <v>77</v>
      </c>
      <c r="I1216" s="1" t="s">
        <v>43</v>
      </c>
      <c r="J1216" s="1" t="s">
        <v>6954</v>
      </c>
      <c r="K1216" s="1" t="s">
        <v>44</v>
      </c>
      <c r="L1216" s="1" t="s">
        <v>258</v>
      </c>
      <c r="M1216" s="1" t="s">
        <v>45</v>
      </c>
      <c r="N1216" s="1" t="s">
        <v>46</v>
      </c>
      <c r="O1216" s="1" t="s">
        <v>170</v>
      </c>
      <c r="P1216" s="1" t="s">
        <v>299</v>
      </c>
      <c r="Q1216" s="1">
        <f xml:space="preserve"> 2018-O1216</f>
        <v>2012</v>
      </c>
    </row>
    <row r="1217" spans="1:17" hidden="1" x14ac:dyDescent="0.25">
      <c r="A1217" s="1" t="s">
        <v>4374</v>
      </c>
      <c r="B1217" s="1" t="s">
        <v>3041</v>
      </c>
      <c r="C1217" s="1" t="s">
        <v>254</v>
      </c>
      <c r="D1217" s="1" t="s">
        <v>255</v>
      </c>
      <c r="E1217" s="1" t="s">
        <v>256</v>
      </c>
      <c r="F1217" s="1" t="s">
        <v>257</v>
      </c>
      <c r="G1217" s="1" t="s">
        <v>4316</v>
      </c>
      <c r="H1217" s="1" t="s">
        <v>77</v>
      </c>
      <c r="I1217" s="1" t="s">
        <v>43</v>
      </c>
      <c r="J1217" s="1" t="s">
        <v>6954</v>
      </c>
      <c r="K1217" s="1" t="s">
        <v>44</v>
      </c>
      <c r="L1217" s="1" t="s">
        <v>258</v>
      </c>
      <c r="M1217" s="1" t="s">
        <v>45</v>
      </c>
      <c r="N1217" s="1" t="s">
        <v>46</v>
      </c>
      <c r="O1217" s="1" t="s">
        <v>170</v>
      </c>
      <c r="P1217" s="1" t="s">
        <v>299</v>
      </c>
      <c r="Q1217" s="1">
        <f xml:space="preserve"> 2018-O1217</f>
        <v>2012</v>
      </c>
    </row>
    <row r="1218" spans="1:17" hidden="1" x14ac:dyDescent="0.25">
      <c r="A1218" s="1" t="s">
        <v>4377</v>
      </c>
      <c r="B1218" s="1" t="s">
        <v>3043</v>
      </c>
      <c r="C1218" s="1" t="s">
        <v>254</v>
      </c>
      <c r="D1218" s="1" t="s">
        <v>255</v>
      </c>
      <c r="E1218" s="1" t="s">
        <v>256</v>
      </c>
      <c r="F1218" s="1" t="s">
        <v>257</v>
      </c>
      <c r="G1218" s="1" t="s">
        <v>4316</v>
      </c>
      <c r="H1218" s="1" t="s">
        <v>77</v>
      </c>
      <c r="I1218" s="1" t="s">
        <v>43</v>
      </c>
      <c r="J1218" s="1" t="s">
        <v>6954</v>
      </c>
      <c r="K1218" s="1" t="s">
        <v>44</v>
      </c>
      <c r="L1218" s="1" t="s">
        <v>258</v>
      </c>
      <c r="M1218" s="1" t="s">
        <v>45</v>
      </c>
      <c r="N1218" s="1" t="s">
        <v>46</v>
      </c>
      <c r="O1218" s="1" t="s">
        <v>40</v>
      </c>
      <c r="P1218" s="1" t="s">
        <v>145</v>
      </c>
      <c r="Q1218" s="1">
        <f xml:space="preserve"> 2018-O1218</f>
        <v>2017</v>
      </c>
    </row>
    <row r="1219" spans="1:17" hidden="1" x14ac:dyDescent="0.25">
      <c r="A1219" s="1" t="s">
        <v>4379</v>
      </c>
      <c r="B1219" s="1" t="s">
        <v>3046</v>
      </c>
      <c r="C1219" s="1" t="s">
        <v>254</v>
      </c>
      <c r="D1219" s="1" t="s">
        <v>255</v>
      </c>
      <c r="E1219" s="1" t="s">
        <v>256</v>
      </c>
      <c r="F1219" s="1" t="s">
        <v>257</v>
      </c>
      <c r="G1219" s="1" t="s">
        <v>4316</v>
      </c>
      <c r="H1219" s="1" t="s">
        <v>77</v>
      </c>
      <c r="I1219" s="1" t="s">
        <v>43</v>
      </c>
      <c r="J1219" s="1" t="s">
        <v>6954</v>
      </c>
      <c r="K1219" s="1" t="s">
        <v>44</v>
      </c>
      <c r="L1219" s="1" t="s">
        <v>258</v>
      </c>
      <c r="M1219" s="1" t="s">
        <v>45</v>
      </c>
      <c r="N1219" s="1" t="s">
        <v>46</v>
      </c>
      <c r="O1219" s="1" t="s">
        <v>187</v>
      </c>
      <c r="P1219" s="1" t="s">
        <v>299</v>
      </c>
      <c r="Q1219" s="1">
        <f xml:space="preserve"> 2018-O1219</f>
        <v>2004</v>
      </c>
    </row>
    <row r="1220" spans="1:17" hidden="1" x14ac:dyDescent="0.25">
      <c r="A1220" s="1" t="s">
        <v>4381</v>
      </c>
      <c r="B1220" s="1" t="s">
        <v>3049</v>
      </c>
      <c r="C1220" s="1" t="s">
        <v>254</v>
      </c>
      <c r="D1220" s="1" t="s">
        <v>255</v>
      </c>
      <c r="E1220" s="1" t="s">
        <v>256</v>
      </c>
      <c r="F1220" s="1" t="s">
        <v>257</v>
      </c>
      <c r="G1220" s="1" t="s">
        <v>4316</v>
      </c>
      <c r="H1220" s="1" t="s">
        <v>77</v>
      </c>
      <c r="I1220" s="1" t="s">
        <v>43</v>
      </c>
      <c r="J1220" s="1" t="s">
        <v>6954</v>
      </c>
      <c r="K1220" s="1" t="s">
        <v>44</v>
      </c>
      <c r="L1220" s="1" t="s">
        <v>258</v>
      </c>
      <c r="M1220" s="1" t="s">
        <v>45</v>
      </c>
      <c r="N1220" s="1" t="s">
        <v>46</v>
      </c>
      <c r="O1220" s="1" t="s">
        <v>36</v>
      </c>
      <c r="P1220" s="1" t="s">
        <v>299</v>
      </c>
      <c r="Q1220" s="1">
        <f xml:space="preserve"> 2018-O1220</f>
        <v>2011</v>
      </c>
    </row>
    <row r="1221" spans="1:17" hidden="1" x14ac:dyDescent="0.25">
      <c r="A1221" s="1" t="s">
        <v>4383</v>
      </c>
      <c r="B1221" s="1" t="s">
        <v>3064</v>
      </c>
      <c r="C1221" s="1" t="s">
        <v>254</v>
      </c>
      <c r="D1221" s="1" t="s">
        <v>255</v>
      </c>
      <c r="E1221" s="1" t="s">
        <v>256</v>
      </c>
      <c r="F1221" s="1" t="s">
        <v>257</v>
      </c>
      <c r="G1221" s="1" t="s">
        <v>4316</v>
      </c>
      <c r="H1221" s="1" t="s">
        <v>77</v>
      </c>
      <c r="I1221" s="1" t="s">
        <v>43</v>
      </c>
      <c r="J1221" s="1" t="s">
        <v>6954</v>
      </c>
      <c r="K1221" s="1" t="s">
        <v>44</v>
      </c>
      <c r="L1221" s="1" t="s">
        <v>258</v>
      </c>
      <c r="M1221" s="1" t="s">
        <v>45</v>
      </c>
      <c r="N1221" s="1" t="s">
        <v>46</v>
      </c>
      <c r="O1221" s="1" t="s">
        <v>86</v>
      </c>
      <c r="P1221" s="1" t="s">
        <v>174</v>
      </c>
      <c r="Q1221" s="1">
        <f xml:space="preserve"> 2018-O1221</f>
        <v>2015</v>
      </c>
    </row>
    <row r="1222" spans="1:17" hidden="1" x14ac:dyDescent="0.25">
      <c r="A1222" s="1" t="s">
        <v>4385</v>
      </c>
      <c r="B1222" s="1" t="s">
        <v>3085</v>
      </c>
      <c r="C1222" s="1" t="s">
        <v>254</v>
      </c>
      <c r="D1222" s="1" t="s">
        <v>255</v>
      </c>
      <c r="E1222" s="1" t="s">
        <v>256</v>
      </c>
      <c r="F1222" s="1" t="s">
        <v>257</v>
      </c>
      <c r="G1222" s="1" t="s">
        <v>4316</v>
      </c>
      <c r="H1222" s="1" t="s">
        <v>77</v>
      </c>
      <c r="I1222" s="1" t="s">
        <v>43</v>
      </c>
      <c r="J1222" s="1" t="s">
        <v>6954</v>
      </c>
      <c r="K1222" s="1" t="s">
        <v>44</v>
      </c>
      <c r="L1222" s="1" t="s">
        <v>258</v>
      </c>
      <c r="M1222" s="1" t="s">
        <v>45</v>
      </c>
      <c r="N1222" s="1" t="s">
        <v>46</v>
      </c>
      <c r="O1222" s="1" t="s">
        <v>41</v>
      </c>
      <c r="P1222" s="1" t="s">
        <v>752</v>
      </c>
      <c r="Q1222" s="1">
        <f xml:space="preserve"> 2018-O1222</f>
        <v>2016</v>
      </c>
    </row>
    <row r="1223" spans="1:17" hidden="1" x14ac:dyDescent="0.25">
      <c r="A1223" s="1" t="s">
        <v>4387</v>
      </c>
      <c r="B1223" s="1" t="s">
        <v>3109</v>
      </c>
      <c r="C1223" s="1" t="s">
        <v>254</v>
      </c>
      <c r="D1223" s="1" t="s">
        <v>255</v>
      </c>
      <c r="E1223" s="1" t="s">
        <v>256</v>
      </c>
      <c r="F1223" s="1" t="s">
        <v>257</v>
      </c>
      <c r="G1223" s="1" t="s">
        <v>4316</v>
      </c>
      <c r="H1223" s="1" t="s">
        <v>77</v>
      </c>
      <c r="I1223" s="1" t="s">
        <v>43</v>
      </c>
      <c r="J1223" s="1" t="s">
        <v>6954</v>
      </c>
      <c r="K1223" s="1" t="s">
        <v>44</v>
      </c>
      <c r="L1223" s="1" t="s">
        <v>258</v>
      </c>
      <c r="M1223" s="1" t="s">
        <v>45</v>
      </c>
      <c r="N1223" s="1" t="s">
        <v>46</v>
      </c>
      <c r="O1223" s="1" t="s">
        <v>62</v>
      </c>
      <c r="P1223" s="1" t="s">
        <v>4389</v>
      </c>
      <c r="Q1223" s="1">
        <f xml:space="preserve"> 2018-O1223</f>
        <v>2010</v>
      </c>
    </row>
    <row r="1224" spans="1:17" hidden="1" x14ac:dyDescent="0.25">
      <c r="A1224" s="1" t="s">
        <v>4390</v>
      </c>
      <c r="B1224" s="1" t="s">
        <v>2228</v>
      </c>
      <c r="C1224" s="1" t="s">
        <v>254</v>
      </c>
      <c r="D1224" s="1" t="s">
        <v>255</v>
      </c>
      <c r="E1224" s="1" t="s">
        <v>256</v>
      </c>
      <c r="F1224" s="1" t="s">
        <v>257</v>
      </c>
      <c r="G1224" s="1" t="s">
        <v>4316</v>
      </c>
      <c r="H1224" s="1" t="s">
        <v>77</v>
      </c>
      <c r="I1224" s="1" t="s">
        <v>43</v>
      </c>
      <c r="J1224" s="1" t="s">
        <v>6954</v>
      </c>
      <c r="K1224" s="1" t="s">
        <v>44</v>
      </c>
      <c r="L1224" s="1" t="s">
        <v>4392</v>
      </c>
      <c r="M1224" s="1" t="s">
        <v>45</v>
      </c>
      <c r="N1224" s="1" t="s">
        <v>46</v>
      </c>
      <c r="O1224" s="1" t="s">
        <v>170</v>
      </c>
      <c r="P1224" s="1" t="s">
        <v>299</v>
      </c>
      <c r="Q1224" s="1">
        <f xml:space="preserve"> 2018-O1224</f>
        <v>2012</v>
      </c>
    </row>
    <row r="1225" spans="1:17" hidden="1" x14ac:dyDescent="0.25">
      <c r="A1225" s="1" t="s">
        <v>4393</v>
      </c>
      <c r="B1225" s="1" t="s">
        <v>2221</v>
      </c>
      <c r="C1225" s="1" t="s">
        <v>254</v>
      </c>
      <c r="D1225" s="1" t="s">
        <v>255</v>
      </c>
      <c r="E1225" s="1" t="s">
        <v>256</v>
      </c>
      <c r="F1225" s="1" t="s">
        <v>257</v>
      </c>
      <c r="G1225" s="1" t="s">
        <v>4316</v>
      </c>
      <c r="H1225" s="1" t="s">
        <v>77</v>
      </c>
      <c r="I1225" s="1" t="s">
        <v>43</v>
      </c>
      <c r="J1225" s="1" t="s">
        <v>6954</v>
      </c>
      <c r="K1225" s="1" t="s">
        <v>44</v>
      </c>
      <c r="L1225" s="1" t="s">
        <v>258</v>
      </c>
      <c r="M1225" s="1" t="s">
        <v>45</v>
      </c>
      <c r="N1225" s="1" t="s">
        <v>46</v>
      </c>
      <c r="O1225" s="1" t="s">
        <v>41</v>
      </c>
      <c r="P1225" s="1" t="s">
        <v>299</v>
      </c>
      <c r="Q1225" s="1">
        <f xml:space="preserve"> 2018-O1225</f>
        <v>2016</v>
      </c>
    </row>
    <row r="1226" spans="1:17" x14ac:dyDescent="0.25">
      <c r="A1226" s="1" t="s">
        <v>1279</v>
      </c>
      <c r="B1226" s="1" t="s">
        <v>1280</v>
      </c>
      <c r="C1226" s="1" t="s">
        <v>771</v>
      </c>
      <c r="D1226" s="1" t="s">
        <v>1116</v>
      </c>
      <c r="F1226" s="1" t="s">
        <v>773</v>
      </c>
      <c r="G1226" s="1" t="s">
        <v>774</v>
      </c>
      <c r="H1226" s="1" t="s">
        <v>77</v>
      </c>
      <c r="I1226" s="1" t="s">
        <v>78</v>
      </c>
      <c r="J1226" s="1" t="s">
        <v>78</v>
      </c>
      <c r="K1226" s="1" t="s">
        <v>44</v>
      </c>
      <c r="L1226" s="1" t="s">
        <v>775</v>
      </c>
      <c r="M1226" s="1" t="s">
        <v>45</v>
      </c>
      <c r="N1226" s="1" t="s">
        <v>46</v>
      </c>
      <c r="O1226" s="1" t="s">
        <v>46</v>
      </c>
      <c r="P1226" s="1" t="s">
        <v>376</v>
      </c>
      <c r="Q1226" s="1">
        <f xml:space="preserve"> 2018-O1226</f>
        <v>2018</v>
      </c>
    </row>
    <row r="1227" spans="1:17" hidden="1" x14ac:dyDescent="0.25">
      <c r="A1227" s="1" t="s">
        <v>4399</v>
      </c>
      <c r="B1227" s="1" t="s">
        <v>2223</v>
      </c>
      <c r="C1227" s="1" t="s">
        <v>254</v>
      </c>
      <c r="D1227" s="1" t="s">
        <v>255</v>
      </c>
      <c r="E1227" s="1" t="s">
        <v>256</v>
      </c>
      <c r="F1227" s="1" t="s">
        <v>257</v>
      </c>
      <c r="G1227" s="1" t="s">
        <v>4316</v>
      </c>
      <c r="H1227" s="1" t="s">
        <v>77</v>
      </c>
      <c r="I1227" s="1" t="s">
        <v>43</v>
      </c>
      <c r="J1227" s="1" t="s">
        <v>6954</v>
      </c>
      <c r="K1227" s="1" t="s">
        <v>44</v>
      </c>
      <c r="L1227" s="1" t="s">
        <v>258</v>
      </c>
      <c r="M1227" s="1" t="s">
        <v>6955</v>
      </c>
      <c r="N1227" s="1" t="s">
        <v>46</v>
      </c>
      <c r="O1227" s="1" t="s">
        <v>41</v>
      </c>
      <c r="P1227" s="1" t="s">
        <v>299</v>
      </c>
      <c r="Q1227" s="1">
        <f xml:space="preserve"> 2018-O1227</f>
        <v>2016</v>
      </c>
    </row>
    <row r="1228" spans="1:17" hidden="1" x14ac:dyDescent="0.25">
      <c r="A1228" s="1" t="s">
        <v>4401</v>
      </c>
      <c r="B1228" s="1" t="s">
        <v>2225</v>
      </c>
      <c r="C1228" s="1" t="s">
        <v>254</v>
      </c>
      <c r="D1228" s="1" t="s">
        <v>255</v>
      </c>
      <c r="E1228" s="1" t="s">
        <v>256</v>
      </c>
      <c r="F1228" s="1" t="s">
        <v>4403</v>
      </c>
      <c r="G1228" s="1" t="s">
        <v>4316</v>
      </c>
      <c r="H1228" s="1" t="s">
        <v>77</v>
      </c>
      <c r="I1228" s="1" t="s">
        <v>114</v>
      </c>
      <c r="J1228" s="1" t="s">
        <v>114</v>
      </c>
      <c r="K1228" s="1" t="s">
        <v>44</v>
      </c>
      <c r="L1228" s="1" t="s">
        <v>258</v>
      </c>
      <c r="M1228" s="1" t="s">
        <v>6955</v>
      </c>
      <c r="N1228" s="1" t="s">
        <v>46</v>
      </c>
      <c r="O1228" s="1" t="s">
        <v>41</v>
      </c>
      <c r="P1228" s="1" t="s">
        <v>299</v>
      </c>
      <c r="Q1228" s="1">
        <f xml:space="preserve"> 2018-O1228</f>
        <v>2016</v>
      </c>
    </row>
    <row r="1229" spans="1:17" hidden="1" x14ac:dyDescent="0.25">
      <c r="A1229" s="1" t="s">
        <v>4404</v>
      </c>
      <c r="B1229" s="1" t="s">
        <v>2224</v>
      </c>
      <c r="C1229" s="1" t="s">
        <v>254</v>
      </c>
      <c r="D1229" s="1" t="s">
        <v>255</v>
      </c>
      <c r="E1229" s="1" t="s">
        <v>256</v>
      </c>
      <c r="F1229" s="1" t="s">
        <v>257</v>
      </c>
      <c r="G1229" s="1" t="s">
        <v>4316</v>
      </c>
      <c r="H1229" s="1" t="s">
        <v>77</v>
      </c>
      <c r="I1229" s="1" t="s">
        <v>43</v>
      </c>
      <c r="J1229" s="1" t="s">
        <v>6954</v>
      </c>
      <c r="K1229" s="1" t="s">
        <v>44</v>
      </c>
      <c r="L1229" s="1" t="s">
        <v>258</v>
      </c>
      <c r="M1229" s="1" t="s">
        <v>6955</v>
      </c>
      <c r="N1229" s="1" t="s">
        <v>46</v>
      </c>
      <c r="O1229" s="1" t="s">
        <v>75</v>
      </c>
      <c r="P1229" s="1" t="s">
        <v>299</v>
      </c>
      <c r="Q1229" s="1">
        <f xml:space="preserve"> 2018-O1229</f>
        <v>2008</v>
      </c>
    </row>
    <row r="1230" spans="1:17" hidden="1" x14ac:dyDescent="0.25">
      <c r="A1230" s="1" t="s">
        <v>4406</v>
      </c>
      <c r="B1230" s="1" t="s">
        <v>2211</v>
      </c>
      <c r="C1230" s="1" t="s">
        <v>254</v>
      </c>
      <c r="D1230" s="1" t="s">
        <v>255</v>
      </c>
      <c r="E1230" s="1" t="s">
        <v>256</v>
      </c>
      <c r="F1230" s="1" t="s">
        <v>257</v>
      </c>
      <c r="G1230" s="1" t="s">
        <v>4316</v>
      </c>
      <c r="H1230" s="1" t="s">
        <v>77</v>
      </c>
      <c r="I1230" s="1" t="s">
        <v>43</v>
      </c>
      <c r="J1230" s="1" t="s">
        <v>6954</v>
      </c>
      <c r="K1230" s="1" t="s">
        <v>44</v>
      </c>
      <c r="L1230" s="1" t="s">
        <v>258</v>
      </c>
      <c r="M1230" s="1" t="s">
        <v>45</v>
      </c>
      <c r="N1230" s="1" t="s">
        <v>46</v>
      </c>
      <c r="O1230" s="1" t="s">
        <v>41</v>
      </c>
      <c r="P1230" s="1" t="s">
        <v>299</v>
      </c>
      <c r="Q1230" s="1">
        <f xml:space="preserve"> 2018-O1230</f>
        <v>2016</v>
      </c>
    </row>
    <row r="1231" spans="1:17" x14ac:dyDescent="0.25">
      <c r="A1231" s="1" t="s">
        <v>1276</v>
      </c>
      <c r="B1231" s="1" t="s">
        <v>1277</v>
      </c>
      <c r="C1231" s="1" t="s">
        <v>771</v>
      </c>
      <c r="D1231" s="1" t="s">
        <v>1075</v>
      </c>
      <c r="F1231" s="1" t="s">
        <v>773</v>
      </c>
      <c r="G1231" s="1" t="s">
        <v>774</v>
      </c>
      <c r="H1231" s="1" t="s">
        <v>77</v>
      </c>
      <c r="I1231" s="1" t="s">
        <v>171</v>
      </c>
      <c r="J1231" s="1" t="s">
        <v>6953</v>
      </c>
      <c r="K1231" s="1" t="s">
        <v>44</v>
      </c>
      <c r="L1231" s="1" t="s">
        <v>775</v>
      </c>
      <c r="M1231" s="1" t="s">
        <v>45</v>
      </c>
      <c r="N1231" s="1" t="s">
        <v>46</v>
      </c>
      <c r="O1231" s="1" t="s">
        <v>46</v>
      </c>
      <c r="P1231" s="1" t="s">
        <v>1278</v>
      </c>
      <c r="Q1231" s="1">
        <f xml:space="preserve"> 2018-O1231</f>
        <v>2018</v>
      </c>
    </row>
    <row r="1232" spans="1:17" hidden="1" x14ac:dyDescent="0.25">
      <c r="A1232" s="1" t="s">
        <v>4412</v>
      </c>
      <c r="B1232" s="1" t="s">
        <v>2229</v>
      </c>
      <c r="C1232" s="1" t="s">
        <v>254</v>
      </c>
      <c r="D1232" s="1" t="s">
        <v>255</v>
      </c>
      <c r="E1232" s="1" t="s">
        <v>256</v>
      </c>
      <c r="F1232" s="1" t="s">
        <v>257</v>
      </c>
      <c r="G1232" s="1" t="s">
        <v>4316</v>
      </c>
      <c r="H1232" s="1" t="s">
        <v>77</v>
      </c>
      <c r="I1232" s="1" t="s">
        <v>93</v>
      </c>
      <c r="J1232" s="1" t="s">
        <v>114</v>
      </c>
      <c r="K1232" s="1" t="s">
        <v>44</v>
      </c>
      <c r="L1232" s="1" t="s">
        <v>258</v>
      </c>
      <c r="M1232" s="1" t="s">
        <v>6955</v>
      </c>
      <c r="N1232" s="1" t="s">
        <v>46</v>
      </c>
      <c r="O1232" s="1" t="s">
        <v>86</v>
      </c>
      <c r="P1232" s="1" t="s">
        <v>299</v>
      </c>
      <c r="Q1232" s="1">
        <f xml:space="preserve"> 2018-O1232</f>
        <v>2015</v>
      </c>
    </row>
    <row r="1233" spans="1:17" hidden="1" x14ac:dyDescent="0.25">
      <c r="A1233" s="1" t="s">
        <v>4429</v>
      </c>
      <c r="B1233" s="1" t="s">
        <v>2407</v>
      </c>
      <c r="C1233" s="1" t="s">
        <v>254</v>
      </c>
      <c r="D1233" s="1" t="s">
        <v>4432</v>
      </c>
      <c r="E1233" s="1" t="s">
        <v>256</v>
      </c>
      <c r="F1233" s="1" t="s">
        <v>257</v>
      </c>
      <c r="G1233" s="1" t="s">
        <v>4433</v>
      </c>
      <c r="H1233" s="1" t="s">
        <v>77</v>
      </c>
      <c r="I1233" s="1" t="s">
        <v>43</v>
      </c>
      <c r="J1233" s="1" t="s">
        <v>6954</v>
      </c>
      <c r="K1233" s="1" t="s">
        <v>44</v>
      </c>
      <c r="L1233" s="1" t="s">
        <v>4434</v>
      </c>
      <c r="M1233" s="1" t="s">
        <v>45</v>
      </c>
      <c r="N1233" s="1" t="s">
        <v>46</v>
      </c>
      <c r="O1233" s="1" t="s">
        <v>41</v>
      </c>
      <c r="P1233" s="1" t="s">
        <v>299</v>
      </c>
      <c r="Q1233" s="1">
        <f xml:space="preserve"> 2018-O1233</f>
        <v>2016</v>
      </c>
    </row>
    <row r="1234" spans="1:17" hidden="1" x14ac:dyDescent="0.25">
      <c r="A1234" s="1" t="s">
        <v>4435</v>
      </c>
      <c r="B1234" s="1" t="s">
        <v>2418</v>
      </c>
      <c r="C1234" s="1" t="s">
        <v>254</v>
      </c>
      <c r="D1234" s="1" t="s">
        <v>4432</v>
      </c>
      <c r="E1234" s="1" t="s">
        <v>256</v>
      </c>
      <c r="F1234" s="1" t="s">
        <v>257</v>
      </c>
      <c r="G1234" s="1" t="s">
        <v>4433</v>
      </c>
      <c r="H1234" s="1" t="s">
        <v>77</v>
      </c>
      <c r="I1234" s="1" t="s">
        <v>43</v>
      </c>
      <c r="J1234" s="1" t="s">
        <v>6954</v>
      </c>
      <c r="K1234" s="1" t="s">
        <v>44</v>
      </c>
      <c r="L1234" s="1" t="s">
        <v>4434</v>
      </c>
      <c r="M1234" s="1" t="s">
        <v>45</v>
      </c>
      <c r="N1234" s="1" t="s">
        <v>46</v>
      </c>
      <c r="O1234" s="1" t="s">
        <v>170</v>
      </c>
      <c r="P1234" s="1" t="s">
        <v>4437</v>
      </c>
      <c r="Q1234" s="1">
        <f xml:space="preserve"> 2018-O1234</f>
        <v>2012</v>
      </c>
    </row>
    <row r="1235" spans="1:17" hidden="1" x14ac:dyDescent="0.25">
      <c r="A1235" s="1" t="s">
        <v>4438</v>
      </c>
      <c r="B1235" s="1" t="s">
        <v>4439</v>
      </c>
      <c r="C1235" s="1" t="s">
        <v>254</v>
      </c>
      <c r="D1235" s="1" t="s">
        <v>4432</v>
      </c>
      <c r="E1235" s="1" t="s">
        <v>256</v>
      </c>
      <c r="F1235" s="1" t="s">
        <v>257</v>
      </c>
      <c r="G1235" s="1" t="s">
        <v>4433</v>
      </c>
      <c r="H1235" s="1" t="s">
        <v>42</v>
      </c>
      <c r="I1235" s="1" t="s">
        <v>263</v>
      </c>
      <c r="J1235" s="1" t="s">
        <v>6950</v>
      </c>
      <c r="K1235" s="1" t="s">
        <v>44</v>
      </c>
      <c r="L1235" s="1" t="s">
        <v>4434</v>
      </c>
      <c r="M1235" s="1" t="s">
        <v>45</v>
      </c>
      <c r="N1235" s="1" t="s">
        <v>46</v>
      </c>
      <c r="O1235" s="1" t="s">
        <v>40</v>
      </c>
      <c r="P1235" s="1" t="s">
        <v>4442</v>
      </c>
      <c r="Q1235" s="1">
        <f xml:space="preserve"> 2018-O1235</f>
        <v>2017</v>
      </c>
    </row>
    <row r="1236" spans="1:17" hidden="1" x14ac:dyDescent="0.25">
      <c r="A1236" s="1" t="s">
        <v>4443</v>
      </c>
      <c r="B1236" s="1" t="s">
        <v>3981</v>
      </c>
      <c r="C1236" s="1" t="s">
        <v>254</v>
      </c>
      <c r="D1236" s="1" t="s">
        <v>4432</v>
      </c>
      <c r="E1236" s="1" t="s">
        <v>256</v>
      </c>
      <c r="F1236" s="1" t="s">
        <v>257</v>
      </c>
      <c r="G1236" s="1" t="s">
        <v>4433</v>
      </c>
      <c r="H1236" s="1" t="s">
        <v>77</v>
      </c>
      <c r="I1236" s="1" t="s">
        <v>43</v>
      </c>
      <c r="J1236" s="1" t="s">
        <v>6954</v>
      </c>
      <c r="K1236" s="1" t="s">
        <v>44</v>
      </c>
      <c r="L1236" s="1" t="s">
        <v>4434</v>
      </c>
      <c r="M1236" s="1" t="s">
        <v>45</v>
      </c>
      <c r="N1236" s="1" t="s">
        <v>46</v>
      </c>
      <c r="O1236" s="1" t="s">
        <v>187</v>
      </c>
      <c r="P1236" s="1" t="s">
        <v>4445</v>
      </c>
      <c r="Q1236" s="1">
        <f xml:space="preserve"> 2018-O1236</f>
        <v>2004</v>
      </c>
    </row>
    <row r="1237" spans="1:17" hidden="1" x14ac:dyDescent="0.25">
      <c r="A1237" s="1" t="s">
        <v>4446</v>
      </c>
      <c r="B1237" s="1" t="s">
        <v>2872</v>
      </c>
      <c r="C1237" s="1" t="s">
        <v>254</v>
      </c>
      <c r="D1237" s="1" t="s">
        <v>4432</v>
      </c>
      <c r="E1237" s="1" t="s">
        <v>256</v>
      </c>
      <c r="F1237" s="1" t="s">
        <v>257</v>
      </c>
      <c r="G1237" s="1" t="s">
        <v>4433</v>
      </c>
      <c r="H1237" s="1" t="s">
        <v>77</v>
      </c>
      <c r="I1237" s="1" t="s">
        <v>43</v>
      </c>
      <c r="J1237" s="1" t="s">
        <v>6954</v>
      </c>
      <c r="K1237" s="1" t="s">
        <v>44</v>
      </c>
      <c r="L1237" s="1" t="s">
        <v>4434</v>
      </c>
      <c r="M1237" s="1" t="s">
        <v>45</v>
      </c>
      <c r="N1237" s="1" t="s">
        <v>46</v>
      </c>
      <c r="O1237" s="1" t="s">
        <v>70</v>
      </c>
      <c r="P1237" s="1" t="s">
        <v>4423</v>
      </c>
      <c r="Q1237" s="1">
        <f xml:space="preserve"> 2018-O1237</f>
        <v>2000</v>
      </c>
    </row>
    <row r="1238" spans="1:17" hidden="1" x14ac:dyDescent="0.25">
      <c r="A1238" s="1" t="s">
        <v>4448</v>
      </c>
      <c r="B1238" s="1" t="s">
        <v>2880</v>
      </c>
      <c r="C1238" s="1" t="s">
        <v>254</v>
      </c>
      <c r="D1238" s="1" t="s">
        <v>4432</v>
      </c>
      <c r="E1238" s="1" t="s">
        <v>256</v>
      </c>
      <c r="F1238" s="1" t="s">
        <v>257</v>
      </c>
      <c r="G1238" s="1" t="s">
        <v>4433</v>
      </c>
      <c r="H1238" s="1" t="s">
        <v>77</v>
      </c>
      <c r="I1238" s="1" t="s">
        <v>114</v>
      </c>
      <c r="J1238" s="1" t="s">
        <v>114</v>
      </c>
      <c r="K1238" s="1" t="s">
        <v>44</v>
      </c>
      <c r="L1238" s="1" t="s">
        <v>4434</v>
      </c>
      <c r="M1238" s="1" t="s">
        <v>45</v>
      </c>
      <c r="N1238" s="1" t="s">
        <v>46</v>
      </c>
      <c r="O1238" s="1" t="s">
        <v>187</v>
      </c>
      <c r="P1238" s="1" t="s">
        <v>192</v>
      </c>
      <c r="Q1238" s="1">
        <f xml:space="preserve"> 2018-O1238</f>
        <v>2004</v>
      </c>
    </row>
    <row r="1239" spans="1:17" hidden="1" x14ac:dyDescent="0.25">
      <c r="A1239" s="1" t="s">
        <v>4450</v>
      </c>
      <c r="B1239" s="1" t="s">
        <v>3453</v>
      </c>
      <c r="C1239" s="1" t="s">
        <v>254</v>
      </c>
      <c r="D1239" s="1" t="s">
        <v>4432</v>
      </c>
      <c r="E1239" s="1" t="s">
        <v>256</v>
      </c>
      <c r="F1239" s="1" t="s">
        <v>257</v>
      </c>
      <c r="G1239" s="1" t="s">
        <v>4433</v>
      </c>
      <c r="H1239" s="1" t="s">
        <v>77</v>
      </c>
      <c r="I1239" s="1" t="s">
        <v>43</v>
      </c>
      <c r="J1239" s="1" t="s">
        <v>6954</v>
      </c>
      <c r="K1239" s="1" t="s">
        <v>44</v>
      </c>
      <c r="L1239" s="1" t="s">
        <v>4434</v>
      </c>
      <c r="M1239" s="1" t="s">
        <v>45</v>
      </c>
      <c r="N1239" s="1" t="s">
        <v>46</v>
      </c>
      <c r="O1239" s="1" t="s">
        <v>71</v>
      </c>
      <c r="P1239" s="1" t="s">
        <v>4452</v>
      </c>
      <c r="Q1239" s="1">
        <f xml:space="preserve"> 2018-O1239</f>
        <v>2006</v>
      </c>
    </row>
    <row r="1240" spans="1:17" hidden="1" x14ac:dyDescent="0.25">
      <c r="A1240" s="1" t="s">
        <v>4453</v>
      </c>
      <c r="B1240" s="1" t="s">
        <v>3463</v>
      </c>
      <c r="C1240" s="1" t="s">
        <v>254</v>
      </c>
      <c r="D1240" s="1" t="s">
        <v>4432</v>
      </c>
      <c r="E1240" s="1" t="s">
        <v>256</v>
      </c>
      <c r="F1240" s="1" t="s">
        <v>257</v>
      </c>
      <c r="G1240" s="1" t="s">
        <v>4433</v>
      </c>
      <c r="H1240" s="1" t="s">
        <v>77</v>
      </c>
      <c r="I1240" s="1" t="s">
        <v>43</v>
      </c>
      <c r="J1240" s="1" t="s">
        <v>6954</v>
      </c>
      <c r="K1240" s="1" t="s">
        <v>44</v>
      </c>
      <c r="L1240" s="1" t="s">
        <v>4434</v>
      </c>
      <c r="M1240" s="1" t="s">
        <v>45</v>
      </c>
      <c r="N1240" s="1" t="s">
        <v>46</v>
      </c>
      <c r="O1240" s="1" t="s">
        <v>126</v>
      </c>
      <c r="P1240" s="1" t="s">
        <v>4455</v>
      </c>
      <c r="Q1240" s="1">
        <f xml:space="preserve"> 2018-O1240</f>
        <v>1989</v>
      </c>
    </row>
    <row r="1241" spans="1:17" hidden="1" x14ac:dyDescent="0.25">
      <c r="A1241" s="1" t="s">
        <v>4456</v>
      </c>
      <c r="B1241" s="1" t="s">
        <v>2411</v>
      </c>
      <c r="C1241" s="1" t="s">
        <v>254</v>
      </c>
      <c r="D1241" s="1" t="s">
        <v>4432</v>
      </c>
      <c r="E1241" s="1" t="s">
        <v>256</v>
      </c>
      <c r="F1241" s="1" t="s">
        <v>257</v>
      </c>
      <c r="G1241" s="1" t="s">
        <v>4433</v>
      </c>
      <c r="H1241" s="1" t="s">
        <v>2227</v>
      </c>
      <c r="I1241" s="1" t="s">
        <v>43</v>
      </c>
      <c r="J1241" s="1" t="s">
        <v>6954</v>
      </c>
      <c r="K1241" s="1" t="s">
        <v>44</v>
      </c>
      <c r="L1241" s="1" t="s">
        <v>4434</v>
      </c>
      <c r="M1241" s="1" t="s">
        <v>45</v>
      </c>
      <c r="N1241" s="1" t="s">
        <v>46</v>
      </c>
      <c r="O1241" s="1" t="s">
        <v>91</v>
      </c>
      <c r="P1241" s="1" t="s">
        <v>3322</v>
      </c>
      <c r="Q1241" s="1">
        <f xml:space="preserve"> 2018-O1241</f>
        <v>2001</v>
      </c>
    </row>
    <row r="1242" spans="1:17" hidden="1" x14ac:dyDescent="0.25">
      <c r="A1242" s="1" t="s">
        <v>4458</v>
      </c>
      <c r="B1242" s="1" t="s">
        <v>4459</v>
      </c>
      <c r="C1242" s="1" t="s">
        <v>254</v>
      </c>
      <c r="D1242" s="1" t="s">
        <v>4432</v>
      </c>
      <c r="E1242" s="1" t="s">
        <v>256</v>
      </c>
      <c r="F1242" s="1" t="s">
        <v>257</v>
      </c>
      <c r="G1242" s="1" t="s">
        <v>4433</v>
      </c>
      <c r="H1242" s="1" t="s">
        <v>77</v>
      </c>
      <c r="I1242" s="1" t="s">
        <v>114</v>
      </c>
      <c r="J1242" s="1" t="s">
        <v>114</v>
      </c>
      <c r="K1242" s="1" t="s">
        <v>44</v>
      </c>
      <c r="L1242" s="1" t="s">
        <v>4434</v>
      </c>
      <c r="M1242" s="1" t="s">
        <v>45</v>
      </c>
      <c r="N1242" s="1" t="s">
        <v>46</v>
      </c>
      <c r="O1242" s="1" t="s">
        <v>156</v>
      </c>
      <c r="P1242" s="1" t="s">
        <v>299</v>
      </c>
      <c r="Q1242" s="1">
        <f xml:space="preserve"> 2018-O1242</f>
        <v>2013</v>
      </c>
    </row>
    <row r="1243" spans="1:17" hidden="1" x14ac:dyDescent="0.25">
      <c r="A1243" s="1" t="s">
        <v>4461</v>
      </c>
      <c r="B1243" s="1" t="s">
        <v>3348</v>
      </c>
      <c r="C1243" s="1" t="s">
        <v>254</v>
      </c>
      <c r="D1243" s="1" t="s">
        <v>4432</v>
      </c>
      <c r="E1243" s="1" t="s">
        <v>256</v>
      </c>
      <c r="F1243" s="1" t="s">
        <v>257</v>
      </c>
      <c r="G1243" s="1" t="s">
        <v>4433</v>
      </c>
      <c r="H1243" s="1" t="s">
        <v>77</v>
      </c>
      <c r="I1243" s="1" t="s">
        <v>114</v>
      </c>
      <c r="J1243" s="1" t="s">
        <v>114</v>
      </c>
      <c r="K1243" s="1" t="s">
        <v>44</v>
      </c>
      <c r="L1243" s="1" t="s">
        <v>4434</v>
      </c>
      <c r="M1243" s="1" t="s">
        <v>45</v>
      </c>
      <c r="N1243" s="1" t="s">
        <v>46</v>
      </c>
      <c r="O1243" s="1" t="s">
        <v>36</v>
      </c>
      <c r="P1243" s="1" t="s">
        <v>299</v>
      </c>
      <c r="Q1243" s="1">
        <f xml:space="preserve"> 2018-O1243</f>
        <v>2011</v>
      </c>
    </row>
    <row r="1244" spans="1:17" hidden="1" x14ac:dyDescent="0.25">
      <c r="A1244" s="1" t="s">
        <v>4463</v>
      </c>
      <c r="B1244" s="1" t="s">
        <v>4297</v>
      </c>
      <c r="C1244" s="1" t="s">
        <v>254</v>
      </c>
      <c r="D1244" s="1" t="s">
        <v>4432</v>
      </c>
      <c r="E1244" s="1" t="s">
        <v>256</v>
      </c>
      <c r="F1244" s="1" t="s">
        <v>257</v>
      </c>
      <c r="G1244" s="1" t="s">
        <v>4433</v>
      </c>
      <c r="H1244" s="1" t="s">
        <v>77</v>
      </c>
      <c r="I1244" s="1" t="s">
        <v>43</v>
      </c>
      <c r="J1244" s="1" t="s">
        <v>6954</v>
      </c>
      <c r="K1244" s="1" t="s">
        <v>44</v>
      </c>
      <c r="L1244" s="1" t="s">
        <v>4434</v>
      </c>
      <c r="M1244" s="1" t="s">
        <v>45</v>
      </c>
      <c r="N1244" s="1" t="s">
        <v>46</v>
      </c>
      <c r="O1244" s="1" t="s">
        <v>208</v>
      </c>
      <c r="P1244" s="1" t="s">
        <v>4420</v>
      </c>
      <c r="Q1244" s="1">
        <f xml:space="preserve"> 2018-O1244</f>
        <v>2003</v>
      </c>
    </row>
    <row r="1245" spans="1:17" hidden="1" x14ac:dyDescent="0.25">
      <c r="A1245" s="1" t="s">
        <v>4465</v>
      </c>
      <c r="B1245" s="1" t="s">
        <v>4298</v>
      </c>
      <c r="C1245" s="1" t="s">
        <v>254</v>
      </c>
      <c r="D1245" s="1" t="s">
        <v>4432</v>
      </c>
      <c r="E1245" s="1" t="s">
        <v>256</v>
      </c>
      <c r="F1245" s="1" t="s">
        <v>257</v>
      </c>
      <c r="G1245" s="1" t="s">
        <v>4433</v>
      </c>
      <c r="H1245" s="1" t="s">
        <v>77</v>
      </c>
      <c r="I1245" s="1" t="s">
        <v>43</v>
      </c>
      <c r="J1245" s="1" t="s">
        <v>6954</v>
      </c>
      <c r="K1245" s="1" t="s">
        <v>44</v>
      </c>
      <c r="L1245" s="1" t="s">
        <v>4434</v>
      </c>
      <c r="M1245" s="1" t="s">
        <v>45</v>
      </c>
      <c r="N1245" s="1" t="s">
        <v>46</v>
      </c>
      <c r="O1245" s="1" t="s">
        <v>87</v>
      </c>
      <c r="P1245" s="1" t="s">
        <v>4467</v>
      </c>
      <c r="Q1245" s="1">
        <f xml:space="preserve"> 2018-O1245</f>
        <v>1988</v>
      </c>
    </row>
    <row r="1246" spans="1:17" hidden="1" x14ac:dyDescent="0.25">
      <c r="A1246" s="1" t="s">
        <v>4468</v>
      </c>
      <c r="B1246" s="1" t="s">
        <v>4469</v>
      </c>
      <c r="C1246" s="1" t="s">
        <v>254</v>
      </c>
      <c r="D1246" s="1" t="s">
        <v>4432</v>
      </c>
      <c r="E1246" s="1" t="s">
        <v>256</v>
      </c>
      <c r="F1246" s="1" t="s">
        <v>257</v>
      </c>
      <c r="G1246" s="1" t="s">
        <v>4433</v>
      </c>
      <c r="H1246" s="1" t="s">
        <v>77</v>
      </c>
      <c r="I1246" s="1" t="s">
        <v>263</v>
      </c>
      <c r="J1246" s="1" t="s">
        <v>6950</v>
      </c>
      <c r="K1246" s="1" t="s">
        <v>44</v>
      </c>
      <c r="L1246" s="1" t="s">
        <v>4434</v>
      </c>
      <c r="M1246" s="1" t="s">
        <v>45</v>
      </c>
      <c r="N1246" s="1" t="s">
        <v>46</v>
      </c>
      <c r="O1246" s="1" t="s">
        <v>40</v>
      </c>
      <c r="P1246" s="1" t="s">
        <v>39</v>
      </c>
      <c r="Q1246" s="1">
        <f xml:space="preserve"> 2018-O1246</f>
        <v>2017</v>
      </c>
    </row>
    <row r="1247" spans="1:17" hidden="1" x14ac:dyDescent="0.25">
      <c r="A1247" s="1" t="s">
        <v>4471</v>
      </c>
      <c r="B1247" s="1" t="s">
        <v>3460</v>
      </c>
      <c r="C1247" s="1" t="s">
        <v>254</v>
      </c>
      <c r="D1247" s="1" t="s">
        <v>4432</v>
      </c>
      <c r="E1247" s="1" t="s">
        <v>256</v>
      </c>
      <c r="F1247" s="1" t="s">
        <v>257</v>
      </c>
      <c r="G1247" s="1" t="s">
        <v>4433</v>
      </c>
      <c r="H1247" s="1" t="s">
        <v>77</v>
      </c>
      <c r="I1247" s="1" t="s">
        <v>114</v>
      </c>
      <c r="J1247" s="1" t="s">
        <v>114</v>
      </c>
      <c r="K1247" s="1" t="s">
        <v>44</v>
      </c>
      <c r="L1247" s="1" t="s">
        <v>4434</v>
      </c>
      <c r="M1247" s="1" t="s">
        <v>45</v>
      </c>
      <c r="N1247" s="1" t="s">
        <v>46</v>
      </c>
      <c r="O1247" s="1" t="s">
        <v>86</v>
      </c>
      <c r="P1247" s="1" t="s">
        <v>4473</v>
      </c>
      <c r="Q1247" s="1">
        <f xml:space="preserve"> 2018-O1247</f>
        <v>2015</v>
      </c>
    </row>
    <row r="1248" spans="1:17" hidden="1" x14ac:dyDescent="0.25">
      <c r="A1248" s="1" t="s">
        <v>4474</v>
      </c>
      <c r="B1248" s="1" t="s">
        <v>4475</v>
      </c>
      <c r="C1248" s="1" t="s">
        <v>254</v>
      </c>
      <c r="D1248" s="1" t="s">
        <v>4432</v>
      </c>
      <c r="E1248" s="1" t="s">
        <v>256</v>
      </c>
      <c r="F1248" s="1" t="s">
        <v>257</v>
      </c>
      <c r="G1248" s="1" t="s">
        <v>4433</v>
      </c>
      <c r="H1248" s="1" t="s">
        <v>77</v>
      </c>
      <c r="I1248" s="1" t="s">
        <v>171</v>
      </c>
      <c r="J1248" s="1" t="s">
        <v>6953</v>
      </c>
      <c r="K1248" s="1" t="s">
        <v>44</v>
      </c>
      <c r="L1248" s="1" t="s">
        <v>4434</v>
      </c>
      <c r="M1248" s="1" t="s">
        <v>45</v>
      </c>
      <c r="N1248" s="1" t="s">
        <v>46</v>
      </c>
      <c r="O1248" s="1" t="s">
        <v>41</v>
      </c>
      <c r="P1248" s="1" t="s">
        <v>4477</v>
      </c>
      <c r="Q1248" s="1">
        <f xml:space="preserve"> 2018-O1248</f>
        <v>2016</v>
      </c>
    </row>
    <row r="1249" spans="1:17" hidden="1" x14ac:dyDescent="0.25">
      <c r="A1249" s="1" t="s">
        <v>4478</v>
      </c>
      <c r="B1249" s="1" t="s">
        <v>4311</v>
      </c>
      <c r="C1249" s="1" t="s">
        <v>254</v>
      </c>
      <c r="D1249" s="1" t="s">
        <v>4432</v>
      </c>
      <c r="E1249" s="1" t="s">
        <v>256</v>
      </c>
      <c r="F1249" s="1" t="s">
        <v>257</v>
      </c>
      <c r="G1249" s="1" t="s">
        <v>4433</v>
      </c>
      <c r="H1249" s="1" t="s">
        <v>77</v>
      </c>
      <c r="I1249" s="1" t="s">
        <v>263</v>
      </c>
      <c r="J1249" s="1" t="s">
        <v>6950</v>
      </c>
      <c r="K1249" s="1" t="s">
        <v>44</v>
      </c>
      <c r="L1249" s="1" t="s">
        <v>4434</v>
      </c>
      <c r="M1249" s="1" t="s">
        <v>45</v>
      </c>
      <c r="N1249" s="1" t="s">
        <v>46</v>
      </c>
      <c r="O1249" s="1" t="s">
        <v>170</v>
      </c>
      <c r="P1249" s="1" t="s">
        <v>4480</v>
      </c>
      <c r="Q1249" s="1">
        <f xml:space="preserve"> 2018-O1249</f>
        <v>2012</v>
      </c>
    </row>
    <row r="1250" spans="1:17" x14ac:dyDescent="0.25">
      <c r="A1250" s="1" t="s">
        <v>1272</v>
      </c>
      <c r="B1250" s="1" t="s">
        <v>1273</v>
      </c>
      <c r="C1250" s="1" t="s">
        <v>771</v>
      </c>
      <c r="D1250" s="1" t="s">
        <v>1116</v>
      </c>
      <c r="F1250" s="1" t="s">
        <v>773</v>
      </c>
      <c r="G1250" s="1" t="s">
        <v>774</v>
      </c>
      <c r="H1250" s="1" t="s">
        <v>77</v>
      </c>
      <c r="I1250" s="1" t="s">
        <v>171</v>
      </c>
      <c r="J1250" s="1" t="s">
        <v>6953</v>
      </c>
      <c r="K1250" s="1" t="s">
        <v>44</v>
      </c>
      <c r="L1250" s="1" t="s">
        <v>775</v>
      </c>
      <c r="M1250" s="1" t="s">
        <v>45</v>
      </c>
      <c r="N1250" s="1" t="s">
        <v>46</v>
      </c>
      <c r="O1250" s="1" t="s">
        <v>46</v>
      </c>
      <c r="P1250" s="1" t="s">
        <v>1275</v>
      </c>
      <c r="Q1250" s="1">
        <f xml:space="preserve"> 2018-O1250</f>
        <v>2018</v>
      </c>
    </row>
    <row r="1251" spans="1:17" x14ac:dyDescent="0.25">
      <c r="A1251" s="1" t="s">
        <v>1270</v>
      </c>
      <c r="B1251" s="1" t="s">
        <v>1271</v>
      </c>
      <c r="C1251" s="1" t="s">
        <v>771</v>
      </c>
      <c r="D1251" s="1" t="s">
        <v>1116</v>
      </c>
      <c r="F1251" s="1" t="s">
        <v>773</v>
      </c>
      <c r="G1251" s="1" t="s">
        <v>774</v>
      </c>
      <c r="H1251" s="1" t="s">
        <v>77</v>
      </c>
      <c r="I1251" s="1" t="s">
        <v>171</v>
      </c>
      <c r="J1251" s="1" t="s">
        <v>6953</v>
      </c>
      <c r="K1251" s="1" t="s">
        <v>44</v>
      </c>
      <c r="L1251" s="1" t="s">
        <v>775</v>
      </c>
      <c r="M1251" s="1" t="s">
        <v>45</v>
      </c>
      <c r="N1251" s="1" t="s">
        <v>46</v>
      </c>
      <c r="O1251" s="1" t="s">
        <v>46</v>
      </c>
      <c r="P1251" s="1" t="s">
        <v>683</v>
      </c>
      <c r="Q1251" s="1">
        <f xml:space="preserve"> 2018-O1251</f>
        <v>2018</v>
      </c>
    </row>
    <row r="1252" spans="1:17" x14ac:dyDescent="0.25">
      <c r="A1252" s="1" t="s">
        <v>1268</v>
      </c>
      <c r="B1252" s="1" t="s">
        <v>1269</v>
      </c>
      <c r="C1252" s="1" t="s">
        <v>771</v>
      </c>
      <c r="D1252" s="1" t="s">
        <v>1116</v>
      </c>
      <c r="F1252" s="1" t="s">
        <v>773</v>
      </c>
      <c r="G1252" s="1" t="s">
        <v>774</v>
      </c>
      <c r="H1252" s="1" t="s">
        <v>77</v>
      </c>
      <c r="I1252" s="1" t="s">
        <v>171</v>
      </c>
      <c r="J1252" s="1" t="s">
        <v>6953</v>
      </c>
      <c r="K1252" s="1" t="s">
        <v>44</v>
      </c>
      <c r="L1252" s="1" t="s">
        <v>775</v>
      </c>
      <c r="M1252" s="1" t="s">
        <v>45</v>
      </c>
      <c r="N1252" s="1" t="s">
        <v>46</v>
      </c>
      <c r="O1252" s="1" t="s">
        <v>46</v>
      </c>
      <c r="P1252" s="1" t="s">
        <v>80</v>
      </c>
      <c r="Q1252" s="1">
        <f xml:space="preserve"> 2018-O1252</f>
        <v>2018</v>
      </c>
    </row>
    <row r="1253" spans="1:17" x14ac:dyDescent="0.25">
      <c r="A1253" s="1" t="s">
        <v>1264</v>
      </c>
      <c r="B1253" s="1" t="s">
        <v>1265</v>
      </c>
      <c r="C1253" s="1" t="s">
        <v>771</v>
      </c>
      <c r="D1253" s="1" t="s">
        <v>1116</v>
      </c>
      <c r="F1253" s="1" t="s">
        <v>773</v>
      </c>
      <c r="G1253" s="1" t="s">
        <v>774</v>
      </c>
      <c r="H1253" s="1" t="s">
        <v>77</v>
      </c>
      <c r="I1253" s="1" t="s">
        <v>171</v>
      </c>
      <c r="J1253" s="1" t="s">
        <v>6953</v>
      </c>
      <c r="K1253" s="1" t="s">
        <v>44</v>
      </c>
      <c r="L1253" s="1" t="s">
        <v>775</v>
      </c>
      <c r="M1253" s="1" t="s">
        <v>45</v>
      </c>
      <c r="N1253" s="1" t="s">
        <v>46</v>
      </c>
      <c r="O1253" s="1" t="s">
        <v>46</v>
      </c>
      <c r="P1253" s="1" t="s">
        <v>1267</v>
      </c>
      <c r="Q1253" s="1">
        <f xml:space="preserve"> 2018-O1253</f>
        <v>2018</v>
      </c>
    </row>
    <row r="1254" spans="1:17" hidden="1" x14ac:dyDescent="0.25">
      <c r="A1254" s="1" t="s">
        <v>4495</v>
      </c>
      <c r="B1254" s="1" t="s">
        <v>2367</v>
      </c>
      <c r="C1254" s="1" t="s">
        <v>254</v>
      </c>
      <c r="D1254" s="1" t="s">
        <v>4432</v>
      </c>
      <c r="E1254" s="1" t="s">
        <v>256</v>
      </c>
      <c r="F1254" s="1" t="s">
        <v>257</v>
      </c>
      <c r="G1254" s="1" t="s">
        <v>4433</v>
      </c>
      <c r="H1254" s="1" t="s">
        <v>77</v>
      </c>
      <c r="I1254" s="1" t="s">
        <v>43</v>
      </c>
      <c r="J1254" s="1" t="s">
        <v>6954</v>
      </c>
      <c r="K1254" s="1" t="s">
        <v>44</v>
      </c>
      <c r="L1254" s="1" t="s">
        <v>4434</v>
      </c>
      <c r="M1254" s="1" t="s">
        <v>45</v>
      </c>
      <c r="N1254" s="1" t="s">
        <v>46</v>
      </c>
      <c r="O1254" s="1" t="s">
        <v>107</v>
      </c>
      <c r="P1254" s="1" t="s">
        <v>299</v>
      </c>
      <c r="Q1254" s="1">
        <f xml:space="preserve"> 2018-O1254</f>
        <v>2014</v>
      </c>
    </row>
    <row r="1255" spans="1:17" hidden="1" x14ac:dyDescent="0.25">
      <c r="A1255" s="1" t="s">
        <v>4497</v>
      </c>
      <c r="B1255" s="1" t="s">
        <v>4045</v>
      </c>
      <c r="C1255" s="1" t="s">
        <v>254</v>
      </c>
      <c r="D1255" s="1" t="s">
        <v>4432</v>
      </c>
      <c r="E1255" s="1" t="s">
        <v>256</v>
      </c>
      <c r="F1255" s="1" t="s">
        <v>257</v>
      </c>
      <c r="G1255" s="1" t="s">
        <v>4433</v>
      </c>
      <c r="H1255" s="1" t="s">
        <v>77</v>
      </c>
      <c r="I1255" s="1" t="s">
        <v>43</v>
      </c>
      <c r="J1255" s="1" t="s">
        <v>6954</v>
      </c>
      <c r="K1255" s="1" t="s">
        <v>44</v>
      </c>
      <c r="L1255" s="1" t="s">
        <v>4434</v>
      </c>
      <c r="M1255" s="1" t="s">
        <v>45</v>
      </c>
      <c r="N1255" s="1" t="s">
        <v>46</v>
      </c>
      <c r="O1255" s="1" t="s">
        <v>62</v>
      </c>
      <c r="P1255" s="1" t="s">
        <v>4499</v>
      </c>
      <c r="Q1255" s="1">
        <f xml:space="preserve"> 2018-O1255</f>
        <v>2010</v>
      </c>
    </row>
    <row r="1256" spans="1:17" hidden="1" x14ac:dyDescent="0.25">
      <c r="A1256" s="1" t="s">
        <v>4500</v>
      </c>
      <c r="B1256" s="1" t="s">
        <v>4048</v>
      </c>
      <c r="C1256" s="1" t="s">
        <v>254</v>
      </c>
      <c r="D1256" s="1" t="s">
        <v>4432</v>
      </c>
      <c r="E1256" s="1" t="s">
        <v>256</v>
      </c>
      <c r="F1256" s="1" t="s">
        <v>257</v>
      </c>
      <c r="G1256" s="1" t="s">
        <v>4433</v>
      </c>
      <c r="H1256" s="1" t="s">
        <v>77</v>
      </c>
      <c r="I1256" s="1" t="s">
        <v>43</v>
      </c>
      <c r="J1256" s="1" t="s">
        <v>6954</v>
      </c>
      <c r="K1256" s="1" t="s">
        <v>44</v>
      </c>
      <c r="L1256" s="1" t="s">
        <v>4434</v>
      </c>
      <c r="M1256" s="1" t="s">
        <v>45</v>
      </c>
      <c r="N1256" s="1" t="s">
        <v>46</v>
      </c>
      <c r="O1256" s="1" t="s">
        <v>86</v>
      </c>
      <c r="P1256" s="1" t="s">
        <v>4499</v>
      </c>
      <c r="Q1256" s="1">
        <f xml:space="preserve"> 2018-O1256</f>
        <v>2015</v>
      </c>
    </row>
    <row r="1257" spans="1:17" hidden="1" x14ac:dyDescent="0.25">
      <c r="A1257" s="1" t="s">
        <v>4502</v>
      </c>
      <c r="B1257" s="1" t="s">
        <v>4051</v>
      </c>
      <c r="C1257" s="1" t="s">
        <v>254</v>
      </c>
      <c r="D1257" s="1" t="s">
        <v>4432</v>
      </c>
      <c r="E1257" s="1" t="s">
        <v>256</v>
      </c>
      <c r="F1257" s="1" t="s">
        <v>257</v>
      </c>
      <c r="G1257" s="1" t="s">
        <v>4433</v>
      </c>
      <c r="H1257" s="1" t="s">
        <v>6948</v>
      </c>
      <c r="I1257" s="1" t="s">
        <v>43</v>
      </c>
      <c r="J1257" s="1" t="s">
        <v>6954</v>
      </c>
      <c r="K1257" s="1" t="s">
        <v>50</v>
      </c>
      <c r="M1257" s="1" t="s">
        <v>45</v>
      </c>
      <c r="N1257" s="1" t="s">
        <v>46</v>
      </c>
      <c r="O1257" s="1" t="s">
        <v>41</v>
      </c>
      <c r="P1257" s="1" t="s">
        <v>299</v>
      </c>
      <c r="Q1257" s="1">
        <f xml:space="preserve"> 2018-O1257</f>
        <v>2016</v>
      </c>
    </row>
    <row r="1258" spans="1:17" hidden="1" x14ac:dyDescent="0.25">
      <c r="A1258" s="1" t="s">
        <v>4504</v>
      </c>
      <c r="B1258" s="1" t="s">
        <v>4064</v>
      </c>
      <c r="C1258" s="1" t="s">
        <v>254</v>
      </c>
      <c r="D1258" s="1" t="s">
        <v>4432</v>
      </c>
      <c r="E1258" s="1" t="s">
        <v>256</v>
      </c>
      <c r="F1258" s="1" t="s">
        <v>257</v>
      </c>
      <c r="G1258" s="1" t="s">
        <v>4433</v>
      </c>
      <c r="H1258" s="1" t="s">
        <v>77</v>
      </c>
      <c r="I1258" s="1" t="s">
        <v>43</v>
      </c>
      <c r="J1258" s="1" t="s">
        <v>6954</v>
      </c>
      <c r="K1258" s="1" t="s">
        <v>44</v>
      </c>
      <c r="L1258" s="1" t="s">
        <v>4434</v>
      </c>
      <c r="M1258" s="1" t="s">
        <v>45</v>
      </c>
      <c r="N1258" s="1" t="s">
        <v>46</v>
      </c>
      <c r="O1258" s="1" t="s">
        <v>67</v>
      </c>
      <c r="P1258" s="1" t="s">
        <v>387</v>
      </c>
      <c r="Q1258" s="1">
        <f xml:space="preserve"> 2018-O1258</f>
        <v>1983</v>
      </c>
    </row>
    <row r="1259" spans="1:17" hidden="1" x14ac:dyDescent="0.25">
      <c r="A1259" s="1" t="s">
        <v>4508</v>
      </c>
      <c r="B1259" s="1" t="s">
        <v>4509</v>
      </c>
      <c r="C1259" s="1" t="s">
        <v>254</v>
      </c>
      <c r="D1259" s="1" t="s">
        <v>4432</v>
      </c>
      <c r="E1259" s="1" t="s">
        <v>256</v>
      </c>
      <c r="F1259" s="1" t="s">
        <v>257</v>
      </c>
      <c r="G1259" s="1" t="s">
        <v>4433</v>
      </c>
      <c r="H1259" s="1" t="s">
        <v>77</v>
      </c>
      <c r="I1259" s="1" t="s">
        <v>171</v>
      </c>
      <c r="J1259" s="1" t="s">
        <v>6953</v>
      </c>
      <c r="K1259" s="1" t="s">
        <v>44</v>
      </c>
      <c r="L1259" s="1" t="s">
        <v>4434</v>
      </c>
      <c r="M1259" s="1" t="s">
        <v>45</v>
      </c>
      <c r="N1259" s="1" t="s">
        <v>46</v>
      </c>
      <c r="O1259" s="1" t="s">
        <v>170</v>
      </c>
      <c r="P1259" s="1" t="s">
        <v>766</v>
      </c>
      <c r="Q1259" s="1">
        <f xml:space="preserve"> 2018-O1259</f>
        <v>2012</v>
      </c>
    </row>
    <row r="1260" spans="1:17" hidden="1" x14ac:dyDescent="0.25">
      <c r="A1260" s="1" t="s">
        <v>4511</v>
      </c>
      <c r="B1260" s="1" t="s">
        <v>2376</v>
      </c>
      <c r="C1260" s="1" t="s">
        <v>254</v>
      </c>
      <c r="D1260" s="1" t="s">
        <v>4432</v>
      </c>
      <c r="E1260" s="1" t="s">
        <v>256</v>
      </c>
      <c r="F1260" s="1" t="s">
        <v>257</v>
      </c>
      <c r="G1260" s="1" t="s">
        <v>4433</v>
      </c>
      <c r="H1260" s="1" t="s">
        <v>77</v>
      </c>
      <c r="I1260" s="1" t="s">
        <v>43</v>
      </c>
      <c r="J1260" s="1" t="s">
        <v>6954</v>
      </c>
      <c r="K1260" s="1" t="s">
        <v>44</v>
      </c>
      <c r="L1260" s="1" t="s">
        <v>4434</v>
      </c>
      <c r="M1260" s="1" t="s">
        <v>45</v>
      </c>
      <c r="N1260" s="1" t="s">
        <v>46</v>
      </c>
      <c r="O1260" s="1" t="s">
        <v>208</v>
      </c>
      <c r="P1260" s="1" t="s">
        <v>233</v>
      </c>
      <c r="Q1260" s="1">
        <f xml:space="preserve"> 2018-O1260</f>
        <v>2003</v>
      </c>
    </row>
    <row r="1261" spans="1:17" x14ac:dyDescent="0.25">
      <c r="A1261" s="1" t="s">
        <v>1262</v>
      </c>
      <c r="B1261" s="1" t="s">
        <v>1263</v>
      </c>
      <c r="C1261" s="1" t="s">
        <v>771</v>
      </c>
      <c r="D1261" s="1" t="s">
        <v>1116</v>
      </c>
      <c r="F1261" s="1" t="s">
        <v>773</v>
      </c>
      <c r="G1261" s="1" t="s">
        <v>774</v>
      </c>
      <c r="H1261" s="1" t="s">
        <v>77</v>
      </c>
      <c r="I1261" s="1" t="s">
        <v>43</v>
      </c>
      <c r="J1261" s="1" t="s">
        <v>6954</v>
      </c>
      <c r="K1261" s="1" t="s">
        <v>44</v>
      </c>
      <c r="L1261" s="1" t="s">
        <v>775</v>
      </c>
      <c r="M1261" s="1" t="s">
        <v>45</v>
      </c>
      <c r="N1261" s="1" t="s">
        <v>46</v>
      </c>
      <c r="O1261" s="1" t="s">
        <v>46</v>
      </c>
      <c r="P1261" s="1" t="s">
        <v>1117</v>
      </c>
      <c r="Q1261" s="1">
        <f xml:space="preserve"> 2018-O1261</f>
        <v>2018</v>
      </c>
    </row>
    <row r="1262" spans="1:17" x14ac:dyDescent="0.25">
      <c r="A1262" s="1" t="s">
        <v>1260</v>
      </c>
      <c r="B1262" s="1" t="s">
        <v>1261</v>
      </c>
      <c r="C1262" s="1" t="s">
        <v>771</v>
      </c>
      <c r="D1262" s="1" t="s">
        <v>1116</v>
      </c>
      <c r="F1262" s="1" t="s">
        <v>773</v>
      </c>
      <c r="G1262" s="1" t="s">
        <v>774</v>
      </c>
      <c r="H1262" s="1" t="s">
        <v>77</v>
      </c>
      <c r="I1262" s="1" t="s">
        <v>171</v>
      </c>
      <c r="J1262" s="1" t="s">
        <v>6953</v>
      </c>
      <c r="K1262" s="1" t="s">
        <v>44</v>
      </c>
      <c r="L1262" s="1" t="s">
        <v>775</v>
      </c>
      <c r="M1262" s="1" t="s">
        <v>45</v>
      </c>
      <c r="N1262" s="1" t="s">
        <v>46</v>
      </c>
      <c r="P1262" s="1" t="s">
        <v>1117</v>
      </c>
      <c r="Q1262" s="1">
        <f xml:space="preserve"> 2018-O1262</f>
        <v>2018</v>
      </c>
    </row>
    <row r="1263" spans="1:17" hidden="1" x14ac:dyDescent="0.25">
      <c r="A1263" s="1" t="s">
        <v>4519</v>
      </c>
      <c r="B1263" s="1" t="s">
        <v>2783</v>
      </c>
      <c r="C1263" s="1" t="s">
        <v>254</v>
      </c>
      <c r="D1263" s="1" t="s">
        <v>4432</v>
      </c>
      <c r="E1263" s="1" t="s">
        <v>256</v>
      </c>
      <c r="F1263" s="1" t="s">
        <v>257</v>
      </c>
      <c r="G1263" s="1" t="s">
        <v>4433</v>
      </c>
      <c r="H1263" s="1" t="s">
        <v>77</v>
      </c>
      <c r="I1263" s="1" t="s">
        <v>114</v>
      </c>
      <c r="J1263" s="1" t="s">
        <v>114</v>
      </c>
      <c r="K1263" s="1" t="s">
        <v>50</v>
      </c>
      <c r="M1263" s="1" t="s">
        <v>45</v>
      </c>
      <c r="N1263" s="1" t="s">
        <v>46</v>
      </c>
      <c r="O1263" s="1" t="s">
        <v>36</v>
      </c>
      <c r="P1263" s="1" t="s">
        <v>233</v>
      </c>
      <c r="Q1263" s="1">
        <f xml:space="preserve"> 2018-O1263</f>
        <v>2011</v>
      </c>
    </row>
    <row r="1264" spans="1:17" hidden="1" x14ac:dyDescent="0.25">
      <c r="A1264" s="1" t="s">
        <v>4521</v>
      </c>
      <c r="B1264" s="1" t="s">
        <v>3205</v>
      </c>
      <c r="C1264" s="1" t="s">
        <v>254</v>
      </c>
      <c r="D1264" s="1" t="s">
        <v>4432</v>
      </c>
      <c r="E1264" s="1" t="s">
        <v>256</v>
      </c>
      <c r="F1264" s="1" t="s">
        <v>257</v>
      </c>
      <c r="G1264" s="1" t="s">
        <v>4433</v>
      </c>
      <c r="H1264" s="1" t="s">
        <v>77</v>
      </c>
      <c r="I1264" s="1" t="s">
        <v>263</v>
      </c>
      <c r="J1264" s="1" t="s">
        <v>6950</v>
      </c>
      <c r="K1264" s="1" t="s">
        <v>44</v>
      </c>
      <c r="L1264" s="1" t="s">
        <v>4434</v>
      </c>
      <c r="M1264" s="1" t="s">
        <v>45</v>
      </c>
      <c r="N1264" s="1" t="s">
        <v>46</v>
      </c>
      <c r="O1264" s="1" t="s">
        <v>36</v>
      </c>
      <c r="P1264" s="1" t="s">
        <v>138</v>
      </c>
      <c r="Q1264" s="1">
        <f xml:space="preserve"> 2018-O1264</f>
        <v>2011</v>
      </c>
    </row>
    <row r="1265" spans="1:17" hidden="1" x14ac:dyDescent="0.25">
      <c r="A1265" s="1" t="s">
        <v>4523</v>
      </c>
      <c r="B1265" s="1" t="s">
        <v>3208</v>
      </c>
      <c r="C1265" s="1" t="s">
        <v>254</v>
      </c>
      <c r="D1265" s="1" t="s">
        <v>4432</v>
      </c>
      <c r="E1265" s="1" t="s">
        <v>256</v>
      </c>
      <c r="F1265" s="1" t="s">
        <v>257</v>
      </c>
      <c r="G1265" s="1" t="s">
        <v>4433</v>
      </c>
      <c r="H1265" s="1" t="s">
        <v>42</v>
      </c>
      <c r="I1265" s="1" t="s">
        <v>171</v>
      </c>
      <c r="J1265" s="1" t="s">
        <v>6953</v>
      </c>
      <c r="K1265" s="1" t="s">
        <v>44</v>
      </c>
      <c r="L1265" s="1" t="s">
        <v>4434</v>
      </c>
      <c r="M1265" s="1" t="s">
        <v>45</v>
      </c>
      <c r="N1265" s="1" t="s">
        <v>46</v>
      </c>
      <c r="O1265" s="1" t="s">
        <v>182</v>
      </c>
      <c r="P1265" s="1" t="s">
        <v>1927</v>
      </c>
      <c r="Q1265" s="1">
        <f xml:space="preserve"> 2018-O1265</f>
        <v>2005</v>
      </c>
    </row>
    <row r="1266" spans="1:17" hidden="1" x14ac:dyDescent="0.25">
      <c r="A1266" s="1" t="s">
        <v>4525</v>
      </c>
      <c r="B1266" s="1" t="s">
        <v>3220</v>
      </c>
      <c r="C1266" s="1" t="s">
        <v>254</v>
      </c>
      <c r="D1266" s="1" t="s">
        <v>4432</v>
      </c>
      <c r="E1266" s="1" t="s">
        <v>256</v>
      </c>
      <c r="F1266" s="1" t="s">
        <v>257</v>
      </c>
      <c r="G1266" s="1" t="s">
        <v>4433</v>
      </c>
      <c r="H1266" s="1" t="s">
        <v>6948</v>
      </c>
      <c r="I1266" s="1" t="s">
        <v>171</v>
      </c>
      <c r="J1266" s="1" t="s">
        <v>6953</v>
      </c>
      <c r="K1266" s="1" t="s">
        <v>44</v>
      </c>
      <c r="L1266" s="1" t="s">
        <v>4434</v>
      </c>
      <c r="M1266" s="1" t="s">
        <v>45</v>
      </c>
      <c r="N1266" s="1" t="s">
        <v>46</v>
      </c>
      <c r="O1266" s="1" t="s">
        <v>75</v>
      </c>
      <c r="P1266" s="1" t="s">
        <v>4527</v>
      </c>
      <c r="Q1266" s="1">
        <f xml:space="preserve"> 2018-O1266</f>
        <v>2008</v>
      </c>
    </row>
    <row r="1267" spans="1:17" hidden="1" x14ac:dyDescent="0.25">
      <c r="A1267" s="1" t="s">
        <v>4529</v>
      </c>
      <c r="B1267" s="1" t="s">
        <v>3223</v>
      </c>
      <c r="C1267" s="1" t="s">
        <v>254</v>
      </c>
      <c r="D1267" s="1" t="s">
        <v>4432</v>
      </c>
      <c r="E1267" s="1" t="s">
        <v>256</v>
      </c>
      <c r="F1267" s="1" t="s">
        <v>257</v>
      </c>
      <c r="G1267" s="1" t="s">
        <v>4433</v>
      </c>
      <c r="H1267" s="1" t="s">
        <v>77</v>
      </c>
      <c r="I1267" s="1" t="s">
        <v>263</v>
      </c>
      <c r="J1267" s="1" t="s">
        <v>6950</v>
      </c>
      <c r="K1267" s="1" t="s">
        <v>44</v>
      </c>
      <c r="L1267" s="1" t="s">
        <v>4434</v>
      </c>
      <c r="M1267" s="1" t="s">
        <v>45</v>
      </c>
      <c r="N1267" s="1" t="s">
        <v>46</v>
      </c>
      <c r="O1267" s="1" t="s">
        <v>86</v>
      </c>
      <c r="P1267" s="1" t="s">
        <v>387</v>
      </c>
      <c r="Q1267" s="1">
        <f xml:space="preserve"> 2018-O1267</f>
        <v>2015</v>
      </c>
    </row>
    <row r="1268" spans="1:17" hidden="1" x14ac:dyDescent="0.25">
      <c r="A1268" s="1" t="s">
        <v>4531</v>
      </c>
      <c r="B1268" s="1" t="s">
        <v>2791</v>
      </c>
      <c r="C1268" s="1" t="s">
        <v>254</v>
      </c>
      <c r="D1268" s="1" t="s">
        <v>4432</v>
      </c>
      <c r="E1268" s="1" t="s">
        <v>256</v>
      </c>
      <c r="F1268" s="1" t="s">
        <v>257</v>
      </c>
      <c r="G1268" s="1" t="s">
        <v>4433</v>
      </c>
      <c r="H1268" s="1" t="s">
        <v>77</v>
      </c>
      <c r="I1268" s="1" t="s">
        <v>171</v>
      </c>
      <c r="J1268" s="1" t="s">
        <v>6953</v>
      </c>
      <c r="K1268" s="1" t="s">
        <v>50</v>
      </c>
      <c r="M1268" s="1" t="s">
        <v>45</v>
      </c>
      <c r="N1268" s="1" t="s">
        <v>46</v>
      </c>
      <c r="O1268" s="1" t="s">
        <v>87</v>
      </c>
      <c r="P1268" s="1" t="s">
        <v>280</v>
      </c>
      <c r="Q1268" s="1">
        <f xml:space="preserve"> 2018-O1268</f>
        <v>1988</v>
      </c>
    </row>
    <row r="1269" spans="1:17" hidden="1" x14ac:dyDescent="0.25">
      <c r="A1269" s="1" t="s">
        <v>4533</v>
      </c>
      <c r="B1269" s="1" t="s">
        <v>2796</v>
      </c>
      <c r="C1269" s="1" t="s">
        <v>254</v>
      </c>
      <c r="D1269" s="1" t="s">
        <v>4432</v>
      </c>
      <c r="E1269" s="1" t="s">
        <v>256</v>
      </c>
      <c r="F1269" s="1" t="s">
        <v>257</v>
      </c>
      <c r="G1269" s="1" t="s">
        <v>4433</v>
      </c>
      <c r="H1269" s="1" t="s">
        <v>77</v>
      </c>
      <c r="I1269" s="1" t="s">
        <v>171</v>
      </c>
      <c r="J1269" s="1" t="s">
        <v>6953</v>
      </c>
      <c r="K1269" s="1" t="s">
        <v>50</v>
      </c>
      <c r="M1269" s="1" t="s">
        <v>45</v>
      </c>
      <c r="N1269" s="1" t="s">
        <v>46</v>
      </c>
      <c r="O1269" s="1" t="s">
        <v>182</v>
      </c>
      <c r="P1269" s="1" t="s">
        <v>387</v>
      </c>
      <c r="Q1269" s="1">
        <f xml:space="preserve"> 2018-O1269</f>
        <v>2005</v>
      </c>
    </row>
    <row r="1270" spans="1:17" x14ac:dyDescent="0.25">
      <c r="A1270" s="1" t="s">
        <v>1257</v>
      </c>
      <c r="B1270" s="1" t="s">
        <v>1258</v>
      </c>
      <c r="C1270" s="1" t="s">
        <v>771</v>
      </c>
      <c r="D1270" s="1" t="s">
        <v>1116</v>
      </c>
      <c r="F1270" s="1" t="s">
        <v>773</v>
      </c>
      <c r="G1270" s="1" t="s">
        <v>774</v>
      </c>
      <c r="H1270" s="1" t="s">
        <v>77</v>
      </c>
      <c r="I1270" s="1" t="s">
        <v>78</v>
      </c>
      <c r="J1270" s="1" t="s">
        <v>78</v>
      </c>
      <c r="K1270" s="1" t="s">
        <v>44</v>
      </c>
      <c r="L1270" s="1" t="s">
        <v>775</v>
      </c>
      <c r="M1270" s="1" t="s">
        <v>45</v>
      </c>
      <c r="N1270" s="1" t="s">
        <v>46</v>
      </c>
      <c r="O1270" s="1" t="s">
        <v>46</v>
      </c>
      <c r="P1270" s="1" t="s">
        <v>824</v>
      </c>
      <c r="Q1270" s="1">
        <f xml:space="preserve"> 2018-O1270</f>
        <v>2018</v>
      </c>
    </row>
    <row r="1271" spans="1:17" hidden="1" x14ac:dyDescent="0.25">
      <c r="A1271" s="1" t="s">
        <v>4538</v>
      </c>
      <c r="B1271" s="1" t="s">
        <v>3740</v>
      </c>
      <c r="C1271" s="1" t="s">
        <v>254</v>
      </c>
      <c r="D1271" s="1" t="s">
        <v>640</v>
      </c>
      <c r="E1271" s="1" t="s">
        <v>256</v>
      </c>
      <c r="F1271" s="1" t="s">
        <v>257</v>
      </c>
      <c r="G1271" s="1" t="s">
        <v>4433</v>
      </c>
      <c r="H1271" s="1" t="s">
        <v>77</v>
      </c>
      <c r="I1271" s="1" t="s">
        <v>171</v>
      </c>
      <c r="J1271" s="1" t="s">
        <v>6953</v>
      </c>
      <c r="K1271" s="1" t="s">
        <v>44</v>
      </c>
      <c r="L1271" s="1" t="s">
        <v>4540</v>
      </c>
      <c r="M1271" s="1" t="s">
        <v>45</v>
      </c>
      <c r="N1271" s="1" t="s">
        <v>46</v>
      </c>
      <c r="O1271" s="1" t="s">
        <v>98</v>
      </c>
      <c r="P1271" s="1" t="s">
        <v>4541</v>
      </c>
      <c r="Q1271" s="1">
        <f xml:space="preserve"> 2018-O1271</f>
        <v>1998</v>
      </c>
    </row>
    <row r="1272" spans="1:17" hidden="1" x14ac:dyDescent="0.25">
      <c r="A1272" s="1" t="s">
        <v>4542</v>
      </c>
      <c r="B1272" s="1" t="s">
        <v>2593</v>
      </c>
      <c r="C1272" s="1" t="s">
        <v>254</v>
      </c>
      <c r="D1272" s="1" t="s">
        <v>4544</v>
      </c>
      <c r="E1272" s="1" t="s">
        <v>256</v>
      </c>
      <c r="F1272" s="1" t="s">
        <v>257</v>
      </c>
      <c r="G1272" s="1" t="s">
        <v>4433</v>
      </c>
      <c r="H1272" s="1" t="s">
        <v>77</v>
      </c>
      <c r="I1272" s="1" t="s">
        <v>43</v>
      </c>
      <c r="J1272" s="1" t="s">
        <v>6954</v>
      </c>
      <c r="K1272" s="1" t="s">
        <v>50</v>
      </c>
      <c r="M1272" s="1" t="s">
        <v>45</v>
      </c>
      <c r="N1272" s="1" t="s">
        <v>46</v>
      </c>
      <c r="O1272" s="1" t="s">
        <v>187</v>
      </c>
      <c r="P1272" s="1" t="s">
        <v>1056</v>
      </c>
      <c r="Q1272" s="1">
        <f xml:space="preserve"> 2018-O1272</f>
        <v>2004</v>
      </c>
    </row>
    <row r="1273" spans="1:17" hidden="1" x14ac:dyDescent="0.25">
      <c r="A1273" s="1" t="s">
        <v>4545</v>
      </c>
      <c r="B1273" s="1" t="s">
        <v>3705</v>
      </c>
      <c r="C1273" s="1" t="s">
        <v>254</v>
      </c>
      <c r="D1273" s="1" t="s">
        <v>4544</v>
      </c>
      <c r="E1273" s="1" t="s">
        <v>256</v>
      </c>
      <c r="F1273" s="1" t="s">
        <v>257</v>
      </c>
      <c r="G1273" s="1" t="s">
        <v>4433</v>
      </c>
      <c r="H1273" s="1" t="s">
        <v>77</v>
      </c>
      <c r="I1273" s="1" t="s">
        <v>171</v>
      </c>
      <c r="J1273" s="1" t="s">
        <v>6953</v>
      </c>
      <c r="K1273" s="1" t="s">
        <v>44</v>
      </c>
      <c r="L1273" s="1" t="s">
        <v>4547</v>
      </c>
      <c r="M1273" s="1" t="s">
        <v>45</v>
      </c>
      <c r="N1273" s="1" t="s">
        <v>46</v>
      </c>
      <c r="O1273" s="1" t="s">
        <v>170</v>
      </c>
      <c r="P1273" s="1" t="s">
        <v>4548</v>
      </c>
      <c r="Q1273" s="1">
        <f xml:space="preserve"> 2018-O1273</f>
        <v>2012</v>
      </c>
    </row>
    <row r="1274" spans="1:17" hidden="1" x14ac:dyDescent="0.25">
      <c r="A1274" s="1" t="s">
        <v>4549</v>
      </c>
      <c r="B1274" s="1" t="s">
        <v>3709</v>
      </c>
      <c r="C1274" s="1" t="s">
        <v>254</v>
      </c>
      <c r="D1274" s="1" t="s">
        <v>4544</v>
      </c>
      <c r="E1274" s="1" t="s">
        <v>256</v>
      </c>
      <c r="F1274" s="1" t="s">
        <v>257</v>
      </c>
      <c r="G1274" s="1" t="s">
        <v>4433</v>
      </c>
      <c r="H1274" s="1" t="s">
        <v>77</v>
      </c>
      <c r="I1274" s="1" t="s">
        <v>171</v>
      </c>
      <c r="J1274" s="1" t="s">
        <v>6953</v>
      </c>
      <c r="K1274" s="1" t="s">
        <v>44</v>
      </c>
      <c r="L1274" s="1" t="s">
        <v>4547</v>
      </c>
      <c r="M1274" s="1" t="s">
        <v>45</v>
      </c>
      <c r="N1274" s="1" t="s">
        <v>46</v>
      </c>
      <c r="O1274" s="1" t="s">
        <v>208</v>
      </c>
      <c r="P1274" s="1" t="s">
        <v>2662</v>
      </c>
      <c r="Q1274" s="1">
        <f xml:space="preserve"> 2018-O1274</f>
        <v>2003</v>
      </c>
    </row>
    <row r="1275" spans="1:17" hidden="1" x14ac:dyDescent="0.25">
      <c r="A1275" s="1" t="s">
        <v>4551</v>
      </c>
      <c r="B1275" s="1" t="s">
        <v>3726</v>
      </c>
      <c r="C1275" s="1" t="s">
        <v>254</v>
      </c>
      <c r="D1275" s="1" t="s">
        <v>4544</v>
      </c>
      <c r="E1275" s="1" t="s">
        <v>256</v>
      </c>
      <c r="F1275" s="1" t="s">
        <v>257</v>
      </c>
      <c r="G1275" s="1" t="s">
        <v>4433</v>
      </c>
      <c r="H1275" s="1" t="s">
        <v>77</v>
      </c>
      <c r="I1275" s="1" t="s">
        <v>171</v>
      </c>
      <c r="J1275" s="1" t="s">
        <v>6953</v>
      </c>
      <c r="K1275" s="1" t="s">
        <v>44</v>
      </c>
      <c r="L1275" s="1" t="s">
        <v>4547</v>
      </c>
      <c r="M1275" s="1" t="s">
        <v>45</v>
      </c>
      <c r="N1275" s="1" t="s">
        <v>46</v>
      </c>
      <c r="O1275" s="1" t="s">
        <v>87</v>
      </c>
      <c r="P1275" s="1" t="s">
        <v>4553</v>
      </c>
      <c r="Q1275" s="1">
        <f xml:space="preserve"> 2018-O1275</f>
        <v>1988</v>
      </c>
    </row>
    <row r="1276" spans="1:17" hidden="1" x14ac:dyDescent="0.25">
      <c r="A1276" s="1" t="s">
        <v>4554</v>
      </c>
      <c r="B1276" s="1" t="s">
        <v>3736</v>
      </c>
      <c r="C1276" s="1" t="s">
        <v>254</v>
      </c>
      <c r="D1276" s="1" t="s">
        <v>4556</v>
      </c>
      <c r="E1276" s="1" t="s">
        <v>256</v>
      </c>
      <c r="F1276" s="1" t="s">
        <v>257</v>
      </c>
      <c r="G1276" s="1" t="s">
        <v>4433</v>
      </c>
      <c r="H1276" s="1" t="s">
        <v>77</v>
      </c>
      <c r="I1276" s="1" t="s">
        <v>171</v>
      </c>
      <c r="J1276" s="1" t="s">
        <v>6953</v>
      </c>
      <c r="K1276" s="1" t="s">
        <v>44</v>
      </c>
      <c r="L1276" s="1" t="s">
        <v>4547</v>
      </c>
      <c r="M1276" s="1" t="s">
        <v>45</v>
      </c>
      <c r="N1276" s="1" t="s">
        <v>46</v>
      </c>
      <c r="O1276" s="1" t="s">
        <v>85</v>
      </c>
      <c r="P1276" s="1" t="s">
        <v>2700</v>
      </c>
      <c r="Q1276" s="1">
        <f xml:space="preserve"> 2018-O1276</f>
        <v>2002</v>
      </c>
    </row>
    <row r="1277" spans="1:17" hidden="1" x14ac:dyDescent="0.25">
      <c r="A1277" s="1" t="s">
        <v>4557</v>
      </c>
      <c r="B1277" s="1" t="s">
        <v>3758</v>
      </c>
      <c r="C1277" s="1" t="s">
        <v>254</v>
      </c>
      <c r="D1277" s="1" t="s">
        <v>4544</v>
      </c>
      <c r="E1277" s="1" t="s">
        <v>256</v>
      </c>
      <c r="F1277" s="1" t="s">
        <v>257</v>
      </c>
      <c r="G1277" s="1" t="s">
        <v>4433</v>
      </c>
      <c r="H1277" s="1" t="s">
        <v>77</v>
      </c>
      <c r="I1277" s="1" t="s">
        <v>171</v>
      </c>
      <c r="J1277" s="1" t="s">
        <v>6953</v>
      </c>
      <c r="K1277" s="1" t="s">
        <v>44</v>
      </c>
      <c r="L1277" s="1" t="s">
        <v>4559</v>
      </c>
      <c r="M1277" s="1" t="s">
        <v>45</v>
      </c>
      <c r="N1277" s="1" t="s">
        <v>46</v>
      </c>
      <c r="O1277" s="1" t="s">
        <v>208</v>
      </c>
      <c r="P1277" s="1" t="s">
        <v>4560</v>
      </c>
      <c r="Q1277" s="1">
        <f xml:space="preserve"> 2018-O1277</f>
        <v>2003</v>
      </c>
    </row>
    <row r="1278" spans="1:17" hidden="1" x14ac:dyDescent="0.25">
      <c r="A1278" s="1" t="s">
        <v>4561</v>
      </c>
      <c r="B1278" s="1" t="s">
        <v>2245</v>
      </c>
      <c r="C1278" s="1" t="s">
        <v>254</v>
      </c>
      <c r="D1278" s="1" t="s">
        <v>4556</v>
      </c>
      <c r="E1278" s="1" t="s">
        <v>256</v>
      </c>
      <c r="F1278" s="1" t="s">
        <v>257</v>
      </c>
      <c r="G1278" s="1" t="s">
        <v>4433</v>
      </c>
      <c r="H1278" s="1" t="s">
        <v>77</v>
      </c>
      <c r="I1278" s="1" t="s">
        <v>43</v>
      </c>
      <c r="J1278" s="1" t="s">
        <v>6954</v>
      </c>
      <c r="K1278" s="1" t="s">
        <v>44</v>
      </c>
      <c r="L1278" s="1" t="s">
        <v>4559</v>
      </c>
      <c r="M1278" s="1" t="s">
        <v>45</v>
      </c>
      <c r="N1278" s="1" t="s">
        <v>46</v>
      </c>
      <c r="O1278" s="1" t="s">
        <v>64</v>
      </c>
      <c r="P1278" s="1" t="s">
        <v>4564</v>
      </c>
      <c r="Q1278" s="1">
        <f xml:space="preserve"> 2018-O1278</f>
        <v>2009</v>
      </c>
    </row>
    <row r="1279" spans="1:17" hidden="1" x14ac:dyDescent="0.25">
      <c r="A1279" s="1" t="s">
        <v>4565</v>
      </c>
      <c r="B1279" s="1" t="s">
        <v>2256</v>
      </c>
      <c r="C1279" s="1" t="s">
        <v>254</v>
      </c>
      <c r="D1279" s="1" t="s">
        <v>4556</v>
      </c>
      <c r="E1279" s="1" t="s">
        <v>256</v>
      </c>
      <c r="F1279" s="1" t="s">
        <v>257</v>
      </c>
      <c r="G1279" s="1" t="s">
        <v>4433</v>
      </c>
      <c r="H1279" s="1" t="s">
        <v>2227</v>
      </c>
      <c r="I1279" s="1" t="s">
        <v>171</v>
      </c>
      <c r="J1279" s="1" t="s">
        <v>6953</v>
      </c>
      <c r="K1279" s="1" t="s">
        <v>50</v>
      </c>
      <c r="M1279" s="1" t="s">
        <v>45</v>
      </c>
      <c r="N1279" s="1" t="s">
        <v>46</v>
      </c>
      <c r="O1279" s="1" t="s">
        <v>170</v>
      </c>
      <c r="P1279" s="1" t="s">
        <v>462</v>
      </c>
      <c r="Q1279" s="1">
        <f xml:space="preserve"> 2018-O1279</f>
        <v>2012</v>
      </c>
    </row>
    <row r="1280" spans="1:17" hidden="1" x14ac:dyDescent="0.25">
      <c r="A1280" s="1" t="s">
        <v>4568</v>
      </c>
      <c r="B1280" s="1" t="s">
        <v>760</v>
      </c>
      <c r="C1280" s="1" t="s">
        <v>254</v>
      </c>
      <c r="D1280" s="1" t="s">
        <v>4544</v>
      </c>
      <c r="E1280" s="1" t="s">
        <v>256</v>
      </c>
      <c r="F1280" s="1" t="s">
        <v>257</v>
      </c>
      <c r="G1280" s="1" t="s">
        <v>4433</v>
      </c>
      <c r="H1280" s="1" t="s">
        <v>77</v>
      </c>
      <c r="I1280" s="1" t="s">
        <v>171</v>
      </c>
      <c r="J1280" s="1" t="s">
        <v>6953</v>
      </c>
      <c r="K1280" s="1" t="s">
        <v>44</v>
      </c>
      <c r="L1280" s="1" t="s">
        <v>4547</v>
      </c>
      <c r="M1280" s="1" t="s">
        <v>45</v>
      </c>
      <c r="N1280" s="1" t="s">
        <v>46</v>
      </c>
      <c r="O1280" s="1" t="s">
        <v>140</v>
      </c>
      <c r="P1280" s="1" t="s">
        <v>4570</v>
      </c>
      <c r="Q1280" s="1">
        <f xml:space="preserve"> 2018-O1280</f>
        <v>1981</v>
      </c>
    </row>
    <row r="1281" spans="1:17" hidden="1" x14ac:dyDescent="0.25">
      <c r="A1281" s="1" t="s">
        <v>4572</v>
      </c>
      <c r="B1281" s="1" t="s">
        <v>3373</v>
      </c>
      <c r="C1281" s="1" t="s">
        <v>254</v>
      </c>
      <c r="D1281" s="1" t="s">
        <v>210</v>
      </c>
      <c r="E1281" s="1" t="s">
        <v>256</v>
      </c>
      <c r="F1281" s="1" t="s">
        <v>257</v>
      </c>
      <c r="G1281" s="1" t="s">
        <v>4433</v>
      </c>
      <c r="H1281" s="1" t="s">
        <v>6948</v>
      </c>
      <c r="I1281" s="1" t="s">
        <v>43</v>
      </c>
      <c r="J1281" s="1" t="s">
        <v>6954</v>
      </c>
      <c r="K1281" s="1" t="s">
        <v>50</v>
      </c>
      <c r="M1281" s="1" t="s">
        <v>45</v>
      </c>
      <c r="N1281" s="1" t="s">
        <v>46</v>
      </c>
      <c r="O1281" s="1" t="s">
        <v>107</v>
      </c>
      <c r="P1281" s="1" t="s">
        <v>4574</v>
      </c>
      <c r="Q1281" s="1">
        <f xml:space="preserve"> 2018-O1281</f>
        <v>2014</v>
      </c>
    </row>
    <row r="1282" spans="1:17" hidden="1" x14ac:dyDescent="0.25">
      <c r="A1282" s="1" t="s">
        <v>4576</v>
      </c>
      <c r="B1282" s="1" t="s">
        <v>4023</v>
      </c>
      <c r="C1282" s="1" t="s">
        <v>254</v>
      </c>
      <c r="D1282" s="1" t="s">
        <v>210</v>
      </c>
      <c r="E1282" s="1" t="s">
        <v>256</v>
      </c>
      <c r="F1282" s="1" t="s">
        <v>257</v>
      </c>
      <c r="G1282" s="1" t="s">
        <v>4433</v>
      </c>
      <c r="H1282" s="1" t="s">
        <v>6948</v>
      </c>
      <c r="I1282" s="1" t="s">
        <v>171</v>
      </c>
      <c r="J1282" s="1" t="s">
        <v>6953</v>
      </c>
      <c r="K1282" s="1" t="s">
        <v>44</v>
      </c>
      <c r="L1282" s="1" t="s">
        <v>4578</v>
      </c>
      <c r="M1282" s="1" t="s">
        <v>45</v>
      </c>
      <c r="N1282" s="1" t="s">
        <v>46</v>
      </c>
      <c r="O1282" s="1" t="s">
        <v>70</v>
      </c>
      <c r="P1282" s="1" t="s">
        <v>4579</v>
      </c>
      <c r="Q1282" s="1">
        <f xml:space="preserve"> 2018-O1282</f>
        <v>2000</v>
      </c>
    </row>
    <row r="1283" spans="1:17" hidden="1" x14ac:dyDescent="0.25">
      <c r="A1283" s="1" t="s">
        <v>4580</v>
      </c>
      <c r="B1283" s="1" t="s">
        <v>4057</v>
      </c>
      <c r="C1283" s="1" t="s">
        <v>254</v>
      </c>
      <c r="D1283" s="1" t="s">
        <v>210</v>
      </c>
      <c r="E1283" s="1" t="s">
        <v>256</v>
      </c>
      <c r="F1283" s="1" t="s">
        <v>257</v>
      </c>
      <c r="G1283" s="1" t="s">
        <v>4433</v>
      </c>
      <c r="H1283" s="1" t="s">
        <v>77</v>
      </c>
      <c r="I1283" s="1" t="s">
        <v>171</v>
      </c>
      <c r="J1283" s="1" t="s">
        <v>6953</v>
      </c>
      <c r="K1283" s="1" t="s">
        <v>44</v>
      </c>
      <c r="L1283" s="1" t="s">
        <v>4578</v>
      </c>
      <c r="M1283" s="1" t="s">
        <v>45</v>
      </c>
      <c r="N1283" s="1" t="s">
        <v>46</v>
      </c>
      <c r="O1283" s="1" t="s">
        <v>104</v>
      </c>
      <c r="P1283" s="1" t="s">
        <v>299</v>
      </c>
      <c r="Q1283" s="1">
        <f xml:space="preserve"> 2018-O1283</f>
        <v>1973</v>
      </c>
    </row>
    <row r="1284" spans="1:17" x14ac:dyDescent="0.25">
      <c r="A1284" s="1" t="s">
        <v>1254</v>
      </c>
      <c r="B1284" s="1" t="s">
        <v>1255</v>
      </c>
      <c r="C1284" s="1" t="s">
        <v>771</v>
      </c>
      <c r="D1284" s="1" t="s">
        <v>1116</v>
      </c>
      <c r="F1284" s="1" t="s">
        <v>773</v>
      </c>
      <c r="G1284" s="1" t="s">
        <v>774</v>
      </c>
      <c r="H1284" s="1" t="s">
        <v>77</v>
      </c>
      <c r="I1284" s="1" t="s">
        <v>171</v>
      </c>
      <c r="J1284" s="1" t="s">
        <v>6953</v>
      </c>
      <c r="K1284" s="1" t="s">
        <v>44</v>
      </c>
      <c r="L1284" s="1" t="s">
        <v>775</v>
      </c>
      <c r="M1284" s="1" t="s">
        <v>45</v>
      </c>
      <c r="N1284" s="1" t="s">
        <v>46</v>
      </c>
      <c r="O1284" s="1" t="s">
        <v>46</v>
      </c>
      <c r="P1284" s="1" t="s">
        <v>1256</v>
      </c>
      <c r="Q1284" s="1">
        <f xml:space="preserve"> 2018-O1284</f>
        <v>2018</v>
      </c>
    </row>
    <row r="1285" spans="1:17" hidden="1" x14ac:dyDescent="0.25">
      <c r="A1285" s="1" t="s">
        <v>4585</v>
      </c>
      <c r="B1285" s="1" t="s">
        <v>742</v>
      </c>
      <c r="C1285" s="1" t="s">
        <v>254</v>
      </c>
      <c r="D1285" s="1" t="s">
        <v>174</v>
      </c>
      <c r="E1285" s="1" t="s">
        <v>256</v>
      </c>
      <c r="F1285" s="1" t="s">
        <v>257</v>
      </c>
      <c r="G1285" s="1" t="s">
        <v>4433</v>
      </c>
      <c r="H1285" s="1" t="s">
        <v>77</v>
      </c>
      <c r="I1285" s="1" t="s">
        <v>78</v>
      </c>
      <c r="J1285" s="1" t="s">
        <v>78</v>
      </c>
      <c r="K1285" s="1" t="s">
        <v>50</v>
      </c>
      <c r="M1285" s="1" t="s">
        <v>45</v>
      </c>
      <c r="N1285" s="1" t="s">
        <v>46</v>
      </c>
      <c r="O1285" s="1" t="s">
        <v>98</v>
      </c>
      <c r="P1285" s="1" t="s">
        <v>683</v>
      </c>
      <c r="Q1285" s="1">
        <f xml:space="preserve"> 2018-O1285</f>
        <v>1998</v>
      </c>
    </row>
    <row r="1286" spans="1:17" hidden="1" x14ac:dyDescent="0.25">
      <c r="A1286" s="1" t="s">
        <v>4587</v>
      </c>
      <c r="B1286" s="1" t="s">
        <v>743</v>
      </c>
      <c r="C1286" s="1" t="s">
        <v>254</v>
      </c>
      <c r="D1286" s="1" t="s">
        <v>174</v>
      </c>
      <c r="E1286" s="1" t="s">
        <v>256</v>
      </c>
      <c r="F1286" s="1" t="s">
        <v>257</v>
      </c>
      <c r="G1286" s="1" t="s">
        <v>4433</v>
      </c>
      <c r="H1286" s="1" t="s">
        <v>77</v>
      </c>
      <c r="I1286" s="1" t="s">
        <v>43</v>
      </c>
      <c r="J1286" s="1" t="s">
        <v>6954</v>
      </c>
      <c r="K1286" s="1" t="s">
        <v>44</v>
      </c>
      <c r="L1286" s="1" t="s">
        <v>4589</v>
      </c>
      <c r="M1286" s="1" t="s">
        <v>45</v>
      </c>
      <c r="N1286" s="1" t="s">
        <v>46</v>
      </c>
      <c r="O1286" s="1" t="s">
        <v>208</v>
      </c>
      <c r="P1286" s="1" t="s">
        <v>233</v>
      </c>
      <c r="Q1286" s="1">
        <f xml:space="preserve"> 2018-O1286</f>
        <v>2003</v>
      </c>
    </row>
    <row r="1287" spans="1:17" hidden="1" x14ac:dyDescent="0.25">
      <c r="A1287" s="1" t="s">
        <v>4590</v>
      </c>
      <c r="B1287" s="1" t="s">
        <v>754</v>
      </c>
      <c r="C1287" s="1" t="s">
        <v>254</v>
      </c>
      <c r="D1287" s="1" t="s">
        <v>174</v>
      </c>
      <c r="E1287" s="1" t="s">
        <v>256</v>
      </c>
      <c r="F1287" s="1" t="s">
        <v>257</v>
      </c>
      <c r="G1287" s="1" t="s">
        <v>4433</v>
      </c>
      <c r="H1287" s="1" t="s">
        <v>77</v>
      </c>
      <c r="I1287" s="1" t="s">
        <v>43</v>
      </c>
      <c r="J1287" s="1" t="s">
        <v>6954</v>
      </c>
      <c r="K1287" s="1" t="s">
        <v>50</v>
      </c>
      <c r="M1287" s="1" t="s">
        <v>45</v>
      </c>
      <c r="N1287" s="1" t="s">
        <v>46</v>
      </c>
      <c r="O1287" s="1" t="s">
        <v>170</v>
      </c>
      <c r="P1287" s="1" t="s">
        <v>4592</v>
      </c>
      <c r="Q1287" s="1">
        <f xml:space="preserve"> 2018-O1287</f>
        <v>2012</v>
      </c>
    </row>
    <row r="1288" spans="1:17" hidden="1" x14ac:dyDescent="0.25">
      <c r="A1288" s="1" t="s">
        <v>4593</v>
      </c>
      <c r="B1288" s="1" t="s">
        <v>3701</v>
      </c>
      <c r="C1288" s="1" t="s">
        <v>254</v>
      </c>
      <c r="D1288" s="1" t="s">
        <v>174</v>
      </c>
      <c r="E1288" s="1" t="s">
        <v>256</v>
      </c>
      <c r="F1288" s="1" t="s">
        <v>257</v>
      </c>
      <c r="G1288" s="1" t="s">
        <v>4433</v>
      </c>
      <c r="H1288" s="1" t="s">
        <v>77</v>
      </c>
      <c r="I1288" s="1" t="s">
        <v>171</v>
      </c>
      <c r="J1288" s="1" t="s">
        <v>6953</v>
      </c>
      <c r="K1288" s="1" t="s">
        <v>44</v>
      </c>
      <c r="L1288" s="1" t="s">
        <v>4589</v>
      </c>
      <c r="M1288" s="1" t="s">
        <v>45</v>
      </c>
      <c r="N1288" s="1" t="s">
        <v>46</v>
      </c>
      <c r="O1288" s="1" t="s">
        <v>62</v>
      </c>
      <c r="P1288" s="1" t="s">
        <v>328</v>
      </c>
      <c r="Q1288" s="1">
        <f xml:space="preserve"> 2018-O1288</f>
        <v>2010</v>
      </c>
    </row>
    <row r="1289" spans="1:17" hidden="1" x14ac:dyDescent="0.25">
      <c r="A1289" s="1" t="s">
        <v>4596</v>
      </c>
      <c r="B1289" s="1" t="s">
        <v>2266</v>
      </c>
      <c r="C1289" s="1" t="s">
        <v>254</v>
      </c>
      <c r="D1289" s="1" t="s">
        <v>174</v>
      </c>
      <c r="E1289" s="1" t="s">
        <v>256</v>
      </c>
      <c r="F1289" s="1" t="s">
        <v>257</v>
      </c>
      <c r="G1289" s="1" t="s">
        <v>4433</v>
      </c>
      <c r="H1289" s="1" t="s">
        <v>77</v>
      </c>
      <c r="I1289" s="1" t="s">
        <v>171</v>
      </c>
      <c r="J1289" s="1" t="s">
        <v>6953</v>
      </c>
      <c r="K1289" s="1" t="s">
        <v>44</v>
      </c>
      <c r="L1289" s="1" t="s">
        <v>4589</v>
      </c>
      <c r="M1289" s="1" t="s">
        <v>45</v>
      </c>
      <c r="N1289" s="1" t="s">
        <v>46</v>
      </c>
      <c r="O1289" s="1" t="s">
        <v>133</v>
      </c>
      <c r="P1289" s="1" t="s">
        <v>3153</v>
      </c>
      <c r="Q1289" s="1">
        <f xml:space="preserve"> 2018-O1289</f>
        <v>1986</v>
      </c>
    </row>
    <row r="1290" spans="1:17" hidden="1" x14ac:dyDescent="0.25">
      <c r="A1290" s="1" t="s">
        <v>4598</v>
      </c>
      <c r="B1290" s="1" t="s">
        <v>2385</v>
      </c>
      <c r="C1290" s="1" t="s">
        <v>254</v>
      </c>
      <c r="D1290" s="1" t="s">
        <v>174</v>
      </c>
      <c r="E1290" s="1" t="s">
        <v>256</v>
      </c>
      <c r="F1290" s="1" t="s">
        <v>257</v>
      </c>
      <c r="G1290" s="1" t="s">
        <v>4433</v>
      </c>
      <c r="H1290" s="1" t="s">
        <v>77</v>
      </c>
      <c r="I1290" s="1" t="s">
        <v>171</v>
      </c>
      <c r="J1290" s="1" t="s">
        <v>6953</v>
      </c>
      <c r="K1290" s="1" t="s">
        <v>44</v>
      </c>
      <c r="L1290" s="1" t="s">
        <v>4589</v>
      </c>
      <c r="M1290" s="1" t="s">
        <v>45</v>
      </c>
      <c r="N1290" s="1" t="s">
        <v>46</v>
      </c>
      <c r="O1290" s="1" t="s">
        <v>36</v>
      </c>
      <c r="P1290" s="1" t="s">
        <v>4600</v>
      </c>
      <c r="Q1290" s="1">
        <f xml:space="preserve"> 2018-O1290</f>
        <v>2011</v>
      </c>
    </row>
    <row r="1291" spans="1:17" hidden="1" x14ac:dyDescent="0.25">
      <c r="A1291" s="1" t="s">
        <v>4601</v>
      </c>
      <c r="B1291" s="1" t="s">
        <v>709</v>
      </c>
      <c r="C1291" s="1" t="s">
        <v>254</v>
      </c>
      <c r="D1291" s="1" t="s">
        <v>174</v>
      </c>
      <c r="E1291" s="1" t="s">
        <v>256</v>
      </c>
      <c r="F1291" s="1" t="s">
        <v>257</v>
      </c>
      <c r="G1291" s="1" t="s">
        <v>4433</v>
      </c>
      <c r="H1291" s="1" t="s">
        <v>77</v>
      </c>
      <c r="I1291" s="1" t="s">
        <v>43</v>
      </c>
      <c r="J1291" s="1" t="s">
        <v>6954</v>
      </c>
      <c r="K1291" s="1" t="s">
        <v>44</v>
      </c>
      <c r="L1291" s="1" t="s">
        <v>4589</v>
      </c>
      <c r="M1291" s="1" t="s">
        <v>45</v>
      </c>
      <c r="N1291" s="1" t="s">
        <v>46</v>
      </c>
      <c r="O1291" s="1" t="s">
        <v>170</v>
      </c>
      <c r="P1291" s="1" t="s">
        <v>4603</v>
      </c>
      <c r="Q1291" s="1">
        <f xml:space="preserve"> 2018-O1291</f>
        <v>2012</v>
      </c>
    </row>
    <row r="1292" spans="1:17" x14ac:dyDescent="0.25">
      <c r="A1292" s="1" t="s">
        <v>1252</v>
      </c>
      <c r="B1292" s="1" t="s">
        <v>1253</v>
      </c>
      <c r="C1292" s="1" t="s">
        <v>771</v>
      </c>
      <c r="D1292" s="1" t="s">
        <v>1116</v>
      </c>
      <c r="F1292" s="1" t="s">
        <v>773</v>
      </c>
      <c r="G1292" s="1" t="s">
        <v>774</v>
      </c>
      <c r="H1292" s="1" t="s">
        <v>77</v>
      </c>
      <c r="I1292" s="1" t="s">
        <v>171</v>
      </c>
      <c r="J1292" s="1" t="s">
        <v>6953</v>
      </c>
      <c r="K1292" s="1" t="s">
        <v>44</v>
      </c>
      <c r="L1292" s="1" t="s">
        <v>775</v>
      </c>
      <c r="M1292" s="1" t="s">
        <v>45</v>
      </c>
      <c r="N1292" s="1" t="s">
        <v>46</v>
      </c>
      <c r="P1292" s="1" t="s">
        <v>174</v>
      </c>
      <c r="Q1292" s="1">
        <f xml:space="preserve"> 2018-O1292</f>
        <v>2018</v>
      </c>
    </row>
    <row r="1293" spans="1:17" hidden="1" x14ac:dyDescent="0.25">
      <c r="A1293" s="1" t="s">
        <v>4610</v>
      </c>
      <c r="B1293" s="1" t="s">
        <v>4611</v>
      </c>
      <c r="C1293" s="1" t="s">
        <v>771</v>
      </c>
      <c r="D1293" s="1" t="s">
        <v>143</v>
      </c>
      <c r="G1293" s="1" t="s">
        <v>782</v>
      </c>
      <c r="H1293" s="1" t="s">
        <v>77</v>
      </c>
      <c r="I1293" s="1" t="s">
        <v>114</v>
      </c>
      <c r="J1293" s="1" t="s">
        <v>114</v>
      </c>
      <c r="K1293" s="1" t="s">
        <v>44</v>
      </c>
      <c r="L1293" s="1" t="s">
        <v>4613</v>
      </c>
      <c r="M1293" s="1" t="s">
        <v>45</v>
      </c>
      <c r="N1293" s="1" t="s">
        <v>46</v>
      </c>
      <c r="O1293" s="1" t="s">
        <v>36</v>
      </c>
      <c r="P1293" s="1" t="s">
        <v>2278</v>
      </c>
      <c r="Q1293" s="1">
        <f xml:space="preserve"> 2018-O1293</f>
        <v>2011</v>
      </c>
    </row>
    <row r="1294" spans="1:17" hidden="1" x14ac:dyDescent="0.25">
      <c r="A1294" s="1" t="s">
        <v>4614</v>
      </c>
      <c r="B1294" s="1" t="s">
        <v>4615</v>
      </c>
      <c r="C1294" s="1" t="s">
        <v>771</v>
      </c>
      <c r="D1294" s="1" t="s">
        <v>4618</v>
      </c>
      <c r="G1294" s="1" t="s">
        <v>782</v>
      </c>
      <c r="H1294" s="1" t="s">
        <v>77</v>
      </c>
      <c r="I1294" s="1" t="s">
        <v>43</v>
      </c>
      <c r="J1294" s="1" t="s">
        <v>6954</v>
      </c>
      <c r="K1294" s="1" t="s">
        <v>44</v>
      </c>
      <c r="L1294" s="1" t="s">
        <v>4619</v>
      </c>
      <c r="M1294" s="1" t="s">
        <v>45</v>
      </c>
      <c r="N1294" s="1" t="s">
        <v>46</v>
      </c>
      <c r="O1294" s="1" t="s">
        <v>62</v>
      </c>
      <c r="P1294" s="1" t="s">
        <v>4620</v>
      </c>
      <c r="Q1294" s="1">
        <f xml:space="preserve"> 2018-O1294</f>
        <v>2010</v>
      </c>
    </row>
    <row r="1295" spans="1:17" hidden="1" x14ac:dyDescent="0.25">
      <c r="A1295" s="1" t="s">
        <v>4622</v>
      </c>
      <c r="B1295" s="1" t="s">
        <v>4623</v>
      </c>
      <c r="C1295" s="1" t="s">
        <v>771</v>
      </c>
      <c r="D1295" s="1" t="s">
        <v>143</v>
      </c>
      <c r="G1295" s="1" t="s">
        <v>782</v>
      </c>
      <c r="H1295" s="1" t="s">
        <v>77</v>
      </c>
      <c r="I1295" s="1" t="s">
        <v>43</v>
      </c>
      <c r="J1295" s="1" t="s">
        <v>6954</v>
      </c>
      <c r="K1295" s="1" t="s">
        <v>44</v>
      </c>
      <c r="L1295" s="1" t="s">
        <v>4625</v>
      </c>
      <c r="M1295" s="1" t="s">
        <v>45</v>
      </c>
      <c r="N1295" s="1" t="s">
        <v>46</v>
      </c>
      <c r="O1295" s="1" t="s">
        <v>170</v>
      </c>
      <c r="P1295" s="1" t="s">
        <v>800</v>
      </c>
      <c r="Q1295" s="1">
        <f xml:space="preserve"> 2018-O1295</f>
        <v>2012</v>
      </c>
    </row>
    <row r="1296" spans="1:17" hidden="1" x14ac:dyDescent="0.25">
      <c r="A1296" s="1" t="s">
        <v>4627</v>
      </c>
      <c r="B1296" s="1" t="s">
        <v>4628</v>
      </c>
      <c r="C1296" s="1" t="s">
        <v>771</v>
      </c>
      <c r="D1296" s="1" t="s">
        <v>885</v>
      </c>
      <c r="G1296" s="1" t="s">
        <v>774</v>
      </c>
      <c r="H1296" s="1" t="s">
        <v>77</v>
      </c>
      <c r="I1296" s="1" t="s">
        <v>43</v>
      </c>
      <c r="J1296" s="1" t="s">
        <v>6954</v>
      </c>
      <c r="K1296" s="1" t="s">
        <v>44</v>
      </c>
      <c r="L1296" s="1" t="s">
        <v>105</v>
      </c>
      <c r="M1296" s="1" t="s">
        <v>45</v>
      </c>
      <c r="N1296" s="1" t="s">
        <v>46</v>
      </c>
      <c r="O1296" s="1" t="s">
        <v>170</v>
      </c>
      <c r="P1296" s="1" t="s">
        <v>233</v>
      </c>
      <c r="Q1296" s="1">
        <f xml:space="preserve"> 2018-O1296</f>
        <v>2012</v>
      </c>
    </row>
    <row r="1297" spans="1:17" hidden="1" x14ac:dyDescent="0.25">
      <c r="A1297" s="1" t="s">
        <v>4631</v>
      </c>
      <c r="B1297" s="1" t="s">
        <v>4632</v>
      </c>
      <c r="C1297" s="1" t="s">
        <v>771</v>
      </c>
      <c r="D1297" s="1" t="s">
        <v>143</v>
      </c>
      <c r="G1297" s="1" t="s">
        <v>782</v>
      </c>
      <c r="H1297" s="1" t="s">
        <v>77</v>
      </c>
      <c r="I1297" s="1" t="s">
        <v>114</v>
      </c>
      <c r="J1297" s="1" t="s">
        <v>114</v>
      </c>
      <c r="K1297" s="1" t="s">
        <v>44</v>
      </c>
      <c r="L1297" s="1" t="s">
        <v>4625</v>
      </c>
      <c r="M1297" s="1" t="s">
        <v>45</v>
      </c>
      <c r="N1297" s="1" t="s">
        <v>46</v>
      </c>
      <c r="O1297" s="1" t="s">
        <v>107</v>
      </c>
      <c r="P1297" s="1" t="s">
        <v>2278</v>
      </c>
      <c r="Q1297" s="1">
        <f xml:space="preserve"> 2018-O1297</f>
        <v>2014</v>
      </c>
    </row>
    <row r="1298" spans="1:17" x14ac:dyDescent="0.25">
      <c r="A1298" s="1" t="s">
        <v>1249</v>
      </c>
      <c r="B1298" s="1" t="s">
        <v>1250</v>
      </c>
      <c r="C1298" s="1" t="s">
        <v>771</v>
      </c>
      <c r="D1298" s="1" t="s">
        <v>1075</v>
      </c>
      <c r="F1298" s="1" t="s">
        <v>773</v>
      </c>
      <c r="G1298" s="1" t="s">
        <v>774</v>
      </c>
      <c r="H1298" s="1" t="s">
        <v>77</v>
      </c>
      <c r="I1298" s="1" t="s">
        <v>43</v>
      </c>
      <c r="J1298" s="1" t="s">
        <v>6954</v>
      </c>
      <c r="K1298" s="1" t="s">
        <v>44</v>
      </c>
      <c r="L1298" s="1" t="s">
        <v>775</v>
      </c>
      <c r="M1298" s="1" t="s">
        <v>45</v>
      </c>
      <c r="N1298" s="1" t="s">
        <v>46</v>
      </c>
      <c r="P1298" s="1" t="s">
        <v>1251</v>
      </c>
      <c r="Q1298" s="1">
        <f xml:space="preserve"> 2018-O1298</f>
        <v>2018</v>
      </c>
    </row>
    <row r="1299" spans="1:17" x14ac:dyDescent="0.25">
      <c r="A1299" s="1" t="s">
        <v>1247</v>
      </c>
      <c r="B1299" s="1" t="s">
        <v>1248</v>
      </c>
      <c r="C1299" s="1" t="s">
        <v>771</v>
      </c>
      <c r="D1299" s="1" t="s">
        <v>1075</v>
      </c>
      <c r="F1299" s="1" t="s">
        <v>773</v>
      </c>
      <c r="G1299" s="1" t="s">
        <v>774</v>
      </c>
      <c r="H1299" s="1" t="s">
        <v>77</v>
      </c>
      <c r="I1299" s="1" t="s">
        <v>43</v>
      </c>
      <c r="J1299" s="1" t="s">
        <v>6954</v>
      </c>
      <c r="K1299" s="1" t="s">
        <v>44</v>
      </c>
      <c r="L1299" s="1" t="s">
        <v>775</v>
      </c>
      <c r="M1299" s="1" t="s">
        <v>45</v>
      </c>
      <c r="N1299" s="1" t="s">
        <v>46</v>
      </c>
      <c r="P1299" s="1" t="s">
        <v>193</v>
      </c>
      <c r="Q1299" s="1">
        <f xml:space="preserve"> 2018-O1299</f>
        <v>2018</v>
      </c>
    </row>
    <row r="1300" spans="1:17" hidden="1" x14ac:dyDescent="0.25">
      <c r="A1300" s="1" t="s">
        <v>4641</v>
      </c>
      <c r="B1300" s="1" t="s">
        <v>4642</v>
      </c>
      <c r="C1300" s="1" t="s">
        <v>771</v>
      </c>
      <c r="D1300" s="1" t="s">
        <v>143</v>
      </c>
      <c r="G1300" s="1" t="s">
        <v>782</v>
      </c>
      <c r="H1300" s="1" t="s">
        <v>77</v>
      </c>
      <c r="I1300" s="1" t="s">
        <v>114</v>
      </c>
      <c r="J1300" s="1" t="s">
        <v>114</v>
      </c>
      <c r="K1300" s="1" t="s">
        <v>44</v>
      </c>
      <c r="L1300" s="1" t="s">
        <v>4625</v>
      </c>
      <c r="M1300" s="1" t="s">
        <v>45</v>
      </c>
      <c r="N1300" s="1" t="s">
        <v>46</v>
      </c>
      <c r="O1300" s="1" t="s">
        <v>40</v>
      </c>
      <c r="P1300" s="1" t="s">
        <v>2278</v>
      </c>
      <c r="Q1300" s="1">
        <f xml:space="preserve"> 2018-O1300</f>
        <v>2017</v>
      </c>
    </row>
    <row r="1301" spans="1:17" hidden="1" x14ac:dyDescent="0.25">
      <c r="A1301" s="1" t="s">
        <v>4644</v>
      </c>
      <c r="B1301" s="1" t="s">
        <v>4645</v>
      </c>
      <c r="C1301" s="1" t="s">
        <v>771</v>
      </c>
      <c r="D1301" s="1" t="s">
        <v>885</v>
      </c>
      <c r="G1301" s="1" t="s">
        <v>774</v>
      </c>
      <c r="H1301" s="1" t="s">
        <v>77</v>
      </c>
      <c r="I1301" s="1" t="s">
        <v>43</v>
      </c>
      <c r="J1301" s="1" t="s">
        <v>6954</v>
      </c>
      <c r="K1301" s="1" t="s">
        <v>50</v>
      </c>
      <c r="M1301" s="1" t="s">
        <v>106</v>
      </c>
      <c r="N1301" s="1" t="s">
        <v>46</v>
      </c>
      <c r="O1301" s="1" t="s">
        <v>40</v>
      </c>
      <c r="P1301" s="1" t="s">
        <v>135</v>
      </c>
      <c r="Q1301" s="1">
        <f xml:space="preserve"> 2018-O1301</f>
        <v>2017</v>
      </c>
    </row>
    <row r="1302" spans="1:17" hidden="1" x14ac:dyDescent="0.25">
      <c r="A1302" s="1" t="s">
        <v>4647</v>
      </c>
      <c r="B1302" s="1" t="s">
        <v>4648</v>
      </c>
      <c r="C1302" s="1" t="s">
        <v>771</v>
      </c>
      <c r="D1302" s="1" t="s">
        <v>143</v>
      </c>
      <c r="G1302" s="1" t="s">
        <v>782</v>
      </c>
      <c r="H1302" s="1" t="s">
        <v>77</v>
      </c>
      <c r="I1302" s="1" t="s">
        <v>114</v>
      </c>
      <c r="J1302" s="1" t="s">
        <v>114</v>
      </c>
      <c r="K1302" s="1" t="s">
        <v>44</v>
      </c>
      <c r="L1302" s="1" t="s">
        <v>4625</v>
      </c>
      <c r="M1302" s="1" t="s">
        <v>45</v>
      </c>
      <c r="N1302" s="1" t="s">
        <v>46</v>
      </c>
      <c r="O1302" s="1" t="s">
        <v>170</v>
      </c>
      <c r="P1302" s="1" t="s">
        <v>2278</v>
      </c>
      <c r="Q1302" s="1">
        <f xml:space="preserve"> 2018-O1302</f>
        <v>2012</v>
      </c>
    </row>
    <row r="1303" spans="1:17" x14ac:dyDescent="0.25">
      <c r="A1303" s="1" t="s">
        <v>1243</v>
      </c>
      <c r="B1303" s="1" t="s">
        <v>1244</v>
      </c>
      <c r="C1303" s="1" t="s">
        <v>771</v>
      </c>
      <c r="D1303" s="1" t="s">
        <v>1075</v>
      </c>
      <c r="F1303" s="1" t="s">
        <v>773</v>
      </c>
      <c r="G1303" s="1" t="s">
        <v>774</v>
      </c>
      <c r="H1303" s="1" t="s">
        <v>77</v>
      </c>
      <c r="I1303" s="1" t="s">
        <v>78</v>
      </c>
      <c r="J1303" s="1" t="s">
        <v>78</v>
      </c>
      <c r="K1303" s="1" t="s">
        <v>44</v>
      </c>
      <c r="L1303" s="1" t="s">
        <v>775</v>
      </c>
      <c r="M1303" s="1" t="s">
        <v>45</v>
      </c>
      <c r="N1303" s="1" t="s">
        <v>46</v>
      </c>
      <c r="O1303" s="1" t="s">
        <v>46</v>
      </c>
      <c r="P1303" s="1" t="s">
        <v>1246</v>
      </c>
      <c r="Q1303" s="1">
        <f xml:space="preserve"> 2018-O1303</f>
        <v>2018</v>
      </c>
    </row>
    <row r="1304" spans="1:17" hidden="1" x14ac:dyDescent="0.25">
      <c r="A1304" s="1" t="s">
        <v>4653</v>
      </c>
      <c r="B1304" s="1" t="s">
        <v>4654</v>
      </c>
      <c r="C1304" s="1" t="s">
        <v>771</v>
      </c>
      <c r="D1304" s="1" t="s">
        <v>143</v>
      </c>
      <c r="G1304" s="1" t="s">
        <v>782</v>
      </c>
      <c r="H1304" s="1" t="s">
        <v>77</v>
      </c>
      <c r="I1304" s="1" t="s">
        <v>114</v>
      </c>
      <c r="J1304" s="1" t="s">
        <v>114</v>
      </c>
      <c r="K1304" s="1" t="s">
        <v>44</v>
      </c>
      <c r="L1304" s="1" t="s">
        <v>4625</v>
      </c>
      <c r="M1304" s="1" t="s">
        <v>45</v>
      </c>
      <c r="N1304" s="1" t="s">
        <v>46</v>
      </c>
      <c r="O1304" s="1" t="s">
        <v>41</v>
      </c>
      <c r="P1304" s="1" t="s">
        <v>2278</v>
      </c>
      <c r="Q1304" s="1">
        <f xml:space="preserve"> 2018-O1304</f>
        <v>2016</v>
      </c>
    </row>
    <row r="1305" spans="1:17" hidden="1" x14ac:dyDescent="0.25">
      <c r="A1305" s="1" t="s">
        <v>4657</v>
      </c>
      <c r="B1305" s="1" t="s">
        <v>4658</v>
      </c>
      <c r="C1305" s="1" t="s">
        <v>771</v>
      </c>
      <c r="D1305" s="1" t="s">
        <v>885</v>
      </c>
      <c r="G1305" s="1" t="s">
        <v>774</v>
      </c>
      <c r="H1305" s="1" t="s">
        <v>77</v>
      </c>
      <c r="I1305" s="1" t="s">
        <v>114</v>
      </c>
      <c r="J1305" s="1" t="s">
        <v>114</v>
      </c>
      <c r="K1305" s="1" t="s">
        <v>44</v>
      </c>
      <c r="L1305" s="1" t="s">
        <v>105</v>
      </c>
      <c r="M1305" s="1" t="s">
        <v>45</v>
      </c>
      <c r="N1305" s="1" t="s">
        <v>46</v>
      </c>
      <c r="O1305" s="1" t="s">
        <v>36</v>
      </c>
      <c r="P1305" s="1" t="s">
        <v>4661</v>
      </c>
      <c r="Q1305" s="1">
        <f xml:space="preserve"> 2018-O1305</f>
        <v>2011</v>
      </c>
    </row>
    <row r="1306" spans="1:17" hidden="1" x14ac:dyDescent="0.25">
      <c r="A1306" s="1" t="s">
        <v>4662</v>
      </c>
      <c r="B1306" s="1" t="s">
        <v>4663</v>
      </c>
      <c r="C1306" s="1" t="s">
        <v>771</v>
      </c>
      <c r="D1306" s="1" t="s">
        <v>143</v>
      </c>
      <c r="G1306" s="1" t="s">
        <v>782</v>
      </c>
      <c r="H1306" s="1" t="s">
        <v>77</v>
      </c>
      <c r="I1306" s="1" t="s">
        <v>114</v>
      </c>
      <c r="J1306" s="1" t="s">
        <v>114</v>
      </c>
      <c r="K1306" s="1" t="s">
        <v>44</v>
      </c>
      <c r="L1306" s="1" t="s">
        <v>4665</v>
      </c>
      <c r="M1306" s="1" t="s">
        <v>45</v>
      </c>
      <c r="N1306" s="1" t="s">
        <v>46</v>
      </c>
      <c r="O1306" s="1" t="s">
        <v>40</v>
      </c>
      <c r="P1306" s="1" t="s">
        <v>2278</v>
      </c>
      <c r="Q1306" s="1">
        <f xml:space="preserve"> 2018-O1306</f>
        <v>2017</v>
      </c>
    </row>
    <row r="1307" spans="1:17" hidden="1" x14ac:dyDescent="0.25">
      <c r="A1307" s="1" t="s">
        <v>4666</v>
      </c>
      <c r="B1307" s="1" t="s">
        <v>4667</v>
      </c>
      <c r="C1307" s="1" t="s">
        <v>771</v>
      </c>
      <c r="D1307" s="1" t="s">
        <v>4618</v>
      </c>
      <c r="G1307" s="1" t="s">
        <v>6948</v>
      </c>
      <c r="H1307" s="1" t="s">
        <v>77</v>
      </c>
      <c r="I1307" s="1" t="s">
        <v>43</v>
      </c>
      <c r="J1307" s="1" t="s">
        <v>6954</v>
      </c>
      <c r="K1307" s="1" t="s">
        <v>44</v>
      </c>
      <c r="L1307" s="1" t="s">
        <v>4619</v>
      </c>
      <c r="M1307" s="1" t="s">
        <v>45</v>
      </c>
      <c r="N1307" s="1" t="s">
        <v>46</v>
      </c>
      <c r="O1307" s="1" t="s">
        <v>62</v>
      </c>
      <c r="P1307" s="1" t="s">
        <v>3526</v>
      </c>
      <c r="Q1307" s="1">
        <f xml:space="preserve"> 2018-O1307</f>
        <v>2010</v>
      </c>
    </row>
    <row r="1308" spans="1:17" x14ac:dyDescent="0.25">
      <c r="A1308" s="1" t="s">
        <v>1235</v>
      </c>
      <c r="B1308" s="1" t="s">
        <v>1236</v>
      </c>
      <c r="C1308" s="1" t="s">
        <v>771</v>
      </c>
      <c r="D1308" s="1" t="s">
        <v>1116</v>
      </c>
      <c r="F1308" s="1" t="s">
        <v>773</v>
      </c>
      <c r="G1308" s="1" t="s">
        <v>774</v>
      </c>
      <c r="H1308" s="1" t="s">
        <v>77</v>
      </c>
      <c r="I1308" s="1" t="s">
        <v>171</v>
      </c>
      <c r="J1308" s="1" t="s">
        <v>6953</v>
      </c>
      <c r="K1308" s="1" t="s">
        <v>44</v>
      </c>
      <c r="L1308" s="1" t="s">
        <v>775</v>
      </c>
      <c r="M1308" s="1" t="s">
        <v>45</v>
      </c>
      <c r="N1308" s="1" t="s">
        <v>46</v>
      </c>
      <c r="O1308" s="1" t="s">
        <v>46</v>
      </c>
      <c r="P1308" s="1" t="s">
        <v>1237</v>
      </c>
      <c r="Q1308" s="1">
        <f xml:space="preserve"> 2018-O1308</f>
        <v>2018</v>
      </c>
    </row>
    <row r="1309" spans="1:17" hidden="1" x14ac:dyDescent="0.25">
      <c r="A1309" s="1" t="s">
        <v>4673</v>
      </c>
      <c r="B1309" s="1" t="s">
        <v>4674</v>
      </c>
      <c r="C1309" s="1" t="s">
        <v>771</v>
      </c>
      <c r="D1309" s="1" t="s">
        <v>885</v>
      </c>
      <c r="G1309" s="1" t="s">
        <v>6948</v>
      </c>
      <c r="H1309" s="1" t="s">
        <v>77</v>
      </c>
      <c r="I1309" s="1" t="s">
        <v>43</v>
      </c>
      <c r="J1309" s="1" t="s">
        <v>6954</v>
      </c>
      <c r="K1309" s="1" t="s">
        <v>50</v>
      </c>
      <c r="M1309" s="1" t="s">
        <v>45</v>
      </c>
      <c r="N1309" s="1" t="s">
        <v>46</v>
      </c>
      <c r="O1309" s="1" t="s">
        <v>36</v>
      </c>
      <c r="P1309" s="1" t="s">
        <v>4661</v>
      </c>
      <c r="Q1309" s="1">
        <f xml:space="preserve"> 2018-O1309</f>
        <v>2011</v>
      </c>
    </row>
    <row r="1310" spans="1:17" x14ac:dyDescent="0.25">
      <c r="A1310" s="1" t="s">
        <v>1233</v>
      </c>
      <c r="B1310" s="1" t="s">
        <v>1234</v>
      </c>
      <c r="C1310" s="1" t="s">
        <v>771</v>
      </c>
      <c r="D1310" s="1" t="s">
        <v>1075</v>
      </c>
      <c r="F1310" s="1" t="s">
        <v>773</v>
      </c>
      <c r="G1310" s="1" t="s">
        <v>774</v>
      </c>
      <c r="H1310" s="1" t="s">
        <v>77</v>
      </c>
      <c r="I1310" s="1" t="s">
        <v>263</v>
      </c>
      <c r="J1310" s="1" t="s">
        <v>6950</v>
      </c>
      <c r="K1310" s="1" t="s">
        <v>44</v>
      </c>
      <c r="L1310" s="1" t="s">
        <v>775</v>
      </c>
      <c r="M1310" s="1" t="s">
        <v>45</v>
      </c>
      <c r="N1310" s="1" t="s">
        <v>46</v>
      </c>
      <c r="P1310" s="1" t="s">
        <v>193</v>
      </c>
      <c r="Q1310" s="1">
        <f xml:space="preserve"> 2018-O1310</f>
        <v>2018</v>
      </c>
    </row>
    <row r="1311" spans="1:17" hidden="1" x14ac:dyDescent="0.25">
      <c r="A1311" s="1" t="s">
        <v>4679</v>
      </c>
      <c r="B1311" s="1" t="s">
        <v>4680</v>
      </c>
      <c r="C1311" s="1" t="s">
        <v>771</v>
      </c>
      <c r="D1311" s="1" t="s">
        <v>143</v>
      </c>
      <c r="G1311" s="1" t="s">
        <v>782</v>
      </c>
      <c r="H1311" s="1" t="s">
        <v>77</v>
      </c>
      <c r="I1311" s="1" t="s">
        <v>43</v>
      </c>
      <c r="J1311" s="1" t="s">
        <v>6954</v>
      </c>
      <c r="K1311" s="1" t="s">
        <v>44</v>
      </c>
      <c r="L1311" s="1" t="s">
        <v>4682</v>
      </c>
      <c r="M1311" s="1" t="s">
        <v>45</v>
      </c>
      <c r="N1311" s="1" t="s">
        <v>46</v>
      </c>
      <c r="O1311" s="1" t="s">
        <v>208</v>
      </c>
      <c r="P1311" s="1" t="s">
        <v>2620</v>
      </c>
      <c r="Q1311" s="1">
        <f xml:space="preserve"> 2018-O1311</f>
        <v>2003</v>
      </c>
    </row>
    <row r="1312" spans="1:17" hidden="1" x14ac:dyDescent="0.25">
      <c r="A1312" s="1" t="s">
        <v>4683</v>
      </c>
      <c r="B1312" s="1" t="s">
        <v>4684</v>
      </c>
      <c r="C1312" s="1" t="s">
        <v>771</v>
      </c>
      <c r="D1312" s="1" t="s">
        <v>4618</v>
      </c>
      <c r="G1312" s="1" t="s">
        <v>6948</v>
      </c>
      <c r="H1312" s="1" t="s">
        <v>77</v>
      </c>
      <c r="I1312" s="1" t="s">
        <v>43</v>
      </c>
      <c r="J1312" s="1" t="s">
        <v>6954</v>
      </c>
      <c r="K1312" s="1" t="s">
        <v>50</v>
      </c>
      <c r="M1312" s="1" t="s">
        <v>45</v>
      </c>
      <c r="N1312" s="1" t="s">
        <v>46</v>
      </c>
      <c r="O1312" s="1" t="s">
        <v>113</v>
      </c>
      <c r="P1312" s="1" t="s">
        <v>2278</v>
      </c>
      <c r="Q1312" s="1">
        <f xml:space="preserve"> 2018-O1312</f>
        <v>1992</v>
      </c>
    </row>
    <row r="1313" spans="1:17" hidden="1" x14ac:dyDescent="0.25">
      <c r="A1313" s="1" t="s">
        <v>4686</v>
      </c>
      <c r="B1313" s="1" t="s">
        <v>4687</v>
      </c>
      <c r="C1313" s="1" t="s">
        <v>771</v>
      </c>
      <c r="D1313" s="1" t="s">
        <v>143</v>
      </c>
      <c r="G1313" s="1" t="s">
        <v>782</v>
      </c>
      <c r="H1313" s="1" t="s">
        <v>77</v>
      </c>
      <c r="I1313" s="1" t="s">
        <v>114</v>
      </c>
      <c r="J1313" s="1" t="s">
        <v>114</v>
      </c>
      <c r="K1313" s="1" t="s">
        <v>44</v>
      </c>
      <c r="L1313" s="1" t="s">
        <v>4625</v>
      </c>
      <c r="M1313" s="1" t="s">
        <v>45</v>
      </c>
      <c r="N1313" s="1" t="s">
        <v>46</v>
      </c>
      <c r="O1313" s="1" t="s">
        <v>98</v>
      </c>
      <c r="P1313" s="1" t="s">
        <v>420</v>
      </c>
      <c r="Q1313" s="1">
        <f xml:space="preserve"> 2018-O1313</f>
        <v>1998</v>
      </c>
    </row>
    <row r="1314" spans="1:17" hidden="1" x14ac:dyDescent="0.25">
      <c r="A1314" s="1" t="s">
        <v>4690</v>
      </c>
      <c r="B1314" s="1" t="s">
        <v>4691</v>
      </c>
      <c r="C1314" s="1" t="s">
        <v>771</v>
      </c>
      <c r="D1314" s="1" t="s">
        <v>143</v>
      </c>
      <c r="G1314" s="1" t="s">
        <v>782</v>
      </c>
      <c r="H1314" s="1" t="s">
        <v>77</v>
      </c>
      <c r="I1314" s="1" t="s">
        <v>43</v>
      </c>
      <c r="J1314" s="1" t="s">
        <v>6954</v>
      </c>
      <c r="K1314" s="1" t="s">
        <v>44</v>
      </c>
      <c r="L1314" s="1" t="s">
        <v>4625</v>
      </c>
      <c r="M1314" s="1" t="s">
        <v>45</v>
      </c>
      <c r="N1314" s="1" t="s">
        <v>46</v>
      </c>
      <c r="O1314" s="1" t="s">
        <v>86</v>
      </c>
      <c r="P1314" s="1" t="s">
        <v>420</v>
      </c>
      <c r="Q1314" s="1">
        <f xml:space="preserve"> 2018-O1314</f>
        <v>2015</v>
      </c>
    </row>
    <row r="1315" spans="1:17" hidden="1" x14ac:dyDescent="0.25">
      <c r="A1315" s="1" t="s">
        <v>4693</v>
      </c>
      <c r="B1315" s="1" t="s">
        <v>4694</v>
      </c>
      <c r="C1315" s="1" t="s">
        <v>771</v>
      </c>
      <c r="D1315" s="1" t="s">
        <v>143</v>
      </c>
      <c r="G1315" s="1" t="s">
        <v>782</v>
      </c>
      <c r="H1315" s="1" t="s">
        <v>77</v>
      </c>
      <c r="I1315" s="1" t="s">
        <v>78</v>
      </c>
      <c r="J1315" s="1" t="s">
        <v>78</v>
      </c>
      <c r="K1315" s="1" t="s">
        <v>44</v>
      </c>
      <c r="L1315" s="1" t="s">
        <v>4697</v>
      </c>
      <c r="M1315" s="1" t="s">
        <v>45</v>
      </c>
      <c r="N1315" s="1" t="s">
        <v>46</v>
      </c>
      <c r="O1315" s="1" t="s">
        <v>41</v>
      </c>
      <c r="P1315" s="1" t="s">
        <v>220</v>
      </c>
      <c r="Q1315" s="1">
        <f xml:space="preserve"> 2018-O1315</f>
        <v>2016</v>
      </c>
    </row>
    <row r="1316" spans="1:17" hidden="1" x14ac:dyDescent="0.25">
      <c r="A1316" s="1" t="s">
        <v>4698</v>
      </c>
      <c r="B1316" s="1" t="s">
        <v>4699</v>
      </c>
      <c r="C1316" s="1" t="s">
        <v>771</v>
      </c>
      <c r="D1316" s="1" t="s">
        <v>143</v>
      </c>
      <c r="G1316" s="1" t="s">
        <v>6948</v>
      </c>
      <c r="H1316" s="1" t="s">
        <v>77</v>
      </c>
      <c r="I1316" s="1" t="s">
        <v>114</v>
      </c>
      <c r="J1316" s="1" t="s">
        <v>114</v>
      </c>
      <c r="K1316" s="1" t="s">
        <v>44</v>
      </c>
      <c r="L1316" s="1" t="s">
        <v>4701</v>
      </c>
      <c r="M1316" s="1" t="s">
        <v>45</v>
      </c>
      <c r="N1316" s="1" t="s">
        <v>46</v>
      </c>
      <c r="O1316" s="1" t="s">
        <v>86</v>
      </c>
      <c r="P1316" s="1" t="s">
        <v>2278</v>
      </c>
      <c r="Q1316" s="1">
        <f xml:space="preserve"> 2018-O1316</f>
        <v>2015</v>
      </c>
    </row>
    <row r="1317" spans="1:17" hidden="1" x14ac:dyDescent="0.25">
      <c r="A1317" s="1" t="s">
        <v>4702</v>
      </c>
      <c r="B1317" s="1" t="s">
        <v>4703</v>
      </c>
      <c r="C1317" s="1" t="s">
        <v>771</v>
      </c>
      <c r="D1317" s="1" t="s">
        <v>143</v>
      </c>
      <c r="G1317" s="1" t="s">
        <v>782</v>
      </c>
      <c r="H1317" s="1" t="s">
        <v>77</v>
      </c>
      <c r="I1317" s="1" t="s">
        <v>114</v>
      </c>
      <c r="J1317" s="1" t="s">
        <v>114</v>
      </c>
      <c r="K1317" s="1" t="s">
        <v>50</v>
      </c>
      <c r="M1317" s="1" t="s">
        <v>45</v>
      </c>
      <c r="N1317" s="1" t="s">
        <v>46</v>
      </c>
      <c r="O1317" s="1" t="s">
        <v>40</v>
      </c>
      <c r="P1317" s="1" t="s">
        <v>2278</v>
      </c>
      <c r="Q1317" s="1">
        <f xml:space="preserve"> 2018-O1317</f>
        <v>2017</v>
      </c>
    </row>
    <row r="1318" spans="1:17" hidden="1" x14ac:dyDescent="0.25">
      <c r="A1318" s="1" t="s">
        <v>4706</v>
      </c>
      <c r="B1318" s="1" t="s">
        <v>4707</v>
      </c>
      <c r="C1318" s="1" t="s">
        <v>771</v>
      </c>
      <c r="D1318" s="1" t="s">
        <v>143</v>
      </c>
      <c r="G1318" s="1" t="s">
        <v>782</v>
      </c>
      <c r="H1318" s="1" t="s">
        <v>77</v>
      </c>
      <c r="I1318" s="1" t="s">
        <v>43</v>
      </c>
      <c r="J1318" s="1" t="s">
        <v>6954</v>
      </c>
      <c r="K1318" s="1" t="s">
        <v>44</v>
      </c>
      <c r="L1318" s="1" t="s">
        <v>4625</v>
      </c>
      <c r="M1318" s="1" t="s">
        <v>45</v>
      </c>
      <c r="N1318" s="1" t="s">
        <v>46</v>
      </c>
      <c r="O1318" s="1" t="s">
        <v>86</v>
      </c>
      <c r="P1318" s="1" t="s">
        <v>4254</v>
      </c>
      <c r="Q1318" s="1">
        <f xml:space="preserve"> 2018-O1318</f>
        <v>2015</v>
      </c>
    </row>
    <row r="1319" spans="1:17" hidden="1" x14ac:dyDescent="0.25">
      <c r="A1319" s="1" t="s">
        <v>4709</v>
      </c>
      <c r="B1319" s="1" t="s">
        <v>4710</v>
      </c>
      <c r="C1319" s="1" t="s">
        <v>771</v>
      </c>
      <c r="D1319" s="1" t="s">
        <v>143</v>
      </c>
      <c r="G1319" s="1" t="s">
        <v>782</v>
      </c>
      <c r="H1319" s="1" t="s">
        <v>77</v>
      </c>
      <c r="I1319" s="1" t="s">
        <v>114</v>
      </c>
      <c r="J1319" s="1" t="s">
        <v>114</v>
      </c>
      <c r="K1319" s="1" t="s">
        <v>50</v>
      </c>
      <c r="M1319" s="1" t="s">
        <v>45</v>
      </c>
      <c r="N1319" s="1" t="s">
        <v>46</v>
      </c>
      <c r="O1319" s="1" t="s">
        <v>40</v>
      </c>
      <c r="P1319" s="1" t="s">
        <v>2278</v>
      </c>
      <c r="Q1319" s="1">
        <f xml:space="preserve"> 2018-O1319</f>
        <v>2017</v>
      </c>
    </row>
    <row r="1320" spans="1:17" hidden="1" x14ac:dyDescent="0.25">
      <c r="A1320" s="1" t="s">
        <v>4713</v>
      </c>
      <c r="B1320" s="1" t="s">
        <v>4714</v>
      </c>
      <c r="C1320" s="1" t="s">
        <v>771</v>
      </c>
      <c r="D1320" s="1" t="s">
        <v>143</v>
      </c>
      <c r="G1320" s="1" t="s">
        <v>782</v>
      </c>
      <c r="H1320" s="1" t="s">
        <v>77</v>
      </c>
      <c r="I1320" s="1" t="s">
        <v>114</v>
      </c>
      <c r="J1320" s="1" t="s">
        <v>114</v>
      </c>
      <c r="K1320" s="1" t="s">
        <v>44</v>
      </c>
      <c r="L1320" s="1" t="s">
        <v>4625</v>
      </c>
      <c r="M1320" s="1" t="s">
        <v>45</v>
      </c>
      <c r="N1320" s="1" t="s">
        <v>46</v>
      </c>
      <c r="O1320" s="1" t="s">
        <v>98</v>
      </c>
      <c r="P1320" s="1" t="s">
        <v>2278</v>
      </c>
      <c r="Q1320" s="1">
        <f xml:space="preserve"> 2018-O1320</f>
        <v>1998</v>
      </c>
    </row>
    <row r="1321" spans="1:17" hidden="1" x14ac:dyDescent="0.25">
      <c r="A1321" s="1" t="s">
        <v>4716</v>
      </c>
      <c r="B1321" s="1" t="s">
        <v>4717</v>
      </c>
      <c r="C1321" s="1" t="s">
        <v>771</v>
      </c>
      <c r="D1321" s="1" t="s">
        <v>885</v>
      </c>
      <c r="G1321" s="1" t="s">
        <v>6948</v>
      </c>
      <c r="H1321" s="1" t="s">
        <v>77</v>
      </c>
      <c r="I1321" s="1" t="s">
        <v>114</v>
      </c>
      <c r="J1321" s="1" t="s">
        <v>114</v>
      </c>
      <c r="K1321" s="1" t="s">
        <v>50</v>
      </c>
      <c r="M1321" s="1" t="s">
        <v>45</v>
      </c>
      <c r="N1321" s="1" t="s">
        <v>46</v>
      </c>
      <c r="O1321" s="1" t="s">
        <v>41</v>
      </c>
      <c r="P1321" s="1" t="s">
        <v>2278</v>
      </c>
      <c r="Q1321" s="1">
        <f xml:space="preserve"> 2018-O1321</f>
        <v>2016</v>
      </c>
    </row>
    <row r="1322" spans="1:17" hidden="1" x14ac:dyDescent="0.25">
      <c r="A1322" s="1" t="s">
        <v>4719</v>
      </c>
      <c r="B1322" s="1" t="s">
        <v>4720</v>
      </c>
      <c r="C1322" s="1" t="s">
        <v>771</v>
      </c>
      <c r="D1322" s="1" t="s">
        <v>885</v>
      </c>
      <c r="G1322" s="1" t="s">
        <v>774</v>
      </c>
      <c r="H1322" s="1" t="s">
        <v>77</v>
      </c>
      <c r="I1322" s="1" t="s">
        <v>43</v>
      </c>
      <c r="J1322" s="1" t="s">
        <v>6954</v>
      </c>
      <c r="K1322" s="1" t="s">
        <v>50</v>
      </c>
      <c r="M1322" s="1" t="s">
        <v>45</v>
      </c>
      <c r="N1322" s="1" t="s">
        <v>46</v>
      </c>
      <c r="O1322" s="1" t="s">
        <v>170</v>
      </c>
      <c r="P1322" s="1" t="s">
        <v>1566</v>
      </c>
      <c r="Q1322" s="1">
        <f xml:space="preserve"> 2018-O1322</f>
        <v>2012</v>
      </c>
    </row>
    <row r="1323" spans="1:17" hidden="1" x14ac:dyDescent="0.25">
      <c r="A1323" s="1" t="s">
        <v>4722</v>
      </c>
      <c r="B1323" s="1" t="s">
        <v>4723</v>
      </c>
      <c r="C1323" s="1" t="s">
        <v>771</v>
      </c>
      <c r="D1323" s="1" t="s">
        <v>885</v>
      </c>
      <c r="G1323" s="1" t="s">
        <v>774</v>
      </c>
      <c r="H1323" s="1" t="s">
        <v>77</v>
      </c>
      <c r="I1323" s="1" t="s">
        <v>114</v>
      </c>
      <c r="J1323" s="1" t="s">
        <v>114</v>
      </c>
      <c r="K1323" s="1" t="s">
        <v>50</v>
      </c>
      <c r="M1323" s="1" t="s">
        <v>45</v>
      </c>
      <c r="N1323" s="1" t="s">
        <v>46</v>
      </c>
      <c r="O1323" s="1" t="s">
        <v>40</v>
      </c>
      <c r="P1323" s="1" t="s">
        <v>1036</v>
      </c>
      <c r="Q1323" s="1">
        <f xml:space="preserve"> 2018-O1323</f>
        <v>2017</v>
      </c>
    </row>
    <row r="1324" spans="1:17" hidden="1" x14ac:dyDescent="0.25">
      <c r="A1324" s="1" t="s">
        <v>4725</v>
      </c>
      <c r="B1324" s="1" t="s">
        <v>4726</v>
      </c>
      <c r="C1324" s="1" t="s">
        <v>771</v>
      </c>
      <c r="D1324" s="1" t="s">
        <v>885</v>
      </c>
      <c r="G1324" s="1" t="s">
        <v>774</v>
      </c>
      <c r="H1324" s="1" t="s">
        <v>77</v>
      </c>
      <c r="I1324" s="1" t="s">
        <v>43</v>
      </c>
      <c r="J1324" s="1" t="s">
        <v>6954</v>
      </c>
      <c r="K1324" s="1" t="s">
        <v>44</v>
      </c>
      <c r="L1324" s="1" t="s">
        <v>105</v>
      </c>
      <c r="M1324" s="1" t="s">
        <v>45</v>
      </c>
      <c r="N1324" s="1" t="s">
        <v>46</v>
      </c>
      <c r="O1324" s="1" t="s">
        <v>170</v>
      </c>
      <c r="P1324" s="1" t="s">
        <v>4728</v>
      </c>
      <c r="Q1324" s="1">
        <f xml:space="preserve"> 2018-O1324</f>
        <v>2012</v>
      </c>
    </row>
    <row r="1325" spans="1:17" hidden="1" x14ac:dyDescent="0.25">
      <c r="A1325" s="1" t="s">
        <v>4729</v>
      </c>
      <c r="B1325" s="1" t="s">
        <v>4730</v>
      </c>
      <c r="C1325" s="1" t="s">
        <v>771</v>
      </c>
      <c r="D1325" s="1" t="s">
        <v>830</v>
      </c>
      <c r="G1325" s="1" t="s">
        <v>6948</v>
      </c>
      <c r="H1325" s="1" t="s">
        <v>77</v>
      </c>
      <c r="I1325" s="1" t="s">
        <v>43</v>
      </c>
      <c r="J1325" s="1" t="s">
        <v>6954</v>
      </c>
      <c r="K1325" s="1" t="s">
        <v>44</v>
      </c>
      <c r="L1325" s="1" t="s">
        <v>4732</v>
      </c>
      <c r="M1325" s="1" t="s">
        <v>45</v>
      </c>
      <c r="N1325" s="1" t="s">
        <v>46</v>
      </c>
      <c r="O1325" s="1" t="s">
        <v>156</v>
      </c>
      <c r="P1325" s="1" t="s">
        <v>4733</v>
      </c>
      <c r="Q1325" s="1">
        <f xml:space="preserve"> 2018-O1325</f>
        <v>2013</v>
      </c>
    </row>
    <row r="1326" spans="1:17" x14ac:dyDescent="0.25">
      <c r="A1326" s="1" t="s">
        <v>1230</v>
      </c>
      <c r="B1326" s="1" t="s">
        <v>1231</v>
      </c>
      <c r="C1326" s="1" t="s">
        <v>771</v>
      </c>
      <c r="D1326" s="1" t="s">
        <v>1075</v>
      </c>
      <c r="F1326" s="1" t="s">
        <v>773</v>
      </c>
      <c r="G1326" s="1" t="s">
        <v>774</v>
      </c>
      <c r="H1326" s="1" t="s">
        <v>77</v>
      </c>
      <c r="I1326" s="1" t="s">
        <v>43</v>
      </c>
      <c r="J1326" s="1" t="s">
        <v>6954</v>
      </c>
      <c r="K1326" s="1" t="s">
        <v>44</v>
      </c>
      <c r="L1326" s="1" t="s">
        <v>775</v>
      </c>
      <c r="M1326" s="1" t="s">
        <v>45</v>
      </c>
      <c r="N1326" s="1" t="s">
        <v>46</v>
      </c>
      <c r="P1326" s="1" t="s">
        <v>193</v>
      </c>
      <c r="Q1326" s="1">
        <f xml:space="preserve"> 2018-O1326</f>
        <v>2018</v>
      </c>
    </row>
    <row r="1327" spans="1:17" hidden="1" x14ac:dyDescent="0.25">
      <c r="A1327" s="1" t="s">
        <v>4737</v>
      </c>
      <c r="B1327" s="1" t="s">
        <v>4738</v>
      </c>
      <c r="C1327" s="1" t="s">
        <v>771</v>
      </c>
      <c r="D1327" s="1" t="s">
        <v>830</v>
      </c>
      <c r="G1327" s="1" t="s">
        <v>774</v>
      </c>
      <c r="H1327" s="1" t="s">
        <v>77</v>
      </c>
      <c r="I1327" s="1" t="s">
        <v>43</v>
      </c>
      <c r="J1327" s="1" t="s">
        <v>6954</v>
      </c>
      <c r="K1327" s="1" t="s">
        <v>44</v>
      </c>
      <c r="L1327" s="1" t="s">
        <v>4740</v>
      </c>
      <c r="M1327" s="1" t="s">
        <v>45</v>
      </c>
      <c r="N1327" s="1" t="s">
        <v>46</v>
      </c>
      <c r="O1327" s="1" t="s">
        <v>170</v>
      </c>
      <c r="P1327" s="1" t="s">
        <v>429</v>
      </c>
      <c r="Q1327" s="1">
        <f xml:space="preserve"> 2018-O1327</f>
        <v>2012</v>
      </c>
    </row>
    <row r="1328" spans="1:17" x14ac:dyDescent="0.25">
      <c r="A1328" s="1" t="s">
        <v>1228</v>
      </c>
      <c r="B1328" s="1" t="s">
        <v>1229</v>
      </c>
      <c r="C1328" s="1" t="s">
        <v>771</v>
      </c>
      <c r="D1328" s="1" t="s">
        <v>1085</v>
      </c>
      <c r="F1328" s="1" t="s">
        <v>773</v>
      </c>
      <c r="G1328" s="1" t="s">
        <v>782</v>
      </c>
      <c r="H1328" s="1" t="s">
        <v>77</v>
      </c>
      <c r="I1328" s="1" t="s">
        <v>171</v>
      </c>
      <c r="J1328" s="1" t="s">
        <v>6953</v>
      </c>
      <c r="K1328" s="1" t="s">
        <v>44</v>
      </c>
      <c r="L1328" s="1" t="s">
        <v>775</v>
      </c>
      <c r="M1328" s="1" t="s">
        <v>45</v>
      </c>
      <c r="N1328" s="1" t="s">
        <v>46</v>
      </c>
      <c r="O1328" s="1" t="s">
        <v>46</v>
      </c>
      <c r="P1328" s="1" t="s">
        <v>556</v>
      </c>
      <c r="Q1328" s="1">
        <f xml:space="preserve"> 2018-O1328</f>
        <v>2018</v>
      </c>
    </row>
    <row r="1329" spans="1:17" hidden="1" x14ac:dyDescent="0.25">
      <c r="A1329" s="1" t="s">
        <v>4747</v>
      </c>
      <c r="B1329" s="1" t="s">
        <v>4748</v>
      </c>
      <c r="C1329" s="1" t="s">
        <v>771</v>
      </c>
      <c r="D1329" s="1" t="s">
        <v>4750</v>
      </c>
      <c r="G1329" s="1" t="s">
        <v>6948</v>
      </c>
      <c r="H1329" s="1" t="s">
        <v>77</v>
      </c>
      <c r="I1329" s="1" t="s">
        <v>114</v>
      </c>
      <c r="J1329" s="1" t="s">
        <v>114</v>
      </c>
      <c r="K1329" s="1" t="s">
        <v>44</v>
      </c>
      <c r="L1329" s="1" t="s">
        <v>4751</v>
      </c>
      <c r="M1329" s="1" t="s">
        <v>45</v>
      </c>
      <c r="N1329" s="1" t="s">
        <v>46</v>
      </c>
      <c r="O1329" s="1" t="s">
        <v>156</v>
      </c>
      <c r="P1329" s="1" t="s">
        <v>2278</v>
      </c>
      <c r="Q1329" s="1">
        <f xml:space="preserve"> 2018-O1329</f>
        <v>2013</v>
      </c>
    </row>
    <row r="1330" spans="1:17" x14ac:dyDescent="0.25">
      <c r="A1330" s="1" t="s">
        <v>1225</v>
      </c>
      <c r="B1330" s="1" t="s">
        <v>1226</v>
      </c>
      <c r="C1330" s="1" t="s">
        <v>771</v>
      </c>
      <c r="D1330" s="1" t="s">
        <v>1085</v>
      </c>
      <c r="F1330" s="1" t="s">
        <v>773</v>
      </c>
      <c r="G1330" s="1" t="s">
        <v>782</v>
      </c>
      <c r="H1330" s="1" t="s">
        <v>77</v>
      </c>
      <c r="I1330" s="1" t="s">
        <v>43</v>
      </c>
      <c r="J1330" s="1" t="s">
        <v>6954</v>
      </c>
      <c r="K1330" s="1" t="s">
        <v>44</v>
      </c>
      <c r="L1330" s="1" t="s">
        <v>775</v>
      </c>
      <c r="M1330" s="1" t="s">
        <v>45</v>
      </c>
      <c r="N1330" s="1" t="s">
        <v>46</v>
      </c>
      <c r="O1330" s="1" t="s">
        <v>46</v>
      </c>
      <c r="P1330" s="1" t="s">
        <v>174</v>
      </c>
      <c r="Q1330" s="1">
        <f xml:space="preserve"> 2018-O1330</f>
        <v>2018</v>
      </c>
    </row>
    <row r="1331" spans="1:17" hidden="1" x14ac:dyDescent="0.25">
      <c r="A1331" s="1" t="s">
        <v>4757</v>
      </c>
      <c r="B1331" s="1" t="s">
        <v>4758</v>
      </c>
      <c r="C1331" s="1" t="s">
        <v>771</v>
      </c>
      <c r="D1331" s="1" t="s">
        <v>4618</v>
      </c>
      <c r="G1331" s="1" t="s">
        <v>782</v>
      </c>
      <c r="H1331" s="1" t="s">
        <v>6948</v>
      </c>
      <c r="I1331" s="1" t="s">
        <v>114</v>
      </c>
      <c r="J1331" s="1" t="s">
        <v>114</v>
      </c>
      <c r="K1331" s="1" t="s">
        <v>50</v>
      </c>
      <c r="M1331" s="1" t="s">
        <v>45</v>
      </c>
      <c r="N1331" s="1" t="s">
        <v>46</v>
      </c>
      <c r="O1331" s="1" t="s">
        <v>40</v>
      </c>
      <c r="P1331" s="1" t="s">
        <v>2278</v>
      </c>
      <c r="Q1331" s="1">
        <f xml:space="preserve"> 2018-O1331</f>
        <v>2017</v>
      </c>
    </row>
    <row r="1332" spans="1:17" hidden="1" x14ac:dyDescent="0.25">
      <c r="A1332" s="1" t="s">
        <v>4760</v>
      </c>
      <c r="B1332" s="1" t="s">
        <v>4761</v>
      </c>
      <c r="C1332" s="1" t="s">
        <v>771</v>
      </c>
      <c r="D1332" s="1" t="s">
        <v>830</v>
      </c>
      <c r="G1332" s="1" t="s">
        <v>6948</v>
      </c>
      <c r="H1332" s="1" t="s">
        <v>77</v>
      </c>
      <c r="I1332" s="1" t="s">
        <v>43</v>
      </c>
      <c r="J1332" s="1" t="s">
        <v>6954</v>
      </c>
      <c r="K1332" s="1" t="s">
        <v>44</v>
      </c>
      <c r="L1332" s="1" t="s">
        <v>4763</v>
      </c>
      <c r="M1332" s="1" t="s">
        <v>45</v>
      </c>
      <c r="N1332" s="1" t="s">
        <v>46</v>
      </c>
      <c r="O1332" s="1" t="s">
        <v>182</v>
      </c>
      <c r="P1332" s="1" t="s">
        <v>1862</v>
      </c>
      <c r="Q1332" s="1">
        <f xml:space="preserve"> 2018-O1332</f>
        <v>2005</v>
      </c>
    </row>
    <row r="1333" spans="1:17" hidden="1" x14ac:dyDescent="0.25">
      <c r="A1333" s="1" t="s">
        <v>4765</v>
      </c>
      <c r="B1333" s="1" t="s">
        <v>4306</v>
      </c>
      <c r="C1333" s="1" t="s">
        <v>771</v>
      </c>
      <c r="D1333" s="1" t="s">
        <v>143</v>
      </c>
      <c r="G1333" s="1" t="s">
        <v>782</v>
      </c>
      <c r="H1333" s="1" t="s">
        <v>77</v>
      </c>
      <c r="I1333" s="1" t="s">
        <v>43</v>
      </c>
      <c r="J1333" s="1" t="s">
        <v>6954</v>
      </c>
      <c r="K1333" s="1" t="s">
        <v>44</v>
      </c>
      <c r="L1333" s="1" t="s">
        <v>4767</v>
      </c>
      <c r="M1333" s="1" t="s">
        <v>45</v>
      </c>
      <c r="N1333" s="1" t="s">
        <v>46</v>
      </c>
      <c r="O1333" s="1" t="s">
        <v>79</v>
      </c>
      <c r="P1333" s="1" t="s">
        <v>2992</v>
      </c>
      <c r="Q1333" s="1">
        <f xml:space="preserve"> 2018-O1333</f>
        <v>1993</v>
      </c>
    </row>
    <row r="1334" spans="1:17" hidden="1" x14ac:dyDescent="0.25">
      <c r="A1334" s="1" t="s">
        <v>4768</v>
      </c>
      <c r="B1334" s="1" t="s">
        <v>4769</v>
      </c>
      <c r="C1334" s="1" t="s">
        <v>771</v>
      </c>
      <c r="D1334" s="1" t="s">
        <v>4618</v>
      </c>
      <c r="G1334" s="1" t="s">
        <v>782</v>
      </c>
      <c r="H1334" s="1" t="s">
        <v>77</v>
      </c>
      <c r="I1334" s="1" t="s">
        <v>43</v>
      </c>
      <c r="J1334" s="1" t="s">
        <v>6954</v>
      </c>
      <c r="K1334" s="1" t="s">
        <v>44</v>
      </c>
      <c r="L1334" s="1" t="s">
        <v>4619</v>
      </c>
      <c r="M1334" s="1" t="s">
        <v>45</v>
      </c>
      <c r="N1334" s="1" t="s">
        <v>46</v>
      </c>
      <c r="O1334" s="1" t="s">
        <v>107</v>
      </c>
      <c r="P1334" s="1" t="s">
        <v>3526</v>
      </c>
      <c r="Q1334" s="1">
        <f xml:space="preserve"> 2018-O1334</f>
        <v>2014</v>
      </c>
    </row>
    <row r="1335" spans="1:17" hidden="1" x14ac:dyDescent="0.25">
      <c r="A1335" s="1" t="s">
        <v>4772</v>
      </c>
      <c r="B1335" s="1" t="s">
        <v>4773</v>
      </c>
      <c r="C1335" s="1" t="s">
        <v>771</v>
      </c>
      <c r="D1335" s="1" t="s">
        <v>830</v>
      </c>
      <c r="G1335" s="1" t="s">
        <v>6948</v>
      </c>
      <c r="H1335" s="1" t="s">
        <v>77</v>
      </c>
      <c r="I1335" s="1" t="s">
        <v>171</v>
      </c>
      <c r="J1335" s="1" t="s">
        <v>6953</v>
      </c>
      <c r="K1335" s="1" t="s">
        <v>44</v>
      </c>
      <c r="L1335" s="1" t="s">
        <v>4751</v>
      </c>
      <c r="M1335" s="1" t="s">
        <v>45</v>
      </c>
      <c r="N1335" s="1" t="s">
        <v>46</v>
      </c>
      <c r="O1335" s="1" t="s">
        <v>67</v>
      </c>
      <c r="P1335" s="1" t="s">
        <v>4775</v>
      </c>
      <c r="Q1335" s="1">
        <f xml:space="preserve"> 2018-O1335</f>
        <v>1983</v>
      </c>
    </row>
    <row r="1336" spans="1:17" hidden="1" x14ac:dyDescent="0.25">
      <c r="A1336" s="1" t="s">
        <v>4777</v>
      </c>
      <c r="B1336" s="1" t="s">
        <v>4778</v>
      </c>
      <c r="C1336" s="1" t="s">
        <v>771</v>
      </c>
      <c r="D1336" s="1" t="s">
        <v>4618</v>
      </c>
      <c r="G1336" s="1" t="s">
        <v>782</v>
      </c>
      <c r="H1336" s="1" t="s">
        <v>77</v>
      </c>
      <c r="I1336" s="1" t="s">
        <v>114</v>
      </c>
      <c r="J1336" s="1" t="s">
        <v>114</v>
      </c>
      <c r="K1336" s="1" t="s">
        <v>44</v>
      </c>
      <c r="L1336" s="1" t="s">
        <v>4619</v>
      </c>
      <c r="M1336" s="1" t="s">
        <v>45</v>
      </c>
      <c r="N1336" s="1" t="s">
        <v>46</v>
      </c>
      <c r="O1336" s="1" t="s">
        <v>40</v>
      </c>
      <c r="P1336" s="1" t="s">
        <v>2278</v>
      </c>
      <c r="Q1336" s="1">
        <f xml:space="preserve"> 2018-O1336</f>
        <v>2017</v>
      </c>
    </row>
    <row r="1337" spans="1:17" hidden="1" x14ac:dyDescent="0.25">
      <c r="A1337" s="1" t="s">
        <v>4780</v>
      </c>
      <c r="B1337" s="1" t="s">
        <v>4781</v>
      </c>
      <c r="C1337" s="1" t="s">
        <v>771</v>
      </c>
      <c r="D1337" s="1" t="s">
        <v>143</v>
      </c>
      <c r="G1337" s="1" t="s">
        <v>782</v>
      </c>
      <c r="H1337" s="1" t="s">
        <v>77</v>
      </c>
      <c r="I1337" s="1" t="s">
        <v>114</v>
      </c>
      <c r="J1337" s="1" t="s">
        <v>114</v>
      </c>
      <c r="K1337" s="1" t="s">
        <v>44</v>
      </c>
      <c r="L1337" s="1" t="s">
        <v>4767</v>
      </c>
      <c r="M1337" s="1" t="s">
        <v>106</v>
      </c>
      <c r="N1337" s="1" t="s">
        <v>47</v>
      </c>
      <c r="O1337" s="1" t="s">
        <v>86</v>
      </c>
      <c r="P1337" s="1" t="s">
        <v>4689</v>
      </c>
      <c r="Q1337" s="1">
        <f xml:space="preserve"> 2018-O1337</f>
        <v>2015</v>
      </c>
    </row>
    <row r="1338" spans="1:17" x14ac:dyDescent="0.25">
      <c r="A1338" s="1" t="s">
        <v>1223</v>
      </c>
      <c r="B1338" s="1" t="s">
        <v>1224</v>
      </c>
      <c r="C1338" s="1" t="s">
        <v>771</v>
      </c>
      <c r="D1338" s="1" t="s">
        <v>1085</v>
      </c>
      <c r="F1338" s="1" t="s">
        <v>773</v>
      </c>
      <c r="G1338" s="1" t="s">
        <v>782</v>
      </c>
      <c r="H1338" s="1" t="s">
        <v>77</v>
      </c>
      <c r="I1338" s="1" t="s">
        <v>43</v>
      </c>
      <c r="J1338" s="1" t="s">
        <v>6954</v>
      </c>
      <c r="K1338" s="1" t="s">
        <v>44</v>
      </c>
      <c r="L1338" s="1" t="s">
        <v>775</v>
      </c>
      <c r="M1338" s="1" t="s">
        <v>45</v>
      </c>
      <c r="N1338" s="1" t="s">
        <v>46</v>
      </c>
      <c r="O1338" s="1" t="s">
        <v>46</v>
      </c>
      <c r="P1338" s="1" t="s">
        <v>1093</v>
      </c>
      <c r="Q1338" s="1">
        <f xml:space="preserve"> 2018-O1338</f>
        <v>2018</v>
      </c>
    </row>
    <row r="1339" spans="1:17" hidden="1" x14ac:dyDescent="0.25">
      <c r="A1339" s="1" t="s">
        <v>4786</v>
      </c>
      <c r="B1339" s="1" t="s">
        <v>4787</v>
      </c>
      <c r="C1339" s="1" t="s">
        <v>771</v>
      </c>
      <c r="D1339" s="1" t="s">
        <v>143</v>
      </c>
      <c r="G1339" s="1" t="s">
        <v>6948</v>
      </c>
      <c r="H1339" s="1" t="s">
        <v>77</v>
      </c>
      <c r="I1339" s="1" t="s">
        <v>43</v>
      </c>
      <c r="J1339" s="1" t="s">
        <v>6954</v>
      </c>
      <c r="K1339" s="1" t="s">
        <v>44</v>
      </c>
      <c r="L1339" s="1" t="s">
        <v>4767</v>
      </c>
      <c r="M1339" s="1" t="s">
        <v>45</v>
      </c>
      <c r="N1339" s="1" t="s">
        <v>46</v>
      </c>
      <c r="O1339" s="1" t="s">
        <v>86</v>
      </c>
      <c r="P1339" s="1" t="s">
        <v>2063</v>
      </c>
      <c r="Q1339" s="1">
        <f xml:space="preserve"> 2018-O1339</f>
        <v>2015</v>
      </c>
    </row>
    <row r="1340" spans="1:17" x14ac:dyDescent="0.25">
      <c r="A1340" s="1" t="s">
        <v>1221</v>
      </c>
      <c r="B1340" s="1" t="s">
        <v>1222</v>
      </c>
      <c r="C1340" s="1" t="s">
        <v>771</v>
      </c>
      <c r="D1340" s="1" t="s">
        <v>1085</v>
      </c>
      <c r="F1340" s="1" t="s">
        <v>773</v>
      </c>
      <c r="G1340" s="1" t="s">
        <v>782</v>
      </c>
      <c r="H1340" s="1" t="s">
        <v>77</v>
      </c>
      <c r="I1340" s="1" t="s">
        <v>43</v>
      </c>
      <c r="J1340" s="1" t="s">
        <v>6954</v>
      </c>
      <c r="K1340" s="1" t="s">
        <v>44</v>
      </c>
      <c r="L1340" s="1" t="s">
        <v>775</v>
      </c>
      <c r="M1340" s="1" t="s">
        <v>45</v>
      </c>
      <c r="N1340" s="1" t="s">
        <v>46</v>
      </c>
      <c r="O1340" s="1" t="s">
        <v>46</v>
      </c>
      <c r="P1340" s="1" t="s">
        <v>1170</v>
      </c>
      <c r="Q1340" s="1">
        <f xml:space="preserve"> 2018-O1340</f>
        <v>2018</v>
      </c>
    </row>
    <row r="1341" spans="1:17" hidden="1" x14ac:dyDescent="0.25">
      <c r="A1341" s="1" t="s">
        <v>4792</v>
      </c>
      <c r="B1341" s="1" t="s">
        <v>4793</v>
      </c>
      <c r="C1341" s="1" t="s">
        <v>771</v>
      </c>
      <c r="D1341" s="1" t="s">
        <v>4618</v>
      </c>
      <c r="G1341" s="1" t="s">
        <v>782</v>
      </c>
      <c r="H1341" s="1" t="s">
        <v>6948</v>
      </c>
      <c r="I1341" s="1" t="s">
        <v>171</v>
      </c>
      <c r="J1341" s="1" t="s">
        <v>6953</v>
      </c>
      <c r="K1341" s="1" t="s">
        <v>44</v>
      </c>
      <c r="L1341" s="1" t="s">
        <v>4619</v>
      </c>
      <c r="M1341" s="1" t="s">
        <v>45</v>
      </c>
      <c r="N1341" s="1" t="s">
        <v>46</v>
      </c>
      <c r="O1341" s="1" t="s">
        <v>41</v>
      </c>
      <c r="P1341" s="1" t="s">
        <v>2278</v>
      </c>
      <c r="Q1341" s="1">
        <f xml:space="preserve"> 2018-O1341</f>
        <v>2016</v>
      </c>
    </row>
    <row r="1342" spans="1:17" hidden="1" x14ac:dyDescent="0.25">
      <c r="A1342" s="1" t="s">
        <v>4795</v>
      </c>
      <c r="B1342" s="1" t="s">
        <v>4796</v>
      </c>
      <c r="C1342" s="1" t="s">
        <v>771</v>
      </c>
      <c r="D1342" s="1" t="s">
        <v>143</v>
      </c>
      <c r="G1342" s="1" t="s">
        <v>782</v>
      </c>
      <c r="H1342" s="1" t="s">
        <v>77</v>
      </c>
      <c r="I1342" s="1" t="s">
        <v>93</v>
      </c>
      <c r="J1342" s="1" t="s">
        <v>114</v>
      </c>
      <c r="K1342" s="1" t="s">
        <v>44</v>
      </c>
      <c r="L1342" s="1" t="s">
        <v>4767</v>
      </c>
      <c r="M1342" s="1" t="s">
        <v>45</v>
      </c>
      <c r="N1342" s="1" t="s">
        <v>46</v>
      </c>
      <c r="O1342" s="1" t="s">
        <v>98</v>
      </c>
      <c r="P1342" s="1" t="s">
        <v>2278</v>
      </c>
      <c r="Q1342" s="1">
        <f xml:space="preserve"> 2018-O1342</f>
        <v>1998</v>
      </c>
    </row>
    <row r="1343" spans="1:17" hidden="1" x14ac:dyDescent="0.25">
      <c r="A1343" s="1" t="s">
        <v>4798</v>
      </c>
      <c r="B1343" s="1" t="s">
        <v>4799</v>
      </c>
      <c r="C1343" s="1" t="s">
        <v>771</v>
      </c>
      <c r="D1343" s="1" t="s">
        <v>4618</v>
      </c>
      <c r="G1343" s="1" t="s">
        <v>782</v>
      </c>
      <c r="H1343" s="1" t="s">
        <v>77</v>
      </c>
      <c r="I1343" s="1" t="s">
        <v>43</v>
      </c>
      <c r="J1343" s="1" t="s">
        <v>6954</v>
      </c>
      <c r="K1343" s="1" t="s">
        <v>50</v>
      </c>
      <c r="M1343" s="1" t="s">
        <v>45</v>
      </c>
      <c r="N1343" s="1" t="s">
        <v>46</v>
      </c>
      <c r="O1343" s="1" t="s">
        <v>75</v>
      </c>
      <c r="P1343" s="1" t="s">
        <v>2085</v>
      </c>
      <c r="Q1343" s="1">
        <f xml:space="preserve"> 2018-O1343</f>
        <v>2008</v>
      </c>
    </row>
    <row r="1344" spans="1:17" hidden="1" x14ac:dyDescent="0.25">
      <c r="A1344" s="1" t="s">
        <v>4801</v>
      </c>
      <c r="B1344" s="1" t="s">
        <v>4802</v>
      </c>
      <c r="C1344" s="1" t="s">
        <v>771</v>
      </c>
      <c r="D1344" s="1" t="s">
        <v>143</v>
      </c>
      <c r="G1344" s="1" t="s">
        <v>6948</v>
      </c>
      <c r="H1344" s="1" t="s">
        <v>77</v>
      </c>
      <c r="I1344" s="1" t="s">
        <v>43</v>
      </c>
      <c r="J1344" s="1" t="s">
        <v>6954</v>
      </c>
      <c r="K1344" s="1" t="s">
        <v>44</v>
      </c>
      <c r="L1344" s="1" t="s">
        <v>4767</v>
      </c>
      <c r="M1344" s="1" t="s">
        <v>45</v>
      </c>
      <c r="N1344" s="1" t="s">
        <v>46</v>
      </c>
      <c r="O1344" s="1" t="s">
        <v>156</v>
      </c>
      <c r="P1344" s="1" t="s">
        <v>752</v>
      </c>
      <c r="Q1344" s="1">
        <f xml:space="preserve"> 2018-O1344</f>
        <v>2013</v>
      </c>
    </row>
    <row r="1345" spans="1:17" hidden="1" x14ac:dyDescent="0.25">
      <c r="A1345" s="1" t="s">
        <v>4804</v>
      </c>
      <c r="B1345" s="1" t="s">
        <v>4805</v>
      </c>
      <c r="C1345" s="1" t="s">
        <v>771</v>
      </c>
      <c r="D1345" s="1" t="s">
        <v>4618</v>
      </c>
      <c r="G1345" s="1" t="s">
        <v>782</v>
      </c>
      <c r="H1345" s="1" t="s">
        <v>77</v>
      </c>
      <c r="I1345" s="1" t="s">
        <v>43</v>
      </c>
      <c r="J1345" s="1" t="s">
        <v>6954</v>
      </c>
      <c r="K1345" s="1" t="s">
        <v>44</v>
      </c>
      <c r="L1345" s="1" t="s">
        <v>4619</v>
      </c>
      <c r="M1345" s="1" t="s">
        <v>45</v>
      </c>
      <c r="N1345" s="1" t="s">
        <v>46</v>
      </c>
      <c r="O1345" s="1" t="s">
        <v>208</v>
      </c>
      <c r="P1345" s="1" t="s">
        <v>2278</v>
      </c>
      <c r="Q1345" s="1">
        <f xml:space="preserve"> 2018-O1345</f>
        <v>2003</v>
      </c>
    </row>
    <row r="1346" spans="1:17" x14ac:dyDescent="0.25">
      <c r="A1346" s="1" t="s">
        <v>1215</v>
      </c>
      <c r="B1346" s="1" t="s">
        <v>1216</v>
      </c>
      <c r="C1346" s="1" t="s">
        <v>771</v>
      </c>
      <c r="D1346" s="1" t="s">
        <v>1085</v>
      </c>
      <c r="F1346" s="1" t="s">
        <v>773</v>
      </c>
      <c r="G1346" s="1" t="s">
        <v>782</v>
      </c>
      <c r="H1346" s="1" t="s">
        <v>77</v>
      </c>
      <c r="I1346" s="1" t="s">
        <v>43</v>
      </c>
      <c r="J1346" s="1" t="s">
        <v>6954</v>
      </c>
      <c r="K1346" s="1" t="s">
        <v>44</v>
      </c>
      <c r="L1346" s="1" t="s">
        <v>775</v>
      </c>
      <c r="M1346" s="1" t="s">
        <v>45</v>
      </c>
      <c r="N1346" s="1" t="s">
        <v>46</v>
      </c>
      <c r="O1346" s="1" t="s">
        <v>46</v>
      </c>
      <c r="P1346" s="1" t="s">
        <v>1217</v>
      </c>
      <c r="Q1346" s="1">
        <f xml:space="preserve"> 2018-O1346</f>
        <v>2018</v>
      </c>
    </row>
    <row r="1347" spans="1:17" hidden="1" x14ac:dyDescent="0.25">
      <c r="A1347" s="1" t="s">
        <v>4813</v>
      </c>
      <c r="B1347" s="1" t="s">
        <v>4814</v>
      </c>
      <c r="C1347" s="1" t="s">
        <v>771</v>
      </c>
      <c r="D1347" s="1" t="s">
        <v>181</v>
      </c>
      <c r="G1347" s="1" t="s">
        <v>6948</v>
      </c>
      <c r="H1347" s="1" t="s">
        <v>77</v>
      </c>
      <c r="I1347" s="1" t="s">
        <v>114</v>
      </c>
      <c r="J1347" s="1" t="s">
        <v>114</v>
      </c>
      <c r="K1347" s="1" t="s">
        <v>44</v>
      </c>
      <c r="L1347" s="1" t="s">
        <v>4767</v>
      </c>
      <c r="M1347" s="1" t="s">
        <v>45</v>
      </c>
      <c r="N1347" s="1" t="s">
        <v>46</v>
      </c>
      <c r="O1347" s="1" t="s">
        <v>41</v>
      </c>
      <c r="P1347" s="1" t="s">
        <v>231</v>
      </c>
      <c r="Q1347" s="1">
        <f xml:space="preserve"> 2018-O1347</f>
        <v>2016</v>
      </c>
    </row>
    <row r="1348" spans="1:17" hidden="1" x14ac:dyDescent="0.25">
      <c r="A1348" s="1" t="s">
        <v>4816</v>
      </c>
      <c r="B1348" s="1" t="s">
        <v>4817</v>
      </c>
      <c r="C1348" s="1" t="s">
        <v>771</v>
      </c>
      <c r="D1348" s="1" t="s">
        <v>4618</v>
      </c>
      <c r="G1348" s="1" t="s">
        <v>782</v>
      </c>
      <c r="H1348" s="1" t="s">
        <v>77</v>
      </c>
      <c r="I1348" s="1" t="s">
        <v>43</v>
      </c>
      <c r="J1348" s="1" t="s">
        <v>6954</v>
      </c>
      <c r="K1348" s="1" t="s">
        <v>44</v>
      </c>
      <c r="L1348" s="1" t="s">
        <v>4619</v>
      </c>
      <c r="M1348" s="1" t="s">
        <v>45</v>
      </c>
      <c r="N1348" s="1" t="s">
        <v>46</v>
      </c>
      <c r="O1348" s="1" t="s">
        <v>199</v>
      </c>
      <c r="P1348" s="1" t="s">
        <v>4819</v>
      </c>
      <c r="Q1348" s="1">
        <f xml:space="preserve"> 2018-O1348</f>
        <v>2007</v>
      </c>
    </row>
    <row r="1349" spans="1:17" hidden="1" x14ac:dyDescent="0.25">
      <c r="A1349" s="1" t="s">
        <v>4820</v>
      </c>
      <c r="B1349" s="1" t="s">
        <v>4821</v>
      </c>
      <c r="C1349" s="1" t="s">
        <v>771</v>
      </c>
      <c r="D1349" s="1" t="s">
        <v>4618</v>
      </c>
      <c r="G1349" s="1" t="s">
        <v>782</v>
      </c>
      <c r="H1349" s="1" t="s">
        <v>77</v>
      </c>
      <c r="I1349" s="1" t="s">
        <v>114</v>
      </c>
      <c r="J1349" s="1" t="s">
        <v>114</v>
      </c>
      <c r="K1349" s="1" t="s">
        <v>44</v>
      </c>
      <c r="L1349" s="1" t="s">
        <v>4619</v>
      </c>
      <c r="M1349" s="1" t="s">
        <v>45</v>
      </c>
      <c r="N1349" s="1" t="s">
        <v>46</v>
      </c>
      <c r="O1349" s="1" t="s">
        <v>40</v>
      </c>
      <c r="P1349" s="1" t="s">
        <v>2278</v>
      </c>
      <c r="Q1349" s="1">
        <f xml:space="preserve"> 2018-O1349</f>
        <v>2017</v>
      </c>
    </row>
    <row r="1350" spans="1:17" hidden="1" x14ac:dyDescent="0.25">
      <c r="A1350" s="1" t="s">
        <v>4823</v>
      </c>
      <c r="B1350" s="1" t="s">
        <v>4824</v>
      </c>
      <c r="C1350" s="1" t="s">
        <v>771</v>
      </c>
      <c r="D1350" s="1" t="s">
        <v>143</v>
      </c>
      <c r="G1350" s="1" t="s">
        <v>6948</v>
      </c>
      <c r="H1350" s="1" t="s">
        <v>77</v>
      </c>
      <c r="I1350" s="1" t="s">
        <v>43</v>
      </c>
      <c r="J1350" s="1" t="s">
        <v>6954</v>
      </c>
      <c r="K1350" s="1" t="s">
        <v>44</v>
      </c>
      <c r="L1350" s="1" t="s">
        <v>4767</v>
      </c>
      <c r="M1350" s="1" t="s">
        <v>45</v>
      </c>
      <c r="N1350" s="1" t="s">
        <v>46</v>
      </c>
      <c r="O1350" s="1" t="s">
        <v>156</v>
      </c>
      <c r="P1350" s="1" t="s">
        <v>1793</v>
      </c>
      <c r="Q1350" s="1">
        <f xml:space="preserve"> 2018-O1350</f>
        <v>2013</v>
      </c>
    </row>
    <row r="1351" spans="1:17" hidden="1" x14ac:dyDescent="0.25">
      <c r="A1351" s="1" t="s">
        <v>4826</v>
      </c>
      <c r="B1351" s="1" t="s">
        <v>4827</v>
      </c>
      <c r="C1351" s="1" t="s">
        <v>771</v>
      </c>
      <c r="D1351" s="1" t="s">
        <v>4618</v>
      </c>
      <c r="G1351" s="1" t="s">
        <v>782</v>
      </c>
      <c r="H1351" s="1" t="s">
        <v>77</v>
      </c>
      <c r="I1351" s="1" t="s">
        <v>43</v>
      </c>
      <c r="J1351" s="1" t="s">
        <v>6954</v>
      </c>
      <c r="K1351" s="1" t="s">
        <v>44</v>
      </c>
      <c r="L1351" s="1" t="s">
        <v>4619</v>
      </c>
      <c r="M1351" s="1" t="s">
        <v>45</v>
      </c>
      <c r="N1351" s="1" t="s">
        <v>46</v>
      </c>
      <c r="O1351" s="1" t="s">
        <v>91</v>
      </c>
      <c r="P1351" s="1" t="s">
        <v>4829</v>
      </c>
      <c r="Q1351" s="1">
        <f xml:space="preserve"> 2018-O1351</f>
        <v>2001</v>
      </c>
    </row>
    <row r="1352" spans="1:17" hidden="1" x14ac:dyDescent="0.25">
      <c r="A1352" s="1" t="s">
        <v>4830</v>
      </c>
      <c r="B1352" s="1" t="s">
        <v>4831</v>
      </c>
      <c r="C1352" s="1" t="s">
        <v>771</v>
      </c>
      <c r="D1352" s="1" t="s">
        <v>4618</v>
      </c>
      <c r="G1352" s="1" t="s">
        <v>782</v>
      </c>
      <c r="H1352" s="1" t="s">
        <v>77</v>
      </c>
      <c r="I1352" s="1" t="s">
        <v>43</v>
      </c>
      <c r="J1352" s="1" t="s">
        <v>6954</v>
      </c>
      <c r="K1352" s="1" t="s">
        <v>44</v>
      </c>
      <c r="L1352" s="1" t="s">
        <v>4619</v>
      </c>
      <c r="M1352" s="1" t="s">
        <v>45</v>
      </c>
      <c r="N1352" s="1" t="s">
        <v>46</v>
      </c>
      <c r="O1352" s="1" t="s">
        <v>208</v>
      </c>
      <c r="P1352" s="1" t="s">
        <v>4253</v>
      </c>
      <c r="Q1352" s="1">
        <f xml:space="preserve"> 2018-O1352</f>
        <v>2003</v>
      </c>
    </row>
    <row r="1353" spans="1:17" hidden="1" x14ac:dyDescent="0.25">
      <c r="A1353" s="1" t="s">
        <v>4833</v>
      </c>
      <c r="B1353" s="1" t="s">
        <v>4834</v>
      </c>
      <c r="C1353" s="1" t="s">
        <v>771</v>
      </c>
      <c r="D1353" s="1" t="s">
        <v>4618</v>
      </c>
      <c r="G1353" s="1" t="s">
        <v>782</v>
      </c>
      <c r="H1353" s="1" t="s">
        <v>77</v>
      </c>
      <c r="I1353" s="1" t="s">
        <v>114</v>
      </c>
      <c r="J1353" s="1" t="s">
        <v>114</v>
      </c>
      <c r="K1353" s="1" t="s">
        <v>44</v>
      </c>
      <c r="L1353" s="1" t="s">
        <v>4619</v>
      </c>
      <c r="M1353" s="1" t="s">
        <v>45</v>
      </c>
      <c r="N1353" s="1" t="s">
        <v>46</v>
      </c>
      <c r="O1353" s="1" t="s">
        <v>62</v>
      </c>
      <c r="P1353" s="1" t="s">
        <v>2278</v>
      </c>
      <c r="Q1353" s="1">
        <f xml:space="preserve"> 2018-O1353</f>
        <v>2010</v>
      </c>
    </row>
    <row r="1354" spans="1:17" hidden="1" x14ac:dyDescent="0.25">
      <c r="A1354" s="1" t="s">
        <v>4836</v>
      </c>
      <c r="B1354" s="1" t="s">
        <v>4837</v>
      </c>
      <c r="C1354" s="1" t="s">
        <v>771</v>
      </c>
      <c r="D1354" s="1" t="s">
        <v>143</v>
      </c>
      <c r="G1354" s="1" t="s">
        <v>6948</v>
      </c>
      <c r="H1354" s="1" t="s">
        <v>77</v>
      </c>
      <c r="I1354" s="1" t="s">
        <v>43</v>
      </c>
      <c r="J1354" s="1" t="s">
        <v>6954</v>
      </c>
      <c r="K1354" s="1" t="s">
        <v>44</v>
      </c>
      <c r="L1354" s="1" t="s">
        <v>4767</v>
      </c>
      <c r="M1354" s="1" t="s">
        <v>45</v>
      </c>
      <c r="N1354" s="1" t="s">
        <v>46</v>
      </c>
      <c r="O1354" s="1" t="s">
        <v>156</v>
      </c>
      <c r="P1354" s="1" t="s">
        <v>4839</v>
      </c>
      <c r="Q1354" s="1">
        <f xml:space="preserve"> 2018-O1354</f>
        <v>2013</v>
      </c>
    </row>
    <row r="1355" spans="1:17" x14ac:dyDescent="0.25">
      <c r="A1355" s="1" t="s">
        <v>1212</v>
      </c>
      <c r="B1355" s="1" t="s">
        <v>1213</v>
      </c>
      <c r="C1355" s="1" t="s">
        <v>771</v>
      </c>
      <c r="D1355" s="1" t="s">
        <v>1085</v>
      </c>
      <c r="F1355" s="1" t="s">
        <v>773</v>
      </c>
      <c r="G1355" s="1" t="s">
        <v>782</v>
      </c>
      <c r="H1355" s="1" t="s">
        <v>77</v>
      </c>
      <c r="I1355" s="1" t="s">
        <v>171</v>
      </c>
      <c r="J1355" s="1" t="s">
        <v>6953</v>
      </c>
      <c r="K1355" s="1" t="s">
        <v>44</v>
      </c>
      <c r="L1355" s="1" t="s">
        <v>775</v>
      </c>
      <c r="M1355" s="1" t="s">
        <v>45</v>
      </c>
      <c r="N1355" s="1" t="s">
        <v>46</v>
      </c>
      <c r="O1355" s="1" t="s">
        <v>46</v>
      </c>
      <c r="P1355" s="1" t="s">
        <v>132</v>
      </c>
      <c r="Q1355" s="1">
        <f xml:space="preserve"> 2018-O1355</f>
        <v>2018</v>
      </c>
    </row>
    <row r="1356" spans="1:17" hidden="1" x14ac:dyDescent="0.25">
      <c r="A1356" s="1" t="s">
        <v>4844</v>
      </c>
      <c r="B1356" s="1" t="s">
        <v>4845</v>
      </c>
      <c r="C1356" s="1" t="s">
        <v>771</v>
      </c>
      <c r="D1356" s="1" t="s">
        <v>4618</v>
      </c>
      <c r="G1356" s="1" t="s">
        <v>6948</v>
      </c>
      <c r="H1356" s="1" t="s">
        <v>77</v>
      </c>
      <c r="I1356" s="1" t="s">
        <v>43</v>
      </c>
      <c r="J1356" s="1" t="s">
        <v>6954</v>
      </c>
      <c r="K1356" s="1" t="s">
        <v>44</v>
      </c>
      <c r="L1356" s="1" t="s">
        <v>4619</v>
      </c>
      <c r="M1356" s="1" t="s">
        <v>45</v>
      </c>
      <c r="N1356" s="1" t="s">
        <v>46</v>
      </c>
      <c r="O1356" s="1" t="s">
        <v>86</v>
      </c>
      <c r="P1356" s="1" t="s">
        <v>4847</v>
      </c>
      <c r="Q1356" s="1">
        <f xml:space="preserve"> 2018-O1356</f>
        <v>2015</v>
      </c>
    </row>
    <row r="1357" spans="1:17" x14ac:dyDescent="0.25">
      <c r="A1357" s="1" t="s">
        <v>1209</v>
      </c>
      <c r="B1357" s="1" t="s">
        <v>1210</v>
      </c>
      <c r="C1357" s="1" t="s">
        <v>771</v>
      </c>
      <c r="D1357" s="1" t="s">
        <v>1085</v>
      </c>
      <c r="F1357" s="1" t="s">
        <v>773</v>
      </c>
      <c r="G1357" s="1" t="s">
        <v>782</v>
      </c>
      <c r="H1357" s="1" t="s">
        <v>77</v>
      </c>
      <c r="I1357" s="1" t="s">
        <v>43</v>
      </c>
      <c r="J1357" s="1" t="s">
        <v>6954</v>
      </c>
      <c r="K1357" s="1" t="s">
        <v>44</v>
      </c>
      <c r="L1357" s="1" t="s">
        <v>775</v>
      </c>
      <c r="M1357" s="1" t="s">
        <v>45</v>
      </c>
      <c r="N1357" s="1" t="s">
        <v>46</v>
      </c>
      <c r="O1357" s="1" t="s">
        <v>46</v>
      </c>
      <c r="P1357" s="1" t="s">
        <v>1211</v>
      </c>
      <c r="Q1357" s="1">
        <f xml:space="preserve"> 2018-O1357</f>
        <v>2018</v>
      </c>
    </row>
    <row r="1358" spans="1:17" hidden="1" x14ac:dyDescent="0.25">
      <c r="A1358" s="1" t="s">
        <v>4851</v>
      </c>
      <c r="B1358" s="1" t="s">
        <v>4852</v>
      </c>
      <c r="C1358" s="1" t="s">
        <v>771</v>
      </c>
      <c r="D1358" s="1" t="s">
        <v>4618</v>
      </c>
      <c r="G1358" s="1" t="s">
        <v>782</v>
      </c>
      <c r="H1358" s="1" t="s">
        <v>77</v>
      </c>
      <c r="I1358" s="1" t="s">
        <v>43</v>
      </c>
      <c r="J1358" s="1" t="s">
        <v>6954</v>
      </c>
      <c r="K1358" s="1" t="s">
        <v>44</v>
      </c>
      <c r="L1358" s="1" t="s">
        <v>4843</v>
      </c>
      <c r="M1358" s="1" t="s">
        <v>45</v>
      </c>
      <c r="N1358" s="1" t="s">
        <v>46</v>
      </c>
      <c r="O1358" s="1" t="s">
        <v>64</v>
      </c>
      <c r="P1358" s="1" t="s">
        <v>205</v>
      </c>
      <c r="Q1358" s="1">
        <f xml:space="preserve"> 2018-O1358</f>
        <v>2009</v>
      </c>
    </row>
    <row r="1359" spans="1:17" hidden="1" x14ac:dyDescent="0.25">
      <c r="A1359" s="1" t="s">
        <v>4854</v>
      </c>
      <c r="B1359" s="1" t="s">
        <v>4855</v>
      </c>
      <c r="C1359" s="1" t="s">
        <v>771</v>
      </c>
      <c r="D1359" s="1" t="s">
        <v>830</v>
      </c>
      <c r="G1359" s="1" t="s">
        <v>6948</v>
      </c>
      <c r="H1359" s="1" t="s">
        <v>77</v>
      </c>
      <c r="I1359" s="1" t="s">
        <v>43</v>
      </c>
      <c r="J1359" s="1" t="s">
        <v>6954</v>
      </c>
      <c r="K1359" s="1" t="s">
        <v>44</v>
      </c>
      <c r="L1359" s="1" t="s">
        <v>4751</v>
      </c>
      <c r="M1359" s="1" t="s">
        <v>45</v>
      </c>
      <c r="N1359" s="1" t="s">
        <v>46</v>
      </c>
      <c r="O1359" s="1" t="s">
        <v>40</v>
      </c>
      <c r="P1359" s="1" t="s">
        <v>953</v>
      </c>
      <c r="Q1359" s="1">
        <f xml:space="preserve"> 2018-O1359</f>
        <v>2017</v>
      </c>
    </row>
    <row r="1360" spans="1:17" x14ac:dyDescent="0.25">
      <c r="A1360" s="1" t="s">
        <v>1203</v>
      </c>
      <c r="B1360" s="1" t="s">
        <v>1204</v>
      </c>
      <c r="C1360" s="1" t="s">
        <v>771</v>
      </c>
      <c r="D1360" s="1" t="s">
        <v>1085</v>
      </c>
      <c r="F1360" s="1" t="s">
        <v>773</v>
      </c>
      <c r="G1360" s="1" t="s">
        <v>782</v>
      </c>
      <c r="H1360" s="1" t="s">
        <v>77</v>
      </c>
      <c r="I1360" s="1" t="s">
        <v>43</v>
      </c>
      <c r="J1360" s="1" t="s">
        <v>6954</v>
      </c>
      <c r="K1360" s="1" t="s">
        <v>44</v>
      </c>
      <c r="L1360" s="1" t="s">
        <v>775</v>
      </c>
      <c r="M1360" s="1" t="s">
        <v>45</v>
      </c>
      <c r="N1360" s="1" t="s">
        <v>46</v>
      </c>
      <c r="O1360" s="1" t="s">
        <v>46</v>
      </c>
      <c r="P1360" s="1" t="s">
        <v>1205</v>
      </c>
      <c r="Q1360" s="1">
        <f xml:space="preserve"> 2018-O1360</f>
        <v>2018</v>
      </c>
    </row>
    <row r="1361" spans="1:17" hidden="1" x14ac:dyDescent="0.25">
      <c r="A1361" s="1" t="s">
        <v>4861</v>
      </c>
      <c r="B1361" s="1" t="s">
        <v>4862</v>
      </c>
      <c r="C1361" s="1" t="s">
        <v>771</v>
      </c>
      <c r="D1361" s="1" t="s">
        <v>4618</v>
      </c>
      <c r="G1361" s="1" t="s">
        <v>782</v>
      </c>
      <c r="H1361" s="1" t="s">
        <v>77</v>
      </c>
      <c r="I1361" s="1" t="s">
        <v>43</v>
      </c>
      <c r="J1361" s="1" t="s">
        <v>6954</v>
      </c>
      <c r="K1361" s="1" t="s">
        <v>44</v>
      </c>
      <c r="L1361" s="1" t="s">
        <v>4619</v>
      </c>
      <c r="M1361" s="1" t="s">
        <v>45</v>
      </c>
      <c r="N1361" s="1" t="s">
        <v>46</v>
      </c>
      <c r="O1361" s="1" t="s">
        <v>208</v>
      </c>
      <c r="P1361" s="1" t="s">
        <v>174</v>
      </c>
      <c r="Q1361" s="1">
        <f xml:space="preserve"> 2018-O1361</f>
        <v>2003</v>
      </c>
    </row>
    <row r="1362" spans="1:17" hidden="1" x14ac:dyDescent="0.25">
      <c r="A1362" s="1" t="s">
        <v>4866</v>
      </c>
      <c r="B1362" s="1" t="s">
        <v>4867</v>
      </c>
      <c r="C1362" s="1" t="s">
        <v>771</v>
      </c>
      <c r="D1362" s="1" t="s">
        <v>143</v>
      </c>
      <c r="G1362" s="1" t="s">
        <v>782</v>
      </c>
      <c r="H1362" s="1" t="s">
        <v>77</v>
      </c>
      <c r="I1362" s="1" t="s">
        <v>43</v>
      </c>
      <c r="J1362" s="1" t="s">
        <v>6954</v>
      </c>
      <c r="K1362" s="1" t="s">
        <v>44</v>
      </c>
      <c r="L1362" s="1" t="s">
        <v>4767</v>
      </c>
      <c r="M1362" s="1" t="s">
        <v>106</v>
      </c>
      <c r="N1362" s="1" t="s">
        <v>46</v>
      </c>
      <c r="O1362" s="1" t="s">
        <v>40</v>
      </c>
      <c r="P1362" s="1" t="s">
        <v>4869</v>
      </c>
      <c r="Q1362" s="1">
        <f xml:space="preserve"> 2018-O1362</f>
        <v>2017</v>
      </c>
    </row>
    <row r="1363" spans="1:17" hidden="1" x14ac:dyDescent="0.25">
      <c r="A1363" s="1" t="s">
        <v>4870</v>
      </c>
      <c r="B1363" s="1" t="s">
        <v>4871</v>
      </c>
      <c r="C1363" s="1" t="s">
        <v>771</v>
      </c>
      <c r="D1363" s="1" t="s">
        <v>4618</v>
      </c>
      <c r="G1363" s="1" t="s">
        <v>782</v>
      </c>
      <c r="H1363" s="1" t="s">
        <v>77</v>
      </c>
      <c r="I1363" s="1" t="s">
        <v>43</v>
      </c>
      <c r="J1363" s="1" t="s">
        <v>6954</v>
      </c>
      <c r="K1363" s="1" t="s">
        <v>44</v>
      </c>
      <c r="L1363" s="1" t="s">
        <v>4619</v>
      </c>
      <c r="M1363" s="1" t="s">
        <v>45</v>
      </c>
      <c r="N1363" s="1" t="s">
        <v>46</v>
      </c>
      <c r="O1363" s="1" t="s">
        <v>170</v>
      </c>
      <c r="P1363" s="1" t="s">
        <v>752</v>
      </c>
      <c r="Q1363" s="1">
        <f xml:space="preserve"> 2018-O1363</f>
        <v>2012</v>
      </c>
    </row>
    <row r="1364" spans="1:17" hidden="1" x14ac:dyDescent="0.25">
      <c r="A1364" s="1" t="s">
        <v>4873</v>
      </c>
      <c r="B1364" s="1" t="s">
        <v>4874</v>
      </c>
      <c r="C1364" s="1" t="s">
        <v>771</v>
      </c>
      <c r="D1364" s="1" t="s">
        <v>830</v>
      </c>
      <c r="G1364" s="1" t="s">
        <v>6948</v>
      </c>
      <c r="H1364" s="1" t="s">
        <v>77</v>
      </c>
      <c r="I1364" s="1" t="s">
        <v>43</v>
      </c>
      <c r="J1364" s="1" t="s">
        <v>6954</v>
      </c>
      <c r="K1364" s="1" t="s">
        <v>44</v>
      </c>
      <c r="L1364" s="1" t="s">
        <v>4763</v>
      </c>
      <c r="M1364" s="1" t="s">
        <v>45</v>
      </c>
      <c r="N1364" s="1" t="s">
        <v>46</v>
      </c>
      <c r="O1364" s="1" t="s">
        <v>67</v>
      </c>
      <c r="P1364" s="1" t="s">
        <v>174</v>
      </c>
      <c r="Q1364" s="1">
        <f xml:space="preserve"> 2018-O1364</f>
        <v>1983</v>
      </c>
    </row>
    <row r="1365" spans="1:17" hidden="1" x14ac:dyDescent="0.25">
      <c r="A1365" s="1" t="s">
        <v>4877</v>
      </c>
      <c r="B1365" s="1" t="s">
        <v>4878</v>
      </c>
      <c r="C1365" s="1" t="s">
        <v>771</v>
      </c>
      <c r="D1365" s="1" t="s">
        <v>143</v>
      </c>
      <c r="G1365" s="1" t="s">
        <v>782</v>
      </c>
      <c r="H1365" s="1" t="s">
        <v>77</v>
      </c>
      <c r="I1365" s="1" t="s">
        <v>114</v>
      </c>
      <c r="J1365" s="1" t="s">
        <v>114</v>
      </c>
      <c r="K1365" s="1" t="s">
        <v>50</v>
      </c>
      <c r="M1365" s="1" t="s">
        <v>45</v>
      </c>
      <c r="N1365" s="1" t="s">
        <v>46</v>
      </c>
      <c r="O1365" s="1" t="s">
        <v>86</v>
      </c>
      <c r="P1365" s="1" t="s">
        <v>2278</v>
      </c>
      <c r="Q1365" s="1">
        <f xml:space="preserve"> 2018-O1365</f>
        <v>2015</v>
      </c>
    </row>
    <row r="1366" spans="1:17" x14ac:dyDescent="0.25">
      <c r="A1366" s="1" t="s">
        <v>1200</v>
      </c>
      <c r="B1366" s="1" t="s">
        <v>636</v>
      </c>
      <c r="C1366" s="1" t="s">
        <v>771</v>
      </c>
      <c r="D1366" s="1" t="s">
        <v>1085</v>
      </c>
      <c r="F1366" s="1" t="s">
        <v>773</v>
      </c>
      <c r="G1366" s="1" t="s">
        <v>782</v>
      </c>
      <c r="H1366" s="1" t="s">
        <v>77</v>
      </c>
      <c r="I1366" s="1" t="s">
        <v>43</v>
      </c>
      <c r="J1366" s="1" t="s">
        <v>6954</v>
      </c>
      <c r="K1366" s="1" t="s">
        <v>44</v>
      </c>
      <c r="L1366" s="1" t="s">
        <v>775</v>
      </c>
      <c r="M1366" s="1" t="s">
        <v>45</v>
      </c>
      <c r="N1366" s="1" t="s">
        <v>46</v>
      </c>
      <c r="O1366" s="1" t="s">
        <v>46</v>
      </c>
      <c r="P1366" s="1" t="s">
        <v>1202</v>
      </c>
      <c r="Q1366" s="1">
        <f xml:space="preserve"> 2018-O1366</f>
        <v>2018</v>
      </c>
    </row>
    <row r="1367" spans="1:17" hidden="1" x14ac:dyDescent="0.25">
      <c r="A1367" s="1" t="s">
        <v>4883</v>
      </c>
      <c r="B1367" s="1" t="s">
        <v>4884</v>
      </c>
      <c r="C1367" s="1" t="s">
        <v>771</v>
      </c>
      <c r="D1367" s="1" t="s">
        <v>143</v>
      </c>
      <c r="G1367" s="1" t="s">
        <v>6948</v>
      </c>
      <c r="H1367" s="1" t="s">
        <v>77</v>
      </c>
      <c r="I1367" s="1" t="s">
        <v>43</v>
      </c>
      <c r="J1367" s="1" t="s">
        <v>6954</v>
      </c>
      <c r="K1367" s="1" t="s">
        <v>44</v>
      </c>
      <c r="L1367" s="1" t="s">
        <v>4767</v>
      </c>
      <c r="M1367" s="1" t="s">
        <v>45</v>
      </c>
      <c r="N1367" s="1" t="s">
        <v>46</v>
      </c>
      <c r="O1367" s="1" t="s">
        <v>156</v>
      </c>
      <c r="P1367" s="1" t="s">
        <v>4422</v>
      </c>
      <c r="Q1367" s="1">
        <f xml:space="preserve"> 2018-O1367</f>
        <v>2013</v>
      </c>
    </row>
    <row r="1368" spans="1:17" hidden="1" x14ac:dyDescent="0.25">
      <c r="A1368" s="1" t="s">
        <v>4886</v>
      </c>
      <c r="B1368" s="1" t="s">
        <v>4887</v>
      </c>
      <c r="C1368" s="1" t="s">
        <v>771</v>
      </c>
      <c r="D1368" s="1" t="s">
        <v>4618</v>
      </c>
      <c r="G1368" s="1" t="s">
        <v>782</v>
      </c>
      <c r="H1368" s="1" t="s">
        <v>77</v>
      </c>
      <c r="I1368" s="1" t="s">
        <v>114</v>
      </c>
      <c r="J1368" s="1" t="s">
        <v>114</v>
      </c>
      <c r="K1368" s="1" t="s">
        <v>44</v>
      </c>
      <c r="L1368" s="1" t="s">
        <v>4619</v>
      </c>
      <c r="M1368" s="1" t="s">
        <v>45</v>
      </c>
      <c r="N1368" s="1" t="s">
        <v>46</v>
      </c>
      <c r="O1368" s="1" t="s">
        <v>41</v>
      </c>
      <c r="P1368" s="1" t="s">
        <v>160</v>
      </c>
      <c r="Q1368" s="1">
        <f xml:space="preserve"> 2018-O1368</f>
        <v>2016</v>
      </c>
    </row>
    <row r="1369" spans="1:17" hidden="1" x14ac:dyDescent="0.25">
      <c r="A1369" s="1" t="s">
        <v>4889</v>
      </c>
      <c r="B1369" s="1" t="s">
        <v>4890</v>
      </c>
      <c r="C1369" s="1" t="s">
        <v>771</v>
      </c>
      <c r="D1369" s="1" t="s">
        <v>4618</v>
      </c>
      <c r="G1369" s="1" t="s">
        <v>782</v>
      </c>
      <c r="H1369" s="1" t="s">
        <v>77</v>
      </c>
      <c r="I1369" s="1" t="s">
        <v>43</v>
      </c>
      <c r="J1369" s="1" t="s">
        <v>6954</v>
      </c>
      <c r="K1369" s="1" t="s">
        <v>50</v>
      </c>
      <c r="M1369" s="1" t="s">
        <v>45</v>
      </c>
      <c r="N1369" s="1" t="s">
        <v>46</v>
      </c>
      <c r="O1369" s="1" t="s">
        <v>40</v>
      </c>
      <c r="P1369" s="1" t="s">
        <v>2278</v>
      </c>
      <c r="Q1369" s="1">
        <f xml:space="preserve"> 2018-O1369</f>
        <v>2017</v>
      </c>
    </row>
    <row r="1370" spans="1:17" hidden="1" x14ac:dyDescent="0.25">
      <c r="A1370" s="1" t="s">
        <v>4892</v>
      </c>
      <c r="B1370" s="1" t="s">
        <v>4893</v>
      </c>
      <c r="C1370" s="1" t="s">
        <v>771</v>
      </c>
      <c r="D1370" s="1" t="s">
        <v>143</v>
      </c>
      <c r="G1370" s="1" t="s">
        <v>6948</v>
      </c>
      <c r="H1370" s="1" t="s">
        <v>77</v>
      </c>
      <c r="I1370" s="1" t="s">
        <v>43</v>
      </c>
      <c r="J1370" s="1" t="s">
        <v>6954</v>
      </c>
      <c r="K1370" s="1" t="s">
        <v>44</v>
      </c>
      <c r="L1370" s="1" t="s">
        <v>4767</v>
      </c>
      <c r="M1370" s="1" t="s">
        <v>45</v>
      </c>
      <c r="N1370" s="1" t="s">
        <v>46</v>
      </c>
      <c r="O1370" s="1" t="s">
        <v>170</v>
      </c>
      <c r="P1370" s="1" t="s">
        <v>4895</v>
      </c>
      <c r="Q1370" s="1">
        <f xml:space="preserve"> 2018-O1370</f>
        <v>2012</v>
      </c>
    </row>
    <row r="1371" spans="1:17" x14ac:dyDescent="0.25">
      <c r="A1371" s="1" t="s">
        <v>1197</v>
      </c>
      <c r="B1371" s="1" t="s">
        <v>1198</v>
      </c>
      <c r="C1371" s="1" t="s">
        <v>771</v>
      </c>
      <c r="D1371" s="1" t="s">
        <v>1085</v>
      </c>
      <c r="F1371" s="1" t="s">
        <v>773</v>
      </c>
      <c r="G1371" s="1" t="s">
        <v>782</v>
      </c>
      <c r="H1371" s="1" t="s">
        <v>77</v>
      </c>
      <c r="I1371" s="1" t="s">
        <v>43</v>
      </c>
      <c r="J1371" s="1" t="s">
        <v>6954</v>
      </c>
      <c r="K1371" s="1" t="s">
        <v>44</v>
      </c>
      <c r="L1371" s="1" t="s">
        <v>775</v>
      </c>
      <c r="M1371" s="1" t="s">
        <v>45</v>
      </c>
      <c r="N1371" s="1" t="s">
        <v>46</v>
      </c>
      <c r="O1371" s="1" t="s">
        <v>46</v>
      </c>
      <c r="P1371" s="1" t="s">
        <v>1199</v>
      </c>
      <c r="Q1371" s="1">
        <f xml:space="preserve"> 2018-O1371</f>
        <v>2018</v>
      </c>
    </row>
    <row r="1372" spans="1:17" hidden="1" x14ac:dyDescent="0.25">
      <c r="A1372" s="1" t="s">
        <v>4900</v>
      </c>
      <c r="B1372" s="1" t="s">
        <v>4901</v>
      </c>
      <c r="C1372" s="1" t="s">
        <v>771</v>
      </c>
      <c r="D1372" s="1" t="s">
        <v>4618</v>
      </c>
      <c r="G1372" s="1" t="s">
        <v>782</v>
      </c>
      <c r="H1372" s="1" t="s">
        <v>77</v>
      </c>
      <c r="I1372" s="1" t="s">
        <v>43</v>
      </c>
      <c r="J1372" s="1" t="s">
        <v>6954</v>
      </c>
      <c r="K1372" s="1" t="s">
        <v>44</v>
      </c>
      <c r="L1372" s="1" t="s">
        <v>4619</v>
      </c>
      <c r="M1372" s="1" t="s">
        <v>45</v>
      </c>
      <c r="N1372" s="1" t="s">
        <v>46</v>
      </c>
      <c r="O1372" s="1" t="s">
        <v>91</v>
      </c>
      <c r="P1372" s="1" t="s">
        <v>2278</v>
      </c>
      <c r="Q1372" s="1">
        <f xml:space="preserve"> 2018-O1372</f>
        <v>2001</v>
      </c>
    </row>
    <row r="1373" spans="1:17" hidden="1" x14ac:dyDescent="0.25">
      <c r="A1373" s="1" t="s">
        <v>4903</v>
      </c>
      <c r="B1373" s="1" t="s">
        <v>4904</v>
      </c>
      <c r="C1373" s="1" t="s">
        <v>771</v>
      </c>
      <c r="D1373" s="1" t="s">
        <v>830</v>
      </c>
      <c r="G1373" s="1" t="s">
        <v>6948</v>
      </c>
      <c r="H1373" s="1" t="s">
        <v>77</v>
      </c>
      <c r="I1373" s="1" t="s">
        <v>114</v>
      </c>
      <c r="J1373" s="1" t="s">
        <v>114</v>
      </c>
      <c r="K1373" s="1" t="s">
        <v>44</v>
      </c>
      <c r="L1373" s="1" t="s">
        <v>4751</v>
      </c>
      <c r="M1373" s="1" t="s">
        <v>45</v>
      </c>
      <c r="N1373" s="1" t="s">
        <v>46</v>
      </c>
      <c r="O1373" s="1" t="s">
        <v>187</v>
      </c>
      <c r="P1373" s="1" t="s">
        <v>2278</v>
      </c>
      <c r="Q1373" s="1">
        <f xml:space="preserve"> 2018-O1373</f>
        <v>2004</v>
      </c>
    </row>
    <row r="1374" spans="1:17" hidden="1" x14ac:dyDescent="0.25">
      <c r="A1374" s="1" t="s">
        <v>4906</v>
      </c>
      <c r="B1374" s="1" t="s">
        <v>4907</v>
      </c>
      <c r="C1374" s="1" t="s">
        <v>771</v>
      </c>
      <c r="D1374" s="1" t="s">
        <v>143</v>
      </c>
      <c r="G1374" s="1" t="s">
        <v>6948</v>
      </c>
      <c r="H1374" s="1" t="s">
        <v>77</v>
      </c>
      <c r="I1374" s="1" t="s">
        <v>43</v>
      </c>
      <c r="J1374" s="1" t="s">
        <v>6954</v>
      </c>
      <c r="K1374" s="1" t="s">
        <v>44</v>
      </c>
      <c r="L1374" s="1" t="s">
        <v>4767</v>
      </c>
      <c r="M1374" s="1" t="s">
        <v>45</v>
      </c>
      <c r="N1374" s="1" t="s">
        <v>46</v>
      </c>
      <c r="O1374" s="1" t="s">
        <v>133</v>
      </c>
      <c r="P1374" s="1" t="s">
        <v>2278</v>
      </c>
      <c r="Q1374" s="1">
        <f xml:space="preserve"> 2018-O1374</f>
        <v>1986</v>
      </c>
    </row>
    <row r="1375" spans="1:17" x14ac:dyDescent="0.25">
      <c r="A1375" s="1" t="s">
        <v>1194</v>
      </c>
      <c r="B1375" s="1" t="s">
        <v>1195</v>
      </c>
      <c r="C1375" s="1" t="s">
        <v>771</v>
      </c>
      <c r="D1375" s="1" t="s">
        <v>1085</v>
      </c>
      <c r="F1375" s="1" t="s">
        <v>773</v>
      </c>
      <c r="G1375" s="1" t="s">
        <v>782</v>
      </c>
      <c r="H1375" s="1" t="s">
        <v>77</v>
      </c>
      <c r="I1375" s="1" t="s">
        <v>171</v>
      </c>
      <c r="J1375" s="1" t="s">
        <v>6953</v>
      </c>
      <c r="K1375" s="1" t="s">
        <v>44</v>
      </c>
      <c r="L1375" s="1" t="s">
        <v>775</v>
      </c>
      <c r="M1375" s="1" t="s">
        <v>45</v>
      </c>
      <c r="N1375" s="1" t="s">
        <v>46</v>
      </c>
      <c r="P1375" s="1" t="s">
        <v>193</v>
      </c>
      <c r="Q1375" s="1">
        <f xml:space="preserve"> 2018-O1375</f>
        <v>2018</v>
      </c>
    </row>
    <row r="1376" spans="1:17" hidden="1" x14ac:dyDescent="0.25">
      <c r="A1376" s="1" t="s">
        <v>4913</v>
      </c>
      <c r="B1376" s="1" t="s">
        <v>4914</v>
      </c>
      <c r="C1376" s="1" t="s">
        <v>771</v>
      </c>
      <c r="D1376" s="1" t="s">
        <v>4618</v>
      </c>
      <c r="G1376" s="1" t="s">
        <v>782</v>
      </c>
      <c r="H1376" s="1" t="s">
        <v>77</v>
      </c>
      <c r="I1376" s="1" t="s">
        <v>93</v>
      </c>
      <c r="J1376" s="1" t="s">
        <v>114</v>
      </c>
      <c r="K1376" s="1" t="s">
        <v>44</v>
      </c>
      <c r="L1376" s="1" t="s">
        <v>4619</v>
      </c>
      <c r="M1376" s="1" t="s">
        <v>45</v>
      </c>
      <c r="N1376" s="1" t="s">
        <v>46</v>
      </c>
      <c r="O1376" s="1" t="s">
        <v>40</v>
      </c>
      <c r="P1376" s="1" t="s">
        <v>2278</v>
      </c>
      <c r="Q1376" s="1">
        <f xml:space="preserve"> 2018-O1376</f>
        <v>2017</v>
      </c>
    </row>
    <row r="1377" spans="1:17" hidden="1" x14ac:dyDescent="0.25">
      <c r="A1377" s="1" t="s">
        <v>4916</v>
      </c>
      <c r="B1377" s="1" t="s">
        <v>4917</v>
      </c>
      <c r="C1377" s="1" t="s">
        <v>771</v>
      </c>
      <c r="D1377" s="1" t="s">
        <v>143</v>
      </c>
      <c r="G1377" s="1" t="s">
        <v>782</v>
      </c>
      <c r="H1377" s="1" t="s">
        <v>77</v>
      </c>
      <c r="I1377" s="1" t="s">
        <v>43</v>
      </c>
      <c r="J1377" s="1" t="s">
        <v>6954</v>
      </c>
      <c r="K1377" s="1" t="s">
        <v>44</v>
      </c>
      <c r="L1377" s="1" t="s">
        <v>4767</v>
      </c>
      <c r="M1377" s="1" t="s">
        <v>45</v>
      </c>
      <c r="N1377" s="1" t="s">
        <v>46</v>
      </c>
      <c r="O1377" s="1" t="s">
        <v>79</v>
      </c>
      <c r="P1377" s="1" t="s">
        <v>231</v>
      </c>
      <c r="Q1377" s="1">
        <f xml:space="preserve"> 2018-O1377</f>
        <v>1993</v>
      </c>
    </row>
    <row r="1378" spans="1:17" hidden="1" x14ac:dyDescent="0.25">
      <c r="A1378" s="1" t="s">
        <v>4919</v>
      </c>
      <c r="B1378" s="1" t="s">
        <v>4920</v>
      </c>
      <c r="C1378" s="1" t="s">
        <v>771</v>
      </c>
      <c r="D1378" s="1" t="s">
        <v>830</v>
      </c>
      <c r="G1378" s="1" t="s">
        <v>6948</v>
      </c>
      <c r="H1378" s="1" t="s">
        <v>77</v>
      </c>
      <c r="I1378" s="1" t="s">
        <v>43</v>
      </c>
      <c r="J1378" s="1" t="s">
        <v>6954</v>
      </c>
      <c r="K1378" s="1" t="s">
        <v>44</v>
      </c>
      <c r="L1378" s="1" t="s">
        <v>4751</v>
      </c>
      <c r="M1378" s="1" t="s">
        <v>45</v>
      </c>
      <c r="N1378" s="1" t="s">
        <v>46</v>
      </c>
      <c r="O1378" s="1" t="s">
        <v>187</v>
      </c>
      <c r="P1378" s="1" t="s">
        <v>149</v>
      </c>
      <c r="Q1378" s="1">
        <f xml:space="preserve"> 2018-O1378</f>
        <v>2004</v>
      </c>
    </row>
    <row r="1379" spans="1:17" hidden="1" x14ac:dyDescent="0.25">
      <c r="A1379" s="1" t="s">
        <v>4922</v>
      </c>
      <c r="B1379" s="1" t="s">
        <v>4923</v>
      </c>
      <c r="C1379" s="1" t="s">
        <v>771</v>
      </c>
      <c r="D1379" s="1" t="s">
        <v>4618</v>
      </c>
      <c r="G1379" s="1" t="s">
        <v>782</v>
      </c>
      <c r="H1379" s="1" t="s">
        <v>77</v>
      </c>
      <c r="I1379" s="1" t="s">
        <v>43</v>
      </c>
      <c r="J1379" s="1" t="s">
        <v>6954</v>
      </c>
      <c r="K1379" s="1" t="s">
        <v>44</v>
      </c>
      <c r="L1379" s="1" t="s">
        <v>4619</v>
      </c>
      <c r="M1379" s="1" t="s">
        <v>45</v>
      </c>
      <c r="N1379" s="1" t="s">
        <v>46</v>
      </c>
      <c r="O1379" s="1" t="s">
        <v>113</v>
      </c>
      <c r="P1379" s="1" t="s">
        <v>149</v>
      </c>
      <c r="Q1379" s="1">
        <f xml:space="preserve"> 2018-O1379</f>
        <v>1992</v>
      </c>
    </row>
    <row r="1380" spans="1:17" hidden="1" x14ac:dyDescent="0.25">
      <c r="A1380" s="1" t="s">
        <v>4925</v>
      </c>
      <c r="B1380" s="1" t="s">
        <v>4926</v>
      </c>
      <c r="C1380" s="1" t="s">
        <v>771</v>
      </c>
      <c r="D1380" s="1" t="s">
        <v>143</v>
      </c>
      <c r="G1380" s="1" t="s">
        <v>6948</v>
      </c>
      <c r="H1380" s="1" t="s">
        <v>77</v>
      </c>
      <c r="I1380" s="1" t="s">
        <v>43</v>
      </c>
      <c r="J1380" s="1" t="s">
        <v>6954</v>
      </c>
      <c r="K1380" s="1" t="s">
        <v>44</v>
      </c>
      <c r="L1380" s="1" t="s">
        <v>4767</v>
      </c>
      <c r="M1380" s="1" t="s">
        <v>45</v>
      </c>
      <c r="N1380" s="1" t="s">
        <v>46</v>
      </c>
      <c r="O1380" s="1" t="s">
        <v>156</v>
      </c>
      <c r="P1380" s="1" t="s">
        <v>1793</v>
      </c>
      <c r="Q1380" s="1">
        <f xml:space="preserve"> 2018-O1380</f>
        <v>2013</v>
      </c>
    </row>
    <row r="1381" spans="1:17" hidden="1" x14ac:dyDescent="0.25">
      <c r="A1381" s="1" t="s">
        <v>4928</v>
      </c>
      <c r="B1381" s="1" t="s">
        <v>4929</v>
      </c>
      <c r="C1381" s="1" t="s">
        <v>771</v>
      </c>
      <c r="D1381" s="1" t="s">
        <v>830</v>
      </c>
      <c r="G1381" s="1" t="s">
        <v>6948</v>
      </c>
      <c r="H1381" s="1" t="s">
        <v>77</v>
      </c>
      <c r="I1381" s="1" t="s">
        <v>114</v>
      </c>
      <c r="J1381" s="1" t="s">
        <v>114</v>
      </c>
      <c r="K1381" s="1" t="s">
        <v>44</v>
      </c>
      <c r="L1381" s="1" t="s">
        <v>4751</v>
      </c>
      <c r="M1381" s="1" t="s">
        <v>45</v>
      </c>
      <c r="N1381" s="1" t="s">
        <v>46</v>
      </c>
      <c r="O1381" s="1" t="s">
        <v>107</v>
      </c>
      <c r="P1381" s="1" t="s">
        <v>2278</v>
      </c>
      <c r="Q1381" s="1">
        <f xml:space="preserve"> 2018-O1381</f>
        <v>2014</v>
      </c>
    </row>
    <row r="1382" spans="1:17" hidden="1" x14ac:dyDescent="0.25">
      <c r="A1382" s="1" t="s">
        <v>4932</v>
      </c>
      <c r="B1382" s="1" t="s">
        <v>4933</v>
      </c>
      <c r="C1382" s="1" t="s">
        <v>771</v>
      </c>
      <c r="D1382" s="1" t="s">
        <v>830</v>
      </c>
      <c r="G1382" s="1" t="s">
        <v>6948</v>
      </c>
      <c r="H1382" s="1" t="s">
        <v>77</v>
      </c>
      <c r="I1382" s="1" t="s">
        <v>43</v>
      </c>
      <c r="J1382" s="1" t="s">
        <v>6954</v>
      </c>
      <c r="K1382" s="1" t="s">
        <v>44</v>
      </c>
      <c r="L1382" s="1" t="s">
        <v>4751</v>
      </c>
      <c r="M1382" s="1" t="s">
        <v>45</v>
      </c>
      <c r="N1382" s="1" t="s">
        <v>46</v>
      </c>
      <c r="O1382" s="1" t="s">
        <v>64</v>
      </c>
      <c r="P1382" s="1" t="s">
        <v>188</v>
      </c>
      <c r="Q1382" s="1">
        <f xml:space="preserve"> 2018-O1382</f>
        <v>2009</v>
      </c>
    </row>
    <row r="1383" spans="1:17" hidden="1" x14ac:dyDescent="0.25">
      <c r="A1383" s="1" t="s">
        <v>4935</v>
      </c>
      <c r="B1383" s="1" t="s">
        <v>4936</v>
      </c>
      <c r="C1383" s="1" t="s">
        <v>771</v>
      </c>
      <c r="D1383" s="1" t="s">
        <v>143</v>
      </c>
      <c r="G1383" s="1" t="s">
        <v>782</v>
      </c>
      <c r="H1383" s="1" t="s">
        <v>77</v>
      </c>
      <c r="I1383" s="1" t="s">
        <v>43</v>
      </c>
      <c r="J1383" s="1" t="s">
        <v>6954</v>
      </c>
      <c r="K1383" s="1" t="s">
        <v>44</v>
      </c>
      <c r="L1383" s="1" t="s">
        <v>4767</v>
      </c>
      <c r="M1383" s="1" t="s">
        <v>45</v>
      </c>
      <c r="N1383" s="1" t="s">
        <v>46</v>
      </c>
      <c r="O1383" s="1" t="s">
        <v>86</v>
      </c>
      <c r="P1383" s="1" t="s">
        <v>4938</v>
      </c>
      <c r="Q1383" s="1">
        <f xml:space="preserve"> 2018-O1383</f>
        <v>2015</v>
      </c>
    </row>
    <row r="1384" spans="1:17" x14ac:dyDescent="0.25">
      <c r="A1384" s="1" t="s">
        <v>1192</v>
      </c>
      <c r="B1384" s="1" t="s">
        <v>1193</v>
      </c>
      <c r="C1384" s="1" t="s">
        <v>771</v>
      </c>
      <c r="D1384" s="1" t="s">
        <v>1085</v>
      </c>
      <c r="F1384" s="1" t="s">
        <v>773</v>
      </c>
      <c r="G1384" s="1" t="s">
        <v>782</v>
      </c>
      <c r="H1384" s="1" t="s">
        <v>77</v>
      </c>
      <c r="I1384" s="1" t="s">
        <v>43</v>
      </c>
      <c r="J1384" s="1" t="s">
        <v>6954</v>
      </c>
      <c r="K1384" s="1" t="s">
        <v>44</v>
      </c>
      <c r="L1384" s="1" t="s">
        <v>775</v>
      </c>
      <c r="M1384" s="1" t="s">
        <v>45</v>
      </c>
      <c r="N1384" s="1" t="s">
        <v>46</v>
      </c>
      <c r="O1384" s="1" t="s">
        <v>46</v>
      </c>
      <c r="P1384" s="1" t="s">
        <v>429</v>
      </c>
      <c r="Q1384" s="1">
        <f xml:space="preserve"> 2018-O1384</f>
        <v>2018</v>
      </c>
    </row>
    <row r="1385" spans="1:17" hidden="1" x14ac:dyDescent="0.25">
      <c r="A1385" s="1" t="s">
        <v>4942</v>
      </c>
      <c r="B1385" s="1" t="s">
        <v>4943</v>
      </c>
      <c r="C1385" s="1" t="s">
        <v>771</v>
      </c>
      <c r="D1385" s="1" t="s">
        <v>4618</v>
      </c>
      <c r="G1385" s="1" t="s">
        <v>782</v>
      </c>
      <c r="H1385" s="1" t="s">
        <v>77</v>
      </c>
      <c r="I1385" s="1" t="s">
        <v>43</v>
      </c>
      <c r="J1385" s="1" t="s">
        <v>6954</v>
      </c>
      <c r="K1385" s="1" t="s">
        <v>44</v>
      </c>
      <c r="L1385" s="1" t="s">
        <v>4619</v>
      </c>
      <c r="M1385" s="1" t="s">
        <v>45</v>
      </c>
      <c r="N1385" s="1" t="s">
        <v>46</v>
      </c>
      <c r="O1385" s="1" t="s">
        <v>108</v>
      </c>
      <c r="P1385" s="1" t="s">
        <v>2278</v>
      </c>
      <c r="Q1385" s="1">
        <f xml:space="preserve"> 2018-O1385</f>
        <v>1995</v>
      </c>
    </row>
    <row r="1386" spans="1:17" hidden="1" x14ac:dyDescent="0.25">
      <c r="A1386" s="1" t="s">
        <v>4945</v>
      </c>
      <c r="B1386" s="1" t="s">
        <v>4946</v>
      </c>
      <c r="C1386" s="1" t="s">
        <v>771</v>
      </c>
      <c r="D1386" s="1" t="s">
        <v>4948</v>
      </c>
      <c r="G1386" s="1" t="s">
        <v>774</v>
      </c>
      <c r="H1386" s="1" t="s">
        <v>77</v>
      </c>
      <c r="I1386" s="1" t="s">
        <v>43</v>
      </c>
      <c r="J1386" s="1" t="s">
        <v>6954</v>
      </c>
      <c r="K1386" s="1" t="s">
        <v>44</v>
      </c>
      <c r="L1386" s="1" t="s">
        <v>4949</v>
      </c>
      <c r="M1386" s="1" t="s">
        <v>45</v>
      </c>
      <c r="N1386" s="1" t="s">
        <v>46</v>
      </c>
      <c r="O1386" s="1" t="s">
        <v>75</v>
      </c>
      <c r="P1386" s="1" t="s">
        <v>4950</v>
      </c>
      <c r="Q1386" s="1">
        <f xml:space="preserve"> 2018-O1386</f>
        <v>2008</v>
      </c>
    </row>
    <row r="1387" spans="1:17" x14ac:dyDescent="0.25">
      <c r="A1387" s="1" t="s">
        <v>1190</v>
      </c>
      <c r="B1387" s="1" t="s">
        <v>1191</v>
      </c>
      <c r="C1387" s="1" t="s">
        <v>771</v>
      </c>
      <c r="D1387" s="1" t="s">
        <v>1085</v>
      </c>
      <c r="F1387" s="1" t="s">
        <v>773</v>
      </c>
      <c r="G1387" s="1" t="s">
        <v>782</v>
      </c>
      <c r="H1387" s="1" t="s">
        <v>77</v>
      </c>
      <c r="I1387" s="1" t="s">
        <v>171</v>
      </c>
      <c r="J1387" s="1" t="s">
        <v>6953</v>
      </c>
      <c r="K1387" s="1" t="s">
        <v>44</v>
      </c>
      <c r="L1387" s="1" t="s">
        <v>775</v>
      </c>
      <c r="M1387" s="1" t="s">
        <v>45</v>
      </c>
      <c r="N1387" s="1" t="s">
        <v>46</v>
      </c>
      <c r="O1387" s="1" t="s">
        <v>46</v>
      </c>
      <c r="P1387" s="1" t="s">
        <v>429</v>
      </c>
      <c r="Q1387" s="1">
        <f xml:space="preserve"> 2018-O1387</f>
        <v>2018</v>
      </c>
    </row>
    <row r="1388" spans="1:17" x14ac:dyDescent="0.25">
      <c r="A1388" s="1" t="s">
        <v>1183</v>
      </c>
      <c r="B1388" s="1" t="s">
        <v>1184</v>
      </c>
      <c r="C1388" s="1" t="s">
        <v>771</v>
      </c>
      <c r="D1388" s="1" t="s">
        <v>1085</v>
      </c>
      <c r="F1388" s="1" t="s">
        <v>773</v>
      </c>
      <c r="G1388" s="1" t="s">
        <v>782</v>
      </c>
      <c r="H1388" s="1" t="s">
        <v>77</v>
      </c>
      <c r="I1388" s="1" t="s">
        <v>43</v>
      </c>
      <c r="J1388" s="1" t="s">
        <v>6954</v>
      </c>
      <c r="K1388" s="1" t="s">
        <v>44</v>
      </c>
      <c r="L1388" s="1" t="s">
        <v>775</v>
      </c>
      <c r="M1388" s="1" t="s">
        <v>45</v>
      </c>
      <c r="N1388" s="1" t="s">
        <v>46</v>
      </c>
      <c r="O1388" s="1" t="s">
        <v>46</v>
      </c>
      <c r="P1388" s="1" t="s">
        <v>1186</v>
      </c>
      <c r="Q1388" s="1">
        <f xml:space="preserve"> 2018-O1388</f>
        <v>2018</v>
      </c>
    </row>
    <row r="1389" spans="1:17" hidden="1" x14ac:dyDescent="0.25">
      <c r="A1389" s="1" t="s">
        <v>4960</v>
      </c>
      <c r="B1389" s="1" t="s">
        <v>4961</v>
      </c>
      <c r="C1389" s="1" t="s">
        <v>771</v>
      </c>
      <c r="D1389" s="1" t="s">
        <v>830</v>
      </c>
      <c r="G1389" s="1" t="s">
        <v>774</v>
      </c>
      <c r="H1389" s="1" t="s">
        <v>77</v>
      </c>
      <c r="I1389" s="1" t="s">
        <v>43</v>
      </c>
      <c r="J1389" s="1" t="s">
        <v>6954</v>
      </c>
      <c r="K1389" s="1" t="s">
        <v>44</v>
      </c>
      <c r="L1389" s="1" t="s">
        <v>4751</v>
      </c>
      <c r="M1389" s="1" t="s">
        <v>45</v>
      </c>
      <c r="N1389" s="1" t="s">
        <v>46</v>
      </c>
      <c r="O1389" s="1" t="s">
        <v>170</v>
      </c>
      <c r="P1389" s="1" t="s">
        <v>4963</v>
      </c>
      <c r="Q1389" s="1">
        <f xml:space="preserve"> 2018-O1389</f>
        <v>2012</v>
      </c>
    </row>
    <row r="1390" spans="1:17" hidden="1" x14ac:dyDescent="0.25">
      <c r="A1390" s="1" t="s">
        <v>4964</v>
      </c>
      <c r="B1390" s="1" t="s">
        <v>4965</v>
      </c>
      <c r="C1390" s="1" t="s">
        <v>771</v>
      </c>
      <c r="D1390" s="1" t="s">
        <v>149</v>
      </c>
      <c r="G1390" s="1" t="s">
        <v>774</v>
      </c>
      <c r="H1390" s="1" t="s">
        <v>77</v>
      </c>
      <c r="I1390" s="1" t="s">
        <v>43</v>
      </c>
      <c r="J1390" s="1" t="s">
        <v>6954</v>
      </c>
      <c r="K1390" s="1" t="s">
        <v>44</v>
      </c>
      <c r="L1390" s="1" t="s">
        <v>4949</v>
      </c>
      <c r="M1390" s="1" t="s">
        <v>45</v>
      </c>
      <c r="N1390" s="1" t="s">
        <v>46</v>
      </c>
      <c r="O1390" s="1" t="s">
        <v>36</v>
      </c>
      <c r="P1390" s="1" t="s">
        <v>4303</v>
      </c>
      <c r="Q1390" s="1">
        <f xml:space="preserve"> 2018-O1390</f>
        <v>2011</v>
      </c>
    </row>
    <row r="1391" spans="1:17" hidden="1" x14ac:dyDescent="0.25">
      <c r="A1391" s="1" t="s">
        <v>4967</v>
      </c>
      <c r="B1391" s="1" t="s">
        <v>4968</v>
      </c>
      <c r="C1391" s="1" t="s">
        <v>771</v>
      </c>
      <c r="D1391" s="1" t="s">
        <v>4618</v>
      </c>
      <c r="G1391" s="1" t="s">
        <v>782</v>
      </c>
      <c r="H1391" s="1" t="s">
        <v>77</v>
      </c>
      <c r="I1391" s="1" t="s">
        <v>43</v>
      </c>
      <c r="J1391" s="1" t="s">
        <v>6954</v>
      </c>
      <c r="K1391" s="1" t="s">
        <v>44</v>
      </c>
      <c r="L1391" s="1" t="s">
        <v>4619</v>
      </c>
      <c r="M1391" s="1" t="s">
        <v>45</v>
      </c>
      <c r="N1391" s="1" t="s">
        <v>46</v>
      </c>
      <c r="O1391" s="1" t="s">
        <v>86</v>
      </c>
      <c r="P1391" s="1" t="s">
        <v>892</v>
      </c>
      <c r="Q1391" s="1">
        <f xml:space="preserve"> 2018-O1391</f>
        <v>2015</v>
      </c>
    </row>
    <row r="1392" spans="1:17" hidden="1" x14ac:dyDescent="0.25">
      <c r="A1392" s="1" t="s">
        <v>4970</v>
      </c>
      <c r="B1392" s="1" t="s">
        <v>4971</v>
      </c>
      <c r="C1392" s="1" t="s">
        <v>771</v>
      </c>
      <c r="D1392" s="1" t="s">
        <v>4948</v>
      </c>
      <c r="G1392" s="1" t="s">
        <v>774</v>
      </c>
      <c r="H1392" s="1" t="s">
        <v>77</v>
      </c>
      <c r="I1392" s="1" t="s">
        <v>114</v>
      </c>
      <c r="J1392" s="1" t="s">
        <v>114</v>
      </c>
      <c r="K1392" s="1" t="s">
        <v>44</v>
      </c>
      <c r="L1392" s="1" t="s">
        <v>4949</v>
      </c>
      <c r="M1392" s="1" t="s">
        <v>45</v>
      </c>
      <c r="N1392" s="1" t="s">
        <v>46</v>
      </c>
      <c r="O1392" s="1" t="s">
        <v>40</v>
      </c>
      <c r="P1392" s="1" t="s">
        <v>2278</v>
      </c>
      <c r="Q1392" s="1">
        <f xml:space="preserve"> 2018-O1392</f>
        <v>2017</v>
      </c>
    </row>
    <row r="1393" spans="1:17" x14ac:dyDescent="0.25">
      <c r="A1393" s="1" t="s">
        <v>1181</v>
      </c>
      <c r="B1393" s="1" t="s">
        <v>1182</v>
      </c>
      <c r="C1393" s="1" t="s">
        <v>771</v>
      </c>
      <c r="D1393" s="1" t="s">
        <v>1085</v>
      </c>
      <c r="F1393" s="1" t="s">
        <v>773</v>
      </c>
      <c r="G1393" s="1" t="s">
        <v>782</v>
      </c>
      <c r="H1393" s="1" t="s">
        <v>77</v>
      </c>
      <c r="I1393" s="1" t="s">
        <v>43</v>
      </c>
      <c r="J1393" s="1" t="s">
        <v>6954</v>
      </c>
      <c r="K1393" s="1" t="s">
        <v>44</v>
      </c>
      <c r="L1393" s="1" t="s">
        <v>775</v>
      </c>
      <c r="M1393" s="1" t="s">
        <v>45</v>
      </c>
      <c r="N1393" s="1" t="s">
        <v>46</v>
      </c>
      <c r="O1393" s="1" t="s">
        <v>46</v>
      </c>
      <c r="P1393" s="1" t="s">
        <v>231</v>
      </c>
      <c r="Q1393" s="1">
        <f xml:space="preserve"> 2018-O1393</f>
        <v>2018</v>
      </c>
    </row>
    <row r="1394" spans="1:17" hidden="1" x14ac:dyDescent="0.25">
      <c r="A1394" s="1" t="s">
        <v>4976</v>
      </c>
      <c r="B1394" s="1" t="s">
        <v>4977</v>
      </c>
      <c r="C1394" s="1" t="s">
        <v>771</v>
      </c>
      <c r="D1394" s="1" t="s">
        <v>4948</v>
      </c>
      <c r="G1394" s="1" t="s">
        <v>774</v>
      </c>
      <c r="H1394" s="1" t="s">
        <v>77</v>
      </c>
      <c r="I1394" s="1" t="s">
        <v>43</v>
      </c>
      <c r="J1394" s="1" t="s">
        <v>6954</v>
      </c>
      <c r="K1394" s="1" t="s">
        <v>44</v>
      </c>
      <c r="L1394" s="1" t="s">
        <v>4979</v>
      </c>
      <c r="M1394" s="1" t="s">
        <v>45</v>
      </c>
      <c r="N1394" s="1" t="s">
        <v>46</v>
      </c>
      <c r="O1394" s="1" t="s">
        <v>62</v>
      </c>
      <c r="P1394" s="1" t="s">
        <v>1863</v>
      </c>
      <c r="Q1394" s="1">
        <f xml:space="preserve"> 2018-O1394</f>
        <v>2010</v>
      </c>
    </row>
    <row r="1395" spans="1:17" hidden="1" x14ac:dyDescent="0.25">
      <c r="A1395" s="1" t="s">
        <v>4980</v>
      </c>
      <c r="B1395" s="1" t="s">
        <v>4981</v>
      </c>
      <c r="C1395" s="1" t="s">
        <v>771</v>
      </c>
      <c r="D1395" s="1" t="s">
        <v>4948</v>
      </c>
      <c r="G1395" s="1" t="s">
        <v>774</v>
      </c>
      <c r="H1395" s="1" t="s">
        <v>77</v>
      </c>
      <c r="I1395" s="1" t="s">
        <v>43</v>
      </c>
      <c r="J1395" s="1" t="s">
        <v>6954</v>
      </c>
      <c r="K1395" s="1" t="s">
        <v>50</v>
      </c>
      <c r="M1395" s="1" t="s">
        <v>45</v>
      </c>
      <c r="N1395" s="1" t="s">
        <v>46</v>
      </c>
      <c r="O1395" s="1" t="s">
        <v>75</v>
      </c>
      <c r="P1395" s="1" t="s">
        <v>1780</v>
      </c>
      <c r="Q1395" s="1">
        <f xml:space="preserve"> 2018-O1395</f>
        <v>2008</v>
      </c>
    </row>
    <row r="1396" spans="1:17" x14ac:dyDescent="0.25">
      <c r="A1396" s="1" t="s">
        <v>1175</v>
      </c>
      <c r="B1396" s="1" t="s">
        <v>1176</v>
      </c>
      <c r="C1396" s="1" t="s">
        <v>771</v>
      </c>
      <c r="D1396" s="1" t="s">
        <v>1085</v>
      </c>
      <c r="F1396" s="1" t="s">
        <v>773</v>
      </c>
      <c r="G1396" s="1" t="s">
        <v>782</v>
      </c>
      <c r="H1396" s="1" t="s">
        <v>77</v>
      </c>
      <c r="I1396" s="1" t="s">
        <v>43</v>
      </c>
      <c r="J1396" s="1" t="s">
        <v>6954</v>
      </c>
      <c r="K1396" s="1" t="s">
        <v>44</v>
      </c>
      <c r="L1396" s="1" t="s">
        <v>775</v>
      </c>
      <c r="M1396" s="1" t="s">
        <v>45</v>
      </c>
      <c r="N1396" s="1" t="s">
        <v>46</v>
      </c>
      <c r="O1396" s="1" t="s">
        <v>46</v>
      </c>
      <c r="P1396" s="1" t="s">
        <v>1177</v>
      </c>
      <c r="Q1396" s="1">
        <f xml:space="preserve"> 2018-O1396</f>
        <v>2018</v>
      </c>
    </row>
    <row r="1397" spans="1:17" hidden="1" x14ac:dyDescent="0.25">
      <c r="A1397" s="1" t="s">
        <v>4986</v>
      </c>
      <c r="B1397" s="1" t="s">
        <v>4987</v>
      </c>
      <c r="C1397" s="1" t="s">
        <v>771</v>
      </c>
      <c r="D1397" s="1" t="s">
        <v>830</v>
      </c>
      <c r="G1397" s="1" t="s">
        <v>6948</v>
      </c>
      <c r="H1397" s="1" t="s">
        <v>77</v>
      </c>
      <c r="I1397" s="1" t="s">
        <v>114</v>
      </c>
      <c r="J1397" s="1" t="s">
        <v>114</v>
      </c>
      <c r="K1397" s="1" t="s">
        <v>44</v>
      </c>
      <c r="L1397" s="1" t="s">
        <v>4751</v>
      </c>
      <c r="M1397" s="1" t="s">
        <v>45</v>
      </c>
      <c r="N1397" s="1" t="s">
        <v>46</v>
      </c>
      <c r="O1397" s="1" t="s">
        <v>156</v>
      </c>
      <c r="P1397" s="1" t="s">
        <v>2278</v>
      </c>
      <c r="Q1397" s="1">
        <f xml:space="preserve"> 2018-O1397</f>
        <v>2013</v>
      </c>
    </row>
    <row r="1398" spans="1:17" hidden="1" x14ac:dyDescent="0.25">
      <c r="A1398" s="1" t="s">
        <v>4989</v>
      </c>
      <c r="B1398" s="1" t="s">
        <v>4990</v>
      </c>
      <c r="C1398" s="1" t="s">
        <v>771</v>
      </c>
      <c r="D1398" s="1" t="s">
        <v>4948</v>
      </c>
      <c r="G1398" s="1" t="s">
        <v>774</v>
      </c>
      <c r="H1398" s="1" t="s">
        <v>77</v>
      </c>
      <c r="I1398" s="1" t="s">
        <v>43</v>
      </c>
      <c r="J1398" s="1" t="s">
        <v>6954</v>
      </c>
      <c r="K1398" s="1" t="s">
        <v>44</v>
      </c>
      <c r="L1398" s="1" t="s">
        <v>4949</v>
      </c>
      <c r="M1398" s="1" t="s">
        <v>45</v>
      </c>
      <c r="N1398" s="1" t="s">
        <v>46</v>
      </c>
      <c r="O1398" s="1" t="s">
        <v>41</v>
      </c>
      <c r="P1398" s="1" t="s">
        <v>4427</v>
      </c>
      <c r="Q1398" s="1">
        <f xml:space="preserve"> 2018-O1398</f>
        <v>2016</v>
      </c>
    </row>
    <row r="1399" spans="1:17" hidden="1" x14ac:dyDescent="0.25">
      <c r="A1399" s="1" t="s">
        <v>4993</v>
      </c>
      <c r="B1399" s="1" t="s">
        <v>4994</v>
      </c>
      <c r="C1399" s="1" t="s">
        <v>771</v>
      </c>
      <c r="D1399" s="1" t="s">
        <v>4618</v>
      </c>
      <c r="G1399" s="1" t="s">
        <v>6948</v>
      </c>
      <c r="H1399" s="1" t="s">
        <v>77</v>
      </c>
      <c r="I1399" s="1" t="s">
        <v>43</v>
      </c>
      <c r="J1399" s="1" t="s">
        <v>6954</v>
      </c>
      <c r="K1399" s="1" t="s">
        <v>44</v>
      </c>
      <c r="L1399" s="1" t="s">
        <v>4619</v>
      </c>
      <c r="M1399" s="1" t="s">
        <v>45</v>
      </c>
      <c r="N1399" s="1" t="s">
        <v>46</v>
      </c>
      <c r="O1399" s="1" t="s">
        <v>40</v>
      </c>
      <c r="P1399" s="1" t="s">
        <v>1671</v>
      </c>
      <c r="Q1399" s="1">
        <f xml:space="preserve"> 2018-O1399</f>
        <v>2017</v>
      </c>
    </row>
    <row r="1400" spans="1:17" hidden="1" x14ac:dyDescent="0.25">
      <c r="A1400" s="1" t="s">
        <v>4997</v>
      </c>
      <c r="B1400" s="1" t="s">
        <v>4998</v>
      </c>
      <c r="C1400" s="1" t="s">
        <v>771</v>
      </c>
      <c r="D1400" s="1" t="s">
        <v>4948</v>
      </c>
      <c r="G1400" s="1" t="s">
        <v>774</v>
      </c>
      <c r="H1400" s="1" t="s">
        <v>77</v>
      </c>
      <c r="I1400" s="1" t="s">
        <v>78</v>
      </c>
      <c r="J1400" s="1" t="s">
        <v>78</v>
      </c>
      <c r="K1400" s="1" t="s">
        <v>44</v>
      </c>
      <c r="L1400" s="1" t="s">
        <v>5000</v>
      </c>
      <c r="M1400" s="1" t="s">
        <v>45</v>
      </c>
      <c r="N1400" s="1" t="s">
        <v>46</v>
      </c>
      <c r="O1400" s="1" t="s">
        <v>170</v>
      </c>
      <c r="P1400" s="1" t="s">
        <v>717</v>
      </c>
      <c r="Q1400" s="1">
        <f xml:space="preserve"> 2018-O1400</f>
        <v>2012</v>
      </c>
    </row>
    <row r="1401" spans="1:17" hidden="1" x14ac:dyDescent="0.25">
      <c r="A1401" s="1" t="s">
        <v>5001</v>
      </c>
      <c r="B1401" s="1" t="s">
        <v>5002</v>
      </c>
      <c r="C1401" s="1" t="s">
        <v>771</v>
      </c>
      <c r="D1401" s="1" t="s">
        <v>830</v>
      </c>
      <c r="G1401" s="1" t="s">
        <v>774</v>
      </c>
      <c r="H1401" s="1" t="s">
        <v>77</v>
      </c>
      <c r="I1401" s="1" t="s">
        <v>43</v>
      </c>
      <c r="J1401" s="1" t="s">
        <v>6954</v>
      </c>
      <c r="K1401" s="1" t="s">
        <v>44</v>
      </c>
      <c r="L1401" s="1" t="s">
        <v>4751</v>
      </c>
      <c r="M1401" s="1" t="s">
        <v>45</v>
      </c>
      <c r="N1401" s="1" t="s">
        <v>46</v>
      </c>
      <c r="O1401" s="1" t="s">
        <v>87</v>
      </c>
      <c r="P1401" s="1" t="s">
        <v>80</v>
      </c>
      <c r="Q1401" s="1">
        <f xml:space="preserve"> 2018-O1401</f>
        <v>1988</v>
      </c>
    </row>
    <row r="1402" spans="1:17" hidden="1" x14ac:dyDescent="0.25">
      <c r="A1402" s="1" t="s">
        <v>5004</v>
      </c>
      <c r="B1402" s="1" t="s">
        <v>5005</v>
      </c>
      <c r="C1402" s="1" t="s">
        <v>771</v>
      </c>
      <c r="D1402" s="1" t="s">
        <v>4948</v>
      </c>
      <c r="G1402" s="1" t="s">
        <v>774</v>
      </c>
      <c r="H1402" s="1" t="s">
        <v>77</v>
      </c>
      <c r="I1402" s="1" t="s">
        <v>78</v>
      </c>
      <c r="J1402" s="1" t="s">
        <v>78</v>
      </c>
      <c r="K1402" s="1" t="s">
        <v>44</v>
      </c>
      <c r="L1402" s="1" t="s">
        <v>4949</v>
      </c>
      <c r="M1402" s="1" t="s">
        <v>45</v>
      </c>
      <c r="N1402" s="1" t="s">
        <v>46</v>
      </c>
      <c r="O1402" s="1" t="s">
        <v>107</v>
      </c>
      <c r="P1402" s="1" t="s">
        <v>138</v>
      </c>
      <c r="Q1402" s="1">
        <f xml:space="preserve"> 2018-O1402</f>
        <v>2014</v>
      </c>
    </row>
    <row r="1403" spans="1:17" hidden="1" x14ac:dyDescent="0.25">
      <c r="A1403" s="1" t="s">
        <v>5007</v>
      </c>
      <c r="B1403" s="1" t="s">
        <v>5008</v>
      </c>
      <c r="C1403" s="1" t="s">
        <v>771</v>
      </c>
      <c r="D1403" s="1" t="s">
        <v>4948</v>
      </c>
      <c r="G1403" s="1" t="s">
        <v>774</v>
      </c>
      <c r="H1403" s="1" t="s">
        <v>77</v>
      </c>
      <c r="I1403" s="1" t="s">
        <v>78</v>
      </c>
      <c r="J1403" s="1" t="s">
        <v>78</v>
      </c>
      <c r="K1403" s="1" t="s">
        <v>44</v>
      </c>
      <c r="L1403" s="1" t="s">
        <v>4949</v>
      </c>
      <c r="M1403" s="1" t="s">
        <v>45</v>
      </c>
      <c r="N1403" s="1" t="s">
        <v>46</v>
      </c>
      <c r="O1403" s="1" t="s">
        <v>75</v>
      </c>
      <c r="P1403" s="1" t="s">
        <v>5010</v>
      </c>
      <c r="Q1403" s="1">
        <f xml:space="preserve"> 2018-O1403</f>
        <v>2008</v>
      </c>
    </row>
    <row r="1404" spans="1:17" hidden="1" x14ac:dyDescent="0.25">
      <c r="A1404" s="1" t="s">
        <v>5011</v>
      </c>
      <c r="B1404" s="1" t="s">
        <v>5012</v>
      </c>
      <c r="C1404" s="1" t="s">
        <v>771</v>
      </c>
      <c r="D1404" s="1" t="s">
        <v>4948</v>
      </c>
      <c r="G1404" s="1" t="s">
        <v>774</v>
      </c>
      <c r="H1404" s="1" t="s">
        <v>77</v>
      </c>
      <c r="I1404" s="1" t="s">
        <v>114</v>
      </c>
      <c r="J1404" s="1" t="s">
        <v>114</v>
      </c>
      <c r="K1404" s="1" t="s">
        <v>44</v>
      </c>
      <c r="L1404" s="1" t="s">
        <v>5014</v>
      </c>
      <c r="M1404" s="1" t="s">
        <v>45</v>
      </c>
      <c r="N1404" s="1" t="s">
        <v>46</v>
      </c>
      <c r="O1404" s="1" t="s">
        <v>41</v>
      </c>
      <c r="P1404" s="1" t="s">
        <v>262</v>
      </c>
      <c r="Q1404" s="1">
        <f xml:space="preserve"> 2018-O1404</f>
        <v>2016</v>
      </c>
    </row>
    <row r="1405" spans="1:17" x14ac:dyDescent="0.25">
      <c r="A1405" s="1" t="s">
        <v>1171</v>
      </c>
      <c r="B1405" s="1" t="s">
        <v>1172</v>
      </c>
      <c r="C1405" s="1" t="s">
        <v>771</v>
      </c>
      <c r="D1405" s="1" t="s">
        <v>1085</v>
      </c>
      <c r="F1405" s="1" t="s">
        <v>773</v>
      </c>
      <c r="G1405" s="1" t="s">
        <v>782</v>
      </c>
      <c r="H1405" s="1" t="s">
        <v>77</v>
      </c>
      <c r="I1405" s="1" t="s">
        <v>43</v>
      </c>
      <c r="J1405" s="1" t="s">
        <v>6954</v>
      </c>
      <c r="K1405" s="1" t="s">
        <v>44</v>
      </c>
      <c r="L1405" s="1" t="s">
        <v>775</v>
      </c>
      <c r="M1405" s="1" t="s">
        <v>45</v>
      </c>
      <c r="N1405" s="1" t="s">
        <v>46</v>
      </c>
      <c r="O1405" s="1" t="s">
        <v>46</v>
      </c>
      <c r="P1405" s="1" t="s">
        <v>1174</v>
      </c>
      <c r="Q1405" s="1">
        <f xml:space="preserve"> 2018-O1405</f>
        <v>2018</v>
      </c>
    </row>
    <row r="1406" spans="1:17" hidden="1" x14ac:dyDescent="0.25">
      <c r="A1406" s="1" t="s">
        <v>5018</v>
      </c>
      <c r="B1406" s="1" t="s">
        <v>5019</v>
      </c>
      <c r="C1406" s="1" t="s">
        <v>771</v>
      </c>
      <c r="D1406" s="1" t="s">
        <v>5021</v>
      </c>
      <c r="G1406" s="1" t="s">
        <v>6948</v>
      </c>
      <c r="H1406" s="1" t="s">
        <v>77</v>
      </c>
      <c r="I1406" s="1" t="s">
        <v>171</v>
      </c>
      <c r="J1406" s="1" t="s">
        <v>6953</v>
      </c>
      <c r="K1406" s="1" t="s">
        <v>44</v>
      </c>
      <c r="L1406" s="1" t="s">
        <v>5022</v>
      </c>
      <c r="M1406" s="1" t="s">
        <v>45</v>
      </c>
      <c r="N1406" s="1" t="s">
        <v>46</v>
      </c>
      <c r="O1406" s="1" t="s">
        <v>86</v>
      </c>
      <c r="P1406" s="1" t="s">
        <v>928</v>
      </c>
      <c r="Q1406" s="1">
        <f xml:space="preserve"> 2018-O1406</f>
        <v>2015</v>
      </c>
    </row>
    <row r="1407" spans="1:17" x14ac:dyDescent="0.25">
      <c r="A1407" s="1" t="s">
        <v>1168</v>
      </c>
      <c r="B1407" s="1" t="s">
        <v>1169</v>
      </c>
      <c r="C1407" s="1" t="s">
        <v>771</v>
      </c>
      <c r="D1407" s="1" t="s">
        <v>1085</v>
      </c>
      <c r="F1407" s="1" t="s">
        <v>773</v>
      </c>
      <c r="G1407" s="1" t="s">
        <v>782</v>
      </c>
      <c r="H1407" s="1" t="s">
        <v>77</v>
      </c>
      <c r="I1407" s="1" t="s">
        <v>43</v>
      </c>
      <c r="J1407" s="1" t="s">
        <v>6954</v>
      </c>
      <c r="K1407" s="1" t="s">
        <v>44</v>
      </c>
      <c r="L1407" s="1" t="s">
        <v>775</v>
      </c>
      <c r="M1407" s="1" t="s">
        <v>45</v>
      </c>
      <c r="N1407" s="1" t="s">
        <v>46</v>
      </c>
      <c r="O1407" s="1" t="s">
        <v>46</v>
      </c>
      <c r="P1407" s="1" t="s">
        <v>1170</v>
      </c>
      <c r="Q1407" s="1">
        <f xml:space="preserve"> 2018-O1407</f>
        <v>2018</v>
      </c>
    </row>
    <row r="1408" spans="1:17" x14ac:dyDescent="0.25">
      <c r="A1408" s="1" t="s">
        <v>1165</v>
      </c>
      <c r="B1408" s="1" t="s">
        <v>1166</v>
      </c>
      <c r="C1408" s="1" t="s">
        <v>771</v>
      </c>
      <c r="D1408" s="1" t="s">
        <v>1085</v>
      </c>
      <c r="F1408" s="1" t="s">
        <v>773</v>
      </c>
      <c r="G1408" s="1" t="s">
        <v>782</v>
      </c>
      <c r="H1408" s="1" t="s">
        <v>77</v>
      </c>
      <c r="I1408" s="1" t="s">
        <v>43</v>
      </c>
      <c r="J1408" s="1" t="s">
        <v>6954</v>
      </c>
      <c r="K1408" s="1" t="s">
        <v>44</v>
      </c>
      <c r="L1408" s="1" t="s">
        <v>775</v>
      </c>
      <c r="M1408" s="1" t="s">
        <v>45</v>
      </c>
      <c r="N1408" s="1" t="s">
        <v>46</v>
      </c>
      <c r="O1408" s="1" t="s">
        <v>46</v>
      </c>
      <c r="P1408" s="1" t="s">
        <v>174</v>
      </c>
      <c r="Q1408" s="1">
        <f xml:space="preserve"> 2018-O1408</f>
        <v>2018</v>
      </c>
    </row>
    <row r="1409" spans="1:17" hidden="1" x14ac:dyDescent="0.25">
      <c r="A1409" s="1" t="s">
        <v>5029</v>
      </c>
      <c r="B1409" s="1" t="s">
        <v>5030</v>
      </c>
      <c r="C1409" s="1" t="s">
        <v>771</v>
      </c>
      <c r="D1409" s="1" t="s">
        <v>4948</v>
      </c>
      <c r="G1409" s="1" t="s">
        <v>774</v>
      </c>
      <c r="H1409" s="1" t="s">
        <v>77</v>
      </c>
      <c r="I1409" s="1" t="s">
        <v>78</v>
      </c>
      <c r="J1409" s="1" t="s">
        <v>78</v>
      </c>
      <c r="K1409" s="1" t="s">
        <v>50</v>
      </c>
      <c r="M1409" s="1" t="s">
        <v>45</v>
      </c>
      <c r="N1409" s="1" t="s">
        <v>46</v>
      </c>
      <c r="O1409" s="1" t="s">
        <v>64</v>
      </c>
      <c r="P1409" s="1" t="s">
        <v>5032</v>
      </c>
      <c r="Q1409" s="1">
        <f xml:space="preserve"> 2018-O1409</f>
        <v>2009</v>
      </c>
    </row>
    <row r="1410" spans="1:17" x14ac:dyDescent="0.25">
      <c r="A1410" s="1" t="s">
        <v>1162</v>
      </c>
      <c r="B1410" s="1" t="s">
        <v>1163</v>
      </c>
      <c r="C1410" s="1" t="s">
        <v>771</v>
      </c>
      <c r="D1410" s="1" t="s">
        <v>1085</v>
      </c>
      <c r="F1410" s="1" t="s">
        <v>773</v>
      </c>
      <c r="G1410" s="1" t="s">
        <v>782</v>
      </c>
      <c r="H1410" s="1" t="s">
        <v>77</v>
      </c>
      <c r="I1410" s="1" t="s">
        <v>171</v>
      </c>
      <c r="J1410" s="1" t="s">
        <v>6953</v>
      </c>
      <c r="K1410" s="1" t="s">
        <v>44</v>
      </c>
      <c r="L1410" s="1" t="s">
        <v>775</v>
      </c>
      <c r="M1410" s="1" t="s">
        <v>45</v>
      </c>
      <c r="N1410" s="1" t="s">
        <v>46</v>
      </c>
      <c r="O1410" s="1" t="s">
        <v>46</v>
      </c>
      <c r="P1410" s="1" t="s">
        <v>1164</v>
      </c>
      <c r="Q1410" s="1">
        <f xml:space="preserve"> 2018-O1410</f>
        <v>2018</v>
      </c>
    </row>
    <row r="1411" spans="1:17" hidden="1" x14ac:dyDescent="0.25">
      <c r="A1411" s="1" t="s">
        <v>5036</v>
      </c>
      <c r="B1411" s="1" t="s">
        <v>5037</v>
      </c>
      <c r="C1411" s="1" t="s">
        <v>771</v>
      </c>
      <c r="D1411" s="1" t="s">
        <v>4948</v>
      </c>
      <c r="G1411" s="1" t="s">
        <v>782</v>
      </c>
      <c r="H1411" s="1" t="s">
        <v>77</v>
      </c>
      <c r="I1411" s="1" t="s">
        <v>43</v>
      </c>
      <c r="J1411" s="1" t="s">
        <v>6954</v>
      </c>
      <c r="K1411" s="1" t="s">
        <v>44</v>
      </c>
      <c r="L1411" s="1" t="s">
        <v>4949</v>
      </c>
      <c r="M1411" s="1" t="s">
        <v>45</v>
      </c>
      <c r="N1411" s="1" t="s">
        <v>46</v>
      </c>
      <c r="O1411" s="1" t="s">
        <v>170</v>
      </c>
      <c r="P1411" s="1" t="s">
        <v>800</v>
      </c>
      <c r="Q1411" s="1">
        <f xml:space="preserve"> 2018-O1411</f>
        <v>2012</v>
      </c>
    </row>
    <row r="1412" spans="1:17" hidden="1" x14ac:dyDescent="0.25">
      <c r="A1412" s="1" t="s">
        <v>5039</v>
      </c>
      <c r="B1412" s="1" t="s">
        <v>5040</v>
      </c>
      <c r="C1412" s="1" t="s">
        <v>771</v>
      </c>
      <c r="D1412" s="1" t="s">
        <v>5021</v>
      </c>
      <c r="G1412" s="1" t="s">
        <v>6948</v>
      </c>
      <c r="H1412" s="1" t="s">
        <v>77</v>
      </c>
      <c r="I1412" s="1" t="s">
        <v>43</v>
      </c>
      <c r="J1412" s="1" t="s">
        <v>6954</v>
      </c>
      <c r="K1412" s="1" t="s">
        <v>44</v>
      </c>
      <c r="L1412" s="1" t="s">
        <v>5022</v>
      </c>
      <c r="M1412" s="1" t="s">
        <v>45</v>
      </c>
      <c r="N1412" s="1" t="s">
        <v>46</v>
      </c>
      <c r="O1412" s="1" t="s">
        <v>62</v>
      </c>
      <c r="P1412" s="1" t="s">
        <v>5042</v>
      </c>
      <c r="Q1412" s="1">
        <f xml:space="preserve"> 2018-O1412</f>
        <v>2010</v>
      </c>
    </row>
    <row r="1413" spans="1:17" hidden="1" x14ac:dyDescent="0.25">
      <c r="A1413" s="1" t="s">
        <v>5043</v>
      </c>
      <c r="B1413" s="1" t="s">
        <v>5044</v>
      </c>
      <c r="C1413" s="1" t="s">
        <v>771</v>
      </c>
      <c r="D1413" s="1" t="s">
        <v>4948</v>
      </c>
      <c r="G1413" s="1" t="s">
        <v>6948</v>
      </c>
      <c r="H1413" s="1" t="s">
        <v>77</v>
      </c>
      <c r="I1413" s="1" t="s">
        <v>78</v>
      </c>
      <c r="J1413" s="1" t="s">
        <v>78</v>
      </c>
      <c r="K1413" s="1" t="s">
        <v>44</v>
      </c>
      <c r="L1413" s="1" t="s">
        <v>4949</v>
      </c>
      <c r="M1413" s="1" t="s">
        <v>45</v>
      </c>
      <c r="N1413" s="1" t="s">
        <v>46</v>
      </c>
      <c r="O1413" s="1" t="s">
        <v>75</v>
      </c>
      <c r="P1413" s="1" t="s">
        <v>1105</v>
      </c>
      <c r="Q1413" s="1">
        <f xml:space="preserve"> 2018-O1413</f>
        <v>2008</v>
      </c>
    </row>
    <row r="1414" spans="1:17" hidden="1" x14ac:dyDescent="0.25">
      <c r="A1414" s="1" t="s">
        <v>5046</v>
      </c>
      <c r="B1414" s="1" t="s">
        <v>5047</v>
      </c>
      <c r="C1414" s="1" t="s">
        <v>771</v>
      </c>
      <c r="D1414" s="1" t="s">
        <v>4948</v>
      </c>
      <c r="G1414" s="1" t="s">
        <v>6948</v>
      </c>
      <c r="H1414" s="1" t="s">
        <v>77</v>
      </c>
      <c r="I1414" s="1" t="s">
        <v>263</v>
      </c>
      <c r="J1414" s="1" t="s">
        <v>6950</v>
      </c>
      <c r="K1414" s="1" t="s">
        <v>44</v>
      </c>
      <c r="L1414" s="1" t="s">
        <v>4949</v>
      </c>
      <c r="M1414" s="1" t="s">
        <v>45</v>
      </c>
      <c r="N1414" s="1" t="s">
        <v>46</v>
      </c>
      <c r="O1414" s="1" t="s">
        <v>156</v>
      </c>
      <c r="P1414" s="1" t="s">
        <v>5049</v>
      </c>
      <c r="Q1414" s="1">
        <f xml:space="preserve"> 2018-O1414</f>
        <v>2013</v>
      </c>
    </row>
    <row r="1415" spans="1:17" hidden="1" x14ac:dyDescent="0.25">
      <c r="A1415" s="1" t="s">
        <v>5050</v>
      </c>
      <c r="B1415" s="1" t="s">
        <v>5051</v>
      </c>
      <c r="C1415" s="1" t="s">
        <v>771</v>
      </c>
      <c r="D1415" s="1" t="s">
        <v>5053</v>
      </c>
      <c r="G1415" s="1" t="s">
        <v>6948</v>
      </c>
      <c r="H1415" s="1" t="s">
        <v>77</v>
      </c>
      <c r="I1415" s="1" t="s">
        <v>43</v>
      </c>
      <c r="J1415" s="1" t="s">
        <v>6954</v>
      </c>
      <c r="K1415" s="1" t="s">
        <v>44</v>
      </c>
      <c r="L1415" s="1" t="s">
        <v>5054</v>
      </c>
      <c r="M1415" s="1" t="s">
        <v>45</v>
      </c>
      <c r="N1415" s="1" t="s">
        <v>46</v>
      </c>
      <c r="O1415" s="1" t="s">
        <v>199</v>
      </c>
      <c r="P1415" s="1" t="s">
        <v>1671</v>
      </c>
      <c r="Q1415" s="1">
        <f xml:space="preserve"> 2018-O1415</f>
        <v>2007</v>
      </c>
    </row>
    <row r="1416" spans="1:17" hidden="1" x14ac:dyDescent="0.25">
      <c r="A1416" s="1" t="s">
        <v>5055</v>
      </c>
      <c r="B1416" s="1" t="s">
        <v>5056</v>
      </c>
      <c r="C1416" s="1" t="s">
        <v>771</v>
      </c>
      <c r="D1416" s="1" t="s">
        <v>4948</v>
      </c>
      <c r="G1416" s="1" t="s">
        <v>6948</v>
      </c>
      <c r="H1416" s="1" t="s">
        <v>77</v>
      </c>
      <c r="I1416" s="1" t="s">
        <v>78</v>
      </c>
      <c r="J1416" s="1" t="s">
        <v>78</v>
      </c>
      <c r="K1416" s="1" t="s">
        <v>50</v>
      </c>
      <c r="M1416" s="1" t="s">
        <v>45</v>
      </c>
      <c r="N1416" s="1" t="s">
        <v>46</v>
      </c>
      <c r="O1416" s="1" t="s">
        <v>156</v>
      </c>
      <c r="P1416" s="1" t="s">
        <v>3028</v>
      </c>
      <c r="Q1416" s="1">
        <f xml:space="preserve"> 2018-O1416</f>
        <v>2013</v>
      </c>
    </row>
    <row r="1417" spans="1:17" hidden="1" x14ac:dyDescent="0.25">
      <c r="A1417" s="1" t="s">
        <v>5058</v>
      </c>
      <c r="B1417" s="1" t="s">
        <v>5059</v>
      </c>
      <c r="C1417" s="1" t="s">
        <v>771</v>
      </c>
      <c r="D1417" s="1" t="s">
        <v>5021</v>
      </c>
      <c r="G1417" s="1" t="s">
        <v>6948</v>
      </c>
      <c r="H1417" s="1" t="s">
        <v>77</v>
      </c>
      <c r="I1417" s="1" t="s">
        <v>78</v>
      </c>
      <c r="J1417" s="1" t="s">
        <v>78</v>
      </c>
      <c r="K1417" s="1" t="s">
        <v>44</v>
      </c>
      <c r="L1417" s="1" t="s">
        <v>5022</v>
      </c>
      <c r="M1417" s="1" t="s">
        <v>45</v>
      </c>
      <c r="N1417" s="1" t="s">
        <v>46</v>
      </c>
      <c r="O1417" s="1" t="s">
        <v>40</v>
      </c>
      <c r="P1417" s="1" t="s">
        <v>213</v>
      </c>
      <c r="Q1417" s="1">
        <f xml:space="preserve"> 2018-O1417</f>
        <v>2017</v>
      </c>
    </row>
    <row r="1418" spans="1:17" x14ac:dyDescent="0.25">
      <c r="A1418" s="1" t="s">
        <v>1160</v>
      </c>
      <c r="B1418" s="1" t="s">
        <v>1161</v>
      </c>
      <c r="C1418" s="1" t="s">
        <v>771</v>
      </c>
      <c r="D1418" s="1" t="s">
        <v>1075</v>
      </c>
      <c r="F1418" s="1" t="s">
        <v>773</v>
      </c>
      <c r="G1418" s="1" t="s">
        <v>774</v>
      </c>
      <c r="H1418" s="1" t="s">
        <v>77</v>
      </c>
      <c r="I1418" s="1" t="s">
        <v>43</v>
      </c>
      <c r="J1418" s="1" t="s">
        <v>6954</v>
      </c>
      <c r="K1418" s="1" t="s">
        <v>44</v>
      </c>
      <c r="L1418" s="1" t="s">
        <v>775</v>
      </c>
      <c r="M1418" s="1" t="s">
        <v>45</v>
      </c>
      <c r="N1418" s="1" t="s">
        <v>46</v>
      </c>
      <c r="P1418" s="1" t="s">
        <v>193</v>
      </c>
      <c r="Q1418" s="1">
        <f xml:space="preserve"> 2018-O1418</f>
        <v>2018</v>
      </c>
    </row>
    <row r="1419" spans="1:17" hidden="1" x14ac:dyDescent="0.25">
      <c r="A1419" s="1" t="s">
        <v>5064</v>
      </c>
      <c r="B1419" s="1" t="s">
        <v>5065</v>
      </c>
      <c r="C1419" s="1" t="s">
        <v>771</v>
      </c>
      <c r="D1419" s="1" t="s">
        <v>4948</v>
      </c>
      <c r="G1419" s="1" t="s">
        <v>6948</v>
      </c>
      <c r="H1419" s="1" t="s">
        <v>77</v>
      </c>
      <c r="I1419" s="1" t="s">
        <v>114</v>
      </c>
      <c r="J1419" s="1" t="s">
        <v>114</v>
      </c>
      <c r="K1419" s="1" t="s">
        <v>44</v>
      </c>
      <c r="L1419" s="1" t="s">
        <v>4949</v>
      </c>
      <c r="M1419" s="1" t="s">
        <v>45</v>
      </c>
      <c r="N1419" s="1" t="s">
        <v>46</v>
      </c>
      <c r="O1419" s="1" t="s">
        <v>41</v>
      </c>
      <c r="P1419" s="1" t="s">
        <v>2278</v>
      </c>
      <c r="Q1419" s="1">
        <f xml:space="preserve"> 2018-O1419</f>
        <v>2016</v>
      </c>
    </row>
    <row r="1420" spans="1:17" hidden="1" x14ac:dyDescent="0.25">
      <c r="A1420" s="1" t="s">
        <v>5067</v>
      </c>
      <c r="B1420" s="1" t="s">
        <v>5068</v>
      </c>
      <c r="C1420" s="1" t="s">
        <v>771</v>
      </c>
      <c r="D1420" s="1" t="s">
        <v>5021</v>
      </c>
      <c r="G1420" s="1" t="s">
        <v>6948</v>
      </c>
      <c r="H1420" s="1" t="s">
        <v>77</v>
      </c>
      <c r="I1420" s="1" t="s">
        <v>78</v>
      </c>
      <c r="J1420" s="1" t="s">
        <v>78</v>
      </c>
      <c r="K1420" s="1" t="s">
        <v>44</v>
      </c>
      <c r="L1420" s="1" t="s">
        <v>4843</v>
      </c>
      <c r="M1420" s="1" t="s">
        <v>45</v>
      </c>
      <c r="N1420" s="1" t="s">
        <v>46</v>
      </c>
      <c r="O1420" s="1" t="s">
        <v>40</v>
      </c>
      <c r="P1420" s="1" t="s">
        <v>5070</v>
      </c>
      <c r="Q1420" s="1">
        <f xml:space="preserve"> 2018-O1420</f>
        <v>2017</v>
      </c>
    </row>
    <row r="1421" spans="1:17" hidden="1" x14ac:dyDescent="0.25">
      <c r="A1421" s="1" t="s">
        <v>5071</v>
      </c>
      <c r="B1421" s="1" t="s">
        <v>5072</v>
      </c>
      <c r="C1421" s="1" t="s">
        <v>771</v>
      </c>
      <c r="D1421" s="1" t="s">
        <v>5053</v>
      </c>
      <c r="G1421" s="1" t="s">
        <v>6948</v>
      </c>
      <c r="H1421" s="1" t="s">
        <v>77</v>
      </c>
      <c r="I1421" s="1" t="s">
        <v>43</v>
      </c>
      <c r="J1421" s="1" t="s">
        <v>6954</v>
      </c>
      <c r="K1421" s="1" t="s">
        <v>50</v>
      </c>
      <c r="M1421" s="1" t="s">
        <v>45</v>
      </c>
      <c r="N1421" s="1" t="s">
        <v>46</v>
      </c>
      <c r="O1421" s="1" t="s">
        <v>85</v>
      </c>
      <c r="P1421" s="1" t="s">
        <v>205</v>
      </c>
      <c r="Q1421" s="1">
        <f xml:space="preserve"> 2018-O1421</f>
        <v>2002</v>
      </c>
    </row>
    <row r="1422" spans="1:17" x14ac:dyDescent="0.25">
      <c r="A1422" s="1" t="s">
        <v>1153</v>
      </c>
      <c r="B1422" s="1" t="s">
        <v>1154</v>
      </c>
      <c r="C1422" s="1" t="s">
        <v>771</v>
      </c>
      <c r="D1422" s="1" t="s">
        <v>1075</v>
      </c>
      <c r="F1422" s="1" t="s">
        <v>773</v>
      </c>
      <c r="G1422" s="1" t="s">
        <v>774</v>
      </c>
      <c r="H1422" s="1" t="s">
        <v>77</v>
      </c>
      <c r="I1422" s="1" t="s">
        <v>43</v>
      </c>
      <c r="J1422" s="1" t="s">
        <v>6954</v>
      </c>
      <c r="K1422" s="1" t="s">
        <v>44</v>
      </c>
      <c r="L1422" s="1" t="s">
        <v>775</v>
      </c>
      <c r="M1422" s="1" t="s">
        <v>45</v>
      </c>
      <c r="N1422" s="1" t="s">
        <v>46</v>
      </c>
      <c r="O1422" s="1" t="s">
        <v>46</v>
      </c>
      <c r="P1422" s="1" t="s">
        <v>1155</v>
      </c>
      <c r="Q1422" s="1">
        <f xml:space="preserve"> 2018-O1422</f>
        <v>2018</v>
      </c>
    </row>
    <row r="1423" spans="1:17" x14ac:dyDescent="0.25">
      <c r="A1423" s="1" t="s">
        <v>1150</v>
      </c>
      <c r="B1423" s="1" t="s">
        <v>1151</v>
      </c>
      <c r="C1423" s="1" t="s">
        <v>771</v>
      </c>
      <c r="D1423" s="1" t="s">
        <v>1075</v>
      </c>
      <c r="F1423" s="1" t="s">
        <v>773</v>
      </c>
      <c r="G1423" s="1" t="s">
        <v>774</v>
      </c>
      <c r="H1423" s="1" t="s">
        <v>77</v>
      </c>
      <c r="I1423" s="1" t="s">
        <v>43</v>
      </c>
      <c r="J1423" s="1" t="s">
        <v>6954</v>
      </c>
      <c r="K1423" s="1" t="s">
        <v>44</v>
      </c>
      <c r="L1423" s="1" t="s">
        <v>775</v>
      </c>
      <c r="M1423" s="1" t="s">
        <v>45</v>
      </c>
      <c r="N1423" s="1" t="s">
        <v>46</v>
      </c>
      <c r="O1423" s="1" t="s">
        <v>46</v>
      </c>
      <c r="P1423" s="1" t="s">
        <v>1152</v>
      </c>
      <c r="Q1423" s="1">
        <f xml:space="preserve"> 2018-O1423</f>
        <v>2018</v>
      </c>
    </row>
    <row r="1424" spans="1:17" hidden="1" x14ac:dyDescent="0.25">
      <c r="A1424" s="1" t="s">
        <v>6949</v>
      </c>
      <c r="B1424" s="1" t="s">
        <v>5088</v>
      </c>
      <c r="C1424" s="1" t="s">
        <v>771</v>
      </c>
      <c r="D1424" s="1" t="s">
        <v>5053</v>
      </c>
      <c r="G1424" s="1" t="s">
        <v>6948</v>
      </c>
      <c r="H1424" s="1" t="s">
        <v>77</v>
      </c>
      <c r="I1424" s="1" t="s">
        <v>43</v>
      </c>
      <c r="J1424" s="1" t="s">
        <v>6954</v>
      </c>
      <c r="K1424" s="1" t="s">
        <v>44</v>
      </c>
      <c r="L1424" s="1" t="s">
        <v>5054</v>
      </c>
      <c r="M1424" s="1" t="s">
        <v>45</v>
      </c>
      <c r="N1424" s="1" t="s">
        <v>46</v>
      </c>
      <c r="O1424" s="1" t="s">
        <v>41</v>
      </c>
      <c r="P1424" s="1" t="s">
        <v>5090</v>
      </c>
      <c r="Q1424" s="1">
        <f xml:space="preserve"> 2018-O1424</f>
        <v>2016</v>
      </c>
    </row>
    <row r="1425" spans="1:17" hidden="1" x14ac:dyDescent="0.25">
      <c r="A1425" s="1" t="s">
        <v>5091</v>
      </c>
      <c r="B1425" s="1" t="s">
        <v>5092</v>
      </c>
      <c r="C1425" s="1" t="s">
        <v>771</v>
      </c>
      <c r="D1425" s="1" t="s">
        <v>5021</v>
      </c>
      <c r="G1425" s="1" t="s">
        <v>6948</v>
      </c>
      <c r="H1425" s="1" t="s">
        <v>77</v>
      </c>
      <c r="I1425" s="1" t="s">
        <v>171</v>
      </c>
      <c r="J1425" s="1" t="s">
        <v>6953</v>
      </c>
      <c r="K1425" s="1" t="s">
        <v>44</v>
      </c>
      <c r="L1425" s="1" t="s">
        <v>5022</v>
      </c>
      <c r="M1425" s="1" t="s">
        <v>45</v>
      </c>
      <c r="N1425" s="1" t="s">
        <v>46</v>
      </c>
      <c r="O1425" s="1" t="s">
        <v>75</v>
      </c>
      <c r="P1425" s="1" t="s">
        <v>5094</v>
      </c>
      <c r="Q1425" s="1">
        <f xml:space="preserve"> 2018-O1425</f>
        <v>2008</v>
      </c>
    </row>
    <row r="1426" spans="1:17" hidden="1" x14ac:dyDescent="0.25">
      <c r="A1426" s="1" t="s">
        <v>5095</v>
      </c>
      <c r="B1426" s="1" t="s">
        <v>5096</v>
      </c>
      <c r="C1426" s="1" t="s">
        <v>771</v>
      </c>
      <c r="D1426" s="1" t="s">
        <v>4948</v>
      </c>
      <c r="G1426" s="1" t="s">
        <v>6948</v>
      </c>
      <c r="H1426" s="1" t="s">
        <v>77</v>
      </c>
      <c r="I1426" s="1" t="s">
        <v>114</v>
      </c>
      <c r="J1426" s="1" t="s">
        <v>114</v>
      </c>
      <c r="K1426" s="1" t="s">
        <v>44</v>
      </c>
      <c r="L1426" s="1" t="s">
        <v>4949</v>
      </c>
      <c r="M1426" s="1" t="s">
        <v>45</v>
      </c>
      <c r="N1426" s="1" t="s">
        <v>46</v>
      </c>
      <c r="O1426" s="1" t="s">
        <v>41</v>
      </c>
      <c r="P1426" s="1" t="s">
        <v>2278</v>
      </c>
      <c r="Q1426" s="1">
        <f xml:space="preserve"> 2018-O1426</f>
        <v>2016</v>
      </c>
    </row>
    <row r="1427" spans="1:17" hidden="1" x14ac:dyDescent="0.25">
      <c r="A1427" s="1" t="s">
        <v>5098</v>
      </c>
      <c r="B1427" s="1" t="s">
        <v>5099</v>
      </c>
      <c r="C1427" s="1" t="s">
        <v>771</v>
      </c>
      <c r="D1427" s="1" t="s">
        <v>5053</v>
      </c>
      <c r="G1427" s="1" t="s">
        <v>6948</v>
      </c>
      <c r="H1427" s="1" t="s">
        <v>77</v>
      </c>
      <c r="I1427" s="1" t="s">
        <v>43</v>
      </c>
      <c r="J1427" s="1" t="s">
        <v>6954</v>
      </c>
      <c r="K1427" s="1" t="s">
        <v>44</v>
      </c>
      <c r="L1427" s="1" t="s">
        <v>5054</v>
      </c>
      <c r="M1427" s="1" t="s">
        <v>45</v>
      </c>
      <c r="N1427" s="1" t="s">
        <v>46</v>
      </c>
      <c r="O1427" s="1" t="s">
        <v>170</v>
      </c>
      <c r="P1427" s="1" t="s">
        <v>188</v>
      </c>
      <c r="Q1427" s="1">
        <f xml:space="preserve"> 2018-O1427</f>
        <v>2012</v>
      </c>
    </row>
    <row r="1428" spans="1:17" hidden="1" x14ac:dyDescent="0.25">
      <c r="A1428" s="1" t="s">
        <v>5101</v>
      </c>
      <c r="B1428" s="1" t="s">
        <v>5102</v>
      </c>
      <c r="C1428" s="1" t="s">
        <v>771</v>
      </c>
      <c r="D1428" s="1" t="s">
        <v>4948</v>
      </c>
      <c r="G1428" s="1" t="s">
        <v>6948</v>
      </c>
      <c r="H1428" s="1" t="s">
        <v>77</v>
      </c>
      <c r="I1428" s="1" t="s">
        <v>43</v>
      </c>
      <c r="J1428" s="1" t="s">
        <v>6954</v>
      </c>
      <c r="K1428" s="1" t="s">
        <v>50</v>
      </c>
      <c r="M1428" s="1" t="s">
        <v>45</v>
      </c>
      <c r="N1428" s="1" t="s">
        <v>46</v>
      </c>
      <c r="O1428" s="1" t="s">
        <v>107</v>
      </c>
      <c r="P1428" s="1" t="s">
        <v>683</v>
      </c>
      <c r="Q1428" s="1">
        <f xml:space="preserve"> 2018-O1428</f>
        <v>2014</v>
      </c>
    </row>
    <row r="1429" spans="1:17" x14ac:dyDescent="0.25">
      <c r="A1429" s="1" t="s">
        <v>1148</v>
      </c>
      <c r="B1429" s="1" t="s">
        <v>1149</v>
      </c>
      <c r="C1429" s="1" t="s">
        <v>771</v>
      </c>
      <c r="D1429" s="1" t="s">
        <v>1075</v>
      </c>
      <c r="F1429" s="1" t="s">
        <v>773</v>
      </c>
      <c r="G1429" s="1" t="s">
        <v>774</v>
      </c>
      <c r="H1429" s="1" t="s">
        <v>77</v>
      </c>
      <c r="I1429" s="1" t="s">
        <v>43</v>
      </c>
      <c r="J1429" s="1" t="s">
        <v>6954</v>
      </c>
      <c r="K1429" s="1" t="s">
        <v>44</v>
      </c>
      <c r="L1429" s="1" t="s">
        <v>775</v>
      </c>
      <c r="M1429" s="1" t="s">
        <v>45</v>
      </c>
      <c r="N1429" s="1" t="s">
        <v>46</v>
      </c>
      <c r="P1429" s="1" t="s">
        <v>193</v>
      </c>
      <c r="Q1429" s="1">
        <f xml:space="preserve"> 2018-O1429</f>
        <v>2018</v>
      </c>
    </row>
    <row r="1430" spans="1:17" hidden="1" x14ac:dyDescent="0.25">
      <c r="A1430" s="1" t="s">
        <v>5107</v>
      </c>
      <c r="B1430" s="1" t="s">
        <v>5108</v>
      </c>
      <c r="C1430" s="1" t="s">
        <v>771</v>
      </c>
      <c r="D1430" s="1" t="s">
        <v>4948</v>
      </c>
      <c r="G1430" s="1" t="s">
        <v>6948</v>
      </c>
      <c r="H1430" s="1" t="s">
        <v>77</v>
      </c>
      <c r="I1430" s="1" t="s">
        <v>171</v>
      </c>
      <c r="J1430" s="1" t="s">
        <v>6953</v>
      </c>
      <c r="K1430" s="1" t="s">
        <v>44</v>
      </c>
      <c r="L1430" s="1" t="s">
        <v>5110</v>
      </c>
      <c r="M1430" s="1" t="s">
        <v>45</v>
      </c>
      <c r="N1430" s="1" t="s">
        <v>46</v>
      </c>
      <c r="O1430" s="1" t="s">
        <v>98</v>
      </c>
      <c r="P1430" s="1" t="s">
        <v>5111</v>
      </c>
      <c r="Q1430" s="1">
        <f xml:space="preserve"> 2018-O1430</f>
        <v>1998</v>
      </c>
    </row>
    <row r="1431" spans="1:17" hidden="1" x14ac:dyDescent="0.25">
      <c r="A1431" s="1" t="s">
        <v>5112</v>
      </c>
      <c r="B1431" s="1" t="s">
        <v>5113</v>
      </c>
      <c r="C1431" s="1" t="s">
        <v>771</v>
      </c>
      <c r="D1431" s="1" t="s">
        <v>5021</v>
      </c>
      <c r="G1431" s="1" t="s">
        <v>6948</v>
      </c>
      <c r="H1431" s="1" t="s">
        <v>77</v>
      </c>
      <c r="I1431" s="1" t="s">
        <v>43</v>
      </c>
      <c r="J1431" s="1" t="s">
        <v>6954</v>
      </c>
      <c r="K1431" s="1" t="s">
        <v>44</v>
      </c>
      <c r="L1431" s="1" t="s">
        <v>5022</v>
      </c>
      <c r="M1431" s="1" t="s">
        <v>45</v>
      </c>
      <c r="N1431" s="1" t="s">
        <v>46</v>
      </c>
      <c r="O1431" s="1" t="s">
        <v>156</v>
      </c>
      <c r="P1431" s="1" t="s">
        <v>2278</v>
      </c>
      <c r="Q1431" s="1">
        <f xml:space="preserve"> 2018-O1431</f>
        <v>2013</v>
      </c>
    </row>
    <row r="1432" spans="1:17" x14ac:dyDescent="0.25">
      <c r="A1432" s="1" t="s">
        <v>1144</v>
      </c>
      <c r="B1432" s="1" t="s">
        <v>1145</v>
      </c>
      <c r="C1432" s="1" t="s">
        <v>771</v>
      </c>
      <c r="D1432" s="1" t="s">
        <v>1075</v>
      </c>
      <c r="F1432" s="1" t="s">
        <v>773</v>
      </c>
      <c r="G1432" s="1" t="s">
        <v>774</v>
      </c>
      <c r="H1432" s="1" t="s">
        <v>77</v>
      </c>
      <c r="I1432" s="1" t="s">
        <v>43</v>
      </c>
      <c r="J1432" s="1" t="s">
        <v>6954</v>
      </c>
      <c r="K1432" s="1" t="s">
        <v>44</v>
      </c>
      <c r="L1432" s="1" t="s">
        <v>775</v>
      </c>
      <c r="M1432" s="1" t="s">
        <v>45</v>
      </c>
      <c r="N1432" s="1" t="s">
        <v>46</v>
      </c>
      <c r="O1432" s="1" t="s">
        <v>46</v>
      </c>
      <c r="P1432" s="1" t="s">
        <v>1147</v>
      </c>
      <c r="Q1432" s="1">
        <f xml:space="preserve"> 2018-O1432</f>
        <v>2018</v>
      </c>
    </row>
    <row r="1433" spans="1:17" hidden="1" x14ac:dyDescent="0.25">
      <c r="A1433" s="1" t="s">
        <v>5118</v>
      </c>
      <c r="B1433" s="1" t="s">
        <v>5119</v>
      </c>
      <c r="C1433" s="1" t="s">
        <v>771</v>
      </c>
      <c r="D1433" s="1" t="s">
        <v>5021</v>
      </c>
      <c r="G1433" s="1" t="s">
        <v>6948</v>
      </c>
      <c r="H1433" s="1" t="s">
        <v>77</v>
      </c>
      <c r="I1433" s="1" t="s">
        <v>43</v>
      </c>
      <c r="J1433" s="1" t="s">
        <v>6954</v>
      </c>
      <c r="K1433" s="1" t="s">
        <v>44</v>
      </c>
      <c r="L1433" s="1" t="s">
        <v>5022</v>
      </c>
      <c r="M1433" s="1" t="s">
        <v>45</v>
      </c>
      <c r="N1433" s="1" t="s">
        <v>46</v>
      </c>
      <c r="O1433" s="1" t="s">
        <v>86</v>
      </c>
      <c r="P1433" s="1" t="s">
        <v>2278</v>
      </c>
      <c r="Q1433" s="1">
        <f xml:space="preserve"> 2018-O1433</f>
        <v>2015</v>
      </c>
    </row>
    <row r="1434" spans="1:17" hidden="1" x14ac:dyDescent="0.25">
      <c r="A1434" s="1" t="s">
        <v>5121</v>
      </c>
      <c r="B1434" s="1" t="s">
        <v>5122</v>
      </c>
      <c r="C1434" s="1" t="s">
        <v>771</v>
      </c>
      <c r="D1434" s="1" t="s">
        <v>5124</v>
      </c>
      <c r="G1434" s="1" t="s">
        <v>6948</v>
      </c>
      <c r="H1434" s="1" t="s">
        <v>77</v>
      </c>
      <c r="I1434" s="1" t="s">
        <v>43</v>
      </c>
      <c r="J1434" s="1" t="s">
        <v>6954</v>
      </c>
      <c r="K1434" s="1" t="s">
        <v>44</v>
      </c>
      <c r="L1434" s="1" t="s">
        <v>4843</v>
      </c>
      <c r="M1434" s="1" t="s">
        <v>45</v>
      </c>
      <c r="N1434" s="1" t="s">
        <v>46</v>
      </c>
      <c r="O1434" s="1" t="s">
        <v>170</v>
      </c>
      <c r="P1434" s="1" t="s">
        <v>5125</v>
      </c>
      <c r="Q1434" s="1">
        <f xml:space="preserve"> 2018-O1434</f>
        <v>2012</v>
      </c>
    </row>
    <row r="1435" spans="1:17" hidden="1" x14ac:dyDescent="0.25">
      <c r="A1435" s="1" t="s">
        <v>5126</v>
      </c>
      <c r="B1435" s="1" t="s">
        <v>5127</v>
      </c>
      <c r="C1435" s="1" t="s">
        <v>771</v>
      </c>
      <c r="D1435" s="1" t="s">
        <v>5129</v>
      </c>
      <c r="G1435" s="1" t="s">
        <v>6948</v>
      </c>
      <c r="H1435" s="1" t="s">
        <v>77</v>
      </c>
      <c r="I1435" s="1" t="s">
        <v>43</v>
      </c>
      <c r="J1435" s="1" t="s">
        <v>6954</v>
      </c>
      <c r="K1435" s="1" t="s">
        <v>44</v>
      </c>
      <c r="L1435" s="1" t="s">
        <v>4843</v>
      </c>
      <c r="M1435" s="1" t="s">
        <v>45</v>
      </c>
      <c r="N1435" s="1" t="s">
        <v>46</v>
      </c>
      <c r="O1435" s="1" t="s">
        <v>71</v>
      </c>
      <c r="P1435" s="1" t="s">
        <v>683</v>
      </c>
      <c r="Q1435" s="1">
        <f xml:space="preserve"> 2018-O1435</f>
        <v>2006</v>
      </c>
    </row>
    <row r="1436" spans="1:17" hidden="1" x14ac:dyDescent="0.25">
      <c r="A1436" s="1" t="s">
        <v>5131</v>
      </c>
      <c r="B1436" s="1" t="s">
        <v>5132</v>
      </c>
      <c r="C1436" s="1" t="s">
        <v>771</v>
      </c>
      <c r="D1436" s="1" t="s">
        <v>5129</v>
      </c>
      <c r="G1436" s="1" t="s">
        <v>6948</v>
      </c>
      <c r="H1436" s="1" t="s">
        <v>77</v>
      </c>
      <c r="I1436" s="1" t="s">
        <v>43</v>
      </c>
      <c r="J1436" s="1" t="s">
        <v>6954</v>
      </c>
      <c r="K1436" s="1" t="s">
        <v>44</v>
      </c>
      <c r="L1436" s="1" t="s">
        <v>4843</v>
      </c>
      <c r="M1436" s="1" t="s">
        <v>45</v>
      </c>
      <c r="N1436" s="1" t="s">
        <v>46</v>
      </c>
      <c r="O1436" s="1" t="s">
        <v>156</v>
      </c>
      <c r="P1436" s="1" t="s">
        <v>683</v>
      </c>
      <c r="Q1436" s="1">
        <f xml:space="preserve"> 2018-O1436</f>
        <v>2013</v>
      </c>
    </row>
    <row r="1437" spans="1:17" hidden="1" x14ac:dyDescent="0.25">
      <c r="A1437" s="1" t="s">
        <v>5134</v>
      </c>
      <c r="B1437" s="1" t="s">
        <v>5135</v>
      </c>
      <c r="C1437" s="1" t="s">
        <v>771</v>
      </c>
      <c r="D1437" s="1" t="s">
        <v>1919</v>
      </c>
      <c r="G1437" s="1" t="s">
        <v>6948</v>
      </c>
      <c r="H1437" s="1" t="s">
        <v>77</v>
      </c>
      <c r="I1437" s="1" t="s">
        <v>78</v>
      </c>
      <c r="J1437" s="1" t="s">
        <v>78</v>
      </c>
      <c r="K1437" s="1" t="s">
        <v>44</v>
      </c>
      <c r="L1437" s="1" t="s">
        <v>2953</v>
      </c>
      <c r="M1437" s="1" t="s">
        <v>45</v>
      </c>
      <c r="N1437" s="1" t="s">
        <v>46</v>
      </c>
      <c r="O1437" s="1" t="s">
        <v>71</v>
      </c>
      <c r="P1437" s="1" t="s">
        <v>715</v>
      </c>
      <c r="Q1437" s="1">
        <f xml:space="preserve"> 2018-O1437</f>
        <v>2006</v>
      </c>
    </row>
    <row r="1438" spans="1:17" hidden="1" x14ac:dyDescent="0.25">
      <c r="A1438" s="1" t="s">
        <v>5137</v>
      </c>
      <c r="B1438" s="1" t="s">
        <v>5138</v>
      </c>
      <c r="C1438" s="1" t="s">
        <v>771</v>
      </c>
      <c r="D1438" s="1" t="s">
        <v>5140</v>
      </c>
      <c r="G1438" s="1" t="s">
        <v>6948</v>
      </c>
      <c r="H1438" s="1" t="s">
        <v>77</v>
      </c>
      <c r="I1438" s="1" t="s">
        <v>43</v>
      </c>
      <c r="J1438" s="1" t="s">
        <v>6954</v>
      </c>
      <c r="K1438" s="1" t="s">
        <v>44</v>
      </c>
      <c r="L1438" s="1" t="s">
        <v>4843</v>
      </c>
      <c r="M1438" s="1" t="s">
        <v>45</v>
      </c>
      <c r="N1438" s="1" t="s">
        <v>46</v>
      </c>
      <c r="O1438" s="1" t="s">
        <v>71</v>
      </c>
      <c r="P1438" s="1" t="s">
        <v>278</v>
      </c>
      <c r="Q1438" s="1">
        <f xml:space="preserve"> 2018-O1438</f>
        <v>2006</v>
      </c>
    </row>
    <row r="1439" spans="1:17" hidden="1" x14ac:dyDescent="0.25">
      <c r="A1439" s="1" t="s">
        <v>5141</v>
      </c>
      <c r="B1439" s="1" t="s">
        <v>5142</v>
      </c>
      <c r="C1439" s="1" t="s">
        <v>771</v>
      </c>
      <c r="D1439" s="1" t="s">
        <v>5140</v>
      </c>
      <c r="G1439" s="1" t="s">
        <v>6948</v>
      </c>
      <c r="H1439" s="1" t="s">
        <v>77</v>
      </c>
      <c r="I1439" s="1" t="s">
        <v>171</v>
      </c>
      <c r="J1439" s="1" t="s">
        <v>6953</v>
      </c>
      <c r="K1439" s="1" t="s">
        <v>44</v>
      </c>
      <c r="L1439" s="1" t="s">
        <v>4979</v>
      </c>
      <c r="M1439" s="1" t="s">
        <v>45</v>
      </c>
      <c r="N1439" s="1" t="s">
        <v>46</v>
      </c>
      <c r="O1439" s="1" t="s">
        <v>71</v>
      </c>
      <c r="P1439" s="1" t="s">
        <v>2109</v>
      </c>
      <c r="Q1439" s="1">
        <f xml:space="preserve"> 2018-O1439</f>
        <v>2006</v>
      </c>
    </row>
    <row r="1440" spans="1:17" hidden="1" x14ac:dyDescent="0.25">
      <c r="A1440" s="1" t="s">
        <v>5144</v>
      </c>
      <c r="B1440" s="1" t="s">
        <v>5145</v>
      </c>
      <c r="C1440" s="1" t="s">
        <v>771</v>
      </c>
      <c r="D1440" s="1" t="s">
        <v>5147</v>
      </c>
      <c r="G1440" s="1" t="s">
        <v>6948</v>
      </c>
      <c r="H1440" s="1" t="s">
        <v>77</v>
      </c>
      <c r="I1440" s="1" t="s">
        <v>43</v>
      </c>
      <c r="J1440" s="1" t="s">
        <v>6954</v>
      </c>
      <c r="K1440" s="1" t="s">
        <v>44</v>
      </c>
      <c r="L1440" s="1" t="s">
        <v>4979</v>
      </c>
      <c r="M1440" s="1" t="s">
        <v>45</v>
      </c>
      <c r="N1440" s="1" t="s">
        <v>46</v>
      </c>
      <c r="O1440" s="1" t="s">
        <v>71</v>
      </c>
      <c r="P1440" s="1" t="s">
        <v>4416</v>
      </c>
      <c r="Q1440" s="1">
        <f xml:space="preserve"> 2018-O1440</f>
        <v>2006</v>
      </c>
    </row>
    <row r="1441" spans="1:17" x14ac:dyDescent="0.25">
      <c r="A1441" s="1" t="s">
        <v>1141</v>
      </c>
      <c r="B1441" s="1" t="s">
        <v>1142</v>
      </c>
      <c r="C1441" s="1" t="s">
        <v>771</v>
      </c>
      <c r="D1441" s="1" t="s">
        <v>1075</v>
      </c>
      <c r="F1441" s="1" t="s">
        <v>773</v>
      </c>
      <c r="G1441" s="1" t="s">
        <v>774</v>
      </c>
      <c r="H1441" s="1" t="s">
        <v>77</v>
      </c>
      <c r="I1441" s="1" t="s">
        <v>43</v>
      </c>
      <c r="J1441" s="1" t="s">
        <v>6954</v>
      </c>
      <c r="K1441" s="1" t="s">
        <v>44</v>
      </c>
      <c r="L1441" s="1" t="s">
        <v>775</v>
      </c>
      <c r="M1441" s="1" t="s">
        <v>45</v>
      </c>
      <c r="N1441" s="1" t="s">
        <v>46</v>
      </c>
      <c r="O1441" s="1" t="s">
        <v>46</v>
      </c>
      <c r="P1441" s="1" t="s">
        <v>728</v>
      </c>
      <c r="Q1441" s="1">
        <f xml:space="preserve"> 2018-O1441</f>
        <v>2018</v>
      </c>
    </row>
    <row r="1442" spans="1:17" hidden="1" x14ac:dyDescent="0.25">
      <c r="A1442" s="1" t="s">
        <v>5153</v>
      </c>
      <c r="B1442" s="1" t="s">
        <v>5154</v>
      </c>
      <c r="C1442" s="1" t="s">
        <v>771</v>
      </c>
      <c r="D1442" s="1" t="s">
        <v>5021</v>
      </c>
      <c r="G1442" s="1" t="s">
        <v>6948</v>
      </c>
      <c r="H1442" s="1" t="s">
        <v>77</v>
      </c>
      <c r="I1442" s="1" t="s">
        <v>171</v>
      </c>
      <c r="J1442" s="1" t="s">
        <v>6953</v>
      </c>
      <c r="K1442" s="1" t="s">
        <v>44</v>
      </c>
      <c r="L1442" s="1" t="s">
        <v>5022</v>
      </c>
      <c r="M1442" s="1" t="s">
        <v>45</v>
      </c>
      <c r="N1442" s="1" t="s">
        <v>46</v>
      </c>
      <c r="O1442" s="1" t="s">
        <v>40</v>
      </c>
      <c r="P1442" s="1" t="s">
        <v>5156</v>
      </c>
      <c r="Q1442" s="1">
        <f xml:space="preserve"> 2018-O1442</f>
        <v>2017</v>
      </c>
    </row>
    <row r="1443" spans="1:17" hidden="1" x14ac:dyDescent="0.25">
      <c r="A1443" s="1" t="s">
        <v>5157</v>
      </c>
      <c r="B1443" s="1" t="s">
        <v>5158</v>
      </c>
      <c r="C1443" s="1" t="s">
        <v>771</v>
      </c>
      <c r="D1443" s="1" t="s">
        <v>5021</v>
      </c>
      <c r="G1443" s="1" t="s">
        <v>6948</v>
      </c>
      <c r="H1443" s="1" t="s">
        <v>77</v>
      </c>
      <c r="I1443" s="1" t="s">
        <v>43</v>
      </c>
      <c r="J1443" s="1" t="s">
        <v>6954</v>
      </c>
      <c r="K1443" s="1" t="s">
        <v>44</v>
      </c>
      <c r="L1443" s="1" t="s">
        <v>5022</v>
      </c>
      <c r="M1443" s="1" t="s">
        <v>45</v>
      </c>
      <c r="N1443" s="1" t="s">
        <v>46</v>
      </c>
      <c r="O1443" s="1" t="s">
        <v>170</v>
      </c>
      <c r="P1443" s="1" t="s">
        <v>2278</v>
      </c>
      <c r="Q1443" s="1">
        <f xml:space="preserve"> 2018-O1443</f>
        <v>2012</v>
      </c>
    </row>
    <row r="1444" spans="1:17" hidden="1" x14ac:dyDescent="0.25">
      <c r="A1444" s="1" t="s">
        <v>5160</v>
      </c>
      <c r="B1444" s="1" t="s">
        <v>5161</v>
      </c>
      <c r="C1444" s="1" t="s">
        <v>771</v>
      </c>
      <c r="D1444" s="1" t="s">
        <v>5021</v>
      </c>
      <c r="G1444" s="1" t="s">
        <v>6948</v>
      </c>
      <c r="H1444" s="1" t="s">
        <v>77</v>
      </c>
      <c r="I1444" s="1" t="s">
        <v>43</v>
      </c>
      <c r="J1444" s="1" t="s">
        <v>6954</v>
      </c>
      <c r="K1444" s="1" t="s">
        <v>44</v>
      </c>
      <c r="L1444" s="1" t="s">
        <v>5022</v>
      </c>
      <c r="M1444" s="1" t="s">
        <v>45</v>
      </c>
      <c r="N1444" s="1" t="s">
        <v>46</v>
      </c>
      <c r="O1444" s="1" t="s">
        <v>40</v>
      </c>
      <c r="P1444" s="1" t="s">
        <v>2278</v>
      </c>
      <c r="Q1444" s="1">
        <f xml:space="preserve"> 2018-O1444</f>
        <v>2017</v>
      </c>
    </row>
    <row r="1445" spans="1:17" hidden="1" x14ac:dyDescent="0.25">
      <c r="A1445" s="1" t="s">
        <v>5163</v>
      </c>
      <c r="B1445" s="1" t="s">
        <v>5164</v>
      </c>
      <c r="C1445" s="1" t="s">
        <v>771</v>
      </c>
      <c r="D1445" s="1" t="s">
        <v>830</v>
      </c>
      <c r="G1445" s="1" t="s">
        <v>6948</v>
      </c>
      <c r="H1445" s="1" t="s">
        <v>77</v>
      </c>
      <c r="I1445" s="1" t="s">
        <v>43</v>
      </c>
      <c r="J1445" s="1" t="s">
        <v>6954</v>
      </c>
      <c r="K1445" s="1" t="s">
        <v>44</v>
      </c>
      <c r="L1445" s="1" t="s">
        <v>5166</v>
      </c>
      <c r="M1445" s="1" t="s">
        <v>45</v>
      </c>
      <c r="N1445" s="1" t="s">
        <v>46</v>
      </c>
      <c r="O1445" s="1" t="s">
        <v>40</v>
      </c>
      <c r="P1445" s="1" t="s">
        <v>5167</v>
      </c>
      <c r="Q1445" s="1">
        <f xml:space="preserve"> 2018-O1445</f>
        <v>2017</v>
      </c>
    </row>
    <row r="1446" spans="1:17" hidden="1" x14ac:dyDescent="0.25">
      <c r="A1446" s="1" t="s">
        <v>5168</v>
      </c>
      <c r="B1446" s="1" t="s">
        <v>5169</v>
      </c>
      <c r="C1446" s="1" t="s">
        <v>771</v>
      </c>
      <c r="D1446" s="1" t="s">
        <v>5021</v>
      </c>
      <c r="G1446" s="1" t="s">
        <v>6948</v>
      </c>
      <c r="H1446" s="1" t="s">
        <v>77</v>
      </c>
      <c r="I1446" s="1" t="s">
        <v>43</v>
      </c>
      <c r="J1446" s="1" t="s">
        <v>6954</v>
      </c>
      <c r="K1446" s="1" t="s">
        <v>44</v>
      </c>
      <c r="L1446" s="1" t="s">
        <v>5022</v>
      </c>
      <c r="M1446" s="1" t="s">
        <v>45</v>
      </c>
      <c r="N1446" s="1" t="s">
        <v>46</v>
      </c>
      <c r="O1446" s="1" t="s">
        <v>70</v>
      </c>
      <c r="P1446" s="1" t="s">
        <v>323</v>
      </c>
      <c r="Q1446" s="1">
        <f xml:space="preserve"> 2018-O1446</f>
        <v>2000</v>
      </c>
    </row>
    <row r="1447" spans="1:17" hidden="1" x14ac:dyDescent="0.25">
      <c r="A1447" s="1" t="s">
        <v>5171</v>
      </c>
      <c r="B1447" s="1" t="s">
        <v>5172</v>
      </c>
      <c r="C1447" s="1" t="s">
        <v>771</v>
      </c>
      <c r="D1447" s="1" t="s">
        <v>830</v>
      </c>
      <c r="G1447" s="1" t="s">
        <v>6948</v>
      </c>
      <c r="H1447" s="1" t="s">
        <v>77</v>
      </c>
      <c r="I1447" s="1" t="s">
        <v>43</v>
      </c>
      <c r="J1447" s="1" t="s">
        <v>6954</v>
      </c>
      <c r="K1447" s="1" t="s">
        <v>44</v>
      </c>
      <c r="L1447" s="1" t="s">
        <v>4751</v>
      </c>
      <c r="M1447" s="1" t="s">
        <v>45</v>
      </c>
      <c r="N1447" s="1" t="s">
        <v>46</v>
      </c>
      <c r="O1447" s="1" t="s">
        <v>85</v>
      </c>
      <c r="P1447" s="1" t="s">
        <v>1000</v>
      </c>
      <c r="Q1447" s="1">
        <f xml:space="preserve"> 2018-O1447</f>
        <v>2002</v>
      </c>
    </row>
    <row r="1448" spans="1:17" hidden="1" x14ac:dyDescent="0.25">
      <c r="A1448" s="1" t="s">
        <v>5174</v>
      </c>
      <c r="B1448" s="1" t="s">
        <v>5175</v>
      </c>
      <c r="C1448" s="1" t="s">
        <v>771</v>
      </c>
      <c r="D1448" s="1" t="s">
        <v>5021</v>
      </c>
      <c r="G1448" s="1" t="s">
        <v>6948</v>
      </c>
      <c r="H1448" s="1" t="s">
        <v>77</v>
      </c>
      <c r="I1448" s="1" t="s">
        <v>43</v>
      </c>
      <c r="J1448" s="1" t="s">
        <v>6954</v>
      </c>
      <c r="K1448" s="1" t="s">
        <v>44</v>
      </c>
      <c r="L1448" s="1" t="s">
        <v>4843</v>
      </c>
      <c r="M1448" s="1" t="s">
        <v>45</v>
      </c>
      <c r="N1448" s="1" t="s">
        <v>46</v>
      </c>
      <c r="O1448" s="1" t="s">
        <v>156</v>
      </c>
      <c r="P1448" s="1" t="s">
        <v>143</v>
      </c>
      <c r="Q1448" s="1">
        <f xml:space="preserve"> 2018-O1448</f>
        <v>2013</v>
      </c>
    </row>
    <row r="1449" spans="1:17" hidden="1" x14ac:dyDescent="0.25">
      <c r="A1449" s="1" t="s">
        <v>5177</v>
      </c>
      <c r="B1449" s="1" t="s">
        <v>5178</v>
      </c>
      <c r="C1449" s="1" t="s">
        <v>771</v>
      </c>
      <c r="D1449" s="1" t="s">
        <v>830</v>
      </c>
      <c r="G1449" s="1" t="s">
        <v>6948</v>
      </c>
      <c r="H1449" s="1" t="s">
        <v>77</v>
      </c>
      <c r="I1449" s="1" t="s">
        <v>43</v>
      </c>
      <c r="J1449" s="1" t="s">
        <v>6954</v>
      </c>
      <c r="K1449" s="1" t="s">
        <v>44</v>
      </c>
      <c r="L1449" s="1" t="s">
        <v>4751</v>
      </c>
      <c r="M1449" s="1" t="s">
        <v>45</v>
      </c>
      <c r="N1449" s="1" t="s">
        <v>46</v>
      </c>
      <c r="O1449" s="1" t="s">
        <v>79</v>
      </c>
      <c r="P1449" s="1" t="s">
        <v>1000</v>
      </c>
      <c r="Q1449" s="1">
        <f xml:space="preserve"> 2018-O1449</f>
        <v>1993</v>
      </c>
    </row>
    <row r="1450" spans="1:17" hidden="1" x14ac:dyDescent="0.25">
      <c r="A1450" s="1" t="s">
        <v>5180</v>
      </c>
      <c r="B1450" s="1" t="s">
        <v>5181</v>
      </c>
      <c r="C1450" s="1" t="s">
        <v>771</v>
      </c>
      <c r="D1450" s="1" t="s">
        <v>5183</v>
      </c>
      <c r="G1450" s="1" t="s">
        <v>774</v>
      </c>
      <c r="H1450" s="1" t="s">
        <v>77</v>
      </c>
      <c r="I1450" s="1" t="s">
        <v>43</v>
      </c>
      <c r="J1450" s="1" t="s">
        <v>6954</v>
      </c>
      <c r="K1450" s="1" t="s">
        <v>44</v>
      </c>
      <c r="L1450" s="1" t="s">
        <v>5184</v>
      </c>
      <c r="M1450" s="1" t="s">
        <v>45</v>
      </c>
      <c r="N1450" s="1" t="s">
        <v>46</v>
      </c>
      <c r="O1450" s="1" t="s">
        <v>182</v>
      </c>
      <c r="P1450" s="1" t="s">
        <v>5185</v>
      </c>
      <c r="Q1450" s="1">
        <f xml:space="preserve"> 2018-O1450</f>
        <v>2005</v>
      </c>
    </row>
    <row r="1451" spans="1:17" x14ac:dyDescent="0.25">
      <c r="A1451" s="1" t="s">
        <v>1136</v>
      </c>
      <c r="B1451" s="1" t="s">
        <v>1137</v>
      </c>
      <c r="C1451" s="1" t="s">
        <v>771</v>
      </c>
      <c r="D1451" s="1" t="s">
        <v>1075</v>
      </c>
      <c r="F1451" s="1" t="s">
        <v>773</v>
      </c>
      <c r="G1451" s="1" t="s">
        <v>774</v>
      </c>
      <c r="H1451" s="1" t="s">
        <v>77</v>
      </c>
      <c r="I1451" s="1" t="s">
        <v>171</v>
      </c>
      <c r="J1451" s="1" t="s">
        <v>6953</v>
      </c>
      <c r="K1451" s="1" t="s">
        <v>44</v>
      </c>
      <c r="L1451" s="1" t="s">
        <v>775</v>
      </c>
      <c r="M1451" s="1" t="s">
        <v>45</v>
      </c>
      <c r="N1451" s="1" t="s">
        <v>46</v>
      </c>
      <c r="P1451" s="1" t="s">
        <v>193</v>
      </c>
      <c r="Q1451" s="1">
        <f xml:space="preserve"> 2018-O1451</f>
        <v>2018</v>
      </c>
    </row>
    <row r="1452" spans="1:17" hidden="1" x14ac:dyDescent="0.25">
      <c r="A1452" s="1" t="s">
        <v>5191</v>
      </c>
      <c r="B1452" s="1" t="s">
        <v>5192</v>
      </c>
      <c r="C1452" s="1" t="s">
        <v>771</v>
      </c>
      <c r="D1452" s="1" t="s">
        <v>5183</v>
      </c>
      <c r="G1452" s="1" t="s">
        <v>774</v>
      </c>
      <c r="H1452" s="1" t="s">
        <v>77</v>
      </c>
      <c r="I1452" s="1" t="s">
        <v>171</v>
      </c>
      <c r="J1452" s="1" t="s">
        <v>6953</v>
      </c>
      <c r="K1452" s="1" t="s">
        <v>44</v>
      </c>
      <c r="L1452" s="1" t="s">
        <v>4843</v>
      </c>
      <c r="M1452" s="1" t="s">
        <v>45</v>
      </c>
      <c r="N1452" s="1" t="s">
        <v>46</v>
      </c>
      <c r="O1452" s="1" t="s">
        <v>156</v>
      </c>
      <c r="P1452" s="1" t="s">
        <v>5194</v>
      </c>
      <c r="Q1452" s="1">
        <f xml:space="preserve"> 2018-O1452</f>
        <v>2013</v>
      </c>
    </row>
    <row r="1453" spans="1:17" x14ac:dyDescent="0.25">
      <c r="A1453" s="1" t="s">
        <v>1134</v>
      </c>
      <c r="B1453" s="1" t="s">
        <v>1135</v>
      </c>
      <c r="C1453" s="1" t="s">
        <v>771</v>
      </c>
      <c r="D1453" s="1" t="s">
        <v>1075</v>
      </c>
      <c r="F1453" s="1" t="s">
        <v>773</v>
      </c>
      <c r="G1453" s="1" t="s">
        <v>774</v>
      </c>
      <c r="H1453" s="1" t="s">
        <v>77</v>
      </c>
      <c r="I1453" s="1" t="s">
        <v>43</v>
      </c>
      <c r="J1453" s="1" t="s">
        <v>6954</v>
      </c>
      <c r="K1453" s="1" t="s">
        <v>44</v>
      </c>
      <c r="L1453" s="1" t="s">
        <v>775</v>
      </c>
      <c r="M1453" s="1" t="s">
        <v>45</v>
      </c>
      <c r="N1453" s="1" t="s">
        <v>46</v>
      </c>
      <c r="O1453" s="1" t="s">
        <v>46</v>
      </c>
      <c r="P1453" s="1" t="s">
        <v>429</v>
      </c>
      <c r="Q1453" s="1">
        <f xml:space="preserve"> 2018-O1453</f>
        <v>2018</v>
      </c>
    </row>
    <row r="1454" spans="1:17" hidden="1" x14ac:dyDescent="0.25">
      <c r="A1454" s="1" t="s">
        <v>5198</v>
      </c>
      <c r="B1454" s="1" t="s">
        <v>5199</v>
      </c>
      <c r="C1454" s="1" t="s">
        <v>771</v>
      </c>
      <c r="D1454" s="1" t="s">
        <v>5183</v>
      </c>
      <c r="G1454" s="1" t="s">
        <v>774</v>
      </c>
      <c r="H1454" s="1" t="s">
        <v>77</v>
      </c>
      <c r="I1454" s="1" t="s">
        <v>43</v>
      </c>
      <c r="J1454" s="1" t="s">
        <v>6954</v>
      </c>
      <c r="K1454" s="1" t="s">
        <v>44</v>
      </c>
      <c r="L1454" s="1" t="s">
        <v>4843</v>
      </c>
      <c r="M1454" s="1" t="s">
        <v>45</v>
      </c>
      <c r="N1454" s="1" t="s">
        <v>46</v>
      </c>
      <c r="O1454" s="1" t="s">
        <v>91</v>
      </c>
      <c r="P1454" s="1" t="s">
        <v>896</v>
      </c>
      <c r="Q1454" s="1">
        <f xml:space="preserve"> 2018-O1454</f>
        <v>2001</v>
      </c>
    </row>
    <row r="1455" spans="1:17" hidden="1" x14ac:dyDescent="0.25">
      <c r="A1455" s="1" t="s">
        <v>5201</v>
      </c>
      <c r="B1455" s="1" t="s">
        <v>5202</v>
      </c>
      <c r="C1455" s="1" t="s">
        <v>771</v>
      </c>
      <c r="D1455" s="1" t="s">
        <v>830</v>
      </c>
      <c r="G1455" s="1" t="s">
        <v>6948</v>
      </c>
      <c r="H1455" s="1" t="s">
        <v>77</v>
      </c>
      <c r="I1455" s="1" t="s">
        <v>43</v>
      </c>
      <c r="J1455" s="1" t="s">
        <v>6954</v>
      </c>
      <c r="K1455" s="1" t="s">
        <v>44</v>
      </c>
      <c r="L1455" s="1" t="s">
        <v>4751</v>
      </c>
      <c r="M1455" s="1" t="s">
        <v>45</v>
      </c>
      <c r="N1455" s="1" t="s">
        <v>46</v>
      </c>
      <c r="O1455" s="1" t="s">
        <v>98</v>
      </c>
      <c r="P1455" s="1" t="s">
        <v>2620</v>
      </c>
      <c r="Q1455" s="1">
        <f xml:space="preserve"> 2018-O1455</f>
        <v>1998</v>
      </c>
    </row>
    <row r="1456" spans="1:17" x14ac:dyDescent="0.25">
      <c r="A1456" s="1" t="s">
        <v>1132</v>
      </c>
      <c r="B1456" s="1" t="s">
        <v>1133</v>
      </c>
      <c r="C1456" s="1" t="s">
        <v>771</v>
      </c>
      <c r="D1456" s="1" t="s">
        <v>1075</v>
      </c>
      <c r="F1456" s="1" t="s">
        <v>773</v>
      </c>
      <c r="G1456" s="1" t="s">
        <v>774</v>
      </c>
      <c r="H1456" s="1" t="s">
        <v>77</v>
      </c>
      <c r="I1456" s="1" t="s">
        <v>171</v>
      </c>
      <c r="J1456" s="1" t="s">
        <v>6953</v>
      </c>
      <c r="K1456" s="1" t="s">
        <v>44</v>
      </c>
      <c r="L1456" s="1" t="s">
        <v>775</v>
      </c>
      <c r="M1456" s="1" t="s">
        <v>45</v>
      </c>
      <c r="N1456" s="1" t="s">
        <v>46</v>
      </c>
      <c r="O1456" s="1" t="s">
        <v>46</v>
      </c>
      <c r="P1456" s="1" t="s">
        <v>174</v>
      </c>
      <c r="Q1456" s="1">
        <f xml:space="preserve"> 2018-O1456</f>
        <v>2018</v>
      </c>
    </row>
    <row r="1457" spans="1:17" hidden="1" x14ac:dyDescent="0.25">
      <c r="A1457" s="1" t="s">
        <v>5207</v>
      </c>
      <c r="B1457" s="1" t="s">
        <v>5208</v>
      </c>
      <c r="C1457" s="1" t="s">
        <v>771</v>
      </c>
      <c r="D1457" s="1" t="s">
        <v>830</v>
      </c>
      <c r="G1457" s="1" t="s">
        <v>6948</v>
      </c>
      <c r="H1457" s="1" t="s">
        <v>77</v>
      </c>
      <c r="I1457" s="1" t="s">
        <v>43</v>
      </c>
      <c r="J1457" s="1" t="s">
        <v>6954</v>
      </c>
      <c r="K1457" s="1" t="s">
        <v>44</v>
      </c>
      <c r="L1457" s="1" t="s">
        <v>4751</v>
      </c>
      <c r="M1457" s="1" t="s">
        <v>45</v>
      </c>
      <c r="N1457" s="1" t="s">
        <v>46</v>
      </c>
      <c r="O1457" s="1" t="s">
        <v>71</v>
      </c>
      <c r="P1457" s="1" t="s">
        <v>5210</v>
      </c>
      <c r="Q1457" s="1">
        <f xml:space="preserve"> 2018-O1457</f>
        <v>2006</v>
      </c>
    </row>
    <row r="1458" spans="1:17" hidden="1" x14ac:dyDescent="0.25">
      <c r="A1458" s="1" t="s">
        <v>5212</v>
      </c>
      <c r="B1458" s="1" t="s">
        <v>5213</v>
      </c>
      <c r="C1458" s="1" t="s">
        <v>771</v>
      </c>
      <c r="D1458" s="1" t="s">
        <v>5183</v>
      </c>
      <c r="G1458" s="1" t="s">
        <v>774</v>
      </c>
      <c r="H1458" s="1" t="s">
        <v>77</v>
      </c>
      <c r="I1458" s="1" t="s">
        <v>171</v>
      </c>
      <c r="J1458" s="1" t="s">
        <v>6953</v>
      </c>
      <c r="K1458" s="1" t="s">
        <v>44</v>
      </c>
      <c r="L1458" s="1" t="s">
        <v>4843</v>
      </c>
      <c r="M1458" s="1" t="s">
        <v>45</v>
      </c>
      <c r="N1458" s="1" t="s">
        <v>46</v>
      </c>
      <c r="O1458" s="1" t="s">
        <v>91</v>
      </c>
      <c r="P1458" s="1" t="s">
        <v>174</v>
      </c>
      <c r="Q1458" s="1">
        <f xml:space="preserve"> 2018-O1458</f>
        <v>2001</v>
      </c>
    </row>
    <row r="1459" spans="1:17" hidden="1" x14ac:dyDescent="0.25">
      <c r="A1459" s="1" t="s">
        <v>5215</v>
      </c>
      <c r="B1459" s="1" t="s">
        <v>5216</v>
      </c>
      <c r="C1459" s="1" t="s">
        <v>771</v>
      </c>
      <c r="D1459" s="1" t="s">
        <v>830</v>
      </c>
      <c r="G1459" s="1" t="s">
        <v>6948</v>
      </c>
      <c r="H1459" s="1" t="s">
        <v>77</v>
      </c>
      <c r="I1459" s="1" t="s">
        <v>43</v>
      </c>
      <c r="J1459" s="1" t="s">
        <v>6954</v>
      </c>
      <c r="K1459" s="1" t="s">
        <v>44</v>
      </c>
      <c r="L1459" s="1" t="s">
        <v>5218</v>
      </c>
      <c r="M1459" s="1" t="s">
        <v>45</v>
      </c>
      <c r="N1459" s="1" t="s">
        <v>46</v>
      </c>
      <c r="O1459" s="1" t="s">
        <v>75</v>
      </c>
      <c r="P1459" s="1" t="s">
        <v>5219</v>
      </c>
      <c r="Q1459" s="1">
        <f xml:space="preserve"> 2018-O1459</f>
        <v>2008</v>
      </c>
    </row>
    <row r="1460" spans="1:17" hidden="1" x14ac:dyDescent="0.25">
      <c r="A1460" s="1" t="s">
        <v>5220</v>
      </c>
      <c r="B1460" s="1" t="s">
        <v>5221</v>
      </c>
      <c r="C1460" s="1" t="s">
        <v>771</v>
      </c>
      <c r="D1460" s="1" t="s">
        <v>5183</v>
      </c>
      <c r="G1460" s="1" t="s">
        <v>774</v>
      </c>
      <c r="H1460" s="1" t="s">
        <v>77</v>
      </c>
      <c r="I1460" s="1" t="s">
        <v>43</v>
      </c>
      <c r="J1460" s="1" t="s">
        <v>6954</v>
      </c>
      <c r="K1460" s="1" t="s">
        <v>44</v>
      </c>
      <c r="L1460" s="1" t="s">
        <v>4843</v>
      </c>
      <c r="M1460" s="1" t="s">
        <v>45</v>
      </c>
      <c r="N1460" s="1" t="s">
        <v>46</v>
      </c>
      <c r="O1460" s="1" t="s">
        <v>75</v>
      </c>
      <c r="P1460" s="1" t="s">
        <v>3618</v>
      </c>
      <c r="Q1460" s="1">
        <f xml:space="preserve"> 2018-O1460</f>
        <v>2008</v>
      </c>
    </row>
    <row r="1461" spans="1:17" hidden="1" x14ac:dyDescent="0.25">
      <c r="A1461" s="1" t="s">
        <v>5223</v>
      </c>
      <c r="B1461" s="1" t="s">
        <v>5224</v>
      </c>
      <c r="C1461" s="1" t="s">
        <v>771</v>
      </c>
      <c r="D1461" s="1" t="s">
        <v>830</v>
      </c>
      <c r="G1461" s="1" t="s">
        <v>6948</v>
      </c>
      <c r="H1461" s="1" t="s">
        <v>77</v>
      </c>
      <c r="I1461" s="1" t="s">
        <v>43</v>
      </c>
      <c r="J1461" s="1" t="s">
        <v>6954</v>
      </c>
      <c r="K1461" s="1" t="s">
        <v>44</v>
      </c>
      <c r="L1461" s="1" t="s">
        <v>4751</v>
      </c>
      <c r="M1461" s="1" t="s">
        <v>45</v>
      </c>
      <c r="N1461" s="1" t="s">
        <v>46</v>
      </c>
      <c r="O1461" s="1" t="s">
        <v>75</v>
      </c>
      <c r="P1461" s="1" t="s">
        <v>5210</v>
      </c>
      <c r="Q1461" s="1">
        <f xml:space="preserve"> 2018-O1461</f>
        <v>2008</v>
      </c>
    </row>
    <row r="1462" spans="1:17" hidden="1" x14ac:dyDescent="0.25">
      <c r="A1462" s="1" t="s">
        <v>5227</v>
      </c>
      <c r="B1462" s="1" t="s">
        <v>5228</v>
      </c>
      <c r="C1462" s="1" t="s">
        <v>771</v>
      </c>
      <c r="D1462" s="1" t="s">
        <v>830</v>
      </c>
      <c r="G1462" s="1" t="s">
        <v>774</v>
      </c>
      <c r="H1462" s="1" t="s">
        <v>77</v>
      </c>
      <c r="I1462" s="1" t="s">
        <v>114</v>
      </c>
      <c r="J1462" s="1" t="s">
        <v>114</v>
      </c>
      <c r="K1462" s="1" t="s">
        <v>44</v>
      </c>
      <c r="L1462" s="1" t="s">
        <v>4751</v>
      </c>
      <c r="M1462" s="1" t="s">
        <v>45</v>
      </c>
      <c r="N1462" s="1" t="s">
        <v>46</v>
      </c>
      <c r="O1462" s="1" t="s">
        <v>86</v>
      </c>
      <c r="P1462" s="1" t="s">
        <v>2278</v>
      </c>
      <c r="Q1462" s="1">
        <f xml:space="preserve"> 2018-O1462</f>
        <v>2015</v>
      </c>
    </row>
    <row r="1463" spans="1:17" hidden="1" x14ac:dyDescent="0.25">
      <c r="A1463" s="1" t="s">
        <v>5230</v>
      </c>
      <c r="B1463" s="1" t="s">
        <v>5231</v>
      </c>
      <c r="C1463" s="1" t="s">
        <v>771</v>
      </c>
      <c r="D1463" s="1" t="s">
        <v>5183</v>
      </c>
      <c r="G1463" s="1" t="s">
        <v>774</v>
      </c>
      <c r="H1463" s="1" t="s">
        <v>77</v>
      </c>
      <c r="I1463" s="1" t="s">
        <v>43</v>
      </c>
      <c r="J1463" s="1" t="s">
        <v>6954</v>
      </c>
      <c r="K1463" s="1" t="s">
        <v>44</v>
      </c>
      <c r="L1463" s="1" t="s">
        <v>4843</v>
      </c>
      <c r="M1463" s="1" t="s">
        <v>45</v>
      </c>
      <c r="N1463" s="1" t="s">
        <v>46</v>
      </c>
      <c r="O1463" s="1" t="s">
        <v>41</v>
      </c>
      <c r="P1463" s="1" t="s">
        <v>2278</v>
      </c>
      <c r="Q1463" s="1">
        <f xml:space="preserve"> 2018-O1463</f>
        <v>2016</v>
      </c>
    </row>
    <row r="1464" spans="1:17" hidden="1" x14ac:dyDescent="0.25">
      <c r="A1464" s="1" t="s">
        <v>5233</v>
      </c>
      <c r="B1464" s="1" t="s">
        <v>5234</v>
      </c>
      <c r="C1464" s="1" t="s">
        <v>771</v>
      </c>
      <c r="D1464" s="1" t="s">
        <v>830</v>
      </c>
      <c r="G1464" s="1" t="s">
        <v>774</v>
      </c>
      <c r="H1464" s="1" t="s">
        <v>77</v>
      </c>
      <c r="I1464" s="1" t="s">
        <v>43</v>
      </c>
      <c r="J1464" s="1" t="s">
        <v>6954</v>
      </c>
      <c r="K1464" s="1" t="s">
        <v>44</v>
      </c>
      <c r="L1464" s="1" t="s">
        <v>4751</v>
      </c>
      <c r="M1464" s="1" t="s">
        <v>45</v>
      </c>
      <c r="N1464" s="1" t="s">
        <v>46</v>
      </c>
      <c r="O1464" s="1" t="s">
        <v>170</v>
      </c>
      <c r="P1464" s="1" t="s">
        <v>174</v>
      </c>
      <c r="Q1464" s="1">
        <f xml:space="preserve"> 2018-O1464</f>
        <v>2012</v>
      </c>
    </row>
    <row r="1465" spans="1:17" hidden="1" x14ac:dyDescent="0.25">
      <c r="A1465" s="1" t="s">
        <v>5237</v>
      </c>
      <c r="B1465" s="1" t="s">
        <v>5238</v>
      </c>
      <c r="C1465" s="1" t="s">
        <v>771</v>
      </c>
      <c r="D1465" s="1" t="s">
        <v>5183</v>
      </c>
      <c r="G1465" s="1" t="s">
        <v>774</v>
      </c>
      <c r="H1465" s="1" t="s">
        <v>77</v>
      </c>
      <c r="I1465" s="1" t="s">
        <v>171</v>
      </c>
      <c r="J1465" s="1" t="s">
        <v>6953</v>
      </c>
      <c r="K1465" s="1" t="s">
        <v>44</v>
      </c>
      <c r="L1465" s="1" t="s">
        <v>4843</v>
      </c>
      <c r="M1465" s="1" t="s">
        <v>45</v>
      </c>
      <c r="N1465" s="1" t="s">
        <v>46</v>
      </c>
      <c r="O1465" s="1" t="s">
        <v>40</v>
      </c>
      <c r="P1465" s="1" t="s">
        <v>2278</v>
      </c>
      <c r="Q1465" s="1">
        <f xml:space="preserve"> 2018-O1465</f>
        <v>2017</v>
      </c>
    </row>
    <row r="1466" spans="1:17" hidden="1" x14ac:dyDescent="0.25">
      <c r="A1466" s="1" t="s">
        <v>5240</v>
      </c>
      <c r="B1466" s="1" t="s">
        <v>5241</v>
      </c>
      <c r="C1466" s="1" t="s">
        <v>771</v>
      </c>
      <c r="D1466" s="1" t="s">
        <v>830</v>
      </c>
      <c r="G1466" s="1" t="s">
        <v>774</v>
      </c>
      <c r="H1466" s="1" t="s">
        <v>77</v>
      </c>
      <c r="I1466" s="1" t="s">
        <v>43</v>
      </c>
      <c r="J1466" s="1" t="s">
        <v>6954</v>
      </c>
      <c r="K1466" s="1" t="s">
        <v>44</v>
      </c>
      <c r="L1466" s="1" t="s">
        <v>4751</v>
      </c>
      <c r="M1466" s="1" t="s">
        <v>45</v>
      </c>
      <c r="N1466" s="1" t="s">
        <v>46</v>
      </c>
      <c r="O1466" s="1" t="s">
        <v>119</v>
      </c>
      <c r="P1466" s="1" t="s">
        <v>4421</v>
      </c>
      <c r="Q1466" s="1">
        <f xml:space="preserve"> 2018-O1466</f>
        <v>1991</v>
      </c>
    </row>
    <row r="1467" spans="1:17" x14ac:dyDescent="0.25">
      <c r="A1467" s="1" t="s">
        <v>1126</v>
      </c>
      <c r="B1467" s="1" t="s">
        <v>1127</v>
      </c>
      <c r="C1467" s="1" t="s">
        <v>771</v>
      </c>
      <c r="D1467" s="1" t="s">
        <v>1075</v>
      </c>
      <c r="F1467" s="1" t="s">
        <v>773</v>
      </c>
      <c r="G1467" s="1" t="s">
        <v>774</v>
      </c>
      <c r="H1467" s="1" t="s">
        <v>77</v>
      </c>
      <c r="I1467" s="1" t="s">
        <v>43</v>
      </c>
      <c r="J1467" s="1" t="s">
        <v>6954</v>
      </c>
      <c r="K1467" s="1" t="s">
        <v>44</v>
      </c>
      <c r="L1467" s="1" t="s">
        <v>775</v>
      </c>
      <c r="M1467" s="1" t="s">
        <v>45</v>
      </c>
      <c r="N1467" s="1" t="s">
        <v>46</v>
      </c>
      <c r="O1467" s="1" t="s">
        <v>46</v>
      </c>
      <c r="P1467" s="1" t="s">
        <v>210</v>
      </c>
      <c r="Q1467" s="1">
        <f xml:space="preserve"> 2018-O1467</f>
        <v>2018</v>
      </c>
    </row>
    <row r="1468" spans="1:17" hidden="1" x14ac:dyDescent="0.25">
      <c r="A1468" s="1" t="s">
        <v>5247</v>
      </c>
      <c r="B1468" s="1" t="s">
        <v>5248</v>
      </c>
      <c r="C1468" s="1" t="s">
        <v>771</v>
      </c>
      <c r="D1468" s="1" t="s">
        <v>5183</v>
      </c>
      <c r="G1468" s="1" t="s">
        <v>6948</v>
      </c>
      <c r="H1468" s="1" t="s">
        <v>77</v>
      </c>
      <c r="I1468" s="1" t="s">
        <v>78</v>
      </c>
      <c r="J1468" s="1" t="s">
        <v>78</v>
      </c>
      <c r="K1468" s="1" t="s">
        <v>44</v>
      </c>
      <c r="L1468" s="1" t="s">
        <v>4843</v>
      </c>
      <c r="M1468" s="1" t="s">
        <v>45</v>
      </c>
      <c r="N1468" s="1" t="s">
        <v>46</v>
      </c>
      <c r="O1468" s="1" t="s">
        <v>75</v>
      </c>
      <c r="P1468" s="1" t="s">
        <v>124</v>
      </c>
      <c r="Q1468" s="1">
        <f xml:space="preserve"> 2018-O1468</f>
        <v>2008</v>
      </c>
    </row>
    <row r="1469" spans="1:17" hidden="1" x14ac:dyDescent="0.25">
      <c r="A1469" s="1" t="s">
        <v>5250</v>
      </c>
      <c r="B1469" s="1" t="s">
        <v>5251</v>
      </c>
      <c r="C1469" s="1" t="s">
        <v>771</v>
      </c>
      <c r="D1469" s="1" t="s">
        <v>5183</v>
      </c>
      <c r="G1469" s="1" t="s">
        <v>774</v>
      </c>
      <c r="H1469" s="1" t="s">
        <v>77</v>
      </c>
      <c r="I1469" s="1" t="s">
        <v>114</v>
      </c>
      <c r="J1469" s="1" t="s">
        <v>114</v>
      </c>
      <c r="K1469" s="1" t="s">
        <v>44</v>
      </c>
      <c r="L1469" s="1" t="s">
        <v>4843</v>
      </c>
      <c r="M1469" s="1" t="s">
        <v>45</v>
      </c>
      <c r="N1469" s="1" t="s">
        <v>46</v>
      </c>
      <c r="O1469" s="1" t="s">
        <v>40</v>
      </c>
      <c r="P1469" s="1" t="s">
        <v>2278</v>
      </c>
      <c r="Q1469" s="1">
        <f xml:space="preserve"> 2018-O1469</f>
        <v>2017</v>
      </c>
    </row>
    <row r="1470" spans="1:17" hidden="1" x14ac:dyDescent="0.25">
      <c r="A1470" s="1" t="s">
        <v>5253</v>
      </c>
      <c r="B1470" s="1" t="s">
        <v>5254</v>
      </c>
      <c r="C1470" s="1" t="s">
        <v>771</v>
      </c>
      <c r="D1470" s="1" t="s">
        <v>5183</v>
      </c>
      <c r="G1470" s="1" t="s">
        <v>774</v>
      </c>
      <c r="H1470" s="1" t="s">
        <v>77</v>
      </c>
      <c r="I1470" s="1" t="s">
        <v>43</v>
      </c>
      <c r="J1470" s="1" t="s">
        <v>6954</v>
      </c>
      <c r="K1470" s="1" t="s">
        <v>44</v>
      </c>
      <c r="L1470" s="1" t="s">
        <v>4843</v>
      </c>
      <c r="M1470" s="1" t="s">
        <v>45</v>
      </c>
      <c r="N1470" s="1" t="s">
        <v>46</v>
      </c>
      <c r="O1470" s="1" t="s">
        <v>156</v>
      </c>
      <c r="P1470" s="1" t="s">
        <v>5256</v>
      </c>
      <c r="Q1470" s="1">
        <f xml:space="preserve"> 2018-O1470</f>
        <v>2013</v>
      </c>
    </row>
    <row r="1471" spans="1:17" hidden="1" x14ac:dyDescent="0.25">
      <c r="A1471" s="1" t="s">
        <v>5258</v>
      </c>
      <c r="B1471" s="1" t="s">
        <v>5259</v>
      </c>
      <c r="C1471" s="1" t="s">
        <v>771</v>
      </c>
      <c r="D1471" s="1" t="s">
        <v>5261</v>
      </c>
      <c r="G1471" s="1" t="s">
        <v>774</v>
      </c>
      <c r="H1471" s="1" t="s">
        <v>77</v>
      </c>
      <c r="I1471" s="1" t="s">
        <v>93</v>
      </c>
      <c r="J1471" s="1" t="s">
        <v>114</v>
      </c>
      <c r="K1471" s="1" t="s">
        <v>44</v>
      </c>
      <c r="L1471" s="1" t="s">
        <v>4751</v>
      </c>
      <c r="M1471" s="1" t="s">
        <v>45</v>
      </c>
      <c r="N1471" s="1" t="s">
        <v>46</v>
      </c>
      <c r="O1471" s="1" t="s">
        <v>41</v>
      </c>
      <c r="P1471" s="1" t="s">
        <v>2278</v>
      </c>
      <c r="Q1471" s="1">
        <f xml:space="preserve"> 2018-O1471</f>
        <v>2016</v>
      </c>
    </row>
    <row r="1472" spans="1:17" x14ac:dyDescent="0.25">
      <c r="A1472" s="1" t="s">
        <v>1124</v>
      </c>
      <c r="B1472" s="1" t="s">
        <v>1125</v>
      </c>
      <c r="C1472" s="1" t="s">
        <v>771</v>
      </c>
      <c r="D1472" s="1" t="s">
        <v>1075</v>
      </c>
      <c r="F1472" s="1" t="s">
        <v>773</v>
      </c>
      <c r="G1472" s="1" t="s">
        <v>774</v>
      </c>
      <c r="H1472" s="1" t="s">
        <v>77</v>
      </c>
      <c r="I1472" s="1" t="s">
        <v>43</v>
      </c>
      <c r="J1472" s="1" t="s">
        <v>6954</v>
      </c>
      <c r="K1472" s="1" t="s">
        <v>44</v>
      </c>
      <c r="L1472" s="1" t="s">
        <v>775</v>
      </c>
      <c r="M1472" s="1" t="s">
        <v>45</v>
      </c>
      <c r="N1472" s="1" t="s">
        <v>46</v>
      </c>
      <c r="O1472" s="1" t="s">
        <v>46</v>
      </c>
      <c r="P1472" s="1" t="s">
        <v>149</v>
      </c>
      <c r="Q1472" s="1">
        <f xml:space="preserve"> 2018-O1472</f>
        <v>2018</v>
      </c>
    </row>
    <row r="1473" spans="1:17" x14ac:dyDescent="0.25">
      <c r="A1473" s="1" t="s">
        <v>1120</v>
      </c>
      <c r="B1473" s="1" t="s">
        <v>1121</v>
      </c>
      <c r="C1473" s="1" t="s">
        <v>771</v>
      </c>
      <c r="D1473" s="1" t="s">
        <v>1085</v>
      </c>
      <c r="F1473" s="1" t="s">
        <v>773</v>
      </c>
      <c r="G1473" s="1" t="s">
        <v>782</v>
      </c>
      <c r="H1473" s="1" t="s">
        <v>77</v>
      </c>
      <c r="I1473" s="1" t="s">
        <v>171</v>
      </c>
      <c r="J1473" s="1" t="s">
        <v>6953</v>
      </c>
      <c r="K1473" s="1" t="s">
        <v>44</v>
      </c>
      <c r="L1473" s="1" t="s">
        <v>775</v>
      </c>
      <c r="M1473" s="1" t="s">
        <v>45</v>
      </c>
      <c r="N1473" s="1" t="s">
        <v>46</v>
      </c>
      <c r="P1473" s="1" t="s">
        <v>1123</v>
      </c>
      <c r="Q1473" s="1">
        <f xml:space="preserve"> 2018-O1473</f>
        <v>2018</v>
      </c>
    </row>
    <row r="1474" spans="1:17" x14ac:dyDescent="0.25">
      <c r="A1474" s="1" t="s">
        <v>1118</v>
      </c>
      <c r="B1474" s="1" t="s">
        <v>1119</v>
      </c>
      <c r="C1474" s="1" t="s">
        <v>771</v>
      </c>
      <c r="D1474" s="1" t="s">
        <v>1075</v>
      </c>
      <c r="F1474" s="1" t="s">
        <v>773</v>
      </c>
      <c r="G1474" s="1" t="s">
        <v>774</v>
      </c>
      <c r="H1474" s="1" t="s">
        <v>77</v>
      </c>
      <c r="I1474" s="1" t="s">
        <v>171</v>
      </c>
      <c r="J1474" s="1" t="s">
        <v>6953</v>
      </c>
      <c r="K1474" s="1" t="s">
        <v>44</v>
      </c>
      <c r="L1474" s="1" t="s">
        <v>775</v>
      </c>
      <c r="M1474" s="1" t="s">
        <v>45</v>
      </c>
      <c r="N1474" s="1" t="s">
        <v>46</v>
      </c>
      <c r="P1474" s="1" t="s">
        <v>193</v>
      </c>
      <c r="Q1474" s="1">
        <f xml:space="preserve"> 2018-O1474</f>
        <v>2018</v>
      </c>
    </row>
    <row r="1475" spans="1:17" hidden="1" x14ac:dyDescent="0.25">
      <c r="A1475" s="1" t="s">
        <v>5274</v>
      </c>
      <c r="B1475" s="1" t="s">
        <v>5275</v>
      </c>
      <c r="C1475" s="1" t="s">
        <v>771</v>
      </c>
      <c r="D1475" s="1" t="s">
        <v>830</v>
      </c>
      <c r="G1475" s="1" t="s">
        <v>774</v>
      </c>
      <c r="H1475" s="1" t="s">
        <v>77</v>
      </c>
      <c r="I1475" s="1" t="s">
        <v>43</v>
      </c>
      <c r="J1475" s="1" t="s">
        <v>6954</v>
      </c>
      <c r="K1475" s="1" t="s">
        <v>44</v>
      </c>
      <c r="L1475" s="1" t="s">
        <v>4751</v>
      </c>
      <c r="M1475" s="1" t="s">
        <v>45</v>
      </c>
      <c r="N1475" s="1" t="s">
        <v>46</v>
      </c>
      <c r="O1475" s="1" t="s">
        <v>119</v>
      </c>
      <c r="P1475" s="1" t="s">
        <v>3239</v>
      </c>
      <c r="Q1475" s="1">
        <f xml:space="preserve"> 2018-O1475</f>
        <v>1991</v>
      </c>
    </row>
    <row r="1476" spans="1:17" hidden="1" x14ac:dyDescent="0.25">
      <c r="A1476" s="1" t="s">
        <v>5277</v>
      </c>
      <c r="B1476" s="1" t="s">
        <v>5278</v>
      </c>
      <c r="C1476" s="1" t="s">
        <v>771</v>
      </c>
      <c r="D1476" s="1" t="s">
        <v>5183</v>
      </c>
      <c r="G1476" s="1" t="s">
        <v>774</v>
      </c>
      <c r="H1476" s="1" t="s">
        <v>77</v>
      </c>
      <c r="I1476" s="1" t="s">
        <v>171</v>
      </c>
      <c r="J1476" s="1" t="s">
        <v>6953</v>
      </c>
      <c r="K1476" s="1" t="s">
        <v>44</v>
      </c>
      <c r="L1476" s="1" t="s">
        <v>5184</v>
      </c>
      <c r="M1476" s="1" t="s">
        <v>45</v>
      </c>
      <c r="N1476" s="1" t="s">
        <v>46</v>
      </c>
      <c r="O1476" s="1" t="s">
        <v>70</v>
      </c>
      <c r="P1476" s="1" t="s">
        <v>752</v>
      </c>
      <c r="Q1476" s="1">
        <f xml:space="preserve"> 2018-O1476</f>
        <v>2000</v>
      </c>
    </row>
    <row r="1477" spans="1:17" hidden="1" x14ac:dyDescent="0.25">
      <c r="A1477" s="1" t="s">
        <v>5280</v>
      </c>
      <c r="B1477" s="1" t="s">
        <v>5281</v>
      </c>
      <c r="C1477" s="1" t="s">
        <v>771</v>
      </c>
      <c r="D1477" s="1" t="s">
        <v>5183</v>
      </c>
      <c r="G1477" s="1" t="s">
        <v>6948</v>
      </c>
      <c r="H1477" s="1" t="s">
        <v>77</v>
      </c>
      <c r="I1477" s="1" t="s">
        <v>43</v>
      </c>
      <c r="J1477" s="1" t="s">
        <v>6954</v>
      </c>
      <c r="K1477" s="1" t="s">
        <v>44</v>
      </c>
      <c r="L1477" s="1" t="s">
        <v>5184</v>
      </c>
      <c r="M1477" s="1" t="s">
        <v>45</v>
      </c>
      <c r="N1477" s="1" t="s">
        <v>46</v>
      </c>
      <c r="O1477" s="1" t="s">
        <v>156</v>
      </c>
      <c r="P1477" s="1" t="s">
        <v>5283</v>
      </c>
      <c r="Q1477" s="1">
        <f xml:space="preserve"> 2018-O1477</f>
        <v>2013</v>
      </c>
    </row>
    <row r="1478" spans="1:17" x14ac:dyDescent="0.25">
      <c r="A1478" s="1" t="s">
        <v>1114</v>
      </c>
      <c r="B1478" s="1" t="s">
        <v>1115</v>
      </c>
      <c r="C1478" s="1" t="s">
        <v>771</v>
      </c>
      <c r="D1478" s="1" t="s">
        <v>1116</v>
      </c>
      <c r="F1478" s="1" t="s">
        <v>773</v>
      </c>
      <c r="G1478" s="1" t="s">
        <v>774</v>
      </c>
      <c r="H1478" s="1" t="s">
        <v>77</v>
      </c>
      <c r="I1478" s="1" t="s">
        <v>171</v>
      </c>
      <c r="J1478" s="1" t="s">
        <v>6953</v>
      </c>
      <c r="K1478" s="1" t="s">
        <v>44</v>
      </c>
      <c r="L1478" s="1" t="s">
        <v>775</v>
      </c>
      <c r="M1478" s="1" t="s">
        <v>45</v>
      </c>
      <c r="N1478" s="1" t="s">
        <v>46</v>
      </c>
      <c r="P1478" s="1" t="s">
        <v>1117</v>
      </c>
      <c r="Q1478" s="1">
        <f xml:space="preserve"> 2018-O1478</f>
        <v>2018</v>
      </c>
    </row>
    <row r="1479" spans="1:17" hidden="1" x14ac:dyDescent="0.25">
      <c r="A1479" s="1" t="s">
        <v>5287</v>
      </c>
      <c r="B1479" s="1" t="s">
        <v>5288</v>
      </c>
      <c r="C1479" s="1" t="s">
        <v>771</v>
      </c>
      <c r="D1479" s="1" t="s">
        <v>5183</v>
      </c>
      <c r="G1479" s="1" t="s">
        <v>774</v>
      </c>
      <c r="H1479" s="1" t="s">
        <v>77</v>
      </c>
      <c r="I1479" s="1" t="s">
        <v>43</v>
      </c>
      <c r="J1479" s="1" t="s">
        <v>6954</v>
      </c>
      <c r="K1479" s="1" t="s">
        <v>44</v>
      </c>
      <c r="L1479" s="1" t="s">
        <v>5184</v>
      </c>
      <c r="M1479" s="1" t="s">
        <v>45</v>
      </c>
      <c r="N1479" s="1" t="s">
        <v>46</v>
      </c>
      <c r="O1479" s="1" t="s">
        <v>86</v>
      </c>
      <c r="P1479" s="1" t="s">
        <v>1887</v>
      </c>
      <c r="Q1479" s="1">
        <f xml:space="preserve"> 2018-O1479</f>
        <v>2015</v>
      </c>
    </row>
    <row r="1480" spans="1:17" hidden="1" x14ac:dyDescent="0.25">
      <c r="A1480" s="1" t="s">
        <v>5290</v>
      </c>
      <c r="B1480" s="1" t="s">
        <v>5291</v>
      </c>
      <c r="C1480" s="1" t="s">
        <v>771</v>
      </c>
      <c r="D1480" s="1" t="s">
        <v>5183</v>
      </c>
      <c r="G1480" s="1" t="s">
        <v>774</v>
      </c>
      <c r="H1480" s="1" t="s">
        <v>77</v>
      </c>
      <c r="I1480" s="1" t="s">
        <v>114</v>
      </c>
      <c r="J1480" s="1" t="s">
        <v>114</v>
      </c>
      <c r="K1480" s="1" t="s">
        <v>44</v>
      </c>
      <c r="L1480" s="1" t="s">
        <v>4843</v>
      </c>
      <c r="M1480" s="1" t="s">
        <v>45</v>
      </c>
      <c r="N1480" s="1" t="s">
        <v>46</v>
      </c>
      <c r="O1480" s="1" t="s">
        <v>40</v>
      </c>
      <c r="P1480" s="1" t="s">
        <v>2278</v>
      </c>
      <c r="Q1480" s="1">
        <f xml:space="preserve"> 2018-O1480</f>
        <v>2017</v>
      </c>
    </row>
    <row r="1481" spans="1:17" hidden="1" x14ac:dyDescent="0.25">
      <c r="A1481" s="1" t="s">
        <v>5293</v>
      </c>
      <c r="B1481" s="1" t="s">
        <v>5294</v>
      </c>
      <c r="C1481" s="1" t="s">
        <v>771</v>
      </c>
      <c r="D1481" s="1" t="s">
        <v>5183</v>
      </c>
      <c r="G1481" s="1" t="s">
        <v>774</v>
      </c>
      <c r="H1481" s="1" t="s">
        <v>77</v>
      </c>
      <c r="I1481" s="1" t="s">
        <v>43</v>
      </c>
      <c r="J1481" s="1" t="s">
        <v>6954</v>
      </c>
      <c r="K1481" s="1" t="s">
        <v>44</v>
      </c>
      <c r="L1481" s="1" t="s">
        <v>4843</v>
      </c>
      <c r="M1481" s="1" t="s">
        <v>45</v>
      </c>
      <c r="N1481" s="1" t="s">
        <v>46</v>
      </c>
      <c r="O1481" s="1" t="s">
        <v>41</v>
      </c>
      <c r="P1481" s="1" t="s">
        <v>5296</v>
      </c>
      <c r="Q1481" s="1">
        <f xml:space="preserve"> 2018-O1481</f>
        <v>2016</v>
      </c>
    </row>
    <row r="1482" spans="1:17" hidden="1" x14ac:dyDescent="0.25">
      <c r="A1482" s="1" t="s">
        <v>5298</v>
      </c>
      <c r="B1482" s="1" t="s">
        <v>5299</v>
      </c>
      <c r="C1482" s="1" t="s">
        <v>771</v>
      </c>
      <c r="D1482" s="1" t="s">
        <v>5183</v>
      </c>
      <c r="G1482" s="1" t="s">
        <v>774</v>
      </c>
      <c r="H1482" s="1" t="s">
        <v>77</v>
      </c>
      <c r="I1482" s="1" t="s">
        <v>43</v>
      </c>
      <c r="J1482" s="1" t="s">
        <v>6954</v>
      </c>
      <c r="K1482" s="1" t="s">
        <v>44</v>
      </c>
      <c r="L1482" s="1" t="s">
        <v>5184</v>
      </c>
      <c r="M1482" s="1" t="s">
        <v>45</v>
      </c>
      <c r="N1482" s="1" t="s">
        <v>46</v>
      </c>
      <c r="O1482" s="1" t="s">
        <v>36</v>
      </c>
      <c r="P1482" s="1" t="s">
        <v>222</v>
      </c>
      <c r="Q1482" s="1">
        <f xml:space="preserve"> 2018-O1482</f>
        <v>2011</v>
      </c>
    </row>
    <row r="1483" spans="1:17" hidden="1" x14ac:dyDescent="0.25">
      <c r="A1483" s="1" t="s">
        <v>5301</v>
      </c>
      <c r="B1483" s="1" t="s">
        <v>5302</v>
      </c>
      <c r="C1483" s="1" t="s">
        <v>771</v>
      </c>
      <c r="D1483" s="1" t="s">
        <v>5183</v>
      </c>
      <c r="G1483" s="1" t="s">
        <v>774</v>
      </c>
      <c r="H1483" s="1" t="s">
        <v>77</v>
      </c>
      <c r="I1483" s="1" t="s">
        <v>171</v>
      </c>
      <c r="J1483" s="1" t="s">
        <v>6953</v>
      </c>
      <c r="K1483" s="1" t="s">
        <v>44</v>
      </c>
      <c r="L1483" s="1" t="s">
        <v>4843</v>
      </c>
      <c r="M1483" s="1" t="s">
        <v>45</v>
      </c>
      <c r="N1483" s="1" t="s">
        <v>46</v>
      </c>
      <c r="O1483" s="1" t="s">
        <v>86</v>
      </c>
      <c r="P1483" s="1" t="s">
        <v>2278</v>
      </c>
      <c r="Q1483" s="1">
        <f xml:space="preserve"> 2018-O1483</f>
        <v>2015</v>
      </c>
    </row>
    <row r="1484" spans="1:17" hidden="1" x14ac:dyDescent="0.25">
      <c r="A1484" s="1" t="s">
        <v>5304</v>
      </c>
      <c r="B1484" s="1" t="s">
        <v>5305</v>
      </c>
      <c r="C1484" s="1" t="s">
        <v>771</v>
      </c>
      <c r="D1484" s="1" t="s">
        <v>5053</v>
      </c>
      <c r="G1484" s="1" t="s">
        <v>774</v>
      </c>
      <c r="H1484" s="1" t="s">
        <v>77</v>
      </c>
      <c r="I1484" s="1" t="s">
        <v>43</v>
      </c>
      <c r="J1484" s="1" t="s">
        <v>6954</v>
      </c>
      <c r="K1484" s="1" t="s">
        <v>44</v>
      </c>
      <c r="L1484" s="1" t="s">
        <v>5307</v>
      </c>
      <c r="M1484" s="1" t="s">
        <v>45</v>
      </c>
      <c r="N1484" s="1" t="s">
        <v>46</v>
      </c>
      <c r="O1484" s="1" t="s">
        <v>71</v>
      </c>
      <c r="P1484" s="1" t="s">
        <v>5308</v>
      </c>
      <c r="Q1484" s="1">
        <f xml:space="preserve"> 2018-O1484</f>
        <v>2006</v>
      </c>
    </row>
    <row r="1485" spans="1:17" hidden="1" x14ac:dyDescent="0.25">
      <c r="A1485" s="1" t="s">
        <v>5309</v>
      </c>
      <c r="B1485" s="1" t="s">
        <v>5310</v>
      </c>
      <c r="C1485" s="1" t="s">
        <v>771</v>
      </c>
      <c r="D1485" s="1" t="s">
        <v>5053</v>
      </c>
      <c r="G1485" s="1" t="s">
        <v>774</v>
      </c>
      <c r="H1485" s="1" t="s">
        <v>77</v>
      </c>
      <c r="I1485" s="1" t="s">
        <v>171</v>
      </c>
      <c r="J1485" s="1" t="s">
        <v>6953</v>
      </c>
      <c r="K1485" s="1" t="s">
        <v>44</v>
      </c>
      <c r="L1485" s="1" t="s">
        <v>5307</v>
      </c>
      <c r="M1485" s="1" t="s">
        <v>45</v>
      </c>
      <c r="N1485" s="1" t="s">
        <v>46</v>
      </c>
      <c r="O1485" s="1" t="s">
        <v>79</v>
      </c>
      <c r="P1485" s="1" t="s">
        <v>752</v>
      </c>
      <c r="Q1485" s="1">
        <f xml:space="preserve"> 2018-O1485</f>
        <v>1993</v>
      </c>
    </row>
    <row r="1486" spans="1:17" hidden="1" x14ac:dyDescent="0.25">
      <c r="A1486" s="1" t="s">
        <v>5312</v>
      </c>
      <c r="B1486" s="1" t="s">
        <v>5313</v>
      </c>
      <c r="C1486" s="1" t="s">
        <v>771</v>
      </c>
      <c r="D1486" s="1" t="s">
        <v>5053</v>
      </c>
      <c r="G1486" s="1" t="s">
        <v>774</v>
      </c>
      <c r="H1486" s="1" t="s">
        <v>77</v>
      </c>
      <c r="I1486" s="1" t="s">
        <v>114</v>
      </c>
      <c r="J1486" s="1" t="s">
        <v>114</v>
      </c>
      <c r="K1486" s="1" t="s">
        <v>44</v>
      </c>
      <c r="L1486" s="1" t="s">
        <v>5307</v>
      </c>
      <c r="M1486" s="1" t="s">
        <v>45</v>
      </c>
      <c r="N1486" s="1" t="s">
        <v>46</v>
      </c>
      <c r="O1486" s="1" t="s">
        <v>40</v>
      </c>
      <c r="P1486" s="1" t="s">
        <v>2278</v>
      </c>
      <c r="Q1486" s="1">
        <f xml:space="preserve"> 2018-O1486</f>
        <v>2017</v>
      </c>
    </row>
    <row r="1487" spans="1:17" hidden="1" x14ac:dyDescent="0.25">
      <c r="A1487" s="1" t="s">
        <v>5315</v>
      </c>
      <c r="B1487" s="1" t="s">
        <v>5316</v>
      </c>
      <c r="C1487" s="1" t="s">
        <v>771</v>
      </c>
      <c r="D1487" s="1" t="s">
        <v>5053</v>
      </c>
      <c r="G1487" s="1" t="s">
        <v>774</v>
      </c>
      <c r="H1487" s="1" t="s">
        <v>77</v>
      </c>
      <c r="I1487" s="1" t="s">
        <v>114</v>
      </c>
      <c r="J1487" s="1" t="s">
        <v>114</v>
      </c>
      <c r="K1487" s="1" t="s">
        <v>50</v>
      </c>
      <c r="M1487" s="1" t="s">
        <v>45</v>
      </c>
      <c r="N1487" s="1" t="s">
        <v>46</v>
      </c>
      <c r="O1487" s="1" t="s">
        <v>41</v>
      </c>
      <c r="P1487" s="1" t="s">
        <v>2278</v>
      </c>
      <c r="Q1487" s="1">
        <f xml:space="preserve"> 2018-O1487</f>
        <v>2016</v>
      </c>
    </row>
    <row r="1488" spans="1:17" hidden="1" x14ac:dyDescent="0.25">
      <c r="A1488" s="1" t="s">
        <v>5318</v>
      </c>
      <c r="B1488" s="1" t="s">
        <v>5319</v>
      </c>
      <c r="C1488" s="1" t="s">
        <v>771</v>
      </c>
      <c r="D1488" s="1" t="s">
        <v>5053</v>
      </c>
      <c r="G1488" s="1" t="s">
        <v>774</v>
      </c>
      <c r="H1488" s="1" t="s">
        <v>77</v>
      </c>
      <c r="I1488" s="1" t="s">
        <v>43</v>
      </c>
      <c r="J1488" s="1" t="s">
        <v>6954</v>
      </c>
      <c r="K1488" s="1" t="s">
        <v>44</v>
      </c>
      <c r="L1488" s="1" t="s">
        <v>5307</v>
      </c>
      <c r="M1488" s="1" t="s">
        <v>45</v>
      </c>
      <c r="N1488" s="1" t="s">
        <v>46</v>
      </c>
      <c r="O1488" s="1" t="s">
        <v>70</v>
      </c>
      <c r="P1488" s="1" t="s">
        <v>717</v>
      </c>
      <c r="Q1488" s="1">
        <f xml:space="preserve"> 2018-O1488</f>
        <v>2000</v>
      </c>
    </row>
    <row r="1489" spans="1:17" hidden="1" x14ac:dyDescent="0.25">
      <c r="A1489" s="1" t="s">
        <v>5321</v>
      </c>
      <c r="B1489" s="1" t="s">
        <v>5322</v>
      </c>
      <c r="C1489" s="1" t="s">
        <v>771</v>
      </c>
      <c r="D1489" s="1" t="s">
        <v>1779</v>
      </c>
      <c r="G1489" s="1" t="s">
        <v>6948</v>
      </c>
      <c r="H1489" s="1" t="s">
        <v>77</v>
      </c>
      <c r="I1489" s="1" t="s">
        <v>43</v>
      </c>
      <c r="J1489" s="1" t="s">
        <v>6954</v>
      </c>
      <c r="K1489" s="1" t="s">
        <v>44</v>
      </c>
      <c r="L1489" s="1" t="s">
        <v>5324</v>
      </c>
      <c r="M1489" s="1" t="s">
        <v>45</v>
      </c>
      <c r="N1489" s="1" t="s">
        <v>46</v>
      </c>
      <c r="O1489" s="1" t="s">
        <v>40</v>
      </c>
      <c r="P1489" s="1" t="s">
        <v>4126</v>
      </c>
      <c r="Q1489" s="1">
        <f xml:space="preserve"> 2018-O1489</f>
        <v>2017</v>
      </c>
    </row>
    <row r="1490" spans="1:17" hidden="1" x14ac:dyDescent="0.25">
      <c r="A1490" s="1" t="s">
        <v>5326</v>
      </c>
      <c r="B1490" s="1" t="s">
        <v>5327</v>
      </c>
      <c r="C1490" s="1" t="s">
        <v>771</v>
      </c>
      <c r="D1490" s="1" t="s">
        <v>5183</v>
      </c>
      <c r="G1490" s="1" t="s">
        <v>774</v>
      </c>
      <c r="H1490" s="1" t="s">
        <v>77</v>
      </c>
      <c r="I1490" s="1" t="s">
        <v>171</v>
      </c>
      <c r="J1490" s="1" t="s">
        <v>6953</v>
      </c>
      <c r="K1490" s="1" t="s">
        <v>44</v>
      </c>
      <c r="L1490" s="1" t="s">
        <v>5329</v>
      </c>
      <c r="M1490" s="1" t="s">
        <v>45</v>
      </c>
      <c r="N1490" s="1" t="s">
        <v>46</v>
      </c>
      <c r="O1490" s="1" t="s">
        <v>91</v>
      </c>
      <c r="P1490" s="1" t="s">
        <v>5330</v>
      </c>
      <c r="Q1490" s="1">
        <f xml:space="preserve"> 2018-O1490</f>
        <v>2001</v>
      </c>
    </row>
    <row r="1491" spans="1:17" hidden="1" x14ac:dyDescent="0.25">
      <c r="A1491" s="1" t="s">
        <v>5332</v>
      </c>
      <c r="B1491" s="1" t="s">
        <v>5333</v>
      </c>
      <c r="C1491" s="1" t="s">
        <v>771</v>
      </c>
      <c r="D1491" s="1" t="s">
        <v>5053</v>
      </c>
      <c r="G1491" s="1" t="s">
        <v>6948</v>
      </c>
      <c r="H1491" s="1" t="s">
        <v>77</v>
      </c>
      <c r="I1491" s="1" t="s">
        <v>114</v>
      </c>
      <c r="J1491" s="1" t="s">
        <v>114</v>
      </c>
      <c r="K1491" s="1" t="s">
        <v>44</v>
      </c>
      <c r="L1491" s="1" t="s">
        <v>5307</v>
      </c>
      <c r="M1491" s="1" t="s">
        <v>45</v>
      </c>
      <c r="N1491" s="1" t="s">
        <v>46</v>
      </c>
      <c r="O1491" s="1" t="s">
        <v>86</v>
      </c>
      <c r="P1491" s="1" t="s">
        <v>2278</v>
      </c>
      <c r="Q1491" s="1">
        <f xml:space="preserve"> 2018-O1491</f>
        <v>2015</v>
      </c>
    </row>
    <row r="1492" spans="1:17" x14ac:dyDescent="0.25">
      <c r="A1492" s="1" t="s">
        <v>1111</v>
      </c>
      <c r="B1492" s="1" t="s">
        <v>1112</v>
      </c>
      <c r="C1492" s="1" t="s">
        <v>771</v>
      </c>
      <c r="D1492" s="1" t="s">
        <v>1075</v>
      </c>
      <c r="F1492" s="1" t="s">
        <v>773</v>
      </c>
      <c r="G1492" s="1" t="s">
        <v>774</v>
      </c>
      <c r="H1492" s="1" t="s">
        <v>77</v>
      </c>
      <c r="I1492" s="1" t="s">
        <v>43</v>
      </c>
      <c r="J1492" s="1" t="s">
        <v>6954</v>
      </c>
      <c r="K1492" s="1" t="s">
        <v>44</v>
      </c>
      <c r="L1492" s="1" t="s">
        <v>775</v>
      </c>
      <c r="M1492" s="1" t="s">
        <v>45</v>
      </c>
      <c r="N1492" s="1" t="s">
        <v>46</v>
      </c>
      <c r="O1492" s="1" t="s">
        <v>46</v>
      </c>
      <c r="P1492" s="1" t="s">
        <v>130</v>
      </c>
      <c r="Q1492" s="1">
        <f xml:space="preserve"> 2018-O1492</f>
        <v>2018</v>
      </c>
    </row>
    <row r="1493" spans="1:17" hidden="1" x14ac:dyDescent="0.25">
      <c r="A1493" s="1" t="s">
        <v>5340</v>
      </c>
      <c r="B1493" s="1" t="s">
        <v>5341</v>
      </c>
      <c r="C1493" s="1" t="s">
        <v>771</v>
      </c>
      <c r="D1493" s="1" t="s">
        <v>1779</v>
      </c>
      <c r="G1493" s="1" t="s">
        <v>782</v>
      </c>
      <c r="H1493" s="1" t="s">
        <v>77</v>
      </c>
      <c r="I1493" s="1" t="s">
        <v>43</v>
      </c>
      <c r="J1493" s="1" t="s">
        <v>6954</v>
      </c>
      <c r="K1493" s="1" t="s">
        <v>44</v>
      </c>
      <c r="L1493" s="1" t="s">
        <v>5324</v>
      </c>
      <c r="M1493" s="1" t="s">
        <v>45</v>
      </c>
      <c r="N1493" s="1" t="s">
        <v>46</v>
      </c>
      <c r="O1493" s="1" t="s">
        <v>40</v>
      </c>
      <c r="P1493" s="1" t="s">
        <v>5343</v>
      </c>
      <c r="Q1493" s="1">
        <f xml:space="preserve"> 2018-O1493</f>
        <v>2017</v>
      </c>
    </row>
    <row r="1494" spans="1:17" hidden="1" x14ac:dyDescent="0.25">
      <c r="A1494" s="1" t="s">
        <v>5344</v>
      </c>
      <c r="B1494" s="1" t="s">
        <v>5345</v>
      </c>
      <c r="C1494" s="1" t="s">
        <v>771</v>
      </c>
      <c r="D1494" s="1" t="s">
        <v>5183</v>
      </c>
      <c r="G1494" s="1" t="s">
        <v>774</v>
      </c>
      <c r="H1494" s="1" t="s">
        <v>42</v>
      </c>
      <c r="I1494" s="1" t="s">
        <v>171</v>
      </c>
      <c r="J1494" s="1" t="s">
        <v>6953</v>
      </c>
      <c r="K1494" s="1" t="s">
        <v>44</v>
      </c>
      <c r="L1494" s="1" t="s">
        <v>5339</v>
      </c>
      <c r="M1494" s="1" t="s">
        <v>45</v>
      </c>
      <c r="N1494" s="1" t="s">
        <v>46</v>
      </c>
      <c r="O1494" s="1" t="s">
        <v>41</v>
      </c>
      <c r="P1494" s="1" t="s">
        <v>2278</v>
      </c>
      <c r="Q1494" s="1">
        <f xml:space="preserve"> 2018-O1494</f>
        <v>2016</v>
      </c>
    </row>
    <row r="1495" spans="1:17" hidden="1" x14ac:dyDescent="0.25">
      <c r="A1495" s="1" t="s">
        <v>5347</v>
      </c>
      <c r="B1495" s="1" t="s">
        <v>5348</v>
      </c>
      <c r="C1495" s="1" t="s">
        <v>771</v>
      </c>
      <c r="D1495" s="1" t="s">
        <v>1779</v>
      </c>
      <c r="G1495" s="1" t="s">
        <v>782</v>
      </c>
      <c r="H1495" s="1" t="s">
        <v>77</v>
      </c>
      <c r="I1495" s="1" t="s">
        <v>114</v>
      </c>
      <c r="J1495" s="1" t="s">
        <v>114</v>
      </c>
      <c r="K1495" s="1" t="s">
        <v>44</v>
      </c>
      <c r="L1495" s="1" t="s">
        <v>5324</v>
      </c>
      <c r="M1495" s="1" t="s">
        <v>45</v>
      </c>
      <c r="N1495" s="1" t="s">
        <v>46</v>
      </c>
      <c r="O1495" s="1" t="s">
        <v>156</v>
      </c>
      <c r="P1495" s="1" t="s">
        <v>4689</v>
      </c>
      <c r="Q1495" s="1">
        <f xml:space="preserve"> 2018-O1495</f>
        <v>2013</v>
      </c>
    </row>
    <row r="1496" spans="1:17" hidden="1" x14ac:dyDescent="0.25">
      <c r="A1496" s="1" t="s">
        <v>5350</v>
      </c>
      <c r="B1496" s="1" t="s">
        <v>5351</v>
      </c>
      <c r="C1496" s="1" t="s">
        <v>771</v>
      </c>
      <c r="D1496" s="1" t="s">
        <v>5183</v>
      </c>
      <c r="G1496" s="1" t="s">
        <v>774</v>
      </c>
      <c r="H1496" s="1" t="s">
        <v>77</v>
      </c>
      <c r="I1496" s="1" t="s">
        <v>171</v>
      </c>
      <c r="J1496" s="1" t="s">
        <v>6953</v>
      </c>
      <c r="K1496" s="1" t="s">
        <v>44</v>
      </c>
      <c r="L1496" s="1" t="s">
        <v>5339</v>
      </c>
      <c r="M1496" s="1" t="s">
        <v>45</v>
      </c>
      <c r="N1496" s="1" t="s">
        <v>46</v>
      </c>
      <c r="O1496" s="1" t="s">
        <v>156</v>
      </c>
      <c r="P1496" s="1" t="s">
        <v>2278</v>
      </c>
      <c r="Q1496" s="1">
        <f xml:space="preserve"> 2018-O1496</f>
        <v>2013</v>
      </c>
    </row>
    <row r="1497" spans="1:17" hidden="1" x14ac:dyDescent="0.25">
      <c r="A1497" s="1" t="s">
        <v>5353</v>
      </c>
      <c r="B1497" s="1" t="s">
        <v>5354</v>
      </c>
      <c r="C1497" s="1" t="s">
        <v>771</v>
      </c>
      <c r="D1497" s="1" t="s">
        <v>1779</v>
      </c>
      <c r="G1497" s="1" t="s">
        <v>782</v>
      </c>
      <c r="H1497" s="1" t="s">
        <v>77</v>
      </c>
      <c r="I1497" s="1" t="s">
        <v>43</v>
      </c>
      <c r="J1497" s="1" t="s">
        <v>6954</v>
      </c>
      <c r="K1497" s="1" t="s">
        <v>44</v>
      </c>
      <c r="L1497" s="1" t="s">
        <v>5356</v>
      </c>
      <c r="M1497" s="1" t="s">
        <v>45</v>
      </c>
      <c r="N1497" s="1" t="s">
        <v>46</v>
      </c>
      <c r="O1497" s="1" t="s">
        <v>36</v>
      </c>
      <c r="P1497" s="1" t="s">
        <v>149</v>
      </c>
      <c r="Q1497" s="1">
        <f xml:space="preserve"> 2018-O1497</f>
        <v>2011</v>
      </c>
    </row>
    <row r="1498" spans="1:17" hidden="1" x14ac:dyDescent="0.25">
      <c r="A1498" s="1" t="s">
        <v>5357</v>
      </c>
      <c r="B1498" s="1" t="s">
        <v>5358</v>
      </c>
      <c r="C1498" s="1" t="s">
        <v>771</v>
      </c>
      <c r="D1498" s="1" t="s">
        <v>5183</v>
      </c>
      <c r="G1498" s="1" t="s">
        <v>774</v>
      </c>
      <c r="H1498" s="1" t="s">
        <v>77</v>
      </c>
      <c r="I1498" s="1" t="s">
        <v>171</v>
      </c>
      <c r="J1498" s="1" t="s">
        <v>6953</v>
      </c>
      <c r="K1498" s="1" t="s">
        <v>44</v>
      </c>
      <c r="L1498" s="1" t="s">
        <v>5339</v>
      </c>
      <c r="M1498" s="1" t="s">
        <v>45</v>
      </c>
      <c r="N1498" s="1" t="s">
        <v>46</v>
      </c>
      <c r="O1498" s="1" t="s">
        <v>75</v>
      </c>
      <c r="P1498" s="1" t="s">
        <v>2278</v>
      </c>
      <c r="Q1498" s="1">
        <f xml:space="preserve"> 2018-O1498</f>
        <v>2008</v>
      </c>
    </row>
    <row r="1499" spans="1:17" x14ac:dyDescent="0.25">
      <c r="A1499" s="1" t="s">
        <v>1109</v>
      </c>
      <c r="B1499" s="1" t="s">
        <v>1110</v>
      </c>
      <c r="C1499" s="1" t="s">
        <v>771</v>
      </c>
      <c r="D1499" s="1" t="s">
        <v>1075</v>
      </c>
      <c r="F1499" s="1" t="s">
        <v>773</v>
      </c>
      <c r="G1499" s="1" t="s">
        <v>774</v>
      </c>
      <c r="H1499" s="1" t="s">
        <v>77</v>
      </c>
      <c r="I1499" s="1" t="s">
        <v>43</v>
      </c>
      <c r="J1499" s="1" t="s">
        <v>6954</v>
      </c>
      <c r="K1499" s="1" t="s">
        <v>44</v>
      </c>
      <c r="L1499" s="1" t="s">
        <v>775</v>
      </c>
      <c r="M1499" s="1" t="s">
        <v>45</v>
      </c>
      <c r="N1499" s="1" t="s">
        <v>46</v>
      </c>
      <c r="O1499" s="1" t="s">
        <v>46</v>
      </c>
      <c r="P1499" s="1" t="s">
        <v>80</v>
      </c>
      <c r="Q1499" s="1">
        <f xml:space="preserve"> 2018-O1499</f>
        <v>2018</v>
      </c>
    </row>
    <row r="1500" spans="1:17" hidden="1" x14ac:dyDescent="0.25">
      <c r="A1500" s="1" t="s">
        <v>5365</v>
      </c>
      <c r="B1500" s="1" t="s">
        <v>5366</v>
      </c>
      <c r="C1500" s="1" t="s">
        <v>771</v>
      </c>
      <c r="D1500" s="1" t="s">
        <v>5183</v>
      </c>
      <c r="E1500" s="1" t="s">
        <v>5368</v>
      </c>
      <c r="G1500" s="1" t="s">
        <v>774</v>
      </c>
      <c r="H1500" s="1" t="s">
        <v>77</v>
      </c>
      <c r="I1500" s="1" t="s">
        <v>171</v>
      </c>
      <c r="J1500" s="1" t="s">
        <v>6953</v>
      </c>
      <c r="K1500" s="1" t="s">
        <v>44</v>
      </c>
      <c r="L1500" s="1" t="s">
        <v>5339</v>
      </c>
      <c r="M1500" s="1" t="s">
        <v>45</v>
      </c>
      <c r="N1500" s="1" t="s">
        <v>46</v>
      </c>
      <c r="O1500" s="1" t="s">
        <v>102</v>
      </c>
      <c r="P1500" s="1" t="s">
        <v>628</v>
      </c>
      <c r="Q1500" s="1">
        <f xml:space="preserve"> 2018-O1500</f>
        <v>1997</v>
      </c>
    </row>
    <row r="1501" spans="1:17" hidden="1" x14ac:dyDescent="0.25">
      <c r="A1501" s="1" t="s">
        <v>5369</v>
      </c>
      <c r="B1501" s="1" t="s">
        <v>5370</v>
      </c>
      <c r="C1501" s="1" t="s">
        <v>771</v>
      </c>
      <c r="D1501" s="1" t="s">
        <v>1779</v>
      </c>
      <c r="G1501" s="1" t="s">
        <v>782</v>
      </c>
      <c r="H1501" s="1" t="s">
        <v>77</v>
      </c>
      <c r="I1501" s="1" t="s">
        <v>43</v>
      </c>
      <c r="J1501" s="1" t="s">
        <v>6954</v>
      </c>
      <c r="K1501" s="1" t="s">
        <v>44</v>
      </c>
      <c r="L1501" s="1" t="s">
        <v>5324</v>
      </c>
      <c r="M1501" s="1" t="s">
        <v>45</v>
      </c>
      <c r="N1501" s="1" t="s">
        <v>46</v>
      </c>
      <c r="O1501" s="1" t="s">
        <v>75</v>
      </c>
      <c r="P1501" s="1" t="s">
        <v>1994</v>
      </c>
      <c r="Q1501" s="1">
        <f xml:space="preserve"> 2018-O1501</f>
        <v>2008</v>
      </c>
    </row>
    <row r="1502" spans="1:17" hidden="1" x14ac:dyDescent="0.25">
      <c r="A1502" s="1" t="s">
        <v>5372</v>
      </c>
      <c r="B1502" s="1" t="s">
        <v>5373</v>
      </c>
      <c r="C1502" s="1" t="s">
        <v>771</v>
      </c>
      <c r="D1502" s="1" t="s">
        <v>772</v>
      </c>
      <c r="G1502" s="1" t="s">
        <v>6948</v>
      </c>
      <c r="H1502" s="1" t="s">
        <v>77</v>
      </c>
      <c r="I1502" s="1" t="s">
        <v>263</v>
      </c>
      <c r="J1502" s="1" t="s">
        <v>6950</v>
      </c>
      <c r="K1502" s="1" t="s">
        <v>44</v>
      </c>
      <c r="L1502" s="1" t="s">
        <v>4979</v>
      </c>
      <c r="M1502" s="1" t="s">
        <v>45</v>
      </c>
      <c r="N1502" s="1" t="s">
        <v>46</v>
      </c>
      <c r="O1502" s="1" t="s">
        <v>71</v>
      </c>
      <c r="P1502" s="1" t="s">
        <v>2278</v>
      </c>
      <c r="Q1502" s="1">
        <f xml:space="preserve"> 2018-O1502</f>
        <v>2006</v>
      </c>
    </row>
    <row r="1503" spans="1:17" x14ac:dyDescent="0.25">
      <c r="A1503" s="1" t="s">
        <v>1102</v>
      </c>
      <c r="B1503" s="1" t="s">
        <v>1103</v>
      </c>
      <c r="C1503" s="1" t="s">
        <v>771</v>
      </c>
      <c r="D1503" s="1" t="s">
        <v>1075</v>
      </c>
      <c r="F1503" s="1" t="s">
        <v>773</v>
      </c>
      <c r="G1503" s="1" t="s">
        <v>774</v>
      </c>
      <c r="H1503" s="1" t="s">
        <v>77</v>
      </c>
      <c r="I1503" s="1" t="s">
        <v>43</v>
      </c>
      <c r="J1503" s="1" t="s">
        <v>6954</v>
      </c>
      <c r="K1503" s="1" t="s">
        <v>44</v>
      </c>
      <c r="L1503" s="1" t="s">
        <v>775</v>
      </c>
      <c r="M1503" s="1" t="s">
        <v>45</v>
      </c>
      <c r="N1503" s="1" t="s">
        <v>46</v>
      </c>
      <c r="O1503" s="1" t="s">
        <v>46</v>
      </c>
      <c r="P1503" s="1" t="s">
        <v>1105</v>
      </c>
      <c r="Q1503" s="1">
        <f xml:space="preserve"> 2018-O1503</f>
        <v>2018</v>
      </c>
    </row>
    <row r="1504" spans="1:17" hidden="1" x14ac:dyDescent="0.25">
      <c r="A1504" s="1" t="s">
        <v>5378</v>
      </c>
      <c r="B1504" s="1" t="s">
        <v>5379</v>
      </c>
      <c r="C1504" s="1" t="s">
        <v>771</v>
      </c>
      <c r="D1504" s="1" t="s">
        <v>5363</v>
      </c>
      <c r="G1504" s="1" t="s">
        <v>6948</v>
      </c>
      <c r="H1504" s="1" t="s">
        <v>77</v>
      </c>
      <c r="I1504" s="1" t="s">
        <v>114</v>
      </c>
      <c r="J1504" s="1" t="s">
        <v>114</v>
      </c>
      <c r="K1504" s="1" t="s">
        <v>44</v>
      </c>
      <c r="L1504" s="1" t="s">
        <v>2953</v>
      </c>
      <c r="M1504" s="1" t="s">
        <v>45</v>
      </c>
      <c r="N1504" s="1" t="s">
        <v>46</v>
      </c>
      <c r="O1504" s="1" t="s">
        <v>71</v>
      </c>
      <c r="P1504" s="1" t="s">
        <v>2181</v>
      </c>
      <c r="Q1504" s="1">
        <f xml:space="preserve"> 2018-O1504</f>
        <v>2006</v>
      </c>
    </row>
    <row r="1505" spans="1:17" x14ac:dyDescent="0.25">
      <c r="A1505" s="1" t="s">
        <v>1094</v>
      </c>
      <c r="B1505" s="1" t="s">
        <v>1095</v>
      </c>
      <c r="C1505" s="1" t="s">
        <v>771</v>
      </c>
      <c r="D1505" s="1" t="s">
        <v>1075</v>
      </c>
      <c r="F1505" s="1" t="s">
        <v>773</v>
      </c>
      <c r="G1505" s="1" t="s">
        <v>774</v>
      </c>
      <c r="H1505" s="1" t="s">
        <v>77</v>
      </c>
      <c r="I1505" s="1" t="s">
        <v>43</v>
      </c>
      <c r="J1505" s="1" t="s">
        <v>6954</v>
      </c>
      <c r="K1505" s="1" t="s">
        <v>44</v>
      </c>
      <c r="L1505" s="1" t="s">
        <v>775</v>
      </c>
      <c r="M1505" s="1" t="s">
        <v>45</v>
      </c>
      <c r="N1505" s="1" t="s">
        <v>46</v>
      </c>
      <c r="P1505" s="1" t="s">
        <v>193</v>
      </c>
      <c r="Q1505" s="1">
        <f xml:space="preserve"> 2018-O1505</f>
        <v>2018</v>
      </c>
    </row>
    <row r="1506" spans="1:17" x14ac:dyDescent="0.25">
      <c r="A1506" s="1" t="s">
        <v>1090</v>
      </c>
      <c r="B1506" s="1" t="s">
        <v>1091</v>
      </c>
      <c r="C1506" s="1" t="s">
        <v>771</v>
      </c>
      <c r="D1506" s="1" t="s">
        <v>1085</v>
      </c>
      <c r="F1506" s="1" t="s">
        <v>773</v>
      </c>
      <c r="G1506" s="1" t="s">
        <v>782</v>
      </c>
      <c r="H1506" s="1" t="s">
        <v>77</v>
      </c>
      <c r="I1506" s="1" t="s">
        <v>171</v>
      </c>
      <c r="J1506" s="1" t="s">
        <v>6953</v>
      </c>
      <c r="K1506" s="1" t="s">
        <v>44</v>
      </c>
      <c r="L1506" s="1" t="s">
        <v>775</v>
      </c>
      <c r="M1506" s="1" t="s">
        <v>45</v>
      </c>
      <c r="N1506" s="1" t="s">
        <v>46</v>
      </c>
      <c r="P1506" s="1" t="s">
        <v>1093</v>
      </c>
      <c r="Q1506" s="1">
        <f xml:space="preserve"> 2018-O1506</f>
        <v>2018</v>
      </c>
    </row>
    <row r="1507" spans="1:17" x14ac:dyDescent="0.25">
      <c r="A1507" s="1" t="s">
        <v>1088</v>
      </c>
      <c r="B1507" s="1" t="s">
        <v>1089</v>
      </c>
      <c r="C1507" s="1" t="s">
        <v>771</v>
      </c>
      <c r="D1507" s="1" t="s">
        <v>1085</v>
      </c>
      <c r="F1507" s="1" t="s">
        <v>773</v>
      </c>
      <c r="G1507" s="1" t="s">
        <v>782</v>
      </c>
      <c r="H1507" s="1" t="s">
        <v>77</v>
      </c>
      <c r="I1507" s="1" t="s">
        <v>43</v>
      </c>
      <c r="J1507" s="1" t="s">
        <v>6954</v>
      </c>
      <c r="K1507" s="1" t="s">
        <v>44</v>
      </c>
      <c r="L1507" s="1" t="s">
        <v>775</v>
      </c>
      <c r="M1507" s="1" t="s">
        <v>45</v>
      </c>
      <c r="N1507" s="1" t="s">
        <v>46</v>
      </c>
      <c r="P1507" s="1" t="s">
        <v>193</v>
      </c>
      <c r="Q1507" s="1">
        <f xml:space="preserve"> 2018-O1507</f>
        <v>2018</v>
      </c>
    </row>
    <row r="1508" spans="1:17" x14ac:dyDescent="0.25">
      <c r="A1508" s="1" t="s">
        <v>1086</v>
      </c>
      <c r="B1508" s="1" t="s">
        <v>1087</v>
      </c>
      <c r="C1508" s="1" t="s">
        <v>771</v>
      </c>
      <c r="D1508" s="1" t="s">
        <v>1085</v>
      </c>
      <c r="F1508" s="1" t="s">
        <v>773</v>
      </c>
      <c r="G1508" s="1" t="s">
        <v>782</v>
      </c>
      <c r="H1508" s="1" t="s">
        <v>77</v>
      </c>
      <c r="I1508" s="1" t="s">
        <v>171</v>
      </c>
      <c r="J1508" s="1" t="s">
        <v>6953</v>
      </c>
      <c r="K1508" s="1" t="s">
        <v>44</v>
      </c>
      <c r="L1508" s="1" t="s">
        <v>775</v>
      </c>
      <c r="M1508" s="1" t="s">
        <v>45</v>
      </c>
      <c r="N1508" s="1" t="s">
        <v>46</v>
      </c>
      <c r="P1508" s="1" t="s">
        <v>193</v>
      </c>
      <c r="Q1508" s="1">
        <f xml:space="preserve"> 2018-O1508</f>
        <v>2018</v>
      </c>
    </row>
    <row r="1509" spans="1:17" x14ac:dyDescent="0.25">
      <c r="A1509" s="1" t="s">
        <v>1083</v>
      </c>
      <c r="B1509" s="1" t="s">
        <v>1084</v>
      </c>
      <c r="C1509" s="1" t="s">
        <v>771</v>
      </c>
      <c r="D1509" s="1" t="s">
        <v>1085</v>
      </c>
      <c r="F1509" s="1" t="s">
        <v>773</v>
      </c>
      <c r="G1509" s="1" t="s">
        <v>782</v>
      </c>
      <c r="H1509" s="1" t="s">
        <v>77</v>
      </c>
      <c r="I1509" s="1" t="s">
        <v>171</v>
      </c>
      <c r="J1509" s="1" t="s">
        <v>6953</v>
      </c>
      <c r="K1509" s="1" t="s">
        <v>44</v>
      </c>
      <c r="L1509" s="1" t="s">
        <v>775</v>
      </c>
      <c r="M1509" s="1" t="s">
        <v>45</v>
      </c>
      <c r="N1509" s="1" t="s">
        <v>46</v>
      </c>
      <c r="P1509" s="1" t="s">
        <v>193</v>
      </c>
      <c r="Q1509" s="1">
        <f xml:space="preserve"> 2018-O1509</f>
        <v>2018</v>
      </c>
    </row>
    <row r="1510" spans="1:17" x14ac:dyDescent="0.25">
      <c r="A1510" s="1" t="s">
        <v>1077</v>
      </c>
      <c r="B1510" s="1" t="s">
        <v>1078</v>
      </c>
      <c r="C1510" s="1" t="s">
        <v>771</v>
      </c>
      <c r="D1510" s="1" t="s">
        <v>1075</v>
      </c>
      <c r="F1510" s="1" t="s">
        <v>773</v>
      </c>
      <c r="G1510" s="1" t="s">
        <v>774</v>
      </c>
      <c r="H1510" s="1" t="s">
        <v>77</v>
      </c>
      <c r="I1510" s="1" t="s">
        <v>171</v>
      </c>
      <c r="J1510" s="1" t="s">
        <v>6953</v>
      </c>
      <c r="K1510" s="1" t="s">
        <v>44</v>
      </c>
      <c r="L1510" s="1" t="s">
        <v>775</v>
      </c>
      <c r="M1510" s="1" t="s">
        <v>45</v>
      </c>
      <c r="N1510" s="1" t="s">
        <v>46</v>
      </c>
      <c r="O1510" s="1" t="s">
        <v>46</v>
      </c>
      <c r="P1510" s="1" t="s">
        <v>1079</v>
      </c>
      <c r="Q1510" s="1">
        <f xml:space="preserve"> 2018-O1510</f>
        <v>2018</v>
      </c>
    </row>
    <row r="1511" spans="1:17" hidden="1" x14ac:dyDescent="0.25">
      <c r="A1511" s="1" t="s">
        <v>5404</v>
      </c>
      <c r="B1511" s="1" t="s">
        <v>5405</v>
      </c>
      <c r="C1511" s="1" t="s">
        <v>771</v>
      </c>
      <c r="D1511" s="1" t="s">
        <v>5183</v>
      </c>
      <c r="G1511" s="1" t="s">
        <v>774</v>
      </c>
      <c r="H1511" s="1" t="s">
        <v>77</v>
      </c>
      <c r="I1511" s="1" t="s">
        <v>171</v>
      </c>
      <c r="J1511" s="1" t="s">
        <v>6953</v>
      </c>
      <c r="K1511" s="1" t="s">
        <v>44</v>
      </c>
      <c r="L1511" s="1" t="s">
        <v>5339</v>
      </c>
      <c r="M1511" s="1" t="s">
        <v>45</v>
      </c>
      <c r="N1511" s="1" t="s">
        <v>46</v>
      </c>
      <c r="O1511" s="1" t="s">
        <v>41</v>
      </c>
      <c r="P1511" s="1" t="s">
        <v>2278</v>
      </c>
      <c r="Q1511" s="1">
        <f xml:space="preserve"> 2018-O1511</f>
        <v>2016</v>
      </c>
    </row>
    <row r="1512" spans="1:17" hidden="1" x14ac:dyDescent="0.25">
      <c r="A1512" s="1" t="s">
        <v>5407</v>
      </c>
      <c r="B1512" s="1" t="s">
        <v>5408</v>
      </c>
      <c r="C1512" s="1" t="s">
        <v>771</v>
      </c>
      <c r="D1512" s="1" t="s">
        <v>5183</v>
      </c>
      <c r="G1512" s="1" t="s">
        <v>774</v>
      </c>
      <c r="H1512" s="1" t="s">
        <v>77</v>
      </c>
      <c r="I1512" s="1" t="s">
        <v>43</v>
      </c>
      <c r="J1512" s="1" t="s">
        <v>6954</v>
      </c>
      <c r="K1512" s="1" t="s">
        <v>44</v>
      </c>
      <c r="L1512" s="1" t="s">
        <v>5339</v>
      </c>
      <c r="M1512" s="1" t="s">
        <v>45</v>
      </c>
      <c r="N1512" s="1" t="s">
        <v>46</v>
      </c>
      <c r="O1512" s="1" t="s">
        <v>40</v>
      </c>
      <c r="P1512" s="1" t="s">
        <v>5410</v>
      </c>
      <c r="Q1512" s="1">
        <f xml:space="preserve"> 2018-O1512</f>
        <v>2017</v>
      </c>
    </row>
    <row r="1513" spans="1:17" x14ac:dyDescent="0.25">
      <c r="A1513" s="1" t="s">
        <v>1071</v>
      </c>
      <c r="B1513" s="1" t="s">
        <v>1072</v>
      </c>
      <c r="C1513" s="1" t="s">
        <v>771</v>
      </c>
      <c r="D1513" s="1" t="s">
        <v>1075</v>
      </c>
      <c r="F1513" s="1" t="s">
        <v>773</v>
      </c>
      <c r="G1513" s="1" t="s">
        <v>774</v>
      </c>
      <c r="H1513" s="1" t="s">
        <v>77</v>
      </c>
      <c r="I1513" s="1" t="s">
        <v>43</v>
      </c>
      <c r="J1513" s="1" t="s">
        <v>6954</v>
      </c>
      <c r="K1513" s="1" t="s">
        <v>44</v>
      </c>
      <c r="L1513" s="1" t="s">
        <v>775</v>
      </c>
      <c r="M1513" s="1" t="s">
        <v>45</v>
      </c>
      <c r="N1513" s="1" t="s">
        <v>46</v>
      </c>
      <c r="O1513" s="1" t="s">
        <v>46</v>
      </c>
      <c r="P1513" s="1" t="s">
        <v>1076</v>
      </c>
      <c r="Q1513" s="1">
        <f xml:space="preserve"> 2018-O1513</f>
        <v>2018</v>
      </c>
    </row>
    <row r="1514" spans="1:17" hidden="1" x14ac:dyDescent="0.25">
      <c r="A1514" s="1" t="s">
        <v>5415</v>
      </c>
      <c r="B1514" s="1" t="s">
        <v>5416</v>
      </c>
      <c r="C1514" s="1" t="s">
        <v>771</v>
      </c>
      <c r="D1514" s="1" t="s">
        <v>830</v>
      </c>
      <c r="G1514" s="1" t="s">
        <v>774</v>
      </c>
      <c r="H1514" s="1" t="s">
        <v>77</v>
      </c>
      <c r="I1514" s="1" t="s">
        <v>114</v>
      </c>
      <c r="J1514" s="1" t="s">
        <v>114</v>
      </c>
      <c r="K1514" s="1" t="s">
        <v>44</v>
      </c>
      <c r="L1514" s="1" t="s">
        <v>5339</v>
      </c>
      <c r="M1514" s="1" t="s">
        <v>45</v>
      </c>
      <c r="N1514" s="1" t="s">
        <v>46</v>
      </c>
      <c r="O1514" s="1" t="s">
        <v>41</v>
      </c>
      <c r="P1514" s="1" t="s">
        <v>2278</v>
      </c>
      <c r="Q1514" s="1">
        <f xml:space="preserve"> 2018-O1514</f>
        <v>2016</v>
      </c>
    </row>
    <row r="1515" spans="1:17" x14ac:dyDescent="0.25">
      <c r="A1515" s="1" t="s">
        <v>1066</v>
      </c>
      <c r="B1515" s="1" t="s">
        <v>1067</v>
      </c>
      <c r="C1515" s="1" t="s">
        <v>771</v>
      </c>
      <c r="D1515" s="1" t="s">
        <v>1069</v>
      </c>
      <c r="F1515" s="1" t="s">
        <v>773</v>
      </c>
      <c r="G1515" s="1" t="s">
        <v>782</v>
      </c>
      <c r="H1515" s="1" t="s">
        <v>77</v>
      </c>
      <c r="I1515" s="1" t="s">
        <v>43</v>
      </c>
      <c r="J1515" s="1" t="s">
        <v>6954</v>
      </c>
      <c r="K1515" s="1" t="s">
        <v>44</v>
      </c>
      <c r="L1515" s="1" t="s">
        <v>775</v>
      </c>
      <c r="M1515" s="1" t="s">
        <v>45</v>
      </c>
      <c r="N1515" s="1" t="s">
        <v>46</v>
      </c>
      <c r="O1515" s="1" t="s">
        <v>46</v>
      </c>
      <c r="P1515" s="1" t="s">
        <v>1070</v>
      </c>
      <c r="Q1515" s="1">
        <f xml:space="preserve"> 2018-O1515</f>
        <v>2018</v>
      </c>
    </row>
    <row r="1516" spans="1:17" hidden="1" x14ac:dyDescent="0.25">
      <c r="A1516" s="1" t="s">
        <v>5422</v>
      </c>
      <c r="B1516" s="1" t="s">
        <v>5423</v>
      </c>
      <c r="C1516" s="1" t="s">
        <v>771</v>
      </c>
      <c r="D1516" s="1" t="s">
        <v>794</v>
      </c>
      <c r="G1516" s="1" t="s">
        <v>782</v>
      </c>
      <c r="H1516" s="1" t="s">
        <v>77</v>
      </c>
      <c r="I1516" s="1" t="s">
        <v>171</v>
      </c>
      <c r="J1516" s="1" t="s">
        <v>6953</v>
      </c>
      <c r="K1516" s="1" t="s">
        <v>44</v>
      </c>
      <c r="L1516" s="1" t="s">
        <v>5425</v>
      </c>
      <c r="M1516" s="1" t="s">
        <v>45</v>
      </c>
      <c r="N1516" s="1" t="s">
        <v>46</v>
      </c>
      <c r="O1516" s="1" t="s">
        <v>91</v>
      </c>
      <c r="P1516" s="1" t="s">
        <v>5426</v>
      </c>
      <c r="Q1516" s="1">
        <f xml:space="preserve"> 2018-O1516</f>
        <v>2001</v>
      </c>
    </row>
    <row r="1517" spans="1:17" hidden="1" x14ac:dyDescent="0.25">
      <c r="A1517" s="1" t="s">
        <v>5427</v>
      </c>
      <c r="B1517" s="1" t="s">
        <v>5428</v>
      </c>
      <c r="C1517" s="1" t="s">
        <v>771</v>
      </c>
      <c r="D1517" s="1" t="s">
        <v>830</v>
      </c>
      <c r="G1517" s="1" t="s">
        <v>774</v>
      </c>
      <c r="H1517" s="1" t="s">
        <v>77</v>
      </c>
      <c r="I1517" s="1" t="s">
        <v>114</v>
      </c>
      <c r="J1517" s="1" t="s">
        <v>114</v>
      </c>
      <c r="K1517" s="1" t="s">
        <v>44</v>
      </c>
      <c r="L1517" s="1" t="s">
        <v>5339</v>
      </c>
      <c r="M1517" s="1" t="s">
        <v>45</v>
      </c>
      <c r="N1517" s="1" t="s">
        <v>46</v>
      </c>
      <c r="O1517" s="1" t="s">
        <v>41</v>
      </c>
      <c r="P1517" s="1" t="s">
        <v>2278</v>
      </c>
      <c r="Q1517" s="1">
        <f xml:space="preserve"> 2018-O1517</f>
        <v>2016</v>
      </c>
    </row>
    <row r="1518" spans="1:17" hidden="1" x14ac:dyDescent="0.25">
      <c r="A1518" s="1" t="s">
        <v>5430</v>
      </c>
      <c r="B1518" s="1" t="s">
        <v>5431</v>
      </c>
      <c r="C1518" s="1" t="s">
        <v>771</v>
      </c>
      <c r="D1518" s="1" t="s">
        <v>830</v>
      </c>
      <c r="G1518" s="1" t="s">
        <v>774</v>
      </c>
      <c r="H1518" s="1" t="s">
        <v>77</v>
      </c>
      <c r="I1518" s="1" t="s">
        <v>114</v>
      </c>
      <c r="J1518" s="1" t="s">
        <v>114</v>
      </c>
      <c r="K1518" s="1" t="s">
        <v>44</v>
      </c>
      <c r="L1518" s="1" t="s">
        <v>5339</v>
      </c>
      <c r="M1518" s="1" t="s">
        <v>45</v>
      </c>
      <c r="N1518" s="1" t="s">
        <v>46</v>
      </c>
      <c r="O1518" s="1" t="s">
        <v>41</v>
      </c>
      <c r="P1518" s="1" t="s">
        <v>2278</v>
      </c>
      <c r="Q1518" s="1">
        <f xml:space="preserve"> 2018-O1518</f>
        <v>2016</v>
      </c>
    </row>
    <row r="1519" spans="1:17" x14ac:dyDescent="0.25">
      <c r="A1519" s="1" t="s">
        <v>1063</v>
      </c>
      <c r="B1519" s="1" t="s">
        <v>1064</v>
      </c>
      <c r="C1519" s="1" t="s">
        <v>771</v>
      </c>
      <c r="D1519" s="1" t="s">
        <v>540</v>
      </c>
      <c r="F1519" s="1" t="s">
        <v>773</v>
      </c>
      <c r="G1519" s="1" t="s">
        <v>782</v>
      </c>
      <c r="H1519" s="1" t="s">
        <v>77</v>
      </c>
      <c r="I1519" s="1" t="s">
        <v>43</v>
      </c>
      <c r="J1519" s="1" t="s">
        <v>6954</v>
      </c>
      <c r="K1519" s="1" t="s">
        <v>44</v>
      </c>
      <c r="L1519" s="1" t="s">
        <v>775</v>
      </c>
      <c r="M1519" s="1" t="s">
        <v>45</v>
      </c>
      <c r="N1519" s="1" t="s">
        <v>46</v>
      </c>
      <c r="O1519" s="1" t="s">
        <v>46</v>
      </c>
      <c r="P1519" s="1" t="s">
        <v>188</v>
      </c>
      <c r="Q1519" s="1">
        <f xml:space="preserve"> 2018-O1519</f>
        <v>2018</v>
      </c>
    </row>
    <row r="1520" spans="1:17" hidden="1" x14ac:dyDescent="0.25">
      <c r="A1520" s="1" t="s">
        <v>5436</v>
      </c>
      <c r="B1520" s="1" t="s">
        <v>5437</v>
      </c>
      <c r="C1520" s="1" t="s">
        <v>771</v>
      </c>
      <c r="D1520" s="1" t="s">
        <v>794</v>
      </c>
      <c r="G1520" s="1" t="s">
        <v>782</v>
      </c>
      <c r="H1520" s="1" t="s">
        <v>77</v>
      </c>
      <c r="I1520" s="1" t="s">
        <v>43</v>
      </c>
      <c r="J1520" s="1" t="s">
        <v>6954</v>
      </c>
      <c r="K1520" s="1" t="s">
        <v>44</v>
      </c>
      <c r="L1520" s="1" t="s">
        <v>5425</v>
      </c>
      <c r="M1520" s="1" t="s">
        <v>106</v>
      </c>
      <c r="N1520" s="1" t="s">
        <v>87</v>
      </c>
      <c r="O1520" s="1" t="s">
        <v>91</v>
      </c>
      <c r="P1520" s="1" t="s">
        <v>5426</v>
      </c>
      <c r="Q1520" s="1">
        <f xml:space="preserve"> 2018-O1520</f>
        <v>2001</v>
      </c>
    </row>
    <row r="1521" spans="1:17" x14ac:dyDescent="0.25">
      <c r="A1521" s="1" t="s">
        <v>1061</v>
      </c>
      <c r="B1521" s="1" t="s">
        <v>1062</v>
      </c>
      <c r="C1521" s="1" t="s">
        <v>771</v>
      </c>
      <c r="D1521" s="1" t="s">
        <v>540</v>
      </c>
      <c r="F1521" s="1" t="s">
        <v>773</v>
      </c>
      <c r="G1521" s="1" t="s">
        <v>782</v>
      </c>
      <c r="H1521" s="1" t="s">
        <v>77</v>
      </c>
      <c r="I1521" s="1" t="s">
        <v>43</v>
      </c>
      <c r="J1521" s="1" t="s">
        <v>6954</v>
      </c>
      <c r="K1521" s="1" t="s">
        <v>44</v>
      </c>
      <c r="L1521" s="1" t="s">
        <v>775</v>
      </c>
      <c r="M1521" s="1" t="s">
        <v>45</v>
      </c>
      <c r="N1521" s="1" t="s">
        <v>46</v>
      </c>
      <c r="O1521" s="1" t="s">
        <v>46</v>
      </c>
      <c r="P1521" s="1" t="s">
        <v>193</v>
      </c>
      <c r="Q1521" s="1">
        <f xml:space="preserve"> 2018-O1521</f>
        <v>2018</v>
      </c>
    </row>
    <row r="1522" spans="1:17" hidden="1" x14ac:dyDescent="0.25">
      <c r="A1522" s="1" t="s">
        <v>5442</v>
      </c>
      <c r="B1522" s="1" t="s">
        <v>5443</v>
      </c>
      <c r="C1522" s="1" t="s">
        <v>771</v>
      </c>
      <c r="D1522" s="1" t="s">
        <v>794</v>
      </c>
      <c r="G1522" s="1" t="s">
        <v>782</v>
      </c>
      <c r="H1522" s="1" t="s">
        <v>77</v>
      </c>
      <c r="I1522" s="1" t="s">
        <v>43</v>
      </c>
      <c r="J1522" s="1" t="s">
        <v>6954</v>
      </c>
      <c r="K1522" s="1" t="s">
        <v>50</v>
      </c>
      <c r="M1522" s="1" t="s">
        <v>45</v>
      </c>
      <c r="N1522" s="1" t="s">
        <v>46</v>
      </c>
      <c r="O1522" s="1" t="s">
        <v>41</v>
      </c>
      <c r="P1522" s="1" t="s">
        <v>2220</v>
      </c>
      <c r="Q1522" s="1">
        <f xml:space="preserve"> 2018-O1522</f>
        <v>2016</v>
      </c>
    </row>
    <row r="1523" spans="1:17" hidden="1" x14ac:dyDescent="0.25">
      <c r="A1523" s="1" t="s">
        <v>5445</v>
      </c>
      <c r="B1523" s="1" t="s">
        <v>5446</v>
      </c>
      <c r="C1523" s="1" t="s">
        <v>771</v>
      </c>
      <c r="D1523" s="1" t="s">
        <v>5448</v>
      </c>
      <c r="G1523" s="1" t="s">
        <v>782</v>
      </c>
      <c r="H1523" s="1" t="s">
        <v>77</v>
      </c>
      <c r="I1523" s="1" t="s">
        <v>43</v>
      </c>
      <c r="J1523" s="1" t="s">
        <v>6954</v>
      </c>
      <c r="K1523" s="1" t="s">
        <v>44</v>
      </c>
      <c r="L1523" s="1" t="s">
        <v>5449</v>
      </c>
      <c r="M1523" s="1" t="s">
        <v>45</v>
      </c>
      <c r="N1523" s="1" t="s">
        <v>46</v>
      </c>
      <c r="O1523" s="1" t="s">
        <v>62</v>
      </c>
      <c r="P1523" s="1" t="s">
        <v>3513</v>
      </c>
      <c r="Q1523" s="1">
        <f xml:space="preserve"> 2018-O1523</f>
        <v>2010</v>
      </c>
    </row>
    <row r="1524" spans="1:17" x14ac:dyDescent="0.25">
      <c r="A1524" s="1" t="s">
        <v>1059</v>
      </c>
      <c r="B1524" s="1" t="s">
        <v>1060</v>
      </c>
      <c r="C1524" s="1" t="s">
        <v>771</v>
      </c>
      <c r="D1524" s="1" t="s">
        <v>540</v>
      </c>
      <c r="F1524" s="1" t="s">
        <v>773</v>
      </c>
      <c r="G1524" s="1" t="s">
        <v>782</v>
      </c>
      <c r="H1524" s="1" t="s">
        <v>77</v>
      </c>
      <c r="I1524" s="1" t="s">
        <v>43</v>
      </c>
      <c r="J1524" s="1" t="s">
        <v>6954</v>
      </c>
      <c r="K1524" s="1" t="s">
        <v>44</v>
      </c>
      <c r="L1524" s="1" t="s">
        <v>775</v>
      </c>
      <c r="M1524" s="1" t="s">
        <v>45</v>
      </c>
      <c r="N1524" s="1" t="s">
        <v>46</v>
      </c>
      <c r="O1524" s="1" t="s">
        <v>46</v>
      </c>
      <c r="P1524" s="1" t="s">
        <v>387</v>
      </c>
      <c r="Q1524" s="1">
        <f xml:space="preserve"> 2018-O1524</f>
        <v>2018</v>
      </c>
    </row>
    <row r="1525" spans="1:17" hidden="1" x14ac:dyDescent="0.25">
      <c r="A1525" s="1" t="s">
        <v>5454</v>
      </c>
      <c r="B1525" s="1" t="s">
        <v>5455</v>
      </c>
      <c r="C1525" s="1" t="s">
        <v>771</v>
      </c>
      <c r="D1525" s="1" t="s">
        <v>830</v>
      </c>
      <c r="G1525" s="1" t="s">
        <v>774</v>
      </c>
      <c r="H1525" s="1" t="s">
        <v>77</v>
      </c>
      <c r="I1525" s="1" t="s">
        <v>171</v>
      </c>
      <c r="J1525" s="1" t="s">
        <v>6953</v>
      </c>
      <c r="K1525" s="1" t="s">
        <v>44</v>
      </c>
      <c r="L1525" s="1" t="s">
        <v>5339</v>
      </c>
      <c r="M1525" s="1" t="s">
        <v>45</v>
      </c>
      <c r="N1525" s="1" t="s">
        <v>46</v>
      </c>
      <c r="O1525" s="1" t="s">
        <v>87</v>
      </c>
      <c r="P1525" s="1" t="s">
        <v>174</v>
      </c>
      <c r="Q1525" s="1">
        <f xml:space="preserve"> 2018-O1525</f>
        <v>1988</v>
      </c>
    </row>
    <row r="1526" spans="1:17" hidden="1" x14ac:dyDescent="0.25">
      <c r="A1526" s="1" t="s">
        <v>5457</v>
      </c>
      <c r="B1526" s="1" t="s">
        <v>5458</v>
      </c>
      <c r="C1526" s="1" t="s">
        <v>771</v>
      </c>
      <c r="D1526" s="1" t="s">
        <v>5448</v>
      </c>
      <c r="G1526" s="1" t="s">
        <v>782</v>
      </c>
      <c r="H1526" s="1" t="s">
        <v>77</v>
      </c>
      <c r="I1526" s="1" t="s">
        <v>114</v>
      </c>
      <c r="J1526" s="1" t="s">
        <v>114</v>
      </c>
      <c r="K1526" s="1" t="s">
        <v>44</v>
      </c>
      <c r="L1526" s="1" t="s">
        <v>4843</v>
      </c>
      <c r="M1526" s="1" t="s">
        <v>45</v>
      </c>
      <c r="N1526" s="1" t="s">
        <v>46</v>
      </c>
      <c r="O1526" s="1" t="s">
        <v>156</v>
      </c>
      <c r="P1526" s="1" t="s">
        <v>2278</v>
      </c>
      <c r="Q1526" s="1">
        <f xml:space="preserve"> 2018-O1526</f>
        <v>2013</v>
      </c>
    </row>
    <row r="1527" spans="1:17" hidden="1" x14ac:dyDescent="0.25">
      <c r="A1527" s="1" t="s">
        <v>5460</v>
      </c>
      <c r="B1527" s="1" t="s">
        <v>5461</v>
      </c>
      <c r="C1527" s="1" t="s">
        <v>771</v>
      </c>
      <c r="D1527" s="1" t="s">
        <v>830</v>
      </c>
      <c r="G1527" s="1" t="s">
        <v>774</v>
      </c>
      <c r="H1527" s="1" t="s">
        <v>77</v>
      </c>
      <c r="I1527" s="1" t="s">
        <v>114</v>
      </c>
      <c r="J1527" s="1" t="s">
        <v>114</v>
      </c>
      <c r="K1527" s="1" t="s">
        <v>44</v>
      </c>
      <c r="L1527" s="1" t="s">
        <v>5339</v>
      </c>
      <c r="M1527" s="1" t="s">
        <v>45</v>
      </c>
      <c r="N1527" s="1" t="s">
        <v>46</v>
      </c>
      <c r="O1527" s="1" t="s">
        <v>156</v>
      </c>
      <c r="P1527" s="1" t="s">
        <v>80</v>
      </c>
      <c r="Q1527" s="1">
        <f xml:space="preserve"> 2018-O1527</f>
        <v>2013</v>
      </c>
    </row>
    <row r="1528" spans="1:17" x14ac:dyDescent="0.25">
      <c r="A1528" s="1" t="s">
        <v>1057</v>
      </c>
      <c r="B1528" s="1" t="s">
        <v>1058</v>
      </c>
      <c r="C1528" s="1" t="s">
        <v>771</v>
      </c>
      <c r="D1528" s="1" t="s">
        <v>540</v>
      </c>
      <c r="F1528" s="1" t="s">
        <v>773</v>
      </c>
      <c r="G1528" s="1" t="s">
        <v>782</v>
      </c>
      <c r="H1528" s="1" t="s">
        <v>77</v>
      </c>
      <c r="I1528" s="1" t="s">
        <v>171</v>
      </c>
      <c r="J1528" s="1" t="s">
        <v>6953</v>
      </c>
      <c r="K1528" s="1" t="s">
        <v>44</v>
      </c>
      <c r="L1528" s="1" t="s">
        <v>775</v>
      </c>
      <c r="M1528" s="1" t="s">
        <v>45</v>
      </c>
      <c r="N1528" s="1" t="s">
        <v>46</v>
      </c>
      <c r="O1528" s="1" t="s">
        <v>46</v>
      </c>
      <c r="P1528" s="1" t="s">
        <v>795</v>
      </c>
      <c r="Q1528" s="1">
        <f xml:space="preserve"> 2018-O1528</f>
        <v>2018</v>
      </c>
    </row>
    <row r="1529" spans="1:17" x14ac:dyDescent="0.25">
      <c r="A1529" s="1" t="s">
        <v>1053</v>
      </c>
      <c r="B1529" s="1" t="s">
        <v>1054</v>
      </c>
      <c r="C1529" s="1" t="s">
        <v>771</v>
      </c>
      <c r="D1529" s="1" t="s">
        <v>885</v>
      </c>
      <c r="F1529" s="1" t="s">
        <v>773</v>
      </c>
      <c r="G1529" s="1" t="s">
        <v>774</v>
      </c>
      <c r="H1529" s="1" t="s">
        <v>77</v>
      </c>
      <c r="I1529" s="1" t="s">
        <v>43</v>
      </c>
      <c r="J1529" s="1" t="s">
        <v>6954</v>
      </c>
      <c r="K1529" s="1" t="s">
        <v>44</v>
      </c>
      <c r="L1529" s="1" t="s">
        <v>775</v>
      </c>
      <c r="M1529" s="1" t="s">
        <v>45</v>
      </c>
      <c r="N1529" s="1" t="s">
        <v>46</v>
      </c>
      <c r="O1529" s="1" t="s">
        <v>46</v>
      </c>
      <c r="P1529" s="1" t="s">
        <v>1056</v>
      </c>
      <c r="Q1529" s="1">
        <f xml:space="preserve"> 2018-O1529</f>
        <v>2018</v>
      </c>
    </row>
    <row r="1530" spans="1:17" hidden="1" x14ac:dyDescent="0.25">
      <c r="A1530" s="1" t="s">
        <v>5471</v>
      </c>
      <c r="B1530" s="1" t="s">
        <v>5472</v>
      </c>
      <c r="C1530" s="1" t="s">
        <v>771</v>
      </c>
      <c r="D1530" s="1" t="s">
        <v>4618</v>
      </c>
      <c r="G1530" s="1" t="s">
        <v>782</v>
      </c>
      <c r="H1530" s="1" t="s">
        <v>77</v>
      </c>
      <c r="I1530" s="1" t="s">
        <v>43</v>
      </c>
      <c r="J1530" s="1" t="s">
        <v>6954</v>
      </c>
      <c r="K1530" s="1" t="s">
        <v>44</v>
      </c>
      <c r="L1530" s="1" t="s">
        <v>4619</v>
      </c>
      <c r="M1530" s="1" t="s">
        <v>45</v>
      </c>
      <c r="N1530" s="1" t="s">
        <v>46</v>
      </c>
      <c r="O1530" s="1" t="s">
        <v>62</v>
      </c>
      <c r="P1530" s="1" t="s">
        <v>5474</v>
      </c>
      <c r="Q1530" s="1">
        <f xml:space="preserve"> 2018-O1530</f>
        <v>2010</v>
      </c>
    </row>
    <row r="1531" spans="1:17" hidden="1" x14ac:dyDescent="0.25">
      <c r="A1531" s="1" t="s">
        <v>5475</v>
      </c>
      <c r="B1531" s="1" t="s">
        <v>5476</v>
      </c>
      <c r="C1531" s="1" t="s">
        <v>771</v>
      </c>
      <c r="D1531" s="1" t="s">
        <v>830</v>
      </c>
      <c r="G1531" s="1" t="s">
        <v>774</v>
      </c>
      <c r="H1531" s="1" t="s">
        <v>77</v>
      </c>
      <c r="I1531" s="1" t="s">
        <v>171</v>
      </c>
      <c r="J1531" s="1" t="s">
        <v>6953</v>
      </c>
      <c r="K1531" s="1" t="s">
        <v>44</v>
      </c>
      <c r="L1531" s="1" t="s">
        <v>4763</v>
      </c>
      <c r="M1531" s="1" t="s">
        <v>45</v>
      </c>
      <c r="N1531" s="1" t="s">
        <v>46</v>
      </c>
      <c r="O1531" s="1" t="s">
        <v>86</v>
      </c>
      <c r="P1531" s="1" t="s">
        <v>2278</v>
      </c>
      <c r="Q1531" s="1">
        <f xml:space="preserve"> 2018-O1531</f>
        <v>2015</v>
      </c>
    </row>
    <row r="1532" spans="1:17" x14ac:dyDescent="0.25">
      <c r="A1532" s="1" t="s">
        <v>1051</v>
      </c>
      <c r="B1532" s="1" t="s">
        <v>1052</v>
      </c>
      <c r="C1532" s="1" t="s">
        <v>771</v>
      </c>
      <c r="D1532" s="1" t="s">
        <v>885</v>
      </c>
      <c r="F1532" s="1" t="s">
        <v>773</v>
      </c>
      <c r="G1532" s="1" t="s">
        <v>774</v>
      </c>
      <c r="H1532" s="1" t="s">
        <v>77</v>
      </c>
      <c r="I1532" s="1" t="s">
        <v>43</v>
      </c>
      <c r="J1532" s="1" t="s">
        <v>6954</v>
      </c>
      <c r="K1532" s="1" t="s">
        <v>44</v>
      </c>
      <c r="L1532" s="1" t="s">
        <v>775</v>
      </c>
      <c r="M1532" s="1" t="s">
        <v>45</v>
      </c>
      <c r="N1532" s="1" t="s">
        <v>46</v>
      </c>
      <c r="O1532" s="1" t="s">
        <v>46</v>
      </c>
      <c r="P1532" s="1" t="s">
        <v>752</v>
      </c>
      <c r="Q1532" s="1">
        <f xml:space="preserve"> 2018-O1532</f>
        <v>2018</v>
      </c>
    </row>
    <row r="1533" spans="1:17" hidden="1" x14ac:dyDescent="0.25">
      <c r="A1533" s="1" t="s">
        <v>5481</v>
      </c>
      <c r="B1533" s="1" t="s">
        <v>5482</v>
      </c>
      <c r="C1533" s="1" t="s">
        <v>771</v>
      </c>
      <c r="D1533" s="1" t="s">
        <v>830</v>
      </c>
      <c r="G1533" s="1" t="s">
        <v>774</v>
      </c>
      <c r="H1533" s="1" t="s">
        <v>77</v>
      </c>
      <c r="I1533" s="1" t="s">
        <v>43</v>
      </c>
      <c r="J1533" s="1" t="s">
        <v>6954</v>
      </c>
      <c r="K1533" s="1" t="s">
        <v>44</v>
      </c>
      <c r="L1533" s="1" t="s">
        <v>5339</v>
      </c>
      <c r="M1533" s="1" t="s">
        <v>45</v>
      </c>
      <c r="N1533" s="1" t="s">
        <v>46</v>
      </c>
      <c r="O1533" s="1" t="s">
        <v>86</v>
      </c>
      <c r="P1533" s="1" t="s">
        <v>80</v>
      </c>
      <c r="Q1533" s="1">
        <f xml:space="preserve"> 2018-O1533</f>
        <v>2015</v>
      </c>
    </row>
    <row r="1534" spans="1:17" hidden="1" x14ac:dyDescent="0.25">
      <c r="A1534" s="1" t="s">
        <v>5485</v>
      </c>
      <c r="B1534" s="1" t="s">
        <v>5486</v>
      </c>
      <c r="C1534" s="1" t="s">
        <v>771</v>
      </c>
      <c r="D1534" s="1" t="s">
        <v>5448</v>
      </c>
      <c r="G1534" s="1" t="s">
        <v>782</v>
      </c>
      <c r="H1534" s="1" t="s">
        <v>77</v>
      </c>
      <c r="I1534" s="1" t="s">
        <v>43</v>
      </c>
      <c r="J1534" s="1" t="s">
        <v>6954</v>
      </c>
      <c r="K1534" s="1" t="s">
        <v>44</v>
      </c>
      <c r="L1534" s="1" t="s">
        <v>5449</v>
      </c>
      <c r="M1534" s="1" t="s">
        <v>45</v>
      </c>
      <c r="N1534" s="1" t="s">
        <v>46</v>
      </c>
      <c r="O1534" s="1" t="s">
        <v>62</v>
      </c>
      <c r="P1534" s="1" t="s">
        <v>862</v>
      </c>
      <c r="Q1534" s="1">
        <f xml:space="preserve"> 2018-O1534</f>
        <v>2010</v>
      </c>
    </row>
    <row r="1535" spans="1:17" hidden="1" x14ac:dyDescent="0.25">
      <c r="A1535" s="1" t="s">
        <v>5488</v>
      </c>
      <c r="B1535" s="1" t="s">
        <v>5489</v>
      </c>
      <c r="C1535" s="1" t="s">
        <v>771</v>
      </c>
      <c r="D1535" s="1" t="s">
        <v>794</v>
      </c>
      <c r="G1535" s="1" t="s">
        <v>782</v>
      </c>
      <c r="H1535" s="1" t="s">
        <v>77</v>
      </c>
      <c r="I1535" s="1" t="s">
        <v>43</v>
      </c>
      <c r="J1535" s="1" t="s">
        <v>6954</v>
      </c>
      <c r="K1535" s="1" t="s">
        <v>44</v>
      </c>
      <c r="L1535" s="1" t="s">
        <v>5425</v>
      </c>
      <c r="M1535" s="1" t="s">
        <v>45</v>
      </c>
      <c r="N1535" s="1" t="s">
        <v>46</v>
      </c>
      <c r="O1535" s="1" t="s">
        <v>40</v>
      </c>
      <c r="P1535" s="1" t="s">
        <v>80</v>
      </c>
      <c r="Q1535" s="1">
        <f xml:space="preserve"> 2018-O1535</f>
        <v>2017</v>
      </c>
    </row>
    <row r="1536" spans="1:17" hidden="1" x14ac:dyDescent="0.25">
      <c r="A1536" s="1" t="s">
        <v>5491</v>
      </c>
      <c r="B1536" s="1" t="s">
        <v>5492</v>
      </c>
      <c r="C1536" s="1" t="s">
        <v>771</v>
      </c>
      <c r="D1536" s="1" t="s">
        <v>830</v>
      </c>
      <c r="G1536" s="1" t="s">
        <v>774</v>
      </c>
      <c r="H1536" s="1" t="s">
        <v>77</v>
      </c>
      <c r="I1536" s="1" t="s">
        <v>114</v>
      </c>
      <c r="J1536" s="1" t="s">
        <v>114</v>
      </c>
      <c r="K1536" s="1" t="s">
        <v>44</v>
      </c>
      <c r="L1536" s="1" t="s">
        <v>5339</v>
      </c>
      <c r="M1536" s="1" t="s">
        <v>45</v>
      </c>
      <c r="N1536" s="1" t="s">
        <v>46</v>
      </c>
      <c r="O1536" s="1" t="s">
        <v>41</v>
      </c>
      <c r="P1536" s="1" t="s">
        <v>2278</v>
      </c>
      <c r="Q1536" s="1">
        <f xml:space="preserve"> 2018-O1536</f>
        <v>2016</v>
      </c>
    </row>
    <row r="1537" spans="1:17" hidden="1" x14ac:dyDescent="0.25">
      <c r="A1537" s="1" t="s">
        <v>5494</v>
      </c>
      <c r="B1537" s="1" t="s">
        <v>5495</v>
      </c>
      <c r="C1537" s="1" t="s">
        <v>771</v>
      </c>
      <c r="D1537" s="1" t="s">
        <v>4618</v>
      </c>
      <c r="G1537" s="1" t="s">
        <v>782</v>
      </c>
      <c r="H1537" s="1" t="s">
        <v>77</v>
      </c>
      <c r="I1537" s="1" t="s">
        <v>43</v>
      </c>
      <c r="J1537" s="1" t="s">
        <v>6954</v>
      </c>
      <c r="K1537" s="1" t="s">
        <v>44</v>
      </c>
      <c r="L1537" s="1" t="s">
        <v>4843</v>
      </c>
      <c r="M1537" s="1" t="s">
        <v>45</v>
      </c>
      <c r="N1537" s="1" t="s">
        <v>46</v>
      </c>
      <c r="O1537" s="1" t="s">
        <v>40</v>
      </c>
      <c r="P1537" s="1" t="s">
        <v>2209</v>
      </c>
      <c r="Q1537" s="1">
        <f xml:space="preserve"> 2018-O1537</f>
        <v>2017</v>
      </c>
    </row>
    <row r="1538" spans="1:17" hidden="1" x14ac:dyDescent="0.25">
      <c r="A1538" s="1" t="s">
        <v>5497</v>
      </c>
      <c r="B1538" s="1" t="s">
        <v>5498</v>
      </c>
      <c r="C1538" s="1" t="s">
        <v>771</v>
      </c>
      <c r="D1538" s="1" t="s">
        <v>1784</v>
      </c>
      <c r="G1538" s="1" t="s">
        <v>6948</v>
      </c>
      <c r="H1538" s="1" t="s">
        <v>77</v>
      </c>
      <c r="I1538" s="1" t="s">
        <v>43</v>
      </c>
      <c r="J1538" s="1" t="s">
        <v>6954</v>
      </c>
      <c r="K1538" s="1" t="s">
        <v>44</v>
      </c>
      <c r="L1538" s="1" t="s">
        <v>5500</v>
      </c>
      <c r="M1538" s="1" t="s">
        <v>45</v>
      </c>
      <c r="N1538" s="1" t="s">
        <v>46</v>
      </c>
      <c r="O1538" s="1" t="s">
        <v>41</v>
      </c>
      <c r="P1538" s="1" t="s">
        <v>5501</v>
      </c>
      <c r="Q1538" s="1">
        <f xml:space="preserve"> 2018-O1538</f>
        <v>2016</v>
      </c>
    </row>
    <row r="1539" spans="1:17" hidden="1" x14ac:dyDescent="0.25">
      <c r="A1539" s="1" t="s">
        <v>5502</v>
      </c>
      <c r="B1539" s="1" t="s">
        <v>5503</v>
      </c>
      <c r="C1539" s="1" t="s">
        <v>771</v>
      </c>
      <c r="D1539" s="1" t="s">
        <v>794</v>
      </c>
      <c r="G1539" s="1" t="s">
        <v>782</v>
      </c>
      <c r="H1539" s="1" t="s">
        <v>77</v>
      </c>
      <c r="I1539" s="1" t="s">
        <v>43</v>
      </c>
      <c r="J1539" s="1" t="s">
        <v>6954</v>
      </c>
      <c r="K1539" s="1" t="s">
        <v>44</v>
      </c>
      <c r="L1539" s="1" t="s">
        <v>5425</v>
      </c>
      <c r="M1539" s="1" t="s">
        <v>45</v>
      </c>
      <c r="N1539" s="1" t="s">
        <v>46</v>
      </c>
      <c r="O1539" s="1" t="s">
        <v>170</v>
      </c>
      <c r="P1539" s="1" t="s">
        <v>2015</v>
      </c>
      <c r="Q1539" s="1">
        <f xml:space="preserve"> 2018-O1539</f>
        <v>2012</v>
      </c>
    </row>
    <row r="1540" spans="1:17" x14ac:dyDescent="0.25">
      <c r="A1540" s="1" t="s">
        <v>1048</v>
      </c>
      <c r="B1540" s="1" t="s">
        <v>1049</v>
      </c>
      <c r="C1540" s="1" t="s">
        <v>771</v>
      </c>
      <c r="D1540" s="1" t="s">
        <v>885</v>
      </c>
      <c r="F1540" s="1" t="s">
        <v>773</v>
      </c>
      <c r="G1540" s="1" t="s">
        <v>774</v>
      </c>
      <c r="H1540" s="1" t="s">
        <v>77</v>
      </c>
      <c r="I1540" s="1" t="s">
        <v>171</v>
      </c>
      <c r="J1540" s="1" t="s">
        <v>6953</v>
      </c>
      <c r="K1540" s="1" t="s">
        <v>44</v>
      </c>
      <c r="L1540" s="1" t="s">
        <v>775</v>
      </c>
      <c r="M1540" s="1" t="s">
        <v>45</v>
      </c>
      <c r="N1540" s="1" t="s">
        <v>46</v>
      </c>
      <c r="O1540" s="1" t="s">
        <v>46</v>
      </c>
      <c r="P1540" s="1" t="s">
        <v>1050</v>
      </c>
      <c r="Q1540" s="1">
        <f xml:space="preserve"> 2018-O1540</f>
        <v>2018</v>
      </c>
    </row>
    <row r="1541" spans="1:17" hidden="1" x14ac:dyDescent="0.25">
      <c r="A1541" s="1" t="s">
        <v>5511</v>
      </c>
      <c r="B1541" s="1" t="s">
        <v>5512</v>
      </c>
      <c r="C1541" s="1" t="s">
        <v>771</v>
      </c>
      <c r="D1541" s="1" t="s">
        <v>4912</v>
      </c>
      <c r="G1541" s="1" t="s">
        <v>782</v>
      </c>
      <c r="H1541" s="1" t="s">
        <v>77</v>
      </c>
      <c r="I1541" s="1" t="s">
        <v>114</v>
      </c>
      <c r="J1541" s="1" t="s">
        <v>114</v>
      </c>
      <c r="K1541" s="1" t="s">
        <v>44</v>
      </c>
      <c r="L1541" s="1" t="s">
        <v>4843</v>
      </c>
      <c r="M1541" s="1" t="s">
        <v>45</v>
      </c>
      <c r="N1541" s="1" t="s">
        <v>46</v>
      </c>
      <c r="O1541" s="1" t="s">
        <v>40</v>
      </c>
      <c r="P1541" s="1" t="s">
        <v>2278</v>
      </c>
      <c r="Q1541" s="1">
        <f xml:space="preserve"> 2018-O1541</f>
        <v>2017</v>
      </c>
    </row>
    <row r="1542" spans="1:17" hidden="1" x14ac:dyDescent="0.25">
      <c r="A1542" s="1" t="s">
        <v>5514</v>
      </c>
      <c r="B1542" s="1" t="s">
        <v>5515</v>
      </c>
      <c r="C1542" s="1" t="s">
        <v>771</v>
      </c>
      <c r="D1542" s="1" t="s">
        <v>4912</v>
      </c>
      <c r="G1542" s="1" t="s">
        <v>782</v>
      </c>
      <c r="H1542" s="1" t="s">
        <v>77</v>
      </c>
      <c r="I1542" s="1" t="s">
        <v>43</v>
      </c>
      <c r="J1542" s="1" t="s">
        <v>6954</v>
      </c>
      <c r="K1542" s="1" t="s">
        <v>44</v>
      </c>
      <c r="L1542" s="1" t="s">
        <v>4843</v>
      </c>
      <c r="M1542" s="1" t="s">
        <v>45</v>
      </c>
      <c r="N1542" s="1" t="s">
        <v>46</v>
      </c>
      <c r="O1542" s="1" t="s">
        <v>36</v>
      </c>
      <c r="P1542" s="1" t="s">
        <v>4289</v>
      </c>
      <c r="Q1542" s="1">
        <f xml:space="preserve"> 2018-O1542</f>
        <v>2011</v>
      </c>
    </row>
    <row r="1543" spans="1:17" hidden="1" x14ac:dyDescent="0.25">
      <c r="A1543" s="1" t="s">
        <v>5517</v>
      </c>
      <c r="B1543" s="1" t="s">
        <v>5518</v>
      </c>
      <c r="C1543" s="1" t="s">
        <v>771</v>
      </c>
      <c r="D1543" s="1" t="s">
        <v>4912</v>
      </c>
      <c r="G1543" s="1" t="s">
        <v>782</v>
      </c>
      <c r="H1543" s="1" t="s">
        <v>77</v>
      </c>
      <c r="I1543" s="1" t="s">
        <v>43</v>
      </c>
      <c r="J1543" s="1" t="s">
        <v>6954</v>
      </c>
      <c r="K1543" s="1" t="s">
        <v>44</v>
      </c>
      <c r="L1543" s="1" t="s">
        <v>5520</v>
      </c>
      <c r="M1543" s="1" t="s">
        <v>45</v>
      </c>
      <c r="N1543" s="1" t="s">
        <v>46</v>
      </c>
      <c r="O1543" s="1" t="s">
        <v>75</v>
      </c>
      <c r="P1543" s="1" t="s">
        <v>874</v>
      </c>
      <c r="Q1543" s="1">
        <f xml:space="preserve"> 2018-O1543</f>
        <v>2008</v>
      </c>
    </row>
    <row r="1544" spans="1:17" hidden="1" x14ac:dyDescent="0.25">
      <c r="A1544" s="1" t="s">
        <v>5522</v>
      </c>
      <c r="B1544" s="1" t="s">
        <v>5523</v>
      </c>
      <c r="C1544" s="1" t="s">
        <v>771</v>
      </c>
      <c r="D1544" s="1" t="s">
        <v>1784</v>
      </c>
      <c r="G1544" s="1" t="s">
        <v>6948</v>
      </c>
      <c r="H1544" s="1" t="s">
        <v>77</v>
      </c>
      <c r="I1544" s="1" t="s">
        <v>43</v>
      </c>
      <c r="J1544" s="1" t="s">
        <v>6954</v>
      </c>
      <c r="K1544" s="1" t="s">
        <v>44</v>
      </c>
      <c r="L1544" s="1" t="s">
        <v>5500</v>
      </c>
      <c r="M1544" s="1" t="s">
        <v>45</v>
      </c>
      <c r="N1544" s="1" t="s">
        <v>46</v>
      </c>
      <c r="O1544" s="1" t="s">
        <v>41</v>
      </c>
      <c r="P1544" s="1" t="s">
        <v>1164</v>
      </c>
      <c r="Q1544" s="1">
        <f xml:space="preserve"> 2018-O1544</f>
        <v>2016</v>
      </c>
    </row>
    <row r="1545" spans="1:17" hidden="1" x14ac:dyDescent="0.25">
      <c r="A1545" s="1" t="s">
        <v>5525</v>
      </c>
      <c r="B1545" s="1" t="s">
        <v>5526</v>
      </c>
      <c r="C1545" s="1" t="s">
        <v>771</v>
      </c>
      <c r="D1545" s="1" t="s">
        <v>1784</v>
      </c>
      <c r="G1545" s="1" t="s">
        <v>6948</v>
      </c>
      <c r="H1545" s="1" t="s">
        <v>77</v>
      </c>
      <c r="I1545" s="1" t="s">
        <v>43</v>
      </c>
      <c r="J1545" s="1" t="s">
        <v>6954</v>
      </c>
      <c r="K1545" s="1" t="s">
        <v>44</v>
      </c>
      <c r="L1545" s="1" t="s">
        <v>5500</v>
      </c>
      <c r="M1545" s="1" t="s">
        <v>45</v>
      </c>
      <c r="N1545" s="1" t="s">
        <v>46</v>
      </c>
      <c r="O1545" s="1" t="s">
        <v>64</v>
      </c>
      <c r="P1545" s="1" t="s">
        <v>1000</v>
      </c>
      <c r="Q1545" s="1">
        <f xml:space="preserve"> 2018-O1545</f>
        <v>2009</v>
      </c>
    </row>
    <row r="1546" spans="1:17" x14ac:dyDescent="0.25">
      <c r="A1546" s="1" t="s">
        <v>1045</v>
      </c>
      <c r="B1546" s="1" t="s">
        <v>1046</v>
      </c>
      <c r="C1546" s="1" t="s">
        <v>771</v>
      </c>
      <c r="D1546" s="1" t="s">
        <v>885</v>
      </c>
      <c r="F1546" s="1" t="s">
        <v>773</v>
      </c>
      <c r="G1546" s="1" t="s">
        <v>774</v>
      </c>
      <c r="H1546" s="1" t="s">
        <v>77</v>
      </c>
      <c r="I1546" s="1" t="s">
        <v>43</v>
      </c>
      <c r="J1546" s="1" t="s">
        <v>6954</v>
      </c>
      <c r="K1546" s="1" t="s">
        <v>44</v>
      </c>
      <c r="L1546" s="1" t="s">
        <v>775</v>
      </c>
      <c r="M1546" s="1" t="s">
        <v>45</v>
      </c>
      <c r="N1546" s="1" t="s">
        <v>46</v>
      </c>
      <c r="O1546" s="1" t="s">
        <v>46</v>
      </c>
      <c r="P1546" s="1" t="s">
        <v>1047</v>
      </c>
      <c r="Q1546" s="1">
        <f xml:space="preserve"> 2018-O1546</f>
        <v>2018</v>
      </c>
    </row>
    <row r="1547" spans="1:17" hidden="1" x14ac:dyDescent="0.25">
      <c r="A1547" s="1" t="s">
        <v>5532</v>
      </c>
      <c r="B1547" s="1" t="s">
        <v>5533</v>
      </c>
      <c r="C1547" s="1" t="s">
        <v>771</v>
      </c>
      <c r="D1547" s="1" t="s">
        <v>1446</v>
      </c>
      <c r="G1547" s="1" t="s">
        <v>6948</v>
      </c>
      <c r="H1547" s="1" t="s">
        <v>77</v>
      </c>
      <c r="I1547" s="1" t="s">
        <v>114</v>
      </c>
      <c r="J1547" s="1" t="s">
        <v>114</v>
      </c>
      <c r="K1547" s="1" t="s">
        <v>44</v>
      </c>
      <c r="L1547" s="1" t="s">
        <v>5535</v>
      </c>
      <c r="M1547" s="1" t="s">
        <v>45</v>
      </c>
      <c r="N1547" s="1" t="s">
        <v>46</v>
      </c>
      <c r="O1547" s="1" t="s">
        <v>40</v>
      </c>
      <c r="P1547" s="1" t="s">
        <v>2278</v>
      </c>
      <c r="Q1547" s="1">
        <f xml:space="preserve"> 2018-O1547</f>
        <v>2017</v>
      </c>
    </row>
    <row r="1548" spans="1:17" hidden="1" x14ac:dyDescent="0.25">
      <c r="A1548" s="1" t="s">
        <v>5536</v>
      </c>
      <c r="B1548" s="1" t="s">
        <v>5537</v>
      </c>
      <c r="C1548" s="1" t="s">
        <v>771</v>
      </c>
      <c r="D1548" s="1" t="s">
        <v>4912</v>
      </c>
      <c r="G1548" s="1" t="s">
        <v>782</v>
      </c>
      <c r="H1548" s="1" t="s">
        <v>77</v>
      </c>
      <c r="I1548" s="1" t="s">
        <v>43</v>
      </c>
      <c r="J1548" s="1" t="s">
        <v>6954</v>
      </c>
      <c r="K1548" s="1" t="s">
        <v>44</v>
      </c>
      <c r="L1548" s="1" t="s">
        <v>4843</v>
      </c>
      <c r="M1548" s="1" t="s">
        <v>45</v>
      </c>
      <c r="N1548" s="1" t="s">
        <v>46</v>
      </c>
      <c r="O1548" s="1" t="s">
        <v>79</v>
      </c>
      <c r="P1548" s="1" t="s">
        <v>867</v>
      </c>
      <c r="Q1548" s="1">
        <f xml:space="preserve"> 2018-O1548</f>
        <v>1993</v>
      </c>
    </row>
    <row r="1549" spans="1:17" hidden="1" x14ac:dyDescent="0.25">
      <c r="A1549" s="1" t="s">
        <v>5539</v>
      </c>
      <c r="B1549" s="1" t="s">
        <v>5540</v>
      </c>
      <c r="C1549" s="1" t="s">
        <v>771</v>
      </c>
      <c r="D1549" s="1" t="s">
        <v>1784</v>
      </c>
      <c r="G1549" s="1" t="s">
        <v>6948</v>
      </c>
      <c r="H1549" s="1" t="s">
        <v>77</v>
      </c>
      <c r="I1549" s="1" t="s">
        <v>114</v>
      </c>
      <c r="J1549" s="1" t="s">
        <v>114</v>
      </c>
      <c r="K1549" s="1" t="s">
        <v>44</v>
      </c>
      <c r="L1549" s="1" t="s">
        <v>5500</v>
      </c>
      <c r="M1549" s="1" t="s">
        <v>45</v>
      </c>
      <c r="N1549" s="1" t="s">
        <v>46</v>
      </c>
      <c r="O1549" s="1" t="s">
        <v>64</v>
      </c>
      <c r="P1549" s="1" t="s">
        <v>1000</v>
      </c>
      <c r="Q1549" s="1">
        <f xml:space="preserve"> 2018-O1549</f>
        <v>2009</v>
      </c>
    </row>
    <row r="1550" spans="1:17" hidden="1" x14ac:dyDescent="0.25">
      <c r="A1550" s="1" t="s">
        <v>5542</v>
      </c>
      <c r="B1550" s="1" t="s">
        <v>5543</v>
      </c>
      <c r="C1550" s="1" t="s">
        <v>771</v>
      </c>
      <c r="D1550" s="1" t="s">
        <v>1784</v>
      </c>
      <c r="G1550" s="1" t="s">
        <v>6948</v>
      </c>
      <c r="H1550" s="1" t="s">
        <v>77</v>
      </c>
      <c r="I1550" s="1" t="s">
        <v>43</v>
      </c>
      <c r="J1550" s="1" t="s">
        <v>6954</v>
      </c>
      <c r="K1550" s="1" t="s">
        <v>44</v>
      </c>
      <c r="L1550" s="1" t="s">
        <v>5500</v>
      </c>
      <c r="M1550" s="1" t="s">
        <v>45</v>
      </c>
      <c r="N1550" s="1" t="s">
        <v>46</v>
      </c>
      <c r="O1550" s="1" t="s">
        <v>40</v>
      </c>
      <c r="P1550" s="1" t="s">
        <v>5545</v>
      </c>
      <c r="Q1550" s="1">
        <f xml:space="preserve"> 2018-O1550</f>
        <v>2017</v>
      </c>
    </row>
    <row r="1551" spans="1:17" hidden="1" x14ac:dyDescent="0.25">
      <c r="A1551" s="1" t="s">
        <v>5546</v>
      </c>
      <c r="B1551" s="1" t="s">
        <v>5547</v>
      </c>
      <c r="C1551" s="1" t="s">
        <v>771</v>
      </c>
      <c r="D1551" s="1" t="s">
        <v>540</v>
      </c>
      <c r="G1551" s="1" t="s">
        <v>782</v>
      </c>
      <c r="H1551" s="1" t="s">
        <v>77</v>
      </c>
      <c r="I1551" s="1" t="s">
        <v>43</v>
      </c>
      <c r="J1551" s="1" t="s">
        <v>6954</v>
      </c>
      <c r="K1551" s="1" t="s">
        <v>44</v>
      </c>
      <c r="L1551" s="1" t="s">
        <v>4843</v>
      </c>
      <c r="M1551" s="1" t="s">
        <v>45</v>
      </c>
      <c r="N1551" s="1" t="s">
        <v>46</v>
      </c>
      <c r="O1551" s="1" t="s">
        <v>156</v>
      </c>
      <c r="P1551" s="1" t="s">
        <v>129</v>
      </c>
      <c r="Q1551" s="1">
        <f xml:space="preserve"> 2018-O1551</f>
        <v>2013</v>
      </c>
    </row>
    <row r="1552" spans="1:17" hidden="1" x14ac:dyDescent="0.25">
      <c r="A1552" s="1" t="s">
        <v>5549</v>
      </c>
      <c r="B1552" s="1" t="s">
        <v>5550</v>
      </c>
      <c r="C1552" s="1" t="s">
        <v>771</v>
      </c>
      <c r="D1552" s="1" t="s">
        <v>1784</v>
      </c>
      <c r="G1552" s="1" t="s">
        <v>6948</v>
      </c>
      <c r="H1552" s="1" t="s">
        <v>77</v>
      </c>
      <c r="I1552" s="1" t="s">
        <v>43</v>
      </c>
      <c r="J1552" s="1" t="s">
        <v>6954</v>
      </c>
      <c r="K1552" s="1" t="s">
        <v>44</v>
      </c>
      <c r="L1552" s="1" t="s">
        <v>5500</v>
      </c>
      <c r="M1552" s="1" t="s">
        <v>45</v>
      </c>
      <c r="N1552" s="1" t="s">
        <v>46</v>
      </c>
      <c r="O1552" s="1" t="s">
        <v>41</v>
      </c>
      <c r="P1552" s="1" t="s">
        <v>2157</v>
      </c>
      <c r="Q1552" s="1">
        <f xml:space="preserve"> 2018-O1552</f>
        <v>2016</v>
      </c>
    </row>
    <row r="1553" spans="1:17" hidden="1" x14ac:dyDescent="0.25">
      <c r="A1553" s="1" t="s">
        <v>5552</v>
      </c>
      <c r="B1553" s="1" t="s">
        <v>5553</v>
      </c>
      <c r="C1553" s="1" t="s">
        <v>771</v>
      </c>
      <c r="D1553" s="1" t="s">
        <v>1446</v>
      </c>
      <c r="G1553" s="1" t="s">
        <v>6948</v>
      </c>
      <c r="H1553" s="1" t="s">
        <v>77</v>
      </c>
      <c r="I1553" s="1" t="s">
        <v>171</v>
      </c>
      <c r="J1553" s="1" t="s">
        <v>6953</v>
      </c>
      <c r="K1553" s="1" t="s">
        <v>44</v>
      </c>
      <c r="L1553" s="1" t="s">
        <v>5535</v>
      </c>
      <c r="M1553" s="1" t="s">
        <v>45</v>
      </c>
      <c r="N1553" s="1" t="s">
        <v>46</v>
      </c>
      <c r="O1553" s="1" t="s">
        <v>91</v>
      </c>
      <c r="P1553" s="1" t="s">
        <v>160</v>
      </c>
      <c r="Q1553" s="1">
        <f xml:space="preserve"> 2018-O1553</f>
        <v>2001</v>
      </c>
    </row>
    <row r="1554" spans="1:17" x14ac:dyDescent="0.25">
      <c r="A1554" s="1" t="s">
        <v>1042</v>
      </c>
      <c r="B1554" s="1" t="s">
        <v>1043</v>
      </c>
      <c r="C1554" s="1" t="s">
        <v>771</v>
      </c>
      <c r="D1554" s="1" t="s">
        <v>540</v>
      </c>
      <c r="F1554" s="1" t="s">
        <v>773</v>
      </c>
      <c r="G1554" s="1" t="s">
        <v>782</v>
      </c>
      <c r="H1554" s="1" t="s">
        <v>77</v>
      </c>
      <c r="I1554" s="1" t="s">
        <v>43</v>
      </c>
      <c r="J1554" s="1" t="s">
        <v>6954</v>
      </c>
      <c r="K1554" s="1" t="s">
        <v>44</v>
      </c>
      <c r="L1554" s="1" t="s">
        <v>775</v>
      </c>
      <c r="M1554" s="1" t="s">
        <v>45</v>
      </c>
      <c r="N1554" s="1" t="s">
        <v>46</v>
      </c>
      <c r="O1554" s="1" t="s">
        <v>46</v>
      </c>
      <c r="P1554" s="1" t="s">
        <v>1044</v>
      </c>
      <c r="Q1554" s="1">
        <f xml:space="preserve"> 2018-O1554</f>
        <v>2018</v>
      </c>
    </row>
    <row r="1555" spans="1:17" hidden="1" x14ac:dyDescent="0.25">
      <c r="A1555" s="1" t="s">
        <v>5559</v>
      </c>
      <c r="B1555" s="1" t="s">
        <v>5560</v>
      </c>
      <c r="C1555" s="1" t="s">
        <v>771</v>
      </c>
      <c r="D1555" s="1" t="s">
        <v>540</v>
      </c>
      <c r="G1555" s="1" t="s">
        <v>774</v>
      </c>
      <c r="H1555" s="1" t="s">
        <v>77</v>
      </c>
      <c r="I1555" s="1" t="s">
        <v>43</v>
      </c>
      <c r="J1555" s="1" t="s">
        <v>6954</v>
      </c>
      <c r="K1555" s="1" t="s">
        <v>44</v>
      </c>
      <c r="L1555" s="1" t="s">
        <v>4843</v>
      </c>
      <c r="M1555" s="1" t="s">
        <v>45</v>
      </c>
      <c r="N1555" s="1" t="s">
        <v>46</v>
      </c>
      <c r="O1555" s="1" t="s">
        <v>208</v>
      </c>
      <c r="P1555" s="1" t="s">
        <v>5562</v>
      </c>
      <c r="Q1555" s="1">
        <f xml:space="preserve"> 2018-O1555</f>
        <v>2003</v>
      </c>
    </row>
    <row r="1556" spans="1:17" hidden="1" x14ac:dyDescent="0.25">
      <c r="A1556" s="1" t="s">
        <v>5563</v>
      </c>
      <c r="B1556" s="1" t="s">
        <v>5564</v>
      </c>
      <c r="C1556" s="1" t="s">
        <v>771</v>
      </c>
      <c r="D1556" s="1" t="s">
        <v>1446</v>
      </c>
      <c r="G1556" s="1" t="s">
        <v>6948</v>
      </c>
      <c r="H1556" s="1" t="s">
        <v>77</v>
      </c>
      <c r="I1556" s="1" t="s">
        <v>114</v>
      </c>
      <c r="J1556" s="1" t="s">
        <v>114</v>
      </c>
      <c r="K1556" s="1" t="s">
        <v>44</v>
      </c>
      <c r="L1556" s="1" t="s">
        <v>5535</v>
      </c>
      <c r="M1556" s="1" t="s">
        <v>45</v>
      </c>
      <c r="N1556" s="1" t="s">
        <v>46</v>
      </c>
      <c r="O1556" s="1" t="s">
        <v>156</v>
      </c>
      <c r="P1556" s="1" t="s">
        <v>160</v>
      </c>
      <c r="Q1556" s="1">
        <f xml:space="preserve"> 2018-O1556</f>
        <v>2013</v>
      </c>
    </row>
    <row r="1557" spans="1:17" hidden="1" x14ac:dyDescent="0.25">
      <c r="A1557" s="1" t="s">
        <v>5567</v>
      </c>
      <c r="B1557" s="1" t="s">
        <v>5568</v>
      </c>
      <c r="C1557" s="1" t="s">
        <v>771</v>
      </c>
      <c r="D1557" s="1" t="s">
        <v>540</v>
      </c>
      <c r="G1557" s="1" t="s">
        <v>774</v>
      </c>
      <c r="H1557" s="1" t="s">
        <v>77</v>
      </c>
      <c r="I1557" s="1" t="s">
        <v>43</v>
      </c>
      <c r="J1557" s="1" t="s">
        <v>6954</v>
      </c>
      <c r="K1557" s="1" t="s">
        <v>44</v>
      </c>
      <c r="L1557" s="1" t="s">
        <v>4843</v>
      </c>
      <c r="M1557" s="1" t="s">
        <v>45</v>
      </c>
      <c r="N1557" s="1" t="s">
        <v>46</v>
      </c>
      <c r="O1557" s="1" t="s">
        <v>40</v>
      </c>
      <c r="P1557" s="1" t="s">
        <v>5474</v>
      </c>
      <c r="Q1557" s="1">
        <f xml:space="preserve"> 2018-O1557</f>
        <v>2017</v>
      </c>
    </row>
    <row r="1558" spans="1:17" hidden="1" x14ac:dyDescent="0.25">
      <c r="A1558" s="1" t="s">
        <v>5570</v>
      </c>
      <c r="B1558" s="1" t="s">
        <v>5571</v>
      </c>
      <c r="C1558" s="1" t="s">
        <v>771</v>
      </c>
      <c r="D1558" s="1" t="s">
        <v>1446</v>
      </c>
      <c r="G1558" s="1" t="s">
        <v>6948</v>
      </c>
      <c r="H1558" s="1" t="s">
        <v>77</v>
      </c>
      <c r="I1558" s="1" t="s">
        <v>43</v>
      </c>
      <c r="J1558" s="1" t="s">
        <v>6954</v>
      </c>
      <c r="K1558" s="1" t="s">
        <v>44</v>
      </c>
      <c r="L1558" s="1" t="s">
        <v>5535</v>
      </c>
      <c r="M1558" s="1" t="s">
        <v>45</v>
      </c>
      <c r="N1558" s="1" t="s">
        <v>46</v>
      </c>
      <c r="O1558" s="1" t="s">
        <v>64</v>
      </c>
      <c r="P1558" s="1" t="s">
        <v>872</v>
      </c>
      <c r="Q1558" s="1">
        <f xml:space="preserve"> 2018-O1558</f>
        <v>2009</v>
      </c>
    </row>
    <row r="1559" spans="1:17" hidden="1" x14ac:dyDescent="0.25">
      <c r="A1559" s="1" t="s">
        <v>5573</v>
      </c>
      <c r="B1559" s="1" t="s">
        <v>5574</v>
      </c>
      <c r="C1559" s="1" t="s">
        <v>771</v>
      </c>
      <c r="D1559" s="1" t="s">
        <v>1784</v>
      </c>
      <c r="G1559" s="1" t="s">
        <v>6948</v>
      </c>
      <c r="H1559" s="1" t="s">
        <v>77</v>
      </c>
      <c r="I1559" s="1" t="s">
        <v>43</v>
      </c>
      <c r="J1559" s="1" t="s">
        <v>6954</v>
      </c>
      <c r="K1559" s="1" t="s">
        <v>44</v>
      </c>
      <c r="L1559" s="1" t="s">
        <v>5500</v>
      </c>
      <c r="M1559" s="1" t="s">
        <v>45</v>
      </c>
      <c r="N1559" s="1" t="s">
        <v>46</v>
      </c>
      <c r="O1559" s="1" t="s">
        <v>75</v>
      </c>
      <c r="P1559" s="1" t="s">
        <v>220</v>
      </c>
      <c r="Q1559" s="1">
        <f xml:space="preserve"> 2018-O1559</f>
        <v>2008</v>
      </c>
    </row>
    <row r="1560" spans="1:17" hidden="1" x14ac:dyDescent="0.25">
      <c r="A1560" s="1" t="s">
        <v>5576</v>
      </c>
      <c r="B1560" s="1" t="s">
        <v>5577</v>
      </c>
      <c r="C1560" s="1" t="s">
        <v>771</v>
      </c>
      <c r="D1560" s="1" t="s">
        <v>540</v>
      </c>
      <c r="G1560" s="1" t="s">
        <v>782</v>
      </c>
      <c r="H1560" s="1" t="s">
        <v>77</v>
      </c>
      <c r="I1560" s="1" t="s">
        <v>43</v>
      </c>
      <c r="J1560" s="1" t="s">
        <v>6954</v>
      </c>
      <c r="K1560" s="1" t="s">
        <v>44</v>
      </c>
      <c r="L1560" s="1" t="s">
        <v>4843</v>
      </c>
      <c r="M1560" s="1" t="s">
        <v>45</v>
      </c>
      <c r="N1560" s="1" t="s">
        <v>46</v>
      </c>
      <c r="O1560" s="1" t="s">
        <v>41</v>
      </c>
      <c r="P1560" s="1" t="s">
        <v>387</v>
      </c>
      <c r="Q1560" s="1">
        <f xml:space="preserve"> 2018-O1560</f>
        <v>2016</v>
      </c>
    </row>
    <row r="1561" spans="1:17" hidden="1" x14ac:dyDescent="0.25">
      <c r="A1561" s="1" t="s">
        <v>5579</v>
      </c>
      <c r="B1561" s="1" t="s">
        <v>5580</v>
      </c>
      <c r="C1561" s="1" t="s">
        <v>771</v>
      </c>
      <c r="D1561" s="1" t="s">
        <v>1446</v>
      </c>
      <c r="G1561" s="1" t="s">
        <v>6948</v>
      </c>
      <c r="H1561" s="1" t="s">
        <v>77</v>
      </c>
      <c r="I1561" s="1" t="s">
        <v>171</v>
      </c>
      <c r="J1561" s="1" t="s">
        <v>6953</v>
      </c>
      <c r="K1561" s="1" t="s">
        <v>44</v>
      </c>
      <c r="L1561" s="1" t="s">
        <v>5535</v>
      </c>
      <c r="M1561" s="1" t="s">
        <v>45</v>
      </c>
      <c r="N1561" s="1" t="s">
        <v>46</v>
      </c>
      <c r="O1561" s="1" t="s">
        <v>71</v>
      </c>
      <c r="P1561" s="1" t="s">
        <v>1927</v>
      </c>
      <c r="Q1561" s="1">
        <f xml:space="preserve"> 2018-O1561</f>
        <v>2006</v>
      </c>
    </row>
    <row r="1562" spans="1:17" hidden="1" x14ac:dyDescent="0.25">
      <c r="A1562" s="1" t="s">
        <v>5582</v>
      </c>
      <c r="B1562" s="1" t="s">
        <v>5583</v>
      </c>
      <c r="C1562" s="1" t="s">
        <v>771</v>
      </c>
      <c r="D1562" s="1" t="s">
        <v>4912</v>
      </c>
      <c r="G1562" s="1" t="s">
        <v>782</v>
      </c>
      <c r="H1562" s="1" t="s">
        <v>77</v>
      </c>
      <c r="I1562" s="1" t="s">
        <v>114</v>
      </c>
      <c r="J1562" s="1" t="s">
        <v>114</v>
      </c>
      <c r="K1562" s="1" t="s">
        <v>44</v>
      </c>
      <c r="L1562" s="1" t="s">
        <v>4843</v>
      </c>
      <c r="M1562" s="1" t="s">
        <v>45</v>
      </c>
      <c r="N1562" s="1" t="s">
        <v>46</v>
      </c>
      <c r="O1562" s="1" t="s">
        <v>133</v>
      </c>
      <c r="P1562" s="1" t="s">
        <v>2278</v>
      </c>
      <c r="Q1562" s="1">
        <f xml:space="preserve"> 2018-O1562</f>
        <v>1986</v>
      </c>
    </row>
    <row r="1563" spans="1:17" hidden="1" x14ac:dyDescent="0.25">
      <c r="A1563" s="1" t="s">
        <v>5585</v>
      </c>
      <c r="B1563" s="1" t="s">
        <v>5586</v>
      </c>
      <c r="C1563" s="1" t="s">
        <v>771</v>
      </c>
      <c r="D1563" s="1" t="s">
        <v>1784</v>
      </c>
      <c r="G1563" s="1" t="s">
        <v>6948</v>
      </c>
      <c r="H1563" s="1" t="s">
        <v>77</v>
      </c>
      <c r="I1563" s="1" t="s">
        <v>43</v>
      </c>
      <c r="J1563" s="1" t="s">
        <v>6954</v>
      </c>
      <c r="K1563" s="1" t="s">
        <v>44</v>
      </c>
      <c r="L1563" s="1" t="s">
        <v>5500</v>
      </c>
      <c r="M1563" s="1" t="s">
        <v>45</v>
      </c>
      <c r="N1563" s="1" t="s">
        <v>46</v>
      </c>
      <c r="O1563" s="1" t="s">
        <v>41</v>
      </c>
      <c r="P1563" s="1" t="s">
        <v>1793</v>
      </c>
      <c r="Q1563" s="1">
        <f xml:space="preserve"> 2018-O1563</f>
        <v>2016</v>
      </c>
    </row>
    <row r="1564" spans="1:17" hidden="1" x14ac:dyDescent="0.25">
      <c r="A1564" s="1" t="s">
        <v>5588</v>
      </c>
      <c r="B1564" s="1" t="s">
        <v>5589</v>
      </c>
      <c r="C1564" s="1" t="s">
        <v>771</v>
      </c>
      <c r="D1564" s="1" t="s">
        <v>1446</v>
      </c>
      <c r="G1564" s="1" t="s">
        <v>6948</v>
      </c>
      <c r="H1564" s="1" t="s">
        <v>77</v>
      </c>
      <c r="I1564" s="1" t="s">
        <v>114</v>
      </c>
      <c r="J1564" s="1" t="s">
        <v>114</v>
      </c>
      <c r="K1564" s="1" t="s">
        <v>44</v>
      </c>
      <c r="L1564" s="1" t="s">
        <v>5535</v>
      </c>
      <c r="M1564" s="1" t="s">
        <v>45</v>
      </c>
      <c r="N1564" s="1" t="s">
        <v>46</v>
      </c>
      <c r="O1564" s="1" t="s">
        <v>40</v>
      </c>
      <c r="P1564" s="1" t="s">
        <v>2278</v>
      </c>
      <c r="Q1564" s="1">
        <f xml:space="preserve"> 2018-O1564</f>
        <v>2017</v>
      </c>
    </row>
    <row r="1565" spans="1:17" hidden="1" x14ac:dyDescent="0.25">
      <c r="A1565" s="1" t="s">
        <v>5591</v>
      </c>
      <c r="B1565" s="1" t="s">
        <v>5592</v>
      </c>
      <c r="C1565" s="1" t="s">
        <v>771</v>
      </c>
      <c r="D1565" s="1" t="s">
        <v>4912</v>
      </c>
      <c r="G1565" s="1" t="s">
        <v>782</v>
      </c>
      <c r="H1565" s="1" t="s">
        <v>77</v>
      </c>
      <c r="I1565" s="1" t="s">
        <v>43</v>
      </c>
      <c r="J1565" s="1" t="s">
        <v>6954</v>
      </c>
      <c r="K1565" s="1" t="s">
        <v>44</v>
      </c>
      <c r="L1565" s="1" t="s">
        <v>5520</v>
      </c>
      <c r="M1565" s="1" t="s">
        <v>45</v>
      </c>
      <c r="N1565" s="1" t="s">
        <v>46</v>
      </c>
      <c r="O1565" s="1" t="s">
        <v>40</v>
      </c>
      <c r="P1565" s="1" t="s">
        <v>5594</v>
      </c>
      <c r="Q1565" s="1">
        <f xml:space="preserve"> 2018-O1565</f>
        <v>2017</v>
      </c>
    </row>
    <row r="1566" spans="1:17" hidden="1" x14ac:dyDescent="0.25">
      <c r="A1566" s="1" t="s">
        <v>5595</v>
      </c>
      <c r="B1566" s="1" t="s">
        <v>5596</v>
      </c>
      <c r="C1566" s="1" t="s">
        <v>771</v>
      </c>
      <c r="D1566" s="1" t="s">
        <v>4912</v>
      </c>
      <c r="G1566" s="1" t="s">
        <v>782</v>
      </c>
      <c r="H1566" s="1" t="s">
        <v>77</v>
      </c>
      <c r="I1566" s="1" t="s">
        <v>114</v>
      </c>
      <c r="J1566" s="1" t="s">
        <v>114</v>
      </c>
      <c r="K1566" s="1" t="s">
        <v>44</v>
      </c>
      <c r="L1566" s="1" t="s">
        <v>4843</v>
      </c>
      <c r="M1566" s="1" t="s">
        <v>45</v>
      </c>
      <c r="N1566" s="1" t="s">
        <v>46</v>
      </c>
      <c r="O1566" s="1" t="s">
        <v>86</v>
      </c>
      <c r="P1566" s="1" t="s">
        <v>2278</v>
      </c>
      <c r="Q1566" s="1">
        <f xml:space="preserve"> 2018-O1566</f>
        <v>2015</v>
      </c>
    </row>
    <row r="1567" spans="1:17" hidden="1" x14ac:dyDescent="0.25">
      <c r="A1567" s="1" t="s">
        <v>5598</v>
      </c>
      <c r="B1567" s="1" t="s">
        <v>5599</v>
      </c>
      <c r="C1567" s="1" t="s">
        <v>771</v>
      </c>
      <c r="D1567" s="1" t="s">
        <v>1446</v>
      </c>
      <c r="G1567" s="1" t="s">
        <v>6948</v>
      </c>
      <c r="H1567" s="1" t="s">
        <v>77</v>
      </c>
      <c r="I1567" s="1" t="s">
        <v>114</v>
      </c>
      <c r="J1567" s="1" t="s">
        <v>114</v>
      </c>
      <c r="K1567" s="1" t="s">
        <v>44</v>
      </c>
      <c r="L1567" s="1" t="s">
        <v>5535</v>
      </c>
      <c r="M1567" s="1" t="s">
        <v>45</v>
      </c>
      <c r="N1567" s="1" t="s">
        <v>46</v>
      </c>
      <c r="O1567" s="1" t="s">
        <v>40</v>
      </c>
      <c r="P1567" s="1" t="s">
        <v>2278</v>
      </c>
      <c r="Q1567" s="1">
        <f xml:space="preserve"> 2018-O1567</f>
        <v>2017</v>
      </c>
    </row>
    <row r="1568" spans="1:17" x14ac:dyDescent="0.25">
      <c r="A1568" s="1" t="s">
        <v>1039</v>
      </c>
      <c r="B1568" s="1" t="s">
        <v>1040</v>
      </c>
      <c r="C1568" s="1" t="s">
        <v>771</v>
      </c>
      <c r="D1568" s="1" t="s">
        <v>885</v>
      </c>
      <c r="F1568" s="1" t="s">
        <v>773</v>
      </c>
      <c r="G1568" s="1" t="s">
        <v>774</v>
      </c>
      <c r="H1568" s="1" t="s">
        <v>77</v>
      </c>
      <c r="I1568" s="1" t="s">
        <v>43</v>
      </c>
      <c r="J1568" s="1" t="s">
        <v>6954</v>
      </c>
      <c r="K1568" s="1" t="s">
        <v>44</v>
      </c>
      <c r="L1568" s="1" t="s">
        <v>775</v>
      </c>
      <c r="M1568" s="1" t="s">
        <v>45</v>
      </c>
      <c r="N1568" s="1" t="s">
        <v>46</v>
      </c>
      <c r="O1568" s="1" t="s">
        <v>46</v>
      </c>
      <c r="P1568" s="1" t="s">
        <v>135</v>
      </c>
      <c r="Q1568" s="1">
        <f xml:space="preserve"> 2018-O1568</f>
        <v>2018</v>
      </c>
    </row>
    <row r="1569" spans="1:17" hidden="1" x14ac:dyDescent="0.25">
      <c r="A1569" s="1" t="s">
        <v>5606</v>
      </c>
      <c r="B1569" s="1" t="s">
        <v>5607</v>
      </c>
      <c r="C1569" s="1" t="s">
        <v>771</v>
      </c>
      <c r="D1569" s="1" t="s">
        <v>4618</v>
      </c>
      <c r="G1569" s="1" t="s">
        <v>782</v>
      </c>
      <c r="H1569" s="1" t="s">
        <v>77</v>
      </c>
      <c r="I1569" s="1" t="s">
        <v>43</v>
      </c>
      <c r="J1569" s="1" t="s">
        <v>6954</v>
      </c>
      <c r="K1569" s="1" t="s">
        <v>44</v>
      </c>
      <c r="L1569" s="1" t="s">
        <v>5609</v>
      </c>
      <c r="M1569" s="1" t="s">
        <v>45</v>
      </c>
      <c r="N1569" s="1" t="s">
        <v>46</v>
      </c>
      <c r="O1569" s="1" t="s">
        <v>62</v>
      </c>
      <c r="P1569" s="1" t="s">
        <v>5610</v>
      </c>
      <c r="Q1569" s="1">
        <f xml:space="preserve"> 2018-O1569</f>
        <v>2010</v>
      </c>
    </row>
    <row r="1570" spans="1:17" hidden="1" x14ac:dyDescent="0.25">
      <c r="A1570" s="1" t="s">
        <v>5611</v>
      </c>
      <c r="B1570" s="1" t="s">
        <v>5612</v>
      </c>
      <c r="C1570" s="1" t="s">
        <v>771</v>
      </c>
      <c r="D1570" s="1" t="s">
        <v>4912</v>
      </c>
      <c r="G1570" s="1" t="s">
        <v>6948</v>
      </c>
      <c r="H1570" s="1" t="s">
        <v>77</v>
      </c>
      <c r="I1570" s="1" t="s">
        <v>43</v>
      </c>
      <c r="J1570" s="1" t="s">
        <v>6954</v>
      </c>
      <c r="K1570" s="1" t="s">
        <v>44</v>
      </c>
      <c r="L1570" s="1" t="s">
        <v>4843</v>
      </c>
      <c r="M1570" s="1" t="s">
        <v>45</v>
      </c>
      <c r="N1570" s="1" t="s">
        <v>46</v>
      </c>
      <c r="O1570" s="1" t="s">
        <v>156</v>
      </c>
      <c r="P1570" s="1" t="s">
        <v>129</v>
      </c>
      <c r="Q1570" s="1">
        <f xml:space="preserve"> 2018-O1570</f>
        <v>2013</v>
      </c>
    </row>
    <row r="1571" spans="1:17" hidden="1" x14ac:dyDescent="0.25">
      <c r="A1571" s="1" t="s">
        <v>5614</v>
      </c>
      <c r="B1571" s="1" t="s">
        <v>5615</v>
      </c>
      <c r="C1571" s="1" t="s">
        <v>771</v>
      </c>
      <c r="D1571" s="1" t="s">
        <v>1784</v>
      </c>
      <c r="G1571" s="1" t="s">
        <v>6948</v>
      </c>
      <c r="H1571" s="1" t="s">
        <v>77</v>
      </c>
      <c r="I1571" s="1" t="s">
        <v>114</v>
      </c>
      <c r="J1571" s="1" t="s">
        <v>114</v>
      </c>
      <c r="K1571" s="1" t="s">
        <v>44</v>
      </c>
      <c r="L1571" s="1" t="s">
        <v>5500</v>
      </c>
      <c r="M1571" s="1" t="s">
        <v>45</v>
      </c>
      <c r="N1571" s="1" t="s">
        <v>46</v>
      </c>
      <c r="O1571" s="1" t="s">
        <v>86</v>
      </c>
      <c r="P1571" s="1" t="s">
        <v>2278</v>
      </c>
      <c r="Q1571" s="1">
        <f xml:space="preserve"> 2018-O1571</f>
        <v>2015</v>
      </c>
    </row>
    <row r="1572" spans="1:17" hidden="1" x14ac:dyDescent="0.25">
      <c r="A1572" s="1" t="s">
        <v>5617</v>
      </c>
      <c r="B1572" s="1" t="s">
        <v>5618</v>
      </c>
      <c r="C1572" s="1" t="s">
        <v>771</v>
      </c>
      <c r="D1572" s="1" t="s">
        <v>4912</v>
      </c>
      <c r="G1572" s="1" t="s">
        <v>782</v>
      </c>
      <c r="H1572" s="1" t="s">
        <v>77</v>
      </c>
      <c r="I1572" s="1" t="s">
        <v>43</v>
      </c>
      <c r="J1572" s="1" t="s">
        <v>6954</v>
      </c>
      <c r="K1572" s="1" t="s">
        <v>44</v>
      </c>
      <c r="L1572" s="1" t="s">
        <v>4843</v>
      </c>
      <c r="M1572" s="1" t="s">
        <v>45</v>
      </c>
      <c r="N1572" s="1" t="s">
        <v>46</v>
      </c>
      <c r="O1572" s="1" t="s">
        <v>199</v>
      </c>
      <c r="P1572" s="1" t="s">
        <v>2212</v>
      </c>
      <c r="Q1572" s="1">
        <f xml:space="preserve"> 2018-O1572</f>
        <v>2007</v>
      </c>
    </row>
    <row r="1573" spans="1:17" hidden="1" x14ac:dyDescent="0.25">
      <c r="A1573" s="1" t="s">
        <v>5620</v>
      </c>
      <c r="B1573" s="1" t="s">
        <v>5621</v>
      </c>
      <c r="C1573" s="1" t="s">
        <v>771</v>
      </c>
      <c r="D1573" s="1" t="s">
        <v>4618</v>
      </c>
      <c r="G1573" s="1" t="s">
        <v>6948</v>
      </c>
      <c r="H1573" s="1" t="s">
        <v>77</v>
      </c>
      <c r="I1573" s="1" t="s">
        <v>43</v>
      </c>
      <c r="J1573" s="1" t="s">
        <v>6954</v>
      </c>
      <c r="K1573" s="1" t="s">
        <v>44</v>
      </c>
      <c r="L1573" s="1" t="s">
        <v>4843</v>
      </c>
      <c r="M1573" s="1" t="s">
        <v>45</v>
      </c>
      <c r="N1573" s="1" t="s">
        <v>46</v>
      </c>
      <c r="O1573" s="1" t="s">
        <v>86</v>
      </c>
      <c r="P1573" s="1" t="s">
        <v>2278</v>
      </c>
      <c r="Q1573" s="1">
        <f xml:space="preserve"> 2018-O1573</f>
        <v>2015</v>
      </c>
    </row>
    <row r="1574" spans="1:17" hidden="1" x14ac:dyDescent="0.25">
      <c r="A1574" s="1" t="s">
        <v>5623</v>
      </c>
      <c r="B1574" s="1" t="s">
        <v>5624</v>
      </c>
      <c r="C1574" s="1" t="s">
        <v>771</v>
      </c>
      <c r="D1574" s="1" t="s">
        <v>794</v>
      </c>
      <c r="G1574" s="1" t="s">
        <v>782</v>
      </c>
      <c r="H1574" s="1" t="s">
        <v>77</v>
      </c>
      <c r="I1574" s="1" t="s">
        <v>114</v>
      </c>
      <c r="J1574" s="1" t="s">
        <v>114</v>
      </c>
      <c r="K1574" s="1" t="s">
        <v>44</v>
      </c>
      <c r="L1574" s="1" t="s">
        <v>5425</v>
      </c>
      <c r="M1574" s="1" t="s">
        <v>45</v>
      </c>
      <c r="N1574" s="1" t="s">
        <v>40</v>
      </c>
      <c r="O1574" s="1" t="s">
        <v>170</v>
      </c>
      <c r="P1574" s="1" t="s">
        <v>2278</v>
      </c>
      <c r="Q1574" s="1">
        <f xml:space="preserve"> 2018-O1574</f>
        <v>2012</v>
      </c>
    </row>
    <row r="1575" spans="1:17" hidden="1" x14ac:dyDescent="0.25">
      <c r="A1575" s="1" t="s">
        <v>5626</v>
      </c>
      <c r="B1575" s="1" t="s">
        <v>5627</v>
      </c>
      <c r="C1575" s="1" t="s">
        <v>771</v>
      </c>
      <c r="D1575" s="1" t="s">
        <v>794</v>
      </c>
      <c r="G1575" s="1" t="s">
        <v>782</v>
      </c>
      <c r="H1575" s="1" t="s">
        <v>77</v>
      </c>
      <c r="I1575" s="1" t="s">
        <v>43</v>
      </c>
      <c r="J1575" s="1" t="s">
        <v>6954</v>
      </c>
      <c r="K1575" s="1" t="s">
        <v>44</v>
      </c>
      <c r="L1575" s="1" t="s">
        <v>5425</v>
      </c>
      <c r="M1575" s="1" t="s">
        <v>45</v>
      </c>
      <c r="N1575" s="1" t="s">
        <v>46</v>
      </c>
      <c r="O1575" s="1" t="s">
        <v>40</v>
      </c>
      <c r="P1575" s="1" t="s">
        <v>5629</v>
      </c>
      <c r="Q1575" s="1">
        <f xml:space="preserve"> 2018-O1575</f>
        <v>2017</v>
      </c>
    </row>
    <row r="1576" spans="1:17" x14ac:dyDescent="0.25">
      <c r="A1576" s="1" t="s">
        <v>1037</v>
      </c>
      <c r="B1576" s="1" t="s">
        <v>1038</v>
      </c>
      <c r="C1576" s="1" t="s">
        <v>771</v>
      </c>
      <c r="D1576" s="1" t="s">
        <v>885</v>
      </c>
      <c r="F1576" s="1" t="s">
        <v>773</v>
      </c>
      <c r="G1576" s="1" t="s">
        <v>774</v>
      </c>
      <c r="H1576" s="1" t="s">
        <v>77</v>
      </c>
      <c r="I1576" s="1" t="s">
        <v>43</v>
      </c>
      <c r="J1576" s="1" t="s">
        <v>6954</v>
      </c>
      <c r="K1576" s="1" t="s">
        <v>44</v>
      </c>
      <c r="L1576" s="1" t="s">
        <v>775</v>
      </c>
      <c r="M1576" s="1" t="s">
        <v>45</v>
      </c>
      <c r="N1576" s="1" t="s">
        <v>46</v>
      </c>
      <c r="O1576" s="1" t="s">
        <v>46</v>
      </c>
      <c r="P1576" s="1" t="s">
        <v>387</v>
      </c>
      <c r="Q1576" s="1">
        <f xml:space="preserve"> 2018-O1576</f>
        <v>2018</v>
      </c>
    </row>
    <row r="1577" spans="1:17" hidden="1" x14ac:dyDescent="0.25">
      <c r="A1577" s="1" t="s">
        <v>5633</v>
      </c>
      <c r="B1577" s="1" t="s">
        <v>5634</v>
      </c>
      <c r="C1577" s="1" t="s">
        <v>771</v>
      </c>
      <c r="D1577" s="1" t="s">
        <v>1446</v>
      </c>
      <c r="G1577" s="1" t="s">
        <v>6948</v>
      </c>
      <c r="H1577" s="1" t="s">
        <v>77</v>
      </c>
      <c r="I1577" s="1" t="s">
        <v>43</v>
      </c>
      <c r="J1577" s="1" t="s">
        <v>6954</v>
      </c>
      <c r="K1577" s="1" t="s">
        <v>44</v>
      </c>
      <c r="L1577" s="1" t="s">
        <v>5535</v>
      </c>
      <c r="M1577" s="1" t="s">
        <v>45</v>
      </c>
      <c r="N1577" s="1" t="s">
        <v>46</v>
      </c>
      <c r="O1577" s="1" t="s">
        <v>75</v>
      </c>
      <c r="P1577" s="1" t="s">
        <v>1907</v>
      </c>
      <c r="Q1577" s="1">
        <f xml:space="preserve"> 2018-O1577</f>
        <v>2008</v>
      </c>
    </row>
    <row r="1578" spans="1:17" x14ac:dyDescent="0.25">
      <c r="A1578" s="1" t="s">
        <v>1034</v>
      </c>
      <c r="B1578" s="1" t="s">
        <v>1035</v>
      </c>
      <c r="C1578" s="1" t="s">
        <v>771</v>
      </c>
      <c r="D1578" s="1" t="s">
        <v>885</v>
      </c>
      <c r="F1578" s="1" t="s">
        <v>773</v>
      </c>
      <c r="G1578" s="1" t="s">
        <v>774</v>
      </c>
      <c r="H1578" s="1" t="s">
        <v>77</v>
      </c>
      <c r="I1578" s="1" t="s">
        <v>43</v>
      </c>
      <c r="J1578" s="1" t="s">
        <v>6954</v>
      </c>
      <c r="K1578" s="1" t="s">
        <v>44</v>
      </c>
      <c r="L1578" s="1" t="s">
        <v>775</v>
      </c>
      <c r="M1578" s="1" t="s">
        <v>45</v>
      </c>
      <c r="N1578" s="1" t="s">
        <v>46</v>
      </c>
      <c r="O1578" s="1" t="s">
        <v>46</v>
      </c>
      <c r="P1578" s="1" t="s">
        <v>1036</v>
      </c>
      <c r="Q1578" s="1">
        <f xml:space="preserve"> 2018-O1578</f>
        <v>2018</v>
      </c>
    </row>
    <row r="1579" spans="1:17" hidden="1" x14ac:dyDescent="0.25">
      <c r="A1579" s="1" t="s">
        <v>5639</v>
      </c>
      <c r="B1579" s="1" t="s">
        <v>5640</v>
      </c>
      <c r="C1579" s="1" t="s">
        <v>771</v>
      </c>
      <c r="D1579" s="1" t="s">
        <v>1446</v>
      </c>
      <c r="G1579" s="1" t="s">
        <v>6948</v>
      </c>
      <c r="H1579" s="1" t="s">
        <v>77</v>
      </c>
      <c r="I1579" s="1" t="s">
        <v>43</v>
      </c>
      <c r="J1579" s="1" t="s">
        <v>6954</v>
      </c>
      <c r="K1579" s="1" t="s">
        <v>44</v>
      </c>
      <c r="L1579" s="1" t="s">
        <v>5535</v>
      </c>
      <c r="M1579" s="1" t="s">
        <v>45</v>
      </c>
      <c r="N1579" s="1" t="s">
        <v>46</v>
      </c>
      <c r="O1579" s="1" t="s">
        <v>75</v>
      </c>
      <c r="P1579" s="1" t="s">
        <v>5642</v>
      </c>
      <c r="Q1579" s="1">
        <f xml:space="preserve"> 2018-O1579</f>
        <v>2008</v>
      </c>
    </row>
    <row r="1580" spans="1:17" hidden="1" x14ac:dyDescent="0.25">
      <c r="A1580" s="1" t="s">
        <v>5643</v>
      </c>
      <c r="B1580" s="1" t="s">
        <v>5644</v>
      </c>
      <c r="C1580" s="1" t="s">
        <v>771</v>
      </c>
      <c r="D1580" s="1" t="s">
        <v>794</v>
      </c>
      <c r="G1580" s="1" t="s">
        <v>782</v>
      </c>
      <c r="H1580" s="1" t="s">
        <v>77</v>
      </c>
      <c r="I1580" s="1" t="s">
        <v>171</v>
      </c>
      <c r="J1580" s="1" t="s">
        <v>6953</v>
      </c>
      <c r="K1580" s="1" t="s">
        <v>44</v>
      </c>
      <c r="L1580" s="1" t="s">
        <v>5425</v>
      </c>
      <c r="M1580" s="1" t="s">
        <v>45</v>
      </c>
      <c r="N1580" s="1" t="s">
        <v>46</v>
      </c>
      <c r="O1580" s="1" t="s">
        <v>156</v>
      </c>
      <c r="P1580" s="1" t="s">
        <v>5646</v>
      </c>
      <c r="Q1580" s="1">
        <f xml:space="preserve"> 2018-O1580</f>
        <v>2013</v>
      </c>
    </row>
    <row r="1581" spans="1:17" hidden="1" x14ac:dyDescent="0.25">
      <c r="A1581" s="1" t="s">
        <v>5647</v>
      </c>
      <c r="B1581" s="1" t="s">
        <v>5648</v>
      </c>
      <c r="C1581" s="1" t="s">
        <v>771</v>
      </c>
      <c r="D1581" s="1" t="s">
        <v>1446</v>
      </c>
      <c r="G1581" s="1" t="s">
        <v>6948</v>
      </c>
      <c r="H1581" s="1" t="s">
        <v>77</v>
      </c>
      <c r="I1581" s="1" t="s">
        <v>43</v>
      </c>
      <c r="J1581" s="1" t="s">
        <v>6954</v>
      </c>
      <c r="K1581" s="1" t="s">
        <v>44</v>
      </c>
      <c r="L1581" s="1" t="s">
        <v>5535</v>
      </c>
      <c r="M1581" s="1" t="s">
        <v>106</v>
      </c>
      <c r="N1581" s="1" t="s">
        <v>87</v>
      </c>
      <c r="O1581" s="1" t="s">
        <v>79</v>
      </c>
      <c r="P1581" s="1" t="s">
        <v>5650</v>
      </c>
      <c r="Q1581" s="1">
        <f xml:space="preserve"> 2018-O1581</f>
        <v>1993</v>
      </c>
    </row>
    <row r="1582" spans="1:17" hidden="1" x14ac:dyDescent="0.25">
      <c r="A1582" s="1" t="s">
        <v>5651</v>
      </c>
      <c r="B1582" s="1" t="s">
        <v>5652</v>
      </c>
      <c r="C1582" s="1" t="s">
        <v>771</v>
      </c>
      <c r="D1582" s="1" t="s">
        <v>794</v>
      </c>
      <c r="G1582" s="1" t="s">
        <v>782</v>
      </c>
      <c r="H1582" s="1" t="s">
        <v>77</v>
      </c>
      <c r="I1582" s="1" t="s">
        <v>78</v>
      </c>
      <c r="J1582" s="1" t="s">
        <v>78</v>
      </c>
      <c r="K1582" s="1" t="s">
        <v>44</v>
      </c>
      <c r="L1582" s="1" t="s">
        <v>5425</v>
      </c>
      <c r="M1582" s="1" t="s">
        <v>45</v>
      </c>
      <c r="N1582" s="1" t="s">
        <v>46</v>
      </c>
      <c r="O1582" s="1" t="s">
        <v>170</v>
      </c>
      <c r="P1582" s="1" t="s">
        <v>5654</v>
      </c>
      <c r="Q1582" s="1">
        <f xml:space="preserve"> 2018-O1582</f>
        <v>2012</v>
      </c>
    </row>
    <row r="1583" spans="1:17" hidden="1" x14ac:dyDescent="0.25">
      <c r="A1583" s="1" t="s">
        <v>5655</v>
      </c>
      <c r="B1583" s="1" t="s">
        <v>5656</v>
      </c>
      <c r="C1583" s="1" t="s">
        <v>771</v>
      </c>
      <c r="D1583" s="1" t="s">
        <v>1784</v>
      </c>
      <c r="G1583" s="1" t="s">
        <v>6948</v>
      </c>
      <c r="H1583" s="1" t="s">
        <v>77</v>
      </c>
      <c r="I1583" s="1" t="s">
        <v>43</v>
      </c>
      <c r="J1583" s="1" t="s">
        <v>6954</v>
      </c>
      <c r="K1583" s="1" t="s">
        <v>44</v>
      </c>
      <c r="L1583" s="1" t="s">
        <v>5500</v>
      </c>
      <c r="M1583" s="1" t="s">
        <v>45</v>
      </c>
      <c r="N1583" s="1" t="s">
        <v>46</v>
      </c>
      <c r="O1583" s="1" t="s">
        <v>64</v>
      </c>
      <c r="P1583" s="1" t="s">
        <v>2830</v>
      </c>
      <c r="Q1583" s="1">
        <f xml:space="preserve"> 2018-O1583</f>
        <v>2009</v>
      </c>
    </row>
    <row r="1584" spans="1:17" x14ac:dyDescent="0.25">
      <c r="A1584" s="1" t="s">
        <v>1031</v>
      </c>
      <c r="B1584" s="1" t="s">
        <v>1032</v>
      </c>
      <c r="C1584" s="1" t="s">
        <v>771</v>
      </c>
      <c r="D1584" s="1" t="s">
        <v>885</v>
      </c>
      <c r="F1584" s="1" t="s">
        <v>773</v>
      </c>
      <c r="G1584" s="1" t="s">
        <v>774</v>
      </c>
      <c r="H1584" s="1" t="s">
        <v>77</v>
      </c>
      <c r="I1584" s="1" t="s">
        <v>43</v>
      </c>
      <c r="J1584" s="1" t="s">
        <v>6954</v>
      </c>
      <c r="K1584" s="1" t="s">
        <v>44</v>
      </c>
      <c r="L1584" s="1" t="s">
        <v>775</v>
      </c>
      <c r="M1584" s="1" t="s">
        <v>45</v>
      </c>
      <c r="N1584" s="1" t="s">
        <v>46</v>
      </c>
      <c r="O1584" s="1" t="s">
        <v>46</v>
      </c>
      <c r="P1584" s="1" t="s">
        <v>1033</v>
      </c>
      <c r="Q1584" s="1">
        <f xml:space="preserve"> 2018-O1584</f>
        <v>2018</v>
      </c>
    </row>
    <row r="1585" spans="1:17" hidden="1" x14ac:dyDescent="0.25">
      <c r="A1585" s="1" t="s">
        <v>5662</v>
      </c>
      <c r="B1585" s="1" t="s">
        <v>5663</v>
      </c>
      <c r="C1585" s="1" t="s">
        <v>771</v>
      </c>
      <c r="D1585" s="1" t="s">
        <v>794</v>
      </c>
      <c r="G1585" s="1" t="s">
        <v>6948</v>
      </c>
      <c r="H1585" s="1" t="s">
        <v>77</v>
      </c>
      <c r="I1585" s="1" t="s">
        <v>171</v>
      </c>
      <c r="J1585" s="1" t="s">
        <v>6953</v>
      </c>
      <c r="K1585" s="1" t="s">
        <v>44</v>
      </c>
      <c r="L1585" s="1" t="s">
        <v>5425</v>
      </c>
      <c r="M1585" s="1" t="s">
        <v>45</v>
      </c>
      <c r="N1585" s="1" t="s">
        <v>46</v>
      </c>
      <c r="O1585" s="1" t="s">
        <v>156</v>
      </c>
      <c r="P1585" s="1" t="s">
        <v>3653</v>
      </c>
      <c r="Q1585" s="1">
        <f xml:space="preserve"> 2018-O1585</f>
        <v>2013</v>
      </c>
    </row>
    <row r="1586" spans="1:17" x14ac:dyDescent="0.25">
      <c r="A1586" s="1" t="s">
        <v>1028</v>
      </c>
      <c r="B1586" s="1" t="s">
        <v>1029</v>
      </c>
      <c r="C1586" s="1" t="s">
        <v>771</v>
      </c>
      <c r="D1586" s="1" t="s">
        <v>885</v>
      </c>
      <c r="F1586" s="1" t="s">
        <v>773</v>
      </c>
      <c r="G1586" s="1" t="s">
        <v>774</v>
      </c>
      <c r="H1586" s="1" t="s">
        <v>77</v>
      </c>
      <c r="I1586" s="1" t="s">
        <v>43</v>
      </c>
      <c r="J1586" s="1" t="s">
        <v>6954</v>
      </c>
      <c r="K1586" s="1" t="s">
        <v>44</v>
      </c>
      <c r="L1586" s="1" t="s">
        <v>775</v>
      </c>
      <c r="M1586" s="1" t="s">
        <v>45</v>
      </c>
      <c r="N1586" s="1" t="s">
        <v>46</v>
      </c>
      <c r="O1586" s="1" t="s">
        <v>46</v>
      </c>
      <c r="P1586" s="1" t="s">
        <v>80</v>
      </c>
      <c r="Q1586" s="1">
        <f xml:space="preserve"> 2018-O1586</f>
        <v>2018</v>
      </c>
    </row>
    <row r="1587" spans="1:17" hidden="1" x14ac:dyDescent="0.25">
      <c r="A1587" s="1" t="s">
        <v>5669</v>
      </c>
      <c r="B1587" s="1" t="s">
        <v>5670</v>
      </c>
      <c r="C1587" s="1" t="s">
        <v>771</v>
      </c>
      <c r="D1587" s="1" t="s">
        <v>794</v>
      </c>
      <c r="G1587" s="1" t="s">
        <v>6948</v>
      </c>
      <c r="H1587" s="1" t="s">
        <v>77</v>
      </c>
      <c r="I1587" s="1" t="s">
        <v>171</v>
      </c>
      <c r="J1587" s="1" t="s">
        <v>6953</v>
      </c>
      <c r="K1587" s="1" t="s">
        <v>44</v>
      </c>
      <c r="L1587" s="1" t="s">
        <v>5425</v>
      </c>
      <c r="M1587" s="1" t="s">
        <v>45</v>
      </c>
      <c r="N1587" s="1" t="s">
        <v>46</v>
      </c>
      <c r="O1587" s="1" t="s">
        <v>40</v>
      </c>
      <c r="P1587" s="1" t="s">
        <v>5672</v>
      </c>
      <c r="Q1587" s="1">
        <f xml:space="preserve"> 2018-O1587</f>
        <v>2017</v>
      </c>
    </row>
    <row r="1588" spans="1:17" hidden="1" x14ac:dyDescent="0.25">
      <c r="A1588" s="1" t="s">
        <v>5673</v>
      </c>
      <c r="B1588" s="1" t="s">
        <v>5674</v>
      </c>
      <c r="C1588" s="1" t="s">
        <v>771</v>
      </c>
      <c r="D1588" s="1" t="s">
        <v>1668</v>
      </c>
      <c r="G1588" s="1" t="s">
        <v>6948</v>
      </c>
      <c r="H1588" s="1" t="s">
        <v>77</v>
      </c>
      <c r="I1588" s="1" t="s">
        <v>43</v>
      </c>
      <c r="J1588" s="1" t="s">
        <v>6954</v>
      </c>
      <c r="K1588" s="1" t="s">
        <v>44</v>
      </c>
      <c r="L1588" s="1" t="s">
        <v>5676</v>
      </c>
      <c r="M1588" s="1" t="s">
        <v>45</v>
      </c>
      <c r="N1588" s="1" t="s">
        <v>46</v>
      </c>
      <c r="O1588" s="1" t="s">
        <v>208</v>
      </c>
      <c r="P1588" s="1" t="s">
        <v>474</v>
      </c>
      <c r="Q1588" s="1">
        <f xml:space="preserve"> 2018-O1588</f>
        <v>2003</v>
      </c>
    </row>
    <row r="1589" spans="1:17" x14ac:dyDescent="0.25">
      <c r="A1589" s="1" t="s">
        <v>1025</v>
      </c>
      <c r="B1589" s="1" t="s">
        <v>1026</v>
      </c>
      <c r="C1589" s="1" t="s">
        <v>771</v>
      </c>
      <c r="D1589" s="1" t="s">
        <v>885</v>
      </c>
      <c r="F1589" s="1" t="s">
        <v>773</v>
      </c>
      <c r="G1589" s="1" t="s">
        <v>774</v>
      </c>
      <c r="H1589" s="1" t="s">
        <v>77</v>
      </c>
      <c r="I1589" s="1" t="s">
        <v>43</v>
      </c>
      <c r="J1589" s="1" t="s">
        <v>6954</v>
      </c>
      <c r="K1589" s="1" t="s">
        <v>44</v>
      </c>
      <c r="L1589" s="1" t="s">
        <v>775</v>
      </c>
      <c r="M1589" s="1" t="s">
        <v>45</v>
      </c>
      <c r="N1589" s="1" t="s">
        <v>46</v>
      </c>
      <c r="O1589" s="1" t="s">
        <v>46</v>
      </c>
      <c r="P1589" s="1" t="s">
        <v>1027</v>
      </c>
      <c r="Q1589" s="1">
        <f xml:space="preserve"> 2018-O1589</f>
        <v>2018</v>
      </c>
    </row>
    <row r="1590" spans="1:17" hidden="1" x14ac:dyDescent="0.25">
      <c r="A1590" s="1" t="s">
        <v>5681</v>
      </c>
      <c r="B1590" s="1" t="s">
        <v>5682</v>
      </c>
      <c r="C1590" s="1" t="s">
        <v>771</v>
      </c>
      <c r="D1590" s="1" t="s">
        <v>1446</v>
      </c>
      <c r="G1590" s="1" t="s">
        <v>6948</v>
      </c>
      <c r="H1590" s="1" t="s">
        <v>77</v>
      </c>
      <c r="I1590" s="1" t="s">
        <v>114</v>
      </c>
      <c r="J1590" s="1" t="s">
        <v>114</v>
      </c>
      <c r="K1590" s="1" t="s">
        <v>44</v>
      </c>
      <c r="L1590" s="1" t="s">
        <v>5535</v>
      </c>
      <c r="M1590" s="1" t="s">
        <v>45</v>
      </c>
      <c r="N1590" s="1" t="s">
        <v>46</v>
      </c>
      <c r="O1590" s="1" t="s">
        <v>86</v>
      </c>
      <c r="P1590" s="1" t="s">
        <v>5684</v>
      </c>
      <c r="Q1590" s="1">
        <f xml:space="preserve"> 2018-O1590</f>
        <v>2015</v>
      </c>
    </row>
    <row r="1591" spans="1:17" x14ac:dyDescent="0.25">
      <c r="A1591" s="1" t="s">
        <v>1022</v>
      </c>
      <c r="B1591" s="1" t="s">
        <v>1023</v>
      </c>
      <c r="C1591" s="1" t="s">
        <v>771</v>
      </c>
      <c r="D1591" s="1" t="s">
        <v>885</v>
      </c>
      <c r="F1591" s="1" t="s">
        <v>773</v>
      </c>
      <c r="G1591" s="1" t="s">
        <v>774</v>
      </c>
      <c r="H1591" s="1" t="s">
        <v>77</v>
      </c>
      <c r="I1591" s="1" t="s">
        <v>43</v>
      </c>
      <c r="J1591" s="1" t="s">
        <v>6954</v>
      </c>
      <c r="K1591" s="1" t="s">
        <v>44</v>
      </c>
      <c r="L1591" s="1" t="s">
        <v>775</v>
      </c>
      <c r="M1591" s="1" t="s">
        <v>45</v>
      </c>
      <c r="N1591" s="1" t="s">
        <v>46</v>
      </c>
      <c r="O1591" s="1" t="s">
        <v>46</v>
      </c>
      <c r="P1591" s="1" t="s">
        <v>1024</v>
      </c>
      <c r="Q1591" s="1">
        <f xml:space="preserve"> 2018-O1591</f>
        <v>2018</v>
      </c>
    </row>
    <row r="1592" spans="1:17" hidden="1" x14ac:dyDescent="0.25">
      <c r="A1592" s="1" t="s">
        <v>5688</v>
      </c>
      <c r="B1592" s="1" t="s">
        <v>5689</v>
      </c>
      <c r="C1592" s="1" t="s">
        <v>771</v>
      </c>
      <c r="D1592" s="1" t="s">
        <v>1446</v>
      </c>
      <c r="G1592" s="1" t="s">
        <v>6948</v>
      </c>
      <c r="H1592" s="1" t="s">
        <v>77</v>
      </c>
      <c r="I1592" s="1" t="s">
        <v>114</v>
      </c>
      <c r="J1592" s="1" t="s">
        <v>114</v>
      </c>
      <c r="K1592" s="1" t="s">
        <v>44</v>
      </c>
      <c r="L1592" s="1" t="s">
        <v>5535</v>
      </c>
      <c r="M1592" s="1" t="s">
        <v>45</v>
      </c>
      <c r="N1592" s="1" t="s">
        <v>46</v>
      </c>
      <c r="O1592" s="1" t="s">
        <v>40</v>
      </c>
      <c r="P1592" s="1" t="s">
        <v>2278</v>
      </c>
      <c r="Q1592" s="1">
        <f xml:space="preserve"> 2018-O1592</f>
        <v>2017</v>
      </c>
    </row>
    <row r="1593" spans="1:17" x14ac:dyDescent="0.25">
      <c r="A1593" s="1" t="s">
        <v>1019</v>
      </c>
      <c r="B1593" s="1" t="s">
        <v>1020</v>
      </c>
      <c r="C1593" s="1" t="s">
        <v>771</v>
      </c>
      <c r="D1593" s="1" t="s">
        <v>885</v>
      </c>
      <c r="F1593" s="1" t="s">
        <v>773</v>
      </c>
      <c r="G1593" s="1" t="s">
        <v>774</v>
      </c>
      <c r="H1593" s="1" t="s">
        <v>77</v>
      </c>
      <c r="I1593" s="1" t="s">
        <v>43</v>
      </c>
      <c r="J1593" s="1" t="s">
        <v>6954</v>
      </c>
      <c r="K1593" s="1" t="s">
        <v>44</v>
      </c>
      <c r="L1593" s="1" t="s">
        <v>775</v>
      </c>
      <c r="M1593" s="1" t="s">
        <v>45</v>
      </c>
      <c r="N1593" s="1" t="s">
        <v>46</v>
      </c>
      <c r="O1593" s="1" t="s">
        <v>46</v>
      </c>
      <c r="P1593" s="1" t="s">
        <v>1021</v>
      </c>
      <c r="Q1593" s="1">
        <f xml:space="preserve"> 2018-O1593</f>
        <v>2018</v>
      </c>
    </row>
    <row r="1594" spans="1:17" x14ac:dyDescent="0.25">
      <c r="A1594" s="1" t="s">
        <v>1016</v>
      </c>
      <c r="B1594" s="1" t="s">
        <v>1017</v>
      </c>
      <c r="C1594" s="1" t="s">
        <v>771</v>
      </c>
      <c r="D1594" s="1" t="s">
        <v>885</v>
      </c>
      <c r="F1594" s="1" t="s">
        <v>773</v>
      </c>
      <c r="G1594" s="1" t="s">
        <v>774</v>
      </c>
      <c r="H1594" s="1" t="s">
        <v>77</v>
      </c>
      <c r="I1594" s="1" t="s">
        <v>43</v>
      </c>
      <c r="J1594" s="1" t="s">
        <v>6954</v>
      </c>
      <c r="K1594" s="1" t="s">
        <v>44</v>
      </c>
      <c r="L1594" s="1" t="s">
        <v>775</v>
      </c>
      <c r="M1594" s="1" t="s">
        <v>45</v>
      </c>
      <c r="N1594" s="1" t="s">
        <v>46</v>
      </c>
      <c r="O1594" s="1" t="s">
        <v>46</v>
      </c>
      <c r="P1594" s="1" t="s">
        <v>752</v>
      </c>
      <c r="Q1594" s="1">
        <f xml:space="preserve"> 2018-O1594</f>
        <v>2018</v>
      </c>
    </row>
    <row r="1595" spans="1:17" hidden="1" x14ac:dyDescent="0.25">
      <c r="A1595" s="1" t="s">
        <v>5698</v>
      </c>
      <c r="B1595" s="1" t="s">
        <v>5699</v>
      </c>
      <c r="C1595" s="1" t="s">
        <v>771</v>
      </c>
      <c r="D1595" s="1" t="s">
        <v>1784</v>
      </c>
      <c r="G1595" s="1" t="s">
        <v>6948</v>
      </c>
      <c r="H1595" s="1" t="s">
        <v>77</v>
      </c>
      <c r="I1595" s="1" t="s">
        <v>43</v>
      </c>
      <c r="J1595" s="1" t="s">
        <v>6954</v>
      </c>
      <c r="K1595" s="1" t="s">
        <v>44</v>
      </c>
      <c r="L1595" s="1" t="s">
        <v>105</v>
      </c>
      <c r="M1595" s="1" t="s">
        <v>45</v>
      </c>
      <c r="N1595" s="1" t="s">
        <v>46</v>
      </c>
      <c r="O1595" s="1" t="s">
        <v>64</v>
      </c>
      <c r="P1595" s="1" t="s">
        <v>231</v>
      </c>
      <c r="Q1595" s="1">
        <f xml:space="preserve"> 2018-O1595</f>
        <v>2009</v>
      </c>
    </row>
    <row r="1596" spans="1:17" hidden="1" x14ac:dyDescent="0.25">
      <c r="A1596" s="1" t="s">
        <v>5701</v>
      </c>
      <c r="B1596" s="1" t="s">
        <v>5702</v>
      </c>
      <c r="C1596" s="1" t="s">
        <v>771</v>
      </c>
      <c r="D1596" s="1" t="s">
        <v>1784</v>
      </c>
      <c r="G1596" s="1" t="s">
        <v>6948</v>
      </c>
      <c r="H1596" s="1" t="s">
        <v>77</v>
      </c>
      <c r="I1596" s="1" t="s">
        <v>43</v>
      </c>
      <c r="J1596" s="1" t="s">
        <v>6954</v>
      </c>
      <c r="K1596" s="1" t="s">
        <v>44</v>
      </c>
      <c r="L1596" s="1" t="s">
        <v>105</v>
      </c>
      <c r="M1596" s="1" t="s">
        <v>45</v>
      </c>
      <c r="N1596" s="1" t="s">
        <v>46</v>
      </c>
      <c r="O1596" s="1" t="s">
        <v>36</v>
      </c>
      <c r="P1596" s="1" t="s">
        <v>5704</v>
      </c>
      <c r="Q1596" s="1">
        <f xml:space="preserve"> 2018-O1596</f>
        <v>2011</v>
      </c>
    </row>
    <row r="1597" spans="1:17" x14ac:dyDescent="0.25">
      <c r="A1597" s="1" t="s">
        <v>1014</v>
      </c>
      <c r="B1597" s="1" t="s">
        <v>1015</v>
      </c>
      <c r="C1597" s="1" t="s">
        <v>771</v>
      </c>
      <c r="D1597" s="1" t="s">
        <v>885</v>
      </c>
      <c r="F1597" s="1" t="s">
        <v>773</v>
      </c>
      <c r="G1597" s="1" t="s">
        <v>774</v>
      </c>
      <c r="H1597" s="1" t="s">
        <v>77</v>
      </c>
      <c r="I1597" s="1" t="s">
        <v>43</v>
      </c>
      <c r="J1597" s="1" t="s">
        <v>6954</v>
      </c>
      <c r="K1597" s="1" t="s">
        <v>44</v>
      </c>
      <c r="L1597" s="1" t="s">
        <v>775</v>
      </c>
      <c r="M1597" s="1" t="s">
        <v>45</v>
      </c>
      <c r="N1597" s="1" t="s">
        <v>46</v>
      </c>
      <c r="O1597" s="1" t="s">
        <v>46</v>
      </c>
      <c r="P1597" s="1" t="s">
        <v>974</v>
      </c>
      <c r="Q1597" s="1">
        <f xml:space="preserve"> 2018-O1597</f>
        <v>2018</v>
      </c>
    </row>
    <row r="1598" spans="1:17" hidden="1" x14ac:dyDescent="0.25">
      <c r="A1598" s="1" t="s">
        <v>5708</v>
      </c>
      <c r="B1598" s="1" t="s">
        <v>5709</v>
      </c>
      <c r="C1598" s="1" t="s">
        <v>771</v>
      </c>
      <c r="D1598" s="1" t="s">
        <v>1784</v>
      </c>
      <c r="G1598" s="1" t="s">
        <v>6948</v>
      </c>
      <c r="H1598" s="1" t="s">
        <v>77</v>
      </c>
      <c r="I1598" s="1" t="s">
        <v>43</v>
      </c>
      <c r="J1598" s="1" t="s">
        <v>6954</v>
      </c>
      <c r="K1598" s="1" t="s">
        <v>44</v>
      </c>
      <c r="L1598" s="1" t="s">
        <v>105</v>
      </c>
      <c r="M1598" s="1" t="s">
        <v>45</v>
      </c>
      <c r="N1598" s="1" t="s">
        <v>46</v>
      </c>
      <c r="O1598" s="1" t="s">
        <v>107</v>
      </c>
      <c r="P1598" s="1" t="s">
        <v>928</v>
      </c>
      <c r="Q1598" s="1">
        <f xml:space="preserve"> 2018-O1598</f>
        <v>2014</v>
      </c>
    </row>
    <row r="1599" spans="1:17" hidden="1" x14ac:dyDescent="0.25">
      <c r="A1599" s="1" t="s">
        <v>5711</v>
      </c>
      <c r="B1599" s="1" t="s">
        <v>5712</v>
      </c>
      <c r="C1599" s="1" t="s">
        <v>771</v>
      </c>
      <c r="D1599" s="1" t="s">
        <v>1784</v>
      </c>
      <c r="G1599" s="1" t="s">
        <v>782</v>
      </c>
      <c r="H1599" s="1" t="s">
        <v>77</v>
      </c>
      <c r="I1599" s="1" t="s">
        <v>43</v>
      </c>
      <c r="J1599" s="1" t="s">
        <v>6954</v>
      </c>
      <c r="K1599" s="1" t="s">
        <v>44</v>
      </c>
      <c r="L1599" s="1" t="s">
        <v>105</v>
      </c>
      <c r="M1599" s="1" t="s">
        <v>45</v>
      </c>
      <c r="N1599" s="1" t="s">
        <v>46</v>
      </c>
      <c r="O1599" s="1" t="s">
        <v>40</v>
      </c>
      <c r="P1599" s="1" t="s">
        <v>278</v>
      </c>
      <c r="Q1599" s="1">
        <f xml:space="preserve"> 2018-O1599</f>
        <v>2017</v>
      </c>
    </row>
    <row r="1600" spans="1:17" hidden="1" x14ac:dyDescent="0.25">
      <c r="A1600" s="1" t="s">
        <v>5714</v>
      </c>
      <c r="B1600" s="1" t="s">
        <v>5715</v>
      </c>
      <c r="C1600" s="1" t="s">
        <v>771</v>
      </c>
      <c r="D1600" s="1" t="s">
        <v>1784</v>
      </c>
      <c r="G1600" s="1" t="s">
        <v>782</v>
      </c>
      <c r="H1600" s="1" t="s">
        <v>77</v>
      </c>
      <c r="I1600" s="1" t="s">
        <v>114</v>
      </c>
      <c r="J1600" s="1" t="s">
        <v>114</v>
      </c>
      <c r="K1600" s="1" t="s">
        <v>44</v>
      </c>
      <c r="L1600" s="1" t="s">
        <v>105</v>
      </c>
      <c r="M1600" s="1" t="s">
        <v>45</v>
      </c>
      <c r="N1600" s="1" t="s">
        <v>46</v>
      </c>
      <c r="O1600" s="1" t="s">
        <v>40</v>
      </c>
      <c r="P1600" s="1" t="s">
        <v>2278</v>
      </c>
      <c r="Q1600" s="1">
        <f xml:space="preserve"> 2018-O1600</f>
        <v>2017</v>
      </c>
    </row>
    <row r="1601" spans="1:17" hidden="1" x14ac:dyDescent="0.25">
      <c r="A1601" s="1" t="s">
        <v>5717</v>
      </c>
      <c r="B1601" s="1" t="s">
        <v>5718</v>
      </c>
      <c r="C1601" s="1" t="s">
        <v>771</v>
      </c>
      <c r="D1601" s="1" t="s">
        <v>1779</v>
      </c>
      <c r="G1601" s="1" t="s">
        <v>782</v>
      </c>
      <c r="H1601" s="1" t="s">
        <v>77</v>
      </c>
      <c r="I1601" s="1" t="s">
        <v>43</v>
      </c>
      <c r="J1601" s="1" t="s">
        <v>6954</v>
      </c>
      <c r="K1601" s="1" t="s">
        <v>44</v>
      </c>
      <c r="L1601" s="1" t="s">
        <v>5324</v>
      </c>
      <c r="M1601" s="1" t="s">
        <v>45</v>
      </c>
      <c r="N1601" s="1" t="s">
        <v>46</v>
      </c>
      <c r="O1601" s="1" t="s">
        <v>40</v>
      </c>
      <c r="P1601" s="1" t="s">
        <v>556</v>
      </c>
      <c r="Q1601" s="1">
        <f xml:space="preserve"> 2018-O1601</f>
        <v>2017</v>
      </c>
    </row>
    <row r="1602" spans="1:17" hidden="1" x14ac:dyDescent="0.25">
      <c r="A1602" s="1" t="s">
        <v>5720</v>
      </c>
      <c r="B1602" s="1" t="s">
        <v>5721</v>
      </c>
      <c r="C1602" s="1" t="s">
        <v>771</v>
      </c>
      <c r="D1602" s="1" t="s">
        <v>1784</v>
      </c>
      <c r="G1602" s="1" t="s">
        <v>782</v>
      </c>
      <c r="H1602" s="1" t="s">
        <v>77</v>
      </c>
      <c r="I1602" s="1" t="s">
        <v>114</v>
      </c>
      <c r="J1602" s="1" t="s">
        <v>114</v>
      </c>
      <c r="K1602" s="1" t="s">
        <v>44</v>
      </c>
      <c r="L1602" s="1" t="s">
        <v>105</v>
      </c>
      <c r="M1602" s="1" t="s">
        <v>106</v>
      </c>
      <c r="N1602" s="1" t="s">
        <v>87</v>
      </c>
      <c r="O1602" s="1" t="s">
        <v>40</v>
      </c>
      <c r="P1602" s="1" t="s">
        <v>2278</v>
      </c>
      <c r="Q1602" s="1">
        <f xml:space="preserve"> 2018-O1602</f>
        <v>2017</v>
      </c>
    </row>
    <row r="1603" spans="1:17" hidden="1" x14ac:dyDescent="0.25">
      <c r="A1603" s="1" t="s">
        <v>5723</v>
      </c>
      <c r="B1603" s="1" t="s">
        <v>5724</v>
      </c>
      <c r="C1603" s="1" t="s">
        <v>771</v>
      </c>
      <c r="D1603" s="1" t="s">
        <v>1784</v>
      </c>
      <c r="G1603" s="1" t="s">
        <v>782</v>
      </c>
      <c r="H1603" s="1" t="s">
        <v>77</v>
      </c>
      <c r="I1603" s="1" t="s">
        <v>43</v>
      </c>
      <c r="J1603" s="1" t="s">
        <v>6954</v>
      </c>
      <c r="K1603" s="1" t="s">
        <v>44</v>
      </c>
      <c r="L1603" s="1" t="s">
        <v>105</v>
      </c>
      <c r="M1603" s="1" t="s">
        <v>45</v>
      </c>
      <c r="N1603" s="1" t="s">
        <v>46</v>
      </c>
      <c r="O1603" s="1" t="s">
        <v>85</v>
      </c>
      <c r="P1603" s="1" t="s">
        <v>149</v>
      </c>
      <c r="Q1603" s="1">
        <f xml:space="preserve"> 2018-O1603</f>
        <v>2002</v>
      </c>
    </row>
    <row r="1604" spans="1:17" hidden="1" x14ac:dyDescent="0.25">
      <c r="A1604" s="1" t="s">
        <v>5726</v>
      </c>
      <c r="B1604" s="1" t="s">
        <v>5727</v>
      </c>
      <c r="C1604" s="1" t="s">
        <v>771</v>
      </c>
      <c r="D1604" s="1" t="s">
        <v>1784</v>
      </c>
      <c r="G1604" s="1" t="s">
        <v>782</v>
      </c>
      <c r="H1604" s="1" t="s">
        <v>77</v>
      </c>
      <c r="I1604" s="1" t="s">
        <v>43</v>
      </c>
      <c r="J1604" s="1" t="s">
        <v>6954</v>
      </c>
      <c r="K1604" s="1" t="s">
        <v>44</v>
      </c>
      <c r="L1604" s="1" t="s">
        <v>105</v>
      </c>
      <c r="M1604" s="1" t="s">
        <v>45</v>
      </c>
      <c r="N1604" s="1" t="s">
        <v>46</v>
      </c>
      <c r="O1604" s="1" t="s">
        <v>40</v>
      </c>
      <c r="P1604" s="1" t="s">
        <v>80</v>
      </c>
      <c r="Q1604" s="1">
        <f xml:space="preserve"> 2018-O1604</f>
        <v>2017</v>
      </c>
    </row>
    <row r="1605" spans="1:17" hidden="1" x14ac:dyDescent="0.25">
      <c r="A1605" s="1" t="s">
        <v>5729</v>
      </c>
      <c r="B1605" s="1" t="s">
        <v>5730</v>
      </c>
      <c r="C1605" s="1" t="s">
        <v>771</v>
      </c>
      <c r="D1605" s="1" t="s">
        <v>5183</v>
      </c>
      <c r="G1605" s="1" t="s">
        <v>774</v>
      </c>
      <c r="H1605" s="1" t="s">
        <v>77</v>
      </c>
      <c r="I1605" s="1" t="s">
        <v>43</v>
      </c>
      <c r="J1605" s="1" t="s">
        <v>6954</v>
      </c>
      <c r="K1605" s="1" t="s">
        <v>44</v>
      </c>
      <c r="L1605" s="1" t="s">
        <v>5339</v>
      </c>
      <c r="M1605" s="1" t="s">
        <v>45</v>
      </c>
      <c r="N1605" s="1" t="s">
        <v>46</v>
      </c>
      <c r="O1605" s="1" t="s">
        <v>64</v>
      </c>
      <c r="P1605" s="1" t="s">
        <v>800</v>
      </c>
      <c r="Q1605" s="1">
        <f xml:space="preserve"> 2018-O1605</f>
        <v>2009</v>
      </c>
    </row>
    <row r="1606" spans="1:17" x14ac:dyDescent="0.25">
      <c r="A1606" s="1" t="s">
        <v>1011</v>
      </c>
      <c r="B1606" s="1" t="s">
        <v>1012</v>
      </c>
      <c r="C1606" s="1" t="s">
        <v>771</v>
      </c>
      <c r="D1606" s="1" t="s">
        <v>885</v>
      </c>
      <c r="F1606" s="1" t="s">
        <v>773</v>
      </c>
      <c r="G1606" s="1" t="s">
        <v>774</v>
      </c>
      <c r="H1606" s="1" t="s">
        <v>77</v>
      </c>
      <c r="I1606" s="1" t="s">
        <v>43</v>
      </c>
      <c r="J1606" s="1" t="s">
        <v>6954</v>
      </c>
      <c r="K1606" s="1" t="s">
        <v>44</v>
      </c>
      <c r="L1606" s="1" t="s">
        <v>775</v>
      </c>
      <c r="M1606" s="1" t="s">
        <v>45</v>
      </c>
      <c r="N1606" s="1" t="s">
        <v>46</v>
      </c>
      <c r="O1606" s="1" t="s">
        <v>46</v>
      </c>
      <c r="P1606" s="1" t="s">
        <v>752</v>
      </c>
      <c r="Q1606" s="1">
        <f xml:space="preserve"> 2018-O1606</f>
        <v>2018</v>
      </c>
    </row>
    <row r="1607" spans="1:17" hidden="1" x14ac:dyDescent="0.25">
      <c r="A1607" s="1" t="s">
        <v>5736</v>
      </c>
      <c r="B1607" s="1" t="s">
        <v>5737</v>
      </c>
      <c r="C1607" s="1" t="s">
        <v>771</v>
      </c>
      <c r="D1607" s="1" t="s">
        <v>830</v>
      </c>
      <c r="G1607" s="1" t="s">
        <v>782</v>
      </c>
      <c r="H1607" s="1" t="s">
        <v>77</v>
      </c>
      <c r="I1607" s="1" t="s">
        <v>114</v>
      </c>
      <c r="J1607" s="1" t="s">
        <v>114</v>
      </c>
      <c r="K1607" s="1" t="s">
        <v>44</v>
      </c>
      <c r="L1607" s="1" t="s">
        <v>5184</v>
      </c>
      <c r="M1607" s="1" t="s">
        <v>45</v>
      </c>
      <c r="N1607" s="1" t="s">
        <v>46</v>
      </c>
      <c r="O1607" s="1" t="s">
        <v>91</v>
      </c>
      <c r="P1607" s="1" t="s">
        <v>5739</v>
      </c>
      <c r="Q1607" s="1">
        <f xml:space="preserve"> 2018-O1607</f>
        <v>2001</v>
      </c>
    </row>
    <row r="1608" spans="1:17" x14ac:dyDescent="0.25">
      <c r="A1608" s="1" t="s">
        <v>1009</v>
      </c>
      <c r="B1608" s="1" t="s">
        <v>1010</v>
      </c>
      <c r="C1608" s="1" t="s">
        <v>771</v>
      </c>
      <c r="D1608" s="1" t="s">
        <v>885</v>
      </c>
      <c r="F1608" s="1" t="s">
        <v>773</v>
      </c>
      <c r="G1608" s="1" t="s">
        <v>774</v>
      </c>
      <c r="H1608" s="1" t="s">
        <v>77</v>
      </c>
      <c r="I1608" s="1" t="s">
        <v>43</v>
      </c>
      <c r="J1608" s="1" t="s">
        <v>6954</v>
      </c>
      <c r="K1608" s="1" t="s">
        <v>44</v>
      </c>
      <c r="L1608" s="1" t="s">
        <v>775</v>
      </c>
      <c r="M1608" s="1" t="s">
        <v>45</v>
      </c>
      <c r="N1608" s="1" t="s">
        <v>46</v>
      </c>
      <c r="O1608" s="1" t="s">
        <v>46</v>
      </c>
      <c r="P1608" s="1" t="s">
        <v>222</v>
      </c>
      <c r="Q1608" s="1">
        <f xml:space="preserve"> 2018-O1608</f>
        <v>2018</v>
      </c>
    </row>
    <row r="1609" spans="1:17" x14ac:dyDescent="0.25">
      <c r="A1609" s="1" t="s">
        <v>975</v>
      </c>
      <c r="B1609" s="1" t="s">
        <v>976</v>
      </c>
      <c r="C1609" s="1" t="s">
        <v>771</v>
      </c>
      <c r="D1609" s="1" t="s">
        <v>830</v>
      </c>
      <c r="F1609" s="1" t="s">
        <v>773</v>
      </c>
      <c r="G1609" s="1" t="s">
        <v>774</v>
      </c>
      <c r="H1609" s="1" t="s">
        <v>77</v>
      </c>
      <c r="I1609" s="1" t="s">
        <v>263</v>
      </c>
      <c r="J1609" s="1" t="s">
        <v>6950</v>
      </c>
      <c r="K1609" s="1" t="s">
        <v>44</v>
      </c>
      <c r="L1609" s="1" t="s">
        <v>775</v>
      </c>
      <c r="M1609" s="1" t="s">
        <v>45</v>
      </c>
      <c r="N1609" s="1" t="s">
        <v>46</v>
      </c>
      <c r="O1609" s="1" t="s">
        <v>46</v>
      </c>
      <c r="P1609" s="1" t="s">
        <v>977</v>
      </c>
      <c r="Q1609" s="1">
        <f xml:space="preserve"> 2018-O1609</f>
        <v>2018</v>
      </c>
    </row>
    <row r="1610" spans="1:17" x14ac:dyDescent="0.25">
      <c r="A1610" s="1" t="s">
        <v>966</v>
      </c>
      <c r="B1610" s="1" t="s">
        <v>967</v>
      </c>
      <c r="C1610" s="1" t="s">
        <v>771</v>
      </c>
      <c r="D1610" s="1" t="s">
        <v>830</v>
      </c>
      <c r="F1610" s="1" t="s">
        <v>773</v>
      </c>
      <c r="G1610" s="1" t="s">
        <v>774</v>
      </c>
      <c r="H1610" s="1" t="s">
        <v>77</v>
      </c>
      <c r="I1610" s="1" t="s">
        <v>171</v>
      </c>
      <c r="J1610" s="1" t="s">
        <v>6953</v>
      </c>
      <c r="K1610" s="1" t="s">
        <v>44</v>
      </c>
      <c r="L1610" s="1" t="s">
        <v>775</v>
      </c>
      <c r="M1610" s="1" t="s">
        <v>45</v>
      </c>
      <c r="N1610" s="1" t="s">
        <v>46</v>
      </c>
      <c r="O1610" s="1" t="s">
        <v>46</v>
      </c>
      <c r="P1610" s="1" t="s">
        <v>80</v>
      </c>
      <c r="Q1610" s="1">
        <f xml:space="preserve"> 2018-O1610</f>
        <v>2018</v>
      </c>
    </row>
    <row r="1611" spans="1:17" x14ac:dyDescent="0.25">
      <c r="A1611" s="1" t="s">
        <v>949</v>
      </c>
      <c r="B1611" s="1" t="s">
        <v>615</v>
      </c>
      <c r="C1611" s="1" t="s">
        <v>771</v>
      </c>
      <c r="D1611" s="1" t="s">
        <v>830</v>
      </c>
      <c r="F1611" s="1" t="s">
        <v>773</v>
      </c>
      <c r="G1611" s="1" t="s">
        <v>774</v>
      </c>
      <c r="H1611" s="1" t="s">
        <v>77</v>
      </c>
      <c r="I1611" s="1" t="s">
        <v>171</v>
      </c>
      <c r="J1611" s="1" t="s">
        <v>6953</v>
      </c>
      <c r="K1611" s="1" t="s">
        <v>44</v>
      </c>
      <c r="L1611" s="1" t="s">
        <v>775</v>
      </c>
      <c r="M1611" s="1" t="s">
        <v>45</v>
      </c>
      <c r="N1611" s="1" t="s">
        <v>46</v>
      </c>
      <c r="P1611" s="1" t="s">
        <v>130</v>
      </c>
      <c r="Q1611" s="1">
        <f xml:space="preserve"> 2018-O1611</f>
        <v>2018</v>
      </c>
    </row>
    <row r="1612" spans="1:17" hidden="1" x14ac:dyDescent="0.25">
      <c r="A1612" s="1" t="s">
        <v>5755</v>
      </c>
      <c r="B1612" s="1" t="s">
        <v>5756</v>
      </c>
      <c r="C1612" s="1" t="s">
        <v>771</v>
      </c>
      <c r="D1612" s="1" t="s">
        <v>5183</v>
      </c>
      <c r="G1612" s="1" t="s">
        <v>774</v>
      </c>
      <c r="H1612" s="1" t="s">
        <v>77</v>
      </c>
      <c r="I1612" s="1" t="s">
        <v>114</v>
      </c>
      <c r="J1612" s="1" t="s">
        <v>114</v>
      </c>
      <c r="K1612" s="1" t="s">
        <v>44</v>
      </c>
      <c r="L1612" s="1" t="s">
        <v>5339</v>
      </c>
      <c r="M1612" s="1" t="s">
        <v>45</v>
      </c>
      <c r="N1612" s="1" t="s">
        <v>46</v>
      </c>
      <c r="O1612" s="1" t="s">
        <v>40</v>
      </c>
      <c r="P1612" s="1" t="s">
        <v>2278</v>
      </c>
      <c r="Q1612" s="1">
        <f xml:space="preserve"> 2018-O1612</f>
        <v>2017</v>
      </c>
    </row>
    <row r="1613" spans="1:17" hidden="1" x14ac:dyDescent="0.25">
      <c r="A1613" s="1" t="s">
        <v>5758</v>
      </c>
      <c r="B1613" s="1" t="s">
        <v>5759</v>
      </c>
      <c r="C1613" s="1" t="s">
        <v>771</v>
      </c>
      <c r="D1613" s="1" t="s">
        <v>885</v>
      </c>
      <c r="G1613" s="1" t="s">
        <v>774</v>
      </c>
      <c r="H1613" s="1" t="s">
        <v>77</v>
      </c>
      <c r="I1613" s="1" t="s">
        <v>263</v>
      </c>
      <c r="J1613" s="1" t="s">
        <v>6950</v>
      </c>
      <c r="K1613" s="1" t="s">
        <v>50</v>
      </c>
      <c r="M1613" s="1" t="s">
        <v>45</v>
      </c>
      <c r="N1613" s="1" t="s">
        <v>46</v>
      </c>
      <c r="O1613" s="1" t="s">
        <v>86</v>
      </c>
      <c r="P1613" s="1" t="s">
        <v>5761</v>
      </c>
      <c r="Q1613" s="1">
        <f xml:space="preserve"> 2018-O1613</f>
        <v>2015</v>
      </c>
    </row>
    <row r="1614" spans="1:17" hidden="1" x14ac:dyDescent="0.25">
      <c r="A1614" s="1" t="s">
        <v>5762</v>
      </c>
      <c r="B1614" s="1" t="s">
        <v>5763</v>
      </c>
      <c r="C1614" s="1" t="s">
        <v>771</v>
      </c>
      <c r="D1614" s="1" t="s">
        <v>885</v>
      </c>
      <c r="G1614" s="1" t="s">
        <v>774</v>
      </c>
      <c r="H1614" s="1" t="s">
        <v>42</v>
      </c>
      <c r="I1614" s="1" t="s">
        <v>43</v>
      </c>
      <c r="J1614" s="1" t="s">
        <v>6954</v>
      </c>
      <c r="K1614" s="1" t="s">
        <v>44</v>
      </c>
      <c r="L1614" s="1" t="s">
        <v>5753</v>
      </c>
      <c r="M1614" s="1" t="s">
        <v>45</v>
      </c>
      <c r="N1614" s="1" t="s">
        <v>46</v>
      </c>
      <c r="O1614" s="1" t="s">
        <v>170</v>
      </c>
      <c r="P1614" s="1" t="s">
        <v>2278</v>
      </c>
      <c r="Q1614" s="1">
        <f xml:space="preserve"> 2018-O1614</f>
        <v>2012</v>
      </c>
    </row>
    <row r="1615" spans="1:17" x14ac:dyDescent="0.25">
      <c r="A1615" s="1" t="s">
        <v>941</v>
      </c>
      <c r="B1615" s="1" t="s">
        <v>611</v>
      </c>
      <c r="C1615" s="1" t="s">
        <v>771</v>
      </c>
      <c r="D1615" s="1" t="s">
        <v>895</v>
      </c>
      <c r="F1615" s="1" t="s">
        <v>773</v>
      </c>
      <c r="G1615" s="1" t="s">
        <v>774</v>
      </c>
      <c r="H1615" s="1" t="s">
        <v>77</v>
      </c>
      <c r="I1615" s="1" t="s">
        <v>78</v>
      </c>
      <c r="J1615" s="1" t="s">
        <v>78</v>
      </c>
      <c r="K1615" s="1" t="s">
        <v>44</v>
      </c>
      <c r="L1615" s="1" t="s">
        <v>775</v>
      </c>
      <c r="M1615" s="1" t="s">
        <v>45</v>
      </c>
      <c r="N1615" s="1" t="s">
        <v>46</v>
      </c>
      <c r="O1615" s="1" t="s">
        <v>46</v>
      </c>
      <c r="P1615" s="1" t="s">
        <v>942</v>
      </c>
      <c r="Q1615" s="1">
        <f xml:space="preserve"> 2018-O1615</f>
        <v>2018</v>
      </c>
    </row>
    <row r="1616" spans="1:17" x14ac:dyDescent="0.25">
      <c r="A1616" s="1" t="s">
        <v>940</v>
      </c>
      <c r="B1616" s="1" t="s">
        <v>610</v>
      </c>
      <c r="C1616" s="1" t="s">
        <v>771</v>
      </c>
      <c r="D1616" s="1" t="s">
        <v>895</v>
      </c>
      <c r="F1616" s="1" t="s">
        <v>773</v>
      </c>
      <c r="G1616" s="1" t="s">
        <v>774</v>
      </c>
      <c r="H1616" s="1" t="s">
        <v>77</v>
      </c>
      <c r="I1616" s="1" t="s">
        <v>43</v>
      </c>
      <c r="J1616" s="1" t="s">
        <v>6954</v>
      </c>
      <c r="K1616" s="1" t="s">
        <v>44</v>
      </c>
      <c r="L1616" s="1" t="s">
        <v>775</v>
      </c>
      <c r="M1616" s="1" t="s">
        <v>45</v>
      </c>
      <c r="N1616" s="1" t="s">
        <v>46</v>
      </c>
      <c r="P1616" s="1" t="s">
        <v>193</v>
      </c>
      <c r="Q1616" s="1">
        <f xml:space="preserve"> 2018-O1616</f>
        <v>2018</v>
      </c>
    </row>
    <row r="1617" spans="1:17" x14ac:dyDescent="0.25">
      <c r="A1617" s="1" t="s">
        <v>937</v>
      </c>
      <c r="B1617" s="1" t="s">
        <v>607</v>
      </c>
      <c r="C1617" s="1" t="s">
        <v>771</v>
      </c>
      <c r="D1617" s="1" t="s">
        <v>830</v>
      </c>
      <c r="F1617" s="1" t="s">
        <v>773</v>
      </c>
      <c r="G1617" s="1" t="s">
        <v>774</v>
      </c>
      <c r="H1617" s="1" t="s">
        <v>77</v>
      </c>
      <c r="I1617" s="1" t="s">
        <v>171</v>
      </c>
      <c r="J1617" s="1" t="s">
        <v>6953</v>
      </c>
      <c r="K1617" s="1" t="s">
        <v>44</v>
      </c>
      <c r="L1617" s="1" t="s">
        <v>775</v>
      </c>
      <c r="M1617" s="1" t="s">
        <v>45</v>
      </c>
      <c r="N1617" s="1" t="s">
        <v>46</v>
      </c>
      <c r="P1617" s="1" t="s">
        <v>188</v>
      </c>
      <c r="Q1617" s="1">
        <f xml:space="preserve"> 2018-O1617</f>
        <v>2018</v>
      </c>
    </row>
    <row r="1618" spans="1:17" hidden="1" x14ac:dyDescent="0.25">
      <c r="A1618" s="1" t="s">
        <v>5776</v>
      </c>
      <c r="B1618" s="1" t="s">
        <v>5777</v>
      </c>
      <c r="C1618" s="1" t="s">
        <v>771</v>
      </c>
      <c r="D1618" s="1" t="s">
        <v>794</v>
      </c>
      <c r="G1618" s="1" t="s">
        <v>6948</v>
      </c>
      <c r="H1618" s="1" t="s">
        <v>77</v>
      </c>
      <c r="I1618" s="1" t="s">
        <v>114</v>
      </c>
      <c r="J1618" s="1" t="s">
        <v>114</v>
      </c>
      <c r="K1618" s="1" t="s">
        <v>50</v>
      </c>
      <c r="M1618" s="1" t="s">
        <v>45</v>
      </c>
      <c r="N1618" s="1" t="s">
        <v>46</v>
      </c>
      <c r="O1618" s="1" t="s">
        <v>75</v>
      </c>
      <c r="P1618" s="1" t="s">
        <v>2278</v>
      </c>
      <c r="Q1618" s="1">
        <f xml:space="preserve"> 2018-O1618</f>
        <v>2008</v>
      </c>
    </row>
    <row r="1619" spans="1:17" hidden="1" x14ac:dyDescent="0.25">
      <c r="A1619" s="1" t="s">
        <v>5779</v>
      </c>
      <c r="B1619" s="1" t="s">
        <v>5780</v>
      </c>
      <c r="C1619" s="1" t="s">
        <v>771</v>
      </c>
      <c r="D1619" s="1" t="s">
        <v>143</v>
      </c>
      <c r="G1619" s="1" t="s">
        <v>782</v>
      </c>
      <c r="H1619" s="1" t="s">
        <v>77</v>
      </c>
      <c r="I1619" s="1" t="s">
        <v>114</v>
      </c>
      <c r="J1619" s="1" t="s">
        <v>114</v>
      </c>
      <c r="K1619" s="1" t="s">
        <v>44</v>
      </c>
      <c r="L1619" s="1" t="s">
        <v>4625</v>
      </c>
      <c r="M1619" s="1" t="s">
        <v>45</v>
      </c>
      <c r="N1619" s="1" t="s">
        <v>46</v>
      </c>
      <c r="O1619" s="1" t="s">
        <v>108</v>
      </c>
      <c r="P1619" s="1" t="s">
        <v>2278</v>
      </c>
      <c r="Q1619" s="1">
        <f xml:space="preserve"> 2018-O1619</f>
        <v>1995</v>
      </c>
    </row>
    <row r="1620" spans="1:17" hidden="1" x14ac:dyDescent="0.25">
      <c r="A1620" s="1" t="s">
        <v>5782</v>
      </c>
      <c r="B1620" s="1" t="s">
        <v>5783</v>
      </c>
      <c r="C1620" s="1" t="s">
        <v>771</v>
      </c>
      <c r="D1620" s="1" t="s">
        <v>1779</v>
      </c>
      <c r="G1620" s="1" t="s">
        <v>6948</v>
      </c>
      <c r="H1620" s="1" t="s">
        <v>77</v>
      </c>
      <c r="I1620" s="1" t="s">
        <v>43</v>
      </c>
      <c r="J1620" s="1" t="s">
        <v>6954</v>
      </c>
      <c r="K1620" s="1" t="s">
        <v>44</v>
      </c>
      <c r="L1620" s="1" t="s">
        <v>5324</v>
      </c>
      <c r="M1620" s="1" t="s">
        <v>45</v>
      </c>
      <c r="N1620" s="1" t="s">
        <v>46</v>
      </c>
      <c r="O1620" s="1" t="s">
        <v>40</v>
      </c>
      <c r="P1620" s="1" t="s">
        <v>2249</v>
      </c>
      <c r="Q1620" s="1">
        <f xml:space="preserve"> 2018-O1620</f>
        <v>2017</v>
      </c>
    </row>
    <row r="1621" spans="1:17" x14ac:dyDescent="0.25">
      <c r="A1621" s="1" t="s">
        <v>936</v>
      </c>
      <c r="B1621" s="1" t="s">
        <v>606</v>
      </c>
      <c r="C1621" s="1" t="s">
        <v>771</v>
      </c>
      <c r="D1621" s="1" t="s">
        <v>772</v>
      </c>
      <c r="F1621" s="1" t="s">
        <v>773</v>
      </c>
      <c r="G1621" s="1" t="s">
        <v>774</v>
      </c>
      <c r="H1621" s="1" t="s">
        <v>77</v>
      </c>
      <c r="I1621" s="1" t="s">
        <v>171</v>
      </c>
      <c r="J1621" s="1" t="s">
        <v>6953</v>
      </c>
      <c r="K1621" s="1" t="s">
        <v>44</v>
      </c>
      <c r="L1621" s="1" t="s">
        <v>775</v>
      </c>
      <c r="M1621" s="1" t="s">
        <v>45</v>
      </c>
      <c r="N1621" s="1" t="s">
        <v>46</v>
      </c>
      <c r="O1621" s="1" t="s">
        <v>46</v>
      </c>
      <c r="P1621" s="1" t="s">
        <v>454</v>
      </c>
      <c r="Q1621" s="1">
        <f xml:space="preserve"> 2018-O1621</f>
        <v>2018</v>
      </c>
    </row>
    <row r="1622" spans="1:17" x14ac:dyDescent="0.25">
      <c r="A1622" s="1" t="s">
        <v>921</v>
      </c>
      <c r="B1622" s="1" t="s">
        <v>599</v>
      </c>
      <c r="C1622" s="1" t="s">
        <v>771</v>
      </c>
      <c r="D1622" s="1" t="s">
        <v>895</v>
      </c>
      <c r="F1622" s="1" t="s">
        <v>773</v>
      </c>
      <c r="G1622" s="1" t="s">
        <v>774</v>
      </c>
      <c r="H1622" s="1" t="s">
        <v>77</v>
      </c>
      <c r="I1622" s="1" t="s">
        <v>43</v>
      </c>
      <c r="J1622" s="1" t="s">
        <v>6954</v>
      </c>
      <c r="K1622" s="1" t="s">
        <v>44</v>
      </c>
      <c r="L1622" s="1" t="s">
        <v>775</v>
      </c>
      <c r="M1622" s="1" t="s">
        <v>45</v>
      </c>
      <c r="N1622" s="1" t="s">
        <v>46</v>
      </c>
      <c r="O1622" s="1" t="s">
        <v>46</v>
      </c>
      <c r="P1622" s="1" t="s">
        <v>922</v>
      </c>
      <c r="Q1622" s="1">
        <f xml:space="preserve"> 2018-O1622</f>
        <v>2018</v>
      </c>
    </row>
    <row r="1623" spans="1:17" hidden="1" x14ac:dyDescent="0.25">
      <c r="A1623" s="1" t="s">
        <v>5791</v>
      </c>
      <c r="B1623" s="1" t="s">
        <v>3187</v>
      </c>
      <c r="C1623" s="1" t="s">
        <v>254</v>
      </c>
      <c r="D1623" s="1" t="s">
        <v>5793</v>
      </c>
      <c r="G1623" s="1" t="s">
        <v>6948</v>
      </c>
      <c r="H1623" s="1" t="s">
        <v>77</v>
      </c>
      <c r="I1623" s="1" t="s">
        <v>171</v>
      </c>
      <c r="J1623" s="1" t="s">
        <v>6953</v>
      </c>
      <c r="K1623" s="1" t="s">
        <v>50</v>
      </c>
      <c r="M1623" s="1" t="s">
        <v>45</v>
      </c>
      <c r="N1623" s="1" t="s">
        <v>46</v>
      </c>
      <c r="O1623" s="1" t="s">
        <v>75</v>
      </c>
      <c r="P1623" s="1" t="s">
        <v>151</v>
      </c>
      <c r="Q1623" s="1">
        <f xml:space="preserve"> 2018-O1623</f>
        <v>2008</v>
      </c>
    </row>
    <row r="1624" spans="1:17" hidden="1" x14ac:dyDescent="0.25">
      <c r="A1624" s="1" t="s">
        <v>5794</v>
      </c>
      <c r="B1624" s="1" t="s">
        <v>3191</v>
      </c>
      <c r="C1624" s="1" t="s">
        <v>254</v>
      </c>
      <c r="D1624" s="1" t="s">
        <v>5793</v>
      </c>
      <c r="G1624" s="1" t="s">
        <v>6948</v>
      </c>
      <c r="H1624" s="1" t="s">
        <v>77</v>
      </c>
      <c r="I1624" s="1" t="s">
        <v>78</v>
      </c>
      <c r="J1624" s="1" t="s">
        <v>78</v>
      </c>
      <c r="K1624" s="1" t="s">
        <v>44</v>
      </c>
      <c r="L1624" s="1" t="s">
        <v>5796</v>
      </c>
      <c r="M1624" s="1" t="s">
        <v>45</v>
      </c>
      <c r="N1624" s="1" t="s">
        <v>46</v>
      </c>
      <c r="O1624" s="1" t="s">
        <v>41</v>
      </c>
      <c r="P1624" s="1" t="s">
        <v>5797</v>
      </c>
      <c r="Q1624" s="1">
        <f xml:space="preserve"> 2018-O1624</f>
        <v>2016</v>
      </c>
    </row>
    <row r="1625" spans="1:17" hidden="1" x14ac:dyDescent="0.25">
      <c r="A1625" s="1" t="s">
        <v>5798</v>
      </c>
      <c r="B1625" s="1" t="s">
        <v>3195</v>
      </c>
      <c r="C1625" s="1" t="s">
        <v>254</v>
      </c>
      <c r="D1625" s="1" t="s">
        <v>5793</v>
      </c>
      <c r="G1625" s="1" t="s">
        <v>6948</v>
      </c>
      <c r="H1625" s="1" t="s">
        <v>77</v>
      </c>
      <c r="I1625" s="1" t="s">
        <v>263</v>
      </c>
      <c r="J1625" s="1" t="s">
        <v>6950</v>
      </c>
      <c r="K1625" s="1" t="s">
        <v>44</v>
      </c>
      <c r="L1625" s="1" t="s">
        <v>5796</v>
      </c>
      <c r="M1625" s="1" t="s">
        <v>45</v>
      </c>
      <c r="N1625" s="1" t="s">
        <v>46</v>
      </c>
      <c r="O1625" s="1" t="s">
        <v>156</v>
      </c>
      <c r="P1625" s="1" t="s">
        <v>5800</v>
      </c>
      <c r="Q1625" s="1">
        <f xml:space="preserve"> 2018-O1625</f>
        <v>2013</v>
      </c>
    </row>
    <row r="1626" spans="1:17" hidden="1" x14ac:dyDescent="0.25">
      <c r="A1626" s="1" t="s">
        <v>5802</v>
      </c>
      <c r="B1626" s="1" t="s">
        <v>92</v>
      </c>
      <c r="C1626" s="1" t="s">
        <v>254</v>
      </c>
      <c r="D1626" s="1" t="s">
        <v>255</v>
      </c>
      <c r="G1626" s="1" t="s">
        <v>6948</v>
      </c>
      <c r="H1626" s="1" t="s">
        <v>77</v>
      </c>
      <c r="I1626" s="1" t="s">
        <v>43</v>
      </c>
      <c r="J1626" s="1" t="s">
        <v>6954</v>
      </c>
      <c r="K1626" s="1" t="s">
        <v>44</v>
      </c>
      <c r="L1626" s="1" t="s">
        <v>5804</v>
      </c>
      <c r="M1626" s="1" t="s">
        <v>45</v>
      </c>
      <c r="N1626" s="1" t="s">
        <v>46</v>
      </c>
      <c r="O1626" s="1" t="s">
        <v>208</v>
      </c>
      <c r="P1626" s="1" t="s">
        <v>232</v>
      </c>
      <c r="Q1626" s="1">
        <f xml:space="preserve"> 2018-O1626</f>
        <v>2003</v>
      </c>
    </row>
    <row r="1627" spans="1:17" hidden="1" x14ac:dyDescent="0.25">
      <c r="A1627" s="1" t="s">
        <v>5805</v>
      </c>
      <c r="B1627" s="1" t="s">
        <v>3202</v>
      </c>
      <c r="C1627" s="1" t="s">
        <v>254</v>
      </c>
      <c r="D1627" s="1" t="s">
        <v>5793</v>
      </c>
      <c r="G1627" s="1" t="s">
        <v>6948</v>
      </c>
      <c r="H1627" s="1" t="s">
        <v>77</v>
      </c>
      <c r="I1627" s="1" t="s">
        <v>263</v>
      </c>
      <c r="J1627" s="1" t="s">
        <v>6950</v>
      </c>
      <c r="K1627" s="1" t="s">
        <v>44</v>
      </c>
      <c r="L1627" s="1" t="s">
        <v>5796</v>
      </c>
      <c r="M1627" s="1" t="s">
        <v>45</v>
      </c>
      <c r="N1627" s="1" t="s">
        <v>46</v>
      </c>
      <c r="O1627" s="1" t="s">
        <v>40</v>
      </c>
      <c r="P1627" s="1" t="s">
        <v>138</v>
      </c>
      <c r="Q1627" s="1">
        <f xml:space="preserve"> 2018-O1627</f>
        <v>2017</v>
      </c>
    </row>
    <row r="1628" spans="1:17" hidden="1" x14ac:dyDescent="0.25">
      <c r="A1628" s="1" t="s">
        <v>5807</v>
      </c>
      <c r="B1628" s="1" t="s">
        <v>94</v>
      </c>
      <c r="C1628" s="1" t="s">
        <v>254</v>
      </c>
      <c r="D1628" s="1" t="s">
        <v>255</v>
      </c>
      <c r="G1628" s="1" t="s">
        <v>6948</v>
      </c>
      <c r="H1628" s="1" t="s">
        <v>77</v>
      </c>
      <c r="I1628" s="1" t="s">
        <v>43</v>
      </c>
      <c r="J1628" s="1" t="s">
        <v>6954</v>
      </c>
      <c r="K1628" s="1" t="s">
        <v>44</v>
      </c>
      <c r="L1628" s="1" t="s">
        <v>5804</v>
      </c>
      <c r="M1628" s="1" t="s">
        <v>45</v>
      </c>
      <c r="N1628" s="1" t="s">
        <v>46</v>
      </c>
      <c r="O1628" s="1" t="s">
        <v>98</v>
      </c>
      <c r="P1628" s="1" t="s">
        <v>1186</v>
      </c>
      <c r="Q1628" s="1">
        <f xml:space="preserve"> 2018-O1628</f>
        <v>1998</v>
      </c>
    </row>
    <row r="1629" spans="1:17" hidden="1" x14ac:dyDescent="0.25">
      <c r="A1629" s="1" t="s">
        <v>5809</v>
      </c>
      <c r="B1629" s="1" t="s">
        <v>3212</v>
      </c>
      <c r="C1629" s="1" t="s">
        <v>254</v>
      </c>
      <c r="D1629" s="1" t="s">
        <v>5793</v>
      </c>
      <c r="G1629" s="1" t="s">
        <v>6948</v>
      </c>
      <c r="H1629" s="1" t="s">
        <v>77</v>
      </c>
      <c r="I1629" s="1" t="s">
        <v>171</v>
      </c>
      <c r="J1629" s="1" t="s">
        <v>6953</v>
      </c>
      <c r="K1629" s="1" t="s">
        <v>44</v>
      </c>
      <c r="L1629" s="1" t="s">
        <v>5796</v>
      </c>
      <c r="M1629" s="1" t="s">
        <v>45</v>
      </c>
      <c r="N1629" s="1" t="s">
        <v>46</v>
      </c>
      <c r="O1629" s="1" t="s">
        <v>86</v>
      </c>
      <c r="P1629" s="1" t="s">
        <v>5797</v>
      </c>
      <c r="Q1629" s="1">
        <f xml:space="preserve"> 2018-O1629</f>
        <v>2015</v>
      </c>
    </row>
    <row r="1630" spans="1:17" hidden="1" x14ac:dyDescent="0.25">
      <c r="A1630" s="1" t="s">
        <v>5811</v>
      </c>
      <c r="B1630" s="1" t="s">
        <v>3216</v>
      </c>
      <c r="C1630" s="1" t="s">
        <v>254</v>
      </c>
      <c r="D1630" s="1" t="s">
        <v>5793</v>
      </c>
      <c r="G1630" s="1" t="s">
        <v>6948</v>
      </c>
      <c r="H1630" s="1" t="s">
        <v>77</v>
      </c>
      <c r="I1630" s="1" t="s">
        <v>171</v>
      </c>
      <c r="J1630" s="1" t="s">
        <v>6953</v>
      </c>
      <c r="K1630" s="1" t="s">
        <v>44</v>
      </c>
      <c r="L1630" s="1" t="s">
        <v>5813</v>
      </c>
      <c r="M1630" s="1" t="s">
        <v>45</v>
      </c>
      <c r="N1630" s="1" t="s">
        <v>46</v>
      </c>
      <c r="O1630" s="1" t="s">
        <v>62</v>
      </c>
      <c r="P1630" s="1" t="s">
        <v>5814</v>
      </c>
      <c r="Q1630" s="1">
        <f xml:space="preserve"> 2018-O1630</f>
        <v>2010</v>
      </c>
    </row>
    <row r="1631" spans="1:17" hidden="1" x14ac:dyDescent="0.25">
      <c r="A1631" s="1" t="s">
        <v>5815</v>
      </c>
      <c r="B1631" s="1" t="s">
        <v>97</v>
      </c>
      <c r="C1631" s="1" t="s">
        <v>254</v>
      </c>
      <c r="D1631" s="1" t="s">
        <v>255</v>
      </c>
      <c r="G1631" s="1" t="s">
        <v>6948</v>
      </c>
      <c r="H1631" s="1" t="s">
        <v>77</v>
      </c>
      <c r="I1631" s="1" t="s">
        <v>171</v>
      </c>
      <c r="J1631" s="1" t="s">
        <v>6953</v>
      </c>
      <c r="K1631" s="1" t="s">
        <v>44</v>
      </c>
      <c r="L1631" s="1" t="s">
        <v>5804</v>
      </c>
      <c r="M1631" s="1" t="s">
        <v>45</v>
      </c>
      <c r="N1631" s="1" t="s">
        <v>46</v>
      </c>
      <c r="O1631" s="1" t="s">
        <v>199</v>
      </c>
      <c r="P1631" s="1" t="s">
        <v>299</v>
      </c>
      <c r="Q1631" s="1">
        <f xml:space="preserve"> 2018-O1631</f>
        <v>2007</v>
      </c>
    </row>
    <row r="1632" spans="1:17" hidden="1" x14ac:dyDescent="0.25">
      <c r="A1632" s="1" t="s">
        <v>5819</v>
      </c>
      <c r="B1632" s="1" t="s">
        <v>3230</v>
      </c>
      <c r="C1632" s="1" t="s">
        <v>254</v>
      </c>
      <c r="D1632" s="1" t="s">
        <v>5793</v>
      </c>
      <c r="G1632" s="1" t="s">
        <v>6948</v>
      </c>
      <c r="H1632" s="1" t="s">
        <v>77</v>
      </c>
      <c r="I1632" s="1" t="s">
        <v>43</v>
      </c>
      <c r="J1632" s="1" t="s">
        <v>6954</v>
      </c>
      <c r="K1632" s="1" t="s">
        <v>44</v>
      </c>
      <c r="L1632" s="1" t="s">
        <v>5796</v>
      </c>
      <c r="M1632" s="1" t="s">
        <v>45</v>
      </c>
      <c r="N1632" s="1" t="s">
        <v>46</v>
      </c>
      <c r="O1632" s="1" t="s">
        <v>75</v>
      </c>
      <c r="P1632" s="1" t="s">
        <v>48</v>
      </c>
      <c r="Q1632" s="1">
        <f xml:space="preserve"> 2018-O1632</f>
        <v>2008</v>
      </c>
    </row>
    <row r="1633" spans="1:17" x14ac:dyDescent="0.25">
      <c r="A1633" s="1" t="s">
        <v>919</v>
      </c>
      <c r="B1633" s="1" t="s">
        <v>598</v>
      </c>
      <c r="C1633" s="1" t="s">
        <v>771</v>
      </c>
      <c r="D1633" s="1" t="s">
        <v>895</v>
      </c>
      <c r="F1633" s="1" t="s">
        <v>773</v>
      </c>
      <c r="G1633" s="1" t="s">
        <v>774</v>
      </c>
      <c r="H1633" s="1" t="s">
        <v>77</v>
      </c>
      <c r="I1633" s="1" t="s">
        <v>43</v>
      </c>
      <c r="J1633" s="1" t="s">
        <v>6954</v>
      </c>
      <c r="K1633" s="1" t="s">
        <v>44</v>
      </c>
      <c r="L1633" s="1" t="s">
        <v>775</v>
      </c>
      <c r="M1633" s="1" t="s">
        <v>45</v>
      </c>
      <c r="N1633" s="1" t="s">
        <v>46</v>
      </c>
      <c r="O1633" s="1" t="s">
        <v>46</v>
      </c>
      <c r="P1633" s="1" t="s">
        <v>920</v>
      </c>
      <c r="Q1633" s="1">
        <f xml:space="preserve"> 2018-O1633</f>
        <v>2018</v>
      </c>
    </row>
    <row r="1634" spans="1:17" hidden="1" x14ac:dyDescent="0.25">
      <c r="A1634" s="1" t="s">
        <v>5823</v>
      </c>
      <c r="B1634" s="1" t="s">
        <v>4296</v>
      </c>
      <c r="C1634" s="1" t="s">
        <v>254</v>
      </c>
      <c r="D1634" s="1" t="s">
        <v>5793</v>
      </c>
      <c r="G1634" s="1" t="s">
        <v>6948</v>
      </c>
      <c r="H1634" s="1" t="s">
        <v>77</v>
      </c>
      <c r="I1634" s="1" t="s">
        <v>171</v>
      </c>
      <c r="J1634" s="1" t="s">
        <v>6953</v>
      </c>
      <c r="K1634" s="1" t="s">
        <v>50</v>
      </c>
      <c r="M1634" s="1" t="s">
        <v>45</v>
      </c>
      <c r="N1634" s="1" t="s">
        <v>46</v>
      </c>
      <c r="O1634" s="1" t="s">
        <v>98</v>
      </c>
      <c r="P1634" s="1" t="s">
        <v>5825</v>
      </c>
      <c r="Q1634" s="1">
        <f xml:space="preserve"> 2018-O1634</f>
        <v>1998</v>
      </c>
    </row>
    <row r="1635" spans="1:17" hidden="1" x14ac:dyDescent="0.25">
      <c r="A1635" s="1" t="s">
        <v>5826</v>
      </c>
      <c r="B1635" s="1" t="s">
        <v>5827</v>
      </c>
      <c r="C1635" s="1" t="s">
        <v>254</v>
      </c>
      <c r="D1635" s="1" t="s">
        <v>5793</v>
      </c>
      <c r="G1635" s="1" t="s">
        <v>6948</v>
      </c>
      <c r="H1635" s="1" t="s">
        <v>77</v>
      </c>
      <c r="I1635" s="1" t="s">
        <v>171</v>
      </c>
      <c r="J1635" s="1" t="s">
        <v>6953</v>
      </c>
      <c r="K1635" s="1" t="s">
        <v>44</v>
      </c>
      <c r="L1635" s="1" t="s">
        <v>5796</v>
      </c>
      <c r="M1635" s="1" t="s">
        <v>45</v>
      </c>
      <c r="N1635" s="1" t="s">
        <v>46</v>
      </c>
      <c r="O1635" s="1" t="s">
        <v>40</v>
      </c>
      <c r="P1635" s="1" t="s">
        <v>5830</v>
      </c>
      <c r="Q1635" s="1">
        <f xml:space="preserve"> 2018-O1635</f>
        <v>2017</v>
      </c>
    </row>
    <row r="1636" spans="1:17" x14ac:dyDescent="0.25">
      <c r="A1636" s="1" t="s">
        <v>916</v>
      </c>
      <c r="B1636" s="1" t="s">
        <v>597</v>
      </c>
      <c r="C1636" s="1" t="s">
        <v>771</v>
      </c>
      <c r="D1636" s="1" t="s">
        <v>895</v>
      </c>
      <c r="F1636" s="1" t="s">
        <v>773</v>
      </c>
      <c r="G1636" s="1" t="s">
        <v>774</v>
      </c>
      <c r="H1636" s="1" t="s">
        <v>77</v>
      </c>
      <c r="I1636" s="1" t="s">
        <v>43</v>
      </c>
      <c r="J1636" s="1" t="s">
        <v>6954</v>
      </c>
      <c r="K1636" s="1" t="s">
        <v>44</v>
      </c>
      <c r="L1636" s="1" t="s">
        <v>775</v>
      </c>
      <c r="M1636" s="1" t="s">
        <v>45</v>
      </c>
      <c r="N1636" s="1" t="s">
        <v>46</v>
      </c>
      <c r="O1636" s="1" t="s">
        <v>46</v>
      </c>
      <c r="P1636" s="1" t="s">
        <v>918</v>
      </c>
      <c r="Q1636" s="1">
        <f xml:space="preserve"> 2018-O1636</f>
        <v>2018</v>
      </c>
    </row>
    <row r="1637" spans="1:17" hidden="1" x14ac:dyDescent="0.25">
      <c r="A1637" s="1" t="s">
        <v>5834</v>
      </c>
      <c r="B1637" s="1" t="s">
        <v>5835</v>
      </c>
      <c r="C1637" s="1" t="s">
        <v>254</v>
      </c>
      <c r="D1637" s="1" t="s">
        <v>5793</v>
      </c>
      <c r="G1637" s="1" t="s">
        <v>6948</v>
      </c>
      <c r="H1637" s="1" t="s">
        <v>77</v>
      </c>
      <c r="I1637" s="1" t="s">
        <v>114</v>
      </c>
      <c r="J1637" s="1" t="s">
        <v>114</v>
      </c>
      <c r="K1637" s="1" t="s">
        <v>44</v>
      </c>
      <c r="L1637" s="1" t="s">
        <v>5796</v>
      </c>
      <c r="M1637" s="1" t="s">
        <v>45</v>
      </c>
      <c r="N1637" s="1" t="s">
        <v>46</v>
      </c>
      <c r="O1637" s="1" t="s">
        <v>41</v>
      </c>
      <c r="P1637" s="1" t="s">
        <v>299</v>
      </c>
      <c r="Q1637" s="1">
        <f xml:space="preserve"> 2018-O1637</f>
        <v>2016</v>
      </c>
    </row>
    <row r="1638" spans="1:17" hidden="1" x14ac:dyDescent="0.25">
      <c r="A1638" s="1" t="s">
        <v>5837</v>
      </c>
      <c r="B1638" s="1" t="s">
        <v>69</v>
      </c>
      <c r="C1638" s="1" t="s">
        <v>254</v>
      </c>
      <c r="D1638" s="1" t="s">
        <v>255</v>
      </c>
      <c r="G1638" s="1" t="s">
        <v>6948</v>
      </c>
      <c r="H1638" s="1" t="s">
        <v>77</v>
      </c>
      <c r="I1638" s="1" t="s">
        <v>43</v>
      </c>
      <c r="J1638" s="1" t="s">
        <v>6954</v>
      </c>
      <c r="K1638" s="1" t="s">
        <v>44</v>
      </c>
      <c r="L1638" s="1" t="s">
        <v>5804</v>
      </c>
      <c r="M1638" s="1" t="s">
        <v>45</v>
      </c>
      <c r="N1638" s="1" t="s">
        <v>46</v>
      </c>
      <c r="O1638" s="1" t="s">
        <v>75</v>
      </c>
      <c r="P1638" s="1" t="s">
        <v>299</v>
      </c>
      <c r="Q1638" s="1">
        <f xml:space="preserve"> 2018-O1638</f>
        <v>2008</v>
      </c>
    </row>
    <row r="1639" spans="1:17" hidden="1" x14ac:dyDescent="0.25">
      <c r="A1639" s="1" t="s">
        <v>5839</v>
      </c>
      <c r="B1639" s="1" t="s">
        <v>5840</v>
      </c>
      <c r="C1639" s="1" t="s">
        <v>254</v>
      </c>
      <c r="D1639" s="1" t="s">
        <v>5793</v>
      </c>
      <c r="G1639" s="1" t="s">
        <v>6948</v>
      </c>
      <c r="H1639" s="1" t="s">
        <v>77</v>
      </c>
      <c r="I1639" s="1" t="s">
        <v>171</v>
      </c>
      <c r="J1639" s="1" t="s">
        <v>6953</v>
      </c>
      <c r="K1639" s="1" t="s">
        <v>44</v>
      </c>
      <c r="L1639" s="1" t="s">
        <v>5796</v>
      </c>
      <c r="M1639" s="1" t="s">
        <v>45</v>
      </c>
      <c r="N1639" s="1" t="s">
        <v>46</v>
      </c>
      <c r="O1639" s="1" t="s">
        <v>110</v>
      </c>
      <c r="P1639" s="1" t="s">
        <v>766</v>
      </c>
      <c r="Q1639" s="1">
        <f xml:space="preserve"> 2018-O1639</f>
        <v>1994</v>
      </c>
    </row>
    <row r="1640" spans="1:17" hidden="1" x14ac:dyDescent="0.25">
      <c r="A1640" s="1" t="s">
        <v>5842</v>
      </c>
      <c r="B1640" s="1" t="s">
        <v>5843</v>
      </c>
      <c r="C1640" s="1" t="s">
        <v>254</v>
      </c>
      <c r="D1640" s="1" t="s">
        <v>5793</v>
      </c>
      <c r="G1640" s="1" t="s">
        <v>6948</v>
      </c>
      <c r="H1640" s="1" t="s">
        <v>77</v>
      </c>
      <c r="I1640" s="1" t="s">
        <v>171</v>
      </c>
      <c r="J1640" s="1" t="s">
        <v>6953</v>
      </c>
      <c r="K1640" s="1" t="s">
        <v>44</v>
      </c>
      <c r="L1640" s="1" t="s">
        <v>5796</v>
      </c>
      <c r="M1640" s="1" t="s">
        <v>45</v>
      </c>
      <c r="N1640" s="1" t="s">
        <v>46</v>
      </c>
      <c r="O1640" s="1" t="s">
        <v>107</v>
      </c>
      <c r="P1640" s="1" t="s">
        <v>766</v>
      </c>
      <c r="Q1640" s="1">
        <f xml:space="preserve"> 2018-O1640</f>
        <v>2014</v>
      </c>
    </row>
    <row r="1641" spans="1:17" hidden="1" x14ac:dyDescent="0.25">
      <c r="A1641" s="1" t="s">
        <v>5845</v>
      </c>
      <c r="B1641" s="1" t="s">
        <v>37</v>
      </c>
      <c r="C1641" s="1" t="s">
        <v>254</v>
      </c>
      <c r="D1641" s="1" t="s">
        <v>255</v>
      </c>
      <c r="G1641" s="1" t="s">
        <v>6948</v>
      </c>
      <c r="H1641" s="1" t="s">
        <v>77</v>
      </c>
      <c r="I1641" s="1" t="s">
        <v>171</v>
      </c>
      <c r="J1641" s="1" t="s">
        <v>6953</v>
      </c>
      <c r="K1641" s="1" t="s">
        <v>44</v>
      </c>
      <c r="L1641" s="1" t="s">
        <v>5804</v>
      </c>
      <c r="M1641" s="1" t="s">
        <v>45</v>
      </c>
      <c r="N1641" s="1" t="s">
        <v>46</v>
      </c>
      <c r="O1641" s="1" t="s">
        <v>91</v>
      </c>
      <c r="P1641" s="1" t="s">
        <v>387</v>
      </c>
      <c r="Q1641" s="1">
        <f xml:space="preserve"> 2018-O1641</f>
        <v>2001</v>
      </c>
    </row>
    <row r="1642" spans="1:17" hidden="1" x14ac:dyDescent="0.25">
      <c r="A1642" s="1" t="s">
        <v>5847</v>
      </c>
      <c r="B1642" s="1" t="s">
        <v>5848</v>
      </c>
      <c r="C1642" s="1" t="s">
        <v>254</v>
      </c>
      <c r="D1642" s="1" t="s">
        <v>5793</v>
      </c>
      <c r="G1642" s="1" t="s">
        <v>6948</v>
      </c>
      <c r="H1642" s="1" t="s">
        <v>77</v>
      </c>
      <c r="I1642" s="1" t="s">
        <v>171</v>
      </c>
      <c r="J1642" s="1" t="s">
        <v>6953</v>
      </c>
      <c r="K1642" s="1" t="s">
        <v>44</v>
      </c>
      <c r="L1642" s="1" t="s">
        <v>5796</v>
      </c>
      <c r="M1642" s="1" t="s">
        <v>45</v>
      </c>
      <c r="N1642" s="1" t="s">
        <v>46</v>
      </c>
      <c r="O1642" s="1" t="s">
        <v>41</v>
      </c>
      <c r="P1642" s="1" t="s">
        <v>174</v>
      </c>
      <c r="Q1642" s="1">
        <f xml:space="preserve"> 2018-O1642</f>
        <v>2016</v>
      </c>
    </row>
    <row r="1643" spans="1:17" x14ac:dyDescent="0.25">
      <c r="A1643" s="1" t="s">
        <v>915</v>
      </c>
      <c r="B1643" s="1" t="s">
        <v>596</v>
      </c>
      <c r="C1643" s="1" t="s">
        <v>771</v>
      </c>
      <c r="D1643" s="1" t="s">
        <v>895</v>
      </c>
      <c r="F1643" s="1" t="s">
        <v>773</v>
      </c>
      <c r="G1643" s="1" t="s">
        <v>774</v>
      </c>
      <c r="H1643" s="1" t="s">
        <v>77</v>
      </c>
      <c r="I1643" s="1" t="s">
        <v>78</v>
      </c>
      <c r="J1643" s="1" t="s">
        <v>78</v>
      </c>
      <c r="K1643" s="1" t="s">
        <v>44</v>
      </c>
      <c r="L1643" s="1" t="s">
        <v>775</v>
      </c>
      <c r="M1643" s="1" t="s">
        <v>45</v>
      </c>
      <c r="N1643" s="1" t="s">
        <v>46</v>
      </c>
      <c r="O1643" s="1" t="s">
        <v>46</v>
      </c>
      <c r="P1643" s="1" t="s">
        <v>127</v>
      </c>
      <c r="Q1643" s="1">
        <f xml:space="preserve"> 2018-O1643</f>
        <v>2018</v>
      </c>
    </row>
    <row r="1644" spans="1:17" hidden="1" x14ac:dyDescent="0.25">
      <c r="A1644" s="1" t="s">
        <v>5852</v>
      </c>
      <c r="B1644" s="1" t="s">
        <v>2876</v>
      </c>
      <c r="C1644" s="1" t="s">
        <v>254</v>
      </c>
      <c r="D1644" s="1" t="s">
        <v>5793</v>
      </c>
      <c r="G1644" s="1" t="s">
        <v>6948</v>
      </c>
      <c r="H1644" s="1" t="s">
        <v>77</v>
      </c>
      <c r="I1644" s="1" t="s">
        <v>171</v>
      </c>
      <c r="J1644" s="1" t="s">
        <v>6953</v>
      </c>
      <c r="K1644" s="1" t="s">
        <v>44</v>
      </c>
      <c r="L1644" s="1" t="s">
        <v>5796</v>
      </c>
      <c r="M1644" s="1" t="s">
        <v>45</v>
      </c>
      <c r="N1644" s="1" t="s">
        <v>46</v>
      </c>
      <c r="O1644" s="1" t="s">
        <v>75</v>
      </c>
      <c r="P1644" s="1" t="s">
        <v>2207</v>
      </c>
      <c r="Q1644" s="1">
        <f xml:space="preserve"> 2018-O1644</f>
        <v>2008</v>
      </c>
    </row>
    <row r="1645" spans="1:17" hidden="1" x14ac:dyDescent="0.25">
      <c r="A1645" s="1" t="s">
        <v>5854</v>
      </c>
      <c r="B1645" s="1" t="s">
        <v>142</v>
      </c>
      <c r="C1645" s="1" t="s">
        <v>254</v>
      </c>
      <c r="D1645" s="1" t="s">
        <v>255</v>
      </c>
      <c r="G1645" s="1" t="s">
        <v>6948</v>
      </c>
      <c r="H1645" s="1" t="s">
        <v>77</v>
      </c>
      <c r="I1645" s="1" t="s">
        <v>171</v>
      </c>
      <c r="J1645" s="1" t="s">
        <v>6953</v>
      </c>
      <c r="K1645" s="1" t="s">
        <v>44</v>
      </c>
      <c r="L1645" s="1" t="s">
        <v>5804</v>
      </c>
      <c r="M1645" s="1" t="s">
        <v>45</v>
      </c>
      <c r="N1645" s="1" t="s">
        <v>46</v>
      </c>
      <c r="O1645" s="1" t="s">
        <v>187</v>
      </c>
      <c r="P1645" s="1" t="s">
        <v>724</v>
      </c>
      <c r="Q1645" s="1">
        <f xml:space="preserve"> 2018-O1645</f>
        <v>2004</v>
      </c>
    </row>
    <row r="1646" spans="1:17" hidden="1" x14ac:dyDescent="0.25">
      <c r="A1646" s="1" t="s">
        <v>5856</v>
      </c>
      <c r="B1646" s="1" t="s">
        <v>2885</v>
      </c>
      <c r="C1646" s="1" t="s">
        <v>254</v>
      </c>
      <c r="D1646" s="1" t="s">
        <v>5793</v>
      </c>
      <c r="G1646" s="1" t="s">
        <v>6948</v>
      </c>
      <c r="H1646" s="1" t="s">
        <v>77</v>
      </c>
      <c r="I1646" s="1" t="s">
        <v>78</v>
      </c>
      <c r="J1646" s="1" t="s">
        <v>78</v>
      </c>
      <c r="K1646" s="1" t="s">
        <v>50</v>
      </c>
      <c r="M1646" s="1" t="s">
        <v>45</v>
      </c>
      <c r="N1646" s="1" t="s">
        <v>46</v>
      </c>
      <c r="O1646" s="1" t="s">
        <v>47</v>
      </c>
      <c r="P1646" s="1" t="s">
        <v>299</v>
      </c>
      <c r="Q1646" s="1">
        <f xml:space="preserve"> 2018-O1646</f>
        <v>1996</v>
      </c>
    </row>
    <row r="1647" spans="1:17" hidden="1" x14ac:dyDescent="0.25">
      <c r="A1647" s="1" t="s">
        <v>5858</v>
      </c>
      <c r="B1647" s="1" t="s">
        <v>2889</v>
      </c>
      <c r="C1647" s="1" t="s">
        <v>254</v>
      </c>
      <c r="D1647" s="1" t="s">
        <v>5793</v>
      </c>
      <c r="G1647" s="1" t="s">
        <v>6948</v>
      </c>
      <c r="H1647" s="1" t="s">
        <v>77</v>
      </c>
      <c r="I1647" s="1" t="s">
        <v>171</v>
      </c>
      <c r="J1647" s="1" t="s">
        <v>6953</v>
      </c>
      <c r="K1647" s="1" t="s">
        <v>44</v>
      </c>
      <c r="L1647" s="1" t="s">
        <v>5796</v>
      </c>
      <c r="M1647" s="1" t="s">
        <v>45</v>
      </c>
      <c r="N1647" s="1" t="s">
        <v>46</v>
      </c>
      <c r="O1647" s="1" t="s">
        <v>107</v>
      </c>
      <c r="P1647" s="1" t="s">
        <v>299</v>
      </c>
      <c r="Q1647" s="1">
        <f xml:space="preserve"> 2018-O1647</f>
        <v>2014</v>
      </c>
    </row>
    <row r="1648" spans="1:17" hidden="1" x14ac:dyDescent="0.25">
      <c r="A1648" s="1" t="s">
        <v>5861</v>
      </c>
      <c r="B1648" s="1" t="s">
        <v>144</v>
      </c>
      <c r="C1648" s="1" t="s">
        <v>254</v>
      </c>
      <c r="D1648" s="1" t="s">
        <v>255</v>
      </c>
      <c r="G1648" s="1" t="s">
        <v>6948</v>
      </c>
      <c r="H1648" s="1" t="s">
        <v>77</v>
      </c>
      <c r="I1648" s="1" t="s">
        <v>171</v>
      </c>
      <c r="J1648" s="1" t="s">
        <v>6953</v>
      </c>
      <c r="K1648" s="1" t="s">
        <v>44</v>
      </c>
      <c r="L1648" s="1" t="s">
        <v>5804</v>
      </c>
      <c r="M1648" s="1" t="s">
        <v>45</v>
      </c>
      <c r="N1648" s="1" t="s">
        <v>46</v>
      </c>
      <c r="O1648" s="1" t="s">
        <v>133</v>
      </c>
      <c r="P1648" s="1" t="s">
        <v>2992</v>
      </c>
      <c r="Q1648" s="1">
        <f xml:space="preserve"> 2018-O1648</f>
        <v>1986</v>
      </c>
    </row>
    <row r="1649" spans="1:17" hidden="1" x14ac:dyDescent="0.25">
      <c r="A1649" s="1" t="s">
        <v>5863</v>
      </c>
      <c r="B1649" s="1" t="s">
        <v>2893</v>
      </c>
      <c r="C1649" s="1" t="s">
        <v>254</v>
      </c>
      <c r="D1649" s="1" t="s">
        <v>5793</v>
      </c>
      <c r="G1649" s="1" t="s">
        <v>6948</v>
      </c>
      <c r="H1649" s="1" t="s">
        <v>77</v>
      </c>
      <c r="I1649" s="1" t="s">
        <v>171</v>
      </c>
      <c r="J1649" s="1" t="s">
        <v>6953</v>
      </c>
      <c r="K1649" s="1" t="s">
        <v>50</v>
      </c>
      <c r="M1649" s="1" t="s">
        <v>45</v>
      </c>
      <c r="N1649" s="1" t="s">
        <v>46</v>
      </c>
      <c r="O1649" s="1" t="s">
        <v>156</v>
      </c>
      <c r="P1649" s="1" t="s">
        <v>299</v>
      </c>
      <c r="Q1649" s="1">
        <f xml:space="preserve"> 2018-O1649</f>
        <v>2013</v>
      </c>
    </row>
    <row r="1650" spans="1:17" hidden="1" x14ac:dyDescent="0.25">
      <c r="A1650" s="1" t="s">
        <v>5865</v>
      </c>
      <c r="B1650" s="1" t="s">
        <v>146</v>
      </c>
      <c r="C1650" s="1" t="s">
        <v>254</v>
      </c>
      <c r="D1650" s="1" t="s">
        <v>255</v>
      </c>
      <c r="G1650" s="1" t="s">
        <v>6948</v>
      </c>
      <c r="H1650" s="1" t="s">
        <v>77</v>
      </c>
      <c r="I1650" s="1" t="s">
        <v>171</v>
      </c>
      <c r="J1650" s="1" t="s">
        <v>6953</v>
      </c>
      <c r="K1650" s="1" t="s">
        <v>50</v>
      </c>
      <c r="M1650" s="1" t="s">
        <v>45</v>
      </c>
      <c r="N1650" s="1" t="s">
        <v>46</v>
      </c>
      <c r="O1650" s="1" t="s">
        <v>133</v>
      </c>
      <c r="P1650" s="1" t="s">
        <v>387</v>
      </c>
      <c r="Q1650" s="1">
        <f xml:space="preserve"> 2018-O1650</f>
        <v>1986</v>
      </c>
    </row>
    <row r="1651" spans="1:17" hidden="1" x14ac:dyDescent="0.25">
      <c r="A1651" s="1" t="s">
        <v>5867</v>
      </c>
      <c r="B1651" s="1" t="s">
        <v>2897</v>
      </c>
      <c r="C1651" s="1" t="s">
        <v>254</v>
      </c>
      <c r="D1651" s="1" t="s">
        <v>5793</v>
      </c>
      <c r="G1651" s="1" t="s">
        <v>6948</v>
      </c>
      <c r="H1651" s="1" t="s">
        <v>77</v>
      </c>
      <c r="I1651" s="1" t="s">
        <v>171</v>
      </c>
      <c r="J1651" s="1" t="s">
        <v>6953</v>
      </c>
      <c r="K1651" s="1" t="s">
        <v>50</v>
      </c>
      <c r="M1651" s="1" t="s">
        <v>45</v>
      </c>
      <c r="N1651" s="1" t="s">
        <v>46</v>
      </c>
      <c r="O1651" s="1" t="s">
        <v>208</v>
      </c>
      <c r="P1651" s="1" t="s">
        <v>299</v>
      </c>
      <c r="Q1651" s="1">
        <f xml:space="preserve"> 2018-O1651</f>
        <v>2003</v>
      </c>
    </row>
    <row r="1652" spans="1:17" hidden="1" x14ac:dyDescent="0.25">
      <c r="A1652" s="1" t="s">
        <v>5869</v>
      </c>
      <c r="B1652" s="1" t="s">
        <v>2900</v>
      </c>
      <c r="C1652" s="1" t="s">
        <v>254</v>
      </c>
      <c r="D1652" s="1" t="s">
        <v>5793</v>
      </c>
      <c r="G1652" s="1" t="s">
        <v>6948</v>
      </c>
      <c r="H1652" s="1" t="s">
        <v>77</v>
      </c>
      <c r="I1652" s="1" t="s">
        <v>171</v>
      </c>
      <c r="J1652" s="1" t="s">
        <v>6953</v>
      </c>
      <c r="K1652" s="1" t="s">
        <v>50</v>
      </c>
      <c r="M1652" s="1" t="s">
        <v>45</v>
      </c>
      <c r="N1652" s="1" t="s">
        <v>46</v>
      </c>
      <c r="O1652" s="1" t="s">
        <v>113</v>
      </c>
      <c r="P1652" s="1" t="s">
        <v>299</v>
      </c>
      <c r="Q1652" s="1">
        <f xml:space="preserve"> 2018-O1652</f>
        <v>1992</v>
      </c>
    </row>
    <row r="1653" spans="1:17" hidden="1" x14ac:dyDescent="0.25">
      <c r="A1653" s="1" t="s">
        <v>5871</v>
      </c>
      <c r="B1653" s="1" t="s">
        <v>2903</v>
      </c>
      <c r="C1653" s="1" t="s">
        <v>254</v>
      </c>
      <c r="D1653" s="1" t="s">
        <v>5793</v>
      </c>
      <c r="G1653" s="1" t="s">
        <v>6948</v>
      </c>
      <c r="H1653" s="1" t="s">
        <v>77</v>
      </c>
      <c r="I1653" s="1" t="s">
        <v>171</v>
      </c>
      <c r="J1653" s="1" t="s">
        <v>6953</v>
      </c>
      <c r="K1653" s="1" t="s">
        <v>44</v>
      </c>
      <c r="L1653" s="1" t="s">
        <v>5796</v>
      </c>
      <c r="M1653" s="1" t="s">
        <v>45</v>
      </c>
      <c r="N1653" s="1" t="s">
        <v>46</v>
      </c>
      <c r="O1653" s="1" t="s">
        <v>87</v>
      </c>
      <c r="P1653" s="1" t="s">
        <v>299</v>
      </c>
      <c r="Q1653" s="1">
        <f xml:space="preserve"> 2018-O1653</f>
        <v>1988</v>
      </c>
    </row>
    <row r="1654" spans="1:17" x14ac:dyDescent="0.25">
      <c r="A1654" s="1" t="s">
        <v>906</v>
      </c>
      <c r="B1654" s="1" t="s">
        <v>594</v>
      </c>
      <c r="C1654" s="1" t="s">
        <v>771</v>
      </c>
      <c r="D1654" s="1" t="s">
        <v>895</v>
      </c>
      <c r="F1654" s="1" t="s">
        <v>773</v>
      </c>
      <c r="G1654" s="1" t="s">
        <v>774</v>
      </c>
      <c r="H1654" s="1" t="s">
        <v>77</v>
      </c>
      <c r="I1654" s="1" t="s">
        <v>171</v>
      </c>
      <c r="J1654" s="1" t="s">
        <v>6953</v>
      </c>
      <c r="K1654" s="1" t="s">
        <v>44</v>
      </c>
      <c r="L1654" s="1" t="s">
        <v>775</v>
      </c>
      <c r="M1654" s="1" t="s">
        <v>45</v>
      </c>
      <c r="N1654" s="1" t="s">
        <v>46</v>
      </c>
      <c r="O1654" s="1" t="s">
        <v>46</v>
      </c>
      <c r="P1654" s="1" t="s">
        <v>908</v>
      </c>
      <c r="Q1654" s="1">
        <f xml:space="preserve"> 2018-O1654</f>
        <v>2018</v>
      </c>
    </row>
    <row r="1655" spans="1:17" hidden="1" x14ac:dyDescent="0.25">
      <c r="A1655" s="1" t="s">
        <v>5876</v>
      </c>
      <c r="B1655" s="1" t="s">
        <v>148</v>
      </c>
      <c r="C1655" s="1" t="s">
        <v>254</v>
      </c>
      <c r="D1655" s="1" t="s">
        <v>255</v>
      </c>
      <c r="G1655" s="1" t="s">
        <v>6948</v>
      </c>
      <c r="H1655" s="1" t="s">
        <v>77</v>
      </c>
      <c r="I1655" s="1" t="s">
        <v>171</v>
      </c>
      <c r="J1655" s="1" t="s">
        <v>6953</v>
      </c>
      <c r="K1655" s="1" t="s">
        <v>44</v>
      </c>
      <c r="L1655" s="1" t="s">
        <v>5804</v>
      </c>
      <c r="M1655" s="1" t="s">
        <v>45</v>
      </c>
      <c r="N1655" s="1" t="s">
        <v>46</v>
      </c>
      <c r="O1655" s="1" t="s">
        <v>87</v>
      </c>
      <c r="P1655" s="1" t="s">
        <v>5878</v>
      </c>
      <c r="Q1655" s="1">
        <f xml:space="preserve"> 2018-O1655</f>
        <v>1988</v>
      </c>
    </row>
    <row r="1656" spans="1:17" hidden="1" x14ac:dyDescent="0.25">
      <c r="A1656" s="1" t="s">
        <v>5879</v>
      </c>
      <c r="B1656" s="1" t="s">
        <v>150</v>
      </c>
      <c r="C1656" s="1" t="s">
        <v>254</v>
      </c>
      <c r="D1656" s="1" t="s">
        <v>255</v>
      </c>
      <c r="G1656" s="1" t="s">
        <v>6948</v>
      </c>
      <c r="H1656" s="1" t="s">
        <v>77</v>
      </c>
      <c r="I1656" s="1" t="s">
        <v>78</v>
      </c>
      <c r="J1656" s="1" t="s">
        <v>78</v>
      </c>
      <c r="K1656" s="1" t="s">
        <v>44</v>
      </c>
      <c r="L1656" s="1" t="s">
        <v>5804</v>
      </c>
      <c r="M1656" s="1" t="s">
        <v>45</v>
      </c>
      <c r="N1656" s="1" t="s">
        <v>46</v>
      </c>
      <c r="O1656" s="1" t="s">
        <v>75</v>
      </c>
      <c r="P1656" s="1" t="s">
        <v>683</v>
      </c>
      <c r="Q1656" s="1">
        <f xml:space="preserve"> 2018-O1656</f>
        <v>2008</v>
      </c>
    </row>
    <row r="1657" spans="1:17" x14ac:dyDescent="0.25">
      <c r="A1657" s="1" t="s">
        <v>902</v>
      </c>
      <c r="B1657" s="1" t="s">
        <v>592</v>
      </c>
      <c r="C1657" s="1" t="s">
        <v>771</v>
      </c>
      <c r="D1657" s="1" t="s">
        <v>895</v>
      </c>
      <c r="F1657" s="1" t="s">
        <v>773</v>
      </c>
      <c r="G1657" s="1" t="s">
        <v>774</v>
      </c>
      <c r="H1657" s="1" t="s">
        <v>77</v>
      </c>
      <c r="I1657" s="1" t="s">
        <v>43</v>
      </c>
      <c r="J1657" s="1" t="s">
        <v>6954</v>
      </c>
      <c r="K1657" s="1" t="s">
        <v>44</v>
      </c>
      <c r="L1657" s="1" t="s">
        <v>775</v>
      </c>
      <c r="M1657" s="1" t="s">
        <v>45</v>
      </c>
      <c r="N1657" s="1" t="s">
        <v>46</v>
      </c>
      <c r="O1657" s="1" t="s">
        <v>46</v>
      </c>
      <c r="P1657" s="1" t="s">
        <v>904</v>
      </c>
      <c r="Q1657" s="1">
        <f xml:space="preserve"> 2018-O1657</f>
        <v>2018</v>
      </c>
    </row>
    <row r="1658" spans="1:17" x14ac:dyDescent="0.25">
      <c r="A1658" s="1" t="s">
        <v>893</v>
      </c>
      <c r="B1658" s="1" t="s">
        <v>588</v>
      </c>
      <c r="C1658" s="1" t="s">
        <v>771</v>
      </c>
      <c r="D1658" s="1" t="s">
        <v>830</v>
      </c>
      <c r="F1658" s="1" t="s">
        <v>773</v>
      </c>
      <c r="G1658" s="1" t="s">
        <v>774</v>
      </c>
      <c r="H1658" s="1" t="s">
        <v>77</v>
      </c>
      <c r="I1658" s="1" t="s">
        <v>43</v>
      </c>
      <c r="J1658" s="1" t="s">
        <v>6954</v>
      </c>
      <c r="K1658" s="1" t="s">
        <v>44</v>
      </c>
      <c r="L1658" s="1" t="s">
        <v>775</v>
      </c>
      <c r="M1658" s="1" t="s">
        <v>45</v>
      </c>
      <c r="N1658" s="1" t="s">
        <v>46</v>
      </c>
      <c r="O1658" s="1" t="s">
        <v>46</v>
      </c>
      <c r="P1658" s="1" t="s">
        <v>387</v>
      </c>
      <c r="Q1658" s="1">
        <f xml:space="preserve"> 2018-O1658</f>
        <v>2018</v>
      </c>
    </row>
    <row r="1659" spans="1:17" hidden="1" x14ac:dyDescent="0.25">
      <c r="A1659" s="1" t="s">
        <v>5886</v>
      </c>
      <c r="B1659" s="1" t="s">
        <v>2906</v>
      </c>
      <c r="C1659" s="1" t="s">
        <v>254</v>
      </c>
      <c r="D1659" s="1" t="s">
        <v>5793</v>
      </c>
      <c r="G1659" s="1" t="s">
        <v>6948</v>
      </c>
      <c r="H1659" s="1" t="s">
        <v>77</v>
      </c>
      <c r="I1659" s="1" t="s">
        <v>171</v>
      </c>
      <c r="J1659" s="1" t="s">
        <v>6953</v>
      </c>
      <c r="K1659" s="1" t="s">
        <v>50</v>
      </c>
      <c r="M1659" s="1" t="s">
        <v>45</v>
      </c>
      <c r="N1659" s="1" t="s">
        <v>46</v>
      </c>
      <c r="O1659" s="1" t="s">
        <v>87</v>
      </c>
      <c r="P1659" s="1" t="s">
        <v>5888</v>
      </c>
      <c r="Q1659" s="1">
        <f xml:space="preserve"> 2018-O1659</f>
        <v>1988</v>
      </c>
    </row>
    <row r="1660" spans="1:17" hidden="1" x14ac:dyDescent="0.25">
      <c r="A1660" s="1" t="s">
        <v>5889</v>
      </c>
      <c r="B1660" s="1" t="s">
        <v>2909</v>
      </c>
      <c r="C1660" s="1" t="s">
        <v>254</v>
      </c>
      <c r="D1660" s="1" t="s">
        <v>5793</v>
      </c>
      <c r="G1660" s="1" t="s">
        <v>6948</v>
      </c>
      <c r="H1660" s="1" t="s">
        <v>77</v>
      </c>
      <c r="I1660" s="1" t="s">
        <v>171</v>
      </c>
      <c r="J1660" s="1" t="s">
        <v>6953</v>
      </c>
      <c r="K1660" s="1" t="s">
        <v>50</v>
      </c>
      <c r="M1660" s="1" t="s">
        <v>45</v>
      </c>
      <c r="N1660" s="1" t="s">
        <v>46</v>
      </c>
      <c r="O1660" s="1" t="s">
        <v>71</v>
      </c>
      <c r="P1660" s="1" t="s">
        <v>299</v>
      </c>
      <c r="Q1660" s="1">
        <f xml:space="preserve"> 2018-O1660</f>
        <v>2006</v>
      </c>
    </row>
    <row r="1661" spans="1:17" hidden="1" x14ac:dyDescent="0.25">
      <c r="A1661" s="1" t="s">
        <v>5891</v>
      </c>
      <c r="B1661" s="1" t="s">
        <v>155</v>
      </c>
      <c r="C1661" s="1" t="s">
        <v>254</v>
      </c>
      <c r="D1661" s="1" t="s">
        <v>255</v>
      </c>
      <c r="G1661" s="1" t="s">
        <v>6948</v>
      </c>
      <c r="H1661" s="1" t="s">
        <v>77</v>
      </c>
      <c r="I1661" s="1" t="s">
        <v>171</v>
      </c>
      <c r="J1661" s="1" t="s">
        <v>6953</v>
      </c>
      <c r="K1661" s="1" t="s">
        <v>44</v>
      </c>
      <c r="L1661" s="1" t="s">
        <v>5804</v>
      </c>
      <c r="M1661" s="1" t="s">
        <v>45</v>
      </c>
      <c r="N1661" s="1" t="s">
        <v>46</v>
      </c>
      <c r="O1661" s="1" t="s">
        <v>71</v>
      </c>
      <c r="P1661" s="1" t="s">
        <v>5893</v>
      </c>
      <c r="Q1661" s="1">
        <f xml:space="preserve"> 2018-O1661</f>
        <v>2006</v>
      </c>
    </row>
    <row r="1662" spans="1:17" hidden="1" x14ac:dyDescent="0.25">
      <c r="A1662" s="1" t="s">
        <v>5894</v>
      </c>
      <c r="B1662" s="1" t="s">
        <v>2849</v>
      </c>
      <c r="C1662" s="1" t="s">
        <v>254</v>
      </c>
      <c r="D1662" s="1" t="s">
        <v>5793</v>
      </c>
      <c r="G1662" s="1" t="s">
        <v>6948</v>
      </c>
      <c r="H1662" s="1" t="s">
        <v>77</v>
      </c>
      <c r="I1662" s="1" t="s">
        <v>171</v>
      </c>
      <c r="J1662" s="1" t="s">
        <v>6953</v>
      </c>
      <c r="K1662" s="1" t="s">
        <v>50</v>
      </c>
      <c r="M1662" s="1" t="s">
        <v>45</v>
      </c>
      <c r="N1662" s="1" t="s">
        <v>46</v>
      </c>
      <c r="O1662" s="1" t="s">
        <v>131</v>
      </c>
      <c r="P1662" s="1" t="s">
        <v>5896</v>
      </c>
      <c r="Q1662" s="1">
        <f xml:space="preserve"> 2018-O1662</f>
        <v>1987</v>
      </c>
    </row>
    <row r="1663" spans="1:17" hidden="1" x14ac:dyDescent="0.25">
      <c r="A1663" s="1" t="s">
        <v>5897</v>
      </c>
      <c r="B1663" s="1" t="s">
        <v>2855</v>
      </c>
      <c r="C1663" s="1" t="s">
        <v>254</v>
      </c>
      <c r="D1663" s="1" t="s">
        <v>5793</v>
      </c>
      <c r="G1663" s="1" t="s">
        <v>6948</v>
      </c>
      <c r="H1663" s="1" t="s">
        <v>77</v>
      </c>
      <c r="I1663" s="1" t="s">
        <v>171</v>
      </c>
      <c r="J1663" s="1" t="s">
        <v>6953</v>
      </c>
      <c r="K1663" s="1" t="s">
        <v>50</v>
      </c>
      <c r="M1663" s="1" t="s">
        <v>45</v>
      </c>
      <c r="N1663" s="1" t="s">
        <v>46</v>
      </c>
      <c r="O1663" s="1" t="s">
        <v>131</v>
      </c>
      <c r="P1663" s="1" t="s">
        <v>80</v>
      </c>
      <c r="Q1663" s="1">
        <f xml:space="preserve"> 2018-O1663</f>
        <v>1987</v>
      </c>
    </row>
    <row r="1664" spans="1:17" hidden="1" x14ac:dyDescent="0.25">
      <c r="A1664" s="1" t="s">
        <v>5899</v>
      </c>
      <c r="B1664" s="1" t="s">
        <v>157</v>
      </c>
      <c r="C1664" s="1" t="s">
        <v>254</v>
      </c>
      <c r="D1664" s="1" t="s">
        <v>255</v>
      </c>
      <c r="G1664" s="1" t="s">
        <v>6948</v>
      </c>
      <c r="H1664" s="1" t="s">
        <v>77</v>
      </c>
      <c r="I1664" s="1" t="s">
        <v>43</v>
      </c>
      <c r="J1664" s="1" t="s">
        <v>6954</v>
      </c>
      <c r="K1664" s="1" t="s">
        <v>44</v>
      </c>
      <c r="L1664" s="1" t="s">
        <v>5804</v>
      </c>
      <c r="M1664" s="1" t="s">
        <v>45</v>
      </c>
      <c r="N1664" s="1" t="s">
        <v>46</v>
      </c>
      <c r="O1664" s="1" t="s">
        <v>98</v>
      </c>
      <c r="P1664" s="1" t="s">
        <v>3239</v>
      </c>
      <c r="Q1664" s="1">
        <f xml:space="preserve"> 2018-O1664</f>
        <v>1998</v>
      </c>
    </row>
    <row r="1665" spans="1:17" hidden="1" x14ac:dyDescent="0.25">
      <c r="A1665" s="1" t="s">
        <v>5901</v>
      </c>
      <c r="B1665" s="1" t="s">
        <v>2861</v>
      </c>
      <c r="C1665" s="1" t="s">
        <v>254</v>
      </c>
      <c r="D1665" s="1" t="s">
        <v>5793</v>
      </c>
      <c r="G1665" s="1" t="s">
        <v>6948</v>
      </c>
      <c r="H1665" s="1" t="s">
        <v>77</v>
      </c>
      <c r="I1665" s="1" t="s">
        <v>171</v>
      </c>
      <c r="J1665" s="1" t="s">
        <v>6953</v>
      </c>
      <c r="K1665" s="1" t="s">
        <v>44</v>
      </c>
      <c r="L1665" s="1" t="s">
        <v>5796</v>
      </c>
      <c r="M1665" s="1" t="s">
        <v>45</v>
      </c>
      <c r="N1665" s="1" t="s">
        <v>46</v>
      </c>
      <c r="O1665" s="1" t="s">
        <v>62</v>
      </c>
      <c r="P1665" s="1" t="s">
        <v>2278</v>
      </c>
      <c r="Q1665" s="1">
        <f xml:space="preserve"> 2018-O1665</f>
        <v>2010</v>
      </c>
    </row>
    <row r="1666" spans="1:17" x14ac:dyDescent="0.25">
      <c r="A1666" s="1" t="s">
        <v>886</v>
      </c>
      <c r="B1666" s="1" t="s">
        <v>582</v>
      </c>
      <c r="C1666" s="1" t="s">
        <v>771</v>
      </c>
      <c r="D1666" s="1" t="s">
        <v>772</v>
      </c>
      <c r="F1666" s="1" t="s">
        <v>773</v>
      </c>
      <c r="G1666" s="1" t="s">
        <v>774</v>
      </c>
      <c r="H1666" s="1" t="s">
        <v>77</v>
      </c>
      <c r="I1666" s="1" t="s">
        <v>171</v>
      </c>
      <c r="J1666" s="1" t="s">
        <v>6953</v>
      </c>
      <c r="K1666" s="1" t="s">
        <v>44</v>
      </c>
      <c r="L1666" s="1" t="s">
        <v>775</v>
      </c>
      <c r="M1666" s="1" t="s">
        <v>45</v>
      </c>
      <c r="N1666" s="1" t="s">
        <v>46</v>
      </c>
      <c r="O1666" s="1" t="s">
        <v>46</v>
      </c>
      <c r="P1666" s="1" t="s">
        <v>888</v>
      </c>
      <c r="Q1666" s="1">
        <f xml:space="preserve"> 2018-O1666</f>
        <v>2018</v>
      </c>
    </row>
    <row r="1667" spans="1:17" hidden="1" x14ac:dyDescent="0.25">
      <c r="A1667" s="1" t="s">
        <v>5905</v>
      </c>
      <c r="B1667" s="1" t="s">
        <v>2865</v>
      </c>
      <c r="C1667" s="1" t="s">
        <v>254</v>
      </c>
      <c r="D1667" s="1" t="s">
        <v>5793</v>
      </c>
      <c r="G1667" s="1" t="s">
        <v>6948</v>
      </c>
      <c r="H1667" s="1" t="s">
        <v>77</v>
      </c>
      <c r="I1667" s="1" t="s">
        <v>171</v>
      </c>
      <c r="J1667" s="1" t="s">
        <v>6953</v>
      </c>
      <c r="K1667" s="1" t="s">
        <v>50</v>
      </c>
      <c r="M1667" s="1" t="s">
        <v>45</v>
      </c>
      <c r="N1667" s="1" t="s">
        <v>46</v>
      </c>
      <c r="O1667" s="1" t="s">
        <v>108</v>
      </c>
      <c r="P1667" s="1" t="s">
        <v>872</v>
      </c>
      <c r="Q1667" s="1">
        <f xml:space="preserve"> 2018-O1667</f>
        <v>1995</v>
      </c>
    </row>
    <row r="1668" spans="1:17" x14ac:dyDescent="0.25">
      <c r="A1668" s="1" t="s">
        <v>884</v>
      </c>
      <c r="B1668" s="1" t="s">
        <v>581</v>
      </c>
      <c r="C1668" s="1" t="s">
        <v>771</v>
      </c>
      <c r="D1668" s="1" t="s">
        <v>885</v>
      </c>
      <c r="F1668" s="1" t="s">
        <v>773</v>
      </c>
      <c r="G1668" s="1" t="s">
        <v>774</v>
      </c>
      <c r="H1668" s="1" t="s">
        <v>77</v>
      </c>
      <c r="I1668" s="1" t="s">
        <v>43</v>
      </c>
      <c r="J1668" s="1" t="s">
        <v>6954</v>
      </c>
      <c r="K1668" s="1" t="s">
        <v>44</v>
      </c>
      <c r="L1668" s="1" t="s">
        <v>775</v>
      </c>
      <c r="M1668" s="1" t="s">
        <v>45</v>
      </c>
      <c r="N1668" s="1" t="s">
        <v>46</v>
      </c>
      <c r="P1668" s="1" t="s">
        <v>193</v>
      </c>
      <c r="Q1668" s="1">
        <f xml:space="preserve"> 2018-O1668</f>
        <v>2018</v>
      </c>
    </row>
    <row r="1669" spans="1:17" x14ac:dyDescent="0.25">
      <c r="A1669" s="1" t="s">
        <v>875</v>
      </c>
      <c r="B1669" s="1" t="s">
        <v>563</v>
      </c>
      <c r="C1669" s="1" t="s">
        <v>771</v>
      </c>
      <c r="D1669" s="1" t="s">
        <v>838</v>
      </c>
      <c r="F1669" s="1" t="s">
        <v>773</v>
      </c>
      <c r="G1669" s="1" t="s">
        <v>782</v>
      </c>
      <c r="H1669" s="1" t="s">
        <v>77</v>
      </c>
      <c r="I1669" s="1" t="s">
        <v>43</v>
      </c>
      <c r="J1669" s="1" t="s">
        <v>6954</v>
      </c>
      <c r="K1669" s="1" t="s">
        <v>44</v>
      </c>
      <c r="L1669" s="1" t="s">
        <v>775</v>
      </c>
      <c r="M1669" s="1" t="s">
        <v>45</v>
      </c>
      <c r="N1669" s="1" t="s">
        <v>46</v>
      </c>
      <c r="O1669" s="1" t="s">
        <v>46</v>
      </c>
      <c r="P1669" s="1" t="s">
        <v>193</v>
      </c>
      <c r="Q1669" s="1">
        <f xml:space="preserve"> 2018-O1669</f>
        <v>2018</v>
      </c>
    </row>
    <row r="1670" spans="1:17" hidden="1" x14ac:dyDescent="0.25">
      <c r="A1670" s="1" t="s">
        <v>5911</v>
      </c>
      <c r="B1670" s="1" t="s">
        <v>162</v>
      </c>
      <c r="C1670" s="1" t="s">
        <v>254</v>
      </c>
      <c r="D1670" s="1" t="s">
        <v>255</v>
      </c>
      <c r="G1670" s="1" t="s">
        <v>6948</v>
      </c>
      <c r="H1670" s="1" t="s">
        <v>77</v>
      </c>
      <c r="I1670" s="1" t="s">
        <v>43</v>
      </c>
      <c r="J1670" s="1" t="s">
        <v>6954</v>
      </c>
      <c r="K1670" s="1" t="s">
        <v>44</v>
      </c>
      <c r="L1670" s="1" t="s">
        <v>5804</v>
      </c>
      <c r="M1670" s="1" t="s">
        <v>45</v>
      </c>
      <c r="N1670" s="1" t="s">
        <v>46</v>
      </c>
      <c r="O1670" s="1" t="s">
        <v>182</v>
      </c>
      <c r="P1670" s="1" t="s">
        <v>4423</v>
      </c>
      <c r="Q1670" s="1">
        <f xml:space="preserve"> 2018-O1670</f>
        <v>2005</v>
      </c>
    </row>
    <row r="1671" spans="1:17" hidden="1" x14ac:dyDescent="0.25">
      <c r="A1671" s="1" t="s">
        <v>5913</v>
      </c>
      <c r="B1671" s="1" t="s">
        <v>3466</v>
      </c>
      <c r="C1671" s="1" t="s">
        <v>254</v>
      </c>
      <c r="D1671" s="1" t="s">
        <v>5793</v>
      </c>
      <c r="G1671" s="1" t="s">
        <v>6948</v>
      </c>
      <c r="H1671" s="1" t="s">
        <v>77</v>
      </c>
      <c r="I1671" s="1" t="s">
        <v>171</v>
      </c>
      <c r="J1671" s="1" t="s">
        <v>6953</v>
      </c>
      <c r="K1671" s="1" t="s">
        <v>50</v>
      </c>
      <c r="M1671" s="1" t="s">
        <v>45</v>
      </c>
      <c r="N1671" s="1" t="s">
        <v>46</v>
      </c>
      <c r="O1671" s="1" t="s">
        <v>36</v>
      </c>
      <c r="P1671" s="1" t="s">
        <v>299</v>
      </c>
      <c r="Q1671" s="1">
        <f xml:space="preserve"> 2018-O1671</f>
        <v>2011</v>
      </c>
    </row>
    <row r="1672" spans="1:17" hidden="1" x14ac:dyDescent="0.25">
      <c r="A1672" s="1" t="s">
        <v>5915</v>
      </c>
      <c r="B1672" s="1" t="s">
        <v>163</v>
      </c>
      <c r="C1672" s="1" t="s">
        <v>254</v>
      </c>
      <c r="D1672" s="1" t="s">
        <v>255</v>
      </c>
      <c r="G1672" s="1" t="s">
        <v>6948</v>
      </c>
      <c r="H1672" s="1" t="s">
        <v>77</v>
      </c>
      <c r="I1672" s="1" t="s">
        <v>171</v>
      </c>
      <c r="J1672" s="1" t="s">
        <v>6953</v>
      </c>
      <c r="K1672" s="1" t="s">
        <v>44</v>
      </c>
      <c r="L1672" s="1" t="s">
        <v>5804</v>
      </c>
      <c r="M1672" s="1" t="s">
        <v>45</v>
      </c>
      <c r="N1672" s="1" t="s">
        <v>46</v>
      </c>
      <c r="O1672" s="1" t="s">
        <v>208</v>
      </c>
      <c r="P1672" s="1" t="s">
        <v>2278</v>
      </c>
      <c r="Q1672" s="1">
        <f xml:space="preserve"> 2018-O1672</f>
        <v>2003</v>
      </c>
    </row>
    <row r="1673" spans="1:17" hidden="1" x14ac:dyDescent="0.25">
      <c r="A1673" s="1" t="s">
        <v>5917</v>
      </c>
      <c r="B1673" s="1" t="s">
        <v>173</v>
      </c>
      <c r="C1673" s="1" t="s">
        <v>254</v>
      </c>
      <c r="D1673" s="1" t="s">
        <v>255</v>
      </c>
      <c r="G1673" s="1" t="s">
        <v>6948</v>
      </c>
      <c r="H1673" s="1" t="s">
        <v>77</v>
      </c>
      <c r="I1673" s="1" t="s">
        <v>171</v>
      </c>
      <c r="J1673" s="1" t="s">
        <v>6953</v>
      </c>
      <c r="K1673" s="1" t="s">
        <v>50</v>
      </c>
      <c r="M1673" s="1" t="s">
        <v>45</v>
      </c>
      <c r="N1673" s="1" t="s">
        <v>46</v>
      </c>
      <c r="O1673" s="1" t="s">
        <v>170</v>
      </c>
      <c r="P1673" s="1" t="s">
        <v>2278</v>
      </c>
      <c r="Q1673" s="1">
        <f xml:space="preserve"> 2018-O1673</f>
        <v>2012</v>
      </c>
    </row>
    <row r="1674" spans="1:17" hidden="1" x14ac:dyDescent="0.25">
      <c r="A1674" s="1" t="s">
        <v>5919</v>
      </c>
      <c r="B1674" s="1" t="s">
        <v>2507</v>
      </c>
      <c r="C1674" s="1" t="s">
        <v>254</v>
      </c>
      <c r="D1674" s="1" t="s">
        <v>174</v>
      </c>
      <c r="G1674" s="1" t="s">
        <v>6948</v>
      </c>
      <c r="H1674" s="1" t="s">
        <v>77</v>
      </c>
      <c r="I1674" s="1" t="s">
        <v>171</v>
      </c>
      <c r="J1674" s="1" t="s">
        <v>6953</v>
      </c>
      <c r="K1674" s="1" t="s">
        <v>44</v>
      </c>
      <c r="L1674" s="1" t="s">
        <v>4589</v>
      </c>
      <c r="M1674" s="1" t="s">
        <v>45</v>
      </c>
      <c r="N1674" s="1" t="s">
        <v>46</v>
      </c>
      <c r="O1674" s="1" t="s">
        <v>123</v>
      </c>
      <c r="P1674" s="1" t="s">
        <v>4287</v>
      </c>
      <c r="Q1674" s="1">
        <f xml:space="preserve"> 2018-O1674</f>
        <v>1990</v>
      </c>
    </row>
    <row r="1675" spans="1:17" hidden="1" x14ac:dyDescent="0.25">
      <c r="A1675" s="1" t="s">
        <v>5921</v>
      </c>
      <c r="B1675" s="1" t="s">
        <v>175</v>
      </c>
      <c r="C1675" s="1" t="s">
        <v>254</v>
      </c>
      <c r="D1675" s="1" t="s">
        <v>255</v>
      </c>
      <c r="G1675" s="1" t="s">
        <v>6948</v>
      </c>
      <c r="H1675" s="1" t="s">
        <v>77</v>
      </c>
      <c r="I1675" s="1" t="s">
        <v>171</v>
      </c>
      <c r="J1675" s="1" t="s">
        <v>6953</v>
      </c>
      <c r="K1675" s="1" t="s">
        <v>44</v>
      </c>
      <c r="L1675" s="1" t="s">
        <v>5804</v>
      </c>
      <c r="M1675" s="1" t="s">
        <v>45</v>
      </c>
      <c r="N1675" s="1" t="s">
        <v>46</v>
      </c>
      <c r="O1675" s="1" t="s">
        <v>199</v>
      </c>
      <c r="P1675" s="1" t="s">
        <v>2278</v>
      </c>
      <c r="Q1675" s="1">
        <f xml:space="preserve"> 2018-O1675</f>
        <v>2007</v>
      </c>
    </row>
    <row r="1676" spans="1:17" hidden="1" x14ac:dyDescent="0.25">
      <c r="A1676" s="1" t="s">
        <v>5923</v>
      </c>
      <c r="B1676" s="1" t="s">
        <v>3505</v>
      </c>
      <c r="C1676" s="1" t="s">
        <v>254</v>
      </c>
      <c r="D1676" s="1" t="s">
        <v>5793</v>
      </c>
      <c r="G1676" s="1" t="s">
        <v>6948</v>
      </c>
      <c r="H1676" s="1" t="s">
        <v>77</v>
      </c>
      <c r="I1676" s="1" t="s">
        <v>171</v>
      </c>
      <c r="J1676" s="1" t="s">
        <v>6953</v>
      </c>
      <c r="K1676" s="1" t="s">
        <v>44</v>
      </c>
      <c r="L1676" s="1" t="s">
        <v>5796</v>
      </c>
      <c r="M1676" s="1" t="s">
        <v>45</v>
      </c>
      <c r="N1676" s="1" t="s">
        <v>46</v>
      </c>
      <c r="O1676" s="1" t="s">
        <v>70</v>
      </c>
      <c r="P1676" s="1" t="s">
        <v>5925</v>
      </c>
      <c r="Q1676" s="1">
        <f xml:space="preserve"> 2018-O1676</f>
        <v>2000</v>
      </c>
    </row>
    <row r="1677" spans="1:17" x14ac:dyDescent="0.25">
      <c r="A1677" s="1" t="s">
        <v>868</v>
      </c>
      <c r="B1677" s="1" t="s">
        <v>560</v>
      </c>
      <c r="C1677" s="1" t="s">
        <v>771</v>
      </c>
      <c r="D1677" s="1" t="s">
        <v>838</v>
      </c>
      <c r="F1677" s="1" t="s">
        <v>773</v>
      </c>
      <c r="G1677" s="1" t="s">
        <v>782</v>
      </c>
      <c r="H1677" s="1" t="s">
        <v>77</v>
      </c>
      <c r="I1677" s="1" t="s">
        <v>43</v>
      </c>
      <c r="J1677" s="1" t="s">
        <v>6954</v>
      </c>
      <c r="K1677" s="1" t="s">
        <v>44</v>
      </c>
      <c r="L1677" s="1" t="s">
        <v>775</v>
      </c>
      <c r="M1677" s="1" t="s">
        <v>45</v>
      </c>
      <c r="N1677" s="1" t="s">
        <v>46</v>
      </c>
      <c r="O1677" s="1" t="s">
        <v>46</v>
      </c>
      <c r="P1677" s="1" t="s">
        <v>869</v>
      </c>
      <c r="Q1677" s="1">
        <f xml:space="preserve"> 2018-O1677</f>
        <v>2018</v>
      </c>
    </row>
    <row r="1678" spans="1:17" hidden="1" x14ac:dyDescent="0.25">
      <c r="A1678" s="1" t="s">
        <v>5928</v>
      </c>
      <c r="B1678" s="1" t="s">
        <v>2753</v>
      </c>
      <c r="C1678" s="1" t="s">
        <v>254</v>
      </c>
      <c r="D1678" s="1" t="s">
        <v>5793</v>
      </c>
      <c r="G1678" s="1" t="s">
        <v>6948</v>
      </c>
      <c r="H1678" s="1" t="s">
        <v>2227</v>
      </c>
      <c r="I1678" s="1" t="s">
        <v>43</v>
      </c>
      <c r="J1678" s="1" t="s">
        <v>6954</v>
      </c>
      <c r="K1678" s="1" t="s">
        <v>50</v>
      </c>
      <c r="M1678" s="1" t="s">
        <v>45</v>
      </c>
      <c r="N1678" s="1" t="s">
        <v>46</v>
      </c>
      <c r="O1678" s="1" t="s">
        <v>156</v>
      </c>
      <c r="P1678" s="1" t="s">
        <v>99</v>
      </c>
      <c r="Q1678" s="1">
        <f xml:space="preserve"> 2018-O1678</f>
        <v>2013</v>
      </c>
    </row>
    <row r="1679" spans="1:17" hidden="1" x14ac:dyDescent="0.25">
      <c r="A1679" s="1" t="s">
        <v>5930</v>
      </c>
      <c r="B1679" s="1" t="s">
        <v>3331</v>
      </c>
      <c r="C1679" s="1" t="s">
        <v>254</v>
      </c>
      <c r="D1679" s="1" t="s">
        <v>174</v>
      </c>
      <c r="G1679" s="1" t="s">
        <v>6948</v>
      </c>
      <c r="H1679" s="1" t="s">
        <v>77</v>
      </c>
      <c r="I1679" s="1" t="s">
        <v>171</v>
      </c>
      <c r="J1679" s="1" t="s">
        <v>6953</v>
      </c>
      <c r="K1679" s="1" t="s">
        <v>50</v>
      </c>
      <c r="M1679" s="1" t="s">
        <v>45</v>
      </c>
      <c r="N1679" s="1" t="s">
        <v>46</v>
      </c>
      <c r="O1679" s="1" t="s">
        <v>40</v>
      </c>
      <c r="P1679" s="1" t="s">
        <v>5932</v>
      </c>
      <c r="Q1679" s="1">
        <f xml:space="preserve"> 2018-O1679</f>
        <v>2017</v>
      </c>
    </row>
    <row r="1680" spans="1:17" hidden="1" x14ac:dyDescent="0.25">
      <c r="A1680" s="1" t="s">
        <v>5933</v>
      </c>
      <c r="B1680" s="1" t="s">
        <v>632</v>
      </c>
      <c r="C1680" s="1" t="s">
        <v>254</v>
      </c>
      <c r="D1680" s="1" t="s">
        <v>255</v>
      </c>
      <c r="G1680" s="1" t="s">
        <v>6948</v>
      </c>
      <c r="H1680" s="1" t="s">
        <v>77</v>
      </c>
      <c r="I1680" s="1" t="s">
        <v>43</v>
      </c>
      <c r="J1680" s="1" t="s">
        <v>6954</v>
      </c>
      <c r="K1680" s="1" t="s">
        <v>44</v>
      </c>
      <c r="L1680" s="1" t="s">
        <v>5804</v>
      </c>
      <c r="M1680" s="1" t="s">
        <v>45</v>
      </c>
      <c r="N1680" s="1" t="s">
        <v>46</v>
      </c>
      <c r="O1680" s="1" t="s">
        <v>79</v>
      </c>
      <c r="P1680" s="1" t="s">
        <v>5893</v>
      </c>
      <c r="Q1680" s="1">
        <f xml:space="preserve"> 2018-O1680</f>
        <v>1993</v>
      </c>
    </row>
    <row r="1681" spans="1:17" x14ac:dyDescent="0.25">
      <c r="A1681" s="1" t="s">
        <v>865</v>
      </c>
      <c r="B1681" s="1" t="s">
        <v>557</v>
      </c>
      <c r="C1681" s="1" t="s">
        <v>771</v>
      </c>
      <c r="D1681" s="1" t="s">
        <v>838</v>
      </c>
      <c r="F1681" s="1" t="s">
        <v>773</v>
      </c>
      <c r="G1681" s="1" t="s">
        <v>782</v>
      </c>
      <c r="H1681" s="1" t="s">
        <v>77</v>
      </c>
      <c r="I1681" s="1" t="s">
        <v>171</v>
      </c>
      <c r="J1681" s="1" t="s">
        <v>6953</v>
      </c>
      <c r="K1681" s="1" t="s">
        <v>44</v>
      </c>
      <c r="L1681" s="1" t="s">
        <v>775</v>
      </c>
      <c r="M1681" s="1" t="s">
        <v>45</v>
      </c>
      <c r="N1681" s="1" t="s">
        <v>46</v>
      </c>
      <c r="P1681" s="1" t="s">
        <v>193</v>
      </c>
      <c r="Q1681" s="1">
        <f xml:space="preserve"> 2018-O1681</f>
        <v>2018</v>
      </c>
    </row>
    <row r="1682" spans="1:17" hidden="1" x14ac:dyDescent="0.25">
      <c r="A1682" s="1" t="s">
        <v>5937</v>
      </c>
      <c r="B1682" s="1" t="s">
        <v>2492</v>
      </c>
      <c r="C1682" s="1" t="s">
        <v>254</v>
      </c>
      <c r="D1682" s="1" t="s">
        <v>174</v>
      </c>
      <c r="G1682" s="1" t="s">
        <v>6948</v>
      </c>
      <c r="H1682" s="1" t="s">
        <v>77</v>
      </c>
      <c r="I1682" s="1" t="s">
        <v>43</v>
      </c>
      <c r="J1682" s="1" t="s">
        <v>6954</v>
      </c>
      <c r="K1682" s="1" t="s">
        <v>44</v>
      </c>
      <c r="L1682" s="1" t="s">
        <v>4589</v>
      </c>
      <c r="M1682" s="1" t="s">
        <v>45</v>
      </c>
      <c r="N1682" s="1" t="s">
        <v>46</v>
      </c>
      <c r="O1682" s="1" t="s">
        <v>75</v>
      </c>
      <c r="P1682" s="1" t="s">
        <v>2093</v>
      </c>
      <c r="Q1682" s="1">
        <f xml:space="preserve"> 2018-O1682</f>
        <v>2008</v>
      </c>
    </row>
    <row r="1683" spans="1:17" hidden="1" x14ac:dyDescent="0.25">
      <c r="A1683" s="1" t="s">
        <v>5939</v>
      </c>
      <c r="B1683" s="1" t="s">
        <v>2498</v>
      </c>
      <c r="C1683" s="1" t="s">
        <v>254</v>
      </c>
      <c r="D1683" s="1" t="s">
        <v>174</v>
      </c>
      <c r="G1683" s="1" t="s">
        <v>6948</v>
      </c>
      <c r="H1683" s="1" t="s">
        <v>77</v>
      </c>
      <c r="I1683" s="1" t="s">
        <v>171</v>
      </c>
      <c r="J1683" s="1" t="s">
        <v>6953</v>
      </c>
      <c r="K1683" s="1" t="s">
        <v>44</v>
      </c>
      <c r="L1683" s="1" t="s">
        <v>4589</v>
      </c>
      <c r="M1683" s="1" t="s">
        <v>45</v>
      </c>
      <c r="N1683" s="1" t="s">
        <v>46</v>
      </c>
      <c r="O1683" s="1" t="s">
        <v>79</v>
      </c>
      <c r="P1683" s="1" t="s">
        <v>387</v>
      </c>
      <c r="Q1683" s="1">
        <f xml:space="preserve"> 2018-O1683</f>
        <v>1993</v>
      </c>
    </row>
    <row r="1684" spans="1:17" x14ac:dyDescent="0.25">
      <c r="A1684" s="1" t="s">
        <v>860</v>
      </c>
      <c r="B1684" s="1" t="s">
        <v>501</v>
      </c>
      <c r="C1684" s="1" t="s">
        <v>771</v>
      </c>
      <c r="D1684" s="1" t="s">
        <v>838</v>
      </c>
      <c r="F1684" s="1" t="s">
        <v>773</v>
      </c>
      <c r="G1684" s="1" t="s">
        <v>782</v>
      </c>
      <c r="H1684" s="1" t="s">
        <v>77</v>
      </c>
      <c r="I1684" s="1" t="s">
        <v>263</v>
      </c>
      <c r="J1684" s="1" t="s">
        <v>6950</v>
      </c>
      <c r="K1684" s="1" t="s">
        <v>44</v>
      </c>
      <c r="L1684" s="1" t="s">
        <v>775</v>
      </c>
      <c r="M1684" s="1" t="s">
        <v>45</v>
      </c>
      <c r="N1684" s="1" t="s">
        <v>46</v>
      </c>
      <c r="O1684" s="1" t="s">
        <v>46</v>
      </c>
      <c r="P1684" s="1" t="s">
        <v>862</v>
      </c>
      <c r="Q1684" s="1">
        <f xml:space="preserve"> 2018-O1684</f>
        <v>2018</v>
      </c>
    </row>
    <row r="1685" spans="1:17" x14ac:dyDescent="0.25">
      <c r="A1685" s="1" t="s">
        <v>834</v>
      </c>
      <c r="B1685" s="1" t="s">
        <v>835</v>
      </c>
      <c r="C1685" s="1" t="s">
        <v>771</v>
      </c>
      <c r="D1685" s="1" t="s">
        <v>838</v>
      </c>
      <c r="F1685" s="1" t="s">
        <v>773</v>
      </c>
      <c r="G1685" s="1" t="s">
        <v>782</v>
      </c>
      <c r="H1685" s="1" t="s">
        <v>77</v>
      </c>
      <c r="I1685" s="1" t="s">
        <v>43</v>
      </c>
      <c r="J1685" s="1" t="s">
        <v>6954</v>
      </c>
      <c r="K1685" s="1" t="s">
        <v>44</v>
      </c>
      <c r="L1685" s="1" t="s">
        <v>775</v>
      </c>
      <c r="M1685" s="1" t="s">
        <v>45</v>
      </c>
      <c r="N1685" s="1" t="s">
        <v>46</v>
      </c>
      <c r="O1685" s="1" t="s">
        <v>46</v>
      </c>
      <c r="P1685" s="1" t="s">
        <v>210</v>
      </c>
      <c r="Q1685" s="1">
        <f xml:space="preserve"> 2018-O1685</f>
        <v>2018</v>
      </c>
    </row>
    <row r="1686" spans="1:17" hidden="1" x14ac:dyDescent="0.25">
      <c r="A1686" s="1" t="s">
        <v>5946</v>
      </c>
      <c r="B1686" s="1" t="s">
        <v>2771</v>
      </c>
      <c r="C1686" s="1" t="s">
        <v>254</v>
      </c>
      <c r="D1686" s="1" t="s">
        <v>5793</v>
      </c>
      <c r="G1686" s="1" t="s">
        <v>6948</v>
      </c>
      <c r="H1686" s="1" t="s">
        <v>77</v>
      </c>
      <c r="I1686" s="1" t="s">
        <v>171</v>
      </c>
      <c r="J1686" s="1" t="s">
        <v>6953</v>
      </c>
      <c r="K1686" s="1" t="s">
        <v>50</v>
      </c>
      <c r="M1686" s="1" t="s">
        <v>45</v>
      </c>
      <c r="N1686" s="1" t="s">
        <v>46</v>
      </c>
      <c r="O1686" s="1" t="s">
        <v>187</v>
      </c>
      <c r="P1686" s="1" t="s">
        <v>174</v>
      </c>
      <c r="Q1686" s="1">
        <f xml:space="preserve"> 2018-O1686</f>
        <v>2004</v>
      </c>
    </row>
    <row r="1687" spans="1:17" hidden="1" x14ac:dyDescent="0.25">
      <c r="A1687" s="1" t="s">
        <v>5948</v>
      </c>
      <c r="B1687" s="1" t="s">
        <v>2501</v>
      </c>
      <c r="C1687" s="1" t="s">
        <v>254</v>
      </c>
      <c r="D1687" s="1" t="s">
        <v>174</v>
      </c>
      <c r="G1687" s="1" t="s">
        <v>6948</v>
      </c>
      <c r="H1687" s="1" t="s">
        <v>77</v>
      </c>
      <c r="I1687" s="1" t="s">
        <v>171</v>
      </c>
      <c r="J1687" s="1" t="s">
        <v>6953</v>
      </c>
      <c r="K1687" s="1" t="s">
        <v>44</v>
      </c>
      <c r="L1687" s="1" t="s">
        <v>4589</v>
      </c>
      <c r="M1687" s="1" t="s">
        <v>45</v>
      </c>
      <c r="N1687" s="1" t="s">
        <v>46</v>
      </c>
      <c r="O1687" s="1" t="s">
        <v>79</v>
      </c>
      <c r="P1687" s="1" t="s">
        <v>233</v>
      </c>
      <c r="Q1687" s="1">
        <f xml:space="preserve"> 2018-O1687</f>
        <v>1993</v>
      </c>
    </row>
    <row r="1688" spans="1:17" hidden="1" x14ac:dyDescent="0.25">
      <c r="A1688" s="1" t="s">
        <v>5950</v>
      </c>
      <c r="B1688" s="1" t="s">
        <v>634</v>
      </c>
      <c r="C1688" s="1" t="s">
        <v>254</v>
      </c>
      <c r="D1688" s="1" t="s">
        <v>255</v>
      </c>
      <c r="G1688" s="1" t="s">
        <v>6948</v>
      </c>
      <c r="H1688" s="1" t="s">
        <v>77</v>
      </c>
      <c r="I1688" s="1" t="s">
        <v>171</v>
      </c>
      <c r="J1688" s="1" t="s">
        <v>6953</v>
      </c>
      <c r="K1688" s="1" t="s">
        <v>44</v>
      </c>
      <c r="L1688" s="1" t="s">
        <v>5804</v>
      </c>
      <c r="M1688" s="1" t="s">
        <v>45</v>
      </c>
      <c r="N1688" s="1" t="s">
        <v>46</v>
      </c>
      <c r="O1688" s="1" t="s">
        <v>208</v>
      </c>
      <c r="P1688" s="1" t="s">
        <v>299</v>
      </c>
      <c r="Q1688" s="1">
        <f xml:space="preserve"> 2018-O1688</f>
        <v>2003</v>
      </c>
    </row>
    <row r="1689" spans="1:17" hidden="1" x14ac:dyDescent="0.25">
      <c r="A1689" s="1" t="s">
        <v>5952</v>
      </c>
      <c r="B1689" s="1" t="s">
        <v>2775</v>
      </c>
      <c r="C1689" s="1" t="s">
        <v>254</v>
      </c>
      <c r="D1689" s="1" t="s">
        <v>5793</v>
      </c>
      <c r="G1689" s="1" t="s">
        <v>6948</v>
      </c>
      <c r="H1689" s="1" t="s">
        <v>77</v>
      </c>
      <c r="I1689" s="1" t="s">
        <v>171</v>
      </c>
      <c r="J1689" s="1" t="s">
        <v>6953</v>
      </c>
      <c r="K1689" s="1" t="s">
        <v>50</v>
      </c>
      <c r="M1689" s="1" t="s">
        <v>45</v>
      </c>
      <c r="N1689" s="1" t="s">
        <v>46</v>
      </c>
      <c r="O1689" s="1" t="s">
        <v>119</v>
      </c>
      <c r="P1689" s="1" t="s">
        <v>233</v>
      </c>
      <c r="Q1689" s="1">
        <f xml:space="preserve"> 2018-O1689</f>
        <v>1991</v>
      </c>
    </row>
    <row r="1690" spans="1:17" hidden="1" x14ac:dyDescent="0.25">
      <c r="A1690" s="1" t="s">
        <v>5954</v>
      </c>
      <c r="B1690" s="1" t="s">
        <v>2510</v>
      </c>
      <c r="C1690" s="1" t="s">
        <v>254</v>
      </c>
      <c r="D1690" s="1" t="s">
        <v>174</v>
      </c>
      <c r="G1690" s="1" t="s">
        <v>6948</v>
      </c>
      <c r="H1690" s="1" t="s">
        <v>77</v>
      </c>
      <c r="I1690" s="1" t="s">
        <v>171</v>
      </c>
      <c r="J1690" s="1" t="s">
        <v>6953</v>
      </c>
      <c r="K1690" s="1" t="s">
        <v>50</v>
      </c>
      <c r="M1690" s="1" t="s">
        <v>45</v>
      </c>
      <c r="N1690" s="1" t="s">
        <v>46</v>
      </c>
      <c r="O1690" s="1" t="s">
        <v>79</v>
      </c>
      <c r="P1690" s="1" t="s">
        <v>5956</v>
      </c>
      <c r="Q1690" s="1">
        <f xml:space="preserve"> 2018-O1690</f>
        <v>1993</v>
      </c>
    </row>
    <row r="1691" spans="1:17" x14ac:dyDescent="0.25">
      <c r="A1691" s="1" t="s">
        <v>831</v>
      </c>
      <c r="B1691" s="1" t="s">
        <v>832</v>
      </c>
      <c r="C1691" s="1" t="s">
        <v>771</v>
      </c>
      <c r="D1691" s="1" t="s">
        <v>772</v>
      </c>
      <c r="F1691" s="1" t="s">
        <v>773</v>
      </c>
      <c r="G1691" s="1" t="s">
        <v>774</v>
      </c>
      <c r="H1691" s="1" t="s">
        <v>77</v>
      </c>
      <c r="I1691" s="1" t="s">
        <v>171</v>
      </c>
      <c r="J1691" s="1" t="s">
        <v>6953</v>
      </c>
      <c r="K1691" s="1" t="s">
        <v>44</v>
      </c>
      <c r="L1691" s="1" t="s">
        <v>775</v>
      </c>
      <c r="M1691" s="1" t="s">
        <v>45</v>
      </c>
      <c r="N1691" s="1" t="s">
        <v>46</v>
      </c>
      <c r="O1691" s="1" t="s">
        <v>46</v>
      </c>
      <c r="P1691" s="1" t="s">
        <v>833</v>
      </c>
      <c r="Q1691" s="1">
        <f xml:space="preserve"> 2018-O1691</f>
        <v>2018</v>
      </c>
    </row>
    <row r="1692" spans="1:17" hidden="1" x14ac:dyDescent="0.25">
      <c r="A1692" s="1" t="s">
        <v>5960</v>
      </c>
      <c r="B1692" s="1" t="s">
        <v>2833</v>
      </c>
      <c r="C1692" s="1" t="s">
        <v>254</v>
      </c>
      <c r="D1692" s="1" t="s">
        <v>5793</v>
      </c>
      <c r="G1692" s="1" t="s">
        <v>6948</v>
      </c>
      <c r="H1692" s="1" t="s">
        <v>77</v>
      </c>
      <c r="I1692" s="1" t="s">
        <v>171</v>
      </c>
      <c r="J1692" s="1" t="s">
        <v>6953</v>
      </c>
      <c r="K1692" s="1" t="s">
        <v>50</v>
      </c>
      <c r="M1692" s="1" t="s">
        <v>45</v>
      </c>
      <c r="N1692" s="1" t="s">
        <v>46</v>
      </c>
      <c r="O1692" s="1" t="s">
        <v>41</v>
      </c>
      <c r="P1692" s="1" t="s">
        <v>299</v>
      </c>
      <c r="Q1692" s="1">
        <f xml:space="preserve"> 2018-O1692</f>
        <v>2016</v>
      </c>
    </row>
    <row r="1693" spans="1:17" hidden="1" x14ac:dyDescent="0.25">
      <c r="A1693" s="1" t="s">
        <v>5962</v>
      </c>
      <c r="B1693" s="1" t="s">
        <v>3336</v>
      </c>
      <c r="C1693" s="1" t="s">
        <v>254</v>
      </c>
      <c r="D1693" s="1" t="s">
        <v>174</v>
      </c>
      <c r="G1693" s="1" t="s">
        <v>6948</v>
      </c>
      <c r="H1693" s="1" t="s">
        <v>77</v>
      </c>
      <c r="I1693" s="1" t="s">
        <v>43</v>
      </c>
      <c r="J1693" s="1" t="s">
        <v>6954</v>
      </c>
      <c r="K1693" s="1" t="s">
        <v>44</v>
      </c>
      <c r="L1693" s="1" t="s">
        <v>4589</v>
      </c>
      <c r="M1693" s="1" t="s">
        <v>45</v>
      </c>
      <c r="N1693" s="1" t="s">
        <v>46</v>
      </c>
      <c r="O1693" s="1" t="s">
        <v>98</v>
      </c>
      <c r="P1693" s="1" t="s">
        <v>5932</v>
      </c>
      <c r="Q1693" s="1">
        <f xml:space="preserve"> 2018-O1693</f>
        <v>1998</v>
      </c>
    </row>
    <row r="1694" spans="1:17" x14ac:dyDescent="0.25">
      <c r="A1694" s="1" t="s">
        <v>825</v>
      </c>
      <c r="B1694" s="1" t="s">
        <v>826</v>
      </c>
      <c r="C1694" s="1" t="s">
        <v>771</v>
      </c>
      <c r="D1694" s="1" t="s">
        <v>540</v>
      </c>
      <c r="F1694" s="1" t="s">
        <v>773</v>
      </c>
      <c r="G1694" s="1" t="s">
        <v>782</v>
      </c>
      <c r="H1694" s="1" t="s">
        <v>77</v>
      </c>
      <c r="I1694" s="1" t="s">
        <v>43</v>
      </c>
      <c r="J1694" s="1" t="s">
        <v>6954</v>
      </c>
      <c r="K1694" s="1" t="s">
        <v>44</v>
      </c>
      <c r="L1694" s="1" t="s">
        <v>775</v>
      </c>
      <c r="M1694" s="1" t="s">
        <v>45</v>
      </c>
      <c r="N1694" s="1" t="s">
        <v>46</v>
      </c>
      <c r="O1694" s="1" t="s">
        <v>46</v>
      </c>
      <c r="P1694" s="1" t="s">
        <v>153</v>
      </c>
      <c r="Q1694" s="1">
        <f xml:space="preserve"> 2018-O1694</f>
        <v>2018</v>
      </c>
    </row>
    <row r="1695" spans="1:17" hidden="1" x14ac:dyDescent="0.25">
      <c r="A1695" s="1" t="s">
        <v>5966</v>
      </c>
      <c r="B1695" s="1" t="s">
        <v>2514</v>
      </c>
      <c r="C1695" s="1" t="s">
        <v>254</v>
      </c>
      <c r="D1695" s="1" t="s">
        <v>174</v>
      </c>
      <c r="G1695" s="1" t="s">
        <v>6948</v>
      </c>
      <c r="H1695" s="1" t="s">
        <v>77</v>
      </c>
      <c r="I1695" s="1" t="s">
        <v>171</v>
      </c>
      <c r="J1695" s="1" t="s">
        <v>6953</v>
      </c>
      <c r="K1695" s="1" t="s">
        <v>44</v>
      </c>
      <c r="L1695" s="1" t="s">
        <v>4589</v>
      </c>
      <c r="M1695" s="1" t="s">
        <v>45</v>
      </c>
      <c r="N1695" s="1" t="s">
        <v>46</v>
      </c>
      <c r="O1695" s="1" t="s">
        <v>79</v>
      </c>
      <c r="P1695" s="1" t="s">
        <v>5968</v>
      </c>
      <c r="Q1695" s="1">
        <f xml:space="preserve"> 2018-O1695</f>
        <v>1993</v>
      </c>
    </row>
    <row r="1696" spans="1:17" hidden="1" x14ac:dyDescent="0.25">
      <c r="A1696" s="1" t="s">
        <v>5969</v>
      </c>
      <c r="B1696" s="1" t="s">
        <v>2995</v>
      </c>
      <c r="C1696" s="1" t="s">
        <v>254</v>
      </c>
      <c r="D1696" s="1" t="s">
        <v>174</v>
      </c>
      <c r="G1696" s="1" t="s">
        <v>6948</v>
      </c>
      <c r="H1696" s="1" t="s">
        <v>77</v>
      </c>
      <c r="I1696" s="1" t="s">
        <v>171</v>
      </c>
      <c r="J1696" s="1" t="s">
        <v>6953</v>
      </c>
      <c r="K1696" s="1" t="s">
        <v>44</v>
      </c>
      <c r="L1696" s="1" t="s">
        <v>4589</v>
      </c>
      <c r="M1696" s="1" t="s">
        <v>45</v>
      </c>
      <c r="N1696" s="1" t="s">
        <v>46</v>
      </c>
      <c r="O1696" s="1" t="s">
        <v>87</v>
      </c>
      <c r="P1696" s="1" t="s">
        <v>143</v>
      </c>
      <c r="Q1696" s="1">
        <f xml:space="preserve"> 2018-O1696</f>
        <v>1988</v>
      </c>
    </row>
    <row r="1697" spans="1:17" hidden="1" x14ac:dyDescent="0.25">
      <c r="A1697" s="1" t="s">
        <v>5971</v>
      </c>
      <c r="B1697" s="1" t="s">
        <v>3900</v>
      </c>
      <c r="C1697" s="1" t="s">
        <v>254</v>
      </c>
      <c r="D1697" s="1" t="s">
        <v>174</v>
      </c>
      <c r="G1697" s="1" t="s">
        <v>6948</v>
      </c>
      <c r="H1697" s="1" t="s">
        <v>77</v>
      </c>
      <c r="I1697" s="1" t="s">
        <v>78</v>
      </c>
      <c r="J1697" s="1" t="s">
        <v>78</v>
      </c>
      <c r="K1697" s="1" t="s">
        <v>50</v>
      </c>
      <c r="M1697" s="1" t="s">
        <v>45</v>
      </c>
      <c r="N1697" s="1" t="s">
        <v>46</v>
      </c>
      <c r="O1697" s="1" t="s">
        <v>36</v>
      </c>
      <c r="P1697" s="1" t="s">
        <v>283</v>
      </c>
      <c r="Q1697" s="1">
        <f xml:space="preserve"> 2018-O1697</f>
        <v>2011</v>
      </c>
    </row>
    <row r="1698" spans="1:17" hidden="1" x14ac:dyDescent="0.25">
      <c r="A1698" s="1" t="s">
        <v>5973</v>
      </c>
      <c r="B1698" s="1" t="s">
        <v>3903</v>
      </c>
      <c r="C1698" s="1" t="s">
        <v>254</v>
      </c>
      <c r="D1698" s="1" t="s">
        <v>174</v>
      </c>
      <c r="G1698" s="1" t="s">
        <v>6948</v>
      </c>
      <c r="H1698" s="1" t="s">
        <v>77</v>
      </c>
      <c r="I1698" s="1" t="s">
        <v>43</v>
      </c>
      <c r="J1698" s="1" t="s">
        <v>6954</v>
      </c>
      <c r="K1698" s="1" t="s">
        <v>50</v>
      </c>
      <c r="M1698" s="1" t="s">
        <v>45</v>
      </c>
      <c r="N1698" s="1" t="s">
        <v>46</v>
      </c>
      <c r="O1698" s="1" t="s">
        <v>71</v>
      </c>
      <c r="P1698" s="1" t="s">
        <v>4287</v>
      </c>
      <c r="Q1698" s="1">
        <f xml:space="preserve"> 2018-O1698</f>
        <v>2006</v>
      </c>
    </row>
    <row r="1699" spans="1:17" hidden="1" x14ac:dyDescent="0.25">
      <c r="A1699" s="1" t="s">
        <v>5975</v>
      </c>
      <c r="B1699" s="1" t="s">
        <v>3906</v>
      </c>
      <c r="C1699" s="1" t="s">
        <v>254</v>
      </c>
      <c r="D1699" s="1" t="s">
        <v>174</v>
      </c>
      <c r="G1699" s="1" t="s">
        <v>6948</v>
      </c>
      <c r="H1699" s="1" t="s">
        <v>77</v>
      </c>
      <c r="I1699" s="1" t="s">
        <v>43</v>
      </c>
      <c r="J1699" s="1" t="s">
        <v>6954</v>
      </c>
      <c r="K1699" s="1" t="s">
        <v>44</v>
      </c>
      <c r="L1699" s="1" t="s">
        <v>4589</v>
      </c>
      <c r="M1699" s="1" t="s">
        <v>45</v>
      </c>
      <c r="N1699" s="1" t="s">
        <v>46</v>
      </c>
      <c r="O1699" s="1" t="s">
        <v>123</v>
      </c>
      <c r="P1699" s="1" t="s">
        <v>4414</v>
      </c>
      <c r="Q1699" s="1">
        <f xml:space="preserve"> 2018-O1699</f>
        <v>1990</v>
      </c>
    </row>
    <row r="1700" spans="1:17" hidden="1" x14ac:dyDescent="0.25">
      <c r="A1700" s="1" t="s">
        <v>5977</v>
      </c>
      <c r="B1700" s="1" t="s">
        <v>3909</v>
      </c>
      <c r="C1700" s="1" t="s">
        <v>254</v>
      </c>
      <c r="D1700" s="1" t="s">
        <v>174</v>
      </c>
      <c r="G1700" s="1" t="s">
        <v>6948</v>
      </c>
      <c r="H1700" s="1" t="s">
        <v>77</v>
      </c>
      <c r="I1700" s="1" t="s">
        <v>43</v>
      </c>
      <c r="J1700" s="1" t="s">
        <v>6954</v>
      </c>
      <c r="K1700" s="1" t="s">
        <v>44</v>
      </c>
      <c r="L1700" s="1" t="s">
        <v>4589</v>
      </c>
      <c r="M1700" s="1" t="s">
        <v>45</v>
      </c>
      <c r="N1700" s="1" t="s">
        <v>46</v>
      </c>
      <c r="O1700" s="1" t="s">
        <v>91</v>
      </c>
      <c r="P1700" s="1" t="s">
        <v>3028</v>
      </c>
      <c r="Q1700" s="1">
        <f xml:space="preserve"> 2018-O1700</f>
        <v>2001</v>
      </c>
    </row>
    <row r="1701" spans="1:17" hidden="1" x14ac:dyDescent="0.25">
      <c r="A1701" s="1" t="s">
        <v>5979</v>
      </c>
      <c r="B1701" s="1" t="s">
        <v>3913</v>
      </c>
      <c r="C1701" s="1" t="s">
        <v>254</v>
      </c>
      <c r="D1701" s="1" t="s">
        <v>174</v>
      </c>
      <c r="G1701" s="1" t="s">
        <v>6948</v>
      </c>
      <c r="H1701" s="1" t="s">
        <v>77</v>
      </c>
      <c r="I1701" s="1" t="s">
        <v>171</v>
      </c>
      <c r="J1701" s="1" t="s">
        <v>6953</v>
      </c>
      <c r="K1701" s="1" t="s">
        <v>50</v>
      </c>
      <c r="M1701" s="1" t="s">
        <v>45</v>
      </c>
      <c r="N1701" s="1" t="s">
        <v>46</v>
      </c>
      <c r="O1701" s="1" t="s">
        <v>40</v>
      </c>
      <c r="P1701" s="1" t="s">
        <v>5981</v>
      </c>
      <c r="Q1701" s="1">
        <f xml:space="preserve"> 2018-O1701</f>
        <v>2017</v>
      </c>
    </row>
    <row r="1702" spans="1:17" hidden="1" x14ac:dyDescent="0.25">
      <c r="A1702" s="1" t="s">
        <v>5982</v>
      </c>
      <c r="B1702" s="1" t="s">
        <v>2840</v>
      </c>
      <c r="C1702" s="1" t="s">
        <v>254</v>
      </c>
      <c r="D1702" s="1" t="s">
        <v>5793</v>
      </c>
      <c r="G1702" s="1" t="s">
        <v>6948</v>
      </c>
      <c r="H1702" s="1" t="s">
        <v>77</v>
      </c>
      <c r="I1702" s="1" t="s">
        <v>114</v>
      </c>
      <c r="J1702" s="1" t="s">
        <v>114</v>
      </c>
      <c r="K1702" s="1" t="s">
        <v>50</v>
      </c>
      <c r="M1702" s="1" t="s">
        <v>45</v>
      </c>
      <c r="N1702" s="1" t="s">
        <v>46</v>
      </c>
      <c r="O1702" s="1" t="s">
        <v>86</v>
      </c>
      <c r="P1702" s="1" t="s">
        <v>299</v>
      </c>
      <c r="Q1702" s="1">
        <f xml:space="preserve"> 2018-O1702</f>
        <v>2015</v>
      </c>
    </row>
    <row r="1703" spans="1:17" x14ac:dyDescent="0.25">
      <c r="A1703" s="1" t="s">
        <v>822</v>
      </c>
      <c r="B1703" s="1" t="s">
        <v>823</v>
      </c>
      <c r="C1703" s="1" t="s">
        <v>771</v>
      </c>
      <c r="D1703" s="1" t="s">
        <v>540</v>
      </c>
      <c r="F1703" s="1" t="s">
        <v>773</v>
      </c>
      <c r="G1703" s="1" t="s">
        <v>782</v>
      </c>
      <c r="H1703" s="1" t="s">
        <v>77</v>
      </c>
      <c r="I1703" s="1" t="s">
        <v>43</v>
      </c>
      <c r="J1703" s="1" t="s">
        <v>6954</v>
      </c>
      <c r="K1703" s="1" t="s">
        <v>44</v>
      </c>
      <c r="L1703" s="1" t="s">
        <v>775</v>
      </c>
      <c r="M1703" s="1" t="s">
        <v>45</v>
      </c>
      <c r="N1703" s="1" t="s">
        <v>46</v>
      </c>
      <c r="O1703" s="1" t="s">
        <v>46</v>
      </c>
      <c r="P1703" s="1" t="s">
        <v>824</v>
      </c>
      <c r="Q1703" s="1">
        <f xml:space="preserve"> 2018-O1703</f>
        <v>2018</v>
      </c>
    </row>
    <row r="1704" spans="1:17" hidden="1" x14ac:dyDescent="0.25">
      <c r="A1704" s="1" t="s">
        <v>5986</v>
      </c>
      <c r="B1704" s="1" t="s">
        <v>5987</v>
      </c>
      <c r="C1704" s="1" t="s">
        <v>254</v>
      </c>
      <c r="D1704" s="1" t="s">
        <v>5793</v>
      </c>
      <c r="G1704" s="1" t="s">
        <v>6948</v>
      </c>
      <c r="H1704" s="1" t="s">
        <v>77</v>
      </c>
      <c r="I1704" s="1" t="s">
        <v>171</v>
      </c>
      <c r="J1704" s="1" t="s">
        <v>6953</v>
      </c>
      <c r="K1704" s="1" t="s">
        <v>44</v>
      </c>
      <c r="L1704" s="1" t="s">
        <v>5796</v>
      </c>
      <c r="M1704" s="1" t="s">
        <v>45</v>
      </c>
      <c r="N1704" s="1" t="s">
        <v>46</v>
      </c>
      <c r="O1704" s="1" t="s">
        <v>62</v>
      </c>
      <c r="P1704" s="1" t="s">
        <v>299</v>
      </c>
      <c r="Q1704" s="1">
        <f xml:space="preserve"> 2018-O1704</f>
        <v>2010</v>
      </c>
    </row>
    <row r="1705" spans="1:17" x14ac:dyDescent="0.25">
      <c r="A1705" s="1" t="s">
        <v>818</v>
      </c>
      <c r="B1705" s="1" t="s">
        <v>819</v>
      </c>
      <c r="C1705" s="1" t="s">
        <v>771</v>
      </c>
      <c r="D1705" s="1" t="s">
        <v>540</v>
      </c>
      <c r="F1705" s="1" t="s">
        <v>773</v>
      </c>
      <c r="G1705" s="1" t="s">
        <v>782</v>
      </c>
      <c r="H1705" s="1" t="s">
        <v>77</v>
      </c>
      <c r="I1705" s="1" t="s">
        <v>171</v>
      </c>
      <c r="J1705" s="1" t="s">
        <v>6953</v>
      </c>
      <c r="K1705" s="1" t="s">
        <v>44</v>
      </c>
      <c r="L1705" s="1" t="s">
        <v>775</v>
      </c>
      <c r="M1705" s="1" t="s">
        <v>45</v>
      </c>
      <c r="N1705" s="1" t="s">
        <v>46</v>
      </c>
      <c r="O1705" s="1" t="s">
        <v>46</v>
      </c>
      <c r="P1705" s="1" t="s">
        <v>821</v>
      </c>
      <c r="Q1705" s="1">
        <f xml:space="preserve"> 2018-O1705</f>
        <v>2018</v>
      </c>
    </row>
    <row r="1706" spans="1:17" hidden="1" x14ac:dyDescent="0.25">
      <c r="A1706" s="1" t="s">
        <v>5991</v>
      </c>
      <c r="B1706" s="1" t="s">
        <v>3919</v>
      </c>
      <c r="C1706" s="1" t="s">
        <v>254</v>
      </c>
      <c r="D1706" s="1" t="s">
        <v>174</v>
      </c>
      <c r="G1706" s="1" t="s">
        <v>6948</v>
      </c>
      <c r="H1706" s="1" t="s">
        <v>77</v>
      </c>
      <c r="I1706" s="1" t="s">
        <v>43</v>
      </c>
      <c r="J1706" s="1" t="s">
        <v>6954</v>
      </c>
      <c r="K1706" s="1" t="s">
        <v>44</v>
      </c>
      <c r="L1706" s="1" t="s">
        <v>4589</v>
      </c>
      <c r="M1706" s="1" t="s">
        <v>45</v>
      </c>
      <c r="N1706" s="1" t="s">
        <v>46</v>
      </c>
      <c r="O1706" s="1" t="s">
        <v>95</v>
      </c>
      <c r="P1706" s="1" t="s">
        <v>5993</v>
      </c>
      <c r="Q1706" s="1">
        <f xml:space="preserve"> 2018-O1706</f>
        <v>1974</v>
      </c>
    </row>
    <row r="1707" spans="1:17" hidden="1" x14ac:dyDescent="0.25">
      <c r="A1707" s="1" t="s">
        <v>5994</v>
      </c>
      <c r="B1707" s="1" t="s">
        <v>2787</v>
      </c>
      <c r="C1707" s="1" t="s">
        <v>254</v>
      </c>
      <c r="D1707" s="1" t="s">
        <v>5793</v>
      </c>
      <c r="G1707" s="1" t="s">
        <v>6948</v>
      </c>
      <c r="H1707" s="1" t="s">
        <v>77</v>
      </c>
      <c r="I1707" s="1" t="s">
        <v>78</v>
      </c>
      <c r="J1707" s="1" t="s">
        <v>78</v>
      </c>
      <c r="K1707" s="1" t="s">
        <v>50</v>
      </c>
      <c r="M1707" s="1" t="s">
        <v>45</v>
      </c>
      <c r="N1707" s="1" t="s">
        <v>46</v>
      </c>
      <c r="O1707" s="1" t="s">
        <v>119</v>
      </c>
      <c r="P1707" s="1" t="s">
        <v>299</v>
      </c>
      <c r="Q1707" s="1">
        <f xml:space="preserve"> 2018-O1707</f>
        <v>1991</v>
      </c>
    </row>
    <row r="1708" spans="1:17" hidden="1" x14ac:dyDescent="0.25">
      <c r="A1708" s="1" t="s">
        <v>5996</v>
      </c>
      <c r="B1708" s="1" t="s">
        <v>3922</v>
      </c>
      <c r="C1708" s="1" t="s">
        <v>254</v>
      </c>
      <c r="D1708" s="1" t="s">
        <v>174</v>
      </c>
      <c r="G1708" s="1" t="s">
        <v>6948</v>
      </c>
      <c r="H1708" s="1" t="s">
        <v>77</v>
      </c>
      <c r="I1708" s="1" t="s">
        <v>43</v>
      </c>
      <c r="J1708" s="1" t="s">
        <v>6954</v>
      </c>
      <c r="K1708" s="1" t="s">
        <v>44</v>
      </c>
      <c r="L1708" s="1" t="s">
        <v>4589</v>
      </c>
      <c r="M1708" s="1" t="s">
        <v>45</v>
      </c>
      <c r="N1708" s="1" t="s">
        <v>46</v>
      </c>
      <c r="O1708" s="1" t="s">
        <v>40</v>
      </c>
      <c r="P1708" s="1" t="s">
        <v>5993</v>
      </c>
      <c r="Q1708" s="1">
        <f xml:space="preserve"> 2018-O1708</f>
        <v>2017</v>
      </c>
    </row>
    <row r="1709" spans="1:17" hidden="1" x14ac:dyDescent="0.25">
      <c r="A1709" s="1" t="s">
        <v>5998</v>
      </c>
      <c r="B1709" s="1" t="s">
        <v>761</v>
      </c>
      <c r="C1709" s="1" t="s">
        <v>254</v>
      </c>
      <c r="D1709" s="1" t="s">
        <v>304</v>
      </c>
      <c r="G1709" s="1" t="s">
        <v>6948</v>
      </c>
      <c r="H1709" s="1" t="s">
        <v>77</v>
      </c>
      <c r="I1709" s="1" t="s">
        <v>43</v>
      </c>
      <c r="J1709" s="1" t="s">
        <v>6954</v>
      </c>
      <c r="K1709" s="1" t="s">
        <v>44</v>
      </c>
      <c r="L1709" s="1" t="s">
        <v>6000</v>
      </c>
      <c r="M1709" s="1" t="s">
        <v>45</v>
      </c>
      <c r="N1709" s="1" t="s">
        <v>46</v>
      </c>
      <c r="O1709" s="1" t="s">
        <v>75</v>
      </c>
      <c r="P1709" s="1" t="s">
        <v>4564</v>
      </c>
      <c r="Q1709" s="1">
        <f xml:space="preserve"> 2018-O1709</f>
        <v>2008</v>
      </c>
    </row>
    <row r="1710" spans="1:17" hidden="1" x14ac:dyDescent="0.25">
      <c r="A1710" s="1" t="s">
        <v>6001</v>
      </c>
      <c r="B1710" s="1" t="s">
        <v>2800</v>
      </c>
      <c r="C1710" s="1" t="s">
        <v>254</v>
      </c>
      <c r="D1710" s="1" t="s">
        <v>5793</v>
      </c>
      <c r="G1710" s="1" t="s">
        <v>6948</v>
      </c>
      <c r="H1710" s="1" t="s">
        <v>77</v>
      </c>
      <c r="I1710" s="1" t="s">
        <v>43</v>
      </c>
      <c r="J1710" s="1" t="s">
        <v>6954</v>
      </c>
      <c r="K1710" s="1" t="s">
        <v>44</v>
      </c>
      <c r="L1710" s="1" t="s">
        <v>5796</v>
      </c>
      <c r="M1710" s="1" t="s">
        <v>45</v>
      </c>
      <c r="N1710" s="1" t="s">
        <v>46</v>
      </c>
      <c r="O1710" s="1" t="s">
        <v>36</v>
      </c>
      <c r="P1710" s="1" t="s">
        <v>174</v>
      </c>
      <c r="Q1710" s="1">
        <f xml:space="preserve"> 2018-O1710</f>
        <v>2011</v>
      </c>
    </row>
    <row r="1711" spans="1:17" x14ac:dyDescent="0.25">
      <c r="A1711" s="1" t="s">
        <v>815</v>
      </c>
      <c r="B1711" s="1" t="s">
        <v>816</v>
      </c>
      <c r="C1711" s="1" t="s">
        <v>771</v>
      </c>
      <c r="D1711" s="1" t="s">
        <v>540</v>
      </c>
      <c r="F1711" s="1" t="s">
        <v>773</v>
      </c>
      <c r="G1711" s="1" t="s">
        <v>782</v>
      </c>
      <c r="H1711" s="1" t="s">
        <v>77</v>
      </c>
      <c r="I1711" s="1" t="s">
        <v>43</v>
      </c>
      <c r="J1711" s="1" t="s">
        <v>6954</v>
      </c>
      <c r="K1711" s="1" t="s">
        <v>44</v>
      </c>
      <c r="L1711" s="1" t="s">
        <v>775</v>
      </c>
      <c r="M1711" s="1" t="s">
        <v>45</v>
      </c>
      <c r="N1711" s="1" t="s">
        <v>46</v>
      </c>
      <c r="O1711" s="1" t="s">
        <v>46</v>
      </c>
      <c r="P1711" s="1" t="s">
        <v>817</v>
      </c>
      <c r="Q1711" s="1">
        <f xml:space="preserve"> 2018-O1711</f>
        <v>2018</v>
      </c>
    </row>
    <row r="1712" spans="1:17" hidden="1" x14ac:dyDescent="0.25">
      <c r="A1712" s="1" t="s">
        <v>6005</v>
      </c>
      <c r="B1712" s="1" t="s">
        <v>3926</v>
      </c>
      <c r="C1712" s="1" t="s">
        <v>254</v>
      </c>
      <c r="D1712" s="1" t="s">
        <v>174</v>
      </c>
      <c r="G1712" s="1" t="s">
        <v>6948</v>
      </c>
      <c r="H1712" s="1" t="s">
        <v>77</v>
      </c>
      <c r="I1712" s="1" t="s">
        <v>171</v>
      </c>
      <c r="J1712" s="1" t="s">
        <v>6953</v>
      </c>
      <c r="K1712" s="1" t="s">
        <v>44</v>
      </c>
      <c r="L1712" s="1" t="s">
        <v>4589</v>
      </c>
      <c r="M1712" s="1" t="s">
        <v>45</v>
      </c>
      <c r="N1712" s="1" t="s">
        <v>46</v>
      </c>
      <c r="O1712" s="1" t="s">
        <v>139</v>
      </c>
      <c r="P1712" s="1" t="s">
        <v>6007</v>
      </c>
      <c r="Q1712" s="1">
        <f xml:space="preserve"> 2018-O1712</f>
        <v>1982</v>
      </c>
    </row>
    <row r="1713" spans="1:17" hidden="1" x14ac:dyDescent="0.25">
      <c r="A1713" s="1" t="s">
        <v>6008</v>
      </c>
      <c r="B1713" s="1" t="s">
        <v>3987</v>
      </c>
      <c r="C1713" s="1" t="s">
        <v>254</v>
      </c>
      <c r="D1713" s="1" t="s">
        <v>5793</v>
      </c>
      <c r="G1713" s="1" t="s">
        <v>6948</v>
      </c>
      <c r="H1713" s="1" t="s">
        <v>77</v>
      </c>
      <c r="I1713" s="1" t="s">
        <v>114</v>
      </c>
      <c r="J1713" s="1" t="s">
        <v>114</v>
      </c>
      <c r="K1713" s="1" t="s">
        <v>50</v>
      </c>
      <c r="M1713" s="1" t="s">
        <v>45</v>
      </c>
      <c r="N1713" s="1" t="s">
        <v>46</v>
      </c>
      <c r="O1713" s="1" t="s">
        <v>71</v>
      </c>
      <c r="P1713" s="1" t="s">
        <v>192</v>
      </c>
      <c r="Q1713" s="1">
        <f xml:space="preserve"> 2018-O1713</f>
        <v>2006</v>
      </c>
    </row>
    <row r="1714" spans="1:17" hidden="1" x14ac:dyDescent="0.25">
      <c r="A1714" s="1" t="s">
        <v>6010</v>
      </c>
      <c r="B1714" s="1" t="s">
        <v>189</v>
      </c>
      <c r="C1714" s="1" t="s">
        <v>254</v>
      </c>
      <c r="D1714" s="1" t="s">
        <v>255</v>
      </c>
      <c r="G1714" s="1" t="s">
        <v>6948</v>
      </c>
      <c r="H1714" s="1" t="s">
        <v>77</v>
      </c>
      <c r="I1714" s="1" t="s">
        <v>43</v>
      </c>
      <c r="J1714" s="1" t="s">
        <v>6954</v>
      </c>
      <c r="K1714" s="1" t="s">
        <v>44</v>
      </c>
      <c r="L1714" s="1" t="s">
        <v>6012</v>
      </c>
      <c r="M1714" s="1" t="s">
        <v>45</v>
      </c>
      <c r="N1714" s="1" t="s">
        <v>46</v>
      </c>
      <c r="O1714" s="1" t="s">
        <v>199</v>
      </c>
      <c r="P1714" s="1" t="s">
        <v>540</v>
      </c>
      <c r="Q1714" s="1">
        <f xml:space="preserve"> 2018-O1714</f>
        <v>2007</v>
      </c>
    </row>
    <row r="1715" spans="1:17" hidden="1" x14ac:dyDescent="0.25">
      <c r="A1715" s="1" t="s">
        <v>6013</v>
      </c>
      <c r="B1715" s="1" t="s">
        <v>3743</v>
      </c>
      <c r="C1715" s="1" t="s">
        <v>254</v>
      </c>
      <c r="D1715" s="1" t="s">
        <v>304</v>
      </c>
      <c r="G1715" s="1" t="s">
        <v>6948</v>
      </c>
      <c r="H1715" s="1" t="s">
        <v>77</v>
      </c>
      <c r="I1715" s="1" t="s">
        <v>171</v>
      </c>
      <c r="J1715" s="1" t="s">
        <v>6953</v>
      </c>
      <c r="K1715" s="1" t="s">
        <v>44</v>
      </c>
      <c r="L1715" s="1" t="s">
        <v>6000</v>
      </c>
      <c r="M1715" s="1" t="s">
        <v>45</v>
      </c>
      <c r="N1715" s="1" t="s">
        <v>46</v>
      </c>
      <c r="O1715" s="1" t="s">
        <v>119</v>
      </c>
      <c r="P1715" s="1" t="s">
        <v>4553</v>
      </c>
      <c r="Q1715" s="1">
        <f xml:space="preserve"> 2018-O1715</f>
        <v>1991</v>
      </c>
    </row>
    <row r="1716" spans="1:17" hidden="1" x14ac:dyDescent="0.25">
      <c r="A1716" s="1" t="s">
        <v>6015</v>
      </c>
      <c r="B1716" s="1" t="s">
        <v>3916</v>
      </c>
      <c r="C1716" s="1" t="s">
        <v>254</v>
      </c>
      <c r="D1716" s="1" t="s">
        <v>174</v>
      </c>
      <c r="G1716" s="1" t="s">
        <v>6948</v>
      </c>
      <c r="H1716" s="1" t="s">
        <v>42</v>
      </c>
      <c r="I1716" s="1" t="s">
        <v>43</v>
      </c>
      <c r="J1716" s="1" t="s">
        <v>6954</v>
      </c>
      <c r="K1716" s="1" t="s">
        <v>50</v>
      </c>
      <c r="M1716" s="1" t="s">
        <v>45</v>
      </c>
      <c r="N1716" s="1" t="s">
        <v>46</v>
      </c>
      <c r="O1716" s="1" t="s">
        <v>40</v>
      </c>
      <c r="P1716" s="1" t="s">
        <v>6017</v>
      </c>
      <c r="Q1716" s="1">
        <f xml:space="preserve"> 2018-O1716</f>
        <v>2017</v>
      </c>
    </row>
    <row r="1717" spans="1:17" hidden="1" x14ac:dyDescent="0.25">
      <c r="A1717" s="1" t="s">
        <v>6018</v>
      </c>
      <c r="B1717" s="1" t="s">
        <v>3993</v>
      </c>
      <c r="C1717" s="1" t="s">
        <v>254</v>
      </c>
      <c r="D1717" s="1" t="s">
        <v>5793</v>
      </c>
      <c r="G1717" s="1" t="s">
        <v>6948</v>
      </c>
      <c r="H1717" s="1" t="s">
        <v>77</v>
      </c>
      <c r="I1717" s="1" t="s">
        <v>171</v>
      </c>
      <c r="J1717" s="1" t="s">
        <v>6953</v>
      </c>
      <c r="K1717" s="1" t="s">
        <v>50</v>
      </c>
      <c r="M1717" s="1" t="s">
        <v>45</v>
      </c>
      <c r="N1717" s="1" t="s">
        <v>46</v>
      </c>
      <c r="O1717" s="1" t="s">
        <v>41</v>
      </c>
      <c r="P1717" s="1" t="s">
        <v>299</v>
      </c>
      <c r="Q1717" s="1">
        <f xml:space="preserve"> 2018-O1717</f>
        <v>2016</v>
      </c>
    </row>
    <row r="1718" spans="1:17" hidden="1" x14ac:dyDescent="0.25">
      <c r="A1718" s="1" t="s">
        <v>6020</v>
      </c>
      <c r="B1718" s="1" t="s">
        <v>217</v>
      </c>
      <c r="C1718" s="1" t="s">
        <v>254</v>
      </c>
      <c r="D1718" s="1" t="s">
        <v>255</v>
      </c>
      <c r="G1718" s="1" t="s">
        <v>6948</v>
      </c>
      <c r="H1718" s="1" t="s">
        <v>77</v>
      </c>
      <c r="I1718" s="1" t="s">
        <v>43</v>
      </c>
      <c r="J1718" s="1" t="s">
        <v>6954</v>
      </c>
      <c r="K1718" s="1" t="s">
        <v>44</v>
      </c>
      <c r="L1718" s="1" t="s">
        <v>6022</v>
      </c>
      <c r="M1718" s="1" t="s">
        <v>45</v>
      </c>
      <c r="N1718" s="1" t="s">
        <v>46</v>
      </c>
      <c r="O1718" s="1" t="s">
        <v>41</v>
      </c>
      <c r="P1718" s="1" t="s">
        <v>6023</v>
      </c>
      <c r="Q1718" s="1">
        <f xml:space="preserve"> 2018-O1718</f>
        <v>2016</v>
      </c>
    </row>
    <row r="1719" spans="1:17" x14ac:dyDescent="0.25">
      <c r="A1719" s="1" t="s">
        <v>811</v>
      </c>
      <c r="B1719" s="1" t="s">
        <v>812</v>
      </c>
      <c r="C1719" s="1" t="s">
        <v>771</v>
      </c>
      <c r="D1719" s="1" t="s">
        <v>540</v>
      </c>
      <c r="F1719" s="1" t="s">
        <v>773</v>
      </c>
      <c r="G1719" s="1" t="s">
        <v>782</v>
      </c>
      <c r="H1719" s="1" t="s">
        <v>77</v>
      </c>
      <c r="I1719" s="1" t="s">
        <v>78</v>
      </c>
      <c r="J1719" s="1" t="s">
        <v>78</v>
      </c>
      <c r="K1719" s="1" t="s">
        <v>44</v>
      </c>
      <c r="L1719" s="1" t="s">
        <v>775</v>
      </c>
      <c r="M1719" s="1" t="s">
        <v>45</v>
      </c>
      <c r="N1719" s="1" t="s">
        <v>46</v>
      </c>
      <c r="O1719" s="1" t="s">
        <v>46</v>
      </c>
      <c r="P1719" s="1" t="s">
        <v>813</v>
      </c>
      <c r="Q1719" s="1">
        <f xml:space="preserve"> 2018-O1719</f>
        <v>2018</v>
      </c>
    </row>
    <row r="1720" spans="1:17" x14ac:dyDescent="0.25">
      <c r="A1720" s="1" t="s">
        <v>808</v>
      </c>
      <c r="B1720" s="1" t="s">
        <v>809</v>
      </c>
      <c r="C1720" s="1" t="s">
        <v>771</v>
      </c>
      <c r="D1720" s="1" t="s">
        <v>540</v>
      </c>
      <c r="F1720" s="1" t="s">
        <v>773</v>
      </c>
      <c r="G1720" s="1" t="s">
        <v>782</v>
      </c>
      <c r="H1720" s="1" t="s">
        <v>77</v>
      </c>
      <c r="I1720" s="1" t="s">
        <v>171</v>
      </c>
      <c r="J1720" s="1" t="s">
        <v>6953</v>
      </c>
      <c r="K1720" s="1" t="s">
        <v>44</v>
      </c>
      <c r="L1720" s="1" t="s">
        <v>775</v>
      </c>
      <c r="M1720" s="1" t="s">
        <v>45</v>
      </c>
      <c r="N1720" s="1" t="s">
        <v>46</v>
      </c>
      <c r="O1720" s="1" t="s">
        <v>46</v>
      </c>
      <c r="P1720" s="1" t="s">
        <v>810</v>
      </c>
      <c r="Q1720" s="1">
        <f xml:space="preserve"> 2018-O1720</f>
        <v>2018</v>
      </c>
    </row>
    <row r="1721" spans="1:17" hidden="1" x14ac:dyDescent="0.25">
      <c r="A1721" s="1" t="s">
        <v>6028</v>
      </c>
      <c r="B1721" s="1" t="s">
        <v>3351</v>
      </c>
      <c r="C1721" s="1" t="s">
        <v>254</v>
      </c>
      <c r="D1721" s="1" t="s">
        <v>5793</v>
      </c>
      <c r="G1721" s="1" t="s">
        <v>6948</v>
      </c>
      <c r="H1721" s="1" t="s">
        <v>77</v>
      </c>
      <c r="I1721" s="1" t="s">
        <v>78</v>
      </c>
      <c r="J1721" s="1" t="s">
        <v>78</v>
      </c>
      <c r="K1721" s="1" t="s">
        <v>50</v>
      </c>
      <c r="M1721" s="1" t="s">
        <v>45</v>
      </c>
      <c r="N1721" s="1" t="s">
        <v>46</v>
      </c>
      <c r="O1721" s="1" t="s">
        <v>140</v>
      </c>
      <c r="P1721" s="1" t="s">
        <v>6030</v>
      </c>
      <c r="Q1721" s="1">
        <f xml:space="preserve"> 2018-O1721</f>
        <v>1981</v>
      </c>
    </row>
    <row r="1722" spans="1:17" hidden="1" x14ac:dyDescent="0.25">
      <c r="A1722" s="1" t="s">
        <v>6031</v>
      </c>
      <c r="B1722" s="1" t="s">
        <v>3929</v>
      </c>
      <c r="C1722" s="1" t="s">
        <v>254</v>
      </c>
      <c r="D1722" s="1" t="s">
        <v>174</v>
      </c>
      <c r="G1722" s="1" t="s">
        <v>6948</v>
      </c>
      <c r="H1722" s="1" t="s">
        <v>77</v>
      </c>
      <c r="I1722" s="1" t="s">
        <v>171</v>
      </c>
      <c r="J1722" s="1" t="s">
        <v>6953</v>
      </c>
      <c r="K1722" s="1" t="s">
        <v>44</v>
      </c>
      <c r="L1722" s="1" t="s">
        <v>4589</v>
      </c>
      <c r="M1722" s="1" t="s">
        <v>45</v>
      </c>
      <c r="N1722" s="1" t="s">
        <v>46</v>
      </c>
      <c r="O1722" s="1" t="s">
        <v>62</v>
      </c>
      <c r="P1722" s="1" t="s">
        <v>5993</v>
      </c>
      <c r="Q1722" s="1">
        <f xml:space="preserve"> 2018-O1722</f>
        <v>2010</v>
      </c>
    </row>
    <row r="1723" spans="1:17" x14ac:dyDescent="0.25">
      <c r="A1723" s="1" t="s">
        <v>805</v>
      </c>
      <c r="B1723" s="1" t="s">
        <v>806</v>
      </c>
      <c r="C1723" s="1" t="s">
        <v>771</v>
      </c>
      <c r="D1723" s="1" t="s">
        <v>794</v>
      </c>
      <c r="F1723" s="1" t="s">
        <v>773</v>
      </c>
      <c r="G1723" s="1" t="s">
        <v>782</v>
      </c>
      <c r="H1723" s="1" t="s">
        <v>77</v>
      </c>
      <c r="I1723" s="1" t="s">
        <v>43</v>
      </c>
      <c r="J1723" s="1" t="s">
        <v>6954</v>
      </c>
      <c r="K1723" s="1" t="s">
        <v>44</v>
      </c>
      <c r="L1723" s="1" t="s">
        <v>775</v>
      </c>
      <c r="M1723" s="1" t="s">
        <v>45</v>
      </c>
      <c r="N1723" s="1" t="s">
        <v>46</v>
      </c>
      <c r="O1723" s="1" t="s">
        <v>46</v>
      </c>
      <c r="P1723" s="1" t="s">
        <v>222</v>
      </c>
      <c r="Q1723" s="1">
        <f xml:space="preserve"> 2018-O1723</f>
        <v>2018</v>
      </c>
    </row>
    <row r="1724" spans="1:17" hidden="1" x14ac:dyDescent="0.25">
      <c r="A1724" s="1" t="s">
        <v>6036</v>
      </c>
      <c r="B1724" s="1" t="s">
        <v>3932</v>
      </c>
      <c r="C1724" s="1" t="s">
        <v>254</v>
      </c>
      <c r="D1724" s="1" t="s">
        <v>174</v>
      </c>
      <c r="G1724" s="1" t="s">
        <v>6948</v>
      </c>
      <c r="H1724" s="1" t="s">
        <v>77</v>
      </c>
      <c r="I1724" s="1" t="s">
        <v>43</v>
      </c>
      <c r="J1724" s="1" t="s">
        <v>6954</v>
      </c>
      <c r="K1724" s="1" t="s">
        <v>50</v>
      </c>
      <c r="M1724" s="1" t="s">
        <v>45</v>
      </c>
      <c r="N1724" s="1" t="s">
        <v>46</v>
      </c>
      <c r="O1724" s="1" t="s">
        <v>40</v>
      </c>
      <c r="P1724" s="1" t="s">
        <v>5993</v>
      </c>
      <c r="Q1724" s="1">
        <f xml:space="preserve"> 2018-O1724</f>
        <v>2017</v>
      </c>
    </row>
    <row r="1725" spans="1:17" x14ac:dyDescent="0.25">
      <c r="A1725" s="1" t="s">
        <v>801</v>
      </c>
      <c r="B1725" s="1" t="s">
        <v>802</v>
      </c>
      <c r="C1725" s="1" t="s">
        <v>771</v>
      </c>
      <c r="D1725" s="1" t="s">
        <v>540</v>
      </c>
      <c r="F1725" s="1" t="s">
        <v>773</v>
      </c>
      <c r="G1725" s="1" t="s">
        <v>782</v>
      </c>
      <c r="H1725" s="1" t="s">
        <v>77</v>
      </c>
      <c r="I1725" s="1" t="s">
        <v>43</v>
      </c>
      <c r="J1725" s="1" t="s">
        <v>6954</v>
      </c>
      <c r="K1725" s="1" t="s">
        <v>44</v>
      </c>
      <c r="L1725" s="1" t="s">
        <v>775</v>
      </c>
      <c r="M1725" s="1" t="s">
        <v>45</v>
      </c>
      <c r="N1725" s="1" t="s">
        <v>46</v>
      </c>
      <c r="O1725" s="1" t="s">
        <v>46</v>
      </c>
      <c r="P1725" s="1" t="s">
        <v>804</v>
      </c>
      <c r="Q1725" s="1">
        <f xml:space="preserve"> 2018-O1725</f>
        <v>2018</v>
      </c>
    </row>
    <row r="1726" spans="1:17" hidden="1" x14ac:dyDescent="0.25">
      <c r="A1726" s="1" t="s">
        <v>6041</v>
      </c>
      <c r="B1726" s="1" t="s">
        <v>3360</v>
      </c>
      <c r="C1726" s="1" t="s">
        <v>254</v>
      </c>
      <c r="D1726" s="1" t="s">
        <v>5793</v>
      </c>
      <c r="G1726" s="1" t="s">
        <v>6948</v>
      </c>
      <c r="H1726" s="1" t="s">
        <v>77</v>
      </c>
      <c r="I1726" s="1" t="s">
        <v>171</v>
      </c>
      <c r="J1726" s="1" t="s">
        <v>6953</v>
      </c>
      <c r="K1726" s="1" t="s">
        <v>44</v>
      </c>
      <c r="L1726" s="1" t="s">
        <v>5796</v>
      </c>
      <c r="M1726" s="1" t="s">
        <v>45</v>
      </c>
      <c r="N1726" s="1" t="s">
        <v>46</v>
      </c>
      <c r="O1726" s="1" t="s">
        <v>85</v>
      </c>
      <c r="P1726" s="1" t="s">
        <v>299</v>
      </c>
      <c r="Q1726" s="1">
        <f xml:space="preserve"> 2018-O1726</f>
        <v>2002</v>
      </c>
    </row>
    <row r="1727" spans="1:17" hidden="1" x14ac:dyDescent="0.25">
      <c r="A1727" s="1" t="s">
        <v>6043</v>
      </c>
      <c r="B1727" s="1" t="s">
        <v>3935</v>
      </c>
      <c r="C1727" s="1" t="s">
        <v>254</v>
      </c>
      <c r="D1727" s="1" t="s">
        <v>174</v>
      </c>
      <c r="G1727" s="1" t="s">
        <v>6948</v>
      </c>
      <c r="H1727" s="1" t="s">
        <v>77</v>
      </c>
      <c r="I1727" s="1" t="s">
        <v>43</v>
      </c>
      <c r="J1727" s="1" t="s">
        <v>6954</v>
      </c>
      <c r="K1727" s="1" t="s">
        <v>50</v>
      </c>
      <c r="M1727" s="1" t="s">
        <v>45</v>
      </c>
      <c r="N1727" s="1" t="s">
        <v>46</v>
      </c>
      <c r="O1727" s="1" t="s">
        <v>170</v>
      </c>
      <c r="P1727" s="1" t="s">
        <v>5993</v>
      </c>
      <c r="Q1727" s="1">
        <f xml:space="preserve"> 2018-O1727</f>
        <v>2012</v>
      </c>
    </row>
    <row r="1728" spans="1:17" hidden="1" x14ac:dyDescent="0.25">
      <c r="A1728" s="1" t="s">
        <v>6045</v>
      </c>
      <c r="B1728" s="1" t="s">
        <v>2382</v>
      </c>
      <c r="C1728" s="1" t="s">
        <v>254</v>
      </c>
      <c r="D1728" s="1" t="s">
        <v>5793</v>
      </c>
      <c r="G1728" s="1" t="s">
        <v>6948</v>
      </c>
      <c r="H1728" s="1" t="s">
        <v>77</v>
      </c>
      <c r="I1728" s="1" t="s">
        <v>43</v>
      </c>
      <c r="J1728" s="1" t="s">
        <v>6954</v>
      </c>
      <c r="K1728" s="1" t="s">
        <v>44</v>
      </c>
      <c r="L1728" s="1" t="s">
        <v>5796</v>
      </c>
      <c r="M1728" s="1" t="s">
        <v>45</v>
      </c>
      <c r="N1728" s="1" t="s">
        <v>46</v>
      </c>
      <c r="O1728" s="1" t="s">
        <v>71</v>
      </c>
      <c r="P1728" s="1" t="s">
        <v>683</v>
      </c>
      <c r="Q1728" s="1">
        <f xml:space="preserve"> 2018-O1728</f>
        <v>2006</v>
      </c>
    </row>
    <row r="1729" spans="1:17" x14ac:dyDescent="0.25">
      <c r="A1729" s="1" t="s">
        <v>798</v>
      </c>
      <c r="B1729" s="1" t="s">
        <v>799</v>
      </c>
      <c r="C1729" s="1" t="s">
        <v>771</v>
      </c>
      <c r="D1729" s="1" t="s">
        <v>540</v>
      </c>
      <c r="F1729" s="1" t="s">
        <v>773</v>
      </c>
      <c r="G1729" s="1" t="s">
        <v>782</v>
      </c>
      <c r="H1729" s="1" t="s">
        <v>77</v>
      </c>
      <c r="I1729" s="1" t="s">
        <v>43</v>
      </c>
      <c r="J1729" s="1" t="s">
        <v>6954</v>
      </c>
      <c r="K1729" s="1" t="s">
        <v>44</v>
      </c>
      <c r="L1729" s="1" t="s">
        <v>775</v>
      </c>
      <c r="M1729" s="1" t="s">
        <v>45</v>
      </c>
      <c r="N1729" s="1" t="s">
        <v>46</v>
      </c>
      <c r="O1729" s="1" t="s">
        <v>46</v>
      </c>
      <c r="P1729" s="1" t="s">
        <v>800</v>
      </c>
      <c r="Q1729" s="1">
        <f xml:space="preserve"> 2018-O1729</f>
        <v>2018</v>
      </c>
    </row>
    <row r="1730" spans="1:17" hidden="1" x14ac:dyDescent="0.25">
      <c r="A1730" s="1" t="s">
        <v>6049</v>
      </c>
      <c r="B1730" s="1" t="s">
        <v>2352</v>
      </c>
      <c r="C1730" s="1" t="s">
        <v>254</v>
      </c>
      <c r="D1730" s="1" t="s">
        <v>174</v>
      </c>
      <c r="G1730" s="1" t="s">
        <v>6948</v>
      </c>
      <c r="H1730" s="1" t="s">
        <v>77</v>
      </c>
      <c r="I1730" s="1" t="s">
        <v>171</v>
      </c>
      <c r="J1730" s="1" t="s">
        <v>6953</v>
      </c>
      <c r="K1730" s="1" t="s">
        <v>44</v>
      </c>
      <c r="L1730" s="1" t="s">
        <v>4589</v>
      </c>
      <c r="M1730" s="1" t="s">
        <v>45</v>
      </c>
      <c r="N1730" s="1" t="s">
        <v>46</v>
      </c>
      <c r="O1730" s="1" t="s">
        <v>123</v>
      </c>
      <c r="P1730" s="1" t="s">
        <v>4250</v>
      </c>
      <c r="Q1730" s="1">
        <f xml:space="preserve"> 2018-O1730</f>
        <v>1990</v>
      </c>
    </row>
    <row r="1731" spans="1:17" x14ac:dyDescent="0.25">
      <c r="A1731" s="1" t="s">
        <v>796</v>
      </c>
      <c r="B1731" s="1" t="s">
        <v>797</v>
      </c>
      <c r="C1731" s="1" t="s">
        <v>771</v>
      </c>
      <c r="D1731" s="1" t="s">
        <v>540</v>
      </c>
      <c r="F1731" s="1" t="s">
        <v>773</v>
      </c>
      <c r="G1731" s="1" t="s">
        <v>782</v>
      </c>
      <c r="H1731" s="1" t="s">
        <v>77</v>
      </c>
      <c r="I1731" s="1" t="s">
        <v>43</v>
      </c>
      <c r="J1731" s="1" t="s">
        <v>6954</v>
      </c>
      <c r="K1731" s="1" t="s">
        <v>44</v>
      </c>
      <c r="L1731" s="1" t="s">
        <v>775</v>
      </c>
      <c r="M1731" s="1" t="s">
        <v>45</v>
      </c>
      <c r="N1731" s="1" t="s">
        <v>46</v>
      </c>
      <c r="O1731" s="1" t="s">
        <v>46</v>
      </c>
      <c r="P1731" s="1" t="s">
        <v>149</v>
      </c>
      <c r="Q1731" s="1">
        <f xml:space="preserve"> 2018-O1731</f>
        <v>2018</v>
      </c>
    </row>
    <row r="1732" spans="1:17" hidden="1" x14ac:dyDescent="0.25">
      <c r="A1732" s="1" t="s">
        <v>6053</v>
      </c>
      <c r="B1732" s="1" t="s">
        <v>2388</v>
      </c>
      <c r="C1732" s="1" t="s">
        <v>254</v>
      </c>
      <c r="D1732" s="1" t="s">
        <v>5793</v>
      </c>
      <c r="G1732" s="1" t="s">
        <v>6948</v>
      </c>
      <c r="H1732" s="1" t="s">
        <v>77</v>
      </c>
      <c r="I1732" s="1" t="s">
        <v>171</v>
      </c>
      <c r="J1732" s="1" t="s">
        <v>6953</v>
      </c>
      <c r="K1732" s="1" t="s">
        <v>44</v>
      </c>
      <c r="L1732" s="1" t="s">
        <v>5796</v>
      </c>
      <c r="M1732" s="1" t="s">
        <v>45</v>
      </c>
      <c r="N1732" s="1" t="s">
        <v>46</v>
      </c>
      <c r="O1732" s="1" t="s">
        <v>87</v>
      </c>
      <c r="P1732" s="1" t="s">
        <v>6055</v>
      </c>
      <c r="Q1732" s="1">
        <f xml:space="preserve"> 2018-O1732</f>
        <v>1988</v>
      </c>
    </row>
    <row r="1733" spans="1:17" hidden="1" x14ac:dyDescent="0.25">
      <c r="A1733" s="1" t="s">
        <v>6056</v>
      </c>
      <c r="B1733" s="1" t="s">
        <v>3751</v>
      </c>
      <c r="C1733" s="1" t="s">
        <v>254</v>
      </c>
      <c r="D1733" s="1" t="s">
        <v>304</v>
      </c>
      <c r="G1733" s="1" t="s">
        <v>6948</v>
      </c>
      <c r="H1733" s="1" t="s">
        <v>77</v>
      </c>
      <c r="I1733" s="1" t="s">
        <v>114</v>
      </c>
      <c r="J1733" s="1" t="s">
        <v>114</v>
      </c>
      <c r="K1733" s="1" t="s">
        <v>50</v>
      </c>
      <c r="M1733" s="1" t="s">
        <v>45</v>
      </c>
      <c r="N1733" s="1" t="s">
        <v>46</v>
      </c>
      <c r="O1733" s="1" t="s">
        <v>156</v>
      </c>
      <c r="P1733" s="1" t="s">
        <v>5925</v>
      </c>
      <c r="Q1733" s="1">
        <f xml:space="preserve"> 2018-O1733</f>
        <v>2013</v>
      </c>
    </row>
    <row r="1734" spans="1:17" x14ac:dyDescent="0.25">
      <c r="A1734" s="1" t="s">
        <v>792</v>
      </c>
      <c r="B1734" s="1" t="s">
        <v>793</v>
      </c>
      <c r="C1734" s="1" t="s">
        <v>771</v>
      </c>
      <c r="D1734" s="1" t="s">
        <v>794</v>
      </c>
      <c r="F1734" s="1" t="s">
        <v>773</v>
      </c>
      <c r="G1734" s="1" t="s">
        <v>782</v>
      </c>
      <c r="H1734" s="1" t="s">
        <v>77</v>
      </c>
      <c r="I1734" s="1" t="s">
        <v>171</v>
      </c>
      <c r="J1734" s="1" t="s">
        <v>6953</v>
      </c>
      <c r="K1734" s="1" t="s">
        <v>44</v>
      </c>
      <c r="L1734" s="1" t="s">
        <v>775</v>
      </c>
      <c r="M1734" s="1" t="s">
        <v>45</v>
      </c>
      <c r="N1734" s="1" t="s">
        <v>46</v>
      </c>
      <c r="O1734" s="1" t="s">
        <v>46</v>
      </c>
      <c r="P1734" s="1" t="s">
        <v>795</v>
      </c>
      <c r="Q1734" s="1">
        <f xml:space="preserve"> 2018-O1734</f>
        <v>2018</v>
      </c>
    </row>
    <row r="1735" spans="1:17" x14ac:dyDescent="0.25">
      <c r="A1735" s="1" t="s">
        <v>789</v>
      </c>
      <c r="B1735" s="1" t="s">
        <v>790</v>
      </c>
      <c r="C1735" s="1" t="s">
        <v>771</v>
      </c>
      <c r="D1735" s="1" t="s">
        <v>540</v>
      </c>
      <c r="F1735" s="1" t="s">
        <v>773</v>
      </c>
      <c r="G1735" s="1" t="s">
        <v>782</v>
      </c>
      <c r="H1735" s="1" t="s">
        <v>77</v>
      </c>
      <c r="I1735" s="1" t="s">
        <v>78</v>
      </c>
      <c r="J1735" s="1" t="s">
        <v>78</v>
      </c>
      <c r="K1735" s="1" t="s">
        <v>44</v>
      </c>
      <c r="L1735" s="1" t="s">
        <v>775</v>
      </c>
      <c r="M1735" s="1" t="s">
        <v>45</v>
      </c>
      <c r="N1735" s="1" t="s">
        <v>46</v>
      </c>
      <c r="O1735" s="1" t="s">
        <v>46</v>
      </c>
      <c r="P1735" s="1" t="s">
        <v>791</v>
      </c>
      <c r="Q1735" s="1">
        <f xml:space="preserve"> 2018-O1735</f>
        <v>2018</v>
      </c>
    </row>
    <row r="1736" spans="1:17" hidden="1" x14ac:dyDescent="0.25">
      <c r="A1736" s="1" t="s">
        <v>6065</v>
      </c>
      <c r="B1736" s="1" t="s">
        <v>2355</v>
      </c>
      <c r="C1736" s="1" t="s">
        <v>254</v>
      </c>
      <c r="D1736" s="1" t="s">
        <v>174</v>
      </c>
      <c r="G1736" s="1" t="s">
        <v>6948</v>
      </c>
      <c r="H1736" s="1" t="s">
        <v>77</v>
      </c>
      <c r="I1736" s="1" t="s">
        <v>171</v>
      </c>
      <c r="J1736" s="1" t="s">
        <v>6953</v>
      </c>
      <c r="K1736" s="1" t="s">
        <v>44</v>
      </c>
      <c r="L1736" s="1" t="s">
        <v>4589</v>
      </c>
      <c r="M1736" s="1" t="s">
        <v>45</v>
      </c>
      <c r="N1736" s="1" t="s">
        <v>46</v>
      </c>
      <c r="O1736" s="1" t="s">
        <v>62</v>
      </c>
      <c r="P1736" s="1" t="s">
        <v>299</v>
      </c>
      <c r="Q1736" s="1">
        <f xml:space="preserve"> 2018-O1736</f>
        <v>2010</v>
      </c>
    </row>
    <row r="1737" spans="1:17" x14ac:dyDescent="0.25">
      <c r="A1737" s="1" t="s">
        <v>785</v>
      </c>
      <c r="B1737" s="1" t="s">
        <v>786</v>
      </c>
      <c r="C1737" s="1" t="s">
        <v>771</v>
      </c>
      <c r="D1737" s="1" t="s">
        <v>540</v>
      </c>
      <c r="F1737" s="1" t="s">
        <v>773</v>
      </c>
      <c r="G1737" s="1" t="s">
        <v>782</v>
      </c>
      <c r="H1737" s="1" t="s">
        <v>77</v>
      </c>
      <c r="I1737" s="1" t="s">
        <v>78</v>
      </c>
      <c r="J1737" s="1" t="s">
        <v>78</v>
      </c>
      <c r="K1737" s="1" t="s">
        <v>44</v>
      </c>
      <c r="L1737" s="1" t="s">
        <v>775</v>
      </c>
      <c r="M1737" s="1" t="s">
        <v>45</v>
      </c>
      <c r="N1737" s="1" t="s">
        <v>46</v>
      </c>
      <c r="O1737" s="1" t="s">
        <v>46</v>
      </c>
      <c r="P1737" s="1" t="s">
        <v>788</v>
      </c>
      <c r="Q1737" s="1">
        <f xml:space="preserve"> 2018-O1737</f>
        <v>2018</v>
      </c>
    </row>
    <row r="1738" spans="1:17" x14ac:dyDescent="0.25">
      <c r="A1738" s="1" t="s">
        <v>783</v>
      </c>
      <c r="B1738" s="1" t="s">
        <v>784</v>
      </c>
      <c r="C1738" s="1" t="s">
        <v>771</v>
      </c>
      <c r="D1738" s="1" t="s">
        <v>540</v>
      </c>
      <c r="F1738" s="1" t="s">
        <v>773</v>
      </c>
      <c r="G1738" s="1" t="s">
        <v>782</v>
      </c>
      <c r="H1738" s="1" t="s">
        <v>77</v>
      </c>
      <c r="I1738" s="1" t="s">
        <v>43</v>
      </c>
      <c r="J1738" s="1" t="s">
        <v>6954</v>
      </c>
      <c r="K1738" s="1" t="s">
        <v>44</v>
      </c>
      <c r="L1738" s="1" t="s">
        <v>775</v>
      </c>
      <c r="M1738" s="1" t="s">
        <v>45</v>
      </c>
      <c r="N1738" s="1" t="s">
        <v>46</v>
      </c>
      <c r="O1738" s="1" t="s">
        <v>46</v>
      </c>
      <c r="P1738" s="1" t="s">
        <v>174</v>
      </c>
      <c r="Q1738" s="1">
        <f xml:space="preserve"> 2018-O1738</f>
        <v>2018</v>
      </c>
    </row>
    <row r="1739" spans="1:17" hidden="1" x14ac:dyDescent="0.25">
      <c r="A1739" s="1" t="s">
        <v>6071</v>
      </c>
      <c r="B1739" s="1" t="s">
        <v>6072</v>
      </c>
      <c r="C1739" s="1" t="s">
        <v>254</v>
      </c>
      <c r="D1739" s="1" t="s">
        <v>304</v>
      </c>
      <c r="G1739" s="1" t="s">
        <v>6948</v>
      </c>
      <c r="H1739" s="1" t="s">
        <v>77</v>
      </c>
      <c r="I1739" s="1" t="s">
        <v>114</v>
      </c>
      <c r="J1739" s="1" t="s">
        <v>114</v>
      </c>
      <c r="K1739" s="1" t="s">
        <v>44</v>
      </c>
      <c r="L1739" s="1" t="s">
        <v>6000</v>
      </c>
      <c r="M1739" s="1" t="s">
        <v>45</v>
      </c>
      <c r="N1739" s="1" t="s">
        <v>46</v>
      </c>
      <c r="O1739" s="1" t="s">
        <v>208</v>
      </c>
      <c r="P1739" s="1" t="s">
        <v>233</v>
      </c>
      <c r="Q1739" s="1">
        <f xml:space="preserve"> 2018-O1739</f>
        <v>2003</v>
      </c>
    </row>
    <row r="1740" spans="1:17" hidden="1" x14ac:dyDescent="0.25">
      <c r="A1740" s="1" t="s">
        <v>6074</v>
      </c>
      <c r="B1740" s="1" t="s">
        <v>2363</v>
      </c>
      <c r="C1740" s="1" t="s">
        <v>254</v>
      </c>
      <c r="D1740" s="1" t="s">
        <v>174</v>
      </c>
      <c r="G1740" s="1" t="s">
        <v>6948</v>
      </c>
      <c r="H1740" s="1" t="s">
        <v>77</v>
      </c>
      <c r="I1740" s="1" t="s">
        <v>171</v>
      </c>
      <c r="J1740" s="1" t="s">
        <v>6953</v>
      </c>
      <c r="K1740" s="1" t="s">
        <v>50</v>
      </c>
      <c r="M1740" s="1" t="s">
        <v>45</v>
      </c>
      <c r="N1740" s="1" t="s">
        <v>46</v>
      </c>
      <c r="O1740" s="1" t="s">
        <v>187</v>
      </c>
      <c r="P1740" s="1" t="s">
        <v>6076</v>
      </c>
      <c r="Q1740" s="1">
        <f xml:space="preserve"> 2018-O1740</f>
        <v>2004</v>
      </c>
    </row>
    <row r="1741" spans="1:17" hidden="1" x14ac:dyDescent="0.25">
      <c r="A1741" s="1" t="s">
        <v>6077</v>
      </c>
      <c r="B1741" s="1" t="s">
        <v>2400</v>
      </c>
      <c r="C1741" s="1" t="s">
        <v>254</v>
      </c>
      <c r="D1741" s="1" t="s">
        <v>5793</v>
      </c>
      <c r="G1741" s="1" t="s">
        <v>6948</v>
      </c>
      <c r="H1741" s="1" t="s">
        <v>77</v>
      </c>
      <c r="I1741" s="1" t="s">
        <v>171</v>
      </c>
      <c r="J1741" s="1" t="s">
        <v>6953</v>
      </c>
      <c r="K1741" s="1" t="s">
        <v>44</v>
      </c>
      <c r="L1741" s="1" t="s">
        <v>5796</v>
      </c>
      <c r="M1741" s="1" t="s">
        <v>45</v>
      </c>
      <c r="N1741" s="1" t="s">
        <v>46</v>
      </c>
      <c r="O1741" s="1" t="s">
        <v>36</v>
      </c>
      <c r="P1741" s="1" t="s">
        <v>299</v>
      </c>
      <c r="Q1741" s="1">
        <f xml:space="preserve"> 2018-O1741</f>
        <v>2011</v>
      </c>
    </row>
    <row r="1742" spans="1:17" hidden="1" x14ac:dyDescent="0.25">
      <c r="A1742" s="1" t="s">
        <v>6079</v>
      </c>
      <c r="B1742" s="1" t="s">
        <v>3477</v>
      </c>
      <c r="C1742" s="1" t="s">
        <v>254</v>
      </c>
      <c r="D1742" s="1" t="s">
        <v>304</v>
      </c>
      <c r="G1742" s="1" t="s">
        <v>6948</v>
      </c>
      <c r="H1742" s="1" t="s">
        <v>77</v>
      </c>
      <c r="I1742" s="1" t="s">
        <v>43</v>
      </c>
      <c r="J1742" s="1" t="s">
        <v>6954</v>
      </c>
      <c r="K1742" s="1" t="s">
        <v>44</v>
      </c>
      <c r="L1742" s="1" t="s">
        <v>6000</v>
      </c>
      <c r="M1742" s="1" t="s">
        <v>45</v>
      </c>
      <c r="N1742" s="1" t="s">
        <v>46</v>
      </c>
      <c r="O1742" s="1" t="s">
        <v>62</v>
      </c>
      <c r="P1742" s="1" t="s">
        <v>6081</v>
      </c>
      <c r="Q1742" s="1">
        <f xml:space="preserve"> 2018-O1742</f>
        <v>2010</v>
      </c>
    </row>
    <row r="1743" spans="1:17" hidden="1" x14ac:dyDescent="0.25">
      <c r="A1743" s="1" t="s">
        <v>6082</v>
      </c>
      <c r="B1743" s="1" t="s">
        <v>3342</v>
      </c>
      <c r="C1743" s="1" t="s">
        <v>254</v>
      </c>
      <c r="D1743" s="1" t="s">
        <v>5793</v>
      </c>
      <c r="G1743" s="1" t="s">
        <v>6948</v>
      </c>
      <c r="H1743" s="1" t="s">
        <v>77</v>
      </c>
      <c r="I1743" s="1" t="s">
        <v>171</v>
      </c>
      <c r="J1743" s="1" t="s">
        <v>6953</v>
      </c>
      <c r="K1743" s="1" t="s">
        <v>50</v>
      </c>
      <c r="M1743" s="1" t="s">
        <v>45</v>
      </c>
      <c r="N1743" s="1" t="s">
        <v>46</v>
      </c>
      <c r="O1743" s="1" t="s">
        <v>40</v>
      </c>
      <c r="P1743" s="1" t="s">
        <v>299</v>
      </c>
      <c r="Q1743" s="1">
        <f xml:space="preserve"> 2018-O1743</f>
        <v>2017</v>
      </c>
    </row>
    <row r="1744" spans="1:17" hidden="1" x14ac:dyDescent="0.25">
      <c r="A1744" s="1" t="s">
        <v>6084</v>
      </c>
      <c r="B1744" s="1" t="s">
        <v>2372</v>
      </c>
      <c r="C1744" s="1" t="s">
        <v>254</v>
      </c>
      <c r="D1744" s="1" t="s">
        <v>174</v>
      </c>
      <c r="G1744" s="1" t="s">
        <v>6948</v>
      </c>
      <c r="H1744" s="1" t="s">
        <v>77</v>
      </c>
      <c r="I1744" s="1" t="s">
        <v>171</v>
      </c>
      <c r="J1744" s="1" t="s">
        <v>6953</v>
      </c>
      <c r="K1744" s="1" t="s">
        <v>44</v>
      </c>
      <c r="L1744" s="1" t="s">
        <v>4589</v>
      </c>
      <c r="M1744" s="1" t="s">
        <v>45</v>
      </c>
      <c r="N1744" s="1" t="s">
        <v>46</v>
      </c>
      <c r="O1744" s="1" t="s">
        <v>47</v>
      </c>
      <c r="P1744" s="1" t="s">
        <v>4291</v>
      </c>
      <c r="Q1744" s="1">
        <f xml:space="preserve"> 2018-O1744</f>
        <v>1996</v>
      </c>
    </row>
    <row r="1745" spans="1:17" hidden="1" x14ac:dyDescent="0.25">
      <c r="A1745" s="1" t="s">
        <v>6086</v>
      </c>
      <c r="B1745" s="1" t="s">
        <v>239</v>
      </c>
      <c r="C1745" s="1" t="s">
        <v>254</v>
      </c>
      <c r="D1745" s="1" t="s">
        <v>255</v>
      </c>
      <c r="G1745" s="1" t="s">
        <v>6948</v>
      </c>
      <c r="H1745" s="1" t="s">
        <v>77</v>
      </c>
      <c r="I1745" s="1" t="s">
        <v>43</v>
      </c>
      <c r="J1745" s="1" t="s">
        <v>6954</v>
      </c>
      <c r="K1745" s="1" t="s">
        <v>44</v>
      </c>
      <c r="L1745" s="1" t="s">
        <v>5804</v>
      </c>
      <c r="M1745" s="1" t="s">
        <v>45</v>
      </c>
      <c r="N1745" s="1" t="s">
        <v>46</v>
      </c>
      <c r="O1745" s="1" t="s">
        <v>64</v>
      </c>
      <c r="P1745" s="1" t="s">
        <v>283</v>
      </c>
      <c r="Q1745" s="1">
        <f xml:space="preserve"> 2018-O1745</f>
        <v>2009</v>
      </c>
    </row>
    <row r="1746" spans="1:17" hidden="1" x14ac:dyDescent="0.25">
      <c r="A1746" s="1" t="s">
        <v>6088</v>
      </c>
      <c r="B1746" s="1" t="s">
        <v>2651</v>
      </c>
      <c r="C1746" s="1" t="s">
        <v>254</v>
      </c>
      <c r="D1746" s="1" t="s">
        <v>255</v>
      </c>
      <c r="G1746" s="1" t="s">
        <v>6948</v>
      </c>
      <c r="H1746" s="1" t="s">
        <v>77</v>
      </c>
      <c r="I1746" s="1" t="s">
        <v>171</v>
      </c>
      <c r="J1746" s="1" t="s">
        <v>6953</v>
      </c>
      <c r="K1746" s="1" t="s">
        <v>50</v>
      </c>
      <c r="M1746" s="1" t="s">
        <v>45</v>
      </c>
      <c r="N1746" s="1" t="s">
        <v>46</v>
      </c>
      <c r="O1746" s="1" t="s">
        <v>170</v>
      </c>
      <c r="P1746" s="1" t="s">
        <v>6090</v>
      </c>
      <c r="Q1746" s="1">
        <f xml:space="preserve"> 2018-O1746</f>
        <v>2012</v>
      </c>
    </row>
    <row r="1747" spans="1:17" hidden="1" x14ac:dyDescent="0.25">
      <c r="A1747" s="1" t="s">
        <v>6091</v>
      </c>
      <c r="B1747" s="1" t="s">
        <v>2379</v>
      </c>
      <c r="C1747" s="1" t="s">
        <v>254</v>
      </c>
      <c r="D1747" s="1" t="s">
        <v>174</v>
      </c>
      <c r="G1747" s="1" t="s">
        <v>6948</v>
      </c>
      <c r="H1747" s="1" t="s">
        <v>77</v>
      </c>
      <c r="I1747" s="1" t="s">
        <v>171</v>
      </c>
      <c r="J1747" s="1" t="s">
        <v>6953</v>
      </c>
      <c r="K1747" s="1" t="s">
        <v>44</v>
      </c>
      <c r="L1747" s="1" t="s">
        <v>4589</v>
      </c>
      <c r="M1747" s="1" t="s">
        <v>45</v>
      </c>
      <c r="N1747" s="1" t="s">
        <v>46</v>
      </c>
      <c r="O1747" s="1" t="s">
        <v>208</v>
      </c>
      <c r="P1747" s="1" t="s">
        <v>387</v>
      </c>
      <c r="Q1747" s="1">
        <f xml:space="preserve"> 2018-O1747</f>
        <v>2003</v>
      </c>
    </row>
    <row r="1748" spans="1:17" hidden="1" x14ac:dyDescent="0.25">
      <c r="A1748" s="1" t="s">
        <v>6093</v>
      </c>
      <c r="B1748" s="1" t="s">
        <v>3354</v>
      </c>
      <c r="C1748" s="1" t="s">
        <v>254</v>
      </c>
      <c r="D1748" s="1" t="s">
        <v>5793</v>
      </c>
      <c r="G1748" s="1" t="s">
        <v>6948</v>
      </c>
      <c r="H1748" s="1" t="s">
        <v>77</v>
      </c>
      <c r="I1748" s="1" t="s">
        <v>43</v>
      </c>
      <c r="J1748" s="1" t="s">
        <v>6954</v>
      </c>
      <c r="K1748" s="1" t="s">
        <v>44</v>
      </c>
      <c r="L1748" s="1" t="s">
        <v>5796</v>
      </c>
      <c r="M1748" s="1" t="s">
        <v>45</v>
      </c>
      <c r="N1748" s="1" t="s">
        <v>46</v>
      </c>
      <c r="O1748" s="1" t="s">
        <v>41</v>
      </c>
      <c r="P1748" s="1" t="s">
        <v>299</v>
      </c>
      <c r="Q1748" s="1">
        <f xml:space="preserve"> 2018-O1748</f>
        <v>2016</v>
      </c>
    </row>
    <row r="1749" spans="1:17" hidden="1" x14ac:dyDescent="0.25">
      <c r="A1749" s="1" t="s">
        <v>6095</v>
      </c>
      <c r="B1749" s="1" t="s">
        <v>2660</v>
      </c>
      <c r="C1749" s="1" t="s">
        <v>254</v>
      </c>
      <c r="D1749" s="1" t="s">
        <v>255</v>
      </c>
      <c r="G1749" s="1" t="s">
        <v>6948</v>
      </c>
      <c r="H1749" s="1" t="s">
        <v>77</v>
      </c>
      <c r="I1749" s="1" t="s">
        <v>43</v>
      </c>
      <c r="J1749" s="1" t="s">
        <v>6954</v>
      </c>
      <c r="K1749" s="1" t="s">
        <v>44</v>
      </c>
      <c r="L1749" s="1" t="s">
        <v>5804</v>
      </c>
      <c r="M1749" s="1" t="s">
        <v>45</v>
      </c>
      <c r="N1749" s="1" t="s">
        <v>46</v>
      </c>
      <c r="O1749" s="1" t="s">
        <v>199</v>
      </c>
      <c r="P1749" s="1" t="s">
        <v>6097</v>
      </c>
      <c r="Q1749" s="1">
        <f xml:space="preserve"> 2018-O1749</f>
        <v>2007</v>
      </c>
    </row>
    <row r="1750" spans="1:17" hidden="1" x14ac:dyDescent="0.25">
      <c r="A1750" s="1" t="s">
        <v>6098</v>
      </c>
      <c r="B1750" s="1" t="s">
        <v>240</v>
      </c>
      <c r="C1750" s="1" t="s">
        <v>254</v>
      </c>
      <c r="D1750" s="1" t="s">
        <v>255</v>
      </c>
      <c r="G1750" s="1" t="s">
        <v>6948</v>
      </c>
      <c r="H1750" s="1" t="s">
        <v>77</v>
      </c>
      <c r="I1750" s="1" t="s">
        <v>43</v>
      </c>
      <c r="J1750" s="1" t="s">
        <v>6954</v>
      </c>
      <c r="K1750" s="1" t="s">
        <v>44</v>
      </c>
      <c r="L1750" s="1" t="s">
        <v>5804</v>
      </c>
      <c r="M1750" s="1" t="s">
        <v>45</v>
      </c>
      <c r="N1750" s="1" t="s">
        <v>46</v>
      </c>
      <c r="O1750" s="1" t="s">
        <v>86</v>
      </c>
      <c r="P1750" s="1" t="s">
        <v>387</v>
      </c>
      <c r="Q1750" s="1">
        <f xml:space="preserve"> 2018-O1750</f>
        <v>2015</v>
      </c>
    </row>
    <row r="1751" spans="1:17" hidden="1" x14ac:dyDescent="0.25">
      <c r="A1751" s="1" t="s">
        <v>6100</v>
      </c>
      <c r="B1751" s="1" t="s">
        <v>2667</v>
      </c>
      <c r="C1751" s="1" t="s">
        <v>254</v>
      </c>
      <c r="D1751" s="1" t="s">
        <v>255</v>
      </c>
      <c r="G1751" s="1" t="s">
        <v>6948</v>
      </c>
      <c r="H1751" s="1" t="s">
        <v>77</v>
      </c>
      <c r="I1751" s="1" t="s">
        <v>171</v>
      </c>
      <c r="J1751" s="1" t="s">
        <v>6953</v>
      </c>
      <c r="K1751" s="1" t="s">
        <v>44</v>
      </c>
      <c r="L1751" s="1" t="s">
        <v>5804</v>
      </c>
      <c r="M1751" s="1" t="s">
        <v>45</v>
      </c>
      <c r="N1751" s="1" t="s">
        <v>46</v>
      </c>
      <c r="O1751" s="1" t="s">
        <v>107</v>
      </c>
      <c r="P1751" s="1" t="s">
        <v>6102</v>
      </c>
      <c r="Q1751" s="1">
        <f xml:space="preserve"> 2018-O1751</f>
        <v>2014</v>
      </c>
    </row>
    <row r="1752" spans="1:17" hidden="1" x14ac:dyDescent="0.25">
      <c r="A1752" s="1" t="s">
        <v>6103</v>
      </c>
      <c r="B1752" s="1" t="s">
        <v>2394</v>
      </c>
      <c r="C1752" s="1" t="s">
        <v>254</v>
      </c>
      <c r="D1752" s="1" t="s">
        <v>174</v>
      </c>
      <c r="G1752" s="1" t="s">
        <v>6948</v>
      </c>
      <c r="H1752" s="1" t="s">
        <v>77</v>
      </c>
      <c r="I1752" s="1" t="s">
        <v>171</v>
      </c>
      <c r="J1752" s="1" t="s">
        <v>6953</v>
      </c>
      <c r="K1752" s="1" t="s">
        <v>44</v>
      </c>
      <c r="L1752" s="1" t="s">
        <v>4589</v>
      </c>
      <c r="M1752" s="1" t="s">
        <v>45</v>
      </c>
      <c r="N1752" s="1" t="s">
        <v>46</v>
      </c>
      <c r="O1752" s="1" t="s">
        <v>79</v>
      </c>
      <c r="P1752" s="1" t="s">
        <v>233</v>
      </c>
      <c r="Q1752" s="1">
        <f xml:space="preserve"> 2018-O1752</f>
        <v>1993</v>
      </c>
    </row>
    <row r="1753" spans="1:17" hidden="1" x14ac:dyDescent="0.25">
      <c r="A1753" s="1" t="s">
        <v>6105</v>
      </c>
      <c r="B1753" s="1" t="s">
        <v>3357</v>
      </c>
      <c r="C1753" s="1" t="s">
        <v>254</v>
      </c>
      <c r="D1753" s="1" t="s">
        <v>5793</v>
      </c>
      <c r="G1753" s="1" t="s">
        <v>6948</v>
      </c>
      <c r="H1753" s="1" t="s">
        <v>77</v>
      </c>
      <c r="I1753" s="1" t="s">
        <v>114</v>
      </c>
      <c r="J1753" s="1" t="s">
        <v>114</v>
      </c>
      <c r="K1753" s="1" t="s">
        <v>44</v>
      </c>
      <c r="L1753" s="1" t="s">
        <v>5796</v>
      </c>
      <c r="M1753" s="1" t="s">
        <v>45</v>
      </c>
      <c r="N1753" s="1" t="s">
        <v>46</v>
      </c>
      <c r="O1753" s="1" t="s">
        <v>86</v>
      </c>
      <c r="P1753" s="1" t="s">
        <v>299</v>
      </c>
      <c r="Q1753" s="1">
        <f xml:space="preserve"> 2018-O1753</f>
        <v>2015</v>
      </c>
    </row>
    <row r="1754" spans="1:17" hidden="1" x14ac:dyDescent="0.25">
      <c r="A1754" s="1" t="s">
        <v>6107</v>
      </c>
      <c r="B1754" s="1" t="s">
        <v>2671</v>
      </c>
      <c r="C1754" s="1" t="s">
        <v>254</v>
      </c>
      <c r="D1754" s="1" t="s">
        <v>255</v>
      </c>
      <c r="G1754" s="1" t="s">
        <v>6948</v>
      </c>
      <c r="H1754" s="1" t="s">
        <v>77</v>
      </c>
      <c r="I1754" s="1" t="s">
        <v>43</v>
      </c>
      <c r="J1754" s="1" t="s">
        <v>6954</v>
      </c>
      <c r="K1754" s="1" t="s">
        <v>44</v>
      </c>
      <c r="L1754" s="1" t="s">
        <v>5804</v>
      </c>
      <c r="M1754" s="1" t="s">
        <v>45</v>
      </c>
      <c r="N1754" s="1" t="s">
        <v>46</v>
      </c>
      <c r="O1754" s="1" t="s">
        <v>67</v>
      </c>
      <c r="P1754" s="1" t="s">
        <v>278</v>
      </c>
      <c r="Q1754" s="1">
        <f xml:space="preserve"> 2018-O1754</f>
        <v>1983</v>
      </c>
    </row>
    <row r="1755" spans="1:17" hidden="1" x14ac:dyDescent="0.25">
      <c r="A1755" s="1" t="s">
        <v>6109</v>
      </c>
      <c r="B1755" s="1" t="s">
        <v>241</v>
      </c>
      <c r="C1755" s="1" t="s">
        <v>254</v>
      </c>
      <c r="D1755" s="1" t="s">
        <v>255</v>
      </c>
      <c r="G1755" s="1" t="s">
        <v>6948</v>
      </c>
      <c r="H1755" s="1" t="s">
        <v>77</v>
      </c>
      <c r="I1755" s="1" t="s">
        <v>43</v>
      </c>
      <c r="J1755" s="1" t="s">
        <v>6954</v>
      </c>
      <c r="K1755" s="1" t="s">
        <v>44</v>
      </c>
      <c r="L1755" s="1" t="s">
        <v>5804</v>
      </c>
      <c r="M1755" s="1" t="s">
        <v>45</v>
      </c>
      <c r="N1755" s="1" t="s">
        <v>46</v>
      </c>
      <c r="O1755" s="1" t="s">
        <v>91</v>
      </c>
      <c r="P1755" s="1" t="s">
        <v>6111</v>
      </c>
      <c r="Q1755" s="1">
        <f xml:space="preserve"> 2018-O1755</f>
        <v>2001</v>
      </c>
    </row>
    <row r="1756" spans="1:17" hidden="1" x14ac:dyDescent="0.25">
      <c r="A1756" s="1" t="s">
        <v>6112</v>
      </c>
      <c r="B1756" s="1" t="s">
        <v>2404</v>
      </c>
      <c r="C1756" s="1" t="s">
        <v>254</v>
      </c>
      <c r="D1756" s="1" t="s">
        <v>174</v>
      </c>
      <c r="G1756" s="1" t="s">
        <v>6948</v>
      </c>
      <c r="H1756" s="1" t="s">
        <v>77</v>
      </c>
      <c r="I1756" s="1" t="s">
        <v>171</v>
      </c>
      <c r="J1756" s="1" t="s">
        <v>6953</v>
      </c>
      <c r="K1756" s="1" t="s">
        <v>44</v>
      </c>
      <c r="L1756" s="1" t="s">
        <v>4589</v>
      </c>
      <c r="M1756" s="1" t="s">
        <v>45</v>
      </c>
      <c r="N1756" s="1" t="s">
        <v>46</v>
      </c>
      <c r="O1756" s="1" t="s">
        <v>156</v>
      </c>
      <c r="P1756" s="1" t="s">
        <v>354</v>
      </c>
      <c r="Q1756" s="1">
        <f xml:space="preserve"> 2018-O1756</f>
        <v>2013</v>
      </c>
    </row>
    <row r="1757" spans="1:17" hidden="1" x14ac:dyDescent="0.25">
      <c r="A1757" s="1" t="s">
        <v>6114</v>
      </c>
      <c r="B1757" s="1" t="s">
        <v>2680</v>
      </c>
      <c r="C1757" s="1" t="s">
        <v>254</v>
      </c>
      <c r="D1757" s="1" t="s">
        <v>255</v>
      </c>
      <c r="G1757" s="1" t="s">
        <v>6948</v>
      </c>
      <c r="H1757" s="1" t="s">
        <v>77</v>
      </c>
      <c r="I1757" s="1" t="s">
        <v>43</v>
      </c>
      <c r="J1757" s="1" t="s">
        <v>6954</v>
      </c>
      <c r="K1757" s="1" t="s">
        <v>44</v>
      </c>
      <c r="L1757" s="1" t="s">
        <v>5804</v>
      </c>
      <c r="M1757" s="1" t="s">
        <v>45</v>
      </c>
      <c r="N1757" s="1" t="s">
        <v>46</v>
      </c>
      <c r="O1757" s="1" t="s">
        <v>141</v>
      </c>
      <c r="P1757" s="1" t="s">
        <v>278</v>
      </c>
      <c r="Q1757" s="1">
        <f xml:space="preserve"> 2018-O1757</f>
        <v>1980</v>
      </c>
    </row>
    <row r="1758" spans="1:17" hidden="1" x14ac:dyDescent="0.25">
      <c r="A1758" s="1" t="s">
        <v>6116</v>
      </c>
      <c r="B1758" s="1" t="s">
        <v>3363</v>
      </c>
      <c r="C1758" s="1" t="s">
        <v>254</v>
      </c>
      <c r="D1758" s="1" t="s">
        <v>5793</v>
      </c>
      <c r="G1758" s="1" t="s">
        <v>6948</v>
      </c>
      <c r="H1758" s="1" t="s">
        <v>77</v>
      </c>
      <c r="I1758" s="1" t="s">
        <v>78</v>
      </c>
      <c r="J1758" s="1" t="s">
        <v>78</v>
      </c>
      <c r="K1758" s="1" t="s">
        <v>44</v>
      </c>
      <c r="L1758" s="1" t="s">
        <v>5796</v>
      </c>
      <c r="M1758" s="1" t="s">
        <v>45</v>
      </c>
      <c r="N1758" s="1" t="s">
        <v>46</v>
      </c>
      <c r="O1758" s="1" t="s">
        <v>187</v>
      </c>
      <c r="P1758" s="1" t="s">
        <v>299</v>
      </c>
      <c r="Q1758" s="1">
        <f xml:space="preserve"> 2018-O1758</f>
        <v>2004</v>
      </c>
    </row>
    <row r="1759" spans="1:17" hidden="1" x14ac:dyDescent="0.25">
      <c r="A1759" s="1" t="s">
        <v>6118</v>
      </c>
      <c r="B1759" s="1" t="s">
        <v>243</v>
      </c>
      <c r="C1759" s="1" t="s">
        <v>254</v>
      </c>
      <c r="D1759" s="1" t="s">
        <v>255</v>
      </c>
      <c r="G1759" s="1" t="s">
        <v>6948</v>
      </c>
      <c r="H1759" s="1" t="s">
        <v>77</v>
      </c>
      <c r="I1759" s="1" t="s">
        <v>43</v>
      </c>
      <c r="J1759" s="1" t="s">
        <v>6954</v>
      </c>
      <c r="K1759" s="1" t="s">
        <v>44</v>
      </c>
      <c r="L1759" s="1" t="s">
        <v>5804</v>
      </c>
      <c r="M1759" s="1" t="s">
        <v>45</v>
      </c>
      <c r="N1759" s="1" t="s">
        <v>46</v>
      </c>
      <c r="O1759" s="1" t="s">
        <v>110</v>
      </c>
      <c r="P1759" s="1" t="s">
        <v>683</v>
      </c>
      <c r="Q1759" s="1">
        <f xml:space="preserve"> 2018-O1759</f>
        <v>1994</v>
      </c>
    </row>
    <row r="1760" spans="1:17" x14ac:dyDescent="0.25">
      <c r="A1760" s="1" t="s">
        <v>779</v>
      </c>
      <c r="B1760" s="1" t="s">
        <v>780</v>
      </c>
      <c r="C1760" s="1" t="s">
        <v>771</v>
      </c>
      <c r="D1760" s="1" t="s">
        <v>540</v>
      </c>
      <c r="F1760" s="1" t="s">
        <v>773</v>
      </c>
      <c r="G1760" s="1" t="s">
        <v>782</v>
      </c>
      <c r="H1760" s="1" t="s">
        <v>77</v>
      </c>
      <c r="I1760" s="1" t="s">
        <v>171</v>
      </c>
      <c r="J1760" s="1" t="s">
        <v>6953</v>
      </c>
      <c r="K1760" s="1" t="s">
        <v>44</v>
      </c>
      <c r="L1760" s="1" t="s">
        <v>775</v>
      </c>
      <c r="M1760" s="1" t="s">
        <v>45</v>
      </c>
      <c r="N1760" s="1" t="s">
        <v>46</v>
      </c>
      <c r="O1760" s="1" t="s">
        <v>46</v>
      </c>
      <c r="P1760" s="1" t="s">
        <v>135</v>
      </c>
      <c r="Q1760" s="1">
        <f xml:space="preserve"> 2018-O1760</f>
        <v>2018</v>
      </c>
    </row>
    <row r="1761" spans="1:17" hidden="1" x14ac:dyDescent="0.25">
      <c r="A1761" s="1" t="s">
        <v>6122</v>
      </c>
      <c r="B1761" s="1" t="s">
        <v>2414</v>
      </c>
      <c r="C1761" s="1" t="s">
        <v>254</v>
      </c>
      <c r="D1761" s="1" t="s">
        <v>174</v>
      </c>
      <c r="G1761" s="1" t="s">
        <v>6948</v>
      </c>
      <c r="H1761" s="1" t="s">
        <v>77</v>
      </c>
      <c r="I1761" s="1" t="s">
        <v>171</v>
      </c>
      <c r="J1761" s="1" t="s">
        <v>6953</v>
      </c>
      <c r="K1761" s="1" t="s">
        <v>44</v>
      </c>
      <c r="L1761" s="1" t="s">
        <v>4589</v>
      </c>
      <c r="M1761" s="1" t="s">
        <v>45</v>
      </c>
      <c r="N1761" s="1" t="s">
        <v>46</v>
      </c>
      <c r="O1761" s="1" t="s">
        <v>70</v>
      </c>
      <c r="P1761" s="1" t="s">
        <v>6124</v>
      </c>
      <c r="Q1761" s="1">
        <f xml:space="preserve"> 2018-O1761</f>
        <v>2000</v>
      </c>
    </row>
    <row r="1762" spans="1:17" hidden="1" x14ac:dyDescent="0.25">
      <c r="A1762" s="1" t="s">
        <v>6125</v>
      </c>
      <c r="B1762" s="1" t="s">
        <v>2691</v>
      </c>
      <c r="C1762" s="1" t="s">
        <v>254</v>
      </c>
      <c r="D1762" s="1" t="s">
        <v>255</v>
      </c>
      <c r="G1762" s="1" t="s">
        <v>6948</v>
      </c>
      <c r="H1762" s="1" t="s">
        <v>77</v>
      </c>
      <c r="I1762" s="1" t="s">
        <v>43</v>
      </c>
      <c r="J1762" s="1" t="s">
        <v>6954</v>
      </c>
      <c r="K1762" s="1" t="s">
        <v>44</v>
      </c>
      <c r="L1762" s="1" t="s">
        <v>5804</v>
      </c>
      <c r="M1762" s="1" t="s">
        <v>45</v>
      </c>
      <c r="N1762" s="1" t="s">
        <v>46</v>
      </c>
      <c r="O1762" s="1" t="s">
        <v>102</v>
      </c>
      <c r="P1762" s="1" t="s">
        <v>429</v>
      </c>
      <c r="Q1762" s="1">
        <f xml:space="preserve"> 2018-O1762</f>
        <v>1997</v>
      </c>
    </row>
    <row r="1763" spans="1:17" x14ac:dyDescent="0.25">
      <c r="A1763" s="1" t="s">
        <v>777</v>
      </c>
      <c r="B1763" s="1" t="s">
        <v>417</v>
      </c>
      <c r="C1763" s="1" t="s">
        <v>771</v>
      </c>
      <c r="D1763" s="1" t="s">
        <v>772</v>
      </c>
      <c r="F1763" s="1" t="s">
        <v>773</v>
      </c>
      <c r="G1763" s="1" t="s">
        <v>774</v>
      </c>
      <c r="H1763" s="1" t="s">
        <v>77</v>
      </c>
      <c r="I1763" s="1" t="s">
        <v>43</v>
      </c>
      <c r="J1763" s="1" t="s">
        <v>6954</v>
      </c>
      <c r="K1763" s="1" t="s">
        <v>44</v>
      </c>
      <c r="L1763" s="1" t="s">
        <v>775</v>
      </c>
      <c r="M1763" s="1" t="s">
        <v>45</v>
      </c>
      <c r="N1763" s="1" t="s">
        <v>46</v>
      </c>
      <c r="P1763" s="1" t="s">
        <v>193</v>
      </c>
      <c r="Q1763" s="1">
        <f xml:space="preserve"> 2018-O1763</f>
        <v>2018</v>
      </c>
    </row>
    <row r="1764" spans="1:17" hidden="1" x14ac:dyDescent="0.25">
      <c r="A1764" s="1" t="s">
        <v>6130</v>
      </c>
      <c r="B1764" s="1" t="s">
        <v>2601</v>
      </c>
      <c r="C1764" s="1" t="s">
        <v>254</v>
      </c>
      <c r="D1764" s="1" t="s">
        <v>255</v>
      </c>
      <c r="G1764" s="1" t="s">
        <v>6948</v>
      </c>
      <c r="H1764" s="1" t="s">
        <v>77</v>
      </c>
      <c r="I1764" s="1" t="s">
        <v>78</v>
      </c>
      <c r="J1764" s="1" t="s">
        <v>78</v>
      </c>
      <c r="K1764" s="1" t="s">
        <v>44</v>
      </c>
      <c r="L1764" s="1" t="s">
        <v>5804</v>
      </c>
      <c r="M1764" s="1" t="s">
        <v>45</v>
      </c>
      <c r="N1764" s="1" t="s">
        <v>46</v>
      </c>
      <c r="O1764" s="1" t="s">
        <v>98</v>
      </c>
      <c r="P1764" s="1" t="s">
        <v>6132</v>
      </c>
      <c r="Q1764" s="1">
        <f xml:space="preserve"> 2018-O1764</f>
        <v>1998</v>
      </c>
    </row>
    <row r="1765" spans="1:17" hidden="1" x14ac:dyDescent="0.25">
      <c r="A1765" s="1" t="s">
        <v>6133</v>
      </c>
      <c r="B1765" s="1" t="s">
        <v>2424</v>
      </c>
      <c r="C1765" s="1" t="s">
        <v>254</v>
      </c>
      <c r="D1765" s="1" t="s">
        <v>5793</v>
      </c>
      <c r="G1765" s="1" t="s">
        <v>6948</v>
      </c>
      <c r="H1765" s="1" t="s">
        <v>77</v>
      </c>
      <c r="I1765" s="1" t="s">
        <v>114</v>
      </c>
      <c r="J1765" s="1" t="s">
        <v>114</v>
      </c>
      <c r="K1765" s="1" t="s">
        <v>44</v>
      </c>
      <c r="L1765" s="1" t="s">
        <v>5796</v>
      </c>
      <c r="M1765" s="1" t="s">
        <v>45</v>
      </c>
      <c r="N1765" s="1" t="s">
        <v>62</v>
      </c>
      <c r="O1765" s="1" t="s">
        <v>86</v>
      </c>
      <c r="P1765" s="1" t="s">
        <v>299</v>
      </c>
      <c r="Q1765" s="1">
        <f xml:space="preserve"> 2018-O1765</f>
        <v>2015</v>
      </c>
    </row>
    <row r="1766" spans="1:17" hidden="1" x14ac:dyDescent="0.25">
      <c r="A1766" s="1" t="s">
        <v>6135</v>
      </c>
      <c r="B1766" s="1" t="s">
        <v>2610</v>
      </c>
      <c r="C1766" s="1" t="s">
        <v>254</v>
      </c>
      <c r="D1766" s="1" t="s">
        <v>255</v>
      </c>
      <c r="G1766" s="1" t="s">
        <v>6948</v>
      </c>
      <c r="H1766" s="1" t="s">
        <v>77</v>
      </c>
      <c r="I1766" s="1" t="s">
        <v>43</v>
      </c>
      <c r="J1766" s="1" t="s">
        <v>6954</v>
      </c>
      <c r="K1766" s="1" t="s">
        <v>44</v>
      </c>
      <c r="L1766" s="1" t="s">
        <v>5804</v>
      </c>
      <c r="M1766" s="1" t="s">
        <v>45</v>
      </c>
      <c r="N1766" s="1" t="s">
        <v>46</v>
      </c>
      <c r="O1766" s="1" t="s">
        <v>98</v>
      </c>
      <c r="P1766" s="1" t="s">
        <v>6137</v>
      </c>
      <c r="Q1766" s="1">
        <f xml:space="preserve"> 2018-O1766</f>
        <v>1998</v>
      </c>
    </row>
    <row r="1767" spans="1:17" x14ac:dyDescent="0.25">
      <c r="A1767" s="1" t="s">
        <v>767</v>
      </c>
      <c r="B1767" s="1" t="s">
        <v>768</v>
      </c>
      <c r="C1767" s="1" t="s">
        <v>771</v>
      </c>
      <c r="D1767" s="1" t="s">
        <v>772</v>
      </c>
      <c r="F1767" s="1" t="s">
        <v>773</v>
      </c>
      <c r="G1767" s="1" t="s">
        <v>774</v>
      </c>
      <c r="H1767" s="1" t="s">
        <v>77</v>
      </c>
      <c r="I1767" s="1" t="s">
        <v>263</v>
      </c>
      <c r="J1767" s="1" t="s">
        <v>6950</v>
      </c>
      <c r="K1767" s="1" t="s">
        <v>44</v>
      </c>
      <c r="L1767" s="1" t="s">
        <v>775</v>
      </c>
      <c r="M1767" s="1" t="s">
        <v>45</v>
      </c>
      <c r="N1767" s="1" t="s">
        <v>46</v>
      </c>
      <c r="P1767" s="1" t="s">
        <v>193</v>
      </c>
      <c r="Q1767" s="1">
        <f xml:space="preserve"> 2018-O1767</f>
        <v>2018</v>
      </c>
    </row>
    <row r="1768" spans="1:17" hidden="1" x14ac:dyDescent="0.25">
      <c r="A1768" s="1" t="s">
        <v>6141</v>
      </c>
      <c r="B1768" s="1" t="s">
        <v>2618</v>
      </c>
      <c r="C1768" s="1" t="s">
        <v>254</v>
      </c>
      <c r="D1768" s="1" t="s">
        <v>255</v>
      </c>
      <c r="G1768" s="1" t="s">
        <v>6948</v>
      </c>
      <c r="H1768" s="1" t="s">
        <v>77</v>
      </c>
      <c r="I1768" s="1" t="s">
        <v>43</v>
      </c>
      <c r="J1768" s="1" t="s">
        <v>6954</v>
      </c>
      <c r="K1768" s="1" t="s">
        <v>50</v>
      </c>
      <c r="M1768" s="1" t="s">
        <v>45</v>
      </c>
      <c r="N1768" s="1" t="s">
        <v>46</v>
      </c>
      <c r="O1768" s="1" t="s">
        <v>208</v>
      </c>
      <c r="P1768" s="1" t="s">
        <v>415</v>
      </c>
      <c r="Q1768" s="1">
        <f xml:space="preserve"> 2018-O1768</f>
        <v>2003</v>
      </c>
    </row>
    <row r="1769" spans="1:17" hidden="1" x14ac:dyDescent="0.25">
      <c r="A1769" s="1" t="s">
        <v>6143</v>
      </c>
      <c r="B1769" s="1" t="s">
        <v>3651</v>
      </c>
      <c r="C1769" s="1" t="s">
        <v>254</v>
      </c>
      <c r="D1769" s="1" t="s">
        <v>174</v>
      </c>
      <c r="G1769" s="1" t="s">
        <v>6948</v>
      </c>
      <c r="H1769" s="1" t="s">
        <v>77</v>
      </c>
      <c r="I1769" s="1" t="s">
        <v>171</v>
      </c>
      <c r="J1769" s="1" t="s">
        <v>6953</v>
      </c>
      <c r="K1769" s="1" t="s">
        <v>44</v>
      </c>
      <c r="L1769" s="1" t="s">
        <v>4589</v>
      </c>
      <c r="M1769" s="1" t="s">
        <v>45</v>
      </c>
      <c r="N1769" s="1" t="s">
        <v>46</v>
      </c>
      <c r="O1769" s="1" t="s">
        <v>108</v>
      </c>
      <c r="P1769" s="1" t="s">
        <v>387</v>
      </c>
      <c r="Q1769" s="1">
        <f xml:space="preserve"> 2018-O1769</f>
        <v>1995</v>
      </c>
    </row>
    <row r="1770" spans="1:17" hidden="1" x14ac:dyDescent="0.25">
      <c r="A1770" s="1" t="s">
        <v>6145</v>
      </c>
      <c r="B1770" s="1" t="s">
        <v>2427</v>
      </c>
      <c r="C1770" s="1" t="s">
        <v>254</v>
      </c>
      <c r="D1770" s="1" t="s">
        <v>5793</v>
      </c>
      <c r="G1770" s="1" t="s">
        <v>6948</v>
      </c>
      <c r="H1770" s="1" t="s">
        <v>77</v>
      </c>
      <c r="I1770" s="1" t="s">
        <v>114</v>
      </c>
      <c r="J1770" s="1" t="s">
        <v>114</v>
      </c>
      <c r="K1770" s="1" t="s">
        <v>50</v>
      </c>
      <c r="M1770" s="1" t="s">
        <v>45</v>
      </c>
      <c r="N1770" s="1" t="s">
        <v>46</v>
      </c>
      <c r="O1770" s="1" t="s">
        <v>41</v>
      </c>
      <c r="P1770" s="1" t="s">
        <v>299</v>
      </c>
      <c r="Q1770" s="1">
        <f xml:space="preserve"> 2018-O1770</f>
        <v>2016</v>
      </c>
    </row>
    <row r="1771" spans="1:17" x14ac:dyDescent="0.25">
      <c r="A1771" s="1" t="s">
        <v>619</v>
      </c>
      <c r="B1771" s="1" t="s">
        <v>620</v>
      </c>
      <c r="C1771" s="1" t="s">
        <v>254</v>
      </c>
      <c r="D1771" s="1" t="s">
        <v>255</v>
      </c>
      <c r="E1771" s="1" t="s">
        <v>256</v>
      </c>
      <c r="F1771" s="1" t="s">
        <v>257</v>
      </c>
      <c r="G1771" s="1" t="s">
        <v>128</v>
      </c>
      <c r="H1771" s="1" t="s">
        <v>77</v>
      </c>
      <c r="I1771" s="1" t="s">
        <v>43</v>
      </c>
      <c r="J1771" s="1" t="s">
        <v>6954</v>
      </c>
      <c r="K1771" s="1" t="s">
        <v>44</v>
      </c>
      <c r="L1771" s="1" t="s">
        <v>272</v>
      </c>
      <c r="M1771" s="1" t="s">
        <v>45</v>
      </c>
      <c r="N1771" s="1" t="s">
        <v>46</v>
      </c>
      <c r="O1771" s="1" t="s">
        <v>46</v>
      </c>
      <c r="P1771" s="1" t="s">
        <v>623</v>
      </c>
      <c r="Q1771" s="1">
        <f xml:space="preserve"> 2018-O1771</f>
        <v>2018</v>
      </c>
    </row>
    <row r="1772" spans="1:17" hidden="1" x14ac:dyDescent="0.25">
      <c r="A1772" s="1" t="s">
        <v>6149</v>
      </c>
      <c r="B1772" s="1" t="s">
        <v>3400</v>
      </c>
      <c r="C1772" s="1" t="s">
        <v>254</v>
      </c>
      <c r="D1772" s="1" t="s">
        <v>174</v>
      </c>
      <c r="G1772" s="1" t="s">
        <v>6948</v>
      </c>
      <c r="H1772" s="1" t="s">
        <v>77</v>
      </c>
      <c r="I1772" s="1" t="s">
        <v>171</v>
      </c>
      <c r="J1772" s="1" t="s">
        <v>6953</v>
      </c>
      <c r="K1772" s="1" t="s">
        <v>44</v>
      </c>
      <c r="L1772" s="1" t="s">
        <v>4589</v>
      </c>
      <c r="M1772" s="1" t="s">
        <v>45</v>
      </c>
      <c r="N1772" s="1" t="s">
        <v>46</v>
      </c>
      <c r="O1772" s="1" t="s">
        <v>123</v>
      </c>
      <c r="P1772" s="1" t="s">
        <v>6151</v>
      </c>
      <c r="Q1772" s="1">
        <f xml:space="preserve"> 2018-O1772</f>
        <v>1990</v>
      </c>
    </row>
    <row r="1773" spans="1:17" hidden="1" x14ac:dyDescent="0.25">
      <c r="A1773" s="1" t="s">
        <v>6152</v>
      </c>
      <c r="B1773" s="1" t="s">
        <v>4030</v>
      </c>
      <c r="C1773" s="1" t="s">
        <v>254</v>
      </c>
      <c r="D1773" s="1" t="s">
        <v>5793</v>
      </c>
      <c r="G1773" s="1" t="s">
        <v>6948</v>
      </c>
      <c r="H1773" s="1" t="s">
        <v>77</v>
      </c>
      <c r="I1773" s="1" t="s">
        <v>171</v>
      </c>
      <c r="J1773" s="1" t="s">
        <v>6953</v>
      </c>
      <c r="K1773" s="1" t="s">
        <v>44</v>
      </c>
      <c r="L1773" s="1" t="s">
        <v>5796</v>
      </c>
      <c r="M1773" s="1" t="s">
        <v>45</v>
      </c>
      <c r="N1773" s="1" t="s">
        <v>46</v>
      </c>
      <c r="O1773" s="1" t="s">
        <v>41</v>
      </c>
      <c r="P1773" s="1" t="s">
        <v>6154</v>
      </c>
      <c r="Q1773" s="1">
        <f xml:space="preserve"> 2018-O1773</f>
        <v>2016</v>
      </c>
    </row>
    <row r="1774" spans="1:17" hidden="1" x14ac:dyDescent="0.25">
      <c r="A1774" s="1" t="s">
        <v>6155</v>
      </c>
      <c r="B1774" s="1" t="s">
        <v>2316</v>
      </c>
      <c r="C1774" s="1" t="s">
        <v>254</v>
      </c>
      <c r="D1774" s="1" t="s">
        <v>255</v>
      </c>
      <c r="G1774" s="1" t="s">
        <v>6948</v>
      </c>
      <c r="H1774" s="1" t="s">
        <v>77</v>
      </c>
      <c r="I1774" s="1" t="s">
        <v>43</v>
      </c>
      <c r="J1774" s="1" t="s">
        <v>6954</v>
      </c>
      <c r="K1774" s="1" t="s">
        <v>44</v>
      </c>
      <c r="L1774" s="1" t="s">
        <v>5804</v>
      </c>
      <c r="M1774" s="1" t="s">
        <v>45</v>
      </c>
      <c r="N1774" s="1" t="s">
        <v>46</v>
      </c>
      <c r="O1774" s="1" t="s">
        <v>86</v>
      </c>
      <c r="P1774" s="1" t="s">
        <v>2215</v>
      </c>
      <c r="Q1774" s="1">
        <f xml:space="preserve"> 2018-O1774</f>
        <v>2015</v>
      </c>
    </row>
    <row r="1775" spans="1:17" hidden="1" x14ac:dyDescent="0.25">
      <c r="A1775" s="1" t="s">
        <v>6157</v>
      </c>
      <c r="B1775" s="1" t="s">
        <v>2626</v>
      </c>
      <c r="C1775" s="1" t="s">
        <v>254</v>
      </c>
      <c r="D1775" s="1" t="s">
        <v>255</v>
      </c>
      <c r="G1775" s="1" t="s">
        <v>6948</v>
      </c>
      <c r="H1775" s="1" t="s">
        <v>77</v>
      </c>
      <c r="I1775" s="1" t="s">
        <v>43</v>
      </c>
      <c r="J1775" s="1" t="s">
        <v>6954</v>
      </c>
      <c r="K1775" s="1" t="s">
        <v>44</v>
      </c>
      <c r="L1775" s="1" t="s">
        <v>5804</v>
      </c>
      <c r="M1775" s="1" t="s">
        <v>45</v>
      </c>
      <c r="N1775" s="1" t="s">
        <v>46</v>
      </c>
      <c r="O1775" s="1" t="s">
        <v>70</v>
      </c>
      <c r="P1775" s="1" t="s">
        <v>2025</v>
      </c>
      <c r="Q1775" s="1">
        <f xml:space="preserve"> 2018-O1775</f>
        <v>2000</v>
      </c>
    </row>
    <row r="1776" spans="1:17" hidden="1" x14ac:dyDescent="0.25">
      <c r="A1776" s="1" t="s">
        <v>6159</v>
      </c>
      <c r="B1776" s="1" t="s">
        <v>2630</v>
      </c>
      <c r="C1776" s="1" t="s">
        <v>254</v>
      </c>
      <c r="D1776" s="1" t="s">
        <v>255</v>
      </c>
      <c r="G1776" s="1" t="s">
        <v>6948</v>
      </c>
      <c r="H1776" s="1" t="s">
        <v>77</v>
      </c>
      <c r="I1776" s="1" t="s">
        <v>43</v>
      </c>
      <c r="J1776" s="1" t="s">
        <v>6954</v>
      </c>
      <c r="K1776" s="1" t="s">
        <v>44</v>
      </c>
      <c r="L1776" s="1" t="s">
        <v>5804</v>
      </c>
      <c r="M1776" s="1" t="s">
        <v>45</v>
      </c>
      <c r="N1776" s="1" t="s">
        <v>46</v>
      </c>
      <c r="O1776" s="1" t="s">
        <v>208</v>
      </c>
      <c r="P1776" s="1" t="s">
        <v>6161</v>
      </c>
      <c r="Q1776" s="1">
        <f xml:space="preserve"> 2018-O1776</f>
        <v>2003</v>
      </c>
    </row>
    <row r="1777" spans="1:17" hidden="1" x14ac:dyDescent="0.25">
      <c r="A1777" s="1" t="s">
        <v>6162</v>
      </c>
      <c r="B1777" s="1" t="s">
        <v>3378</v>
      </c>
      <c r="C1777" s="1" t="s">
        <v>254</v>
      </c>
      <c r="D1777" s="1" t="s">
        <v>5793</v>
      </c>
      <c r="G1777" s="1" t="s">
        <v>6948</v>
      </c>
      <c r="H1777" s="1" t="s">
        <v>2227</v>
      </c>
      <c r="I1777" s="1" t="s">
        <v>171</v>
      </c>
      <c r="J1777" s="1" t="s">
        <v>6953</v>
      </c>
      <c r="K1777" s="1" t="s">
        <v>44</v>
      </c>
      <c r="L1777" s="1" t="s">
        <v>5796</v>
      </c>
      <c r="M1777" s="1" t="s">
        <v>45</v>
      </c>
      <c r="N1777" s="1" t="s">
        <v>46</v>
      </c>
      <c r="O1777" s="1" t="s">
        <v>75</v>
      </c>
      <c r="P1777" s="1" t="s">
        <v>683</v>
      </c>
      <c r="Q1777" s="1">
        <f xml:space="preserve"> 2018-O1777</f>
        <v>2008</v>
      </c>
    </row>
    <row r="1778" spans="1:17" hidden="1" x14ac:dyDescent="0.25">
      <c r="A1778" s="1" t="s">
        <v>6164</v>
      </c>
      <c r="B1778" s="1" t="s">
        <v>3682</v>
      </c>
      <c r="C1778" s="1" t="s">
        <v>254</v>
      </c>
      <c r="D1778" s="1" t="s">
        <v>174</v>
      </c>
      <c r="G1778" s="1" t="s">
        <v>6948</v>
      </c>
      <c r="H1778" s="1" t="s">
        <v>77</v>
      </c>
      <c r="I1778" s="1" t="s">
        <v>263</v>
      </c>
      <c r="J1778" s="1" t="s">
        <v>6950</v>
      </c>
      <c r="K1778" s="1" t="s">
        <v>50</v>
      </c>
      <c r="M1778" s="1" t="s">
        <v>45</v>
      </c>
      <c r="N1778" s="1" t="s">
        <v>46</v>
      </c>
      <c r="O1778" s="1" t="s">
        <v>75</v>
      </c>
      <c r="P1778" s="1" t="s">
        <v>299</v>
      </c>
      <c r="Q1778" s="1">
        <f xml:space="preserve"> 2018-O1778</f>
        <v>2008</v>
      </c>
    </row>
    <row r="1779" spans="1:17" hidden="1" x14ac:dyDescent="0.25">
      <c r="A1779" s="1" t="s">
        <v>6166</v>
      </c>
      <c r="B1779" s="1" t="s">
        <v>3234</v>
      </c>
      <c r="C1779" s="1" t="s">
        <v>254</v>
      </c>
      <c r="D1779" s="1" t="s">
        <v>255</v>
      </c>
      <c r="G1779" s="1" t="s">
        <v>6948</v>
      </c>
      <c r="H1779" s="1" t="s">
        <v>77</v>
      </c>
      <c r="I1779" s="1" t="s">
        <v>263</v>
      </c>
      <c r="J1779" s="1" t="s">
        <v>6950</v>
      </c>
      <c r="K1779" s="1" t="s">
        <v>44</v>
      </c>
      <c r="L1779" s="1" t="s">
        <v>5804</v>
      </c>
      <c r="M1779" s="1" t="s">
        <v>45</v>
      </c>
      <c r="N1779" s="1" t="s">
        <v>46</v>
      </c>
      <c r="O1779" s="1" t="s">
        <v>182</v>
      </c>
      <c r="P1779" s="1" t="s">
        <v>138</v>
      </c>
      <c r="Q1779" s="1">
        <f xml:space="preserve"> 2018-O1779</f>
        <v>2005</v>
      </c>
    </row>
    <row r="1780" spans="1:17" hidden="1" x14ac:dyDescent="0.25">
      <c r="A1780" s="1" t="s">
        <v>6168</v>
      </c>
      <c r="B1780" s="1" t="s">
        <v>2637</v>
      </c>
      <c r="C1780" s="1" t="s">
        <v>254</v>
      </c>
      <c r="D1780" s="1" t="s">
        <v>255</v>
      </c>
      <c r="G1780" s="1" t="s">
        <v>6948</v>
      </c>
      <c r="H1780" s="1" t="s">
        <v>77</v>
      </c>
      <c r="I1780" s="1" t="s">
        <v>43</v>
      </c>
      <c r="J1780" s="1" t="s">
        <v>6954</v>
      </c>
      <c r="K1780" s="1" t="s">
        <v>50</v>
      </c>
      <c r="M1780" s="1" t="s">
        <v>45</v>
      </c>
      <c r="N1780" s="1" t="s">
        <v>46</v>
      </c>
      <c r="O1780" s="1" t="s">
        <v>98</v>
      </c>
      <c r="P1780" s="1" t="s">
        <v>237</v>
      </c>
      <c r="Q1780" s="1">
        <f xml:space="preserve"> 2018-O1780</f>
        <v>1998</v>
      </c>
    </row>
    <row r="1781" spans="1:17" hidden="1" x14ac:dyDescent="0.25">
      <c r="A1781" s="1" t="s">
        <v>6170</v>
      </c>
      <c r="B1781" s="1" t="s">
        <v>4034</v>
      </c>
      <c r="C1781" s="1" t="s">
        <v>254</v>
      </c>
      <c r="D1781" s="1" t="s">
        <v>5793</v>
      </c>
      <c r="G1781" s="1" t="s">
        <v>6948</v>
      </c>
      <c r="H1781" s="1" t="s">
        <v>2227</v>
      </c>
      <c r="I1781" s="1" t="s">
        <v>43</v>
      </c>
      <c r="J1781" s="1" t="s">
        <v>6954</v>
      </c>
      <c r="K1781" s="1" t="s">
        <v>44</v>
      </c>
      <c r="L1781" s="1" t="s">
        <v>5796</v>
      </c>
      <c r="M1781" s="1" t="s">
        <v>45</v>
      </c>
      <c r="N1781" s="1" t="s">
        <v>46</v>
      </c>
      <c r="O1781" s="1" t="s">
        <v>182</v>
      </c>
      <c r="P1781" s="1" t="s">
        <v>299</v>
      </c>
      <c r="Q1781" s="1">
        <f xml:space="preserve"> 2018-O1781</f>
        <v>2005</v>
      </c>
    </row>
    <row r="1782" spans="1:17" hidden="1" x14ac:dyDescent="0.25">
      <c r="A1782" s="1" t="s">
        <v>6173</v>
      </c>
      <c r="B1782" s="1" t="s">
        <v>2647</v>
      </c>
      <c r="C1782" s="1" t="s">
        <v>254</v>
      </c>
      <c r="D1782" s="1" t="s">
        <v>255</v>
      </c>
      <c r="G1782" s="1" t="s">
        <v>6948</v>
      </c>
      <c r="H1782" s="1" t="s">
        <v>77</v>
      </c>
      <c r="I1782" s="1" t="s">
        <v>43</v>
      </c>
      <c r="J1782" s="1" t="s">
        <v>6954</v>
      </c>
      <c r="K1782" s="1" t="s">
        <v>44</v>
      </c>
      <c r="L1782" s="1" t="s">
        <v>5804</v>
      </c>
      <c r="M1782" s="1" t="s">
        <v>45</v>
      </c>
      <c r="N1782" s="1" t="s">
        <v>46</v>
      </c>
      <c r="O1782" s="1" t="s">
        <v>87</v>
      </c>
      <c r="P1782" s="1" t="s">
        <v>6175</v>
      </c>
      <c r="Q1782" s="1">
        <f xml:space="preserve"> 2018-O1782</f>
        <v>1988</v>
      </c>
    </row>
    <row r="1783" spans="1:17" hidden="1" x14ac:dyDescent="0.25">
      <c r="A1783" s="1" t="s">
        <v>6176</v>
      </c>
      <c r="B1783" s="1" t="s">
        <v>3685</v>
      </c>
      <c r="C1783" s="1" t="s">
        <v>254</v>
      </c>
      <c r="D1783" s="1" t="s">
        <v>174</v>
      </c>
      <c r="G1783" s="1" t="s">
        <v>6948</v>
      </c>
      <c r="H1783" s="1" t="s">
        <v>77</v>
      </c>
      <c r="I1783" s="1" t="s">
        <v>171</v>
      </c>
      <c r="J1783" s="1" t="s">
        <v>6953</v>
      </c>
      <c r="K1783" s="1" t="s">
        <v>50</v>
      </c>
      <c r="M1783" s="1" t="s">
        <v>45</v>
      </c>
      <c r="N1783" s="1" t="s">
        <v>46</v>
      </c>
      <c r="O1783" s="1" t="s">
        <v>75</v>
      </c>
      <c r="P1783" s="1" t="s">
        <v>478</v>
      </c>
      <c r="Q1783" s="1">
        <f xml:space="preserve"> 2018-O1783</f>
        <v>2008</v>
      </c>
    </row>
    <row r="1784" spans="1:17" hidden="1" x14ac:dyDescent="0.25">
      <c r="A1784" s="1" t="s">
        <v>6178</v>
      </c>
      <c r="B1784" s="1" t="s">
        <v>3237</v>
      </c>
      <c r="C1784" s="1" t="s">
        <v>254</v>
      </c>
      <c r="D1784" s="1" t="s">
        <v>255</v>
      </c>
      <c r="G1784" s="1" t="s">
        <v>6948</v>
      </c>
      <c r="H1784" s="1" t="s">
        <v>77</v>
      </c>
      <c r="I1784" s="1" t="s">
        <v>171</v>
      </c>
      <c r="J1784" s="1" t="s">
        <v>6953</v>
      </c>
      <c r="K1784" s="1" t="s">
        <v>44</v>
      </c>
      <c r="L1784" s="1" t="s">
        <v>5804</v>
      </c>
      <c r="M1784" s="1" t="s">
        <v>45</v>
      </c>
      <c r="N1784" s="1" t="s">
        <v>46</v>
      </c>
      <c r="O1784" s="1" t="s">
        <v>98</v>
      </c>
      <c r="P1784" s="1" t="s">
        <v>3322</v>
      </c>
      <c r="Q1784" s="1">
        <f xml:space="preserve"> 2018-O1784</f>
        <v>1998</v>
      </c>
    </row>
    <row r="1785" spans="1:17" hidden="1" x14ac:dyDescent="0.25">
      <c r="A1785" s="1" t="s">
        <v>6182</v>
      </c>
      <c r="B1785" s="1" t="s">
        <v>4121</v>
      </c>
      <c r="C1785" s="1" t="s">
        <v>254</v>
      </c>
      <c r="D1785" s="1" t="s">
        <v>255</v>
      </c>
      <c r="G1785" s="1" t="s">
        <v>6948</v>
      </c>
      <c r="H1785" s="1" t="s">
        <v>77</v>
      </c>
      <c r="I1785" s="1" t="s">
        <v>171</v>
      </c>
      <c r="J1785" s="1" t="s">
        <v>6953</v>
      </c>
      <c r="K1785" s="1" t="s">
        <v>50</v>
      </c>
      <c r="M1785" s="1" t="s">
        <v>45</v>
      </c>
      <c r="N1785" s="1" t="s">
        <v>46</v>
      </c>
      <c r="O1785" s="1" t="s">
        <v>75</v>
      </c>
      <c r="P1785" s="1" t="s">
        <v>429</v>
      </c>
      <c r="Q1785" s="1">
        <f xml:space="preserve"> 2018-O1785</f>
        <v>2008</v>
      </c>
    </row>
    <row r="1786" spans="1:17" hidden="1" x14ac:dyDescent="0.25">
      <c r="A1786" s="1" t="s">
        <v>6184</v>
      </c>
      <c r="B1786" s="1" t="s">
        <v>3692</v>
      </c>
      <c r="C1786" s="1" t="s">
        <v>254</v>
      </c>
      <c r="D1786" s="1" t="s">
        <v>174</v>
      </c>
      <c r="G1786" s="1" t="s">
        <v>6948</v>
      </c>
      <c r="H1786" s="1" t="s">
        <v>77</v>
      </c>
      <c r="I1786" s="1" t="s">
        <v>171</v>
      </c>
      <c r="J1786" s="1" t="s">
        <v>6953</v>
      </c>
      <c r="K1786" s="1" t="s">
        <v>50</v>
      </c>
      <c r="M1786" s="1" t="s">
        <v>45</v>
      </c>
      <c r="N1786" s="1" t="s">
        <v>46</v>
      </c>
      <c r="O1786" s="1" t="s">
        <v>98</v>
      </c>
      <c r="P1786" s="1" t="s">
        <v>299</v>
      </c>
      <c r="Q1786" s="1">
        <f xml:space="preserve"> 2018-O1786</f>
        <v>1998</v>
      </c>
    </row>
    <row r="1787" spans="1:17" hidden="1" x14ac:dyDescent="0.25">
      <c r="A1787" s="1" t="s">
        <v>6186</v>
      </c>
      <c r="B1787" s="1" t="s">
        <v>3241</v>
      </c>
      <c r="C1787" s="1" t="s">
        <v>254</v>
      </c>
      <c r="D1787" s="1" t="s">
        <v>255</v>
      </c>
      <c r="G1787" s="1" t="s">
        <v>6948</v>
      </c>
      <c r="H1787" s="1" t="s">
        <v>77</v>
      </c>
      <c r="I1787" s="1" t="s">
        <v>78</v>
      </c>
      <c r="J1787" s="1" t="s">
        <v>78</v>
      </c>
      <c r="K1787" s="1" t="s">
        <v>44</v>
      </c>
      <c r="L1787" s="1" t="s">
        <v>5804</v>
      </c>
      <c r="M1787" s="1" t="s">
        <v>45</v>
      </c>
      <c r="N1787" s="1" t="s">
        <v>46</v>
      </c>
      <c r="O1787" s="1" t="s">
        <v>113</v>
      </c>
      <c r="P1787" s="1" t="s">
        <v>1813</v>
      </c>
      <c r="Q1787" s="1">
        <f xml:space="preserve"> 2018-O1787</f>
        <v>1992</v>
      </c>
    </row>
    <row r="1788" spans="1:17" hidden="1" x14ac:dyDescent="0.25">
      <c r="A1788" s="1" t="s">
        <v>6188</v>
      </c>
      <c r="B1788" s="1" t="s">
        <v>4041</v>
      </c>
      <c r="C1788" s="1" t="s">
        <v>254</v>
      </c>
      <c r="D1788" s="1" t="s">
        <v>5793</v>
      </c>
      <c r="G1788" s="1" t="s">
        <v>6948</v>
      </c>
      <c r="H1788" s="1" t="s">
        <v>77</v>
      </c>
      <c r="I1788" s="1" t="s">
        <v>43</v>
      </c>
      <c r="J1788" s="1" t="s">
        <v>6954</v>
      </c>
      <c r="K1788" s="1" t="s">
        <v>44</v>
      </c>
      <c r="L1788" s="1" t="s">
        <v>5796</v>
      </c>
      <c r="M1788" s="1" t="s">
        <v>45</v>
      </c>
      <c r="N1788" s="1" t="s">
        <v>46</v>
      </c>
      <c r="O1788" s="1" t="s">
        <v>107</v>
      </c>
      <c r="P1788" s="1" t="s">
        <v>299</v>
      </c>
      <c r="Q1788" s="1">
        <f xml:space="preserve"> 2018-O1788</f>
        <v>2014</v>
      </c>
    </row>
    <row r="1789" spans="1:17" hidden="1" x14ac:dyDescent="0.25">
      <c r="A1789" s="1" t="s">
        <v>6190</v>
      </c>
      <c r="B1789" s="1" t="s">
        <v>4124</v>
      </c>
      <c r="C1789" s="1" t="s">
        <v>254</v>
      </c>
      <c r="D1789" s="1" t="s">
        <v>255</v>
      </c>
      <c r="G1789" s="1" t="s">
        <v>6948</v>
      </c>
      <c r="H1789" s="1" t="s">
        <v>77</v>
      </c>
      <c r="I1789" s="1" t="s">
        <v>43</v>
      </c>
      <c r="J1789" s="1" t="s">
        <v>6954</v>
      </c>
      <c r="K1789" s="1" t="s">
        <v>44</v>
      </c>
      <c r="L1789" s="1" t="s">
        <v>5804</v>
      </c>
      <c r="M1789" s="1" t="s">
        <v>45</v>
      </c>
      <c r="N1789" s="1" t="s">
        <v>46</v>
      </c>
      <c r="O1789" s="1" t="s">
        <v>75</v>
      </c>
      <c r="P1789" s="1" t="s">
        <v>6192</v>
      </c>
      <c r="Q1789" s="1">
        <f xml:space="preserve"> 2018-O1789</f>
        <v>2008</v>
      </c>
    </row>
    <row r="1790" spans="1:17" hidden="1" x14ac:dyDescent="0.25">
      <c r="A1790" s="1" t="s">
        <v>6193</v>
      </c>
      <c r="B1790" s="1" t="s">
        <v>2688</v>
      </c>
      <c r="C1790" s="1" t="s">
        <v>254</v>
      </c>
      <c r="D1790" s="1" t="s">
        <v>174</v>
      </c>
      <c r="G1790" s="1" t="s">
        <v>6948</v>
      </c>
      <c r="H1790" s="1" t="s">
        <v>77</v>
      </c>
      <c r="I1790" s="1" t="s">
        <v>43</v>
      </c>
      <c r="J1790" s="1" t="s">
        <v>6954</v>
      </c>
      <c r="K1790" s="1" t="s">
        <v>50</v>
      </c>
      <c r="M1790" s="1" t="s">
        <v>45</v>
      </c>
      <c r="N1790" s="1" t="s">
        <v>46</v>
      </c>
      <c r="O1790" s="1" t="s">
        <v>107</v>
      </c>
      <c r="P1790" s="1" t="s">
        <v>6195</v>
      </c>
      <c r="Q1790" s="1">
        <f xml:space="preserve"> 2018-O1790</f>
        <v>2014</v>
      </c>
    </row>
    <row r="1791" spans="1:17" hidden="1" x14ac:dyDescent="0.25">
      <c r="A1791" s="1" t="s">
        <v>6196</v>
      </c>
      <c r="B1791" s="1" t="s">
        <v>3245</v>
      </c>
      <c r="C1791" s="1" t="s">
        <v>254</v>
      </c>
      <c r="D1791" s="1" t="s">
        <v>255</v>
      </c>
      <c r="G1791" s="1" t="s">
        <v>6948</v>
      </c>
      <c r="H1791" s="1" t="s">
        <v>77</v>
      </c>
      <c r="I1791" s="1" t="s">
        <v>171</v>
      </c>
      <c r="J1791" s="1" t="s">
        <v>6953</v>
      </c>
      <c r="K1791" s="1" t="s">
        <v>44</v>
      </c>
      <c r="L1791" s="1" t="s">
        <v>5804</v>
      </c>
      <c r="M1791" s="1" t="s">
        <v>45</v>
      </c>
      <c r="N1791" s="1" t="s">
        <v>46</v>
      </c>
      <c r="O1791" s="1" t="s">
        <v>98</v>
      </c>
      <c r="P1791" s="1" t="s">
        <v>2063</v>
      </c>
      <c r="Q1791" s="1">
        <f xml:space="preserve"> 2018-O1791</f>
        <v>1998</v>
      </c>
    </row>
    <row r="1792" spans="1:17" hidden="1" x14ac:dyDescent="0.25">
      <c r="A1792" s="1" t="s">
        <v>6198</v>
      </c>
      <c r="B1792" s="1" t="s">
        <v>4129</v>
      </c>
      <c r="C1792" s="1" t="s">
        <v>254</v>
      </c>
      <c r="D1792" s="1" t="s">
        <v>255</v>
      </c>
      <c r="G1792" s="1" t="s">
        <v>6948</v>
      </c>
      <c r="H1792" s="1" t="s">
        <v>77</v>
      </c>
      <c r="I1792" s="1" t="s">
        <v>43</v>
      </c>
      <c r="J1792" s="1" t="s">
        <v>6954</v>
      </c>
      <c r="K1792" s="1" t="s">
        <v>44</v>
      </c>
      <c r="L1792" s="1" t="s">
        <v>5804</v>
      </c>
      <c r="M1792" s="1" t="s">
        <v>45</v>
      </c>
      <c r="N1792" s="1" t="s">
        <v>46</v>
      </c>
      <c r="O1792" s="1" t="s">
        <v>79</v>
      </c>
      <c r="P1792" s="1" t="s">
        <v>6200</v>
      </c>
      <c r="Q1792" s="1">
        <f xml:space="preserve"> 2018-O1792</f>
        <v>1993</v>
      </c>
    </row>
    <row r="1793" spans="1:17" hidden="1" x14ac:dyDescent="0.25">
      <c r="A1793" s="1" t="s">
        <v>6201</v>
      </c>
      <c r="B1793" s="1" t="s">
        <v>3250</v>
      </c>
      <c r="C1793" s="1" t="s">
        <v>254</v>
      </c>
      <c r="D1793" s="1" t="s">
        <v>255</v>
      </c>
      <c r="G1793" s="1" t="s">
        <v>6948</v>
      </c>
      <c r="H1793" s="1" t="s">
        <v>77</v>
      </c>
      <c r="I1793" s="1" t="s">
        <v>263</v>
      </c>
      <c r="J1793" s="1" t="s">
        <v>6950</v>
      </c>
      <c r="K1793" s="1" t="s">
        <v>44</v>
      </c>
      <c r="L1793" s="1" t="s">
        <v>5804</v>
      </c>
      <c r="M1793" s="1" t="s">
        <v>45</v>
      </c>
      <c r="N1793" s="1" t="s">
        <v>46</v>
      </c>
      <c r="O1793" s="1" t="s">
        <v>75</v>
      </c>
      <c r="P1793" s="1" t="s">
        <v>299</v>
      </c>
      <c r="Q1793" s="1">
        <f xml:space="preserve"> 2018-O1793</f>
        <v>2008</v>
      </c>
    </row>
    <row r="1794" spans="1:17" x14ac:dyDescent="0.25">
      <c r="A1794" s="1" t="s">
        <v>575</v>
      </c>
      <c r="B1794" s="1" t="s">
        <v>576</v>
      </c>
      <c r="C1794" s="1" t="s">
        <v>254</v>
      </c>
      <c r="D1794" s="1" t="s">
        <v>255</v>
      </c>
      <c r="E1794" s="1" t="s">
        <v>256</v>
      </c>
      <c r="F1794" s="1" t="s">
        <v>257</v>
      </c>
      <c r="G1794" s="1" t="s">
        <v>128</v>
      </c>
      <c r="H1794" s="1" t="s">
        <v>77</v>
      </c>
      <c r="I1794" s="1" t="s">
        <v>171</v>
      </c>
      <c r="J1794" s="1" t="s">
        <v>6953</v>
      </c>
      <c r="K1794" s="1" t="s">
        <v>44</v>
      </c>
      <c r="L1794" s="1" t="s">
        <v>272</v>
      </c>
      <c r="M1794" s="1" t="s">
        <v>45</v>
      </c>
      <c r="N1794" s="1" t="s">
        <v>46</v>
      </c>
      <c r="O1794" s="1" t="s">
        <v>46</v>
      </c>
      <c r="P1794" s="1" t="s">
        <v>387</v>
      </c>
      <c r="Q1794" s="1">
        <f xml:space="preserve"> 2018-O1794</f>
        <v>2018</v>
      </c>
    </row>
    <row r="1795" spans="1:17" hidden="1" x14ac:dyDescent="0.25">
      <c r="A1795" s="1" t="s">
        <v>6206</v>
      </c>
      <c r="B1795" s="1" t="s">
        <v>4132</v>
      </c>
      <c r="C1795" s="1" t="s">
        <v>254</v>
      </c>
      <c r="D1795" s="1" t="s">
        <v>255</v>
      </c>
      <c r="G1795" s="1" t="s">
        <v>6948</v>
      </c>
      <c r="H1795" s="1" t="s">
        <v>77</v>
      </c>
      <c r="I1795" s="1" t="s">
        <v>43</v>
      </c>
      <c r="J1795" s="1" t="s">
        <v>6954</v>
      </c>
      <c r="K1795" s="1" t="s">
        <v>50</v>
      </c>
      <c r="M1795" s="1" t="s">
        <v>45</v>
      </c>
      <c r="N1795" s="1" t="s">
        <v>46</v>
      </c>
      <c r="O1795" s="1" t="s">
        <v>208</v>
      </c>
      <c r="P1795" s="1" t="s">
        <v>6208</v>
      </c>
      <c r="Q1795" s="1">
        <f xml:space="preserve"> 2018-O1795</f>
        <v>2003</v>
      </c>
    </row>
    <row r="1796" spans="1:17" hidden="1" x14ac:dyDescent="0.25">
      <c r="A1796" s="1" t="s">
        <v>6209</v>
      </c>
      <c r="B1796" s="1" t="s">
        <v>3438</v>
      </c>
      <c r="C1796" s="1" t="s">
        <v>254</v>
      </c>
      <c r="D1796" s="1" t="s">
        <v>255</v>
      </c>
      <c r="G1796" s="1" t="s">
        <v>6948</v>
      </c>
      <c r="H1796" s="1" t="s">
        <v>77</v>
      </c>
      <c r="I1796" s="1" t="s">
        <v>171</v>
      </c>
      <c r="J1796" s="1" t="s">
        <v>6953</v>
      </c>
      <c r="K1796" s="1" t="s">
        <v>44</v>
      </c>
      <c r="L1796" s="1" t="s">
        <v>5804</v>
      </c>
      <c r="M1796" s="1" t="s">
        <v>45</v>
      </c>
      <c r="N1796" s="1" t="s">
        <v>46</v>
      </c>
      <c r="O1796" s="1" t="s">
        <v>62</v>
      </c>
      <c r="P1796" s="1" t="s">
        <v>299</v>
      </c>
      <c r="Q1796" s="1">
        <f xml:space="preserve"> 2018-O1796</f>
        <v>2010</v>
      </c>
    </row>
    <row r="1797" spans="1:17" hidden="1" x14ac:dyDescent="0.25">
      <c r="A1797" s="1" t="s">
        <v>6211</v>
      </c>
      <c r="B1797" s="1" t="s">
        <v>4135</v>
      </c>
      <c r="C1797" s="1" t="s">
        <v>254</v>
      </c>
      <c r="D1797" s="1" t="s">
        <v>255</v>
      </c>
      <c r="G1797" s="1" t="s">
        <v>6948</v>
      </c>
      <c r="H1797" s="1" t="s">
        <v>77</v>
      </c>
      <c r="I1797" s="1" t="s">
        <v>43</v>
      </c>
      <c r="J1797" s="1" t="s">
        <v>6954</v>
      </c>
      <c r="K1797" s="1" t="s">
        <v>50</v>
      </c>
      <c r="M1797" s="1" t="s">
        <v>45</v>
      </c>
      <c r="N1797" s="1" t="s">
        <v>46</v>
      </c>
      <c r="O1797" s="1" t="s">
        <v>75</v>
      </c>
      <c r="P1797" s="1" t="s">
        <v>6213</v>
      </c>
      <c r="Q1797" s="1">
        <f xml:space="preserve"> 2018-O1797</f>
        <v>2008</v>
      </c>
    </row>
    <row r="1798" spans="1:17" hidden="1" x14ac:dyDescent="0.25">
      <c r="A1798" s="1" t="s">
        <v>6214</v>
      </c>
      <c r="B1798" s="1" t="s">
        <v>2695</v>
      </c>
      <c r="C1798" s="1" t="s">
        <v>254</v>
      </c>
      <c r="D1798" s="1" t="s">
        <v>174</v>
      </c>
      <c r="G1798" s="1" t="s">
        <v>6948</v>
      </c>
      <c r="H1798" s="1" t="s">
        <v>77</v>
      </c>
      <c r="I1798" s="1" t="s">
        <v>43</v>
      </c>
      <c r="J1798" s="1" t="s">
        <v>6954</v>
      </c>
      <c r="K1798" s="1" t="s">
        <v>44</v>
      </c>
      <c r="L1798" s="1" t="s">
        <v>4589</v>
      </c>
      <c r="M1798" s="1" t="s">
        <v>45</v>
      </c>
      <c r="N1798" s="1" t="s">
        <v>46</v>
      </c>
      <c r="O1798" s="1" t="s">
        <v>107</v>
      </c>
      <c r="P1798" s="1" t="s">
        <v>299</v>
      </c>
      <c r="Q1798" s="1">
        <f xml:space="preserve"> 2018-O1798</f>
        <v>2014</v>
      </c>
    </row>
    <row r="1799" spans="1:17" x14ac:dyDescent="0.25">
      <c r="A1799" s="1" t="s">
        <v>572</v>
      </c>
      <c r="B1799" s="1" t="s">
        <v>573</v>
      </c>
      <c r="C1799" s="1" t="s">
        <v>254</v>
      </c>
      <c r="D1799" s="1" t="s">
        <v>255</v>
      </c>
      <c r="E1799" s="1" t="s">
        <v>256</v>
      </c>
      <c r="F1799" s="1" t="s">
        <v>257</v>
      </c>
      <c r="G1799" s="1" t="s">
        <v>128</v>
      </c>
      <c r="H1799" s="1" t="s">
        <v>77</v>
      </c>
      <c r="I1799" s="1" t="s">
        <v>43</v>
      </c>
      <c r="J1799" s="1" t="s">
        <v>6954</v>
      </c>
      <c r="K1799" s="1" t="s">
        <v>44</v>
      </c>
      <c r="L1799" s="1" t="s">
        <v>272</v>
      </c>
      <c r="M1799" s="1" t="s">
        <v>45</v>
      </c>
      <c r="N1799" s="1" t="s">
        <v>46</v>
      </c>
      <c r="O1799" s="1" t="s">
        <v>46</v>
      </c>
      <c r="P1799" s="1" t="s">
        <v>299</v>
      </c>
      <c r="Q1799" s="1">
        <f xml:space="preserve"> 2018-O1799</f>
        <v>2018</v>
      </c>
    </row>
    <row r="1800" spans="1:17" hidden="1" x14ac:dyDescent="0.25">
      <c r="A1800" s="1" t="s">
        <v>6219</v>
      </c>
      <c r="B1800" s="1" t="s">
        <v>3442</v>
      </c>
      <c r="C1800" s="1" t="s">
        <v>254</v>
      </c>
      <c r="D1800" s="1" t="s">
        <v>255</v>
      </c>
      <c r="G1800" s="1" t="s">
        <v>6948</v>
      </c>
      <c r="H1800" s="1" t="s">
        <v>77</v>
      </c>
      <c r="I1800" s="1" t="s">
        <v>171</v>
      </c>
      <c r="J1800" s="1" t="s">
        <v>6953</v>
      </c>
      <c r="K1800" s="1" t="s">
        <v>44</v>
      </c>
      <c r="L1800" s="1" t="s">
        <v>5804</v>
      </c>
      <c r="M1800" s="1" t="s">
        <v>45</v>
      </c>
      <c r="N1800" s="1" t="s">
        <v>46</v>
      </c>
      <c r="O1800" s="1" t="s">
        <v>75</v>
      </c>
      <c r="P1800" s="1" t="s">
        <v>2278</v>
      </c>
      <c r="Q1800" s="1">
        <f xml:space="preserve"> 2018-O1800</f>
        <v>2008</v>
      </c>
    </row>
    <row r="1801" spans="1:17" hidden="1" x14ac:dyDescent="0.25">
      <c r="A1801" s="1" t="s">
        <v>6221</v>
      </c>
      <c r="B1801" s="1" t="s">
        <v>2575</v>
      </c>
      <c r="C1801" s="1" t="s">
        <v>254</v>
      </c>
      <c r="D1801" s="1" t="s">
        <v>174</v>
      </c>
      <c r="G1801" s="1" t="s">
        <v>6948</v>
      </c>
      <c r="H1801" s="1" t="s">
        <v>77</v>
      </c>
      <c r="I1801" s="1" t="s">
        <v>171</v>
      </c>
      <c r="J1801" s="1" t="s">
        <v>6953</v>
      </c>
      <c r="K1801" s="1" t="s">
        <v>44</v>
      </c>
      <c r="L1801" s="1" t="s">
        <v>4589</v>
      </c>
      <c r="M1801" s="1" t="s">
        <v>45</v>
      </c>
      <c r="N1801" s="1" t="s">
        <v>46</v>
      </c>
      <c r="O1801" s="1" t="s">
        <v>86</v>
      </c>
      <c r="P1801" s="1" t="s">
        <v>4423</v>
      </c>
      <c r="Q1801" s="1">
        <f xml:space="preserve"> 2018-O1801</f>
        <v>2015</v>
      </c>
    </row>
    <row r="1802" spans="1:17" x14ac:dyDescent="0.25">
      <c r="A1802" s="1" t="s">
        <v>737</v>
      </c>
      <c r="B1802" s="1" t="s">
        <v>738</v>
      </c>
      <c r="C1802" s="1" t="s">
        <v>254</v>
      </c>
      <c r="D1802" s="1" t="s">
        <v>728</v>
      </c>
      <c r="E1802" s="1" t="s">
        <v>256</v>
      </c>
      <c r="F1802" s="1" t="s">
        <v>257</v>
      </c>
      <c r="G1802" s="1" t="s">
        <v>128</v>
      </c>
      <c r="H1802" s="1" t="s">
        <v>77</v>
      </c>
      <c r="I1802" s="1" t="s">
        <v>43</v>
      </c>
      <c r="J1802" s="1" t="s">
        <v>6954</v>
      </c>
      <c r="K1802" s="1" t="s">
        <v>44</v>
      </c>
      <c r="L1802" s="1" t="s">
        <v>272</v>
      </c>
      <c r="M1802" s="1" t="s">
        <v>45</v>
      </c>
      <c r="N1802" s="1" t="s">
        <v>46</v>
      </c>
      <c r="O1802" s="1" t="s">
        <v>46</v>
      </c>
      <c r="P1802" s="1" t="s">
        <v>740</v>
      </c>
      <c r="Q1802" s="1">
        <f xml:space="preserve"> 2018-O1802</f>
        <v>2018</v>
      </c>
    </row>
    <row r="1803" spans="1:17" hidden="1" x14ac:dyDescent="0.25">
      <c r="A1803" s="1" t="s">
        <v>6226</v>
      </c>
      <c r="B1803" s="1" t="s">
        <v>6227</v>
      </c>
      <c r="C1803" s="1" t="s">
        <v>254</v>
      </c>
      <c r="D1803" s="1" t="s">
        <v>5793</v>
      </c>
      <c r="G1803" s="1" t="s">
        <v>6948</v>
      </c>
      <c r="H1803" s="1" t="s">
        <v>77</v>
      </c>
      <c r="I1803" s="1" t="s">
        <v>171</v>
      </c>
      <c r="J1803" s="1" t="s">
        <v>6953</v>
      </c>
      <c r="K1803" s="1" t="s">
        <v>44</v>
      </c>
      <c r="L1803" s="1" t="s">
        <v>5796</v>
      </c>
      <c r="M1803" s="1" t="s">
        <v>45</v>
      </c>
      <c r="N1803" s="1" t="s">
        <v>46</v>
      </c>
      <c r="O1803" s="1" t="s">
        <v>199</v>
      </c>
      <c r="P1803" s="1" t="s">
        <v>299</v>
      </c>
      <c r="Q1803" s="1">
        <f xml:space="preserve"> 2018-O1803</f>
        <v>2007</v>
      </c>
    </row>
    <row r="1804" spans="1:17" x14ac:dyDescent="0.25">
      <c r="A1804" s="1" t="s">
        <v>733</v>
      </c>
      <c r="B1804" s="1" t="s">
        <v>734</v>
      </c>
      <c r="C1804" s="1" t="s">
        <v>254</v>
      </c>
      <c r="D1804" s="1" t="s">
        <v>728</v>
      </c>
      <c r="E1804" s="1" t="s">
        <v>256</v>
      </c>
      <c r="F1804" s="1" t="s">
        <v>257</v>
      </c>
      <c r="G1804" s="1" t="s">
        <v>128</v>
      </c>
      <c r="H1804" s="1" t="s">
        <v>77</v>
      </c>
      <c r="I1804" s="1" t="s">
        <v>43</v>
      </c>
      <c r="J1804" s="1" t="s">
        <v>6954</v>
      </c>
      <c r="K1804" s="1" t="s">
        <v>44</v>
      </c>
      <c r="L1804" s="1" t="s">
        <v>272</v>
      </c>
      <c r="M1804" s="1" t="s">
        <v>45</v>
      </c>
      <c r="N1804" s="1" t="s">
        <v>46</v>
      </c>
      <c r="O1804" s="1" t="s">
        <v>46</v>
      </c>
      <c r="P1804" s="1" t="s">
        <v>333</v>
      </c>
      <c r="Q1804" s="1">
        <f xml:space="preserve"> 2018-O1804</f>
        <v>2018</v>
      </c>
    </row>
    <row r="1805" spans="1:17" hidden="1" x14ac:dyDescent="0.25">
      <c r="A1805" s="1" t="s">
        <v>6233</v>
      </c>
      <c r="B1805" s="1" t="s">
        <v>2578</v>
      </c>
      <c r="C1805" s="1" t="s">
        <v>254</v>
      </c>
      <c r="D1805" s="1" t="s">
        <v>174</v>
      </c>
      <c r="G1805" s="1" t="s">
        <v>6948</v>
      </c>
      <c r="H1805" s="1" t="s">
        <v>77</v>
      </c>
      <c r="I1805" s="1" t="s">
        <v>171</v>
      </c>
      <c r="J1805" s="1" t="s">
        <v>6953</v>
      </c>
      <c r="K1805" s="1" t="s">
        <v>50</v>
      </c>
      <c r="M1805" s="1" t="s">
        <v>45</v>
      </c>
      <c r="N1805" s="1" t="s">
        <v>46</v>
      </c>
      <c r="O1805" s="1" t="s">
        <v>170</v>
      </c>
      <c r="P1805" s="1" t="s">
        <v>299</v>
      </c>
      <c r="Q1805" s="1">
        <f xml:space="preserve"> 2018-O1805</f>
        <v>2012</v>
      </c>
    </row>
    <row r="1806" spans="1:17" x14ac:dyDescent="0.25">
      <c r="A1806" s="1" t="s">
        <v>730</v>
      </c>
      <c r="B1806" s="1" t="s">
        <v>731</v>
      </c>
      <c r="C1806" s="1" t="s">
        <v>254</v>
      </c>
      <c r="D1806" s="1" t="s">
        <v>728</v>
      </c>
      <c r="E1806" s="1" t="s">
        <v>256</v>
      </c>
      <c r="F1806" s="1" t="s">
        <v>257</v>
      </c>
      <c r="G1806" s="1" t="s">
        <v>128</v>
      </c>
      <c r="H1806" s="1" t="s">
        <v>77</v>
      </c>
      <c r="I1806" s="1" t="s">
        <v>78</v>
      </c>
      <c r="J1806" s="1" t="s">
        <v>78</v>
      </c>
      <c r="K1806" s="1" t="s">
        <v>44</v>
      </c>
      <c r="L1806" s="1" t="s">
        <v>272</v>
      </c>
      <c r="M1806" s="1" t="s">
        <v>45</v>
      </c>
      <c r="N1806" s="1" t="s">
        <v>46</v>
      </c>
      <c r="O1806" s="1" t="s">
        <v>46</v>
      </c>
      <c r="P1806" s="1" t="s">
        <v>80</v>
      </c>
      <c r="Q1806" s="1">
        <f xml:space="preserve"> 2018-O1806</f>
        <v>2018</v>
      </c>
    </row>
    <row r="1807" spans="1:17" hidden="1" x14ac:dyDescent="0.25">
      <c r="A1807" s="1" t="s">
        <v>6237</v>
      </c>
      <c r="B1807" s="1" t="s">
        <v>3446</v>
      </c>
      <c r="C1807" s="1" t="s">
        <v>254</v>
      </c>
      <c r="D1807" s="1" t="s">
        <v>255</v>
      </c>
      <c r="G1807" s="1" t="s">
        <v>6948</v>
      </c>
      <c r="H1807" s="1" t="s">
        <v>77</v>
      </c>
      <c r="I1807" s="1" t="s">
        <v>171</v>
      </c>
      <c r="J1807" s="1" t="s">
        <v>6953</v>
      </c>
      <c r="K1807" s="1" t="s">
        <v>44</v>
      </c>
      <c r="L1807" s="1" t="s">
        <v>5804</v>
      </c>
      <c r="M1807" s="1" t="s">
        <v>45</v>
      </c>
      <c r="N1807" s="1" t="s">
        <v>46</v>
      </c>
      <c r="O1807" s="1" t="s">
        <v>75</v>
      </c>
      <c r="P1807" s="1" t="s">
        <v>299</v>
      </c>
      <c r="Q1807" s="1">
        <f xml:space="preserve"> 2018-O1807</f>
        <v>2008</v>
      </c>
    </row>
    <row r="1808" spans="1:17" hidden="1" x14ac:dyDescent="0.25">
      <c r="A1808" s="1" t="s">
        <v>6239</v>
      </c>
      <c r="B1808" s="1" t="s">
        <v>4156</v>
      </c>
      <c r="C1808" s="1" t="s">
        <v>254</v>
      </c>
      <c r="D1808" s="1" t="s">
        <v>255</v>
      </c>
      <c r="G1808" s="1" t="s">
        <v>6948</v>
      </c>
      <c r="H1808" s="1" t="s">
        <v>77</v>
      </c>
      <c r="I1808" s="1" t="s">
        <v>43</v>
      </c>
      <c r="J1808" s="1" t="s">
        <v>6954</v>
      </c>
      <c r="K1808" s="1" t="s">
        <v>44</v>
      </c>
      <c r="L1808" s="1" t="s">
        <v>5804</v>
      </c>
      <c r="M1808" s="1" t="s">
        <v>45</v>
      </c>
      <c r="N1808" s="1" t="s">
        <v>46</v>
      </c>
      <c r="O1808" s="1" t="s">
        <v>133</v>
      </c>
      <c r="P1808" s="1" t="s">
        <v>6241</v>
      </c>
      <c r="Q1808" s="1">
        <f xml:space="preserve"> 2018-O1808</f>
        <v>1986</v>
      </c>
    </row>
    <row r="1809" spans="1:17" hidden="1" x14ac:dyDescent="0.25">
      <c r="A1809" s="1" t="s">
        <v>6242</v>
      </c>
      <c r="B1809" s="1" t="s">
        <v>6243</v>
      </c>
      <c r="C1809" s="1" t="s">
        <v>254</v>
      </c>
      <c r="D1809" s="1" t="s">
        <v>5793</v>
      </c>
      <c r="G1809" s="1" t="s">
        <v>6948</v>
      </c>
      <c r="H1809" s="1" t="s">
        <v>77</v>
      </c>
      <c r="I1809" s="1" t="s">
        <v>114</v>
      </c>
      <c r="J1809" s="1" t="s">
        <v>114</v>
      </c>
      <c r="K1809" s="1" t="s">
        <v>44</v>
      </c>
      <c r="L1809" s="1" t="s">
        <v>5796</v>
      </c>
      <c r="M1809" s="1" t="s">
        <v>45</v>
      </c>
      <c r="N1809" s="1" t="s">
        <v>46</v>
      </c>
      <c r="O1809" s="1" t="s">
        <v>170</v>
      </c>
      <c r="P1809" s="1" t="s">
        <v>299</v>
      </c>
      <c r="Q1809" s="1">
        <f xml:space="preserve"> 2018-O1809</f>
        <v>2012</v>
      </c>
    </row>
    <row r="1810" spans="1:17" hidden="1" x14ac:dyDescent="0.25">
      <c r="A1810" s="1" t="s">
        <v>6245</v>
      </c>
      <c r="B1810" s="1" t="s">
        <v>2581</v>
      </c>
      <c r="C1810" s="1" t="s">
        <v>254</v>
      </c>
      <c r="D1810" s="1" t="s">
        <v>174</v>
      </c>
      <c r="G1810" s="1" t="s">
        <v>6948</v>
      </c>
      <c r="H1810" s="1" t="s">
        <v>77</v>
      </c>
      <c r="I1810" s="1" t="s">
        <v>43</v>
      </c>
      <c r="J1810" s="1" t="s">
        <v>6954</v>
      </c>
      <c r="K1810" s="1" t="s">
        <v>44</v>
      </c>
      <c r="L1810" s="1" t="s">
        <v>4589</v>
      </c>
      <c r="M1810" s="1" t="s">
        <v>45</v>
      </c>
      <c r="N1810" s="1" t="s">
        <v>46</v>
      </c>
      <c r="O1810" s="1" t="s">
        <v>85</v>
      </c>
      <c r="P1810" s="1" t="s">
        <v>6247</v>
      </c>
      <c r="Q1810" s="1">
        <f xml:space="preserve"> 2018-O1810</f>
        <v>2002</v>
      </c>
    </row>
    <row r="1811" spans="1:17" hidden="1" x14ac:dyDescent="0.25">
      <c r="A1811" s="1" t="s">
        <v>6248</v>
      </c>
      <c r="B1811" s="1" t="s">
        <v>4160</v>
      </c>
      <c r="C1811" s="1" t="s">
        <v>254</v>
      </c>
      <c r="D1811" s="1" t="s">
        <v>255</v>
      </c>
      <c r="G1811" s="1" t="s">
        <v>6948</v>
      </c>
      <c r="H1811" s="1" t="s">
        <v>77</v>
      </c>
      <c r="I1811" s="1" t="s">
        <v>43</v>
      </c>
      <c r="J1811" s="1" t="s">
        <v>6954</v>
      </c>
      <c r="K1811" s="1" t="s">
        <v>44</v>
      </c>
      <c r="L1811" s="1" t="s">
        <v>5804</v>
      </c>
      <c r="M1811" s="1" t="s">
        <v>45</v>
      </c>
      <c r="N1811" s="1" t="s">
        <v>46</v>
      </c>
      <c r="O1811" s="1" t="s">
        <v>98</v>
      </c>
      <c r="P1811" s="1" t="s">
        <v>283</v>
      </c>
      <c r="Q1811" s="1">
        <f xml:space="preserve"> 2018-O1811</f>
        <v>1998</v>
      </c>
    </row>
    <row r="1812" spans="1:17" x14ac:dyDescent="0.25">
      <c r="A1812" s="1" t="s">
        <v>725</v>
      </c>
      <c r="B1812" s="1" t="s">
        <v>726</v>
      </c>
      <c r="C1812" s="1" t="s">
        <v>254</v>
      </c>
      <c r="D1812" s="1" t="s">
        <v>728</v>
      </c>
      <c r="E1812" s="1" t="s">
        <v>256</v>
      </c>
      <c r="F1812" s="1" t="s">
        <v>257</v>
      </c>
      <c r="G1812" s="1" t="s">
        <v>128</v>
      </c>
      <c r="H1812" s="1" t="s">
        <v>77</v>
      </c>
      <c r="I1812" s="1" t="s">
        <v>171</v>
      </c>
      <c r="J1812" s="1" t="s">
        <v>6953</v>
      </c>
      <c r="K1812" s="1" t="s">
        <v>44</v>
      </c>
      <c r="L1812" s="1" t="s">
        <v>272</v>
      </c>
      <c r="M1812" s="1" t="s">
        <v>45</v>
      </c>
      <c r="N1812" s="1" t="s">
        <v>46</v>
      </c>
      <c r="O1812" s="1" t="s">
        <v>46</v>
      </c>
      <c r="P1812" s="1" t="s">
        <v>729</v>
      </c>
      <c r="Q1812" s="1">
        <f xml:space="preserve"> 2018-O1812</f>
        <v>2018</v>
      </c>
    </row>
    <row r="1813" spans="1:17" hidden="1" x14ac:dyDescent="0.25">
      <c r="A1813" s="1" t="s">
        <v>6252</v>
      </c>
      <c r="B1813" s="1" t="s">
        <v>6253</v>
      </c>
      <c r="C1813" s="1" t="s">
        <v>254</v>
      </c>
      <c r="D1813" s="1" t="s">
        <v>5793</v>
      </c>
      <c r="G1813" s="1" t="s">
        <v>6948</v>
      </c>
      <c r="H1813" s="1" t="s">
        <v>77</v>
      </c>
      <c r="I1813" s="1" t="s">
        <v>171</v>
      </c>
      <c r="J1813" s="1" t="s">
        <v>6953</v>
      </c>
      <c r="K1813" s="1" t="s">
        <v>44</v>
      </c>
      <c r="L1813" s="1" t="s">
        <v>5796</v>
      </c>
      <c r="M1813" s="1" t="s">
        <v>45</v>
      </c>
      <c r="N1813" s="1" t="s">
        <v>46</v>
      </c>
      <c r="O1813" s="1" t="s">
        <v>67</v>
      </c>
      <c r="P1813" s="1" t="s">
        <v>6255</v>
      </c>
      <c r="Q1813" s="1">
        <f xml:space="preserve"> 2018-O1813</f>
        <v>1983</v>
      </c>
    </row>
    <row r="1814" spans="1:17" hidden="1" x14ac:dyDescent="0.25">
      <c r="A1814" s="1" t="s">
        <v>6256</v>
      </c>
      <c r="B1814" s="1" t="s">
        <v>4170</v>
      </c>
      <c r="C1814" s="1" t="s">
        <v>254</v>
      </c>
      <c r="D1814" s="1" t="s">
        <v>255</v>
      </c>
      <c r="G1814" s="1" t="s">
        <v>6948</v>
      </c>
      <c r="H1814" s="1" t="s">
        <v>77</v>
      </c>
      <c r="I1814" s="1" t="s">
        <v>43</v>
      </c>
      <c r="J1814" s="1" t="s">
        <v>6954</v>
      </c>
      <c r="K1814" s="1" t="s">
        <v>50</v>
      </c>
      <c r="M1814" s="1" t="s">
        <v>45</v>
      </c>
      <c r="N1814" s="1" t="s">
        <v>46</v>
      </c>
      <c r="O1814" s="1" t="s">
        <v>91</v>
      </c>
      <c r="P1814" s="1" t="s">
        <v>6258</v>
      </c>
      <c r="Q1814" s="1">
        <f xml:space="preserve"> 2018-O1814</f>
        <v>2001</v>
      </c>
    </row>
    <row r="1815" spans="1:17" hidden="1" x14ac:dyDescent="0.25">
      <c r="A1815" s="1" t="s">
        <v>6259</v>
      </c>
      <c r="B1815" s="1" t="s">
        <v>4174</v>
      </c>
      <c r="C1815" s="1" t="s">
        <v>254</v>
      </c>
      <c r="D1815" s="1" t="s">
        <v>255</v>
      </c>
      <c r="G1815" s="1" t="s">
        <v>6948</v>
      </c>
      <c r="H1815" s="1" t="s">
        <v>77</v>
      </c>
      <c r="I1815" s="1" t="s">
        <v>43</v>
      </c>
      <c r="J1815" s="1" t="s">
        <v>6954</v>
      </c>
      <c r="K1815" s="1" t="s">
        <v>50</v>
      </c>
      <c r="M1815" s="1" t="s">
        <v>45</v>
      </c>
      <c r="N1815" s="1" t="s">
        <v>46</v>
      </c>
      <c r="O1815" s="1" t="s">
        <v>98</v>
      </c>
      <c r="P1815" s="1" t="s">
        <v>387</v>
      </c>
      <c r="Q1815" s="1">
        <f xml:space="preserve"> 2018-O1815</f>
        <v>1998</v>
      </c>
    </row>
    <row r="1816" spans="1:17" hidden="1" x14ac:dyDescent="0.25">
      <c r="A1816" s="1" t="s">
        <v>6261</v>
      </c>
      <c r="B1816" s="1" t="s">
        <v>6262</v>
      </c>
      <c r="C1816" s="1" t="s">
        <v>254</v>
      </c>
      <c r="D1816" s="1" t="s">
        <v>5793</v>
      </c>
      <c r="G1816" s="1" t="s">
        <v>6948</v>
      </c>
      <c r="H1816" s="1" t="s">
        <v>77</v>
      </c>
      <c r="I1816" s="1" t="s">
        <v>171</v>
      </c>
      <c r="J1816" s="1" t="s">
        <v>6953</v>
      </c>
      <c r="K1816" s="1" t="s">
        <v>50</v>
      </c>
      <c r="M1816" s="1" t="s">
        <v>45</v>
      </c>
      <c r="N1816" s="1" t="s">
        <v>46</v>
      </c>
      <c r="O1816" s="1" t="s">
        <v>87</v>
      </c>
      <c r="P1816" s="1" t="s">
        <v>6264</v>
      </c>
      <c r="Q1816" s="1">
        <f xml:space="preserve"> 2018-O1816</f>
        <v>1988</v>
      </c>
    </row>
    <row r="1817" spans="1:17" hidden="1" x14ac:dyDescent="0.25">
      <c r="A1817" s="1" t="s">
        <v>6265</v>
      </c>
      <c r="B1817" s="1" t="s">
        <v>4261</v>
      </c>
      <c r="C1817" s="1" t="s">
        <v>254</v>
      </c>
      <c r="D1817" s="1" t="s">
        <v>255</v>
      </c>
      <c r="G1817" s="1" t="s">
        <v>6948</v>
      </c>
      <c r="H1817" s="1" t="s">
        <v>77</v>
      </c>
      <c r="I1817" s="1" t="s">
        <v>43</v>
      </c>
      <c r="J1817" s="1" t="s">
        <v>6954</v>
      </c>
      <c r="K1817" s="1" t="s">
        <v>50</v>
      </c>
      <c r="M1817" s="1" t="s">
        <v>45</v>
      </c>
      <c r="N1817" s="1" t="s">
        <v>46</v>
      </c>
      <c r="O1817" s="1" t="s">
        <v>156</v>
      </c>
      <c r="P1817" s="1" t="s">
        <v>6076</v>
      </c>
      <c r="Q1817" s="1">
        <f xml:space="preserve"> 2018-O1817</f>
        <v>2013</v>
      </c>
    </row>
    <row r="1818" spans="1:17" hidden="1" x14ac:dyDescent="0.25">
      <c r="A1818" s="1" t="s">
        <v>6267</v>
      </c>
      <c r="B1818" s="1" t="s">
        <v>4183</v>
      </c>
      <c r="C1818" s="1" t="s">
        <v>254</v>
      </c>
      <c r="D1818" s="1" t="s">
        <v>255</v>
      </c>
      <c r="G1818" s="1" t="s">
        <v>6948</v>
      </c>
      <c r="H1818" s="1" t="s">
        <v>77</v>
      </c>
      <c r="I1818" s="1" t="s">
        <v>43</v>
      </c>
      <c r="J1818" s="1" t="s">
        <v>6954</v>
      </c>
      <c r="K1818" s="1" t="s">
        <v>50</v>
      </c>
      <c r="M1818" s="1" t="s">
        <v>45</v>
      </c>
      <c r="N1818" s="1" t="s">
        <v>46</v>
      </c>
      <c r="O1818" s="1" t="s">
        <v>208</v>
      </c>
      <c r="P1818" s="1" t="s">
        <v>299</v>
      </c>
      <c r="Q1818" s="1">
        <f xml:space="preserve"> 2018-O1818</f>
        <v>2003</v>
      </c>
    </row>
    <row r="1819" spans="1:17" hidden="1" x14ac:dyDescent="0.25">
      <c r="A1819" s="1" t="s">
        <v>6269</v>
      </c>
      <c r="B1819" s="1" t="s">
        <v>4187</v>
      </c>
      <c r="C1819" s="1" t="s">
        <v>254</v>
      </c>
      <c r="D1819" s="1" t="s">
        <v>255</v>
      </c>
      <c r="G1819" s="1" t="s">
        <v>6948</v>
      </c>
      <c r="H1819" s="1" t="s">
        <v>77</v>
      </c>
      <c r="I1819" s="1" t="s">
        <v>43</v>
      </c>
      <c r="J1819" s="1" t="s">
        <v>6954</v>
      </c>
      <c r="K1819" s="1" t="s">
        <v>50</v>
      </c>
      <c r="M1819" s="1" t="s">
        <v>45</v>
      </c>
      <c r="N1819" s="1" t="s">
        <v>46</v>
      </c>
      <c r="O1819" s="1" t="s">
        <v>75</v>
      </c>
      <c r="P1819" s="1" t="s">
        <v>299</v>
      </c>
      <c r="Q1819" s="1">
        <f xml:space="preserve"> 2018-O1819</f>
        <v>2008</v>
      </c>
    </row>
    <row r="1820" spans="1:17" hidden="1" x14ac:dyDescent="0.25">
      <c r="A1820" s="1" t="s">
        <v>6271</v>
      </c>
      <c r="B1820" s="1" t="s">
        <v>6272</v>
      </c>
      <c r="C1820" s="1" t="s">
        <v>254</v>
      </c>
      <c r="D1820" s="1" t="s">
        <v>255</v>
      </c>
      <c r="G1820" s="1" t="s">
        <v>6948</v>
      </c>
      <c r="H1820" s="1" t="s">
        <v>77</v>
      </c>
      <c r="I1820" s="1" t="s">
        <v>43</v>
      </c>
      <c r="J1820" s="1" t="s">
        <v>6954</v>
      </c>
      <c r="K1820" s="1" t="s">
        <v>50</v>
      </c>
      <c r="M1820" s="1" t="s">
        <v>45</v>
      </c>
      <c r="N1820" s="1" t="s">
        <v>46</v>
      </c>
      <c r="O1820" s="1" t="s">
        <v>156</v>
      </c>
      <c r="P1820" s="1" t="s">
        <v>6241</v>
      </c>
      <c r="Q1820" s="1">
        <f xml:space="preserve"> 2018-O1820</f>
        <v>2013</v>
      </c>
    </row>
    <row r="1821" spans="1:17" hidden="1" x14ac:dyDescent="0.25">
      <c r="A1821" s="1" t="s">
        <v>6274</v>
      </c>
      <c r="B1821" s="1" t="s">
        <v>6275</v>
      </c>
      <c r="C1821" s="1" t="s">
        <v>254</v>
      </c>
      <c r="D1821" s="1" t="s">
        <v>255</v>
      </c>
      <c r="G1821" s="1" t="s">
        <v>6948</v>
      </c>
      <c r="H1821" s="1" t="s">
        <v>77</v>
      </c>
      <c r="I1821" s="1" t="s">
        <v>43</v>
      </c>
      <c r="J1821" s="1" t="s">
        <v>6954</v>
      </c>
      <c r="K1821" s="1" t="s">
        <v>50</v>
      </c>
      <c r="M1821" s="1" t="s">
        <v>45</v>
      </c>
      <c r="N1821" s="1" t="s">
        <v>46</v>
      </c>
      <c r="O1821" s="1" t="s">
        <v>75</v>
      </c>
      <c r="P1821" s="1" t="s">
        <v>6277</v>
      </c>
      <c r="Q1821" s="1">
        <f xml:space="preserve"> 2018-O1821</f>
        <v>2008</v>
      </c>
    </row>
    <row r="1822" spans="1:17" hidden="1" x14ac:dyDescent="0.25">
      <c r="A1822" s="1" t="s">
        <v>6278</v>
      </c>
      <c r="B1822" s="1" t="s">
        <v>6279</v>
      </c>
      <c r="C1822" s="1" t="s">
        <v>254</v>
      </c>
      <c r="D1822" s="1" t="s">
        <v>255</v>
      </c>
      <c r="G1822" s="1" t="s">
        <v>6948</v>
      </c>
      <c r="H1822" s="1" t="s">
        <v>77</v>
      </c>
      <c r="I1822" s="1" t="s">
        <v>43</v>
      </c>
      <c r="J1822" s="1" t="s">
        <v>6954</v>
      </c>
      <c r="K1822" s="1" t="s">
        <v>50</v>
      </c>
      <c r="M1822" s="1" t="s">
        <v>45</v>
      </c>
      <c r="N1822" s="1" t="s">
        <v>46</v>
      </c>
      <c r="O1822" s="1" t="s">
        <v>75</v>
      </c>
      <c r="P1822" s="1" t="s">
        <v>6281</v>
      </c>
      <c r="Q1822" s="1">
        <f xml:space="preserve"> 2018-O1822</f>
        <v>2008</v>
      </c>
    </row>
    <row r="1823" spans="1:17" hidden="1" x14ac:dyDescent="0.25">
      <c r="A1823" s="1" t="s">
        <v>6282</v>
      </c>
      <c r="B1823" s="1" t="s">
        <v>6283</v>
      </c>
      <c r="C1823" s="1" t="s">
        <v>254</v>
      </c>
      <c r="D1823" s="1" t="s">
        <v>255</v>
      </c>
      <c r="G1823" s="1" t="s">
        <v>6948</v>
      </c>
      <c r="H1823" s="1" t="s">
        <v>77</v>
      </c>
      <c r="I1823" s="1" t="s">
        <v>43</v>
      </c>
      <c r="J1823" s="1" t="s">
        <v>6954</v>
      </c>
      <c r="K1823" s="1" t="s">
        <v>50</v>
      </c>
      <c r="M1823" s="1" t="s">
        <v>45</v>
      </c>
      <c r="N1823" s="1" t="s">
        <v>46</v>
      </c>
      <c r="O1823" s="1" t="s">
        <v>208</v>
      </c>
      <c r="P1823" s="1" t="s">
        <v>299</v>
      </c>
      <c r="Q1823" s="1">
        <f xml:space="preserve"> 2018-O1823</f>
        <v>2003</v>
      </c>
    </row>
    <row r="1824" spans="1:17" x14ac:dyDescent="0.25">
      <c r="A1824" s="1" t="s">
        <v>706</v>
      </c>
      <c r="B1824" s="1" t="s">
        <v>707</v>
      </c>
      <c r="C1824" s="1" t="s">
        <v>254</v>
      </c>
      <c r="D1824" s="1" t="s">
        <v>640</v>
      </c>
      <c r="E1824" s="1" t="s">
        <v>256</v>
      </c>
      <c r="F1824" s="1" t="s">
        <v>257</v>
      </c>
      <c r="G1824" s="1" t="s">
        <v>128</v>
      </c>
      <c r="H1824" s="1" t="s">
        <v>77</v>
      </c>
      <c r="I1824" s="1" t="s">
        <v>171</v>
      </c>
      <c r="J1824" s="1" t="s">
        <v>6953</v>
      </c>
      <c r="K1824" s="1" t="s">
        <v>44</v>
      </c>
      <c r="L1824" s="1" t="s">
        <v>272</v>
      </c>
      <c r="M1824" s="1" t="s">
        <v>45</v>
      </c>
      <c r="N1824" s="1" t="s">
        <v>46</v>
      </c>
      <c r="O1824" s="1" t="s">
        <v>46</v>
      </c>
      <c r="P1824" s="1" t="s">
        <v>333</v>
      </c>
      <c r="Q1824" s="1">
        <f xml:space="preserve"> 2018-O1824</f>
        <v>2018</v>
      </c>
    </row>
    <row r="1825" spans="1:17" hidden="1" x14ac:dyDescent="0.25">
      <c r="A1825" s="1" t="s">
        <v>6288</v>
      </c>
      <c r="B1825" s="1" t="s">
        <v>3366</v>
      </c>
      <c r="C1825" s="1" t="s">
        <v>254</v>
      </c>
      <c r="D1825" s="1" t="s">
        <v>6290</v>
      </c>
      <c r="G1825" s="1" t="s">
        <v>6948</v>
      </c>
      <c r="H1825" s="1" t="s">
        <v>77</v>
      </c>
      <c r="I1825" s="1" t="s">
        <v>171</v>
      </c>
      <c r="J1825" s="1" t="s">
        <v>6953</v>
      </c>
      <c r="K1825" s="1" t="s">
        <v>44</v>
      </c>
      <c r="L1825" s="1" t="s">
        <v>6291</v>
      </c>
      <c r="M1825" s="1" t="s">
        <v>45</v>
      </c>
      <c r="N1825" s="1" t="s">
        <v>46</v>
      </c>
      <c r="O1825" s="1" t="s">
        <v>98</v>
      </c>
      <c r="P1825" s="1" t="s">
        <v>299</v>
      </c>
      <c r="Q1825" s="1">
        <f xml:space="preserve"> 2018-O1825</f>
        <v>1998</v>
      </c>
    </row>
    <row r="1826" spans="1:17" hidden="1" x14ac:dyDescent="0.25">
      <c r="A1826" s="1" t="s">
        <v>6293</v>
      </c>
      <c r="B1826" s="1" t="s">
        <v>4027</v>
      </c>
      <c r="C1826" s="1" t="s">
        <v>254</v>
      </c>
      <c r="D1826" s="1" t="s">
        <v>6290</v>
      </c>
      <c r="G1826" s="1" t="s">
        <v>6948</v>
      </c>
      <c r="H1826" s="1" t="s">
        <v>77</v>
      </c>
      <c r="I1826" s="1" t="s">
        <v>43</v>
      </c>
      <c r="J1826" s="1" t="s">
        <v>6954</v>
      </c>
      <c r="K1826" s="1" t="s">
        <v>50</v>
      </c>
      <c r="M1826" s="1" t="s">
        <v>45</v>
      </c>
      <c r="N1826" s="1" t="s">
        <v>46</v>
      </c>
      <c r="O1826" s="1" t="s">
        <v>170</v>
      </c>
      <c r="P1826" s="1" t="s">
        <v>143</v>
      </c>
      <c r="Q1826" s="1">
        <f xml:space="preserve"> 2018-O1826</f>
        <v>2012</v>
      </c>
    </row>
    <row r="1827" spans="1:17" hidden="1" x14ac:dyDescent="0.25">
      <c r="A1827" s="1" t="s">
        <v>6295</v>
      </c>
      <c r="B1827" s="1" t="s">
        <v>4054</v>
      </c>
      <c r="C1827" s="1" t="s">
        <v>254</v>
      </c>
      <c r="D1827" s="1" t="s">
        <v>6290</v>
      </c>
      <c r="G1827" s="1" t="s">
        <v>6948</v>
      </c>
      <c r="H1827" s="1" t="s">
        <v>77</v>
      </c>
      <c r="I1827" s="1" t="s">
        <v>43</v>
      </c>
      <c r="J1827" s="1" t="s">
        <v>6954</v>
      </c>
      <c r="K1827" s="1" t="s">
        <v>44</v>
      </c>
      <c r="L1827" s="1" t="s">
        <v>5796</v>
      </c>
      <c r="M1827" s="1" t="s">
        <v>45</v>
      </c>
      <c r="N1827" s="1" t="s">
        <v>46</v>
      </c>
      <c r="O1827" s="1" t="s">
        <v>98</v>
      </c>
      <c r="P1827" s="1" t="s">
        <v>6297</v>
      </c>
      <c r="Q1827" s="1">
        <f xml:space="preserve"> 2018-O1827</f>
        <v>1998</v>
      </c>
    </row>
    <row r="1828" spans="1:17" hidden="1" x14ac:dyDescent="0.25">
      <c r="A1828" s="1" t="s">
        <v>6298</v>
      </c>
      <c r="B1828" s="1" t="s">
        <v>6299</v>
      </c>
      <c r="C1828" s="1" t="s">
        <v>254</v>
      </c>
      <c r="D1828" s="1" t="s">
        <v>6290</v>
      </c>
      <c r="G1828" s="1" t="s">
        <v>6948</v>
      </c>
      <c r="H1828" s="1" t="s">
        <v>77</v>
      </c>
      <c r="I1828" s="1" t="s">
        <v>43</v>
      </c>
      <c r="J1828" s="1" t="s">
        <v>6954</v>
      </c>
      <c r="K1828" s="1" t="s">
        <v>50</v>
      </c>
      <c r="M1828" s="1" t="s">
        <v>45</v>
      </c>
      <c r="N1828" s="1" t="s">
        <v>46</v>
      </c>
      <c r="O1828" s="1" t="s">
        <v>208</v>
      </c>
      <c r="P1828" s="1" t="s">
        <v>6302</v>
      </c>
      <c r="Q1828" s="1">
        <f xml:space="preserve"> 2018-O1828</f>
        <v>2003</v>
      </c>
    </row>
    <row r="1829" spans="1:17" x14ac:dyDescent="0.25">
      <c r="A1829" s="1" t="s">
        <v>692</v>
      </c>
      <c r="B1829" s="1" t="s">
        <v>693</v>
      </c>
      <c r="C1829" s="1" t="s">
        <v>254</v>
      </c>
      <c r="D1829" s="1" t="s">
        <v>640</v>
      </c>
      <c r="E1829" s="1" t="s">
        <v>256</v>
      </c>
      <c r="F1829" s="1" t="s">
        <v>257</v>
      </c>
      <c r="G1829" s="1" t="s">
        <v>128</v>
      </c>
      <c r="H1829" s="1" t="s">
        <v>77</v>
      </c>
      <c r="I1829" s="1" t="s">
        <v>43</v>
      </c>
      <c r="J1829" s="1" t="s">
        <v>6954</v>
      </c>
      <c r="K1829" s="1" t="s">
        <v>44</v>
      </c>
      <c r="L1829" s="1" t="s">
        <v>272</v>
      </c>
      <c r="M1829" s="1" t="s">
        <v>45</v>
      </c>
      <c r="N1829" s="1" t="s">
        <v>46</v>
      </c>
      <c r="O1829" s="1" t="s">
        <v>46</v>
      </c>
      <c r="P1829" s="1" t="s">
        <v>310</v>
      </c>
      <c r="Q1829" s="1">
        <f xml:space="preserve"> 2018-O1829</f>
        <v>2018</v>
      </c>
    </row>
    <row r="1830" spans="1:17" x14ac:dyDescent="0.25">
      <c r="A1830" s="1" t="s">
        <v>684</v>
      </c>
      <c r="B1830" s="1" t="s">
        <v>685</v>
      </c>
      <c r="C1830" s="1" t="s">
        <v>254</v>
      </c>
      <c r="D1830" s="1" t="s">
        <v>640</v>
      </c>
      <c r="E1830" s="1" t="s">
        <v>256</v>
      </c>
      <c r="F1830" s="1" t="s">
        <v>257</v>
      </c>
      <c r="G1830" s="1" t="s">
        <v>128</v>
      </c>
      <c r="H1830" s="1" t="s">
        <v>77</v>
      </c>
      <c r="I1830" s="1" t="s">
        <v>43</v>
      </c>
      <c r="J1830" s="1" t="s">
        <v>6954</v>
      </c>
      <c r="K1830" s="1" t="s">
        <v>44</v>
      </c>
      <c r="L1830" s="1" t="s">
        <v>272</v>
      </c>
      <c r="M1830" s="1" t="s">
        <v>45</v>
      </c>
      <c r="N1830" s="1" t="s">
        <v>46</v>
      </c>
      <c r="O1830" s="1" t="s">
        <v>46</v>
      </c>
      <c r="P1830" s="1" t="s">
        <v>687</v>
      </c>
      <c r="Q1830" s="1">
        <f xml:space="preserve"> 2018-O1830</f>
        <v>2018</v>
      </c>
    </row>
    <row r="1831" spans="1:17" x14ac:dyDescent="0.25">
      <c r="A1831" s="1" t="s">
        <v>680</v>
      </c>
      <c r="B1831" s="1" t="s">
        <v>681</v>
      </c>
      <c r="C1831" s="1" t="s">
        <v>254</v>
      </c>
      <c r="D1831" s="1" t="s">
        <v>640</v>
      </c>
      <c r="E1831" s="1" t="s">
        <v>256</v>
      </c>
      <c r="F1831" s="1" t="s">
        <v>257</v>
      </c>
      <c r="G1831" s="1" t="s">
        <v>128</v>
      </c>
      <c r="H1831" s="1" t="s">
        <v>77</v>
      </c>
      <c r="I1831" s="1" t="s">
        <v>43</v>
      </c>
      <c r="J1831" s="1" t="s">
        <v>6954</v>
      </c>
      <c r="K1831" s="1" t="s">
        <v>44</v>
      </c>
      <c r="L1831" s="1" t="s">
        <v>272</v>
      </c>
      <c r="M1831" s="1" t="s">
        <v>45</v>
      </c>
      <c r="N1831" s="1" t="s">
        <v>46</v>
      </c>
      <c r="O1831" s="1" t="s">
        <v>46</v>
      </c>
      <c r="P1831" s="1" t="s">
        <v>683</v>
      </c>
      <c r="Q1831" s="1">
        <f xml:space="preserve"> 2018-O1831</f>
        <v>2018</v>
      </c>
    </row>
    <row r="1832" spans="1:17" hidden="1" x14ac:dyDescent="0.25">
      <c r="A1832" s="1" t="s">
        <v>6316</v>
      </c>
      <c r="B1832" s="1" t="s">
        <v>6317</v>
      </c>
      <c r="C1832" s="1" t="s">
        <v>254</v>
      </c>
      <c r="D1832" s="1" t="s">
        <v>6290</v>
      </c>
      <c r="G1832" s="1" t="s">
        <v>6948</v>
      </c>
      <c r="H1832" s="1" t="s">
        <v>77</v>
      </c>
      <c r="I1832" s="1" t="s">
        <v>43</v>
      </c>
      <c r="J1832" s="1" t="s">
        <v>6954</v>
      </c>
      <c r="K1832" s="1" t="s">
        <v>44</v>
      </c>
      <c r="L1832" s="1" t="s">
        <v>6291</v>
      </c>
      <c r="M1832" s="1" t="s">
        <v>45</v>
      </c>
      <c r="N1832" s="1" t="s">
        <v>46</v>
      </c>
      <c r="O1832" s="1" t="s">
        <v>117</v>
      </c>
      <c r="P1832" s="1" t="s">
        <v>267</v>
      </c>
      <c r="Q1832" s="1">
        <f xml:space="preserve"> 2018-O1832</f>
        <v>1978</v>
      </c>
    </row>
    <row r="1833" spans="1:17" hidden="1" x14ac:dyDescent="0.25">
      <c r="A1833" s="1" t="s">
        <v>6319</v>
      </c>
      <c r="B1833" s="1" t="s">
        <v>6320</v>
      </c>
      <c r="C1833" s="1" t="s">
        <v>254</v>
      </c>
      <c r="D1833" s="1" t="s">
        <v>5793</v>
      </c>
      <c r="G1833" s="1" t="s">
        <v>6948</v>
      </c>
      <c r="H1833" s="1" t="s">
        <v>77</v>
      </c>
      <c r="I1833" s="1" t="s">
        <v>43</v>
      </c>
      <c r="J1833" s="1" t="s">
        <v>6954</v>
      </c>
      <c r="K1833" s="1" t="s">
        <v>44</v>
      </c>
      <c r="L1833" s="1" t="s">
        <v>5796</v>
      </c>
      <c r="M1833" s="1" t="s">
        <v>45</v>
      </c>
      <c r="N1833" s="1" t="s">
        <v>46</v>
      </c>
      <c r="O1833" s="1" t="s">
        <v>71</v>
      </c>
      <c r="P1833" s="1" t="s">
        <v>2278</v>
      </c>
      <c r="Q1833" s="1">
        <f xml:space="preserve"> 2018-O1833</f>
        <v>2006</v>
      </c>
    </row>
    <row r="1834" spans="1:17" hidden="1" x14ac:dyDescent="0.25">
      <c r="A1834" s="1" t="s">
        <v>6322</v>
      </c>
      <c r="B1834" s="1" t="s">
        <v>6323</v>
      </c>
      <c r="C1834" s="1" t="s">
        <v>254</v>
      </c>
      <c r="D1834" s="1" t="s">
        <v>6290</v>
      </c>
      <c r="G1834" s="1" t="s">
        <v>6948</v>
      </c>
      <c r="H1834" s="1" t="s">
        <v>77</v>
      </c>
      <c r="I1834" s="1" t="s">
        <v>43</v>
      </c>
      <c r="J1834" s="1" t="s">
        <v>6954</v>
      </c>
      <c r="K1834" s="1" t="s">
        <v>44</v>
      </c>
      <c r="L1834" s="1" t="s">
        <v>6291</v>
      </c>
      <c r="M1834" s="1" t="s">
        <v>45</v>
      </c>
      <c r="N1834" s="1" t="s">
        <v>46</v>
      </c>
      <c r="O1834" s="1" t="s">
        <v>85</v>
      </c>
      <c r="P1834" s="1" t="s">
        <v>299</v>
      </c>
      <c r="Q1834" s="1">
        <f xml:space="preserve"> 2018-O1834</f>
        <v>2002</v>
      </c>
    </row>
    <row r="1835" spans="1:17" hidden="1" x14ac:dyDescent="0.25">
      <c r="A1835" s="1" t="s">
        <v>6325</v>
      </c>
      <c r="B1835" s="1" t="s">
        <v>6326</v>
      </c>
      <c r="C1835" s="1" t="s">
        <v>254</v>
      </c>
      <c r="D1835" s="1" t="s">
        <v>5793</v>
      </c>
      <c r="G1835" s="1" t="s">
        <v>6948</v>
      </c>
      <c r="H1835" s="1" t="s">
        <v>77</v>
      </c>
      <c r="I1835" s="1" t="s">
        <v>43</v>
      </c>
      <c r="J1835" s="1" t="s">
        <v>6954</v>
      </c>
      <c r="K1835" s="1" t="s">
        <v>44</v>
      </c>
      <c r="L1835" s="1" t="s">
        <v>6328</v>
      </c>
      <c r="M1835" s="1" t="s">
        <v>45</v>
      </c>
      <c r="N1835" s="1" t="s">
        <v>46</v>
      </c>
      <c r="O1835" s="1" t="s">
        <v>113</v>
      </c>
      <c r="P1835" s="1" t="s">
        <v>6329</v>
      </c>
      <c r="Q1835" s="1">
        <f xml:space="preserve"> 2018-O1835</f>
        <v>1992</v>
      </c>
    </row>
    <row r="1836" spans="1:17" hidden="1" x14ac:dyDescent="0.25">
      <c r="A1836" s="1" t="s">
        <v>6330</v>
      </c>
      <c r="B1836" s="1" t="s">
        <v>2313</v>
      </c>
      <c r="C1836" s="1" t="s">
        <v>254</v>
      </c>
      <c r="D1836" s="1" t="s">
        <v>6332</v>
      </c>
      <c r="G1836" s="1" t="s">
        <v>6948</v>
      </c>
      <c r="H1836" s="1" t="s">
        <v>77</v>
      </c>
      <c r="I1836" s="1" t="s">
        <v>171</v>
      </c>
      <c r="J1836" s="1" t="s">
        <v>6953</v>
      </c>
      <c r="K1836" s="1" t="s">
        <v>44</v>
      </c>
      <c r="L1836" s="1" t="s">
        <v>6012</v>
      </c>
      <c r="M1836" s="1" t="s">
        <v>45</v>
      </c>
      <c r="N1836" s="1" t="s">
        <v>46</v>
      </c>
      <c r="O1836" s="1" t="s">
        <v>62</v>
      </c>
      <c r="P1836" s="1" t="s">
        <v>4414</v>
      </c>
      <c r="Q1836" s="1">
        <f xml:space="preserve"> 2018-O1836</f>
        <v>2010</v>
      </c>
    </row>
    <row r="1837" spans="1:17" hidden="1" x14ac:dyDescent="0.25">
      <c r="A1837" s="1" t="s">
        <v>6333</v>
      </c>
      <c r="B1837" s="1" t="s">
        <v>4001</v>
      </c>
      <c r="C1837" s="1" t="s">
        <v>254</v>
      </c>
      <c r="D1837" s="1" t="s">
        <v>6290</v>
      </c>
      <c r="G1837" s="1" t="s">
        <v>6948</v>
      </c>
      <c r="H1837" s="1" t="s">
        <v>77</v>
      </c>
      <c r="I1837" s="1" t="s">
        <v>171</v>
      </c>
      <c r="J1837" s="1" t="s">
        <v>6953</v>
      </c>
      <c r="K1837" s="1" t="s">
        <v>44</v>
      </c>
      <c r="L1837" s="1" t="s">
        <v>6306</v>
      </c>
      <c r="M1837" s="1" t="s">
        <v>45</v>
      </c>
      <c r="N1837" s="1" t="s">
        <v>46</v>
      </c>
      <c r="O1837" s="1" t="s">
        <v>170</v>
      </c>
      <c r="P1837" s="1" t="s">
        <v>6335</v>
      </c>
      <c r="Q1837" s="1">
        <f xml:space="preserve"> 2018-O1837</f>
        <v>2012</v>
      </c>
    </row>
    <row r="1838" spans="1:17" x14ac:dyDescent="0.25">
      <c r="A1838" s="1" t="s">
        <v>676</v>
      </c>
      <c r="B1838" s="1" t="s">
        <v>677</v>
      </c>
      <c r="C1838" s="1" t="s">
        <v>254</v>
      </c>
      <c r="D1838" s="1" t="s">
        <v>640</v>
      </c>
      <c r="E1838" s="1" t="s">
        <v>256</v>
      </c>
      <c r="F1838" s="1" t="s">
        <v>257</v>
      </c>
      <c r="G1838" s="1" t="s">
        <v>128</v>
      </c>
      <c r="H1838" s="1" t="s">
        <v>77</v>
      </c>
      <c r="I1838" s="1" t="s">
        <v>43</v>
      </c>
      <c r="J1838" s="1" t="s">
        <v>6954</v>
      </c>
      <c r="K1838" s="1" t="s">
        <v>44</v>
      </c>
      <c r="L1838" s="1" t="s">
        <v>272</v>
      </c>
      <c r="M1838" s="1" t="s">
        <v>45</v>
      </c>
      <c r="N1838" s="1" t="s">
        <v>46</v>
      </c>
      <c r="O1838" s="1" t="s">
        <v>46</v>
      </c>
      <c r="P1838" s="1" t="s">
        <v>679</v>
      </c>
      <c r="Q1838" s="1">
        <f xml:space="preserve"> 2018-O1838</f>
        <v>2018</v>
      </c>
    </row>
    <row r="1839" spans="1:17" hidden="1" x14ac:dyDescent="0.25">
      <c r="A1839" s="1" t="s">
        <v>6338</v>
      </c>
      <c r="B1839" s="1" t="s">
        <v>3832</v>
      </c>
      <c r="C1839" s="1" t="s">
        <v>254</v>
      </c>
      <c r="D1839" s="1" t="s">
        <v>6332</v>
      </c>
      <c r="G1839" s="1" t="s">
        <v>6948</v>
      </c>
      <c r="H1839" s="1" t="s">
        <v>77</v>
      </c>
      <c r="I1839" s="1" t="s">
        <v>78</v>
      </c>
      <c r="J1839" s="1" t="s">
        <v>78</v>
      </c>
      <c r="K1839" s="1" t="s">
        <v>44</v>
      </c>
      <c r="L1839" s="1" t="s">
        <v>5804</v>
      </c>
      <c r="M1839" s="1" t="s">
        <v>45</v>
      </c>
      <c r="N1839" s="1" t="s">
        <v>98</v>
      </c>
      <c r="O1839" s="1" t="s">
        <v>36</v>
      </c>
      <c r="P1839" s="1" t="s">
        <v>387</v>
      </c>
      <c r="Q1839" s="1">
        <f xml:space="preserve"> 2018-O1839</f>
        <v>2011</v>
      </c>
    </row>
    <row r="1840" spans="1:17" hidden="1" x14ac:dyDescent="0.25">
      <c r="A1840" s="1" t="s">
        <v>6340</v>
      </c>
      <c r="B1840" s="1" t="s">
        <v>4308</v>
      </c>
      <c r="C1840" s="1" t="s">
        <v>254</v>
      </c>
      <c r="D1840" s="1" t="s">
        <v>255</v>
      </c>
      <c r="G1840" s="1" t="s">
        <v>6948</v>
      </c>
      <c r="H1840" s="1" t="s">
        <v>77</v>
      </c>
      <c r="I1840" s="1" t="s">
        <v>263</v>
      </c>
      <c r="J1840" s="1" t="s">
        <v>6950</v>
      </c>
      <c r="K1840" s="1" t="s">
        <v>50</v>
      </c>
      <c r="M1840" s="1" t="s">
        <v>45</v>
      </c>
      <c r="N1840" s="1" t="s">
        <v>46</v>
      </c>
      <c r="O1840" s="1" t="s">
        <v>85</v>
      </c>
      <c r="P1840" s="1" t="s">
        <v>6342</v>
      </c>
      <c r="Q1840" s="1">
        <f xml:space="preserve"> 2018-O1840</f>
        <v>2002</v>
      </c>
    </row>
    <row r="1841" spans="1:17" hidden="1" x14ac:dyDescent="0.25">
      <c r="A1841" s="1" t="s">
        <v>6343</v>
      </c>
      <c r="B1841" s="1" t="s">
        <v>2440</v>
      </c>
      <c r="C1841" s="1" t="s">
        <v>254</v>
      </c>
      <c r="D1841" s="1" t="s">
        <v>216</v>
      </c>
      <c r="G1841" s="1" t="s">
        <v>6948</v>
      </c>
      <c r="H1841" s="1" t="s">
        <v>77</v>
      </c>
      <c r="I1841" s="1" t="s">
        <v>43</v>
      </c>
      <c r="J1841" s="1" t="s">
        <v>6954</v>
      </c>
      <c r="K1841" s="1" t="s">
        <v>44</v>
      </c>
      <c r="L1841" s="1" t="s">
        <v>6062</v>
      </c>
      <c r="M1841" s="1" t="s">
        <v>45</v>
      </c>
      <c r="N1841" s="1" t="s">
        <v>46</v>
      </c>
      <c r="O1841" s="1" t="s">
        <v>79</v>
      </c>
      <c r="P1841" s="1" t="s">
        <v>2215</v>
      </c>
      <c r="Q1841" s="1">
        <f xml:space="preserve"> 2018-O1841</f>
        <v>1993</v>
      </c>
    </row>
    <row r="1842" spans="1:17" x14ac:dyDescent="0.25">
      <c r="A1842" s="1" t="s">
        <v>672</v>
      </c>
      <c r="B1842" s="1" t="s">
        <v>673</v>
      </c>
      <c r="C1842" s="1" t="s">
        <v>254</v>
      </c>
      <c r="D1842" s="1" t="s">
        <v>640</v>
      </c>
      <c r="E1842" s="1" t="s">
        <v>256</v>
      </c>
      <c r="F1842" s="1" t="s">
        <v>257</v>
      </c>
      <c r="G1842" s="1" t="s">
        <v>128</v>
      </c>
      <c r="H1842" s="1" t="s">
        <v>77</v>
      </c>
      <c r="I1842" s="1" t="s">
        <v>43</v>
      </c>
      <c r="J1842" s="1" t="s">
        <v>6954</v>
      </c>
      <c r="K1842" s="1" t="s">
        <v>44</v>
      </c>
      <c r="L1842" s="1" t="s">
        <v>272</v>
      </c>
      <c r="M1842" s="1" t="s">
        <v>6955</v>
      </c>
      <c r="N1842" s="1" t="s">
        <v>46</v>
      </c>
      <c r="O1842" s="1" t="s">
        <v>46</v>
      </c>
      <c r="P1842" s="1" t="s">
        <v>675</v>
      </c>
      <c r="Q1842" s="1">
        <f xml:space="preserve"> 2018-O1842</f>
        <v>2018</v>
      </c>
    </row>
    <row r="1843" spans="1:17" hidden="1" x14ac:dyDescent="0.25">
      <c r="A1843" s="1" t="s">
        <v>6348</v>
      </c>
      <c r="B1843" s="1" t="s">
        <v>4309</v>
      </c>
      <c r="C1843" s="1" t="s">
        <v>254</v>
      </c>
      <c r="D1843" s="1" t="s">
        <v>255</v>
      </c>
      <c r="G1843" s="1" t="s">
        <v>6948</v>
      </c>
      <c r="H1843" s="1" t="s">
        <v>77</v>
      </c>
      <c r="I1843" s="1" t="s">
        <v>171</v>
      </c>
      <c r="J1843" s="1" t="s">
        <v>6953</v>
      </c>
      <c r="K1843" s="1" t="s">
        <v>50</v>
      </c>
      <c r="M1843" s="1" t="s">
        <v>45</v>
      </c>
      <c r="N1843" s="1" t="s">
        <v>46</v>
      </c>
      <c r="O1843" s="1" t="s">
        <v>75</v>
      </c>
      <c r="P1843" s="1" t="s">
        <v>2278</v>
      </c>
      <c r="Q1843" s="1">
        <f xml:space="preserve"> 2018-O1843</f>
        <v>2008</v>
      </c>
    </row>
    <row r="1844" spans="1:17" hidden="1" x14ac:dyDescent="0.25">
      <c r="A1844" s="1" t="s">
        <v>6350</v>
      </c>
      <c r="B1844" s="1" t="s">
        <v>2460</v>
      </c>
      <c r="C1844" s="1" t="s">
        <v>254</v>
      </c>
      <c r="D1844" s="1" t="s">
        <v>216</v>
      </c>
      <c r="G1844" s="1" t="s">
        <v>6948</v>
      </c>
      <c r="H1844" s="1" t="s">
        <v>77</v>
      </c>
      <c r="I1844" s="1" t="s">
        <v>263</v>
      </c>
      <c r="J1844" s="1" t="s">
        <v>6950</v>
      </c>
      <c r="K1844" s="1" t="s">
        <v>44</v>
      </c>
      <c r="L1844" s="1" t="s">
        <v>6352</v>
      </c>
      <c r="M1844" s="1" t="s">
        <v>45</v>
      </c>
      <c r="N1844" s="1" t="s">
        <v>46</v>
      </c>
      <c r="O1844" s="1" t="s">
        <v>40</v>
      </c>
      <c r="P1844" s="1" t="s">
        <v>3534</v>
      </c>
      <c r="Q1844" s="1">
        <f xml:space="preserve"> 2018-O1844</f>
        <v>2017</v>
      </c>
    </row>
    <row r="1845" spans="1:17" x14ac:dyDescent="0.25">
      <c r="A1845" s="1" t="s">
        <v>668</v>
      </c>
      <c r="B1845" s="1" t="s">
        <v>669</v>
      </c>
      <c r="C1845" s="1" t="s">
        <v>254</v>
      </c>
      <c r="D1845" s="1" t="s">
        <v>640</v>
      </c>
      <c r="E1845" s="1" t="s">
        <v>256</v>
      </c>
      <c r="F1845" s="1" t="s">
        <v>257</v>
      </c>
      <c r="G1845" s="1" t="s">
        <v>128</v>
      </c>
      <c r="H1845" s="1" t="s">
        <v>77</v>
      </c>
      <c r="I1845" s="1" t="s">
        <v>43</v>
      </c>
      <c r="J1845" s="1" t="s">
        <v>6954</v>
      </c>
      <c r="K1845" s="1" t="s">
        <v>44</v>
      </c>
      <c r="L1845" s="1" t="s">
        <v>272</v>
      </c>
      <c r="M1845" s="1" t="s">
        <v>6955</v>
      </c>
      <c r="N1845" s="1" t="s">
        <v>46</v>
      </c>
      <c r="O1845" s="1" t="s">
        <v>46</v>
      </c>
      <c r="P1845" s="1" t="s">
        <v>671</v>
      </c>
      <c r="Q1845" s="1">
        <f xml:space="preserve"> 2018-O1845</f>
        <v>2018</v>
      </c>
    </row>
    <row r="1846" spans="1:17" hidden="1" x14ac:dyDescent="0.25">
      <c r="A1846" s="1" t="s">
        <v>6357</v>
      </c>
      <c r="B1846" s="1" t="s">
        <v>190</v>
      </c>
      <c r="C1846" s="1" t="s">
        <v>254</v>
      </c>
      <c r="D1846" s="1" t="s">
        <v>6332</v>
      </c>
      <c r="G1846" s="1" t="s">
        <v>6948</v>
      </c>
      <c r="H1846" s="1" t="s">
        <v>77</v>
      </c>
      <c r="I1846" s="1" t="s">
        <v>78</v>
      </c>
      <c r="J1846" s="1" t="s">
        <v>78</v>
      </c>
      <c r="K1846" s="1" t="s">
        <v>44</v>
      </c>
      <c r="L1846" s="1" t="s">
        <v>6355</v>
      </c>
      <c r="M1846" s="1" t="s">
        <v>45</v>
      </c>
      <c r="N1846" s="1" t="s">
        <v>46</v>
      </c>
      <c r="O1846" s="1" t="s">
        <v>98</v>
      </c>
      <c r="P1846" s="1" t="s">
        <v>387</v>
      </c>
      <c r="Q1846" s="1">
        <f xml:space="preserve"> 2018-O1846</f>
        <v>1998</v>
      </c>
    </row>
    <row r="1847" spans="1:17" x14ac:dyDescent="0.25">
      <c r="A1847" s="1" t="s">
        <v>665</v>
      </c>
      <c r="B1847" s="1" t="s">
        <v>666</v>
      </c>
      <c r="C1847" s="1" t="s">
        <v>254</v>
      </c>
      <c r="D1847" s="1" t="s">
        <v>640</v>
      </c>
      <c r="E1847" s="1" t="s">
        <v>256</v>
      </c>
      <c r="F1847" s="1" t="s">
        <v>257</v>
      </c>
      <c r="G1847" s="1" t="s">
        <v>128</v>
      </c>
      <c r="H1847" s="1" t="s">
        <v>77</v>
      </c>
      <c r="I1847" s="1" t="s">
        <v>43</v>
      </c>
      <c r="J1847" s="1" t="s">
        <v>6954</v>
      </c>
      <c r="K1847" s="1" t="s">
        <v>44</v>
      </c>
      <c r="L1847" s="1" t="s">
        <v>272</v>
      </c>
      <c r="M1847" s="1" t="s">
        <v>45</v>
      </c>
      <c r="N1847" s="1" t="s">
        <v>46</v>
      </c>
      <c r="O1847" s="1" t="s">
        <v>46</v>
      </c>
      <c r="P1847" s="1" t="s">
        <v>80</v>
      </c>
      <c r="Q1847" s="1">
        <f xml:space="preserve"> 2018-O1847</f>
        <v>2018</v>
      </c>
    </row>
    <row r="1848" spans="1:17" hidden="1" x14ac:dyDescent="0.25">
      <c r="A1848" s="1" t="s">
        <v>6361</v>
      </c>
      <c r="B1848" s="1" t="s">
        <v>2477</v>
      </c>
      <c r="C1848" s="1" t="s">
        <v>254</v>
      </c>
      <c r="D1848" s="1" t="s">
        <v>216</v>
      </c>
      <c r="G1848" s="1" t="s">
        <v>6948</v>
      </c>
      <c r="H1848" s="1" t="s">
        <v>77</v>
      </c>
      <c r="I1848" s="1" t="s">
        <v>43</v>
      </c>
      <c r="J1848" s="1" t="s">
        <v>6954</v>
      </c>
      <c r="K1848" s="1" t="s">
        <v>44</v>
      </c>
      <c r="L1848" s="1" t="s">
        <v>6062</v>
      </c>
      <c r="M1848" s="1" t="s">
        <v>45</v>
      </c>
      <c r="N1848" s="1" t="s">
        <v>46</v>
      </c>
      <c r="O1848" s="1" t="s">
        <v>208</v>
      </c>
      <c r="P1848" s="1" t="s">
        <v>3646</v>
      </c>
      <c r="Q1848" s="1">
        <f xml:space="preserve"> 2018-O1848</f>
        <v>2003</v>
      </c>
    </row>
    <row r="1849" spans="1:17" hidden="1" x14ac:dyDescent="0.25">
      <c r="A1849" s="1" t="s">
        <v>6363</v>
      </c>
      <c r="B1849" s="1" t="s">
        <v>191</v>
      </c>
      <c r="C1849" s="1" t="s">
        <v>254</v>
      </c>
      <c r="D1849" s="1" t="s">
        <v>6332</v>
      </c>
      <c r="G1849" s="1" t="s">
        <v>6948</v>
      </c>
      <c r="H1849" s="1" t="s">
        <v>77</v>
      </c>
      <c r="I1849" s="1" t="s">
        <v>43</v>
      </c>
      <c r="J1849" s="1" t="s">
        <v>6954</v>
      </c>
      <c r="K1849" s="1" t="s">
        <v>44</v>
      </c>
      <c r="L1849" s="1" t="s">
        <v>6012</v>
      </c>
      <c r="M1849" s="1" t="s">
        <v>45</v>
      </c>
      <c r="N1849" s="1" t="s">
        <v>46</v>
      </c>
      <c r="O1849" s="1" t="s">
        <v>70</v>
      </c>
      <c r="P1849" s="1" t="s">
        <v>6365</v>
      </c>
      <c r="Q1849" s="1">
        <f xml:space="preserve"> 2018-O1849</f>
        <v>2000</v>
      </c>
    </row>
    <row r="1850" spans="1:17" hidden="1" x14ac:dyDescent="0.25">
      <c r="A1850" s="1" t="s">
        <v>6366</v>
      </c>
      <c r="B1850" s="1" t="s">
        <v>4293</v>
      </c>
      <c r="C1850" s="1" t="s">
        <v>254</v>
      </c>
      <c r="D1850" s="1" t="s">
        <v>255</v>
      </c>
      <c r="G1850" s="1" t="s">
        <v>6948</v>
      </c>
      <c r="H1850" s="1" t="s">
        <v>77</v>
      </c>
      <c r="I1850" s="1" t="s">
        <v>114</v>
      </c>
      <c r="J1850" s="1" t="s">
        <v>114</v>
      </c>
      <c r="K1850" s="1" t="s">
        <v>50</v>
      </c>
      <c r="M1850" s="1" t="s">
        <v>45</v>
      </c>
      <c r="N1850" s="1" t="s">
        <v>46</v>
      </c>
      <c r="O1850" s="1" t="s">
        <v>36</v>
      </c>
      <c r="P1850" s="1" t="s">
        <v>6368</v>
      </c>
      <c r="Q1850" s="1">
        <f xml:space="preserve"> 2018-O1850</f>
        <v>2011</v>
      </c>
    </row>
    <row r="1851" spans="1:17" hidden="1" x14ac:dyDescent="0.25">
      <c r="A1851" s="1" t="s">
        <v>6369</v>
      </c>
      <c r="B1851" s="1" t="s">
        <v>2584</v>
      </c>
      <c r="C1851" s="1" t="s">
        <v>254</v>
      </c>
      <c r="D1851" s="1" t="s">
        <v>174</v>
      </c>
      <c r="G1851" s="1" t="s">
        <v>6948</v>
      </c>
      <c r="H1851" s="1" t="s">
        <v>77</v>
      </c>
      <c r="I1851" s="1" t="s">
        <v>43</v>
      </c>
      <c r="J1851" s="1" t="s">
        <v>6954</v>
      </c>
      <c r="K1851" s="1" t="s">
        <v>50</v>
      </c>
      <c r="M1851" s="1" t="s">
        <v>45</v>
      </c>
      <c r="N1851" s="1" t="s">
        <v>46</v>
      </c>
      <c r="O1851" s="1" t="s">
        <v>107</v>
      </c>
      <c r="P1851" s="1" t="s">
        <v>299</v>
      </c>
      <c r="Q1851" s="1">
        <f xml:space="preserve"> 2018-O1851</f>
        <v>2014</v>
      </c>
    </row>
    <row r="1852" spans="1:17" hidden="1" x14ac:dyDescent="0.25">
      <c r="A1852" s="1" t="s">
        <v>6371</v>
      </c>
      <c r="B1852" s="1" t="s">
        <v>215</v>
      </c>
      <c r="C1852" s="1" t="s">
        <v>254</v>
      </c>
      <c r="D1852" s="1" t="s">
        <v>6332</v>
      </c>
      <c r="G1852" s="1" t="s">
        <v>6948</v>
      </c>
      <c r="H1852" s="1" t="s">
        <v>77</v>
      </c>
      <c r="I1852" s="1" t="s">
        <v>114</v>
      </c>
      <c r="J1852" s="1" t="s">
        <v>114</v>
      </c>
      <c r="K1852" s="1" t="s">
        <v>44</v>
      </c>
      <c r="L1852" s="1" t="s">
        <v>6012</v>
      </c>
      <c r="M1852" s="1" t="s">
        <v>45</v>
      </c>
      <c r="N1852" s="1" t="s">
        <v>46</v>
      </c>
      <c r="O1852" s="1" t="s">
        <v>41</v>
      </c>
      <c r="P1852" s="1" t="s">
        <v>145</v>
      </c>
      <c r="Q1852" s="1">
        <f xml:space="preserve"> 2018-O1852</f>
        <v>2016</v>
      </c>
    </row>
    <row r="1853" spans="1:17" hidden="1" x14ac:dyDescent="0.25">
      <c r="A1853" s="1" t="s">
        <v>6373</v>
      </c>
      <c r="B1853" s="1" t="s">
        <v>4295</v>
      </c>
      <c r="C1853" s="1" t="s">
        <v>254</v>
      </c>
      <c r="D1853" s="1" t="s">
        <v>255</v>
      </c>
      <c r="G1853" s="1" t="s">
        <v>6948</v>
      </c>
      <c r="H1853" s="1" t="s">
        <v>77</v>
      </c>
      <c r="I1853" s="1" t="s">
        <v>78</v>
      </c>
      <c r="J1853" s="1" t="s">
        <v>78</v>
      </c>
      <c r="K1853" s="1" t="s">
        <v>50</v>
      </c>
      <c r="M1853" s="1" t="s">
        <v>45</v>
      </c>
      <c r="N1853" s="1" t="s">
        <v>46</v>
      </c>
      <c r="O1853" s="1" t="s">
        <v>62</v>
      </c>
      <c r="P1853" s="1" t="s">
        <v>6375</v>
      </c>
      <c r="Q1853" s="1">
        <f xml:space="preserve"> 2018-O1853</f>
        <v>2010</v>
      </c>
    </row>
    <row r="1854" spans="1:17" x14ac:dyDescent="0.25">
      <c r="A1854" s="1" t="s">
        <v>660</v>
      </c>
      <c r="B1854" s="1" t="s">
        <v>661</v>
      </c>
      <c r="C1854" s="1" t="s">
        <v>254</v>
      </c>
      <c r="D1854" s="1" t="s">
        <v>640</v>
      </c>
      <c r="E1854" s="1" t="s">
        <v>663</v>
      </c>
      <c r="F1854" s="1" t="s">
        <v>257</v>
      </c>
      <c r="G1854" s="1" t="s">
        <v>128</v>
      </c>
      <c r="H1854" s="1" t="s">
        <v>77</v>
      </c>
      <c r="I1854" s="1" t="s">
        <v>43</v>
      </c>
      <c r="J1854" s="1" t="s">
        <v>6954</v>
      </c>
      <c r="K1854" s="1" t="s">
        <v>44</v>
      </c>
      <c r="L1854" s="1" t="s">
        <v>272</v>
      </c>
      <c r="M1854" s="1" t="s">
        <v>6955</v>
      </c>
      <c r="N1854" s="1" t="s">
        <v>46</v>
      </c>
      <c r="O1854" s="1" t="s">
        <v>46</v>
      </c>
      <c r="P1854" s="1" t="s">
        <v>664</v>
      </c>
      <c r="Q1854" s="1">
        <f xml:space="preserve"> 2018-O1854</f>
        <v>2018</v>
      </c>
    </row>
    <row r="1855" spans="1:17" x14ac:dyDescent="0.25">
      <c r="A1855" s="1" t="s">
        <v>656</v>
      </c>
      <c r="B1855" s="1" t="s">
        <v>657</v>
      </c>
      <c r="C1855" s="1" t="s">
        <v>254</v>
      </c>
      <c r="D1855" s="1" t="s">
        <v>640</v>
      </c>
      <c r="E1855" s="1" t="s">
        <v>256</v>
      </c>
      <c r="F1855" s="1" t="s">
        <v>257</v>
      </c>
      <c r="G1855" s="1" t="s">
        <v>128</v>
      </c>
      <c r="H1855" s="1" t="s">
        <v>77</v>
      </c>
      <c r="I1855" s="1" t="s">
        <v>43</v>
      </c>
      <c r="J1855" s="1" t="s">
        <v>6954</v>
      </c>
      <c r="K1855" s="1" t="s">
        <v>44</v>
      </c>
      <c r="L1855" s="1" t="s">
        <v>272</v>
      </c>
      <c r="M1855" s="1" t="s">
        <v>45</v>
      </c>
      <c r="N1855" s="1" t="s">
        <v>46</v>
      </c>
      <c r="O1855" s="1" t="s">
        <v>46</v>
      </c>
      <c r="P1855" s="1" t="s">
        <v>659</v>
      </c>
      <c r="Q1855" s="1">
        <f xml:space="preserve"> 2018-O1855</f>
        <v>2018</v>
      </c>
    </row>
    <row r="1856" spans="1:17" hidden="1" x14ac:dyDescent="0.25">
      <c r="A1856" s="1" t="s">
        <v>6381</v>
      </c>
      <c r="B1856" s="1" t="s">
        <v>2480</v>
      </c>
      <c r="C1856" s="1" t="s">
        <v>254</v>
      </c>
      <c r="D1856" s="1" t="s">
        <v>216</v>
      </c>
      <c r="G1856" s="1" t="s">
        <v>6948</v>
      </c>
      <c r="H1856" s="1" t="s">
        <v>77</v>
      </c>
      <c r="I1856" s="1" t="s">
        <v>43</v>
      </c>
      <c r="J1856" s="1" t="s">
        <v>6954</v>
      </c>
      <c r="K1856" s="1" t="s">
        <v>44</v>
      </c>
      <c r="L1856" s="1" t="s">
        <v>6352</v>
      </c>
      <c r="M1856" s="1" t="s">
        <v>45</v>
      </c>
      <c r="N1856" s="1" t="s">
        <v>46</v>
      </c>
      <c r="O1856" s="1" t="s">
        <v>113</v>
      </c>
      <c r="P1856" s="1" t="s">
        <v>111</v>
      </c>
      <c r="Q1856" s="1">
        <f xml:space="preserve"> 2018-O1856</f>
        <v>1992</v>
      </c>
    </row>
    <row r="1857" spans="1:17" x14ac:dyDescent="0.25">
      <c r="A1857" s="1" t="s">
        <v>652</v>
      </c>
      <c r="B1857" s="1" t="s">
        <v>653</v>
      </c>
      <c r="C1857" s="1" t="s">
        <v>254</v>
      </c>
      <c r="D1857" s="1" t="s">
        <v>640</v>
      </c>
      <c r="E1857" s="1" t="s">
        <v>256</v>
      </c>
      <c r="F1857" s="1" t="s">
        <v>257</v>
      </c>
      <c r="G1857" s="1" t="s">
        <v>128</v>
      </c>
      <c r="H1857" s="1" t="s">
        <v>77</v>
      </c>
      <c r="I1857" s="1" t="s">
        <v>43</v>
      </c>
      <c r="J1857" s="1" t="s">
        <v>6954</v>
      </c>
      <c r="K1857" s="1" t="s">
        <v>44</v>
      </c>
      <c r="L1857" s="1" t="s">
        <v>272</v>
      </c>
      <c r="M1857" s="1" t="s">
        <v>6955</v>
      </c>
      <c r="N1857" s="1" t="s">
        <v>46</v>
      </c>
      <c r="O1857" s="1" t="s">
        <v>46</v>
      </c>
      <c r="P1857" s="1" t="s">
        <v>655</v>
      </c>
      <c r="Q1857" s="1">
        <f xml:space="preserve"> 2018-O1857</f>
        <v>2018</v>
      </c>
    </row>
    <row r="1858" spans="1:17" hidden="1" x14ac:dyDescent="0.25">
      <c r="A1858" s="1" t="s">
        <v>6385</v>
      </c>
      <c r="B1858" s="1" t="s">
        <v>212</v>
      </c>
      <c r="C1858" s="1" t="s">
        <v>254</v>
      </c>
      <c r="D1858" s="1" t="s">
        <v>6332</v>
      </c>
      <c r="G1858" s="1" t="s">
        <v>6948</v>
      </c>
      <c r="H1858" s="1" t="s">
        <v>77</v>
      </c>
      <c r="I1858" s="1" t="s">
        <v>114</v>
      </c>
      <c r="J1858" s="1" t="s">
        <v>114</v>
      </c>
      <c r="K1858" s="1" t="s">
        <v>44</v>
      </c>
      <c r="L1858" s="1" t="s">
        <v>6012</v>
      </c>
      <c r="M1858" s="1" t="s">
        <v>45</v>
      </c>
      <c r="N1858" s="1" t="s">
        <v>46</v>
      </c>
      <c r="O1858" s="1" t="s">
        <v>40</v>
      </c>
      <c r="P1858" s="1" t="s">
        <v>124</v>
      </c>
      <c r="Q1858" s="1">
        <f xml:space="preserve"> 2018-O1858</f>
        <v>2017</v>
      </c>
    </row>
    <row r="1859" spans="1:17" hidden="1" x14ac:dyDescent="0.25">
      <c r="A1859" s="1" t="s">
        <v>6387</v>
      </c>
      <c r="B1859" s="1" t="s">
        <v>2488</v>
      </c>
      <c r="C1859" s="1" t="s">
        <v>254</v>
      </c>
      <c r="D1859" s="1" t="s">
        <v>6389</v>
      </c>
      <c r="G1859" s="1" t="s">
        <v>6948</v>
      </c>
      <c r="H1859" s="1" t="s">
        <v>77</v>
      </c>
      <c r="I1859" s="1" t="s">
        <v>78</v>
      </c>
      <c r="J1859" s="1" t="s">
        <v>78</v>
      </c>
      <c r="K1859" s="1" t="s">
        <v>44</v>
      </c>
      <c r="L1859" s="1" t="s">
        <v>6390</v>
      </c>
      <c r="M1859" s="1" t="s">
        <v>45</v>
      </c>
      <c r="N1859" s="1" t="s">
        <v>46</v>
      </c>
      <c r="O1859" s="1" t="s">
        <v>113</v>
      </c>
      <c r="P1859" s="1" t="s">
        <v>2674</v>
      </c>
      <c r="Q1859" s="1">
        <f xml:space="preserve"> 2018-O1859</f>
        <v>1992</v>
      </c>
    </row>
    <row r="1860" spans="1:17" hidden="1" x14ac:dyDescent="0.25">
      <c r="A1860" s="1" t="s">
        <v>6391</v>
      </c>
      <c r="B1860" s="1" t="s">
        <v>2274</v>
      </c>
      <c r="C1860" s="1" t="s">
        <v>254</v>
      </c>
      <c r="D1860" s="1" t="s">
        <v>174</v>
      </c>
      <c r="G1860" s="1" t="s">
        <v>6948</v>
      </c>
      <c r="H1860" s="1" t="s">
        <v>77</v>
      </c>
      <c r="I1860" s="1" t="s">
        <v>171</v>
      </c>
      <c r="J1860" s="1" t="s">
        <v>6953</v>
      </c>
      <c r="K1860" s="1" t="s">
        <v>44</v>
      </c>
      <c r="L1860" s="1" t="s">
        <v>6393</v>
      </c>
      <c r="M1860" s="1" t="s">
        <v>45</v>
      </c>
      <c r="N1860" s="1" t="s">
        <v>46</v>
      </c>
      <c r="O1860" s="1" t="s">
        <v>170</v>
      </c>
      <c r="P1860" s="1" t="s">
        <v>2278</v>
      </c>
      <c r="Q1860" s="1">
        <f xml:space="preserve"> 2018-O1860</f>
        <v>2012</v>
      </c>
    </row>
    <row r="1861" spans="1:17" hidden="1" x14ac:dyDescent="0.25">
      <c r="A1861" s="1" t="s">
        <v>6394</v>
      </c>
      <c r="B1861" s="1" t="s">
        <v>214</v>
      </c>
      <c r="C1861" s="1" t="s">
        <v>254</v>
      </c>
      <c r="D1861" s="1" t="s">
        <v>6332</v>
      </c>
      <c r="G1861" s="1" t="s">
        <v>6948</v>
      </c>
      <c r="H1861" s="1" t="s">
        <v>77</v>
      </c>
      <c r="I1861" s="1" t="s">
        <v>114</v>
      </c>
      <c r="J1861" s="1" t="s">
        <v>114</v>
      </c>
      <c r="K1861" s="1" t="s">
        <v>50</v>
      </c>
      <c r="M1861" s="1" t="s">
        <v>45</v>
      </c>
      <c r="N1861" s="1" t="s">
        <v>46</v>
      </c>
      <c r="O1861" s="1" t="s">
        <v>86</v>
      </c>
      <c r="P1861" s="1" t="s">
        <v>145</v>
      </c>
      <c r="Q1861" s="1">
        <f xml:space="preserve"> 2018-O1861</f>
        <v>2015</v>
      </c>
    </row>
    <row r="1862" spans="1:17" hidden="1" x14ac:dyDescent="0.25">
      <c r="A1862" s="1" t="s">
        <v>6396</v>
      </c>
      <c r="B1862" s="1" t="s">
        <v>2806</v>
      </c>
      <c r="C1862" s="1" t="s">
        <v>254</v>
      </c>
      <c r="D1862" s="1" t="s">
        <v>255</v>
      </c>
      <c r="G1862" s="1" t="s">
        <v>6948</v>
      </c>
      <c r="H1862" s="1" t="s">
        <v>2227</v>
      </c>
      <c r="I1862" s="1" t="s">
        <v>43</v>
      </c>
      <c r="J1862" s="1" t="s">
        <v>6954</v>
      </c>
      <c r="K1862" s="1" t="s">
        <v>44</v>
      </c>
      <c r="L1862" s="1" t="s">
        <v>5804</v>
      </c>
      <c r="M1862" s="1" t="s">
        <v>45</v>
      </c>
      <c r="N1862" s="1" t="s">
        <v>46</v>
      </c>
      <c r="O1862" s="1" t="s">
        <v>71</v>
      </c>
      <c r="P1862" s="1" t="s">
        <v>299</v>
      </c>
      <c r="Q1862" s="1">
        <f xml:space="preserve"> 2018-O1862</f>
        <v>2006</v>
      </c>
    </row>
    <row r="1863" spans="1:17" hidden="1" x14ac:dyDescent="0.25">
      <c r="A1863" s="1" t="s">
        <v>6398</v>
      </c>
      <c r="B1863" s="1" t="s">
        <v>367</v>
      </c>
      <c r="C1863" s="1" t="s">
        <v>254</v>
      </c>
      <c r="D1863" s="1" t="s">
        <v>216</v>
      </c>
      <c r="G1863" s="1" t="s">
        <v>6948</v>
      </c>
      <c r="H1863" s="1" t="s">
        <v>77</v>
      </c>
      <c r="I1863" s="1" t="s">
        <v>43</v>
      </c>
      <c r="J1863" s="1" t="s">
        <v>6954</v>
      </c>
      <c r="K1863" s="1" t="s">
        <v>44</v>
      </c>
      <c r="L1863" s="1" t="s">
        <v>6352</v>
      </c>
      <c r="M1863" s="1" t="s">
        <v>45</v>
      </c>
      <c r="N1863" s="1" t="s">
        <v>46</v>
      </c>
      <c r="O1863" s="1" t="s">
        <v>75</v>
      </c>
      <c r="P1863" s="1" t="s">
        <v>151</v>
      </c>
      <c r="Q1863" s="1">
        <f xml:space="preserve"> 2018-O1863</f>
        <v>2008</v>
      </c>
    </row>
    <row r="1864" spans="1:17" hidden="1" x14ac:dyDescent="0.25">
      <c r="A1864" s="1" t="s">
        <v>6400</v>
      </c>
      <c r="B1864" s="1" t="s">
        <v>221</v>
      </c>
      <c r="C1864" s="1" t="s">
        <v>254</v>
      </c>
      <c r="D1864" s="1" t="s">
        <v>6332</v>
      </c>
      <c r="G1864" s="1" t="s">
        <v>6948</v>
      </c>
      <c r="H1864" s="1" t="s">
        <v>77</v>
      </c>
      <c r="I1864" s="1" t="s">
        <v>114</v>
      </c>
      <c r="J1864" s="1" t="s">
        <v>114</v>
      </c>
      <c r="K1864" s="1" t="s">
        <v>44</v>
      </c>
      <c r="L1864" s="1" t="s">
        <v>6012</v>
      </c>
      <c r="M1864" s="1" t="s">
        <v>45</v>
      </c>
      <c r="N1864" s="1" t="s">
        <v>46</v>
      </c>
      <c r="O1864" s="1" t="s">
        <v>41</v>
      </c>
      <c r="P1864" s="1" t="s">
        <v>2878</v>
      </c>
      <c r="Q1864" s="1">
        <f xml:space="preserve"> 2018-O1864</f>
        <v>2016</v>
      </c>
    </row>
    <row r="1865" spans="1:17" hidden="1" x14ac:dyDescent="0.25">
      <c r="A1865" s="1" t="s">
        <v>6402</v>
      </c>
      <c r="B1865" s="1" t="s">
        <v>2281</v>
      </c>
      <c r="C1865" s="1" t="s">
        <v>254</v>
      </c>
      <c r="D1865" s="1" t="s">
        <v>174</v>
      </c>
      <c r="G1865" s="1" t="s">
        <v>6948</v>
      </c>
      <c r="H1865" s="1" t="s">
        <v>77</v>
      </c>
      <c r="I1865" s="1" t="s">
        <v>43</v>
      </c>
      <c r="J1865" s="1" t="s">
        <v>6954</v>
      </c>
      <c r="K1865" s="1" t="s">
        <v>44</v>
      </c>
      <c r="L1865" s="1" t="s">
        <v>4589</v>
      </c>
      <c r="M1865" s="1" t="s">
        <v>45</v>
      </c>
      <c r="N1865" s="1" t="s">
        <v>46</v>
      </c>
      <c r="O1865" s="1" t="s">
        <v>208</v>
      </c>
      <c r="P1865" s="1" t="s">
        <v>2278</v>
      </c>
      <c r="Q1865" s="1">
        <f xml:space="preserve"> 2018-O1865</f>
        <v>2003</v>
      </c>
    </row>
    <row r="1866" spans="1:17" x14ac:dyDescent="0.25">
      <c r="A1866" s="1" t="s">
        <v>645</v>
      </c>
      <c r="B1866" s="1" t="s">
        <v>646</v>
      </c>
      <c r="C1866" s="1" t="s">
        <v>254</v>
      </c>
      <c r="D1866" s="1" t="s">
        <v>640</v>
      </c>
      <c r="E1866" s="1" t="s">
        <v>256</v>
      </c>
      <c r="F1866" s="1" t="s">
        <v>257</v>
      </c>
      <c r="G1866" s="1" t="s">
        <v>128</v>
      </c>
      <c r="H1866" s="1" t="s">
        <v>77</v>
      </c>
      <c r="I1866" s="1" t="s">
        <v>171</v>
      </c>
      <c r="J1866" s="1" t="s">
        <v>6953</v>
      </c>
      <c r="K1866" s="1" t="s">
        <v>44</v>
      </c>
      <c r="L1866" s="1" t="s">
        <v>272</v>
      </c>
      <c r="M1866" s="1" t="s">
        <v>45</v>
      </c>
      <c r="N1866" s="1" t="s">
        <v>46</v>
      </c>
      <c r="O1866" s="1" t="s">
        <v>46</v>
      </c>
      <c r="P1866" s="1" t="s">
        <v>333</v>
      </c>
      <c r="Q1866" s="1">
        <f xml:space="preserve"> 2018-O1866</f>
        <v>2018</v>
      </c>
    </row>
    <row r="1867" spans="1:17" hidden="1" x14ac:dyDescent="0.25">
      <c r="A1867" s="1" t="s">
        <v>6406</v>
      </c>
      <c r="B1867" s="1" t="s">
        <v>2291</v>
      </c>
      <c r="C1867" s="1" t="s">
        <v>254</v>
      </c>
      <c r="D1867" s="1" t="s">
        <v>174</v>
      </c>
      <c r="G1867" s="1" t="s">
        <v>6948</v>
      </c>
      <c r="H1867" s="1" t="s">
        <v>77</v>
      </c>
      <c r="I1867" s="1" t="s">
        <v>43</v>
      </c>
      <c r="J1867" s="1" t="s">
        <v>6954</v>
      </c>
      <c r="K1867" s="1" t="s">
        <v>50</v>
      </c>
      <c r="M1867" s="1" t="s">
        <v>45</v>
      </c>
      <c r="N1867" s="1" t="s">
        <v>46</v>
      </c>
      <c r="O1867" s="1" t="s">
        <v>40</v>
      </c>
      <c r="P1867" s="1" t="s">
        <v>2278</v>
      </c>
      <c r="Q1867" s="1">
        <f xml:space="preserve"> 2018-O1867</f>
        <v>2017</v>
      </c>
    </row>
    <row r="1868" spans="1:17" hidden="1" x14ac:dyDescent="0.25">
      <c r="A1868" s="1" t="s">
        <v>6408</v>
      </c>
      <c r="B1868" s="1" t="s">
        <v>368</v>
      </c>
      <c r="C1868" s="1" t="s">
        <v>254</v>
      </c>
      <c r="D1868" s="1" t="s">
        <v>216</v>
      </c>
      <c r="G1868" s="1" t="s">
        <v>6948</v>
      </c>
      <c r="H1868" s="1" t="s">
        <v>77</v>
      </c>
      <c r="I1868" s="1" t="s">
        <v>43</v>
      </c>
      <c r="J1868" s="1" t="s">
        <v>6954</v>
      </c>
      <c r="K1868" s="1" t="s">
        <v>44</v>
      </c>
      <c r="L1868" s="1" t="s">
        <v>6352</v>
      </c>
      <c r="M1868" s="1" t="s">
        <v>45</v>
      </c>
      <c r="N1868" s="1" t="s">
        <v>46</v>
      </c>
      <c r="O1868" s="1" t="s">
        <v>41</v>
      </c>
      <c r="P1868" s="1" t="s">
        <v>299</v>
      </c>
      <c r="Q1868" s="1">
        <f xml:space="preserve"> 2018-O1868</f>
        <v>2016</v>
      </c>
    </row>
    <row r="1869" spans="1:17" hidden="1" x14ac:dyDescent="0.25">
      <c r="A1869" s="1" t="s">
        <v>6410</v>
      </c>
      <c r="B1869" s="1" t="s">
        <v>2811</v>
      </c>
      <c r="C1869" s="1" t="s">
        <v>254</v>
      </c>
      <c r="D1869" s="1" t="s">
        <v>255</v>
      </c>
      <c r="G1869" s="1" t="s">
        <v>6948</v>
      </c>
      <c r="H1869" s="1" t="s">
        <v>77</v>
      </c>
      <c r="I1869" s="1" t="s">
        <v>43</v>
      </c>
      <c r="J1869" s="1" t="s">
        <v>6954</v>
      </c>
      <c r="K1869" s="1" t="s">
        <v>44</v>
      </c>
      <c r="L1869" s="1" t="s">
        <v>5804</v>
      </c>
      <c r="M1869" s="1" t="s">
        <v>45</v>
      </c>
      <c r="N1869" s="1" t="s">
        <v>46</v>
      </c>
      <c r="O1869" s="1" t="s">
        <v>208</v>
      </c>
      <c r="P1869" s="1" t="s">
        <v>928</v>
      </c>
      <c r="Q1869" s="1">
        <f xml:space="preserve"> 2018-O1869</f>
        <v>2003</v>
      </c>
    </row>
    <row r="1870" spans="1:17" hidden="1" x14ac:dyDescent="0.25">
      <c r="A1870" s="1" t="s">
        <v>6412</v>
      </c>
      <c r="B1870" s="1" t="s">
        <v>3253</v>
      </c>
      <c r="C1870" s="1" t="s">
        <v>254</v>
      </c>
      <c r="D1870" s="1" t="s">
        <v>6332</v>
      </c>
      <c r="G1870" s="1" t="s">
        <v>6948</v>
      </c>
      <c r="H1870" s="1" t="s">
        <v>77</v>
      </c>
      <c r="I1870" s="1" t="s">
        <v>171</v>
      </c>
      <c r="J1870" s="1" t="s">
        <v>6953</v>
      </c>
      <c r="K1870" s="1" t="s">
        <v>44</v>
      </c>
      <c r="L1870" s="1" t="s">
        <v>6012</v>
      </c>
      <c r="M1870" s="1" t="s">
        <v>45</v>
      </c>
      <c r="N1870" s="1" t="s">
        <v>46</v>
      </c>
      <c r="O1870" s="1" t="s">
        <v>75</v>
      </c>
      <c r="P1870" s="1" t="s">
        <v>2878</v>
      </c>
      <c r="Q1870" s="1">
        <f xml:space="preserve"> 2018-O1870</f>
        <v>2008</v>
      </c>
    </row>
    <row r="1871" spans="1:17" hidden="1" x14ac:dyDescent="0.25">
      <c r="A1871" s="1" t="s">
        <v>6414</v>
      </c>
      <c r="B1871" s="1" t="s">
        <v>2301</v>
      </c>
      <c r="C1871" s="1" t="s">
        <v>254</v>
      </c>
      <c r="D1871" s="1" t="s">
        <v>174</v>
      </c>
      <c r="G1871" s="1" t="s">
        <v>6948</v>
      </c>
      <c r="H1871" s="1" t="s">
        <v>77</v>
      </c>
      <c r="I1871" s="1" t="s">
        <v>114</v>
      </c>
      <c r="J1871" s="1" t="s">
        <v>114</v>
      </c>
      <c r="K1871" s="1" t="s">
        <v>44</v>
      </c>
      <c r="L1871" s="1" t="s">
        <v>4589</v>
      </c>
      <c r="M1871" s="1" t="s">
        <v>45</v>
      </c>
      <c r="N1871" s="1" t="s">
        <v>46</v>
      </c>
      <c r="O1871" s="1" t="s">
        <v>36</v>
      </c>
      <c r="P1871" s="1" t="s">
        <v>5993</v>
      </c>
      <c r="Q1871" s="1">
        <f xml:space="preserve"> 2018-O1871</f>
        <v>2011</v>
      </c>
    </row>
    <row r="1872" spans="1:17" hidden="1" x14ac:dyDescent="0.25">
      <c r="A1872" s="1" t="s">
        <v>6416</v>
      </c>
      <c r="B1872" s="1" t="s">
        <v>369</v>
      </c>
      <c r="C1872" s="1" t="s">
        <v>254</v>
      </c>
      <c r="D1872" s="1" t="s">
        <v>216</v>
      </c>
      <c r="G1872" s="1" t="s">
        <v>6948</v>
      </c>
      <c r="H1872" s="1" t="s">
        <v>77</v>
      </c>
      <c r="I1872" s="1" t="s">
        <v>114</v>
      </c>
      <c r="J1872" s="1" t="s">
        <v>114</v>
      </c>
      <c r="K1872" s="1" t="s">
        <v>44</v>
      </c>
      <c r="L1872" s="1" t="s">
        <v>6352</v>
      </c>
      <c r="M1872" s="1" t="s">
        <v>45</v>
      </c>
      <c r="N1872" s="1" t="s">
        <v>46</v>
      </c>
      <c r="O1872" s="1" t="s">
        <v>91</v>
      </c>
      <c r="P1872" s="1" t="s">
        <v>4553</v>
      </c>
      <c r="Q1872" s="1">
        <f xml:space="preserve"> 2018-O1872</f>
        <v>2001</v>
      </c>
    </row>
    <row r="1873" spans="1:17" hidden="1" x14ac:dyDescent="0.25">
      <c r="A1873" s="1" t="s">
        <v>6418</v>
      </c>
      <c r="B1873" s="1" t="s">
        <v>2814</v>
      </c>
      <c r="C1873" s="1" t="s">
        <v>254</v>
      </c>
      <c r="D1873" s="1" t="s">
        <v>255</v>
      </c>
      <c r="G1873" s="1" t="s">
        <v>6948</v>
      </c>
      <c r="H1873" s="1" t="s">
        <v>77</v>
      </c>
      <c r="I1873" s="1" t="s">
        <v>114</v>
      </c>
      <c r="J1873" s="1" t="s">
        <v>114</v>
      </c>
      <c r="K1873" s="1" t="s">
        <v>44</v>
      </c>
      <c r="L1873" s="1" t="s">
        <v>5804</v>
      </c>
      <c r="M1873" s="1" t="s">
        <v>45</v>
      </c>
      <c r="N1873" s="1" t="s">
        <v>46</v>
      </c>
      <c r="O1873" s="1" t="s">
        <v>86</v>
      </c>
      <c r="P1873" s="1" t="s">
        <v>231</v>
      </c>
      <c r="Q1873" s="1">
        <f xml:space="preserve"> 2018-O1873</f>
        <v>2015</v>
      </c>
    </row>
    <row r="1874" spans="1:17" hidden="1" x14ac:dyDescent="0.25">
      <c r="A1874" s="1" t="s">
        <v>6420</v>
      </c>
      <c r="B1874" s="1" t="s">
        <v>3268</v>
      </c>
      <c r="C1874" s="1" t="s">
        <v>254</v>
      </c>
      <c r="D1874" s="1" t="s">
        <v>6332</v>
      </c>
      <c r="G1874" s="1" t="s">
        <v>6948</v>
      </c>
      <c r="H1874" s="1" t="s">
        <v>77</v>
      </c>
      <c r="I1874" s="1" t="s">
        <v>171</v>
      </c>
      <c r="J1874" s="1" t="s">
        <v>6953</v>
      </c>
      <c r="K1874" s="1" t="s">
        <v>44</v>
      </c>
      <c r="L1874" s="1" t="s">
        <v>6012</v>
      </c>
      <c r="M1874" s="1" t="s">
        <v>45</v>
      </c>
      <c r="N1874" s="1" t="s">
        <v>46</v>
      </c>
      <c r="O1874" s="1" t="s">
        <v>62</v>
      </c>
      <c r="P1874" s="1" t="s">
        <v>299</v>
      </c>
      <c r="Q1874" s="1">
        <f xml:space="preserve"> 2018-O1874</f>
        <v>2010</v>
      </c>
    </row>
    <row r="1875" spans="1:17" hidden="1" x14ac:dyDescent="0.25">
      <c r="A1875" s="1" t="s">
        <v>6422</v>
      </c>
      <c r="B1875" s="1" t="s">
        <v>712</v>
      </c>
      <c r="C1875" s="1" t="s">
        <v>254</v>
      </c>
      <c r="D1875" s="1" t="s">
        <v>216</v>
      </c>
      <c r="G1875" s="1" t="s">
        <v>6948</v>
      </c>
      <c r="H1875" s="1" t="s">
        <v>77</v>
      </c>
      <c r="I1875" s="1" t="s">
        <v>171</v>
      </c>
      <c r="J1875" s="1" t="s">
        <v>6953</v>
      </c>
      <c r="K1875" s="1" t="s">
        <v>44</v>
      </c>
      <c r="L1875" s="1" t="s">
        <v>6352</v>
      </c>
      <c r="M1875" s="1" t="s">
        <v>45</v>
      </c>
      <c r="N1875" s="1" t="s">
        <v>46</v>
      </c>
      <c r="O1875" s="1" t="s">
        <v>134</v>
      </c>
      <c r="P1875" s="1" t="s">
        <v>6424</v>
      </c>
      <c r="Q1875" s="1">
        <f xml:space="preserve"> 2018-O1875</f>
        <v>1985</v>
      </c>
    </row>
    <row r="1876" spans="1:17" hidden="1" x14ac:dyDescent="0.25">
      <c r="A1876" s="1" t="s">
        <v>6425</v>
      </c>
      <c r="B1876" s="1" t="s">
        <v>3264</v>
      </c>
      <c r="C1876" s="1" t="s">
        <v>254</v>
      </c>
      <c r="D1876" s="1" t="s">
        <v>6332</v>
      </c>
      <c r="G1876" s="1" t="s">
        <v>6948</v>
      </c>
      <c r="H1876" s="1" t="s">
        <v>77</v>
      </c>
      <c r="I1876" s="1" t="s">
        <v>171</v>
      </c>
      <c r="J1876" s="1" t="s">
        <v>6953</v>
      </c>
      <c r="K1876" s="1" t="s">
        <v>44</v>
      </c>
      <c r="L1876" s="1" t="s">
        <v>6012</v>
      </c>
      <c r="M1876" s="1" t="s">
        <v>45</v>
      </c>
      <c r="N1876" s="1" t="s">
        <v>46</v>
      </c>
      <c r="O1876" s="1" t="s">
        <v>170</v>
      </c>
      <c r="P1876" s="1" t="s">
        <v>299</v>
      </c>
      <c r="Q1876" s="1">
        <f xml:space="preserve"> 2018-O1876</f>
        <v>2012</v>
      </c>
    </row>
    <row r="1877" spans="1:17" hidden="1" x14ac:dyDescent="0.25">
      <c r="A1877" s="1" t="s">
        <v>6427</v>
      </c>
      <c r="B1877" s="1" t="s">
        <v>710</v>
      </c>
      <c r="C1877" s="1" t="s">
        <v>254</v>
      </c>
      <c r="D1877" s="1" t="s">
        <v>216</v>
      </c>
      <c r="G1877" s="1" t="s">
        <v>6948</v>
      </c>
      <c r="H1877" s="1" t="s">
        <v>77</v>
      </c>
      <c r="I1877" s="1" t="s">
        <v>43</v>
      </c>
      <c r="J1877" s="1" t="s">
        <v>6954</v>
      </c>
      <c r="K1877" s="1" t="s">
        <v>50</v>
      </c>
      <c r="M1877" s="1" t="s">
        <v>45</v>
      </c>
      <c r="N1877" s="1" t="s">
        <v>46</v>
      </c>
      <c r="O1877" s="1" t="s">
        <v>86</v>
      </c>
      <c r="P1877" s="1" t="s">
        <v>6429</v>
      </c>
      <c r="Q1877" s="1">
        <f xml:space="preserve"> 2018-O1877</f>
        <v>2015</v>
      </c>
    </row>
    <row r="1878" spans="1:17" hidden="1" x14ac:dyDescent="0.25">
      <c r="A1878" s="1" t="s">
        <v>6430</v>
      </c>
      <c r="B1878" s="1" t="s">
        <v>2817</v>
      </c>
      <c r="C1878" s="1" t="s">
        <v>254</v>
      </c>
      <c r="D1878" s="1" t="s">
        <v>255</v>
      </c>
      <c r="G1878" s="1" t="s">
        <v>6948</v>
      </c>
      <c r="H1878" s="1" t="s">
        <v>77</v>
      </c>
      <c r="I1878" s="1" t="s">
        <v>171</v>
      </c>
      <c r="J1878" s="1" t="s">
        <v>6953</v>
      </c>
      <c r="K1878" s="1" t="s">
        <v>44</v>
      </c>
      <c r="L1878" s="1" t="s">
        <v>5804</v>
      </c>
      <c r="M1878" s="1" t="s">
        <v>45</v>
      </c>
      <c r="N1878" s="1" t="s">
        <v>46</v>
      </c>
      <c r="O1878" s="1" t="s">
        <v>137</v>
      </c>
      <c r="P1878" s="1" t="s">
        <v>135</v>
      </c>
      <c r="Q1878" s="1">
        <f xml:space="preserve"> 2018-O1878</f>
        <v>1984</v>
      </c>
    </row>
    <row r="1879" spans="1:17" hidden="1" x14ac:dyDescent="0.25">
      <c r="A1879" s="1" t="s">
        <v>6432</v>
      </c>
      <c r="B1879" s="1" t="s">
        <v>3271</v>
      </c>
      <c r="C1879" s="1" t="s">
        <v>254</v>
      </c>
      <c r="D1879" s="1" t="s">
        <v>6332</v>
      </c>
      <c r="G1879" s="1" t="s">
        <v>6948</v>
      </c>
      <c r="H1879" s="1" t="s">
        <v>77</v>
      </c>
      <c r="I1879" s="1" t="s">
        <v>171</v>
      </c>
      <c r="J1879" s="1" t="s">
        <v>6953</v>
      </c>
      <c r="K1879" s="1" t="s">
        <v>44</v>
      </c>
      <c r="L1879" s="1" t="s">
        <v>6012</v>
      </c>
      <c r="M1879" s="1" t="s">
        <v>45</v>
      </c>
      <c r="N1879" s="1" t="s">
        <v>46</v>
      </c>
      <c r="O1879" s="1" t="s">
        <v>75</v>
      </c>
      <c r="P1879" s="1" t="s">
        <v>6434</v>
      </c>
      <c r="Q1879" s="1">
        <f xml:space="preserve"> 2018-O1879</f>
        <v>2008</v>
      </c>
    </row>
    <row r="1880" spans="1:17" hidden="1" x14ac:dyDescent="0.25">
      <c r="A1880" s="1" t="s">
        <v>6435</v>
      </c>
      <c r="B1880" s="1" t="s">
        <v>3170</v>
      </c>
      <c r="C1880" s="1" t="s">
        <v>254</v>
      </c>
      <c r="D1880" s="1" t="s">
        <v>174</v>
      </c>
      <c r="G1880" s="1" t="s">
        <v>6948</v>
      </c>
      <c r="H1880" s="1" t="s">
        <v>77</v>
      </c>
      <c r="I1880" s="1" t="s">
        <v>43</v>
      </c>
      <c r="J1880" s="1" t="s">
        <v>6954</v>
      </c>
      <c r="K1880" s="1" t="s">
        <v>44</v>
      </c>
      <c r="L1880" s="1" t="s">
        <v>4589</v>
      </c>
      <c r="M1880" s="1" t="s">
        <v>45</v>
      </c>
      <c r="N1880" s="1" t="s">
        <v>46</v>
      </c>
      <c r="O1880" s="1" t="s">
        <v>62</v>
      </c>
      <c r="P1880" s="1" t="s">
        <v>387</v>
      </c>
      <c r="Q1880" s="1">
        <f xml:space="preserve"> 2018-O1880</f>
        <v>2010</v>
      </c>
    </row>
    <row r="1881" spans="1:17" hidden="1" x14ac:dyDescent="0.25">
      <c r="A1881" s="1" t="s">
        <v>6437</v>
      </c>
      <c r="B1881" s="1" t="s">
        <v>713</v>
      </c>
      <c r="C1881" s="1" t="s">
        <v>254</v>
      </c>
      <c r="D1881" s="1" t="s">
        <v>216</v>
      </c>
      <c r="G1881" s="1" t="s">
        <v>6948</v>
      </c>
      <c r="H1881" s="1" t="s">
        <v>77</v>
      </c>
      <c r="I1881" s="1" t="s">
        <v>78</v>
      </c>
      <c r="J1881" s="1" t="s">
        <v>78</v>
      </c>
      <c r="K1881" s="1" t="s">
        <v>50</v>
      </c>
      <c r="M1881" s="1" t="s">
        <v>45</v>
      </c>
      <c r="N1881" s="1" t="s">
        <v>46</v>
      </c>
      <c r="O1881" s="1" t="s">
        <v>86</v>
      </c>
      <c r="P1881" s="1" t="s">
        <v>6439</v>
      </c>
      <c r="Q1881" s="1">
        <f xml:space="preserve"> 2018-O1881</f>
        <v>2015</v>
      </c>
    </row>
    <row r="1882" spans="1:17" hidden="1" x14ac:dyDescent="0.25">
      <c r="A1882" s="1" t="s">
        <v>6440</v>
      </c>
      <c r="B1882" s="1" t="s">
        <v>741</v>
      </c>
      <c r="C1882" s="1" t="s">
        <v>254</v>
      </c>
      <c r="D1882" s="1" t="s">
        <v>216</v>
      </c>
      <c r="G1882" s="1" t="s">
        <v>6948</v>
      </c>
      <c r="H1882" s="1" t="s">
        <v>77</v>
      </c>
      <c r="I1882" s="1" t="s">
        <v>43</v>
      </c>
      <c r="J1882" s="1" t="s">
        <v>6954</v>
      </c>
      <c r="K1882" s="1" t="s">
        <v>44</v>
      </c>
      <c r="L1882" s="1" t="s">
        <v>6352</v>
      </c>
      <c r="M1882" s="1" t="s">
        <v>45</v>
      </c>
      <c r="N1882" s="1" t="s">
        <v>46</v>
      </c>
      <c r="O1882" s="1" t="s">
        <v>170</v>
      </c>
      <c r="P1882" s="1" t="s">
        <v>5042</v>
      </c>
      <c r="Q1882" s="1">
        <f xml:space="preserve"> 2018-O1882</f>
        <v>2012</v>
      </c>
    </row>
    <row r="1883" spans="1:17" hidden="1" x14ac:dyDescent="0.25">
      <c r="A1883" s="1" t="s">
        <v>6442</v>
      </c>
      <c r="B1883" s="1" t="s">
        <v>3430</v>
      </c>
      <c r="C1883" s="1" t="s">
        <v>254</v>
      </c>
      <c r="D1883" s="1" t="s">
        <v>6332</v>
      </c>
      <c r="G1883" s="1" t="s">
        <v>6948</v>
      </c>
      <c r="H1883" s="1" t="s">
        <v>77</v>
      </c>
      <c r="I1883" s="1" t="s">
        <v>171</v>
      </c>
      <c r="J1883" s="1" t="s">
        <v>6953</v>
      </c>
      <c r="K1883" s="1" t="s">
        <v>44</v>
      </c>
      <c r="L1883" s="1" t="s">
        <v>6012</v>
      </c>
      <c r="M1883" s="1" t="s">
        <v>45</v>
      </c>
      <c r="N1883" s="1" t="s">
        <v>46</v>
      </c>
      <c r="O1883" s="1" t="s">
        <v>62</v>
      </c>
      <c r="P1883" s="1" t="s">
        <v>174</v>
      </c>
      <c r="Q1883" s="1">
        <f xml:space="preserve"> 2018-O1883</f>
        <v>2010</v>
      </c>
    </row>
    <row r="1884" spans="1:17" hidden="1" x14ac:dyDescent="0.25">
      <c r="A1884" s="1" t="s">
        <v>6444</v>
      </c>
      <c r="B1884" s="1" t="s">
        <v>2430</v>
      </c>
      <c r="C1884" s="1" t="s">
        <v>254</v>
      </c>
      <c r="D1884" s="1" t="s">
        <v>216</v>
      </c>
      <c r="G1884" s="1" t="s">
        <v>6948</v>
      </c>
      <c r="H1884" s="1" t="s">
        <v>77</v>
      </c>
      <c r="I1884" s="1" t="s">
        <v>171</v>
      </c>
      <c r="J1884" s="1" t="s">
        <v>6953</v>
      </c>
      <c r="K1884" s="1" t="s">
        <v>44</v>
      </c>
      <c r="L1884" s="1" t="s">
        <v>6352</v>
      </c>
      <c r="M1884" s="1" t="s">
        <v>45</v>
      </c>
      <c r="N1884" s="1" t="s">
        <v>46</v>
      </c>
      <c r="O1884" s="1" t="s">
        <v>107</v>
      </c>
      <c r="P1884" s="1" t="s">
        <v>6446</v>
      </c>
      <c r="Q1884" s="1">
        <f xml:space="preserve"> 2018-O1884</f>
        <v>2014</v>
      </c>
    </row>
    <row r="1885" spans="1:17" hidden="1" x14ac:dyDescent="0.25">
      <c r="A1885" s="1" t="s">
        <v>6447</v>
      </c>
      <c r="B1885" s="1" t="s">
        <v>2820</v>
      </c>
      <c r="C1885" s="1" t="s">
        <v>254</v>
      </c>
      <c r="D1885" s="1" t="s">
        <v>255</v>
      </c>
      <c r="G1885" s="1" t="s">
        <v>6948</v>
      </c>
      <c r="H1885" s="1" t="s">
        <v>77</v>
      </c>
      <c r="I1885" s="1" t="s">
        <v>78</v>
      </c>
      <c r="J1885" s="1" t="s">
        <v>78</v>
      </c>
      <c r="K1885" s="1" t="s">
        <v>44</v>
      </c>
      <c r="L1885" s="1" t="s">
        <v>5804</v>
      </c>
      <c r="M1885" s="1" t="s">
        <v>45</v>
      </c>
      <c r="N1885" s="1" t="s">
        <v>46</v>
      </c>
      <c r="O1885" s="1" t="s">
        <v>137</v>
      </c>
      <c r="P1885" s="1" t="s">
        <v>237</v>
      </c>
      <c r="Q1885" s="1">
        <f xml:space="preserve"> 2018-O1885</f>
        <v>1984</v>
      </c>
    </row>
    <row r="1886" spans="1:17" hidden="1" x14ac:dyDescent="0.25">
      <c r="A1886" s="1" t="s">
        <v>6449</v>
      </c>
      <c r="B1886" s="1" t="s">
        <v>3174</v>
      </c>
      <c r="C1886" s="1" t="s">
        <v>254</v>
      </c>
      <c r="D1886" s="1" t="s">
        <v>174</v>
      </c>
      <c r="G1886" s="1" t="s">
        <v>6948</v>
      </c>
      <c r="H1886" s="1" t="s">
        <v>77</v>
      </c>
      <c r="I1886" s="1" t="s">
        <v>43</v>
      </c>
      <c r="J1886" s="1" t="s">
        <v>6954</v>
      </c>
      <c r="K1886" s="1" t="s">
        <v>44</v>
      </c>
      <c r="L1886" s="1" t="s">
        <v>4589</v>
      </c>
      <c r="M1886" s="1" t="s">
        <v>45</v>
      </c>
      <c r="N1886" s="1" t="s">
        <v>46</v>
      </c>
      <c r="O1886" s="1" t="s">
        <v>40</v>
      </c>
      <c r="P1886" s="1" t="s">
        <v>6335</v>
      </c>
      <c r="Q1886" s="1">
        <f xml:space="preserve"> 2018-O1886</f>
        <v>2017</v>
      </c>
    </row>
    <row r="1887" spans="1:17" hidden="1" x14ac:dyDescent="0.25">
      <c r="A1887" s="1" t="s">
        <v>6451</v>
      </c>
      <c r="B1887" s="1" t="s">
        <v>219</v>
      </c>
      <c r="C1887" s="1" t="s">
        <v>254</v>
      </c>
      <c r="D1887" s="1" t="s">
        <v>6332</v>
      </c>
      <c r="G1887" s="1" t="s">
        <v>6948</v>
      </c>
      <c r="H1887" s="1" t="s">
        <v>77</v>
      </c>
      <c r="I1887" s="1" t="s">
        <v>43</v>
      </c>
      <c r="J1887" s="1" t="s">
        <v>6954</v>
      </c>
      <c r="K1887" s="1" t="s">
        <v>50</v>
      </c>
      <c r="M1887" s="1" t="s">
        <v>45</v>
      </c>
      <c r="N1887" s="1" t="s">
        <v>46</v>
      </c>
      <c r="O1887" s="1" t="s">
        <v>62</v>
      </c>
      <c r="P1887" s="1" t="s">
        <v>6453</v>
      </c>
      <c r="Q1887" s="1">
        <f xml:space="preserve"> 2018-O1887</f>
        <v>2010</v>
      </c>
    </row>
    <row r="1888" spans="1:17" hidden="1" x14ac:dyDescent="0.25">
      <c r="A1888" s="1" t="s">
        <v>6454</v>
      </c>
      <c r="B1888" s="1" t="s">
        <v>2824</v>
      </c>
      <c r="C1888" s="1" t="s">
        <v>254</v>
      </c>
      <c r="D1888" s="1" t="s">
        <v>255</v>
      </c>
      <c r="G1888" s="1" t="s">
        <v>6948</v>
      </c>
      <c r="H1888" s="1" t="s">
        <v>77</v>
      </c>
      <c r="I1888" s="1" t="s">
        <v>78</v>
      </c>
      <c r="J1888" s="1" t="s">
        <v>78</v>
      </c>
      <c r="K1888" s="1" t="s">
        <v>44</v>
      </c>
      <c r="L1888" s="1" t="s">
        <v>5804</v>
      </c>
      <c r="M1888" s="1" t="s">
        <v>45</v>
      </c>
      <c r="N1888" s="1" t="s">
        <v>46</v>
      </c>
      <c r="O1888" s="1" t="s">
        <v>98</v>
      </c>
      <c r="P1888" s="1" t="s">
        <v>354</v>
      </c>
      <c r="Q1888" s="1">
        <f xml:space="preserve"> 2018-O1888</f>
        <v>1998</v>
      </c>
    </row>
    <row r="1889" spans="1:17" hidden="1" x14ac:dyDescent="0.25">
      <c r="A1889" s="1" t="s">
        <v>6456</v>
      </c>
      <c r="B1889" s="1" t="s">
        <v>186</v>
      </c>
      <c r="C1889" s="1" t="s">
        <v>254</v>
      </c>
      <c r="D1889" s="1" t="s">
        <v>6332</v>
      </c>
      <c r="G1889" s="1" t="s">
        <v>6948</v>
      </c>
      <c r="H1889" s="1" t="s">
        <v>77</v>
      </c>
      <c r="I1889" s="1" t="s">
        <v>43</v>
      </c>
      <c r="J1889" s="1" t="s">
        <v>6954</v>
      </c>
      <c r="K1889" s="1" t="s">
        <v>44</v>
      </c>
      <c r="L1889" s="1" t="s">
        <v>6012</v>
      </c>
      <c r="M1889" s="1" t="s">
        <v>45</v>
      </c>
      <c r="N1889" s="1" t="s">
        <v>46</v>
      </c>
      <c r="O1889" s="1" t="s">
        <v>208</v>
      </c>
      <c r="P1889" s="1" t="s">
        <v>2236</v>
      </c>
      <c r="Q1889" s="1">
        <f xml:space="preserve"> 2018-O1889</f>
        <v>2003</v>
      </c>
    </row>
    <row r="1890" spans="1:17" hidden="1" x14ac:dyDescent="0.25">
      <c r="A1890" s="1" t="s">
        <v>6458</v>
      </c>
      <c r="B1890" s="1" t="s">
        <v>3177</v>
      </c>
      <c r="C1890" s="1" t="s">
        <v>254</v>
      </c>
      <c r="D1890" s="1" t="s">
        <v>174</v>
      </c>
      <c r="G1890" s="1" t="s">
        <v>6948</v>
      </c>
      <c r="H1890" s="1" t="s">
        <v>77</v>
      </c>
      <c r="I1890" s="1" t="s">
        <v>43</v>
      </c>
      <c r="J1890" s="1" t="s">
        <v>6954</v>
      </c>
      <c r="K1890" s="1" t="s">
        <v>50</v>
      </c>
      <c r="M1890" s="1" t="s">
        <v>45</v>
      </c>
      <c r="N1890" s="1" t="s">
        <v>46</v>
      </c>
      <c r="O1890" s="1" t="s">
        <v>40</v>
      </c>
      <c r="P1890" s="1" t="s">
        <v>6335</v>
      </c>
      <c r="Q1890" s="1">
        <f xml:space="preserve"> 2018-O1890</f>
        <v>2017</v>
      </c>
    </row>
    <row r="1891" spans="1:17" hidden="1" x14ac:dyDescent="0.25">
      <c r="A1891" s="1" t="s">
        <v>6460</v>
      </c>
      <c r="B1891" s="1" t="s">
        <v>2433</v>
      </c>
      <c r="C1891" s="1" t="s">
        <v>254</v>
      </c>
      <c r="D1891" s="1" t="s">
        <v>216</v>
      </c>
      <c r="G1891" s="1" t="s">
        <v>6948</v>
      </c>
      <c r="H1891" s="1" t="s">
        <v>77</v>
      </c>
      <c r="I1891" s="1" t="s">
        <v>171</v>
      </c>
      <c r="J1891" s="1" t="s">
        <v>6953</v>
      </c>
      <c r="K1891" s="1" t="s">
        <v>44</v>
      </c>
      <c r="L1891" s="1" t="s">
        <v>6352</v>
      </c>
      <c r="M1891" s="1" t="s">
        <v>45</v>
      </c>
      <c r="N1891" s="1" t="s">
        <v>46</v>
      </c>
      <c r="O1891" s="1" t="s">
        <v>86</v>
      </c>
      <c r="P1891" s="1" t="s">
        <v>687</v>
      </c>
      <c r="Q1891" s="1">
        <f xml:space="preserve"> 2018-O1891</f>
        <v>2015</v>
      </c>
    </row>
    <row r="1892" spans="1:17" hidden="1" x14ac:dyDescent="0.25">
      <c r="A1892" s="1" t="s">
        <v>6462</v>
      </c>
      <c r="B1892" s="1" t="s">
        <v>180</v>
      </c>
      <c r="C1892" s="1" t="s">
        <v>254</v>
      </c>
      <c r="D1892" s="1" t="s">
        <v>6332</v>
      </c>
      <c r="G1892" s="1" t="s">
        <v>6948</v>
      </c>
      <c r="H1892" s="1" t="s">
        <v>77</v>
      </c>
      <c r="I1892" s="1" t="s">
        <v>43</v>
      </c>
      <c r="J1892" s="1" t="s">
        <v>6954</v>
      </c>
      <c r="K1892" s="1" t="s">
        <v>44</v>
      </c>
      <c r="L1892" s="1" t="s">
        <v>6012</v>
      </c>
      <c r="M1892" s="1" t="s">
        <v>45</v>
      </c>
      <c r="N1892" s="1" t="s">
        <v>46</v>
      </c>
      <c r="O1892" s="1" t="s">
        <v>86</v>
      </c>
      <c r="P1892" s="1" t="s">
        <v>872</v>
      </c>
      <c r="Q1892" s="1">
        <f xml:space="preserve"> 2018-O1892</f>
        <v>2015</v>
      </c>
    </row>
    <row r="1893" spans="1:17" hidden="1" x14ac:dyDescent="0.25">
      <c r="A1893" s="1" t="s">
        <v>6464</v>
      </c>
      <c r="B1893" s="1" t="s">
        <v>2828</v>
      </c>
      <c r="C1893" s="1" t="s">
        <v>254</v>
      </c>
      <c r="D1893" s="1" t="s">
        <v>255</v>
      </c>
      <c r="G1893" s="1" t="s">
        <v>6948</v>
      </c>
      <c r="H1893" s="1" t="s">
        <v>77</v>
      </c>
      <c r="I1893" s="1" t="s">
        <v>43</v>
      </c>
      <c r="J1893" s="1" t="s">
        <v>6954</v>
      </c>
      <c r="K1893" s="1" t="s">
        <v>44</v>
      </c>
      <c r="L1893" s="1" t="s">
        <v>5804</v>
      </c>
      <c r="M1893" s="1" t="s">
        <v>45</v>
      </c>
      <c r="N1893" s="1" t="s">
        <v>46</v>
      </c>
      <c r="O1893" s="1" t="s">
        <v>86</v>
      </c>
      <c r="P1893" s="1" t="s">
        <v>145</v>
      </c>
      <c r="Q1893" s="1">
        <f xml:space="preserve"> 2018-O1893</f>
        <v>2015</v>
      </c>
    </row>
    <row r="1894" spans="1:17" x14ac:dyDescent="0.25">
      <c r="A1894" s="1" t="s">
        <v>637</v>
      </c>
      <c r="B1894" s="1" t="s">
        <v>638</v>
      </c>
      <c r="C1894" s="1" t="s">
        <v>254</v>
      </c>
      <c r="D1894" s="1" t="s">
        <v>640</v>
      </c>
      <c r="E1894" s="1" t="s">
        <v>256</v>
      </c>
      <c r="F1894" s="1" t="s">
        <v>257</v>
      </c>
      <c r="G1894" s="1" t="s">
        <v>128</v>
      </c>
      <c r="H1894" s="1" t="s">
        <v>77</v>
      </c>
      <c r="I1894" s="1" t="s">
        <v>263</v>
      </c>
      <c r="J1894" s="1" t="s">
        <v>6950</v>
      </c>
      <c r="K1894" s="1" t="s">
        <v>44</v>
      </c>
      <c r="L1894" s="1" t="s">
        <v>272</v>
      </c>
      <c r="M1894" s="1" t="s">
        <v>6955</v>
      </c>
      <c r="N1894" s="1" t="s">
        <v>46</v>
      </c>
      <c r="O1894" s="1" t="s">
        <v>46</v>
      </c>
      <c r="P1894" s="1" t="s">
        <v>333</v>
      </c>
      <c r="Q1894" s="1">
        <f xml:space="preserve"> 2018-O1894</f>
        <v>2018</v>
      </c>
    </row>
    <row r="1895" spans="1:17" hidden="1" x14ac:dyDescent="0.25">
      <c r="A1895" s="1" t="s">
        <v>6468</v>
      </c>
      <c r="B1895" s="1" t="s">
        <v>3180</v>
      </c>
      <c r="C1895" s="1" t="s">
        <v>254</v>
      </c>
      <c r="D1895" s="1" t="s">
        <v>174</v>
      </c>
      <c r="G1895" s="1" t="s">
        <v>6948</v>
      </c>
      <c r="H1895" s="1" t="s">
        <v>77</v>
      </c>
      <c r="I1895" s="1" t="s">
        <v>43</v>
      </c>
      <c r="J1895" s="1" t="s">
        <v>6954</v>
      </c>
      <c r="K1895" s="1" t="s">
        <v>44</v>
      </c>
      <c r="L1895" s="1" t="s">
        <v>4589</v>
      </c>
      <c r="M1895" s="1" t="s">
        <v>45</v>
      </c>
      <c r="N1895" s="1" t="s">
        <v>46</v>
      </c>
      <c r="O1895" s="1" t="s">
        <v>36</v>
      </c>
      <c r="P1895" s="1" t="s">
        <v>387</v>
      </c>
      <c r="Q1895" s="1">
        <f xml:space="preserve"> 2018-O1895</f>
        <v>2011</v>
      </c>
    </row>
    <row r="1896" spans="1:17" hidden="1" x14ac:dyDescent="0.25">
      <c r="A1896" s="1" t="s">
        <v>6470</v>
      </c>
      <c r="B1896" s="1" t="s">
        <v>179</v>
      </c>
      <c r="C1896" s="1" t="s">
        <v>254</v>
      </c>
      <c r="D1896" s="1" t="s">
        <v>6332</v>
      </c>
      <c r="G1896" s="1" t="s">
        <v>6948</v>
      </c>
      <c r="H1896" s="1" t="s">
        <v>77</v>
      </c>
      <c r="I1896" s="1" t="s">
        <v>43</v>
      </c>
      <c r="J1896" s="1" t="s">
        <v>6954</v>
      </c>
      <c r="K1896" s="1" t="s">
        <v>44</v>
      </c>
      <c r="L1896" s="1" t="s">
        <v>6012</v>
      </c>
      <c r="M1896" s="1" t="s">
        <v>45</v>
      </c>
      <c r="N1896" s="1" t="s">
        <v>46</v>
      </c>
      <c r="O1896" s="1" t="s">
        <v>41</v>
      </c>
      <c r="P1896" s="1" t="s">
        <v>2294</v>
      </c>
      <c r="Q1896" s="1">
        <f xml:space="preserve"> 2018-O1896</f>
        <v>2016</v>
      </c>
    </row>
    <row r="1897" spans="1:17" x14ac:dyDescent="0.25">
      <c r="A1897" s="1" t="s">
        <v>629</v>
      </c>
      <c r="B1897" s="1" t="s">
        <v>630</v>
      </c>
      <c r="C1897" s="1" t="s">
        <v>254</v>
      </c>
      <c r="D1897" s="1" t="s">
        <v>255</v>
      </c>
      <c r="E1897" s="1" t="s">
        <v>256</v>
      </c>
      <c r="F1897" s="1" t="s">
        <v>257</v>
      </c>
      <c r="G1897" s="1" t="s">
        <v>128</v>
      </c>
      <c r="H1897" s="1" t="s">
        <v>6948</v>
      </c>
      <c r="I1897" s="1" t="s">
        <v>43</v>
      </c>
      <c r="J1897" s="1" t="s">
        <v>6954</v>
      </c>
      <c r="K1897" s="1" t="s">
        <v>50</v>
      </c>
      <c r="M1897" s="1" t="s">
        <v>45</v>
      </c>
      <c r="N1897" s="1" t="s">
        <v>46</v>
      </c>
      <c r="O1897" s="1" t="s">
        <v>46</v>
      </c>
      <c r="P1897" s="1" t="s">
        <v>299</v>
      </c>
      <c r="Q1897" s="1">
        <f xml:space="preserve"> 2018-O1897</f>
        <v>2018</v>
      </c>
    </row>
    <row r="1898" spans="1:17" hidden="1" x14ac:dyDescent="0.25">
      <c r="A1898" s="1" t="s">
        <v>6475</v>
      </c>
      <c r="B1898" s="1" t="s">
        <v>177</v>
      </c>
      <c r="C1898" s="1" t="s">
        <v>254</v>
      </c>
      <c r="D1898" s="1" t="s">
        <v>6332</v>
      </c>
      <c r="G1898" s="1" t="s">
        <v>6948</v>
      </c>
      <c r="H1898" s="1" t="s">
        <v>77</v>
      </c>
      <c r="I1898" s="1" t="s">
        <v>43</v>
      </c>
      <c r="J1898" s="1" t="s">
        <v>6954</v>
      </c>
      <c r="K1898" s="1" t="s">
        <v>44</v>
      </c>
      <c r="L1898" s="1" t="s">
        <v>5804</v>
      </c>
      <c r="M1898" s="1" t="s">
        <v>45</v>
      </c>
      <c r="N1898" s="1" t="s">
        <v>46</v>
      </c>
      <c r="O1898" s="1" t="s">
        <v>41</v>
      </c>
      <c r="P1898" s="1" t="s">
        <v>124</v>
      </c>
      <c r="Q1898" s="1">
        <f xml:space="preserve"> 2018-O1898</f>
        <v>2016</v>
      </c>
    </row>
    <row r="1899" spans="1:17" hidden="1" x14ac:dyDescent="0.25">
      <c r="A1899" s="1" t="s">
        <v>6477</v>
      </c>
      <c r="B1899" s="1" t="s">
        <v>2444</v>
      </c>
      <c r="C1899" s="1" t="s">
        <v>254</v>
      </c>
      <c r="D1899" s="1" t="s">
        <v>216</v>
      </c>
      <c r="G1899" s="1" t="s">
        <v>6948</v>
      </c>
      <c r="H1899" s="1" t="s">
        <v>77</v>
      </c>
      <c r="I1899" s="1" t="s">
        <v>171</v>
      </c>
      <c r="J1899" s="1" t="s">
        <v>6953</v>
      </c>
      <c r="K1899" s="1" t="s">
        <v>44</v>
      </c>
      <c r="L1899" s="1" t="s">
        <v>6352</v>
      </c>
      <c r="M1899" s="1" t="s">
        <v>45</v>
      </c>
      <c r="N1899" s="1" t="s">
        <v>46</v>
      </c>
      <c r="O1899" s="1" t="s">
        <v>75</v>
      </c>
      <c r="P1899" s="1" t="s">
        <v>2215</v>
      </c>
      <c r="Q1899" s="1">
        <f xml:space="preserve"> 2018-O1899</f>
        <v>2008</v>
      </c>
    </row>
    <row r="1900" spans="1:17" hidden="1" x14ac:dyDescent="0.25">
      <c r="A1900" s="1" t="s">
        <v>6479</v>
      </c>
      <c r="B1900" s="1" t="s">
        <v>2858</v>
      </c>
      <c r="C1900" s="1" t="s">
        <v>254</v>
      </c>
      <c r="D1900" s="1" t="s">
        <v>255</v>
      </c>
      <c r="G1900" s="1" t="s">
        <v>6948</v>
      </c>
      <c r="H1900" s="1" t="s">
        <v>77</v>
      </c>
      <c r="I1900" s="1" t="s">
        <v>171</v>
      </c>
      <c r="J1900" s="1" t="s">
        <v>6953</v>
      </c>
      <c r="K1900" s="1" t="s">
        <v>44</v>
      </c>
      <c r="L1900" s="1" t="s">
        <v>5804</v>
      </c>
      <c r="M1900" s="1" t="s">
        <v>45</v>
      </c>
      <c r="N1900" s="1" t="s">
        <v>46</v>
      </c>
      <c r="O1900" s="1" t="s">
        <v>208</v>
      </c>
      <c r="P1900" s="1" t="s">
        <v>1757</v>
      </c>
      <c r="Q1900" s="1">
        <f xml:space="preserve"> 2018-O1900</f>
        <v>2003</v>
      </c>
    </row>
    <row r="1901" spans="1:17" x14ac:dyDescent="0.25">
      <c r="A1901" s="1" t="s">
        <v>552</v>
      </c>
      <c r="B1901" s="1" t="s">
        <v>553</v>
      </c>
      <c r="C1901" s="1" t="s">
        <v>254</v>
      </c>
      <c r="D1901" s="1" t="s">
        <v>255</v>
      </c>
      <c r="E1901" s="1" t="s">
        <v>256</v>
      </c>
      <c r="F1901" s="1" t="s">
        <v>257</v>
      </c>
      <c r="G1901" s="1" t="s">
        <v>128</v>
      </c>
      <c r="H1901" s="1" t="s">
        <v>77</v>
      </c>
      <c r="I1901" s="1" t="s">
        <v>43</v>
      </c>
      <c r="J1901" s="1" t="s">
        <v>6954</v>
      </c>
      <c r="K1901" s="1" t="s">
        <v>44</v>
      </c>
      <c r="L1901" s="1" t="s">
        <v>272</v>
      </c>
      <c r="M1901" s="1" t="s">
        <v>45</v>
      </c>
      <c r="N1901" s="1" t="s">
        <v>46</v>
      </c>
      <c r="O1901" s="1" t="s">
        <v>46</v>
      </c>
      <c r="P1901" s="1" t="s">
        <v>555</v>
      </c>
      <c r="Q1901" s="1">
        <f xml:space="preserve"> 2018-O1901</f>
        <v>2018</v>
      </c>
    </row>
    <row r="1902" spans="1:17" hidden="1" x14ac:dyDescent="0.25">
      <c r="A1902" s="1" t="s">
        <v>6484</v>
      </c>
      <c r="B1902" s="1" t="s">
        <v>6485</v>
      </c>
      <c r="C1902" s="1" t="s">
        <v>254</v>
      </c>
      <c r="D1902" s="1" t="s">
        <v>174</v>
      </c>
      <c r="G1902" s="1" t="s">
        <v>6948</v>
      </c>
      <c r="H1902" s="1" t="s">
        <v>77</v>
      </c>
      <c r="I1902" s="1" t="s">
        <v>43</v>
      </c>
      <c r="J1902" s="1" t="s">
        <v>6954</v>
      </c>
      <c r="K1902" s="1" t="s">
        <v>44</v>
      </c>
      <c r="L1902" s="1" t="s">
        <v>4589</v>
      </c>
      <c r="M1902" s="1" t="s">
        <v>45</v>
      </c>
      <c r="N1902" s="1" t="s">
        <v>46</v>
      </c>
      <c r="O1902" s="1" t="s">
        <v>85</v>
      </c>
      <c r="P1902" s="1" t="s">
        <v>299</v>
      </c>
      <c r="Q1902" s="1">
        <f xml:space="preserve"> 2018-O1902</f>
        <v>2002</v>
      </c>
    </row>
    <row r="1903" spans="1:17" hidden="1" x14ac:dyDescent="0.25">
      <c r="A1903" s="1" t="s">
        <v>6487</v>
      </c>
      <c r="B1903" s="1" t="s">
        <v>2447</v>
      </c>
      <c r="C1903" s="1" t="s">
        <v>254</v>
      </c>
      <c r="D1903" s="1" t="s">
        <v>216</v>
      </c>
      <c r="G1903" s="1" t="s">
        <v>6948</v>
      </c>
      <c r="H1903" s="1" t="s">
        <v>77</v>
      </c>
      <c r="I1903" s="1" t="s">
        <v>43</v>
      </c>
      <c r="J1903" s="1" t="s">
        <v>6954</v>
      </c>
      <c r="K1903" s="1" t="s">
        <v>44</v>
      </c>
      <c r="L1903" s="1" t="s">
        <v>6352</v>
      </c>
      <c r="M1903" s="1" t="s">
        <v>45</v>
      </c>
      <c r="N1903" s="1" t="s">
        <v>46</v>
      </c>
      <c r="O1903" s="1" t="s">
        <v>75</v>
      </c>
      <c r="P1903" s="1" t="s">
        <v>4600</v>
      </c>
      <c r="Q1903" s="1">
        <f xml:space="preserve"> 2018-O1903</f>
        <v>2008</v>
      </c>
    </row>
    <row r="1904" spans="1:17" hidden="1" x14ac:dyDescent="0.25">
      <c r="A1904" s="1" t="s">
        <v>6489</v>
      </c>
      <c r="B1904" s="1" t="s">
        <v>2456</v>
      </c>
      <c r="C1904" s="1" t="s">
        <v>254</v>
      </c>
      <c r="D1904" s="1" t="s">
        <v>216</v>
      </c>
      <c r="G1904" s="1" t="s">
        <v>6948</v>
      </c>
      <c r="H1904" s="1" t="s">
        <v>77</v>
      </c>
      <c r="I1904" s="1" t="s">
        <v>171</v>
      </c>
      <c r="J1904" s="1" t="s">
        <v>6953</v>
      </c>
      <c r="K1904" s="1" t="s">
        <v>44</v>
      </c>
      <c r="L1904" s="1" t="s">
        <v>6352</v>
      </c>
      <c r="M1904" s="1" t="s">
        <v>45</v>
      </c>
      <c r="N1904" s="1" t="s">
        <v>46</v>
      </c>
      <c r="O1904" s="1" t="s">
        <v>62</v>
      </c>
      <c r="P1904" s="1" t="s">
        <v>2283</v>
      </c>
      <c r="Q1904" s="1">
        <f xml:space="preserve"> 2018-O1904</f>
        <v>2010</v>
      </c>
    </row>
    <row r="1905" spans="1:17" hidden="1" x14ac:dyDescent="0.25">
      <c r="A1905" s="1" t="s">
        <v>6491</v>
      </c>
      <c r="B1905" s="1" t="s">
        <v>2844</v>
      </c>
      <c r="C1905" s="1" t="s">
        <v>254</v>
      </c>
      <c r="D1905" s="1" t="s">
        <v>255</v>
      </c>
      <c r="G1905" s="1" t="s">
        <v>6948</v>
      </c>
      <c r="H1905" s="1" t="s">
        <v>77</v>
      </c>
      <c r="I1905" s="1" t="s">
        <v>78</v>
      </c>
      <c r="J1905" s="1" t="s">
        <v>78</v>
      </c>
      <c r="K1905" s="1" t="s">
        <v>44</v>
      </c>
      <c r="L1905" s="1" t="s">
        <v>5804</v>
      </c>
      <c r="M1905" s="1" t="s">
        <v>45</v>
      </c>
      <c r="N1905" s="1" t="s">
        <v>46</v>
      </c>
      <c r="O1905" s="1" t="s">
        <v>137</v>
      </c>
      <c r="P1905" s="1" t="s">
        <v>337</v>
      </c>
      <c r="Q1905" s="1">
        <f xml:space="preserve"> 2018-O1905</f>
        <v>1984</v>
      </c>
    </row>
    <row r="1906" spans="1:17" hidden="1" x14ac:dyDescent="0.25">
      <c r="A1906" s="1" t="s">
        <v>6493</v>
      </c>
      <c r="B1906" s="1" t="s">
        <v>6494</v>
      </c>
      <c r="C1906" s="1" t="s">
        <v>254</v>
      </c>
      <c r="D1906" s="1" t="s">
        <v>174</v>
      </c>
      <c r="G1906" s="1" t="s">
        <v>6948</v>
      </c>
      <c r="H1906" s="1" t="s">
        <v>77</v>
      </c>
      <c r="I1906" s="1" t="s">
        <v>43</v>
      </c>
      <c r="J1906" s="1" t="s">
        <v>6954</v>
      </c>
      <c r="K1906" s="1" t="s">
        <v>44</v>
      </c>
      <c r="L1906" s="1" t="s">
        <v>6496</v>
      </c>
      <c r="M1906" s="1" t="s">
        <v>45</v>
      </c>
      <c r="N1906" s="1" t="s">
        <v>46</v>
      </c>
      <c r="O1906" s="1" t="s">
        <v>40</v>
      </c>
      <c r="P1906" s="1" t="s">
        <v>2278</v>
      </c>
      <c r="Q1906" s="1">
        <f xml:space="preserve"> 2018-O1906</f>
        <v>2017</v>
      </c>
    </row>
    <row r="1907" spans="1:17" hidden="1" x14ac:dyDescent="0.25">
      <c r="A1907" s="1" t="s">
        <v>6497</v>
      </c>
      <c r="B1907" s="1" t="s">
        <v>2463</v>
      </c>
      <c r="C1907" s="1" t="s">
        <v>254</v>
      </c>
      <c r="D1907" s="1" t="s">
        <v>216</v>
      </c>
      <c r="G1907" s="1" t="s">
        <v>6948</v>
      </c>
      <c r="H1907" s="1" t="s">
        <v>77</v>
      </c>
      <c r="I1907" s="1" t="s">
        <v>114</v>
      </c>
      <c r="J1907" s="1" t="s">
        <v>114</v>
      </c>
      <c r="K1907" s="1" t="s">
        <v>44</v>
      </c>
      <c r="L1907" s="1" t="s">
        <v>6352</v>
      </c>
      <c r="M1907" s="1" t="s">
        <v>45</v>
      </c>
      <c r="N1907" s="1" t="s">
        <v>46</v>
      </c>
      <c r="O1907" s="1" t="s">
        <v>107</v>
      </c>
      <c r="P1907" s="1" t="s">
        <v>2283</v>
      </c>
      <c r="Q1907" s="1">
        <f xml:space="preserve"> 2018-O1907</f>
        <v>2014</v>
      </c>
    </row>
    <row r="1908" spans="1:17" hidden="1" x14ac:dyDescent="0.25">
      <c r="A1908" s="1" t="s">
        <v>6499</v>
      </c>
      <c r="B1908" s="1" t="s">
        <v>6500</v>
      </c>
      <c r="C1908" s="1" t="s">
        <v>254</v>
      </c>
      <c r="D1908" s="1" t="s">
        <v>174</v>
      </c>
      <c r="G1908" s="1" t="s">
        <v>6948</v>
      </c>
      <c r="H1908" s="1" t="s">
        <v>77</v>
      </c>
      <c r="I1908" s="1" t="s">
        <v>43</v>
      </c>
      <c r="J1908" s="1" t="s">
        <v>6954</v>
      </c>
      <c r="K1908" s="1" t="s">
        <v>44</v>
      </c>
      <c r="L1908" s="1" t="s">
        <v>4589</v>
      </c>
      <c r="M1908" s="1" t="s">
        <v>45</v>
      </c>
      <c r="N1908" s="1" t="s">
        <v>46</v>
      </c>
      <c r="O1908" s="1" t="s">
        <v>170</v>
      </c>
      <c r="P1908" s="1" t="s">
        <v>2278</v>
      </c>
      <c r="Q1908" s="1">
        <f xml:space="preserve"> 2018-O1908</f>
        <v>2012</v>
      </c>
    </row>
    <row r="1909" spans="1:17" hidden="1" x14ac:dyDescent="0.25">
      <c r="A1909" s="1" t="s">
        <v>6502</v>
      </c>
      <c r="B1909" s="1" t="s">
        <v>3485</v>
      </c>
      <c r="C1909" s="1" t="s">
        <v>254</v>
      </c>
      <c r="D1909" s="1" t="s">
        <v>304</v>
      </c>
      <c r="G1909" s="1" t="s">
        <v>6948</v>
      </c>
      <c r="H1909" s="1" t="s">
        <v>77</v>
      </c>
      <c r="I1909" s="1" t="s">
        <v>43</v>
      </c>
      <c r="J1909" s="1" t="s">
        <v>6954</v>
      </c>
      <c r="K1909" s="1" t="s">
        <v>44</v>
      </c>
      <c r="L1909" s="1" t="s">
        <v>6504</v>
      </c>
      <c r="M1909" s="1" t="s">
        <v>45</v>
      </c>
      <c r="N1909" s="1" t="s">
        <v>46</v>
      </c>
      <c r="O1909" s="1" t="s">
        <v>107</v>
      </c>
      <c r="P1909" s="1" t="s">
        <v>683</v>
      </c>
      <c r="Q1909" s="1">
        <f xml:space="preserve"> 2018-O1909</f>
        <v>2014</v>
      </c>
    </row>
    <row r="1910" spans="1:17" hidden="1" x14ac:dyDescent="0.25">
      <c r="A1910" s="1" t="s">
        <v>6505</v>
      </c>
      <c r="B1910" s="1" t="s">
        <v>2469</v>
      </c>
      <c r="C1910" s="1" t="s">
        <v>254</v>
      </c>
      <c r="D1910" s="1" t="s">
        <v>216</v>
      </c>
      <c r="G1910" s="1" t="s">
        <v>6948</v>
      </c>
      <c r="H1910" s="1" t="s">
        <v>77</v>
      </c>
      <c r="I1910" s="1" t="s">
        <v>171</v>
      </c>
      <c r="J1910" s="1" t="s">
        <v>6953</v>
      </c>
      <c r="K1910" s="1" t="s">
        <v>44</v>
      </c>
      <c r="L1910" s="1" t="s">
        <v>6062</v>
      </c>
      <c r="M1910" s="1" t="s">
        <v>45</v>
      </c>
      <c r="N1910" s="1" t="s">
        <v>46</v>
      </c>
      <c r="O1910" s="1" t="s">
        <v>117</v>
      </c>
      <c r="P1910" s="1" t="s">
        <v>2283</v>
      </c>
      <c r="Q1910" s="1">
        <f xml:space="preserve"> 2018-O1910</f>
        <v>1978</v>
      </c>
    </row>
    <row r="1911" spans="1:17" hidden="1" x14ac:dyDescent="0.25">
      <c r="A1911" s="1" t="s">
        <v>6507</v>
      </c>
      <c r="B1911" s="1" t="s">
        <v>2852</v>
      </c>
      <c r="C1911" s="1" t="s">
        <v>254</v>
      </c>
      <c r="D1911" s="1" t="s">
        <v>255</v>
      </c>
      <c r="G1911" s="1" t="s">
        <v>6948</v>
      </c>
      <c r="H1911" s="1" t="s">
        <v>77</v>
      </c>
      <c r="I1911" s="1" t="s">
        <v>263</v>
      </c>
      <c r="J1911" s="1" t="s">
        <v>6950</v>
      </c>
      <c r="K1911" s="1" t="s">
        <v>44</v>
      </c>
      <c r="L1911" s="1" t="s">
        <v>5804</v>
      </c>
      <c r="M1911" s="1" t="s">
        <v>45</v>
      </c>
      <c r="N1911" s="1" t="s">
        <v>46</v>
      </c>
      <c r="O1911" s="1" t="s">
        <v>98</v>
      </c>
      <c r="P1911" s="1" t="s">
        <v>3534</v>
      </c>
      <c r="Q1911" s="1">
        <f xml:space="preserve"> 2018-O1911</f>
        <v>1998</v>
      </c>
    </row>
    <row r="1912" spans="1:17" hidden="1" x14ac:dyDescent="0.25">
      <c r="A1912" s="1" t="s">
        <v>6509</v>
      </c>
      <c r="B1912" s="1" t="s">
        <v>6510</v>
      </c>
      <c r="C1912" s="1" t="s">
        <v>254</v>
      </c>
      <c r="D1912" s="1" t="s">
        <v>174</v>
      </c>
      <c r="G1912" s="1" t="s">
        <v>6948</v>
      </c>
      <c r="H1912" s="1" t="s">
        <v>77</v>
      </c>
      <c r="I1912" s="1" t="s">
        <v>43</v>
      </c>
      <c r="J1912" s="1" t="s">
        <v>6954</v>
      </c>
      <c r="K1912" s="1" t="s">
        <v>44</v>
      </c>
      <c r="L1912" s="1" t="s">
        <v>105</v>
      </c>
      <c r="M1912" s="1" t="s">
        <v>45</v>
      </c>
      <c r="N1912" s="1" t="s">
        <v>46</v>
      </c>
      <c r="O1912" s="1" t="s">
        <v>170</v>
      </c>
      <c r="P1912" s="1" t="s">
        <v>149</v>
      </c>
      <c r="Q1912" s="1">
        <f xml:space="preserve"> 2018-O1912</f>
        <v>2012</v>
      </c>
    </row>
    <row r="1913" spans="1:17" hidden="1" x14ac:dyDescent="0.25">
      <c r="A1913" s="1" t="s">
        <v>6512</v>
      </c>
      <c r="B1913" s="1" t="s">
        <v>3722</v>
      </c>
      <c r="C1913" s="1" t="s">
        <v>254</v>
      </c>
      <c r="D1913" s="1" t="s">
        <v>255</v>
      </c>
      <c r="G1913" s="1" t="s">
        <v>6948</v>
      </c>
      <c r="H1913" s="1" t="s">
        <v>77</v>
      </c>
      <c r="I1913" s="1" t="s">
        <v>43</v>
      </c>
      <c r="J1913" s="1" t="s">
        <v>6954</v>
      </c>
      <c r="K1913" s="1" t="s">
        <v>44</v>
      </c>
      <c r="L1913" s="1" t="s">
        <v>5804</v>
      </c>
      <c r="M1913" s="1" t="s">
        <v>45</v>
      </c>
      <c r="N1913" s="1" t="s">
        <v>46</v>
      </c>
      <c r="O1913" s="1" t="s">
        <v>208</v>
      </c>
      <c r="P1913" s="1" t="s">
        <v>6514</v>
      </c>
      <c r="Q1913" s="1">
        <f xml:space="preserve"> 2018-O1913</f>
        <v>2003</v>
      </c>
    </row>
    <row r="1914" spans="1:17" x14ac:dyDescent="0.25">
      <c r="A1914" s="1" t="s">
        <v>548</v>
      </c>
      <c r="B1914" s="1" t="s">
        <v>549</v>
      </c>
      <c r="C1914" s="1" t="s">
        <v>254</v>
      </c>
      <c r="D1914" s="1" t="s">
        <v>255</v>
      </c>
      <c r="E1914" s="1" t="s">
        <v>256</v>
      </c>
      <c r="F1914" s="1" t="s">
        <v>257</v>
      </c>
      <c r="G1914" s="1" t="s">
        <v>128</v>
      </c>
      <c r="H1914" s="1" t="s">
        <v>77</v>
      </c>
      <c r="I1914" s="1" t="s">
        <v>43</v>
      </c>
      <c r="J1914" s="1" t="s">
        <v>6954</v>
      </c>
      <c r="K1914" s="1" t="s">
        <v>44</v>
      </c>
      <c r="L1914" s="1" t="s">
        <v>272</v>
      </c>
      <c r="M1914" s="1" t="s">
        <v>45</v>
      </c>
      <c r="N1914" s="1" t="s">
        <v>46</v>
      </c>
      <c r="O1914" s="1" t="s">
        <v>46</v>
      </c>
      <c r="P1914" s="1" t="s">
        <v>299</v>
      </c>
      <c r="Q1914" s="1">
        <f xml:space="preserve"> 2018-O1914</f>
        <v>2018</v>
      </c>
    </row>
    <row r="1915" spans="1:17" hidden="1" x14ac:dyDescent="0.25">
      <c r="A1915" s="1" t="s">
        <v>6517</v>
      </c>
      <c r="B1915" s="1" t="s">
        <v>3729</v>
      </c>
      <c r="C1915" s="1" t="s">
        <v>254</v>
      </c>
      <c r="D1915" s="1" t="s">
        <v>255</v>
      </c>
      <c r="G1915" s="1" t="s">
        <v>6948</v>
      </c>
      <c r="H1915" s="1" t="s">
        <v>77</v>
      </c>
      <c r="I1915" s="1" t="s">
        <v>114</v>
      </c>
      <c r="J1915" s="1" t="s">
        <v>114</v>
      </c>
      <c r="K1915" s="1" t="s">
        <v>44</v>
      </c>
      <c r="L1915" s="1" t="s">
        <v>5804</v>
      </c>
      <c r="M1915" s="1" t="s">
        <v>45</v>
      </c>
      <c r="N1915" s="1" t="s">
        <v>46</v>
      </c>
      <c r="O1915" s="1" t="s">
        <v>208</v>
      </c>
      <c r="P1915" s="1" t="s">
        <v>2278</v>
      </c>
      <c r="Q1915" s="1">
        <f xml:space="preserve"> 2018-O1915</f>
        <v>2003</v>
      </c>
    </row>
    <row r="1916" spans="1:17" hidden="1" x14ac:dyDescent="0.25">
      <c r="A1916" s="1" t="s">
        <v>6519</v>
      </c>
      <c r="B1916" s="1" t="s">
        <v>6520</v>
      </c>
      <c r="C1916" s="1" t="s">
        <v>254</v>
      </c>
      <c r="D1916" s="1" t="s">
        <v>174</v>
      </c>
      <c r="G1916" s="1" t="s">
        <v>6948</v>
      </c>
      <c r="H1916" s="1" t="s">
        <v>77</v>
      </c>
      <c r="I1916" s="1" t="s">
        <v>43</v>
      </c>
      <c r="J1916" s="1" t="s">
        <v>6954</v>
      </c>
      <c r="K1916" s="1" t="s">
        <v>44</v>
      </c>
      <c r="L1916" s="1" t="s">
        <v>4589</v>
      </c>
      <c r="M1916" s="1" t="s">
        <v>45</v>
      </c>
      <c r="N1916" s="1" t="s">
        <v>46</v>
      </c>
      <c r="O1916" s="1" t="s">
        <v>187</v>
      </c>
      <c r="P1916" s="1" t="s">
        <v>2278</v>
      </c>
      <c r="Q1916" s="1">
        <f xml:space="preserve"> 2018-O1916</f>
        <v>2004</v>
      </c>
    </row>
    <row r="1917" spans="1:17" hidden="1" x14ac:dyDescent="0.25">
      <c r="A1917" s="1" t="s">
        <v>6522</v>
      </c>
      <c r="B1917" s="1" t="s">
        <v>3733</v>
      </c>
      <c r="C1917" s="1" t="s">
        <v>254</v>
      </c>
      <c r="D1917" s="1" t="s">
        <v>255</v>
      </c>
      <c r="G1917" s="1" t="s">
        <v>6948</v>
      </c>
      <c r="H1917" s="1" t="s">
        <v>77</v>
      </c>
      <c r="I1917" s="1" t="s">
        <v>43</v>
      </c>
      <c r="J1917" s="1" t="s">
        <v>6954</v>
      </c>
      <c r="K1917" s="1" t="s">
        <v>44</v>
      </c>
      <c r="L1917" s="1" t="s">
        <v>5804</v>
      </c>
      <c r="M1917" s="1" t="s">
        <v>45</v>
      </c>
      <c r="N1917" s="1" t="s">
        <v>46</v>
      </c>
      <c r="O1917" s="1" t="s">
        <v>71</v>
      </c>
      <c r="P1917" s="1" t="s">
        <v>387</v>
      </c>
      <c r="Q1917" s="1">
        <f xml:space="preserve"> 2018-O1917</f>
        <v>2006</v>
      </c>
    </row>
    <row r="1918" spans="1:17" hidden="1" x14ac:dyDescent="0.25">
      <c r="A1918" s="1" t="s">
        <v>6524</v>
      </c>
      <c r="B1918" s="1" t="s">
        <v>3959</v>
      </c>
      <c r="C1918" s="1" t="s">
        <v>254</v>
      </c>
      <c r="D1918" s="1" t="s">
        <v>216</v>
      </c>
      <c r="G1918" s="1" t="s">
        <v>6948</v>
      </c>
      <c r="H1918" s="1" t="s">
        <v>77</v>
      </c>
      <c r="I1918" s="1" t="s">
        <v>171</v>
      </c>
      <c r="J1918" s="1" t="s">
        <v>6953</v>
      </c>
      <c r="K1918" s="1" t="s">
        <v>44</v>
      </c>
      <c r="L1918" s="1" t="s">
        <v>6352</v>
      </c>
      <c r="M1918" s="1" t="s">
        <v>45</v>
      </c>
      <c r="N1918" s="1" t="s">
        <v>46</v>
      </c>
      <c r="O1918" s="1" t="s">
        <v>170</v>
      </c>
      <c r="P1918" s="1" t="s">
        <v>2662</v>
      </c>
      <c r="Q1918" s="1">
        <f xml:space="preserve"> 2018-O1918</f>
        <v>2012</v>
      </c>
    </row>
    <row r="1919" spans="1:17" hidden="1" x14ac:dyDescent="0.25">
      <c r="A1919" s="1" t="s">
        <v>6526</v>
      </c>
      <c r="B1919" s="1" t="s">
        <v>6527</v>
      </c>
      <c r="C1919" s="1" t="s">
        <v>254</v>
      </c>
      <c r="D1919" s="1" t="s">
        <v>174</v>
      </c>
      <c r="G1919" s="1" t="s">
        <v>6948</v>
      </c>
      <c r="H1919" s="1" t="s">
        <v>77</v>
      </c>
      <c r="I1919" s="1" t="s">
        <v>43</v>
      </c>
      <c r="J1919" s="1" t="s">
        <v>6954</v>
      </c>
      <c r="K1919" s="1" t="s">
        <v>44</v>
      </c>
      <c r="L1919" s="1" t="s">
        <v>4589</v>
      </c>
      <c r="M1919" s="1" t="s">
        <v>45</v>
      </c>
      <c r="N1919" s="1" t="s">
        <v>46</v>
      </c>
      <c r="O1919" s="1" t="s">
        <v>107</v>
      </c>
      <c r="P1919" s="1" t="s">
        <v>2278</v>
      </c>
      <c r="Q1919" s="1">
        <f xml:space="preserve"> 2018-O1919</f>
        <v>2014</v>
      </c>
    </row>
    <row r="1920" spans="1:17" hidden="1" x14ac:dyDescent="0.25">
      <c r="A1920" s="1" t="s">
        <v>6529</v>
      </c>
      <c r="B1920" s="1" t="s">
        <v>2309</v>
      </c>
      <c r="C1920" s="1" t="s">
        <v>254</v>
      </c>
      <c r="D1920" s="1" t="s">
        <v>216</v>
      </c>
      <c r="G1920" s="1" t="s">
        <v>6948</v>
      </c>
      <c r="H1920" s="1" t="s">
        <v>77</v>
      </c>
      <c r="I1920" s="1" t="s">
        <v>171</v>
      </c>
      <c r="J1920" s="1" t="s">
        <v>6953</v>
      </c>
      <c r="K1920" s="1" t="s">
        <v>44</v>
      </c>
      <c r="L1920" s="1" t="s">
        <v>6352</v>
      </c>
      <c r="M1920" s="1" t="s">
        <v>45</v>
      </c>
      <c r="N1920" s="1" t="s">
        <v>46</v>
      </c>
      <c r="O1920" s="1" t="s">
        <v>67</v>
      </c>
      <c r="P1920" s="1" t="s">
        <v>4414</v>
      </c>
      <c r="Q1920" s="1">
        <f xml:space="preserve"> 2018-O1920</f>
        <v>1983</v>
      </c>
    </row>
    <row r="1921" spans="1:17" hidden="1" x14ac:dyDescent="0.25">
      <c r="A1921" s="1" t="s">
        <v>6531</v>
      </c>
      <c r="B1921" s="1" t="s">
        <v>6532</v>
      </c>
      <c r="C1921" s="1" t="s">
        <v>254</v>
      </c>
      <c r="D1921" s="1" t="s">
        <v>174</v>
      </c>
      <c r="G1921" s="1" t="s">
        <v>6948</v>
      </c>
      <c r="H1921" s="1" t="s">
        <v>77</v>
      </c>
      <c r="I1921" s="1" t="s">
        <v>43</v>
      </c>
      <c r="J1921" s="1" t="s">
        <v>6954</v>
      </c>
      <c r="K1921" s="1" t="s">
        <v>44</v>
      </c>
      <c r="L1921" s="1" t="s">
        <v>4589</v>
      </c>
      <c r="M1921" s="1" t="s">
        <v>45</v>
      </c>
      <c r="N1921" s="1" t="s">
        <v>46</v>
      </c>
      <c r="O1921" s="1" t="s">
        <v>107</v>
      </c>
      <c r="P1921" s="1" t="s">
        <v>2278</v>
      </c>
      <c r="Q1921" s="1">
        <f xml:space="preserve"> 2018-O1921</f>
        <v>2014</v>
      </c>
    </row>
    <row r="1922" spans="1:17" hidden="1" x14ac:dyDescent="0.25">
      <c r="A1922" s="1" t="s">
        <v>6534</v>
      </c>
      <c r="B1922" s="1" t="s">
        <v>2320</v>
      </c>
      <c r="C1922" s="1" t="s">
        <v>254</v>
      </c>
      <c r="D1922" s="1" t="s">
        <v>216</v>
      </c>
      <c r="G1922" s="1" t="s">
        <v>6948</v>
      </c>
      <c r="H1922" s="1" t="s">
        <v>77</v>
      </c>
      <c r="I1922" s="1" t="s">
        <v>263</v>
      </c>
      <c r="J1922" s="1" t="s">
        <v>6950</v>
      </c>
      <c r="K1922" s="1" t="s">
        <v>44</v>
      </c>
      <c r="L1922" s="1" t="s">
        <v>6352</v>
      </c>
      <c r="M1922" s="1" t="s">
        <v>45</v>
      </c>
      <c r="N1922" s="1" t="s">
        <v>46</v>
      </c>
      <c r="O1922" s="1" t="s">
        <v>75</v>
      </c>
      <c r="P1922" s="1" t="s">
        <v>6218</v>
      </c>
      <c r="Q1922" s="1">
        <f xml:space="preserve"> 2018-O1922</f>
        <v>2008</v>
      </c>
    </row>
    <row r="1923" spans="1:17" hidden="1" x14ac:dyDescent="0.25">
      <c r="A1923" s="1" t="s">
        <v>6536</v>
      </c>
      <c r="B1923" s="1" t="s">
        <v>2330</v>
      </c>
      <c r="C1923" s="1" t="s">
        <v>254</v>
      </c>
      <c r="D1923" s="1" t="s">
        <v>216</v>
      </c>
      <c r="G1923" s="1" t="s">
        <v>6948</v>
      </c>
      <c r="H1923" s="1" t="s">
        <v>77</v>
      </c>
      <c r="I1923" s="1" t="s">
        <v>171</v>
      </c>
      <c r="J1923" s="1" t="s">
        <v>6953</v>
      </c>
      <c r="K1923" s="1" t="s">
        <v>44</v>
      </c>
      <c r="L1923" s="1" t="s">
        <v>6352</v>
      </c>
      <c r="M1923" s="1" t="s">
        <v>45</v>
      </c>
      <c r="N1923" s="1" t="s">
        <v>46</v>
      </c>
      <c r="O1923" s="1" t="s">
        <v>98</v>
      </c>
      <c r="P1923" s="1" t="s">
        <v>6538</v>
      </c>
      <c r="Q1923" s="1">
        <f xml:space="preserve"> 2018-O1923</f>
        <v>1998</v>
      </c>
    </row>
    <row r="1924" spans="1:17" hidden="1" x14ac:dyDescent="0.25">
      <c r="A1924" s="1" t="s">
        <v>6539</v>
      </c>
      <c r="B1924" s="1" t="s">
        <v>3718</v>
      </c>
      <c r="C1924" s="1" t="s">
        <v>254</v>
      </c>
      <c r="D1924" s="1" t="s">
        <v>304</v>
      </c>
      <c r="G1924" s="1" t="s">
        <v>6948</v>
      </c>
      <c r="H1924" s="1" t="s">
        <v>77</v>
      </c>
      <c r="I1924" s="1" t="s">
        <v>171</v>
      </c>
      <c r="J1924" s="1" t="s">
        <v>6953</v>
      </c>
      <c r="K1924" s="1" t="s">
        <v>50</v>
      </c>
      <c r="M1924" s="1" t="s">
        <v>45</v>
      </c>
      <c r="N1924" s="1" t="s">
        <v>46</v>
      </c>
      <c r="O1924" s="1" t="s">
        <v>41</v>
      </c>
      <c r="P1924" s="1" t="s">
        <v>299</v>
      </c>
      <c r="Q1924" s="1">
        <f xml:space="preserve"> 2018-O1924</f>
        <v>2016</v>
      </c>
    </row>
    <row r="1925" spans="1:17" hidden="1" x14ac:dyDescent="0.25">
      <c r="A1925" s="1" t="s">
        <v>6541</v>
      </c>
      <c r="B1925" s="1" t="s">
        <v>2344</v>
      </c>
      <c r="C1925" s="1" t="s">
        <v>254</v>
      </c>
      <c r="D1925" s="1" t="s">
        <v>216</v>
      </c>
      <c r="G1925" s="1" t="s">
        <v>6948</v>
      </c>
      <c r="H1925" s="1" t="s">
        <v>77</v>
      </c>
      <c r="I1925" s="1" t="s">
        <v>171</v>
      </c>
      <c r="J1925" s="1" t="s">
        <v>6953</v>
      </c>
      <c r="K1925" s="1" t="s">
        <v>44</v>
      </c>
      <c r="L1925" s="1" t="s">
        <v>6352</v>
      </c>
      <c r="M1925" s="1" t="s">
        <v>45</v>
      </c>
      <c r="N1925" s="1" t="s">
        <v>46</v>
      </c>
      <c r="O1925" s="1" t="s">
        <v>98</v>
      </c>
      <c r="P1925" s="1" t="s">
        <v>717</v>
      </c>
      <c r="Q1925" s="1">
        <f xml:space="preserve"> 2018-O1925</f>
        <v>1998</v>
      </c>
    </row>
    <row r="1926" spans="1:17" hidden="1" x14ac:dyDescent="0.25">
      <c r="A1926" s="1" t="s">
        <v>6543</v>
      </c>
      <c r="B1926" s="1" t="s">
        <v>6544</v>
      </c>
      <c r="C1926" s="1" t="s">
        <v>254</v>
      </c>
      <c r="D1926" s="1" t="s">
        <v>174</v>
      </c>
      <c r="G1926" s="1" t="s">
        <v>6948</v>
      </c>
      <c r="H1926" s="1" t="s">
        <v>77</v>
      </c>
      <c r="I1926" s="1" t="s">
        <v>43</v>
      </c>
      <c r="J1926" s="1" t="s">
        <v>6954</v>
      </c>
      <c r="K1926" s="1" t="s">
        <v>44</v>
      </c>
      <c r="L1926" s="1" t="s">
        <v>4589</v>
      </c>
      <c r="M1926" s="1" t="s">
        <v>45</v>
      </c>
      <c r="N1926" s="1" t="s">
        <v>46</v>
      </c>
      <c r="O1926" s="1" t="s">
        <v>40</v>
      </c>
      <c r="P1926" s="1" t="s">
        <v>2278</v>
      </c>
      <c r="Q1926" s="1">
        <f xml:space="preserve"> 2018-O1926</f>
        <v>2017</v>
      </c>
    </row>
    <row r="1927" spans="1:17" hidden="1" x14ac:dyDescent="0.25">
      <c r="A1927" s="1" t="s">
        <v>6546</v>
      </c>
      <c r="B1927" s="1" t="s">
        <v>2348</v>
      </c>
      <c r="C1927" s="1" t="s">
        <v>254</v>
      </c>
      <c r="D1927" s="1" t="s">
        <v>216</v>
      </c>
      <c r="G1927" s="1" t="s">
        <v>6948</v>
      </c>
      <c r="H1927" s="1" t="s">
        <v>77</v>
      </c>
      <c r="I1927" s="1" t="s">
        <v>114</v>
      </c>
      <c r="J1927" s="1" t="s">
        <v>114</v>
      </c>
      <c r="K1927" s="1" t="s">
        <v>44</v>
      </c>
      <c r="L1927" s="1" t="s">
        <v>6352</v>
      </c>
      <c r="M1927" s="1" t="s">
        <v>45</v>
      </c>
      <c r="N1927" s="1" t="s">
        <v>46</v>
      </c>
      <c r="O1927" s="1" t="s">
        <v>156</v>
      </c>
      <c r="P1927" s="1" t="s">
        <v>2283</v>
      </c>
      <c r="Q1927" s="1">
        <f xml:space="preserve"> 2018-O1927</f>
        <v>2013</v>
      </c>
    </row>
    <row r="1928" spans="1:17" hidden="1" x14ac:dyDescent="0.25">
      <c r="A1928" s="1" t="s">
        <v>6548</v>
      </c>
      <c r="B1928" s="1" t="s">
        <v>6549</v>
      </c>
      <c r="C1928" s="1" t="s">
        <v>254</v>
      </c>
      <c r="D1928" s="1" t="s">
        <v>174</v>
      </c>
      <c r="G1928" s="1" t="s">
        <v>6948</v>
      </c>
      <c r="H1928" s="1" t="s">
        <v>77</v>
      </c>
      <c r="I1928" s="1" t="s">
        <v>171</v>
      </c>
      <c r="J1928" s="1" t="s">
        <v>6953</v>
      </c>
      <c r="K1928" s="1" t="s">
        <v>44</v>
      </c>
      <c r="L1928" s="1" t="s">
        <v>4589</v>
      </c>
      <c r="M1928" s="1" t="s">
        <v>45</v>
      </c>
      <c r="N1928" s="1" t="s">
        <v>46</v>
      </c>
      <c r="O1928" s="1" t="s">
        <v>86</v>
      </c>
      <c r="P1928" s="1" t="s">
        <v>6551</v>
      </c>
      <c r="Q1928" s="1">
        <f xml:space="preserve"> 2018-O1928</f>
        <v>2015</v>
      </c>
    </row>
    <row r="1929" spans="1:17" hidden="1" x14ac:dyDescent="0.25">
      <c r="A1929" s="1" t="s">
        <v>6552</v>
      </c>
      <c r="B1929" s="1" t="s">
        <v>3798</v>
      </c>
      <c r="C1929" s="1" t="s">
        <v>254</v>
      </c>
      <c r="D1929" s="1" t="s">
        <v>4267</v>
      </c>
      <c r="G1929" s="1" t="s">
        <v>6948</v>
      </c>
      <c r="H1929" s="1" t="s">
        <v>77</v>
      </c>
      <c r="I1929" s="1" t="s">
        <v>43</v>
      </c>
      <c r="J1929" s="1" t="s">
        <v>6954</v>
      </c>
      <c r="K1929" s="1" t="s">
        <v>44</v>
      </c>
      <c r="L1929" s="1" t="s">
        <v>6040</v>
      </c>
      <c r="M1929" s="1" t="s">
        <v>45</v>
      </c>
      <c r="N1929" s="1" t="s">
        <v>46</v>
      </c>
      <c r="O1929" s="1" t="s">
        <v>36</v>
      </c>
      <c r="P1929" s="1" t="s">
        <v>6554</v>
      </c>
      <c r="Q1929" s="1">
        <f xml:space="preserve"> 2018-O1929</f>
        <v>2011</v>
      </c>
    </row>
    <row r="1930" spans="1:17" hidden="1" x14ac:dyDescent="0.25">
      <c r="A1930" s="1" t="s">
        <v>6555</v>
      </c>
      <c r="B1930" s="1" t="s">
        <v>6556</v>
      </c>
      <c r="C1930" s="1" t="s">
        <v>254</v>
      </c>
      <c r="D1930" s="1" t="s">
        <v>174</v>
      </c>
      <c r="G1930" s="1" t="s">
        <v>6948</v>
      </c>
      <c r="H1930" s="1" t="s">
        <v>77</v>
      </c>
      <c r="I1930" s="1" t="s">
        <v>43</v>
      </c>
      <c r="J1930" s="1" t="s">
        <v>6954</v>
      </c>
      <c r="K1930" s="1" t="s">
        <v>44</v>
      </c>
      <c r="L1930" s="1" t="s">
        <v>4589</v>
      </c>
      <c r="M1930" s="1" t="s">
        <v>45</v>
      </c>
      <c r="N1930" s="1" t="s">
        <v>46</v>
      </c>
      <c r="O1930" s="1" t="s">
        <v>156</v>
      </c>
      <c r="P1930" s="1" t="s">
        <v>6558</v>
      </c>
      <c r="Q1930" s="1">
        <f xml:space="preserve"> 2018-O1930</f>
        <v>2013</v>
      </c>
    </row>
    <row r="1931" spans="1:17" hidden="1" x14ac:dyDescent="0.25">
      <c r="A1931" s="1" t="s">
        <v>6559</v>
      </c>
      <c r="B1931" s="1" t="s">
        <v>755</v>
      </c>
      <c r="C1931" s="1" t="s">
        <v>254</v>
      </c>
      <c r="D1931" s="1" t="s">
        <v>304</v>
      </c>
      <c r="G1931" s="1" t="s">
        <v>6948</v>
      </c>
      <c r="H1931" s="1" t="s">
        <v>77</v>
      </c>
      <c r="I1931" s="1" t="s">
        <v>78</v>
      </c>
      <c r="J1931" s="1" t="s">
        <v>78</v>
      </c>
      <c r="K1931" s="1" t="s">
        <v>44</v>
      </c>
      <c r="L1931" s="1" t="s">
        <v>6000</v>
      </c>
      <c r="M1931" s="1" t="s">
        <v>45</v>
      </c>
      <c r="N1931" s="1" t="s">
        <v>46</v>
      </c>
      <c r="O1931" s="1" t="s">
        <v>126</v>
      </c>
      <c r="P1931" s="1" t="s">
        <v>6561</v>
      </c>
      <c r="Q1931" s="1">
        <f xml:space="preserve"> 2018-O1931</f>
        <v>1989</v>
      </c>
    </row>
    <row r="1932" spans="1:17" hidden="1" x14ac:dyDescent="0.25">
      <c r="A1932" s="1" t="s">
        <v>6562</v>
      </c>
      <c r="B1932" s="1" t="s">
        <v>3823</v>
      </c>
      <c r="C1932" s="1" t="s">
        <v>254</v>
      </c>
      <c r="D1932" s="1" t="s">
        <v>4267</v>
      </c>
      <c r="G1932" s="1" t="s">
        <v>6948</v>
      </c>
      <c r="H1932" s="1" t="s">
        <v>77</v>
      </c>
      <c r="I1932" s="1" t="s">
        <v>171</v>
      </c>
      <c r="J1932" s="1" t="s">
        <v>6953</v>
      </c>
      <c r="K1932" s="1" t="s">
        <v>44</v>
      </c>
      <c r="L1932" s="1" t="s">
        <v>6040</v>
      </c>
      <c r="M1932" s="1" t="s">
        <v>45</v>
      </c>
      <c r="N1932" s="1" t="s">
        <v>46</v>
      </c>
      <c r="O1932" s="1" t="s">
        <v>170</v>
      </c>
      <c r="P1932" s="1" t="s">
        <v>6554</v>
      </c>
      <c r="Q1932" s="1">
        <f xml:space="preserve"> 2018-O1932</f>
        <v>2012</v>
      </c>
    </row>
    <row r="1933" spans="1:17" hidden="1" x14ac:dyDescent="0.25">
      <c r="A1933" s="1" t="s">
        <v>6564</v>
      </c>
      <c r="B1933" s="1" t="s">
        <v>757</v>
      </c>
      <c r="C1933" s="1" t="s">
        <v>254</v>
      </c>
      <c r="D1933" s="1" t="s">
        <v>304</v>
      </c>
      <c r="G1933" s="1" t="s">
        <v>6948</v>
      </c>
      <c r="H1933" s="1" t="s">
        <v>77</v>
      </c>
      <c r="I1933" s="1" t="s">
        <v>78</v>
      </c>
      <c r="J1933" s="1" t="s">
        <v>78</v>
      </c>
      <c r="K1933" s="1" t="s">
        <v>44</v>
      </c>
      <c r="L1933" s="1" t="s">
        <v>6000</v>
      </c>
      <c r="M1933" s="1" t="s">
        <v>45</v>
      </c>
      <c r="N1933" s="1" t="s">
        <v>46</v>
      </c>
      <c r="O1933" s="1" t="s">
        <v>98</v>
      </c>
      <c r="P1933" s="1" t="s">
        <v>628</v>
      </c>
      <c r="Q1933" s="1">
        <f xml:space="preserve"> 2018-O1933</f>
        <v>1998</v>
      </c>
    </row>
    <row r="1934" spans="1:17" hidden="1" x14ac:dyDescent="0.25">
      <c r="A1934" s="1" t="s">
        <v>6566</v>
      </c>
      <c r="B1934" s="1" t="s">
        <v>6567</v>
      </c>
      <c r="C1934" s="1" t="s">
        <v>254</v>
      </c>
      <c r="D1934" s="1" t="s">
        <v>174</v>
      </c>
      <c r="G1934" s="1" t="s">
        <v>6948</v>
      </c>
      <c r="H1934" s="1" t="s">
        <v>77</v>
      </c>
      <c r="I1934" s="1" t="s">
        <v>171</v>
      </c>
      <c r="J1934" s="1" t="s">
        <v>6953</v>
      </c>
      <c r="K1934" s="1" t="s">
        <v>44</v>
      </c>
      <c r="L1934" s="1" t="s">
        <v>4589</v>
      </c>
      <c r="M1934" s="1" t="s">
        <v>45</v>
      </c>
      <c r="N1934" s="1" t="s">
        <v>46</v>
      </c>
      <c r="O1934" s="1" t="s">
        <v>75</v>
      </c>
      <c r="P1934" s="1" t="s">
        <v>2278</v>
      </c>
      <c r="Q1934" s="1">
        <f xml:space="preserve"> 2018-O1934</f>
        <v>2008</v>
      </c>
    </row>
    <row r="1935" spans="1:17" hidden="1" x14ac:dyDescent="0.25">
      <c r="A1935" s="1" t="s">
        <v>6569</v>
      </c>
      <c r="B1935" s="1" t="s">
        <v>4273</v>
      </c>
      <c r="C1935" s="1" t="s">
        <v>254</v>
      </c>
      <c r="D1935" s="1" t="s">
        <v>6571</v>
      </c>
      <c r="G1935" s="1" t="s">
        <v>6948</v>
      </c>
      <c r="H1935" s="1" t="s">
        <v>77</v>
      </c>
      <c r="I1935" s="1" t="s">
        <v>114</v>
      </c>
      <c r="J1935" s="1" t="s">
        <v>114</v>
      </c>
      <c r="K1935" s="1" t="s">
        <v>50</v>
      </c>
      <c r="M1935" s="1" t="s">
        <v>45</v>
      </c>
      <c r="N1935" s="1" t="s">
        <v>46</v>
      </c>
      <c r="O1935" s="1" t="s">
        <v>156</v>
      </c>
      <c r="P1935" s="1" t="s">
        <v>1186</v>
      </c>
      <c r="Q1935" s="1">
        <f xml:space="preserve"> 2018-O1935</f>
        <v>2013</v>
      </c>
    </row>
    <row r="1936" spans="1:17" hidden="1" x14ac:dyDescent="0.25">
      <c r="A1936" s="1" t="s">
        <v>6572</v>
      </c>
      <c r="B1936" s="1" t="s">
        <v>2504</v>
      </c>
      <c r="C1936" s="1" t="s">
        <v>254</v>
      </c>
      <c r="D1936" s="1" t="s">
        <v>174</v>
      </c>
      <c r="G1936" s="1" t="s">
        <v>6948</v>
      </c>
      <c r="H1936" s="1" t="s">
        <v>77</v>
      </c>
      <c r="I1936" s="1" t="s">
        <v>43</v>
      </c>
      <c r="J1936" s="1" t="s">
        <v>6954</v>
      </c>
      <c r="K1936" s="1" t="s">
        <v>44</v>
      </c>
      <c r="L1936" s="1" t="s">
        <v>4589</v>
      </c>
      <c r="M1936" s="1" t="s">
        <v>45</v>
      </c>
      <c r="N1936" s="1" t="s">
        <v>46</v>
      </c>
      <c r="O1936" s="1" t="s">
        <v>75</v>
      </c>
      <c r="P1936" s="1" t="s">
        <v>4553</v>
      </c>
      <c r="Q1936" s="1">
        <f xml:space="preserve"> 2018-O1936</f>
        <v>2008</v>
      </c>
    </row>
    <row r="1937" spans="1:17" hidden="1" x14ac:dyDescent="0.25">
      <c r="A1937" s="1" t="s">
        <v>6574</v>
      </c>
      <c r="B1937" s="1" t="s">
        <v>227</v>
      </c>
      <c r="C1937" s="1" t="s">
        <v>254</v>
      </c>
      <c r="D1937" s="1" t="s">
        <v>6332</v>
      </c>
      <c r="G1937" s="1" t="s">
        <v>6948</v>
      </c>
      <c r="H1937" s="1" t="s">
        <v>77</v>
      </c>
      <c r="I1937" s="1" t="s">
        <v>78</v>
      </c>
      <c r="J1937" s="1" t="s">
        <v>78</v>
      </c>
      <c r="K1937" s="1" t="s">
        <v>44</v>
      </c>
      <c r="L1937" s="1" t="s">
        <v>6576</v>
      </c>
      <c r="M1937" s="1" t="s">
        <v>45</v>
      </c>
      <c r="N1937" s="1" t="s">
        <v>46</v>
      </c>
      <c r="O1937" s="1" t="s">
        <v>36</v>
      </c>
      <c r="P1937" s="1" t="s">
        <v>6577</v>
      </c>
      <c r="Q1937" s="1">
        <f xml:space="preserve"> 2018-O1937</f>
        <v>2011</v>
      </c>
    </row>
    <row r="1938" spans="1:17" hidden="1" x14ac:dyDescent="0.25">
      <c r="A1938" s="1" t="s">
        <v>6578</v>
      </c>
      <c r="B1938" s="1" t="s">
        <v>2654</v>
      </c>
      <c r="C1938" s="1" t="s">
        <v>254</v>
      </c>
      <c r="D1938" s="1" t="s">
        <v>130</v>
      </c>
      <c r="G1938" s="1" t="s">
        <v>6948</v>
      </c>
      <c r="H1938" s="1" t="s">
        <v>77</v>
      </c>
      <c r="I1938" s="1" t="s">
        <v>43</v>
      </c>
      <c r="J1938" s="1" t="s">
        <v>6954</v>
      </c>
      <c r="K1938" s="1" t="s">
        <v>44</v>
      </c>
      <c r="L1938" s="1" t="s">
        <v>6580</v>
      </c>
      <c r="M1938" s="1" t="s">
        <v>45</v>
      </c>
      <c r="N1938" s="1" t="s">
        <v>46</v>
      </c>
      <c r="O1938" s="1" t="s">
        <v>96</v>
      </c>
      <c r="P1938" s="1" t="s">
        <v>6581</v>
      </c>
      <c r="Q1938" s="1">
        <f xml:space="preserve"> 2018-O1938</f>
        <v>1999</v>
      </c>
    </row>
    <row r="1939" spans="1:17" hidden="1" x14ac:dyDescent="0.25">
      <c r="A1939" s="1" t="s">
        <v>6582</v>
      </c>
      <c r="B1939" s="1" t="s">
        <v>4118</v>
      </c>
      <c r="C1939" s="1" t="s">
        <v>254</v>
      </c>
      <c r="D1939" s="1" t="s">
        <v>130</v>
      </c>
      <c r="G1939" s="1" t="s">
        <v>6948</v>
      </c>
      <c r="H1939" s="1" t="s">
        <v>77</v>
      </c>
      <c r="I1939" s="1" t="s">
        <v>43</v>
      </c>
      <c r="J1939" s="1" t="s">
        <v>6954</v>
      </c>
      <c r="K1939" s="1" t="s">
        <v>44</v>
      </c>
      <c r="L1939" s="1" t="s">
        <v>6580</v>
      </c>
      <c r="M1939" s="1" t="s">
        <v>45</v>
      </c>
      <c r="N1939" s="1" t="s">
        <v>46</v>
      </c>
      <c r="O1939" s="1" t="s">
        <v>244</v>
      </c>
      <c r="P1939" s="1" t="s">
        <v>6581</v>
      </c>
      <c r="Q1939" s="1">
        <f xml:space="preserve"> 2018-O1939</f>
        <v>1977</v>
      </c>
    </row>
    <row r="1940" spans="1:17" x14ac:dyDescent="0.25">
      <c r="A1940" s="1" t="s">
        <v>534</v>
      </c>
      <c r="B1940" s="1" t="s">
        <v>535</v>
      </c>
      <c r="C1940" s="1" t="s">
        <v>254</v>
      </c>
      <c r="D1940" s="1" t="s">
        <v>255</v>
      </c>
      <c r="E1940" s="1" t="s">
        <v>256</v>
      </c>
      <c r="F1940" s="1" t="s">
        <v>257</v>
      </c>
      <c r="G1940" s="1" t="s">
        <v>128</v>
      </c>
      <c r="H1940" s="1" t="s">
        <v>77</v>
      </c>
      <c r="I1940" s="1" t="s">
        <v>43</v>
      </c>
      <c r="J1940" s="1" t="s">
        <v>6954</v>
      </c>
      <c r="K1940" s="1" t="s">
        <v>44</v>
      </c>
      <c r="L1940" s="1" t="s">
        <v>272</v>
      </c>
      <c r="M1940" s="1" t="s">
        <v>45</v>
      </c>
      <c r="N1940" s="1" t="s">
        <v>46</v>
      </c>
      <c r="O1940" s="1" t="s">
        <v>46</v>
      </c>
      <c r="P1940" s="1" t="s">
        <v>174</v>
      </c>
      <c r="Q1940" s="1">
        <f xml:space="preserve"> 2018-O1940</f>
        <v>2018</v>
      </c>
    </row>
    <row r="1941" spans="1:17" hidden="1" x14ac:dyDescent="0.25">
      <c r="A1941" s="1" t="s">
        <v>6587</v>
      </c>
      <c r="B1941" s="1" t="s">
        <v>3747</v>
      </c>
      <c r="C1941" s="1" t="s">
        <v>254</v>
      </c>
      <c r="D1941" s="1" t="s">
        <v>255</v>
      </c>
      <c r="G1941" s="1" t="s">
        <v>6948</v>
      </c>
      <c r="H1941" s="1" t="s">
        <v>77</v>
      </c>
      <c r="I1941" s="1" t="s">
        <v>43</v>
      </c>
      <c r="J1941" s="1" t="s">
        <v>6954</v>
      </c>
      <c r="K1941" s="1" t="s">
        <v>44</v>
      </c>
      <c r="L1941" s="1" t="s">
        <v>5804</v>
      </c>
      <c r="M1941" s="1" t="s">
        <v>45</v>
      </c>
      <c r="N1941" s="1" t="s">
        <v>46</v>
      </c>
      <c r="O1941" s="1" t="s">
        <v>75</v>
      </c>
      <c r="P1941" s="1" t="s">
        <v>231</v>
      </c>
      <c r="Q1941" s="1">
        <f xml:space="preserve"> 2018-O1941</f>
        <v>2008</v>
      </c>
    </row>
    <row r="1942" spans="1:17" hidden="1" x14ac:dyDescent="0.25">
      <c r="A1942" s="1" t="s">
        <v>6590</v>
      </c>
      <c r="B1942" s="1" t="s">
        <v>2568</v>
      </c>
      <c r="C1942" s="1" t="s">
        <v>254</v>
      </c>
      <c r="D1942" s="1" t="s">
        <v>174</v>
      </c>
      <c r="G1942" s="1" t="s">
        <v>6948</v>
      </c>
      <c r="H1942" s="1" t="s">
        <v>77</v>
      </c>
      <c r="I1942" s="1" t="s">
        <v>43</v>
      </c>
      <c r="J1942" s="1" t="s">
        <v>6954</v>
      </c>
      <c r="K1942" s="1" t="s">
        <v>44</v>
      </c>
      <c r="L1942" s="1" t="s">
        <v>6062</v>
      </c>
      <c r="M1942" s="1" t="s">
        <v>45</v>
      </c>
      <c r="N1942" s="1" t="s">
        <v>46</v>
      </c>
      <c r="O1942" s="1" t="s">
        <v>107</v>
      </c>
      <c r="P1942" s="1" t="s">
        <v>5993</v>
      </c>
      <c r="Q1942" s="1">
        <f xml:space="preserve"> 2018-O1942</f>
        <v>2014</v>
      </c>
    </row>
    <row r="1943" spans="1:17" hidden="1" x14ac:dyDescent="0.25">
      <c r="A1943" s="1" t="s">
        <v>6592</v>
      </c>
      <c r="B1943" s="1" t="s">
        <v>3754</v>
      </c>
      <c r="C1943" s="1" t="s">
        <v>254</v>
      </c>
      <c r="D1943" s="1" t="s">
        <v>255</v>
      </c>
      <c r="G1943" s="1" t="s">
        <v>6948</v>
      </c>
      <c r="H1943" s="1" t="s">
        <v>77</v>
      </c>
      <c r="I1943" s="1" t="s">
        <v>78</v>
      </c>
      <c r="J1943" s="1" t="s">
        <v>78</v>
      </c>
      <c r="K1943" s="1" t="s">
        <v>44</v>
      </c>
      <c r="L1943" s="1" t="s">
        <v>5804</v>
      </c>
      <c r="M1943" s="1" t="s">
        <v>45</v>
      </c>
      <c r="N1943" s="1" t="s">
        <v>46</v>
      </c>
      <c r="O1943" s="1" t="s">
        <v>208</v>
      </c>
      <c r="P1943" s="1" t="s">
        <v>392</v>
      </c>
      <c r="Q1943" s="1">
        <f xml:space="preserve"> 2018-O1943</f>
        <v>2003</v>
      </c>
    </row>
    <row r="1944" spans="1:17" hidden="1" x14ac:dyDescent="0.25">
      <c r="A1944" s="1" t="s">
        <v>6595</v>
      </c>
      <c r="B1944" s="1" t="s">
        <v>2571</v>
      </c>
      <c r="C1944" s="1" t="s">
        <v>254</v>
      </c>
      <c r="D1944" s="1" t="s">
        <v>174</v>
      </c>
      <c r="G1944" s="1" t="s">
        <v>6948</v>
      </c>
      <c r="H1944" s="1" t="s">
        <v>77</v>
      </c>
      <c r="I1944" s="1" t="s">
        <v>78</v>
      </c>
      <c r="J1944" s="1" t="s">
        <v>78</v>
      </c>
      <c r="K1944" s="1" t="s">
        <v>44</v>
      </c>
      <c r="L1944" s="1" t="s">
        <v>6062</v>
      </c>
      <c r="M1944" s="1" t="s">
        <v>45</v>
      </c>
      <c r="N1944" s="1" t="s">
        <v>46</v>
      </c>
      <c r="O1944" s="1" t="s">
        <v>86</v>
      </c>
      <c r="P1944" s="1" t="s">
        <v>2278</v>
      </c>
      <c r="Q1944" s="1">
        <f xml:space="preserve"> 2018-O1944</f>
        <v>2015</v>
      </c>
    </row>
    <row r="1945" spans="1:17" hidden="1" x14ac:dyDescent="0.25">
      <c r="A1945" s="1" t="s">
        <v>6597</v>
      </c>
      <c r="B1945" s="1" t="s">
        <v>3791</v>
      </c>
      <c r="C1945" s="1" t="s">
        <v>254</v>
      </c>
      <c r="D1945" s="1" t="s">
        <v>255</v>
      </c>
      <c r="G1945" s="1" t="s">
        <v>6948</v>
      </c>
      <c r="H1945" s="1" t="s">
        <v>77</v>
      </c>
      <c r="I1945" s="1" t="s">
        <v>114</v>
      </c>
      <c r="J1945" s="1" t="s">
        <v>114</v>
      </c>
      <c r="K1945" s="1" t="s">
        <v>44</v>
      </c>
      <c r="L1945" s="1" t="s">
        <v>6040</v>
      </c>
      <c r="M1945" s="1" t="s">
        <v>45</v>
      </c>
      <c r="N1945" s="1" t="s">
        <v>46</v>
      </c>
      <c r="O1945" s="1" t="s">
        <v>208</v>
      </c>
      <c r="P1945" s="1" t="s">
        <v>231</v>
      </c>
      <c r="Q1945" s="1">
        <f xml:space="preserve"> 2018-O1945</f>
        <v>2003</v>
      </c>
    </row>
    <row r="1946" spans="1:17" x14ac:dyDescent="0.25">
      <c r="A1946" s="1" t="s">
        <v>261</v>
      </c>
      <c r="B1946" s="1" t="s">
        <v>531</v>
      </c>
      <c r="C1946" s="1" t="s">
        <v>254</v>
      </c>
      <c r="D1946" s="1" t="s">
        <v>255</v>
      </c>
      <c r="E1946" s="1" t="s">
        <v>256</v>
      </c>
      <c r="F1946" s="1" t="s">
        <v>257</v>
      </c>
      <c r="G1946" s="1" t="s">
        <v>128</v>
      </c>
      <c r="H1946" s="1" t="s">
        <v>77</v>
      </c>
      <c r="I1946" s="1" t="s">
        <v>43</v>
      </c>
      <c r="J1946" s="1" t="s">
        <v>6954</v>
      </c>
      <c r="K1946" s="1" t="s">
        <v>44</v>
      </c>
      <c r="L1946" s="1" t="s">
        <v>272</v>
      </c>
      <c r="M1946" s="1" t="s">
        <v>45</v>
      </c>
      <c r="N1946" s="1" t="s">
        <v>46</v>
      </c>
      <c r="O1946" s="1" t="s">
        <v>46</v>
      </c>
      <c r="P1946" s="1" t="s">
        <v>299</v>
      </c>
      <c r="Q1946" s="1">
        <f xml:space="preserve"> 2018-O1946</f>
        <v>2018</v>
      </c>
    </row>
    <row r="1947" spans="1:17" hidden="1" x14ac:dyDescent="0.25">
      <c r="A1947" s="1" t="s">
        <v>6602</v>
      </c>
      <c r="B1947" s="1" t="s">
        <v>3835</v>
      </c>
      <c r="C1947" s="1" t="s">
        <v>254</v>
      </c>
      <c r="D1947" s="1" t="s">
        <v>255</v>
      </c>
      <c r="G1947" s="1" t="s">
        <v>6948</v>
      </c>
      <c r="H1947" s="1" t="s">
        <v>77</v>
      </c>
      <c r="I1947" s="1" t="s">
        <v>171</v>
      </c>
      <c r="J1947" s="1" t="s">
        <v>6953</v>
      </c>
      <c r="K1947" s="1" t="s">
        <v>44</v>
      </c>
      <c r="L1947" s="1" t="s">
        <v>5804</v>
      </c>
      <c r="M1947" s="1" t="s">
        <v>45</v>
      </c>
      <c r="N1947" s="1" t="s">
        <v>46</v>
      </c>
      <c r="O1947" s="1" t="s">
        <v>79</v>
      </c>
      <c r="P1947" s="1" t="s">
        <v>299</v>
      </c>
      <c r="Q1947" s="1">
        <f xml:space="preserve"> 2018-O1947</f>
        <v>1993</v>
      </c>
    </row>
    <row r="1948" spans="1:17" hidden="1" x14ac:dyDescent="0.25">
      <c r="A1948" s="1" t="s">
        <v>6605</v>
      </c>
      <c r="B1948" s="1" t="s">
        <v>2614</v>
      </c>
      <c r="C1948" s="1" t="s">
        <v>254</v>
      </c>
      <c r="D1948" s="1" t="s">
        <v>174</v>
      </c>
      <c r="G1948" s="1" t="s">
        <v>6948</v>
      </c>
      <c r="H1948" s="1" t="s">
        <v>77</v>
      </c>
      <c r="I1948" s="1" t="s">
        <v>43</v>
      </c>
      <c r="J1948" s="1" t="s">
        <v>6954</v>
      </c>
      <c r="K1948" s="1" t="s">
        <v>44</v>
      </c>
      <c r="L1948" s="1" t="s">
        <v>6062</v>
      </c>
      <c r="M1948" s="1" t="s">
        <v>45</v>
      </c>
      <c r="N1948" s="1" t="s">
        <v>46</v>
      </c>
      <c r="O1948" s="1" t="s">
        <v>62</v>
      </c>
      <c r="P1948" s="1" t="s">
        <v>5993</v>
      </c>
      <c r="Q1948" s="1">
        <f xml:space="preserve"> 2018-O1948</f>
        <v>2010</v>
      </c>
    </row>
    <row r="1949" spans="1:17" hidden="1" x14ac:dyDescent="0.25">
      <c r="A1949" s="1" t="s">
        <v>6607</v>
      </c>
      <c r="B1949" s="1" t="s">
        <v>3843</v>
      </c>
      <c r="C1949" s="1" t="s">
        <v>254</v>
      </c>
      <c r="D1949" s="1" t="s">
        <v>255</v>
      </c>
      <c r="G1949" s="1" t="s">
        <v>6948</v>
      </c>
      <c r="H1949" s="1" t="s">
        <v>77</v>
      </c>
      <c r="I1949" s="1" t="s">
        <v>43</v>
      </c>
      <c r="J1949" s="1" t="s">
        <v>6954</v>
      </c>
      <c r="K1949" s="1" t="s">
        <v>44</v>
      </c>
      <c r="L1949" s="1" t="s">
        <v>5804</v>
      </c>
      <c r="M1949" s="1" t="s">
        <v>45</v>
      </c>
      <c r="N1949" s="1" t="s">
        <v>108</v>
      </c>
      <c r="O1949" s="1" t="s">
        <v>108</v>
      </c>
      <c r="P1949" s="1" t="s">
        <v>6609</v>
      </c>
      <c r="Q1949" s="1">
        <f xml:space="preserve"> 2018-O1949</f>
        <v>1995</v>
      </c>
    </row>
    <row r="1950" spans="1:17" hidden="1" x14ac:dyDescent="0.25">
      <c r="A1950" s="1" t="s">
        <v>6611</v>
      </c>
      <c r="B1950" s="1" t="s">
        <v>759</v>
      </c>
      <c r="C1950" s="1" t="s">
        <v>254</v>
      </c>
      <c r="D1950" s="1" t="s">
        <v>304</v>
      </c>
      <c r="G1950" s="1" t="s">
        <v>6948</v>
      </c>
      <c r="H1950" s="1" t="s">
        <v>77</v>
      </c>
      <c r="I1950" s="1" t="s">
        <v>43</v>
      </c>
      <c r="J1950" s="1" t="s">
        <v>6954</v>
      </c>
      <c r="K1950" s="1" t="s">
        <v>44</v>
      </c>
      <c r="L1950" s="1" t="s">
        <v>6000</v>
      </c>
      <c r="M1950" s="1" t="s">
        <v>45</v>
      </c>
      <c r="N1950" s="1" t="s">
        <v>46</v>
      </c>
      <c r="O1950" s="1" t="s">
        <v>107</v>
      </c>
      <c r="P1950" s="1" t="s">
        <v>6613</v>
      </c>
      <c r="Q1950" s="1">
        <f xml:space="preserve"> 2018-O1950</f>
        <v>2014</v>
      </c>
    </row>
    <row r="1951" spans="1:17" hidden="1" x14ac:dyDescent="0.25">
      <c r="A1951" s="1" t="s">
        <v>6614</v>
      </c>
      <c r="B1951" s="1" t="s">
        <v>3470</v>
      </c>
      <c r="C1951" s="1" t="s">
        <v>254</v>
      </c>
      <c r="D1951" s="1" t="s">
        <v>174</v>
      </c>
      <c r="G1951" s="1" t="s">
        <v>6948</v>
      </c>
      <c r="H1951" s="1" t="s">
        <v>77</v>
      </c>
      <c r="I1951" s="1" t="s">
        <v>43</v>
      </c>
      <c r="J1951" s="1" t="s">
        <v>6954</v>
      </c>
      <c r="K1951" s="1" t="s">
        <v>44</v>
      </c>
      <c r="L1951" s="1" t="s">
        <v>6062</v>
      </c>
      <c r="M1951" s="1" t="s">
        <v>45</v>
      </c>
      <c r="N1951" s="1" t="s">
        <v>46</v>
      </c>
      <c r="O1951" s="1" t="s">
        <v>134</v>
      </c>
      <c r="P1951" s="1" t="s">
        <v>5993</v>
      </c>
      <c r="Q1951" s="1">
        <f xml:space="preserve"> 2018-O1951</f>
        <v>1985</v>
      </c>
    </row>
    <row r="1952" spans="1:17" hidden="1" x14ac:dyDescent="0.25">
      <c r="A1952" s="1" t="s">
        <v>6616</v>
      </c>
      <c r="B1952" s="1" t="s">
        <v>3495</v>
      </c>
      <c r="C1952" s="1" t="s">
        <v>254</v>
      </c>
      <c r="D1952" s="1" t="s">
        <v>174</v>
      </c>
      <c r="G1952" s="1" t="s">
        <v>6948</v>
      </c>
      <c r="H1952" s="1" t="s">
        <v>77</v>
      </c>
      <c r="I1952" s="1" t="s">
        <v>43</v>
      </c>
      <c r="J1952" s="1" t="s">
        <v>6954</v>
      </c>
      <c r="K1952" s="1" t="s">
        <v>44</v>
      </c>
      <c r="L1952" s="1" t="s">
        <v>4589</v>
      </c>
      <c r="M1952" s="1" t="s">
        <v>45</v>
      </c>
      <c r="N1952" s="1" t="s">
        <v>46</v>
      </c>
      <c r="O1952" s="1" t="s">
        <v>156</v>
      </c>
      <c r="P1952" s="1" t="s">
        <v>233</v>
      </c>
      <c r="Q1952" s="1">
        <f xml:space="preserve"> 2018-O1952</f>
        <v>2013</v>
      </c>
    </row>
    <row r="1953" spans="1:17" hidden="1" x14ac:dyDescent="0.25">
      <c r="A1953" s="1" t="s">
        <v>6618</v>
      </c>
      <c r="B1953" s="1" t="s">
        <v>3850</v>
      </c>
      <c r="C1953" s="1" t="s">
        <v>254</v>
      </c>
      <c r="D1953" s="1" t="s">
        <v>255</v>
      </c>
      <c r="G1953" s="1" t="s">
        <v>6948</v>
      </c>
      <c r="H1953" s="1" t="s">
        <v>77</v>
      </c>
      <c r="I1953" s="1" t="s">
        <v>114</v>
      </c>
      <c r="J1953" s="1" t="s">
        <v>114</v>
      </c>
      <c r="K1953" s="1" t="s">
        <v>50</v>
      </c>
      <c r="M1953" s="1" t="s">
        <v>45</v>
      </c>
      <c r="N1953" s="1" t="s">
        <v>46</v>
      </c>
      <c r="O1953" s="1" t="s">
        <v>41</v>
      </c>
      <c r="P1953" s="1" t="s">
        <v>299</v>
      </c>
      <c r="Q1953" s="1">
        <f xml:space="preserve"> 2018-O1953</f>
        <v>2016</v>
      </c>
    </row>
    <row r="1954" spans="1:17" hidden="1" x14ac:dyDescent="0.25">
      <c r="A1954" s="1" t="s">
        <v>6620</v>
      </c>
      <c r="B1954" s="1" t="s">
        <v>3498</v>
      </c>
      <c r="C1954" s="1" t="s">
        <v>254</v>
      </c>
      <c r="D1954" s="1" t="s">
        <v>174</v>
      </c>
      <c r="G1954" s="1" t="s">
        <v>6948</v>
      </c>
      <c r="H1954" s="1" t="s">
        <v>77</v>
      </c>
      <c r="I1954" s="1" t="s">
        <v>43</v>
      </c>
      <c r="J1954" s="1" t="s">
        <v>6954</v>
      </c>
      <c r="K1954" s="1" t="s">
        <v>44</v>
      </c>
      <c r="L1954" s="1" t="s">
        <v>6062</v>
      </c>
      <c r="M1954" s="1" t="s">
        <v>45</v>
      </c>
      <c r="N1954" s="1" t="s">
        <v>46</v>
      </c>
      <c r="O1954" s="1" t="s">
        <v>137</v>
      </c>
      <c r="P1954" s="1" t="s">
        <v>5993</v>
      </c>
      <c r="Q1954" s="1">
        <f xml:space="preserve"> 2018-O1954</f>
        <v>1984</v>
      </c>
    </row>
    <row r="1955" spans="1:17" hidden="1" x14ac:dyDescent="0.25">
      <c r="A1955" s="1" t="s">
        <v>6622</v>
      </c>
      <c r="B1955" s="1" t="s">
        <v>3856</v>
      </c>
      <c r="C1955" s="1" t="s">
        <v>254</v>
      </c>
      <c r="D1955" s="1" t="s">
        <v>255</v>
      </c>
      <c r="G1955" s="1" t="s">
        <v>6948</v>
      </c>
      <c r="H1955" s="1" t="s">
        <v>77</v>
      </c>
      <c r="I1955" s="1" t="s">
        <v>78</v>
      </c>
      <c r="J1955" s="1" t="s">
        <v>78</v>
      </c>
      <c r="K1955" s="1" t="s">
        <v>44</v>
      </c>
      <c r="L1955" s="1" t="s">
        <v>5804</v>
      </c>
      <c r="M1955" s="1" t="s">
        <v>45</v>
      </c>
      <c r="N1955" s="1" t="s">
        <v>46</v>
      </c>
      <c r="O1955" s="1" t="s">
        <v>96</v>
      </c>
      <c r="P1955" s="1" t="s">
        <v>2278</v>
      </c>
      <c r="Q1955" s="1">
        <f xml:space="preserve"> 2018-O1955</f>
        <v>1999</v>
      </c>
    </row>
    <row r="1956" spans="1:17" hidden="1" x14ac:dyDescent="0.25">
      <c r="A1956" s="1" t="s">
        <v>6625</v>
      </c>
      <c r="B1956" s="1" t="s">
        <v>3863</v>
      </c>
      <c r="C1956" s="1" t="s">
        <v>254</v>
      </c>
      <c r="D1956" s="1" t="s">
        <v>255</v>
      </c>
      <c r="G1956" s="1" t="s">
        <v>6948</v>
      </c>
      <c r="H1956" s="1" t="s">
        <v>77</v>
      </c>
      <c r="I1956" s="1" t="s">
        <v>43</v>
      </c>
      <c r="J1956" s="1" t="s">
        <v>6954</v>
      </c>
      <c r="K1956" s="1" t="s">
        <v>44</v>
      </c>
      <c r="L1956" s="1" t="s">
        <v>5804</v>
      </c>
      <c r="M1956" s="1" t="s">
        <v>45</v>
      </c>
      <c r="N1956" s="1" t="s">
        <v>46</v>
      </c>
      <c r="O1956" s="1" t="s">
        <v>71</v>
      </c>
      <c r="P1956" s="1" t="s">
        <v>299</v>
      </c>
      <c r="Q1956" s="1">
        <f xml:space="preserve"> 2018-O1956</f>
        <v>2006</v>
      </c>
    </row>
    <row r="1957" spans="1:17" hidden="1" x14ac:dyDescent="0.25">
      <c r="A1957" s="1" t="s">
        <v>6627</v>
      </c>
      <c r="B1957" s="1" t="s">
        <v>3873</v>
      </c>
      <c r="C1957" s="1" t="s">
        <v>254</v>
      </c>
      <c r="D1957" s="1" t="s">
        <v>255</v>
      </c>
      <c r="G1957" s="1" t="s">
        <v>6948</v>
      </c>
      <c r="H1957" s="1" t="s">
        <v>77</v>
      </c>
      <c r="I1957" s="1" t="s">
        <v>78</v>
      </c>
      <c r="J1957" s="1" t="s">
        <v>78</v>
      </c>
      <c r="K1957" s="1" t="s">
        <v>50</v>
      </c>
      <c r="M1957" s="1" t="s">
        <v>45</v>
      </c>
      <c r="N1957" s="1" t="s">
        <v>46</v>
      </c>
      <c r="O1957" s="1" t="s">
        <v>79</v>
      </c>
      <c r="P1957" s="1" t="s">
        <v>6629</v>
      </c>
      <c r="Q1957" s="1">
        <f xml:space="preserve"> 2018-O1957</f>
        <v>1993</v>
      </c>
    </row>
    <row r="1958" spans="1:17" x14ac:dyDescent="0.25">
      <c r="A1958" s="1" t="s">
        <v>527</v>
      </c>
      <c r="B1958" s="1" t="s">
        <v>528</v>
      </c>
      <c r="C1958" s="1" t="s">
        <v>254</v>
      </c>
      <c r="D1958" s="1" t="s">
        <v>255</v>
      </c>
      <c r="E1958" s="1" t="s">
        <v>256</v>
      </c>
      <c r="F1958" s="1" t="s">
        <v>257</v>
      </c>
      <c r="G1958" s="1" t="s">
        <v>128</v>
      </c>
      <c r="H1958" s="1" t="s">
        <v>77</v>
      </c>
      <c r="I1958" s="1" t="s">
        <v>43</v>
      </c>
      <c r="J1958" s="1" t="s">
        <v>6954</v>
      </c>
      <c r="K1958" s="1" t="s">
        <v>44</v>
      </c>
      <c r="L1958" s="1" t="s">
        <v>272</v>
      </c>
      <c r="M1958" s="1" t="s">
        <v>45</v>
      </c>
      <c r="N1958" s="1" t="s">
        <v>46</v>
      </c>
      <c r="O1958" s="1" t="s">
        <v>46</v>
      </c>
      <c r="P1958" s="1" t="s">
        <v>299</v>
      </c>
      <c r="Q1958" s="1">
        <f xml:space="preserve"> 2018-O1958</f>
        <v>2018</v>
      </c>
    </row>
    <row r="1959" spans="1:17" x14ac:dyDescent="0.25">
      <c r="A1959" s="1" t="s">
        <v>524</v>
      </c>
      <c r="B1959" s="1" t="s">
        <v>525</v>
      </c>
      <c r="C1959" s="1" t="s">
        <v>254</v>
      </c>
      <c r="D1959" s="1" t="s">
        <v>255</v>
      </c>
      <c r="E1959" s="1" t="s">
        <v>256</v>
      </c>
      <c r="F1959" s="1" t="s">
        <v>257</v>
      </c>
      <c r="G1959" s="1" t="s">
        <v>128</v>
      </c>
      <c r="H1959" s="1" t="s">
        <v>77</v>
      </c>
      <c r="I1959" s="1" t="s">
        <v>43</v>
      </c>
      <c r="J1959" s="1" t="s">
        <v>6954</v>
      </c>
      <c r="K1959" s="1" t="s">
        <v>44</v>
      </c>
      <c r="L1959" s="1" t="s">
        <v>272</v>
      </c>
      <c r="M1959" s="1" t="s">
        <v>45</v>
      </c>
      <c r="N1959" s="1" t="s">
        <v>46</v>
      </c>
      <c r="O1959" s="1" t="s">
        <v>46</v>
      </c>
      <c r="P1959" s="1" t="s">
        <v>299</v>
      </c>
      <c r="Q1959" s="1">
        <f xml:space="preserve"> 2018-O1959</f>
        <v>2018</v>
      </c>
    </row>
    <row r="1960" spans="1:17" hidden="1" x14ac:dyDescent="0.25">
      <c r="A1960" s="1" t="s">
        <v>6636</v>
      </c>
      <c r="B1960" s="1" t="s">
        <v>2564</v>
      </c>
      <c r="C1960" s="1" t="s">
        <v>254</v>
      </c>
      <c r="D1960" s="1" t="s">
        <v>174</v>
      </c>
      <c r="G1960" s="1" t="s">
        <v>6948</v>
      </c>
      <c r="H1960" s="1" t="s">
        <v>77</v>
      </c>
      <c r="I1960" s="1" t="s">
        <v>43</v>
      </c>
      <c r="J1960" s="1" t="s">
        <v>6954</v>
      </c>
      <c r="K1960" s="1" t="s">
        <v>44</v>
      </c>
      <c r="L1960" s="1" t="s">
        <v>6062</v>
      </c>
      <c r="M1960" s="1" t="s">
        <v>45</v>
      </c>
      <c r="N1960" s="1" t="s">
        <v>46</v>
      </c>
      <c r="O1960" s="1" t="s">
        <v>62</v>
      </c>
      <c r="P1960" s="1" t="s">
        <v>5993</v>
      </c>
      <c r="Q1960" s="1">
        <f xml:space="preserve"> 2018-O1960</f>
        <v>2010</v>
      </c>
    </row>
    <row r="1961" spans="1:17" x14ac:dyDescent="0.25">
      <c r="A1961" s="1" t="s">
        <v>512</v>
      </c>
      <c r="B1961" s="1" t="s">
        <v>513</v>
      </c>
      <c r="C1961" s="1" t="s">
        <v>254</v>
      </c>
      <c r="D1961" s="1" t="s">
        <v>255</v>
      </c>
      <c r="E1961" s="1" t="s">
        <v>256</v>
      </c>
      <c r="F1961" s="1" t="s">
        <v>257</v>
      </c>
      <c r="G1961" s="1" t="s">
        <v>128</v>
      </c>
      <c r="H1961" s="1" t="s">
        <v>77</v>
      </c>
      <c r="I1961" s="1" t="s">
        <v>93</v>
      </c>
      <c r="J1961" s="1" t="s">
        <v>114</v>
      </c>
      <c r="K1961" s="1" t="s">
        <v>44</v>
      </c>
      <c r="L1961" s="1" t="s">
        <v>272</v>
      </c>
      <c r="M1961" s="1" t="s">
        <v>6955</v>
      </c>
      <c r="N1961" s="1" t="s">
        <v>46</v>
      </c>
      <c r="O1961" s="1" t="s">
        <v>46</v>
      </c>
      <c r="P1961" s="1" t="s">
        <v>80</v>
      </c>
      <c r="Q1961" s="1">
        <f xml:space="preserve"> 2018-O1961</f>
        <v>2018</v>
      </c>
    </row>
    <row r="1962" spans="1:17" hidden="1" x14ac:dyDescent="0.25">
      <c r="A1962" s="1" t="s">
        <v>6640</v>
      </c>
      <c r="B1962" s="1" t="s">
        <v>2553</v>
      </c>
      <c r="C1962" s="1" t="s">
        <v>254</v>
      </c>
      <c r="D1962" s="1" t="s">
        <v>174</v>
      </c>
      <c r="G1962" s="1" t="s">
        <v>6948</v>
      </c>
      <c r="H1962" s="1" t="s">
        <v>77</v>
      </c>
      <c r="I1962" s="1" t="s">
        <v>114</v>
      </c>
      <c r="J1962" s="1" t="s">
        <v>114</v>
      </c>
      <c r="K1962" s="1" t="s">
        <v>44</v>
      </c>
      <c r="L1962" s="1" t="s">
        <v>6062</v>
      </c>
      <c r="M1962" s="1" t="s">
        <v>45</v>
      </c>
      <c r="N1962" s="1" t="s">
        <v>46</v>
      </c>
      <c r="O1962" s="1" t="s">
        <v>208</v>
      </c>
      <c r="P1962" s="1" t="s">
        <v>6642</v>
      </c>
      <c r="Q1962" s="1">
        <f xml:space="preserve"> 2018-O1962</f>
        <v>2003</v>
      </c>
    </row>
    <row r="1963" spans="1:17" x14ac:dyDescent="0.25">
      <c r="A1963" s="1" t="s">
        <v>483</v>
      </c>
      <c r="B1963" s="1" t="s">
        <v>484</v>
      </c>
      <c r="C1963" s="1" t="s">
        <v>254</v>
      </c>
      <c r="D1963" s="1" t="s">
        <v>255</v>
      </c>
      <c r="E1963" s="1" t="s">
        <v>256</v>
      </c>
      <c r="F1963" s="1" t="s">
        <v>257</v>
      </c>
      <c r="G1963" s="1" t="s">
        <v>128</v>
      </c>
      <c r="H1963" s="1" t="s">
        <v>77</v>
      </c>
      <c r="I1963" s="1" t="s">
        <v>171</v>
      </c>
      <c r="J1963" s="1" t="s">
        <v>6953</v>
      </c>
      <c r="K1963" s="1" t="s">
        <v>44</v>
      </c>
      <c r="L1963" s="1" t="s">
        <v>272</v>
      </c>
      <c r="M1963" s="1" t="s">
        <v>45</v>
      </c>
      <c r="N1963" s="1" t="s">
        <v>46</v>
      </c>
      <c r="O1963" s="1" t="s">
        <v>46</v>
      </c>
      <c r="P1963" s="1" t="s">
        <v>387</v>
      </c>
      <c r="Q1963" s="1">
        <f xml:space="preserve"> 2018-O1963</f>
        <v>2018</v>
      </c>
    </row>
    <row r="1964" spans="1:17" hidden="1" x14ac:dyDescent="0.25">
      <c r="A1964" s="1" t="s">
        <v>6645</v>
      </c>
      <c r="B1964" s="1" t="s">
        <v>2495</v>
      </c>
      <c r="C1964" s="1" t="s">
        <v>254</v>
      </c>
      <c r="D1964" s="1" t="s">
        <v>174</v>
      </c>
      <c r="G1964" s="1" t="s">
        <v>6948</v>
      </c>
      <c r="H1964" s="1" t="s">
        <v>77</v>
      </c>
      <c r="I1964" s="1" t="s">
        <v>171</v>
      </c>
      <c r="J1964" s="1" t="s">
        <v>6953</v>
      </c>
      <c r="K1964" s="1" t="s">
        <v>44</v>
      </c>
      <c r="L1964" s="1" t="s">
        <v>4589</v>
      </c>
      <c r="M1964" s="1" t="s">
        <v>45</v>
      </c>
      <c r="N1964" s="1" t="s">
        <v>46</v>
      </c>
      <c r="O1964" s="1" t="s">
        <v>62</v>
      </c>
      <c r="P1964" s="1" t="s">
        <v>2180</v>
      </c>
      <c r="Q1964" s="1">
        <f xml:space="preserve"> 2018-O1964</f>
        <v>2010</v>
      </c>
    </row>
    <row r="1965" spans="1:17" hidden="1" x14ac:dyDescent="0.25">
      <c r="A1965" s="1" t="s">
        <v>6647</v>
      </c>
      <c r="B1965" s="1" t="s">
        <v>2623</v>
      </c>
      <c r="C1965" s="1" t="s">
        <v>254</v>
      </c>
      <c r="D1965" s="1" t="s">
        <v>255</v>
      </c>
      <c r="G1965" s="1" t="s">
        <v>6948</v>
      </c>
      <c r="H1965" s="1" t="s">
        <v>77</v>
      </c>
      <c r="I1965" s="1" t="s">
        <v>43</v>
      </c>
      <c r="J1965" s="1" t="s">
        <v>6954</v>
      </c>
      <c r="K1965" s="1" t="s">
        <v>44</v>
      </c>
      <c r="L1965" s="1" t="s">
        <v>5804</v>
      </c>
      <c r="M1965" s="1" t="s">
        <v>45</v>
      </c>
      <c r="N1965" s="1" t="s">
        <v>46</v>
      </c>
      <c r="O1965" s="1" t="s">
        <v>187</v>
      </c>
      <c r="P1965" s="1" t="s">
        <v>415</v>
      </c>
      <c r="Q1965" s="1">
        <f xml:space="preserve"> 2018-O1965</f>
        <v>2004</v>
      </c>
    </row>
    <row r="1966" spans="1:17" hidden="1" x14ac:dyDescent="0.25">
      <c r="A1966" s="1" t="s">
        <v>6649</v>
      </c>
      <c r="B1966" s="1" t="s">
        <v>2547</v>
      </c>
      <c r="C1966" s="1" t="s">
        <v>254</v>
      </c>
      <c r="D1966" s="1" t="s">
        <v>174</v>
      </c>
      <c r="G1966" s="1" t="s">
        <v>6948</v>
      </c>
      <c r="H1966" s="1" t="s">
        <v>77</v>
      </c>
      <c r="I1966" s="1" t="s">
        <v>43</v>
      </c>
      <c r="J1966" s="1" t="s">
        <v>6954</v>
      </c>
      <c r="K1966" s="1" t="s">
        <v>44</v>
      </c>
      <c r="L1966" s="1" t="s">
        <v>4589</v>
      </c>
      <c r="M1966" s="1" t="s">
        <v>45</v>
      </c>
      <c r="N1966" s="1" t="s">
        <v>46</v>
      </c>
      <c r="O1966" s="1" t="s">
        <v>75</v>
      </c>
      <c r="P1966" s="1" t="s">
        <v>5111</v>
      </c>
      <c r="Q1966" s="1">
        <f xml:space="preserve"> 2018-O1966</f>
        <v>2008</v>
      </c>
    </row>
    <row r="1967" spans="1:17" hidden="1" x14ac:dyDescent="0.25">
      <c r="A1967" s="1" t="s">
        <v>6651</v>
      </c>
      <c r="B1967" s="1" t="s">
        <v>2634</v>
      </c>
      <c r="C1967" s="1" t="s">
        <v>254</v>
      </c>
      <c r="D1967" s="1" t="s">
        <v>255</v>
      </c>
      <c r="G1967" s="1" t="s">
        <v>6948</v>
      </c>
      <c r="H1967" s="1" t="s">
        <v>77</v>
      </c>
      <c r="I1967" s="1" t="s">
        <v>43</v>
      </c>
      <c r="J1967" s="1" t="s">
        <v>6954</v>
      </c>
      <c r="K1967" s="1" t="s">
        <v>44</v>
      </c>
      <c r="L1967" s="1" t="s">
        <v>5804</v>
      </c>
      <c r="M1967" s="1" t="s">
        <v>45</v>
      </c>
      <c r="N1967" s="1" t="s">
        <v>46</v>
      </c>
      <c r="O1967" s="1" t="s">
        <v>107</v>
      </c>
      <c r="P1967" s="1" t="s">
        <v>145</v>
      </c>
      <c r="Q1967" s="1">
        <f xml:space="preserve"> 2018-O1967</f>
        <v>2014</v>
      </c>
    </row>
    <row r="1968" spans="1:17" hidden="1" x14ac:dyDescent="0.25">
      <c r="A1968" s="1" t="s">
        <v>6653</v>
      </c>
      <c r="B1968" s="1" t="s">
        <v>2642</v>
      </c>
      <c r="C1968" s="1" t="s">
        <v>254</v>
      </c>
      <c r="D1968" s="1" t="s">
        <v>255</v>
      </c>
      <c r="G1968" s="1" t="s">
        <v>6948</v>
      </c>
      <c r="H1968" s="1" t="s">
        <v>77</v>
      </c>
      <c r="I1968" s="1" t="s">
        <v>43</v>
      </c>
      <c r="J1968" s="1" t="s">
        <v>6954</v>
      </c>
      <c r="K1968" s="1" t="s">
        <v>44</v>
      </c>
      <c r="L1968" s="1" t="s">
        <v>5804</v>
      </c>
      <c r="M1968" s="1" t="s">
        <v>45</v>
      </c>
      <c r="N1968" s="1" t="s">
        <v>46</v>
      </c>
      <c r="O1968" s="1" t="s">
        <v>244</v>
      </c>
      <c r="P1968" s="1" t="s">
        <v>6655</v>
      </c>
      <c r="Q1968" s="1">
        <f xml:space="preserve"> 2018-O1968</f>
        <v>1977</v>
      </c>
    </row>
    <row r="1969" spans="1:17" hidden="1" x14ac:dyDescent="0.25">
      <c r="A1969" s="1" t="s">
        <v>6656</v>
      </c>
      <c r="B1969" s="1" t="s">
        <v>2466</v>
      </c>
      <c r="C1969" s="1" t="s">
        <v>254</v>
      </c>
      <c r="D1969" s="1" t="s">
        <v>174</v>
      </c>
      <c r="G1969" s="1" t="s">
        <v>6948</v>
      </c>
      <c r="H1969" s="1" t="s">
        <v>77</v>
      </c>
      <c r="I1969" s="1" t="s">
        <v>171</v>
      </c>
      <c r="J1969" s="1" t="s">
        <v>6953</v>
      </c>
      <c r="K1969" s="1" t="s">
        <v>44</v>
      </c>
      <c r="L1969" s="1" t="s">
        <v>6062</v>
      </c>
      <c r="M1969" s="1" t="s">
        <v>45</v>
      </c>
      <c r="N1969" s="1" t="s">
        <v>46</v>
      </c>
      <c r="O1969" s="1" t="s">
        <v>101</v>
      </c>
      <c r="P1969" s="1" t="s">
        <v>149</v>
      </c>
      <c r="Q1969" s="1">
        <f xml:space="preserve"> 2018-O1969</f>
        <v>1969</v>
      </c>
    </row>
    <row r="1970" spans="1:17" hidden="1" x14ac:dyDescent="0.25">
      <c r="A1970" s="1" t="s">
        <v>6659</v>
      </c>
      <c r="B1970" s="1" t="s">
        <v>756</v>
      </c>
      <c r="C1970" s="1" t="s">
        <v>254</v>
      </c>
      <c r="D1970" s="1" t="s">
        <v>304</v>
      </c>
      <c r="G1970" s="1" t="s">
        <v>6948</v>
      </c>
      <c r="H1970" s="1" t="s">
        <v>77</v>
      </c>
      <c r="I1970" s="1" t="s">
        <v>171</v>
      </c>
      <c r="J1970" s="1" t="s">
        <v>6953</v>
      </c>
      <c r="K1970" s="1" t="s">
        <v>44</v>
      </c>
      <c r="L1970" s="1" t="s">
        <v>6000</v>
      </c>
      <c r="M1970" s="1" t="s">
        <v>45</v>
      </c>
      <c r="N1970" s="1" t="s">
        <v>46</v>
      </c>
      <c r="O1970" s="1" t="s">
        <v>87</v>
      </c>
      <c r="P1970" s="1" t="s">
        <v>4418</v>
      </c>
      <c r="Q1970" s="1">
        <f xml:space="preserve"> 2018-O1970</f>
        <v>1988</v>
      </c>
    </row>
    <row r="1971" spans="1:17" hidden="1" x14ac:dyDescent="0.25">
      <c r="A1971" s="1" t="s">
        <v>6662</v>
      </c>
      <c r="B1971" s="1" t="s">
        <v>2598</v>
      </c>
      <c r="C1971" s="1" t="s">
        <v>254</v>
      </c>
      <c r="D1971" s="1" t="s">
        <v>304</v>
      </c>
      <c r="G1971" s="1" t="s">
        <v>6948</v>
      </c>
      <c r="H1971" s="1" t="s">
        <v>77</v>
      </c>
      <c r="I1971" s="1" t="s">
        <v>43</v>
      </c>
      <c r="J1971" s="1" t="s">
        <v>6954</v>
      </c>
      <c r="K1971" s="1" t="s">
        <v>44</v>
      </c>
      <c r="L1971" s="1" t="s">
        <v>6664</v>
      </c>
      <c r="M1971" s="1" t="s">
        <v>45</v>
      </c>
      <c r="N1971" s="1" t="s">
        <v>46</v>
      </c>
      <c r="O1971" s="1" t="s">
        <v>64</v>
      </c>
      <c r="P1971" s="1" t="s">
        <v>232</v>
      </c>
      <c r="Q1971" s="1">
        <f xml:space="preserve"> 2018-O1971</f>
        <v>2009</v>
      </c>
    </row>
    <row r="1972" spans="1:17" hidden="1" x14ac:dyDescent="0.25">
      <c r="A1972" s="1" t="s">
        <v>6665</v>
      </c>
      <c r="B1972" s="1" t="s">
        <v>2472</v>
      </c>
      <c r="C1972" s="1" t="s">
        <v>254</v>
      </c>
      <c r="D1972" s="1" t="s">
        <v>174</v>
      </c>
      <c r="G1972" s="1" t="s">
        <v>6948</v>
      </c>
      <c r="H1972" s="1" t="s">
        <v>77</v>
      </c>
      <c r="I1972" s="1" t="s">
        <v>43</v>
      </c>
      <c r="J1972" s="1" t="s">
        <v>6954</v>
      </c>
      <c r="K1972" s="1" t="s">
        <v>44</v>
      </c>
      <c r="L1972" s="1" t="s">
        <v>6062</v>
      </c>
      <c r="M1972" s="1" t="s">
        <v>45</v>
      </c>
      <c r="N1972" s="1" t="s">
        <v>46</v>
      </c>
      <c r="O1972" s="1" t="s">
        <v>95</v>
      </c>
      <c r="P1972" s="1" t="s">
        <v>299</v>
      </c>
      <c r="Q1972" s="1">
        <f xml:space="preserve"> 2018-O1972</f>
        <v>1974</v>
      </c>
    </row>
    <row r="1973" spans="1:17" hidden="1" x14ac:dyDescent="0.25">
      <c r="A1973" s="1" t="s">
        <v>6668</v>
      </c>
      <c r="B1973" s="1" t="s">
        <v>3715</v>
      </c>
      <c r="C1973" s="1" t="s">
        <v>254</v>
      </c>
      <c r="D1973" s="1" t="s">
        <v>304</v>
      </c>
      <c r="G1973" s="1" t="s">
        <v>6948</v>
      </c>
      <c r="H1973" s="1" t="s">
        <v>77</v>
      </c>
      <c r="I1973" s="1" t="s">
        <v>114</v>
      </c>
      <c r="J1973" s="1" t="s">
        <v>114</v>
      </c>
      <c r="K1973" s="1" t="s">
        <v>50</v>
      </c>
      <c r="M1973" s="1" t="s">
        <v>45</v>
      </c>
      <c r="N1973" s="1" t="s">
        <v>46</v>
      </c>
      <c r="O1973" s="1" t="s">
        <v>36</v>
      </c>
      <c r="P1973" s="1" t="s">
        <v>5211</v>
      </c>
      <c r="Q1973" s="1">
        <f xml:space="preserve"> 2018-O1973</f>
        <v>2011</v>
      </c>
    </row>
    <row r="1974" spans="1:17" hidden="1" x14ac:dyDescent="0.25">
      <c r="A1974" s="1" t="s">
        <v>6670</v>
      </c>
      <c r="B1974" s="1" t="s">
        <v>364</v>
      </c>
      <c r="C1974" s="1" t="s">
        <v>254</v>
      </c>
      <c r="D1974" s="1" t="s">
        <v>174</v>
      </c>
      <c r="G1974" s="1" t="s">
        <v>6948</v>
      </c>
      <c r="H1974" s="1" t="s">
        <v>77</v>
      </c>
      <c r="I1974" s="1" t="s">
        <v>43</v>
      </c>
      <c r="J1974" s="1" t="s">
        <v>6954</v>
      </c>
      <c r="K1974" s="1" t="s">
        <v>44</v>
      </c>
      <c r="L1974" s="1" t="s">
        <v>4589</v>
      </c>
      <c r="M1974" s="1" t="s">
        <v>45</v>
      </c>
      <c r="N1974" s="1" t="s">
        <v>46</v>
      </c>
      <c r="O1974" s="1" t="s">
        <v>36</v>
      </c>
      <c r="P1974" s="1" t="s">
        <v>299</v>
      </c>
      <c r="Q1974" s="1">
        <f xml:space="preserve"> 2018-O1974</f>
        <v>2011</v>
      </c>
    </row>
    <row r="1975" spans="1:17" x14ac:dyDescent="0.25">
      <c r="A1975" s="1" t="s">
        <v>469</v>
      </c>
      <c r="B1975" s="1" t="s">
        <v>470</v>
      </c>
      <c r="C1975" s="1" t="s">
        <v>254</v>
      </c>
      <c r="D1975" s="1" t="s">
        <v>255</v>
      </c>
      <c r="E1975" s="1" t="s">
        <v>256</v>
      </c>
      <c r="F1975" s="1" t="s">
        <v>257</v>
      </c>
      <c r="G1975" s="1" t="s">
        <v>128</v>
      </c>
      <c r="H1975" s="1" t="s">
        <v>77</v>
      </c>
      <c r="I1975" s="1" t="s">
        <v>43</v>
      </c>
      <c r="J1975" s="1" t="s">
        <v>6954</v>
      </c>
      <c r="K1975" s="1" t="s">
        <v>44</v>
      </c>
      <c r="L1975" s="1" t="s">
        <v>272</v>
      </c>
      <c r="M1975" s="1" t="s">
        <v>45</v>
      </c>
      <c r="N1975" s="1" t="s">
        <v>46</v>
      </c>
      <c r="O1975" s="1" t="s">
        <v>46</v>
      </c>
      <c r="P1975" s="1" t="s">
        <v>473</v>
      </c>
      <c r="Q1975" s="1">
        <f xml:space="preserve"> 2018-O1975</f>
        <v>2018</v>
      </c>
    </row>
    <row r="1976" spans="1:17" hidden="1" x14ac:dyDescent="0.25">
      <c r="A1976" s="1" t="s">
        <v>6676</v>
      </c>
      <c r="B1976" s="1" t="s">
        <v>765</v>
      </c>
      <c r="C1976" s="1" t="s">
        <v>254</v>
      </c>
      <c r="D1976" s="1" t="s">
        <v>174</v>
      </c>
      <c r="G1976" s="1" t="s">
        <v>6948</v>
      </c>
      <c r="H1976" s="1" t="s">
        <v>77</v>
      </c>
      <c r="I1976" s="1" t="s">
        <v>43</v>
      </c>
      <c r="J1976" s="1" t="s">
        <v>6954</v>
      </c>
      <c r="K1976" s="1" t="s">
        <v>50</v>
      </c>
      <c r="M1976" s="1" t="s">
        <v>45</v>
      </c>
      <c r="N1976" s="1" t="s">
        <v>46</v>
      </c>
      <c r="O1976" s="1" t="s">
        <v>86</v>
      </c>
      <c r="P1976" s="1" t="s">
        <v>5993</v>
      </c>
      <c r="Q1976" s="1">
        <f xml:space="preserve"> 2018-O1976</f>
        <v>2015</v>
      </c>
    </row>
    <row r="1977" spans="1:17" hidden="1" x14ac:dyDescent="0.25">
      <c r="A1977" s="1" t="s">
        <v>6678</v>
      </c>
      <c r="B1977" s="1" t="s">
        <v>6679</v>
      </c>
      <c r="C1977" s="1" t="s">
        <v>254</v>
      </c>
      <c r="D1977" s="1" t="s">
        <v>304</v>
      </c>
      <c r="G1977" s="1" t="s">
        <v>6948</v>
      </c>
      <c r="H1977" s="1" t="s">
        <v>77</v>
      </c>
      <c r="I1977" s="1" t="s">
        <v>114</v>
      </c>
      <c r="J1977" s="1" t="s">
        <v>114</v>
      </c>
      <c r="K1977" s="1" t="s">
        <v>44</v>
      </c>
      <c r="L1977" s="1" t="s">
        <v>6000</v>
      </c>
      <c r="M1977" s="1" t="s">
        <v>45</v>
      </c>
      <c r="N1977" s="1" t="s">
        <v>46</v>
      </c>
      <c r="O1977" s="1" t="s">
        <v>139</v>
      </c>
      <c r="P1977" s="1" t="s">
        <v>6675</v>
      </c>
      <c r="Q1977" s="1">
        <f xml:space="preserve"> 2018-O1977</f>
        <v>1982</v>
      </c>
    </row>
    <row r="1978" spans="1:17" hidden="1" x14ac:dyDescent="0.25">
      <c r="A1978" s="1" t="s">
        <v>6681</v>
      </c>
      <c r="B1978" s="1" t="s">
        <v>370</v>
      </c>
      <c r="C1978" s="1" t="s">
        <v>254</v>
      </c>
      <c r="D1978" s="1" t="s">
        <v>174</v>
      </c>
      <c r="G1978" s="1" t="s">
        <v>6948</v>
      </c>
      <c r="H1978" s="1" t="s">
        <v>77</v>
      </c>
      <c r="I1978" s="1" t="s">
        <v>43</v>
      </c>
      <c r="J1978" s="1" t="s">
        <v>6954</v>
      </c>
      <c r="K1978" s="1" t="s">
        <v>44</v>
      </c>
      <c r="L1978" s="1" t="s">
        <v>4589</v>
      </c>
      <c r="M1978" s="1" t="s">
        <v>45</v>
      </c>
      <c r="N1978" s="1" t="s">
        <v>46</v>
      </c>
      <c r="O1978" s="1" t="s">
        <v>64</v>
      </c>
      <c r="P1978" s="1" t="s">
        <v>4252</v>
      </c>
      <c r="Q1978" s="1">
        <f xml:space="preserve"> 2018-O1978</f>
        <v>2009</v>
      </c>
    </row>
    <row r="1979" spans="1:17" hidden="1" x14ac:dyDescent="0.25">
      <c r="A1979" s="1" t="s">
        <v>6683</v>
      </c>
      <c r="B1979" s="1" t="s">
        <v>372</v>
      </c>
      <c r="C1979" s="1" t="s">
        <v>254</v>
      </c>
      <c r="D1979" s="1" t="s">
        <v>174</v>
      </c>
      <c r="G1979" s="1" t="s">
        <v>6948</v>
      </c>
      <c r="H1979" s="1" t="s">
        <v>77</v>
      </c>
      <c r="I1979" s="1" t="s">
        <v>43</v>
      </c>
      <c r="J1979" s="1" t="s">
        <v>6954</v>
      </c>
      <c r="K1979" s="1" t="s">
        <v>44</v>
      </c>
      <c r="L1979" s="1" t="s">
        <v>4589</v>
      </c>
      <c r="M1979" s="1" t="s">
        <v>45</v>
      </c>
      <c r="N1979" s="1" t="s">
        <v>46</v>
      </c>
      <c r="O1979" s="1" t="s">
        <v>36</v>
      </c>
      <c r="P1979" s="1" t="s">
        <v>628</v>
      </c>
      <c r="Q1979" s="1">
        <f xml:space="preserve"> 2018-O1979</f>
        <v>2011</v>
      </c>
    </row>
    <row r="1980" spans="1:17" hidden="1" x14ac:dyDescent="0.25">
      <c r="A1980" s="1" t="s">
        <v>6685</v>
      </c>
      <c r="B1980" s="1" t="s">
        <v>716</v>
      </c>
      <c r="C1980" s="1" t="s">
        <v>254</v>
      </c>
      <c r="D1980" s="1" t="s">
        <v>174</v>
      </c>
      <c r="G1980" s="1" t="s">
        <v>6948</v>
      </c>
      <c r="H1980" s="1" t="s">
        <v>77</v>
      </c>
      <c r="I1980" s="1" t="s">
        <v>43</v>
      </c>
      <c r="J1980" s="1" t="s">
        <v>6954</v>
      </c>
      <c r="K1980" s="1" t="s">
        <v>44</v>
      </c>
      <c r="L1980" s="1" t="s">
        <v>4589</v>
      </c>
      <c r="M1980" s="1" t="s">
        <v>45</v>
      </c>
      <c r="N1980" s="1" t="s">
        <v>46</v>
      </c>
      <c r="O1980" s="1" t="s">
        <v>75</v>
      </c>
      <c r="P1980" s="1" t="s">
        <v>6687</v>
      </c>
      <c r="Q1980" s="1">
        <f xml:space="preserve"> 2018-O1980</f>
        <v>2008</v>
      </c>
    </row>
    <row r="1981" spans="1:17" hidden="1" x14ac:dyDescent="0.25">
      <c r="A1981" s="1" t="s">
        <v>6688</v>
      </c>
      <c r="B1981" s="1" t="s">
        <v>723</v>
      </c>
      <c r="C1981" s="1" t="s">
        <v>254</v>
      </c>
      <c r="D1981" s="1" t="s">
        <v>174</v>
      </c>
      <c r="G1981" s="1" t="s">
        <v>6948</v>
      </c>
      <c r="H1981" s="1" t="s">
        <v>77</v>
      </c>
      <c r="I1981" s="1" t="s">
        <v>43</v>
      </c>
      <c r="J1981" s="1" t="s">
        <v>6954</v>
      </c>
      <c r="K1981" s="1" t="s">
        <v>50</v>
      </c>
      <c r="M1981" s="1" t="s">
        <v>45</v>
      </c>
      <c r="N1981" s="1" t="s">
        <v>46</v>
      </c>
      <c r="O1981" s="1" t="s">
        <v>36</v>
      </c>
      <c r="P1981" s="1" t="s">
        <v>5993</v>
      </c>
      <c r="Q1981" s="1">
        <f xml:space="preserve"> 2018-O1981</f>
        <v>2011</v>
      </c>
    </row>
    <row r="1982" spans="1:17" hidden="1" x14ac:dyDescent="0.25">
      <c r="A1982" s="1" t="s">
        <v>6690</v>
      </c>
      <c r="B1982" s="1" t="s">
        <v>721</v>
      </c>
      <c r="C1982" s="1" t="s">
        <v>254</v>
      </c>
      <c r="D1982" s="1" t="s">
        <v>174</v>
      </c>
      <c r="G1982" s="1" t="s">
        <v>6948</v>
      </c>
      <c r="H1982" s="1" t="s">
        <v>77</v>
      </c>
      <c r="I1982" s="1" t="s">
        <v>78</v>
      </c>
      <c r="J1982" s="1" t="s">
        <v>78</v>
      </c>
      <c r="K1982" s="1" t="s">
        <v>44</v>
      </c>
      <c r="L1982" s="1" t="s">
        <v>4589</v>
      </c>
      <c r="M1982" s="1" t="s">
        <v>45</v>
      </c>
      <c r="N1982" s="1" t="s">
        <v>46</v>
      </c>
      <c r="O1982" s="1" t="s">
        <v>86</v>
      </c>
      <c r="P1982" s="1" t="s">
        <v>6692</v>
      </c>
      <c r="Q1982" s="1">
        <f xml:space="preserve"> 2018-O1982</f>
        <v>2015</v>
      </c>
    </row>
    <row r="1983" spans="1:17" hidden="1" x14ac:dyDescent="0.25">
      <c r="A1983" s="1" t="s">
        <v>6693</v>
      </c>
      <c r="B1983" s="1" t="s">
        <v>722</v>
      </c>
      <c r="C1983" s="1" t="s">
        <v>254</v>
      </c>
      <c r="D1983" s="1" t="s">
        <v>174</v>
      </c>
      <c r="G1983" s="1" t="s">
        <v>6948</v>
      </c>
      <c r="H1983" s="1" t="s">
        <v>77</v>
      </c>
      <c r="I1983" s="1" t="s">
        <v>43</v>
      </c>
      <c r="J1983" s="1" t="s">
        <v>6954</v>
      </c>
      <c r="K1983" s="1" t="s">
        <v>44</v>
      </c>
      <c r="L1983" s="1" t="s">
        <v>4589</v>
      </c>
      <c r="M1983" s="1" t="s">
        <v>45</v>
      </c>
      <c r="N1983" s="1" t="s">
        <v>46</v>
      </c>
      <c r="O1983" s="1" t="s">
        <v>36</v>
      </c>
      <c r="P1983" s="1" t="s">
        <v>5680</v>
      </c>
      <c r="Q1983" s="1">
        <f xml:space="preserve"> 2018-O1983</f>
        <v>2011</v>
      </c>
    </row>
    <row r="1984" spans="1:17" hidden="1" x14ac:dyDescent="0.25">
      <c r="A1984" s="1" t="s">
        <v>6695</v>
      </c>
      <c r="B1984" s="1" t="s">
        <v>720</v>
      </c>
      <c r="C1984" s="1" t="s">
        <v>254</v>
      </c>
      <c r="D1984" s="1" t="s">
        <v>174</v>
      </c>
      <c r="G1984" s="1" t="s">
        <v>6948</v>
      </c>
      <c r="H1984" s="1" t="s">
        <v>77</v>
      </c>
      <c r="I1984" s="1" t="s">
        <v>43</v>
      </c>
      <c r="J1984" s="1" t="s">
        <v>6954</v>
      </c>
      <c r="K1984" s="1" t="s">
        <v>50</v>
      </c>
      <c r="M1984" s="1" t="s">
        <v>45</v>
      </c>
      <c r="N1984" s="1" t="s">
        <v>46</v>
      </c>
      <c r="O1984" s="1" t="s">
        <v>156</v>
      </c>
      <c r="P1984" s="1" t="s">
        <v>4423</v>
      </c>
      <c r="Q1984" s="1">
        <f xml:space="preserve"> 2018-O1984</f>
        <v>2013</v>
      </c>
    </row>
    <row r="1985" spans="1:17" hidden="1" x14ac:dyDescent="0.25">
      <c r="A1985" s="1" t="s">
        <v>6697</v>
      </c>
      <c r="B1985" s="1" t="s">
        <v>764</v>
      </c>
      <c r="C1985" s="1" t="s">
        <v>254</v>
      </c>
      <c r="D1985" s="1" t="s">
        <v>174</v>
      </c>
      <c r="G1985" s="1" t="s">
        <v>6948</v>
      </c>
      <c r="H1985" s="1" t="s">
        <v>77</v>
      </c>
      <c r="I1985" s="1" t="s">
        <v>43</v>
      </c>
      <c r="J1985" s="1" t="s">
        <v>6954</v>
      </c>
      <c r="K1985" s="1" t="s">
        <v>44</v>
      </c>
      <c r="L1985" s="1" t="s">
        <v>4589</v>
      </c>
      <c r="M1985" s="1" t="s">
        <v>45</v>
      </c>
      <c r="N1985" s="1" t="s">
        <v>46</v>
      </c>
      <c r="O1985" s="1" t="s">
        <v>75</v>
      </c>
      <c r="P1985" s="1" t="s">
        <v>4422</v>
      </c>
      <c r="Q1985" s="1">
        <f xml:space="preserve"> 2018-O1985</f>
        <v>2008</v>
      </c>
    </row>
    <row r="1986" spans="1:17" hidden="1" x14ac:dyDescent="0.25">
      <c r="A1986" s="1" t="s">
        <v>6699</v>
      </c>
      <c r="B1986" s="1" t="s">
        <v>744</v>
      </c>
      <c r="C1986" s="1" t="s">
        <v>254</v>
      </c>
      <c r="D1986" s="1" t="s">
        <v>174</v>
      </c>
      <c r="G1986" s="1" t="s">
        <v>6948</v>
      </c>
      <c r="H1986" s="1" t="s">
        <v>77</v>
      </c>
      <c r="I1986" s="1" t="s">
        <v>43</v>
      </c>
      <c r="J1986" s="1" t="s">
        <v>6954</v>
      </c>
      <c r="K1986" s="1" t="s">
        <v>44</v>
      </c>
      <c r="L1986" s="1" t="s">
        <v>4589</v>
      </c>
      <c r="M1986" s="1" t="s">
        <v>45</v>
      </c>
      <c r="N1986" s="1" t="s">
        <v>46</v>
      </c>
      <c r="O1986" s="1" t="s">
        <v>170</v>
      </c>
      <c r="P1986" s="1" t="s">
        <v>5993</v>
      </c>
      <c r="Q1986" s="1">
        <f xml:space="preserve"> 2018-O1986</f>
        <v>2012</v>
      </c>
    </row>
    <row r="1987" spans="1:17" hidden="1" x14ac:dyDescent="0.25">
      <c r="A1987" s="1" t="s">
        <v>6701</v>
      </c>
      <c r="B1987" s="1" t="s">
        <v>745</v>
      </c>
      <c r="C1987" s="1" t="s">
        <v>254</v>
      </c>
      <c r="D1987" s="1" t="s">
        <v>174</v>
      </c>
      <c r="G1987" s="1" t="s">
        <v>6948</v>
      </c>
      <c r="H1987" s="1" t="s">
        <v>77</v>
      </c>
      <c r="I1987" s="1" t="s">
        <v>43</v>
      </c>
      <c r="J1987" s="1" t="s">
        <v>6954</v>
      </c>
      <c r="K1987" s="1" t="s">
        <v>50</v>
      </c>
      <c r="M1987" s="1" t="s">
        <v>45</v>
      </c>
      <c r="N1987" s="1" t="s">
        <v>46</v>
      </c>
      <c r="O1987" s="1" t="s">
        <v>86</v>
      </c>
      <c r="P1987" s="1" t="s">
        <v>5993</v>
      </c>
      <c r="Q1987" s="1">
        <f xml:space="preserve"> 2018-O1987</f>
        <v>2015</v>
      </c>
    </row>
    <row r="1988" spans="1:17" hidden="1" x14ac:dyDescent="0.25">
      <c r="A1988" s="1" t="s">
        <v>6703</v>
      </c>
      <c r="B1988" s="1" t="s">
        <v>763</v>
      </c>
      <c r="C1988" s="1" t="s">
        <v>254</v>
      </c>
      <c r="D1988" s="1" t="s">
        <v>174</v>
      </c>
      <c r="G1988" s="1" t="s">
        <v>6948</v>
      </c>
      <c r="H1988" s="1" t="s">
        <v>42</v>
      </c>
      <c r="I1988" s="1" t="s">
        <v>43</v>
      </c>
      <c r="J1988" s="1" t="s">
        <v>6954</v>
      </c>
      <c r="K1988" s="1" t="s">
        <v>44</v>
      </c>
      <c r="L1988" s="1" t="s">
        <v>4494</v>
      </c>
      <c r="M1988" s="1" t="s">
        <v>45</v>
      </c>
      <c r="N1988" s="1" t="s">
        <v>46</v>
      </c>
      <c r="O1988" s="1" t="s">
        <v>36</v>
      </c>
      <c r="P1988" s="1" t="s">
        <v>149</v>
      </c>
      <c r="Q1988" s="1">
        <f xml:space="preserve"> 2018-O1988</f>
        <v>2011</v>
      </c>
    </row>
    <row r="1989" spans="1:17" hidden="1" x14ac:dyDescent="0.25">
      <c r="A1989" s="1" t="s">
        <v>6705</v>
      </c>
      <c r="B1989" s="1" t="s">
        <v>746</v>
      </c>
      <c r="C1989" s="1" t="s">
        <v>254</v>
      </c>
      <c r="D1989" s="1" t="s">
        <v>174</v>
      </c>
      <c r="G1989" s="1" t="s">
        <v>6948</v>
      </c>
      <c r="H1989" s="1" t="s">
        <v>77</v>
      </c>
      <c r="I1989" s="1" t="s">
        <v>43</v>
      </c>
      <c r="J1989" s="1" t="s">
        <v>6954</v>
      </c>
      <c r="K1989" s="1" t="s">
        <v>44</v>
      </c>
      <c r="L1989" s="1" t="s">
        <v>4589</v>
      </c>
      <c r="M1989" s="1" t="s">
        <v>45</v>
      </c>
      <c r="N1989" s="1" t="s">
        <v>46</v>
      </c>
      <c r="O1989" s="1" t="s">
        <v>170</v>
      </c>
      <c r="P1989" s="1" t="s">
        <v>5993</v>
      </c>
      <c r="Q1989" s="1">
        <f xml:space="preserve"> 2018-O1989</f>
        <v>2012</v>
      </c>
    </row>
    <row r="1990" spans="1:17" x14ac:dyDescent="0.25">
      <c r="A1990" s="1" t="s">
        <v>439</v>
      </c>
      <c r="B1990" s="1" t="s">
        <v>440</v>
      </c>
      <c r="C1990" s="1" t="s">
        <v>254</v>
      </c>
      <c r="D1990" s="1" t="s">
        <v>255</v>
      </c>
      <c r="E1990" s="1" t="s">
        <v>256</v>
      </c>
      <c r="F1990" s="1" t="s">
        <v>257</v>
      </c>
      <c r="G1990" s="1" t="s">
        <v>128</v>
      </c>
      <c r="H1990" s="1" t="s">
        <v>77</v>
      </c>
      <c r="I1990" s="1" t="s">
        <v>171</v>
      </c>
      <c r="J1990" s="1" t="s">
        <v>6953</v>
      </c>
      <c r="K1990" s="1" t="s">
        <v>44</v>
      </c>
      <c r="L1990" s="1" t="s">
        <v>272</v>
      </c>
      <c r="M1990" s="1" t="s">
        <v>45</v>
      </c>
      <c r="N1990" s="1" t="s">
        <v>46</v>
      </c>
      <c r="O1990" s="1" t="s">
        <v>46</v>
      </c>
      <c r="P1990" s="1" t="s">
        <v>442</v>
      </c>
      <c r="Q1990" s="1">
        <f xml:space="preserve"> 2018-O1990</f>
        <v>2018</v>
      </c>
    </row>
    <row r="1991" spans="1:17" hidden="1" x14ac:dyDescent="0.25">
      <c r="A1991" s="1" t="s">
        <v>6710</v>
      </c>
      <c r="B1991" s="1" t="s">
        <v>6711</v>
      </c>
      <c r="C1991" s="1" t="s">
        <v>771</v>
      </c>
      <c r="D1991" s="1" t="s">
        <v>1668</v>
      </c>
      <c r="G1991" s="1" t="s">
        <v>6948</v>
      </c>
      <c r="H1991" s="1" t="s">
        <v>77</v>
      </c>
      <c r="I1991" s="1" t="s">
        <v>43</v>
      </c>
      <c r="J1991" s="1" t="s">
        <v>6954</v>
      </c>
      <c r="K1991" s="1" t="s">
        <v>44</v>
      </c>
      <c r="L1991" s="1" t="s">
        <v>4843</v>
      </c>
      <c r="M1991" s="1" t="s">
        <v>45</v>
      </c>
      <c r="N1991" s="1" t="s">
        <v>46</v>
      </c>
      <c r="O1991" s="1" t="s">
        <v>75</v>
      </c>
      <c r="P1991" s="1" t="s">
        <v>1881</v>
      </c>
      <c r="Q1991" s="1">
        <f xml:space="preserve"> 2018-O1991</f>
        <v>2008</v>
      </c>
    </row>
    <row r="1992" spans="1:17" hidden="1" x14ac:dyDescent="0.25">
      <c r="A1992" s="1" t="s">
        <v>6714</v>
      </c>
      <c r="B1992" s="1" t="s">
        <v>6715</v>
      </c>
      <c r="C1992" s="1" t="s">
        <v>771</v>
      </c>
      <c r="D1992" s="1" t="s">
        <v>5053</v>
      </c>
      <c r="G1992" s="1" t="s">
        <v>6948</v>
      </c>
      <c r="H1992" s="1" t="s">
        <v>77</v>
      </c>
      <c r="I1992" s="1" t="s">
        <v>43</v>
      </c>
      <c r="J1992" s="1" t="s">
        <v>6954</v>
      </c>
      <c r="K1992" s="1" t="s">
        <v>44</v>
      </c>
      <c r="L1992" s="1" t="s">
        <v>5054</v>
      </c>
      <c r="M1992" s="1" t="s">
        <v>45</v>
      </c>
      <c r="N1992" s="1" t="s">
        <v>46</v>
      </c>
      <c r="O1992" s="1" t="s">
        <v>86</v>
      </c>
      <c r="P1992" s="1" t="s">
        <v>6718</v>
      </c>
      <c r="Q1992" s="1">
        <f xml:space="preserve"> 2018-O1992</f>
        <v>2015</v>
      </c>
    </row>
    <row r="1993" spans="1:17" x14ac:dyDescent="0.25">
      <c r="A1993" s="1" t="s">
        <v>435</v>
      </c>
      <c r="B1993" s="1" t="s">
        <v>436</v>
      </c>
      <c r="C1993" s="1" t="s">
        <v>254</v>
      </c>
      <c r="D1993" s="1" t="s">
        <v>255</v>
      </c>
      <c r="E1993" s="1" t="s">
        <v>256</v>
      </c>
      <c r="F1993" s="1" t="s">
        <v>257</v>
      </c>
      <c r="G1993" s="1" t="s">
        <v>128</v>
      </c>
      <c r="H1993" s="1" t="s">
        <v>77</v>
      </c>
      <c r="I1993" s="1" t="s">
        <v>171</v>
      </c>
      <c r="J1993" s="1" t="s">
        <v>6953</v>
      </c>
      <c r="K1993" s="1" t="s">
        <v>44</v>
      </c>
      <c r="L1993" s="1" t="s">
        <v>272</v>
      </c>
      <c r="M1993" s="1" t="s">
        <v>45</v>
      </c>
      <c r="N1993" s="1" t="s">
        <v>46</v>
      </c>
      <c r="O1993" s="1" t="s">
        <v>46</v>
      </c>
      <c r="P1993" s="1" t="s">
        <v>299</v>
      </c>
      <c r="Q1993" s="1">
        <f xml:space="preserve"> 2018-O1993</f>
        <v>2018</v>
      </c>
    </row>
    <row r="1994" spans="1:17" hidden="1" x14ac:dyDescent="0.25">
      <c r="A1994" s="1" t="s">
        <v>6722</v>
      </c>
      <c r="B1994" s="1" t="s">
        <v>6723</v>
      </c>
      <c r="C1994" s="1" t="s">
        <v>771</v>
      </c>
      <c r="D1994" s="1" t="s">
        <v>1784</v>
      </c>
      <c r="G1994" s="1" t="s">
        <v>6948</v>
      </c>
      <c r="H1994" s="1" t="s">
        <v>77</v>
      </c>
      <c r="I1994" s="1" t="s">
        <v>43</v>
      </c>
      <c r="J1994" s="1" t="s">
        <v>6954</v>
      </c>
      <c r="K1994" s="1" t="s">
        <v>44</v>
      </c>
      <c r="L1994" s="1" t="s">
        <v>4843</v>
      </c>
      <c r="M1994" s="1" t="s">
        <v>45</v>
      </c>
      <c r="N1994" s="1" t="s">
        <v>46</v>
      </c>
      <c r="O1994" s="1" t="s">
        <v>85</v>
      </c>
      <c r="P1994" s="1" t="s">
        <v>73</v>
      </c>
      <c r="Q1994" s="1">
        <f xml:space="preserve"> 2018-O1994</f>
        <v>2002</v>
      </c>
    </row>
    <row r="1995" spans="1:17" x14ac:dyDescent="0.25">
      <c r="A1995" s="1" t="s">
        <v>430</v>
      </c>
      <c r="B1995" s="1" t="s">
        <v>431</v>
      </c>
      <c r="C1995" s="1" t="s">
        <v>254</v>
      </c>
      <c r="D1995" s="1" t="s">
        <v>255</v>
      </c>
      <c r="E1995" s="1" t="s">
        <v>256</v>
      </c>
      <c r="F1995" s="1" t="s">
        <v>257</v>
      </c>
      <c r="G1995" s="1" t="s">
        <v>128</v>
      </c>
      <c r="H1995" s="1" t="s">
        <v>77</v>
      </c>
      <c r="I1995" s="1" t="s">
        <v>171</v>
      </c>
      <c r="J1995" s="1" t="s">
        <v>6953</v>
      </c>
      <c r="K1995" s="1" t="s">
        <v>44</v>
      </c>
      <c r="L1995" s="1" t="s">
        <v>272</v>
      </c>
      <c r="M1995" s="1" t="s">
        <v>45</v>
      </c>
      <c r="N1995" s="1" t="s">
        <v>46</v>
      </c>
      <c r="O1995" s="1" t="s">
        <v>46</v>
      </c>
      <c r="P1995" s="1" t="s">
        <v>333</v>
      </c>
      <c r="Q1995" s="1">
        <f xml:space="preserve"> 2018-O1995</f>
        <v>2018</v>
      </c>
    </row>
    <row r="1996" spans="1:17" hidden="1" x14ac:dyDescent="0.25">
      <c r="A1996" s="1" t="s">
        <v>6728</v>
      </c>
      <c r="B1996" s="1" t="s">
        <v>6729</v>
      </c>
      <c r="C1996" s="1" t="s">
        <v>771</v>
      </c>
      <c r="D1996" s="1" t="s">
        <v>1446</v>
      </c>
      <c r="G1996" s="1" t="s">
        <v>6948</v>
      </c>
      <c r="H1996" s="1" t="s">
        <v>77</v>
      </c>
      <c r="I1996" s="1" t="s">
        <v>171</v>
      </c>
      <c r="J1996" s="1" t="s">
        <v>6953</v>
      </c>
      <c r="K1996" s="1" t="s">
        <v>44</v>
      </c>
      <c r="L1996" s="1" t="s">
        <v>5535</v>
      </c>
      <c r="M1996" s="1" t="s">
        <v>45</v>
      </c>
      <c r="N1996" s="1" t="s">
        <v>46</v>
      </c>
      <c r="O1996" s="1" t="s">
        <v>79</v>
      </c>
      <c r="P1996" s="1" t="s">
        <v>135</v>
      </c>
      <c r="Q1996" s="1">
        <f xml:space="preserve"> 2018-O1996</f>
        <v>1993</v>
      </c>
    </row>
    <row r="1997" spans="1:17" hidden="1" x14ac:dyDescent="0.25">
      <c r="A1997" s="1" t="s">
        <v>6731</v>
      </c>
      <c r="B1997" s="1" t="s">
        <v>6732</v>
      </c>
      <c r="C1997" s="1" t="s">
        <v>771</v>
      </c>
      <c r="D1997" s="1" t="s">
        <v>1784</v>
      </c>
      <c r="G1997" s="1" t="s">
        <v>6948</v>
      </c>
      <c r="H1997" s="1" t="s">
        <v>77</v>
      </c>
      <c r="I1997" s="1" t="s">
        <v>114</v>
      </c>
      <c r="J1997" s="1" t="s">
        <v>114</v>
      </c>
      <c r="K1997" s="1" t="s">
        <v>44</v>
      </c>
      <c r="L1997" s="1" t="s">
        <v>5500</v>
      </c>
      <c r="M1997" s="1" t="s">
        <v>45</v>
      </c>
      <c r="N1997" s="1" t="s">
        <v>46</v>
      </c>
      <c r="O1997" s="1" t="s">
        <v>41</v>
      </c>
      <c r="P1997" s="1" t="s">
        <v>2278</v>
      </c>
      <c r="Q1997" s="1">
        <f xml:space="preserve"> 2018-O1997</f>
        <v>2016</v>
      </c>
    </row>
    <row r="1998" spans="1:17" x14ac:dyDescent="0.25">
      <c r="A1998" s="1" t="s">
        <v>402</v>
      </c>
      <c r="B1998" s="1" t="s">
        <v>403</v>
      </c>
      <c r="C1998" s="1" t="s">
        <v>254</v>
      </c>
      <c r="D1998" s="1" t="s">
        <v>255</v>
      </c>
      <c r="E1998" s="1" t="s">
        <v>256</v>
      </c>
      <c r="F1998" s="1" t="s">
        <v>257</v>
      </c>
      <c r="G1998" s="1" t="s">
        <v>128</v>
      </c>
      <c r="H1998" s="1" t="s">
        <v>77</v>
      </c>
      <c r="I1998" s="1" t="s">
        <v>78</v>
      </c>
      <c r="J1998" s="1" t="s">
        <v>78</v>
      </c>
      <c r="K1998" s="1" t="s">
        <v>44</v>
      </c>
      <c r="L1998" s="1" t="s">
        <v>272</v>
      </c>
      <c r="M1998" s="1" t="s">
        <v>106</v>
      </c>
      <c r="N1998" s="1" t="s">
        <v>46</v>
      </c>
      <c r="O1998" s="1" t="s">
        <v>46</v>
      </c>
      <c r="P1998" s="1" t="s">
        <v>405</v>
      </c>
      <c r="Q1998" s="1">
        <f xml:space="preserve"> 2018-O1998</f>
        <v>2018</v>
      </c>
    </row>
    <row r="1999" spans="1:17" hidden="1" x14ac:dyDescent="0.25">
      <c r="A1999" s="1" t="s">
        <v>6738</v>
      </c>
      <c r="B1999" s="1" t="s">
        <v>6739</v>
      </c>
      <c r="C1999" s="1" t="s">
        <v>771</v>
      </c>
      <c r="D1999" s="1" t="s">
        <v>1668</v>
      </c>
      <c r="G1999" s="1" t="s">
        <v>6948</v>
      </c>
      <c r="H1999" s="1" t="s">
        <v>77</v>
      </c>
      <c r="I1999" s="1" t="s">
        <v>43</v>
      </c>
      <c r="J1999" s="1" t="s">
        <v>6954</v>
      </c>
      <c r="K1999" s="1" t="s">
        <v>50</v>
      </c>
      <c r="M1999" s="1" t="s">
        <v>45</v>
      </c>
      <c r="N1999" s="1" t="s">
        <v>46</v>
      </c>
      <c r="O1999" s="1" t="s">
        <v>71</v>
      </c>
      <c r="P1999" s="1" t="s">
        <v>124</v>
      </c>
      <c r="Q1999" s="1">
        <f xml:space="preserve"> 2018-O1999</f>
        <v>2006</v>
      </c>
    </row>
    <row r="2000" spans="1:17" hidden="1" x14ac:dyDescent="0.25">
      <c r="A2000" s="1" t="s">
        <v>6741</v>
      </c>
      <c r="B2000" s="1" t="s">
        <v>6742</v>
      </c>
      <c r="C2000" s="1" t="s">
        <v>771</v>
      </c>
      <c r="D2000" s="1" t="s">
        <v>1668</v>
      </c>
      <c r="G2000" s="1" t="s">
        <v>6948</v>
      </c>
      <c r="H2000" s="1" t="s">
        <v>77</v>
      </c>
      <c r="I2000" s="1" t="s">
        <v>114</v>
      </c>
      <c r="J2000" s="1" t="s">
        <v>114</v>
      </c>
      <c r="K2000" s="1" t="s">
        <v>44</v>
      </c>
      <c r="L2000" s="1" t="s">
        <v>4843</v>
      </c>
      <c r="M2000" s="1" t="s">
        <v>45</v>
      </c>
      <c r="N2000" s="1" t="s">
        <v>46</v>
      </c>
      <c r="O2000" s="1" t="s">
        <v>71</v>
      </c>
      <c r="P2000" s="1" t="s">
        <v>2278</v>
      </c>
      <c r="Q2000" s="1">
        <f xml:space="preserve"> 2018-O2000</f>
        <v>2006</v>
      </c>
    </row>
    <row r="2001" spans="1:17" x14ac:dyDescent="0.25">
      <c r="A2001" s="1" t="s">
        <v>398</v>
      </c>
      <c r="B2001" s="1" t="s">
        <v>399</v>
      </c>
      <c r="C2001" s="1" t="s">
        <v>254</v>
      </c>
      <c r="D2001" s="1" t="s">
        <v>255</v>
      </c>
      <c r="E2001" s="1" t="s">
        <v>256</v>
      </c>
      <c r="F2001" s="1" t="s">
        <v>257</v>
      </c>
      <c r="G2001" s="1" t="s">
        <v>128</v>
      </c>
      <c r="H2001" s="1" t="s">
        <v>77</v>
      </c>
      <c r="I2001" s="1" t="s">
        <v>43</v>
      </c>
      <c r="J2001" s="1" t="s">
        <v>6954</v>
      </c>
      <c r="K2001" s="1" t="s">
        <v>44</v>
      </c>
      <c r="L2001" s="1" t="s">
        <v>272</v>
      </c>
      <c r="M2001" s="1" t="s">
        <v>106</v>
      </c>
      <c r="N2001" s="1" t="s">
        <v>46</v>
      </c>
      <c r="O2001" s="1" t="s">
        <v>46</v>
      </c>
      <c r="P2001" s="1" t="s">
        <v>401</v>
      </c>
      <c r="Q2001" s="1">
        <f xml:space="preserve"> 2018-O2001</f>
        <v>2018</v>
      </c>
    </row>
    <row r="2002" spans="1:17" hidden="1" x14ac:dyDescent="0.25">
      <c r="A2002" s="1" t="s">
        <v>6747</v>
      </c>
      <c r="B2002" s="1" t="s">
        <v>6748</v>
      </c>
      <c r="C2002" s="1" t="s">
        <v>771</v>
      </c>
      <c r="D2002" s="1" t="s">
        <v>1668</v>
      </c>
      <c r="G2002" s="1" t="s">
        <v>6948</v>
      </c>
      <c r="H2002" s="1" t="s">
        <v>77</v>
      </c>
      <c r="I2002" s="1" t="s">
        <v>43</v>
      </c>
      <c r="J2002" s="1" t="s">
        <v>6954</v>
      </c>
      <c r="K2002" s="1" t="s">
        <v>44</v>
      </c>
      <c r="L2002" s="1" t="s">
        <v>5676</v>
      </c>
      <c r="M2002" s="1" t="s">
        <v>45</v>
      </c>
      <c r="N2002" s="1" t="s">
        <v>46</v>
      </c>
      <c r="O2002" s="1" t="s">
        <v>85</v>
      </c>
      <c r="P2002" s="1" t="s">
        <v>1566</v>
      </c>
      <c r="Q2002" s="1">
        <f xml:space="preserve"> 2018-O2002</f>
        <v>2002</v>
      </c>
    </row>
    <row r="2003" spans="1:17" hidden="1" x14ac:dyDescent="0.25">
      <c r="A2003" s="1" t="s">
        <v>6750</v>
      </c>
      <c r="B2003" s="1" t="s">
        <v>6751</v>
      </c>
      <c r="C2003" s="1" t="s">
        <v>771</v>
      </c>
      <c r="D2003" s="1" t="s">
        <v>5021</v>
      </c>
      <c r="G2003" s="1" t="s">
        <v>6948</v>
      </c>
      <c r="H2003" s="1" t="s">
        <v>77</v>
      </c>
      <c r="I2003" s="1" t="s">
        <v>43</v>
      </c>
      <c r="J2003" s="1" t="s">
        <v>6954</v>
      </c>
      <c r="K2003" s="1" t="s">
        <v>44</v>
      </c>
      <c r="L2003" s="1" t="s">
        <v>5022</v>
      </c>
      <c r="M2003" s="1" t="s">
        <v>45</v>
      </c>
      <c r="N2003" s="1" t="s">
        <v>46</v>
      </c>
      <c r="O2003" s="1" t="s">
        <v>107</v>
      </c>
      <c r="P2003" s="1" t="s">
        <v>752</v>
      </c>
      <c r="Q2003" s="1">
        <f xml:space="preserve"> 2018-O2003</f>
        <v>2014</v>
      </c>
    </row>
    <row r="2004" spans="1:17" hidden="1" x14ac:dyDescent="0.25">
      <c r="A2004" s="1" t="s">
        <v>6753</v>
      </c>
      <c r="B2004" s="1" t="s">
        <v>6754</v>
      </c>
      <c r="C2004" s="1" t="s">
        <v>771</v>
      </c>
      <c r="D2004" s="1" t="s">
        <v>5021</v>
      </c>
      <c r="G2004" s="1" t="s">
        <v>6948</v>
      </c>
      <c r="H2004" s="1" t="s">
        <v>77</v>
      </c>
      <c r="I2004" s="1" t="s">
        <v>78</v>
      </c>
      <c r="J2004" s="1" t="s">
        <v>78</v>
      </c>
      <c r="K2004" s="1" t="s">
        <v>44</v>
      </c>
      <c r="L2004" s="1" t="s">
        <v>4949</v>
      </c>
      <c r="M2004" s="1" t="s">
        <v>45</v>
      </c>
      <c r="N2004" s="1" t="s">
        <v>46</v>
      </c>
      <c r="O2004" s="1" t="s">
        <v>170</v>
      </c>
      <c r="P2004" s="1" t="s">
        <v>6756</v>
      </c>
      <c r="Q2004" s="1">
        <f xml:space="preserve"> 2018-O2004</f>
        <v>2012</v>
      </c>
    </row>
    <row r="2005" spans="1:17" hidden="1" x14ac:dyDescent="0.25">
      <c r="A2005" s="1" t="s">
        <v>6757</v>
      </c>
      <c r="B2005" s="1" t="s">
        <v>6758</v>
      </c>
      <c r="C2005" s="1" t="s">
        <v>771</v>
      </c>
      <c r="D2005" s="1" t="s">
        <v>5021</v>
      </c>
      <c r="G2005" s="1" t="s">
        <v>6948</v>
      </c>
      <c r="H2005" s="1" t="s">
        <v>77</v>
      </c>
      <c r="I2005" s="1" t="s">
        <v>43</v>
      </c>
      <c r="J2005" s="1" t="s">
        <v>6954</v>
      </c>
      <c r="K2005" s="1" t="s">
        <v>50</v>
      </c>
      <c r="M2005" s="1" t="s">
        <v>45</v>
      </c>
      <c r="N2005" s="1" t="s">
        <v>46</v>
      </c>
      <c r="O2005" s="1" t="s">
        <v>41</v>
      </c>
      <c r="P2005" s="1" t="s">
        <v>2278</v>
      </c>
      <c r="Q2005" s="1">
        <f xml:space="preserve"> 2018-O2005</f>
        <v>2016</v>
      </c>
    </row>
    <row r="2006" spans="1:17" hidden="1" x14ac:dyDescent="0.25">
      <c r="A2006" s="1" t="s">
        <v>6760</v>
      </c>
      <c r="B2006" s="1" t="s">
        <v>6761</v>
      </c>
      <c r="C2006" s="1" t="s">
        <v>771</v>
      </c>
      <c r="D2006" s="1" t="s">
        <v>5021</v>
      </c>
      <c r="G2006" s="1" t="s">
        <v>6948</v>
      </c>
      <c r="H2006" s="1" t="s">
        <v>77</v>
      </c>
      <c r="I2006" s="1" t="s">
        <v>171</v>
      </c>
      <c r="J2006" s="1" t="s">
        <v>6953</v>
      </c>
      <c r="K2006" s="1" t="s">
        <v>44</v>
      </c>
      <c r="L2006" s="1" t="s">
        <v>5022</v>
      </c>
      <c r="M2006" s="1" t="s">
        <v>45</v>
      </c>
      <c r="N2006" s="1" t="s">
        <v>46</v>
      </c>
      <c r="O2006" s="1" t="s">
        <v>113</v>
      </c>
      <c r="P2006" s="1" t="s">
        <v>4294</v>
      </c>
      <c r="Q2006" s="1">
        <f xml:space="preserve"> 2018-O2006</f>
        <v>1992</v>
      </c>
    </row>
    <row r="2007" spans="1:17" hidden="1" x14ac:dyDescent="0.25">
      <c r="A2007" s="1" t="s">
        <v>6763</v>
      </c>
      <c r="B2007" s="1" t="s">
        <v>6764</v>
      </c>
      <c r="C2007" s="1" t="s">
        <v>771</v>
      </c>
      <c r="D2007" s="1" t="s">
        <v>5021</v>
      </c>
      <c r="G2007" s="1" t="s">
        <v>6948</v>
      </c>
      <c r="H2007" s="1" t="s">
        <v>77</v>
      </c>
      <c r="I2007" s="1" t="s">
        <v>43</v>
      </c>
      <c r="J2007" s="1" t="s">
        <v>6954</v>
      </c>
      <c r="K2007" s="1" t="s">
        <v>44</v>
      </c>
      <c r="L2007" s="1" t="s">
        <v>5022</v>
      </c>
      <c r="M2007" s="1" t="s">
        <v>45</v>
      </c>
      <c r="N2007" s="1" t="s">
        <v>46</v>
      </c>
      <c r="O2007" s="1" t="s">
        <v>107</v>
      </c>
      <c r="P2007" s="1" t="s">
        <v>3424</v>
      </c>
      <c r="Q2007" s="1">
        <f xml:space="preserve"> 2018-O2007</f>
        <v>2014</v>
      </c>
    </row>
    <row r="2008" spans="1:17" hidden="1" x14ac:dyDescent="0.25">
      <c r="A2008" s="1" t="s">
        <v>6766</v>
      </c>
      <c r="B2008" s="1" t="s">
        <v>6767</v>
      </c>
      <c r="C2008" s="1" t="s">
        <v>771</v>
      </c>
      <c r="D2008" s="1" t="s">
        <v>1668</v>
      </c>
      <c r="G2008" s="1" t="s">
        <v>6948</v>
      </c>
      <c r="H2008" s="1" t="s">
        <v>77</v>
      </c>
      <c r="I2008" s="1" t="s">
        <v>43</v>
      </c>
      <c r="J2008" s="1" t="s">
        <v>6954</v>
      </c>
      <c r="K2008" s="1" t="s">
        <v>44</v>
      </c>
      <c r="L2008" s="1" t="s">
        <v>4843</v>
      </c>
      <c r="M2008" s="1" t="s">
        <v>45</v>
      </c>
      <c r="N2008" s="1" t="s">
        <v>46</v>
      </c>
      <c r="O2008" s="1" t="s">
        <v>40</v>
      </c>
      <c r="P2008" s="1" t="s">
        <v>130</v>
      </c>
      <c r="Q2008" s="1">
        <f xml:space="preserve"> 2018-O2008</f>
        <v>2017</v>
      </c>
    </row>
    <row r="2009" spans="1:17" hidden="1" x14ac:dyDescent="0.25">
      <c r="A2009" s="1" t="s">
        <v>6769</v>
      </c>
      <c r="B2009" s="1" t="s">
        <v>6770</v>
      </c>
      <c r="C2009" s="1" t="s">
        <v>771</v>
      </c>
      <c r="D2009" s="1" t="s">
        <v>5053</v>
      </c>
      <c r="G2009" s="1" t="s">
        <v>6948</v>
      </c>
      <c r="H2009" s="1" t="s">
        <v>77</v>
      </c>
      <c r="I2009" s="1" t="s">
        <v>171</v>
      </c>
      <c r="J2009" s="1" t="s">
        <v>6953</v>
      </c>
      <c r="K2009" s="1" t="s">
        <v>44</v>
      </c>
      <c r="L2009" s="1" t="s">
        <v>6772</v>
      </c>
      <c r="M2009" s="1" t="s">
        <v>45</v>
      </c>
      <c r="N2009" s="1" t="s">
        <v>46</v>
      </c>
      <c r="O2009" s="1" t="s">
        <v>87</v>
      </c>
      <c r="P2009" s="1" t="s">
        <v>233</v>
      </c>
      <c r="Q2009" s="1">
        <f xml:space="preserve"> 2018-O2009</f>
        <v>1988</v>
      </c>
    </row>
    <row r="2010" spans="1:17" hidden="1" x14ac:dyDescent="0.25">
      <c r="A2010" s="1" t="s">
        <v>6774</v>
      </c>
      <c r="B2010" s="1" t="s">
        <v>6775</v>
      </c>
      <c r="C2010" s="1" t="s">
        <v>771</v>
      </c>
      <c r="D2010" s="1" t="s">
        <v>5053</v>
      </c>
      <c r="G2010" s="1" t="s">
        <v>6948</v>
      </c>
      <c r="H2010" s="1" t="s">
        <v>77</v>
      </c>
      <c r="I2010" s="1" t="s">
        <v>114</v>
      </c>
      <c r="J2010" s="1" t="s">
        <v>114</v>
      </c>
      <c r="K2010" s="1" t="s">
        <v>44</v>
      </c>
      <c r="L2010" s="1" t="s">
        <v>5054</v>
      </c>
      <c r="M2010" s="1" t="s">
        <v>45</v>
      </c>
      <c r="N2010" s="1" t="s">
        <v>46</v>
      </c>
      <c r="O2010" s="1" t="s">
        <v>75</v>
      </c>
      <c r="P2010" s="1" t="s">
        <v>6777</v>
      </c>
      <c r="Q2010" s="1">
        <f xml:space="preserve"> 2018-O2010</f>
        <v>2008</v>
      </c>
    </row>
    <row r="2011" spans="1:17" x14ac:dyDescent="0.25">
      <c r="A2011" s="1" t="s">
        <v>350</v>
      </c>
      <c r="B2011" s="1" t="s">
        <v>351</v>
      </c>
      <c r="C2011" s="1" t="s">
        <v>254</v>
      </c>
      <c r="D2011" s="1" t="s">
        <v>255</v>
      </c>
      <c r="E2011" s="1" t="s">
        <v>256</v>
      </c>
      <c r="F2011" s="1" t="s">
        <v>257</v>
      </c>
      <c r="G2011" s="1" t="s">
        <v>128</v>
      </c>
      <c r="H2011" s="1" t="s">
        <v>77</v>
      </c>
      <c r="I2011" s="1" t="s">
        <v>78</v>
      </c>
      <c r="J2011" s="1" t="s">
        <v>78</v>
      </c>
      <c r="K2011" s="1" t="s">
        <v>44</v>
      </c>
      <c r="L2011" s="1" t="s">
        <v>272</v>
      </c>
      <c r="M2011" s="1" t="s">
        <v>45</v>
      </c>
      <c r="N2011" s="1" t="s">
        <v>46</v>
      </c>
      <c r="O2011" s="1" t="s">
        <v>46</v>
      </c>
      <c r="P2011" s="1" t="s">
        <v>354</v>
      </c>
      <c r="Q2011" s="1">
        <f xml:space="preserve"> 2018-O2011</f>
        <v>2018</v>
      </c>
    </row>
    <row r="2012" spans="1:17" hidden="1" x14ac:dyDescent="0.25">
      <c r="A2012" s="1" t="s">
        <v>6781</v>
      </c>
      <c r="B2012" s="1" t="s">
        <v>6782</v>
      </c>
      <c r="C2012" s="1" t="s">
        <v>771</v>
      </c>
      <c r="D2012" s="1" t="s">
        <v>1668</v>
      </c>
      <c r="G2012" s="1" t="s">
        <v>6948</v>
      </c>
      <c r="H2012" s="1" t="s">
        <v>77</v>
      </c>
      <c r="I2012" s="1" t="s">
        <v>114</v>
      </c>
      <c r="J2012" s="1" t="s">
        <v>114</v>
      </c>
      <c r="K2012" s="1" t="s">
        <v>44</v>
      </c>
      <c r="L2012" s="1" t="s">
        <v>4843</v>
      </c>
      <c r="M2012" s="1" t="s">
        <v>45</v>
      </c>
      <c r="N2012" s="1" t="s">
        <v>46</v>
      </c>
      <c r="O2012" s="1" t="s">
        <v>40</v>
      </c>
      <c r="P2012" s="1" t="s">
        <v>138</v>
      </c>
      <c r="Q2012" s="1">
        <f xml:space="preserve"> 2018-O2012</f>
        <v>2017</v>
      </c>
    </row>
    <row r="2013" spans="1:17" x14ac:dyDescent="0.25">
      <c r="A2013" s="1" t="s">
        <v>324</v>
      </c>
      <c r="B2013" s="1" t="s">
        <v>325</v>
      </c>
      <c r="C2013" s="1" t="s">
        <v>254</v>
      </c>
      <c r="D2013" s="1" t="s">
        <v>255</v>
      </c>
      <c r="E2013" s="1" t="s">
        <v>256</v>
      </c>
      <c r="F2013" s="1" t="s">
        <v>257</v>
      </c>
      <c r="G2013" s="1" t="s">
        <v>128</v>
      </c>
      <c r="H2013" s="1" t="s">
        <v>77</v>
      </c>
      <c r="I2013" s="1" t="s">
        <v>43</v>
      </c>
      <c r="J2013" s="1" t="s">
        <v>6954</v>
      </c>
      <c r="K2013" s="1" t="s">
        <v>44</v>
      </c>
      <c r="L2013" s="1" t="s">
        <v>272</v>
      </c>
      <c r="M2013" s="1" t="s">
        <v>45</v>
      </c>
      <c r="N2013" s="1" t="s">
        <v>46</v>
      </c>
      <c r="O2013" s="1" t="s">
        <v>46</v>
      </c>
      <c r="P2013" s="1" t="s">
        <v>328</v>
      </c>
      <c r="Q2013" s="1">
        <f xml:space="preserve"> 2018-O2013</f>
        <v>2018</v>
      </c>
    </row>
    <row r="2014" spans="1:17" hidden="1" x14ac:dyDescent="0.25">
      <c r="A2014" s="1" t="s">
        <v>6789</v>
      </c>
      <c r="B2014" s="1" t="s">
        <v>6790</v>
      </c>
      <c r="C2014" s="1" t="s">
        <v>771</v>
      </c>
      <c r="D2014" s="1" t="s">
        <v>1668</v>
      </c>
      <c r="G2014" s="1" t="s">
        <v>6948</v>
      </c>
      <c r="H2014" s="1" t="s">
        <v>77</v>
      </c>
      <c r="I2014" s="1" t="s">
        <v>171</v>
      </c>
      <c r="J2014" s="1" t="s">
        <v>6953</v>
      </c>
      <c r="K2014" s="1" t="s">
        <v>44</v>
      </c>
      <c r="L2014" s="1" t="s">
        <v>4843</v>
      </c>
      <c r="M2014" s="1" t="s">
        <v>45</v>
      </c>
      <c r="N2014" s="1" t="s">
        <v>46</v>
      </c>
      <c r="O2014" s="1" t="s">
        <v>113</v>
      </c>
      <c r="P2014" s="1" t="s">
        <v>6792</v>
      </c>
      <c r="Q2014" s="1">
        <f xml:space="preserve"> 2018-O2014</f>
        <v>1992</v>
      </c>
    </row>
    <row r="2015" spans="1:17" hidden="1" x14ac:dyDescent="0.25">
      <c r="A2015" s="1" t="s">
        <v>6793</v>
      </c>
      <c r="B2015" s="1" t="s">
        <v>6794</v>
      </c>
      <c r="C2015" s="1" t="s">
        <v>771</v>
      </c>
      <c r="D2015" s="1" t="s">
        <v>5053</v>
      </c>
      <c r="G2015" s="1" t="s">
        <v>6948</v>
      </c>
      <c r="H2015" s="1" t="s">
        <v>77</v>
      </c>
      <c r="I2015" s="1" t="s">
        <v>171</v>
      </c>
      <c r="J2015" s="1" t="s">
        <v>6953</v>
      </c>
      <c r="K2015" s="1" t="s">
        <v>44</v>
      </c>
      <c r="L2015" s="1" t="s">
        <v>5054</v>
      </c>
      <c r="M2015" s="1" t="s">
        <v>45</v>
      </c>
      <c r="N2015" s="1" t="s">
        <v>46</v>
      </c>
      <c r="O2015" s="1" t="s">
        <v>98</v>
      </c>
      <c r="P2015" s="1" t="s">
        <v>1693</v>
      </c>
      <c r="Q2015" s="1">
        <f xml:space="preserve"> 2018-O2015</f>
        <v>1998</v>
      </c>
    </row>
    <row r="2016" spans="1:17" hidden="1" x14ac:dyDescent="0.25">
      <c r="A2016" s="1" t="s">
        <v>6796</v>
      </c>
      <c r="B2016" s="1" t="s">
        <v>218</v>
      </c>
      <c r="C2016" s="1" t="s">
        <v>254</v>
      </c>
      <c r="D2016" s="1" t="s">
        <v>6332</v>
      </c>
      <c r="G2016" s="1" t="s">
        <v>6948</v>
      </c>
      <c r="H2016" s="1" t="s">
        <v>77</v>
      </c>
      <c r="I2016" s="1" t="s">
        <v>43</v>
      </c>
      <c r="J2016" s="1" t="s">
        <v>6954</v>
      </c>
      <c r="K2016" s="1" t="s">
        <v>44</v>
      </c>
      <c r="L2016" s="1" t="s">
        <v>6012</v>
      </c>
      <c r="M2016" s="1" t="s">
        <v>45</v>
      </c>
      <c r="N2016" s="1" t="s">
        <v>46</v>
      </c>
      <c r="O2016" s="1" t="s">
        <v>40</v>
      </c>
      <c r="P2016" s="1" t="s">
        <v>6798</v>
      </c>
      <c r="Q2016" s="1">
        <f xml:space="preserve"> 2018-O2016</f>
        <v>2017</v>
      </c>
    </row>
    <row r="2017" spans="1:17" hidden="1" x14ac:dyDescent="0.25">
      <c r="A2017" s="1" t="s">
        <v>6799</v>
      </c>
      <c r="B2017" s="1" t="s">
        <v>3802</v>
      </c>
      <c r="C2017" s="1" t="s">
        <v>254</v>
      </c>
      <c r="D2017" s="1" t="s">
        <v>4267</v>
      </c>
      <c r="G2017" s="1" t="s">
        <v>6948</v>
      </c>
      <c r="H2017" s="1" t="s">
        <v>77</v>
      </c>
      <c r="I2017" s="1" t="s">
        <v>43</v>
      </c>
      <c r="J2017" s="1" t="s">
        <v>6954</v>
      </c>
      <c r="K2017" s="1" t="s">
        <v>44</v>
      </c>
      <c r="L2017" s="1" t="s">
        <v>6040</v>
      </c>
      <c r="M2017" s="1" t="s">
        <v>45</v>
      </c>
      <c r="N2017" s="1" t="s">
        <v>46</v>
      </c>
      <c r="O2017" s="1" t="s">
        <v>70</v>
      </c>
      <c r="P2017" s="1" t="s">
        <v>6801</v>
      </c>
      <c r="Q2017" s="1">
        <f xml:space="preserve"> 2018-O2017</f>
        <v>2000</v>
      </c>
    </row>
    <row r="2018" spans="1:17" hidden="1" x14ac:dyDescent="0.25">
      <c r="A2018" s="1" t="s">
        <v>6802</v>
      </c>
      <c r="B2018" s="1" t="s">
        <v>2483</v>
      </c>
      <c r="C2018" s="1" t="s">
        <v>254</v>
      </c>
      <c r="D2018" s="1" t="s">
        <v>216</v>
      </c>
      <c r="G2018" s="1" t="s">
        <v>6948</v>
      </c>
      <c r="H2018" s="1" t="s">
        <v>77</v>
      </c>
      <c r="I2018" s="1" t="s">
        <v>43</v>
      </c>
      <c r="J2018" s="1" t="s">
        <v>6954</v>
      </c>
      <c r="K2018" s="1" t="s">
        <v>44</v>
      </c>
      <c r="L2018" s="1" t="s">
        <v>6352</v>
      </c>
      <c r="M2018" s="1" t="s">
        <v>45</v>
      </c>
      <c r="N2018" s="1" t="s">
        <v>46</v>
      </c>
      <c r="O2018" s="1" t="s">
        <v>75</v>
      </c>
      <c r="P2018" s="1" t="s">
        <v>216</v>
      </c>
      <c r="Q2018" s="1">
        <f xml:space="preserve"> 2018-O2018</f>
        <v>2008</v>
      </c>
    </row>
    <row r="2019" spans="1:17" hidden="1" x14ac:dyDescent="0.25">
      <c r="A2019" s="1" t="s">
        <v>6804</v>
      </c>
      <c r="B2019" s="1" t="s">
        <v>3139</v>
      </c>
      <c r="C2019" s="1" t="s">
        <v>254</v>
      </c>
      <c r="D2019" s="1" t="s">
        <v>216</v>
      </c>
      <c r="G2019" s="1" t="s">
        <v>6948</v>
      </c>
      <c r="H2019" s="1" t="s">
        <v>77</v>
      </c>
      <c r="I2019" s="1" t="s">
        <v>114</v>
      </c>
      <c r="J2019" s="1" t="s">
        <v>114</v>
      </c>
      <c r="K2019" s="1" t="s">
        <v>44</v>
      </c>
      <c r="L2019" s="1" t="s">
        <v>6352</v>
      </c>
      <c r="M2019" s="1" t="s">
        <v>45</v>
      </c>
      <c r="N2019" s="1" t="s">
        <v>46</v>
      </c>
      <c r="O2019" s="1" t="s">
        <v>156</v>
      </c>
      <c r="P2019" s="1" t="s">
        <v>683</v>
      </c>
      <c r="Q2019" s="1">
        <f xml:space="preserve"> 2018-O2019</f>
        <v>2013</v>
      </c>
    </row>
    <row r="2020" spans="1:17" hidden="1" x14ac:dyDescent="0.25">
      <c r="A2020" s="1" t="s">
        <v>6806</v>
      </c>
      <c r="B2020" s="1" t="s">
        <v>3147</v>
      </c>
      <c r="C2020" s="1" t="s">
        <v>254</v>
      </c>
      <c r="D2020" s="1" t="s">
        <v>174</v>
      </c>
      <c r="G2020" s="1" t="s">
        <v>6948</v>
      </c>
      <c r="H2020" s="1" t="s">
        <v>77</v>
      </c>
      <c r="I2020" s="1" t="s">
        <v>114</v>
      </c>
      <c r="J2020" s="1" t="s">
        <v>114</v>
      </c>
      <c r="K2020" s="1" t="s">
        <v>44</v>
      </c>
      <c r="L2020" s="1" t="s">
        <v>6808</v>
      </c>
      <c r="M2020" s="1" t="s">
        <v>45</v>
      </c>
      <c r="N2020" s="1" t="s">
        <v>46</v>
      </c>
      <c r="O2020" s="1" t="s">
        <v>91</v>
      </c>
      <c r="P2020" s="1" t="s">
        <v>6809</v>
      </c>
      <c r="Q2020" s="1">
        <f xml:space="preserve"> 2018-O2020</f>
        <v>2001</v>
      </c>
    </row>
    <row r="2021" spans="1:17" hidden="1" x14ac:dyDescent="0.25">
      <c r="A2021" s="1" t="s">
        <v>6810</v>
      </c>
      <c r="B2021" s="1" t="s">
        <v>3151</v>
      </c>
      <c r="C2021" s="1" t="s">
        <v>254</v>
      </c>
      <c r="D2021" s="1" t="s">
        <v>174</v>
      </c>
      <c r="G2021" s="1" t="s">
        <v>6948</v>
      </c>
      <c r="H2021" s="1" t="s">
        <v>77</v>
      </c>
      <c r="I2021" s="1" t="s">
        <v>114</v>
      </c>
      <c r="J2021" s="1" t="s">
        <v>114</v>
      </c>
      <c r="K2021" s="1" t="s">
        <v>44</v>
      </c>
      <c r="L2021" s="1" t="s">
        <v>4589</v>
      </c>
      <c r="M2021" s="1" t="s">
        <v>45</v>
      </c>
      <c r="N2021" s="1" t="s">
        <v>46</v>
      </c>
      <c r="O2021" s="1" t="s">
        <v>91</v>
      </c>
      <c r="P2021" s="1" t="s">
        <v>6812</v>
      </c>
      <c r="Q2021" s="1">
        <f xml:space="preserve"> 2018-O2021</f>
        <v>2001</v>
      </c>
    </row>
    <row r="2022" spans="1:17" hidden="1" x14ac:dyDescent="0.25">
      <c r="A2022" s="1" t="s">
        <v>6813</v>
      </c>
      <c r="B2022" s="1" t="s">
        <v>3163</v>
      </c>
      <c r="C2022" s="1" t="s">
        <v>254</v>
      </c>
      <c r="D2022" s="1" t="s">
        <v>174</v>
      </c>
      <c r="G2022" s="1" t="s">
        <v>6948</v>
      </c>
      <c r="H2022" s="1" t="s">
        <v>77</v>
      </c>
      <c r="I2022" s="1" t="s">
        <v>114</v>
      </c>
      <c r="J2022" s="1" t="s">
        <v>114</v>
      </c>
      <c r="K2022" s="1" t="s">
        <v>50</v>
      </c>
      <c r="M2022" s="1" t="s">
        <v>45</v>
      </c>
      <c r="N2022" s="1" t="s">
        <v>46</v>
      </c>
      <c r="O2022" s="1" t="s">
        <v>86</v>
      </c>
      <c r="P2022" s="1" t="s">
        <v>6815</v>
      </c>
      <c r="Q2022" s="1">
        <f xml:space="preserve"> 2018-O2022</f>
        <v>2015</v>
      </c>
    </row>
    <row r="2023" spans="1:17" x14ac:dyDescent="0.25">
      <c r="A2023" s="1" t="s">
        <v>6928</v>
      </c>
      <c r="B2023" s="1" t="s">
        <v>6929</v>
      </c>
      <c r="C2023" s="1" t="s">
        <v>254</v>
      </c>
      <c r="D2023" s="1" t="s">
        <v>255</v>
      </c>
      <c r="E2023" s="1" t="s">
        <v>256</v>
      </c>
      <c r="F2023" s="1" t="s">
        <v>257</v>
      </c>
      <c r="G2023" s="1" t="s">
        <v>4433</v>
      </c>
      <c r="H2023" s="1" t="s">
        <v>77</v>
      </c>
      <c r="I2023" s="1" t="s">
        <v>171</v>
      </c>
      <c r="J2023" s="1" t="s">
        <v>6953</v>
      </c>
      <c r="K2023" s="1" t="s">
        <v>50</v>
      </c>
      <c r="M2023" s="1" t="s">
        <v>45</v>
      </c>
      <c r="N2023" s="1" t="s">
        <v>46</v>
      </c>
      <c r="O2023" s="1" t="s">
        <v>46</v>
      </c>
      <c r="P2023" s="1" t="s">
        <v>6931</v>
      </c>
      <c r="Q2023" s="1">
        <f xml:space="preserve"> 2018-O2023</f>
        <v>2018</v>
      </c>
    </row>
    <row r="2024" spans="1:17" hidden="1" x14ac:dyDescent="0.25">
      <c r="A2024" s="1" t="s">
        <v>6819</v>
      </c>
      <c r="B2024" s="1" t="s">
        <v>2450</v>
      </c>
      <c r="C2024" s="1" t="s">
        <v>254</v>
      </c>
      <c r="D2024" s="1" t="s">
        <v>216</v>
      </c>
      <c r="G2024" s="1" t="s">
        <v>6948</v>
      </c>
      <c r="H2024" s="1" t="s">
        <v>77</v>
      </c>
      <c r="I2024" s="1" t="s">
        <v>43</v>
      </c>
      <c r="J2024" s="1" t="s">
        <v>6954</v>
      </c>
      <c r="K2024" s="1" t="s">
        <v>44</v>
      </c>
      <c r="L2024" s="1" t="s">
        <v>6352</v>
      </c>
      <c r="M2024" s="1" t="s">
        <v>45</v>
      </c>
      <c r="N2024" s="1" t="s">
        <v>46</v>
      </c>
      <c r="O2024" s="1" t="s">
        <v>110</v>
      </c>
      <c r="P2024" s="1" t="s">
        <v>333</v>
      </c>
      <c r="Q2024" s="1">
        <f xml:space="preserve"> 2018-O2024</f>
        <v>1994</v>
      </c>
    </row>
    <row r="2025" spans="1:17" hidden="1" x14ac:dyDescent="0.25">
      <c r="A2025" s="1" t="s">
        <v>6821</v>
      </c>
      <c r="B2025" s="1" t="s">
        <v>3481</v>
      </c>
      <c r="C2025" s="1" t="s">
        <v>254</v>
      </c>
      <c r="D2025" s="1" t="s">
        <v>304</v>
      </c>
      <c r="G2025" s="1" t="s">
        <v>6948</v>
      </c>
      <c r="H2025" s="1" t="s">
        <v>77</v>
      </c>
      <c r="I2025" s="1" t="s">
        <v>43</v>
      </c>
      <c r="J2025" s="1" t="s">
        <v>6954</v>
      </c>
      <c r="K2025" s="1" t="s">
        <v>44</v>
      </c>
      <c r="L2025" s="1" t="s">
        <v>6823</v>
      </c>
      <c r="M2025" s="1" t="s">
        <v>45</v>
      </c>
      <c r="N2025" s="1" t="s">
        <v>46</v>
      </c>
      <c r="O2025" s="1" t="s">
        <v>40</v>
      </c>
      <c r="P2025" s="1" t="s">
        <v>659</v>
      </c>
      <c r="Q2025" s="1">
        <f xml:space="preserve"> 2018-O2025</f>
        <v>2017</v>
      </c>
    </row>
    <row r="2026" spans="1:17" hidden="1" x14ac:dyDescent="0.25">
      <c r="A2026" s="1" t="s">
        <v>6824</v>
      </c>
      <c r="B2026" s="1" t="s">
        <v>2337</v>
      </c>
      <c r="C2026" s="1" t="s">
        <v>254</v>
      </c>
      <c r="D2026" s="1" t="s">
        <v>216</v>
      </c>
      <c r="G2026" s="1" t="s">
        <v>6948</v>
      </c>
      <c r="H2026" s="1" t="s">
        <v>77</v>
      </c>
      <c r="I2026" s="1" t="s">
        <v>171</v>
      </c>
      <c r="J2026" s="1" t="s">
        <v>6953</v>
      </c>
      <c r="K2026" s="1" t="s">
        <v>44</v>
      </c>
      <c r="L2026" s="1" t="s">
        <v>6827</v>
      </c>
      <c r="M2026" s="1" t="s">
        <v>45</v>
      </c>
      <c r="N2026" s="1" t="s">
        <v>46</v>
      </c>
      <c r="O2026" s="1" t="s">
        <v>62</v>
      </c>
      <c r="P2026" s="1" t="s">
        <v>4422</v>
      </c>
      <c r="Q2026" s="1">
        <f xml:space="preserve"> 2018-O2026</f>
        <v>2010</v>
      </c>
    </row>
    <row r="2027" spans="1:17" hidden="1" x14ac:dyDescent="0.25">
      <c r="A2027" s="1" t="s">
        <v>6828</v>
      </c>
      <c r="B2027" s="1" t="s">
        <v>3769</v>
      </c>
      <c r="C2027" s="1" t="s">
        <v>254</v>
      </c>
      <c r="D2027" s="1" t="s">
        <v>304</v>
      </c>
      <c r="G2027" s="1" t="s">
        <v>6948</v>
      </c>
      <c r="H2027" s="1" t="s">
        <v>77</v>
      </c>
      <c r="I2027" s="1" t="s">
        <v>171</v>
      </c>
      <c r="J2027" s="1" t="s">
        <v>6953</v>
      </c>
      <c r="K2027" s="1" t="s">
        <v>44</v>
      </c>
      <c r="L2027" s="1" t="s">
        <v>6000</v>
      </c>
      <c r="M2027" s="1" t="s">
        <v>45</v>
      </c>
      <c r="N2027" s="1" t="s">
        <v>46</v>
      </c>
      <c r="O2027" s="1" t="s">
        <v>70</v>
      </c>
      <c r="P2027" s="1" t="s">
        <v>129</v>
      </c>
      <c r="Q2027" s="1">
        <f xml:space="preserve"> 2018-O2027</f>
        <v>2000</v>
      </c>
    </row>
    <row r="2028" spans="1:17" hidden="1" x14ac:dyDescent="0.25">
      <c r="A2028" s="1" t="s">
        <v>6830</v>
      </c>
      <c r="B2028" s="1" t="s">
        <v>3765</v>
      </c>
      <c r="C2028" s="1" t="s">
        <v>254</v>
      </c>
      <c r="D2028" s="1" t="s">
        <v>304</v>
      </c>
      <c r="G2028" s="1" t="s">
        <v>6948</v>
      </c>
      <c r="H2028" s="1" t="s">
        <v>77</v>
      </c>
      <c r="I2028" s="1" t="s">
        <v>171</v>
      </c>
      <c r="J2028" s="1" t="s">
        <v>6953</v>
      </c>
      <c r="K2028" s="1" t="s">
        <v>50</v>
      </c>
      <c r="M2028" s="1" t="s">
        <v>45</v>
      </c>
      <c r="N2028" s="1" t="s">
        <v>46</v>
      </c>
      <c r="O2028" s="1" t="s">
        <v>75</v>
      </c>
      <c r="P2028" s="1" t="s">
        <v>6832</v>
      </c>
      <c r="Q2028" s="1">
        <f xml:space="preserve"> 2018-O2028</f>
        <v>2008</v>
      </c>
    </row>
    <row r="2029" spans="1:17" hidden="1" x14ac:dyDescent="0.25">
      <c r="A2029" s="1" t="s">
        <v>6833</v>
      </c>
      <c r="B2029" s="1" t="s">
        <v>3948</v>
      </c>
      <c r="C2029" s="1" t="s">
        <v>254</v>
      </c>
      <c r="D2029" s="1" t="s">
        <v>6290</v>
      </c>
      <c r="G2029" s="1" t="s">
        <v>6948</v>
      </c>
      <c r="H2029" s="1" t="s">
        <v>77</v>
      </c>
      <c r="I2029" s="1" t="s">
        <v>114</v>
      </c>
      <c r="J2029" s="1" t="s">
        <v>114</v>
      </c>
      <c r="K2029" s="1" t="s">
        <v>44</v>
      </c>
      <c r="L2029" s="1" t="s">
        <v>6291</v>
      </c>
      <c r="M2029" s="1" t="s">
        <v>45</v>
      </c>
      <c r="N2029" s="1" t="s">
        <v>46</v>
      </c>
      <c r="O2029" s="1" t="s">
        <v>170</v>
      </c>
      <c r="P2029" s="1" t="s">
        <v>299</v>
      </c>
      <c r="Q2029" s="1">
        <f xml:space="preserve"> 2018-O2029</f>
        <v>2012</v>
      </c>
    </row>
    <row r="2030" spans="1:17" hidden="1" x14ac:dyDescent="0.25">
      <c r="A2030" s="1" t="s">
        <v>6835</v>
      </c>
      <c r="B2030" s="1" t="s">
        <v>3166</v>
      </c>
      <c r="C2030" s="1" t="s">
        <v>254</v>
      </c>
      <c r="D2030" s="1" t="s">
        <v>174</v>
      </c>
      <c r="G2030" s="1" t="s">
        <v>6948</v>
      </c>
      <c r="H2030" s="1" t="s">
        <v>77</v>
      </c>
      <c r="I2030" s="1" t="s">
        <v>114</v>
      </c>
      <c r="J2030" s="1" t="s">
        <v>114</v>
      </c>
      <c r="K2030" s="1" t="s">
        <v>44</v>
      </c>
      <c r="L2030" s="1" t="s">
        <v>4589</v>
      </c>
      <c r="M2030" s="1" t="s">
        <v>45</v>
      </c>
      <c r="N2030" s="1" t="s">
        <v>46</v>
      </c>
      <c r="O2030" s="1" t="s">
        <v>170</v>
      </c>
      <c r="P2030" s="1" t="s">
        <v>6837</v>
      </c>
      <c r="Q2030" s="1">
        <f xml:space="preserve"> 2018-O2030</f>
        <v>2012</v>
      </c>
    </row>
    <row r="2031" spans="1:17" hidden="1" x14ac:dyDescent="0.25">
      <c r="A2031" s="1" t="s">
        <v>6838</v>
      </c>
      <c r="B2031" s="1" t="s">
        <v>2296</v>
      </c>
      <c r="C2031" s="1" t="s">
        <v>254</v>
      </c>
      <c r="D2031" s="1" t="s">
        <v>216</v>
      </c>
      <c r="G2031" s="1" t="s">
        <v>6948</v>
      </c>
      <c r="H2031" s="1" t="s">
        <v>77</v>
      </c>
      <c r="I2031" s="1" t="s">
        <v>114</v>
      </c>
      <c r="J2031" s="1" t="s">
        <v>114</v>
      </c>
      <c r="K2031" s="1" t="s">
        <v>50</v>
      </c>
      <c r="M2031" s="1" t="s">
        <v>45</v>
      </c>
      <c r="N2031" s="1" t="s">
        <v>46</v>
      </c>
      <c r="O2031" s="1" t="s">
        <v>86</v>
      </c>
      <c r="P2031" s="1" t="s">
        <v>299</v>
      </c>
      <c r="Q2031" s="1">
        <f xml:space="preserve"> 2018-O2031</f>
        <v>2015</v>
      </c>
    </row>
    <row r="2032" spans="1:17" hidden="1" x14ac:dyDescent="0.25">
      <c r="A2032" s="1" t="s">
        <v>6840</v>
      </c>
      <c r="B2032" s="1" t="s">
        <v>2304</v>
      </c>
      <c r="C2032" s="1" t="s">
        <v>254</v>
      </c>
      <c r="D2032" s="1" t="s">
        <v>216</v>
      </c>
      <c r="G2032" s="1" t="s">
        <v>6948</v>
      </c>
      <c r="H2032" s="1" t="s">
        <v>77</v>
      </c>
      <c r="I2032" s="1" t="s">
        <v>171</v>
      </c>
      <c r="J2032" s="1" t="s">
        <v>6953</v>
      </c>
      <c r="K2032" s="1" t="s">
        <v>44</v>
      </c>
      <c r="L2032" s="1" t="s">
        <v>6352</v>
      </c>
      <c r="M2032" s="1" t="s">
        <v>45</v>
      </c>
      <c r="N2032" s="1" t="s">
        <v>46</v>
      </c>
      <c r="O2032" s="1" t="s">
        <v>41</v>
      </c>
      <c r="P2032" s="1" t="s">
        <v>6551</v>
      </c>
      <c r="Q2032" s="1">
        <f xml:space="preserve"> 2018-O2032</f>
        <v>2016</v>
      </c>
    </row>
    <row r="2033" spans="1:17" hidden="1" x14ac:dyDescent="0.25">
      <c r="A2033" s="1" t="s">
        <v>6842</v>
      </c>
      <c r="B2033" s="1" t="s">
        <v>3136</v>
      </c>
      <c r="C2033" s="1" t="s">
        <v>254</v>
      </c>
      <c r="D2033" s="1" t="s">
        <v>216</v>
      </c>
      <c r="G2033" s="1" t="s">
        <v>6948</v>
      </c>
      <c r="H2033" s="1" t="s">
        <v>77</v>
      </c>
      <c r="I2033" s="1" t="s">
        <v>114</v>
      </c>
      <c r="J2033" s="1" t="s">
        <v>114</v>
      </c>
      <c r="K2033" s="1" t="s">
        <v>44</v>
      </c>
      <c r="L2033" s="1" t="s">
        <v>6352</v>
      </c>
      <c r="M2033" s="1" t="s">
        <v>45</v>
      </c>
      <c r="N2033" s="1" t="s">
        <v>46</v>
      </c>
      <c r="O2033" s="1" t="s">
        <v>182</v>
      </c>
      <c r="P2033" s="1" t="s">
        <v>6844</v>
      </c>
      <c r="Q2033" s="1">
        <f xml:space="preserve"> 2018-O2033</f>
        <v>2005</v>
      </c>
    </row>
    <row r="2034" spans="1:17" x14ac:dyDescent="0.25">
      <c r="A2034" s="1" t="s">
        <v>6920</v>
      </c>
      <c r="B2034" s="1" t="s">
        <v>6921</v>
      </c>
      <c r="C2034" s="1" t="s">
        <v>254</v>
      </c>
      <c r="D2034" s="1" t="s">
        <v>2755</v>
      </c>
      <c r="E2034" s="1" t="s">
        <v>2208</v>
      </c>
      <c r="F2034" s="1" t="s">
        <v>4251</v>
      </c>
      <c r="G2034" s="1" t="s">
        <v>4433</v>
      </c>
      <c r="H2034" s="1" t="s">
        <v>77</v>
      </c>
      <c r="I2034" s="1" t="s">
        <v>171</v>
      </c>
      <c r="J2034" s="1" t="s">
        <v>6953</v>
      </c>
      <c r="K2034" s="1" t="s">
        <v>44</v>
      </c>
      <c r="L2034" s="1" t="s">
        <v>105</v>
      </c>
      <c r="M2034" s="1" t="s">
        <v>106</v>
      </c>
      <c r="N2034" s="1" t="s">
        <v>46</v>
      </c>
      <c r="O2034" s="1" t="s">
        <v>46</v>
      </c>
      <c r="P2034" s="1" t="s">
        <v>6923</v>
      </c>
      <c r="Q2034" s="1">
        <f xml:space="preserve"> 2018-O2034</f>
        <v>2018</v>
      </c>
    </row>
    <row r="2035" spans="1:17" hidden="1" x14ac:dyDescent="0.25">
      <c r="A2035" s="1" t="s">
        <v>6849</v>
      </c>
      <c r="B2035" s="1" t="s">
        <v>2341</v>
      </c>
      <c r="C2035" s="1" t="s">
        <v>254</v>
      </c>
      <c r="D2035" s="1" t="s">
        <v>216</v>
      </c>
      <c r="G2035" s="1" t="s">
        <v>6948</v>
      </c>
      <c r="H2035" s="1" t="s">
        <v>77</v>
      </c>
      <c r="I2035" s="1" t="s">
        <v>171</v>
      </c>
      <c r="J2035" s="1" t="s">
        <v>6953</v>
      </c>
      <c r="K2035" s="1" t="s">
        <v>44</v>
      </c>
      <c r="L2035" s="1" t="s">
        <v>6352</v>
      </c>
      <c r="M2035" s="1" t="s">
        <v>45</v>
      </c>
      <c r="N2035" s="1" t="s">
        <v>46</v>
      </c>
      <c r="O2035" s="1" t="s">
        <v>62</v>
      </c>
      <c r="P2035" s="1" t="s">
        <v>1056</v>
      </c>
      <c r="Q2035" s="1">
        <f xml:space="preserve"> 2018-O2035</f>
        <v>2010</v>
      </c>
    </row>
    <row r="2036" spans="1:17" hidden="1" x14ac:dyDescent="0.25">
      <c r="A2036" s="1" t="s">
        <v>6851</v>
      </c>
      <c r="B2036" s="1" t="s">
        <v>6852</v>
      </c>
      <c r="C2036" s="1" t="s">
        <v>254</v>
      </c>
      <c r="D2036" s="1" t="s">
        <v>174</v>
      </c>
      <c r="G2036" s="1" t="s">
        <v>6948</v>
      </c>
      <c r="H2036" s="1" t="s">
        <v>77</v>
      </c>
      <c r="I2036" s="1" t="s">
        <v>43</v>
      </c>
      <c r="J2036" s="1" t="s">
        <v>6954</v>
      </c>
      <c r="K2036" s="1" t="s">
        <v>44</v>
      </c>
      <c r="L2036" s="1" t="s">
        <v>4589</v>
      </c>
      <c r="M2036" s="1" t="s">
        <v>45</v>
      </c>
      <c r="N2036" s="1" t="s">
        <v>46</v>
      </c>
      <c r="O2036" s="1" t="s">
        <v>71</v>
      </c>
      <c r="P2036" s="1" t="s">
        <v>174</v>
      </c>
      <c r="Q2036" s="1">
        <f xml:space="preserve"> 2018-O2036</f>
        <v>2006</v>
      </c>
    </row>
    <row r="2037" spans="1:17" hidden="1" x14ac:dyDescent="0.25">
      <c r="A2037" s="1" t="s">
        <v>6854</v>
      </c>
      <c r="B2037" s="1" t="s">
        <v>6855</v>
      </c>
      <c r="C2037" s="1" t="s">
        <v>254</v>
      </c>
      <c r="D2037" s="1" t="s">
        <v>174</v>
      </c>
      <c r="G2037" s="1" t="s">
        <v>6948</v>
      </c>
      <c r="H2037" s="1" t="s">
        <v>77</v>
      </c>
      <c r="I2037" s="1" t="s">
        <v>43</v>
      </c>
      <c r="J2037" s="1" t="s">
        <v>6954</v>
      </c>
      <c r="K2037" s="1" t="s">
        <v>44</v>
      </c>
      <c r="L2037" s="1" t="s">
        <v>4589</v>
      </c>
      <c r="M2037" s="1" t="s">
        <v>45</v>
      </c>
      <c r="N2037" s="1" t="s">
        <v>46</v>
      </c>
      <c r="O2037" s="1" t="s">
        <v>71</v>
      </c>
      <c r="P2037" s="1" t="s">
        <v>174</v>
      </c>
      <c r="Q2037" s="1">
        <f xml:space="preserve"> 2018-O2037</f>
        <v>2006</v>
      </c>
    </row>
    <row r="2038" spans="1:17" x14ac:dyDescent="0.25">
      <c r="A2038" s="1" t="s">
        <v>6916</v>
      </c>
      <c r="B2038" s="1" t="s">
        <v>6917</v>
      </c>
      <c r="C2038" s="1" t="s">
        <v>254</v>
      </c>
      <c r="D2038" s="1" t="s">
        <v>2755</v>
      </c>
      <c r="E2038" s="1" t="s">
        <v>2208</v>
      </c>
      <c r="F2038" s="1" t="s">
        <v>4251</v>
      </c>
      <c r="G2038" s="1" t="s">
        <v>4433</v>
      </c>
      <c r="H2038" s="1" t="s">
        <v>77</v>
      </c>
      <c r="I2038" s="1" t="s">
        <v>171</v>
      </c>
      <c r="J2038" s="1" t="s">
        <v>6953</v>
      </c>
      <c r="K2038" s="1" t="s">
        <v>50</v>
      </c>
      <c r="M2038" s="1" t="s">
        <v>106</v>
      </c>
      <c r="N2038" s="1" t="s">
        <v>46</v>
      </c>
      <c r="O2038" s="1" t="s">
        <v>46</v>
      </c>
      <c r="P2038" s="1" t="s">
        <v>6919</v>
      </c>
      <c r="Q2038" s="1">
        <f xml:space="preserve"> 2018-O2038</f>
        <v>2018</v>
      </c>
    </row>
    <row r="2039" spans="1:17" x14ac:dyDescent="0.25">
      <c r="A2039" s="1" t="s">
        <v>6898</v>
      </c>
      <c r="B2039" s="1" t="s">
        <v>6899</v>
      </c>
      <c r="C2039" s="1" t="s">
        <v>254</v>
      </c>
      <c r="D2039" s="1" t="s">
        <v>2755</v>
      </c>
      <c r="E2039" s="1" t="s">
        <v>2208</v>
      </c>
      <c r="F2039" s="1" t="s">
        <v>4251</v>
      </c>
      <c r="G2039" s="1" t="s">
        <v>4433</v>
      </c>
      <c r="H2039" s="1" t="s">
        <v>77</v>
      </c>
      <c r="I2039" s="1" t="s">
        <v>171</v>
      </c>
      <c r="J2039" s="1" t="s">
        <v>6953</v>
      </c>
      <c r="K2039" s="1" t="s">
        <v>44</v>
      </c>
      <c r="L2039" s="1" t="s">
        <v>6901</v>
      </c>
      <c r="M2039" s="1" t="s">
        <v>45</v>
      </c>
      <c r="N2039" s="1" t="s">
        <v>46</v>
      </c>
      <c r="O2039" s="1" t="s">
        <v>46</v>
      </c>
      <c r="P2039" s="1" t="s">
        <v>145</v>
      </c>
      <c r="Q2039" s="1">
        <f xml:space="preserve"> 2018-O2039</f>
        <v>2018</v>
      </c>
    </row>
    <row r="2040" spans="1:17" hidden="1" x14ac:dyDescent="0.25">
      <c r="A2040" s="1" t="s">
        <v>6861</v>
      </c>
      <c r="B2040" s="1" t="s">
        <v>758</v>
      </c>
      <c r="C2040" s="1" t="s">
        <v>254</v>
      </c>
      <c r="D2040" s="1" t="s">
        <v>304</v>
      </c>
      <c r="G2040" s="1" t="s">
        <v>6948</v>
      </c>
      <c r="H2040" s="1" t="s">
        <v>77</v>
      </c>
      <c r="I2040" s="1" t="s">
        <v>171</v>
      </c>
      <c r="J2040" s="1" t="s">
        <v>6953</v>
      </c>
      <c r="K2040" s="1" t="s">
        <v>50</v>
      </c>
      <c r="M2040" s="1" t="s">
        <v>45</v>
      </c>
      <c r="N2040" s="1" t="s">
        <v>46</v>
      </c>
      <c r="O2040" s="1" t="s">
        <v>98</v>
      </c>
      <c r="P2040" s="1" t="s">
        <v>213</v>
      </c>
      <c r="Q2040" s="1">
        <f xml:space="preserve"> 2018-O2040</f>
        <v>1998</v>
      </c>
    </row>
    <row r="2041" spans="1:17" hidden="1" x14ac:dyDescent="0.25">
      <c r="A2041" s="1" t="s">
        <v>6863</v>
      </c>
      <c r="B2041" s="1" t="s">
        <v>762</v>
      </c>
      <c r="C2041" s="1" t="s">
        <v>254</v>
      </c>
      <c r="D2041" s="1" t="s">
        <v>304</v>
      </c>
      <c r="G2041" s="1" t="s">
        <v>6948</v>
      </c>
      <c r="H2041" s="1" t="s">
        <v>77</v>
      </c>
      <c r="I2041" s="1" t="s">
        <v>78</v>
      </c>
      <c r="J2041" s="1" t="s">
        <v>78</v>
      </c>
      <c r="K2041" s="1" t="s">
        <v>44</v>
      </c>
      <c r="L2041" s="1" t="s">
        <v>6000</v>
      </c>
      <c r="M2041" s="1" t="s">
        <v>45</v>
      </c>
      <c r="N2041" s="1" t="s">
        <v>46</v>
      </c>
      <c r="O2041" s="1" t="s">
        <v>98</v>
      </c>
      <c r="P2041" s="1" t="s">
        <v>6865</v>
      </c>
      <c r="Q2041" s="1">
        <f xml:space="preserve"> 2018-O2041</f>
        <v>1998</v>
      </c>
    </row>
    <row r="2042" spans="1:17" x14ac:dyDescent="0.25">
      <c r="A2042" s="1" t="s">
        <v>6895</v>
      </c>
      <c r="B2042" s="1" t="s">
        <v>6896</v>
      </c>
      <c r="C2042" s="1" t="s">
        <v>254</v>
      </c>
      <c r="D2042" s="1" t="s">
        <v>2755</v>
      </c>
      <c r="E2042" s="1" t="s">
        <v>2208</v>
      </c>
      <c r="F2042" s="1" t="s">
        <v>4251</v>
      </c>
      <c r="G2042" s="1" t="s">
        <v>4433</v>
      </c>
      <c r="H2042" s="1" t="s">
        <v>77</v>
      </c>
      <c r="I2042" s="1" t="s">
        <v>114</v>
      </c>
      <c r="J2042" s="1" t="s">
        <v>114</v>
      </c>
      <c r="K2042" s="1" t="s">
        <v>50</v>
      </c>
      <c r="M2042" s="1" t="s">
        <v>6955</v>
      </c>
      <c r="N2042" s="1" t="s">
        <v>46</v>
      </c>
      <c r="O2042" s="1" t="s">
        <v>46</v>
      </c>
      <c r="P2042" s="1" t="s">
        <v>153</v>
      </c>
      <c r="Q2042" s="1">
        <f xml:space="preserve"> 2018-O2042</f>
        <v>2018</v>
      </c>
    </row>
  </sheetData>
  <autoFilter ref="A1:Q2042" xr:uid="{4B7D78AB-95B7-4DD4-A916-47EB49085310}">
    <filterColumn colId="16">
      <filters>
        <filter val="2018"/>
      </filters>
    </filterColumn>
    <sortState xmlns:xlrd2="http://schemas.microsoft.com/office/spreadsheetml/2017/richdata2" ref="A8:Q2042">
      <sortCondition descending="1" ref="A1:A2042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91C59-17B8-4036-B4D4-D9E1BE2A43FC}">
  <sheetPr>
    <tabColor rgb="FFFF0000"/>
  </sheetPr>
  <dimension ref="A1:X5752"/>
  <sheetViews>
    <sheetView tabSelected="1" topLeftCell="N1" zoomScaleNormal="100" workbookViewId="0">
      <selection activeCell="Y5" sqref="Y5"/>
    </sheetView>
  </sheetViews>
  <sheetFormatPr baseColWidth="10" defaultRowHeight="15" x14ac:dyDescent="0.25"/>
  <cols>
    <col min="1" max="1" width="6" bestFit="1" customWidth="1"/>
    <col min="2" max="2" width="10" customWidth="1"/>
    <col min="3" max="3" width="23.7109375" bestFit="1" customWidth="1"/>
    <col min="4" max="4" width="19.85546875" customWidth="1"/>
    <col min="5" max="5" width="14.42578125" customWidth="1"/>
    <col min="6" max="6" width="13.5703125" customWidth="1"/>
    <col min="7" max="7" width="22.85546875" customWidth="1"/>
    <col min="8" max="8" width="19" customWidth="1"/>
    <col min="9" max="10" width="45" customWidth="1"/>
    <col min="11" max="11" width="17.28515625" customWidth="1"/>
    <col min="12" max="12" width="35.42578125" customWidth="1"/>
    <col min="13" max="13" width="23.7109375" customWidth="1"/>
    <col min="14" max="14" width="11" customWidth="1"/>
    <col min="15" max="15" width="12" customWidth="1"/>
    <col min="16" max="16" width="46.42578125" customWidth="1"/>
    <col min="17" max="17" width="20.5703125" customWidth="1"/>
  </cols>
  <sheetData>
    <row r="1" spans="1:24" x14ac:dyDescent="0.25">
      <c r="A1" s="3" t="s">
        <v>0</v>
      </c>
      <c r="B1" s="3" t="s">
        <v>1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6952</v>
      </c>
      <c r="I1" s="3" t="s">
        <v>10</v>
      </c>
      <c r="J1" s="3" t="s">
        <v>6951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6956</v>
      </c>
      <c r="R1" s="4" t="s">
        <v>30</v>
      </c>
      <c r="S1" s="3" t="s">
        <v>31</v>
      </c>
      <c r="T1" s="3" t="s">
        <v>6941</v>
      </c>
      <c r="U1" s="3" t="s">
        <v>32</v>
      </c>
      <c r="V1" s="3" t="s">
        <v>33</v>
      </c>
      <c r="W1" s="3" t="s">
        <v>34</v>
      </c>
      <c r="X1" s="3" t="s">
        <v>35</v>
      </c>
    </row>
    <row r="2" spans="1:24" x14ac:dyDescent="0.25">
      <c r="A2" s="1" t="s">
        <v>6866</v>
      </c>
      <c r="B2" s="1" t="s">
        <v>4148</v>
      </c>
      <c r="C2" s="1" t="s">
        <v>254</v>
      </c>
      <c r="D2" s="1" t="s">
        <v>255</v>
      </c>
      <c r="G2" s="1" t="s">
        <v>6948</v>
      </c>
      <c r="H2" s="1" t="s">
        <v>77</v>
      </c>
      <c r="I2" s="1" t="s">
        <v>171</v>
      </c>
      <c r="J2" s="1" t="s">
        <v>6953</v>
      </c>
      <c r="K2" s="1" t="s">
        <v>50</v>
      </c>
      <c r="M2" s="1" t="s">
        <v>106</v>
      </c>
      <c r="N2" s="1" t="s">
        <v>75</v>
      </c>
      <c r="O2" s="1" t="s">
        <v>46</v>
      </c>
      <c r="P2" s="1" t="s">
        <v>6232</v>
      </c>
      <c r="Q2" s="1">
        <f xml:space="preserve"> 2018-O2</f>
        <v>2018</v>
      </c>
      <c r="R2">
        <v>10</v>
      </c>
      <c r="S2" s="1" t="s">
        <v>58</v>
      </c>
      <c r="T2" s="2">
        <f>+R2</f>
        <v>10</v>
      </c>
      <c r="U2" s="1" t="s">
        <v>93</v>
      </c>
      <c r="V2" s="1" t="s">
        <v>60</v>
      </c>
      <c r="W2" s="1" t="s">
        <v>61</v>
      </c>
    </row>
    <row r="3" spans="1:24" x14ac:dyDescent="0.25">
      <c r="A3" s="1" t="s">
        <v>6859</v>
      </c>
      <c r="B3" s="1" t="s">
        <v>3488</v>
      </c>
      <c r="C3" s="1" t="s">
        <v>254</v>
      </c>
      <c r="D3" s="1" t="s">
        <v>304</v>
      </c>
      <c r="G3" s="1" t="s">
        <v>6948</v>
      </c>
      <c r="H3" s="1" t="s">
        <v>77</v>
      </c>
      <c r="I3" s="1" t="s">
        <v>171</v>
      </c>
      <c r="J3" s="1" t="s">
        <v>6953</v>
      </c>
      <c r="K3" s="1" t="s">
        <v>44</v>
      </c>
      <c r="L3" s="1" t="s">
        <v>6000</v>
      </c>
      <c r="M3" s="1" t="s">
        <v>106</v>
      </c>
      <c r="N3" s="1" t="s">
        <v>40</v>
      </c>
      <c r="O3" s="1" t="s">
        <v>46</v>
      </c>
      <c r="P3" s="1" t="s">
        <v>3534</v>
      </c>
      <c r="Q3" s="1">
        <f xml:space="preserve"> 2018-O3</f>
        <v>2018</v>
      </c>
      <c r="R3">
        <v>30</v>
      </c>
      <c r="S3" s="1" t="s">
        <v>58</v>
      </c>
      <c r="T3" s="2">
        <f>+R3</f>
        <v>30</v>
      </c>
      <c r="U3" s="1" t="s">
        <v>93</v>
      </c>
      <c r="V3" s="1" t="s">
        <v>167</v>
      </c>
    </row>
    <row r="4" spans="1:24" x14ac:dyDescent="0.25">
      <c r="A4" s="1" t="s">
        <v>6857</v>
      </c>
      <c r="B4" s="1" t="s">
        <v>112</v>
      </c>
      <c r="C4" s="1" t="s">
        <v>254</v>
      </c>
      <c r="D4" s="1" t="s">
        <v>255</v>
      </c>
      <c r="G4" s="1" t="s">
        <v>6948</v>
      </c>
      <c r="H4" s="1" t="s">
        <v>77</v>
      </c>
      <c r="I4" s="1" t="s">
        <v>43</v>
      </c>
      <c r="J4" s="1" t="s">
        <v>6954</v>
      </c>
      <c r="K4" s="1" t="s">
        <v>44</v>
      </c>
      <c r="L4" s="1" t="s">
        <v>5804</v>
      </c>
      <c r="M4" s="1" t="s">
        <v>45</v>
      </c>
      <c r="N4" s="1" t="s">
        <v>46</v>
      </c>
      <c r="O4" s="1" t="s">
        <v>46</v>
      </c>
      <c r="P4" s="1" t="s">
        <v>4279</v>
      </c>
      <c r="Q4" s="1">
        <f xml:space="preserve"> 2018-O4</f>
        <v>2018</v>
      </c>
      <c r="R4">
        <v>10</v>
      </c>
      <c r="S4" s="1" t="s">
        <v>58</v>
      </c>
      <c r="T4" s="2">
        <f>+R4</f>
        <v>10</v>
      </c>
      <c r="U4" s="1" t="s">
        <v>93</v>
      </c>
      <c r="V4" s="1" t="s">
        <v>167</v>
      </c>
    </row>
    <row r="5" spans="1:24" x14ac:dyDescent="0.25">
      <c r="A5" s="1" t="s">
        <v>6845</v>
      </c>
      <c r="B5" s="1" t="s">
        <v>6846</v>
      </c>
      <c r="C5" s="1" t="s">
        <v>254</v>
      </c>
      <c r="D5" s="1" t="s">
        <v>216</v>
      </c>
      <c r="G5" s="1" t="s">
        <v>6948</v>
      </c>
      <c r="H5" s="1" t="s">
        <v>77</v>
      </c>
      <c r="I5" s="1" t="s">
        <v>171</v>
      </c>
      <c r="J5" s="1" t="s">
        <v>6953</v>
      </c>
      <c r="K5" s="1" t="s">
        <v>44</v>
      </c>
      <c r="L5" s="1" t="s">
        <v>6352</v>
      </c>
      <c r="M5" s="1" t="s">
        <v>106</v>
      </c>
      <c r="N5" s="1" t="s">
        <v>208</v>
      </c>
      <c r="O5" s="1" t="s">
        <v>46</v>
      </c>
      <c r="P5" s="1" t="s">
        <v>73</v>
      </c>
      <c r="Q5" s="1">
        <f xml:space="preserve"> 2018-O5</f>
        <v>2018</v>
      </c>
      <c r="R5">
        <v>2</v>
      </c>
      <c r="S5" s="1" t="s">
        <v>58</v>
      </c>
      <c r="T5" s="2">
        <f>+R5</f>
        <v>2</v>
      </c>
      <c r="U5" s="1" t="s">
        <v>93</v>
      </c>
      <c r="V5" s="1" t="s">
        <v>83</v>
      </c>
      <c r="X5" s="1" t="s">
        <v>260</v>
      </c>
    </row>
    <row r="6" spans="1:24" x14ac:dyDescent="0.25">
      <c r="A6" s="1" t="s">
        <v>6816</v>
      </c>
      <c r="B6" s="1" t="s">
        <v>4300</v>
      </c>
      <c r="C6" s="1" t="s">
        <v>254</v>
      </c>
      <c r="D6" s="1" t="s">
        <v>6332</v>
      </c>
      <c r="G6" s="1" t="s">
        <v>6948</v>
      </c>
      <c r="H6" s="1" t="s">
        <v>77</v>
      </c>
      <c r="I6" s="1" t="s">
        <v>43</v>
      </c>
      <c r="J6" s="1" t="s">
        <v>6954</v>
      </c>
      <c r="K6" s="1" t="s">
        <v>44</v>
      </c>
      <c r="L6" s="1" t="s">
        <v>5804</v>
      </c>
      <c r="M6" s="1" t="s">
        <v>6955</v>
      </c>
      <c r="N6" s="1" t="s">
        <v>46</v>
      </c>
      <c r="O6" s="1" t="s">
        <v>46</v>
      </c>
      <c r="P6" s="1" t="s">
        <v>6818</v>
      </c>
      <c r="Q6" s="1">
        <f xml:space="preserve"> 2018-O6</f>
        <v>2018</v>
      </c>
      <c r="R6">
        <v>2</v>
      </c>
      <c r="S6" s="1" t="s">
        <v>58</v>
      </c>
      <c r="T6" s="2">
        <f>+R6</f>
        <v>2</v>
      </c>
      <c r="U6" s="1" t="s">
        <v>93</v>
      </c>
      <c r="V6" s="1" t="s">
        <v>83</v>
      </c>
      <c r="X6" s="1" t="s">
        <v>260</v>
      </c>
    </row>
    <row r="7" spans="1:24" x14ac:dyDescent="0.25">
      <c r="A7" s="1" t="s">
        <v>6785</v>
      </c>
      <c r="B7" s="1" t="s">
        <v>6786</v>
      </c>
      <c r="C7" s="1" t="s">
        <v>771</v>
      </c>
      <c r="D7" s="1" t="s">
        <v>1668</v>
      </c>
      <c r="G7" s="1" t="s">
        <v>6948</v>
      </c>
      <c r="H7" s="1" t="s">
        <v>77</v>
      </c>
      <c r="I7" s="1" t="s">
        <v>114</v>
      </c>
      <c r="J7" s="1" t="s">
        <v>114</v>
      </c>
      <c r="K7" s="1" t="s">
        <v>50</v>
      </c>
      <c r="M7" s="1" t="s">
        <v>106</v>
      </c>
      <c r="N7" s="1" t="s">
        <v>86</v>
      </c>
      <c r="O7" s="1" t="s">
        <v>46</v>
      </c>
      <c r="P7" s="1" t="s">
        <v>138</v>
      </c>
      <c r="Q7" s="1">
        <f xml:space="preserve"> 2018-O7</f>
        <v>2018</v>
      </c>
      <c r="R7">
        <v>148</v>
      </c>
      <c r="S7" s="1" t="s">
        <v>90</v>
      </c>
      <c r="T7" s="2">
        <f>+R7*0.0001</f>
        <v>1.4800000000000001E-2</v>
      </c>
      <c r="U7" s="1" t="s">
        <v>93</v>
      </c>
      <c r="V7" s="1" t="s">
        <v>4956</v>
      </c>
    </row>
    <row r="8" spans="1:24" x14ac:dyDescent="0.25">
      <c r="A8" s="1" t="s">
        <v>6778</v>
      </c>
      <c r="B8" s="1" t="s">
        <v>6779</v>
      </c>
      <c r="C8" s="1" t="s">
        <v>771</v>
      </c>
      <c r="D8" s="1" t="s">
        <v>5053</v>
      </c>
      <c r="G8" s="1" t="s">
        <v>6948</v>
      </c>
      <c r="H8" s="1" t="s">
        <v>77</v>
      </c>
      <c r="I8" s="1" t="s">
        <v>43</v>
      </c>
      <c r="J8" s="1" t="s">
        <v>6954</v>
      </c>
      <c r="K8" s="1" t="s">
        <v>44</v>
      </c>
      <c r="L8" s="1" t="s">
        <v>5054</v>
      </c>
      <c r="M8" s="1" t="s">
        <v>106</v>
      </c>
      <c r="N8" s="1" t="s">
        <v>208</v>
      </c>
      <c r="O8" s="1" t="s">
        <v>46</v>
      </c>
      <c r="P8" s="1" t="s">
        <v>80</v>
      </c>
      <c r="Q8" s="1">
        <f xml:space="preserve"> 2018-O8</f>
        <v>2018</v>
      </c>
      <c r="R8">
        <v>7.5</v>
      </c>
      <c r="S8" s="1" t="s">
        <v>58</v>
      </c>
      <c r="T8" s="2">
        <f>+R8</f>
        <v>7.5</v>
      </c>
      <c r="U8" s="1" t="s">
        <v>93</v>
      </c>
      <c r="V8" s="1" t="s">
        <v>167</v>
      </c>
    </row>
    <row r="9" spans="1:24" x14ac:dyDescent="0.25">
      <c r="A9" s="1" t="s">
        <v>6744</v>
      </c>
      <c r="B9" s="1" t="s">
        <v>6745</v>
      </c>
      <c r="C9" s="1" t="s">
        <v>771</v>
      </c>
      <c r="D9" s="1" t="s">
        <v>1668</v>
      </c>
      <c r="G9" s="1" t="s">
        <v>6948</v>
      </c>
      <c r="H9" s="1" t="s">
        <v>77</v>
      </c>
      <c r="I9" s="1" t="s">
        <v>114</v>
      </c>
      <c r="J9" s="1" t="s">
        <v>114</v>
      </c>
      <c r="K9" s="1" t="s">
        <v>44</v>
      </c>
      <c r="L9" s="1" t="s">
        <v>4843</v>
      </c>
      <c r="M9" s="1" t="s">
        <v>106</v>
      </c>
      <c r="N9" s="1" t="s">
        <v>98</v>
      </c>
      <c r="O9" s="1" t="s">
        <v>46</v>
      </c>
      <c r="P9" s="1" t="s">
        <v>2278</v>
      </c>
      <c r="Q9" s="1">
        <f xml:space="preserve"> 2018-O9</f>
        <v>2018</v>
      </c>
      <c r="R9">
        <v>30</v>
      </c>
      <c r="S9" s="1" t="s">
        <v>58</v>
      </c>
      <c r="T9" s="2">
        <f>+R9</f>
        <v>30</v>
      </c>
      <c r="U9" s="1" t="s">
        <v>93</v>
      </c>
      <c r="V9" s="1" t="s">
        <v>167</v>
      </c>
    </row>
    <row r="10" spans="1:24" x14ac:dyDescent="0.25">
      <c r="A10" s="1" t="s">
        <v>6734</v>
      </c>
      <c r="B10" s="1" t="s">
        <v>6735</v>
      </c>
      <c r="C10" s="1" t="s">
        <v>771</v>
      </c>
      <c r="D10" s="1" t="s">
        <v>1668</v>
      </c>
      <c r="G10" s="1" t="s">
        <v>6948</v>
      </c>
      <c r="H10" s="1" t="s">
        <v>77</v>
      </c>
      <c r="I10" s="1" t="s">
        <v>114</v>
      </c>
      <c r="J10" s="1" t="s">
        <v>114</v>
      </c>
      <c r="K10" s="1" t="s">
        <v>44</v>
      </c>
      <c r="L10" s="1" t="s">
        <v>4843</v>
      </c>
      <c r="M10" s="1" t="s">
        <v>106</v>
      </c>
      <c r="N10" s="1" t="s">
        <v>98</v>
      </c>
      <c r="O10" s="1" t="s">
        <v>46</v>
      </c>
      <c r="P10" s="1" t="s">
        <v>2278</v>
      </c>
      <c r="Q10" s="1">
        <f xml:space="preserve"> 2018-O10</f>
        <v>2018</v>
      </c>
      <c r="R10">
        <v>21.5</v>
      </c>
      <c r="S10" s="1" t="s">
        <v>58</v>
      </c>
      <c r="T10" s="2">
        <f>+R10</f>
        <v>21.5</v>
      </c>
      <c r="U10" s="1" t="s">
        <v>93</v>
      </c>
      <c r="V10" s="1" t="s">
        <v>83</v>
      </c>
      <c r="X10" s="1" t="s">
        <v>264</v>
      </c>
    </row>
    <row r="11" spans="1:24" x14ac:dyDescent="0.25">
      <c r="A11" s="1" t="s">
        <v>6725</v>
      </c>
      <c r="B11" s="1" t="s">
        <v>6726</v>
      </c>
      <c r="C11" s="1" t="s">
        <v>771</v>
      </c>
      <c r="D11" s="1" t="s">
        <v>1784</v>
      </c>
      <c r="G11" s="1" t="s">
        <v>6948</v>
      </c>
      <c r="H11" s="1" t="s">
        <v>77</v>
      </c>
      <c r="I11" s="1" t="s">
        <v>114</v>
      </c>
      <c r="J11" s="1" t="s">
        <v>114</v>
      </c>
      <c r="K11" s="1" t="s">
        <v>44</v>
      </c>
      <c r="L11" s="1" t="s">
        <v>5500</v>
      </c>
      <c r="M11" s="1" t="s">
        <v>106</v>
      </c>
      <c r="N11" s="1" t="s">
        <v>208</v>
      </c>
      <c r="O11" s="1" t="s">
        <v>46</v>
      </c>
      <c r="P11" s="1" t="s">
        <v>2278</v>
      </c>
      <c r="Q11" s="1">
        <f xml:space="preserve"> 2018-O11</f>
        <v>2018</v>
      </c>
      <c r="R11">
        <v>2500</v>
      </c>
      <c r="S11" s="1" t="s">
        <v>90</v>
      </c>
      <c r="T11" s="2">
        <f>+R11*0.0001</f>
        <v>0.25</v>
      </c>
      <c r="U11" s="1" t="s">
        <v>93</v>
      </c>
      <c r="V11" s="1" t="s">
        <v>83</v>
      </c>
      <c r="X11" s="1" t="s">
        <v>264</v>
      </c>
    </row>
    <row r="12" spans="1:24" x14ac:dyDescent="0.25">
      <c r="A12" s="1" t="s">
        <v>6719</v>
      </c>
      <c r="B12" s="1" t="s">
        <v>6720</v>
      </c>
      <c r="C12" s="1" t="s">
        <v>771</v>
      </c>
      <c r="D12" s="1" t="s">
        <v>1784</v>
      </c>
      <c r="G12" s="1" t="s">
        <v>6948</v>
      </c>
      <c r="H12" s="1" t="s">
        <v>77</v>
      </c>
      <c r="I12" s="1" t="s">
        <v>43</v>
      </c>
      <c r="J12" s="1" t="s">
        <v>6954</v>
      </c>
      <c r="K12" s="1" t="s">
        <v>44</v>
      </c>
      <c r="L12" s="1" t="s">
        <v>4843</v>
      </c>
      <c r="M12" s="1" t="s">
        <v>106</v>
      </c>
      <c r="N12" s="1" t="s">
        <v>71</v>
      </c>
      <c r="O12" s="1" t="s">
        <v>46</v>
      </c>
      <c r="P12" s="1" t="s">
        <v>237</v>
      </c>
      <c r="Q12" s="1">
        <f xml:space="preserve"> 2018-O12</f>
        <v>2018</v>
      </c>
      <c r="R12">
        <v>10.5</v>
      </c>
      <c r="S12" s="1" t="s">
        <v>58</v>
      </c>
      <c r="T12" s="2">
        <f>+R12</f>
        <v>10.5</v>
      </c>
      <c r="U12" s="1" t="s">
        <v>93</v>
      </c>
      <c r="V12" s="1" t="s">
        <v>83</v>
      </c>
      <c r="X12" s="1" t="s">
        <v>264</v>
      </c>
    </row>
    <row r="13" spans="1:24" x14ac:dyDescent="0.25">
      <c r="A13" s="1" t="s">
        <v>6707</v>
      </c>
      <c r="B13" s="1" t="s">
        <v>2550</v>
      </c>
      <c r="C13" s="1" t="s">
        <v>254</v>
      </c>
      <c r="D13" s="1" t="s">
        <v>174</v>
      </c>
      <c r="G13" s="1" t="s">
        <v>6948</v>
      </c>
      <c r="H13" s="1" t="s">
        <v>77</v>
      </c>
      <c r="I13" s="1" t="s">
        <v>171</v>
      </c>
      <c r="J13" s="1" t="s">
        <v>6953</v>
      </c>
      <c r="K13" s="1" t="s">
        <v>44</v>
      </c>
      <c r="L13" s="1" t="s">
        <v>6062</v>
      </c>
      <c r="M13" s="1" t="s">
        <v>45</v>
      </c>
      <c r="N13" s="1" t="s">
        <v>46</v>
      </c>
      <c r="O13" s="1" t="s">
        <v>46</v>
      </c>
      <c r="P13" s="1" t="s">
        <v>188</v>
      </c>
      <c r="Q13" s="1">
        <f xml:space="preserve"> 2018-O13</f>
        <v>2018</v>
      </c>
      <c r="R13">
        <v>10.5</v>
      </c>
      <c r="S13" s="1" t="s">
        <v>58</v>
      </c>
      <c r="T13" s="2">
        <f>+R13</f>
        <v>10.5</v>
      </c>
      <c r="U13" s="1" t="s">
        <v>93</v>
      </c>
      <c r="V13" s="1" t="s">
        <v>83</v>
      </c>
      <c r="X13" s="1" t="s">
        <v>260</v>
      </c>
    </row>
    <row r="14" spans="1:24" x14ac:dyDescent="0.25">
      <c r="A14" s="1" t="s">
        <v>6672</v>
      </c>
      <c r="B14" s="1" t="s">
        <v>6673</v>
      </c>
      <c r="C14" s="1" t="s">
        <v>254</v>
      </c>
      <c r="D14" s="1" t="s">
        <v>304</v>
      </c>
      <c r="G14" s="1" t="s">
        <v>6948</v>
      </c>
      <c r="H14" s="1" t="s">
        <v>77</v>
      </c>
      <c r="I14" s="1" t="s">
        <v>114</v>
      </c>
      <c r="J14" s="1" t="s">
        <v>114</v>
      </c>
      <c r="K14" s="1" t="s">
        <v>50</v>
      </c>
      <c r="M14" s="1" t="s">
        <v>106</v>
      </c>
      <c r="N14" s="1" t="s">
        <v>208</v>
      </c>
      <c r="O14" s="1" t="s">
        <v>46</v>
      </c>
      <c r="P14" s="1" t="s">
        <v>6675</v>
      </c>
      <c r="Q14" s="1">
        <f xml:space="preserve"> 2018-O14</f>
        <v>2018</v>
      </c>
      <c r="R14">
        <v>13.3</v>
      </c>
      <c r="S14" s="1" t="s">
        <v>58</v>
      </c>
      <c r="T14" s="2">
        <f>+R14</f>
        <v>13.3</v>
      </c>
      <c r="U14" s="1" t="s">
        <v>93</v>
      </c>
      <c r="V14" s="1" t="s">
        <v>83</v>
      </c>
      <c r="X14" s="1" t="s">
        <v>260</v>
      </c>
    </row>
    <row r="15" spans="1:24" x14ac:dyDescent="0.25">
      <c r="A15" s="1" t="s">
        <v>6643</v>
      </c>
      <c r="B15" s="1" t="s">
        <v>3944</v>
      </c>
      <c r="C15" s="1" t="s">
        <v>254</v>
      </c>
      <c r="D15" s="1" t="s">
        <v>255</v>
      </c>
      <c r="G15" s="1" t="s">
        <v>6948</v>
      </c>
      <c r="H15" s="1" t="s">
        <v>77</v>
      </c>
      <c r="I15" s="1" t="s">
        <v>43</v>
      </c>
      <c r="J15" s="1" t="s">
        <v>6954</v>
      </c>
      <c r="K15" s="1" t="s">
        <v>44</v>
      </c>
      <c r="L15" s="1" t="s">
        <v>6633</v>
      </c>
      <c r="M15" s="1" t="s">
        <v>106</v>
      </c>
      <c r="N15" s="1" t="s">
        <v>208</v>
      </c>
      <c r="O15" s="1" t="s">
        <v>46</v>
      </c>
      <c r="P15" s="1" t="s">
        <v>2620</v>
      </c>
      <c r="Q15" s="1">
        <f xml:space="preserve"> 2018-O15</f>
        <v>2018</v>
      </c>
      <c r="R15">
        <v>30</v>
      </c>
      <c r="S15" s="1" t="s">
        <v>58</v>
      </c>
      <c r="T15" s="2">
        <f>+R15</f>
        <v>30</v>
      </c>
      <c r="U15" s="1" t="s">
        <v>93</v>
      </c>
      <c r="V15" s="1" t="s">
        <v>167</v>
      </c>
    </row>
    <row r="16" spans="1:24" x14ac:dyDescent="0.25">
      <c r="A16" s="1" t="s">
        <v>6638</v>
      </c>
      <c r="B16" s="1" t="s">
        <v>3938</v>
      </c>
      <c r="C16" s="1" t="s">
        <v>254</v>
      </c>
      <c r="D16" s="1" t="s">
        <v>255</v>
      </c>
      <c r="G16" s="1" t="s">
        <v>6948</v>
      </c>
      <c r="H16" s="1" t="s">
        <v>77</v>
      </c>
      <c r="I16" s="1" t="s">
        <v>78</v>
      </c>
      <c r="J16" s="1" t="s">
        <v>78</v>
      </c>
      <c r="K16" s="1" t="s">
        <v>44</v>
      </c>
      <c r="L16" s="1" t="s">
        <v>6633</v>
      </c>
      <c r="M16" s="1" t="s">
        <v>106</v>
      </c>
      <c r="N16" s="1" t="s">
        <v>75</v>
      </c>
      <c r="O16" s="1" t="s">
        <v>46</v>
      </c>
      <c r="P16" s="1" t="s">
        <v>299</v>
      </c>
      <c r="Q16" s="1">
        <f xml:space="preserve"> 2018-O16</f>
        <v>2018</v>
      </c>
      <c r="R16">
        <v>20.3</v>
      </c>
      <c r="S16" s="1" t="s">
        <v>58</v>
      </c>
      <c r="T16" s="2">
        <f>+R16</f>
        <v>20.3</v>
      </c>
      <c r="U16" s="1" t="s">
        <v>93</v>
      </c>
      <c r="V16" s="1" t="s">
        <v>211</v>
      </c>
    </row>
    <row r="17" spans="1:24" x14ac:dyDescent="0.25">
      <c r="A17" s="1" t="s">
        <v>6634</v>
      </c>
      <c r="B17" s="1" t="s">
        <v>3886</v>
      </c>
      <c r="C17" s="1" t="s">
        <v>254</v>
      </c>
      <c r="D17" s="1" t="s">
        <v>255</v>
      </c>
      <c r="G17" s="1" t="s">
        <v>6948</v>
      </c>
      <c r="H17" s="1" t="s">
        <v>77</v>
      </c>
      <c r="I17" s="1" t="s">
        <v>78</v>
      </c>
      <c r="J17" s="1" t="s">
        <v>78</v>
      </c>
      <c r="K17" s="1" t="s">
        <v>44</v>
      </c>
      <c r="L17" s="1" t="s">
        <v>6633</v>
      </c>
      <c r="M17" s="1" t="s">
        <v>106</v>
      </c>
      <c r="N17" s="1" t="s">
        <v>71</v>
      </c>
      <c r="O17" s="1" t="s">
        <v>46</v>
      </c>
      <c r="P17" s="1" t="s">
        <v>299</v>
      </c>
      <c r="Q17" s="1">
        <f xml:space="preserve"> 2018-O17</f>
        <v>2018</v>
      </c>
      <c r="R17">
        <v>11.36</v>
      </c>
      <c r="S17" s="1" t="s">
        <v>58</v>
      </c>
      <c r="T17" s="2">
        <f>+R17</f>
        <v>11.36</v>
      </c>
      <c r="U17" s="1" t="s">
        <v>93</v>
      </c>
      <c r="V17" s="1" t="s">
        <v>83</v>
      </c>
      <c r="X17" s="1" t="s">
        <v>260</v>
      </c>
    </row>
    <row r="18" spans="1:24" x14ac:dyDescent="0.25">
      <c r="A18" s="1" t="s">
        <v>6631</v>
      </c>
      <c r="B18" s="1" t="s">
        <v>3882</v>
      </c>
      <c r="C18" s="1" t="s">
        <v>254</v>
      </c>
      <c r="D18" s="1" t="s">
        <v>255</v>
      </c>
      <c r="G18" s="1" t="s">
        <v>6948</v>
      </c>
      <c r="H18" s="1" t="s">
        <v>77</v>
      </c>
      <c r="I18" s="1" t="s">
        <v>78</v>
      </c>
      <c r="J18" s="1" t="s">
        <v>78</v>
      </c>
      <c r="K18" s="1" t="s">
        <v>44</v>
      </c>
      <c r="L18" s="1" t="s">
        <v>6633</v>
      </c>
      <c r="M18" s="1" t="s">
        <v>106</v>
      </c>
      <c r="N18" s="1" t="s">
        <v>75</v>
      </c>
      <c r="O18" s="1" t="s">
        <v>46</v>
      </c>
      <c r="P18" s="1" t="s">
        <v>299</v>
      </c>
      <c r="Q18" s="1">
        <f xml:space="preserve"> 2018-O18</f>
        <v>2018</v>
      </c>
      <c r="R18">
        <v>11.36</v>
      </c>
      <c r="S18" s="1" t="s">
        <v>58</v>
      </c>
      <c r="T18" s="2">
        <f>+R18</f>
        <v>11.36</v>
      </c>
      <c r="U18" s="1" t="s">
        <v>93</v>
      </c>
      <c r="V18" s="1" t="s">
        <v>83</v>
      </c>
      <c r="X18" s="1" t="s">
        <v>814</v>
      </c>
    </row>
    <row r="19" spans="1:24" x14ac:dyDescent="0.25">
      <c r="A19" s="1" t="s">
        <v>6599</v>
      </c>
      <c r="B19" s="1" t="s">
        <v>2606</v>
      </c>
      <c r="C19" s="1" t="s">
        <v>254</v>
      </c>
      <c r="D19" s="1" t="s">
        <v>174</v>
      </c>
      <c r="G19" s="1" t="s">
        <v>6948</v>
      </c>
      <c r="H19" s="1" t="s">
        <v>77</v>
      </c>
      <c r="I19" s="1" t="s">
        <v>114</v>
      </c>
      <c r="J19" s="1" t="s">
        <v>114</v>
      </c>
      <c r="K19" s="1" t="s">
        <v>44</v>
      </c>
      <c r="L19" s="1" t="s">
        <v>6062</v>
      </c>
      <c r="M19" s="1" t="s">
        <v>106</v>
      </c>
      <c r="N19" s="1" t="s">
        <v>107</v>
      </c>
      <c r="O19" s="1" t="s">
        <v>46</v>
      </c>
      <c r="P19" s="1" t="s">
        <v>6601</v>
      </c>
      <c r="Q19" s="1">
        <f xml:space="preserve"> 2018-O19</f>
        <v>2018</v>
      </c>
      <c r="R19">
        <v>11.36</v>
      </c>
      <c r="S19" s="1" t="s">
        <v>58</v>
      </c>
      <c r="T19" s="2">
        <f>+R19</f>
        <v>11.36</v>
      </c>
      <c r="U19" s="1" t="s">
        <v>93</v>
      </c>
      <c r="V19" s="1" t="s">
        <v>83</v>
      </c>
      <c r="X19" s="1" t="s">
        <v>289</v>
      </c>
    </row>
    <row r="20" spans="1:24" x14ac:dyDescent="0.25">
      <c r="A20" s="1" t="s">
        <v>6584</v>
      </c>
      <c r="B20" s="1" t="s">
        <v>2561</v>
      </c>
      <c r="C20" s="1" t="s">
        <v>254</v>
      </c>
      <c r="D20" s="1" t="s">
        <v>174</v>
      </c>
      <c r="G20" s="1" t="s">
        <v>6948</v>
      </c>
      <c r="H20" s="1" t="s">
        <v>42</v>
      </c>
      <c r="I20" s="1" t="s">
        <v>78</v>
      </c>
      <c r="J20" s="1" t="s">
        <v>78</v>
      </c>
      <c r="K20" s="1" t="s">
        <v>44</v>
      </c>
      <c r="L20" s="1" t="s">
        <v>6586</v>
      </c>
      <c r="M20" s="1" t="s">
        <v>106</v>
      </c>
      <c r="N20" s="1" t="s">
        <v>87</v>
      </c>
      <c r="O20" s="1" t="s">
        <v>46</v>
      </c>
      <c r="P20" s="1" t="s">
        <v>1843</v>
      </c>
      <c r="Q20" s="1">
        <f xml:space="preserve"> 2018-O20</f>
        <v>2018</v>
      </c>
      <c r="R20">
        <v>11.36</v>
      </c>
      <c r="S20" s="1" t="s">
        <v>58</v>
      </c>
      <c r="T20" s="2">
        <f>+R20</f>
        <v>11.36</v>
      </c>
      <c r="U20" s="1" t="s">
        <v>93</v>
      </c>
      <c r="V20" s="1" t="s">
        <v>83</v>
      </c>
      <c r="X20" s="1" t="s">
        <v>482</v>
      </c>
    </row>
    <row r="21" spans="1:24" x14ac:dyDescent="0.25">
      <c r="A21" s="1" t="s">
        <v>6515</v>
      </c>
      <c r="B21" s="1" t="s">
        <v>3952</v>
      </c>
      <c r="C21" s="1" t="s">
        <v>254</v>
      </c>
      <c r="D21" s="1" t="s">
        <v>216</v>
      </c>
      <c r="G21" s="1" t="s">
        <v>6948</v>
      </c>
      <c r="H21" s="1" t="s">
        <v>77</v>
      </c>
      <c r="I21" s="1" t="s">
        <v>171</v>
      </c>
      <c r="J21" s="1" t="s">
        <v>6953</v>
      </c>
      <c r="K21" s="1" t="s">
        <v>44</v>
      </c>
      <c r="L21" s="1" t="s">
        <v>6352</v>
      </c>
      <c r="M21" s="1" t="s">
        <v>106</v>
      </c>
      <c r="N21" s="1" t="s">
        <v>36</v>
      </c>
      <c r="O21" s="1" t="s">
        <v>46</v>
      </c>
      <c r="P21" s="1" t="s">
        <v>73</v>
      </c>
      <c r="Q21" s="1">
        <f xml:space="preserve"> 2018-O21</f>
        <v>2018</v>
      </c>
      <c r="R21">
        <v>11.36</v>
      </c>
      <c r="S21" s="1" t="s">
        <v>58</v>
      </c>
      <c r="T21" s="2">
        <f>+R21</f>
        <v>11.36</v>
      </c>
      <c r="U21" s="1" t="s">
        <v>93</v>
      </c>
      <c r="V21" s="1" t="s">
        <v>60</v>
      </c>
      <c r="W21" s="1" t="s">
        <v>303</v>
      </c>
    </row>
    <row r="22" spans="1:24" x14ac:dyDescent="0.25">
      <c r="A22" s="1" t="s">
        <v>6481</v>
      </c>
      <c r="B22" s="1" t="s">
        <v>178</v>
      </c>
      <c r="C22" s="1" t="s">
        <v>254</v>
      </c>
      <c r="D22" s="1" t="s">
        <v>6332</v>
      </c>
      <c r="G22" s="1" t="s">
        <v>6948</v>
      </c>
      <c r="H22" s="1" t="s">
        <v>77</v>
      </c>
      <c r="I22" s="1" t="s">
        <v>43</v>
      </c>
      <c r="J22" s="1" t="s">
        <v>6954</v>
      </c>
      <c r="K22" s="1" t="s">
        <v>44</v>
      </c>
      <c r="L22" s="1" t="s">
        <v>6012</v>
      </c>
      <c r="M22" s="1" t="s">
        <v>45</v>
      </c>
      <c r="N22" s="1" t="s">
        <v>46</v>
      </c>
      <c r="O22" s="1" t="s">
        <v>46</v>
      </c>
      <c r="P22" s="1" t="s">
        <v>6483</v>
      </c>
      <c r="Q22" s="1">
        <f xml:space="preserve"> 2018-O22</f>
        <v>2018</v>
      </c>
      <c r="R22">
        <v>11.36</v>
      </c>
      <c r="S22" s="1" t="s">
        <v>58</v>
      </c>
      <c r="T22" s="2">
        <f>+R22</f>
        <v>11.36</v>
      </c>
      <c r="U22" s="1" t="s">
        <v>93</v>
      </c>
      <c r="V22" s="1" t="s">
        <v>60</v>
      </c>
      <c r="W22" s="1" t="s">
        <v>2200</v>
      </c>
    </row>
    <row r="23" spans="1:24" x14ac:dyDescent="0.25">
      <c r="A23" s="1" t="s">
        <v>6472</v>
      </c>
      <c r="B23" s="1" t="s">
        <v>6473</v>
      </c>
      <c r="C23" s="1" t="s">
        <v>254</v>
      </c>
      <c r="D23" s="1" t="s">
        <v>174</v>
      </c>
      <c r="G23" s="1" t="s">
        <v>6948</v>
      </c>
      <c r="H23" s="1" t="s">
        <v>77</v>
      </c>
      <c r="I23" s="1" t="s">
        <v>171</v>
      </c>
      <c r="J23" s="1" t="s">
        <v>6953</v>
      </c>
      <c r="K23" s="1" t="s">
        <v>44</v>
      </c>
      <c r="L23" s="1" t="s">
        <v>4589</v>
      </c>
      <c r="M23" s="1" t="s">
        <v>106</v>
      </c>
      <c r="N23" s="1" t="s">
        <v>62</v>
      </c>
      <c r="O23" s="1" t="s">
        <v>46</v>
      </c>
      <c r="P23" s="1" t="s">
        <v>5273</v>
      </c>
      <c r="Q23" s="1">
        <f xml:space="preserve"> 2018-O23</f>
        <v>2018</v>
      </c>
      <c r="R23">
        <v>177</v>
      </c>
      <c r="S23" s="1" t="s">
        <v>58</v>
      </c>
      <c r="T23" s="2">
        <f>+R23</f>
        <v>177</v>
      </c>
      <c r="U23" s="1" t="s">
        <v>93</v>
      </c>
      <c r="V23" s="1" t="s">
        <v>167</v>
      </c>
    </row>
    <row r="24" spans="1:24" x14ac:dyDescent="0.25">
      <c r="A24" s="1" t="s">
        <v>6466</v>
      </c>
      <c r="B24" s="1" t="s">
        <v>2436</v>
      </c>
      <c r="C24" s="1" t="s">
        <v>254</v>
      </c>
      <c r="D24" s="1" t="s">
        <v>216</v>
      </c>
      <c r="G24" s="1" t="s">
        <v>6948</v>
      </c>
      <c r="H24" s="1" t="s">
        <v>77</v>
      </c>
      <c r="I24" s="1" t="s">
        <v>171</v>
      </c>
      <c r="J24" s="1" t="s">
        <v>6953</v>
      </c>
      <c r="K24" s="1" t="s">
        <v>44</v>
      </c>
      <c r="L24" s="1" t="s">
        <v>6352</v>
      </c>
      <c r="M24" s="1" t="s">
        <v>106</v>
      </c>
      <c r="N24" s="1" t="s">
        <v>208</v>
      </c>
      <c r="O24" s="1" t="s">
        <v>46</v>
      </c>
      <c r="P24" s="1" t="s">
        <v>478</v>
      </c>
      <c r="Q24" s="1">
        <f xml:space="preserve"> 2018-O24</f>
        <v>2018</v>
      </c>
      <c r="R24">
        <v>3.42</v>
      </c>
      <c r="S24" s="1" t="s">
        <v>90</v>
      </c>
      <c r="T24" s="2">
        <f>+R24*0.0001</f>
        <v>3.4200000000000002E-4</v>
      </c>
      <c r="U24" s="1" t="s">
        <v>93</v>
      </c>
      <c r="V24" s="1" t="s">
        <v>83</v>
      </c>
      <c r="X24" s="1" t="s">
        <v>264</v>
      </c>
    </row>
    <row r="25" spans="1:24" x14ac:dyDescent="0.25">
      <c r="A25" s="1" t="s">
        <v>6404</v>
      </c>
      <c r="B25" s="1" t="s">
        <v>225</v>
      </c>
      <c r="C25" s="1" t="s">
        <v>254</v>
      </c>
      <c r="D25" s="1" t="s">
        <v>6332</v>
      </c>
      <c r="G25" s="1" t="s">
        <v>6948</v>
      </c>
      <c r="H25" s="1" t="s">
        <v>77</v>
      </c>
      <c r="I25" s="1" t="s">
        <v>43</v>
      </c>
      <c r="J25" s="1" t="s">
        <v>6954</v>
      </c>
      <c r="K25" s="1" t="s">
        <v>44</v>
      </c>
      <c r="L25" s="1" t="s">
        <v>6012</v>
      </c>
      <c r="M25" s="1" t="s">
        <v>106</v>
      </c>
      <c r="N25" s="1" t="s">
        <v>62</v>
      </c>
      <c r="O25" s="1" t="s">
        <v>46</v>
      </c>
      <c r="P25" s="1" t="s">
        <v>233</v>
      </c>
      <c r="Q25" s="1">
        <f xml:space="preserve"> 2018-O25</f>
        <v>2018</v>
      </c>
      <c r="R25">
        <v>3.42</v>
      </c>
      <c r="S25" s="1" t="s">
        <v>90</v>
      </c>
      <c r="T25" s="2">
        <f>+R25*0.0001</f>
        <v>3.4200000000000002E-4</v>
      </c>
      <c r="U25" s="1" t="s">
        <v>93</v>
      </c>
      <c r="V25" s="1" t="s">
        <v>83</v>
      </c>
      <c r="X25" s="1" t="s">
        <v>3289</v>
      </c>
    </row>
    <row r="26" spans="1:24" x14ac:dyDescent="0.25">
      <c r="A26" s="1" t="s">
        <v>6383</v>
      </c>
      <c r="B26" s="1" t="s">
        <v>4299</v>
      </c>
      <c r="C26" s="1" t="s">
        <v>254</v>
      </c>
      <c r="D26" s="1" t="s">
        <v>255</v>
      </c>
      <c r="G26" s="1" t="s">
        <v>6948</v>
      </c>
      <c r="H26" s="1" t="s">
        <v>77</v>
      </c>
      <c r="I26" s="1" t="s">
        <v>78</v>
      </c>
      <c r="J26" s="1" t="s">
        <v>78</v>
      </c>
      <c r="K26" s="1" t="s">
        <v>50</v>
      </c>
      <c r="M26" s="1" t="s">
        <v>106</v>
      </c>
      <c r="N26" s="1" t="s">
        <v>62</v>
      </c>
      <c r="O26" s="1" t="s">
        <v>46</v>
      </c>
      <c r="P26" s="1" t="s">
        <v>299</v>
      </c>
      <c r="Q26" s="1">
        <f xml:space="preserve"> 2018-O26</f>
        <v>2018</v>
      </c>
      <c r="R26">
        <v>3.42</v>
      </c>
      <c r="S26" s="1" t="s">
        <v>90</v>
      </c>
      <c r="T26" s="2">
        <f>+R26*0.0001</f>
        <v>3.4200000000000002E-4</v>
      </c>
      <c r="U26" s="1" t="s">
        <v>93</v>
      </c>
      <c r="V26" s="1" t="s">
        <v>83</v>
      </c>
      <c r="X26" s="1" t="s">
        <v>289</v>
      </c>
    </row>
    <row r="27" spans="1:24" x14ac:dyDescent="0.25">
      <c r="A27" s="1" t="s">
        <v>6379</v>
      </c>
      <c r="B27" s="1" t="s">
        <v>2588</v>
      </c>
      <c r="C27" s="1" t="s">
        <v>254</v>
      </c>
      <c r="D27" s="1" t="s">
        <v>174</v>
      </c>
      <c r="G27" s="1" t="s">
        <v>6948</v>
      </c>
      <c r="H27" s="1" t="s">
        <v>77</v>
      </c>
      <c r="I27" s="1" t="s">
        <v>114</v>
      </c>
      <c r="J27" s="1" t="s">
        <v>114</v>
      </c>
      <c r="K27" s="1" t="s">
        <v>44</v>
      </c>
      <c r="L27" s="1" t="s">
        <v>4589</v>
      </c>
      <c r="M27" s="1" t="s">
        <v>106</v>
      </c>
      <c r="N27" s="1" t="s">
        <v>170</v>
      </c>
      <c r="O27" s="1" t="s">
        <v>46</v>
      </c>
      <c r="P27" s="1" t="s">
        <v>3534</v>
      </c>
      <c r="Q27" s="1">
        <f xml:space="preserve"> 2018-O27</f>
        <v>2018</v>
      </c>
      <c r="R27">
        <v>3.42</v>
      </c>
      <c r="S27" s="1" t="s">
        <v>58</v>
      </c>
      <c r="T27" s="2">
        <f>+R27</f>
        <v>3.42</v>
      </c>
      <c r="U27" s="1" t="s">
        <v>93</v>
      </c>
      <c r="V27" s="1" t="s">
        <v>83</v>
      </c>
      <c r="X27" s="1" t="s">
        <v>482</v>
      </c>
    </row>
    <row r="28" spans="1:24" x14ac:dyDescent="0.25">
      <c r="A28" s="1" t="s">
        <v>6376</v>
      </c>
      <c r="B28" s="1" t="s">
        <v>223</v>
      </c>
      <c r="C28" s="1" t="s">
        <v>254</v>
      </c>
      <c r="D28" s="1" t="s">
        <v>6332</v>
      </c>
      <c r="G28" s="1" t="s">
        <v>6948</v>
      </c>
      <c r="H28" s="1" t="s">
        <v>77</v>
      </c>
      <c r="I28" s="1" t="s">
        <v>43</v>
      </c>
      <c r="J28" s="1" t="s">
        <v>6954</v>
      </c>
      <c r="K28" s="1" t="s">
        <v>50</v>
      </c>
      <c r="M28" s="1" t="s">
        <v>106</v>
      </c>
      <c r="N28" s="1" t="s">
        <v>41</v>
      </c>
      <c r="O28" s="1" t="s">
        <v>46</v>
      </c>
      <c r="P28" s="1" t="s">
        <v>6378</v>
      </c>
      <c r="Q28" s="1">
        <f xml:space="preserve"> 2018-O28</f>
        <v>2018</v>
      </c>
      <c r="R28">
        <v>3.42</v>
      </c>
      <c r="S28" s="1" t="s">
        <v>90</v>
      </c>
      <c r="T28" s="2">
        <f>+R28*0.0001</f>
        <v>3.4200000000000002E-4</v>
      </c>
      <c r="U28" s="1" t="s">
        <v>93</v>
      </c>
      <c r="V28" s="1" t="s">
        <v>211</v>
      </c>
    </row>
    <row r="29" spans="1:24" x14ac:dyDescent="0.25">
      <c r="A29" s="1" t="s">
        <v>6359</v>
      </c>
      <c r="B29" s="1" t="s">
        <v>4310</v>
      </c>
      <c r="C29" s="1" t="s">
        <v>254</v>
      </c>
      <c r="D29" s="1" t="s">
        <v>255</v>
      </c>
      <c r="G29" s="1" t="s">
        <v>6948</v>
      </c>
      <c r="H29" s="1" t="s">
        <v>77</v>
      </c>
      <c r="I29" s="1" t="s">
        <v>78</v>
      </c>
      <c r="J29" s="1" t="s">
        <v>78</v>
      </c>
      <c r="K29" s="1" t="s">
        <v>44</v>
      </c>
      <c r="L29" s="1" t="s">
        <v>5804</v>
      </c>
      <c r="M29" s="1" t="s">
        <v>106</v>
      </c>
      <c r="N29" s="1" t="s">
        <v>208</v>
      </c>
      <c r="O29" s="1" t="s">
        <v>46</v>
      </c>
      <c r="P29" s="1" t="s">
        <v>2278</v>
      </c>
      <c r="Q29" s="1">
        <f xml:space="preserve"> 2018-O29</f>
        <v>2018</v>
      </c>
      <c r="R29">
        <v>1.2</v>
      </c>
      <c r="S29" s="1" t="s">
        <v>58</v>
      </c>
      <c r="T29" s="2">
        <f>+R29</f>
        <v>1.2</v>
      </c>
      <c r="U29" s="1" t="s">
        <v>93</v>
      </c>
      <c r="V29" s="1" t="s">
        <v>83</v>
      </c>
      <c r="X29" s="1" t="s">
        <v>264</v>
      </c>
    </row>
    <row r="30" spans="1:24" x14ac:dyDescent="0.25">
      <c r="A30" s="1" t="s">
        <v>6353</v>
      </c>
      <c r="B30" s="1" t="s">
        <v>4285</v>
      </c>
      <c r="C30" s="1" t="s">
        <v>254</v>
      </c>
      <c r="D30" s="1" t="s">
        <v>6332</v>
      </c>
      <c r="G30" s="1" t="s">
        <v>6948</v>
      </c>
      <c r="H30" s="1" t="s">
        <v>77</v>
      </c>
      <c r="I30" s="1" t="s">
        <v>43</v>
      </c>
      <c r="J30" s="1" t="s">
        <v>6954</v>
      </c>
      <c r="K30" s="1" t="s">
        <v>44</v>
      </c>
      <c r="L30" s="1" t="s">
        <v>6355</v>
      </c>
      <c r="M30" s="1" t="s">
        <v>106</v>
      </c>
      <c r="N30" s="1" t="s">
        <v>208</v>
      </c>
      <c r="O30" s="1" t="s">
        <v>46</v>
      </c>
      <c r="P30" s="1" t="s">
        <v>6356</v>
      </c>
      <c r="Q30" s="1">
        <f xml:space="preserve"> 2018-O30</f>
        <v>2018</v>
      </c>
      <c r="R30">
        <v>1.2</v>
      </c>
      <c r="S30" s="1" t="s">
        <v>58</v>
      </c>
      <c r="T30" s="2">
        <f>+R30</f>
        <v>1.2</v>
      </c>
      <c r="U30" s="1" t="s">
        <v>93</v>
      </c>
      <c r="V30" s="1" t="s">
        <v>83</v>
      </c>
      <c r="X30" s="1" t="s">
        <v>260</v>
      </c>
    </row>
    <row r="31" spans="1:24" x14ac:dyDescent="0.25">
      <c r="A31" s="1" t="s">
        <v>6345</v>
      </c>
      <c r="B31" s="1" t="s">
        <v>4282</v>
      </c>
      <c r="C31" s="1" t="s">
        <v>254</v>
      </c>
      <c r="D31" s="1" t="s">
        <v>6332</v>
      </c>
      <c r="G31" s="1" t="s">
        <v>6948</v>
      </c>
      <c r="H31" s="1" t="s">
        <v>77</v>
      </c>
      <c r="I31" s="1" t="s">
        <v>114</v>
      </c>
      <c r="J31" s="1" t="s">
        <v>114</v>
      </c>
      <c r="K31" s="1" t="s">
        <v>44</v>
      </c>
      <c r="L31" s="1" t="s">
        <v>6347</v>
      </c>
      <c r="M31" s="1" t="s">
        <v>106</v>
      </c>
      <c r="N31" s="1" t="s">
        <v>156</v>
      </c>
      <c r="O31" s="1" t="s">
        <v>46</v>
      </c>
      <c r="P31" s="1" t="s">
        <v>299</v>
      </c>
      <c r="Q31" s="1">
        <f xml:space="preserve"> 2018-O31</f>
        <v>2018</v>
      </c>
      <c r="R31">
        <v>1.2</v>
      </c>
      <c r="S31" s="1" t="s">
        <v>58</v>
      </c>
      <c r="T31" s="2">
        <f>+R31</f>
        <v>1.2</v>
      </c>
      <c r="U31" s="1" t="s">
        <v>93</v>
      </c>
      <c r="V31" s="1" t="s">
        <v>83</v>
      </c>
      <c r="X31" s="1" t="s">
        <v>289</v>
      </c>
    </row>
    <row r="32" spans="1:24" x14ac:dyDescent="0.25">
      <c r="A32" s="1" t="s">
        <v>6336</v>
      </c>
      <c r="B32" s="1" t="s">
        <v>3422</v>
      </c>
      <c r="C32" s="1" t="s">
        <v>254</v>
      </c>
      <c r="D32" s="1" t="s">
        <v>255</v>
      </c>
      <c r="G32" s="1" t="s">
        <v>6948</v>
      </c>
      <c r="H32" s="1" t="s">
        <v>77</v>
      </c>
      <c r="I32" s="1" t="s">
        <v>78</v>
      </c>
      <c r="J32" s="1" t="s">
        <v>78</v>
      </c>
      <c r="K32" s="1" t="s">
        <v>50</v>
      </c>
      <c r="M32" s="1" t="s">
        <v>106</v>
      </c>
      <c r="N32" s="1" t="s">
        <v>208</v>
      </c>
      <c r="O32" s="1" t="s">
        <v>46</v>
      </c>
      <c r="P32" s="1" t="s">
        <v>2278</v>
      </c>
      <c r="Q32" s="1">
        <f xml:space="preserve"> 2018-O32</f>
        <v>2018</v>
      </c>
      <c r="R32">
        <v>1.2</v>
      </c>
      <c r="S32" s="1" t="s">
        <v>58</v>
      </c>
      <c r="T32" s="2">
        <f>+R32</f>
        <v>1.2</v>
      </c>
      <c r="U32" s="1" t="s">
        <v>93</v>
      </c>
      <c r="V32" s="1" t="s">
        <v>83</v>
      </c>
      <c r="X32" s="1" t="s">
        <v>814</v>
      </c>
    </row>
    <row r="33" spans="1:24" x14ac:dyDescent="0.25">
      <c r="A33" s="1" t="s">
        <v>6311</v>
      </c>
      <c r="B33" s="1" t="s">
        <v>6312</v>
      </c>
      <c r="C33" s="1" t="s">
        <v>254</v>
      </c>
      <c r="D33" s="1" t="s">
        <v>6290</v>
      </c>
      <c r="G33" s="1" t="s">
        <v>6948</v>
      </c>
      <c r="H33" s="1" t="s">
        <v>77</v>
      </c>
      <c r="I33" s="1" t="s">
        <v>78</v>
      </c>
      <c r="J33" s="1" t="s">
        <v>78</v>
      </c>
      <c r="K33" s="1" t="s">
        <v>44</v>
      </c>
      <c r="L33" s="1" t="s">
        <v>6314</v>
      </c>
      <c r="M33" s="1" t="s">
        <v>106</v>
      </c>
      <c r="N33" s="1" t="s">
        <v>208</v>
      </c>
      <c r="O33" s="1" t="s">
        <v>46</v>
      </c>
      <c r="P33" s="1" t="s">
        <v>6315</v>
      </c>
      <c r="Q33" s="1">
        <f xml:space="preserve"> 2018-O33</f>
        <v>2018</v>
      </c>
      <c r="R33">
        <v>1.2</v>
      </c>
      <c r="S33" s="1" t="s">
        <v>58</v>
      </c>
      <c r="T33" s="2">
        <f>+R33</f>
        <v>1.2</v>
      </c>
      <c r="U33" s="1" t="s">
        <v>93</v>
      </c>
      <c r="V33" s="1" t="s">
        <v>83</v>
      </c>
      <c r="X33" s="1" t="s">
        <v>482</v>
      </c>
    </row>
    <row r="34" spans="1:24" x14ac:dyDescent="0.25">
      <c r="A34" s="1" t="s">
        <v>6307</v>
      </c>
      <c r="B34" s="1" t="s">
        <v>6308</v>
      </c>
      <c r="C34" s="1" t="s">
        <v>254</v>
      </c>
      <c r="D34" s="1" t="s">
        <v>6290</v>
      </c>
      <c r="G34" s="1" t="s">
        <v>6948</v>
      </c>
      <c r="H34" s="1" t="s">
        <v>77</v>
      </c>
      <c r="I34" s="1" t="s">
        <v>78</v>
      </c>
      <c r="J34" s="1" t="s">
        <v>78</v>
      </c>
      <c r="K34" s="1" t="s">
        <v>44</v>
      </c>
      <c r="L34" s="1" t="s">
        <v>6306</v>
      </c>
      <c r="M34" s="1" t="s">
        <v>106</v>
      </c>
      <c r="N34" s="1" t="s">
        <v>62</v>
      </c>
      <c r="O34" s="1" t="s">
        <v>46</v>
      </c>
      <c r="P34" s="1" t="s">
        <v>6310</v>
      </c>
      <c r="Q34" s="1">
        <f xml:space="preserve"> 2018-O34</f>
        <v>2018</v>
      </c>
      <c r="R34">
        <v>22</v>
      </c>
      <c r="S34" s="1" t="s">
        <v>58</v>
      </c>
      <c r="T34" s="2">
        <f>+R34</f>
        <v>22</v>
      </c>
      <c r="U34" s="1" t="s">
        <v>93</v>
      </c>
      <c r="V34" s="1" t="s">
        <v>83</v>
      </c>
      <c r="X34" s="1" t="s">
        <v>264</v>
      </c>
    </row>
    <row r="35" spans="1:24" x14ac:dyDescent="0.25">
      <c r="A35" s="1" t="s">
        <v>6303</v>
      </c>
      <c r="B35" s="1" t="s">
        <v>6304</v>
      </c>
      <c r="C35" s="1" t="s">
        <v>254</v>
      </c>
      <c r="D35" s="1" t="s">
        <v>6290</v>
      </c>
      <c r="G35" s="1" t="s">
        <v>6948</v>
      </c>
      <c r="H35" s="1" t="s">
        <v>77</v>
      </c>
      <c r="I35" s="1" t="s">
        <v>78</v>
      </c>
      <c r="J35" s="1" t="s">
        <v>78</v>
      </c>
      <c r="K35" s="1" t="s">
        <v>44</v>
      </c>
      <c r="L35" s="1" t="s">
        <v>6306</v>
      </c>
      <c r="M35" s="1" t="s">
        <v>106</v>
      </c>
      <c r="N35" s="1" t="s">
        <v>208</v>
      </c>
      <c r="O35" s="1" t="s">
        <v>46</v>
      </c>
      <c r="P35" s="1" t="s">
        <v>429</v>
      </c>
      <c r="Q35" s="1">
        <f xml:space="preserve"> 2018-O35</f>
        <v>2018</v>
      </c>
      <c r="R35">
        <v>96</v>
      </c>
      <c r="S35" s="1" t="s">
        <v>58</v>
      </c>
      <c r="T35" s="2">
        <f>+R35</f>
        <v>96</v>
      </c>
      <c r="U35" s="1" t="s">
        <v>93</v>
      </c>
      <c r="V35" s="1" t="s">
        <v>167</v>
      </c>
    </row>
    <row r="36" spans="1:24" x14ac:dyDescent="0.25">
      <c r="A36" s="1" t="s">
        <v>6285</v>
      </c>
      <c r="B36" s="1" t="s">
        <v>6286</v>
      </c>
      <c r="C36" s="1" t="s">
        <v>254</v>
      </c>
      <c r="D36" s="1" t="s">
        <v>255</v>
      </c>
      <c r="G36" s="1" t="s">
        <v>6948</v>
      </c>
      <c r="H36" s="1" t="s">
        <v>77</v>
      </c>
      <c r="I36" s="1" t="s">
        <v>78</v>
      </c>
      <c r="J36" s="1" t="s">
        <v>78</v>
      </c>
      <c r="K36" s="1" t="s">
        <v>50</v>
      </c>
      <c r="M36" s="1" t="s">
        <v>106</v>
      </c>
      <c r="N36" s="1" t="s">
        <v>75</v>
      </c>
      <c r="O36" s="1" t="s">
        <v>46</v>
      </c>
      <c r="P36" s="1" t="s">
        <v>6213</v>
      </c>
      <c r="Q36" s="1">
        <f xml:space="preserve"> 2018-O36</f>
        <v>2018</v>
      </c>
      <c r="R36">
        <v>8.3000000000000007</v>
      </c>
      <c r="S36" s="1" t="s">
        <v>58</v>
      </c>
      <c r="T36" s="2">
        <f>+R36</f>
        <v>8.3000000000000007</v>
      </c>
      <c r="U36" s="1" t="s">
        <v>93</v>
      </c>
      <c r="V36" s="1" t="s">
        <v>60</v>
      </c>
      <c r="W36" s="1" t="s">
        <v>61</v>
      </c>
    </row>
    <row r="37" spans="1:24" x14ac:dyDescent="0.25">
      <c r="A37" s="1" t="s">
        <v>6250</v>
      </c>
      <c r="B37" s="1" t="s">
        <v>4166</v>
      </c>
      <c r="C37" s="1" t="s">
        <v>254</v>
      </c>
      <c r="D37" s="1" t="s">
        <v>255</v>
      </c>
      <c r="G37" s="1" t="s">
        <v>6948</v>
      </c>
      <c r="H37" s="1" t="s">
        <v>77</v>
      </c>
      <c r="I37" s="1" t="s">
        <v>43</v>
      </c>
      <c r="J37" s="1" t="s">
        <v>6954</v>
      </c>
      <c r="K37" s="1" t="s">
        <v>50</v>
      </c>
      <c r="M37" s="1" t="s">
        <v>106</v>
      </c>
      <c r="N37" s="1" t="s">
        <v>182</v>
      </c>
      <c r="O37" s="1" t="s">
        <v>46</v>
      </c>
      <c r="P37" s="1" t="s">
        <v>434</v>
      </c>
      <c r="Q37" s="1">
        <f xml:space="preserve"> 2018-O37</f>
        <v>2018</v>
      </c>
      <c r="R37">
        <v>8.3000000000000007</v>
      </c>
      <c r="S37" s="1" t="s">
        <v>58</v>
      </c>
      <c r="T37" s="2">
        <f>+R37</f>
        <v>8.3000000000000007</v>
      </c>
      <c r="U37" s="1" t="s">
        <v>93</v>
      </c>
      <c r="V37" s="1" t="s">
        <v>211</v>
      </c>
    </row>
    <row r="38" spans="1:24" x14ac:dyDescent="0.25">
      <c r="A38" s="1" t="s">
        <v>6235</v>
      </c>
      <c r="B38" s="1" t="s">
        <v>4152</v>
      </c>
      <c r="C38" s="1" t="s">
        <v>254</v>
      </c>
      <c r="D38" s="1" t="s">
        <v>255</v>
      </c>
      <c r="G38" s="1" t="s">
        <v>6948</v>
      </c>
      <c r="H38" s="1" t="s">
        <v>77</v>
      </c>
      <c r="I38" s="1" t="s">
        <v>43</v>
      </c>
      <c r="J38" s="1" t="s">
        <v>6954</v>
      </c>
      <c r="K38" s="1" t="s">
        <v>44</v>
      </c>
      <c r="L38" s="1" t="s">
        <v>5804</v>
      </c>
      <c r="M38" s="1" t="s">
        <v>106</v>
      </c>
      <c r="N38" s="1" t="s">
        <v>156</v>
      </c>
      <c r="O38" s="1" t="s">
        <v>46</v>
      </c>
      <c r="P38" s="1" t="s">
        <v>387</v>
      </c>
      <c r="Q38" s="1">
        <f xml:space="preserve"> 2018-O38</f>
        <v>2018</v>
      </c>
      <c r="R38">
        <v>202</v>
      </c>
      <c r="S38" s="1" t="s">
        <v>58</v>
      </c>
      <c r="T38" s="2">
        <f>+R38</f>
        <v>202</v>
      </c>
      <c r="U38" s="1" t="s">
        <v>93</v>
      </c>
      <c r="V38" s="1" t="s">
        <v>167</v>
      </c>
    </row>
    <row r="39" spans="1:24" x14ac:dyDescent="0.25">
      <c r="A39" s="1" t="s">
        <v>6229</v>
      </c>
      <c r="B39" s="1" t="s">
        <v>6230</v>
      </c>
      <c r="C39" s="1" t="s">
        <v>254</v>
      </c>
      <c r="D39" s="1" t="s">
        <v>255</v>
      </c>
      <c r="G39" s="1" t="s">
        <v>6948</v>
      </c>
      <c r="H39" s="1" t="s">
        <v>77</v>
      </c>
      <c r="I39" s="1" t="s">
        <v>171</v>
      </c>
      <c r="J39" s="1" t="s">
        <v>6953</v>
      </c>
      <c r="K39" s="1" t="s">
        <v>50</v>
      </c>
      <c r="M39" s="1" t="s">
        <v>106</v>
      </c>
      <c r="N39" s="1" t="s">
        <v>75</v>
      </c>
      <c r="O39" s="1" t="s">
        <v>46</v>
      </c>
      <c r="P39" s="1" t="s">
        <v>6232</v>
      </c>
      <c r="Q39" s="1">
        <f xml:space="preserve"> 2018-O39</f>
        <v>2018</v>
      </c>
      <c r="R39">
        <v>6.66</v>
      </c>
      <c r="S39" s="1" t="s">
        <v>58</v>
      </c>
      <c r="T39" s="2">
        <f>+R39</f>
        <v>6.66</v>
      </c>
      <c r="U39" s="1" t="s">
        <v>93</v>
      </c>
      <c r="V39" s="1" t="s">
        <v>83</v>
      </c>
      <c r="X39" s="1" t="s">
        <v>264</v>
      </c>
    </row>
    <row r="40" spans="1:24" x14ac:dyDescent="0.25">
      <c r="A40" s="1" t="s">
        <v>6223</v>
      </c>
      <c r="B40" s="1" t="s">
        <v>4144</v>
      </c>
      <c r="C40" s="1" t="s">
        <v>254</v>
      </c>
      <c r="D40" s="1" t="s">
        <v>255</v>
      </c>
      <c r="G40" s="1" t="s">
        <v>6948</v>
      </c>
      <c r="H40" s="1" t="s">
        <v>77</v>
      </c>
      <c r="I40" s="1" t="s">
        <v>43</v>
      </c>
      <c r="J40" s="1" t="s">
        <v>6954</v>
      </c>
      <c r="K40" s="1" t="s">
        <v>50</v>
      </c>
      <c r="M40" s="1" t="s">
        <v>106</v>
      </c>
      <c r="N40" s="1" t="s">
        <v>75</v>
      </c>
      <c r="O40" s="1" t="s">
        <v>46</v>
      </c>
      <c r="P40" s="1" t="s">
        <v>6225</v>
      </c>
      <c r="Q40" s="1">
        <f xml:space="preserve"> 2018-O40</f>
        <v>2018</v>
      </c>
      <c r="R40">
        <v>6.66</v>
      </c>
      <c r="S40" s="1" t="s">
        <v>58</v>
      </c>
      <c r="T40" s="2">
        <f>+R40</f>
        <v>6.66</v>
      </c>
      <c r="U40" s="1" t="s">
        <v>93</v>
      </c>
      <c r="V40" s="1" t="s">
        <v>83</v>
      </c>
      <c r="X40" s="1" t="s">
        <v>260</v>
      </c>
    </row>
    <row r="41" spans="1:24" x14ac:dyDescent="0.25">
      <c r="A41" s="1" t="s">
        <v>6216</v>
      </c>
      <c r="B41" s="1" t="s">
        <v>4140</v>
      </c>
      <c r="C41" s="1" t="s">
        <v>254</v>
      </c>
      <c r="D41" s="1" t="s">
        <v>255</v>
      </c>
      <c r="G41" s="1" t="s">
        <v>6948</v>
      </c>
      <c r="H41" s="1" t="s">
        <v>77</v>
      </c>
      <c r="I41" s="1" t="s">
        <v>43</v>
      </c>
      <c r="J41" s="1" t="s">
        <v>6954</v>
      </c>
      <c r="K41" s="1" t="s">
        <v>50</v>
      </c>
      <c r="M41" s="1" t="s">
        <v>106</v>
      </c>
      <c r="N41" s="1" t="s">
        <v>75</v>
      </c>
      <c r="O41" s="1" t="s">
        <v>46</v>
      </c>
      <c r="P41" s="1" t="s">
        <v>6218</v>
      </c>
      <c r="Q41" s="1">
        <f xml:space="preserve"> 2018-O41</f>
        <v>2018</v>
      </c>
      <c r="R41">
        <v>6.6</v>
      </c>
      <c r="S41" s="1" t="s">
        <v>58</v>
      </c>
      <c r="T41" s="2">
        <f>+R41</f>
        <v>6.6</v>
      </c>
      <c r="U41" s="1" t="s">
        <v>93</v>
      </c>
      <c r="V41" s="1" t="s">
        <v>83</v>
      </c>
      <c r="X41" s="1" t="s">
        <v>482</v>
      </c>
    </row>
    <row r="42" spans="1:24" x14ac:dyDescent="0.25">
      <c r="A42" s="1" t="s">
        <v>6203</v>
      </c>
      <c r="B42" s="1" t="s">
        <v>4264</v>
      </c>
      <c r="C42" s="1" t="s">
        <v>254</v>
      </c>
      <c r="D42" s="1" t="s">
        <v>174</v>
      </c>
      <c r="G42" s="1" t="s">
        <v>6948</v>
      </c>
      <c r="H42" s="1" t="s">
        <v>77</v>
      </c>
      <c r="I42" s="1" t="s">
        <v>43</v>
      </c>
      <c r="J42" s="1" t="s">
        <v>6954</v>
      </c>
      <c r="K42" s="1" t="s">
        <v>50</v>
      </c>
      <c r="M42" s="1" t="s">
        <v>106</v>
      </c>
      <c r="N42" s="1" t="s">
        <v>71</v>
      </c>
      <c r="O42" s="1" t="s">
        <v>46</v>
      </c>
      <c r="P42" s="1" t="s">
        <v>6205</v>
      </c>
      <c r="Q42" s="1">
        <f xml:space="preserve"> 2018-O42</f>
        <v>2018</v>
      </c>
      <c r="R42">
        <v>6.66</v>
      </c>
      <c r="S42" s="1" t="s">
        <v>58</v>
      </c>
      <c r="T42" s="2">
        <f>+R42</f>
        <v>6.66</v>
      </c>
      <c r="U42" s="1" t="s">
        <v>93</v>
      </c>
      <c r="V42" s="1" t="s">
        <v>60</v>
      </c>
      <c r="W42" s="1" t="s">
        <v>61</v>
      </c>
    </row>
    <row r="43" spans="1:24" x14ac:dyDescent="0.25">
      <c r="A43" s="1" t="s">
        <v>6147</v>
      </c>
      <c r="B43" s="1" t="s">
        <v>247</v>
      </c>
      <c r="C43" s="1" t="s">
        <v>254</v>
      </c>
      <c r="D43" s="1" t="s">
        <v>255</v>
      </c>
      <c r="G43" s="1" t="s">
        <v>6948</v>
      </c>
      <c r="H43" s="1" t="s">
        <v>77</v>
      </c>
      <c r="I43" s="1" t="s">
        <v>43</v>
      </c>
      <c r="J43" s="1" t="s">
        <v>6954</v>
      </c>
      <c r="K43" s="1" t="s">
        <v>44</v>
      </c>
      <c r="L43" s="1" t="s">
        <v>5804</v>
      </c>
      <c r="M43" s="1" t="s">
        <v>106</v>
      </c>
      <c r="N43" s="1" t="s">
        <v>62</v>
      </c>
      <c r="O43" s="1" t="s">
        <v>46</v>
      </c>
      <c r="P43" s="1" t="s">
        <v>3633</v>
      </c>
      <c r="Q43" s="1">
        <f xml:space="preserve"> 2018-O43</f>
        <v>2018</v>
      </c>
      <c r="R43">
        <v>6.66</v>
      </c>
      <c r="S43" s="1" t="s">
        <v>58</v>
      </c>
      <c r="T43" s="2">
        <f>+R43</f>
        <v>6.66</v>
      </c>
      <c r="U43" s="1" t="s">
        <v>93</v>
      </c>
      <c r="V43" s="1" t="s">
        <v>60</v>
      </c>
      <c r="W43" s="1" t="s">
        <v>2200</v>
      </c>
    </row>
    <row r="44" spans="1:24" x14ac:dyDescent="0.25">
      <c r="A44" s="1" t="s">
        <v>6138</v>
      </c>
      <c r="B44" s="1" t="s">
        <v>246</v>
      </c>
      <c r="C44" s="1" t="s">
        <v>254</v>
      </c>
      <c r="D44" s="1" t="s">
        <v>255</v>
      </c>
      <c r="G44" s="1" t="s">
        <v>6948</v>
      </c>
      <c r="H44" s="1" t="s">
        <v>77</v>
      </c>
      <c r="I44" s="1" t="s">
        <v>78</v>
      </c>
      <c r="J44" s="1" t="s">
        <v>78</v>
      </c>
      <c r="K44" s="1" t="s">
        <v>44</v>
      </c>
      <c r="L44" s="1" t="s">
        <v>5804</v>
      </c>
      <c r="M44" s="1" t="s">
        <v>106</v>
      </c>
      <c r="N44" s="1" t="s">
        <v>98</v>
      </c>
      <c r="O44" s="1" t="s">
        <v>46</v>
      </c>
      <c r="P44" s="1" t="s">
        <v>6140</v>
      </c>
      <c r="Q44" s="1">
        <f xml:space="preserve"> 2018-O44</f>
        <v>2018</v>
      </c>
      <c r="R44">
        <v>6.66</v>
      </c>
      <c r="S44" s="1" t="s">
        <v>58</v>
      </c>
      <c r="T44" s="2">
        <f>+R44</f>
        <v>6.66</v>
      </c>
      <c r="U44" s="1" t="s">
        <v>93</v>
      </c>
      <c r="V44" s="1" t="s">
        <v>211</v>
      </c>
    </row>
    <row r="45" spans="1:24" x14ac:dyDescent="0.25">
      <c r="A45" s="1" t="s">
        <v>6127</v>
      </c>
      <c r="B45" s="1" t="s">
        <v>245</v>
      </c>
      <c r="C45" s="1" t="s">
        <v>254</v>
      </c>
      <c r="D45" s="1" t="s">
        <v>255</v>
      </c>
      <c r="G45" s="1" t="s">
        <v>6948</v>
      </c>
      <c r="H45" s="1" t="s">
        <v>77</v>
      </c>
      <c r="I45" s="1" t="s">
        <v>43</v>
      </c>
      <c r="J45" s="1" t="s">
        <v>6954</v>
      </c>
      <c r="K45" s="1" t="s">
        <v>44</v>
      </c>
      <c r="L45" s="1" t="s">
        <v>5804</v>
      </c>
      <c r="M45" s="1" t="s">
        <v>106</v>
      </c>
      <c r="N45" s="1" t="s">
        <v>208</v>
      </c>
      <c r="O45" s="1" t="s">
        <v>46</v>
      </c>
      <c r="P45" s="1" t="s">
        <v>6129</v>
      </c>
      <c r="Q45" s="1">
        <f xml:space="preserve"> 2018-O45</f>
        <v>2018</v>
      </c>
      <c r="R45">
        <v>52</v>
      </c>
      <c r="S45" s="1" t="s">
        <v>58</v>
      </c>
      <c r="T45" s="2">
        <f>+R45</f>
        <v>52</v>
      </c>
      <c r="U45" s="1" t="s">
        <v>93</v>
      </c>
      <c r="V45" s="1" t="s">
        <v>167</v>
      </c>
    </row>
    <row r="46" spans="1:24" x14ac:dyDescent="0.25">
      <c r="A46" s="1" t="s">
        <v>6120</v>
      </c>
      <c r="B46" s="1" t="s">
        <v>2684</v>
      </c>
      <c r="C46" s="1" t="s">
        <v>254</v>
      </c>
      <c r="D46" s="1" t="s">
        <v>255</v>
      </c>
      <c r="G46" s="1" t="s">
        <v>6948</v>
      </c>
      <c r="H46" s="1" t="s">
        <v>77</v>
      </c>
      <c r="I46" s="1" t="s">
        <v>43</v>
      </c>
      <c r="J46" s="1" t="s">
        <v>6954</v>
      </c>
      <c r="K46" s="1" t="s">
        <v>50</v>
      </c>
      <c r="M46" s="1" t="s">
        <v>106</v>
      </c>
      <c r="N46" s="1" t="s">
        <v>182</v>
      </c>
      <c r="O46" s="1" t="s">
        <v>46</v>
      </c>
      <c r="P46" s="1" t="s">
        <v>4600</v>
      </c>
      <c r="Q46" s="1">
        <f xml:space="preserve"> 2018-O46</f>
        <v>2018</v>
      </c>
      <c r="R46">
        <v>5</v>
      </c>
      <c r="S46" s="1" t="s">
        <v>58</v>
      </c>
      <c r="T46" s="2">
        <f>+R46</f>
        <v>5</v>
      </c>
      <c r="U46" s="1" t="s">
        <v>93</v>
      </c>
      <c r="V46" s="1" t="s">
        <v>83</v>
      </c>
      <c r="X46" s="1" t="s">
        <v>264</v>
      </c>
    </row>
    <row r="47" spans="1:24" x14ac:dyDescent="0.25">
      <c r="A47" s="1" t="s">
        <v>6069</v>
      </c>
      <c r="B47" s="1" t="s">
        <v>236</v>
      </c>
      <c r="C47" s="1" t="s">
        <v>254</v>
      </c>
      <c r="D47" s="1" t="s">
        <v>255</v>
      </c>
      <c r="G47" s="1" t="s">
        <v>6948</v>
      </c>
      <c r="H47" s="1" t="s">
        <v>77</v>
      </c>
      <c r="I47" s="1" t="s">
        <v>43</v>
      </c>
      <c r="J47" s="1" t="s">
        <v>6954</v>
      </c>
      <c r="K47" s="1" t="s">
        <v>44</v>
      </c>
      <c r="L47" s="1" t="s">
        <v>4266</v>
      </c>
      <c r="M47" s="1" t="s">
        <v>106</v>
      </c>
      <c r="N47" s="1" t="s">
        <v>208</v>
      </c>
      <c r="O47" s="1" t="s">
        <v>46</v>
      </c>
      <c r="P47" s="1" t="s">
        <v>3604</v>
      </c>
      <c r="Q47" s="1">
        <f xml:space="preserve"> 2018-O47</f>
        <v>2018</v>
      </c>
      <c r="R47">
        <v>5</v>
      </c>
      <c r="S47" s="1" t="s">
        <v>58</v>
      </c>
      <c r="T47" s="2">
        <f>+R47</f>
        <v>5</v>
      </c>
      <c r="U47" s="1" t="s">
        <v>93</v>
      </c>
      <c r="V47" s="1" t="s">
        <v>167</v>
      </c>
    </row>
    <row r="48" spans="1:24" x14ac:dyDescent="0.25">
      <c r="A48" s="1" t="s">
        <v>6067</v>
      </c>
      <c r="B48" s="1" t="s">
        <v>2391</v>
      </c>
      <c r="C48" s="1" t="s">
        <v>254</v>
      </c>
      <c r="D48" s="1" t="s">
        <v>5793</v>
      </c>
      <c r="G48" s="1" t="s">
        <v>6948</v>
      </c>
      <c r="H48" s="1" t="s">
        <v>77</v>
      </c>
      <c r="I48" s="1" t="s">
        <v>43</v>
      </c>
      <c r="J48" s="1" t="s">
        <v>6954</v>
      </c>
      <c r="K48" s="1" t="s">
        <v>44</v>
      </c>
      <c r="L48" s="1" t="s">
        <v>5796</v>
      </c>
      <c r="M48" s="1" t="s">
        <v>106</v>
      </c>
      <c r="N48" s="1" t="s">
        <v>62</v>
      </c>
      <c r="O48" s="1" t="s">
        <v>46</v>
      </c>
      <c r="P48" s="1" t="s">
        <v>299</v>
      </c>
      <c r="Q48" s="1">
        <f xml:space="preserve"> 2018-O48</f>
        <v>2018</v>
      </c>
      <c r="R48">
        <v>10.33</v>
      </c>
      <c r="S48" s="1" t="s">
        <v>58</v>
      </c>
      <c r="T48" s="2">
        <f>+R48</f>
        <v>10.33</v>
      </c>
      <c r="U48" s="1" t="s">
        <v>93</v>
      </c>
      <c r="V48" s="1" t="s">
        <v>83</v>
      </c>
      <c r="X48" s="1" t="s">
        <v>264</v>
      </c>
    </row>
    <row r="49" spans="1:24" x14ac:dyDescent="0.25">
      <c r="A49" s="1" t="s">
        <v>6060</v>
      </c>
      <c r="B49" s="1" t="s">
        <v>3473</v>
      </c>
      <c r="C49" s="1" t="s">
        <v>254</v>
      </c>
      <c r="D49" s="1" t="s">
        <v>304</v>
      </c>
      <c r="G49" s="1" t="s">
        <v>6948</v>
      </c>
      <c r="H49" s="1" t="s">
        <v>77</v>
      </c>
      <c r="I49" s="1" t="s">
        <v>43</v>
      </c>
      <c r="J49" s="1" t="s">
        <v>6954</v>
      </c>
      <c r="K49" s="1" t="s">
        <v>44</v>
      </c>
      <c r="L49" s="1" t="s">
        <v>6062</v>
      </c>
      <c r="M49" s="1" t="s">
        <v>106</v>
      </c>
      <c r="N49" s="1" t="s">
        <v>208</v>
      </c>
      <c r="O49" s="1" t="s">
        <v>46</v>
      </c>
      <c r="P49" s="1" t="s">
        <v>6063</v>
      </c>
      <c r="Q49" s="1">
        <f xml:space="preserve"> 2018-O49</f>
        <v>2018</v>
      </c>
      <c r="R49">
        <v>10.33</v>
      </c>
      <c r="S49" s="1" t="s">
        <v>58</v>
      </c>
      <c r="T49" s="2">
        <f>+R49</f>
        <v>10.33</v>
      </c>
      <c r="U49" s="1" t="s">
        <v>93</v>
      </c>
      <c r="V49" s="1" t="s">
        <v>60</v>
      </c>
      <c r="W49" s="1" t="s">
        <v>61</v>
      </c>
    </row>
    <row r="50" spans="1:24" x14ac:dyDescent="0.25">
      <c r="A50" s="1" t="s">
        <v>6058</v>
      </c>
      <c r="B50" s="1" t="s">
        <v>4281</v>
      </c>
      <c r="C50" s="1" t="s">
        <v>254</v>
      </c>
      <c r="D50" s="1" t="s">
        <v>255</v>
      </c>
      <c r="G50" s="1" t="s">
        <v>6948</v>
      </c>
      <c r="H50" s="1" t="s">
        <v>77</v>
      </c>
      <c r="I50" s="1" t="s">
        <v>114</v>
      </c>
      <c r="J50" s="1" t="s">
        <v>114</v>
      </c>
      <c r="K50" s="1" t="s">
        <v>44</v>
      </c>
      <c r="L50" s="1" t="s">
        <v>6012</v>
      </c>
      <c r="M50" s="1" t="s">
        <v>106</v>
      </c>
      <c r="N50" s="1" t="s">
        <v>107</v>
      </c>
      <c r="O50" s="1" t="s">
        <v>46</v>
      </c>
      <c r="P50" s="1" t="s">
        <v>3329</v>
      </c>
      <c r="Q50" s="1">
        <f xml:space="preserve"> 2018-O50</f>
        <v>2018</v>
      </c>
      <c r="R50">
        <v>10.33</v>
      </c>
      <c r="S50" s="1" t="s">
        <v>58</v>
      </c>
      <c r="T50" s="2">
        <f>+R50</f>
        <v>10.33</v>
      </c>
      <c r="U50" s="1" t="s">
        <v>93</v>
      </c>
      <c r="V50" s="1" t="s">
        <v>211</v>
      </c>
    </row>
    <row r="51" spans="1:24" x14ac:dyDescent="0.25">
      <c r="A51" s="1" t="s">
        <v>6051</v>
      </c>
      <c r="B51" s="1" t="s">
        <v>4276</v>
      </c>
      <c r="C51" s="1" t="s">
        <v>254</v>
      </c>
      <c r="D51" s="1" t="s">
        <v>255</v>
      </c>
      <c r="G51" s="1" t="s">
        <v>6948</v>
      </c>
      <c r="H51" s="1" t="s">
        <v>77</v>
      </c>
      <c r="I51" s="1" t="s">
        <v>43</v>
      </c>
      <c r="J51" s="1" t="s">
        <v>6954</v>
      </c>
      <c r="K51" s="1" t="s">
        <v>44</v>
      </c>
      <c r="L51" s="1" t="s">
        <v>5804</v>
      </c>
      <c r="M51" s="1" t="s">
        <v>106</v>
      </c>
      <c r="N51" s="1" t="s">
        <v>86</v>
      </c>
      <c r="O51" s="1" t="s">
        <v>46</v>
      </c>
      <c r="P51" s="1" t="s">
        <v>145</v>
      </c>
      <c r="Q51" s="1">
        <f xml:space="preserve"> 2018-O51</f>
        <v>2018</v>
      </c>
      <c r="R51">
        <v>49</v>
      </c>
      <c r="S51" s="1" t="s">
        <v>58</v>
      </c>
      <c r="T51" s="2">
        <f>+R51</f>
        <v>49</v>
      </c>
      <c r="U51" s="1" t="s">
        <v>93</v>
      </c>
      <c r="V51" s="1" t="s">
        <v>167</v>
      </c>
    </row>
    <row r="52" spans="1:24" x14ac:dyDescent="0.25">
      <c r="A52" s="1" t="s">
        <v>6047</v>
      </c>
      <c r="B52" s="1" t="s">
        <v>4275</v>
      </c>
      <c r="C52" s="1" t="s">
        <v>254</v>
      </c>
      <c r="D52" s="1" t="s">
        <v>255</v>
      </c>
      <c r="G52" s="1" t="s">
        <v>6948</v>
      </c>
      <c r="H52" s="1" t="s">
        <v>77</v>
      </c>
      <c r="I52" s="1" t="s">
        <v>171</v>
      </c>
      <c r="J52" s="1" t="s">
        <v>6953</v>
      </c>
      <c r="K52" s="1" t="s">
        <v>44</v>
      </c>
      <c r="L52" s="1" t="s">
        <v>5804</v>
      </c>
      <c r="M52" s="1" t="s">
        <v>106</v>
      </c>
      <c r="N52" s="1" t="s">
        <v>86</v>
      </c>
      <c r="O52" s="1" t="s">
        <v>46</v>
      </c>
      <c r="P52" s="1" t="s">
        <v>299</v>
      </c>
      <c r="Q52" s="1">
        <f xml:space="preserve"> 2018-O52</f>
        <v>2018</v>
      </c>
      <c r="R52">
        <v>56</v>
      </c>
      <c r="S52" s="1" t="s">
        <v>90</v>
      </c>
      <c r="T52" s="2">
        <f>+R52*0.0001</f>
        <v>5.5999999999999999E-3</v>
      </c>
      <c r="U52" s="1" t="s">
        <v>93</v>
      </c>
      <c r="V52" s="1" t="s">
        <v>49</v>
      </c>
    </row>
    <row r="53" spans="1:24" x14ac:dyDescent="0.25">
      <c r="A53" s="1" t="s">
        <v>6038</v>
      </c>
      <c r="B53" s="1" t="s">
        <v>4274</v>
      </c>
      <c r="C53" s="1" t="s">
        <v>254</v>
      </c>
      <c r="D53" s="1" t="s">
        <v>255</v>
      </c>
      <c r="G53" s="1" t="s">
        <v>6948</v>
      </c>
      <c r="H53" s="1" t="s">
        <v>77</v>
      </c>
      <c r="I53" s="1" t="s">
        <v>43</v>
      </c>
      <c r="J53" s="1" t="s">
        <v>6954</v>
      </c>
      <c r="K53" s="1" t="s">
        <v>44</v>
      </c>
      <c r="L53" s="1" t="s">
        <v>6040</v>
      </c>
      <c r="M53" s="1" t="s">
        <v>106</v>
      </c>
      <c r="N53" s="1" t="s">
        <v>156</v>
      </c>
      <c r="O53" s="1" t="s">
        <v>46</v>
      </c>
      <c r="P53" s="1" t="s">
        <v>2700</v>
      </c>
      <c r="Q53" s="1">
        <f xml:space="preserve"> 2018-O53</f>
        <v>2018</v>
      </c>
      <c r="R53">
        <v>26.25</v>
      </c>
      <c r="S53" s="1" t="s">
        <v>58</v>
      </c>
      <c r="T53" s="2">
        <f>+R53</f>
        <v>26.25</v>
      </c>
      <c r="U53" s="1" t="s">
        <v>93</v>
      </c>
      <c r="V53" s="1" t="s">
        <v>83</v>
      </c>
      <c r="X53" s="1" t="s">
        <v>264</v>
      </c>
    </row>
    <row r="54" spans="1:24" x14ac:dyDescent="0.25">
      <c r="A54" s="1" t="s">
        <v>6033</v>
      </c>
      <c r="B54" s="1" t="s">
        <v>6034</v>
      </c>
      <c r="C54" s="1" t="s">
        <v>254</v>
      </c>
      <c r="D54" s="1" t="s">
        <v>5793</v>
      </c>
      <c r="G54" s="1" t="s">
        <v>6948</v>
      </c>
      <c r="H54" s="1" t="s">
        <v>77</v>
      </c>
      <c r="I54" s="1" t="s">
        <v>171</v>
      </c>
      <c r="J54" s="1" t="s">
        <v>6953</v>
      </c>
      <c r="K54" s="1" t="s">
        <v>50</v>
      </c>
      <c r="M54" s="1" t="s">
        <v>106</v>
      </c>
      <c r="N54" s="1" t="s">
        <v>98</v>
      </c>
      <c r="O54" s="1" t="s">
        <v>46</v>
      </c>
      <c r="P54" s="1" t="s">
        <v>6030</v>
      </c>
      <c r="Q54" s="1">
        <f xml:space="preserve"> 2018-O54</f>
        <v>2018</v>
      </c>
      <c r="R54">
        <v>26.25</v>
      </c>
      <c r="S54" s="1" t="s">
        <v>58</v>
      </c>
      <c r="T54" s="2">
        <f>+R54</f>
        <v>26.25</v>
      </c>
      <c r="U54" s="1" t="s">
        <v>93</v>
      </c>
      <c r="V54" s="1" t="s">
        <v>83</v>
      </c>
      <c r="X54" s="1" t="s">
        <v>260</v>
      </c>
    </row>
    <row r="55" spans="1:24" x14ac:dyDescent="0.25">
      <c r="A55" s="1" t="s">
        <v>6026</v>
      </c>
      <c r="B55" s="1" t="s">
        <v>228</v>
      </c>
      <c r="C55" s="1" t="s">
        <v>254</v>
      </c>
      <c r="D55" s="1" t="s">
        <v>255</v>
      </c>
      <c r="G55" s="1" t="s">
        <v>6948</v>
      </c>
      <c r="H55" s="1" t="s">
        <v>77</v>
      </c>
      <c r="I55" s="1" t="s">
        <v>43</v>
      </c>
      <c r="J55" s="1" t="s">
        <v>6954</v>
      </c>
      <c r="K55" s="1" t="s">
        <v>44</v>
      </c>
      <c r="L55" s="1" t="s">
        <v>6012</v>
      </c>
      <c r="M55" s="1" t="s">
        <v>106</v>
      </c>
      <c r="N55" s="1" t="s">
        <v>208</v>
      </c>
      <c r="O55" s="1" t="s">
        <v>46</v>
      </c>
      <c r="P55" s="1" t="s">
        <v>153</v>
      </c>
      <c r="Q55" s="1">
        <f xml:space="preserve"> 2018-O55</f>
        <v>2018</v>
      </c>
      <c r="R55">
        <v>26.25</v>
      </c>
      <c r="S55" s="1" t="s">
        <v>58</v>
      </c>
      <c r="T55" s="2">
        <f>+R55</f>
        <v>26.25</v>
      </c>
      <c r="U55" s="1" t="s">
        <v>93</v>
      </c>
      <c r="V55" s="1" t="s">
        <v>83</v>
      </c>
      <c r="X55" s="1" t="s">
        <v>289</v>
      </c>
    </row>
    <row r="56" spans="1:24" x14ac:dyDescent="0.25">
      <c r="A56" s="1" t="s">
        <v>6024</v>
      </c>
      <c r="B56" s="1" t="s">
        <v>4269</v>
      </c>
      <c r="C56" s="1" t="s">
        <v>254</v>
      </c>
      <c r="D56" s="1" t="s">
        <v>5793</v>
      </c>
      <c r="G56" s="1" t="s">
        <v>6948</v>
      </c>
      <c r="H56" s="1" t="s">
        <v>77</v>
      </c>
      <c r="I56" s="1" t="s">
        <v>114</v>
      </c>
      <c r="J56" s="1" t="s">
        <v>114</v>
      </c>
      <c r="K56" s="1" t="s">
        <v>50</v>
      </c>
      <c r="M56" s="1" t="s">
        <v>106</v>
      </c>
      <c r="N56" s="1" t="s">
        <v>208</v>
      </c>
      <c r="O56" s="1" t="s">
        <v>46</v>
      </c>
      <c r="P56" s="1" t="s">
        <v>2278</v>
      </c>
      <c r="Q56" s="1">
        <f xml:space="preserve"> 2018-O56</f>
        <v>2018</v>
      </c>
      <c r="R56">
        <v>26.25</v>
      </c>
      <c r="S56" s="1" t="s">
        <v>58</v>
      </c>
      <c r="T56" s="2">
        <f>+R56</f>
        <v>26.25</v>
      </c>
      <c r="U56" s="1" t="s">
        <v>93</v>
      </c>
      <c r="V56" s="1" t="s">
        <v>83</v>
      </c>
      <c r="X56" s="1" t="s">
        <v>482</v>
      </c>
    </row>
    <row r="57" spans="1:24" x14ac:dyDescent="0.25">
      <c r="A57" s="1" t="s">
        <v>6003</v>
      </c>
      <c r="B57" s="1" t="s">
        <v>750</v>
      </c>
      <c r="C57" s="1" t="s">
        <v>254</v>
      </c>
      <c r="D57" s="1" t="s">
        <v>255</v>
      </c>
      <c r="G57" s="1" t="s">
        <v>6948</v>
      </c>
      <c r="H57" s="1" t="s">
        <v>77</v>
      </c>
      <c r="I57" s="1" t="s">
        <v>263</v>
      </c>
      <c r="J57" s="1" t="s">
        <v>6950</v>
      </c>
      <c r="K57" s="1" t="s">
        <v>44</v>
      </c>
      <c r="L57" s="1" t="s">
        <v>5804</v>
      </c>
      <c r="M57" s="1" t="s">
        <v>106</v>
      </c>
      <c r="N57" s="1" t="s">
        <v>199</v>
      </c>
      <c r="O57" s="1" t="s">
        <v>46</v>
      </c>
      <c r="P57" s="1" t="s">
        <v>3210</v>
      </c>
      <c r="Q57" s="1">
        <f xml:space="preserve"> 2018-O57</f>
        <v>2018</v>
      </c>
      <c r="R57">
        <v>26.25</v>
      </c>
      <c r="S57" s="1" t="s">
        <v>58</v>
      </c>
      <c r="T57" s="2">
        <f>+R57</f>
        <v>26.25</v>
      </c>
      <c r="U57" s="1" t="s">
        <v>93</v>
      </c>
      <c r="V57" s="1" t="s">
        <v>60</v>
      </c>
      <c r="W57" s="1" t="s">
        <v>61</v>
      </c>
    </row>
    <row r="58" spans="1:24" x14ac:dyDescent="0.25">
      <c r="A58" s="1" t="s">
        <v>5989</v>
      </c>
      <c r="B58" s="1" t="s">
        <v>749</v>
      </c>
      <c r="C58" s="1" t="s">
        <v>254</v>
      </c>
      <c r="D58" s="1" t="s">
        <v>255</v>
      </c>
      <c r="G58" s="1" t="s">
        <v>6948</v>
      </c>
      <c r="H58" s="1" t="s">
        <v>77</v>
      </c>
      <c r="I58" s="1" t="s">
        <v>263</v>
      </c>
      <c r="J58" s="1" t="s">
        <v>6950</v>
      </c>
      <c r="K58" s="1" t="s">
        <v>44</v>
      </c>
      <c r="L58" s="1" t="s">
        <v>5804</v>
      </c>
      <c r="M58" s="1" t="s">
        <v>106</v>
      </c>
      <c r="N58" s="1" t="s">
        <v>64</v>
      </c>
      <c r="O58" s="1" t="s">
        <v>46</v>
      </c>
      <c r="P58" s="1" t="s">
        <v>683</v>
      </c>
      <c r="Q58" s="1">
        <f xml:space="preserve"> 2018-O58</f>
        <v>2018</v>
      </c>
      <c r="R58">
        <v>26.25</v>
      </c>
      <c r="S58" s="1" t="s">
        <v>58</v>
      </c>
      <c r="T58" s="2">
        <f>+R58</f>
        <v>26.25</v>
      </c>
      <c r="U58" s="1" t="s">
        <v>93</v>
      </c>
      <c r="V58" s="1" t="s">
        <v>60</v>
      </c>
      <c r="W58" s="1" t="s">
        <v>2230</v>
      </c>
    </row>
    <row r="59" spans="1:24" x14ac:dyDescent="0.25">
      <c r="A59" s="1" t="s">
        <v>5984</v>
      </c>
      <c r="B59" s="1" t="s">
        <v>748</v>
      </c>
      <c r="C59" s="1" t="s">
        <v>254</v>
      </c>
      <c r="D59" s="1" t="s">
        <v>255</v>
      </c>
      <c r="G59" s="1" t="s">
        <v>6948</v>
      </c>
      <c r="H59" s="1" t="s">
        <v>77</v>
      </c>
      <c r="I59" s="1" t="s">
        <v>263</v>
      </c>
      <c r="J59" s="1" t="s">
        <v>6950</v>
      </c>
      <c r="K59" s="1" t="s">
        <v>50</v>
      </c>
      <c r="M59" s="1" t="s">
        <v>106</v>
      </c>
      <c r="N59" s="1" t="s">
        <v>182</v>
      </c>
      <c r="O59" s="1" t="s">
        <v>46</v>
      </c>
      <c r="P59" s="1" t="s">
        <v>5893</v>
      </c>
      <c r="Q59" s="1">
        <f xml:space="preserve"> 2018-O59</f>
        <v>2018</v>
      </c>
      <c r="R59">
        <v>26.25</v>
      </c>
      <c r="S59" s="1" t="s">
        <v>58</v>
      </c>
      <c r="T59" s="2">
        <f>+R59</f>
        <v>26.25</v>
      </c>
      <c r="U59" s="1" t="s">
        <v>93</v>
      </c>
      <c r="V59" s="1" t="s">
        <v>60</v>
      </c>
      <c r="W59" s="1" t="s">
        <v>2200</v>
      </c>
    </row>
    <row r="60" spans="1:24" x14ac:dyDescent="0.25">
      <c r="A60" s="1" t="s">
        <v>5964</v>
      </c>
      <c r="B60" s="1" t="s">
        <v>747</v>
      </c>
      <c r="C60" s="1" t="s">
        <v>254</v>
      </c>
      <c r="D60" s="1" t="s">
        <v>255</v>
      </c>
      <c r="G60" s="1" t="s">
        <v>6948</v>
      </c>
      <c r="H60" s="1" t="s">
        <v>77</v>
      </c>
      <c r="I60" s="1" t="s">
        <v>263</v>
      </c>
      <c r="J60" s="1" t="s">
        <v>6950</v>
      </c>
      <c r="K60" s="1" t="s">
        <v>44</v>
      </c>
      <c r="L60" s="1" t="s">
        <v>5804</v>
      </c>
      <c r="M60" s="1" t="s">
        <v>106</v>
      </c>
      <c r="N60" s="1" t="s">
        <v>62</v>
      </c>
      <c r="O60" s="1" t="s">
        <v>46</v>
      </c>
      <c r="P60" s="1" t="s">
        <v>5893</v>
      </c>
      <c r="Q60" s="1">
        <f xml:space="preserve"> 2018-O60</f>
        <v>2018</v>
      </c>
      <c r="R60">
        <v>26.25</v>
      </c>
      <c r="S60" s="1" t="s">
        <v>58</v>
      </c>
      <c r="T60" s="2">
        <f>+R60</f>
        <v>26.25</v>
      </c>
      <c r="U60" s="1" t="s">
        <v>93</v>
      </c>
      <c r="V60" s="1" t="s">
        <v>211</v>
      </c>
    </row>
    <row r="61" spans="1:24" x14ac:dyDescent="0.25">
      <c r="A61" s="1" t="s">
        <v>5957</v>
      </c>
      <c r="B61" s="1" t="s">
        <v>635</v>
      </c>
      <c r="C61" s="1" t="s">
        <v>254</v>
      </c>
      <c r="D61" s="1" t="s">
        <v>255</v>
      </c>
      <c r="G61" s="1" t="s">
        <v>6948</v>
      </c>
      <c r="H61" s="1" t="s">
        <v>77</v>
      </c>
      <c r="I61" s="1" t="s">
        <v>263</v>
      </c>
      <c r="J61" s="1" t="s">
        <v>6950</v>
      </c>
      <c r="K61" s="1" t="s">
        <v>44</v>
      </c>
      <c r="L61" s="1" t="s">
        <v>5804</v>
      </c>
      <c r="M61" s="1" t="s">
        <v>106</v>
      </c>
      <c r="N61" s="1" t="s">
        <v>64</v>
      </c>
      <c r="O61" s="1" t="s">
        <v>46</v>
      </c>
      <c r="P61" s="1" t="s">
        <v>5959</v>
      </c>
      <c r="Q61" s="1">
        <f xml:space="preserve"> 2018-O61</f>
        <v>2018</v>
      </c>
      <c r="R61">
        <v>5.5</v>
      </c>
      <c r="S61" s="1" t="s">
        <v>58</v>
      </c>
      <c r="T61" s="2">
        <f>+R61</f>
        <v>5.5</v>
      </c>
      <c r="U61" s="1" t="s">
        <v>93</v>
      </c>
      <c r="V61" s="1" t="s">
        <v>83</v>
      </c>
      <c r="X61" s="1" t="s">
        <v>264</v>
      </c>
    </row>
    <row r="62" spans="1:24" x14ac:dyDescent="0.25">
      <c r="A62" s="1" t="s">
        <v>5944</v>
      </c>
      <c r="B62" s="1" t="s">
        <v>633</v>
      </c>
      <c r="C62" s="1" t="s">
        <v>254</v>
      </c>
      <c r="D62" s="1" t="s">
        <v>255</v>
      </c>
      <c r="G62" s="1" t="s">
        <v>6948</v>
      </c>
      <c r="H62" s="1" t="s">
        <v>77</v>
      </c>
      <c r="I62" s="1" t="s">
        <v>43</v>
      </c>
      <c r="J62" s="1" t="s">
        <v>6954</v>
      </c>
      <c r="K62" s="1" t="s">
        <v>44</v>
      </c>
      <c r="L62" s="1" t="s">
        <v>5804</v>
      </c>
      <c r="M62" s="1" t="s">
        <v>106</v>
      </c>
      <c r="N62" s="1" t="s">
        <v>75</v>
      </c>
      <c r="O62" s="1" t="s">
        <v>46</v>
      </c>
      <c r="P62" s="1" t="s">
        <v>4279</v>
      </c>
      <c r="Q62" s="1">
        <f xml:space="preserve"> 2018-O62</f>
        <v>2018</v>
      </c>
      <c r="R62">
        <v>5.5</v>
      </c>
      <c r="S62" s="1" t="s">
        <v>58</v>
      </c>
      <c r="T62" s="2">
        <f>+R62</f>
        <v>5.5</v>
      </c>
      <c r="U62" s="1" t="s">
        <v>93</v>
      </c>
      <c r="V62" s="1" t="s">
        <v>211</v>
      </c>
    </row>
    <row r="63" spans="1:24" x14ac:dyDescent="0.25">
      <c r="A63" s="1" t="s">
        <v>5941</v>
      </c>
      <c r="B63" s="1" t="s">
        <v>2764</v>
      </c>
      <c r="C63" s="1" t="s">
        <v>254</v>
      </c>
      <c r="D63" s="1" t="s">
        <v>5793</v>
      </c>
      <c r="G63" s="1" t="s">
        <v>6948</v>
      </c>
      <c r="H63" s="1" t="s">
        <v>77</v>
      </c>
      <c r="I63" s="1" t="s">
        <v>171</v>
      </c>
      <c r="J63" s="1" t="s">
        <v>6953</v>
      </c>
      <c r="K63" s="1" t="s">
        <v>50</v>
      </c>
      <c r="M63" s="1" t="s">
        <v>106</v>
      </c>
      <c r="N63" s="1" t="s">
        <v>208</v>
      </c>
      <c r="O63" s="1" t="s">
        <v>46</v>
      </c>
      <c r="P63" s="1" t="s">
        <v>5943</v>
      </c>
      <c r="Q63" s="1">
        <f xml:space="preserve"> 2018-O63</f>
        <v>2018</v>
      </c>
      <c r="R63">
        <v>12.1</v>
      </c>
      <c r="S63" s="1" t="s">
        <v>58</v>
      </c>
      <c r="T63" s="2">
        <f>+R63</f>
        <v>12.1</v>
      </c>
      <c r="U63" s="1" t="s">
        <v>93</v>
      </c>
      <c r="V63" s="1" t="s">
        <v>60</v>
      </c>
      <c r="W63" s="1" t="s">
        <v>2200</v>
      </c>
    </row>
    <row r="64" spans="1:24" x14ac:dyDescent="0.25">
      <c r="A64" s="1" t="s">
        <v>5935</v>
      </c>
      <c r="B64" s="1" t="s">
        <v>2760</v>
      </c>
      <c r="C64" s="1" t="s">
        <v>254</v>
      </c>
      <c r="D64" s="1" t="s">
        <v>5793</v>
      </c>
      <c r="G64" s="1" t="s">
        <v>6948</v>
      </c>
      <c r="H64" s="1" t="s">
        <v>77</v>
      </c>
      <c r="I64" s="1" t="s">
        <v>171</v>
      </c>
      <c r="J64" s="1" t="s">
        <v>6953</v>
      </c>
      <c r="K64" s="1" t="s">
        <v>44</v>
      </c>
      <c r="L64" s="1" t="s">
        <v>5796</v>
      </c>
      <c r="M64" s="1" t="s">
        <v>106</v>
      </c>
      <c r="N64" s="1" t="s">
        <v>208</v>
      </c>
      <c r="O64" s="1" t="s">
        <v>46</v>
      </c>
      <c r="P64" s="1" t="s">
        <v>299</v>
      </c>
      <c r="Q64" s="1">
        <f xml:space="preserve"> 2018-O64</f>
        <v>2018</v>
      </c>
      <c r="R64">
        <v>79</v>
      </c>
      <c r="S64" s="1" t="s">
        <v>58</v>
      </c>
      <c r="T64" s="2">
        <f>+R64</f>
        <v>79</v>
      </c>
      <c r="U64" s="1" t="s">
        <v>93</v>
      </c>
      <c r="V64" s="1" t="s">
        <v>167</v>
      </c>
    </row>
    <row r="65" spans="1:24" x14ac:dyDescent="0.25">
      <c r="A65" s="1" t="s">
        <v>5926</v>
      </c>
      <c r="B65" s="1" t="s">
        <v>176</v>
      </c>
      <c r="C65" s="1" t="s">
        <v>254</v>
      </c>
      <c r="D65" s="1" t="s">
        <v>255</v>
      </c>
      <c r="G65" s="1" t="s">
        <v>6948</v>
      </c>
      <c r="H65" s="1" t="s">
        <v>77</v>
      </c>
      <c r="I65" s="1" t="s">
        <v>263</v>
      </c>
      <c r="J65" s="1" t="s">
        <v>6950</v>
      </c>
      <c r="K65" s="1" t="s">
        <v>44</v>
      </c>
      <c r="L65" s="1" t="s">
        <v>5804</v>
      </c>
      <c r="M65" s="1" t="s">
        <v>106</v>
      </c>
      <c r="N65" s="1" t="s">
        <v>62</v>
      </c>
      <c r="O65" s="1" t="s">
        <v>46</v>
      </c>
      <c r="P65" s="1" t="s">
        <v>5893</v>
      </c>
      <c r="Q65" s="1">
        <f xml:space="preserve"> 2018-O65</f>
        <v>2018</v>
      </c>
      <c r="R65">
        <v>24</v>
      </c>
      <c r="S65" s="1" t="s">
        <v>90</v>
      </c>
      <c r="T65" s="2">
        <f>+R65*0.0001</f>
        <v>2.4000000000000002E-3</v>
      </c>
      <c r="U65" s="1" t="s">
        <v>93</v>
      </c>
      <c r="V65" s="1" t="s">
        <v>49</v>
      </c>
    </row>
    <row r="66" spans="1:24" x14ac:dyDescent="0.25">
      <c r="A66" s="1" t="s">
        <v>5909</v>
      </c>
      <c r="B66" s="1" t="s">
        <v>3456</v>
      </c>
      <c r="C66" s="1" t="s">
        <v>254</v>
      </c>
      <c r="D66" s="1" t="s">
        <v>5793</v>
      </c>
      <c r="G66" s="1" t="s">
        <v>6948</v>
      </c>
      <c r="H66" s="1" t="s">
        <v>77</v>
      </c>
      <c r="I66" s="1" t="s">
        <v>93</v>
      </c>
      <c r="J66" s="1" t="s">
        <v>114</v>
      </c>
      <c r="K66" s="1" t="s">
        <v>50</v>
      </c>
      <c r="M66" s="1" t="s">
        <v>45</v>
      </c>
      <c r="N66" s="1" t="s">
        <v>46</v>
      </c>
      <c r="O66" s="1" t="s">
        <v>46</v>
      </c>
      <c r="P66" s="1" t="s">
        <v>299</v>
      </c>
      <c r="Q66" s="1">
        <f xml:space="preserve"> 2018-O66</f>
        <v>2018</v>
      </c>
      <c r="R66">
        <v>4.5</v>
      </c>
      <c r="S66" s="1" t="s">
        <v>58</v>
      </c>
      <c r="T66" s="2">
        <f>+R66</f>
        <v>4.5</v>
      </c>
      <c r="U66" s="1" t="s">
        <v>93</v>
      </c>
      <c r="V66" s="1" t="s">
        <v>83</v>
      </c>
      <c r="X66" s="1" t="s">
        <v>3289</v>
      </c>
    </row>
    <row r="67" spans="1:24" x14ac:dyDescent="0.25">
      <c r="A67" s="1" t="s">
        <v>5907</v>
      </c>
      <c r="B67" s="1" t="s">
        <v>161</v>
      </c>
      <c r="C67" s="1" t="s">
        <v>254</v>
      </c>
      <c r="D67" s="1" t="s">
        <v>255</v>
      </c>
      <c r="G67" s="1" t="s">
        <v>6948</v>
      </c>
      <c r="H67" s="1" t="s">
        <v>77</v>
      </c>
      <c r="I67" s="1" t="s">
        <v>43</v>
      </c>
      <c r="J67" s="1" t="s">
        <v>6954</v>
      </c>
      <c r="K67" s="1" t="s">
        <v>44</v>
      </c>
      <c r="L67" s="1" t="s">
        <v>5804</v>
      </c>
      <c r="M67" s="1" t="s">
        <v>106</v>
      </c>
      <c r="N67" s="1" t="s">
        <v>187</v>
      </c>
      <c r="O67" s="1" t="s">
        <v>46</v>
      </c>
      <c r="P67" s="1" t="s">
        <v>5893</v>
      </c>
      <c r="Q67" s="1">
        <f xml:space="preserve"> 2018-O67</f>
        <v>2018</v>
      </c>
      <c r="R67">
        <v>4.5</v>
      </c>
      <c r="S67" s="1" t="s">
        <v>58</v>
      </c>
      <c r="T67" s="2">
        <f>+R67</f>
        <v>4.5</v>
      </c>
      <c r="U67" s="1" t="s">
        <v>93</v>
      </c>
      <c r="V67" s="1" t="s">
        <v>83</v>
      </c>
      <c r="X67" s="1" t="s">
        <v>482</v>
      </c>
    </row>
    <row r="68" spans="1:24" x14ac:dyDescent="0.25">
      <c r="A68" s="1" t="s">
        <v>5903</v>
      </c>
      <c r="B68" s="1" t="s">
        <v>159</v>
      </c>
      <c r="C68" s="1" t="s">
        <v>254</v>
      </c>
      <c r="D68" s="1" t="s">
        <v>255</v>
      </c>
      <c r="G68" s="1" t="s">
        <v>6948</v>
      </c>
      <c r="H68" s="1" t="s">
        <v>2227</v>
      </c>
      <c r="I68" s="1" t="s">
        <v>171</v>
      </c>
      <c r="J68" s="1" t="s">
        <v>6953</v>
      </c>
      <c r="K68" s="1" t="s">
        <v>50</v>
      </c>
      <c r="M68" s="1" t="s">
        <v>106</v>
      </c>
      <c r="N68" s="1" t="s">
        <v>156</v>
      </c>
      <c r="O68" s="1" t="s">
        <v>46</v>
      </c>
      <c r="P68" s="1" t="s">
        <v>299</v>
      </c>
      <c r="Q68" s="1">
        <f xml:space="preserve"> 2018-O68</f>
        <v>2018</v>
      </c>
      <c r="R68">
        <v>4.5</v>
      </c>
      <c r="S68" s="1" t="s">
        <v>58</v>
      </c>
      <c r="T68" s="2">
        <f>+R68</f>
        <v>4.5</v>
      </c>
      <c r="U68" s="1" t="s">
        <v>93</v>
      </c>
      <c r="V68" s="1" t="s">
        <v>60</v>
      </c>
      <c r="W68" s="1" t="s">
        <v>61</v>
      </c>
    </row>
    <row r="69" spans="1:24" x14ac:dyDescent="0.25">
      <c r="A69" s="1" t="s">
        <v>5884</v>
      </c>
      <c r="B69" s="1" t="s">
        <v>154</v>
      </c>
      <c r="C69" s="1" t="s">
        <v>254</v>
      </c>
      <c r="D69" s="1" t="s">
        <v>255</v>
      </c>
      <c r="G69" s="1" t="s">
        <v>6948</v>
      </c>
      <c r="H69" s="1" t="s">
        <v>77</v>
      </c>
      <c r="I69" s="1" t="s">
        <v>43</v>
      </c>
      <c r="J69" s="1" t="s">
        <v>6954</v>
      </c>
      <c r="K69" s="1" t="s">
        <v>44</v>
      </c>
      <c r="L69" s="1" t="s">
        <v>5804</v>
      </c>
      <c r="M69" s="1" t="s">
        <v>106</v>
      </c>
      <c r="N69" s="1" t="s">
        <v>187</v>
      </c>
      <c r="O69" s="1" t="s">
        <v>46</v>
      </c>
      <c r="P69" s="1" t="s">
        <v>1398</v>
      </c>
      <c r="Q69" s="1">
        <f xml:space="preserve"> 2018-O69</f>
        <v>2018</v>
      </c>
      <c r="R69">
        <v>4.5</v>
      </c>
      <c r="S69" s="1" t="s">
        <v>58</v>
      </c>
      <c r="T69" s="2">
        <f>+R69</f>
        <v>4.5</v>
      </c>
      <c r="U69" s="1" t="s">
        <v>93</v>
      </c>
      <c r="V69" s="1" t="s">
        <v>60</v>
      </c>
      <c r="W69" s="1" t="s">
        <v>2210</v>
      </c>
    </row>
    <row r="70" spans="1:24" x14ac:dyDescent="0.25">
      <c r="A70" s="1" t="s">
        <v>5881</v>
      </c>
      <c r="B70" s="1" t="s">
        <v>152</v>
      </c>
      <c r="C70" s="1" t="s">
        <v>254</v>
      </c>
      <c r="D70" s="1" t="s">
        <v>255</v>
      </c>
      <c r="G70" s="1" t="s">
        <v>6948</v>
      </c>
      <c r="H70" s="1" t="s">
        <v>77</v>
      </c>
      <c r="I70" s="1" t="s">
        <v>171</v>
      </c>
      <c r="J70" s="1" t="s">
        <v>6953</v>
      </c>
      <c r="K70" s="1" t="s">
        <v>44</v>
      </c>
      <c r="L70" s="1" t="s">
        <v>5804</v>
      </c>
      <c r="M70" s="1" t="s">
        <v>106</v>
      </c>
      <c r="N70" s="1" t="s">
        <v>199</v>
      </c>
      <c r="O70" s="1" t="s">
        <v>46</v>
      </c>
      <c r="P70" s="1" t="s">
        <v>5883</v>
      </c>
      <c r="Q70" s="1">
        <f xml:space="preserve"> 2018-O70</f>
        <v>2018</v>
      </c>
      <c r="R70">
        <v>87</v>
      </c>
      <c r="S70" s="1" t="s">
        <v>58</v>
      </c>
      <c r="T70" s="2">
        <f>+R70</f>
        <v>87</v>
      </c>
      <c r="U70" s="1" t="s">
        <v>93</v>
      </c>
      <c r="V70" s="1" t="s">
        <v>167</v>
      </c>
    </row>
    <row r="71" spans="1:24" x14ac:dyDescent="0.25">
      <c r="A71" s="1" t="s">
        <v>5873</v>
      </c>
      <c r="B71" s="1" t="s">
        <v>147</v>
      </c>
      <c r="C71" s="1" t="s">
        <v>254</v>
      </c>
      <c r="D71" s="1" t="s">
        <v>255</v>
      </c>
      <c r="G71" s="1" t="s">
        <v>6948</v>
      </c>
      <c r="H71" s="1" t="s">
        <v>77</v>
      </c>
      <c r="I71" s="1" t="s">
        <v>43</v>
      </c>
      <c r="J71" s="1" t="s">
        <v>6954</v>
      </c>
      <c r="K71" s="1" t="s">
        <v>44</v>
      </c>
      <c r="L71" s="1" t="s">
        <v>5804</v>
      </c>
      <c r="M71" s="1" t="s">
        <v>106</v>
      </c>
      <c r="N71" s="1" t="s">
        <v>208</v>
      </c>
      <c r="O71" s="1" t="s">
        <v>46</v>
      </c>
      <c r="P71" s="1" t="s">
        <v>5875</v>
      </c>
      <c r="Q71" s="1">
        <f xml:space="preserve"> 2018-O71</f>
        <v>2018</v>
      </c>
      <c r="R71">
        <v>84</v>
      </c>
      <c r="S71" s="1" t="s">
        <v>90</v>
      </c>
      <c r="T71" s="2">
        <f>+R71*0.0001</f>
        <v>8.4000000000000012E-3</v>
      </c>
      <c r="U71" s="1" t="s">
        <v>93</v>
      </c>
      <c r="V71" s="1" t="s">
        <v>49</v>
      </c>
    </row>
    <row r="72" spans="1:24" x14ac:dyDescent="0.25">
      <c r="A72" s="1" t="s">
        <v>5850</v>
      </c>
      <c r="B72" s="1" t="s">
        <v>63</v>
      </c>
      <c r="C72" s="1" t="s">
        <v>254</v>
      </c>
      <c r="D72" s="1" t="s">
        <v>255</v>
      </c>
      <c r="G72" s="1" t="s">
        <v>6948</v>
      </c>
      <c r="H72" s="1" t="s">
        <v>77</v>
      </c>
      <c r="I72" s="1" t="s">
        <v>171</v>
      </c>
      <c r="J72" s="1" t="s">
        <v>6953</v>
      </c>
      <c r="K72" s="1" t="s">
        <v>44</v>
      </c>
      <c r="L72" s="1" t="s">
        <v>5804</v>
      </c>
      <c r="M72" s="1" t="s">
        <v>106</v>
      </c>
      <c r="N72" s="1" t="s">
        <v>156</v>
      </c>
      <c r="O72" s="1" t="s">
        <v>46</v>
      </c>
      <c r="P72" s="1" t="s">
        <v>299</v>
      </c>
      <c r="Q72" s="1">
        <f xml:space="preserve"> 2018-O72</f>
        <v>2018</v>
      </c>
      <c r="R72">
        <v>10</v>
      </c>
      <c r="S72" s="1" t="s">
        <v>58</v>
      </c>
      <c r="T72" s="2">
        <f>+R72</f>
        <v>10</v>
      </c>
      <c r="U72" s="1" t="s">
        <v>93</v>
      </c>
      <c r="V72" s="1" t="s">
        <v>83</v>
      </c>
      <c r="X72" s="1" t="s">
        <v>289</v>
      </c>
    </row>
    <row r="73" spans="1:24" x14ac:dyDescent="0.25">
      <c r="A73" s="1" t="s">
        <v>5831</v>
      </c>
      <c r="B73" s="1" t="s">
        <v>103</v>
      </c>
      <c r="C73" s="1" t="s">
        <v>254</v>
      </c>
      <c r="D73" s="1" t="s">
        <v>255</v>
      </c>
      <c r="G73" s="1" t="s">
        <v>6948</v>
      </c>
      <c r="H73" s="1" t="s">
        <v>77</v>
      </c>
      <c r="I73" s="1" t="s">
        <v>171</v>
      </c>
      <c r="J73" s="1" t="s">
        <v>6953</v>
      </c>
      <c r="K73" s="1" t="s">
        <v>44</v>
      </c>
      <c r="L73" s="1" t="s">
        <v>5804</v>
      </c>
      <c r="M73" s="1" t="s">
        <v>106</v>
      </c>
      <c r="N73" s="1" t="s">
        <v>62</v>
      </c>
      <c r="O73" s="1" t="s">
        <v>46</v>
      </c>
      <c r="P73" s="1" t="s">
        <v>5833</v>
      </c>
      <c r="Q73" s="1">
        <f xml:space="preserve"> 2018-O73</f>
        <v>2018</v>
      </c>
      <c r="R73">
        <v>10</v>
      </c>
      <c r="S73" s="1" t="s">
        <v>58</v>
      </c>
      <c r="T73" s="2">
        <f>+R73</f>
        <v>10</v>
      </c>
      <c r="U73" s="1" t="s">
        <v>93</v>
      </c>
      <c r="V73" s="1" t="s">
        <v>83</v>
      </c>
      <c r="X73" s="1" t="s">
        <v>482</v>
      </c>
    </row>
    <row r="74" spans="1:24" x14ac:dyDescent="0.25">
      <c r="A74" s="1" t="s">
        <v>5821</v>
      </c>
      <c r="B74" s="1" t="s">
        <v>100</v>
      </c>
      <c r="C74" s="1" t="s">
        <v>254</v>
      </c>
      <c r="D74" s="1" t="s">
        <v>255</v>
      </c>
      <c r="G74" s="1" t="s">
        <v>6948</v>
      </c>
      <c r="H74" s="1" t="s">
        <v>77</v>
      </c>
      <c r="I74" s="1" t="s">
        <v>171</v>
      </c>
      <c r="J74" s="1" t="s">
        <v>6953</v>
      </c>
      <c r="K74" s="1" t="s">
        <v>44</v>
      </c>
      <c r="L74" s="1" t="s">
        <v>5804</v>
      </c>
      <c r="M74" s="1" t="s">
        <v>106</v>
      </c>
      <c r="N74" s="1" t="s">
        <v>156</v>
      </c>
      <c r="O74" s="1" t="s">
        <v>46</v>
      </c>
      <c r="P74" s="1" t="s">
        <v>188</v>
      </c>
      <c r="Q74" s="1">
        <f xml:space="preserve"> 2018-O74</f>
        <v>2018</v>
      </c>
      <c r="R74">
        <v>10</v>
      </c>
      <c r="S74" s="1" t="s">
        <v>58</v>
      </c>
      <c r="T74" s="2">
        <f>+R74</f>
        <v>10</v>
      </c>
      <c r="U74" s="1" t="s">
        <v>93</v>
      </c>
      <c r="V74" s="1" t="s">
        <v>60</v>
      </c>
      <c r="W74" s="1" t="s">
        <v>61</v>
      </c>
    </row>
    <row r="75" spans="1:24" x14ac:dyDescent="0.25">
      <c r="A75" s="1" t="s">
        <v>5788</v>
      </c>
      <c r="B75" s="1" t="s">
        <v>5789</v>
      </c>
      <c r="C75" s="1" t="s">
        <v>771</v>
      </c>
      <c r="D75" s="1" t="s">
        <v>1779</v>
      </c>
      <c r="G75" s="1" t="s">
        <v>6948</v>
      </c>
      <c r="H75" s="1" t="s">
        <v>77</v>
      </c>
      <c r="I75" s="1" t="s">
        <v>43</v>
      </c>
      <c r="J75" s="1" t="s">
        <v>6954</v>
      </c>
      <c r="K75" s="1" t="s">
        <v>44</v>
      </c>
      <c r="L75" s="1" t="s">
        <v>5000</v>
      </c>
      <c r="M75" s="1" t="s">
        <v>45</v>
      </c>
      <c r="N75" s="1" t="s">
        <v>46</v>
      </c>
      <c r="O75" s="1" t="s">
        <v>46</v>
      </c>
      <c r="P75" s="1" t="s">
        <v>1186</v>
      </c>
      <c r="Q75" s="1">
        <f xml:space="preserve"> 2018-O75</f>
        <v>2018</v>
      </c>
      <c r="R75">
        <v>10</v>
      </c>
      <c r="S75" s="1" t="s">
        <v>58</v>
      </c>
      <c r="T75" s="2">
        <f>+R75</f>
        <v>10</v>
      </c>
      <c r="U75" s="1" t="s">
        <v>93</v>
      </c>
      <c r="V75" s="1" t="s">
        <v>60</v>
      </c>
      <c r="W75" s="1" t="s">
        <v>303</v>
      </c>
    </row>
    <row r="76" spans="1:24" x14ac:dyDescent="0.25">
      <c r="A76" s="1" t="s">
        <v>5785</v>
      </c>
      <c r="B76" s="1" t="s">
        <v>5786</v>
      </c>
      <c r="C76" s="1" t="s">
        <v>771</v>
      </c>
      <c r="D76" s="1" t="s">
        <v>1779</v>
      </c>
      <c r="G76" s="1" t="s">
        <v>6948</v>
      </c>
      <c r="H76" s="1" t="s">
        <v>77</v>
      </c>
      <c r="I76" s="1" t="s">
        <v>114</v>
      </c>
      <c r="J76" s="1" t="s">
        <v>114</v>
      </c>
      <c r="K76" s="1" t="s">
        <v>44</v>
      </c>
      <c r="L76" s="1" t="s">
        <v>5324</v>
      </c>
      <c r="M76" s="1" t="s">
        <v>106</v>
      </c>
      <c r="N76" s="1" t="s">
        <v>98</v>
      </c>
      <c r="O76" s="1" t="s">
        <v>46</v>
      </c>
      <c r="P76" s="1" t="s">
        <v>2278</v>
      </c>
      <c r="Q76" s="1">
        <f xml:space="preserve"> 2018-O76</f>
        <v>2018</v>
      </c>
      <c r="R76">
        <v>28</v>
      </c>
      <c r="S76" s="1" t="s">
        <v>58</v>
      </c>
      <c r="T76" s="2">
        <f>+R76</f>
        <v>28</v>
      </c>
      <c r="U76" s="1" t="s">
        <v>93</v>
      </c>
      <c r="V76" s="1" t="s">
        <v>83</v>
      </c>
      <c r="X76" s="1" t="s">
        <v>289</v>
      </c>
    </row>
    <row r="77" spans="1:24" x14ac:dyDescent="0.25">
      <c r="A77" s="1" t="s">
        <v>5772</v>
      </c>
      <c r="B77" s="1" t="s">
        <v>5773</v>
      </c>
      <c r="C77" s="1" t="s">
        <v>771</v>
      </c>
      <c r="D77" s="1" t="s">
        <v>4618</v>
      </c>
      <c r="G77" s="1" t="s">
        <v>782</v>
      </c>
      <c r="H77" s="1" t="s">
        <v>77</v>
      </c>
      <c r="I77" s="1" t="s">
        <v>43</v>
      </c>
      <c r="J77" s="1" t="s">
        <v>6954</v>
      </c>
      <c r="K77" s="1" t="s">
        <v>44</v>
      </c>
      <c r="L77" s="1" t="s">
        <v>4619</v>
      </c>
      <c r="M77" s="1" t="s">
        <v>106</v>
      </c>
      <c r="N77" s="1" t="s">
        <v>79</v>
      </c>
      <c r="O77" s="1" t="s">
        <v>46</v>
      </c>
      <c r="P77" s="1" t="s">
        <v>5775</v>
      </c>
      <c r="Q77" s="1">
        <f xml:space="preserve"> 2018-O77</f>
        <v>2018</v>
      </c>
      <c r="R77">
        <v>28</v>
      </c>
      <c r="S77" s="1" t="s">
        <v>58</v>
      </c>
      <c r="T77" s="2">
        <f>+R77</f>
        <v>28</v>
      </c>
      <c r="U77" s="1" t="s">
        <v>93</v>
      </c>
      <c r="V77" s="1" t="s">
        <v>60</v>
      </c>
      <c r="W77" s="1" t="s">
        <v>61</v>
      </c>
    </row>
    <row r="78" spans="1:24" x14ac:dyDescent="0.25">
      <c r="A78" s="1" t="s">
        <v>5769</v>
      </c>
      <c r="B78" s="1" t="s">
        <v>5770</v>
      </c>
      <c r="C78" s="1" t="s">
        <v>771</v>
      </c>
      <c r="D78" s="1" t="s">
        <v>4618</v>
      </c>
      <c r="G78" s="1" t="s">
        <v>6948</v>
      </c>
      <c r="H78" s="1" t="s">
        <v>77</v>
      </c>
      <c r="I78" s="1" t="s">
        <v>43</v>
      </c>
      <c r="J78" s="1" t="s">
        <v>6954</v>
      </c>
      <c r="K78" s="1" t="s">
        <v>44</v>
      </c>
      <c r="L78" s="1" t="s">
        <v>4619</v>
      </c>
      <c r="M78" s="1" t="s">
        <v>106</v>
      </c>
      <c r="N78" s="1" t="s">
        <v>98</v>
      </c>
      <c r="O78" s="1" t="s">
        <v>46</v>
      </c>
      <c r="P78" s="1" t="s">
        <v>3534</v>
      </c>
      <c r="Q78" s="1">
        <f xml:space="preserve"> 2018-O78</f>
        <v>2018</v>
      </c>
      <c r="R78">
        <v>260</v>
      </c>
      <c r="S78" s="1" t="s">
        <v>58</v>
      </c>
      <c r="T78" s="2">
        <f>+R78</f>
        <v>260</v>
      </c>
      <c r="U78" s="1" t="s">
        <v>93</v>
      </c>
      <c r="V78" s="1" t="s">
        <v>167</v>
      </c>
    </row>
    <row r="79" spans="1:24" x14ac:dyDescent="0.25">
      <c r="A79" s="1" t="s">
        <v>5765</v>
      </c>
      <c r="B79" s="1" t="s">
        <v>5766</v>
      </c>
      <c r="C79" s="1" t="s">
        <v>771</v>
      </c>
      <c r="D79" s="1" t="s">
        <v>4745</v>
      </c>
      <c r="G79" s="1" t="s">
        <v>782</v>
      </c>
      <c r="H79" s="1" t="s">
        <v>77</v>
      </c>
      <c r="I79" s="1" t="s">
        <v>114</v>
      </c>
      <c r="J79" s="1" t="s">
        <v>114</v>
      </c>
      <c r="K79" s="1" t="s">
        <v>44</v>
      </c>
      <c r="L79" s="1" t="s">
        <v>5768</v>
      </c>
      <c r="M79" s="1" t="s">
        <v>106</v>
      </c>
      <c r="N79" s="1" t="s">
        <v>75</v>
      </c>
      <c r="O79" s="1" t="s">
        <v>46</v>
      </c>
      <c r="P79" s="1" t="s">
        <v>76</v>
      </c>
      <c r="Q79" s="1">
        <f xml:space="preserve"> 2018-O79</f>
        <v>2018</v>
      </c>
      <c r="R79">
        <v>20</v>
      </c>
      <c r="S79" s="1" t="s">
        <v>58</v>
      </c>
      <c r="T79" s="2">
        <f>+R79</f>
        <v>20</v>
      </c>
      <c r="U79" s="1" t="s">
        <v>93</v>
      </c>
      <c r="V79" s="1" t="s">
        <v>83</v>
      </c>
      <c r="X79" s="1" t="s">
        <v>260</v>
      </c>
    </row>
    <row r="80" spans="1:24" x14ac:dyDescent="0.25">
      <c r="A80" s="1" t="s">
        <v>5750</v>
      </c>
      <c r="B80" s="1" t="s">
        <v>5751</v>
      </c>
      <c r="C80" s="1" t="s">
        <v>771</v>
      </c>
      <c r="D80" s="1" t="s">
        <v>885</v>
      </c>
      <c r="G80" s="1" t="s">
        <v>6948</v>
      </c>
      <c r="H80" s="1" t="s">
        <v>77</v>
      </c>
      <c r="I80" s="1" t="s">
        <v>171</v>
      </c>
      <c r="J80" s="1" t="s">
        <v>6953</v>
      </c>
      <c r="K80" s="1" t="s">
        <v>44</v>
      </c>
      <c r="L80" s="1" t="s">
        <v>5753</v>
      </c>
      <c r="M80" s="1" t="s">
        <v>45</v>
      </c>
      <c r="N80" s="1" t="s">
        <v>46</v>
      </c>
      <c r="P80" s="1" t="s">
        <v>5754</v>
      </c>
      <c r="Q80" s="1">
        <f xml:space="preserve"> 2018-O80</f>
        <v>2018</v>
      </c>
      <c r="R80">
        <v>20</v>
      </c>
      <c r="S80" s="1" t="s">
        <v>58</v>
      </c>
      <c r="T80" s="2">
        <f>+R80</f>
        <v>20</v>
      </c>
      <c r="U80" s="1" t="s">
        <v>93</v>
      </c>
      <c r="V80" s="1" t="s">
        <v>60</v>
      </c>
      <c r="W80" s="1" t="s">
        <v>303</v>
      </c>
    </row>
    <row r="81" spans="1:24" x14ac:dyDescent="0.25">
      <c r="A81" s="1" t="s">
        <v>5747</v>
      </c>
      <c r="B81" s="1" t="s">
        <v>5748</v>
      </c>
      <c r="C81" s="1" t="s">
        <v>771</v>
      </c>
      <c r="D81" s="1" t="s">
        <v>830</v>
      </c>
      <c r="G81" s="1" t="s">
        <v>6948</v>
      </c>
      <c r="H81" s="1" t="s">
        <v>77</v>
      </c>
      <c r="I81" s="1" t="s">
        <v>114</v>
      </c>
      <c r="J81" s="1" t="s">
        <v>114</v>
      </c>
      <c r="K81" s="1" t="s">
        <v>50</v>
      </c>
      <c r="M81" s="1" t="s">
        <v>106</v>
      </c>
      <c r="N81" s="1" t="s">
        <v>79</v>
      </c>
      <c r="O81" s="1" t="s">
        <v>46</v>
      </c>
      <c r="P81" s="1" t="s">
        <v>2278</v>
      </c>
      <c r="Q81" s="1">
        <f xml:space="preserve"> 2018-O81</f>
        <v>2018</v>
      </c>
      <c r="R81">
        <v>15</v>
      </c>
      <c r="S81" s="1" t="s">
        <v>58</v>
      </c>
      <c r="T81" s="2">
        <f>+R81</f>
        <v>15</v>
      </c>
      <c r="U81" s="1" t="s">
        <v>93</v>
      </c>
      <c r="V81" s="1" t="s">
        <v>83</v>
      </c>
      <c r="X81" s="1" t="s">
        <v>482</v>
      </c>
    </row>
    <row r="82" spans="1:24" x14ac:dyDescent="0.25">
      <c r="A82" s="1" t="s">
        <v>5743</v>
      </c>
      <c r="B82" s="1" t="s">
        <v>5744</v>
      </c>
      <c r="C82" s="1" t="s">
        <v>771</v>
      </c>
      <c r="D82" s="1" t="s">
        <v>830</v>
      </c>
      <c r="G82" s="1" t="s">
        <v>6948</v>
      </c>
      <c r="H82" s="1" t="s">
        <v>77</v>
      </c>
      <c r="I82" s="1" t="s">
        <v>114</v>
      </c>
      <c r="J82" s="1" t="s">
        <v>114</v>
      </c>
      <c r="K82" s="1" t="s">
        <v>44</v>
      </c>
      <c r="L82" s="1" t="s">
        <v>5746</v>
      </c>
      <c r="M82" s="1" t="s">
        <v>106</v>
      </c>
      <c r="N82" s="1" t="s">
        <v>98</v>
      </c>
      <c r="O82" s="1" t="s">
        <v>46</v>
      </c>
      <c r="P82" s="1" t="s">
        <v>2278</v>
      </c>
      <c r="Q82" s="1">
        <f xml:space="preserve"> 2018-O82</f>
        <v>2018</v>
      </c>
      <c r="R82">
        <v>15</v>
      </c>
      <c r="S82" s="1" t="s">
        <v>58</v>
      </c>
      <c r="T82" s="2">
        <f>+R82</f>
        <v>15</v>
      </c>
      <c r="U82" s="1" t="s">
        <v>93</v>
      </c>
      <c r="V82" s="1" t="s">
        <v>60</v>
      </c>
      <c r="W82" s="1" t="s">
        <v>2200</v>
      </c>
    </row>
    <row r="83" spans="1:24" x14ac:dyDescent="0.25">
      <c r="A83" s="1" t="s">
        <v>5740</v>
      </c>
      <c r="B83" s="1" t="s">
        <v>5741</v>
      </c>
      <c r="C83" s="1" t="s">
        <v>771</v>
      </c>
      <c r="D83" s="1" t="s">
        <v>830</v>
      </c>
      <c r="G83" s="1" t="s">
        <v>6948</v>
      </c>
      <c r="H83" s="1" t="s">
        <v>77</v>
      </c>
      <c r="I83" s="1" t="s">
        <v>114</v>
      </c>
      <c r="J83" s="1" t="s">
        <v>114</v>
      </c>
      <c r="K83" s="1" t="s">
        <v>50</v>
      </c>
      <c r="M83" s="1" t="s">
        <v>106</v>
      </c>
      <c r="N83" s="1" t="s">
        <v>98</v>
      </c>
      <c r="O83" s="1" t="s">
        <v>46</v>
      </c>
      <c r="P83" s="1" t="s">
        <v>2278</v>
      </c>
      <c r="Q83" s="1">
        <f xml:space="preserve"> 2018-O83</f>
        <v>2018</v>
      </c>
      <c r="R83">
        <v>14</v>
      </c>
      <c r="S83" s="1" t="s">
        <v>58</v>
      </c>
      <c r="T83" s="2">
        <f>+R83</f>
        <v>14</v>
      </c>
      <c r="U83" s="1" t="s">
        <v>93</v>
      </c>
      <c r="V83" s="1" t="s">
        <v>83</v>
      </c>
      <c r="X83" s="1" t="s">
        <v>264</v>
      </c>
    </row>
    <row r="84" spans="1:24" x14ac:dyDescent="0.25">
      <c r="A84" s="1" t="s">
        <v>5732</v>
      </c>
      <c r="B84" s="1" t="s">
        <v>5733</v>
      </c>
      <c r="C84" s="1" t="s">
        <v>771</v>
      </c>
      <c r="D84" s="1" t="s">
        <v>1779</v>
      </c>
      <c r="G84" s="1" t="s">
        <v>6948</v>
      </c>
      <c r="H84" s="1" t="s">
        <v>77</v>
      </c>
      <c r="I84" s="1" t="s">
        <v>43</v>
      </c>
      <c r="J84" s="1" t="s">
        <v>6954</v>
      </c>
      <c r="K84" s="1" t="s">
        <v>44</v>
      </c>
      <c r="L84" s="1" t="s">
        <v>5324</v>
      </c>
      <c r="M84" s="1" t="s">
        <v>45</v>
      </c>
      <c r="N84" s="1" t="s">
        <v>46</v>
      </c>
      <c r="O84" s="1" t="s">
        <v>46</v>
      </c>
      <c r="P84" s="1" t="s">
        <v>166</v>
      </c>
      <c r="Q84" s="1">
        <f xml:space="preserve"> 2018-O84</f>
        <v>2018</v>
      </c>
      <c r="R84">
        <v>14</v>
      </c>
      <c r="S84" s="1" t="s">
        <v>58</v>
      </c>
      <c r="T84" s="2">
        <f>+R84</f>
        <v>14</v>
      </c>
      <c r="U84" s="1" t="s">
        <v>93</v>
      </c>
      <c r="V84" s="1" t="s">
        <v>60</v>
      </c>
      <c r="W84" s="1" t="s">
        <v>61</v>
      </c>
    </row>
    <row r="85" spans="1:24" x14ac:dyDescent="0.25">
      <c r="A85" s="1" t="s">
        <v>5705</v>
      </c>
      <c r="B85" s="1" t="s">
        <v>5706</v>
      </c>
      <c r="C85" s="1" t="s">
        <v>771</v>
      </c>
      <c r="D85" s="1" t="s">
        <v>1784</v>
      </c>
      <c r="G85" s="1" t="s">
        <v>6948</v>
      </c>
      <c r="H85" s="1" t="s">
        <v>77</v>
      </c>
      <c r="I85" s="1" t="s">
        <v>114</v>
      </c>
      <c r="J85" s="1" t="s">
        <v>114</v>
      </c>
      <c r="K85" s="1" t="s">
        <v>44</v>
      </c>
      <c r="L85" s="1" t="s">
        <v>105</v>
      </c>
      <c r="M85" s="1" t="s">
        <v>106</v>
      </c>
      <c r="N85" s="1" t="s">
        <v>98</v>
      </c>
      <c r="O85" s="1" t="s">
        <v>46</v>
      </c>
      <c r="P85" s="1" t="s">
        <v>5704</v>
      </c>
      <c r="Q85" s="1">
        <f xml:space="preserve"> 2018-O85</f>
        <v>2018</v>
      </c>
      <c r="R85">
        <v>2</v>
      </c>
      <c r="S85" s="1" t="s">
        <v>58</v>
      </c>
      <c r="T85" s="2">
        <f>+R85</f>
        <v>2</v>
      </c>
      <c r="U85" s="1" t="s">
        <v>93</v>
      </c>
      <c r="V85" s="1" t="s">
        <v>167</v>
      </c>
    </row>
    <row r="86" spans="1:24" x14ac:dyDescent="0.25">
      <c r="A86" s="1" t="s">
        <v>5694</v>
      </c>
      <c r="B86" s="1" t="s">
        <v>5695</v>
      </c>
      <c r="C86" s="1" t="s">
        <v>771</v>
      </c>
      <c r="D86" s="1" t="s">
        <v>5183</v>
      </c>
      <c r="G86" s="1" t="s">
        <v>6948</v>
      </c>
      <c r="H86" s="1" t="s">
        <v>77</v>
      </c>
      <c r="I86" s="1" t="s">
        <v>171</v>
      </c>
      <c r="J86" s="1" t="s">
        <v>6953</v>
      </c>
      <c r="K86" s="1" t="s">
        <v>44</v>
      </c>
      <c r="L86" s="1" t="s">
        <v>5184</v>
      </c>
      <c r="M86" s="1" t="s">
        <v>106</v>
      </c>
      <c r="N86" s="1" t="s">
        <v>156</v>
      </c>
      <c r="O86" s="1" t="s">
        <v>46</v>
      </c>
      <c r="P86" s="1" t="s">
        <v>5697</v>
      </c>
      <c r="Q86" s="1">
        <f xml:space="preserve"> 2018-O86</f>
        <v>2018</v>
      </c>
      <c r="R86">
        <v>15</v>
      </c>
      <c r="S86" s="1" t="s">
        <v>58</v>
      </c>
      <c r="T86" s="2">
        <f>+R86</f>
        <v>15</v>
      </c>
      <c r="U86" s="1" t="s">
        <v>93</v>
      </c>
      <c r="V86" s="1" t="s">
        <v>83</v>
      </c>
      <c r="X86" s="1" t="s">
        <v>264</v>
      </c>
    </row>
    <row r="87" spans="1:24" x14ac:dyDescent="0.25">
      <c r="A87" s="1" t="s">
        <v>5691</v>
      </c>
      <c r="B87" s="1" t="s">
        <v>5692</v>
      </c>
      <c r="C87" s="1" t="s">
        <v>771</v>
      </c>
      <c r="D87" s="1" t="s">
        <v>1779</v>
      </c>
      <c r="G87" s="1" t="s">
        <v>782</v>
      </c>
      <c r="H87" s="1" t="s">
        <v>77</v>
      </c>
      <c r="I87" s="1" t="s">
        <v>93</v>
      </c>
      <c r="J87" s="1" t="s">
        <v>114</v>
      </c>
      <c r="K87" s="1" t="s">
        <v>44</v>
      </c>
      <c r="L87" s="1" t="s">
        <v>5324</v>
      </c>
      <c r="M87" s="1" t="s">
        <v>106</v>
      </c>
      <c r="N87" s="1" t="s">
        <v>98</v>
      </c>
      <c r="O87" s="1" t="s">
        <v>46</v>
      </c>
      <c r="P87" s="1" t="s">
        <v>4689</v>
      </c>
      <c r="Q87" s="1">
        <f xml:space="preserve"> 2018-O87</f>
        <v>2018</v>
      </c>
      <c r="R87">
        <v>15</v>
      </c>
      <c r="S87" s="1" t="s">
        <v>58</v>
      </c>
      <c r="T87" s="2">
        <f>+R87</f>
        <v>15</v>
      </c>
      <c r="U87" s="1" t="s">
        <v>93</v>
      </c>
      <c r="V87" s="1" t="s">
        <v>60</v>
      </c>
      <c r="W87" s="1" t="s">
        <v>61</v>
      </c>
    </row>
    <row r="88" spans="1:24" x14ac:dyDescent="0.25">
      <c r="A88" s="1" t="s">
        <v>5685</v>
      </c>
      <c r="B88" s="1" t="s">
        <v>5686</v>
      </c>
      <c r="C88" s="1" t="s">
        <v>771</v>
      </c>
      <c r="D88" s="1" t="s">
        <v>1446</v>
      </c>
      <c r="G88" s="1" t="s">
        <v>6948</v>
      </c>
      <c r="H88" s="1" t="s">
        <v>77</v>
      </c>
      <c r="I88" s="1" t="s">
        <v>43</v>
      </c>
      <c r="J88" s="1" t="s">
        <v>6954</v>
      </c>
      <c r="K88" s="1" t="s">
        <v>44</v>
      </c>
      <c r="L88" s="1" t="s">
        <v>5535</v>
      </c>
      <c r="M88" s="1" t="s">
        <v>106</v>
      </c>
      <c r="N88" s="1" t="s">
        <v>62</v>
      </c>
      <c r="O88" s="1" t="s">
        <v>46</v>
      </c>
      <c r="P88" s="1" t="s">
        <v>145</v>
      </c>
      <c r="Q88" s="1">
        <f xml:space="preserve"> 2018-O88</f>
        <v>2018</v>
      </c>
      <c r="R88">
        <v>20</v>
      </c>
      <c r="S88" s="1" t="s">
        <v>58</v>
      </c>
      <c r="T88" s="2">
        <f>+R88</f>
        <v>20</v>
      </c>
      <c r="U88" s="1" t="s">
        <v>93</v>
      </c>
      <c r="V88" s="1" t="s">
        <v>167</v>
      </c>
    </row>
    <row r="89" spans="1:24" x14ac:dyDescent="0.25">
      <c r="A89" s="1" t="s">
        <v>5677</v>
      </c>
      <c r="B89" s="1" t="s">
        <v>5678</v>
      </c>
      <c r="C89" s="1" t="s">
        <v>771</v>
      </c>
      <c r="D89" s="1" t="s">
        <v>1446</v>
      </c>
      <c r="G89" s="1" t="s">
        <v>782</v>
      </c>
      <c r="H89" s="1" t="s">
        <v>77</v>
      </c>
      <c r="I89" s="1" t="s">
        <v>43</v>
      </c>
      <c r="J89" s="1" t="s">
        <v>6954</v>
      </c>
      <c r="K89" s="1" t="s">
        <v>44</v>
      </c>
      <c r="L89" s="1" t="s">
        <v>5535</v>
      </c>
      <c r="M89" s="1" t="s">
        <v>106</v>
      </c>
      <c r="N89" s="1" t="s">
        <v>36</v>
      </c>
      <c r="O89" s="1" t="s">
        <v>46</v>
      </c>
      <c r="P89" s="1" t="s">
        <v>188</v>
      </c>
      <c r="Q89" s="1">
        <f xml:space="preserve"> 2018-O89</f>
        <v>2018</v>
      </c>
      <c r="R89">
        <v>12.5</v>
      </c>
      <c r="S89" s="1" t="s">
        <v>58</v>
      </c>
      <c r="T89" s="2">
        <f>+R89</f>
        <v>12.5</v>
      </c>
      <c r="U89" s="1" t="s">
        <v>93</v>
      </c>
      <c r="V89" s="1" t="s">
        <v>83</v>
      </c>
      <c r="X89" s="1" t="s">
        <v>264</v>
      </c>
    </row>
    <row r="90" spans="1:24" x14ac:dyDescent="0.25">
      <c r="A90" s="1" t="s">
        <v>5665</v>
      </c>
      <c r="B90" s="1" t="s">
        <v>5666</v>
      </c>
      <c r="C90" s="1" t="s">
        <v>771</v>
      </c>
      <c r="D90" s="1" t="s">
        <v>1784</v>
      </c>
      <c r="G90" s="1" t="s">
        <v>6948</v>
      </c>
      <c r="H90" s="1" t="s">
        <v>77</v>
      </c>
      <c r="I90" s="1" t="s">
        <v>263</v>
      </c>
      <c r="J90" s="1" t="s">
        <v>6950</v>
      </c>
      <c r="K90" s="1" t="s">
        <v>44</v>
      </c>
      <c r="L90" s="1" t="s">
        <v>5500</v>
      </c>
      <c r="M90" s="1" t="s">
        <v>106</v>
      </c>
      <c r="N90" s="1" t="s">
        <v>79</v>
      </c>
      <c r="O90" s="1" t="s">
        <v>46</v>
      </c>
      <c r="P90" s="1" t="s">
        <v>5668</v>
      </c>
      <c r="Q90" s="1">
        <f xml:space="preserve"> 2018-O90</f>
        <v>2018</v>
      </c>
      <c r="R90">
        <v>12.5</v>
      </c>
      <c r="S90" s="1" t="s">
        <v>58</v>
      </c>
      <c r="T90" s="2">
        <f>+R90</f>
        <v>12.5</v>
      </c>
      <c r="U90" s="1" t="s">
        <v>93</v>
      </c>
      <c r="V90" s="1" t="s">
        <v>60</v>
      </c>
      <c r="W90" s="1" t="s">
        <v>61</v>
      </c>
    </row>
    <row r="91" spans="1:24" x14ac:dyDescent="0.25">
      <c r="A91" s="1" t="s">
        <v>5658</v>
      </c>
      <c r="B91" s="1" t="s">
        <v>5659</v>
      </c>
      <c r="C91" s="1" t="s">
        <v>771</v>
      </c>
      <c r="D91" s="1" t="s">
        <v>794</v>
      </c>
      <c r="G91" s="1" t="s">
        <v>782</v>
      </c>
      <c r="H91" s="1" t="s">
        <v>77</v>
      </c>
      <c r="I91" s="1" t="s">
        <v>43</v>
      </c>
      <c r="J91" s="1" t="s">
        <v>6954</v>
      </c>
      <c r="K91" s="1" t="s">
        <v>44</v>
      </c>
      <c r="L91" s="1" t="s">
        <v>5425</v>
      </c>
      <c r="M91" s="1" t="s">
        <v>106</v>
      </c>
      <c r="N91" s="1" t="s">
        <v>87</v>
      </c>
      <c r="O91" s="1" t="s">
        <v>46</v>
      </c>
      <c r="P91" s="1" t="s">
        <v>5661</v>
      </c>
      <c r="Q91" s="1">
        <f xml:space="preserve"> 2018-O91</f>
        <v>2018</v>
      </c>
      <c r="R91">
        <v>75</v>
      </c>
      <c r="S91" s="1" t="s">
        <v>58</v>
      </c>
      <c r="T91" s="2">
        <f>+R91</f>
        <v>75</v>
      </c>
      <c r="U91" s="1" t="s">
        <v>93</v>
      </c>
      <c r="V91" s="1" t="s">
        <v>167</v>
      </c>
    </row>
    <row r="92" spans="1:24" x14ac:dyDescent="0.25">
      <c r="A92" s="1" t="s">
        <v>5636</v>
      </c>
      <c r="B92" s="1" t="s">
        <v>5637</v>
      </c>
      <c r="C92" s="1" t="s">
        <v>771</v>
      </c>
      <c r="D92" s="1" t="s">
        <v>794</v>
      </c>
      <c r="G92" s="1" t="s">
        <v>782</v>
      </c>
      <c r="H92" s="1" t="s">
        <v>77</v>
      </c>
      <c r="I92" s="1" t="s">
        <v>43</v>
      </c>
      <c r="J92" s="1" t="s">
        <v>6954</v>
      </c>
      <c r="K92" s="1" t="s">
        <v>50</v>
      </c>
      <c r="M92" s="1" t="s">
        <v>106</v>
      </c>
      <c r="N92" s="1" t="s">
        <v>208</v>
      </c>
      <c r="O92" s="1" t="s">
        <v>46</v>
      </c>
      <c r="P92" s="1" t="s">
        <v>4288</v>
      </c>
      <c r="Q92" s="1">
        <f xml:space="preserve"> 2018-O92</f>
        <v>2018</v>
      </c>
      <c r="R92">
        <v>40</v>
      </c>
      <c r="S92" s="1" t="s">
        <v>90</v>
      </c>
      <c r="T92" s="2">
        <f>+R92*0.0001</f>
        <v>4.0000000000000001E-3</v>
      </c>
      <c r="U92" s="1" t="s">
        <v>93</v>
      </c>
      <c r="V92" s="1" t="s">
        <v>49</v>
      </c>
    </row>
    <row r="93" spans="1:24" x14ac:dyDescent="0.25">
      <c r="A93" s="1" t="s">
        <v>5630</v>
      </c>
      <c r="B93" s="1" t="s">
        <v>5631</v>
      </c>
      <c r="C93" s="1" t="s">
        <v>771</v>
      </c>
      <c r="D93" s="1" t="s">
        <v>794</v>
      </c>
      <c r="G93" s="1" t="s">
        <v>782</v>
      </c>
      <c r="H93" s="1" t="s">
        <v>77</v>
      </c>
      <c r="I93" s="1" t="s">
        <v>171</v>
      </c>
      <c r="J93" s="1" t="s">
        <v>6953</v>
      </c>
      <c r="K93" s="1" t="s">
        <v>44</v>
      </c>
      <c r="L93" s="1" t="s">
        <v>5425</v>
      </c>
      <c r="M93" s="1" t="s">
        <v>106</v>
      </c>
      <c r="N93" s="1" t="s">
        <v>87</v>
      </c>
      <c r="O93" s="1" t="s">
        <v>46</v>
      </c>
      <c r="P93" s="1" t="s">
        <v>3653</v>
      </c>
      <c r="Q93" s="1">
        <f xml:space="preserve"> 2018-O93</f>
        <v>2018</v>
      </c>
      <c r="R93">
        <v>19</v>
      </c>
      <c r="S93" s="1" t="s">
        <v>58</v>
      </c>
      <c r="T93" s="2">
        <f>+R93</f>
        <v>19</v>
      </c>
      <c r="U93" s="1" t="s">
        <v>93</v>
      </c>
      <c r="V93" s="1" t="s">
        <v>83</v>
      </c>
      <c r="X93" s="1" t="s">
        <v>260</v>
      </c>
    </row>
    <row r="94" spans="1:24" x14ac:dyDescent="0.25">
      <c r="A94" s="1" t="s">
        <v>5601</v>
      </c>
      <c r="B94" s="1" t="s">
        <v>5602</v>
      </c>
      <c r="C94" s="1" t="s">
        <v>771</v>
      </c>
      <c r="D94" s="1" t="s">
        <v>1784</v>
      </c>
      <c r="G94" s="1" t="s">
        <v>6948</v>
      </c>
      <c r="H94" s="1" t="s">
        <v>77</v>
      </c>
      <c r="I94" s="1" t="s">
        <v>43</v>
      </c>
      <c r="J94" s="1" t="s">
        <v>6954</v>
      </c>
      <c r="K94" s="1" t="s">
        <v>44</v>
      </c>
      <c r="L94" s="1" t="s">
        <v>5500</v>
      </c>
      <c r="M94" s="1" t="s">
        <v>106</v>
      </c>
      <c r="N94" s="1" t="s">
        <v>170</v>
      </c>
      <c r="O94" s="1" t="s">
        <v>46</v>
      </c>
      <c r="P94" s="1" t="s">
        <v>5604</v>
      </c>
      <c r="Q94" s="1">
        <f xml:space="preserve"> 2018-O94</f>
        <v>2018</v>
      </c>
      <c r="R94">
        <v>19</v>
      </c>
      <c r="S94" s="1" t="s">
        <v>58</v>
      </c>
      <c r="T94" s="2">
        <f>+R94</f>
        <v>19</v>
      </c>
      <c r="U94" s="1" t="s">
        <v>93</v>
      </c>
      <c r="V94" s="1" t="s">
        <v>60</v>
      </c>
      <c r="W94" s="1" t="s">
        <v>61</v>
      </c>
    </row>
    <row r="95" spans="1:24" x14ac:dyDescent="0.25">
      <c r="A95" s="1" t="s">
        <v>5556</v>
      </c>
      <c r="B95" s="1" t="s">
        <v>5557</v>
      </c>
      <c r="C95" s="1" t="s">
        <v>771</v>
      </c>
      <c r="D95" s="1" t="s">
        <v>1784</v>
      </c>
      <c r="G95" s="1" t="s">
        <v>6948</v>
      </c>
      <c r="H95" s="1" t="s">
        <v>77</v>
      </c>
      <c r="I95" s="1" t="s">
        <v>114</v>
      </c>
      <c r="J95" s="1" t="s">
        <v>114</v>
      </c>
      <c r="K95" s="1" t="s">
        <v>44</v>
      </c>
      <c r="L95" s="1" t="s">
        <v>5500</v>
      </c>
      <c r="M95" s="1" t="s">
        <v>106</v>
      </c>
      <c r="N95" s="1" t="s">
        <v>208</v>
      </c>
      <c r="O95" s="1" t="s">
        <v>46</v>
      </c>
      <c r="P95" s="1" t="s">
        <v>2278</v>
      </c>
      <c r="Q95" s="1">
        <f xml:space="preserve"> 2018-O95</f>
        <v>2018</v>
      </c>
      <c r="R95">
        <v>62</v>
      </c>
      <c r="S95" s="1" t="s">
        <v>58</v>
      </c>
      <c r="T95" s="2">
        <f>+R95</f>
        <v>62</v>
      </c>
      <c r="U95" s="1" t="s">
        <v>93</v>
      </c>
      <c r="V95" s="1" t="s">
        <v>167</v>
      </c>
    </row>
    <row r="96" spans="1:24" x14ac:dyDescent="0.25">
      <c r="A96" s="1" t="s">
        <v>5528</v>
      </c>
      <c r="B96" s="1" t="s">
        <v>5529</v>
      </c>
      <c r="C96" s="1" t="s">
        <v>771</v>
      </c>
      <c r="D96" s="1" t="s">
        <v>794</v>
      </c>
      <c r="G96" s="1" t="s">
        <v>6948</v>
      </c>
      <c r="H96" s="1" t="s">
        <v>77</v>
      </c>
      <c r="I96" s="1" t="s">
        <v>43</v>
      </c>
      <c r="J96" s="1" t="s">
        <v>6954</v>
      </c>
      <c r="K96" s="1" t="s">
        <v>44</v>
      </c>
      <c r="L96" s="1" t="s">
        <v>5425</v>
      </c>
      <c r="M96" s="1" t="s">
        <v>106</v>
      </c>
      <c r="N96" s="1" t="s">
        <v>62</v>
      </c>
      <c r="O96" s="1" t="s">
        <v>46</v>
      </c>
      <c r="P96" s="1" t="s">
        <v>5531</v>
      </c>
      <c r="Q96" s="1">
        <f xml:space="preserve"> 2018-O96</f>
        <v>2018</v>
      </c>
      <c r="R96">
        <v>30</v>
      </c>
      <c r="S96" s="1" t="s">
        <v>58</v>
      </c>
      <c r="T96" s="2">
        <f>+R96</f>
        <v>30</v>
      </c>
      <c r="U96" s="1" t="s">
        <v>93</v>
      </c>
      <c r="V96" s="1" t="s">
        <v>60</v>
      </c>
      <c r="W96" s="1" t="s">
        <v>61</v>
      </c>
    </row>
    <row r="97" spans="1:24" x14ac:dyDescent="0.25">
      <c r="A97" s="1" t="s">
        <v>5505</v>
      </c>
      <c r="B97" s="1" t="s">
        <v>5506</v>
      </c>
      <c r="C97" s="1" t="s">
        <v>771</v>
      </c>
      <c r="D97" s="1" t="s">
        <v>830</v>
      </c>
      <c r="G97" s="1" t="s">
        <v>774</v>
      </c>
      <c r="H97" s="1" t="s">
        <v>77</v>
      </c>
      <c r="I97" s="1" t="s">
        <v>43</v>
      </c>
      <c r="J97" s="1" t="s">
        <v>6954</v>
      </c>
      <c r="K97" s="1" t="s">
        <v>44</v>
      </c>
      <c r="L97" s="1" t="s">
        <v>5339</v>
      </c>
      <c r="M97" s="1" t="s">
        <v>106</v>
      </c>
      <c r="N97" s="1" t="s">
        <v>208</v>
      </c>
      <c r="O97" s="1" t="s">
        <v>46</v>
      </c>
      <c r="P97" s="1" t="s">
        <v>5509</v>
      </c>
      <c r="Q97" s="1">
        <f xml:space="preserve"> 2018-O97</f>
        <v>2018</v>
      </c>
      <c r="R97">
        <v>46</v>
      </c>
      <c r="S97" s="1" t="s">
        <v>58</v>
      </c>
      <c r="T97" s="2">
        <f>+R97</f>
        <v>46</v>
      </c>
      <c r="U97" s="1" t="s">
        <v>93</v>
      </c>
      <c r="V97" s="1" t="s">
        <v>83</v>
      </c>
      <c r="X97" s="1" t="s">
        <v>264</v>
      </c>
    </row>
    <row r="98" spans="1:24" x14ac:dyDescent="0.25">
      <c r="A98" s="1" t="s">
        <v>5478</v>
      </c>
      <c r="B98" s="1" t="s">
        <v>5479</v>
      </c>
      <c r="C98" s="1" t="s">
        <v>771</v>
      </c>
      <c r="D98" s="1" t="s">
        <v>1779</v>
      </c>
      <c r="G98" s="1" t="s">
        <v>782</v>
      </c>
      <c r="H98" s="1" t="s">
        <v>77</v>
      </c>
      <c r="I98" s="1" t="s">
        <v>43</v>
      </c>
      <c r="J98" s="1" t="s">
        <v>6954</v>
      </c>
      <c r="K98" s="1" t="s">
        <v>44</v>
      </c>
      <c r="L98" s="1" t="s">
        <v>5421</v>
      </c>
      <c r="M98" s="1" t="s">
        <v>106</v>
      </c>
      <c r="N98" s="1" t="s">
        <v>40</v>
      </c>
      <c r="O98" s="1" t="s">
        <v>46</v>
      </c>
      <c r="P98" s="1" t="s">
        <v>872</v>
      </c>
      <c r="Q98" s="1">
        <f xml:space="preserve"> 2018-O98</f>
        <v>2018</v>
      </c>
      <c r="R98">
        <v>46</v>
      </c>
      <c r="S98" s="1" t="s">
        <v>58</v>
      </c>
      <c r="T98" s="2">
        <f>+R98</f>
        <v>46</v>
      </c>
      <c r="U98" s="1" t="s">
        <v>93</v>
      </c>
      <c r="V98" s="1" t="s">
        <v>60</v>
      </c>
      <c r="W98" s="1" t="s">
        <v>61</v>
      </c>
    </row>
    <row r="99" spans="1:24" x14ac:dyDescent="0.25">
      <c r="A99" s="1" t="s">
        <v>5468</v>
      </c>
      <c r="B99" s="1" t="s">
        <v>5469</v>
      </c>
      <c r="C99" s="1" t="s">
        <v>771</v>
      </c>
      <c r="D99" s="1" t="s">
        <v>794</v>
      </c>
      <c r="G99" s="1" t="s">
        <v>782</v>
      </c>
      <c r="H99" s="1" t="s">
        <v>77</v>
      </c>
      <c r="I99" s="1" t="s">
        <v>43</v>
      </c>
      <c r="J99" s="1" t="s">
        <v>6954</v>
      </c>
      <c r="K99" s="1" t="s">
        <v>50</v>
      </c>
      <c r="M99" s="1" t="s">
        <v>106</v>
      </c>
      <c r="N99" s="1" t="s">
        <v>208</v>
      </c>
      <c r="O99" s="1" t="s">
        <v>46</v>
      </c>
      <c r="P99" s="1" t="s">
        <v>2018</v>
      </c>
      <c r="Q99" s="1">
        <f xml:space="preserve"> 2018-O99</f>
        <v>2018</v>
      </c>
      <c r="R99">
        <v>150</v>
      </c>
      <c r="S99" s="1" t="s">
        <v>58</v>
      </c>
      <c r="T99" s="2">
        <f>+R99</f>
        <v>150</v>
      </c>
      <c r="U99" s="1" t="s">
        <v>93</v>
      </c>
      <c r="V99" s="1" t="s">
        <v>167</v>
      </c>
    </row>
    <row r="100" spans="1:24" x14ac:dyDescent="0.25">
      <c r="A100" s="1" t="s">
        <v>5465</v>
      </c>
      <c r="B100" s="1" t="s">
        <v>5466</v>
      </c>
      <c r="C100" s="1" t="s">
        <v>771</v>
      </c>
      <c r="D100" s="1" t="s">
        <v>1779</v>
      </c>
      <c r="G100" s="1" t="s">
        <v>782</v>
      </c>
      <c r="H100" s="1" t="s">
        <v>77</v>
      </c>
      <c r="I100" s="1" t="s">
        <v>43</v>
      </c>
      <c r="J100" s="1" t="s">
        <v>6954</v>
      </c>
      <c r="K100" s="1" t="s">
        <v>44</v>
      </c>
      <c r="L100" s="1" t="s">
        <v>5324</v>
      </c>
      <c r="M100" s="1" t="s">
        <v>45</v>
      </c>
      <c r="N100" s="1" t="s">
        <v>46</v>
      </c>
      <c r="O100" s="1" t="s">
        <v>46</v>
      </c>
      <c r="P100" s="1" t="s">
        <v>99</v>
      </c>
      <c r="Q100" s="1">
        <f xml:space="preserve"> 2018-O100</f>
        <v>2018</v>
      </c>
      <c r="R100">
        <v>300</v>
      </c>
      <c r="S100" s="1" t="s">
        <v>58</v>
      </c>
      <c r="T100" s="2">
        <f>+R100</f>
        <v>300</v>
      </c>
      <c r="U100" s="1" t="s">
        <v>93</v>
      </c>
      <c r="V100" s="1" t="s">
        <v>60</v>
      </c>
      <c r="W100" s="1" t="s">
        <v>61</v>
      </c>
    </row>
    <row r="101" spans="1:24" x14ac:dyDescent="0.25">
      <c r="A101" s="1" t="s">
        <v>5450</v>
      </c>
      <c r="B101" s="1" t="s">
        <v>5451</v>
      </c>
      <c r="C101" s="1" t="s">
        <v>771</v>
      </c>
      <c r="D101" s="1" t="s">
        <v>1779</v>
      </c>
      <c r="G101" s="1" t="s">
        <v>6948</v>
      </c>
      <c r="H101" s="1" t="s">
        <v>77</v>
      </c>
      <c r="I101" s="1" t="s">
        <v>43</v>
      </c>
      <c r="J101" s="1" t="s">
        <v>6954</v>
      </c>
      <c r="K101" s="1" t="s">
        <v>44</v>
      </c>
      <c r="L101" s="1" t="s">
        <v>5453</v>
      </c>
      <c r="M101" s="1" t="s">
        <v>106</v>
      </c>
      <c r="N101" s="1" t="s">
        <v>156</v>
      </c>
      <c r="O101" s="1" t="s">
        <v>46</v>
      </c>
      <c r="P101" s="1" t="s">
        <v>1927</v>
      </c>
      <c r="Q101" s="1">
        <f xml:space="preserve"> 2018-O101</f>
        <v>2018</v>
      </c>
      <c r="R101">
        <v>69</v>
      </c>
      <c r="S101" s="1" t="s">
        <v>58</v>
      </c>
      <c r="T101" s="2">
        <f>+R101</f>
        <v>69</v>
      </c>
      <c r="U101" s="1" t="s">
        <v>93</v>
      </c>
      <c r="V101" s="1" t="s">
        <v>167</v>
      </c>
    </row>
    <row r="102" spans="1:24" x14ac:dyDescent="0.25">
      <c r="A102" s="1" t="s">
        <v>5439</v>
      </c>
      <c r="B102" s="1" t="s">
        <v>5440</v>
      </c>
      <c r="C102" s="1" t="s">
        <v>771</v>
      </c>
      <c r="D102" s="1" t="s">
        <v>830</v>
      </c>
      <c r="G102" s="1" t="s">
        <v>774</v>
      </c>
      <c r="H102" s="1" t="s">
        <v>77</v>
      </c>
      <c r="I102" s="1" t="s">
        <v>43</v>
      </c>
      <c r="J102" s="1" t="s">
        <v>6954</v>
      </c>
      <c r="K102" s="1" t="s">
        <v>44</v>
      </c>
      <c r="L102" s="1" t="s">
        <v>5339</v>
      </c>
      <c r="M102" s="1" t="s">
        <v>106</v>
      </c>
      <c r="N102" s="1" t="s">
        <v>75</v>
      </c>
      <c r="O102" s="1" t="s">
        <v>46</v>
      </c>
      <c r="P102" s="1" t="s">
        <v>971</v>
      </c>
      <c r="Q102" s="1">
        <f xml:space="preserve"> 2018-O102</f>
        <v>2018</v>
      </c>
      <c r="R102">
        <v>80</v>
      </c>
      <c r="S102" s="1" t="s">
        <v>90</v>
      </c>
      <c r="T102" s="2">
        <f>+R102*0.0001</f>
        <v>8.0000000000000002E-3</v>
      </c>
      <c r="U102" s="1" t="s">
        <v>93</v>
      </c>
      <c r="V102" s="1" t="s">
        <v>49</v>
      </c>
    </row>
    <row r="103" spans="1:24" x14ac:dyDescent="0.25">
      <c r="A103" s="1" t="s">
        <v>5433</v>
      </c>
      <c r="B103" s="1" t="s">
        <v>5434</v>
      </c>
      <c r="C103" s="1" t="s">
        <v>771</v>
      </c>
      <c r="D103" s="1" t="s">
        <v>1779</v>
      </c>
      <c r="G103" s="1" t="s">
        <v>782</v>
      </c>
      <c r="H103" s="1" t="s">
        <v>77</v>
      </c>
      <c r="I103" s="1" t="s">
        <v>93</v>
      </c>
      <c r="J103" s="1" t="s">
        <v>114</v>
      </c>
      <c r="K103" s="1" t="s">
        <v>50</v>
      </c>
      <c r="M103" s="1" t="s">
        <v>106</v>
      </c>
      <c r="N103" s="1" t="s">
        <v>46</v>
      </c>
      <c r="O103" s="1" t="s">
        <v>46</v>
      </c>
      <c r="P103" s="1" t="s">
        <v>2278</v>
      </c>
      <c r="Q103" s="1">
        <f xml:space="preserve"> 2018-O103</f>
        <v>2018</v>
      </c>
      <c r="R103">
        <v>50</v>
      </c>
      <c r="S103" s="1" t="s">
        <v>58</v>
      </c>
      <c r="T103" s="2">
        <f>+R103</f>
        <v>50</v>
      </c>
      <c r="U103" s="1" t="s">
        <v>93</v>
      </c>
      <c r="V103" s="1" t="s">
        <v>83</v>
      </c>
      <c r="X103" s="1" t="s">
        <v>264</v>
      </c>
    </row>
    <row r="104" spans="1:24" x14ac:dyDescent="0.25">
      <c r="A104" s="1" t="s">
        <v>5418</v>
      </c>
      <c r="B104" s="1" t="s">
        <v>5419</v>
      </c>
      <c r="C104" s="1" t="s">
        <v>771</v>
      </c>
      <c r="D104" s="1" t="s">
        <v>1779</v>
      </c>
      <c r="G104" s="1" t="s">
        <v>782</v>
      </c>
      <c r="H104" s="1" t="s">
        <v>77</v>
      </c>
      <c r="I104" s="1" t="s">
        <v>114</v>
      </c>
      <c r="J104" s="1" t="s">
        <v>114</v>
      </c>
      <c r="K104" s="1" t="s">
        <v>44</v>
      </c>
      <c r="L104" s="1" t="s">
        <v>5421</v>
      </c>
      <c r="M104" s="1" t="s">
        <v>106</v>
      </c>
      <c r="N104" s="1" t="s">
        <v>98</v>
      </c>
      <c r="O104" s="1" t="s">
        <v>46</v>
      </c>
      <c r="P104" s="1" t="s">
        <v>2278</v>
      </c>
      <c r="Q104" s="1">
        <f xml:space="preserve"> 2018-O104</f>
        <v>2018</v>
      </c>
      <c r="R104">
        <v>50</v>
      </c>
      <c r="S104" s="1" t="s">
        <v>58</v>
      </c>
      <c r="T104" s="2">
        <f>+R104</f>
        <v>50</v>
      </c>
      <c r="U104" s="1" t="s">
        <v>93</v>
      </c>
      <c r="V104" s="1" t="s">
        <v>60</v>
      </c>
      <c r="W104" s="1" t="s">
        <v>61</v>
      </c>
    </row>
    <row r="105" spans="1:24" x14ac:dyDescent="0.25">
      <c r="A105" s="1" t="s">
        <v>5411</v>
      </c>
      <c r="B105" s="1" t="s">
        <v>5412</v>
      </c>
      <c r="C105" s="1" t="s">
        <v>771</v>
      </c>
      <c r="D105" s="1" t="s">
        <v>1779</v>
      </c>
      <c r="G105" s="1" t="s">
        <v>782</v>
      </c>
      <c r="H105" s="1" t="s">
        <v>77</v>
      </c>
      <c r="I105" s="1" t="s">
        <v>43</v>
      </c>
      <c r="J105" s="1" t="s">
        <v>6954</v>
      </c>
      <c r="K105" s="1" t="s">
        <v>44</v>
      </c>
      <c r="L105" s="1" t="s">
        <v>5324</v>
      </c>
      <c r="M105" s="1" t="s">
        <v>106</v>
      </c>
      <c r="N105" s="1" t="s">
        <v>41</v>
      </c>
      <c r="O105" s="1" t="s">
        <v>46</v>
      </c>
      <c r="P105" s="1" t="s">
        <v>231</v>
      </c>
      <c r="Q105" s="1">
        <f xml:space="preserve"> 2018-O105</f>
        <v>2018</v>
      </c>
      <c r="R105">
        <v>21</v>
      </c>
      <c r="S105" s="1" t="s">
        <v>58</v>
      </c>
      <c r="T105" s="2">
        <f>+R105</f>
        <v>21</v>
      </c>
      <c r="U105" s="1" t="s">
        <v>93</v>
      </c>
      <c r="V105" s="1" t="s">
        <v>167</v>
      </c>
    </row>
    <row r="106" spans="1:24" x14ac:dyDescent="0.25">
      <c r="A106" s="1" t="s">
        <v>5400</v>
      </c>
      <c r="B106" s="1" t="s">
        <v>5401</v>
      </c>
      <c r="C106" s="1" t="s">
        <v>771</v>
      </c>
      <c r="D106" s="1" t="s">
        <v>5129</v>
      </c>
      <c r="G106" s="1" t="s">
        <v>6948</v>
      </c>
      <c r="H106" s="1" t="s">
        <v>77</v>
      </c>
      <c r="I106" s="1" t="s">
        <v>263</v>
      </c>
      <c r="J106" s="1" t="s">
        <v>6950</v>
      </c>
      <c r="K106" s="1" t="s">
        <v>44</v>
      </c>
      <c r="L106" s="1" t="s">
        <v>2953</v>
      </c>
      <c r="M106" s="1" t="s">
        <v>106</v>
      </c>
      <c r="N106" s="1" t="s">
        <v>170</v>
      </c>
      <c r="O106" s="1" t="s">
        <v>46</v>
      </c>
      <c r="P106" s="1" t="s">
        <v>5403</v>
      </c>
      <c r="Q106" s="1">
        <f xml:space="preserve"> 2018-O106</f>
        <v>2018</v>
      </c>
      <c r="R106">
        <v>39</v>
      </c>
      <c r="S106" s="1" t="s">
        <v>58</v>
      </c>
      <c r="T106" s="2">
        <f>+R106</f>
        <v>39</v>
      </c>
      <c r="U106" s="1" t="s">
        <v>93</v>
      </c>
      <c r="V106" s="1" t="s">
        <v>83</v>
      </c>
      <c r="X106" s="1" t="s">
        <v>482</v>
      </c>
    </row>
    <row r="107" spans="1:24" x14ac:dyDescent="0.25">
      <c r="A107" s="1" t="s">
        <v>5397</v>
      </c>
      <c r="B107" s="1" t="s">
        <v>5398</v>
      </c>
      <c r="C107" s="1" t="s">
        <v>771</v>
      </c>
      <c r="D107" s="1" t="s">
        <v>5183</v>
      </c>
      <c r="G107" s="1" t="s">
        <v>774</v>
      </c>
      <c r="H107" s="1" t="s">
        <v>77</v>
      </c>
      <c r="I107" s="1" t="s">
        <v>171</v>
      </c>
      <c r="J107" s="1" t="s">
        <v>6953</v>
      </c>
      <c r="K107" s="1" t="s">
        <v>44</v>
      </c>
      <c r="L107" s="1" t="s">
        <v>5339</v>
      </c>
      <c r="M107" s="1" t="s">
        <v>106</v>
      </c>
      <c r="N107" s="1" t="s">
        <v>75</v>
      </c>
      <c r="O107" s="1" t="s">
        <v>46</v>
      </c>
      <c r="P107" s="1" t="s">
        <v>2278</v>
      </c>
      <c r="Q107" s="1">
        <f xml:space="preserve"> 2018-O107</f>
        <v>2018</v>
      </c>
      <c r="R107">
        <v>192</v>
      </c>
      <c r="S107" s="1" t="s">
        <v>58</v>
      </c>
      <c r="T107" s="2">
        <f>+R107</f>
        <v>192</v>
      </c>
      <c r="U107" s="1" t="s">
        <v>93</v>
      </c>
      <c r="V107" s="1" t="s">
        <v>167</v>
      </c>
    </row>
    <row r="108" spans="1:24" x14ac:dyDescent="0.25">
      <c r="A108" s="1" t="s">
        <v>5394</v>
      </c>
      <c r="B108" s="1" t="s">
        <v>5395</v>
      </c>
      <c r="C108" s="1" t="s">
        <v>771</v>
      </c>
      <c r="D108" s="1" t="s">
        <v>1779</v>
      </c>
      <c r="G108" s="1" t="s">
        <v>782</v>
      </c>
      <c r="H108" s="1" t="s">
        <v>77</v>
      </c>
      <c r="I108" s="1" t="s">
        <v>43</v>
      </c>
      <c r="J108" s="1" t="s">
        <v>6954</v>
      </c>
      <c r="K108" s="1" t="s">
        <v>44</v>
      </c>
      <c r="L108" s="1" t="s">
        <v>5324</v>
      </c>
      <c r="M108" s="1" t="s">
        <v>45</v>
      </c>
      <c r="N108" s="1" t="s">
        <v>46</v>
      </c>
      <c r="O108" s="1" t="s">
        <v>46</v>
      </c>
      <c r="P108" s="1" t="s">
        <v>4689</v>
      </c>
      <c r="Q108" s="1">
        <f xml:space="preserve"> 2018-O108</f>
        <v>2018</v>
      </c>
      <c r="R108">
        <v>1</v>
      </c>
      <c r="S108" s="1" t="s">
        <v>58</v>
      </c>
      <c r="T108" s="2">
        <f>+R108</f>
        <v>1</v>
      </c>
      <c r="U108" s="1" t="s">
        <v>93</v>
      </c>
      <c r="V108" s="1" t="s">
        <v>83</v>
      </c>
      <c r="X108" s="1" t="s">
        <v>260</v>
      </c>
    </row>
    <row r="109" spans="1:24" x14ac:dyDescent="0.25">
      <c r="A109" s="1" t="s">
        <v>5389</v>
      </c>
      <c r="B109" s="1" t="s">
        <v>5390</v>
      </c>
      <c r="C109" s="1" t="s">
        <v>771</v>
      </c>
      <c r="D109" s="1" t="s">
        <v>5183</v>
      </c>
      <c r="G109" s="1" t="s">
        <v>774</v>
      </c>
      <c r="H109" s="1" t="s">
        <v>42</v>
      </c>
      <c r="I109" s="1" t="s">
        <v>171</v>
      </c>
      <c r="J109" s="1" t="s">
        <v>6953</v>
      </c>
      <c r="K109" s="1" t="s">
        <v>44</v>
      </c>
      <c r="L109" s="1" t="s">
        <v>5184</v>
      </c>
      <c r="M109" s="1" t="s">
        <v>106</v>
      </c>
      <c r="N109" s="1" t="s">
        <v>98</v>
      </c>
      <c r="O109" s="1" t="s">
        <v>46</v>
      </c>
      <c r="P109" s="1" t="s">
        <v>5392</v>
      </c>
      <c r="Q109" s="1">
        <f xml:space="preserve"> 2018-O109</f>
        <v>2018</v>
      </c>
      <c r="R109">
        <v>3</v>
      </c>
      <c r="S109" s="1" t="s">
        <v>58</v>
      </c>
      <c r="T109" s="2">
        <f>+R109</f>
        <v>3</v>
      </c>
      <c r="U109" s="1" t="s">
        <v>93</v>
      </c>
      <c r="V109" s="1" t="s">
        <v>167</v>
      </c>
    </row>
    <row r="110" spans="1:24" x14ac:dyDescent="0.25">
      <c r="A110" s="1" t="s">
        <v>5385</v>
      </c>
      <c r="B110" s="1" t="s">
        <v>5386</v>
      </c>
      <c r="C110" s="1" t="s">
        <v>771</v>
      </c>
      <c r="D110" s="1" t="s">
        <v>1779</v>
      </c>
      <c r="G110" s="1" t="s">
        <v>782</v>
      </c>
      <c r="H110" s="1" t="s">
        <v>77</v>
      </c>
      <c r="I110" s="1" t="s">
        <v>43</v>
      </c>
      <c r="J110" s="1" t="s">
        <v>6954</v>
      </c>
      <c r="K110" s="1" t="s">
        <v>44</v>
      </c>
      <c r="L110" s="1" t="s">
        <v>5324</v>
      </c>
      <c r="M110" s="1" t="s">
        <v>45</v>
      </c>
      <c r="N110" s="1" t="s">
        <v>46</v>
      </c>
      <c r="O110" s="1" t="s">
        <v>46</v>
      </c>
      <c r="P110" s="1" t="s">
        <v>4689</v>
      </c>
      <c r="Q110" s="1">
        <f xml:space="preserve"> 2018-O110</f>
        <v>2018</v>
      </c>
      <c r="R110">
        <v>12.5</v>
      </c>
      <c r="S110" s="1" t="s">
        <v>58</v>
      </c>
      <c r="T110" s="2">
        <f>+R110</f>
        <v>12.5</v>
      </c>
      <c r="U110" s="1" t="s">
        <v>93</v>
      </c>
      <c r="V110" s="1" t="s">
        <v>83</v>
      </c>
      <c r="X110" s="1" t="s">
        <v>264</v>
      </c>
    </row>
    <row r="111" spans="1:24" x14ac:dyDescent="0.25">
      <c r="A111" s="1" t="s">
        <v>5381</v>
      </c>
      <c r="B111" s="1" t="s">
        <v>5382</v>
      </c>
      <c r="C111" s="1" t="s">
        <v>771</v>
      </c>
      <c r="D111" s="1" t="s">
        <v>5363</v>
      </c>
      <c r="G111" s="1" t="s">
        <v>6948</v>
      </c>
      <c r="H111" s="1" t="s">
        <v>77</v>
      </c>
      <c r="I111" s="1" t="s">
        <v>78</v>
      </c>
      <c r="J111" s="1" t="s">
        <v>78</v>
      </c>
      <c r="K111" s="1" t="s">
        <v>44</v>
      </c>
      <c r="L111" s="1" t="s">
        <v>2953</v>
      </c>
      <c r="M111" s="1" t="s">
        <v>106</v>
      </c>
      <c r="N111" s="1" t="s">
        <v>41</v>
      </c>
      <c r="O111" s="1" t="s">
        <v>46</v>
      </c>
      <c r="P111" s="1" t="s">
        <v>5384</v>
      </c>
      <c r="Q111" s="1">
        <f xml:space="preserve"> 2018-O111</f>
        <v>2018</v>
      </c>
      <c r="R111">
        <v>12.5</v>
      </c>
      <c r="S111" s="1" t="s">
        <v>58</v>
      </c>
      <c r="T111" s="2">
        <f>+R111</f>
        <v>12.5</v>
      </c>
      <c r="U111" s="1" t="s">
        <v>93</v>
      </c>
      <c r="V111" s="1" t="s">
        <v>60</v>
      </c>
      <c r="W111" s="1" t="s">
        <v>61</v>
      </c>
    </row>
    <row r="112" spans="1:24" x14ac:dyDescent="0.25">
      <c r="A112" s="1" t="s">
        <v>5375</v>
      </c>
      <c r="B112" s="1" t="s">
        <v>5376</v>
      </c>
      <c r="C112" s="1" t="s">
        <v>771</v>
      </c>
      <c r="D112" s="1" t="s">
        <v>5183</v>
      </c>
      <c r="G112" s="1" t="s">
        <v>774</v>
      </c>
      <c r="H112" s="1" t="s">
        <v>77</v>
      </c>
      <c r="I112" s="1" t="s">
        <v>43</v>
      </c>
      <c r="J112" s="1" t="s">
        <v>6954</v>
      </c>
      <c r="K112" s="1" t="s">
        <v>44</v>
      </c>
      <c r="L112" s="1" t="s">
        <v>5339</v>
      </c>
      <c r="M112" s="1" t="s">
        <v>106</v>
      </c>
      <c r="N112" s="1" t="s">
        <v>75</v>
      </c>
      <c r="O112" s="1" t="s">
        <v>46</v>
      </c>
      <c r="P112" s="1" t="s">
        <v>174</v>
      </c>
      <c r="Q112" s="1">
        <f xml:space="preserve"> 2018-O112</f>
        <v>2018</v>
      </c>
      <c r="R112">
        <v>25.5</v>
      </c>
      <c r="S112" s="1" t="s">
        <v>58</v>
      </c>
      <c r="T112" s="2">
        <f>+R112</f>
        <v>25.5</v>
      </c>
      <c r="U112" s="1" t="s">
        <v>93</v>
      </c>
      <c r="V112" s="1" t="s">
        <v>60</v>
      </c>
      <c r="W112" s="1" t="s">
        <v>61</v>
      </c>
    </row>
    <row r="113" spans="1:24" x14ac:dyDescent="0.25">
      <c r="A113" s="1" t="s">
        <v>5360</v>
      </c>
      <c r="B113" s="1" t="s">
        <v>5361</v>
      </c>
      <c r="C113" s="1" t="s">
        <v>771</v>
      </c>
      <c r="D113" s="1" t="s">
        <v>5363</v>
      </c>
      <c r="G113" s="1" t="s">
        <v>6948</v>
      </c>
      <c r="H113" s="1" t="s">
        <v>77</v>
      </c>
      <c r="I113" s="1" t="s">
        <v>114</v>
      </c>
      <c r="J113" s="1" t="s">
        <v>114</v>
      </c>
      <c r="K113" s="1" t="s">
        <v>44</v>
      </c>
      <c r="L113" s="1" t="s">
        <v>4979</v>
      </c>
      <c r="M113" s="1" t="s">
        <v>106</v>
      </c>
      <c r="N113" s="1" t="s">
        <v>98</v>
      </c>
      <c r="O113" s="1" t="s">
        <v>46</v>
      </c>
      <c r="P113" s="1" t="s">
        <v>2278</v>
      </c>
      <c r="Q113" s="1">
        <f xml:space="preserve"> 2018-O113</f>
        <v>2018</v>
      </c>
      <c r="R113">
        <v>153</v>
      </c>
      <c r="S113" s="1" t="s">
        <v>58</v>
      </c>
      <c r="T113" s="2">
        <f>+R113</f>
        <v>153</v>
      </c>
      <c r="U113" s="1" t="s">
        <v>93</v>
      </c>
      <c r="V113" s="1" t="s">
        <v>167</v>
      </c>
    </row>
    <row r="114" spans="1:24" x14ac:dyDescent="0.25">
      <c r="A114" s="1" t="s">
        <v>5336</v>
      </c>
      <c r="B114" s="1" t="s">
        <v>5337</v>
      </c>
      <c r="C114" s="1" t="s">
        <v>771</v>
      </c>
      <c r="D114" s="1" t="s">
        <v>5183</v>
      </c>
      <c r="G114" s="1" t="s">
        <v>774</v>
      </c>
      <c r="H114" s="1" t="s">
        <v>77</v>
      </c>
      <c r="I114" s="1" t="s">
        <v>171</v>
      </c>
      <c r="J114" s="1" t="s">
        <v>6953</v>
      </c>
      <c r="K114" s="1" t="s">
        <v>44</v>
      </c>
      <c r="L114" s="1" t="s">
        <v>5339</v>
      </c>
      <c r="M114" s="1" t="s">
        <v>106</v>
      </c>
      <c r="N114" s="1" t="s">
        <v>75</v>
      </c>
      <c r="O114" s="1" t="s">
        <v>46</v>
      </c>
      <c r="P114" s="1" t="s">
        <v>2278</v>
      </c>
      <c r="Q114" s="1">
        <f xml:space="preserve"> 2018-O114</f>
        <v>2018</v>
      </c>
      <c r="R114">
        <v>25</v>
      </c>
      <c r="S114" s="1" t="s">
        <v>58</v>
      </c>
      <c r="T114" s="2">
        <f>+R114</f>
        <v>25</v>
      </c>
      <c r="U114" s="1" t="s">
        <v>93</v>
      </c>
      <c r="V114" s="1" t="s">
        <v>83</v>
      </c>
      <c r="X114" s="1" t="s">
        <v>260</v>
      </c>
    </row>
    <row r="115" spans="1:24" x14ac:dyDescent="0.25">
      <c r="A115" s="1" t="s">
        <v>5284</v>
      </c>
      <c r="B115" s="1" t="s">
        <v>5285</v>
      </c>
      <c r="C115" s="1" t="s">
        <v>771</v>
      </c>
      <c r="D115" s="1" t="s">
        <v>5183</v>
      </c>
      <c r="G115" s="1" t="s">
        <v>782</v>
      </c>
      <c r="H115" s="1" t="s">
        <v>77</v>
      </c>
      <c r="I115" s="1" t="s">
        <v>171</v>
      </c>
      <c r="J115" s="1" t="s">
        <v>6953</v>
      </c>
      <c r="K115" s="1" t="s">
        <v>44</v>
      </c>
      <c r="L115" s="1" t="s">
        <v>4843</v>
      </c>
      <c r="M115" s="1" t="s">
        <v>106</v>
      </c>
      <c r="N115" s="1" t="s">
        <v>98</v>
      </c>
      <c r="O115" s="1" t="s">
        <v>46</v>
      </c>
      <c r="P115" s="1" t="s">
        <v>2278</v>
      </c>
      <c r="Q115" s="1">
        <f xml:space="preserve"> 2018-O115</f>
        <v>2018</v>
      </c>
      <c r="R115">
        <v>25</v>
      </c>
      <c r="S115" s="1" t="s">
        <v>58</v>
      </c>
      <c r="T115" s="2">
        <f>+R115</f>
        <v>25</v>
      </c>
      <c r="U115" s="1" t="s">
        <v>93</v>
      </c>
      <c r="V115" s="1" t="s">
        <v>60</v>
      </c>
      <c r="W115" s="1" t="s">
        <v>61</v>
      </c>
    </row>
    <row r="116" spans="1:24" x14ac:dyDescent="0.25">
      <c r="A116" s="1" t="s">
        <v>5270</v>
      </c>
      <c r="B116" s="1" t="s">
        <v>5271</v>
      </c>
      <c r="C116" s="1" t="s">
        <v>771</v>
      </c>
      <c r="D116" s="1" t="s">
        <v>5183</v>
      </c>
      <c r="G116" s="1" t="s">
        <v>774</v>
      </c>
      <c r="H116" s="1" t="s">
        <v>77</v>
      </c>
      <c r="I116" s="1" t="s">
        <v>171</v>
      </c>
      <c r="J116" s="1" t="s">
        <v>6953</v>
      </c>
      <c r="K116" s="1" t="s">
        <v>44</v>
      </c>
      <c r="L116" s="1" t="s">
        <v>5184</v>
      </c>
      <c r="M116" s="1" t="s">
        <v>106</v>
      </c>
      <c r="N116" s="1" t="s">
        <v>208</v>
      </c>
      <c r="O116" s="1" t="s">
        <v>46</v>
      </c>
      <c r="P116" s="1" t="s">
        <v>124</v>
      </c>
      <c r="Q116" s="1">
        <f xml:space="preserve"> 2018-O116</f>
        <v>2018</v>
      </c>
      <c r="R116">
        <v>20</v>
      </c>
      <c r="S116" s="1" t="s">
        <v>58</v>
      </c>
      <c r="T116" s="2">
        <f>+R116</f>
        <v>20</v>
      </c>
      <c r="U116" s="1" t="s">
        <v>93</v>
      </c>
      <c r="V116" s="1" t="s">
        <v>167</v>
      </c>
    </row>
    <row r="117" spans="1:24" x14ac:dyDescent="0.25">
      <c r="A117" s="1" t="s">
        <v>5266</v>
      </c>
      <c r="B117" s="1" t="s">
        <v>5267</v>
      </c>
      <c r="C117" s="1" t="s">
        <v>771</v>
      </c>
      <c r="D117" s="1" t="s">
        <v>5183</v>
      </c>
      <c r="G117" s="1" t="s">
        <v>774</v>
      </c>
      <c r="H117" s="1" t="s">
        <v>77</v>
      </c>
      <c r="I117" s="1" t="s">
        <v>114</v>
      </c>
      <c r="J117" s="1" t="s">
        <v>114</v>
      </c>
      <c r="K117" s="1" t="s">
        <v>44</v>
      </c>
      <c r="L117" s="1" t="s">
        <v>4843</v>
      </c>
      <c r="M117" s="1" t="s">
        <v>106</v>
      </c>
      <c r="N117" s="1" t="s">
        <v>86</v>
      </c>
      <c r="O117" s="1" t="s">
        <v>46</v>
      </c>
      <c r="P117" s="1" t="s">
        <v>5269</v>
      </c>
      <c r="Q117" s="1">
        <f xml:space="preserve"> 2018-O117</f>
        <v>2018</v>
      </c>
      <c r="R117">
        <v>150</v>
      </c>
      <c r="S117" s="1" t="s">
        <v>58</v>
      </c>
      <c r="T117" s="2">
        <f>+R117</f>
        <v>150</v>
      </c>
      <c r="U117" s="1" t="s">
        <v>93</v>
      </c>
      <c r="V117" s="1" t="s">
        <v>83</v>
      </c>
      <c r="X117" s="1" t="s">
        <v>260</v>
      </c>
    </row>
    <row r="118" spans="1:24" x14ac:dyDescent="0.25">
      <c r="A118" s="1" t="s">
        <v>5262</v>
      </c>
      <c r="B118" s="1" t="s">
        <v>5263</v>
      </c>
      <c r="C118" s="1" t="s">
        <v>771</v>
      </c>
      <c r="D118" s="1" t="s">
        <v>5183</v>
      </c>
      <c r="G118" s="1" t="s">
        <v>774</v>
      </c>
      <c r="H118" s="1" t="s">
        <v>77</v>
      </c>
      <c r="I118" s="1" t="s">
        <v>263</v>
      </c>
      <c r="J118" s="1" t="s">
        <v>6950</v>
      </c>
      <c r="K118" s="1" t="s">
        <v>44</v>
      </c>
      <c r="L118" s="1" t="s">
        <v>4843</v>
      </c>
      <c r="M118" s="1" t="s">
        <v>106</v>
      </c>
      <c r="N118" s="1" t="s">
        <v>79</v>
      </c>
      <c r="O118" s="1" t="s">
        <v>46</v>
      </c>
      <c r="P118" s="1" t="s">
        <v>5265</v>
      </c>
      <c r="Q118" s="1">
        <f xml:space="preserve"> 2018-O118</f>
        <v>2018</v>
      </c>
      <c r="R118">
        <v>150</v>
      </c>
      <c r="S118" s="1" t="s">
        <v>58</v>
      </c>
      <c r="T118" s="2">
        <f>+R118</f>
        <v>150</v>
      </c>
      <c r="U118" s="1" t="s">
        <v>93</v>
      </c>
      <c r="V118" s="1" t="s">
        <v>60</v>
      </c>
      <c r="W118" s="1" t="s">
        <v>61</v>
      </c>
    </row>
    <row r="119" spans="1:24" x14ac:dyDescent="0.25">
      <c r="A119" s="1" t="s">
        <v>5244</v>
      </c>
      <c r="B119" s="1" t="s">
        <v>5245</v>
      </c>
      <c r="C119" s="1" t="s">
        <v>771</v>
      </c>
      <c r="D119" s="1" t="s">
        <v>5183</v>
      </c>
      <c r="G119" s="1" t="s">
        <v>774</v>
      </c>
      <c r="H119" s="1" t="s">
        <v>77</v>
      </c>
      <c r="I119" s="1" t="s">
        <v>171</v>
      </c>
      <c r="J119" s="1" t="s">
        <v>6953</v>
      </c>
      <c r="K119" s="1" t="s">
        <v>44</v>
      </c>
      <c r="L119" s="1" t="s">
        <v>5184</v>
      </c>
      <c r="M119" s="1" t="s">
        <v>106</v>
      </c>
      <c r="N119" s="1" t="s">
        <v>208</v>
      </c>
      <c r="O119" s="1" t="s">
        <v>46</v>
      </c>
      <c r="P119" s="1" t="s">
        <v>4442</v>
      </c>
      <c r="Q119" s="1">
        <f xml:space="preserve"> 2018-O119</f>
        <v>2018</v>
      </c>
      <c r="R119">
        <v>300</v>
      </c>
      <c r="S119" s="1" t="s">
        <v>58</v>
      </c>
      <c r="T119" s="2">
        <f>+R119</f>
        <v>300</v>
      </c>
      <c r="U119" s="1" t="s">
        <v>93</v>
      </c>
      <c r="V119" s="1" t="s">
        <v>167</v>
      </c>
    </row>
    <row r="120" spans="1:24" x14ac:dyDescent="0.25">
      <c r="A120" s="1" t="s">
        <v>5204</v>
      </c>
      <c r="B120" s="1" t="s">
        <v>5205</v>
      </c>
      <c r="C120" s="1" t="s">
        <v>771</v>
      </c>
      <c r="D120" s="1" t="s">
        <v>5183</v>
      </c>
      <c r="G120" s="1" t="s">
        <v>774</v>
      </c>
      <c r="H120" s="1" t="s">
        <v>77</v>
      </c>
      <c r="I120" s="1" t="s">
        <v>171</v>
      </c>
      <c r="J120" s="1" t="s">
        <v>6953</v>
      </c>
      <c r="K120" s="1" t="s">
        <v>44</v>
      </c>
      <c r="L120" s="1" t="s">
        <v>5184</v>
      </c>
      <c r="M120" s="1" t="s">
        <v>106</v>
      </c>
      <c r="N120" s="1" t="s">
        <v>156</v>
      </c>
      <c r="O120" s="1" t="s">
        <v>46</v>
      </c>
      <c r="P120" s="1" t="s">
        <v>2278</v>
      </c>
      <c r="Q120" s="1">
        <f xml:space="preserve"> 2018-O120</f>
        <v>2018</v>
      </c>
      <c r="R120">
        <v>5</v>
      </c>
      <c r="S120" s="1" t="s">
        <v>58</v>
      </c>
      <c r="T120" s="2">
        <f>+R120</f>
        <v>5</v>
      </c>
      <c r="U120" s="1" t="s">
        <v>93</v>
      </c>
      <c r="V120" s="1" t="s">
        <v>60</v>
      </c>
      <c r="W120" s="1" t="s">
        <v>61</v>
      </c>
    </row>
    <row r="121" spans="1:24" x14ac:dyDescent="0.25">
      <c r="A121" s="1" t="s">
        <v>5195</v>
      </c>
      <c r="B121" s="1" t="s">
        <v>5196</v>
      </c>
      <c r="C121" s="1" t="s">
        <v>771</v>
      </c>
      <c r="D121" s="1" t="s">
        <v>830</v>
      </c>
      <c r="G121" s="1" t="s">
        <v>6948</v>
      </c>
      <c r="H121" s="1" t="s">
        <v>77</v>
      </c>
      <c r="I121" s="1" t="s">
        <v>93</v>
      </c>
      <c r="J121" s="1" t="s">
        <v>114</v>
      </c>
      <c r="K121" s="1" t="s">
        <v>44</v>
      </c>
      <c r="L121" s="1" t="s">
        <v>4751</v>
      </c>
      <c r="M121" s="1" t="s">
        <v>6955</v>
      </c>
      <c r="N121" s="1" t="s">
        <v>46</v>
      </c>
      <c r="O121" s="1" t="s">
        <v>46</v>
      </c>
      <c r="P121" s="1" t="s">
        <v>3534</v>
      </c>
      <c r="Q121" s="1">
        <f xml:space="preserve"> 2018-O121</f>
        <v>2018</v>
      </c>
      <c r="R121">
        <v>10</v>
      </c>
      <c r="S121" s="1" t="s">
        <v>58</v>
      </c>
      <c r="T121" s="2">
        <f>+R121</f>
        <v>10</v>
      </c>
      <c r="U121" s="1" t="s">
        <v>93</v>
      </c>
      <c r="V121" s="1" t="s">
        <v>167</v>
      </c>
    </row>
    <row r="122" spans="1:24" x14ac:dyDescent="0.25">
      <c r="A122" s="1" t="s">
        <v>5187</v>
      </c>
      <c r="B122" s="1" t="s">
        <v>5188</v>
      </c>
      <c r="C122" s="1" t="s">
        <v>771</v>
      </c>
      <c r="D122" s="1" t="s">
        <v>830</v>
      </c>
      <c r="G122" s="1" t="s">
        <v>6948</v>
      </c>
      <c r="H122" s="1" t="s">
        <v>77</v>
      </c>
      <c r="I122" s="1" t="s">
        <v>43</v>
      </c>
      <c r="J122" s="1" t="s">
        <v>6954</v>
      </c>
      <c r="K122" s="1" t="s">
        <v>44</v>
      </c>
      <c r="L122" s="1" t="s">
        <v>4767</v>
      </c>
      <c r="M122" s="1" t="s">
        <v>6955</v>
      </c>
      <c r="N122" s="1" t="s">
        <v>46</v>
      </c>
      <c r="O122" s="1" t="s">
        <v>46</v>
      </c>
      <c r="P122" s="1" t="s">
        <v>5190</v>
      </c>
      <c r="Q122" s="1">
        <f xml:space="preserve"> 2018-O122</f>
        <v>2018</v>
      </c>
      <c r="R122">
        <v>5.5</v>
      </c>
      <c r="S122" s="1" t="s">
        <v>58</v>
      </c>
      <c r="T122" s="2">
        <f>+R122</f>
        <v>5.5</v>
      </c>
      <c r="U122" s="1" t="s">
        <v>93</v>
      </c>
      <c r="V122" s="1" t="s">
        <v>83</v>
      </c>
      <c r="X122" s="1" t="s">
        <v>260</v>
      </c>
    </row>
    <row r="123" spans="1:24" x14ac:dyDescent="0.25">
      <c r="A123" s="1" t="s">
        <v>5149</v>
      </c>
      <c r="B123" s="1" t="s">
        <v>5150</v>
      </c>
      <c r="C123" s="1" t="s">
        <v>771</v>
      </c>
      <c r="D123" s="1" t="s">
        <v>149</v>
      </c>
      <c r="G123" s="1" t="s">
        <v>6948</v>
      </c>
      <c r="H123" s="1" t="s">
        <v>77</v>
      </c>
      <c r="I123" s="1" t="s">
        <v>43</v>
      </c>
      <c r="J123" s="1" t="s">
        <v>6954</v>
      </c>
      <c r="K123" s="1" t="s">
        <v>44</v>
      </c>
      <c r="L123" s="1" t="s">
        <v>5152</v>
      </c>
      <c r="M123" s="1" t="s">
        <v>106</v>
      </c>
      <c r="N123" s="1" t="s">
        <v>75</v>
      </c>
      <c r="O123" s="1" t="s">
        <v>46</v>
      </c>
      <c r="P123" s="1" t="s">
        <v>4689</v>
      </c>
      <c r="Q123" s="1">
        <f xml:space="preserve"> 2018-O123</f>
        <v>2018</v>
      </c>
      <c r="R123">
        <v>5</v>
      </c>
      <c r="S123" s="1" t="s">
        <v>58</v>
      </c>
      <c r="T123" s="2">
        <f>+R123</f>
        <v>5</v>
      </c>
      <c r="U123" s="1" t="s">
        <v>93</v>
      </c>
      <c r="V123" s="1" t="s">
        <v>167</v>
      </c>
    </row>
    <row r="124" spans="1:24" x14ac:dyDescent="0.25">
      <c r="A124" s="1" t="s">
        <v>5115</v>
      </c>
      <c r="B124" s="1" t="s">
        <v>5116</v>
      </c>
      <c r="C124" s="1" t="s">
        <v>771</v>
      </c>
      <c r="D124" s="1" t="s">
        <v>5053</v>
      </c>
      <c r="G124" s="1" t="s">
        <v>6948</v>
      </c>
      <c r="H124" s="1" t="s">
        <v>77</v>
      </c>
      <c r="I124" s="1" t="s">
        <v>43</v>
      </c>
      <c r="J124" s="1" t="s">
        <v>6954</v>
      </c>
      <c r="K124" s="1" t="s">
        <v>44</v>
      </c>
      <c r="L124" s="1" t="s">
        <v>1639</v>
      </c>
      <c r="M124" s="1" t="s">
        <v>106</v>
      </c>
      <c r="N124" s="1" t="s">
        <v>86</v>
      </c>
      <c r="O124" s="1" t="s">
        <v>46</v>
      </c>
      <c r="P124" s="1" t="s">
        <v>143</v>
      </c>
      <c r="Q124" s="1">
        <f xml:space="preserve"> 2018-O124</f>
        <v>2018</v>
      </c>
      <c r="R124">
        <v>11</v>
      </c>
      <c r="S124" s="1" t="s">
        <v>58</v>
      </c>
      <c r="T124" s="2">
        <f>+R124</f>
        <v>11</v>
      </c>
      <c r="U124" s="1" t="s">
        <v>93</v>
      </c>
      <c r="V124" s="1" t="s">
        <v>60</v>
      </c>
      <c r="W124" s="1" t="s">
        <v>61</v>
      </c>
    </row>
    <row r="125" spans="1:24" x14ac:dyDescent="0.25">
      <c r="A125" s="1" t="s">
        <v>5104</v>
      </c>
      <c r="B125" s="1" t="s">
        <v>5105</v>
      </c>
      <c r="C125" s="1" t="s">
        <v>771</v>
      </c>
      <c r="D125" s="1" t="s">
        <v>5053</v>
      </c>
      <c r="G125" s="1" t="s">
        <v>6948</v>
      </c>
      <c r="H125" s="1" t="s">
        <v>77</v>
      </c>
      <c r="I125" s="1" t="s">
        <v>78</v>
      </c>
      <c r="J125" s="1" t="s">
        <v>78</v>
      </c>
      <c r="K125" s="1" t="s">
        <v>50</v>
      </c>
      <c r="M125" s="1" t="s">
        <v>106</v>
      </c>
      <c r="N125" s="1" t="s">
        <v>75</v>
      </c>
      <c r="O125" s="1" t="s">
        <v>46</v>
      </c>
      <c r="P125" s="1" t="s">
        <v>2278</v>
      </c>
      <c r="Q125" s="1">
        <f xml:space="preserve"> 2018-O125</f>
        <v>2018</v>
      </c>
      <c r="R125">
        <v>2</v>
      </c>
      <c r="S125" s="1" t="s">
        <v>58</v>
      </c>
      <c r="T125" s="2">
        <f>+R125</f>
        <v>2</v>
      </c>
      <c r="U125" s="1" t="s">
        <v>93</v>
      </c>
      <c r="V125" s="1" t="s">
        <v>83</v>
      </c>
      <c r="X125" s="1" t="s">
        <v>260</v>
      </c>
    </row>
    <row r="126" spans="1:24" x14ac:dyDescent="0.25">
      <c r="A126" s="1" t="s">
        <v>5078</v>
      </c>
      <c r="B126" s="1" t="s">
        <v>5079</v>
      </c>
      <c r="C126" s="1" t="s">
        <v>771</v>
      </c>
      <c r="D126" s="1" t="s">
        <v>4948</v>
      </c>
      <c r="G126" s="1" t="s">
        <v>6948</v>
      </c>
      <c r="H126" s="1" t="s">
        <v>77</v>
      </c>
      <c r="I126" s="1" t="s">
        <v>43</v>
      </c>
      <c r="J126" s="1" t="s">
        <v>6954</v>
      </c>
      <c r="K126" s="1" t="s">
        <v>50</v>
      </c>
      <c r="M126" s="1" t="s">
        <v>106</v>
      </c>
      <c r="N126" s="1" t="s">
        <v>107</v>
      </c>
      <c r="O126" s="1" t="s">
        <v>46</v>
      </c>
      <c r="P126" s="1" t="s">
        <v>143</v>
      </c>
      <c r="Q126" s="1">
        <f xml:space="preserve"> 2018-O126</f>
        <v>2018</v>
      </c>
      <c r="R126">
        <v>45</v>
      </c>
      <c r="S126" s="1" t="s">
        <v>58</v>
      </c>
      <c r="T126" s="2">
        <f>+R126</f>
        <v>45</v>
      </c>
      <c r="U126" s="1" t="s">
        <v>93</v>
      </c>
      <c r="V126" s="1" t="s">
        <v>167</v>
      </c>
    </row>
    <row r="127" spans="1:24" x14ac:dyDescent="0.25">
      <c r="A127" s="1" t="s">
        <v>5074</v>
      </c>
      <c r="B127" s="1" t="s">
        <v>5075</v>
      </c>
      <c r="C127" s="1" t="s">
        <v>771</v>
      </c>
      <c r="D127" s="1" t="s">
        <v>4948</v>
      </c>
      <c r="G127" s="1" t="s">
        <v>6948</v>
      </c>
      <c r="H127" s="1" t="s">
        <v>77</v>
      </c>
      <c r="I127" s="1" t="s">
        <v>114</v>
      </c>
      <c r="J127" s="1" t="s">
        <v>114</v>
      </c>
      <c r="K127" s="1" t="s">
        <v>44</v>
      </c>
      <c r="L127" s="1" t="s">
        <v>4949</v>
      </c>
      <c r="M127" s="1" t="s">
        <v>106</v>
      </c>
      <c r="N127" s="1" t="s">
        <v>98</v>
      </c>
      <c r="O127" s="1" t="s">
        <v>46</v>
      </c>
      <c r="P127" s="1" t="s">
        <v>5077</v>
      </c>
      <c r="Q127" s="1">
        <f xml:space="preserve"> 2018-O127</f>
        <v>2018</v>
      </c>
      <c r="R127">
        <v>12</v>
      </c>
      <c r="S127" s="1" t="s">
        <v>58</v>
      </c>
      <c r="T127" s="2">
        <f>+R127</f>
        <v>12</v>
      </c>
      <c r="U127" s="1" t="s">
        <v>93</v>
      </c>
      <c r="V127" s="1" t="s">
        <v>83</v>
      </c>
      <c r="X127" s="1" t="s">
        <v>264</v>
      </c>
    </row>
    <row r="128" spans="1:24" x14ac:dyDescent="0.25">
      <c r="A128" s="1" t="s">
        <v>5061</v>
      </c>
      <c r="B128" s="1" t="s">
        <v>5062</v>
      </c>
      <c r="C128" s="1" t="s">
        <v>771</v>
      </c>
      <c r="D128" s="1" t="s">
        <v>5053</v>
      </c>
      <c r="G128" s="1" t="s">
        <v>6948</v>
      </c>
      <c r="H128" s="1" t="s">
        <v>77</v>
      </c>
      <c r="I128" s="1" t="s">
        <v>43</v>
      </c>
      <c r="J128" s="1" t="s">
        <v>6954</v>
      </c>
      <c r="K128" s="1" t="s">
        <v>50</v>
      </c>
      <c r="M128" s="1" t="s">
        <v>106</v>
      </c>
      <c r="N128" s="1" t="s">
        <v>98</v>
      </c>
      <c r="O128" s="1" t="s">
        <v>46</v>
      </c>
      <c r="P128" s="1" t="s">
        <v>2278</v>
      </c>
      <c r="Q128" s="1">
        <f xml:space="preserve"> 2018-O128</f>
        <v>2018</v>
      </c>
      <c r="R128">
        <v>2.5</v>
      </c>
      <c r="S128" s="1" t="s">
        <v>58</v>
      </c>
      <c r="T128" s="2">
        <f>+R128</f>
        <v>2.5</v>
      </c>
      <c r="U128" s="1" t="s">
        <v>93</v>
      </c>
      <c r="V128" s="1" t="s">
        <v>83</v>
      </c>
      <c r="X128" s="1" t="s">
        <v>482</v>
      </c>
    </row>
    <row r="129" spans="1:24" x14ac:dyDescent="0.25">
      <c r="A129" s="1" t="s">
        <v>5033</v>
      </c>
      <c r="B129" s="1" t="s">
        <v>5034</v>
      </c>
      <c r="C129" s="1" t="s">
        <v>771</v>
      </c>
      <c r="D129" s="1" t="s">
        <v>4618</v>
      </c>
      <c r="G129" s="1" t="s">
        <v>782</v>
      </c>
      <c r="H129" s="1" t="s">
        <v>77</v>
      </c>
      <c r="I129" s="1" t="s">
        <v>114</v>
      </c>
      <c r="J129" s="1" t="s">
        <v>114</v>
      </c>
      <c r="K129" s="1" t="s">
        <v>50</v>
      </c>
      <c r="M129" s="1" t="s">
        <v>45</v>
      </c>
      <c r="N129" s="1" t="s">
        <v>46</v>
      </c>
      <c r="O129" s="1" t="s">
        <v>46</v>
      </c>
      <c r="P129" s="1" t="s">
        <v>2278</v>
      </c>
      <c r="Q129" s="1">
        <f xml:space="preserve"> 2018-O129</f>
        <v>2018</v>
      </c>
      <c r="R129">
        <v>2.5</v>
      </c>
      <c r="S129" s="1" t="s">
        <v>58</v>
      </c>
      <c r="T129" s="2">
        <f>+R129</f>
        <v>2.5</v>
      </c>
      <c r="U129" s="1" t="s">
        <v>68</v>
      </c>
      <c r="V129" s="1" t="s">
        <v>60</v>
      </c>
      <c r="W129" s="1" t="s">
        <v>61</v>
      </c>
    </row>
    <row r="130" spans="1:24" x14ac:dyDescent="0.25">
      <c r="A130" s="1" t="s">
        <v>5026</v>
      </c>
      <c r="B130" s="1" t="s">
        <v>5027</v>
      </c>
      <c r="C130" s="1" t="s">
        <v>771</v>
      </c>
      <c r="D130" s="1" t="s">
        <v>4618</v>
      </c>
      <c r="G130" s="1" t="s">
        <v>782</v>
      </c>
      <c r="H130" s="1" t="s">
        <v>77</v>
      </c>
      <c r="I130" s="1" t="s">
        <v>114</v>
      </c>
      <c r="J130" s="1" t="s">
        <v>114</v>
      </c>
      <c r="K130" s="1" t="s">
        <v>50</v>
      </c>
      <c r="M130" s="1" t="s">
        <v>106</v>
      </c>
      <c r="N130" s="1" t="s">
        <v>79</v>
      </c>
      <c r="O130" s="1" t="s">
        <v>46</v>
      </c>
      <c r="P130" s="1" t="s">
        <v>2278</v>
      </c>
      <c r="Q130" s="1">
        <f xml:space="preserve"> 2018-O130</f>
        <v>2018</v>
      </c>
      <c r="R130">
        <v>2.5</v>
      </c>
      <c r="S130" s="1" t="s">
        <v>58</v>
      </c>
      <c r="T130" s="2">
        <f>+R130</f>
        <v>2.5</v>
      </c>
      <c r="U130" s="1" t="s">
        <v>93</v>
      </c>
      <c r="V130" s="1" t="s">
        <v>211</v>
      </c>
    </row>
    <row r="131" spans="1:24" x14ac:dyDescent="0.25">
      <c r="A131" s="1" t="s">
        <v>5023</v>
      </c>
      <c r="B131" s="1" t="s">
        <v>5024</v>
      </c>
      <c r="C131" s="1" t="s">
        <v>771</v>
      </c>
      <c r="D131" s="1" t="s">
        <v>4948</v>
      </c>
      <c r="G131" s="1" t="s">
        <v>774</v>
      </c>
      <c r="H131" s="1" t="s">
        <v>77</v>
      </c>
      <c r="I131" s="1" t="s">
        <v>43</v>
      </c>
      <c r="J131" s="1" t="s">
        <v>6954</v>
      </c>
      <c r="K131" s="1" t="s">
        <v>50</v>
      </c>
      <c r="M131" s="1" t="s">
        <v>106</v>
      </c>
      <c r="N131" s="1" t="s">
        <v>208</v>
      </c>
      <c r="O131" s="1" t="s">
        <v>46</v>
      </c>
      <c r="P131" s="1" t="s">
        <v>233</v>
      </c>
      <c r="Q131" s="1">
        <f xml:space="preserve"> 2018-O131</f>
        <v>2018</v>
      </c>
      <c r="R131">
        <v>2.5</v>
      </c>
      <c r="S131" s="1" t="s">
        <v>58</v>
      </c>
      <c r="T131" s="2">
        <f>+R131</f>
        <v>2.5</v>
      </c>
      <c r="U131" s="1" t="s">
        <v>93</v>
      </c>
      <c r="V131" s="1" t="s">
        <v>83</v>
      </c>
      <c r="X131" s="1" t="s">
        <v>3289</v>
      </c>
    </row>
    <row r="132" spans="1:24" x14ac:dyDescent="0.25">
      <c r="A132" s="1" t="s">
        <v>5015</v>
      </c>
      <c r="B132" s="1" t="s">
        <v>5016</v>
      </c>
      <c r="C132" s="1" t="s">
        <v>771</v>
      </c>
      <c r="D132" s="1" t="s">
        <v>4618</v>
      </c>
      <c r="G132" s="1" t="s">
        <v>782</v>
      </c>
      <c r="H132" s="1" t="s">
        <v>77</v>
      </c>
      <c r="I132" s="1" t="s">
        <v>43</v>
      </c>
      <c r="J132" s="1" t="s">
        <v>6954</v>
      </c>
      <c r="K132" s="1" t="s">
        <v>44</v>
      </c>
      <c r="L132" s="1" t="s">
        <v>4619</v>
      </c>
      <c r="M132" s="1" t="s">
        <v>106</v>
      </c>
      <c r="N132" s="1" t="s">
        <v>98</v>
      </c>
      <c r="O132" s="1" t="s">
        <v>46</v>
      </c>
      <c r="P132" s="1" t="s">
        <v>2278</v>
      </c>
      <c r="Q132" s="1">
        <f xml:space="preserve"> 2018-O132</f>
        <v>2018</v>
      </c>
      <c r="R132">
        <v>15</v>
      </c>
      <c r="S132" s="1" t="s">
        <v>58</v>
      </c>
      <c r="T132" s="2">
        <f>+R132</f>
        <v>15</v>
      </c>
      <c r="U132" s="1" t="s">
        <v>93</v>
      </c>
      <c r="V132" s="1" t="s">
        <v>167</v>
      </c>
    </row>
    <row r="133" spans="1:24" x14ac:dyDescent="0.25">
      <c r="A133" s="1" t="s">
        <v>4983</v>
      </c>
      <c r="B133" s="1" t="s">
        <v>4984</v>
      </c>
      <c r="C133" s="1" t="s">
        <v>771</v>
      </c>
      <c r="D133" s="1" t="s">
        <v>4618</v>
      </c>
      <c r="G133" s="1" t="s">
        <v>782</v>
      </c>
      <c r="H133" s="1" t="s">
        <v>77</v>
      </c>
      <c r="I133" s="1" t="s">
        <v>114</v>
      </c>
      <c r="J133" s="1" t="s">
        <v>114</v>
      </c>
      <c r="K133" s="1" t="s">
        <v>50</v>
      </c>
      <c r="M133" s="1" t="s">
        <v>106</v>
      </c>
      <c r="N133" s="1" t="s">
        <v>79</v>
      </c>
      <c r="O133" s="1" t="s">
        <v>46</v>
      </c>
      <c r="P133" s="1" t="s">
        <v>2278</v>
      </c>
      <c r="Q133" s="1">
        <f xml:space="preserve"> 2018-O133</f>
        <v>2018</v>
      </c>
      <c r="R133">
        <v>3</v>
      </c>
      <c r="S133" s="1" t="s">
        <v>58</v>
      </c>
      <c r="T133" s="2">
        <f>+R133</f>
        <v>3</v>
      </c>
      <c r="U133" s="1" t="s">
        <v>93</v>
      </c>
      <c r="V133" s="1" t="s">
        <v>83</v>
      </c>
      <c r="X133" s="1" t="s">
        <v>264</v>
      </c>
    </row>
    <row r="134" spans="1:24" x14ac:dyDescent="0.25">
      <c r="A134" s="1" t="s">
        <v>4973</v>
      </c>
      <c r="B134" s="1" t="s">
        <v>4974</v>
      </c>
      <c r="C134" s="1" t="s">
        <v>771</v>
      </c>
      <c r="D134" s="1" t="s">
        <v>830</v>
      </c>
      <c r="G134" s="1" t="s">
        <v>774</v>
      </c>
      <c r="H134" s="1" t="s">
        <v>77</v>
      </c>
      <c r="I134" s="1" t="s">
        <v>114</v>
      </c>
      <c r="J134" s="1" t="s">
        <v>114</v>
      </c>
      <c r="K134" s="1" t="s">
        <v>50</v>
      </c>
      <c r="M134" s="1" t="s">
        <v>106</v>
      </c>
      <c r="N134" s="1" t="s">
        <v>98</v>
      </c>
      <c r="O134" s="1" t="s">
        <v>46</v>
      </c>
      <c r="P134" s="1" t="s">
        <v>2278</v>
      </c>
      <c r="Q134" s="1">
        <f xml:space="preserve"> 2018-O134</f>
        <v>2018</v>
      </c>
      <c r="R134">
        <v>2.2000000000000002</v>
      </c>
      <c r="S134" s="1" t="s">
        <v>58</v>
      </c>
      <c r="T134" s="2">
        <f>+R134</f>
        <v>2.2000000000000002</v>
      </c>
      <c r="U134" s="1" t="s">
        <v>68</v>
      </c>
      <c r="V134" s="1" t="s">
        <v>60</v>
      </c>
      <c r="W134" s="1" t="s">
        <v>61</v>
      </c>
    </row>
    <row r="135" spans="1:24" x14ac:dyDescent="0.25">
      <c r="A135" s="1" t="s">
        <v>4957</v>
      </c>
      <c r="B135" s="1" t="s">
        <v>4958</v>
      </c>
      <c r="C135" s="1" t="s">
        <v>771</v>
      </c>
      <c r="D135" s="1" t="s">
        <v>4618</v>
      </c>
      <c r="G135" s="1" t="s">
        <v>782</v>
      </c>
      <c r="H135" s="1" t="s">
        <v>77</v>
      </c>
      <c r="I135" s="1" t="s">
        <v>114</v>
      </c>
      <c r="J135" s="1" t="s">
        <v>114</v>
      </c>
      <c r="K135" s="1" t="s">
        <v>50</v>
      </c>
      <c r="M135" s="1" t="s">
        <v>106</v>
      </c>
      <c r="N135" s="1" t="s">
        <v>208</v>
      </c>
      <c r="O135" s="1" t="s">
        <v>46</v>
      </c>
      <c r="P135" s="1" t="s">
        <v>2278</v>
      </c>
      <c r="Q135" s="1">
        <f xml:space="preserve"> 2018-O135</f>
        <v>2018</v>
      </c>
      <c r="R135">
        <v>2.2000000000000002</v>
      </c>
      <c r="S135" s="1" t="s">
        <v>58</v>
      </c>
      <c r="T135" s="2">
        <f>+R135</f>
        <v>2.2000000000000002</v>
      </c>
      <c r="U135" s="1" t="s">
        <v>93</v>
      </c>
      <c r="V135" s="1" t="s">
        <v>211</v>
      </c>
    </row>
    <row r="136" spans="1:24" x14ac:dyDescent="0.25">
      <c r="A136" s="1" t="s">
        <v>4952</v>
      </c>
      <c r="B136" s="1" t="s">
        <v>4953</v>
      </c>
      <c r="C136" s="1" t="s">
        <v>771</v>
      </c>
      <c r="D136" s="1" t="s">
        <v>143</v>
      </c>
      <c r="G136" s="1" t="s">
        <v>6948</v>
      </c>
      <c r="H136" s="1" t="s">
        <v>77</v>
      </c>
      <c r="I136" s="1" t="s">
        <v>114</v>
      </c>
      <c r="J136" s="1" t="s">
        <v>114</v>
      </c>
      <c r="K136" s="1" t="s">
        <v>44</v>
      </c>
      <c r="L136" s="1" t="s">
        <v>4955</v>
      </c>
      <c r="M136" s="1" t="s">
        <v>106</v>
      </c>
      <c r="N136" s="1" t="s">
        <v>98</v>
      </c>
      <c r="O136" s="1" t="s">
        <v>46</v>
      </c>
      <c r="P136" s="1" t="s">
        <v>4689</v>
      </c>
      <c r="Q136" s="1">
        <f xml:space="preserve"> 2018-O136</f>
        <v>2018</v>
      </c>
      <c r="R136">
        <v>1</v>
      </c>
      <c r="S136" s="1" t="s">
        <v>58</v>
      </c>
      <c r="T136" s="2">
        <f>+R136</f>
        <v>1</v>
      </c>
      <c r="U136" s="1" t="s">
        <v>93</v>
      </c>
      <c r="V136" s="1" t="s">
        <v>167</v>
      </c>
    </row>
    <row r="137" spans="1:24" x14ac:dyDescent="0.25">
      <c r="A137" s="1" t="s">
        <v>4939</v>
      </c>
      <c r="B137" s="1" t="s">
        <v>4940</v>
      </c>
      <c r="C137" s="1" t="s">
        <v>771</v>
      </c>
      <c r="D137" s="1" t="s">
        <v>143</v>
      </c>
      <c r="G137" s="1" t="s">
        <v>6948</v>
      </c>
      <c r="H137" s="1" t="s">
        <v>77</v>
      </c>
      <c r="I137" s="1" t="s">
        <v>93</v>
      </c>
      <c r="J137" s="1" t="s">
        <v>114</v>
      </c>
      <c r="K137" s="1" t="s">
        <v>44</v>
      </c>
      <c r="L137" s="1" t="s">
        <v>4625</v>
      </c>
      <c r="M137" s="1" t="s">
        <v>45</v>
      </c>
      <c r="N137" s="1" t="s">
        <v>46</v>
      </c>
      <c r="O137" s="1" t="s">
        <v>46</v>
      </c>
      <c r="P137" s="1" t="s">
        <v>262</v>
      </c>
      <c r="Q137" s="1">
        <f xml:space="preserve"> 2018-O137</f>
        <v>2018</v>
      </c>
      <c r="R137">
        <v>150</v>
      </c>
      <c r="S137" s="1" t="s">
        <v>90</v>
      </c>
      <c r="T137" s="2">
        <f>+R137*0.0001</f>
        <v>1.5000000000000001E-2</v>
      </c>
      <c r="U137" s="1" t="s">
        <v>93</v>
      </c>
      <c r="V137" s="1" t="s">
        <v>49</v>
      </c>
    </row>
    <row r="138" spans="1:24" x14ac:dyDescent="0.25">
      <c r="A138" s="1" t="s">
        <v>4909</v>
      </c>
      <c r="B138" s="1" t="s">
        <v>4910</v>
      </c>
      <c r="C138" s="1" t="s">
        <v>771</v>
      </c>
      <c r="D138" s="1" t="s">
        <v>4912</v>
      </c>
      <c r="G138" s="1" t="s">
        <v>782</v>
      </c>
      <c r="H138" s="1" t="s">
        <v>77</v>
      </c>
      <c r="I138" s="1" t="s">
        <v>114</v>
      </c>
      <c r="J138" s="1" t="s">
        <v>114</v>
      </c>
      <c r="K138" s="1" t="s">
        <v>50</v>
      </c>
      <c r="M138" s="1" t="s">
        <v>106</v>
      </c>
      <c r="N138" s="1" t="s">
        <v>208</v>
      </c>
      <c r="O138" s="1" t="s">
        <v>46</v>
      </c>
      <c r="P138" s="1" t="s">
        <v>4127</v>
      </c>
      <c r="Q138" s="1">
        <f xml:space="preserve"> 2018-O138</f>
        <v>2018</v>
      </c>
      <c r="R138">
        <v>80</v>
      </c>
      <c r="S138" s="1" t="s">
        <v>90</v>
      </c>
      <c r="T138" s="2">
        <f>+R138*0.0001</f>
        <v>8.0000000000000002E-3</v>
      </c>
      <c r="U138" s="1" t="s">
        <v>93</v>
      </c>
      <c r="V138" s="1" t="s">
        <v>49</v>
      </c>
    </row>
    <row r="139" spans="1:24" x14ac:dyDescent="0.25">
      <c r="A139" s="1" t="s">
        <v>4897</v>
      </c>
      <c r="B139" s="1" t="s">
        <v>4898</v>
      </c>
      <c r="C139" s="1" t="s">
        <v>771</v>
      </c>
      <c r="D139" s="1" t="s">
        <v>830</v>
      </c>
      <c r="G139" s="1" t="s">
        <v>6948</v>
      </c>
      <c r="H139" s="1" t="s">
        <v>77</v>
      </c>
      <c r="I139" s="1" t="s">
        <v>114</v>
      </c>
      <c r="J139" s="1" t="s">
        <v>114</v>
      </c>
      <c r="K139" s="1" t="s">
        <v>50</v>
      </c>
      <c r="M139" s="1" t="s">
        <v>106</v>
      </c>
      <c r="N139" s="1" t="s">
        <v>79</v>
      </c>
      <c r="O139" s="1" t="s">
        <v>46</v>
      </c>
      <c r="P139" s="1" t="s">
        <v>2278</v>
      </c>
      <c r="Q139" s="1">
        <f xml:space="preserve"> 2018-O139</f>
        <v>2018</v>
      </c>
      <c r="R139">
        <v>80</v>
      </c>
      <c r="S139" s="1" t="s">
        <v>90</v>
      </c>
      <c r="T139" s="2">
        <f>+R139*0.0001</f>
        <v>8.0000000000000002E-3</v>
      </c>
      <c r="U139" s="1" t="s">
        <v>93</v>
      </c>
      <c r="V139" s="1" t="s">
        <v>49</v>
      </c>
    </row>
    <row r="140" spans="1:24" x14ac:dyDescent="0.25">
      <c r="A140" s="1" t="s">
        <v>4880</v>
      </c>
      <c r="B140" s="1" t="s">
        <v>4881</v>
      </c>
      <c r="C140" s="1" t="s">
        <v>771</v>
      </c>
      <c r="D140" s="1" t="s">
        <v>830</v>
      </c>
      <c r="G140" s="1" t="s">
        <v>6948</v>
      </c>
      <c r="H140" s="1" t="s">
        <v>77</v>
      </c>
      <c r="I140" s="1" t="s">
        <v>114</v>
      </c>
      <c r="J140" s="1" t="s">
        <v>114</v>
      </c>
      <c r="K140" s="1" t="s">
        <v>44</v>
      </c>
      <c r="L140" s="1" t="s">
        <v>4763</v>
      </c>
      <c r="M140" s="1" t="s">
        <v>106</v>
      </c>
      <c r="N140" s="1" t="s">
        <v>79</v>
      </c>
      <c r="O140" s="1" t="s">
        <v>46</v>
      </c>
      <c r="P140" s="1" t="s">
        <v>2278</v>
      </c>
      <c r="Q140" s="1">
        <f xml:space="preserve"> 2018-O140</f>
        <v>2018</v>
      </c>
      <c r="R140">
        <v>400</v>
      </c>
      <c r="S140" s="1" t="s">
        <v>90</v>
      </c>
      <c r="T140" s="2">
        <f>+R140*0.0001</f>
        <v>0.04</v>
      </c>
      <c r="U140" s="1" t="s">
        <v>93</v>
      </c>
      <c r="V140" s="1" t="s">
        <v>49</v>
      </c>
    </row>
    <row r="141" spans="1:24" x14ac:dyDescent="0.25">
      <c r="A141" s="1" t="s">
        <v>4858</v>
      </c>
      <c r="B141" s="1" t="s">
        <v>4859</v>
      </c>
      <c r="C141" s="1" t="s">
        <v>771</v>
      </c>
      <c r="D141" s="1" t="s">
        <v>4618</v>
      </c>
      <c r="G141" s="1" t="s">
        <v>782</v>
      </c>
      <c r="H141" s="1" t="s">
        <v>77</v>
      </c>
      <c r="I141" s="1" t="s">
        <v>114</v>
      </c>
      <c r="J141" s="1" t="s">
        <v>114</v>
      </c>
      <c r="K141" s="1" t="s">
        <v>44</v>
      </c>
      <c r="L141" s="1" t="s">
        <v>4619</v>
      </c>
      <c r="M141" s="1" t="s">
        <v>106</v>
      </c>
      <c r="N141" s="1" t="s">
        <v>98</v>
      </c>
      <c r="O141" s="1" t="s">
        <v>46</v>
      </c>
      <c r="P141" s="1" t="s">
        <v>2278</v>
      </c>
      <c r="Q141" s="1">
        <f xml:space="preserve"> 2018-O141</f>
        <v>2018</v>
      </c>
      <c r="R141">
        <v>0.33</v>
      </c>
      <c r="S141" s="1" t="s">
        <v>58</v>
      </c>
      <c r="T141" s="2">
        <f>+R141</f>
        <v>0.33</v>
      </c>
      <c r="U141" s="1" t="s">
        <v>93</v>
      </c>
      <c r="V141" s="1" t="s">
        <v>83</v>
      </c>
      <c r="X141" s="1" t="s">
        <v>260</v>
      </c>
    </row>
    <row r="142" spans="1:24" x14ac:dyDescent="0.25">
      <c r="A142" s="1" t="s">
        <v>4848</v>
      </c>
      <c r="B142" s="1" t="s">
        <v>4849</v>
      </c>
      <c r="C142" s="1" t="s">
        <v>771</v>
      </c>
      <c r="D142" s="1" t="s">
        <v>143</v>
      </c>
      <c r="G142" s="1" t="s">
        <v>6948</v>
      </c>
      <c r="H142" s="1" t="s">
        <v>77</v>
      </c>
      <c r="I142" s="1" t="s">
        <v>114</v>
      </c>
      <c r="J142" s="1" t="s">
        <v>114</v>
      </c>
      <c r="K142" s="1" t="s">
        <v>44</v>
      </c>
      <c r="L142" s="1" t="s">
        <v>4767</v>
      </c>
      <c r="M142" s="1" t="s">
        <v>106</v>
      </c>
      <c r="N142" s="1" t="s">
        <v>79</v>
      </c>
      <c r="O142" s="1" t="s">
        <v>46</v>
      </c>
      <c r="P142" s="1" t="s">
        <v>4689</v>
      </c>
      <c r="Q142" s="1">
        <f xml:space="preserve"> 2018-O142</f>
        <v>2018</v>
      </c>
      <c r="R142">
        <v>5</v>
      </c>
      <c r="S142" s="1" t="s">
        <v>90</v>
      </c>
      <c r="T142" s="2">
        <f>+R142*0.0001</f>
        <v>5.0000000000000001E-4</v>
      </c>
      <c r="U142" s="1" t="s">
        <v>93</v>
      </c>
      <c r="V142" s="1" t="s">
        <v>167</v>
      </c>
    </row>
    <row r="143" spans="1:24" x14ac:dyDescent="0.25">
      <c r="A143" s="1" t="s">
        <v>4840</v>
      </c>
      <c r="B143" s="1" t="s">
        <v>4841</v>
      </c>
      <c r="C143" s="1" t="s">
        <v>771</v>
      </c>
      <c r="D143" s="1" t="s">
        <v>4618</v>
      </c>
      <c r="G143" s="1" t="s">
        <v>782</v>
      </c>
      <c r="H143" s="1" t="s">
        <v>77</v>
      </c>
      <c r="I143" s="1" t="s">
        <v>114</v>
      </c>
      <c r="J143" s="1" t="s">
        <v>114</v>
      </c>
      <c r="K143" s="1" t="s">
        <v>44</v>
      </c>
      <c r="L143" s="1" t="s">
        <v>4843</v>
      </c>
      <c r="M143" s="1" t="s">
        <v>106</v>
      </c>
      <c r="N143" s="1" t="s">
        <v>87</v>
      </c>
      <c r="O143" s="1" t="s">
        <v>46</v>
      </c>
      <c r="P143" s="1" t="s">
        <v>2179</v>
      </c>
      <c r="Q143" s="1">
        <f xml:space="preserve"> 2018-O143</f>
        <v>2018</v>
      </c>
      <c r="R143">
        <v>0.33</v>
      </c>
      <c r="S143" s="1" t="s">
        <v>58</v>
      </c>
      <c r="T143" s="2">
        <f>+R143</f>
        <v>0.33</v>
      </c>
      <c r="U143" s="1" t="s">
        <v>93</v>
      </c>
      <c r="V143" s="1" t="s">
        <v>49</v>
      </c>
    </row>
    <row r="144" spans="1:24" x14ac:dyDescent="0.25">
      <c r="A144" s="1" t="s">
        <v>4808</v>
      </c>
      <c r="B144" s="1" t="s">
        <v>4809</v>
      </c>
      <c r="C144" s="1" t="s">
        <v>771</v>
      </c>
      <c r="D144" s="1" t="s">
        <v>4618</v>
      </c>
      <c r="G144" s="1" t="s">
        <v>782</v>
      </c>
      <c r="H144" s="1" t="s">
        <v>77</v>
      </c>
      <c r="I144" s="1" t="s">
        <v>43</v>
      </c>
      <c r="J144" s="1" t="s">
        <v>6954</v>
      </c>
      <c r="K144" s="1" t="s">
        <v>50</v>
      </c>
      <c r="M144" s="1" t="s">
        <v>106</v>
      </c>
      <c r="N144" s="1" t="s">
        <v>62</v>
      </c>
      <c r="O144" s="1" t="s">
        <v>46</v>
      </c>
      <c r="P144" s="1" t="s">
        <v>4811</v>
      </c>
      <c r="Q144" s="1">
        <f xml:space="preserve"> 2018-O144</f>
        <v>2018</v>
      </c>
      <c r="R144">
        <v>120</v>
      </c>
      <c r="S144" s="1" t="s">
        <v>90</v>
      </c>
      <c r="T144" s="2">
        <f>+R144*0.0001</f>
        <v>1.2E-2</v>
      </c>
      <c r="U144" s="1" t="s">
        <v>93</v>
      </c>
      <c r="V144" s="1" t="s">
        <v>49</v>
      </c>
    </row>
    <row r="145" spans="1:24" x14ac:dyDescent="0.25">
      <c r="A145" s="1" t="s">
        <v>4789</v>
      </c>
      <c r="B145" s="1" t="s">
        <v>4790</v>
      </c>
      <c r="C145" s="1" t="s">
        <v>771</v>
      </c>
      <c r="D145" s="1" t="s">
        <v>143</v>
      </c>
      <c r="G145" s="1" t="s">
        <v>6948</v>
      </c>
      <c r="H145" s="1" t="s">
        <v>77</v>
      </c>
      <c r="I145" s="1" t="s">
        <v>43</v>
      </c>
      <c r="J145" s="1" t="s">
        <v>6954</v>
      </c>
      <c r="K145" s="1" t="s">
        <v>44</v>
      </c>
      <c r="L145" s="1" t="s">
        <v>4767</v>
      </c>
      <c r="M145" s="1" t="s">
        <v>45</v>
      </c>
      <c r="N145" s="1" t="s">
        <v>46</v>
      </c>
      <c r="O145" s="1" t="s">
        <v>46</v>
      </c>
      <c r="P145" s="1" t="s">
        <v>80</v>
      </c>
      <c r="Q145" s="1">
        <f xml:space="preserve"> 2018-O145</f>
        <v>2018</v>
      </c>
      <c r="R145">
        <v>23.2</v>
      </c>
      <c r="S145" s="1" t="s">
        <v>58</v>
      </c>
      <c r="T145" s="2">
        <f>+R145</f>
        <v>23.2</v>
      </c>
      <c r="U145" s="1" t="s">
        <v>93</v>
      </c>
      <c r="V145" s="1" t="s">
        <v>83</v>
      </c>
      <c r="X145" s="1" t="s">
        <v>260</v>
      </c>
    </row>
    <row r="146" spans="1:24" x14ac:dyDescent="0.25">
      <c r="A146" s="1" t="s">
        <v>4783</v>
      </c>
      <c r="B146" s="1" t="s">
        <v>4784</v>
      </c>
      <c r="C146" s="1" t="s">
        <v>771</v>
      </c>
      <c r="D146" s="1" t="s">
        <v>4618</v>
      </c>
      <c r="G146" s="1" t="s">
        <v>782</v>
      </c>
      <c r="H146" s="1" t="s">
        <v>77</v>
      </c>
      <c r="I146" s="1" t="s">
        <v>114</v>
      </c>
      <c r="J146" s="1" t="s">
        <v>114</v>
      </c>
      <c r="K146" s="1" t="s">
        <v>50</v>
      </c>
      <c r="M146" s="1" t="s">
        <v>106</v>
      </c>
      <c r="N146" s="1" t="s">
        <v>98</v>
      </c>
      <c r="O146" s="1" t="s">
        <v>46</v>
      </c>
      <c r="P146" s="1" t="s">
        <v>2278</v>
      </c>
      <c r="Q146" s="1">
        <f xml:space="preserve"> 2018-O146</f>
        <v>2018</v>
      </c>
      <c r="R146">
        <v>23.2</v>
      </c>
      <c r="S146" s="1" t="s">
        <v>58</v>
      </c>
      <c r="T146" s="2">
        <f>+R146</f>
        <v>23.2</v>
      </c>
      <c r="U146" s="1" t="s">
        <v>68</v>
      </c>
      <c r="V146" s="1" t="s">
        <v>60</v>
      </c>
      <c r="W146" s="1" t="s">
        <v>61</v>
      </c>
    </row>
    <row r="147" spans="1:24" x14ac:dyDescent="0.25">
      <c r="A147" s="1" t="s">
        <v>4752</v>
      </c>
      <c r="B147" s="1" t="s">
        <v>4753</v>
      </c>
      <c r="C147" s="1" t="s">
        <v>771</v>
      </c>
      <c r="D147" s="1" t="s">
        <v>4745</v>
      </c>
      <c r="G147" s="1" t="s">
        <v>782</v>
      </c>
      <c r="H147" s="1" t="s">
        <v>77</v>
      </c>
      <c r="I147" s="1" t="s">
        <v>43</v>
      </c>
      <c r="J147" s="1" t="s">
        <v>6954</v>
      </c>
      <c r="K147" s="1" t="s">
        <v>44</v>
      </c>
      <c r="L147" s="1" t="s">
        <v>105</v>
      </c>
      <c r="M147" s="1" t="s">
        <v>45</v>
      </c>
      <c r="N147" s="1" t="s">
        <v>46</v>
      </c>
      <c r="O147" s="1" t="s">
        <v>46</v>
      </c>
      <c r="P147" s="1" t="s">
        <v>2278</v>
      </c>
      <c r="Q147" s="1">
        <f xml:space="preserve"> 2018-O147</f>
        <v>2018</v>
      </c>
      <c r="R147">
        <v>23.2</v>
      </c>
      <c r="S147" s="1" t="s">
        <v>90</v>
      </c>
      <c r="T147" s="2">
        <f>+R147*0.0001</f>
        <v>2.32E-3</v>
      </c>
      <c r="U147" s="1" t="s">
        <v>93</v>
      </c>
      <c r="V147" s="1" t="s">
        <v>211</v>
      </c>
    </row>
    <row r="148" spans="1:24" x14ac:dyDescent="0.25">
      <c r="A148" s="1" t="s">
        <v>4741</v>
      </c>
      <c r="B148" s="1" t="s">
        <v>4742</v>
      </c>
      <c r="C148" s="1" t="s">
        <v>771</v>
      </c>
      <c r="D148" s="1" t="s">
        <v>4745</v>
      </c>
      <c r="G148" s="1" t="s">
        <v>782</v>
      </c>
      <c r="H148" s="1" t="s">
        <v>77</v>
      </c>
      <c r="I148" s="1" t="s">
        <v>43</v>
      </c>
      <c r="J148" s="1" t="s">
        <v>6954</v>
      </c>
      <c r="K148" s="1" t="s">
        <v>44</v>
      </c>
      <c r="L148" s="1" t="s">
        <v>4689</v>
      </c>
      <c r="M148" s="1" t="s">
        <v>106</v>
      </c>
      <c r="N148" s="1" t="s">
        <v>79</v>
      </c>
      <c r="O148" s="1" t="s">
        <v>46</v>
      </c>
      <c r="P148" s="1" t="s">
        <v>4746</v>
      </c>
      <c r="Q148" s="1">
        <f xml:space="preserve"> 2018-O148</f>
        <v>2018</v>
      </c>
      <c r="R148">
        <v>23.2</v>
      </c>
      <c r="S148" s="1" t="s">
        <v>58</v>
      </c>
      <c r="T148" s="2">
        <f>+R148</f>
        <v>23.2</v>
      </c>
      <c r="U148" s="1" t="s">
        <v>93</v>
      </c>
      <c r="V148" s="1" t="s">
        <v>83</v>
      </c>
      <c r="X148" s="1" t="s">
        <v>3289</v>
      </c>
    </row>
    <row r="149" spans="1:24" x14ac:dyDescent="0.25">
      <c r="A149" s="1" t="s">
        <v>4734</v>
      </c>
      <c r="B149" s="1" t="s">
        <v>4735</v>
      </c>
      <c r="C149" s="1" t="s">
        <v>771</v>
      </c>
      <c r="D149" s="1" t="s">
        <v>4618</v>
      </c>
      <c r="G149" s="1" t="s">
        <v>6948</v>
      </c>
      <c r="H149" s="1" t="s">
        <v>77</v>
      </c>
      <c r="I149" s="1" t="s">
        <v>78</v>
      </c>
      <c r="J149" s="1" t="s">
        <v>78</v>
      </c>
      <c r="K149" s="1" t="s">
        <v>50</v>
      </c>
      <c r="M149" s="1" t="s">
        <v>106</v>
      </c>
      <c r="N149" s="1" t="s">
        <v>208</v>
      </c>
      <c r="O149" s="1" t="s">
        <v>46</v>
      </c>
      <c r="P149" s="1" t="s">
        <v>2278</v>
      </c>
      <c r="Q149" s="1">
        <f xml:space="preserve"> 2018-O149</f>
        <v>2018</v>
      </c>
      <c r="R149">
        <v>60</v>
      </c>
      <c r="S149" s="1" t="s">
        <v>58</v>
      </c>
      <c r="T149" s="2">
        <f>+R149</f>
        <v>60</v>
      </c>
      <c r="U149" s="1" t="s">
        <v>93</v>
      </c>
      <c r="V149" s="1" t="s">
        <v>167</v>
      </c>
    </row>
    <row r="150" spans="1:24" x14ac:dyDescent="0.25">
      <c r="A150" s="1" t="s">
        <v>4676</v>
      </c>
      <c r="B150" s="1" t="s">
        <v>4677</v>
      </c>
      <c r="C150" s="1" t="s">
        <v>771</v>
      </c>
      <c r="D150" s="1" t="s">
        <v>143</v>
      </c>
      <c r="G150" s="1" t="s">
        <v>782</v>
      </c>
      <c r="H150" s="1" t="s">
        <v>77</v>
      </c>
      <c r="I150" s="1" t="s">
        <v>114</v>
      </c>
      <c r="J150" s="1" t="s">
        <v>114</v>
      </c>
      <c r="K150" s="1" t="s">
        <v>44</v>
      </c>
      <c r="L150" s="1" t="s">
        <v>4625</v>
      </c>
      <c r="M150" s="1" t="s">
        <v>106</v>
      </c>
      <c r="N150" s="1" t="s">
        <v>208</v>
      </c>
      <c r="O150" s="1" t="s">
        <v>46</v>
      </c>
      <c r="P150" s="1" t="s">
        <v>174</v>
      </c>
      <c r="Q150" s="1">
        <f xml:space="preserve"> 2018-O150</f>
        <v>2018</v>
      </c>
      <c r="R150">
        <v>66.66</v>
      </c>
      <c r="S150" s="1" t="s">
        <v>58</v>
      </c>
      <c r="T150" s="2">
        <f>+R150</f>
        <v>66.66</v>
      </c>
      <c r="U150" s="1" t="s">
        <v>93</v>
      </c>
      <c r="V150" s="1" t="s">
        <v>83</v>
      </c>
      <c r="X150" s="1" t="s">
        <v>289</v>
      </c>
    </row>
    <row r="151" spans="1:24" x14ac:dyDescent="0.25">
      <c r="A151" s="1" t="s">
        <v>4669</v>
      </c>
      <c r="B151" s="1" t="s">
        <v>4670</v>
      </c>
      <c r="C151" s="1" t="s">
        <v>771</v>
      </c>
      <c r="D151" s="1" t="s">
        <v>143</v>
      </c>
      <c r="G151" s="1" t="s">
        <v>6948</v>
      </c>
      <c r="H151" s="1" t="s">
        <v>77</v>
      </c>
      <c r="I151" s="1" t="s">
        <v>43</v>
      </c>
      <c r="J151" s="1" t="s">
        <v>6954</v>
      </c>
      <c r="K151" s="1" t="s">
        <v>44</v>
      </c>
      <c r="L151" s="1" t="s">
        <v>4625</v>
      </c>
      <c r="M151" s="1" t="s">
        <v>106</v>
      </c>
      <c r="N151" s="1" t="s">
        <v>98</v>
      </c>
      <c r="O151" s="1" t="s">
        <v>46</v>
      </c>
      <c r="P151" s="1" t="s">
        <v>174</v>
      </c>
      <c r="Q151" s="1">
        <f xml:space="preserve"> 2018-O151</f>
        <v>2018</v>
      </c>
      <c r="R151">
        <v>66.66</v>
      </c>
      <c r="S151" s="1" t="s">
        <v>58</v>
      </c>
      <c r="T151" s="2">
        <f>+R151</f>
        <v>66.66</v>
      </c>
      <c r="U151" s="1" t="s">
        <v>93</v>
      </c>
      <c r="V151" s="1" t="s">
        <v>83</v>
      </c>
      <c r="X151" s="1" t="s">
        <v>482</v>
      </c>
    </row>
    <row r="152" spans="1:24" x14ac:dyDescent="0.25">
      <c r="A152" s="1" t="s">
        <v>4650</v>
      </c>
      <c r="B152" s="1" t="s">
        <v>4651</v>
      </c>
      <c r="C152" s="1" t="s">
        <v>771</v>
      </c>
      <c r="D152" s="1" t="s">
        <v>4618</v>
      </c>
      <c r="G152" s="1" t="s">
        <v>6948</v>
      </c>
      <c r="H152" s="1" t="s">
        <v>77</v>
      </c>
      <c r="I152" s="1" t="s">
        <v>114</v>
      </c>
      <c r="J152" s="1" t="s">
        <v>114</v>
      </c>
      <c r="K152" s="1" t="s">
        <v>44</v>
      </c>
      <c r="L152" s="1" t="s">
        <v>4619</v>
      </c>
      <c r="M152" s="1" t="s">
        <v>106</v>
      </c>
      <c r="N152" s="1" t="s">
        <v>98</v>
      </c>
      <c r="O152" s="1" t="s">
        <v>46</v>
      </c>
      <c r="P152" s="1" t="s">
        <v>2278</v>
      </c>
      <c r="Q152" s="1">
        <f xml:space="preserve"> 2018-O152</f>
        <v>2018</v>
      </c>
      <c r="R152">
        <v>120</v>
      </c>
      <c r="S152" s="1" t="s">
        <v>90</v>
      </c>
      <c r="T152" s="2">
        <f>+R152*0.0001</f>
        <v>1.2E-2</v>
      </c>
      <c r="U152" s="1" t="s">
        <v>93</v>
      </c>
      <c r="V152" s="1" t="s">
        <v>49</v>
      </c>
    </row>
    <row r="153" spans="1:24" x14ac:dyDescent="0.25">
      <c r="A153" s="1" t="s">
        <v>4637</v>
      </c>
      <c r="B153" s="1" t="s">
        <v>4638</v>
      </c>
      <c r="C153" s="1" t="s">
        <v>771</v>
      </c>
      <c r="D153" s="1" t="s">
        <v>4618</v>
      </c>
      <c r="G153" s="1" t="s">
        <v>6948</v>
      </c>
      <c r="H153" s="1" t="s">
        <v>77</v>
      </c>
      <c r="I153" s="1" t="s">
        <v>43</v>
      </c>
      <c r="J153" s="1" t="s">
        <v>6954</v>
      </c>
      <c r="K153" s="1" t="s">
        <v>44</v>
      </c>
      <c r="L153" s="1" t="s">
        <v>4619</v>
      </c>
      <c r="M153" s="1" t="s">
        <v>106</v>
      </c>
      <c r="N153" s="1" t="s">
        <v>98</v>
      </c>
      <c r="O153" s="1" t="s">
        <v>46</v>
      </c>
      <c r="P153" s="1" t="s">
        <v>4640</v>
      </c>
      <c r="Q153" s="1">
        <f xml:space="preserve"> 2018-O153</f>
        <v>2018</v>
      </c>
      <c r="R153">
        <v>60</v>
      </c>
      <c r="S153" s="1" t="s">
        <v>58</v>
      </c>
      <c r="T153" s="2">
        <f>+R153</f>
        <v>60</v>
      </c>
      <c r="U153" s="1" t="s">
        <v>93</v>
      </c>
      <c r="V153" s="1" t="s">
        <v>60</v>
      </c>
      <c r="W153" s="1" t="s">
        <v>61</v>
      </c>
    </row>
    <row r="154" spans="1:24" x14ac:dyDescent="0.25">
      <c r="A154" s="1" t="s">
        <v>4634</v>
      </c>
      <c r="B154" s="1" t="s">
        <v>4635</v>
      </c>
      <c r="C154" s="1" t="s">
        <v>771</v>
      </c>
      <c r="D154" s="1" t="s">
        <v>885</v>
      </c>
      <c r="G154" s="1" t="s">
        <v>774</v>
      </c>
      <c r="H154" s="1" t="s">
        <v>77</v>
      </c>
      <c r="I154" s="1" t="s">
        <v>43</v>
      </c>
      <c r="J154" s="1" t="s">
        <v>6954</v>
      </c>
      <c r="K154" s="1" t="s">
        <v>50</v>
      </c>
      <c r="M154" s="1" t="s">
        <v>106</v>
      </c>
      <c r="N154" s="1" t="s">
        <v>79</v>
      </c>
      <c r="O154" s="1" t="s">
        <v>46</v>
      </c>
      <c r="P154" s="1" t="s">
        <v>233</v>
      </c>
      <c r="Q154" s="1">
        <f xml:space="preserve"> 2018-O154</f>
        <v>2018</v>
      </c>
      <c r="R154">
        <v>100</v>
      </c>
      <c r="S154" s="1" t="s">
        <v>58</v>
      </c>
      <c r="T154" s="2">
        <f>+R154</f>
        <v>100</v>
      </c>
      <c r="U154" s="1" t="s">
        <v>93</v>
      </c>
      <c r="V154" s="1" t="s">
        <v>167</v>
      </c>
    </row>
    <row r="155" spans="1:24" x14ac:dyDescent="0.25">
      <c r="A155" s="1" t="s">
        <v>4606</v>
      </c>
      <c r="B155" s="1" t="s">
        <v>4607</v>
      </c>
      <c r="C155" s="1" t="s">
        <v>771</v>
      </c>
      <c r="D155" s="1" t="s">
        <v>885</v>
      </c>
      <c r="G155" s="1" t="s">
        <v>774</v>
      </c>
      <c r="H155" s="1" t="s">
        <v>77</v>
      </c>
      <c r="I155" s="1" t="s">
        <v>43</v>
      </c>
      <c r="J155" s="1" t="s">
        <v>6954</v>
      </c>
      <c r="K155" s="1" t="s">
        <v>44</v>
      </c>
      <c r="L155" s="1" t="s">
        <v>105</v>
      </c>
      <c r="M155" s="1" t="s">
        <v>45</v>
      </c>
      <c r="N155" s="1" t="s">
        <v>46</v>
      </c>
      <c r="O155" s="1" t="s">
        <v>46</v>
      </c>
      <c r="P155" s="1" t="s">
        <v>230</v>
      </c>
      <c r="Q155" s="1">
        <f xml:space="preserve"> 2018-O155</f>
        <v>2018</v>
      </c>
      <c r="R155">
        <v>120</v>
      </c>
      <c r="S155" s="1" t="s">
        <v>90</v>
      </c>
      <c r="T155" s="2">
        <f>+R155*0.0001</f>
        <v>1.2E-2</v>
      </c>
      <c r="U155" s="1" t="s">
        <v>93</v>
      </c>
      <c r="V155" s="1" t="s">
        <v>49</v>
      </c>
    </row>
    <row r="156" spans="1:24" x14ac:dyDescent="0.25">
      <c r="A156" s="1" t="s">
        <v>4582</v>
      </c>
      <c r="B156" s="1" t="s">
        <v>4290</v>
      </c>
      <c r="C156" s="1" t="s">
        <v>254</v>
      </c>
      <c r="D156" s="1" t="s">
        <v>210</v>
      </c>
      <c r="E156" s="1" t="s">
        <v>256</v>
      </c>
      <c r="F156" s="1" t="s">
        <v>257</v>
      </c>
      <c r="G156" s="1" t="s">
        <v>4433</v>
      </c>
      <c r="H156" s="1" t="s">
        <v>77</v>
      </c>
      <c r="I156" s="1" t="s">
        <v>78</v>
      </c>
      <c r="J156" s="1" t="s">
        <v>78</v>
      </c>
      <c r="K156" s="1" t="s">
        <v>44</v>
      </c>
      <c r="L156" s="1" t="s">
        <v>4578</v>
      </c>
      <c r="M156" s="1" t="s">
        <v>106</v>
      </c>
      <c r="N156" s="1" t="s">
        <v>208</v>
      </c>
      <c r="O156" s="1" t="s">
        <v>46</v>
      </c>
      <c r="P156" s="1" t="s">
        <v>4584</v>
      </c>
      <c r="Q156" s="1">
        <f xml:space="preserve"> 2018-O156</f>
        <v>2018</v>
      </c>
      <c r="R156">
        <v>720</v>
      </c>
      <c r="S156" s="1" t="s">
        <v>90</v>
      </c>
      <c r="T156" s="2">
        <f>+R156*0.0001</f>
        <v>7.2000000000000008E-2</v>
      </c>
      <c r="U156" s="1" t="s">
        <v>93</v>
      </c>
      <c r="V156" s="1" t="s">
        <v>49</v>
      </c>
    </row>
    <row r="157" spans="1:24" x14ac:dyDescent="0.25">
      <c r="A157" s="1" t="s">
        <v>4535</v>
      </c>
      <c r="B157" s="1" t="s">
        <v>3788</v>
      </c>
      <c r="C157" s="1" t="s">
        <v>254</v>
      </c>
      <c r="D157" s="1" t="s">
        <v>640</v>
      </c>
      <c r="E157" s="1" t="s">
        <v>256</v>
      </c>
      <c r="F157" s="1" t="s">
        <v>257</v>
      </c>
      <c r="G157" s="1" t="s">
        <v>4433</v>
      </c>
      <c r="H157" s="1" t="s">
        <v>77</v>
      </c>
      <c r="I157" s="1" t="s">
        <v>114</v>
      </c>
      <c r="J157" s="1" t="s">
        <v>114</v>
      </c>
      <c r="K157" s="1" t="s">
        <v>44</v>
      </c>
      <c r="L157" s="1" t="s">
        <v>4537</v>
      </c>
      <c r="M157" s="1" t="s">
        <v>106</v>
      </c>
      <c r="N157" s="1" t="s">
        <v>98</v>
      </c>
      <c r="O157" s="1" t="s">
        <v>46</v>
      </c>
      <c r="P157" s="1" t="s">
        <v>299</v>
      </c>
      <c r="Q157" s="1">
        <f xml:space="preserve"> 2018-O157</f>
        <v>2018</v>
      </c>
      <c r="R157">
        <v>0.25</v>
      </c>
      <c r="S157" s="1" t="s">
        <v>58</v>
      </c>
      <c r="T157" s="2">
        <f>+R157</f>
        <v>0.25</v>
      </c>
      <c r="U157" s="1" t="s">
        <v>93</v>
      </c>
      <c r="V157" s="1" t="s">
        <v>83</v>
      </c>
      <c r="X157" s="1" t="s">
        <v>289</v>
      </c>
    </row>
    <row r="158" spans="1:24" x14ac:dyDescent="0.25">
      <c r="A158" s="1" t="s">
        <v>4517</v>
      </c>
      <c r="B158" s="1" t="s">
        <v>4179</v>
      </c>
      <c r="C158" s="1" t="s">
        <v>254</v>
      </c>
      <c r="D158" s="1" t="s">
        <v>4432</v>
      </c>
      <c r="E158" s="1" t="s">
        <v>256</v>
      </c>
      <c r="F158" s="1" t="s">
        <v>257</v>
      </c>
      <c r="G158" s="1" t="s">
        <v>4433</v>
      </c>
      <c r="H158" s="1" t="s">
        <v>77</v>
      </c>
      <c r="I158" s="1" t="s">
        <v>43</v>
      </c>
      <c r="J158" s="1" t="s">
        <v>6954</v>
      </c>
      <c r="K158" s="1" t="s">
        <v>44</v>
      </c>
      <c r="L158" s="1" t="s">
        <v>4434</v>
      </c>
      <c r="M158" s="1" t="s">
        <v>45</v>
      </c>
      <c r="N158" s="1" t="s">
        <v>46</v>
      </c>
      <c r="O158" s="1" t="s">
        <v>46</v>
      </c>
      <c r="P158" s="1" t="s">
        <v>143</v>
      </c>
      <c r="Q158" s="1">
        <f xml:space="preserve"> 2018-O158</f>
        <v>2018</v>
      </c>
      <c r="R158">
        <v>0.25</v>
      </c>
      <c r="S158" s="1" t="s">
        <v>58</v>
      </c>
      <c r="T158" s="2">
        <f>+R158</f>
        <v>0.25</v>
      </c>
      <c r="U158" s="1" t="s">
        <v>93</v>
      </c>
      <c r="V158" s="1" t="s">
        <v>60</v>
      </c>
      <c r="W158" s="1" t="s">
        <v>2200</v>
      </c>
    </row>
    <row r="159" spans="1:24" x14ac:dyDescent="0.25">
      <c r="A159" s="1" t="s">
        <v>4513</v>
      </c>
      <c r="B159" s="1" t="s">
        <v>4163</v>
      </c>
      <c r="C159" s="1" t="s">
        <v>254</v>
      </c>
      <c r="D159" s="1" t="s">
        <v>4432</v>
      </c>
      <c r="E159" s="1" t="s">
        <v>256</v>
      </c>
      <c r="F159" s="1" t="s">
        <v>257</v>
      </c>
      <c r="G159" s="1" t="s">
        <v>4433</v>
      </c>
      <c r="H159" s="1" t="s">
        <v>77</v>
      </c>
      <c r="I159" s="1" t="s">
        <v>43</v>
      </c>
      <c r="J159" s="1" t="s">
        <v>6954</v>
      </c>
      <c r="K159" s="1" t="s">
        <v>44</v>
      </c>
      <c r="L159" s="1" t="s">
        <v>4434</v>
      </c>
      <c r="M159" s="1" t="s">
        <v>45</v>
      </c>
      <c r="N159" s="1" t="s">
        <v>46</v>
      </c>
      <c r="O159" s="1" t="s">
        <v>46</v>
      </c>
      <c r="P159" s="1" t="s">
        <v>4516</v>
      </c>
      <c r="Q159" s="1">
        <f xml:space="preserve"> 2018-O159</f>
        <v>2018</v>
      </c>
      <c r="R159">
        <v>80</v>
      </c>
      <c r="S159" s="1" t="s">
        <v>90</v>
      </c>
      <c r="T159" s="2">
        <f>+R159*0.0001</f>
        <v>8.0000000000000002E-3</v>
      </c>
      <c r="U159" s="1" t="s">
        <v>93</v>
      </c>
      <c r="V159" s="1" t="s">
        <v>60</v>
      </c>
      <c r="W159" s="1" t="s">
        <v>61</v>
      </c>
    </row>
    <row r="160" spans="1:24" x14ac:dyDescent="0.25">
      <c r="A160" s="1" t="s">
        <v>4491</v>
      </c>
      <c r="B160" s="1" t="s">
        <v>2421</v>
      </c>
      <c r="C160" s="1" t="s">
        <v>254</v>
      </c>
      <c r="D160" s="1" t="s">
        <v>4432</v>
      </c>
      <c r="E160" s="1" t="s">
        <v>256</v>
      </c>
      <c r="F160" s="1" t="s">
        <v>257</v>
      </c>
      <c r="G160" s="1" t="s">
        <v>4433</v>
      </c>
      <c r="H160" s="1" t="s">
        <v>77</v>
      </c>
      <c r="I160" s="1" t="s">
        <v>43</v>
      </c>
      <c r="J160" s="1" t="s">
        <v>6954</v>
      </c>
      <c r="K160" s="1" t="s">
        <v>44</v>
      </c>
      <c r="L160" s="1" t="s">
        <v>4494</v>
      </c>
      <c r="M160" s="1" t="s">
        <v>106</v>
      </c>
      <c r="N160" s="1" t="s">
        <v>62</v>
      </c>
      <c r="O160" s="1" t="s">
        <v>46</v>
      </c>
      <c r="P160" s="1" t="s">
        <v>299</v>
      </c>
      <c r="Q160" s="1">
        <f xml:space="preserve"> 2018-O160</f>
        <v>2018</v>
      </c>
      <c r="R160">
        <v>15.7</v>
      </c>
      <c r="S160" s="1" t="s">
        <v>58</v>
      </c>
      <c r="T160" s="2">
        <f>+R160</f>
        <v>15.7</v>
      </c>
      <c r="U160" s="1" t="s">
        <v>93</v>
      </c>
      <c r="V160" s="1" t="s">
        <v>83</v>
      </c>
      <c r="X160" s="1" t="s">
        <v>264</v>
      </c>
    </row>
    <row r="161" spans="1:24" x14ac:dyDescent="0.25">
      <c r="A161" s="1" t="s">
        <v>4488</v>
      </c>
      <c r="B161" s="1" t="s">
        <v>4061</v>
      </c>
      <c r="C161" s="1" t="s">
        <v>254</v>
      </c>
      <c r="D161" s="1" t="s">
        <v>4432</v>
      </c>
      <c r="E161" s="1" t="s">
        <v>256</v>
      </c>
      <c r="F161" s="1" t="s">
        <v>257</v>
      </c>
      <c r="G161" s="1" t="s">
        <v>4433</v>
      </c>
      <c r="H161" s="1" t="s">
        <v>77</v>
      </c>
      <c r="I161" s="1" t="s">
        <v>171</v>
      </c>
      <c r="J161" s="1" t="s">
        <v>6953</v>
      </c>
      <c r="K161" s="1" t="s">
        <v>44</v>
      </c>
      <c r="L161" s="1" t="s">
        <v>4434</v>
      </c>
      <c r="M161" s="1" t="s">
        <v>106</v>
      </c>
      <c r="N161" s="1" t="s">
        <v>208</v>
      </c>
      <c r="O161" s="1" t="s">
        <v>46</v>
      </c>
      <c r="P161" s="1" t="s">
        <v>333</v>
      </c>
      <c r="Q161" s="1">
        <f xml:space="preserve"> 2018-O161</f>
        <v>2018</v>
      </c>
      <c r="R161">
        <v>15.7</v>
      </c>
      <c r="S161" s="1" t="s">
        <v>58</v>
      </c>
      <c r="T161" s="2">
        <f>+R161</f>
        <v>15.7</v>
      </c>
      <c r="U161" s="1" t="s">
        <v>68</v>
      </c>
      <c r="V161" s="1" t="s">
        <v>60</v>
      </c>
      <c r="W161" s="1" t="s">
        <v>61</v>
      </c>
    </row>
    <row r="162" spans="1:24" x14ac:dyDescent="0.25">
      <c r="A162" s="1" t="s">
        <v>4484</v>
      </c>
      <c r="B162" s="1" t="s">
        <v>3198</v>
      </c>
      <c r="C162" s="1" t="s">
        <v>254</v>
      </c>
      <c r="D162" s="1" t="s">
        <v>4432</v>
      </c>
      <c r="E162" s="1" t="s">
        <v>256</v>
      </c>
      <c r="F162" s="1" t="s">
        <v>257</v>
      </c>
      <c r="G162" s="1" t="s">
        <v>4433</v>
      </c>
      <c r="H162" s="1" t="s">
        <v>77</v>
      </c>
      <c r="I162" s="1" t="s">
        <v>171</v>
      </c>
      <c r="J162" s="1" t="s">
        <v>6953</v>
      </c>
      <c r="K162" s="1" t="s">
        <v>44</v>
      </c>
      <c r="L162" s="1" t="s">
        <v>4434</v>
      </c>
      <c r="M162" s="1" t="s">
        <v>106</v>
      </c>
      <c r="N162" s="1" t="s">
        <v>71</v>
      </c>
      <c r="O162" s="1" t="s">
        <v>46</v>
      </c>
      <c r="P162" s="1" t="s">
        <v>4487</v>
      </c>
      <c r="Q162" s="1">
        <f xml:space="preserve"> 2018-O162</f>
        <v>2018</v>
      </c>
      <c r="R162">
        <v>15.7</v>
      </c>
      <c r="S162" s="1" t="s">
        <v>58</v>
      </c>
      <c r="T162" s="2">
        <f>+R162</f>
        <v>15.7</v>
      </c>
      <c r="U162" s="1" t="s">
        <v>93</v>
      </c>
      <c r="V162" s="1" t="s">
        <v>211</v>
      </c>
    </row>
    <row r="163" spans="1:24" x14ac:dyDescent="0.25">
      <c r="A163" s="1" t="s">
        <v>4481</v>
      </c>
      <c r="B163" s="1" t="s">
        <v>2836</v>
      </c>
      <c r="C163" s="1" t="s">
        <v>254</v>
      </c>
      <c r="D163" s="1" t="s">
        <v>4432</v>
      </c>
      <c r="E163" s="1" t="s">
        <v>256</v>
      </c>
      <c r="F163" s="1" t="s">
        <v>257</v>
      </c>
      <c r="G163" s="1" t="s">
        <v>4433</v>
      </c>
      <c r="H163" s="1" t="s">
        <v>77</v>
      </c>
      <c r="I163" s="1" t="s">
        <v>171</v>
      </c>
      <c r="J163" s="1" t="s">
        <v>6953</v>
      </c>
      <c r="K163" s="1" t="s">
        <v>50</v>
      </c>
      <c r="L163" s="1" t="s">
        <v>4434</v>
      </c>
      <c r="M163" s="1" t="s">
        <v>106</v>
      </c>
      <c r="N163" s="1" t="s">
        <v>208</v>
      </c>
      <c r="O163" s="1" t="s">
        <v>46</v>
      </c>
      <c r="P163" s="1" t="s">
        <v>299</v>
      </c>
      <c r="Q163" s="1">
        <f xml:space="preserve"> 2018-O163</f>
        <v>2018</v>
      </c>
      <c r="R163">
        <v>15.7</v>
      </c>
      <c r="S163" s="1" t="s">
        <v>58</v>
      </c>
      <c r="T163" s="2">
        <f>+R163</f>
        <v>15.7</v>
      </c>
      <c r="U163" s="1" t="s">
        <v>93</v>
      </c>
      <c r="V163" s="1" t="s">
        <v>83</v>
      </c>
      <c r="X163" s="1" t="s">
        <v>3289</v>
      </c>
    </row>
    <row r="164" spans="1:24" x14ac:dyDescent="0.25">
      <c r="A164" s="1" t="s">
        <v>4408</v>
      </c>
      <c r="B164" s="1" t="s">
        <v>4409</v>
      </c>
      <c r="C164" s="1" t="s">
        <v>254</v>
      </c>
      <c r="D164" s="1" t="s">
        <v>255</v>
      </c>
      <c r="E164" s="1" t="s">
        <v>256</v>
      </c>
      <c r="F164" s="1" t="s">
        <v>257</v>
      </c>
      <c r="G164" s="1" t="s">
        <v>4316</v>
      </c>
      <c r="H164" s="1" t="s">
        <v>77</v>
      </c>
      <c r="I164" s="1" t="s">
        <v>93</v>
      </c>
      <c r="J164" s="1" t="s">
        <v>114</v>
      </c>
      <c r="K164" s="1" t="s">
        <v>44</v>
      </c>
      <c r="L164" s="1" t="s">
        <v>258</v>
      </c>
      <c r="M164" s="1" t="s">
        <v>6955</v>
      </c>
      <c r="N164" s="1" t="s">
        <v>46</v>
      </c>
      <c r="O164" s="1" t="s">
        <v>46</v>
      </c>
      <c r="P164" s="1" t="s">
        <v>299</v>
      </c>
      <c r="Q164" s="1">
        <f xml:space="preserve"> 2018-O164</f>
        <v>2018</v>
      </c>
      <c r="R164">
        <v>27</v>
      </c>
      <c r="S164" s="1" t="s">
        <v>58</v>
      </c>
      <c r="T164" s="2">
        <f>+R164</f>
        <v>27</v>
      </c>
      <c r="U164" s="1" t="s">
        <v>93</v>
      </c>
      <c r="V164" s="1" t="s">
        <v>167</v>
      </c>
    </row>
    <row r="165" spans="1:24" x14ac:dyDescent="0.25">
      <c r="A165" s="1" t="s">
        <v>4396</v>
      </c>
      <c r="B165" s="1" t="s">
        <v>2222</v>
      </c>
      <c r="C165" s="1" t="s">
        <v>254</v>
      </c>
      <c r="D165" s="1" t="s">
        <v>255</v>
      </c>
      <c r="E165" s="1" t="s">
        <v>256</v>
      </c>
      <c r="F165" s="1" t="s">
        <v>257</v>
      </c>
      <c r="G165" s="1" t="s">
        <v>4316</v>
      </c>
      <c r="H165" s="1" t="s">
        <v>77</v>
      </c>
      <c r="I165" s="1" t="s">
        <v>93</v>
      </c>
      <c r="J165" s="1" t="s">
        <v>114</v>
      </c>
      <c r="K165" s="1" t="s">
        <v>44</v>
      </c>
      <c r="L165" s="1" t="s">
        <v>258</v>
      </c>
      <c r="M165" s="1" t="s">
        <v>6955</v>
      </c>
      <c r="N165" s="1" t="s">
        <v>46</v>
      </c>
      <c r="O165" s="1" t="s">
        <v>46</v>
      </c>
      <c r="P165" s="1" t="s">
        <v>299</v>
      </c>
      <c r="Q165" s="1">
        <f xml:space="preserve"> 2018-O165</f>
        <v>2018</v>
      </c>
      <c r="R165">
        <v>300</v>
      </c>
      <c r="S165" s="1" t="s">
        <v>90</v>
      </c>
      <c r="T165" s="2">
        <f>+R165*0.0001</f>
        <v>3.0000000000000002E-2</v>
      </c>
      <c r="U165" s="1" t="s">
        <v>93</v>
      </c>
      <c r="V165" s="1" t="s">
        <v>49</v>
      </c>
    </row>
    <row r="166" spans="1:24" x14ac:dyDescent="0.25">
      <c r="A166" s="1" t="s">
        <v>4312</v>
      </c>
      <c r="B166" s="1" t="s">
        <v>4313</v>
      </c>
      <c r="C166" s="1" t="s">
        <v>254</v>
      </c>
      <c r="D166" s="1" t="s">
        <v>728</v>
      </c>
      <c r="E166" s="1" t="s">
        <v>256</v>
      </c>
      <c r="F166" s="1" t="s">
        <v>257</v>
      </c>
      <c r="G166" s="1" t="s">
        <v>4316</v>
      </c>
      <c r="H166" s="1" t="s">
        <v>77</v>
      </c>
      <c r="I166" s="1" t="s">
        <v>43</v>
      </c>
      <c r="J166" s="1" t="s">
        <v>6954</v>
      </c>
      <c r="K166" s="1" t="s">
        <v>44</v>
      </c>
      <c r="L166" s="1" t="s">
        <v>258</v>
      </c>
      <c r="M166" s="1" t="s">
        <v>45</v>
      </c>
      <c r="N166" s="1" t="s">
        <v>46</v>
      </c>
      <c r="O166" s="1" t="s">
        <v>46</v>
      </c>
      <c r="P166" s="1" t="s">
        <v>4317</v>
      </c>
      <c r="Q166" s="1">
        <f xml:space="preserve"> 2018-O166</f>
        <v>2018</v>
      </c>
      <c r="R166">
        <v>164</v>
      </c>
      <c r="S166" s="1" t="s">
        <v>90</v>
      </c>
      <c r="T166" s="2">
        <f>+R166*0.0001</f>
        <v>1.6400000000000001E-2</v>
      </c>
      <c r="U166" s="1" t="s">
        <v>93</v>
      </c>
      <c r="V166" s="1" t="s">
        <v>49</v>
      </c>
    </row>
    <row r="167" spans="1:24" x14ac:dyDescent="0.25">
      <c r="A167" s="1" t="s">
        <v>4268</v>
      </c>
      <c r="B167" s="1" t="s">
        <v>4269</v>
      </c>
      <c r="C167" s="1" t="s">
        <v>771</v>
      </c>
      <c r="D167" s="1" t="s">
        <v>4271</v>
      </c>
      <c r="G167" s="1" t="s">
        <v>774</v>
      </c>
      <c r="H167" s="1" t="s">
        <v>77</v>
      </c>
      <c r="I167" s="1" t="s">
        <v>43</v>
      </c>
      <c r="J167" s="1" t="s">
        <v>6954</v>
      </c>
      <c r="K167" s="1" t="s">
        <v>44</v>
      </c>
      <c r="L167" s="1" t="s">
        <v>775</v>
      </c>
      <c r="M167" s="1" t="s">
        <v>45</v>
      </c>
      <c r="N167" s="1" t="s">
        <v>46</v>
      </c>
      <c r="O167" s="1" t="s">
        <v>46</v>
      </c>
      <c r="P167" s="1" t="s">
        <v>4272</v>
      </c>
      <c r="Q167" s="1">
        <f xml:space="preserve"> 2018-O167</f>
        <v>2018</v>
      </c>
      <c r="R167">
        <v>275</v>
      </c>
      <c r="S167" s="1" t="s">
        <v>90</v>
      </c>
      <c r="T167" s="2">
        <f>+R167*0.0001</f>
        <v>2.75E-2</v>
      </c>
      <c r="U167" s="1" t="s">
        <v>93</v>
      </c>
      <c r="V167" s="1" t="s">
        <v>49</v>
      </c>
    </row>
    <row r="168" spans="1:24" x14ac:dyDescent="0.25">
      <c r="A168" s="1" t="s">
        <v>4263</v>
      </c>
      <c r="B168" s="1" t="s">
        <v>4264</v>
      </c>
      <c r="C168" s="1" t="s">
        <v>2242</v>
      </c>
      <c r="D168" s="1" t="s">
        <v>2243</v>
      </c>
      <c r="G168" s="1" t="s">
        <v>774</v>
      </c>
      <c r="H168" s="1" t="s">
        <v>77</v>
      </c>
      <c r="I168" s="1" t="s">
        <v>43</v>
      </c>
      <c r="J168" s="1" t="s">
        <v>6954</v>
      </c>
      <c r="K168" s="1" t="s">
        <v>50</v>
      </c>
      <c r="M168" s="1" t="s">
        <v>45</v>
      </c>
      <c r="N168" s="1" t="s">
        <v>46</v>
      </c>
      <c r="O168" s="1" t="s">
        <v>46</v>
      </c>
      <c r="P168" s="1" t="s">
        <v>2278</v>
      </c>
      <c r="Q168" s="1">
        <f xml:space="preserve"> 2018-O168</f>
        <v>2018</v>
      </c>
      <c r="R168">
        <v>15.7</v>
      </c>
      <c r="S168" s="1" t="s">
        <v>58</v>
      </c>
      <c r="T168" s="2">
        <f>+R168</f>
        <v>15.7</v>
      </c>
      <c r="U168" s="1" t="s">
        <v>93</v>
      </c>
      <c r="V168" s="1" t="s">
        <v>83</v>
      </c>
      <c r="X168" s="1" t="s">
        <v>264</v>
      </c>
    </row>
    <row r="169" spans="1:24" x14ac:dyDescent="0.25">
      <c r="A169" s="1" t="s">
        <v>4260</v>
      </c>
      <c r="B169" s="1" t="s">
        <v>4261</v>
      </c>
      <c r="C169" s="1" t="s">
        <v>2242</v>
      </c>
      <c r="D169" s="1" t="s">
        <v>2323</v>
      </c>
      <c r="G169" s="1" t="s">
        <v>774</v>
      </c>
      <c r="H169" s="1" t="s">
        <v>77</v>
      </c>
      <c r="I169" s="1" t="s">
        <v>43</v>
      </c>
      <c r="J169" s="1" t="s">
        <v>6954</v>
      </c>
      <c r="K169" s="1" t="s">
        <v>44</v>
      </c>
      <c r="L169" s="1" t="s">
        <v>775</v>
      </c>
      <c r="M169" s="1" t="s">
        <v>45</v>
      </c>
      <c r="N169" s="1" t="s">
        <v>46</v>
      </c>
      <c r="O169" s="1" t="s">
        <v>46</v>
      </c>
      <c r="P169" s="1" t="s">
        <v>174</v>
      </c>
      <c r="Q169" s="1">
        <f xml:space="preserve"> 2018-O169</f>
        <v>2018</v>
      </c>
      <c r="R169">
        <v>15.7</v>
      </c>
      <c r="S169" s="1" t="s">
        <v>58</v>
      </c>
      <c r="T169" s="2">
        <f>+R169</f>
        <v>15.7</v>
      </c>
      <c r="U169" s="1" t="s">
        <v>93</v>
      </c>
      <c r="V169" s="1" t="s">
        <v>83</v>
      </c>
      <c r="X169" s="1" t="s">
        <v>3289</v>
      </c>
    </row>
    <row r="170" spans="1:24" x14ac:dyDescent="0.25">
      <c r="A170" s="1" t="s">
        <v>4257</v>
      </c>
      <c r="B170" s="1" t="s">
        <v>4258</v>
      </c>
      <c r="C170" s="1" t="s">
        <v>2242</v>
      </c>
      <c r="D170" s="1" t="s">
        <v>2323</v>
      </c>
      <c r="G170" s="1" t="s">
        <v>774</v>
      </c>
      <c r="H170" s="1" t="s">
        <v>77</v>
      </c>
      <c r="I170" s="1" t="s">
        <v>171</v>
      </c>
      <c r="J170" s="1" t="s">
        <v>6953</v>
      </c>
      <c r="K170" s="1" t="s">
        <v>44</v>
      </c>
      <c r="L170" s="1" t="s">
        <v>775</v>
      </c>
      <c r="M170" s="1" t="s">
        <v>45</v>
      </c>
      <c r="N170" s="1" t="s">
        <v>46</v>
      </c>
      <c r="O170" s="1" t="s">
        <v>46</v>
      </c>
      <c r="P170" s="1" t="s">
        <v>174</v>
      </c>
      <c r="Q170" s="1">
        <f xml:space="preserve"> 2018-O170</f>
        <v>2018</v>
      </c>
      <c r="R170">
        <v>15.7</v>
      </c>
      <c r="S170" s="1" t="s">
        <v>90</v>
      </c>
      <c r="T170" s="2">
        <f>+R170*0.0001</f>
        <v>1.57E-3</v>
      </c>
      <c r="U170" s="1" t="s">
        <v>68</v>
      </c>
      <c r="V170" s="1" t="s">
        <v>60</v>
      </c>
      <c r="W170" s="1" t="s">
        <v>61</v>
      </c>
    </row>
    <row r="171" spans="1:24" x14ac:dyDescent="0.25">
      <c r="A171" s="1" t="s">
        <v>4247</v>
      </c>
      <c r="B171" s="1" t="s">
        <v>4248</v>
      </c>
      <c r="C171" s="1" t="s">
        <v>771</v>
      </c>
      <c r="D171" s="1" t="s">
        <v>1296</v>
      </c>
      <c r="G171" s="1" t="s">
        <v>782</v>
      </c>
      <c r="H171" s="1" t="s">
        <v>77</v>
      </c>
      <c r="I171" s="1" t="s">
        <v>43</v>
      </c>
      <c r="J171" s="1" t="s">
        <v>6954</v>
      </c>
      <c r="K171" s="1" t="s">
        <v>44</v>
      </c>
      <c r="L171" s="1" t="s">
        <v>775</v>
      </c>
      <c r="M171" s="1" t="s">
        <v>45</v>
      </c>
      <c r="N171" s="1" t="s">
        <v>46</v>
      </c>
      <c r="O171" s="1" t="s">
        <v>46</v>
      </c>
      <c r="P171" s="1" t="s">
        <v>1578</v>
      </c>
      <c r="Q171" s="1">
        <f xml:space="preserve"> 2018-O171</f>
        <v>2018</v>
      </c>
      <c r="R171">
        <v>15.7</v>
      </c>
      <c r="S171" s="1" t="s">
        <v>58</v>
      </c>
      <c r="T171" s="2">
        <f>+R171</f>
        <v>15.7</v>
      </c>
      <c r="U171" s="1" t="s">
        <v>93</v>
      </c>
      <c r="V171" s="1" t="s">
        <v>211</v>
      </c>
    </row>
    <row r="172" spans="1:24" x14ac:dyDescent="0.25">
      <c r="A172" s="1" t="s">
        <v>4244</v>
      </c>
      <c r="B172" s="1" t="s">
        <v>4245</v>
      </c>
      <c r="C172" s="1" t="s">
        <v>771</v>
      </c>
      <c r="D172" s="1" t="s">
        <v>1075</v>
      </c>
      <c r="G172" s="1" t="s">
        <v>774</v>
      </c>
      <c r="H172" s="1" t="s">
        <v>77</v>
      </c>
      <c r="I172" s="1" t="s">
        <v>43</v>
      </c>
      <c r="J172" s="1" t="s">
        <v>6954</v>
      </c>
      <c r="K172" s="1" t="s">
        <v>44</v>
      </c>
      <c r="L172" s="1" t="s">
        <v>775</v>
      </c>
      <c r="M172" s="1" t="s">
        <v>45</v>
      </c>
      <c r="N172" s="1" t="s">
        <v>46</v>
      </c>
      <c r="O172" s="1" t="s">
        <v>46</v>
      </c>
      <c r="P172" s="1" t="s">
        <v>2958</v>
      </c>
      <c r="Q172" s="1">
        <f xml:space="preserve"> 2018-O172</f>
        <v>2018</v>
      </c>
      <c r="R172">
        <v>27</v>
      </c>
      <c r="S172" s="1" t="s">
        <v>58</v>
      </c>
      <c r="T172" s="2">
        <f>+R172</f>
        <v>27</v>
      </c>
      <c r="U172" s="1" t="s">
        <v>93</v>
      </c>
      <c r="V172" s="1" t="s">
        <v>167</v>
      </c>
    </row>
    <row r="173" spans="1:24" x14ac:dyDescent="0.25">
      <c r="A173" s="1" t="s">
        <v>4241</v>
      </c>
      <c r="B173" s="1" t="s">
        <v>4242</v>
      </c>
      <c r="C173" s="1" t="s">
        <v>771</v>
      </c>
      <c r="D173" s="1" t="s">
        <v>1492</v>
      </c>
      <c r="G173" s="1" t="s">
        <v>782</v>
      </c>
      <c r="H173" s="1" t="s">
        <v>77</v>
      </c>
      <c r="I173" s="1" t="s">
        <v>78</v>
      </c>
      <c r="J173" s="1" t="s">
        <v>78</v>
      </c>
      <c r="K173" s="1" t="s">
        <v>44</v>
      </c>
      <c r="L173" s="1" t="s">
        <v>775</v>
      </c>
      <c r="M173" s="1" t="s">
        <v>45</v>
      </c>
      <c r="N173" s="1" t="s">
        <v>46</v>
      </c>
      <c r="O173" s="1" t="s">
        <v>46</v>
      </c>
      <c r="P173" s="1" t="s">
        <v>2278</v>
      </c>
      <c r="Q173" s="1">
        <f xml:space="preserve"> 2018-O173</f>
        <v>2018</v>
      </c>
      <c r="R173">
        <v>33.33</v>
      </c>
      <c r="S173" s="1" t="s">
        <v>58</v>
      </c>
      <c r="T173" s="2">
        <f>+R173</f>
        <v>33.33</v>
      </c>
      <c r="U173" s="1" t="s">
        <v>93</v>
      </c>
      <c r="V173" s="1" t="s">
        <v>83</v>
      </c>
      <c r="X173" s="1" t="s">
        <v>260</v>
      </c>
    </row>
    <row r="174" spans="1:24" x14ac:dyDescent="0.25">
      <c r="A174" s="1" t="s">
        <v>4238</v>
      </c>
      <c r="B174" s="1" t="s">
        <v>4239</v>
      </c>
      <c r="C174" s="1" t="s">
        <v>771</v>
      </c>
      <c r="D174" s="1" t="s">
        <v>1069</v>
      </c>
      <c r="G174" s="1" t="s">
        <v>782</v>
      </c>
      <c r="H174" s="1" t="s">
        <v>77</v>
      </c>
      <c r="I174" s="1" t="s">
        <v>43</v>
      </c>
      <c r="J174" s="1" t="s">
        <v>6954</v>
      </c>
      <c r="K174" s="1" t="s">
        <v>44</v>
      </c>
      <c r="L174" s="1" t="s">
        <v>775</v>
      </c>
      <c r="M174" s="1" t="s">
        <v>45</v>
      </c>
      <c r="N174" s="1" t="s">
        <v>46</v>
      </c>
      <c r="O174" s="1" t="s">
        <v>46</v>
      </c>
      <c r="P174" s="1" t="s">
        <v>237</v>
      </c>
      <c r="Q174" s="1">
        <f xml:space="preserve"> 2018-O174</f>
        <v>2018</v>
      </c>
      <c r="R174">
        <v>33.33</v>
      </c>
      <c r="S174" s="1" t="s">
        <v>58</v>
      </c>
      <c r="T174" s="2">
        <f>+R174</f>
        <v>33.33</v>
      </c>
      <c r="U174" s="1" t="s">
        <v>93</v>
      </c>
      <c r="V174" s="1" t="s">
        <v>83</v>
      </c>
      <c r="X174" s="1" t="s">
        <v>264</v>
      </c>
    </row>
    <row r="175" spans="1:24" x14ac:dyDescent="0.25">
      <c r="A175" s="1" t="s">
        <v>4235</v>
      </c>
      <c r="B175" s="1" t="s">
        <v>4236</v>
      </c>
      <c r="C175" s="1" t="s">
        <v>771</v>
      </c>
      <c r="D175" s="1" t="s">
        <v>1492</v>
      </c>
      <c r="G175" s="1" t="s">
        <v>782</v>
      </c>
      <c r="H175" s="1" t="s">
        <v>77</v>
      </c>
      <c r="I175" s="1" t="s">
        <v>171</v>
      </c>
      <c r="J175" s="1" t="s">
        <v>6953</v>
      </c>
      <c r="K175" s="1" t="s">
        <v>44</v>
      </c>
      <c r="L175" s="1" t="s">
        <v>775</v>
      </c>
      <c r="M175" s="1" t="s">
        <v>45</v>
      </c>
      <c r="N175" s="1" t="s">
        <v>46</v>
      </c>
      <c r="O175" s="1" t="s">
        <v>46</v>
      </c>
      <c r="P175" s="1" t="s">
        <v>1590</v>
      </c>
      <c r="Q175" s="1">
        <f xml:space="preserve"> 2018-O175</f>
        <v>2018</v>
      </c>
      <c r="R175">
        <v>33.33</v>
      </c>
      <c r="S175" s="1" t="s">
        <v>58</v>
      </c>
      <c r="T175" s="2">
        <f>+R175</f>
        <v>33.33</v>
      </c>
      <c r="U175" s="1" t="s">
        <v>93</v>
      </c>
      <c r="V175" s="1" t="s">
        <v>60</v>
      </c>
      <c r="W175" s="1" t="s">
        <v>61</v>
      </c>
    </row>
    <row r="176" spans="1:24" x14ac:dyDescent="0.25">
      <c r="A176" s="1" t="s">
        <v>4232</v>
      </c>
      <c r="B176" s="1" t="s">
        <v>4233</v>
      </c>
      <c r="C176" s="1" t="s">
        <v>771</v>
      </c>
      <c r="D176" s="1" t="s">
        <v>1075</v>
      </c>
      <c r="G176" s="1" t="s">
        <v>774</v>
      </c>
      <c r="H176" s="1" t="s">
        <v>77</v>
      </c>
      <c r="I176" s="1" t="s">
        <v>43</v>
      </c>
      <c r="J176" s="1" t="s">
        <v>6954</v>
      </c>
      <c r="K176" s="1" t="s">
        <v>44</v>
      </c>
      <c r="L176" s="1" t="s">
        <v>775</v>
      </c>
      <c r="M176" s="1" t="s">
        <v>45</v>
      </c>
      <c r="N176" s="1" t="s">
        <v>46</v>
      </c>
      <c r="O176" s="1" t="s">
        <v>46</v>
      </c>
      <c r="P176" s="1" t="s">
        <v>2278</v>
      </c>
      <c r="Q176" s="1">
        <f xml:space="preserve"> 2018-O176</f>
        <v>2018</v>
      </c>
      <c r="R176">
        <v>30</v>
      </c>
      <c r="S176" s="1" t="s">
        <v>58</v>
      </c>
      <c r="T176" s="2">
        <f>+R176</f>
        <v>30</v>
      </c>
      <c r="U176" s="1" t="s">
        <v>93</v>
      </c>
      <c r="V176" s="1" t="s">
        <v>167</v>
      </c>
    </row>
    <row r="177" spans="1:24" x14ac:dyDescent="0.25">
      <c r="A177" s="1" t="s">
        <v>4229</v>
      </c>
      <c r="B177" s="1" t="s">
        <v>4230</v>
      </c>
      <c r="C177" s="1" t="s">
        <v>771</v>
      </c>
      <c r="D177" s="1" t="s">
        <v>1075</v>
      </c>
      <c r="G177" s="1" t="s">
        <v>774</v>
      </c>
      <c r="H177" s="1" t="s">
        <v>77</v>
      </c>
      <c r="I177" s="1" t="s">
        <v>43</v>
      </c>
      <c r="J177" s="1" t="s">
        <v>6954</v>
      </c>
      <c r="K177" s="1" t="s">
        <v>44</v>
      </c>
      <c r="L177" s="1" t="s">
        <v>775</v>
      </c>
      <c r="M177" s="1" t="s">
        <v>45</v>
      </c>
      <c r="N177" s="1" t="s">
        <v>46</v>
      </c>
      <c r="O177" s="1" t="s">
        <v>46</v>
      </c>
      <c r="P177" s="1" t="s">
        <v>2278</v>
      </c>
      <c r="Q177" s="1">
        <f xml:space="preserve"> 2018-O177</f>
        <v>2018</v>
      </c>
      <c r="R177">
        <v>10</v>
      </c>
      <c r="S177" s="1" t="s">
        <v>58</v>
      </c>
      <c r="T177" s="2">
        <f>+R177</f>
        <v>10</v>
      </c>
      <c r="U177" s="1" t="s">
        <v>93</v>
      </c>
      <c r="V177" s="1" t="s">
        <v>60</v>
      </c>
      <c r="W177" s="1" t="s">
        <v>61</v>
      </c>
    </row>
    <row r="178" spans="1:24" x14ac:dyDescent="0.25">
      <c r="A178" s="1" t="s">
        <v>4225</v>
      </c>
      <c r="B178" s="1" t="s">
        <v>4226</v>
      </c>
      <c r="C178" s="1" t="s">
        <v>771</v>
      </c>
      <c r="D178" s="1" t="s">
        <v>1075</v>
      </c>
      <c r="G178" s="1" t="s">
        <v>774</v>
      </c>
      <c r="H178" s="1" t="s">
        <v>77</v>
      </c>
      <c r="I178" s="1" t="s">
        <v>43</v>
      </c>
      <c r="J178" s="1" t="s">
        <v>6954</v>
      </c>
      <c r="K178" s="1" t="s">
        <v>44</v>
      </c>
      <c r="L178" s="1" t="s">
        <v>775</v>
      </c>
      <c r="M178" s="1" t="s">
        <v>45</v>
      </c>
      <c r="N178" s="1" t="s">
        <v>46</v>
      </c>
      <c r="O178" s="1" t="s">
        <v>46</v>
      </c>
      <c r="P178" s="1" t="s">
        <v>4228</v>
      </c>
      <c r="Q178" s="1">
        <f xml:space="preserve"> 2018-O178</f>
        <v>2018</v>
      </c>
      <c r="R178">
        <v>10</v>
      </c>
      <c r="S178" s="1" t="s">
        <v>58</v>
      </c>
      <c r="T178" s="2">
        <f>+R178</f>
        <v>10</v>
      </c>
      <c r="U178" s="1" t="s">
        <v>93</v>
      </c>
      <c r="V178" s="1" t="s">
        <v>167</v>
      </c>
    </row>
    <row r="179" spans="1:24" x14ac:dyDescent="0.25">
      <c r="A179" s="1" t="s">
        <v>4221</v>
      </c>
      <c r="B179" s="1" t="s">
        <v>4222</v>
      </c>
      <c r="C179" s="1" t="s">
        <v>771</v>
      </c>
      <c r="D179" s="1" t="s">
        <v>1075</v>
      </c>
      <c r="G179" s="1" t="s">
        <v>774</v>
      </c>
      <c r="H179" s="1" t="s">
        <v>77</v>
      </c>
      <c r="I179" s="1" t="s">
        <v>114</v>
      </c>
      <c r="J179" s="1" t="s">
        <v>114</v>
      </c>
      <c r="K179" s="1" t="s">
        <v>44</v>
      </c>
      <c r="L179" s="1" t="s">
        <v>775</v>
      </c>
      <c r="M179" s="1" t="s">
        <v>45</v>
      </c>
      <c r="N179" s="1" t="s">
        <v>46</v>
      </c>
      <c r="O179" s="1" t="s">
        <v>46</v>
      </c>
      <c r="P179" s="1" t="s">
        <v>2278</v>
      </c>
      <c r="Q179" s="1">
        <f xml:space="preserve"> 2018-O179</f>
        <v>2018</v>
      </c>
      <c r="R179">
        <v>45</v>
      </c>
      <c r="S179" s="1" t="s">
        <v>58</v>
      </c>
      <c r="T179" s="2">
        <f>+R179</f>
        <v>45</v>
      </c>
      <c r="U179" s="1" t="s">
        <v>93</v>
      </c>
      <c r="V179" s="1" t="s">
        <v>60</v>
      </c>
      <c r="W179" s="1" t="s">
        <v>61</v>
      </c>
    </row>
    <row r="180" spans="1:24" x14ac:dyDescent="0.25">
      <c r="A180" s="1" t="s">
        <v>4216</v>
      </c>
      <c r="B180" s="1" t="s">
        <v>4217</v>
      </c>
      <c r="C180" s="1" t="s">
        <v>771</v>
      </c>
      <c r="D180" s="1" t="s">
        <v>1075</v>
      </c>
      <c r="G180" s="1" t="s">
        <v>774</v>
      </c>
      <c r="H180" s="1" t="s">
        <v>77</v>
      </c>
      <c r="I180" s="1" t="s">
        <v>43</v>
      </c>
      <c r="J180" s="1" t="s">
        <v>6954</v>
      </c>
      <c r="K180" s="1" t="s">
        <v>44</v>
      </c>
      <c r="L180" s="1" t="s">
        <v>775</v>
      </c>
      <c r="M180" s="1" t="s">
        <v>45</v>
      </c>
      <c r="N180" s="1" t="s">
        <v>46</v>
      </c>
      <c r="O180" s="1" t="s">
        <v>46</v>
      </c>
      <c r="P180" s="1" t="s">
        <v>4219</v>
      </c>
      <c r="Q180" s="1">
        <f xml:space="preserve"> 2018-O180</f>
        <v>2018</v>
      </c>
      <c r="R180">
        <v>15</v>
      </c>
      <c r="S180" s="1" t="s">
        <v>58</v>
      </c>
      <c r="T180" s="2">
        <f>+R180</f>
        <v>15</v>
      </c>
      <c r="U180" s="1" t="s">
        <v>93</v>
      </c>
      <c r="V180" s="1" t="s">
        <v>167</v>
      </c>
    </row>
    <row r="181" spans="1:24" x14ac:dyDescent="0.25">
      <c r="A181" s="1" t="s">
        <v>4212</v>
      </c>
      <c r="B181" s="1" t="s">
        <v>4213</v>
      </c>
      <c r="C181" s="1" t="s">
        <v>771</v>
      </c>
      <c r="D181" s="1" t="s">
        <v>1075</v>
      </c>
      <c r="G181" s="1" t="s">
        <v>774</v>
      </c>
      <c r="H181" s="1" t="s">
        <v>77</v>
      </c>
      <c r="I181" s="1" t="s">
        <v>171</v>
      </c>
      <c r="J181" s="1" t="s">
        <v>6953</v>
      </c>
      <c r="K181" s="1" t="s">
        <v>44</v>
      </c>
      <c r="L181" s="1" t="s">
        <v>775</v>
      </c>
      <c r="M181" s="1" t="s">
        <v>45</v>
      </c>
      <c r="N181" s="1" t="s">
        <v>46</v>
      </c>
      <c r="O181" s="1" t="s">
        <v>46</v>
      </c>
      <c r="P181" s="1" t="s">
        <v>4215</v>
      </c>
      <c r="Q181" s="1">
        <f xml:space="preserve"> 2018-O181</f>
        <v>2018</v>
      </c>
      <c r="R181">
        <v>17.5</v>
      </c>
      <c r="S181" s="1" t="s">
        <v>58</v>
      </c>
      <c r="T181" s="2">
        <f>+R181</f>
        <v>17.5</v>
      </c>
      <c r="U181" s="1" t="s">
        <v>93</v>
      </c>
      <c r="V181" s="1" t="s">
        <v>83</v>
      </c>
      <c r="X181" s="1" t="s">
        <v>289</v>
      </c>
    </row>
    <row r="182" spans="1:24" x14ac:dyDescent="0.25">
      <c r="A182" s="1" t="s">
        <v>4209</v>
      </c>
      <c r="B182" s="1" t="s">
        <v>4210</v>
      </c>
      <c r="C182" s="1" t="s">
        <v>771</v>
      </c>
      <c r="D182" s="1" t="s">
        <v>1075</v>
      </c>
      <c r="G182" s="1" t="s">
        <v>774</v>
      </c>
      <c r="H182" s="1" t="s">
        <v>77</v>
      </c>
      <c r="I182" s="1" t="s">
        <v>43</v>
      </c>
      <c r="J182" s="1" t="s">
        <v>6954</v>
      </c>
      <c r="K182" s="1" t="s">
        <v>44</v>
      </c>
      <c r="L182" s="1" t="s">
        <v>775</v>
      </c>
      <c r="M182" s="1" t="s">
        <v>45</v>
      </c>
      <c r="N182" s="1" t="s">
        <v>46</v>
      </c>
      <c r="O182" s="1" t="s">
        <v>46</v>
      </c>
      <c r="P182" s="1" t="s">
        <v>1329</v>
      </c>
      <c r="Q182" s="1">
        <f xml:space="preserve"> 2018-O182</f>
        <v>2018</v>
      </c>
      <c r="R182">
        <v>10</v>
      </c>
      <c r="S182" s="1" t="s">
        <v>58</v>
      </c>
      <c r="T182" s="2">
        <f>+R182</f>
        <v>10</v>
      </c>
      <c r="U182" s="1" t="s">
        <v>93</v>
      </c>
      <c r="V182" s="1" t="s">
        <v>60</v>
      </c>
      <c r="W182" s="1" t="s">
        <v>61</v>
      </c>
    </row>
    <row r="183" spans="1:24" x14ac:dyDescent="0.25">
      <c r="A183" s="1" t="s">
        <v>4206</v>
      </c>
      <c r="B183" s="1" t="s">
        <v>4207</v>
      </c>
      <c r="C183" s="1" t="s">
        <v>771</v>
      </c>
      <c r="D183" s="1" t="s">
        <v>1075</v>
      </c>
      <c r="G183" s="1" t="s">
        <v>774</v>
      </c>
      <c r="H183" s="1" t="s">
        <v>77</v>
      </c>
      <c r="I183" s="1" t="s">
        <v>43</v>
      </c>
      <c r="J183" s="1" t="s">
        <v>6954</v>
      </c>
      <c r="K183" s="1" t="s">
        <v>44</v>
      </c>
      <c r="L183" s="1" t="s">
        <v>775</v>
      </c>
      <c r="M183" s="1" t="s">
        <v>45</v>
      </c>
      <c r="N183" s="1" t="s">
        <v>46</v>
      </c>
      <c r="O183" s="1" t="s">
        <v>46</v>
      </c>
      <c r="P183" s="1" t="s">
        <v>233</v>
      </c>
      <c r="Q183" s="1">
        <f xml:space="preserve"> 2018-O183</f>
        <v>2018</v>
      </c>
      <c r="R183">
        <v>10</v>
      </c>
      <c r="S183" s="1" t="s">
        <v>58</v>
      </c>
      <c r="T183" s="2">
        <f>+R183</f>
        <v>10</v>
      </c>
      <c r="U183" s="1" t="s">
        <v>93</v>
      </c>
      <c r="V183" s="1" t="s">
        <v>60</v>
      </c>
      <c r="W183" s="1" t="s">
        <v>3000</v>
      </c>
    </row>
    <row r="184" spans="1:24" x14ac:dyDescent="0.25">
      <c r="A184" s="1" t="s">
        <v>4202</v>
      </c>
      <c r="B184" s="1" t="s">
        <v>4203</v>
      </c>
      <c r="C184" s="1" t="s">
        <v>771</v>
      </c>
      <c r="D184" s="1" t="s">
        <v>1075</v>
      </c>
      <c r="G184" s="1" t="s">
        <v>774</v>
      </c>
      <c r="H184" s="1" t="s">
        <v>77</v>
      </c>
      <c r="I184" s="1" t="s">
        <v>43</v>
      </c>
      <c r="J184" s="1" t="s">
        <v>6954</v>
      </c>
      <c r="K184" s="1" t="s">
        <v>44</v>
      </c>
      <c r="L184" s="1" t="s">
        <v>775</v>
      </c>
      <c r="M184" s="1" t="s">
        <v>45</v>
      </c>
      <c r="N184" s="1" t="s">
        <v>46</v>
      </c>
      <c r="O184" s="1" t="s">
        <v>46</v>
      </c>
      <c r="P184" s="1" t="s">
        <v>4205</v>
      </c>
      <c r="Q184" s="1">
        <f xml:space="preserve"> 2018-O184</f>
        <v>2018</v>
      </c>
      <c r="R184">
        <v>20</v>
      </c>
      <c r="S184" s="1" t="s">
        <v>58</v>
      </c>
      <c r="T184" s="2">
        <f>+R184</f>
        <v>20</v>
      </c>
      <c r="U184" s="1" t="s">
        <v>93</v>
      </c>
      <c r="V184" s="1" t="s">
        <v>167</v>
      </c>
    </row>
    <row r="185" spans="1:24" x14ac:dyDescent="0.25">
      <c r="A185" s="1" t="s">
        <v>4198</v>
      </c>
      <c r="B185" s="1" t="s">
        <v>4199</v>
      </c>
      <c r="C185" s="1" t="s">
        <v>771</v>
      </c>
      <c r="D185" s="1" t="s">
        <v>1075</v>
      </c>
      <c r="G185" s="1" t="s">
        <v>774</v>
      </c>
      <c r="H185" s="1" t="s">
        <v>77</v>
      </c>
      <c r="I185" s="1" t="s">
        <v>171</v>
      </c>
      <c r="J185" s="1" t="s">
        <v>6953</v>
      </c>
      <c r="K185" s="1" t="s">
        <v>44</v>
      </c>
      <c r="L185" s="1" t="s">
        <v>775</v>
      </c>
      <c r="M185" s="1" t="s">
        <v>45</v>
      </c>
      <c r="N185" s="1" t="s">
        <v>46</v>
      </c>
      <c r="O185" s="1" t="s">
        <v>46</v>
      </c>
      <c r="P185" s="1" t="s">
        <v>4201</v>
      </c>
      <c r="Q185" s="1">
        <f xml:space="preserve"> 2018-O185</f>
        <v>2018</v>
      </c>
      <c r="R185">
        <v>10</v>
      </c>
      <c r="S185" s="1" t="s">
        <v>58</v>
      </c>
      <c r="T185" s="2">
        <f>+R185</f>
        <v>10</v>
      </c>
      <c r="U185" s="1" t="s">
        <v>93</v>
      </c>
      <c r="V185" s="1" t="s">
        <v>83</v>
      </c>
      <c r="X185" s="1" t="s">
        <v>260</v>
      </c>
    </row>
    <row r="186" spans="1:24" x14ac:dyDescent="0.25">
      <c r="A186" s="1" t="s">
        <v>4195</v>
      </c>
      <c r="B186" s="1" t="s">
        <v>4196</v>
      </c>
      <c r="C186" s="1" t="s">
        <v>771</v>
      </c>
      <c r="D186" s="1" t="s">
        <v>1075</v>
      </c>
      <c r="G186" s="1" t="s">
        <v>774</v>
      </c>
      <c r="H186" s="1" t="s">
        <v>77</v>
      </c>
      <c r="I186" s="1" t="s">
        <v>78</v>
      </c>
      <c r="J186" s="1" t="s">
        <v>78</v>
      </c>
      <c r="K186" s="1" t="s">
        <v>44</v>
      </c>
      <c r="L186" s="1" t="s">
        <v>775</v>
      </c>
      <c r="M186" s="1" t="s">
        <v>45</v>
      </c>
      <c r="N186" s="1" t="s">
        <v>46</v>
      </c>
      <c r="O186" s="1" t="s">
        <v>46</v>
      </c>
      <c r="P186" s="1" t="s">
        <v>1155</v>
      </c>
      <c r="Q186" s="1">
        <f xml:space="preserve"> 2018-O186</f>
        <v>2018</v>
      </c>
      <c r="R186">
        <v>10</v>
      </c>
      <c r="S186" s="1" t="s">
        <v>58</v>
      </c>
      <c r="T186" s="2">
        <f>+R186</f>
        <v>10</v>
      </c>
      <c r="U186" s="1" t="s">
        <v>93</v>
      </c>
      <c r="V186" s="1" t="s">
        <v>60</v>
      </c>
      <c r="W186" s="1" t="s">
        <v>61</v>
      </c>
    </row>
    <row r="187" spans="1:24" x14ac:dyDescent="0.25">
      <c r="A187" s="1" t="s">
        <v>4192</v>
      </c>
      <c r="B187" s="1" t="s">
        <v>4193</v>
      </c>
      <c r="C187" s="1" t="s">
        <v>771</v>
      </c>
      <c r="D187" s="1" t="s">
        <v>1075</v>
      </c>
      <c r="G187" s="1" t="s">
        <v>774</v>
      </c>
      <c r="H187" s="1" t="s">
        <v>77</v>
      </c>
      <c r="I187" s="1" t="s">
        <v>78</v>
      </c>
      <c r="J187" s="1" t="s">
        <v>78</v>
      </c>
      <c r="K187" s="1" t="s">
        <v>44</v>
      </c>
      <c r="L187" s="1" t="s">
        <v>775</v>
      </c>
      <c r="M187" s="1" t="s">
        <v>45</v>
      </c>
      <c r="N187" s="1" t="s">
        <v>46</v>
      </c>
      <c r="O187" s="1" t="s">
        <v>46</v>
      </c>
      <c r="P187" s="1" t="s">
        <v>127</v>
      </c>
      <c r="Q187" s="1">
        <f xml:space="preserve"> 2018-O187</f>
        <v>2018</v>
      </c>
      <c r="R187">
        <v>10</v>
      </c>
      <c r="S187" s="1" t="s">
        <v>58</v>
      </c>
      <c r="T187" s="2">
        <f>+R187</f>
        <v>10</v>
      </c>
      <c r="U187" s="1" t="s">
        <v>93</v>
      </c>
      <c r="V187" s="1" t="s">
        <v>60</v>
      </c>
      <c r="W187" s="1" t="s">
        <v>3000</v>
      </c>
    </row>
    <row r="188" spans="1:24" x14ac:dyDescent="0.25">
      <c r="A188" s="1" t="s">
        <v>4189</v>
      </c>
      <c r="B188" s="1" t="s">
        <v>4190</v>
      </c>
      <c r="C188" s="1" t="s">
        <v>771</v>
      </c>
      <c r="D188" s="1" t="s">
        <v>1075</v>
      </c>
      <c r="G188" s="1" t="s">
        <v>774</v>
      </c>
      <c r="H188" s="1" t="s">
        <v>77</v>
      </c>
      <c r="I188" s="1" t="s">
        <v>171</v>
      </c>
      <c r="J188" s="1" t="s">
        <v>6953</v>
      </c>
      <c r="K188" s="1" t="s">
        <v>44</v>
      </c>
      <c r="L188" s="1" t="s">
        <v>775</v>
      </c>
      <c r="M188" s="1" t="s">
        <v>45</v>
      </c>
      <c r="N188" s="1" t="s">
        <v>46</v>
      </c>
      <c r="O188" s="1" t="s">
        <v>46</v>
      </c>
      <c r="P188" s="1" t="s">
        <v>138</v>
      </c>
      <c r="Q188" s="1">
        <f xml:space="preserve"> 2018-O188</f>
        <v>2018</v>
      </c>
      <c r="R188">
        <v>30</v>
      </c>
      <c r="S188" s="1" t="s">
        <v>58</v>
      </c>
      <c r="T188" s="2">
        <f>+R188</f>
        <v>30</v>
      </c>
      <c r="U188" s="1" t="s">
        <v>93</v>
      </c>
      <c r="V188" s="1" t="s">
        <v>167</v>
      </c>
    </row>
    <row r="189" spans="1:24" x14ac:dyDescent="0.25">
      <c r="A189" s="1" t="s">
        <v>4186</v>
      </c>
      <c r="B189" s="1" t="s">
        <v>4187</v>
      </c>
      <c r="C189" s="1" t="s">
        <v>771</v>
      </c>
      <c r="D189" s="1" t="s">
        <v>2323</v>
      </c>
      <c r="G189" s="1" t="s">
        <v>774</v>
      </c>
      <c r="H189" s="1" t="s">
        <v>77</v>
      </c>
      <c r="I189" s="1" t="s">
        <v>263</v>
      </c>
      <c r="J189" s="1" t="s">
        <v>6950</v>
      </c>
      <c r="K189" s="1" t="s">
        <v>44</v>
      </c>
      <c r="L189" s="1" t="s">
        <v>775</v>
      </c>
      <c r="M189" s="1" t="s">
        <v>106</v>
      </c>
      <c r="N189" s="1" t="s">
        <v>40</v>
      </c>
      <c r="O189" s="1" t="s">
        <v>46</v>
      </c>
      <c r="P189" s="1" t="s">
        <v>3534</v>
      </c>
      <c r="Q189" s="1">
        <f xml:space="preserve"> 2018-O189</f>
        <v>2018</v>
      </c>
      <c r="R189">
        <v>10</v>
      </c>
      <c r="S189" s="1" t="s">
        <v>58</v>
      </c>
      <c r="T189" s="2">
        <f>+R189</f>
        <v>10</v>
      </c>
      <c r="U189" s="1" t="s">
        <v>93</v>
      </c>
      <c r="V189" s="1" t="s">
        <v>211</v>
      </c>
    </row>
    <row r="190" spans="1:24" x14ac:dyDescent="0.25">
      <c r="A190" s="1" t="s">
        <v>4182</v>
      </c>
      <c r="B190" s="1" t="s">
        <v>4183</v>
      </c>
      <c r="C190" s="1" t="s">
        <v>771</v>
      </c>
      <c r="D190" s="1" t="s">
        <v>2323</v>
      </c>
      <c r="G190" s="1" t="s">
        <v>774</v>
      </c>
      <c r="H190" s="1" t="s">
        <v>77</v>
      </c>
      <c r="I190" s="1" t="s">
        <v>263</v>
      </c>
      <c r="J190" s="1" t="s">
        <v>6950</v>
      </c>
      <c r="K190" s="1" t="s">
        <v>44</v>
      </c>
      <c r="L190" s="1" t="s">
        <v>775</v>
      </c>
      <c r="M190" s="1" t="s">
        <v>106</v>
      </c>
      <c r="N190" s="1" t="s">
        <v>40</v>
      </c>
      <c r="O190" s="1" t="s">
        <v>46</v>
      </c>
      <c r="P190" s="1" t="s">
        <v>4185</v>
      </c>
      <c r="Q190" s="1">
        <f xml:space="preserve"> 2018-O190</f>
        <v>2018</v>
      </c>
      <c r="R190">
        <v>1</v>
      </c>
      <c r="S190" s="1" t="s">
        <v>58</v>
      </c>
      <c r="T190" s="2">
        <f>+R190</f>
        <v>1</v>
      </c>
      <c r="U190" s="1" t="s">
        <v>93</v>
      </c>
      <c r="V190" s="1" t="s">
        <v>83</v>
      </c>
      <c r="X190" s="1" t="s">
        <v>264</v>
      </c>
    </row>
    <row r="191" spans="1:24" x14ac:dyDescent="0.25">
      <c r="A191" s="1" t="s">
        <v>4178</v>
      </c>
      <c r="B191" s="1" t="s">
        <v>4179</v>
      </c>
      <c r="C191" s="1" t="s">
        <v>771</v>
      </c>
      <c r="D191" s="1" t="s">
        <v>2323</v>
      </c>
      <c r="G191" s="1" t="s">
        <v>774</v>
      </c>
      <c r="H191" s="1" t="s">
        <v>77</v>
      </c>
      <c r="I191" s="1" t="s">
        <v>43</v>
      </c>
      <c r="J191" s="1" t="s">
        <v>6954</v>
      </c>
      <c r="K191" s="1" t="s">
        <v>44</v>
      </c>
      <c r="L191" s="1" t="s">
        <v>775</v>
      </c>
      <c r="M191" s="1" t="s">
        <v>45</v>
      </c>
      <c r="N191" s="1" t="s">
        <v>46</v>
      </c>
      <c r="O191" s="1" t="s">
        <v>46</v>
      </c>
      <c r="P191" s="1" t="s">
        <v>4181</v>
      </c>
      <c r="Q191" s="1">
        <f xml:space="preserve"> 2018-O191</f>
        <v>2018</v>
      </c>
      <c r="R191">
        <v>9</v>
      </c>
      <c r="S191" s="1" t="s">
        <v>58</v>
      </c>
      <c r="T191" s="2">
        <f>+R191</f>
        <v>9</v>
      </c>
      <c r="U191" s="1" t="s">
        <v>93</v>
      </c>
      <c r="V191" s="1" t="s">
        <v>167</v>
      </c>
    </row>
    <row r="192" spans="1:24" x14ac:dyDescent="0.25">
      <c r="A192" s="1" t="s">
        <v>4173</v>
      </c>
      <c r="B192" s="1" t="s">
        <v>4174</v>
      </c>
      <c r="C192" s="1" t="s">
        <v>771</v>
      </c>
      <c r="D192" s="1" t="s">
        <v>1296</v>
      </c>
      <c r="G192" s="1" t="s">
        <v>782</v>
      </c>
      <c r="H192" s="1" t="s">
        <v>77</v>
      </c>
      <c r="I192" s="1" t="s">
        <v>171</v>
      </c>
      <c r="J192" s="1" t="s">
        <v>6953</v>
      </c>
      <c r="K192" s="1" t="s">
        <v>44</v>
      </c>
      <c r="L192" s="1" t="s">
        <v>775</v>
      </c>
      <c r="M192" s="1" t="s">
        <v>45</v>
      </c>
      <c r="N192" s="1" t="s">
        <v>46</v>
      </c>
      <c r="O192" s="1" t="s">
        <v>46</v>
      </c>
      <c r="P192" s="1" t="s">
        <v>4176</v>
      </c>
      <c r="Q192" s="1">
        <f xml:space="preserve"> 2018-O192</f>
        <v>2018</v>
      </c>
      <c r="R192">
        <v>7</v>
      </c>
      <c r="S192" s="1" t="s">
        <v>58</v>
      </c>
      <c r="T192" s="2">
        <f>+R192</f>
        <v>7</v>
      </c>
      <c r="U192" s="1" t="s">
        <v>93</v>
      </c>
      <c r="V192" s="1" t="s">
        <v>83</v>
      </c>
      <c r="X192" s="1" t="s">
        <v>260</v>
      </c>
    </row>
    <row r="193" spans="1:24" x14ac:dyDescent="0.25">
      <c r="A193" s="1" t="s">
        <v>4169</v>
      </c>
      <c r="B193" s="1" t="s">
        <v>4170</v>
      </c>
      <c r="C193" s="1" t="s">
        <v>771</v>
      </c>
      <c r="D193" s="1" t="s">
        <v>1492</v>
      </c>
      <c r="G193" s="1" t="s">
        <v>782</v>
      </c>
      <c r="H193" s="1" t="s">
        <v>77</v>
      </c>
      <c r="I193" s="1" t="s">
        <v>171</v>
      </c>
      <c r="J193" s="1" t="s">
        <v>6953</v>
      </c>
      <c r="K193" s="1" t="s">
        <v>44</v>
      </c>
      <c r="L193" s="1" t="s">
        <v>775</v>
      </c>
      <c r="M193" s="1" t="s">
        <v>45</v>
      </c>
      <c r="N193" s="1" t="s">
        <v>46</v>
      </c>
      <c r="O193" s="1" t="s">
        <v>46</v>
      </c>
      <c r="P193" s="1" t="s">
        <v>4172</v>
      </c>
      <c r="Q193" s="1">
        <f xml:space="preserve"> 2018-O193</f>
        <v>2018</v>
      </c>
      <c r="R193">
        <v>7</v>
      </c>
      <c r="S193" s="1" t="s">
        <v>58</v>
      </c>
      <c r="T193" s="2">
        <f>+R193</f>
        <v>7</v>
      </c>
      <c r="U193" s="1" t="s">
        <v>93</v>
      </c>
      <c r="V193" s="1" t="s">
        <v>83</v>
      </c>
      <c r="X193" s="1" t="s">
        <v>264</v>
      </c>
    </row>
    <row r="194" spans="1:24" x14ac:dyDescent="0.25">
      <c r="A194" s="1" t="s">
        <v>4165</v>
      </c>
      <c r="B194" s="1" t="s">
        <v>4166</v>
      </c>
      <c r="C194" s="1" t="s">
        <v>771</v>
      </c>
      <c r="D194" s="1" t="s">
        <v>1492</v>
      </c>
      <c r="G194" s="1" t="s">
        <v>782</v>
      </c>
      <c r="H194" s="1" t="s">
        <v>77</v>
      </c>
      <c r="I194" s="1" t="s">
        <v>78</v>
      </c>
      <c r="J194" s="1" t="s">
        <v>78</v>
      </c>
      <c r="K194" s="1" t="s">
        <v>44</v>
      </c>
      <c r="L194" s="1" t="s">
        <v>775</v>
      </c>
      <c r="M194" s="1" t="s">
        <v>45</v>
      </c>
      <c r="N194" s="1" t="s">
        <v>46</v>
      </c>
      <c r="O194" s="1" t="s">
        <v>46</v>
      </c>
      <c r="P194" s="1" t="s">
        <v>2219</v>
      </c>
      <c r="Q194" s="1">
        <f xml:space="preserve"> 2018-O194</f>
        <v>2018</v>
      </c>
      <c r="R194">
        <v>1</v>
      </c>
      <c r="S194" s="1" t="s">
        <v>58</v>
      </c>
      <c r="T194" s="2">
        <f>+R194</f>
        <v>1</v>
      </c>
      <c r="U194" s="1" t="s">
        <v>93</v>
      </c>
      <c r="V194" s="1" t="s">
        <v>167</v>
      </c>
    </row>
    <row r="195" spans="1:24" x14ac:dyDescent="0.25">
      <c r="A195" s="1" t="s">
        <v>4162</v>
      </c>
      <c r="B195" s="1" t="s">
        <v>4163</v>
      </c>
      <c r="C195" s="1" t="s">
        <v>771</v>
      </c>
      <c r="D195" s="1" t="s">
        <v>1069</v>
      </c>
      <c r="G195" s="1" t="s">
        <v>782</v>
      </c>
      <c r="H195" s="1" t="s">
        <v>77</v>
      </c>
      <c r="I195" s="1" t="s">
        <v>43</v>
      </c>
      <c r="J195" s="1" t="s">
        <v>6954</v>
      </c>
      <c r="K195" s="1" t="s">
        <v>44</v>
      </c>
      <c r="L195" s="1" t="s">
        <v>775</v>
      </c>
      <c r="M195" s="1" t="s">
        <v>106</v>
      </c>
      <c r="N195" s="1" t="s">
        <v>62</v>
      </c>
      <c r="O195" s="1" t="s">
        <v>46</v>
      </c>
      <c r="P195" s="1" t="s">
        <v>1480</v>
      </c>
      <c r="Q195" s="1">
        <f xml:space="preserve"> 2018-O195</f>
        <v>2018</v>
      </c>
      <c r="R195">
        <v>120</v>
      </c>
      <c r="S195" s="1" t="s">
        <v>90</v>
      </c>
      <c r="T195" s="2">
        <f>+R195*0.0001</f>
        <v>1.2E-2</v>
      </c>
      <c r="U195" s="1" t="s">
        <v>93</v>
      </c>
      <c r="V195" s="1" t="s">
        <v>49</v>
      </c>
    </row>
    <row r="196" spans="1:24" x14ac:dyDescent="0.25">
      <c r="A196" s="1" t="s">
        <v>4159</v>
      </c>
      <c r="B196" s="1" t="s">
        <v>4160</v>
      </c>
      <c r="C196" s="1" t="s">
        <v>771</v>
      </c>
      <c r="D196" s="1" t="s">
        <v>1492</v>
      </c>
      <c r="G196" s="1" t="s">
        <v>782</v>
      </c>
      <c r="H196" s="1" t="s">
        <v>77</v>
      </c>
      <c r="I196" s="1" t="s">
        <v>43</v>
      </c>
      <c r="J196" s="1" t="s">
        <v>6954</v>
      </c>
      <c r="K196" s="1" t="s">
        <v>44</v>
      </c>
      <c r="L196" s="1" t="s">
        <v>775</v>
      </c>
      <c r="M196" s="1" t="s">
        <v>45</v>
      </c>
      <c r="N196" s="1" t="s">
        <v>46</v>
      </c>
      <c r="O196" s="1" t="s">
        <v>46</v>
      </c>
      <c r="P196" s="1" t="s">
        <v>151</v>
      </c>
      <c r="Q196" s="1">
        <f xml:space="preserve"> 2018-O196</f>
        <v>2018</v>
      </c>
      <c r="R196">
        <v>164</v>
      </c>
      <c r="S196" s="1" t="s">
        <v>58</v>
      </c>
      <c r="T196" s="2">
        <f>+R196</f>
        <v>164</v>
      </c>
      <c r="U196" s="1" t="s">
        <v>93</v>
      </c>
      <c r="V196" s="1" t="s">
        <v>167</v>
      </c>
    </row>
    <row r="197" spans="1:24" x14ac:dyDescent="0.25">
      <c r="A197" s="1" t="s">
        <v>4155</v>
      </c>
      <c r="B197" s="1" t="s">
        <v>4156</v>
      </c>
      <c r="C197" s="1" t="s">
        <v>771</v>
      </c>
      <c r="D197" s="1" t="s">
        <v>1492</v>
      </c>
      <c r="G197" s="1" t="s">
        <v>782</v>
      </c>
      <c r="H197" s="1" t="s">
        <v>77</v>
      </c>
      <c r="I197" s="1" t="s">
        <v>78</v>
      </c>
      <c r="J197" s="1" t="s">
        <v>78</v>
      </c>
      <c r="K197" s="1" t="s">
        <v>44</v>
      </c>
      <c r="L197" s="1" t="s">
        <v>775</v>
      </c>
      <c r="M197" s="1" t="s">
        <v>106</v>
      </c>
      <c r="N197" s="1" t="s">
        <v>62</v>
      </c>
      <c r="O197" s="1" t="s">
        <v>46</v>
      </c>
      <c r="P197" s="1" t="s">
        <v>138</v>
      </c>
      <c r="Q197" s="1">
        <f xml:space="preserve"> 2018-O197</f>
        <v>2018</v>
      </c>
      <c r="R197">
        <v>1</v>
      </c>
      <c r="S197" s="1" t="s">
        <v>58</v>
      </c>
      <c r="T197" s="2">
        <f>+R197</f>
        <v>1</v>
      </c>
      <c r="U197" s="1" t="s">
        <v>93</v>
      </c>
      <c r="V197" s="1" t="s">
        <v>4956</v>
      </c>
    </row>
    <row r="198" spans="1:24" x14ac:dyDescent="0.25">
      <c r="A198" s="1" t="s">
        <v>4151</v>
      </c>
      <c r="B198" s="1" t="s">
        <v>4152</v>
      </c>
      <c r="C198" s="1" t="s">
        <v>771</v>
      </c>
      <c r="D198" s="1" t="s">
        <v>1492</v>
      </c>
      <c r="G198" s="1" t="s">
        <v>782</v>
      </c>
      <c r="H198" s="1" t="s">
        <v>77</v>
      </c>
      <c r="I198" s="1" t="s">
        <v>43</v>
      </c>
      <c r="J198" s="1" t="s">
        <v>6954</v>
      </c>
      <c r="K198" s="1" t="s">
        <v>44</v>
      </c>
      <c r="L198" s="1" t="s">
        <v>775</v>
      </c>
      <c r="M198" s="1" t="s">
        <v>45</v>
      </c>
      <c r="N198" s="1" t="s">
        <v>46</v>
      </c>
      <c r="O198" s="1" t="s">
        <v>46</v>
      </c>
      <c r="P198" s="1" t="s">
        <v>752</v>
      </c>
      <c r="Q198" s="1">
        <f xml:space="preserve"> 2018-O198</f>
        <v>2018</v>
      </c>
      <c r="R198">
        <v>200</v>
      </c>
      <c r="S198" s="1" t="s">
        <v>58</v>
      </c>
      <c r="T198" s="2">
        <f>+R198</f>
        <v>200</v>
      </c>
      <c r="U198" s="1" t="s">
        <v>93</v>
      </c>
      <c r="V198" s="1" t="s">
        <v>167</v>
      </c>
    </row>
    <row r="199" spans="1:24" x14ac:dyDescent="0.25">
      <c r="A199" s="1" t="s">
        <v>4147</v>
      </c>
      <c r="B199" s="1" t="s">
        <v>4148</v>
      </c>
      <c r="C199" s="1" t="s">
        <v>771</v>
      </c>
      <c r="D199" s="1" t="s">
        <v>1492</v>
      </c>
      <c r="G199" s="1" t="s">
        <v>782</v>
      </c>
      <c r="H199" s="1" t="s">
        <v>77</v>
      </c>
      <c r="I199" s="1" t="s">
        <v>171</v>
      </c>
      <c r="J199" s="1" t="s">
        <v>6953</v>
      </c>
      <c r="K199" s="1" t="s">
        <v>44</v>
      </c>
      <c r="L199" s="1" t="s">
        <v>775</v>
      </c>
      <c r="M199" s="1" t="s">
        <v>45</v>
      </c>
      <c r="N199" s="1" t="s">
        <v>46</v>
      </c>
      <c r="O199" s="1" t="s">
        <v>46</v>
      </c>
      <c r="P199" s="1" t="s">
        <v>143</v>
      </c>
      <c r="Q199" s="1">
        <f xml:space="preserve"> 2018-O199</f>
        <v>2018</v>
      </c>
      <c r="R199">
        <v>30.5</v>
      </c>
      <c r="S199" s="1" t="s">
        <v>58</v>
      </c>
      <c r="T199" s="2">
        <f>+R199</f>
        <v>30.5</v>
      </c>
      <c r="U199" s="1" t="s">
        <v>93</v>
      </c>
      <c r="V199" s="1" t="s">
        <v>60</v>
      </c>
      <c r="W199" s="1" t="s">
        <v>61</v>
      </c>
    </row>
    <row r="200" spans="1:24" x14ac:dyDescent="0.25">
      <c r="A200" s="1" t="s">
        <v>4143</v>
      </c>
      <c r="B200" s="1" t="s">
        <v>4144</v>
      </c>
      <c r="C200" s="1" t="s">
        <v>771</v>
      </c>
      <c r="D200" s="1" t="s">
        <v>1069</v>
      </c>
      <c r="G200" s="1" t="s">
        <v>782</v>
      </c>
      <c r="H200" s="1" t="s">
        <v>77</v>
      </c>
      <c r="I200" s="1" t="s">
        <v>43</v>
      </c>
      <c r="J200" s="1" t="s">
        <v>6954</v>
      </c>
      <c r="K200" s="1" t="s">
        <v>44</v>
      </c>
      <c r="L200" s="1" t="s">
        <v>775</v>
      </c>
      <c r="M200" s="1" t="s">
        <v>45</v>
      </c>
      <c r="N200" s="1" t="s">
        <v>46</v>
      </c>
      <c r="O200" s="1" t="s">
        <v>46</v>
      </c>
      <c r="P200" s="1" t="s">
        <v>1578</v>
      </c>
      <c r="Q200" s="1">
        <f xml:space="preserve"> 2018-O200</f>
        <v>2018</v>
      </c>
      <c r="R200">
        <v>120</v>
      </c>
      <c r="S200" s="1" t="s">
        <v>90</v>
      </c>
      <c r="T200" s="2">
        <f>+R200*0.0001</f>
        <v>1.2E-2</v>
      </c>
      <c r="U200" s="1" t="s">
        <v>93</v>
      </c>
      <c r="V200" s="1" t="s">
        <v>49</v>
      </c>
    </row>
    <row r="201" spans="1:24" x14ac:dyDescent="0.25">
      <c r="A201" s="1" t="s">
        <v>4139</v>
      </c>
      <c r="B201" s="1" t="s">
        <v>4140</v>
      </c>
      <c r="C201" s="1" t="s">
        <v>771</v>
      </c>
      <c r="D201" s="1" t="s">
        <v>1069</v>
      </c>
      <c r="G201" s="1" t="s">
        <v>782</v>
      </c>
      <c r="H201" s="1" t="s">
        <v>77</v>
      </c>
      <c r="I201" s="1" t="s">
        <v>43</v>
      </c>
      <c r="J201" s="1" t="s">
        <v>6954</v>
      </c>
      <c r="K201" s="1" t="s">
        <v>44</v>
      </c>
      <c r="L201" s="1" t="s">
        <v>775</v>
      </c>
      <c r="M201" s="1" t="s">
        <v>106</v>
      </c>
      <c r="N201" s="1" t="s">
        <v>62</v>
      </c>
      <c r="O201" s="1" t="s">
        <v>46</v>
      </c>
      <c r="P201" s="1" t="s">
        <v>80</v>
      </c>
      <c r="Q201" s="1">
        <f xml:space="preserve"> 2018-O201</f>
        <v>2018</v>
      </c>
      <c r="R201">
        <v>61</v>
      </c>
      <c r="S201" s="1" t="s">
        <v>58</v>
      </c>
      <c r="T201" s="2">
        <f>+R201</f>
        <v>61</v>
      </c>
      <c r="U201" s="1" t="s">
        <v>93</v>
      </c>
      <c r="V201" s="1" t="s">
        <v>60</v>
      </c>
      <c r="W201" s="1" t="s">
        <v>61</v>
      </c>
    </row>
    <row r="202" spans="1:24" x14ac:dyDescent="0.25">
      <c r="A202" s="1" t="s">
        <v>4134</v>
      </c>
      <c r="B202" s="1" t="s">
        <v>4135</v>
      </c>
      <c r="C202" s="1" t="s">
        <v>771</v>
      </c>
      <c r="D202" s="1" t="s">
        <v>1069</v>
      </c>
      <c r="G202" s="1" t="s">
        <v>782</v>
      </c>
      <c r="H202" s="1" t="s">
        <v>77</v>
      </c>
      <c r="I202" s="1" t="s">
        <v>43</v>
      </c>
      <c r="J202" s="1" t="s">
        <v>6954</v>
      </c>
      <c r="K202" s="1" t="s">
        <v>44</v>
      </c>
      <c r="L202" s="1" t="s">
        <v>775</v>
      </c>
      <c r="M202" s="1" t="s">
        <v>45</v>
      </c>
      <c r="N202" s="1" t="s">
        <v>46</v>
      </c>
      <c r="O202" s="1" t="s">
        <v>46</v>
      </c>
      <c r="P202" s="1" t="s">
        <v>4137</v>
      </c>
      <c r="Q202" s="1">
        <f xml:space="preserve"> 2018-O202</f>
        <v>2018</v>
      </c>
      <c r="R202">
        <v>300</v>
      </c>
      <c r="S202" s="1" t="s">
        <v>58</v>
      </c>
      <c r="T202" s="2">
        <f>+R202</f>
        <v>300</v>
      </c>
      <c r="U202" s="1" t="s">
        <v>93</v>
      </c>
      <c r="V202" s="1" t="s">
        <v>167</v>
      </c>
    </row>
    <row r="203" spans="1:24" x14ac:dyDescent="0.25">
      <c r="A203" s="1" t="s">
        <v>4131</v>
      </c>
      <c r="B203" s="1" t="s">
        <v>4132</v>
      </c>
      <c r="C203" s="1" t="s">
        <v>771</v>
      </c>
      <c r="D203" s="1" t="s">
        <v>1069</v>
      </c>
      <c r="G203" s="1" t="s">
        <v>782</v>
      </c>
      <c r="H203" s="1" t="s">
        <v>77</v>
      </c>
      <c r="I203" s="1" t="s">
        <v>263</v>
      </c>
      <c r="J203" s="1" t="s">
        <v>6950</v>
      </c>
      <c r="K203" s="1" t="s">
        <v>44</v>
      </c>
      <c r="L203" s="1" t="s">
        <v>775</v>
      </c>
      <c r="M203" s="1" t="s">
        <v>45</v>
      </c>
      <c r="N203" s="1" t="s">
        <v>46</v>
      </c>
      <c r="O203" s="1" t="s">
        <v>46</v>
      </c>
      <c r="P203" s="1" t="s">
        <v>2278</v>
      </c>
      <c r="Q203" s="1">
        <f xml:space="preserve"> 2018-O203</f>
        <v>2018</v>
      </c>
      <c r="R203">
        <v>133</v>
      </c>
      <c r="S203" s="1" t="s">
        <v>90</v>
      </c>
      <c r="T203" s="2">
        <f>+R203*0.0001</f>
        <v>1.3300000000000001E-2</v>
      </c>
      <c r="U203" s="1" t="s">
        <v>93</v>
      </c>
      <c r="V203" s="1" t="s">
        <v>49</v>
      </c>
    </row>
    <row r="204" spans="1:24" x14ac:dyDescent="0.25">
      <c r="A204" s="1" t="s">
        <v>4128</v>
      </c>
      <c r="B204" s="1" t="s">
        <v>4129</v>
      </c>
      <c r="C204" s="1" t="s">
        <v>771</v>
      </c>
      <c r="D204" s="1" t="s">
        <v>1069</v>
      </c>
      <c r="G204" s="1" t="s">
        <v>782</v>
      </c>
      <c r="H204" s="1" t="s">
        <v>77</v>
      </c>
      <c r="I204" s="1" t="s">
        <v>78</v>
      </c>
      <c r="J204" s="1" t="s">
        <v>78</v>
      </c>
      <c r="K204" s="1" t="s">
        <v>44</v>
      </c>
      <c r="L204" s="1" t="s">
        <v>775</v>
      </c>
      <c r="M204" s="1" t="s">
        <v>45</v>
      </c>
      <c r="N204" s="1" t="s">
        <v>46</v>
      </c>
      <c r="O204" s="1" t="s">
        <v>46</v>
      </c>
      <c r="P204" s="1" t="s">
        <v>1460</v>
      </c>
      <c r="Q204" s="1">
        <f xml:space="preserve"> 2018-O204</f>
        <v>2018</v>
      </c>
      <c r="R204">
        <v>152</v>
      </c>
      <c r="S204" s="1" t="s">
        <v>58</v>
      </c>
      <c r="T204" s="2">
        <f>+R204</f>
        <v>152</v>
      </c>
      <c r="U204" s="1" t="s">
        <v>93</v>
      </c>
      <c r="V204" s="1" t="s">
        <v>60</v>
      </c>
      <c r="W204" s="1" t="s">
        <v>61</v>
      </c>
    </row>
    <row r="205" spans="1:24" x14ac:dyDescent="0.25">
      <c r="A205" s="1" t="s">
        <v>4123</v>
      </c>
      <c r="B205" s="1" t="s">
        <v>4124</v>
      </c>
      <c r="C205" s="1" t="s">
        <v>771</v>
      </c>
      <c r="D205" s="1" t="s">
        <v>1069</v>
      </c>
      <c r="G205" s="1" t="s">
        <v>782</v>
      </c>
      <c r="H205" s="1" t="s">
        <v>77</v>
      </c>
      <c r="I205" s="1" t="s">
        <v>43</v>
      </c>
      <c r="J205" s="1" t="s">
        <v>6954</v>
      </c>
      <c r="K205" s="1" t="s">
        <v>44</v>
      </c>
      <c r="L205" s="1" t="s">
        <v>775</v>
      </c>
      <c r="M205" s="1" t="s">
        <v>106</v>
      </c>
      <c r="N205" s="1" t="s">
        <v>62</v>
      </c>
      <c r="O205" s="1" t="s">
        <v>46</v>
      </c>
      <c r="P205" s="1" t="s">
        <v>4126</v>
      </c>
      <c r="Q205" s="1">
        <f xml:space="preserve"> 2018-O205</f>
        <v>2018</v>
      </c>
      <c r="R205">
        <v>1.2</v>
      </c>
      <c r="S205" s="1" t="s">
        <v>58</v>
      </c>
      <c r="T205" s="2">
        <f>+R205</f>
        <v>1.2</v>
      </c>
      <c r="U205" s="1" t="s">
        <v>93</v>
      </c>
      <c r="V205" s="1" t="s">
        <v>83</v>
      </c>
      <c r="X205" s="1" t="s">
        <v>260</v>
      </c>
    </row>
    <row r="206" spans="1:24" x14ac:dyDescent="0.25">
      <c r="A206" s="1" t="s">
        <v>4120</v>
      </c>
      <c r="B206" s="1" t="s">
        <v>4121</v>
      </c>
      <c r="C206" s="1" t="s">
        <v>771</v>
      </c>
      <c r="D206" s="1" t="s">
        <v>1069</v>
      </c>
      <c r="G206" s="1" t="s">
        <v>782</v>
      </c>
      <c r="H206" s="1" t="s">
        <v>77</v>
      </c>
      <c r="I206" s="1" t="s">
        <v>43</v>
      </c>
      <c r="J206" s="1" t="s">
        <v>6954</v>
      </c>
      <c r="K206" s="1" t="s">
        <v>44</v>
      </c>
      <c r="L206" s="1" t="s">
        <v>775</v>
      </c>
      <c r="M206" s="1" t="s">
        <v>106</v>
      </c>
      <c r="N206" s="1" t="s">
        <v>62</v>
      </c>
      <c r="O206" s="1" t="s">
        <v>46</v>
      </c>
      <c r="P206" s="1" t="s">
        <v>233</v>
      </c>
      <c r="Q206" s="1">
        <f xml:space="preserve"> 2018-O206</f>
        <v>2018</v>
      </c>
      <c r="R206">
        <v>1.2</v>
      </c>
      <c r="S206" s="1" t="s">
        <v>58</v>
      </c>
      <c r="T206" s="2">
        <f>+R206</f>
        <v>1.2</v>
      </c>
      <c r="U206" s="1" t="s">
        <v>93</v>
      </c>
      <c r="V206" s="1" t="s">
        <v>83</v>
      </c>
      <c r="X206" s="1" t="s">
        <v>264</v>
      </c>
    </row>
    <row r="207" spans="1:24" x14ac:dyDescent="0.25">
      <c r="A207" s="1" t="s">
        <v>4117</v>
      </c>
      <c r="B207" s="1" t="s">
        <v>4118</v>
      </c>
      <c r="C207" s="1" t="s">
        <v>771</v>
      </c>
      <c r="D207" s="1" t="s">
        <v>1069</v>
      </c>
      <c r="G207" s="1" t="s">
        <v>782</v>
      </c>
      <c r="H207" s="1" t="s">
        <v>77</v>
      </c>
      <c r="I207" s="1" t="s">
        <v>78</v>
      </c>
      <c r="J207" s="1" t="s">
        <v>78</v>
      </c>
      <c r="K207" s="1" t="s">
        <v>44</v>
      </c>
      <c r="L207" s="1" t="s">
        <v>775</v>
      </c>
      <c r="M207" s="1" t="s">
        <v>45</v>
      </c>
      <c r="N207" s="1" t="s">
        <v>46</v>
      </c>
      <c r="O207" s="1" t="s">
        <v>46</v>
      </c>
      <c r="P207" s="1" t="s">
        <v>174</v>
      </c>
      <c r="Q207" s="1">
        <f xml:space="preserve"> 2018-O207</f>
        <v>2018</v>
      </c>
      <c r="R207">
        <v>1.2</v>
      </c>
      <c r="S207" s="1" t="s">
        <v>58</v>
      </c>
      <c r="T207" s="2">
        <f>+R207</f>
        <v>1.2</v>
      </c>
      <c r="U207" s="1" t="s">
        <v>93</v>
      </c>
      <c r="V207" s="1" t="s">
        <v>60</v>
      </c>
      <c r="W207" s="1" t="s">
        <v>61</v>
      </c>
    </row>
    <row r="208" spans="1:24" x14ac:dyDescent="0.25">
      <c r="A208" s="1" t="s">
        <v>4114</v>
      </c>
      <c r="B208" s="1" t="s">
        <v>4115</v>
      </c>
      <c r="C208" s="1" t="s">
        <v>771</v>
      </c>
      <c r="D208" s="1" t="s">
        <v>2323</v>
      </c>
      <c r="G208" s="1" t="s">
        <v>774</v>
      </c>
      <c r="H208" s="1" t="s">
        <v>77</v>
      </c>
      <c r="I208" s="1" t="s">
        <v>114</v>
      </c>
      <c r="J208" s="1" t="s">
        <v>114</v>
      </c>
      <c r="K208" s="1" t="s">
        <v>44</v>
      </c>
      <c r="L208" s="1" t="s">
        <v>775</v>
      </c>
      <c r="M208" s="1" t="s">
        <v>45</v>
      </c>
      <c r="N208" s="1" t="s">
        <v>46</v>
      </c>
      <c r="O208" s="1" t="s">
        <v>46</v>
      </c>
      <c r="P208" s="1" t="s">
        <v>2616</v>
      </c>
      <c r="Q208" s="1">
        <f xml:space="preserve"> 2018-O208</f>
        <v>2018</v>
      </c>
      <c r="R208">
        <v>1.2</v>
      </c>
      <c r="S208" s="1" t="s">
        <v>58</v>
      </c>
      <c r="T208" s="2">
        <f>+R208</f>
        <v>1.2</v>
      </c>
      <c r="U208" s="1" t="s">
        <v>93</v>
      </c>
      <c r="V208" s="1" t="s">
        <v>60</v>
      </c>
      <c r="W208" s="1" t="s">
        <v>2200</v>
      </c>
    </row>
    <row r="209" spans="1:24" x14ac:dyDescent="0.25">
      <c r="A209" s="1" t="s">
        <v>4110</v>
      </c>
      <c r="B209" s="1" t="s">
        <v>4111</v>
      </c>
      <c r="C209" s="1" t="s">
        <v>771</v>
      </c>
      <c r="D209" s="1" t="s">
        <v>1116</v>
      </c>
      <c r="G209" s="1" t="s">
        <v>774</v>
      </c>
      <c r="H209" s="1" t="s">
        <v>77</v>
      </c>
      <c r="I209" s="1" t="s">
        <v>171</v>
      </c>
      <c r="J209" s="1" t="s">
        <v>6953</v>
      </c>
      <c r="K209" s="1" t="s">
        <v>44</v>
      </c>
      <c r="L209" s="1" t="s">
        <v>775</v>
      </c>
      <c r="M209" s="1" t="s">
        <v>45</v>
      </c>
      <c r="N209" s="1" t="s">
        <v>46</v>
      </c>
      <c r="O209" s="1" t="s">
        <v>46</v>
      </c>
      <c r="P209" s="1" t="s">
        <v>4113</v>
      </c>
      <c r="Q209" s="1">
        <f xml:space="preserve"> 2018-O209</f>
        <v>2018</v>
      </c>
      <c r="R209">
        <v>1.2</v>
      </c>
      <c r="S209" s="1" t="s">
        <v>58</v>
      </c>
      <c r="T209" s="2">
        <f>+R209</f>
        <v>1.2</v>
      </c>
      <c r="U209" s="1" t="s">
        <v>93</v>
      </c>
      <c r="V209" s="1" t="s">
        <v>211</v>
      </c>
    </row>
    <row r="210" spans="1:24" x14ac:dyDescent="0.25">
      <c r="A210" s="1" t="s">
        <v>4106</v>
      </c>
      <c r="B210" s="1" t="s">
        <v>4107</v>
      </c>
      <c r="C210" s="1" t="s">
        <v>771</v>
      </c>
      <c r="D210" s="1" t="s">
        <v>2323</v>
      </c>
      <c r="G210" s="1" t="s">
        <v>774</v>
      </c>
      <c r="H210" s="1" t="s">
        <v>77</v>
      </c>
      <c r="I210" s="1" t="s">
        <v>171</v>
      </c>
      <c r="J210" s="1" t="s">
        <v>6953</v>
      </c>
      <c r="K210" s="1" t="s">
        <v>44</v>
      </c>
      <c r="L210" s="1" t="s">
        <v>775</v>
      </c>
      <c r="M210" s="1" t="s">
        <v>45</v>
      </c>
      <c r="N210" s="1" t="s">
        <v>46</v>
      </c>
      <c r="O210" s="1" t="s">
        <v>46</v>
      </c>
      <c r="P210" s="1" t="s">
        <v>4109</v>
      </c>
      <c r="Q210" s="1">
        <f xml:space="preserve"> 2018-O210</f>
        <v>2018</v>
      </c>
      <c r="R210">
        <v>0.5</v>
      </c>
      <c r="S210" s="1" t="s">
        <v>58</v>
      </c>
      <c r="T210" s="2">
        <f>+R210</f>
        <v>0.5</v>
      </c>
      <c r="U210" s="1" t="s">
        <v>93</v>
      </c>
      <c r="V210" s="1" t="s">
        <v>167</v>
      </c>
    </row>
    <row r="211" spans="1:24" x14ac:dyDescent="0.25">
      <c r="A211" s="1" t="s">
        <v>4102</v>
      </c>
      <c r="B211" s="1" t="s">
        <v>4103</v>
      </c>
      <c r="C211" s="1" t="s">
        <v>771</v>
      </c>
      <c r="D211" s="1" t="s">
        <v>2323</v>
      </c>
      <c r="G211" s="1" t="s">
        <v>774</v>
      </c>
      <c r="H211" s="1" t="s">
        <v>77</v>
      </c>
      <c r="I211" s="1" t="s">
        <v>171</v>
      </c>
      <c r="J211" s="1" t="s">
        <v>6953</v>
      </c>
      <c r="K211" s="1" t="s">
        <v>44</v>
      </c>
      <c r="L211" s="1" t="s">
        <v>775</v>
      </c>
      <c r="M211" s="1" t="s">
        <v>45</v>
      </c>
      <c r="N211" s="1" t="s">
        <v>46</v>
      </c>
      <c r="O211" s="1" t="s">
        <v>46</v>
      </c>
      <c r="P211" s="1" t="s">
        <v>4105</v>
      </c>
      <c r="Q211" s="1">
        <f xml:space="preserve"> 2018-O211</f>
        <v>2018</v>
      </c>
      <c r="R211">
        <v>800</v>
      </c>
      <c r="S211" s="1" t="s">
        <v>90</v>
      </c>
      <c r="T211" s="2">
        <f>+R211*0.0001</f>
        <v>0.08</v>
      </c>
      <c r="U211" s="1" t="s">
        <v>93</v>
      </c>
      <c r="V211" s="1" t="s">
        <v>49</v>
      </c>
    </row>
    <row r="212" spans="1:24" x14ac:dyDescent="0.25">
      <c r="A212" s="1" t="s">
        <v>4099</v>
      </c>
      <c r="B212" s="1" t="s">
        <v>4100</v>
      </c>
      <c r="C212" s="1" t="s">
        <v>771</v>
      </c>
      <c r="D212" s="1" t="s">
        <v>1296</v>
      </c>
      <c r="G212" s="1" t="s">
        <v>774</v>
      </c>
      <c r="H212" s="1" t="s">
        <v>77</v>
      </c>
      <c r="I212" s="1" t="s">
        <v>43</v>
      </c>
      <c r="J212" s="1" t="s">
        <v>6954</v>
      </c>
      <c r="K212" s="1" t="s">
        <v>44</v>
      </c>
      <c r="L212" s="1" t="s">
        <v>775</v>
      </c>
      <c r="M212" s="1" t="s">
        <v>45</v>
      </c>
      <c r="N212" s="1" t="s">
        <v>46</v>
      </c>
      <c r="O212" s="1" t="s">
        <v>46</v>
      </c>
      <c r="P212" s="1" t="s">
        <v>174</v>
      </c>
      <c r="Q212" s="1">
        <f xml:space="preserve"> 2018-O212</f>
        <v>2018</v>
      </c>
      <c r="R212">
        <v>200</v>
      </c>
      <c r="S212" s="1" t="s">
        <v>90</v>
      </c>
      <c r="T212" s="2">
        <f>+R212*0.0001</f>
        <v>0.02</v>
      </c>
      <c r="U212" s="1" t="s">
        <v>93</v>
      </c>
      <c r="V212" s="1" t="s">
        <v>167</v>
      </c>
    </row>
    <row r="213" spans="1:24" x14ac:dyDescent="0.25">
      <c r="A213" s="1" t="s">
        <v>4095</v>
      </c>
      <c r="B213" s="1" t="s">
        <v>4096</v>
      </c>
      <c r="C213" s="1" t="s">
        <v>771</v>
      </c>
      <c r="D213" s="1" t="s">
        <v>1296</v>
      </c>
      <c r="G213" s="1" t="s">
        <v>774</v>
      </c>
      <c r="H213" s="1" t="s">
        <v>77</v>
      </c>
      <c r="I213" s="1" t="s">
        <v>114</v>
      </c>
      <c r="J213" s="1" t="s">
        <v>114</v>
      </c>
      <c r="K213" s="1" t="s">
        <v>44</v>
      </c>
      <c r="L213" s="1" t="s">
        <v>775</v>
      </c>
      <c r="M213" s="1" t="s">
        <v>45</v>
      </c>
      <c r="N213" s="1" t="s">
        <v>46</v>
      </c>
      <c r="O213" s="1" t="s">
        <v>46</v>
      </c>
      <c r="P213" s="1" t="s">
        <v>4098</v>
      </c>
      <c r="Q213" s="1">
        <f xml:space="preserve"> 2018-O213</f>
        <v>2018</v>
      </c>
      <c r="R213">
        <v>1.1000000000000001</v>
      </c>
      <c r="S213" s="1" t="s">
        <v>58</v>
      </c>
      <c r="T213" s="2">
        <f>+R213</f>
        <v>1.1000000000000001</v>
      </c>
      <c r="U213" s="1" t="s">
        <v>93</v>
      </c>
      <c r="V213" s="1" t="s">
        <v>83</v>
      </c>
      <c r="X213" s="1" t="s">
        <v>264</v>
      </c>
    </row>
    <row r="214" spans="1:24" x14ac:dyDescent="0.25">
      <c r="A214" s="1" t="s">
        <v>4092</v>
      </c>
      <c r="B214" s="1" t="s">
        <v>4093</v>
      </c>
      <c r="C214" s="1" t="s">
        <v>771</v>
      </c>
      <c r="D214" s="1" t="s">
        <v>1296</v>
      </c>
      <c r="G214" s="1" t="s">
        <v>782</v>
      </c>
      <c r="H214" s="1" t="s">
        <v>77</v>
      </c>
      <c r="I214" s="1" t="s">
        <v>43</v>
      </c>
      <c r="J214" s="1" t="s">
        <v>6954</v>
      </c>
      <c r="K214" s="1" t="s">
        <v>44</v>
      </c>
      <c r="L214" s="1" t="s">
        <v>775</v>
      </c>
      <c r="M214" s="1" t="s">
        <v>45</v>
      </c>
      <c r="N214" s="1" t="s">
        <v>46</v>
      </c>
      <c r="O214" s="1" t="s">
        <v>46</v>
      </c>
      <c r="P214" s="1" t="s">
        <v>608</v>
      </c>
      <c r="Q214" s="1">
        <f xml:space="preserve"> 2018-O214</f>
        <v>2018</v>
      </c>
      <c r="R214">
        <v>1.1000000000000001</v>
      </c>
      <c r="S214" s="1" t="s">
        <v>58</v>
      </c>
      <c r="T214" s="2">
        <f>+R214</f>
        <v>1.1000000000000001</v>
      </c>
      <c r="U214" s="1" t="s">
        <v>93</v>
      </c>
      <c r="V214" s="1" t="s">
        <v>83</v>
      </c>
      <c r="X214" s="1" t="s">
        <v>260</v>
      </c>
    </row>
    <row r="215" spans="1:24" x14ac:dyDescent="0.25">
      <c r="A215" s="1" t="s">
        <v>4089</v>
      </c>
      <c r="B215" s="1" t="s">
        <v>4090</v>
      </c>
      <c r="C215" s="1" t="s">
        <v>771</v>
      </c>
      <c r="D215" s="1" t="s">
        <v>1296</v>
      </c>
      <c r="G215" s="1" t="s">
        <v>782</v>
      </c>
      <c r="H215" s="1" t="s">
        <v>77</v>
      </c>
      <c r="I215" s="1" t="s">
        <v>43</v>
      </c>
      <c r="J215" s="1" t="s">
        <v>6954</v>
      </c>
      <c r="K215" s="1" t="s">
        <v>44</v>
      </c>
      <c r="L215" s="1" t="s">
        <v>775</v>
      </c>
      <c r="M215" s="1" t="s">
        <v>45</v>
      </c>
      <c r="N215" s="1" t="s">
        <v>46</v>
      </c>
      <c r="O215" s="1" t="s">
        <v>46</v>
      </c>
      <c r="P215" s="1" t="s">
        <v>130</v>
      </c>
      <c r="Q215" s="1">
        <f xml:space="preserve"> 2018-O215</f>
        <v>2018</v>
      </c>
      <c r="R215">
        <v>1.1000000000000001</v>
      </c>
      <c r="S215" s="1" t="s">
        <v>58</v>
      </c>
      <c r="T215" s="2">
        <f>+R215</f>
        <v>1.1000000000000001</v>
      </c>
      <c r="U215" s="1" t="s">
        <v>68</v>
      </c>
      <c r="V215" s="1" t="s">
        <v>60</v>
      </c>
      <c r="W215" s="1" t="s">
        <v>61</v>
      </c>
    </row>
    <row r="216" spans="1:24" x14ac:dyDescent="0.25">
      <c r="A216" s="1" t="s">
        <v>4086</v>
      </c>
      <c r="B216" s="1" t="s">
        <v>4087</v>
      </c>
      <c r="C216" s="1" t="s">
        <v>771</v>
      </c>
      <c r="D216" s="1" t="s">
        <v>1075</v>
      </c>
      <c r="G216" s="1" t="s">
        <v>774</v>
      </c>
      <c r="H216" s="1" t="s">
        <v>77</v>
      </c>
      <c r="I216" s="1" t="s">
        <v>43</v>
      </c>
      <c r="J216" s="1" t="s">
        <v>6954</v>
      </c>
      <c r="K216" s="1" t="s">
        <v>44</v>
      </c>
      <c r="L216" s="1" t="s">
        <v>775</v>
      </c>
      <c r="M216" s="1" t="s">
        <v>45</v>
      </c>
      <c r="N216" s="1" t="s">
        <v>46</v>
      </c>
      <c r="O216" s="1" t="s">
        <v>46</v>
      </c>
      <c r="P216" s="1" t="s">
        <v>1164</v>
      </c>
      <c r="Q216" s="1">
        <f xml:space="preserve"> 2018-O216</f>
        <v>2018</v>
      </c>
      <c r="R216">
        <v>1.1000000000000001</v>
      </c>
      <c r="S216" s="1" t="s">
        <v>58</v>
      </c>
      <c r="T216" s="2">
        <f>+R216</f>
        <v>1.1000000000000001</v>
      </c>
      <c r="U216" s="1" t="s">
        <v>93</v>
      </c>
      <c r="V216" s="1" t="s">
        <v>60</v>
      </c>
      <c r="W216" s="1" t="s">
        <v>2200</v>
      </c>
    </row>
    <row r="217" spans="1:24" x14ac:dyDescent="0.25">
      <c r="A217" s="1" t="s">
        <v>4083</v>
      </c>
      <c r="B217" s="1" t="s">
        <v>4084</v>
      </c>
      <c r="C217" s="1" t="s">
        <v>771</v>
      </c>
      <c r="D217" s="1" t="s">
        <v>1661</v>
      </c>
      <c r="G217" s="1" t="s">
        <v>774</v>
      </c>
      <c r="H217" s="1" t="s">
        <v>77</v>
      </c>
      <c r="I217" s="1" t="s">
        <v>114</v>
      </c>
      <c r="J217" s="1" t="s">
        <v>114</v>
      </c>
      <c r="K217" s="1" t="s">
        <v>44</v>
      </c>
      <c r="L217" s="1" t="s">
        <v>775</v>
      </c>
      <c r="M217" s="1" t="s">
        <v>45</v>
      </c>
      <c r="N217" s="1" t="s">
        <v>46</v>
      </c>
      <c r="O217" s="1" t="s">
        <v>46</v>
      </c>
      <c r="P217" s="1" t="s">
        <v>2911</v>
      </c>
      <c r="Q217" s="1">
        <f xml:space="preserve"> 2018-O217</f>
        <v>2018</v>
      </c>
      <c r="R217">
        <v>0</v>
      </c>
      <c r="S217" s="1" t="s">
        <v>58</v>
      </c>
      <c r="T217" s="2">
        <f>+R217</f>
        <v>0</v>
      </c>
      <c r="U217" s="1" t="s">
        <v>93</v>
      </c>
      <c r="V217" s="1" t="s">
        <v>167</v>
      </c>
    </row>
    <row r="218" spans="1:24" x14ac:dyDescent="0.25">
      <c r="A218" s="1" t="s">
        <v>4080</v>
      </c>
      <c r="B218" s="1" t="s">
        <v>4081</v>
      </c>
      <c r="C218" s="1" t="s">
        <v>771</v>
      </c>
      <c r="D218" s="1" t="s">
        <v>1085</v>
      </c>
      <c r="G218" s="1" t="s">
        <v>774</v>
      </c>
      <c r="H218" s="1" t="s">
        <v>77</v>
      </c>
      <c r="I218" s="1" t="s">
        <v>114</v>
      </c>
      <c r="J218" s="1" t="s">
        <v>114</v>
      </c>
      <c r="K218" s="1" t="s">
        <v>44</v>
      </c>
      <c r="L218" s="1" t="s">
        <v>775</v>
      </c>
      <c r="M218" s="1" t="s">
        <v>45</v>
      </c>
      <c r="N218" s="1" t="s">
        <v>46</v>
      </c>
      <c r="O218" s="1" t="s">
        <v>46</v>
      </c>
      <c r="P218" s="1" t="s">
        <v>2226</v>
      </c>
      <c r="Q218" s="1">
        <f xml:space="preserve"> 2018-O218</f>
        <v>2018</v>
      </c>
      <c r="R218">
        <v>3</v>
      </c>
      <c r="S218" s="1" t="s">
        <v>58</v>
      </c>
      <c r="T218" s="2">
        <f>+R218</f>
        <v>3</v>
      </c>
      <c r="U218" s="1" t="s">
        <v>93</v>
      </c>
      <c r="V218" s="1" t="s">
        <v>83</v>
      </c>
      <c r="X218" s="1" t="s">
        <v>264</v>
      </c>
    </row>
    <row r="219" spans="1:24" x14ac:dyDescent="0.25">
      <c r="A219" s="1" t="s">
        <v>4077</v>
      </c>
      <c r="B219" s="1" t="s">
        <v>4078</v>
      </c>
      <c r="C219" s="1" t="s">
        <v>771</v>
      </c>
      <c r="D219" s="1" t="s">
        <v>1085</v>
      </c>
      <c r="G219" s="1" t="s">
        <v>774</v>
      </c>
      <c r="H219" s="1" t="s">
        <v>77</v>
      </c>
      <c r="I219" s="1" t="s">
        <v>171</v>
      </c>
      <c r="J219" s="1" t="s">
        <v>6953</v>
      </c>
      <c r="K219" s="1" t="s">
        <v>44</v>
      </c>
      <c r="L219" s="1" t="s">
        <v>775</v>
      </c>
      <c r="M219" s="1" t="s">
        <v>106</v>
      </c>
      <c r="N219" s="1" t="s">
        <v>107</v>
      </c>
      <c r="O219" s="1" t="s">
        <v>46</v>
      </c>
      <c r="P219" s="1" t="s">
        <v>1205</v>
      </c>
      <c r="Q219" s="1">
        <f xml:space="preserve"> 2018-O219</f>
        <v>2018</v>
      </c>
      <c r="R219">
        <v>16.600000000000001</v>
      </c>
      <c r="S219" s="1" t="s">
        <v>58</v>
      </c>
      <c r="T219" s="2">
        <f>+R219</f>
        <v>16.600000000000001</v>
      </c>
      <c r="U219" s="1" t="s">
        <v>93</v>
      </c>
      <c r="V219" s="1" t="s">
        <v>83</v>
      </c>
      <c r="X219" s="1" t="s">
        <v>260</v>
      </c>
    </row>
    <row r="220" spans="1:24" x14ac:dyDescent="0.25">
      <c r="A220" s="1" t="s">
        <v>4073</v>
      </c>
      <c r="B220" s="1" t="s">
        <v>4074</v>
      </c>
      <c r="C220" s="1" t="s">
        <v>771</v>
      </c>
      <c r="D220" s="1" t="s">
        <v>1085</v>
      </c>
      <c r="G220" s="1" t="s">
        <v>774</v>
      </c>
      <c r="H220" s="1" t="s">
        <v>77</v>
      </c>
      <c r="I220" s="1" t="s">
        <v>43</v>
      </c>
      <c r="J220" s="1" t="s">
        <v>6954</v>
      </c>
      <c r="K220" s="1" t="s">
        <v>44</v>
      </c>
      <c r="L220" s="1" t="s">
        <v>775</v>
      </c>
      <c r="M220" s="1" t="s">
        <v>45</v>
      </c>
      <c r="N220" s="1" t="s">
        <v>46</v>
      </c>
      <c r="O220" s="1" t="s">
        <v>46</v>
      </c>
      <c r="P220" s="1" t="s">
        <v>4076</v>
      </c>
      <c r="Q220" s="1">
        <f xml:space="preserve"> 2018-O220</f>
        <v>2018</v>
      </c>
      <c r="R220">
        <v>16.600000000000001</v>
      </c>
      <c r="S220" s="1" t="s">
        <v>58</v>
      </c>
      <c r="T220" s="2">
        <f>+R220</f>
        <v>16.600000000000001</v>
      </c>
      <c r="U220" s="1" t="s">
        <v>93</v>
      </c>
      <c r="V220" s="1" t="s">
        <v>83</v>
      </c>
      <c r="X220" s="1" t="s">
        <v>264</v>
      </c>
    </row>
    <row r="221" spans="1:24" x14ac:dyDescent="0.25">
      <c r="A221" s="1" t="s">
        <v>4070</v>
      </c>
      <c r="B221" s="1" t="s">
        <v>4071</v>
      </c>
      <c r="C221" s="1" t="s">
        <v>771</v>
      </c>
      <c r="D221" s="1" t="s">
        <v>1085</v>
      </c>
      <c r="G221" s="1" t="s">
        <v>774</v>
      </c>
      <c r="H221" s="1" t="s">
        <v>77</v>
      </c>
      <c r="I221" s="1" t="s">
        <v>43</v>
      </c>
      <c r="J221" s="1" t="s">
        <v>6954</v>
      </c>
      <c r="K221" s="1" t="s">
        <v>44</v>
      </c>
      <c r="L221" s="1" t="s">
        <v>775</v>
      </c>
      <c r="M221" s="1" t="s">
        <v>45</v>
      </c>
      <c r="N221" s="1" t="s">
        <v>46</v>
      </c>
      <c r="O221" s="1" t="s">
        <v>46</v>
      </c>
      <c r="P221" s="1" t="s">
        <v>3380</v>
      </c>
      <c r="Q221" s="1">
        <f xml:space="preserve"> 2018-O221</f>
        <v>2018</v>
      </c>
      <c r="R221">
        <v>16.600000000000001</v>
      </c>
      <c r="S221" s="1" t="s">
        <v>58</v>
      </c>
      <c r="T221" s="2">
        <f>+R221</f>
        <v>16.600000000000001</v>
      </c>
      <c r="U221" s="1" t="s">
        <v>93</v>
      </c>
      <c r="V221" s="1" t="s">
        <v>83</v>
      </c>
      <c r="X221" s="1" t="s">
        <v>482</v>
      </c>
    </row>
    <row r="222" spans="1:24" x14ac:dyDescent="0.25">
      <c r="A222" s="1" t="s">
        <v>4067</v>
      </c>
      <c r="B222" s="1" t="s">
        <v>4068</v>
      </c>
      <c r="C222" s="1" t="s">
        <v>771</v>
      </c>
      <c r="D222" s="1" t="s">
        <v>1085</v>
      </c>
      <c r="G222" s="1" t="s">
        <v>774</v>
      </c>
      <c r="H222" s="1" t="s">
        <v>77</v>
      </c>
      <c r="I222" s="1" t="s">
        <v>171</v>
      </c>
      <c r="J222" s="1" t="s">
        <v>6953</v>
      </c>
      <c r="K222" s="1" t="s">
        <v>44</v>
      </c>
      <c r="L222" s="1" t="s">
        <v>775</v>
      </c>
      <c r="M222" s="1" t="s">
        <v>45</v>
      </c>
      <c r="N222" s="1" t="s">
        <v>46</v>
      </c>
      <c r="O222" s="1" t="s">
        <v>46</v>
      </c>
      <c r="P222" s="1" t="s">
        <v>2700</v>
      </c>
      <c r="Q222" s="1">
        <f xml:space="preserve"> 2018-O222</f>
        <v>2018</v>
      </c>
      <c r="R222">
        <v>16.600000000000001</v>
      </c>
      <c r="S222" s="1" t="s">
        <v>58</v>
      </c>
      <c r="T222" s="2">
        <f>+R222</f>
        <v>16.600000000000001</v>
      </c>
      <c r="U222" s="1" t="s">
        <v>93</v>
      </c>
      <c r="V222" s="1" t="s">
        <v>83</v>
      </c>
      <c r="X222" s="1" t="s">
        <v>289</v>
      </c>
    </row>
    <row r="223" spans="1:24" x14ac:dyDescent="0.25">
      <c r="A223" s="1" t="s">
        <v>4063</v>
      </c>
      <c r="B223" s="1" t="s">
        <v>4064</v>
      </c>
      <c r="C223" s="1" t="s">
        <v>771</v>
      </c>
      <c r="D223" s="1" t="s">
        <v>1116</v>
      </c>
      <c r="G223" s="1" t="s">
        <v>774</v>
      </c>
      <c r="H223" s="1" t="s">
        <v>77</v>
      </c>
      <c r="I223" s="1" t="s">
        <v>43</v>
      </c>
      <c r="J223" s="1" t="s">
        <v>6954</v>
      </c>
      <c r="K223" s="1" t="s">
        <v>44</v>
      </c>
      <c r="L223" s="1" t="s">
        <v>775</v>
      </c>
      <c r="M223" s="1" t="s">
        <v>45</v>
      </c>
      <c r="N223" s="1" t="s">
        <v>46</v>
      </c>
      <c r="O223" s="1" t="s">
        <v>46</v>
      </c>
      <c r="P223" s="1" t="s">
        <v>1366</v>
      </c>
      <c r="Q223" s="1">
        <f xml:space="preserve"> 2018-O223</f>
        <v>2018</v>
      </c>
      <c r="R223">
        <v>16.600000000000001</v>
      </c>
      <c r="S223" s="1" t="s">
        <v>58</v>
      </c>
      <c r="T223" s="2">
        <f>+R223</f>
        <v>16.600000000000001</v>
      </c>
      <c r="U223" s="1" t="s">
        <v>68</v>
      </c>
      <c r="V223" s="1" t="s">
        <v>60</v>
      </c>
      <c r="W223" s="1" t="s">
        <v>61</v>
      </c>
    </row>
    <row r="224" spans="1:24" x14ac:dyDescent="0.25">
      <c r="A224" s="1" t="s">
        <v>4060</v>
      </c>
      <c r="B224" s="1" t="s">
        <v>4061</v>
      </c>
      <c r="C224" s="1" t="s">
        <v>771</v>
      </c>
      <c r="D224" s="1" t="s">
        <v>1116</v>
      </c>
      <c r="G224" s="1" t="s">
        <v>774</v>
      </c>
      <c r="H224" s="1" t="s">
        <v>77</v>
      </c>
      <c r="I224" s="1" t="s">
        <v>263</v>
      </c>
      <c r="J224" s="1" t="s">
        <v>6950</v>
      </c>
      <c r="K224" s="1" t="s">
        <v>44</v>
      </c>
      <c r="L224" s="1" t="s">
        <v>775</v>
      </c>
      <c r="M224" s="1" t="s">
        <v>45</v>
      </c>
      <c r="N224" s="1" t="s">
        <v>46</v>
      </c>
      <c r="O224" s="1" t="s">
        <v>46</v>
      </c>
      <c r="P224" s="1" t="s">
        <v>2278</v>
      </c>
      <c r="Q224" s="1">
        <f xml:space="preserve"> 2018-O224</f>
        <v>2018</v>
      </c>
      <c r="R224">
        <v>16.600000000000001</v>
      </c>
      <c r="S224" s="1" t="s">
        <v>58</v>
      </c>
      <c r="T224" s="2">
        <f>+R224</f>
        <v>16.600000000000001</v>
      </c>
      <c r="U224" s="1" t="s">
        <v>93</v>
      </c>
      <c r="V224" s="1" t="s">
        <v>211</v>
      </c>
    </row>
    <row r="225" spans="1:24" x14ac:dyDescent="0.25">
      <c r="A225" s="1" t="s">
        <v>4056</v>
      </c>
      <c r="B225" s="1" t="s">
        <v>4057</v>
      </c>
      <c r="C225" s="1" t="s">
        <v>771</v>
      </c>
      <c r="D225" s="1" t="s">
        <v>1116</v>
      </c>
      <c r="G225" s="1" t="s">
        <v>774</v>
      </c>
      <c r="H225" s="1" t="s">
        <v>77</v>
      </c>
      <c r="I225" s="1" t="s">
        <v>171</v>
      </c>
      <c r="J225" s="1" t="s">
        <v>6953</v>
      </c>
      <c r="K225" s="1" t="s">
        <v>44</v>
      </c>
      <c r="L225" s="1" t="s">
        <v>775</v>
      </c>
      <c r="M225" s="1" t="s">
        <v>45</v>
      </c>
      <c r="N225" s="1" t="s">
        <v>46</v>
      </c>
      <c r="O225" s="1" t="s">
        <v>46</v>
      </c>
      <c r="P225" s="1" t="s">
        <v>2015</v>
      </c>
      <c r="Q225" s="1">
        <f xml:space="preserve"> 2018-O225</f>
        <v>2018</v>
      </c>
      <c r="R225">
        <v>153</v>
      </c>
      <c r="S225" s="1" t="s">
        <v>58</v>
      </c>
      <c r="T225" s="2">
        <f>+R225</f>
        <v>153</v>
      </c>
      <c r="U225" s="1" t="s">
        <v>93</v>
      </c>
      <c r="V225" s="1" t="s">
        <v>167</v>
      </c>
    </row>
    <row r="226" spans="1:24" x14ac:dyDescent="0.25">
      <c r="A226" s="1" t="s">
        <v>4053</v>
      </c>
      <c r="B226" s="1" t="s">
        <v>4054</v>
      </c>
      <c r="C226" s="1" t="s">
        <v>771</v>
      </c>
      <c r="D226" s="1" t="s">
        <v>1116</v>
      </c>
      <c r="G226" s="1" t="s">
        <v>774</v>
      </c>
      <c r="H226" s="1" t="s">
        <v>77</v>
      </c>
      <c r="I226" s="1" t="s">
        <v>43</v>
      </c>
      <c r="J226" s="1" t="s">
        <v>6954</v>
      </c>
      <c r="K226" s="1" t="s">
        <v>44</v>
      </c>
      <c r="L226" s="1" t="s">
        <v>775</v>
      </c>
      <c r="M226" s="1" t="s">
        <v>45</v>
      </c>
      <c r="N226" s="1" t="s">
        <v>46</v>
      </c>
      <c r="O226" s="1" t="s">
        <v>46</v>
      </c>
      <c r="P226" s="1" t="s">
        <v>1385</v>
      </c>
      <c r="Q226" s="1">
        <f xml:space="preserve"> 2018-O226</f>
        <v>2018</v>
      </c>
      <c r="R226">
        <v>5</v>
      </c>
      <c r="S226" s="1" t="s">
        <v>58</v>
      </c>
      <c r="T226" s="2">
        <f>+R226</f>
        <v>5</v>
      </c>
      <c r="U226" s="1" t="s">
        <v>93</v>
      </c>
      <c r="V226" s="1" t="s">
        <v>83</v>
      </c>
      <c r="X226" s="1" t="s">
        <v>264</v>
      </c>
    </row>
    <row r="227" spans="1:24" x14ac:dyDescent="0.25">
      <c r="A227" s="1" t="s">
        <v>4050</v>
      </c>
      <c r="B227" s="1" t="s">
        <v>4051</v>
      </c>
      <c r="C227" s="1" t="s">
        <v>771</v>
      </c>
      <c r="D227" s="1" t="s">
        <v>1116</v>
      </c>
      <c r="G227" s="1" t="s">
        <v>774</v>
      </c>
      <c r="H227" s="1" t="s">
        <v>77</v>
      </c>
      <c r="I227" s="1" t="s">
        <v>171</v>
      </c>
      <c r="J227" s="1" t="s">
        <v>6953</v>
      </c>
      <c r="K227" s="1" t="s">
        <v>44</v>
      </c>
      <c r="L227" s="1" t="s">
        <v>775</v>
      </c>
      <c r="M227" s="1" t="s">
        <v>45</v>
      </c>
      <c r="N227" s="1" t="s">
        <v>46</v>
      </c>
      <c r="O227" s="1" t="s">
        <v>46</v>
      </c>
      <c r="P227" s="1" t="s">
        <v>80</v>
      </c>
      <c r="Q227" s="1">
        <f xml:space="preserve"> 2018-O227</f>
        <v>2018</v>
      </c>
      <c r="R227">
        <v>45</v>
      </c>
      <c r="S227" s="1" t="s">
        <v>58</v>
      </c>
      <c r="T227" s="2">
        <f>+R227</f>
        <v>45</v>
      </c>
      <c r="U227" s="1" t="s">
        <v>93</v>
      </c>
      <c r="V227" s="1" t="s">
        <v>167</v>
      </c>
    </row>
    <row r="228" spans="1:24" x14ac:dyDescent="0.25">
      <c r="A228" s="1" t="s">
        <v>4047</v>
      </c>
      <c r="B228" s="1" t="s">
        <v>4048</v>
      </c>
      <c r="C228" s="1" t="s">
        <v>771</v>
      </c>
      <c r="D228" s="1" t="s">
        <v>1116</v>
      </c>
      <c r="G228" s="1" t="s">
        <v>774</v>
      </c>
      <c r="H228" s="1" t="s">
        <v>77</v>
      </c>
      <c r="I228" s="1" t="s">
        <v>78</v>
      </c>
      <c r="J228" s="1" t="s">
        <v>78</v>
      </c>
      <c r="K228" s="1" t="s">
        <v>44</v>
      </c>
      <c r="L228" s="1" t="s">
        <v>775</v>
      </c>
      <c r="M228" s="1" t="s">
        <v>45</v>
      </c>
      <c r="N228" s="1" t="s">
        <v>46</v>
      </c>
      <c r="O228" s="1" t="s">
        <v>46</v>
      </c>
      <c r="P228" s="1" t="s">
        <v>1267</v>
      </c>
      <c r="Q228" s="1">
        <f xml:space="preserve"> 2018-O228</f>
        <v>2018</v>
      </c>
      <c r="R228">
        <v>144</v>
      </c>
      <c r="S228" s="1" t="s">
        <v>90</v>
      </c>
      <c r="T228" s="2">
        <f>+R228*0.0001</f>
        <v>1.4400000000000001E-2</v>
      </c>
      <c r="U228" s="1" t="s">
        <v>93</v>
      </c>
      <c r="V228" s="1" t="s">
        <v>49</v>
      </c>
    </row>
    <row r="229" spans="1:24" x14ac:dyDescent="0.25">
      <c r="A229" s="1" t="s">
        <v>4044</v>
      </c>
      <c r="B229" s="1" t="s">
        <v>4045</v>
      </c>
      <c r="C229" s="1" t="s">
        <v>771</v>
      </c>
      <c r="D229" s="1" t="s">
        <v>1296</v>
      </c>
      <c r="G229" s="1" t="s">
        <v>774</v>
      </c>
      <c r="H229" s="1" t="s">
        <v>77</v>
      </c>
      <c r="I229" s="1" t="s">
        <v>43</v>
      </c>
      <c r="J229" s="1" t="s">
        <v>6954</v>
      </c>
      <c r="K229" s="1" t="s">
        <v>44</v>
      </c>
      <c r="L229" s="1" t="s">
        <v>775</v>
      </c>
      <c r="M229" s="1" t="s">
        <v>45</v>
      </c>
      <c r="N229" s="1" t="s">
        <v>46</v>
      </c>
      <c r="O229" s="1" t="s">
        <v>46</v>
      </c>
      <c r="P229" s="1" t="s">
        <v>1278</v>
      </c>
      <c r="Q229" s="1">
        <f xml:space="preserve"> 2018-O229</f>
        <v>2018</v>
      </c>
      <c r="R229">
        <v>27.6</v>
      </c>
      <c r="S229" s="1" t="s">
        <v>58</v>
      </c>
      <c r="T229" s="2">
        <f>+R229</f>
        <v>27.6</v>
      </c>
      <c r="U229" s="1" t="s">
        <v>93</v>
      </c>
      <c r="V229" s="1" t="s">
        <v>83</v>
      </c>
      <c r="X229" s="1" t="s">
        <v>264</v>
      </c>
    </row>
    <row r="230" spans="1:24" x14ac:dyDescent="0.25">
      <c r="A230" s="1" t="s">
        <v>4040</v>
      </c>
      <c r="B230" s="1" t="s">
        <v>4041</v>
      </c>
      <c r="C230" s="1" t="s">
        <v>771</v>
      </c>
      <c r="D230" s="1" t="s">
        <v>1116</v>
      </c>
      <c r="G230" s="1" t="s">
        <v>774</v>
      </c>
      <c r="H230" s="1" t="s">
        <v>77</v>
      </c>
      <c r="I230" s="1" t="s">
        <v>171</v>
      </c>
      <c r="J230" s="1" t="s">
        <v>6953</v>
      </c>
      <c r="K230" s="1" t="s">
        <v>44</v>
      </c>
      <c r="L230" s="1" t="s">
        <v>775</v>
      </c>
      <c r="M230" s="1" t="s">
        <v>45</v>
      </c>
      <c r="N230" s="1" t="s">
        <v>46</v>
      </c>
      <c r="O230" s="1" t="s">
        <v>46</v>
      </c>
      <c r="P230" s="1" t="s">
        <v>2278</v>
      </c>
      <c r="Q230" s="1">
        <f xml:space="preserve"> 2018-O230</f>
        <v>2018</v>
      </c>
      <c r="R230">
        <v>27.6</v>
      </c>
      <c r="S230" s="1" t="s">
        <v>58</v>
      </c>
      <c r="T230" s="2">
        <f>+R230</f>
        <v>27.6</v>
      </c>
      <c r="U230" s="1" t="s">
        <v>93</v>
      </c>
      <c r="V230" s="1" t="s">
        <v>83</v>
      </c>
      <c r="X230" s="1" t="s">
        <v>260</v>
      </c>
    </row>
    <row r="231" spans="1:24" x14ac:dyDescent="0.25">
      <c r="A231" s="1" t="s">
        <v>4037</v>
      </c>
      <c r="B231" s="1" t="s">
        <v>4038</v>
      </c>
      <c r="C231" s="1" t="s">
        <v>771</v>
      </c>
      <c r="D231" s="1" t="s">
        <v>1116</v>
      </c>
      <c r="G231" s="1" t="s">
        <v>774</v>
      </c>
      <c r="H231" s="1" t="s">
        <v>77</v>
      </c>
      <c r="I231" s="1" t="s">
        <v>171</v>
      </c>
      <c r="J231" s="1" t="s">
        <v>6953</v>
      </c>
      <c r="K231" s="1" t="s">
        <v>44</v>
      </c>
      <c r="L231" s="1" t="s">
        <v>775</v>
      </c>
      <c r="M231" s="1" t="s">
        <v>45</v>
      </c>
      <c r="N231" s="1" t="s">
        <v>46</v>
      </c>
      <c r="O231" s="1" t="s">
        <v>46</v>
      </c>
      <c r="P231" s="1" t="s">
        <v>174</v>
      </c>
      <c r="Q231" s="1">
        <f xml:space="preserve"> 2018-O231</f>
        <v>2018</v>
      </c>
      <c r="R231">
        <v>27.6</v>
      </c>
      <c r="S231" s="1" t="s">
        <v>58</v>
      </c>
      <c r="T231" s="2">
        <f>+R231</f>
        <v>27.6</v>
      </c>
      <c r="U231" s="1" t="s">
        <v>93</v>
      </c>
      <c r="V231" s="1" t="s">
        <v>83</v>
      </c>
      <c r="X231" s="1" t="s">
        <v>289</v>
      </c>
    </row>
    <row r="232" spans="1:24" x14ac:dyDescent="0.25">
      <c r="A232" s="1" t="s">
        <v>4033</v>
      </c>
      <c r="B232" s="1" t="s">
        <v>4034</v>
      </c>
      <c r="C232" s="1" t="s">
        <v>771</v>
      </c>
      <c r="D232" s="1" t="s">
        <v>1085</v>
      </c>
      <c r="G232" s="1" t="s">
        <v>774</v>
      </c>
      <c r="H232" s="1" t="s">
        <v>77</v>
      </c>
      <c r="I232" s="1" t="s">
        <v>263</v>
      </c>
      <c r="J232" s="1" t="s">
        <v>6950</v>
      </c>
      <c r="K232" s="1" t="s">
        <v>44</v>
      </c>
      <c r="L232" s="1" t="s">
        <v>775</v>
      </c>
      <c r="M232" s="1" t="s">
        <v>45</v>
      </c>
      <c r="N232" s="1" t="s">
        <v>46</v>
      </c>
      <c r="O232" s="1" t="s">
        <v>46</v>
      </c>
      <c r="P232" s="1" t="s">
        <v>3534</v>
      </c>
      <c r="Q232" s="1">
        <f xml:space="preserve"> 2018-O232</f>
        <v>2018</v>
      </c>
      <c r="R232">
        <v>150</v>
      </c>
      <c r="S232" s="1" t="s">
        <v>58</v>
      </c>
      <c r="T232" s="2">
        <f>+R232</f>
        <v>150</v>
      </c>
      <c r="U232" s="1" t="s">
        <v>93</v>
      </c>
      <c r="V232" s="1" t="s">
        <v>167</v>
      </c>
    </row>
    <row r="233" spans="1:24" x14ac:dyDescent="0.25">
      <c r="A233" s="1" t="s">
        <v>4029</v>
      </c>
      <c r="B233" s="1" t="s">
        <v>4030</v>
      </c>
      <c r="C233" s="1" t="s">
        <v>771</v>
      </c>
      <c r="D233" s="1" t="s">
        <v>1085</v>
      </c>
      <c r="G233" s="1" t="s">
        <v>774</v>
      </c>
      <c r="H233" s="1" t="s">
        <v>77</v>
      </c>
      <c r="I233" s="1" t="s">
        <v>171</v>
      </c>
      <c r="J233" s="1" t="s">
        <v>6953</v>
      </c>
      <c r="K233" s="1" t="s">
        <v>44</v>
      </c>
      <c r="L233" s="1" t="s">
        <v>775</v>
      </c>
      <c r="M233" s="1" t="s">
        <v>45</v>
      </c>
      <c r="N233" s="1" t="s">
        <v>46</v>
      </c>
      <c r="O233" s="1" t="s">
        <v>46</v>
      </c>
      <c r="P233" s="1" t="s">
        <v>2700</v>
      </c>
      <c r="Q233" s="1">
        <f xml:space="preserve"> 2018-O233</f>
        <v>2018</v>
      </c>
      <c r="R233">
        <v>240</v>
      </c>
      <c r="S233" s="1" t="s">
        <v>90</v>
      </c>
      <c r="T233" s="2">
        <f>+R233*0.0001</f>
        <v>2.4E-2</v>
      </c>
      <c r="U233" s="1" t="s">
        <v>93</v>
      </c>
      <c r="V233" s="1" t="s">
        <v>49</v>
      </c>
    </row>
    <row r="234" spans="1:24" x14ac:dyDescent="0.25">
      <c r="A234" s="1" t="s">
        <v>4026</v>
      </c>
      <c r="B234" s="1" t="s">
        <v>4027</v>
      </c>
      <c r="C234" s="1" t="s">
        <v>771</v>
      </c>
      <c r="D234" s="1" t="s">
        <v>1085</v>
      </c>
      <c r="G234" s="1" t="s">
        <v>774</v>
      </c>
      <c r="H234" s="1" t="s">
        <v>6948</v>
      </c>
      <c r="I234" s="1" t="s">
        <v>171</v>
      </c>
      <c r="J234" s="1" t="s">
        <v>6953</v>
      </c>
      <c r="K234" s="1" t="s">
        <v>44</v>
      </c>
      <c r="L234" s="1" t="s">
        <v>775</v>
      </c>
      <c r="M234" s="1" t="s">
        <v>45</v>
      </c>
      <c r="N234" s="1" t="s">
        <v>46</v>
      </c>
      <c r="O234" s="1" t="s">
        <v>46</v>
      </c>
      <c r="P234" s="1" t="s">
        <v>1170</v>
      </c>
      <c r="Q234" s="1">
        <f xml:space="preserve"> 2018-O234</f>
        <v>2018</v>
      </c>
      <c r="R234">
        <v>0.5</v>
      </c>
      <c r="S234" s="1" t="s">
        <v>58</v>
      </c>
      <c r="T234" s="2">
        <f>+R234</f>
        <v>0.5</v>
      </c>
      <c r="U234" s="1" t="s">
        <v>93</v>
      </c>
      <c r="V234" s="1" t="s">
        <v>83</v>
      </c>
      <c r="X234" s="1" t="s">
        <v>264</v>
      </c>
    </row>
    <row r="235" spans="1:24" x14ac:dyDescent="0.25">
      <c r="A235" s="1" t="s">
        <v>4022</v>
      </c>
      <c r="B235" s="1" t="s">
        <v>4023</v>
      </c>
      <c r="C235" s="1" t="s">
        <v>771</v>
      </c>
      <c r="D235" s="1" t="s">
        <v>1085</v>
      </c>
      <c r="G235" s="1" t="s">
        <v>774</v>
      </c>
      <c r="H235" s="1" t="s">
        <v>77</v>
      </c>
      <c r="I235" s="1" t="s">
        <v>263</v>
      </c>
      <c r="J235" s="1" t="s">
        <v>6950</v>
      </c>
      <c r="K235" s="1" t="s">
        <v>44</v>
      </c>
      <c r="L235" s="1" t="s">
        <v>775</v>
      </c>
      <c r="M235" s="1" t="s">
        <v>45</v>
      </c>
      <c r="N235" s="1" t="s">
        <v>46</v>
      </c>
      <c r="O235" s="1" t="s">
        <v>46</v>
      </c>
      <c r="P235" s="1" t="s">
        <v>2911</v>
      </c>
      <c r="Q235" s="1">
        <f xml:space="preserve"> 2018-O235</f>
        <v>2018</v>
      </c>
      <c r="R235">
        <v>330</v>
      </c>
      <c r="S235" s="1" t="s">
        <v>90</v>
      </c>
      <c r="T235" s="2">
        <f>+R235*0.0001</f>
        <v>3.3000000000000002E-2</v>
      </c>
      <c r="U235" s="1" t="s">
        <v>93</v>
      </c>
      <c r="V235" s="1" t="s">
        <v>49</v>
      </c>
    </row>
    <row r="236" spans="1:24" x14ac:dyDescent="0.25">
      <c r="A236" s="1" t="s">
        <v>4019</v>
      </c>
      <c r="B236" s="1" t="s">
        <v>4020</v>
      </c>
      <c r="C236" s="1" t="s">
        <v>771</v>
      </c>
      <c r="D236" s="1" t="s">
        <v>1296</v>
      </c>
      <c r="G236" s="1" t="s">
        <v>782</v>
      </c>
      <c r="H236" s="1" t="s">
        <v>77</v>
      </c>
      <c r="I236" s="1" t="s">
        <v>171</v>
      </c>
      <c r="J236" s="1" t="s">
        <v>6953</v>
      </c>
      <c r="K236" s="1" t="s">
        <v>44</v>
      </c>
      <c r="L236" s="1" t="s">
        <v>775</v>
      </c>
      <c r="M236" s="1" t="s">
        <v>45</v>
      </c>
      <c r="N236" s="1" t="s">
        <v>46</v>
      </c>
      <c r="O236" s="1" t="s">
        <v>46</v>
      </c>
      <c r="P236" s="1" t="s">
        <v>1403</v>
      </c>
      <c r="Q236" s="1">
        <f xml:space="preserve"> 2018-O236</f>
        <v>2018</v>
      </c>
      <c r="R236">
        <v>5.7</v>
      </c>
      <c r="S236" s="1" t="s">
        <v>58</v>
      </c>
      <c r="T236" s="2">
        <f>+R236</f>
        <v>5.7</v>
      </c>
      <c r="U236" s="1" t="s">
        <v>93</v>
      </c>
      <c r="V236" s="1" t="s">
        <v>83</v>
      </c>
      <c r="X236" s="1" t="s">
        <v>753</v>
      </c>
    </row>
    <row r="237" spans="1:24" x14ac:dyDescent="0.25">
      <c r="A237" s="1" t="s">
        <v>4015</v>
      </c>
      <c r="B237" s="1" t="s">
        <v>4016</v>
      </c>
      <c r="C237" s="1" t="s">
        <v>771</v>
      </c>
      <c r="D237" s="1" t="s">
        <v>1085</v>
      </c>
      <c r="G237" s="1" t="s">
        <v>774</v>
      </c>
      <c r="H237" s="1" t="s">
        <v>77</v>
      </c>
      <c r="I237" s="1" t="s">
        <v>114</v>
      </c>
      <c r="J237" s="1" t="s">
        <v>114</v>
      </c>
      <c r="K237" s="1" t="s">
        <v>44</v>
      </c>
      <c r="L237" s="1" t="s">
        <v>775</v>
      </c>
      <c r="M237" s="1" t="s">
        <v>45</v>
      </c>
      <c r="N237" s="1" t="s">
        <v>46</v>
      </c>
      <c r="O237" s="1" t="s">
        <v>46</v>
      </c>
      <c r="P237" s="1" t="s">
        <v>4018</v>
      </c>
      <c r="Q237" s="1">
        <f xml:space="preserve"> 2018-O237</f>
        <v>2018</v>
      </c>
      <c r="R237">
        <v>5.7</v>
      </c>
      <c r="S237" s="1" t="s">
        <v>58</v>
      </c>
      <c r="T237" s="2">
        <f>+R237</f>
        <v>5.7</v>
      </c>
      <c r="U237" s="1" t="s">
        <v>93</v>
      </c>
      <c r="V237" s="1" t="s">
        <v>83</v>
      </c>
      <c r="X237" s="1" t="s">
        <v>3289</v>
      </c>
    </row>
    <row r="238" spans="1:24" x14ac:dyDescent="0.25">
      <c r="A238" s="1" t="s">
        <v>4012</v>
      </c>
      <c r="B238" s="1" t="s">
        <v>4013</v>
      </c>
      <c r="C238" s="1" t="s">
        <v>771</v>
      </c>
      <c r="D238" s="1" t="s">
        <v>1116</v>
      </c>
      <c r="G238" s="1" t="s">
        <v>774</v>
      </c>
      <c r="H238" s="1" t="s">
        <v>77</v>
      </c>
      <c r="I238" s="1" t="s">
        <v>171</v>
      </c>
      <c r="J238" s="1" t="s">
        <v>6953</v>
      </c>
      <c r="K238" s="1" t="s">
        <v>44</v>
      </c>
      <c r="L238" s="1" t="s">
        <v>775</v>
      </c>
      <c r="M238" s="1" t="s">
        <v>45</v>
      </c>
      <c r="N238" s="1" t="s">
        <v>46</v>
      </c>
      <c r="O238" s="1" t="s">
        <v>46</v>
      </c>
      <c r="P238" s="1" t="s">
        <v>376</v>
      </c>
      <c r="Q238" s="1">
        <f xml:space="preserve"> 2018-O238</f>
        <v>2018</v>
      </c>
      <c r="R238">
        <v>5.7</v>
      </c>
      <c r="S238" s="1" t="s">
        <v>58</v>
      </c>
      <c r="T238" s="2">
        <f>+R238</f>
        <v>5.7</v>
      </c>
      <c r="U238" s="1" t="s">
        <v>68</v>
      </c>
      <c r="V238" s="1" t="s">
        <v>60</v>
      </c>
      <c r="W238" s="1" t="s">
        <v>3000</v>
      </c>
    </row>
    <row r="239" spans="1:24" x14ac:dyDescent="0.25">
      <c r="A239" s="1" t="s">
        <v>4009</v>
      </c>
      <c r="B239" s="1" t="s">
        <v>4010</v>
      </c>
      <c r="C239" s="1" t="s">
        <v>771</v>
      </c>
      <c r="D239" s="1" t="s">
        <v>1116</v>
      </c>
      <c r="G239" s="1" t="s">
        <v>774</v>
      </c>
      <c r="H239" s="1" t="s">
        <v>77</v>
      </c>
      <c r="I239" s="1" t="s">
        <v>78</v>
      </c>
      <c r="J239" s="1" t="s">
        <v>78</v>
      </c>
      <c r="K239" s="1" t="s">
        <v>44</v>
      </c>
      <c r="L239" s="1" t="s">
        <v>775</v>
      </c>
      <c r="M239" s="1" t="s">
        <v>45</v>
      </c>
      <c r="N239" s="1" t="s">
        <v>46</v>
      </c>
      <c r="O239" s="1" t="s">
        <v>46</v>
      </c>
      <c r="P239" s="1" t="s">
        <v>683</v>
      </c>
      <c r="Q239" s="1">
        <f xml:space="preserve"> 2018-O239</f>
        <v>2018</v>
      </c>
      <c r="R239">
        <v>5.7</v>
      </c>
      <c r="S239" s="1" t="s">
        <v>58</v>
      </c>
      <c r="T239" s="2">
        <f>+R239</f>
        <v>5.7</v>
      </c>
      <c r="U239" s="1" t="s">
        <v>93</v>
      </c>
      <c r="V239" s="1" t="s">
        <v>211</v>
      </c>
    </row>
    <row r="240" spans="1:24" x14ac:dyDescent="0.25">
      <c r="A240" s="1" t="s">
        <v>4006</v>
      </c>
      <c r="B240" s="1" t="s">
        <v>4007</v>
      </c>
      <c r="C240" s="1" t="s">
        <v>771</v>
      </c>
      <c r="D240" s="1" t="s">
        <v>1116</v>
      </c>
      <c r="G240" s="1" t="s">
        <v>774</v>
      </c>
      <c r="H240" s="1" t="s">
        <v>77</v>
      </c>
      <c r="I240" s="1" t="s">
        <v>171</v>
      </c>
      <c r="J240" s="1" t="s">
        <v>6953</v>
      </c>
      <c r="K240" s="1" t="s">
        <v>44</v>
      </c>
      <c r="L240" s="1" t="s">
        <v>775</v>
      </c>
      <c r="M240" s="1" t="s">
        <v>45</v>
      </c>
      <c r="N240" s="1" t="s">
        <v>46</v>
      </c>
      <c r="O240" s="1" t="s">
        <v>46</v>
      </c>
      <c r="P240" s="1" t="s">
        <v>1284</v>
      </c>
      <c r="Q240" s="1">
        <f xml:space="preserve"> 2018-O240</f>
        <v>2018</v>
      </c>
      <c r="R240">
        <v>137</v>
      </c>
      <c r="S240" s="1" t="s">
        <v>58</v>
      </c>
      <c r="T240" s="2">
        <f>+R240</f>
        <v>137</v>
      </c>
      <c r="U240" s="1" t="s">
        <v>93</v>
      </c>
      <c r="V240" s="1" t="s">
        <v>167</v>
      </c>
    </row>
    <row r="241" spans="1:24" x14ac:dyDescent="0.25">
      <c r="A241" s="1" t="s">
        <v>4003</v>
      </c>
      <c r="B241" s="1" t="s">
        <v>4004</v>
      </c>
      <c r="C241" s="1" t="s">
        <v>771</v>
      </c>
      <c r="D241" s="1" t="s">
        <v>1296</v>
      </c>
      <c r="G241" s="1" t="s">
        <v>782</v>
      </c>
      <c r="H241" s="1" t="s">
        <v>77</v>
      </c>
      <c r="I241" s="1" t="s">
        <v>171</v>
      </c>
      <c r="J241" s="1" t="s">
        <v>6953</v>
      </c>
      <c r="K241" s="1" t="s">
        <v>44</v>
      </c>
      <c r="L241" s="1" t="s">
        <v>775</v>
      </c>
      <c r="M241" s="1" t="s">
        <v>45</v>
      </c>
      <c r="N241" s="1" t="s">
        <v>46</v>
      </c>
      <c r="O241" s="1" t="s">
        <v>46</v>
      </c>
      <c r="P241" s="1" t="s">
        <v>80</v>
      </c>
      <c r="Q241" s="1">
        <f xml:space="preserve"> 2018-O241</f>
        <v>2018</v>
      </c>
      <c r="R241">
        <v>12.3</v>
      </c>
      <c r="S241" s="1" t="s">
        <v>58</v>
      </c>
      <c r="T241" s="2">
        <f>+R241</f>
        <v>12.3</v>
      </c>
      <c r="U241" s="1" t="s">
        <v>93</v>
      </c>
      <c r="V241" s="1" t="s">
        <v>83</v>
      </c>
      <c r="X241" s="1" t="s">
        <v>264</v>
      </c>
    </row>
    <row r="242" spans="1:24" x14ac:dyDescent="0.25">
      <c r="A242" s="1" t="s">
        <v>4000</v>
      </c>
      <c r="B242" s="1" t="s">
        <v>4001</v>
      </c>
      <c r="C242" s="1" t="s">
        <v>771</v>
      </c>
      <c r="D242" s="1" t="s">
        <v>1085</v>
      </c>
      <c r="G242" s="1" t="s">
        <v>774</v>
      </c>
      <c r="H242" s="1" t="s">
        <v>77</v>
      </c>
      <c r="I242" s="1" t="s">
        <v>43</v>
      </c>
      <c r="J242" s="1" t="s">
        <v>6954</v>
      </c>
      <c r="K242" s="1" t="s">
        <v>44</v>
      </c>
      <c r="L242" s="1" t="s">
        <v>775</v>
      </c>
      <c r="M242" s="1" t="s">
        <v>45</v>
      </c>
      <c r="N242" s="1" t="s">
        <v>46</v>
      </c>
      <c r="O242" s="1" t="s">
        <v>46</v>
      </c>
      <c r="P242" s="1" t="s">
        <v>872</v>
      </c>
      <c r="Q242" s="1">
        <f xml:space="preserve"> 2018-O242</f>
        <v>2018</v>
      </c>
      <c r="R242">
        <v>12.3</v>
      </c>
      <c r="S242" s="1" t="s">
        <v>58</v>
      </c>
      <c r="T242" s="2">
        <f>+R242</f>
        <v>12.3</v>
      </c>
      <c r="U242" s="1" t="s">
        <v>93</v>
      </c>
      <c r="V242" s="1" t="s">
        <v>83</v>
      </c>
      <c r="X242" s="1" t="s">
        <v>260</v>
      </c>
    </row>
    <row r="243" spans="1:24" x14ac:dyDescent="0.25">
      <c r="A243" s="1" t="s">
        <v>3996</v>
      </c>
      <c r="B243" s="1" t="s">
        <v>3997</v>
      </c>
      <c r="C243" s="1" t="s">
        <v>771</v>
      </c>
      <c r="D243" s="1" t="s">
        <v>2323</v>
      </c>
      <c r="G243" s="1" t="s">
        <v>774</v>
      </c>
      <c r="H243" s="1" t="s">
        <v>77</v>
      </c>
      <c r="I243" s="1" t="s">
        <v>171</v>
      </c>
      <c r="J243" s="1" t="s">
        <v>6953</v>
      </c>
      <c r="K243" s="1" t="s">
        <v>44</v>
      </c>
      <c r="L243" s="1" t="s">
        <v>775</v>
      </c>
      <c r="M243" s="1" t="s">
        <v>45</v>
      </c>
      <c r="N243" s="1" t="s">
        <v>46</v>
      </c>
      <c r="O243" s="1" t="s">
        <v>46</v>
      </c>
      <c r="P243" s="1" t="s">
        <v>3999</v>
      </c>
      <c r="Q243" s="1">
        <f xml:space="preserve"> 2018-O243</f>
        <v>2018</v>
      </c>
      <c r="R243">
        <v>12.3</v>
      </c>
      <c r="S243" s="1" t="s">
        <v>58</v>
      </c>
      <c r="T243" s="2">
        <f>+R243</f>
        <v>12.3</v>
      </c>
      <c r="U243" s="1" t="s">
        <v>93</v>
      </c>
      <c r="V243" s="1" t="s">
        <v>83</v>
      </c>
      <c r="X243" s="1" t="s">
        <v>289</v>
      </c>
    </row>
    <row r="244" spans="1:24" x14ac:dyDescent="0.25">
      <c r="A244" s="1" t="s">
        <v>3992</v>
      </c>
      <c r="B244" s="1" t="s">
        <v>3993</v>
      </c>
      <c r="C244" s="1" t="s">
        <v>771</v>
      </c>
      <c r="D244" s="1" t="s">
        <v>1661</v>
      </c>
      <c r="G244" s="1" t="s">
        <v>774</v>
      </c>
      <c r="H244" s="1" t="s">
        <v>77</v>
      </c>
      <c r="I244" s="1" t="s">
        <v>114</v>
      </c>
      <c r="J244" s="1" t="s">
        <v>114</v>
      </c>
      <c r="K244" s="1" t="s">
        <v>44</v>
      </c>
      <c r="L244" s="1" t="s">
        <v>775</v>
      </c>
      <c r="M244" s="1" t="s">
        <v>45</v>
      </c>
      <c r="N244" s="1" t="s">
        <v>46</v>
      </c>
      <c r="O244" s="1" t="s">
        <v>46</v>
      </c>
      <c r="P244" s="1" t="s">
        <v>3995</v>
      </c>
      <c r="Q244" s="1">
        <f xml:space="preserve"> 2018-O244</f>
        <v>2018</v>
      </c>
      <c r="R244">
        <v>2</v>
      </c>
      <c r="S244" s="1" t="s">
        <v>58</v>
      </c>
      <c r="T244" s="2">
        <f>+R244</f>
        <v>2</v>
      </c>
      <c r="U244" s="1" t="s">
        <v>93</v>
      </c>
      <c r="V244" s="1" t="s">
        <v>167</v>
      </c>
    </row>
    <row r="245" spans="1:24" x14ac:dyDescent="0.25">
      <c r="A245" s="1" t="s">
        <v>3989</v>
      </c>
      <c r="B245" s="1" t="s">
        <v>3990</v>
      </c>
      <c r="C245" s="1" t="s">
        <v>771</v>
      </c>
      <c r="D245" s="1" t="s">
        <v>1116</v>
      </c>
      <c r="G245" s="1" t="s">
        <v>774</v>
      </c>
      <c r="H245" s="1" t="s">
        <v>77</v>
      </c>
      <c r="I245" s="1" t="s">
        <v>78</v>
      </c>
      <c r="J245" s="1" t="s">
        <v>78</v>
      </c>
      <c r="K245" s="1" t="s">
        <v>44</v>
      </c>
      <c r="L245" s="1" t="s">
        <v>775</v>
      </c>
      <c r="M245" s="1" t="s">
        <v>45</v>
      </c>
      <c r="N245" s="1" t="s">
        <v>46</v>
      </c>
      <c r="O245" s="1" t="s">
        <v>46</v>
      </c>
      <c r="P245" s="1" t="s">
        <v>130</v>
      </c>
      <c r="Q245" s="1">
        <f xml:space="preserve"> 2018-O245</f>
        <v>2018</v>
      </c>
      <c r="R245">
        <v>7.5</v>
      </c>
      <c r="S245" s="1" t="s">
        <v>58</v>
      </c>
      <c r="T245" s="2">
        <f>+R245</f>
        <v>7.5</v>
      </c>
      <c r="U245" s="1" t="s">
        <v>93</v>
      </c>
      <c r="V245" s="1" t="s">
        <v>83</v>
      </c>
      <c r="X245" s="1" t="s">
        <v>264</v>
      </c>
    </row>
    <row r="246" spans="1:24" x14ac:dyDescent="0.25">
      <c r="A246" s="1" t="s">
        <v>3986</v>
      </c>
      <c r="B246" s="1" t="s">
        <v>3987</v>
      </c>
      <c r="C246" s="1" t="s">
        <v>771</v>
      </c>
      <c r="D246" s="1" t="s">
        <v>1085</v>
      </c>
      <c r="G246" s="1" t="s">
        <v>774</v>
      </c>
      <c r="H246" s="1" t="s">
        <v>77</v>
      </c>
      <c r="I246" s="1" t="s">
        <v>43</v>
      </c>
      <c r="J246" s="1" t="s">
        <v>6954</v>
      </c>
      <c r="K246" s="1" t="s">
        <v>44</v>
      </c>
      <c r="L246" s="1" t="s">
        <v>775</v>
      </c>
      <c r="M246" s="1" t="s">
        <v>45</v>
      </c>
      <c r="N246" s="1" t="s">
        <v>46</v>
      </c>
      <c r="O246" s="1" t="s">
        <v>46</v>
      </c>
      <c r="P246" s="1" t="s">
        <v>220</v>
      </c>
      <c r="Q246" s="1">
        <f xml:space="preserve"> 2018-O246</f>
        <v>2018</v>
      </c>
      <c r="R246">
        <v>7.5</v>
      </c>
      <c r="S246" s="1" t="s">
        <v>58</v>
      </c>
      <c r="T246" s="2">
        <f>+R246</f>
        <v>7.5</v>
      </c>
      <c r="U246" s="1" t="s">
        <v>93</v>
      </c>
      <c r="V246" s="1" t="s">
        <v>83</v>
      </c>
      <c r="X246" s="1" t="s">
        <v>260</v>
      </c>
    </row>
    <row r="247" spans="1:24" x14ac:dyDescent="0.25">
      <c r="A247" s="1" t="s">
        <v>3983</v>
      </c>
      <c r="B247" s="1" t="s">
        <v>3984</v>
      </c>
      <c r="C247" s="1" t="s">
        <v>771</v>
      </c>
      <c r="D247" s="1" t="s">
        <v>1116</v>
      </c>
      <c r="G247" s="1" t="s">
        <v>774</v>
      </c>
      <c r="H247" s="1" t="s">
        <v>77</v>
      </c>
      <c r="I247" s="1" t="s">
        <v>171</v>
      </c>
      <c r="J247" s="1" t="s">
        <v>6953</v>
      </c>
      <c r="K247" s="1" t="s">
        <v>44</v>
      </c>
      <c r="L247" s="1" t="s">
        <v>775</v>
      </c>
      <c r="M247" s="1" t="s">
        <v>45</v>
      </c>
      <c r="N247" s="1" t="s">
        <v>46</v>
      </c>
      <c r="O247" s="1" t="s">
        <v>46</v>
      </c>
      <c r="P247" s="1" t="s">
        <v>1256</v>
      </c>
      <c r="Q247" s="1">
        <f xml:space="preserve"> 2018-O247</f>
        <v>2018</v>
      </c>
      <c r="R247">
        <v>15</v>
      </c>
      <c r="S247" s="1" t="s">
        <v>58</v>
      </c>
      <c r="T247" s="2">
        <f>+R247</f>
        <v>15</v>
      </c>
      <c r="U247" s="1" t="s">
        <v>93</v>
      </c>
      <c r="V247" s="1" t="s">
        <v>167</v>
      </c>
    </row>
    <row r="248" spans="1:24" x14ac:dyDescent="0.25">
      <c r="A248" s="1" t="s">
        <v>3980</v>
      </c>
      <c r="B248" s="1" t="s">
        <v>3981</v>
      </c>
      <c r="C248" s="1" t="s">
        <v>771</v>
      </c>
      <c r="D248" s="1" t="s">
        <v>1085</v>
      </c>
      <c r="G248" s="1" t="s">
        <v>774</v>
      </c>
      <c r="H248" s="1" t="s">
        <v>77</v>
      </c>
      <c r="I248" s="1" t="s">
        <v>114</v>
      </c>
      <c r="J248" s="1" t="s">
        <v>114</v>
      </c>
      <c r="K248" s="1" t="s">
        <v>44</v>
      </c>
      <c r="L248" s="1" t="s">
        <v>775</v>
      </c>
      <c r="M248" s="1" t="s">
        <v>45</v>
      </c>
      <c r="N248" s="1" t="s">
        <v>46</v>
      </c>
      <c r="O248" s="1" t="s">
        <v>46</v>
      </c>
      <c r="P248" s="1" t="s">
        <v>3924</v>
      </c>
      <c r="Q248" s="1">
        <f xml:space="preserve"> 2018-O248</f>
        <v>2018</v>
      </c>
      <c r="R248">
        <v>2</v>
      </c>
      <c r="S248" s="1" t="s">
        <v>58</v>
      </c>
      <c r="T248" s="2">
        <f>+R248</f>
        <v>2</v>
      </c>
      <c r="U248" s="1" t="s">
        <v>93</v>
      </c>
      <c r="V248" s="1" t="s">
        <v>83</v>
      </c>
      <c r="X248" s="1" t="s">
        <v>260</v>
      </c>
    </row>
    <row r="249" spans="1:24" x14ac:dyDescent="0.25">
      <c r="A249" s="1" t="s">
        <v>3976</v>
      </c>
      <c r="B249" s="1" t="s">
        <v>3977</v>
      </c>
      <c r="C249" s="1" t="s">
        <v>771</v>
      </c>
      <c r="D249" s="1" t="s">
        <v>1075</v>
      </c>
      <c r="G249" s="1" t="s">
        <v>774</v>
      </c>
      <c r="H249" s="1" t="s">
        <v>77</v>
      </c>
      <c r="I249" s="1" t="s">
        <v>171</v>
      </c>
      <c r="J249" s="1" t="s">
        <v>6953</v>
      </c>
      <c r="K249" s="1" t="s">
        <v>44</v>
      </c>
      <c r="L249" s="1" t="s">
        <v>775</v>
      </c>
      <c r="M249" s="1" t="s">
        <v>45</v>
      </c>
      <c r="N249" s="1" t="s">
        <v>46</v>
      </c>
      <c r="O249" s="1" t="s">
        <v>46</v>
      </c>
      <c r="P249" s="1" t="s">
        <v>2278</v>
      </c>
      <c r="Q249" s="1">
        <f xml:space="preserve"> 2018-O249</f>
        <v>2018</v>
      </c>
      <c r="R249">
        <v>4</v>
      </c>
      <c r="S249" s="1" t="s">
        <v>58</v>
      </c>
      <c r="T249" s="2">
        <f>+R249</f>
        <v>4</v>
      </c>
      <c r="U249" s="1" t="s">
        <v>93</v>
      </c>
      <c r="V249" s="1" t="s">
        <v>167</v>
      </c>
    </row>
    <row r="250" spans="1:24" x14ac:dyDescent="0.25">
      <c r="A250" s="1" t="s">
        <v>3973</v>
      </c>
      <c r="B250" s="1" t="s">
        <v>3974</v>
      </c>
      <c r="C250" s="1" t="s">
        <v>771</v>
      </c>
      <c r="D250" s="1" t="s">
        <v>1116</v>
      </c>
      <c r="G250" s="1" t="s">
        <v>774</v>
      </c>
      <c r="H250" s="1" t="s">
        <v>77</v>
      </c>
      <c r="I250" s="1" t="s">
        <v>171</v>
      </c>
      <c r="J250" s="1" t="s">
        <v>6953</v>
      </c>
      <c r="K250" s="1" t="s">
        <v>44</v>
      </c>
      <c r="L250" s="1" t="s">
        <v>775</v>
      </c>
      <c r="M250" s="1" t="s">
        <v>45</v>
      </c>
      <c r="N250" s="1" t="s">
        <v>46</v>
      </c>
      <c r="O250" s="1" t="s">
        <v>46</v>
      </c>
      <c r="P250" s="1" t="s">
        <v>143</v>
      </c>
      <c r="Q250" s="1">
        <f xml:space="preserve"> 2018-O250</f>
        <v>2018</v>
      </c>
      <c r="R250">
        <v>1</v>
      </c>
      <c r="S250" s="1" t="s">
        <v>58</v>
      </c>
      <c r="T250" s="2">
        <f>+R250</f>
        <v>1</v>
      </c>
      <c r="U250" s="1" t="s">
        <v>93</v>
      </c>
      <c r="V250" s="1" t="s">
        <v>83</v>
      </c>
      <c r="X250" s="1" t="s">
        <v>3289</v>
      </c>
    </row>
    <row r="251" spans="1:24" x14ac:dyDescent="0.25">
      <c r="A251" s="1" t="s">
        <v>3970</v>
      </c>
      <c r="B251" s="1" t="s">
        <v>3971</v>
      </c>
      <c r="C251" s="1" t="s">
        <v>771</v>
      </c>
      <c r="D251" s="1" t="s">
        <v>1075</v>
      </c>
      <c r="G251" s="1" t="s">
        <v>774</v>
      </c>
      <c r="H251" s="1" t="s">
        <v>77</v>
      </c>
      <c r="I251" s="1" t="s">
        <v>171</v>
      </c>
      <c r="J251" s="1" t="s">
        <v>6953</v>
      </c>
      <c r="K251" s="1" t="s">
        <v>44</v>
      </c>
      <c r="L251" s="1" t="s">
        <v>775</v>
      </c>
      <c r="M251" s="1" t="s">
        <v>106</v>
      </c>
      <c r="N251" s="1" t="s">
        <v>208</v>
      </c>
      <c r="O251" s="1" t="s">
        <v>46</v>
      </c>
      <c r="P251" s="1" t="s">
        <v>1278</v>
      </c>
      <c r="Q251" s="1">
        <f xml:space="preserve"> 2018-O251</f>
        <v>2018</v>
      </c>
      <c r="R251">
        <v>1</v>
      </c>
      <c r="S251" s="1" t="s">
        <v>58</v>
      </c>
      <c r="T251" s="2">
        <f>+R251</f>
        <v>1</v>
      </c>
      <c r="U251" s="1" t="s">
        <v>93</v>
      </c>
      <c r="V251" s="1" t="s">
        <v>211</v>
      </c>
    </row>
    <row r="252" spans="1:24" x14ac:dyDescent="0.25">
      <c r="A252" s="1" t="s">
        <v>3966</v>
      </c>
      <c r="B252" s="1" t="s">
        <v>3967</v>
      </c>
      <c r="C252" s="1" t="s">
        <v>771</v>
      </c>
      <c r="D252" s="1" t="s">
        <v>1116</v>
      </c>
      <c r="G252" s="1" t="s">
        <v>782</v>
      </c>
      <c r="H252" s="1" t="s">
        <v>77</v>
      </c>
      <c r="I252" s="1" t="s">
        <v>78</v>
      </c>
      <c r="J252" s="1" t="s">
        <v>78</v>
      </c>
      <c r="K252" s="1" t="s">
        <v>44</v>
      </c>
      <c r="L252" s="1" t="s">
        <v>775</v>
      </c>
      <c r="M252" s="1" t="s">
        <v>45</v>
      </c>
      <c r="N252" s="1" t="s">
        <v>46</v>
      </c>
      <c r="O252" s="1" t="s">
        <v>46</v>
      </c>
      <c r="P252" s="1" t="s">
        <v>3969</v>
      </c>
      <c r="Q252" s="1">
        <f xml:space="preserve"> 2018-O252</f>
        <v>2018</v>
      </c>
      <c r="R252">
        <v>3</v>
      </c>
      <c r="S252" s="1" t="s">
        <v>58</v>
      </c>
      <c r="T252" s="2">
        <f>+R252</f>
        <v>3</v>
      </c>
      <c r="U252" s="1" t="s">
        <v>93</v>
      </c>
      <c r="V252" s="1" t="s">
        <v>167</v>
      </c>
    </row>
    <row r="253" spans="1:24" x14ac:dyDescent="0.25">
      <c r="A253" s="1" t="s">
        <v>3962</v>
      </c>
      <c r="B253" s="1" t="s">
        <v>3963</v>
      </c>
      <c r="C253" s="1" t="s">
        <v>771</v>
      </c>
      <c r="D253" s="1" t="s">
        <v>3965</v>
      </c>
      <c r="G253" s="1" t="s">
        <v>774</v>
      </c>
      <c r="H253" s="1" t="s">
        <v>77</v>
      </c>
      <c r="I253" s="1" t="s">
        <v>171</v>
      </c>
      <c r="J253" s="1" t="s">
        <v>6953</v>
      </c>
      <c r="K253" s="1" t="s">
        <v>44</v>
      </c>
      <c r="L253" s="1" t="s">
        <v>775</v>
      </c>
      <c r="M253" s="1" t="s">
        <v>45</v>
      </c>
      <c r="N253" s="1" t="s">
        <v>46</v>
      </c>
      <c r="O253" s="1" t="s">
        <v>46</v>
      </c>
      <c r="P253" s="1" t="s">
        <v>718</v>
      </c>
      <c r="Q253" s="1">
        <f xml:space="preserve"> 2018-O253</f>
        <v>2018</v>
      </c>
      <c r="R253">
        <v>10</v>
      </c>
      <c r="S253" s="1" t="s">
        <v>58</v>
      </c>
      <c r="T253" s="2">
        <f>+R253</f>
        <v>10</v>
      </c>
      <c r="U253" s="1" t="s">
        <v>93</v>
      </c>
      <c r="V253" s="1" t="s">
        <v>83</v>
      </c>
      <c r="X253" s="1" t="s">
        <v>264</v>
      </c>
    </row>
    <row r="254" spans="1:24" x14ac:dyDescent="0.25">
      <c r="A254" s="1" t="s">
        <v>3958</v>
      </c>
      <c r="B254" s="1" t="s">
        <v>3959</v>
      </c>
      <c r="C254" s="1" t="s">
        <v>771</v>
      </c>
      <c r="D254" s="1" t="s">
        <v>1116</v>
      </c>
      <c r="G254" s="1" t="s">
        <v>774</v>
      </c>
      <c r="H254" s="1" t="s">
        <v>77</v>
      </c>
      <c r="I254" s="1" t="s">
        <v>171</v>
      </c>
      <c r="J254" s="1" t="s">
        <v>6953</v>
      </c>
      <c r="K254" s="1" t="s">
        <v>44</v>
      </c>
      <c r="L254" s="1" t="s">
        <v>775</v>
      </c>
      <c r="M254" s="1" t="s">
        <v>45</v>
      </c>
      <c r="N254" s="1" t="s">
        <v>46</v>
      </c>
      <c r="O254" s="1" t="s">
        <v>46</v>
      </c>
      <c r="P254" s="1" t="s">
        <v>3961</v>
      </c>
      <c r="Q254" s="1">
        <f xml:space="preserve"> 2018-O254</f>
        <v>2018</v>
      </c>
      <c r="R254">
        <v>10</v>
      </c>
      <c r="S254" s="1" t="s">
        <v>58</v>
      </c>
      <c r="T254" s="2">
        <f>+R254</f>
        <v>10</v>
      </c>
      <c r="U254" s="1" t="s">
        <v>93</v>
      </c>
      <c r="V254" s="1" t="s">
        <v>83</v>
      </c>
      <c r="X254" s="1" t="s">
        <v>260</v>
      </c>
    </row>
    <row r="255" spans="1:24" x14ac:dyDescent="0.25">
      <c r="A255" s="1" t="s">
        <v>3955</v>
      </c>
      <c r="B255" s="1" t="s">
        <v>3956</v>
      </c>
      <c r="C255" s="1" t="s">
        <v>771</v>
      </c>
      <c r="D255" s="1" t="s">
        <v>1075</v>
      </c>
      <c r="G255" s="1" t="s">
        <v>774</v>
      </c>
      <c r="H255" s="1" t="s">
        <v>77</v>
      </c>
      <c r="I255" s="1" t="s">
        <v>171</v>
      </c>
      <c r="J255" s="1" t="s">
        <v>6953</v>
      </c>
      <c r="K255" s="1" t="s">
        <v>44</v>
      </c>
      <c r="L255" s="1" t="s">
        <v>775</v>
      </c>
      <c r="M255" s="1" t="s">
        <v>45</v>
      </c>
      <c r="N255" s="1" t="s">
        <v>46</v>
      </c>
      <c r="O255" s="1" t="s">
        <v>46</v>
      </c>
      <c r="P255" s="1" t="s">
        <v>1076</v>
      </c>
      <c r="Q255" s="1">
        <f xml:space="preserve"> 2018-O255</f>
        <v>2018</v>
      </c>
      <c r="R255">
        <v>10</v>
      </c>
      <c r="S255" s="1" t="s">
        <v>58</v>
      </c>
      <c r="T255" s="2">
        <f>+R255</f>
        <v>10</v>
      </c>
      <c r="U255" s="1" t="s">
        <v>93</v>
      </c>
      <c r="V255" s="1" t="s">
        <v>83</v>
      </c>
      <c r="X255" s="1" t="s">
        <v>289</v>
      </c>
    </row>
    <row r="256" spans="1:24" x14ac:dyDescent="0.25">
      <c r="A256" s="1" t="s">
        <v>3951</v>
      </c>
      <c r="B256" s="1" t="s">
        <v>3952</v>
      </c>
      <c r="C256" s="1" t="s">
        <v>771</v>
      </c>
      <c r="D256" s="1" t="s">
        <v>1116</v>
      </c>
      <c r="G256" s="1" t="s">
        <v>782</v>
      </c>
      <c r="H256" s="1" t="s">
        <v>77</v>
      </c>
      <c r="I256" s="1" t="s">
        <v>171</v>
      </c>
      <c r="J256" s="1" t="s">
        <v>6953</v>
      </c>
      <c r="K256" s="1" t="s">
        <v>44</v>
      </c>
      <c r="L256" s="1" t="s">
        <v>775</v>
      </c>
      <c r="M256" s="1" t="s">
        <v>45</v>
      </c>
      <c r="N256" s="1" t="s">
        <v>46</v>
      </c>
      <c r="O256" s="1" t="s">
        <v>46</v>
      </c>
      <c r="P256" s="1" t="s">
        <v>3954</v>
      </c>
      <c r="Q256" s="1">
        <f xml:space="preserve"> 2018-O256</f>
        <v>2018</v>
      </c>
      <c r="R256">
        <v>10</v>
      </c>
      <c r="S256" s="1" t="s">
        <v>58</v>
      </c>
      <c r="T256" s="2">
        <f>+R256</f>
        <v>10</v>
      </c>
      <c r="U256" s="1" t="s">
        <v>93</v>
      </c>
      <c r="V256" s="1" t="s">
        <v>167</v>
      </c>
    </row>
    <row r="257" spans="1:24" x14ac:dyDescent="0.25">
      <c r="A257" s="1" t="s">
        <v>3947</v>
      </c>
      <c r="B257" s="1" t="s">
        <v>3948</v>
      </c>
      <c r="C257" s="1" t="s">
        <v>771</v>
      </c>
      <c r="D257" s="1" t="s">
        <v>1296</v>
      </c>
      <c r="G257" s="1" t="s">
        <v>782</v>
      </c>
      <c r="H257" s="1" t="s">
        <v>77</v>
      </c>
      <c r="I257" s="1" t="s">
        <v>43</v>
      </c>
      <c r="J257" s="1" t="s">
        <v>6954</v>
      </c>
      <c r="K257" s="1" t="s">
        <v>44</v>
      </c>
      <c r="L257" s="1" t="s">
        <v>2262</v>
      </c>
      <c r="M257" s="1" t="s">
        <v>45</v>
      </c>
      <c r="N257" s="1" t="s">
        <v>46</v>
      </c>
      <c r="O257" s="1" t="s">
        <v>46</v>
      </c>
      <c r="P257" s="1" t="s">
        <v>3950</v>
      </c>
      <c r="Q257" s="1">
        <f xml:space="preserve"> 2018-O257</f>
        <v>2018</v>
      </c>
      <c r="R257">
        <v>9</v>
      </c>
      <c r="S257" s="1" t="s">
        <v>58</v>
      </c>
      <c r="T257" s="2">
        <f>+R257</f>
        <v>9</v>
      </c>
      <c r="U257" s="1" t="s">
        <v>93</v>
      </c>
      <c r="V257" s="1" t="s">
        <v>60</v>
      </c>
      <c r="W257" s="1" t="s">
        <v>61</v>
      </c>
    </row>
    <row r="258" spans="1:24" x14ac:dyDescent="0.25">
      <c r="A258" s="1" t="s">
        <v>3943</v>
      </c>
      <c r="B258" s="1" t="s">
        <v>3944</v>
      </c>
      <c r="C258" s="1" t="s">
        <v>771</v>
      </c>
      <c r="D258" s="1" t="s">
        <v>1296</v>
      </c>
      <c r="G258" s="1" t="s">
        <v>774</v>
      </c>
      <c r="H258" s="1" t="s">
        <v>77</v>
      </c>
      <c r="I258" s="1" t="s">
        <v>171</v>
      </c>
      <c r="J258" s="1" t="s">
        <v>6953</v>
      </c>
      <c r="K258" s="1" t="s">
        <v>44</v>
      </c>
      <c r="L258" s="1" t="s">
        <v>775</v>
      </c>
      <c r="M258" s="1" t="s">
        <v>45</v>
      </c>
      <c r="N258" s="1" t="s">
        <v>46</v>
      </c>
      <c r="O258" s="1" t="s">
        <v>46</v>
      </c>
      <c r="P258" s="1" t="s">
        <v>1326</v>
      </c>
      <c r="Q258" s="1">
        <f xml:space="preserve"> 2018-O258</f>
        <v>2018</v>
      </c>
      <c r="R258">
        <v>16</v>
      </c>
      <c r="S258" s="1" t="s">
        <v>58</v>
      </c>
      <c r="T258" s="2">
        <f>+R258</f>
        <v>16</v>
      </c>
      <c r="U258" s="1" t="s">
        <v>93</v>
      </c>
      <c r="V258" s="1" t="s">
        <v>167</v>
      </c>
    </row>
    <row r="259" spans="1:24" x14ac:dyDescent="0.25">
      <c r="A259" s="1" t="s">
        <v>3940</v>
      </c>
      <c r="B259" s="1" t="s">
        <v>3941</v>
      </c>
      <c r="C259" s="1" t="s">
        <v>771</v>
      </c>
      <c r="D259" s="1" t="s">
        <v>1116</v>
      </c>
      <c r="G259" s="1" t="s">
        <v>782</v>
      </c>
      <c r="H259" s="1" t="s">
        <v>77</v>
      </c>
      <c r="I259" s="1" t="s">
        <v>171</v>
      </c>
      <c r="J259" s="1" t="s">
        <v>6953</v>
      </c>
      <c r="K259" s="1" t="s">
        <v>44</v>
      </c>
      <c r="L259" s="1" t="s">
        <v>775</v>
      </c>
      <c r="M259" s="1" t="s">
        <v>45</v>
      </c>
      <c r="N259" s="1" t="s">
        <v>46</v>
      </c>
      <c r="O259" s="1" t="s">
        <v>46</v>
      </c>
      <c r="P259" s="1" t="s">
        <v>1275</v>
      </c>
      <c r="Q259" s="1">
        <f xml:space="preserve"> 2018-O259</f>
        <v>2018</v>
      </c>
      <c r="R259">
        <v>70</v>
      </c>
      <c r="S259" s="1" t="s">
        <v>58</v>
      </c>
      <c r="T259" s="2">
        <f>+R259</f>
        <v>70</v>
      </c>
      <c r="U259" s="1" t="s">
        <v>93</v>
      </c>
      <c r="V259" s="1" t="s">
        <v>60</v>
      </c>
      <c r="W259" s="1" t="s">
        <v>61</v>
      </c>
    </row>
    <row r="260" spans="1:24" x14ac:dyDescent="0.25">
      <c r="A260" s="1" t="s">
        <v>3937</v>
      </c>
      <c r="B260" s="1" t="s">
        <v>3938</v>
      </c>
      <c r="C260" s="1" t="s">
        <v>771</v>
      </c>
      <c r="D260" s="1" t="s">
        <v>1075</v>
      </c>
      <c r="G260" s="1" t="s">
        <v>774</v>
      </c>
      <c r="H260" s="1" t="s">
        <v>77</v>
      </c>
      <c r="I260" s="1" t="s">
        <v>171</v>
      </c>
      <c r="J260" s="1" t="s">
        <v>6953</v>
      </c>
      <c r="K260" s="1" t="s">
        <v>44</v>
      </c>
      <c r="L260" s="1" t="s">
        <v>775</v>
      </c>
      <c r="M260" s="1" t="s">
        <v>45</v>
      </c>
      <c r="N260" s="1" t="s">
        <v>46</v>
      </c>
      <c r="O260" s="1" t="s">
        <v>46</v>
      </c>
      <c r="P260" s="1" t="s">
        <v>2278</v>
      </c>
      <c r="Q260" s="1">
        <f xml:space="preserve"> 2018-O260</f>
        <v>2018</v>
      </c>
      <c r="R260">
        <v>80</v>
      </c>
      <c r="S260" s="1" t="s">
        <v>58</v>
      </c>
      <c r="T260" s="2">
        <f>+R260</f>
        <v>80</v>
      </c>
      <c r="U260" s="1" t="s">
        <v>93</v>
      </c>
      <c r="V260" s="1" t="s">
        <v>167</v>
      </c>
    </row>
    <row r="261" spans="1:24" x14ac:dyDescent="0.25">
      <c r="A261" s="1" t="s">
        <v>3934</v>
      </c>
      <c r="B261" s="1" t="s">
        <v>3935</v>
      </c>
      <c r="C261" s="1" t="s">
        <v>771</v>
      </c>
      <c r="D261" s="1" t="s">
        <v>1116</v>
      </c>
      <c r="G261" s="1" t="s">
        <v>782</v>
      </c>
      <c r="H261" s="1" t="s">
        <v>77</v>
      </c>
      <c r="I261" s="1" t="s">
        <v>171</v>
      </c>
      <c r="J261" s="1" t="s">
        <v>6953</v>
      </c>
      <c r="K261" s="1" t="s">
        <v>44</v>
      </c>
      <c r="L261" s="1" t="s">
        <v>775</v>
      </c>
      <c r="M261" s="1" t="s">
        <v>45</v>
      </c>
      <c r="N261" s="1" t="s">
        <v>46</v>
      </c>
      <c r="O261" s="1" t="s">
        <v>46</v>
      </c>
      <c r="P261" s="1" t="s">
        <v>174</v>
      </c>
      <c r="Q261" s="1">
        <f xml:space="preserve"> 2018-O261</f>
        <v>2018</v>
      </c>
      <c r="R261">
        <v>4.25</v>
      </c>
      <c r="S261" s="1" t="s">
        <v>58</v>
      </c>
      <c r="T261" s="2">
        <f>+R261</f>
        <v>4.25</v>
      </c>
      <c r="U261" s="1" t="s">
        <v>93</v>
      </c>
      <c r="V261" s="1" t="s">
        <v>83</v>
      </c>
      <c r="X261" s="1" t="s">
        <v>260</v>
      </c>
    </row>
    <row r="262" spans="1:24" x14ac:dyDescent="0.25">
      <c r="A262" s="1" t="s">
        <v>3931</v>
      </c>
      <c r="B262" s="1" t="s">
        <v>3932</v>
      </c>
      <c r="C262" s="1" t="s">
        <v>771</v>
      </c>
      <c r="D262" s="1" t="s">
        <v>1116</v>
      </c>
      <c r="G262" s="1" t="s">
        <v>774</v>
      </c>
      <c r="H262" s="1" t="s">
        <v>77</v>
      </c>
      <c r="I262" s="1" t="s">
        <v>171</v>
      </c>
      <c r="J262" s="1" t="s">
        <v>6953</v>
      </c>
      <c r="K262" s="1" t="s">
        <v>44</v>
      </c>
      <c r="L262" s="1" t="s">
        <v>775</v>
      </c>
      <c r="M262" s="1" t="s">
        <v>45</v>
      </c>
      <c r="N262" s="1" t="s">
        <v>46</v>
      </c>
      <c r="O262" s="1" t="s">
        <v>46</v>
      </c>
      <c r="P262" s="1" t="s">
        <v>2278</v>
      </c>
      <c r="Q262" s="1">
        <f xml:space="preserve"> 2018-O262</f>
        <v>2018</v>
      </c>
      <c r="R262">
        <v>8</v>
      </c>
      <c r="S262" s="1" t="s">
        <v>58</v>
      </c>
      <c r="T262" s="2">
        <f>+R262</f>
        <v>8</v>
      </c>
      <c r="U262" s="1" t="s">
        <v>93</v>
      </c>
      <c r="V262" s="1" t="s">
        <v>83</v>
      </c>
      <c r="X262" s="1" t="s">
        <v>264</v>
      </c>
    </row>
    <row r="263" spans="1:24" x14ac:dyDescent="0.25">
      <c r="A263" s="1" t="s">
        <v>3928</v>
      </c>
      <c r="B263" s="1" t="s">
        <v>3929</v>
      </c>
      <c r="C263" s="1" t="s">
        <v>771</v>
      </c>
      <c r="D263" s="1" t="s">
        <v>1116</v>
      </c>
      <c r="G263" s="1" t="s">
        <v>774</v>
      </c>
      <c r="H263" s="1" t="s">
        <v>77</v>
      </c>
      <c r="I263" s="1" t="s">
        <v>171</v>
      </c>
      <c r="J263" s="1" t="s">
        <v>6953</v>
      </c>
      <c r="K263" s="1" t="s">
        <v>44</v>
      </c>
      <c r="L263" s="1" t="s">
        <v>775</v>
      </c>
      <c r="M263" s="1" t="s">
        <v>45</v>
      </c>
      <c r="N263" s="1" t="s">
        <v>46</v>
      </c>
      <c r="O263" s="1" t="s">
        <v>46</v>
      </c>
      <c r="P263" s="1" t="s">
        <v>310</v>
      </c>
      <c r="Q263" s="1">
        <f xml:space="preserve"> 2018-O263</f>
        <v>2018</v>
      </c>
      <c r="R263">
        <v>8</v>
      </c>
      <c r="S263" s="1" t="s">
        <v>58</v>
      </c>
      <c r="T263" s="2">
        <f>+R263</f>
        <v>8</v>
      </c>
      <c r="U263" s="1" t="s">
        <v>93</v>
      </c>
      <c r="V263" s="1" t="s">
        <v>83</v>
      </c>
      <c r="X263" s="1" t="s">
        <v>260</v>
      </c>
    </row>
    <row r="264" spans="1:24" x14ac:dyDescent="0.25">
      <c r="A264" s="1" t="s">
        <v>3925</v>
      </c>
      <c r="B264" s="1" t="s">
        <v>3926</v>
      </c>
      <c r="C264" s="1" t="s">
        <v>771</v>
      </c>
      <c r="D264" s="1" t="s">
        <v>1116</v>
      </c>
      <c r="G264" s="1" t="s">
        <v>774</v>
      </c>
      <c r="H264" s="1" t="s">
        <v>77</v>
      </c>
      <c r="I264" s="1" t="s">
        <v>78</v>
      </c>
      <c r="J264" s="1" t="s">
        <v>78</v>
      </c>
      <c r="K264" s="1" t="s">
        <v>44</v>
      </c>
      <c r="L264" s="1" t="s">
        <v>775</v>
      </c>
      <c r="M264" s="1" t="s">
        <v>45</v>
      </c>
      <c r="N264" s="1" t="s">
        <v>46</v>
      </c>
      <c r="O264" s="1" t="s">
        <v>46</v>
      </c>
      <c r="P264" s="1" t="s">
        <v>230</v>
      </c>
      <c r="Q264" s="1">
        <f xml:space="preserve"> 2018-O264</f>
        <v>2018</v>
      </c>
      <c r="R264">
        <v>5</v>
      </c>
      <c r="S264" s="1" t="s">
        <v>58</v>
      </c>
      <c r="T264" s="2">
        <f>+R264</f>
        <v>5</v>
      </c>
      <c r="U264" s="1" t="s">
        <v>93</v>
      </c>
      <c r="V264" s="1" t="s">
        <v>167</v>
      </c>
    </row>
    <row r="265" spans="1:24" x14ac:dyDescent="0.25">
      <c r="A265" s="1" t="s">
        <v>3921</v>
      </c>
      <c r="B265" s="1" t="s">
        <v>3922</v>
      </c>
      <c r="C265" s="1" t="s">
        <v>771</v>
      </c>
      <c r="D265" s="1" t="s">
        <v>1116</v>
      </c>
      <c r="G265" s="1" t="s">
        <v>774</v>
      </c>
      <c r="H265" s="1" t="s">
        <v>77</v>
      </c>
      <c r="I265" s="1" t="s">
        <v>171</v>
      </c>
      <c r="J265" s="1" t="s">
        <v>6953</v>
      </c>
      <c r="K265" s="1" t="s">
        <v>44</v>
      </c>
      <c r="L265" s="1" t="s">
        <v>775</v>
      </c>
      <c r="M265" s="1" t="s">
        <v>45</v>
      </c>
      <c r="N265" s="1" t="s">
        <v>46</v>
      </c>
      <c r="O265" s="1" t="s">
        <v>46</v>
      </c>
      <c r="P265" s="1" t="s">
        <v>3924</v>
      </c>
      <c r="Q265" s="1">
        <f xml:space="preserve"> 2018-O265</f>
        <v>2018</v>
      </c>
      <c r="R265">
        <v>42.6</v>
      </c>
      <c r="S265" s="1" t="s">
        <v>58</v>
      </c>
      <c r="T265" s="2">
        <f>+R265</f>
        <v>42.6</v>
      </c>
      <c r="U265" s="1" t="s">
        <v>93</v>
      </c>
      <c r="V265" s="1" t="s">
        <v>83</v>
      </c>
      <c r="X265" s="1" t="s">
        <v>264</v>
      </c>
    </row>
    <row r="266" spans="1:24" x14ac:dyDescent="0.25">
      <c r="A266" s="1" t="s">
        <v>3918</v>
      </c>
      <c r="B266" s="1" t="s">
        <v>3919</v>
      </c>
      <c r="C266" s="1" t="s">
        <v>771</v>
      </c>
      <c r="D266" s="1" t="s">
        <v>1116</v>
      </c>
      <c r="G266" s="1" t="s">
        <v>774</v>
      </c>
      <c r="H266" s="1" t="s">
        <v>77</v>
      </c>
      <c r="I266" s="1" t="s">
        <v>78</v>
      </c>
      <c r="J266" s="1" t="s">
        <v>78</v>
      </c>
      <c r="K266" s="1" t="s">
        <v>44</v>
      </c>
      <c r="L266" s="1" t="s">
        <v>775</v>
      </c>
      <c r="M266" s="1" t="s">
        <v>45</v>
      </c>
      <c r="N266" s="1" t="s">
        <v>46</v>
      </c>
      <c r="O266" s="1" t="s">
        <v>46</v>
      </c>
      <c r="P266" s="1" t="s">
        <v>283</v>
      </c>
      <c r="Q266" s="1">
        <f xml:space="preserve"> 2018-O266</f>
        <v>2018</v>
      </c>
      <c r="R266">
        <v>42.6</v>
      </c>
      <c r="S266" s="1" t="s">
        <v>58</v>
      </c>
      <c r="T266" s="2">
        <f>+R266</f>
        <v>42.6</v>
      </c>
      <c r="U266" s="1" t="s">
        <v>93</v>
      </c>
      <c r="V266" s="1" t="s">
        <v>83</v>
      </c>
      <c r="X266" s="1" t="s">
        <v>260</v>
      </c>
    </row>
    <row r="267" spans="1:24" x14ac:dyDescent="0.25">
      <c r="A267" s="1" t="s">
        <v>3915</v>
      </c>
      <c r="B267" s="1" t="s">
        <v>3916</v>
      </c>
      <c r="C267" s="1" t="s">
        <v>771</v>
      </c>
      <c r="D267" s="1" t="s">
        <v>1116</v>
      </c>
      <c r="G267" s="1" t="s">
        <v>774</v>
      </c>
      <c r="H267" s="1" t="s">
        <v>77</v>
      </c>
      <c r="I267" s="1" t="s">
        <v>171</v>
      </c>
      <c r="J267" s="1" t="s">
        <v>6953</v>
      </c>
      <c r="K267" s="1" t="s">
        <v>44</v>
      </c>
      <c r="L267" s="1" t="s">
        <v>775</v>
      </c>
      <c r="M267" s="1" t="s">
        <v>45</v>
      </c>
      <c r="N267" s="1" t="s">
        <v>46</v>
      </c>
      <c r="O267" s="1" t="s">
        <v>46</v>
      </c>
      <c r="P267" s="1" t="s">
        <v>1117</v>
      </c>
      <c r="Q267" s="1">
        <f xml:space="preserve"> 2018-O267</f>
        <v>2018</v>
      </c>
      <c r="R267">
        <v>30</v>
      </c>
      <c r="S267" s="1" t="s">
        <v>58</v>
      </c>
      <c r="T267" s="2">
        <f>+R267</f>
        <v>30</v>
      </c>
      <c r="U267" s="1" t="s">
        <v>93</v>
      </c>
      <c r="V267" s="1" t="s">
        <v>167</v>
      </c>
    </row>
    <row r="268" spans="1:24" x14ac:dyDescent="0.25">
      <c r="A268" s="1" t="s">
        <v>3912</v>
      </c>
      <c r="B268" s="1" t="s">
        <v>3913</v>
      </c>
      <c r="C268" s="1" t="s">
        <v>771</v>
      </c>
      <c r="D268" s="1" t="s">
        <v>1116</v>
      </c>
      <c r="G268" s="1" t="s">
        <v>774</v>
      </c>
      <c r="H268" s="1" t="s">
        <v>77</v>
      </c>
      <c r="I268" s="1" t="s">
        <v>78</v>
      </c>
      <c r="J268" s="1" t="s">
        <v>78</v>
      </c>
      <c r="K268" s="1" t="s">
        <v>44</v>
      </c>
      <c r="L268" s="1" t="s">
        <v>775</v>
      </c>
      <c r="M268" s="1" t="s">
        <v>45</v>
      </c>
      <c r="N268" s="1" t="s">
        <v>46</v>
      </c>
      <c r="O268" s="1" t="s">
        <v>46</v>
      </c>
      <c r="P268" s="1" t="s">
        <v>48</v>
      </c>
      <c r="Q268" s="1">
        <f xml:space="preserve"> 2018-O268</f>
        <v>2018</v>
      </c>
      <c r="R268">
        <v>5.2</v>
      </c>
      <c r="S268" s="1" t="s">
        <v>58</v>
      </c>
      <c r="T268" s="2">
        <f>+R268</f>
        <v>5.2</v>
      </c>
      <c r="U268" s="1" t="s">
        <v>93</v>
      </c>
      <c r="V268" s="1" t="s">
        <v>83</v>
      </c>
      <c r="X268" s="1" t="s">
        <v>260</v>
      </c>
    </row>
    <row r="269" spans="1:24" x14ac:dyDescent="0.25">
      <c r="A269" s="1" t="s">
        <v>3908</v>
      </c>
      <c r="B269" s="1" t="s">
        <v>3909</v>
      </c>
      <c r="C269" s="1" t="s">
        <v>771</v>
      </c>
      <c r="D269" s="1" t="s">
        <v>1116</v>
      </c>
      <c r="G269" s="1" t="s">
        <v>774</v>
      </c>
      <c r="H269" s="1" t="s">
        <v>77</v>
      </c>
      <c r="I269" s="1" t="s">
        <v>171</v>
      </c>
      <c r="J269" s="1" t="s">
        <v>6953</v>
      </c>
      <c r="K269" s="1" t="s">
        <v>44</v>
      </c>
      <c r="L269" s="1" t="s">
        <v>775</v>
      </c>
      <c r="M269" s="1" t="s">
        <v>45</v>
      </c>
      <c r="N269" s="1" t="s">
        <v>46</v>
      </c>
      <c r="O269" s="1" t="s">
        <v>46</v>
      </c>
      <c r="P269" s="1" t="s">
        <v>3911</v>
      </c>
      <c r="Q269" s="1">
        <f xml:space="preserve"> 2018-O269</f>
        <v>2018</v>
      </c>
      <c r="R269">
        <v>5.2</v>
      </c>
      <c r="S269" s="1" t="s">
        <v>90</v>
      </c>
      <c r="T269" s="2">
        <f>+R269*0.0001</f>
        <v>5.2000000000000006E-4</v>
      </c>
      <c r="U269" s="1" t="s">
        <v>93</v>
      </c>
      <c r="V269" s="1" t="s">
        <v>60</v>
      </c>
      <c r="W269" s="1" t="s">
        <v>61</v>
      </c>
    </row>
    <row r="270" spans="1:24" x14ac:dyDescent="0.25">
      <c r="A270" s="1" t="s">
        <v>3905</v>
      </c>
      <c r="B270" s="1" t="s">
        <v>3906</v>
      </c>
      <c r="C270" s="1" t="s">
        <v>771</v>
      </c>
      <c r="D270" s="1" t="s">
        <v>1116</v>
      </c>
      <c r="G270" s="1" t="s">
        <v>774</v>
      </c>
      <c r="H270" s="1" t="s">
        <v>77</v>
      </c>
      <c r="I270" s="1" t="s">
        <v>171</v>
      </c>
      <c r="J270" s="1" t="s">
        <v>6953</v>
      </c>
      <c r="K270" s="1" t="s">
        <v>44</v>
      </c>
      <c r="L270" s="1" t="s">
        <v>775</v>
      </c>
      <c r="M270" s="1" t="s">
        <v>45</v>
      </c>
      <c r="N270" s="1" t="s">
        <v>46</v>
      </c>
      <c r="O270" s="1" t="s">
        <v>46</v>
      </c>
      <c r="P270" s="1" t="s">
        <v>1374</v>
      </c>
      <c r="Q270" s="1">
        <f xml:space="preserve"> 2018-O270</f>
        <v>2018</v>
      </c>
      <c r="R270">
        <v>5.2</v>
      </c>
      <c r="S270" s="1" t="s">
        <v>58</v>
      </c>
      <c r="T270" s="2">
        <f>+R270</f>
        <v>5.2</v>
      </c>
      <c r="U270" s="1" t="s">
        <v>93</v>
      </c>
      <c r="V270" s="1" t="s">
        <v>211</v>
      </c>
    </row>
    <row r="271" spans="1:24" x14ac:dyDescent="0.25">
      <c r="A271" s="1" t="s">
        <v>3902</v>
      </c>
      <c r="B271" s="1" t="s">
        <v>3903</v>
      </c>
      <c r="C271" s="1" t="s">
        <v>771</v>
      </c>
      <c r="D271" s="1" t="s">
        <v>1116</v>
      </c>
      <c r="G271" s="1" t="s">
        <v>774</v>
      </c>
      <c r="H271" s="1" t="s">
        <v>77</v>
      </c>
      <c r="I271" s="1" t="s">
        <v>263</v>
      </c>
      <c r="J271" s="1" t="s">
        <v>6950</v>
      </c>
      <c r="K271" s="1" t="s">
        <v>50</v>
      </c>
      <c r="M271" s="1" t="s">
        <v>45</v>
      </c>
      <c r="N271" s="1" t="s">
        <v>46</v>
      </c>
      <c r="O271" s="1" t="s">
        <v>46</v>
      </c>
      <c r="P271" s="1" t="s">
        <v>2278</v>
      </c>
      <c r="Q271" s="1">
        <f xml:space="preserve"> 2018-O271</f>
        <v>2018</v>
      </c>
      <c r="R271">
        <v>26</v>
      </c>
      <c r="S271" s="1" t="s">
        <v>58</v>
      </c>
      <c r="T271" s="2">
        <f>+R271</f>
        <v>26</v>
      </c>
      <c r="U271" s="1" t="s">
        <v>93</v>
      </c>
      <c r="V271" s="1" t="s">
        <v>167</v>
      </c>
    </row>
    <row r="272" spans="1:24" x14ac:dyDescent="0.25">
      <c r="A272" s="1" t="s">
        <v>3899</v>
      </c>
      <c r="B272" s="1" t="s">
        <v>3900</v>
      </c>
      <c r="C272" s="1" t="s">
        <v>771</v>
      </c>
      <c r="D272" s="1" t="s">
        <v>1116</v>
      </c>
      <c r="G272" s="1" t="s">
        <v>774</v>
      </c>
      <c r="H272" s="1" t="s">
        <v>77</v>
      </c>
      <c r="I272" s="1" t="s">
        <v>171</v>
      </c>
      <c r="J272" s="1" t="s">
        <v>6953</v>
      </c>
      <c r="K272" s="1" t="s">
        <v>44</v>
      </c>
      <c r="L272" s="1" t="s">
        <v>775</v>
      </c>
      <c r="M272" s="1" t="s">
        <v>45</v>
      </c>
      <c r="N272" s="1" t="s">
        <v>46</v>
      </c>
      <c r="O272" s="1" t="s">
        <v>46</v>
      </c>
      <c r="P272" s="1" t="s">
        <v>1377</v>
      </c>
      <c r="Q272" s="1">
        <f xml:space="preserve"> 2018-O272</f>
        <v>2018</v>
      </c>
      <c r="R272">
        <v>2.5</v>
      </c>
      <c r="S272" s="1" t="s">
        <v>58</v>
      </c>
      <c r="T272" s="2">
        <f>+R272</f>
        <v>2.5</v>
      </c>
      <c r="U272" s="1" t="s">
        <v>93</v>
      </c>
      <c r="V272" s="1" t="s">
        <v>83</v>
      </c>
      <c r="X272" s="1" t="s">
        <v>260</v>
      </c>
    </row>
    <row r="273" spans="1:24" x14ac:dyDescent="0.25">
      <c r="A273" s="1" t="s">
        <v>3897</v>
      </c>
      <c r="B273" s="1" t="s">
        <v>2995</v>
      </c>
      <c r="C273" s="1" t="s">
        <v>771</v>
      </c>
      <c r="D273" s="1" t="s">
        <v>1116</v>
      </c>
      <c r="G273" s="1" t="s">
        <v>774</v>
      </c>
      <c r="H273" s="1" t="s">
        <v>77</v>
      </c>
      <c r="I273" s="1" t="s">
        <v>78</v>
      </c>
      <c r="J273" s="1" t="s">
        <v>78</v>
      </c>
      <c r="K273" s="1" t="s">
        <v>44</v>
      </c>
      <c r="L273" s="1" t="s">
        <v>775</v>
      </c>
      <c r="M273" s="1" t="s">
        <v>45</v>
      </c>
      <c r="N273" s="1" t="s">
        <v>46</v>
      </c>
      <c r="O273" s="1" t="s">
        <v>46</v>
      </c>
      <c r="P273" s="1" t="s">
        <v>2278</v>
      </c>
      <c r="Q273" s="1">
        <f xml:space="preserve"> 2018-O273</f>
        <v>2018</v>
      </c>
      <c r="R273">
        <v>2.5</v>
      </c>
      <c r="S273" s="1" t="s">
        <v>58</v>
      </c>
      <c r="T273" s="2">
        <f>+R273</f>
        <v>2.5</v>
      </c>
      <c r="U273" s="1" t="s">
        <v>93</v>
      </c>
      <c r="V273" s="1" t="s">
        <v>60</v>
      </c>
      <c r="W273" s="1" t="s">
        <v>61</v>
      </c>
    </row>
    <row r="274" spans="1:24" x14ac:dyDescent="0.25">
      <c r="A274" s="1" t="s">
        <v>3894</v>
      </c>
      <c r="B274" s="1" t="s">
        <v>3895</v>
      </c>
      <c r="C274" s="1" t="s">
        <v>771</v>
      </c>
      <c r="D274" s="1" t="s">
        <v>1919</v>
      </c>
      <c r="G274" s="1" t="s">
        <v>782</v>
      </c>
      <c r="H274" s="1" t="s">
        <v>77</v>
      </c>
      <c r="I274" s="1" t="s">
        <v>43</v>
      </c>
      <c r="J274" s="1" t="s">
        <v>6954</v>
      </c>
      <c r="K274" s="1" t="s">
        <v>44</v>
      </c>
      <c r="L274" s="1" t="s">
        <v>775</v>
      </c>
      <c r="M274" s="1" t="s">
        <v>45</v>
      </c>
      <c r="N274" s="1" t="s">
        <v>46</v>
      </c>
      <c r="O274" s="1" t="s">
        <v>46</v>
      </c>
      <c r="P274" s="1" t="s">
        <v>333</v>
      </c>
      <c r="Q274" s="1">
        <f xml:space="preserve"> 2018-O274</f>
        <v>2018</v>
      </c>
      <c r="R274">
        <v>2.2000000000000002</v>
      </c>
      <c r="S274" s="1" t="s">
        <v>58</v>
      </c>
      <c r="T274" s="2">
        <f>+R274</f>
        <v>2.2000000000000002</v>
      </c>
      <c r="U274" s="1" t="s">
        <v>93</v>
      </c>
      <c r="V274" s="1" t="s">
        <v>83</v>
      </c>
      <c r="X274" s="1" t="s">
        <v>264</v>
      </c>
    </row>
    <row r="275" spans="1:24" x14ac:dyDescent="0.25">
      <c r="A275" s="1" t="s">
        <v>3891</v>
      </c>
      <c r="B275" s="1" t="s">
        <v>3892</v>
      </c>
      <c r="C275" s="1" t="s">
        <v>771</v>
      </c>
      <c r="D275" s="1" t="s">
        <v>1919</v>
      </c>
      <c r="G275" s="1" t="s">
        <v>782</v>
      </c>
      <c r="H275" s="1" t="s">
        <v>77</v>
      </c>
      <c r="I275" s="1" t="s">
        <v>43</v>
      </c>
      <c r="J275" s="1" t="s">
        <v>6954</v>
      </c>
      <c r="K275" s="1" t="s">
        <v>44</v>
      </c>
      <c r="L275" s="1" t="s">
        <v>775</v>
      </c>
      <c r="M275" s="1" t="s">
        <v>45</v>
      </c>
      <c r="N275" s="1" t="s">
        <v>46</v>
      </c>
      <c r="O275" s="1" t="s">
        <v>46</v>
      </c>
      <c r="P275" s="1" t="s">
        <v>278</v>
      </c>
      <c r="Q275" s="1">
        <f xml:space="preserve"> 2018-O275</f>
        <v>2018</v>
      </c>
      <c r="R275">
        <v>2.2000000000000002</v>
      </c>
      <c r="S275" s="1" t="s">
        <v>58</v>
      </c>
      <c r="T275" s="2">
        <f>+R275</f>
        <v>2.2000000000000002</v>
      </c>
      <c r="U275" s="1" t="s">
        <v>93</v>
      </c>
      <c r="V275" s="1" t="s">
        <v>83</v>
      </c>
      <c r="X275" s="1" t="s">
        <v>289</v>
      </c>
    </row>
    <row r="276" spans="1:24" x14ac:dyDescent="0.25">
      <c r="A276" s="1" t="s">
        <v>3888</v>
      </c>
      <c r="B276" s="1" t="s">
        <v>3889</v>
      </c>
      <c r="C276" s="1" t="s">
        <v>771</v>
      </c>
      <c r="D276" s="1" t="s">
        <v>1446</v>
      </c>
      <c r="G276" s="1" t="s">
        <v>774</v>
      </c>
      <c r="H276" s="1" t="s">
        <v>77</v>
      </c>
      <c r="I276" s="1" t="s">
        <v>43</v>
      </c>
      <c r="J276" s="1" t="s">
        <v>6954</v>
      </c>
      <c r="K276" s="1" t="s">
        <v>44</v>
      </c>
      <c r="L276" s="1" t="s">
        <v>775</v>
      </c>
      <c r="M276" s="1" t="s">
        <v>45</v>
      </c>
      <c r="N276" s="1" t="s">
        <v>46</v>
      </c>
      <c r="O276" s="1" t="s">
        <v>46</v>
      </c>
      <c r="P276" s="1" t="s">
        <v>160</v>
      </c>
      <c r="Q276" s="1">
        <f xml:space="preserve"> 2018-O276</f>
        <v>2018</v>
      </c>
      <c r="R276">
        <v>2.2000000000000002</v>
      </c>
      <c r="S276" s="1" t="s">
        <v>58</v>
      </c>
      <c r="T276" s="2">
        <f>+R276</f>
        <v>2.2000000000000002</v>
      </c>
      <c r="U276" s="1" t="s">
        <v>93</v>
      </c>
      <c r="V276" s="1" t="s">
        <v>60</v>
      </c>
      <c r="W276" s="1" t="s">
        <v>2200</v>
      </c>
    </row>
    <row r="277" spans="1:24" x14ac:dyDescent="0.25">
      <c r="A277" s="1" t="s">
        <v>3885</v>
      </c>
      <c r="B277" s="1" t="s">
        <v>3886</v>
      </c>
      <c r="C277" s="1" t="s">
        <v>771</v>
      </c>
      <c r="D277" s="1" t="s">
        <v>1075</v>
      </c>
      <c r="G277" s="1" t="s">
        <v>774</v>
      </c>
      <c r="H277" s="1" t="s">
        <v>77</v>
      </c>
      <c r="I277" s="1" t="s">
        <v>171</v>
      </c>
      <c r="J277" s="1" t="s">
        <v>6953</v>
      </c>
      <c r="K277" s="1" t="s">
        <v>44</v>
      </c>
      <c r="L277" s="1" t="s">
        <v>775</v>
      </c>
      <c r="M277" s="1" t="s">
        <v>45</v>
      </c>
      <c r="N277" s="1" t="s">
        <v>46</v>
      </c>
      <c r="O277" s="1" t="s">
        <v>46</v>
      </c>
      <c r="P277" s="1" t="s">
        <v>2278</v>
      </c>
      <c r="Q277" s="1">
        <f xml:space="preserve"> 2018-O277</f>
        <v>2018</v>
      </c>
      <c r="R277">
        <v>17</v>
      </c>
      <c r="S277" s="1" t="s">
        <v>90</v>
      </c>
      <c r="T277" s="2">
        <f>+R277*0.0001</f>
        <v>1.7000000000000001E-3</v>
      </c>
      <c r="U277" s="1" t="s">
        <v>93</v>
      </c>
      <c r="V277" s="1" t="s">
        <v>60</v>
      </c>
      <c r="W277" s="1" t="s">
        <v>61</v>
      </c>
    </row>
    <row r="278" spans="1:24" x14ac:dyDescent="0.25">
      <c r="A278" s="1" t="s">
        <v>3881</v>
      </c>
      <c r="B278" s="1" t="s">
        <v>3882</v>
      </c>
      <c r="C278" s="1" t="s">
        <v>771</v>
      </c>
      <c r="D278" s="1" t="s">
        <v>1075</v>
      </c>
      <c r="G278" s="1" t="s">
        <v>774</v>
      </c>
      <c r="H278" s="1" t="s">
        <v>77</v>
      </c>
      <c r="I278" s="1" t="s">
        <v>171</v>
      </c>
      <c r="J278" s="1" t="s">
        <v>6953</v>
      </c>
      <c r="K278" s="1" t="s">
        <v>44</v>
      </c>
      <c r="L278" s="1" t="s">
        <v>775</v>
      </c>
      <c r="M278" s="1" t="s">
        <v>45</v>
      </c>
      <c r="N278" s="1" t="s">
        <v>46</v>
      </c>
      <c r="O278" s="1" t="s">
        <v>46</v>
      </c>
      <c r="P278" s="1" t="s">
        <v>3884</v>
      </c>
      <c r="Q278" s="1">
        <f xml:space="preserve"> 2018-O278</f>
        <v>2018</v>
      </c>
      <c r="R278">
        <v>7.75</v>
      </c>
      <c r="S278" s="1" t="s">
        <v>58</v>
      </c>
      <c r="T278" s="2">
        <f>+R278</f>
        <v>7.75</v>
      </c>
      <c r="U278" s="1" t="s">
        <v>93</v>
      </c>
      <c r="V278" s="1" t="s">
        <v>83</v>
      </c>
      <c r="X278" s="1" t="s">
        <v>264</v>
      </c>
    </row>
    <row r="279" spans="1:24" x14ac:dyDescent="0.25">
      <c r="A279" s="1" t="s">
        <v>3878</v>
      </c>
      <c r="B279" s="1" t="s">
        <v>3879</v>
      </c>
      <c r="C279" s="1" t="s">
        <v>771</v>
      </c>
      <c r="D279" s="1" t="s">
        <v>1919</v>
      </c>
      <c r="G279" s="1" t="s">
        <v>782</v>
      </c>
      <c r="H279" s="1" t="s">
        <v>77</v>
      </c>
      <c r="I279" s="1" t="s">
        <v>43</v>
      </c>
      <c r="J279" s="1" t="s">
        <v>6954</v>
      </c>
      <c r="K279" s="1" t="s">
        <v>44</v>
      </c>
      <c r="L279" s="1" t="s">
        <v>775</v>
      </c>
      <c r="M279" s="1" t="s">
        <v>45</v>
      </c>
      <c r="N279" s="1" t="s">
        <v>46</v>
      </c>
      <c r="O279" s="1" t="s">
        <v>46</v>
      </c>
      <c r="P279" s="1" t="s">
        <v>2109</v>
      </c>
      <c r="Q279" s="1">
        <f xml:space="preserve"> 2018-O279</f>
        <v>2018</v>
      </c>
      <c r="R279">
        <v>7.75</v>
      </c>
      <c r="S279" s="1" t="s">
        <v>58</v>
      </c>
      <c r="T279" s="2">
        <f>+R279</f>
        <v>7.75</v>
      </c>
      <c r="U279" s="1" t="s">
        <v>93</v>
      </c>
      <c r="V279" s="1" t="s">
        <v>83</v>
      </c>
      <c r="X279" s="1" t="s">
        <v>260</v>
      </c>
    </row>
    <row r="280" spans="1:24" x14ac:dyDescent="0.25">
      <c r="A280" s="1" t="s">
        <v>3875</v>
      </c>
      <c r="B280" s="1" t="s">
        <v>3876</v>
      </c>
      <c r="C280" s="1" t="s">
        <v>771</v>
      </c>
      <c r="D280" s="1" t="s">
        <v>1296</v>
      </c>
      <c r="G280" s="1" t="s">
        <v>782</v>
      </c>
      <c r="H280" s="1" t="s">
        <v>77</v>
      </c>
      <c r="I280" s="1" t="s">
        <v>43</v>
      </c>
      <c r="J280" s="1" t="s">
        <v>6954</v>
      </c>
      <c r="K280" s="1" t="s">
        <v>44</v>
      </c>
      <c r="L280" s="1" t="s">
        <v>775</v>
      </c>
      <c r="M280" s="1" t="s">
        <v>45</v>
      </c>
      <c r="N280" s="1" t="s">
        <v>46</v>
      </c>
      <c r="O280" s="1" t="s">
        <v>46</v>
      </c>
      <c r="P280" s="1" t="s">
        <v>280</v>
      </c>
      <c r="Q280" s="1">
        <f xml:space="preserve"> 2018-O280</f>
        <v>2018</v>
      </c>
      <c r="R280">
        <v>70</v>
      </c>
      <c r="S280" s="1" t="s">
        <v>58</v>
      </c>
      <c r="T280" s="2">
        <f>+R280</f>
        <v>70</v>
      </c>
      <c r="U280" s="1" t="s">
        <v>93</v>
      </c>
      <c r="V280" s="1" t="s">
        <v>167</v>
      </c>
    </row>
    <row r="281" spans="1:24" x14ac:dyDescent="0.25">
      <c r="A281" s="1" t="s">
        <v>3872</v>
      </c>
      <c r="B281" s="1" t="s">
        <v>3873</v>
      </c>
      <c r="C281" s="1" t="s">
        <v>771</v>
      </c>
      <c r="D281" s="1" t="s">
        <v>1075</v>
      </c>
      <c r="G281" s="1" t="s">
        <v>774</v>
      </c>
      <c r="H281" s="1" t="s">
        <v>77</v>
      </c>
      <c r="I281" s="1" t="s">
        <v>171</v>
      </c>
      <c r="J281" s="1" t="s">
        <v>6953</v>
      </c>
      <c r="K281" s="1" t="s">
        <v>44</v>
      </c>
      <c r="L281" s="1" t="s">
        <v>775</v>
      </c>
      <c r="M281" s="1" t="s">
        <v>106</v>
      </c>
      <c r="N281" s="1" t="s">
        <v>41</v>
      </c>
      <c r="O281" s="1" t="s">
        <v>46</v>
      </c>
      <c r="P281" s="1" t="s">
        <v>3534</v>
      </c>
      <c r="Q281" s="1">
        <f xml:space="preserve"> 2018-O281</f>
        <v>2018</v>
      </c>
      <c r="R281">
        <v>9</v>
      </c>
      <c r="S281" s="1" t="s">
        <v>58</v>
      </c>
      <c r="T281" s="2">
        <f>+R281</f>
        <v>9</v>
      </c>
      <c r="U281" s="1" t="s">
        <v>93</v>
      </c>
      <c r="V281" s="1" t="s">
        <v>60</v>
      </c>
      <c r="W281" s="1" t="s">
        <v>61</v>
      </c>
    </row>
    <row r="282" spans="1:24" x14ac:dyDescent="0.25">
      <c r="A282" s="1" t="s">
        <v>3869</v>
      </c>
      <c r="B282" s="1" t="s">
        <v>3870</v>
      </c>
      <c r="C282" s="1" t="s">
        <v>771</v>
      </c>
      <c r="D282" s="1" t="s">
        <v>1661</v>
      </c>
      <c r="G282" s="1" t="s">
        <v>774</v>
      </c>
      <c r="H282" s="1" t="s">
        <v>77</v>
      </c>
      <c r="I282" s="1" t="s">
        <v>43</v>
      </c>
      <c r="J282" s="1" t="s">
        <v>6954</v>
      </c>
      <c r="K282" s="1" t="s">
        <v>44</v>
      </c>
      <c r="L282" s="1" t="s">
        <v>775</v>
      </c>
      <c r="M282" s="1" t="s">
        <v>45</v>
      </c>
      <c r="N282" s="1" t="s">
        <v>46</v>
      </c>
      <c r="O282" s="1" t="s">
        <v>46</v>
      </c>
      <c r="P282" s="1" t="s">
        <v>333</v>
      </c>
      <c r="Q282" s="1">
        <f xml:space="preserve"> 2018-O282</f>
        <v>2018</v>
      </c>
      <c r="R282">
        <v>1</v>
      </c>
      <c r="S282" s="1" t="s">
        <v>58</v>
      </c>
      <c r="T282" s="2">
        <f>+R282</f>
        <v>1</v>
      </c>
      <c r="U282" s="1" t="s">
        <v>93</v>
      </c>
      <c r="V282" s="1" t="s">
        <v>167</v>
      </c>
    </row>
    <row r="283" spans="1:24" x14ac:dyDescent="0.25">
      <c r="A283" s="1" t="s">
        <v>3866</v>
      </c>
      <c r="B283" s="1" t="s">
        <v>3867</v>
      </c>
      <c r="C283" s="1" t="s">
        <v>771</v>
      </c>
      <c r="D283" s="1" t="s">
        <v>772</v>
      </c>
      <c r="G283" s="1" t="s">
        <v>774</v>
      </c>
      <c r="H283" s="1" t="s">
        <v>77</v>
      </c>
      <c r="I283" s="1" t="s">
        <v>43</v>
      </c>
      <c r="J283" s="1" t="s">
        <v>6954</v>
      </c>
      <c r="K283" s="1" t="s">
        <v>44</v>
      </c>
      <c r="L283" s="1" t="s">
        <v>775</v>
      </c>
      <c r="M283" s="1" t="s">
        <v>45</v>
      </c>
      <c r="N283" s="1" t="s">
        <v>46</v>
      </c>
      <c r="O283" s="1" t="s">
        <v>46</v>
      </c>
      <c r="P283" s="1" t="s">
        <v>2278</v>
      </c>
      <c r="Q283" s="1">
        <f xml:space="preserve"> 2018-O283</f>
        <v>2018</v>
      </c>
      <c r="R283">
        <v>7</v>
      </c>
      <c r="S283" s="1" t="s">
        <v>58</v>
      </c>
      <c r="T283" s="2">
        <f>+R283</f>
        <v>7</v>
      </c>
      <c r="U283" s="1" t="s">
        <v>93</v>
      </c>
      <c r="V283" s="1" t="s">
        <v>83</v>
      </c>
      <c r="X283" s="1" t="s">
        <v>260</v>
      </c>
    </row>
    <row r="284" spans="1:24" x14ac:dyDescent="0.25">
      <c r="A284" s="1" t="s">
        <v>3862</v>
      </c>
      <c r="B284" s="1" t="s">
        <v>3863</v>
      </c>
      <c r="C284" s="1" t="s">
        <v>771</v>
      </c>
      <c r="D284" s="1" t="s">
        <v>1075</v>
      </c>
      <c r="G284" s="1" t="s">
        <v>774</v>
      </c>
      <c r="H284" s="1" t="s">
        <v>77</v>
      </c>
      <c r="I284" s="1" t="s">
        <v>171</v>
      </c>
      <c r="J284" s="1" t="s">
        <v>6953</v>
      </c>
      <c r="K284" s="1" t="s">
        <v>44</v>
      </c>
      <c r="L284" s="1" t="s">
        <v>775</v>
      </c>
      <c r="M284" s="1" t="s">
        <v>106</v>
      </c>
      <c r="N284" s="1" t="s">
        <v>208</v>
      </c>
      <c r="O284" s="1" t="s">
        <v>46</v>
      </c>
      <c r="P284" s="1" t="s">
        <v>3865</v>
      </c>
      <c r="Q284" s="1">
        <f xml:space="preserve"> 2018-O284</f>
        <v>2018</v>
      </c>
      <c r="R284">
        <v>69</v>
      </c>
      <c r="S284" s="1" t="s">
        <v>58</v>
      </c>
      <c r="T284" s="2">
        <f>+R284</f>
        <v>69</v>
      </c>
      <c r="U284" s="1" t="s">
        <v>93</v>
      </c>
      <c r="V284" s="1" t="s">
        <v>167</v>
      </c>
    </row>
    <row r="285" spans="1:24" x14ac:dyDescent="0.25">
      <c r="A285" s="1" t="s">
        <v>3859</v>
      </c>
      <c r="B285" s="1" t="s">
        <v>3860</v>
      </c>
      <c r="C285" s="1" t="s">
        <v>771</v>
      </c>
      <c r="D285" s="1" t="s">
        <v>1661</v>
      </c>
      <c r="G285" s="1" t="s">
        <v>774</v>
      </c>
      <c r="H285" s="1" t="s">
        <v>77</v>
      </c>
      <c r="I285" s="1" t="s">
        <v>43</v>
      </c>
      <c r="J285" s="1" t="s">
        <v>6954</v>
      </c>
      <c r="K285" s="1" t="s">
        <v>44</v>
      </c>
      <c r="L285" s="1" t="s">
        <v>775</v>
      </c>
      <c r="M285" s="1" t="s">
        <v>45</v>
      </c>
      <c r="N285" s="1" t="s">
        <v>46</v>
      </c>
      <c r="O285" s="1" t="s">
        <v>46</v>
      </c>
      <c r="P285" s="1" t="s">
        <v>333</v>
      </c>
      <c r="Q285" s="1">
        <f xml:space="preserve"> 2018-O285</f>
        <v>2018</v>
      </c>
      <c r="R285">
        <v>8.6999999999999993</v>
      </c>
      <c r="S285" s="1" t="s">
        <v>58</v>
      </c>
      <c r="T285" s="2">
        <f>+R285</f>
        <v>8.6999999999999993</v>
      </c>
      <c r="U285" s="1" t="s">
        <v>93</v>
      </c>
      <c r="V285" s="1" t="s">
        <v>83</v>
      </c>
      <c r="X285" s="1" t="s">
        <v>289</v>
      </c>
    </row>
    <row r="286" spans="1:24" x14ac:dyDescent="0.25">
      <c r="A286" s="1" t="s">
        <v>3855</v>
      </c>
      <c r="B286" s="1" t="s">
        <v>3856</v>
      </c>
      <c r="C286" s="1" t="s">
        <v>771</v>
      </c>
      <c r="D286" s="1" t="s">
        <v>1075</v>
      </c>
      <c r="G286" s="1" t="s">
        <v>774</v>
      </c>
      <c r="H286" s="1" t="s">
        <v>77</v>
      </c>
      <c r="I286" s="1" t="s">
        <v>171</v>
      </c>
      <c r="J286" s="1" t="s">
        <v>6953</v>
      </c>
      <c r="K286" s="1" t="s">
        <v>44</v>
      </c>
      <c r="L286" s="1" t="s">
        <v>775</v>
      </c>
      <c r="M286" s="1" t="s">
        <v>45</v>
      </c>
      <c r="N286" s="1" t="s">
        <v>46</v>
      </c>
      <c r="O286" s="1" t="s">
        <v>46</v>
      </c>
      <c r="P286" s="1" t="s">
        <v>3858</v>
      </c>
      <c r="Q286" s="1">
        <f xml:space="preserve"> 2018-O286</f>
        <v>2018</v>
      </c>
      <c r="R286">
        <v>8.6999999999999993</v>
      </c>
      <c r="S286" s="1" t="s">
        <v>58</v>
      </c>
      <c r="T286" s="2">
        <f>+R286</f>
        <v>8.6999999999999993</v>
      </c>
      <c r="U286" s="1" t="s">
        <v>93</v>
      </c>
      <c r="V286" s="1" t="s">
        <v>83</v>
      </c>
      <c r="X286" s="1" t="s">
        <v>3289</v>
      </c>
    </row>
    <row r="287" spans="1:24" x14ac:dyDescent="0.25">
      <c r="A287" s="1" t="s">
        <v>3852</v>
      </c>
      <c r="B287" s="1" t="s">
        <v>3853</v>
      </c>
      <c r="C287" s="1" t="s">
        <v>771</v>
      </c>
      <c r="D287" s="1" t="s">
        <v>772</v>
      </c>
      <c r="G287" s="1" t="s">
        <v>774</v>
      </c>
      <c r="H287" s="1" t="s">
        <v>77</v>
      </c>
      <c r="I287" s="1" t="s">
        <v>43</v>
      </c>
      <c r="J287" s="1" t="s">
        <v>6954</v>
      </c>
      <c r="K287" s="1" t="s">
        <v>44</v>
      </c>
      <c r="L287" s="1" t="s">
        <v>775</v>
      </c>
      <c r="M287" s="1" t="s">
        <v>45</v>
      </c>
      <c r="N287" s="1" t="s">
        <v>46</v>
      </c>
      <c r="O287" s="1" t="s">
        <v>46</v>
      </c>
      <c r="P287" s="1" t="s">
        <v>2213</v>
      </c>
      <c r="Q287" s="1">
        <f xml:space="preserve"> 2018-O287</f>
        <v>2018</v>
      </c>
      <c r="R287">
        <v>2</v>
      </c>
      <c r="S287" s="1" t="s">
        <v>58</v>
      </c>
      <c r="T287" s="2">
        <f>+R287</f>
        <v>2</v>
      </c>
      <c r="U287" s="1" t="s">
        <v>93</v>
      </c>
      <c r="V287" s="1" t="s">
        <v>83</v>
      </c>
      <c r="X287" s="1" t="s">
        <v>264</v>
      </c>
    </row>
    <row r="288" spans="1:24" x14ac:dyDescent="0.25">
      <c r="A288" s="1" t="s">
        <v>3849</v>
      </c>
      <c r="B288" s="1" t="s">
        <v>3850</v>
      </c>
      <c r="C288" s="1" t="s">
        <v>771</v>
      </c>
      <c r="D288" s="1" t="s">
        <v>1075</v>
      </c>
      <c r="G288" s="1" t="s">
        <v>774</v>
      </c>
      <c r="H288" s="1" t="s">
        <v>77</v>
      </c>
      <c r="I288" s="1" t="s">
        <v>171</v>
      </c>
      <c r="J288" s="1" t="s">
        <v>6953</v>
      </c>
      <c r="K288" s="1" t="s">
        <v>44</v>
      </c>
      <c r="L288" s="1" t="s">
        <v>775</v>
      </c>
      <c r="M288" s="1" t="s">
        <v>45</v>
      </c>
      <c r="N288" s="1" t="s">
        <v>46</v>
      </c>
      <c r="O288" s="1" t="s">
        <v>46</v>
      </c>
      <c r="P288" s="1" t="s">
        <v>2278</v>
      </c>
      <c r="Q288" s="1">
        <f xml:space="preserve"> 2018-O288</f>
        <v>2018</v>
      </c>
      <c r="R288">
        <v>2</v>
      </c>
      <c r="S288" s="1" t="s">
        <v>58</v>
      </c>
      <c r="T288" s="2">
        <f>+R288</f>
        <v>2</v>
      </c>
      <c r="U288" s="1" t="s">
        <v>93</v>
      </c>
      <c r="V288" s="1" t="s">
        <v>83</v>
      </c>
      <c r="X288" s="1" t="s">
        <v>260</v>
      </c>
    </row>
    <row r="289" spans="1:24" x14ac:dyDescent="0.25">
      <c r="A289" s="1" t="s">
        <v>3846</v>
      </c>
      <c r="B289" s="1" t="s">
        <v>3847</v>
      </c>
      <c r="C289" s="1" t="s">
        <v>771</v>
      </c>
      <c r="D289" s="1" t="s">
        <v>772</v>
      </c>
      <c r="G289" s="1" t="s">
        <v>774</v>
      </c>
      <c r="H289" s="1" t="s">
        <v>77</v>
      </c>
      <c r="I289" s="1" t="s">
        <v>43</v>
      </c>
      <c r="J289" s="1" t="s">
        <v>6954</v>
      </c>
      <c r="K289" s="1" t="s">
        <v>44</v>
      </c>
      <c r="L289" s="1" t="s">
        <v>775</v>
      </c>
      <c r="M289" s="1" t="s">
        <v>45</v>
      </c>
      <c r="N289" s="1" t="s">
        <v>46</v>
      </c>
      <c r="O289" s="1" t="s">
        <v>46</v>
      </c>
      <c r="P289" s="1" t="s">
        <v>2213</v>
      </c>
      <c r="Q289" s="1">
        <f xml:space="preserve"> 2018-O289</f>
        <v>2018</v>
      </c>
      <c r="R289">
        <v>5</v>
      </c>
      <c r="S289" s="1" t="s">
        <v>58</v>
      </c>
      <c r="T289" s="2">
        <f>+R289</f>
        <v>5</v>
      </c>
      <c r="U289" s="1" t="s">
        <v>93</v>
      </c>
      <c r="V289" s="1" t="s">
        <v>167</v>
      </c>
    </row>
    <row r="290" spans="1:24" x14ac:dyDescent="0.25">
      <c r="A290" s="1" t="s">
        <v>3842</v>
      </c>
      <c r="B290" s="1" t="s">
        <v>3843</v>
      </c>
      <c r="C290" s="1" t="s">
        <v>771</v>
      </c>
      <c r="D290" s="1" t="s">
        <v>1075</v>
      </c>
      <c r="G290" s="1" t="s">
        <v>774</v>
      </c>
      <c r="H290" s="1" t="s">
        <v>77</v>
      </c>
      <c r="I290" s="1" t="s">
        <v>171</v>
      </c>
      <c r="J290" s="1" t="s">
        <v>6953</v>
      </c>
      <c r="K290" s="1" t="s">
        <v>44</v>
      </c>
      <c r="L290" s="1" t="s">
        <v>775</v>
      </c>
      <c r="M290" s="1" t="s">
        <v>106</v>
      </c>
      <c r="N290" s="1" t="s">
        <v>98</v>
      </c>
      <c r="O290" s="1" t="s">
        <v>46</v>
      </c>
      <c r="P290" s="1" t="s">
        <v>3845</v>
      </c>
      <c r="Q290" s="1">
        <f xml:space="preserve"> 2018-O290</f>
        <v>2018</v>
      </c>
      <c r="R290">
        <v>0.5</v>
      </c>
      <c r="S290" s="1" t="s">
        <v>58</v>
      </c>
      <c r="T290" s="2">
        <f>+R290</f>
        <v>0.5</v>
      </c>
      <c r="U290" s="1" t="s">
        <v>93</v>
      </c>
      <c r="V290" s="1" t="s">
        <v>83</v>
      </c>
      <c r="X290" s="1" t="s">
        <v>264</v>
      </c>
    </row>
    <row r="291" spans="1:24" x14ac:dyDescent="0.25">
      <c r="A291" s="1" t="s">
        <v>3838</v>
      </c>
      <c r="B291" s="1" t="s">
        <v>3839</v>
      </c>
      <c r="C291" s="1" t="s">
        <v>771</v>
      </c>
      <c r="D291" s="1" t="s">
        <v>772</v>
      </c>
      <c r="G291" s="1" t="s">
        <v>774</v>
      </c>
      <c r="H291" s="1" t="s">
        <v>77</v>
      </c>
      <c r="I291" s="1" t="s">
        <v>43</v>
      </c>
      <c r="J291" s="1" t="s">
        <v>6954</v>
      </c>
      <c r="K291" s="1" t="s">
        <v>44</v>
      </c>
      <c r="L291" s="1" t="s">
        <v>775</v>
      </c>
      <c r="M291" s="1" t="s">
        <v>45</v>
      </c>
      <c r="N291" s="1" t="s">
        <v>46</v>
      </c>
      <c r="O291" s="1" t="s">
        <v>46</v>
      </c>
      <c r="P291" s="1" t="s">
        <v>3841</v>
      </c>
      <c r="Q291" s="1">
        <f xml:space="preserve"> 2018-O291</f>
        <v>2018</v>
      </c>
      <c r="R291">
        <v>30</v>
      </c>
      <c r="S291" s="1" t="s">
        <v>58</v>
      </c>
      <c r="T291" s="2">
        <f>+R291</f>
        <v>30</v>
      </c>
      <c r="U291" s="1" t="s">
        <v>93</v>
      </c>
      <c r="V291" s="1" t="s">
        <v>167</v>
      </c>
    </row>
    <row r="292" spans="1:24" x14ac:dyDescent="0.25">
      <c r="A292" s="1" t="s">
        <v>3834</v>
      </c>
      <c r="B292" s="1" t="s">
        <v>3835</v>
      </c>
      <c r="C292" s="1" t="s">
        <v>771</v>
      </c>
      <c r="D292" s="1" t="s">
        <v>1075</v>
      </c>
      <c r="G292" s="1" t="s">
        <v>774</v>
      </c>
      <c r="H292" s="1" t="s">
        <v>77</v>
      </c>
      <c r="I292" s="1" t="s">
        <v>171</v>
      </c>
      <c r="J292" s="1" t="s">
        <v>6953</v>
      </c>
      <c r="K292" s="1" t="s">
        <v>44</v>
      </c>
      <c r="L292" s="1" t="s">
        <v>775</v>
      </c>
      <c r="M292" s="1" t="s">
        <v>45</v>
      </c>
      <c r="N292" s="1" t="s">
        <v>46</v>
      </c>
      <c r="O292" s="1" t="s">
        <v>46</v>
      </c>
      <c r="P292" s="1" t="s">
        <v>3837</v>
      </c>
      <c r="Q292" s="1">
        <f xml:space="preserve"> 2018-O292</f>
        <v>2018</v>
      </c>
      <c r="R292">
        <v>20</v>
      </c>
      <c r="S292" s="1" t="s">
        <v>58</v>
      </c>
      <c r="T292" s="2">
        <f>+R292</f>
        <v>20</v>
      </c>
      <c r="U292" s="1" t="s">
        <v>93</v>
      </c>
      <c r="V292" s="1" t="s">
        <v>83</v>
      </c>
      <c r="X292" s="1" t="s">
        <v>260</v>
      </c>
    </row>
    <row r="293" spans="1:24" x14ac:dyDescent="0.25">
      <c r="A293" s="1" t="s">
        <v>3831</v>
      </c>
      <c r="B293" s="1" t="s">
        <v>3832</v>
      </c>
      <c r="C293" s="1" t="s">
        <v>771</v>
      </c>
      <c r="D293" s="1" t="s">
        <v>1075</v>
      </c>
      <c r="G293" s="1" t="s">
        <v>774</v>
      </c>
      <c r="H293" s="1" t="s">
        <v>77</v>
      </c>
      <c r="I293" s="1" t="s">
        <v>171</v>
      </c>
      <c r="J293" s="1" t="s">
        <v>6953</v>
      </c>
      <c r="K293" s="1" t="s">
        <v>44</v>
      </c>
      <c r="L293" s="1" t="s">
        <v>775</v>
      </c>
      <c r="M293" s="1" t="s">
        <v>45</v>
      </c>
      <c r="N293" s="1" t="s">
        <v>46</v>
      </c>
      <c r="O293" s="1" t="s">
        <v>46</v>
      </c>
      <c r="P293" s="1" t="s">
        <v>2278</v>
      </c>
      <c r="Q293" s="1">
        <f xml:space="preserve"> 2018-O293</f>
        <v>2018</v>
      </c>
      <c r="R293">
        <v>20</v>
      </c>
      <c r="S293" s="1" t="s">
        <v>58</v>
      </c>
      <c r="T293" s="2">
        <f>+R293</f>
        <v>20</v>
      </c>
      <c r="U293" s="1" t="s">
        <v>93</v>
      </c>
      <c r="V293" s="1" t="s">
        <v>83</v>
      </c>
      <c r="X293" s="1" t="s">
        <v>264</v>
      </c>
    </row>
    <row r="294" spans="1:24" x14ac:dyDescent="0.25">
      <c r="A294" s="1" t="s">
        <v>3828</v>
      </c>
      <c r="B294" s="1" t="s">
        <v>3829</v>
      </c>
      <c r="C294" s="1" t="s">
        <v>771</v>
      </c>
      <c r="D294" s="1" t="s">
        <v>772</v>
      </c>
      <c r="G294" s="1" t="s">
        <v>774</v>
      </c>
      <c r="H294" s="1" t="s">
        <v>77</v>
      </c>
      <c r="I294" s="1" t="s">
        <v>43</v>
      </c>
      <c r="J294" s="1" t="s">
        <v>6954</v>
      </c>
      <c r="K294" s="1" t="s">
        <v>44</v>
      </c>
      <c r="L294" s="1" t="s">
        <v>775</v>
      </c>
      <c r="M294" s="1" t="s">
        <v>45</v>
      </c>
      <c r="N294" s="1" t="s">
        <v>46</v>
      </c>
      <c r="O294" s="1" t="s">
        <v>46</v>
      </c>
      <c r="P294" s="1" t="s">
        <v>1733</v>
      </c>
      <c r="Q294" s="1">
        <f xml:space="preserve"> 2018-O294</f>
        <v>2018</v>
      </c>
      <c r="R294">
        <v>20</v>
      </c>
      <c r="S294" s="1" t="s">
        <v>58</v>
      </c>
      <c r="T294" s="2">
        <f>+R294</f>
        <v>20</v>
      </c>
      <c r="U294" s="1" t="s">
        <v>93</v>
      </c>
      <c r="V294" s="1" t="s">
        <v>60</v>
      </c>
      <c r="W294" s="1" t="s">
        <v>61</v>
      </c>
    </row>
    <row r="295" spans="1:24" x14ac:dyDescent="0.25">
      <c r="A295" s="1" t="s">
        <v>3825</v>
      </c>
      <c r="B295" s="1" t="s">
        <v>3826</v>
      </c>
      <c r="C295" s="1" t="s">
        <v>771</v>
      </c>
      <c r="D295" s="1" t="s">
        <v>1085</v>
      </c>
      <c r="G295" s="1" t="s">
        <v>774</v>
      </c>
      <c r="H295" s="1" t="s">
        <v>77</v>
      </c>
      <c r="I295" s="1" t="s">
        <v>43</v>
      </c>
      <c r="J295" s="1" t="s">
        <v>6954</v>
      </c>
      <c r="K295" s="1" t="s">
        <v>44</v>
      </c>
      <c r="L295" s="1" t="s">
        <v>775</v>
      </c>
      <c r="M295" s="1" t="s">
        <v>45</v>
      </c>
      <c r="N295" s="1" t="s">
        <v>46</v>
      </c>
      <c r="O295" s="1" t="s">
        <v>46</v>
      </c>
      <c r="P295" s="1" t="s">
        <v>333</v>
      </c>
      <c r="Q295" s="1">
        <f xml:space="preserve"> 2018-O295</f>
        <v>2018</v>
      </c>
      <c r="R295">
        <v>20</v>
      </c>
      <c r="S295" s="1" t="s">
        <v>58</v>
      </c>
      <c r="T295" s="2">
        <f>+R295</f>
        <v>20</v>
      </c>
      <c r="U295" s="1" t="s">
        <v>93</v>
      </c>
      <c r="V295" s="1" t="s">
        <v>167</v>
      </c>
    </row>
    <row r="296" spans="1:24" x14ac:dyDescent="0.25">
      <c r="A296" s="1" t="s">
        <v>3822</v>
      </c>
      <c r="B296" s="1" t="s">
        <v>3823</v>
      </c>
      <c r="C296" s="1" t="s">
        <v>771</v>
      </c>
      <c r="D296" s="1" t="s">
        <v>1075</v>
      </c>
      <c r="G296" s="1" t="s">
        <v>774</v>
      </c>
      <c r="H296" s="1" t="s">
        <v>77</v>
      </c>
      <c r="I296" s="1" t="s">
        <v>171</v>
      </c>
      <c r="J296" s="1" t="s">
        <v>6953</v>
      </c>
      <c r="K296" s="1" t="s">
        <v>44</v>
      </c>
      <c r="L296" s="1" t="s">
        <v>775</v>
      </c>
      <c r="M296" s="1" t="s">
        <v>45</v>
      </c>
      <c r="N296" s="1" t="s">
        <v>46</v>
      </c>
      <c r="O296" s="1" t="s">
        <v>46</v>
      </c>
      <c r="P296" s="1" t="s">
        <v>2278</v>
      </c>
      <c r="Q296" s="1">
        <f xml:space="preserve"> 2018-O296</f>
        <v>2018</v>
      </c>
      <c r="R296">
        <v>100</v>
      </c>
      <c r="S296" s="1" t="s">
        <v>58</v>
      </c>
      <c r="T296" s="2">
        <f>+R296</f>
        <v>100</v>
      </c>
      <c r="U296" s="1" t="s">
        <v>93</v>
      </c>
      <c r="V296" s="1" t="s">
        <v>167</v>
      </c>
    </row>
    <row r="297" spans="1:24" x14ac:dyDescent="0.25">
      <c r="A297" s="1" t="s">
        <v>3819</v>
      </c>
      <c r="B297" s="1" t="s">
        <v>3820</v>
      </c>
      <c r="C297" s="1" t="s">
        <v>771</v>
      </c>
      <c r="D297" s="1" t="s">
        <v>1085</v>
      </c>
      <c r="G297" s="1" t="s">
        <v>774</v>
      </c>
      <c r="H297" s="1" t="s">
        <v>77</v>
      </c>
      <c r="I297" s="1" t="s">
        <v>43</v>
      </c>
      <c r="J297" s="1" t="s">
        <v>6954</v>
      </c>
      <c r="K297" s="1" t="s">
        <v>44</v>
      </c>
      <c r="L297" s="1" t="s">
        <v>775</v>
      </c>
      <c r="M297" s="1" t="s">
        <v>45</v>
      </c>
      <c r="N297" s="1" t="s">
        <v>46</v>
      </c>
      <c r="O297" s="1" t="s">
        <v>46</v>
      </c>
      <c r="P297" s="1" t="s">
        <v>138</v>
      </c>
      <c r="Q297" s="1">
        <f xml:space="preserve"> 2018-O297</f>
        <v>2018</v>
      </c>
      <c r="R297">
        <v>1</v>
      </c>
      <c r="S297" s="1" t="s">
        <v>58</v>
      </c>
      <c r="T297" s="2">
        <f>+R297</f>
        <v>1</v>
      </c>
      <c r="U297" s="1" t="s">
        <v>93</v>
      </c>
      <c r="V297" s="1" t="s">
        <v>83</v>
      </c>
      <c r="X297" s="1" t="s">
        <v>260</v>
      </c>
    </row>
    <row r="298" spans="1:24" x14ac:dyDescent="0.25">
      <c r="A298" s="1" t="s">
        <v>3816</v>
      </c>
      <c r="B298" s="1" t="s">
        <v>3817</v>
      </c>
      <c r="C298" s="1" t="s">
        <v>771</v>
      </c>
      <c r="D298" s="1" t="s">
        <v>1085</v>
      </c>
      <c r="G298" s="1" t="s">
        <v>774</v>
      </c>
      <c r="H298" s="1" t="s">
        <v>77</v>
      </c>
      <c r="I298" s="1" t="s">
        <v>171</v>
      </c>
      <c r="J298" s="1" t="s">
        <v>6953</v>
      </c>
      <c r="K298" s="1" t="s">
        <v>44</v>
      </c>
      <c r="L298" s="1" t="s">
        <v>775</v>
      </c>
      <c r="M298" s="1" t="s">
        <v>45</v>
      </c>
      <c r="N298" s="1" t="s">
        <v>46</v>
      </c>
      <c r="O298" s="1" t="s">
        <v>46</v>
      </c>
      <c r="P298" s="1" t="s">
        <v>2278</v>
      </c>
      <c r="Q298" s="1">
        <f xml:space="preserve"> 2018-O298</f>
        <v>2018</v>
      </c>
      <c r="R298">
        <v>1</v>
      </c>
      <c r="S298" s="1" t="s">
        <v>58</v>
      </c>
      <c r="T298" s="2">
        <f>+R298</f>
        <v>1</v>
      </c>
      <c r="U298" s="1" t="s">
        <v>93</v>
      </c>
      <c r="V298" s="1" t="s">
        <v>60</v>
      </c>
      <c r="W298" s="1" t="s">
        <v>359</v>
      </c>
    </row>
    <row r="299" spans="1:24" x14ac:dyDescent="0.25">
      <c r="A299" s="1" t="s">
        <v>3813</v>
      </c>
      <c r="B299" s="1" t="s">
        <v>3814</v>
      </c>
      <c r="C299" s="1" t="s">
        <v>771</v>
      </c>
      <c r="D299" s="1" t="s">
        <v>1085</v>
      </c>
      <c r="G299" s="1" t="s">
        <v>774</v>
      </c>
      <c r="H299" s="1" t="s">
        <v>77</v>
      </c>
      <c r="I299" s="1" t="s">
        <v>43</v>
      </c>
      <c r="J299" s="1" t="s">
        <v>6954</v>
      </c>
      <c r="K299" s="1" t="s">
        <v>44</v>
      </c>
      <c r="L299" s="1" t="s">
        <v>775</v>
      </c>
      <c r="M299" s="1" t="s">
        <v>45</v>
      </c>
      <c r="N299" s="1" t="s">
        <v>46</v>
      </c>
      <c r="O299" s="1" t="s">
        <v>46</v>
      </c>
      <c r="P299" s="1" t="s">
        <v>231</v>
      </c>
      <c r="Q299" s="1">
        <f xml:space="preserve"> 2018-O299</f>
        <v>2018</v>
      </c>
      <c r="R299">
        <v>1</v>
      </c>
      <c r="S299" s="1" t="s">
        <v>58</v>
      </c>
      <c r="T299" s="2">
        <f>+R299</f>
        <v>1</v>
      </c>
      <c r="U299" s="1" t="s">
        <v>93</v>
      </c>
      <c r="V299" s="1" t="s">
        <v>60</v>
      </c>
      <c r="W299" s="1" t="s">
        <v>2200</v>
      </c>
    </row>
    <row r="300" spans="1:24" x14ac:dyDescent="0.25">
      <c r="A300" s="1" t="s">
        <v>3810</v>
      </c>
      <c r="B300" s="1" t="s">
        <v>3811</v>
      </c>
      <c r="C300" s="1" t="s">
        <v>771</v>
      </c>
      <c r="D300" s="1" t="s">
        <v>1085</v>
      </c>
      <c r="G300" s="1" t="s">
        <v>774</v>
      </c>
      <c r="H300" s="1" t="s">
        <v>77</v>
      </c>
      <c r="I300" s="1" t="s">
        <v>171</v>
      </c>
      <c r="J300" s="1" t="s">
        <v>6953</v>
      </c>
      <c r="K300" s="1" t="s">
        <v>44</v>
      </c>
      <c r="L300" s="1" t="s">
        <v>775</v>
      </c>
      <c r="M300" s="1" t="s">
        <v>45</v>
      </c>
      <c r="N300" s="1" t="s">
        <v>46</v>
      </c>
      <c r="O300" s="1" t="s">
        <v>46</v>
      </c>
      <c r="P300" s="1" t="s">
        <v>1566</v>
      </c>
      <c r="Q300" s="1">
        <f xml:space="preserve"> 2018-O300</f>
        <v>2018</v>
      </c>
      <c r="R300">
        <v>2</v>
      </c>
      <c r="S300" s="1" t="s">
        <v>58</v>
      </c>
      <c r="T300" s="2">
        <f>+R300</f>
        <v>2</v>
      </c>
      <c r="U300" s="1" t="s">
        <v>93</v>
      </c>
      <c r="V300" s="1" t="s">
        <v>167</v>
      </c>
    </row>
    <row r="301" spans="1:24" x14ac:dyDescent="0.25">
      <c r="A301" s="1" t="s">
        <v>3807</v>
      </c>
      <c r="B301" s="1" t="s">
        <v>3808</v>
      </c>
      <c r="C301" s="1" t="s">
        <v>771</v>
      </c>
      <c r="D301" s="1" t="s">
        <v>1085</v>
      </c>
      <c r="G301" s="1" t="s">
        <v>774</v>
      </c>
      <c r="H301" s="1" t="s">
        <v>77</v>
      </c>
      <c r="I301" s="1" t="s">
        <v>43</v>
      </c>
      <c r="J301" s="1" t="s">
        <v>6954</v>
      </c>
      <c r="K301" s="1" t="s">
        <v>44</v>
      </c>
      <c r="L301" s="1" t="s">
        <v>775</v>
      </c>
      <c r="M301" s="1" t="s">
        <v>45</v>
      </c>
      <c r="N301" s="1" t="s">
        <v>46</v>
      </c>
      <c r="O301" s="1" t="s">
        <v>46</v>
      </c>
      <c r="P301" s="1" t="s">
        <v>333</v>
      </c>
      <c r="Q301" s="1">
        <f xml:space="preserve"> 2018-O301</f>
        <v>2018</v>
      </c>
      <c r="R301">
        <v>34.299999999999997</v>
      </c>
      <c r="S301" s="1" t="s">
        <v>58</v>
      </c>
      <c r="T301" s="2">
        <f>+R301</f>
        <v>34.299999999999997</v>
      </c>
      <c r="U301" s="1" t="s">
        <v>68</v>
      </c>
      <c r="V301" s="1" t="s">
        <v>60</v>
      </c>
      <c r="W301" s="1" t="s">
        <v>61</v>
      </c>
    </row>
    <row r="302" spans="1:24" x14ac:dyDescent="0.25">
      <c r="A302" s="1" t="s">
        <v>3804</v>
      </c>
      <c r="B302" s="1" t="s">
        <v>3805</v>
      </c>
      <c r="C302" s="1" t="s">
        <v>771</v>
      </c>
      <c r="D302" s="1" t="s">
        <v>1085</v>
      </c>
      <c r="G302" s="1" t="s">
        <v>774</v>
      </c>
      <c r="H302" s="1" t="s">
        <v>77</v>
      </c>
      <c r="I302" s="1" t="s">
        <v>43</v>
      </c>
      <c r="J302" s="1" t="s">
        <v>6954</v>
      </c>
      <c r="K302" s="1" t="s">
        <v>44</v>
      </c>
      <c r="L302" s="1" t="s">
        <v>775</v>
      </c>
      <c r="M302" s="1" t="s">
        <v>45</v>
      </c>
      <c r="N302" s="1" t="s">
        <v>46</v>
      </c>
      <c r="O302" s="1" t="s">
        <v>46</v>
      </c>
      <c r="P302" s="1" t="s">
        <v>174</v>
      </c>
      <c r="Q302" s="1">
        <f xml:space="preserve"> 2018-O302</f>
        <v>2018</v>
      </c>
      <c r="R302">
        <v>34.299999999999997</v>
      </c>
      <c r="S302" s="1" t="s">
        <v>58</v>
      </c>
      <c r="T302" s="2">
        <f>+R302</f>
        <v>34.299999999999997</v>
      </c>
      <c r="U302" s="1" t="s">
        <v>93</v>
      </c>
      <c r="V302" s="1" t="s">
        <v>83</v>
      </c>
      <c r="X302" s="1" t="s">
        <v>6172</v>
      </c>
    </row>
    <row r="303" spans="1:24" x14ac:dyDescent="0.25">
      <c r="A303" s="1" t="s">
        <v>3801</v>
      </c>
      <c r="B303" s="1" t="s">
        <v>3802</v>
      </c>
      <c r="C303" s="1" t="s">
        <v>771</v>
      </c>
      <c r="D303" s="1" t="s">
        <v>1075</v>
      </c>
      <c r="G303" s="1" t="s">
        <v>774</v>
      </c>
      <c r="H303" s="1" t="s">
        <v>77</v>
      </c>
      <c r="I303" s="1" t="s">
        <v>171</v>
      </c>
      <c r="J303" s="1" t="s">
        <v>6953</v>
      </c>
      <c r="K303" s="1" t="s">
        <v>44</v>
      </c>
      <c r="L303" s="1" t="s">
        <v>775</v>
      </c>
      <c r="M303" s="1" t="s">
        <v>45</v>
      </c>
      <c r="N303" s="1" t="s">
        <v>46</v>
      </c>
      <c r="O303" s="1" t="s">
        <v>46</v>
      </c>
      <c r="P303" s="1" t="s">
        <v>2278</v>
      </c>
      <c r="Q303" s="1">
        <f xml:space="preserve"> 2018-O303</f>
        <v>2018</v>
      </c>
      <c r="R303">
        <v>34.299999999999997</v>
      </c>
      <c r="S303" s="1" t="s">
        <v>58</v>
      </c>
      <c r="T303" s="2">
        <f>+R303</f>
        <v>34.299999999999997</v>
      </c>
      <c r="U303" s="1" t="s">
        <v>93</v>
      </c>
      <c r="V303" s="1" t="s">
        <v>211</v>
      </c>
    </row>
    <row r="304" spans="1:24" x14ac:dyDescent="0.25">
      <c r="A304" s="1" t="s">
        <v>3797</v>
      </c>
      <c r="B304" s="1" t="s">
        <v>3798</v>
      </c>
      <c r="C304" s="1" t="s">
        <v>771</v>
      </c>
      <c r="D304" s="1" t="s">
        <v>1075</v>
      </c>
      <c r="G304" s="1" t="s">
        <v>774</v>
      </c>
      <c r="H304" s="1" t="s">
        <v>77</v>
      </c>
      <c r="I304" s="1" t="s">
        <v>171</v>
      </c>
      <c r="J304" s="1" t="s">
        <v>6953</v>
      </c>
      <c r="K304" s="1" t="s">
        <v>44</v>
      </c>
      <c r="L304" s="1" t="s">
        <v>775</v>
      </c>
      <c r="M304" s="1" t="s">
        <v>45</v>
      </c>
      <c r="N304" s="1" t="s">
        <v>46</v>
      </c>
      <c r="O304" s="1" t="s">
        <v>46</v>
      </c>
      <c r="P304" s="1" t="s">
        <v>3800</v>
      </c>
      <c r="Q304" s="1">
        <f xml:space="preserve"> 2018-O304</f>
        <v>2018</v>
      </c>
      <c r="R304">
        <v>97</v>
      </c>
      <c r="S304" s="1" t="s">
        <v>58</v>
      </c>
      <c r="T304" s="2">
        <f>+R304</f>
        <v>97</v>
      </c>
      <c r="U304" s="1" t="s">
        <v>93</v>
      </c>
      <c r="V304" s="1" t="s">
        <v>167</v>
      </c>
    </row>
    <row r="305" spans="1:24" x14ac:dyDescent="0.25">
      <c r="A305" s="1" t="s">
        <v>3794</v>
      </c>
      <c r="B305" s="1" t="s">
        <v>3795</v>
      </c>
      <c r="C305" s="1" t="s">
        <v>771</v>
      </c>
      <c r="D305" s="1" t="s">
        <v>1085</v>
      </c>
      <c r="G305" s="1" t="s">
        <v>774</v>
      </c>
      <c r="H305" s="1" t="s">
        <v>77</v>
      </c>
      <c r="I305" s="1" t="s">
        <v>43</v>
      </c>
      <c r="J305" s="1" t="s">
        <v>6954</v>
      </c>
      <c r="K305" s="1" t="s">
        <v>44</v>
      </c>
      <c r="L305" s="1" t="s">
        <v>775</v>
      </c>
      <c r="M305" s="1" t="s">
        <v>45</v>
      </c>
      <c r="N305" s="1" t="s">
        <v>46</v>
      </c>
      <c r="O305" s="1" t="s">
        <v>46</v>
      </c>
      <c r="P305" s="1" t="s">
        <v>1180</v>
      </c>
      <c r="Q305" s="1">
        <f xml:space="preserve"> 2018-O305</f>
        <v>2018</v>
      </c>
      <c r="R305">
        <v>16</v>
      </c>
      <c r="S305" s="1" t="s">
        <v>58</v>
      </c>
      <c r="T305" s="2">
        <f>+R305</f>
        <v>16</v>
      </c>
      <c r="U305" s="1" t="s">
        <v>93</v>
      </c>
      <c r="V305" s="1" t="s">
        <v>83</v>
      </c>
      <c r="X305" s="1" t="s">
        <v>264</v>
      </c>
    </row>
    <row r="306" spans="1:24" x14ac:dyDescent="0.25">
      <c r="A306" s="1" t="s">
        <v>3790</v>
      </c>
      <c r="B306" s="1" t="s">
        <v>3791</v>
      </c>
      <c r="C306" s="1" t="s">
        <v>771</v>
      </c>
      <c r="D306" s="1" t="s">
        <v>1075</v>
      </c>
      <c r="G306" s="1" t="s">
        <v>774</v>
      </c>
      <c r="H306" s="1" t="s">
        <v>77</v>
      </c>
      <c r="I306" s="1" t="s">
        <v>171</v>
      </c>
      <c r="J306" s="1" t="s">
        <v>6953</v>
      </c>
      <c r="K306" s="1" t="s">
        <v>44</v>
      </c>
      <c r="L306" s="1" t="s">
        <v>775</v>
      </c>
      <c r="M306" s="1" t="s">
        <v>45</v>
      </c>
      <c r="N306" s="1" t="s">
        <v>46</v>
      </c>
      <c r="O306" s="1" t="s">
        <v>46</v>
      </c>
      <c r="P306" s="1" t="s">
        <v>3793</v>
      </c>
      <c r="Q306" s="1">
        <f xml:space="preserve"> 2018-O306</f>
        <v>2018</v>
      </c>
      <c r="R306">
        <v>16</v>
      </c>
      <c r="S306" s="1" t="s">
        <v>58</v>
      </c>
      <c r="T306" s="2">
        <f>+R306</f>
        <v>16</v>
      </c>
      <c r="U306" s="1" t="s">
        <v>93</v>
      </c>
      <c r="V306" s="1" t="s">
        <v>60</v>
      </c>
      <c r="W306" s="1" t="s">
        <v>61</v>
      </c>
    </row>
    <row r="307" spans="1:24" x14ac:dyDescent="0.25">
      <c r="A307" s="1" t="s">
        <v>3787</v>
      </c>
      <c r="B307" s="1" t="s">
        <v>3788</v>
      </c>
      <c r="C307" s="1" t="s">
        <v>771</v>
      </c>
      <c r="D307" s="1" t="s">
        <v>1075</v>
      </c>
      <c r="G307" s="1" t="s">
        <v>774</v>
      </c>
      <c r="H307" s="1" t="s">
        <v>77</v>
      </c>
      <c r="I307" s="1" t="s">
        <v>43</v>
      </c>
      <c r="J307" s="1" t="s">
        <v>6954</v>
      </c>
      <c r="K307" s="1" t="s">
        <v>44</v>
      </c>
      <c r="L307" s="1" t="s">
        <v>775</v>
      </c>
      <c r="M307" s="1" t="s">
        <v>106</v>
      </c>
      <c r="N307" s="1" t="s">
        <v>79</v>
      </c>
      <c r="O307" s="1" t="s">
        <v>46</v>
      </c>
      <c r="P307" s="1" t="s">
        <v>231</v>
      </c>
      <c r="Q307" s="1">
        <f xml:space="preserve"> 2018-O307</f>
        <v>2018</v>
      </c>
      <c r="R307">
        <v>30</v>
      </c>
      <c r="S307" s="1" t="s">
        <v>58</v>
      </c>
      <c r="T307" s="2">
        <f>+R307</f>
        <v>30</v>
      </c>
      <c r="U307" s="1" t="s">
        <v>93</v>
      </c>
      <c r="V307" s="1" t="s">
        <v>167</v>
      </c>
    </row>
    <row r="308" spans="1:24" x14ac:dyDescent="0.25">
      <c r="A308" s="1" t="s">
        <v>3784</v>
      </c>
      <c r="B308" s="1" t="s">
        <v>3785</v>
      </c>
      <c r="C308" s="1" t="s">
        <v>771</v>
      </c>
      <c r="D308" s="1" t="s">
        <v>1085</v>
      </c>
      <c r="G308" s="1" t="s">
        <v>774</v>
      </c>
      <c r="H308" s="1" t="s">
        <v>77</v>
      </c>
      <c r="I308" s="1" t="s">
        <v>43</v>
      </c>
      <c r="J308" s="1" t="s">
        <v>6954</v>
      </c>
      <c r="K308" s="1" t="s">
        <v>44</v>
      </c>
      <c r="L308" s="1" t="s">
        <v>775</v>
      </c>
      <c r="M308" s="1" t="s">
        <v>45</v>
      </c>
      <c r="N308" s="1" t="s">
        <v>46</v>
      </c>
      <c r="O308" s="1" t="s">
        <v>46</v>
      </c>
      <c r="P308" s="1" t="s">
        <v>1164</v>
      </c>
      <c r="Q308" s="1">
        <f xml:space="preserve"> 2018-O308</f>
        <v>2018</v>
      </c>
      <c r="R308">
        <v>1</v>
      </c>
      <c r="S308" s="1" t="s">
        <v>58</v>
      </c>
      <c r="T308" s="2">
        <f>+R308</f>
        <v>1</v>
      </c>
      <c r="U308" s="1" t="s">
        <v>93</v>
      </c>
      <c r="V308" s="1" t="s">
        <v>83</v>
      </c>
      <c r="X308" s="1" t="s">
        <v>260</v>
      </c>
    </row>
    <row r="309" spans="1:24" x14ac:dyDescent="0.25">
      <c r="A309" s="1" t="s">
        <v>3781</v>
      </c>
      <c r="B309" s="1" t="s">
        <v>3782</v>
      </c>
      <c r="C309" s="1" t="s">
        <v>771</v>
      </c>
      <c r="D309" s="1" t="s">
        <v>2323</v>
      </c>
      <c r="G309" s="1" t="s">
        <v>774</v>
      </c>
      <c r="H309" s="1" t="s">
        <v>77</v>
      </c>
      <c r="I309" s="1" t="s">
        <v>114</v>
      </c>
      <c r="J309" s="1" t="s">
        <v>114</v>
      </c>
      <c r="K309" s="1" t="s">
        <v>44</v>
      </c>
      <c r="L309" s="1" t="s">
        <v>775</v>
      </c>
      <c r="M309" s="1" t="s">
        <v>45</v>
      </c>
      <c r="N309" s="1" t="s">
        <v>46</v>
      </c>
      <c r="O309" s="1" t="s">
        <v>46</v>
      </c>
      <c r="P309" s="1" t="s">
        <v>2219</v>
      </c>
      <c r="Q309" s="1">
        <f xml:space="preserve"> 2018-O309</f>
        <v>2018</v>
      </c>
      <c r="R309">
        <v>4</v>
      </c>
      <c r="S309" s="1" t="s">
        <v>58</v>
      </c>
      <c r="T309" s="2">
        <f>+R309</f>
        <v>4</v>
      </c>
      <c r="U309" s="1" t="s">
        <v>93</v>
      </c>
      <c r="V309" s="1" t="s">
        <v>167</v>
      </c>
    </row>
    <row r="310" spans="1:24" x14ac:dyDescent="0.25">
      <c r="A310" s="1" t="s">
        <v>3778</v>
      </c>
      <c r="B310" s="1" t="s">
        <v>3779</v>
      </c>
      <c r="C310" s="1" t="s">
        <v>771</v>
      </c>
      <c r="D310" s="1" t="s">
        <v>2323</v>
      </c>
      <c r="G310" s="1" t="s">
        <v>774</v>
      </c>
      <c r="H310" s="1" t="s">
        <v>77</v>
      </c>
      <c r="I310" s="1" t="s">
        <v>43</v>
      </c>
      <c r="J310" s="1" t="s">
        <v>6954</v>
      </c>
      <c r="K310" s="1" t="s">
        <v>44</v>
      </c>
      <c r="L310" s="1" t="s">
        <v>775</v>
      </c>
      <c r="M310" s="1" t="s">
        <v>45</v>
      </c>
      <c r="N310" s="1" t="s">
        <v>46</v>
      </c>
      <c r="O310" s="1" t="s">
        <v>46</v>
      </c>
      <c r="P310" s="1" t="s">
        <v>2219</v>
      </c>
      <c r="Q310" s="1">
        <f xml:space="preserve"> 2018-O310</f>
        <v>2018</v>
      </c>
      <c r="R310">
        <v>41.5</v>
      </c>
      <c r="S310" s="1" t="s">
        <v>58</v>
      </c>
      <c r="T310" s="2">
        <f>+R310</f>
        <v>41.5</v>
      </c>
      <c r="U310" s="1" t="s">
        <v>93</v>
      </c>
      <c r="V310" s="1" t="s">
        <v>83</v>
      </c>
      <c r="X310" s="1" t="s">
        <v>264</v>
      </c>
    </row>
    <row r="311" spans="1:24" x14ac:dyDescent="0.25">
      <c r="A311" s="1" t="s">
        <v>3774</v>
      </c>
      <c r="B311" s="1" t="s">
        <v>3775</v>
      </c>
      <c r="C311" s="1" t="s">
        <v>771</v>
      </c>
      <c r="D311" s="1" t="s">
        <v>2323</v>
      </c>
      <c r="G311" s="1" t="s">
        <v>774</v>
      </c>
      <c r="H311" s="1" t="s">
        <v>77</v>
      </c>
      <c r="I311" s="1" t="s">
        <v>43</v>
      </c>
      <c r="J311" s="1" t="s">
        <v>6954</v>
      </c>
      <c r="K311" s="1" t="s">
        <v>44</v>
      </c>
      <c r="L311" s="1" t="s">
        <v>775</v>
      </c>
      <c r="M311" s="1" t="s">
        <v>45</v>
      </c>
      <c r="N311" s="1" t="s">
        <v>46</v>
      </c>
      <c r="O311" s="1" t="s">
        <v>46</v>
      </c>
      <c r="P311" s="1" t="s">
        <v>3777</v>
      </c>
      <c r="Q311" s="1">
        <f xml:space="preserve"> 2018-O311</f>
        <v>2018</v>
      </c>
      <c r="R311">
        <v>41.5</v>
      </c>
      <c r="S311" s="1" t="s">
        <v>58</v>
      </c>
      <c r="T311" s="2">
        <f>+R311</f>
        <v>41.5</v>
      </c>
      <c r="U311" s="1" t="s">
        <v>93</v>
      </c>
      <c r="V311" s="1" t="s">
        <v>60</v>
      </c>
      <c r="W311" s="1" t="s">
        <v>61</v>
      </c>
    </row>
    <row r="312" spans="1:24" x14ac:dyDescent="0.25">
      <c r="A312" s="1" t="s">
        <v>3771</v>
      </c>
      <c r="B312" s="1" t="s">
        <v>3772</v>
      </c>
      <c r="C312" s="1" t="s">
        <v>771</v>
      </c>
      <c r="D312" s="1" t="s">
        <v>2323</v>
      </c>
      <c r="G312" s="1" t="s">
        <v>774</v>
      </c>
      <c r="H312" s="1" t="s">
        <v>77</v>
      </c>
      <c r="I312" s="1" t="s">
        <v>43</v>
      </c>
      <c r="J312" s="1" t="s">
        <v>6954</v>
      </c>
      <c r="K312" s="1" t="s">
        <v>44</v>
      </c>
      <c r="L312" s="1" t="s">
        <v>775</v>
      </c>
      <c r="M312" s="1" t="s">
        <v>45</v>
      </c>
      <c r="N312" s="1" t="s">
        <v>46</v>
      </c>
      <c r="O312" s="1" t="s">
        <v>46</v>
      </c>
      <c r="P312" s="1" t="s">
        <v>981</v>
      </c>
      <c r="Q312" s="1">
        <f xml:space="preserve"> 2018-O312</f>
        <v>2018</v>
      </c>
      <c r="R312">
        <v>400</v>
      </c>
      <c r="S312" s="1" t="s">
        <v>58</v>
      </c>
      <c r="T312" s="2">
        <f>+R312</f>
        <v>400</v>
      </c>
      <c r="U312" s="1" t="s">
        <v>93</v>
      </c>
      <c r="V312" s="1" t="s">
        <v>167</v>
      </c>
    </row>
    <row r="313" spans="1:24" x14ac:dyDescent="0.25">
      <c r="A313" s="1" t="s">
        <v>3768</v>
      </c>
      <c r="B313" s="1" t="s">
        <v>3769</v>
      </c>
      <c r="C313" s="1" t="s">
        <v>771</v>
      </c>
      <c r="D313" s="1" t="s">
        <v>2323</v>
      </c>
      <c r="G313" s="1" t="s">
        <v>774</v>
      </c>
      <c r="H313" s="1" t="s">
        <v>77</v>
      </c>
      <c r="I313" s="1" t="s">
        <v>43</v>
      </c>
      <c r="J313" s="1" t="s">
        <v>6954</v>
      </c>
      <c r="K313" s="1" t="s">
        <v>44</v>
      </c>
      <c r="L313" s="1" t="s">
        <v>775</v>
      </c>
      <c r="M313" s="1" t="s">
        <v>45</v>
      </c>
      <c r="N313" s="1" t="s">
        <v>46</v>
      </c>
      <c r="O313" s="1" t="s">
        <v>46</v>
      </c>
      <c r="P313" s="1" t="s">
        <v>2218</v>
      </c>
      <c r="Q313" s="1">
        <f xml:space="preserve"> 2018-O313</f>
        <v>2018</v>
      </c>
      <c r="R313">
        <v>0.5</v>
      </c>
      <c r="S313" s="1" t="s">
        <v>58</v>
      </c>
      <c r="T313" s="2">
        <f>+R313</f>
        <v>0.5</v>
      </c>
      <c r="U313" s="1" t="s">
        <v>93</v>
      </c>
      <c r="V313" s="1" t="s">
        <v>83</v>
      </c>
      <c r="X313" s="1" t="s">
        <v>264</v>
      </c>
    </row>
    <row r="314" spans="1:24" x14ac:dyDescent="0.25">
      <c r="A314" s="1" t="s">
        <v>3764</v>
      </c>
      <c r="B314" s="1" t="s">
        <v>3765</v>
      </c>
      <c r="C314" s="1" t="s">
        <v>771</v>
      </c>
      <c r="D314" s="1" t="s">
        <v>2323</v>
      </c>
      <c r="G314" s="1" t="s">
        <v>774</v>
      </c>
      <c r="H314" s="1" t="s">
        <v>77</v>
      </c>
      <c r="I314" s="1" t="s">
        <v>43</v>
      </c>
      <c r="J314" s="1" t="s">
        <v>6954</v>
      </c>
      <c r="K314" s="1" t="s">
        <v>44</v>
      </c>
      <c r="L314" s="1" t="s">
        <v>775</v>
      </c>
      <c r="M314" s="1" t="s">
        <v>45</v>
      </c>
      <c r="N314" s="1" t="s">
        <v>46</v>
      </c>
      <c r="O314" s="1" t="s">
        <v>46</v>
      </c>
      <c r="P314" s="1" t="s">
        <v>981</v>
      </c>
      <c r="Q314" s="1">
        <f xml:space="preserve"> 2018-O314</f>
        <v>2018</v>
      </c>
      <c r="R314">
        <v>0.5</v>
      </c>
      <c r="S314" s="1" t="s">
        <v>58</v>
      </c>
      <c r="T314" s="2">
        <f>+R314</f>
        <v>0.5</v>
      </c>
      <c r="U314" s="1" t="s">
        <v>93</v>
      </c>
      <c r="V314" s="1" t="s">
        <v>60</v>
      </c>
      <c r="W314" s="1" t="s">
        <v>2230</v>
      </c>
    </row>
    <row r="315" spans="1:24" x14ac:dyDescent="0.25">
      <c r="A315" s="1" t="s">
        <v>3761</v>
      </c>
      <c r="B315" s="1" t="s">
        <v>3762</v>
      </c>
      <c r="C315" s="1" t="s">
        <v>771</v>
      </c>
      <c r="D315" s="1" t="s">
        <v>2323</v>
      </c>
      <c r="G315" s="1" t="s">
        <v>774</v>
      </c>
      <c r="H315" s="1" t="s">
        <v>77</v>
      </c>
      <c r="I315" s="1" t="s">
        <v>78</v>
      </c>
      <c r="J315" s="1" t="s">
        <v>78</v>
      </c>
      <c r="K315" s="1" t="s">
        <v>44</v>
      </c>
      <c r="L315" s="1" t="s">
        <v>775</v>
      </c>
      <c r="M315" s="1" t="s">
        <v>45</v>
      </c>
      <c r="N315" s="1" t="s">
        <v>46</v>
      </c>
      <c r="O315" s="1" t="s">
        <v>46</v>
      </c>
      <c r="P315" s="1" t="s">
        <v>752</v>
      </c>
      <c r="Q315" s="1">
        <f xml:space="preserve"> 2018-O315</f>
        <v>2018</v>
      </c>
      <c r="R315">
        <v>8.3000000000000007</v>
      </c>
      <c r="S315" s="1" t="s">
        <v>58</v>
      </c>
      <c r="T315" s="2">
        <f>+R315</f>
        <v>8.3000000000000007</v>
      </c>
      <c r="U315" s="1" t="s">
        <v>93</v>
      </c>
      <c r="V315" s="1" t="s">
        <v>211</v>
      </c>
    </row>
    <row r="316" spans="1:24" x14ac:dyDescent="0.25">
      <c r="A316" s="1" t="s">
        <v>3757</v>
      </c>
      <c r="B316" s="1" t="s">
        <v>3758</v>
      </c>
      <c r="C316" s="1" t="s">
        <v>771</v>
      </c>
      <c r="D316" s="1" t="s">
        <v>2323</v>
      </c>
      <c r="G316" s="1" t="s">
        <v>774</v>
      </c>
      <c r="H316" s="1" t="s">
        <v>77</v>
      </c>
      <c r="I316" s="1" t="s">
        <v>43</v>
      </c>
      <c r="J316" s="1" t="s">
        <v>6954</v>
      </c>
      <c r="K316" s="1" t="s">
        <v>44</v>
      </c>
      <c r="L316" s="1" t="s">
        <v>775</v>
      </c>
      <c r="M316" s="1" t="s">
        <v>45</v>
      </c>
      <c r="N316" s="1" t="s">
        <v>46</v>
      </c>
      <c r="O316" s="1" t="s">
        <v>46</v>
      </c>
      <c r="P316" s="1" t="s">
        <v>3760</v>
      </c>
      <c r="Q316" s="1">
        <f xml:space="preserve"> 2018-O316</f>
        <v>2018</v>
      </c>
      <c r="R316">
        <v>32</v>
      </c>
      <c r="S316" s="1" t="s">
        <v>58</v>
      </c>
      <c r="T316" s="2">
        <f>+R316</f>
        <v>32</v>
      </c>
      <c r="U316" s="1" t="s">
        <v>93</v>
      </c>
      <c r="V316" s="1" t="s">
        <v>83</v>
      </c>
      <c r="X316" s="1" t="s">
        <v>264</v>
      </c>
    </row>
    <row r="317" spans="1:24" x14ac:dyDescent="0.25">
      <c r="A317" s="1" t="s">
        <v>3753</v>
      </c>
      <c r="B317" s="1" t="s">
        <v>3754</v>
      </c>
      <c r="C317" s="1" t="s">
        <v>771</v>
      </c>
      <c r="D317" s="1" t="s">
        <v>1075</v>
      </c>
      <c r="G317" s="1" t="s">
        <v>774</v>
      </c>
      <c r="H317" s="1" t="s">
        <v>77</v>
      </c>
      <c r="I317" s="1" t="s">
        <v>171</v>
      </c>
      <c r="J317" s="1" t="s">
        <v>6953</v>
      </c>
      <c r="K317" s="1" t="s">
        <v>44</v>
      </c>
      <c r="L317" s="1" t="s">
        <v>775</v>
      </c>
      <c r="M317" s="1" t="s">
        <v>106</v>
      </c>
      <c r="N317" s="1" t="s">
        <v>75</v>
      </c>
      <c r="O317" s="1" t="s">
        <v>46</v>
      </c>
      <c r="P317" s="1" t="s">
        <v>3530</v>
      </c>
      <c r="Q317" s="1">
        <f xml:space="preserve"> 2018-O317</f>
        <v>2018</v>
      </c>
      <c r="R317">
        <v>32</v>
      </c>
      <c r="S317" s="1" t="s">
        <v>58</v>
      </c>
      <c r="T317" s="2">
        <f>+R317</f>
        <v>32</v>
      </c>
      <c r="U317" s="1" t="s">
        <v>93</v>
      </c>
      <c r="V317" s="1" t="s">
        <v>60</v>
      </c>
      <c r="W317" s="1" t="s">
        <v>61</v>
      </c>
    </row>
    <row r="318" spans="1:24" x14ac:dyDescent="0.25">
      <c r="A318" s="1" t="s">
        <v>3750</v>
      </c>
      <c r="B318" s="1" t="s">
        <v>3751</v>
      </c>
      <c r="C318" s="1" t="s">
        <v>771</v>
      </c>
      <c r="D318" s="1" t="s">
        <v>2323</v>
      </c>
      <c r="G318" s="1" t="s">
        <v>774</v>
      </c>
      <c r="H318" s="1" t="s">
        <v>77</v>
      </c>
      <c r="I318" s="1" t="s">
        <v>114</v>
      </c>
      <c r="J318" s="1" t="s">
        <v>114</v>
      </c>
      <c r="K318" s="1" t="s">
        <v>44</v>
      </c>
      <c r="L318" s="1" t="s">
        <v>775</v>
      </c>
      <c r="M318" s="1" t="s">
        <v>45</v>
      </c>
      <c r="N318" s="1" t="s">
        <v>46</v>
      </c>
      <c r="O318" s="1" t="s">
        <v>46</v>
      </c>
      <c r="P318" s="1" t="s">
        <v>174</v>
      </c>
      <c r="Q318" s="1">
        <f xml:space="preserve"> 2018-O318</f>
        <v>2018</v>
      </c>
      <c r="R318">
        <v>150</v>
      </c>
      <c r="S318" s="1" t="s">
        <v>58</v>
      </c>
      <c r="T318" s="2">
        <f>+R318</f>
        <v>150</v>
      </c>
      <c r="U318" s="1" t="s">
        <v>93</v>
      </c>
      <c r="V318" s="1" t="s">
        <v>167</v>
      </c>
    </row>
    <row r="319" spans="1:24" x14ac:dyDescent="0.25">
      <c r="A319" s="1" t="s">
        <v>3746</v>
      </c>
      <c r="B319" s="1" t="s">
        <v>3747</v>
      </c>
      <c r="C319" s="1" t="s">
        <v>771</v>
      </c>
      <c r="D319" s="1" t="s">
        <v>1075</v>
      </c>
      <c r="G319" s="1" t="s">
        <v>774</v>
      </c>
      <c r="H319" s="1" t="s">
        <v>77</v>
      </c>
      <c r="I319" s="1" t="s">
        <v>171</v>
      </c>
      <c r="J319" s="1" t="s">
        <v>6953</v>
      </c>
      <c r="K319" s="1" t="s">
        <v>44</v>
      </c>
      <c r="L319" s="1" t="s">
        <v>775</v>
      </c>
      <c r="M319" s="1" t="s">
        <v>45</v>
      </c>
      <c r="N319" s="1" t="s">
        <v>46</v>
      </c>
      <c r="O319" s="1" t="s">
        <v>46</v>
      </c>
      <c r="P319" s="1" t="s">
        <v>800</v>
      </c>
      <c r="Q319" s="1">
        <f xml:space="preserve"> 2018-O319</f>
        <v>2018</v>
      </c>
      <c r="R319">
        <v>24</v>
      </c>
      <c r="S319" s="1" t="s">
        <v>90</v>
      </c>
      <c r="T319" s="2">
        <f>+R319*0.0001</f>
        <v>2.4000000000000002E-3</v>
      </c>
      <c r="U319" s="1" t="s">
        <v>93</v>
      </c>
      <c r="V319" s="1" t="s">
        <v>167</v>
      </c>
    </row>
    <row r="320" spans="1:24" x14ac:dyDescent="0.25">
      <c r="A320" s="1" t="s">
        <v>3742</v>
      </c>
      <c r="B320" s="1" t="s">
        <v>3743</v>
      </c>
      <c r="C320" s="1" t="s">
        <v>771</v>
      </c>
      <c r="D320" s="1" t="s">
        <v>2323</v>
      </c>
      <c r="G320" s="1" t="s">
        <v>774</v>
      </c>
      <c r="H320" s="1" t="s">
        <v>77</v>
      </c>
      <c r="I320" s="1" t="s">
        <v>114</v>
      </c>
      <c r="J320" s="1" t="s">
        <v>114</v>
      </c>
      <c r="K320" s="1" t="s">
        <v>44</v>
      </c>
      <c r="L320" s="1" t="s">
        <v>775</v>
      </c>
      <c r="M320" s="1" t="s">
        <v>45</v>
      </c>
      <c r="N320" s="1" t="s">
        <v>46</v>
      </c>
      <c r="O320" s="1" t="s">
        <v>46</v>
      </c>
      <c r="P320" s="1" t="s">
        <v>3745</v>
      </c>
      <c r="Q320" s="1">
        <f xml:space="preserve"> 2018-O320</f>
        <v>2018</v>
      </c>
      <c r="R320">
        <v>5.5</v>
      </c>
      <c r="S320" s="1" t="s">
        <v>58</v>
      </c>
      <c r="T320" s="2">
        <f>+R320</f>
        <v>5.5</v>
      </c>
      <c r="U320" s="1" t="s">
        <v>93</v>
      </c>
      <c r="V320" s="1" t="s">
        <v>83</v>
      </c>
      <c r="X320" s="1" t="s">
        <v>264</v>
      </c>
    </row>
    <row r="321" spans="1:24" x14ac:dyDescent="0.25">
      <c r="A321" s="1" t="s">
        <v>3739</v>
      </c>
      <c r="B321" s="1" t="s">
        <v>3740</v>
      </c>
      <c r="C321" s="1" t="s">
        <v>771</v>
      </c>
      <c r="D321" s="1" t="s">
        <v>1075</v>
      </c>
      <c r="G321" s="1" t="s">
        <v>774</v>
      </c>
      <c r="H321" s="1" t="s">
        <v>77</v>
      </c>
      <c r="I321" s="1" t="s">
        <v>171</v>
      </c>
      <c r="J321" s="1" t="s">
        <v>6953</v>
      </c>
      <c r="K321" s="1" t="s">
        <v>44</v>
      </c>
      <c r="L321" s="1" t="s">
        <v>775</v>
      </c>
      <c r="M321" s="1" t="s">
        <v>45</v>
      </c>
      <c r="N321" s="1" t="s">
        <v>46</v>
      </c>
      <c r="O321" s="1" t="s">
        <v>46</v>
      </c>
      <c r="P321" s="1" t="s">
        <v>429</v>
      </c>
      <c r="Q321" s="1">
        <f xml:space="preserve"> 2018-O321</f>
        <v>2018</v>
      </c>
      <c r="R321">
        <v>5.5</v>
      </c>
      <c r="S321" s="1" t="s">
        <v>58</v>
      </c>
      <c r="T321" s="2">
        <f>+R321</f>
        <v>5.5</v>
      </c>
      <c r="U321" s="1" t="s">
        <v>93</v>
      </c>
      <c r="V321" s="1" t="s">
        <v>60</v>
      </c>
      <c r="W321" s="1" t="s">
        <v>61</v>
      </c>
    </row>
    <row r="322" spans="1:24" x14ac:dyDescent="0.25">
      <c r="A322" s="1" t="s">
        <v>3735</v>
      </c>
      <c r="B322" s="1" t="s">
        <v>3736</v>
      </c>
      <c r="C322" s="1" t="s">
        <v>771</v>
      </c>
      <c r="D322" s="1" t="s">
        <v>2323</v>
      </c>
      <c r="G322" s="1" t="s">
        <v>774</v>
      </c>
      <c r="H322" s="1" t="s">
        <v>77</v>
      </c>
      <c r="I322" s="1" t="s">
        <v>43</v>
      </c>
      <c r="J322" s="1" t="s">
        <v>6954</v>
      </c>
      <c r="K322" s="1" t="s">
        <v>44</v>
      </c>
      <c r="L322" s="1" t="s">
        <v>775</v>
      </c>
      <c r="M322" s="1" t="s">
        <v>45</v>
      </c>
      <c r="N322" s="1" t="s">
        <v>46</v>
      </c>
      <c r="O322" s="1" t="s">
        <v>46</v>
      </c>
      <c r="P322" s="1" t="s">
        <v>3738</v>
      </c>
      <c r="Q322" s="1">
        <f xml:space="preserve"> 2018-O322</f>
        <v>2018</v>
      </c>
      <c r="R322">
        <v>2</v>
      </c>
      <c r="S322" s="1" t="s">
        <v>58</v>
      </c>
      <c r="T322" s="2">
        <f>+R322</f>
        <v>2</v>
      </c>
      <c r="U322" s="1" t="s">
        <v>93</v>
      </c>
      <c r="V322" s="1" t="s">
        <v>60</v>
      </c>
      <c r="W322" s="1" t="s">
        <v>61</v>
      </c>
    </row>
    <row r="323" spans="1:24" x14ac:dyDescent="0.25">
      <c r="A323" s="1" t="s">
        <v>3732</v>
      </c>
      <c r="B323" s="1" t="s">
        <v>3733</v>
      </c>
      <c r="C323" s="1" t="s">
        <v>771</v>
      </c>
      <c r="D323" s="1" t="s">
        <v>1075</v>
      </c>
      <c r="G323" s="1" t="s">
        <v>774</v>
      </c>
      <c r="H323" s="1" t="s">
        <v>77</v>
      </c>
      <c r="I323" s="1" t="s">
        <v>171</v>
      </c>
      <c r="J323" s="1" t="s">
        <v>6953</v>
      </c>
      <c r="K323" s="1" t="s">
        <v>44</v>
      </c>
      <c r="L323" s="1" t="s">
        <v>775</v>
      </c>
      <c r="M323" s="1" t="s">
        <v>45</v>
      </c>
      <c r="N323" s="1" t="s">
        <v>46</v>
      </c>
      <c r="O323" s="1" t="s">
        <v>46</v>
      </c>
      <c r="P323" s="1" t="s">
        <v>2278</v>
      </c>
      <c r="Q323" s="1">
        <f xml:space="preserve"> 2018-O323</f>
        <v>2018</v>
      </c>
      <c r="R323">
        <v>2</v>
      </c>
      <c r="S323" s="1" t="s">
        <v>58</v>
      </c>
      <c r="T323" s="2">
        <f>+R323</f>
        <v>2</v>
      </c>
      <c r="U323" s="1" t="s">
        <v>93</v>
      </c>
      <c r="V323" s="1" t="s">
        <v>211</v>
      </c>
    </row>
    <row r="324" spans="1:24" x14ac:dyDescent="0.25">
      <c r="A324" s="1" t="s">
        <v>3728</v>
      </c>
      <c r="B324" s="1" t="s">
        <v>3729</v>
      </c>
      <c r="C324" s="1" t="s">
        <v>771</v>
      </c>
      <c r="D324" s="1" t="s">
        <v>1075</v>
      </c>
      <c r="G324" s="1" t="s">
        <v>774</v>
      </c>
      <c r="H324" s="1" t="s">
        <v>77</v>
      </c>
      <c r="I324" s="1" t="s">
        <v>171</v>
      </c>
      <c r="J324" s="1" t="s">
        <v>6953</v>
      </c>
      <c r="K324" s="1" t="s">
        <v>44</v>
      </c>
      <c r="L324" s="1" t="s">
        <v>2262</v>
      </c>
      <c r="M324" s="1" t="s">
        <v>45</v>
      </c>
      <c r="N324" s="1" t="s">
        <v>46</v>
      </c>
      <c r="O324" s="1" t="s">
        <v>46</v>
      </c>
      <c r="P324" s="1" t="s">
        <v>3731</v>
      </c>
      <c r="Q324" s="1">
        <f xml:space="preserve"> 2018-O324</f>
        <v>2018</v>
      </c>
      <c r="R324">
        <v>77</v>
      </c>
      <c r="S324" s="1" t="s">
        <v>58</v>
      </c>
      <c r="T324" s="2">
        <f>+R324</f>
        <v>77</v>
      </c>
      <c r="U324" s="1" t="s">
        <v>93</v>
      </c>
      <c r="V324" s="1" t="s">
        <v>60</v>
      </c>
      <c r="W324" s="1" t="s">
        <v>61</v>
      </c>
    </row>
    <row r="325" spans="1:24" x14ac:dyDescent="0.25">
      <c r="A325" s="1" t="s">
        <v>3725</v>
      </c>
      <c r="B325" s="1" t="s">
        <v>3726</v>
      </c>
      <c r="C325" s="1" t="s">
        <v>771</v>
      </c>
      <c r="D325" s="1" t="s">
        <v>2323</v>
      </c>
      <c r="G325" s="1" t="s">
        <v>774</v>
      </c>
      <c r="H325" s="1" t="s">
        <v>77</v>
      </c>
      <c r="I325" s="1" t="s">
        <v>43</v>
      </c>
      <c r="J325" s="1" t="s">
        <v>6954</v>
      </c>
      <c r="K325" s="1" t="s">
        <v>44</v>
      </c>
      <c r="L325" s="1" t="s">
        <v>775</v>
      </c>
      <c r="M325" s="1" t="s">
        <v>45</v>
      </c>
      <c r="N325" s="1" t="s">
        <v>46</v>
      </c>
      <c r="O325" s="1" t="s">
        <v>46</v>
      </c>
      <c r="P325" s="1" t="s">
        <v>205</v>
      </c>
      <c r="Q325" s="1">
        <f xml:space="preserve"> 2018-O325</f>
        <v>2018</v>
      </c>
      <c r="R325">
        <v>150</v>
      </c>
      <c r="S325" s="1" t="s">
        <v>58</v>
      </c>
      <c r="T325" s="2">
        <f>+R325</f>
        <v>150</v>
      </c>
      <c r="U325" s="1" t="s">
        <v>93</v>
      </c>
      <c r="V325" s="1" t="s">
        <v>167</v>
      </c>
    </row>
    <row r="326" spans="1:24" x14ac:dyDescent="0.25">
      <c r="A326" s="1" t="s">
        <v>3721</v>
      </c>
      <c r="B326" s="1" t="s">
        <v>3722</v>
      </c>
      <c r="C326" s="1" t="s">
        <v>771</v>
      </c>
      <c r="D326" s="1" t="s">
        <v>1075</v>
      </c>
      <c r="G326" s="1" t="s">
        <v>774</v>
      </c>
      <c r="H326" s="1" t="s">
        <v>77</v>
      </c>
      <c r="I326" s="1" t="s">
        <v>171</v>
      </c>
      <c r="J326" s="1" t="s">
        <v>6953</v>
      </c>
      <c r="K326" s="1" t="s">
        <v>44</v>
      </c>
      <c r="L326" s="1" t="s">
        <v>775</v>
      </c>
      <c r="M326" s="1" t="s">
        <v>45</v>
      </c>
      <c r="N326" s="1" t="s">
        <v>46</v>
      </c>
      <c r="O326" s="1" t="s">
        <v>46</v>
      </c>
      <c r="P326" s="1" t="s">
        <v>752</v>
      </c>
      <c r="Q326" s="1">
        <f xml:space="preserve"> 2018-O326</f>
        <v>2018</v>
      </c>
      <c r="R326">
        <v>453</v>
      </c>
      <c r="S326" s="1" t="s">
        <v>90</v>
      </c>
      <c r="T326" s="2">
        <f>+R326*0.0001</f>
        <v>4.53E-2</v>
      </c>
      <c r="U326" s="1" t="s">
        <v>93</v>
      </c>
      <c r="V326" s="1" t="s">
        <v>49</v>
      </c>
    </row>
    <row r="327" spans="1:24" x14ac:dyDescent="0.25">
      <c r="A327" s="1" t="s">
        <v>3717</v>
      </c>
      <c r="B327" s="1" t="s">
        <v>3718</v>
      </c>
      <c r="C327" s="1" t="s">
        <v>771</v>
      </c>
      <c r="D327" s="1" t="s">
        <v>2323</v>
      </c>
      <c r="G327" s="1" t="s">
        <v>774</v>
      </c>
      <c r="H327" s="1" t="s">
        <v>6948</v>
      </c>
      <c r="I327" s="1" t="s">
        <v>43</v>
      </c>
      <c r="J327" s="1" t="s">
        <v>6954</v>
      </c>
      <c r="K327" s="1" t="s">
        <v>50</v>
      </c>
      <c r="M327" s="1" t="s">
        <v>45</v>
      </c>
      <c r="N327" s="1" t="s">
        <v>46</v>
      </c>
      <c r="O327" s="1" t="s">
        <v>46</v>
      </c>
      <c r="P327" s="1" t="s">
        <v>3720</v>
      </c>
      <c r="Q327" s="1">
        <f xml:space="preserve"> 2018-O327</f>
        <v>2018</v>
      </c>
      <c r="R327">
        <v>2</v>
      </c>
      <c r="S327" s="1" t="s">
        <v>90</v>
      </c>
      <c r="T327" s="2">
        <f>+R327*0.0001</f>
        <v>2.0000000000000001E-4</v>
      </c>
      <c r="U327" s="1" t="s">
        <v>93</v>
      </c>
      <c r="V327" s="1" t="s">
        <v>167</v>
      </c>
    </row>
    <row r="328" spans="1:24" x14ac:dyDescent="0.25">
      <c r="A328" s="1" t="s">
        <v>3714</v>
      </c>
      <c r="B328" s="1" t="s">
        <v>3715</v>
      </c>
      <c r="C328" s="1" t="s">
        <v>771</v>
      </c>
      <c r="D328" s="1" t="s">
        <v>2323</v>
      </c>
      <c r="G328" s="1" t="s">
        <v>774</v>
      </c>
      <c r="H328" s="1" t="s">
        <v>6948</v>
      </c>
      <c r="I328" s="1" t="s">
        <v>43</v>
      </c>
      <c r="J328" s="1" t="s">
        <v>6954</v>
      </c>
      <c r="K328" s="1" t="s">
        <v>44</v>
      </c>
      <c r="L328" s="1" t="s">
        <v>775</v>
      </c>
      <c r="M328" s="1" t="s">
        <v>45</v>
      </c>
      <c r="N328" s="1" t="s">
        <v>46</v>
      </c>
      <c r="O328" s="1" t="s">
        <v>46</v>
      </c>
      <c r="P328" s="1" t="s">
        <v>3707</v>
      </c>
      <c r="Q328" s="1">
        <f xml:space="preserve"> 2018-O328</f>
        <v>2018</v>
      </c>
      <c r="R328">
        <v>8</v>
      </c>
      <c r="S328" s="1" t="s">
        <v>58</v>
      </c>
      <c r="T328" s="2">
        <f>+R328</f>
        <v>8</v>
      </c>
      <c r="U328" s="1" t="s">
        <v>93</v>
      </c>
      <c r="V328" s="1" t="s">
        <v>60</v>
      </c>
      <c r="W328" s="1" t="s">
        <v>61</v>
      </c>
    </row>
    <row r="329" spans="1:24" x14ac:dyDescent="0.25">
      <c r="A329" s="1" t="s">
        <v>3711</v>
      </c>
      <c r="B329" s="1" t="s">
        <v>3712</v>
      </c>
      <c r="C329" s="1" t="s">
        <v>771</v>
      </c>
      <c r="D329" s="1" t="s">
        <v>772</v>
      </c>
      <c r="G329" s="1" t="s">
        <v>774</v>
      </c>
      <c r="H329" s="1" t="s">
        <v>77</v>
      </c>
      <c r="I329" s="1" t="s">
        <v>78</v>
      </c>
      <c r="J329" s="1" t="s">
        <v>78</v>
      </c>
      <c r="K329" s="1" t="s">
        <v>50</v>
      </c>
      <c r="M329" s="1" t="s">
        <v>106</v>
      </c>
      <c r="N329" s="1" t="s">
        <v>62</v>
      </c>
      <c r="O329" s="1" t="s">
        <v>46</v>
      </c>
      <c r="P329" s="1" t="s">
        <v>151</v>
      </c>
      <c r="Q329" s="1">
        <f xml:space="preserve"> 2018-O329</f>
        <v>2018</v>
      </c>
      <c r="R329">
        <v>135</v>
      </c>
      <c r="S329" s="1" t="s">
        <v>90</v>
      </c>
      <c r="T329" s="2">
        <f>+R329*0.0001</f>
        <v>1.35E-2</v>
      </c>
      <c r="U329" s="1" t="s">
        <v>93</v>
      </c>
      <c r="V329" s="1" t="s">
        <v>49</v>
      </c>
    </row>
    <row r="330" spans="1:24" x14ac:dyDescent="0.25">
      <c r="A330" s="1" t="s">
        <v>3708</v>
      </c>
      <c r="B330" s="1" t="s">
        <v>3709</v>
      </c>
      <c r="C330" s="1" t="s">
        <v>771</v>
      </c>
      <c r="D330" s="1" t="s">
        <v>2323</v>
      </c>
      <c r="G330" s="1" t="s">
        <v>774</v>
      </c>
      <c r="H330" s="1" t="s">
        <v>77</v>
      </c>
      <c r="I330" s="1" t="s">
        <v>114</v>
      </c>
      <c r="J330" s="1" t="s">
        <v>114</v>
      </c>
      <c r="K330" s="1" t="s">
        <v>44</v>
      </c>
      <c r="L330" s="1" t="s">
        <v>775</v>
      </c>
      <c r="M330" s="1" t="s">
        <v>45</v>
      </c>
      <c r="N330" s="1" t="s">
        <v>46</v>
      </c>
      <c r="O330" s="1" t="s">
        <v>46</v>
      </c>
      <c r="P330" s="1" t="s">
        <v>265</v>
      </c>
      <c r="Q330" s="1">
        <f xml:space="preserve"> 2018-O330</f>
        <v>2018</v>
      </c>
      <c r="R330">
        <v>1.5</v>
      </c>
      <c r="S330" s="1" t="s">
        <v>58</v>
      </c>
      <c r="T330" s="2">
        <f>+R330</f>
        <v>1.5</v>
      </c>
      <c r="U330" s="1" t="s">
        <v>93</v>
      </c>
      <c r="V330" s="1" t="s">
        <v>83</v>
      </c>
      <c r="X330" s="1" t="s">
        <v>264</v>
      </c>
    </row>
    <row r="331" spans="1:24" x14ac:dyDescent="0.25">
      <c r="A331" s="1" t="s">
        <v>3704</v>
      </c>
      <c r="B331" s="1" t="s">
        <v>3705</v>
      </c>
      <c r="C331" s="1" t="s">
        <v>771</v>
      </c>
      <c r="D331" s="1" t="s">
        <v>2323</v>
      </c>
      <c r="G331" s="1" t="s">
        <v>774</v>
      </c>
      <c r="H331" s="1" t="s">
        <v>77</v>
      </c>
      <c r="I331" s="1" t="s">
        <v>43</v>
      </c>
      <c r="J331" s="1" t="s">
        <v>6954</v>
      </c>
      <c r="K331" s="1" t="s">
        <v>50</v>
      </c>
      <c r="M331" s="1" t="s">
        <v>45</v>
      </c>
      <c r="N331" s="1" t="s">
        <v>46</v>
      </c>
      <c r="O331" s="1" t="s">
        <v>46</v>
      </c>
      <c r="P331" s="1" t="s">
        <v>1267</v>
      </c>
      <c r="Q331" s="1">
        <f xml:space="preserve"> 2018-O331</f>
        <v>2018</v>
      </c>
      <c r="R331">
        <v>2</v>
      </c>
      <c r="S331" s="1" t="s">
        <v>58</v>
      </c>
      <c r="T331" s="2">
        <f>+R331</f>
        <v>2</v>
      </c>
      <c r="U331" s="1" t="s">
        <v>93</v>
      </c>
      <c r="V331" s="1" t="s">
        <v>167</v>
      </c>
    </row>
    <row r="332" spans="1:24" x14ac:dyDescent="0.25">
      <c r="A332" s="1" t="s">
        <v>3700</v>
      </c>
      <c r="B332" s="1" t="s">
        <v>3701</v>
      </c>
      <c r="C332" s="1" t="s">
        <v>771</v>
      </c>
      <c r="D332" s="1" t="s">
        <v>2323</v>
      </c>
      <c r="G332" s="1" t="s">
        <v>774</v>
      </c>
      <c r="H332" s="1" t="s">
        <v>77</v>
      </c>
      <c r="I332" s="1" t="s">
        <v>114</v>
      </c>
      <c r="J332" s="1" t="s">
        <v>114</v>
      </c>
      <c r="K332" s="1" t="s">
        <v>44</v>
      </c>
      <c r="L332" s="1" t="s">
        <v>775</v>
      </c>
      <c r="M332" s="1" t="s">
        <v>45</v>
      </c>
      <c r="N332" s="1" t="s">
        <v>46</v>
      </c>
      <c r="O332" s="1" t="s">
        <v>46</v>
      </c>
      <c r="P332" s="1" t="s">
        <v>3703</v>
      </c>
      <c r="Q332" s="1">
        <f xml:space="preserve"> 2018-O332</f>
        <v>2018</v>
      </c>
      <c r="R332">
        <v>26</v>
      </c>
      <c r="S332" s="1" t="s">
        <v>58</v>
      </c>
      <c r="T332" s="2">
        <f>+R332</f>
        <v>26</v>
      </c>
      <c r="U332" s="1" t="s">
        <v>93</v>
      </c>
      <c r="V332" s="1" t="s">
        <v>83</v>
      </c>
      <c r="X332" s="1" t="s">
        <v>264</v>
      </c>
    </row>
    <row r="333" spans="1:24" x14ac:dyDescent="0.25">
      <c r="A333" s="1" t="s">
        <v>3697</v>
      </c>
      <c r="B333" s="1" t="s">
        <v>3698</v>
      </c>
      <c r="C333" s="1" t="s">
        <v>771</v>
      </c>
      <c r="D333" s="1" t="s">
        <v>772</v>
      </c>
      <c r="G333" s="1" t="s">
        <v>774</v>
      </c>
      <c r="H333" s="1" t="s">
        <v>77</v>
      </c>
      <c r="I333" s="1" t="s">
        <v>171</v>
      </c>
      <c r="J333" s="1" t="s">
        <v>6953</v>
      </c>
      <c r="K333" s="1" t="s">
        <v>44</v>
      </c>
      <c r="L333" s="1" t="s">
        <v>775</v>
      </c>
      <c r="M333" s="1" t="s">
        <v>45</v>
      </c>
      <c r="N333" s="1" t="s">
        <v>46</v>
      </c>
      <c r="O333" s="1" t="s">
        <v>46</v>
      </c>
      <c r="P333" s="1" t="s">
        <v>231</v>
      </c>
      <c r="Q333" s="1">
        <f xml:space="preserve"> 2018-O333</f>
        <v>2018</v>
      </c>
      <c r="R333">
        <v>26</v>
      </c>
      <c r="S333" s="1" t="s">
        <v>58</v>
      </c>
      <c r="T333" s="2">
        <f>+R333</f>
        <v>26</v>
      </c>
      <c r="U333" s="1" t="s">
        <v>93</v>
      </c>
      <c r="V333" s="1" t="s">
        <v>60</v>
      </c>
      <c r="W333" s="1" t="s">
        <v>61</v>
      </c>
    </row>
    <row r="334" spans="1:24" x14ac:dyDescent="0.25">
      <c r="A334" s="1" t="s">
        <v>3694</v>
      </c>
      <c r="B334" s="1" t="s">
        <v>3695</v>
      </c>
      <c r="C334" s="1" t="s">
        <v>771</v>
      </c>
      <c r="D334" s="1" t="s">
        <v>772</v>
      </c>
      <c r="G334" s="1" t="s">
        <v>774</v>
      </c>
      <c r="H334" s="1" t="s">
        <v>77</v>
      </c>
      <c r="I334" s="1" t="s">
        <v>78</v>
      </c>
      <c r="J334" s="1" t="s">
        <v>78</v>
      </c>
      <c r="K334" s="1" t="s">
        <v>44</v>
      </c>
      <c r="L334" s="1" t="s">
        <v>775</v>
      </c>
      <c r="M334" s="1" t="s">
        <v>45</v>
      </c>
      <c r="N334" s="1" t="s">
        <v>46</v>
      </c>
      <c r="O334" s="1" t="s">
        <v>46</v>
      </c>
      <c r="P334" s="1" t="s">
        <v>862</v>
      </c>
      <c r="Q334" s="1">
        <f xml:space="preserve"> 2018-O334</f>
        <v>2018</v>
      </c>
      <c r="R334">
        <v>50</v>
      </c>
      <c r="S334" s="1" t="s">
        <v>58</v>
      </c>
      <c r="T334" s="2">
        <f>+R334</f>
        <v>50</v>
      </c>
      <c r="U334" s="1" t="s">
        <v>93</v>
      </c>
      <c r="V334" s="1" t="s">
        <v>167</v>
      </c>
    </row>
    <row r="335" spans="1:24" x14ac:dyDescent="0.25">
      <c r="A335" s="1" t="s">
        <v>3691</v>
      </c>
      <c r="B335" s="1" t="s">
        <v>3692</v>
      </c>
      <c r="C335" s="1" t="s">
        <v>771</v>
      </c>
      <c r="D335" s="1" t="s">
        <v>2323</v>
      </c>
      <c r="G335" s="1" t="s">
        <v>774</v>
      </c>
      <c r="H335" s="1" t="s">
        <v>77</v>
      </c>
      <c r="I335" s="1" t="s">
        <v>78</v>
      </c>
      <c r="J335" s="1" t="s">
        <v>78</v>
      </c>
      <c r="K335" s="1" t="s">
        <v>44</v>
      </c>
      <c r="L335" s="1" t="s">
        <v>775</v>
      </c>
      <c r="M335" s="1" t="s">
        <v>45</v>
      </c>
      <c r="N335" s="1" t="s">
        <v>46</v>
      </c>
      <c r="O335" s="1" t="s">
        <v>46</v>
      </c>
      <c r="P335" s="1" t="s">
        <v>230</v>
      </c>
      <c r="Q335" s="1">
        <f xml:space="preserve"> 2018-O335</f>
        <v>2018</v>
      </c>
      <c r="R335">
        <v>3.5</v>
      </c>
      <c r="S335" s="1" t="s">
        <v>58</v>
      </c>
      <c r="T335" s="2">
        <f>+R335</f>
        <v>3.5</v>
      </c>
      <c r="U335" s="1" t="s">
        <v>93</v>
      </c>
      <c r="V335" s="1" t="s">
        <v>83</v>
      </c>
      <c r="X335" s="1" t="s">
        <v>482</v>
      </c>
    </row>
    <row r="336" spans="1:24" x14ac:dyDescent="0.25">
      <c r="A336" s="1" t="s">
        <v>3687</v>
      </c>
      <c r="B336" s="1" t="s">
        <v>3688</v>
      </c>
      <c r="C336" s="1" t="s">
        <v>771</v>
      </c>
      <c r="D336" s="1" t="s">
        <v>1661</v>
      </c>
      <c r="G336" s="1" t="s">
        <v>774</v>
      </c>
      <c r="H336" s="1" t="s">
        <v>77</v>
      </c>
      <c r="I336" s="1" t="s">
        <v>43</v>
      </c>
      <c r="J336" s="1" t="s">
        <v>6954</v>
      </c>
      <c r="K336" s="1" t="s">
        <v>44</v>
      </c>
      <c r="L336" s="1" t="s">
        <v>775</v>
      </c>
      <c r="M336" s="1" t="s">
        <v>45</v>
      </c>
      <c r="N336" s="1" t="s">
        <v>46</v>
      </c>
      <c r="O336" s="1" t="s">
        <v>46</v>
      </c>
      <c r="P336" s="1" t="s">
        <v>3690</v>
      </c>
      <c r="Q336" s="1">
        <f xml:space="preserve"> 2018-O336</f>
        <v>2018</v>
      </c>
      <c r="R336">
        <v>3.5</v>
      </c>
      <c r="S336" s="1" t="s">
        <v>58</v>
      </c>
      <c r="T336" s="2">
        <f>+R336</f>
        <v>3.5</v>
      </c>
      <c r="U336" s="1" t="s">
        <v>82</v>
      </c>
      <c r="V336" s="1" t="s">
        <v>83</v>
      </c>
      <c r="X336" s="1" t="s">
        <v>93</v>
      </c>
    </row>
    <row r="337" spans="1:24" x14ac:dyDescent="0.25">
      <c r="A337" s="1" t="s">
        <v>3684</v>
      </c>
      <c r="B337" s="1" t="s">
        <v>3685</v>
      </c>
      <c r="C337" s="1" t="s">
        <v>771</v>
      </c>
      <c r="D337" s="1" t="s">
        <v>2323</v>
      </c>
      <c r="G337" s="1" t="s">
        <v>774</v>
      </c>
      <c r="H337" s="1" t="s">
        <v>77</v>
      </c>
      <c r="I337" s="1" t="s">
        <v>43</v>
      </c>
      <c r="J337" s="1" t="s">
        <v>6954</v>
      </c>
      <c r="K337" s="1" t="s">
        <v>44</v>
      </c>
      <c r="L337" s="1" t="s">
        <v>775</v>
      </c>
      <c r="M337" s="1" t="s">
        <v>45</v>
      </c>
      <c r="N337" s="1" t="s">
        <v>46</v>
      </c>
      <c r="O337" s="1" t="s">
        <v>46</v>
      </c>
      <c r="P337" s="1" t="s">
        <v>174</v>
      </c>
      <c r="Q337" s="1">
        <f xml:space="preserve"> 2018-O337</f>
        <v>2018</v>
      </c>
      <c r="R337">
        <v>3.5</v>
      </c>
      <c r="S337" s="1" t="s">
        <v>90</v>
      </c>
      <c r="T337" s="2">
        <f>+R337*0.0001</f>
        <v>3.5E-4</v>
      </c>
      <c r="U337" s="1" t="s">
        <v>93</v>
      </c>
      <c r="V337" s="1" t="s">
        <v>211</v>
      </c>
    </row>
    <row r="338" spans="1:24" x14ac:dyDescent="0.25">
      <c r="A338" s="1" t="s">
        <v>3681</v>
      </c>
      <c r="B338" s="1" t="s">
        <v>3682</v>
      </c>
      <c r="C338" s="1" t="s">
        <v>771</v>
      </c>
      <c r="D338" s="1" t="s">
        <v>2323</v>
      </c>
      <c r="G338" s="1" t="s">
        <v>774</v>
      </c>
      <c r="H338" s="1" t="s">
        <v>6948</v>
      </c>
      <c r="I338" s="1" t="s">
        <v>43</v>
      </c>
      <c r="J338" s="1" t="s">
        <v>6954</v>
      </c>
      <c r="K338" s="1" t="s">
        <v>50</v>
      </c>
      <c r="M338" s="1" t="s">
        <v>45</v>
      </c>
      <c r="N338" s="1" t="s">
        <v>46</v>
      </c>
      <c r="O338" s="1" t="s">
        <v>46</v>
      </c>
      <c r="P338" s="1" t="s">
        <v>143</v>
      </c>
      <c r="Q338" s="1">
        <f xml:space="preserve"> 2018-O338</f>
        <v>2018</v>
      </c>
      <c r="R338">
        <v>3.5</v>
      </c>
      <c r="S338" s="1" t="s">
        <v>58</v>
      </c>
      <c r="T338" s="2">
        <f>+R338</f>
        <v>3.5</v>
      </c>
      <c r="U338" s="1" t="s">
        <v>68</v>
      </c>
      <c r="V338" s="1" t="s">
        <v>60</v>
      </c>
      <c r="W338" s="1" t="s">
        <v>3000</v>
      </c>
    </row>
    <row r="339" spans="1:24" x14ac:dyDescent="0.25">
      <c r="A339" s="1" t="s">
        <v>3678</v>
      </c>
      <c r="B339" s="1" t="s">
        <v>3679</v>
      </c>
      <c r="C339" s="1" t="s">
        <v>771</v>
      </c>
      <c r="D339" s="1" t="s">
        <v>1661</v>
      </c>
      <c r="G339" s="1" t="s">
        <v>774</v>
      </c>
      <c r="H339" s="1" t="s">
        <v>77</v>
      </c>
      <c r="I339" s="1" t="s">
        <v>43</v>
      </c>
      <c r="J339" s="1" t="s">
        <v>6954</v>
      </c>
      <c r="K339" s="1" t="s">
        <v>44</v>
      </c>
      <c r="L339" s="1" t="s">
        <v>775</v>
      </c>
      <c r="M339" s="1" t="s">
        <v>45</v>
      </c>
      <c r="N339" s="1" t="s">
        <v>46</v>
      </c>
      <c r="O339" s="1" t="s">
        <v>46</v>
      </c>
      <c r="P339" s="1" t="s">
        <v>2181</v>
      </c>
      <c r="Q339" s="1">
        <f xml:space="preserve"> 2018-O339</f>
        <v>2018</v>
      </c>
      <c r="R339">
        <v>18</v>
      </c>
      <c r="S339" s="1" t="s">
        <v>58</v>
      </c>
      <c r="T339" s="2">
        <f>+R339</f>
        <v>18</v>
      </c>
      <c r="U339" s="1" t="s">
        <v>93</v>
      </c>
      <c r="V339" s="1" t="s">
        <v>167</v>
      </c>
    </row>
    <row r="340" spans="1:24" x14ac:dyDescent="0.25">
      <c r="A340" s="1" t="s">
        <v>3675</v>
      </c>
      <c r="B340" s="1" t="s">
        <v>3676</v>
      </c>
      <c r="C340" s="1" t="s">
        <v>771</v>
      </c>
      <c r="D340" s="1" t="s">
        <v>772</v>
      </c>
      <c r="G340" s="1" t="s">
        <v>774</v>
      </c>
      <c r="H340" s="1" t="s">
        <v>77</v>
      </c>
      <c r="I340" s="1" t="s">
        <v>171</v>
      </c>
      <c r="J340" s="1" t="s">
        <v>6953</v>
      </c>
      <c r="K340" s="1" t="s">
        <v>44</v>
      </c>
      <c r="L340" s="1" t="s">
        <v>775</v>
      </c>
      <c r="M340" s="1" t="s">
        <v>45</v>
      </c>
      <c r="N340" s="1" t="s">
        <v>46</v>
      </c>
      <c r="O340" s="1" t="s">
        <v>46</v>
      </c>
      <c r="P340" s="1" t="s">
        <v>1836</v>
      </c>
      <c r="Q340" s="1">
        <f xml:space="preserve"> 2018-O340</f>
        <v>2018</v>
      </c>
      <c r="R340">
        <v>5</v>
      </c>
      <c r="S340" s="1" t="s">
        <v>58</v>
      </c>
      <c r="T340" s="2">
        <f>+R340</f>
        <v>5</v>
      </c>
      <c r="U340" s="1" t="s">
        <v>93</v>
      </c>
      <c r="V340" s="1" t="s">
        <v>83</v>
      </c>
      <c r="X340" s="1" t="s">
        <v>264</v>
      </c>
    </row>
    <row r="341" spans="1:24" x14ac:dyDescent="0.25">
      <c r="A341" s="1" t="s">
        <v>3672</v>
      </c>
      <c r="B341" s="1" t="s">
        <v>3673</v>
      </c>
      <c r="C341" s="1" t="s">
        <v>771</v>
      </c>
      <c r="D341" s="1" t="s">
        <v>772</v>
      </c>
      <c r="G341" s="1" t="s">
        <v>774</v>
      </c>
      <c r="H341" s="1" t="s">
        <v>77</v>
      </c>
      <c r="I341" s="1" t="s">
        <v>171</v>
      </c>
      <c r="J341" s="1" t="s">
        <v>6953</v>
      </c>
      <c r="K341" s="1" t="s">
        <v>44</v>
      </c>
      <c r="L341" s="1" t="s">
        <v>775</v>
      </c>
      <c r="M341" s="1" t="s">
        <v>45</v>
      </c>
      <c r="N341" s="1" t="s">
        <v>46</v>
      </c>
      <c r="O341" s="1" t="s">
        <v>46</v>
      </c>
      <c r="P341" s="1" t="s">
        <v>463</v>
      </c>
      <c r="Q341" s="1">
        <f xml:space="preserve"> 2018-O341</f>
        <v>2018</v>
      </c>
      <c r="R341">
        <v>5</v>
      </c>
      <c r="S341" s="1" t="s">
        <v>58</v>
      </c>
      <c r="T341" s="2">
        <f>+R341</f>
        <v>5</v>
      </c>
      <c r="U341" s="1" t="s">
        <v>93</v>
      </c>
      <c r="V341" s="1" t="s">
        <v>60</v>
      </c>
      <c r="W341" s="1" t="s">
        <v>61</v>
      </c>
    </row>
    <row r="342" spans="1:24" x14ac:dyDescent="0.25">
      <c r="A342" s="1" t="s">
        <v>3669</v>
      </c>
      <c r="B342" s="1" t="s">
        <v>3670</v>
      </c>
      <c r="C342" s="1" t="s">
        <v>771</v>
      </c>
      <c r="D342" s="1" t="s">
        <v>772</v>
      </c>
      <c r="G342" s="1" t="s">
        <v>774</v>
      </c>
      <c r="H342" s="1" t="s">
        <v>77</v>
      </c>
      <c r="I342" s="1" t="s">
        <v>171</v>
      </c>
      <c r="J342" s="1" t="s">
        <v>6953</v>
      </c>
      <c r="K342" s="1" t="s">
        <v>44</v>
      </c>
      <c r="L342" s="1" t="s">
        <v>775</v>
      </c>
      <c r="M342" s="1" t="s">
        <v>45</v>
      </c>
      <c r="N342" s="1" t="s">
        <v>46</v>
      </c>
      <c r="O342" s="1" t="s">
        <v>46</v>
      </c>
      <c r="P342" s="1" t="s">
        <v>1358</v>
      </c>
      <c r="Q342" s="1">
        <f xml:space="preserve"> 2018-O342</f>
        <v>2018</v>
      </c>
      <c r="R342">
        <v>80</v>
      </c>
      <c r="S342" s="1" t="s">
        <v>90</v>
      </c>
      <c r="T342" s="2">
        <f>+R342*0.0001</f>
        <v>8.0000000000000002E-3</v>
      </c>
      <c r="U342" s="1" t="s">
        <v>93</v>
      </c>
      <c r="V342" s="1" t="s">
        <v>4956</v>
      </c>
    </row>
    <row r="343" spans="1:24" x14ac:dyDescent="0.25">
      <c r="A343" s="1" t="s">
        <v>3665</v>
      </c>
      <c r="B343" s="1" t="s">
        <v>3666</v>
      </c>
      <c r="C343" s="1" t="s">
        <v>771</v>
      </c>
      <c r="D343" s="1" t="s">
        <v>1296</v>
      </c>
      <c r="G343" s="1" t="s">
        <v>782</v>
      </c>
      <c r="H343" s="1" t="s">
        <v>77</v>
      </c>
      <c r="I343" s="1" t="s">
        <v>171</v>
      </c>
      <c r="J343" s="1" t="s">
        <v>6953</v>
      </c>
      <c r="K343" s="1" t="s">
        <v>44</v>
      </c>
      <c r="L343" s="1" t="s">
        <v>775</v>
      </c>
      <c r="M343" s="1" t="s">
        <v>45</v>
      </c>
      <c r="N343" s="1" t="s">
        <v>46</v>
      </c>
      <c r="O343" s="1" t="s">
        <v>46</v>
      </c>
      <c r="P343" s="1" t="s">
        <v>3668</v>
      </c>
      <c r="Q343" s="1">
        <f xml:space="preserve"> 2018-O343</f>
        <v>2018</v>
      </c>
      <c r="R343">
        <v>20</v>
      </c>
      <c r="S343" s="1" t="s">
        <v>58</v>
      </c>
      <c r="T343" s="2">
        <f>+R343</f>
        <v>20</v>
      </c>
      <c r="U343" s="1" t="s">
        <v>93</v>
      </c>
      <c r="V343" s="1" t="s">
        <v>83</v>
      </c>
      <c r="X343" s="1" t="s">
        <v>260</v>
      </c>
    </row>
    <row r="344" spans="1:24" x14ac:dyDescent="0.25">
      <c r="A344" s="1" t="s">
        <v>3662</v>
      </c>
      <c r="B344" s="1" t="s">
        <v>3663</v>
      </c>
      <c r="C344" s="1" t="s">
        <v>771</v>
      </c>
      <c r="D344" s="1" t="s">
        <v>772</v>
      </c>
      <c r="G344" s="1" t="s">
        <v>774</v>
      </c>
      <c r="H344" s="1" t="s">
        <v>77</v>
      </c>
      <c r="I344" s="1" t="s">
        <v>171</v>
      </c>
      <c r="J344" s="1" t="s">
        <v>6953</v>
      </c>
      <c r="K344" s="1" t="s">
        <v>44</v>
      </c>
      <c r="L344" s="1" t="s">
        <v>775</v>
      </c>
      <c r="M344" s="1" t="s">
        <v>45</v>
      </c>
      <c r="N344" s="1" t="s">
        <v>46</v>
      </c>
      <c r="O344" s="1" t="s">
        <v>46</v>
      </c>
      <c r="P344" s="1" t="s">
        <v>2278</v>
      </c>
      <c r="Q344" s="1">
        <f xml:space="preserve"> 2018-O344</f>
        <v>2018</v>
      </c>
      <c r="R344">
        <v>20</v>
      </c>
      <c r="S344" s="1" t="s">
        <v>58</v>
      </c>
      <c r="T344" s="2">
        <f>+R344</f>
        <v>20</v>
      </c>
      <c r="U344" s="1" t="s">
        <v>93</v>
      </c>
      <c r="V344" s="1" t="s">
        <v>60</v>
      </c>
      <c r="W344" s="1" t="s">
        <v>61</v>
      </c>
    </row>
    <row r="345" spans="1:24" x14ac:dyDescent="0.25">
      <c r="A345" s="1" t="s">
        <v>3658</v>
      </c>
      <c r="B345" s="1" t="s">
        <v>3659</v>
      </c>
      <c r="C345" s="1" t="s">
        <v>771</v>
      </c>
      <c r="D345" s="1" t="s">
        <v>1661</v>
      </c>
      <c r="G345" s="1" t="s">
        <v>774</v>
      </c>
      <c r="H345" s="1" t="s">
        <v>77</v>
      </c>
      <c r="I345" s="1" t="s">
        <v>171</v>
      </c>
      <c r="J345" s="1" t="s">
        <v>6953</v>
      </c>
      <c r="K345" s="1" t="s">
        <v>44</v>
      </c>
      <c r="L345" s="1" t="s">
        <v>775</v>
      </c>
      <c r="M345" s="1" t="s">
        <v>45</v>
      </c>
      <c r="N345" s="1" t="s">
        <v>46</v>
      </c>
      <c r="O345" s="1" t="s">
        <v>46</v>
      </c>
      <c r="P345" s="1" t="s">
        <v>3661</v>
      </c>
      <c r="Q345" s="1">
        <f xml:space="preserve"> 2018-O345</f>
        <v>2018</v>
      </c>
      <c r="R345">
        <v>20</v>
      </c>
      <c r="S345" s="1" t="s">
        <v>58</v>
      </c>
      <c r="T345" s="2">
        <f>+R345</f>
        <v>20</v>
      </c>
      <c r="U345" s="1" t="s">
        <v>93</v>
      </c>
      <c r="V345" s="1" t="s">
        <v>167</v>
      </c>
    </row>
    <row r="346" spans="1:24" x14ac:dyDescent="0.25">
      <c r="A346" s="1" t="s">
        <v>3654</v>
      </c>
      <c r="B346" s="1" t="s">
        <v>3655</v>
      </c>
      <c r="C346" s="1" t="s">
        <v>771</v>
      </c>
      <c r="D346" s="1" t="s">
        <v>1661</v>
      </c>
      <c r="G346" s="1" t="s">
        <v>774</v>
      </c>
      <c r="H346" s="1" t="s">
        <v>77</v>
      </c>
      <c r="I346" s="1" t="s">
        <v>171</v>
      </c>
      <c r="J346" s="1" t="s">
        <v>6953</v>
      </c>
      <c r="K346" s="1" t="s">
        <v>44</v>
      </c>
      <c r="L346" s="1" t="s">
        <v>775</v>
      </c>
      <c r="M346" s="1" t="s">
        <v>45</v>
      </c>
      <c r="N346" s="1" t="s">
        <v>46</v>
      </c>
      <c r="O346" s="1" t="s">
        <v>46</v>
      </c>
      <c r="P346" s="1" t="s">
        <v>3657</v>
      </c>
      <c r="Q346" s="1">
        <f xml:space="preserve"> 2018-O346</f>
        <v>2018</v>
      </c>
      <c r="R346">
        <v>0.5</v>
      </c>
      <c r="S346" s="1" t="s">
        <v>58</v>
      </c>
      <c r="T346" s="2">
        <f>+R346</f>
        <v>0.5</v>
      </c>
      <c r="U346" s="1" t="s">
        <v>93</v>
      </c>
      <c r="V346" s="1" t="s">
        <v>83</v>
      </c>
      <c r="X346" s="1" t="s">
        <v>264</v>
      </c>
    </row>
    <row r="347" spans="1:24" x14ac:dyDescent="0.25">
      <c r="A347" s="1" t="s">
        <v>3650</v>
      </c>
      <c r="B347" s="1" t="s">
        <v>3651</v>
      </c>
      <c r="C347" s="1" t="s">
        <v>771</v>
      </c>
      <c r="D347" s="1" t="s">
        <v>2323</v>
      </c>
      <c r="G347" s="1" t="s">
        <v>774</v>
      </c>
      <c r="H347" s="1" t="s">
        <v>77</v>
      </c>
      <c r="I347" s="1" t="s">
        <v>43</v>
      </c>
      <c r="J347" s="1" t="s">
        <v>6954</v>
      </c>
      <c r="K347" s="1" t="s">
        <v>44</v>
      </c>
      <c r="L347" s="1" t="s">
        <v>775</v>
      </c>
      <c r="M347" s="1" t="s">
        <v>45</v>
      </c>
      <c r="N347" s="1" t="s">
        <v>46</v>
      </c>
      <c r="O347" s="1" t="s">
        <v>46</v>
      </c>
      <c r="P347" s="1" t="s">
        <v>3653</v>
      </c>
      <c r="Q347" s="1">
        <f xml:space="preserve"> 2018-O347</f>
        <v>2018</v>
      </c>
      <c r="R347">
        <v>65</v>
      </c>
      <c r="S347" s="1" t="s">
        <v>90</v>
      </c>
      <c r="T347" s="2">
        <f>+R347*0.0001</f>
        <v>6.5000000000000006E-3</v>
      </c>
      <c r="U347" s="1" t="s">
        <v>93</v>
      </c>
      <c r="V347" s="1" t="s">
        <v>49</v>
      </c>
    </row>
    <row r="348" spans="1:24" x14ac:dyDescent="0.25">
      <c r="A348" s="1" t="s">
        <v>3647</v>
      </c>
      <c r="B348" s="1" t="s">
        <v>3648</v>
      </c>
      <c r="C348" s="1" t="s">
        <v>771</v>
      </c>
      <c r="D348" s="1" t="s">
        <v>1661</v>
      </c>
      <c r="G348" s="1" t="s">
        <v>774</v>
      </c>
      <c r="H348" s="1" t="s">
        <v>77</v>
      </c>
      <c r="I348" s="1" t="s">
        <v>43</v>
      </c>
      <c r="J348" s="1" t="s">
        <v>6954</v>
      </c>
      <c r="K348" s="1" t="s">
        <v>44</v>
      </c>
      <c r="L348" s="1" t="s">
        <v>775</v>
      </c>
      <c r="M348" s="1" t="s">
        <v>45</v>
      </c>
      <c r="N348" s="1" t="s">
        <v>46</v>
      </c>
      <c r="O348" s="1" t="s">
        <v>46</v>
      </c>
      <c r="P348" s="1" t="s">
        <v>795</v>
      </c>
      <c r="Q348" s="1">
        <f xml:space="preserve"> 2018-O348</f>
        <v>2018</v>
      </c>
      <c r="R348">
        <v>17.5</v>
      </c>
      <c r="S348" s="1" t="s">
        <v>58</v>
      </c>
      <c r="T348" s="2">
        <f>+R348</f>
        <v>17.5</v>
      </c>
      <c r="U348" s="1" t="s">
        <v>93</v>
      </c>
      <c r="V348" s="1" t="s">
        <v>83</v>
      </c>
      <c r="X348" s="1" t="s">
        <v>264</v>
      </c>
    </row>
    <row r="349" spans="1:24" x14ac:dyDescent="0.25">
      <c r="A349" s="1" t="s">
        <v>3643</v>
      </c>
      <c r="B349" s="1" t="s">
        <v>3644</v>
      </c>
      <c r="C349" s="1" t="s">
        <v>771</v>
      </c>
      <c r="D349" s="1" t="s">
        <v>1446</v>
      </c>
      <c r="G349" s="1" t="s">
        <v>774</v>
      </c>
      <c r="H349" s="1" t="s">
        <v>77</v>
      </c>
      <c r="I349" s="1" t="s">
        <v>43</v>
      </c>
      <c r="J349" s="1" t="s">
        <v>6954</v>
      </c>
      <c r="K349" s="1" t="s">
        <v>44</v>
      </c>
      <c r="L349" s="1" t="s">
        <v>775</v>
      </c>
      <c r="M349" s="1" t="s">
        <v>45</v>
      </c>
      <c r="N349" s="1" t="s">
        <v>46</v>
      </c>
      <c r="O349" s="1" t="s">
        <v>46</v>
      </c>
      <c r="P349" s="1" t="s">
        <v>3646</v>
      </c>
      <c r="Q349" s="1">
        <f xml:space="preserve"> 2018-O349</f>
        <v>2018</v>
      </c>
      <c r="R349">
        <v>25</v>
      </c>
      <c r="S349" s="1" t="s">
        <v>58</v>
      </c>
      <c r="T349" s="2">
        <f>+R349</f>
        <v>25</v>
      </c>
      <c r="U349" s="1" t="s">
        <v>93</v>
      </c>
      <c r="V349" s="1" t="s">
        <v>167</v>
      </c>
    </row>
    <row r="350" spans="1:24" x14ac:dyDescent="0.25">
      <c r="A350" s="1" t="s">
        <v>3640</v>
      </c>
      <c r="B350" s="1" t="s">
        <v>3641</v>
      </c>
      <c r="C350" s="1" t="s">
        <v>771</v>
      </c>
      <c r="D350" s="1" t="s">
        <v>1446</v>
      </c>
      <c r="G350" s="1" t="s">
        <v>782</v>
      </c>
      <c r="H350" s="1" t="s">
        <v>77</v>
      </c>
      <c r="I350" s="1" t="s">
        <v>43</v>
      </c>
      <c r="J350" s="1" t="s">
        <v>6954</v>
      </c>
      <c r="K350" s="1" t="s">
        <v>44</v>
      </c>
      <c r="L350" s="1" t="s">
        <v>775</v>
      </c>
      <c r="M350" s="1" t="s">
        <v>45</v>
      </c>
      <c r="N350" s="1" t="s">
        <v>46</v>
      </c>
      <c r="O350" s="1" t="s">
        <v>46</v>
      </c>
      <c r="P350" s="1" t="s">
        <v>2318</v>
      </c>
      <c r="Q350" s="1">
        <f xml:space="preserve"> 2018-O350</f>
        <v>2018</v>
      </c>
      <c r="R350">
        <v>160</v>
      </c>
      <c r="S350" s="1" t="s">
        <v>90</v>
      </c>
      <c r="T350" s="2">
        <f>+R350*0.0001</f>
        <v>1.6E-2</v>
      </c>
      <c r="U350" s="1" t="s">
        <v>93</v>
      </c>
      <c r="V350" s="1" t="s">
        <v>167</v>
      </c>
    </row>
    <row r="351" spans="1:24" x14ac:dyDescent="0.25">
      <c r="A351" s="1" t="s">
        <v>3637</v>
      </c>
      <c r="B351" s="1" t="s">
        <v>3638</v>
      </c>
      <c r="C351" s="1" t="s">
        <v>771</v>
      </c>
      <c r="D351" s="1" t="s">
        <v>1661</v>
      </c>
      <c r="G351" s="1" t="s">
        <v>774</v>
      </c>
      <c r="H351" s="1" t="s">
        <v>77</v>
      </c>
      <c r="I351" s="1" t="s">
        <v>78</v>
      </c>
      <c r="J351" s="1" t="s">
        <v>78</v>
      </c>
      <c r="K351" s="1" t="s">
        <v>44</v>
      </c>
      <c r="L351" s="1" t="s">
        <v>775</v>
      </c>
      <c r="M351" s="1" t="s">
        <v>45</v>
      </c>
      <c r="N351" s="1" t="s">
        <v>46</v>
      </c>
      <c r="O351" s="1" t="s">
        <v>46</v>
      </c>
      <c r="P351" s="1" t="s">
        <v>752</v>
      </c>
      <c r="Q351" s="1">
        <f xml:space="preserve"> 2018-O351</f>
        <v>2018</v>
      </c>
      <c r="R351">
        <v>80</v>
      </c>
      <c r="S351" s="1" t="s">
        <v>90</v>
      </c>
      <c r="T351" s="2">
        <f>+R351*0.0001</f>
        <v>8.0000000000000002E-3</v>
      </c>
      <c r="U351" s="1" t="s">
        <v>93</v>
      </c>
      <c r="V351" s="1" t="s">
        <v>49</v>
      </c>
    </row>
    <row r="352" spans="1:24" x14ac:dyDescent="0.25">
      <c r="A352" s="1" t="s">
        <v>3634</v>
      </c>
      <c r="B352" s="1" t="s">
        <v>3635</v>
      </c>
      <c r="C352" s="1" t="s">
        <v>771</v>
      </c>
      <c r="D352" s="1" t="s">
        <v>1446</v>
      </c>
      <c r="G352" s="1" t="s">
        <v>782</v>
      </c>
      <c r="H352" s="1" t="s">
        <v>77</v>
      </c>
      <c r="I352" s="1" t="s">
        <v>263</v>
      </c>
      <c r="J352" s="1" t="s">
        <v>6950</v>
      </c>
      <c r="K352" s="1" t="s">
        <v>44</v>
      </c>
      <c r="L352" s="1" t="s">
        <v>775</v>
      </c>
      <c r="M352" s="1" t="s">
        <v>45</v>
      </c>
      <c r="N352" s="1" t="s">
        <v>46</v>
      </c>
      <c r="O352" s="1" t="s">
        <v>46</v>
      </c>
      <c r="P352" s="1" t="s">
        <v>1446</v>
      </c>
      <c r="Q352" s="1">
        <f xml:space="preserve"> 2018-O352</f>
        <v>2018</v>
      </c>
      <c r="R352">
        <v>9</v>
      </c>
      <c r="S352" s="1" t="s">
        <v>58</v>
      </c>
      <c r="T352" s="2">
        <f>+R352</f>
        <v>9</v>
      </c>
      <c r="U352" s="1" t="s">
        <v>93</v>
      </c>
      <c r="V352" s="1" t="s">
        <v>167</v>
      </c>
    </row>
    <row r="353" spans="1:24" x14ac:dyDescent="0.25">
      <c r="A353" s="1" t="s">
        <v>3630</v>
      </c>
      <c r="B353" s="1" t="s">
        <v>3631</v>
      </c>
      <c r="C353" s="1" t="s">
        <v>771</v>
      </c>
      <c r="D353" s="1" t="s">
        <v>1661</v>
      </c>
      <c r="G353" s="1" t="s">
        <v>774</v>
      </c>
      <c r="H353" s="1" t="s">
        <v>77</v>
      </c>
      <c r="I353" s="1" t="s">
        <v>171</v>
      </c>
      <c r="J353" s="1" t="s">
        <v>6953</v>
      </c>
      <c r="K353" s="1" t="s">
        <v>44</v>
      </c>
      <c r="L353" s="1" t="s">
        <v>775</v>
      </c>
      <c r="M353" s="1" t="s">
        <v>45</v>
      </c>
      <c r="N353" s="1" t="s">
        <v>46</v>
      </c>
      <c r="O353" s="1" t="s">
        <v>46</v>
      </c>
      <c r="P353" s="1" t="s">
        <v>3633</v>
      </c>
      <c r="Q353" s="1">
        <f xml:space="preserve"> 2018-O353</f>
        <v>2018</v>
      </c>
      <c r="R353">
        <v>57.5</v>
      </c>
      <c r="S353" s="1" t="s">
        <v>58</v>
      </c>
      <c r="T353" s="2">
        <f>+R353</f>
        <v>57.5</v>
      </c>
      <c r="U353" s="1" t="s">
        <v>93</v>
      </c>
      <c r="V353" s="1" t="s">
        <v>83</v>
      </c>
      <c r="X353" s="1" t="s">
        <v>264</v>
      </c>
    </row>
    <row r="354" spans="1:24" x14ac:dyDescent="0.25">
      <c r="A354" s="1" t="s">
        <v>3627</v>
      </c>
      <c r="B354" s="1" t="s">
        <v>3628</v>
      </c>
      <c r="C354" s="1" t="s">
        <v>771</v>
      </c>
      <c r="D354" s="1" t="s">
        <v>1446</v>
      </c>
      <c r="G354" s="1" t="s">
        <v>782</v>
      </c>
      <c r="H354" s="1" t="s">
        <v>77</v>
      </c>
      <c r="I354" s="1" t="s">
        <v>171</v>
      </c>
      <c r="J354" s="1" t="s">
        <v>6953</v>
      </c>
      <c r="K354" s="1" t="s">
        <v>44</v>
      </c>
      <c r="L354" s="1" t="s">
        <v>775</v>
      </c>
      <c r="M354" s="1" t="s">
        <v>45</v>
      </c>
      <c r="N354" s="1" t="s">
        <v>46</v>
      </c>
      <c r="O354" s="1" t="s">
        <v>46</v>
      </c>
      <c r="P354" s="1" t="s">
        <v>3534</v>
      </c>
      <c r="Q354" s="1">
        <f xml:space="preserve"> 2018-O354</f>
        <v>2018</v>
      </c>
      <c r="R354">
        <v>120</v>
      </c>
      <c r="S354" s="1" t="s">
        <v>58</v>
      </c>
      <c r="T354" s="2">
        <f>+R354</f>
        <v>120</v>
      </c>
      <c r="U354" s="1" t="s">
        <v>93</v>
      </c>
      <c r="V354" s="1" t="s">
        <v>167</v>
      </c>
    </row>
    <row r="355" spans="1:24" x14ac:dyDescent="0.25">
      <c r="A355" s="1" t="s">
        <v>3623</v>
      </c>
      <c r="B355" s="1" t="s">
        <v>3624</v>
      </c>
      <c r="C355" s="1" t="s">
        <v>771</v>
      </c>
      <c r="D355" s="1" t="s">
        <v>1661</v>
      </c>
      <c r="G355" s="1" t="s">
        <v>774</v>
      </c>
      <c r="H355" s="1" t="s">
        <v>77</v>
      </c>
      <c r="I355" s="1" t="s">
        <v>171</v>
      </c>
      <c r="J355" s="1" t="s">
        <v>6953</v>
      </c>
      <c r="K355" s="1" t="s">
        <v>44</v>
      </c>
      <c r="L355" s="1" t="s">
        <v>775</v>
      </c>
      <c r="M355" s="1" t="s">
        <v>45</v>
      </c>
      <c r="N355" s="1" t="s">
        <v>46</v>
      </c>
      <c r="O355" s="1" t="s">
        <v>46</v>
      </c>
      <c r="P355" s="1" t="s">
        <v>3626</v>
      </c>
      <c r="Q355" s="1">
        <f xml:space="preserve"> 2018-O355</f>
        <v>2018</v>
      </c>
      <c r="R355">
        <v>320</v>
      </c>
      <c r="S355" s="1" t="s">
        <v>90</v>
      </c>
      <c r="T355" s="2">
        <f>+R355*0.0001</f>
        <v>3.2000000000000001E-2</v>
      </c>
      <c r="U355" s="1" t="s">
        <v>93</v>
      </c>
      <c r="V355" s="1" t="s">
        <v>60</v>
      </c>
      <c r="W355" s="1" t="s">
        <v>2200</v>
      </c>
    </row>
    <row r="356" spans="1:24" x14ac:dyDescent="0.25">
      <c r="A356" s="1" t="s">
        <v>3619</v>
      </c>
      <c r="B356" s="1" t="s">
        <v>3620</v>
      </c>
      <c r="C356" s="1" t="s">
        <v>771</v>
      </c>
      <c r="D356" s="1" t="s">
        <v>1446</v>
      </c>
      <c r="G356" s="1" t="s">
        <v>782</v>
      </c>
      <c r="H356" s="1" t="s">
        <v>77</v>
      </c>
      <c r="I356" s="1" t="s">
        <v>43</v>
      </c>
      <c r="J356" s="1" t="s">
        <v>6954</v>
      </c>
      <c r="K356" s="1" t="s">
        <v>44</v>
      </c>
      <c r="L356" s="1" t="s">
        <v>775</v>
      </c>
      <c r="M356" s="1" t="s">
        <v>45</v>
      </c>
      <c r="N356" s="1" t="s">
        <v>46</v>
      </c>
      <c r="O356" s="1" t="s">
        <v>46</v>
      </c>
      <c r="P356" s="1" t="s">
        <v>3622</v>
      </c>
      <c r="Q356" s="1">
        <f xml:space="preserve"> 2018-O356</f>
        <v>2018</v>
      </c>
      <c r="R356">
        <v>72</v>
      </c>
      <c r="S356" s="1" t="s">
        <v>90</v>
      </c>
      <c r="T356" s="2">
        <f>+R356*0.0001</f>
        <v>7.2000000000000007E-3</v>
      </c>
      <c r="U356" s="1" t="s">
        <v>93</v>
      </c>
      <c r="V356" s="1" t="s">
        <v>49</v>
      </c>
    </row>
    <row r="357" spans="1:24" x14ac:dyDescent="0.25">
      <c r="A357" s="1" t="s">
        <v>3615</v>
      </c>
      <c r="B357" s="1" t="s">
        <v>3616</v>
      </c>
      <c r="C357" s="1" t="s">
        <v>771</v>
      </c>
      <c r="D357" s="1" t="s">
        <v>772</v>
      </c>
      <c r="G357" s="1" t="s">
        <v>774</v>
      </c>
      <c r="H357" s="1" t="s">
        <v>77</v>
      </c>
      <c r="I357" s="1" t="s">
        <v>78</v>
      </c>
      <c r="J357" s="1" t="s">
        <v>78</v>
      </c>
      <c r="K357" s="1" t="s">
        <v>44</v>
      </c>
      <c r="L357" s="1" t="s">
        <v>775</v>
      </c>
      <c r="M357" s="1" t="s">
        <v>106</v>
      </c>
      <c r="N357" s="1" t="s">
        <v>107</v>
      </c>
      <c r="O357" s="1" t="s">
        <v>46</v>
      </c>
      <c r="P357" s="1" t="s">
        <v>3618</v>
      </c>
      <c r="Q357" s="1">
        <f xml:space="preserve"> 2018-O357</f>
        <v>2018</v>
      </c>
      <c r="R357">
        <v>4.5</v>
      </c>
      <c r="S357" s="1" t="s">
        <v>58</v>
      </c>
      <c r="T357" s="2">
        <f>+R357</f>
        <v>4.5</v>
      </c>
      <c r="U357" s="1" t="s">
        <v>93</v>
      </c>
      <c r="V357" s="1" t="s">
        <v>83</v>
      </c>
      <c r="X357" s="1" t="s">
        <v>260</v>
      </c>
    </row>
    <row r="358" spans="1:24" x14ac:dyDescent="0.25">
      <c r="A358" s="1" t="s">
        <v>3612</v>
      </c>
      <c r="B358" s="1" t="s">
        <v>3613</v>
      </c>
      <c r="C358" s="1" t="s">
        <v>771</v>
      </c>
      <c r="D358" s="1" t="s">
        <v>1446</v>
      </c>
      <c r="G358" s="1" t="s">
        <v>774</v>
      </c>
      <c r="H358" s="1" t="s">
        <v>77</v>
      </c>
      <c r="I358" s="1" t="s">
        <v>43</v>
      </c>
      <c r="J358" s="1" t="s">
        <v>6954</v>
      </c>
      <c r="K358" s="1" t="s">
        <v>44</v>
      </c>
      <c r="L358" s="1" t="s">
        <v>775</v>
      </c>
      <c r="M358" s="1" t="s">
        <v>45</v>
      </c>
      <c r="N358" s="1" t="s">
        <v>46</v>
      </c>
      <c r="O358" s="1" t="s">
        <v>46</v>
      </c>
      <c r="P358" s="1" t="s">
        <v>222</v>
      </c>
      <c r="Q358" s="1">
        <f xml:space="preserve"> 2018-O358</f>
        <v>2018</v>
      </c>
      <c r="R358">
        <v>4.5</v>
      </c>
      <c r="S358" s="1" t="s">
        <v>58</v>
      </c>
      <c r="T358" s="2">
        <f>+R358</f>
        <v>4.5</v>
      </c>
      <c r="U358" s="1" t="s">
        <v>93</v>
      </c>
      <c r="V358" s="1" t="s">
        <v>60</v>
      </c>
      <c r="W358" s="1" t="s">
        <v>61</v>
      </c>
    </row>
    <row r="359" spans="1:24" x14ac:dyDescent="0.25">
      <c r="A359" s="1" t="s">
        <v>3608</v>
      </c>
      <c r="B359" s="1" t="s">
        <v>3609</v>
      </c>
      <c r="C359" s="1" t="s">
        <v>771</v>
      </c>
      <c r="D359" s="1" t="s">
        <v>1446</v>
      </c>
      <c r="G359" s="1" t="s">
        <v>774</v>
      </c>
      <c r="H359" s="1" t="s">
        <v>77</v>
      </c>
      <c r="I359" s="1" t="s">
        <v>43</v>
      </c>
      <c r="J359" s="1" t="s">
        <v>6954</v>
      </c>
      <c r="K359" s="1" t="s">
        <v>44</v>
      </c>
      <c r="L359" s="1" t="s">
        <v>775</v>
      </c>
      <c r="M359" s="1" t="s">
        <v>45</v>
      </c>
      <c r="N359" s="1" t="s">
        <v>46</v>
      </c>
      <c r="O359" s="1" t="s">
        <v>46</v>
      </c>
      <c r="P359" s="1" t="s">
        <v>3611</v>
      </c>
      <c r="Q359" s="1">
        <f xml:space="preserve"> 2018-O359</f>
        <v>2018</v>
      </c>
      <c r="R359">
        <v>1</v>
      </c>
      <c r="S359" s="1" t="s">
        <v>58</v>
      </c>
      <c r="T359" s="2">
        <f>+R359</f>
        <v>1</v>
      </c>
      <c r="U359" s="1" t="s">
        <v>93</v>
      </c>
      <c r="V359" s="1" t="s">
        <v>167</v>
      </c>
    </row>
    <row r="360" spans="1:24" x14ac:dyDescent="0.25">
      <c r="A360" s="1" t="s">
        <v>3605</v>
      </c>
      <c r="B360" s="1" t="s">
        <v>3606</v>
      </c>
      <c r="C360" s="1" t="s">
        <v>771</v>
      </c>
      <c r="D360" s="1" t="s">
        <v>1661</v>
      </c>
      <c r="G360" s="1" t="s">
        <v>774</v>
      </c>
      <c r="H360" s="1" t="s">
        <v>77</v>
      </c>
      <c r="I360" s="1" t="s">
        <v>171</v>
      </c>
      <c r="J360" s="1" t="s">
        <v>6953</v>
      </c>
      <c r="K360" s="1" t="s">
        <v>44</v>
      </c>
      <c r="L360" s="1" t="s">
        <v>775</v>
      </c>
      <c r="M360" s="1" t="s">
        <v>45</v>
      </c>
      <c r="N360" s="1" t="s">
        <v>46</v>
      </c>
      <c r="O360" s="1" t="s">
        <v>46</v>
      </c>
      <c r="P360" s="1" t="s">
        <v>210</v>
      </c>
      <c r="Q360" s="1">
        <f xml:space="preserve"> 2018-O360</f>
        <v>2018</v>
      </c>
      <c r="R360">
        <v>1.5</v>
      </c>
      <c r="S360" s="1" t="s">
        <v>58</v>
      </c>
      <c r="T360" s="2">
        <f>+R360</f>
        <v>1.5</v>
      </c>
      <c r="U360" s="1" t="s">
        <v>93</v>
      </c>
      <c r="V360" s="1" t="s">
        <v>60</v>
      </c>
      <c r="W360" s="1" t="s">
        <v>2200</v>
      </c>
    </row>
    <row r="361" spans="1:24" x14ac:dyDescent="0.25">
      <c r="A361" s="1" t="s">
        <v>3601</v>
      </c>
      <c r="B361" s="1" t="s">
        <v>3602</v>
      </c>
      <c r="C361" s="1" t="s">
        <v>771</v>
      </c>
      <c r="D361" s="1" t="s">
        <v>772</v>
      </c>
      <c r="G361" s="1" t="s">
        <v>774</v>
      </c>
      <c r="H361" s="1" t="s">
        <v>77</v>
      </c>
      <c r="I361" s="1" t="s">
        <v>43</v>
      </c>
      <c r="J361" s="1" t="s">
        <v>6954</v>
      </c>
      <c r="K361" s="1" t="s">
        <v>44</v>
      </c>
      <c r="L361" s="1" t="s">
        <v>775</v>
      </c>
      <c r="M361" s="1" t="s">
        <v>45</v>
      </c>
      <c r="N361" s="1" t="s">
        <v>46</v>
      </c>
      <c r="O361" s="1" t="s">
        <v>46</v>
      </c>
      <c r="P361" s="1" t="s">
        <v>3604</v>
      </c>
      <c r="Q361" s="1">
        <f xml:space="preserve"> 2018-O361</f>
        <v>2018</v>
      </c>
      <c r="R361">
        <v>0</v>
      </c>
      <c r="S361" s="1" t="s">
        <v>58</v>
      </c>
      <c r="T361" s="2">
        <f>+R361</f>
        <v>0</v>
      </c>
      <c r="U361" s="1" t="s">
        <v>93</v>
      </c>
      <c r="V361" s="1" t="s">
        <v>167</v>
      </c>
    </row>
    <row r="362" spans="1:24" x14ac:dyDescent="0.25">
      <c r="A362" s="1" t="s">
        <v>3598</v>
      </c>
      <c r="B362" s="1" t="s">
        <v>3599</v>
      </c>
      <c r="C362" s="1" t="s">
        <v>771</v>
      </c>
      <c r="D362" s="1" t="s">
        <v>1661</v>
      </c>
      <c r="G362" s="1" t="s">
        <v>774</v>
      </c>
      <c r="H362" s="1" t="s">
        <v>77</v>
      </c>
      <c r="I362" s="1" t="s">
        <v>171</v>
      </c>
      <c r="J362" s="1" t="s">
        <v>6953</v>
      </c>
      <c r="K362" s="1" t="s">
        <v>44</v>
      </c>
      <c r="L362" s="1" t="s">
        <v>775</v>
      </c>
      <c r="M362" s="1" t="s">
        <v>45</v>
      </c>
      <c r="N362" s="1" t="s">
        <v>46</v>
      </c>
      <c r="O362" s="1" t="s">
        <v>46</v>
      </c>
      <c r="P362" s="1" t="s">
        <v>2620</v>
      </c>
      <c r="Q362" s="1">
        <f xml:space="preserve"> 2018-O362</f>
        <v>2018</v>
      </c>
      <c r="R362">
        <v>1.5</v>
      </c>
      <c r="S362" s="1" t="s">
        <v>58</v>
      </c>
      <c r="T362" s="2">
        <f>+R362</f>
        <v>1.5</v>
      </c>
      <c r="U362" s="1" t="s">
        <v>93</v>
      </c>
      <c r="V362" s="1" t="s">
        <v>83</v>
      </c>
      <c r="X362" s="1" t="s">
        <v>264</v>
      </c>
    </row>
    <row r="363" spans="1:24" x14ac:dyDescent="0.25">
      <c r="A363" s="1" t="s">
        <v>3594</v>
      </c>
      <c r="B363" s="1" t="s">
        <v>3595</v>
      </c>
      <c r="C363" s="1" t="s">
        <v>771</v>
      </c>
      <c r="D363" s="1" t="s">
        <v>772</v>
      </c>
      <c r="G363" s="1" t="s">
        <v>774</v>
      </c>
      <c r="H363" s="1" t="s">
        <v>77</v>
      </c>
      <c r="I363" s="1" t="s">
        <v>43</v>
      </c>
      <c r="J363" s="1" t="s">
        <v>6954</v>
      </c>
      <c r="K363" s="1" t="s">
        <v>44</v>
      </c>
      <c r="L363" s="1" t="s">
        <v>775</v>
      </c>
      <c r="M363" s="1" t="s">
        <v>45</v>
      </c>
      <c r="N363" s="1" t="s">
        <v>46</v>
      </c>
      <c r="O363" s="1" t="s">
        <v>46</v>
      </c>
      <c r="P363" s="1" t="s">
        <v>1566</v>
      </c>
      <c r="Q363" s="1">
        <f xml:space="preserve"> 2018-O363</f>
        <v>2018</v>
      </c>
      <c r="R363">
        <v>1.5</v>
      </c>
      <c r="S363" s="1" t="s">
        <v>58</v>
      </c>
      <c r="T363" s="2">
        <f>+R363</f>
        <v>1.5</v>
      </c>
      <c r="U363" s="1" t="s">
        <v>93</v>
      </c>
      <c r="V363" s="1" t="s">
        <v>60</v>
      </c>
      <c r="W363" s="1" t="s">
        <v>61</v>
      </c>
    </row>
    <row r="364" spans="1:24" x14ac:dyDescent="0.25">
      <c r="A364" s="1" t="s">
        <v>3590</v>
      </c>
      <c r="B364" s="1" t="s">
        <v>3591</v>
      </c>
      <c r="C364" s="1" t="s">
        <v>771</v>
      </c>
      <c r="D364" s="1" t="s">
        <v>772</v>
      </c>
      <c r="G364" s="1" t="s">
        <v>774</v>
      </c>
      <c r="H364" s="1" t="s">
        <v>77</v>
      </c>
      <c r="I364" s="1" t="s">
        <v>43</v>
      </c>
      <c r="J364" s="1" t="s">
        <v>6954</v>
      </c>
      <c r="K364" s="1" t="s">
        <v>44</v>
      </c>
      <c r="L364" s="1" t="s">
        <v>775</v>
      </c>
      <c r="M364" s="1" t="s">
        <v>45</v>
      </c>
      <c r="N364" s="1" t="s">
        <v>46</v>
      </c>
      <c r="O364" s="1" t="s">
        <v>46</v>
      </c>
      <c r="P364" s="1" t="s">
        <v>1075</v>
      </c>
      <c r="Q364" s="1">
        <f xml:space="preserve"> 2018-O364</f>
        <v>2018</v>
      </c>
      <c r="R364">
        <v>7</v>
      </c>
      <c r="S364" s="1" t="s">
        <v>58</v>
      </c>
      <c r="T364" s="2">
        <f>+R364</f>
        <v>7</v>
      </c>
      <c r="U364" s="1" t="s">
        <v>93</v>
      </c>
      <c r="V364" s="1" t="s">
        <v>167</v>
      </c>
    </row>
    <row r="365" spans="1:24" x14ac:dyDescent="0.25">
      <c r="A365" s="1" t="s">
        <v>3586</v>
      </c>
      <c r="B365" s="1" t="s">
        <v>3587</v>
      </c>
      <c r="C365" s="1" t="s">
        <v>771</v>
      </c>
      <c r="D365" s="1" t="s">
        <v>772</v>
      </c>
      <c r="G365" s="1" t="s">
        <v>774</v>
      </c>
      <c r="H365" s="1" t="s">
        <v>77</v>
      </c>
      <c r="I365" s="1" t="s">
        <v>43</v>
      </c>
      <c r="J365" s="1" t="s">
        <v>6954</v>
      </c>
      <c r="K365" s="1" t="s">
        <v>44</v>
      </c>
      <c r="L365" s="1" t="s">
        <v>775</v>
      </c>
      <c r="M365" s="1" t="s">
        <v>45</v>
      </c>
      <c r="N365" s="1" t="s">
        <v>46</v>
      </c>
      <c r="O365" s="1" t="s">
        <v>46</v>
      </c>
      <c r="P365" s="1" t="s">
        <v>220</v>
      </c>
      <c r="Q365" s="1">
        <f xml:space="preserve"> 2018-O365</f>
        <v>2018</v>
      </c>
      <c r="R365">
        <v>65</v>
      </c>
      <c r="S365" s="1" t="s">
        <v>90</v>
      </c>
      <c r="T365" s="2">
        <f>+R365*0.0001</f>
        <v>6.5000000000000006E-3</v>
      </c>
      <c r="U365" s="1" t="s">
        <v>93</v>
      </c>
      <c r="V365" s="1" t="s">
        <v>49</v>
      </c>
    </row>
    <row r="366" spans="1:24" x14ac:dyDescent="0.25">
      <c r="A366" s="1" t="s">
        <v>3582</v>
      </c>
      <c r="B366" s="1" t="s">
        <v>3583</v>
      </c>
      <c r="C366" s="1" t="s">
        <v>771</v>
      </c>
      <c r="D366" s="1" t="s">
        <v>2323</v>
      </c>
      <c r="G366" s="1" t="s">
        <v>774</v>
      </c>
      <c r="H366" s="1" t="s">
        <v>77</v>
      </c>
      <c r="I366" s="1" t="s">
        <v>43</v>
      </c>
      <c r="J366" s="1" t="s">
        <v>6954</v>
      </c>
      <c r="K366" s="1" t="s">
        <v>44</v>
      </c>
      <c r="L366" s="1" t="s">
        <v>775</v>
      </c>
      <c r="M366" s="1" t="s">
        <v>45</v>
      </c>
      <c r="N366" s="1" t="s">
        <v>46</v>
      </c>
      <c r="O366" s="1" t="s">
        <v>46</v>
      </c>
      <c r="P366" s="1" t="s">
        <v>210</v>
      </c>
      <c r="Q366" s="1">
        <f xml:space="preserve"> 2018-O366</f>
        <v>2018</v>
      </c>
      <c r="R366">
        <v>2</v>
      </c>
      <c r="S366" s="1" t="s">
        <v>58</v>
      </c>
      <c r="T366" s="2">
        <f>+R366</f>
        <v>2</v>
      </c>
      <c r="U366" s="1" t="s">
        <v>93</v>
      </c>
      <c r="V366" s="1" t="s">
        <v>83</v>
      </c>
      <c r="X366" s="1" t="s">
        <v>260</v>
      </c>
    </row>
    <row r="367" spans="1:24" x14ac:dyDescent="0.25">
      <c r="A367" s="1" t="s">
        <v>3578</v>
      </c>
      <c r="B367" s="1" t="s">
        <v>3579</v>
      </c>
      <c r="C367" s="1" t="s">
        <v>771</v>
      </c>
      <c r="D367" s="1" t="s">
        <v>1661</v>
      </c>
      <c r="G367" s="1" t="s">
        <v>774</v>
      </c>
      <c r="H367" s="1" t="s">
        <v>77</v>
      </c>
      <c r="I367" s="1" t="s">
        <v>171</v>
      </c>
      <c r="J367" s="1" t="s">
        <v>6953</v>
      </c>
      <c r="K367" s="1" t="s">
        <v>44</v>
      </c>
      <c r="L367" s="1" t="s">
        <v>775</v>
      </c>
      <c r="M367" s="1" t="s">
        <v>45</v>
      </c>
      <c r="N367" s="1" t="s">
        <v>46</v>
      </c>
      <c r="O367" s="1" t="s">
        <v>46</v>
      </c>
      <c r="P367" s="1" t="s">
        <v>3581</v>
      </c>
      <c r="Q367" s="1">
        <f xml:space="preserve"> 2018-O367</f>
        <v>2018</v>
      </c>
      <c r="R367">
        <v>65</v>
      </c>
      <c r="S367" s="1" t="s">
        <v>58</v>
      </c>
      <c r="T367" s="2">
        <f>+R367</f>
        <v>65</v>
      </c>
      <c r="U367" s="1" t="s">
        <v>93</v>
      </c>
      <c r="V367" s="1" t="s">
        <v>83</v>
      </c>
      <c r="X367" s="1" t="s">
        <v>264</v>
      </c>
    </row>
    <row r="368" spans="1:24" x14ac:dyDescent="0.25">
      <c r="A368" s="1" t="s">
        <v>3575</v>
      </c>
      <c r="B368" s="1" t="s">
        <v>3576</v>
      </c>
      <c r="C368" s="1" t="s">
        <v>771</v>
      </c>
      <c r="D368" s="1" t="s">
        <v>1661</v>
      </c>
      <c r="G368" s="1" t="s">
        <v>774</v>
      </c>
      <c r="H368" s="1" t="s">
        <v>77</v>
      </c>
      <c r="I368" s="1" t="s">
        <v>43</v>
      </c>
      <c r="J368" s="1" t="s">
        <v>6954</v>
      </c>
      <c r="K368" s="1" t="s">
        <v>44</v>
      </c>
      <c r="L368" s="1" t="s">
        <v>775</v>
      </c>
      <c r="M368" s="1" t="s">
        <v>45</v>
      </c>
      <c r="N368" s="1" t="s">
        <v>46</v>
      </c>
      <c r="O368" s="1" t="s">
        <v>46</v>
      </c>
      <c r="P368" s="1" t="s">
        <v>164</v>
      </c>
      <c r="Q368" s="1">
        <f xml:space="preserve"> 2018-O368</f>
        <v>2018</v>
      </c>
      <c r="R368">
        <v>65</v>
      </c>
      <c r="S368" s="1" t="s">
        <v>58</v>
      </c>
      <c r="T368" s="2">
        <f>+R368</f>
        <v>65</v>
      </c>
      <c r="U368" s="1" t="s">
        <v>93</v>
      </c>
      <c r="V368" s="1" t="s">
        <v>60</v>
      </c>
      <c r="W368" s="1" t="s">
        <v>61</v>
      </c>
    </row>
    <row r="369" spans="1:24" x14ac:dyDescent="0.25">
      <c r="A369" s="1" t="s">
        <v>3571</v>
      </c>
      <c r="B369" s="1" t="s">
        <v>3572</v>
      </c>
      <c r="C369" s="1" t="s">
        <v>771</v>
      </c>
      <c r="D369" s="1" t="s">
        <v>1661</v>
      </c>
      <c r="G369" s="1" t="s">
        <v>774</v>
      </c>
      <c r="H369" s="1" t="s">
        <v>77</v>
      </c>
      <c r="I369" s="1" t="s">
        <v>263</v>
      </c>
      <c r="J369" s="1" t="s">
        <v>6950</v>
      </c>
      <c r="K369" s="1" t="s">
        <v>44</v>
      </c>
      <c r="L369" s="1" t="s">
        <v>775</v>
      </c>
      <c r="M369" s="1" t="s">
        <v>106</v>
      </c>
      <c r="N369" s="1" t="s">
        <v>102</v>
      </c>
      <c r="O369" s="1" t="s">
        <v>46</v>
      </c>
      <c r="P369" s="1" t="s">
        <v>3574</v>
      </c>
      <c r="Q369" s="1">
        <f xml:space="preserve"> 2018-O369</f>
        <v>2018</v>
      </c>
      <c r="R369">
        <v>80</v>
      </c>
      <c r="S369" s="1" t="s">
        <v>58</v>
      </c>
      <c r="T369" s="2">
        <f>+R369</f>
        <v>80</v>
      </c>
      <c r="U369" s="1" t="s">
        <v>93</v>
      </c>
      <c r="V369" s="1" t="s">
        <v>167</v>
      </c>
    </row>
    <row r="370" spans="1:24" x14ac:dyDescent="0.25">
      <c r="A370" s="1" t="s">
        <v>3567</v>
      </c>
      <c r="B370" s="1" t="s">
        <v>3568</v>
      </c>
      <c r="C370" s="1" t="s">
        <v>771</v>
      </c>
      <c r="D370" s="1" t="s">
        <v>1661</v>
      </c>
      <c r="G370" s="1" t="s">
        <v>774</v>
      </c>
      <c r="H370" s="1" t="s">
        <v>77</v>
      </c>
      <c r="I370" s="1" t="s">
        <v>43</v>
      </c>
      <c r="J370" s="1" t="s">
        <v>6954</v>
      </c>
      <c r="K370" s="1" t="s">
        <v>44</v>
      </c>
      <c r="L370" s="1" t="s">
        <v>775</v>
      </c>
      <c r="M370" s="1" t="s">
        <v>45</v>
      </c>
      <c r="N370" s="1" t="s">
        <v>46</v>
      </c>
      <c r="O370" s="1" t="s">
        <v>46</v>
      </c>
      <c r="P370" s="1" t="s">
        <v>174</v>
      </c>
      <c r="Q370" s="1">
        <f xml:space="preserve"> 2018-O370</f>
        <v>2018</v>
      </c>
      <c r="R370">
        <v>80</v>
      </c>
      <c r="S370" s="1" t="s">
        <v>90</v>
      </c>
      <c r="T370" s="2">
        <f>+R370*0.0001</f>
        <v>8.0000000000000002E-3</v>
      </c>
      <c r="U370" s="1" t="s">
        <v>93</v>
      </c>
      <c r="V370" s="1" t="s">
        <v>49</v>
      </c>
    </row>
    <row r="371" spans="1:24" x14ac:dyDescent="0.25">
      <c r="A371" s="1" t="s">
        <v>3562</v>
      </c>
      <c r="B371" s="1" t="s">
        <v>3563</v>
      </c>
      <c r="C371" s="1" t="s">
        <v>771</v>
      </c>
      <c r="D371" s="1" t="s">
        <v>1661</v>
      </c>
      <c r="G371" s="1" t="s">
        <v>774</v>
      </c>
      <c r="H371" s="1" t="s">
        <v>77</v>
      </c>
      <c r="I371" s="1" t="s">
        <v>171</v>
      </c>
      <c r="J371" s="1" t="s">
        <v>6953</v>
      </c>
      <c r="K371" s="1" t="s">
        <v>44</v>
      </c>
      <c r="L371" s="1" t="s">
        <v>775</v>
      </c>
      <c r="M371" s="1" t="s">
        <v>45</v>
      </c>
      <c r="N371" s="1" t="s">
        <v>46</v>
      </c>
      <c r="O371" s="1" t="s">
        <v>46</v>
      </c>
      <c r="P371" s="1" t="s">
        <v>3565</v>
      </c>
      <c r="Q371" s="1">
        <f xml:space="preserve"> 2018-O371</f>
        <v>2018</v>
      </c>
      <c r="R371">
        <v>2</v>
      </c>
      <c r="S371" s="1" t="s">
        <v>58</v>
      </c>
      <c r="T371" s="2">
        <f>+R371</f>
        <v>2</v>
      </c>
      <c r="U371" s="1" t="s">
        <v>93</v>
      </c>
      <c r="V371" s="1" t="s">
        <v>83</v>
      </c>
      <c r="X371" s="1" t="s">
        <v>264</v>
      </c>
    </row>
    <row r="372" spans="1:24" x14ac:dyDescent="0.25">
      <c r="A372" s="1" t="s">
        <v>3559</v>
      </c>
      <c r="B372" s="1" t="s">
        <v>3560</v>
      </c>
      <c r="C372" s="1" t="s">
        <v>771</v>
      </c>
      <c r="D372" s="1" t="s">
        <v>1661</v>
      </c>
      <c r="G372" s="1" t="s">
        <v>774</v>
      </c>
      <c r="H372" s="1" t="s">
        <v>77</v>
      </c>
      <c r="I372" s="1" t="s">
        <v>171</v>
      </c>
      <c r="J372" s="1" t="s">
        <v>6953</v>
      </c>
      <c r="K372" s="1" t="s">
        <v>44</v>
      </c>
      <c r="L372" s="1" t="s">
        <v>775</v>
      </c>
      <c r="M372" s="1" t="s">
        <v>45</v>
      </c>
      <c r="N372" s="1" t="s">
        <v>46</v>
      </c>
      <c r="O372" s="1" t="s">
        <v>46</v>
      </c>
      <c r="P372" s="1" t="s">
        <v>1674</v>
      </c>
      <c r="Q372" s="1">
        <f xml:space="preserve"> 2018-O372</f>
        <v>2018</v>
      </c>
      <c r="R372">
        <v>3</v>
      </c>
      <c r="S372" s="1" t="s">
        <v>58</v>
      </c>
      <c r="T372" s="2">
        <f>+R372</f>
        <v>3</v>
      </c>
      <c r="U372" s="1" t="s">
        <v>93</v>
      </c>
      <c r="V372" s="1" t="s">
        <v>167</v>
      </c>
    </row>
    <row r="373" spans="1:24" x14ac:dyDescent="0.25">
      <c r="A373" s="1" t="s">
        <v>3555</v>
      </c>
      <c r="B373" s="1" t="s">
        <v>3556</v>
      </c>
      <c r="C373" s="1" t="s">
        <v>771</v>
      </c>
      <c r="D373" s="1" t="s">
        <v>1446</v>
      </c>
      <c r="G373" s="1" t="s">
        <v>774</v>
      </c>
      <c r="H373" s="1" t="s">
        <v>77</v>
      </c>
      <c r="I373" s="1" t="s">
        <v>171</v>
      </c>
      <c r="J373" s="1" t="s">
        <v>6953</v>
      </c>
      <c r="K373" s="1" t="s">
        <v>44</v>
      </c>
      <c r="L373" s="1" t="s">
        <v>775</v>
      </c>
      <c r="M373" s="1" t="s">
        <v>106</v>
      </c>
      <c r="N373" s="1" t="s">
        <v>62</v>
      </c>
      <c r="O373" s="1" t="s">
        <v>46</v>
      </c>
      <c r="P373" s="1" t="s">
        <v>683</v>
      </c>
      <c r="Q373" s="1">
        <f xml:space="preserve"> 2018-O373</f>
        <v>2018</v>
      </c>
      <c r="R373">
        <v>49</v>
      </c>
      <c r="S373" s="1" t="s">
        <v>90</v>
      </c>
      <c r="T373" s="2">
        <f>+R373*0.0001</f>
        <v>4.8999999999999998E-3</v>
      </c>
      <c r="U373" s="1" t="s">
        <v>93</v>
      </c>
      <c r="V373" s="1" t="s">
        <v>49</v>
      </c>
    </row>
    <row r="374" spans="1:24" x14ac:dyDescent="0.25">
      <c r="A374" s="1" t="s">
        <v>3552</v>
      </c>
      <c r="B374" s="1" t="s">
        <v>3553</v>
      </c>
      <c r="C374" s="1" t="s">
        <v>771</v>
      </c>
      <c r="D374" s="1" t="s">
        <v>772</v>
      </c>
      <c r="G374" s="1" t="s">
        <v>774</v>
      </c>
      <c r="H374" s="1" t="s">
        <v>77</v>
      </c>
      <c r="I374" s="1" t="s">
        <v>43</v>
      </c>
      <c r="J374" s="1" t="s">
        <v>6954</v>
      </c>
      <c r="K374" s="1" t="s">
        <v>50</v>
      </c>
      <c r="M374" s="1" t="s">
        <v>45</v>
      </c>
      <c r="N374" s="1" t="s">
        <v>46</v>
      </c>
      <c r="O374" s="1" t="s">
        <v>46</v>
      </c>
      <c r="P374" s="1" t="s">
        <v>1927</v>
      </c>
      <c r="Q374" s="1">
        <f xml:space="preserve"> 2018-O374</f>
        <v>2018</v>
      </c>
      <c r="R374">
        <v>7.5</v>
      </c>
      <c r="S374" s="1" t="s">
        <v>58</v>
      </c>
      <c r="T374" s="2">
        <f>+R374</f>
        <v>7.5</v>
      </c>
      <c r="U374" s="1" t="s">
        <v>93</v>
      </c>
      <c r="V374" s="1" t="s">
        <v>83</v>
      </c>
      <c r="X374" s="1" t="s">
        <v>260</v>
      </c>
    </row>
    <row r="375" spans="1:24" x14ac:dyDescent="0.25">
      <c r="A375" s="1" t="s">
        <v>3549</v>
      </c>
      <c r="B375" s="1" t="s">
        <v>3550</v>
      </c>
      <c r="C375" s="1" t="s">
        <v>771</v>
      </c>
      <c r="D375" s="1" t="s">
        <v>772</v>
      </c>
      <c r="G375" s="1" t="s">
        <v>774</v>
      </c>
      <c r="H375" s="1" t="s">
        <v>77</v>
      </c>
      <c r="I375" s="1" t="s">
        <v>78</v>
      </c>
      <c r="J375" s="1" t="s">
        <v>78</v>
      </c>
      <c r="K375" s="1" t="s">
        <v>44</v>
      </c>
      <c r="L375" s="1" t="s">
        <v>775</v>
      </c>
      <c r="M375" s="1" t="s">
        <v>45</v>
      </c>
      <c r="N375" s="1" t="s">
        <v>46</v>
      </c>
      <c r="O375" s="1" t="s">
        <v>46</v>
      </c>
      <c r="P375" s="1" t="s">
        <v>2278</v>
      </c>
      <c r="Q375" s="1">
        <f xml:space="preserve"> 2018-O375</f>
        <v>2018</v>
      </c>
      <c r="R375">
        <v>7.5</v>
      </c>
      <c r="S375" s="1" t="s">
        <v>58</v>
      </c>
      <c r="T375" s="2">
        <f>+R375</f>
        <v>7.5</v>
      </c>
      <c r="U375" s="1" t="s">
        <v>93</v>
      </c>
      <c r="V375" s="1" t="s">
        <v>60</v>
      </c>
      <c r="W375" s="1" t="s">
        <v>61</v>
      </c>
    </row>
    <row r="376" spans="1:24" x14ac:dyDescent="0.25">
      <c r="A376" s="1" t="s">
        <v>3546</v>
      </c>
      <c r="B376" s="1" t="s">
        <v>3547</v>
      </c>
      <c r="C376" s="1" t="s">
        <v>771</v>
      </c>
      <c r="D376" s="1" t="s">
        <v>772</v>
      </c>
      <c r="G376" s="1" t="s">
        <v>774</v>
      </c>
      <c r="H376" s="1" t="s">
        <v>77</v>
      </c>
      <c r="I376" s="1" t="s">
        <v>171</v>
      </c>
      <c r="J376" s="1" t="s">
        <v>6953</v>
      </c>
      <c r="K376" s="1" t="s">
        <v>44</v>
      </c>
      <c r="L376" s="1" t="s">
        <v>775</v>
      </c>
      <c r="M376" s="1" t="s">
        <v>106</v>
      </c>
      <c r="N376" s="1" t="s">
        <v>208</v>
      </c>
      <c r="O376" s="1" t="s">
        <v>46</v>
      </c>
      <c r="P376" s="1" t="s">
        <v>229</v>
      </c>
      <c r="Q376" s="1">
        <f xml:space="preserve"> 2018-O376</f>
        <v>2018</v>
      </c>
      <c r="R376">
        <v>2</v>
      </c>
      <c r="S376" s="1" t="s">
        <v>58</v>
      </c>
      <c r="T376" s="2">
        <f>+R376</f>
        <v>2</v>
      </c>
      <c r="U376" s="1" t="s">
        <v>93</v>
      </c>
      <c r="V376" s="1" t="s">
        <v>167</v>
      </c>
    </row>
    <row r="377" spans="1:24" x14ac:dyDescent="0.25">
      <c r="A377" s="1" t="s">
        <v>3542</v>
      </c>
      <c r="B377" s="1" t="s">
        <v>3543</v>
      </c>
      <c r="C377" s="1" t="s">
        <v>771</v>
      </c>
      <c r="D377" s="1" t="s">
        <v>1661</v>
      </c>
      <c r="G377" s="1" t="s">
        <v>774</v>
      </c>
      <c r="H377" s="1" t="s">
        <v>77</v>
      </c>
      <c r="I377" s="1" t="s">
        <v>78</v>
      </c>
      <c r="J377" s="1" t="s">
        <v>78</v>
      </c>
      <c r="K377" s="1" t="s">
        <v>44</v>
      </c>
      <c r="L377" s="1" t="s">
        <v>775</v>
      </c>
      <c r="M377" s="1" t="s">
        <v>45</v>
      </c>
      <c r="N377" s="1" t="s">
        <v>46</v>
      </c>
      <c r="O377" s="1" t="s">
        <v>46</v>
      </c>
      <c r="P377" s="1" t="s">
        <v>1703</v>
      </c>
      <c r="Q377" s="1">
        <f xml:space="preserve"> 2018-O377</f>
        <v>2018</v>
      </c>
      <c r="R377">
        <v>40</v>
      </c>
      <c r="S377" s="1" t="s">
        <v>58</v>
      </c>
      <c r="T377" s="2">
        <f>+R377</f>
        <v>40</v>
      </c>
      <c r="U377" s="1" t="s">
        <v>93</v>
      </c>
      <c r="V377" s="1" t="s">
        <v>167</v>
      </c>
    </row>
    <row r="378" spans="1:24" x14ac:dyDescent="0.25">
      <c r="A378" s="1" t="s">
        <v>3538</v>
      </c>
      <c r="B378" s="1" t="s">
        <v>3539</v>
      </c>
      <c r="C378" s="1" t="s">
        <v>771</v>
      </c>
      <c r="D378" s="1" t="s">
        <v>772</v>
      </c>
      <c r="G378" s="1" t="s">
        <v>774</v>
      </c>
      <c r="H378" s="1" t="s">
        <v>77</v>
      </c>
      <c r="I378" s="1" t="s">
        <v>171</v>
      </c>
      <c r="J378" s="1" t="s">
        <v>6953</v>
      </c>
      <c r="K378" s="1" t="s">
        <v>44</v>
      </c>
      <c r="L378" s="1" t="s">
        <v>775</v>
      </c>
      <c r="M378" s="1" t="s">
        <v>106</v>
      </c>
      <c r="N378" s="1" t="s">
        <v>107</v>
      </c>
      <c r="O378" s="1" t="s">
        <v>46</v>
      </c>
      <c r="P378" s="1" t="s">
        <v>174</v>
      </c>
      <c r="Q378" s="1">
        <f xml:space="preserve"> 2018-O378</f>
        <v>2018</v>
      </c>
      <c r="R378">
        <v>17.5</v>
      </c>
      <c r="S378" s="1" t="s">
        <v>58</v>
      </c>
      <c r="T378" s="2">
        <f>+R378</f>
        <v>17.5</v>
      </c>
      <c r="U378" s="1" t="s">
        <v>93</v>
      </c>
      <c r="V378" s="1" t="s">
        <v>83</v>
      </c>
      <c r="X378" s="1" t="s">
        <v>6172</v>
      </c>
    </row>
    <row r="379" spans="1:24" x14ac:dyDescent="0.25">
      <c r="A379" s="1" t="s">
        <v>3535</v>
      </c>
      <c r="B379" s="1" t="s">
        <v>3536</v>
      </c>
      <c r="C379" s="1" t="s">
        <v>771</v>
      </c>
      <c r="D379" s="1" t="s">
        <v>772</v>
      </c>
      <c r="G379" s="1" t="s">
        <v>774</v>
      </c>
      <c r="H379" s="1" t="s">
        <v>77</v>
      </c>
      <c r="I379" s="1" t="s">
        <v>263</v>
      </c>
      <c r="J379" s="1" t="s">
        <v>6950</v>
      </c>
      <c r="K379" s="1" t="s">
        <v>44</v>
      </c>
      <c r="L379" s="1" t="s">
        <v>775</v>
      </c>
      <c r="M379" s="1" t="s">
        <v>106</v>
      </c>
      <c r="N379" s="1" t="s">
        <v>41</v>
      </c>
      <c r="O379" s="1" t="s">
        <v>46</v>
      </c>
      <c r="P379" s="1" t="s">
        <v>772</v>
      </c>
      <c r="Q379" s="1">
        <f xml:space="preserve"> 2018-O379</f>
        <v>2018</v>
      </c>
      <c r="R379">
        <v>17.5</v>
      </c>
      <c r="S379" s="1" t="s">
        <v>58</v>
      </c>
      <c r="T379" s="2">
        <f>+R379</f>
        <v>17.5</v>
      </c>
      <c r="U379" s="1" t="s">
        <v>93</v>
      </c>
      <c r="V379" s="1" t="s">
        <v>60</v>
      </c>
      <c r="W379" s="1" t="s">
        <v>61</v>
      </c>
    </row>
    <row r="380" spans="1:24" x14ac:dyDescent="0.25">
      <c r="A380" s="1" t="s">
        <v>3531</v>
      </c>
      <c r="B380" s="1" t="s">
        <v>3532</v>
      </c>
      <c r="C380" s="1" t="s">
        <v>771</v>
      </c>
      <c r="D380" s="1" t="s">
        <v>772</v>
      </c>
      <c r="G380" s="1" t="s">
        <v>774</v>
      </c>
      <c r="H380" s="1" t="s">
        <v>77</v>
      </c>
      <c r="I380" s="1" t="s">
        <v>263</v>
      </c>
      <c r="J380" s="1" t="s">
        <v>6950</v>
      </c>
      <c r="K380" s="1" t="s">
        <v>44</v>
      </c>
      <c r="L380" s="1" t="s">
        <v>775</v>
      </c>
      <c r="M380" s="1" t="s">
        <v>106</v>
      </c>
      <c r="N380" s="1" t="s">
        <v>107</v>
      </c>
      <c r="O380" s="1" t="s">
        <v>46</v>
      </c>
      <c r="P380" s="1" t="s">
        <v>3534</v>
      </c>
      <c r="Q380" s="1">
        <f xml:space="preserve"> 2018-O380</f>
        <v>2018</v>
      </c>
      <c r="R380">
        <v>5</v>
      </c>
      <c r="S380" s="1" t="s">
        <v>58</v>
      </c>
      <c r="T380" s="2">
        <f>+R380</f>
        <v>5</v>
      </c>
      <c r="U380" s="1" t="s">
        <v>93</v>
      </c>
      <c r="V380" s="1" t="s">
        <v>167</v>
      </c>
    </row>
    <row r="381" spans="1:24" x14ac:dyDescent="0.25">
      <c r="A381" s="1" t="s">
        <v>3527</v>
      </c>
      <c r="B381" s="1" t="s">
        <v>3528</v>
      </c>
      <c r="C381" s="1" t="s">
        <v>771</v>
      </c>
      <c r="D381" s="1" t="s">
        <v>772</v>
      </c>
      <c r="G381" s="1" t="s">
        <v>774</v>
      </c>
      <c r="H381" s="1" t="s">
        <v>77</v>
      </c>
      <c r="I381" s="1" t="s">
        <v>78</v>
      </c>
      <c r="J381" s="1" t="s">
        <v>78</v>
      </c>
      <c r="K381" s="1" t="s">
        <v>44</v>
      </c>
      <c r="L381" s="1" t="s">
        <v>775</v>
      </c>
      <c r="M381" s="1" t="s">
        <v>45</v>
      </c>
      <c r="N381" s="1" t="s">
        <v>46</v>
      </c>
      <c r="O381" s="1" t="s">
        <v>46</v>
      </c>
      <c r="P381" s="1" t="s">
        <v>3530</v>
      </c>
      <c r="Q381" s="1">
        <f xml:space="preserve"> 2018-O381</f>
        <v>2018</v>
      </c>
      <c r="R381">
        <v>198</v>
      </c>
      <c r="S381" s="1" t="s">
        <v>90</v>
      </c>
      <c r="T381" s="2">
        <f>+R381*0.0001</f>
        <v>1.9800000000000002E-2</v>
      </c>
      <c r="U381" s="1" t="s">
        <v>93</v>
      </c>
      <c r="V381" s="1" t="s">
        <v>49</v>
      </c>
    </row>
    <row r="382" spans="1:24" x14ac:dyDescent="0.25">
      <c r="A382" s="1" t="s">
        <v>3523</v>
      </c>
      <c r="B382" s="1" t="s">
        <v>3524</v>
      </c>
      <c r="C382" s="1" t="s">
        <v>771</v>
      </c>
      <c r="D382" s="1" t="s">
        <v>772</v>
      </c>
      <c r="G382" s="1" t="s">
        <v>774</v>
      </c>
      <c r="H382" s="1" t="s">
        <v>77</v>
      </c>
      <c r="I382" s="1" t="s">
        <v>171</v>
      </c>
      <c r="J382" s="1" t="s">
        <v>6953</v>
      </c>
      <c r="K382" s="1" t="s">
        <v>44</v>
      </c>
      <c r="L382" s="1" t="s">
        <v>775</v>
      </c>
      <c r="M382" s="1" t="s">
        <v>45</v>
      </c>
      <c r="N382" s="1" t="s">
        <v>46</v>
      </c>
      <c r="O382" s="1" t="s">
        <v>46</v>
      </c>
      <c r="P382" s="1" t="s">
        <v>3526</v>
      </c>
      <c r="Q382" s="1">
        <f xml:space="preserve"> 2018-O382</f>
        <v>2018</v>
      </c>
      <c r="R382">
        <v>40</v>
      </c>
      <c r="S382" s="1" t="s">
        <v>58</v>
      </c>
      <c r="T382" s="2">
        <f>+R382</f>
        <v>40</v>
      </c>
      <c r="U382" s="1" t="s">
        <v>93</v>
      </c>
      <c r="V382" s="1" t="s">
        <v>83</v>
      </c>
      <c r="X382" s="1" t="s">
        <v>6172</v>
      </c>
    </row>
    <row r="383" spans="1:24" x14ac:dyDescent="0.25">
      <c r="A383" s="1" t="s">
        <v>3520</v>
      </c>
      <c r="B383" s="1" t="s">
        <v>3521</v>
      </c>
      <c r="C383" s="1" t="s">
        <v>771</v>
      </c>
      <c r="D383" s="1" t="s">
        <v>772</v>
      </c>
      <c r="G383" s="1" t="s">
        <v>774</v>
      </c>
      <c r="H383" s="1" t="s">
        <v>77</v>
      </c>
      <c r="I383" s="1" t="s">
        <v>171</v>
      </c>
      <c r="J383" s="1" t="s">
        <v>6953</v>
      </c>
      <c r="K383" s="1" t="s">
        <v>44</v>
      </c>
      <c r="L383" s="1" t="s">
        <v>775</v>
      </c>
      <c r="M383" s="1" t="s">
        <v>45</v>
      </c>
      <c r="N383" s="1" t="s">
        <v>46</v>
      </c>
      <c r="O383" s="1" t="s">
        <v>46</v>
      </c>
      <c r="P383" s="1" t="s">
        <v>2157</v>
      </c>
      <c r="Q383" s="1">
        <f xml:space="preserve"> 2018-O383</f>
        <v>2018</v>
      </c>
      <c r="R383">
        <v>40</v>
      </c>
      <c r="S383" s="1" t="s">
        <v>58</v>
      </c>
      <c r="T383" s="2">
        <f>+R383</f>
        <v>40</v>
      </c>
      <c r="U383" s="1" t="s">
        <v>93</v>
      </c>
      <c r="V383" s="1" t="s">
        <v>60</v>
      </c>
      <c r="W383" s="1" t="s">
        <v>61</v>
      </c>
    </row>
    <row r="384" spans="1:24" x14ac:dyDescent="0.25">
      <c r="A384" s="1" t="s">
        <v>3517</v>
      </c>
      <c r="B384" s="1" t="s">
        <v>3518</v>
      </c>
      <c r="C384" s="1" t="s">
        <v>771</v>
      </c>
      <c r="D384" s="1" t="s">
        <v>772</v>
      </c>
      <c r="G384" s="1" t="s">
        <v>774</v>
      </c>
      <c r="H384" s="1" t="s">
        <v>77</v>
      </c>
      <c r="I384" s="1" t="s">
        <v>43</v>
      </c>
      <c r="J384" s="1" t="s">
        <v>6954</v>
      </c>
      <c r="K384" s="1" t="s">
        <v>44</v>
      </c>
      <c r="L384" s="1" t="s">
        <v>775</v>
      </c>
      <c r="M384" s="1" t="s">
        <v>45</v>
      </c>
      <c r="N384" s="1" t="s">
        <v>46</v>
      </c>
      <c r="O384" s="1" t="s">
        <v>46</v>
      </c>
      <c r="P384" s="1" t="s">
        <v>210</v>
      </c>
      <c r="Q384" s="1">
        <f xml:space="preserve"> 2018-O384</f>
        <v>2018</v>
      </c>
      <c r="R384">
        <v>400</v>
      </c>
      <c r="S384" s="1" t="s">
        <v>58</v>
      </c>
      <c r="T384" s="2">
        <f>+R384</f>
        <v>400</v>
      </c>
      <c r="U384" s="1" t="s">
        <v>93</v>
      </c>
      <c r="V384" s="1" t="s">
        <v>167</v>
      </c>
    </row>
    <row r="385" spans="1:24" x14ac:dyDescent="0.25">
      <c r="A385" s="1" t="s">
        <v>3514</v>
      </c>
      <c r="B385" s="1" t="s">
        <v>3515</v>
      </c>
      <c r="C385" s="1" t="s">
        <v>771</v>
      </c>
      <c r="D385" s="1" t="s">
        <v>772</v>
      </c>
      <c r="G385" s="1" t="s">
        <v>774</v>
      </c>
      <c r="H385" s="1" t="s">
        <v>77</v>
      </c>
      <c r="I385" s="1" t="s">
        <v>78</v>
      </c>
      <c r="J385" s="1" t="s">
        <v>78</v>
      </c>
      <c r="K385" s="1" t="s">
        <v>44</v>
      </c>
      <c r="L385" s="1" t="s">
        <v>775</v>
      </c>
      <c r="M385" s="1" t="s">
        <v>45</v>
      </c>
      <c r="N385" s="1" t="s">
        <v>46</v>
      </c>
      <c r="O385" s="1" t="s">
        <v>46</v>
      </c>
      <c r="P385" s="1" t="s">
        <v>1840</v>
      </c>
      <c r="Q385" s="1">
        <f xml:space="preserve"> 2018-O385</f>
        <v>2018</v>
      </c>
      <c r="R385">
        <v>5</v>
      </c>
      <c r="S385" s="1" t="s">
        <v>58</v>
      </c>
      <c r="T385" s="2">
        <f>+R385</f>
        <v>5</v>
      </c>
      <c r="U385" s="1" t="s">
        <v>93</v>
      </c>
      <c r="V385" s="1" t="s">
        <v>83</v>
      </c>
      <c r="X385" s="1" t="s">
        <v>264</v>
      </c>
    </row>
    <row r="386" spans="1:24" x14ac:dyDescent="0.25">
      <c r="A386" s="1" t="s">
        <v>3510</v>
      </c>
      <c r="B386" s="1" t="s">
        <v>3511</v>
      </c>
      <c r="C386" s="1" t="s">
        <v>771</v>
      </c>
      <c r="D386" s="1" t="s">
        <v>772</v>
      </c>
      <c r="G386" s="1" t="s">
        <v>774</v>
      </c>
      <c r="H386" s="1" t="s">
        <v>77</v>
      </c>
      <c r="I386" s="1" t="s">
        <v>171</v>
      </c>
      <c r="J386" s="1" t="s">
        <v>6953</v>
      </c>
      <c r="K386" s="1" t="s">
        <v>44</v>
      </c>
      <c r="L386" s="1" t="s">
        <v>775</v>
      </c>
      <c r="M386" s="1" t="s">
        <v>45</v>
      </c>
      <c r="N386" s="1" t="s">
        <v>46</v>
      </c>
      <c r="O386" s="1" t="s">
        <v>46</v>
      </c>
      <c r="P386" s="1" t="s">
        <v>138</v>
      </c>
      <c r="Q386" s="1">
        <f xml:space="preserve"> 2018-O386</f>
        <v>2018</v>
      </c>
      <c r="R386">
        <v>5</v>
      </c>
      <c r="S386" s="1" t="s">
        <v>58</v>
      </c>
      <c r="T386" s="2">
        <f>+R386</f>
        <v>5</v>
      </c>
      <c r="U386" s="1" t="s">
        <v>93</v>
      </c>
      <c r="V386" s="1" t="s">
        <v>60</v>
      </c>
      <c r="W386" s="1" t="s">
        <v>61</v>
      </c>
    </row>
    <row r="387" spans="1:24" x14ac:dyDescent="0.25">
      <c r="A387" s="1" t="s">
        <v>3507</v>
      </c>
      <c r="B387" s="1" t="s">
        <v>3508</v>
      </c>
      <c r="C387" s="1" t="s">
        <v>771</v>
      </c>
      <c r="D387" s="1" t="s">
        <v>772</v>
      </c>
      <c r="G387" s="1" t="s">
        <v>774</v>
      </c>
      <c r="H387" s="1" t="s">
        <v>77</v>
      </c>
      <c r="I387" s="1" t="s">
        <v>43</v>
      </c>
      <c r="J387" s="1" t="s">
        <v>6954</v>
      </c>
      <c r="K387" s="1" t="s">
        <v>44</v>
      </c>
      <c r="L387" s="1" t="s">
        <v>775</v>
      </c>
      <c r="M387" s="1" t="s">
        <v>45</v>
      </c>
      <c r="N387" s="1" t="s">
        <v>46</v>
      </c>
      <c r="O387" s="1" t="s">
        <v>46</v>
      </c>
      <c r="P387" s="1" t="s">
        <v>3329</v>
      </c>
      <c r="Q387" s="1">
        <f xml:space="preserve"> 2018-O387</f>
        <v>2018</v>
      </c>
      <c r="R387">
        <v>70</v>
      </c>
      <c r="S387" s="1" t="s">
        <v>58</v>
      </c>
      <c r="T387" s="2">
        <f>+R387</f>
        <v>70</v>
      </c>
      <c r="U387" s="1" t="s">
        <v>93</v>
      </c>
      <c r="V387" s="1" t="s">
        <v>167</v>
      </c>
    </row>
    <row r="388" spans="1:24" x14ac:dyDescent="0.25">
      <c r="A388" s="1" t="s">
        <v>3504</v>
      </c>
      <c r="B388" s="1" t="s">
        <v>3505</v>
      </c>
      <c r="C388" s="1" t="s">
        <v>771</v>
      </c>
      <c r="D388" s="1" t="s">
        <v>772</v>
      </c>
      <c r="G388" s="1" t="s">
        <v>774</v>
      </c>
      <c r="H388" s="1" t="s">
        <v>77</v>
      </c>
      <c r="I388" s="1" t="s">
        <v>171</v>
      </c>
      <c r="J388" s="1" t="s">
        <v>6953</v>
      </c>
      <c r="K388" s="1" t="s">
        <v>44</v>
      </c>
      <c r="L388" s="1" t="s">
        <v>775</v>
      </c>
      <c r="M388" s="1" t="s">
        <v>45</v>
      </c>
      <c r="N388" s="1" t="s">
        <v>46</v>
      </c>
      <c r="O388" s="1" t="s">
        <v>46</v>
      </c>
      <c r="P388" s="1" t="s">
        <v>138</v>
      </c>
      <c r="Q388" s="1">
        <f xml:space="preserve"> 2018-O388</f>
        <v>2018</v>
      </c>
      <c r="R388">
        <v>1</v>
      </c>
      <c r="S388" s="1" t="s">
        <v>58</v>
      </c>
      <c r="T388" s="2">
        <f>+R388</f>
        <v>1</v>
      </c>
      <c r="U388" s="1" t="s">
        <v>93</v>
      </c>
      <c r="V388" s="1" t="s">
        <v>60</v>
      </c>
      <c r="W388" s="1" t="s">
        <v>61</v>
      </c>
    </row>
    <row r="389" spans="1:24" x14ac:dyDescent="0.25">
      <c r="A389" s="1" t="s">
        <v>3500</v>
      </c>
      <c r="B389" s="1" t="s">
        <v>3501</v>
      </c>
      <c r="C389" s="1" t="s">
        <v>771</v>
      </c>
      <c r="D389" s="1" t="s">
        <v>772</v>
      </c>
      <c r="G389" s="1" t="s">
        <v>774</v>
      </c>
      <c r="H389" s="1" t="s">
        <v>77</v>
      </c>
      <c r="I389" s="1" t="s">
        <v>43</v>
      </c>
      <c r="J389" s="1" t="s">
        <v>6954</v>
      </c>
      <c r="K389" s="1" t="s">
        <v>44</v>
      </c>
      <c r="L389" s="1" t="s">
        <v>775</v>
      </c>
      <c r="M389" s="1" t="s">
        <v>45</v>
      </c>
      <c r="N389" s="1" t="s">
        <v>46</v>
      </c>
      <c r="O389" s="1" t="s">
        <v>46</v>
      </c>
      <c r="P389" s="1" t="s">
        <v>231</v>
      </c>
      <c r="Q389" s="1">
        <f xml:space="preserve"> 2018-O389</f>
        <v>2018</v>
      </c>
      <c r="R389">
        <v>17.5</v>
      </c>
      <c r="S389" s="1" t="s">
        <v>58</v>
      </c>
      <c r="T389" s="2">
        <f>+R389</f>
        <v>17.5</v>
      </c>
      <c r="U389" s="1" t="s">
        <v>93</v>
      </c>
      <c r="V389" s="1" t="s">
        <v>83</v>
      </c>
      <c r="X389" s="1" t="s">
        <v>289</v>
      </c>
    </row>
    <row r="390" spans="1:24" x14ac:dyDescent="0.25">
      <c r="A390" s="1" t="s">
        <v>3497</v>
      </c>
      <c r="B390" s="1" t="s">
        <v>3498</v>
      </c>
      <c r="C390" s="1" t="s">
        <v>771</v>
      </c>
      <c r="D390" s="1" t="s">
        <v>772</v>
      </c>
      <c r="G390" s="1" t="s">
        <v>774</v>
      </c>
      <c r="H390" s="1" t="s">
        <v>77</v>
      </c>
      <c r="I390" s="1" t="s">
        <v>43</v>
      </c>
      <c r="J390" s="1" t="s">
        <v>6954</v>
      </c>
      <c r="K390" s="1" t="s">
        <v>44</v>
      </c>
      <c r="L390" s="1" t="s">
        <v>775</v>
      </c>
      <c r="M390" s="1" t="s">
        <v>45</v>
      </c>
      <c r="N390" s="1" t="s">
        <v>46</v>
      </c>
      <c r="O390" s="1" t="s">
        <v>46</v>
      </c>
      <c r="P390" s="1" t="s">
        <v>683</v>
      </c>
      <c r="Q390" s="1">
        <f xml:space="preserve"> 2018-O390</f>
        <v>2018</v>
      </c>
      <c r="R390">
        <v>17.5</v>
      </c>
      <c r="S390" s="1" t="s">
        <v>58</v>
      </c>
      <c r="T390" s="2">
        <f>+R390</f>
        <v>17.5</v>
      </c>
      <c r="U390" s="1" t="s">
        <v>93</v>
      </c>
      <c r="V390" s="1" t="s">
        <v>60</v>
      </c>
      <c r="W390" s="1" t="s">
        <v>61</v>
      </c>
    </row>
    <row r="391" spans="1:24" x14ac:dyDescent="0.25">
      <c r="A391" s="1" t="s">
        <v>3494</v>
      </c>
      <c r="B391" s="1" t="s">
        <v>3495</v>
      </c>
      <c r="C391" s="1" t="s">
        <v>771</v>
      </c>
      <c r="D391" s="1" t="s">
        <v>772</v>
      </c>
      <c r="G391" s="1" t="s">
        <v>774</v>
      </c>
      <c r="H391" s="1" t="s">
        <v>77</v>
      </c>
      <c r="I391" s="1" t="s">
        <v>43</v>
      </c>
      <c r="J391" s="1" t="s">
        <v>6954</v>
      </c>
      <c r="K391" s="1" t="s">
        <v>50</v>
      </c>
      <c r="M391" s="1" t="s">
        <v>45</v>
      </c>
      <c r="N391" s="1" t="s">
        <v>46</v>
      </c>
      <c r="O391" s="1" t="s">
        <v>46</v>
      </c>
      <c r="P391" s="1" t="s">
        <v>2323</v>
      </c>
      <c r="Q391" s="1">
        <f xml:space="preserve"> 2018-O391</f>
        <v>2018</v>
      </c>
      <c r="R391">
        <v>60</v>
      </c>
      <c r="S391" s="1" t="s">
        <v>58</v>
      </c>
      <c r="T391" s="2">
        <f>+R391</f>
        <v>60</v>
      </c>
      <c r="U391" s="1" t="s">
        <v>93</v>
      </c>
      <c r="V391" s="1" t="s">
        <v>167</v>
      </c>
    </row>
    <row r="392" spans="1:24" x14ac:dyDescent="0.25">
      <c r="A392" s="1" t="s">
        <v>3490</v>
      </c>
      <c r="B392" s="1" t="s">
        <v>3491</v>
      </c>
      <c r="C392" s="1" t="s">
        <v>771</v>
      </c>
      <c r="D392" s="1" t="s">
        <v>772</v>
      </c>
      <c r="G392" s="1" t="s">
        <v>774</v>
      </c>
      <c r="H392" s="1" t="s">
        <v>77</v>
      </c>
      <c r="I392" s="1" t="s">
        <v>43</v>
      </c>
      <c r="J392" s="1" t="s">
        <v>6954</v>
      </c>
      <c r="K392" s="1" t="s">
        <v>44</v>
      </c>
      <c r="L392" s="1" t="s">
        <v>775</v>
      </c>
      <c r="M392" s="1" t="s">
        <v>45</v>
      </c>
      <c r="N392" s="1" t="s">
        <v>46</v>
      </c>
      <c r="O392" s="1" t="s">
        <v>46</v>
      </c>
      <c r="P392" s="1" t="s">
        <v>2278</v>
      </c>
      <c r="Q392" s="1">
        <f xml:space="preserve"> 2018-O392</f>
        <v>2018</v>
      </c>
      <c r="R392">
        <v>10</v>
      </c>
      <c r="S392" s="1" t="s">
        <v>58</v>
      </c>
      <c r="T392" s="2">
        <f>+R392</f>
        <v>10</v>
      </c>
      <c r="U392" s="1" t="s">
        <v>93</v>
      </c>
      <c r="V392" s="1" t="s">
        <v>83</v>
      </c>
      <c r="X392" s="1" t="s">
        <v>6172</v>
      </c>
    </row>
    <row r="393" spans="1:24" x14ac:dyDescent="0.25">
      <c r="A393" s="1" t="s">
        <v>3487</v>
      </c>
      <c r="B393" s="1" t="s">
        <v>3488</v>
      </c>
      <c r="C393" s="1" t="s">
        <v>771</v>
      </c>
      <c r="D393" s="1" t="s">
        <v>772</v>
      </c>
      <c r="G393" s="1" t="s">
        <v>774</v>
      </c>
      <c r="H393" s="1" t="s">
        <v>77</v>
      </c>
      <c r="I393" s="1" t="s">
        <v>43</v>
      </c>
      <c r="J393" s="1" t="s">
        <v>6954</v>
      </c>
      <c r="K393" s="1" t="s">
        <v>44</v>
      </c>
      <c r="L393" s="1" t="s">
        <v>775</v>
      </c>
      <c r="M393" s="1" t="s">
        <v>45</v>
      </c>
      <c r="N393" s="1" t="s">
        <v>46</v>
      </c>
      <c r="O393" s="1" t="s">
        <v>46</v>
      </c>
      <c r="P393" s="1" t="s">
        <v>752</v>
      </c>
      <c r="Q393" s="1">
        <f xml:space="preserve"> 2018-O393</f>
        <v>2018</v>
      </c>
      <c r="R393">
        <v>30</v>
      </c>
      <c r="S393" s="1" t="s">
        <v>58</v>
      </c>
      <c r="T393" s="2">
        <f>+R393</f>
        <v>30</v>
      </c>
      <c r="U393" s="1" t="s">
        <v>93</v>
      </c>
      <c r="V393" s="1" t="s">
        <v>167</v>
      </c>
    </row>
    <row r="394" spans="1:24" x14ac:dyDescent="0.25">
      <c r="A394" s="1" t="s">
        <v>3484</v>
      </c>
      <c r="B394" s="1" t="s">
        <v>3485</v>
      </c>
      <c r="C394" s="1" t="s">
        <v>771</v>
      </c>
      <c r="D394" s="1" t="s">
        <v>1919</v>
      </c>
      <c r="G394" s="1" t="s">
        <v>782</v>
      </c>
      <c r="H394" s="1" t="s">
        <v>77</v>
      </c>
      <c r="I394" s="1" t="s">
        <v>43</v>
      </c>
      <c r="J394" s="1" t="s">
        <v>6954</v>
      </c>
      <c r="K394" s="1" t="s">
        <v>44</v>
      </c>
      <c r="L394" s="1" t="s">
        <v>775</v>
      </c>
      <c r="M394" s="1" t="s">
        <v>45</v>
      </c>
      <c r="N394" s="1" t="s">
        <v>46</v>
      </c>
      <c r="O394" s="1" t="s">
        <v>46</v>
      </c>
      <c r="P394" s="1" t="s">
        <v>2067</v>
      </c>
      <c r="Q394" s="1">
        <f xml:space="preserve"> 2018-O394</f>
        <v>2018</v>
      </c>
      <c r="R394">
        <v>15</v>
      </c>
      <c r="S394" s="1" t="s">
        <v>58</v>
      </c>
      <c r="T394" s="2">
        <f>+R394</f>
        <v>15</v>
      </c>
      <c r="U394" s="1" t="s">
        <v>93</v>
      </c>
      <c r="V394" s="1" t="s">
        <v>83</v>
      </c>
      <c r="X394" s="1" t="s">
        <v>2186</v>
      </c>
    </row>
    <row r="395" spans="1:24" x14ac:dyDescent="0.25">
      <c r="A395" s="1" t="s">
        <v>3480</v>
      </c>
      <c r="B395" s="1" t="s">
        <v>3481</v>
      </c>
      <c r="C395" s="1" t="s">
        <v>771</v>
      </c>
      <c r="D395" s="1" t="s">
        <v>1919</v>
      </c>
      <c r="G395" s="1" t="s">
        <v>782</v>
      </c>
      <c r="H395" s="1" t="s">
        <v>77</v>
      </c>
      <c r="I395" s="1" t="s">
        <v>43</v>
      </c>
      <c r="J395" s="1" t="s">
        <v>6954</v>
      </c>
      <c r="K395" s="1" t="s">
        <v>44</v>
      </c>
      <c r="L395" s="1" t="s">
        <v>2953</v>
      </c>
      <c r="M395" s="1" t="s">
        <v>45</v>
      </c>
      <c r="N395" s="1" t="s">
        <v>46</v>
      </c>
      <c r="O395" s="1" t="s">
        <v>46</v>
      </c>
      <c r="P395" s="1" t="s">
        <v>3483</v>
      </c>
      <c r="Q395" s="1">
        <f xml:space="preserve"> 2018-O395</f>
        <v>2018</v>
      </c>
      <c r="R395">
        <v>500</v>
      </c>
      <c r="S395" s="1" t="s">
        <v>58</v>
      </c>
      <c r="T395" s="2">
        <f>+R395</f>
        <v>500</v>
      </c>
      <c r="U395" s="1" t="s">
        <v>93</v>
      </c>
      <c r="V395" s="1" t="s">
        <v>167</v>
      </c>
    </row>
    <row r="396" spans="1:24" x14ac:dyDescent="0.25">
      <c r="A396" s="1" t="s">
        <v>3476</v>
      </c>
      <c r="B396" s="1" t="s">
        <v>3477</v>
      </c>
      <c r="C396" s="1" t="s">
        <v>771</v>
      </c>
      <c r="D396" s="1" t="s">
        <v>1919</v>
      </c>
      <c r="G396" s="1" t="s">
        <v>782</v>
      </c>
      <c r="H396" s="1" t="s">
        <v>77</v>
      </c>
      <c r="I396" s="1" t="s">
        <v>43</v>
      </c>
      <c r="J396" s="1" t="s">
        <v>6954</v>
      </c>
      <c r="K396" s="1" t="s">
        <v>44</v>
      </c>
      <c r="L396" s="1" t="s">
        <v>775</v>
      </c>
      <c r="M396" s="1" t="s">
        <v>45</v>
      </c>
      <c r="N396" s="1" t="s">
        <v>46</v>
      </c>
      <c r="O396" s="1" t="s">
        <v>46</v>
      </c>
      <c r="P396" s="1" t="s">
        <v>3479</v>
      </c>
      <c r="Q396" s="1">
        <f xml:space="preserve"> 2018-O396</f>
        <v>2018</v>
      </c>
      <c r="R396">
        <v>30</v>
      </c>
      <c r="S396" s="1" t="s">
        <v>58</v>
      </c>
      <c r="T396" s="2">
        <f>+R396</f>
        <v>30</v>
      </c>
      <c r="U396" s="1" t="s">
        <v>93</v>
      </c>
      <c r="V396" s="1" t="s">
        <v>83</v>
      </c>
      <c r="X396" s="1" t="s">
        <v>4255</v>
      </c>
    </row>
    <row r="397" spans="1:24" x14ac:dyDescent="0.25">
      <c r="A397" s="1" t="s">
        <v>3472</v>
      </c>
      <c r="B397" s="1" t="s">
        <v>3473</v>
      </c>
      <c r="C397" s="1" t="s">
        <v>771</v>
      </c>
      <c r="D397" s="1" t="s">
        <v>1919</v>
      </c>
      <c r="G397" s="1" t="s">
        <v>782</v>
      </c>
      <c r="H397" s="1" t="s">
        <v>77</v>
      </c>
      <c r="I397" s="1" t="s">
        <v>171</v>
      </c>
      <c r="J397" s="1" t="s">
        <v>6953</v>
      </c>
      <c r="K397" s="1" t="s">
        <v>44</v>
      </c>
      <c r="L397" s="1" t="s">
        <v>775</v>
      </c>
      <c r="M397" s="1" t="s">
        <v>45</v>
      </c>
      <c r="N397" s="1" t="s">
        <v>46</v>
      </c>
      <c r="O397" s="1" t="s">
        <v>46</v>
      </c>
      <c r="P397" s="1" t="s">
        <v>3475</v>
      </c>
      <c r="Q397" s="1">
        <f xml:space="preserve"> 2018-O397</f>
        <v>2018</v>
      </c>
      <c r="R397">
        <v>70</v>
      </c>
      <c r="S397" s="1" t="s">
        <v>58</v>
      </c>
      <c r="T397" s="2">
        <f>+R397</f>
        <v>70</v>
      </c>
      <c r="U397" s="1" t="s">
        <v>93</v>
      </c>
      <c r="V397" s="1" t="s">
        <v>167</v>
      </c>
    </row>
    <row r="398" spans="1:24" x14ac:dyDescent="0.25">
      <c r="A398" s="1" t="s">
        <v>3469</v>
      </c>
      <c r="B398" s="1" t="s">
        <v>3470</v>
      </c>
      <c r="C398" s="1" t="s">
        <v>771</v>
      </c>
      <c r="D398" s="1" t="s">
        <v>1919</v>
      </c>
      <c r="G398" s="1" t="s">
        <v>782</v>
      </c>
      <c r="H398" s="1" t="s">
        <v>77</v>
      </c>
      <c r="I398" s="1" t="s">
        <v>43</v>
      </c>
      <c r="J398" s="1" t="s">
        <v>6954</v>
      </c>
      <c r="K398" s="1" t="s">
        <v>44</v>
      </c>
      <c r="L398" s="1" t="s">
        <v>775</v>
      </c>
      <c r="M398" s="1" t="s">
        <v>45</v>
      </c>
      <c r="N398" s="1" t="s">
        <v>46</v>
      </c>
      <c r="O398" s="1" t="s">
        <v>46</v>
      </c>
      <c r="P398" s="1" t="s">
        <v>1927</v>
      </c>
      <c r="Q398" s="1">
        <f xml:space="preserve"> 2018-O398</f>
        <v>2018</v>
      </c>
      <c r="R398">
        <v>9</v>
      </c>
      <c r="S398" s="1" t="s">
        <v>58</v>
      </c>
      <c r="T398" s="2">
        <f>+R398</f>
        <v>9</v>
      </c>
      <c r="U398" s="1" t="s">
        <v>93</v>
      </c>
      <c r="V398" s="1" t="s">
        <v>83</v>
      </c>
      <c r="X398" s="1" t="s">
        <v>260</v>
      </c>
    </row>
    <row r="399" spans="1:24" x14ac:dyDescent="0.25">
      <c r="A399" s="1" t="s">
        <v>3465</v>
      </c>
      <c r="B399" s="1" t="s">
        <v>3466</v>
      </c>
      <c r="C399" s="1" t="s">
        <v>771</v>
      </c>
      <c r="D399" s="1" t="s">
        <v>1446</v>
      </c>
      <c r="G399" s="1" t="s">
        <v>782</v>
      </c>
      <c r="H399" s="1" t="s">
        <v>77</v>
      </c>
      <c r="I399" s="1" t="s">
        <v>171</v>
      </c>
      <c r="J399" s="1" t="s">
        <v>6953</v>
      </c>
      <c r="K399" s="1" t="s">
        <v>44</v>
      </c>
      <c r="L399" s="1" t="s">
        <v>775</v>
      </c>
      <c r="M399" s="1" t="s">
        <v>106</v>
      </c>
      <c r="N399" s="1" t="s">
        <v>107</v>
      </c>
      <c r="O399" s="1" t="s">
        <v>46</v>
      </c>
      <c r="P399" s="1" t="s">
        <v>188</v>
      </c>
      <c r="Q399" s="1">
        <f xml:space="preserve"> 2018-O399</f>
        <v>2018</v>
      </c>
      <c r="R399">
        <v>82</v>
      </c>
      <c r="S399" s="1" t="s">
        <v>58</v>
      </c>
      <c r="T399" s="2">
        <f>+R399</f>
        <v>82</v>
      </c>
      <c r="U399" s="1" t="s">
        <v>93</v>
      </c>
      <c r="V399" s="1" t="s">
        <v>167</v>
      </c>
    </row>
    <row r="400" spans="1:24" x14ac:dyDescent="0.25">
      <c r="A400" s="1" t="s">
        <v>3462</v>
      </c>
      <c r="B400" s="1" t="s">
        <v>3463</v>
      </c>
      <c r="C400" s="1" t="s">
        <v>771</v>
      </c>
      <c r="D400" s="1" t="s">
        <v>1446</v>
      </c>
      <c r="G400" s="1" t="s">
        <v>782</v>
      </c>
      <c r="H400" s="1" t="s">
        <v>77</v>
      </c>
      <c r="I400" s="1" t="s">
        <v>171</v>
      </c>
      <c r="J400" s="1" t="s">
        <v>6953</v>
      </c>
      <c r="K400" s="1" t="s">
        <v>44</v>
      </c>
      <c r="L400" s="1" t="s">
        <v>775</v>
      </c>
      <c r="M400" s="1" t="s">
        <v>45</v>
      </c>
      <c r="N400" s="1" t="s">
        <v>46</v>
      </c>
      <c r="O400" s="1" t="s">
        <v>46</v>
      </c>
      <c r="P400" s="1" t="s">
        <v>174</v>
      </c>
      <c r="Q400" s="1">
        <f xml:space="preserve"> 2018-O400</f>
        <v>2018</v>
      </c>
      <c r="R400">
        <v>7.5</v>
      </c>
      <c r="S400" s="1" t="s">
        <v>58</v>
      </c>
      <c r="T400" s="2">
        <f>+R400</f>
        <v>7.5</v>
      </c>
      <c r="U400" s="1" t="s">
        <v>93</v>
      </c>
      <c r="V400" s="1" t="s">
        <v>83</v>
      </c>
      <c r="X400" s="1" t="s">
        <v>260</v>
      </c>
    </row>
    <row r="401" spans="1:24" x14ac:dyDescent="0.25">
      <c r="A401" s="1" t="s">
        <v>3459</v>
      </c>
      <c r="B401" s="1" t="s">
        <v>3460</v>
      </c>
      <c r="C401" s="1" t="s">
        <v>771</v>
      </c>
      <c r="D401" s="1" t="s">
        <v>772</v>
      </c>
      <c r="G401" s="1" t="s">
        <v>782</v>
      </c>
      <c r="H401" s="1" t="s">
        <v>77</v>
      </c>
      <c r="I401" s="1" t="s">
        <v>171</v>
      </c>
      <c r="J401" s="1" t="s">
        <v>6953</v>
      </c>
      <c r="K401" s="1" t="s">
        <v>44</v>
      </c>
      <c r="L401" s="1" t="s">
        <v>775</v>
      </c>
      <c r="M401" s="1" t="s">
        <v>45</v>
      </c>
      <c r="N401" s="1" t="s">
        <v>46</v>
      </c>
      <c r="O401" s="1" t="s">
        <v>46</v>
      </c>
      <c r="P401" s="1" t="s">
        <v>143</v>
      </c>
      <c r="Q401" s="1">
        <f xml:space="preserve"> 2018-O401</f>
        <v>2018</v>
      </c>
      <c r="R401">
        <v>36.5</v>
      </c>
      <c r="S401" s="1" t="s">
        <v>58</v>
      </c>
      <c r="T401" s="2">
        <f>+R401</f>
        <v>36.5</v>
      </c>
      <c r="U401" s="1" t="s">
        <v>93</v>
      </c>
      <c r="V401" s="1" t="s">
        <v>60</v>
      </c>
      <c r="W401" s="1" t="s">
        <v>61</v>
      </c>
    </row>
    <row r="402" spans="1:24" x14ac:dyDescent="0.25">
      <c r="A402" s="1" t="s">
        <v>3455</v>
      </c>
      <c r="B402" s="1" t="s">
        <v>3456</v>
      </c>
      <c r="C402" s="1" t="s">
        <v>771</v>
      </c>
      <c r="D402" s="1" t="s">
        <v>1446</v>
      </c>
      <c r="G402" s="1" t="s">
        <v>782</v>
      </c>
      <c r="H402" s="1" t="s">
        <v>77</v>
      </c>
      <c r="I402" s="1" t="s">
        <v>171</v>
      </c>
      <c r="J402" s="1" t="s">
        <v>6953</v>
      </c>
      <c r="K402" s="1" t="s">
        <v>44</v>
      </c>
      <c r="L402" s="1" t="s">
        <v>775</v>
      </c>
      <c r="M402" s="1" t="s">
        <v>45</v>
      </c>
      <c r="N402" s="1" t="s">
        <v>46</v>
      </c>
      <c r="O402" s="1" t="s">
        <v>46</v>
      </c>
      <c r="P402" s="1" t="s">
        <v>1946</v>
      </c>
      <c r="Q402" s="1">
        <f xml:space="preserve"> 2018-O402</f>
        <v>2018</v>
      </c>
      <c r="R402">
        <v>14</v>
      </c>
      <c r="S402" s="1" t="s">
        <v>58</v>
      </c>
      <c r="T402" s="2">
        <f>+R402</f>
        <v>14</v>
      </c>
      <c r="U402" s="1" t="s">
        <v>93</v>
      </c>
      <c r="V402" s="1" t="s">
        <v>167</v>
      </c>
    </row>
    <row r="403" spans="1:24" x14ac:dyDescent="0.25">
      <c r="A403" s="1" t="s">
        <v>3452</v>
      </c>
      <c r="B403" s="1" t="s">
        <v>3453</v>
      </c>
      <c r="C403" s="1" t="s">
        <v>771</v>
      </c>
      <c r="D403" s="1" t="s">
        <v>1446</v>
      </c>
      <c r="G403" s="1" t="s">
        <v>782</v>
      </c>
      <c r="H403" s="1" t="s">
        <v>77</v>
      </c>
      <c r="I403" s="1" t="s">
        <v>171</v>
      </c>
      <c r="J403" s="1" t="s">
        <v>6953</v>
      </c>
      <c r="K403" s="1" t="s">
        <v>44</v>
      </c>
      <c r="L403" s="1" t="s">
        <v>775</v>
      </c>
      <c r="M403" s="1" t="s">
        <v>106</v>
      </c>
      <c r="N403" s="1" t="s">
        <v>208</v>
      </c>
      <c r="O403" s="1" t="s">
        <v>46</v>
      </c>
      <c r="P403" s="1" t="s">
        <v>174</v>
      </c>
      <c r="Q403" s="1">
        <f xml:space="preserve"> 2018-O403</f>
        <v>2018</v>
      </c>
      <c r="R403">
        <v>2</v>
      </c>
      <c r="S403" s="1" t="s">
        <v>58</v>
      </c>
      <c r="T403" s="2">
        <f>+R403</f>
        <v>2</v>
      </c>
      <c r="U403" s="1" t="s">
        <v>93</v>
      </c>
      <c r="V403" s="1" t="s">
        <v>60</v>
      </c>
      <c r="W403" s="1" t="s">
        <v>61</v>
      </c>
    </row>
    <row r="404" spans="1:24" x14ac:dyDescent="0.25">
      <c r="A404" s="1" t="s">
        <v>3448</v>
      </c>
      <c r="B404" s="1" t="s">
        <v>3449</v>
      </c>
      <c r="C404" s="1" t="s">
        <v>771</v>
      </c>
      <c r="D404" s="1" t="s">
        <v>3102</v>
      </c>
      <c r="G404" s="1" t="s">
        <v>774</v>
      </c>
      <c r="H404" s="1" t="s">
        <v>77</v>
      </c>
      <c r="I404" s="1" t="s">
        <v>263</v>
      </c>
      <c r="J404" s="1" t="s">
        <v>6950</v>
      </c>
      <c r="K404" s="1" t="s">
        <v>44</v>
      </c>
      <c r="L404" s="1" t="s">
        <v>105</v>
      </c>
      <c r="M404" s="1" t="s">
        <v>45</v>
      </c>
      <c r="N404" s="1" t="s">
        <v>46</v>
      </c>
      <c r="O404" s="1" t="s">
        <v>46</v>
      </c>
      <c r="P404" s="1" t="s">
        <v>3451</v>
      </c>
      <c r="Q404" s="1">
        <f xml:space="preserve"> 2018-O404</f>
        <v>2018</v>
      </c>
      <c r="R404">
        <v>6</v>
      </c>
      <c r="S404" s="1" t="s">
        <v>58</v>
      </c>
      <c r="T404" s="2">
        <f>+R404</f>
        <v>6</v>
      </c>
      <c r="U404" s="1" t="s">
        <v>93</v>
      </c>
      <c r="V404" s="1" t="s">
        <v>60</v>
      </c>
      <c r="W404" s="1" t="s">
        <v>61</v>
      </c>
    </row>
    <row r="405" spans="1:24" x14ac:dyDescent="0.25">
      <c r="A405" s="1" t="s">
        <v>3445</v>
      </c>
      <c r="B405" s="1" t="s">
        <v>3446</v>
      </c>
      <c r="C405" s="1" t="s">
        <v>771</v>
      </c>
      <c r="D405" s="1" t="s">
        <v>3102</v>
      </c>
      <c r="G405" s="1" t="s">
        <v>774</v>
      </c>
      <c r="H405" s="1" t="s">
        <v>77</v>
      </c>
      <c r="I405" s="1" t="s">
        <v>78</v>
      </c>
      <c r="J405" s="1" t="s">
        <v>78</v>
      </c>
      <c r="K405" s="1" t="s">
        <v>44</v>
      </c>
      <c r="L405" s="1" t="s">
        <v>2953</v>
      </c>
      <c r="M405" s="1" t="s">
        <v>45</v>
      </c>
      <c r="N405" s="1" t="s">
        <v>46</v>
      </c>
      <c r="O405" s="1" t="s">
        <v>46</v>
      </c>
      <c r="P405" s="1" t="s">
        <v>130</v>
      </c>
      <c r="Q405" s="1">
        <f xml:space="preserve"> 2018-O405</f>
        <v>2018</v>
      </c>
      <c r="R405">
        <v>1.5</v>
      </c>
      <c r="S405" s="1" t="s">
        <v>58</v>
      </c>
      <c r="T405" s="2">
        <f>+R405</f>
        <v>1.5</v>
      </c>
      <c r="U405" s="1" t="s">
        <v>93</v>
      </c>
      <c r="V405" s="1" t="s">
        <v>83</v>
      </c>
      <c r="X405" s="1" t="s">
        <v>260</v>
      </c>
    </row>
    <row r="406" spans="1:24" x14ac:dyDescent="0.25">
      <c r="A406" s="1" t="s">
        <v>3441</v>
      </c>
      <c r="B406" s="1" t="s">
        <v>3442</v>
      </c>
      <c r="C406" s="1" t="s">
        <v>771</v>
      </c>
      <c r="D406" s="1" t="s">
        <v>3102</v>
      </c>
      <c r="G406" s="1" t="s">
        <v>774</v>
      </c>
      <c r="H406" s="1" t="s">
        <v>77</v>
      </c>
      <c r="I406" s="1" t="s">
        <v>78</v>
      </c>
      <c r="J406" s="1" t="s">
        <v>78</v>
      </c>
      <c r="K406" s="1" t="s">
        <v>44</v>
      </c>
      <c r="L406" s="1" t="s">
        <v>2953</v>
      </c>
      <c r="M406" s="1" t="s">
        <v>45</v>
      </c>
      <c r="N406" s="1" t="s">
        <v>46</v>
      </c>
      <c r="O406" s="1" t="s">
        <v>46</v>
      </c>
      <c r="P406" s="1" t="s">
        <v>986</v>
      </c>
      <c r="Q406" s="1">
        <f xml:space="preserve"> 2018-O406</f>
        <v>2018</v>
      </c>
      <c r="R406">
        <v>1.5</v>
      </c>
      <c r="S406" s="1" t="s">
        <v>58</v>
      </c>
      <c r="T406" s="2">
        <f>+R406</f>
        <v>1.5</v>
      </c>
      <c r="U406" s="1" t="s">
        <v>93</v>
      </c>
      <c r="V406" s="1" t="s">
        <v>60</v>
      </c>
      <c r="W406" s="1" t="s">
        <v>61</v>
      </c>
    </row>
    <row r="407" spans="1:24" x14ac:dyDescent="0.25">
      <c r="A407" s="1" t="s">
        <v>3437</v>
      </c>
      <c r="B407" s="1" t="s">
        <v>3438</v>
      </c>
      <c r="C407" s="1" t="s">
        <v>771</v>
      </c>
      <c r="D407" s="1" t="s">
        <v>3102</v>
      </c>
      <c r="G407" s="1" t="s">
        <v>774</v>
      </c>
      <c r="H407" s="1" t="s">
        <v>77</v>
      </c>
      <c r="I407" s="1" t="s">
        <v>171</v>
      </c>
      <c r="J407" s="1" t="s">
        <v>6953</v>
      </c>
      <c r="K407" s="1" t="s">
        <v>44</v>
      </c>
      <c r="L407" s="1" t="s">
        <v>2953</v>
      </c>
      <c r="M407" s="1" t="s">
        <v>45</v>
      </c>
      <c r="N407" s="1" t="s">
        <v>46</v>
      </c>
      <c r="O407" s="1" t="s">
        <v>46</v>
      </c>
      <c r="P407" s="1" t="s">
        <v>3440</v>
      </c>
      <c r="Q407" s="1">
        <f xml:space="preserve"> 2018-O407</f>
        <v>2018</v>
      </c>
      <c r="R407">
        <v>30</v>
      </c>
      <c r="S407" s="1" t="s">
        <v>58</v>
      </c>
      <c r="T407" s="2">
        <f>+R407</f>
        <v>30</v>
      </c>
      <c r="U407" s="1" t="s">
        <v>93</v>
      </c>
      <c r="V407" s="1" t="s">
        <v>83</v>
      </c>
      <c r="X407" s="1" t="s">
        <v>6172</v>
      </c>
    </row>
    <row r="408" spans="1:24" x14ac:dyDescent="0.25">
      <c r="A408" s="1" t="s">
        <v>3433</v>
      </c>
      <c r="B408" s="1" t="s">
        <v>3434</v>
      </c>
      <c r="C408" s="1" t="s">
        <v>2242</v>
      </c>
      <c r="D408" s="1" t="s">
        <v>2808</v>
      </c>
      <c r="G408" s="1" t="s">
        <v>774</v>
      </c>
      <c r="H408" s="1" t="s">
        <v>77</v>
      </c>
      <c r="I408" s="1" t="s">
        <v>263</v>
      </c>
      <c r="J408" s="1" t="s">
        <v>6950</v>
      </c>
      <c r="K408" s="1" t="s">
        <v>44</v>
      </c>
      <c r="L408" s="1" t="s">
        <v>775</v>
      </c>
      <c r="M408" s="1" t="s">
        <v>45</v>
      </c>
      <c r="N408" s="1" t="s">
        <v>46</v>
      </c>
      <c r="O408" s="1" t="s">
        <v>46</v>
      </c>
      <c r="P408" s="1" t="s">
        <v>800</v>
      </c>
      <c r="Q408" s="1">
        <f xml:space="preserve"> 2018-O408</f>
        <v>2018</v>
      </c>
      <c r="R408">
        <v>270</v>
      </c>
      <c r="S408" s="1" t="s">
        <v>58</v>
      </c>
      <c r="T408" s="2">
        <f>+R408</f>
        <v>270</v>
      </c>
      <c r="U408" s="1" t="s">
        <v>93</v>
      </c>
      <c r="V408" s="1" t="s">
        <v>167</v>
      </c>
    </row>
    <row r="409" spans="1:24" x14ac:dyDescent="0.25">
      <c r="A409" s="1" t="s">
        <v>3429</v>
      </c>
      <c r="B409" s="1" t="s">
        <v>3430</v>
      </c>
      <c r="C409" s="1" t="s">
        <v>771</v>
      </c>
      <c r="D409" s="1" t="s">
        <v>2915</v>
      </c>
      <c r="G409" s="1" t="s">
        <v>774</v>
      </c>
      <c r="H409" s="1" t="s">
        <v>77</v>
      </c>
      <c r="I409" s="1" t="s">
        <v>43</v>
      </c>
      <c r="J409" s="1" t="s">
        <v>6954</v>
      </c>
      <c r="K409" s="1" t="s">
        <v>44</v>
      </c>
      <c r="L409" s="1" t="s">
        <v>2953</v>
      </c>
      <c r="M409" s="1" t="s">
        <v>45</v>
      </c>
      <c r="N409" s="1" t="s">
        <v>46</v>
      </c>
      <c r="O409" s="1" t="s">
        <v>46</v>
      </c>
      <c r="P409" s="1" t="s">
        <v>233</v>
      </c>
      <c r="Q409" s="1">
        <f xml:space="preserve"> 2018-O409</f>
        <v>2018</v>
      </c>
      <c r="R409">
        <v>12.5</v>
      </c>
      <c r="S409" s="1" t="s">
        <v>58</v>
      </c>
      <c r="T409" s="2">
        <f>+R409</f>
        <v>12.5</v>
      </c>
      <c r="U409" s="1" t="s">
        <v>93</v>
      </c>
      <c r="V409" s="1" t="s">
        <v>83</v>
      </c>
      <c r="X409" s="1" t="s">
        <v>482</v>
      </c>
    </row>
    <row r="410" spans="1:24" x14ac:dyDescent="0.25">
      <c r="A410" s="1" t="s">
        <v>3426</v>
      </c>
      <c r="B410" s="1" t="s">
        <v>3427</v>
      </c>
      <c r="C410" s="1" t="s">
        <v>2242</v>
      </c>
      <c r="D410" s="1" t="s">
        <v>2808</v>
      </c>
      <c r="G410" s="1" t="s">
        <v>774</v>
      </c>
      <c r="H410" s="1" t="s">
        <v>77</v>
      </c>
      <c r="I410" s="1" t="s">
        <v>171</v>
      </c>
      <c r="J410" s="1" t="s">
        <v>6953</v>
      </c>
      <c r="K410" s="1" t="s">
        <v>44</v>
      </c>
      <c r="L410" s="1" t="s">
        <v>775</v>
      </c>
      <c r="M410" s="1" t="s">
        <v>45</v>
      </c>
      <c r="N410" s="1" t="s">
        <v>46</v>
      </c>
      <c r="O410" s="1" t="s">
        <v>46</v>
      </c>
      <c r="P410" s="1" t="s">
        <v>362</v>
      </c>
      <c r="Q410" s="1">
        <f xml:space="preserve"> 2018-O410</f>
        <v>2018</v>
      </c>
      <c r="R410">
        <v>12.5</v>
      </c>
      <c r="S410" s="1" t="s">
        <v>58</v>
      </c>
      <c r="T410" s="2">
        <f>+R410</f>
        <v>12.5</v>
      </c>
      <c r="U410" s="1" t="s">
        <v>93</v>
      </c>
      <c r="V410" s="1" t="s">
        <v>60</v>
      </c>
      <c r="W410" s="1" t="s">
        <v>61</v>
      </c>
    </row>
    <row r="411" spans="1:24" x14ac:dyDescent="0.25">
      <c r="A411" s="1" t="s">
        <v>3421</v>
      </c>
      <c r="B411" s="1" t="s">
        <v>3422</v>
      </c>
      <c r="C411" s="1" t="s">
        <v>771</v>
      </c>
      <c r="D411" s="1" t="s">
        <v>3102</v>
      </c>
      <c r="G411" s="1" t="s">
        <v>774</v>
      </c>
      <c r="H411" s="1" t="s">
        <v>77</v>
      </c>
      <c r="I411" s="1" t="s">
        <v>78</v>
      </c>
      <c r="J411" s="1" t="s">
        <v>78</v>
      </c>
      <c r="K411" s="1" t="s">
        <v>44</v>
      </c>
      <c r="L411" s="1" t="s">
        <v>2953</v>
      </c>
      <c r="M411" s="1" t="s">
        <v>45</v>
      </c>
      <c r="N411" s="1" t="s">
        <v>46</v>
      </c>
      <c r="O411" s="1" t="s">
        <v>46</v>
      </c>
      <c r="P411" s="1" t="s">
        <v>3424</v>
      </c>
      <c r="Q411" s="1">
        <f xml:space="preserve"> 2018-O411</f>
        <v>2018</v>
      </c>
      <c r="R411">
        <v>5</v>
      </c>
      <c r="S411" s="1" t="s">
        <v>58</v>
      </c>
      <c r="T411" s="2">
        <f>+R411</f>
        <v>5</v>
      </c>
      <c r="U411" s="1" t="s">
        <v>93</v>
      </c>
      <c r="V411" s="1" t="s">
        <v>167</v>
      </c>
    </row>
    <row r="412" spans="1:24" x14ac:dyDescent="0.25">
      <c r="A412" s="1" t="s">
        <v>3418</v>
      </c>
      <c r="B412" s="1" t="s">
        <v>3419</v>
      </c>
      <c r="C412" s="1" t="s">
        <v>2242</v>
      </c>
      <c r="D412" s="1" t="s">
        <v>2808</v>
      </c>
      <c r="G412" s="1" t="s">
        <v>774</v>
      </c>
      <c r="H412" s="1" t="s">
        <v>77</v>
      </c>
      <c r="I412" s="1" t="s">
        <v>171</v>
      </c>
      <c r="J412" s="1" t="s">
        <v>6953</v>
      </c>
      <c r="K412" s="1" t="s">
        <v>44</v>
      </c>
      <c r="L412" s="1" t="s">
        <v>775</v>
      </c>
      <c r="M412" s="1" t="s">
        <v>45</v>
      </c>
      <c r="N412" s="1" t="s">
        <v>46</v>
      </c>
      <c r="O412" s="1" t="s">
        <v>46</v>
      </c>
      <c r="P412" s="1" t="s">
        <v>174</v>
      </c>
      <c r="Q412" s="1">
        <f xml:space="preserve"> 2018-O412</f>
        <v>2018</v>
      </c>
      <c r="R412">
        <v>12.5</v>
      </c>
      <c r="S412" s="1" t="s">
        <v>58</v>
      </c>
      <c r="T412" s="2">
        <f>+R412</f>
        <v>12.5</v>
      </c>
      <c r="U412" s="1" t="s">
        <v>93</v>
      </c>
      <c r="V412" s="1" t="s">
        <v>83</v>
      </c>
      <c r="X412" s="1" t="s">
        <v>260</v>
      </c>
    </row>
    <row r="413" spans="1:24" x14ac:dyDescent="0.25">
      <c r="A413" s="1" t="s">
        <v>3413</v>
      </c>
      <c r="B413" s="1" t="s">
        <v>3414</v>
      </c>
      <c r="C413" s="1" t="s">
        <v>2242</v>
      </c>
      <c r="D413" s="1" t="s">
        <v>2808</v>
      </c>
      <c r="G413" s="1" t="s">
        <v>774</v>
      </c>
      <c r="H413" s="1" t="s">
        <v>77</v>
      </c>
      <c r="I413" s="1" t="s">
        <v>171</v>
      </c>
      <c r="J413" s="1" t="s">
        <v>6953</v>
      </c>
      <c r="K413" s="1" t="s">
        <v>44</v>
      </c>
      <c r="L413" s="1" t="s">
        <v>775</v>
      </c>
      <c r="M413" s="1" t="s">
        <v>45</v>
      </c>
      <c r="N413" s="1" t="s">
        <v>46</v>
      </c>
      <c r="O413" s="1" t="s">
        <v>46</v>
      </c>
      <c r="P413" s="1" t="s">
        <v>3416</v>
      </c>
      <c r="Q413" s="1">
        <f xml:space="preserve"> 2018-O413</f>
        <v>2018</v>
      </c>
      <c r="R413">
        <v>12.5</v>
      </c>
      <c r="S413" s="1" t="s">
        <v>58</v>
      </c>
      <c r="T413" s="2">
        <f>+R413</f>
        <v>12.5</v>
      </c>
      <c r="U413" s="1" t="s">
        <v>93</v>
      </c>
      <c r="V413" s="1" t="s">
        <v>60</v>
      </c>
      <c r="W413" s="1" t="s">
        <v>61</v>
      </c>
    </row>
    <row r="414" spans="1:24" x14ac:dyDescent="0.25">
      <c r="A414" s="1" t="s">
        <v>3410</v>
      </c>
      <c r="B414" s="1" t="s">
        <v>3411</v>
      </c>
      <c r="C414" s="1" t="s">
        <v>2242</v>
      </c>
      <c r="D414" s="1" t="s">
        <v>1085</v>
      </c>
      <c r="G414" s="1" t="s">
        <v>774</v>
      </c>
      <c r="H414" s="1" t="s">
        <v>77</v>
      </c>
      <c r="I414" s="1" t="s">
        <v>263</v>
      </c>
      <c r="J414" s="1" t="s">
        <v>6950</v>
      </c>
      <c r="K414" s="1" t="s">
        <v>44</v>
      </c>
      <c r="L414" s="1" t="s">
        <v>775</v>
      </c>
      <c r="M414" s="1" t="s">
        <v>45</v>
      </c>
      <c r="N414" s="1" t="s">
        <v>46</v>
      </c>
      <c r="O414" s="1" t="s">
        <v>46</v>
      </c>
      <c r="P414" s="1" t="s">
        <v>752</v>
      </c>
      <c r="Q414" s="1">
        <f xml:space="preserve"> 2018-O414</f>
        <v>2018</v>
      </c>
      <c r="R414">
        <v>5</v>
      </c>
      <c r="S414" s="1" t="s">
        <v>58</v>
      </c>
      <c r="T414" s="2">
        <f>+R414</f>
        <v>5</v>
      </c>
      <c r="U414" s="1" t="s">
        <v>93</v>
      </c>
      <c r="V414" s="1" t="s">
        <v>167</v>
      </c>
    </row>
    <row r="415" spans="1:24" x14ac:dyDescent="0.25">
      <c r="A415" s="1" t="s">
        <v>3407</v>
      </c>
      <c r="B415" s="1" t="s">
        <v>3408</v>
      </c>
      <c r="C415" s="1" t="s">
        <v>2242</v>
      </c>
      <c r="D415" s="1" t="s">
        <v>1085</v>
      </c>
      <c r="G415" s="1" t="s">
        <v>774</v>
      </c>
      <c r="H415" s="1" t="s">
        <v>77</v>
      </c>
      <c r="I415" s="1" t="s">
        <v>78</v>
      </c>
      <c r="J415" s="1" t="s">
        <v>78</v>
      </c>
      <c r="K415" s="1" t="s">
        <v>44</v>
      </c>
      <c r="L415" s="1" t="s">
        <v>775</v>
      </c>
      <c r="M415" s="1" t="s">
        <v>45</v>
      </c>
      <c r="N415" s="1" t="s">
        <v>46</v>
      </c>
      <c r="O415" s="1" t="s">
        <v>46</v>
      </c>
      <c r="P415" s="1" t="s">
        <v>1671</v>
      </c>
      <c r="Q415" s="1">
        <f xml:space="preserve"> 2018-O415</f>
        <v>2018</v>
      </c>
      <c r="R415">
        <v>40</v>
      </c>
      <c r="S415" s="1" t="s">
        <v>58</v>
      </c>
      <c r="T415" s="2">
        <f>+R415</f>
        <v>40</v>
      </c>
      <c r="U415" s="1" t="s">
        <v>93</v>
      </c>
      <c r="V415" s="1" t="s">
        <v>83</v>
      </c>
      <c r="X415" s="1" t="s">
        <v>6172</v>
      </c>
    </row>
    <row r="416" spans="1:24" x14ac:dyDescent="0.25">
      <c r="A416" s="1" t="s">
        <v>3403</v>
      </c>
      <c r="B416" s="1" t="s">
        <v>3404</v>
      </c>
      <c r="C416" s="1" t="s">
        <v>2242</v>
      </c>
      <c r="D416" s="1" t="s">
        <v>1085</v>
      </c>
      <c r="G416" s="1" t="s">
        <v>774</v>
      </c>
      <c r="H416" s="1" t="s">
        <v>77</v>
      </c>
      <c r="I416" s="1" t="s">
        <v>43</v>
      </c>
      <c r="J416" s="1" t="s">
        <v>6954</v>
      </c>
      <c r="K416" s="1" t="s">
        <v>44</v>
      </c>
      <c r="L416" s="1" t="s">
        <v>775</v>
      </c>
      <c r="M416" s="1" t="s">
        <v>45</v>
      </c>
      <c r="N416" s="1" t="s">
        <v>46</v>
      </c>
      <c r="O416" s="1" t="s">
        <v>46</v>
      </c>
      <c r="P416" s="1" t="s">
        <v>3406</v>
      </c>
      <c r="Q416" s="1">
        <f xml:space="preserve"> 2018-O416</f>
        <v>2018</v>
      </c>
      <c r="R416">
        <v>40</v>
      </c>
      <c r="S416" s="1" t="s">
        <v>58</v>
      </c>
      <c r="T416" s="2">
        <f>+R416</f>
        <v>40</v>
      </c>
      <c r="U416" s="1" t="s">
        <v>93</v>
      </c>
      <c r="V416" s="1" t="s">
        <v>60</v>
      </c>
      <c r="W416" s="1" t="s">
        <v>61</v>
      </c>
    </row>
    <row r="417" spans="1:24" x14ac:dyDescent="0.25">
      <c r="A417" s="1" t="s">
        <v>3399</v>
      </c>
      <c r="B417" s="1" t="s">
        <v>3400</v>
      </c>
      <c r="C417" s="1" t="s">
        <v>2242</v>
      </c>
      <c r="D417" s="1" t="s">
        <v>2323</v>
      </c>
      <c r="G417" s="1" t="s">
        <v>774</v>
      </c>
      <c r="H417" s="1" t="s">
        <v>77</v>
      </c>
      <c r="I417" s="1" t="s">
        <v>43</v>
      </c>
      <c r="J417" s="1" t="s">
        <v>6954</v>
      </c>
      <c r="K417" s="1" t="s">
        <v>44</v>
      </c>
      <c r="L417" s="1" t="s">
        <v>775</v>
      </c>
      <c r="M417" s="1" t="s">
        <v>45</v>
      </c>
      <c r="N417" s="1" t="s">
        <v>46</v>
      </c>
      <c r="O417" s="1" t="s">
        <v>46</v>
      </c>
      <c r="P417" s="1" t="s">
        <v>3402</v>
      </c>
      <c r="Q417" s="1">
        <f xml:space="preserve"> 2018-O417</f>
        <v>2018</v>
      </c>
      <c r="R417">
        <v>50</v>
      </c>
      <c r="S417" s="1" t="s">
        <v>58</v>
      </c>
      <c r="T417" s="2">
        <f>+R417</f>
        <v>50</v>
      </c>
      <c r="U417" s="1" t="s">
        <v>93</v>
      </c>
      <c r="V417" s="1" t="s">
        <v>167</v>
      </c>
    </row>
    <row r="418" spans="1:24" x14ac:dyDescent="0.25">
      <c r="A418" s="1" t="s">
        <v>3396</v>
      </c>
      <c r="B418" s="1" t="s">
        <v>3397</v>
      </c>
      <c r="C418" s="1" t="s">
        <v>2242</v>
      </c>
      <c r="D418" s="1" t="s">
        <v>1085</v>
      </c>
      <c r="G418" s="1" t="s">
        <v>774</v>
      </c>
      <c r="H418" s="1" t="s">
        <v>77</v>
      </c>
      <c r="I418" s="1" t="s">
        <v>43</v>
      </c>
      <c r="J418" s="1" t="s">
        <v>6954</v>
      </c>
      <c r="K418" s="1" t="s">
        <v>44</v>
      </c>
      <c r="L418" s="1" t="s">
        <v>775</v>
      </c>
      <c r="M418" s="1" t="s">
        <v>45</v>
      </c>
      <c r="N418" s="1" t="s">
        <v>46</v>
      </c>
      <c r="O418" s="1" t="s">
        <v>46</v>
      </c>
      <c r="P418" s="1" t="s">
        <v>2248</v>
      </c>
      <c r="Q418" s="1">
        <f xml:space="preserve"> 2018-O418</f>
        <v>2018</v>
      </c>
      <c r="R418">
        <v>10</v>
      </c>
      <c r="S418" s="1" t="s">
        <v>58</v>
      </c>
      <c r="T418" s="2">
        <f>+R418</f>
        <v>10</v>
      </c>
      <c r="U418" s="1" t="s">
        <v>93</v>
      </c>
      <c r="V418" s="1" t="s">
        <v>83</v>
      </c>
      <c r="X418" s="1" t="s">
        <v>260</v>
      </c>
    </row>
    <row r="419" spans="1:24" x14ac:dyDescent="0.25">
      <c r="A419" s="1" t="s">
        <v>3393</v>
      </c>
      <c r="B419" s="1" t="s">
        <v>3394</v>
      </c>
      <c r="C419" s="1" t="s">
        <v>2242</v>
      </c>
      <c r="D419" s="1" t="s">
        <v>1085</v>
      </c>
      <c r="G419" s="1" t="s">
        <v>774</v>
      </c>
      <c r="H419" s="1" t="s">
        <v>77</v>
      </c>
      <c r="I419" s="1" t="s">
        <v>43</v>
      </c>
      <c r="J419" s="1" t="s">
        <v>6954</v>
      </c>
      <c r="K419" s="1" t="s">
        <v>44</v>
      </c>
      <c r="L419" s="1" t="s">
        <v>775</v>
      </c>
      <c r="M419" s="1" t="s">
        <v>45</v>
      </c>
      <c r="N419" s="1" t="s">
        <v>46</v>
      </c>
      <c r="O419" s="1" t="s">
        <v>46</v>
      </c>
      <c r="P419" s="1" t="s">
        <v>2458</v>
      </c>
      <c r="Q419" s="1">
        <f xml:space="preserve"> 2018-O419</f>
        <v>2018</v>
      </c>
      <c r="R419">
        <v>10</v>
      </c>
      <c r="S419" s="1" t="s">
        <v>58</v>
      </c>
      <c r="T419" s="2">
        <f>+R419</f>
        <v>10</v>
      </c>
      <c r="U419" s="1" t="s">
        <v>93</v>
      </c>
      <c r="V419" s="1" t="s">
        <v>60</v>
      </c>
      <c r="W419" s="1" t="s">
        <v>61</v>
      </c>
    </row>
    <row r="420" spans="1:24" x14ac:dyDescent="0.25">
      <c r="A420" s="1" t="s">
        <v>3389</v>
      </c>
      <c r="B420" s="1" t="s">
        <v>3390</v>
      </c>
      <c r="C420" s="1" t="s">
        <v>2242</v>
      </c>
      <c r="D420" s="1" t="s">
        <v>1085</v>
      </c>
      <c r="G420" s="1" t="s">
        <v>774</v>
      </c>
      <c r="H420" s="1" t="s">
        <v>77</v>
      </c>
      <c r="I420" s="1" t="s">
        <v>114</v>
      </c>
      <c r="J420" s="1" t="s">
        <v>114</v>
      </c>
      <c r="K420" s="1" t="s">
        <v>44</v>
      </c>
      <c r="L420" s="1" t="s">
        <v>775</v>
      </c>
      <c r="M420" s="1" t="s">
        <v>45</v>
      </c>
      <c r="N420" s="1" t="s">
        <v>46</v>
      </c>
      <c r="O420" s="1" t="s">
        <v>46</v>
      </c>
      <c r="P420" s="1" t="s">
        <v>3392</v>
      </c>
      <c r="Q420" s="1">
        <f xml:space="preserve"> 2018-O420</f>
        <v>2018</v>
      </c>
      <c r="R420">
        <v>7</v>
      </c>
      <c r="S420" s="1" t="s">
        <v>58</v>
      </c>
      <c r="T420" s="2">
        <f>+R420</f>
        <v>7</v>
      </c>
      <c r="U420" s="1" t="s">
        <v>93</v>
      </c>
      <c r="V420" s="1" t="s">
        <v>167</v>
      </c>
    </row>
    <row r="421" spans="1:24" x14ac:dyDescent="0.25">
      <c r="A421" s="1" t="s">
        <v>3386</v>
      </c>
      <c r="B421" s="1" t="s">
        <v>3387</v>
      </c>
      <c r="C421" s="1" t="s">
        <v>2242</v>
      </c>
      <c r="D421" s="1" t="s">
        <v>1085</v>
      </c>
      <c r="G421" s="1" t="s">
        <v>774</v>
      </c>
      <c r="H421" s="1" t="s">
        <v>77</v>
      </c>
      <c r="I421" s="1" t="s">
        <v>43</v>
      </c>
      <c r="J421" s="1" t="s">
        <v>6954</v>
      </c>
      <c r="K421" s="1" t="s">
        <v>44</v>
      </c>
      <c r="L421" s="1" t="s">
        <v>775</v>
      </c>
      <c r="M421" s="1" t="s">
        <v>106</v>
      </c>
      <c r="N421" s="1" t="s">
        <v>86</v>
      </c>
      <c r="O421" s="1" t="s">
        <v>46</v>
      </c>
      <c r="P421" s="1" t="s">
        <v>1105</v>
      </c>
      <c r="Q421" s="1">
        <f xml:space="preserve"> 2018-O421</f>
        <v>2018</v>
      </c>
      <c r="R421">
        <v>35</v>
      </c>
      <c r="S421" s="1" t="s">
        <v>58</v>
      </c>
      <c r="T421" s="2">
        <f>+R421</f>
        <v>35</v>
      </c>
      <c r="U421" s="1" t="s">
        <v>93</v>
      </c>
      <c r="V421" s="1" t="s">
        <v>83</v>
      </c>
      <c r="X421" s="1" t="s">
        <v>260</v>
      </c>
    </row>
    <row r="422" spans="1:24" x14ac:dyDescent="0.25">
      <c r="A422" s="1" t="s">
        <v>3382</v>
      </c>
      <c r="B422" s="1" t="s">
        <v>3383</v>
      </c>
      <c r="C422" s="1" t="s">
        <v>2242</v>
      </c>
      <c r="D422" s="1" t="s">
        <v>1085</v>
      </c>
      <c r="G422" s="1" t="s">
        <v>774</v>
      </c>
      <c r="H422" s="1" t="s">
        <v>77</v>
      </c>
      <c r="I422" s="1" t="s">
        <v>114</v>
      </c>
      <c r="J422" s="1" t="s">
        <v>114</v>
      </c>
      <c r="K422" s="1" t="s">
        <v>44</v>
      </c>
      <c r="L422" s="1" t="s">
        <v>775</v>
      </c>
      <c r="M422" s="1" t="s">
        <v>45</v>
      </c>
      <c r="N422" s="1" t="s">
        <v>46</v>
      </c>
      <c r="O422" s="1" t="s">
        <v>46</v>
      </c>
      <c r="P422" s="1" t="s">
        <v>1492</v>
      </c>
      <c r="Q422" s="1">
        <f xml:space="preserve"> 2018-O422</f>
        <v>2018</v>
      </c>
      <c r="R422">
        <v>35</v>
      </c>
      <c r="S422" s="1" t="s">
        <v>58</v>
      </c>
      <c r="T422" s="2">
        <f>+R422</f>
        <v>35</v>
      </c>
      <c r="U422" s="1" t="s">
        <v>93</v>
      </c>
      <c r="V422" s="1" t="s">
        <v>60</v>
      </c>
      <c r="W422" s="1" t="s">
        <v>61</v>
      </c>
    </row>
    <row r="423" spans="1:24" x14ac:dyDescent="0.25">
      <c r="A423" s="1" t="s">
        <v>3377</v>
      </c>
      <c r="B423" s="1" t="s">
        <v>3378</v>
      </c>
      <c r="C423" s="1" t="s">
        <v>2242</v>
      </c>
      <c r="D423" s="1" t="s">
        <v>1085</v>
      </c>
      <c r="G423" s="1" t="s">
        <v>774</v>
      </c>
      <c r="H423" s="1" t="s">
        <v>77</v>
      </c>
      <c r="I423" s="1" t="s">
        <v>171</v>
      </c>
      <c r="J423" s="1" t="s">
        <v>6953</v>
      </c>
      <c r="K423" s="1" t="s">
        <v>44</v>
      </c>
      <c r="L423" s="1" t="s">
        <v>775</v>
      </c>
      <c r="M423" s="1" t="s">
        <v>45</v>
      </c>
      <c r="N423" s="1" t="s">
        <v>46</v>
      </c>
      <c r="O423" s="1" t="s">
        <v>46</v>
      </c>
      <c r="P423" s="1" t="s">
        <v>3380</v>
      </c>
      <c r="Q423" s="1">
        <f xml:space="preserve"> 2018-O423</f>
        <v>2018</v>
      </c>
      <c r="R423">
        <v>20</v>
      </c>
      <c r="S423" s="1" t="s">
        <v>58</v>
      </c>
      <c r="T423" s="2">
        <f>+R423</f>
        <v>20</v>
      </c>
      <c r="U423" s="1" t="s">
        <v>93</v>
      </c>
      <c r="V423" s="1" t="s">
        <v>167</v>
      </c>
    </row>
    <row r="424" spans="1:24" x14ac:dyDescent="0.25">
      <c r="A424" s="1" t="s">
        <v>3372</v>
      </c>
      <c r="B424" s="1" t="s">
        <v>3373</v>
      </c>
      <c r="C424" s="1" t="s">
        <v>2242</v>
      </c>
      <c r="D424" s="1" t="s">
        <v>1085</v>
      </c>
      <c r="G424" s="1" t="s">
        <v>774</v>
      </c>
      <c r="H424" s="1" t="s">
        <v>77</v>
      </c>
      <c r="I424" s="1" t="s">
        <v>43</v>
      </c>
      <c r="J424" s="1" t="s">
        <v>6954</v>
      </c>
      <c r="K424" s="1" t="s">
        <v>44</v>
      </c>
      <c r="L424" s="1" t="s">
        <v>775</v>
      </c>
      <c r="M424" s="1" t="s">
        <v>45</v>
      </c>
      <c r="N424" s="1" t="s">
        <v>46</v>
      </c>
      <c r="O424" s="1" t="s">
        <v>46</v>
      </c>
      <c r="P424" s="1" t="s">
        <v>3375</v>
      </c>
      <c r="Q424" s="1">
        <f xml:space="preserve"> 2018-O424</f>
        <v>2018</v>
      </c>
      <c r="R424">
        <v>240</v>
      </c>
      <c r="S424" s="1" t="s">
        <v>90</v>
      </c>
      <c r="T424" s="2">
        <f>+R424*0.0001</f>
        <v>2.4E-2</v>
      </c>
      <c r="U424" s="1" t="s">
        <v>93</v>
      </c>
      <c r="V424" s="1" t="s">
        <v>4956</v>
      </c>
    </row>
    <row r="425" spans="1:24" x14ac:dyDescent="0.25">
      <c r="A425" s="1" t="s">
        <v>3369</v>
      </c>
      <c r="B425" s="1" t="s">
        <v>3370</v>
      </c>
      <c r="C425" s="1" t="s">
        <v>2242</v>
      </c>
      <c r="D425" s="1" t="s">
        <v>1085</v>
      </c>
      <c r="G425" s="1" t="s">
        <v>774</v>
      </c>
      <c r="H425" s="1" t="s">
        <v>77</v>
      </c>
      <c r="I425" s="1" t="s">
        <v>171</v>
      </c>
      <c r="J425" s="1" t="s">
        <v>6953</v>
      </c>
      <c r="K425" s="1" t="s">
        <v>44</v>
      </c>
      <c r="L425" s="1" t="s">
        <v>775</v>
      </c>
      <c r="M425" s="1" t="s">
        <v>106</v>
      </c>
      <c r="N425" s="1" t="s">
        <v>156</v>
      </c>
      <c r="O425" s="1" t="s">
        <v>46</v>
      </c>
      <c r="P425" s="1" t="s">
        <v>2490</v>
      </c>
      <c r="Q425" s="1">
        <f xml:space="preserve"> 2018-O425</f>
        <v>2018</v>
      </c>
      <c r="R425">
        <v>522</v>
      </c>
      <c r="S425" s="1" t="s">
        <v>90</v>
      </c>
      <c r="T425" s="2">
        <f>+R425*0.0001</f>
        <v>5.2200000000000003E-2</v>
      </c>
      <c r="U425" s="1" t="s">
        <v>93</v>
      </c>
      <c r="V425" s="1" t="s">
        <v>49</v>
      </c>
    </row>
    <row r="426" spans="1:24" x14ac:dyDescent="0.25">
      <c r="A426" s="1" t="s">
        <v>3365</v>
      </c>
      <c r="B426" s="1" t="s">
        <v>3366</v>
      </c>
      <c r="C426" s="1" t="s">
        <v>2242</v>
      </c>
      <c r="D426" s="1" t="s">
        <v>1085</v>
      </c>
      <c r="G426" s="1" t="s">
        <v>774</v>
      </c>
      <c r="H426" s="1" t="s">
        <v>77</v>
      </c>
      <c r="I426" s="1" t="s">
        <v>43</v>
      </c>
      <c r="J426" s="1" t="s">
        <v>6954</v>
      </c>
      <c r="K426" s="1" t="s">
        <v>44</v>
      </c>
      <c r="L426" s="1" t="s">
        <v>775</v>
      </c>
      <c r="M426" s="1" t="s">
        <v>45</v>
      </c>
      <c r="N426" s="1" t="s">
        <v>46</v>
      </c>
      <c r="O426" s="1" t="s">
        <v>46</v>
      </c>
      <c r="P426" s="1" t="s">
        <v>1186</v>
      </c>
      <c r="Q426" s="1">
        <f xml:space="preserve"> 2018-O426</f>
        <v>2018</v>
      </c>
      <c r="R426">
        <v>25</v>
      </c>
      <c r="S426" s="1" t="s">
        <v>58</v>
      </c>
      <c r="T426" s="2">
        <f>+R426</f>
        <v>25</v>
      </c>
      <c r="U426" s="1" t="s">
        <v>93</v>
      </c>
      <c r="V426" s="1" t="s">
        <v>83</v>
      </c>
      <c r="X426" s="1" t="s">
        <v>264</v>
      </c>
    </row>
    <row r="427" spans="1:24" x14ac:dyDescent="0.25">
      <c r="A427" s="1" t="s">
        <v>3362</v>
      </c>
      <c r="B427" s="1" t="s">
        <v>3363</v>
      </c>
      <c r="C427" s="1" t="s">
        <v>2242</v>
      </c>
      <c r="D427" s="1" t="s">
        <v>2243</v>
      </c>
      <c r="G427" s="1" t="s">
        <v>774</v>
      </c>
      <c r="H427" s="1" t="s">
        <v>77</v>
      </c>
      <c r="I427" s="1" t="s">
        <v>43</v>
      </c>
      <c r="J427" s="1" t="s">
        <v>6954</v>
      </c>
      <c r="K427" s="1" t="s">
        <v>44</v>
      </c>
      <c r="L427" s="1" t="s">
        <v>775</v>
      </c>
      <c r="M427" s="1" t="s">
        <v>45</v>
      </c>
      <c r="N427" s="1" t="s">
        <v>46</v>
      </c>
      <c r="O427" s="1" t="s">
        <v>46</v>
      </c>
      <c r="P427" s="1" t="s">
        <v>2278</v>
      </c>
      <c r="Q427" s="1">
        <f xml:space="preserve"> 2018-O427</f>
        <v>2018</v>
      </c>
      <c r="R427">
        <v>25</v>
      </c>
      <c r="S427" s="1" t="s">
        <v>58</v>
      </c>
      <c r="T427" s="2">
        <f>+R427</f>
        <v>25</v>
      </c>
      <c r="U427" s="1" t="s">
        <v>93</v>
      </c>
      <c r="V427" s="1" t="s">
        <v>60</v>
      </c>
      <c r="W427" s="1" t="s">
        <v>61</v>
      </c>
    </row>
    <row r="428" spans="1:24" x14ac:dyDescent="0.25">
      <c r="A428" s="1" t="s">
        <v>3359</v>
      </c>
      <c r="B428" s="1" t="s">
        <v>3360</v>
      </c>
      <c r="C428" s="1" t="s">
        <v>2242</v>
      </c>
      <c r="D428" s="1" t="s">
        <v>1085</v>
      </c>
      <c r="G428" s="1" t="s">
        <v>774</v>
      </c>
      <c r="H428" s="1" t="s">
        <v>77</v>
      </c>
      <c r="I428" s="1" t="s">
        <v>171</v>
      </c>
      <c r="J428" s="1" t="s">
        <v>6953</v>
      </c>
      <c r="K428" s="1" t="s">
        <v>44</v>
      </c>
      <c r="L428" s="1" t="s">
        <v>775</v>
      </c>
      <c r="M428" s="1" t="s">
        <v>45</v>
      </c>
      <c r="N428" s="1" t="s">
        <v>46</v>
      </c>
      <c r="O428" s="1" t="s">
        <v>46</v>
      </c>
      <c r="P428" s="1" t="s">
        <v>130</v>
      </c>
      <c r="Q428" s="1">
        <f xml:space="preserve"> 2018-O428</f>
        <v>2018</v>
      </c>
      <c r="R428">
        <v>100</v>
      </c>
      <c r="S428" s="1" t="s">
        <v>58</v>
      </c>
      <c r="T428" s="2">
        <f>+R428</f>
        <v>100</v>
      </c>
      <c r="U428" s="1" t="s">
        <v>93</v>
      </c>
      <c r="V428" s="1" t="s">
        <v>167</v>
      </c>
    </row>
    <row r="429" spans="1:24" x14ac:dyDescent="0.25">
      <c r="A429" s="1" t="s">
        <v>3356</v>
      </c>
      <c r="B429" s="1" t="s">
        <v>3357</v>
      </c>
      <c r="C429" s="1" t="s">
        <v>2242</v>
      </c>
      <c r="D429" s="1" t="s">
        <v>2243</v>
      </c>
      <c r="G429" s="1" t="s">
        <v>774</v>
      </c>
      <c r="H429" s="1" t="s">
        <v>77</v>
      </c>
      <c r="I429" s="1" t="s">
        <v>43</v>
      </c>
      <c r="J429" s="1" t="s">
        <v>6954</v>
      </c>
      <c r="K429" s="1" t="s">
        <v>44</v>
      </c>
      <c r="L429" s="1" t="s">
        <v>775</v>
      </c>
      <c r="M429" s="1" t="s">
        <v>106</v>
      </c>
      <c r="N429" s="1" t="s">
        <v>187</v>
      </c>
      <c r="O429" s="1" t="s">
        <v>46</v>
      </c>
      <c r="P429" s="1" t="s">
        <v>2278</v>
      </c>
      <c r="Q429" s="1">
        <f xml:space="preserve"> 2018-O429</f>
        <v>2018</v>
      </c>
      <c r="R429">
        <v>230</v>
      </c>
      <c r="S429" s="1" t="s">
        <v>90</v>
      </c>
      <c r="T429" s="2">
        <f>+R429*0.0001</f>
        <v>2.3E-2</v>
      </c>
      <c r="U429" s="1" t="s">
        <v>93</v>
      </c>
      <c r="V429" s="1" t="s">
        <v>49</v>
      </c>
    </row>
    <row r="430" spans="1:24" x14ac:dyDescent="0.25">
      <c r="A430" s="1" t="s">
        <v>3353</v>
      </c>
      <c r="B430" s="1" t="s">
        <v>3354</v>
      </c>
      <c r="C430" s="1" t="s">
        <v>2242</v>
      </c>
      <c r="D430" s="1" t="s">
        <v>2243</v>
      </c>
      <c r="G430" s="1" t="s">
        <v>774</v>
      </c>
      <c r="H430" s="1" t="s">
        <v>77</v>
      </c>
      <c r="I430" s="1" t="s">
        <v>43</v>
      </c>
      <c r="J430" s="1" t="s">
        <v>6954</v>
      </c>
      <c r="K430" s="1" t="s">
        <v>44</v>
      </c>
      <c r="L430" s="1" t="s">
        <v>775</v>
      </c>
      <c r="M430" s="1" t="s">
        <v>106</v>
      </c>
      <c r="N430" s="1" t="s">
        <v>75</v>
      </c>
      <c r="O430" s="1" t="s">
        <v>46</v>
      </c>
      <c r="P430" s="1" t="s">
        <v>2278</v>
      </c>
      <c r="Q430" s="1">
        <f xml:space="preserve"> 2018-O430</f>
        <v>2018</v>
      </c>
      <c r="R430">
        <v>21</v>
      </c>
      <c r="S430" s="1" t="s">
        <v>58</v>
      </c>
      <c r="T430" s="2">
        <f>+R430</f>
        <v>21</v>
      </c>
      <c r="U430" s="1" t="s">
        <v>93</v>
      </c>
      <c r="V430" s="1" t="s">
        <v>83</v>
      </c>
      <c r="X430" s="1" t="s">
        <v>260</v>
      </c>
    </row>
    <row r="431" spans="1:24" x14ac:dyDescent="0.25">
      <c r="A431" s="1" t="s">
        <v>3350</v>
      </c>
      <c r="B431" s="1" t="s">
        <v>3351</v>
      </c>
      <c r="C431" s="1" t="s">
        <v>2242</v>
      </c>
      <c r="D431" s="1" t="s">
        <v>1085</v>
      </c>
      <c r="G431" s="1" t="s">
        <v>774</v>
      </c>
      <c r="H431" s="1" t="s">
        <v>77</v>
      </c>
      <c r="I431" s="1" t="s">
        <v>43</v>
      </c>
      <c r="J431" s="1" t="s">
        <v>6954</v>
      </c>
      <c r="K431" s="1" t="s">
        <v>44</v>
      </c>
      <c r="L431" s="1" t="s">
        <v>775</v>
      </c>
      <c r="M431" s="1" t="s">
        <v>45</v>
      </c>
      <c r="N431" s="1" t="s">
        <v>46</v>
      </c>
      <c r="O431" s="1" t="s">
        <v>46</v>
      </c>
      <c r="P431" s="1" t="s">
        <v>1123</v>
      </c>
      <c r="Q431" s="1">
        <f xml:space="preserve"> 2018-O431</f>
        <v>2018</v>
      </c>
      <c r="R431">
        <v>21</v>
      </c>
      <c r="S431" s="1" t="s">
        <v>58</v>
      </c>
      <c r="T431" s="2">
        <f>+R431</f>
        <v>21</v>
      </c>
      <c r="U431" s="1" t="s">
        <v>93</v>
      </c>
      <c r="V431" s="1" t="s">
        <v>60</v>
      </c>
      <c r="W431" s="1" t="s">
        <v>61</v>
      </c>
    </row>
    <row r="432" spans="1:24" x14ac:dyDescent="0.25">
      <c r="A432" s="1" t="s">
        <v>3347</v>
      </c>
      <c r="B432" s="1" t="s">
        <v>3348</v>
      </c>
      <c r="C432" s="1" t="s">
        <v>2242</v>
      </c>
      <c r="D432" s="1" t="s">
        <v>2243</v>
      </c>
      <c r="G432" s="1" t="s">
        <v>774</v>
      </c>
      <c r="H432" s="1" t="s">
        <v>77</v>
      </c>
      <c r="I432" s="1" t="s">
        <v>43</v>
      </c>
      <c r="J432" s="1" t="s">
        <v>6954</v>
      </c>
      <c r="K432" s="1" t="s">
        <v>44</v>
      </c>
      <c r="L432" s="1" t="s">
        <v>775</v>
      </c>
      <c r="M432" s="1" t="s">
        <v>45</v>
      </c>
      <c r="N432" s="1" t="s">
        <v>46</v>
      </c>
      <c r="O432" s="1" t="s">
        <v>46</v>
      </c>
      <c r="P432" s="1" t="s">
        <v>2278</v>
      </c>
      <c r="Q432" s="1">
        <f xml:space="preserve"> 2018-O432</f>
        <v>2018</v>
      </c>
      <c r="R432">
        <v>0.25519999999999998</v>
      </c>
      <c r="S432" s="1" t="s">
        <v>58</v>
      </c>
      <c r="T432" s="2">
        <f>+R432</f>
        <v>0.25519999999999998</v>
      </c>
      <c r="U432" s="1" t="s">
        <v>93</v>
      </c>
      <c r="V432" s="1" t="s">
        <v>60</v>
      </c>
      <c r="W432" s="1" t="s">
        <v>2200</v>
      </c>
    </row>
    <row r="433" spans="1:24" x14ac:dyDescent="0.25">
      <c r="A433" s="1" t="s">
        <v>3344</v>
      </c>
      <c r="B433" s="1" t="s">
        <v>3345</v>
      </c>
      <c r="C433" s="1" t="s">
        <v>771</v>
      </c>
      <c r="D433" s="1" t="s">
        <v>3102</v>
      </c>
      <c r="G433" s="1" t="s">
        <v>774</v>
      </c>
      <c r="H433" s="1" t="s">
        <v>77</v>
      </c>
      <c r="I433" s="1" t="s">
        <v>43</v>
      </c>
      <c r="J433" s="1" t="s">
        <v>6954</v>
      </c>
      <c r="K433" s="1" t="s">
        <v>44</v>
      </c>
      <c r="L433" s="1" t="s">
        <v>105</v>
      </c>
      <c r="M433" s="1" t="s">
        <v>45</v>
      </c>
      <c r="N433" s="1" t="s">
        <v>46</v>
      </c>
      <c r="O433" s="1" t="s">
        <v>46</v>
      </c>
      <c r="P433" s="1" t="s">
        <v>2174</v>
      </c>
      <c r="Q433" s="1">
        <f xml:space="preserve"> 2018-O433</f>
        <v>2018</v>
      </c>
      <c r="R433">
        <v>0.25519999999999998</v>
      </c>
      <c r="S433" s="1" t="s">
        <v>58</v>
      </c>
      <c r="T433" s="2">
        <f>+R433</f>
        <v>0.25519999999999998</v>
      </c>
      <c r="U433" s="1" t="s">
        <v>93</v>
      </c>
      <c r="V433" s="1" t="s">
        <v>211</v>
      </c>
    </row>
    <row r="434" spans="1:24" x14ac:dyDescent="0.25">
      <c r="A434" s="1" t="s">
        <v>3341</v>
      </c>
      <c r="B434" s="1" t="s">
        <v>3342</v>
      </c>
      <c r="C434" s="1" t="s">
        <v>2242</v>
      </c>
      <c r="D434" s="1" t="s">
        <v>2243</v>
      </c>
      <c r="G434" s="1" t="s">
        <v>774</v>
      </c>
      <c r="H434" s="1" t="s">
        <v>77</v>
      </c>
      <c r="I434" s="1" t="s">
        <v>43</v>
      </c>
      <c r="J434" s="1" t="s">
        <v>6954</v>
      </c>
      <c r="K434" s="1" t="s">
        <v>44</v>
      </c>
      <c r="L434" s="1" t="s">
        <v>775</v>
      </c>
      <c r="M434" s="1" t="s">
        <v>45</v>
      </c>
      <c r="N434" s="1" t="s">
        <v>46</v>
      </c>
      <c r="O434" s="1" t="s">
        <v>46</v>
      </c>
      <c r="P434" s="1" t="s">
        <v>2278</v>
      </c>
      <c r="Q434" s="1">
        <f xml:space="preserve"> 2018-O434</f>
        <v>2018</v>
      </c>
      <c r="R434">
        <v>1</v>
      </c>
      <c r="S434" s="1" t="s">
        <v>58</v>
      </c>
      <c r="T434" s="2">
        <f>+R434</f>
        <v>1</v>
      </c>
      <c r="U434" s="1" t="s">
        <v>93</v>
      </c>
      <c r="V434" s="1" t="s">
        <v>83</v>
      </c>
      <c r="X434" s="1" t="s">
        <v>260</v>
      </c>
    </row>
    <row r="435" spans="1:24" x14ac:dyDescent="0.25">
      <c r="A435" s="1" t="s">
        <v>3338</v>
      </c>
      <c r="B435" s="1" t="s">
        <v>2197</v>
      </c>
      <c r="C435" s="1" t="s">
        <v>771</v>
      </c>
      <c r="D435" s="1" t="s">
        <v>3102</v>
      </c>
      <c r="G435" s="1" t="s">
        <v>774</v>
      </c>
      <c r="H435" s="1" t="s">
        <v>77</v>
      </c>
      <c r="I435" s="1" t="s">
        <v>171</v>
      </c>
      <c r="J435" s="1" t="s">
        <v>6953</v>
      </c>
      <c r="K435" s="1" t="s">
        <v>44</v>
      </c>
      <c r="L435" s="1" t="s">
        <v>105</v>
      </c>
      <c r="M435" s="1" t="s">
        <v>45</v>
      </c>
      <c r="N435" s="1" t="s">
        <v>46</v>
      </c>
      <c r="O435" s="1" t="s">
        <v>46</v>
      </c>
      <c r="P435" s="1" t="s">
        <v>3340</v>
      </c>
      <c r="Q435" s="1">
        <f xml:space="preserve"> 2018-O435</f>
        <v>2018</v>
      </c>
      <c r="R435">
        <v>4</v>
      </c>
      <c r="S435" s="1" t="s">
        <v>58</v>
      </c>
      <c r="T435" s="2">
        <f>+R435</f>
        <v>4</v>
      </c>
      <c r="U435" s="1" t="s">
        <v>93</v>
      </c>
      <c r="V435" s="1" t="s">
        <v>167</v>
      </c>
    </row>
    <row r="436" spans="1:24" x14ac:dyDescent="0.25">
      <c r="A436" s="1" t="s">
        <v>3335</v>
      </c>
      <c r="B436" s="1" t="s">
        <v>3336</v>
      </c>
      <c r="C436" s="1" t="s">
        <v>2242</v>
      </c>
      <c r="D436" s="1" t="s">
        <v>2243</v>
      </c>
      <c r="G436" s="1" t="s">
        <v>774</v>
      </c>
      <c r="H436" s="1" t="s">
        <v>77</v>
      </c>
      <c r="I436" s="1" t="s">
        <v>114</v>
      </c>
      <c r="J436" s="1" t="s">
        <v>114</v>
      </c>
      <c r="K436" s="1" t="s">
        <v>44</v>
      </c>
      <c r="L436" s="1" t="s">
        <v>775</v>
      </c>
      <c r="M436" s="1" t="s">
        <v>45</v>
      </c>
      <c r="N436" s="1" t="s">
        <v>46</v>
      </c>
      <c r="O436" s="1" t="s">
        <v>46</v>
      </c>
      <c r="P436" s="1" t="s">
        <v>1706</v>
      </c>
      <c r="Q436" s="1">
        <f xml:space="preserve"> 2018-O436</f>
        <v>2018</v>
      </c>
      <c r="R436">
        <v>140</v>
      </c>
      <c r="S436" s="1" t="s">
        <v>90</v>
      </c>
      <c r="T436" s="2">
        <f>+R436*0.0001</f>
        <v>1.4E-2</v>
      </c>
      <c r="U436" s="1" t="s">
        <v>93</v>
      </c>
      <c r="V436" s="1" t="s">
        <v>49</v>
      </c>
    </row>
    <row r="437" spans="1:24" x14ac:dyDescent="0.25">
      <c r="A437" s="1" t="s">
        <v>3330</v>
      </c>
      <c r="B437" s="1" t="s">
        <v>3331</v>
      </c>
      <c r="C437" s="1" t="s">
        <v>2242</v>
      </c>
      <c r="D437" s="1" t="s">
        <v>2243</v>
      </c>
      <c r="G437" s="1" t="s">
        <v>774</v>
      </c>
      <c r="H437" s="1" t="s">
        <v>77</v>
      </c>
      <c r="I437" s="1" t="s">
        <v>171</v>
      </c>
      <c r="J437" s="1" t="s">
        <v>6953</v>
      </c>
      <c r="K437" s="1" t="s">
        <v>44</v>
      </c>
      <c r="L437" s="1" t="s">
        <v>775</v>
      </c>
      <c r="M437" s="1" t="s">
        <v>45</v>
      </c>
      <c r="N437" s="1" t="s">
        <v>46</v>
      </c>
      <c r="O437" s="1" t="s">
        <v>46</v>
      </c>
      <c r="P437" s="1" t="s">
        <v>3333</v>
      </c>
      <c r="Q437" s="1">
        <f xml:space="preserve"> 2018-O437</f>
        <v>2018</v>
      </c>
      <c r="R437">
        <v>1</v>
      </c>
      <c r="S437" s="1" t="s">
        <v>58</v>
      </c>
      <c r="T437" s="2">
        <f>+R437</f>
        <v>1</v>
      </c>
      <c r="U437" s="1" t="s">
        <v>93</v>
      </c>
      <c r="V437" s="1" t="s">
        <v>83</v>
      </c>
      <c r="X437" s="1" t="s">
        <v>260</v>
      </c>
    </row>
    <row r="438" spans="1:24" x14ac:dyDescent="0.25">
      <c r="A438" s="1" t="s">
        <v>3326</v>
      </c>
      <c r="B438" s="1" t="s">
        <v>2205</v>
      </c>
      <c r="C438" s="1" t="s">
        <v>771</v>
      </c>
      <c r="D438" s="1" t="s">
        <v>2984</v>
      </c>
      <c r="G438" s="1" t="s">
        <v>774</v>
      </c>
      <c r="H438" s="1" t="s">
        <v>77</v>
      </c>
      <c r="I438" s="1" t="s">
        <v>263</v>
      </c>
      <c r="J438" s="1" t="s">
        <v>6950</v>
      </c>
      <c r="K438" s="1" t="s">
        <v>50</v>
      </c>
      <c r="M438" s="1" t="s">
        <v>45</v>
      </c>
      <c r="N438" s="1" t="s">
        <v>46</v>
      </c>
      <c r="O438" s="1" t="s">
        <v>46</v>
      </c>
      <c r="P438" s="1" t="s">
        <v>3329</v>
      </c>
      <c r="Q438" s="1">
        <f xml:space="preserve"> 2018-O438</f>
        <v>2018</v>
      </c>
      <c r="R438">
        <v>1</v>
      </c>
      <c r="S438" s="1" t="s">
        <v>58</v>
      </c>
      <c r="T438" s="2">
        <f>+R438</f>
        <v>1</v>
      </c>
      <c r="U438" s="1" t="s">
        <v>93</v>
      </c>
      <c r="V438" s="1" t="s">
        <v>167</v>
      </c>
    </row>
    <row r="439" spans="1:24" x14ac:dyDescent="0.25">
      <c r="A439" s="1" t="s">
        <v>3323</v>
      </c>
      <c r="B439" s="1" t="s">
        <v>3324</v>
      </c>
      <c r="C439" s="1" t="s">
        <v>2242</v>
      </c>
      <c r="D439" s="1" t="s">
        <v>2808</v>
      </c>
      <c r="G439" s="1" t="s">
        <v>774</v>
      </c>
      <c r="H439" s="1" t="s">
        <v>77</v>
      </c>
      <c r="I439" s="1" t="s">
        <v>43</v>
      </c>
      <c r="J439" s="1" t="s">
        <v>6954</v>
      </c>
      <c r="K439" s="1" t="s">
        <v>44</v>
      </c>
      <c r="L439" s="1" t="s">
        <v>775</v>
      </c>
      <c r="M439" s="1" t="s">
        <v>45</v>
      </c>
      <c r="N439" s="1" t="s">
        <v>46</v>
      </c>
      <c r="O439" s="1" t="s">
        <v>46</v>
      </c>
      <c r="P439" s="1" t="s">
        <v>3028</v>
      </c>
      <c r="Q439" s="1">
        <f xml:space="preserve"> 2018-O439</f>
        <v>2018</v>
      </c>
      <c r="R439">
        <v>11.66</v>
      </c>
      <c r="S439" s="1" t="s">
        <v>58</v>
      </c>
      <c r="T439" s="2">
        <f>+R439</f>
        <v>11.66</v>
      </c>
      <c r="U439" s="1" t="s">
        <v>93</v>
      </c>
      <c r="V439" s="1" t="s">
        <v>83</v>
      </c>
      <c r="X439" s="1" t="s">
        <v>264</v>
      </c>
    </row>
    <row r="440" spans="1:24" x14ac:dyDescent="0.25">
      <c r="A440" s="1" t="s">
        <v>3320</v>
      </c>
      <c r="B440" s="1" t="s">
        <v>247</v>
      </c>
      <c r="C440" s="1" t="s">
        <v>771</v>
      </c>
      <c r="D440" s="1" t="s">
        <v>2984</v>
      </c>
      <c r="G440" s="1" t="s">
        <v>774</v>
      </c>
      <c r="H440" s="1" t="s">
        <v>77</v>
      </c>
      <c r="I440" s="1" t="s">
        <v>171</v>
      </c>
      <c r="J440" s="1" t="s">
        <v>6953</v>
      </c>
      <c r="K440" s="1" t="s">
        <v>50</v>
      </c>
      <c r="M440" s="1" t="s">
        <v>45</v>
      </c>
      <c r="N440" s="1" t="s">
        <v>46</v>
      </c>
      <c r="O440" s="1" t="s">
        <v>46</v>
      </c>
      <c r="P440" s="1" t="s">
        <v>3322</v>
      </c>
      <c r="Q440" s="1">
        <f xml:space="preserve"> 2018-O440</f>
        <v>2018</v>
      </c>
      <c r="R440">
        <v>11.66</v>
      </c>
      <c r="S440" s="1" t="s">
        <v>58</v>
      </c>
      <c r="T440" s="2">
        <f>+R440</f>
        <v>11.66</v>
      </c>
      <c r="U440" s="1" t="s">
        <v>93</v>
      </c>
      <c r="V440" s="1" t="s">
        <v>60</v>
      </c>
      <c r="W440" s="1" t="s">
        <v>61</v>
      </c>
    </row>
    <row r="441" spans="1:24" x14ac:dyDescent="0.25">
      <c r="A441" s="1" t="s">
        <v>3315</v>
      </c>
      <c r="B441" s="1" t="s">
        <v>3316</v>
      </c>
      <c r="C441" s="1" t="s">
        <v>771</v>
      </c>
      <c r="D441" s="1" t="s">
        <v>3102</v>
      </c>
      <c r="G441" s="1" t="s">
        <v>774</v>
      </c>
      <c r="H441" s="1" t="s">
        <v>77</v>
      </c>
      <c r="I441" s="1" t="s">
        <v>171</v>
      </c>
      <c r="J441" s="1" t="s">
        <v>6953</v>
      </c>
      <c r="K441" s="1" t="s">
        <v>44</v>
      </c>
      <c r="L441" s="1" t="s">
        <v>105</v>
      </c>
      <c r="M441" s="1" t="s">
        <v>45</v>
      </c>
      <c r="N441" s="1" t="s">
        <v>46</v>
      </c>
      <c r="O441" s="1" t="s">
        <v>46</v>
      </c>
      <c r="P441" s="1" t="s">
        <v>3318</v>
      </c>
      <c r="Q441" s="1">
        <f xml:space="preserve"> 2018-O441</f>
        <v>2018</v>
      </c>
      <c r="R441">
        <v>11.66</v>
      </c>
      <c r="S441" s="1" t="s">
        <v>58</v>
      </c>
      <c r="T441" s="2">
        <f>+R441</f>
        <v>11.66</v>
      </c>
      <c r="U441" s="1" t="s">
        <v>93</v>
      </c>
      <c r="V441" s="1" t="s">
        <v>211</v>
      </c>
    </row>
    <row r="442" spans="1:24" x14ac:dyDescent="0.25">
      <c r="A442" s="1" t="s">
        <v>3311</v>
      </c>
      <c r="B442" s="1" t="s">
        <v>3312</v>
      </c>
      <c r="C442" s="1" t="s">
        <v>771</v>
      </c>
      <c r="D442" s="1" t="s">
        <v>3102</v>
      </c>
      <c r="G442" s="1" t="s">
        <v>774</v>
      </c>
      <c r="H442" s="1" t="s">
        <v>77</v>
      </c>
      <c r="I442" s="1" t="s">
        <v>171</v>
      </c>
      <c r="J442" s="1" t="s">
        <v>6953</v>
      </c>
      <c r="K442" s="1" t="s">
        <v>44</v>
      </c>
      <c r="L442" s="1" t="s">
        <v>105</v>
      </c>
      <c r="M442" s="1" t="s">
        <v>45</v>
      </c>
      <c r="N442" s="1" t="s">
        <v>46</v>
      </c>
      <c r="O442" s="1" t="s">
        <v>46</v>
      </c>
      <c r="P442" s="1" t="s">
        <v>3314</v>
      </c>
      <c r="Q442" s="1">
        <f xml:space="preserve"> 2018-O442</f>
        <v>2018</v>
      </c>
      <c r="R442">
        <v>25</v>
      </c>
      <c r="S442" s="1" t="s">
        <v>58</v>
      </c>
      <c r="T442" s="2">
        <f>+R442</f>
        <v>25</v>
      </c>
      <c r="U442" s="1" t="s">
        <v>93</v>
      </c>
      <c r="V442" s="1" t="s">
        <v>167</v>
      </c>
    </row>
    <row r="443" spans="1:24" x14ac:dyDescent="0.25">
      <c r="A443" s="1" t="s">
        <v>3307</v>
      </c>
      <c r="B443" s="1" t="s">
        <v>3308</v>
      </c>
      <c r="C443" s="1" t="s">
        <v>2242</v>
      </c>
      <c r="D443" s="1" t="s">
        <v>2808</v>
      </c>
      <c r="G443" s="1" t="s">
        <v>774</v>
      </c>
      <c r="H443" s="1" t="s">
        <v>77</v>
      </c>
      <c r="I443" s="1" t="s">
        <v>171</v>
      </c>
      <c r="J443" s="1" t="s">
        <v>6953</v>
      </c>
      <c r="K443" s="1" t="s">
        <v>44</v>
      </c>
      <c r="L443" s="1" t="s">
        <v>775</v>
      </c>
      <c r="M443" s="1" t="s">
        <v>45</v>
      </c>
      <c r="N443" s="1" t="s">
        <v>46</v>
      </c>
      <c r="O443" s="1" t="s">
        <v>46</v>
      </c>
      <c r="P443" s="1" t="s">
        <v>3310</v>
      </c>
      <c r="Q443" s="1">
        <f xml:space="preserve"> 2018-O443</f>
        <v>2018</v>
      </c>
      <c r="R443">
        <v>230</v>
      </c>
      <c r="S443" s="1" t="s">
        <v>90</v>
      </c>
      <c r="T443" s="2">
        <f>+R443*0.0001</f>
        <v>2.3E-2</v>
      </c>
      <c r="U443" s="1" t="s">
        <v>93</v>
      </c>
      <c r="V443" s="1" t="s">
        <v>49</v>
      </c>
    </row>
    <row r="444" spans="1:24" x14ac:dyDescent="0.25">
      <c r="A444" s="1" t="s">
        <v>3303</v>
      </c>
      <c r="B444" s="1" t="s">
        <v>3304</v>
      </c>
      <c r="C444" s="1" t="s">
        <v>771</v>
      </c>
      <c r="D444" s="1" t="s">
        <v>3102</v>
      </c>
      <c r="G444" s="1" t="s">
        <v>774</v>
      </c>
      <c r="H444" s="1" t="s">
        <v>77</v>
      </c>
      <c r="I444" s="1" t="s">
        <v>171</v>
      </c>
      <c r="J444" s="1" t="s">
        <v>6953</v>
      </c>
      <c r="K444" s="1" t="s">
        <v>44</v>
      </c>
      <c r="L444" s="1" t="s">
        <v>105</v>
      </c>
      <c r="M444" s="1" t="s">
        <v>45</v>
      </c>
      <c r="N444" s="1" t="s">
        <v>46</v>
      </c>
      <c r="O444" s="1" t="s">
        <v>46</v>
      </c>
      <c r="P444" s="1" t="s">
        <v>3306</v>
      </c>
      <c r="Q444" s="1">
        <f xml:space="preserve"> 2018-O444</f>
        <v>2018</v>
      </c>
      <c r="R444">
        <v>1</v>
      </c>
      <c r="S444" s="1" t="s">
        <v>58</v>
      </c>
      <c r="T444" s="2">
        <f>+R444</f>
        <v>1</v>
      </c>
      <c r="U444" s="1" t="s">
        <v>93</v>
      </c>
      <c r="V444" s="1" t="s">
        <v>83</v>
      </c>
      <c r="X444" s="1" t="s">
        <v>260</v>
      </c>
    </row>
    <row r="445" spans="1:24" x14ac:dyDescent="0.25">
      <c r="A445" s="1" t="s">
        <v>3299</v>
      </c>
      <c r="B445" s="1" t="s">
        <v>3300</v>
      </c>
      <c r="C445" s="1" t="s">
        <v>2242</v>
      </c>
      <c r="D445" s="1" t="s">
        <v>2808</v>
      </c>
      <c r="G445" s="1" t="s">
        <v>774</v>
      </c>
      <c r="H445" s="1" t="s">
        <v>77</v>
      </c>
      <c r="I445" s="1" t="s">
        <v>78</v>
      </c>
      <c r="J445" s="1" t="s">
        <v>78</v>
      </c>
      <c r="K445" s="1" t="s">
        <v>44</v>
      </c>
      <c r="L445" s="1" t="s">
        <v>775</v>
      </c>
      <c r="M445" s="1" t="s">
        <v>45</v>
      </c>
      <c r="N445" s="1" t="s">
        <v>46</v>
      </c>
      <c r="O445" s="1" t="s">
        <v>46</v>
      </c>
      <c r="P445" s="1" t="s">
        <v>862</v>
      </c>
      <c r="Q445" s="1">
        <f xml:space="preserve"> 2018-O445</f>
        <v>2018</v>
      </c>
      <c r="R445">
        <v>1</v>
      </c>
      <c r="S445" s="1" t="s">
        <v>58</v>
      </c>
      <c r="T445" s="2">
        <f>+R445</f>
        <v>1</v>
      </c>
      <c r="U445" s="1" t="s">
        <v>93</v>
      </c>
      <c r="V445" s="1" t="s">
        <v>60</v>
      </c>
      <c r="W445" s="1" t="s">
        <v>61</v>
      </c>
    </row>
    <row r="446" spans="1:24" x14ac:dyDescent="0.25">
      <c r="A446" s="1" t="s">
        <v>3295</v>
      </c>
      <c r="B446" s="1" t="s">
        <v>3296</v>
      </c>
      <c r="C446" s="1" t="s">
        <v>771</v>
      </c>
      <c r="D446" s="1" t="s">
        <v>3102</v>
      </c>
      <c r="G446" s="1" t="s">
        <v>774</v>
      </c>
      <c r="H446" s="1" t="s">
        <v>77</v>
      </c>
      <c r="I446" s="1" t="s">
        <v>78</v>
      </c>
      <c r="J446" s="1" t="s">
        <v>78</v>
      </c>
      <c r="K446" s="1" t="s">
        <v>44</v>
      </c>
      <c r="L446" s="1" t="s">
        <v>105</v>
      </c>
      <c r="M446" s="1" t="s">
        <v>45</v>
      </c>
      <c r="N446" s="1" t="s">
        <v>46</v>
      </c>
      <c r="O446" s="1" t="s">
        <v>46</v>
      </c>
      <c r="P446" s="1" t="s">
        <v>3298</v>
      </c>
      <c r="Q446" s="1">
        <f xml:space="preserve"> 2018-O446</f>
        <v>2018</v>
      </c>
      <c r="R446">
        <v>50</v>
      </c>
      <c r="S446" s="1" t="s">
        <v>90</v>
      </c>
      <c r="T446" s="2">
        <f>+R446*0.0001</f>
        <v>5.0000000000000001E-3</v>
      </c>
      <c r="U446" s="1" t="s">
        <v>93</v>
      </c>
      <c r="V446" s="1" t="s">
        <v>60</v>
      </c>
      <c r="W446" s="1" t="s">
        <v>2200</v>
      </c>
    </row>
    <row r="447" spans="1:24" x14ac:dyDescent="0.25">
      <c r="A447" s="1" t="s">
        <v>3290</v>
      </c>
      <c r="B447" s="1" t="s">
        <v>3291</v>
      </c>
      <c r="C447" s="1" t="s">
        <v>2242</v>
      </c>
      <c r="D447" s="1" t="s">
        <v>2808</v>
      </c>
      <c r="G447" s="1" t="s">
        <v>774</v>
      </c>
      <c r="H447" s="1" t="s">
        <v>77</v>
      </c>
      <c r="I447" s="1" t="s">
        <v>43</v>
      </c>
      <c r="J447" s="1" t="s">
        <v>6954</v>
      </c>
      <c r="K447" s="1" t="s">
        <v>44</v>
      </c>
      <c r="L447" s="1" t="s">
        <v>775</v>
      </c>
      <c r="M447" s="1" t="s">
        <v>45</v>
      </c>
      <c r="N447" s="1" t="s">
        <v>46</v>
      </c>
      <c r="O447" s="1" t="s">
        <v>46</v>
      </c>
      <c r="P447" s="1" t="s">
        <v>3293</v>
      </c>
      <c r="Q447" s="1">
        <f xml:space="preserve"> 2018-O447</f>
        <v>2018</v>
      </c>
      <c r="R447">
        <v>1</v>
      </c>
      <c r="S447" s="1" t="s">
        <v>58</v>
      </c>
      <c r="T447" s="2">
        <f>+R447</f>
        <v>1</v>
      </c>
      <c r="U447" s="1" t="s">
        <v>93</v>
      </c>
      <c r="V447" s="1" t="s">
        <v>83</v>
      </c>
      <c r="X447" s="1" t="s">
        <v>260</v>
      </c>
    </row>
    <row r="448" spans="1:24" x14ac:dyDescent="0.25">
      <c r="A448" s="1" t="s">
        <v>3286</v>
      </c>
      <c r="B448" s="1" t="s">
        <v>3287</v>
      </c>
      <c r="C448" s="1" t="s">
        <v>771</v>
      </c>
      <c r="D448" s="1" t="s">
        <v>3102</v>
      </c>
      <c r="G448" s="1" t="s">
        <v>774</v>
      </c>
      <c r="H448" s="1" t="s">
        <v>77</v>
      </c>
      <c r="I448" s="1" t="s">
        <v>171</v>
      </c>
      <c r="J448" s="1" t="s">
        <v>6953</v>
      </c>
      <c r="K448" s="1" t="s">
        <v>44</v>
      </c>
      <c r="L448" s="1" t="s">
        <v>105</v>
      </c>
      <c r="M448" s="1" t="s">
        <v>45</v>
      </c>
      <c r="N448" s="1" t="s">
        <v>46</v>
      </c>
      <c r="O448" s="1" t="s">
        <v>46</v>
      </c>
      <c r="P448" s="1" t="s">
        <v>2669</v>
      </c>
      <c r="Q448" s="1">
        <f xml:space="preserve"> 2018-O448</f>
        <v>2018</v>
      </c>
      <c r="R448">
        <v>1</v>
      </c>
      <c r="S448" s="1" t="s">
        <v>58</v>
      </c>
      <c r="T448" s="2">
        <f>+R448</f>
        <v>1</v>
      </c>
      <c r="U448" s="1" t="s">
        <v>93</v>
      </c>
      <c r="V448" s="1" t="s">
        <v>60</v>
      </c>
      <c r="W448" s="1" t="s">
        <v>61</v>
      </c>
    </row>
    <row r="449" spans="1:24" x14ac:dyDescent="0.25">
      <c r="A449" s="1" t="s">
        <v>3281</v>
      </c>
      <c r="B449" s="1" t="s">
        <v>3282</v>
      </c>
      <c r="C449" s="1" t="s">
        <v>771</v>
      </c>
      <c r="D449" s="1" t="s">
        <v>3102</v>
      </c>
      <c r="G449" s="1" t="s">
        <v>774</v>
      </c>
      <c r="H449" s="1" t="s">
        <v>77</v>
      </c>
      <c r="I449" s="1" t="s">
        <v>171</v>
      </c>
      <c r="J449" s="1" t="s">
        <v>6953</v>
      </c>
      <c r="K449" s="1" t="s">
        <v>44</v>
      </c>
      <c r="L449" s="1" t="s">
        <v>2262</v>
      </c>
      <c r="M449" s="1" t="s">
        <v>45</v>
      </c>
      <c r="N449" s="1" t="s">
        <v>46</v>
      </c>
      <c r="O449" s="1" t="s">
        <v>46</v>
      </c>
      <c r="P449" s="1" t="s">
        <v>3284</v>
      </c>
      <c r="Q449" s="1">
        <f xml:space="preserve"> 2018-O449</f>
        <v>2018</v>
      </c>
      <c r="R449">
        <v>3</v>
      </c>
      <c r="S449" s="1" t="s">
        <v>58</v>
      </c>
      <c r="T449" s="2">
        <f>+R449</f>
        <v>3</v>
      </c>
      <c r="U449" s="1" t="s">
        <v>93</v>
      </c>
      <c r="V449" s="1" t="s">
        <v>83</v>
      </c>
      <c r="X449" s="1" t="s">
        <v>260</v>
      </c>
    </row>
    <row r="450" spans="1:24" x14ac:dyDescent="0.25">
      <c r="A450" s="1" t="s">
        <v>3277</v>
      </c>
      <c r="B450" s="1" t="s">
        <v>3278</v>
      </c>
      <c r="C450" s="1" t="s">
        <v>2242</v>
      </c>
      <c r="D450" s="1" t="s">
        <v>2808</v>
      </c>
      <c r="G450" s="1" t="s">
        <v>774</v>
      </c>
      <c r="H450" s="1" t="s">
        <v>77</v>
      </c>
      <c r="I450" s="1" t="s">
        <v>171</v>
      </c>
      <c r="J450" s="1" t="s">
        <v>6953</v>
      </c>
      <c r="K450" s="1" t="s">
        <v>44</v>
      </c>
      <c r="L450" s="1" t="s">
        <v>775</v>
      </c>
      <c r="M450" s="1" t="s">
        <v>45</v>
      </c>
      <c r="N450" s="1" t="s">
        <v>46</v>
      </c>
      <c r="O450" s="1" t="s">
        <v>46</v>
      </c>
      <c r="P450" s="1" t="s">
        <v>2490</v>
      </c>
      <c r="Q450" s="1">
        <f xml:space="preserve"> 2018-O450</f>
        <v>2018</v>
      </c>
      <c r="R450">
        <v>3</v>
      </c>
      <c r="S450" s="1" t="s">
        <v>58</v>
      </c>
      <c r="T450" s="2">
        <f>+R450</f>
        <v>3</v>
      </c>
      <c r="U450" s="1" t="s">
        <v>68</v>
      </c>
      <c r="V450" s="1" t="s">
        <v>60</v>
      </c>
      <c r="W450" s="1" t="s">
        <v>61</v>
      </c>
    </row>
    <row r="451" spans="1:24" x14ac:dyDescent="0.25">
      <c r="A451" s="1" t="s">
        <v>3273</v>
      </c>
      <c r="B451" s="1" t="s">
        <v>3274</v>
      </c>
      <c r="C451" s="1" t="s">
        <v>2242</v>
      </c>
      <c r="D451" s="1" t="s">
        <v>2808</v>
      </c>
      <c r="G451" s="1" t="s">
        <v>774</v>
      </c>
      <c r="H451" s="1" t="s">
        <v>77</v>
      </c>
      <c r="I451" s="1" t="s">
        <v>43</v>
      </c>
      <c r="J451" s="1" t="s">
        <v>6954</v>
      </c>
      <c r="K451" s="1" t="s">
        <v>44</v>
      </c>
      <c r="L451" s="1" t="s">
        <v>775</v>
      </c>
      <c r="M451" s="1" t="s">
        <v>45</v>
      </c>
      <c r="N451" s="1" t="s">
        <v>46</v>
      </c>
      <c r="O451" s="1" t="s">
        <v>46</v>
      </c>
      <c r="P451" s="1" t="s">
        <v>151</v>
      </c>
      <c r="Q451" s="1">
        <f xml:space="preserve"> 2018-O451</f>
        <v>2018</v>
      </c>
      <c r="R451">
        <v>2</v>
      </c>
      <c r="S451" s="1" t="s">
        <v>58</v>
      </c>
      <c r="T451" s="2">
        <f>+R451</f>
        <v>2</v>
      </c>
      <c r="U451" s="1" t="s">
        <v>93</v>
      </c>
      <c r="V451" s="1" t="s">
        <v>167</v>
      </c>
    </row>
    <row r="452" spans="1:24" x14ac:dyDescent="0.25">
      <c r="A452" s="1" t="s">
        <v>3270</v>
      </c>
      <c r="B452" s="1" t="s">
        <v>3271</v>
      </c>
      <c r="C452" s="1" t="s">
        <v>771</v>
      </c>
      <c r="D452" s="1" t="s">
        <v>3102</v>
      </c>
      <c r="G452" s="1" t="s">
        <v>774</v>
      </c>
      <c r="H452" s="1" t="s">
        <v>77</v>
      </c>
      <c r="I452" s="1" t="s">
        <v>171</v>
      </c>
      <c r="J452" s="1" t="s">
        <v>6953</v>
      </c>
      <c r="K452" s="1" t="s">
        <v>44</v>
      </c>
      <c r="L452" s="1" t="s">
        <v>2953</v>
      </c>
      <c r="M452" s="1" t="s">
        <v>45</v>
      </c>
      <c r="N452" s="1" t="s">
        <v>46</v>
      </c>
      <c r="O452" s="1" t="s">
        <v>46</v>
      </c>
      <c r="P452" s="1" t="s">
        <v>305</v>
      </c>
      <c r="Q452" s="1">
        <f xml:space="preserve"> 2018-O452</f>
        <v>2018</v>
      </c>
      <c r="R452">
        <v>2</v>
      </c>
      <c r="S452" s="1" t="s">
        <v>58</v>
      </c>
      <c r="T452" s="2">
        <f>+R452</f>
        <v>2</v>
      </c>
      <c r="U452" s="1" t="s">
        <v>93</v>
      </c>
      <c r="V452" s="1" t="s">
        <v>60</v>
      </c>
      <c r="W452" s="1" t="s">
        <v>61</v>
      </c>
    </row>
    <row r="453" spans="1:24" x14ac:dyDescent="0.25">
      <c r="A453" s="1" t="s">
        <v>3267</v>
      </c>
      <c r="B453" s="1" t="s">
        <v>3268</v>
      </c>
      <c r="C453" s="1" t="s">
        <v>771</v>
      </c>
      <c r="D453" s="1" t="s">
        <v>3102</v>
      </c>
      <c r="G453" s="1" t="s">
        <v>774</v>
      </c>
      <c r="H453" s="1" t="s">
        <v>77</v>
      </c>
      <c r="I453" s="1" t="s">
        <v>171</v>
      </c>
      <c r="J453" s="1" t="s">
        <v>6953</v>
      </c>
      <c r="K453" s="1" t="s">
        <v>44</v>
      </c>
      <c r="L453" s="1" t="s">
        <v>2953</v>
      </c>
      <c r="M453" s="1" t="s">
        <v>45</v>
      </c>
      <c r="N453" s="1" t="s">
        <v>46</v>
      </c>
      <c r="O453" s="1" t="s">
        <v>46</v>
      </c>
      <c r="P453" s="1" t="s">
        <v>2182</v>
      </c>
      <c r="Q453" s="1">
        <f xml:space="preserve"> 2018-O453</f>
        <v>2018</v>
      </c>
      <c r="R453">
        <v>2</v>
      </c>
      <c r="S453" s="1" t="s">
        <v>58</v>
      </c>
      <c r="T453" s="2">
        <f>+R453</f>
        <v>2</v>
      </c>
      <c r="U453" s="1" t="s">
        <v>93</v>
      </c>
      <c r="V453" s="1" t="s">
        <v>83</v>
      </c>
      <c r="X453" s="1" t="s">
        <v>264</v>
      </c>
    </row>
    <row r="454" spans="1:24" x14ac:dyDescent="0.25">
      <c r="A454" s="1" t="s">
        <v>3263</v>
      </c>
      <c r="B454" s="1" t="s">
        <v>3264</v>
      </c>
      <c r="C454" s="1" t="s">
        <v>771</v>
      </c>
      <c r="D454" s="1" t="s">
        <v>3102</v>
      </c>
      <c r="G454" s="1" t="s">
        <v>774</v>
      </c>
      <c r="H454" s="1" t="s">
        <v>77</v>
      </c>
      <c r="I454" s="1" t="s">
        <v>78</v>
      </c>
      <c r="J454" s="1" t="s">
        <v>78</v>
      </c>
      <c r="K454" s="1" t="s">
        <v>44</v>
      </c>
      <c r="L454" s="1" t="s">
        <v>2953</v>
      </c>
      <c r="M454" s="1" t="s">
        <v>45</v>
      </c>
      <c r="N454" s="1" t="s">
        <v>46</v>
      </c>
      <c r="O454" s="1" t="s">
        <v>46</v>
      </c>
      <c r="P454" s="1" t="s">
        <v>3266</v>
      </c>
      <c r="Q454" s="1">
        <f xml:space="preserve"> 2018-O454</f>
        <v>2018</v>
      </c>
      <c r="R454">
        <v>2</v>
      </c>
      <c r="S454" s="1" t="s">
        <v>58</v>
      </c>
      <c r="T454" s="2">
        <f>+R454</f>
        <v>2</v>
      </c>
      <c r="U454" s="1" t="s">
        <v>93</v>
      </c>
      <c r="V454" s="1" t="s">
        <v>60</v>
      </c>
      <c r="W454" s="1" t="s">
        <v>2200</v>
      </c>
    </row>
    <row r="455" spans="1:24" x14ac:dyDescent="0.25">
      <c r="A455" s="1" t="s">
        <v>3259</v>
      </c>
      <c r="B455" s="1" t="s">
        <v>3260</v>
      </c>
      <c r="C455" s="1" t="s">
        <v>771</v>
      </c>
      <c r="D455" s="1" t="s">
        <v>3102</v>
      </c>
      <c r="G455" s="1" t="s">
        <v>774</v>
      </c>
      <c r="H455" s="1" t="s">
        <v>77</v>
      </c>
      <c r="I455" s="1" t="s">
        <v>171</v>
      </c>
      <c r="J455" s="1" t="s">
        <v>6953</v>
      </c>
      <c r="K455" s="1" t="s">
        <v>44</v>
      </c>
      <c r="L455" s="1" t="s">
        <v>3262</v>
      </c>
      <c r="M455" s="1" t="s">
        <v>45</v>
      </c>
      <c r="N455" s="1" t="s">
        <v>46</v>
      </c>
      <c r="O455" s="1" t="s">
        <v>46</v>
      </c>
      <c r="P455" s="1" t="s">
        <v>333</v>
      </c>
      <c r="Q455" s="1">
        <f xml:space="preserve"> 2018-O455</f>
        <v>2018</v>
      </c>
      <c r="R455">
        <v>2</v>
      </c>
      <c r="S455" s="1" t="s">
        <v>58</v>
      </c>
      <c r="T455" s="2">
        <f>+R455</f>
        <v>2</v>
      </c>
      <c r="U455" s="1" t="s">
        <v>93</v>
      </c>
      <c r="V455" s="1" t="s">
        <v>211</v>
      </c>
    </row>
    <row r="456" spans="1:24" x14ac:dyDescent="0.25">
      <c r="A456" s="1" t="s">
        <v>3256</v>
      </c>
      <c r="B456" s="1" t="s">
        <v>3257</v>
      </c>
      <c r="C456" s="1" t="s">
        <v>771</v>
      </c>
      <c r="D456" s="1" t="s">
        <v>3102</v>
      </c>
      <c r="G456" s="1" t="s">
        <v>774</v>
      </c>
      <c r="H456" s="1" t="s">
        <v>77</v>
      </c>
      <c r="I456" s="1" t="s">
        <v>171</v>
      </c>
      <c r="J456" s="1" t="s">
        <v>6953</v>
      </c>
      <c r="K456" s="1" t="s">
        <v>44</v>
      </c>
      <c r="L456" s="1" t="s">
        <v>2953</v>
      </c>
      <c r="M456" s="1" t="s">
        <v>45</v>
      </c>
      <c r="N456" s="1" t="s">
        <v>46</v>
      </c>
      <c r="O456" s="1" t="s">
        <v>46</v>
      </c>
      <c r="P456" s="1" t="s">
        <v>1927</v>
      </c>
      <c r="Q456" s="1">
        <f xml:space="preserve"> 2018-O456</f>
        <v>2018</v>
      </c>
      <c r="R456">
        <v>2</v>
      </c>
      <c r="S456" s="1" t="s">
        <v>58</v>
      </c>
      <c r="T456" s="2">
        <f>+R456</f>
        <v>2</v>
      </c>
      <c r="U456" s="1" t="s">
        <v>93</v>
      </c>
      <c r="V456" s="1" t="s">
        <v>167</v>
      </c>
    </row>
    <row r="457" spans="1:24" x14ac:dyDescent="0.25">
      <c r="A457" s="1" t="s">
        <v>3252</v>
      </c>
      <c r="B457" s="1" t="s">
        <v>3253</v>
      </c>
      <c r="C457" s="1" t="s">
        <v>771</v>
      </c>
      <c r="D457" s="1" t="s">
        <v>3102</v>
      </c>
      <c r="G457" s="1" t="s">
        <v>774</v>
      </c>
      <c r="H457" s="1" t="s">
        <v>77</v>
      </c>
      <c r="I457" s="1" t="s">
        <v>78</v>
      </c>
      <c r="J457" s="1" t="s">
        <v>78</v>
      </c>
      <c r="K457" s="1" t="s">
        <v>44</v>
      </c>
      <c r="L457" s="1" t="s">
        <v>2953</v>
      </c>
      <c r="M457" s="1" t="s">
        <v>45</v>
      </c>
      <c r="N457" s="1" t="s">
        <v>46</v>
      </c>
      <c r="O457" s="1" t="s">
        <v>46</v>
      </c>
      <c r="P457" s="1" t="s">
        <v>3255</v>
      </c>
      <c r="Q457" s="1">
        <f xml:space="preserve"> 2018-O457</f>
        <v>2018</v>
      </c>
      <c r="R457">
        <v>5.5</v>
      </c>
      <c r="S457" s="1" t="s">
        <v>58</v>
      </c>
      <c r="T457" s="2">
        <f>+R457</f>
        <v>5.5</v>
      </c>
      <c r="U457" s="1" t="s">
        <v>93</v>
      </c>
      <c r="V457" s="1" t="s">
        <v>83</v>
      </c>
      <c r="X457" s="1" t="s">
        <v>264</v>
      </c>
    </row>
    <row r="458" spans="1:24" x14ac:dyDescent="0.25">
      <c r="A458" s="1" t="s">
        <v>3249</v>
      </c>
      <c r="B458" s="1" t="s">
        <v>3250</v>
      </c>
      <c r="C458" s="1" t="s">
        <v>2242</v>
      </c>
      <c r="D458" s="1" t="s">
        <v>3102</v>
      </c>
      <c r="G458" s="1" t="s">
        <v>774</v>
      </c>
      <c r="H458" s="1" t="s">
        <v>77</v>
      </c>
      <c r="I458" s="1" t="s">
        <v>171</v>
      </c>
      <c r="J458" s="1" t="s">
        <v>6953</v>
      </c>
      <c r="K458" s="1" t="s">
        <v>44</v>
      </c>
      <c r="L458" s="1" t="s">
        <v>2953</v>
      </c>
      <c r="M458" s="1" t="s">
        <v>45</v>
      </c>
      <c r="N458" s="1" t="s">
        <v>46</v>
      </c>
      <c r="O458" s="1" t="s">
        <v>46</v>
      </c>
      <c r="P458" s="1" t="s">
        <v>38</v>
      </c>
      <c r="Q458" s="1">
        <f xml:space="preserve"> 2018-O458</f>
        <v>2018</v>
      </c>
      <c r="R458">
        <v>5.5</v>
      </c>
      <c r="S458" s="1" t="s">
        <v>58</v>
      </c>
      <c r="T458" s="2">
        <f>+R458</f>
        <v>5.5</v>
      </c>
      <c r="U458" s="1" t="s">
        <v>68</v>
      </c>
      <c r="V458" s="1" t="s">
        <v>60</v>
      </c>
      <c r="W458" s="1" t="s">
        <v>61</v>
      </c>
    </row>
    <row r="459" spans="1:24" x14ac:dyDescent="0.25">
      <c r="A459" s="1" t="s">
        <v>3244</v>
      </c>
      <c r="B459" s="1" t="s">
        <v>3245</v>
      </c>
      <c r="C459" s="1" t="s">
        <v>771</v>
      </c>
      <c r="D459" s="1" t="s">
        <v>3102</v>
      </c>
      <c r="G459" s="1" t="s">
        <v>774</v>
      </c>
      <c r="H459" s="1" t="s">
        <v>77</v>
      </c>
      <c r="I459" s="1" t="s">
        <v>171</v>
      </c>
      <c r="J459" s="1" t="s">
        <v>6953</v>
      </c>
      <c r="K459" s="1" t="s">
        <v>44</v>
      </c>
      <c r="L459" s="1" t="s">
        <v>2953</v>
      </c>
      <c r="M459" s="1" t="s">
        <v>45</v>
      </c>
      <c r="N459" s="1" t="s">
        <v>46</v>
      </c>
      <c r="O459" s="1" t="s">
        <v>46</v>
      </c>
      <c r="P459" s="1" t="s">
        <v>3247</v>
      </c>
      <c r="Q459" s="1">
        <f xml:space="preserve"> 2018-O459</f>
        <v>2018</v>
      </c>
      <c r="R459">
        <v>39</v>
      </c>
      <c r="S459" s="1" t="s">
        <v>58</v>
      </c>
      <c r="T459" s="2">
        <f>+R459</f>
        <v>39</v>
      </c>
      <c r="U459" s="1" t="s">
        <v>93</v>
      </c>
      <c r="V459" s="1" t="s">
        <v>167</v>
      </c>
    </row>
    <row r="460" spans="1:24" x14ac:dyDescent="0.25">
      <c r="A460" s="1" t="s">
        <v>3240</v>
      </c>
      <c r="B460" s="1" t="s">
        <v>3241</v>
      </c>
      <c r="C460" s="1" t="s">
        <v>771</v>
      </c>
      <c r="D460" s="1" t="s">
        <v>3102</v>
      </c>
      <c r="G460" s="1" t="s">
        <v>774</v>
      </c>
      <c r="H460" s="1" t="s">
        <v>77</v>
      </c>
      <c r="I460" s="1" t="s">
        <v>171</v>
      </c>
      <c r="J460" s="1" t="s">
        <v>6953</v>
      </c>
      <c r="K460" s="1" t="s">
        <v>44</v>
      </c>
      <c r="L460" s="1" t="s">
        <v>2953</v>
      </c>
      <c r="M460" s="1" t="s">
        <v>45</v>
      </c>
      <c r="N460" s="1" t="s">
        <v>46</v>
      </c>
      <c r="O460" s="1" t="s">
        <v>46</v>
      </c>
      <c r="P460" s="1" t="s">
        <v>3243</v>
      </c>
      <c r="Q460" s="1">
        <f xml:space="preserve"> 2018-O460</f>
        <v>2018</v>
      </c>
      <c r="R460">
        <v>17.5</v>
      </c>
      <c r="S460" s="1" t="s">
        <v>58</v>
      </c>
      <c r="T460" s="2">
        <f>+R460</f>
        <v>17.5</v>
      </c>
      <c r="U460" s="1" t="s">
        <v>93</v>
      </c>
      <c r="V460" s="1" t="s">
        <v>83</v>
      </c>
      <c r="X460" s="1" t="s">
        <v>260</v>
      </c>
    </row>
    <row r="461" spans="1:24" x14ac:dyDescent="0.25">
      <c r="A461" s="1" t="s">
        <v>3236</v>
      </c>
      <c r="B461" s="1" t="s">
        <v>3237</v>
      </c>
      <c r="C461" s="1" t="s">
        <v>771</v>
      </c>
      <c r="D461" s="1" t="s">
        <v>3102</v>
      </c>
      <c r="G461" s="1" t="s">
        <v>774</v>
      </c>
      <c r="H461" s="1" t="s">
        <v>77</v>
      </c>
      <c r="I461" s="1" t="s">
        <v>171</v>
      </c>
      <c r="J461" s="1" t="s">
        <v>6953</v>
      </c>
      <c r="K461" s="1" t="s">
        <v>44</v>
      </c>
      <c r="L461" s="1" t="s">
        <v>2953</v>
      </c>
      <c r="M461" s="1" t="s">
        <v>45</v>
      </c>
      <c r="N461" s="1" t="s">
        <v>46</v>
      </c>
      <c r="O461" s="1" t="s">
        <v>46</v>
      </c>
      <c r="P461" s="1" t="s">
        <v>3239</v>
      </c>
      <c r="Q461" s="1">
        <f xml:space="preserve"> 2018-O461</f>
        <v>2018</v>
      </c>
      <c r="R461">
        <v>17.5</v>
      </c>
      <c r="S461" s="1" t="s">
        <v>58</v>
      </c>
      <c r="T461" s="2">
        <f>+R461</f>
        <v>17.5</v>
      </c>
      <c r="U461" s="1" t="s">
        <v>93</v>
      </c>
      <c r="V461" s="1" t="s">
        <v>60</v>
      </c>
      <c r="W461" s="1" t="s">
        <v>61</v>
      </c>
    </row>
    <row r="462" spans="1:24" x14ac:dyDescent="0.25">
      <c r="A462" s="1" t="s">
        <v>3233</v>
      </c>
      <c r="B462" s="1" t="s">
        <v>3234</v>
      </c>
      <c r="C462" s="1" t="s">
        <v>771</v>
      </c>
      <c r="D462" s="1" t="s">
        <v>3102</v>
      </c>
      <c r="G462" s="1" t="s">
        <v>774</v>
      </c>
      <c r="H462" s="1" t="s">
        <v>77</v>
      </c>
      <c r="I462" s="1" t="s">
        <v>171</v>
      </c>
      <c r="J462" s="1" t="s">
        <v>6953</v>
      </c>
      <c r="K462" s="1" t="s">
        <v>44</v>
      </c>
      <c r="L462" s="1" t="s">
        <v>2953</v>
      </c>
      <c r="M462" s="1" t="s">
        <v>45</v>
      </c>
      <c r="N462" s="1" t="s">
        <v>46</v>
      </c>
      <c r="O462" s="1" t="s">
        <v>46</v>
      </c>
      <c r="P462" s="1" t="s">
        <v>174</v>
      </c>
      <c r="Q462" s="1">
        <f xml:space="preserve"> 2018-O462</f>
        <v>2018</v>
      </c>
      <c r="R462">
        <v>16.5</v>
      </c>
      <c r="S462" s="1" t="s">
        <v>58</v>
      </c>
      <c r="T462" s="2">
        <f>+R462</f>
        <v>16.5</v>
      </c>
      <c r="U462" s="1" t="s">
        <v>93</v>
      </c>
      <c r="V462" s="1" t="s">
        <v>83</v>
      </c>
      <c r="X462" s="1" t="s">
        <v>260</v>
      </c>
    </row>
    <row r="463" spans="1:24" x14ac:dyDescent="0.25">
      <c r="A463" s="1" t="s">
        <v>3229</v>
      </c>
      <c r="B463" s="1" t="s">
        <v>3230</v>
      </c>
      <c r="C463" s="1" t="s">
        <v>771</v>
      </c>
      <c r="D463" s="1" t="s">
        <v>1639</v>
      </c>
      <c r="G463" s="1" t="s">
        <v>774</v>
      </c>
      <c r="H463" s="1" t="s">
        <v>77</v>
      </c>
      <c r="I463" s="1" t="s">
        <v>263</v>
      </c>
      <c r="J463" s="1" t="s">
        <v>6950</v>
      </c>
      <c r="K463" s="1" t="s">
        <v>44</v>
      </c>
      <c r="L463" s="1" t="s">
        <v>105</v>
      </c>
      <c r="M463" s="1" t="s">
        <v>45</v>
      </c>
      <c r="N463" s="1" t="s">
        <v>46</v>
      </c>
      <c r="O463" s="1" t="s">
        <v>46</v>
      </c>
      <c r="P463" s="1" t="s">
        <v>3232</v>
      </c>
      <c r="Q463" s="1">
        <f xml:space="preserve"> 2018-O463</f>
        <v>2018</v>
      </c>
      <c r="R463">
        <v>16.5</v>
      </c>
      <c r="S463" s="1" t="s">
        <v>58</v>
      </c>
      <c r="T463" s="2">
        <f>+R463</f>
        <v>16.5</v>
      </c>
      <c r="U463" s="1" t="s">
        <v>93</v>
      </c>
      <c r="V463" s="1" t="s">
        <v>60</v>
      </c>
      <c r="W463" s="1" t="s">
        <v>61</v>
      </c>
    </row>
    <row r="464" spans="1:24" x14ac:dyDescent="0.25">
      <c r="A464" s="1" t="s">
        <v>3225</v>
      </c>
      <c r="B464" s="1" t="s">
        <v>3226</v>
      </c>
      <c r="C464" s="1" t="s">
        <v>771</v>
      </c>
      <c r="D464" s="1" t="s">
        <v>1639</v>
      </c>
      <c r="G464" s="1" t="s">
        <v>774</v>
      </c>
      <c r="H464" s="1" t="s">
        <v>77</v>
      </c>
      <c r="I464" s="1" t="s">
        <v>263</v>
      </c>
      <c r="J464" s="1" t="s">
        <v>6950</v>
      </c>
      <c r="K464" s="1" t="s">
        <v>44</v>
      </c>
      <c r="L464" s="1" t="s">
        <v>105</v>
      </c>
      <c r="M464" s="1" t="s">
        <v>45</v>
      </c>
      <c r="N464" s="1" t="s">
        <v>46</v>
      </c>
      <c r="O464" s="1" t="s">
        <v>46</v>
      </c>
      <c r="P464" s="1" t="s">
        <v>3228</v>
      </c>
      <c r="Q464" s="1">
        <f xml:space="preserve"> 2018-O464</f>
        <v>2018</v>
      </c>
      <c r="R464">
        <v>41</v>
      </c>
      <c r="S464" s="1" t="s">
        <v>58</v>
      </c>
      <c r="T464" s="2">
        <f>+R464</f>
        <v>41</v>
      </c>
      <c r="U464" s="1" t="s">
        <v>93</v>
      </c>
      <c r="V464" s="1" t="s">
        <v>167</v>
      </c>
    </row>
    <row r="465" spans="1:24" x14ac:dyDescent="0.25">
      <c r="A465" s="1" t="s">
        <v>3222</v>
      </c>
      <c r="B465" s="1" t="s">
        <v>3223</v>
      </c>
      <c r="C465" s="1" t="s">
        <v>771</v>
      </c>
      <c r="D465" s="1" t="s">
        <v>1639</v>
      </c>
      <c r="G465" s="1" t="s">
        <v>774</v>
      </c>
      <c r="H465" s="1" t="s">
        <v>77</v>
      </c>
      <c r="I465" s="1" t="s">
        <v>263</v>
      </c>
      <c r="J465" s="1" t="s">
        <v>6950</v>
      </c>
      <c r="K465" s="1" t="s">
        <v>44</v>
      </c>
      <c r="L465" s="1" t="s">
        <v>105</v>
      </c>
      <c r="M465" s="1" t="s">
        <v>45</v>
      </c>
      <c r="N465" s="1" t="s">
        <v>46</v>
      </c>
      <c r="O465" s="1" t="s">
        <v>46</v>
      </c>
      <c r="P465" s="1" t="s">
        <v>305</v>
      </c>
      <c r="Q465" s="1">
        <f xml:space="preserve"> 2018-O465</f>
        <v>2018</v>
      </c>
      <c r="R465">
        <v>5.5</v>
      </c>
      <c r="S465" s="1" t="s">
        <v>58</v>
      </c>
      <c r="T465" s="2">
        <f>+R465</f>
        <v>5.5</v>
      </c>
      <c r="U465" s="1" t="s">
        <v>93</v>
      </c>
      <c r="V465" s="1" t="s">
        <v>83</v>
      </c>
      <c r="X465" s="1" t="s">
        <v>264</v>
      </c>
    </row>
    <row r="466" spans="1:24" x14ac:dyDescent="0.25">
      <c r="A466" s="1" t="s">
        <v>3219</v>
      </c>
      <c r="B466" s="1" t="s">
        <v>3220</v>
      </c>
      <c r="C466" s="1" t="s">
        <v>771</v>
      </c>
      <c r="D466" s="1" t="s">
        <v>1639</v>
      </c>
      <c r="G466" s="1" t="s">
        <v>774</v>
      </c>
      <c r="H466" s="1" t="s">
        <v>77</v>
      </c>
      <c r="I466" s="1" t="s">
        <v>263</v>
      </c>
      <c r="J466" s="1" t="s">
        <v>6950</v>
      </c>
      <c r="K466" s="1" t="s">
        <v>50</v>
      </c>
      <c r="M466" s="1" t="s">
        <v>106</v>
      </c>
      <c r="N466" s="1" t="s">
        <v>98</v>
      </c>
      <c r="O466" s="1" t="s">
        <v>46</v>
      </c>
      <c r="P466" s="1" t="s">
        <v>174</v>
      </c>
      <c r="Q466" s="1">
        <f xml:space="preserve"> 2018-O466</f>
        <v>2018</v>
      </c>
      <c r="R466">
        <v>5.5</v>
      </c>
      <c r="S466" s="1" t="s">
        <v>58</v>
      </c>
      <c r="T466" s="2">
        <f>+R466</f>
        <v>5.5</v>
      </c>
      <c r="U466" s="1" t="s">
        <v>93</v>
      </c>
      <c r="V466" s="1" t="s">
        <v>60</v>
      </c>
      <c r="W466" s="1" t="s">
        <v>61</v>
      </c>
    </row>
    <row r="467" spans="1:24" x14ac:dyDescent="0.25">
      <c r="A467" s="1" t="s">
        <v>3215</v>
      </c>
      <c r="B467" s="1" t="s">
        <v>3216</v>
      </c>
      <c r="C467" s="1" t="s">
        <v>771</v>
      </c>
      <c r="D467" s="1" t="s">
        <v>1639</v>
      </c>
      <c r="G467" s="1" t="s">
        <v>774</v>
      </c>
      <c r="H467" s="1" t="s">
        <v>77</v>
      </c>
      <c r="I467" s="1" t="s">
        <v>263</v>
      </c>
      <c r="J467" s="1" t="s">
        <v>6950</v>
      </c>
      <c r="K467" s="1" t="s">
        <v>44</v>
      </c>
      <c r="L467" s="1" t="s">
        <v>105</v>
      </c>
      <c r="M467" s="1" t="s">
        <v>45</v>
      </c>
      <c r="N467" s="1" t="s">
        <v>46</v>
      </c>
      <c r="O467" s="1" t="s">
        <v>46</v>
      </c>
      <c r="P467" s="1" t="s">
        <v>3218</v>
      </c>
      <c r="Q467" s="1">
        <f xml:space="preserve"> 2018-O467</f>
        <v>2018</v>
      </c>
      <c r="R467">
        <v>5.5</v>
      </c>
      <c r="S467" s="1" t="s">
        <v>58</v>
      </c>
      <c r="T467" s="2">
        <f>+R467</f>
        <v>5.5</v>
      </c>
      <c r="U467" s="1" t="s">
        <v>93</v>
      </c>
      <c r="V467" s="1" t="s">
        <v>211</v>
      </c>
    </row>
    <row r="468" spans="1:24" x14ac:dyDescent="0.25">
      <c r="A468" s="1" t="s">
        <v>3211</v>
      </c>
      <c r="B468" s="1" t="s">
        <v>3212</v>
      </c>
      <c r="C468" s="1" t="s">
        <v>771</v>
      </c>
      <c r="D468" s="1" t="s">
        <v>1639</v>
      </c>
      <c r="G468" s="1" t="s">
        <v>774</v>
      </c>
      <c r="H468" s="1" t="s">
        <v>77</v>
      </c>
      <c r="I468" s="1" t="s">
        <v>263</v>
      </c>
      <c r="J468" s="1" t="s">
        <v>6950</v>
      </c>
      <c r="K468" s="1" t="s">
        <v>44</v>
      </c>
      <c r="L468" s="1" t="s">
        <v>2953</v>
      </c>
      <c r="M468" s="1" t="s">
        <v>45</v>
      </c>
      <c r="N468" s="1" t="s">
        <v>46</v>
      </c>
      <c r="O468" s="1" t="s">
        <v>46</v>
      </c>
      <c r="P468" s="1" t="s">
        <v>3214</v>
      </c>
      <c r="Q468" s="1">
        <f xml:space="preserve"> 2018-O468</f>
        <v>2018</v>
      </c>
      <c r="R468">
        <v>50</v>
      </c>
      <c r="S468" s="1" t="s">
        <v>58</v>
      </c>
      <c r="T468" s="2">
        <f>+R468</f>
        <v>50</v>
      </c>
      <c r="U468" s="1" t="s">
        <v>93</v>
      </c>
      <c r="V468" s="1" t="s">
        <v>167</v>
      </c>
    </row>
    <row r="469" spans="1:24" x14ac:dyDescent="0.25">
      <c r="A469" s="1" t="s">
        <v>3207</v>
      </c>
      <c r="B469" s="1" t="s">
        <v>3208</v>
      </c>
      <c r="C469" s="1" t="s">
        <v>771</v>
      </c>
      <c r="D469" s="1" t="s">
        <v>1639</v>
      </c>
      <c r="G469" s="1" t="s">
        <v>774</v>
      </c>
      <c r="H469" s="1" t="s">
        <v>77</v>
      </c>
      <c r="I469" s="1" t="s">
        <v>263</v>
      </c>
      <c r="J469" s="1" t="s">
        <v>6950</v>
      </c>
      <c r="K469" s="1" t="s">
        <v>44</v>
      </c>
      <c r="L469" s="1" t="s">
        <v>105</v>
      </c>
      <c r="M469" s="1" t="s">
        <v>45</v>
      </c>
      <c r="N469" s="1" t="s">
        <v>46</v>
      </c>
      <c r="O469" s="1" t="s">
        <v>46</v>
      </c>
      <c r="P469" s="1" t="s">
        <v>3210</v>
      </c>
      <c r="Q469" s="1">
        <f xml:space="preserve"> 2018-O469</f>
        <v>2018</v>
      </c>
      <c r="R469">
        <v>40</v>
      </c>
      <c r="S469" s="1" t="s">
        <v>58</v>
      </c>
      <c r="T469" s="2">
        <f>+R469</f>
        <v>40</v>
      </c>
      <c r="U469" s="1" t="s">
        <v>93</v>
      </c>
      <c r="V469" s="1" t="s">
        <v>83</v>
      </c>
      <c r="X469" s="1" t="s">
        <v>6172</v>
      </c>
    </row>
    <row r="470" spans="1:24" x14ac:dyDescent="0.25">
      <c r="A470" s="1" t="s">
        <v>3204</v>
      </c>
      <c r="B470" s="1" t="s">
        <v>3205</v>
      </c>
      <c r="C470" s="1" t="s">
        <v>771</v>
      </c>
      <c r="D470" s="1" t="s">
        <v>1639</v>
      </c>
      <c r="G470" s="1" t="s">
        <v>774</v>
      </c>
      <c r="H470" s="1" t="s">
        <v>77</v>
      </c>
      <c r="I470" s="1" t="s">
        <v>263</v>
      </c>
      <c r="J470" s="1" t="s">
        <v>6950</v>
      </c>
      <c r="K470" s="1" t="s">
        <v>44</v>
      </c>
      <c r="L470" s="1" t="s">
        <v>105</v>
      </c>
      <c r="M470" s="1" t="s">
        <v>45</v>
      </c>
      <c r="N470" s="1" t="s">
        <v>46</v>
      </c>
      <c r="O470" s="1" t="s">
        <v>46</v>
      </c>
      <c r="P470" s="1" t="s">
        <v>1284</v>
      </c>
      <c r="Q470" s="1">
        <f xml:space="preserve"> 2018-O470</f>
        <v>2018</v>
      </c>
      <c r="R470">
        <v>40</v>
      </c>
      <c r="S470" s="1" t="s">
        <v>58</v>
      </c>
      <c r="T470" s="2">
        <f>+R470</f>
        <v>40</v>
      </c>
      <c r="U470" s="1" t="s">
        <v>93</v>
      </c>
      <c r="V470" s="1" t="s">
        <v>60</v>
      </c>
      <c r="W470" s="1" t="s">
        <v>61</v>
      </c>
    </row>
    <row r="471" spans="1:24" x14ac:dyDescent="0.25">
      <c r="A471" s="1" t="s">
        <v>3201</v>
      </c>
      <c r="B471" s="1" t="s">
        <v>3202</v>
      </c>
      <c r="C471" s="1" t="s">
        <v>771</v>
      </c>
      <c r="D471" s="1" t="s">
        <v>1639</v>
      </c>
      <c r="G471" s="1" t="s">
        <v>774</v>
      </c>
      <c r="H471" s="1" t="s">
        <v>77</v>
      </c>
      <c r="I471" s="1" t="s">
        <v>78</v>
      </c>
      <c r="J471" s="1" t="s">
        <v>78</v>
      </c>
      <c r="K471" s="1" t="s">
        <v>44</v>
      </c>
      <c r="L471" s="1" t="s">
        <v>105</v>
      </c>
      <c r="M471" s="1" t="s">
        <v>45</v>
      </c>
      <c r="N471" s="1" t="s">
        <v>46</v>
      </c>
      <c r="O471" s="1" t="s">
        <v>46</v>
      </c>
      <c r="P471" s="1" t="s">
        <v>1566</v>
      </c>
      <c r="Q471" s="1">
        <f xml:space="preserve"> 2018-O471</f>
        <v>2018</v>
      </c>
      <c r="R471">
        <v>20</v>
      </c>
      <c r="S471" s="1" t="s">
        <v>58</v>
      </c>
      <c r="T471" s="2">
        <f>+R471</f>
        <v>20</v>
      </c>
      <c r="U471" s="1" t="s">
        <v>93</v>
      </c>
      <c r="V471" s="1" t="s">
        <v>167</v>
      </c>
    </row>
    <row r="472" spans="1:24" x14ac:dyDescent="0.25">
      <c r="A472" s="1" t="s">
        <v>3197</v>
      </c>
      <c r="B472" s="1" t="s">
        <v>3198</v>
      </c>
      <c r="C472" s="1" t="s">
        <v>771</v>
      </c>
      <c r="D472" s="1" t="s">
        <v>1639</v>
      </c>
      <c r="G472" s="1" t="s">
        <v>774</v>
      </c>
      <c r="H472" s="1" t="s">
        <v>77</v>
      </c>
      <c r="I472" s="1" t="s">
        <v>78</v>
      </c>
      <c r="J472" s="1" t="s">
        <v>78</v>
      </c>
      <c r="K472" s="1" t="s">
        <v>44</v>
      </c>
      <c r="L472" s="1" t="s">
        <v>2953</v>
      </c>
      <c r="M472" s="1" t="s">
        <v>45</v>
      </c>
      <c r="N472" s="1" t="s">
        <v>46</v>
      </c>
      <c r="O472" s="1" t="s">
        <v>46</v>
      </c>
      <c r="P472" s="1" t="s">
        <v>3200</v>
      </c>
      <c r="Q472" s="1">
        <f xml:space="preserve"> 2018-O472</f>
        <v>2018</v>
      </c>
      <c r="R472">
        <v>280</v>
      </c>
      <c r="S472" s="1" t="s">
        <v>90</v>
      </c>
      <c r="T472" s="2">
        <f>+R472*0.0001</f>
        <v>2.8000000000000001E-2</v>
      </c>
      <c r="U472" s="1" t="s">
        <v>93</v>
      </c>
      <c r="V472" s="1" t="s">
        <v>167</v>
      </c>
    </row>
    <row r="473" spans="1:24" x14ac:dyDescent="0.25">
      <c r="A473" s="1" t="s">
        <v>3194</v>
      </c>
      <c r="B473" s="1" t="s">
        <v>3195</v>
      </c>
      <c r="C473" s="1" t="s">
        <v>771</v>
      </c>
      <c r="D473" s="1" t="s">
        <v>1639</v>
      </c>
      <c r="G473" s="1" t="s">
        <v>774</v>
      </c>
      <c r="H473" s="1" t="s">
        <v>77</v>
      </c>
      <c r="I473" s="1" t="s">
        <v>263</v>
      </c>
      <c r="J473" s="1" t="s">
        <v>6950</v>
      </c>
      <c r="K473" s="1" t="s">
        <v>44</v>
      </c>
      <c r="L473" s="1" t="s">
        <v>2953</v>
      </c>
      <c r="M473" s="1" t="s">
        <v>45</v>
      </c>
      <c r="N473" s="1" t="s">
        <v>46</v>
      </c>
      <c r="O473" s="1" t="s">
        <v>46</v>
      </c>
      <c r="P473" s="1" t="s">
        <v>3193</v>
      </c>
      <c r="Q473" s="1">
        <f xml:space="preserve"> 2018-O473</f>
        <v>2018</v>
      </c>
      <c r="R473">
        <v>21</v>
      </c>
      <c r="S473" s="1" t="s">
        <v>58</v>
      </c>
      <c r="T473" s="2">
        <f>+R473</f>
        <v>21</v>
      </c>
      <c r="U473" s="1" t="s">
        <v>93</v>
      </c>
      <c r="V473" s="1" t="s">
        <v>83</v>
      </c>
      <c r="X473" s="1" t="s">
        <v>260</v>
      </c>
    </row>
    <row r="474" spans="1:24" x14ac:dyDescent="0.25">
      <c r="A474" s="1" t="s">
        <v>3190</v>
      </c>
      <c r="B474" s="1" t="s">
        <v>3191</v>
      </c>
      <c r="C474" s="1" t="s">
        <v>771</v>
      </c>
      <c r="D474" s="1" t="s">
        <v>1639</v>
      </c>
      <c r="G474" s="1" t="s">
        <v>774</v>
      </c>
      <c r="H474" s="1" t="s">
        <v>77</v>
      </c>
      <c r="I474" s="1" t="s">
        <v>78</v>
      </c>
      <c r="J474" s="1" t="s">
        <v>78</v>
      </c>
      <c r="K474" s="1" t="s">
        <v>44</v>
      </c>
      <c r="L474" s="1" t="s">
        <v>105</v>
      </c>
      <c r="M474" s="1" t="s">
        <v>45</v>
      </c>
      <c r="N474" s="1" t="s">
        <v>46</v>
      </c>
      <c r="O474" s="1" t="s">
        <v>46</v>
      </c>
      <c r="P474" s="1" t="s">
        <v>3193</v>
      </c>
      <c r="Q474" s="1">
        <f xml:space="preserve"> 2018-O474</f>
        <v>2018</v>
      </c>
      <c r="R474">
        <v>21</v>
      </c>
      <c r="S474" s="1" t="s">
        <v>58</v>
      </c>
      <c r="T474" s="2">
        <f>+R474</f>
        <v>21</v>
      </c>
      <c r="U474" s="1" t="s">
        <v>68</v>
      </c>
      <c r="V474" s="1" t="s">
        <v>60</v>
      </c>
      <c r="W474" s="1" t="s">
        <v>61</v>
      </c>
    </row>
    <row r="475" spans="1:24" x14ac:dyDescent="0.25">
      <c r="A475" s="1" t="s">
        <v>3186</v>
      </c>
      <c r="B475" s="1" t="s">
        <v>3187</v>
      </c>
      <c r="C475" s="1" t="s">
        <v>771</v>
      </c>
      <c r="D475" s="1" t="s">
        <v>1639</v>
      </c>
      <c r="G475" s="1" t="s">
        <v>774</v>
      </c>
      <c r="H475" s="1" t="s">
        <v>77</v>
      </c>
      <c r="I475" s="1" t="s">
        <v>171</v>
      </c>
      <c r="J475" s="1" t="s">
        <v>6953</v>
      </c>
      <c r="K475" s="1" t="s">
        <v>44</v>
      </c>
      <c r="L475" s="1" t="s">
        <v>2953</v>
      </c>
      <c r="M475" s="1" t="s">
        <v>45</v>
      </c>
      <c r="N475" s="1" t="s">
        <v>46</v>
      </c>
      <c r="O475" s="1" t="s">
        <v>46</v>
      </c>
      <c r="P475" s="1" t="s">
        <v>3189</v>
      </c>
      <c r="Q475" s="1">
        <f xml:space="preserve"> 2018-O475</f>
        <v>2018</v>
      </c>
      <c r="R475">
        <v>53</v>
      </c>
      <c r="S475" s="1" t="s">
        <v>58</v>
      </c>
      <c r="T475" s="2">
        <f>+R475</f>
        <v>53</v>
      </c>
      <c r="U475" s="1" t="s">
        <v>93</v>
      </c>
      <c r="V475" s="1" t="s">
        <v>167</v>
      </c>
    </row>
    <row r="476" spans="1:24" x14ac:dyDescent="0.25">
      <c r="A476" s="1" t="s">
        <v>3183</v>
      </c>
      <c r="B476" s="1" t="s">
        <v>3184</v>
      </c>
      <c r="C476" s="1" t="s">
        <v>771</v>
      </c>
      <c r="D476" s="1" t="s">
        <v>2915</v>
      </c>
      <c r="G476" s="1" t="s">
        <v>774</v>
      </c>
      <c r="H476" s="1" t="s">
        <v>77</v>
      </c>
      <c r="I476" s="1" t="s">
        <v>263</v>
      </c>
      <c r="J476" s="1" t="s">
        <v>6950</v>
      </c>
      <c r="K476" s="1" t="s">
        <v>44</v>
      </c>
      <c r="L476" s="1" t="s">
        <v>105</v>
      </c>
      <c r="M476" s="1" t="s">
        <v>45</v>
      </c>
      <c r="N476" s="1" t="s">
        <v>46</v>
      </c>
      <c r="O476" s="1" t="s">
        <v>46</v>
      </c>
      <c r="P476" s="1" t="s">
        <v>138</v>
      </c>
      <c r="Q476" s="1">
        <f xml:space="preserve"> 2018-O476</f>
        <v>2018</v>
      </c>
      <c r="R476">
        <v>0.5</v>
      </c>
      <c r="S476" s="1" t="s">
        <v>58</v>
      </c>
      <c r="T476" s="2">
        <f>+R476</f>
        <v>0.5</v>
      </c>
      <c r="U476" s="1" t="s">
        <v>93</v>
      </c>
      <c r="V476" s="1" t="s">
        <v>60</v>
      </c>
      <c r="W476" s="1" t="s">
        <v>2200</v>
      </c>
    </row>
    <row r="477" spans="1:24" x14ac:dyDescent="0.25">
      <c r="A477" s="1" t="s">
        <v>3179</v>
      </c>
      <c r="B477" s="1" t="s">
        <v>3180</v>
      </c>
      <c r="C477" s="1" t="s">
        <v>771</v>
      </c>
      <c r="D477" s="1" t="s">
        <v>2915</v>
      </c>
      <c r="G477" s="1" t="s">
        <v>774</v>
      </c>
      <c r="H477" s="1" t="s">
        <v>77</v>
      </c>
      <c r="I477" s="1" t="s">
        <v>263</v>
      </c>
      <c r="J477" s="1" t="s">
        <v>6950</v>
      </c>
      <c r="K477" s="1" t="s">
        <v>44</v>
      </c>
      <c r="L477" s="1" t="s">
        <v>105</v>
      </c>
      <c r="M477" s="1" t="s">
        <v>106</v>
      </c>
      <c r="N477" s="1" t="s">
        <v>75</v>
      </c>
      <c r="O477" s="1" t="s">
        <v>46</v>
      </c>
      <c r="P477" s="1" t="s">
        <v>3182</v>
      </c>
      <c r="Q477" s="1">
        <f xml:space="preserve"> 2018-O477</f>
        <v>2018</v>
      </c>
      <c r="R477">
        <v>51</v>
      </c>
      <c r="S477" s="1" t="s">
        <v>58</v>
      </c>
      <c r="T477" s="2">
        <f>+R477</f>
        <v>51</v>
      </c>
      <c r="U477" s="1" t="s">
        <v>93</v>
      </c>
      <c r="V477" s="1" t="s">
        <v>83</v>
      </c>
      <c r="X477" s="1" t="s">
        <v>260</v>
      </c>
    </row>
    <row r="478" spans="1:24" x14ac:dyDescent="0.25">
      <c r="A478" s="1" t="s">
        <v>3176</v>
      </c>
      <c r="B478" s="1" t="s">
        <v>3177</v>
      </c>
      <c r="C478" s="1" t="s">
        <v>771</v>
      </c>
      <c r="D478" s="1" t="s">
        <v>2915</v>
      </c>
      <c r="G478" s="1" t="s">
        <v>774</v>
      </c>
      <c r="H478" s="1" t="s">
        <v>77</v>
      </c>
      <c r="I478" s="1" t="s">
        <v>43</v>
      </c>
      <c r="J478" s="1" t="s">
        <v>6954</v>
      </c>
      <c r="K478" s="1" t="s">
        <v>50</v>
      </c>
      <c r="M478" s="1" t="s">
        <v>45</v>
      </c>
      <c r="N478" s="1" t="s">
        <v>46</v>
      </c>
      <c r="O478" s="1" t="s">
        <v>46</v>
      </c>
      <c r="P478" s="1" t="s">
        <v>143</v>
      </c>
      <c r="Q478" s="1">
        <f xml:space="preserve"> 2018-O478</f>
        <v>2018</v>
      </c>
      <c r="R478">
        <v>51</v>
      </c>
      <c r="S478" s="1" t="s">
        <v>58</v>
      </c>
      <c r="T478" s="2">
        <f>+R478</f>
        <v>51</v>
      </c>
      <c r="U478" s="1" t="s">
        <v>93</v>
      </c>
      <c r="V478" s="1" t="s">
        <v>60</v>
      </c>
      <c r="W478" s="1" t="s">
        <v>61</v>
      </c>
    </row>
    <row r="479" spans="1:24" x14ac:dyDescent="0.25">
      <c r="A479" s="1" t="s">
        <v>3173</v>
      </c>
      <c r="B479" s="1" t="s">
        <v>3174</v>
      </c>
      <c r="C479" s="1" t="s">
        <v>771</v>
      </c>
      <c r="D479" s="1" t="s">
        <v>2915</v>
      </c>
      <c r="G479" s="1" t="s">
        <v>774</v>
      </c>
      <c r="H479" s="1" t="s">
        <v>77</v>
      </c>
      <c r="I479" s="1" t="s">
        <v>43</v>
      </c>
      <c r="J479" s="1" t="s">
        <v>6954</v>
      </c>
      <c r="K479" s="1" t="s">
        <v>44</v>
      </c>
      <c r="L479" s="1" t="s">
        <v>105</v>
      </c>
      <c r="M479" s="1" t="s">
        <v>45</v>
      </c>
      <c r="N479" s="1" t="s">
        <v>46</v>
      </c>
      <c r="O479" s="1" t="s">
        <v>46</v>
      </c>
      <c r="P479" s="1" t="s">
        <v>387</v>
      </c>
      <c r="Q479" s="1">
        <f xml:space="preserve"> 2018-O479</f>
        <v>2018</v>
      </c>
      <c r="R479">
        <v>20</v>
      </c>
      <c r="S479" s="1" t="s">
        <v>58</v>
      </c>
      <c r="T479" s="2">
        <f>+R479</f>
        <v>20</v>
      </c>
      <c r="U479" s="1" t="s">
        <v>93</v>
      </c>
      <c r="V479" s="1" t="s">
        <v>167</v>
      </c>
    </row>
    <row r="480" spans="1:24" x14ac:dyDescent="0.25">
      <c r="A480" s="1" t="s">
        <v>3169</v>
      </c>
      <c r="B480" s="1" t="s">
        <v>3170</v>
      </c>
      <c r="C480" s="1" t="s">
        <v>771</v>
      </c>
      <c r="D480" s="1" t="s">
        <v>2915</v>
      </c>
      <c r="G480" s="1" t="s">
        <v>774</v>
      </c>
      <c r="H480" s="1" t="s">
        <v>77</v>
      </c>
      <c r="I480" s="1" t="s">
        <v>43</v>
      </c>
      <c r="J480" s="1" t="s">
        <v>6954</v>
      </c>
      <c r="K480" s="1" t="s">
        <v>44</v>
      </c>
      <c r="L480" s="1" t="s">
        <v>105</v>
      </c>
      <c r="M480" s="1" t="s">
        <v>45</v>
      </c>
      <c r="N480" s="1" t="s">
        <v>46</v>
      </c>
      <c r="O480" s="1" t="s">
        <v>46</v>
      </c>
      <c r="P480" s="1" t="s">
        <v>2059</v>
      </c>
      <c r="Q480" s="1">
        <f xml:space="preserve"> 2018-O480</f>
        <v>2018</v>
      </c>
      <c r="R480">
        <v>17.25</v>
      </c>
      <c r="S480" s="1" t="s">
        <v>58</v>
      </c>
      <c r="T480" s="2">
        <f>+R480</f>
        <v>17.25</v>
      </c>
      <c r="U480" s="1" t="s">
        <v>93</v>
      </c>
      <c r="V480" s="1" t="s">
        <v>83</v>
      </c>
      <c r="X480" s="1" t="s">
        <v>6172</v>
      </c>
    </row>
    <row r="481" spans="1:24" x14ac:dyDescent="0.25">
      <c r="A481" s="1" t="s">
        <v>3165</v>
      </c>
      <c r="B481" s="1" t="s">
        <v>3166</v>
      </c>
      <c r="C481" s="1" t="s">
        <v>771</v>
      </c>
      <c r="D481" s="1" t="s">
        <v>2915</v>
      </c>
      <c r="G481" s="1" t="s">
        <v>774</v>
      </c>
      <c r="H481" s="1" t="s">
        <v>77</v>
      </c>
      <c r="I481" s="1" t="s">
        <v>43</v>
      </c>
      <c r="J481" s="1" t="s">
        <v>6954</v>
      </c>
      <c r="K481" s="1" t="s">
        <v>44</v>
      </c>
      <c r="L481" s="1" t="s">
        <v>105</v>
      </c>
      <c r="M481" s="1" t="s">
        <v>106</v>
      </c>
      <c r="N481" s="1" t="s">
        <v>156</v>
      </c>
      <c r="O481" s="1" t="s">
        <v>46</v>
      </c>
      <c r="P481" s="1" t="s">
        <v>174</v>
      </c>
      <c r="Q481" s="1">
        <f xml:space="preserve"> 2018-O481</f>
        <v>2018</v>
      </c>
      <c r="R481">
        <v>17.25</v>
      </c>
      <c r="S481" s="1" t="s">
        <v>58</v>
      </c>
      <c r="T481" s="2">
        <f>+R481</f>
        <v>17.25</v>
      </c>
      <c r="U481" s="1" t="s">
        <v>93</v>
      </c>
      <c r="V481" s="1" t="s">
        <v>60</v>
      </c>
      <c r="W481" s="1" t="s">
        <v>61</v>
      </c>
    </row>
    <row r="482" spans="1:24" x14ac:dyDescent="0.25">
      <c r="A482" s="1" t="s">
        <v>3162</v>
      </c>
      <c r="B482" s="1" t="s">
        <v>3163</v>
      </c>
      <c r="C482" s="1" t="s">
        <v>771</v>
      </c>
      <c r="D482" s="1" t="s">
        <v>2915</v>
      </c>
      <c r="G482" s="1" t="s">
        <v>774</v>
      </c>
      <c r="H482" s="1" t="s">
        <v>77</v>
      </c>
      <c r="I482" s="1" t="s">
        <v>171</v>
      </c>
      <c r="J482" s="1" t="s">
        <v>6953</v>
      </c>
      <c r="K482" s="1" t="s">
        <v>44</v>
      </c>
      <c r="L482" s="1" t="s">
        <v>105</v>
      </c>
      <c r="M482" s="1" t="s">
        <v>45</v>
      </c>
      <c r="N482" s="1" t="s">
        <v>46</v>
      </c>
      <c r="O482" s="1" t="s">
        <v>46</v>
      </c>
      <c r="P482" s="1" t="s">
        <v>794</v>
      </c>
      <c r="Q482" s="1">
        <f xml:space="preserve"> 2018-O482</f>
        <v>2018</v>
      </c>
      <c r="R482">
        <v>0.5</v>
      </c>
      <c r="S482" s="1" t="s">
        <v>58</v>
      </c>
      <c r="T482" s="2">
        <f>+R482</f>
        <v>0.5</v>
      </c>
      <c r="U482" s="1" t="s">
        <v>93</v>
      </c>
      <c r="V482" s="1" t="s">
        <v>167</v>
      </c>
    </row>
    <row r="483" spans="1:24" x14ac:dyDescent="0.25">
      <c r="A483" s="1" t="s">
        <v>3157</v>
      </c>
      <c r="B483" s="1" t="s">
        <v>3158</v>
      </c>
      <c r="C483" s="1" t="s">
        <v>771</v>
      </c>
      <c r="D483" s="1" t="s">
        <v>2915</v>
      </c>
      <c r="G483" s="1" t="s">
        <v>774</v>
      </c>
      <c r="H483" s="1" t="s">
        <v>77</v>
      </c>
      <c r="I483" s="1" t="s">
        <v>171</v>
      </c>
      <c r="J483" s="1" t="s">
        <v>6953</v>
      </c>
      <c r="K483" s="1" t="s">
        <v>44</v>
      </c>
      <c r="L483" s="1" t="s">
        <v>105</v>
      </c>
      <c r="M483" s="1" t="s">
        <v>45</v>
      </c>
      <c r="N483" s="1" t="s">
        <v>46</v>
      </c>
      <c r="O483" s="1" t="s">
        <v>46</v>
      </c>
      <c r="P483" s="1" t="s">
        <v>3160</v>
      </c>
      <c r="Q483" s="1">
        <f xml:space="preserve"> 2018-O483</f>
        <v>2018</v>
      </c>
      <c r="R483">
        <v>10.5</v>
      </c>
      <c r="S483" s="1" t="s">
        <v>58</v>
      </c>
      <c r="T483" s="2">
        <f>+R483</f>
        <v>10.5</v>
      </c>
      <c r="U483" s="1" t="s">
        <v>93</v>
      </c>
      <c r="V483" s="1" t="s">
        <v>83</v>
      </c>
      <c r="X483" s="1" t="s">
        <v>264</v>
      </c>
    </row>
    <row r="484" spans="1:24" x14ac:dyDescent="0.25">
      <c r="A484" s="1" t="s">
        <v>3154</v>
      </c>
      <c r="B484" s="1" t="s">
        <v>3155</v>
      </c>
      <c r="C484" s="1" t="s">
        <v>771</v>
      </c>
      <c r="D484" s="1" t="s">
        <v>2915</v>
      </c>
      <c r="G484" s="1" t="s">
        <v>774</v>
      </c>
      <c r="H484" s="1" t="s">
        <v>77</v>
      </c>
      <c r="I484" s="1" t="s">
        <v>43</v>
      </c>
      <c r="J484" s="1" t="s">
        <v>6954</v>
      </c>
      <c r="K484" s="1" t="s">
        <v>44</v>
      </c>
      <c r="L484" s="1" t="s">
        <v>105</v>
      </c>
      <c r="M484" s="1" t="s">
        <v>45</v>
      </c>
      <c r="N484" s="1" t="s">
        <v>46</v>
      </c>
      <c r="O484" s="1" t="s">
        <v>46</v>
      </c>
      <c r="P484" s="1" t="s">
        <v>2620</v>
      </c>
      <c r="Q484" s="1">
        <f xml:space="preserve"> 2018-O484</f>
        <v>2018</v>
      </c>
      <c r="R484">
        <v>10.5</v>
      </c>
      <c r="S484" s="1" t="s">
        <v>58</v>
      </c>
      <c r="T484" s="2">
        <f>+R484</f>
        <v>10.5</v>
      </c>
      <c r="U484" s="1" t="s">
        <v>93</v>
      </c>
      <c r="V484" s="1" t="s">
        <v>60</v>
      </c>
      <c r="W484" s="1" t="s">
        <v>61</v>
      </c>
    </row>
    <row r="485" spans="1:24" x14ac:dyDescent="0.25">
      <c r="A485" s="1" t="s">
        <v>3150</v>
      </c>
      <c r="B485" s="1" t="s">
        <v>3151</v>
      </c>
      <c r="C485" s="1" t="s">
        <v>771</v>
      </c>
      <c r="D485" s="1" t="s">
        <v>2915</v>
      </c>
      <c r="G485" s="1" t="s">
        <v>774</v>
      </c>
      <c r="H485" s="1" t="s">
        <v>77</v>
      </c>
      <c r="I485" s="1" t="s">
        <v>43</v>
      </c>
      <c r="J485" s="1" t="s">
        <v>6954</v>
      </c>
      <c r="K485" s="1" t="s">
        <v>44</v>
      </c>
      <c r="L485" s="1" t="s">
        <v>105</v>
      </c>
      <c r="M485" s="1" t="s">
        <v>45</v>
      </c>
      <c r="N485" s="1" t="s">
        <v>46</v>
      </c>
      <c r="O485" s="1" t="s">
        <v>46</v>
      </c>
      <c r="P485" s="1" t="s">
        <v>3153</v>
      </c>
      <c r="Q485" s="1">
        <f xml:space="preserve"> 2018-O485</f>
        <v>2018</v>
      </c>
      <c r="R485">
        <v>24</v>
      </c>
      <c r="S485" s="1" t="s">
        <v>58</v>
      </c>
      <c r="T485" s="2">
        <f>+R485</f>
        <v>24</v>
      </c>
      <c r="U485" s="1" t="s">
        <v>93</v>
      </c>
      <c r="V485" s="1" t="s">
        <v>167</v>
      </c>
    </row>
    <row r="486" spans="1:24" x14ac:dyDescent="0.25">
      <c r="A486" s="1" t="s">
        <v>3146</v>
      </c>
      <c r="B486" s="1" t="s">
        <v>3147</v>
      </c>
      <c r="C486" s="1" t="s">
        <v>771</v>
      </c>
      <c r="D486" s="1" t="s">
        <v>2915</v>
      </c>
      <c r="G486" s="1" t="s">
        <v>774</v>
      </c>
      <c r="H486" s="1" t="s">
        <v>77</v>
      </c>
      <c r="I486" s="1" t="s">
        <v>263</v>
      </c>
      <c r="J486" s="1" t="s">
        <v>6950</v>
      </c>
      <c r="K486" s="1" t="s">
        <v>50</v>
      </c>
      <c r="M486" s="1" t="s">
        <v>106</v>
      </c>
      <c r="N486" s="1" t="s">
        <v>98</v>
      </c>
      <c r="O486" s="1" t="s">
        <v>46</v>
      </c>
      <c r="P486" s="1" t="s">
        <v>3149</v>
      </c>
      <c r="Q486" s="1">
        <f xml:space="preserve"> 2018-O486</f>
        <v>2018</v>
      </c>
      <c r="R486">
        <v>25.5</v>
      </c>
      <c r="S486" s="1" t="s">
        <v>58</v>
      </c>
      <c r="T486" s="2">
        <f>+R486</f>
        <v>25.5</v>
      </c>
      <c r="U486" s="1" t="s">
        <v>93</v>
      </c>
      <c r="V486" s="1" t="s">
        <v>60</v>
      </c>
      <c r="W486" s="1" t="s">
        <v>61</v>
      </c>
    </row>
    <row r="487" spans="1:24" x14ac:dyDescent="0.25">
      <c r="A487" s="1" t="s">
        <v>3142</v>
      </c>
      <c r="B487" s="1" t="s">
        <v>3143</v>
      </c>
      <c r="C487" s="1" t="s">
        <v>771</v>
      </c>
      <c r="D487" s="1" t="s">
        <v>2915</v>
      </c>
      <c r="G487" s="1" t="s">
        <v>774</v>
      </c>
      <c r="H487" s="1" t="s">
        <v>77</v>
      </c>
      <c r="I487" s="1" t="s">
        <v>43</v>
      </c>
      <c r="J487" s="1" t="s">
        <v>6954</v>
      </c>
      <c r="K487" s="1" t="s">
        <v>50</v>
      </c>
      <c r="M487" s="1" t="s">
        <v>45</v>
      </c>
      <c r="N487" s="1" t="s">
        <v>46</v>
      </c>
      <c r="O487" s="1" t="s">
        <v>46</v>
      </c>
      <c r="P487" s="1" t="s">
        <v>420</v>
      </c>
      <c r="Q487" s="1">
        <f xml:space="preserve"> 2018-O487</f>
        <v>2018</v>
      </c>
      <c r="R487">
        <v>25.5</v>
      </c>
      <c r="S487" s="1" t="s">
        <v>58</v>
      </c>
      <c r="T487" s="2">
        <f>+R487</f>
        <v>25.5</v>
      </c>
      <c r="U487" s="1" t="s">
        <v>93</v>
      </c>
      <c r="V487" s="1" t="s">
        <v>211</v>
      </c>
    </row>
    <row r="488" spans="1:24" x14ac:dyDescent="0.25">
      <c r="A488" s="1" t="s">
        <v>3138</v>
      </c>
      <c r="B488" s="1" t="s">
        <v>3139</v>
      </c>
      <c r="C488" s="1" t="s">
        <v>771</v>
      </c>
      <c r="D488" s="1" t="s">
        <v>2915</v>
      </c>
      <c r="G488" s="1" t="s">
        <v>774</v>
      </c>
      <c r="H488" s="1" t="s">
        <v>77</v>
      </c>
      <c r="I488" s="1" t="s">
        <v>43</v>
      </c>
      <c r="J488" s="1" t="s">
        <v>6954</v>
      </c>
      <c r="K488" s="1" t="s">
        <v>44</v>
      </c>
      <c r="L488" s="1" t="s">
        <v>105</v>
      </c>
      <c r="M488" s="1" t="s">
        <v>45</v>
      </c>
      <c r="N488" s="1" t="s">
        <v>46</v>
      </c>
      <c r="O488" s="1" t="s">
        <v>46</v>
      </c>
      <c r="P488" s="1" t="s">
        <v>3141</v>
      </c>
      <c r="Q488" s="1">
        <f xml:space="preserve"> 2018-O488</f>
        <v>2018</v>
      </c>
      <c r="R488">
        <v>100</v>
      </c>
      <c r="S488" s="1" t="s">
        <v>58</v>
      </c>
      <c r="T488" s="2">
        <f>+R488</f>
        <v>100</v>
      </c>
      <c r="U488" s="1" t="s">
        <v>93</v>
      </c>
      <c r="V488" s="1" t="s">
        <v>167</v>
      </c>
    </row>
    <row r="489" spans="1:24" x14ac:dyDescent="0.25">
      <c r="A489" s="1" t="s">
        <v>3135</v>
      </c>
      <c r="B489" s="1" t="s">
        <v>3136</v>
      </c>
      <c r="C489" s="1" t="s">
        <v>771</v>
      </c>
      <c r="D489" s="1" t="s">
        <v>2984</v>
      </c>
      <c r="G489" s="1" t="s">
        <v>774</v>
      </c>
      <c r="H489" s="1" t="s">
        <v>77</v>
      </c>
      <c r="I489" s="1" t="s">
        <v>43</v>
      </c>
      <c r="J489" s="1" t="s">
        <v>6954</v>
      </c>
      <c r="K489" s="1" t="s">
        <v>44</v>
      </c>
      <c r="L489" s="1" t="s">
        <v>105</v>
      </c>
      <c r="M489" s="1" t="s">
        <v>45</v>
      </c>
      <c r="N489" s="1" t="s">
        <v>46</v>
      </c>
      <c r="O489" s="1" t="s">
        <v>46</v>
      </c>
      <c r="P489" s="1" t="s">
        <v>752</v>
      </c>
      <c r="Q489" s="1">
        <f xml:space="preserve"> 2018-O489</f>
        <v>2018</v>
      </c>
      <c r="R489">
        <v>1</v>
      </c>
      <c r="S489" s="1" t="s">
        <v>58</v>
      </c>
      <c r="T489" s="2">
        <f>+R489</f>
        <v>1</v>
      </c>
      <c r="U489" s="1" t="s">
        <v>93</v>
      </c>
      <c r="V489" s="1" t="s">
        <v>83</v>
      </c>
      <c r="X489" s="1" t="s">
        <v>260</v>
      </c>
    </row>
    <row r="490" spans="1:24" x14ac:dyDescent="0.25">
      <c r="A490" s="1" t="s">
        <v>3132</v>
      </c>
      <c r="B490" s="1" t="s">
        <v>3133</v>
      </c>
      <c r="C490" s="1" t="s">
        <v>771</v>
      </c>
      <c r="D490" s="1" t="s">
        <v>3102</v>
      </c>
      <c r="G490" s="1" t="s">
        <v>774</v>
      </c>
      <c r="H490" s="1" t="s">
        <v>77</v>
      </c>
      <c r="I490" s="1" t="s">
        <v>171</v>
      </c>
      <c r="J490" s="1" t="s">
        <v>6953</v>
      </c>
      <c r="K490" s="1" t="s">
        <v>44</v>
      </c>
      <c r="L490" s="1" t="s">
        <v>2953</v>
      </c>
      <c r="M490" s="1" t="s">
        <v>45</v>
      </c>
      <c r="N490" s="1" t="s">
        <v>46</v>
      </c>
      <c r="O490" s="1" t="s">
        <v>46</v>
      </c>
      <c r="P490" s="1" t="s">
        <v>138</v>
      </c>
      <c r="Q490" s="1">
        <f xml:space="preserve"> 2018-O490</f>
        <v>2018</v>
      </c>
      <c r="R490">
        <v>1</v>
      </c>
      <c r="S490" s="1" t="s">
        <v>58</v>
      </c>
      <c r="T490" s="2">
        <f>+R490</f>
        <v>1</v>
      </c>
      <c r="U490" s="1" t="s">
        <v>93</v>
      </c>
      <c r="V490" s="1" t="s">
        <v>167</v>
      </c>
    </row>
    <row r="491" spans="1:24" x14ac:dyDescent="0.25">
      <c r="A491" s="1" t="s">
        <v>3128</v>
      </c>
      <c r="B491" s="1" t="s">
        <v>3129</v>
      </c>
      <c r="C491" s="1" t="s">
        <v>771</v>
      </c>
      <c r="D491" s="1" t="s">
        <v>3102</v>
      </c>
      <c r="G491" s="1" t="s">
        <v>774</v>
      </c>
      <c r="H491" s="1" t="s">
        <v>77</v>
      </c>
      <c r="I491" s="1" t="s">
        <v>171</v>
      </c>
      <c r="J491" s="1" t="s">
        <v>6953</v>
      </c>
      <c r="K491" s="1" t="s">
        <v>44</v>
      </c>
      <c r="L491" s="1" t="s">
        <v>2262</v>
      </c>
      <c r="M491" s="1" t="s">
        <v>45</v>
      </c>
      <c r="N491" s="1" t="s">
        <v>46</v>
      </c>
      <c r="O491" s="1" t="s">
        <v>46</v>
      </c>
      <c r="P491" s="1" t="s">
        <v>3131</v>
      </c>
      <c r="Q491" s="1">
        <f xml:space="preserve"> 2018-O491</f>
        <v>2018</v>
      </c>
      <c r="R491">
        <v>6</v>
      </c>
      <c r="S491" s="1" t="s">
        <v>58</v>
      </c>
      <c r="T491" s="2">
        <f>+R491</f>
        <v>6</v>
      </c>
      <c r="U491" s="1" t="s">
        <v>93</v>
      </c>
      <c r="V491" s="1" t="s">
        <v>83</v>
      </c>
      <c r="X491" s="1" t="s">
        <v>6172</v>
      </c>
    </row>
    <row r="492" spans="1:24" x14ac:dyDescent="0.25">
      <c r="A492" s="1" t="s">
        <v>3124</v>
      </c>
      <c r="B492" s="1" t="s">
        <v>3125</v>
      </c>
      <c r="C492" s="1" t="s">
        <v>771</v>
      </c>
      <c r="D492" s="1" t="s">
        <v>3102</v>
      </c>
      <c r="G492" s="1" t="s">
        <v>774</v>
      </c>
      <c r="H492" s="1" t="s">
        <v>77</v>
      </c>
      <c r="I492" s="1" t="s">
        <v>171</v>
      </c>
      <c r="J492" s="1" t="s">
        <v>6953</v>
      </c>
      <c r="K492" s="1" t="s">
        <v>44</v>
      </c>
      <c r="L492" s="1" t="s">
        <v>2953</v>
      </c>
      <c r="M492" s="1" t="s">
        <v>45</v>
      </c>
      <c r="N492" s="1" t="s">
        <v>46</v>
      </c>
      <c r="O492" s="1" t="s">
        <v>46</v>
      </c>
      <c r="P492" s="1" t="s">
        <v>3127</v>
      </c>
      <c r="Q492" s="1">
        <f xml:space="preserve"> 2018-O492</f>
        <v>2018</v>
      </c>
      <c r="R492">
        <v>5</v>
      </c>
      <c r="S492" s="1" t="s">
        <v>58</v>
      </c>
      <c r="T492" s="2">
        <f>+R492</f>
        <v>5</v>
      </c>
      <c r="U492" s="1" t="s">
        <v>93</v>
      </c>
      <c r="V492" s="1" t="s">
        <v>83</v>
      </c>
      <c r="X492" s="1" t="s">
        <v>260</v>
      </c>
    </row>
    <row r="493" spans="1:24" x14ac:dyDescent="0.25">
      <c r="A493" s="1" t="s">
        <v>3121</v>
      </c>
      <c r="B493" s="1" t="s">
        <v>3122</v>
      </c>
      <c r="C493" s="1" t="s">
        <v>771</v>
      </c>
      <c r="D493" s="1" t="s">
        <v>3102</v>
      </c>
      <c r="G493" s="1" t="s">
        <v>774</v>
      </c>
      <c r="H493" s="1" t="s">
        <v>77</v>
      </c>
      <c r="I493" s="1" t="s">
        <v>171</v>
      </c>
      <c r="J493" s="1" t="s">
        <v>6953</v>
      </c>
      <c r="K493" s="1" t="s">
        <v>44</v>
      </c>
      <c r="L493" s="1" t="s">
        <v>2262</v>
      </c>
      <c r="M493" s="1" t="s">
        <v>45</v>
      </c>
      <c r="N493" s="1" t="s">
        <v>46</v>
      </c>
      <c r="O493" s="1" t="s">
        <v>46</v>
      </c>
      <c r="P493" s="1" t="s">
        <v>143</v>
      </c>
      <c r="Q493" s="1">
        <f xml:space="preserve"> 2018-O493</f>
        <v>2018</v>
      </c>
      <c r="R493">
        <v>5</v>
      </c>
      <c r="S493" s="1" t="s">
        <v>58</v>
      </c>
      <c r="T493" s="2">
        <f>+R493</f>
        <v>5</v>
      </c>
      <c r="U493" s="1" t="s">
        <v>93</v>
      </c>
      <c r="V493" s="1" t="s">
        <v>60</v>
      </c>
      <c r="W493" s="1" t="s">
        <v>61</v>
      </c>
    </row>
    <row r="494" spans="1:24" x14ac:dyDescent="0.25">
      <c r="A494" s="1" t="s">
        <v>3118</v>
      </c>
      <c r="B494" s="1" t="s">
        <v>3119</v>
      </c>
      <c r="C494" s="1" t="s">
        <v>771</v>
      </c>
      <c r="D494" s="1" t="s">
        <v>3102</v>
      </c>
      <c r="G494" s="1" t="s">
        <v>774</v>
      </c>
      <c r="H494" s="1" t="s">
        <v>77</v>
      </c>
      <c r="I494" s="1" t="s">
        <v>171</v>
      </c>
      <c r="J494" s="1" t="s">
        <v>6953</v>
      </c>
      <c r="K494" s="1" t="s">
        <v>44</v>
      </c>
      <c r="L494" s="1" t="s">
        <v>2953</v>
      </c>
      <c r="M494" s="1" t="s">
        <v>45</v>
      </c>
      <c r="N494" s="1" t="s">
        <v>46</v>
      </c>
      <c r="O494" s="1" t="s">
        <v>46</v>
      </c>
      <c r="P494" s="1" t="s">
        <v>2237</v>
      </c>
      <c r="Q494" s="1">
        <f xml:space="preserve"> 2018-O494</f>
        <v>2018</v>
      </c>
      <c r="R494">
        <v>20</v>
      </c>
      <c r="S494" s="1" t="s">
        <v>58</v>
      </c>
      <c r="T494" s="2">
        <f>+R494</f>
        <v>20</v>
      </c>
      <c r="U494" s="1" t="s">
        <v>93</v>
      </c>
      <c r="V494" s="1" t="s">
        <v>167</v>
      </c>
    </row>
    <row r="495" spans="1:24" x14ac:dyDescent="0.25">
      <c r="A495" s="1" t="s">
        <v>3114</v>
      </c>
      <c r="B495" s="1" t="s">
        <v>3115</v>
      </c>
      <c r="C495" s="1" t="s">
        <v>2242</v>
      </c>
      <c r="D495" s="1" t="s">
        <v>3102</v>
      </c>
      <c r="G495" s="1" t="s">
        <v>774</v>
      </c>
      <c r="H495" s="1" t="s">
        <v>77</v>
      </c>
      <c r="I495" s="1" t="s">
        <v>263</v>
      </c>
      <c r="J495" s="1" t="s">
        <v>6950</v>
      </c>
      <c r="K495" s="1" t="s">
        <v>44</v>
      </c>
      <c r="L495" s="1" t="s">
        <v>2953</v>
      </c>
      <c r="M495" s="1" t="s">
        <v>45</v>
      </c>
      <c r="N495" s="1" t="s">
        <v>46</v>
      </c>
      <c r="O495" s="1" t="s">
        <v>46</v>
      </c>
      <c r="P495" s="1" t="s">
        <v>3117</v>
      </c>
      <c r="Q495" s="1">
        <f xml:space="preserve"> 2018-O495</f>
        <v>2018</v>
      </c>
      <c r="R495">
        <v>5.5</v>
      </c>
      <c r="S495" s="1" t="s">
        <v>58</v>
      </c>
      <c r="T495" s="2">
        <f>+R495</f>
        <v>5.5</v>
      </c>
      <c r="U495" s="1" t="s">
        <v>93</v>
      </c>
      <c r="V495" s="1" t="s">
        <v>83</v>
      </c>
      <c r="X495" s="1" t="s">
        <v>264</v>
      </c>
    </row>
    <row r="496" spans="1:24" x14ac:dyDescent="0.25">
      <c r="A496" s="1" t="s">
        <v>3112</v>
      </c>
      <c r="B496" s="1" t="s">
        <v>2204</v>
      </c>
      <c r="C496" s="1" t="s">
        <v>2242</v>
      </c>
      <c r="D496" s="1" t="s">
        <v>3102</v>
      </c>
      <c r="G496" s="1" t="s">
        <v>774</v>
      </c>
      <c r="H496" s="1" t="s">
        <v>77</v>
      </c>
      <c r="I496" s="1" t="s">
        <v>171</v>
      </c>
      <c r="J496" s="1" t="s">
        <v>6953</v>
      </c>
      <c r="K496" s="1" t="s">
        <v>44</v>
      </c>
      <c r="L496" s="1" t="s">
        <v>2953</v>
      </c>
      <c r="M496" s="1" t="s">
        <v>45</v>
      </c>
      <c r="N496" s="1" t="s">
        <v>46</v>
      </c>
      <c r="O496" s="1" t="s">
        <v>46</v>
      </c>
      <c r="P496" s="1" t="s">
        <v>3107</v>
      </c>
      <c r="Q496" s="1">
        <f xml:space="preserve"> 2018-O496</f>
        <v>2018</v>
      </c>
      <c r="R496">
        <v>5.5</v>
      </c>
      <c r="S496" s="1" t="s">
        <v>58</v>
      </c>
      <c r="T496" s="2">
        <f>+R496</f>
        <v>5.5</v>
      </c>
      <c r="U496" s="1" t="s">
        <v>68</v>
      </c>
      <c r="V496" s="1" t="s">
        <v>60</v>
      </c>
      <c r="W496" s="1" t="s">
        <v>61</v>
      </c>
    </row>
    <row r="497" spans="1:24" x14ac:dyDescent="0.25">
      <c r="A497" s="1" t="s">
        <v>3109</v>
      </c>
      <c r="B497" s="1" t="s">
        <v>2203</v>
      </c>
      <c r="C497" s="1" t="s">
        <v>771</v>
      </c>
      <c r="D497" s="1" t="s">
        <v>3102</v>
      </c>
      <c r="G497" s="1" t="s">
        <v>774</v>
      </c>
      <c r="H497" s="1" t="s">
        <v>77</v>
      </c>
      <c r="I497" s="1" t="s">
        <v>171</v>
      </c>
      <c r="J497" s="1" t="s">
        <v>6953</v>
      </c>
      <c r="K497" s="1" t="s">
        <v>44</v>
      </c>
      <c r="L497" s="1" t="s">
        <v>2953</v>
      </c>
      <c r="M497" s="1" t="s">
        <v>45</v>
      </c>
      <c r="N497" s="1" t="s">
        <v>46</v>
      </c>
      <c r="O497" s="1" t="s">
        <v>46</v>
      </c>
      <c r="P497" s="1" t="s">
        <v>3111</v>
      </c>
      <c r="Q497" s="1">
        <f xml:space="preserve"> 2018-O497</f>
        <v>2018</v>
      </c>
      <c r="R497">
        <v>4</v>
      </c>
      <c r="S497" s="1" t="s">
        <v>58</v>
      </c>
      <c r="T497" s="2">
        <f>+R497</f>
        <v>4</v>
      </c>
      <c r="U497" s="1" t="s">
        <v>93</v>
      </c>
      <c r="V497" s="1" t="s">
        <v>167</v>
      </c>
    </row>
    <row r="498" spans="1:24" x14ac:dyDescent="0.25">
      <c r="A498" s="1" t="s">
        <v>3105</v>
      </c>
      <c r="B498" s="1" t="s">
        <v>2202</v>
      </c>
      <c r="C498" s="1" t="s">
        <v>771</v>
      </c>
      <c r="D498" s="1" t="s">
        <v>3102</v>
      </c>
      <c r="G498" s="1" t="s">
        <v>774</v>
      </c>
      <c r="H498" s="1" t="s">
        <v>42</v>
      </c>
      <c r="I498" s="1" t="s">
        <v>43</v>
      </c>
      <c r="J498" s="1" t="s">
        <v>6954</v>
      </c>
      <c r="K498" s="1" t="s">
        <v>44</v>
      </c>
      <c r="L498" s="1" t="s">
        <v>2262</v>
      </c>
      <c r="M498" s="1" t="s">
        <v>45</v>
      </c>
      <c r="N498" s="1" t="s">
        <v>46</v>
      </c>
      <c r="O498" s="1" t="s">
        <v>46</v>
      </c>
      <c r="P498" s="1" t="s">
        <v>3107</v>
      </c>
      <c r="Q498" s="1">
        <f xml:space="preserve"> 2018-O498</f>
        <v>2018</v>
      </c>
      <c r="R498">
        <v>25.5</v>
      </c>
      <c r="S498" s="1" t="s">
        <v>58</v>
      </c>
      <c r="T498" s="2">
        <f>+R498</f>
        <v>25.5</v>
      </c>
      <c r="U498" s="1" t="s">
        <v>93</v>
      </c>
      <c r="V498" s="1" t="s">
        <v>60</v>
      </c>
      <c r="W498" s="1" t="s">
        <v>61</v>
      </c>
    </row>
    <row r="499" spans="1:24" x14ac:dyDescent="0.25">
      <c r="A499" s="1" t="s">
        <v>3103</v>
      </c>
      <c r="B499" s="1" t="s">
        <v>2201</v>
      </c>
      <c r="C499" s="1" t="s">
        <v>771</v>
      </c>
      <c r="D499" s="1" t="s">
        <v>3102</v>
      </c>
      <c r="G499" s="1" t="s">
        <v>774</v>
      </c>
      <c r="H499" s="1" t="s">
        <v>77</v>
      </c>
      <c r="I499" s="1" t="s">
        <v>43</v>
      </c>
      <c r="J499" s="1" t="s">
        <v>6954</v>
      </c>
      <c r="K499" s="1" t="s">
        <v>44</v>
      </c>
      <c r="L499" s="1" t="s">
        <v>2953</v>
      </c>
      <c r="M499" s="1" t="s">
        <v>45</v>
      </c>
      <c r="N499" s="1" t="s">
        <v>46</v>
      </c>
      <c r="O499" s="1" t="s">
        <v>46</v>
      </c>
      <c r="P499" s="1" t="s">
        <v>174</v>
      </c>
      <c r="Q499" s="1">
        <f xml:space="preserve"> 2018-O499</f>
        <v>2018</v>
      </c>
      <c r="R499">
        <v>25.5</v>
      </c>
      <c r="S499" s="1" t="s">
        <v>58</v>
      </c>
      <c r="T499" s="2">
        <f>+R499</f>
        <v>25.5</v>
      </c>
      <c r="U499" s="1" t="s">
        <v>93</v>
      </c>
      <c r="V499" s="1" t="s">
        <v>211</v>
      </c>
    </row>
    <row r="500" spans="1:24" x14ac:dyDescent="0.25">
      <c r="A500" s="1" t="s">
        <v>3100</v>
      </c>
      <c r="B500" s="1" t="s">
        <v>2199</v>
      </c>
      <c r="C500" s="1" t="s">
        <v>771</v>
      </c>
      <c r="D500" s="1" t="s">
        <v>3102</v>
      </c>
      <c r="G500" s="1" t="s">
        <v>774</v>
      </c>
      <c r="H500" s="1" t="s">
        <v>77</v>
      </c>
      <c r="I500" s="1" t="s">
        <v>43</v>
      </c>
      <c r="J500" s="1" t="s">
        <v>6954</v>
      </c>
      <c r="K500" s="1" t="s">
        <v>44</v>
      </c>
      <c r="L500" s="1" t="s">
        <v>2953</v>
      </c>
      <c r="M500" s="1" t="s">
        <v>45</v>
      </c>
      <c r="N500" s="1" t="s">
        <v>46</v>
      </c>
      <c r="O500" s="1" t="s">
        <v>46</v>
      </c>
      <c r="P500" s="1" t="s">
        <v>231</v>
      </c>
      <c r="Q500" s="1">
        <f xml:space="preserve"> 2018-O500</f>
        <v>2018</v>
      </c>
      <c r="R500">
        <v>80</v>
      </c>
      <c r="S500" s="1" t="s">
        <v>58</v>
      </c>
      <c r="T500" s="2">
        <f>+R500</f>
        <v>80</v>
      </c>
      <c r="U500" s="1" t="s">
        <v>93</v>
      </c>
      <c r="V500" s="1" t="s">
        <v>167</v>
      </c>
    </row>
    <row r="501" spans="1:24" x14ac:dyDescent="0.25">
      <c r="A501" s="1" t="s">
        <v>3097</v>
      </c>
      <c r="B501" s="1" t="s">
        <v>714</v>
      </c>
      <c r="C501" s="1" t="s">
        <v>771</v>
      </c>
      <c r="D501" s="1" t="s">
        <v>1639</v>
      </c>
      <c r="G501" s="1" t="s">
        <v>774</v>
      </c>
      <c r="H501" s="1" t="s">
        <v>77</v>
      </c>
      <c r="I501" s="1" t="s">
        <v>43</v>
      </c>
      <c r="J501" s="1" t="s">
        <v>6954</v>
      </c>
      <c r="K501" s="1" t="s">
        <v>44</v>
      </c>
      <c r="L501" s="1" t="s">
        <v>105</v>
      </c>
      <c r="M501" s="1" t="s">
        <v>45</v>
      </c>
      <c r="N501" s="1" t="s">
        <v>46</v>
      </c>
      <c r="O501" s="1" t="s">
        <v>46</v>
      </c>
      <c r="P501" s="1" t="s">
        <v>3099</v>
      </c>
      <c r="Q501" s="1">
        <f xml:space="preserve"> 2018-O501</f>
        <v>2018</v>
      </c>
      <c r="R501">
        <v>1</v>
      </c>
      <c r="S501" s="1" t="s">
        <v>58</v>
      </c>
      <c r="T501" s="2">
        <f>+R501</f>
        <v>1</v>
      </c>
      <c r="U501" s="1" t="s">
        <v>93</v>
      </c>
      <c r="V501" s="1" t="s">
        <v>83</v>
      </c>
      <c r="X501" s="1" t="s">
        <v>264</v>
      </c>
    </row>
    <row r="502" spans="1:24" x14ac:dyDescent="0.25">
      <c r="A502" s="1" t="s">
        <v>3095</v>
      </c>
      <c r="B502" s="1" t="s">
        <v>713</v>
      </c>
      <c r="C502" s="1" t="s">
        <v>771</v>
      </c>
      <c r="D502" s="1" t="s">
        <v>1639</v>
      </c>
      <c r="G502" s="1" t="s">
        <v>774</v>
      </c>
      <c r="H502" s="1" t="s">
        <v>77</v>
      </c>
      <c r="I502" s="1" t="s">
        <v>171</v>
      </c>
      <c r="J502" s="1" t="s">
        <v>6953</v>
      </c>
      <c r="K502" s="1" t="s">
        <v>44</v>
      </c>
      <c r="L502" s="1" t="s">
        <v>2953</v>
      </c>
      <c r="M502" s="1" t="s">
        <v>45</v>
      </c>
      <c r="N502" s="1" t="s">
        <v>46</v>
      </c>
      <c r="O502" s="1" t="s">
        <v>46</v>
      </c>
      <c r="P502" s="1" t="s">
        <v>278</v>
      </c>
      <c r="Q502" s="1">
        <f xml:space="preserve"> 2018-O502</f>
        <v>2018</v>
      </c>
      <c r="R502">
        <v>2.5</v>
      </c>
      <c r="S502" s="1" t="s">
        <v>58</v>
      </c>
      <c r="T502" s="2">
        <f>+R502</f>
        <v>2.5</v>
      </c>
      <c r="U502" s="1" t="s">
        <v>93</v>
      </c>
      <c r="V502" s="1" t="s">
        <v>83</v>
      </c>
      <c r="X502" s="1" t="s">
        <v>264</v>
      </c>
    </row>
    <row r="503" spans="1:24" x14ac:dyDescent="0.25">
      <c r="A503" s="1" t="s">
        <v>3092</v>
      </c>
      <c r="B503" s="1" t="s">
        <v>367</v>
      </c>
      <c r="C503" s="1" t="s">
        <v>771</v>
      </c>
      <c r="D503" s="1" t="s">
        <v>1639</v>
      </c>
      <c r="G503" s="1" t="s">
        <v>774</v>
      </c>
      <c r="H503" s="1" t="s">
        <v>77</v>
      </c>
      <c r="I503" s="1" t="s">
        <v>43</v>
      </c>
      <c r="J503" s="1" t="s">
        <v>6954</v>
      </c>
      <c r="K503" s="1" t="s">
        <v>50</v>
      </c>
      <c r="M503" s="1" t="s">
        <v>45</v>
      </c>
      <c r="N503" s="1" t="s">
        <v>46</v>
      </c>
      <c r="O503" s="1" t="s">
        <v>46</v>
      </c>
      <c r="P503" s="1" t="s">
        <v>3094</v>
      </c>
      <c r="Q503" s="1">
        <f xml:space="preserve"> 2018-O503</f>
        <v>2018</v>
      </c>
      <c r="R503">
        <v>2.5</v>
      </c>
      <c r="S503" s="1" t="s">
        <v>58</v>
      </c>
      <c r="T503" s="2">
        <f>+R503</f>
        <v>2.5</v>
      </c>
      <c r="U503" s="1" t="s">
        <v>93</v>
      </c>
      <c r="V503" s="1" t="s">
        <v>60</v>
      </c>
      <c r="W503" s="1" t="s">
        <v>61</v>
      </c>
    </row>
    <row r="504" spans="1:24" x14ac:dyDescent="0.25">
      <c r="A504" s="1" t="s">
        <v>3089</v>
      </c>
      <c r="B504" s="1" t="s">
        <v>710</v>
      </c>
      <c r="C504" s="1" t="s">
        <v>771</v>
      </c>
      <c r="D504" s="1" t="s">
        <v>1639</v>
      </c>
      <c r="G504" s="1" t="s">
        <v>774</v>
      </c>
      <c r="H504" s="1" t="s">
        <v>77</v>
      </c>
      <c r="I504" s="1" t="s">
        <v>171</v>
      </c>
      <c r="J504" s="1" t="s">
        <v>6953</v>
      </c>
      <c r="K504" s="1" t="s">
        <v>44</v>
      </c>
      <c r="L504" s="1" t="s">
        <v>2953</v>
      </c>
      <c r="M504" s="1" t="s">
        <v>45</v>
      </c>
      <c r="N504" s="1" t="s">
        <v>46</v>
      </c>
      <c r="O504" s="1" t="s">
        <v>46</v>
      </c>
      <c r="P504" s="1" t="s">
        <v>3091</v>
      </c>
      <c r="Q504" s="1">
        <f xml:space="preserve"> 2018-O504</f>
        <v>2018</v>
      </c>
      <c r="R504">
        <v>10</v>
      </c>
      <c r="S504" s="1" t="s">
        <v>58</v>
      </c>
      <c r="T504" s="2">
        <f>+R504</f>
        <v>10</v>
      </c>
      <c r="U504" s="1" t="s">
        <v>93</v>
      </c>
      <c r="V504" s="1" t="s">
        <v>167</v>
      </c>
    </row>
    <row r="505" spans="1:24" x14ac:dyDescent="0.25">
      <c r="A505" s="1" t="s">
        <v>3087</v>
      </c>
      <c r="B505" s="1" t="s">
        <v>366</v>
      </c>
      <c r="C505" s="1" t="s">
        <v>771</v>
      </c>
      <c r="D505" s="1" t="s">
        <v>1639</v>
      </c>
      <c r="G505" s="1" t="s">
        <v>774</v>
      </c>
      <c r="H505" s="1" t="s">
        <v>77</v>
      </c>
      <c r="I505" s="1" t="s">
        <v>78</v>
      </c>
      <c r="J505" s="1" t="s">
        <v>78</v>
      </c>
      <c r="K505" s="1" t="s">
        <v>44</v>
      </c>
      <c r="L505" s="1" t="s">
        <v>2953</v>
      </c>
      <c r="M505" s="1" t="s">
        <v>45</v>
      </c>
      <c r="N505" s="1" t="s">
        <v>46</v>
      </c>
      <c r="O505" s="1" t="s">
        <v>46</v>
      </c>
      <c r="P505" s="1" t="s">
        <v>1369</v>
      </c>
      <c r="Q505" s="1">
        <f xml:space="preserve"> 2018-O505</f>
        <v>2018</v>
      </c>
      <c r="R505">
        <v>1</v>
      </c>
      <c r="S505" s="1" t="s">
        <v>58</v>
      </c>
      <c r="T505" s="2">
        <f>+R505</f>
        <v>1</v>
      </c>
      <c r="U505" s="1" t="s">
        <v>93</v>
      </c>
      <c r="V505" s="1" t="s">
        <v>83</v>
      </c>
      <c r="X505" s="1" t="s">
        <v>260</v>
      </c>
    </row>
    <row r="506" spans="1:24" x14ac:dyDescent="0.25">
      <c r="A506" s="1" t="s">
        <v>3085</v>
      </c>
      <c r="B506" s="1" t="s">
        <v>2183</v>
      </c>
      <c r="C506" s="1" t="s">
        <v>771</v>
      </c>
      <c r="D506" s="1" t="s">
        <v>2984</v>
      </c>
      <c r="G506" s="1" t="s">
        <v>774</v>
      </c>
      <c r="H506" s="1" t="s">
        <v>77</v>
      </c>
      <c r="I506" s="1" t="s">
        <v>43</v>
      </c>
      <c r="J506" s="1" t="s">
        <v>6954</v>
      </c>
      <c r="K506" s="1" t="s">
        <v>50</v>
      </c>
      <c r="M506" s="1" t="s">
        <v>45</v>
      </c>
      <c r="N506" s="1" t="s">
        <v>46</v>
      </c>
      <c r="O506" s="1" t="s">
        <v>46</v>
      </c>
      <c r="P506" s="1" t="s">
        <v>387</v>
      </c>
      <c r="Q506" s="1">
        <f xml:space="preserve"> 2018-O506</f>
        <v>2018</v>
      </c>
      <c r="R506">
        <v>1</v>
      </c>
      <c r="S506" s="1" t="s">
        <v>58</v>
      </c>
      <c r="T506" s="2">
        <f>+R506</f>
        <v>1</v>
      </c>
      <c r="U506" s="1" t="s">
        <v>93</v>
      </c>
      <c r="V506" s="1" t="s">
        <v>167</v>
      </c>
    </row>
    <row r="507" spans="1:24" x14ac:dyDescent="0.25">
      <c r="A507" s="1" t="s">
        <v>3081</v>
      </c>
      <c r="B507" s="1" t="s">
        <v>2184</v>
      </c>
      <c r="C507" s="1" t="s">
        <v>771</v>
      </c>
      <c r="D507" s="1" t="s">
        <v>2915</v>
      </c>
      <c r="G507" s="1" t="s">
        <v>774</v>
      </c>
      <c r="H507" s="1" t="s">
        <v>77</v>
      </c>
      <c r="I507" s="1" t="s">
        <v>43</v>
      </c>
      <c r="J507" s="1" t="s">
        <v>6954</v>
      </c>
      <c r="K507" s="1" t="s">
        <v>44</v>
      </c>
      <c r="L507" s="1" t="s">
        <v>105</v>
      </c>
      <c r="M507" s="1" t="s">
        <v>45</v>
      </c>
      <c r="N507" s="1" t="s">
        <v>46</v>
      </c>
      <c r="O507" s="1" t="s">
        <v>46</v>
      </c>
      <c r="P507" s="1" t="s">
        <v>3083</v>
      </c>
      <c r="Q507" s="1">
        <f xml:space="preserve"> 2018-O507</f>
        <v>2018</v>
      </c>
      <c r="R507">
        <v>8</v>
      </c>
      <c r="S507" s="1" t="s">
        <v>58</v>
      </c>
      <c r="T507" s="2">
        <f>+R507</f>
        <v>8</v>
      </c>
      <c r="U507" s="1" t="s">
        <v>93</v>
      </c>
      <c r="V507" s="1" t="s">
        <v>83</v>
      </c>
      <c r="X507" s="1" t="s">
        <v>260</v>
      </c>
    </row>
    <row r="508" spans="1:24" x14ac:dyDescent="0.25">
      <c r="A508" s="1" t="s">
        <v>3079</v>
      </c>
      <c r="B508" s="1" t="s">
        <v>2185</v>
      </c>
      <c r="C508" s="1" t="s">
        <v>771</v>
      </c>
      <c r="D508" s="1" t="s">
        <v>2915</v>
      </c>
      <c r="G508" s="1" t="s">
        <v>774</v>
      </c>
      <c r="H508" s="1" t="s">
        <v>77</v>
      </c>
      <c r="I508" s="1" t="s">
        <v>43</v>
      </c>
      <c r="J508" s="1" t="s">
        <v>6954</v>
      </c>
      <c r="K508" s="1" t="s">
        <v>44</v>
      </c>
      <c r="L508" s="1" t="s">
        <v>105</v>
      </c>
      <c r="M508" s="1" t="s">
        <v>45</v>
      </c>
      <c r="N508" s="1" t="s">
        <v>46</v>
      </c>
      <c r="O508" s="1" t="s">
        <v>46</v>
      </c>
      <c r="P508" s="1" t="s">
        <v>2278</v>
      </c>
      <c r="Q508" s="1">
        <f xml:space="preserve"> 2018-O508</f>
        <v>2018</v>
      </c>
      <c r="R508">
        <v>8</v>
      </c>
      <c r="S508" s="1" t="s">
        <v>58</v>
      </c>
      <c r="T508" s="2">
        <f>+R508</f>
        <v>8</v>
      </c>
      <c r="U508" s="1" t="s">
        <v>93</v>
      </c>
      <c r="V508" s="1" t="s">
        <v>60</v>
      </c>
      <c r="W508" s="1" t="s">
        <v>61</v>
      </c>
    </row>
    <row r="509" spans="1:24" x14ac:dyDescent="0.25">
      <c r="A509" s="1" t="s">
        <v>3077</v>
      </c>
      <c r="B509" s="1" t="s">
        <v>2187</v>
      </c>
      <c r="C509" s="1" t="s">
        <v>771</v>
      </c>
      <c r="D509" s="1" t="s">
        <v>2984</v>
      </c>
      <c r="G509" s="1" t="s">
        <v>774</v>
      </c>
      <c r="H509" s="1" t="s">
        <v>77</v>
      </c>
      <c r="I509" s="1" t="s">
        <v>171</v>
      </c>
      <c r="J509" s="1" t="s">
        <v>6953</v>
      </c>
      <c r="K509" s="1" t="s">
        <v>44</v>
      </c>
      <c r="L509" s="1" t="s">
        <v>105</v>
      </c>
      <c r="M509" s="1" t="s">
        <v>45</v>
      </c>
      <c r="N509" s="1" t="s">
        <v>46</v>
      </c>
      <c r="O509" s="1" t="s">
        <v>46</v>
      </c>
      <c r="P509" s="1" t="s">
        <v>387</v>
      </c>
      <c r="Q509" s="1">
        <f xml:space="preserve"> 2018-O509</f>
        <v>2018</v>
      </c>
      <c r="R509">
        <v>19</v>
      </c>
      <c r="S509" s="1" t="s">
        <v>58</v>
      </c>
      <c r="T509" s="2">
        <f>+R509</f>
        <v>19</v>
      </c>
      <c r="U509" s="1" t="s">
        <v>93</v>
      </c>
      <c r="V509" s="1" t="s">
        <v>167</v>
      </c>
    </row>
    <row r="510" spans="1:24" x14ac:dyDescent="0.25">
      <c r="A510" s="1" t="s">
        <v>3074</v>
      </c>
      <c r="B510" s="1" t="s">
        <v>712</v>
      </c>
      <c r="C510" s="1" t="s">
        <v>771</v>
      </c>
      <c r="D510" s="1" t="s">
        <v>1639</v>
      </c>
      <c r="G510" s="1" t="s">
        <v>774</v>
      </c>
      <c r="H510" s="1" t="s">
        <v>77</v>
      </c>
      <c r="I510" s="1" t="s">
        <v>171</v>
      </c>
      <c r="J510" s="1" t="s">
        <v>6953</v>
      </c>
      <c r="K510" s="1" t="s">
        <v>44</v>
      </c>
      <c r="L510" s="1" t="s">
        <v>2953</v>
      </c>
      <c r="M510" s="1" t="s">
        <v>45</v>
      </c>
      <c r="N510" s="1" t="s">
        <v>46</v>
      </c>
      <c r="O510" s="1" t="s">
        <v>46</v>
      </c>
      <c r="P510" s="1" t="s">
        <v>3076</v>
      </c>
      <c r="Q510" s="1">
        <f xml:space="preserve"> 2018-O510</f>
        <v>2018</v>
      </c>
      <c r="R510">
        <v>30</v>
      </c>
      <c r="S510" s="1" t="s">
        <v>58</v>
      </c>
      <c r="T510" s="2">
        <f>+R510</f>
        <v>30</v>
      </c>
      <c r="U510" s="1" t="s">
        <v>93</v>
      </c>
      <c r="V510" s="1" t="s">
        <v>83</v>
      </c>
      <c r="X510" s="1" t="s">
        <v>289</v>
      </c>
    </row>
    <row r="511" spans="1:24" x14ac:dyDescent="0.25">
      <c r="A511" s="1" t="s">
        <v>3071</v>
      </c>
      <c r="B511" s="1" t="s">
        <v>709</v>
      </c>
      <c r="C511" s="1" t="s">
        <v>771</v>
      </c>
      <c r="D511" s="1" t="s">
        <v>1639</v>
      </c>
      <c r="G511" s="1" t="s">
        <v>774</v>
      </c>
      <c r="H511" s="1" t="s">
        <v>77</v>
      </c>
      <c r="I511" s="1" t="s">
        <v>171</v>
      </c>
      <c r="J511" s="1" t="s">
        <v>6953</v>
      </c>
      <c r="K511" s="1" t="s">
        <v>50</v>
      </c>
      <c r="M511" s="1" t="s">
        <v>45</v>
      </c>
      <c r="N511" s="1" t="s">
        <v>46</v>
      </c>
      <c r="O511" s="1" t="s">
        <v>46</v>
      </c>
      <c r="P511" s="1" t="s">
        <v>3073</v>
      </c>
      <c r="Q511" s="1">
        <f xml:space="preserve"> 2018-O511</f>
        <v>2018</v>
      </c>
      <c r="R511">
        <v>70</v>
      </c>
      <c r="S511" s="1" t="s">
        <v>58</v>
      </c>
      <c r="T511" s="2">
        <f>+R511</f>
        <v>70</v>
      </c>
      <c r="U511" s="1" t="s">
        <v>93</v>
      </c>
      <c r="V511" s="1" t="s">
        <v>167</v>
      </c>
    </row>
    <row r="512" spans="1:24" x14ac:dyDescent="0.25">
      <c r="A512" s="1" t="s">
        <v>3069</v>
      </c>
      <c r="B512" s="1" t="s">
        <v>2188</v>
      </c>
      <c r="C512" s="1" t="s">
        <v>771</v>
      </c>
      <c r="D512" s="1" t="s">
        <v>2984</v>
      </c>
      <c r="G512" s="1" t="s">
        <v>774</v>
      </c>
      <c r="H512" s="1" t="s">
        <v>77</v>
      </c>
      <c r="I512" s="1" t="s">
        <v>78</v>
      </c>
      <c r="J512" s="1" t="s">
        <v>78</v>
      </c>
      <c r="K512" s="1" t="s">
        <v>44</v>
      </c>
      <c r="L512" s="1" t="s">
        <v>105</v>
      </c>
      <c r="M512" s="1" t="s">
        <v>45</v>
      </c>
      <c r="N512" s="1" t="s">
        <v>46</v>
      </c>
      <c r="O512" s="1" t="s">
        <v>46</v>
      </c>
      <c r="P512" s="1" t="s">
        <v>130</v>
      </c>
      <c r="Q512" s="1">
        <f xml:space="preserve"> 2018-O512</f>
        <v>2018</v>
      </c>
      <c r="R512">
        <v>9</v>
      </c>
      <c r="S512" s="1" t="s">
        <v>58</v>
      </c>
      <c r="T512" s="2">
        <f>+R512</f>
        <v>9</v>
      </c>
      <c r="U512" s="1" t="s">
        <v>93</v>
      </c>
      <c r="V512" s="1" t="s">
        <v>60</v>
      </c>
      <c r="W512" s="1" t="s">
        <v>61</v>
      </c>
    </row>
    <row r="513" spans="1:24" x14ac:dyDescent="0.25">
      <c r="A513" s="1" t="s">
        <v>3067</v>
      </c>
      <c r="B513" s="1" t="s">
        <v>2191</v>
      </c>
      <c r="C513" s="1" t="s">
        <v>771</v>
      </c>
      <c r="D513" s="1" t="s">
        <v>2984</v>
      </c>
      <c r="G513" s="1" t="s">
        <v>774</v>
      </c>
      <c r="H513" s="1" t="s">
        <v>77</v>
      </c>
      <c r="I513" s="1" t="s">
        <v>43</v>
      </c>
      <c r="J513" s="1" t="s">
        <v>6954</v>
      </c>
      <c r="K513" s="1" t="s">
        <v>44</v>
      </c>
      <c r="L513" s="1" t="s">
        <v>105</v>
      </c>
      <c r="M513" s="1" t="s">
        <v>45</v>
      </c>
      <c r="N513" s="1" t="s">
        <v>46</v>
      </c>
      <c r="O513" s="1" t="s">
        <v>46</v>
      </c>
      <c r="P513" s="1" t="s">
        <v>305</v>
      </c>
      <c r="Q513" s="1">
        <f xml:space="preserve"> 2018-O513</f>
        <v>2018</v>
      </c>
      <c r="R513">
        <v>9</v>
      </c>
      <c r="S513" s="1" t="s">
        <v>58</v>
      </c>
      <c r="T513" s="2">
        <f>+R513</f>
        <v>9</v>
      </c>
      <c r="U513" s="1" t="s">
        <v>93</v>
      </c>
      <c r="V513" s="1" t="s">
        <v>211</v>
      </c>
    </row>
    <row r="514" spans="1:24" x14ac:dyDescent="0.25">
      <c r="A514" s="1" t="s">
        <v>3064</v>
      </c>
      <c r="B514" s="1" t="s">
        <v>372</v>
      </c>
      <c r="C514" s="1" t="s">
        <v>771</v>
      </c>
      <c r="D514" s="1" t="s">
        <v>1639</v>
      </c>
      <c r="G514" s="1" t="s">
        <v>2965</v>
      </c>
      <c r="H514" s="1" t="s">
        <v>77</v>
      </c>
      <c r="I514" s="1" t="s">
        <v>171</v>
      </c>
      <c r="J514" s="1" t="s">
        <v>6953</v>
      </c>
      <c r="K514" s="1" t="s">
        <v>44</v>
      </c>
      <c r="L514" s="1" t="s">
        <v>2953</v>
      </c>
      <c r="M514" s="1" t="s">
        <v>45</v>
      </c>
      <c r="N514" s="1" t="s">
        <v>46</v>
      </c>
      <c r="O514" s="1" t="s">
        <v>46</v>
      </c>
      <c r="P514" s="1" t="s">
        <v>3066</v>
      </c>
      <c r="Q514" s="1">
        <f xml:space="preserve"> 2018-O514</f>
        <v>2018</v>
      </c>
      <c r="R514">
        <v>10</v>
      </c>
      <c r="S514" s="1" t="s">
        <v>58</v>
      </c>
      <c r="T514" s="2">
        <f>+R514</f>
        <v>10</v>
      </c>
      <c r="U514" s="1" t="s">
        <v>93</v>
      </c>
      <c r="V514" s="1" t="s">
        <v>167</v>
      </c>
    </row>
    <row r="515" spans="1:24" x14ac:dyDescent="0.25">
      <c r="A515" s="1" t="s">
        <v>3060</v>
      </c>
      <c r="B515" s="1" t="s">
        <v>2192</v>
      </c>
      <c r="C515" s="1" t="s">
        <v>771</v>
      </c>
      <c r="D515" s="1" t="s">
        <v>2984</v>
      </c>
      <c r="G515" s="1" t="s">
        <v>774</v>
      </c>
      <c r="H515" s="1" t="s">
        <v>77</v>
      </c>
      <c r="I515" s="1" t="s">
        <v>43</v>
      </c>
      <c r="J515" s="1" t="s">
        <v>6954</v>
      </c>
      <c r="K515" s="1" t="s">
        <v>44</v>
      </c>
      <c r="L515" s="1" t="s">
        <v>3062</v>
      </c>
      <c r="M515" s="1" t="s">
        <v>45</v>
      </c>
      <c r="N515" s="1" t="s">
        <v>46</v>
      </c>
      <c r="O515" s="1" t="s">
        <v>46</v>
      </c>
      <c r="P515" s="1" t="s">
        <v>3063</v>
      </c>
      <c r="Q515" s="1">
        <f xml:space="preserve"> 2018-O515</f>
        <v>2018</v>
      </c>
      <c r="R515">
        <v>1</v>
      </c>
      <c r="S515" s="1" t="s">
        <v>58</v>
      </c>
      <c r="T515" s="2">
        <f>+R515</f>
        <v>1</v>
      </c>
      <c r="U515" s="1" t="s">
        <v>93</v>
      </c>
      <c r="V515" s="1" t="s">
        <v>83</v>
      </c>
      <c r="X515" s="1" t="s">
        <v>260</v>
      </c>
    </row>
    <row r="516" spans="1:24" x14ac:dyDescent="0.25">
      <c r="A516" s="1" t="s">
        <v>3057</v>
      </c>
      <c r="B516" s="1" t="s">
        <v>371</v>
      </c>
      <c r="C516" s="1" t="s">
        <v>771</v>
      </c>
      <c r="D516" s="1" t="s">
        <v>1639</v>
      </c>
      <c r="G516" s="1" t="s">
        <v>774</v>
      </c>
      <c r="H516" s="1" t="s">
        <v>77</v>
      </c>
      <c r="I516" s="1" t="s">
        <v>263</v>
      </c>
      <c r="J516" s="1" t="s">
        <v>6950</v>
      </c>
      <c r="K516" s="1" t="s">
        <v>44</v>
      </c>
      <c r="L516" s="1" t="s">
        <v>2953</v>
      </c>
      <c r="M516" s="1" t="s">
        <v>45</v>
      </c>
      <c r="N516" s="1" t="s">
        <v>46</v>
      </c>
      <c r="O516" s="1" t="s">
        <v>46</v>
      </c>
      <c r="P516" s="1" t="s">
        <v>3059</v>
      </c>
      <c r="Q516" s="1">
        <f xml:space="preserve"> 2018-O516</f>
        <v>2018</v>
      </c>
      <c r="R516">
        <v>10</v>
      </c>
      <c r="S516" s="1" t="s">
        <v>58</v>
      </c>
      <c r="T516" s="2">
        <f>+R516</f>
        <v>10</v>
      </c>
      <c r="U516" s="1" t="s">
        <v>93</v>
      </c>
      <c r="V516" s="1" t="s">
        <v>167</v>
      </c>
    </row>
    <row r="517" spans="1:24" x14ac:dyDescent="0.25">
      <c r="A517" s="1" t="s">
        <v>3053</v>
      </c>
      <c r="B517" s="1" t="s">
        <v>370</v>
      </c>
      <c r="C517" s="1" t="s">
        <v>771</v>
      </c>
      <c r="D517" s="1" t="s">
        <v>1639</v>
      </c>
      <c r="G517" s="1" t="s">
        <v>774</v>
      </c>
      <c r="H517" s="1" t="s">
        <v>77</v>
      </c>
      <c r="I517" s="1" t="s">
        <v>171</v>
      </c>
      <c r="J517" s="1" t="s">
        <v>6953</v>
      </c>
      <c r="K517" s="1" t="s">
        <v>44</v>
      </c>
      <c r="L517" s="1" t="s">
        <v>2953</v>
      </c>
      <c r="M517" s="1" t="s">
        <v>45</v>
      </c>
      <c r="N517" s="1" t="s">
        <v>46</v>
      </c>
      <c r="O517" s="1" t="s">
        <v>46</v>
      </c>
      <c r="P517" s="1" t="s">
        <v>3055</v>
      </c>
      <c r="Q517" s="1">
        <f xml:space="preserve"> 2018-O517</f>
        <v>2018</v>
      </c>
      <c r="R517">
        <v>162</v>
      </c>
      <c r="S517" s="1" t="s">
        <v>90</v>
      </c>
      <c r="T517" s="2">
        <f>+R517*0.0001</f>
        <v>1.6199999999999999E-2</v>
      </c>
      <c r="U517" s="1" t="s">
        <v>93</v>
      </c>
      <c r="V517" s="1" t="s">
        <v>49</v>
      </c>
    </row>
    <row r="518" spans="1:24" x14ac:dyDescent="0.25">
      <c r="A518" s="1" t="s">
        <v>3051</v>
      </c>
      <c r="B518" s="1" t="s">
        <v>2189</v>
      </c>
      <c r="C518" s="1" t="s">
        <v>771</v>
      </c>
      <c r="D518" s="1" t="s">
        <v>2984</v>
      </c>
      <c r="G518" s="1" t="s">
        <v>774</v>
      </c>
      <c r="H518" s="1" t="s">
        <v>77</v>
      </c>
      <c r="I518" s="1" t="s">
        <v>43</v>
      </c>
      <c r="J518" s="1" t="s">
        <v>6954</v>
      </c>
      <c r="K518" s="1" t="s">
        <v>44</v>
      </c>
      <c r="L518" s="1" t="s">
        <v>105</v>
      </c>
      <c r="M518" s="1" t="s">
        <v>45</v>
      </c>
      <c r="N518" s="1" t="s">
        <v>46</v>
      </c>
      <c r="O518" s="1" t="s">
        <v>46</v>
      </c>
      <c r="P518" s="1" t="s">
        <v>429</v>
      </c>
      <c r="Q518" s="1">
        <f xml:space="preserve"> 2018-O518</f>
        <v>2018</v>
      </c>
      <c r="R518">
        <v>270</v>
      </c>
      <c r="S518" s="1" t="s">
        <v>90</v>
      </c>
      <c r="T518" s="2">
        <f>+R518*0.0001</f>
        <v>2.7E-2</v>
      </c>
      <c r="U518" s="1" t="s">
        <v>93</v>
      </c>
      <c r="V518" s="1" t="s">
        <v>167</v>
      </c>
    </row>
    <row r="519" spans="1:24" x14ac:dyDescent="0.25">
      <c r="A519" s="1" t="s">
        <v>3049</v>
      </c>
      <c r="B519" s="1" t="s">
        <v>2193</v>
      </c>
      <c r="C519" s="1" t="s">
        <v>771</v>
      </c>
      <c r="D519" s="1" t="s">
        <v>2984</v>
      </c>
      <c r="G519" s="1" t="s">
        <v>774</v>
      </c>
      <c r="H519" s="1" t="s">
        <v>77</v>
      </c>
      <c r="I519" s="1" t="s">
        <v>43</v>
      </c>
      <c r="J519" s="1" t="s">
        <v>6954</v>
      </c>
      <c r="K519" s="1" t="s">
        <v>44</v>
      </c>
      <c r="L519" s="1" t="s">
        <v>105</v>
      </c>
      <c r="M519" s="1" t="s">
        <v>45</v>
      </c>
      <c r="N519" s="1" t="s">
        <v>46</v>
      </c>
      <c r="O519" s="1" t="s">
        <v>46</v>
      </c>
      <c r="P519" s="1" t="s">
        <v>1398</v>
      </c>
      <c r="Q519" s="1">
        <f xml:space="preserve"> 2018-O519</f>
        <v>2018</v>
      </c>
      <c r="R519">
        <v>15.5</v>
      </c>
      <c r="S519" s="1" t="s">
        <v>58</v>
      </c>
      <c r="T519" s="2">
        <f>+R519</f>
        <v>15.5</v>
      </c>
      <c r="U519" s="1" t="s">
        <v>68</v>
      </c>
      <c r="V519" s="1" t="s">
        <v>60</v>
      </c>
      <c r="W519" s="1" t="s">
        <v>61</v>
      </c>
    </row>
    <row r="520" spans="1:24" x14ac:dyDescent="0.25">
      <c r="A520" s="1" t="s">
        <v>3046</v>
      </c>
      <c r="B520" s="1" t="s">
        <v>2194</v>
      </c>
      <c r="C520" s="1" t="s">
        <v>771</v>
      </c>
      <c r="D520" s="1" t="s">
        <v>2984</v>
      </c>
      <c r="G520" s="1" t="s">
        <v>774</v>
      </c>
      <c r="H520" s="1" t="s">
        <v>77</v>
      </c>
      <c r="I520" s="1" t="s">
        <v>263</v>
      </c>
      <c r="J520" s="1" t="s">
        <v>6950</v>
      </c>
      <c r="K520" s="1" t="s">
        <v>50</v>
      </c>
      <c r="M520" s="1" t="s">
        <v>106</v>
      </c>
      <c r="N520" s="1" t="s">
        <v>208</v>
      </c>
      <c r="O520" s="1" t="s">
        <v>46</v>
      </c>
      <c r="P520" s="1" t="s">
        <v>3048</v>
      </c>
      <c r="Q520" s="1">
        <f xml:space="preserve"> 2018-O520</f>
        <v>2018</v>
      </c>
      <c r="R520">
        <v>15.5</v>
      </c>
      <c r="S520" s="1" t="s">
        <v>58</v>
      </c>
      <c r="T520" s="2">
        <f>+R520</f>
        <v>15.5</v>
      </c>
      <c r="U520" s="1" t="s">
        <v>93</v>
      </c>
      <c r="V520" s="1" t="s">
        <v>211</v>
      </c>
    </row>
    <row r="521" spans="1:24" x14ac:dyDescent="0.25">
      <c r="A521" s="1" t="s">
        <v>3043</v>
      </c>
      <c r="B521" s="1" t="s">
        <v>369</v>
      </c>
      <c r="C521" s="1" t="s">
        <v>771</v>
      </c>
      <c r="D521" s="1" t="s">
        <v>1639</v>
      </c>
      <c r="G521" s="1" t="s">
        <v>774</v>
      </c>
      <c r="H521" s="1" t="s">
        <v>77</v>
      </c>
      <c r="I521" s="1" t="s">
        <v>171</v>
      </c>
      <c r="J521" s="1" t="s">
        <v>6953</v>
      </c>
      <c r="K521" s="1" t="s">
        <v>44</v>
      </c>
      <c r="L521" s="1" t="s">
        <v>2953</v>
      </c>
      <c r="M521" s="1" t="s">
        <v>45</v>
      </c>
      <c r="N521" s="1" t="s">
        <v>46</v>
      </c>
      <c r="O521" s="1" t="s">
        <v>46</v>
      </c>
      <c r="P521" s="1" t="s">
        <v>3045</v>
      </c>
      <c r="Q521" s="1">
        <f xml:space="preserve"> 2018-O521</f>
        <v>2018</v>
      </c>
      <c r="R521">
        <v>100</v>
      </c>
      <c r="S521" s="1" t="s">
        <v>58</v>
      </c>
      <c r="T521" s="2">
        <f>+R521</f>
        <v>100</v>
      </c>
      <c r="U521" s="1" t="s">
        <v>93</v>
      </c>
      <c r="V521" s="1" t="s">
        <v>167</v>
      </c>
    </row>
    <row r="522" spans="1:24" x14ac:dyDescent="0.25">
      <c r="A522" s="1" t="s">
        <v>3041</v>
      </c>
      <c r="B522" s="1" t="s">
        <v>2195</v>
      </c>
      <c r="C522" s="1" t="s">
        <v>771</v>
      </c>
      <c r="D522" s="1" t="s">
        <v>2984</v>
      </c>
      <c r="G522" s="1" t="s">
        <v>774</v>
      </c>
      <c r="H522" s="1" t="s">
        <v>77</v>
      </c>
      <c r="I522" s="1" t="s">
        <v>171</v>
      </c>
      <c r="J522" s="1" t="s">
        <v>6953</v>
      </c>
      <c r="K522" s="1" t="s">
        <v>44</v>
      </c>
      <c r="L522" s="1" t="s">
        <v>105</v>
      </c>
      <c r="M522" s="1" t="s">
        <v>45</v>
      </c>
      <c r="N522" s="1" t="s">
        <v>46</v>
      </c>
      <c r="O522" s="1" t="s">
        <v>46</v>
      </c>
      <c r="P522" s="1" t="s">
        <v>138</v>
      </c>
      <c r="Q522" s="1">
        <f xml:space="preserve"> 2018-O522</f>
        <v>2018</v>
      </c>
      <c r="R522">
        <v>1</v>
      </c>
      <c r="S522" s="1" t="s">
        <v>58</v>
      </c>
      <c r="T522" s="2">
        <f>+R522</f>
        <v>1</v>
      </c>
      <c r="U522" s="1" t="s">
        <v>93</v>
      </c>
      <c r="V522" s="1" t="s">
        <v>60</v>
      </c>
      <c r="W522" s="1" t="s">
        <v>61</v>
      </c>
    </row>
    <row r="523" spans="1:24" x14ac:dyDescent="0.25">
      <c r="A523" s="1" t="s">
        <v>3038</v>
      </c>
      <c r="B523" s="1" t="s">
        <v>2196</v>
      </c>
      <c r="C523" s="1" t="s">
        <v>771</v>
      </c>
      <c r="D523" s="1" t="s">
        <v>2984</v>
      </c>
      <c r="G523" s="1" t="s">
        <v>774</v>
      </c>
      <c r="H523" s="1" t="s">
        <v>77</v>
      </c>
      <c r="I523" s="1" t="s">
        <v>171</v>
      </c>
      <c r="J523" s="1" t="s">
        <v>6953</v>
      </c>
      <c r="K523" s="1" t="s">
        <v>44</v>
      </c>
      <c r="L523" s="1" t="s">
        <v>105</v>
      </c>
      <c r="M523" s="1" t="s">
        <v>45</v>
      </c>
      <c r="N523" s="1" t="s">
        <v>46</v>
      </c>
      <c r="O523" s="1" t="s">
        <v>46</v>
      </c>
      <c r="P523" s="1" t="s">
        <v>138</v>
      </c>
      <c r="Q523" s="1">
        <f xml:space="preserve"> 2018-O523</f>
        <v>2018</v>
      </c>
      <c r="R523">
        <v>1</v>
      </c>
      <c r="S523" s="1" t="s">
        <v>58</v>
      </c>
      <c r="T523" s="2">
        <f>+R523</f>
        <v>1</v>
      </c>
      <c r="U523" s="1" t="s">
        <v>93</v>
      </c>
      <c r="V523" s="1" t="s">
        <v>60</v>
      </c>
      <c r="W523" s="1" t="s">
        <v>2200</v>
      </c>
    </row>
    <row r="524" spans="1:24" x14ac:dyDescent="0.25">
      <c r="A524" s="1" t="s">
        <v>3034</v>
      </c>
      <c r="B524" s="1" t="s">
        <v>2190</v>
      </c>
      <c r="C524" s="1" t="s">
        <v>771</v>
      </c>
      <c r="D524" s="1" t="s">
        <v>2984</v>
      </c>
      <c r="G524" s="1" t="s">
        <v>774</v>
      </c>
      <c r="H524" s="1" t="s">
        <v>77</v>
      </c>
      <c r="I524" s="1" t="s">
        <v>43</v>
      </c>
      <c r="J524" s="1" t="s">
        <v>6954</v>
      </c>
      <c r="K524" s="1" t="s">
        <v>44</v>
      </c>
      <c r="L524" s="1" t="s">
        <v>105</v>
      </c>
      <c r="M524" s="1" t="s">
        <v>45</v>
      </c>
      <c r="N524" s="1" t="s">
        <v>46</v>
      </c>
      <c r="O524" s="1" t="s">
        <v>46</v>
      </c>
      <c r="P524" s="1" t="s">
        <v>3036</v>
      </c>
      <c r="Q524" s="1">
        <f xml:space="preserve"> 2018-O524</f>
        <v>2018</v>
      </c>
      <c r="R524">
        <v>1</v>
      </c>
      <c r="S524" s="1" t="s">
        <v>58</v>
      </c>
      <c r="T524" s="2">
        <f>+R524</f>
        <v>1</v>
      </c>
      <c r="U524" s="1" t="s">
        <v>93</v>
      </c>
      <c r="V524" s="1" t="s">
        <v>83</v>
      </c>
      <c r="X524" s="1" t="s">
        <v>260</v>
      </c>
    </row>
    <row r="525" spans="1:24" x14ac:dyDescent="0.25">
      <c r="A525" s="1" t="s">
        <v>3032</v>
      </c>
      <c r="B525" s="1" t="s">
        <v>496</v>
      </c>
      <c r="C525" s="1" t="s">
        <v>771</v>
      </c>
      <c r="D525" s="1" t="s">
        <v>2984</v>
      </c>
      <c r="G525" s="1" t="s">
        <v>774</v>
      </c>
      <c r="H525" s="1" t="s">
        <v>77</v>
      </c>
      <c r="I525" s="1" t="s">
        <v>43</v>
      </c>
      <c r="J525" s="1" t="s">
        <v>6954</v>
      </c>
      <c r="K525" s="1" t="s">
        <v>44</v>
      </c>
      <c r="L525" s="1" t="s">
        <v>105</v>
      </c>
      <c r="M525" s="1" t="s">
        <v>45</v>
      </c>
      <c r="N525" s="1" t="s">
        <v>46</v>
      </c>
      <c r="O525" s="1" t="s">
        <v>46</v>
      </c>
      <c r="P525" s="1" t="s">
        <v>2278</v>
      </c>
      <c r="Q525" s="1">
        <f xml:space="preserve"> 2018-O525</f>
        <v>2018</v>
      </c>
      <c r="R525">
        <v>10</v>
      </c>
      <c r="S525" s="1" t="s">
        <v>58</v>
      </c>
      <c r="T525" s="2">
        <f>+R525</f>
        <v>10</v>
      </c>
      <c r="U525" s="1" t="s">
        <v>93</v>
      </c>
      <c r="V525" s="1" t="s">
        <v>167</v>
      </c>
    </row>
    <row r="526" spans="1:24" x14ac:dyDescent="0.25">
      <c r="A526" s="1" t="s">
        <v>3029</v>
      </c>
      <c r="B526" s="1" t="s">
        <v>282</v>
      </c>
      <c r="C526" s="1" t="s">
        <v>771</v>
      </c>
      <c r="D526" s="1" t="s">
        <v>2984</v>
      </c>
      <c r="G526" s="1" t="s">
        <v>774</v>
      </c>
      <c r="H526" s="1" t="s">
        <v>77</v>
      </c>
      <c r="I526" s="1" t="s">
        <v>43</v>
      </c>
      <c r="J526" s="1" t="s">
        <v>6954</v>
      </c>
      <c r="K526" s="1" t="s">
        <v>44</v>
      </c>
      <c r="L526" s="1" t="s">
        <v>105</v>
      </c>
      <c r="M526" s="1" t="s">
        <v>45</v>
      </c>
      <c r="N526" s="1" t="s">
        <v>46</v>
      </c>
      <c r="O526" s="1" t="s">
        <v>46</v>
      </c>
      <c r="P526" s="1" t="s">
        <v>3031</v>
      </c>
      <c r="Q526" s="1">
        <f xml:space="preserve"> 2018-O526</f>
        <v>2018</v>
      </c>
      <c r="R526">
        <v>2</v>
      </c>
      <c r="S526" s="1" t="s">
        <v>58</v>
      </c>
      <c r="T526" s="2">
        <f>+R526</f>
        <v>2</v>
      </c>
      <c r="U526" s="1" t="s">
        <v>93</v>
      </c>
      <c r="V526" s="1" t="s">
        <v>83</v>
      </c>
      <c r="X526" s="1" t="s">
        <v>260</v>
      </c>
    </row>
    <row r="527" spans="1:24" x14ac:dyDescent="0.25">
      <c r="A527" s="1" t="s">
        <v>3026</v>
      </c>
      <c r="B527" s="1" t="s">
        <v>281</v>
      </c>
      <c r="C527" s="1" t="s">
        <v>771</v>
      </c>
      <c r="D527" s="1" t="s">
        <v>2984</v>
      </c>
      <c r="G527" s="1" t="s">
        <v>774</v>
      </c>
      <c r="H527" s="1" t="s">
        <v>77</v>
      </c>
      <c r="I527" s="1" t="s">
        <v>43</v>
      </c>
      <c r="J527" s="1" t="s">
        <v>6954</v>
      </c>
      <c r="K527" s="1" t="s">
        <v>44</v>
      </c>
      <c r="L527" s="1" t="s">
        <v>105</v>
      </c>
      <c r="M527" s="1" t="s">
        <v>45</v>
      </c>
      <c r="N527" s="1" t="s">
        <v>46</v>
      </c>
      <c r="O527" s="1" t="s">
        <v>46</v>
      </c>
      <c r="P527" s="1" t="s">
        <v>3028</v>
      </c>
      <c r="Q527" s="1">
        <f xml:space="preserve"> 2018-O527</f>
        <v>2018</v>
      </c>
      <c r="R527">
        <v>28</v>
      </c>
      <c r="S527" s="1" t="s">
        <v>58</v>
      </c>
      <c r="T527" s="2">
        <f>+R527</f>
        <v>28</v>
      </c>
      <c r="U527" s="1" t="s">
        <v>93</v>
      </c>
      <c r="V527" s="1" t="s">
        <v>167</v>
      </c>
    </row>
    <row r="528" spans="1:24" x14ac:dyDescent="0.25">
      <c r="A528" s="1" t="s">
        <v>3022</v>
      </c>
      <c r="B528" s="1" t="s">
        <v>3023</v>
      </c>
      <c r="C528" s="1" t="s">
        <v>771</v>
      </c>
      <c r="D528" s="1" t="s">
        <v>2984</v>
      </c>
      <c r="G528" s="1" t="s">
        <v>774</v>
      </c>
      <c r="H528" s="1" t="s">
        <v>77</v>
      </c>
      <c r="I528" s="1" t="s">
        <v>43</v>
      </c>
      <c r="J528" s="1" t="s">
        <v>6954</v>
      </c>
      <c r="K528" s="1" t="s">
        <v>44</v>
      </c>
      <c r="L528" s="1" t="s">
        <v>105</v>
      </c>
      <c r="M528" s="1" t="s">
        <v>45</v>
      </c>
      <c r="N528" s="1" t="s">
        <v>46</v>
      </c>
      <c r="O528" s="1" t="s">
        <v>46</v>
      </c>
      <c r="P528" s="1" t="s">
        <v>429</v>
      </c>
      <c r="Q528" s="1">
        <f xml:space="preserve"> 2018-O528</f>
        <v>2018</v>
      </c>
      <c r="R528">
        <v>72</v>
      </c>
      <c r="S528" s="1" t="s">
        <v>90</v>
      </c>
      <c r="T528" s="2">
        <f>+R528*0.0001</f>
        <v>7.2000000000000007E-3</v>
      </c>
      <c r="U528" s="1" t="s">
        <v>93</v>
      </c>
      <c r="V528" s="1" t="s">
        <v>49</v>
      </c>
    </row>
    <row r="529" spans="1:24" x14ac:dyDescent="0.25">
      <c r="A529" s="1" t="s">
        <v>3017</v>
      </c>
      <c r="B529" s="1" t="s">
        <v>3018</v>
      </c>
      <c r="C529" s="1" t="s">
        <v>771</v>
      </c>
      <c r="D529" s="1" t="s">
        <v>2915</v>
      </c>
      <c r="G529" s="1" t="s">
        <v>774</v>
      </c>
      <c r="H529" s="1" t="s">
        <v>77</v>
      </c>
      <c r="I529" s="1" t="s">
        <v>43</v>
      </c>
      <c r="J529" s="1" t="s">
        <v>6954</v>
      </c>
      <c r="K529" s="1" t="s">
        <v>44</v>
      </c>
      <c r="L529" s="1" t="s">
        <v>105</v>
      </c>
      <c r="M529" s="1" t="s">
        <v>45</v>
      </c>
      <c r="N529" s="1" t="s">
        <v>46</v>
      </c>
      <c r="O529" s="1" t="s">
        <v>46</v>
      </c>
      <c r="P529" s="1" t="s">
        <v>3020</v>
      </c>
      <c r="Q529" s="1">
        <f xml:space="preserve"> 2018-O529</f>
        <v>2018</v>
      </c>
      <c r="R529">
        <v>270</v>
      </c>
      <c r="S529" s="1" t="s">
        <v>90</v>
      </c>
      <c r="T529" s="2">
        <f>+R529*0.0001</f>
        <v>2.7E-2</v>
      </c>
      <c r="U529" s="1" t="s">
        <v>93</v>
      </c>
      <c r="V529" s="1" t="s">
        <v>167</v>
      </c>
    </row>
    <row r="530" spans="1:24" x14ac:dyDescent="0.25">
      <c r="A530" s="1" t="s">
        <v>3015</v>
      </c>
      <c r="B530" s="1" t="s">
        <v>2214</v>
      </c>
      <c r="C530" s="1" t="s">
        <v>771</v>
      </c>
      <c r="D530" s="1" t="s">
        <v>2915</v>
      </c>
      <c r="G530" s="1" t="s">
        <v>774</v>
      </c>
      <c r="H530" s="1" t="s">
        <v>77</v>
      </c>
      <c r="I530" s="1" t="s">
        <v>171</v>
      </c>
      <c r="J530" s="1" t="s">
        <v>6953</v>
      </c>
      <c r="K530" s="1" t="s">
        <v>44</v>
      </c>
      <c r="L530" s="1" t="s">
        <v>105</v>
      </c>
      <c r="M530" s="1" t="s">
        <v>45</v>
      </c>
      <c r="N530" s="1" t="s">
        <v>46</v>
      </c>
      <c r="O530" s="1" t="s">
        <v>46</v>
      </c>
      <c r="P530" s="1" t="s">
        <v>143</v>
      </c>
      <c r="Q530" s="1">
        <f xml:space="preserve"> 2018-O530</f>
        <v>2018</v>
      </c>
      <c r="R530">
        <v>2</v>
      </c>
      <c r="S530" s="1" t="s">
        <v>58</v>
      </c>
      <c r="T530" s="2">
        <f>+R530</f>
        <v>2</v>
      </c>
      <c r="U530" s="1" t="s">
        <v>93</v>
      </c>
      <c r="V530" s="1" t="s">
        <v>83</v>
      </c>
      <c r="X530" s="1" t="s">
        <v>260</v>
      </c>
    </row>
    <row r="531" spans="1:24" x14ac:dyDescent="0.25">
      <c r="A531" s="1" t="s">
        <v>3013</v>
      </c>
      <c r="B531" s="1" t="s">
        <v>276</v>
      </c>
      <c r="C531" s="1" t="s">
        <v>771</v>
      </c>
      <c r="D531" s="1" t="s">
        <v>2915</v>
      </c>
      <c r="G531" s="1" t="s">
        <v>774</v>
      </c>
      <c r="H531" s="1" t="s">
        <v>77</v>
      </c>
      <c r="I531" s="1" t="s">
        <v>43</v>
      </c>
      <c r="J531" s="1" t="s">
        <v>6954</v>
      </c>
      <c r="K531" s="1" t="s">
        <v>44</v>
      </c>
      <c r="L531" s="1" t="s">
        <v>105</v>
      </c>
      <c r="M531" s="1" t="s">
        <v>45</v>
      </c>
      <c r="N531" s="1" t="s">
        <v>46</v>
      </c>
      <c r="O531" s="1" t="s">
        <v>46</v>
      </c>
      <c r="P531" s="1" t="s">
        <v>429</v>
      </c>
      <c r="Q531" s="1">
        <f xml:space="preserve"> 2018-O531</f>
        <v>2018</v>
      </c>
      <c r="R531">
        <v>2</v>
      </c>
      <c r="S531" s="1" t="s">
        <v>58</v>
      </c>
      <c r="T531" s="2">
        <f>+R531</f>
        <v>2</v>
      </c>
      <c r="U531" s="1" t="s">
        <v>93</v>
      </c>
      <c r="V531" s="1" t="s">
        <v>60</v>
      </c>
      <c r="W531" s="1" t="s">
        <v>61</v>
      </c>
    </row>
    <row r="532" spans="1:24" x14ac:dyDescent="0.25">
      <c r="A532" s="1" t="s">
        <v>3011</v>
      </c>
      <c r="B532" s="1" t="s">
        <v>558</v>
      </c>
      <c r="C532" s="1" t="s">
        <v>771</v>
      </c>
      <c r="D532" s="1" t="s">
        <v>2915</v>
      </c>
      <c r="G532" s="1" t="s">
        <v>774</v>
      </c>
      <c r="H532" s="1" t="s">
        <v>77</v>
      </c>
      <c r="I532" s="1" t="s">
        <v>43</v>
      </c>
      <c r="J532" s="1" t="s">
        <v>6954</v>
      </c>
      <c r="K532" s="1" t="s">
        <v>44</v>
      </c>
      <c r="L532" s="1" t="s">
        <v>105</v>
      </c>
      <c r="M532" s="1" t="s">
        <v>45</v>
      </c>
      <c r="N532" s="1" t="s">
        <v>46</v>
      </c>
      <c r="O532" s="1" t="s">
        <v>46</v>
      </c>
      <c r="P532" s="1" t="s">
        <v>2620</v>
      </c>
      <c r="Q532" s="1">
        <f xml:space="preserve"> 2018-O532</f>
        <v>2018</v>
      </c>
      <c r="R532">
        <v>4</v>
      </c>
      <c r="S532" s="1" t="s">
        <v>58</v>
      </c>
      <c r="T532" s="2">
        <f>+R532</f>
        <v>4</v>
      </c>
      <c r="U532" s="1" t="s">
        <v>93</v>
      </c>
      <c r="V532" s="1" t="s">
        <v>167</v>
      </c>
    </row>
    <row r="533" spans="1:24" x14ac:dyDescent="0.25">
      <c r="A533" s="1" t="s">
        <v>3008</v>
      </c>
      <c r="B533" s="1" t="s">
        <v>357</v>
      </c>
      <c r="C533" s="1" t="s">
        <v>771</v>
      </c>
      <c r="D533" s="1" t="s">
        <v>2984</v>
      </c>
      <c r="G533" s="1" t="s">
        <v>774</v>
      </c>
      <c r="H533" s="1" t="s">
        <v>77</v>
      </c>
      <c r="I533" s="1" t="s">
        <v>43</v>
      </c>
      <c r="J533" s="1" t="s">
        <v>6954</v>
      </c>
      <c r="K533" s="1" t="s">
        <v>44</v>
      </c>
      <c r="L533" s="1" t="s">
        <v>105</v>
      </c>
      <c r="M533" s="1" t="s">
        <v>45</v>
      </c>
      <c r="N533" s="1" t="s">
        <v>46</v>
      </c>
      <c r="O533" s="1" t="s">
        <v>46</v>
      </c>
      <c r="P533" s="1" t="s">
        <v>3010</v>
      </c>
      <c r="Q533" s="1">
        <f xml:space="preserve"> 2018-O533</f>
        <v>2018</v>
      </c>
      <c r="R533">
        <v>1</v>
      </c>
      <c r="S533" s="1" t="s">
        <v>58</v>
      </c>
      <c r="T533" s="2">
        <f>+R533</f>
        <v>1</v>
      </c>
      <c r="U533" s="1" t="s">
        <v>93</v>
      </c>
      <c r="V533" s="1" t="s">
        <v>83</v>
      </c>
      <c r="X533" s="1" t="s">
        <v>264</v>
      </c>
    </row>
    <row r="534" spans="1:24" x14ac:dyDescent="0.25">
      <c r="A534" s="1" t="s">
        <v>3006</v>
      </c>
      <c r="B534" s="1" t="s">
        <v>275</v>
      </c>
      <c r="C534" s="1" t="s">
        <v>771</v>
      </c>
      <c r="D534" s="1" t="s">
        <v>2984</v>
      </c>
      <c r="G534" s="1" t="s">
        <v>774</v>
      </c>
      <c r="H534" s="1" t="s">
        <v>77</v>
      </c>
      <c r="I534" s="1" t="s">
        <v>43</v>
      </c>
      <c r="J534" s="1" t="s">
        <v>6954</v>
      </c>
      <c r="K534" s="1" t="s">
        <v>44</v>
      </c>
      <c r="L534" s="1" t="s">
        <v>105</v>
      </c>
      <c r="M534" s="1" t="s">
        <v>45</v>
      </c>
      <c r="N534" s="1" t="s">
        <v>46</v>
      </c>
      <c r="O534" s="1" t="s">
        <v>46</v>
      </c>
      <c r="P534" s="1" t="s">
        <v>2662</v>
      </c>
      <c r="Q534" s="1">
        <f xml:space="preserve"> 2018-O534</f>
        <v>2018</v>
      </c>
      <c r="R534">
        <v>10</v>
      </c>
      <c r="S534" s="1" t="s">
        <v>58</v>
      </c>
      <c r="T534" s="2">
        <f>+R534</f>
        <v>10</v>
      </c>
      <c r="U534" s="1" t="s">
        <v>93</v>
      </c>
      <c r="V534" s="1" t="s">
        <v>167</v>
      </c>
    </row>
    <row r="535" spans="1:24" x14ac:dyDescent="0.25">
      <c r="A535" s="1" t="s">
        <v>3003</v>
      </c>
      <c r="B535" s="1" t="s">
        <v>266</v>
      </c>
      <c r="C535" s="1" t="s">
        <v>771</v>
      </c>
      <c r="D535" s="1" t="s">
        <v>2984</v>
      </c>
      <c r="G535" s="1" t="s">
        <v>774</v>
      </c>
      <c r="H535" s="1" t="s">
        <v>77</v>
      </c>
      <c r="I535" s="1" t="s">
        <v>43</v>
      </c>
      <c r="J535" s="1" t="s">
        <v>6954</v>
      </c>
      <c r="K535" s="1" t="s">
        <v>44</v>
      </c>
      <c r="L535" s="1" t="s">
        <v>105</v>
      </c>
      <c r="M535" s="1" t="s">
        <v>45</v>
      </c>
      <c r="N535" s="1" t="s">
        <v>46</v>
      </c>
      <c r="O535" s="1" t="s">
        <v>46</v>
      </c>
      <c r="P535" s="1" t="s">
        <v>3005</v>
      </c>
      <c r="Q535" s="1">
        <f xml:space="preserve"> 2018-O535</f>
        <v>2018</v>
      </c>
      <c r="R535">
        <v>20</v>
      </c>
      <c r="S535" s="1" t="s">
        <v>58</v>
      </c>
      <c r="T535" s="2">
        <f>+R535</f>
        <v>20</v>
      </c>
      <c r="U535" s="1" t="s">
        <v>93</v>
      </c>
      <c r="V535" s="1" t="s">
        <v>83</v>
      </c>
      <c r="X535" s="1" t="s">
        <v>260</v>
      </c>
    </row>
    <row r="536" spans="1:24" x14ac:dyDescent="0.25">
      <c r="A536" s="1" t="s">
        <v>3001</v>
      </c>
      <c r="B536" s="1" t="s">
        <v>248</v>
      </c>
      <c r="C536" s="1" t="s">
        <v>771</v>
      </c>
      <c r="D536" s="1" t="s">
        <v>2984</v>
      </c>
      <c r="G536" s="1" t="s">
        <v>774</v>
      </c>
      <c r="H536" s="1" t="s">
        <v>77</v>
      </c>
      <c r="I536" s="1" t="s">
        <v>43</v>
      </c>
      <c r="J536" s="1" t="s">
        <v>6954</v>
      </c>
      <c r="K536" s="1" t="s">
        <v>44</v>
      </c>
      <c r="L536" s="1" t="s">
        <v>105</v>
      </c>
      <c r="M536" s="1" t="s">
        <v>45</v>
      </c>
      <c r="N536" s="1" t="s">
        <v>46</v>
      </c>
      <c r="O536" s="1" t="s">
        <v>46</v>
      </c>
      <c r="P536" s="1" t="s">
        <v>1566</v>
      </c>
      <c r="Q536" s="1">
        <f xml:space="preserve"> 2018-O536</f>
        <v>2018</v>
      </c>
      <c r="R536">
        <v>20</v>
      </c>
      <c r="S536" s="1" t="s">
        <v>58</v>
      </c>
      <c r="T536" s="2">
        <f>+R536</f>
        <v>20</v>
      </c>
      <c r="U536" s="1" t="s">
        <v>93</v>
      </c>
      <c r="V536" s="1" t="s">
        <v>167</v>
      </c>
    </row>
    <row r="537" spans="1:24" x14ac:dyDescent="0.25">
      <c r="A537" s="1" t="s">
        <v>2998</v>
      </c>
      <c r="B537" s="1" t="s">
        <v>246</v>
      </c>
      <c r="C537" s="1" t="s">
        <v>771</v>
      </c>
      <c r="D537" s="1" t="s">
        <v>2984</v>
      </c>
      <c r="G537" s="1" t="s">
        <v>774</v>
      </c>
      <c r="H537" s="1" t="s">
        <v>77</v>
      </c>
      <c r="I537" s="1" t="s">
        <v>43</v>
      </c>
      <c r="J537" s="1" t="s">
        <v>6954</v>
      </c>
      <c r="K537" s="1" t="s">
        <v>44</v>
      </c>
      <c r="L537" s="1" t="s">
        <v>105</v>
      </c>
      <c r="M537" s="1" t="s">
        <v>45</v>
      </c>
      <c r="N537" s="1" t="s">
        <v>46</v>
      </c>
      <c r="O537" s="1" t="s">
        <v>46</v>
      </c>
      <c r="P537" s="1" t="s">
        <v>233</v>
      </c>
      <c r="Q537" s="1">
        <f xml:space="preserve"> 2018-O537</f>
        <v>2018</v>
      </c>
      <c r="R537">
        <v>10.5</v>
      </c>
      <c r="S537" s="1" t="s">
        <v>58</v>
      </c>
      <c r="T537" s="2">
        <f>+R537</f>
        <v>10.5</v>
      </c>
      <c r="U537" s="1" t="s">
        <v>68</v>
      </c>
      <c r="V537" s="1" t="s">
        <v>60</v>
      </c>
      <c r="W537" s="1" t="s">
        <v>61</v>
      </c>
    </row>
    <row r="538" spans="1:24" x14ac:dyDescent="0.25">
      <c r="A538" s="1" t="s">
        <v>2996</v>
      </c>
      <c r="B538" s="1" t="s">
        <v>245</v>
      </c>
      <c r="C538" s="1" t="s">
        <v>771</v>
      </c>
      <c r="D538" s="1" t="s">
        <v>2984</v>
      </c>
      <c r="G538" s="1" t="s">
        <v>774</v>
      </c>
      <c r="H538" s="1" t="s">
        <v>77</v>
      </c>
      <c r="I538" s="1" t="s">
        <v>171</v>
      </c>
      <c r="J538" s="1" t="s">
        <v>6953</v>
      </c>
      <c r="K538" s="1" t="s">
        <v>44</v>
      </c>
      <c r="L538" s="1" t="s">
        <v>105</v>
      </c>
      <c r="M538" s="1" t="s">
        <v>45</v>
      </c>
      <c r="N538" s="1" t="s">
        <v>46</v>
      </c>
      <c r="O538" s="1" t="s">
        <v>46</v>
      </c>
      <c r="P538" s="1" t="s">
        <v>278</v>
      </c>
      <c r="Q538" s="1">
        <f xml:space="preserve"> 2018-O538</f>
        <v>2018</v>
      </c>
      <c r="R538">
        <v>10.5</v>
      </c>
      <c r="S538" s="1" t="s">
        <v>58</v>
      </c>
      <c r="T538" s="2">
        <f>+R538</f>
        <v>10.5</v>
      </c>
      <c r="U538" s="1" t="s">
        <v>93</v>
      </c>
      <c r="V538" s="1" t="s">
        <v>211</v>
      </c>
    </row>
    <row r="539" spans="1:24" x14ac:dyDescent="0.25">
      <c r="A539" s="1" t="s">
        <v>2993</v>
      </c>
      <c r="B539" s="1" t="s">
        <v>243</v>
      </c>
      <c r="C539" s="1" t="s">
        <v>771</v>
      </c>
      <c r="D539" s="1" t="s">
        <v>2984</v>
      </c>
      <c r="G539" s="1" t="s">
        <v>774</v>
      </c>
      <c r="H539" s="1" t="s">
        <v>77</v>
      </c>
      <c r="I539" s="1" t="s">
        <v>171</v>
      </c>
      <c r="J539" s="1" t="s">
        <v>6953</v>
      </c>
      <c r="K539" s="1" t="s">
        <v>50</v>
      </c>
      <c r="M539" s="1" t="s">
        <v>45</v>
      </c>
      <c r="N539" s="1" t="s">
        <v>46</v>
      </c>
      <c r="O539" s="1" t="s">
        <v>46</v>
      </c>
      <c r="P539" s="1" t="s">
        <v>2620</v>
      </c>
      <c r="Q539" s="1">
        <f xml:space="preserve"> 2018-O539</f>
        <v>2018</v>
      </c>
      <c r="R539">
        <v>200</v>
      </c>
      <c r="S539" s="1" t="s">
        <v>58</v>
      </c>
      <c r="T539" s="2">
        <f>+R539</f>
        <v>200</v>
      </c>
      <c r="U539" s="1" t="s">
        <v>93</v>
      </c>
      <c r="V539" s="1" t="s">
        <v>167</v>
      </c>
    </row>
    <row r="540" spans="1:24" x14ac:dyDescent="0.25">
      <c r="A540" s="1" t="s">
        <v>2990</v>
      </c>
      <c r="B540" s="1" t="s">
        <v>241</v>
      </c>
      <c r="C540" s="1" t="s">
        <v>771</v>
      </c>
      <c r="D540" s="1" t="s">
        <v>2984</v>
      </c>
      <c r="G540" s="1" t="s">
        <v>774</v>
      </c>
      <c r="H540" s="1" t="s">
        <v>77</v>
      </c>
      <c r="I540" s="1" t="s">
        <v>43</v>
      </c>
      <c r="J540" s="1" t="s">
        <v>6954</v>
      </c>
      <c r="K540" s="1" t="s">
        <v>50</v>
      </c>
      <c r="M540" s="1" t="s">
        <v>45</v>
      </c>
      <c r="N540" s="1" t="s">
        <v>46</v>
      </c>
      <c r="O540" s="1" t="s">
        <v>46</v>
      </c>
      <c r="P540" s="1" t="s">
        <v>2992</v>
      </c>
      <c r="Q540" s="1">
        <f xml:space="preserve"> 2018-O540</f>
        <v>2018</v>
      </c>
      <c r="R540">
        <v>1</v>
      </c>
      <c r="S540" s="1" t="s">
        <v>58</v>
      </c>
      <c r="T540" s="2">
        <f>+R540</f>
        <v>1</v>
      </c>
      <c r="U540" s="1" t="s">
        <v>93</v>
      </c>
      <c r="V540" s="1" t="s">
        <v>83</v>
      </c>
      <c r="X540" s="1" t="s">
        <v>260</v>
      </c>
    </row>
    <row r="541" spans="1:24" x14ac:dyDescent="0.25">
      <c r="A541" s="1" t="s">
        <v>2988</v>
      </c>
      <c r="B541" s="1" t="s">
        <v>240</v>
      </c>
      <c r="C541" s="1" t="s">
        <v>771</v>
      </c>
      <c r="D541" s="1" t="s">
        <v>2984</v>
      </c>
      <c r="G541" s="1" t="s">
        <v>774</v>
      </c>
      <c r="H541" s="1" t="s">
        <v>77</v>
      </c>
      <c r="I541" s="1" t="s">
        <v>43</v>
      </c>
      <c r="J541" s="1" t="s">
        <v>6954</v>
      </c>
      <c r="K541" s="1" t="s">
        <v>44</v>
      </c>
      <c r="L541" s="1" t="s">
        <v>105</v>
      </c>
      <c r="M541" s="1" t="s">
        <v>45</v>
      </c>
      <c r="N541" s="1" t="s">
        <v>46</v>
      </c>
      <c r="O541" s="1" t="s">
        <v>46</v>
      </c>
      <c r="P541" s="1" t="s">
        <v>683</v>
      </c>
      <c r="Q541" s="1">
        <f xml:space="preserve"> 2018-O541</f>
        <v>2018</v>
      </c>
      <c r="R541">
        <v>4</v>
      </c>
      <c r="S541" s="1" t="s">
        <v>58</v>
      </c>
      <c r="T541" s="2">
        <f>+R541</f>
        <v>4</v>
      </c>
      <c r="U541" s="1" t="s">
        <v>93</v>
      </c>
      <c r="V541" s="1" t="s">
        <v>167</v>
      </c>
    </row>
    <row r="542" spans="1:24" x14ac:dyDescent="0.25">
      <c r="A542" s="1" t="s">
        <v>2986</v>
      </c>
      <c r="B542" s="1" t="s">
        <v>239</v>
      </c>
      <c r="C542" s="1" t="s">
        <v>771</v>
      </c>
      <c r="D542" s="1" t="s">
        <v>2984</v>
      </c>
      <c r="G542" s="1" t="s">
        <v>774</v>
      </c>
      <c r="H542" s="1" t="s">
        <v>77</v>
      </c>
      <c r="I542" s="1" t="s">
        <v>43</v>
      </c>
      <c r="J542" s="1" t="s">
        <v>6954</v>
      </c>
      <c r="K542" s="1" t="s">
        <v>44</v>
      </c>
      <c r="L542" s="1" t="s">
        <v>105</v>
      </c>
      <c r="M542" s="1" t="s">
        <v>45</v>
      </c>
      <c r="N542" s="1" t="s">
        <v>46</v>
      </c>
      <c r="O542" s="1" t="s">
        <v>46</v>
      </c>
      <c r="P542" s="1" t="s">
        <v>800</v>
      </c>
      <c r="Q542" s="1">
        <f xml:space="preserve"> 2018-O542</f>
        <v>2018</v>
      </c>
      <c r="R542">
        <v>13.5</v>
      </c>
      <c r="S542" s="1" t="s">
        <v>58</v>
      </c>
      <c r="T542" s="2">
        <f>+R542</f>
        <v>13.5</v>
      </c>
      <c r="U542" s="1" t="s">
        <v>93</v>
      </c>
      <c r="V542" s="1" t="s">
        <v>83</v>
      </c>
      <c r="X542" s="1" t="s">
        <v>264</v>
      </c>
    </row>
    <row r="543" spans="1:24" x14ac:dyDescent="0.25">
      <c r="A543" s="1" t="s">
        <v>2982</v>
      </c>
      <c r="B543" s="1" t="s">
        <v>236</v>
      </c>
      <c r="C543" s="1" t="s">
        <v>771</v>
      </c>
      <c r="D543" s="1" t="s">
        <v>2984</v>
      </c>
      <c r="G543" s="1" t="s">
        <v>774</v>
      </c>
      <c r="H543" s="1" t="s">
        <v>77</v>
      </c>
      <c r="I543" s="1" t="s">
        <v>171</v>
      </c>
      <c r="J543" s="1" t="s">
        <v>6953</v>
      </c>
      <c r="K543" s="1" t="s">
        <v>44</v>
      </c>
      <c r="L543" s="1" t="s">
        <v>105</v>
      </c>
      <c r="M543" s="1" t="s">
        <v>45</v>
      </c>
      <c r="N543" s="1" t="s">
        <v>46</v>
      </c>
      <c r="O543" s="1" t="s">
        <v>46</v>
      </c>
      <c r="P543" s="1" t="s">
        <v>2985</v>
      </c>
      <c r="Q543" s="1">
        <f xml:space="preserve"> 2018-O543</f>
        <v>2018</v>
      </c>
      <c r="R543">
        <v>13.5</v>
      </c>
      <c r="S543" s="1" t="s">
        <v>58</v>
      </c>
      <c r="T543" s="2">
        <f>+R543</f>
        <v>13.5</v>
      </c>
      <c r="U543" s="1" t="s">
        <v>93</v>
      </c>
      <c r="V543" s="1" t="s">
        <v>60</v>
      </c>
      <c r="W543" s="1" t="s">
        <v>61</v>
      </c>
    </row>
    <row r="544" spans="1:24" x14ac:dyDescent="0.25">
      <c r="A544" s="1" t="s">
        <v>2979</v>
      </c>
      <c r="B544" s="1" t="s">
        <v>217</v>
      </c>
      <c r="C544" s="1" t="s">
        <v>771</v>
      </c>
      <c r="D544" s="1" t="s">
        <v>1639</v>
      </c>
      <c r="G544" s="1" t="s">
        <v>774</v>
      </c>
      <c r="H544" s="1" t="s">
        <v>77</v>
      </c>
      <c r="I544" s="1" t="s">
        <v>263</v>
      </c>
      <c r="J544" s="1" t="s">
        <v>6950</v>
      </c>
      <c r="K544" s="1" t="s">
        <v>44</v>
      </c>
      <c r="L544" s="1" t="s">
        <v>105</v>
      </c>
      <c r="M544" s="1" t="s">
        <v>45</v>
      </c>
      <c r="N544" s="1" t="s">
        <v>46</v>
      </c>
      <c r="O544" s="1" t="s">
        <v>46</v>
      </c>
      <c r="P544" s="1" t="s">
        <v>2981</v>
      </c>
      <c r="Q544" s="1">
        <f xml:space="preserve"> 2018-O544</f>
        <v>2018</v>
      </c>
      <c r="R544">
        <v>50</v>
      </c>
      <c r="S544" s="1" t="s">
        <v>58</v>
      </c>
      <c r="T544" s="2">
        <f>+R544</f>
        <v>50</v>
      </c>
      <c r="U544" s="1" t="s">
        <v>93</v>
      </c>
      <c r="V544" s="1" t="s">
        <v>167</v>
      </c>
    </row>
    <row r="545" spans="1:24" x14ac:dyDescent="0.25">
      <c r="A545" s="1" t="s">
        <v>2977</v>
      </c>
      <c r="B545" s="1" t="s">
        <v>215</v>
      </c>
      <c r="C545" s="1" t="s">
        <v>771</v>
      </c>
      <c r="D545" s="1" t="s">
        <v>1639</v>
      </c>
      <c r="G545" s="1" t="s">
        <v>774</v>
      </c>
      <c r="H545" s="1" t="s">
        <v>77</v>
      </c>
      <c r="I545" s="1" t="s">
        <v>171</v>
      </c>
      <c r="J545" s="1" t="s">
        <v>6953</v>
      </c>
      <c r="K545" s="1" t="s">
        <v>44</v>
      </c>
      <c r="L545" s="1" t="s">
        <v>105</v>
      </c>
      <c r="M545" s="1" t="s">
        <v>45</v>
      </c>
      <c r="N545" s="1" t="s">
        <v>46</v>
      </c>
      <c r="O545" s="1" t="s">
        <v>46</v>
      </c>
      <c r="P545" s="1" t="s">
        <v>2157</v>
      </c>
      <c r="Q545" s="1">
        <f xml:space="preserve"> 2018-O545</f>
        <v>2018</v>
      </c>
      <c r="R545">
        <v>400</v>
      </c>
      <c r="S545" s="1" t="s">
        <v>90</v>
      </c>
      <c r="T545" s="2">
        <f>+R545*0.0001</f>
        <v>0.04</v>
      </c>
      <c r="U545" s="1" t="s">
        <v>93</v>
      </c>
      <c r="V545" s="1" t="s">
        <v>60</v>
      </c>
      <c r="W545" s="1" t="s">
        <v>2200</v>
      </c>
    </row>
    <row r="546" spans="1:24" x14ac:dyDescent="0.25">
      <c r="A546" s="1" t="s">
        <v>2975</v>
      </c>
      <c r="B546" s="1" t="s">
        <v>214</v>
      </c>
      <c r="C546" s="1" t="s">
        <v>771</v>
      </c>
      <c r="D546" s="1" t="s">
        <v>1639</v>
      </c>
      <c r="G546" s="1" t="s">
        <v>774</v>
      </c>
      <c r="H546" s="1" t="s">
        <v>77</v>
      </c>
      <c r="I546" s="1" t="s">
        <v>263</v>
      </c>
      <c r="J546" s="1" t="s">
        <v>6950</v>
      </c>
      <c r="K546" s="1" t="s">
        <v>44</v>
      </c>
      <c r="L546" s="1" t="s">
        <v>105</v>
      </c>
      <c r="M546" s="1" t="s">
        <v>45</v>
      </c>
      <c r="N546" s="1" t="s">
        <v>46</v>
      </c>
      <c r="O546" s="1" t="s">
        <v>46</v>
      </c>
      <c r="P546" s="1" t="s">
        <v>278</v>
      </c>
      <c r="Q546" s="1">
        <f xml:space="preserve"> 2018-O546</f>
        <v>2018</v>
      </c>
      <c r="R546">
        <v>2</v>
      </c>
      <c r="S546" s="1" t="s">
        <v>58</v>
      </c>
      <c r="T546" s="2">
        <f>+R546</f>
        <v>2</v>
      </c>
      <c r="U546" s="1" t="s">
        <v>93</v>
      </c>
      <c r="V546" s="1" t="s">
        <v>83</v>
      </c>
      <c r="X546" s="1" t="s">
        <v>260</v>
      </c>
    </row>
    <row r="547" spans="1:24" x14ac:dyDescent="0.25">
      <c r="A547" s="1" t="s">
        <v>2973</v>
      </c>
      <c r="B547" s="1" t="s">
        <v>212</v>
      </c>
      <c r="C547" s="1" t="s">
        <v>771</v>
      </c>
      <c r="D547" s="1" t="s">
        <v>1639</v>
      </c>
      <c r="G547" s="1" t="s">
        <v>774</v>
      </c>
      <c r="H547" s="1" t="s">
        <v>77</v>
      </c>
      <c r="I547" s="1" t="s">
        <v>171</v>
      </c>
      <c r="J547" s="1" t="s">
        <v>6953</v>
      </c>
      <c r="K547" s="1" t="s">
        <v>44</v>
      </c>
      <c r="L547" s="1" t="s">
        <v>105</v>
      </c>
      <c r="M547" s="1" t="s">
        <v>45</v>
      </c>
      <c r="N547" s="1" t="s">
        <v>46</v>
      </c>
      <c r="O547" s="1" t="s">
        <v>46</v>
      </c>
      <c r="P547" s="1" t="s">
        <v>429</v>
      </c>
      <c r="Q547" s="1">
        <f xml:space="preserve"> 2018-O547</f>
        <v>2018</v>
      </c>
      <c r="R547">
        <v>1</v>
      </c>
      <c r="S547" s="1" t="s">
        <v>58</v>
      </c>
      <c r="T547" s="2">
        <f>+R547</f>
        <v>1</v>
      </c>
      <c r="U547" s="1" t="s">
        <v>93</v>
      </c>
      <c r="V547" s="1" t="s">
        <v>167</v>
      </c>
    </row>
    <row r="548" spans="1:24" x14ac:dyDescent="0.25">
      <c r="A548" s="1" t="s">
        <v>2970</v>
      </c>
      <c r="B548" s="1" t="s">
        <v>191</v>
      </c>
      <c r="C548" s="1" t="s">
        <v>771</v>
      </c>
      <c r="D548" s="1" t="s">
        <v>1639</v>
      </c>
      <c r="G548" s="1" t="s">
        <v>774</v>
      </c>
      <c r="H548" s="1" t="s">
        <v>77</v>
      </c>
      <c r="I548" s="1" t="s">
        <v>171</v>
      </c>
      <c r="J548" s="1" t="s">
        <v>6953</v>
      </c>
      <c r="K548" s="1" t="s">
        <v>50</v>
      </c>
      <c r="M548" s="1" t="s">
        <v>45</v>
      </c>
      <c r="N548" s="1" t="s">
        <v>46</v>
      </c>
      <c r="O548" s="1" t="s">
        <v>46</v>
      </c>
      <c r="P548" s="1" t="s">
        <v>2972</v>
      </c>
      <c r="Q548" s="1">
        <f xml:space="preserve"> 2018-O548</f>
        <v>2018</v>
      </c>
      <c r="R548">
        <v>21</v>
      </c>
      <c r="S548" s="1" t="s">
        <v>58</v>
      </c>
      <c r="T548" s="2">
        <f>+R548</f>
        <v>21</v>
      </c>
      <c r="U548" s="1" t="s">
        <v>93</v>
      </c>
      <c r="V548" s="1" t="s">
        <v>60</v>
      </c>
      <c r="W548" s="1" t="s">
        <v>61</v>
      </c>
    </row>
    <row r="549" spans="1:24" x14ac:dyDescent="0.25">
      <c r="A549" s="1" t="s">
        <v>2967</v>
      </c>
      <c r="B549" s="1" t="s">
        <v>190</v>
      </c>
      <c r="C549" s="1" t="s">
        <v>771</v>
      </c>
      <c r="D549" s="1" t="s">
        <v>1639</v>
      </c>
      <c r="G549" s="1" t="s">
        <v>774</v>
      </c>
      <c r="H549" s="1" t="s">
        <v>77</v>
      </c>
      <c r="I549" s="1" t="s">
        <v>263</v>
      </c>
      <c r="J549" s="1" t="s">
        <v>6950</v>
      </c>
      <c r="K549" s="1" t="s">
        <v>44</v>
      </c>
      <c r="L549" s="1" t="s">
        <v>2953</v>
      </c>
      <c r="M549" s="1" t="s">
        <v>45</v>
      </c>
      <c r="N549" s="1" t="s">
        <v>46</v>
      </c>
      <c r="O549" s="1" t="s">
        <v>46</v>
      </c>
      <c r="P549" s="1" t="s">
        <v>160</v>
      </c>
      <c r="Q549" s="1">
        <f xml:space="preserve"> 2018-O549</f>
        <v>2018</v>
      </c>
      <c r="R549">
        <v>30</v>
      </c>
      <c r="S549" s="1" t="s">
        <v>58</v>
      </c>
      <c r="T549" s="2">
        <f>+R549</f>
        <v>30</v>
      </c>
      <c r="U549" s="1" t="s">
        <v>93</v>
      </c>
      <c r="V549" s="1" t="s">
        <v>167</v>
      </c>
    </row>
    <row r="550" spans="1:24" x14ac:dyDescent="0.25">
      <c r="A550" s="1" t="s">
        <v>2963</v>
      </c>
      <c r="B550" s="1" t="s">
        <v>189</v>
      </c>
      <c r="C550" s="1" t="s">
        <v>771</v>
      </c>
      <c r="D550" s="1" t="s">
        <v>1639</v>
      </c>
      <c r="G550" s="1" t="s">
        <v>2965</v>
      </c>
      <c r="H550" s="1" t="s">
        <v>77</v>
      </c>
      <c r="I550" s="1" t="s">
        <v>171</v>
      </c>
      <c r="J550" s="1" t="s">
        <v>6953</v>
      </c>
      <c r="K550" s="1" t="s">
        <v>44</v>
      </c>
      <c r="L550" s="1" t="s">
        <v>2953</v>
      </c>
      <c r="M550" s="1" t="s">
        <v>45</v>
      </c>
      <c r="N550" s="1" t="s">
        <v>46</v>
      </c>
      <c r="O550" s="1" t="s">
        <v>46</v>
      </c>
      <c r="P550" s="1" t="s">
        <v>149</v>
      </c>
      <c r="Q550" s="1">
        <f xml:space="preserve"> 2018-O550</f>
        <v>2018</v>
      </c>
      <c r="R550">
        <v>1</v>
      </c>
      <c r="S550" s="1" t="s">
        <v>58</v>
      </c>
      <c r="T550" s="2">
        <f>+R550</f>
        <v>1</v>
      </c>
      <c r="U550" s="1" t="s">
        <v>93</v>
      </c>
      <c r="V550" s="1" t="s">
        <v>83</v>
      </c>
      <c r="X550" s="1" t="s">
        <v>260</v>
      </c>
    </row>
    <row r="551" spans="1:24" x14ac:dyDescent="0.25">
      <c r="A551" s="1" t="s">
        <v>2961</v>
      </c>
      <c r="B551" s="1" t="s">
        <v>186</v>
      </c>
      <c r="C551" s="1" t="s">
        <v>771</v>
      </c>
      <c r="D551" s="1" t="s">
        <v>1639</v>
      </c>
      <c r="G551" s="1" t="s">
        <v>774</v>
      </c>
      <c r="H551" s="1" t="s">
        <v>77</v>
      </c>
      <c r="I551" s="1" t="s">
        <v>263</v>
      </c>
      <c r="J551" s="1" t="s">
        <v>6950</v>
      </c>
      <c r="K551" s="1" t="s">
        <v>50</v>
      </c>
      <c r="M551" s="1" t="s">
        <v>45</v>
      </c>
      <c r="N551" s="1" t="s">
        <v>46</v>
      </c>
      <c r="O551" s="1" t="s">
        <v>46</v>
      </c>
      <c r="P551" s="1" t="s">
        <v>752</v>
      </c>
      <c r="Q551" s="1">
        <f xml:space="preserve"> 2018-O551</f>
        <v>2018</v>
      </c>
      <c r="R551">
        <v>13</v>
      </c>
      <c r="S551" s="1" t="s">
        <v>58</v>
      </c>
      <c r="T551" s="2">
        <f>+R551</f>
        <v>13</v>
      </c>
      <c r="U551" s="1" t="s">
        <v>93</v>
      </c>
      <c r="V551" s="1" t="s">
        <v>167</v>
      </c>
    </row>
    <row r="552" spans="1:24" x14ac:dyDescent="0.25">
      <c r="A552" s="1" t="s">
        <v>2959</v>
      </c>
      <c r="B552" s="1" t="s">
        <v>180</v>
      </c>
      <c r="C552" s="1" t="s">
        <v>771</v>
      </c>
      <c r="D552" s="1" t="s">
        <v>1639</v>
      </c>
      <c r="G552" s="1" t="s">
        <v>774</v>
      </c>
      <c r="H552" s="1" t="s">
        <v>77</v>
      </c>
      <c r="I552" s="1" t="s">
        <v>263</v>
      </c>
      <c r="J552" s="1" t="s">
        <v>6950</v>
      </c>
      <c r="K552" s="1" t="s">
        <v>50</v>
      </c>
      <c r="M552" s="1" t="s">
        <v>45</v>
      </c>
      <c r="N552" s="1" t="s">
        <v>46</v>
      </c>
      <c r="O552" s="1" t="s">
        <v>46</v>
      </c>
      <c r="P552" s="1" t="s">
        <v>718</v>
      </c>
      <c r="Q552" s="1">
        <f xml:space="preserve"> 2018-O552</f>
        <v>2018</v>
      </c>
      <c r="R552">
        <v>1</v>
      </c>
      <c r="S552" s="1" t="s">
        <v>58</v>
      </c>
      <c r="T552" s="2">
        <f>+R552</f>
        <v>1</v>
      </c>
      <c r="U552" s="1" t="s">
        <v>93</v>
      </c>
      <c r="V552" s="1" t="s">
        <v>83</v>
      </c>
      <c r="X552" s="1" t="s">
        <v>260</v>
      </c>
    </row>
    <row r="553" spans="1:24" x14ac:dyDescent="0.25">
      <c r="A553" s="1" t="s">
        <v>2956</v>
      </c>
      <c r="B553" s="1" t="s">
        <v>179</v>
      </c>
      <c r="C553" s="1" t="s">
        <v>771</v>
      </c>
      <c r="D553" s="1" t="s">
        <v>1639</v>
      </c>
      <c r="G553" s="1" t="s">
        <v>774</v>
      </c>
      <c r="H553" s="1" t="s">
        <v>77</v>
      </c>
      <c r="I553" s="1" t="s">
        <v>78</v>
      </c>
      <c r="J553" s="1" t="s">
        <v>78</v>
      </c>
      <c r="K553" s="1" t="s">
        <v>50</v>
      </c>
      <c r="M553" s="1" t="s">
        <v>45</v>
      </c>
      <c r="N553" s="1" t="s">
        <v>46</v>
      </c>
      <c r="O553" s="1" t="s">
        <v>46</v>
      </c>
      <c r="P553" s="1" t="s">
        <v>380</v>
      </c>
      <c r="Q553" s="1">
        <f xml:space="preserve"> 2018-O553</f>
        <v>2018</v>
      </c>
      <c r="R553">
        <v>54</v>
      </c>
      <c r="S553" s="1" t="s">
        <v>90</v>
      </c>
      <c r="T553" s="2">
        <f>+R553*0.0001</f>
        <v>5.4000000000000003E-3</v>
      </c>
      <c r="U553" s="1" t="s">
        <v>93</v>
      </c>
      <c r="V553" s="1" t="s">
        <v>60</v>
      </c>
      <c r="W553" s="1" t="s">
        <v>2200</v>
      </c>
    </row>
    <row r="554" spans="1:24" x14ac:dyDescent="0.25">
      <c r="A554" s="1" t="s">
        <v>2951</v>
      </c>
      <c r="B554" s="1" t="s">
        <v>368</v>
      </c>
      <c r="C554" s="1" t="s">
        <v>771</v>
      </c>
      <c r="D554" s="1" t="s">
        <v>1639</v>
      </c>
      <c r="G554" s="1" t="s">
        <v>774</v>
      </c>
      <c r="H554" s="1" t="s">
        <v>77</v>
      </c>
      <c r="I554" s="1" t="s">
        <v>263</v>
      </c>
      <c r="J554" s="1" t="s">
        <v>6950</v>
      </c>
      <c r="K554" s="1" t="s">
        <v>44</v>
      </c>
      <c r="L554" s="1" t="s">
        <v>2953</v>
      </c>
      <c r="M554" s="1" t="s">
        <v>45</v>
      </c>
      <c r="N554" s="1" t="s">
        <v>46</v>
      </c>
      <c r="O554" s="1" t="s">
        <v>46</v>
      </c>
      <c r="P554" s="1" t="s">
        <v>2954</v>
      </c>
      <c r="Q554" s="1">
        <f xml:space="preserve"> 2018-O554</f>
        <v>2018</v>
      </c>
      <c r="R554">
        <v>20.5</v>
      </c>
      <c r="S554" s="1" t="s">
        <v>58</v>
      </c>
      <c r="T554" s="2">
        <f>+R554</f>
        <v>20.5</v>
      </c>
      <c r="U554" s="1" t="s">
        <v>68</v>
      </c>
      <c r="V554" s="1" t="s">
        <v>60</v>
      </c>
      <c r="W554" s="1" t="s">
        <v>61</v>
      </c>
    </row>
    <row r="555" spans="1:24" x14ac:dyDescent="0.25">
      <c r="A555" s="1" t="s">
        <v>2948</v>
      </c>
      <c r="B555" s="1" t="s">
        <v>178</v>
      </c>
      <c r="C555" s="1" t="s">
        <v>771</v>
      </c>
      <c r="D555" s="1" t="s">
        <v>1639</v>
      </c>
      <c r="G555" s="1" t="s">
        <v>774</v>
      </c>
      <c r="H555" s="1" t="s">
        <v>77</v>
      </c>
      <c r="I555" s="1" t="s">
        <v>43</v>
      </c>
      <c r="J555" s="1" t="s">
        <v>6954</v>
      </c>
      <c r="K555" s="1" t="s">
        <v>50</v>
      </c>
      <c r="M555" s="1" t="s">
        <v>45</v>
      </c>
      <c r="N555" s="1" t="s">
        <v>46</v>
      </c>
      <c r="O555" s="1" t="s">
        <v>46</v>
      </c>
      <c r="P555" s="1" t="s">
        <v>174</v>
      </c>
      <c r="Q555" s="1">
        <f xml:space="preserve"> 2018-O555</f>
        <v>2018</v>
      </c>
      <c r="R555">
        <v>20.5</v>
      </c>
      <c r="S555" s="1" t="s">
        <v>58</v>
      </c>
      <c r="T555" s="2">
        <f>+R555</f>
        <v>20.5</v>
      </c>
      <c r="U555" s="1" t="s">
        <v>93</v>
      </c>
      <c r="V555" s="1" t="s">
        <v>211</v>
      </c>
    </row>
    <row r="556" spans="1:24" x14ac:dyDescent="0.25">
      <c r="A556" s="1" t="s">
        <v>2946</v>
      </c>
      <c r="B556" s="1" t="s">
        <v>177</v>
      </c>
      <c r="C556" s="1" t="s">
        <v>771</v>
      </c>
      <c r="D556" s="1" t="s">
        <v>1639</v>
      </c>
      <c r="G556" s="1" t="s">
        <v>774</v>
      </c>
      <c r="H556" s="1" t="s">
        <v>77</v>
      </c>
      <c r="I556" s="1" t="s">
        <v>43</v>
      </c>
      <c r="J556" s="1" t="s">
        <v>6954</v>
      </c>
      <c r="K556" s="1" t="s">
        <v>50</v>
      </c>
      <c r="L556" s="1" t="s">
        <v>105</v>
      </c>
      <c r="M556" s="1" t="s">
        <v>45</v>
      </c>
      <c r="N556" s="1" t="s">
        <v>46</v>
      </c>
      <c r="O556" s="1" t="s">
        <v>46</v>
      </c>
      <c r="P556" s="1" t="s">
        <v>210</v>
      </c>
      <c r="Q556" s="1">
        <f xml:space="preserve"> 2018-O556</f>
        <v>2018</v>
      </c>
      <c r="R556">
        <v>1</v>
      </c>
      <c r="S556" s="1" t="s">
        <v>58</v>
      </c>
      <c r="T556" s="2">
        <f>+R556</f>
        <v>1</v>
      </c>
      <c r="U556" s="1" t="s">
        <v>93</v>
      </c>
      <c r="V556" s="1" t="s">
        <v>167</v>
      </c>
    </row>
    <row r="557" spans="1:24" x14ac:dyDescent="0.25">
      <c r="A557" s="1" t="s">
        <v>2942</v>
      </c>
      <c r="B557" s="1" t="s">
        <v>144</v>
      </c>
      <c r="C557" s="1" t="s">
        <v>771</v>
      </c>
      <c r="D557" s="1" t="s">
        <v>2915</v>
      </c>
      <c r="G557" s="1" t="s">
        <v>774</v>
      </c>
      <c r="H557" s="1" t="s">
        <v>77</v>
      </c>
      <c r="I557" s="1" t="s">
        <v>43</v>
      </c>
      <c r="J557" s="1" t="s">
        <v>6954</v>
      </c>
      <c r="K557" s="1" t="s">
        <v>44</v>
      </c>
      <c r="L557" s="1" t="s">
        <v>105</v>
      </c>
      <c r="M557" s="1" t="s">
        <v>106</v>
      </c>
      <c r="N557" s="1" t="s">
        <v>75</v>
      </c>
      <c r="O557" s="1" t="s">
        <v>46</v>
      </c>
      <c r="P557" s="1" t="s">
        <v>683</v>
      </c>
      <c r="Q557" s="1">
        <f xml:space="preserve"> 2018-O557</f>
        <v>2018</v>
      </c>
      <c r="R557">
        <v>1</v>
      </c>
      <c r="S557" s="1" t="s">
        <v>58</v>
      </c>
      <c r="T557" s="2">
        <f>+R557</f>
        <v>1</v>
      </c>
      <c r="U557" s="1" t="s">
        <v>93</v>
      </c>
      <c r="V557" s="1" t="s">
        <v>83</v>
      </c>
      <c r="X557" s="1" t="s">
        <v>264</v>
      </c>
    </row>
    <row r="558" spans="1:24" x14ac:dyDescent="0.25">
      <c r="A558" s="1" t="s">
        <v>2938</v>
      </c>
      <c r="B558" s="1" t="s">
        <v>142</v>
      </c>
      <c r="C558" s="1" t="s">
        <v>771</v>
      </c>
      <c r="D558" s="1" t="s">
        <v>2915</v>
      </c>
      <c r="G558" s="1" t="s">
        <v>774</v>
      </c>
      <c r="H558" s="1" t="s">
        <v>77</v>
      </c>
      <c r="I558" s="1" t="s">
        <v>43</v>
      </c>
      <c r="J558" s="1" t="s">
        <v>6954</v>
      </c>
      <c r="K558" s="1" t="s">
        <v>44</v>
      </c>
      <c r="L558" s="1" t="s">
        <v>105</v>
      </c>
      <c r="M558" s="1" t="s">
        <v>45</v>
      </c>
      <c r="N558" s="1" t="s">
        <v>46</v>
      </c>
      <c r="O558" s="1" t="s">
        <v>46</v>
      </c>
      <c r="P558" s="1" t="s">
        <v>2157</v>
      </c>
      <c r="Q558" s="1">
        <f xml:space="preserve"> 2018-O558</f>
        <v>2018</v>
      </c>
      <c r="R558">
        <v>9</v>
      </c>
      <c r="S558" s="1" t="s">
        <v>58</v>
      </c>
      <c r="T558" s="2">
        <f>+R558</f>
        <v>9</v>
      </c>
      <c r="U558" s="1" t="s">
        <v>93</v>
      </c>
      <c r="V558" s="1" t="s">
        <v>167</v>
      </c>
    </row>
    <row r="559" spans="1:24" x14ac:dyDescent="0.25">
      <c r="A559" s="1" t="s">
        <v>2936</v>
      </c>
      <c r="B559" s="1" t="s">
        <v>112</v>
      </c>
      <c r="C559" s="1" t="s">
        <v>771</v>
      </c>
      <c r="D559" s="1" t="s">
        <v>2915</v>
      </c>
      <c r="G559" s="1" t="s">
        <v>774</v>
      </c>
      <c r="H559" s="1" t="s">
        <v>77</v>
      </c>
      <c r="I559" s="1" t="s">
        <v>43</v>
      </c>
      <c r="J559" s="1" t="s">
        <v>6954</v>
      </c>
      <c r="K559" s="1" t="s">
        <v>44</v>
      </c>
      <c r="L559" s="1" t="s">
        <v>105</v>
      </c>
      <c r="M559" s="1" t="s">
        <v>45</v>
      </c>
      <c r="N559" s="1" t="s">
        <v>46</v>
      </c>
      <c r="O559" s="1" t="s">
        <v>46</v>
      </c>
      <c r="P559" s="1" t="s">
        <v>300</v>
      </c>
      <c r="Q559" s="1">
        <f xml:space="preserve"> 2018-O559</f>
        <v>2018</v>
      </c>
      <c r="R559">
        <v>2.5</v>
      </c>
      <c r="S559" s="1" t="s">
        <v>90</v>
      </c>
      <c r="T559" s="2">
        <f>+R559*0.0001</f>
        <v>2.5000000000000001E-4</v>
      </c>
      <c r="U559" s="1" t="s">
        <v>93</v>
      </c>
      <c r="V559" s="1" t="s">
        <v>83</v>
      </c>
      <c r="X559" s="1" t="s">
        <v>264</v>
      </c>
    </row>
    <row r="560" spans="1:24" x14ac:dyDescent="0.25">
      <c r="A560" s="1" t="s">
        <v>2932</v>
      </c>
      <c r="B560" s="1" t="s">
        <v>63</v>
      </c>
      <c r="C560" s="1" t="s">
        <v>771</v>
      </c>
      <c r="D560" s="1" t="s">
        <v>2915</v>
      </c>
      <c r="G560" s="1" t="s">
        <v>774</v>
      </c>
      <c r="H560" s="1" t="s">
        <v>77</v>
      </c>
      <c r="I560" s="1" t="s">
        <v>43</v>
      </c>
      <c r="J560" s="1" t="s">
        <v>6954</v>
      </c>
      <c r="K560" s="1" t="s">
        <v>44</v>
      </c>
      <c r="L560" s="1" t="s">
        <v>105</v>
      </c>
      <c r="M560" s="1" t="s">
        <v>45</v>
      </c>
      <c r="N560" s="1" t="s">
        <v>46</v>
      </c>
      <c r="O560" s="1" t="s">
        <v>46</v>
      </c>
      <c r="P560" s="1" t="s">
        <v>2934</v>
      </c>
      <c r="Q560" s="1">
        <f xml:space="preserve"> 2018-O560</f>
        <v>2018</v>
      </c>
      <c r="R560">
        <v>2.5</v>
      </c>
      <c r="S560" s="1" t="s">
        <v>58</v>
      </c>
      <c r="T560" s="2">
        <f>+R560</f>
        <v>2.5</v>
      </c>
      <c r="U560" s="1" t="s">
        <v>93</v>
      </c>
      <c r="V560" s="1" t="s">
        <v>60</v>
      </c>
      <c r="W560" s="1" t="s">
        <v>61</v>
      </c>
    </row>
    <row r="561" spans="1:24" x14ac:dyDescent="0.25">
      <c r="A561" s="1" t="s">
        <v>2929</v>
      </c>
      <c r="B561" s="1" t="s">
        <v>37</v>
      </c>
      <c r="C561" s="1" t="s">
        <v>771</v>
      </c>
      <c r="D561" s="1" t="s">
        <v>2915</v>
      </c>
      <c r="G561" s="1" t="s">
        <v>774</v>
      </c>
      <c r="H561" s="1" t="s">
        <v>77</v>
      </c>
      <c r="I561" s="1" t="s">
        <v>43</v>
      </c>
      <c r="J561" s="1" t="s">
        <v>6954</v>
      </c>
      <c r="K561" s="1" t="s">
        <v>44</v>
      </c>
      <c r="L561" s="1" t="s">
        <v>105</v>
      </c>
      <c r="M561" s="1" t="s">
        <v>45</v>
      </c>
      <c r="N561" s="1" t="s">
        <v>46</v>
      </c>
      <c r="O561" s="1" t="s">
        <v>46</v>
      </c>
      <c r="P561" s="1" t="s">
        <v>174</v>
      </c>
      <c r="Q561" s="1">
        <f xml:space="preserve"> 2018-O561</f>
        <v>2018</v>
      </c>
      <c r="R561">
        <v>10</v>
      </c>
      <c r="S561" s="1" t="s">
        <v>58</v>
      </c>
      <c r="T561" s="2">
        <f>+R561</f>
        <v>10</v>
      </c>
      <c r="U561" s="1" t="s">
        <v>93</v>
      </c>
      <c r="V561" s="1" t="s">
        <v>167</v>
      </c>
    </row>
    <row r="562" spans="1:24" x14ac:dyDescent="0.25">
      <c r="A562" s="1" t="s">
        <v>2925</v>
      </c>
      <c r="B562" s="1" t="s">
        <v>69</v>
      </c>
      <c r="C562" s="1" t="s">
        <v>771</v>
      </c>
      <c r="D562" s="1" t="s">
        <v>2915</v>
      </c>
      <c r="G562" s="1" t="s">
        <v>774</v>
      </c>
      <c r="H562" s="1" t="s">
        <v>77</v>
      </c>
      <c r="I562" s="1" t="s">
        <v>43</v>
      </c>
      <c r="J562" s="1" t="s">
        <v>6954</v>
      </c>
      <c r="K562" s="1" t="s">
        <v>44</v>
      </c>
      <c r="L562" s="1" t="s">
        <v>105</v>
      </c>
      <c r="M562" s="1" t="s">
        <v>45</v>
      </c>
      <c r="N562" s="1" t="s">
        <v>46</v>
      </c>
      <c r="O562" s="1" t="s">
        <v>46</v>
      </c>
      <c r="P562" s="1" t="s">
        <v>2927</v>
      </c>
      <c r="Q562" s="1">
        <f xml:space="preserve"> 2018-O562</f>
        <v>2018</v>
      </c>
      <c r="R562">
        <v>2</v>
      </c>
      <c r="S562" s="1" t="s">
        <v>58</v>
      </c>
      <c r="T562" s="2">
        <f>+R562</f>
        <v>2</v>
      </c>
      <c r="U562" s="1" t="s">
        <v>93</v>
      </c>
      <c r="V562" s="1" t="s">
        <v>83</v>
      </c>
      <c r="X562" s="1" t="s">
        <v>260</v>
      </c>
    </row>
    <row r="563" spans="1:24" x14ac:dyDescent="0.25">
      <c r="A563" s="1" t="s">
        <v>2922</v>
      </c>
      <c r="B563" s="1" t="s">
        <v>103</v>
      </c>
      <c r="C563" s="1" t="s">
        <v>771</v>
      </c>
      <c r="D563" s="1" t="s">
        <v>2915</v>
      </c>
      <c r="G563" s="1" t="s">
        <v>774</v>
      </c>
      <c r="H563" s="1" t="s">
        <v>77</v>
      </c>
      <c r="I563" s="1" t="s">
        <v>43</v>
      </c>
      <c r="J563" s="1" t="s">
        <v>6954</v>
      </c>
      <c r="K563" s="1" t="s">
        <v>44</v>
      </c>
      <c r="L563" s="1" t="s">
        <v>105</v>
      </c>
      <c r="M563" s="1" t="s">
        <v>45</v>
      </c>
      <c r="N563" s="1" t="s">
        <v>46</v>
      </c>
      <c r="O563" s="1" t="s">
        <v>46</v>
      </c>
      <c r="P563" s="1" t="s">
        <v>2164</v>
      </c>
      <c r="Q563" s="1">
        <f xml:space="preserve"> 2018-O563</f>
        <v>2018</v>
      </c>
      <c r="R563">
        <v>4</v>
      </c>
      <c r="S563" s="1" t="s">
        <v>58</v>
      </c>
      <c r="T563" s="2">
        <f>+R563</f>
        <v>4</v>
      </c>
      <c r="U563" s="1" t="s">
        <v>93</v>
      </c>
      <c r="V563" s="1" t="s">
        <v>167</v>
      </c>
    </row>
    <row r="564" spans="1:24" x14ac:dyDescent="0.25">
      <c r="A564" s="1" t="s">
        <v>2920</v>
      </c>
      <c r="B564" s="1" t="s">
        <v>100</v>
      </c>
      <c r="C564" s="1" t="s">
        <v>771</v>
      </c>
      <c r="D564" s="1" t="s">
        <v>2915</v>
      </c>
      <c r="G564" s="1" t="s">
        <v>774</v>
      </c>
      <c r="H564" s="1" t="s">
        <v>77</v>
      </c>
      <c r="I564" s="1" t="s">
        <v>43</v>
      </c>
      <c r="J564" s="1" t="s">
        <v>6954</v>
      </c>
      <c r="K564" s="1" t="s">
        <v>44</v>
      </c>
      <c r="L564" s="1" t="s">
        <v>105</v>
      </c>
      <c r="M564" s="1" t="s">
        <v>45</v>
      </c>
      <c r="N564" s="1" t="s">
        <v>46</v>
      </c>
      <c r="O564" s="1" t="s">
        <v>46</v>
      </c>
      <c r="P564" s="1" t="s">
        <v>1056</v>
      </c>
      <c r="Q564" s="1">
        <f xml:space="preserve"> 2018-O564</f>
        <v>2018</v>
      </c>
      <c r="R564">
        <v>480</v>
      </c>
      <c r="S564" s="1" t="s">
        <v>58</v>
      </c>
      <c r="T564" s="2">
        <f>+R564</f>
        <v>480</v>
      </c>
      <c r="U564" s="1" t="s">
        <v>82</v>
      </c>
      <c r="V564" s="1" t="s">
        <v>83</v>
      </c>
      <c r="X564" s="1" t="s">
        <v>4255</v>
      </c>
    </row>
    <row r="565" spans="1:24" x14ac:dyDescent="0.25">
      <c r="A565" s="1" t="s">
        <v>2918</v>
      </c>
      <c r="B565" s="1" t="s">
        <v>97</v>
      </c>
      <c r="C565" s="1" t="s">
        <v>771</v>
      </c>
      <c r="D565" s="1" t="s">
        <v>2915</v>
      </c>
      <c r="G565" s="1" t="s">
        <v>774</v>
      </c>
      <c r="H565" s="1" t="s">
        <v>77</v>
      </c>
      <c r="I565" s="1" t="s">
        <v>43</v>
      </c>
      <c r="J565" s="1" t="s">
        <v>6954</v>
      </c>
      <c r="K565" s="1" t="s">
        <v>44</v>
      </c>
      <c r="L565" s="1" t="s">
        <v>105</v>
      </c>
      <c r="M565" s="1" t="s">
        <v>45</v>
      </c>
      <c r="N565" s="1" t="s">
        <v>46</v>
      </c>
      <c r="O565" s="1" t="s">
        <v>46</v>
      </c>
      <c r="P565" s="1" t="s">
        <v>2416</v>
      </c>
      <c r="Q565" s="1">
        <f xml:space="preserve"> 2018-O565</f>
        <v>2018</v>
      </c>
      <c r="R565">
        <v>10</v>
      </c>
      <c r="S565" s="1" t="s">
        <v>58</v>
      </c>
      <c r="T565" s="2">
        <f>+R565</f>
        <v>10</v>
      </c>
      <c r="U565" s="1" t="s">
        <v>93</v>
      </c>
      <c r="V565" s="1" t="s">
        <v>83</v>
      </c>
      <c r="X565" s="1" t="s">
        <v>260</v>
      </c>
    </row>
    <row r="566" spans="1:24" x14ac:dyDescent="0.25">
      <c r="A566" s="1" t="s">
        <v>2916</v>
      </c>
      <c r="B566" s="1" t="s">
        <v>94</v>
      </c>
      <c r="C566" s="1" t="s">
        <v>771</v>
      </c>
      <c r="D566" s="1" t="s">
        <v>2915</v>
      </c>
      <c r="G566" s="1" t="s">
        <v>774</v>
      </c>
      <c r="H566" s="1" t="s">
        <v>77</v>
      </c>
      <c r="I566" s="1" t="s">
        <v>43</v>
      </c>
      <c r="J566" s="1" t="s">
        <v>6954</v>
      </c>
      <c r="K566" s="1" t="s">
        <v>44</v>
      </c>
      <c r="L566" s="1" t="s">
        <v>105</v>
      </c>
      <c r="M566" s="1" t="s">
        <v>45</v>
      </c>
      <c r="N566" s="1" t="s">
        <v>46</v>
      </c>
      <c r="O566" s="1" t="s">
        <v>46</v>
      </c>
      <c r="P566" s="1" t="s">
        <v>752</v>
      </c>
      <c r="Q566" s="1">
        <f xml:space="preserve"> 2018-O566</f>
        <v>2018</v>
      </c>
      <c r="R566">
        <v>10</v>
      </c>
      <c r="S566" s="1" t="s">
        <v>58</v>
      </c>
      <c r="T566" s="2">
        <f>+R566</f>
        <v>10</v>
      </c>
      <c r="U566" s="1" t="s">
        <v>93</v>
      </c>
      <c r="V566" s="1" t="s">
        <v>83</v>
      </c>
      <c r="X566" s="1" t="s">
        <v>264</v>
      </c>
    </row>
    <row r="567" spans="1:24" x14ac:dyDescent="0.25">
      <c r="A567" s="1" t="s">
        <v>2913</v>
      </c>
      <c r="B567" s="1" t="s">
        <v>92</v>
      </c>
      <c r="C567" s="1" t="s">
        <v>771</v>
      </c>
      <c r="D567" s="1" t="s">
        <v>2915</v>
      </c>
      <c r="G567" s="1" t="s">
        <v>774</v>
      </c>
      <c r="H567" s="1" t="s">
        <v>77</v>
      </c>
      <c r="I567" s="1" t="s">
        <v>43</v>
      </c>
      <c r="J567" s="1" t="s">
        <v>6954</v>
      </c>
      <c r="K567" s="1" t="s">
        <v>44</v>
      </c>
      <c r="L567" s="1" t="s">
        <v>105</v>
      </c>
      <c r="M567" s="1" t="s">
        <v>45</v>
      </c>
      <c r="N567" s="1" t="s">
        <v>46</v>
      </c>
      <c r="O567" s="1" t="s">
        <v>46</v>
      </c>
      <c r="P567" s="1" t="s">
        <v>1355</v>
      </c>
      <c r="Q567" s="1">
        <f xml:space="preserve"> 2018-O567</f>
        <v>2018</v>
      </c>
      <c r="R567">
        <v>10</v>
      </c>
      <c r="S567" s="1" t="s">
        <v>58</v>
      </c>
      <c r="T567" s="2">
        <f>+R567</f>
        <v>10</v>
      </c>
      <c r="U567" s="1" t="s">
        <v>93</v>
      </c>
      <c r="V567" s="1" t="s">
        <v>211</v>
      </c>
    </row>
    <row r="568" spans="1:24" x14ac:dyDescent="0.25">
      <c r="A568" s="1" t="s">
        <v>2908</v>
      </c>
      <c r="B568" s="1" t="s">
        <v>2909</v>
      </c>
      <c r="C568" s="1" t="s">
        <v>2242</v>
      </c>
      <c r="D568" s="1" t="s">
        <v>1164</v>
      </c>
      <c r="G568" s="1" t="s">
        <v>774</v>
      </c>
      <c r="H568" s="1" t="s">
        <v>77</v>
      </c>
      <c r="I568" s="1" t="s">
        <v>263</v>
      </c>
      <c r="J568" s="1" t="s">
        <v>6950</v>
      </c>
      <c r="K568" s="1" t="s">
        <v>44</v>
      </c>
      <c r="L568" s="1" t="s">
        <v>775</v>
      </c>
      <c r="M568" s="1" t="s">
        <v>106</v>
      </c>
      <c r="N568" s="1" t="s">
        <v>98</v>
      </c>
      <c r="O568" s="1" t="s">
        <v>46</v>
      </c>
      <c r="P568" s="1" t="s">
        <v>2912</v>
      </c>
      <c r="Q568" s="1">
        <f xml:space="preserve"> 2018-O568</f>
        <v>2018</v>
      </c>
      <c r="R568">
        <v>50</v>
      </c>
      <c r="S568" s="1" t="s">
        <v>58</v>
      </c>
      <c r="T568" s="2">
        <f>+R568</f>
        <v>50</v>
      </c>
      <c r="U568" s="1" t="s">
        <v>93</v>
      </c>
      <c r="V568" s="1" t="s">
        <v>167</v>
      </c>
    </row>
    <row r="569" spans="1:24" x14ac:dyDescent="0.25">
      <c r="A569" s="1" t="s">
        <v>2905</v>
      </c>
      <c r="B569" s="1" t="s">
        <v>2906</v>
      </c>
      <c r="C569" s="1" t="s">
        <v>2242</v>
      </c>
      <c r="D569" s="1" t="s">
        <v>1164</v>
      </c>
      <c r="G569" s="1" t="s">
        <v>774</v>
      </c>
      <c r="H569" s="1" t="s">
        <v>77</v>
      </c>
      <c r="I569" s="1" t="s">
        <v>171</v>
      </c>
      <c r="J569" s="1" t="s">
        <v>6953</v>
      </c>
      <c r="K569" s="1" t="s">
        <v>44</v>
      </c>
      <c r="L569" s="1" t="s">
        <v>775</v>
      </c>
      <c r="M569" s="1" t="s">
        <v>106</v>
      </c>
      <c r="N569" s="1" t="s">
        <v>208</v>
      </c>
      <c r="O569" s="1" t="s">
        <v>46</v>
      </c>
      <c r="P569" s="1" t="s">
        <v>160</v>
      </c>
      <c r="Q569" s="1">
        <f xml:space="preserve"> 2018-O569</f>
        <v>2018</v>
      </c>
      <c r="R569">
        <v>1</v>
      </c>
      <c r="S569" s="1" t="s">
        <v>58</v>
      </c>
      <c r="T569" s="2">
        <f>+R569</f>
        <v>1</v>
      </c>
      <c r="U569" s="1" t="s">
        <v>93</v>
      </c>
      <c r="V569" s="1" t="s">
        <v>83</v>
      </c>
      <c r="X569" s="1" t="s">
        <v>260</v>
      </c>
    </row>
    <row r="570" spans="1:24" x14ac:dyDescent="0.25">
      <c r="A570" s="1" t="s">
        <v>2902</v>
      </c>
      <c r="B570" s="1" t="s">
        <v>2903</v>
      </c>
      <c r="C570" s="1" t="s">
        <v>2242</v>
      </c>
      <c r="D570" s="1" t="s">
        <v>1164</v>
      </c>
      <c r="G570" s="1" t="s">
        <v>774</v>
      </c>
      <c r="H570" s="1" t="s">
        <v>77</v>
      </c>
      <c r="I570" s="1" t="s">
        <v>171</v>
      </c>
      <c r="J570" s="1" t="s">
        <v>6953</v>
      </c>
      <c r="K570" s="1" t="s">
        <v>44</v>
      </c>
      <c r="L570" s="1" t="s">
        <v>775</v>
      </c>
      <c r="M570" s="1" t="s">
        <v>45</v>
      </c>
      <c r="N570" s="1" t="s">
        <v>46</v>
      </c>
      <c r="O570" s="1" t="s">
        <v>46</v>
      </c>
      <c r="P570" s="1" t="s">
        <v>149</v>
      </c>
      <c r="Q570" s="1">
        <f xml:space="preserve"> 2018-O570</f>
        <v>2018</v>
      </c>
      <c r="R570">
        <v>30</v>
      </c>
      <c r="S570" s="1" t="s">
        <v>58</v>
      </c>
      <c r="T570" s="2">
        <f>+R570</f>
        <v>30</v>
      </c>
      <c r="U570" s="1" t="s">
        <v>93</v>
      </c>
      <c r="V570" s="1" t="s">
        <v>167</v>
      </c>
    </row>
    <row r="571" spans="1:24" x14ac:dyDescent="0.25">
      <c r="A571" s="1" t="s">
        <v>2899</v>
      </c>
      <c r="B571" s="1" t="s">
        <v>2900</v>
      </c>
      <c r="C571" s="1" t="s">
        <v>2242</v>
      </c>
      <c r="D571" s="1" t="s">
        <v>1164</v>
      </c>
      <c r="G571" s="1" t="s">
        <v>774</v>
      </c>
      <c r="H571" s="1" t="s">
        <v>77</v>
      </c>
      <c r="I571" s="1" t="s">
        <v>171</v>
      </c>
      <c r="J571" s="1" t="s">
        <v>6953</v>
      </c>
      <c r="K571" s="1" t="s">
        <v>44</v>
      </c>
      <c r="L571" s="1" t="s">
        <v>775</v>
      </c>
      <c r="M571" s="1" t="s">
        <v>45</v>
      </c>
      <c r="N571" s="1" t="s">
        <v>46</v>
      </c>
      <c r="O571" s="1" t="s">
        <v>46</v>
      </c>
      <c r="P571" s="1" t="s">
        <v>210</v>
      </c>
      <c r="Q571" s="1">
        <f xml:space="preserve"> 2018-O571</f>
        <v>2018</v>
      </c>
      <c r="R571">
        <v>1</v>
      </c>
      <c r="S571" s="1" t="s">
        <v>58</v>
      </c>
      <c r="T571" s="2">
        <f>+R571</f>
        <v>1</v>
      </c>
      <c r="U571" s="1" t="s">
        <v>93</v>
      </c>
      <c r="V571" s="1" t="s">
        <v>83</v>
      </c>
      <c r="X571" s="1" t="s">
        <v>264</v>
      </c>
    </row>
    <row r="572" spans="1:24" x14ac:dyDescent="0.25">
      <c r="A572" s="1" t="s">
        <v>2896</v>
      </c>
      <c r="B572" s="1" t="s">
        <v>2897</v>
      </c>
      <c r="C572" s="1" t="s">
        <v>2242</v>
      </c>
      <c r="D572" s="1" t="s">
        <v>1164</v>
      </c>
      <c r="G572" s="1" t="s">
        <v>774</v>
      </c>
      <c r="H572" s="1" t="s">
        <v>77</v>
      </c>
      <c r="I572" s="1" t="s">
        <v>78</v>
      </c>
      <c r="J572" s="1" t="s">
        <v>78</v>
      </c>
      <c r="K572" s="1" t="s">
        <v>44</v>
      </c>
      <c r="L572" s="1" t="s">
        <v>775</v>
      </c>
      <c r="M572" s="1" t="s">
        <v>45</v>
      </c>
      <c r="N572" s="1" t="s">
        <v>46</v>
      </c>
      <c r="O572" s="1" t="s">
        <v>46</v>
      </c>
      <c r="P572" s="1" t="s">
        <v>205</v>
      </c>
      <c r="Q572" s="1">
        <f xml:space="preserve"> 2018-O572</f>
        <v>2018</v>
      </c>
      <c r="R572">
        <v>1</v>
      </c>
      <c r="S572" s="1" t="s">
        <v>58</v>
      </c>
      <c r="T572" s="2">
        <f>+R572</f>
        <v>1</v>
      </c>
      <c r="U572" s="1" t="s">
        <v>93</v>
      </c>
      <c r="V572" s="1" t="s">
        <v>60</v>
      </c>
      <c r="W572" s="1" t="s">
        <v>2200</v>
      </c>
    </row>
    <row r="573" spans="1:24" x14ac:dyDescent="0.25">
      <c r="A573" s="1" t="s">
        <v>2892</v>
      </c>
      <c r="B573" s="1" t="s">
        <v>2893</v>
      </c>
      <c r="C573" s="1" t="s">
        <v>2242</v>
      </c>
      <c r="D573" s="1" t="s">
        <v>1164</v>
      </c>
      <c r="G573" s="1" t="s">
        <v>774</v>
      </c>
      <c r="H573" s="1" t="s">
        <v>77</v>
      </c>
      <c r="I573" s="1" t="s">
        <v>78</v>
      </c>
      <c r="J573" s="1" t="s">
        <v>78</v>
      </c>
      <c r="K573" s="1" t="s">
        <v>44</v>
      </c>
      <c r="L573" s="1" t="s">
        <v>775</v>
      </c>
      <c r="M573" s="1" t="s">
        <v>45</v>
      </c>
      <c r="N573" s="1" t="s">
        <v>46</v>
      </c>
      <c r="O573" s="1" t="s">
        <v>46</v>
      </c>
      <c r="P573" s="1" t="s">
        <v>2895</v>
      </c>
      <c r="Q573" s="1">
        <f xml:space="preserve"> 2018-O573</f>
        <v>2018</v>
      </c>
      <c r="R573">
        <v>4</v>
      </c>
      <c r="S573" s="1" t="s">
        <v>58</v>
      </c>
      <c r="T573" s="2">
        <f>+R573</f>
        <v>4</v>
      </c>
      <c r="U573" s="1" t="s">
        <v>93</v>
      </c>
      <c r="V573" s="1" t="s">
        <v>167</v>
      </c>
    </row>
    <row r="574" spans="1:24" x14ac:dyDescent="0.25">
      <c r="A574" s="1" t="s">
        <v>2888</v>
      </c>
      <c r="B574" s="1" t="s">
        <v>2889</v>
      </c>
      <c r="C574" s="1" t="s">
        <v>2242</v>
      </c>
      <c r="D574" s="1" t="s">
        <v>1164</v>
      </c>
      <c r="G574" s="1" t="s">
        <v>774</v>
      </c>
      <c r="H574" s="1" t="s">
        <v>77</v>
      </c>
      <c r="I574" s="1" t="s">
        <v>171</v>
      </c>
      <c r="J574" s="1" t="s">
        <v>6953</v>
      </c>
      <c r="K574" s="1" t="s">
        <v>44</v>
      </c>
      <c r="L574" s="1" t="s">
        <v>775</v>
      </c>
      <c r="M574" s="1" t="s">
        <v>45</v>
      </c>
      <c r="N574" s="1" t="s">
        <v>46</v>
      </c>
      <c r="O574" s="1" t="s">
        <v>46</v>
      </c>
      <c r="P574" s="1" t="s">
        <v>2891</v>
      </c>
      <c r="Q574" s="1">
        <f xml:space="preserve"> 2018-O574</f>
        <v>2018</v>
      </c>
      <c r="R574">
        <v>41</v>
      </c>
      <c r="S574" s="1" t="s">
        <v>58</v>
      </c>
      <c r="T574" s="2">
        <f>+R574</f>
        <v>41</v>
      </c>
      <c r="U574" s="1" t="s">
        <v>93</v>
      </c>
      <c r="V574" s="1" t="s">
        <v>60</v>
      </c>
      <c r="W574" s="1" t="s">
        <v>61</v>
      </c>
    </row>
    <row r="575" spans="1:24" x14ac:dyDescent="0.25">
      <c r="A575" s="1" t="s">
        <v>2884</v>
      </c>
      <c r="B575" s="1" t="s">
        <v>2885</v>
      </c>
      <c r="C575" s="1" t="s">
        <v>2242</v>
      </c>
      <c r="D575" s="1" t="s">
        <v>1164</v>
      </c>
      <c r="G575" s="1" t="s">
        <v>774</v>
      </c>
      <c r="H575" s="1" t="s">
        <v>77</v>
      </c>
      <c r="I575" s="1" t="s">
        <v>78</v>
      </c>
      <c r="J575" s="1" t="s">
        <v>78</v>
      </c>
      <c r="K575" s="1" t="s">
        <v>44</v>
      </c>
      <c r="L575" s="1" t="s">
        <v>775</v>
      </c>
      <c r="M575" s="1" t="s">
        <v>45</v>
      </c>
      <c r="N575" s="1" t="s">
        <v>46</v>
      </c>
      <c r="O575" s="1" t="s">
        <v>46</v>
      </c>
      <c r="P575" s="1" t="s">
        <v>2887</v>
      </c>
      <c r="Q575" s="1">
        <f xml:space="preserve"> 2018-O575</f>
        <v>2018</v>
      </c>
      <c r="R575">
        <v>500</v>
      </c>
      <c r="S575" s="1" t="s">
        <v>58</v>
      </c>
      <c r="T575" s="2">
        <f>+R575</f>
        <v>500</v>
      </c>
      <c r="U575" s="1" t="s">
        <v>93</v>
      </c>
      <c r="V575" s="1" t="s">
        <v>167</v>
      </c>
    </row>
    <row r="576" spans="1:24" x14ac:dyDescent="0.25">
      <c r="A576" s="1" t="s">
        <v>2879</v>
      </c>
      <c r="B576" s="1" t="s">
        <v>2880</v>
      </c>
      <c r="C576" s="1" t="s">
        <v>2242</v>
      </c>
      <c r="D576" s="1" t="s">
        <v>1164</v>
      </c>
      <c r="G576" s="1" t="s">
        <v>774</v>
      </c>
      <c r="H576" s="1" t="s">
        <v>77</v>
      </c>
      <c r="I576" s="1" t="s">
        <v>263</v>
      </c>
      <c r="J576" s="1" t="s">
        <v>6950</v>
      </c>
      <c r="K576" s="1" t="s">
        <v>44</v>
      </c>
      <c r="L576" s="1" t="s">
        <v>775</v>
      </c>
      <c r="M576" s="1" t="s">
        <v>106</v>
      </c>
      <c r="N576" s="1" t="s">
        <v>156</v>
      </c>
      <c r="O576" s="1" t="s">
        <v>46</v>
      </c>
      <c r="P576" s="1" t="s">
        <v>2882</v>
      </c>
      <c r="Q576" s="1">
        <f xml:space="preserve"> 2018-O576</f>
        <v>2018</v>
      </c>
      <c r="R576">
        <v>40</v>
      </c>
      <c r="S576" s="1" t="s">
        <v>90</v>
      </c>
      <c r="T576" s="2">
        <f>+R576*0.0001</f>
        <v>4.0000000000000001E-3</v>
      </c>
      <c r="U576" s="1" t="s">
        <v>93</v>
      </c>
      <c r="V576" s="1" t="s">
        <v>49</v>
      </c>
    </row>
    <row r="577" spans="1:24" x14ac:dyDescent="0.25">
      <c r="A577" s="1" t="s">
        <v>2875</v>
      </c>
      <c r="B577" s="1" t="s">
        <v>2876</v>
      </c>
      <c r="C577" s="1" t="s">
        <v>2242</v>
      </c>
      <c r="D577" s="1" t="s">
        <v>1164</v>
      </c>
      <c r="G577" s="1" t="s">
        <v>774</v>
      </c>
      <c r="H577" s="1" t="s">
        <v>77</v>
      </c>
      <c r="I577" s="1" t="s">
        <v>43</v>
      </c>
      <c r="J577" s="1" t="s">
        <v>6954</v>
      </c>
      <c r="K577" s="1" t="s">
        <v>44</v>
      </c>
      <c r="L577" s="1" t="s">
        <v>775</v>
      </c>
      <c r="M577" s="1" t="s">
        <v>45</v>
      </c>
      <c r="N577" s="1" t="s">
        <v>46</v>
      </c>
      <c r="O577" s="1" t="s">
        <v>46</v>
      </c>
      <c r="P577" s="1" t="s">
        <v>2878</v>
      </c>
      <c r="Q577" s="1">
        <f xml:space="preserve"> 2018-O577</f>
        <v>2018</v>
      </c>
      <c r="R577">
        <v>232</v>
      </c>
      <c r="S577" s="1" t="s">
        <v>90</v>
      </c>
      <c r="T577" s="2">
        <f>+R577*0.0001</f>
        <v>2.3200000000000002E-2</v>
      </c>
      <c r="U577" s="1" t="s">
        <v>93</v>
      </c>
      <c r="V577" s="1" t="s">
        <v>167</v>
      </c>
    </row>
    <row r="578" spans="1:24" x14ac:dyDescent="0.25">
      <c r="A578" s="1" t="s">
        <v>2871</v>
      </c>
      <c r="B578" s="1" t="s">
        <v>2872</v>
      </c>
      <c r="C578" s="1" t="s">
        <v>2242</v>
      </c>
      <c r="D578" s="1" t="s">
        <v>1164</v>
      </c>
      <c r="G578" s="1" t="s">
        <v>774</v>
      </c>
      <c r="H578" s="1" t="s">
        <v>77</v>
      </c>
      <c r="I578" s="1" t="s">
        <v>171</v>
      </c>
      <c r="J578" s="1" t="s">
        <v>6953</v>
      </c>
      <c r="K578" s="1" t="s">
        <v>44</v>
      </c>
      <c r="L578" s="1" t="s">
        <v>775</v>
      </c>
      <c r="M578" s="1" t="s">
        <v>45</v>
      </c>
      <c r="N578" s="1" t="s">
        <v>46</v>
      </c>
      <c r="O578" s="1" t="s">
        <v>46</v>
      </c>
      <c r="P578" s="1" t="s">
        <v>2874</v>
      </c>
      <c r="Q578" s="1">
        <f xml:space="preserve"> 2018-O578</f>
        <v>2018</v>
      </c>
      <c r="R578">
        <v>28</v>
      </c>
      <c r="S578" s="1" t="s">
        <v>58</v>
      </c>
      <c r="T578" s="2">
        <f>+R578</f>
        <v>28</v>
      </c>
      <c r="U578" s="1" t="s">
        <v>93</v>
      </c>
      <c r="V578" s="1" t="s">
        <v>83</v>
      </c>
      <c r="X578" s="1" t="s">
        <v>264</v>
      </c>
    </row>
    <row r="579" spans="1:24" x14ac:dyDescent="0.25">
      <c r="A579" s="1" t="s">
        <v>2868</v>
      </c>
      <c r="B579" s="1" t="s">
        <v>2869</v>
      </c>
      <c r="C579" s="1" t="s">
        <v>2242</v>
      </c>
      <c r="D579" s="1" t="s">
        <v>2243</v>
      </c>
      <c r="G579" s="1" t="s">
        <v>774</v>
      </c>
      <c r="H579" s="1" t="s">
        <v>77</v>
      </c>
      <c r="I579" s="1" t="s">
        <v>171</v>
      </c>
      <c r="J579" s="1" t="s">
        <v>6953</v>
      </c>
      <c r="K579" s="1" t="s">
        <v>44</v>
      </c>
      <c r="L579" s="1" t="s">
        <v>775</v>
      </c>
      <c r="M579" s="1" t="s">
        <v>45</v>
      </c>
      <c r="N579" s="1" t="s">
        <v>46</v>
      </c>
      <c r="O579" s="1" t="s">
        <v>46</v>
      </c>
      <c r="P579" s="1" t="s">
        <v>1733</v>
      </c>
      <c r="Q579" s="1">
        <f xml:space="preserve"> 2018-O579</f>
        <v>2018</v>
      </c>
      <c r="R579">
        <v>28</v>
      </c>
      <c r="S579" s="1" t="s">
        <v>58</v>
      </c>
      <c r="T579" s="2">
        <f>+R579</f>
        <v>28</v>
      </c>
      <c r="U579" s="1" t="s">
        <v>93</v>
      </c>
      <c r="V579" s="1" t="s">
        <v>60</v>
      </c>
      <c r="W579" s="1" t="s">
        <v>61</v>
      </c>
    </row>
    <row r="580" spans="1:24" x14ac:dyDescent="0.25">
      <c r="A580" s="1" t="s">
        <v>2864</v>
      </c>
      <c r="B580" s="1" t="s">
        <v>2865</v>
      </c>
      <c r="C580" s="1" t="s">
        <v>2242</v>
      </c>
      <c r="D580" s="1" t="s">
        <v>1164</v>
      </c>
      <c r="G580" s="1" t="s">
        <v>774</v>
      </c>
      <c r="H580" s="1" t="s">
        <v>77</v>
      </c>
      <c r="I580" s="1" t="s">
        <v>78</v>
      </c>
      <c r="J580" s="1" t="s">
        <v>78</v>
      </c>
      <c r="K580" s="1" t="s">
        <v>44</v>
      </c>
      <c r="L580" s="1" t="s">
        <v>775</v>
      </c>
      <c r="M580" s="1" t="s">
        <v>45</v>
      </c>
      <c r="N580" s="1" t="s">
        <v>46</v>
      </c>
      <c r="O580" s="1" t="s">
        <v>46</v>
      </c>
      <c r="P580" s="1" t="s">
        <v>2867</v>
      </c>
      <c r="Q580" s="1">
        <f xml:space="preserve"> 2018-O580</f>
        <v>2018</v>
      </c>
      <c r="R580">
        <v>6</v>
      </c>
      <c r="S580" s="1" t="s">
        <v>58</v>
      </c>
      <c r="T580" s="2">
        <f>+R580</f>
        <v>6</v>
      </c>
      <c r="U580" s="1" t="s">
        <v>93</v>
      </c>
      <c r="V580" s="1" t="s">
        <v>167</v>
      </c>
    </row>
    <row r="581" spans="1:24" x14ac:dyDescent="0.25">
      <c r="A581" s="1" t="s">
        <v>2860</v>
      </c>
      <c r="B581" s="1" t="s">
        <v>2861</v>
      </c>
      <c r="C581" s="1" t="s">
        <v>2242</v>
      </c>
      <c r="D581" s="1" t="s">
        <v>1164</v>
      </c>
      <c r="G581" s="1" t="s">
        <v>774</v>
      </c>
      <c r="H581" s="1" t="s">
        <v>77</v>
      </c>
      <c r="I581" s="1" t="s">
        <v>171</v>
      </c>
      <c r="J581" s="1" t="s">
        <v>6953</v>
      </c>
      <c r="K581" s="1" t="s">
        <v>44</v>
      </c>
      <c r="L581" s="1" t="s">
        <v>775</v>
      </c>
      <c r="M581" s="1" t="s">
        <v>45</v>
      </c>
      <c r="N581" s="1" t="s">
        <v>46</v>
      </c>
      <c r="O581" s="1" t="s">
        <v>46</v>
      </c>
      <c r="P581" s="1" t="s">
        <v>2863</v>
      </c>
      <c r="Q581" s="1">
        <f xml:space="preserve"> 2018-O581</f>
        <v>2018</v>
      </c>
      <c r="R581">
        <v>1</v>
      </c>
      <c r="S581" s="1" t="s">
        <v>58</v>
      </c>
      <c r="T581" s="2">
        <f>+R581</f>
        <v>1</v>
      </c>
      <c r="U581" s="1" t="s">
        <v>82</v>
      </c>
      <c r="V581" s="1" t="s">
        <v>83</v>
      </c>
      <c r="X581" s="1" t="s">
        <v>264</v>
      </c>
    </row>
    <row r="582" spans="1:24" x14ac:dyDescent="0.25">
      <c r="A582" s="1" t="s">
        <v>2857</v>
      </c>
      <c r="B582" s="1" t="s">
        <v>2858</v>
      </c>
      <c r="C582" s="1" t="s">
        <v>2242</v>
      </c>
      <c r="D582" s="1" t="s">
        <v>2248</v>
      </c>
      <c r="G582" s="1" t="s">
        <v>774</v>
      </c>
      <c r="H582" s="1" t="s">
        <v>77</v>
      </c>
      <c r="I582" s="1" t="s">
        <v>171</v>
      </c>
      <c r="J582" s="1" t="s">
        <v>6953</v>
      </c>
      <c r="K582" s="1" t="s">
        <v>44</v>
      </c>
      <c r="L582" s="1" t="s">
        <v>775</v>
      </c>
      <c r="M582" s="1" t="s">
        <v>45</v>
      </c>
      <c r="N582" s="1" t="s">
        <v>46</v>
      </c>
      <c r="O582" s="1" t="s">
        <v>46</v>
      </c>
      <c r="P582" s="1" t="s">
        <v>1398</v>
      </c>
      <c r="Q582" s="1">
        <f xml:space="preserve"> 2018-O582</f>
        <v>2018</v>
      </c>
      <c r="R582">
        <v>0.33</v>
      </c>
      <c r="S582" s="1" t="s">
        <v>58</v>
      </c>
      <c r="T582" s="2">
        <f>+R582</f>
        <v>0.33</v>
      </c>
      <c r="U582" s="1" t="s">
        <v>82</v>
      </c>
      <c r="V582" s="1" t="s">
        <v>83</v>
      </c>
      <c r="X582" s="1" t="s">
        <v>260</v>
      </c>
    </row>
    <row r="583" spans="1:24" x14ac:dyDescent="0.25">
      <c r="A583" s="1" t="s">
        <v>2854</v>
      </c>
      <c r="B583" s="1" t="s">
        <v>2855</v>
      </c>
      <c r="C583" s="1" t="s">
        <v>2242</v>
      </c>
      <c r="D583" s="1" t="s">
        <v>1164</v>
      </c>
      <c r="G583" s="1" t="s">
        <v>774</v>
      </c>
      <c r="H583" s="1" t="s">
        <v>77</v>
      </c>
      <c r="I583" s="1" t="s">
        <v>78</v>
      </c>
      <c r="J583" s="1" t="s">
        <v>78</v>
      </c>
      <c r="K583" s="1" t="s">
        <v>44</v>
      </c>
      <c r="L583" s="1" t="s">
        <v>775</v>
      </c>
      <c r="M583" s="1" t="s">
        <v>45</v>
      </c>
      <c r="N583" s="1" t="s">
        <v>46</v>
      </c>
      <c r="O583" s="1" t="s">
        <v>46</v>
      </c>
      <c r="P583" s="1" t="s">
        <v>1398</v>
      </c>
      <c r="Q583" s="1">
        <f xml:space="preserve"> 2018-O583</f>
        <v>2018</v>
      </c>
      <c r="R583">
        <v>0.33</v>
      </c>
      <c r="S583" s="1" t="s">
        <v>58</v>
      </c>
      <c r="T583" s="2">
        <f>+R583</f>
        <v>0.33</v>
      </c>
      <c r="U583" s="1" t="s">
        <v>82</v>
      </c>
      <c r="V583" s="1" t="s">
        <v>83</v>
      </c>
      <c r="X583" s="1" t="s">
        <v>264</v>
      </c>
    </row>
    <row r="584" spans="1:24" x14ac:dyDescent="0.25">
      <c r="A584" s="1" t="s">
        <v>2851</v>
      </c>
      <c r="B584" s="1" t="s">
        <v>2852</v>
      </c>
      <c r="C584" s="1" t="s">
        <v>2242</v>
      </c>
      <c r="D584" s="1" t="s">
        <v>2243</v>
      </c>
      <c r="G584" s="1" t="s">
        <v>774</v>
      </c>
      <c r="H584" s="1" t="s">
        <v>77</v>
      </c>
      <c r="I584" s="1" t="s">
        <v>171</v>
      </c>
      <c r="J584" s="1" t="s">
        <v>6953</v>
      </c>
      <c r="K584" s="1" t="s">
        <v>44</v>
      </c>
      <c r="L584" s="1" t="s">
        <v>775</v>
      </c>
      <c r="M584" s="1" t="s">
        <v>106</v>
      </c>
      <c r="N584" s="1" t="s">
        <v>62</v>
      </c>
      <c r="O584" s="1" t="s">
        <v>46</v>
      </c>
      <c r="P584" s="1" t="s">
        <v>2278</v>
      </c>
      <c r="Q584" s="1">
        <f xml:space="preserve"> 2018-O584</f>
        <v>2018</v>
      </c>
      <c r="R584">
        <v>30</v>
      </c>
      <c r="S584" s="1" t="s">
        <v>58</v>
      </c>
      <c r="T584" s="2">
        <f>+R584</f>
        <v>30</v>
      </c>
      <c r="U584" s="1" t="s">
        <v>93</v>
      </c>
      <c r="V584" s="1" t="s">
        <v>167</v>
      </c>
    </row>
    <row r="585" spans="1:24" x14ac:dyDescent="0.25">
      <c r="A585" s="1" t="s">
        <v>2848</v>
      </c>
      <c r="B585" s="1" t="s">
        <v>2849</v>
      </c>
      <c r="C585" s="1" t="s">
        <v>2242</v>
      </c>
      <c r="D585" s="1" t="s">
        <v>1164</v>
      </c>
      <c r="G585" s="1" t="s">
        <v>774</v>
      </c>
      <c r="H585" s="1" t="s">
        <v>77</v>
      </c>
      <c r="I585" s="1" t="s">
        <v>78</v>
      </c>
      <c r="J585" s="1" t="s">
        <v>78</v>
      </c>
      <c r="K585" s="1" t="s">
        <v>44</v>
      </c>
      <c r="L585" s="1" t="s">
        <v>2678</v>
      </c>
      <c r="M585" s="1" t="s">
        <v>45</v>
      </c>
      <c r="N585" s="1" t="s">
        <v>46</v>
      </c>
      <c r="O585" s="1" t="s">
        <v>46</v>
      </c>
      <c r="P585" s="1" t="s">
        <v>1398</v>
      </c>
      <c r="Q585" s="1">
        <f xml:space="preserve"> 2018-O585</f>
        <v>2018</v>
      </c>
      <c r="R585">
        <v>6.5</v>
      </c>
      <c r="S585" s="1" t="s">
        <v>58</v>
      </c>
      <c r="T585" s="2">
        <f>+R585</f>
        <v>6.5</v>
      </c>
      <c r="U585" s="1" t="s">
        <v>93</v>
      </c>
      <c r="V585" s="1" t="s">
        <v>83</v>
      </c>
      <c r="X585" s="1" t="s">
        <v>264</v>
      </c>
    </row>
    <row r="586" spans="1:24" x14ac:dyDescent="0.25">
      <c r="A586" s="1" t="s">
        <v>2843</v>
      </c>
      <c r="B586" s="1" t="s">
        <v>2844</v>
      </c>
      <c r="C586" s="1" t="s">
        <v>2242</v>
      </c>
      <c r="D586" s="1" t="s">
        <v>2248</v>
      </c>
      <c r="G586" s="1" t="s">
        <v>774</v>
      </c>
      <c r="H586" s="1" t="s">
        <v>6948</v>
      </c>
      <c r="I586" s="1" t="s">
        <v>171</v>
      </c>
      <c r="J586" s="1" t="s">
        <v>6953</v>
      </c>
      <c r="K586" s="1" t="s">
        <v>44</v>
      </c>
      <c r="L586" s="1" t="s">
        <v>775</v>
      </c>
      <c r="M586" s="1" t="s">
        <v>45</v>
      </c>
      <c r="N586" s="1" t="s">
        <v>46</v>
      </c>
      <c r="O586" s="1" t="s">
        <v>46</v>
      </c>
      <c r="P586" s="1" t="s">
        <v>2846</v>
      </c>
      <c r="Q586" s="1">
        <f xml:space="preserve"> 2018-O586</f>
        <v>2018</v>
      </c>
      <c r="R586">
        <v>6.5</v>
      </c>
      <c r="S586" s="1" t="s">
        <v>58</v>
      </c>
      <c r="T586" s="2">
        <f>+R586</f>
        <v>6.5</v>
      </c>
      <c r="U586" s="1" t="s">
        <v>93</v>
      </c>
      <c r="V586" s="1" t="s">
        <v>60</v>
      </c>
      <c r="W586" s="1" t="s">
        <v>61</v>
      </c>
    </row>
    <row r="587" spans="1:24" x14ac:dyDescent="0.25">
      <c r="A587" s="1" t="s">
        <v>2839</v>
      </c>
      <c r="B587" s="1" t="s">
        <v>2840</v>
      </c>
      <c r="C587" s="1" t="s">
        <v>2242</v>
      </c>
      <c r="D587" s="1" t="s">
        <v>1164</v>
      </c>
      <c r="G587" s="1" t="s">
        <v>774</v>
      </c>
      <c r="H587" s="1" t="s">
        <v>77</v>
      </c>
      <c r="I587" s="1" t="s">
        <v>43</v>
      </c>
      <c r="J587" s="1" t="s">
        <v>6954</v>
      </c>
      <c r="K587" s="1" t="s">
        <v>44</v>
      </c>
      <c r="L587" s="1" t="s">
        <v>775</v>
      </c>
      <c r="M587" s="1" t="s">
        <v>45</v>
      </c>
      <c r="N587" s="1" t="s">
        <v>46</v>
      </c>
      <c r="O587" s="1" t="s">
        <v>46</v>
      </c>
      <c r="P587" s="1" t="s">
        <v>2842</v>
      </c>
      <c r="Q587" s="1">
        <f xml:space="preserve"> 2018-O587</f>
        <v>2018</v>
      </c>
      <c r="R587">
        <v>20</v>
      </c>
      <c r="S587" s="1" t="s">
        <v>58</v>
      </c>
      <c r="T587" s="2">
        <f>+R587</f>
        <v>20</v>
      </c>
      <c r="U587" s="1" t="s">
        <v>93</v>
      </c>
      <c r="V587" s="1" t="s">
        <v>167</v>
      </c>
    </row>
    <row r="588" spans="1:24" x14ac:dyDescent="0.25">
      <c r="A588" s="1" t="s">
        <v>2835</v>
      </c>
      <c r="B588" s="1" t="s">
        <v>2836</v>
      </c>
      <c r="C588" s="1" t="s">
        <v>2242</v>
      </c>
      <c r="D588" s="1" t="s">
        <v>1164</v>
      </c>
      <c r="G588" s="1" t="s">
        <v>774</v>
      </c>
      <c r="H588" s="1" t="s">
        <v>77</v>
      </c>
      <c r="I588" s="1" t="s">
        <v>78</v>
      </c>
      <c r="J588" s="1" t="s">
        <v>78</v>
      </c>
      <c r="K588" s="1" t="s">
        <v>44</v>
      </c>
      <c r="L588" s="1" t="s">
        <v>775</v>
      </c>
      <c r="M588" s="1" t="s">
        <v>45</v>
      </c>
      <c r="N588" s="1" t="s">
        <v>46</v>
      </c>
      <c r="O588" s="1" t="s">
        <v>46</v>
      </c>
      <c r="P588" s="1" t="s">
        <v>174</v>
      </c>
      <c r="Q588" s="1">
        <f xml:space="preserve"> 2018-O588</f>
        <v>2018</v>
      </c>
      <c r="R588">
        <v>14</v>
      </c>
      <c r="S588" s="1" t="s">
        <v>58</v>
      </c>
      <c r="T588" s="2">
        <f>+R588</f>
        <v>14</v>
      </c>
      <c r="U588" s="1" t="s">
        <v>68</v>
      </c>
      <c r="V588" s="1" t="s">
        <v>60</v>
      </c>
      <c r="W588" s="1" t="s">
        <v>61</v>
      </c>
    </row>
    <row r="589" spans="1:24" x14ac:dyDescent="0.25">
      <c r="A589" s="1" t="s">
        <v>2832</v>
      </c>
      <c r="B589" s="1" t="s">
        <v>2833</v>
      </c>
      <c r="C589" s="1" t="s">
        <v>2242</v>
      </c>
      <c r="D589" s="1" t="s">
        <v>1164</v>
      </c>
      <c r="G589" s="1" t="s">
        <v>774</v>
      </c>
      <c r="H589" s="1" t="s">
        <v>77</v>
      </c>
      <c r="I589" s="1" t="s">
        <v>171</v>
      </c>
      <c r="J589" s="1" t="s">
        <v>6953</v>
      </c>
      <c r="K589" s="1" t="s">
        <v>44</v>
      </c>
      <c r="L589" s="1" t="s">
        <v>775</v>
      </c>
      <c r="M589" s="1" t="s">
        <v>45</v>
      </c>
      <c r="N589" s="1" t="s">
        <v>46</v>
      </c>
      <c r="O589" s="1" t="s">
        <v>46</v>
      </c>
      <c r="P589" s="1" t="s">
        <v>174</v>
      </c>
      <c r="Q589" s="1">
        <f xml:space="preserve"> 2018-O589</f>
        <v>2018</v>
      </c>
      <c r="R589">
        <v>2</v>
      </c>
      <c r="S589" s="1" t="s">
        <v>58</v>
      </c>
      <c r="T589" s="2">
        <f>+R589</f>
        <v>2</v>
      </c>
      <c r="U589" s="1" t="s">
        <v>93</v>
      </c>
      <c r="V589" s="1" t="s">
        <v>167</v>
      </c>
    </row>
    <row r="590" spans="1:24" x14ac:dyDescent="0.25">
      <c r="A590" s="1" t="s">
        <v>2827</v>
      </c>
      <c r="B590" s="1" t="s">
        <v>2828</v>
      </c>
      <c r="C590" s="1" t="s">
        <v>2242</v>
      </c>
      <c r="D590" s="1" t="s">
        <v>2248</v>
      </c>
      <c r="G590" s="1" t="s">
        <v>774</v>
      </c>
      <c r="H590" s="1" t="s">
        <v>77</v>
      </c>
      <c r="I590" s="1" t="s">
        <v>171</v>
      </c>
      <c r="J590" s="1" t="s">
        <v>6953</v>
      </c>
      <c r="K590" s="1" t="s">
        <v>44</v>
      </c>
      <c r="L590" s="1" t="s">
        <v>775</v>
      </c>
      <c r="M590" s="1" t="s">
        <v>45</v>
      </c>
      <c r="N590" s="1" t="s">
        <v>46</v>
      </c>
      <c r="O590" s="1" t="s">
        <v>46</v>
      </c>
      <c r="P590" s="1" t="s">
        <v>2238</v>
      </c>
      <c r="Q590" s="1">
        <f xml:space="preserve"> 2018-O590</f>
        <v>2018</v>
      </c>
      <c r="R590">
        <v>4</v>
      </c>
      <c r="S590" s="1" t="s">
        <v>58</v>
      </c>
      <c r="T590" s="2">
        <f>+R590</f>
        <v>4</v>
      </c>
      <c r="U590" s="1" t="s">
        <v>93</v>
      </c>
      <c r="V590" s="1" t="s">
        <v>83</v>
      </c>
      <c r="X590" s="1" t="s">
        <v>260</v>
      </c>
    </row>
    <row r="591" spans="1:24" x14ac:dyDescent="0.25">
      <c r="A591" s="1" t="s">
        <v>2823</v>
      </c>
      <c r="B591" s="1" t="s">
        <v>2824</v>
      </c>
      <c r="C591" s="1" t="s">
        <v>2242</v>
      </c>
      <c r="D591" s="1" t="s">
        <v>2248</v>
      </c>
      <c r="G591" s="1" t="s">
        <v>774</v>
      </c>
      <c r="H591" s="1" t="s">
        <v>77</v>
      </c>
      <c r="I591" s="1" t="s">
        <v>171</v>
      </c>
      <c r="J591" s="1" t="s">
        <v>6953</v>
      </c>
      <c r="K591" s="1" t="s">
        <v>44</v>
      </c>
      <c r="L591" s="1" t="s">
        <v>775</v>
      </c>
      <c r="M591" s="1" t="s">
        <v>45</v>
      </c>
      <c r="N591" s="1" t="s">
        <v>46</v>
      </c>
      <c r="O591" s="1" t="s">
        <v>46</v>
      </c>
      <c r="P591" s="1" t="s">
        <v>2063</v>
      </c>
      <c r="Q591" s="1">
        <f xml:space="preserve"> 2018-O591</f>
        <v>2018</v>
      </c>
      <c r="R591">
        <v>0.5</v>
      </c>
      <c r="S591" s="1" t="s">
        <v>58</v>
      </c>
      <c r="T591" s="2">
        <f>+R591</f>
        <v>0.5</v>
      </c>
      <c r="U591" s="1" t="s">
        <v>93</v>
      </c>
      <c r="V591" s="1" t="s">
        <v>60</v>
      </c>
      <c r="W591" s="1" t="s">
        <v>61</v>
      </c>
    </row>
    <row r="592" spans="1:24" x14ac:dyDescent="0.25">
      <c r="A592" s="1" t="s">
        <v>2819</v>
      </c>
      <c r="B592" s="1" t="s">
        <v>2820</v>
      </c>
      <c r="C592" s="1" t="s">
        <v>2242</v>
      </c>
      <c r="D592" s="1" t="s">
        <v>2808</v>
      </c>
      <c r="G592" s="1" t="s">
        <v>774</v>
      </c>
      <c r="H592" s="1" t="s">
        <v>77</v>
      </c>
      <c r="I592" s="1" t="s">
        <v>263</v>
      </c>
      <c r="J592" s="1" t="s">
        <v>6950</v>
      </c>
      <c r="K592" s="1" t="s">
        <v>44</v>
      </c>
      <c r="L592" s="1" t="s">
        <v>775</v>
      </c>
      <c r="M592" s="1" t="s">
        <v>106</v>
      </c>
      <c r="N592" s="1" t="s">
        <v>47</v>
      </c>
      <c r="O592" s="1" t="s">
        <v>46</v>
      </c>
      <c r="P592" s="1" t="s">
        <v>2822</v>
      </c>
      <c r="Q592" s="1">
        <f xml:space="preserve"> 2018-O592</f>
        <v>2018</v>
      </c>
      <c r="R592">
        <v>11.6</v>
      </c>
      <c r="S592" s="1" t="s">
        <v>58</v>
      </c>
      <c r="T592" s="2">
        <f>+R592</f>
        <v>11.6</v>
      </c>
      <c r="U592" s="1" t="s">
        <v>93</v>
      </c>
      <c r="V592" s="1" t="s">
        <v>83</v>
      </c>
      <c r="X592" s="1" t="s">
        <v>289</v>
      </c>
    </row>
    <row r="593" spans="1:24" x14ac:dyDescent="0.25">
      <c r="A593" s="1" t="s">
        <v>2816</v>
      </c>
      <c r="B593" s="1" t="s">
        <v>2817</v>
      </c>
      <c r="C593" s="1" t="s">
        <v>2242</v>
      </c>
      <c r="D593" s="1" t="s">
        <v>2808</v>
      </c>
      <c r="G593" s="1" t="s">
        <v>774</v>
      </c>
      <c r="H593" s="1" t="s">
        <v>77</v>
      </c>
      <c r="I593" s="1" t="s">
        <v>171</v>
      </c>
      <c r="J593" s="1" t="s">
        <v>6953</v>
      </c>
      <c r="K593" s="1" t="s">
        <v>44</v>
      </c>
      <c r="L593" s="1" t="s">
        <v>775</v>
      </c>
      <c r="M593" s="1" t="s">
        <v>45</v>
      </c>
      <c r="N593" s="1" t="s">
        <v>46</v>
      </c>
      <c r="O593" s="1" t="s">
        <v>46</v>
      </c>
      <c r="P593" s="1" t="s">
        <v>2289</v>
      </c>
      <c r="Q593" s="1">
        <f xml:space="preserve"> 2018-O593</f>
        <v>2018</v>
      </c>
      <c r="R593">
        <v>11.6</v>
      </c>
      <c r="S593" s="1" t="s">
        <v>58</v>
      </c>
      <c r="T593" s="2">
        <f>+R593</f>
        <v>11.6</v>
      </c>
      <c r="U593" s="1" t="s">
        <v>93</v>
      </c>
      <c r="V593" s="1" t="s">
        <v>83</v>
      </c>
      <c r="X593" s="1" t="s">
        <v>260</v>
      </c>
    </row>
    <row r="594" spans="1:24" x14ac:dyDescent="0.25">
      <c r="A594" s="1" t="s">
        <v>2813</v>
      </c>
      <c r="B594" s="1" t="s">
        <v>2814</v>
      </c>
      <c r="C594" s="1" t="s">
        <v>2242</v>
      </c>
      <c r="D594" s="1" t="s">
        <v>2808</v>
      </c>
      <c r="G594" s="1" t="s">
        <v>774</v>
      </c>
      <c r="H594" s="1" t="s">
        <v>77</v>
      </c>
      <c r="I594" s="1" t="s">
        <v>171</v>
      </c>
      <c r="J594" s="1" t="s">
        <v>6953</v>
      </c>
      <c r="K594" s="1" t="s">
        <v>44</v>
      </c>
      <c r="L594" s="1" t="s">
        <v>775</v>
      </c>
      <c r="M594" s="1" t="s">
        <v>45</v>
      </c>
      <c r="N594" s="1" t="s">
        <v>46</v>
      </c>
      <c r="O594" s="1" t="s">
        <v>46</v>
      </c>
      <c r="P594" s="1" t="s">
        <v>138</v>
      </c>
      <c r="Q594" s="1">
        <f xml:space="preserve"> 2018-O594</f>
        <v>2018</v>
      </c>
      <c r="R594">
        <v>11.6</v>
      </c>
      <c r="S594" s="1" t="s">
        <v>58</v>
      </c>
      <c r="T594" s="2">
        <f>+R594</f>
        <v>11.6</v>
      </c>
      <c r="U594" s="1" t="s">
        <v>93</v>
      </c>
      <c r="V594" s="1" t="s">
        <v>60</v>
      </c>
      <c r="W594" s="1" t="s">
        <v>61</v>
      </c>
    </row>
    <row r="595" spans="1:24" x14ac:dyDescent="0.25">
      <c r="A595" s="1" t="s">
        <v>2810</v>
      </c>
      <c r="B595" s="1" t="s">
        <v>2811</v>
      </c>
      <c r="C595" s="1" t="s">
        <v>2242</v>
      </c>
      <c r="D595" s="1" t="s">
        <v>2808</v>
      </c>
      <c r="G595" s="1" t="s">
        <v>774</v>
      </c>
      <c r="H595" s="1" t="s">
        <v>77</v>
      </c>
      <c r="I595" s="1" t="s">
        <v>171</v>
      </c>
      <c r="J595" s="1" t="s">
        <v>6953</v>
      </c>
      <c r="K595" s="1" t="s">
        <v>44</v>
      </c>
      <c r="L595" s="1" t="s">
        <v>775</v>
      </c>
      <c r="M595" s="1" t="s">
        <v>45</v>
      </c>
      <c r="N595" s="1" t="s">
        <v>46</v>
      </c>
      <c r="O595" s="1" t="s">
        <v>46</v>
      </c>
      <c r="P595" s="1" t="s">
        <v>80</v>
      </c>
      <c r="Q595" s="1">
        <f xml:space="preserve"> 2018-O595</f>
        <v>2018</v>
      </c>
      <c r="R595">
        <v>5</v>
      </c>
      <c r="S595" s="1" t="s">
        <v>58</v>
      </c>
      <c r="T595" s="2">
        <f>+R595</f>
        <v>5</v>
      </c>
      <c r="U595" s="1" t="s">
        <v>93</v>
      </c>
      <c r="V595" s="1" t="s">
        <v>167</v>
      </c>
    </row>
    <row r="596" spans="1:24" x14ac:dyDescent="0.25">
      <c r="A596" s="1" t="s">
        <v>2805</v>
      </c>
      <c r="B596" s="1" t="s">
        <v>2806</v>
      </c>
      <c r="C596" s="1" t="s">
        <v>2242</v>
      </c>
      <c r="D596" s="1" t="s">
        <v>2808</v>
      </c>
      <c r="G596" s="1" t="s">
        <v>774</v>
      </c>
      <c r="H596" s="1" t="s">
        <v>77</v>
      </c>
      <c r="I596" s="1" t="s">
        <v>171</v>
      </c>
      <c r="J596" s="1" t="s">
        <v>6953</v>
      </c>
      <c r="K596" s="1" t="s">
        <v>44</v>
      </c>
      <c r="L596" s="1" t="s">
        <v>775</v>
      </c>
      <c r="M596" s="1" t="s">
        <v>45</v>
      </c>
      <c r="N596" s="1" t="s">
        <v>46</v>
      </c>
      <c r="O596" s="1" t="s">
        <v>46</v>
      </c>
      <c r="P596" s="1" t="s">
        <v>2809</v>
      </c>
      <c r="Q596" s="1">
        <f xml:space="preserve"> 2018-O596</f>
        <v>2018</v>
      </c>
      <c r="R596">
        <v>40</v>
      </c>
      <c r="S596" s="1" t="s">
        <v>90</v>
      </c>
      <c r="T596" s="2">
        <f>+R596*0.0001</f>
        <v>4.0000000000000001E-3</v>
      </c>
      <c r="U596" s="1" t="s">
        <v>93</v>
      </c>
      <c r="V596" s="1" t="s">
        <v>49</v>
      </c>
    </row>
    <row r="597" spans="1:24" x14ac:dyDescent="0.25">
      <c r="A597" s="1" t="s">
        <v>2802</v>
      </c>
      <c r="B597" s="1" t="s">
        <v>2803</v>
      </c>
      <c r="C597" s="1" t="s">
        <v>2242</v>
      </c>
      <c r="D597" s="1" t="s">
        <v>2243</v>
      </c>
      <c r="G597" s="1" t="s">
        <v>774</v>
      </c>
      <c r="H597" s="1" t="s">
        <v>77</v>
      </c>
      <c r="I597" s="1" t="s">
        <v>78</v>
      </c>
      <c r="J597" s="1" t="s">
        <v>78</v>
      </c>
      <c r="K597" s="1" t="s">
        <v>44</v>
      </c>
      <c r="L597" s="1" t="s">
        <v>775</v>
      </c>
      <c r="M597" s="1" t="s">
        <v>45</v>
      </c>
      <c r="N597" s="1" t="s">
        <v>46</v>
      </c>
      <c r="O597" s="1" t="s">
        <v>46</v>
      </c>
      <c r="P597" s="1" t="s">
        <v>752</v>
      </c>
      <c r="Q597" s="1">
        <f xml:space="preserve"> 2018-O597</f>
        <v>2018</v>
      </c>
      <c r="R597">
        <v>51</v>
      </c>
      <c r="S597" s="1" t="s">
        <v>58</v>
      </c>
      <c r="T597" s="2">
        <f>+R597</f>
        <v>51</v>
      </c>
      <c r="U597" s="1" t="s">
        <v>93</v>
      </c>
      <c r="V597" s="1" t="s">
        <v>60</v>
      </c>
      <c r="W597" s="1" t="s">
        <v>61</v>
      </c>
    </row>
    <row r="598" spans="1:24" x14ac:dyDescent="0.25">
      <c r="A598" s="1" t="s">
        <v>2799</v>
      </c>
      <c r="B598" s="1" t="s">
        <v>2800</v>
      </c>
      <c r="C598" s="1" t="s">
        <v>2242</v>
      </c>
      <c r="D598" s="1" t="s">
        <v>1164</v>
      </c>
      <c r="G598" s="1" t="s">
        <v>774</v>
      </c>
      <c r="H598" s="1" t="s">
        <v>77</v>
      </c>
      <c r="I598" s="1" t="s">
        <v>43</v>
      </c>
      <c r="J598" s="1" t="s">
        <v>6954</v>
      </c>
      <c r="K598" s="1" t="s">
        <v>44</v>
      </c>
      <c r="L598" s="1" t="s">
        <v>775</v>
      </c>
      <c r="M598" s="1" t="s">
        <v>106</v>
      </c>
      <c r="N598" s="1" t="s">
        <v>62</v>
      </c>
      <c r="O598" s="1" t="s">
        <v>46</v>
      </c>
      <c r="P598" s="1" t="s">
        <v>2216</v>
      </c>
      <c r="Q598" s="1">
        <f xml:space="preserve"> 2018-O598</f>
        <v>2018</v>
      </c>
      <c r="R598">
        <v>49</v>
      </c>
      <c r="S598" s="1" t="s">
        <v>58</v>
      </c>
      <c r="T598" s="2">
        <f>+R598</f>
        <v>49</v>
      </c>
      <c r="U598" s="1" t="s">
        <v>93</v>
      </c>
      <c r="V598" s="1" t="s">
        <v>167</v>
      </c>
    </row>
    <row r="599" spans="1:24" x14ac:dyDescent="0.25">
      <c r="A599" s="1" t="s">
        <v>2795</v>
      </c>
      <c r="B599" s="1" t="s">
        <v>2796</v>
      </c>
      <c r="C599" s="1" t="s">
        <v>2242</v>
      </c>
      <c r="D599" s="1" t="s">
        <v>1164</v>
      </c>
      <c r="G599" s="1" t="s">
        <v>774</v>
      </c>
      <c r="H599" s="1" t="s">
        <v>77</v>
      </c>
      <c r="I599" s="1" t="s">
        <v>171</v>
      </c>
      <c r="J599" s="1" t="s">
        <v>6953</v>
      </c>
      <c r="K599" s="1" t="s">
        <v>44</v>
      </c>
      <c r="L599" s="1" t="s">
        <v>775</v>
      </c>
      <c r="M599" s="1" t="s">
        <v>45</v>
      </c>
      <c r="N599" s="1" t="s">
        <v>46</v>
      </c>
      <c r="O599" s="1" t="s">
        <v>46</v>
      </c>
      <c r="P599" s="1" t="s">
        <v>2215</v>
      </c>
      <c r="Q599" s="1">
        <f xml:space="preserve"> 2018-O599</f>
        <v>2018</v>
      </c>
      <c r="R599">
        <v>106.5</v>
      </c>
      <c r="S599" s="1" t="s">
        <v>58</v>
      </c>
      <c r="T599" s="2">
        <f>+R599</f>
        <v>106.5</v>
      </c>
      <c r="U599" s="1" t="s">
        <v>93</v>
      </c>
      <c r="V599" s="1" t="s">
        <v>83</v>
      </c>
      <c r="X599" s="1" t="s">
        <v>4255</v>
      </c>
    </row>
    <row r="600" spans="1:24" x14ac:dyDescent="0.25">
      <c r="A600" s="1" t="s">
        <v>2790</v>
      </c>
      <c r="B600" s="1" t="s">
        <v>2791</v>
      </c>
      <c r="C600" s="1" t="s">
        <v>2242</v>
      </c>
      <c r="D600" s="1" t="s">
        <v>1164</v>
      </c>
      <c r="G600" s="1" t="s">
        <v>774</v>
      </c>
      <c r="H600" s="1" t="s">
        <v>77</v>
      </c>
      <c r="I600" s="1" t="s">
        <v>78</v>
      </c>
      <c r="J600" s="1" t="s">
        <v>78</v>
      </c>
      <c r="K600" s="1" t="s">
        <v>44</v>
      </c>
      <c r="L600" s="1" t="s">
        <v>775</v>
      </c>
      <c r="M600" s="1" t="s">
        <v>45</v>
      </c>
      <c r="N600" s="1" t="s">
        <v>46</v>
      </c>
      <c r="O600" s="1" t="s">
        <v>46</v>
      </c>
      <c r="P600" s="1" t="s">
        <v>2793</v>
      </c>
      <c r="Q600" s="1">
        <f xml:space="preserve"> 2018-O600</f>
        <v>2018</v>
      </c>
      <c r="R600">
        <v>106.5</v>
      </c>
      <c r="S600" s="1" t="s">
        <v>58</v>
      </c>
      <c r="T600" s="2">
        <f>+R600</f>
        <v>106.5</v>
      </c>
      <c r="U600" s="1" t="s">
        <v>93</v>
      </c>
      <c r="V600" s="1" t="s">
        <v>60</v>
      </c>
      <c r="W600" s="1" t="s">
        <v>61</v>
      </c>
    </row>
    <row r="601" spans="1:24" x14ac:dyDescent="0.25">
      <c r="A601" s="1" t="s">
        <v>2786</v>
      </c>
      <c r="B601" s="1" t="s">
        <v>2787</v>
      </c>
      <c r="C601" s="1" t="s">
        <v>2242</v>
      </c>
      <c r="D601" s="1" t="s">
        <v>1164</v>
      </c>
      <c r="G601" s="1" t="s">
        <v>774</v>
      </c>
      <c r="H601" s="1" t="s">
        <v>77</v>
      </c>
      <c r="I601" s="1" t="s">
        <v>78</v>
      </c>
      <c r="J601" s="1" t="s">
        <v>78</v>
      </c>
      <c r="K601" s="1" t="s">
        <v>44</v>
      </c>
      <c r="L601" s="1" t="s">
        <v>775</v>
      </c>
      <c r="M601" s="1" t="s">
        <v>45</v>
      </c>
      <c r="N601" s="1" t="s">
        <v>46</v>
      </c>
      <c r="O601" s="1" t="s">
        <v>46</v>
      </c>
      <c r="P601" s="1" t="s">
        <v>2789</v>
      </c>
      <c r="Q601" s="1">
        <f xml:space="preserve"> 2018-O601</f>
        <v>2018</v>
      </c>
      <c r="R601">
        <v>100</v>
      </c>
      <c r="S601" s="1" t="s">
        <v>58</v>
      </c>
      <c r="T601" s="2">
        <f>+R601</f>
        <v>100</v>
      </c>
      <c r="U601" s="1" t="s">
        <v>93</v>
      </c>
      <c r="V601" s="1" t="s">
        <v>167</v>
      </c>
    </row>
    <row r="602" spans="1:24" x14ac:dyDescent="0.25">
      <c r="A602" s="1" t="s">
        <v>2782</v>
      </c>
      <c r="B602" s="1" t="s">
        <v>2783</v>
      </c>
      <c r="C602" s="1" t="s">
        <v>2242</v>
      </c>
      <c r="D602" s="1" t="s">
        <v>1164</v>
      </c>
      <c r="G602" s="1" t="s">
        <v>774</v>
      </c>
      <c r="H602" s="1" t="s">
        <v>77</v>
      </c>
      <c r="I602" s="1" t="s">
        <v>171</v>
      </c>
      <c r="J602" s="1" t="s">
        <v>6953</v>
      </c>
      <c r="K602" s="1" t="s">
        <v>44</v>
      </c>
      <c r="L602" s="1" t="s">
        <v>775</v>
      </c>
      <c r="M602" s="1" t="s">
        <v>45</v>
      </c>
      <c r="N602" s="1" t="s">
        <v>46</v>
      </c>
      <c r="O602" s="1" t="s">
        <v>46</v>
      </c>
      <c r="P602" s="1" t="s">
        <v>2785</v>
      </c>
      <c r="Q602" s="1">
        <f xml:space="preserve"> 2018-O602</f>
        <v>2018</v>
      </c>
      <c r="R602">
        <v>108</v>
      </c>
      <c r="S602" s="1" t="s">
        <v>90</v>
      </c>
      <c r="T602" s="2">
        <f>+R602*0.0001</f>
        <v>1.0800000000000001E-2</v>
      </c>
      <c r="U602" s="1" t="s">
        <v>93</v>
      </c>
      <c r="V602" s="1" t="s">
        <v>49</v>
      </c>
    </row>
    <row r="603" spans="1:24" x14ac:dyDescent="0.25">
      <c r="A603" s="1" t="s">
        <v>2777</v>
      </c>
      <c r="B603" s="1" t="s">
        <v>2778</v>
      </c>
      <c r="C603" s="1" t="s">
        <v>2242</v>
      </c>
      <c r="D603" s="1" t="s">
        <v>1164</v>
      </c>
      <c r="G603" s="1" t="s">
        <v>774</v>
      </c>
      <c r="H603" s="1" t="s">
        <v>77</v>
      </c>
      <c r="I603" s="1" t="s">
        <v>171</v>
      </c>
      <c r="J603" s="1" t="s">
        <v>6953</v>
      </c>
      <c r="K603" s="1" t="s">
        <v>44</v>
      </c>
      <c r="L603" s="1" t="s">
        <v>775</v>
      </c>
      <c r="M603" s="1" t="s">
        <v>45</v>
      </c>
      <c r="N603" s="1" t="s">
        <v>46</v>
      </c>
      <c r="O603" s="1" t="s">
        <v>46</v>
      </c>
      <c r="P603" s="1" t="s">
        <v>2780</v>
      </c>
      <c r="Q603" s="1">
        <f xml:space="preserve"> 2018-O603</f>
        <v>2018</v>
      </c>
      <c r="R603">
        <v>45.5</v>
      </c>
      <c r="S603" s="1" t="s">
        <v>58</v>
      </c>
      <c r="T603" s="2">
        <f>+R603</f>
        <v>45.5</v>
      </c>
      <c r="U603" s="1" t="s">
        <v>93</v>
      </c>
      <c r="V603" s="1" t="s">
        <v>60</v>
      </c>
      <c r="W603" s="1" t="s">
        <v>61</v>
      </c>
    </row>
    <row r="604" spans="1:24" x14ac:dyDescent="0.25">
      <c r="A604" s="1" t="s">
        <v>2774</v>
      </c>
      <c r="B604" s="1" t="s">
        <v>2775</v>
      </c>
      <c r="C604" s="1" t="s">
        <v>2242</v>
      </c>
      <c r="D604" s="1" t="s">
        <v>1164</v>
      </c>
      <c r="G604" s="1" t="s">
        <v>774</v>
      </c>
      <c r="H604" s="1" t="s">
        <v>77</v>
      </c>
      <c r="I604" s="1" t="s">
        <v>43</v>
      </c>
      <c r="J604" s="1" t="s">
        <v>6954</v>
      </c>
      <c r="K604" s="1" t="s">
        <v>44</v>
      </c>
      <c r="L604" s="1" t="s">
        <v>105</v>
      </c>
      <c r="M604" s="1" t="s">
        <v>45</v>
      </c>
      <c r="N604" s="1" t="s">
        <v>46</v>
      </c>
      <c r="O604" s="1" t="s">
        <v>46</v>
      </c>
      <c r="P604" s="1" t="s">
        <v>130</v>
      </c>
      <c r="Q604" s="1">
        <f xml:space="preserve"> 2018-O604</f>
        <v>2018</v>
      </c>
      <c r="R604">
        <v>45.5</v>
      </c>
      <c r="S604" s="1" t="s">
        <v>58</v>
      </c>
      <c r="T604" s="2">
        <f>+R604</f>
        <v>45.5</v>
      </c>
      <c r="U604" s="1" t="s">
        <v>93</v>
      </c>
      <c r="V604" s="1" t="s">
        <v>211</v>
      </c>
    </row>
    <row r="605" spans="1:24" x14ac:dyDescent="0.25">
      <c r="A605" s="1" t="s">
        <v>2770</v>
      </c>
      <c r="B605" s="1" t="s">
        <v>2771</v>
      </c>
      <c r="C605" s="1" t="s">
        <v>2242</v>
      </c>
      <c r="D605" s="1" t="s">
        <v>1164</v>
      </c>
      <c r="G605" s="1" t="s">
        <v>774</v>
      </c>
      <c r="H605" s="1" t="s">
        <v>77</v>
      </c>
      <c r="I605" s="1" t="s">
        <v>43</v>
      </c>
      <c r="J605" s="1" t="s">
        <v>6954</v>
      </c>
      <c r="K605" s="1" t="s">
        <v>44</v>
      </c>
      <c r="L605" s="1" t="s">
        <v>775</v>
      </c>
      <c r="M605" s="1" t="s">
        <v>45</v>
      </c>
      <c r="N605" s="1" t="s">
        <v>46</v>
      </c>
      <c r="O605" s="1" t="s">
        <v>46</v>
      </c>
      <c r="P605" s="1" t="s">
        <v>99</v>
      </c>
      <c r="Q605" s="1">
        <f xml:space="preserve"> 2018-O605</f>
        <v>2018</v>
      </c>
      <c r="R605">
        <v>300</v>
      </c>
      <c r="S605" s="1" t="s">
        <v>58</v>
      </c>
      <c r="T605" s="2">
        <f>+R605</f>
        <v>300</v>
      </c>
      <c r="U605" s="1" t="s">
        <v>93</v>
      </c>
      <c r="V605" s="1" t="s">
        <v>167</v>
      </c>
    </row>
    <row r="606" spans="1:24" x14ac:dyDescent="0.25">
      <c r="A606" s="1" t="s">
        <v>2767</v>
      </c>
      <c r="B606" s="1" t="s">
        <v>2768</v>
      </c>
      <c r="C606" s="1" t="s">
        <v>2242</v>
      </c>
      <c r="D606" s="1" t="s">
        <v>2248</v>
      </c>
      <c r="G606" s="1" t="s">
        <v>774</v>
      </c>
      <c r="H606" s="1" t="s">
        <v>77</v>
      </c>
      <c r="I606" s="1" t="s">
        <v>171</v>
      </c>
      <c r="J606" s="1" t="s">
        <v>6953</v>
      </c>
      <c r="K606" s="1" t="s">
        <v>44</v>
      </c>
      <c r="L606" s="1" t="s">
        <v>775</v>
      </c>
      <c r="M606" s="1" t="s">
        <v>45</v>
      </c>
      <c r="N606" s="1" t="s">
        <v>46</v>
      </c>
      <c r="O606" s="1" t="s">
        <v>46</v>
      </c>
      <c r="P606" s="1" t="s">
        <v>80</v>
      </c>
      <c r="Q606" s="1">
        <f xml:space="preserve"> 2018-O606</f>
        <v>2018</v>
      </c>
      <c r="R606">
        <v>120</v>
      </c>
      <c r="S606" s="1" t="s">
        <v>90</v>
      </c>
      <c r="T606" s="2">
        <f>+R606*0.0001</f>
        <v>1.2E-2</v>
      </c>
      <c r="U606" s="1" t="s">
        <v>93</v>
      </c>
      <c r="V606" s="1" t="s">
        <v>49</v>
      </c>
    </row>
    <row r="607" spans="1:24" x14ac:dyDescent="0.25">
      <c r="A607" s="1" t="s">
        <v>2763</v>
      </c>
      <c r="B607" s="1" t="s">
        <v>2764</v>
      </c>
      <c r="C607" s="1" t="s">
        <v>2242</v>
      </c>
      <c r="D607" s="1" t="s">
        <v>1164</v>
      </c>
      <c r="G607" s="1" t="s">
        <v>774</v>
      </c>
      <c r="H607" s="1" t="s">
        <v>77</v>
      </c>
      <c r="I607" s="1" t="s">
        <v>78</v>
      </c>
      <c r="J607" s="1" t="s">
        <v>78</v>
      </c>
      <c r="K607" s="1" t="s">
        <v>44</v>
      </c>
      <c r="L607" s="1" t="s">
        <v>775</v>
      </c>
      <c r="M607" s="1" t="s">
        <v>45</v>
      </c>
      <c r="N607" s="1" t="s">
        <v>46</v>
      </c>
      <c r="O607" s="1" t="s">
        <v>46</v>
      </c>
      <c r="P607" s="1" t="s">
        <v>474</v>
      </c>
      <c r="Q607" s="1">
        <f xml:space="preserve"> 2018-O607</f>
        <v>2018</v>
      </c>
      <c r="R607">
        <v>17</v>
      </c>
      <c r="S607" s="1" t="s">
        <v>58</v>
      </c>
      <c r="T607" s="2">
        <f>+R607</f>
        <v>17</v>
      </c>
      <c r="U607" s="1" t="s">
        <v>93</v>
      </c>
      <c r="V607" s="1" t="s">
        <v>83</v>
      </c>
      <c r="X607" s="1" t="s">
        <v>4255</v>
      </c>
    </row>
    <row r="608" spans="1:24" x14ac:dyDescent="0.25">
      <c r="A608" s="1" t="s">
        <v>2759</v>
      </c>
      <c r="B608" s="1" t="s">
        <v>2760</v>
      </c>
      <c r="C608" s="1" t="s">
        <v>2242</v>
      </c>
      <c r="D608" s="1" t="s">
        <v>1164</v>
      </c>
      <c r="G608" s="1" t="s">
        <v>774</v>
      </c>
      <c r="H608" s="1" t="s">
        <v>77</v>
      </c>
      <c r="I608" s="1" t="s">
        <v>171</v>
      </c>
      <c r="J608" s="1" t="s">
        <v>6953</v>
      </c>
      <c r="K608" s="1" t="s">
        <v>44</v>
      </c>
      <c r="L608" s="1" t="s">
        <v>775</v>
      </c>
      <c r="M608" s="1" t="s">
        <v>45</v>
      </c>
      <c r="N608" s="1" t="s">
        <v>46</v>
      </c>
      <c r="O608" s="1" t="s">
        <v>46</v>
      </c>
      <c r="P608" s="1" t="s">
        <v>1927</v>
      </c>
      <c r="Q608" s="1">
        <f xml:space="preserve"> 2018-O608</f>
        <v>2018</v>
      </c>
      <c r="R608">
        <v>17</v>
      </c>
      <c r="S608" s="1" t="s">
        <v>58</v>
      </c>
      <c r="T608" s="2">
        <f>+R608</f>
        <v>17</v>
      </c>
      <c r="U608" s="1" t="s">
        <v>93</v>
      </c>
      <c r="V608" s="1" t="s">
        <v>60</v>
      </c>
      <c r="W608" s="1" t="s">
        <v>61</v>
      </c>
    </row>
    <row r="609" spans="1:24" x14ac:dyDescent="0.25">
      <c r="A609" s="1" t="s">
        <v>2756</v>
      </c>
      <c r="B609" s="1" t="s">
        <v>2757</v>
      </c>
      <c r="C609" s="1" t="s">
        <v>2242</v>
      </c>
      <c r="D609" s="1" t="s">
        <v>2248</v>
      </c>
      <c r="G609" s="1" t="s">
        <v>774</v>
      </c>
      <c r="H609" s="1" t="s">
        <v>77</v>
      </c>
      <c r="I609" s="1" t="s">
        <v>43</v>
      </c>
      <c r="J609" s="1" t="s">
        <v>6954</v>
      </c>
      <c r="K609" s="1" t="s">
        <v>44</v>
      </c>
      <c r="L609" s="1" t="s">
        <v>775</v>
      </c>
      <c r="M609" s="1" t="s">
        <v>45</v>
      </c>
      <c r="N609" s="1" t="s">
        <v>46</v>
      </c>
      <c r="O609" s="1" t="s">
        <v>46</v>
      </c>
      <c r="P609" s="1" t="s">
        <v>752</v>
      </c>
      <c r="Q609" s="1">
        <f xml:space="preserve"> 2018-O609</f>
        <v>2018</v>
      </c>
      <c r="R609">
        <v>20</v>
      </c>
      <c r="S609" s="1" t="s">
        <v>58</v>
      </c>
      <c r="T609" s="2">
        <f>+R609</f>
        <v>20</v>
      </c>
      <c r="U609" s="1" t="s">
        <v>93</v>
      </c>
      <c r="V609" s="1" t="s">
        <v>167</v>
      </c>
    </row>
    <row r="610" spans="1:24" x14ac:dyDescent="0.25">
      <c r="A610" s="1" t="s">
        <v>2752</v>
      </c>
      <c r="B610" s="1" t="s">
        <v>2753</v>
      </c>
      <c r="C610" s="1" t="s">
        <v>2242</v>
      </c>
      <c r="D610" s="1" t="s">
        <v>1164</v>
      </c>
      <c r="G610" s="1" t="s">
        <v>774</v>
      </c>
      <c r="H610" s="1" t="s">
        <v>77</v>
      </c>
      <c r="I610" s="1" t="s">
        <v>171</v>
      </c>
      <c r="J610" s="1" t="s">
        <v>6953</v>
      </c>
      <c r="K610" s="1" t="s">
        <v>44</v>
      </c>
      <c r="L610" s="1" t="s">
        <v>775</v>
      </c>
      <c r="M610" s="1" t="s">
        <v>45</v>
      </c>
      <c r="N610" s="1" t="s">
        <v>46</v>
      </c>
      <c r="O610" s="1" t="s">
        <v>46</v>
      </c>
      <c r="P610" s="1" t="s">
        <v>867</v>
      </c>
      <c r="Q610" s="1">
        <f xml:space="preserve"> 2018-O610</f>
        <v>2018</v>
      </c>
      <c r="R610">
        <v>1</v>
      </c>
      <c r="S610" s="1" t="s">
        <v>58</v>
      </c>
      <c r="T610" s="2">
        <f>+R610</f>
        <v>1</v>
      </c>
      <c r="U610" s="1" t="s">
        <v>93</v>
      </c>
      <c r="V610" s="1" t="s">
        <v>60</v>
      </c>
      <c r="W610" s="1" t="s">
        <v>2200</v>
      </c>
    </row>
    <row r="611" spans="1:24" x14ac:dyDescent="0.25">
      <c r="A611" s="1" t="s">
        <v>2748</v>
      </c>
      <c r="B611" s="1" t="s">
        <v>2749</v>
      </c>
      <c r="C611" s="1" t="s">
        <v>2242</v>
      </c>
      <c r="D611" s="1" t="s">
        <v>2248</v>
      </c>
      <c r="G611" s="1" t="s">
        <v>774</v>
      </c>
      <c r="H611" s="1" t="s">
        <v>77</v>
      </c>
      <c r="I611" s="1" t="s">
        <v>263</v>
      </c>
      <c r="J611" s="1" t="s">
        <v>6950</v>
      </c>
      <c r="K611" s="1" t="s">
        <v>44</v>
      </c>
      <c r="L611" s="1" t="s">
        <v>775</v>
      </c>
      <c r="M611" s="1" t="s">
        <v>45</v>
      </c>
      <c r="N611" s="1" t="s">
        <v>46</v>
      </c>
      <c r="O611" s="1" t="s">
        <v>46</v>
      </c>
      <c r="P611" s="1" t="s">
        <v>2751</v>
      </c>
      <c r="Q611" s="1">
        <f xml:space="preserve"> 2018-O611</f>
        <v>2018</v>
      </c>
      <c r="R611">
        <v>5</v>
      </c>
      <c r="S611" s="1" t="s">
        <v>58</v>
      </c>
      <c r="T611" s="2">
        <f>+R611</f>
        <v>5</v>
      </c>
      <c r="U611" s="1" t="s">
        <v>93</v>
      </c>
      <c r="V611" s="1" t="s">
        <v>60</v>
      </c>
      <c r="W611" s="1" t="s">
        <v>61</v>
      </c>
    </row>
    <row r="612" spans="1:24" x14ac:dyDescent="0.25">
      <c r="A612" s="1" t="s">
        <v>2744</v>
      </c>
      <c r="B612" s="1" t="s">
        <v>2745</v>
      </c>
      <c r="C612" s="1" t="s">
        <v>2242</v>
      </c>
      <c r="D612" s="1" t="s">
        <v>2243</v>
      </c>
      <c r="G612" s="1" t="s">
        <v>774</v>
      </c>
      <c r="H612" s="1" t="s">
        <v>77</v>
      </c>
      <c r="I612" s="1" t="s">
        <v>43</v>
      </c>
      <c r="J612" s="1" t="s">
        <v>6954</v>
      </c>
      <c r="K612" s="1" t="s">
        <v>44</v>
      </c>
      <c r="L612" s="1" t="s">
        <v>775</v>
      </c>
      <c r="M612" s="1" t="s">
        <v>45</v>
      </c>
      <c r="N612" s="1" t="s">
        <v>46</v>
      </c>
      <c r="O612" s="1" t="s">
        <v>46</v>
      </c>
      <c r="P612" s="1" t="s">
        <v>232</v>
      </c>
      <c r="Q612" s="1">
        <f xml:space="preserve"> 2018-O612</f>
        <v>2018</v>
      </c>
      <c r="R612">
        <v>5</v>
      </c>
      <c r="S612" s="1" t="s">
        <v>58</v>
      </c>
      <c r="T612" s="2">
        <f>+R612</f>
        <v>5</v>
      </c>
      <c r="U612" s="1" t="s">
        <v>93</v>
      </c>
      <c r="V612" s="1" t="s">
        <v>83</v>
      </c>
      <c r="X612" s="1" t="s">
        <v>1770</v>
      </c>
    </row>
    <row r="613" spans="1:24" x14ac:dyDescent="0.25">
      <c r="A613" s="1" t="s">
        <v>2739</v>
      </c>
      <c r="B613" s="1" t="s">
        <v>2740</v>
      </c>
      <c r="C613" s="1" t="s">
        <v>2242</v>
      </c>
      <c r="D613" s="1" t="s">
        <v>2248</v>
      </c>
      <c r="G613" s="1" t="s">
        <v>774</v>
      </c>
      <c r="H613" s="1" t="s">
        <v>77</v>
      </c>
      <c r="I613" s="1" t="s">
        <v>114</v>
      </c>
      <c r="J613" s="1" t="s">
        <v>114</v>
      </c>
      <c r="K613" s="1" t="s">
        <v>44</v>
      </c>
      <c r="L613" s="1" t="s">
        <v>775</v>
      </c>
      <c r="M613" s="1" t="s">
        <v>45</v>
      </c>
      <c r="N613" s="1" t="s">
        <v>46</v>
      </c>
      <c r="O613" s="1" t="s">
        <v>46</v>
      </c>
      <c r="P613" s="1" t="s">
        <v>2742</v>
      </c>
      <c r="Q613" s="1">
        <f xml:space="preserve"> 2018-O613</f>
        <v>2018</v>
      </c>
      <c r="R613">
        <v>10</v>
      </c>
      <c r="S613" s="1" t="s">
        <v>58</v>
      </c>
      <c r="T613" s="2">
        <f>+R613</f>
        <v>10</v>
      </c>
      <c r="U613" s="1" t="s">
        <v>93</v>
      </c>
      <c r="V613" s="1" t="s">
        <v>167</v>
      </c>
    </row>
    <row r="614" spans="1:24" x14ac:dyDescent="0.25">
      <c r="A614" s="1" t="s">
        <v>2736</v>
      </c>
      <c r="B614" s="1" t="s">
        <v>2737</v>
      </c>
      <c r="C614" s="1" t="s">
        <v>2242</v>
      </c>
      <c r="D614" s="1" t="s">
        <v>2243</v>
      </c>
      <c r="G614" s="1" t="s">
        <v>774</v>
      </c>
      <c r="H614" s="1" t="s">
        <v>77</v>
      </c>
      <c r="I614" s="1" t="s">
        <v>43</v>
      </c>
      <c r="J614" s="1" t="s">
        <v>6954</v>
      </c>
      <c r="K614" s="1" t="s">
        <v>44</v>
      </c>
      <c r="L614" s="1" t="s">
        <v>775</v>
      </c>
      <c r="M614" s="1" t="s">
        <v>45</v>
      </c>
      <c r="N614" s="1" t="s">
        <v>46</v>
      </c>
      <c r="O614" s="1" t="s">
        <v>46</v>
      </c>
      <c r="P614" s="1" t="s">
        <v>226</v>
      </c>
      <c r="Q614" s="1">
        <f xml:space="preserve"> 2018-O614</f>
        <v>2018</v>
      </c>
      <c r="R614">
        <v>10</v>
      </c>
      <c r="S614" s="1" t="s">
        <v>58</v>
      </c>
      <c r="T614" s="2">
        <f>+R614</f>
        <v>10</v>
      </c>
      <c r="U614" s="1" t="s">
        <v>68</v>
      </c>
      <c r="V614" s="1" t="s">
        <v>60</v>
      </c>
      <c r="W614" s="1" t="s">
        <v>61</v>
      </c>
    </row>
    <row r="615" spans="1:24" x14ac:dyDescent="0.25">
      <c r="A615" s="1" t="s">
        <v>2733</v>
      </c>
      <c r="B615" s="1" t="s">
        <v>2734</v>
      </c>
      <c r="C615" s="1" t="s">
        <v>2242</v>
      </c>
      <c r="D615" s="1" t="s">
        <v>2248</v>
      </c>
      <c r="G615" s="1" t="s">
        <v>774</v>
      </c>
      <c r="H615" s="1" t="s">
        <v>77</v>
      </c>
      <c r="I615" s="1" t="s">
        <v>114</v>
      </c>
      <c r="J615" s="1" t="s">
        <v>114</v>
      </c>
      <c r="K615" s="1" t="s">
        <v>44</v>
      </c>
      <c r="L615" s="1" t="s">
        <v>775</v>
      </c>
      <c r="M615" s="1" t="s">
        <v>45</v>
      </c>
      <c r="N615" s="1" t="s">
        <v>46</v>
      </c>
      <c r="O615" s="1" t="s">
        <v>46</v>
      </c>
      <c r="P615" s="1" t="s">
        <v>2318</v>
      </c>
      <c r="Q615" s="1">
        <f xml:space="preserve"> 2018-O615</f>
        <v>2018</v>
      </c>
      <c r="R615">
        <v>26</v>
      </c>
      <c r="S615" s="1" t="s">
        <v>58</v>
      </c>
      <c r="T615" s="2">
        <f>+R615</f>
        <v>26</v>
      </c>
      <c r="U615" s="1" t="s">
        <v>93</v>
      </c>
      <c r="V615" s="1" t="s">
        <v>167</v>
      </c>
    </row>
    <row r="616" spans="1:24" x14ac:dyDescent="0.25">
      <c r="A616" s="1" t="s">
        <v>2729</v>
      </c>
      <c r="B616" s="1" t="s">
        <v>2730</v>
      </c>
      <c r="C616" s="1" t="s">
        <v>2242</v>
      </c>
      <c r="D616" s="1" t="s">
        <v>2248</v>
      </c>
      <c r="G616" s="1" t="s">
        <v>774</v>
      </c>
      <c r="H616" s="1" t="s">
        <v>77</v>
      </c>
      <c r="I616" s="1" t="s">
        <v>43</v>
      </c>
      <c r="J616" s="1" t="s">
        <v>6954</v>
      </c>
      <c r="K616" s="1" t="s">
        <v>44</v>
      </c>
      <c r="L616" s="1" t="s">
        <v>775</v>
      </c>
      <c r="M616" s="1" t="s">
        <v>106</v>
      </c>
      <c r="N616" s="1" t="s">
        <v>75</v>
      </c>
      <c r="O616" s="1" t="s">
        <v>46</v>
      </c>
      <c r="P616" s="1" t="s">
        <v>2732</v>
      </c>
      <c r="Q616" s="1">
        <f xml:space="preserve"> 2018-O616</f>
        <v>2018</v>
      </c>
      <c r="R616">
        <v>0.5</v>
      </c>
      <c r="S616" s="1" t="s">
        <v>58</v>
      </c>
      <c r="T616" s="2">
        <f>+R616</f>
        <v>0.5</v>
      </c>
      <c r="U616" s="1" t="s">
        <v>93</v>
      </c>
      <c r="V616" s="1" t="s">
        <v>60</v>
      </c>
      <c r="W616" s="1" t="s">
        <v>2200</v>
      </c>
    </row>
    <row r="617" spans="1:24" x14ac:dyDescent="0.25">
      <c r="A617" s="1" t="s">
        <v>2726</v>
      </c>
      <c r="B617" s="1" t="s">
        <v>2727</v>
      </c>
      <c r="C617" s="1" t="s">
        <v>2242</v>
      </c>
      <c r="D617" s="1" t="s">
        <v>2248</v>
      </c>
      <c r="G617" s="1" t="s">
        <v>774</v>
      </c>
      <c r="H617" s="1" t="s">
        <v>77</v>
      </c>
      <c r="I617" s="1" t="s">
        <v>43</v>
      </c>
      <c r="J617" s="1" t="s">
        <v>6954</v>
      </c>
      <c r="K617" s="1" t="s">
        <v>44</v>
      </c>
      <c r="L617" s="1" t="s">
        <v>775</v>
      </c>
      <c r="M617" s="1" t="s">
        <v>106</v>
      </c>
      <c r="N617" s="1" t="s">
        <v>75</v>
      </c>
      <c r="O617" s="1" t="s">
        <v>46</v>
      </c>
      <c r="P617" s="1" t="s">
        <v>420</v>
      </c>
      <c r="Q617" s="1">
        <f xml:space="preserve"> 2018-O617</f>
        <v>2018</v>
      </c>
      <c r="R617">
        <v>160</v>
      </c>
      <c r="S617" s="1" t="s">
        <v>90</v>
      </c>
      <c r="T617" s="2">
        <f>+R617*0.0001</f>
        <v>1.6E-2</v>
      </c>
      <c r="U617" s="1" t="s">
        <v>93</v>
      </c>
      <c r="V617" s="1" t="s">
        <v>49</v>
      </c>
    </row>
    <row r="618" spans="1:24" x14ac:dyDescent="0.25">
      <c r="A618" s="1" t="s">
        <v>2723</v>
      </c>
      <c r="B618" s="1" t="s">
        <v>2724</v>
      </c>
      <c r="C618" s="1" t="s">
        <v>2242</v>
      </c>
      <c r="D618" s="1" t="s">
        <v>2248</v>
      </c>
      <c r="G618" s="1" t="s">
        <v>774</v>
      </c>
      <c r="H618" s="1" t="s">
        <v>77</v>
      </c>
      <c r="I618" s="1" t="s">
        <v>171</v>
      </c>
      <c r="J618" s="1" t="s">
        <v>6953</v>
      </c>
      <c r="K618" s="1" t="s">
        <v>44</v>
      </c>
      <c r="L618" s="1" t="s">
        <v>775</v>
      </c>
      <c r="M618" s="1" t="s">
        <v>45</v>
      </c>
      <c r="N618" s="1" t="s">
        <v>46</v>
      </c>
      <c r="O618" s="1" t="s">
        <v>46</v>
      </c>
      <c r="P618" s="1" t="s">
        <v>867</v>
      </c>
      <c r="Q618" s="1">
        <f xml:space="preserve"> 2018-O618</f>
        <v>2018</v>
      </c>
      <c r="R618">
        <v>0.5</v>
      </c>
      <c r="S618" s="1" t="s">
        <v>58</v>
      </c>
      <c r="T618" s="2">
        <f>+R618</f>
        <v>0.5</v>
      </c>
      <c r="U618" s="1" t="s">
        <v>93</v>
      </c>
      <c r="V618" s="1" t="s">
        <v>60</v>
      </c>
      <c r="W618" s="1" t="s">
        <v>2200</v>
      </c>
    </row>
    <row r="619" spans="1:24" x14ac:dyDescent="0.25">
      <c r="A619" s="1" t="s">
        <v>2720</v>
      </c>
      <c r="B619" s="1" t="s">
        <v>2721</v>
      </c>
      <c r="C619" s="1" t="s">
        <v>2242</v>
      </c>
      <c r="D619" s="1" t="s">
        <v>2248</v>
      </c>
      <c r="G619" s="1" t="s">
        <v>774</v>
      </c>
      <c r="H619" s="1" t="s">
        <v>77</v>
      </c>
      <c r="I619" s="1" t="s">
        <v>43</v>
      </c>
      <c r="J619" s="1" t="s">
        <v>6954</v>
      </c>
      <c r="K619" s="1" t="s">
        <v>44</v>
      </c>
      <c r="L619" s="1" t="s">
        <v>775</v>
      </c>
      <c r="M619" s="1" t="s">
        <v>45</v>
      </c>
      <c r="N619" s="1" t="s">
        <v>46</v>
      </c>
      <c r="O619" s="1" t="s">
        <v>46</v>
      </c>
      <c r="P619" s="1" t="s">
        <v>130</v>
      </c>
      <c r="Q619" s="1">
        <f xml:space="preserve"> 2018-O619</f>
        <v>2018</v>
      </c>
      <c r="R619">
        <v>50</v>
      </c>
      <c r="S619" s="1" t="s">
        <v>58</v>
      </c>
      <c r="T619" s="2">
        <f>+R619</f>
        <v>50</v>
      </c>
      <c r="U619" s="1" t="s">
        <v>82</v>
      </c>
      <c r="V619" s="1" t="s">
        <v>83</v>
      </c>
      <c r="X619" s="1" t="s">
        <v>264</v>
      </c>
    </row>
    <row r="620" spans="1:24" x14ac:dyDescent="0.25">
      <c r="A620" s="1" t="s">
        <v>2716</v>
      </c>
      <c r="B620" s="1" t="s">
        <v>2717</v>
      </c>
      <c r="C620" s="1" t="s">
        <v>2242</v>
      </c>
      <c r="D620" s="1" t="s">
        <v>2248</v>
      </c>
      <c r="G620" s="1" t="s">
        <v>774</v>
      </c>
      <c r="H620" s="1" t="s">
        <v>77</v>
      </c>
      <c r="I620" s="1" t="s">
        <v>171</v>
      </c>
      <c r="J620" s="1" t="s">
        <v>6953</v>
      </c>
      <c r="K620" s="1" t="s">
        <v>44</v>
      </c>
      <c r="L620" s="1" t="s">
        <v>775</v>
      </c>
      <c r="M620" s="1" t="s">
        <v>45</v>
      </c>
      <c r="N620" s="1" t="s">
        <v>46</v>
      </c>
      <c r="O620" s="1" t="s">
        <v>46</v>
      </c>
      <c r="P620" s="1" t="s">
        <v>2719</v>
      </c>
      <c r="Q620" s="1">
        <f xml:space="preserve"> 2018-O620</f>
        <v>2018</v>
      </c>
      <c r="R620">
        <v>50</v>
      </c>
      <c r="S620" s="1" t="s">
        <v>58</v>
      </c>
      <c r="T620" s="2">
        <f>+R620</f>
        <v>50</v>
      </c>
      <c r="U620" s="1" t="s">
        <v>93</v>
      </c>
      <c r="V620" s="1" t="s">
        <v>83</v>
      </c>
      <c r="X620" s="1" t="s">
        <v>260</v>
      </c>
    </row>
    <row r="621" spans="1:24" x14ac:dyDescent="0.25">
      <c r="A621" s="1" t="s">
        <v>2712</v>
      </c>
      <c r="B621" s="1" t="s">
        <v>2713</v>
      </c>
      <c r="C621" s="1" t="s">
        <v>2242</v>
      </c>
      <c r="D621" s="1" t="s">
        <v>2248</v>
      </c>
      <c r="G621" s="1" t="s">
        <v>774</v>
      </c>
      <c r="H621" s="1" t="s">
        <v>77</v>
      </c>
      <c r="I621" s="1" t="s">
        <v>114</v>
      </c>
      <c r="J621" s="1" t="s">
        <v>114</v>
      </c>
      <c r="K621" s="1" t="s">
        <v>44</v>
      </c>
      <c r="L621" s="1" t="s">
        <v>775</v>
      </c>
      <c r="M621" s="1" t="s">
        <v>45</v>
      </c>
      <c r="N621" s="1" t="s">
        <v>46</v>
      </c>
      <c r="O621" s="1" t="s">
        <v>46</v>
      </c>
      <c r="P621" s="1" t="s">
        <v>2715</v>
      </c>
      <c r="Q621" s="1">
        <f xml:space="preserve"> 2018-O621</f>
        <v>2018</v>
      </c>
      <c r="R621">
        <v>19</v>
      </c>
      <c r="S621" s="1" t="s">
        <v>58</v>
      </c>
      <c r="T621" s="2">
        <f>+R621</f>
        <v>19</v>
      </c>
      <c r="U621" s="1" t="s">
        <v>93</v>
      </c>
      <c r="V621" s="1" t="s">
        <v>167</v>
      </c>
    </row>
    <row r="622" spans="1:24" x14ac:dyDescent="0.25">
      <c r="A622" s="1" t="s">
        <v>2708</v>
      </c>
      <c r="B622" s="1" t="s">
        <v>2709</v>
      </c>
      <c r="C622" s="1" t="s">
        <v>2242</v>
      </c>
      <c r="D622" s="1" t="s">
        <v>2248</v>
      </c>
      <c r="G622" s="1" t="s">
        <v>774</v>
      </c>
      <c r="H622" s="1" t="s">
        <v>77</v>
      </c>
      <c r="I622" s="1" t="s">
        <v>171</v>
      </c>
      <c r="J622" s="1" t="s">
        <v>6953</v>
      </c>
      <c r="K622" s="1" t="s">
        <v>44</v>
      </c>
      <c r="L622" s="1" t="s">
        <v>775</v>
      </c>
      <c r="M622" s="1" t="s">
        <v>45</v>
      </c>
      <c r="N622" s="1" t="s">
        <v>46</v>
      </c>
      <c r="O622" s="1" t="s">
        <v>46</v>
      </c>
      <c r="P622" s="1" t="s">
        <v>2711</v>
      </c>
      <c r="Q622" s="1">
        <f xml:space="preserve"> 2018-O622</f>
        <v>2018</v>
      </c>
      <c r="R622">
        <v>50</v>
      </c>
      <c r="S622" s="1" t="s">
        <v>58</v>
      </c>
      <c r="T622" s="2">
        <f>+R622</f>
        <v>50</v>
      </c>
      <c r="U622" s="1" t="s">
        <v>68</v>
      </c>
      <c r="V622" s="1" t="s">
        <v>60</v>
      </c>
      <c r="W622" s="1" t="s">
        <v>61</v>
      </c>
    </row>
    <row r="623" spans="1:24" x14ac:dyDescent="0.25">
      <c r="A623" s="1" t="s">
        <v>2705</v>
      </c>
      <c r="B623" s="1" t="s">
        <v>2706</v>
      </c>
      <c r="C623" s="1" t="s">
        <v>2242</v>
      </c>
      <c r="D623" s="1" t="s">
        <v>2248</v>
      </c>
      <c r="G623" s="1" t="s">
        <v>774</v>
      </c>
      <c r="H623" s="1" t="s">
        <v>77</v>
      </c>
      <c r="I623" s="1" t="s">
        <v>43</v>
      </c>
      <c r="J623" s="1" t="s">
        <v>6954</v>
      </c>
      <c r="K623" s="1" t="s">
        <v>44</v>
      </c>
      <c r="L623" s="1" t="s">
        <v>775</v>
      </c>
      <c r="M623" s="1" t="s">
        <v>45</v>
      </c>
      <c r="N623" s="1" t="s">
        <v>46</v>
      </c>
      <c r="O623" s="1" t="s">
        <v>46</v>
      </c>
      <c r="P623" s="1" t="s">
        <v>174</v>
      </c>
      <c r="Q623" s="1">
        <f xml:space="preserve"> 2018-O623</f>
        <v>2018</v>
      </c>
      <c r="R623">
        <v>90</v>
      </c>
      <c r="S623" s="1" t="s">
        <v>90</v>
      </c>
      <c r="T623" s="2">
        <f>+R623*0.0001</f>
        <v>9.0000000000000011E-3</v>
      </c>
      <c r="U623" s="1" t="s">
        <v>93</v>
      </c>
      <c r="V623" s="1" t="s">
        <v>49</v>
      </c>
    </row>
    <row r="624" spans="1:24" x14ac:dyDescent="0.25">
      <c r="A624" s="1" t="s">
        <v>2701</v>
      </c>
      <c r="B624" s="1" t="s">
        <v>2702</v>
      </c>
      <c r="C624" s="1" t="s">
        <v>2242</v>
      </c>
      <c r="D624" s="1" t="s">
        <v>2248</v>
      </c>
      <c r="G624" s="1" t="s">
        <v>774</v>
      </c>
      <c r="H624" s="1" t="s">
        <v>77</v>
      </c>
      <c r="I624" s="1" t="s">
        <v>171</v>
      </c>
      <c r="J624" s="1" t="s">
        <v>6953</v>
      </c>
      <c r="K624" s="1" t="s">
        <v>44</v>
      </c>
      <c r="L624" s="1" t="s">
        <v>775</v>
      </c>
      <c r="M624" s="1" t="s">
        <v>45</v>
      </c>
      <c r="N624" s="1" t="s">
        <v>46</v>
      </c>
      <c r="O624" s="1" t="s">
        <v>46</v>
      </c>
      <c r="P624" s="1" t="s">
        <v>2704</v>
      </c>
      <c r="Q624" s="1">
        <f xml:space="preserve"> 2018-O624</f>
        <v>2018</v>
      </c>
      <c r="R624">
        <v>250</v>
      </c>
      <c r="S624" s="1" t="s">
        <v>90</v>
      </c>
      <c r="T624" s="2">
        <f>+R624*0.0001</f>
        <v>2.5000000000000001E-2</v>
      </c>
      <c r="U624" s="1" t="s">
        <v>93</v>
      </c>
      <c r="V624" s="1" t="s">
        <v>49</v>
      </c>
    </row>
    <row r="625" spans="1:24" x14ac:dyDescent="0.25">
      <c r="A625" s="1" t="s">
        <v>2697</v>
      </c>
      <c r="B625" s="1" t="s">
        <v>2698</v>
      </c>
      <c r="C625" s="1" t="s">
        <v>2242</v>
      </c>
      <c r="D625" s="1" t="s">
        <v>2243</v>
      </c>
      <c r="G625" s="1" t="s">
        <v>774</v>
      </c>
      <c r="H625" s="1" t="s">
        <v>77</v>
      </c>
      <c r="I625" s="1" t="s">
        <v>43</v>
      </c>
      <c r="J625" s="1" t="s">
        <v>6954</v>
      </c>
      <c r="K625" s="1" t="s">
        <v>44</v>
      </c>
      <c r="L625" s="1" t="s">
        <v>775</v>
      </c>
      <c r="M625" s="1" t="s">
        <v>45</v>
      </c>
      <c r="N625" s="1" t="s">
        <v>46</v>
      </c>
      <c r="O625" s="1" t="s">
        <v>46</v>
      </c>
      <c r="P625" s="1" t="s">
        <v>2700</v>
      </c>
      <c r="Q625" s="1">
        <f xml:space="preserve"> 2018-O625</f>
        <v>2018</v>
      </c>
      <c r="R625">
        <v>35.1</v>
      </c>
      <c r="S625" s="1" t="s">
        <v>58</v>
      </c>
      <c r="T625" s="2">
        <f>+R625</f>
        <v>35.1</v>
      </c>
      <c r="U625" s="1" t="s">
        <v>93</v>
      </c>
      <c r="V625" s="1" t="s">
        <v>83</v>
      </c>
      <c r="X625" s="1" t="s">
        <v>260</v>
      </c>
    </row>
    <row r="626" spans="1:24" x14ac:dyDescent="0.25">
      <c r="A626" s="1" t="s">
        <v>2694</v>
      </c>
      <c r="B626" s="1" t="s">
        <v>2695</v>
      </c>
      <c r="C626" s="1" t="s">
        <v>2242</v>
      </c>
      <c r="D626" s="1" t="s">
        <v>2243</v>
      </c>
      <c r="G626" s="1" t="s">
        <v>774</v>
      </c>
      <c r="H626" s="1" t="s">
        <v>6948</v>
      </c>
      <c r="I626" s="1" t="s">
        <v>78</v>
      </c>
      <c r="J626" s="1" t="s">
        <v>78</v>
      </c>
      <c r="K626" s="1" t="s">
        <v>50</v>
      </c>
      <c r="M626" s="1" t="s">
        <v>45</v>
      </c>
      <c r="N626" s="1" t="s">
        <v>46</v>
      </c>
      <c r="O626" s="1" t="s">
        <v>46</v>
      </c>
      <c r="P626" s="1" t="s">
        <v>2278</v>
      </c>
      <c r="Q626" s="1">
        <f xml:space="preserve"> 2018-O626</f>
        <v>2018</v>
      </c>
      <c r="R626">
        <v>35.1</v>
      </c>
      <c r="S626" s="1" t="s">
        <v>58</v>
      </c>
      <c r="T626" s="2">
        <f>+R626</f>
        <v>35.1</v>
      </c>
      <c r="U626" s="1" t="s">
        <v>68</v>
      </c>
      <c r="V626" s="1" t="s">
        <v>60</v>
      </c>
      <c r="W626" s="1" t="s">
        <v>61</v>
      </c>
    </row>
    <row r="627" spans="1:24" x14ac:dyDescent="0.25">
      <c r="A627" s="1" t="s">
        <v>2690</v>
      </c>
      <c r="B627" s="1" t="s">
        <v>2691</v>
      </c>
      <c r="C627" s="1" t="s">
        <v>2242</v>
      </c>
      <c r="D627" s="1" t="s">
        <v>202</v>
      </c>
      <c r="G627" s="1" t="s">
        <v>774</v>
      </c>
      <c r="H627" s="1" t="s">
        <v>77</v>
      </c>
      <c r="I627" s="1" t="s">
        <v>171</v>
      </c>
      <c r="J627" s="1" t="s">
        <v>6953</v>
      </c>
      <c r="K627" s="1" t="s">
        <v>44</v>
      </c>
      <c r="L627" s="1" t="s">
        <v>775</v>
      </c>
      <c r="M627" s="1" t="s">
        <v>45</v>
      </c>
      <c r="N627" s="1" t="s">
        <v>46</v>
      </c>
      <c r="O627" s="1" t="s">
        <v>46</v>
      </c>
      <c r="P627" s="1" t="s">
        <v>213</v>
      </c>
      <c r="Q627" s="1">
        <f xml:space="preserve"> 2018-O627</f>
        <v>2018</v>
      </c>
      <c r="R627">
        <v>59.2</v>
      </c>
      <c r="S627" s="1" t="s">
        <v>58</v>
      </c>
      <c r="T627" s="2">
        <f>+R627</f>
        <v>59.2</v>
      </c>
      <c r="U627" s="1" t="s">
        <v>93</v>
      </c>
      <c r="V627" s="1" t="s">
        <v>167</v>
      </c>
    </row>
    <row r="628" spans="1:24" x14ac:dyDescent="0.25">
      <c r="A628" s="1" t="s">
        <v>2687</v>
      </c>
      <c r="B628" s="1" t="s">
        <v>2688</v>
      </c>
      <c r="C628" s="1" t="s">
        <v>2242</v>
      </c>
      <c r="D628" s="1" t="s">
        <v>2243</v>
      </c>
      <c r="G628" s="1" t="s">
        <v>774</v>
      </c>
      <c r="H628" s="1" t="s">
        <v>77</v>
      </c>
      <c r="I628" s="1" t="s">
        <v>114</v>
      </c>
      <c r="J628" s="1" t="s">
        <v>114</v>
      </c>
      <c r="K628" s="1" t="s">
        <v>50</v>
      </c>
      <c r="M628" s="1" t="s">
        <v>45</v>
      </c>
      <c r="N628" s="1" t="s">
        <v>46</v>
      </c>
      <c r="O628" s="1" t="s">
        <v>46</v>
      </c>
      <c r="P628" s="1" t="s">
        <v>74</v>
      </c>
      <c r="Q628" s="1">
        <f xml:space="preserve"> 2018-O628</f>
        <v>2018</v>
      </c>
      <c r="R628">
        <v>250</v>
      </c>
      <c r="S628" s="1" t="s">
        <v>90</v>
      </c>
      <c r="T628" s="2">
        <f>+R628*0.0001</f>
        <v>2.5000000000000001E-2</v>
      </c>
      <c r="U628" s="1" t="s">
        <v>93</v>
      </c>
      <c r="V628" s="1" t="s">
        <v>49</v>
      </c>
    </row>
    <row r="629" spans="1:24" x14ac:dyDescent="0.25">
      <c r="A629" s="1" t="s">
        <v>2683</v>
      </c>
      <c r="B629" s="1" t="s">
        <v>2684</v>
      </c>
      <c r="C629" s="1" t="s">
        <v>2242</v>
      </c>
      <c r="D629" s="1" t="s">
        <v>202</v>
      </c>
      <c r="G629" s="1" t="s">
        <v>774</v>
      </c>
      <c r="H629" s="1" t="s">
        <v>77</v>
      </c>
      <c r="I629" s="1" t="s">
        <v>78</v>
      </c>
      <c r="J629" s="1" t="s">
        <v>78</v>
      </c>
      <c r="K629" s="1" t="s">
        <v>50</v>
      </c>
      <c r="M629" s="1" t="s">
        <v>45</v>
      </c>
      <c r="N629" s="1" t="s">
        <v>46</v>
      </c>
      <c r="O629" s="1" t="s">
        <v>46</v>
      </c>
      <c r="P629" s="1" t="s">
        <v>1186</v>
      </c>
      <c r="Q629" s="1">
        <f xml:space="preserve"> 2018-O629</f>
        <v>2018</v>
      </c>
      <c r="R629">
        <v>0.5</v>
      </c>
      <c r="S629" s="1" t="s">
        <v>58</v>
      </c>
      <c r="T629" s="2">
        <f>+R629</f>
        <v>0.5</v>
      </c>
      <c r="U629" s="1" t="s">
        <v>93</v>
      </c>
      <c r="V629" s="1" t="s">
        <v>60</v>
      </c>
      <c r="W629" s="1" t="s">
        <v>2200</v>
      </c>
    </row>
    <row r="630" spans="1:24" x14ac:dyDescent="0.25">
      <c r="A630" s="1" t="s">
        <v>2679</v>
      </c>
      <c r="B630" s="1" t="s">
        <v>2680</v>
      </c>
      <c r="C630" s="1" t="s">
        <v>2242</v>
      </c>
      <c r="D630" s="1" t="s">
        <v>202</v>
      </c>
      <c r="G630" s="1" t="s">
        <v>774</v>
      </c>
      <c r="H630" s="1" t="s">
        <v>77</v>
      </c>
      <c r="I630" s="1" t="s">
        <v>43</v>
      </c>
      <c r="J630" s="1" t="s">
        <v>6954</v>
      </c>
      <c r="K630" s="1" t="s">
        <v>44</v>
      </c>
      <c r="L630" s="1" t="s">
        <v>775</v>
      </c>
      <c r="M630" s="1" t="s">
        <v>45</v>
      </c>
      <c r="N630" s="1" t="s">
        <v>46</v>
      </c>
      <c r="O630" s="1" t="s">
        <v>46</v>
      </c>
      <c r="P630" s="1" t="s">
        <v>2519</v>
      </c>
      <c r="Q630" s="1">
        <f xml:space="preserve"> 2018-O630</f>
        <v>2018</v>
      </c>
      <c r="R630">
        <v>7.5</v>
      </c>
      <c r="S630" s="1" t="s">
        <v>58</v>
      </c>
      <c r="T630" s="2">
        <f>+R630</f>
        <v>7.5</v>
      </c>
      <c r="U630" s="1" t="s">
        <v>93</v>
      </c>
      <c r="V630" s="1" t="s">
        <v>60</v>
      </c>
      <c r="W630" s="1" t="s">
        <v>61</v>
      </c>
    </row>
    <row r="631" spans="1:24" x14ac:dyDescent="0.25">
      <c r="A631" s="1" t="s">
        <v>2675</v>
      </c>
      <c r="B631" s="1" t="s">
        <v>2676</v>
      </c>
      <c r="C631" s="1" t="s">
        <v>2242</v>
      </c>
      <c r="D631" s="1" t="s">
        <v>2243</v>
      </c>
      <c r="G631" s="1" t="s">
        <v>774</v>
      </c>
      <c r="H631" s="1" t="s">
        <v>77</v>
      </c>
      <c r="I631" s="1" t="s">
        <v>171</v>
      </c>
      <c r="J631" s="1" t="s">
        <v>6953</v>
      </c>
      <c r="K631" s="1" t="s">
        <v>44</v>
      </c>
      <c r="L631" s="1" t="s">
        <v>2678</v>
      </c>
      <c r="M631" s="1" t="s">
        <v>106</v>
      </c>
      <c r="N631" s="1" t="s">
        <v>87</v>
      </c>
      <c r="O631" s="1" t="s">
        <v>46</v>
      </c>
      <c r="P631" s="1" t="s">
        <v>80</v>
      </c>
      <c r="Q631" s="1">
        <f xml:space="preserve"> 2018-O631</f>
        <v>2018</v>
      </c>
      <c r="R631">
        <v>7.5</v>
      </c>
      <c r="S631" s="1" t="s">
        <v>58</v>
      </c>
      <c r="T631" s="2">
        <f>+R631</f>
        <v>7.5</v>
      </c>
      <c r="U631" s="1" t="s">
        <v>93</v>
      </c>
      <c r="V631" s="1" t="s">
        <v>211</v>
      </c>
    </row>
    <row r="632" spans="1:24" x14ac:dyDescent="0.25">
      <c r="A632" s="1" t="s">
        <v>2670</v>
      </c>
      <c r="B632" s="1" t="s">
        <v>2671</v>
      </c>
      <c r="C632" s="1" t="s">
        <v>2242</v>
      </c>
      <c r="D632" s="1" t="s">
        <v>202</v>
      </c>
      <c r="G632" s="1" t="s">
        <v>774</v>
      </c>
      <c r="H632" s="1" t="s">
        <v>77</v>
      </c>
      <c r="I632" s="1" t="s">
        <v>43</v>
      </c>
      <c r="J632" s="1" t="s">
        <v>6954</v>
      </c>
      <c r="K632" s="1" t="s">
        <v>44</v>
      </c>
      <c r="L632" s="1" t="s">
        <v>775</v>
      </c>
      <c r="M632" s="1" t="s">
        <v>45</v>
      </c>
      <c r="N632" s="1" t="s">
        <v>46</v>
      </c>
      <c r="O632" s="1" t="s">
        <v>46</v>
      </c>
      <c r="P632" s="1" t="s">
        <v>2673</v>
      </c>
      <c r="Q632" s="1">
        <f xml:space="preserve"> 2018-O632</f>
        <v>2018</v>
      </c>
      <c r="R632">
        <v>20</v>
      </c>
      <c r="S632" s="1" t="s">
        <v>58</v>
      </c>
      <c r="T632" s="2">
        <f>+R632</f>
        <v>20</v>
      </c>
      <c r="U632" s="1" t="s">
        <v>68</v>
      </c>
      <c r="V632" s="1" t="s">
        <v>60</v>
      </c>
      <c r="W632" s="1" t="s">
        <v>61</v>
      </c>
    </row>
    <row r="633" spans="1:24" x14ac:dyDescent="0.25">
      <c r="A633" s="1" t="s">
        <v>2666</v>
      </c>
      <c r="B633" s="1" t="s">
        <v>2667</v>
      </c>
      <c r="C633" s="1" t="s">
        <v>2242</v>
      </c>
      <c r="D633" s="1" t="s">
        <v>202</v>
      </c>
      <c r="G633" s="1" t="s">
        <v>774</v>
      </c>
      <c r="H633" s="1" t="s">
        <v>77</v>
      </c>
      <c r="I633" s="1" t="s">
        <v>43</v>
      </c>
      <c r="J633" s="1" t="s">
        <v>6954</v>
      </c>
      <c r="K633" s="1" t="s">
        <v>44</v>
      </c>
      <c r="L633" s="1" t="s">
        <v>775</v>
      </c>
      <c r="M633" s="1" t="s">
        <v>45</v>
      </c>
      <c r="N633" s="1" t="s">
        <v>46</v>
      </c>
      <c r="O633" s="1" t="s">
        <v>46</v>
      </c>
      <c r="P633" s="1" t="s">
        <v>2238</v>
      </c>
      <c r="Q633" s="1">
        <f xml:space="preserve"> 2018-O633</f>
        <v>2018</v>
      </c>
      <c r="R633">
        <v>43</v>
      </c>
      <c r="S633" s="1" t="s">
        <v>58</v>
      </c>
      <c r="T633" s="2">
        <f>+R633</f>
        <v>43</v>
      </c>
      <c r="U633" s="1" t="s">
        <v>93</v>
      </c>
      <c r="V633" s="1" t="s">
        <v>167</v>
      </c>
    </row>
    <row r="634" spans="1:24" x14ac:dyDescent="0.25">
      <c r="A634" s="1" t="s">
        <v>2663</v>
      </c>
      <c r="B634" s="1" t="s">
        <v>2664</v>
      </c>
      <c r="C634" s="1" t="s">
        <v>2242</v>
      </c>
      <c r="D634" s="1" t="s">
        <v>2243</v>
      </c>
      <c r="G634" s="1" t="s">
        <v>774</v>
      </c>
      <c r="H634" s="1" t="s">
        <v>77</v>
      </c>
      <c r="I634" s="1" t="s">
        <v>43</v>
      </c>
      <c r="J634" s="1" t="s">
        <v>6954</v>
      </c>
      <c r="K634" s="1" t="s">
        <v>44</v>
      </c>
      <c r="L634" s="1" t="s">
        <v>775</v>
      </c>
      <c r="M634" s="1" t="s">
        <v>45</v>
      </c>
      <c r="N634" s="1" t="s">
        <v>46</v>
      </c>
      <c r="O634" s="1" t="s">
        <v>46</v>
      </c>
      <c r="P634" s="1" t="s">
        <v>387</v>
      </c>
      <c r="Q634" s="1">
        <f xml:space="preserve"> 2018-O634</f>
        <v>2018</v>
      </c>
      <c r="R634">
        <v>200</v>
      </c>
      <c r="S634" s="1" t="s">
        <v>90</v>
      </c>
      <c r="T634" s="2">
        <f>+R634*0.0001</f>
        <v>0.02</v>
      </c>
      <c r="U634" s="1" t="s">
        <v>93</v>
      </c>
      <c r="V634" s="1" t="s">
        <v>49</v>
      </c>
    </row>
    <row r="635" spans="1:24" x14ac:dyDescent="0.25">
      <c r="A635" s="1" t="s">
        <v>2659</v>
      </c>
      <c r="B635" s="1" t="s">
        <v>2660</v>
      </c>
      <c r="C635" s="1" t="s">
        <v>2242</v>
      </c>
      <c r="D635" s="1" t="s">
        <v>202</v>
      </c>
      <c r="G635" s="1" t="s">
        <v>774</v>
      </c>
      <c r="H635" s="1" t="s">
        <v>77</v>
      </c>
      <c r="I635" s="1" t="s">
        <v>78</v>
      </c>
      <c r="J635" s="1" t="s">
        <v>78</v>
      </c>
      <c r="K635" s="1" t="s">
        <v>44</v>
      </c>
      <c r="L635" s="1" t="s">
        <v>775</v>
      </c>
      <c r="M635" s="1" t="s">
        <v>45</v>
      </c>
      <c r="N635" s="1" t="s">
        <v>46</v>
      </c>
      <c r="O635" s="1" t="s">
        <v>46</v>
      </c>
      <c r="P635" s="1" t="s">
        <v>2662</v>
      </c>
      <c r="Q635" s="1">
        <f xml:space="preserve"> 2018-O635</f>
        <v>2018</v>
      </c>
      <c r="R635">
        <v>4</v>
      </c>
      <c r="S635" s="1" t="s">
        <v>58</v>
      </c>
      <c r="T635" s="2">
        <f>+R635</f>
        <v>4</v>
      </c>
      <c r="U635" s="1" t="s">
        <v>93</v>
      </c>
      <c r="V635" s="1" t="s">
        <v>83</v>
      </c>
      <c r="X635" s="1" t="s">
        <v>264</v>
      </c>
    </row>
    <row r="636" spans="1:24" x14ac:dyDescent="0.25">
      <c r="A636" s="1" t="s">
        <v>2656</v>
      </c>
      <c r="B636" s="1" t="s">
        <v>2657</v>
      </c>
      <c r="C636" s="1" t="s">
        <v>2242</v>
      </c>
      <c r="D636" s="1" t="s">
        <v>2243</v>
      </c>
      <c r="G636" s="1" t="s">
        <v>774</v>
      </c>
      <c r="H636" s="1" t="s">
        <v>77</v>
      </c>
      <c r="I636" s="1" t="s">
        <v>263</v>
      </c>
      <c r="J636" s="1" t="s">
        <v>6950</v>
      </c>
      <c r="K636" s="1" t="s">
        <v>44</v>
      </c>
      <c r="L636" s="1" t="s">
        <v>775</v>
      </c>
      <c r="M636" s="1" t="s">
        <v>45</v>
      </c>
      <c r="N636" s="1" t="s">
        <v>46</v>
      </c>
      <c r="O636" s="1" t="s">
        <v>46</v>
      </c>
      <c r="P636" s="1" t="s">
        <v>2253</v>
      </c>
      <c r="Q636" s="1">
        <f xml:space="preserve"> 2018-O636</f>
        <v>2018</v>
      </c>
      <c r="R636">
        <v>4</v>
      </c>
      <c r="S636" s="1" t="s">
        <v>58</v>
      </c>
      <c r="T636" s="2">
        <f>+R636</f>
        <v>4</v>
      </c>
      <c r="U636" s="1" t="s">
        <v>93</v>
      </c>
      <c r="V636" s="1" t="s">
        <v>83</v>
      </c>
      <c r="X636" s="1" t="s">
        <v>260</v>
      </c>
    </row>
    <row r="637" spans="1:24" x14ac:dyDescent="0.25">
      <c r="A637" s="1" t="s">
        <v>2653</v>
      </c>
      <c r="B637" s="1" t="s">
        <v>2654</v>
      </c>
      <c r="C637" s="1" t="s">
        <v>2242</v>
      </c>
      <c r="D637" s="1" t="s">
        <v>202</v>
      </c>
      <c r="G637" s="1" t="s">
        <v>774</v>
      </c>
      <c r="H637" s="1" t="s">
        <v>77</v>
      </c>
      <c r="I637" s="1" t="s">
        <v>43</v>
      </c>
      <c r="J637" s="1" t="s">
        <v>6954</v>
      </c>
      <c r="K637" s="1" t="s">
        <v>44</v>
      </c>
      <c r="L637" s="1" t="s">
        <v>775</v>
      </c>
      <c r="M637" s="1" t="s">
        <v>45</v>
      </c>
      <c r="N637" s="1" t="s">
        <v>46</v>
      </c>
      <c r="O637" s="1" t="s">
        <v>46</v>
      </c>
      <c r="P637" s="1" t="s">
        <v>249</v>
      </c>
      <c r="Q637" s="1">
        <f xml:space="preserve"> 2018-O637</f>
        <v>2018</v>
      </c>
      <c r="R637">
        <v>4</v>
      </c>
      <c r="S637" s="1" t="s">
        <v>58</v>
      </c>
      <c r="T637" s="2">
        <f>+R637</f>
        <v>4</v>
      </c>
      <c r="U637" s="1" t="s">
        <v>93</v>
      </c>
      <c r="V637" s="1" t="s">
        <v>83</v>
      </c>
      <c r="X637" s="1" t="s">
        <v>289</v>
      </c>
    </row>
    <row r="638" spans="1:24" x14ac:dyDescent="0.25">
      <c r="A638" s="1" t="s">
        <v>2650</v>
      </c>
      <c r="B638" s="1" t="s">
        <v>2651</v>
      </c>
      <c r="C638" s="1" t="s">
        <v>2242</v>
      </c>
      <c r="D638" s="1" t="s">
        <v>202</v>
      </c>
      <c r="G638" s="1" t="s">
        <v>774</v>
      </c>
      <c r="H638" s="1" t="s">
        <v>77</v>
      </c>
      <c r="I638" s="1" t="s">
        <v>43</v>
      </c>
      <c r="J638" s="1" t="s">
        <v>6954</v>
      </c>
      <c r="K638" s="1" t="s">
        <v>44</v>
      </c>
      <c r="L638" s="1" t="s">
        <v>775</v>
      </c>
      <c r="M638" s="1" t="s">
        <v>45</v>
      </c>
      <c r="N638" s="1" t="s">
        <v>46</v>
      </c>
      <c r="O638" s="1" t="s">
        <v>46</v>
      </c>
      <c r="P638" s="1" t="s">
        <v>2279</v>
      </c>
      <c r="Q638" s="1">
        <f xml:space="preserve"> 2018-O638</f>
        <v>2018</v>
      </c>
      <c r="R638">
        <v>250</v>
      </c>
      <c r="S638" s="1" t="s">
        <v>58</v>
      </c>
      <c r="T638" s="2">
        <f>+R638</f>
        <v>250</v>
      </c>
      <c r="U638" s="1" t="s">
        <v>93</v>
      </c>
      <c r="V638" s="1" t="s">
        <v>167</v>
      </c>
    </row>
    <row r="639" spans="1:24" x14ac:dyDescent="0.25">
      <c r="A639" s="1" t="s">
        <v>2646</v>
      </c>
      <c r="B639" s="1" t="s">
        <v>2647</v>
      </c>
      <c r="C639" s="1" t="s">
        <v>2242</v>
      </c>
      <c r="D639" s="1" t="s">
        <v>202</v>
      </c>
      <c r="G639" s="1" t="s">
        <v>774</v>
      </c>
      <c r="H639" s="1" t="s">
        <v>77</v>
      </c>
      <c r="I639" s="1" t="s">
        <v>78</v>
      </c>
      <c r="J639" s="1" t="s">
        <v>78</v>
      </c>
      <c r="K639" s="1" t="s">
        <v>44</v>
      </c>
      <c r="L639" s="1" t="s">
        <v>775</v>
      </c>
      <c r="M639" s="1" t="s">
        <v>106</v>
      </c>
      <c r="N639" s="1" t="s">
        <v>208</v>
      </c>
      <c r="O639" s="1" t="s">
        <v>46</v>
      </c>
      <c r="P639" s="1" t="s">
        <v>2278</v>
      </c>
      <c r="Q639" s="1">
        <f xml:space="preserve"> 2018-O639</f>
        <v>2018</v>
      </c>
      <c r="R639">
        <v>42</v>
      </c>
      <c r="S639" s="1" t="s">
        <v>90</v>
      </c>
      <c r="T639" s="2">
        <f>+R639*0.0001</f>
        <v>4.2000000000000006E-3</v>
      </c>
      <c r="U639" s="1" t="s">
        <v>68</v>
      </c>
      <c r="V639" s="1" t="s">
        <v>60</v>
      </c>
      <c r="W639" s="1" t="s">
        <v>61</v>
      </c>
    </row>
    <row r="640" spans="1:24" x14ac:dyDescent="0.25">
      <c r="A640" s="1" t="s">
        <v>2641</v>
      </c>
      <c r="B640" s="1" t="s">
        <v>2642</v>
      </c>
      <c r="C640" s="1" t="s">
        <v>2242</v>
      </c>
      <c r="D640" s="1" t="s">
        <v>202</v>
      </c>
      <c r="G640" s="1" t="s">
        <v>774</v>
      </c>
      <c r="H640" s="1" t="s">
        <v>77</v>
      </c>
      <c r="I640" s="1" t="s">
        <v>78</v>
      </c>
      <c r="J640" s="1" t="s">
        <v>78</v>
      </c>
      <c r="K640" s="1" t="s">
        <v>44</v>
      </c>
      <c r="L640" s="1" t="s">
        <v>775</v>
      </c>
      <c r="M640" s="1" t="s">
        <v>45</v>
      </c>
      <c r="N640" s="1" t="s">
        <v>46</v>
      </c>
      <c r="O640" s="1" t="s">
        <v>46</v>
      </c>
      <c r="P640" s="1" t="s">
        <v>2644</v>
      </c>
      <c r="Q640" s="1">
        <f xml:space="preserve"> 2018-O640</f>
        <v>2018</v>
      </c>
      <c r="R640">
        <v>54</v>
      </c>
      <c r="S640" s="1" t="s">
        <v>58</v>
      </c>
      <c r="T640" s="2">
        <f>+R640</f>
        <v>54</v>
      </c>
      <c r="U640" s="1" t="s">
        <v>93</v>
      </c>
      <c r="V640" s="1" t="s">
        <v>167</v>
      </c>
    </row>
    <row r="641" spans="1:24" x14ac:dyDescent="0.25">
      <c r="A641" s="1" t="s">
        <v>2636</v>
      </c>
      <c r="B641" s="1" t="s">
        <v>2637</v>
      </c>
      <c r="C641" s="1" t="s">
        <v>2242</v>
      </c>
      <c r="D641" s="1" t="s">
        <v>202</v>
      </c>
      <c r="G641" s="1" t="s">
        <v>774</v>
      </c>
      <c r="H641" s="1" t="s">
        <v>77</v>
      </c>
      <c r="I641" s="1" t="s">
        <v>43</v>
      </c>
      <c r="J641" s="1" t="s">
        <v>6954</v>
      </c>
      <c r="K641" s="1" t="s">
        <v>44</v>
      </c>
      <c r="L641" s="1" t="s">
        <v>775</v>
      </c>
      <c r="M641" s="1" t="s">
        <v>45</v>
      </c>
      <c r="N641" s="1" t="s">
        <v>46</v>
      </c>
      <c r="O641" s="1" t="s">
        <v>46</v>
      </c>
      <c r="P641" s="1" t="s">
        <v>2639</v>
      </c>
      <c r="Q641" s="1">
        <f xml:space="preserve"> 2018-O641</f>
        <v>2018</v>
      </c>
      <c r="R641">
        <v>16</v>
      </c>
      <c r="S641" s="1" t="s">
        <v>58</v>
      </c>
      <c r="T641" s="2">
        <f>+R641</f>
        <v>16</v>
      </c>
      <c r="U641" s="1" t="s">
        <v>93</v>
      </c>
      <c r="V641" s="1" t="s">
        <v>83</v>
      </c>
      <c r="X641" s="1" t="s">
        <v>260</v>
      </c>
    </row>
    <row r="642" spans="1:24" x14ac:dyDescent="0.25">
      <c r="A642" s="1" t="s">
        <v>2633</v>
      </c>
      <c r="B642" s="1" t="s">
        <v>2634</v>
      </c>
      <c r="C642" s="1" t="s">
        <v>2242</v>
      </c>
      <c r="D642" s="1" t="s">
        <v>202</v>
      </c>
      <c r="G642" s="1" t="s">
        <v>774</v>
      </c>
      <c r="H642" s="1" t="s">
        <v>77</v>
      </c>
      <c r="I642" s="1" t="s">
        <v>43</v>
      </c>
      <c r="J642" s="1" t="s">
        <v>6954</v>
      </c>
      <c r="K642" s="1" t="s">
        <v>44</v>
      </c>
      <c r="L642" s="1" t="s">
        <v>775</v>
      </c>
      <c r="M642" s="1" t="s">
        <v>45</v>
      </c>
      <c r="N642" s="1" t="s">
        <v>46</v>
      </c>
      <c r="O642" s="1" t="s">
        <v>46</v>
      </c>
      <c r="P642" s="1" t="s">
        <v>143</v>
      </c>
      <c r="Q642" s="1">
        <f xml:space="preserve"> 2018-O642</f>
        <v>2018</v>
      </c>
      <c r="R642">
        <v>16</v>
      </c>
      <c r="S642" s="1" t="s">
        <v>58</v>
      </c>
      <c r="T642" s="2">
        <f>+R642</f>
        <v>16</v>
      </c>
      <c r="U642" s="1" t="s">
        <v>68</v>
      </c>
      <c r="V642" s="1" t="s">
        <v>60</v>
      </c>
      <c r="W642" s="1" t="s">
        <v>61</v>
      </c>
    </row>
    <row r="643" spans="1:24" x14ac:dyDescent="0.25">
      <c r="A643" s="1" t="s">
        <v>2629</v>
      </c>
      <c r="B643" s="1" t="s">
        <v>2630</v>
      </c>
      <c r="C643" s="1" t="s">
        <v>2242</v>
      </c>
      <c r="D643" s="1" t="s">
        <v>202</v>
      </c>
      <c r="G643" s="1" t="s">
        <v>774</v>
      </c>
      <c r="H643" s="1" t="s">
        <v>77</v>
      </c>
      <c r="I643" s="1" t="s">
        <v>263</v>
      </c>
      <c r="J643" s="1" t="s">
        <v>6950</v>
      </c>
      <c r="K643" s="1" t="s">
        <v>44</v>
      </c>
      <c r="L643" s="1" t="s">
        <v>775</v>
      </c>
      <c r="M643" s="1" t="s">
        <v>106</v>
      </c>
      <c r="N643" s="1" t="s">
        <v>40</v>
      </c>
      <c r="O643" s="1" t="s">
        <v>46</v>
      </c>
      <c r="P643" s="1" t="s">
        <v>2632</v>
      </c>
      <c r="Q643" s="1">
        <f xml:space="preserve"> 2018-O643</f>
        <v>2018</v>
      </c>
      <c r="R643">
        <v>16</v>
      </c>
      <c r="S643" s="1" t="s">
        <v>58</v>
      </c>
      <c r="T643" s="2">
        <f>+R643</f>
        <v>16</v>
      </c>
      <c r="U643" s="1" t="s">
        <v>93</v>
      </c>
      <c r="V643" s="1" t="s">
        <v>83</v>
      </c>
      <c r="X643" s="1" t="s">
        <v>1770</v>
      </c>
    </row>
    <row r="644" spans="1:24" x14ac:dyDescent="0.25">
      <c r="A644" s="1" t="s">
        <v>2625</v>
      </c>
      <c r="B644" s="1" t="s">
        <v>2626</v>
      </c>
      <c r="C644" s="1" t="s">
        <v>2242</v>
      </c>
      <c r="D644" s="1" t="s">
        <v>202</v>
      </c>
      <c r="G644" s="1" t="s">
        <v>774</v>
      </c>
      <c r="H644" s="1" t="s">
        <v>77</v>
      </c>
      <c r="I644" s="1" t="s">
        <v>78</v>
      </c>
      <c r="J644" s="1" t="s">
        <v>78</v>
      </c>
      <c r="K644" s="1" t="s">
        <v>44</v>
      </c>
      <c r="L644" s="1" t="s">
        <v>775</v>
      </c>
      <c r="M644" s="1" t="s">
        <v>45</v>
      </c>
      <c r="N644" s="1" t="s">
        <v>46</v>
      </c>
      <c r="O644" s="1" t="s">
        <v>46</v>
      </c>
      <c r="P644" s="1" t="s">
        <v>1398</v>
      </c>
      <c r="Q644" s="1">
        <f xml:space="preserve"> 2018-O644</f>
        <v>2018</v>
      </c>
      <c r="R644">
        <v>2</v>
      </c>
      <c r="S644" s="1" t="s">
        <v>58</v>
      </c>
      <c r="T644" s="2">
        <f>+R644</f>
        <v>2</v>
      </c>
      <c r="U644" s="1" t="s">
        <v>93</v>
      </c>
      <c r="V644" s="1" t="s">
        <v>167</v>
      </c>
    </row>
    <row r="645" spans="1:24" x14ac:dyDescent="0.25">
      <c r="A645" s="1" t="s">
        <v>2622</v>
      </c>
      <c r="B645" s="1" t="s">
        <v>2623</v>
      </c>
      <c r="C645" s="1" t="s">
        <v>2242</v>
      </c>
      <c r="D645" s="1" t="s">
        <v>2243</v>
      </c>
      <c r="G645" s="1" t="s">
        <v>774</v>
      </c>
      <c r="H645" s="1" t="s">
        <v>77</v>
      </c>
      <c r="I645" s="1" t="s">
        <v>78</v>
      </c>
      <c r="J645" s="1" t="s">
        <v>78</v>
      </c>
      <c r="K645" s="1" t="s">
        <v>44</v>
      </c>
      <c r="L645" s="1" t="s">
        <v>105</v>
      </c>
      <c r="M645" s="1" t="s">
        <v>45</v>
      </c>
      <c r="N645" s="1" t="s">
        <v>46</v>
      </c>
      <c r="O645" s="1" t="s">
        <v>46</v>
      </c>
      <c r="P645" s="1" t="s">
        <v>2071</v>
      </c>
      <c r="Q645" s="1">
        <f xml:space="preserve"> 2018-O645</f>
        <v>2018</v>
      </c>
      <c r="R645">
        <v>50</v>
      </c>
      <c r="S645" s="1" t="s">
        <v>58</v>
      </c>
      <c r="T645" s="2">
        <f>+R645</f>
        <v>50</v>
      </c>
      <c r="U645" s="1" t="s">
        <v>93</v>
      </c>
      <c r="V645" s="1" t="s">
        <v>60</v>
      </c>
      <c r="W645" s="1" t="s">
        <v>61</v>
      </c>
    </row>
    <row r="646" spans="1:24" x14ac:dyDescent="0.25">
      <c r="A646" s="1" t="s">
        <v>2617</v>
      </c>
      <c r="B646" s="1" t="s">
        <v>2618</v>
      </c>
      <c r="C646" s="1" t="s">
        <v>2242</v>
      </c>
      <c r="D646" s="1" t="s">
        <v>202</v>
      </c>
      <c r="G646" s="1" t="s">
        <v>774</v>
      </c>
      <c r="H646" s="1" t="s">
        <v>77</v>
      </c>
      <c r="I646" s="1" t="s">
        <v>43</v>
      </c>
      <c r="J646" s="1" t="s">
        <v>6954</v>
      </c>
      <c r="K646" s="1" t="s">
        <v>44</v>
      </c>
      <c r="L646" s="1" t="s">
        <v>775</v>
      </c>
      <c r="M646" s="1" t="s">
        <v>45</v>
      </c>
      <c r="N646" s="1" t="s">
        <v>46</v>
      </c>
      <c r="O646" s="1" t="s">
        <v>46</v>
      </c>
      <c r="P646" s="1" t="s">
        <v>2620</v>
      </c>
      <c r="Q646" s="1">
        <f xml:space="preserve"> 2018-O646</f>
        <v>2018</v>
      </c>
      <c r="R646">
        <v>100</v>
      </c>
      <c r="S646" s="1" t="s">
        <v>58</v>
      </c>
      <c r="T646" s="2">
        <f>+R646</f>
        <v>100</v>
      </c>
      <c r="U646" s="1" t="s">
        <v>93</v>
      </c>
      <c r="V646" s="1" t="s">
        <v>167</v>
      </c>
    </row>
    <row r="647" spans="1:24" x14ac:dyDescent="0.25">
      <c r="A647" s="1" t="s">
        <v>2613</v>
      </c>
      <c r="B647" s="1" t="s">
        <v>2614</v>
      </c>
      <c r="C647" s="1" t="s">
        <v>2242</v>
      </c>
      <c r="D647" s="1" t="s">
        <v>2243</v>
      </c>
      <c r="G647" s="1" t="s">
        <v>774</v>
      </c>
      <c r="H647" s="1" t="s">
        <v>77</v>
      </c>
      <c r="I647" s="1" t="s">
        <v>263</v>
      </c>
      <c r="J647" s="1" t="s">
        <v>6950</v>
      </c>
      <c r="K647" s="1" t="s">
        <v>44</v>
      </c>
      <c r="L647" s="1" t="s">
        <v>775</v>
      </c>
      <c r="M647" s="1" t="s">
        <v>106</v>
      </c>
      <c r="N647" s="1" t="s">
        <v>107</v>
      </c>
      <c r="O647" s="1" t="s">
        <v>46</v>
      </c>
      <c r="P647" s="1" t="s">
        <v>2616</v>
      </c>
      <c r="Q647" s="1">
        <f xml:space="preserve"> 2018-O647</f>
        <v>2018</v>
      </c>
      <c r="R647">
        <v>1</v>
      </c>
      <c r="S647" s="1" t="s">
        <v>58</v>
      </c>
      <c r="T647" s="2">
        <f>+R647</f>
        <v>1</v>
      </c>
      <c r="U647" s="1" t="s">
        <v>93</v>
      </c>
      <c r="V647" s="1" t="s">
        <v>60</v>
      </c>
      <c r="W647" s="1" t="s">
        <v>2200</v>
      </c>
    </row>
    <row r="648" spans="1:24" x14ac:dyDescent="0.25">
      <c r="A648" s="1" t="s">
        <v>2609</v>
      </c>
      <c r="B648" s="1" t="s">
        <v>2610</v>
      </c>
      <c r="C648" s="1" t="s">
        <v>2242</v>
      </c>
      <c r="D648" s="1" t="s">
        <v>202</v>
      </c>
      <c r="G648" s="1" t="s">
        <v>774</v>
      </c>
      <c r="H648" s="1" t="s">
        <v>77</v>
      </c>
      <c r="I648" s="1" t="s">
        <v>43</v>
      </c>
      <c r="J648" s="1" t="s">
        <v>6954</v>
      </c>
      <c r="K648" s="1" t="s">
        <v>44</v>
      </c>
      <c r="L648" s="1" t="s">
        <v>775</v>
      </c>
      <c r="M648" s="1" t="s">
        <v>45</v>
      </c>
      <c r="N648" s="1" t="s">
        <v>46</v>
      </c>
      <c r="O648" s="1" t="s">
        <v>46</v>
      </c>
      <c r="P648" s="1" t="s">
        <v>2612</v>
      </c>
      <c r="Q648" s="1">
        <f xml:space="preserve"> 2018-O648</f>
        <v>2018</v>
      </c>
      <c r="R648">
        <v>5</v>
      </c>
      <c r="S648" s="1" t="s">
        <v>58</v>
      </c>
      <c r="T648" s="2">
        <f>+R648</f>
        <v>5</v>
      </c>
      <c r="U648" s="1" t="s">
        <v>93</v>
      </c>
      <c r="V648" s="1" t="s">
        <v>83</v>
      </c>
      <c r="X648" s="1" t="s">
        <v>260</v>
      </c>
    </row>
    <row r="649" spans="1:24" x14ac:dyDescent="0.25">
      <c r="A649" s="1" t="s">
        <v>2605</v>
      </c>
      <c r="B649" s="1" t="s">
        <v>2606</v>
      </c>
      <c r="C649" s="1" t="s">
        <v>2242</v>
      </c>
      <c r="D649" s="1" t="s">
        <v>2243</v>
      </c>
      <c r="G649" s="1" t="s">
        <v>774</v>
      </c>
      <c r="H649" s="1" t="s">
        <v>77</v>
      </c>
      <c r="I649" s="1" t="s">
        <v>114</v>
      </c>
      <c r="J649" s="1" t="s">
        <v>114</v>
      </c>
      <c r="K649" s="1" t="s">
        <v>44</v>
      </c>
      <c r="L649" s="1" t="s">
        <v>775</v>
      </c>
      <c r="M649" s="1" t="s">
        <v>106</v>
      </c>
      <c r="N649" s="1" t="s">
        <v>102</v>
      </c>
      <c r="O649" s="1" t="s">
        <v>46</v>
      </c>
      <c r="P649" s="1" t="s">
        <v>2608</v>
      </c>
      <c r="Q649" s="1">
        <f xml:space="preserve"> 2018-O649</f>
        <v>2018</v>
      </c>
      <c r="R649">
        <v>5</v>
      </c>
      <c r="S649" s="1" t="s">
        <v>58</v>
      </c>
      <c r="T649" s="2">
        <f>+R649</f>
        <v>5</v>
      </c>
      <c r="U649" s="1" t="s">
        <v>93</v>
      </c>
      <c r="V649" s="1" t="s">
        <v>60</v>
      </c>
      <c r="W649" s="1" t="s">
        <v>61</v>
      </c>
    </row>
    <row r="650" spans="1:24" x14ac:dyDescent="0.25">
      <c r="A650" s="1" t="s">
        <v>2600</v>
      </c>
      <c r="B650" s="1" t="s">
        <v>2601</v>
      </c>
      <c r="C650" s="1" t="s">
        <v>2242</v>
      </c>
      <c r="D650" s="1" t="s">
        <v>202</v>
      </c>
      <c r="G650" s="1" t="s">
        <v>774</v>
      </c>
      <c r="H650" s="1" t="s">
        <v>77</v>
      </c>
      <c r="I650" s="1" t="s">
        <v>43</v>
      </c>
      <c r="J650" s="1" t="s">
        <v>6954</v>
      </c>
      <c r="K650" s="1" t="s">
        <v>44</v>
      </c>
      <c r="L650" s="1" t="s">
        <v>775</v>
      </c>
      <c r="M650" s="1" t="s">
        <v>45</v>
      </c>
      <c r="N650" s="1" t="s">
        <v>46</v>
      </c>
      <c r="O650" s="1" t="s">
        <v>46</v>
      </c>
      <c r="P650" s="1" t="s">
        <v>2603</v>
      </c>
      <c r="Q650" s="1">
        <f xml:space="preserve"> 2018-O650</f>
        <v>2018</v>
      </c>
      <c r="R650">
        <v>5</v>
      </c>
      <c r="S650" s="1" t="s">
        <v>58</v>
      </c>
      <c r="T650" s="2">
        <f>+R650</f>
        <v>5</v>
      </c>
      <c r="U650" s="1" t="s">
        <v>93</v>
      </c>
      <c r="V650" s="1" t="s">
        <v>83</v>
      </c>
      <c r="X650" s="1" t="s">
        <v>1770</v>
      </c>
    </row>
    <row r="651" spans="1:24" x14ac:dyDescent="0.25">
      <c r="A651" s="1" t="s">
        <v>2597</v>
      </c>
      <c r="B651" s="1" t="s">
        <v>2598</v>
      </c>
      <c r="C651" s="1" t="s">
        <v>2242</v>
      </c>
      <c r="D651" s="1" t="s">
        <v>2248</v>
      </c>
      <c r="G651" s="1" t="s">
        <v>774</v>
      </c>
      <c r="H651" s="1" t="s">
        <v>77</v>
      </c>
      <c r="I651" s="1" t="s">
        <v>43</v>
      </c>
      <c r="J651" s="1" t="s">
        <v>6954</v>
      </c>
      <c r="K651" s="1" t="s">
        <v>44</v>
      </c>
      <c r="L651" s="1" t="s">
        <v>775</v>
      </c>
      <c r="M651" s="1" t="s">
        <v>45</v>
      </c>
      <c r="N651" s="1" t="s">
        <v>46</v>
      </c>
      <c r="O651" s="1" t="s">
        <v>46</v>
      </c>
      <c r="P651" s="1" t="s">
        <v>752</v>
      </c>
      <c r="Q651" s="1">
        <f xml:space="preserve"> 2018-O651</f>
        <v>2018</v>
      </c>
      <c r="R651">
        <v>10</v>
      </c>
      <c r="S651" s="1" t="s">
        <v>58</v>
      </c>
      <c r="T651" s="2">
        <f>+R651</f>
        <v>10</v>
      </c>
      <c r="U651" s="1" t="s">
        <v>93</v>
      </c>
      <c r="V651" s="1" t="s">
        <v>167</v>
      </c>
    </row>
    <row r="652" spans="1:24" x14ac:dyDescent="0.25">
      <c r="A652" s="1" t="s">
        <v>2592</v>
      </c>
      <c r="B652" s="1" t="s">
        <v>2593</v>
      </c>
      <c r="C652" s="1" t="s">
        <v>2242</v>
      </c>
      <c r="D652" s="1" t="s">
        <v>2248</v>
      </c>
      <c r="G652" s="1" t="s">
        <v>774</v>
      </c>
      <c r="H652" s="1" t="s">
        <v>77</v>
      </c>
      <c r="I652" s="1" t="s">
        <v>43</v>
      </c>
      <c r="J652" s="1" t="s">
        <v>6954</v>
      </c>
      <c r="K652" s="1" t="s">
        <v>44</v>
      </c>
      <c r="L652" s="1" t="s">
        <v>775</v>
      </c>
      <c r="M652" s="1" t="s">
        <v>45</v>
      </c>
      <c r="N652" s="1" t="s">
        <v>46</v>
      </c>
      <c r="O652" s="1" t="s">
        <v>46</v>
      </c>
      <c r="P652" s="1" t="s">
        <v>2595</v>
      </c>
      <c r="Q652" s="1">
        <f xml:space="preserve"> 2018-O652</f>
        <v>2018</v>
      </c>
      <c r="R652">
        <v>1</v>
      </c>
      <c r="S652" s="1" t="s">
        <v>58</v>
      </c>
      <c r="T652" s="2">
        <f>+R652</f>
        <v>1</v>
      </c>
      <c r="U652" s="1" t="s">
        <v>93</v>
      </c>
      <c r="V652" s="1" t="s">
        <v>83</v>
      </c>
      <c r="X652" s="1" t="s">
        <v>264</v>
      </c>
    </row>
    <row r="653" spans="1:24" x14ac:dyDescent="0.25">
      <c r="A653" s="1" t="s">
        <v>2587</v>
      </c>
      <c r="B653" s="1" t="s">
        <v>2588</v>
      </c>
      <c r="C653" s="1" t="s">
        <v>2242</v>
      </c>
      <c r="D653" s="1" t="s">
        <v>2248</v>
      </c>
      <c r="G653" s="1" t="s">
        <v>774</v>
      </c>
      <c r="H653" s="1" t="s">
        <v>77</v>
      </c>
      <c r="I653" s="1" t="s">
        <v>43</v>
      </c>
      <c r="J653" s="1" t="s">
        <v>6954</v>
      </c>
      <c r="K653" s="1" t="s">
        <v>44</v>
      </c>
      <c r="L653" s="1" t="s">
        <v>775</v>
      </c>
      <c r="M653" s="1" t="s">
        <v>45</v>
      </c>
      <c r="N653" s="1" t="s">
        <v>46</v>
      </c>
      <c r="O653" s="1" t="s">
        <v>46</v>
      </c>
      <c r="P653" s="1" t="s">
        <v>2590</v>
      </c>
      <c r="Q653" s="1">
        <f xml:space="preserve"> 2018-O653</f>
        <v>2018</v>
      </c>
      <c r="R653">
        <v>3</v>
      </c>
      <c r="S653" s="1" t="s">
        <v>58</v>
      </c>
      <c r="T653" s="2">
        <f>+R653</f>
        <v>3</v>
      </c>
      <c r="U653" s="1" t="s">
        <v>93</v>
      </c>
      <c r="V653" s="1" t="s">
        <v>60</v>
      </c>
      <c r="W653" s="1" t="s">
        <v>61</v>
      </c>
    </row>
    <row r="654" spans="1:24" x14ac:dyDescent="0.25">
      <c r="A654" s="1" t="s">
        <v>2583</v>
      </c>
      <c r="B654" s="1" t="s">
        <v>2584</v>
      </c>
      <c r="C654" s="1" t="s">
        <v>2242</v>
      </c>
      <c r="D654" s="1" t="s">
        <v>2248</v>
      </c>
      <c r="G654" s="1" t="s">
        <v>774</v>
      </c>
      <c r="H654" s="1" t="s">
        <v>77</v>
      </c>
      <c r="I654" s="1" t="s">
        <v>43</v>
      </c>
      <c r="J654" s="1" t="s">
        <v>6954</v>
      </c>
      <c r="K654" s="1" t="s">
        <v>44</v>
      </c>
      <c r="L654" s="1" t="s">
        <v>775</v>
      </c>
      <c r="M654" s="1" t="s">
        <v>45</v>
      </c>
      <c r="N654" s="1" t="s">
        <v>46</v>
      </c>
      <c r="O654" s="1" t="s">
        <v>46</v>
      </c>
      <c r="P654" s="1" t="s">
        <v>2181</v>
      </c>
      <c r="Q654" s="1">
        <f xml:space="preserve"> 2018-O654</f>
        <v>2018</v>
      </c>
      <c r="R654">
        <v>4</v>
      </c>
      <c r="S654" s="1" t="s">
        <v>58</v>
      </c>
      <c r="T654" s="2">
        <f>+R654</f>
        <v>4</v>
      </c>
      <c r="U654" s="1" t="s">
        <v>93</v>
      </c>
      <c r="V654" s="1" t="s">
        <v>167</v>
      </c>
    </row>
    <row r="655" spans="1:24" x14ac:dyDescent="0.25">
      <c r="A655" s="1" t="s">
        <v>2580</v>
      </c>
      <c r="B655" s="1" t="s">
        <v>2581</v>
      </c>
      <c r="C655" s="1" t="s">
        <v>2242</v>
      </c>
      <c r="D655" s="1" t="s">
        <v>2248</v>
      </c>
      <c r="G655" s="1" t="s">
        <v>774</v>
      </c>
      <c r="H655" s="1" t="s">
        <v>77</v>
      </c>
      <c r="I655" s="1" t="s">
        <v>43</v>
      </c>
      <c r="J655" s="1" t="s">
        <v>6954</v>
      </c>
      <c r="K655" s="1" t="s">
        <v>44</v>
      </c>
      <c r="L655" s="1" t="s">
        <v>775</v>
      </c>
      <c r="M655" s="1" t="s">
        <v>45</v>
      </c>
      <c r="N655" s="1" t="s">
        <v>46</v>
      </c>
      <c r="O655" s="1" t="s">
        <v>46</v>
      </c>
      <c r="P655" s="1" t="s">
        <v>204</v>
      </c>
      <c r="Q655" s="1">
        <f xml:space="preserve"> 2018-O655</f>
        <v>2018</v>
      </c>
      <c r="R655">
        <v>13.33</v>
      </c>
      <c r="S655" s="1" t="s">
        <v>58</v>
      </c>
      <c r="T655" s="2">
        <f>+R655</f>
        <v>13.33</v>
      </c>
      <c r="U655" s="1" t="s">
        <v>93</v>
      </c>
      <c r="V655" s="1" t="s">
        <v>83</v>
      </c>
      <c r="X655" s="1" t="s">
        <v>260</v>
      </c>
    </row>
    <row r="656" spans="1:24" x14ac:dyDescent="0.25">
      <c r="A656" s="1" t="s">
        <v>2577</v>
      </c>
      <c r="B656" s="1" t="s">
        <v>2578</v>
      </c>
      <c r="C656" s="1" t="s">
        <v>2242</v>
      </c>
      <c r="D656" s="1" t="s">
        <v>2248</v>
      </c>
      <c r="G656" s="1" t="s">
        <v>774</v>
      </c>
      <c r="H656" s="1" t="s">
        <v>77</v>
      </c>
      <c r="I656" s="1" t="s">
        <v>43</v>
      </c>
      <c r="J656" s="1" t="s">
        <v>6954</v>
      </c>
      <c r="K656" s="1" t="s">
        <v>44</v>
      </c>
      <c r="L656" s="1" t="s">
        <v>775</v>
      </c>
      <c r="M656" s="1" t="s">
        <v>45</v>
      </c>
      <c r="N656" s="1" t="s">
        <v>46</v>
      </c>
      <c r="O656" s="1" t="s">
        <v>46</v>
      </c>
      <c r="P656" s="1" t="s">
        <v>1152</v>
      </c>
      <c r="Q656" s="1">
        <f xml:space="preserve"> 2018-O656</f>
        <v>2018</v>
      </c>
      <c r="R656">
        <v>13.33</v>
      </c>
      <c r="S656" s="1" t="s">
        <v>58</v>
      </c>
      <c r="T656" s="2">
        <f>+R656</f>
        <v>13.33</v>
      </c>
      <c r="U656" s="1" t="s">
        <v>68</v>
      </c>
      <c r="V656" s="1" t="s">
        <v>60</v>
      </c>
      <c r="W656" s="1" t="s">
        <v>61</v>
      </c>
    </row>
    <row r="657" spans="1:24" x14ac:dyDescent="0.25">
      <c r="A657" s="1" t="s">
        <v>2574</v>
      </c>
      <c r="B657" s="1" t="s">
        <v>2575</v>
      </c>
      <c r="C657" s="1" t="s">
        <v>2242</v>
      </c>
      <c r="D657" s="1" t="s">
        <v>2248</v>
      </c>
      <c r="G657" s="1" t="s">
        <v>774</v>
      </c>
      <c r="H657" s="1" t="s">
        <v>77</v>
      </c>
      <c r="I657" s="1" t="s">
        <v>43</v>
      </c>
      <c r="J657" s="1" t="s">
        <v>6954</v>
      </c>
      <c r="K657" s="1" t="s">
        <v>44</v>
      </c>
      <c r="L657" s="1" t="s">
        <v>775</v>
      </c>
      <c r="M657" s="1" t="s">
        <v>45</v>
      </c>
      <c r="N657" s="1" t="s">
        <v>46</v>
      </c>
      <c r="O657" s="1" t="s">
        <v>46</v>
      </c>
      <c r="P657" s="1" t="s">
        <v>138</v>
      </c>
      <c r="Q657" s="1">
        <f xml:space="preserve"> 2018-O657</f>
        <v>2018</v>
      </c>
      <c r="R657">
        <v>13.33</v>
      </c>
      <c r="S657" s="1" t="s">
        <v>58</v>
      </c>
      <c r="T657" s="2">
        <f>+R657</f>
        <v>13.33</v>
      </c>
      <c r="U657" s="1" t="s">
        <v>93</v>
      </c>
      <c r="V657" s="1" t="s">
        <v>83</v>
      </c>
      <c r="X657" s="1" t="s">
        <v>1770</v>
      </c>
    </row>
    <row r="658" spans="1:24" x14ac:dyDescent="0.25">
      <c r="A658" s="1" t="s">
        <v>2570</v>
      </c>
      <c r="B658" s="1" t="s">
        <v>2571</v>
      </c>
      <c r="C658" s="1" t="s">
        <v>2242</v>
      </c>
      <c r="D658" s="1" t="s">
        <v>2452</v>
      </c>
      <c r="G658" s="1" t="s">
        <v>774</v>
      </c>
      <c r="H658" s="1" t="s">
        <v>77</v>
      </c>
      <c r="I658" s="1" t="s">
        <v>263</v>
      </c>
      <c r="J658" s="1" t="s">
        <v>6950</v>
      </c>
      <c r="K658" s="1" t="s">
        <v>44</v>
      </c>
      <c r="L658" s="1" t="s">
        <v>775</v>
      </c>
      <c r="M658" s="1" t="s">
        <v>106</v>
      </c>
      <c r="N658" s="1" t="s">
        <v>75</v>
      </c>
      <c r="O658" s="1" t="s">
        <v>46</v>
      </c>
      <c r="P658" s="1" t="s">
        <v>2573</v>
      </c>
      <c r="Q658" s="1">
        <f xml:space="preserve"> 2018-O658</f>
        <v>2018</v>
      </c>
      <c r="R658">
        <v>10</v>
      </c>
      <c r="S658" s="1" t="s">
        <v>58</v>
      </c>
      <c r="T658" s="2">
        <f>+R658</f>
        <v>10</v>
      </c>
      <c r="U658" s="1" t="s">
        <v>93</v>
      </c>
      <c r="V658" s="1" t="s">
        <v>167</v>
      </c>
    </row>
    <row r="659" spans="1:24" x14ac:dyDescent="0.25">
      <c r="A659" s="1" t="s">
        <v>2567</v>
      </c>
      <c r="B659" s="1" t="s">
        <v>2568</v>
      </c>
      <c r="C659" s="1" t="s">
        <v>2242</v>
      </c>
      <c r="D659" s="1" t="s">
        <v>2452</v>
      </c>
      <c r="G659" s="1" t="s">
        <v>774</v>
      </c>
      <c r="H659" s="1" t="s">
        <v>77</v>
      </c>
      <c r="I659" s="1" t="s">
        <v>171</v>
      </c>
      <c r="J659" s="1" t="s">
        <v>6953</v>
      </c>
      <c r="K659" s="1" t="s">
        <v>44</v>
      </c>
      <c r="L659" s="1" t="s">
        <v>775</v>
      </c>
      <c r="M659" s="1" t="s">
        <v>45</v>
      </c>
      <c r="N659" s="1" t="s">
        <v>46</v>
      </c>
      <c r="O659" s="1" t="s">
        <v>46</v>
      </c>
      <c r="P659" s="1" t="s">
        <v>2046</v>
      </c>
      <c r="Q659" s="1">
        <f xml:space="preserve"> 2018-O659</f>
        <v>2018</v>
      </c>
      <c r="R659">
        <v>30</v>
      </c>
      <c r="S659" s="1" t="s">
        <v>90</v>
      </c>
      <c r="T659" s="2">
        <f>+R659*0.0001</f>
        <v>3.0000000000000001E-3</v>
      </c>
      <c r="U659" s="1" t="s">
        <v>93</v>
      </c>
      <c r="V659" s="1" t="s">
        <v>49</v>
      </c>
    </row>
    <row r="660" spans="1:24" x14ac:dyDescent="0.25">
      <c r="A660" s="1" t="s">
        <v>2563</v>
      </c>
      <c r="B660" s="1" t="s">
        <v>2564</v>
      </c>
      <c r="C660" s="1" t="s">
        <v>2242</v>
      </c>
      <c r="D660" s="1" t="s">
        <v>2452</v>
      </c>
      <c r="G660" s="1" t="s">
        <v>774</v>
      </c>
      <c r="H660" s="1" t="s">
        <v>77</v>
      </c>
      <c r="I660" s="1" t="s">
        <v>43</v>
      </c>
      <c r="J660" s="1" t="s">
        <v>6954</v>
      </c>
      <c r="K660" s="1" t="s">
        <v>44</v>
      </c>
      <c r="L660" s="1" t="s">
        <v>775</v>
      </c>
      <c r="M660" s="1" t="s">
        <v>45</v>
      </c>
      <c r="N660" s="1" t="s">
        <v>46</v>
      </c>
      <c r="O660" s="1" t="s">
        <v>46</v>
      </c>
      <c r="P660" s="1" t="s">
        <v>2566</v>
      </c>
      <c r="Q660" s="1">
        <f xml:space="preserve"> 2018-O660</f>
        <v>2018</v>
      </c>
      <c r="R660">
        <v>2</v>
      </c>
      <c r="S660" s="1" t="s">
        <v>58</v>
      </c>
      <c r="T660" s="2">
        <f>+R660</f>
        <v>2</v>
      </c>
      <c r="U660" s="1" t="s">
        <v>93</v>
      </c>
      <c r="V660" s="1" t="s">
        <v>4956</v>
      </c>
    </row>
    <row r="661" spans="1:24" x14ac:dyDescent="0.25">
      <c r="A661" s="1" t="s">
        <v>2560</v>
      </c>
      <c r="B661" s="1" t="s">
        <v>2561</v>
      </c>
      <c r="C661" s="1" t="s">
        <v>2242</v>
      </c>
      <c r="D661" s="1" t="s">
        <v>2452</v>
      </c>
      <c r="G661" s="1" t="s">
        <v>774</v>
      </c>
      <c r="H661" s="1" t="s">
        <v>77</v>
      </c>
      <c r="I661" s="1" t="s">
        <v>43</v>
      </c>
      <c r="J661" s="1" t="s">
        <v>6954</v>
      </c>
      <c r="K661" s="1" t="s">
        <v>44</v>
      </c>
      <c r="L661" s="1" t="s">
        <v>775</v>
      </c>
      <c r="M661" s="1" t="s">
        <v>45</v>
      </c>
      <c r="N661" s="1" t="s">
        <v>46</v>
      </c>
      <c r="O661" s="1" t="s">
        <v>46</v>
      </c>
      <c r="P661" s="1" t="s">
        <v>174</v>
      </c>
      <c r="Q661" s="1">
        <f xml:space="preserve"> 2018-O661</f>
        <v>2018</v>
      </c>
      <c r="R661">
        <v>0.75</v>
      </c>
      <c r="S661" s="1" t="s">
        <v>58</v>
      </c>
      <c r="T661" s="2">
        <f>+R661</f>
        <v>0.75</v>
      </c>
      <c r="U661" s="1" t="s">
        <v>93</v>
      </c>
      <c r="V661" s="1" t="s">
        <v>83</v>
      </c>
      <c r="X661" s="1" t="s">
        <v>264</v>
      </c>
    </row>
    <row r="662" spans="1:24" x14ac:dyDescent="0.25">
      <c r="A662" s="1" t="s">
        <v>2556</v>
      </c>
      <c r="B662" s="1" t="s">
        <v>2557</v>
      </c>
      <c r="C662" s="1" t="s">
        <v>2242</v>
      </c>
      <c r="D662" s="1" t="s">
        <v>2248</v>
      </c>
      <c r="G662" s="1" t="s">
        <v>774</v>
      </c>
      <c r="H662" s="1" t="s">
        <v>77</v>
      </c>
      <c r="I662" s="1" t="s">
        <v>43</v>
      </c>
      <c r="J662" s="1" t="s">
        <v>6954</v>
      </c>
      <c r="K662" s="1" t="s">
        <v>44</v>
      </c>
      <c r="L662" s="1" t="s">
        <v>775</v>
      </c>
      <c r="M662" s="1" t="s">
        <v>106</v>
      </c>
      <c r="N662" s="1" t="s">
        <v>208</v>
      </c>
      <c r="O662" s="1" t="s">
        <v>46</v>
      </c>
      <c r="P662" s="1" t="s">
        <v>2559</v>
      </c>
      <c r="Q662" s="1">
        <f xml:space="preserve"> 2018-O662</f>
        <v>2018</v>
      </c>
      <c r="R662">
        <v>0.75</v>
      </c>
      <c r="S662" s="1" t="s">
        <v>58</v>
      </c>
      <c r="T662" s="2">
        <f>+R662</f>
        <v>0.75</v>
      </c>
      <c r="U662" s="1" t="s">
        <v>93</v>
      </c>
      <c r="V662" s="1" t="s">
        <v>83</v>
      </c>
      <c r="X662" s="1" t="s">
        <v>260</v>
      </c>
    </row>
    <row r="663" spans="1:24" x14ac:dyDescent="0.25">
      <c r="A663" s="1" t="s">
        <v>2552</v>
      </c>
      <c r="B663" s="1" t="s">
        <v>2553</v>
      </c>
      <c r="C663" s="1" t="s">
        <v>2242</v>
      </c>
      <c r="D663" s="1" t="s">
        <v>2452</v>
      </c>
      <c r="G663" s="1" t="s">
        <v>774</v>
      </c>
      <c r="H663" s="1" t="s">
        <v>77</v>
      </c>
      <c r="I663" s="1" t="s">
        <v>171</v>
      </c>
      <c r="J663" s="1" t="s">
        <v>6953</v>
      </c>
      <c r="K663" s="1" t="s">
        <v>44</v>
      </c>
      <c r="L663" s="1" t="s">
        <v>775</v>
      </c>
      <c r="M663" s="1" t="s">
        <v>45</v>
      </c>
      <c r="N663" s="1" t="s">
        <v>46</v>
      </c>
      <c r="O663" s="1" t="s">
        <v>46</v>
      </c>
      <c r="P663" s="1" t="s">
        <v>2555</v>
      </c>
      <c r="Q663" s="1">
        <f xml:space="preserve"> 2018-O663</f>
        <v>2018</v>
      </c>
      <c r="R663">
        <v>42</v>
      </c>
      <c r="S663" s="1" t="s">
        <v>58</v>
      </c>
      <c r="T663" s="2">
        <f>+R663</f>
        <v>42</v>
      </c>
      <c r="U663" s="1" t="s">
        <v>93</v>
      </c>
      <c r="V663" s="1" t="s">
        <v>60</v>
      </c>
      <c r="W663" s="1" t="s">
        <v>61</v>
      </c>
    </row>
    <row r="664" spans="1:24" x14ac:dyDescent="0.25">
      <c r="A664" s="1" t="s">
        <v>2549</v>
      </c>
      <c r="B664" s="1" t="s">
        <v>2550</v>
      </c>
      <c r="C664" s="1" t="s">
        <v>2242</v>
      </c>
      <c r="D664" s="1" t="s">
        <v>2452</v>
      </c>
      <c r="G664" s="1" t="s">
        <v>774</v>
      </c>
      <c r="H664" s="1" t="s">
        <v>77</v>
      </c>
      <c r="I664" s="1" t="s">
        <v>43</v>
      </c>
      <c r="J664" s="1" t="s">
        <v>6954</v>
      </c>
      <c r="K664" s="1" t="s">
        <v>44</v>
      </c>
      <c r="L664" s="1" t="s">
        <v>775</v>
      </c>
      <c r="M664" s="1" t="s">
        <v>45</v>
      </c>
      <c r="N664" s="1" t="s">
        <v>46</v>
      </c>
      <c r="O664" s="1" t="s">
        <v>46</v>
      </c>
      <c r="P664" s="1" t="s">
        <v>1205</v>
      </c>
      <c r="Q664" s="1">
        <f xml:space="preserve"> 2018-O664</f>
        <v>2018</v>
      </c>
      <c r="R664">
        <v>300</v>
      </c>
      <c r="S664" s="1" t="s">
        <v>58</v>
      </c>
      <c r="T664" s="2">
        <f>+R664</f>
        <v>300</v>
      </c>
      <c r="U664" s="1" t="s">
        <v>93</v>
      </c>
      <c r="V664" s="1" t="s">
        <v>167</v>
      </c>
    </row>
    <row r="665" spans="1:24" x14ac:dyDescent="0.25">
      <c r="A665" s="1" t="s">
        <v>2546</v>
      </c>
      <c r="B665" s="1" t="s">
        <v>2547</v>
      </c>
      <c r="C665" s="1" t="s">
        <v>2242</v>
      </c>
      <c r="D665" s="1" t="s">
        <v>2452</v>
      </c>
      <c r="G665" s="1" t="s">
        <v>774</v>
      </c>
      <c r="H665" s="1" t="s">
        <v>77</v>
      </c>
      <c r="I665" s="1" t="s">
        <v>171</v>
      </c>
      <c r="J665" s="1" t="s">
        <v>6953</v>
      </c>
      <c r="K665" s="1" t="s">
        <v>44</v>
      </c>
      <c r="L665" s="1" t="s">
        <v>775</v>
      </c>
      <c r="M665" s="1" t="s">
        <v>45</v>
      </c>
      <c r="N665" s="1" t="s">
        <v>46</v>
      </c>
      <c r="O665" s="1" t="s">
        <v>46</v>
      </c>
      <c r="P665" s="1" t="s">
        <v>862</v>
      </c>
      <c r="Q665" s="1">
        <f xml:space="preserve"> 2018-O665</f>
        <v>2018</v>
      </c>
      <c r="R665">
        <v>11</v>
      </c>
      <c r="S665" s="1" t="s">
        <v>58</v>
      </c>
      <c r="T665" s="2">
        <f>+R665</f>
        <v>11</v>
      </c>
      <c r="U665" s="1" t="s">
        <v>93</v>
      </c>
      <c r="V665" s="1" t="s">
        <v>83</v>
      </c>
      <c r="X665" s="1" t="s">
        <v>264</v>
      </c>
    </row>
    <row r="666" spans="1:24" x14ac:dyDescent="0.25">
      <c r="A666" s="1" t="s">
        <v>2542</v>
      </c>
      <c r="B666" s="1" t="s">
        <v>2543</v>
      </c>
      <c r="C666" s="1" t="s">
        <v>2242</v>
      </c>
      <c r="D666" s="1" t="s">
        <v>2248</v>
      </c>
      <c r="G666" s="1" t="s">
        <v>774</v>
      </c>
      <c r="H666" s="1" t="s">
        <v>6948</v>
      </c>
      <c r="I666" s="1" t="s">
        <v>43</v>
      </c>
      <c r="J666" s="1" t="s">
        <v>6954</v>
      </c>
      <c r="K666" s="1" t="s">
        <v>44</v>
      </c>
      <c r="L666" s="1" t="s">
        <v>775</v>
      </c>
      <c r="M666" s="1" t="s">
        <v>45</v>
      </c>
      <c r="N666" s="1" t="s">
        <v>46</v>
      </c>
      <c r="O666" s="1" t="s">
        <v>46</v>
      </c>
      <c r="P666" s="1" t="s">
        <v>2545</v>
      </c>
      <c r="Q666" s="1">
        <f xml:space="preserve"> 2018-O666</f>
        <v>2018</v>
      </c>
      <c r="R666">
        <v>15</v>
      </c>
      <c r="S666" s="1" t="s">
        <v>58</v>
      </c>
      <c r="T666" s="2">
        <f>+R666</f>
        <v>15</v>
      </c>
      <c r="U666" s="1" t="s">
        <v>93</v>
      </c>
      <c r="V666" s="1" t="s">
        <v>167</v>
      </c>
    </row>
    <row r="667" spans="1:24" x14ac:dyDescent="0.25">
      <c r="A667" s="1" t="s">
        <v>2538</v>
      </c>
      <c r="B667" s="1" t="s">
        <v>2539</v>
      </c>
      <c r="C667" s="1" t="s">
        <v>2242</v>
      </c>
      <c r="D667" s="1" t="s">
        <v>2452</v>
      </c>
      <c r="G667" s="1" t="s">
        <v>774</v>
      </c>
      <c r="H667" s="1" t="s">
        <v>77</v>
      </c>
      <c r="I667" s="1" t="s">
        <v>43</v>
      </c>
      <c r="J667" s="1" t="s">
        <v>6954</v>
      </c>
      <c r="K667" s="1" t="s">
        <v>44</v>
      </c>
      <c r="L667" s="1" t="s">
        <v>775</v>
      </c>
      <c r="M667" s="1" t="s">
        <v>45</v>
      </c>
      <c r="N667" s="1" t="s">
        <v>46</v>
      </c>
      <c r="O667" s="1" t="s">
        <v>46</v>
      </c>
      <c r="P667" s="1" t="s">
        <v>2541</v>
      </c>
      <c r="Q667" s="1">
        <f xml:space="preserve"> 2018-O667</f>
        <v>2018</v>
      </c>
      <c r="R667">
        <v>3.5</v>
      </c>
      <c r="S667" s="1" t="s">
        <v>58</v>
      </c>
      <c r="T667" s="2">
        <f>+R667</f>
        <v>3.5</v>
      </c>
      <c r="U667" s="1" t="s">
        <v>93</v>
      </c>
      <c r="V667" s="1" t="s">
        <v>83</v>
      </c>
      <c r="X667" s="1" t="s">
        <v>264</v>
      </c>
    </row>
    <row r="668" spans="1:24" x14ac:dyDescent="0.25">
      <c r="A668" s="1" t="s">
        <v>2533</v>
      </c>
      <c r="B668" s="1" t="s">
        <v>2534</v>
      </c>
      <c r="C668" s="1" t="s">
        <v>2242</v>
      </c>
      <c r="D668" s="1" t="s">
        <v>2248</v>
      </c>
      <c r="G668" s="1" t="s">
        <v>774</v>
      </c>
      <c r="H668" s="1" t="s">
        <v>77</v>
      </c>
      <c r="I668" s="1" t="s">
        <v>43</v>
      </c>
      <c r="J668" s="1" t="s">
        <v>6954</v>
      </c>
      <c r="K668" s="1" t="s">
        <v>44</v>
      </c>
      <c r="L668" s="1" t="s">
        <v>775</v>
      </c>
      <c r="M668" s="1" t="s">
        <v>45</v>
      </c>
      <c r="N668" s="1" t="s">
        <v>46</v>
      </c>
      <c r="O668" s="1" t="s">
        <v>46</v>
      </c>
      <c r="P668" s="1" t="s">
        <v>2536</v>
      </c>
      <c r="Q668" s="1">
        <f xml:space="preserve"> 2018-O668</f>
        <v>2018</v>
      </c>
      <c r="R668">
        <v>3.5</v>
      </c>
      <c r="S668" s="1" t="s">
        <v>58</v>
      </c>
      <c r="T668" s="2">
        <f>+R668</f>
        <v>3.5</v>
      </c>
      <c r="U668" s="1" t="s">
        <v>93</v>
      </c>
      <c r="V668" s="1" t="s">
        <v>83</v>
      </c>
      <c r="X668" s="1" t="s">
        <v>260</v>
      </c>
    </row>
    <row r="669" spans="1:24" x14ac:dyDescent="0.25">
      <c r="A669" s="1" t="s">
        <v>2528</v>
      </c>
      <c r="B669" s="1" t="s">
        <v>2529</v>
      </c>
      <c r="C669" s="1" t="s">
        <v>2242</v>
      </c>
      <c r="D669" s="1" t="s">
        <v>2248</v>
      </c>
      <c r="G669" s="1" t="s">
        <v>774</v>
      </c>
      <c r="H669" s="1" t="s">
        <v>77</v>
      </c>
      <c r="I669" s="1" t="s">
        <v>43</v>
      </c>
      <c r="J669" s="1" t="s">
        <v>6954</v>
      </c>
      <c r="K669" s="1" t="s">
        <v>44</v>
      </c>
      <c r="L669" s="1" t="s">
        <v>775</v>
      </c>
      <c r="M669" s="1" t="s">
        <v>45</v>
      </c>
      <c r="N669" s="1" t="s">
        <v>46</v>
      </c>
      <c r="O669" s="1" t="s">
        <v>46</v>
      </c>
      <c r="P669" s="1" t="s">
        <v>2531</v>
      </c>
      <c r="Q669" s="1">
        <f xml:space="preserve"> 2018-O669</f>
        <v>2018</v>
      </c>
      <c r="R669">
        <v>5</v>
      </c>
      <c r="S669" s="1" t="s">
        <v>58</v>
      </c>
      <c r="T669" s="2">
        <f>+R669</f>
        <v>5</v>
      </c>
      <c r="U669" s="1" t="s">
        <v>93</v>
      </c>
      <c r="V669" s="1" t="s">
        <v>167</v>
      </c>
    </row>
    <row r="670" spans="1:24" x14ac:dyDescent="0.25">
      <c r="A670" s="1" t="s">
        <v>2524</v>
      </c>
      <c r="B670" s="1" t="s">
        <v>2525</v>
      </c>
      <c r="C670" s="1" t="s">
        <v>2242</v>
      </c>
      <c r="D670" s="1" t="s">
        <v>2248</v>
      </c>
      <c r="G670" s="1" t="s">
        <v>774</v>
      </c>
      <c r="H670" s="1" t="s">
        <v>77</v>
      </c>
      <c r="I670" s="1" t="s">
        <v>43</v>
      </c>
      <c r="J670" s="1" t="s">
        <v>6954</v>
      </c>
      <c r="K670" s="1" t="s">
        <v>44</v>
      </c>
      <c r="L670" s="1" t="s">
        <v>775</v>
      </c>
      <c r="M670" s="1" t="s">
        <v>45</v>
      </c>
      <c r="N670" s="1" t="s">
        <v>46</v>
      </c>
      <c r="O670" s="1" t="s">
        <v>46</v>
      </c>
      <c r="P670" s="1" t="s">
        <v>2527</v>
      </c>
      <c r="Q670" s="1">
        <f xml:space="preserve"> 2018-O670</f>
        <v>2018</v>
      </c>
      <c r="R670">
        <v>41</v>
      </c>
      <c r="S670" s="1" t="s">
        <v>58</v>
      </c>
      <c r="T670" s="2">
        <f>+R670</f>
        <v>41</v>
      </c>
      <c r="U670" s="1" t="s">
        <v>93</v>
      </c>
      <c r="V670" s="1" t="s">
        <v>60</v>
      </c>
      <c r="W670" s="1" t="s">
        <v>61</v>
      </c>
    </row>
    <row r="671" spans="1:24" x14ac:dyDescent="0.25">
      <c r="A671" s="1" t="s">
        <v>2520</v>
      </c>
      <c r="B671" s="1" t="s">
        <v>2521</v>
      </c>
      <c r="C671" s="1" t="s">
        <v>2242</v>
      </c>
      <c r="D671" s="1" t="s">
        <v>2248</v>
      </c>
      <c r="G671" s="1" t="s">
        <v>774</v>
      </c>
      <c r="H671" s="1" t="s">
        <v>77</v>
      </c>
      <c r="I671" s="1" t="s">
        <v>43</v>
      </c>
      <c r="J671" s="1" t="s">
        <v>6954</v>
      </c>
      <c r="K671" s="1" t="s">
        <v>44</v>
      </c>
      <c r="L671" s="1" t="s">
        <v>775</v>
      </c>
      <c r="M671" s="1" t="s">
        <v>45</v>
      </c>
      <c r="N671" s="1" t="s">
        <v>46</v>
      </c>
      <c r="O671" s="1" t="s">
        <v>46</v>
      </c>
      <c r="P671" s="1" t="s">
        <v>2523</v>
      </c>
      <c r="Q671" s="1">
        <f xml:space="preserve"> 2018-O671</f>
        <v>2018</v>
      </c>
      <c r="R671">
        <v>150</v>
      </c>
      <c r="S671" s="1" t="s">
        <v>58</v>
      </c>
      <c r="T671" s="2">
        <f>+R671</f>
        <v>150</v>
      </c>
      <c r="U671" s="1" t="s">
        <v>93</v>
      </c>
      <c r="V671" s="1" t="s">
        <v>167</v>
      </c>
    </row>
    <row r="672" spans="1:24" x14ac:dyDescent="0.25">
      <c r="A672" s="1" t="s">
        <v>2516</v>
      </c>
      <c r="B672" s="1" t="s">
        <v>2517</v>
      </c>
      <c r="C672" s="1" t="s">
        <v>2242</v>
      </c>
      <c r="D672" s="1" t="s">
        <v>2243</v>
      </c>
      <c r="G672" s="1" t="s">
        <v>774</v>
      </c>
      <c r="H672" s="1" t="s">
        <v>77</v>
      </c>
      <c r="I672" s="1" t="s">
        <v>43</v>
      </c>
      <c r="J672" s="1" t="s">
        <v>6954</v>
      </c>
      <c r="K672" s="1" t="s">
        <v>44</v>
      </c>
      <c r="L672" s="1" t="s">
        <v>775</v>
      </c>
      <c r="M672" s="1" t="s">
        <v>45</v>
      </c>
      <c r="N672" s="1" t="s">
        <v>46</v>
      </c>
      <c r="O672" s="1" t="s">
        <v>46</v>
      </c>
      <c r="P672" s="1" t="s">
        <v>2519</v>
      </c>
      <c r="Q672" s="1">
        <f xml:space="preserve"> 2018-O672</f>
        <v>2018</v>
      </c>
      <c r="R672">
        <v>35.5</v>
      </c>
      <c r="S672" s="1" t="s">
        <v>58</v>
      </c>
      <c r="T672" s="2">
        <f>+R672</f>
        <v>35.5</v>
      </c>
      <c r="U672" s="1" t="s">
        <v>93</v>
      </c>
      <c r="V672" s="1" t="s">
        <v>83</v>
      </c>
      <c r="X672" s="1" t="s">
        <v>264</v>
      </c>
    </row>
    <row r="673" spans="1:24" x14ac:dyDescent="0.25">
      <c r="A673" s="1" t="s">
        <v>2513</v>
      </c>
      <c r="B673" s="1" t="s">
        <v>2514</v>
      </c>
      <c r="C673" s="1" t="s">
        <v>2242</v>
      </c>
      <c r="D673" s="1" t="s">
        <v>2243</v>
      </c>
      <c r="G673" s="1" t="s">
        <v>774</v>
      </c>
      <c r="H673" s="1" t="s">
        <v>77</v>
      </c>
      <c r="I673" s="1" t="s">
        <v>43</v>
      </c>
      <c r="J673" s="1" t="s">
        <v>6954</v>
      </c>
      <c r="K673" s="1" t="s">
        <v>44</v>
      </c>
      <c r="L673" s="1" t="s">
        <v>775</v>
      </c>
      <c r="M673" s="1" t="s">
        <v>45</v>
      </c>
      <c r="N673" s="1" t="s">
        <v>46</v>
      </c>
      <c r="O673" s="1" t="s">
        <v>46</v>
      </c>
      <c r="P673" s="1" t="s">
        <v>2278</v>
      </c>
      <c r="Q673" s="1">
        <f xml:space="preserve"> 2018-O673</f>
        <v>2018</v>
      </c>
      <c r="R673">
        <v>35.5</v>
      </c>
      <c r="S673" s="1" t="s">
        <v>58</v>
      </c>
      <c r="T673" s="2">
        <f>+R673</f>
        <v>35.5</v>
      </c>
      <c r="U673" s="1" t="s">
        <v>93</v>
      </c>
      <c r="V673" s="1" t="s">
        <v>83</v>
      </c>
      <c r="X673" s="1" t="s">
        <v>260</v>
      </c>
    </row>
    <row r="674" spans="1:24" x14ac:dyDescent="0.25">
      <c r="A674" s="1" t="s">
        <v>2509</v>
      </c>
      <c r="B674" s="1" t="s">
        <v>2510</v>
      </c>
      <c r="C674" s="1" t="s">
        <v>2242</v>
      </c>
      <c r="D674" s="1" t="s">
        <v>2243</v>
      </c>
      <c r="G674" s="1" t="s">
        <v>774</v>
      </c>
      <c r="H674" s="1" t="s">
        <v>77</v>
      </c>
      <c r="I674" s="1" t="s">
        <v>263</v>
      </c>
      <c r="J674" s="1" t="s">
        <v>6950</v>
      </c>
      <c r="K674" s="1" t="s">
        <v>50</v>
      </c>
      <c r="M674" s="1" t="s">
        <v>45</v>
      </c>
      <c r="N674" s="1" t="s">
        <v>46</v>
      </c>
      <c r="O674" s="1" t="s">
        <v>46</v>
      </c>
      <c r="P674" s="1" t="s">
        <v>2512</v>
      </c>
      <c r="Q674" s="1">
        <f xml:space="preserve"> 2018-O674</f>
        <v>2018</v>
      </c>
      <c r="R674">
        <v>60</v>
      </c>
      <c r="S674" s="1" t="s">
        <v>58</v>
      </c>
      <c r="T674" s="2">
        <f>+R674</f>
        <v>60</v>
      </c>
      <c r="U674" s="1" t="s">
        <v>93</v>
      </c>
      <c r="V674" s="1" t="s">
        <v>167</v>
      </c>
    </row>
    <row r="675" spans="1:24" x14ac:dyDescent="0.25">
      <c r="A675" s="1" t="s">
        <v>2506</v>
      </c>
      <c r="B675" s="1" t="s">
        <v>2507</v>
      </c>
      <c r="C675" s="1" t="s">
        <v>2242</v>
      </c>
      <c r="D675" s="1" t="s">
        <v>2243</v>
      </c>
      <c r="G675" s="1" t="s">
        <v>774</v>
      </c>
      <c r="H675" s="1" t="s">
        <v>77</v>
      </c>
      <c r="I675" s="1" t="s">
        <v>43</v>
      </c>
      <c r="J675" s="1" t="s">
        <v>6954</v>
      </c>
      <c r="K675" s="1" t="s">
        <v>44</v>
      </c>
      <c r="L675" s="1" t="s">
        <v>775</v>
      </c>
      <c r="M675" s="1" t="s">
        <v>45</v>
      </c>
      <c r="N675" s="1" t="s">
        <v>46</v>
      </c>
      <c r="O675" s="1" t="s">
        <v>46</v>
      </c>
      <c r="P675" s="1" t="s">
        <v>153</v>
      </c>
      <c r="Q675" s="1">
        <f xml:space="preserve"> 2018-O675</f>
        <v>2018</v>
      </c>
      <c r="R675">
        <v>3</v>
      </c>
      <c r="S675" s="1" t="s">
        <v>58</v>
      </c>
      <c r="T675" s="2">
        <f>+R675</f>
        <v>3</v>
      </c>
      <c r="U675" s="1" t="s">
        <v>93</v>
      </c>
      <c r="V675" s="1" t="s">
        <v>83</v>
      </c>
      <c r="X675" s="1" t="s">
        <v>264</v>
      </c>
    </row>
    <row r="676" spans="1:24" x14ac:dyDescent="0.25">
      <c r="A676" s="1" t="s">
        <v>2503</v>
      </c>
      <c r="B676" s="1" t="s">
        <v>2504</v>
      </c>
      <c r="C676" s="1" t="s">
        <v>2242</v>
      </c>
      <c r="D676" s="1" t="s">
        <v>2452</v>
      </c>
      <c r="G676" s="1" t="s">
        <v>774</v>
      </c>
      <c r="H676" s="1" t="s">
        <v>77</v>
      </c>
      <c r="I676" s="1" t="s">
        <v>171</v>
      </c>
      <c r="J676" s="1" t="s">
        <v>6953</v>
      </c>
      <c r="K676" s="1" t="s">
        <v>44</v>
      </c>
      <c r="L676" s="1" t="s">
        <v>775</v>
      </c>
      <c r="M676" s="1" t="s">
        <v>45</v>
      </c>
      <c r="N676" s="1" t="s">
        <v>46</v>
      </c>
      <c r="O676" s="1" t="s">
        <v>46</v>
      </c>
      <c r="P676" s="1" t="s">
        <v>224</v>
      </c>
      <c r="Q676" s="1">
        <f xml:space="preserve"> 2018-O676</f>
        <v>2018</v>
      </c>
      <c r="R676">
        <v>3</v>
      </c>
      <c r="S676" s="1" t="s">
        <v>58</v>
      </c>
      <c r="T676" s="2">
        <f>+R676</f>
        <v>3</v>
      </c>
      <c r="U676" s="1" t="s">
        <v>93</v>
      </c>
      <c r="V676" s="1" t="s">
        <v>83</v>
      </c>
      <c r="X676" s="1" t="s">
        <v>260</v>
      </c>
    </row>
    <row r="677" spans="1:24" x14ac:dyDescent="0.25">
      <c r="A677" s="1" t="s">
        <v>2500</v>
      </c>
      <c r="B677" s="1" t="s">
        <v>2501</v>
      </c>
      <c r="C677" s="1" t="s">
        <v>2242</v>
      </c>
      <c r="D677" s="1" t="s">
        <v>2243</v>
      </c>
      <c r="G677" s="1" t="s">
        <v>774</v>
      </c>
      <c r="H677" s="1" t="s">
        <v>77</v>
      </c>
      <c r="I677" s="1" t="s">
        <v>171</v>
      </c>
      <c r="J677" s="1" t="s">
        <v>6953</v>
      </c>
      <c r="K677" s="1" t="s">
        <v>44</v>
      </c>
      <c r="L677" s="1" t="s">
        <v>775</v>
      </c>
      <c r="M677" s="1" t="s">
        <v>45</v>
      </c>
      <c r="N677" s="1" t="s">
        <v>46</v>
      </c>
      <c r="O677" s="1" t="s">
        <v>46</v>
      </c>
      <c r="P677" s="1" t="s">
        <v>74</v>
      </c>
      <c r="Q677" s="1">
        <f xml:space="preserve"> 2018-O677</f>
        <v>2018</v>
      </c>
      <c r="R677">
        <v>3</v>
      </c>
      <c r="S677" s="1" t="s">
        <v>58</v>
      </c>
      <c r="T677" s="2">
        <f>+R677</f>
        <v>3</v>
      </c>
      <c r="U677" s="1" t="s">
        <v>93</v>
      </c>
      <c r="V677" s="1" t="s">
        <v>83</v>
      </c>
      <c r="X677" s="1" t="s">
        <v>289</v>
      </c>
    </row>
    <row r="678" spans="1:24" x14ac:dyDescent="0.25">
      <c r="A678" s="1" t="s">
        <v>2497</v>
      </c>
      <c r="B678" s="1" t="s">
        <v>2498</v>
      </c>
      <c r="C678" s="1" t="s">
        <v>2242</v>
      </c>
      <c r="D678" s="1" t="s">
        <v>2243</v>
      </c>
      <c r="G678" s="1" t="s">
        <v>774</v>
      </c>
      <c r="H678" s="1" t="s">
        <v>77</v>
      </c>
      <c r="I678" s="1" t="s">
        <v>171</v>
      </c>
      <c r="J678" s="1" t="s">
        <v>6953</v>
      </c>
      <c r="K678" s="1" t="s">
        <v>44</v>
      </c>
      <c r="L678" s="1" t="s">
        <v>2262</v>
      </c>
      <c r="M678" s="1" t="s">
        <v>45</v>
      </c>
      <c r="N678" s="1" t="s">
        <v>46</v>
      </c>
      <c r="O678" s="1" t="s">
        <v>46</v>
      </c>
      <c r="P678" s="1" t="s">
        <v>74</v>
      </c>
      <c r="Q678" s="1">
        <f xml:space="preserve"> 2018-O678</f>
        <v>2018</v>
      </c>
      <c r="R678">
        <v>8</v>
      </c>
      <c r="S678" s="1" t="s">
        <v>58</v>
      </c>
      <c r="T678" s="2">
        <f>+R678</f>
        <v>8</v>
      </c>
      <c r="U678" s="1" t="s">
        <v>93</v>
      </c>
      <c r="V678" s="1" t="s">
        <v>167</v>
      </c>
    </row>
    <row r="679" spans="1:24" x14ac:dyDescent="0.25">
      <c r="A679" s="1" t="s">
        <v>2494</v>
      </c>
      <c r="B679" s="1" t="s">
        <v>2495</v>
      </c>
      <c r="C679" s="1" t="s">
        <v>2242</v>
      </c>
      <c r="D679" s="1" t="s">
        <v>2452</v>
      </c>
      <c r="G679" s="1" t="s">
        <v>774</v>
      </c>
      <c r="H679" s="1" t="s">
        <v>77</v>
      </c>
      <c r="I679" s="1" t="s">
        <v>171</v>
      </c>
      <c r="J679" s="1" t="s">
        <v>6953</v>
      </c>
      <c r="K679" s="1" t="s">
        <v>44</v>
      </c>
      <c r="L679" s="1" t="s">
        <v>775</v>
      </c>
      <c r="M679" s="1" t="s">
        <v>45</v>
      </c>
      <c r="N679" s="1" t="s">
        <v>46</v>
      </c>
      <c r="O679" s="1" t="s">
        <v>46</v>
      </c>
      <c r="P679" s="1" t="s">
        <v>283</v>
      </c>
      <c r="Q679" s="1">
        <f xml:space="preserve"> 2018-O679</f>
        <v>2018</v>
      </c>
      <c r="R679">
        <v>8</v>
      </c>
      <c r="S679" s="1" t="s">
        <v>58</v>
      </c>
      <c r="T679" s="2">
        <f>+R679</f>
        <v>8</v>
      </c>
      <c r="U679" s="1" t="s">
        <v>68</v>
      </c>
      <c r="V679" s="1" t="s">
        <v>60</v>
      </c>
      <c r="W679" s="1" t="s">
        <v>61</v>
      </c>
    </row>
    <row r="680" spans="1:24" x14ac:dyDescent="0.25">
      <c r="A680" s="1" t="s">
        <v>2491</v>
      </c>
      <c r="B680" s="1" t="s">
        <v>2492</v>
      </c>
      <c r="C680" s="1" t="s">
        <v>2242</v>
      </c>
      <c r="D680" s="1" t="s">
        <v>2243</v>
      </c>
      <c r="G680" s="1" t="s">
        <v>774</v>
      </c>
      <c r="H680" s="1" t="s">
        <v>77</v>
      </c>
      <c r="I680" s="1" t="s">
        <v>78</v>
      </c>
      <c r="J680" s="1" t="s">
        <v>78</v>
      </c>
      <c r="K680" s="1" t="s">
        <v>44</v>
      </c>
      <c r="L680" s="1" t="s">
        <v>775</v>
      </c>
      <c r="M680" s="1" t="s">
        <v>45</v>
      </c>
      <c r="N680" s="1" t="s">
        <v>46</v>
      </c>
      <c r="O680" s="1" t="s">
        <v>46</v>
      </c>
      <c r="P680" s="1" t="s">
        <v>235</v>
      </c>
      <c r="Q680" s="1">
        <f xml:space="preserve"> 2018-O680</f>
        <v>2018</v>
      </c>
      <c r="R680">
        <v>2</v>
      </c>
      <c r="S680" s="1" t="s">
        <v>58</v>
      </c>
      <c r="T680" s="2">
        <f>+R680</f>
        <v>2</v>
      </c>
      <c r="U680" s="1" t="s">
        <v>93</v>
      </c>
      <c r="V680" s="1" t="s">
        <v>167</v>
      </c>
    </row>
    <row r="681" spans="1:24" x14ac:dyDescent="0.25">
      <c r="A681" s="1" t="s">
        <v>2487</v>
      </c>
      <c r="B681" s="1" t="s">
        <v>2488</v>
      </c>
      <c r="C681" s="1" t="s">
        <v>2242</v>
      </c>
      <c r="D681" s="1" t="s">
        <v>2452</v>
      </c>
      <c r="G681" s="1" t="s">
        <v>774</v>
      </c>
      <c r="H681" s="1" t="s">
        <v>77</v>
      </c>
      <c r="I681" s="1" t="s">
        <v>43</v>
      </c>
      <c r="J681" s="1" t="s">
        <v>6954</v>
      </c>
      <c r="K681" s="1" t="s">
        <v>44</v>
      </c>
      <c r="L681" s="1" t="s">
        <v>775</v>
      </c>
      <c r="M681" s="1" t="s">
        <v>45</v>
      </c>
      <c r="N681" s="1" t="s">
        <v>46</v>
      </c>
      <c r="O681" s="1" t="s">
        <v>46</v>
      </c>
      <c r="P681" s="1" t="s">
        <v>2490</v>
      </c>
      <c r="Q681" s="1">
        <f xml:space="preserve"> 2018-O681</f>
        <v>2018</v>
      </c>
      <c r="R681">
        <v>17</v>
      </c>
      <c r="S681" s="1" t="s">
        <v>58</v>
      </c>
      <c r="T681" s="2">
        <f>+R681</f>
        <v>17</v>
      </c>
      <c r="U681" s="1" t="s">
        <v>93</v>
      </c>
      <c r="V681" s="1" t="s">
        <v>83</v>
      </c>
      <c r="X681" s="1" t="s">
        <v>264</v>
      </c>
    </row>
    <row r="682" spans="1:24" x14ac:dyDescent="0.25">
      <c r="A682" s="1" t="s">
        <v>2482</v>
      </c>
      <c r="B682" s="1" t="s">
        <v>2483</v>
      </c>
      <c r="C682" s="1" t="s">
        <v>2242</v>
      </c>
      <c r="D682" s="1" t="s">
        <v>2243</v>
      </c>
      <c r="G682" s="1" t="s">
        <v>774</v>
      </c>
      <c r="H682" s="1" t="s">
        <v>77</v>
      </c>
      <c r="I682" s="1" t="s">
        <v>78</v>
      </c>
      <c r="J682" s="1" t="s">
        <v>78</v>
      </c>
      <c r="K682" s="1" t="s">
        <v>44</v>
      </c>
      <c r="L682" s="1" t="s">
        <v>775</v>
      </c>
      <c r="M682" s="1" t="s">
        <v>45</v>
      </c>
      <c r="N682" s="1" t="s">
        <v>46</v>
      </c>
      <c r="O682" s="1" t="s">
        <v>46</v>
      </c>
      <c r="P682" s="1" t="s">
        <v>2485</v>
      </c>
      <c r="Q682" s="1">
        <f xml:space="preserve"> 2018-O682</f>
        <v>2018</v>
      </c>
      <c r="R682">
        <v>17</v>
      </c>
      <c r="S682" s="1" t="s">
        <v>58</v>
      </c>
      <c r="T682" s="2">
        <f>+R682</f>
        <v>17</v>
      </c>
      <c r="U682" s="1" t="s">
        <v>93</v>
      </c>
      <c r="V682" s="1" t="s">
        <v>83</v>
      </c>
      <c r="X682" s="1" t="s">
        <v>260</v>
      </c>
    </row>
    <row r="683" spans="1:24" x14ac:dyDescent="0.25">
      <c r="A683" s="1" t="s">
        <v>2479</v>
      </c>
      <c r="B683" s="1" t="s">
        <v>2480</v>
      </c>
      <c r="C683" s="1" t="s">
        <v>2242</v>
      </c>
      <c r="D683" s="1" t="s">
        <v>2452</v>
      </c>
      <c r="G683" s="1" t="s">
        <v>774</v>
      </c>
      <c r="H683" s="1" t="s">
        <v>77</v>
      </c>
      <c r="I683" s="1" t="s">
        <v>43</v>
      </c>
      <c r="J683" s="1" t="s">
        <v>6954</v>
      </c>
      <c r="K683" s="1" t="s">
        <v>44</v>
      </c>
      <c r="L683" s="1" t="s">
        <v>775</v>
      </c>
      <c r="M683" s="1" t="s">
        <v>45</v>
      </c>
      <c r="N683" s="1" t="s">
        <v>46</v>
      </c>
      <c r="O683" s="1" t="s">
        <v>46</v>
      </c>
      <c r="P683" s="1" t="s">
        <v>429</v>
      </c>
      <c r="Q683" s="1">
        <f xml:space="preserve"> 2018-O683</f>
        <v>2018</v>
      </c>
      <c r="R683">
        <v>17</v>
      </c>
      <c r="S683" s="1" t="s">
        <v>58</v>
      </c>
      <c r="T683" s="2">
        <f>+R683</f>
        <v>17</v>
      </c>
      <c r="U683" s="1" t="s">
        <v>93</v>
      </c>
      <c r="V683" s="1" t="s">
        <v>83</v>
      </c>
      <c r="X683" s="1" t="s">
        <v>289</v>
      </c>
    </row>
    <row r="684" spans="1:24" x14ac:dyDescent="0.25">
      <c r="A684" s="1" t="s">
        <v>2476</v>
      </c>
      <c r="B684" s="1" t="s">
        <v>2477</v>
      </c>
      <c r="C684" s="1" t="s">
        <v>2242</v>
      </c>
      <c r="D684" s="1" t="s">
        <v>2452</v>
      </c>
      <c r="G684" s="1" t="s">
        <v>774</v>
      </c>
      <c r="H684" s="1" t="s">
        <v>77</v>
      </c>
      <c r="I684" s="1" t="s">
        <v>43</v>
      </c>
      <c r="J684" s="1" t="s">
        <v>6954</v>
      </c>
      <c r="K684" s="1" t="s">
        <v>44</v>
      </c>
      <c r="L684" s="1" t="s">
        <v>775</v>
      </c>
      <c r="M684" s="1" t="s">
        <v>45</v>
      </c>
      <c r="N684" s="1" t="s">
        <v>46</v>
      </c>
      <c r="O684" s="1" t="s">
        <v>46</v>
      </c>
      <c r="P684" s="1" t="s">
        <v>210</v>
      </c>
      <c r="Q684" s="1">
        <f xml:space="preserve"> 2018-O684</f>
        <v>2018</v>
      </c>
      <c r="R684">
        <v>10</v>
      </c>
      <c r="S684" s="1" t="s">
        <v>58</v>
      </c>
      <c r="T684" s="2">
        <f>+R684</f>
        <v>10</v>
      </c>
      <c r="U684" s="1" t="s">
        <v>93</v>
      </c>
      <c r="V684" s="1" t="s">
        <v>167</v>
      </c>
    </row>
    <row r="685" spans="1:24" x14ac:dyDescent="0.25">
      <c r="A685" s="1" t="s">
        <v>2471</v>
      </c>
      <c r="B685" s="1" t="s">
        <v>2472</v>
      </c>
      <c r="C685" s="1" t="s">
        <v>2242</v>
      </c>
      <c r="D685" s="1" t="s">
        <v>2452</v>
      </c>
      <c r="G685" s="1" t="s">
        <v>774</v>
      </c>
      <c r="H685" s="1" t="s">
        <v>77</v>
      </c>
      <c r="I685" s="1" t="s">
        <v>78</v>
      </c>
      <c r="J685" s="1" t="s">
        <v>78</v>
      </c>
      <c r="K685" s="1" t="s">
        <v>44</v>
      </c>
      <c r="L685" s="1" t="s">
        <v>775</v>
      </c>
      <c r="M685" s="1" t="s">
        <v>45</v>
      </c>
      <c r="N685" s="1" t="s">
        <v>46</v>
      </c>
      <c r="O685" s="1" t="s">
        <v>46</v>
      </c>
      <c r="P685" s="1" t="s">
        <v>2474</v>
      </c>
      <c r="Q685" s="1">
        <f xml:space="preserve"> 2018-O685</f>
        <v>2018</v>
      </c>
      <c r="R685">
        <v>2</v>
      </c>
      <c r="S685" s="1" t="s">
        <v>58</v>
      </c>
      <c r="T685" s="2">
        <f>+R685</f>
        <v>2</v>
      </c>
      <c r="U685" s="1" t="s">
        <v>93</v>
      </c>
      <c r="V685" s="1" t="s">
        <v>83</v>
      </c>
      <c r="X685" s="1" t="s">
        <v>260</v>
      </c>
    </row>
    <row r="686" spans="1:24" x14ac:dyDescent="0.25">
      <c r="A686" s="1" t="s">
        <v>2468</v>
      </c>
      <c r="B686" s="1" t="s">
        <v>2469</v>
      </c>
      <c r="C686" s="1" t="s">
        <v>2242</v>
      </c>
      <c r="D686" s="1" t="s">
        <v>2243</v>
      </c>
      <c r="G686" s="1" t="s">
        <v>774</v>
      </c>
      <c r="H686" s="1" t="s">
        <v>77</v>
      </c>
      <c r="I686" s="1" t="s">
        <v>78</v>
      </c>
      <c r="J686" s="1" t="s">
        <v>78</v>
      </c>
      <c r="K686" s="1" t="s">
        <v>44</v>
      </c>
      <c r="L686" s="1" t="s">
        <v>775</v>
      </c>
      <c r="M686" s="1" t="s">
        <v>45</v>
      </c>
      <c r="N686" s="1" t="s">
        <v>46</v>
      </c>
      <c r="O686" s="1" t="s">
        <v>46</v>
      </c>
      <c r="P686" s="1" t="s">
        <v>1123</v>
      </c>
      <c r="Q686" s="1">
        <f xml:space="preserve"> 2018-O686</f>
        <v>2018</v>
      </c>
      <c r="R686">
        <v>5</v>
      </c>
      <c r="S686" s="1" t="s">
        <v>58</v>
      </c>
      <c r="T686" s="2">
        <f>+R686</f>
        <v>5</v>
      </c>
      <c r="U686" s="1" t="s">
        <v>93</v>
      </c>
      <c r="V686" s="1" t="s">
        <v>167</v>
      </c>
    </row>
    <row r="687" spans="1:24" x14ac:dyDescent="0.25">
      <c r="A687" s="1" t="s">
        <v>2465</v>
      </c>
      <c r="B687" s="1" t="s">
        <v>2466</v>
      </c>
      <c r="C687" s="1" t="s">
        <v>2242</v>
      </c>
      <c r="D687" s="1" t="s">
        <v>2452</v>
      </c>
      <c r="G687" s="1" t="s">
        <v>774</v>
      </c>
      <c r="H687" s="1" t="s">
        <v>77</v>
      </c>
      <c r="I687" s="1" t="s">
        <v>171</v>
      </c>
      <c r="J687" s="1" t="s">
        <v>6953</v>
      </c>
      <c r="K687" s="1" t="s">
        <v>44</v>
      </c>
      <c r="L687" s="1" t="s">
        <v>775</v>
      </c>
      <c r="M687" s="1" t="s">
        <v>45</v>
      </c>
      <c r="N687" s="1" t="s">
        <v>46</v>
      </c>
      <c r="O687" s="1" t="s">
        <v>46</v>
      </c>
      <c r="P687" s="1" t="s">
        <v>2217</v>
      </c>
      <c r="Q687" s="1">
        <f xml:space="preserve"> 2018-O687</f>
        <v>2018</v>
      </c>
      <c r="R687">
        <v>20</v>
      </c>
      <c r="S687" s="1" t="s">
        <v>90</v>
      </c>
      <c r="T687" s="2">
        <f>+R687*0.0001</f>
        <v>2E-3</v>
      </c>
      <c r="U687" s="1" t="s">
        <v>68</v>
      </c>
      <c r="V687" s="1" t="s">
        <v>60</v>
      </c>
      <c r="W687" s="1" t="s">
        <v>61</v>
      </c>
    </row>
    <row r="688" spans="1:24" x14ac:dyDescent="0.25">
      <c r="A688" s="1" t="s">
        <v>2462</v>
      </c>
      <c r="B688" s="1" t="s">
        <v>2463</v>
      </c>
      <c r="C688" s="1" t="s">
        <v>2242</v>
      </c>
      <c r="D688" s="1" t="s">
        <v>2243</v>
      </c>
      <c r="G688" s="1" t="s">
        <v>774</v>
      </c>
      <c r="H688" s="1" t="s">
        <v>77</v>
      </c>
      <c r="I688" s="1" t="s">
        <v>78</v>
      </c>
      <c r="J688" s="1" t="s">
        <v>78</v>
      </c>
      <c r="K688" s="1" t="s">
        <v>44</v>
      </c>
      <c r="L688" s="1" t="s">
        <v>775</v>
      </c>
      <c r="M688" s="1" t="s">
        <v>45</v>
      </c>
      <c r="N688" s="1" t="s">
        <v>46</v>
      </c>
      <c r="O688" s="1" t="s">
        <v>46</v>
      </c>
      <c r="P688" s="1" t="s">
        <v>74</v>
      </c>
      <c r="Q688" s="1">
        <f xml:space="preserve"> 2018-O688</f>
        <v>2018</v>
      </c>
      <c r="R688">
        <v>30</v>
      </c>
      <c r="S688" s="1" t="s">
        <v>58</v>
      </c>
      <c r="T688" s="2">
        <f>+R688</f>
        <v>30</v>
      </c>
      <c r="U688" s="1" t="s">
        <v>93</v>
      </c>
      <c r="V688" s="1" t="s">
        <v>167</v>
      </c>
    </row>
    <row r="689" spans="1:24" x14ac:dyDescent="0.25">
      <c r="A689" s="1" t="s">
        <v>2459</v>
      </c>
      <c r="B689" s="1" t="s">
        <v>2460</v>
      </c>
      <c r="C689" s="1" t="s">
        <v>2242</v>
      </c>
      <c r="D689" s="1" t="s">
        <v>2452</v>
      </c>
      <c r="G689" s="1" t="s">
        <v>774</v>
      </c>
      <c r="H689" s="1" t="s">
        <v>77</v>
      </c>
      <c r="I689" s="1" t="s">
        <v>114</v>
      </c>
      <c r="J689" s="1" t="s">
        <v>114</v>
      </c>
      <c r="K689" s="1" t="s">
        <v>44</v>
      </c>
      <c r="L689" s="1" t="s">
        <v>775</v>
      </c>
      <c r="M689" s="1" t="s">
        <v>45</v>
      </c>
      <c r="N689" s="1" t="s">
        <v>46</v>
      </c>
      <c r="O689" s="1" t="s">
        <v>46</v>
      </c>
      <c r="P689" s="1" t="s">
        <v>2278</v>
      </c>
      <c r="Q689" s="1">
        <f xml:space="preserve"> 2018-O689</f>
        <v>2018</v>
      </c>
      <c r="R689">
        <v>16</v>
      </c>
      <c r="S689" s="1" t="s">
        <v>58</v>
      </c>
      <c r="T689" s="2">
        <f>+R689</f>
        <v>16</v>
      </c>
      <c r="U689" s="1" t="s">
        <v>93</v>
      </c>
      <c r="V689" s="1" t="s">
        <v>83</v>
      </c>
      <c r="X689" s="1" t="s">
        <v>264</v>
      </c>
    </row>
    <row r="690" spans="1:24" x14ac:dyDescent="0.25">
      <c r="A690" s="1" t="s">
        <v>2455</v>
      </c>
      <c r="B690" s="1" t="s">
        <v>2456</v>
      </c>
      <c r="C690" s="1" t="s">
        <v>2242</v>
      </c>
      <c r="D690" s="1" t="s">
        <v>2243</v>
      </c>
      <c r="G690" s="1" t="s">
        <v>774</v>
      </c>
      <c r="H690" s="1" t="s">
        <v>77</v>
      </c>
      <c r="I690" s="1" t="s">
        <v>78</v>
      </c>
      <c r="J690" s="1" t="s">
        <v>78</v>
      </c>
      <c r="K690" s="1" t="s">
        <v>44</v>
      </c>
      <c r="L690" s="1" t="s">
        <v>775</v>
      </c>
      <c r="M690" s="1" t="s">
        <v>45</v>
      </c>
      <c r="N690" s="1" t="s">
        <v>46</v>
      </c>
      <c r="O690" s="1" t="s">
        <v>46</v>
      </c>
      <c r="P690" s="1" t="s">
        <v>2458</v>
      </c>
      <c r="Q690" s="1">
        <f xml:space="preserve"> 2018-O690</f>
        <v>2018</v>
      </c>
      <c r="R690">
        <v>16</v>
      </c>
      <c r="S690" s="1" t="s">
        <v>58</v>
      </c>
      <c r="T690" s="2">
        <f>+R690</f>
        <v>16</v>
      </c>
      <c r="U690" s="1" t="s">
        <v>93</v>
      </c>
      <c r="V690" s="1" t="s">
        <v>83</v>
      </c>
      <c r="X690" s="1" t="s">
        <v>260</v>
      </c>
    </row>
    <row r="691" spans="1:24" x14ac:dyDescent="0.25">
      <c r="A691" s="1" t="s">
        <v>2449</v>
      </c>
      <c r="B691" s="1" t="s">
        <v>2450</v>
      </c>
      <c r="C691" s="1" t="s">
        <v>2242</v>
      </c>
      <c r="D691" s="1" t="s">
        <v>2452</v>
      </c>
      <c r="G691" s="1" t="s">
        <v>774</v>
      </c>
      <c r="H691" s="1" t="s">
        <v>77</v>
      </c>
      <c r="I691" s="1" t="s">
        <v>43</v>
      </c>
      <c r="J691" s="1" t="s">
        <v>6954</v>
      </c>
      <c r="K691" s="1" t="s">
        <v>44</v>
      </c>
      <c r="L691" s="1" t="s">
        <v>775</v>
      </c>
      <c r="M691" s="1" t="s">
        <v>45</v>
      </c>
      <c r="N691" s="1" t="s">
        <v>46</v>
      </c>
      <c r="O691" s="1" t="s">
        <v>46</v>
      </c>
      <c r="P691" s="1" t="s">
        <v>2453</v>
      </c>
      <c r="Q691" s="1">
        <f xml:space="preserve"> 2018-O691</f>
        <v>2018</v>
      </c>
      <c r="R691">
        <v>16</v>
      </c>
      <c r="S691" s="1" t="s">
        <v>58</v>
      </c>
      <c r="T691" s="2">
        <f>+R691</f>
        <v>16</v>
      </c>
      <c r="U691" s="1" t="s">
        <v>93</v>
      </c>
      <c r="V691" s="1" t="s">
        <v>83</v>
      </c>
      <c r="X691" s="1" t="s">
        <v>289</v>
      </c>
    </row>
    <row r="692" spans="1:24" x14ac:dyDescent="0.25">
      <c r="A692" s="1" t="s">
        <v>2446</v>
      </c>
      <c r="B692" s="1" t="s">
        <v>2447</v>
      </c>
      <c r="C692" s="1" t="s">
        <v>2242</v>
      </c>
      <c r="D692" s="1" t="s">
        <v>2243</v>
      </c>
      <c r="G692" s="1" t="s">
        <v>774</v>
      </c>
      <c r="H692" s="1" t="s">
        <v>77</v>
      </c>
      <c r="I692" s="1" t="s">
        <v>78</v>
      </c>
      <c r="J692" s="1" t="s">
        <v>78</v>
      </c>
      <c r="K692" s="1" t="s">
        <v>44</v>
      </c>
      <c r="L692" s="1" t="s">
        <v>775</v>
      </c>
      <c r="M692" s="1" t="s">
        <v>45</v>
      </c>
      <c r="N692" s="1" t="s">
        <v>46</v>
      </c>
      <c r="O692" s="1" t="s">
        <v>46</v>
      </c>
      <c r="P692" s="1" t="s">
        <v>2164</v>
      </c>
      <c r="Q692" s="1">
        <f xml:space="preserve"> 2018-O692</f>
        <v>2018</v>
      </c>
      <c r="R692">
        <v>150</v>
      </c>
      <c r="S692" s="1" t="s">
        <v>58</v>
      </c>
      <c r="T692" s="2">
        <f>+R692</f>
        <v>150</v>
      </c>
      <c r="U692" s="1" t="s">
        <v>93</v>
      </c>
      <c r="V692" s="1" t="s">
        <v>167</v>
      </c>
    </row>
    <row r="693" spans="1:24" x14ac:dyDescent="0.25">
      <c r="A693" s="1" t="s">
        <v>2443</v>
      </c>
      <c r="B693" s="1" t="s">
        <v>2444</v>
      </c>
      <c r="C693" s="1" t="s">
        <v>2242</v>
      </c>
      <c r="D693" s="1" t="s">
        <v>2243</v>
      </c>
      <c r="G693" s="1" t="s">
        <v>774</v>
      </c>
      <c r="H693" s="1" t="s">
        <v>77</v>
      </c>
      <c r="I693" s="1" t="s">
        <v>78</v>
      </c>
      <c r="J693" s="1" t="s">
        <v>78</v>
      </c>
      <c r="K693" s="1" t="s">
        <v>44</v>
      </c>
      <c r="L693" s="1" t="s">
        <v>775</v>
      </c>
      <c r="M693" s="1" t="s">
        <v>45</v>
      </c>
      <c r="N693" s="1" t="s">
        <v>46</v>
      </c>
      <c r="O693" s="1" t="s">
        <v>46</v>
      </c>
      <c r="P693" s="1" t="s">
        <v>2278</v>
      </c>
      <c r="Q693" s="1">
        <f xml:space="preserve"> 2018-O693</f>
        <v>2018</v>
      </c>
      <c r="R693">
        <v>50.5</v>
      </c>
      <c r="S693" s="1" t="s">
        <v>90</v>
      </c>
      <c r="T693" s="2">
        <f>+R693*0.0001</f>
        <v>5.0500000000000007E-3</v>
      </c>
      <c r="U693" s="1" t="s">
        <v>93</v>
      </c>
      <c r="V693" s="1" t="s">
        <v>83</v>
      </c>
      <c r="X693" s="1" t="s">
        <v>260</v>
      </c>
    </row>
    <row r="694" spans="1:24" x14ac:dyDescent="0.25">
      <c r="A694" s="1" t="s">
        <v>2439</v>
      </c>
      <c r="B694" s="1" t="s">
        <v>2440</v>
      </c>
      <c r="C694" s="1" t="s">
        <v>2242</v>
      </c>
      <c r="D694" s="1" t="s">
        <v>2243</v>
      </c>
      <c r="G694" s="1" t="s">
        <v>774</v>
      </c>
      <c r="H694" s="1" t="s">
        <v>77</v>
      </c>
      <c r="I694" s="1" t="s">
        <v>43</v>
      </c>
      <c r="J694" s="1" t="s">
        <v>6954</v>
      </c>
      <c r="K694" s="1" t="s">
        <v>44</v>
      </c>
      <c r="L694" s="1" t="s">
        <v>775</v>
      </c>
      <c r="M694" s="1" t="s">
        <v>45</v>
      </c>
      <c r="N694" s="1" t="s">
        <v>46</v>
      </c>
      <c r="O694" s="1" t="s">
        <v>46</v>
      </c>
      <c r="P694" s="1" t="s">
        <v>2442</v>
      </c>
      <c r="Q694" s="1">
        <f xml:space="preserve"> 2018-O694</f>
        <v>2018</v>
      </c>
      <c r="R694">
        <v>50.5</v>
      </c>
      <c r="S694" s="1" t="s">
        <v>58</v>
      </c>
      <c r="T694" s="2">
        <f>+R694</f>
        <v>50.5</v>
      </c>
      <c r="U694" s="1" t="s">
        <v>68</v>
      </c>
      <c r="V694" s="1" t="s">
        <v>60</v>
      </c>
      <c r="W694" s="1" t="s">
        <v>61</v>
      </c>
    </row>
    <row r="695" spans="1:24" x14ac:dyDescent="0.25">
      <c r="A695" s="1" t="s">
        <v>2435</v>
      </c>
      <c r="B695" s="1" t="s">
        <v>2436</v>
      </c>
      <c r="C695" s="1" t="s">
        <v>2242</v>
      </c>
      <c r="D695" s="1" t="s">
        <v>2243</v>
      </c>
      <c r="G695" s="1" t="s">
        <v>774</v>
      </c>
      <c r="H695" s="1" t="s">
        <v>77</v>
      </c>
      <c r="I695" s="1" t="s">
        <v>171</v>
      </c>
      <c r="J695" s="1" t="s">
        <v>6953</v>
      </c>
      <c r="K695" s="1" t="s">
        <v>44</v>
      </c>
      <c r="L695" s="1" t="s">
        <v>775</v>
      </c>
      <c r="M695" s="1" t="s">
        <v>45</v>
      </c>
      <c r="N695" s="1" t="s">
        <v>46</v>
      </c>
      <c r="O695" s="1" t="s">
        <v>46</v>
      </c>
      <c r="P695" s="1" t="s">
        <v>2438</v>
      </c>
      <c r="Q695" s="1">
        <f xml:space="preserve"> 2018-O695</f>
        <v>2018</v>
      </c>
      <c r="R695">
        <v>148</v>
      </c>
      <c r="S695" s="1" t="s">
        <v>58</v>
      </c>
      <c r="T695" s="2">
        <f>+R695</f>
        <v>148</v>
      </c>
      <c r="U695" s="1" t="s">
        <v>93</v>
      </c>
      <c r="V695" s="1" t="s">
        <v>83</v>
      </c>
      <c r="X695" s="1" t="s">
        <v>1770</v>
      </c>
    </row>
    <row r="696" spans="1:24" x14ac:dyDescent="0.25">
      <c r="A696" s="1" t="s">
        <v>2432</v>
      </c>
      <c r="B696" s="1" t="s">
        <v>2433</v>
      </c>
      <c r="C696" s="1" t="s">
        <v>2242</v>
      </c>
      <c r="D696" s="1" t="s">
        <v>2243</v>
      </c>
      <c r="G696" s="1" t="s">
        <v>774</v>
      </c>
      <c r="H696" s="1" t="s">
        <v>77</v>
      </c>
      <c r="I696" s="1" t="s">
        <v>78</v>
      </c>
      <c r="J696" s="1" t="s">
        <v>78</v>
      </c>
      <c r="K696" s="1" t="s">
        <v>44</v>
      </c>
      <c r="L696" s="1" t="s">
        <v>775</v>
      </c>
      <c r="M696" s="1" t="s">
        <v>45</v>
      </c>
      <c r="N696" s="1" t="s">
        <v>46</v>
      </c>
      <c r="O696" s="1" t="s">
        <v>46</v>
      </c>
      <c r="P696" s="1" t="s">
        <v>1893</v>
      </c>
      <c r="Q696" s="1">
        <f xml:space="preserve"> 2018-O696</f>
        <v>2018</v>
      </c>
      <c r="R696">
        <v>148</v>
      </c>
      <c r="S696" s="1" t="s">
        <v>58</v>
      </c>
      <c r="T696" s="2">
        <f>+R696</f>
        <v>148</v>
      </c>
      <c r="U696" s="1" t="s">
        <v>93</v>
      </c>
      <c r="V696" s="1" t="s">
        <v>167</v>
      </c>
    </row>
    <row r="697" spans="1:24" x14ac:dyDescent="0.25">
      <c r="A697" s="1" t="s">
        <v>2429</v>
      </c>
      <c r="B697" s="1" t="s">
        <v>2430</v>
      </c>
      <c r="C697" s="1" t="s">
        <v>2242</v>
      </c>
      <c r="D697" s="1" t="s">
        <v>2243</v>
      </c>
      <c r="G697" s="1" t="s">
        <v>774</v>
      </c>
      <c r="H697" s="1" t="s">
        <v>77</v>
      </c>
      <c r="I697" s="1" t="s">
        <v>78</v>
      </c>
      <c r="J697" s="1" t="s">
        <v>78</v>
      </c>
      <c r="K697" s="1" t="s">
        <v>44</v>
      </c>
      <c r="L697" s="1" t="s">
        <v>775</v>
      </c>
      <c r="M697" s="1" t="s">
        <v>45</v>
      </c>
      <c r="N697" s="1" t="s">
        <v>46</v>
      </c>
      <c r="O697" s="1" t="s">
        <v>46</v>
      </c>
      <c r="P697" s="1" t="s">
        <v>687</v>
      </c>
      <c r="Q697" s="1">
        <f xml:space="preserve"> 2018-O697</f>
        <v>2018</v>
      </c>
      <c r="R697">
        <v>75.5</v>
      </c>
      <c r="S697" s="1" t="s">
        <v>58</v>
      </c>
      <c r="T697" s="2">
        <f>+R697</f>
        <v>75.5</v>
      </c>
      <c r="U697" s="1" t="s">
        <v>93</v>
      </c>
      <c r="V697" s="1" t="s">
        <v>83</v>
      </c>
      <c r="X697" s="1" t="s">
        <v>264</v>
      </c>
    </row>
    <row r="698" spans="1:24" x14ac:dyDescent="0.25">
      <c r="A698" s="1" t="s">
        <v>2426</v>
      </c>
      <c r="B698" s="1" t="s">
        <v>2427</v>
      </c>
      <c r="C698" s="1" t="s">
        <v>2242</v>
      </c>
      <c r="D698" s="1" t="s">
        <v>2243</v>
      </c>
      <c r="G698" s="1" t="s">
        <v>774</v>
      </c>
      <c r="H698" s="1" t="s">
        <v>77</v>
      </c>
      <c r="I698" s="1" t="s">
        <v>114</v>
      </c>
      <c r="J698" s="1" t="s">
        <v>114</v>
      </c>
      <c r="K698" s="1" t="s">
        <v>44</v>
      </c>
      <c r="L698" s="1" t="s">
        <v>775</v>
      </c>
      <c r="M698" s="1" t="s">
        <v>106</v>
      </c>
      <c r="N698" s="1" t="s">
        <v>98</v>
      </c>
      <c r="O698" s="1" t="s">
        <v>46</v>
      </c>
      <c r="P698" s="1" t="s">
        <v>2278</v>
      </c>
      <c r="Q698" s="1">
        <f xml:space="preserve"> 2018-O698</f>
        <v>2018</v>
      </c>
      <c r="R698">
        <v>75.5</v>
      </c>
      <c r="S698" s="1" t="s">
        <v>58</v>
      </c>
      <c r="T698" s="2">
        <f>+R698</f>
        <v>75.5</v>
      </c>
      <c r="U698" s="1" t="s">
        <v>93</v>
      </c>
      <c r="V698" s="1" t="s">
        <v>60</v>
      </c>
      <c r="W698" s="1" t="s">
        <v>61</v>
      </c>
    </row>
    <row r="699" spans="1:24" x14ac:dyDescent="0.25">
      <c r="A699" s="1" t="s">
        <v>2423</v>
      </c>
      <c r="B699" s="1" t="s">
        <v>2424</v>
      </c>
      <c r="C699" s="1" t="s">
        <v>2242</v>
      </c>
      <c r="D699" s="1" t="s">
        <v>2243</v>
      </c>
      <c r="G699" s="1" t="s">
        <v>774</v>
      </c>
      <c r="H699" s="1" t="s">
        <v>77</v>
      </c>
      <c r="I699" s="1" t="s">
        <v>114</v>
      </c>
      <c r="J699" s="1" t="s">
        <v>114</v>
      </c>
      <c r="K699" s="1" t="s">
        <v>44</v>
      </c>
      <c r="L699" s="1" t="s">
        <v>775</v>
      </c>
      <c r="M699" s="1" t="s">
        <v>45</v>
      </c>
      <c r="N699" s="1" t="s">
        <v>46</v>
      </c>
      <c r="O699" s="1" t="s">
        <v>46</v>
      </c>
      <c r="P699" s="1" t="s">
        <v>2278</v>
      </c>
      <c r="Q699" s="1">
        <f xml:space="preserve"> 2018-O699</f>
        <v>2018</v>
      </c>
      <c r="R699">
        <v>420</v>
      </c>
      <c r="S699" s="1" t="s">
        <v>58</v>
      </c>
      <c r="T699" s="2">
        <f>+R699</f>
        <v>420</v>
      </c>
      <c r="U699" s="1" t="s">
        <v>93</v>
      </c>
      <c r="V699" s="1" t="s">
        <v>167</v>
      </c>
    </row>
    <row r="700" spans="1:24" x14ac:dyDescent="0.25">
      <c r="A700" s="1" t="s">
        <v>2420</v>
      </c>
      <c r="B700" s="1" t="s">
        <v>2421</v>
      </c>
      <c r="C700" s="1" t="s">
        <v>2242</v>
      </c>
      <c r="D700" s="1" t="s">
        <v>2243</v>
      </c>
      <c r="G700" s="1" t="s">
        <v>774</v>
      </c>
      <c r="H700" s="1" t="s">
        <v>42</v>
      </c>
      <c r="I700" s="1" t="s">
        <v>43</v>
      </c>
      <c r="J700" s="1" t="s">
        <v>6954</v>
      </c>
      <c r="K700" s="1" t="s">
        <v>44</v>
      </c>
      <c r="L700" s="1" t="s">
        <v>2262</v>
      </c>
      <c r="M700" s="1" t="s">
        <v>106</v>
      </c>
      <c r="N700" s="1" t="s">
        <v>208</v>
      </c>
      <c r="O700" s="1" t="s">
        <v>46</v>
      </c>
      <c r="P700" s="1" t="s">
        <v>2278</v>
      </c>
      <c r="Q700" s="1">
        <f xml:space="preserve"> 2018-O700</f>
        <v>2018</v>
      </c>
      <c r="R700">
        <v>36</v>
      </c>
      <c r="S700" s="1" t="s">
        <v>58</v>
      </c>
      <c r="T700" s="2">
        <f>+R700</f>
        <v>36</v>
      </c>
      <c r="U700" s="1" t="s">
        <v>93</v>
      </c>
      <c r="V700" s="1" t="s">
        <v>83</v>
      </c>
      <c r="X700" s="1" t="s">
        <v>264</v>
      </c>
    </row>
    <row r="701" spans="1:24" x14ac:dyDescent="0.25">
      <c r="A701" s="1" t="s">
        <v>2417</v>
      </c>
      <c r="B701" s="1" t="s">
        <v>2418</v>
      </c>
      <c r="C701" s="1" t="s">
        <v>2242</v>
      </c>
      <c r="D701" s="1" t="s">
        <v>2243</v>
      </c>
      <c r="G701" s="1" t="s">
        <v>774</v>
      </c>
      <c r="H701" s="1" t="s">
        <v>77</v>
      </c>
      <c r="I701" s="1" t="s">
        <v>43</v>
      </c>
      <c r="J701" s="1" t="s">
        <v>6954</v>
      </c>
      <c r="K701" s="1" t="s">
        <v>44</v>
      </c>
      <c r="L701" s="1" t="s">
        <v>775</v>
      </c>
      <c r="M701" s="1" t="s">
        <v>45</v>
      </c>
      <c r="N701" s="1" t="s">
        <v>46</v>
      </c>
      <c r="O701" s="1" t="s">
        <v>46</v>
      </c>
      <c r="P701" s="1" t="s">
        <v>928</v>
      </c>
      <c r="Q701" s="1">
        <f xml:space="preserve"> 2018-O701</f>
        <v>2018</v>
      </c>
      <c r="R701">
        <v>36</v>
      </c>
      <c r="S701" s="1" t="s">
        <v>58</v>
      </c>
      <c r="T701" s="2">
        <f>+R701</f>
        <v>36</v>
      </c>
      <c r="U701" s="1" t="s">
        <v>93</v>
      </c>
      <c r="V701" s="1" t="s">
        <v>83</v>
      </c>
      <c r="X701" s="1" t="s">
        <v>260</v>
      </c>
    </row>
    <row r="702" spans="1:24" x14ac:dyDescent="0.25">
      <c r="A702" s="1" t="s">
        <v>2413</v>
      </c>
      <c r="B702" s="1" t="s">
        <v>2414</v>
      </c>
      <c r="C702" s="1" t="s">
        <v>2242</v>
      </c>
      <c r="D702" s="1" t="s">
        <v>2323</v>
      </c>
      <c r="G702" s="1" t="s">
        <v>774</v>
      </c>
      <c r="H702" s="1" t="s">
        <v>77</v>
      </c>
      <c r="I702" s="1" t="s">
        <v>43</v>
      </c>
      <c r="J702" s="1" t="s">
        <v>6954</v>
      </c>
      <c r="K702" s="1" t="s">
        <v>44</v>
      </c>
      <c r="L702" s="1" t="s">
        <v>775</v>
      </c>
      <c r="M702" s="1" t="s">
        <v>45</v>
      </c>
      <c r="N702" s="1" t="s">
        <v>46</v>
      </c>
      <c r="O702" s="1" t="s">
        <v>46</v>
      </c>
      <c r="P702" s="1" t="s">
        <v>2416</v>
      </c>
      <c r="Q702" s="1">
        <f xml:space="preserve"> 2018-O702</f>
        <v>2018</v>
      </c>
      <c r="R702">
        <v>10</v>
      </c>
      <c r="S702" s="1" t="s">
        <v>58</v>
      </c>
      <c r="T702" s="2">
        <f>+R702</f>
        <v>10</v>
      </c>
      <c r="U702" s="1" t="s">
        <v>93</v>
      </c>
      <c r="V702" s="1" t="s">
        <v>167</v>
      </c>
    </row>
    <row r="703" spans="1:24" x14ac:dyDescent="0.25">
      <c r="A703" s="1" t="s">
        <v>2410</v>
      </c>
      <c r="B703" s="1" t="s">
        <v>2411</v>
      </c>
      <c r="C703" s="1" t="s">
        <v>2242</v>
      </c>
      <c r="D703" s="1" t="s">
        <v>2243</v>
      </c>
      <c r="G703" s="1" t="s">
        <v>774</v>
      </c>
      <c r="H703" s="1" t="s">
        <v>77</v>
      </c>
      <c r="I703" s="1" t="s">
        <v>171</v>
      </c>
      <c r="J703" s="1" t="s">
        <v>6953</v>
      </c>
      <c r="K703" s="1" t="s">
        <v>44</v>
      </c>
      <c r="L703" s="1" t="s">
        <v>2262</v>
      </c>
      <c r="M703" s="1" t="s">
        <v>45</v>
      </c>
      <c r="N703" s="1" t="s">
        <v>46</v>
      </c>
      <c r="O703" s="1" t="s">
        <v>46</v>
      </c>
      <c r="P703" s="1" t="s">
        <v>2278</v>
      </c>
      <c r="Q703" s="1">
        <f xml:space="preserve"> 2018-O703</f>
        <v>2018</v>
      </c>
      <c r="R703">
        <v>3</v>
      </c>
      <c r="S703" s="1" t="s">
        <v>58</v>
      </c>
      <c r="T703" s="2">
        <f>+R703</f>
        <v>3</v>
      </c>
      <c r="U703" s="1" t="s">
        <v>93</v>
      </c>
      <c r="V703" s="1" t="s">
        <v>83</v>
      </c>
      <c r="X703" s="1" t="s">
        <v>264</v>
      </c>
    </row>
    <row r="704" spans="1:24" x14ac:dyDescent="0.25">
      <c r="A704" s="1" t="s">
        <v>2406</v>
      </c>
      <c r="B704" s="1" t="s">
        <v>2407</v>
      </c>
      <c r="C704" s="1" t="s">
        <v>2242</v>
      </c>
      <c r="D704" s="1" t="s">
        <v>2243</v>
      </c>
      <c r="G704" s="1" t="s">
        <v>774</v>
      </c>
      <c r="H704" s="1" t="s">
        <v>77</v>
      </c>
      <c r="I704" s="1" t="s">
        <v>43</v>
      </c>
      <c r="J704" s="1" t="s">
        <v>6954</v>
      </c>
      <c r="K704" s="1" t="s">
        <v>44</v>
      </c>
      <c r="L704" s="1" t="s">
        <v>775</v>
      </c>
      <c r="M704" s="1" t="s">
        <v>45</v>
      </c>
      <c r="N704" s="1" t="s">
        <v>46</v>
      </c>
      <c r="O704" s="1" t="s">
        <v>46</v>
      </c>
      <c r="P704" s="1" t="s">
        <v>2409</v>
      </c>
      <c r="Q704" s="1">
        <f xml:space="preserve"> 2018-O704</f>
        <v>2018</v>
      </c>
      <c r="R704">
        <v>3</v>
      </c>
      <c r="S704" s="1" t="s">
        <v>58</v>
      </c>
      <c r="T704" s="2">
        <f>+R704</f>
        <v>3</v>
      </c>
      <c r="U704" s="1" t="s">
        <v>93</v>
      </c>
      <c r="V704" s="1" t="s">
        <v>83</v>
      </c>
      <c r="X704" s="1" t="s">
        <v>1770</v>
      </c>
    </row>
    <row r="705" spans="1:24" x14ac:dyDescent="0.25">
      <c r="A705" s="1" t="s">
        <v>2403</v>
      </c>
      <c r="B705" s="1" t="s">
        <v>2404</v>
      </c>
      <c r="C705" s="1" t="s">
        <v>2242</v>
      </c>
      <c r="D705" s="1" t="s">
        <v>2323</v>
      </c>
      <c r="G705" s="1" t="s">
        <v>774</v>
      </c>
      <c r="H705" s="1" t="s">
        <v>77</v>
      </c>
      <c r="I705" s="1" t="s">
        <v>114</v>
      </c>
      <c r="J705" s="1" t="s">
        <v>114</v>
      </c>
      <c r="K705" s="1" t="s">
        <v>44</v>
      </c>
      <c r="L705" s="1" t="s">
        <v>775</v>
      </c>
      <c r="M705" s="1" t="s">
        <v>106</v>
      </c>
      <c r="N705" s="1" t="s">
        <v>208</v>
      </c>
      <c r="O705" s="1" t="s">
        <v>46</v>
      </c>
      <c r="P705" s="1" t="s">
        <v>1887</v>
      </c>
      <c r="Q705" s="1">
        <f xml:space="preserve"> 2018-O705</f>
        <v>2018</v>
      </c>
      <c r="R705">
        <v>14</v>
      </c>
      <c r="S705" s="1" t="s">
        <v>58</v>
      </c>
      <c r="T705" s="2">
        <f>+R705</f>
        <v>14</v>
      </c>
      <c r="U705" s="1" t="s">
        <v>93</v>
      </c>
      <c r="V705" s="1" t="s">
        <v>167</v>
      </c>
    </row>
    <row r="706" spans="1:24" x14ac:dyDescent="0.25">
      <c r="A706" s="1" t="s">
        <v>2399</v>
      </c>
      <c r="B706" s="1" t="s">
        <v>2400</v>
      </c>
      <c r="C706" s="1" t="s">
        <v>2242</v>
      </c>
      <c r="D706" s="1" t="s">
        <v>2243</v>
      </c>
      <c r="G706" s="1" t="s">
        <v>774</v>
      </c>
      <c r="H706" s="1" t="s">
        <v>77</v>
      </c>
      <c r="I706" s="1" t="s">
        <v>171</v>
      </c>
      <c r="J706" s="1" t="s">
        <v>6953</v>
      </c>
      <c r="K706" s="1" t="s">
        <v>44</v>
      </c>
      <c r="L706" s="1" t="s">
        <v>775</v>
      </c>
      <c r="M706" s="1" t="s">
        <v>45</v>
      </c>
      <c r="N706" s="1" t="s">
        <v>46</v>
      </c>
      <c r="O706" s="1" t="s">
        <v>46</v>
      </c>
      <c r="P706" s="1" t="s">
        <v>2402</v>
      </c>
      <c r="Q706" s="1">
        <f xml:space="preserve"> 2018-O706</f>
        <v>2018</v>
      </c>
      <c r="R706">
        <v>5.5</v>
      </c>
      <c r="S706" s="1" t="s">
        <v>58</v>
      </c>
      <c r="T706" s="2">
        <f>+R706</f>
        <v>5.5</v>
      </c>
      <c r="U706" s="1" t="s">
        <v>93</v>
      </c>
      <c r="V706" s="1" t="s">
        <v>83</v>
      </c>
      <c r="X706" s="1" t="s">
        <v>260</v>
      </c>
    </row>
    <row r="707" spans="1:24" x14ac:dyDescent="0.25">
      <c r="A707" s="1" t="s">
        <v>2393</v>
      </c>
      <c r="B707" s="1" t="s">
        <v>2394</v>
      </c>
      <c r="C707" s="1" t="s">
        <v>2242</v>
      </c>
      <c r="D707" s="1" t="s">
        <v>2323</v>
      </c>
      <c r="G707" s="1" t="s">
        <v>774</v>
      </c>
      <c r="H707" s="1" t="s">
        <v>77</v>
      </c>
      <c r="I707" s="1" t="s">
        <v>43</v>
      </c>
      <c r="J707" s="1" t="s">
        <v>6954</v>
      </c>
      <c r="K707" s="1" t="s">
        <v>44</v>
      </c>
      <c r="L707" s="1" t="s">
        <v>775</v>
      </c>
      <c r="M707" s="1" t="s">
        <v>45</v>
      </c>
      <c r="N707" s="1" t="s">
        <v>46</v>
      </c>
      <c r="O707" s="1" t="s">
        <v>46</v>
      </c>
      <c r="P707" s="1" t="s">
        <v>1887</v>
      </c>
      <c r="Q707" s="1">
        <f xml:space="preserve"> 2018-O707</f>
        <v>2018</v>
      </c>
      <c r="R707">
        <v>5.5</v>
      </c>
      <c r="S707" s="1" t="s">
        <v>58</v>
      </c>
      <c r="T707" s="2">
        <f>+R707</f>
        <v>5.5</v>
      </c>
      <c r="U707" s="1" t="s">
        <v>93</v>
      </c>
      <c r="V707" s="1" t="s">
        <v>60</v>
      </c>
      <c r="W707" s="1" t="s">
        <v>61</v>
      </c>
    </row>
    <row r="708" spans="1:24" x14ac:dyDescent="0.25">
      <c r="A708" s="1" t="s">
        <v>2390</v>
      </c>
      <c r="B708" s="1" t="s">
        <v>2391</v>
      </c>
      <c r="C708" s="1" t="s">
        <v>2242</v>
      </c>
      <c r="D708" s="1" t="s">
        <v>2243</v>
      </c>
      <c r="G708" s="1" t="s">
        <v>774</v>
      </c>
      <c r="H708" s="1" t="s">
        <v>77</v>
      </c>
      <c r="I708" s="1" t="s">
        <v>78</v>
      </c>
      <c r="J708" s="1" t="s">
        <v>78</v>
      </c>
      <c r="K708" s="1" t="s">
        <v>44</v>
      </c>
      <c r="L708" s="1" t="s">
        <v>775</v>
      </c>
      <c r="M708" s="1" t="s">
        <v>45</v>
      </c>
      <c r="N708" s="1" t="s">
        <v>46</v>
      </c>
      <c r="O708" s="1" t="s">
        <v>46</v>
      </c>
      <c r="P708" s="1" t="s">
        <v>2350</v>
      </c>
      <c r="Q708" s="1">
        <f xml:space="preserve"> 2018-O708</f>
        <v>2018</v>
      </c>
      <c r="R708">
        <v>9</v>
      </c>
      <c r="S708" s="1" t="s">
        <v>58</v>
      </c>
      <c r="T708" s="2">
        <f>+R708</f>
        <v>9</v>
      </c>
      <c r="U708" s="1" t="s">
        <v>93</v>
      </c>
      <c r="V708" s="1" t="s">
        <v>167</v>
      </c>
    </row>
    <row r="709" spans="1:24" x14ac:dyDescent="0.25">
      <c r="A709" s="1" t="s">
        <v>2387</v>
      </c>
      <c r="B709" s="1" t="s">
        <v>2388</v>
      </c>
      <c r="C709" s="1" t="s">
        <v>2242</v>
      </c>
      <c r="D709" s="1" t="s">
        <v>2243</v>
      </c>
      <c r="G709" s="1" t="s">
        <v>774</v>
      </c>
      <c r="H709" s="1" t="s">
        <v>77</v>
      </c>
      <c r="I709" s="1" t="s">
        <v>171</v>
      </c>
      <c r="J709" s="1" t="s">
        <v>6953</v>
      </c>
      <c r="K709" s="1" t="s">
        <v>44</v>
      </c>
      <c r="L709" s="1" t="s">
        <v>775</v>
      </c>
      <c r="M709" s="1" t="s">
        <v>45</v>
      </c>
      <c r="N709" s="1" t="s">
        <v>46</v>
      </c>
      <c r="O709" s="1" t="s">
        <v>46</v>
      </c>
      <c r="P709" s="1" t="s">
        <v>2206</v>
      </c>
      <c r="Q709" s="1">
        <f xml:space="preserve"> 2018-O709</f>
        <v>2018</v>
      </c>
      <c r="R709">
        <v>100</v>
      </c>
      <c r="S709" s="1" t="s">
        <v>58</v>
      </c>
      <c r="T709" s="2">
        <f>+R709</f>
        <v>100</v>
      </c>
      <c r="U709" s="1" t="s">
        <v>93</v>
      </c>
      <c r="V709" s="1" t="s">
        <v>60</v>
      </c>
      <c r="W709" s="1" t="s">
        <v>61</v>
      </c>
    </row>
    <row r="710" spans="1:24" x14ac:dyDescent="0.25">
      <c r="A710" s="1" t="s">
        <v>2384</v>
      </c>
      <c r="B710" s="1" t="s">
        <v>2385</v>
      </c>
      <c r="C710" s="1" t="s">
        <v>2242</v>
      </c>
      <c r="D710" s="1" t="s">
        <v>2323</v>
      </c>
      <c r="G710" s="1" t="s">
        <v>774</v>
      </c>
      <c r="H710" s="1" t="s">
        <v>77</v>
      </c>
      <c r="I710" s="1" t="s">
        <v>43</v>
      </c>
      <c r="J710" s="1" t="s">
        <v>6954</v>
      </c>
      <c r="K710" s="1" t="s">
        <v>44</v>
      </c>
      <c r="L710" s="1" t="s">
        <v>775</v>
      </c>
      <c r="M710" s="1" t="s">
        <v>45</v>
      </c>
      <c r="N710" s="1" t="s">
        <v>46</v>
      </c>
      <c r="O710" s="1" t="s">
        <v>46</v>
      </c>
      <c r="P710" s="1" t="s">
        <v>220</v>
      </c>
      <c r="Q710" s="1">
        <f xml:space="preserve"> 2018-O710</f>
        <v>2018</v>
      </c>
      <c r="R710">
        <v>100</v>
      </c>
      <c r="S710" s="1" t="s">
        <v>58</v>
      </c>
      <c r="T710" s="2">
        <f>+R710</f>
        <v>100</v>
      </c>
      <c r="U710" s="1" t="s">
        <v>93</v>
      </c>
      <c r="V710" s="1" t="s">
        <v>167</v>
      </c>
    </row>
    <row r="711" spans="1:24" x14ac:dyDescent="0.25">
      <c r="A711" s="1" t="s">
        <v>2381</v>
      </c>
      <c r="B711" s="1" t="s">
        <v>2382</v>
      </c>
      <c r="C711" s="1" t="s">
        <v>2242</v>
      </c>
      <c r="D711" s="1" t="s">
        <v>2243</v>
      </c>
      <c r="G711" s="1" t="s">
        <v>774</v>
      </c>
      <c r="H711" s="1" t="s">
        <v>77</v>
      </c>
      <c r="I711" s="1" t="s">
        <v>43</v>
      </c>
      <c r="J711" s="1" t="s">
        <v>6954</v>
      </c>
      <c r="K711" s="1" t="s">
        <v>44</v>
      </c>
      <c r="L711" s="1" t="s">
        <v>775</v>
      </c>
      <c r="M711" s="1" t="s">
        <v>45</v>
      </c>
      <c r="N711" s="1" t="s">
        <v>46</v>
      </c>
      <c r="O711" s="1" t="s">
        <v>46</v>
      </c>
      <c r="P711" s="1" t="s">
        <v>149</v>
      </c>
      <c r="Q711" s="1">
        <f xml:space="preserve"> 2018-O711</f>
        <v>2018</v>
      </c>
      <c r="R711">
        <v>16</v>
      </c>
      <c r="S711" s="1" t="s">
        <v>58</v>
      </c>
      <c r="T711" s="2">
        <f>+R711</f>
        <v>16</v>
      </c>
      <c r="U711" s="1" t="s">
        <v>93</v>
      </c>
      <c r="V711" s="1" t="s">
        <v>60</v>
      </c>
      <c r="W711" s="1" t="s">
        <v>61</v>
      </c>
    </row>
    <row r="712" spans="1:24" x14ac:dyDescent="0.25">
      <c r="A712" s="1" t="s">
        <v>2378</v>
      </c>
      <c r="B712" s="1" t="s">
        <v>2379</v>
      </c>
      <c r="C712" s="1" t="s">
        <v>2242</v>
      </c>
      <c r="D712" s="1" t="s">
        <v>2323</v>
      </c>
      <c r="G712" s="1" t="s">
        <v>774</v>
      </c>
      <c r="H712" s="1" t="s">
        <v>77</v>
      </c>
      <c r="I712" s="1" t="s">
        <v>43</v>
      </c>
      <c r="J712" s="1" t="s">
        <v>6954</v>
      </c>
      <c r="K712" s="1" t="s">
        <v>44</v>
      </c>
      <c r="L712" s="1" t="s">
        <v>775</v>
      </c>
      <c r="M712" s="1" t="s">
        <v>45</v>
      </c>
      <c r="N712" s="1" t="s">
        <v>46</v>
      </c>
      <c r="O712" s="1" t="s">
        <v>46</v>
      </c>
      <c r="P712" s="1" t="s">
        <v>752</v>
      </c>
      <c r="Q712" s="1">
        <f xml:space="preserve"> 2018-O712</f>
        <v>2018</v>
      </c>
      <c r="R712">
        <v>10</v>
      </c>
      <c r="S712" s="1" t="s">
        <v>58</v>
      </c>
      <c r="T712" s="2">
        <f>+R712</f>
        <v>10</v>
      </c>
      <c r="U712" s="1" t="s">
        <v>93</v>
      </c>
      <c r="V712" s="1" t="s">
        <v>167</v>
      </c>
    </row>
    <row r="713" spans="1:24" x14ac:dyDescent="0.25">
      <c r="A713" s="1" t="s">
        <v>2375</v>
      </c>
      <c r="B713" s="1" t="s">
        <v>2376</v>
      </c>
      <c r="C713" s="1" t="s">
        <v>2242</v>
      </c>
      <c r="D713" s="1" t="s">
        <v>2243</v>
      </c>
      <c r="G713" s="1" t="s">
        <v>774</v>
      </c>
      <c r="H713" s="1" t="s">
        <v>77</v>
      </c>
      <c r="I713" s="1" t="s">
        <v>43</v>
      </c>
      <c r="J713" s="1" t="s">
        <v>6954</v>
      </c>
      <c r="K713" s="1" t="s">
        <v>44</v>
      </c>
      <c r="L713" s="1" t="s">
        <v>775</v>
      </c>
      <c r="M713" s="1" t="s">
        <v>45</v>
      </c>
      <c r="N713" s="1" t="s">
        <v>46</v>
      </c>
      <c r="O713" s="1" t="s">
        <v>46</v>
      </c>
      <c r="P713" s="1" t="s">
        <v>752</v>
      </c>
      <c r="Q713" s="1">
        <f xml:space="preserve"> 2018-O713</f>
        <v>2018</v>
      </c>
      <c r="R713">
        <v>71</v>
      </c>
      <c r="S713" s="1" t="s">
        <v>58</v>
      </c>
      <c r="T713" s="2">
        <f>+R713</f>
        <v>71</v>
      </c>
      <c r="U713" s="1" t="s">
        <v>93</v>
      </c>
      <c r="V713" s="1" t="s">
        <v>60</v>
      </c>
      <c r="W713" s="1" t="s">
        <v>61</v>
      </c>
    </row>
    <row r="714" spans="1:24" x14ac:dyDescent="0.25">
      <c r="A714" s="1" t="s">
        <v>2371</v>
      </c>
      <c r="B714" s="1" t="s">
        <v>2372</v>
      </c>
      <c r="C714" s="1" t="s">
        <v>2242</v>
      </c>
      <c r="D714" s="1" t="s">
        <v>2323</v>
      </c>
      <c r="G714" s="1" t="s">
        <v>774</v>
      </c>
      <c r="H714" s="1" t="s">
        <v>77</v>
      </c>
      <c r="I714" s="1" t="s">
        <v>43</v>
      </c>
      <c r="J714" s="1" t="s">
        <v>6954</v>
      </c>
      <c r="K714" s="1" t="s">
        <v>44</v>
      </c>
      <c r="L714" s="1" t="s">
        <v>775</v>
      </c>
      <c r="M714" s="1" t="s">
        <v>45</v>
      </c>
      <c r="N714" s="1" t="s">
        <v>46</v>
      </c>
      <c r="O714" s="1" t="s">
        <v>46</v>
      </c>
      <c r="P714" s="1" t="s">
        <v>2324</v>
      </c>
      <c r="Q714" s="1">
        <f xml:space="preserve"> 2018-O714</f>
        <v>2018</v>
      </c>
      <c r="R714">
        <v>71</v>
      </c>
      <c r="S714" s="1" t="s">
        <v>58</v>
      </c>
      <c r="T714" s="2">
        <f>+R714</f>
        <v>71</v>
      </c>
      <c r="U714" s="1" t="s">
        <v>93</v>
      </c>
      <c r="V714" s="1" t="s">
        <v>60</v>
      </c>
      <c r="W714" s="1" t="s">
        <v>303</v>
      </c>
    </row>
    <row r="715" spans="1:24" x14ac:dyDescent="0.25">
      <c r="A715" s="1" t="s">
        <v>2366</v>
      </c>
      <c r="B715" s="1" t="s">
        <v>2367</v>
      </c>
      <c r="C715" s="1" t="s">
        <v>2242</v>
      </c>
      <c r="D715" s="1" t="s">
        <v>2243</v>
      </c>
      <c r="G715" s="1" t="s">
        <v>774</v>
      </c>
      <c r="H715" s="1" t="s">
        <v>77</v>
      </c>
      <c r="I715" s="1" t="s">
        <v>43</v>
      </c>
      <c r="J715" s="1" t="s">
        <v>6954</v>
      </c>
      <c r="K715" s="1" t="s">
        <v>44</v>
      </c>
      <c r="L715" s="1" t="s">
        <v>775</v>
      </c>
      <c r="M715" s="1" t="s">
        <v>45</v>
      </c>
      <c r="N715" s="1" t="s">
        <v>46</v>
      </c>
      <c r="O715" s="1" t="s">
        <v>46</v>
      </c>
      <c r="P715" s="1" t="s">
        <v>2369</v>
      </c>
      <c r="Q715" s="1">
        <f xml:space="preserve"> 2018-O715</f>
        <v>2018</v>
      </c>
      <c r="R715">
        <v>30</v>
      </c>
      <c r="S715" s="1" t="s">
        <v>58</v>
      </c>
      <c r="T715" s="2">
        <f>+R715</f>
        <v>30</v>
      </c>
      <c r="U715" s="1" t="s">
        <v>93</v>
      </c>
      <c r="V715" s="1" t="s">
        <v>167</v>
      </c>
    </row>
    <row r="716" spans="1:24" x14ac:dyDescent="0.25">
      <c r="A716" s="1" t="s">
        <v>2362</v>
      </c>
      <c r="B716" s="1" t="s">
        <v>2363</v>
      </c>
      <c r="C716" s="1" t="s">
        <v>2242</v>
      </c>
      <c r="D716" s="1" t="s">
        <v>2323</v>
      </c>
      <c r="G716" s="1" t="s">
        <v>774</v>
      </c>
      <c r="H716" s="1" t="s">
        <v>77</v>
      </c>
      <c r="I716" s="1" t="s">
        <v>78</v>
      </c>
      <c r="J716" s="1" t="s">
        <v>78</v>
      </c>
      <c r="K716" s="1" t="s">
        <v>44</v>
      </c>
      <c r="L716" s="1" t="s">
        <v>775</v>
      </c>
      <c r="M716" s="1" t="s">
        <v>45</v>
      </c>
      <c r="N716" s="1" t="s">
        <v>46</v>
      </c>
      <c r="O716" s="1" t="s">
        <v>46</v>
      </c>
      <c r="P716" s="1" t="s">
        <v>2365</v>
      </c>
      <c r="Q716" s="1">
        <f xml:space="preserve"> 2018-O716</f>
        <v>2018</v>
      </c>
      <c r="R716">
        <v>50</v>
      </c>
      <c r="S716" s="1" t="s">
        <v>58</v>
      </c>
      <c r="T716" s="2">
        <f>+R716</f>
        <v>50</v>
      </c>
      <c r="U716" s="1" t="s">
        <v>93</v>
      </c>
      <c r="V716" s="1" t="s">
        <v>60</v>
      </c>
      <c r="W716" s="1" t="s">
        <v>61</v>
      </c>
    </row>
    <row r="717" spans="1:24" x14ac:dyDescent="0.25">
      <c r="A717" s="1" t="s">
        <v>2358</v>
      </c>
      <c r="B717" s="1" t="s">
        <v>2359</v>
      </c>
      <c r="C717" s="1" t="s">
        <v>2242</v>
      </c>
      <c r="D717" s="1" t="s">
        <v>2243</v>
      </c>
      <c r="G717" s="1" t="s">
        <v>774</v>
      </c>
      <c r="H717" s="1" t="s">
        <v>77</v>
      </c>
      <c r="I717" s="1" t="s">
        <v>78</v>
      </c>
      <c r="J717" s="1" t="s">
        <v>78</v>
      </c>
      <c r="K717" s="1" t="s">
        <v>44</v>
      </c>
      <c r="L717" s="1" t="s">
        <v>775</v>
      </c>
      <c r="M717" s="1" t="s">
        <v>45</v>
      </c>
      <c r="N717" s="1" t="s">
        <v>46</v>
      </c>
      <c r="O717" s="1" t="s">
        <v>46</v>
      </c>
      <c r="P717" s="1" t="s">
        <v>2361</v>
      </c>
      <c r="Q717" s="1">
        <f xml:space="preserve"> 2018-O717</f>
        <v>2018</v>
      </c>
      <c r="R717">
        <v>50</v>
      </c>
      <c r="S717" s="1" t="s">
        <v>58</v>
      </c>
      <c r="T717" s="2">
        <f>+R717</f>
        <v>50</v>
      </c>
      <c r="U717" s="1" t="s">
        <v>93</v>
      </c>
      <c r="V717" s="1" t="s">
        <v>83</v>
      </c>
      <c r="X717" s="1" t="s">
        <v>264</v>
      </c>
    </row>
    <row r="718" spans="1:24" x14ac:dyDescent="0.25">
      <c r="A718" s="1" t="s">
        <v>2354</v>
      </c>
      <c r="B718" s="1" t="s">
        <v>2355</v>
      </c>
      <c r="C718" s="1" t="s">
        <v>2242</v>
      </c>
      <c r="D718" s="1" t="s">
        <v>2323</v>
      </c>
      <c r="G718" s="1" t="s">
        <v>774</v>
      </c>
      <c r="H718" s="1" t="s">
        <v>77</v>
      </c>
      <c r="I718" s="1" t="s">
        <v>43</v>
      </c>
      <c r="J718" s="1" t="s">
        <v>6954</v>
      </c>
      <c r="K718" s="1" t="s">
        <v>44</v>
      </c>
      <c r="L718" s="1" t="s">
        <v>775</v>
      </c>
      <c r="M718" s="1" t="s">
        <v>45</v>
      </c>
      <c r="N718" s="1" t="s">
        <v>46</v>
      </c>
      <c r="O718" s="1" t="s">
        <v>46</v>
      </c>
      <c r="P718" s="1" t="s">
        <v>2357</v>
      </c>
      <c r="Q718" s="1">
        <f xml:space="preserve"> 2018-O718</f>
        <v>2018</v>
      </c>
      <c r="R718">
        <v>50</v>
      </c>
      <c r="S718" s="1" t="s">
        <v>58</v>
      </c>
      <c r="T718" s="2">
        <f>+R718</f>
        <v>50</v>
      </c>
      <c r="U718" s="1" t="s">
        <v>93</v>
      </c>
      <c r="V718" s="1" t="s">
        <v>167</v>
      </c>
    </row>
    <row r="719" spans="1:24" x14ac:dyDescent="0.25">
      <c r="A719" s="1" t="s">
        <v>2351</v>
      </c>
      <c r="B719" s="1" t="s">
        <v>2352</v>
      </c>
      <c r="C719" s="1" t="s">
        <v>2242</v>
      </c>
      <c r="D719" s="1" t="s">
        <v>2323</v>
      </c>
      <c r="G719" s="1" t="s">
        <v>774</v>
      </c>
      <c r="H719" s="1" t="s">
        <v>77</v>
      </c>
      <c r="I719" s="1" t="s">
        <v>43</v>
      </c>
      <c r="J719" s="1" t="s">
        <v>6954</v>
      </c>
      <c r="K719" s="1" t="s">
        <v>44</v>
      </c>
      <c r="L719" s="1" t="s">
        <v>775</v>
      </c>
      <c r="M719" s="1" t="s">
        <v>45</v>
      </c>
      <c r="N719" s="1" t="s">
        <v>46</v>
      </c>
      <c r="O719" s="1" t="s">
        <v>46</v>
      </c>
      <c r="P719" s="1" t="s">
        <v>2289</v>
      </c>
      <c r="Q719" s="1">
        <f xml:space="preserve"> 2018-O719</f>
        <v>2018</v>
      </c>
      <c r="R719">
        <v>160</v>
      </c>
      <c r="S719" s="1" t="s">
        <v>90</v>
      </c>
      <c r="T719" s="2">
        <f>+R719*0.0001</f>
        <v>1.6E-2</v>
      </c>
      <c r="U719" s="1" t="s">
        <v>93</v>
      </c>
      <c r="V719" s="1" t="s">
        <v>49</v>
      </c>
    </row>
    <row r="720" spans="1:24" x14ac:dyDescent="0.25">
      <c r="A720" s="1" t="s">
        <v>2347</v>
      </c>
      <c r="B720" s="1" t="s">
        <v>2348</v>
      </c>
      <c r="C720" s="1" t="s">
        <v>2242</v>
      </c>
      <c r="D720" s="1" t="s">
        <v>2323</v>
      </c>
      <c r="G720" s="1" t="s">
        <v>774</v>
      </c>
      <c r="H720" s="1" t="s">
        <v>77</v>
      </c>
      <c r="I720" s="1" t="s">
        <v>43</v>
      </c>
      <c r="J720" s="1" t="s">
        <v>6954</v>
      </c>
      <c r="K720" s="1" t="s">
        <v>44</v>
      </c>
      <c r="L720" s="1" t="s">
        <v>775</v>
      </c>
      <c r="M720" s="1" t="s">
        <v>45</v>
      </c>
      <c r="N720" s="1" t="s">
        <v>46</v>
      </c>
      <c r="O720" s="1" t="s">
        <v>46</v>
      </c>
      <c r="P720" s="1" t="s">
        <v>2350</v>
      </c>
      <c r="Q720" s="1">
        <f xml:space="preserve"> 2018-O720</f>
        <v>2018</v>
      </c>
      <c r="R720">
        <v>1</v>
      </c>
      <c r="S720" s="1" t="s">
        <v>58</v>
      </c>
      <c r="T720" s="2">
        <f>+R720</f>
        <v>1</v>
      </c>
      <c r="U720" s="1" t="s">
        <v>93</v>
      </c>
      <c r="V720" s="1" t="s">
        <v>60</v>
      </c>
      <c r="W720" s="1" t="s">
        <v>2200</v>
      </c>
    </row>
    <row r="721" spans="1:24" x14ac:dyDescent="0.25">
      <c r="A721" s="1" t="s">
        <v>2343</v>
      </c>
      <c r="B721" s="1" t="s">
        <v>2344</v>
      </c>
      <c r="C721" s="1" t="s">
        <v>2242</v>
      </c>
      <c r="D721" s="1" t="s">
        <v>2323</v>
      </c>
      <c r="G721" s="1" t="s">
        <v>774</v>
      </c>
      <c r="H721" s="1" t="s">
        <v>77</v>
      </c>
      <c r="I721" s="1" t="s">
        <v>43</v>
      </c>
      <c r="J721" s="1" t="s">
        <v>6954</v>
      </c>
      <c r="K721" s="1" t="s">
        <v>44</v>
      </c>
      <c r="L721" s="1" t="s">
        <v>775</v>
      </c>
      <c r="M721" s="1" t="s">
        <v>45</v>
      </c>
      <c r="N721" s="1" t="s">
        <v>46</v>
      </c>
      <c r="O721" s="1" t="s">
        <v>46</v>
      </c>
      <c r="P721" s="1" t="s">
        <v>2346</v>
      </c>
      <c r="Q721" s="1">
        <f xml:space="preserve"> 2018-O721</f>
        <v>2018</v>
      </c>
      <c r="R721">
        <v>18.5</v>
      </c>
      <c r="S721" s="1" t="s">
        <v>58</v>
      </c>
      <c r="T721" s="2">
        <f>+R721</f>
        <v>18.5</v>
      </c>
      <c r="U721" s="1" t="s">
        <v>93</v>
      </c>
      <c r="V721" s="1" t="s">
        <v>83</v>
      </c>
      <c r="X721" s="1" t="s">
        <v>289</v>
      </c>
    </row>
    <row r="722" spans="1:24" x14ac:dyDescent="0.25">
      <c r="A722" s="1" t="s">
        <v>2340</v>
      </c>
      <c r="B722" s="1" t="s">
        <v>2341</v>
      </c>
      <c r="C722" s="1" t="s">
        <v>2242</v>
      </c>
      <c r="D722" s="1" t="s">
        <v>2323</v>
      </c>
      <c r="G722" s="1" t="s">
        <v>774</v>
      </c>
      <c r="H722" s="1" t="s">
        <v>77</v>
      </c>
      <c r="I722" s="1" t="s">
        <v>43</v>
      </c>
      <c r="J722" s="1" t="s">
        <v>6954</v>
      </c>
      <c r="K722" s="1" t="s">
        <v>44</v>
      </c>
      <c r="L722" s="1" t="s">
        <v>775</v>
      </c>
      <c r="M722" s="1" t="s">
        <v>45</v>
      </c>
      <c r="N722" s="1" t="s">
        <v>46</v>
      </c>
      <c r="O722" s="1" t="s">
        <v>46</v>
      </c>
      <c r="P722" s="1" t="s">
        <v>80</v>
      </c>
      <c r="Q722" s="1">
        <f xml:space="preserve"> 2018-O722</f>
        <v>2018</v>
      </c>
      <c r="R722">
        <v>18.5</v>
      </c>
      <c r="S722" s="1" t="s">
        <v>90</v>
      </c>
      <c r="T722" s="2">
        <f>+R722*0.0001</f>
        <v>1.8500000000000001E-3</v>
      </c>
      <c r="U722" s="1" t="s">
        <v>93</v>
      </c>
      <c r="V722" s="1" t="s">
        <v>60</v>
      </c>
      <c r="W722" s="1" t="s">
        <v>61</v>
      </c>
    </row>
    <row r="723" spans="1:24" x14ac:dyDescent="0.25">
      <c r="A723" s="1" t="s">
        <v>2336</v>
      </c>
      <c r="B723" s="1" t="s">
        <v>2337</v>
      </c>
      <c r="C723" s="1" t="s">
        <v>2242</v>
      </c>
      <c r="D723" s="1" t="s">
        <v>2323</v>
      </c>
      <c r="G723" s="1" t="s">
        <v>774</v>
      </c>
      <c r="H723" s="1" t="s">
        <v>77</v>
      </c>
      <c r="I723" s="1" t="s">
        <v>43</v>
      </c>
      <c r="J723" s="1" t="s">
        <v>6954</v>
      </c>
      <c r="K723" s="1" t="s">
        <v>44</v>
      </c>
      <c r="L723" s="1" t="s">
        <v>775</v>
      </c>
      <c r="M723" s="1" t="s">
        <v>45</v>
      </c>
      <c r="N723" s="1" t="s">
        <v>46</v>
      </c>
      <c r="O723" s="1" t="s">
        <v>46</v>
      </c>
      <c r="P723" s="1" t="s">
        <v>862</v>
      </c>
      <c r="Q723" s="1">
        <f xml:space="preserve"> 2018-O723</f>
        <v>2018</v>
      </c>
      <c r="R723">
        <v>28</v>
      </c>
      <c r="S723" s="1" t="s">
        <v>58</v>
      </c>
      <c r="T723" s="2">
        <f>+R723</f>
        <v>28</v>
      </c>
      <c r="U723" s="1" t="s">
        <v>93</v>
      </c>
      <c r="V723" s="1" t="s">
        <v>167</v>
      </c>
    </row>
    <row r="724" spans="1:24" x14ac:dyDescent="0.25">
      <c r="A724" s="1" t="s">
        <v>2333</v>
      </c>
      <c r="B724" s="1" t="s">
        <v>2334</v>
      </c>
      <c r="C724" s="1" t="s">
        <v>2242</v>
      </c>
      <c r="D724" s="1" t="s">
        <v>2323</v>
      </c>
      <c r="G724" s="1" t="s">
        <v>774</v>
      </c>
      <c r="H724" s="1" t="s">
        <v>77</v>
      </c>
      <c r="I724" s="1" t="s">
        <v>43</v>
      </c>
      <c r="J724" s="1" t="s">
        <v>6954</v>
      </c>
      <c r="K724" s="1" t="s">
        <v>44</v>
      </c>
      <c r="L724" s="1" t="s">
        <v>775</v>
      </c>
      <c r="M724" s="1" t="s">
        <v>45</v>
      </c>
      <c r="N724" s="1" t="s">
        <v>46</v>
      </c>
      <c r="O724" s="1" t="s">
        <v>46</v>
      </c>
      <c r="P724" s="1" t="s">
        <v>160</v>
      </c>
      <c r="Q724" s="1">
        <f xml:space="preserve"> 2018-O724</f>
        <v>2018</v>
      </c>
      <c r="R724">
        <v>30</v>
      </c>
      <c r="S724" s="1" t="s">
        <v>90</v>
      </c>
      <c r="T724" s="2">
        <f>+R724*0.0001</f>
        <v>3.0000000000000001E-3</v>
      </c>
      <c r="U724" s="1" t="s">
        <v>93</v>
      </c>
      <c r="V724" s="1" t="s">
        <v>49</v>
      </c>
    </row>
    <row r="725" spans="1:24" x14ac:dyDescent="0.25">
      <c r="A725" s="1" t="s">
        <v>2329</v>
      </c>
      <c r="B725" s="1" t="s">
        <v>2330</v>
      </c>
      <c r="C725" s="1" t="s">
        <v>2242</v>
      </c>
      <c r="D725" s="1" t="s">
        <v>2323</v>
      </c>
      <c r="G725" s="1" t="s">
        <v>774</v>
      </c>
      <c r="H725" s="1" t="s">
        <v>77</v>
      </c>
      <c r="I725" s="1" t="s">
        <v>43</v>
      </c>
      <c r="J725" s="1" t="s">
        <v>6954</v>
      </c>
      <c r="K725" s="1" t="s">
        <v>44</v>
      </c>
      <c r="L725" s="1" t="s">
        <v>775</v>
      </c>
      <c r="M725" s="1" t="s">
        <v>45</v>
      </c>
      <c r="N725" s="1" t="s">
        <v>46</v>
      </c>
      <c r="O725" s="1" t="s">
        <v>46</v>
      </c>
      <c r="P725" s="1" t="s">
        <v>2332</v>
      </c>
      <c r="Q725" s="1">
        <f xml:space="preserve"> 2018-O725</f>
        <v>2018</v>
      </c>
      <c r="R725">
        <v>40</v>
      </c>
      <c r="S725" s="1" t="s">
        <v>58</v>
      </c>
      <c r="T725" s="2">
        <f>+R725</f>
        <v>40</v>
      </c>
      <c r="U725" s="1" t="s">
        <v>93</v>
      </c>
      <c r="V725" s="1" t="s">
        <v>83</v>
      </c>
      <c r="X725" s="1" t="s">
        <v>264</v>
      </c>
    </row>
    <row r="726" spans="1:24" x14ac:dyDescent="0.25">
      <c r="A726" s="1" t="s">
        <v>2325</v>
      </c>
      <c r="B726" s="1" t="s">
        <v>2326</v>
      </c>
      <c r="C726" s="1" t="s">
        <v>2242</v>
      </c>
      <c r="D726" s="1" t="s">
        <v>2243</v>
      </c>
      <c r="G726" s="1" t="s">
        <v>774</v>
      </c>
      <c r="H726" s="1" t="s">
        <v>77</v>
      </c>
      <c r="I726" s="1" t="s">
        <v>171</v>
      </c>
      <c r="J726" s="1" t="s">
        <v>6953</v>
      </c>
      <c r="K726" s="1" t="s">
        <v>44</v>
      </c>
      <c r="L726" s="1" t="s">
        <v>775</v>
      </c>
      <c r="M726" s="1" t="s">
        <v>45</v>
      </c>
      <c r="N726" s="1" t="s">
        <v>46</v>
      </c>
      <c r="O726" s="1" t="s">
        <v>46</v>
      </c>
      <c r="P726" s="1" t="s">
        <v>2328</v>
      </c>
      <c r="Q726" s="1">
        <f xml:space="preserve"> 2018-O726</f>
        <v>2018</v>
      </c>
      <c r="R726">
        <v>40</v>
      </c>
      <c r="S726" s="1" t="s">
        <v>58</v>
      </c>
      <c r="T726" s="2">
        <f>+R726</f>
        <v>40</v>
      </c>
      <c r="U726" s="1" t="s">
        <v>93</v>
      </c>
      <c r="V726" s="1" t="s">
        <v>60</v>
      </c>
      <c r="W726" s="1" t="s">
        <v>61</v>
      </c>
    </row>
    <row r="727" spans="1:24" x14ac:dyDescent="0.25">
      <c r="A727" s="1" t="s">
        <v>2319</v>
      </c>
      <c r="B727" s="1" t="s">
        <v>2320</v>
      </c>
      <c r="C727" s="1" t="s">
        <v>2242</v>
      </c>
      <c r="D727" s="1" t="s">
        <v>2323</v>
      </c>
      <c r="G727" s="1" t="s">
        <v>774</v>
      </c>
      <c r="H727" s="1" t="s">
        <v>77</v>
      </c>
      <c r="I727" s="1" t="s">
        <v>43</v>
      </c>
      <c r="J727" s="1" t="s">
        <v>6954</v>
      </c>
      <c r="K727" s="1" t="s">
        <v>44</v>
      </c>
      <c r="L727" s="1" t="s">
        <v>775</v>
      </c>
      <c r="M727" s="1" t="s">
        <v>45</v>
      </c>
      <c r="N727" s="1" t="s">
        <v>46</v>
      </c>
      <c r="O727" s="1" t="s">
        <v>46</v>
      </c>
      <c r="P727" s="1" t="s">
        <v>2324</v>
      </c>
      <c r="Q727" s="1">
        <f xml:space="preserve"> 2018-O727</f>
        <v>2018</v>
      </c>
      <c r="R727">
        <v>20</v>
      </c>
      <c r="S727" s="1" t="s">
        <v>58</v>
      </c>
      <c r="T727" s="2">
        <f>+R727</f>
        <v>20</v>
      </c>
      <c r="U727" s="1" t="s">
        <v>93</v>
      </c>
      <c r="V727" s="1" t="s">
        <v>167</v>
      </c>
    </row>
    <row r="728" spans="1:24" x14ac:dyDescent="0.25">
      <c r="A728" s="1" t="s">
        <v>2315</v>
      </c>
      <c r="B728" s="1" t="s">
        <v>2316</v>
      </c>
      <c r="C728" s="1" t="s">
        <v>2242</v>
      </c>
      <c r="D728" s="1" t="s">
        <v>2243</v>
      </c>
      <c r="G728" s="1" t="s">
        <v>774</v>
      </c>
      <c r="H728" s="1" t="s">
        <v>77</v>
      </c>
      <c r="I728" s="1" t="s">
        <v>114</v>
      </c>
      <c r="J728" s="1" t="s">
        <v>114</v>
      </c>
      <c r="K728" s="1" t="s">
        <v>44</v>
      </c>
      <c r="L728" s="1" t="s">
        <v>775</v>
      </c>
      <c r="M728" s="1" t="s">
        <v>45</v>
      </c>
      <c r="N728" s="1" t="s">
        <v>46</v>
      </c>
      <c r="O728" s="1" t="s">
        <v>46</v>
      </c>
      <c r="P728" s="1" t="s">
        <v>2318</v>
      </c>
      <c r="Q728" s="1">
        <f xml:space="preserve"> 2018-O728</f>
        <v>2018</v>
      </c>
      <c r="R728">
        <v>28</v>
      </c>
      <c r="S728" s="1" t="s">
        <v>90</v>
      </c>
      <c r="T728" s="2">
        <f>+R728*0.0001</f>
        <v>2.8E-3</v>
      </c>
      <c r="U728" s="1" t="s">
        <v>93</v>
      </c>
      <c r="V728" s="1" t="s">
        <v>49</v>
      </c>
    </row>
    <row r="729" spans="1:24" x14ac:dyDescent="0.25">
      <c r="A729" s="1" t="s">
        <v>2312</v>
      </c>
      <c r="B729" s="1" t="s">
        <v>2313</v>
      </c>
      <c r="C729" s="1" t="s">
        <v>2242</v>
      </c>
      <c r="D729" s="1" t="s">
        <v>2243</v>
      </c>
      <c r="G729" s="1" t="s">
        <v>774</v>
      </c>
      <c r="H729" s="1" t="s">
        <v>77</v>
      </c>
      <c r="I729" s="1" t="s">
        <v>43</v>
      </c>
      <c r="J729" s="1" t="s">
        <v>6954</v>
      </c>
      <c r="K729" s="1" t="s">
        <v>44</v>
      </c>
      <c r="L729" s="1" t="s">
        <v>775</v>
      </c>
      <c r="M729" s="1" t="s">
        <v>45</v>
      </c>
      <c r="N729" s="1" t="s">
        <v>46</v>
      </c>
      <c r="O729" s="1" t="s">
        <v>46</v>
      </c>
      <c r="P729" s="1" t="s">
        <v>145</v>
      </c>
      <c r="Q729" s="1">
        <f xml:space="preserve"> 2018-O729</f>
        <v>2018</v>
      </c>
      <c r="R729">
        <v>6.5</v>
      </c>
      <c r="S729" s="1" t="s">
        <v>58</v>
      </c>
      <c r="T729" s="2">
        <f>+R729</f>
        <v>6.5</v>
      </c>
      <c r="U729" s="1" t="s">
        <v>93</v>
      </c>
      <c r="V729" s="1" t="s">
        <v>83</v>
      </c>
      <c r="X729" s="1" t="s">
        <v>264</v>
      </c>
    </row>
    <row r="730" spans="1:24" x14ac:dyDescent="0.25">
      <c r="A730" s="1" t="s">
        <v>2308</v>
      </c>
      <c r="B730" s="1" t="s">
        <v>2309</v>
      </c>
      <c r="C730" s="1" t="s">
        <v>2242</v>
      </c>
      <c r="D730" s="1" t="s">
        <v>2243</v>
      </c>
      <c r="G730" s="1" t="s">
        <v>774</v>
      </c>
      <c r="H730" s="1" t="s">
        <v>77</v>
      </c>
      <c r="I730" s="1" t="s">
        <v>114</v>
      </c>
      <c r="J730" s="1" t="s">
        <v>114</v>
      </c>
      <c r="K730" s="1" t="s">
        <v>44</v>
      </c>
      <c r="L730" s="1" t="s">
        <v>775</v>
      </c>
      <c r="M730" s="1" t="s">
        <v>45</v>
      </c>
      <c r="N730" s="1" t="s">
        <v>46</v>
      </c>
      <c r="O730" s="1" t="s">
        <v>46</v>
      </c>
      <c r="P730" s="1" t="s">
        <v>2311</v>
      </c>
      <c r="Q730" s="1">
        <f xml:space="preserve"> 2018-O730</f>
        <v>2018</v>
      </c>
      <c r="R730">
        <v>6.5</v>
      </c>
      <c r="S730" s="1" t="s">
        <v>58</v>
      </c>
      <c r="T730" s="2">
        <f>+R730</f>
        <v>6.5</v>
      </c>
      <c r="U730" s="1" t="s">
        <v>93</v>
      </c>
      <c r="V730" s="1" t="s">
        <v>83</v>
      </c>
      <c r="X730" s="1" t="s">
        <v>260</v>
      </c>
    </row>
    <row r="731" spans="1:24" x14ac:dyDescent="0.25">
      <c r="A731" s="1" t="s">
        <v>2303</v>
      </c>
      <c r="B731" s="1" t="s">
        <v>2304</v>
      </c>
      <c r="C731" s="1" t="s">
        <v>2242</v>
      </c>
      <c r="D731" s="1" t="s">
        <v>2243</v>
      </c>
      <c r="G731" s="1" t="s">
        <v>774</v>
      </c>
      <c r="H731" s="1" t="s">
        <v>77</v>
      </c>
      <c r="I731" s="1" t="s">
        <v>43</v>
      </c>
      <c r="J731" s="1" t="s">
        <v>6954</v>
      </c>
      <c r="K731" s="1" t="s">
        <v>50</v>
      </c>
      <c r="M731" s="1" t="s">
        <v>45</v>
      </c>
      <c r="N731" s="1" t="s">
        <v>46</v>
      </c>
      <c r="O731" s="1" t="s">
        <v>46</v>
      </c>
      <c r="P731" s="1" t="s">
        <v>2306</v>
      </c>
      <c r="Q731" s="1">
        <f xml:space="preserve"> 2018-O731</f>
        <v>2018</v>
      </c>
      <c r="R731">
        <v>25</v>
      </c>
      <c r="S731" s="1" t="s">
        <v>58</v>
      </c>
      <c r="T731" s="2">
        <f>+R731</f>
        <v>25</v>
      </c>
      <c r="U731" s="1" t="s">
        <v>93</v>
      </c>
      <c r="V731" s="1" t="s">
        <v>167</v>
      </c>
    </row>
    <row r="732" spans="1:24" x14ac:dyDescent="0.25">
      <c r="A732" s="1" t="s">
        <v>2300</v>
      </c>
      <c r="B732" s="1" t="s">
        <v>2301</v>
      </c>
      <c r="C732" s="1" t="s">
        <v>2242</v>
      </c>
      <c r="D732" s="1" t="s">
        <v>2248</v>
      </c>
      <c r="G732" s="1" t="s">
        <v>774</v>
      </c>
      <c r="H732" s="1" t="s">
        <v>77</v>
      </c>
      <c r="I732" s="1" t="s">
        <v>43</v>
      </c>
      <c r="J732" s="1" t="s">
        <v>6954</v>
      </c>
      <c r="K732" s="1" t="s">
        <v>44</v>
      </c>
      <c r="L732" s="1" t="s">
        <v>775</v>
      </c>
      <c r="M732" s="1" t="s">
        <v>45</v>
      </c>
      <c r="N732" s="1" t="s">
        <v>46</v>
      </c>
      <c r="O732" s="1" t="s">
        <v>46</v>
      </c>
      <c r="P732" s="1" t="s">
        <v>99</v>
      </c>
      <c r="Q732" s="1">
        <f xml:space="preserve"> 2018-O732</f>
        <v>2018</v>
      </c>
      <c r="R732">
        <v>25</v>
      </c>
      <c r="S732" s="1" t="s">
        <v>90</v>
      </c>
      <c r="T732" s="2">
        <f>+R732*0.0001</f>
        <v>2.5000000000000001E-3</v>
      </c>
      <c r="U732" s="1" t="s">
        <v>93</v>
      </c>
      <c r="V732" s="1" t="s">
        <v>49</v>
      </c>
    </row>
    <row r="733" spans="1:24" x14ac:dyDescent="0.25">
      <c r="A733" s="1" t="s">
        <v>2295</v>
      </c>
      <c r="B733" s="1" t="s">
        <v>2296</v>
      </c>
      <c r="C733" s="1" t="s">
        <v>2242</v>
      </c>
      <c r="D733" s="1" t="s">
        <v>2243</v>
      </c>
      <c r="G733" s="1" t="s">
        <v>774</v>
      </c>
      <c r="H733" s="1" t="s">
        <v>77</v>
      </c>
      <c r="I733" s="1" t="s">
        <v>43</v>
      </c>
      <c r="J733" s="1" t="s">
        <v>6954</v>
      </c>
      <c r="K733" s="1" t="s">
        <v>44</v>
      </c>
      <c r="L733" s="1" t="s">
        <v>105</v>
      </c>
      <c r="M733" s="1" t="s">
        <v>45</v>
      </c>
      <c r="N733" s="1" t="s">
        <v>46</v>
      </c>
      <c r="O733" s="1" t="s">
        <v>46</v>
      </c>
      <c r="P733" s="1" t="s">
        <v>2298</v>
      </c>
      <c r="Q733" s="1">
        <f xml:space="preserve"> 2018-O733</f>
        <v>2018</v>
      </c>
      <c r="R733">
        <v>20</v>
      </c>
      <c r="S733" s="1" t="s">
        <v>90</v>
      </c>
      <c r="T733" s="2">
        <f>+R733*0.0001</f>
        <v>2E-3</v>
      </c>
      <c r="U733" s="1" t="s">
        <v>93</v>
      </c>
      <c r="V733" s="1" t="s">
        <v>49</v>
      </c>
    </row>
    <row r="734" spans="1:24" x14ac:dyDescent="0.25">
      <c r="A734" s="1" t="s">
        <v>2290</v>
      </c>
      <c r="B734" s="1" t="s">
        <v>2291</v>
      </c>
      <c r="C734" s="1" t="s">
        <v>2242</v>
      </c>
      <c r="D734" s="1" t="s">
        <v>2248</v>
      </c>
      <c r="G734" s="1" t="s">
        <v>774</v>
      </c>
      <c r="H734" s="1" t="s">
        <v>77</v>
      </c>
      <c r="I734" s="1" t="s">
        <v>43</v>
      </c>
      <c r="J734" s="1" t="s">
        <v>6954</v>
      </c>
      <c r="K734" s="1" t="s">
        <v>44</v>
      </c>
      <c r="L734" s="1" t="s">
        <v>775</v>
      </c>
      <c r="M734" s="1" t="s">
        <v>45</v>
      </c>
      <c r="N734" s="1" t="s">
        <v>46</v>
      </c>
      <c r="O734" s="1" t="s">
        <v>46</v>
      </c>
      <c r="P734" s="1" t="s">
        <v>2294</v>
      </c>
      <c r="Q734" s="1">
        <f xml:space="preserve"> 2018-O734</f>
        <v>2018</v>
      </c>
      <c r="R734">
        <v>1.5</v>
      </c>
      <c r="S734" s="1" t="s">
        <v>58</v>
      </c>
      <c r="T734" s="2">
        <f>+R734</f>
        <v>1.5</v>
      </c>
      <c r="U734" s="1" t="s">
        <v>93</v>
      </c>
      <c r="V734" s="1" t="s">
        <v>83</v>
      </c>
      <c r="X734" s="1" t="s">
        <v>264</v>
      </c>
    </row>
    <row r="735" spans="1:24" x14ac:dyDescent="0.25">
      <c r="A735" s="1" t="s">
        <v>2287</v>
      </c>
      <c r="B735" s="1" t="s">
        <v>2198</v>
      </c>
      <c r="C735" s="1" t="s">
        <v>2242</v>
      </c>
      <c r="D735" s="1" t="s">
        <v>2243</v>
      </c>
      <c r="G735" s="1" t="s">
        <v>774</v>
      </c>
      <c r="H735" s="1" t="s">
        <v>6948</v>
      </c>
      <c r="I735" s="1" t="s">
        <v>43</v>
      </c>
      <c r="J735" s="1" t="s">
        <v>6954</v>
      </c>
      <c r="K735" s="1" t="s">
        <v>50</v>
      </c>
      <c r="M735" s="1" t="s">
        <v>45</v>
      </c>
      <c r="N735" s="1" t="s">
        <v>46</v>
      </c>
      <c r="O735" s="1" t="s">
        <v>46</v>
      </c>
      <c r="P735" s="1" t="s">
        <v>2289</v>
      </c>
      <c r="Q735" s="1">
        <f xml:space="preserve"> 2018-O735</f>
        <v>2018</v>
      </c>
      <c r="R735">
        <v>1.5</v>
      </c>
      <c r="S735" s="1" t="s">
        <v>58</v>
      </c>
      <c r="T735" s="2">
        <f>+R735</f>
        <v>1.5</v>
      </c>
      <c r="U735" s="1" t="s">
        <v>93</v>
      </c>
      <c r="V735" s="1" t="s">
        <v>83</v>
      </c>
      <c r="X735" s="1" t="s">
        <v>1770</v>
      </c>
    </row>
    <row r="736" spans="1:24" x14ac:dyDescent="0.25">
      <c r="A736" s="1" t="s">
        <v>2284</v>
      </c>
      <c r="B736" s="1" t="s">
        <v>364</v>
      </c>
      <c r="C736" s="1" t="s">
        <v>2242</v>
      </c>
      <c r="D736" s="1" t="s">
        <v>2243</v>
      </c>
      <c r="G736" s="1" t="s">
        <v>774</v>
      </c>
      <c r="H736" s="1" t="s">
        <v>77</v>
      </c>
      <c r="I736" s="1" t="s">
        <v>43</v>
      </c>
      <c r="J736" s="1" t="s">
        <v>6954</v>
      </c>
      <c r="K736" s="1" t="s">
        <v>44</v>
      </c>
      <c r="L736" s="1" t="s">
        <v>105</v>
      </c>
      <c r="M736" s="1" t="s">
        <v>45</v>
      </c>
      <c r="N736" s="1" t="s">
        <v>46</v>
      </c>
      <c r="O736" s="1" t="s">
        <v>46</v>
      </c>
      <c r="P736" s="1" t="s">
        <v>2286</v>
      </c>
      <c r="Q736" s="1">
        <f xml:space="preserve"> 2018-O736</f>
        <v>2018</v>
      </c>
      <c r="R736">
        <v>10</v>
      </c>
      <c r="S736" s="1" t="s">
        <v>58</v>
      </c>
      <c r="T736" s="2">
        <f>+R736</f>
        <v>10</v>
      </c>
      <c r="U736" s="1" t="s">
        <v>93</v>
      </c>
      <c r="V736" s="1" t="s">
        <v>60</v>
      </c>
      <c r="W736" s="1" t="s">
        <v>2200</v>
      </c>
    </row>
    <row r="737" spans="1:24" x14ac:dyDescent="0.25">
      <c r="A737" s="1" t="s">
        <v>2280</v>
      </c>
      <c r="B737" s="1" t="s">
        <v>2281</v>
      </c>
      <c r="C737" s="1" t="s">
        <v>2242</v>
      </c>
      <c r="D737" s="1" t="s">
        <v>2248</v>
      </c>
      <c r="G737" s="1" t="s">
        <v>774</v>
      </c>
      <c r="H737" s="1" t="s">
        <v>77</v>
      </c>
      <c r="I737" s="1" t="s">
        <v>43</v>
      </c>
      <c r="J737" s="1" t="s">
        <v>6954</v>
      </c>
      <c r="K737" s="1" t="s">
        <v>44</v>
      </c>
      <c r="L737" s="1" t="s">
        <v>775</v>
      </c>
      <c r="M737" s="1" t="s">
        <v>6955</v>
      </c>
      <c r="N737" s="1" t="s">
        <v>46</v>
      </c>
      <c r="O737" s="1" t="s">
        <v>46</v>
      </c>
      <c r="P737" s="1" t="s">
        <v>2283</v>
      </c>
      <c r="Q737" s="1">
        <f xml:space="preserve"> 2018-O737</f>
        <v>2018</v>
      </c>
      <c r="R737">
        <v>1</v>
      </c>
      <c r="S737" s="1" t="s">
        <v>58</v>
      </c>
      <c r="T737" s="2">
        <f>+R737</f>
        <v>1</v>
      </c>
      <c r="U737" s="1" t="s">
        <v>93</v>
      </c>
      <c r="V737" s="1" t="s">
        <v>167</v>
      </c>
    </row>
    <row r="738" spans="1:24" x14ac:dyDescent="0.25">
      <c r="A738" s="1" t="s">
        <v>2276</v>
      </c>
      <c r="B738" s="1" t="s">
        <v>279</v>
      </c>
      <c r="C738" s="1" t="s">
        <v>2242</v>
      </c>
      <c r="D738" s="1" t="s">
        <v>2243</v>
      </c>
      <c r="G738" s="1" t="s">
        <v>774</v>
      </c>
      <c r="H738" s="1" t="s">
        <v>77</v>
      </c>
      <c r="I738" s="1" t="s">
        <v>78</v>
      </c>
      <c r="J738" s="1" t="s">
        <v>78</v>
      </c>
      <c r="K738" s="1" t="s">
        <v>44</v>
      </c>
      <c r="L738" s="1" t="s">
        <v>105</v>
      </c>
      <c r="M738" s="1" t="s">
        <v>45</v>
      </c>
      <c r="N738" s="1" t="s">
        <v>46</v>
      </c>
      <c r="O738" s="1" t="s">
        <v>46</v>
      </c>
      <c r="P738" s="1" t="s">
        <v>2278</v>
      </c>
      <c r="Q738" s="1">
        <f xml:space="preserve"> 2018-O738</f>
        <v>2018</v>
      </c>
      <c r="R738">
        <v>1</v>
      </c>
      <c r="S738" s="1" t="s">
        <v>58</v>
      </c>
      <c r="T738" s="2">
        <f>+R738</f>
        <v>1</v>
      </c>
      <c r="U738" s="1" t="s">
        <v>93</v>
      </c>
      <c r="V738" s="1" t="s">
        <v>167</v>
      </c>
    </row>
    <row r="739" spans="1:24" x14ac:dyDescent="0.25">
      <c r="A739" s="1" t="s">
        <v>2273</v>
      </c>
      <c r="B739" s="1" t="s">
        <v>2274</v>
      </c>
      <c r="C739" s="1" t="s">
        <v>2242</v>
      </c>
      <c r="D739" s="1" t="s">
        <v>2248</v>
      </c>
      <c r="G739" s="1" t="s">
        <v>774</v>
      </c>
      <c r="H739" s="1" t="s">
        <v>77</v>
      </c>
      <c r="I739" s="1" t="s">
        <v>43</v>
      </c>
      <c r="J739" s="1" t="s">
        <v>6954</v>
      </c>
      <c r="K739" s="1" t="s">
        <v>44</v>
      </c>
      <c r="L739" s="1" t="s">
        <v>775</v>
      </c>
      <c r="M739" s="1" t="s">
        <v>45</v>
      </c>
      <c r="N739" s="1" t="s">
        <v>46</v>
      </c>
      <c r="O739" s="1" t="s">
        <v>46</v>
      </c>
      <c r="P739" s="1" t="s">
        <v>1123</v>
      </c>
      <c r="Q739" s="1">
        <f xml:space="preserve"> 2018-O739</f>
        <v>2018</v>
      </c>
      <c r="R739">
        <v>70</v>
      </c>
      <c r="S739" s="1" t="s">
        <v>90</v>
      </c>
      <c r="T739" s="2">
        <f>+R739*0.0001</f>
        <v>7.0000000000000001E-3</v>
      </c>
      <c r="U739" s="1" t="s">
        <v>93</v>
      </c>
      <c r="V739" s="1" t="s">
        <v>49</v>
      </c>
    </row>
    <row r="740" spans="1:24" x14ac:dyDescent="0.25">
      <c r="A740" s="1" t="s">
        <v>2269</v>
      </c>
      <c r="B740" s="1" t="s">
        <v>277</v>
      </c>
      <c r="C740" s="1" t="s">
        <v>2242</v>
      </c>
      <c r="D740" s="1" t="s">
        <v>2243</v>
      </c>
      <c r="G740" s="1" t="s">
        <v>774</v>
      </c>
      <c r="H740" s="1" t="s">
        <v>77</v>
      </c>
      <c r="I740" s="1" t="s">
        <v>43</v>
      </c>
      <c r="J740" s="1" t="s">
        <v>6954</v>
      </c>
      <c r="K740" s="1" t="s">
        <v>44</v>
      </c>
      <c r="L740" s="1" t="s">
        <v>105</v>
      </c>
      <c r="M740" s="1" t="s">
        <v>45</v>
      </c>
      <c r="N740" s="1" t="s">
        <v>46</v>
      </c>
      <c r="O740" s="1" t="s">
        <v>46</v>
      </c>
      <c r="P740" s="1" t="s">
        <v>2271</v>
      </c>
      <c r="Q740" s="1">
        <f xml:space="preserve"> 2018-O740</f>
        <v>2018</v>
      </c>
      <c r="R740">
        <v>72.5</v>
      </c>
      <c r="S740" s="1" t="s">
        <v>58</v>
      </c>
      <c r="T740" s="2">
        <f>+R740</f>
        <v>72.5</v>
      </c>
      <c r="U740" s="1" t="s">
        <v>93</v>
      </c>
      <c r="V740" s="1" t="s">
        <v>83</v>
      </c>
      <c r="X740" s="1" t="s">
        <v>260</v>
      </c>
    </row>
    <row r="741" spans="1:24" x14ac:dyDescent="0.25">
      <c r="A741" s="1" t="s">
        <v>2265</v>
      </c>
      <c r="B741" s="1" t="s">
        <v>2266</v>
      </c>
      <c r="C741" s="1" t="s">
        <v>2242</v>
      </c>
      <c r="D741" s="1" t="s">
        <v>2248</v>
      </c>
      <c r="G741" s="1" t="s">
        <v>774</v>
      </c>
      <c r="H741" s="1" t="s">
        <v>77</v>
      </c>
      <c r="I741" s="1" t="s">
        <v>43</v>
      </c>
      <c r="J741" s="1" t="s">
        <v>6954</v>
      </c>
      <c r="K741" s="1" t="s">
        <v>44</v>
      </c>
      <c r="L741" s="1" t="s">
        <v>775</v>
      </c>
      <c r="M741" s="1" t="s">
        <v>45</v>
      </c>
      <c r="N741" s="1" t="s">
        <v>46</v>
      </c>
      <c r="O741" s="1" t="s">
        <v>46</v>
      </c>
      <c r="P741" s="1" t="s">
        <v>2268</v>
      </c>
      <c r="Q741" s="1">
        <f xml:space="preserve"> 2018-O741</f>
        <v>2018</v>
      </c>
      <c r="R741">
        <v>72.5</v>
      </c>
      <c r="S741" s="1" t="s">
        <v>58</v>
      </c>
      <c r="T741" s="2">
        <f>+R741</f>
        <v>72.5</v>
      </c>
      <c r="U741" s="1" t="s">
        <v>68</v>
      </c>
      <c r="V741" s="1" t="s">
        <v>60</v>
      </c>
      <c r="W741" s="1" t="s">
        <v>61</v>
      </c>
    </row>
    <row r="742" spans="1:24" x14ac:dyDescent="0.25">
      <c r="A742" s="1" t="s">
        <v>2260</v>
      </c>
      <c r="B742" s="1" t="s">
        <v>234</v>
      </c>
      <c r="C742" s="1" t="s">
        <v>2242</v>
      </c>
      <c r="D742" s="1" t="s">
        <v>2243</v>
      </c>
      <c r="G742" s="1" t="s">
        <v>774</v>
      </c>
      <c r="H742" s="1" t="s">
        <v>77</v>
      </c>
      <c r="I742" s="1" t="s">
        <v>171</v>
      </c>
      <c r="J742" s="1" t="s">
        <v>6953</v>
      </c>
      <c r="K742" s="1" t="s">
        <v>44</v>
      </c>
      <c r="L742" s="1" t="s">
        <v>2262</v>
      </c>
      <c r="M742" s="1" t="s">
        <v>45</v>
      </c>
      <c r="N742" s="1" t="s">
        <v>46</v>
      </c>
      <c r="O742" s="1" t="s">
        <v>46</v>
      </c>
      <c r="P742" s="1" t="s">
        <v>2263</v>
      </c>
      <c r="Q742" s="1">
        <f xml:space="preserve"> 2018-O742</f>
        <v>2018</v>
      </c>
      <c r="R742">
        <v>5</v>
      </c>
      <c r="S742" s="1" t="s">
        <v>58</v>
      </c>
      <c r="T742" s="2">
        <f>+R742</f>
        <v>5</v>
      </c>
      <c r="U742" s="1" t="s">
        <v>93</v>
      </c>
      <c r="V742" s="1" t="s">
        <v>167</v>
      </c>
    </row>
    <row r="743" spans="1:24" x14ac:dyDescent="0.25">
      <c r="A743" s="1" t="s">
        <v>2255</v>
      </c>
      <c r="B743" s="1" t="s">
        <v>2256</v>
      </c>
      <c r="C743" s="1" t="s">
        <v>2242</v>
      </c>
      <c r="D743" s="1" t="s">
        <v>2248</v>
      </c>
      <c r="G743" s="1" t="s">
        <v>774</v>
      </c>
      <c r="H743" s="1" t="s">
        <v>77</v>
      </c>
      <c r="I743" s="1" t="s">
        <v>43</v>
      </c>
      <c r="J743" s="1" t="s">
        <v>6954</v>
      </c>
      <c r="K743" s="1" t="s">
        <v>44</v>
      </c>
      <c r="L743" s="1" t="s">
        <v>775</v>
      </c>
      <c r="M743" s="1" t="s">
        <v>45</v>
      </c>
      <c r="N743" s="1" t="s">
        <v>46</v>
      </c>
      <c r="O743" s="1" t="s">
        <v>46</v>
      </c>
      <c r="P743" s="1" t="s">
        <v>2258</v>
      </c>
      <c r="Q743" s="1">
        <f xml:space="preserve"> 2018-O743</f>
        <v>2018</v>
      </c>
      <c r="R743">
        <v>35</v>
      </c>
      <c r="S743" s="1" t="s">
        <v>90</v>
      </c>
      <c r="T743" s="2">
        <f>+R743*0.0001</f>
        <v>3.5000000000000001E-3</v>
      </c>
      <c r="U743" s="1" t="s">
        <v>93</v>
      </c>
      <c r="V743" s="1" t="s">
        <v>49</v>
      </c>
    </row>
    <row r="744" spans="1:24" x14ac:dyDescent="0.25">
      <c r="A744" s="1" t="s">
        <v>2251</v>
      </c>
      <c r="B744" s="1" t="s">
        <v>165</v>
      </c>
      <c r="C744" s="1" t="s">
        <v>2242</v>
      </c>
      <c r="D744" s="1" t="s">
        <v>2243</v>
      </c>
      <c r="G744" s="1" t="s">
        <v>774</v>
      </c>
      <c r="H744" s="1" t="s">
        <v>77</v>
      </c>
      <c r="I744" s="1" t="s">
        <v>171</v>
      </c>
      <c r="J744" s="1" t="s">
        <v>6953</v>
      </c>
      <c r="K744" s="1" t="s">
        <v>50</v>
      </c>
      <c r="M744" s="1" t="s">
        <v>45</v>
      </c>
      <c r="N744" s="1" t="s">
        <v>46</v>
      </c>
      <c r="O744" s="1" t="s">
        <v>46</v>
      </c>
      <c r="P744" s="1" t="s">
        <v>2253</v>
      </c>
      <c r="Q744" s="1">
        <f xml:space="preserve"> 2018-O744</f>
        <v>2018</v>
      </c>
      <c r="R744">
        <v>96</v>
      </c>
      <c r="S744" s="1" t="s">
        <v>90</v>
      </c>
      <c r="T744" s="2">
        <f>+R744*0.0001</f>
        <v>9.6000000000000009E-3</v>
      </c>
      <c r="U744" s="1" t="s">
        <v>93</v>
      </c>
      <c r="V744" s="1" t="s">
        <v>49</v>
      </c>
    </row>
    <row r="745" spans="1:24" x14ac:dyDescent="0.25">
      <c r="A745" s="1" t="s">
        <v>2244</v>
      </c>
      <c r="B745" s="1" t="s">
        <v>2245</v>
      </c>
      <c r="C745" s="1" t="s">
        <v>2242</v>
      </c>
      <c r="D745" s="1" t="s">
        <v>2248</v>
      </c>
      <c r="G745" s="1" t="s">
        <v>774</v>
      </c>
      <c r="H745" s="1" t="s">
        <v>77</v>
      </c>
      <c r="I745" s="1" t="s">
        <v>43</v>
      </c>
      <c r="J745" s="1" t="s">
        <v>6954</v>
      </c>
      <c r="K745" s="1" t="s">
        <v>44</v>
      </c>
      <c r="L745" s="1" t="s">
        <v>775</v>
      </c>
      <c r="M745" s="1" t="s">
        <v>45</v>
      </c>
      <c r="N745" s="1" t="s">
        <v>46</v>
      </c>
      <c r="O745" s="1" t="s">
        <v>46</v>
      </c>
      <c r="P745" s="1" t="s">
        <v>2250</v>
      </c>
      <c r="Q745" s="1">
        <f xml:space="preserve"> 2018-O745</f>
        <v>2018</v>
      </c>
      <c r="R745">
        <v>91</v>
      </c>
      <c r="S745" s="1" t="s">
        <v>90</v>
      </c>
      <c r="T745" s="2">
        <f>+R745*0.0001</f>
        <v>9.1000000000000004E-3</v>
      </c>
      <c r="U745" s="1" t="s">
        <v>93</v>
      </c>
      <c r="V745" s="1" t="s">
        <v>83</v>
      </c>
      <c r="X745" s="1" t="s">
        <v>264</v>
      </c>
    </row>
    <row r="746" spans="1:24" x14ac:dyDescent="0.25">
      <c r="A746" s="1" t="s">
        <v>2239</v>
      </c>
      <c r="B746" s="1" t="s">
        <v>72</v>
      </c>
      <c r="C746" s="1" t="s">
        <v>2242</v>
      </c>
      <c r="D746" s="1" t="s">
        <v>2243</v>
      </c>
      <c r="G746" s="1" t="s">
        <v>774</v>
      </c>
      <c r="H746" s="1" t="s">
        <v>77</v>
      </c>
      <c r="I746" s="1" t="s">
        <v>263</v>
      </c>
      <c r="J746" s="1" t="s">
        <v>6950</v>
      </c>
      <c r="K746" s="1" t="s">
        <v>44</v>
      </c>
      <c r="L746" s="1" t="s">
        <v>105</v>
      </c>
      <c r="M746" s="1" t="s">
        <v>106</v>
      </c>
      <c r="N746" s="1" t="s">
        <v>156</v>
      </c>
      <c r="O746" s="1" t="s">
        <v>46</v>
      </c>
      <c r="P746" s="1" t="s">
        <v>1152</v>
      </c>
      <c r="Q746" s="1">
        <f xml:space="preserve"> 2018-O746</f>
        <v>2018</v>
      </c>
      <c r="R746">
        <v>51</v>
      </c>
      <c r="S746" s="1" t="s">
        <v>58</v>
      </c>
      <c r="T746" s="2">
        <f>+R746</f>
        <v>51</v>
      </c>
      <c r="U746" s="1" t="s">
        <v>93</v>
      </c>
      <c r="V746" s="1" t="s">
        <v>167</v>
      </c>
    </row>
    <row r="747" spans="1:24" x14ac:dyDescent="0.25">
      <c r="A747" s="1" t="s">
        <v>2231</v>
      </c>
      <c r="B747" s="1" t="s">
        <v>2232</v>
      </c>
      <c r="C747" s="1" t="s">
        <v>771</v>
      </c>
      <c r="D747" s="1" t="s">
        <v>1668</v>
      </c>
      <c r="F747" s="1" t="s">
        <v>773</v>
      </c>
      <c r="G747" s="1" t="s">
        <v>782</v>
      </c>
      <c r="H747" s="1" t="s">
        <v>77</v>
      </c>
      <c r="I747" s="1" t="s">
        <v>171</v>
      </c>
      <c r="J747" s="1" t="s">
        <v>6953</v>
      </c>
      <c r="K747" s="1" t="s">
        <v>44</v>
      </c>
      <c r="L747" s="1" t="s">
        <v>775</v>
      </c>
      <c r="M747" s="1" t="s">
        <v>45</v>
      </c>
      <c r="N747" s="1" t="s">
        <v>46</v>
      </c>
      <c r="O747" s="1" t="s">
        <v>46</v>
      </c>
      <c r="P747" s="1" t="s">
        <v>193</v>
      </c>
      <c r="Q747" s="1">
        <f xml:space="preserve"> 2018-O747</f>
        <v>2018</v>
      </c>
      <c r="R747">
        <v>22</v>
      </c>
      <c r="S747" s="1" t="s">
        <v>58</v>
      </c>
      <c r="T747" s="2">
        <f>+R747</f>
        <v>22</v>
      </c>
      <c r="U747" s="1" t="s">
        <v>68</v>
      </c>
      <c r="V747" s="1" t="s">
        <v>60</v>
      </c>
      <c r="W747" s="1" t="s">
        <v>61</v>
      </c>
    </row>
    <row r="748" spans="1:24" x14ac:dyDescent="0.25">
      <c r="A748" s="1" t="s">
        <v>2175</v>
      </c>
      <c r="B748" s="1" t="s">
        <v>2176</v>
      </c>
      <c r="C748" s="1" t="s">
        <v>771</v>
      </c>
      <c r="D748" s="1" t="s">
        <v>1075</v>
      </c>
      <c r="F748" s="1" t="s">
        <v>773</v>
      </c>
      <c r="G748" s="1" t="s">
        <v>774</v>
      </c>
      <c r="H748" s="1" t="s">
        <v>77</v>
      </c>
      <c r="I748" s="1" t="s">
        <v>43</v>
      </c>
      <c r="J748" s="1" t="s">
        <v>6954</v>
      </c>
      <c r="K748" s="1" t="s">
        <v>44</v>
      </c>
      <c r="L748" s="1" t="s">
        <v>775</v>
      </c>
      <c r="M748" s="1" t="s">
        <v>45</v>
      </c>
      <c r="N748" s="1" t="s">
        <v>46</v>
      </c>
      <c r="O748" s="1" t="s">
        <v>46</v>
      </c>
      <c r="P748" s="1" t="s">
        <v>824</v>
      </c>
      <c r="Q748" s="1">
        <f xml:space="preserve"> 2018-O748</f>
        <v>2018</v>
      </c>
      <c r="R748">
        <v>22</v>
      </c>
      <c r="S748" s="1" t="s">
        <v>58</v>
      </c>
      <c r="T748" s="2">
        <f>+R748</f>
        <v>22</v>
      </c>
      <c r="U748" s="1" t="s">
        <v>93</v>
      </c>
      <c r="V748" s="1" t="s">
        <v>83</v>
      </c>
      <c r="X748" s="1" t="s">
        <v>1770</v>
      </c>
    </row>
    <row r="749" spans="1:24" x14ac:dyDescent="0.25">
      <c r="A749" s="1" t="s">
        <v>2169</v>
      </c>
      <c r="B749" s="1" t="s">
        <v>2170</v>
      </c>
      <c r="C749" s="1" t="s">
        <v>771</v>
      </c>
      <c r="D749" s="1" t="s">
        <v>1085</v>
      </c>
      <c r="F749" s="1" t="s">
        <v>773</v>
      </c>
      <c r="G749" s="1" t="s">
        <v>782</v>
      </c>
      <c r="H749" s="1" t="s">
        <v>77</v>
      </c>
      <c r="I749" s="1" t="s">
        <v>171</v>
      </c>
      <c r="J749" s="1" t="s">
        <v>6953</v>
      </c>
      <c r="K749" s="1" t="s">
        <v>44</v>
      </c>
      <c r="L749" s="1" t="s">
        <v>775</v>
      </c>
      <c r="M749" s="1" t="s">
        <v>45</v>
      </c>
      <c r="N749" s="1" t="s">
        <v>46</v>
      </c>
      <c r="O749" s="1" t="s">
        <v>46</v>
      </c>
      <c r="P749" s="1" t="s">
        <v>2171</v>
      </c>
      <c r="Q749" s="1">
        <f xml:space="preserve"> 2018-O749</f>
        <v>2018</v>
      </c>
      <c r="R749">
        <v>36</v>
      </c>
      <c r="S749" s="1" t="s">
        <v>58</v>
      </c>
      <c r="T749" s="2">
        <f>+R749</f>
        <v>36</v>
      </c>
      <c r="U749" s="1" t="s">
        <v>93</v>
      </c>
      <c r="V749" s="1" t="s">
        <v>167</v>
      </c>
    </row>
    <row r="750" spans="1:24" x14ac:dyDescent="0.25">
      <c r="A750" s="1" t="s">
        <v>2165</v>
      </c>
      <c r="B750" s="1" t="s">
        <v>2166</v>
      </c>
      <c r="C750" s="1" t="s">
        <v>771</v>
      </c>
      <c r="D750" s="1" t="s">
        <v>1075</v>
      </c>
      <c r="F750" s="1" t="s">
        <v>773</v>
      </c>
      <c r="G750" s="1" t="s">
        <v>774</v>
      </c>
      <c r="H750" s="1" t="s">
        <v>77</v>
      </c>
      <c r="I750" s="1" t="s">
        <v>43</v>
      </c>
      <c r="J750" s="1" t="s">
        <v>6954</v>
      </c>
      <c r="K750" s="1" t="s">
        <v>44</v>
      </c>
      <c r="L750" s="1" t="s">
        <v>775</v>
      </c>
      <c r="M750" s="1" t="s">
        <v>45</v>
      </c>
      <c r="N750" s="1" t="s">
        <v>46</v>
      </c>
      <c r="O750" s="1" t="s">
        <v>46</v>
      </c>
      <c r="P750" s="1" t="s">
        <v>2168</v>
      </c>
      <c r="Q750" s="1">
        <f xml:space="preserve"> 2018-O750</f>
        <v>2018</v>
      </c>
      <c r="R750">
        <v>90</v>
      </c>
      <c r="S750" s="1" t="s">
        <v>58</v>
      </c>
      <c r="T750" s="2">
        <f>+R750</f>
        <v>90</v>
      </c>
      <c r="U750" s="1" t="s">
        <v>93</v>
      </c>
      <c r="V750" s="1" t="s">
        <v>83</v>
      </c>
      <c r="X750" s="1" t="s">
        <v>499</v>
      </c>
    </row>
    <row r="751" spans="1:24" x14ac:dyDescent="0.25">
      <c r="A751" s="1" t="s">
        <v>2162</v>
      </c>
      <c r="B751" s="1" t="s">
        <v>2163</v>
      </c>
      <c r="C751" s="1" t="s">
        <v>771</v>
      </c>
      <c r="D751" s="1" t="s">
        <v>772</v>
      </c>
      <c r="F751" s="1" t="s">
        <v>773</v>
      </c>
      <c r="G751" s="1" t="s">
        <v>774</v>
      </c>
      <c r="H751" s="1" t="s">
        <v>77</v>
      </c>
      <c r="I751" s="1" t="s">
        <v>43</v>
      </c>
      <c r="J751" s="1" t="s">
        <v>6954</v>
      </c>
      <c r="K751" s="1" t="s">
        <v>44</v>
      </c>
      <c r="L751" s="1" t="s">
        <v>775</v>
      </c>
      <c r="M751" s="1" t="s">
        <v>45</v>
      </c>
      <c r="N751" s="1" t="s">
        <v>46</v>
      </c>
      <c r="O751" s="1" t="s">
        <v>46</v>
      </c>
      <c r="P751" s="1" t="s">
        <v>2164</v>
      </c>
      <c r="Q751" s="1">
        <f xml:space="preserve"> 2018-O751</f>
        <v>2018</v>
      </c>
      <c r="R751">
        <v>90</v>
      </c>
      <c r="S751" s="1" t="s">
        <v>58</v>
      </c>
      <c r="T751" s="2">
        <f>+R751</f>
        <v>90</v>
      </c>
      <c r="U751" s="1" t="s">
        <v>68</v>
      </c>
      <c r="V751" s="1" t="s">
        <v>60</v>
      </c>
      <c r="W751" s="1" t="s">
        <v>61</v>
      </c>
    </row>
    <row r="752" spans="1:24" x14ac:dyDescent="0.25">
      <c r="A752" s="1" t="s">
        <v>2152</v>
      </c>
      <c r="B752" s="1" t="s">
        <v>2153</v>
      </c>
      <c r="C752" s="1" t="s">
        <v>771</v>
      </c>
      <c r="D752" s="1" t="s">
        <v>1919</v>
      </c>
      <c r="F752" s="1" t="s">
        <v>773</v>
      </c>
      <c r="G752" s="1" t="s">
        <v>782</v>
      </c>
      <c r="H752" s="1" t="s">
        <v>77</v>
      </c>
      <c r="I752" s="1" t="s">
        <v>43</v>
      </c>
      <c r="J752" s="1" t="s">
        <v>6954</v>
      </c>
      <c r="K752" s="1" t="s">
        <v>44</v>
      </c>
      <c r="L752" s="1" t="s">
        <v>775</v>
      </c>
      <c r="M752" s="1" t="s">
        <v>45</v>
      </c>
      <c r="N752" s="1" t="s">
        <v>46</v>
      </c>
      <c r="P752" s="1" t="s">
        <v>193</v>
      </c>
      <c r="Q752" s="1">
        <f xml:space="preserve"> 2018-O752</f>
        <v>2018</v>
      </c>
      <c r="R752">
        <v>20</v>
      </c>
      <c r="S752" s="1" t="s">
        <v>58</v>
      </c>
      <c r="T752" s="2">
        <f>+R752</f>
        <v>20</v>
      </c>
      <c r="U752" s="1" t="s">
        <v>93</v>
      </c>
      <c r="V752" s="1" t="s">
        <v>167</v>
      </c>
    </row>
    <row r="753" spans="1:24" x14ac:dyDescent="0.25">
      <c r="A753" s="1" t="s">
        <v>2149</v>
      </c>
      <c r="B753" s="1" t="s">
        <v>2150</v>
      </c>
      <c r="C753" s="1" t="s">
        <v>771</v>
      </c>
      <c r="D753" s="1" t="s">
        <v>1919</v>
      </c>
      <c r="F753" s="1" t="s">
        <v>773</v>
      </c>
      <c r="G753" s="1" t="s">
        <v>782</v>
      </c>
      <c r="H753" s="1" t="s">
        <v>77</v>
      </c>
      <c r="I753" s="1" t="s">
        <v>43</v>
      </c>
      <c r="J753" s="1" t="s">
        <v>6954</v>
      </c>
      <c r="K753" s="1" t="s">
        <v>44</v>
      </c>
      <c r="L753" s="1" t="s">
        <v>775</v>
      </c>
      <c r="M753" s="1" t="s">
        <v>45</v>
      </c>
      <c r="N753" s="1" t="s">
        <v>46</v>
      </c>
      <c r="O753" s="1" t="s">
        <v>46</v>
      </c>
      <c r="P753" s="1" t="s">
        <v>2151</v>
      </c>
      <c r="Q753" s="1">
        <f xml:space="preserve"> 2018-O753</f>
        <v>2018</v>
      </c>
      <c r="R753">
        <v>80</v>
      </c>
      <c r="S753" s="1" t="s">
        <v>90</v>
      </c>
      <c r="T753" s="2">
        <f>+R753*0.0001</f>
        <v>8.0000000000000002E-3</v>
      </c>
      <c r="U753" s="1" t="s">
        <v>93</v>
      </c>
      <c r="V753" s="1" t="s">
        <v>49</v>
      </c>
    </row>
    <row r="754" spans="1:24" x14ac:dyDescent="0.25">
      <c r="A754" s="1" t="s">
        <v>2145</v>
      </c>
      <c r="B754" s="1" t="s">
        <v>2146</v>
      </c>
      <c r="C754" s="1" t="s">
        <v>771</v>
      </c>
      <c r="D754" s="1" t="s">
        <v>1919</v>
      </c>
      <c r="F754" s="1" t="s">
        <v>773</v>
      </c>
      <c r="G754" s="1" t="s">
        <v>782</v>
      </c>
      <c r="H754" s="1" t="s">
        <v>77</v>
      </c>
      <c r="I754" s="1" t="s">
        <v>43</v>
      </c>
      <c r="J754" s="1" t="s">
        <v>6954</v>
      </c>
      <c r="K754" s="1" t="s">
        <v>44</v>
      </c>
      <c r="L754" s="1" t="s">
        <v>775</v>
      </c>
      <c r="M754" s="1" t="s">
        <v>45</v>
      </c>
      <c r="N754" s="1" t="s">
        <v>46</v>
      </c>
      <c r="O754" s="1" t="s">
        <v>46</v>
      </c>
      <c r="P754" s="1" t="s">
        <v>149</v>
      </c>
      <c r="Q754" s="1">
        <f xml:space="preserve"> 2018-O754</f>
        <v>2018</v>
      </c>
      <c r="R754">
        <v>25</v>
      </c>
      <c r="S754" s="1" t="s">
        <v>58</v>
      </c>
      <c r="T754" s="2">
        <f>+R754</f>
        <v>25</v>
      </c>
      <c r="U754" s="1" t="s">
        <v>93</v>
      </c>
      <c r="V754" s="1" t="s">
        <v>83</v>
      </c>
      <c r="X754" s="1" t="s">
        <v>260</v>
      </c>
    </row>
    <row r="755" spans="1:24" x14ac:dyDescent="0.25">
      <c r="A755" s="1" t="s">
        <v>2143</v>
      </c>
      <c r="B755" s="1" t="s">
        <v>2144</v>
      </c>
      <c r="C755" s="1" t="s">
        <v>771</v>
      </c>
      <c r="D755" s="1" t="s">
        <v>772</v>
      </c>
      <c r="F755" s="1" t="s">
        <v>773</v>
      </c>
      <c r="G755" s="1" t="s">
        <v>774</v>
      </c>
      <c r="H755" s="1" t="s">
        <v>77</v>
      </c>
      <c r="I755" s="1" t="s">
        <v>171</v>
      </c>
      <c r="J755" s="1" t="s">
        <v>6953</v>
      </c>
      <c r="K755" s="1" t="s">
        <v>44</v>
      </c>
      <c r="L755" s="1" t="s">
        <v>775</v>
      </c>
      <c r="M755" s="1" t="s">
        <v>45</v>
      </c>
      <c r="N755" s="1" t="s">
        <v>46</v>
      </c>
      <c r="O755" s="1" t="s">
        <v>46</v>
      </c>
      <c r="P755" s="1" t="s">
        <v>1689</v>
      </c>
      <c r="Q755" s="1">
        <f xml:space="preserve"> 2018-O755</f>
        <v>2018</v>
      </c>
      <c r="R755">
        <v>25</v>
      </c>
      <c r="S755" s="1" t="s">
        <v>58</v>
      </c>
      <c r="T755" s="2">
        <f>+R755</f>
        <v>25</v>
      </c>
      <c r="U755" s="1" t="s">
        <v>93</v>
      </c>
      <c r="V755" s="1" t="s">
        <v>83</v>
      </c>
      <c r="X755" s="1" t="s">
        <v>264</v>
      </c>
    </row>
    <row r="756" spans="1:24" x14ac:dyDescent="0.25">
      <c r="A756" s="1" t="s">
        <v>2140</v>
      </c>
      <c r="B756" s="1" t="s">
        <v>2141</v>
      </c>
      <c r="C756" s="1" t="s">
        <v>771</v>
      </c>
      <c r="D756" s="1" t="s">
        <v>1779</v>
      </c>
      <c r="F756" s="1" t="s">
        <v>773</v>
      </c>
      <c r="G756" s="1" t="s">
        <v>782</v>
      </c>
      <c r="H756" s="1" t="s">
        <v>77</v>
      </c>
      <c r="I756" s="1" t="s">
        <v>263</v>
      </c>
      <c r="J756" s="1" t="s">
        <v>6950</v>
      </c>
      <c r="K756" s="1" t="s">
        <v>44</v>
      </c>
      <c r="L756" s="1" t="s">
        <v>775</v>
      </c>
      <c r="M756" s="1" t="s">
        <v>45</v>
      </c>
      <c r="N756" s="1" t="s">
        <v>46</v>
      </c>
      <c r="O756" s="1" t="s">
        <v>46</v>
      </c>
      <c r="P756" s="1" t="s">
        <v>193</v>
      </c>
      <c r="Q756" s="1">
        <f xml:space="preserve"> 2018-O756</f>
        <v>2018</v>
      </c>
      <c r="R756">
        <v>25</v>
      </c>
      <c r="S756" s="1" t="s">
        <v>58</v>
      </c>
      <c r="T756" s="2">
        <f>+R756</f>
        <v>25</v>
      </c>
      <c r="U756" s="1" t="s">
        <v>68</v>
      </c>
      <c r="V756" s="1" t="s">
        <v>60</v>
      </c>
      <c r="W756" s="1" t="s">
        <v>61</v>
      </c>
    </row>
    <row r="757" spans="1:24" x14ac:dyDescent="0.25">
      <c r="A757" s="1" t="s">
        <v>2138</v>
      </c>
      <c r="B757" s="1" t="s">
        <v>2139</v>
      </c>
      <c r="C757" s="1" t="s">
        <v>771</v>
      </c>
      <c r="D757" s="1" t="s">
        <v>1919</v>
      </c>
      <c r="F757" s="1" t="s">
        <v>773</v>
      </c>
      <c r="G757" s="1" t="s">
        <v>782</v>
      </c>
      <c r="H757" s="1" t="s">
        <v>77</v>
      </c>
      <c r="I757" s="1" t="s">
        <v>263</v>
      </c>
      <c r="J757" s="1" t="s">
        <v>6950</v>
      </c>
      <c r="K757" s="1" t="s">
        <v>44</v>
      </c>
      <c r="L757" s="1" t="s">
        <v>775</v>
      </c>
      <c r="M757" s="1" t="s">
        <v>45</v>
      </c>
      <c r="N757" s="1" t="s">
        <v>46</v>
      </c>
      <c r="O757" s="1" t="s">
        <v>46</v>
      </c>
      <c r="P757" s="1" t="s">
        <v>1843</v>
      </c>
      <c r="Q757" s="1">
        <f xml:space="preserve"> 2018-O757</f>
        <v>2018</v>
      </c>
      <c r="R757">
        <v>25</v>
      </c>
      <c r="S757" s="1" t="s">
        <v>58</v>
      </c>
      <c r="T757" s="2">
        <f>+R757</f>
        <v>25</v>
      </c>
      <c r="U757" s="1" t="s">
        <v>93</v>
      </c>
      <c r="V757" s="1" t="s">
        <v>83</v>
      </c>
      <c r="X757" s="1" t="s">
        <v>1770</v>
      </c>
    </row>
    <row r="758" spans="1:24" x14ac:dyDescent="0.25">
      <c r="A758" s="1" t="s">
        <v>2136</v>
      </c>
      <c r="B758" s="1" t="s">
        <v>2137</v>
      </c>
      <c r="C758" s="1" t="s">
        <v>771</v>
      </c>
      <c r="D758" s="1" t="s">
        <v>794</v>
      </c>
      <c r="F758" s="1" t="s">
        <v>773</v>
      </c>
      <c r="G758" s="1" t="s">
        <v>782</v>
      </c>
      <c r="H758" s="1" t="s">
        <v>77</v>
      </c>
      <c r="I758" s="1" t="s">
        <v>171</v>
      </c>
      <c r="J758" s="1" t="s">
        <v>6953</v>
      </c>
      <c r="K758" s="1" t="s">
        <v>44</v>
      </c>
      <c r="L758" s="1" t="s">
        <v>775</v>
      </c>
      <c r="M758" s="1" t="s">
        <v>45</v>
      </c>
      <c r="N758" s="1" t="s">
        <v>46</v>
      </c>
      <c r="O758" s="1" t="s">
        <v>46</v>
      </c>
      <c r="P758" s="1" t="s">
        <v>193</v>
      </c>
      <c r="Q758" s="1">
        <f xml:space="preserve"> 2018-O758</f>
        <v>2018</v>
      </c>
      <c r="R758">
        <v>100</v>
      </c>
      <c r="S758" s="1" t="s">
        <v>58</v>
      </c>
      <c r="T758" s="2">
        <f>+R758</f>
        <v>100</v>
      </c>
      <c r="U758" s="1" t="s">
        <v>93</v>
      </c>
      <c r="V758" s="1" t="s">
        <v>167</v>
      </c>
    </row>
    <row r="759" spans="1:24" x14ac:dyDescent="0.25">
      <c r="A759" s="1" t="s">
        <v>2134</v>
      </c>
      <c r="B759" s="1" t="s">
        <v>2135</v>
      </c>
      <c r="C759" s="1" t="s">
        <v>771</v>
      </c>
      <c r="D759" s="1" t="s">
        <v>1779</v>
      </c>
      <c r="F759" s="1" t="s">
        <v>773</v>
      </c>
      <c r="G759" s="1" t="s">
        <v>782</v>
      </c>
      <c r="H759" s="1" t="s">
        <v>77</v>
      </c>
      <c r="I759" s="1" t="s">
        <v>78</v>
      </c>
      <c r="J759" s="1" t="s">
        <v>78</v>
      </c>
      <c r="K759" s="1" t="s">
        <v>44</v>
      </c>
      <c r="L759" s="1" t="s">
        <v>775</v>
      </c>
      <c r="M759" s="1" t="s">
        <v>45</v>
      </c>
      <c r="N759" s="1" t="s">
        <v>46</v>
      </c>
      <c r="O759" s="1" t="s">
        <v>46</v>
      </c>
      <c r="P759" s="1" t="s">
        <v>193</v>
      </c>
      <c r="Q759" s="1">
        <f xml:space="preserve"> 2018-O759</f>
        <v>2018</v>
      </c>
      <c r="R759">
        <v>157.5</v>
      </c>
      <c r="S759" s="1" t="s">
        <v>58</v>
      </c>
      <c r="T759" s="2">
        <f>+R759</f>
        <v>157.5</v>
      </c>
      <c r="U759" s="1" t="s">
        <v>93</v>
      </c>
      <c r="V759" s="1" t="s">
        <v>83</v>
      </c>
      <c r="X759" s="1" t="s">
        <v>264</v>
      </c>
    </row>
    <row r="760" spans="1:24" x14ac:dyDescent="0.25">
      <c r="A760" s="1" t="s">
        <v>2132</v>
      </c>
      <c r="B760" s="1" t="s">
        <v>2133</v>
      </c>
      <c r="C760" s="1" t="s">
        <v>771</v>
      </c>
      <c r="D760" s="1" t="s">
        <v>794</v>
      </c>
      <c r="F760" s="1" t="s">
        <v>773</v>
      </c>
      <c r="G760" s="1" t="s">
        <v>782</v>
      </c>
      <c r="H760" s="1" t="s">
        <v>77</v>
      </c>
      <c r="I760" s="1" t="s">
        <v>263</v>
      </c>
      <c r="J760" s="1" t="s">
        <v>6950</v>
      </c>
      <c r="K760" s="1" t="s">
        <v>44</v>
      </c>
      <c r="L760" s="1" t="s">
        <v>775</v>
      </c>
      <c r="M760" s="1" t="s">
        <v>45</v>
      </c>
      <c r="N760" s="1" t="s">
        <v>46</v>
      </c>
      <c r="O760" s="1" t="s">
        <v>46</v>
      </c>
      <c r="P760" s="1" t="s">
        <v>1428</v>
      </c>
      <c r="Q760" s="1">
        <f xml:space="preserve"> 2018-O760</f>
        <v>2018</v>
      </c>
      <c r="R760">
        <v>157.5</v>
      </c>
      <c r="S760" s="1" t="s">
        <v>58</v>
      </c>
      <c r="T760" s="2">
        <f>+R760</f>
        <v>157.5</v>
      </c>
      <c r="U760" s="1" t="s">
        <v>93</v>
      </c>
      <c r="V760" s="1" t="s">
        <v>60</v>
      </c>
      <c r="W760" s="1" t="s">
        <v>61</v>
      </c>
    </row>
    <row r="761" spans="1:24" x14ac:dyDescent="0.25">
      <c r="A761" s="1" t="s">
        <v>2129</v>
      </c>
      <c r="B761" s="1" t="s">
        <v>2130</v>
      </c>
      <c r="C761" s="1" t="s">
        <v>771</v>
      </c>
      <c r="D761" s="1" t="s">
        <v>1919</v>
      </c>
      <c r="F761" s="1" t="s">
        <v>773</v>
      </c>
      <c r="G761" s="1" t="s">
        <v>782</v>
      </c>
      <c r="H761" s="1" t="s">
        <v>77</v>
      </c>
      <c r="I761" s="1" t="s">
        <v>263</v>
      </c>
      <c r="J761" s="1" t="s">
        <v>6950</v>
      </c>
      <c r="K761" s="1" t="s">
        <v>44</v>
      </c>
      <c r="L761" s="1" t="s">
        <v>775</v>
      </c>
      <c r="M761" s="1" t="s">
        <v>45</v>
      </c>
      <c r="N761" s="1" t="s">
        <v>46</v>
      </c>
      <c r="P761" s="1" t="s">
        <v>193</v>
      </c>
      <c r="Q761" s="1">
        <f xml:space="preserve"> 2018-O761</f>
        <v>2018</v>
      </c>
      <c r="R761">
        <v>100</v>
      </c>
      <c r="S761" s="1" t="s">
        <v>58</v>
      </c>
      <c r="T761" s="2">
        <f>+R761</f>
        <v>100</v>
      </c>
      <c r="U761" s="1" t="s">
        <v>93</v>
      </c>
      <c r="V761" s="1" t="s">
        <v>167</v>
      </c>
    </row>
    <row r="762" spans="1:24" x14ac:dyDescent="0.25">
      <c r="A762" s="1" t="s">
        <v>2126</v>
      </c>
      <c r="B762" s="1" t="s">
        <v>2127</v>
      </c>
      <c r="C762" s="1" t="s">
        <v>771</v>
      </c>
      <c r="D762" s="1" t="s">
        <v>794</v>
      </c>
      <c r="F762" s="1" t="s">
        <v>773</v>
      </c>
      <c r="G762" s="1" t="s">
        <v>782</v>
      </c>
      <c r="H762" s="1" t="s">
        <v>77</v>
      </c>
      <c r="I762" s="1" t="s">
        <v>171</v>
      </c>
      <c r="J762" s="1" t="s">
        <v>6953</v>
      </c>
      <c r="K762" s="1" t="s">
        <v>44</v>
      </c>
      <c r="L762" s="1" t="s">
        <v>775</v>
      </c>
      <c r="M762" s="1" t="s">
        <v>45</v>
      </c>
      <c r="N762" s="1" t="s">
        <v>46</v>
      </c>
      <c r="O762" s="1" t="s">
        <v>46</v>
      </c>
      <c r="P762" s="1" t="s">
        <v>2128</v>
      </c>
      <c r="Q762" s="1">
        <f xml:space="preserve"> 2018-O762</f>
        <v>2018</v>
      </c>
      <c r="R762">
        <v>3</v>
      </c>
      <c r="S762" s="1" t="s">
        <v>58</v>
      </c>
      <c r="T762" s="2">
        <f>+R762</f>
        <v>3</v>
      </c>
      <c r="U762" s="1" t="s">
        <v>93</v>
      </c>
      <c r="V762" s="1" t="s">
        <v>60</v>
      </c>
      <c r="W762" s="1" t="s">
        <v>303</v>
      </c>
    </row>
    <row r="763" spans="1:24" x14ac:dyDescent="0.25">
      <c r="A763" s="1" t="s">
        <v>2124</v>
      </c>
      <c r="B763" s="1" t="s">
        <v>2125</v>
      </c>
      <c r="C763" s="1" t="s">
        <v>771</v>
      </c>
      <c r="D763" s="1" t="s">
        <v>1779</v>
      </c>
      <c r="F763" s="1" t="s">
        <v>773</v>
      </c>
      <c r="G763" s="1" t="s">
        <v>782</v>
      </c>
      <c r="H763" s="1" t="s">
        <v>77</v>
      </c>
      <c r="I763" s="1" t="s">
        <v>263</v>
      </c>
      <c r="J763" s="1" t="s">
        <v>6950</v>
      </c>
      <c r="K763" s="1" t="s">
        <v>44</v>
      </c>
      <c r="L763" s="1" t="s">
        <v>775</v>
      </c>
      <c r="M763" s="1" t="s">
        <v>45</v>
      </c>
      <c r="N763" s="1" t="s">
        <v>46</v>
      </c>
      <c r="O763" s="1" t="s">
        <v>46</v>
      </c>
      <c r="P763" s="1" t="s">
        <v>928</v>
      </c>
      <c r="Q763" s="1">
        <f xml:space="preserve"> 2018-O763</f>
        <v>2018</v>
      </c>
      <c r="R763">
        <v>30</v>
      </c>
      <c r="S763" s="1" t="s">
        <v>90</v>
      </c>
      <c r="T763" s="2">
        <f>+R763*0.0001</f>
        <v>3.0000000000000001E-3</v>
      </c>
      <c r="U763" s="1" t="s">
        <v>93</v>
      </c>
      <c r="V763" s="1" t="s">
        <v>4956</v>
      </c>
    </row>
    <row r="764" spans="1:24" x14ac:dyDescent="0.25">
      <c r="A764" s="1" t="s">
        <v>2119</v>
      </c>
      <c r="B764" s="1" t="s">
        <v>2120</v>
      </c>
      <c r="C764" s="1" t="s">
        <v>771</v>
      </c>
      <c r="D764" s="1" t="s">
        <v>1919</v>
      </c>
      <c r="F764" s="1" t="s">
        <v>773</v>
      </c>
      <c r="G764" s="1" t="s">
        <v>782</v>
      </c>
      <c r="H764" s="1" t="s">
        <v>77</v>
      </c>
      <c r="I764" s="1" t="s">
        <v>263</v>
      </c>
      <c r="J764" s="1" t="s">
        <v>6950</v>
      </c>
      <c r="K764" s="1" t="s">
        <v>44</v>
      </c>
      <c r="L764" s="1" t="s">
        <v>775</v>
      </c>
      <c r="M764" s="1" t="s">
        <v>45</v>
      </c>
      <c r="N764" s="1" t="s">
        <v>46</v>
      </c>
      <c r="O764" s="1" t="s">
        <v>46</v>
      </c>
      <c r="P764" s="1" t="s">
        <v>2121</v>
      </c>
      <c r="Q764" s="1">
        <f xml:space="preserve"> 2018-O764</f>
        <v>2018</v>
      </c>
      <c r="R764">
        <v>25</v>
      </c>
      <c r="S764" s="1" t="s">
        <v>58</v>
      </c>
      <c r="T764" s="2">
        <f>+R764</f>
        <v>25</v>
      </c>
      <c r="U764" s="1" t="s">
        <v>93</v>
      </c>
      <c r="V764" s="1" t="s">
        <v>60</v>
      </c>
      <c r="W764" s="1" t="s">
        <v>61</v>
      </c>
    </row>
    <row r="765" spans="1:24" x14ac:dyDescent="0.25">
      <c r="A765" s="1" t="s">
        <v>2116</v>
      </c>
      <c r="B765" s="1" t="s">
        <v>2117</v>
      </c>
      <c r="C765" s="1" t="s">
        <v>771</v>
      </c>
      <c r="D765" s="1" t="s">
        <v>1919</v>
      </c>
      <c r="F765" s="1" t="s">
        <v>773</v>
      </c>
      <c r="G765" s="1" t="s">
        <v>782</v>
      </c>
      <c r="H765" s="1" t="s">
        <v>77</v>
      </c>
      <c r="I765" s="1" t="s">
        <v>43</v>
      </c>
      <c r="J765" s="1" t="s">
        <v>6954</v>
      </c>
      <c r="K765" s="1" t="s">
        <v>44</v>
      </c>
      <c r="L765" s="1" t="s">
        <v>775</v>
      </c>
      <c r="M765" s="1" t="s">
        <v>45</v>
      </c>
      <c r="N765" s="1" t="s">
        <v>46</v>
      </c>
      <c r="P765" s="1" t="s">
        <v>193</v>
      </c>
      <c r="Q765" s="1">
        <f xml:space="preserve"> 2018-O765</f>
        <v>2018</v>
      </c>
      <c r="R765">
        <v>15</v>
      </c>
      <c r="S765" s="1" t="s">
        <v>58</v>
      </c>
      <c r="T765" s="2">
        <f>+R765</f>
        <v>15</v>
      </c>
      <c r="U765" s="1" t="s">
        <v>93</v>
      </c>
      <c r="V765" s="1" t="s">
        <v>167</v>
      </c>
    </row>
    <row r="766" spans="1:24" x14ac:dyDescent="0.25">
      <c r="A766" s="1" t="s">
        <v>2114</v>
      </c>
      <c r="B766" s="1" t="s">
        <v>2115</v>
      </c>
      <c r="C766" s="1" t="s">
        <v>771</v>
      </c>
      <c r="D766" s="1" t="s">
        <v>1779</v>
      </c>
      <c r="F766" s="1" t="s">
        <v>773</v>
      </c>
      <c r="G766" s="1" t="s">
        <v>782</v>
      </c>
      <c r="H766" s="1" t="s">
        <v>77</v>
      </c>
      <c r="I766" s="1" t="s">
        <v>78</v>
      </c>
      <c r="J766" s="1" t="s">
        <v>78</v>
      </c>
      <c r="K766" s="1" t="s">
        <v>44</v>
      </c>
      <c r="L766" s="1" t="s">
        <v>775</v>
      </c>
      <c r="M766" s="1" t="s">
        <v>45</v>
      </c>
      <c r="N766" s="1" t="s">
        <v>46</v>
      </c>
      <c r="O766" s="1" t="s">
        <v>46</v>
      </c>
      <c r="P766" s="1" t="s">
        <v>210</v>
      </c>
      <c r="Q766" s="1">
        <f xml:space="preserve"> 2018-O766</f>
        <v>2018</v>
      </c>
      <c r="R766">
        <v>5.5</v>
      </c>
      <c r="S766" s="1" t="s">
        <v>58</v>
      </c>
      <c r="T766" s="2">
        <f>+R766</f>
        <v>5.5</v>
      </c>
      <c r="U766" s="1" t="s">
        <v>93</v>
      </c>
      <c r="V766" s="1" t="s">
        <v>83</v>
      </c>
      <c r="X766" s="1" t="s">
        <v>289</v>
      </c>
    </row>
    <row r="767" spans="1:24" x14ac:dyDescent="0.25">
      <c r="A767" s="1" t="s">
        <v>2112</v>
      </c>
      <c r="B767" s="1" t="s">
        <v>2113</v>
      </c>
      <c r="C767" s="1" t="s">
        <v>771</v>
      </c>
      <c r="D767" s="1" t="s">
        <v>1919</v>
      </c>
      <c r="F767" s="1" t="s">
        <v>773</v>
      </c>
      <c r="G767" s="1" t="s">
        <v>782</v>
      </c>
      <c r="H767" s="1" t="s">
        <v>77</v>
      </c>
      <c r="I767" s="1" t="s">
        <v>171</v>
      </c>
      <c r="J767" s="1" t="s">
        <v>6953</v>
      </c>
      <c r="K767" s="1" t="s">
        <v>44</v>
      </c>
      <c r="L767" s="1" t="s">
        <v>775</v>
      </c>
      <c r="M767" s="1" t="s">
        <v>45</v>
      </c>
      <c r="N767" s="1" t="s">
        <v>46</v>
      </c>
      <c r="P767" s="1" t="s">
        <v>145</v>
      </c>
      <c r="Q767" s="1">
        <f xml:space="preserve"> 2018-O767</f>
        <v>2018</v>
      </c>
      <c r="R767">
        <v>5.5</v>
      </c>
      <c r="S767" s="1" t="s">
        <v>58</v>
      </c>
      <c r="T767" s="2">
        <f>+R767</f>
        <v>5.5</v>
      </c>
      <c r="U767" s="1" t="s">
        <v>93</v>
      </c>
      <c r="V767" s="1" t="s">
        <v>60</v>
      </c>
      <c r="W767" s="1" t="s">
        <v>61</v>
      </c>
    </row>
    <row r="768" spans="1:24" x14ac:dyDescent="0.25">
      <c r="A768" s="1" t="s">
        <v>2110</v>
      </c>
      <c r="B768" s="1" t="s">
        <v>2111</v>
      </c>
      <c r="C768" s="1" t="s">
        <v>771</v>
      </c>
      <c r="D768" s="1" t="s">
        <v>1919</v>
      </c>
      <c r="F768" s="1" t="s">
        <v>773</v>
      </c>
      <c r="G768" s="1" t="s">
        <v>782</v>
      </c>
      <c r="H768" s="1" t="s">
        <v>77</v>
      </c>
      <c r="I768" s="1" t="s">
        <v>43</v>
      </c>
      <c r="J768" s="1" t="s">
        <v>6954</v>
      </c>
      <c r="K768" s="1" t="s">
        <v>44</v>
      </c>
      <c r="L768" s="1" t="s">
        <v>775</v>
      </c>
      <c r="M768" s="1" t="s">
        <v>45</v>
      </c>
      <c r="N768" s="1" t="s">
        <v>46</v>
      </c>
      <c r="P768" s="1" t="s">
        <v>193</v>
      </c>
      <c r="Q768" s="1">
        <f xml:space="preserve"> 2018-O768</f>
        <v>2018</v>
      </c>
      <c r="R768">
        <v>5</v>
      </c>
      <c r="S768" s="1" t="s">
        <v>58</v>
      </c>
      <c r="T768" s="2">
        <f>+R768</f>
        <v>5</v>
      </c>
      <c r="U768" s="1" t="s">
        <v>93</v>
      </c>
      <c r="V768" s="1" t="s">
        <v>167</v>
      </c>
    </row>
    <row r="769" spans="1:24" x14ac:dyDescent="0.25">
      <c r="A769" s="1" t="s">
        <v>2107</v>
      </c>
      <c r="B769" s="1" t="s">
        <v>2108</v>
      </c>
      <c r="C769" s="1" t="s">
        <v>771</v>
      </c>
      <c r="D769" s="1" t="s">
        <v>1919</v>
      </c>
      <c r="F769" s="1" t="s">
        <v>773</v>
      </c>
      <c r="G769" s="1" t="s">
        <v>782</v>
      </c>
      <c r="H769" s="1" t="s">
        <v>77</v>
      </c>
      <c r="I769" s="1" t="s">
        <v>263</v>
      </c>
      <c r="J769" s="1" t="s">
        <v>6950</v>
      </c>
      <c r="K769" s="1" t="s">
        <v>44</v>
      </c>
      <c r="L769" s="1" t="s">
        <v>775</v>
      </c>
      <c r="M769" s="1" t="s">
        <v>45</v>
      </c>
      <c r="N769" s="1" t="s">
        <v>46</v>
      </c>
      <c r="O769" s="1" t="s">
        <v>46</v>
      </c>
      <c r="P769" s="1" t="s">
        <v>2109</v>
      </c>
      <c r="Q769" s="1">
        <f xml:space="preserve"> 2018-O769</f>
        <v>2018</v>
      </c>
      <c r="R769">
        <v>10.5</v>
      </c>
      <c r="S769" s="1" t="s">
        <v>90</v>
      </c>
      <c r="T769" s="2">
        <f>+R769*0.0001</f>
        <v>1.0500000000000002E-3</v>
      </c>
      <c r="U769" s="1" t="s">
        <v>93</v>
      </c>
      <c r="V769" s="1" t="s">
        <v>83</v>
      </c>
      <c r="X769" s="1" t="s">
        <v>264</v>
      </c>
    </row>
    <row r="770" spans="1:24" x14ac:dyDescent="0.25">
      <c r="A770" s="1" t="s">
        <v>2104</v>
      </c>
      <c r="B770" s="1" t="s">
        <v>2105</v>
      </c>
      <c r="C770" s="1" t="s">
        <v>771</v>
      </c>
      <c r="D770" s="1" t="s">
        <v>1919</v>
      </c>
      <c r="F770" s="1" t="s">
        <v>773</v>
      </c>
      <c r="G770" s="1" t="s">
        <v>782</v>
      </c>
      <c r="H770" s="1" t="s">
        <v>77</v>
      </c>
      <c r="I770" s="1" t="s">
        <v>263</v>
      </c>
      <c r="J770" s="1" t="s">
        <v>6950</v>
      </c>
      <c r="K770" s="1" t="s">
        <v>44</v>
      </c>
      <c r="L770" s="1" t="s">
        <v>775</v>
      </c>
      <c r="M770" s="1" t="s">
        <v>45</v>
      </c>
      <c r="N770" s="1" t="s">
        <v>46</v>
      </c>
      <c r="O770" s="1" t="s">
        <v>46</v>
      </c>
      <c r="P770" s="1" t="s">
        <v>193</v>
      </c>
      <c r="Q770" s="1">
        <f xml:space="preserve"> 2018-O770</f>
        <v>2018</v>
      </c>
      <c r="R770">
        <v>10.5</v>
      </c>
      <c r="S770" s="1" t="s">
        <v>58</v>
      </c>
      <c r="T770" s="2">
        <f>+R770</f>
        <v>10.5</v>
      </c>
      <c r="U770" s="1" t="s">
        <v>93</v>
      </c>
      <c r="V770" s="1" t="s">
        <v>60</v>
      </c>
      <c r="W770" s="1" t="s">
        <v>61</v>
      </c>
    </row>
    <row r="771" spans="1:24" x14ac:dyDescent="0.25">
      <c r="A771" s="1" t="s">
        <v>2102</v>
      </c>
      <c r="B771" s="1" t="s">
        <v>2103</v>
      </c>
      <c r="C771" s="1" t="s">
        <v>771</v>
      </c>
      <c r="D771" s="1" t="s">
        <v>1784</v>
      </c>
      <c r="F771" s="1" t="s">
        <v>773</v>
      </c>
      <c r="G771" s="1" t="s">
        <v>782</v>
      </c>
      <c r="H771" s="1" t="s">
        <v>77</v>
      </c>
      <c r="I771" s="1" t="s">
        <v>171</v>
      </c>
      <c r="J771" s="1" t="s">
        <v>6953</v>
      </c>
      <c r="K771" s="1" t="s">
        <v>44</v>
      </c>
      <c r="L771" s="1" t="s">
        <v>775</v>
      </c>
      <c r="M771" s="1" t="s">
        <v>45</v>
      </c>
      <c r="N771" s="1" t="s">
        <v>46</v>
      </c>
      <c r="O771" s="1" t="s">
        <v>46</v>
      </c>
      <c r="P771" s="1" t="s">
        <v>74</v>
      </c>
      <c r="Q771" s="1">
        <f xml:space="preserve"> 2018-O771</f>
        <v>2018</v>
      </c>
      <c r="R771">
        <v>50</v>
      </c>
      <c r="S771" s="1" t="s">
        <v>58</v>
      </c>
      <c r="T771" s="2">
        <f>+R771</f>
        <v>50</v>
      </c>
      <c r="U771" s="1" t="s">
        <v>93</v>
      </c>
      <c r="V771" s="1" t="s">
        <v>167</v>
      </c>
    </row>
    <row r="772" spans="1:24" x14ac:dyDescent="0.25">
      <c r="A772" s="1" t="s">
        <v>2100</v>
      </c>
      <c r="B772" s="1" t="s">
        <v>2101</v>
      </c>
      <c r="C772" s="1" t="s">
        <v>771</v>
      </c>
      <c r="D772" s="1" t="s">
        <v>1668</v>
      </c>
      <c r="F772" s="1" t="s">
        <v>773</v>
      </c>
      <c r="G772" s="1" t="s">
        <v>782</v>
      </c>
      <c r="H772" s="1" t="s">
        <v>77</v>
      </c>
      <c r="I772" s="1" t="s">
        <v>43</v>
      </c>
      <c r="J772" s="1" t="s">
        <v>6954</v>
      </c>
      <c r="K772" s="1" t="s">
        <v>44</v>
      </c>
      <c r="L772" s="1" t="s">
        <v>775</v>
      </c>
      <c r="M772" s="1" t="s">
        <v>45</v>
      </c>
      <c r="N772" s="1" t="s">
        <v>46</v>
      </c>
      <c r="O772" s="1" t="s">
        <v>46</v>
      </c>
      <c r="P772" s="1" t="s">
        <v>231</v>
      </c>
      <c r="Q772" s="1">
        <f xml:space="preserve"> 2018-O772</f>
        <v>2018</v>
      </c>
      <c r="R772">
        <v>15</v>
      </c>
      <c r="S772" s="1" t="s">
        <v>90</v>
      </c>
      <c r="T772" s="2">
        <f>+R772*0.0001</f>
        <v>1.5E-3</v>
      </c>
      <c r="U772" s="1" t="s">
        <v>93</v>
      </c>
      <c r="V772" s="1" t="s">
        <v>60</v>
      </c>
      <c r="W772" s="1" t="s">
        <v>2200</v>
      </c>
    </row>
    <row r="773" spans="1:24" x14ac:dyDescent="0.25">
      <c r="A773" s="1" t="s">
        <v>2098</v>
      </c>
      <c r="B773" s="1" t="s">
        <v>2099</v>
      </c>
      <c r="C773" s="1" t="s">
        <v>771</v>
      </c>
      <c r="D773" s="1" t="s">
        <v>1919</v>
      </c>
      <c r="F773" s="1" t="s">
        <v>773</v>
      </c>
      <c r="G773" s="1" t="s">
        <v>782</v>
      </c>
      <c r="H773" s="1" t="s">
        <v>77</v>
      </c>
      <c r="I773" s="1" t="s">
        <v>43</v>
      </c>
      <c r="J773" s="1" t="s">
        <v>6954</v>
      </c>
      <c r="K773" s="1" t="s">
        <v>44</v>
      </c>
      <c r="L773" s="1" t="s">
        <v>775</v>
      </c>
      <c r="M773" s="1" t="s">
        <v>45</v>
      </c>
      <c r="N773" s="1" t="s">
        <v>46</v>
      </c>
      <c r="P773" s="1" t="s">
        <v>193</v>
      </c>
      <c r="Q773" s="1">
        <f xml:space="preserve"> 2018-O773</f>
        <v>2018</v>
      </c>
      <c r="R773">
        <v>30</v>
      </c>
      <c r="S773" s="1" t="s">
        <v>90</v>
      </c>
      <c r="T773" s="2">
        <f>+R773*0.0001</f>
        <v>3.0000000000000001E-3</v>
      </c>
      <c r="U773" s="1" t="s">
        <v>93</v>
      </c>
      <c r="V773" s="1" t="s">
        <v>4956</v>
      </c>
    </row>
    <row r="774" spans="1:24" x14ac:dyDescent="0.25">
      <c r="A774" s="1" t="s">
        <v>2094</v>
      </c>
      <c r="B774" s="1" t="s">
        <v>2095</v>
      </c>
      <c r="C774" s="1" t="s">
        <v>771</v>
      </c>
      <c r="D774" s="1" t="s">
        <v>1779</v>
      </c>
      <c r="F774" s="1" t="s">
        <v>773</v>
      </c>
      <c r="G774" s="1" t="s">
        <v>782</v>
      </c>
      <c r="H774" s="1" t="s">
        <v>77</v>
      </c>
      <c r="I774" s="1" t="s">
        <v>171</v>
      </c>
      <c r="J774" s="1" t="s">
        <v>6953</v>
      </c>
      <c r="K774" s="1" t="s">
        <v>44</v>
      </c>
      <c r="L774" s="1" t="s">
        <v>775</v>
      </c>
      <c r="M774" s="1" t="s">
        <v>45</v>
      </c>
      <c r="N774" s="1" t="s">
        <v>46</v>
      </c>
      <c r="O774" s="1" t="s">
        <v>46</v>
      </c>
      <c r="P774" s="1" t="s">
        <v>2097</v>
      </c>
      <c r="Q774" s="1">
        <f xml:space="preserve"> 2018-O774</f>
        <v>2018</v>
      </c>
      <c r="R774">
        <v>20.5</v>
      </c>
      <c r="S774" s="1" t="s">
        <v>58</v>
      </c>
      <c r="T774" s="2">
        <f>+R774</f>
        <v>20.5</v>
      </c>
      <c r="U774" s="1" t="s">
        <v>93</v>
      </c>
      <c r="V774" s="1" t="s">
        <v>83</v>
      </c>
      <c r="X774" s="1" t="s">
        <v>264</v>
      </c>
    </row>
    <row r="775" spans="1:24" x14ac:dyDescent="0.25">
      <c r="A775" s="1" t="s">
        <v>2091</v>
      </c>
      <c r="B775" s="1" t="s">
        <v>2092</v>
      </c>
      <c r="C775" s="1" t="s">
        <v>771</v>
      </c>
      <c r="D775" s="1" t="s">
        <v>1919</v>
      </c>
      <c r="F775" s="1" t="s">
        <v>773</v>
      </c>
      <c r="G775" s="1" t="s">
        <v>782</v>
      </c>
      <c r="H775" s="1" t="s">
        <v>77</v>
      </c>
      <c r="I775" s="1" t="s">
        <v>43</v>
      </c>
      <c r="J775" s="1" t="s">
        <v>6954</v>
      </c>
      <c r="K775" s="1" t="s">
        <v>44</v>
      </c>
      <c r="L775" s="1" t="s">
        <v>775</v>
      </c>
      <c r="M775" s="1" t="s">
        <v>45</v>
      </c>
      <c r="N775" s="1" t="s">
        <v>46</v>
      </c>
      <c r="O775" s="1" t="s">
        <v>46</v>
      </c>
      <c r="P775" s="1" t="s">
        <v>2093</v>
      </c>
      <c r="Q775" s="1">
        <f xml:space="preserve"> 2018-O775</f>
        <v>2018</v>
      </c>
      <c r="R775">
        <v>20.5</v>
      </c>
      <c r="S775" s="1" t="s">
        <v>58</v>
      </c>
      <c r="T775" s="2">
        <f>+R775</f>
        <v>20.5</v>
      </c>
      <c r="U775" s="1" t="s">
        <v>68</v>
      </c>
      <c r="V775" s="1" t="s">
        <v>60</v>
      </c>
      <c r="W775" s="1" t="s">
        <v>61</v>
      </c>
    </row>
    <row r="776" spans="1:24" x14ac:dyDescent="0.25">
      <c r="A776" s="1" t="s">
        <v>2083</v>
      </c>
      <c r="B776" s="1" t="s">
        <v>2084</v>
      </c>
      <c r="C776" s="1" t="s">
        <v>771</v>
      </c>
      <c r="D776" s="1" t="s">
        <v>1779</v>
      </c>
      <c r="F776" s="1" t="s">
        <v>773</v>
      </c>
      <c r="G776" s="1" t="s">
        <v>782</v>
      </c>
      <c r="H776" s="1" t="s">
        <v>77</v>
      </c>
      <c r="I776" s="1" t="s">
        <v>171</v>
      </c>
      <c r="J776" s="1" t="s">
        <v>6953</v>
      </c>
      <c r="K776" s="1" t="s">
        <v>44</v>
      </c>
      <c r="L776" s="1" t="s">
        <v>775</v>
      </c>
      <c r="M776" s="1" t="s">
        <v>45</v>
      </c>
      <c r="N776" s="1" t="s">
        <v>46</v>
      </c>
      <c r="O776" s="1" t="s">
        <v>46</v>
      </c>
      <c r="P776" s="1" t="s">
        <v>2085</v>
      </c>
      <c r="Q776" s="1">
        <f xml:space="preserve"> 2018-O776</f>
        <v>2018</v>
      </c>
      <c r="R776">
        <v>5</v>
      </c>
      <c r="S776" s="1" t="s">
        <v>58</v>
      </c>
      <c r="T776" s="2">
        <f>+R776</f>
        <v>5</v>
      </c>
      <c r="U776" s="1" t="s">
        <v>93</v>
      </c>
      <c r="V776" s="1" t="s">
        <v>167</v>
      </c>
    </row>
    <row r="777" spans="1:24" x14ac:dyDescent="0.25">
      <c r="A777" s="1" t="s">
        <v>2072</v>
      </c>
      <c r="B777" s="1" t="s">
        <v>2073</v>
      </c>
      <c r="C777" s="1" t="s">
        <v>771</v>
      </c>
      <c r="D777" s="1" t="s">
        <v>2074</v>
      </c>
      <c r="F777" s="1" t="s">
        <v>773</v>
      </c>
      <c r="G777" s="1" t="s">
        <v>782</v>
      </c>
      <c r="H777" s="1" t="s">
        <v>77</v>
      </c>
      <c r="I777" s="1" t="s">
        <v>43</v>
      </c>
      <c r="J777" s="1" t="s">
        <v>6954</v>
      </c>
      <c r="K777" s="1" t="s">
        <v>44</v>
      </c>
      <c r="L777" s="1" t="s">
        <v>775</v>
      </c>
      <c r="M777" s="1" t="s">
        <v>45</v>
      </c>
      <c r="N777" s="1" t="s">
        <v>46</v>
      </c>
      <c r="P777" s="1" t="s">
        <v>193</v>
      </c>
      <c r="Q777" s="1">
        <f xml:space="preserve"> 2018-O777</f>
        <v>2018</v>
      </c>
      <c r="R777">
        <v>3</v>
      </c>
      <c r="S777" s="1" t="s">
        <v>58</v>
      </c>
      <c r="T777" s="2">
        <f>+R777</f>
        <v>3</v>
      </c>
      <c r="U777" s="1" t="s">
        <v>93</v>
      </c>
      <c r="V777" s="1" t="s">
        <v>83</v>
      </c>
      <c r="X777" s="1" t="s">
        <v>260</v>
      </c>
    </row>
    <row r="778" spans="1:24" x14ac:dyDescent="0.25">
      <c r="A778" s="1" t="s">
        <v>2068</v>
      </c>
      <c r="B778" s="1" t="s">
        <v>2069</v>
      </c>
      <c r="C778" s="1" t="s">
        <v>771</v>
      </c>
      <c r="D778" s="1" t="s">
        <v>1919</v>
      </c>
      <c r="F778" s="1" t="s">
        <v>773</v>
      </c>
      <c r="G778" s="1" t="s">
        <v>782</v>
      </c>
      <c r="H778" s="1" t="s">
        <v>77</v>
      </c>
      <c r="I778" s="1" t="s">
        <v>43</v>
      </c>
      <c r="J778" s="1" t="s">
        <v>6954</v>
      </c>
      <c r="K778" s="1" t="s">
        <v>44</v>
      </c>
      <c r="L778" s="1" t="s">
        <v>775</v>
      </c>
      <c r="M778" s="1" t="s">
        <v>45</v>
      </c>
      <c r="N778" s="1" t="s">
        <v>46</v>
      </c>
      <c r="O778" s="1" t="s">
        <v>46</v>
      </c>
      <c r="P778" s="1" t="s">
        <v>2071</v>
      </c>
      <c r="Q778" s="1">
        <f xml:space="preserve"> 2018-O778</f>
        <v>2018</v>
      </c>
      <c r="R778">
        <v>3</v>
      </c>
      <c r="S778" s="1" t="s">
        <v>58</v>
      </c>
      <c r="T778" s="2">
        <f>+R778</f>
        <v>3</v>
      </c>
      <c r="U778" s="1" t="s">
        <v>93</v>
      </c>
      <c r="V778" s="1" t="s">
        <v>83</v>
      </c>
      <c r="X778" s="1" t="s">
        <v>1770</v>
      </c>
    </row>
    <row r="779" spans="1:24" x14ac:dyDescent="0.25">
      <c r="A779" s="1" t="s">
        <v>2065</v>
      </c>
      <c r="B779" s="1" t="s">
        <v>2066</v>
      </c>
      <c r="C779" s="1" t="s">
        <v>771</v>
      </c>
      <c r="D779" s="1" t="s">
        <v>1919</v>
      </c>
      <c r="F779" s="1" t="s">
        <v>773</v>
      </c>
      <c r="G779" s="1" t="s">
        <v>782</v>
      </c>
      <c r="H779" s="1" t="s">
        <v>77</v>
      </c>
      <c r="I779" s="1" t="s">
        <v>43</v>
      </c>
      <c r="J779" s="1" t="s">
        <v>6954</v>
      </c>
      <c r="K779" s="1" t="s">
        <v>44</v>
      </c>
      <c r="L779" s="1" t="s">
        <v>775</v>
      </c>
      <c r="M779" s="1" t="s">
        <v>45</v>
      </c>
      <c r="N779" s="1" t="s">
        <v>46</v>
      </c>
      <c r="O779" s="1" t="s">
        <v>46</v>
      </c>
      <c r="P779" s="1" t="s">
        <v>2067</v>
      </c>
      <c r="Q779" s="1">
        <f xml:space="preserve"> 2018-O779</f>
        <v>2018</v>
      </c>
      <c r="R779">
        <v>3</v>
      </c>
      <c r="S779" s="1" t="s">
        <v>58</v>
      </c>
      <c r="T779" s="2">
        <f>+R779</f>
        <v>3</v>
      </c>
      <c r="U779" s="1" t="s">
        <v>68</v>
      </c>
      <c r="V779" s="1" t="s">
        <v>60</v>
      </c>
      <c r="W779" s="1" t="s">
        <v>61</v>
      </c>
    </row>
    <row r="780" spans="1:24" x14ac:dyDescent="0.25">
      <c r="A780" s="1" t="s">
        <v>2060</v>
      </c>
      <c r="B780" s="1" t="s">
        <v>2061</v>
      </c>
      <c r="C780" s="1" t="s">
        <v>771</v>
      </c>
      <c r="D780" s="1" t="s">
        <v>794</v>
      </c>
      <c r="F780" s="1" t="s">
        <v>773</v>
      </c>
      <c r="G780" s="1" t="s">
        <v>782</v>
      </c>
      <c r="H780" s="1" t="s">
        <v>77</v>
      </c>
      <c r="I780" s="1" t="s">
        <v>171</v>
      </c>
      <c r="J780" s="1" t="s">
        <v>6953</v>
      </c>
      <c r="K780" s="1" t="s">
        <v>44</v>
      </c>
      <c r="L780" s="1" t="s">
        <v>775</v>
      </c>
      <c r="M780" s="1" t="s">
        <v>45</v>
      </c>
      <c r="N780" s="1" t="s">
        <v>46</v>
      </c>
      <c r="O780" s="1" t="s">
        <v>46</v>
      </c>
      <c r="P780" s="1" t="s">
        <v>2063</v>
      </c>
      <c r="Q780" s="1">
        <f xml:space="preserve"> 2018-O780</f>
        <v>2018</v>
      </c>
      <c r="R780">
        <v>3</v>
      </c>
      <c r="S780" s="1" t="s">
        <v>58</v>
      </c>
      <c r="T780" s="2">
        <f>+R780</f>
        <v>3</v>
      </c>
      <c r="U780" s="1" t="s">
        <v>93</v>
      </c>
      <c r="V780" s="1" t="s">
        <v>167</v>
      </c>
    </row>
    <row r="781" spans="1:24" x14ac:dyDescent="0.25">
      <c r="A781" s="1" t="s">
        <v>2057</v>
      </c>
      <c r="B781" s="1" t="s">
        <v>2058</v>
      </c>
      <c r="C781" s="1" t="s">
        <v>771</v>
      </c>
      <c r="D781" s="1" t="s">
        <v>794</v>
      </c>
      <c r="F781" s="1" t="s">
        <v>773</v>
      </c>
      <c r="G781" s="1" t="s">
        <v>782</v>
      </c>
      <c r="H781" s="1" t="s">
        <v>77</v>
      </c>
      <c r="I781" s="1" t="s">
        <v>171</v>
      </c>
      <c r="J781" s="1" t="s">
        <v>6953</v>
      </c>
      <c r="K781" s="1" t="s">
        <v>44</v>
      </c>
      <c r="L781" s="1" t="s">
        <v>775</v>
      </c>
      <c r="M781" s="1" t="s">
        <v>45</v>
      </c>
      <c r="N781" s="1" t="s">
        <v>46</v>
      </c>
      <c r="O781" s="1" t="s">
        <v>46</v>
      </c>
      <c r="P781" s="1" t="s">
        <v>2059</v>
      </c>
      <c r="Q781" s="1">
        <f xml:space="preserve"> 2018-O781</f>
        <v>2018</v>
      </c>
      <c r="R781">
        <v>13.33</v>
      </c>
      <c r="S781" s="1" t="s">
        <v>58</v>
      </c>
      <c r="T781" s="2">
        <f>+R781</f>
        <v>13.33</v>
      </c>
      <c r="U781" s="1" t="s">
        <v>93</v>
      </c>
      <c r="V781" s="1" t="s">
        <v>83</v>
      </c>
      <c r="X781" s="1" t="s">
        <v>260</v>
      </c>
    </row>
    <row r="782" spans="1:24" x14ac:dyDescent="0.25">
      <c r="A782" s="1" t="s">
        <v>2055</v>
      </c>
      <c r="B782" s="1" t="s">
        <v>2056</v>
      </c>
      <c r="C782" s="1" t="s">
        <v>771</v>
      </c>
      <c r="D782" s="1" t="s">
        <v>794</v>
      </c>
      <c r="F782" s="1" t="s">
        <v>773</v>
      </c>
      <c r="G782" s="1" t="s">
        <v>782</v>
      </c>
      <c r="H782" s="1" t="s">
        <v>77</v>
      </c>
      <c r="I782" s="1" t="s">
        <v>263</v>
      </c>
      <c r="J782" s="1" t="s">
        <v>6950</v>
      </c>
      <c r="K782" s="1" t="s">
        <v>44</v>
      </c>
      <c r="L782" s="1" t="s">
        <v>775</v>
      </c>
      <c r="M782" s="1" t="s">
        <v>45</v>
      </c>
      <c r="N782" s="1" t="s">
        <v>46</v>
      </c>
      <c r="O782" s="1" t="s">
        <v>46</v>
      </c>
      <c r="P782" s="1" t="s">
        <v>138</v>
      </c>
      <c r="Q782" s="1">
        <f xml:space="preserve"> 2018-O782</f>
        <v>2018</v>
      </c>
      <c r="R782">
        <v>13.33</v>
      </c>
      <c r="S782" s="1" t="s">
        <v>58</v>
      </c>
      <c r="T782" s="2">
        <f>+R782</f>
        <v>13.33</v>
      </c>
      <c r="U782" s="1" t="s">
        <v>93</v>
      </c>
      <c r="V782" s="1" t="s">
        <v>60</v>
      </c>
      <c r="W782" s="1" t="s">
        <v>61</v>
      </c>
    </row>
    <row r="783" spans="1:24" x14ac:dyDescent="0.25">
      <c r="A783" s="1" t="s">
        <v>2052</v>
      </c>
      <c r="B783" s="1" t="s">
        <v>2053</v>
      </c>
      <c r="C783" s="1" t="s">
        <v>771</v>
      </c>
      <c r="D783" s="1" t="s">
        <v>794</v>
      </c>
      <c r="F783" s="1" t="s">
        <v>773</v>
      </c>
      <c r="G783" s="1" t="s">
        <v>782</v>
      </c>
      <c r="H783" s="1" t="s">
        <v>77</v>
      </c>
      <c r="I783" s="1" t="s">
        <v>263</v>
      </c>
      <c r="J783" s="1" t="s">
        <v>6950</v>
      </c>
      <c r="K783" s="1" t="s">
        <v>44</v>
      </c>
      <c r="L783" s="1" t="s">
        <v>775</v>
      </c>
      <c r="M783" s="1" t="s">
        <v>45</v>
      </c>
      <c r="N783" s="1" t="s">
        <v>46</v>
      </c>
      <c r="O783" s="1" t="s">
        <v>46</v>
      </c>
      <c r="P783" s="1" t="s">
        <v>387</v>
      </c>
      <c r="Q783" s="1">
        <f xml:space="preserve"> 2018-O783</f>
        <v>2018</v>
      </c>
      <c r="R783">
        <v>13.33</v>
      </c>
      <c r="S783" s="1" t="s">
        <v>58</v>
      </c>
      <c r="T783" s="2">
        <f>+R783</f>
        <v>13.33</v>
      </c>
      <c r="U783" s="1" t="s">
        <v>93</v>
      </c>
      <c r="V783" s="1" t="s">
        <v>83</v>
      </c>
      <c r="X783" s="1" t="s">
        <v>1770</v>
      </c>
    </row>
    <row r="784" spans="1:24" x14ac:dyDescent="0.25">
      <c r="A784" s="1" t="s">
        <v>2050</v>
      </c>
      <c r="B784" s="1" t="s">
        <v>2051</v>
      </c>
      <c r="C784" s="1" t="s">
        <v>771</v>
      </c>
      <c r="D784" s="1" t="s">
        <v>772</v>
      </c>
      <c r="F784" s="1" t="s">
        <v>773</v>
      </c>
      <c r="G784" s="1" t="s">
        <v>774</v>
      </c>
      <c r="H784" s="1" t="s">
        <v>77</v>
      </c>
      <c r="I784" s="1" t="s">
        <v>263</v>
      </c>
      <c r="J784" s="1" t="s">
        <v>6950</v>
      </c>
      <c r="K784" s="1" t="s">
        <v>44</v>
      </c>
      <c r="L784" s="1" t="s">
        <v>775</v>
      </c>
      <c r="M784" s="1" t="s">
        <v>45</v>
      </c>
      <c r="N784" s="1" t="s">
        <v>46</v>
      </c>
      <c r="O784" s="1" t="s">
        <v>46</v>
      </c>
      <c r="P784" s="1" t="s">
        <v>752</v>
      </c>
      <c r="Q784" s="1">
        <f xml:space="preserve"> 2018-O784</f>
        <v>2018</v>
      </c>
      <c r="R784">
        <v>14</v>
      </c>
      <c r="S784" s="1" t="s">
        <v>58</v>
      </c>
      <c r="T784" s="2">
        <f>+R784</f>
        <v>14</v>
      </c>
      <c r="U784" s="1" t="s">
        <v>93</v>
      </c>
      <c r="V784" s="1" t="s">
        <v>167</v>
      </c>
    </row>
    <row r="785" spans="1:24" x14ac:dyDescent="0.25">
      <c r="A785" s="1" t="s">
        <v>2047</v>
      </c>
      <c r="B785" s="1" t="s">
        <v>2048</v>
      </c>
      <c r="C785" s="1" t="s">
        <v>771</v>
      </c>
      <c r="D785" s="1" t="s">
        <v>794</v>
      </c>
      <c r="F785" s="1" t="s">
        <v>773</v>
      </c>
      <c r="G785" s="1" t="s">
        <v>782</v>
      </c>
      <c r="H785" s="1" t="s">
        <v>77</v>
      </c>
      <c r="I785" s="1" t="s">
        <v>263</v>
      </c>
      <c r="J785" s="1" t="s">
        <v>6950</v>
      </c>
      <c r="K785" s="1" t="s">
        <v>44</v>
      </c>
      <c r="L785" s="1" t="s">
        <v>775</v>
      </c>
      <c r="M785" s="1" t="s">
        <v>45</v>
      </c>
      <c r="N785" s="1" t="s">
        <v>46</v>
      </c>
      <c r="O785" s="1" t="s">
        <v>46</v>
      </c>
      <c r="P785" s="1" t="s">
        <v>2049</v>
      </c>
      <c r="Q785" s="1">
        <f xml:space="preserve"> 2018-O785</f>
        <v>2018</v>
      </c>
      <c r="R785">
        <v>13</v>
      </c>
      <c r="S785" s="1" t="s">
        <v>58</v>
      </c>
      <c r="T785" s="2">
        <f>+R785</f>
        <v>13</v>
      </c>
      <c r="U785" s="1" t="s">
        <v>93</v>
      </c>
      <c r="V785" s="1" t="s">
        <v>83</v>
      </c>
      <c r="X785" s="1" t="s">
        <v>264</v>
      </c>
    </row>
    <row r="786" spans="1:24" x14ac:dyDescent="0.25">
      <c r="A786" s="1" t="s">
        <v>2043</v>
      </c>
      <c r="B786" s="1" t="s">
        <v>2044</v>
      </c>
      <c r="C786" s="1" t="s">
        <v>771</v>
      </c>
      <c r="D786" s="1" t="s">
        <v>1919</v>
      </c>
      <c r="F786" s="1" t="s">
        <v>773</v>
      </c>
      <c r="G786" s="1" t="s">
        <v>782</v>
      </c>
      <c r="H786" s="1" t="s">
        <v>77</v>
      </c>
      <c r="I786" s="1" t="s">
        <v>43</v>
      </c>
      <c r="J786" s="1" t="s">
        <v>6954</v>
      </c>
      <c r="K786" s="1" t="s">
        <v>44</v>
      </c>
      <c r="L786" s="1" t="s">
        <v>775</v>
      </c>
      <c r="M786" s="1" t="s">
        <v>45</v>
      </c>
      <c r="N786" s="1" t="s">
        <v>46</v>
      </c>
      <c r="O786" s="1" t="s">
        <v>46</v>
      </c>
      <c r="P786" s="1" t="s">
        <v>2046</v>
      </c>
      <c r="Q786" s="1">
        <f xml:space="preserve"> 2018-O786</f>
        <v>2018</v>
      </c>
      <c r="R786">
        <v>13</v>
      </c>
      <c r="S786" s="1" t="s">
        <v>58</v>
      </c>
      <c r="T786" s="2">
        <f>+R786</f>
        <v>13</v>
      </c>
      <c r="U786" s="1" t="s">
        <v>93</v>
      </c>
      <c r="V786" s="1" t="s">
        <v>60</v>
      </c>
      <c r="W786" s="1" t="s">
        <v>61</v>
      </c>
    </row>
    <row r="787" spans="1:24" x14ac:dyDescent="0.25">
      <c r="A787" s="1" t="s">
        <v>2041</v>
      </c>
      <c r="B787" s="1" t="s">
        <v>2042</v>
      </c>
      <c r="C787" s="1" t="s">
        <v>771</v>
      </c>
      <c r="D787" s="1" t="s">
        <v>772</v>
      </c>
      <c r="F787" s="1" t="s">
        <v>773</v>
      </c>
      <c r="G787" s="1" t="s">
        <v>774</v>
      </c>
      <c r="H787" s="1" t="s">
        <v>77</v>
      </c>
      <c r="I787" s="1" t="s">
        <v>263</v>
      </c>
      <c r="J787" s="1" t="s">
        <v>6950</v>
      </c>
      <c r="K787" s="1" t="s">
        <v>44</v>
      </c>
      <c r="L787" s="1" t="s">
        <v>775</v>
      </c>
      <c r="M787" s="1" t="s">
        <v>45</v>
      </c>
      <c r="N787" s="1" t="s">
        <v>46</v>
      </c>
      <c r="O787" s="1" t="s">
        <v>46</v>
      </c>
      <c r="P787" s="1" t="s">
        <v>231</v>
      </c>
      <c r="Q787" s="1">
        <f xml:space="preserve"> 2018-O787</f>
        <v>2018</v>
      </c>
      <c r="R787">
        <v>110</v>
      </c>
      <c r="S787" s="1" t="s">
        <v>58</v>
      </c>
      <c r="T787" s="2">
        <f>+R787</f>
        <v>110</v>
      </c>
      <c r="U787" s="1" t="s">
        <v>93</v>
      </c>
      <c r="V787" s="1" t="s">
        <v>167</v>
      </c>
    </row>
    <row r="788" spans="1:24" x14ac:dyDescent="0.25">
      <c r="A788" s="1" t="s">
        <v>2029</v>
      </c>
      <c r="B788" s="1" t="s">
        <v>2030</v>
      </c>
      <c r="C788" s="1" t="s">
        <v>771</v>
      </c>
      <c r="D788" s="1" t="s">
        <v>1919</v>
      </c>
      <c r="F788" s="1" t="s">
        <v>773</v>
      </c>
      <c r="G788" s="1" t="s">
        <v>782</v>
      </c>
      <c r="H788" s="1" t="s">
        <v>77</v>
      </c>
      <c r="I788" s="1" t="s">
        <v>43</v>
      </c>
      <c r="J788" s="1" t="s">
        <v>6954</v>
      </c>
      <c r="K788" s="1" t="s">
        <v>44</v>
      </c>
      <c r="L788" s="1" t="s">
        <v>775</v>
      </c>
      <c r="M788" s="1" t="s">
        <v>45</v>
      </c>
      <c r="N788" s="1" t="s">
        <v>46</v>
      </c>
      <c r="O788" s="1" t="s">
        <v>46</v>
      </c>
      <c r="P788" s="1" t="s">
        <v>2031</v>
      </c>
      <c r="Q788" s="1">
        <f xml:space="preserve"> 2018-O788</f>
        <v>2018</v>
      </c>
      <c r="R788">
        <v>2</v>
      </c>
      <c r="S788" s="1" t="s">
        <v>58</v>
      </c>
      <c r="T788" s="2">
        <f>+R788</f>
        <v>2</v>
      </c>
      <c r="U788" s="1" t="s">
        <v>82</v>
      </c>
      <c r="V788" s="1" t="s">
        <v>83</v>
      </c>
      <c r="X788" s="1" t="s">
        <v>499</v>
      </c>
    </row>
    <row r="789" spans="1:24" x14ac:dyDescent="0.25">
      <c r="A789" s="1" t="s">
        <v>2026</v>
      </c>
      <c r="B789" s="1" t="s">
        <v>2027</v>
      </c>
      <c r="C789" s="1" t="s">
        <v>771</v>
      </c>
      <c r="D789" s="1" t="s">
        <v>1779</v>
      </c>
      <c r="F789" s="1" t="s">
        <v>773</v>
      </c>
      <c r="G789" s="1" t="s">
        <v>782</v>
      </c>
      <c r="H789" s="1" t="s">
        <v>77</v>
      </c>
      <c r="I789" s="1" t="s">
        <v>171</v>
      </c>
      <c r="J789" s="1" t="s">
        <v>6953</v>
      </c>
      <c r="K789" s="1" t="s">
        <v>44</v>
      </c>
      <c r="L789" s="1" t="s">
        <v>775</v>
      </c>
      <c r="M789" s="1" t="s">
        <v>45</v>
      </c>
      <c r="N789" s="1" t="s">
        <v>46</v>
      </c>
      <c r="P789" s="1" t="s">
        <v>2028</v>
      </c>
      <c r="Q789" s="1">
        <f xml:space="preserve"> 2018-O789</f>
        <v>2018</v>
      </c>
      <c r="R789">
        <v>1</v>
      </c>
      <c r="S789" s="1" t="s">
        <v>58</v>
      </c>
      <c r="T789" s="2">
        <f>+R789</f>
        <v>1</v>
      </c>
      <c r="U789" s="1" t="s">
        <v>93</v>
      </c>
      <c r="V789" s="1" t="s">
        <v>83</v>
      </c>
      <c r="X789" s="1" t="s">
        <v>1770</v>
      </c>
    </row>
    <row r="790" spans="1:24" x14ac:dyDescent="0.25">
      <c r="A790" s="1" t="s">
        <v>2023</v>
      </c>
      <c r="B790" s="1" t="s">
        <v>2024</v>
      </c>
      <c r="C790" s="1" t="s">
        <v>771</v>
      </c>
      <c r="D790" s="1" t="s">
        <v>794</v>
      </c>
      <c r="F790" s="1" t="s">
        <v>773</v>
      </c>
      <c r="G790" s="1" t="s">
        <v>782</v>
      </c>
      <c r="H790" s="1" t="s">
        <v>77</v>
      </c>
      <c r="I790" s="1" t="s">
        <v>263</v>
      </c>
      <c r="J790" s="1" t="s">
        <v>6950</v>
      </c>
      <c r="K790" s="1" t="s">
        <v>44</v>
      </c>
      <c r="L790" s="1" t="s">
        <v>775</v>
      </c>
      <c r="M790" s="1" t="s">
        <v>45</v>
      </c>
      <c r="N790" s="1" t="s">
        <v>46</v>
      </c>
      <c r="O790" s="1" t="s">
        <v>46</v>
      </c>
      <c r="P790" s="1" t="s">
        <v>2025</v>
      </c>
      <c r="Q790" s="1">
        <f xml:space="preserve"> 2018-O790</f>
        <v>2018</v>
      </c>
      <c r="R790">
        <v>16</v>
      </c>
      <c r="S790" s="1" t="s">
        <v>58</v>
      </c>
      <c r="T790" s="2">
        <f>+R790</f>
        <v>16</v>
      </c>
      <c r="U790" s="1" t="s">
        <v>93</v>
      </c>
      <c r="V790" s="1" t="s">
        <v>83</v>
      </c>
      <c r="X790" s="1" t="s">
        <v>264</v>
      </c>
    </row>
    <row r="791" spans="1:24" x14ac:dyDescent="0.25">
      <c r="A791" s="1" t="s">
        <v>2019</v>
      </c>
      <c r="B791" s="1" t="s">
        <v>2020</v>
      </c>
      <c r="C791" s="1" t="s">
        <v>771</v>
      </c>
      <c r="D791" s="1" t="s">
        <v>794</v>
      </c>
      <c r="F791" s="1" t="s">
        <v>773</v>
      </c>
      <c r="G791" s="1" t="s">
        <v>782</v>
      </c>
      <c r="H791" s="1" t="s">
        <v>77</v>
      </c>
      <c r="I791" s="1" t="s">
        <v>43</v>
      </c>
      <c r="J791" s="1" t="s">
        <v>6954</v>
      </c>
      <c r="K791" s="1" t="s">
        <v>44</v>
      </c>
      <c r="L791" s="1" t="s">
        <v>775</v>
      </c>
      <c r="M791" s="1" t="s">
        <v>45</v>
      </c>
      <c r="N791" s="1" t="s">
        <v>46</v>
      </c>
      <c r="O791" s="1" t="s">
        <v>46</v>
      </c>
      <c r="P791" s="1" t="s">
        <v>2022</v>
      </c>
      <c r="Q791" s="1">
        <f xml:space="preserve"> 2018-O791</f>
        <v>2018</v>
      </c>
      <c r="R791">
        <v>16</v>
      </c>
      <c r="S791" s="1" t="s">
        <v>58</v>
      </c>
      <c r="T791" s="2">
        <f>+R791</f>
        <v>16</v>
      </c>
      <c r="U791" s="1" t="s">
        <v>93</v>
      </c>
      <c r="V791" s="1" t="s">
        <v>60</v>
      </c>
      <c r="W791" s="1" t="s">
        <v>61</v>
      </c>
    </row>
    <row r="792" spans="1:24" x14ac:dyDescent="0.25">
      <c r="A792" s="1" t="s">
        <v>2016</v>
      </c>
      <c r="B792" s="1" t="s">
        <v>2017</v>
      </c>
      <c r="C792" s="1" t="s">
        <v>771</v>
      </c>
      <c r="D792" s="1" t="s">
        <v>794</v>
      </c>
      <c r="F792" s="1" t="s">
        <v>773</v>
      </c>
      <c r="G792" s="1" t="s">
        <v>782</v>
      </c>
      <c r="H792" s="1" t="s">
        <v>77</v>
      </c>
      <c r="I792" s="1" t="s">
        <v>43</v>
      </c>
      <c r="J792" s="1" t="s">
        <v>6954</v>
      </c>
      <c r="K792" s="1" t="s">
        <v>44</v>
      </c>
      <c r="L792" s="1" t="s">
        <v>775</v>
      </c>
      <c r="M792" s="1" t="s">
        <v>45</v>
      </c>
      <c r="N792" s="1" t="s">
        <v>46</v>
      </c>
      <c r="O792" s="1" t="s">
        <v>46</v>
      </c>
      <c r="P792" s="1" t="s">
        <v>2018</v>
      </c>
      <c r="Q792" s="1">
        <f xml:space="preserve"> 2018-O792</f>
        <v>2018</v>
      </c>
      <c r="R792">
        <v>68</v>
      </c>
      <c r="S792" s="1" t="s">
        <v>58</v>
      </c>
      <c r="T792" s="2">
        <f>+R792</f>
        <v>68</v>
      </c>
      <c r="U792" s="1" t="s">
        <v>93</v>
      </c>
      <c r="V792" s="1" t="s">
        <v>167</v>
      </c>
    </row>
    <row r="793" spans="1:24" x14ac:dyDescent="0.25">
      <c r="A793" s="1" t="s">
        <v>2004</v>
      </c>
      <c r="B793" s="1" t="s">
        <v>2005</v>
      </c>
      <c r="C793" s="1" t="s">
        <v>771</v>
      </c>
      <c r="D793" s="1" t="s">
        <v>772</v>
      </c>
      <c r="F793" s="1" t="s">
        <v>773</v>
      </c>
      <c r="G793" s="1" t="s">
        <v>774</v>
      </c>
      <c r="H793" s="1" t="s">
        <v>77</v>
      </c>
      <c r="I793" s="1" t="s">
        <v>43</v>
      </c>
      <c r="J793" s="1" t="s">
        <v>6954</v>
      </c>
      <c r="K793" s="1" t="s">
        <v>44</v>
      </c>
      <c r="L793" s="1" t="s">
        <v>775</v>
      </c>
      <c r="M793" s="1" t="s">
        <v>45</v>
      </c>
      <c r="N793" s="1" t="s">
        <v>46</v>
      </c>
      <c r="O793" s="1" t="s">
        <v>46</v>
      </c>
      <c r="P793" s="1" t="s">
        <v>862</v>
      </c>
      <c r="Q793" s="1">
        <f xml:space="preserve"> 2018-O793</f>
        <v>2018</v>
      </c>
      <c r="R793">
        <v>8</v>
      </c>
      <c r="S793" s="1" t="s">
        <v>58</v>
      </c>
      <c r="T793" s="2">
        <f>+R793</f>
        <v>8</v>
      </c>
      <c r="U793" s="1" t="s">
        <v>93</v>
      </c>
      <c r="V793" s="1" t="s">
        <v>83</v>
      </c>
      <c r="X793" s="1" t="s">
        <v>264</v>
      </c>
    </row>
    <row r="794" spans="1:24" x14ac:dyDescent="0.25">
      <c r="A794" s="1" t="s">
        <v>2002</v>
      </c>
      <c r="B794" s="1" t="s">
        <v>2003</v>
      </c>
      <c r="C794" s="1" t="s">
        <v>771</v>
      </c>
      <c r="D794" s="1" t="s">
        <v>1919</v>
      </c>
      <c r="F794" s="1" t="s">
        <v>773</v>
      </c>
      <c r="G794" s="1" t="s">
        <v>782</v>
      </c>
      <c r="H794" s="1" t="s">
        <v>77</v>
      </c>
      <c r="I794" s="1" t="s">
        <v>43</v>
      </c>
      <c r="J794" s="1" t="s">
        <v>6954</v>
      </c>
      <c r="K794" s="1" t="s">
        <v>44</v>
      </c>
      <c r="L794" s="1" t="s">
        <v>775</v>
      </c>
      <c r="M794" s="1" t="s">
        <v>45</v>
      </c>
      <c r="N794" s="1" t="s">
        <v>46</v>
      </c>
      <c r="O794" s="1" t="s">
        <v>46</v>
      </c>
      <c r="P794" s="1" t="s">
        <v>278</v>
      </c>
      <c r="Q794" s="1">
        <f xml:space="preserve"> 2018-O794</f>
        <v>2018</v>
      </c>
      <c r="R794">
        <v>30</v>
      </c>
      <c r="S794" s="1" t="s">
        <v>58</v>
      </c>
      <c r="T794" s="2">
        <f>+R794</f>
        <v>30</v>
      </c>
      <c r="U794" s="1" t="s">
        <v>93</v>
      </c>
      <c r="V794" s="1" t="s">
        <v>60</v>
      </c>
      <c r="W794" s="1" t="s">
        <v>61</v>
      </c>
    </row>
    <row r="795" spans="1:24" x14ac:dyDescent="0.25">
      <c r="A795" s="1" t="s">
        <v>1999</v>
      </c>
      <c r="B795" s="1" t="s">
        <v>2000</v>
      </c>
      <c r="C795" s="1" t="s">
        <v>771</v>
      </c>
      <c r="D795" s="1" t="s">
        <v>1919</v>
      </c>
      <c r="F795" s="1" t="s">
        <v>773</v>
      </c>
      <c r="G795" s="1" t="s">
        <v>782</v>
      </c>
      <c r="H795" s="1" t="s">
        <v>77</v>
      </c>
      <c r="I795" s="1" t="s">
        <v>43</v>
      </c>
      <c r="J795" s="1" t="s">
        <v>6954</v>
      </c>
      <c r="K795" s="1" t="s">
        <v>44</v>
      </c>
      <c r="L795" s="1" t="s">
        <v>775</v>
      </c>
      <c r="M795" s="1" t="s">
        <v>45</v>
      </c>
      <c r="N795" s="1" t="s">
        <v>46</v>
      </c>
      <c r="P795" s="1" t="s">
        <v>193</v>
      </c>
      <c r="Q795" s="1">
        <f xml:space="preserve"> 2018-O795</f>
        <v>2018</v>
      </c>
      <c r="R795">
        <v>50</v>
      </c>
      <c r="S795" s="1" t="s">
        <v>58</v>
      </c>
      <c r="T795" s="2">
        <f>+R795</f>
        <v>50</v>
      </c>
      <c r="U795" s="1" t="s">
        <v>93</v>
      </c>
      <c r="V795" s="1" t="s">
        <v>167</v>
      </c>
    </row>
    <row r="796" spans="1:24" x14ac:dyDescent="0.25">
      <c r="A796" s="1" t="s">
        <v>1997</v>
      </c>
      <c r="B796" s="1" t="s">
        <v>1998</v>
      </c>
      <c r="C796" s="1" t="s">
        <v>771</v>
      </c>
      <c r="D796" s="1" t="s">
        <v>794</v>
      </c>
      <c r="F796" s="1" t="s">
        <v>773</v>
      </c>
      <c r="G796" s="1" t="s">
        <v>782</v>
      </c>
      <c r="H796" s="1" t="s">
        <v>77</v>
      </c>
      <c r="I796" s="1" t="s">
        <v>171</v>
      </c>
      <c r="J796" s="1" t="s">
        <v>6953</v>
      </c>
      <c r="K796" s="1" t="s">
        <v>44</v>
      </c>
      <c r="L796" s="1" t="s">
        <v>775</v>
      </c>
      <c r="M796" s="1" t="s">
        <v>45</v>
      </c>
      <c r="N796" s="1" t="s">
        <v>46</v>
      </c>
      <c r="O796" s="1" t="s">
        <v>46</v>
      </c>
      <c r="P796" s="1" t="s">
        <v>1689</v>
      </c>
      <c r="Q796" s="1">
        <f xml:space="preserve"> 2018-O796</f>
        <v>2018</v>
      </c>
      <c r="R796">
        <v>10.5</v>
      </c>
      <c r="S796" s="1" t="s">
        <v>58</v>
      </c>
      <c r="T796" s="2">
        <f>+R796</f>
        <v>10.5</v>
      </c>
      <c r="U796" s="1" t="s">
        <v>93</v>
      </c>
      <c r="V796" s="1" t="s">
        <v>83</v>
      </c>
      <c r="X796" s="1" t="s">
        <v>264</v>
      </c>
    </row>
    <row r="797" spans="1:24" x14ac:dyDescent="0.25">
      <c r="A797" s="1" t="s">
        <v>1995</v>
      </c>
      <c r="B797" s="1" t="s">
        <v>1996</v>
      </c>
      <c r="C797" s="1" t="s">
        <v>771</v>
      </c>
      <c r="D797" s="1" t="s">
        <v>1919</v>
      </c>
      <c r="F797" s="1" t="s">
        <v>773</v>
      </c>
      <c r="G797" s="1" t="s">
        <v>782</v>
      </c>
      <c r="H797" s="1" t="s">
        <v>77</v>
      </c>
      <c r="I797" s="1" t="s">
        <v>43</v>
      </c>
      <c r="J797" s="1" t="s">
        <v>6954</v>
      </c>
      <c r="K797" s="1" t="s">
        <v>44</v>
      </c>
      <c r="L797" s="1" t="s">
        <v>775</v>
      </c>
      <c r="M797" s="1" t="s">
        <v>45</v>
      </c>
      <c r="N797" s="1" t="s">
        <v>46</v>
      </c>
      <c r="P797" s="1" t="s">
        <v>193</v>
      </c>
      <c r="Q797" s="1">
        <f xml:space="preserve"> 2018-O797</f>
        <v>2018</v>
      </c>
      <c r="R797">
        <v>10.5</v>
      </c>
      <c r="S797" s="1" t="s">
        <v>58</v>
      </c>
      <c r="T797" s="2">
        <f>+R797</f>
        <v>10.5</v>
      </c>
      <c r="U797" s="1" t="s">
        <v>93</v>
      </c>
      <c r="V797" s="1" t="s">
        <v>60</v>
      </c>
      <c r="W797" s="1" t="s">
        <v>61</v>
      </c>
    </row>
    <row r="798" spans="1:24" x14ac:dyDescent="0.25">
      <c r="A798" s="1" t="s">
        <v>1984</v>
      </c>
      <c r="B798" s="1" t="s">
        <v>1985</v>
      </c>
      <c r="C798" s="1" t="s">
        <v>771</v>
      </c>
      <c r="D798" s="1" t="s">
        <v>1779</v>
      </c>
      <c r="F798" s="1" t="s">
        <v>773</v>
      </c>
      <c r="G798" s="1" t="s">
        <v>782</v>
      </c>
      <c r="H798" s="1" t="s">
        <v>77</v>
      </c>
      <c r="I798" s="1" t="s">
        <v>43</v>
      </c>
      <c r="J798" s="1" t="s">
        <v>6954</v>
      </c>
      <c r="K798" s="1" t="s">
        <v>44</v>
      </c>
      <c r="L798" s="1" t="s">
        <v>775</v>
      </c>
      <c r="M798" s="1" t="s">
        <v>45</v>
      </c>
      <c r="N798" s="1" t="s">
        <v>46</v>
      </c>
      <c r="O798" s="1" t="s">
        <v>46</v>
      </c>
      <c r="P798" s="1" t="s">
        <v>1987</v>
      </c>
      <c r="Q798" s="1">
        <f xml:space="preserve"> 2018-O798</f>
        <v>2018</v>
      </c>
      <c r="R798">
        <v>9</v>
      </c>
      <c r="S798" s="1" t="s">
        <v>58</v>
      </c>
      <c r="T798" s="2">
        <f>+R798</f>
        <v>9</v>
      </c>
      <c r="U798" s="1" t="s">
        <v>93</v>
      </c>
      <c r="V798" s="1" t="s">
        <v>167</v>
      </c>
    </row>
    <row r="799" spans="1:24" x14ac:dyDescent="0.25">
      <c r="A799" s="1" t="s">
        <v>1978</v>
      </c>
      <c r="B799" s="1" t="s">
        <v>1979</v>
      </c>
      <c r="C799" s="1" t="s">
        <v>771</v>
      </c>
      <c r="D799" s="1" t="s">
        <v>794</v>
      </c>
      <c r="F799" s="1" t="s">
        <v>773</v>
      </c>
      <c r="G799" s="1" t="s">
        <v>782</v>
      </c>
      <c r="H799" s="1" t="s">
        <v>77</v>
      </c>
      <c r="I799" s="1" t="s">
        <v>43</v>
      </c>
      <c r="J799" s="1" t="s">
        <v>6954</v>
      </c>
      <c r="K799" s="1" t="s">
        <v>44</v>
      </c>
      <c r="L799" s="1" t="s">
        <v>775</v>
      </c>
      <c r="M799" s="1" t="s">
        <v>45</v>
      </c>
      <c r="N799" s="1" t="s">
        <v>46</v>
      </c>
      <c r="O799" s="1" t="s">
        <v>46</v>
      </c>
      <c r="P799" s="1" t="s">
        <v>1980</v>
      </c>
      <c r="Q799" s="1">
        <f xml:space="preserve"> 2018-O799</f>
        <v>2018</v>
      </c>
      <c r="R799">
        <v>90</v>
      </c>
      <c r="S799" s="1" t="s">
        <v>58</v>
      </c>
      <c r="T799" s="2">
        <f>+R799</f>
        <v>90</v>
      </c>
      <c r="U799" s="1" t="s">
        <v>93</v>
      </c>
      <c r="V799" s="1" t="s">
        <v>60</v>
      </c>
      <c r="W799" s="1" t="s">
        <v>61</v>
      </c>
    </row>
    <row r="800" spans="1:24" x14ac:dyDescent="0.25">
      <c r="A800" s="1" t="s">
        <v>1975</v>
      </c>
      <c r="B800" s="1" t="s">
        <v>1976</v>
      </c>
      <c r="C800" s="1" t="s">
        <v>771</v>
      </c>
      <c r="D800" s="1" t="s">
        <v>1779</v>
      </c>
      <c r="F800" s="1" t="s">
        <v>773</v>
      </c>
      <c r="G800" s="1" t="s">
        <v>782</v>
      </c>
      <c r="H800" s="1" t="s">
        <v>77</v>
      </c>
      <c r="I800" s="1" t="s">
        <v>43</v>
      </c>
      <c r="J800" s="1" t="s">
        <v>6954</v>
      </c>
      <c r="K800" s="1" t="s">
        <v>44</v>
      </c>
      <c r="L800" s="1" t="s">
        <v>775</v>
      </c>
      <c r="M800" s="1" t="s">
        <v>45</v>
      </c>
      <c r="N800" s="1" t="s">
        <v>46</v>
      </c>
      <c r="O800" s="1" t="s">
        <v>46</v>
      </c>
      <c r="P800" s="1" t="s">
        <v>174</v>
      </c>
      <c r="Q800" s="1">
        <f xml:space="preserve"> 2018-O800</f>
        <v>2018</v>
      </c>
      <c r="R800">
        <v>30</v>
      </c>
      <c r="S800" s="1" t="s">
        <v>58</v>
      </c>
      <c r="T800" s="2">
        <f>+R800</f>
        <v>30</v>
      </c>
      <c r="U800" s="1" t="s">
        <v>93</v>
      </c>
      <c r="V800" s="1" t="s">
        <v>167</v>
      </c>
    </row>
    <row r="801" spans="1:24" x14ac:dyDescent="0.25">
      <c r="A801" s="1" t="s">
        <v>1973</v>
      </c>
      <c r="B801" s="1" t="s">
        <v>1974</v>
      </c>
      <c r="C801" s="1" t="s">
        <v>771</v>
      </c>
      <c r="D801" s="1" t="s">
        <v>1779</v>
      </c>
      <c r="F801" s="1" t="s">
        <v>773</v>
      </c>
      <c r="G801" s="1" t="s">
        <v>782</v>
      </c>
      <c r="H801" s="1" t="s">
        <v>77</v>
      </c>
      <c r="I801" s="1" t="s">
        <v>263</v>
      </c>
      <c r="J801" s="1" t="s">
        <v>6950</v>
      </c>
      <c r="K801" s="1" t="s">
        <v>44</v>
      </c>
      <c r="L801" s="1" t="s">
        <v>775</v>
      </c>
      <c r="M801" s="1" t="s">
        <v>45</v>
      </c>
      <c r="N801" s="1" t="s">
        <v>46</v>
      </c>
      <c r="O801" s="1" t="s">
        <v>46</v>
      </c>
      <c r="P801" s="1" t="s">
        <v>365</v>
      </c>
      <c r="Q801" s="1">
        <f xml:space="preserve"> 2018-O801</f>
        <v>2018</v>
      </c>
      <c r="R801">
        <v>33</v>
      </c>
      <c r="S801" s="1" t="s">
        <v>90</v>
      </c>
      <c r="T801" s="2">
        <f>+R801*0.0001</f>
        <v>3.3E-3</v>
      </c>
      <c r="U801" s="1" t="s">
        <v>93</v>
      </c>
      <c r="V801" s="1" t="s">
        <v>49</v>
      </c>
    </row>
    <row r="802" spans="1:24" x14ac:dyDescent="0.25">
      <c r="A802" s="1" t="s">
        <v>1969</v>
      </c>
      <c r="B802" s="1" t="s">
        <v>1970</v>
      </c>
      <c r="C802" s="1" t="s">
        <v>771</v>
      </c>
      <c r="D802" s="1" t="s">
        <v>1779</v>
      </c>
      <c r="F802" s="1" t="s">
        <v>773</v>
      </c>
      <c r="G802" s="1" t="s">
        <v>782</v>
      </c>
      <c r="H802" s="1" t="s">
        <v>77</v>
      </c>
      <c r="I802" s="1" t="s">
        <v>43</v>
      </c>
      <c r="J802" s="1" t="s">
        <v>6954</v>
      </c>
      <c r="K802" s="1" t="s">
        <v>44</v>
      </c>
      <c r="L802" s="1" t="s">
        <v>775</v>
      </c>
      <c r="M802" s="1" t="s">
        <v>45</v>
      </c>
      <c r="N802" s="1" t="s">
        <v>46</v>
      </c>
      <c r="O802" s="1" t="s">
        <v>46</v>
      </c>
      <c r="P802" s="1" t="s">
        <v>1972</v>
      </c>
      <c r="Q802" s="1">
        <f xml:space="preserve"> 2018-O802</f>
        <v>2018</v>
      </c>
      <c r="R802">
        <v>5</v>
      </c>
      <c r="S802" s="1" t="s">
        <v>58</v>
      </c>
      <c r="T802" s="2">
        <f>+R802</f>
        <v>5</v>
      </c>
      <c r="U802" s="1" t="s">
        <v>93</v>
      </c>
      <c r="V802" s="1" t="s">
        <v>83</v>
      </c>
      <c r="X802" s="1" t="s">
        <v>264</v>
      </c>
    </row>
    <row r="803" spans="1:24" x14ac:dyDescent="0.25">
      <c r="A803" s="1" t="s">
        <v>1967</v>
      </c>
      <c r="B803" s="1" t="s">
        <v>1968</v>
      </c>
      <c r="C803" s="1" t="s">
        <v>771</v>
      </c>
      <c r="D803" s="1" t="s">
        <v>1779</v>
      </c>
      <c r="F803" s="1" t="s">
        <v>773</v>
      </c>
      <c r="G803" s="1" t="s">
        <v>782</v>
      </c>
      <c r="H803" s="1" t="s">
        <v>77</v>
      </c>
      <c r="I803" s="1" t="s">
        <v>43</v>
      </c>
      <c r="J803" s="1" t="s">
        <v>6954</v>
      </c>
      <c r="K803" s="1" t="s">
        <v>44</v>
      </c>
      <c r="L803" s="1" t="s">
        <v>775</v>
      </c>
      <c r="M803" s="1" t="s">
        <v>45</v>
      </c>
      <c r="N803" s="1" t="s">
        <v>46</v>
      </c>
      <c r="O803" s="1" t="s">
        <v>46</v>
      </c>
      <c r="P803" s="1" t="s">
        <v>99</v>
      </c>
      <c r="Q803" s="1">
        <f xml:space="preserve"> 2018-O803</f>
        <v>2018</v>
      </c>
      <c r="R803">
        <v>10</v>
      </c>
      <c r="S803" s="1" t="s">
        <v>58</v>
      </c>
      <c r="T803" s="2">
        <f>+R803</f>
        <v>10</v>
      </c>
      <c r="U803" s="1" t="s">
        <v>93</v>
      </c>
      <c r="V803" s="1" t="s">
        <v>167</v>
      </c>
    </row>
    <row r="804" spans="1:24" x14ac:dyDescent="0.25">
      <c r="A804" s="1" t="s">
        <v>1962</v>
      </c>
      <c r="B804" s="1" t="s">
        <v>1963</v>
      </c>
      <c r="C804" s="1" t="s">
        <v>771</v>
      </c>
      <c r="D804" s="1" t="s">
        <v>772</v>
      </c>
      <c r="F804" s="1" t="s">
        <v>773</v>
      </c>
      <c r="G804" s="1" t="s">
        <v>774</v>
      </c>
      <c r="H804" s="1" t="s">
        <v>77</v>
      </c>
      <c r="I804" s="1" t="s">
        <v>43</v>
      </c>
      <c r="J804" s="1" t="s">
        <v>6954</v>
      </c>
      <c r="K804" s="1" t="s">
        <v>44</v>
      </c>
      <c r="L804" s="1" t="s">
        <v>775</v>
      </c>
      <c r="M804" s="1" t="s">
        <v>45</v>
      </c>
      <c r="N804" s="1" t="s">
        <v>46</v>
      </c>
      <c r="O804" s="1" t="s">
        <v>46</v>
      </c>
      <c r="P804" s="1" t="s">
        <v>174</v>
      </c>
      <c r="Q804" s="1">
        <f xml:space="preserve"> 2018-O804</f>
        <v>2018</v>
      </c>
      <c r="R804">
        <v>6.5</v>
      </c>
      <c r="S804" s="1" t="s">
        <v>58</v>
      </c>
      <c r="T804" s="2">
        <f>+R804</f>
        <v>6.5</v>
      </c>
      <c r="U804" s="1" t="s">
        <v>93</v>
      </c>
      <c r="V804" s="1" t="s">
        <v>83</v>
      </c>
      <c r="X804" s="1" t="s">
        <v>260</v>
      </c>
    </row>
    <row r="805" spans="1:24" x14ac:dyDescent="0.25">
      <c r="A805" s="1" t="s">
        <v>1958</v>
      </c>
      <c r="B805" s="1" t="s">
        <v>1959</v>
      </c>
      <c r="C805" s="1" t="s">
        <v>771</v>
      </c>
      <c r="D805" s="1" t="s">
        <v>1784</v>
      </c>
      <c r="F805" s="1" t="s">
        <v>773</v>
      </c>
      <c r="G805" s="1" t="s">
        <v>782</v>
      </c>
      <c r="H805" s="1" t="s">
        <v>77</v>
      </c>
      <c r="I805" s="1" t="s">
        <v>43</v>
      </c>
      <c r="J805" s="1" t="s">
        <v>6954</v>
      </c>
      <c r="K805" s="1" t="s">
        <v>44</v>
      </c>
      <c r="L805" s="1" t="s">
        <v>775</v>
      </c>
      <c r="M805" s="1" t="s">
        <v>45</v>
      </c>
      <c r="N805" s="1" t="s">
        <v>46</v>
      </c>
      <c r="O805" s="1" t="s">
        <v>46</v>
      </c>
      <c r="P805" s="1" t="s">
        <v>1961</v>
      </c>
      <c r="Q805" s="1">
        <f xml:space="preserve"> 2018-O805</f>
        <v>2018</v>
      </c>
      <c r="R805">
        <v>6.5</v>
      </c>
      <c r="S805" s="1" t="s">
        <v>58</v>
      </c>
      <c r="T805" s="2">
        <f>+R805</f>
        <v>6.5</v>
      </c>
      <c r="U805" s="1" t="s">
        <v>93</v>
      </c>
      <c r="V805" s="1" t="s">
        <v>60</v>
      </c>
      <c r="W805" s="1" t="s">
        <v>61</v>
      </c>
    </row>
    <row r="806" spans="1:24" x14ac:dyDescent="0.25">
      <c r="A806" s="1" t="s">
        <v>1956</v>
      </c>
      <c r="B806" s="1" t="s">
        <v>1957</v>
      </c>
      <c r="C806" s="1" t="s">
        <v>771</v>
      </c>
      <c r="D806" s="1" t="s">
        <v>1784</v>
      </c>
      <c r="F806" s="1" t="s">
        <v>773</v>
      </c>
      <c r="G806" s="1" t="s">
        <v>782</v>
      </c>
      <c r="H806" s="1" t="s">
        <v>77</v>
      </c>
      <c r="I806" s="1" t="s">
        <v>43</v>
      </c>
      <c r="J806" s="1" t="s">
        <v>6954</v>
      </c>
      <c r="K806" s="1" t="s">
        <v>44</v>
      </c>
      <c r="L806" s="1" t="s">
        <v>775</v>
      </c>
      <c r="M806" s="1" t="s">
        <v>45</v>
      </c>
      <c r="N806" s="1" t="s">
        <v>46</v>
      </c>
      <c r="O806" s="1" t="s">
        <v>46</v>
      </c>
      <c r="P806" s="1" t="s">
        <v>138</v>
      </c>
      <c r="Q806" s="1">
        <f xml:space="preserve"> 2018-O806</f>
        <v>2018</v>
      </c>
      <c r="R806">
        <v>7</v>
      </c>
      <c r="S806" s="1" t="s">
        <v>58</v>
      </c>
      <c r="T806" s="2">
        <f>+R806</f>
        <v>7</v>
      </c>
      <c r="U806" s="1" t="s">
        <v>93</v>
      </c>
      <c r="V806" s="1" t="s">
        <v>49</v>
      </c>
    </row>
    <row r="807" spans="1:24" x14ac:dyDescent="0.25">
      <c r="A807" s="1" t="s">
        <v>1954</v>
      </c>
      <c r="B807" s="1" t="s">
        <v>1955</v>
      </c>
      <c r="C807" s="1" t="s">
        <v>771</v>
      </c>
      <c r="D807" s="1" t="s">
        <v>1784</v>
      </c>
      <c r="F807" s="1" t="s">
        <v>773</v>
      </c>
      <c r="G807" s="1" t="s">
        <v>782</v>
      </c>
      <c r="H807" s="1" t="s">
        <v>77</v>
      </c>
      <c r="I807" s="1" t="s">
        <v>171</v>
      </c>
      <c r="J807" s="1" t="s">
        <v>6953</v>
      </c>
      <c r="K807" s="1" t="s">
        <v>44</v>
      </c>
      <c r="L807" s="1" t="s">
        <v>775</v>
      </c>
      <c r="M807" s="1" t="s">
        <v>45</v>
      </c>
      <c r="N807" s="1" t="s">
        <v>46</v>
      </c>
      <c r="P807" s="1" t="s">
        <v>138</v>
      </c>
      <c r="Q807" s="1">
        <f xml:space="preserve"> 2018-O807</f>
        <v>2018</v>
      </c>
      <c r="R807">
        <v>52</v>
      </c>
      <c r="S807" s="1" t="s">
        <v>58</v>
      </c>
      <c r="T807" s="2">
        <f>+R807</f>
        <v>52</v>
      </c>
      <c r="U807" s="1" t="s">
        <v>93</v>
      </c>
      <c r="V807" s="1" t="s">
        <v>83</v>
      </c>
      <c r="X807" s="1" t="s">
        <v>260</v>
      </c>
    </row>
    <row r="808" spans="1:24" x14ac:dyDescent="0.25">
      <c r="A808" s="1" t="s">
        <v>1951</v>
      </c>
      <c r="B808" s="1" t="s">
        <v>1952</v>
      </c>
      <c r="C808" s="1" t="s">
        <v>771</v>
      </c>
      <c r="D808" s="1" t="s">
        <v>1784</v>
      </c>
      <c r="F808" s="1" t="s">
        <v>773</v>
      </c>
      <c r="G808" s="1" t="s">
        <v>782</v>
      </c>
      <c r="H808" s="1" t="s">
        <v>77</v>
      </c>
      <c r="I808" s="1" t="s">
        <v>43</v>
      </c>
      <c r="J808" s="1" t="s">
        <v>6954</v>
      </c>
      <c r="K808" s="1" t="s">
        <v>44</v>
      </c>
      <c r="L808" s="1" t="s">
        <v>775</v>
      </c>
      <c r="M808" s="1" t="s">
        <v>45</v>
      </c>
      <c r="N808" s="1" t="s">
        <v>46</v>
      </c>
      <c r="O808" s="1" t="s">
        <v>46</v>
      </c>
      <c r="P808" s="1" t="s">
        <v>220</v>
      </c>
      <c r="Q808" s="1">
        <f xml:space="preserve"> 2018-O808</f>
        <v>2018</v>
      </c>
      <c r="R808">
        <v>100</v>
      </c>
      <c r="S808" s="1" t="s">
        <v>58</v>
      </c>
      <c r="T808" s="2">
        <f>+R808</f>
        <v>100</v>
      </c>
      <c r="U808" s="1" t="s">
        <v>93</v>
      </c>
      <c r="V808" s="1" t="s">
        <v>167</v>
      </c>
    </row>
    <row r="809" spans="1:24" x14ac:dyDescent="0.25">
      <c r="A809" s="1" t="s">
        <v>1949</v>
      </c>
      <c r="B809" s="1" t="s">
        <v>1950</v>
      </c>
      <c r="C809" s="1" t="s">
        <v>771</v>
      </c>
      <c r="D809" s="1" t="s">
        <v>1784</v>
      </c>
      <c r="F809" s="1" t="s">
        <v>773</v>
      </c>
      <c r="G809" s="1" t="s">
        <v>782</v>
      </c>
      <c r="H809" s="1" t="s">
        <v>77</v>
      </c>
      <c r="I809" s="1" t="s">
        <v>43</v>
      </c>
      <c r="J809" s="1" t="s">
        <v>6954</v>
      </c>
      <c r="K809" s="1" t="s">
        <v>44</v>
      </c>
      <c r="L809" s="1" t="s">
        <v>775</v>
      </c>
      <c r="M809" s="1" t="s">
        <v>45</v>
      </c>
      <c r="N809" s="1" t="s">
        <v>46</v>
      </c>
      <c r="O809" s="1" t="s">
        <v>46</v>
      </c>
      <c r="P809" s="1" t="s">
        <v>862</v>
      </c>
      <c r="Q809" s="1">
        <f xml:space="preserve"> 2018-O809</f>
        <v>2018</v>
      </c>
      <c r="R809">
        <v>52</v>
      </c>
      <c r="S809" s="1" t="s">
        <v>58</v>
      </c>
      <c r="T809" s="2">
        <f>+R809</f>
        <v>52</v>
      </c>
      <c r="U809" s="1" t="s">
        <v>93</v>
      </c>
      <c r="V809" s="1" t="s">
        <v>83</v>
      </c>
      <c r="X809" s="1" t="s">
        <v>260</v>
      </c>
    </row>
    <row r="810" spans="1:24" x14ac:dyDescent="0.25">
      <c r="A810" s="1" t="s">
        <v>1947</v>
      </c>
      <c r="B810" s="1" t="s">
        <v>1948</v>
      </c>
      <c r="C810" s="1" t="s">
        <v>771</v>
      </c>
      <c r="D810" s="1" t="s">
        <v>1784</v>
      </c>
      <c r="F810" s="1" t="s">
        <v>773</v>
      </c>
      <c r="G810" s="1" t="s">
        <v>782</v>
      </c>
      <c r="H810" s="1" t="s">
        <v>77</v>
      </c>
      <c r="I810" s="1" t="s">
        <v>171</v>
      </c>
      <c r="J810" s="1" t="s">
        <v>6953</v>
      </c>
      <c r="K810" s="1" t="s">
        <v>44</v>
      </c>
      <c r="L810" s="1" t="s">
        <v>775</v>
      </c>
      <c r="M810" s="1" t="s">
        <v>45</v>
      </c>
      <c r="N810" s="1" t="s">
        <v>46</v>
      </c>
      <c r="O810" s="1" t="s">
        <v>46</v>
      </c>
      <c r="P810" s="1" t="s">
        <v>231</v>
      </c>
      <c r="Q810" s="1">
        <f xml:space="preserve"> 2018-O810</f>
        <v>2018</v>
      </c>
      <c r="R810">
        <v>100</v>
      </c>
      <c r="S810" s="1" t="s">
        <v>58</v>
      </c>
      <c r="T810" s="2">
        <f>+R810</f>
        <v>100</v>
      </c>
      <c r="U810" s="1" t="s">
        <v>93</v>
      </c>
      <c r="V810" s="1" t="s">
        <v>167</v>
      </c>
    </row>
    <row r="811" spans="1:24" x14ac:dyDescent="0.25">
      <c r="A811" s="1" t="s">
        <v>1943</v>
      </c>
      <c r="B811" s="1" t="s">
        <v>1944</v>
      </c>
      <c r="C811" s="1" t="s">
        <v>771</v>
      </c>
      <c r="D811" s="1" t="s">
        <v>1446</v>
      </c>
      <c r="F811" s="1" t="s">
        <v>773</v>
      </c>
      <c r="G811" s="1" t="s">
        <v>782</v>
      </c>
      <c r="H811" s="1" t="s">
        <v>77</v>
      </c>
      <c r="I811" s="1" t="s">
        <v>43</v>
      </c>
      <c r="J811" s="1" t="s">
        <v>6954</v>
      </c>
      <c r="K811" s="1" t="s">
        <v>44</v>
      </c>
      <c r="L811" s="1" t="s">
        <v>775</v>
      </c>
      <c r="M811" s="1" t="s">
        <v>45</v>
      </c>
      <c r="N811" s="1" t="s">
        <v>46</v>
      </c>
      <c r="O811" s="1" t="s">
        <v>46</v>
      </c>
      <c r="P811" s="1" t="s">
        <v>1946</v>
      </c>
      <c r="Q811" s="1">
        <f xml:space="preserve"> 2018-O811</f>
        <v>2018</v>
      </c>
      <c r="R811">
        <v>30</v>
      </c>
      <c r="S811" s="1" t="s">
        <v>90</v>
      </c>
      <c r="T811" s="2">
        <f>+R811*0.0001</f>
        <v>3.0000000000000001E-3</v>
      </c>
      <c r="U811" s="1" t="s">
        <v>93</v>
      </c>
      <c r="V811" s="1" t="s">
        <v>49</v>
      </c>
    </row>
    <row r="812" spans="1:24" x14ac:dyDescent="0.25">
      <c r="A812" s="1" t="s">
        <v>1941</v>
      </c>
      <c r="B812" s="1" t="s">
        <v>1942</v>
      </c>
      <c r="C812" s="1" t="s">
        <v>771</v>
      </c>
      <c r="D812" s="1" t="s">
        <v>1784</v>
      </c>
      <c r="F812" s="1" t="s">
        <v>773</v>
      </c>
      <c r="G812" s="1" t="s">
        <v>782</v>
      </c>
      <c r="H812" s="1" t="s">
        <v>77</v>
      </c>
      <c r="I812" s="1" t="s">
        <v>43</v>
      </c>
      <c r="J812" s="1" t="s">
        <v>6954</v>
      </c>
      <c r="K812" s="1" t="s">
        <v>44</v>
      </c>
      <c r="L812" s="1" t="s">
        <v>775</v>
      </c>
      <c r="M812" s="1" t="s">
        <v>45</v>
      </c>
      <c r="N812" s="1" t="s">
        <v>46</v>
      </c>
      <c r="O812" s="1" t="s">
        <v>46</v>
      </c>
      <c r="P812" s="1" t="s">
        <v>928</v>
      </c>
      <c r="Q812" s="1">
        <f xml:space="preserve"> 2018-O812</f>
        <v>2018</v>
      </c>
      <c r="R812">
        <v>6850</v>
      </c>
      <c r="S812" s="1" t="s">
        <v>90</v>
      </c>
      <c r="T812" s="2">
        <f>+R812*0.0001</f>
        <v>0.68500000000000005</v>
      </c>
      <c r="U812" s="1" t="s">
        <v>93</v>
      </c>
      <c r="V812" s="1" t="s">
        <v>4956</v>
      </c>
    </row>
    <row r="813" spans="1:24" x14ac:dyDescent="0.25">
      <c r="A813" s="1" t="s">
        <v>1938</v>
      </c>
      <c r="B813" s="1" t="s">
        <v>1939</v>
      </c>
      <c r="C813" s="1" t="s">
        <v>771</v>
      </c>
      <c r="D813" s="1" t="s">
        <v>1784</v>
      </c>
      <c r="F813" s="1" t="s">
        <v>773</v>
      </c>
      <c r="G813" s="1" t="s">
        <v>782</v>
      </c>
      <c r="H813" s="1" t="s">
        <v>77</v>
      </c>
      <c r="I813" s="1" t="s">
        <v>43</v>
      </c>
      <c r="J813" s="1" t="s">
        <v>6954</v>
      </c>
      <c r="K813" s="1" t="s">
        <v>44</v>
      </c>
      <c r="L813" s="1" t="s">
        <v>775</v>
      </c>
      <c r="M813" s="1" t="s">
        <v>45</v>
      </c>
      <c r="N813" s="1" t="s">
        <v>46</v>
      </c>
      <c r="O813" s="1" t="s">
        <v>46</v>
      </c>
      <c r="P813" s="1" t="s">
        <v>149</v>
      </c>
      <c r="Q813" s="1">
        <f xml:space="preserve"> 2018-O813</f>
        <v>2018</v>
      </c>
      <c r="R813">
        <v>2000</v>
      </c>
      <c r="S813" s="1" t="s">
        <v>90</v>
      </c>
      <c r="T813" s="2">
        <f>+R813*0.0001</f>
        <v>0.2</v>
      </c>
      <c r="U813" s="1" t="s">
        <v>93</v>
      </c>
      <c r="V813" s="1" t="s">
        <v>167</v>
      </c>
    </row>
    <row r="814" spans="1:24" x14ac:dyDescent="0.25">
      <c r="A814" s="1" t="s">
        <v>1935</v>
      </c>
      <c r="B814" s="1" t="s">
        <v>1936</v>
      </c>
      <c r="C814" s="1" t="s">
        <v>771</v>
      </c>
      <c r="D814" s="1" t="s">
        <v>1784</v>
      </c>
      <c r="F814" s="1" t="s">
        <v>773</v>
      </c>
      <c r="G814" s="1" t="s">
        <v>782</v>
      </c>
      <c r="H814" s="1" t="s">
        <v>77</v>
      </c>
      <c r="I814" s="1" t="s">
        <v>43</v>
      </c>
      <c r="J814" s="1" t="s">
        <v>6954</v>
      </c>
      <c r="K814" s="1" t="s">
        <v>44</v>
      </c>
      <c r="L814" s="1" t="s">
        <v>775</v>
      </c>
      <c r="M814" s="1" t="s">
        <v>45</v>
      </c>
      <c r="N814" s="1" t="s">
        <v>46</v>
      </c>
      <c r="O814" s="1" t="s">
        <v>46</v>
      </c>
      <c r="P814" s="1" t="s">
        <v>1937</v>
      </c>
      <c r="Q814" s="1">
        <f xml:space="preserve"> 2018-O814</f>
        <v>2018</v>
      </c>
      <c r="R814">
        <v>2.5</v>
      </c>
      <c r="S814" s="1" t="s">
        <v>58</v>
      </c>
      <c r="T814" s="2">
        <f>+R814</f>
        <v>2.5</v>
      </c>
      <c r="U814" s="1" t="s">
        <v>93</v>
      </c>
      <c r="V814" s="1" t="s">
        <v>83</v>
      </c>
      <c r="X814" s="1" t="s">
        <v>264</v>
      </c>
    </row>
    <row r="815" spans="1:24" x14ac:dyDescent="0.25">
      <c r="A815" s="1" t="s">
        <v>1933</v>
      </c>
      <c r="B815" s="1" t="s">
        <v>1934</v>
      </c>
      <c r="C815" s="1" t="s">
        <v>771</v>
      </c>
      <c r="D815" s="1" t="s">
        <v>1919</v>
      </c>
      <c r="F815" s="1" t="s">
        <v>773</v>
      </c>
      <c r="G815" s="1" t="s">
        <v>782</v>
      </c>
      <c r="H815" s="1" t="s">
        <v>77</v>
      </c>
      <c r="I815" s="1" t="s">
        <v>43</v>
      </c>
      <c r="J815" s="1" t="s">
        <v>6954</v>
      </c>
      <c r="K815" s="1" t="s">
        <v>44</v>
      </c>
      <c r="L815" s="1" t="s">
        <v>775</v>
      </c>
      <c r="M815" s="1" t="s">
        <v>45</v>
      </c>
      <c r="N815" s="1" t="s">
        <v>46</v>
      </c>
      <c r="P815" s="1" t="s">
        <v>193</v>
      </c>
      <c r="Q815" s="1">
        <f xml:space="preserve"> 2018-O815</f>
        <v>2018</v>
      </c>
      <c r="R815">
        <v>2.5</v>
      </c>
      <c r="S815" s="1" t="s">
        <v>58</v>
      </c>
      <c r="T815" s="2">
        <f>+R815</f>
        <v>2.5</v>
      </c>
      <c r="U815" s="1" t="s">
        <v>93</v>
      </c>
      <c r="V815" s="1" t="s">
        <v>60</v>
      </c>
      <c r="W815" s="1" t="s">
        <v>61</v>
      </c>
    </row>
    <row r="816" spans="1:24" x14ac:dyDescent="0.25">
      <c r="A816" s="1" t="s">
        <v>1930</v>
      </c>
      <c r="B816" s="1" t="s">
        <v>1931</v>
      </c>
      <c r="C816" s="1" t="s">
        <v>771</v>
      </c>
      <c r="D816" s="1" t="s">
        <v>1446</v>
      </c>
      <c r="F816" s="1" t="s">
        <v>773</v>
      </c>
      <c r="G816" s="1" t="s">
        <v>782</v>
      </c>
      <c r="H816" s="1" t="s">
        <v>77</v>
      </c>
      <c r="I816" s="1" t="s">
        <v>171</v>
      </c>
      <c r="J816" s="1" t="s">
        <v>6953</v>
      </c>
      <c r="K816" s="1" t="s">
        <v>44</v>
      </c>
      <c r="L816" s="1" t="s">
        <v>775</v>
      </c>
      <c r="M816" s="1" t="s">
        <v>45</v>
      </c>
      <c r="N816" s="1" t="s">
        <v>46</v>
      </c>
      <c r="O816" s="1" t="s">
        <v>46</v>
      </c>
      <c r="P816" s="1" t="s">
        <v>193</v>
      </c>
      <c r="Q816" s="1">
        <f xml:space="preserve"> 2018-O816</f>
        <v>2018</v>
      </c>
      <c r="R816">
        <v>14</v>
      </c>
      <c r="S816" s="1" t="s">
        <v>58</v>
      </c>
      <c r="T816" s="2">
        <f>+R816</f>
        <v>14</v>
      </c>
      <c r="U816" s="1" t="s">
        <v>93</v>
      </c>
      <c r="V816" s="1" t="s">
        <v>167</v>
      </c>
    </row>
    <row r="817" spans="1:24" x14ac:dyDescent="0.25">
      <c r="A817" s="1" t="s">
        <v>1928</v>
      </c>
      <c r="B817" s="1" t="s">
        <v>1929</v>
      </c>
      <c r="C817" s="1" t="s">
        <v>771</v>
      </c>
      <c r="D817" s="1" t="s">
        <v>1784</v>
      </c>
      <c r="F817" s="1" t="s">
        <v>773</v>
      </c>
      <c r="G817" s="1" t="s">
        <v>782</v>
      </c>
      <c r="H817" s="1" t="s">
        <v>77</v>
      </c>
      <c r="I817" s="1" t="s">
        <v>263</v>
      </c>
      <c r="J817" s="1" t="s">
        <v>6950</v>
      </c>
      <c r="K817" s="1" t="s">
        <v>44</v>
      </c>
      <c r="L817" s="1" t="s">
        <v>775</v>
      </c>
      <c r="M817" s="1" t="s">
        <v>45</v>
      </c>
      <c r="N817" s="1" t="s">
        <v>46</v>
      </c>
      <c r="O817" s="1" t="s">
        <v>46</v>
      </c>
      <c r="P817" s="1" t="s">
        <v>138</v>
      </c>
      <c r="Q817" s="1">
        <f xml:space="preserve"> 2018-O817</f>
        <v>2018</v>
      </c>
      <c r="R817">
        <v>10</v>
      </c>
      <c r="S817" s="1" t="s">
        <v>58</v>
      </c>
      <c r="T817" s="2">
        <f>+R817</f>
        <v>10</v>
      </c>
      <c r="U817" s="1" t="s">
        <v>93</v>
      </c>
      <c r="V817" s="1" t="s">
        <v>83</v>
      </c>
      <c r="X817" s="1" t="s">
        <v>1770</v>
      </c>
    </row>
    <row r="818" spans="1:24" x14ac:dyDescent="0.25">
      <c r="A818" s="1" t="s">
        <v>1925</v>
      </c>
      <c r="B818" s="1" t="s">
        <v>1926</v>
      </c>
      <c r="C818" s="1" t="s">
        <v>771</v>
      </c>
      <c r="D818" s="1" t="s">
        <v>1446</v>
      </c>
      <c r="F818" s="1" t="s">
        <v>773</v>
      </c>
      <c r="G818" s="1" t="s">
        <v>782</v>
      </c>
      <c r="H818" s="1" t="s">
        <v>77</v>
      </c>
      <c r="I818" s="1" t="s">
        <v>263</v>
      </c>
      <c r="J818" s="1" t="s">
        <v>6950</v>
      </c>
      <c r="K818" s="1" t="s">
        <v>44</v>
      </c>
      <c r="L818" s="1" t="s">
        <v>775</v>
      </c>
      <c r="M818" s="1" t="s">
        <v>45</v>
      </c>
      <c r="N818" s="1" t="s">
        <v>46</v>
      </c>
      <c r="O818" s="1" t="s">
        <v>46</v>
      </c>
      <c r="P818" s="1" t="s">
        <v>1927</v>
      </c>
      <c r="Q818" s="1">
        <f xml:space="preserve"> 2018-O818</f>
        <v>2018</v>
      </c>
      <c r="R818">
        <v>0.75</v>
      </c>
      <c r="S818" s="1" t="s">
        <v>58</v>
      </c>
      <c r="T818" s="2">
        <f>+R818</f>
        <v>0.75</v>
      </c>
      <c r="U818" s="1" t="s">
        <v>93</v>
      </c>
      <c r="V818" s="1" t="s">
        <v>83</v>
      </c>
      <c r="X818" s="1" t="s">
        <v>264</v>
      </c>
    </row>
    <row r="819" spans="1:24" x14ac:dyDescent="0.25">
      <c r="A819" s="1" t="s">
        <v>1922</v>
      </c>
      <c r="B819" s="1" t="s">
        <v>1923</v>
      </c>
      <c r="C819" s="1" t="s">
        <v>771</v>
      </c>
      <c r="D819" s="1" t="s">
        <v>1661</v>
      </c>
      <c r="F819" s="1" t="s">
        <v>773</v>
      </c>
      <c r="G819" s="1" t="s">
        <v>782</v>
      </c>
      <c r="H819" s="1" t="s">
        <v>77</v>
      </c>
      <c r="I819" s="1" t="s">
        <v>78</v>
      </c>
      <c r="J819" s="1" t="s">
        <v>78</v>
      </c>
      <c r="K819" s="1" t="s">
        <v>44</v>
      </c>
      <c r="L819" s="1" t="s">
        <v>775</v>
      </c>
      <c r="M819" s="1" t="s">
        <v>45</v>
      </c>
      <c r="N819" s="1" t="s">
        <v>46</v>
      </c>
      <c r="O819" s="1" t="s">
        <v>46</v>
      </c>
      <c r="P819" s="1" t="s">
        <v>164</v>
      </c>
      <c r="Q819" s="1">
        <f xml:space="preserve"> 2018-O819</f>
        <v>2018</v>
      </c>
      <c r="R819">
        <v>2</v>
      </c>
      <c r="S819" s="1" t="s">
        <v>58</v>
      </c>
      <c r="T819" s="2">
        <f>+R819</f>
        <v>2</v>
      </c>
      <c r="U819" s="1" t="s">
        <v>93</v>
      </c>
      <c r="V819" s="1" t="s">
        <v>83</v>
      </c>
      <c r="X819" s="1" t="s">
        <v>289</v>
      </c>
    </row>
    <row r="820" spans="1:24" x14ac:dyDescent="0.25">
      <c r="A820" s="1" t="s">
        <v>1920</v>
      </c>
      <c r="B820" s="1" t="s">
        <v>1921</v>
      </c>
      <c r="C820" s="1" t="s">
        <v>771</v>
      </c>
      <c r="D820" s="1" t="s">
        <v>1446</v>
      </c>
      <c r="F820" s="1" t="s">
        <v>773</v>
      </c>
      <c r="G820" s="1" t="s">
        <v>782</v>
      </c>
      <c r="H820" s="1" t="s">
        <v>77</v>
      </c>
      <c r="I820" s="1" t="s">
        <v>171</v>
      </c>
      <c r="J820" s="1" t="s">
        <v>6953</v>
      </c>
      <c r="K820" s="1" t="s">
        <v>44</v>
      </c>
      <c r="L820" s="1" t="s">
        <v>775</v>
      </c>
      <c r="M820" s="1" t="s">
        <v>45</v>
      </c>
      <c r="N820" s="1" t="s">
        <v>46</v>
      </c>
      <c r="P820" s="1" t="s">
        <v>193</v>
      </c>
      <c r="Q820" s="1">
        <f xml:space="preserve"> 2018-O820</f>
        <v>2018</v>
      </c>
      <c r="R820">
        <v>1</v>
      </c>
      <c r="S820" s="1" t="s">
        <v>58</v>
      </c>
      <c r="T820" s="2">
        <f>+R820</f>
        <v>1</v>
      </c>
      <c r="U820" s="1" t="s">
        <v>93</v>
      </c>
      <c r="V820" s="1" t="s">
        <v>49</v>
      </c>
    </row>
    <row r="821" spans="1:24" x14ac:dyDescent="0.25">
      <c r="A821" s="1" t="s">
        <v>1917</v>
      </c>
      <c r="B821" s="1" t="s">
        <v>1918</v>
      </c>
      <c r="C821" s="1" t="s">
        <v>771</v>
      </c>
      <c r="D821" s="1" t="s">
        <v>1919</v>
      </c>
      <c r="F821" s="1" t="s">
        <v>773</v>
      </c>
      <c r="G821" s="1" t="s">
        <v>782</v>
      </c>
      <c r="H821" s="1" t="s">
        <v>77</v>
      </c>
      <c r="I821" s="1" t="s">
        <v>43</v>
      </c>
      <c r="J821" s="1" t="s">
        <v>6954</v>
      </c>
      <c r="K821" s="1" t="s">
        <v>44</v>
      </c>
      <c r="L821" s="1" t="s">
        <v>775</v>
      </c>
      <c r="M821" s="1" t="s">
        <v>45</v>
      </c>
      <c r="N821" s="1" t="s">
        <v>46</v>
      </c>
      <c r="P821" s="1" t="s">
        <v>193</v>
      </c>
      <c r="Q821" s="1">
        <f xml:space="preserve"> 2018-O821</f>
        <v>2018</v>
      </c>
      <c r="R821">
        <v>5</v>
      </c>
      <c r="S821" s="1" t="s">
        <v>58</v>
      </c>
      <c r="T821" s="2">
        <f>+R821</f>
        <v>5</v>
      </c>
      <c r="U821" s="1" t="s">
        <v>93</v>
      </c>
      <c r="V821" s="1" t="s">
        <v>83</v>
      </c>
      <c r="X821" s="1" t="s">
        <v>264</v>
      </c>
    </row>
    <row r="822" spans="1:24" x14ac:dyDescent="0.25">
      <c r="A822" s="1" t="s">
        <v>1913</v>
      </c>
      <c r="B822" s="1" t="s">
        <v>1914</v>
      </c>
      <c r="C822" s="1" t="s">
        <v>771</v>
      </c>
      <c r="D822" s="1" t="s">
        <v>794</v>
      </c>
      <c r="F822" s="1" t="s">
        <v>773</v>
      </c>
      <c r="G822" s="1" t="s">
        <v>782</v>
      </c>
      <c r="H822" s="1" t="s">
        <v>77</v>
      </c>
      <c r="I822" s="1" t="s">
        <v>43</v>
      </c>
      <c r="J822" s="1" t="s">
        <v>6954</v>
      </c>
      <c r="K822" s="1" t="s">
        <v>44</v>
      </c>
      <c r="L822" s="1" t="s">
        <v>775</v>
      </c>
      <c r="M822" s="1" t="s">
        <v>45</v>
      </c>
      <c r="N822" s="1" t="s">
        <v>46</v>
      </c>
      <c r="O822" s="1" t="s">
        <v>46</v>
      </c>
      <c r="P822" s="1" t="s">
        <v>174</v>
      </c>
      <c r="Q822" s="1">
        <f xml:space="preserve"> 2018-O822</f>
        <v>2018</v>
      </c>
      <c r="R822">
        <v>1</v>
      </c>
      <c r="S822" s="1" t="s">
        <v>58</v>
      </c>
      <c r="T822" s="2">
        <f>+R822</f>
        <v>1</v>
      </c>
      <c r="U822" s="1" t="s">
        <v>93</v>
      </c>
      <c r="V822" s="1" t="s">
        <v>83</v>
      </c>
      <c r="X822" s="1" t="s">
        <v>1770</v>
      </c>
    </row>
    <row r="823" spans="1:24" x14ac:dyDescent="0.25">
      <c r="A823" s="1" t="s">
        <v>1911</v>
      </c>
      <c r="B823" s="1" t="s">
        <v>1912</v>
      </c>
      <c r="C823" s="1" t="s">
        <v>771</v>
      </c>
      <c r="D823" s="1" t="s">
        <v>1784</v>
      </c>
      <c r="F823" s="1" t="s">
        <v>773</v>
      </c>
      <c r="G823" s="1" t="s">
        <v>782</v>
      </c>
      <c r="H823" s="1" t="s">
        <v>77</v>
      </c>
      <c r="I823" s="1" t="s">
        <v>171</v>
      </c>
      <c r="J823" s="1" t="s">
        <v>6953</v>
      </c>
      <c r="K823" s="1" t="s">
        <v>44</v>
      </c>
      <c r="L823" s="1" t="s">
        <v>775</v>
      </c>
      <c r="M823" s="1" t="s">
        <v>45</v>
      </c>
      <c r="N823" s="1" t="s">
        <v>46</v>
      </c>
      <c r="P823" s="1" t="s">
        <v>1784</v>
      </c>
      <c r="Q823" s="1">
        <f xml:space="preserve"> 2018-O823</f>
        <v>2018</v>
      </c>
      <c r="R823">
        <v>60</v>
      </c>
      <c r="S823" s="1" t="s">
        <v>90</v>
      </c>
      <c r="T823" s="2">
        <f>+R823*0.0001</f>
        <v>6.0000000000000001E-3</v>
      </c>
      <c r="U823" s="1" t="s">
        <v>93</v>
      </c>
      <c r="V823" s="1" t="s">
        <v>49</v>
      </c>
    </row>
    <row r="824" spans="1:24" x14ac:dyDescent="0.25">
      <c r="A824" s="1" t="s">
        <v>1908</v>
      </c>
      <c r="B824" s="1" t="s">
        <v>1909</v>
      </c>
      <c r="C824" s="1" t="s">
        <v>771</v>
      </c>
      <c r="D824" s="1" t="s">
        <v>1446</v>
      </c>
      <c r="F824" s="1" t="s">
        <v>773</v>
      </c>
      <c r="G824" s="1" t="s">
        <v>782</v>
      </c>
      <c r="H824" s="1" t="s">
        <v>77</v>
      </c>
      <c r="I824" s="1" t="s">
        <v>171</v>
      </c>
      <c r="J824" s="1" t="s">
        <v>6953</v>
      </c>
      <c r="K824" s="1" t="s">
        <v>44</v>
      </c>
      <c r="L824" s="1" t="s">
        <v>775</v>
      </c>
      <c r="M824" s="1" t="s">
        <v>45</v>
      </c>
      <c r="N824" s="1" t="s">
        <v>46</v>
      </c>
      <c r="P824" s="1" t="s">
        <v>193</v>
      </c>
      <c r="Q824" s="1">
        <f xml:space="preserve"> 2018-O824</f>
        <v>2018</v>
      </c>
      <c r="R824">
        <v>60</v>
      </c>
      <c r="S824" s="1" t="s">
        <v>90</v>
      </c>
      <c r="T824" s="2">
        <f>+R824*0.0001</f>
        <v>6.0000000000000001E-3</v>
      </c>
      <c r="U824" s="1" t="s">
        <v>93</v>
      </c>
      <c r="V824" s="1" t="s">
        <v>4956</v>
      </c>
    </row>
    <row r="825" spans="1:24" x14ac:dyDescent="0.25">
      <c r="A825" s="1" t="s">
        <v>1905</v>
      </c>
      <c r="B825" s="1" t="s">
        <v>1906</v>
      </c>
      <c r="C825" s="1" t="s">
        <v>771</v>
      </c>
      <c r="D825" s="1" t="s">
        <v>1446</v>
      </c>
      <c r="F825" s="1" t="s">
        <v>773</v>
      </c>
      <c r="G825" s="1" t="s">
        <v>782</v>
      </c>
      <c r="H825" s="1" t="s">
        <v>77</v>
      </c>
      <c r="I825" s="1" t="s">
        <v>263</v>
      </c>
      <c r="J825" s="1" t="s">
        <v>6950</v>
      </c>
      <c r="K825" s="1" t="s">
        <v>44</v>
      </c>
      <c r="L825" s="1" t="s">
        <v>775</v>
      </c>
      <c r="M825" s="1" t="s">
        <v>45</v>
      </c>
      <c r="N825" s="1" t="s">
        <v>46</v>
      </c>
      <c r="O825" s="1" t="s">
        <v>46</v>
      </c>
      <c r="P825" s="1" t="s">
        <v>1907</v>
      </c>
      <c r="Q825" s="1">
        <f xml:space="preserve"> 2018-O825</f>
        <v>2018</v>
      </c>
      <c r="R825">
        <v>1</v>
      </c>
      <c r="S825" s="1" t="s">
        <v>58</v>
      </c>
      <c r="T825" s="2">
        <f>+R825</f>
        <v>1</v>
      </c>
      <c r="U825" s="1" t="s">
        <v>93</v>
      </c>
      <c r="V825" s="1" t="s">
        <v>83</v>
      </c>
      <c r="X825" s="1" t="s">
        <v>1770</v>
      </c>
    </row>
    <row r="826" spans="1:24" x14ac:dyDescent="0.25">
      <c r="A826" s="1" t="s">
        <v>1903</v>
      </c>
      <c r="B826" s="1" t="s">
        <v>1904</v>
      </c>
      <c r="C826" s="1" t="s">
        <v>771</v>
      </c>
      <c r="D826" s="1" t="s">
        <v>1446</v>
      </c>
      <c r="F826" s="1" t="s">
        <v>773</v>
      </c>
      <c r="G826" s="1" t="s">
        <v>782</v>
      </c>
      <c r="H826" s="1" t="s">
        <v>77</v>
      </c>
      <c r="I826" s="1" t="s">
        <v>43</v>
      </c>
      <c r="J826" s="1" t="s">
        <v>6954</v>
      </c>
      <c r="K826" s="1" t="s">
        <v>44</v>
      </c>
      <c r="L826" s="1" t="s">
        <v>775</v>
      </c>
      <c r="M826" s="1" t="s">
        <v>45</v>
      </c>
      <c r="N826" s="1" t="s">
        <v>46</v>
      </c>
      <c r="O826" s="1" t="s">
        <v>46</v>
      </c>
      <c r="P826" s="1" t="s">
        <v>210</v>
      </c>
      <c r="Q826" s="1">
        <f xml:space="preserve"> 2018-O826</f>
        <v>2018</v>
      </c>
      <c r="R826">
        <v>1</v>
      </c>
      <c r="S826" s="1" t="s">
        <v>58</v>
      </c>
      <c r="T826" s="2">
        <f>+R826</f>
        <v>1</v>
      </c>
      <c r="U826" s="1" t="s">
        <v>93</v>
      </c>
      <c r="V826" s="1" t="s">
        <v>83</v>
      </c>
      <c r="X826" s="1" t="s">
        <v>1770</v>
      </c>
    </row>
    <row r="827" spans="1:24" x14ac:dyDescent="0.25">
      <c r="A827" s="1" t="s">
        <v>1900</v>
      </c>
      <c r="B827" s="1" t="s">
        <v>1901</v>
      </c>
      <c r="C827" s="1" t="s">
        <v>771</v>
      </c>
      <c r="D827" s="1" t="s">
        <v>1446</v>
      </c>
      <c r="F827" s="1" t="s">
        <v>773</v>
      </c>
      <c r="G827" s="1" t="s">
        <v>782</v>
      </c>
      <c r="H827" s="1" t="s">
        <v>77</v>
      </c>
      <c r="I827" s="1" t="s">
        <v>43</v>
      </c>
      <c r="J827" s="1" t="s">
        <v>6954</v>
      </c>
      <c r="K827" s="1" t="s">
        <v>44</v>
      </c>
      <c r="L827" s="1" t="s">
        <v>775</v>
      </c>
      <c r="M827" s="1" t="s">
        <v>45</v>
      </c>
      <c r="N827" s="1" t="s">
        <v>46</v>
      </c>
      <c r="O827" s="1" t="s">
        <v>46</v>
      </c>
      <c r="P827" s="1" t="s">
        <v>1902</v>
      </c>
      <c r="Q827" s="1">
        <f xml:space="preserve"> 2018-O827</f>
        <v>2018</v>
      </c>
      <c r="R827">
        <v>3.5</v>
      </c>
      <c r="S827" s="1" t="s">
        <v>58</v>
      </c>
      <c r="T827" s="2">
        <f>+R827</f>
        <v>3.5</v>
      </c>
      <c r="U827" s="1" t="s">
        <v>93</v>
      </c>
      <c r="V827" s="1" t="s">
        <v>83</v>
      </c>
      <c r="X827" s="1" t="s">
        <v>264</v>
      </c>
    </row>
    <row r="828" spans="1:24" x14ac:dyDescent="0.25">
      <c r="A828" s="1" t="s">
        <v>1897</v>
      </c>
      <c r="B828" s="1" t="s">
        <v>1898</v>
      </c>
      <c r="C828" s="1" t="s">
        <v>771</v>
      </c>
      <c r="D828" s="1" t="s">
        <v>1446</v>
      </c>
      <c r="F828" s="1" t="s">
        <v>773</v>
      </c>
      <c r="G828" s="1" t="s">
        <v>782</v>
      </c>
      <c r="H828" s="1" t="s">
        <v>77</v>
      </c>
      <c r="I828" s="1" t="s">
        <v>171</v>
      </c>
      <c r="J828" s="1" t="s">
        <v>6953</v>
      </c>
      <c r="K828" s="1" t="s">
        <v>44</v>
      </c>
      <c r="L828" s="1" t="s">
        <v>775</v>
      </c>
      <c r="M828" s="1" t="s">
        <v>45</v>
      </c>
      <c r="N828" s="1" t="s">
        <v>46</v>
      </c>
      <c r="O828" s="1" t="s">
        <v>46</v>
      </c>
      <c r="P828" s="1" t="s">
        <v>193</v>
      </c>
      <c r="Q828" s="1">
        <f xml:space="preserve"> 2018-O828</f>
        <v>2018</v>
      </c>
      <c r="R828">
        <v>3.5</v>
      </c>
      <c r="S828" s="1" t="s">
        <v>58</v>
      </c>
      <c r="T828" s="2">
        <f>+R828</f>
        <v>3.5</v>
      </c>
      <c r="U828" s="1" t="s">
        <v>93</v>
      </c>
      <c r="V828" s="1" t="s">
        <v>83</v>
      </c>
      <c r="X828" s="1" t="s">
        <v>260</v>
      </c>
    </row>
    <row r="829" spans="1:24" x14ac:dyDescent="0.25">
      <c r="A829" s="1" t="s">
        <v>1891</v>
      </c>
      <c r="B829" s="1" t="s">
        <v>1892</v>
      </c>
      <c r="C829" s="1" t="s">
        <v>771</v>
      </c>
      <c r="D829" s="1" t="s">
        <v>1668</v>
      </c>
      <c r="F829" s="1" t="s">
        <v>773</v>
      </c>
      <c r="G829" s="1" t="s">
        <v>782</v>
      </c>
      <c r="H829" s="1" t="s">
        <v>77</v>
      </c>
      <c r="I829" s="1" t="s">
        <v>43</v>
      </c>
      <c r="J829" s="1" t="s">
        <v>6954</v>
      </c>
      <c r="K829" s="1" t="s">
        <v>44</v>
      </c>
      <c r="L829" s="1" t="s">
        <v>775</v>
      </c>
      <c r="M829" s="1" t="s">
        <v>45</v>
      </c>
      <c r="N829" s="1" t="s">
        <v>46</v>
      </c>
      <c r="O829" s="1" t="s">
        <v>46</v>
      </c>
      <c r="P829" s="1" t="s">
        <v>1893</v>
      </c>
      <c r="Q829" s="1">
        <f xml:space="preserve"> 2018-O829</f>
        <v>2018</v>
      </c>
      <c r="R829">
        <v>74</v>
      </c>
      <c r="S829" s="1" t="s">
        <v>58</v>
      </c>
      <c r="T829" s="2">
        <f>+R829</f>
        <v>74</v>
      </c>
      <c r="U829" s="1" t="s">
        <v>93</v>
      </c>
      <c r="V829" s="1" t="s">
        <v>60</v>
      </c>
      <c r="W829" s="1" t="s">
        <v>61</v>
      </c>
    </row>
    <row r="830" spans="1:24" x14ac:dyDescent="0.25">
      <c r="A830" s="1" t="s">
        <v>1885</v>
      </c>
      <c r="B830" s="1" t="s">
        <v>1886</v>
      </c>
      <c r="C830" s="1" t="s">
        <v>771</v>
      </c>
      <c r="D830" s="1" t="s">
        <v>1668</v>
      </c>
      <c r="F830" s="1" t="s">
        <v>773</v>
      </c>
      <c r="G830" s="1" t="s">
        <v>782</v>
      </c>
      <c r="H830" s="1" t="s">
        <v>77</v>
      </c>
      <c r="I830" s="1" t="s">
        <v>171</v>
      </c>
      <c r="J830" s="1" t="s">
        <v>6953</v>
      </c>
      <c r="K830" s="1" t="s">
        <v>44</v>
      </c>
      <c r="L830" s="1" t="s">
        <v>775</v>
      </c>
      <c r="M830" s="1" t="s">
        <v>45</v>
      </c>
      <c r="N830" s="1" t="s">
        <v>46</v>
      </c>
      <c r="P830" s="1" t="s">
        <v>1887</v>
      </c>
      <c r="Q830" s="1">
        <f xml:space="preserve"> 2018-O830</f>
        <v>2018</v>
      </c>
      <c r="R830">
        <v>50</v>
      </c>
      <c r="S830" s="1" t="s">
        <v>58</v>
      </c>
      <c r="T830" s="2">
        <f>+R830</f>
        <v>50</v>
      </c>
      <c r="U830" s="1" t="s">
        <v>93</v>
      </c>
      <c r="V830" s="1" t="s">
        <v>167</v>
      </c>
    </row>
    <row r="831" spans="1:24" x14ac:dyDescent="0.25">
      <c r="A831" s="1" t="s">
        <v>1877</v>
      </c>
      <c r="B831" s="1" t="s">
        <v>1878</v>
      </c>
      <c r="C831" s="1" t="s">
        <v>771</v>
      </c>
      <c r="D831" s="1" t="s">
        <v>1668</v>
      </c>
      <c r="F831" s="1" t="s">
        <v>773</v>
      </c>
      <c r="G831" s="1" t="s">
        <v>782</v>
      </c>
      <c r="H831" s="1" t="s">
        <v>77</v>
      </c>
      <c r="I831" s="1" t="s">
        <v>43</v>
      </c>
      <c r="J831" s="1" t="s">
        <v>6954</v>
      </c>
      <c r="K831" s="1" t="s">
        <v>44</v>
      </c>
      <c r="L831" s="1" t="s">
        <v>775</v>
      </c>
      <c r="M831" s="1" t="s">
        <v>45</v>
      </c>
      <c r="N831" s="1" t="s">
        <v>46</v>
      </c>
      <c r="O831" s="1" t="s">
        <v>46</v>
      </c>
      <c r="P831" s="1" t="s">
        <v>138</v>
      </c>
      <c r="Q831" s="1">
        <f xml:space="preserve"> 2018-O831</f>
        <v>2018</v>
      </c>
      <c r="R831">
        <v>4.2</v>
      </c>
      <c r="S831" s="1" t="s">
        <v>58</v>
      </c>
      <c r="T831" s="2">
        <f>+R831</f>
        <v>4.2</v>
      </c>
      <c r="U831" s="1" t="s">
        <v>93</v>
      </c>
      <c r="V831" s="1" t="s">
        <v>83</v>
      </c>
      <c r="X831" s="1" t="s">
        <v>264</v>
      </c>
    </row>
    <row r="832" spans="1:24" x14ac:dyDescent="0.25">
      <c r="A832" s="1" t="s">
        <v>1875</v>
      </c>
      <c r="B832" s="1" t="s">
        <v>1876</v>
      </c>
      <c r="C832" s="1" t="s">
        <v>771</v>
      </c>
      <c r="D832" s="1" t="s">
        <v>1668</v>
      </c>
      <c r="F832" s="1" t="s">
        <v>773</v>
      </c>
      <c r="G832" s="1" t="s">
        <v>782</v>
      </c>
      <c r="H832" s="1" t="s">
        <v>77</v>
      </c>
      <c r="I832" s="1" t="s">
        <v>43</v>
      </c>
      <c r="J832" s="1" t="s">
        <v>6954</v>
      </c>
      <c r="K832" s="1" t="s">
        <v>44</v>
      </c>
      <c r="L832" s="1" t="s">
        <v>775</v>
      </c>
      <c r="M832" s="1" t="s">
        <v>45</v>
      </c>
      <c r="N832" s="1" t="s">
        <v>46</v>
      </c>
      <c r="O832" s="1" t="s">
        <v>46</v>
      </c>
      <c r="P832" s="1" t="s">
        <v>928</v>
      </c>
      <c r="Q832" s="1">
        <f xml:space="preserve"> 2018-O832</f>
        <v>2018</v>
      </c>
      <c r="R832">
        <v>4.2</v>
      </c>
      <c r="S832" s="1" t="s">
        <v>58</v>
      </c>
      <c r="T832" s="2">
        <f>+R832</f>
        <v>4.2</v>
      </c>
      <c r="U832" s="1" t="s">
        <v>93</v>
      </c>
      <c r="V832" s="1" t="s">
        <v>83</v>
      </c>
      <c r="X832" s="1" t="s">
        <v>260</v>
      </c>
    </row>
    <row r="833" spans="1:24" x14ac:dyDescent="0.25">
      <c r="A833" s="1" t="s">
        <v>1873</v>
      </c>
      <c r="B833" s="1" t="s">
        <v>1874</v>
      </c>
      <c r="C833" s="1" t="s">
        <v>771</v>
      </c>
      <c r="D833" s="1" t="s">
        <v>1862</v>
      </c>
      <c r="F833" s="1" t="s">
        <v>773</v>
      </c>
      <c r="G833" s="1" t="s">
        <v>782</v>
      </c>
      <c r="H833" s="1" t="s">
        <v>77</v>
      </c>
      <c r="I833" s="1" t="s">
        <v>171</v>
      </c>
      <c r="J833" s="1" t="s">
        <v>6953</v>
      </c>
      <c r="K833" s="1" t="s">
        <v>44</v>
      </c>
      <c r="L833" s="1" t="s">
        <v>775</v>
      </c>
      <c r="M833" s="1" t="s">
        <v>45</v>
      </c>
      <c r="N833" s="1" t="s">
        <v>46</v>
      </c>
      <c r="P833" s="1" t="s">
        <v>193</v>
      </c>
      <c r="Q833" s="1">
        <f xml:space="preserve"> 2018-O833</f>
        <v>2018</v>
      </c>
      <c r="R833">
        <v>4.2</v>
      </c>
      <c r="S833" s="1" t="s">
        <v>58</v>
      </c>
      <c r="T833" s="2">
        <f>+R833</f>
        <v>4.2</v>
      </c>
      <c r="U833" s="1" t="s">
        <v>93</v>
      </c>
      <c r="V833" s="1" t="s">
        <v>83</v>
      </c>
      <c r="X833" s="1" t="s">
        <v>289</v>
      </c>
    </row>
    <row r="834" spans="1:24" x14ac:dyDescent="0.25">
      <c r="A834" s="1" t="s">
        <v>1871</v>
      </c>
      <c r="B834" s="1" t="s">
        <v>1872</v>
      </c>
      <c r="C834" s="1" t="s">
        <v>771</v>
      </c>
      <c r="D834" s="1" t="s">
        <v>772</v>
      </c>
      <c r="F834" s="1" t="s">
        <v>773</v>
      </c>
      <c r="G834" s="1" t="s">
        <v>774</v>
      </c>
      <c r="H834" s="1" t="s">
        <v>77</v>
      </c>
      <c r="I834" s="1" t="s">
        <v>171</v>
      </c>
      <c r="J834" s="1" t="s">
        <v>6953</v>
      </c>
      <c r="K834" s="1" t="s">
        <v>44</v>
      </c>
      <c r="L834" s="1" t="s">
        <v>775</v>
      </c>
      <c r="M834" s="1" t="s">
        <v>45</v>
      </c>
      <c r="N834" s="1" t="s">
        <v>46</v>
      </c>
      <c r="P834" s="1" t="s">
        <v>193</v>
      </c>
      <c r="Q834" s="1">
        <f xml:space="preserve"> 2018-O834</f>
        <v>2018</v>
      </c>
      <c r="R834">
        <v>4.2</v>
      </c>
      <c r="S834" s="1" t="s">
        <v>90</v>
      </c>
      <c r="T834" s="2">
        <f>+R834*0.0001</f>
        <v>4.2000000000000002E-4</v>
      </c>
      <c r="U834" s="1" t="s">
        <v>93</v>
      </c>
      <c r="V834" s="1" t="s">
        <v>60</v>
      </c>
      <c r="W834" s="1" t="s">
        <v>61</v>
      </c>
    </row>
    <row r="835" spans="1:24" x14ac:dyDescent="0.25">
      <c r="A835" s="1" t="s">
        <v>1868</v>
      </c>
      <c r="B835" s="1" t="s">
        <v>1869</v>
      </c>
      <c r="C835" s="1" t="s">
        <v>771</v>
      </c>
      <c r="D835" s="1" t="s">
        <v>772</v>
      </c>
      <c r="F835" s="1" t="s">
        <v>773</v>
      </c>
      <c r="G835" s="1" t="s">
        <v>774</v>
      </c>
      <c r="H835" s="1" t="s">
        <v>77</v>
      </c>
      <c r="I835" s="1" t="s">
        <v>43</v>
      </c>
      <c r="J835" s="1" t="s">
        <v>6954</v>
      </c>
      <c r="K835" s="1" t="s">
        <v>44</v>
      </c>
      <c r="L835" s="1" t="s">
        <v>775</v>
      </c>
      <c r="M835" s="1" t="s">
        <v>45</v>
      </c>
      <c r="N835" s="1" t="s">
        <v>46</v>
      </c>
      <c r="O835" s="1" t="s">
        <v>46</v>
      </c>
      <c r="P835" s="1" t="s">
        <v>231</v>
      </c>
      <c r="Q835" s="1">
        <f xml:space="preserve"> 2018-O835</f>
        <v>2018</v>
      </c>
      <c r="R835">
        <v>12</v>
      </c>
      <c r="S835" s="1" t="s">
        <v>90</v>
      </c>
      <c r="T835" s="2">
        <f>+R835*0.0001</f>
        <v>1.2000000000000001E-3</v>
      </c>
      <c r="U835" s="1" t="s">
        <v>93</v>
      </c>
      <c r="V835" s="1" t="s">
        <v>167</v>
      </c>
    </row>
    <row r="836" spans="1:24" x14ac:dyDescent="0.25">
      <c r="A836" s="1" t="s">
        <v>1866</v>
      </c>
      <c r="B836" s="1" t="s">
        <v>1867</v>
      </c>
      <c r="C836" s="1" t="s">
        <v>771</v>
      </c>
      <c r="D836" s="1" t="s">
        <v>772</v>
      </c>
      <c r="F836" s="1" t="s">
        <v>773</v>
      </c>
      <c r="G836" s="1" t="s">
        <v>774</v>
      </c>
      <c r="H836" s="1" t="s">
        <v>77</v>
      </c>
      <c r="I836" s="1" t="s">
        <v>43</v>
      </c>
      <c r="J836" s="1" t="s">
        <v>6954</v>
      </c>
      <c r="K836" s="1" t="s">
        <v>44</v>
      </c>
      <c r="L836" s="1" t="s">
        <v>775</v>
      </c>
      <c r="M836" s="1" t="s">
        <v>45</v>
      </c>
      <c r="N836" s="1" t="s">
        <v>46</v>
      </c>
      <c r="O836" s="1" t="s">
        <v>46</v>
      </c>
      <c r="P836" s="1" t="s">
        <v>231</v>
      </c>
      <c r="Q836" s="1">
        <f xml:space="preserve"> 2018-O836</f>
        <v>2018</v>
      </c>
      <c r="R836">
        <v>26</v>
      </c>
      <c r="S836" s="1" t="s">
        <v>58</v>
      </c>
      <c r="T836" s="2">
        <f>+R836</f>
        <v>26</v>
      </c>
      <c r="U836" s="1" t="s">
        <v>93</v>
      </c>
      <c r="V836" s="1" t="s">
        <v>60</v>
      </c>
      <c r="W836" s="1" t="s">
        <v>61</v>
      </c>
    </row>
    <row r="837" spans="1:24" x14ac:dyDescent="0.25">
      <c r="A837" s="1" t="s">
        <v>1864</v>
      </c>
      <c r="B837" s="1" t="s">
        <v>1865</v>
      </c>
      <c r="C837" s="1" t="s">
        <v>771</v>
      </c>
      <c r="D837" s="1" t="s">
        <v>772</v>
      </c>
      <c r="F837" s="1" t="s">
        <v>773</v>
      </c>
      <c r="G837" s="1" t="s">
        <v>774</v>
      </c>
      <c r="H837" s="1" t="s">
        <v>77</v>
      </c>
      <c r="I837" s="1" t="s">
        <v>43</v>
      </c>
      <c r="J837" s="1" t="s">
        <v>6954</v>
      </c>
      <c r="K837" s="1" t="s">
        <v>44</v>
      </c>
      <c r="L837" s="1" t="s">
        <v>775</v>
      </c>
      <c r="M837" s="1" t="s">
        <v>45</v>
      </c>
      <c r="N837" s="1" t="s">
        <v>46</v>
      </c>
      <c r="O837" s="1" t="s">
        <v>46</v>
      </c>
      <c r="P837" s="1" t="s">
        <v>1820</v>
      </c>
      <c r="Q837" s="1">
        <f xml:space="preserve"> 2018-O837</f>
        <v>2018</v>
      </c>
      <c r="R837">
        <v>20</v>
      </c>
      <c r="S837" s="1" t="s">
        <v>58</v>
      </c>
      <c r="T837" s="2">
        <f>+R837</f>
        <v>20</v>
      </c>
      <c r="U837" s="1" t="s">
        <v>93</v>
      </c>
      <c r="V837" s="1" t="s">
        <v>167</v>
      </c>
    </row>
    <row r="838" spans="1:24" x14ac:dyDescent="0.25">
      <c r="A838" s="1" t="s">
        <v>1849</v>
      </c>
      <c r="B838" s="1" t="s">
        <v>1850</v>
      </c>
      <c r="C838" s="1" t="s">
        <v>771</v>
      </c>
      <c r="D838" s="1" t="s">
        <v>772</v>
      </c>
      <c r="F838" s="1" t="s">
        <v>773</v>
      </c>
      <c r="G838" s="1" t="s">
        <v>774</v>
      </c>
      <c r="H838" s="1" t="s">
        <v>77</v>
      </c>
      <c r="I838" s="1" t="s">
        <v>171</v>
      </c>
      <c r="J838" s="1" t="s">
        <v>6953</v>
      </c>
      <c r="K838" s="1" t="s">
        <v>44</v>
      </c>
      <c r="L838" s="1" t="s">
        <v>775</v>
      </c>
      <c r="M838" s="1" t="s">
        <v>45</v>
      </c>
      <c r="N838" s="1" t="s">
        <v>46</v>
      </c>
      <c r="P838" s="1" t="s">
        <v>193</v>
      </c>
      <c r="Q838" s="1">
        <f xml:space="preserve"> 2018-O838</f>
        <v>2018</v>
      </c>
      <c r="R838">
        <v>0.53969999999999996</v>
      </c>
      <c r="S838" s="1" t="s">
        <v>58</v>
      </c>
      <c r="T838" s="2">
        <f>+R838</f>
        <v>0.53969999999999996</v>
      </c>
      <c r="U838" s="1" t="s">
        <v>93</v>
      </c>
      <c r="V838" s="1" t="s">
        <v>83</v>
      </c>
      <c r="X838" s="1" t="s">
        <v>1770</v>
      </c>
    </row>
    <row r="839" spans="1:24" x14ac:dyDescent="0.25">
      <c r="A839" s="1" t="s">
        <v>1846</v>
      </c>
      <c r="B839" s="1" t="s">
        <v>1847</v>
      </c>
      <c r="C839" s="1" t="s">
        <v>771</v>
      </c>
      <c r="D839" s="1" t="s">
        <v>1668</v>
      </c>
      <c r="F839" s="1" t="s">
        <v>773</v>
      </c>
      <c r="G839" s="1" t="s">
        <v>782</v>
      </c>
      <c r="H839" s="1" t="s">
        <v>77</v>
      </c>
      <c r="I839" s="1" t="s">
        <v>43</v>
      </c>
      <c r="J839" s="1" t="s">
        <v>6954</v>
      </c>
      <c r="K839" s="1" t="s">
        <v>44</v>
      </c>
      <c r="L839" s="1" t="s">
        <v>775</v>
      </c>
      <c r="M839" s="1" t="s">
        <v>45</v>
      </c>
      <c r="N839" s="1" t="s">
        <v>46</v>
      </c>
      <c r="O839" s="1" t="s">
        <v>46</v>
      </c>
      <c r="P839" s="1" t="s">
        <v>1848</v>
      </c>
      <c r="Q839" s="1">
        <f xml:space="preserve"> 2018-O839</f>
        <v>2018</v>
      </c>
      <c r="R839">
        <v>2</v>
      </c>
      <c r="S839" s="1" t="s">
        <v>58</v>
      </c>
      <c r="T839" s="2">
        <f>+R839</f>
        <v>2</v>
      </c>
      <c r="U839" s="1" t="s">
        <v>93</v>
      </c>
      <c r="V839" s="1" t="s">
        <v>83</v>
      </c>
      <c r="X839" s="1" t="s">
        <v>264</v>
      </c>
    </row>
    <row r="840" spans="1:24" x14ac:dyDescent="0.25">
      <c r="A840" s="1" t="s">
        <v>1844</v>
      </c>
      <c r="B840" s="1" t="s">
        <v>1845</v>
      </c>
      <c r="C840" s="1" t="s">
        <v>771</v>
      </c>
      <c r="D840" s="1" t="s">
        <v>772</v>
      </c>
      <c r="F840" s="1" t="s">
        <v>773</v>
      </c>
      <c r="G840" s="1" t="s">
        <v>774</v>
      </c>
      <c r="H840" s="1" t="s">
        <v>77</v>
      </c>
      <c r="I840" s="1" t="s">
        <v>43</v>
      </c>
      <c r="J840" s="1" t="s">
        <v>6954</v>
      </c>
      <c r="K840" s="1" t="s">
        <v>44</v>
      </c>
      <c r="L840" s="1" t="s">
        <v>775</v>
      </c>
      <c r="M840" s="1" t="s">
        <v>45</v>
      </c>
      <c r="N840" s="1" t="s">
        <v>46</v>
      </c>
      <c r="O840" s="1" t="s">
        <v>46</v>
      </c>
      <c r="P840" s="1" t="s">
        <v>1105</v>
      </c>
      <c r="Q840" s="1">
        <f xml:space="preserve"> 2018-O840</f>
        <v>2018</v>
      </c>
      <c r="R840">
        <v>15</v>
      </c>
      <c r="S840" s="1" t="s">
        <v>58</v>
      </c>
      <c r="T840" s="2">
        <f>+R840</f>
        <v>15</v>
      </c>
      <c r="U840" s="1" t="s">
        <v>93</v>
      </c>
      <c r="V840" s="1" t="s">
        <v>167</v>
      </c>
    </row>
    <row r="841" spans="1:24" x14ac:dyDescent="0.25">
      <c r="A841" s="1" t="s">
        <v>1841</v>
      </c>
      <c r="B841" s="1" t="s">
        <v>1842</v>
      </c>
      <c r="C841" s="1" t="s">
        <v>771</v>
      </c>
      <c r="D841" s="1" t="s">
        <v>772</v>
      </c>
      <c r="F841" s="1" t="s">
        <v>773</v>
      </c>
      <c r="G841" s="1" t="s">
        <v>774</v>
      </c>
      <c r="H841" s="1" t="s">
        <v>77</v>
      </c>
      <c r="I841" s="1" t="s">
        <v>43</v>
      </c>
      <c r="J841" s="1" t="s">
        <v>6954</v>
      </c>
      <c r="K841" s="1" t="s">
        <v>44</v>
      </c>
      <c r="L841" s="1" t="s">
        <v>775</v>
      </c>
      <c r="M841" s="1" t="s">
        <v>45</v>
      </c>
      <c r="N841" s="1" t="s">
        <v>46</v>
      </c>
      <c r="O841" s="1" t="s">
        <v>46</v>
      </c>
      <c r="P841" s="1" t="s">
        <v>1843</v>
      </c>
      <c r="Q841" s="1">
        <f xml:space="preserve"> 2018-O841</f>
        <v>2018</v>
      </c>
      <c r="R841">
        <v>57.75</v>
      </c>
      <c r="S841" s="1" t="s">
        <v>58</v>
      </c>
      <c r="T841" s="2">
        <f>+R841</f>
        <v>57.75</v>
      </c>
      <c r="U841" s="1" t="s">
        <v>93</v>
      </c>
      <c r="V841" s="1" t="s">
        <v>83</v>
      </c>
      <c r="X841" s="1" t="s">
        <v>264</v>
      </c>
    </row>
    <row r="842" spans="1:24" x14ac:dyDescent="0.25">
      <c r="A842" s="1" t="s">
        <v>1837</v>
      </c>
      <c r="B842" s="1" t="s">
        <v>1838</v>
      </c>
      <c r="C842" s="1" t="s">
        <v>771</v>
      </c>
      <c r="D842" s="1" t="s">
        <v>772</v>
      </c>
      <c r="F842" s="1" t="s">
        <v>773</v>
      </c>
      <c r="G842" s="1" t="s">
        <v>774</v>
      </c>
      <c r="H842" s="1" t="s">
        <v>77</v>
      </c>
      <c r="I842" s="1" t="s">
        <v>43</v>
      </c>
      <c r="J842" s="1" t="s">
        <v>6954</v>
      </c>
      <c r="K842" s="1" t="s">
        <v>44</v>
      </c>
      <c r="L842" s="1" t="s">
        <v>775</v>
      </c>
      <c r="M842" s="1" t="s">
        <v>45</v>
      </c>
      <c r="N842" s="1" t="s">
        <v>46</v>
      </c>
      <c r="O842" s="1" t="s">
        <v>46</v>
      </c>
      <c r="P842" s="1" t="s">
        <v>1840</v>
      </c>
      <c r="Q842" s="1">
        <f xml:space="preserve"> 2018-O842</f>
        <v>2018</v>
      </c>
      <c r="R842">
        <v>57.75</v>
      </c>
      <c r="S842" s="1" t="s">
        <v>58</v>
      </c>
      <c r="T842" s="2">
        <f>+R842</f>
        <v>57.75</v>
      </c>
      <c r="U842" s="1" t="s">
        <v>93</v>
      </c>
      <c r="V842" s="1" t="s">
        <v>83</v>
      </c>
      <c r="X842" s="1" t="s">
        <v>260</v>
      </c>
    </row>
    <row r="843" spans="1:24" x14ac:dyDescent="0.25">
      <c r="A843" s="1" t="s">
        <v>1834</v>
      </c>
      <c r="B843" s="1" t="s">
        <v>1835</v>
      </c>
      <c r="C843" s="1" t="s">
        <v>771</v>
      </c>
      <c r="D843" s="1" t="s">
        <v>772</v>
      </c>
      <c r="F843" s="1" t="s">
        <v>773</v>
      </c>
      <c r="G843" s="1" t="s">
        <v>774</v>
      </c>
      <c r="H843" s="1" t="s">
        <v>77</v>
      </c>
      <c r="I843" s="1" t="s">
        <v>171</v>
      </c>
      <c r="J843" s="1" t="s">
        <v>6953</v>
      </c>
      <c r="K843" s="1" t="s">
        <v>44</v>
      </c>
      <c r="L843" s="1" t="s">
        <v>775</v>
      </c>
      <c r="M843" s="1" t="s">
        <v>45</v>
      </c>
      <c r="N843" s="1" t="s">
        <v>46</v>
      </c>
      <c r="O843" s="1" t="s">
        <v>46</v>
      </c>
      <c r="P843" s="1" t="s">
        <v>1836</v>
      </c>
      <c r="Q843" s="1">
        <f xml:space="preserve"> 2018-O843</f>
        <v>2018</v>
      </c>
      <c r="R843">
        <v>57.75</v>
      </c>
      <c r="S843" s="1" t="s">
        <v>58</v>
      </c>
      <c r="T843" s="2">
        <f>+R843</f>
        <v>57.75</v>
      </c>
      <c r="U843" s="1" t="s">
        <v>93</v>
      </c>
      <c r="V843" s="1" t="s">
        <v>60</v>
      </c>
      <c r="W843" s="1" t="s">
        <v>61</v>
      </c>
    </row>
    <row r="844" spans="1:24" x14ac:dyDescent="0.25">
      <c r="A844" s="1" t="s">
        <v>1831</v>
      </c>
      <c r="B844" s="1" t="s">
        <v>1832</v>
      </c>
      <c r="C844" s="1" t="s">
        <v>771</v>
      </c>
      <c r="D844" s="1" t="s">
        <v>772</v>
      </c>
      <c r="F844" s="1" t="s">
        <v>773</v>
      </c>
      <c r="G844" s="1" t="s">
        <v>774</v>
      </c>
      <c r="H844" s="1" t="s">
        <v>77</v>
      </c>
      <c r="I844" s="1" t="s">
        <v>43</v>
      </c>
      <c r="J844" s="1" t="s">
        <v>6954</v>
      </c>
      <c r="K844" s="1" t="s">
        <v>44</v>
      </c>
      <c r="L844" s="1" t="s">
        <v>775</v>
      </c>
      <c r="M844" s="1" t="s">
        <v>45</v>
      </c>
      <c r="N844" s="1" t="s">
        <v>46</v>
      </c>
      <c r="O844" s="1" t="s">
        <v>46</v>
      </c>
      <c r="P844" s="1" t="s">
        <v>1833</v>
      </c>
      <c r="Q844" s="1">
        <f xml:space="preserve"> 2018-O844</f>
        <v>2018</v>
      </c>
      <c r="R844">
        <v>57.75</v>
      </c>
      <c r="S844" s="1" t="s">
        <v>58</v>
      </c>
      <c r="T844" s="2">
        <f>+R844</f>
        <v>57.75</v>
      </c>
      <c r="U844" s="1" t="s">
        <v>93</v>
      </c>
      <c r="V844" s="1" t="s">
        <v>60</v>
      </c>
      <c r="W844" s="1" t="s">
        <v>303</v>
      </c>
    </row>
    <row r="845" spans="1:24" x14ac:dyDescent="0.25">
      <c r="A845" s="1" t="s">
        <v>1828</v>
      </c>
      <c r="B845" s="1" t="s">
        <v>1829</v>
      </c>
      <c r="C845" s="1" t="s">
        <v>771</v>
      </c>
      <c r="D845" s="1" t="s">
        <v>772</v>
      </c>
      <c r="F845" s="1" t="s">
        <v>773</v>
      </c>
      <c r="G845" s="1" t="s">
        <v>774</v>
      </c>
      <c r="H845" s="1" t="s">
        <v>77</v>
      </c>
      <c r="I845" s="1" t="s">
        <v>263</v>
      </c>
      <c r="J845" s="1" t="s">
        <v>6950</v>
      </c>
      <c r="K845" s="1" t="s">
        <v>44</v>
      </c>
      <c r="L845" s="1" t="s">
        <v>775</v>
      </c>
      <c r="M845" s="1" t="s">
        <v>45</v>
      </c>
      <c r="N845" s="1" t="s">
        <v>46</v>
      </c>
      <c r="O845" s="1" t="s">
        <v>46</v>
      </c>
      <c r="P845" s="1" t="s">
        <v>420</v>
      </c>
      <c r="Q845" s="1">
        <f xml:space="preserve"> 2018-O845</f>
        <v>2018</v>
      </c>
      <c r="R845">
        <v>409</v>
      </c>
      <c r="S845" s="1" t="s">
        <v>58</v>
      </c>
      <c r="T845" s="2">
        <f>+R845</f>
        <v>409</v>
      </c>
      <c r="U845" s="1" t="s">
        <v>93</v>
      </c>
      <c r="V845" s="1" t="s">
        <v>167</v>
      </c>
    </row>
    <row r="846" spans="1:24" x14ac:dyDescent="0.25">
      <c r="A846" s="1" t="s">
        <v>1826</v>
      </c>
      <c r="B846" s="1" t="s">
        <v>1827</v>
      </c>
      <c r="C846" s="1" t="s">
        <v>771</v>
      </c>
      <c r="D846" s="1" t="s">
        <v>1085</v>
      </c>
      <c r="F846" s="1" t="s">
        <v>773</v>
      </c>
      <c r="G846" s="1" t="s">
        <v>782</v>
      </c>
      <c r="H846" s="1" t="s">
        <v>77</v>
      </c>
      <c r="I846" s="1" t="s">
        <v>171</v>
      </c>
      <c r="J846" s="1" t="s">
        <v>6953</v>
      </c>
      <c r="K846" s="1" t="s">
        <v>44</v>
      </c>
      <c r="L846" s="1" t="s">
        <v>775</v>
      </c>
      <c r="M846" s="1" t="s">
        <v>45</v>
      </c>
      <c r="N846" s="1" t="s">
        <v>46</v>
      </c>
      <c r="O846" s="1" t="s">
        <v>46</v>
      </c>
      <c r="P846" s="1" t="s">
        <v>1186</v>
      </c>
      <c r="Q846" s="1">
        <f xml:space="preserve"> 2018-O846</f>
        <v>2018</v>
      </c>
      <c r="R846">
        <v>100</v>
      </c>
      <c r="S846" s="1" t="s">
        <v>58</v>
      </c>
      <c r="T846" s="2">
        <f>+R846</f>
        <v>100</v>
      </c>
      <c r="U846" s="1" t="s">
        <v>93</v>
      </c>
      <c r="V846" s="1" t="s">
        <v>4956</v>
      </c>
    </row>
    <row r="847" spans="1:24" x14ac:dyDescent="0.25">
      <c r="A847" s="1" t="s">
        <v>1824</v>
      </c>
      <c r="B847" s="1" t="s">
        <v>1825</v>
      </c>
      <c r="C847" s="1" t="s">
        <v>771</v>
      </c>
      <c r="D847" s="1" t="s">
        <v>772</v>
      </c>
      <c r="F847" s="1" t="s">
        <v>773</v>
      </c>
      <c r="G847" s="1" t="s">
        <v>774</v>
      </c>
      <c r="H847" s="1" t="s">
        <v>77</v>
      </c>
      <c r="I847" s="1" t="s">
        <v>43</v>
      </c>
      <c r="J847" s="1" t="s">
        <v>6954</v>
      </c>
      <c r="K847" s="1" t="s">
        <v>44</v>
      </c>
      <c r="L847" s="1" t="s">
        <v>775</v>
      </c>
      <c r="M847" s="1" t="s">
        <v>45</v>
      </c>
      <c r="N847" s="1" t="s">
        <v>46</v>
      </c>
      <c r="O847" s="1" t="s">
        <v>46</v>
      </c>
      <c r="P847" s="1" t="s">
        <v>974</v>
      </c>
      <c r="Q847" s="1">
        <f xml:space="preserve"> 2018-O847</f>
        <v>2018</v>
      </c>
      <c r="R847">
        <v>28</v>
      </c>
      <c r="S847" s="1" t="s">
        <v>58</v>
      </c>
      <c r="T847" s="2">
        <f>+R847</f>
        <v>28</v>
      </c>
      <c r="U847" s="1" t="s">
        <v>93</v>
      </c>
      <c r="V847" s="1" t="s">
        <v>83</v>
      </c>
      <c r="X847" s="1" t="s">
        <v>289</v>
      </c>
    </row>
    <row r="848" spans="1:24" x14ac:dyDescent="0.25">
      <c r="A848" s="1" t="s">
        <v>1821</v>
      </c>
      <c r="B848" s="1" t="s">
        <v>1822</v>
      </c>
      <c r="C848" s="1" t="s">
        <v>771</v>
      </c>
      <c r="D848" s="1" t="s">
        <v>1661</v>
      </c>
      <c r="F848" s="1" t="s">
        <v>773</v>
      </c>
      <c r="G848" s="1" t="s">
        <v>782</v>
      </c>
      <c r="H848" s="1" t="s">
        <v>77</v>
      </c>
      <c r="I848" s="1" t="s">
        <v>171</v>
      </c>
      <c r="J848" s="1" t="s">
        <v>6953</v>
      </c>
      <c r="K848" s="1" t="s">
        <v>44</v>
      </c>
      <c r="L848" s="1" t="s">
        <v>775</v>
      </c>
      <c r="M848" s="1" t="s">
        <v>45</v>
      </c>
      <c r="N848" s="1" t="s">
        <v>46</v>
      </c>
      <c r="O848" s="1" t="s">
        <v>46</v>
      </c>
      <c r="P848" s="1" t="s">
        <v>193</v>
      </c>
      <c r="Q848" s="1">
        <f xml:space="preserve"> 2018-O848</f>
        <v>2018</v>
      </c>
      <c r="R848">
        <v>28</v>
      </c>
      <c r="S848" s="1" t="s">
        <v>58</v>
      </c>
      <c r="T848" s="2">
        <f>+R848</f>
        <v>28</v>
      </c>
      <c r="U848" s="1" t="s">
        <v>93</v>
      </c>
      <c r="V848" s="1" t="s">
        <v>83</v>
      </c>
      <c r="X848" s="1" t="s">
        <v>264</v>
      </c>
    </row>
    <row r="849" spans="1:24" x14ac:dyDescent="0.25">
      <c r="A849" s="1" t="s">
        <v>1818</v>
      </c>
      <c r="B849" s="1" t="s">
        <v>1819</v>
      </c>
      <c r="C849" s="1" t="s">
        <v>771</v>
      </c>
      <c r="D849" s="1" t="s">
        <v>772</v>
      </c>
      <c r="F849" s="1" t="s">
        <v>773</v>
      </c>
      <c r="G849" s="1" t="s">
        <v>774</v>
      </c>
      <c r="H849" s="1" t="s">
        <v>77</v>
      </c>
      <c r="I849" s="1" t="s">
        <v>171</v>
      </c>
      <c r="J849" s="1" t="s">
        <v>6953</v>
      </c>
      <c r="K849" s="1" t="s">
        <v>44</v>
      </c>
      <c r="L849" s="1" t="s">
        <v>775</v>
      </c>
      <c r="M849" s="1" t="s">
        <v>45</v>
      </c>
      <c r="N849" s="1" t="s">
        <v>46</v>
      </c>
      <c r="P849" s="1" t="s">
        <v>1820</v>
      </c>
      <c r="Q849" s="1">
        <f xml:space="preserve"> 2018-O849</f>
        <v>2018</v>
      </c>
      <c r="R849">
        <v>28</v>
      </c>
      <c r="S849" s="1" t="s">
        <v>58</v>
      </c>
      <c r="T849" s="2">
        <f>+R849</f>
        <v>28</v>
      </c>
      <c r="U849" s="1" t="s">
        <v>93</v>
      </c>
      <c r="V849" s="1" t="s">
        <v>83</v>
      </c>
      <c r="X849" s="1" t="s">
        <v>260</v>
      </c>
    </row>
    <row r="850" spans="1:24" x14ac:dyDescent="0.25">
      <c r="A850" s="1" t="s">
        <v>1814</v>
      </c>
      <c r="B850" s="1" t="s">
        <v>1815</v>
      </c>
      <c r="C850" s="1" t="s">
        <v>771</v>
      </c>
      <c r="D850" s="1" t="s">
        <v>1779</v>
      </c>
      <c r="F850" s="1" t="s">
        <v>773</v>
      </c>
      <c r="G850" s="1" t="s">
        <v>782</v>
      </c>
      <c r="H850" s="1" t="s">
        <v>77</v>
      </c>
      <c r="I850" s="1" t="s">
        <v>43</v>
      </c>
      <c r="J850" s="1" t="s">
        <v>6954</v>
      </c>
      <c r="K850" s="1" t="s">
        <v>44</v>
      </c>
      <c r="L850" s="1" t="s">
        <v>775</v>
      </c>
      <c r="M850" s="1" t="s">
        <v>45</v>
      </c>
      <c r="N850" s="1" t="s">
        <v>46</v>
      </c>
      <c r="O850" s="1" t="s">
        <v>46</v>
      </c>
      <c r="P850" s="1" t="s">
        <v>174</v>
      </c>
      <c r="Q850" s="1">
        <f xml:space="preserve"> 2018-O850</f>
        <v>2018</v>
      </c>
      <c r="R850">
        <v>298</v>
      </c>
      <c r="S850" s="1" t="s">
        <v>58</v>
      </c>
      <c r="T850" s="2">
        <f>+R850</f>
        <v>298</v>
      </c>
      <c r="U850" s="1" t="s">
        <v>93</v>
      </c>
      <c r="V850" s="1" t="s">
        <v>167</v>
      </c>
    </row>
    <row r="851" spans="1:24" x14ac:dyDescent="0.25">
      <c r="A851" s="1" t="s">
        <v>1811</v>
      </c>
      <c r="B851" s="1" t="s">
        <v>1812</v>
      </c>
      <c r="C851" s="1" t="s">
        <v>771</v>
      </c>
      <c r="D851" s="1" t="s">
        <v>1779</v>
      </c>
      <c r="F851" s="1" t="s">
        <v>773</v>
      </c>
      <c r="G851" s="1" t="s">
        <v>782</v>
      </c>
      <c r="H851" s="1" t="s">
        <v>77</v>
      </c>
      <c r="I851" s="1" t="s">
        <v>43</v>
      </c>
      <c r="J851" s="1" t="s">
        <v>6954</v>
      </c>
      <c r="K851" s="1" t="s">
        <v>44</v>
      </c>
      <c r="L851" s="1" t="s">
        <v>775</v>
      </c>
      <c r="M851" s="1" t="s">
        <v>45</v>
      </c>
      <c r="N851" s="1" t="s">
        <v>46</v>
      </c>
      <c r="O851" s="1" t="s">
        <v>46</v>
      </c>
      <c r="P851" s="1" t="s">
        <v>1813</v>
      </c>
      <c r="Q851" s="1">
        <f xml:space="preserve"> 2018-O851</f>
        <v>2018</v>
      </c>
      <c r="R851">
        <v>28</v>
      </c>
      <c r="S851" s="1" t="s">
        <v>58</v>
      </c>
      <c r="T851" s="2">
        <f>+R851</f>
        <v>28</v>
      </c>
      <c r="U851" s="1" t="s">
        <v>93</v>
      </c>
      <c r="V851" s="1" t="s">
        <v>60</v>
      </c>
      <c r="W851" s="1" t="s">
        <v>61</v>
      </c>
    </row>
    <row r="852" spans="1:24" x14ac:dyDescent="0.25">
      <c r="A852" s="1" t="s">
        <v>1808</v>
      </c>
      <c r="B852" s="1" t="s">
        <v>1809</v>
      </c>
      <c r="C852" s="1" t="s">
        <v>771</v>
      </c>
      <c r="D852" s="1" t="s">
        <v>1779</v>
      </c>
      <c r="F852" s="1" t="s">
        <v>773</v>
      </c>
      <c r="G852" s="1" t="s">
        <v>782</v>
      </c>
      <c r="H852" s="1" t="s">
        <v>77</v>
      </c>
      <c r="I852" s="1" t="s">
        <v>43</v>
      </c>
      <c r="J852" s="1" t="s">
        <v>6954</v>
      </c>
      <c r="K852" s="1" t="s">
        <v>44</v>
      </c>
      <c r="L852" s="1" t="s">
        <v>775</v>
      </c>
      <c r="M852" s="1" t="s">
        <v>45</v>
      </c>
      <c r="N852" s="1" t="s">
        <v>46</v>
      </c>
      <c r="O852" s="1" t="s">
        <v>46</v>
      </c>
      <c r="P852" s="1" t="s">
        <v>1810</v>
      </c>
      <c r="Q852" s="1">
        <f xml:space="preserve"> 2018-O852</f>
        <v>2018</v>
      </c>
      <c r="R852">
        <v>28</v>
      </c>
      <c r="S852" s="1" t="s">
        <v>58</v>
      </c>
      <c r="T852" s="2">
        <f>+R852</f>
        <v>28</v>
      </c>
      <c r="U852" s="1" t="s">
        <v>93</v>
      </c>
      <c r="V852" s="1" t="s">
        <v>60</v>
      </c>
      <c r="W852" s="1" t="s">
        <v>2230</v>
      </c>
    </row>
    <row r="853" spans="1:24" x14ac:dyDescent="0.25">
      <c r="A853" s="1" t="s">
        <v>1805</v>
      </c>
      <c r="B853" s="1" t="s">
        <v>1806</v>
      </c>
      <c r="C853" s="1" t="s">
        <v>771</v>
      </c>
      <c r="D853" s="1" t="s">
        <v>1784</v>
      </c>
      <c r="F853" s="1" t="s">
        <v>773</v>
      </c>
      <c r="G853" s="1" t="s">
        <v>782</v>
      </c>
      <c r="H853" s="1" t="s">
        <v>77</v>
      </c>
      <c r="I853" s="1" t="s">
        <v>43</v>
      </c>
      <c r="J853" s="1" t="s">
        <v>6954</v>
      </c>
      <c r="K853" s="1" t="s">
        <v>44</v>
      </c>
      <c r="L853" s="1" t="s">
        <v>775</v>
      </c>
      <c r="M853" s="1" t="s">
        <v>45</v>
      </c>
      <c r="N853" s="1" t="s">
        <v>46</v>
      </c>
      <c r="O853" s="1" t="s">
        <v>46</v>
      </c>
      <c r="P853" s="1" t="s">
        <v>80</v>
      </c>
      <c r="Q853" s="1">
        <f xml:space="preserve"> 2018-O853</f>
        <v>2018</v>
      </c>
      <c r="R853">
        <v>40</v>
      </c>
      <c r="S853" s="1" t="s">
        <v>90</v>
      </c>
      <c r="T853" s="2">
        <f>+R853*0.0001</f>
        <v>4.0000000000000001E-3</v>
      </c>
      <c r="U853" s="1" t="s">
        <v>93</v>
      </c>
      <c r="V853" s="1" t="s">
        <v>49</v>
      </c>
    </row>
    <row r="854" spans="1:24" x14ac:dyDescent="0.25">
      <c r="A854" s="1" t="s">
        <v>1802</v>
      </c>
      <c r="B854" s="1" t="s">
        <v>1803</v>
      </c>
      <c r="C854" s="1" t="s">
        <v>771</v>
      </c>
      <c r="D854" s="1" t="s">
        <v>772</v>
      </c>
      <c r="F854" s="1" t="s">
        <v>773</v>
      </c>
      <c r="G854" s="1" t="s">
        <v>774</v>
      </c>
      <c r="H854" s="1" t="s">
        <v>77</v>
      </c>
      <c r="I854" s="1" t="s">
        <v>171</v>
      </c>
      <c r="J854" s="1" t="s">
        <v>6953</v>
      </c>
      <c r="K854" s="1" t="s">
        <v>44</v>
      </c>
      <c r="L854" s="1" t="s">
        <v>775</v>
      </c>
      <c r="M854" s="1" t="s">
        <v>45</v>
      </c>
      <c r="N854" s="1" t="s">
        <v>46</v>
      </c>
      <c r="O854" s="1" t="s">
        <v>46</v>
      </c>
      <c r="P854" s="1" t="s">
        <v>1804</v>
      </c>
      <c r="Q854" s="1">
        <f xml:space="preserve"> 2018-O854</f>
        <v>2018</v>
      </c>
      <c r="R854">
        <v>85</v>
      </c>
      <c r="S854" s="1" t="s">
        <v>90</v>
      </c>
      <c r="T854" s="2">
        <f>+R854*0.0001</f>
        <v>8.5000000000000006E-3</v>
      </c>
      <c r="U854" s="1" t="s">
        <v>93</v>
      </c>
      <c r="V854" s="1" t="s">
        <v>49</v>
      </c>
    </row>
    <row r="855" spans="1:24" x14ac:dyDescent="0.25">
      <c r="A855" s="1" t="s">
        <v>1800</v>
      </c>
      <c r="B855" s="1" t="s">
        <v>1801</v>
      </c>
      <c r="C855" s="1" t="s">
        <v>771</v>
      </c>
      <c r="D855" s="1" t="s">
        <v>1784</v>
      </c>
      <c r="F855" s="1" t="s">
        <v>773</v>
      </c>
      <c r="G855" s="1" t="s">
        <v>782</v>
      </c>
      <c r="H855" s="1" t="s">
        <v>77</v>
      </c>
      <c r="I855" s="1" t="s">
        <v>171</v>
      </c>
      <c r="J855" s="1" t="s">
        <v>6953</v>
      </c>
      <c r="K855" s="1" t="s">
        <v>44</v>
      </c>
      <c r="L855" s="1" t="s">
        <v>775</v>
      </c>
      <c r="M855" s="1" t="s">
        <v>45</v>
      </c>
      <c r="N855" s="1" t="s">
        <v>46</v>
      </c>
      <c r="P855" s="1" t="s">
        <v>149</v>
      </c>
      <c r="Q855" s="1">
        <f xml:space="preserve"> 2018-O855</f>
        <v>2018</v>
      </c>
      <c r="R855">
        <v>110</v>
      </c>
      <c r="S855" s="1" t="s">
        <v>90</v>
      </c>
      <c r="T855" s="2">
        <f>+R855*0.0001</f>
        <v>1.1000000000000001E-2</v>
      </c>
      <c r="U855" s="1" t="s">
        <v>93</v>
      </c>
      <c r="V855" s="1" t="s">
        <v>167</v>
      </c>
    </row>
    <row r="856" spans="1:24" x14ac:dyDescent="0.25">
      <c r="A856" s="1" t="s">
        <v>1797</v>
      </c>
      <c r="B856" s="1" t="s">
        <v>1798</v>
      </c>
      <c r="C856" s="1" t="s">
        <v>771</v>
      </c>
      <c r="D856" s="1" t="s">
        <v>1446</v>
      </c>
      <c r="F856" s="1" t="s">
        <v>773</v>
      </c>
      <c r="G856" s="1" t="s">
        <v>782</v>
      </c>
      <c r="H856" s="1" t="s">
        <v>77</v>
      </c>
      <c r="I856" s="1" t="s">
        <v>171</v>
      </c>
      <c r="J856" s="1" t="s">
        <v>6953</v>
      </c>
      <c r="K856" s="1" t="s">
        <v>44</v>
      </c>
      <c r="L856" s="1" t="s">
        <v>775</v>
      </c>
      <c r="M856" s="1" t="s">
        <v>45</v>
      </c>
      <c r="N856" s="1" t="s">
        <v>46</v>
      </c>
      <c r="O856" s="1" t="s">
        <v>46</v>
      </c>
      <c r="P856" s="1" t="s">
        <v>135</v>
      </c>
      <c r="Q856" s="1">
        <f xml:space="preserve"> 2018-O856</f>
        <v>2018</v>
      </c>
      <c r="R856">
        <v>250</v>
      </c>
      <c r="S856" s="1" t="s">
        <v>90</v>
      </c>
      <c r="T856" s="2">
        <f>+R856*0.0001</f>
        <v>2.5000000000000001E-2</v>
      </c>
      <c r="U856" s="1" t="s">
        <v>93</v>
      </c>
      <c r="V856" s="1" t="s">
        <v>167</v>
      </c>
    </row>
    <row r="857" spans="1:24" x14ac:dyDescent="0.25">
      <c r="A857" s="1" t="s">
        <v>1790</v>
      </c>
      <c r="B857" s="1" t="s">
        <v>1791</v>
      </c>
      <c r="C857" s="1" t="s">
        <v>771</v>
      </c>
      <c r="D857" s="1" t="s">
        <v>1784</v>
      </c>
      <c r="F857" s="1" t="s">
        <v>773</v>
      </c>
      <c r="G857" s="1" t="s">
        <v>782</v>
      </c>
      <c r="H857" s="1" t="s">
        <v>77</v>
      </c>
      <c r="I857" s="1" t="s">
        <v>43</v>
      </c>
      <c r="J857" s="1" t="s">
        <v>6954</v>
      </c>
      <c r="K857" s="1" t="s">
        <v>44</v>
      </c>
      <c r="L857" s="1" t="s">
        <v>775</v>
      </c>
      <c r="M857" s="1" t="s">
        <v>45</v>
      </c>
      <c r="N857" s="1" t="s">
        <v>46</v>
      </c>
      <c r="O857" s="1" t="s">
        <v>46</v>
      </c>
      <c r="P857" s="1" t="s">
        <v>1793</v>
      </c>
      <c r="Q857" s="1">
        <f xml:space="preserve"> 2018-O857</f>
        <v>2018</v>
      </c>
      <c r="R857">
        <v>24</v>
      </c>
      <c r="S857" s="1" t="s">
        <v>58</v>
      </c>
      <c r="T857" s="2">
        <f>+R857</f>
        <v>24</v>
      </c>
      <c r="U857" s="1" t="s">
        <v>93</v>
      </c>
      <c r="V857" s="1" t="s">
        <v>83</v>
      </c>
      <c r="X857" s="1" t="s">
        <v>289</v>
      </c>
    </row>
    <row r="858" spans="1:24" x14ac:dyDescent="0.25">
      <c r="A858" s="1" t="s">
        <v>1788</v>
      </c>
      <c r="B858" s="1" t="s">
        <v>1789</v>
      </c>
      <c r="C858" s="1" t="s">
        <v>771</v>
      </c>
      <c r="D858" s="1" t="s">
        <v>1784</v>
      </c>
      <c r="F858" s="1" t="s">
        <v>773</v>
      </c>
      <c r="G858" s="1" t="s">
        <v>782</v>
      </c>
      <c r="H858" s="1" t="s">
        <v>77</v>
      </c>
      <c r="I858" s="1" t="s">
        <v>43</v>
      </c>
      <c r="J858" s="1" t="s">
        <v>6954</v>
      </c>
      <c r="K858" s="1" t="s">
        <v>44</v>
      </c>
      <c r="L858" s="1" t="s">
        <v>775</v>
      </c>
      <c r="M858" s="1" t="s">
        <v>45</v>
      </c>
      <c r="N858" s="1" t="s">
        <v>46</v>
      </c>
      <c r="O858" s="1" t="s">
        <v>46</v>
      </c>
      <c r="P858" s="1" t="s">
        <v>174</v>
      </c>
      <c r="Q858" s="1">
        <f xml:space="preserve"> 2018-O858</f>
        <v>2018</v>
      </c>
      <c r="R858">
        <v>24</v>
      </c>
      <c r="S858" s="1" t="s">
        <v>58</v>
      </c>
      <c r="T858" s="2">
        <f>+R858</f>
        <v>24</v>
      </c>
      <c r="U858" s="1" t="s">
        <v>93</v>
      </c>
      <c r="V858" s="1" t="s">
        <v>83</v>
      </c>
      <c r="X858" s="1" t="s">
        <v>260</v>
      </c>
    </row>
    <row r="859" spans="1:24" x14ac:dyDescent="0.25">
      <c r="A859" s="1" t="s">
        <v>1786</v>
      </c>
      <c r="B859" s="1" t="s">
        <v>1787</v>
      </c>
      <c r="C859" s="1" t="s">
        <v>771</v>
      </c>
      <c r="D859" s="1" t="s">
        <v>1784</v>
      </c>
      <c r="F859" s="1" t="s">
        <v>773</v>
      </c>
      <c r="G859" s="1" t="s">
        <v>782</v>
      </c>
      <c r="H859" s="1" t="s">
        <v>77</v>
      </c>
      <c r="I859" s="1" t="s">
        <v>171</v>
      </c>
      <c r="J859" s="1" t="s">
        <v>6953</v>
      </c>
      <c r="K859" s="1" t="s">
        <v>44</v>
      </c>
      <c r="L859" s="1" t="s">
        <v>775</v>
      </c>
      <c r="M859" s="1" t="s">
        <v>45</v>
      </c>
      <c r="N859" s="1" t="s">
        <v>46</v>
      </c>
      <c r="O859" s="1" t="s">
        <v>46</v>
      </c>
      <c r="P859" s="1" t="s">
        <v>193</v>
      </c>
      <c r="Q859" s="1">
        <f xml:space="preserve"> 2018-O859</f>
        <v>2018</v>
      </c>
      <c r="R859">
        <v>24</v>
      </c>
      <c r="S859" s="1" t="s">
        <v>58</v>
      </c>
      <c r="T859" s="2">
        <f>+R859</f>
        <v>24</v>
      </c>
      <c r="U859" s="1" t="s">
        <v>93</v>
      </c>
      <c r="V859" s="1" t="s">
        <v>83</v>
      </c>
      <c r="X859" s="1" t="s">
        <v>264</v>
      </c>
    </row>
    <row r="860" spans="1:24" x14ac:dyDescent="0.25">
      <c r="A860" s="1" t="s">
        <v>1781</v>
      </c>
      <c r="B860" s="1" t="s">
        <v>1782</v>
      </c>
      <c r="C860" s="1" t="s">
        <v>771</v>
      </c>
      <c r="D860" s="1" t="s">
        <v>1784</v>
      </c>
      <c r="F860" s="1" t="s">
        <v>773</v>
      </c>
      <c r="G860" s="1" t="s">
        <v>782</v>
      </c>
      <c r="H860" s="1" t="s">
        <v>77</v>
      </c>
      <c r="I860" s="1" t="s">
        <v>171</v>
      </c>
      <c r="J860" s="1" t="s">
        <v>6953</v>
      </c>
      <c r="K860" s="1" t="s">
        <v>44</v>
      </c>
      <c r="L860" s="1" t="s">
        <v>775</v>
      </c>
      <c r="M860" s="1" t="s">
        <v>45</v>
      </c>
      <c r="N860" s="1" t="s">
        <v>46</v>
      </c>
      <c r="O860" s="1" t="s">
        <v>46</v>
      </c>
      <c r="P860" s="1" t="s">
        <v>1785</v>
      </c>
      <c r="Q860" s="1">
        <f xml:space="preserve"> 2018-O860</f>
        <v>2018</v>
      </c>
      <c r="R860">
        <v>24</v>
      </c>
      <c r="S860" s="1" t="s">
        <v>58</v>
      </c>
      <c r="T860" s="2">
        <f>+R860</f>
        <v>24</v>
      </c>
      <c r="U860" s="1" t="s">
        <v>93</v>
      </c>
      <c r="V860" s="1" t="s">
        <v>60</v>
      </c>
      <c r="W860" s="1" t="s">
        <v>61</v>
      </c>
    </row>
    <row r="861" spans="1:24" x14ac:dyDescent="0.25">
      <c r="A861" s="1" t="s">
        <v>1777</v>
      </c>
      <c r="B861" s="1" t="s">
        <v>1778</v>
      </c>
      <c r="C861" s="1" t="s">
        <v>771</v>
      </c>
      <c r="D861" s="1" t="s">
        <v>1779</v>
      </c>
      <c r="F861" s="1" t="s">
        <v>773</v>
      </c>
      <c r="G861" s="1" t="s">
        <v>782</v>
      </c>
      <c r="H861" s="1" t="s">
        <v>77</v>
      </c>
      <c r="I861" s="1" t="s">
        <v>43</v>
      </c>
      <c r="J861" s="1" t="s">
        <v>6954</v>
      </c>
      <c r="K861" s="1" t="s">
        <v>44</v>
      </c>
      <c r="L861" s="1" t="s">
        <v>775</v>
      </c>
      <c r="M861" s="1" t="s">
        <v>45</v>
      </c>
      <c r="N861" s="1" t="s">
        <v>46</v>
      </c>
      <c r="O861" s="1" t="s">
        <v>46</v>
      </c>
      <c r="P861" s="1" t="s">
        <v>1780</v>
      </c>
      <c r="Q861" s="1">
        <f xml:space="preserve"> 2018-O861</f>
        <v>2018</v>
      </c>
      <c r="R861">
        <v>381</v>
      </c>
      <c r="S861" s="1" t="s">
        <v>58</v>
      </c>
      <c r="T861" s="2">
        <f>+R861</f>
        <v>381</v>
      </c>
      <c r="U861" s="1" t="s">
        <v>93</v>
      </c>
      <c r="V861" s="1" t="s">
        <v>167</v>
      </c>
    </row>
    <row r="862" spans="1:24" x14ac:dyDescent="0.25">
      <c r="A862" s="1" t="s">
        <v>1758</v>
      </c>
      <c r="B862" s="1" t="s">
        <v>1759</v>
      </c>
      <c r="C862" s="1" t="s">
        <v>771</v>
      </c>
      <c r="D862" s="1" t="s">
        <v>1661</v>
      </c>
      <c r="F862" s="1" t="s">
        <v>773</v>
      </c>
      <c r="G862" s="1" t="s">
        <v>782</v>
      </c>
      <c r="H862" s="1" t="s">
        <v>77</v>
      </c>
      <c r="I862" s="1" t="s">
        <v>43</v>
      </c>
      <c r="J862" s="1" t="s">
        <v>6954</v>
      </c>
      <c r="K862" s="1" t="s">
        <v>44</v>
      </c>
      <c r="L862" s="1" t="s">
        <v>775</v>
      </c>
      <c r="M862" s="1" t="s">
        <v>45</v>
      </c>
      <c r="N862" s="1" t="s">
        <v>46</v>
      </c>
      <c r="O862" s="1" t="s">
        <v>46</v>
      </c>
      <c r="P862" s="1" t="s">
        <v>1760</v>
      </c>
      <c r="Q862" s="1">
        <f xml:space="preserve"> 2018-O862</f>
        <v>2018</v>
      </c>
      <c r="R862">
        <v>14.4</v>
      </c>
      <c r="S862" s="1" t="s">
        <v>90</v>
      </c>
      <c r="T862" s="2">
        <f>+R862*0.0001</f>
        <v>1.4400000000000001E-3</v>
      </c>
      <c r="U862" s="1" t="s">
        <v>93</v>
      </c>
      <c r="V862" s="1" t="s">
        <v>83</v>
      </c>
      <c r="X862" s="1" t="s">
        <v>289</v>
      </c>
    </row>
    <row r="863" spans="1:24" x14ac:dyDescent="0.25">
      <c r="A863" s="1" t="s">
        <v>1755</v>
      </c>
      <c r="B863" s="1" t="s">
        <v>1756</v>
      </c>
      <c r="C863" s="1" t="s">
        <v>771</v>
      </c>
      <c r="D863" s="1" t="s">
        <v>1661</v>
      </c>
      <c r="F863" s="1" t="s">
        <v>773</v>
      </c>
      <c r="G863" s="1" t="s">
        <v>782</v>
      </c>
      <c r="H863" s="1" t="s">
        <v>77</v>
      </c>
      <c r="I863" s="1" t="s">
        <v>43</v>
      </c>
      <c r="J863" s="1" t="s">
        <v>6954</v>
      </c>
      <c r="K863" s="1" t="s">
        <v>44</v>
      </c>
      <c r="L863" s="1" t="s">
        <v>775</v>
      </c>
      <c r="M863" s="1" t="s">
        <v>45</v>
      </c>
      <c r="N863" s="1" t="s">
        <v>46</v>
      </c>
      <c r="O863" s="1" t="s">
        <v>46</v>
      </c>
      <c r="P863" s="1" t="s">
        <v>1757</v>
      </c>
      <c r="Q863" s="1">
        <f xml:space="preserve"> 2018-O863</f>
        <v>2018</v>
      </c>
      <c r="R863">
        <v>14.4</v>
      </c>
      <c r="S863" s="1" t="s">
        <v>90</v>
      </c>
      <c r="T863" s="2">
        <f>+R863*0.0001</f>
        <v>1.4400000000000001E-3</v>
      </c>
      <c r="U863" s="1" t="s">
        <v>93</v>
      </c>
      <c r="V863" s="1" t="s">
        <v>83</v>
      </c>
      <c r="X863" s="1" t="s">
        <v>482</v>
      </c>
    </row>
    <row r="864" spans="1:24" x14ac:dyDescent="0.25">
      <c r="A864" s="1" t="s">
        <v>1752</v>
      </c>
      <c r="B864" s="1" t="s">
        <v>1753</v>
      </c>
      <c r="C864" s="1" t="s">
        <v>771</v>
      </c>
      <c r="D864" s="1" t="s">
        <v>1661</v>
      </c>
      <c r="F864" s="1" t="s">
        <v>773</v>
      </c>
      <c r="G864" s="1" t="s">
        <v>782</v>
      </c>
      <c r="H864" s="1" t="s">
        <v>77</v>
      </c>
      <c r="I864" s="1" t="s">
        <v>43</v>
      </c>
      <c r="J864" s="1" t="s">
        <v>6954</v>
      </c>
      <c r="K864" s="1" t="s">
        <v>44</v>
      </c>
      <c r="L864" s="1" t="s">
        <v>775</v>
      </c>
      <c r="M864" s="1" t="s">
        <v>45</v>
      </c>
      <c r="N864" s="1" t="s">
        <v>46</v>
      </c>
      <c r="O864" s="1" t="s">
        <v>46</v>
      </c>
      <c r="P864" s="1" t="s">
        <v>242</v>
      </c>
      <c r="Q864" s="1">
        <f xml:space="preserve"> 2018-O864</f>
        <v>2018</v>
      </c>
      <c r="R864">
        <v>14.4</v>
      </c>
      <c r="S864" s="1" t="s">
        <v>90</v>
      </c>
      <c r="T864" s="2">
        <f>+R864*0.0001</f>
        <v>1.4400000000000001E-3</v>
      </c>
      <c r="U864" s="1" t="s">
        <v>93</v>
      </c>
      <c r="V864" s="1" t="s">
        <v>83</v>
      </c>
      <c r="X864" s="1" t="s">
        <v>260</v>
      </c>
    </row>
    <row r="865" spans="1:24" x14ac:dyDescent="0.25">
      <c r="A865" s="1" t="s">
        <v>1750</v>
      </c>
      <c r="B865" s="1" t="s">
        <v>1751</v>
      </c>
      <c r="C865" s="1" t="s">
        <v>771</v>
      </c>
      <c r="D865" s="1" t="s">
        <v>1661</v>
      </c>
      <c r="F865" s="1" t="s">
        <v>773</v>
      </c>
      <c r="G865" s="1" t="s">
        <v>782</v>
      </c>
      <c r="H865" s="1" t="s">
        <v>77</v>
      </c>
      <c r="I865" s="1" t="s">
        <v>43</v>
      </c>
      <c r="J865" s="1" t="s">
        <v>6954</v>
      </c>
      <c r="K865" s="1" t="s">
        <v>44</v>
      </c>
      <c r="L865" s="1" t="s">
        <v>775</v>
      </c>
      <c r="M865" s="1" t="s">
        <v>45</v>
      </c>
      <c r="N865" s="1" t="s">
        <v>46</v>
      </c>
      <c r="O865" s="1" t="s">
        <v>46</v>
      </c>
      <c r="P865" s="1" t="s">
        <v>752</v>
      </c>
      <c r="Q865" s="1">
        <f xml:space="preserve"> 2018-O865</f>
        <v>2018</v>
      </c>
      <c r="R865">
        <v>14.4</v>
      </c>
      <c r="S865" s="1" t="s">
        <v>90</v>
      </c>
      <c r="T865" s="2">
        <f>+R865*0.0001</f>
        <v>1.4400000000000001E-3</v>
      </c>
      <c r="U865" s="1" t="s">
        <v>93</v>
      </c>
      <c r="V865" s="1" t="s">
        <v>83</v>
      </c>
      <c r="X865" s="1" t="s">
        <v>264</v>
      </c>
    </row>
    <row r="866" spans="1:24" x14ac:dyDescent="0.25">
      <c r="A866" s="1" t="s">
        <v>1748</v>
      </c>
      <c r="B866" s="1" t="s">
        <v>1749</v>
      </c>
      <c r="C866" s="1" t="s">
        <v>771</v>
      </c>
      <c r="D866" s="1" t="s">
        <v>1661</v>
      </c>
      <c r="F866" s="1" t="s">
        <v>773</v>
      </c>
      <c r="G866" s="1" t="s">
        <v>782</v>
      </c>
      <c r="H866" s="1" t="s">
        <v>77</v>
      </c>
      <c r="I866" s="1" t="s">
        <v>171</v>
      </c>
      <c r="J866" s="1" t="s">
        <v>6953</v>
      </c>
      <c r="K866" s="1" t="s">
        <v>44</v>
      </c>
      <c r="L866" s="1" t="s">
        <v>775</v>
      </c>
      <c r="M866" s="1" t="s">
        <v>45</v>
      </c>
      <c r="N866" s="1" t="s">
        <v>46</v>
      </c>
      <c r="P866" s="1" t="s">
        <v>193</v>
      </c>
      <c r="Q866" s="1">
        <f xml:space="preserve"> 2018-O866</f>
        <v>2018</v>
      </c>
      <c r="R866">
        <v>14.4</v>
      </c>
      <c r="S866" s="1" t="s">
        <v>90</v>
      </c>
      <c r="T866" s="2">
        <f>+R866*0.0001</f>
        <v>1.4400000000000001E-3</v>
      </c>
      <c r="U866" s="1" t="s">
        <v>93</v>
      </c>
      <c r="V866" s="1" t="s">
        <v>4956</v>
      </c>
    </row>
    <row r="867" spans="1:24" x14ac:dyDescent="0.25">
      <c r="A867" s="1" t="s">
        <v>1740</v>
      </c>
      <c r="B867" s="1" t="s">
        <v>1741</v>
      </c>
      <c r="C867" s="1" t="s">
        <v>771</v>
      </c>
      <c r="D867" s="1" t="s">
        <v>1639</v>
      </c>
      <c r="F867" s="1" t="s">
        <v>773</v>
      </c>
      <c r="G867" s="1" t="s">
        <v>774</v>
      </c>
      <c r="H867" s="1" t="s">
        <v>77</v>
      </c>
      <c r="I867" s="1" t="s">
        <v>171</v>
      </c>
      <c r="J867" s="1" t="s">
        <v>6953</v>
      </c>
      <c r="K867" s="1" t="s">
        <v>44</v>
      </c>
      <c r="L867" s="1" t="s">
        <v>775</v>
      </c>
      <c r="M867" s="1" t="s">
        <v>45</v>
      </c>
      <c r="N867" s="1" t="s">
        <v>46</v>
      </c>
      <c r="O867" s="1" t="s">
        <v>46</v>
      </c>
      <c r="P867" s="1" t="s">
        <v>752</v>
      </c>
      <c r="Q867" s="1">
        <f xml:space="preserve"> 2018-O867</f>
        <v>2018</v>
      </c>
      <c r="R867">
        <v>14.7</v>
      </c>
      <c r="S867" s="1" t="s">
        <v>90</v>
      </c>
      <c r="T867" s="2">
        <f>+R867*0.0001</f>
        <v>1.47E-3</v>
      </c>
      <c r="U867" s="1" t="s">
        <v>93</v>
      </c>
      <c r="V867" s="1" t="s">
        <v>83</v>
      </c>
      <c r="X867" s="1" t="s">
        <v>289</v>
      </c>
    </row>
    <row r="868" spans="1:24" x14ac:dyDescent="0.25">
      <c r="A868" s="1" t="s">
        <v>1734</v>
      </c>
      <c r="B868" s="1" t="s">
        <v>1735</v>
      </c>
      <c r="C868" s="1" t="s">
        <v>771</v>
      </c>
      <c r="D868" s="1" t="s">
        <v>772</v>
      </c>
      <c r="F868" s="1" t="s">
        <v>773</v>
      </c>
      <c r="G868" s="1" t="s">
        <v>774</v>
      </c>
      <c r="H868" s="1" t="s">
        <v>77</v>
      </c>
      <c r="I868" s="1" t="s">
        <v>43</v>
      </c>
      <c r="J868" s="1" t="s">
        <v>6954</v>
      </c>
      <c r="K868" s="1" t="s">
        <v>44</v>
      </c>
      <c r="L868" s="1" t="s">
        <v>775</v>
      </c>
      <c r="M868" s="1" t="s">
        <v>45</v>
      </c>
      <c r="N868" s="1" t="s">
        <v>46</v>
      </c>
      <c r="O868" s="1" t="s">
        <v>46</v>
      </c>
      <c r="P868" s="1" t="s">
        <v>1737</v>
      </c>
      <c r="Q868" s="1">
        <f xml:space="preserve"> 2018-O868</f>
        <v>2018</v>
      </c>
      <c r="R868">
        <v>14.7</v>
      </c>
      <c r="S868" s="1" t="s">
        <v>58</v>
      </c>
      <c r="T868" s="2">
        <f>+R868</f>
        <v>14.7</v>
      </c>
      <c r="U868" s="1" t="s">
        <v>93</v>
      </c>
      <c r="V868" s="1" t="s">
        <v>83</v>
      </c>
      <c r="X868" s="1" t="s">
        <v>482</v>
      </c>
    </row>
    <row r="869" spans="1:24" x14ac:dyDescent="0.25">
      <c r="A869" s="1" t="s">
        <v>1726</v>
      </c>
      <c r="B869" s="1" t="s">
        <v>1727</v>
      </c>
      <c r="C869" s="1" t="s">
        <v>771</v>
      </c>
      <c r="D869" s="1" t="s">
        <v>772</v>
      </c>
      <c r="F869" s="1" t="s">
        <v>773</v>
      </c>
      <c r="G869" s="1" t="s">
        <v>774</v>
      </c>
      <c r="H869" s="1" t="s">
        <v>77</v>
      </c>
      <c r="I869" s="1" t="s">
        <v>171</v>
      </c>
      <c r="J869" s="1" t="s">
        <v>6953</v>
      </c>
      <c r="K869" s="1" t="s">
        <v>44</v>
      </c>
      <c r="L869" s="1" t="s">
        <v>775</v>
      </c>
      <c r="M869" s="1" t="s">
        <v>45</v>
      </c>
      <c r="N869" s="1" t="s">
        <v>46</v>
      </c>
      <c r="O869" s="1" t="s">
        <v>46</v>
      </c>
      <c r="P869" s="1" t="s">
        <v>80</v>
      </c>
      <c r="Q869" s="1">
        <f xml:space="preserve"> 2018-O869</f>
        <v>2018</v>
      </c>
      <c r="R869">
        <v>14.7</v>
      </c>
      <c r="S869" s="1" t="s">
        <v>58</v>
      </c>
      <c r="T869" s="2">
        <f>+R869</f>
        <v>14.7</v>
      </c>
      <c r="U869" s="1" t="s">
        <v>93</v>
      </c>
      <c r="V869" s="1" t="s">
        <v>83</v>
      </c>
      <c r="X869" s="1" t="s">
        <v>264</v>
      </c>
    </row>
    <row r="870" spans="1:24" x14ac:dyDescent="0.25">
      <c r="A870" s="1" t="s">
        <v>1723</v>
      </c>
      <c r="B870" s="1" t="s">
        <v>1724</v>
      </c>
      <c r="C870" s="1" t="s">
        <v>771</v>
      </c>
      <c r="D870" s="1" t="s">
        <v>1661</v>
      </c>
      <c r="F870" s="1" t="s">
        <v>773</v>
      </c>
      <c r="G870" s="1" t="s">
        <v>782</v>
      </c>
      <c r="H870" s="1" t="s">
        <v>77</v>
      </c>
      <c r="I870" s="1" t="s">
        <v>43</v>
      </c>
      <c r="J870" s="1" t="s">
        <v>6954</v>
      </c>
      <c r="K870" s="1" t="s">
        <v>44</v>
      </c>
      <c r="L870" s="1" t="s">
        <v>775</v>
      </c>
      <c r="M870" s="1" t="s">
        <v>45</v>
      </c>
      <c r="N870" s="1" t="s">
        <v>46</v>
      </c>
      <c r="P870" s="1" t="s">
        <v>1725</v>
      </c>
      <c r="Q870" s="1">
        <f xml:space="preserve"> 2018-O870</f>
        <v>2018</v>
      </c>
      <c r="R870">
        <v>14.7</v>
      </c>
      <c r="S870" s="1" t="s">
        <v>90</v>
      </c>
      <c r="T870" s="2">
        <f>+R870*0.0001</f>
        <v>1.47E-3</v>
      </c>
      <c r="U870" s="1" t="s">
        <v>93</v>
      </c>
      <c r="V870" s="1" t="s">
        <v>60</v>
      </c>
      <c r="W870" s="1" t="s">
        <v>61</v>
      </c>
    </row>
    <row r="871" spans="1:24" x14ac:dyDescent="0.25">
      <c r="A871" s="1" t="s">
        <v>1721</v>
      </c>
      <c r="B871" s="1" t="s">
        <v>1722</v>
      </c>
      <c r="C871" s="1" t="s">
        <v>771</v>
      </c>
      <c r="D871" s="1" t="s">
        <v>1661</v>
      </c>
      <c r="F871" s="1" t="s">
        <v>773</v>
      </c>
      <c r="G871" s="1" t="s">
        <v>782</v>
      </c>
      <c r="H871" s="1" t="s">
        <v>77</v>
      </c>
      <c r="I871" s="1" t="s">
        <v>171</v>
      </c>
      <c r="J871" s="1" t="s">
        <v>6953</v>
      </c>
      <c r="K871" s="1" t="s">
        <v>44</v>
      </c>
      <c r="L871" s="1" t="s">
        <v>775</v>
      </c>
      <c r="M871" s="1" t="s">
        <v>45</v>
      </c>
      <c r="N871" s="1" t="s">
        <v>46</v>
      </c>
      <c r="P871" s="1" t="s">
        <v>193</v>
      </c>
      <c r="Q871" s="1">
        <f xml:space="preserve"> 2018-O871</f>
        <v>2018</v>
      </c>
      <c r="R871">
        <v>324</v>
      </c>
      <c r="S871" s="1" t="s">
        <v>90</v>
      </c>
      <c r="T871" s="2">
        <f>+R871*0.0001</f>
        <v>3.2399999999999998E-2</v>
      </c>
      <c r="U871" s="1" t="s">
        <v>93</v>
      </c>
      <c r="V871" s="1" t="s">
        <v>167</v>
      </c>
    </row>
    <row r="872" spans="1:24" x14ac:dyDescent="0.25">
      <c r="A872" s="1" t="s">
        <v>1718</v>
      </c>
      <c r="B872" s="1" t="s">
        <v>1719</v>
      </c>
      <c r="C872" s="1" t="s">
        <v>771</v>
      </c>
      <c r="D872" s="1" t="s">
        <v>772</v>
      </c>
      <c r="F872" s="1" t="s">
        <v>773</v>
      </c>
      <c r="G872" s="1" t="s">
        <v>774</v>
      </c>
      <c r="H872" s="1" t="s">
        <v>77</v>
      </c>
      <c r="I872" s="1" t="s">
        <v>43</v>
      </c>
      <c r="J872" s="1" t="s">
        <v>6954</v>
      </c>
      <c r="K872" s="1" t="s">
        <v>44</v>
      </c>
      <c r="L872" s="1" t="s">
        <v>775</v>
      </c>
      <c r="M872" s="1" t="s">
        <v>45</v>
      </c>
      <c r="N872" s="1" t="s">
        <v>46</v>
      </c>
      <c r="O872" s="1" t="s">
        <v>46</v>
      </c>
      <c r="P872" s="1" t="s">
        <v>1703</v>
      </c>
      <c r="Q872" s="1">
        <f xml:space="preserve"> 2018-O872</f>
        <v>2018</v>
      </c>
      <c r="R872">
        <v>80</v>
      </c>
      <c r="S872" s="1" t="s">
        <v>90</v>
      </c>
      <c r="T872" s="2">
        <f>+R872*0.0001</f>
        <v>8.0000000000000002E-3</v>
      </c>
      <c r="U872" s="1" t="s">
        <v>93</v>
      </c>
      <c r="V872" s="1" t="s">
        <v>49</v>
      </c>
    </row>
    <row r="873" spans="1:24" x14ac:dyDescent="0.25">
      <c r="A873" s="1" t="s">
        <v>1709</v>
      </c>
      <c r="B873" s="1" t="s">
        <v>1710</v>
      </c>
      <c r="C873" s="1" t="s">
        <v>771</v>
      </c>
      <c r="D873" s="1" t="s">
        <v>794</v>
      </c>
      <c r="F873" s="1" t="s">
        <v>773</v>
      </c>
      <c r="G873" s="1" t="s">
        <v>782</v>
      </c>
      <c r="H873" s="1" t="s">
        <v>77</v>
      </c>
      <c r="I873" s="1" t="s">
        <v>43</v>
      </c>
      <c r="J873" s="1" t="s">
        <v>6954</v>
      </c>
      <c r="K873" s="1" t="s">
        <v>44</v>
      </c>
      <c r="L873" s="1" t="s">
        <v>775</v>
      </c>
      <c r="M873" s="1" t="s">
        <v>45</v>
      </c>
      <c r="N873" s="1" t="s">
        <v>46</v>
      </c>
      <c r="O873" s="1" t="s">
        <v>46</v>
      </c>
      <c r="P873" s="1" t="s">
        <v>1712</v>
      </c>
      <c r="Q873" s="1">
        <f xml:space="preserve"> 2018-O873</f>
        <v>2018</v>
      </c>
    </row>
    <row r="874" spans="1:24" x14ac:dyDescent="0.25">
      <c r="A874" s="1" t="s">
        <v>1707</v>
      </c>
      <c r="B874" s="1" t="s">
        <v>1708</v>
      </c>
      <c r="C874" s="1" t="s">
        <v>771</v>
      </c>
      <c r="D874" s="1" t="s">
        <v>794</v>
      </c>
      <c r="F874" s="1" t="s">
        <v>773</v>
      </c>
      <c r="G874" s="1" t="s">
        <v>782</v>
      </c>
      <c r="H874" s="1" t="s">
        <v>77</v>
      </c>
      <c r="I874" s="1" t="s">
        <v>171</v>
      </c>
      <c r="J874" s="1" t="s">
        <v>6953</v>
      </c>
      <c r="K874" s="1" t="s">
        <v>44</v>
      </c>
      <c r="L874" s="1" t="s">
        <v>775</v>
      </c>
      <c r="M874" s="1" t="s">
        <v>45</v>
      </c>
      <c r="N874" s="1" t="s">
        <v>46</v>
      </c>
      <c r="O874" s="1" t="s">
        <v>46</v>
      </c>
      <c r="P874" s="1" t="s">
        <v>38</v>
      </c>
      <c r="Q874" s="1">
        <f xml:space="preserve"> 2018-O874</f>
        <v>2018</v>
      </c>
      <c r="R874">
        <v>100</v>
      </c>
      <c r="S874" s="1" t="s">
        <v>90</v>
      </c>
      <c r="T874" s="2">
        <f>+R874*0.0001</f>
        <v>0.01</v>
      </c>
      <c r="U874" s="1" t="s">
        <v>93</v>
      </c>
      <c r="V874" s="1" t="s">
        <v>49</v>
      </c>
    </row>
    <row r="875" spans="1:24" x14ac:dyDescent="0.25">
      <c r="A875" s="1" t="s">
        <v>1700</v>
      </c>
      <c r="B875" s="1" t="s">
        <v>1701</v>
      </c>
      <c r="C875" s="1" t="s">
        <v>771</v>
      </c>
      <c r="D875" s="1" t="s">
        <v>1661</v>
      </c>
      <c r="F875" s="1" t="s">
        <v>773</v>
      </c>
      <c r="G875" s="1" t="s">
        <v>782</v>
      </c>
      <c r="H875" s="1" t="s">
        <v>77</v>
      </c>
      <c r="I875" s="1" t="s">
        <v>43</v>
      </c>
      <c r="J875" s="1" t="s">
        <v>6954</v>
      </c>
      <c r="K875" s="1" t="s">
        <v>44</v>
      </c>
      <c r="L875" s="1" t="s">
        <v>775</v>
      </c>
      <c r="M875" s="1" t="s">
        <v>45</v>
      </c>
      <c r="N875" s="1" t="s">
        <v>46</v>
      </c>
      <c r="O875" s="1" t="s">
        <v>46</v>
      </c>
      <c r="P875" s="1" t="s">
        <v>1703</v>
      </c>
      <c r="Q875" s="1">
        <f xml:space="preserve"> 2018-O875</f>
        <v>2018</v>
      </c>
      <c r="R875">
        <v>24</v>
      </c>
      <c r="S875" s="1" t="s">
        <v>90</v>
      </c>
      <c r="T875" s="2">
        <f>+R875*0.0001</f>
        <v>2.4000000000000002E-3</v>
      </c>
      <c r="U875" s="1" t="s">
        <v>93</v>
      </c>
      <c r="V875" s="1" t="s">
        <v>49</v>
      </c>
    </row>
    <row r="876" spans="1:24" x14ac:dyDescent="0.25">
      <c r="A876" s="1" t="s">
        <v>1687</v>
      </c>
      <c r="B876" s="1" t="s">
        <v>1688</v>
      </c>
      <c r="C876" s="1" t="s">
        <v>771</v>
      </c>
      <c r="D876" s="1" t="s">
        <v>772</v>
      </c>
      <c r="F876" s="1" t="s">
        <v>773</v>
      </c>
      <c r="G876" s="1" t="s">
        <v>774</v>
      </c>
      <c r="H876" s="1" t="s">
        <v>77</v>
      </c>
      <c r="I876" s="1" t="s">
        <v>43</v>
      </c>
      <c r="J876" s="1" t="s">
        <v>6954</v>
      </c>
      <c r="K876" s="1" t="s">
        <v>44</v>
      </c>
      <c r="L876" s="1" t="s">
        <v>775</v>
      </c>
      <c r="M876" s="1" t="s">
        <v>45</v>
      </c>
      <c r="N876" s="1" t="s">
        <v>46</v>
      </c>
      <c r="O876" s="1" t="s">
        <v>46</v>
      </c>
      <c r="P876" s="1" t="s">
        <v>1689</v>
      </c>
      <c r="Q876" s="1">
        <f xml:space="preserve"> 2018-O876</f>
        <v>2018</v>
      </c>
      <c r="R876">
        <v>36</v>
      </c>
      <c r="S876" s="1" t="s">
        <v>90</v>
      </c>
      <c r="T876" s="2">
        <f>+R876*0.0001</f>
        <v>3.6000000000000003E-3</v>
      </c>
      <c r="U876" s="1" t="s">
        <v>93</v>
      </c>
      <c r="V876" s="1" t="s">
        <v>49</v>
      </c>
    </row>
    <row r="877" spans="1:24" x14ac:dyDescent="0.25">
      <c r="A877" s="1" t="s">
        <v>1680</v>
      </c>
      <c r="B877" s="1" t="s">
        <v>1681</v>
      </c>
      <c r="C877" s="1" t="s">
        <v>771</v>
      </c>
      <c r="D877" s="1" t="s">
        <v>772</v>
      </c>
      <c r="F877" s="1" t="s">
        <v>773</v>
      </c>
      <c r="G877" s="1" t="s">
        <v>774</v>
      </c>
      <c r="H877" s="1" t="s">
        <v>77</v>
      </c>
      <c r="I877" s="1" t="s">
        <v>43</v>
      </c>
      <c r="J877" s="1" t="s">
        <v>6954</v>
      </c>
      <c r="K877" s="1" t="s">
        <v>44</v>
      </c>
      <c r="L877" s="1" t="s">
        <v>775</v>
      </c>
      <c r="M877" s="1" t="s">
        <v>45</v>
      </c>
      <c r="N877" s="1" t="s">
        <v>46</v>
      </c>
      <c r="O877" s="1" t="s">
        <v>46</v>
      </c>
      <c r="P877" s="1" t="s">
        <v>1683</v>
      </c>
      <c r="Q877" s="1">
        <f xml:space="preserve"> 2018-O877</f>
        <v>2018</v>
      </c>
      <c r="R877">
        <v>300</v>
      </c>
      <c r="S877" s="1" t="s">
        <v>90</v>
      </c>
      <c r="T877" s="2">
        <f>+R877*0.0001</f>
        <v>3.0000000000000002E-2</v>
      </c>
      <c r="U877" s="1" t="s">
        <v>93</v>
      </c>
      <c r="V877" s="1" t="s">
        <v>167</v>
      </c>
    </row>
    <row r="878" spans="1:24" x14ac:dyDescent="0.25">
      <c r="A878" s="1" t="s">
        <v>1675</v>
      </c>
      <c r="B878" s="1" t="s">
        <v>1676</v>
      </c>
      <c r="C878" s="1" t="s">
        <v>771</v>
      </c>
      <c r="D878" s="1" t="s">
        <v>772</v>
      </c>
      <c r="F878" s="1" t="s">
        <v>773</v>
      </c>
      <c r="G878" s="1" t="s">
        <v>774</v>
      </c>
      <c r="H878" s="1" t="s">
        <v>77</v>
      </c>
      <c r="I878" s="1" t="s">
        <v>171</v>
      </c>
      <c r="J878" s="1" t="s">
        <v>6953</v>
      </c>
      <c r="K878" s="1" t="s">
        <v>44</v>
      </c>
      <c r="L878" s="1" t="s">
        <v>775</v>
      </c>
      <c r="M878" s="1" t="s">
        <v>45</v>
      </c>
      <c r="N878" s="1" t="s">
        <v>46</v>
      </c>
      <c r="P878" s="1" t="s">
        <v>74</v>
      </c>
      <c r="Q878" s="1">
        <f xml:space="preserve"> 2018-O878</f>
        <v>2018</v>
      </c>
      <c r="R878">
        <v>38</v>
      </c>
      <c r="S878" s="1" t="s">
        <v>58</v>
      </c>
      <c r="T878" s="2">
        <f>+R878</f>
        <v>38</v>
      </c>
      <c r="U878" s="1" t="s">
        <v>93</v>
      </c>
      <c r="V878" s="1" t="s">
        <v>83</v>
      </c>
      <c r="X878" s="1" t="s">
        <v>264</v>
      </c>
    </row>
    <row r="879" spans="1:24" x14ac:dyDescent="0.25">
      <c r="A879" s="1" t="s">
        <v>1672</v>
      </c>
      <c r="B879" s="1" t="s">
        <v>1673</v>
      </c>
      <c r="C879" s="1" t="s">
        <v>771</v>
      </c>
      <c r="D879" s="1" t="s">
        <v>1661</v>
      </c>
      <c r="F879" s="1" t="s">
        <v>773</v>
      </c>
      <c r="G879" s="1" t="s">
        <v>782</v>
      </c>
      <c r="H879" s="1" t="s">
        <v>77</v>
      </c>
      <c r="I879" s="1" t="s">
        <v>171</v>
      </c>
      <c r="J879" s="1" t="s">
        <v>6953</v>
      </c>
      <c r="K879" s="1" t="s">
        <v>44</v>
      </c>
      <c r="L879" s="1" t="s">
        <v>775</v>
      </c>
      <c r="M879" s="1" t="s">
        <v>45</v>
      </c>
      <c r="N879" s="1" t="s">
        <v>46</v>
      </c>
      <c r="O879" s="1" t="s">
        <v>46</v>
      </c>
      <c r="P879" s="1" t="s">
        <v>1674</v>
      </c>
      <c r="Q879" s="1">
        <f xml:space="preserve"> 2018-O879</f>
        <v>2018</v>
      </c>
      <c r="R879">
        <v>38</v>
      </c>
      <c r="S879" s="1" t="s">
        <v>58</v>
      </c>
      <c r="T879" s="2">
        <f>+R879</f>
        <v>38</v>
      </c>
      <c r="U879" s="1" t="s">
        <v>93</v>
      </c>
      <c r="V879" s="1" t="s">
        <v>83</v>
      </c>
      <c r="X879" s="1" t="s">
        <v>260</v>
      </c>
    </row>
    <row r="880" spans="1:24" x14ac:dyDescent="0.25">
      <c r="A880" s="1" t="s">
        <v>1669</v>
      </c>
      <c r="B880" s="1" t="s">
        <v>1670</v>
      </c>
      <c r="C880" s="1" t="s">
        <v>771</v>
      </c>
      <c r="D880" s="1" t="s">
        <v>1639</v>
      </c>
      <c r="F880" s="1" t="s">
        <v>773</v>
      </c>
      <c r="G880" s="1" t="s">
        <v>774</v>
      </c>
      <c r="H880" s="1" t="s">
        <v>77</v>
      </c>
      <c r="I880" s="1" t="s">
        <v>43</v>
      </c>
      <c r="J880" s="1" t="s">
        <v>6954</v>
      </c>
      <c r="K880" s="1" t="s">
        <v>44</v>
      </c>
      <c r="L880" s="1" t="s">
        <v>775</v>
      </c>
      <c r="M880" s="1" t="s">
        <v>45</v>
      </c>
      <c r="N880" s="1" t="s">
        <v>46</v>
      </c>
      <c r="O880" s="1" t="s">
        <v>46</v>
      </c>
      <c r="P880" s="1" t="s">
        <v>1671</v>
      </c>
      <c r="Q880" s="1">
        <f xml:space="preserve"> 2018-O880</f>
        <v>2018</v>
      </c>
      <c r="R880">
        <v>38</v>
      </c>
      <c r="S880" s="1" t="s">
        <v>58</v>
      </c>
      <c r="T880" s="2">
        <f>+R880</f>
        <v>38</v>
      </c>
      <c r="U880" s="1" t="s">
        <v>93</v>
      </c>
      <c r="V880" s="1" t="s">
        <v>60</v>
      </c>
      <c r="W880" s="1" t="s">
        <v>61</v>
      </c>
    </row>
    <row r="881" spans="1:24" x14ac:dyDescent="0.25">
      <c r="A881" s="1" t="s">
        <v>1665</v>
      </c>
      <c r="B881" s="1" t="s">
        <v>1666</v>
      </c>
      <c r="C881" s="1" t="s">
        <v>771</v>
      </c>
      <c r="D881" s="1" t="s">
        <v>1668</v>
      </c>
      <c r="F881" s="1" t="s">
        <v>773</v>
      </c>
      <c r="G881" s="1" t="s">
        <v>782</v>
      </c>
      <c r="H881" s="1" t="s">
        <v>77</v>
      </c>
      <c r="I881" s="1" t="s">
        <v>78</v>
      </c>
      <c r="J881" s="1" t="s">
        <v>78</v>
      </c>
      <c r="K881" s="1" t="s">
        <v>44</v>
      </c>
      <c r="L881" s="1" t="s">
        <v>775</v>
      </c>
      <c r="M881" s="1" t="s">
        <v>45</v>
      </c>
      <c r="N881" s="1" t="s">
        <v>46</v>
      </c>
      <c r="O881" s="1" t="s">
        <v>46</v>
      </c>
      <c r="P881" s="1" t="s">
        <v>124</v>
      </c>
      <c r="Q881" s="1">
        <f xml:space="preserve"> 2018-O881</f>
        <v>2018</v>
      </c>
      <c r="R881">
        <v>38</v>
      </c>
      <c r="S881" s="1" t="s">
        <v>58</v>
      </c>
      <c r="T881" s="2">
        <f>+R881</f>
        <v>38</v>
      </c>
      <c r="U881" s="1" t="s">
        <v>93</v>
      </c>
      <c r="V881" s="1" t="s">
        <v>60</v>
      </c>
      <c r="W881" s="1" t="s">
        <v>303</v>
      </c>
    </row>
    <row r="882" spans="1:24" x14ac:dyDescent="0.25">
      <c r="A882" s="1" t="s">
        <v>1663</v>
      </c>
      <c r="B882" s="1" t="s">
        <v>1664</v>
      </c>
      <c r="C882" s="1" t="s">
        <v>771</v>
      </c>
      <c r="D882" s="1" t="s">
        <v>1661</v>
      </c>
      <c r="F882" s="1" t="s">
        <v>773</v>
      </c>
      <c r="G882" s="1" t="s">
        <v>782</v>
      </c>
      <c r="H882" s="1" t="s">
        <v>77</v>
      </c>
      <c r="I882" s="1" t="s">
        <v>43</v>
      </c>
      <c r="J882" s="1" t="s">
        <v>6954</v>
      </c>
      <c r="K882" s="1" t="s">
        <v>44</v>
      </c>
      <c r="L882" s="1" t="s">
        <v>775</v>
      </c>
      <c r="M882" s="1" t="s">
        <v>45</v>
      </c>
      <c r="N882" s="1" t="s">
        <v>46</v>
      </c>
      <c r="O882" s="1" t="s">
        <v>46</v>
      </c>
      <c r="P882" s="1" t="s">
        <v>174</v>
      </c>
      <c r="Q882" s="1">
        <f xml:space="preserve"> 2018-O882</f>
        <v>2018</v>
      </c>
      <c r="R882">
        <v>216</v>
      </c>
      <c r="S882" s="1" t="s">
        <v>58</v>
      </c>
      <c r="T882" s="2">
        <f>+R882</f>
        <v>216</v>
      </c>
      <c r="U882" s="1" t="s">
        <v>93</v>
      </c>
      <c r="V882" s="1" t="s">
        <v>167</v>
      </c>
    </row>
    <row r="883" spans="1:24" x14ac:dyDescent="0.25">
      <c r="A883" s="1" t="s">
        <v>1659</v>
      </c>
      <c r="B883" s="1" t="s">
        <v>1660</v>
      </c>
      <c r="C883" s="1" t="s">
        <v>771</v>
      </c>
      <c r="D883" s="1" t="s">
        <v>1661</v>
      </c>
      <c r="F883" s="1" t="s">
        <v>773</v>
      </c>
      <c r="G883" s="1" t="s">
        <v>782</v>
      </c>
      <c r="H883" s="1" t="s">
        <v>77</v>
      </c>
      <c r="I883" s="1" t="s">
        <v>43</v>
      </c>
      <c r="J883" s="1" t="s">
        <v>6954</v>
      </c>
      <c r="K883" s="1" t="s">
        <v>44</v>
      </c>
      <c r="L883" s="1" t="s">
        <v>775</v>
      </c>
      <c r="M883" s="1" t="s">
        <v>45</v>
      </c>
      <c r="N883" s="1" t="s">
        <v>46</v>
      </c>
      <c r="O883" s="1" t="s">
        <v>46</v>
      </c>
      <c r="P883" s="1" t="s">
        <v>1662</v>
      </c>
      <c r="Q883" s="1">
        <f xml:space="preserve"> 2018-O883</f>
        <v>2018</v>
      </c>
      <c r="R883">
        <v>7.1</v>
      </c>
      <c r="S883" s="1" t="s">
        <v>58</v>
      </c>
      <c r="T883" s="2">
        <f>+R883</f>
        <v>7.1</v>
      </c>
      <c r="U883" s="1" t="s">
        <v>93</v>
      </c>
      <c r="V883" s="1" t="s">
        <v>83</v>
      </c>
      <c r="X883" s="1" t="s">
        <v>264</v>
      </c>
    </row>
    <row r="884" spans="1:24" x14ac:dyDescent="0.25">
      <c r="A884" s="1" t="s">
        <v>1652</v>
      </c>
      <c r="B884" s="1" t="s">
        <v>1653</v>
      </c>
      <c r="C884" s="1" t="s">
        <v>771</v>
      </c>
      <c r="D884" s="1" t="s">
        <v>772</v>
      </c>
      <c r="F884" s="1" t="s">
        <v>773</v>
      </c>
      <c r="G884" s="1" t="s">
        <v>774</v>
      </c>
      <c r="H884" s="1" t="s">
        <v>77</v>
      </c>
      <c r="I884" s="1" t="s">
        <v>171</v>
      </c>
      <c r="J884" s="1" t="s">
        <v>6953</v>
      </c>
      <c r="K884" s="1" t="s">
        <v>44</v>
      </c>
      <c r="L884" s="1" t="s">
        <v>775</v>
      </c>
      <c r="M884" s="1" t="s">
        <v>45</v>
      </c>
      <c r="N884" s="1" t="s">
        <v>46</v>
      </c>
      <c r="O884" s="1" t="s">
        <v>46</v>
      </c>
      <c r="P884" s="1" t="s">
        <v>193</v>
      </c>
      <c r="Q884" s="1">
        <f xml:space="preserve"> 2018-O884</f>
        <v>2018</v>
      </c>
      <c r="R884">
        <v>7.1</v>
      </c>
      <c r="S884" s="1" t="s">
        <v>58</v>
      </c>
      <c r="T884" s="2">
        <f>+R884</f>
        <v>7.1</v>
      </c>
      <c r="U884" s="1" t="s">
        <v>93</v>
      </c>
      <c r="V884" s="1" t="s">
        <v>83</v>
      </c>
      <c r="X884" s="1" t="s">
        <v>260</v>
      </c>
    </row>
    <row r="885" spans="1:24" x14ac:dyDescent="0.25">
      <c r="A885" s="1" t="s">
        <v>1650</v>
      </c>
      <c r="B885" s="1" t="s">
        <v>1651</v>
      </c>
      <c r="C885" s="1" t="s">
        <v>771</v>
      </c>
      <c r="D885" s="1" t="s">
        <v>1446</v>
      </c>
      <c r="F885" s="1" t="s">
        <v>773</v>
      </c>
      <c r="G885" s="1" t="s">
        <v>782</v>
      </c>
      <c r="H885" s="1" t="s">
        <v>77</v>
      </c>
      <c r="I885" s="1" t="s">
        <v>171</v>
      </c>
      <c r="J885" s="1" t="s">
        <v>6953</v>
      </c>
      <c r="K885" s="1" t="s">
        <v>44</v>
      </c>
      <c r="L885" s="1" t="s">
        <v>775</v>
      </c>
      <c r="M885" s="1" t="s">
        <v>45</v>
      </c>
      <c r="N885" s="1" t="s">
        <v>46</v>
      </c>
      <c r="O885" s="1" t="s">
        <v>46</v>
      </c>
      <c r="P885" s="1" t="s">
        <v>80</v>
      </c>
      <c r="Q885" s="1">
        <f xml:space="preserve"> 2018-O885</f>
        <v>2018</v>
      </c>
      <c r="R885">
        <v>7.1</v>
      </c>
      <c r="S885" s="1" t="s">
        <v>58</v>
      </c>
      <c r="T885" s="2">
        <f>+R885</f>
        <v>7.1</v>
      </c>
      <c r="U885" s="1" t="s">
        <v>93</v>
      </c>
      <c r="V885" s="1" t="s">
        <v>83</v>
      </c>
      <c r="X885" s="1" t="s">
        <v>289</v>
      </c>
    </row>
    <row r="886" spans="1:24" x14ac:dyDescent="0.25">
      <c r="A886" s="1" t="s">
        <v>1644</v>
      </c>
      <c r="B886" s="1" t="s">
        <v>1645</v>
      </c>
      <c r="C886" s="1" t="s">
        <v>771</v>
      </c>
      <c r="D886" s="1" t="s">
        <v>772</v>
      </c>
      <c r="F886" s="1" t="s">
        <v>773</v>
      </c>
      <c r="G886" s="1" t="s">
        <v>774</v>
      </c>
      <c r="H886" s="1" t="s">
        <v>77</v>
      </c>
      <c r="I886" s="1" t="s">
        <v>43</v>
      </c>
      <c r="J886" s="1" t="s">
        <v>6954</v>
      </c>
      <c r="K886" s="1" t="s">
        <v>44</v>
      </c>
      <c r="L886" s="1" t="s">
        <v>775</v>
      </c>
      <c r="M886" s="1" t="s">
        <v>45</v>
      </c>
      <c r="N886" s="1" t="s">
        <v>46</v>
      </c>
      <c r="O886" s="1" t="s">
        <v>46</v>
      </c>
      <c r="P886" s="1" t="s">
        <v>213</v>
      </c>
      <c r="Q886" s="1">
        <f xml:space="preserve"> 2018-O886</f>
        <v>2018</v>
      </c>
      <c r="R886">
        <v>7.1</v>
      </c>
      <c r="S886" s="1" t="s">
        <v>58</v>
      </c>
      <c r="T886" s="2">
        <f>+R886</f>
        <v>7.1</v>
      </c>
      <c r="U886" s="1" t="s">
        <v>93</v>
      </c>
      <c r="V886" s="1" t="s">
        <v>83</v>
      </c>
      <c r="X886" s="1" t="s">
        <v>482</v>
      </c>
    </row>
    <row r="887" spans="1:24" x14ac:dyDescent="0.25">
      <c r="A887" s="1" t="s">
        <v>1642</v>
      </c>
      <c r="B887" s="1" t="s">
        <v>1643</v>
      </c>
      <c r="C887" s="1" t="s">
        <v>771</v>
      </c>
      <c r="D887" s="1" t="s">
        <v>772</v>
      </c>
      <c r="F887" s="1" t="s">
        <v>773</v>
      </c>
      <c r="G887" s="1" t="s">
        <v>774</v>
      </c>
      <c r="H887" s="1" t="s">
        <v>77</v>
      </c>
      <c r="I887" s="1" t="s">
        <v>43</v>
      </c>
      <c r="J887" s="1" t="s">
        <v>6954</v>
      </c>
      <c r="K887" s="1" t="s">
        <v>44</v>
      </c>
      <c r="L887" s="1" t="s">
        <v>775</v>
      </c>
      <c r="M887" s="1" t="s">
        <v>45</v>
      </c>
      <c r="N887" s="1" t="s">
        <v>46</v>
      </c>
      <c r="O887" s="1" t="s">
        <v>46</v>
      </c>
      <c r="P887" s="1" t="s">
        <v>220</v>
      </c>
      <c r="Q887" s="1">
        <f xml:space="preserve"> 2018-O887</f>
        <v>2018</v>
      </c>
      <c r="R887">
        <v>7.1</v>
      </c>
      <c r="S887" s="1" t="s">
        <v>58</v>
      </c>
      <c r="T887" s="2">
        <f>+R887</f>
        <v>7.1</v>
      </c>
      <c r="U887" s="1" t="s">
        <v>93</v>
      </c>
      <c r="V887" s="1" t="s">
        <v>60</v>
      </c>
      <c r="W887" s="1" t="s">
        <v>61</v>
      </c>
    </row>
    <row r="888" spans="1:24" x14ac:dyDescent="0.25">
      <c r="A888" s="1" t="s">
        <v>1640</v>
      </c>
      <c r="B888" s="1" t="s">
        <v>1641</v>
      </c>
      <c r="C888" s="1" t="s">
        <v>771</v>
      </c>
      <c r="D888" s="1" t="s">
        <v>1639</v>
      </c>
      <c r="F888" s="1" t="s">
        <v>773</v>
      </c>
      <c r="G888" s="1" t="s">
        <v>774</v>
      </c>
      <c r="H888" s="1" t="s">
        <v>77</v>
      </c>
      <c r="I888" s="1" t="s">
        <v>171</v>
      </c>
      <c r="J888" s="1" t="s">
        <v>6953</v>
      </c>
      <c r="K888" s="1" t="s">
        <v>44</v>
      </c>
      <c r="L888" s="1" t="s">
        <v>775</v>
      </c>
      <c r="M888" s="1" t="s">
        <v>45</v>
      </c>
      <c r="N888" s="1" t="s">
        <v>46</v>
      </c>
      <c r="P888" s="1" t="s">
        <v>193</v>
      </c>
      <c r="Q888" s="1">
        <f xml:space="preserve"> 2018-O888</f>
        <v>2018</v>
      </c>
      <c r="R888">
        <v>7.1</v>
      </c>
      <c r="S888" s="1" t="s">
        <v>58</v>
      </c>
      <c r="T888" s="2">
        <f>+R888</f>
        <v>7.1</v>
      </c>
      <c r="U888" s="1" t="s">
        <v>93</v>
      </c>
      <c r="V888" s="1" t="s">
        <v>60</v>
      </c>
      <c r="W888" s="1" t="s">
        <v>303</v>
      </c>
    </row>
    <row r="889" spans="1:24" x14ac:dyDescent="0.25">
      <c r="A889" s="1" t="s">
        <v>1636</v>
      </c>
      <c r="B889" s="1" t="s">
        <v>1637</v>
      </c>
      <c r="C889" s="1" t="s">
        <v>771</v>
      </c>
      <c r="D889" s="1" t="s">
        <v>1639</v>
      </c>
      <c r="F889" s="1" t="s">
        <v>773</v>
      </c>
      <c r="G889" s="1" t="s">
        <v>774</v>
      </c>
      <c r="H889" s="1" t="s">
        <v>77</v>
      </c>
      <c r="I889" s="1" t="s">
        <v>43</v>
      </c>
      <c r="J889" s="1" t="s">
        <v>6954</v>
      </c>
      <c r="K889" s="1" t="s">
        <v>44</v>
      </c>
      <c r="L889" s="1" t="s">
        <v>775</v>
      </c>
      <c r="M889" s="1" t="s">
        <v>45</v>
      </c>
      <c r="N889" s="1" t="s">
        <v>46</v>
      </c>
      <c r="P889" s="1" t="s">
        <v>193</v>
      </c>
      <c r="Q889" s="1">
        <f xml:space="preserve"> 2018-O889</f>
        <v>2018</v>
      </c>
      <c r="R889">
        <v>7.1</v>
      </c>
      <c r="S889" s="1" t="s">
        <v>58</v>
      </c>
      <c r="T889" s="2">
        <f>+R889</f>
        <v>7.1</v>
      </c>
      <c r="U889" s="1" t="s">
        <v>93</v>
      </c>
      <c r="V889" s="1" t="s">
        <v>60</v>
      </c>
      <c r="W889" s="1" t="s">
        <v>2230</v>
      </c>
    </row>
    <row r="890" spans="1:24" x14ac:dyDescent="0.25">
      <c r="A890" s="1" t="s">
        <v>1634</v>
      </c>
      <c r="B890" s="1" t="s">
        <v>1635</v>
      </c>
      <c r="C890" s="1" t="s">
        <v>771</v>
      </c>
      <c r="D890" s="1" t="s">
        <v>1446</v>
      </c>
      <c r="F890" s="1" t="s">
        <v>773</v>
      </c>
      <c r="G890" s="1" t="s">
        <v>782</v>
      </c>
      <c r="H890" s="1" t="s">
        <v>77</v>
      </c>
      <c r="I890" s="1" t="s">
        <v>43</v>
      </c>
      <c r="J890" s="1" t="s">
        <v>6954</v>
      </c>
      <c r="K890" s="1" t="s">
        <v>44</v>
      </c>
      <c r="L890" s="1" t="s">
        <v>775</v>
      </c>
      <c r="M890" s="1" t="s">
        <v>45</v>
      </c>
      <c r="N890" s="1" t="s">
        <v>46</v>
      </c>
      <c r="O890" s="1" t="s">
        <v>46</v>
      </c>
      <c r="P890" s="1" t="s">
        <v>242</v>
      </c>
      <c r="Q890" s="1">
        <f xml:space="preserve"> 2018-O890</f>
        <v>2018</v>
      </c>
      <c r="R890">
        <v>150</v>
      </c>
      <c r="S890" s="1" t="s">
        <v>58</v>
      </c>
      <c r="T890" s="2">
        <f>+R890</f>
        <v>150</v>
      </c>
      <c r="U890" s="1" t="s">
        <v>93</v>
      </c>
      <c r="V890" s="1" t="s">
        <v>167</v>
      </c>
    </row>
    <row r="891" spans="1:24" x14ac:dyDescent="0.25">
      <c r="A891" s="1" t="s">
        <v>1631</v>
      </c>
      <c r="B891" s="1" t="s">
        <v>1632</v>
      </c>
      <c r="C891" s="1" t="s">
        <v>771</v>
      </c>
      <c r="D891" s="1" t="s">
        <v>1075</v>
      </c>
      <c r="F891" s="1" t="s">
        <v>773</v>
      </c>
      <c r="G891" s="1" t="s">
        <v>774</v>
      </c>
      <c r="H891" s="1" t="s">
        <v>77</v>
      </c>
      <c r="I891" s="1" t="s">
        <v>171</v>
      </c>
      <c r="J891" s="1" t="s">
        <v>6953</v>
      </c>
      <c r="K891" s="1" t="s">
        <v>44</v>
      </c>
      <c r="L891" s="1" t="s">
        <v>775</v>
      </c>
      <c r="M891" s="1" t="s">
        <v>45</v>
      </c>
      <c r="N891" s="1" t="s">
        <v>46</v>
      </c>
      <c r="P891" s="1" t="s">
        <v>193</v>
      </c>
      <c r="Q891" s="1">
        <f xml:space="preserve"> 2018-O891</f>
        <v>2018</v>
      </c>
      <c r="R891">
        <v>21.6</v>
      </c>
      <c r="S891" s="1" t="s">
        <v>58</v>
      </c>
      <c r="T891" s="2">
        <f>+R891</f>
        <v>21.6</v>
      </c>
      <c r="U891" s="1" t="s">
        <v>93</v>
      </c>
      <c r="V891" s="1" t="s">
        <v>83</v>
      </c>
      <c r="X891" s="1" t="s">
        <v>264</v>
      </c>
    </row>
    <row r="892" spans="1:24" x14ac:dyDescent="0.25">
      <c r="A892" s="1" t="s">
        <v>1628</v>
      </c>
      <c r="B892" s="1" t="s">
        <v>1629</v>
      </c>
      <c r="C892" s="1" t="s">
        <v>771</v>
      </c>
      <c r="D892" s="1" t="s">
        <v>1075</v>
      </c>
      <c r="F892" s="1" t="s">
        <v>773</v>
      </c>
      <c r="G892" s="1" t="s">
        <v>774</v>
      </c>
      <c r="H892" s="1" t="s">
        <v>77</v>
      </c>
      <c r="I892" s="1" t="s">
        <v>171</v>
      </c>
      <c r="J892" s="1" t="s">
        <v>6953</v>
      </c>
      <c r="K892" s="1" t="s">
        <v>44</v>
      </c>
      <c r="L892" s="1" t="s">
        <v>775</v>
      </c>
      <c r="M892" s="1" t="s">
        <v>45</v>
      </c>
      <c r="N892" s="1" t="s">
        <v>46</v>
      </c>
      <c r="P892" s="1" t="s">
        <v>193</v>
      </c>
      <c r="Q892" s="1">
        <f xml:space="preserve"> 2018-O892</f>
        <v>2018</v>
      </c>
      <c r="R892">
        <v>21.6</v>
      </c>
      <c r="S892" s="1" t="s">
        <v>58</v>
      </c>
      <c r="T892" s="2">
        <f>+R892</f>
        <v>21.6</v>
      </c>
      <c r="U892" s="1" t="s">
        <v>93</v>
      </c>
      <c r="V892" s="1" t="s">
        <v>83</v>
      </c>
      <c r="X892" s="1" t="s">
        <v>260</v>
      </c>
    </row>
    <row r="893" spans="1:24" x14ac:dyDescent="0.25">
      <c r="A893" s="1" t="s">
        <v>1626</v>
      </c>
      <c r="B893" s="1" t="s">
        <v>1627</v>
      </c>
      <c r="C893" s="1" t="s">
        <v>771</v>
      </c>
      <c r="D893" s="1" t="s">
        <v>772</v>
      </c>
      <c r="F893" s="1" t="s">
        <v>773</v>
      </c>
      <c r="G893" s="1" t="s">
        <v>774</v>
      </c>
      <c r="H893" s="1" t="s">
        <v>77</v>
      </c>
      <c r="I893" s="1" t="s">
        <v>171</v>
      </c>
      <c r="J893" s="1" t="s">
        <v>6953</v>
      </c>
      <c r="K893" s="1" t="s">
        <v>44</v>
      </c>
      <c r="L893" s="1" t="s">
        <v>775</v>
      </c>
      <c r="M893" s="1" t="s">
        <v>45</v>
      </c>
      <c r="N893" s="1" t="s">
        <v>46</v>
      </c>
      <c r="P893" s="1" t="s">
        <v>193</v>
      </c>
      <c r="Q893" s="1">
        <f xml:space="preserve"> 2018-O893</f>
        <v>2018</v>
      </c>
      <c r="R893">
        <v>21.6</v>
      </c>
      <c r="S893" s="1" t="s">
        <v>58</v>
      </c>
      <c r="T893" s="2">
        <f>+R893</f>
        <v>21.6</v>
      </c>
      <c r="U893" s="1" t="s">
        <v>93</v>
      </c>
      <c r="V893" s="1" t="s">
        <v>83</v>
      </c>
      <c r="X893" s="1" t="s">
        <v>482</v>
      </c>
    </row>
    <row r="894" spans="1:24" x14ac:dyDescent="0.25">
      <c r="A894" s="1" t="s">
        <v>1622</v>
      </c>
      <c r="B894" s="1" t="s">
        <v>1623</v>
      </c>
      <c r="C894" s="1" t="s">
        <v>771</v>
      </c>
      <c r="D894" s="1" t="s">
        <v>1492</v>
      </c>
      <c r="F894" s="1" t="s">
        <v>773</v>
      </c>
      <c r="G894" s="1" t="s">
        <v>782</v>
      </c>
      <c r="H894" s="1" t="s">
        <v>77</v>
      </c>
      <c r="I894" s="1" t="s">
        <v>171</v>
      </c>
      <c r="J894" s="1" t="s">
        <v>6953</v>
      </c>
      <c r="K894" s="1" t="s">
        <v>44</v>
      </c>
      <c r="L894" s="1" t="s">
        <v>775</v>
      </c>
      <c r="M894" s="1" t="s">
        <v>45</v>
      </c>
      <c r="N894" s="1" t="s">
        <v>46</v>
      </c>
      <c r="O894" s="1" t="s">
        <v>46</v>
      </c>
      <c r="P894" s="1" t="s">
        <v>1625</v>
      </c>
      <c r="Q894" s="1">
        <f xml:space="preserve"> 2018-O894</f>
        <v>2018</v>
      </c>
      <c r="R894">
        <v>21.6</v>
      </c>
      <c r="S894" s="1" t="s">
        <v>58</v>
      </c>
      <c r="T894" s="2">
        <f>+R894</f>
        <v>21.6</v>
      </c>
      <c r="U894" s="1" t="s">
        <v>93</v>
      </c>
      <c r="V894" s="1" t="s">
        <v>60</v>
      </c>
      <c r="W894" s="1" t="s">
        <v>61</v>
      </c>
    </row>
    <row r="895" spans="1:24" x14ac:dyDescent="0.25">
      <c r="A895" s="1" t="s">
        <v>1618</v>
      </c>
      <c r="B895" s="1" t="s">
        <v>1619</v>
      </c>
      <c r="C895" s="1" t="s">
        <v>771</v>
      </c>
      <c r="D895" s="1" t="s">
        <v>1492</v>
      </c>
      <c r="F895" s="1" t="s">
        <v>773</v>
      </c>
      <c r="G895" s="1" t="s">
        <v>782</v>
      </c>
      <c r="H895" s="1" t="s">
        <v>77</v>
      </c>
      <c r="I895" s="1" t="s">
        <v>43</v>
      </c>
      <c r="J895" s="1" t="s">
        <v>6954</v>
      </c>
      <c r="K895" s="1" t="s">
        <v>44</v>
      </c>
      <c r="L895" s="1" t="s">
        <v>775</v>
      </c>
      <c r="M895" s="1" t="s">
        <v>45</v>
      </c>
      <c r="N895" s="1" t="s">
        <v>46</v>
      </c>
      <c r="O895" s="1" t="s">
        <v>46</v>
      </c>
      <c r="P895" s="1" t="s">
        <v>1621</v>
      </c>
      <c r="Q895" s="1">
        <f xml:space="preserve"> 2018-O895</f>
        <v>2018</v>
      </c>
      <c r="R895">
        <v>21.6</v>
      </c>
      <c r="S895" s="1" t="s">
        <v>58</v>
      </c>
      <c r="T895" s="2">
        <f>+R895</f>
        <v>21.6</v>
      </c>
      <c r="U895" s="1" t="s">
        <v>93</v>
      </c>
      <c r="V895" s="1" t="s">
        <v>60</v>
      </c>
      <c r="W895" s="1" t="s">
        <v>303</v>
      </c>
    </row>
    <row r="896" spans="1:24" x14ac:dyDescent="0.25">
      <c r="A896" s="1" t="s">
        <v>1615</v>
      </c>
      <c r="B896" s="1" t="s">
        <v>1616</v>
      </c>
      <c r="C896" s="1" t="s">
        <v>771</v>
      </c>
      <c r="D896" s="1" t="s">
        <v>1492</v>
      </c>
      <c r="F896" s="1" t="s">
        <v>773</v>
      </c>
      <c r="G896" s="1" t="s">
        <v>782</v>
      </c>
      <c r="H896" s="1" t="s">
        <v>77</v>
      </c>
      <c r="I896" s="1" t="s">
        <v>78</v>
      </c>
      <c r="J896" s="1" t="s">
        <v>78</v>
      </c>
      <c r="K896" s="1" t="s">
        <v>44</v>
      </c>
      <c r="L896" s="1" t="s">
        <v>775</v>
      </c>
      <c r="M896" s="1" t="s">
        <v>45</v>
      </c>
      <c r="N896" s="1" t="s">
        <v>46</v>
      </c>
      <c r="O896" s="1" t="s">
        <v>46</v>
      </c>
      <c r="P896" s="1" t="s">
        <v>1617</v>
      </c>
      <c r="Q896" s="1">
        <f xml:space="preserve"> 2018-O896</f>
        <v>2018</v>
      </c>
      <c r="R896">
        <v>98</v>
      </c>
      <c r="S896" s="1" t="s">
        <v>58</v>
      </c>
      <c r="T896" s="2">
        <f>+R896</f>
        <v>98</v>
      </c>
      <c r="U896" s="1" t="s">
        <v>93</v>
      </c>
      <c r="V896" s="1" t="s">
        <v>167</v>
      </c>
    </row>
    <row r="897" spans="1:24" x14ac:dyDescent="0.25">
      <c r="A897" s="1" t="s">
        <v>1613</v>
      </c>
      <c r="B897" s="1" t="s">
        <v>1614</v>
      </c>
      <c r="C897" s="1" t="s">
        <v>771</v>
      </c>
      <c r="D897" s="1" t="s">
        <v>1492</v>
      </c>
      <c r="F897" s="1" t="s">
        <v>773</v>
      </c>
      <c r="G897" s="1" t="s">
        <v>782</v>
      </c>
      <c r="H897" s="1" t="s">
        <v>77</v>
      </c>
      <c r="I897" s="1" t="s">
        <v>171</v>
      </c>
      <c r="J897" s="1" t="s">
        <v>6953</v>
      </c>
      <c r="K897" s="1" t="s">
        <v>44</v>
      </c>
      <c r="L897" s="1" t="s">
        <v>775</v>
      </c>
      <c r="M897" s="1" t="s">
        <v>45</v>
      </c>
      <c r="N897" s="1" t="s">
        <v>46</v>
      </c>
      <c r="O897" s="1" t="s">
        <v>46</v>
      </c>
      <c r="P897" s="1" t="s">
        <v>872</v>
      </c>
      <c r="Q897" s="1">
        <f xml:space="preserve"> 2018-O897</f>
        <v>2018</v>
      </c>
      <c r="R897">
        <v>15.75</v>
      </c>
      <c r="S897" s="1" t="s">
        <v>58</v>
      </c>
      <c r="T897" s="2">
        <f>+R897</f>
        <v>15.75</v>
      </c>
      <c r="U897" s="1" t="s">
        <v>93</v>
      </c>
      <c r="V897" s="1" t="s">
        <v>83</v>
      </c>
      <c r="X897" s="1" t="s">
        <v>264</v>
      </c>
    </row>
    <row r="898" spans="1:24" x14ac:dyDescent="0.25">
      <c r="A898" s="1" t="s">
        <v>1609</v>
      </c>
      <c r="B898" s="1" t="s">
        <v>1610</v>
      </c>
      <c r="C898" s="1" t="s">
        <v>771</v>
      </c>
      <c r="D898" s="1" t="s">
        <v>1492</v>
      </c>
      <c r="F898" s="1" t="s">
        <v>773</v>
      </c>
      <c r="G898" s="1" t="s">
        <v>782</v>
      </c>
      <c r="H898" s="1" t="s">
        <v>77</v>
      </c>
      <c r="I898" s="1" t="s">
        <v>43</v>
      </c>
      <c r="J898" s="1" t="s">
        <v>6954</v>
      </c>
      <c r="K898" s="1" t="s">
        <v>44</v>
      </c>
      <c r="L898" s="1" t="s">
        <v>775</v>
      </c>
      <c r="M898" s="1" t="s">
        <v>45</v>
      </c>
      <c r="N898" s="1" t="s">
        <v>46</v>
      </c>
      <c r="O898" s="1" t="s">
        <v>46</v>
      </c>
      <c r="P898" s="1" t="s">
        <v>1612</v>
      </c>
      <c r="Q898" s="1">
        <f xml:space="preserve"> 2018-O898</f>
        <v>2018</v>
      </c>
      <c r="R898">
        <v>15.75</v>
      </c>
      <c r="S898" s="1" t="s">
        <v>58</v>
      </c>
      <c r="T898" s="2">
        <f>+R898</f>
        <v>15.75</v>
      </c>
      <c r="U898" s="1" t="s">
        <v>93</v>
      </c>
      <c r="V898" s="1" t="s">
        <v>83</v>
      </c>
      <c r="X898" s="1" t="s">
        <v>289</v>
      </c>
    </row>
    <row r="899" spans="1:24" x14ac:dyDescent="0.25">
      <c r="A899" s="1" t="s">
        <v>1605</v>
      </c>
      <c r="B899" s="1" t="s">
        <v>1606</v>
      </c>
      <c r="C899" s="1" t="s">
        <v>771</v>
      </c>
      <c r="D899" s="1" t="s">
        <v>1492</v>
      </c>
      <c r="F899" s="1" t="s">
        <v>773</v>
      </c>
      <c r="G899" s="1" t="s">
        <v>782</v>
      </c>
      <c r="H899" s="1" t="s">
        <v>77</v>
      </c>
      <c r="I899" s="1" t="s">
        <v>171</v>
      </c>
      <c r="J899" s="1" t="s">
        <v>6953</v>
      </c>
      <c r="K899" s="1" t="s">
        <v>44</v>
      </c>
      <c r="L899" s="1" t="s">
        <v>775</v>
      </c>
      <c r="M899" s="1" t="s">
        <v>45</v>
      </c>
      <c r="N899" s="1" t="s">
        <v>46</v>
      </c>
      <c r="O899" s="1" t="s">
        <v>46</v>
      </c>
      <c r="P899" s="1" t="s">
        <v>1608</v>
      </c>
      <c r="Q899" s="1">
        <f xml:space="preserve"> 2018-O899</f>
        <v>2018</v>
      </c>
      <c r="R899">
        <v>15.75</v>
      </c>
      <c r="S899" s="1" t="s">
        <v>58</v>
      </c>
      <c r="T899" s="2">
        <f>+R899</f>
        <v>15.75</v>
      </c>
      <c r="U899" s="1" t="s">
        <v>93</v>
      </c>
      <c r="V899" s="1" t="s">
        <v>83</v>
      </c>
      <c r="X899" s="1" t="s">
        <v>482</v>
      </c>
    </row>
    <row r="900" spans="1:24" x14ac:dyDescent="0.25">
      <c r="A900" s="1" t="s">
        <v>1603</v>
      </c>
      <c r="B900" s="1" t="s">
        <v>1604</v>
      </c>
      <c r="C900" s="1" t="s">
        <v>771</v>
      </c>
      <c r="D900" s="1" t="s">
        <v>1492</v>
      </c>
      <c r="F900" s="1" t="s">
        <v>773</v>
      </c>
      <c r="G900" s="1" t="s">
        <v>782</v>
      </c>
      <c r="H900" s="1" t="s">
        <v>77</v>
      </c>
      <c r="I900" s="1" t="s">
        <v>171</v>
      </c>
      <c r="J900" s="1" t="s">
        <v>6953</v>
      </c>
      <c r="K900" s="1" t="s">
        <v>44</v>
      </c>
      <c r="L900" s="1" t="s">
        <v>775</v>
      </c>
      <c r="M900" s="1" t="s">
        <v>45</v>
      </c>
      <c r="N900" s="1" t="s">
        <v>46</v>
      </c>
      <c r="O900" s="1" t="s">
        <v>46</v>
      </c>
      <c r="P900" s="1" t="s">
        <v>222</v>
      </c>
      <c r="Q900" s="1">
        <f xml:space="preserve"> 2018-O900</f>
        <v>2018</v>
      </c>
      <c r="R900">
        <v>15.75</v>
      </c>
      <c r="S900" s="1" t="s">
        <v>58</v>
      </c>
      <c r="T900" s="2">
        <f>+R900</f>
        <v>15.75</v>
      </c>
      <c r="U900" s="1" t="s">
        <v>93</v>
      </c>
      <c r="V900" s="1" t="s">
        <v>83</v>
      </c>
      <c r="X900" s="1" t="s">
        <v>260</v>
      </c>
    </row>
    <row r="901" spans="1:24" x14ac:dyDescent="0.25">
      <c r="A901" s="1" t="s">
        <v>1600</v>
      </c>
      <c r="B901" s="1" t="s">
        <v>1601</v>
      </c>
      <c r="C901" s="1" t="s">
        <v>771</v>
      </c>
      <c r="D901" s="1" t="s">
        <v>1492</v>
      </c>
      <c r="F901" s="1" t="s">
        <v>773</v>
      </c>
      <c r="G901" s="1" t="s">
        <v>782</v>
      </c>
      <c r="H901" s="1" t="s">
        <v>77</v>
      </c>
      <c r="I901" s="1" t="s">
        <v>43</v>
      </c>
      <c r="J901" s="1" t="s">
        <v>6954</v>
      </c>
      <c r="K901" s="1" t="s">
        <v>44</v>
      </c>
      <c r="L901" s="1" t="s">
        <v>775</v>
      </c>
      <c r="M901" s="1" t="s">
        <v>45</v>
      </c>
      <c r="N901" s="1" t="s">
        <v>46</v>
      </c>
      <c r="O901" s="1" t="s">
        <v>46</v>
      </c>
      <c r="P901" s="1" t="s">
        <v>132</v>
      </c>
      <c r="Q901" s="1">
        <f xml:space="preserve"> 2018-O901</f>
        <v>2018</v>
      </c>
      <c r="R901">
        <v>15.75</v>
      </c>
      <c r="S901" s="1" t="s">
        <v>58</v>
      </c>
      <c r="T901" s="2">
        <f>+R901</f>
        <v>15.75</v>
      </c>
      <c r="U901" s="1" t="s">
        <v>93</v>
      </c>
      <c r="V901" s="1" t="s">
        <v>60</v>
      </c>
      <c r="W901" s="1" t="s">
        <v>61</v>
      </c>
    </row>
    <row r="902" spans="1:24" x14ac:dyDescent="0.25">
      <c r="A902" s="1" t="s">
        <v>1597</v>
      </c>
      <c r="B902" s="1" t="s">
        <v>1598</v>
      </c>
      <c r="C902" s="1" t="s">
        <v>771</v>
      </c>
      <c r="D902" s="1" t="s">
        <v>1492</v>
      </c>
      <c r="F902" s="1" t="s">
        <v>773</v>
      </c>
      <c r="G902" s="1" t="s">
        <v>782</v>
      </c>
      <c r="H902" s="1" t="s">
        <v>77</v>
      </c>
      <c r="I902" s="1" t="s">
        <v>43</v>
      </c>
      <c r="J902" s="1" t="s">
        <v>6954</v>
      </c>
      <c r="K902" s="1" t="s">
        <v>44</v>
      </c>
      <c r="L902" s="1" t="s">
        <v>775</v>
      </c>
      <c r="M902" s="1" t="s">
        <v>45</v>
      </c>
      <c r="N902" s="1" t="s">
        <v>46</v>
      </c>
      <c r="O902" s="1" t="s">
        <v>46</v>
      </c>
      <c r="P902" s="1" t="s">
        <v>138</v>
      </c>
      <c r="Q902" s="1">
        <f xml:space="preserve"> 2018-O902</f>
        <v>2018</v>
      </c>
      <c r="R902">
        <v>15.75</v>
      </c>
      <c r="S902" s="1" t="s">
        <v>58</v>
      </c>
      <c r="T902" s="2">
        <f>+R902</f>
        <v>15.75</v>
      </c>
      <c r="U902" s="1" t="s">
        <v>93</v>
      </c>
      <c r="V902" s="1" t="s">
        <v>60</v>
      </c>
      <c r="W902" s="1" t="s">
        <v>303</v>
      </c>
    </row>
    <row r="903" spans="1:24" x14ac:dyDescent="0.25">
      <c r="A903" s="1" t="s">
        <v>1591</v>
      </c>
      <c r="B903" s="1" t="s">
        <v>1592</v>
      </c>
      <c r="C903" s="1" t="s">
        <v>771</v>
      </c>
      <c r="D903" s="1" t="s">
        <v>1492</v>
      </c>
      <c r="F903" s="1" t="s">
        <v>773</v>
      </c>
      <c r="G903" s="1" t="s">
        <v>782</v>
      </c>
      <c r="H903" s="1" t="s">
        <v>77</v>
      </c>
      <c r="I903" s="1" t="s">
        <v>171</v>
      </c>
      <c r="J903" s="1" t="s">
        <v>6953</v>
      </c>
      <c r="K903" s="1" t="s">
        <v>44</v>
      </c>
      <c r="L903" s="1" t="s">
        <v>775</v>
      </c>
      <c r="M903" s="1" t="s">
        <v>45</v>
      </c>
      <c r="N903" s="1" t="s">
        <v>46</v>
      </c>
      <c r="O903" s="1" t="s">
        <v>46</v>
      </c>
      <c r="P903" s="1" t="s">
        <v>1593</v>
      </c>
      <c r="Q903" s="1">
        <f xml:space="preserve"> 2018-O903</f>
        <v>2018</v>
      </c>
      <c r="R903">
        <v>15.75</v>
      </c>
      <c r="S903" s="1" t="s">
        <v>58</v>
      </c>
      <c r="T903" s="2">
        <f>+R903</f>
        <v>15.75</v>
      </c>
      <c r="U903" s="1" t="s">
        <v>93</v>
      </c>
      <c r="V903" s="1" t="s">
        <v>60</v>
      </c>
      <c r="W903" s="1" t="s">
        <v>2200</v>
      </c>
    </row>
    <row r="904" spans="1:24" x14ac:dyDescent="0.25">
      <c r="A904" s="1" t="s">
        <v>1587</v>
      </c>
      <c r="B904" s="1" t="s">
        <v>1588</v>
      </c>
      <c r="C904" s="1" t="s">
        <v>771</v>
      </c>
      <c r="D904" s="1" t="s">
        <v>1069</v>
      </c>
      <c r="F904" s="1" t="s">
        <v>773</v>
      </c>
      <c r="G904" s="1" t="s">
        <v>782</v>
      </c>
      <c r="H904" s="1" t="s">
        <v>77</v>
      </c>
      <c r="I904" s="1" t="s">
        <v>171</v>
      </c>
      <c r="J904" s="1" t="s">
        <v>6953</v>
      </c>
      <c r="K904" s="1" t="s">
        <v>44</v>
      </c>
      <c r="L904" s="1" t="s">
        <v>775</v>
      </c>
      <c r="M904" s="1" t="s">
        <v>45</v>
      </c>
      <c r="N904" s="1" t="s">
        <v>46</v>
      </c>
      <c r="O904" s="1" t="s">
        <v>46</v>
      </c>
      <c r="P904" s="1" t="s">
        <v>1590</v>
      </c>
      <c r="Q904" s="1">
        <f xml:space="preserve"> 2018-O904</f>
        <v>2018</v>
      </c>
      <c r="R904">
        <v>15.75</v>
      </c>
      <c r="S904" s="1" t="s">
        <v>58</v>
      </c>
      <c r="T904" s="2">
        <f>+R904</f>
        <v>15.75</v>
      </c>
      <c r="U904" s="1" t="s">
        <v>93</v>
      </c>
      <c r="V904" s="1" t="s">
        <v>60</v>
      </c>
      <c r="W904" s="1" t="s">
        <v>2230</v>
      </c>
    </row>
    <row r="905" spans="1:24" x14ac:dyDescent="0.25">
      <c r="A905" s="1" t="s">
        <v>1583</v>
      </c>
      <c r="B905" s="1" t="s">
        <v>1584</v>
      </c>
      <c r="C905" s="1" t="s">
        <v>771</v>
      </c>
      <c r="D905" s="1" t="s">
        <v>1492</v>
      </c>
      <c r="F905" s="1" t="s">
        <v>773</v>
      </c>
      <c r="G905" s="1" t="s">
        <v>782</v>
      </c>
      <c r="H905" s="1" t="s">
        <v>77</v>
      </c>
      <c r="I905" s="1" t="s">
        <v>43</v>
      </c>
      <c r="J905" s="1" t="s">
        <v>6954</v>
      </c>
      <c r="K905" s="1" t="s">
        <v>44</v>
      </c>
      <c r="L905" s="1" t="s">
        <v>775</v>
      </c>
      <c r="M905" s="1" t="s">
        <v>45</v>
      </c>
      <c r="N905" s="1" t="s">
        <v>46</v>
      </c>
      <c r="O905" s="1" t="s">
        <v>46</v>
      </c>
      <c r="P905" s="1" t="s">
        <v>495</v>
      </c>
      <c r="Q905" s="1">
        <f xml:space="preserve"> 2018-O905</f>
        <v>2018</v>
      </c>
      <c r="R905">
        <v>100</v>
      </c>
      <c r="S905" s="1" t="s">
        <v>58</v>
      </c>
      <c r="T905" s="2">
        <f>+R905</f>
        <v>100</v>
      </c>
      <c r="U905" s="1" t="s">
        <v>93</v>
      </c>
      <c r="V905" s="1" t="s">
        <v>167</v>
      </c>
    </row>
    <row r="906" spans="1:24" x14ac:dyDescent="0.25">
      <c r="A906" s="1" t="s">
        <v>1579</v>
      </c>
      <c r="B906" s="1" t="s">
        <v>1580</v>
      </c>
      <c r="C906" s="1" t="s">
        <v>771</v>
      </c>
      <c r="D906" s="1" t="s">
        <v>1492</v>
      </c>
      <c r="F906" s="1" t="s">
        <v>773</v>
      </c>
      <c r="G906" s="1" t="s">
        <v>782</v>
      </c>
      <c r="H906" s="1" t="s">
        <v>77</v>
      </c>
      <c r="I906" s="1" t="s">
        <v>43</v>
      </c>
      <c r="J906" s="1" t="s">
        <v>6954</v>
      </c>
      <c r="K906" s="1" t="s">
        <v>44</v>
      </c>
      <c r="L906" s="1" t="s">
        <v>775</v>
      </c>
      <c r="M906" s="1" t="s">
        <v>45</v>
      </c>
      <c r="N906" s="1" t="s">
        <v>46</v>
      </c>
      <c r="O906" s="1" t="s">
        <v>46</v>
      </c>
      <c r="P906" s="1" t="s">
        <v>1582</v>
      </c>
      <c r="Q906" s="1">
        <f xml:space="preserve"> 2018-O906</f>
        <v>2018</v>
      </c>
      <c r="R906">
        <v>54</v>
      </c>
      <c r="S906" s="1" t="s">
        <v>90</v>
      </c>
      <c r="T906" s="2">
        <f>+R906*0.0001</f>
        <v>5.4000000000000003E-3</v>
      </c>
      <c r="U906" s="1" t="s">
        <v>93</v>
      </c>
      <c r="V906" s="1" t="s">
        <v>49</v>
      </c>
    </row>
    <row r="907" spans="1:24" x14ac:dyDescent="0.25">
      <c r="A907" s="1" t="s">
        <v>1576</v>
      </c>
      <c r="B907" s="1" t="s">
        <v>1577</v>
      </c>
      <c r="C907" s="1" t="s">
        <v>771</v>
      </c>
      <c r="D907" s="1" t="s">
        <v>1069</v>
      </c>
      <c r="F907" s="1" t="s">
        <v>773</v>
      </c>
      <c r="G907" s="1" t="s">
        <v>782</v>
      </c>
      <c r="H907" s="1" t="s">
        <v>77</v>
      </c>
      <c r="I907" s="1" t="s">
        <v>171</v>
      </c>
      <c r="J907" s="1" t="s">
        <v>6953</v>
      </c>
      <c r="K907" s="1" t="s">
        <v>44</v>
      </c>
      <c r="L907" s="1" t="s">
        <v>775</v>
      </c>
      <c r="M907" s="1" t="s">
        <v>45</v>
      </c>
      <c r="N907" s="1" t="s">
        <v>46</v>
      </c>
      <c r="O907" s="1" t="s">
        <v>46</v>
      </c>
      <c r="P907" s="1" t="s">
        <v>1578</v>
      </c>
      <c r="Q907" s="1">
        <f xml:space="preserve"> 2018-O907</f>
        <v>2018</v>
      </c>
      <c r="R907">
        <v>36.33</v>
      </c>
      <c r="S907" s="1" t="s">
        <v>58</v>
      </c>
      <c r="T907" s="2">
        <f>+R907</f>
        <v>36.33</v>
      </c>
      <c r="U907" s="1" t="s">
        <v>93</v>
      </c>
      <c r="V907" s="1" t="s">
        <v>83</v>
      </c>
      <c r="X907" s="1" t="s">
        <v>260</v>
      </c>
    </row>
    <row r="908" spans="1:24" x14ac:dyDescent="0.25">
      <c r="A908" s="1" t="s">
        <v>1574</v>
      </c>
      <c r="B908" s="1" t="s">
        <v>1575</v>
      </c>
      <c r="C908" s="1" t="s">
        <v>771</v>
      </c>
      <c r="D908" s="1" t="s">
        <v>1069</v>
      </c>
      <c r="F908" s="1" t="s">
        <v>773</v>
      </c>
      <c r="G908" s="1" t="s">
        <v>782</v>
      </c>
      <c r="H908" s="1" t="s">
        <v>77</v>
      </c>
      <c r="I908" s="1" t="s">
        <v>171</v>
      </c>
      <c r="J908" s="1" t="s">
        <v>6953</v>
      </c>
      <c r="K908" s="1" t="s">
        <v>44</v>
      </c>
      <c r="L908" s="1" t="s">
        <v>775</v>
      </c>
      <c r="M908" s="1" t="s">
        <v>45</v>
      </c>
      <c r="N908" s="1" t="s">
        <v>46</v>
      </c>
      <c r="O908" s="1" t="s">
        <v>46</v>
      </c>
      <c r="P908" s="1" t="s">
        <v>310</v>
      </c>
      <c r="Q908" s="1">
        <f xml:space="preserve"> 2018-O908</f>
        <v>2018</v>
      </c>
      <c r="R908">
        <v>36.33</v>
      </c>
      <c r="S908" s="1" t="s">
        <v>58</v>
      </c>
      <c r="T908" s="2">
        <f>+R908</f>
        <v>36.33</v>
      </c>
      <c r="U908" s="1" t="s">
        <v>93</v>
      </c>
      <c r="V908" s="1" t="s">
        <v>83</v>
      </c>
      <c r="X908" s="1" t="s">
        <v>264</v>
      </c>
    </row>
    <row r="909" spans="1:24" x14ac:dyDescent="0.25">
      <c r="A909" s="1" t="s">
        <v>1571</v>
      </c>
      <c r="B909" s="1" t="s">
        <v>1572</v>
      </c>
      <c r="C909" s="1" t="s">
        <v>771</v>
      </c>
      <c r="D909" s="1" t="s">
        <v>1069</v>
      </c>
      <c r="F909" s="1" t="s">
        <v>773</v>
      </c>
      <c r="G909" s="1" t="s">
        <v>782</v>
      </c>
      <c r="H909" s="1" t="s">
        <v>77</v>
      </c>
      <c r="I909" s="1" t="s">
        <v>171</v>
      </c>
      <c r="J909" s="1" t="s">
        <v>6953</v>
      </c>
      <c r="K909" s="1" t="s">
        <v>44</v>
      </c>
      <c r="L909" s="1" t="s">
        <v>775</v>
      </c>
      <c r="M909" s="1" t="s">
        <v>45</v>
      </c>
      <c r="N909" s="1" t="s">
        <v>46</v>
      </c>
      <c r="O909" s="1" t="s">
        <v>46</v>
      </c>
      <c r="P909" s="1" t="s">
        <v>752</v>
      </c>
      <c r="Q909" s="1">
        <f xml:space="preserve"> 2018-O909</f>
        <v>2018</v>
      </c>
      <c r="R909">
        <v>36.33</v>
      </c>
      <c r="S909" s="1" t="s">
        <v>58</v>
      </c>
      <c r="T909" s="2">
        <f>+R909</f>
        <v>36.33</v>
      </c>
      <c r="U909" s="1" t="s">
        <v>93</v>
      </c>
      <c r="V909" s="1" t="s">
        <v>83</v>
      </c>
      <c r="X909" s="1" t="s">
        <v>3289</v>
      </c>
    </row>
    <row r="910" spans="1:24" x14ac:dyDescent="0.25">
      <c r="A910" s="1" t="s">
        <v>1569</v>
      </c>
      <c r="B910" s="1" t="s">
        <v>1570</v>
      </c>
      <c r="C910" s="1" t="s">
        <v>771</v>
      </c>
      <c r="D910" s="1" t="s">
        <v>1069</v>
      </c>
      <c r="F910" s="1" t="s">
        <v>773</v>
      </c>
      <c r="G910" s="1" t="s">
        <v>6948</v>
      </c>
      <c r="H910" s="1" t="s">
        <v>77</v>
      </c>
      <c r="I910" s="1" t="s">
        <v>78</v>
      </c>
      <c r="J910" s="1" t="s">
        <v>78</v>
      </c>
      <c r="K910" s="1" t="s">
        <v>44</v>
      </c>
      <c r="L910" s="1" t="s">
        <v>775</v>
      </c>
      <c r="M910" s="1" t="s">
        <v>45</v>
      </c>
      <c r="N910" s="1" t="s">
        <v>46</v>
      </c>
      <c r="O910" s="1" t="s">
        <v>46</v>
      </c>
      <c r="P910" s="1" t="s">
        <v>174</v>
      </c>
      <c r="Q910" s="1">
        <f xml:space="preserve"> 2018-O910</f>
        <v>2018</v>
      </c>
      <c r="R910">
        <v>150</v>
      </c>
      <c r="S910" s="1" t="s">
        <v>58</v>
      </c>
      <c r="T910" s="2">
        <f>+R910</f>
        <v>150</v>
      </c>
      <c r="U910" s="1" t="s">
        <v>93</v>
      </c>
      <c r="V910" s="1" t="s">
        <v>167</v>
      </c>
    </row>
    <row r="911" spans="1:24" x14ac:dyDescent="0.25">
      <c r="A911" s="1" t="s">
        <v>1567</v>
      </c>
      <c r="B911" s="1" t="s">
        <v>1568</v>
      </c>
      <c r="C911" s="1" t="s">
        <v>771</v>
      </c>
      <c r="D911" s="1" t="s">
        <v>1069</v>
      </c>
      <c r="F911" s="1" t="s">
        <v>773</v>
      </c>
      <c r="G911" s="1" t="s">
        <v>782</v>
      </c>
      <c r="H911" s="1" t="s">
        <v>77</v>
      </c>
      <c r="I911" s="1" t="s">
        <v>171</v>
      </c>
      <c r="J911" s="1" t="s">
        <v>6953</v>
      </c>
      <c r="K911" s="1" t="s">
        <v>44</v>
      </c>
      <c r="L911" s="1" t="s">
        <v>775</v>
      </c>
      <c r="M911" s="1" t="s">
        <v>45</v>
      </c>
      <c r="N911" s="1" t="s">
        <v>46</v>
      </c>
      <c r="O911" s="1" t="s">
        <v>46</v>
      </c>
      <c r="P911" s="1" t="s">
        <v>80</v>
      </c>
      <c r="Q911" s="1">
        <f xml:space="preserve"> 2018-O911</f>
        <v>2018</v>
      </c>
      <c r="R911">
        <v>36.33</v>
      </c>
      <c r="S911" s="1" t="s">
        <v>58</v>
      </c>
      <c r="T911" s="2">
        <f>+R911</f>
        <v>36.33</v>
      </c>
      <c r="U911" s="1" t="s">
        <v>93</v>
      </c>
      <c r="V911" s="1" t="s">
        <v>60</v>
      </c>
      <c r="W911" s="1" t="s">
        <v>61</v>
      </c>
    </row>
    <row r="912" spans="1:24" x14ac:dyDescent="0.25">
      <c r="A912" s="1" t="s">
        <v>1564</v>
      </c>
      <c r="B912" s="1" t="s">
        <v>1565</v>
      </c>
      <c r="C912" s="1" t="s">
        <v>771</v>
      </c>
      <c r="D912" s="1" t="s">
        <v>1069</v>
      </c>
      <c r="F912" s="1" t="s">
        <v>773</v>
      </c>
      <c r="G912" s="1" t="s">
        <v>782</v>
      </c>
      <c r="H912" s="1" t="s">
        <v>77</v>
      </c>
      <c r="I912" s="1" t="s">
        <v>43</v>
      </c>
      <c r="J912" s="1" t="s">
        <v>6954</v>
      </c>
      <c r="K912" s="1" t="s">
        <v>44</v>
      </c>
      <c r="L912" s="1" t="s">
        <v>775</v>
      </c>
      <c r="M912" s="1" t="s">
        <v>45</v>
      </c>
      <c r="N912" s="1" t="s">
        <v>46</v>
      </c>
      <c r="O912" s="1" t="s">
        <v>46</v>
      </c>
      <c r="P912" s="1" t="s">
        <v>1566</v>
      </c>
      <c r="Q912" s="1">
        <f xml:space="preserve"> 2018-O912</f>
        <v>2018</v>
      </c>
      <c r="R912">
        <v>36.33</v>
      </c>
      <c r="S912" s="1" t="s">
        <v>58</v>
      </c>
      <c r="T912" s="2">
        <f>+R912</f>
        <v>36.33</v>
      </c>
      <c r="U912" s="1" t="s">
        <v>93</v>
      </c>
      <c r="V912" s="1" t="s">
        <v>60</v>
      </c>
      <c r="W912" s="1" t="s">
        <v>303</v>
      </c>
    </row>
    <row r="913" spans="1:24" x14ac:dyDescent="0.25">
      <c r="A913" s="1" t="s">
        <v>1561</v>
      </c>
      <c r="B913" s="1" t="s">
        <v>1562</v>
      </c>
      <c r="C913" s="1" t="s">
        <v>771</v>
      </c>
      <c r="D913" s="1" t="s">
        <v>1492</v>
      </c>
      <c r="F913" s="1" t="s">
        <v>773</v>
      </c>
      <c r="G913" s="1" t="s">
        <v>782</v>
      </c>
      <c r="H913" s="1" t="s">
        <v>77</v>
      </c>
      <c r="I913" s="1" t="s">
        <v>43</v>
      </c>
      <c r="J913" s="1" t="s">
        <v>6954</v>
      </c>
      <c r="K913" s="1" t="s">
        <v>44</v>
      </c>
      <c r="L913" s="1" t="s">
        <v>775</v>
      </c>
      <c r="M913" s="1" t="s">
        <v>45</v>
      </c>
      <c r="N913" s="1" t="s">
        <v>46</v>
      </c>
      <c r="O913" s="1" t="s">
        <v>46</v>
      </c>
      <c r="P913" s="1" t="s">
        <v>231</v>
      </c>
      <c r="Q913" s="1">
        <f xml:space="preserve"> 2018-O913</f>
        <v>2018</v>
      </c>
      <c r="R913">
        <v>36.33</v>
      </c>
      <c r="S913" s="1" t="s">
        <v>58</v>
      </c>
      <c r="T913" s="2">
        <f>+R913</f>
        <v>36.33</v>
      </c>
      <c r="U913" s="1" t="s">
        <v>93</v>
      </c>
      <c r="V913" s="1" t="s">
        <v>60</v>
      </c>
      <c r="W913" s="1" t="s">
        <v>2230</v>
      </c>
    </row>
    <row r="914" spans="1:24" x14ac:dyDescent="0.25">
      <c r="A914" s="1" t="s">
        <v>1559</v>
      </c>
      <c r="B914" s="1" t="s">
        <v>1560</v>
      </c>
      <c r="C914" s="1" t="s">
        <v>771</v>
      </c>
      <c r="D914" s="1" t="s">
        <v>1069</v>
      </c>
      <c r="F914" s="1" t="s">
        <v>773</v>
      </c>
      <c r="G914" s="1" t="s">
        <v>782</v>
      </c>
      <c r="H914" s="1" t="s">
        <v>77</v>
      </c>
      <c r="I914" s="1" t="s">
        <v>171</v>
      </c>
      <c r="J914" s="1" t="s">
        <v>6953</v>
      </c>
      <c r="K914" s="1" t="s">
        <v>44</v>
      </c>
      <c r="L914" s="1" t="s">
        <v>775</v>
      </c>
      <c r="M914" s="1" t="s">
        <v>45</v>
      </c>
      <c r="N914" s="1" t="s">
        <v>46</v>
      </c>
      <c r="O914" s="1" t="s">
        <v>46</v>
      </c>
      <c r="P914" s="1" t="s">
        <v>233</v>
      </c>
      <c r="Q914" s="1">
        <f xml:space="preserve"> 2018-O914</f>
        <v>2018</v>
      </c>
      <c r="R914">
        <v>54</v>
      </c>
      <c r="S914" s="1" t="s">
        <v>90</v>
      </c>
      <c r="T914" s="2">
        <f>+R914*0.0001</f>
        <v>5.4000000000000003E-3</v>
      </c>
      <c r="U914" s="1" t="s">
        <v>93</v>
      </c>
      <c r="V914" s="1" t="s">
        <v>49</v>
      </c>
    </row>
    <row r="915" spans="1:24" x14ac:dyDescent="0.25">
      <c r="A915" s="1" t="s">
        <v>1557</v>
      </c>
      <c r="B915" s="1" t="s">
        <v>1558</v>
      </c>
      <c r="C915" s="1" t="s">
        <v>771</v>
      </c>
      <c r="D915" s="1" t="s">
        <v>1069</v>
      </c>
      <c r="F915" s="1" t="s">
        <v>773</v>
      </c>
      <c r="G915" s="1" t="s">
        <v>782</v>
      </c>
      <c r="H915" s="1" t="s">
        <v>77</v>
      </c>
      <c r="I915" s="1" t="s">
        <v>43</v>
      </c>
      <c r="J915" s="1" t="s">
        <v>6954</v>
      </c>
      <c r="K915" s="1" t="s">
        <v>44</v>
      </c>
      <c r="L915" s="1" t="s">
        <v>775</v>
      </c>
      <c r="M915" s="1" t="s">
        <v>45</v>
      </c>
      <c r="N915" s="1" t="s">
        <v>46</v>
      </c>
      <c r="O915" s="1" t="s">
        <v>46</v>
      </c>
      <c r="P915" s="1" t="s">
        <v>174</v>
      </c>
      <c r="Q915" s="1">
        <f xml:space="preserve"> 2018-O915</f>
        <v>2018</v>
      </c>
      <c r="R915">
        <v>12.22</v>
      </c>
      <c r="S915" s="1" t="s">
        <v>58</v>
      </c>
      <c r="T915" s="2">
        <f>+R915</f>
        <v>12.22</v>
      </c>
      <c r="U915" s="1" t="s">
        <v>93</v>
      </c>
      <c r="V915" s="1" t="s">
        <v>83</v>
      </c>
      <c r="X915" s="1" t="s">
        <v>264</v>
      </c>
    </row>
    <row r="916" spans="1:24" x14ac:dyDescent="0.25">
      <c r="A916" s="1" t="s">
        <v>1555</v>
      </c>
      <c r="B916" s="1" t="s">
        <v>1556</v>
      </c>
      <c r="C916" s="1" t="s">
        <v>771</v>
      </c>
      <c r="D916" s="1" t="s">
        <v>1492</v>
      </c>
      <c r="F916" s="1" t="s">
        <v>773</v>
      </c>
      <c r="G916" s="1" t="s">
        <v>782</v>
      </c>
      <c r="H916" s="1" t="s">
        <v>77</v>
      </c>
      <c r="I916" s="1" t="s">
        <v>43</v>
      </c>
      <c r="J916" s="1" t="s">
        <v>6954</v>
      </c>
      <c r="K916" s="1" t="s">
        <v>44</v>
      </c>
      <c r="L916" s="1" t="s">
        <v>775</v>
      </c>
      <c r="M916" s="1" t="s">
        <v>45</v>
      </c>
      <c r="N916" s="1" t="s">
        <v>46</v>
      </c>
      <c r="O916" s="1" t="s">
        <v>46</v>
      </c>
      <c r="P916" s="1" t="s">
        <v>138</v>
      </c>
      <c r="Q916" s="1">
        <f xml:space="preserve"> 2018-O916</f>
        <v>2018</v>
      </c>
      <c r="R916">
        <v>12.22</v>
      </c>
      <c r="S916" s="1" t="s">
        <v>58</v>
      </c>
      <c r="T916" s="2">
        <f>+R916</f>
        <v>12.22</v>
      </c>
      <c r="U916" s="1" t="s">
        <v>93</v>
      </c>
      <c r="V916" s="1" t="s">
        <v>83</v>
      </c>
      <c r="X916" s="1" t="s">
        <v>260</v>
      </c>
    </row>
    <row r="917" spans="1:24" x14ac:dyDescent="0.25">
      <c r="A917" s="1" t="s">
        <v>1539</v>
      </c>
      <c r="B917" s="1" t="s">
        <v>1540</v>
      </c>
      <c r="C917" s="1" t="s">
        <v>771</v>
      </c>
      <c r="D917" s="1" t="s">
        <v>1492</v>
      </c>
      <c r="F917" s="1" t="s">
        <v>773</v>
      </c>
      <c r="G917" s="1" t="s">
        <v>782</v>
      </c>
      <c r="H917" s="1" t="s">
        <v>77</v>
      </c>
      <c r="I917" s="1" t="s">
        <v>171</v>
      </c>
      <c r="J917" s="1" t="s">
        <v>6953</v>
      </c>
      <c r="K917" s="1" t="s">
        <v>44</v>
      </c>
      <c r="L917" s="1" t="s">
        <v>775</v>
      </c>
      <c r="M917" s="1" t="s">
        <v>45</v>
      </c>
      <c r="N917" s="1" t="s">
        <v>46</v>
      </c>
      <c r="O917" s="1" t="s">
        <v>46</v>
      </c>
      <c r="P917" s="1" t="s">
        <v>1543</v>
      </c>
      <c r="Q917" s="1">
        <f xml:space="preserve"> 2018-O917</f>
        <v>2018</v>
      </c>
      <c r="R917">
        <v>12.22</v>
      </c>
      <c r="S917" s="1" t="s">
        <v>58</v>
      </c>
      <c r="T917" s="2">
        <f>+R917</f>
        <v>12.22</v>
      </c>
      <c r="U917" s="1" t="s">
        <v>93</v>
      </c>
      <c r="V917" s="1" t="s">
        <v>83</v>
      </c>
      <c r="X917" s="1" t="s">
        <v>289</v>
      </c>
    </row>
    <row r="918" spans="1:24" x14ac:dyDescent="0.25">
      <c r="A918" s="1" t="s">
        <v>1535</v>
      </c>
      <c r="B918" s="1" t="s">
        <v>1536</v>
      </c>
      <c r="C918" s="1" t="s">
        <v>771</v>
      </c>
      <c r="D918" s="1" t="s">
        <v>1492</v>
      </c>
      <c r="F918" s="1" t="s">
        <v>773</v>
      </c>
      <c r="G918" s="1" t="s">
        <v>782</v>
      </c>
      <c r="H918" s="1" t="s">
        <v>77</v>
      </c>
      <c r="I918" s="1" t="s">
        <v>171</v>
      </c>
      <c r="J918" s="1" t="s">
        <v>6953</v>
      </c>
      <c r="K918" s="1" t="s">
        <v>44</v>
      </c>
      <c r="L918" s="1" t="s">
        <v>775</v>
      </c>
      <c r="M918" s="1" t="s">
        <v>45</v>
      </c>
      <c r="N918" s="1" t="s">
        <v>46</v>
      </c>
      <c r="O918" s="1" t="s">
        <v>46</v>
      </c>
      <c r="P918" s="1" t="s">
        <v>862</v>
      </c>
      <c r="Q918" s="1">
        <f xml:space="preserve"> 2018-O918</f>
        <v>2018</v>
      </c>
      <c r="R918">
        <v>12.22</v>
      </c>
      <c r="S918" s="1" t="s">
        <v>58</v>
      </c>
      <c r="T918" s="2">
        <f>+R918</f>
        <v>12.22</v>
      </c>
      <c r="U918" s="1" t="s">
        <v>93</v>
      </c>
      <c r="V918" s="1" t="s">
        <v>83</v>
      </c>
      <c r="X918" s="1" t="s">
        <v>482</v>
      </c>
    </row>
    <row r="919" spans="1:24" x14ac:dyDescent="0.25">
      <c r="A919" s="1" t="s">
        <v>1533</v>
      </c>
      <c r="B919" s="1" t="s">
        <v>1534</v>
      </c>
      <c r="C919" s="1" t="s">
        <v>771</v>
      </c>
      <c r="D919" s="1" t="s">
        <v>1492</v>
      </c>
      <c r="F919" s="1" t="s">
        <v>773</v>
      </c>
      <c r="G919" s="1" t="s">
        <v>782</v>
      </c>
      <c r="H919" s="1" t="s">
        <v>77</v>
      </c>
      <c r="I919" s="1" t="s">
        <v>171</v>
      </c>
      <c r="J919" s="1" t="s">
        <v>6953</v>
      </c>
      <c r="K919" s="1" t="s">
        <v>44</v>
      </c>
      <c r="L919" s="1" t="s">
        <v>775</v>
      </c>
      <c r="M919" s="1" t="s">
        <v>45</v>
      </c>
      <c r="N919" s="1" t="s">
        <v>46</v>
      </c>
      <c r="P919" s="1" t="s">
        <v>193</v>
      </c>
      <c r="Q919" s="1">
        <f xml:space="preserve"> 2018-O919</f>
        <v>2018</v>
      </c>
      <c r="R919">
        <v>12.22</v>
      </c>
      <c r="S919" s="1" t="s">
        <v>58</v>
      </c>
      <c r="T919" s="2">
        <f>+R919</f>
        <v>12.22</v>
      </c>
      <c r="U919" s="1" t="s">
        <v>93</v>
      </c>
      <c r="V919" s="1" t="s">
        <v>83</v>
      </c>
      <c r="X919" s="1" t="s">
        <v>3289</v>
      </c>
    </row>
    <row r="920" spans="1:24" x14ac:dyDescent="0.25">
      <c r="A920" s="1" t="s">
        <v>1522</v>
      </c>
      <c r="B920" s="1" t="s">
        <v>1523</v>
      </c>
      <c r="C920" s="1" t="s">
        <v>771</v>
      </c>
      <c r="D920" s="1" t="s">
        <v>1492</v>
      </c>
      <c r="F920" s="1" t="s">
        <v>773</v>
      </c>
      <c r="G920" s="1" t="s">
        <v>782</v>
      </c>
      <c r="H920" s="1" t="s">
        <v>77</v>
      </c>
      <c r="I920" s="1" t="s">
        <v>263</v>
      </c>
      <c r="J920" s="1" t="s">
        <v>6950</v>
      </c>
      <c r="K920" s="1" t="s">
        <v>44</v>
      </c>
      <c r="L920" s="1" t="s">
        <v>775</v>
      </c>
      <c r="M920" s="1" t="s">
        <v>45</v>
      </c>
      <c r="N920" s="1" t="s">
        <v>46</v>
      </c>
      <c r="O920" s="1" t="s">
        <v>46</v>
      </c>
      <c r="P920" s="1" t="s">
        <v>1355</v>
      </c>
      <c r="Q920" s="1">
        <f xml:space="preserve"> 2018-O920</f>
        <v>2018</v>
      </c>
      <c r="R920">
        <v>174</v>
      </c>
      <c r="S920" s="1" t="s">
        <v>58</v>
      </c>
      <c r="T920" s="2">
        <f>+R920</f>
        <v>174</v>
      </c>
      <c r="U920" s="1" t="s">
        <v>93</v>
      </c>
      <c r="V920" s="1" t="s">
        <v>167</v>
      </c>
    </row>
    <row r="921" spans="1:24" x14ac:dyDescent="0.25">
      <c r="A921" s="1" t="s">
        <v>1520</v>
      </c>
      <c r="B921" s="1" t="s">
        <v>1521</v>
      </c>
      <c r="C921" s="1" t="s">
        <v>771</v>
      </c>
      <c r="D921" s="1" t="s">
        <v>1492</v>
      </c>
      <c r="F921" s="1" t="s">
        <v>773</v>
      </c>
      <c r="G921" s="1" t="s">
        <v>782</v>
      </c>
      <c r="H921" s="1" t="s">
        <v>77</v>
      </c>
      <c r="I921" s="1" t="s">
        <v>78</v>
      </c>
      <c r="J921" s="1" t="s">
        <v>78</v>
      </c>
      <c r="K921" s="1" t="s">
        <v>44</v>
      </c>
      <c r="L921" s="1" t="s">
        <v>775</v>
      </c>
      <c r="M921" s="1" t="s">
        <v>45</v>
      </c>
      <c r="N921" s="1" t="s">
        <v>46</v>
      </c>
      <c r="O921" s="1" t="s">
        <v>46</v>
      </c>
      <c r="P921" s="1" t="s">
        <v>99</v>
      </c>
      <c r="Q921" s="1">
        <f xml:space="preserve"> 2018-O921</f>
        <v>2018</v>
      </c>
      <c r="R921">
        <v>12.22</v>
      </c>
      <c r="S921" s="1" t="s">
        <v>58</v>
      </c>
      <c r="T921" s="2">
        <f>+R921</f>
        <v>12.22</v>
      </c>
      <c r="U921" s="1" t="s">
        <v>93</v>
      </c>
      <c r="V921" s="1" t="s">
        <v>60</v>
      </c>
      <c r="W921" s="1" t="s">
        <v>2200</v>
      </c>
    </row>
    <row r="922" spans="1:24" x14ac:dyDescent="0.25">
      <c r="A922" s="1" t="s">
        <v>1517</v>
      </c>
      <c r="B922" s="1" t="s">
        <v>1518</v>
      </c>
      <c r="C922" s="1" t="s">
        <v>771</v>
      </c>
      <c r="D922" s="1" t="s">
        <v>1492</v>
      </c>
      <c r="F922" s="1" t="s">
        <v>773</v>
      </c>
      <c r="G922" s="1" t="s">
        <v>782</v>
      </c>
      <c r="H922" s="1" t="s">
        <v>77</v>
      </c>
      <c r="I922" s="1" t="s">
        <v>171</v>
      </c>
      <c r="J922" s="1" t="s">
        <v>6953</v>
      </c>
      <c r="K922" s="1" t="s">
        <v>44</v>
      </c>
      <c r="L922" s="1" t="s">
        <v>775</v>
      </c>
      <c r="M922" s="1" t="s">
        <v>45</v>
      </c>
      <c r="N922" s="1" t="s">
        <v>46</v>
      </c>
      <c r="O922" s="1" t="s">
        <v>46</v>
      </c>
      <c r="P922" s="1" t="s">
        <v>1358</v>
      </c>
      <c r="Q922" s="1">
        <f xml:space="preserve"> 2018-O922</f>
        <v>2018</v>
      </c>
      <c r="R922">
        <v>12.22</v>
      </c>
      <c r="S922" s="1" t="s">
        <v>58</v>
      </c>
      <c r="T922" s="2">
        <f>+R922</f>
        <v>12.22</v>
      </c>
      <c r="U922" s="1" t="s">
        <v>93</v>
      </c>
      <c r="V922" s="1" t="s">
        <v>60</v>
      </c>
      <c r="W922" s="1" t="s">
        <v>61</v>
      </c>
    </row>
    <row r="923" spans="1:24" x14ac:dyDescent="0.25">
      <c r="A923" s="1" t="s">
        <v>1515</v>
      </c>
      <c r="B923" s="1" t="s">
        <v>1516</v>
      </c>
      <c r="C923" s="1" t="s">
        <v>771</v>
      </c>
      <c r="D923" s="1" t="s">
        <v>1492</v>
      </c>
      <c r="F923" s="1" t="s">
        <v>773</v>
      </c>
      <c r="G923" s="1" t="s">
        <v>782</v>
      </c>
      <c r="H923" s="1" t="s">
        <v>77</v>
      </c>
      <c r="I923" s="1" t="s">
        <v>43</v>
      </c>
      <c r="J923" s="1" t="s">
        <v>6954</v>
      </c>
      <c r="K923" s="1" t="s">
        <v>44</v>
      </c>
      <c r="L923" s="1" t="s">
        <v>775</v>
      </c>
      <c r="M923" s="1" t="s">
        <v>45</v>
      </c>
      <c r="N923" s="1" t="s">
        <v>46</v>
      </c>
      <c r="O923" s="1" t="s">
        <v>46</v>
      </c>
      <c r="P923" s="1" t="s">
        <v>135</v>
      </c>
      <c r="Q923" s="1">
        <f xml:space="preserve"> 2018-O923</f>
        <v>2018</v>
      </c>
      <c r="R923">
        <v>12.22</v>
      </c>
      <c r="S923" s="1" t="s">
        <v>58</v>
      </c>
      <c r="T923" s="2">
        <f>+R923</f>
        <v>12.22</v>
      </c>
      <c r="U923" s="1" t="s">
        <v>93</v>
      </c>
      <c r="V923" s="1" t="s">
        <v>60</v>
      </c>
      <c r="W923" s="1" t="s">
        <v>303</v>
      </c>
    </row>
    <row r="924" spans="1:24" x14ac:dyDescent="0.25">
      <c r="A924" s="1" t="s">
        <v>1512</v>
      </c>
      <c r="B924" s="1" t="s">
        <v>1513</v>
      </c>
      <c r="C924" s="1" t="s">
        <v>771</v>
      </c>
      <c r="D924" s="1" t="s">
        <v>1492</v>
      </c>
      <c r="F924" s="1" t="s">
        <v>773</v>
      </c>
      <c r="G924" s="1" t="s">
        <v>782</v>
      </c>
      <c r="H924" s="1" t="s">
        <v>77</v>
      </c>
      <c r="I924" s="1" t="s">
        <v>171</v>
      </c>
      <c r="J924" s="1" t="s">
        <v>6953</v>
      </c>
      <c r="K924" s="1" t="s">
        <v>44</v>
      </c>
      <c r="L924" s="1" t="s">
        <v>775</v>
      </c>
      <c r="M924" s="1" t="s">
        <v>45</v>
      </c>
      <c r="N924" s="1" t="s">
        <v>46</v>
      </c>
      <c r="O924" s="1" t="s">
        <v>46</v>
      </c>
      <c r="P924" s="1" t="s">
        <v>1514</v>
      </c>
      <c r="Q924" s="1">
        <f xml:space="preserve"> 2018-O924</f>
        <v>2018</v>
      </c>
      <c r="R924">
        <v>12.22</v>
      </c>
      <c r="S924" s="1" t="s">
        <v>58</v>
      </c>
      <c r="T924" s="2">
        <f>+R924</f>
        <v>12.22</v>
      </c>
      <c r="U924" s="1" t="s">
        <v>93</v>
      </c>
      <c r="V924" s="1" t="s">
        <v>60</v>
      </c>
      <c r="W924" s="1" t="s">
        <v>2230</v>
      </c>
    </row>
    <row r="925" spans="1:24" x14ac:dyDescent="0.25">
      <c r="A925" s="1" t="s">
        <v>1509</v>
      </c>
      <c r="B925" s="1" t="s">
        <v>1510</v>
      </c>
      <c r="C925" s="1" t="s">
        <v>771</v>
      </c>
      <c r="D925" s="1" t="s">
        <v>1492</v>
      </c>
      <c r="F925" s="1" t="s">
        <v>773</v>
      </c>
      <c r="G925" s="1" t="s">
        <v>782</v>
      </c>
      <c r="H925" s="1" t="s">
        <v>77</v>
      </c>
      <c r="I925" s="1" t="s">
        <v>171</v>
      </c>
      <c r="J925" s="1" t="s">
        <v>6953</v>
      </c>
      <c r="K925" s="1" t="s">
        <v>44</v>
      </c>
      <c r="L925" s="1" t="s">
        <v>775</v>
      </c>
      <c r="M925" s="1" t="s">
        <v>45</v>
      </c>
      <c r="N925" s="1" t="s">
        <v>46</v>
      </c>
      <c r="O925" s="1" t="s">
        <v>46</v>
      </c>
      <c r="P925" s="1" t="s">
        <v>928</v>
      </c>
      <c r="Q925" s="1">
        <f xml:space="preserve"> 2018-O925</f>
        <v>2018</v>
      </c>
      <c r="R925">
        <v>11.62</v>
      </c>
      <c r="S925" s="1" t="s">
        <v>58</v>
      </c>
      <c r="T925" s="2">
        <f>+R925</f>
        <v>11.62</v>
      </c>
      <c r="U925" s="1" t="s">
        <v>93</v>
      </c>
      <c r="V925" s="1" t="s">
        <v>83</v>
      </c>
      <c r="X925" s="1" t="s">
        <v>264</v>
      </c>
    </row>
    <row r="926" spans="1:24" x14ac:dyDescent="0.25">
      <c r="A926" s="1" t="s">
        <v>1506</v>
      </c>
      <c r="B926" s="1" t="s">
        <v>1507</v>
      </c>
      <c r="C926" s="1" t="s">
        <v>771</v>
      </c>
      <c r="D926" s="1" t="s">
        <v>1492</v>
      </c>
      <c r="F926" s="1" t="s">
        <v>773</v>
      </c>
      <c r="G926" s="1" t="s">
        <v>782</v>
      </c>
      <c r="H926" s="1" t="s">
        <v>77</v>
      </c>
      <c r="I926" s="1" t="s">
        <v>171</v>
      </c>
      <c r="J926" s="1" t="s">
        <v>6953</v>
      </c>
      <c r="K926" s="1" t="s">
        <v>44</v>
      </c>
      <c r="L926" s="1" t="s">
        <v>775</v>
      </c>
      <c r="M926" s="1" t="s">
        <v>45</v>
      </c>
      <c r="N926" s="1" t="s">
        <v>46</v>
      </c>
      <c r="O926" s="1" t="s">
        <v>46</v>
      </c>
      <c r="P926" s="1" t="s">
        <v>1508</v>
      </c>
      <c r="Q926" s="1">
        <f xml:space="preserve"> 2018-O926</f>
        <v>2018</v>
      </c>
      <c r="R926">
        <v>11.62</v>
      </c>
      <c r="S926" s="1" t="s">
        <v>58</v>
      </c>
      <c r="T926" s="2">
        <f>+R926</f>
        <v>11.62</v>
      </c>
      <c r="U926" s="1" t="s">
        <v>93</v>
      </c>
      <c r="V926" s="1" t="s">
        <v>83</v>
      </c>
      <c r="X926" s="1" t="s">
        <v>260</v>
      </c>
    </row>
    <row r="927" spans="1:24" x14ac:dyDescent="0.25">
      <c r="A927" s="1" t="s">
        <v>1504</v>
      </c>
      <c r="B927" s="1" t="s">
        <v>1505</v>
      </c>
      <c r="C927" s="1" t="s">
        <v>771</v>
      </c>
      <c r="D927" s="1" t="s">
        <v>1492</v>
      </c>
      <c r="F927" s="1" t="s">
        <v>773</v>
      </c>
      <c r="G927" s="1" t="s">
        <v>782</v>
      </c>
      <c r="H927" s="1" t="s">
        <v>77</v>
      </c>
      <c r="I927" s="1" t="s">
        <v>171</v>
      </c>
      <c r="J927" s="1" t="s">
        <v>6953</v>
      </c>
      <c r="K927" s="1" t="s">
        <v>44</v>
      </c>
      <c r="L927" s="1" t="s">
        <v>775</v>
      </c>
      <c r="M927" s="1" t="s">
        <v>45</v>
      </c>
      <c r="N927" s="1" t="s">
        <v>46</v>
      </c>
      <c r="P927" s="1" t="s">
        <v>193</v>
      </c>
      <c r="Q927" s="1">
        <f xml:space="preserve"> 2018-O927</f>
        <v>2018</v>
      </c>
      <c r="R927">
        <v>11.62</v>
      </c>
      <c r="S927" s="1" t="s">
        <v>58</v>
      </c>
      <c r="T927" s="2">
        <f>+R927</f>
        <v>11.62</v>
      </c>
      <c r="U927" s="1" t="s">
        <v>93</v>
      </c>
      <c r="V927" s="1" t="s">
        <v>83</v>
      </c>
      <c r="X927" s="1" t="s">
        <v>289</v>
      </c>
    </row>
    <row r="928" spans="1:24" x14ac:dyDescent="0.25">
      <c r="A928" s="1" t="s">
        <v>1501</v>
      </c>
      <c r="B928" s="1" t="s">
        <v>1502</v>
      </c>
      <c r="C928" s="1" t="s">
        <v>771</v>
      </c>
      <c r="D928" s="1" t="s">
        <v>1492</v>
      </c>
      <c r="F928" s="1" t="s">
        <v>773</v>
      </c>
      <c r="G928" s="1" t="s">
        <v>782</v>
      </c>
      <c r="H928" s="1" t="s">
        <v>77</v>
      </c>
      <c r="I928" s="1" t="s">
        <v>171</v>
      </c>
      <c r="J928" s="1" t="s">
        <v>6953</v>
      </c>
      <c r="K928" s="1" t="s">
        <v>44</v>
      </c>
      <c r="L928" s="1" t="s">
        <v>775</v>
      </c>
      <c r="M928" s="1" t="s">
        <v>45</v>
      </c>
      <c r="N928" s="1" t="s">
        <v>46</v>
      </c>
      <c r="P928" s="1" t="s">
        <v>193</v>
      </c>
      <c r="Q928" s="1">
        <f xml:space="preserve"> 2018-O928</f>
        <v>2018</v>
      </c>
      <c r="R928">
        <v>11.62</v>
      </c>
      <c r="S928" s="1" t="s">
        <v>58</v>
      </c>
      <c r="T928" s="2">
        <f>+R928</f>
        <v>11.62</v>
      </c>
      <c r="U928" s="1" t="s">
        <v>93</v>
      </c>
      <c r="V928" s="1" t="s">
        <v>83</v>
      </c>
      <c r="X928" s="1" t="s">
        <v>482</v>
      </c>
    </row>
    <row r="929" spans="1:24" x14ac:dyDescent="0.25">
      <c r="A929" s="1" t="s">
        <v>1499</v>
      </c>
      <c r="B929" s="1" t="s">
        <v>1500</v>
      </c>
      <c r="C929" s="1" t="s">
        <v>771</v>
      </c>
      <c r="D929" s="1" t="s">
        <v>1492</v>
      </c>
      <c r="F929" s="1" t="s">
        <v>773</v>
      </c>
      <c r="G929" s="1" t="s">
        <v>782</v>
      </c>
      <c r="H929" s="1" t="s">
        <v>77</v>
      </c>
      <c r="I929" s="1" t="s">
        <v>43</v>
      </c>
      <c r="J929" s="1" t="s">
        <v>6954</v>
      </c>
      <c r="K929" s="1" t="s">
        <v>44</v>
      </c>
      <c r="L929" s="1" t="s">
        <v>775</v>
      </c>
      <c r="M929" s="1" t="s">
        <v>45</v>
      </c>
      <c r="N929" s="1" t="s">
        <v>46</v>
      </c>
      <c r="O929" s="1" t="s">
        <v>46</v>
      </c>
      <c r="P929" s="1" t="s">
        <v>752</v>
      </c>
      <c r="Q929" s="1">
        <f xml:space="preserve"> 2018-O929</f>
        <v>2018</v>
      </c>
      <c r="R929">
        <v>11.62</v>
      </c>
      <c r="S929" s="1" t="s">
        <v>58</v>
      </c>
      <c r="T929" s="2">
        <f>+R929</f>
        <v>11.62</v>
      </c>
      <c r="U929" s="1" t="s">
        <v>93</v>
      </c>
      <c r="V929" s="1" t="s">
        <v>83</v>
      </c>
      <c r="X929" s="1" t="s">
        <v>3289</v>
      </c>
    </row>
    <row r="930" spans="1:24" x14ac:dyDescent="0.25">
      <c r="A930" s="1" t="s">
        <v>1495</v>
      </c>
      <c r="B930" s="1" t="s">
        <v>1496</v>
      </c>
      <c r="C930" s="1" t="s">
        <v>771</v>
      </c>
      <c r="D930" s="1" t="s">
        <v>1075</v>
      </c>
      <c r="F930" s="1" t="s">
        <v>773</v>
      </c>
      <c r="G930" s="1" t="s">
        <v>774</v>
      </c>
      <c r="H930" s="1" t="s">
        <v>77</v>
      </c>
      <c r="I930" s="1" t="s">
        <v>171</v>
      </c>
      <c r="J930" s="1" t="s">
        <v>6953</v>
      </c>
      <c r="K930" s="1" t="s">
        <v>44</v>
      </c>
      <c r="L930" s="1" t="s">
        <v>775</v>
      </c>
      <c r="M930" s="1" t="s">
        <v>45</v>
      </c>
      <c r="N930" s="1" t="s">
        <v>46</v>
      </c>
      <c r="O930" s="1" t="s">
        <v>46</v>
      </c>
      <c r="P930" s="1" t="s">
        <v>1498</v>
      </c>
      <c r="Q930" s="1">
        <f xml:space="preserve"> 2018-O930</f>
        <v>2018</v>
      </c>
      <c r="R930">
        <v>138</v>
      </c>
      <c r="S930" s="1" t="s">
        <v>58</v>
      </c>
      <c r="T930" s="2">
        <f>+R930</f>
        <v>138</v>
      </c>
      <c r="U930" s="1" t="s">
        <v>93</v>
      </c>
      <c r="V930" s="1" t="s">
        <v>167</v>
      </c>
    </row>
    <row r="931" spans="1:24" x14ac:dyDescent="0.25">
      <c r="A931" s="1" t="s">
        <v>1493</v>
      </c>
      <c r="B931" s="1" t="s">
        <v>1494</v>
      </c>
      <c r="C931" s="1" t="s">
        <v>771</v>
      </c>
      <c r="D931" s="1" t="s">
        <v>1492</v>
      </c>
      <c r="F931" s="1" t="s">
        <v>773</v>
      </c>
      <c r="G931" s="1" t="s">
        <v>782</v>
      </c>
      <c r="H931" s="1" t="s">
        <v>77</v>
      </c>
      <c r="I931" s="1" t="s">
        <v>43</v>
      </c>
      <c r="J931" s="1" t="s">
        <v>6954</v>
      </c>
      <c r="K931" s="1" t="s">
        <v>44</v>
      </c>
      <c r="L931" s="1" t="s">
        <v>775</v>
      </c>
      <c r="M931" s="1" t="s">
        <v>45</v>
      </c>
      <c r="N931" s="1" t="s">
        <v>46</v>
      </c>
      <c r="O931" s="1" t="s">
        <v>46</v>
      </c>
      <c r="P931" s="1" t="s">
        <v>1358</v>
      </c>
      <c r="Q931" s="1">
        <f xml:space="preserve"> 2018-O931</f>
        <v>2018</v>
      </c>
      <c r="R931">
        <v>11.62</v>
      </c>
      <c r="S931" s="1" t="s">
        <v>58</v>
      </c>
      <c r="T931" s="2">
        <f>+R931</f>
        <v>11.62</v>
      </c>
      <c r="U931" s="1" t="s">
        <v>93</v>
      </c>
      <c r="V931" s="1" t="s">
        <v>60</v>
      </c>
      <c r="W931" s="1" t="s">
        <v>61</v>
      </c>
    </row>
    <row r="932" spans="1:24" x14ac:dyDescent="0.25">
      <c r="A932" s="1" t="s">
        <v>1490</v>
      </c>
      <c r="B932" s="1" t="s">
        <v>1491</v>
      </c>
      <c r="C932" s="1" t="s">
        <v>771</v>
      </c>
      <c r="D932" s="1" t="s">
        <v>1492</v>
      </c>
      <c r="F932" s="1" t="s">
        <v>773</v>
      </c>
      <c r="G932" s="1" t="s">
        <v>782</v>
      </c>
      <c r="H932" s="1" t="s">
        <v>77</v>
      </c>
      <c r="I932" s="1" t="s">
        <v>78</v>
      </c>
      <c r="J932" s="1" t="s">
        <v>78</v>
      </c>
      <c r="K932" s="1" t="s">
        <v>44</v>
      </c>
      <c r="L932" s="1" t="s">
        <v>775</v>
      </c>
      <c r="M932" s="1" t="s">
        <v>45</v>
      </c>
      <c r="N932" s="1" t="s">
        <v>46</v>
      </c>
      <c r="O932" s="1" t="s">
        <v>46</v>
      </c>
      <c r="P932" s="1" t="s">
        <v>752</v>
      </c>
      <c r="Q932" s="1">
        <f xml:space="preserve"> 2018-O932</f>
        <v>2018</v>
      </c>
      <c r="R932">
        <v>11.62</v>
      </c>
      <c r="S932" s="1" t="s">
        <v>58</v>
      </c>
      <c r="T932" s="2">
        <f>+R932</f>
        <v>11.62</v>
      </c>
      <c r="U932" s="1" t="s">
        <v>93</v>
      </c>
      <c r="V932" s="1" t="s">
        <v>60</v>
      </c>
      <c r="W932" s="1" t="s">
        <v>303</v>
      </c>
    </row>
    <row r="933" spans="1:24" x14ac:dyDescent="0.25">
      <c r="A933" s="1" t="s">
        <v>1485</v>
      </c>
      <c r="B933" s="1" t="s">
        <v>1486</v>
      </c>
      <c r="C933" s="1" t="s">
        <v>771</v>
      </c>
      <c r="D933" s="1" t="s">
        <v>1069</v>
      </c>
      <c r="F933" s="1" t="s">
        <v>773</v>
      </c>
      <c r="G933" s="1" t="s">
        <v>782</v>
      </c>
      <c r="H933" s="1" t="s">
        <v>77</v>
      </c>
      <c r="I933" s="1" t="s">
        <v>171</v>
      </c>
      <c r="J933" s="1" t="s">
        <v>6953</v>
      </c>
      <c r="K933" s="1" t="s">
        <v>44</v>
      </c>
      <c r="L933" s="1" t="s">
        <v>775</v>
      </c>
      <c r="M933" s="1" t="s">
        <v>45</v>
      </c>
      <c r="N933" s="1" t="s">
        <v>46</v>
      </c>
      <c r="O933" s="1" t="s">
        <v>46</v>
      </c>
      <c r="P933" s="1" t="s">
        <v>1489</v>
      </c>
      <c r="Q933" s="1">
        <f xml:space="preserve"> 2018-O933</f>
        <v>2018</v>
      </c>
      <c r="R933">
        <v>11.62</v>
      </c>
      <c r="S933" s="1" t="s">
        <v>58</v>
      </c>
      <c r="T933" s="2">
        <f>+R933</f>
        <v>11.62</v>
      </c>
      <c r="U933" s="1" t="s">
        <v>93</v>
      </c>
      <c r="V933" s="1" t="s">
        <v>60</v>
      </c>
      <c r="W933" s="1" t="s">
        <v>2200</v>
      </c>
    </row>
    <row r="934" spans="1:24" x14ac:dyDescent="0.25">
      <c r="A934" s="1" t="s">
        <v>1483</v>
      </c>
      <c r="B934" s="1" t="s">
        <v>1484</v>
      </c>
      <c r="C934" s="1" t="s">
        <v>771</v>
      </c>
      <c r="D934" s="1" t="s">
        <v>1069</v>
      </c>
      <c r="F934" s="1" t="s">
        <v>773</v>
      </c>
      <c r="G934" s="1" t="s">
        <v>782</v>
      </c>
      <c r="H934" s="1" t="s">
        <v>77</v>
      </c>
      <c r="I934" s="1" t="s">
        <v>171</v>
      </c>
      <c r="J934" s="1" t="s">
        <v>6953</v>
      </c>
      <c r="K934" s="1" t="s">
        <v>44</v>
      </c>
      <c r="L934" s="1" t="s">
        <v>775</v>
      </c>
      <c r="M934" s="1" t="s">
        <v>45</v>
      </c>
      <c r="N934" s="1" t="s">
        <v>46</v>
      </c>
      <c r="P934" s="1" t="s">
        <v>193</v>
      </c>
      <c r="Q934" s="1">
        <f xml:space="preserve"> 2018-O934</f>
        <v>2018</v>
      </c>
      <c r="R934">
        <v>108</v>
      </c>
      <c r="S934" s="1" t="s">
        <v>90</v>
      </c>
      <c r="T934" s="2">
        <f>+R934*0.0001</f>
        <v>1.0800000000000001E-2</v>
      </c>
      <c r="U934" s="1" t="s">
        <v>93</v>
      </c>
      <c r="V934" s="1" t="s">
        <v>49</v>
      </c>
    </row>
    <row r="935" spans="1:24" x14ac:dyDescent="0.25">
      <c r="A935" s="1" t="s">
        <v>1481</v>
      </c>
      <c r="B935" s="1" t="s">
        <v>1482</v>
      </c>
      <c r="C935" s="1" t="s">
        <v>771</v>
      </c>
      <c r="D935" s="1" t="s">
        <v>1069</v>
      </c>
      <c r="F935" s="1" t="s">
        <v>773</v>
      </c>
      <c r="G935" s="1" t="s">
        <v>782</v>
      </c>
      <c r="H935" s="1" t="s">
        <v>77</v>
      </c>
      <c r="I935" s="1" t="s">
        <v>171</v>
      </c>
      <c r="J935" s="1" t="s">
        <v>6953</v>
      </c>
      <c r="K935" s="1" t="s">
        <v>44</v>
      </c>
      <c r="L935" s="1" t="s">
        <v>775</v>
      </c>
      <c r="M935" s="1" t="s">
        <v>45</v>
      </c>
      <c r="N935" s="1" t="s">
        <v>46</v>
      </c>
      <c r="P935" s="1" t="s">
        <v>193</v>
      </c>
      <c r="Q935" s="1">
        <f xml:space="preserve"> 2018-O935</f>
        <v>2018</v>
      </c>
      <c r="R935">
        <v>16.28</v>
      </c>
      <c r="S935" s="1" t="s">
        <v>58</v>
      </c>
      <c r="T935" s="2">
        <f>+R935</f>
        <v>16.28</v>
      </c>
      <c r="U935" s="1" t="s">
        <v>93</v>
      </c>
      <c r="V935" s="1" t="s">
        <v>83</v>
      </c>
      <c r="X935" s="1" t="s">
        <v>264</v>
      </c>
    </row>
    <row r="936" spans="1:24" x14ac:dyDescent="0.25">
      <c r="A936" s="1" t="s">
        <v>1478</v>
      </c>
      <c r="B936" s="1" t="s">
        <v>1479</v>
      </c>
      <c r="C936" s="1" t="s">
        <v>771</v>
      </c>
      <c r="D936" s="1" t="s">
        <v>1069</v>
      </c>
      <c r="F936" s="1" t="s">
        <v>773</v>
      </c>
      <c r="G936" s="1" t="s">
        <v>782</v>
      </c>
      <c r="H936" s="1" t="s">
        <v>77</v>
      </c>
      <c r="I936" s="1" t="s">
        <v>43</v>
      </c>
      <c r="J936" s="1" t="s">
        <v>6954</v>
      </c>
      <c r="K936" s="1" t="s">
        <v>44</v>
      </c>
      <c r="L936" s="1" t="s">
        <v>775</v>
      </c>
      <c r="M936" s="1" t="s">
        <v>45</v>
      </c>
      <c r="N936" s="1" t="s">
        <v>46</v>
      </c>
      <c r="P936" s="1" t="s">
        <v>1480</v>
      </c>
      <c r="Q936" s="1">
        <f xml:space="preserve"> 2018-O936</f>
        <v>2018</v>
      </c>
      <c r="R936">
        <v>16.28</v>
      </c>
      <c r="S936" s="1" t="s">
        <v>58</v>
      </c>
      <c r="T936" s="2">
        <f>+R936</f>
        <v>16.28</v>
      </c>
      <c r="U936" s="1" t="s">
        <v>93</v>
      </c>
      <c r="V936" s="1" t="s">
        <v>83</v>
      </c>
      <c r="X936" s="1" t="s">
        <v>260</v>
      </c>
    </row>
    <row r="937" spans="1:24" x14ac:dyDescent="0.25">
      <c r="A937" s="1" t="s">
        <v>1475</v>
      </c>
      <c r="B937" s="1" t="s">
        <v>1476</v>
      </c>
      <c r="C937" s="1" t="s">
        <v>771</v>
      </c>
      <c r="D937" s="1" t="s">
        <v>1069</v>
      </c>
      <c r="F937" s="1" t="s">
        <v>773</v>
      </c>
      <c r="G937" s="1" t="s">
        <v>782</v>
      </c>
      <c r="H937" s="1" t="s">
        <v>77</v>
      </c>
      <c r="I937" s="1" t="s">
        <v>171</v>
      </c>
      <c r="J937" s="1" t="s">
        <v>6953</v>
      </c>
      <c r="K937" s="1" t="s">
        <v>44</v>
      </c>
      <c r="L937" s="1" t="s">
        <v>775</v>
      </c>
      <c r="M937" s="1" t="s">
        <v>45</v>
      </c>
      <c r="N937" s="1" t="s">
        <v>46</v>
      </c>
      <c r="P937" s="1" t="s">
        <v>193</v>
      </c>
      <c r="Q937" s="1">
        <f xml:space="preserve"> 2018-O937</f>
        <v>2018</v>
      </c>
      <c r="R937">
        <v>16.28</v>
      </c>
      <c r="S937" s="1" t="s">
        <v>58</v>
      </c>
      <c r="T937" s="2">
        <f>+R937</f>
        <v>16.28</v>
      </c>
      <c r="U937" s="1" t="s">
        <v>93</v>
      </c>
      <c r="V937" s="1" t="s">
        <v>83</v>
      </c>
      <c r="X937" s="1" t="s">
        <v>289</v>
      </c>
    </row>
    <row r="938" spans="1:24" x14ac:dyDescent="0.25">
      <c r="A938" s="1" t="s">
        <v>1473</v>
      </c>
      <c r="B938" s="1" t="s">
        <v>1474</v>
      </c>
      <c r="C938" s="1" t="s">
        <v>771</v>
      </c>
      <c r="D938" s="1" t="s">
        <v>1069</v>
      </c>
      <c r="F938" s="1" t="s">
        <v>773</v>
      </c>
      <c r="G938" s="1" t="s">
        <v>782</v>
      </c>
      <c r="H938" s="1" t="s">
        <v>77</v>
      </c>
      <c r="I938" s="1" t="s">
        <v>43</v>
      </c>
      <c r="J938" s="1" t="s">
        <v>6954</v>
      </c>
      <c r="K938" s="1" t="s">
        <v>44</v>
      </c>
      <c r="L938" s="1" t="s">
        <v>775</v>
      </c>
      <c r="M938" s="1" t="s">
        <v>45</v>
      </c>
      <c r="N938" s="1" t="s">
        <v>46</v>
      </c>
      <c r="O938" s="1" t="s">
        <v>46</v>
      </c>
      <c r="P938" s="1" t="s">
        <v>233</v>
      </c>
      <c r="Q938" s="1">
        <f xml:space="preserve"> 2018-O938</f>
        <v>2018</v>
      </c>
      <c r="R938">
        <v>16.28</v>
      </c>
      <c r="S938" s="1" t="s">
        <v>58</v>
      </c>
      <c r="T938" s="2">
        <f>+R938</f>
        <v>16.28</v>
      </c>
      <c r="U938" s="1" t="s">
        <v>93</v>
      </c>
      <c r="V938" s="1" t="s">
        <v>83</v>
      </c>
      <c r="X938" s="1" t="s">
        <v>482</v>
      </c>
    </row>
    <row r="939" spans="1:24" x14ac:dyDescent="0.25">
      <c r="A939" s="1" t="s">
        <v>1471</v>
      </c>
      <c r="B939" s="1" t="s">
        <v>1472</v>
      </c>
      <c r="C939" s="1" t="s">
        <v>771</v>
      </c>
      <c r="D939" s="1" t="s">
        <v>1069</v>
      </c>
      <c r="F939" s="1" t="s">
        <v>773</v>
      </c>
      <c r="G939" s="1" t="s">
        <v>782</v>
      </c>
      <c r="H939" s="1" t="s">
        <v>77</v>
      </c>
      <c r="I939" s="1" t="s">
        <v>171</v>
      </c>
      <c r="J939" s="1" t="s">
        <v>6953</v>
      </c>
      <c r="K939" s="1" t="s">
        <v>44</v>
      </c>
      <c r="L939" s="1" t="s">
        <v>775</v>
      </c>
      <c r="M939" s="1" t="s">
        <v>45</v>
      </c>
      <c r="N939" s="1" t="s">
        <v>46</v>
      </c>
      <c r="P939" s="1" t="s">
        <v>193</v>
      </c>
      <c r="Q939" s="1">
        <f xml:space="preserve"> 2018-O939</f>
        <v>2018</v>
      </c>
      <c r="R939">
        <v>16.28</v>
      </c>
      <c r="S939" s="1" t="s">
        <v>58</v>
      </c>
      <c r="T939" s="2">
        <f>+R939</f>
        <v>16.28</v>
      </c>
      <c r="U939" s="1" t="s">
        <v>93</v>
      </c>
      <c r="V939" s="1" t="s">
        <v>60</v>
      </c>
      <c r="W939" s="1" t="s">
        <v>61</v>
      </c>
    </row>
    <row r="940" spans="1:24" x14ac:dyDescent="0.25">
      <c r="A940" s="1" t="s">
        <v>1467</v>
      </c>
      <c r="B940" s="1" t="s">
        <v>1468</v>
      </c>
      <c r="C940" s="1" t="s">
        <v>771</v>
      </c>
      <c r="D940" s="1" t="s">
        <v>1069</v>
      </c>
      <c r="F940" s="1" t="s">
        <v>773</v>
      </c>
      <c r="G940" s="1" t="s">
        <v>782</v>
      </c>
      <c r="H940" s="1" t="s">
        <v>77</v>
      </c>
      <c r="I940" s="1" t="s">
        <v>171</v>
      </c>
      <c r="J940" s="1" t="s">
        <v>6953</v>
      </c>
      <c r="K940" s="1" t="s">
        <v>44</v>
      </c>
      <c r="L940" s="1" t="s">
        <v>775</v>
      </c>
      <c r="M940" s="1" t="s">
        <v>45</v>
      </c>
      <c r="N940" s="1" t="s">
        <v>46</v>
      </c>
      <c r="O940" s="1" t="s">
        <v>46</v>
      </c>
      <c r="P940" s="1" t="s">
        <v>1470</v>
      </c>
      <c r="Q940" s="1">
        <f xml:space="preserve"> 2018-O940</f>
        <v>2018</v>
      </c>
      <c r="R940">
        <v>16.28</v>
      </c>
      <c r="S940" s="1" t="s">
        <v>58</v>
      </c>
      <c r="T940" s="2">
        <f>+R940</f>
        <v>16.28</v>
      </c>
      <c r="U940" s="1" t="s">
        <v>93</v>
      </c>
      <c r="V940" s="1" t="s">
        <v>60</v>
      </c>
      <c r="W940" s="1" t="s">
        <v>2200</v>
      </c>
    </row>
    <row r="941" spans="1:24" x14ac:dyDescent="0.25">
      <c r="A941" s="1" t="s">
        <v>1465</v>
      </c>
      <c r="B941" s="1" t="s">
        <v>1466</v>
      </c>
      <c r="C941" s="1" t="s">
        <v>771</v>
      </c>
      <c r="D941" s="1" t="s">
        <v>1069</v>
      </c>
      <c r="F941" s="1" t="s">
        <v>773</v>
      </c>
      <c r="G941" s="1" t="s">
        <v>782</v>
      </c>
      <c r="H941" s="1" t="s">
        <v>77</v>
      </c>
      <c r="I941" s="1" t="s">
        <v>171</v>
      </c>
      <c r="J941" s="1" t="s">
        <v>6953</v>
      </c>
      <c r="K941" s="1" t="s">
        <v>44</v>
      </c>
      <c r="L941" s="1" t="s">
        <v>775</v>
      </c>
      <c r="M941" s="1" t="s">
        <v>45</v>
      </c>
      <c r="N941" s="1" t="s">
        <v>46</v>
      </c>
      <c r="O941" s="1" t="s">
        <v>46</v>
      </c>
      <c r="P941" s="1" t="s">
        <v>752</v>
      </c>
      <c r="Q941" s="1">
        <f xml:space="preserve"> 2018-O941</f>
        <v>2018</v>
      </c>
      <c r="R941">
        <v>16.28</v>
      </c>
      <c r="S941" s="1" t="s">
        <v>58</v>
      </c>
      <c r="T941" s="2">
        <f>+R941</f>
        <v>16.28</v>
      </c>
      <c r="U941" s="1" t="s">
        <v>93</v>
      </c>
      <c r="V941" s="1" t="s">
        <v>60</v>
      </c>
      <c r="W941" s="1" t="s">
        <v>303</v>
      </c>
    </row>
    <row r="942" spans="1:24" x14ac:dyDescent="0.25">
      <c r="A942" s="1" t="s">
        <v>1461</v>
      </c>
      <c r="B942" s="1" t="s">
        <v>1462</v>
      </c>
      <c r="C942" s="1" t="s">
        <v>771</v>
      </c>
      <c r="D942" s="1" t="s">
        <v>1069</v>
      </c>
      <c r="F942" s="1" t="s">
        <v>773</v>
      </c>
      <c r="G942" s="1" t="s">
        <v>782</v>
      </c>
      <c r="H942" s="1" t="s">
        <v>77</v>
      </c>
      <c r="I942" s="1" t="s">
        <v>43</v>
      </c>
      <c r="J942" s="1" t="s">
        <v>6954</v>
      </c>
      <c r="K942" s="1" t="s">
        <v>44</v>
      </c>
      <c r="L942" s="1" t="s">
        <v>775</v>
      </c>
      <c r="M942" s="1" t="s">
        <v>45</v>
      </c>
      <c r="N942" s="1" t="s">
        <v>46</v>
      </c>
      <c r="O942" s="1" t="s">
        <v>46</v>
      </c>
      <c r="P942" s="1" t="s">
        <v>1464</v>
      </c>
      <c r="Q942" s="1">
        <f xml:space="preserve"> 2018-O942</f>
        <v>2018</v>
      </c>
      <c r="R942">
        <v>152</v>
      </c>
      <c r="S942" s="1" t="s">
        <v>58</v>
      </c>
      <c r="T942" s="2">
        <f>+R942</f>
        <v>152</v>
      </c>
      <c r="U942" s="1" t="s">
        <v>93</v>
      </c>
      <c r="V942" s="1" t="s">
        <v>167</v>
      </c>
    </row>
    <row r="943" spans="1:24" x14ac:dyDescent="0.25">
      <c r="A943" s="1" t="s">
        <v>1458</v>
      </c>
      <c r="B943" s="1" t="s">
        <v>1459</v>
      </c>
      <c r="C943" s="1" t="s">
        <v>771</v>
      </c>
      <c r="D943" s="1" t="s">
        <v>1069</v>
      </c>
      <c r="F943" s="1" t="s">
        <v>773</v>
      </c>
      <c r="G943" s="1" t="s">
        <v>782</v>
      </c>
      <c r="H943" s="1" t="s">
        <v>77</v>
      </c>
      <c r="I943" s="1" t="s">
        <v>171</v>
      </c>
      <c r="J943" s="1" t="s">
        <v>6953</v>
      </c>
      <c r="K943" s="1" t="s">
        <v>44</v>
      </c>
      <c r="L943" s="1" t="s">
        <v>775</v>
      </c>
      <c r="M943" s="1" t="s">
        <v>45</v>
      </c>
      <c r="N943" s="1" t="s">
        <v>46</v>
      </c>
      <c r="O943" s="1" t="s">
        <v>46</v>
      </c>
      <c r="P943" s="1" t="s">
        <v>1460</v>
      </c>
      <c r="Q943" s="1">
        <f xml:space="preserve"> 2018-O943</f>
        <v>2018</v>
      </c>
      <c r="R943">
        <v>11.66</v>
      </c>
      <c r="S943" s="1" t="s">
        <v>58</v>
      </c>
      <c r="T943" s="2">
        <f>+R943</f>
        <v>11.66</v>
      </c>
      <c r="U943" s="1" t="s">
        <v>93</v>
      </c>
      <c r="V943" s="1" t="s">
        <v>83</v>
      </c>
      <c r="X943" s="1" t="s">
        <v>264</v>
      </c>
    </row>
    <row r="944" spans="1:24" x14ac:dyDescent="0.25">
      <c r="A944" s="1" t="s">
        <v>1455</v>
      </c>
      <c r="B944" s="1" t="s">
        <v>1456</v>
      </c>
      <c r="C944" s="1" t="s">
        <v>771</v>
      </c>
      <c r="D944" s="1" t="s">
        <v>1069</v>
      </c>
      <c r="F944" s="1" t="s">
        <v>773</v>
      </c>
      <c r="G944" s="1" t="s">
        <v>782</v>
      </c>
      <c r="H944" s="1" t="s">
        <v>77</v>
      </c>
      <c r="I944" s="1" t="s">
        <v>43</v>
      </c>
      <c r="J944" s="1" t="s">
        <v>6954</v>
      </c>
      <c r="K944" s="1" t="s">
        <v>44</v>
      </c>
      <c r="L944" s="1" t="s">
        <v>775</v>
      </c>
      <c r="M944" s="1" t="s">
        <v>45</v>
      </c>
      <c r="N944" s="1" t="s">
        <v>46</v>
      </c>
      <c r="O944" s="1" t="s">
        <v>46</v>
      </c>
      <c r="P944" s="1" t="s">
        <v>752</v>
      </c>
      <c r="Q944" s="1">
        <f xml:space="preserve"> 2018-O944</f>
        <v>2018</v>
      </c>
      <c r="R944">
        <v>11.66</v>
      </c>
      <c r="S944" s="1" t="s">
        <v>58</v>
      </c>
      <c r="T944" s="2">
        <f>+R944</f>
        <v>11.66</v>
      </c>
      <c r="U944" s="1" t="s">
        <v>93</v>
      </c>
      <c r="V944" s="1" t="s">
        <v>83</v>
      </c>
      <c r="X944" s="1" t="s">
        <v>260</v>
      </c>
    </row>
    <row r="945" spans="1:24" x14ac:dyDescent="0.25">
      <c r="A945" s="1" t="s">
        <v>1453</v>
      </c>
      <c r="B945" s="1" t="s">
        <v>1454</v>
      </c>
      <c r="C945" s="1" t="s">
        <v>771</v>
      </c>
      <c r="D945" s="1" t="s">
        <v>1069</v>
      </c>
      <c r="F945" s="1" t="s">
        <v>773</v>
      </c>
      <c r="G945" s="1" t="s">
        <v>782</v>
      </c>
      <c r="H945" s="1" t="s">
        <v>77</v>
      </c>
      <c r="I945" s="1" t="s">
        <v>43</v>
      </c>
      <c r="J945" s="1" t="s">
        <v>6954</v>
      </c>
      <c r="K945" s="1" t="s">
        <v>44</v>
      </c>
      <c r="L945" s="1" t="s">
        <v>775</v>
      </c>
      <c r="M945" s="1" t="s">
        <v>45</v>
      </c>
      <c r="N945" s="1" t="s">
        <v>46</v>
      </c>
      <c r="O945" s="1" t="s">
        <v>46</v>
      </c>
      <c r="P945" s="1" t="s">
        <v>1070</v>
      </c>
      <c r="Q945" s="1">
        <f xml:space="preserve"> 2018-O945</f>
        <v>2018</v>
      </c>
      <c r="R945">
        <v>11.66</v>
      </c>
      <c r="S945" s="1" t="s">
        <v>58</v>
      </c>
      <c r="T945" s="2">
        <f>+R945</f>
        <v>11.66</v>
      </c>
      <c r="U945" s="1" t="s">
        <v>93</v>
      </c>
      <c r="V945" s="1" t="s">
        <v>83</v>
      </c>
      <c r="X945" s="1" t="s">
        <v>3289</v>
      </c>
    </row>
    <row r="946" spans="1:24" x14ac:dyDescent="0.25">
      <c r="A946" s="1" t="s">
        <v>1451</v>
      </c>
      <c r="B946" s="1" t="s">
        <v>1452</v>
      </c>
      <c r="C946" s="1" t="s">
        <v>771</v>
      </c>
      <c r="D946" s="1" t="s">
        <v>1069</v>
      </c>
      <c r="F946" s="1" t="s">
        <v>773</v>
      </c>
      <c r="G946" s="1" t="s">
        <v>782</v>
      </c>
      <c r="H946" s="1" t="s">
        <v>77</v>
      </c>
      <c r="I946" s="1" t="s">
        <v>43</v>
      </c>
      <c r="J946" s="1" t="s">
        <v>6954</v>
      </c>
      <c r="K946" s="1" t="s">
        <v>44</v>
      </c>
      <c r="L946" s="1" t="s">
        <v>775</v>
      </c>
      <c r="M946" s="1" t="s">
        <v>45</v>
      </c>
      <c r="N946" s="1" t="s">
        <v>46</v>
      </c>
      <c r="O946" s="1" t="s">
        <v>46</v>
      </c>
      <c r="P946" s="1" t="s">
        <v>80</v>
      </c>
      <c r="Q946" s="1">
        <f xml:space="preserve"> 2018-O946</f>
        <v>2018</v>
      </c>
      <c r="R946">
        <v>11.66</v>
      </c>
      <c r="S946" s="1" t="s">
        <v>58</v>
      </c>
      <c r="T946" s="2">
        <f>+R946</f>
        <v>11.66</v>
      </c>
      <c r="U946" s="1" t="s">
        <v>93</v>
      </c>
      <c r="V946" s="1" t="s">
        <v>83</v>
      </c>
      <c r="X946" s="1" t="s">
        <v>289</v>
      </c>
    </row>
    <row r="947" spans="1:24" x14ac:dyDescent="0.25">
      <c r="A947" s="1" t="s">
        <v>1448</v>
      </c>
      <c r="B947" s="1" t="s">
        <v>1449</v>
      </c>
      <c r="C947" s="1" t="s">
        <v>771</v>
      </c>
      <c r="D947" s="1" t="s">
        <v>1069</v>
      </c>
      <c r="F947" s="1" t="s">
        <v>773</v>
      </c>
      <c r="G947" s="1" t="s">
        <v>782</v>
      </c>
      <c r="H947" s="1" t="s">
        <v>77</v>
      </c>
      <c r="I947" s="1" t="s">
        <v>171</v>
      </c>
      <c r="J947" s="1" t="s">
        <v>6953</v>
      </c>
      <c r="K947" s="1" t="s">
        <v>44</v>
      </c>
      <c r="L947" s="1" t="s">
        <v>775</v>
      </c>
      <c r="M947" s="1" t="s">
        <v>45</v>
      </c>
      <c r="N947" s="1" t="s">
        <v>46</v>
      </c>
      <c r="P947" s="1" t="s">
        <v>193</v>
      </c>
      <c r="Q947" s="1">
        <f xml:space="preserve"> 2018-O947</f>
        <v>2018</v>
      </c>
      <c r="R947">
        <v>11.66</v>
      </c>
      <c r="S947" s="1" t="s">
        <v>58</v>
      </c>
      <c r="T947" s="2">
        <f>+R947</f>
        <v>11.66</v>
      </c>
      <c r="U947" s="1" t="s">
        <v>93</v>
      </c>
      <c r="V947" s="1" t="s">
        <v>83</v>
      </c>
      <c r="X947" s="1" t="s">
        <v>482</v>
      </c>
    </row>
    <row r="948" spans="1:24" x14ac:dyDescent="0.25">
      <c r="A948" s="1" t="s">
        <v>1441</v>
      </c>
      <c r="B948" s="1" t="s">
        <v>1442</v>
      </c>
      <c r="C948" s="1" t="s">
        <v>771</v>
      </c>
      <c r="D948" s="1" t="s">
        <v>772</v>
      </c>
      <c r="F948" s="1" t="s">
        <v>773</v>
      </c>
      <c r="G948" s="1" t="s">
        <v>774</v>
      </c>
      <c r="H948" s="1" t="s">
        <v>77</v>
      </c>
      <c r="I948" s="1" t="s">
        <v>43</v>
      </c>
      <c r="J948" s="1" t="s">
        <v>6954</v>
      </c>
      <c r="K948" s="1" t="s">
        <v>44</v>
      </c>
      <c r="L948" s="1" t="s">
        <v>775</v>
      </c>
      <c r="M948" s="1" t="s">
        <v>45</v>
      </c>
      <c r="N948" s="1" t="s">
        <v>46</v>
      </c>
      <c r="O948" s="1" t="s">
        <v>46</v>
      </c>
      <c r="P948" s="1" t="s">
        <v>751</v>
      </c>
      <c r="Q948" s="1">
        <f xml:space="preserve"> 2018-O948</f>
        <v>2018</v>
      </c>
      <c r="R948">
        <v>11.66</v>
      </c>
      <c r="S948" s="1" t="s">
        <v>58</v>
      </c>
      <c r="T948" s="2">
        <f>+R948</f>
        <v>11.66</v>
      </c>
      <c r="U948" s="1" t="s">
        <v>93</v>
      </c>
      <c r="V948" s="1" t="s">
        <v>60</v>
      </c>
      <c r="W948" s="1" t="s">
        <v>61</v>
      </c>
    </row>
    <row r="949" spans="1:24" x14ac:dyDescent="0.25">
      <c r="A949" s="1" t="s">
        <v>1439</v>
      </c>
      <c r="B949" s="1" t="s">
        <v>1440</v>
      </c>
      <c r="C949" s="1" t="s">
        <v>771</v>
      </c>
      <c r="D949" s="1" t="s">
        <v>1296</v>
      </c>
      <c r="F949" s="1" t="s">
        <v>773</v>
      </c>
      <c r="G949" s="1" t="s">
        <v>6948</v>
      </c>
      <c r="H949" s="1" t="s">
        <v>77</v>
      </c>
      <c r="I949" s="1" t="s">
        <v>171</v>
      </c>
      <c r="J949" s="1" t="s">
        <v>6953</v>
      </c>
      <c r="K949" s="1" t="s">
        <v>44</v>
      </c>
      <c r="L949" s="1" t="s">
        <v>775</v>
      </c>
      <c r="M949" s="1" t="s">
        <v>45</v>
      </c>
      <c r="N949" s="1" t="s">
        <v>46</v>
      </c>
      <c r="O949" s="1" t="s">
        <v>46</v>
      </c>
      <c r="P949" s="1" t="s">
        <v>193</v>
      </c>
      <c r="Q949" s="1">
        <f xml:space="preserve"> 2018-O949</f>
        <v>2018</v>
      </c>
      <c r="R949">
        <v>11.66</v>
      </c>
      <c r="S949" s="1" t="s">
        <v>58</v>
      </c>
      <c r="T949" s="2">
        <f>+R949</f>
        <v>11.66</v>
      </c>
      <c r="U949" s="1" t="s">
        <v>93</v>
      </c>
      <c r="V949" s="1" t="s">
        <v>60</v>
      </c>
      <c r="W949" s="1" t="s">
        <v>2200</v>
      </c>
    </row>
    <row r="950" spans="1:24" x14ac:dyDescent="0.25">
      <c r="A950" s="1" t="s">
        <v>1434</v>
      </c>
      <c r="B950" s="1" t="s">
        <v>1435</v>
      </c>
      <c r="C950" s="1" t="s">
        <v>771</v>
      </c>
      <c r="D950" s="1" t="s">
        <v>1296</v>
      </c>
      <c r="F950" s="1" t="s">
        <v>773</v>
      </c>
      <c r="G950" s="1" t="s">
        <v>782</v>
      </c>
      <c r="H950" s="1" t="s">
        <v>77</v>
      </c>
      <c r="I950" s="1" t="s">
        <v>43</v>
      </c>
      <c r="J950" s="1" t="s">
        <v>6954</v>
      </c>
      <c r="K950" s="1" t="s">
        <v>44</v>
      </c>
      <c r="L950" s="1" t="s">
        <v>775</v>
      </c>
      <c r="M950" s="1" t="s">
        <v>45</v>
      </c>
      <c r="N950" s="1" t="s">
        <v>46</v>
      </c>
      <c r="O950" s="1" t="s">
        <v>46</v>
      </c>
      <c r="P950" s="1" t="s">
        <v>1438</v>
      </c>
      <c r="Q950" s="1">
        <f xml:space="preserve"> 2018-O950</f>
        <v>2018</v>
      </c>
      <c r="R950">
        <v>11.66</v>
      </c>
      <c r="S950" s="1" t="s">
        <v>58</v>
      </c>
      <c r="T950" s="2">
        <f>+R950</f>
        <v>11.66</v>
      </c>
      <c r="U950" s="1" t="s">
        <v>93</v>
      </c>
      <c r="V950" s="1" t="s">
        <v>60</v>
      </c>
      <c r="W950" s="1" t="s">
        <v>303</v>
      </c>
    </row>
    <row r="951" spans="1:24" x14ac:dyDescent="0.25">
      <c r="A951" s="1" t="s">
        <v>1431</v>
      </c>
      <c r="B951" s="1" t="s">
        <v>1432</v>
      </c>
      <c r="C951" s="1" t="s">
        <v>771</v>
      </c>
      <c r="D951" s="1" t="s">
        <v>1296</v>
      </c>
      <c r="F951" s="1" t="s">
        <v>773</v>
      </c>
      <c r="G951" s="1" t="s">
        <v>782</v>
      </c>
      <c r="H951" s="1" t="s">
        <v>77</v>
      </c>
      <c r="I951" s="1" t="s">
        <v>171</v>
      </c>
      <c r="J951" s="1" t="s">
        <v>6953</v>
      </c>
      <c r="K951" s="1" t="s">
        <v>44</v>
      </c>
      <c r="L951" s="1" t="s">
        <v>775</v>
      </c>
      <c r="M951" s="1" t="s">
        <v>45</v>
      </c>
      <c r="N951" s="1" t="s">
        <v>46</v>
      </c>
      <c r="O951" s="1" t="s">
        <v>46</v>
      </c>
      <c r="P951" s="1" t="s">
        <v>1433</v>
      </c>
      <c r="Q951" s="1">
        <f xml:space="preserve"> 2018-O951</f>
        <v>2018</v>
      </c>
      <c r="R951">
        <v>11.66</v>
      </c>
      <c r="S951" s="1" t="s">
        <v>58</v>
      </c>
      <c r="T951" s="2">
        <f>+R951</f>
        <v>11.66</v>
      </c>
      <c r="U951" s="1" t="s">
        <v>93</v>
      </c>
      <c r="V951" s="1" t="s">
        <v>60</v>
      </c>
      <c r="W951" s="1" t="s">
        <v>2230</v>
      </c>
    </row>
    <row r="952" spans="1:24" x14ac:dyDescent="0.25">
      <c r="A952" s="1" t="s">
        <v>1429</v>
      </c>
      <c r="B952" s="1" t="s">
        <v>1430</v>
      </c>
      <c r="C952" s="1" t="s">
        <v>771</v>
      </c>
      <c r="D952" s="1" t="s">
        <v>1296</v>
      </c>
      <c r="F952" s="1" t="s">
        <v>773</v>
      </c>
      <c r="G952" s="1" t="s">
        <v>782</v>
      </c>
      <c r="H952" s="1" t="s">
        <v>77</v>
      </c>
      <c r="I952" s="1" t="s">
        <v>171</v>
      </c>
      <c r="J952" s="1" t="s">
        <v>6953</v>
      </c>
      <c r="K952" s="1" t="s">
        <v>44</v>
      </c>
      <c r="L952" s="1" t="s">
        <v>775</v>
      </c>
      <c r="M952" s="1" t="s">
        <v>45</v>
      </c>
      <c r="N952" s="1" t="s">
        <v>46</v>
      </c>
      <c r="O952" s="1" t="s">
        <v>46</v>
      </c>
      <c r="P952" s="1" t="s">
        <v>193</v>
      </c>
      <c r="Q952" s="1">
        <f xml:space="preserve"> 2018-O952</f>
        <v>2018</v>
      </c>
      <c r="R952">
        <v>136</v>
      </c>
      <c r="S952" s="1" t="s">
        <v>58</v>
      </c>
      <c r="T952" s="2">
        <f>+R952</f>
        <v>136</v>
      </c>
      <c r="U952" s="1" t="s">
        <v>93</v>
      </c>
      <c r="V952" s="1" t="s">
        <v>167</v>
      </c>
    </row>
    <row r="953" spans="1:24" x14ac:dyDescent="0.25">
      <c r="A953" s="1" t="s">
        <v>1424</v>
      </c>
      <c r="B953" s="1" t="s">
        <v>1425</v>
      </c>
      <c r="C953" s="1" t="s">
        <v>771</v>
      </c>
      <c r="D953" s="1" t="s">
        <v>1296</v>
      </c>
      <c r="F953" s="1" t="s">
        <v>773</v>
      </c>
      <c r="G953" s="1" t="s">
        <v>782</v>
      </c>
      <c r="H953" s="1" t="s">
        <v>77</v>
      </c>
      <c r="I953" s="1" t="s">
        <v>78</v>
      </c>
      <c r="J953" s="1" t="s">
        <v>78</v>
      </c>
      <c r="K953" s="1" t="s">
        <v>44</v>
      </c>
      <c r="L953" s="1" t="s">
        <v>775</v>
      </c>
      <c r="M953" s="1" t="s">
        <v>45</v>
      </c>
      <c r="N953" s="1" t="s">
        <v>46</v>
      </c>
      <c r="O953" s="1" t="s">
        <v>46</v>
      </c>
      <c r="P953" s="1" t="s">
        <v>174</v>
      </c>
      <c r="Q953" s="1">
        <f xml:space="preserve"> 2018-O953</f>
        <v>2018</v>
      </c>
      <c r="R953">
        <v>10</v>
      </c>
      <c r="S953" s="1" t="s">
        <v>58</v>
      </c>
      <c r="T953" s="2">
        <f>+R953</f>
        <v>10</v>
      </c>
      <c r="U953" s="1" t="s">
        <v>93</v>
      </c>
      <c r="V953" s="1" t="s">
        <v>83</v>
      </c>
      <c r="X953" s="1" t="s">
        <v>264</v>
      </c>
    </row>
    <row r="954" spans="1:24" x14ac:dyDescent="0.25">
      <c r="A954" s="1" t="s">
        <v>1422</v>
      </c>
      <c r="B954" s="1" t="s">
        <v>1423</v>
      </c>
      <c r="C954" s="1" t="s">
        <v>771</v>
      </c>
      <c r="D954" s="1" t="s">
        <v>1075</v>
      </c>
      <c r="F954" s="1" t="s">
        <v>773</v>
      </c>
      <c r="G954" s="1" t="s">
        <v>774</v>
      </c>
      <c r="H954" s="1" t="s">
        <v>77</v>
      </c>
      <c r="I954" s="1" t="s">
        <v>43</v>
      </c>
      <c r="J954" s="1" t="s">
        <v>6954</v>
      </c>
      <c r="K954" s="1" t="s">
        <v>44</v>
      </c>
      <c r="L954" s="1" t="s">
        <v>775</v>
      </c>
      <c r="M954" s="1" t="s">
        <v>45</v>
      </c>
      <c r="N954" s="1" t="s">
        <v>46</v>
      </c>
      <c r="O954" s="1" t="s">
        <v>46</v>
      </c>
      <c r="P954" s="1" t="s">
        <v>138</v>
      </c>
      <c r="Q954" s="1">
        <f xml:space="preserve"> 2018-O954</f>
        <v>2018</v>
      </c>
      <c r="R954">
        <v>10</v>
      </c>
      <c r="S954" s="1" t="s">
        <v>58</v>
      </c>
      <c r="T954" s="2">
        <f>+R954</f>
        <v>10</v>
      </c>
      <c r="U954" s="1" t="s">
        <v>93</v>
      </c>
      <c r="V954" s="1" t="s">
        <v>83</v>
      </c>
      <c r="X954" s="1" t="s">
        <v>260</v>
      </c>
    </row>
    <row r="955" spans="1:24" x14ac:dyDescent="0.25">
      <c r="A955" s="1" t="s">
        <v>1414</v>
      </c>
      <c r="B955" s="1" t="s">
        <v>1415</v>
      </c>
      <c r="C955" s="1" t="s">
        <v>771</v>
      </c>
      <c r="D955" s="1" t="s">
        <v>1075</v>
      </c>
      <c r="F955" s="1" t="s">
        <v>773</v>
      </c>
      <c r="G955" s="1" t="s">
        <v>774</v>
      </c>
      <c r="H955" s="1" t="s">
        <v>77</v>
      </c>
      <c r="I955" s="1" t="s">
        <v>171</v>
      </c>
      <c r="J955" s="1" t="s">
        <v>6953</v>
      </c>
      <c r="K955" s="1" t="s">
        <v>44</v>
      </c>
      <c r="L955" s="1" t="s">
        <v>775</v>
      </c>
      <c r="M955" s="1" t="s">
        <v>45</v>
      </c>
      <c r="N955" s="1" t="s">
        <v>46</v>
      </c>
      <c r="P955" s="1" t="s">
        <v>193</v>
      </c>
      <c r="Q955" s="1">
        <f xml:space="preserve"> 2018-O955</f>
        <v>2018</v>
      </c>
      <c r="R955">
        <v>130</v>
      </c>
      <c r="S955" s="1" t="s">
        <v>58</v>
      </c>
      <c r="T955" s="2">
        <f>+R955</f>
        <v>130</v>
      </c>
      <c r="U955" s="1" t="s">
        <v>93</v>
      </c>
      <c r="V955" s="1" t="s">
        <v>167</v>
      </c>
    </row>
    <row r="956" spans="1:24" x14ac:dyDescent="0.25">
      <c r="A956" s="1" t="s">
        <v>1411</v>
      </c>
      <c r="B956" s="1" t="s">
        <v>1412</v>
      </c>
      <c r="C956" s="1" t="s">
        <v>771</v>
      </c>
      <c r="D956" s="1" t="s">
        <v>1075</v>
      </c>
      <c r="F956" s="1" t="s">
        <v>773</v>
      </c>
      <c r="G956" s="1" t="s">
        <v>774</v>
      </c>
      <c r="H956" s="1" t="s">
        <v>77</v>
      </c>
      <c r="I956" s="1" t="s">
        <v>171</v>
      </c>
      <c r="J956" s="1" t="s">
        <v>6953</v>
      </c>
      <c r="K956" s="1" t="s">
        <v>44</v>
      </c>
      <c r="L956" s="1" t="s">
        <v>775</v>
      </c>
      <c r="M956" s="1" t="s">
        <v>45</v>
      </c>
      <c r="N956" s="1" t="s">
        <v>46</v>
      </c>
      <c r="P956" s="1" t="s">
        <v>193</v>
      </c>
      <c r="Q956" s="1">
        <f xml:space="preserve"> 2018-O956</f>
        <v>2018</v>
      </c>
      <c r="R956">
        <v>100</v>
      </c>
      <c r="S956" s="1" t="s">
        <v>90</v>
      </c>
      <c r="T956" s="2">
        <f>+R956*0.0001</f>
        <v>0.01</v>
      </c>
      <c r="U956" s="1" t="s">
        <v>93</v>
      </c>
      <c r="V956" s="1" t="s">
        <v>60</v>
      </c>
      <c r="W956" s="1" t="s">
        <v>2200</v>
      </c>
    </row>
    <row r="957" spans="1:24" x14ac:dyDescent="0.25">
      <c r="A957" s="1" t="s">
        <v>1407</v>
      </c>
      <c r="B957" s="1" t="s">
        <v>1408</v>
      </c>
      <c r="C957" s="1" t="s">
        <v>771</v>
      </c>
      <c r="D957" s="1" t="s">
        <v>1296</v>
      </c>
      <c r="F957" s="1" t="s">
        <v>773</v>
      </c>
      <c r="G957" s="1" t="s">
        <v>782</v>
      </c>
      <c r="H957" s="1" t="s">
        <v>77</v>
      </c>
      <c r="I957" s="1" t="s">
        <v>43</v>
      </c>
      <c r="J957" s="1" t="s">
        <v>6954</v>
      </c>
      <c r="K957" s="1" t="s">
        <v>44</v>
      </c>
      <c r="L957" s="1" t="s">
        <v>775</v>
      </c>
      <c r="M957" s="1" t="s">
        <v>45</v>
      </c>
      <c r="N957" s="1" t="s">
        <v>46</v>
      </c>
      <c r="O957" s="1" t="s">
        <v>46</v>
      </c>
      <c r="P957" s="1" t="s">
        <v>495</v>
      </c>
      <c r="Q957" s="1">
        <f xml:space="preserve"> 2018-O957</f>
        <v>2018</v>
      </c>
      <c r="R957">
        <v>54</v>
      </c>
      <c r="S957" s="1" t="s">
        <v>90</v>
      </c>
      <c r="T957" s="2">
        <f>+R957*0.0001</f>
        <v>5.4000000000000003E-3</v>
      </c>
      <c r="U957" s="1" t="s">
        <v>93</v>
      </c>
      <c r="V957" s="1" t="s">
        <v>49</v>
      </c>
    </row>
    <row r="958" spans="1:24" x14ac:dyDescent="0.25">
      <c r="A958" s="1" t="s">
        <v>1404</v>
      </c>
      <c r="B958" s="1" t="s">
        <v>1405</v>
      </c>
      <c r="C958" s="1" t="s">
        <v>771</v>
      </c>
      <c r="D958" s="1" t="s">
        <v>1296</v>
      </c>
      <c r="F958" s="1" t="s">
        <v>773</v>
      </c>
      <c r="G958" s="1" t="s">
        <v>782</v>
      </c>
      <c r="H958" s="1" t="s">
        <v>77</v>
      </c>
      <c r="I958" s="1" t="s">
        <v>43</v>
      </c>
      <c r="J958" s="1" t="s">
        <v>6954</v>
      </c>
      <c r="K958" s="1" t="s">
        <v>44</v>
      </c>
      <c r="L958" s="1" t="s">
        <v>775</v>
      </c>
      <c r="M958" s="1" t="s">
        <v>45</v>
      </c>
      <c r="N958" s="1" t="s">
        <v>46</v>
      </c>
      <c r="O958" s="1" t="s">
        <v>46</v>
      </c>
      <c r="P958" s="1" t="s">
        <v>1406</v>
      </c>
      <c r="Q958" s="1">
        <f xml:space="preserve"> 2018-O958</f>
        <v>2018</v>
      </c>
      <c r="R958">
        <v>12.87</v>
      </c>
      <c r="S958" s="1" t="s">
        <v>58</v>
      </c>
      <c r="T958" s="2">
        <f>+R958</f>
        <v>12.87</v>
      </c>
      <c r="U958" s="1" t="s">
        <v>93</v>
      </c>
      <c r="V958" s="1" t="s">
        <v>83</v>
      </c>
      <c r="X958" s="1" t="s">
        <v>264</v>
      </c>
    </row>
    <row r="959" spans="1:24" x14ac:dyDescent="0.25">
      <c r="A959" s="1" t="s">
        <v>1401</v>
      </c>
      <c r="B959" s="1" t="s">
        <v>1402</v>
      </c>
      <c r="C959" s="1" t="s">
        <v>771</v>
      </c>
      <c r="D959" s="1" t="s">
        <v>1296</v>
      </c>
      <c r="F959" s="1" t="s">
        <v>773</v>
      </c>
      <c r="G959" s="1" t="s">
        <v>782</v>
      </c>
      <c r="H959" s="1" t="s">
        <v>77</v>
      </c>
      <c r="I959" s="1" t="s">
        <v>43</v>
      </c>
      <c r="J959" s="1" t="s">
        <v>6954</v>
      </c>
      <c r="K959" s="1" t="s">
        <v>44</v>
      </c>
      <c r="L959" s="1" t="s">
        <v>775</v>
      </c>
      <c r="M959" s="1" t="s">
        <v>45</v>
      </c>
      <c r="N959" s="1" t="s">
        <v>46</v>
      </c>
      <c r="O959" s="1" t="s">
        <v>46</v>
      </c>
      <c r="P959" s="1" t="s">
        <v>1403</v>
      </c>
      <c r="Q959" s="1">
        <f xml:space="preserve"> 2018-O959</f>
        <v>2018</v>
      </c>
      <c r="R959">
        <v>12.87</v>
      </c>
      <c r="S959" s="1" t="s">
        <v>58</v>
      </c>
      <c r="T959" s="2">
        <f>+R959</f>
        <v>12.87</v>
      </c>
      <c r="U959" s="1" t="s">
        <v>93</v>
      </c>
      <c r="V959" s="1" t="s">
        <v>83</v>
      </c>
      <c r="X959" s="1" t="s">
        <v>260</v>
      </c>
    </row>
    <row r="960" spans="1:24" x14ac:dyDescent="0.25">
      <c r="A960" s="1" t="s">
        <v>1399</v>
      </c>
      <c r="B960" s="1" t="s">
        <v>1400</v>
      </c>
      <c r="C960" s="1" t="s">
        <v>771</v>
      </c>
      <c r="D960" s="1" t="s">
        <v>1296</v>
      </c>
      <c r="F960" s="1" t="s">
        <v>773</v>
      </c>
      <c r="G960" s="1" t="s">
        <v>782</v>
      </c>
      <c r="H960" s="1" t="s">
        <v>77</v>
      </c>
      <c r="I960" s="1" t="s">
        <v>171</v>
      </c>
      <c r="J960" s="1" t="s">
        <v>6953</v>
      </c>
      <c r="K960" s="1" t="s">
        <v>44</v>
      </c>
      <c r="L960" s="1" t="s">
        <v>775</v>
      </c>
      <c r="M960" s="1" t="s">
        <v>45</v>
      </c>
      <c r="N960" s="1" t="s">
        <v>46</v>
      </c>
      <c r="O960" s="1" t="s">
        <v>46</v>
      </c>
      <c r="P960" s="1" t="s">
        <v>193</v>
      </c>
      <c r="Q960" s="1">
        <f xml:space="preserve"> 2018-O960</f>
        <v>2018</v>
      </c>
      <c r="R960">
        <v>12.87</v>
      </c>
      <c r="S960" s="1" t="s">
        <v>58</v>
      </c>
      <c r="T960" s="2">
        <f>+R960</f>
        <v>12.87</v>
      </c>
      <c r="U960" s="1" t="s">
        <v>93</v>
      </c>
      <c r="V960" s="1" t="s">
        <v>83</v>
      </c>
      <c r="X960" s="1" t="s">
        <v>289</v>
      </c>
    </row>
    <row r="961" spans="1:24" x14ac:dyDescent="0.25">
      <c r="A961" s="1" t="s">
        <v>1395</v>
      </c>
      <c r="B961" s="1" t="s">
        <v>1396</v>
      </c>
      <c r="C961" s="1" t="s">
        <v>771</v>
      </c>
      <c r="D961" s="1" t="s">
        <v>1296</v>
      </c>
      <c r="F961" s="1" t="s">
        <v>773</v>
      </c>
      <c r="G961" s="1" t="s">
        <v>782</v>
      </c>
      <c r="H961" s="1" t="s">
        <v>77</v>
      </c>
      <c r="I961" s="1" t="s">
        <v>43</v>
      </c>
      <c r="J961" s="1" t="s">
        <v>6954</v>
      </c>
      <c r="K961" s="1" t="s">
        <v>44</v>
      </c>
      <c r="L961" s="1" t="s">
        <v>775</v>
      </c>
      <c r="M961" s="1" t="s">
        <v>45</v>
      </c>
      <c r="N961" s="1" t="s">
        <v>46</v>
      </c>
      <c r="O961" s="1" t="s">
        <v>46</v>
      </c>
      <c r="P961" s="1" t="s">
        <v>1398</v>
      </c>
      <c r="Q961" s="1">
        <f xml:space="preserve"> 2018-O961</f>
        <v>2018</v>
      </c>
      <c r="R961">
        <v>12.87</v>
      </c>
      <c r="S961" s="1" t="s">
        <v>58</v>
      </c>
      <c r="T961" s="2">
        <f>+R961</f>
        <v>12.87</v>
      </c>
      <c r="U961" s="1" t="s">
        <v>93</v>
      </c>
      <c r="V961" s="1" t="s">
        <v>83</v>
      </c>
      <c r="X961" s="1" t="s">
        <v>482</v>
      </c>
    </row>
    <row r="962" spans="1:24" x14ac:dyDescent="0.25">
      <c r="A962" s="1" t="s">
        <v>1392</v>
      </c>
      <c r="B962" s="1" t="s">
        <v>1393</v>
      </c>
      <c r="C962" s="1" t="s">
        <v>771</v>
      </c>
      <c r="D962" s="1" t="s">
        <v>1296</v>
      </c>
      <c r="F962" s="1" t="s">
        <v>773</v>
      </c>
      <c r="G962" s="1" t="s">
        <v>782</v>
      </c>
      <c r="H962" s="1" t="s">
        <v>77</v>
      </c>
      <c r="I962" s="1" t="s">
        <v>43</v>
      </c>
      <c r="J962" s="1" t="s">
        <v>6954</v>
      </c>
      <c r="K962" s="1" t="s">
        <v>44</v>
      </c>
      <c r="L962" s="1" t="s">
        <v>775</v>
      </c>
      <c r="M962" s="1" t="s">
        <v>45</v>
      </c>
      <c r="N962" s="1" t="s">
        <v>46</v>
      </c>
      <c r="O962" s="1" t="s">
        <v>46</v>
      </c>
      <c r="P962" s="1" t="s">
        <v>1394</v>
      </c>
      <c r="Q962" s="1">
        <f xml:space="preserve"> 2018-O962</f>
        <v>2018</v>
      </c>
      <c r="R962">
        <v>12.87</v>
      </c>
      <c r="S962" s="1" t="s">
        <v>58</v>
      </c>
      <c r="T962" s="2">
        <f>+R962</f>
        <v>12.87</v>
      </c>
      <c r="U962" s="1" t="s">
        <v>93</v>
      </c>
      <c r="V962" s="1" t="s">
        <v>60</v>
      </c>
      <c r="W962" s="1" t="s">
        <v>61</v>
      </c>
    </row>
    <row r="963" spans="1:24" x14ac:dyDescent="0.25">
      <c r="A963" s="1" t="s">
        <v>1390</v>
      </c>
      <c r="B963" s="1" t="s">
        <v>1391</v>
      </c>
      <c r="C963" s="1" t="s">
        <v>771</v>
      </c>
      <c r="D963" s="1" t="s">
        <v>1296</v>
      </c>
      <c r="F963" s="1" t="s">
        <v>773</v>
      </c>
      <c r="G963" s="1" t="s">
        <v>782</v>
      </c>
      <c r="H963" s="1" t="s">
        <v>77</v>
      </c>
      <c r="I963" s="1" t="s">
        <v>43</v>
      </c>
      <c r="J963" s="1" t="s">
        <v>6954</v>
      </c>
      <c r="K963" s="1" t="s">
        <v>44</v>
      </c>
      <c r="L963" s="1" t="s">
        <v>775</v>
      </c>
      <c r="M963" s="1" t="s">
        <v>45</v>
      </c>
      <c r="N963" s="1" t="s">
        <v>46</v>
      </c>
      <c r="O963" s="1" t="s">
        <v>46</v>
      </c>
      <c r="P963" s="1" t="s">
        <v>149</v>
      </c>
      <c r="Q963" s="1">
        <f xml:space="preserve"> 2018-O963</f>
        <v>2018</v>
      </c>
      <c r="R963">
        <v>12.87</v>
      </c>
      <c r="S963" s="1" t="s">
        <v>58</v>
      </c>
      <c r="T963" s="2">
        <f>+R963</f>
        <v>12.87</v>
      </c>
      <c r="U963" s="1" t="s">
        <v>93</v>
      </c>
      <c r="V963" s="1" t="s">
        <v>60</v>
      </c>
      <c r="W963" s="1" t="s">
        <v>303</v>
      </c>
    </row>
    <row r="964" spans="1:24" x14ac:dyDescent="0.25">
      <c r="A964" s="1" t="s">
        <v>1388</v>
      </c>
      <c r="B964" s="1" t="s">
        <v>1389</v>
      </c>
      <c r="C964" s="1" t="s">
        <v>771</v>
      </c>
      <c r="D964" s="1" t="s">
        <v>1116</v>
      </c>
      <c r="F964" s="1" t="s">
        <v>773</v>
      </c>
      <c r="G964" s="1" t="s">
        <v>6948</v>
      </c>
      <c r="H964" s="1" t="s">
        <v>77</v>
      </c>
      <c r="I964" s="1" t="s">
        <v>171</v>
      </c>
      <c r="J964" s="1" t="s">
        <v>6953</v>
      </c>
      <c r="K964" s="1" t="s">
        <v>44</v>
      </c>
      <c r="L964" s="1" t="s">
        <v>775</v>
      </c>
      <c r="M964" s="1" t="s">
        <v>45</v>
      </c>
      <c r="N964" s="1" t="s">
        <v>46</v>
      </c>
      <c r="O964" s="1" t="s">
        <v>46</v>
      </c>
      <c r="P964" s="1" t="s">
        <v>193</v>
      </c>
      <c r="Q964" s="1">
        <f xml:space="preserve"> 2018-O964</f>
        <v>2018</v>
      </c>
      <c r="R964">
        <v>12.87</v>
      </c>
      <c r="S964" s="1" t="s">
        <v>58</v>
      </c>
      <c r="T964" s="2">
        <f>+R964</f>
        <v>12.87</v>
      </c>
      <c r="U964" s="1" t="s">
        <v>93</v>
      </c>
      <c r="V964" s="1" t="s">
        <v>60</v>
      </c>
      <c r="W964" s="1" t="s">
        <v>2230</v>
      </c>
    </row>
    <row r="965" spans="1:24" x14ac:dyDescent="0.25">
      <c r="A965" s="1" t="s">
        <v>1386</v>
      </c>
      <c r="B965" s="1" t="s">
        <v>1387</v>
      </c>
      <c r="C965" s="1" t="s">
        <v>771</v>
      </c>
      <c r="D965" s="1" t="s">
        <v>1116</v>
      </c>
      <c r="F965" s="1" t="s">
        <v>773</v>
      </c>
      <c r="G965" s="1" t="s">
        <v>6948</v>
      </c>
      <c r="H965" s="1" t="s">
        <v>77</v>
      </c>
      <c r="I965" s="1" t="s">
        <v>171</v>
      </c>
      <c r="J965" s="1" t="s">
        <v>6953</v>
      </c>
      <c r="K965" s="1" t="s">
        <v>44</v>
      </c>
      <c r="L965" s="1" t="s">
        <v>775</v>
      </c>
      <c r="M965" s="1" t="s">
        <v>45</v>
      </c>
      <c r="N965" s="1" t="s">
        <v>46</v>
      </c>
      <c r="O965" s="1" t="s">
        <v>46</v>
      </c>
      <c r="P965" s="1" t="s">
        <v>130</v>
      </c>
      <c r="Q965" s="1">
        <f xml:space="preserve"> 2018-O965</f>
        <v>2018</v>
      </c>
      <c r="R965">
        <v>12.87</v>
      </c>
      <c r="S965" s="1" t="s">
        <v>58</v>
      </c>
      <c r="T965" s="2">
        <f>+R965</f>
        <v>12.87</v>
      </c>
      <c r="U965" s="1" t="s">
        <v>93</v>
      </c>
      <c r="V965" s="1" t="s">
        <v>60</v>
      </c>
      <c r="W965" s="1" t="s">
        <v>2200</v>
      </c>
    </row>
    <row r="966" spans="1:24" x14ac:dyDescent="0.25">
      <c r="A966" s="1" t="s">
        <v>1383</v>
      </c>
      <c r="B966" s="1" t="s">
        <v>1384</v>
      </c>
      <c r="C966" s="1" t="s">
        <v>771</v>
      </c>
      <c r="D966" s="1" t="s">
        <v>1116</v>
      </c>
      <c r="F966" s="1" t="s">
        <v>773</v>
      </c>
      <c r="G966" s="1" t="s">
        <v>6948</v>
      </c>
      <c r="H966" s="1" t="s">
        <v>77</v>
      </c>
      <c r="I966" s="1" t="s">
        <v>43</v>
      </c>
      <c r="J966" s="1" t="s">
        <v>6954</v>
      </c>
      <c r="K966" s="1" t="s">
        <v>44</v>
      </c>
      <c r="L966" s="1" t="s">
        <v>775</v>
      </c>
      <c r="M966" s="1" t="s">
        <v>45</v>
      </c>
      <c r="N966" s="1" t="s">
        <v>46</v>
      </c>
      <c r="O966" s="1" t="s">
        <v>46</v>
      </c>
      <c r="P966" s="1" t="s">
        <v>1385</v>
      </c>
      <c r="Q966" s="1">
        <f xml:space="preserve"> 2018-O966</f>
        <v>2018</v>
      </c>
      <c r="R966">
        <v>126</v>
      </c>
      <c r="S966" s="1" t="s">
        <v>58</v>
      </c>
      <c r="T966" s="2">
        <f>+R966</f>
        <v>126</v>
      </c>
      <c r="U966" s="1" t="s">
        <v>93</v>
      </c>
      <c r="V966" s="1" t="s">
        <v>167</v>
      </c>
    </row>
    <row r="967" spans="1:24" x14ac:dyDescent="0.25">
      <c r="A967" s="1" t="s">
        <v>1381</v>
      </c>
      <c r="B967" s="1" t="s">
        <v>1382</v>
      </c>
      <c r="C967" s="1" t="s">
        <v>771</v>
      </c>
      <c r="D967" s="1" t="s">
        <v>1116</v>
      </c>
      <c r="F967" s="1" t="s">
        <v>773</v>
      </c>
      <c r="G967" s="1" t="s">
        <v>6948</v>
      </c>
      <c r="H967" s="1" t="s">
        <v>77</v>
      </c>
      <c r="I967" s="1" t="s">
        <v>171</v>
      </c>
      <c r="J967" s="1" t="s">
        <v>6953</v>
      </c>
      <c r="K967" s="1" t="s">
        <v>44</v>
      </c>
      <c r="L967" s="1" t="s">
        <v>775</v>
      </c>
      <c r="M967" s="1" t="s">
        <v>45</v>
      </c>
      <c r="N967" s="1" t="s">
        <v>46</v>
      </c>
      <c r="O967" s="1" t="s">
        <v>46</v>
      </c>
      <c r="P967" s="1" t="s">
        <v>143</v>
      </c>
      <c r="Q967" s="1">
        <f xml:space="preserve"> 2018-O967</f>
        <v>2018</v>
      </c>
      <c r="R967">
        <v>80</v>
      </c>
      <c r="S967" s="1" t="s">
        <v>90</v>
      </c>
      <c r="T967" s="2">
        <f>+R967*0.0001</f>
        <v>8.0000000000000002E-3</v>
      </c>
      <c r="U967" s="1" t="s">
        <v>93</v>
      </c>
      <c r="V967" s="1" t="s">
        <v>49</v>
      </c>
    </row>
    <row r="968" spans="1:24" x14ac:dyDescent="0.25">
      <c r="A968" s="1" t="s">
        <v>1378</v>
      </c>
      <c r="B968" s="1" t="s">
        <v>1379</v>
      </c>
      <c r="C968" s="1" t="s">
        <v>771</v>
      </c>
      <c r="D968" s="1" t="s">
        <v>1116</v>
      </c>
      <c r="F968" s="1" t="s">
        <v>773</v>
      </c>
      <c r="G968" s="1" t="s">
        <v>6948</v>
      </c>
      <c r="H968" s="1" t="s">
        <v>77</v>
      </c>
      <c r="I968" s="1" t="s">
        <v>171</v>
      </c>
      <c r="J968" s="1" t="s">
        <v>6953</v>
      </c>
      <c r="K968" s="1" t="s">
        <v>44</v>
      </c>
      <c r="L968" s="1" t="s">
        <v>775</v>
      </c>
      <c r="M968" s="1" t="s">
        <v>45</v>
      </c>
      <c r="N968" s="1" t="s">
        <v>46</v>
      </c>
      <c r="O968" s="1" t="s">
        <v>46</v>
      </c>
      <c r="P968" s="1" t="s">
        <v>174</v>
      </c>
      <c r="Q968" s="1">
        <f xml:space="preserve"> 2018-O968</f>
        <v>2018</v>
      </c>
      <c r="R968">
        <v>58.33</v>
      </c>
      <c r="S968" s="1" t="s">
        <v>58</v>
      </c>
      <c r="T968" s="2">
        <f>+R968</f>
        <v>58.33</v>
      </c>
      <c r="U968" s="1" t="s">
        <v>93</v>
      </c>
      <c r="V968" s="1" t="s">
        <v>83</v>
      </c>
      <c r="X968" s="1" t="s">
        <v>264</v>
      </c>
    </row>
    <row r="969" spans="1:24" x14ac:dyDescent="0.25">
      <c r="A969" s="1" t="s">
        <v>1359</v>
      </c>
      <c r="B969" s="1" t="s">
        <v>1360</v>
      </c>
      <c r="C969" s="1" t="s">
        <v>771</v>
      </c>
      <c r="D969" s="1" t="s">
        <v>1116</v>
      </c>
      <c r="F969" s="1" t="s">
        <v>773</v>
      </c>
      <c r="G969" s="1" t="s">
        <v>774</v>
      </c>
      <c r="H969" s="1" t="s">
        <v>77</v>
      </c>
      <c r="I969" s="1" t="s">
        <v>171</v>
      </c>
      <c r="J969" s="1" t="s">
        <v>6953</v>
      </c>
      <c r="K969" s="1" t="s">
        <v>44</v>
      </c>
      <c r="L969" s="1" t="s">
        <v>775</v>
      </c>
      <c r="M969" s="1" t="s">
        <v>45</v>
      </c>
      <c r="N969" s="1" t="s">
        <v>46</v>
      </c>
      <c r="O969" s="1" t="s">
        <v>46</v>
      </c>
      <c r="P969" s="1" t="s">
        <v>193</v>
      </c>
      <c r="Q969" s="1">
        <f xml:space="preserve"> 2018-O969</f>
        <v>2018</v>
      </c>
      <c r="R969">
        <v>58.33</v>
      </c>
      <c r="S969" s="1" t="s">
        <v>58</v>
      </c>
      <c r="T969" s="2">
        <f>+R969</f>
        <v>58.33</v>
      </c>
      <c r="U969" s="1" t="s">
        <v>93</v>
      </c>
      <c r="V969" s="1" t="s">
        <v>83</v>
      </c>
      <c r="X969" s="1" t="s">
        <v>260</v>
      </c>
    </row>
    <row r="970" spans="1:24" x14ac:dyDescent="0.25">
      <c r="A970" s="1" t="s">
        <v>1356</v>
      </c>
      <c r="B970" s="1" t="s">
        <v>1357</v>
      </c>
      <c r="C970" s="1" t="s">
        <v>771</v>
      </c>
      <c r="D970" s="1" t="s">
        <v>1296</v>
      </c>
      <c r="F970" s="1" t="s">
        <v>773</v>
      </c>
      <c r="G970" s="1" t="s">
        <v>782</v>
      </c>
      <c r="H970" s="1" t="s">
        <v>77</v>
      </c>
      <c r="I970" s="1" t="s">
        <v>171</v>
      </c>
      <c r="J970" s="1" t="s">
        <v>6953</v>
      </c>
      <c r="K970" s="1" t="s">
        <v>44</v>
      </c>
      <c r="L970" s="1" t="s">
        <v>775</v>
      </c>
      <c r="M970" s="1" t="s">
        <v>45</v>
      </c>
      <c r="N970" s="1" t="s">
        <v>46</v>
      </c>
      <c r="O970" s="1" t="s">
        <v>46</v>
      </c>
      <c r="P970" s="1" t="s">
        <v>1358</v>
      </c>
      <c r="Q970" s="1">
        <f xml:space="preserve"> 2018-O970</f>
        <v>2018</v>
      </c>
      <c r="R970">
        <v>58.33</v>
      </c>
      <c r="S970" s="1" t="s">
        <v>58</v>
      </c>
      <c r="T970" s="2">
        <f>+R970</f>
        <v>58.33</v>
      </c>
      <c r="U970" s="1" t="s">
        <v>93</v>
      </c>
      <c r="V970" s="1" t="s">
        <v>83</v>
      </c>
      <c r="X970" s="1" t="s">
        <v>289</v>
      </c>
    </row>
    <row r="971" spans="1:24" x14ac:dyDescent="0.25">
      <c r="A971" s="1" t="s">
        <v>1335</v>
      </c>
      <c r="B971" s="1" t="s">
        <v>1336</v>
      </c>
      <c r="C971" s="1" t="s">
        <v>771</v>
      </c>
      <c r="D971" s="1" t="s">
        <v>1296</v>
      </c>
      <c r="F971" s="1" t="s">
        <v>773</v>
      </c>
      <c r="G971" s="1" t="s">
        <v>782</v>
      </c>
      <c r="H971" s="1" t="s">
        <v>77</v>
      </c>
      <c r="I971" s="1" t="s">
        <v>171</v>
      </c>
      <c r="J971" s="1" t="s">
        <v>6953</v>
      </c>
      <c r="K971" s="1" t="s">
        <v>44</v>
      </c>
      <c r="L971" s="1" t="s">
        <v>775</v>
      </c>
      <c r="M971" s="1" t="s">
        <v>45</v>
      </c>
      <c r="N971" s="1" t="s">
        <v>46</v>
      </c>
      <c r="O971" s="1" t="s">
        <v>46</v>
      </c>
      <c r="P971" s="1" t="s">
        <v>48</v>
      </c>
      <c r="Q971" s="1">
        <f xml:space="preserve"> 2018-O971</f>
        <v>2018</v>
      </c>
      <c r="R971">
        <v>58.33</v>
      </c>
      <c r="S971" s="1" t="s">
        <v>58</v>
      </c>
      <c r="T971" s="2">
        <f>+R971</f>
        <v>58.33</v>
      </c>
      <c r="U971" s="1" t="s">
        <v>93</v>
      </c>
      <c r="V971" s="1" t="s">
        <v>60</v>
      </c>
      <c r="W971" s="1" t="s">
        <v>61</v>
      </c>
    </row>
    <row r="972" spans="1:24" x14ac:dyDescent="0.25">
      <c r="A972" s="1" t="s">
        <v>1333</v>
      </c>
      <c r="B972" s="1" t="s">
        <v>1334</v>
      </c>
      <c r="C972" s="1" t="s">
        <v>771</v>
      </c>
      <c r="D972" s="1" t="s">
        <v>1296</v>
      </c>
      <c r="F972" s="1" t="s">
        <v>773</v>
      </c>
      <c r="G972" s="1" t="s">
        <v>782</v>
      </c>
      <c r="H972" s="1" t="s">
        <v>77</v>
      </c>
      <c r="I972" s="1" t="s">
        <v>43</v>
      </c>
      <c r="J972" s="1" t="s">
        <v>6954</v>
      </c>
      <c r="K972" s="1" t="s">
        <v>44</v>
      </c>
      <c r="L972" s="1" t="s">
        <v>775</v>
      </c>
      <c r="M972" s="1" t="s">
        <v>45</v>
      </c>
      <c r="N972" s="1" t="s">
        <v>46</v>
      </c>
      <c r="O972" s="1" t="s">
        <v>46</v>
      </c>
      <c r="P972" s="1" t="s">
        <v>210</v>
      </c>
      <c r="Q972" s="1">
        <f xml:space="preserve"> 2018-O972</f>
        <v>2018</v>
      </c>
      <c r="R972">
        <v>58.33</v>
      </c>
      <c r="S972" s="1" t="s">
        <v>58</v>
      </c>
      <c r="T972" s="2">
        <f>+R972</f>
        <v>58.33</v>
      </c>
      <c r="U972" s="1" t="s">
        <v>93</v>
      </c>
      <c r="V972" s="1" t="s">
        <v>60</v>
      </c>
      <c r="W972" s="1" t="s">
        <v>303</v>
      </c>
    </row>
    <row r="973" spans="1:24" x14ac:dyDescent="0.25">
      <c r="A973" s="1" t="s">
        <v>1330</v>
      </c>
      <c r="B973" s="1" t="s">
        <v>1331</v>
      </c>
      <c r="C973" s="1" t="s">
        <v>771</v>
      </c>
      <c r="D973" s="1" t="s">
        <v>1116</v>
      </c>
      <c r="F973" s="1" t="s">
        <v>773</v>
      </c>
      <c r="G973" s="1" t="s">
        <v>774</v>
      </c>
      <c r="H973" s="1" t="s">
        <v>77</v>
      </c>
      <c r="I973" s="1" t="s">
        <v>171</v>
      </c>
      <c r="J973" s="1" t="s">
        <v>6953</v>
      </c>
      <c r="K973" s="1" t="s">
        <v>44</v>
      </c>
      <c r="L973" s="1" t="s">
        <v>775</v>
      </c>
      <c r="M973" s="1" t="s">
        <v>45</v>
      </c>
      <c r="N973" s="1" t="s">
        <v>46</v>
      </c>
      <c r="O973" s="1" t="s">
        <v>46</v>
      </c>
      <c r="P973" s="1" t="s">
        <v>193</v>
      </c>
      <c r="Q973" s="1">
        <f xml:space="preserve"> 2018-O973</f>
        <v>2018</v>
      </c>
      <c r="R973">
        <v>58.33</v>
      </c>
      <c r="S973" s="1" t="s">
        <v>58</v>
      </c>
      <c r="T973" s="2">
        <f>+R973</f>
        <v>58.33</v>
      </c>
      <c r="U973" s="1" t="s">
        <v>93</v>
      </c>
      <c r="V973" s="1" t="s">
        <v>60</v>
      </c>
      <c r="W973" s="1" t="s">
        <v>2200</v>
      </c>
    </row>
    <row r="974" spans="1:24" x14ac:dyDescent="0.25">
      <c r="A974" s="1" t="s">
        <v>1327</v>
      </c>
      <c r="B974" s="1" t="s">
        <v>1328</v>
      </c>
      <c r="C974" s="1" t="s">
        <v>771</v>
      </c>
      <c r="D974" s="1" t="s">
        <v>1296</v>
      </c>
      <c r="F974" s="1" t="s">
        <v>773</v>
      </c>
      <c r="G974" s="1" t="s">
        <v>782</v>
      </c>
      <c r="H974" s="1" t="s">
        <v>77</v>
      </c>
      <c r="I974" s="1" t="s">
        <v>171</v>
      </c>
      <c r="J974" s="1" t="s">
        <v>6953</v>
      </c>
      <c r="K974" s="1" t="s">
        <v>44</v>
      </c>
      <c r="L974" s="1" t="s">
        <v>775</v>
      </c>
      <c r="M974" s="1" t="s">
        <v>45</v>
      </c>
      <c r="N974" s="1" t="s">
        <v>46</v>
      </c>
      <c r="O974" s="1" t="s">
        <v>46</v>
      </c>
      <c r="P974" s="1" t="s">
        <v>1329</v>
      </c>
      <c r="Q974" s="1">
        <f xml:space="preserve"> 2018-O974</f>
        <v>2018</v>
      </c>
      <c r="R974">
        <v>789</v>
      </c>
      <c r="S974" s="1" t="s">
        <v>58</v>
      </c>
      <c r="T974" s="2">
        <f>+R974</f>
        <v>789</v>
      </c>
      <c r="U974" s="1" t="s">
        <v>93</v>
      </c>
      <c r="V974" s="1" t="s">
        <v>167</v>
      </c>
    </row>
    <row r="975" spans="1:24" x14ac:dyDescent="0.25">
      <c r="A975" s="1" t="s">
        <v>1324</v>
      </c>
      <c r="B975" s="1" t="s">
        <v>1325</v>
      </c>
      <c r="C975" s="1" t="s">
        <v>771</v>
      </c>
      <c r="D975" s="1" t="s">
        <v>1296</v>
      </c>
      <c r="F975" s="1" t="s">
        <v>773</v>
      </c>
      <c r="G975" s="1" t="s">
        <v>782</v>
      </c>
      <c r="H975" s="1" t="s">
        <v>77</v>
      </c>
      <c r="I975" s="1" t="s">
        <v>43</v>
      </c>
      <c r="J975" s="1" t="s">
        <v>6954</v>
      </c>
      <c r="K975" s="1" t="s">
        <v>44</v>
      </c>
      <c r="L975" s="1" t="s">
        <v>775</v>
      </c>
      <c r="M975" s="1" t="s">
        <v>45</v>
      </c>
      <c r="N975" s="1" t="s">
        <v>46</v>
      </c>
      <c r="O975" s="1" t="s">
        <v>46</v>
      </c>
      <c r="P975" s="1" t="s">
        <v>1326</v>
      </c>
      <c r="Q975" s="1">
        <f xml:space="preserve"> 2018-O975</f>
        <v>2018</v>
      </c>
      <c r="R975">
        <v>10.83</v>
      </c>
      <c r="S975" s="1" t="s">
        <v>58</v>
      </c>
      <c r="T975" s="2">
        <f>+R975</f>
        <v>10.83</v>
      </c>
      <c r="U975" s="1" t="s">
        <v>93</v>
      </c>
      <c r="V975" s="1" t="s">
        <v>83</v>
      </c>
      <c r="X975" s="1" t="s">
        <v>260</v>
      </c>
    </row>
    <row r="976" spans="1:24" x14ac:dyDescent="0.25">
      <c r="A976" s="1" t="s">
        <v>1321</v>
      </c>
      <c r="B976" s="1" t="s">
        <v>1322</v>
      </c>
      <c r="C976" s="1" t="s">
        <v>771</v>
      </c>
      <c r="D976" s="1" t="s">
        <v>1296</v>
      </c>
      <c r="F976" s="1" t="s">
        <v>773</v>
      </c>
      <c r="G976" s="1" t="s">
        <v>782</v>
      </c>
      <c r="H976" s="1" t="s">
        <v>77</v>
      </c>
      <c r="I976" s="1" t="s">
        <v>43</v>
      </c>
      <c r="J976" s="1" t="s">
        <v>6954</v>
      </c>
      <c r="K976" s="1" t="s">
        <v>44</v>
      </c>
      <c r="L976" s="1" t="s">
        <v>775</v>
      </c>
      <c r="M976" s="1" t="s">
        <v>45</v>
      </c>
      <c r="N976" s="1" t="s">
        <v>46</v>
      </c>
      <c r="O976" s="1" t="s">
        <v>46</v>
      </c>
      <c r="P976" s="1" t="s">
        <v>160</v>
      </c>
      <c r="Q976" s="1">
        <f xml:space="preserve"> 2018-O976</f>
        <v>2018</v>
      </c>
      <c r="R976">
        <v>10.83</v>
      </c>
      <c r="S976" s="1" t="s">
        <v>58</v>
      </c>
      <c r="T976" s="2">
        <f>+R976</f>
        <v>10.83</v>
      </c>
      <c r="U976" s="1" t="s">
        <v>93</v>
      </c>
      <c r="V976" s="1" t="s">
        <v>83</v>
      </c>
      <c r="X976" s="1" t="s">
        <v>289</v>
      </c>
    </row>
    <row r="977" spans="1:24" x14ac:dyDescent="0.25">
      <c r="A977" s="1" t="s">
        <v>1309</v>
      </c>
      <c r="B977" s="1" t="s">
        <v>1310</v>
      </c>
      <c r="C977" s="1" t="s">
        <v>771</v>
      </c>
      <c r="D977" s="1" t="s">
        <v>1296</v>
      </c>
      <c r="F977" s="1" t="s">
        <v>773</v>
      </c>
      <c r="G977" s="1" t="s">
        <v>782</v>
      </c>
      <c r="H977" s="1" t="s">
        <v>77</v>
      </c>
      <c r="I977" s="1" t="s">
        <v>263</v>
      </c>
      <c r="J977" s="1" t="s">
        <v>6950</v>
      </c>
      <c r="K977" s="1" t="s">
        <v>44</v>
      </c>
      <c r="L977" s="1" t="s">
        <v>775</v>
      </c>
      <c r="M977" s="1" t="s">
        <v>45</v>
      </c>
      <c r="N977" s="1" t="s">
        <v>46</v>
      </c>
      <c r="O977" s="1" t="s">
        <v>46</v>
      </c>
      <c r="P977" s="1" t="s">
        <v>193</v>
      </c>
      <c r="Q977" s="1">
        <f xml:space="preserve"> 2018-O977</f>
        <v>2018</v>
      </c>
      <c r="R977">
        <v>10.83</v>
      </c>
      <c r="S977" s="1" t="s">
        <v>58</v>
      </c>
      <c r="T977" s="2">
        <f>+R977</f>
        <v>10.83</v>
      </c>
      <c r="U977" s="1" t="s">
        <v>93</v>
      </c>
      <c r="V977" s="1" t="s">
        <v>83</v>
      </c>
      <c r="X977" s="1" t="s">
        <v>482</v>
      </c>
    </row>
    <row r="978" spans="1:24" x14ac:dyDescent="0.25">
      <c r="A978" s="1" t="s">
        <v>1307</v>
      </c>
      <c r="B978" s="1" t="s">
        <v>1308</v>
      </c>
      <c r="C978" s="1" t="s">
        <v>771</v>
      </c>
      <c r="D978" s="1" t="s">
        <v>1296</v>
      </c>
      <c r="F978" s="1" t="s">
        <v>773</v>
      </c>
      <c r="G978" s="1" t="s">
        <v>782</v>
      </c>
      <c r="H978" s="1" t="s">
        <v>77</v>
      </c>
      <c r="I978" s="1" t="s">
        <v>171</v>
      </c>
      <c r="J978" s="1" t="s">
        <v>6953</v>
      </c>
      <c r="K978" s="1" t="s">
        <v>44</v>
      </c>
      <c r="L978" s="1" t="s">
        <v>775</v>
      </c>
      <c r="M978" s="1" t="s">
        <v>45</v>
      </c>
      <c r="N978" s="1" t="s">
        <v>46</v>
      </c>
      <c r="O978" s="1" t="s">
        <v>46</v>
      </c>
      <c r="P978" s="1" t="s">
        <v>193</v>
      </c>
      <c r="Q978" s="1">
        <f xml:space="preserve"> 2018-O978</f>
        <v>2018</v>
      </c>
      <c r="R978">
        <v>10.83</v>
      </c>
      <c r="S978" s="1" t="s">
        <v>58</v>
      </c>
      <c r="T978" s="2">
        <f>+R978</f>
        <v>10.83</v>
      </c>
      <c r="U978" s="1" t="s">
        <v>93</v>
      </c>
      <c r="V978" s="1" t="s">
        <v>83</v>
      </c>
      <c r="X978" s="1" t="s">
        <v>264</v>
      </c>
    </row>
    <row r="979" spans="1:24" x14ac:dyDescent="0.25">
      <c r="A979" s="1" t="s">
        <v>1305</v>
      </c>
      <c r="B979" s="1" t="s">
        <v>1306</v>
      </c>
      <c r="C979" s="1" t="s">
        <v>771</v>
      </c>
      <c r="D979" s="1" t="s">
        <v>1296</v>
      </c>
      <c r="F979" s="1" t="s">
        <v>773</v>
      </c>
      <c r="G979" s="1" t="s">
        <v>782</v>
      </c>
      <c r="H979" s="1" t="s">
        <v>77</v>
      </c>
      <c r="I979" s="1" t="s">
        <v>171</v>
      </c>
      <c r="J979" s="1" t="s">
        <v>6953</v>
      </c>
      <c r="K979" s="1" t="s">
        <v>44</v>
      </c>
      <c r="L979" s="1" t="s">
        <v>775</v>
      </c>
      <c r="M979" s="1" t="s">
        <v>45</v>
      </c>
      <c r="N979" s="1" t="s">
        <v>46</v>
      </c>
      <c r="O979" s="1" t="s">
        <v>46</v>
      </c>
      <c r="P979" s="1" t="s">
        <v>193</v>
      </c>
      <c r="Q979" s="1">
        <f xml:space="preserve"> 2018-O979</f>
        <v>2018</v>
      </c>
      <c r="R979">
        <v>10.83</v>
      </c>
      <c r="S979" s="1" t="s">
        <v>58</v>
      </c>
      <c r="T979" s="2">
        <f>+R979</f>
        <v>10.83</v>
      </c>
      <c r="U979" s="1" t="s">
        <v>93</v>
      </c>
      <c r="V979" s="1" t="s">
        <v>60</v>
      </c>
      <c r="W979" s="1" t="s">
        <v>61</v>
      </c>
    </row>
    <row r="980" spans="1:24" x14ac:dyDescent="0.25">
      <c r="A980" s="1" t="s">
        <v>1302</v>
      </c>
      <c r="B980" s="1" t="s">
        <v>1303</v>
      </c>
      <c r="C980" s="1" t="s">
        <v>771</v>
      </c>
      <c r="D980" s="1" t="s">
        <v>1296</v>
      </c>
      <c r="F980" s="1" t="s">
        <v>773</v>
      </c>
      <c r="G980" s="1" t="s">
        <v>782</v>
      </c>
      <c r="H980" s="1" t="s">
        <v>77</v>
      </c>
      <c r="I980" s="1" t="s">
        <v>171</v>
      </c>
      <c r="J980" s="1" t="s">
        <v>6953</v>
      </c>
      <c r="K980" s="1" t="s">
        <v>44</v>
      </c>
      <c r="L980" s="1" t="s">
        <v>775</v>
      </c>
      <c r="M980" s="1" t="s">
        <v>45</v>
      </c>
      <c r="N980" s="1" t="s">
        <v>46</v>
      </c>
      <c r="O980" s="1" t="s">
        <v>46</v>
      </c>
      <c r="P980" s="1" t="s">
        <v>193</v>
      </c>
      <c r="Q980" s="1">
        <f xml:space="preserve"> 2018-O980</f>
        <v>2018</v>
      </c>
      <c r="R980">
        <v>10.83</v>
      </c>
      <c r="S980" s="1" t="s">
        <v>58</v>
      </c>
      <c r="T980" s="2">
        <f>+R980</f>
        <v>10.83</v>
      </c>
      <c r="U980" s="1" t="s">
        <v>93</v>
      </c>
      <c r="V980" s="1" t="s">
        <v>60</v>
      </c>
      <c r="W980" s="1" t="s">
        <v>303</v>
      </c>
    </row>
    <row r="981" spans="1:24" x14ac:dyDescent="0.25">
      <c r="A981" s="1" t="s">
        <v>1300</v>
      </c>
      <c r="B981" s="1" t="s">
        <v>1301</v>
      </c>
      <c r="C981" s="1" t="s">
        <v>771</v>
      </c>
      <c r="D981" s="1" t="s">
        <v>1296</v>
      </c>
      <c r="F981" s="1" t="s">
        <v>773</v>
      </c>
      <c r="G981" s="1" t="s">
        <v>782</v>
      </c>
      <c r="H981" s="1" t="s">
        <v>77</v>
      </c>
      <c r="I981" s="1" t="s">
        <v>171</v>
      </c>
      <c r="J981" s="1" t="s">
        <v>6953</v>
      </c>
      <c r="K981" s="1" t="s">
        <v>44</v>
      </c>
      <c r="L981" s="1" t="s">
        <v>775</v>
      </c>
      <c r="M981" s="1" t="s">
        <v>45</v>
      </c>
      <c r="N981" s="1" t="s">
        <v>46</v>
      </c>
      <c r="O981" s="1" t="s">
        <v>46</v>
      </c>
      <c r="P981" s="1" t="s">
        <v>145</v>
      </c>
      <c r="Q981" s="1">
        <f xml:space="preserve"> 2018-O981</f>
        <v>2018</v>
      </c>
      <c r="R981">
        <v>47</v>
      </c>
      <c r="S981" s="1" t="s">
        <v>58</v>
      </c>
      <c r="T981" s="2">
        <f>+R981</f>
        <v>47</v>
      </c>
      <c r="U981" s="1" t="s">
        <v>93</v>
      </c>
      <c r="V981" s="1" t="s">
        <v>167</v>
      </c>
    </row>
    <row r="982" spans="1:24" x14ac:dyDescent="0.25">
      <c r="A982" s="1" t="s">
        <v>1297</v>
      </c>
      <c r="B982" s="1" t="s">
        <v>1298</v>
      </c>
      <c r="C982" s="1" t="s">
        <v>771</v>
      </c>
      <c r="D982" s="1" t="s">
        <v>1296</v>
      </c>
      <c r="F982" s="1" t="s">
        <v>773</v>
      </c>
      <c r="G982" s="1" t="s">
        <v>782</v>
      </c>
      <c r="H982" s="1" t="s">
        <v>77</v>
      </c>
      <c r="I982" s="1" t="s">
        <v>43</v>
      </c>
      <c r="J982" s="1" t="s">
        <v>6954</v>
      </c>
      <c r="K982" s="1" t="s">
        <v>44</v>
      </c>
      <c r="L982" s="1" t="s">
        <v>775</v>
      </c>
      <c r="M982" s="1" t="s">
        <v>45</v>
      </c>
      <c r="N982" s="1" t="s">
        <v>46</v>
      </c>
      <c r="O982" s="1" t="s">
        <v>46</v>
      </c>
      <c r="P982" s="1" t="s">
        <v>130</v>
      </c>
      <c r="Q982" s="1">
        <f xml:space="preserve"> 2018-O982</f>
        <v>2018</v>
      </c>
      <c r="R982">
        <v>1</v>
      </c>
      <c r="S982" s="1" t="s">
        <v>58</v>
      </c>
      <c r="T982" s="2">
        <f>+R982</f>
        <v>1</v>
      </c>
      <c r="U982" s="1" t="s">
        <v>93</v>
      </c>
      <c r="V982" s="1" t="s">
        <v>83</v>
      </c>
      <c r="X982" s="1" t="s">
        <v>264</v>
      </c>
    </row>
    <row r="983" spans="1:24" x14ac:dyDescent="0.25">
      <c r="A983" s="1" t="s">
        <v>1293</v>
      </c>
      <c r="B983" s="1" t="s">
        <v>1294</v>
      </c>
      <c r="C983" s="1" t="s">
        <v>771</v>
      </c>
      <c r="D983" s="1" t="s">
        <v>1296</v>
      </c>
      <c r="F983" s="1" t="s">
        <v>773</v>
      </c>
      <c r="G983" s="1" t="s">
        <v>782</v>
      </c>
      <c r="H983" s="1" t="s">
        <v>77</v>
      </c>
      <c r="I983" s="1" t="s">
        <v>171</v>
      </c>
      <c r="J983" s="1" t="s">
        <v>6953</v>
      </c>
      <c r="K983" s="1" t="s">
        <v>44</v>
      </c>
      <c r="L983" s="1" t="s">
        <v>775</v>
      </c>
      <c r="M983" s="1" t="s">
        <v>45</v>
      </c>
      <c r="N983" s="1" t="s">
        <v>46</v>
      </c>
      <c r="O983" s="1" t="s">
        <v>46</v>
      </c>
      <c r="P983" s="1" t="s">
        <v>193</v>
      </c>
      <c r="Q983" s="1">
        <f xml:space="preserve"> 2018-O983</f>
        <v>2018</v>
      </c>
      <c r="R983">
        <v>1</v>
      </c>
      <c r="S983" s="1" t="s">
        <v>58</v>
      </c>
      <c r="T983" s="2">
        <f>+R983</f>
        <v>1</v>
      </c>
      <c r="U983" s="1" t="s">
        <v>93</v>
      </c>
      <c r="V983" s="1" t="s">
        <v>83</v>
      </c>
      <c r="X983" s="1" t="s">
        <v>260</v>
      </c>
    </row>
    <row r="984" spans="1:24" x14ac:dyDescent="0.25">
      <c r="A984" s="1" t="s">
        <v>1289</v>
      </c>
      <c r="B984" s="1" t="s">
        <v>1290</v>
      </c>
      <c r="C984" s="1" t="s">
        <v>771</v>
      </c>
      <c r="D984" s="1" t="s">
        <v>1075</v>
      </c>
      <c r="F984" s="1" t="s">
        <v>773</v>
      </c>
      <c r="G984" s="1" t="s">
        <v>774</v>
      </c>
      <c r="H984" s="1" t="s">
        <v>77</v>
      </c>
      <c r="I984" s="1" t="s">
        <v>43</v>
      </c>
      <c r="J984" s="1" t="s">
        <v>6954</v>
      </c>
      <c r="K984" s="1" t="s">
        <v>44</v>
      </c>
      <c r="L984" s="1" t="s">
        <v>775</v>
      </c>
      <c r="M984" s="1" t="s">
        <v>45</v>
      </c>
      <c r="N984" s="1" t="s">
        <v>46</v>
      </c>
      <c r="O984" s="1" t="s">
        <v>46</v>
      </c>
      <c r="P984" s="1" t="s">
        <v>1292</v>
      </c>
      <c r="Q984" s="1">
        <f xml:space="preserve"> 2018-O984</f>
        <v>2018</v>
      </c>
      <c r="R984">
        <v>1</v>
      </c>
      <c r="S984" s="1" t="s">
        <v>58</v>
      </c>
      <c r="T984" s="2">
        <f>+R984</f>
        <v>1</v>
      </c>
      <c r="U984" s="1" t="s">
        <v>93</v>
      </c>
      <c r="V984" s="1" t="s">
        <v>83</v>
      </c>
      <c r="X984" s="1" t="s">
        <v>289</v>
      </c>
    </row>
    <row r="985" spans="1:24" x14ac:dyDescent="0.25">
      <c r="A985" s="1" t="s">
        <v>1285</v>
      </c>
      <c r="B985" s="1" t="s">
        <v>1286</v>
      </c>
      <c r="C985" s="1" t="s">
        <v>771</v>
      </c>
      <c r="D985" s="1" t="s">
        <v>1116</v>
      </c>
      <c r="F985" s="1" t="s">
        <v>773</v>
      </c>
      <c r="G985" s="1" t="s">
        <v>774</v>
      </c>
      <c r="H985" s="1" t="s">
        <v>77</v>
      </c>
      <c r="I985" s="1" t="s">
        <v>171</v>
      </c>
      <c r="J985" s="1" t="s">
        <v>6953</v>
      </c>
      <c r="K985" s="1" t="s">
        <v>44</v>
      </c>
      <c r="L985" s="1" t="s">
        <v>775</v>
      </c>
      <c r="M985" s="1" t="s">
        <v>45</v>
      </c>
      <c r="N985" s="1" t="s">
        <v>46</v>
      </c>
      <c r="O985" s="1" t="s">
        <v>46</v>
      </c>
      <c r="P985" s="1" t="s">
        <v>193</v>
      </c>
      <c r="Q985" s="1">
        <f xml:space="preserve"> 2018-O985</f>
        <v>2018</v>
      </c>
      <c r="R985">
        <v>1</v>
      </c>
      <c r="S985" s="1" t="s">
        <v>58</v>
      </c>
      <c r="T985" s="2">
        <f>+R985</f>
        <v>1</v>
      </c>
      <c r="U985" s="1" t="s">
        <v>93</v>
      </c>
      <c r="V985" s="1" t="s">
        <v>60</v>
      </c>
      <c r="W985" s="1" t="s">
        <v>61</v>
      </c>
    </row>
    <row r="986" spans="1:24" x14ac:dyDescent="0.25">
      <c r="A986" s="1" t="s">
        <v>1281</v>
      </c>
      <c r="B986" s="1" t="s">
        <v>1282</v>
      </c>
      <c r="C986" s="1" t="s">
        <v>771</v>
      </c>
      <c r="D986" s="1" t="s">
        <v>1116</v>
      </c>
      <c r="F986" s="1" t="s">
        <v>773</v>
      </c>
      <c r="G986" s="1" t="s">
        <v>774</v>
      </c>
      <c r="H986" s="1" t="s">
        <v>77</v>
      </c>
      <c r="I986" s="1" t="s">
        <v>43</v>
      </c>
      <c r="J986" s="1" t="s">
        <v>6954</v>
      </c>
      <c r="K986" s="1" t="s">
        <v>44</v>
      </c>
      <c r="L986" s="1" t="s">
        <v>775</v>
      </c>
      <c r="M986" s="1" t="s">
        <v>45</v>
      </c>
      <c r="N986" s="1" t="s">
        <v>46</v>
      </c>
      <c r="O986" s="1" t="s">
        <v>46</v>
      </c>
      <c r="P986" s="1" t="s">
        <v>1284</v>
      </c>
      <c r="Q986" s="1">
        <f xml:space="preserve"> 2018-O986</f>
        <v>2018</v>
      </c>
      <c r="R986">
        <v>6</v>
      </c>
      <c r="S986" s="1" t="s">
        <v>58</v>
      </c>
      <c r="T986" s="2">
        <f>+R986</f>
        <v>6</v>
      </c>
      <c r="U986" s="1" t="s">
        <v>93</v>
      </c>
      <c r="V986" s="1" t="s">
        <v>167</v>
      </c>
    </row>
    <row r="987" spans="1:24" x14ac:dyDescent="0.25">
      <c r="A987" s="1" t="s">
        <v>1279</v>
      </c>
      <c r="B987" s="1" t="s">
        <v>1280</v>
      </c>
      <c r="C987" s="1" t="s">
        <v>771</v>
      </c>
      <c r="D987" s="1" t="s">
        <v>1116</v>
      </c>
      <c r="F987" s="1" t="s">
        <v>773</v>
      </c>
      <c r="G987" s="1" t="s">
        <v>774</v>
      </c>
      <c r="H987" s="1" t="s">
        <v>77</v>
      </c>
      <c r="I987" s="1" t="s">
        <v>78</v>
      </c>
      <c r="J987" s="1" t="s">
        <v>78</v>
      </c>
      <c r="K987" s="1" t="s">
        <v>44</v>
      </c>
      <c r="L987" s="1" t="s">
        <v>775</v>
      </c>
      <c r="M987" s="1" t="s">
        <v>45</v>
      </c>
      <c r="N987" s="1" t="s">
        <v>46</v>
      </c>
      <c r="O987" s="1" t="s">
        <v>46</v>
      </c>
      <c r="P987" s="1" t="s">
        <v>376</v>
      </c>
      <c r="Q987" s="1">
        <f xml:space="preserve"> 2018-O987</f>
        <v>2018</v>
      </c>
      <c r="R987">
        <v>16.28</v>
      </c>
      <c r="S987" s="1" t="s">
        <v>58</v>
      </c>
      <c r="T987" s="2">
        <f>+R987</f>
        <v>16.28</v>
      </c>
      <c r="U987" s="1" t="s">
        <v>93</v>
      </c>
      <c r="V987" s="1" t="s">
        <v>83</v>
      </c>
      <c r="X987" s="1" t="s">
        <v>482</v>
      </c>
    </row>
    <row r="988" spans="1:24" x14ac:dyDescent="0.25">
      <c r="A988" s="1" t="s">
        <v>1276</v>
      </c>
      <c r="B988" s="1" t="s">
        <v>1277</v>
      </c>
      <c r="C988" s="1" t="s">
        <v>771</v>
      </c>
      <c r="D988" s="1" t="s">
        <v>1075</v>
      </c>
      <c r="F988" s="1" t="s">
        <v>773</v>
      </c>
      <c r="G988" s="1" t="s">
        <v>774</v>
      </c>
      <c r="H988" s="1" t="s">
        <v>77</v>
      </c>
      <c r="I988" s="1" t="s">
        <v>171</v>
      </c>
      <c r="J988" s="1" t="s">
        <v>6953</v>
      </c>
      <c r="K988" s="1" t="s">
        <v>44</v>
      </c>
      <c r="L988" s="1" t="s">
        <v>775</v>
      </c>
      <c r="M988" s="1" t="s">
        <v>45</v>
      </c>
      <c r="N988" s="1" t="s">
        <v>46</v>
      </c>
      <c r="O988" s="1" t="s">
        <v>46</v>
      </c>
      <c r="P988" s="1" t="s">
        <v>1278</v>
      </c>
      <c r="Q988" s="1">
        <f xml:space="preserve"> 2018-O988</f>
        <v>2018</v>
      </c>
      <c r="R988">
        <v>17</v>
      </c>
      <c r="S988" s="1" t="s">
        <v>58</v>
      </c>
      <c r="T988" s="2">
        <f>+R988</f>
        <v>17</v>
      </c>
      <c r="U988" s="1" t="s">
        <v>93</v>
      </c>
      <c r="V988" s="1" t="s">
        <v>83</v>
      </c>
      <c r="X988" s="1" t="s">
        <v>264</v>
      </c>
    </row>
    <row r="989" spans="1:24" x14ac:dyDescent="0.25">
      <c r="A989" s="1" t="s">
        <v>1272</v>
      </c>
      <c r="B989" s="1" t="s">
        <v>1273</v>
      </c>
      <c r="C989" s="1" t="s">
        <v>771</v>
      </c>
      <c r="D989" s="1" t="s">
        <v>1116</v>
      </c>
      <c r="F989" s="1" t="s">
        <v>773</v>
      </c>
      <c r="G989" s="1" t="s">
        <v>774</v>
      </c>
      <c r="H989" s="1" t="s">
        <v>77</v>
      </c>
      <c r="I989" s="1" t="s">
        <v>171</v>
      </c>
      <c r="J989" s="1" t="s">
        <v>6953</v>
      </c>
      <c r="K989" s="1" t="s">
        <v>44</v>
      </c>
      <c r="L989" s="1" t="s">
        <v>775</v>
      </c>
      <c r="M989" s="1" t="s">
        <v>45</v>
      </c>
      <c r="N989" s="1" t="s">
        <v>46</v>
      </c>
      <c r="O989" s="1" t="s">
        <v>46</v>
      </c>
      <c r="P989" s="1" t="s">
        <v>1275</v>
      </c>
      <c r="Q989" s="1">
        <f xml:space="preserve"> 2018-O989</f>
        <v>2018</v>
      </c>
      <c r="R989">
        <v>126</v>
      </c>
      <c r="S989" s="1" t="s">
        <v>58</v>
      </c>
      <c r="T989" s="2">
        <f>+R989</f>
        <v>126</v>
      </c>
      <c r="U989" s="1" t="s">
        <v>93</v>
      </c>
      <c r="V989" s="1" t="s">
        <v>167</v>
      </c>
    </row>
    <row r="990" spans="1:24" x14ac:dyDescent="0.25">
      <c r="A990" s="1" t="s">
        <v>1270</v>
      </c>
      <c r="B990" s="1" t="s">
        <v>1271</v>
      </c>
      <c r="C990" s="1" t="s">
        <v>771</v>
      </c>
      <c r="D990" s="1" t="s">
        <v>1116</v>
      </c>
      <c r="F990" s="1" t="s">
        <v>773</v>
      </c>
      <c r="G990" s="1" t="s">
        <v>774</v>
      </c>
      <c r="H990" s="1" t="s">
        <v>77</v>
      </c>
      <c r="I990" s="1" t="s">
        <v>171</v>
      </c>
      <c r="J990" s="1" t="s">
        <v>6953</v>
      </c>
      <c r="K990" s="1" t="s">
        <v>44</v>
      </c>
      <c r="L990" s="1" t="s">
        <v>775</v>
      </c>
      <c r="M990" s="1" t="s">
        <v>45</v>
      </c>
      <c r="N990" s="1" t="s">
        <v>46</v>
      </c>
      <c r="O990" s="1" t="s">
        <v>46</v>
      </c>
      <c r="P990" s="1" t="s">
        <v>683</v>
      </c>
      <c r="Q990" s="1">
        <f xml:space="preserve"> 2018-O990</f>
        <v>2018</v>
      </c>
      <c r="R990">
        <v>36</v>
      </c>
      <c r="S990" s="1" t="s">
        <v>90</v>
      </c>
      <c r="T990" s="2">
        <f>+R990*0.0001</f>
        <v>3.6000000000000003E-3</v>
      </c>
      <c r="U990" s="1" t="s">
        <v>93</v>
      </c>
      <c r="V990" s="1" t="s">
        <v>49</v>
      </c>
    </row>
    <row r="991" spans="1:24" x14ac:dyDescent="0.25">
      <c r="A991" s="1" t="s">
        <v>1268</v>
      </c>
      <c r="B991" s="1" t="s">
        <v>1269</v>
      </c>
      <c r="C991" s="1" t="s">
        <v>771</v>
      </c>
      <c r="D991" s="1" t="s">
        <v>1116</v>
      </c>
      <c r="F991" s="1" t="s">
        <v>773</v>
      </c>
      <c r="G991" s="1" t="s">
        <v>774</v>
      </c>
      <c r="H991" s="1" t="s">
        <v>77</v>
      </c>
      <c r="I991" s="1" t="s">
        <v>171</v>
      </c>
      <c r="J991" s="1" t="s">
        <v>6953</v>
      </c>
      <c r="K991" s="1" t="s">
        <v>44</v>
      </c>
      <c r="L991" s="1" t="s">
        <v>775</v>
      </c>
      <c r="M991" s="1" t="s">
        <v>45</v>
      </c>
      <c r="N991" s="1" t="s">
        <v>46</v>
      </c>
      <c r="O991" s="1" t="s">
        <v>46</v>
      </c>
      <c r="P991" s="1" t="s">
        <v>80</v>
      </c>
      <c r="Q991" s="1">
        <f xml:space="preserve"> 2018-O991</f>
        <v>2018</v>
      </c>
      <c r="R991">
        <v>95</v>
      </c>
      <c r="S991" s="1" t="s">
        <v>90</v>
      </c>
      <c r="T991" s="2">
        <f>+R991*0.0001</f>
        <v>9.4999999999999998E-3</v>
      </c>
      <c r="U991" s="1" t="s">
        <v>93</v>
      </c>
      <c r="V991" s="1" t="s">
        <v>49</v>
      </c>
    </row>
    <row r="992" spans="1:24" x14ac:dyDescent="0.25">
      <c r="A992" s="1" t="s">
        <v>1264</v>
      </c>
      <c r="B992" s="1" t="s">
        <v>1265</v>
      </c>
      <c r="C992" s="1" t="s">
        <v>771</v>
      </c>
      <c r="D992" s="1" t="s">
        <v>1116</v>
      </c>
      <c r="F992" s="1" t="s">
        <v>773</v>
      </c>
      <c r="G992" s="1" t="s">
        <v>774</v>
      </c>
      <c r="H992" s="1" t="s">
        <v>77</v>
      </c>
      <c r="I992" s="1" t="s">
        <v>171</v>
      </c>
      <c r="J992" s="1" t="s">
        <v>6953</v>
      </c>
      <c r="K992" s="1" t="s">
        <v>44</v>
      </c>
      <c r="L992" s="1" t="s">
        <v>775</v>
      </c>
      <c r="M992" s="1" t="s">
        <v>45</v>
      </c>
      <c r="N992" s="1" t="s">
        <v>46</v>
      </c>
      <c r="O992" s="1" t="s">
        <v>46</v>
      </c>
      <c r="P992" s="1" t="s">
        <v>1267</v>
      </c>
      <c r="Q992" s="1">
        <f xml:space="preserve"> 2018-O992</f>
        <v>2018</v>
      </c>
      <c r="R992">
        <v>14</v>
      </c>
      <c r="S992" s="1" t="s">
        <v>58</v>
      </c>
      <c r="T992" s="2">
        <f>+R992</f>
        <v>14</v>
      </c>
      <c r="U992" s="1" t="s">
        <v>93</v>
      </c>
      <c r="V992" s="1" t="s">
        <v>83</v>
      </c>
      <c r="X992" s="1" t="s">
        <v>260</v>
      </c>
    </row>
    <row r="993" spans="1:24" x14ac:dyDescent="0.25">
      <c r="A993" s="1" t="s">
        <v>1262</v>
      </c>
      <c r="B993" s="1" t="s">
        <v>1263</v>
      </c>
      <c r="C993" s="1" t="s">
        <v>771</v>
      </c>
      <c r="D993" s="1" t="s">
        <v>1116</v>
      </c>
      <c r="F993" s="1" t="s">
        <v>773</v>
      </c>
      <c r="G993" s="1" t="s">
        <v>774</v>
      </c>
      <c r="H993" s="1" t="s">
        <v>77</v>
      </c>
      <c r="I993" s="1" t="s">
        <v>43</v>
      </c>
      <c r="J993" s="1" t="s">
        <v>6954</v>
      </c>
      <c r="K993" s="1" t="s">
        <v>44</v>
      </c>
      <c r="L993" s="1" t="s">
        <v>775</v>
      </c>
      <c r="M993" s="1" t="s">
        <v>45</v>
      </c>
      <c r="N993" s="1" t="s">
        <v>46</v>
      </c>
      <c r="O993" s="1" t="s">
        <v>46</v>
      </c>
      <c r="P993" s="1" t="s">
        <v>1117</v>
      </c>
      <c r="Q993" s="1">
        <f xml:space="preserve"> 2018-O993</f>
        <v>2018</v>
      </c>
      <c r="R993">
        <v>80</v>
      </c>
      <c r="S993" s="1" t="s">
        <v>90</v>
      </c>
      <c r="T993" s="2">
        <f>+R993*0.0001</f>
        <v>8.0000000000000002E-3</v>
      </c>
      <c r="U993" s="1" t="s">
        <v>93</v>
      </c>
      <c r="V993" s="1" t="s">
        <v>49</v>
      </c>
    </row>
    <row r="994" spans="1:24" x14ac:dyDescent="0.25">
      <c r="A994" s="1" t="s">
        <v>1260</v>
      </c>
      <c r="B994" s="1" t="s">
        <v>1261</v>
      </c>
      <c r="C994" s="1" t="s">
        <v>771</v>
      </c>
      <c r="D994" s="1" t="s">
        <v>1116</v>
      </c>
      <c r="F994" s="1" t="s">
        <v>773</v>
      </c>
      <c r="G994" s="1" t="s">
        <v>774</v>
      </c>
      <c r="H994" s="1" t="s">
        <v>77</v>
      </c>
      <c r="I994" s="1" t="s">
        <v>171</v>
      </c>
      <c r="J994" s="1" t="s">
        <v>6953</v>
      </c>
      <c r="K994" s="1" t="s">
        <v>44</v>
      </c>
      <c r="L994" s="1" t="s">
        <v>775</v>
      </c>
      <c r="M994" s="1" t="s">
        <v>45</v>
      </c>
      <c r="N994" s="1" t="s">
        <v>46</v>
      </c>
      <c r="P994" s="1" t="s">
        <v>1117</v>
      </c>
      <c r="Q994" s="1">
        <f xml:space="preserve"> 2018-O994</f>
        <v>2018</v>
      </c>
      <c r="R994">
        <v>16.37</v>
      </c>
      <c r="S994" s="1" t="s">
        <v>58</v>
      </c>
      <c r="T994" s="2">
        <f>+R994</f>
        <v>16.37</v>
      </c>
      <c r="U994" s="1" t="s">
        <v>93</v>
      </c>
      <c r="V994" s="1" t="s">
        <v>83</v>
      </c>
      <c r="X994" s="1" t="s">
        <v>260</v>
      </c>
    </row>
    <row r="995" spans="1:24" x14ac:dyDescent="0.25">
      <c r="A995" s="1" t="s">
        <v>1257</v>
      </c>
      <c r="B995" s="1" t="s">
        <v>1258</v>
      </c>
      <c r="C995" s="1" t="s">
        <v>771</v>
      </c>
      <c r="D995" s="1" t="s">
        <v>1116</v>
      </c>
      <c r="F995" s="1" t="s">
        <v>773</v>
      </c>
      <c r="G995" s="1" t="s">
        <v>774</v>
      </c>
      <c r="H995" s="1" t="s">
        <v>77</v>
      </c>
      <c r="I995" s="1" t="s">
        <v>78</v>
      </c>
      <c r="J995" s="1" t="s">
        <v>78</v>
      </c>
      <c r="K995" s="1" t="s">
        <v>44</v>
      </c>
      <c r="L995" s="1" t="s">
        <v>775</v>
      </c>
      <c r="M995" s="1" t="s">
        <v>45</v>
      </c>
      <c r="N995" s="1" t="s">
        <v>46</v>
      </c>
      <c r="O995" s="1" t="s">
        <v>46</v>
      </c>
      <c r="P995" s="1" t="s">
        <v>824</v>
      </c>
      <c r="Q995" s="1">
        <f xml:space="preserve"> 2018-O995</f>
        <v>2018</v>
      </c>
      <c r="R995">
        <v>110</v>
      </c>
      <c r="S995" s="1" t="s">
        <v>58</v>
      </c>
      <c r="T995" s="2">
        <f>+R995</f>
        <v>110</v>
      </c>
      <c r="U995" s="1" t="s">
        <v>93</v>
      </c>
      <c r="V995" s="1" t="s">
        <v>167</v>
      </c>
    </row>
    <row r="996" spans="1:24" x14ac:dyDescent="0.25">
      <c r="A996" s="1" t="s">
        <v>1254</v>
      </c>
      <c r="B996" s="1" t="s">
        <v>1255</v>
      </c>
      <c r="C996" s="1" t="s">
        <v>771</v>
      </c>
      <c r="D996" s="1" t="s">
        <v>1116</v>
      </c>
      <c r="F996" s="1" t="s">
        <v>773</v>
      </c>
      <c r="G996" s="1" t="s">
        <v>774</v>
      </c>
      <c r="H996" s="1" t="s">
        <v>77</v>
      </c>
      <c r="I996" s="1" t="s">
        <v>171</v>
      </c>
      <c r="J996" s="1" t="s">
        <v>6953</v>
      </c>
      <c r="K996" s="1" t="s">
        <v>44</v>
      </c>
      <c r="L996" s="1" t="s">
        <v>775</v>
      </c>
      <c r="M996" s="1" t="s">
        <v>45</v>
      </c>
      <c r="N996" s="1" t="s">
        <v>46</v>
      </c>
      <c r="O996" s="1" t="s">
        <v>46</v>
      </c>
      <c r="P996" s="1" t="s">
        <v>1256</v>
      </c>
      <c r="Q996" s="1">
        <f xml:space="preserve"> 2018-O996</f>
        <v>2018</v>
      </c>
      <c r="R996">
        <v>150</v>
      </c>
      <c r="S996" s="1" t="s">
        <v>90</v>
      </c>
      <c r="T996" s="2">
        <f>+R996*0.0001</f>
        <v>1.5000000000000001E-2</v>
      </c>
      <c r="U996" s="1" t="s">
        <v>93</v>
      </c>
      <c r="V996" s="1" t="s">
        <v>49</v>
      </c>
    </row>
    <row r="997" spans="1:24" x14ac:dyDescent="0.25">
      <c r="A997" s="1" t="s">
        <v>1252</v>
      </c>
      <c r="B997" s="1" t="s">
        <v>1253</v>
      </c>
      <c r="C997" s="1" t="s">
        <v>771</v>
      </c>
      <c r="D997" s="1" t="s">
        <v>1116</v>
      </c>
      <c r="F997" s="1" t="s">
        <v>773</v>
      </c>
      <c r="G997" s="1" t="s">
        <v>774</v>
      </c>
      <c r="H997" s="1" t="s">
        <v>77</v>
      </c>
      <c r="I997" s="1" t="s">
        <v>171</v>
      </c>
      <c r="J997" s="1" t="s">
        <v>6953</v>
      </c>
      <c r="K997" s="1" t="s">
        <v>44</v>
      </c>
      <c r="L997" s="1" t="s">
        <v>775</v>
      </c>
      <c r="M997" s="1" t="s">
        <v>45</v>
      </c>
      <c r="N997" s="1" t="s">
        <v>46</v>
      </c>
      <c r="P997" s="1" t="s">
        <v>174</v>
      </c>
      <c r="Q997" s="1">
        <f xml:space="preserve"> 2018-O997</f>
        <v>2018</v>
      </c>
      <c r="R997">
        <v>150</v>
      </c>
      <c r="S997" s="1" t="s">
        <v>90</v>
      </c>
      <c r="T997" s="2">
        <f>+R997*0.0001</f>
        <v>1.5000000000000001E-2</v>
      </c>
      <c r="U997" s="1" t="s">
        <v>93</v>
      </c>
      <c r="V997" s="1" t="s">
        <v>49</v>
      </c>
    </row>
    <row r="998" spans="1:24" x14ac:dyDescent="0.25">
      <c r="A998" s="1" t="s">
        <v>1249</v>
      </c>
      <c r="B998" s="1" t="s">
        <v>1250</v>
      </c>
      <c r="C998" s="1" t="s">
        <v>771</v>
      </c>
      <c r="D998" s="1" t="s">
        <v>1075</v>
      </c>
      <c r="F998" s="1" t="s">
        <v>773</v>
      </c>
      <c r="G998" s="1" t="s">
        <v>774</v>
      </c>
      <c r="H998" s="1" t="s">
        <v>77</v>
      </c>
      <c r="I998" s="1" t="s">
        <v>43</v>
      </c>
      <c r="J998" s="1" t="s">
        <v>6954</v>
      </c>
      <c r="K998" s="1" t="s">
        <v>44</v>
      </c>
      <c r="L998" s="1" t="s">
        <v>775</v>
      </c>
      <c r="M998" s="1" t="s">
        <v>45</v>
      </c>
      <c r="N998" s="1" t="s">
        <v>46</v>
      </c>
      <c r="P998" s="1" t="s">
        <v>1251</v>
      </c>
      <c r="Q998" s="1">
        <f xml:space="preserve"> 2018-O998</f>
        <v>2018</v>
      </c>
      <c r="R998">
        <v>5</v>
      </c>
      <c r="S998" s="1" t="s">
        <v>58</v>
      </c>
      <c r="T998" s="2">
        <f>+R998</f>
        <v>5</v>
      </c>
      <c r="U998" s="1" t="s">
        <v>93</v>
      </c>
      <c r="V998" s="1" t="s">
        <v>60</v>
      </c>
      <c r="W998" s="1" t="s">
        <v>2200</v>
      </c>
    </row>
    <row r="999" spans="1:24" x14ac:dyDescent="0.25">
      <c r="A999" s="1" t="s">
        <v>1247</v>
      </c>
      <c r="B999" s="1" t="s">
        <v>1248</v>
      </c>
      <c r="C999" s="1" t="s">
        <v>771</v>
      </c>
      <c r="D999" s="1" t="s">
        <v>1075</v>
      </c>
      <c r="F999" s="1" t="s">
        <v>773</v>
      </c>
      <c r="G999" s="1" t="s">
        <v>774</v>
      </c>
      <c r="H999" s="1" t="s">
        <v>77</v>
      </c>
      <c r="I999" s="1" t="s">
        <v>43</v>
      </c>
      <c r="J999" s="1" t="s">
        <v>6954</v>
      </c>
      <c r="K999" s="1" t="s">
        <v>44</v>
      </c>
      <c r="L999" s="1" t="s">
        <v>775</v>
      </c>
      <c r="M999" s="1" t="s">
        <v>45</v>
      </c>
      <c r="N999" s="1" t="s">
        <v>46</v>
      </c>
      <c r="P999" s="1" t="s">
        <v>193</v>
      </c>
      <c r="Q999" s="1">
        <f xml:space="preserve"> 2018-O999</f>
        <v>2018</v>
      </c>
      <c r="R999">
        <v>30</v>
      </c>
      <c r="S999" s="1" t="s">
        <v>58</v>
      </c>
      <c r="T999" s="2">
        <f>+R999</f>
        <v>30</v>
      </c>
      <c r="U999" s="1" t="s">
        <v>93</v>
      </c>
      <c r="V999" s="1" t="s">
        <v>167</v>
      </c>
    </row>
    <row r="1000" spans="1:24" x14ac:dyDescent="0.25">
      <c r="A1000" s="1" t="s">
        <v>1243</v>
      </c>
      <c r="B1000" s="1" t="s">
        <v>1244</v>
      </c>
      <c r="C1000" s="1" t="s">
        <v>771</v>
      </c>
      <c r="D1000" s="1" t="s">
        <v>1075</v>
      </c>
      <c r="F1000" s="1" t="s">
        <v>773</v>
      </c>
      <c r="G1000" s="1" t="s">
        <v>774</v>
      </c>
      <c r="H1000" s="1" t="s">
        <v>77</v>
      </c>
      <c r="I1000" s="1" t="s">
        <v>78</v>
      </c>
      <c r="J1000" s="1" t="s">
        <v>78</v>
      </c>
      <c r="K1000" s="1" t="s">
        <v>44</v>
      </c>
      <c r="L1000" s="1" t="s">
        <v>775</v>
      </c>
      <c r="M1000" s="1" t="s">
        <v>45</v>
      </c>
      <c r="N1000" s="1" t="s">
        <v>46</v>
      </c>
      <c r="O1000" s="1" t="s">
        <v>46</v>
      </c>
      <c r="P1000" s="1" t="s">
        <v>1246</v>
      </c>
      <c r="Q1000" s="1">
        <f xml:space="preserve"> 2018-O1000</f>
        <v>2018</v>
      </c>
      <c r="R1000">
        <v>8.8000000000000007</v>
      </c>
      <c r="S1000" s="1" t="s">
        <v>58</v>
      </c>
      <c r="T1000" s="2">
        <f>+R1000</f>
        <v>8.8000000000000007</v>
      </c>
      <c r="U1000" s="1" t="s">
        <v>93</v>
      </c>
      <c r="V1000" s="1" t="s">
        <v>83</v>
      </c>
      <c r="X1000" s="1" t="s">
        <v>289</v>
      </c>
    </row>
    <row r="1001" spans="1:24" x14ac:dyDescent="0.25">
      <c r="A1001" s="1" t="s">
        <v>1235</v>
      </c>
      <c r="B1001" s="1" t="s">
        <v>1236</v>
      </c>
      <c r="C1001" s="1" t="s">
        <v>771</v>
      </c>
      <c r="D1001" s="1" t="s">
        <v>1116</v>
      </c>
      <c r="F1001" s="1" t="s">
        <v>773</v>
      </c>
      <c r="G1001" s="1" t="s">
        <v>774</v>
      </c>
      <c r="H1001" s="1" t="s">
        <v>77</v>
      </c>
      <c r="I1001" s="1" t="s">
        <v>171</v>
      </c>
      <c r="J1001" s="1" t="s">
        <v>6953</v>
      </c>
      <c r="K1001" s="1" t="s">
        <v>44</v>
      </c>
      <c r="L1001" s="1" t="s">
        <v>775</v>
      </c>
      <c r="M1001" s="1" t="s">
        <v>45</v>
      </c>
      <c r="N1001" s="1" t="s">
        <v>46</v>
      </c>
      <c r="O1001" s="1" t="s">
        <v>46</v>
      </c>
      <c r="P1001" s="1" t="s">
        <v>1237</v>
      </c>
      <c r="Q1001" s="1">
        <f xml:space="preserve"> 2018-O1001</f>
        <v>2018</v>
      </c>
      <c r="R1001">
        <v>80</v>
      </c>
      <c r="S1001" s="1" t="s">
        <v>58</v>
      </c>
      <c r="T1001" s="2">
        <f>+R1001</f>
        <v>80</v>
      </c>
      <c r="U1001" s="1" t="s">
        <v>93</v>
      </c>
      <c r="V1001" s="1" t="s">
        <v>167</v>
      </c>
    </row>
    <row r="1002" spans="1:24" x14ac:dyDescent="0.25">
      <c r="A1002" s="1" t="s">
        <v>1233</v>
      </c>
      <c r="B1002" s="1" t="s">
        <v>1234</v>
      </c>
      <c r="C1002" s="1" t="s">
        <v>771</v>
      </c>
      <c r="D1002" s="1" t="s">
        <v>1075</v>
      </c>
      <c r="F1002" s="1" t="s">
        <v>773</v>
      </c>
      <c r="G1002" s="1" t="s">
        <v>774</v>
      </c>
      <c r="H1002" s="1" t="s">
        <v>77</v>
      </c>
      <c r="I1002" s="1" t="s">
        <v>263</v>
      </c>
      <c r="J1002" s="1" t="s">
        <v>6950</v>
      </c>
      <c r="K1002" s="1" t="s">
        <v>44</v>
      </c>
      <c r="L1002" s="1" t="s">
        <v>775</v>
      </c>
      <c r="M1002" s="1" t="s">
        <v>45</v>
      </c>
      <c r="N1002" s="1" t="s">
        <v>46</v>
      </c>
      <c r="P1002" s="1" t="s">
        <v>193</v>
      </c>
      <c r="Q1002" s="1">
        <f xml:space="preserve"> 2018-O1002</f>
        <v>2018</v>
      </c>
      <c r="R1002">
        <v>5.33</v>
      </c>
      <c r="S1002" s="1" t="s">
        <v>58</v>
      </c>
      <c r="T1002" s="2">
        <f>+R1002</f>
        <v>5.33</v>
      </c>
      <c r="U1002" s="1" t="s">
        <v>93</v>
      </c>
      <c r="V1002" s="1" t="s">
        <v>83</v>
      </c>
      <c r="X1002" s="1" t="s">
        <v>264</v>
      </c>
    </row>
    <row r="1003" spans="1:24" x14ac:dyDescent="0.25">
      <c r="A1003" s="1" t="s">
        <v>1230</v>
      </c>
      <c r="B1003" s="1" t="s">
        <v>1231</v>
      </c>
      <c r="C1003" s="1" t="s">
        <v>771</v>
      </c>
      <c r="D1003" s="1" t="s">
        <v>1075</v>
      </c>
      <c r="F1003" s="1" t="s">
        <v>773</v>
      </c>
      <c r="G1003" s="1" t="s">
        <v>774</v>
      </c>
      <c r="H1003" s="1" t="s">
        <v>77</v>
      </c>
      <c r="I1003" s="1" t="s">
        <v>43</v>
      </c>
      <c r="J1003" s="1" t="s">
        <v>6954</v>
      </c>
      <c r="K1003" s="1" t="s">
        <v>44</v>
      </c>
      <c r="L1003" s="1" t="s">
        <v>775</v>
      </c>
      <c r="M1003" s="1" t="s">
        <v>45</v>
      </c>
      <c r="N1003" s="1" t="s">
        <v>46</v>
      </c>
      <c r="P1003" s="1" t="s">
        <v>193</v>
      </c>
      <c r="Q1003" s="1">
        <f xml:space="preserve"> 2018-O1003</f>
        <v>2018</v>
      </c>
      <c r="R1003">
        <v>11.1</v>
      </c>
      <c r="S1003" s="1" t="s">
        <v>58</v>
      </c>
      <c r="T1003" s="2">
        <f>+R1003</f>
        <v>11.1</v>
      </c>
      <c r="U1003" s="1" t="s">
        <v>93</v>
      </c>
      <c r="V1003" s="1" t="s">
        <v>60</v>
      </c>
      <c r="W1003" s="1" t="s">
        <v>2200</v>
      </c>
    </row>
    <row r="1004" spans="1:24" x14ac:dyDescent="0.25">
      <c r="A1004" s="1" t="s">
        <v>1228</v>
      </c>
      <c r="B1004" s="1" t="s">
        <v>1229</v>
      </c>
      <c r="C1004" s="1" t="s">
        <v>771</v>
      </c>
      <c r="D1004" s="1" t="s">
        <v>1085</v>
      </c>
      <c r="F1004" s="1" t="s">
        <v>773</v>
      </c>
      <c r="G1004" s="1" t="s">
        <v>782</v>
      </c>
      <c r="H1004" s="1" t="s">
        <v>77</v>
      </c>
      <c r="I1004" s="1" t="s">
        <v>171</v>
      </c>
      <c r="J1004" s="1" t="s">
        <v>6953</v>
      </c>
      <c r="K1004" s="1" t="s">
        <v>44</v>
      </c>
      <c r="L1004" s="1" t="s">
        <v>775</v>
      </c>
      <c r="M1004" s="1" t="s">
        <v>45</v>
      </c>
      <c r="N1004" s="1" t="s">
        <v>46</v>
      </c>
      <c r="O1004" s="1" t="s">
        <v>46</v>
      </c>
      <c r="P1004" s="1" t="s">
        <v>556</v>
      </c>
      <c r="Q1004" s="1">
        <f xml:space="preserve"> 2018-O1004</f>
        <v>2018</v>
      </c>
      <c r="R1004">
        <v>19.8</v>
      </c>
      <c r="S1004" s="1" t="s">
        <v>58</v>
      </c>
      <c r="T1004" s="2">
        <f>+R1004</f>
        <v>19.8</v>
      </c>
      <c r="U1004" s="1" t="s">
        <v>93</v>
      </c>
      <c r="V1004" s="1" t="s">
        <v>83</v>
      </c>
      <c r="X1004" s="1" t="s">
        <v>264</v>
      </c>
    </row>
    <row r="1005" spans="1:24" x14ac:dyDescent="0.25">
      <c r="A1005" s="1" t="s">
        <v>1225</v>
      </c>
      <c r="B1005" s="1" t="s">
        <v>1226</v>
      </c>
      <c r="C1005" s="1" t="s">
        <v>771</v>
      </c>
      <c r="D1005" s="1" t="s">
        <v>1085</v>
      </c>
      <c r="F1005" s="1" t="s">
        <v>773</v>
      </c>
      <c r="G1005" s="1" t="s">
        <v>782</v>
      </c>
      <c r="H1005" s="1" t="s">
        <v>77</v>
      </c>
      <c r="I1005" s="1" t="s">
        <v>43</v>
      </c>
      <c r="J1005" s="1" t="s">
        <v>6954</v>
      </c>
      <c r="K1005" s="1" t="s">
        <v>44</v>
      </c>
      <c r="L1005" s="1" t="s">
        <v>775</v>
      </c>
      <c r="M1005" s="1" t="s">
        <v>45</v>
      </c>
      <c r="N1005" s="1" t="s">
        <v>46</v>
      </c>
      <c r="O1005" s="1" t="s">
        <v>46</v>
      </c>
      <c r="P1005" s="1" t="s">
        <v>174</v>
      </c>
      <c r="Q1005" s="1">
        <f xml:space="preserve"> 2018-O1005</f>
        <v>2018</v>
      </c>
      <c r="R1005">
        <v>19.8</v>
      </c>
      <c r="S1005" s="1" t="s">
        <v>58</v>
      </c>
      <c r="T1005" s="2">
        <f>+R1005</f>
        <v>19.8</v>
      </c>
      <c r="U1005" s="1" t="s">
        <v>93</v>
      </c>
      <c r="V1005" s="1" t="s">
        <v>83</v>
      </c>
      <c r="X1005" s="1" t="s">
        <v>289</v>
      </c>
    </row>
    <row r="1006" spans="1:24" x14ac:dyDescent="0.25">
      <c r="A1006" s="1" t="s">
        <v>1223</v>
      </c>
      <c r="B1006" s="1" t="s">
        <v>1224</v>
      </c>
      <c r="C1006" s="1" t="s">
        <v>771</v>
      </c>
      <c r="D1006" s="1" t="s">
        <v>1085</v>
      </c>
      <c r="F1006" s="1" t="s">
        <v>773</v>
      </c>
      <c r="G1006" s="1" t="s">
        <v>782</v>
      </c>
      <c r="H1006" s="1" t="s">
        <v>77</v>
      </c>
      <c r="I1006" s="1" t="s">
        <v>43</v>
      </c>
      <c r="J1006" s="1" t="s">
        <v>6954</v>
      </c>
      <c r="K1006" s="1" t="s">
        <v>44</v>
      </c>
      <c r="L1006" s="1" t="s">
        <v>775</v>
      </c>
      <c r="M1006" s="1" t="s">
        <v>45</v>
      </c>
      <c r="N1006" s="1" t="s">
        <v>46</v>
      </c>
      <c r="O1006" s="1" t="s">
        <v>46</v>
      </c>
      <c r="P1006" s="1" t="s">
        <v>1093</v>
      </c>
      <c r="Q1006" s="1">
        <f xml:space="preserve"> 2018-O1006</f>
        <v>2018</v>
      </c>
      <c r="R1006">
        <v>5.37</v>
      </c>
      <c r="S1006" s="1" t="s">
        <v>58</v>
      </c>
      <c r="T1006" s="2">
        <f>+R1006</f>
        <v>5.37</v>
      </c>
      <c r="U1006" s="1" t="s">
        <v>93</v>
      </c>
      <c r="V1006" s="1" t="s">
        <v>83</v>
      </c>
      <c r="X1006" s="1" t="s">
        <v>264</v>
      </c>
    </row>
    <row r="1007" spans="1:24" x14ac:dyDescent="0.25">
      <c r="A1007" s="1" t="s">
        <v>1221</v>
      </c>
      <c r="B1007" s="1" t="s">
        <v>1222</v>
      </c>
      <c r="C1007" s="1" t="s">
        <v>771</v>
      </c>
      <c r="D1007" s="1" t="s">
        <v>1085</v>
      </c>
      <c r="F1007" s="1" t="s">
        <v>773</v>
      </c>
      <c r="G1007" s="1" t="s">
        <v>782</v>
      </c>
      <c r="H1007" s="1" t="s">
        <v>77</v>
      </c>
      <c r="I1007" s="1" t="s">
        <v>43</v>
      </c>
      <c r="J1007" s="1" t="s">
        <v>6954</v>
      </c>
      <c r="K1007" s="1" t="s">
        <v>44</v>
      </c>
      <c r="L1007" s="1" t="s">
        <v>775</v>
      </c>
      <c r="M1007" s="1" t="s">
        <v>45</v>
      </c>
      <c r="N1007" s="1" t="s">
        <v>46</v>
      </c>
      <c r="O1007" s="1" t="s">
        <v>46</v>
      </c>
      <c r="P1007" s="1" t="s">
        <v>1170</v>
      </c>
      <c r="Q1007" s="1">
        <f xml:space="preserve"> 2018-O1007</f>
        <v>2018</v>
      </c>
      <c r="R1007">
        <v>5.37</v>
      </c>
      <c r="S1007" s="1" t="s">
        <v>58</v>
      </c>
      <c r="T1007" s="2">
        <f>+R1007</f>
        <v>5.37</v>
      </c>
      <c r="U1007" s="1" t="s">
        <v>93</v>
      </c>
      <c r="V1007" s="1" t="s">
        <v>83</v>
      </c>
      <c r="X1007" s="1" t="s">
        <v>482</v>
      </c>
    </row>
    <row r="1008" spans="1:24" x14ac:dyDescent="0.25">
      <c r="A1008" s="1" t="s">
        <v>1215</v>
      </c>
      <c r="B1008" s="1" t="s">
        <v>1216</v>
      </c>
      <c r="C1008" s="1" t="s">
        <v>771</v>
      </c>
      <c r="D1008" s="1" t="s">
        <v>1085</v>
      </c>
      <c r="F1008" s="1" t="s">
        <v>773</v>
      </c>
      <c r="G1008" s="1" t="s">
        <v>782</v>
      </c>
      <c r="H1008" s="1" t="s">
        <v>77</v>
      </c>
      <c r="I1008" s="1" t="s">
        <v>43</v>
      </c>
      <c r="J1008" s="1" t="s">
        <v>6954</v>
      </c>
      <c r="K1008" s="1" t="s">
        <v>44</v>
      </c>
      <c r="L1008" s="1" t="s">
        <v>775</v>
      </c>
      <c r="M1008" s="1" t="s">
        <v>45</v>
      </c>
      <c r="N1008" s="1" t="s">
        <v>46</v>
      </c>
      <c r="O1008" s="1" t="s">
        <v>46</v>
      </c>
      <c r="P1008" s="1" t="s">
        <v>1217</v>
      </c>
      <c r="Q1008" s="1">
        <f xml:space="preserve"> 2018-O1008</f>
        <v>2018</v>
      </c>
      <c r="R1008">
        <v>150</v>
      </c>
      <c r="S1008" s="1" t="s">
        <v>90</v>
      </c>
      <c r="T1008" s="2">
        <f>+R1008*0.0001</f>
        <v>1.5000000000000001E-2</v>
      </c>
      <c r="U1008" s="1" t="s">
        <v>93</v>
      </c>
      <c r="V1008" s="1" t="s">
        <v>49</v>
      </c>
    </row>
    <row r="1009" spans="1:24" x14ac:dyDescent="0.25">
      <c r="A1009" s="1" t="s">
        <v>1212</v>
      </c>
      <c r="B1009" s="1" t="s">
        <v>1213</v>
      </c>
      <c r="C1009" s="1" t="s">
        <v>771</v>
      </c>
      <c r="D1009" s="1" t="s">
        <v>1085</v>
      </c>
      <c r="F1009" s="1" t="s">
        <v>773</v>
      </c>
      <c r="G1009" s="1" t="s">
        <v>782</v>
      </c>
      <c r="H1009" s="1" t="s">
        <v>77</v>
      </c>
      <c r="I1009" s="1" t="s">
        <v>171</v>
      </c>
      <c r="J1009" s="1" t="s">
        <v>6953</v>
      </c>
      <c r="K1009" s="1" t="s">
        <v>44</v>
      </c>
      <c r="L1009" s="1" t="s">
        <v>775</v>
      </c>
      <c r="M1009" s="1" t="s">
        <v>45</v>
      </c>
      <c r="N1009" s="1" t="s">
        <v>46</v>
      </c>
      <c r="O1009" s="1" t="s">
        <v>46</v>
      </c>
      <c r="P1009" s="1" t="s">
        <v>132</v>
      </c>
      <c r="Q1009" s="1">
        <f xml:space="preserve"> 2018-O1009</f>
        <v>2018</v>
      </c>
      <c r="R1009">
        <v>13.5</v>
      </c>
      <c r="S1009" s="1" t="s">
        <v>58</v>
      </c>
      <c r="T1009" s="2">
        <f>+R1009</f>
        <v>13.5</v>
      </c>
      <c r="U1009" s="1" t="s">
        <v>93</v>
      </c>
      <c r="V1009" s="1" t="s">
        <v>83</v>
      </c>
      <c r="X1009" s="1" t="s">
        <v>260</v>
      </c>
    </row>
    <row r="1010" spans="1:24" x14ac:dyDescent="0.25">
      <c r="A1010" s="1" t="s">
        <v>1209</v>
      </c>
      <c r="B1010" s="1" t="s">
        <v>1210</v>
      </c>
      <c r="C1010" s="1" t="s">
        <v>771</v>
      </c>
      <c r="D1010" s="1" t="s">
        <v>1085</v>
      </c>
      <c r="F1010" s="1" t="s">
        <v>773</v>
      </c>
      <c r="G1010" s="1" t="s">
        <v>782</v>
      </c>
      <c r="H1010" s="1" t="s">
        <v>77</v>
      </c>
      <c r="I1010" s="1" t="s">
        <v>43</v>
      </c>
      <c r="J1010" s="1" t="s">
        <v>6954</v>
      </c>
      <c r="K1010" s="1" t="s">
        <v>44</v>
      </c>
      <c r="L1010" s="1" t="s">
        <v>775</v>
      </c>
      <c r="M1010" s="1" t="s">
        <v>45</v>
      </c>
      <c r="N1010" s="1" t="s">
        <v>46</v>
      </c>
      <c r="O1010" s="1" t="s">
        <v>46</v>
      </c>
      <c r="P1010" s="1" t="s">
        <v>1211</v>
      </c>
      <c r="Q1010" s="1">
        <f xml:space="preserve"> 2018-O1010</f>
        <v>2018</v>
      </c>
      <c r="R1010">
        <v>13.5</v>
      </c>
      <c r="S1010" s="1" t="s">
        <v>58</v>
      </c>
      <c r="T1010" s="2">
        <f>+R1010</f>
        <v>13.5</v>
      </c>
      <c r="U1010" s="1" t="s">
        <v>93</v>
      </c>
      <c r="V1010" s="1" t="s">
        <v>83</v>
      </c>
      <c r="X1010" s="1" t="s">
        <v>482</v>
      </c>
    </row>
    <row r="1011" spans="1:24" x14ac:dyDescent="0.25">
      <c r="A1011" s="1" t="s">
        <v>1203</v>
      </c>
      <c r="B1011" s="1" t="s">
        <v>1204</v>
      </c>
      <c r="C1011" s="1" t="s">
        <v>771</v>
      </c>
      <c r="D1011" s="1" t="s">
        <v>1085</v>
      </c>
      <c r="F1011" s="1" t="s">
        <v>773</v>
      </c>
      <c r="G1011" s="1" t="s">
        <v>782</v>
      </c>
      <c r="H1011" s="1" t="s">
        <v>77</v>
      </c>
      <c r="I1011" s="1" t="s">
        <v>43</v>
      </c>
      <c r="J1011" s="1" t="s">
        <v>6954</v>
      </c>
      <c r="K1011" s="1" t="s">
        <v>44</v>
      </c>
      <c r="L1011" s="1" t="s">
        <v>775</v>
      </c>
      <c r="M1011" s="1" t="s">
        <v>45</v>
      </c>
      <c r="N1011" s="1" t="s">
        <v>46</v>
      </c>
      <c r="O1011" s="1" t="s">
        <v>46</v>
      </c>
      <c r="P1011" s="1" t="s">
        <v>1205</v>
      </c>
      <c r="Q1011" s="1">
        <f xml:space="preserve"> 2018-O1011</f>
        <v>2018</v>
      </c>
      <c r="R1011">
        <v>13.5</v>
      </c>
      <c r="S1011" s="1" t="s">
        <v>58</v>
      </c>
      <c r="T1011" s="2">
        <f>+R1011</f>
        <v>13.5</v>
      </c>
      <c r="U1011" s="1" t="s">
        <v>93</v>
      </c>
      <c r="V1011" s="1" t="s">
        <v>60</v>
      </c>
      <c r="W1011" s="1" t="s">
        <v>2200</v>
      </c>
    </row>
    <row r="1012" spans="1:24" x14ac:dyDescent="0.25">
      <c r="A1012" s="1" t="s">
        <v>1200</v>
      </c>
      <c r="B1012" s="1" t="s">
        <v>636</v>
      </c>
      <c r="C1012" s="1" t="s">
        <v>771</v>
      </c>
      <c r="D1012" s="1" t="s">
        <v>1085</v>
      </c>
      <c r="F1012" s="1" t="s">
        <v>773</v>
      </c>
      <c r="G1012" s="1" t="s">
        <v>782</v>
      </c>
      <c r="H1012" s="1" t="s">
        <v>77</v>
      </c>
      <c r="I1012" s="1" t="s">
        <v>43</v>
      </c>
      <c r="J1012" s="1" t="s">
        <v>6954</v>
      </c>
      <c r="K1012" s="1" t="s">
        <v>44</v>
      </c>
      <c r="L1012" s="1" t="s">
        <v>775</v>
      </c>
      <c r="M1012" s="1" t="s">
        <v>45</v>
      </c>
      <c r="N1012" s="1" t="s">
        <v>46</v>
      </c>
      <c r="O1012" s="1" t="s">
        <v>46</v>
      </c>
      <c r="P1012" s="1" t="s">
        <v>1202</v>
      </c>
      <c r="Q1012" s="1">
        <f xml:space="preserve"> 2018-O1012</f>
        <v>2018</v>
      </c>
      <c r="R1012">
        <v>12.4</v>
      </c>
      <c r="S1012" s="1" t="s">
        <v>58</v>
      </c>
      <c r="T1012" s="2">
        <f>+R1012</f>
        <v>12.4</v>
      </c>
      <c r="U1012" s="1" t="s">
        <v>93</v>
      </c>
      <c r="V1012" s="1" t="s">
        <v>60</v>
      </c>
      <c r="W1012" s="1" t="s">
        <v>303</v>
      </c>
    </row>
    <row r="1013" spans="1:24" x14ac:dyDescent="0.25">
      <c r="A1013" s="1" t="s">
        <v>1197</v>
      </c>
      <c r="B1013" s="1" t="s">
        <v>1198</v>
      </c>
      <c r="C1013" s="1" t="s">
        <v>771</v>
      </c>
      <c r="D1013" s="1" t="s">
        <v>1085</v>
      </c>
      <c r="F1013" s="1" t="s">
        <v>773</v>
      </c>
      <c r="G1013" s="1" t="s">
        <v>782</v>
      </c>
      <c r="H1013" s="1" t="s">
        <v>77</v>
      </c>
      <c r="I1013" s="1" t="s">
        <v>43</v>
      </c>
      <c r="J1013" s="1" t="s">
        <v>6954</v>
      </c>
      <c r="K1013" s="1" t="s">
        <v>44</v>
      </c>
      <c r="L1013" s="1" t="s">
        <v>775</v>
      </c>
      <c r="M1013" s="1" t="s">
        <v>45</v>
      </c>
      <c r="N1013" s="1" t="s">
        <v>46</v>
      </c>
      <c r="O1013" s="1" t="s">
        <v>46</v>
      </c>
      <c r="P1013" s="1" t="s">
        <v>1199</v>
      </c>
      <c r="Q1013" s="1">
        <f xml:space="preserve"> 2018-O1013</f>
        <v>2018</v>
      </c>
      <c r="R1013">
        <v>25.6</v>
      </c>
      <c r="S1013" s="1" t="s">
        <v>58</v>
      </c>
      <c r="T1013" s="2">
        <f>+R1013</f>
        <v>25.6</v>
      </c>
      <c r="U1013" s="1" t="s">
        <v>93</v>
      </c>
      <c r="V1013" s="1" t="s">
        <v>83</v>
      </c>
      <c r="X1013" s="1" t="s">
        <v>264</v>
      </c>
    </row>
    <row r="1014" spans="1:24" x14ac:dyDescent="0.25">
      <c r="A1014" s="1" t="s">
        <v>1194</v>
      </c>
      <c r="B1014" s="1" t="s">
        <v>1195</v>
      </c>
      <c r="C1014" s="1" t="s">
        <v>771</v>
      </c>
      <c r="D1014" s="1" t="s">
        <v>1085</v>
      </c>
      <c r="F1014" s="1" t="s">
        <v>773</v>
      </c>
      <c r="G1014" s="1" t="s">
        <v>782</v>
      </c>
      <c r="H1014" s="1" t="s">
        <v>77</v>
      </c>
      <c r="I1014" s="1" t="s">
        <v>171</v>
      </c>
      <c r="J1014" s="1" t="s">
        <v>6953</v>
      </c>
      <c r="K1014" s="1" t="s">
        <v>44</v>
      </c>
      <c r="L1014" s="1" t="s">
        <v>775</v>
      </c>
      <c r="M1014" s="1" t="s">
        <v>45</v>
      </c>
      <c r="N1014" s="1" t="s">
        <v>46</v>
      </c>
      <c r="P1014" s="1" t="s">
        <v>193</v>
      </c>
      <c r="Q1014" s="1">
        <f xml:space="preserve"> 2018-O1014</f>
        <v>2018</v>
      </c>
      <c r="R1014">
        <v>138</v>
      </c>
      <c r="S1014" s="1" t="s">
        <v>58</v>
      </c>
      <c r="T1014" s="2">
        <f>+R1014</f>
        <v>138</v>
      </c>
      <c r="U1014" s="1" t="s">
        <v>93</v>
      </c>
      <c r="V1014" s="1" t="s">
        <v>167</v>
      </c>
    </row>
    <row r="1015" spans="1:24" x14ac:dyDescent="0.25">
      <c r="A1015" s="1" t="s">
        <v>1192</v>
      </c>
      <c r="B1015" s="1" t="s">
        <v>1193</v>
      </c>
      <c r="C1015" s="1" t="s">
        <v>771</v>
      </c>
      <c r="D1015" s="1" t="s">
        <v>1085</v>
      </c>
      <c r="F1015" s="1" t="s">
        <v>773</v>
      </c>
      <c r="G1015" s="1" t="s">
        <v>782</v>
      </c>
      <c r="H1015" s="1" t="s">
        <v>77</v>
      </c>
      <c r="I1015" s="1" t="s">
        <v>43</v>
      </c>
      <c r="J1015" s="1" t="s">
        <v>6954</v>
      </c>
      <c r="K1015" s="1" t="s">
        <v>44</v>
      </c>
      <c r="L1015" s="1" t="s">
        <v>775</v>
      </c>
      <c r="M1015" s="1" t="s">
        <v>45</v>
      </c>
      <c r="N1015" s="1" t="s">
        <v>46</v>
      </c>
      <c r="O1015" s="1" t="s">
        <v>46</v>
      </c>
      <c r="P1015" s="1" t="s">
        <v>429</v>
      </c>
      <c r="Q1015" s="1">
        <f xml:space="preserve"> 2018-O1015</f>
        <v>2018</v>
      </c>
      <c r="R1015">
        <v>72.400000000000006</v>
      </c>
      <c r="S1015" s="1" t="s">
        <v>58</v>
      </c>
      <c r="T1015" s="2">
        <f>+R1015</f>
        <v>72.400000000000006</v>
      </c>
      <c r="U1015" s="1" t="s">
        <v>93</v>
      </c>
      <c r="V1015" s="1" t="s">
        <v>60</v>
      </c>
      <c r="W1015" s="1" t="s">
        <v>61</v>
      </c>
    </row>
    <row r="1016" spans="1:24" x14ac:dyDescent="0.25">
      <c r="A1016" s="1" t="s">
        <v>1190</v>
      </c>
      <c r="B1016" s="1" t="s">
        <v>1191</v>
      </c>
      <c r="C1016" s="1" t="s">
        <v>771</v>
      </c>
      <c r="D1016" s="1" t="s">
        <v>1085</v>
      </c>
      <c r="F1016" s="1" t="s">
        <v>773</v>
      </c>
      <c r="G1016" s="1" t="s">
        <v>782</v>
      </c>
      <c r="H1016" s="1" t="s">
        <v>77</v>
      </c>
      <c r="I1016" s="1" t="s">
        <v>171</v>
      </c>
      <c r="J1016" s="1" t="s">
        <v>6953</v>
      </c>
      <c r="K1016" s="1" t="s">
        <v>44</v>
      </c>
      <c r="L1016" s="1" t="s">
        <v>775</v>
      </c>
      <c r="M1016" s="1" t="s">
        <v>45</v>
      </c>
      <c r="N1016" s="1" t="s">
        <v>46</v>
      </c>
      <c r="O1016" s="1" t="s">
        <v>46</v>
      </c>
      <c r="P1016" s="1" t="s">
        <v>429</v>
      </c>
      <c r="Q1016" s="1">
        <f xml:space="preserve"> 2018-O1016</f>
        <v>2018</v>
      </c>
      <c r="R1016">
        <v>460</v>
      </c>
      <c r="S1016" s="1" t="s">
        <v>58</v>
      </c>
      <c r="T1016" s="2">
        <f>+R1016</f>
        <v>460</v>
      </c>
      <c r="U1016" s="1" t="s">
        <v>93</v>
      </c>
      <c r="V1016" s="1" t="s">
        <v>167</v>
      </c>
    </row>
    <row r="1017" spans="1:24" x14ac:dyDescent="0.25">
      <c r="A1017" s="1" t="s">
        <v>1183</v>
      </c>
      <c r="B1017" s="1" t="s">
        <v>1184</v>
      </c>
      <c r="C1017" s="1" t="s">
        <v>771</v>
      </c>
      <c r="D1017" s="1" t="s">
        <v>1085</v>
      </c>
      <c r="F1017" s="1" t="s">
        <v>773</v>
      </c>
      <c r="G1017" s="1" t="s">
        <v>782</v>
      </c>
      <c r="H1017" s="1" t="s">
        <v>77</v>
      </c>
      <c r="I1017" s="1" t="s">
        <v>43</v>
      </c>
      <c r="J1017" s="1" t="s">
        <v>6954</v>
      </c>
      <c r="K1017" s="1" t="s">
        <v>44</v>
      </c>
      <c r="L1017" s="1" t="s">
        <v>775</v>
      </c>
      <c r="M1017" s="1" t="s">
        <v>45</v>
      </c>
      <c r="N1017" s="1" t="s">
        <v>46</v>
      </c>
      <c r="O1017" s="1" t="s">
        <v>46</v>
      </c>
      <c r="P1017" s="1" t="s">
        <v>1186</v>
      </c>
      <c r="Q1017" s="1">
        <f xml:space="preserve"> 2018-O1017</f>
        <v>2018</v>
      </c>
      <c r="R1017">
        <v>120</v>
      </c>
      <c r="S1017" s="1" t="s">
        <v>90</v>
      </c>
      <c r="T1017" s="2">
        <f>+R1017*0.0001</f>
        <v>1.2E-2</v>
      </c>
      <c r="U1017" s="1" t="s">
        <v>93</v>
      </c>
      <c r="V1017" s="1" t="s">
        <v>49</v>
      </c>
    </row>
    <row r="1018" spans="1:24" x14ac:dyDescent="0.25">
      <c r="A1018" s="1" t="s">
        <v>1181</v>
      </c>
      <c r="B1018" s="1" t="s">
        <v>1182</v>
      </c>
      <c r="C1018" s="1" t="s">
        <v>771</v>
      </c>
      <c r="D1018" s="1" t="s">
        <v>1085</v>
      </c>
      <c r="F1018" s="1" t="s">
        <v>773</v>
      </c>
      <c r="G1018" s="1" t="s">
        <v>782</v>
      </c>
      <c r="H1018" s="1" t="s">
        <v>77</v>
      </c>
      <c r="I1018" s="1" t="s">
        <v>43</v>
      </c>
      <c r="J1018" s="1" t="s">
        <v>6954</v>
      </c>
      <c r="K1018" s="1" t="s">
        <v>44</v>
      </c>
      <c r="L1018" s="1" t="s">
        <v>775</v>
      </c>
      <c r="M1018" s="1" t="s">
        <v>45</v>
      </c>
      <c r="N1018" s="1" t="s">
        <v>46</v>
      </c>
      <c r="O1018" s="1" t="s">
        <v>46</v>
      </c>
      <c r="P1018" s="1" t="s">
        <v>231</v>
      </c>
      <c r="Q1018" s="1">
        <f xml:space="preserve"> 2018-O1018</f>
        <v>2018</v>
      </c>
      <c r="R1018">
        <v>31</v>
      </c>
      <c r="S1018" s="1" t="s">
        <v>58</v>
      </c>
      <c r="T1018" s="2">
        <f>+R1018</f>
        <v>31</v>
      </c>
      <c r="U1018" s="1" t="s">
        <v>93</v>
      </c>
      <c r="V1018" s="1" t="s">
        <v>167</v>
      </c>
    </row>
    <row r="1019" spans="1:24" x14ac:dyDescent="0.25">
      <c r="A1019" s="1" t="s">
        <v>1175</v>
      </c>
      <c r="B1019" s="1" t="s">
        <v>1176</v>
      </c>
      <c r="C1019" s="1" t="s">
        <v>771</v>
      </c>
      <c r="D1019" s="1" t="s">
        <v>1085</v>
      </c>
      <c r="F1019" s="1" t="s">
        <v>773</v>
      </c>
      <c r="G1019" s="1" t="s">
        <v>782</v>
      </c>
      <c r="H1019" s="1" t="s">
        <v>77</v>
      </c>
      <c r="I1019" s="1" t="s">
        <v>43</v>
      </c>
      <c r="J1019" s="1" t="s">
        <v>6954</v>
      </c>
      <c r="K1019" s="1" t="s">
        <v>44</v>
      </c>
      <c r="L1019" s="1" t="s">
        <v>775</v>
      </c>
      <c r="M1019" s="1" t="s">
        <v>45</v>
      </c>
      <c r="N1019" s="1" t="s">
        <v>46</v>
      </c>
      <c r="O1019" s="1" t="s">
        <v>46</v>
      </c>
      <c r="P1019" s="1" t="s">
        <v>1177</v>
      </c>
      <c r="Q1019" s="1">
        <f xml:space="preserve"> 2018-O1019</f>
        <v>2018</v>
      </c>
      <c r="R1019">
        <v>13.4</v>
      </c>
      <c r="S1019" s="1" t="s">
        <v>58</v>
      </c>
      <c r="T1019" s="2">
        <f>+R1019</f>
        <v>13.4</v>
      </c>
      <c r="U1019" s="1" t="s">
        <v>93</v>
      </c>
      <c r="V1019" s="1" t="s">
        <v>83</v>
      </c>
      <c r="X1019" s="1" t="s">
        <v>289</v>
      </c>
    </row>
    <row r="1020" spans="1:24" x14ac:dyDescent="0.25">
      <c r="A1020" s="1" t="s">
        <v>1171</v>
      </c>
      <c r="B1020" s="1" t="s">
        <v>1172</v>
      </c>
      <c r="C1020" s="1" t="s">
        <v>771</v>
      </c>
      <c r="D1020" s="1" t="s">
        <v>1085</v>
      </c>
      <c r="F1020" s="1" t="s">
        <v>773</v>
      </c>
      <c r="G1020" s="1" t="s">
        <v>782</v>
      </c>
      <c r="H1020" s="1" t="s">
        <v>77</v>
      </c>
      <c r="I1020" s="1" t="s">
        <v>43</v>
      </c>
      <c r="J1020" s="1" t="s">
        <v>6954</v>
      </c>
      <c r="K1020" s="1" t="s">
        <v>44</v>
      </c>
      <c r="L1020" s="1" t="s">
        <v>775</v>
      </c>
      <c r="M1020" s="1" t="s">
        <v>45</v>
      </c>
      <c r="N1020" s="1" t="s">
        <v>46</v>
      </c>
      <c r="O1020" s="1" t="s">
        <v>46</v>
      </c>
      <c r="P1020" s="1" t="s">
        <v>1174</v>
      </c>
      <c r="Q1020" s="1">
        <f xml:space="preserve"> 2018-O1020</f>
        <v>2018</v>
      </c>
      <c r="R1020">
        <v>7.2</v>
      </c>
      <c r="S1020" s="1" t="s">
        <v>58</v>
      </c>
      <c r="T1020" s="2">
        <f>+R1020</f>
        <v>7.2</v>
      </c>
      <c r="U1020" s="1" t="s">
        <v>93</v>
      </c>
      <c r="V1020" s="1" t="s">
        <v>83</v>
      </c>
      <c r="X1020" s="1" t="s">
        <v>264</v>
      </c>
    </row>
    <row r="1021" spans="1:24" x14ac:dyDescent="0.25">
      <c r="A1021" s="1" t="s">
        <v>1168</v>
      </c>
      <c r="B1021" s="1" t="s">
        <v>1169</v>
      </c>
      <c r="C1021" s="1" t="s">
        <v>771</v>
      </c>
      <c r="D1021" s="1" t="s">
        <v>1085</v>
      </c>
      <c r="F1021" s="1" t="s">
        <v>773</v>
      </c>
      <c r="G1021" s="1" t="s">
        <v>782</v>
      </c>
      <c r="H1021" s="1" t="s">
        <v>77</v>
      </c>
      <c r="I1021" s="1" t="s">
        <v>43</v>
      </c>
      <c r="J1021" s="1" t="s">
        <v>6954</v>
      </c>
      <c r="K1021" s="1" t="s">
        <v>44</v>
      </c>
      <c r="L1021" s="1" t="s">
        <v>775</v>
      </c>
      <c r="M1021" s="1" t="s">
        <v>45</v>
      </c>
      <c r="N1021" s="1" t="s">
        <v>46</v>
      </c>
      <c r="O1021" s="1" t="s">
        <v>46</v>
      </c>
      <c r="P1021" s="1" t="s">
        <v>1170</v>
      </c>
      <c r="Q1021" s="1">
        <f xml:space="preserve"> 2018-O1021</f>
        <v>2018</v>
      </c>
      <c r="R1021">
        <v>7.2</v>
      </c>
      <c r="S1021" s="1" t="s">
        <v>58</v>
      </c>
      <c r="T1021" s="2">
        <f>+R1021</f>
        <v>7.2</v>
      </c>
      <c r="U1021" s="1" t="s">
        <v>93</v>
      </c>
      <c r="V1021" s="1" t="s">
        <v>83</v>
      </c>
      <c r="X1021" s="1" t="s">
        <v>289</v>
      </c>
    </row>
    <row r="1022" spans="1:24" x14ac:dyDescent="0.25">
      <c r="A1022" s="1" t="s">
        <v>1165</v>
      </c>
      <c r="B1022" s="1" t="s">
        <v>1166</v>
      </c>
      <c r="C1022" s="1" t="s">
        <v>771</v>
      </c>
      <c r="D1022" s="1" t="s">
        <v>1085</v>
      </c>
      <c r="F1022" s="1" t="s">
        <v>773</v>
      </c>
      <c r="G1022" s="1" t="s">
        <v>782</v>
      </c>
      <c r="H1022" s="1" t="s">
        <v>77</v>
      </c>
      <c r="I1022" s="1" t="s">
        <v>43</v>
      </c>
      <c r="J1022" s="1" t="s">
        <v>6954</v>
      </c>
      <c r="K1022" s="1" t="s">
        <v>44</v>
      </c>
      <c r="L1022" s="1" t="s">
        <v>775</v>
      </c>
      <c r="M1022" s="1" t="s">
        <v>45</v>
      </c>
      <c r="N1022" s="1" t="s">
        <v>46</v>
      </c>
      <c r="O1022" s="1" t="s">
        <v>46</v>
      </c>
      <c r="P1022" s="1" t="s">
        <v>174</v>
      </c>
      <c r="Q1022" s="1">
        <f xml:space="preserve"> 2018-O1022</f>
        <v>2018</v>
      </c>
      <c r="R1022">
        <v>7.2</v>
      </c>
      <c r="S1022" s="1" t="s">
        <v>58</v>
      </c>
      <c r="T1022" s="2">
        <f>+R1022</f>
        <v>7.2</v>
      </c>
      <c r="U1022" s="1" t="s">
        <v>93</v>
      </c>
      <c r="V1022" s="1" t="s">
        <v>83</v>
      </c>
      <c r="X1022" s="1" t="s">
        <v>482</v>
      </c>
    </row>
    <row r="1023" spans="1:24" x14ac:dyDescent="0.25">
      <c r="A1023" s="1" t="s">
        <v>1162</v>
      </c>
      <c r="B1023" s="1" t="s">
        <v>1163</v>
      </c>
      <c r="C1023" s="1" t="s">
        <v>771</v>
      </c>
      <c r="D1023" s="1" t="s">
        <v>1085</v>
      </c>
      <c r="F1023" s="1" t="s">
        <v>773</v>
      </c>
      <c r="G1023" s="1" t="s">
        <v>782</v>
      </c>
      <c r="H1023" s="1" t="s">
        <v>77</v>
      </c>
      <c r="I1023" s="1" t="s">
        <v>171</v>
      </c>
      <c r="J1023" s="1" t="s">
        <v>6953</v>
      </c>
      <c r="K1023" s="1" t="s">
        <v>44</v>
      </c>
      <c r="L1023" s="1" t="s">
        <v>775</v>
      </c>
      <c r="M1023" s="1" t="s">
        <v>45</v>
      </c>
      <c r="N1023" s="1" t="s">
        <v>46</v>
      </c>
      <c r="O1023" s="1" t="s">
        <v>46</v>
      </c>
      <c r="P1023" s="1" t="s">
        <v>1164</v>
      </c>
      <c r="Q1023" s="1">
        <f xml:space="preserve"> 2018-O1023</f>
        <v>2018</v>
      </c>
      <c r="R1023">
        <v>7.2</v>
      </c>
      <c r="S1023" s="1" t="s">
        <v>58</v>
      </c>
      <c r="T1023" s="2">
        <f>+R1023</f>
        <v>7.2</v>
      </c>
      <c r="U1023" s="1" t="s">
        <v>93</v>
      </c>
      <c r="V1023" s="1" t="s">
        <v>60</v>
      </c>
      <c r="W1023" s="1" t="s">
        <v>303</v>
      </c>
    </row>
    <row r="1024" spans="1:24" x14ac:dyDescent="0.25">
      <c r="A1024" s="1" t="s">
        <v>1160</v>
      </c>
      <c r="B1024" s="1" t="s">
        <v>1161</v>
      </c>
      <c r="C1024" s="1" t="s">
        <v>771</v>
      </c>
      <c r="D1024" s="1" t="s">
        <v>1075</v>
      </c>
      <c r="F1024" s="1" t="s">
        <v>773</v>
      </c>
      <c r="G1024" s="1" t="s">
        <v>774</v>
      </c>
      <c r="H1024" s="1" t="s">
        <v>77</v>
      </c>
      <c r="I1024" s="1" t="s">
        <v>43</v>
      </c>
      <c r="J1024" s="1" t="s">
        <v>6954</v>
      </c>
      <c r="K1024" s="1" t="s">
        <v>44</v>
      </c>
      <c r="L1024" s="1" t="s">
        <v>775</v>
      </c>
      <c r="M1024" s="1" t="s">
        <v>45</v>
      </c>
      <c r="N1024" s="1" t="s">
        <v>46</v>
      </c>
      <c r="P1024" s="1" t="s">
        <v>193</v>
      </c>
      <c r="Q1024" s="1">
        <f xml:space="preserve"> 2018-O1024</f>
        <v>2018</v>
      </c>
      <c r="R1024">
        <v>6.66</v>
      </c>
      <c r="S1024" s="1" t="s">
        <v>58</v>
      </c>
      <c r="T1024" s="2">
        <f>+R1024</f>
        <v>6.66</v>
      </c>
      <c r="U1024" s="1" t="s">
        <v>93</v>
      </c>
      <c r="V1024" s="1" t="s">
        <v>60</v>
      </c>
      <c r="W1024" s="1" t="s">
        <v>61</v>
      </c>
    </row>
    <row r="1025" spans="1:24" x14ac:dyDescent="0.25">
      <c r="A1025" s="1" t="s">
        <v>1153</v>
      </c>
      <c r="B1025" s="1" t="s">
        <v>1154</v>
      </c>
      <c r="C1025" s="1" t="s">
        <v>771</v>
      </c>
      <c r="D1025" s="1" t="s">
        <v>1075</v>
      </c>
      <c r="F1025" s="1" t="s">
        <v>773</v>
      </c>
      <c r="G1025" s="1" t="s">
        <v>774</v>
      </c>
      <c r="H1025" s="1" t="s">
        <v>77</v>
      </c>
      <c r="I1025" s="1" t="s">
        <v>43</v>
      </c>
      <c r="J1025" s="1" t="s">
        <v>6954</v>
      </c>
      <c r="K1025" s="1" t="s">
        <v>44</v>
      </c>
      <c r="L1025" s="1" t="s">
        <v>775</v>
      </c>
      <c r="M1025" s="1" t="s">
        <v>45</v>
      </c>
      <c r="N1025" s="1" t="s">
        <v>46</v>
      </c>
      <c r="O1025" s="1" t="s">
        <v>46</v>
      </c>
      <c r="P1025" s="1" t="s">
        <v>1155</v>
      </c>
      <c r="Q1025" s="1">
        <f xml:space="preserve"> 2018-O1025</f>
        <v>2018</v>
      </c>
      <c r="R1025">
        <v>12.75</v>
      </c>
      <c r="S1025" s="1" t="s">
        <v>58</v>
      </c>
      <c r="T1025" s="2">
        <f>+R1025</f>
        <v>12.75</v>
      </c>
      <c r="U1025" s="1" t="s">
        <v>93</v>
      </c>
      <c r="V1025" s="1" t="s">
        <v>83</v>
      </c>
      <c r="X1025" s="1" t="s">
        <v>260</v>
      </c>
    </row>
    <row r="1026" spans="1:24" x14ac:dyDescent="0.25">
      <c r="A1026" s="1" t="s">
        <v>1150</v>
      </c>
      <c r="B1026" s="1" t="s">
        <v>1151</v>
      </c>
      <c r="C1026" s="1" t="s">
        <v>771</v>
      </c>
      <c r="D1026" s="1" t="s">
        <v>1075</v>
      </c>
      <c r="F1026" s="1" t="s">
        <v>773</v>
      </c>
      <c r="G1026" s="1" t="s">
        <v>774</v>
      </c>
      <c r="H1026" s="1" t="s">
        <v>77</v>
      </c>
      <c r="I1026" s="1" t="s">
        <v>43</v>
      </c>
      <c r="J1026" s="1" t="s">
        <v>6954</v>
      </c>
      <c r="K1026" s="1" t="s">
        <v>44</v>
      </c>
      <c r="L1026" s="1" t="s">
        <v>775</v>
      </c>
      <c r="M1026" s="1" t="s">
        <v>45</v>
      </c>
      <c r="N1026" s="1" t="s">
        <v>46</v>
      </c>
      <c r="O1026" s="1" t="s">
        <v>46</v>
      </c>
      <c r="P1026" s="1" t="s">
        <v>1152</v>
      </c>
      <c r="Q1026" s="1">
        <f xml:space="preserve"> 2018-O1026</f>
        <v>2018</v>
      </c>
      <c r="R1026">
        <v>12.75</v>
      </c>
      <c r="S1026" s="1" t="s">
        <v>58</v>
      </c>
      <c r="T1026" s="2">
        <f>+R1026</f>
        <v>12.75</v>
      </c>
      <c r="U1026" s="1" t="s">
        <v>93</v>
      </c>
      <c r="V1026" s="1" t="s">
        <v>83</v>
      </c>
      <c r="X1026" s="1" t="s">
        <v>264</v>
      </c>
    </row>
    <row r="1027" spans="1:24" x14ac:dyDescent="0.25">
      <c r="A1027" s="1" t="s">
        <v>1148</v>
      </c>
      <c r="B1027" s="1" t="s">
        <v>1149</v>
      </c>
      <c r="C1027" s="1" t="s">
        <v>771</v>
      </c>
      <c r="D1027" s="1" t="s">
        <v>1075</v>
      </c>
      <c r="F1027" s="1" t="s">
        <v>773</v>
      </c>
      <c r="G1027" s="1" t="s">
        <v>774</v>
      </c>
      <c r="H1027" s="1" t="s">
        <v>77</v>
      </c>
      <c r="I1027" s="1" t="s">
        <v>43</v>
      </c>
      <c r="J1027" s="1" t="s">
        <v>6954</v>
      </c>
      <c r="K1027" s="1" t="s">
        <v>44</v>
      </c>
      <c r="L1027" s="1" t="s">
        <v>775</v>
      </c>
      <c r="M1027" s="1" t="s">
        <v>45</v>
      </c>
      <c r="N1027" s="1" t="s">
        <v>46</v>
      </c>
      <c r="P1027" s="1" t="s">
        <v>193</v>
      </c>
      <c r="Q1027" s="1">
        <f xml:space="preserve"> 2018-O1027</f>
        <v>2018</v>
      </c>
      <c r="R1027">
        <v>12.75</v>
      </c>
      <c r="S1027" s="1" t="s">
        <v>58</v>
      </c>
      <c r="T1027" s="2">
        <f>+R1027</f>
        <v>12.75</v>
      </c>
      <c r="U1027" s="1" t="s">
        <v>93</v>
      </c>
      <c r="V1027" s="1" t="s">
        <v>60</v>
      </c>
      <c r="W1027" s="1" t="s">
        <v>2200</v>
      </c>
    </row>
    <row r="1028" spans="1:24" x14ac:dyDescent="0.25">
      <c r="A1028" s="1" t="s">
        <v>1144</v>
      </c>
      <c r="B1028" s="1" t="s">
        <v>1145</v>
      </c>
      <c r="C1028" s="1" t="s">
        <v>771</v>
      </c>
      <c r="D1028" s="1" t="s">
        <v>1075</v>
      </c>
      <c r="F1028" s="1" t="s">
        <v>773</v>
      </c>
      <c r="G1028" s="1" t="s">
        <v>774</v>
      </c>
      <c r="H1028" s="1" t="s">
        <v>77</v>
      </c>
      <c r="I1028" s="1" t="s">
        <v>43</v>
      </c>
      <c r="J1028" s="1" t="s">
        <v>6954</v>
      </c>
      <c r="K1028" s="1" t="s">
        <v>44</v>
      </c>
      <c r="L1028" s="1" t="s">
        <v>775</v>
      </c>
      <c r="M1028" s="1" t="s">
        <v>45</v>
      </c>
      <c r="N1028" s="1" t="s">
        <v>46</v>
      </c>
      <c r="O1028" s="1" t="s">
        <v>46</v>
      </c>
      <c r="P1028" s="1" t="s">
        <v>1147</v>
      </c>
      <c r="Q1028" s="1">
        <f xml:space="preserve"> 2018-O1028</f>
        <v>2018</v>
      </c>
      <c r="R1028">
        <v>9</v>
      </c>
      <c r="S1028" s="1" t="s">
        <v>58</v>
      </c>
      <c r="T1028" s="2">
        <f>+R1028</f>
        <v>9</v>
      </c>
      <c r="U1028" s="1" t="s">
        <v>93</v>
      </c>
      <c r="V1028" s="1" t="s">
        <v>83</v>
      </c>
      <c r="X1028" s="1" t="s">
        <v>264</v>
      </c>
    </row>
    <row r="1029" spans="1:24" x14ac:dyDescent="0.25">
      <c r="A1029" s="1" t="s">
        <v>1141</v>
      </c>
      <c r="B1029" s="1" t="s">
        <v>1142</v>
      </c>
      <c r="C1029" s="1" t="s">
        <v>771</v>
      </c>
      <c r="D1029" s="1" t="s">
        <v>1075</v>
      </c>
      <c r="F1029" s="1" t="s">
        <v>773</v>
      </c>
      <c r="G1029" s="1" t="s">
        <v>774</v>
      </c>
      <c r="H1029" s="1" t="s">
        <v>77</v>
      </c>
      <c r="I1029" s="1" t="s">
        <v>43</v>
      </c>
      <c r="J1029" s="1" t="s">
        <v>6954</v>
      </c>
      <c r="K1029" s="1" t="s">
        <v>44</v>
      </c>
      <c r="L1029" s="1" t="s">
        <v>775</v>
      </c>
      <c r="M1029" s="1" t="s">
        <v>45</v>
      </c>
      <c r="N1029" s="1" t="s">
        <v>46</v>
      </c>
      <c r="O1029" s="1" t="s">
        <v>46</v>
      </c>
      <c r="P1029" s="1" t="s">
        <v>728</v>
      </c>
      <c r="Q1029" s="1">
        <f xml:space="preserve"> 2018-O1029</f>
        <v>2018</v>
      </c>
      <c r="R1029">
        <v>24.5</v>
      </c>
      <c r="S1029" s="1" t="s">
        <v>58</v>
      </c>
      <c r="T1029" s="2">
        <f>+R1029</f>
        <v>24.5</v>
      </c>
      <c r="U1029" s="1" t="s">
        <v>93</v>
      </c>
      <c r="V1029" s="1" t="s">
        <v>60</v>
      </c>
      <c r="W1029" s="1" t="s">
        <v>61</v>
      </c>
    </row>
    <row r="1030" spans="1:24" x14ac:dyDescent="0.25">
      <c r="A1030" s="1" t="s">
        <v>1136</v>
      </c>
      <c r="B1030" s="1" t="s">
        <v>1137</v>
      </c>
      <c r="C1030" s="1" t="s">
        <v>771</v>
      </c>
      <c r="D1030" s="1" t="s">
        <v>1075</v>
      </c>
      <c r="F1030" s="1" t="s">
        <v>773</v>
      </c>
      <c r="G1030" s="1" t="s">
        <v>774</v>
      </c>
      <c r="H1030" s="1" t="s">
        <v>77</v>
      </c>
      <c r="I1030" s="1" t="s">
        <v>171</v>
      </c>
      <c r="J1030" s="1" t="s">
        <v>6953</v>
      </c>
      <c r="K1030" s="1" t="s">
        <v>44</v>
      </c>
      <c r="L1030" s="1" t="s">
        <v>775</v>
      </c>
      <c r="M1030" s="1" t="s">
        <v>45</v>
      </c>
      <c r="N1030" s="1" t="s">
        <v>46</v>
      </c>
      <c r="P1030" s="1" t="s">
        <v>193</v>
      </c>
      <c r="Q1030" s="1">
        <f xml:space="preserve"> 2018-O1030</f>
        <v>2018</v>
      </c>
      <c r="R1030">
        <v>83</v>
      </c>
      <c r="S1030" s="1" t="s">
        <v>58</v>
      </c>
      <c r="T1030" s="2">
        <f>+R1030</f>
        <v>83</v>
      </c>
      <c r="U1030" s="1" t="s">
        <v>93</v>
      </c>
      <c r="V1030" s="1" t="s">
        <v>167</v>
      </c>
    </row>
    <row r="1031" spans="1:24" x14ac:dyDescent="0.25">
      <c r="A1031" s="1" t="s">
        <v>1134</v>
      </c>
      <c r="B1031" s="1" t="s">
        <v>1135</v>
      </c>
      <c r="C1031" s="1" t="s">
        <v>771</v>
      </c>
      <c r="D1031" s="1" t="s">
        <v>1075</v>
      </c>
      <c r="F1031" s="1" t="s">
        <v>773</v>
      </c>
      <c r="G1031" s="1" t="s">
        <v>774</v>
      </c>
      <c r="H1031" s="1" t="s">
        <v>77</v>
      </c>
      <c r="I1031" s="1" t="s">
        <v>43</v>
      </c>
      <c r="J1031" s="1" t="s">
        <v>6954</v>
      </c>
      <c r="K1031" s="1" t="s">
        <v>44</v>
      </c>
      <c r="L1031" s="1" t="s">
        <v>775</v>
      </c>
      <c r="M1031" s="1" t="s">
        <v>45</v>
      </c>
      <c r="N1031" s="1" t="s">
        <v>46</v>
      </c>
      <c r="O1031" s="1" t="s">
        <v>46</v>
      </c>
      <c r="P1031" s="1" t="s">
        <v>429</v>
      </c>
      <c r="Q1031" s="1">
        <f xml:space="preserve"> 2018-O1031</f>
        <v>2018</v>
      </c>
      <c r="R1031">
        <v>13</v>
      </c>
      <c r="S1031" s="1" t="s">
        <v>58</v>
      </c>
      <c r="T1031" s="2">
        <f>+R1031</f>
        <v>13</v>
      </c>
      <c r="U1031" s="1" t="s">
        <v>93</v>
      </c>
      <c r="V1031" s="1" t="s">
        <v>83</v>
      </c>
      <c r="X1031" s="1" t="s">
        <v>264</v>
      </c>
    </row>
    <row r="1032" spans="1:24" x14ac:dyDescent="0.25">
      <c r="A1032" s="1" t="s">
        <v>1132</v>
      </c>
      <c r="B1032" s="1" t="s">
        <v>1133</v>
      </c>
      <c r="C1032" s="1" t="s">
        <v>771</v>
      </c>
      <c r="D1032" s="1" t="s">
        <v>1075</v>
      </c>
      <c r="F1032" s="1" t="s">
        <v>773</v>
      </c>
      <c r="G1032" s="1" t="s">
        <v>774</v>
      </c>
      <c r="H1032" s="1" t="s">
        <v>77</v>
      </c>
      <c r="I1032" s="1" t="s">
        <v>171</v>
      </c>
      <c r="J1032" s="1" t="s">
        <v>6953</v>
      </c>
      <c r="K1032" s="1" t="s">
        <v>44</v>
      </c>
      <c r="L1032" s="1" t="s">
        <v>775</v>
      </c>
      <c r="M1032" s="1" t="s">
        <v>45</v>
      </c>
      <c r="N1032" s="1" t="s">
        <v>46</v>
      </c>
      <c r="O1032" s="1" t="s">
        <v>46</v>
      </c>
      <c r="P1032" s="1" t="s">
        <v>174</v>
      </c>
      <c r="Q1032" s="1">
        <f xml:space="preserve"> 2018-O1032</f>
        <v>2018</v>
      </c>
      <c r="R1032">
        <v>13</v>
      </c>
      <c r="S1032" s="1" t="s">
        <v>58</v>
      </c>
      <c r="T1032" s="2">
        <f>+R1032</f>
        <v>13</v>
      </c>
      <c r="U1032" s="1" t="s">
        <v>93</v>
      </c>
      <c r="V1032" s="1" t="s">
        <v>60</v>
      </c>
      <c r="W1032" s="1" t="s">
        <v>303</v>
      </c>
    </row>
    <row r="1033" spans="1:24" x14ac:dyDescent="0.25">
      <c r="A1033" s="1" t="s">
        <v>1126</v>
      </c>
      <c r="B1033" s="1" t="s">
        <v>1127</v>
      </c>
      <c r="C1033" s="1" t="s">
        <v>771</v>
      </c>
      <c r="D1033" s="1" t="s">
        <v>1075</v>
      </c>
      <c r="F1033" s="1" t="s">
        <v>773</v>
      </c>
      <c r="G1033" s="1" t="s">
        <v>774</v>
      </c>
      <c r="H1033" s="1" t="s">
        <v>77</v>
      </c>
      <c r="I1033" s="1" t="s">
        <v>43</v>
      </c>
      <c r="J1033" s="1" t="s">
        <v>6954</v>
      </c>
      <c r="K1033" s="1" t="s">
        <v>44</v>
      </c>
      <c r="L1033" s="1" t="s">
        <v>775</v>
      </c>
      <c r="M1033" s="1" t="s">
        <v>45</v>
      </c>
      <c r="N1033" s="1" t="s">
        <v>46</v>
      </c>
      <c r="O1033" s="1" t="s">
        <v>46</v>
      </c>
      <c r="P1033" s="1" t="s">
        <v>210</v>
      </c>
      <c r="Q1033" s="1">
        <f xml:space="preserve"> 2018-O1033</f>
        <v>2018</v>
      </c>
      <c r="R1033">
        <v>239</v>
      </c>
      <c r="S1033" s="1" t="s">
        <v>58</v>
      </c>
      <c r="T1033" s="2">
        <f>+R1033</f>
        <v>239</v>
      </c>
      <c r="U1033" s="1" t="s">
        <v>93</v>
      </c>
      <c r="V1033" s="1" t="s">
        <v>167</v>
      </c>
    </row>
    <row r="1034" spans="1:24" x14ac:dyDescent="0.25">
      <c r="A1034" s="1" t="s">
        <v>1124</v>
      </c>
      <c r="B1034" s="1" t="s">
        <v>1125</v>
      </c>
      <c r="C1034" s="1" t="s">
        <v>771</v>
      </c>
      <c r="D1034" s="1" t="s">
        <v>1075</v>
      </c>
      <c r="F1034" s="1" t="s">
        <v>773</v>
      </c>
      <c r="G1034" s="1" t="s">
        <v>774</v>
      </c>
      <c r="H1034" s="1" t="s">
        <v>77</v>
      </c>
      <c r="I1034" s="1" t="s">
        <v>43</v>
      </c>
      <c r="J1034" s="1" t="s">
        <v>6954</v>
      </c>
      <c r="K1034" s="1" t="s">
        <v>44</v>
      </c>
      <c r="L1034" s="1" t="s">
        <v>775</v>
      </c>
      <c r="M1034" s="1" t="s">
        <v>45</v>
      </c>
      <c r="N1034" s="1" t="s">
        <v>46</v>
      </c>
      <c r="O1034" s="1" t="s">
        <v>46</v>
      </c>
      <c r="P1034" s="1" t="s">
        <v>149</v>
      </c>
      <c r="Q1034" s="1">
        <f xml:space="preserve"> 2018-O1034</f>
        <v>2018</v>
      </c>
      <c r="R1034">
        <v>5.83</v>
      </c>
      <c r="S1034" s="1" t="s">
        <v>58</v>
      </c>
      <c r="T1034" s="2">
        <f>+R1034</f>
        <v>5.83</v>
      </c>
      <c r="U1034" s="1" t="s">
        <v>93</v>
      </c>
      <c r="V1034" s="1" t="s">
        <v>60</v>
      </c>
      <c r="W1034" s="1" t="s">
        <v>2230</v>
      </c>
    </row>
    <row r="1035" spans="1:24" x14ac:dyDescent="0.25">
      <c r="A1035" s="1" t="s">
        <v>1120</v>
      </c>
      <c r="B1035" s="1" t="s">
        <v>1121</v>
      </c>
      <c r="C1035" s="1" t="s">
        <v>771</v>
      </c>
      <c r="D1035" s="1" t="s">
        <v>1085</v>
      </c>
      <c r="F1035" s="1" t="s">
        <v>773</v>
      </c>
      <c r="G1035" s="1" t="s">
        <v>782</v>
      </c>
      <c r="H1035" s="1" t="s">
        <v>77</v>
      </c>
      <c r="I1035" s="1" t="s">
        <v>171</v>
      </c>
      <c r="J1035" s="1" t="s">
        <v>6953</v>
      </c>
      <c r="K1035" s="1" t="s">
        <v>44</v>
      </c>
      <c r="L1035" s="1" t="s">
        <v>775</v>
      </c>
      <c r="M1035" s="1" t="s">
        <v>45</v>
      </c>
      <c r="N1035" s="1" t="s">
        <v>46</v>
      </c>
      <c r="P1035" s="1" t="s">
        <v>1123</v>
      </c>
      <c r="Q1035" s="1">
        <f xml:space="preserve"> 2018-O1035</f>
        <v>2018</v>
      </c>
      <c r="R1035">
        <v>5.83</v>
      </c>
      <c r="S1035" s="1" t="s">
        <v>58</v>
      </c>
      <c r="T1035" s="2">
        <f>+R1035</f>
        <v>5.83</v>
      </c>
      <c r="U1035" s="1" t="s">
        <v>93</v>
      </c>
      <c r="V1035" s="1" t="s">
        <v>60</v>
      </c>
      <c r="W1035" s="1" t="s">
        <v>303</v>
      </c>
    </row>
    <row r="1036" spans="1:24" x14ac:dyDescent="0.25">
      <c r="A1036" s="1" t="s">
        <v>1118</v>
      </c>
      <c r="B1036" s="1" t="s">
        <v>1119</v>
      </c>
      <c r="C1036" s="1" t="s">
        <v>771</v>
      </c>
      <c r="D1036" s="1" t="s">
        <v>1075</v>
      </c>
      <c r="F1036" s="1" t="s">
        <v>773</v>
      </c>
      <c r="G1036" s="1" t="s">
        <v>774</v>
      </c>
      <c r="H1036" s="1" t="s">
        <v>77</v>
      </c>
      <c r="I1036" s="1" t="s">
        <v>171</v>
      </c>
      <c r="J1036" s="1" t="s">
        <v>6953</v>
      </c>
      <c r="K1036" s="1" t="s">
        <v>44</v>
      </c>
      <c r="L1036" s="1" t="s">
        <v>775</v>
      </c>
      <c r="M1036" s="1" t="s">
        <v>45</v>
      </c>
      <c r="N1036" s="1" t="s">
        <v>46</v>
      </c>
      <c r="P1036" s="1" t="s">
        <v>193</v>
      </c>
      <c r="Q1036" s="1">
        <f xml:space="preserve"> 2018-O1036</f>
        <v>2018</v>
      </c>
      <c r="R1036">
        <v>165</v>
      </c>
      <c r="S1036" s="1" t="s">
        <v>58</v>
      </c>
      <c r="T1036" s="2">
        <f>+R1036</f>
        <v>165</v>
      </c>
      <c r="U1036" s="1" t="s">
        <v>93</v>
      </c>
      <c r="V1036" s="1" t="s">
        <v>167</v>
      </c>
    </row>
    <row r="1037" spans="1:24" x14ac:dyDescent="0.25">
      <c r="A1037" s="1" t="s">
        <v>1114</v>
      </c>
      <c r="B1037" s="1" t="s">
        <v>1115</v>
      </c>
      <c r="C1037" s="1" t="s">
        <v>771</v>
      </c>
      <c r="D1037" s="1" t="s">
        <v>1116</v>
      </c>
      <c r="F1037" s="1" t="s">
        <v>773</v>
      </c>
      <c r="G1037" s="1" t="s">
        <v>774</v>
      </c>
      <c r="H1037" s="1" t="s">
        <v>77</v>
      </c>
      <c r="I1037" s="1" t="s">
        <v>171</v>
      </c>
      <c r="J1037" s="1" t="s">
        <v>6953</v>
      </c>
      <c r="K1037" s="1" t="s">
        <v>44</v>
      </c>
      <c r="L1037" s="1" t="s">
        <v>775</v>
      </c>
      <c r="M1037" s="1" t="s">
        <v>45</v>
      </c>
      <c r="N1037" s="1" t="s">
        <v>46</v>
      </c>
      <c r="P1037" s="1" t="s">
        <v>1117</v>
      </c>
      <c r="Q1037" s="1">
        <f xml:space="preserve"> 2018-O1037</f>
        <v>2018</v>
      </c>
      <c r="R1037">
        <v>6.2</v>
      </c>
      <c r="S1037" s="1" t="s">
        <v>58</v>
      </c>
      <c r="T1037" s="2">
        <f>+R1037</f>
        <v>6.2</v>
      </c>
      <c r="U1037" s="1" t="s">
        <v>93</v>
      </c>
      <c r="V1037" s="1" t="s">
        <v>83</v>
      </c>
      <c r="X1037" s="1" t="s">
        <v>260</v>
      </c>
    </row>
    <row r="1038" spans="1:24" x14ac:dyDescent="0.25">
      <c r="A1038" s="1" t="s">
        <v>1111</v>
      </c>
      <c r="B1038" s="1" t="s">
        <v>1112</v>
      </c>
      <c r="C1038" s="1" t="s">
        <v>771</v>
      </c>
      <c r="D1038" s="1" t="s">
        <v>1075</v>
      </c>
      <c r="F1038" s="1" t="s">
        <v>773</v>
      </c>
      <c r="G1038" s="1" t="s">
        <v>774</v>
      </c>
      <c r="H1038" s="1" t="s">
        <v>77</v>
      </c>
      <c r="I1038" s="1" t="s">
        <v>43</v>
      </c>
      <c r="J1038" s="1" t="s">
        <v>6954</v>
      </c>
      <c r="K1038" s="1" t="s">
        <v>44</v>
      </c>
      <c r="L1038" s="1" t="s">
        <v>775</v>
      </c>
      <c r="M1038" s="1" t="s">
        <v>45</v>
      </c>
      <c r="N1038" s="1" t="s">
        <v>46</v>
      </c>
      <c r="O1038" s="1" t="s">
        <v>46</v>
      </c>
      <c r="P1038" s="1" t="s">
        <v>130</v>
      </c>
      <c r="Q1038" s="1">
        <f xml:space="preserve"> 2018-O1038</f>
        <v>2018</v>
      </c>
      <c r="R1038">
        <v>6.5</v>
      </c>
      <c r="S1038" s="1" t="s">
        <v>58</v>
      </c>
      <c r="T1038" s="2">
        <f>+R1038</f>
        <v>6.5</v>
      </c>
      <c r="U1038" s="1" t="s">
        <v>93</v>
      </c>
      <c r="V1038" s="1" t="s">
        <v>60</v>
      </c>
      <c r="W1038" s="1" t="s">
        <v>61</v>
      </c>
    </row>
    <row r="1039" spans="1:24" x14ac:dyDescent="0.25">
      <c r="A1039" s="1" t="s">
        <v>1109</v>
      </c>
      <c r="B1039" s="1" t="s">
        <v>1110</v>
      </c>
      <c r="C1039" s="1" t="s">
        <v>771</v>
      </c>
      <c r="D1039" s="1" t="s">
        <v>1075</v>
      </c>
      <c r="F1039" s="1" t="s">
        <v>773</v>
      </c>
      <c r="G1039" s="1" t="s">
        <v>774</v>
      </c>
      <c r="H1039" s="1" t="s">
        <v>77</v>
      </c>
      <c r="I1039" s="1" t="s">
        <v>43</v>
      </c>
      <c r="J1039" s="1" t="s">
        <v>6954</v>
      </c>
      <c r="K1039" s="1" t="s">
        <v>44</v>
      </c>
      <c r="L1039" s="1" t="s">
        <v>775</v>
      </c>
      <c r="M1039" s="1" t="s">
        <v>45</v>
      </c>
      <c r="N1039" s="1" t="s">
        <v>46</v>
      </c>
      <c r="O1039" s="1" t="s">
        <v>46</v>
      </c>
      <c r="P1039" s="1" t="s">
        <v>80</v>
      </c>
      <c r="Q1039" s="1">
        <f xml:space="preserve"> 2018-O1039</f>
        <v>2018</v>
      </c>
      <c r="R1039">
        <v>31.5</v>
      </c>
      <c r="S1039" s="1" t="s">
        <v>58</v>
      </c>
      <c r="T1039" s="2">
        <f>+R1039</f>
        <v>31.5</v>
      </c>
      <c r="U1039" s="1" t="s">
        <v>93</v>
      </c>
      <c r="V1039" s="1" t="s">
        <v>60</v>
      </c>
      <c r="W1039" s="1" t="s">
        <v>61</v>
      </c>
    </row>
    <row r="1040" spans="1:24" x14ac:dyDescent="0.25">
      <c r="A1040" s="1" t="s">
        <v>1102</v>
      </c>
      <c r="B1040" s="1" t="s">
        <v>1103</v>
      </c>
      <c r="C1040" s="1" t="s">
        <v>771</v>
      </c>
      <c r="D1040" s="1" t="s">
        <v>1075</v>
      </c>
      <c r="F1040" s="1" t="s">
        <v>773</v>
      </c>
      <c r="G1040" s="1" t="s">
        <v>774</v>
      </c>
      <c r="H1040" s="1" t="s">
        <v>77</v>
      </c>
      <c r="I1040" s="1" t="s">
        <v>43</v>
      </c>
      <c r="J1040" s="1" t="s">
        <v>6954</v>
      </c>
      <c r="K1040" s="1" t="s">
        <v>44</v>
      </c>
      <c r="L1040" s="1" t="s">
        <v>775</v>
      </c>
      <c r="M1040" s="1" t="s">
        <v>45</v>
      </c>
      <c r="N1040" s="1" t="s">
        <v>46</v>
      </c>
      <c r="O1040" s="1" t="s">
        <v>46</v>
      </c>
      <c r="P1040" s="1" t="s">
        <v>1105</v>
      </c>
      <c r="Q1040" s="1">
        <f xml:space="preserve"> 2018-O1040</f>
        <v>2018</v>
      </c>
      <c r="R1040">
        <v>41.25</v>
      </c>
      <c r="S1040" s="1" t="s">
        <v>58</v>
      </c>
      <c r="T1040" s="2">
        <f>+R1040</f>
        <v>41.25</v>
      </c>
      <c r="U1040" s="1" t="s">
        <v>93</v>
      </c>
      <c r="V1040" s="1" t="s">
        <v>60</v>
      </c>
      <c r="W1040" s="1" t="s">
        <v>2230</v>
      </c>
    </row>
    <row r="1041" spans="1:24" x14ac:dyDescent="0.25">
      <c r="A1041" s="1" t="s">
        <v>1094</v>
      </c>
      <c r="B1041" s="1" t="s">
        <v>1095</v>
      </c>
      <c r="C1041" s="1" t="s">
        <v>771</v>
      </c>
      <c r="D1041" s="1" t="s">
        <v>1075</v>
      </c>
      <c r="F1041" s="1" t="s">
        <v>773</v>
      </c>
      <c r="G1041" s="1" t="s">
        <v>774</v>
      </c>
      <c r="H1041" s="1" t="s">
        <v>77</v>
      </c>
      <c r="I1041" s="1" t="s">
        <v>43</v>
      </c>
      <c r="J1041" s="1" t="s">
        <v>6954</v>
      </c>
      <c r="K1041" s="1" t="s">
        <v>44</v>
      </c>
      <c r="L1041" s="1" t="s">
        <v>775</v>
      </c>
      <c r="M1041" s="1" t="s">
        <v>45</v>
      </c>
      <c r="N1041" s="1" t="s">
        <v>46</v>
      </c>
      <c r="P1041" s="1" t="s">
        <v>193</v>
      </c>
      <c r="Q1041" s="1">
        <f xml:space="preserve"> 2018-O1041</f>
        <v>2018</v>
      </c>
      <c r="R1041">
        <v>250</v>
      </c>
      <c r="S1041" s="1" t="s">
        <v>58</v>
      </c>
      <c r="T1041" s="2">
        <f>+R1041</f>
        <v>250</v>
      </c>
      <c r="U1041" s="1" t="s">
        <v>93</v>
      </c>
      <c r="V1041" s="1" t="s">
        <v>167</v>
      </c>
    </row>
    <row r="1042" spans="1:24" x14ac:dyDescent="0.25">
      <c r="A1042" s="1" t="s">
        <v>1090</v>
      </c>
      <c r="B1042" s="1" t="s">
        <v>1091</v>
      </c>
      <c r="C1042" s="1" t="s">
        <v>771</v>
      </c>
      <c r="D1042" s="1" t="s">
        <v>1085</v>
      </c>
      <c r="F1042" s="1" t="s">
        <v>773</v>
      </c>
      <c r="G1042" s="1" t="s">
        <v>782</v>
      </c>
      <c r="H1042" s="1" t="s">
        <v>77</v>
      </c>
      <c r="I1042" s="1" t="s">
        <v>171</v>
      </c>
      <c r="J1042" s="1" t="s">
        <v>6953</v>
      </c>
      <c r="K1042" s="1" t="s">
        <v>44</v>
      </c>
      <c r="L1042" s="1" t="s">
        <v>775</v>
      </c>
      <c r="M1042" s="1" t="s">
        <v>45</v>
      </c>
      <c r="N1042" s="1" t="s">
        <v>46</v>
      </c>
      <c r="P1042" s="1" t="s">
        <v>1093</v>
      </c>
      <c r="Q1042" s="1">
        <f xml:space="preserve"> 2018-O1042</f>
        <v>2018</v>
      </c>
      <c r="R1042">
        <v>7.1</v>
      </c>
      <c r="S1042" s="1" t="s">
        <v>58</v>
      </c>
      <c r="T1042" s="2">
        <f>+R1042</f>
        <v>7.1</v>
      </c>
      <c r="U1042" s="1" t="s">
        <v>93</v>
      </c>
      <c r="V1042" s="1" t="s">
        <v>83</v>
      </c>
      <c r="X1042" s="1" t="s">
        <v>264</v>
      </c>
    </row>
    <row r="1043" spans="1:24" x14ac:dyDescent="0.25">
      <c r="A1043" s="1" t="s">
        <v>1088</v>
      </c>
      <c r="B1043" s="1" t="s">
        <v>1089</v>
      </c>
      <c r="C1043" s="1" t="s">
        <v>771</v>
      </c>
      <c r="D1043" s="1" t="s">
        <v>1085</v>
      </c>
      <c r="F1043" s="1" t="s">
        <v>773</v>
      </c>
      <c r="G1043" s="1" t="s">
        <v>782</v>
      </c>
      <c r="H1043" s="1" t="s">
        <v>77</v>
      </c>
      <c r="I1043" s="1" t="s">
        <v>43</v>
      </c>
      <c r="J1043" s="1" t="s">
        <v>6954</v>
      </c>
      <c r="K1043" s="1" t="s">
        <v>44</v>
      </c>
      <c r="L1043" s="1" t="s">
        <v>775</v>
      </c>
      <c r="M1043" s="1" t="s">
        <v>45</v>
      </c>
      <c r="N1043" s="1" t="s">
        <v>46</v>
      </c>
      <c r="P1043" s="1" t="s">
        <v>193</v>
      </c>
      <c r="Q1043" s="1">
        <f xml:space="preserve"> 2018-O1043</f>
        <v>2018</v>
      </c>
      <c r="R1043">
        <v>7.1</v>
      </c>
      <c r="S1043" s="1" t="s">
        <v>58</v>
      </c>
      <c r="T1043" s="2">
        <f>+R1043</f>
        <v>7.1</v>
      </c>
      <c r="U1043" s="1" t="s">
        <v>93</v>
      </c>
      <c r="V1043" s="1" t="s">
        <v>83</v>
      </c>
      <c r="X1043" s="1" t="s">
        <v>260</v>
      </c>
    </row>
    <row r="1044" spans="1:24" x14ac:dyDescent="0.25">
      <c r="A1044" s="1" t="s">
        <v>1086</v>
      </c>
      <c r="B1044" s="1" t="s">
        <v>1087</v>
      </c>
      <c r="C1044" s="1" t="s">
        <v>771</v>
      </c>
      <c r="D1044" s="1" t="s">
        <v>1085</v>
      </c>
      <c r="F1044" s="1" t="s">
        <v>773</v>
      </c>
      <c r="G1044" s="1" t="s">
        <v>782</v>
      </c>
      <c r="H1044" s="1" t="s">
        <v>77</v>
      </c>
      <c r="I1044" s="1" t="s">
        <v>171</v>
      </c>
      <c r="J1044" s="1" t="s">
        <v>6953</v>
      </c>
      <c r="K1044" s="1" t="s">
        <v>44</v>
      </c>
      <c r="L1044" s="1" t="s">
        <v>775</v>
      </c>
      <c r="M1044" s="1" t="s">
        <v>45</v>
      </c>
      <c r="N1044" s="1" t="s">
        <v>46</v>
      </c>
      <c r="P1044" s="1" t="s">
        <v>193</v>
      </c>
      <c r="Q1044" s="1">
        <f xml:space="preserve"> 2018-O1044</f>
        <v>2018</v>
      </c>
      <c r="R1044">
        <v>7.1</v>
      </c>
      <c r="S1044" s="1" t="s">
        <v>58</v>
      </c>
      <c r="T1044" s="2">
        <f>+R1044</f>
        <v>7.1</v>
      </c>
      <c r="U1044" s="1" t="s">
        <v>93</v>
      </c>
      <c r="V1044" s="1" t="s">
        <v>83</v>
      </c>
      <c r="X1044" s="1" t="s">
        <v>289</v>
      </c>
    </row>
    <row r="1045" spans="1:24" x14ac:dyDescent="0.25">
      <c r="A1045" s="1" t="s">
        <v>1083</v>
      </c>
      <c r="B1045" s="1" t="s">
        <v>1084</v>
      </c>
      <c r="C1045" s="1" t="s">
        <v>771</v>
      </c>
      <c r="D1045" s="1" t="s">
        <v>1085</v>
      </c>
      <c r="F1045" s="1" t="s">
        <v>773</v>
      </c>
      <c r="G1045" s="1" t="s">
        <v>782</v>
      </c>
      <c r="H1045" s="1" t="s">
        <v>77</v>
      </c>
      <c r="I1045" s="1" t="s">
        <v>171</v>
      </c>
      <c r="J1045" s="1" t="s">
        <v>6953</v>
      </c>
      <c r="K1045" s="1" t="s">
        <v>44</v>
      </c>
      <c r="L1045" s="1" t="s">
        <v>775</v>
      </c>
      <c r="M1045" s="1" t="s">
        <v>45</v>
      </c>
      <c r="N1045" s="1" t="s">
        <v>46</v>
      </c>
      <c r="P1045" s="1" t="s">
        <v>193</v>
      </c>
      <c r="Q1045" s="1">
        <f xml:space="preserve"> 2018-O1045</f>
        <v>2018</v>
      </c>
      <c r="R1045">
        <v>7.1</v>
      </c>
      <c r="S1045" s="1" t="s">
        <v>58</v>
      </c>
      <c r="T1045" s="2">
        <f>+R1045</f>
        <v>7.1</v>
      </c>
      <c r="U1045" s="1" t="s">
        <v>93</v>
      </c>
      <c r="V1045" s="1" t="s">
        <v>60</v>
      </c>
      <c r="W1045" s="1" t="s">
        <v>61</v>
      </c>
    </row>
    <row r="1046" spans="1:24" x14ac:dyDescent="0.25">
      <c r="A1046" s="1" t="s">
        <v>1077</v>
      </c>
      <c r="B1046" s="1" t="s">
        <v>1078</v>
      </c>
      <c r="C1046" s="1" t="s">
        <v>771</v>
      </c>
      <c r="D1046" s="1" t="s">
        <v>1075</v>
      </c>
      <c r="F1046" s="1" t="s">
        <v>773</v>
      </c>
      <c r="G1046" s="1" t="s">
        <v>774</v>
      </c>
      <c r="H1046" s="1" t="s">
        <v>77</v>
      </c>
      <c r="I1046" s="1" t="s">
        <v>171</v>
      </c>
      <c r="J1046" s="1" t="s">
        <v>6953</v>
      </c>
      <c r="K1046" s="1" t="s">
        <v>44</v>
      </c>
      <c r="L1046" s="1" t="s">
        <v>775</v>
      </c>
      <c r="M1046" s="1" t="s">
        <v>45</v>
      </c>
      <c r="N1046" s="1" t="s">
        <v>46</v>
      </c>
      <c r="O1046" s="1" t="s">
        <v>46</v>
      </c>
      <c r="P1046" s="1" t="s">
        <v>1079</v>
      </c>
      <c r="Q1046" s="1">
        <f xml:space="preserve"> 2018-O1046</f>
        <v>2018</v>
      </c>
      <c r="R1046">
        <v>7.1</v>
      </c>
      <c r="S1046" s="1" t="s">
        <v>58</v>
      </c>
      <c r="T1046" s="2">
        <f>+R1046</f>
        <v>7.1</v>
      </c>
      <c r="U1046" s="1" t="s">
        <v>93</v>
      </c>
      <c r="V1046" s="1" t="s">
        <v>60</v>
      </c>
      <c r="W1046" s="1" t="s">
        <v>2230</v>
      </c>
    </row>
    <row r="1047" spans="1:24" x14ac:dyDescent="0.25">
      <c r="A1047" s="1" t="s">
        <v>1071</v>
      </c>
      <c r="B1047" s="1" t="s">
        <v>1072</v>
      </c>
      <c r="C1047" s="1" t="s">
        <v>771</v>
      </c>
      <c r="D1047" s="1" t="s">
        <v>1075</v>
      </c>
      <c r="F1047" s="1" t="s">
        <v>773</v>
      </c>
      <c r="G1047" s="1" t="s">
        <v>774</v>
      </c>
      <c r="H1047" s="1" t="s">
        <v>77</v>
      </c>
      <c r="I1047" s="1" t="s">
        <v>43</v>
      </c>
      <c r="J1047" s="1" t="s">
        <v>6954</v>
      </c>
      <c r="K1047" s="1" t="s">
        <v>44</v>
      </c>
      <c r="L1047" s="1" t="s">
        <v>775</v>
      </c>
      <c r="M1047" s="1" t="s">
        <v>45</v>
      </c>
      <c r="N1047" s="1" t="s">
        <v>46</v>
      </c>
      <c r="O1047" s="1" t="s">
        <v>46</v>
      </c>
      <c r="P1047" s="1" t="s">
        <v>1076</v>
      </c>
      <c r="Q1047" s="1">
        <f xml:space="preserve"> 2018-O1047</f>
        <v>2018</v>
      </c>
      <c r="R1047">
        <v>40</v>
      </c>
      <c r="S1047" s="1" t="s">
        <v>90</v>
      </c>
      <c r="T1047" s="2">
        <f>+R1047*0.0001</f>
        <v>4.0000000000000001E-3</v>
      </c>
      <c r="U1047" s="1" t="s">
        <v>93</v>
      </c>
      <c r="V1047" s="1" t="s">
        <v>49</v>
      </c>
    </row>
    <row r="1048" spans="1:24" x14ac:dyDescent="0.25">
      <c r="A1048" s="1" t="s">
        <v>1066</v>
      </c>
      <c r="B1048" s="1" t="s">
        <v>1067</v>
      </c>
      <c r="C1048" s="1" t="s">
        <v>771</v>
      </c>
      <c r="D1048" s="1" t="s">
        <v>1069</v>
      </c>
      <c r="F1048" s="1" t="s">
        <v>773</v>
      </c>
      <c r="G1048" s="1" t="s">
        <v>782</v>
      </c>
      <c r="H1048" s="1" t="s">
        <v>77</v>
      </c>
      <c r="I1048" s="1" t="s">
        <v>43</v>
      </c>
      <c r="J1048" s="1" t="s">
        <v>6954</v>
      </c>
      <c r="K1048" s="1" t="s">
        <v>44</v>
      </c>
      <c r="L1048" s="1" t="s">
        <v>775</v>
      </c>
      <c r="M1048" s="1" t="s">
        <v>45</v>
      </c>
      <c r="N1048" s="1" t="s">
        <v>46</v>
      </c>
      <c r="O1048" s="1" t="s">
        <v>46</v>
      </c>
      <c r="P1048" s="1" t="s">
        <v>1070</v>
      </c>
      <c r="Q1048" s="1">
        <f xml:space="preserve"> 2018-O1048</f>
        <v>2018</v>
      </c>
      <c r="R1048">
        <v>15.7</v>
      </c>
      <c r="S1048" s="1" t="s">
        <v>58</v>
      </c>
      <c r="T1048" s="2">
        <f>+R1048</f>
        <v>15.7</v>
      </c>
      <c r="U1048" s="1" t="s">
        <v>93</v>
      </c>
      <c r="V1048" s="1" t="s">
        <v>83</v>
      </c>
      <c r="X1048" s="1" t="s">
        <v>260</v>
      </c>
    </row>
    <row r="1049" spans="1:24" x14ac:dyDescent="0.25">
      <c r="A1049" s="1" t="s">
        <v>1063</v>
      </c>
      <c r="B1049" s="1" t="s">
        <v>1064</v>
      </c>
      <c r="C1049" s="1" t="s">
        <v>771</v>
      </c>
      <c r="D1049" s="1" t="s">
        <v>540</v>
      </c>
      <c r="F1049" s="1" t="s">
        <v>773</v>
      </c>
      <c r="G1049" s="1" t="s">
        <v>782</v>
      </c>
      <c r="H1049" s="1" t="s">
        <v>77</v>
      </c>
      <c r="I1049" s="1" t="s">
        <v>43</v>
      </c>
      <c r="J1049" s="1" t="s">
        <v>6954</v>
      </c>
      <c r="K1049" s="1" t="s">
        <v>44</v>
      </c>
      <c r="L1049" s="1" t="s">
        <v>775</v>
      </c>
      <c r="M1049" s="1" t="s">
        <v>45</v>
      </c>
      <c r="N1049" s="1" t="s">
        <v>46</v>
      </c>
      <c r="O1049" s="1" t="s">
        <v>46</v>
      </c>
      <c r="P1049" s="1" t="s">
        <v>188</v>
      </c>
      <c r="Q1049" s="1">
        <f xml:space="preserve"> 2018-O1049</f>
        <v>2018</v>
      </c>
      <c r="R1049">
        <v>15.7</v>
      </c>
      <c r="S1049" s="1" t="s">
        <v>58</v>
      </c>
      <c r="T1049" s="2">
        <f>+R1049</f>
        <v>15.7</v>
      </c>
      <c r="U1049" s="1" t="s">
        <v>93</v>
      </c>
      <c r="V1049" s="1" t="s">
        <v>60</v>
      </c>
      <c r="W1049" s="1" t="s">
        <v>2230</v>
      </c>
    </row>
    <row r="1050" spans="1:24" x14ac:dyDescent="0.25">
      <c r="A1050" s="1" t="s">
        <v>1061</v>
      </c>
      <c r="B1050" s="1" t="s">
        <v>1062</v>
      </c>
      <c r="C1050" s="1" t="s">
        <v>771</v>
      </c>
      <c r="D1050" s="1" t="s">
        <v>540</v>
      </c>
      <c r="F1050" s="1" t="s">
        <v>773</v>
      </c>
      <c r="G1050" s="1" t="s">
        <v>782</v>
      </c>
      <c r="H1050" s="1" t="s">
        <v>77</v>
      </c>
      <c r="I1050" s="1" t="s">
        <v>43</v>
      </c>
      <c r="J1050" s="1" t="s">
        <v>6954</v>
      </c>
      <c r="K1050" s="1" t="s">
        <v>44</v>
      </c>
      <c r="L1050" s="1" t="s">
        <v>775</v>
      </c>
      <c r="M1050" s="1" t="s">
        <v>45</v>
      </c>
      <c r="N1050" s="1" t="s">
        <v>46</v>
      </c>
      <c r="O1050" s="1" t="s">
        <v>46</v>
      </c>
      <c r="P1050" s="1" t="s">
        <v>193</v>
      </c>
      <c r="Q1050" s="1">
        <f xml:space="preserve"> 2018-O1050</f>
        <v>2018</v>
      </c>
      <c r="R1050">
        <v>264</v>
      </c>
      <c r="S1050" s="1" t="s">
        <v>58</v>
      </c>
      <c r="T1050" s="2">
        <f>+R1050</f>
        <v>264</v>
      </c>
      <c r="U1050" s="1" t="s">
        <v>93</v>
      </c>
      <c r="V1050" s="1" t="s">
        <v>167</v>
      </c>
    </row>
    <row r="1051" spans="1:24" x14ac:dyDescent="0.25">
      <c r="A1051" s="1" t="s">
        <v>1059</v>
      </c>
      <c r="B1051" s="1" t="s">
        <v>1060</v>
      </c>
      <c r="C1051" s="1" t="s">
        <v>771</v>
      </c>
      <c r="D1051" s="1" t="s">
        <v>540</v>
      </c>
      <c r="F1051" s="1" t="s">
        <v>773</v>
      </c>
      <c r="G1051" s="1" t="s">
        <v>782</v>
      </c>
      <c r="H1051" s="1" t="s">
        <v>77</v>
      </c>
      <c r="I1051" s="1" t="s">
        <v>43</v>
      </c>
      <c r="J1051" s="1" t="s">
        <v>6954</v>
      </c>
      <c r="K1051" s="1" t="s">
        <v>44</v>
      </c>
      <c r="L1051" s="1" t="s">
        <v>775</v>
      </c>
      <c r="M1051" s="1" t="s">
        <v>45</v>
      </c>
      <c r="N1051" s="1" t="s">
        <v>46</v>
      </c>
      <c r="O1051" s="1" t="s">
        <v>46</v>
      </c>
      <c r="P1051" s="1" t="s">
        <v>387</v>
      </c>
      <c r="Q1051" s="1">
        <f xml:space="preserve"> 2018-O1051</f>
        <v>2018</v>
      </c>
      <c r="R1051">
        <v>25.6</v>
      </c>
      <c r="S1051" s="1" t="s">
        <v>90</v>
      </c>
      <c r="T1051" s="2">
        <f>+R1051*0.0001</f>
        <v>2.5600000000000002E-3</v>
      </c>
      <c r="U1051" s="1" t="s">
        <v>93</v>
      </c>
      <c r="V1051" s="1" t="s">
        <v>60</v>
      </c>
      <c r="W1051" s="1" t="s">
        <v>61</v>
      </c>
    </row>
    <row r="1052" spans="1:24" x14ac:dyDescent="0.25">
      <c r="A1052" s="1" t="s">
        <v>1057</v>
      </c>
      <c r="B1052" s="1" t="s">
        <v>1058</v>
      </c>
      <c r="C1052" s="1" t="s">
        <v>771</v>
      </c>
      <c r="D1052" s="1" t="s">
        <v>540</v>
      </c>
      <c r="F1052" s="1" t="s">
        <v>773</v>
      </c>
      <c r="G1052" s="1" t="s">
        <v>782</v>
      </c>
      <c r="H1052" s="1" t="s">
        <v>77</v>
      </c>
      <c r="I1052" s="1" t="s">
        <v>171</v>
      </c>
      <c r="J1052" s="1" t="s">
        <v>6953</v>
      </c>
      <c r="K1052" s="1" t="s">
        <v>44</v>
      </c>
      <c r="L1052" s="1" t="s">
        <v>775</v>
      </c>
      <c r="M1052" s="1" t="s">
        <v>45</v>
      </c>
      <c r="N1052" s="1" t="s">
        <v>46</v>
      </c>
      <c r="O1052" s="1" t="s">
        <v>46</v>
      </c>
      <c r="P1052" s="1" t="s">
        <v>795</v>
      </c>
      <c r="Q1052" s="1">
        <f xml:space="preserve"> 2018-O1052</f>
        <v>2018</v>
      </c>
      <c r="R1052">
        <v>24.5</v>
      </c>
      <c r="S1052" s="1" t="s">
        <v>58</v>
      </c>
      <c r="T1052" s="2">
        <f>+R1052</f>
        <v>24.5</v>
      </c>
      <c r="U1052" s="1" t="s">
        <v>93</v>
      </c>
      <c r="V1052" s="1" t="s">
        <v>83</v>
      </c>
      <c r="X1052" s="1" t="s">
        <v>260</v>
      </c>
    </row>
    <row r="1053" spans="1:24" x14ac:dyDescent="0.25">
      <c r="A1053" s="1" t="s">
        <v>1053</v>
      </c>
      <c r="B1053" s="1" t="s">
        <v>1054</v>
      </c>
      <c r="C1053" s="1" t="s">
        <v>771</v>
      </c>
      <c r="D1053" s="1" t="s">
        <v>885</v>
      </c>
      <c r="F1053" s="1" t="s">
        <v>773</v>
      </c>
      <c r="G1053" s="1" t="s">
        <v>774</v>
      </c>
      <c r="H1053" s="1" t="s">
        <v>77</v>
      </c>
      <c r="I1053" s="1" t="s">
        <v>43</v>
      </c>
      <c r="J1053" s="1" t="s">
        <v>6954</v>
      </c>
      <c r="K1053" s="1" t="s">
        <v>44</v>
      </c>
      <c r="L1053" s="1" t="s">
        <v>775</v>
      </c>
      <c r="M1053" s="1" t="s">
        <v>45</v>
      </c>
      <c r="N1053" s="1" t="s">
        <v>46</v>
      </c>
      <c r="O1053" s="1" t="s">
        <v>46</v>
      </c>
      <c r="P1053" s="1" t="s">
        <v>1056</v>
      </c>
      <c r="Q1053" s="1">
        <f xml:space="preserve"> 2018-O1053</f>
        <v>2018</v>
      </c>
      <c r="R1053">
        <v>103</v>
      </c>
      <c r="S1053" s="1" t="s">
        <v>58</v>
      </c>
      <c r="T1053" s="2">
        <f>+R1053</f>
        <v>103</v>
      </c>
      <c r="U1053" s="1" t="s">
        <v>93</v>
      </c>
      <c r="V1053" s="1" t="s">
        <v>167</v>
      </c>
    </row>
    <row r="1054" spans="1:24" x14ac:dyDescent="0.25">
      <c r="A1054" s="1" t="s">
        <v>1051</v>
      </c>
      <c r="B1054" s="1" t="s">
        <v>1052</v>
      </c>
      <c r="C1054" s="1" t="s">
        <v>771</v>
      </c>
      <c r="D1054" s="1" t="s">
        <v>885</v>
      </c>
      <c r="F1054" s="1" t="s">
        <v>773</v>
      </c>
      <c r="G1054" s="1" t="s">
        <v>774</v>
      </c>
      <c r="H1054" s="1" t="s">
        <v>77</v>
      </c>
      <c r="I1054" s="1" t="s">
        <v>43</v>
      </c>
      <c r="J1054" s="1" t="s">
        <v>6954</v>
      </c>
      <c r="K1054" s="1" t="s">
        <v>44</v>
      </c>
      <c r="L1054" s="1" t="s">
        <v>775</v>
      </c>
      <c r="M1054" s="1" t="s">
        <v>45</v>
      </c>
      <c r="N1054" s="1" t="s">
        <v>46</v>
      </c>
      <c r="O1054" s="1" t="s">
        <v>46</v>
      </c>
      <c r="P1054" s="1" t="s">
        <v>752</v>
      </c>
      <c r="Q1054" s="1">
        <f xml:space="preserve"> 2018-O1054</f>
        <v>2018</v>
      </c>
      <c r="R1054">
        <v>13.3</v>
      </c>
      <c r="S1054" s="1" t="s">
        <v>58</v>
      </c>
      <c r="T1054" s="2">
        <f>+R1054</f>
        <v>13.3</v>
      </c>
      <c r="U1054" s="1" t="s">
        <v>93</v>
      </c>
      <c r="V1054" s="1" t="s">
        <v>83</v>
      </c>
      <c r="X1054" s="1" t="s">
        <v>289</v>
      </c>
    </row>
    <row r="1055" spans="1:24" x14ac:dyDescent="0.25">
      <c r="A1055" s="1" t="s">
        <v>1048</v>
      </c>
      <c r="B1055" s="1" t="s">
        <v>1049</v>
      </c>
      <c r="C1055" s="1" t="s">
        <v>771</v>
      </c>
      <c r="D1055" s="1" t="s">
        <v>885</v>
      </c>
      <c r="F1055" s="1" t="s">
        <v>773</v>
      </c>
      <c r="G1055" s="1" t="s">
        <v>774</v>
      </c>
      <c r="H1055" s="1" t="s">
        <v>77</v>
      </c>
      <c r="I1055" s="1" t="s">
        <v>171</v>
      </c>
      <c r="J1055" s="1" t="s">
        <v>6953</v>
      </c>
      <c r="K1055" s="1" t="s">
        <v>44</v>
      </c>
      <c r="L1055" s="1" t="s">
        <v>775</v>
      </c>
      <c r="M1055" s="1" t="s">
        <v>45</v>
      </c>
      <c r="N1055" s="1" t="s">
        <v>46</v>
      </c>
      <c r="O1055" s="1" t="s">
        <v>46</v>
      </c>
      <c r="P1055" s="1" t="s">
        <v>1050</v>
      </c>
      <c r="Q1055" s="1">
        <f xml:space="preserve"> 2018-O1055</f>
        <v>2018</v>
      </c>
      <c r="R1055">
        <v>50</v>
      </c>
      <c r="S1055" s="1" t="s">
        <v>58</v>
      </c>
      <c r="T1055" s="2">
        <f>+R1055</f>
        <v>50</v>
      </c>
      <c r="U1055" s="1" t="s">
        <v>93</v>
      </c>
      <c r="V1055" s="1" t="s">
        <v>60</v>
      </c>
      <c r="W1055" s="1" t="s">
        <v>303</v>
      </c>
    </row>
    <row r="1056" spans="1:24" x14ac:dyDescent="0.25">
      <c r="A1056" s="1" t="s">
        <v>1045</v>
      </c>
      <c r="B1056" s="1" t="s">
        <v>1046</v>
      </c>
      <c r="C1056" s="1" t="s">
        <v>771</v>
      </c>
      <c r="D1056" s="1" t="s">
        <v>885</v>
      </c>
      <c r="F1056" s="1" t="s">
        <v>773</v>
      </c>
      <c r="G1056" s="1" t="s">
        <v>774</v>
      </c>
      <c r="H1056" s="1" t="s">
        <v>77</v>
      </c>
      <c r="I1056" s="1" t="s">
        <v>43</v>
      </c>
      <c r="J1056" s="1" t="s">
        <v>6954</v>
      </c>
      <c r="K1056" s="1" t="s">
        <v>44</v>
      </c>
      <c r="L1056" s="1" t="s">
        <v>775</v>
      </c>
      <c r="M1056" s="1" t="s">
        <v>45</v>
      </c>
      <c r="N1056" s="1" t="s">
        <v>46</v>
      </c>
      <c r="O1056" s="1" t="s">
        <v>46</v>
      </c>
      <c r="P1056" s="1" t="s">
        <v>1047</v>
      </c>
      <c r="Q1056" s="1">
        <f xml:space="preserve"> 2018-O1056</f>
        <v>2018</v>
      </c>
      <c r="R1056">
        <v>140</v>
      </c>
      <c r="S1056" s="1" t="s">
        <v>90</v>
      </c>
      <c r="T1056" s="2">
        <f>+R1056*0.0001</f>
        <v>1.4E-2</v>
      </c>
      <c r="U1056" s="1" t="s">
        <v>93</v>
      </c>
      <c r="V1056" s="1" t="s">
        <v>49</v>
      </c>
    </row>
    <row r="1057" spans="1:24" x14ac:dyDescent="0.25">
      <c r="A1057" s="1" t="s">
        <v>1042</v>
      </c>
      <c r="B1057" s="1" t="s">
        <v>1043</v>
      </c>
      <c r="C1057" s="1" t="s">
        <v>771</v>
      </c>
      <c r="D1057" s="1" t="s">
        <v>540</v>
      </c>
      <c r="F1057" s="1" t="s">
        <v>773</v>
      </c>
      <c r="G1057" s="1" t="s">
        <v>782</v>
      </c>
      <c r="H1057" s="1" t="s">
        <v>77</v>
      </c>
      <c r="I1057" s="1" t="s">
        <v>43</v>
      </c>
      <c r="J1057" s="1" t="s">
        <v>6954</v>
      </c>
      <c r="K1057" s="1" t="s">
        <v>44</v>
      </c>
      <c r="L1057" s="1" t="s">
        <v>775</v>
      </c>
      <c r="M1057" s="1" t="s">
        <v>45</v>
      </c>
      <c r="N1057" s="1" t="s">
        <v>46</v>
      </c>
      <c r="O1057" s="1" t="s">
        <v>46</v>
      </c>
      <c r="P1057" s="1" t="s">
        <v>1044</v>
      </c>
      <c r="Q1057" s="1">
        <f xml:space="preserve"> 2018-O1057</f>
        <v>2018</v>
      </c>
      <c r="R1057">
        <v>163</v>
      </c>
      <c r="S1057" s="1" t="s">
        <v>58</v>
      </c>
      <c r="T1057" s="2">
        <f>+R1057</f>
        <v>163</v>
      </c>
      <c r="U1057" s="1" t="s">
        <v>93</v>
      </c>
      <c r="V1057" s="1" t="s">
        <v>167</v>
      </c>
    </row>
    <row r="1058" spans="1:24" x14ac:dyDescent="0.25">
      <c r="A1058" s="1" t="s">
        <v>1039</v>
      </c>
      <c r="B1058" s="1" t="s">
        <v>1040</v>
      </c>
      <c r="C1058" s="1" t="s">
        <v>771</v>
      </c>
      <c r="D1058" s="1" t="s">
        <v>885</v>
      </c>
      <c r="F1058" s="1" t="s">
        <v>773</v>
      </c>
      <c r="G1058" s="1" t="s">
        <v>774</v>
      </c>
      <c r="H1058" s="1" t="s">
        <v>77</v>
      </c>
      <c r="I1058" s="1" t="s">
        <v>43</v>
      </c>
      <c r="J1058" s="1" t="s">
        <v>6954</v>
      </c>
      <c r="K1058" s="1" t="s">
        <v>44</v>
      </c>
      <c r="L1058" s="1" t="s">
        <v>775</v>
      </c>
      <c r="M1058" s="1" t="s">
        <v>45</v>
      </c>
      <c r="N1058" s="1" t="s">
        <v>46</v>
      </c>
      <c r="O1058" s="1" t="s">
        <v>46</v>
      </c>
      <c r="P1058" s="1" t="s">
        <v>135</v>
      </c>
      <c r="Q1058" s="1">
        <f xml:space="preserve"> 2018-O1058</f>
        <v>2018</v>
      </c>
      <c r="R1058">
        <v>160</v>
      </c>
      <c r="S1058" s="1" t="s">
        <v>58</v>
      </c>
      <c r="T1058" s="2">
        <f>+R1058</f>
        <v>160</v>
      </c>
      <c r="U1058" s="1" t="s">
        <v>93</v>
      </c>
      <c r="V1058" s="1" t="s">
        <v>167</v>
      </c>
    </row>
    <row r="1059" spans="1:24" x14ac:dyDescent="0.25">
      <c r="A1059" s="1" t="s">
        <v>1037</v>
      </c>
      <c r="B1059" s="1" t="s">
        <v>1038</v>
      </c>
      <c r="C1059" s="1" t="s">
        <v>771</v>
      </c>
      <c r="D1059" s="1" t="s">
        <v>885</v>
      </c>
      <c r="F1059" s="1" t="s">
        <v>773</v>
      </c>
      <c r="G1059" s="1" t="s">
        <v>774</v>
      </c>
      <c r="H1059" s="1" t="s">
        <v>77</v>
      </c>
      <c r="I1059" s="1" t="s">
        <v>43</v>
      </c>
      <c r="J1059" s="1" t="s">
        <v>6954</v>
      </c>
      <c r="K1059" s="1" t="s">
        <v>44</v>
      </c>
      <c r="L1059" s="1" t="s">
        <v>775</v>
      </c>
      <c r="M1059" s="1" t="s">
        <v>45</v>
      </c>
      <c r="N1059" s="1" t="s">
        <v>46</v>
      </c>
      <c r="O1059" s="1" t="s">
        <v>46</v>
      </c>
      <c r="P1059" s="1" t="s">
        <v>387</v>
      </c>
      <c r="Q1059" s="1">
        <f xml:space="preserve"> 2018-O1059</f>
        <v>2018</v>
      </c>
      <c r="R1059">
        <v>3.4</v>
      </c>
      <c r="S1059" s="1" t="s">
        <v>58</v>
      </c>
      <c r="T1059" s="2">
        <f>+R1059</f>
        <v>3.4</v>
      </c>
      <c r="U1059" s="1" t="s">
        <v>93</v>
      </c>
      <c r="V1059" s="1" t="s">
        <v>60</v>
      </c>
      <c r="W1059" s="1" t="s">
        <v>2200</v>
      </c>
    </row>
    <row r="1060" spans="1:24" x14ac:dyDescent="0.25">
      <c r="A1060" s="1" t="s">
        <v>1034</v>
      </c>
      <c r="B1060" s="1" t="s">
        <v>1035</v>
      </c>
      <c r="C1060" s="1" t="s">
        <v>771</v>
      </c>
      <c r="D1060" s="1" t="s">
        <v>885</v>
      </c>
      <c r="F1060" s="1" t="s">
        <v>773</v>
      </c>
      <c r="G1060" s="1" t="s">
        <v>774</v>
      </c>
      <c r="H1060" s="1" t="s">
        <v>77</v>
      </c>
      <c r="I1060" s="1" t="s">
        <v>43</v>
      </c>
      <c r="J1060" s="1" t="s">
        <v>6954</v>
      </c>
      <c r="K1060" s="1" t="s">
        <v>44</v>
      </c>
      <c r="L1060" s="1" t="s">
        <v>775</v>
      </c>
      <c r="M1060" s="1" t="s">
        <v>45</v>
      </c>
      <c r="N1060" s="1" t="s">
        <v>46</v>
      </c>
      <c r="O1060" s="1" t="s">
        <v>46</v>
      </c>
      <c r="P1060" s="1" t="s">
        <v>1036</v>
      </c>
      <c r="Q1060" s="1">
        <f xml:space="preserve"> 2018-O1060</f>
        <v>2018</v>
      </c>
      <c r="R1060">
        <v>3.7</v>
      </c>
      <c r="S1060" s="1" t="s">
        <v>58</v>
      </c>
      <c r="T1060" s="2">
        <f>+R1060</f>
        <v>3.7</v>
      </c>
      <c r="U1060" s="1" t="s">
        <v>93</v>
      </c>
      <c r="V1060" s="1" t="s">
        <v>83</v>
      </c>
      <c r="X1060" s="1" t="s">
        <v>289</v>
      </c>
    </row>
    <row r="1061" spans="1:24" x14ac:dyDescent="0.25">
      <c r="A1061" s="1" t="s">
        <v>1031</v>
      </c>
      <c r="B1061" s="1" t="s">
        <v>1032</v>
      </c>
      <c r="C1061" s="1" t="s">
        <v>771</v>
      </c>
      <c r="D1061" s="1" t="s">
        <v>885</v>
      </c>
      <c r="F1061" s="1" t="s">
        <v>773</v>
      </c>
      <c r="G1061" s="1" t="s">
        <v>774</v>
      </c>
      <c r="H1061" s="1" t="s">
        <v>77</v>
      </c>
      <c r="I1061" s="1" t="s">
        <v>43</v>
      </c>
      <c r="J1061" s="1" t="s">
        <v>6954</v>
      </c>
      <c r="K1061" s="1" t="s">
        <v>44</v>
      </c>
      <c r="L1061" s="1" t="s">
        <v>775</v>
      </c>
      <c r="M1061" s="1" t="s">
        <v>45</v>
      </c>
      <c r="N1061" s="1" t="s">
        <v>46</v>
      </c>
      <c r="O1061" s="1" t="s">
        <v>46</v>
      </c>
      <c r="P1061" s="1" t="s">
        <v>1033</v>
      </c>
      <c r="Q1061" s="1">
        <f xml:space="preserve"> 2018-O1061</f>
        <v>2018</v>
      </c>
      <c r="R1061">
        <v>21.3</v>
      </c>
      <c r="S1061" s="1" t="s">
        <v>58</v>
      </c>
      <c r="T1061" s="2">
        <f>+R1061</f>
        <v>21.3</v>
      </c>
      <c r="U1061" s="1" t="s">
        <v>158</v>
      </c>
      <c r="V1061" s="1" t="s">
        <v>60</v>
      </c>
      <c r="W1061" s="1" t="s">
        <v>61</v>
      </c>
    </row>
    <row r="1062" spans="1:24" x14ac:dyDescent="0.25">
      <c r="A1062" s="1" t="s">
        <v>1028</v>
      </c>
      <c r="B1062" s="1" t="s">
        <v>1029</v>
      </c>
      <c r="C1062" s="1" t="s">
        <v>771</v>
      </c>
      <c r="D1062" s="1" t="s">
        <v>885</v>
      </c>
      <c r="F1062" s="1" t="s">
        <v>773</v>
      </c>
      <c r="G1062" s="1" t="s">
        <v>774</v>
      </c>
      <c r="H1062" s="1" t="s">
        <v>77</v>
      </c>
      <c r="I1062" s="1" t="s">
        <v>43</v>
      </c>
      <c r="J1062" s="1" t="s">
        <v>6954</v>
      </c>
      <c r="K1062" s="1" t="s">
        <v>44</v>
      </c>
      <c r="L1062" s="1" t="s">
        <v>775</v>
      </c>
      <c r="M1062" s="1" t="s">
        <v>45</v>
      </c>
      <c r="N1062" s="1" t="s">
        <v>46</v>
      </c>
      <c r="O1062" s="1" t="s">
        <v>46</v>
      </c>
      <c r="P1062" s="1" t="s">
        <v>80</v>
      </c>
      <c r="Q1062" s="1">
        <f xml:space="preserve"> 2018-O1062</f>
        <v>2018</v>
      </c>
      <c r="R1062">
        <v>36</v>
      </c>
      <c r="S1062" s="1" t="s">
        <v>90</v>
      </c>
      <c r="T1062" s="2">
        <f>+R1062*0.0001</f>
        <v>3.6000000000000003E-3</v>
      </c>
      <c r="U1062" s="1" t="s">
        <v>93</v>
      </c>
      <c r="V1062" s="1" t="s">
        <v>167</v>
      </c>
    </row>
    <row r="1063" spans="1:24" x14ac:dyDescent="0.25">
      <c r="A1063" s="1" t="s">
        <v>1025</v>
      </c>
      <c r="B1063" s="1" t="s">
        <v>1026</v>
      </c>
      <c r="C1063" s="1" t="s">
        <v>771</v>
      </c>
      <c r="D1063" s="1" t="s">
        <v>885</v>
      </c>
      <c r="F1063" s="1" t="s">
        <v>773</v>
      </c>
      <c r="G1063" s="1" t="s">
        <v>774</v>
      </c>
      <c r="H1063" s="1" t="s">
        <v>77</v>
      </c>
      <c r="I1063" s="1" t="s">
        <v>43</v>
      </c>
      <c r="J1063" s="1" t="s">
        <v>6954</v>
      </c>
      <c r="K1063" s="1" t="s">
        <v>44</v>
      </c>
      <c r="L1063" s="1" t="s">
        <v>775</v>
      </c>
      <c r="M1063" s="1" t="s">
        <v>45</v>
      </c>
      <c r="N1063" s="1" t="s">
        <v>46</v>
      </c>
      <c r="O1063" s="1" t="s">
        <v>46</v>
      </c>
      <c r="P1063" s="1" t="s">
        <v>1027</v>
      </c>
      <c r="Q1063" s="1">
        <f xml:space="preserve"> 2018-O1063</f>
        <v>2018</v>
      </c>
      <c r="R1063">
        <v>15</v>
      </c>
      <c r="S1063" s="1" t="s">
        <v>58</v>
      </c>
      <c r="T1063" s="2">
        <f>+R1063</f>
        <v>15</v>
      </c>
      <c r="U1063" s="1" t="s">
        <v>93</v>
      </c>
      <c r="V1063" s="1" t="s">
        <v>60</v>
      </c>
      <c r="W1063" s="1" t="s">
        <v>61</v>
      </c>
    </row>
    <row r="1064" spans="1:24" x14ac:dyDescent="0.25">
      <c r="A1064" s="1" t="s">
        <v>1022</v>
      </c>
      <c r="B1064" s="1" t="s">
        <v>1023</v>
      </c>
      <c r="C1064" s="1" t="s">
        <v>771</v>
      </c>
      <c r="D1064" s="1" t="s">
        <v>885</v>
      </c>
      <c r="F1064" s="1" t="s">
        <v>773</v>
      </c>
      <c r="G1064" s="1" t="s">
        <v>774</v>
      </c>
      <c r="H1064" s="1" t="s">
        <v>77</v>
      </c>
      <c r="I1064" s="1" t="s">
        <v>43</v>
      </c>
      <c r="J1064" s="1" t="s">
        <v>6954</v>
      </c>
      <c r="K1064" s="1" t="s">
        <v>44</v>
      </c>
      <c r="L1064" s="1" t="s">
        <v>775</v>
      </c>
      <c r="M1064" s="1" t="s">
        <v>45</v>
      </c>
      <c r="N1064" s="1" t="s">
        <v>46</v>
      </c>
      <c r="O1064" s="1" t="s">
        <v>46</v>
      </c>
      <c r="P1064" s="1" t="s">
        <v>1024</v>
      </c>
      <c r="Q1064" s="1">
        <f xml:space="preserve"> 2018-O1064</f>
        <v>2018</v>
      </c>
      <c r="R1064">
        <v>140</v>
      </c>
      <c r="S1064" s="1" t="s">
        <v>58</v>
      </c>
      <c r="T1064" s="2">
        <f>+R1064</f>
        <v>140</v>
      </c>
      <c r="U1064" s="1" t="s">
        <v>93</v>
      </c>
      <c r="V1064" s="1" t="s">
        <v>167</v>
      </c>
    </row>
    <row r="1065" spans="1:24" x14ac:dyDescent="0.25">
      <c r="A1065" s="1" t="s">
        <v>1019</v>
      </c>
      <c r="B1065" s="1" t="s">
        <v>1020</v>
      </c>
      <c r="C1065" s="1" t="s">
        <v>771</v>
      </c>
      <c r="D1065" s="1" t="s">
        <v>885</v>
      </c>
      <c r="F1065" s="1" t="s">
        <v>773</v>
      </c>
      <c r="G1065" s="1" t="s">
        <v>774</v>
      </c>
      <c r="H1065" s="1" t="s">
        <v>77</v>
      </c>
      <c r="I1065" s="1" t="s">
        <v>43</v>
      </c>
      <c r="J1065" s="1" t="s">
        <v>6954</v>
      </c>
      <c r="K1065" s="1" t="s">
        <v>44</v>
      </c>
      <c r="L1065" s="1" t="s">
        <v>775</v>
      </c>
      <c r="M1065" s="1" t="s">
        <v>45</v>
      </c>
      <c r="N1065" s="1" t="s">
        <v>46</v>
      </c>
      <c r="O1065" s="1" t="s">
        <v>46</v>
      </c>
      <c r="P1065" s="1" t="s">
        <v>1021</v>
      </c>
      <c r="Q1065" s="1">
        <f xml:space="preserve"> 2018-O1065</f>
        <v>2018</v>
      </c>
      <c r="R1065">
        <v>45</v>
      </c>
      <c r="S1065" s="1" t="s">
        <v>90</v>
      </c>
      <c r="T1065" s="2">
        <f>+R1065*0.0001</f>
        <v>4.5000000000000005E-3</v>
      </c>
      <c r="U1065" s="1" t="s">
        <v>93</v>
      </c>
      <c r="V1065" s="1" t="s">
        <v>49</v>
      </c>
    </row>
    <row r="1066" spans="1:24" x14ac:dyDescent="0.25">
      <c r="A1066" s="1" t="s">
        <v>1016</v>
      </c>
      <c r="B1066" s="1" t="s">
        <v>1017</v>
      </c>
      <c r="C1066" s="1" t="s">
        <v>771</v>
      </c>
      <c r="D1066" s="1" t="s">
        <v>885</v>
      </c>
      <c r="F1066" s="1" t="s">
        <v>773</v>
      </c>
      <c r="G1066" s="1" t="s">
        <v>774</v>
      </c>
      <c r="H1066" s="1" t="s">
        <v>77</v>
      </c>
      <c r="I1066" s="1" t="s">
        <v>43</v>
      </c>
      <c r="J1066" s="1" t="s">
        <v>6954</v>
      </c>
      <c r="K1066" s="1" t="s">
        <v>44</v>
      </c>
      <c r="L1066" s="1" t="s">
        <v>775</v>
      </c>
      <c r="M1066" s="1" t="s">
        <v>45</v>
      </c>
      <c r="N1066" s="1" t="s">
        <v>46</v>
      </c>
      <c r="O1066" s="1" t="s">
        <v>46</v>
      </c>
      <c r="P1066" s="1" t="s">
        <v>752</v>
      </c>
      <c r="Q1066" s="1">
        <f xml:space="preserve"> 2018-O1066</f>
        <v>2018</v>
      </c>
      <c r="R1066">
        <v>22.6</v>
      </c>
      <c r="S1066" s="1" t="s">
        <v>58</v>
      </c>
      <c r="T1066" s="2">
        <f>+R1066</f>
        <v>22.6</v>
      </c>
      <c r="U1066" s="1" t="s">
        <v>93</v>
      </c>
      <c r="V1066" s="1" t="s">
        <v>83</v>
      </c>
      <c r="X1066" s="1" t="s">
        <v>3289</v>
      </c>
    </row>
    <row r="1067" spans="1:24" x14ac:dyDescent="0.25">
      <c r="A1067" s="1" t="s">
        <v>1014</v>
      </c>
      <c r="B1067" s="1" t="s">
        <v>1015</v>
      </c>
      <c r="C1067" s="1" t="s">
        <v>771</v>
      </c>
      <c r="D1067" s="1" t="s">
        <v>885</v>
      </c>
      <c r="F1067" s="1" t="s">
        <v>773</v>
      </c>
      <c r="G1067" s="1" t="s">
        <v>774</v>
      </c>
      <c r="H1067" s="1" t="s">
        <v>77</v>
      </c>
      <c r="I1067" s="1" t="s">
        <v>43</v>
      </c>
      <c r="J1067" s="1" t="s">
        <v>6954</v>
      </c>
      <c r="K1067" s="1" t="s">
        <v>44</v>
      </c>
      <c r="L1067" s="1" t="s">
        <v>775</v>
      </c>
      <c r="M1067" s="1" t="s">
        <v>45</v>
      </c>
      <c r="N1067" s="1" t="s">
        <v>46</v>
      </c>
      <c r="O1067" s="1" t="s">
        <v>46</v>
      </c>
      <c r="P1067" s="1" t="s">
        <v>974</v>
      </c>
      <c r="Q1067" s="1">
        <f xml:space="preserve"> 2018-O1067</f>
        <v>2018</v>
      </c>
      <c r="R1067">
        <v>22.6</v>
      </c>
      <c r="S1067" s="1" t="s">
        <v>58</v>
      </c>
      <c r="T1067" s="2">
        <f>+R1067</f>
        <v>22.6</v>
      </c>
      <c r="U1067" s="1" t="s">
        <v>93</v>
      </c>
      <c r="V1067" s="1" t="s">
        <v>60</v>
      </c>
      <c r="W1067" s="1" t="s">
        <v>61</v>
      </c>
    </row>
    <row r="1068" spans="1:24" x14ac:dyDescent="0.25">
      <c r="A1068" s="1" t="s">
        <v>1011</v>
      </c>
      <c r="B1068" s="1" t="s">
        <v>1012</v>
      </c>
      <c r="C1068" s="1" t="s">
        <v>771</v>
      </c>
      <c r="D1068" s="1" t="s">
        <v>885</v>
      </c>
      <c r="F1068" s="1" t="s">
        <v>773</v>
      </c>
      <c r="G1068" s="1" t="s">
        <v>774</v>
      </c>
      <c r="H1068" s="1" t="s">
        <v>77</v>
      </c>
      <c r="I1068" s="1" t="s">
        <v>43</v>
      </c>
      <c r="J1068" s="1" t="s">
        <v>6954</v>
      </c>
      <c r="K1068" s="1" t="s">
        <v>44</v>
      </c>
      <c r="L1068" s="1" t="s">
        <v>775</v>
      </c>
      <c r="M1068" s="1" t="s">
        <v>45</v>
      </c>
      <c r="N1068" s="1" t="s">
        <v>46</v>
      </c>
      <c r="O1068" s="1" t="s">
        <v>46</v>
      </c>
      <c r="P1068" s="1" t="s">
        <v>752</v>
      </c>
      <c r="Q1068" s="1">
        <f xml:space="preserve"> 2018-O1068</f>
        <v>2018</v>
      </c>
      <c r="R1068">
        <v>42</v>
      </c>
      <c r="S1068" s="1" t="s">
        <v>90</v>
      </c>
      <c r="T1068" s="2">
        <f>+R1068*0.0001</f>
        <v>4.2000000000000006E-3</v>
      </c>
      <c r="U1068" s="1" t="s">
        <v>93</v>
      </c>
      <c r="V1068" s="1" t="s">
        <v>49</v>
      </c>
    </row>
    <row r="1069" spans="1:24" x14ac:dyDescent="0.25">
      <c r="A1069" s="1" t="s">
        <v>1009</v>
      </c>
      <c r="B1069" s="1" t="s">
        <v>1010</v>
      </c>
      <c r="C1069" s="1" t="s">
        <v>771</v>
      </c>
      <c r="D1069" s="1" t="s">
        <v>885</v>
      </c>
      <c r="F1069" s="1" t="s">
        <v>773</v>
      </c>
      <c r="G1069" s="1" t="s">
        <v>774</v>
      </c>
      <c r="H1069" s="1" t="s">
        <v>77</v>
      </c>
      <c r="I1069" s="1" t="s">
        <v>43</v>
      </c>
      <c r="J1069" s="1" t="s">
        <v>6954</v>
      </c>
      <c r="K1069" s="1" t="s">
        <v>44</v>
      </c>
      <c r="L1069" s="1" t="s">
        <v>775</v>
      </c>
      <c r="M1069" s="1" t="s">
        <v>45</v>
      </c>
      <c r="N1069" s="1" t="s">
        <v>46</v>
      </c>
      <c r="O1069" s="1" t="s">
        <v>46</v>
      </c>
      <c r="P1069" s="1" t="s">
        <v>222</v>
      </c>
      <c r="Q1069" s="1">
        <f xml:space="preserve"> 2018-O1069</f>
        <v>2018</v>
      </c>
      <c r="R1069">
        <v>8.3000000000000007</v>
      </c>
      <c r="S1069" s="1" t="s">
        <v>58</v>
      </c>
      <c r="T1069" s="2">
        <f>+R1069</f>
        <v>8.3000000000000007</v>
      </c>
      <c r="U1069" s="1" t="s">
        <v>93</v>
      </c>
      <c r="V1069" s="1" t="s">
        <v>83</v>
      </c>
      <c r="X1069" s="1" t="s">
        <v>264</v>
      </c>
    </row>
    <row r="1070" spans="1:24" x14ac:dyDescent="0.25">
      <c r="A1070" s="1" t="s">
        <v>975</v>
      </c>
      <c r="B1070" s="1" t="s">
        <v>976</v>
      </c>
      <c r="C1070" s="1" t="s">
        <v>771</v>
      </c>
      <c r="D1070" s="1" t="s">
        <v>830</v>
      </c>
      <c r="F1070" s="1" t="s">
        <v>773</v>
      </c>
      <c r="G1070" s="1" t="s">
        <v>774</v>
      </c>
      <c r="H1070" s="1" t="s">
        <v>77</v>
      </c>
      <c r="I1070" s="1" t="s">
        <v>263</v>
      </c>
      <c r="J1070" s="1" t="s">
        <v>6950</v>
      </c>
      <c r="K1070" s="1" t="s">
        <v>44</v>
      </c>
      <c r="L1070" s="1" t="s">
        <v>775</v>
      </c>
      <c r="M1070" s="1" t="s">
        <v>45</v>
      </c>
      <c r="N1070" s="1" t="s">
        <v>46</v>
      </c>
      <c r="O1070" s="1" t="s">
        <v>46</v>
      </c>
      <c r="P1070" s="1" t="s">
        <v>977</v>
      </c>
      <c r="Q1070" s="1">
        <f xml:space="preserve"> 2018-O1070</f>
        <v>2018</v>
      </c>
      <c r="R1070">
        <v>8.3000000000000007</v>
      </c>
      <c r="S1070" s="1" t="s">
        <v>58</v>
      </c>
      <c r="T1070" s="2">
        <f>+R1070</f>
        <v>8.3000000000000007</v>
      </c>
      <c r="U1070" s="1" t="s">
        <v>93</v>
      </c>
      <c r="V1070" s="1" t="s">
        <v>83</v>
      </c>
      <c r="X1070" s="1" t="s">
        <v>260</v>
      </c>
    </row>
    <row r="1071" spans="1:24" x14ac:dyDescent="0.25">
      <c r="A1071" s="1" t="s">
        <v>966</v>
      </c>
      <c r="B1071" s="1" t="s">
        <v>967</v>
      </c>
      <c r="C1071" s="1" t="s">
        <v>771</v>
      </c>
      <c r="D1071" s="1" t="s">
        <v>830</v>
      </c>
      <c r="F1071" s="1" t="s">
        <v>773</v>
      </c>
      <c r="G1071" s="1" t="s">
        <v>774</v>
      </c>
      <c r="H1071" s="1" t="s">
        <v>77</v>
      </c>
      <c r="I1071" s="1" t="s">
        <v>171</v>
      </c>
      <c r="J1071" s="1" t="s">
        <v>6953</v>
      </c>
      <c r="K1071" s="1" t="s">
        <v>44</v>
      </c>
      <c r="L1071" s="1" t="s">
        <v>775</v>
      </c>
      <c r="M1071" s="1" t="s">
        <v>45</v>
      </c>
      <c r="N1071" s="1" t="s">
        <v>46</v>
      </c>
      <c r="O1071" s="1" t="s">
        <v>46</v>
      </c>
      <c r="P1071" s="1" t="s">
        <v>80</v>
      </c>
      <c r="Q1071" s="1">
        <f xml:space="preserve"> 2018-O1071</f>
        <v>2018</v>
      </c>
      <c r="R1071">
        <v>8.3000000000000007</v>
      </c>
      <c r="S1071" s="1" t="s">
        <v>58</v>
      </c>
      <c r="T1071" s="2">
        <f>+R1071</f>
        <v>8.3000000000000007</v>
      </c>
      <c r="U1071" s="1" t="s">
        <v>93</v>
      </c>
      <c r="V1071" s="1" t="s">
        <v>60</v>
      </c>
      <c r="W1071" s="1" t="s">
        <v>61</v>
      </c>
    </row>
    <row r="1072" spans="1:24" x14ac:dyDescent="0.25">
      <c r="A1072" s="1" t="s">
        <v>949</v>
      </c>
      <c r="B1072" s="1" t="s">
        <v>615</v>
      </c>
      <c r="C1072" s="1" t="s">
        <v>771</v>
      </c>
      <c r="D1072" s="1" t="s">
        <v>830</v>
      </c>
      <c r="F1072" s="1" t="s">
        <v>773</v>
      </c>
      <c r="G1072" s="1" t="s">
        <v>774</v>
      </c>
      <c r="H1072" s="1" t="s">
        <v>77</v>
      </c>
      <c r="I1072" s="1" t="s">
        <v>171</v>
      </c>
      <c r="J1072" s="1" t="s">
        <v>6953</v>
      </c>
      <c r="K1072" s="1" t="s">
        <v>44</v>
      </c>
      <c r="L1072" s="1" t="s">
        <v>775</v>
      </c>
      <c r="M1072" s="1" t="s">
        <v>45</v>
      </c>
      <c r="N1072" s="1" t="s">
        <v>46</v>
      </c>
      <c r="P1072" s="1" t="s">
        <v>130</v>
      </c>
      <c r="Q1072" s="1">
        <f xml:space="preserve"> 2018-O1072</f>
        <v>2018</v>
      </c>
      <c r="R1072">
        <v>8.3000000000000007</v>
      </c>
      <c r="S1072" s="1" t="s">
        <v>58</v>
      </c>
      <c r="T1072" s="2">
        <f>+R1072</f>
        <v>8.3000000000000007</v>
      </c>
      <c r="U1072" s="1" t="s">
        <v>93</v>
      </c>
      <c r="V1072" s="1" t="s">
        <v>60</v>
      </c>
      <c r="W1072" s="1" t="s">
        <v>303</v>
      </c>
    </row>
    <row r="1073" spans="1:24" x14ac:dyDescent="0.25">
      <c r="A1073" s="1" t="s">
        <v>941</v>
      </c>
      <c r="B1073" s="1" t="s">
        <v>611</v>
      </c>
      <c r="C1073" s="1" t="s">
        <v>771</v>
      </c>
      <c r="D1073" s="1" t="s">
        <v>895</v>
      </c>
      <c r="F1073" s="1" t="s">
        <v>773</v>
      </c>
      <c r="G1073" s="1" t="s">
        <v>774</v>
      </c>
      <c r="H1073" s="1" t="s">
        <v>77</v>
      </c>
      <c r="I1073" s="1" t="s">
        <v>78</v>
      </c>
      <c r="J1073" s="1" t="s">
        <v>78</v>
      </c>
      <c r="K1073" s="1" t="s">
        <v>44</v>
      </c>
      <c r="L1073" s="1" t="s">
        <v>775</v>
      </c>
      <c r="M1073" s="1" t="s">
        <v>45</v>
      </c>
      <c r="N1073" s="1" t="s">
        <v>46</v>
      </c>
      <c r="O1073" s="1" t="s">
        <v>46</v>
      </c>
      <c r="P1073" s="1" t="s">
        <v>942</v>
      </c>
      <c r="Q1073" s="1">
        <f xml:space="preserve"> 2018-O1073</f>
        <v>2018</v>
      </c>
      <c r="R1073">
        <v>35.25</v>
      </c>
      <c r="S1073" s="1" t="s">
        <v>58</v>
      </c>
      <c r="T1073" s="2">
        <f>+R1073</f>
        <v>35.25</v>
      </c>
      <c r="U1073" s="1" t="s">
        <v>93</v>
      </c>
      <c r="V1073" s="1" t="s">
        <v>83</v>
      </c>
      <c r="X1073" s="1" t="s">
        <v>264</v>
      </c>
    </row>
    <row r="1074" spans="1:24" x14ac:dyDescent="0.25">
      <c r="A1074" s="1" t="s">
        <v>940</v>
      </c>
      <c r="B1074" s="1" t="s">
        <v>610</v>
      </c>
      <c r="C1074" s="1" t="s">
        <v>771</v>
      </c>
      <c r="D1074" s="1" t="s">
        <v>895</v>
      </c>
      <c r="F1074" s="1" t="s">
        <v>773</v>
      </c>
      <c r="G1074" s="1" t="s">
        <v>774</v>
      </c>
      <c r="H1074" s="1" t="s">
        <v>77</v>
      </c>
      <c r="I1074" s="1" t="s">
        <v>43</v>
      </c>
      <c r="J1074" s="1" t="s">
        <v>6954</v>
      </c>
      <c r="K1074" s="1" t="s">
        <v>44</v>
      </c>
      <c r="L1074" s="1" t="s">
        <v>775</v>
      </c>
      <c r="M1074" s="1" t="s">
        <v>45</v>
      </c>
      <c r="N1074" s="1" t="s">
        <v>46</v>
      </c>
      <c r="P1074" s="1" t="s">
        <v>193</v>
      </c>
      <c r="Q1074" s="1">
        <f xml:space="preserve"> 2018-O1074</f>
        <v>2018</v>
      </c>
      <c r="R1074">
        <v>35.25</v>
      </c>
      <c r="S1074" s="1" t="s">
        <v>58</v>
      </c>
      <c r="T1074" s="2">
        <f>+R1074</f>
        <v>35.25</v>
      </c>
      <c r="U1074" s="1" t="s">
        <v>93</v>
      </c>
      <c r="V1074" s="1" t="s">
        <v>83</v>
      </c>
      <c r="X1074" s="1" t="s">
        <v>260</v>
      </c>
    </row>
    <row r="1075" spans="1:24" x14ac:dyDescent="0.25">
      <c r="A1075" s="1" t="s">
        <v>937</v>
      </c>
      <c r="B1075" s="1" t="s">
        <v>607</v>
      </c>
      <c r="C1075" s="1" t="s">
        <v>771</v>
      </c>
      <c r="D1075" s="1" t="s">
        <v>830</v>
      </c>
      <c r="F1075" s="1" t="s">
        <v>773</v>
      </c>
      <c r="G1075" s="1" t="s">
        <v>774</v>
      </c>
      <c r="H1075" s="1" t="s">
        <v>77</v>
      </c>
      <c r="I1075" s="1" t="s">
        <v>171</v>
      </c>
      <c r="J1075" s="1" t="s">
        <v>6953</v>
      </c>
      <c r="K1075" s="1" t="s">
        <v>44</v>
      </c>
      <c r="L1075" s="1" t="s">
        <v>775</v>
      </c>
      <c r="M1075" s="1" t="s">
        <v>45</v>
      </c>
      <c r="N1075" s="1" t="s">
        <v>46</v>
      </c>
      <c r="P1075" s="1" t="s">
        <v>188</v>
      </c>
      <c r="Q1075" s="1">
        <f xml:space="preserve"> 2018-O1075</f>
        <v>2018</v>
      </c>
      <c r="R1075">
        <v>35.25</v>
      </c>
      <c r="S1075" s="1" t="s">
        <v>58</v>
      </c>
      <c r="T1075" s="2">
        <f>+R1075</f>
        <v>35.25</v>
      </c>
      <c r="U1075" s="1" t="s">
        <v>93</v>
      </c>
      <c r="V1075" s="1" t="s">
        <v>60</v>
      </c>
      <c r="W1075" s="1" t="s">
        <v>61</v>
      </c>
    </row>
    <row r="1076" spans="1:24" x14ac:dyDescent="0.25">
      <c r="A1076" s="1" t="s">
        <v>936</v>
      </c>
      <c r="B1076" s="1" t="s">
        <v>606</v>
      </c>
      <c r="C1076" s="1" t="s">
        <v>771</v>
      </c>
      <c r="D1076" s="1" t="s">
        <v>772</v>
      </c>
      <c r="F1076" s="1" t="s">
        <v>773</v>
      </c>
      <c r="G1076" s="1" t="s">
        <v>774</v>
      </c>
      <c r="H1076" s="1" t="s">
        <v>77</v>
      </c>
      <c r="I1076" s="1" t="s">
        <v>171</v>
      </c>
      <c r="J1076" s="1" t="s">
        <v>6953</v>
      </c>
      <c r="K1076" s="1" t="s">
        <v>44</v>
      </c>
      <c r="L1076" s="1" t="s">
        <v>775</v>
      </c>
      <c r="M1076" s="1" t="s">
        <v>45</v>
      </c>
      <c r="N1076" s="1" t="s">
        <v>46</v>
      </c>
      <c r="O1076" s="1" t="s">
        <v>46</v>
      </c>
      <c r="P1076" s="1" t="s">
        <v>454</v>
      </c>
      <c r="Q1076" s="1">
        <f xml:space="preserve"> 2018-O1076</f>
        <v>2018</v>
      </c>
      <c r="R1076">
        <v>6.6</v>
      </c>
      <c r="S1076" s="1" t="s">
        <v>58</v>
      </c>
      <c r="T1076" s="2">
        <f>+R1076</f>
        <v>6.6</v>
      </c>
      <c r="U1076" s="1" t="s">
        <v>93</v>
      </c>
      <c r="V1076" s="1" t="s">
        <v>83</v>
      </c>
      <c r="X1076" s="1" t="s">
        <v>499</v>
      </c>
    </row>
    <row r="1077" spans="1:24" x14ac:dyDescent="0.25">
      <c r="A1077" s="1" t="s">
        <v>921</v>
      </c>
      <c r="B1077" s="1" t="s">
        <v>599</v>
      </c>
      <c r="C1077" s="1" t="s">
        <v>771</v>
      </c>
      <c r="D1077" s="1" t="s">
        <v>895</v>
      </c>
      <c r="F1077" s="1" t="s">
        <v>773</v>
      </c>
      <c r="G1077" s="1" t="s">
        <v>774</v>
      </c>
      <c r="H1077" s="1" t="s">
        <v>77</v>
      </c>
      <c r="I1077" s="1" t="s">
        <v>43</v>
      </c>
      <c r="J1077" s="1" t="s">
        <v>6954</v>
      </c>
      <c r="K1077" s="1" t="s">
        <v>44</v>
      </c>
      <c r="L1077" s="1" t="s">
        <v>775</v>
      </c>
      <c r="M1077" s="1" t="s">
        <v>45</v>
      </c>
      <c r="N1077" s="1" t="s">
        <v>46</v>
      </c>
      <c r="O1077" s="1" t="s">
        <v>46</v>
      </c>
      <c r="P1077" s="1" t="s">
        <v>922</v>
      </c>
      <c r="Q1077" s="1">
        <f xml:space="preserve"> 2018-O1077</f>
        <v>2018</v>
      </c>
      <c r="R1077">
        <v>6.6</v>
      </c>
      <c r="S1077" s="1" t="s">
        <v>58</v>
      </c>
      <c r="T1077" s="2">
        <f>+R1077</f>
        <v>6.6</v>
      </c>
      <c r="U1077" s="1" t="s">
        <v>93</v>
      </c>
      <c r="V1077" s="1" t="s">
        <v>211</v>
      </c>
    </row>
    <row r="1078" spans="1:24" x14ac:dyDescent="0.25">
      <c r="A1078" s="1" t="s">
        <v>919</v>
      </c>
      <c r="B1078" s="1" t="s">
        <v>598</v>
      </c>
      <c r="C1078" s="1" t="s">
        <v>771</v>
      </c>
      <c r="D1078" s="1" t="s">
        <v>895</v>
      </c>
      <c r="F1078" s="1" t="s">
        <v>773</v>
      </c>
      <c r="G1078" s="1" t="s">
        <v>774</v>
      </c>
      <c r="H1078" s="1" t="s">
        <v>77</v>
      </c>
      <c r="I1078" s="1" t="s">
        <v>43</v>
      </c>
      <c r="J1078" s="1" t="s">
        <v>6954</v>
      </c>
      <c r="K1078" s="1" t="s">
        <v>44</v>
      </c>
      <c r="L1078" s="1" t="s">
        <v>775</v>
      </c>
      <c r="M1078" s="1" t="s">
        <v>45</v>
      </c>
      <c r="N1078" s="1" t="s">
        <v>46</v>
      </c>
      <c r="O1078" s="1" t="s">
        <v>46</v>
      </c>
      <c r="P1078" s="1" t="s">
        <v>920</v>
      </c>
      <c r="Q1078" s="1">
        <f xml:space="preserve"> 2018-O1078</f>
        <v>2018</v>
      </c>
      <c r="R1078">
        <v>235</v>
      </c>
      <c r="S1078" s="1" t="s">
        <v>58</v>
      </c>
      <c r="T1078" s="2">
        <f>+R1078</f>
        <v>235</v>
      </c>
      <c r="U1078" s="1" t="s">
        <v>93</v>
      </c>
      <c r="V1078" s="1" t="s">
        <v>167</v>
      </c>
    </row>
    <row r="1079" spans="1:24" x14ac:dyDescent="0.25">
      <c r="A1079" s="1" t="s">
        <v>916</v>
      </c>
      <c r="B1079" s="1" t="s">
        <v>597</v>
      </c>
      <c r="C1079" s="1" t="s">
        <v>771</v>
      </c>
      <c r="D1079" s="1" t="s">
        <v>895</v>
      </c>
      <c r="F1079" s="1" t="s">
        <v>773</v>
      </c>
      <c r="G1079" s="1" t="s">
        <v>774</v>
      </c>
      <c r="H1079" s="1" t="s">
        <v>77</v>
      </c>
      <c r="I1079" s="1" t="s">
        <v>43</v>
      </c>
      <c r="J1079" s="1" t="s">
        <v>6954</v>
      </c>
      <c r="K1079" s="1" t="s">
        <v>44</v>
      </c>
      <c r="L1079" s="1" t="s">
        <v>775</v>
      </c>
      <c r="M1079" s="1" t="s">
        <v>45</v>
      </c>
      <c r="N1079" s="1" t="s">
        <v>46</v>
      </c>
      <c r="O1079" s="1" t="s">
        <v>46</v>
      </c>
      <c r="P1079" s="1" t="s">
        <v>918</v>
      </c>
      <c r="Q1079" s="1">
        <f xml:space="preserve"> 2018-O1079</f>
        <v>2018</v>
      </c>
      <c r="R1079">
        <v>9.3699999999999992</v>
      </c>
      <c r="S1079" s="1" t="s">
        <v>58</v>
      </c>
      <c r="T1079" s="2">
        <f>+R1079</f>
        <v>9.3699999999999992</v>
      </c>
      <c r="U1079" s="1" t="s">
        <v>93</v>
      </c>
      <c r="V1079" s="1" t="s">
        <v>83</v>
      </c>
      <c r="X1079" s="1" t="s">
        <v>260</v>
      </c>
    </row>
    <row r="1080" spans="1:24" x14ac:dyDescent="0.25">
      <c r="A1080" s="1" t="s">
        <v>915</v>
      </c>
      <c r="B1080" s="1" t="s">
        <v>596</v>
      </c>
      <c r="C1080" s="1" t="s">
        <v>771</v>
      </c>
      <c r="D1080" s="1" t="s">
        <v>895</v>
      </c>
      <c r="F1080" s="1" t="s">
        <v>773</v>
      </c>
      <c r="G1080" s="1" t="s">
        <v>774</v>
      </c>
      <c r="H1080" s="1" t="s">
        <v>77</v>
      </c>
      <c r="I1080" s="1" t="s">
        <v>78</v>
      </c>
      <c r="J1080" s="1" t="s">
        <v>78</v>
      </c>
      <c r="K1080" s="1" t="s">
        <v>44</v>
      </c>
      <c r="L1080" s="1" t="s">
        <v>775</v>
      </c>
      <c r="M1080" s="1" t="s">
        <v>45</v>
      </c>
      <c r="N1080" s="1" t="s">
        <v>46</v>
      </c>
      <c r="O1080" s="1" t="s">
        <v>46</v>
      </c>
      <c r="P1080" s="1" t="s">
        <v>127</v>
      </c>
      <c r="Q1080" s="1">
        <f xml:space="preserve"> 2018-O1080</f>
        <v>2018</v>
      </c>
      <c r="R1080">
        <v>297</v>
      </c>
      <c r="S1080" s="1" t="s">
        <v>58</v>
      </c>
      <c r="T1080" s="2">
        <f>+R1080</f>
        <v>297</v>
      </c>
      <c r="U1080" s="1" t="s">
        <v>93</v>
      </c>
      <c r="V1080" s="1" t="s">
        <v>167</v>
      </c>
    </row>
    <row r="1081" spans="1:24" x14ac:dyDescent="0.25">
      <c r="A1081" s="1" t="s">
        <v>906</v>
      </c>
      <c r="B1081" s="1" t="s">
        <v>594</v>
      </c>
      <c r="C1081" s="1" t="s">
        <v>771</v>
      </c>
      <c r="D1081" s="1" t="s">
        <v>895</v>
      </c>
      <c r="F1081" s="1" t="s">
        <v>773</v>
      </c>
      <c r="G1081" s="1" t="s">
        <v>774</v>
      </c>
      <c r="H1081" s="1" t="s">
        <v>77</v>
      </c>
      <c r="I1081" s="1" t="s">
        <v>171</v>
      </c>
      <c r="J1081" s="1" t="s">
        <v>6953</v>
      </c>
      <c r="K1081" s="1" t="s">
        <v>44</v>
      </c>
      <c r="L1081" s="1" t="s">
        <v>775</v>
      </c>
      <c r="M1081" s="1" t="s">
        <v>45</v>
      </c>
      <c r="N1081" s="1" t="s">
        <v>46</v>
      </c>
      <c r="O1081" s="1" t="s">
        <v>46</v>
      </c>
      <c r="P1081" s="1" t="s">
        <v>908</v>
      </c>
      <c r="Q1081" s="1">
        <f xml:space="preserve"> 2018-O1081</f>
        <v>2018</v>
      </c>
      <c r="R1081">
        <v>6.57</v>
      </c>
      <c r="S1081" s="1" t="s">
        <v>58</v>
      </c>
      <c r="T1081" s="2">
        <f>+R1081</f>
        <v>6.57</v>
      </c>
      <c r="U1081" s="1" t="s">
        <v>93</v>
      </c>
      <c r="V1081" s="1" t="s">
        <v>83</v>
      </c>
      <c r="X1081" s="1" t="s">
        <v>264</v>
      </c>
    </row>
    <row r="1082" spans="1:24" x14ac:dyDescent="0.25">
      <c r="A1082" s="1" t="s">
        <v>902</v>
      </c>
      <c r="B1082" s="1" t="s">
        <v>592</v>
      </c>
      <c r="C1082" s="1" t="s">
        <v>771</v>
      </c>
      <c r="D1082" s="1" t="s">
        <v>895</v>
      </c>
      <c r="F1082" s="1" t="s">
        <v>773</v>
      </c>
      <c r="G1082" s="1" t="s">
        <v>774</v>
      </c>
      <c r="H1082" s="1" t="s">
        <v>77</v>
      </c>
      <c r="I1082" s="1" t="s">
        <v>43</v>
      </c>
      <c r="J1082" s="1" t="s">
        <v>6954</v>
      </c>
      <c r="K1082" s="1" t="s">
        <v>44</v>
      </c>
      <c r="L1082" s="1" t="s">
        <v>775</v>
      </c>
      <c r="M1082" s="1" t="s">
        <v>45</v>
      </c>
      <c r="N1082" s="1" t="s">
        <v>46</v>
      </c>
      <c r="O1082" s="1" t="s">
        <v>46</v>
      </c>
      <c r="P1082" s="1" t="s">
        <v>904</v>
      </c>
      <c r="Q1082" s="1">
        <f xml:space="preserve"> 2018-O1082</f>
        <v>2018</v>
      </c>
      <c r="R1082">
        <v>6.57</v>
      </c>
      <c r="S1082" s="1" t="s">
        <v>58</v>
      </c>
      <c r="T1082" s="2">
        <f>+R1082</f>
        <v>6.57</v>
      </c>
      <c r="U1082" s="1" t="s">
        <v>93</v>
      </c>
      <c r="V1082" s="1" t="s">
        <v>83</v>
      </c>
      <c r="X1082" s="1" t="s">
        <v>482</v>
      </c>
    </row>
    <row r="1083" spans="1:24" x14ac:dyDescent="0.25">
      <c r="A1083" s="1" t="s">
        <v>893</v>
      </c>
      <c r="B1083" s="1" t="s">
        <v>588</v>
      </c>
      <c r="C1083" s="1" t="s">
        <v>771</v>
      </c>
      <c r="D1083" s="1" t="s">
        <v>830</v>
      </c>
      <c r="F1083" s="1" t="s">
        <v>773</v>
      </c>
      <c r="G1083" s="1" t="s">
        <v>774</v>
      </c>
      <c r="H1083" s="1" t="s">
        <v>77</v>
      </c>
      <c r="I1083" s="1" t="s">
        <v>43</v>
      </c>
      <c r="J1083" s="1" t="s">
        <v>6954</v>
      </c>
      <c r="K1083" s="1" t="s">
        <v>44</v>
      </c>
      <c r="L1083" s="1" t="s">
        <v>775</v>
      </c>
      <c r="M1083" s="1" t="s">
        <v>45</v>
      </c>
      <c r="N1083" s="1" t="s">
        <v>46</v>
      </c>
      <c r="O1083" s="1" t="s">
        <v>46</v>
      </c>
      <c r="P1083" s="1" t="s">
        <v>387</v>
      </c>
      <c r="Q1083" s="1">
        <f xml:space="preserve"> 2018-O1083</f>
        <v>2018</v>
      </c>
      <c r="R1083">
        <v>6.57</v>
      </c>
      <c r="S1083" s="1" t="s">
        <v>58</v>
      </c>
      <c r="T1083" s="2">
        <f>+R1083</f>
        <v>6.57</v>
      </c>
      <c r="U1083" s="1" t="s">
        <v>93</v>
      </c>
      <c r="V1083" s="1" t="s">
        <v>60</v>
      </c>
      <c r="W1083" s="1" t="s">
        <v>61</v>
      </c>
    </row>
    <row r="1084" spans="1:24" x14ac:dyDescent="0.25">
      <c r="A1084" s="1" t="s">
        <v>886</v>
      </c>
      <c r="B1084" s="1" t="s">
        <v>582</v>
      </c>
      <c r="C1084" s="1" t="s">
        <v>771</v>
      </c>
      <c r="D1084" s="1" t="s">
        <v>772</v>
      </c>
      <c r="F1084" s="1" t="s">
        <v>773</v>
      </c>
      <c r="G1084" s="1" t="s">
        <v>774</v>
      </c>
      <c r="H1084" s="1" t="s">
        <v>77</v>
      </c>
      <c r="I1084" s="1" t="s">
        <v>171</v>
      </c>
      <c r="J1084" s="1" t="s">
        <v>6953</v>
      </c>
      <c r="K1084" s="1" t="s">
        <v>44</v>
      </c>
      <c r="L1084" s="1" t="s">
        <v>775</v>
      </c>
      <c r="M1084" s="1" t="s">
        <v>45</v>
      </c>
      <c r="N1084" s="1" t="s">
        <v>46</v>
      </c>
      <c r="O1084" s="1" t="s">
        <v>46</v>
      </c>
      <c r="P1084" s="1" t="s">
        <v>888</v>
      </c>
      <c r="Q1084" s="1">
        <f xml:space="preserve"> 2018-O1084</f>
        <v>2018</v>
      </c>
      <c r="R1084">
        <v>17.14</v>
      </c>
      <c r="S1084" s="1" t="s">
        <v>58</v>
      </c>
      <c r="T1084" s="2">
        <f>+R1084</f>
        <v>17.14</v>
      </c>
      <c r="U1084" s="1" t="s">
        <v>93</v>
      </c>
      <c r="V1084" s="1" t="s">
        <v>60</v>
      </c>
      <c r="W1084" s="1" t="s">
        <v>61</v>
      </c>
    </row>
    <row r="1085" spans="1:24" x14ac:dyDescent="0.25">
      <c r="A1085" s="1" t="s">
        <v>884</v>
      </c>
      <c r="B1085" s="1" t="s">
        <v>581</v>
      </c>
      <c r="C1085" s="1" t="s">
        <v>771</v>
      </c>
      <c r="D1085" s="1" t="s">
        <v>885</v>
      </c>
      <c r="F1085" s="1" t="s">
        <v>773</v>
      </c>
      <c r="G1085" s="1" t="s">
        <v>774</v>
      </c>
      <c r="H1085" s="1" t="s">
        <v>77</v>
      </c>
      <c r="I1085" s="1" t="s">
        <v>43</v>
      </c>
      <c r="J1085" s="1" t="s">
        <v>6954</v>
      </c>
      <c r="K1085" s="1" t="s">
        <v>44</v>
      </c>
      <c r="L1085" s="1" t="s">
        <v>775</v>
      </c>
      <c r="M1085" s="1" t="s">
        <v>45</v>
      </c>
      <c r="N1085" s="1" t="s">
        <v>46</v>
      </c>
      <c r="P1085" s="1" t="s">
        <v>193</v>
      </c>
      <c r="Q1085" s="1">
        <f xml:space="preserve"> 2018-O1085</f>
        <v>2018</v>
      </c>
      <c r="R1085">
        <v>17.14</v>
      </c>
      <c r="S1085" s="1" t="s">
        <v>58</v>
      </c>
      <c r="T1085" s="2">
        <f>+R1085</f>
        <v>17.14</v>
      </c>
      <c r="U1085" s="1" t="s">
        <v>93</v>
      </c>
      <c r="V1085" s="1" t="s">
        <v>60</v>
      </c>
      <c r="W1085" s="1" t="s">
        <v>2230</v>
      </c>
    </row>
    <row r="1086" spans="1:24" x14ac:dyDescent="0.25">
      <c r="A1086" s="1" t="s">
        <v>875</v>
      </c>
      <c r="B1086" s="1" t="s">
        <v>563</v>
      </c>
      <c r="C1086" s="1" t="s">
        <v>771</v>
      </c>
      <c r="D1086" s="1" t="s">
        <v>838</v>
      </c>
      <c r="F1086" s="1" t="s">
        <v>773</v>
      </c>
      <c r="G1086" s="1" t="s">
        <v>782</v>
      </c>
      <c r="H1086" s="1" t="s">
        <v>77</v>
      </c>
      <c r="I1086" s="1" t="s">
        <v>43</v>
      </c>
      <c r="J1086" s="1" t="s">
        <v>6954</v>
      </c>
      <c r="K1086" s="1" t="s">
        <v>44</v>
      </c>
      <c r="L1086" s="1" t="s">
        <v>775</v>
      </c>
      <c r="M1086" s="1" t="s">
        <v>45</v>
      </c>
      <c r="N1086" s="1" t="s">
        <v>46</v>
      </c>
      <c r="O1086" s="1" t="s">
        <v>46</v>
      </c>
      <c r="P1086" s="1" t="s">
        <v>193</v>
      </c>
      <c r="Q1086" s="1">
        <f xml:space="preserve"> 2018-O1086</f>
        <v>2018</v>
      </c>
      <c r="R1086">
        <v>17.14</v>
      </c>
      <c r="S1086" s="1" t="s">
        <v>58</v>
      </c>
      <c r="T1086" s="2">
        <f>+R1086</f>
        <v>17.14</v>
      </c>
      <c r="U1086" s="1" t="s">
        <v>93</v>
      </c>
      <c r="V1086" s="1" t="s">
        <v>60</v>
      </c>
      <c r="W1086" s="1" t="s">
        <v>2200</v>
      </c>
    </row>
    <row r="1087" spans="1:24" x14ac:dyDescent="0.25">
      <c r="A1087" s="1" t="s">
        <v>868</v>
      </c>
      <c r="B1087" s="1" t="s">
        <v>560</v>
      </c>
      <c r="C1087" s="1" t="s">
        <v>771</v>
      </c>
      <c r="D1087" s="1" t="s">
        <v>838</v>
      </c>
      <c r="F1087" s="1" t="s">
        <v>773</v>
      </c>
      <c r="G1087" s="1" t="s">
        <v>782</v>
      </c>
      <c r="H1087" s="1" t="s">
        <v>77</v>
      </c>
      <c r="I1087" s="1" t="s">
        <v>43</v>
      </c>
      <c r="J1087" s="1" t="s">
        <v>6954</v>
      </c>
      <c r="K1087" s="1" t="s">
        <v>44</v>
      </c>
      <c r="L1087" s="1" t="s">
        <v>775</v>
      </c>
      <c r="M1087" s="1" t="s">
        <v>45</v>
      </c>
      <c r="N1087" s="1" t="s">
        <v>46</v>
      </c>
      <c r="O1087" s="1" t="s">
        <v>46</v>
      </c>
      <c r="P1087" s="1" t="s">
        <v>869</v>
      </c>
      <c r="Q1087" s="1">
        <f xml:space="preserve"> 2018-O1087</f>
        <v>2018</v>
      </c>
      <c r="R1087">
        <v>7.22</v>
      </c>
      <c r="S1087" s="1" t="s">
        <v>58</v>
      </c>
      <c r="T1087" s="2">
        <f>+R1087</f>
        <v>7.22</v>
      </c>
      <c r="U1087" s="1" t="s">
        <v>93</v>
      </c>
      <c r="V1087" s="1" t="s">
        <v>60</v>
      </c>
      <c r="W1087" s="1" t="s">
        <v>303</v>
      </c>
    </row>
    <row r="1088" spans="1:24" x14ac:dyDescent="0.25">
      <c r="A1088" s="1" t="s">
        <v>865</v>
      </c>
      <c r="B1088" s="1" t="s">
        <v>557</v>
      </c>
      <c r="C1088" s="1" t="s">
        <v>771</v>
      </c>
      <c r="D1088" s="1" t="s">
        <v>838</v>
      </c>
      <c r="F1088" s="1" t="s">
        <v>773</v>
      </c>
      <c r="G1088" s="1" t="s">
        <v>782</v>
      </c>
      <c r="H1088" s="1" t="s">
        <v>77</v>
      </c>
      <c r="I1088" s="1" t="s">
        <v>171</v>
      </c>
      <c r="J1088" s="1" t="s">
        <v>6953</v>
      </c>
      <c r="K1088" s="1" t="s">
        <v>44</v>
      </c>
      <c r="L1088" s="1" t="s">
        <v>775</v>
      </c>
      <c r="M1088" s="1" t="s">
        <v>45</v>
      </c>
      <c r="N1088" s="1" t="s">
        <v>46</v>
      </c>
      <c r="P1088" s="1" t="s">
        <v>193</v>
      </c>
      <c r="Q1088" s="1">
        <f xml:space="preserve"> 2018-O1088</f>
        <v>2018</v>
      </c>
      <c r="R1088">
        <v>17.14</v>
      </c>
      <c r="S1088" s="1" t="s">
        <v>58</v>
      </c>
      <c r="T1088" s="2">
        <f>+R1088</f>
        <v>17.14</v>
      </c>
      <c r="U1088" s="1" t="s">
        <v>93</v>
      </c>
      <c r="V1088" s="1" t="s">
        <v>83</v>
      </c>
      <c r="X1088" s="1" t="s">
        <v>264</v>
      </c>
    </row>
    <row r="1089" spans="1:24" x14ac:dyDescent="0.25">
      <c r="A1089" s="1" t="s">
        <v>860</v>
      </c>
      <c r="B1089" s="1" t="s">
        <v>501</v>
      </c>
      <c r="C1089" s="1" t="s">
        <v>771</v>
      </c>
      <c r="D1089" s="1" t="s">
        <v>838</v>
      </c>
      <c r="F1089" s="1" t="s">
        <v>773</v>
      </c>
      <c r="G1089" s="1" t="s">
        <v>782</v>
      </c>
      <c r="H1089" s="1" t="s">
        <v>77</v>
      </c>
      <c r="I1089" s="1" t="s">
        <v>263</v>
      </c>
      <c r="J1089" s="1" t="s">
        <v>6950</v>
      </c>
      <c r="K1089" s="1" t="s">
        <v>44</v>
      </c>
      <c r="L1089" s="1" t="s">
        <v>775</v>
      </c>
      <c r="M1089" s="1" t="s">
        <v>45</v>
      </c>
      <c r="N1089" s="1" t="s">
        <v>46</v>
      </c>
      <c r="O1089" s="1" t="s">
        <v>46</v>
      </c>
      <c r="P1089" s="1" t="s">
        <v>862</v>
      </c>
      <c r="Q1089" s="1">
        <f xml:space="preserve"> 2018-O1089</f>
        <v>2018</v>
      </c>
      <c r="R1089">
        <v>17.14</v>
      </c>
      <c r="S1089" s="1" t="s">
        <v>58</v>
      </c>
      <c r="T1089" s="2">
        <f>+R1089</f>
        <v>17.14</v>
      </c>
      <c r="U1089" s="1" t="s">
        <v>93</v>
      </c>
      <c r="V1089" s="1" t="s">
        <v>83</v>
      </c>
      <c r="X1089" s="1" t="s">
        <v>3289</v>
      </c>
    </row>
    <row r="1090" spans="1:24" x14ac:dyDescent="0.25">
      <c r="A1090" s="1" t="s">
        <v>834</v>
      </c>
      <c r="B1090" s="1" t="s">
        <v>835</v>
      </c>
      <c r="C1090" s="1" t="s">
        <v>771</v>
      </c>
      <c r="D1090" s="1" t="s">
        <v>838</v>
      </c>
      <c r="F1090" s="1" t="s">
        <v>773</v>
      </c>
      <c r="G1090" s="1" t="s">
        <v>782</v>
      </c>
      <c r="H1090" s="1" t="s">
        <v>77</v>
      </c>
      <c r="I1090" s="1" t="s">
        <v>43</v>
      </c>
      <c r="J1090" s="1" t="s">
        <v>6954</v>
      </c>
      <c r="K1090" s="1" t="s">
        <v>44</v>
      </c>
      <c r="L1090" s="1" t="s">
        <v>775</v>
      </c>
      <c r="M1090" s="1" t="s">
        <v>45</v>
      </c>
      <c r="N1090" s="1" t="s">
        <v>46</v>
      </c>
      <c r="O1090" s="1" t="s">
        <v>46</v>
      </c>
      <c r="P1090" s="1" t="s">
        <v>210</v>
      </c>
      <c r="Q1090" s="1">
        <f xml:space="preserve"> 2018-O1090</f>
        <v>2018</v>
      </c>
      <c r="R1090">
        <v>17.14</v>
      </c>
      <c r="S1090" s="1" t="s">
        <v>58</v>
      </c>
      <c r="T1090" s="2">
        <f>+R1090</f>
        <v>17.14</v>
      </c>
      <c r="U1090" s="1" t="s">
        <v>93</v>
      </c>
      <c r="V1090" s="1" t="s">
        <v>83</v>
      </c>
      <c r="X1090" s="1" t="s">
        <v>482</v>
      </c>
    </row>
    <row r="1091" spans="1:24" x14ac:dyDescent="0.25">
      <c r="A1091" s="1" t="s">
        <v>831</v>
      </c>
      <c r="B1091" s="1" t="s">
        <v>832</v>
      </c>
      <c r="C1091" s="1" t="s">
        <v>771</v>
      </c>
      <c r="D1091" s="1" t="s">
        <v>772</v>
      </c>
      <c r="F1091" s="1" t="s">
        <v>773</v>
      </c>
      <c r="G1091" s="1" t="s">
        <v>774</v>
      </c>
      <c r="H1091" s="1" t="s">
        <v>77</v>
      </c>
      <c r="I1091" s="1" t="s">
        <v>171</v>
      </c>
      <c r="J1091" s="1" t="s">
        <v>6953</v>
      </c>
      <c r="K1091" s="1" t="s">
        <v>44</v>
      </c>
      <c r="L1091" s="1" t="s">
        <v>775</v>
      </c>
      <c r="M1091" s="1" t="s">
        <v>45</v>
      </c>
      <c r="N1091" s="1" t="s">
        <v>46</v>
      </c>
      <c r="O1091" s="1" t="s">
        <v>46</v>
      </c>
      <c r="P1091" s="1" t="s">
        <v>833</v>
      </c>
      <c r="Q1091" s="1">
        <f xml:space="preserve"> 2018-O1091</f>
        <v>2018</v>
      </c>
      <c r="R1091">
        <v>12.5</v>
      </c>
      <c r="S1091" s="1" t="s">
        <v>58</v>
      </c>
      <c r="T1091" s="2">
        <f>+R1091</f>
        <v>12.5</v>
      </c>
      <c r="U1091" s="1" t="s">
        <v>93</v>
      </c>
      <c r="V1091" s="1" t="s">
        <v>83</v>
      </c>
      <c r="X1091" s="1" t="s">
        <v>289</v>
      </c>
    </row>
    <row r="1092" spans="1:24" x14ac:dyDescent="0.25">
      <c r="A1092" s="1" t="s">
        <v>825</v>
      </c>
      <c r="B1092" s="1" t="s">
        <v>826</v>
      </c>
      <c r="C1092" s="1" t="s">
        <v>771</v>
      </c>
      <c r="D1092" s="1" t="s">
        <v>540</v>
      </c>
      <c r="F1092" s="1" t="s">
        <v>773</v>
      </c>
      <c r="G1092" s="1" t="s">
        <v>782</v>
      </c>
      <c r="H1092" s="1" t="s">
        <v>77</v>
      </c>
      <c r="I1092" s="1" t="s">
        <v>43</v>
      </c>
      <c r="J1092" s="1" t="s">
        <v>6954</v>
      </c>
      <c r="K1092" s="1" t="s">
        <v>44</v>
      </c>
      <c r="L1092" s="1" t="s">
        <v>775</v>
      </c>
      <c r="M1092" s="1" t="s">
        <v>45</v>
      </c>
      <c r="N1092" s="1" t="s">
        <v>46</v>
      </c>
      <c r="O1092" s="1" t="s">
        <v>46</v>
      </c>
      <c r="P1092" s="1" t="s">
        <v>153</v>
      </c>
      <c r="Q1092" s="1">
        <f xml:space="preserve"> 2018-O1092</f>
        <v>2018</v>
      </c>
      <c r="R1092">
        <v>12.5</v>
      </c>
      <c r="S1092" s="1" t="s">
        <v>58</v>
      </c>
      <c r="T1092" s="2">
        <f>+R1092</f>
        <v>12.5</v>
      </c>
      <c r="U1092" s="1" t="s">
        <v>93</v>
      </c>
      <c r="V1092" s="1" t="s">
        <v>60</v>
      </c>
      <c r="W1092" s="1" t="s">
        <v>61</v>
      </c>
    </row>
    <row r="1093" spans="1:24" x14ac:dyDescent="0.25">
      <c r="A1093" s="1" t="s">
        <v>822</v>
      </c>
      <c r="B1093" s="1" t="s">
        <v>823</v>
      </c>
      <c r="C1093" s="1" t="s">
        <v>771</v>
      </c>
      <c r="D1093" s="1" t="s">
        <v>540</v>
      </c>
      <c r="F1093" s="1" t="s">
        <v>773</v>
      </c>
      <c r="G1093" s="1" t="s">
        <v>782</v>
      </c>
      <c r="H1093" s="1" t="s">
        <v>77</v>
      </c>
      <c r="I1093" s="1" t="s">
        <v>43</v>
      </c>
      <c r="J1093" s="1" t="s">
        <v>6954</v>
      </c>
      <c r="K1093" s="1" t="s">
        <v>44</v>
      </c>
      <c r="L1093" s="1" t="s">
        <v>775</v>
      </c>
      <c r="M1093" s="1" t="s">
        <v>45</v>
      </c>
      <c r="N1093" s="1" t="s">
        <v>46</v>
      </c>
      <c r="O1093" s="1" t="s">
        <v>46</v>
      </c>
      <c r="P1093" s="1" t="s">
        <v>824</v>
      </c>
      <c r="Q1093" s="1">
        <f xml:space="preserve"> 2018-O1093</f>
        <v>2018</v>
      </c>
      <c r="R1093">
        <v>11.66</v>
      </c>
      <c r="S1093" s="1" t="s">
        <v>58</v>
      </c>
      <c r="T1093" s="2">
        <f>+R1093</f>
        <v>11.66</v>
      </c>
      <c r="U1093" s="1" t="s">
        <v>93</v>
      </c>
      <c r="V1093" s="1" t="s">
        <v>60</v>
      </c>
      <c r="W1093" s="1" t="s">
        <v>61</v>
      </c>
    </row>
    <row r="1094" spans="1:24" x14ac:dyDescent="0.25">
      <c r="A1094" s="1" t="s">
        <v>818</v>
      </c>
      <c r="B1094" s="1" t="s">
        <v>819</v>
      </c>
      <c r="C1094" s="1" t="s">
        <v>771</v>
      </c>
      <c r="D1094" s="1" t="s">
        <v>540</v>
      </c>
      <c r="F1094" s="1" t="s">
        <v>773</v>
      </c>
      <c r="G1094" s="1" t="s">
        <v>782</v>
      </c>
      <c r="H1094" s="1" t="s">
        <v>77</v>
      </c>
      <c r="I1094" s="1" t="s">
        <v>171</v>
      </c>
      <c r="J1094" s="1" t="s">
        <v>6953</v>
      </c>
      <c r="K1094" s="1" t="s">
        <v>44</v>
      </c>
      <c r="L1094" s="1" t="s">
        <v>775</v>
      </c>
      <c r="M1094" s="1" t="s">
        <v>45</v>
      </c>
      <c r="N1094" s="1" t="s">
        <v>46</v>
      </c>
      <c r="O1094" s="1" t="s">
        <v>46</v>
      </c>
      <c r="P1094" s="1" t="s">
        <v>821</v>
      </c>
      <c r="Q1094" s="1">
        <f xml:space="preserve"> 2018-O1094</f>
        <v>2018</v>
      </c>
      <c r="R1094">
        <v>11.66</v>
      </c>
      <c r="S1094" s="1" t="s">
        <v>58</v>
      </c>
      <c r="T1094" s="2">
        <f>+R1094</f>
        <v>11.66</v>
      </c>
      <c r="U1094" s="1" t="s">
        <v>93</v>
      </c>
      <c r="V1094" s="1" t="s">
        <v>60</v>
      </c>
      <c r="W1094" s="1" t="s">
        <v>303</v>
      </c>
    </row>
    <row r="1095" spans="1:24" x14ac:dyDescent="0.25">
      <c r="A1095" s="1" t="s">
        <v>815</v>
      </c>
      <c r="B1095" s="1" t="s">
        <v>816</v>
      </c>
      <c r="C1095" s="1" t="s">
        <v>771</v>
      </c>
      <c r="D1095" s="1" t="s">
        <v>540</v>
      </c>
      <c r="F1095" s="1" t="s">
        <v>773</v>
      </c>
      <c r="G1095" s="1" t="s">
        <v>782</v>
      </c>
      <c r="H1095" s="1" t="s">
        <v>77</v>
      </c>
      <c r="I1095" s="1" t="s">
        <v>43</v>
      </c>
      <c r="J1095" s="1" t="s">
        <v>6954</v>
      </c>
      <c r="K1095" s="1" t="s">
        <v>44</v>
      </c>
      <c r="L1095" s="1" t="s">
        <v>775</v>
      </c>
      <c r="M1095" s="1" t="s">
        <v>45</v>
      </c>
      <c r="N1095" s="1" t="s">
        <v>46</v>
      </c>
      <c r="O1095" s="1" t="s">
        <v>46</v>
      </c>
      <c r="P1095" s="1" t="s">
        <v>817</v>
      </c>
      <c r="Q1095" s="1">
        <f xml:space="preserve"> 2018-O1095</f>
        <v>2018</v>
      </c>
      <c r="R1095">
        <v>6</v>
      </c>
      <c r="S1095" s="1" t="s">
        <v>58</v>
      </c>
      <c r="T1095" s="2">
        <f>+R1095</f>
        <v>6</v>
      </c>
      <c r="U1095" s="1" t="s">
        <v>93</v>
      </c>
      <c r="V1095" s="1" t="s">
        <v>83</v>
      </c>
      <c r="X1095" s="1" t="s">
        <v>260</v>
      </c>
    </row>
    <row r="1096" spans="1:24" x14ac:dyDescent="0.25">
      <c r="A1096" s="1" t="s">
        <v>811</v>
      </c>
      <c r="B1096" s="1" t="s">
        <v>812</v>
      </c>
      <c r="C1096" s="1" t="s">
        <v>771</v>
      </c>
      <c r="D1096" s="1" t="s">
        <v>540</v>
      </c>
      <c r="F1096" s="1" t="s">
        <v>773</v>
      </c>
      <c r="G1096" s="1" t="s">
        <v>782</v>
      </c>
      <c r="H1096" s="1" t="s">
        <v>77</v>
      </c>
      <c r="I1096" s="1" t="s">
        <v>78</v>
      </c>
      <c r="J1096" s="1" t="s">
        <v>78</v>
      </c>
      <c r="K1096" s="1" t="s">
        <v>44</v>
      </c>
      <c r="L1096" s="1" t="s">
        <v>775</v>
      </c>
      <c r="M1096" s="1" t="s">
        <v>45</v>
      </c>
      <c r="N1096" s="1" t="s">
        <v>46</v>
      </c>
      <c r="O1096" s="1" t="s">
        <v>46</v>
      </c>
      <c r="P1096" s="1" t="s">
        <v>813</v>
      </c>
      <c r="Q1096" s="1">
        <f xml:space="preserve"> 2018-O1096</f>
        <v>2018</v>
      </c>
      <c r="R1096">
        <v>3.75</v>
      </c>
      <c r="S1096" s="1" t="s">
        <v>58</v>
      </c>
      <c r="T1096" s="2">
        <f>+R1096</f>
        <v>3.75</v>
      </c>
      <c r="U1096" s="1" t="s">
        <v>93</v>
      </c>
      <c r="V1096" s="1" t="s">
        <v>60</v>
      </c>
      <c r="W1096" s="1" t="s">
        <v>61</v>
      </c>
    </row>
    <row r="1097" spans="1:24" x14ac:dyDescent="0.25">
      <c r="A1097" s="1" t="s">
        <v>808</v>
      </c>
      <c r="B1097" s="1" t="s">
        <v>809</v>
      </c>
      <c r="C1097" s="1" t="s">
        <v>771</v>
      </c>
      <c r="D1097" s="1" t="s">
        <v>540</v>
      </c>
      <c r="F1097" s="1" t="s">
        <v>773</v>
      </c>
      <c r="G1097" s="1" t="s">
        <v>782</v>
      </c>
      <c r="H1097" s="1" t="s">
        <v>77</v>
      </c>
      <c r="I1097" s="1" t="s">
        <v>171</v>
      </c>
      <c r="J1097" s="1" t="s">
        <v>6953</v>
      </c>
      <c r="K1097" s="1" t="s">
        <v>44</v>
      </c>
      <c r="L1097" s="1" t="s">
        <v>775</v>
      </c>
      <c r="M1097" s="1" t="s">
        <v>45</v>
      </c>
      <c r="N1097" s="1" t="s">
        <v>46</v>
      </c>
      <c r="O1097" s="1" t="s">
        <v>46</v>
      </c>
      <c r="P1097" s="1" t="s">
        <v>810</v>
      </c>
      <c r="Q1097" s="1">
        <f xml:space="preserve"> 2018-O1097</f>
        <v>2018</v>
      </c>
      <c r="R1097">
        <v>3.75</v>
      </c>
      <c r="S1097" s="1" t="s">
        <v>58</v>
      </c>
      <c r="T1097" s="2">
        <f>+R1097</f>
        <v>3.75</v>
      </c>
      <c r="U1097" s="1" t="s">
        <v>93</v>
      </c>
      <c r="V1097" s="1" t="s">
        <v>60</v>
      </c>
      <c r="W1097" s="1" t="s">
        <v>303</v>
      </c>
    </row>
    <row r="1098" spans="1:24" x14ac:dyDescent="0.25">
      <c r="A1098" s="1" t="s">
        <v>805</v>
      </c>
      <c r="B1098" s="1" t="s">
        <v>806</v>
      </c>
      <c r="C1098" s="1" t="s">
        <v>771</v>
      </c>
      <c r="D1098" s="1" t="s">
        <v>794</v>
      </c>
      <c r="F1098" s="1" t="s">
        <v>773</v>
      </c>
      <c r="G1098" s="1" t="s">
        <v>782</v>
      </c>
      <c r="H1098" s="1" t="s">
        <v>77</v>
      </c>
      <c r="I1098" s="1" t="s">
        <v>43</v>
      </c>
      <c r="J1098" s="1" t="s">
        <v>6954</v>
      </c>
      <c r="K1098" s="1" t="s">
        <v>44</v>
      </c>
      <c r="L1098" s="1" t="s">
        <v>775</v>
      </c>
      <c r="M1098" s="1" t="s">
        <v>45</v>
      </c>
      <c r="N1098" s="1" t="s">
        <v>46</v>
      </c>
      <c r="O1098" s="1" t="s">
        <v>46</v>
      </c>
      <c r="P1098" s="1" t="s">
        <v>222</v>
      </c>
      <c r="Q1098" s="1">
        <f xml:space="preserve"> 2018-O1098</f>
        <v>2018</v>
      </c>
      <c r="R1098">
        <v>170</v>
      </c>
      <c r="S1098" s="1" t="s">
        <v>58</v>
      </c>
      <c r="T1098" s="2">
        <f>+R1098</f>
        <v>170</v>
      </c>
      <c r="U1098" s="1" t="s">
        <v>93</v>
      </c>
      <c r="V1098" s="1" t="s">
        <v>167</v>
      </c>
    </row>
    <row r="1099" spans="1:24" x14ac:dyDescent="0.25">
      <c r="A1099" s="1" t="s">
        <v>801</v>
      </c>
      <c r="B1099" s="1" t="s">
        <v>802</v>
      </c>
      <c r="C1099" s="1" t="s">
        <v>771</v>
      </c>
      <c r="D1099" s="1" t="s">
        <v>540</v>
      </c>
      <c r="F1099" s="1" t="s">
        <v>773</v>
      </c>
      <c r="G1099" s="1" t="s">
        <v>782</v>
      </c>
      <c r="H1099" s="1" t="s">
        <v>77</v>
      </c>
      <c r="I1099" s="1" t="s">
        <v>43</v>
      </c>
      <c r="J1099" s="1" t="s">
        <v>6954</v>
      </c>
      <c r="K1099" s="1" t="s">
        <v>44</v>
      </c>
      <c r="L1099" s="1" t="s">
        <v>775</v>
      </c>
      <c r="M1099" s="1" t="s">
        <v>45</v>
      </c>
      <c r="N1099" s="1" t="s">
        <v>46</v>
      </c>
      <c r="O1099" s="1" t="s">
        <v>46</v>
      </c>
      <c r="P1099" s="1" t="s">
        <v>804</v>
      </c>
      <c r="Q1099" s="1">
        <f xml:space="preserve"> 2018-O1099</f>
        <v>2018</v>
      </c>
      <c r="R1099">
        <v>10</v>
      </c>
      <c r="S1099" s="1" t="s">
        <v>58</v>
      </c>
      <c r="T1099" s="2">
        <f>+R1099</f>
        <v>10</v>
      </c>
      <c r="U1099" s="1" t="s">
        <v>93</v>
      </c>
      <c r="V1099" s="1" t="s">
        <v>83</v>
      </c>
      <c r="X1099" s="1" t="s">
        <v>260</v>
      </c>
    </row>
    <row r="1100" spans="1:24" x14ac:dyDescent="0.25">
      <c r="A1100" s="1" t="s">
        <v>798</v>
      </c>
      <c r="B1100" s="1" t="s">
        <v>799</v>
      </c>
      <c r="C1100" s="1" t="s">
        <v>771</v>
      </c>
      <c r="D1100" s="1" t="s">
        <v>540</v>
      </c>
      <c r="F1100" s="1" t="s">
        <v>773</v>
      </c>
      <c r="G1100" s="1" t="s">
        <v>782</v>
      </c>
      <c r="H1100" s="1" t="s">
        <v>77</v>
      </c>
      <c r="I1100" s="1" t="s">
        <v>43</v>
      </c>
      <c r="J1100" s="1" t="s">
        <v>6954</v>
      </c>
      <c r="K1100" s="1" t="s">
        <v>44</v>
      </c>
      <c r="L1100" s="1" t="s">
        <v>775</v>
      </c>
      <c r="M1100" s="1" t="s">
        <v>45</v>
      </c>
      <c r="N1100" s="1" t="s">
        <v>46</v>
      </c>
      <c r="O1100" s="1" t="s">
        <v>46</v>
      </c>
      <c r="P1100" s="1" t="s">
        <v>800</v>
      </c>
      <c r="Q1100" s="1">
        <f xml:space="preserve"> 2018-O1100</f>
        <v>2018</v>
      </c>
      <c r="R1100">
        <v>10</v>
      </c>
      <c r="S1100" s="1" t="s">
        <v>58</v>
      </c>
      <c r="T1100" s="2">
        <f>+R1100</f>
        <v>10</v>
      </c>
      <c r="U1100" s="1" t="s">
        <v>93</v>
      </c>
      <c r="V1100" s="1" t="s">
        <v>60</v>
      </c>
      <c r="W1100" s="1" t="s">
        <v>2200</v>
      </c>
    </row>
    <row r="1101" spans="1:24" x14ac:dyDescent="0.25">
      <c r="A1101" s="1" t="s">
        <v>796</v>
      </c>
      <c r="B1101" s="1" t="s">
        <v>797</v>
      </c>
      <c r="C1101" s="1" t="s">
        <v>771</v>
      </c>
      <c r="D1101" s="1" t="s">
        <v>540</v>
      </c>
      <c r="F1101" s="1" t="s">
        <v>773</v>
      </c>
      <c r="G1101" s="1" t="s">
        <v>782</v>
      </c>
      <c r="H1101" s="1" t="s">
        <v>77</v>
      </c>
      <c r="I1101" s="1" t="s">
        <v>43</v>
      </c>
      <c r="J1101" s="1" t="s">
        <v>6954</v>
      </c>
      <c r="K1101" s="1" t="s">
        <v>44</v>
      </c>
      <c r="L1101" s="1" t="s">
        <v>775</v>
      </c>
      <c r="M1101" s="1" t="s">
        <v>45</v>
      </c>
      <c r="N1101" s="1" t="s">
        <v>46</v>
      </c>
      <c r="O1101" s="1" t="s">
        <v>46</v>
      </c>
      <c r="P1101" s="1" t="s">
        <v>149</v>
      </c>
      <c r="Q1101" s="1">
        <f xml:space="preserve"> 2018-O1101</f>
        <v>2018</v>
      </c>
      <c r="R1101">
        <v>80</v>
      </c>
      <c r="S1101" s="1" t="s">
        <v>90</v>
      </c>
      <c r="T1101" s="2">
        <f>+R1101*0.0001</f>
        <v>8.0000000000000002E-3</v>
      </c>
      <c r="U1101" s="1" t="s">
        <v>93</v>
      </c>
      <c r="V1101" s="1" t="s">
        <v>49</v>
      </c>
    </row>
    <row r="1102" spans="1:24" x14ac:dyDescent="0.25">
      <c r="A1102" s="1" t="s">
        <v>792</v>
      </c>
      <c r="B1102" s="1" t="s">
        <v>793</v>
      </c>
      <c r="C1102" s="1" t="s">
        <v>771</v>
      </c>
      <c r="D1102" s="1" t="s">
        <v>794</v>
      </c>
      <c r="F1102" s="1" t="s">
        <v>773</v>
      </c>
      <c r="G1102" s="1" t="s">
        <v>782</v>
      </c>
      <c r="H1102" s="1" t="s">
        <v>77</v>
      </c>
      <c r="I1102" s="1" t="s">
        <v>171</v>
      </c>
      <c r="J1102" s="1" t="s">
        <v>6953</v>
      </c>
      <c r="K1102" s="1" t="s">
        <v>44</v>
      </c>
      <c r="L1102" s="1" t="s">
        <v>775</v>
      </c>
      <c r="M1102" s="1" t="s">
        <v>45</v>
      </c>
      <c r="N1102" s="1" t="s">
        <v>46</v>
      </c>
      <c r="O1102" s="1" t="s">
        <v>46</v>
      </c>
      <c r="P1102" s="1" t="s">
        <v>795</v>
      </c>
      <c r="Q1102" s="1">
        <f xml:space="preserve"> 2018-O1102</f>
        <v>2018</v>
      </c>
      <c r="R1102">
        <v>7.5</v>
      </c>
      <c r="S1102" s="1" t="s">
        <v>58</v>
      </c>
      <c r="T1102" s="2">
        <f>+R1102</f>
        <v>7.5</v>
      </c>
      <c r="U1102" s="1" t="s">
        <v>93</v>
      </c>
      <c r="V1102" s="1" t="s">
        <v>83</v>
      </c>
      <c r="X1102" s="1" t="s">
        <v>289</v>
      </c>
    </row>
    <row r="1103" spans="1:24" x14ac:dyDescent="0.25">
      <c r="A1103" s="1" t="s">
        <v>789</v>
      </c>
      <c r="B1103" s="1" t="s">
        <v>790</v>
      </c>
      <c r="C1103" s="1" t="s">
        <v>771</v>
      </c>
      <c r="D1103" s="1" t="s">
        <v>540</v>
      </c>
      <c r="F1103" s="1" t="s">
        <v>773</v>
      </c>
      <c r="G1103" s="1" t="s">
        <v>782</v>
      </c>
      <c r="H1103" s="1" t="s">
        <v>77</v>
      </c>
      <c r="I1103" s="1" t="s">
        <v>78</v>
      </c>
      <c r="J1103" s="1" t="s">
        <v>78</v>
      </c>
      <c r="K1103" s="1" t="s">
        <v>44</v>
      </c>
      <c r="L1103" s="1" t="s">
        <v>775</v>
      </c>
      <c r="M1103" s="1" t="s">
        <v>45</v>
      </c>
      <c r="N1103" s="1" t="s">
        <v>46</v>
      </c>
      <c r="O1103" s="1" t="s">
        <v>46</v>
      </c>
      <c r="P1103" s="1" t="s">
        <v>791</v>
      </c>
      <c r="Q1103" s="1">
        <f xml:space="preserve"> 2018-O1103</f>
        <v>2018</v>
      </c>
      <c r="R1103">
        <v>7.5</v>
      </c>
      <c r="S1103" s="1" t="s">
        <v>58</v>
      </c>
      <c r="T1103" s="2">
        <f>+R1103</f>
        <v>7.5</v>
      </c>
      <c r="U1103" s="1" t="s">
        <v>93</v>
      </c>
      <c r="V1103" s="1" t="s">
        <v>83</v>
      </c>
      <c r="X1103" s="1" t="s">
        <v>482</v>
      </c>
    </row>
    <row r="1104" spans="1:24" x14ac:dyDescent="0.25">
      <c r="A1104" s="1" t="s">
        <v>785</v>
      </c>
      <c r="B1104" s="1" t="s">
        <v>786</v>
      </c>
      <c r="C1104" s="1" t="s">
        <v>771</v>
      </c>
      <c r="D1104" s="1" t="s">
        <v>540</v>
      </c>
      <c r="F1104" s="1" t="s">
        <v>773</v>
      </c>
      <c r="G1104" s="1" t="s">
        <v>782</v>
      </c>
      <c r="H1104" s="1" t="s">
        <v>77</v>
      </c>
      <c r="I1104" s="1" t="s">
        <v>78</v>
      </c>
      <c r="J1104" s="1" t="s">
        <v>78</v>
      </c>
      <c r="K1104" s="1" t="s">
        <v>44</v>
      </c>
      <c r="L1104" s="1" t="s">
        <v>775</v>
      </c>
      <c r="M1104" s="1" t="s">
        <v>45</v>
      </c>
      <c r="N1104" s="1" t="s">
        <v>46</v>
      </c>
      <c r="O1104" s="1" t="s">
        <v>46</v>
      </c>
      <c r="P1104" s="1" t="s">
        <v>788</v>
      </c>
      <c r="Q1104" s="1">
        <f xml:space="preserve"> 2018-O1104</f>
        <v>2018</v>
      </c>
      <c r="R1104">
        <v>7.5</v>
      </c>
      <c r="S1104" s="1" t="s">
        <v>58</v>
      </c>
      <c r="T1104" s="2">
        <f>+R1104</f>
        <v>7.5</v>
      </c>
      <c r="U1104" s="1" t="s">
        <v>93</v>
      </c>
      <c r="V1104" s="1" t="s">
        <v>60</v>
      </c>
      <c r="W1104" s="1" t="s">
        <v>61</v>
      </c>
    </row>
    <row r="1105" spans="1:24" x14ac:dyDescent="0.25">
      <c r="A1105" s="1" t="s">
        <v>783</v>
      </c>
      <c r="B1105" s="1" t="s">
        <v>784</v>
      </c>
      <c r="C1105" s="1" t="s">
        <v>771</v>
      </c>
      <c r="D1105" s="1" t="s">
        <v>540</v>
      </c>
      <c r="F1105" s="1" t="s">
        <v>773</v>
      </c>
      <c r="G1105" s="1" t="s">
        <v>782</v>
      </c>
      <c r="H1105" s="1" t="s">
        <v>77</v>
      </c>
      <c r="I1105" s="1" t="s">
        <v>43</v>
      </c>
      <c r="J1105" s="1" t="s">
        <v>6954</v>
      </c>
      <c r="K1105" s="1" t="s">
        <v>44</v>
      </c>
      <c r="L1105" s="1" t="s">
        <v>775</v>
      </c>
      <c r="M1105" s="1" t="s">
        <v>45</v>
      </c>
      <c r="N1105" s="1" t="s">
        <v>46</v>
      </c>
      <c r="O1105" s="1" t="s">
        <v>46</v>
      </c>
      <c r="P1105" s="1" t="s">
        <v>174</v>
      </c>
      <c r="Q1105" s="1">
        <f xml:space="preserve"> 2018-O1105</f>
        <v>2018</v>
      </c>
      <c r="R1105">
        <v>7.5</v>
      </c>
      <c r="S1105" s="1" t="s">
        <v>58</v>
      </c>
      <c r="T1105" s="2">
        <f>+R1105</f>
        <v>7.5</v>
      </c>
      <c r="U1105" s="1" t="s">
        <v>93</v>
      </c>
      <c r="V1105" s="1" t="s">
        <v>60</v>
      </c>
      <c r="W1105" s="1" t="s">
        <v>2230</v>
      </c>
    </row>
    <row r="1106" spans="1:24" x14ac:dyDescent="0.25">
      <c r="A1106" s="1" t="s">
        <v>779</v>
      </c>
      <c r="B1106" s="1" t="s">
        <v>780</v>
      </c>
      <c r="C1106" s="1" t="s">
        <v>771</v>
      </c>
      <c r="D1106" s="1" t="s">
        <v>540</v>
      </c>
      <c r="F1106" s="1" t="s">
        <v>773</v>
      </c>
      <c r="G1106" s="1" t="s">
        <v>782</v>
      </c>
      <c r="H1106" s="1" t="s">
        <v>77</v>
      </c>
      <c r="I1106" s="1" t="s">
        <v>171</v>
      </c>
      <c r="J1106" s="1" t="s">
        <v>6953</v>
      </c>
      <c r="K1106" s="1" t="s">
        <v>44</v>
      </c>
      <c r="L1106" s="1" t="s">
        <v>775</v>
      </c>
      <c r="M1106" s="1" t="s">
        <v>45</v>
      </c>
      <c r="N1106" s="1" t="s">
        <v>46</v>
      </c>
      <c r="O1106" s="1" t="s">
        <v>46</v>
      </c>
      <c r="P1106" s="1" t="s">
        <v>135</v>
      </c>
      <c r="Q1106" s="1">
        <f xml:space="preserve"> 2018-O1106</f>
        <v>2018</v>
      </c>
      <c r="R1106">
        <v>12.85</v>
      </c>
      <c r="S1106" s="1" t="s">
        <v>58</v>
      </c>
      <c r="T1106" s="2">
        <f>+R1106</f>
        <v>12.85</v>
      </c>
      <c r="U1106" s="1" t="s">
        <v>93</v>
      </c>
      <c r="V1106" s="1" t="s">
        <v>60</v>
      </c>
      <c r="W1106" s="1" t="s">
        <v>2230</v>
      </c>
    </row>
    <row r="1107" spans="1:24" x14ac:dyDescent="0.25">
      <c r="A1107" s="1" t="s">
        <v>777</v>
      </c>
      <c r="B1107" s="1" t="s">
        <v>417</v>
      </c>
      <c r="C1107" s="1" t="s">
        <v>771</v>
      </c>
      <c r="D1107" s="1" t="s">
        <v>772</v>
      </c>
      <c r="F1107" s="1" t="s">
        <v>773</v>
      </c>
      <c r="G1107" s="1" t="s">
        <v>774</v>
      </c>
      <c r="H1107" s="1" t="s">
        <v>77</v>
      </c>
      <c r="I1107" s="1" t="s">
        <v>43</v>
      </c>
      <c r="J1107" s="1" t="s">
        <v>6954</v>
      </c>
      <c r="K1107" s="1" t="s">
        <v>44</v>
      </c>
      <c r="L1107" s="1" t="s">
        <v>775</v>
      </c>
      <c r="M1107" s="1" t="s">
        <v>45</v>
      </c>
      <c r="N1107" s="1" t="s">
        <v>46</v>
      </c>
      <c r="P1107" s="1" t="s">
        <v>193</v>
      </c>
      <c r="Q1107" s="1">
        <f xml:space="preserve"> 2018-O1107</f>
        <v>2018</v>
      </c>
      <c r="R1107">
        <v>7.14</v>
      </c>
      <c r="S1107" s="1" t="s">
        <v>58</v>
      </c>
      <c r="T1107" s="2">
        <f>+R1107</f>
        <v>7.14</v>
      </c>
      <c r="U1107" s="1" t="s">
        <v>93</v>
      </c>
      <c r="V1107" s="1" t="s">
        <v>83</v>
      </c>
      <c r="X1107" s="1" t="s">
        <v>264</v>
      </c>
    </row>
    <row r="1108" spans="1:24" x14ac:dyDescent="0.25">
      <c r="A1108" s="1" t="s">
        <v>767</v>
      </c>
      <c r="B1108" s="1" t="s">
        <v>768</v>
      </c>
      <c r="C1108" s="1" t="s">
        <v>771</v>
      </c>
      <c r="D1108" s="1" t="s">
        <v>772</v>
      </c>
      <c r="F1108" s="1" t="s">
        <v>773</v>
      </c>
      <c r="G1108" s="1" t="s">
        <v>774</v>
      </c>
      <c r="H1108" s="1" t="s">
        <v>77</v>
      </c>
      <c r="I1108" s="1" t="s">
        <v>263</v>
      </c>
      <c r="J1108" s="1" t="s">
        <v>6950</v>
      </c>
      <c r="K1108" s="1" t="s">
        <v>44</v>
      </c>
      <c r="L1108" s="1" t="s">
        <v>775</v>
      </c>
      <c r="M1108" s="1" t="s">
        <v>45</v>
      </c>
      <c r="N1108" s="1" t="s">
        <v>46</v>
      </c>
      <c r="P1108" s="1" t="s">
        <v>193</v>
      </c>
      <c r="Q1108" s="1">
        <f xml:space="preserve"> 2018-O1108</f>
        <v>2018</v>
      </c>
      <c r="R1108">
        <v>7.14</v>
      </c>
      <c r="S1108" s="1" t="s">
        <v>58</v>
      </c>
      <c r="T1108" s="2">
        <f>+R1108</f>
        <v>7.14</v>
      </c>
      <c r="U1108" s="1" t="s">
        <v>93</v>
      </c>
      <c r="V1108" s="1" t="s">
        <v>60</v>
      </c>
      <c r="W1108" s="1" t="s">
        <v>303</v>
      </c>
    </row>
    <row r="1109" spans="1:24" x14ac:dyDescent="0.25">
      <c r="A1109" s="1" t="s">
        <v>619</v>
      </c>
      <c r="B1109" s="1" t="s">
        <v>620</v>
      </c>
      <c r="C1109" s="1" t="s">
        <v>254</v>
      </c>
      <c r="D1109" s="1" t="s">
        <v>255</v>
      </c>
      <c r="E1109" s="1" t="s">
        <v>256</v>
      </c>
      <c r="F1109" s="1" t="s">
        <v>257</v>
      </c>
      <c r="G1109" s="1" t="s">
        <v>128</v>
      </c>
      <c r="H1109" s="1" t="s">
        <v>77</v>
      </c>
      <c r="I1109" s="1" t="s">
        <v>43</v>
      </c>
      <c r="J1109" s="1" t="s">
        <v>6954</v>
      </c>
      <c r="K1109" s="1" t="s">
        <v>44</v>
      </c>
      <c r="L1109" s="1" t="s">
        <v>272</v>
      </c>
      <c r="M1109" s="1" t="s">
        <v>45</v>
      </c>
      <c r="N1109" s="1" t="s">
        <v>46</v>
      </c>
      <c r="O1109" s="1" t="s">
        <v>46</v>
      </c>
      <c r="P1109" s="1" t="s">
        <v>623</v>
      </c>
      <c r="Q1109" s="1">
        <f xml:space="preserve"> 2018-O1109</f>
        <v>2018</v>
      </c>
      <c r="R1109">
        <v>16.14</v>
      </c>
      <c r="S1109" s="1" t="s">
        <v>58</v>
      </c>
      <c r="T1109" s="2">
        <f>+R1109</f>
        <v>16.14</v>
      </c>
      <c r="U1109" s="1" t="s">
        <v>93</v>
      </c>
      <c r="V1109" s="1" t="s">
        <v>83</v>
      </c>
      <c r="X1109" s="1" t="s">
        <v>264</v>
      </c>
    </row>
    <row r="1110" spans="1:24" x14ac:dyDescent="0.25">
      <c r="A1110" s="1" t="s">
        <v>575</v>
      </c>
      <c r="B1110" s="1" t="s">
        <v>576</v>
      </c>
      <c r="C1110" s="1" t="s">
        <v>254</v>
      </c>
      <c r="D1110" s="1" t="s">
        <v>255</v>
      </c>
      <c r="E1110" s="1" t="s">
        <v>256</v>
      </c>
      <c r="F1110" s="1" t="s">
        <v>257</v>
      </c>
      <c r="G1110" s="1" t="s">
        <v>128</v>
      </c>
      <c r="H1110" s="1" t="s">
        <v>77</v>
      </c>
      <c r="I1110" s="1" t="s">
        <v>171</v>
      </c>
      <c r="J1110" s="1" t="s">
        <v>6953</v>
      </c>
      <c r="K1110" s="1" t="s">
        <v>44</v>
      </c>
      <c r="L1110" s="1" t="s">
        <v>272</v>
      </c>
      <c r="M1110" s="1" t="s">
        <v>45</v>
      </c>
      <c r="N1110" s="1" t="s">
        <v>46</v>
      </c>
      <c r="O1110" s="1" t="s">
        <v>46</v>
      </c>
      <c r="P1110" s="1" t="s">
        <v>387</v>
      </c>
      <c r="Q1110" s="1">
        <f xml:space="preserve"> 2018-O1110</f>
        <v>2018</v>
      </c>
      <c r="R1110">
        <v>70</v>
      </c>
      <c r="S1110" s="1" t="s">
        <v>90</v>
      </c>
      <c r="T1110" s="2">
        <f>+R1110*0.0001</f>
        <v>7.0000000000000001E-3</v>
      </c>
      <c r="U1110" s="1" t="s">
        <v>93</v>
      </c>
      <c r="V1110" s="1" t="s">
        <v>49</v>
      </c>
    </row>
    <row r="1111" spans="1:24" x14ac:dyDescent="0.25">
      <c r="A1111" s="1" t="s">
        <v>572</v>
      </c>
      <c r="B1111" s="1" t="s">
        <v>573</v>
      </c>
      <c r="C1111" s="1" t="s">
        <v>254</v>
      </c>
      <c r="D1111" s="1" t="s">
        <v>255</v>
      </c>
      <c r="E1111" s="1" t="s">
        <v>256</v>
      </c>
      <c r="F1111" s="1" t="s">
        <v>257</v>
      </c>
      <c r="G1111" s="1" t="s">
        <v>128</v>
      </c>
      <c r="H1111" s="1" t="s">
        <v>77</v>
      </c>
      <c r="I1111" s="1" t="s">
        <v>43</v>
      </c>
      <c r="J1111" s="1" t="s">
        <v>6954</v>
      </c>
      <c r="K1111" s="1" t="s">
        <v>44</v>
      </c>
      <c r="L1111" s="1" t="s">
        <v>272</v>
      </c>
      <c r="M1111" s="1" t="s">
        <v>45</v>
      </c>
      <c r="N1111" s="1" t="s">
        <v>46</v>
      </c>
      <c r="O1111" s="1" t="s">
        <v>46</v>
      </c>
      <c r="P1111" s="1" t="s">
        <v>299</v>
      </c>
      <c r="Q1111" s="1">
        <f xml:space="preserve"> 2018-O1111</f>
        <v>2018</v>
      </c>
      <c r="R1111">
        <v>17.14</v>
      </c>
      <c r="S1111" s="1" t="s">
        <v>58</v>
      </c>
      <c r="T1111" s="2">
        <f>+R1111</f>
        <v>17.14</v>
      </c>
      <c r="U1111" s="1" t="s">
        <v>93</v>
      </c>
      <c r="V1111" s="1" t="s">
        <v>83</v>
      </c>
      <c r="X1111" s="1" t="s">
        <v>482</v>
      </c>
    </row>
    <row r="1112" spans="1:24" x14ac:dyDescent="0.25">
      <c r="A1112" s="1" t="s">
        <v>737</v>
      </c>
      <c r="B1112" s="1" t="s">
        <v>738</v>
      </c>
      <c r="C1112" s="1" t="s">
        <v>254</v>
      </c>
      <c r="D1112" s="1" t="s">
        <v>728</v>
      </c>
      <c r="E1112" s="1" t="s">
        <v>256</v>
      </c>
      <c r="F1112" s="1" t="s">
        <v>257</v>
      </c>
      <c r="G1112" s="1" t="s">
        <v>128</v>
      </c>
      <c r="H1112" s="1" t="s">
        <v>77</v>
      </c>
      <c r="I1112" s="1" t="s">
        <v>43</v>
      </c>
      <c r="J1112" s="1" t="s">
        <v>6954</v>
      </c>
      <c r="K1112" s="1" t="s">
        <v>44</v>
      </c>
      <c r="L1112" s="1" t="s">
        <v>272</v>
      </c>
      <c r="M1112" s="1" t="s">
        <v>45</v>
      </c>
      <c r="N1112" s="1" t="s">
        <v>46</v>
      </c>
      <c r="O1112" s="1" t="s">
        <v>46</v>
      </c>
      <c r="P1112" s="1" t="s">
        <v>740</v>
      </c>
      <c r="Q1112" s="1">
        <f xml:space="preserve"> 2018-O1112</f>
        <v>2018</v>
      </c>
      <c r="R1112">
        <v>17.14</v>
      </c>
      <c r="S1112" s="1" t="s">
        <v>58</v>
      </c>
      <c r="T1112" s="2">
        <f>+R1112</f>
        <v>17.14</v>
      </c>
      <c r="U1112" s="1" t="s">
        <v>93</v>
      </c>
      <c r="V1112" s="1" t="s">
        <v>60</v>
      </c>
      <c r="W1112" s="1" t="s">
        <v>303</v>
      </c>
    </row>
    <row r="1113" spans="1:24" x14ac:dyDescent="0.25">
      <c r="A1113" s="1" t="s">
        <v>733</v>
      </c>
      <c r="B1113" s="1" t="s">
        <v>734</v>
      </c>
      <c r="C1113" s="1" t="s">
        <v>254</v>
      </c>
      <c r="D1113" s="1" t="s">
        <v>728</v>
      </c>
      <c r="E1113" s="1" t="s">
        <v>256</v>
      </c>
      <c r="F1113" s="1" t="s">
        <v>257</v>
      </c>
      <c r="G1113" s="1" t="s">
        <v>128</v>
      </c>
      <c r="H1113" s="1" t="s">
        <v>77</v>
      </c>
      <c r="I1113" s="1" t="s">
        <v>43</v>
      </c>
      <c r="J1113" s="1" t="s">
        <v>6954</v>
      </c>
      <c r="K1113" s="1" t="s">
        <v>44</v>
      </c>
      <c r="L1113" s="1" t="s">
        <v>272</v>
      </c>
      <c r="M1113" s="1" t="s">
        <v>45</v>
      </c>
      <c r="N1113" s="1" t="s">
        <v>46</v>
      </c>
      <c r="O1113" s="1" t="s">
        <v>46</v>
      </c>
      <c r="P1113" s="1" t="s">
        <v>333</v>
      </c>
      <c r="Q1113" s="1">
        <f xml:space="preserve"> 2018-O1113</f>
        <v>2018</v>
      </c>
      <c r="R1113">
        <v>22.5</v>
      </c>
      <c r="S1113" s="1" t="s">
        <v>58</v>
      </c>
      <c r="T1113" s="2">
        <f>+R1113</f>
        <v>22.5</v>
      </c>
      <c r="U1113" s="1" t="s">
        <v>93</v>
      </c>
      <c r="V1113" s="1" t="s">
        <v>83</v>
      </c>
      <c r="X1113" s="1" t="s">
        <v>264</v>
      </c>
    </row>
    <row r="1114" spans="1:24" x14ac:dyDescent="0.25">
      <c r="A1114" s="1" t="s">
        <v>730</v>
      </c>
      <c r="B1114" s="1" t="s">
        <v>731</v>
      </c>
      <c r="C1114" s="1" t="s">
        <v>254</v>
      </c>
      <c r="D1114" s="1" t="s">
        <v>728</v>
      </c>
      <c r="E1114" s="1" t="s">
        <v>256</v>
      </c>
      <c r="F1114" s="1" t="s">
        <v>257</v>
      </c>
      <c r="G1114" s="1" t="s">
        <v>128</v>
      </c>
      <c r="H1114" s="1" t="s">
        <v>77</v>
      </c>
      <c r="I1114" s="1" t="s">
        <v>78</v>
      </c>
      <c r="J1114" s="1" t="s">
        <v>78</v>
      </c>
      <c r="K1114" s="1" t="s">
        <v>44</v>
      </c>
      <c r="L1114" s="1" t="s">
        <v>272</v>
      </c>
      <c r="M1114" s="1" t="s">
        <v>45</v>
      </c>
      <c r="N1114" s="1" t="s">
        <v>46</v>
      </c>
      <c r="O1114" s="1" t="s">
        <v>46</v>
      </c>
      <c r="P1114" s="1" t="s">
        <v>80</v>
      </c>
      <c r="Q1114" s="1">
        <f xml:space="preserve"> 2018-O1114</f>
        <v>2018</v>
      </c>
      <c r="R1114">
        <v>22.5</v>
      </c>
      <c r="S1114" s="1" t="s">
        <v>58</v>
      </c>
      <c r="T1114" s="2">
        <f>+R1114</f>
        <v>22.5</v>
      </c>
      <c r="U1114" s="1" t="s">
        <v>93</v>
      </c>
      <c r="V1114" s="1" t="s">
        <v>83</v>
      </c>
      <c r="X1114" s="1" t="s">
        <v>289</v>
      </c>
    </row>
    <row r="1115" spans="1:24" x14ac:dyDescent="0.25">
      <c r="A1115" s="1" t="s">
        <v>725</v>
      </c>
      <c r="B1115" s="1" t="s">
        <v>726</v>
      </c>
      <c r="C1115" s="1" t="s">
        <v>254</v>
      </c>
      <c r="D1115" s="1" t="s">
        <v>728</v>
      </c>
      <c r="E1115" s="1" t="s">
        <v>256</v>
      </c>
      <c r="F1115" s="1" t="s">
        <v>257</v>
      </c>
      <c r="G1115" s="1" t="s">
        <v>128</v>
      </c>
      <c r="H1115" s="1" t="s">
        <v>77</v>
      </c>
      <c r="I1115" s="1" t="s">
        <v>171</v>
      </c>
      <c r="J1115" s="1" t="s">
        <v>6953</v>
      </c>
      <c r="K1115" s="1" t="s">
        <v>44</v>
      </c>
      <c r="L1115" s="1" t="s">
        <v>272</v>
      </c>
      <c r="M1115" s="1" t="s">
        <v>45</v>
      </c>
      <c r="N1115" s="1" t="s">
        <v>46</v>
      </c>
      <c r="O1115" s="1" t="s">
        <v>46</v>
      </c>
      <c r="P1115" s="1" t="s">
        <v>729</v>
      </c>
      <c r="Q1115" s="1">
        <f xml:space="preserve"> 2018-O1115</f>
        <v>2018</v>
      </c>
      <c r="R1115">
        <v>1</v>
      </c>
      <c r="S1115" s="1" t="s">
        <v>58</v>
      </c>
      <c r="T1115" s="2">
        <f>+R1115</f>
        <v>1</v>
      </c>
      <c r="U1115" s="1" t="s">
        <v>93</v>
      </c>
      <c r="V1115" s="1" t="s">
        <v>211</v>
      </c>
    </row>
    <row r="1116" spans="1:24" x14ac:dyDescent="0.25">
      <c r="A1116" s="1" t="s">
        <v>706</v>
      </c>
      <c r="B1116" s="1" t="s">
        <v>707</v>
      </c>
      <c r="C1116" s="1" t="s">
        <v>254</v>
      </c>
      <c r="D1116" s="1" t="s">
        <v>640</v>
      </c>
      <c r="E1116" s="1" t="s">
        <v>256</v>
      </c>
      <c r="F1116" s="1" t="s">
        <v>257</v>
      </c>
      <c r="G1116" s="1" t="s">
        <v>128</v>
      </c>
      <c r="H1116" s="1" t="s">
        <v>77</v>
      </c>
      <c r="I1116" s="1" t="s">
        <v>171</v>
      </c>
      <c r="J1116" s="1" t="s">
        <v>6953</v>
      </c>
      <c r="K1116" s="1" t="s">
        <v>44</v>
      </c>
      <c r="L1116" s="1" t="s">
        <v>272</v>
      </c>
      <c r="M1116" s="1" t="s">
        <v>45</v>
      </c>
      <c r="N1116" s="1" t="s">
        <v>46</v>
      </c>
      <c r="O1116" s="1" t="s">
        <v>46</v>
      </c>
      <c r="P1116" s="1" t="s">
        <v>333</v>
      </c>
      <c r="Q1116" s="1">
        <f xml:space="preserve"> 2018-O1116</f>
        <v>2018</v>
      </c>
      <c r="R1116">
        <v>15.5</v>
      </c>
      <c r="S1116" s="1" t="s">
        <v>90</v>
      </c>
      <c r="T1116" s="2">
        <f>+R1116*0.0001</f>
        <v>1.5500000000000002E-3</v>
      </c>
      <c r="U1116" s="1" t="s">
        <v>93</v>
      </c>
      <c r="V1116" s="1" t="s">
        <v>60</v>
      </c>
      <c r="W1116" s="1" t="s">
        <v>61</v>
      </c>
    </row>
    <row r="1117" spans="1:24" x14ac:dyDescent="0.25">
      <c r="A1117" s="1" t="s">
        <v>692</v>
      </c>
      <c r="B1117" s="1" t="s">
        <v>693</v>
      </c>
      <c r="C1117" s="1" t="s">
        <v>254</v>
      </c>
      <c r="D1117" s="1" t="s">
        <v>640</v>
      </c>
      <c r="E1117" s="1" t="s">
        <v>256</v>
      </c>
      <c r="F1117" s="1" t="s">
        <v>257</v>
      </c>
      <c r="G1117" s="1" t="s">
        <v>128</v>
      </c>
      <c r="H1117" s="1" t="s">
        <v>77</v>
      </c>
      <c r="I1117" s="1" t="s">
        <v>43</v>
      </c>
      <c r="J1117" s="1" t="s">
        <v>6954</v>
      </c>
      <c r="K1117" s="1" t="s">
        <v>44</v>
      </c>
      <c r="L1117" s="1" t="s">
        <v>272</v>
      </c>
      <c r="M1117" s="1" t="s">
        <v>45</v>
      </c>
      <c r="N1117" s="1" t="s">
        <v>46</v>
      </c>
      <c r="O1117" s="1" t="s">
        <v>46</v>
      </c>
      <c r="P1117" s="1" t="s">
        <v>310</v>
      </c>
      <c r="Q1117" s="1">
        <f xml:space="preserve"> 2018-O1117</f>
        <v>2018</v>
      </c>
      <c r="R1117">
        <v>19.57</v>
      </c>
      <c r="S1117" s="1" t="s">
        <v>58</v>
      </c>
      <c r="T1117" s="2">
        <f>+R1117</f>
        <v>19.57</v>
      </c>
      <c r="U1117" s="1" t="s">
        <v>93</v>
      </c>
      <c r="V1117" s="1" t="s">
        <v>83</v>
      </c>
      <c r="X1117" s="1" t="s">
        <v>289</v>
      </c>
    </row>
    <row r="1118" spans="1:24" x14ac:dyDescent="0.25">
      <c r="A1118" s="1" t="s">
        <v>684</v>
      </c>
      <c r="B1118" s="1" t="s">
        <v>685</v>
      </c>
      <c r="C1118" s="1" t="s">
        <v>254</v>
      </c>
      <c r="D1118" s="1" t="s">
        <v>640</v>
      </c>
      <c r="E1118" s="1" t="s">
        <v>256</v>
      </c>
      <c r="F1118" s="1" t="s">
        <v>257</v>
      </c>
      <c r="G1118" s="1" t="s">
        <v>128</v>
      </c>
      <c r="H1118" s="1" t="s">
        <v>77</v>
      </c>
      <c r="I1118" s="1" t="s">
        <v>43</v>
      </c>
      <c r="J1118" s="1" t="s">
        <v>6954</v>
      </c>
      <c r="K1118" s="1" t="s">
        <v>44</v>
      </c>
      <c r="L1118" s="1" t="s">
        <v>272</v>
      </c>
      <c r="M1118" s="1" t="s">
        <v>45</v>
      </c>
      <c r="N1118" s="1" t="s">
        <v>46</v>
      </c>
      <c r="O1118" s="1" t="s">
        <v>46</v>
      </c>
      <c r="P1118" s="1" t="s">
        <v>687</v>
      </c>
      <c r="Q1118" s="1">
        <f xml:space="preserve"> 2018-O1118</f>
        <v>2018</v>
      </c>
      <c r="R1118">
        <v>19.57</v>
      </c>
      <c r="S1118" s="1" t="s">
        <v>58</v>
      </c>
      <c r="T1118" s="2">
        <f>+R1118</f>
        <v>19.57</v>
      </c>
      <c r="U1118" s="1" t="s">
        <v>93</v>
      </c>
      <c r="V1118" s="1" t="s">
        <v>83</v>
      </c>
      <c r="X1118" s="1" t="s">
        <v>260</v>
      </c>
    </row>
    <row r="1119" spans="1:24" x14ac:dyDescent="0.25">
      <c r="A1119" s="1" t="s">
        <v>680</v>
      </c>
      <c r="B1119" s="1" t="s">
        <v>681</v>
      </c>
      <c r="C1119" s="1" t="s">
        <v>254</v>
      </c>
      <c r="D1119" s="1" t="s">
        <v>640</v>
      </c>
      <c r="E1119" s="1" t="s">
        <v>256</v>
      </c>
      <c r="F1119" s="1" t="s">
        <v>257</v>
      </c>
      <c r="G1119" s="1" t="s">
        <v>128</v>
      </c>
      <c r="H1119" s="1" t="s">
        <v>77</v>
      </c>
      <c r="I1119" s="1" t="s">
        <v>43</v>
      </c>
      <c r="J1119" s="1" t="s">
        <v>6954</v>
      </c>
      <c r="K1119" s="1" t="s">
        <v>44</v>
      </c>
      <c r="L1119" s="1" t="s">
        <v>272</v>
      </c>
      <c r="M1119" s="1" t="s">
        <v>45</v>
      </c>
      <c r="N1119" s="1" t="s">
        <v>46</v>
      </c>
      <c r="O1119" s="1" t="s">
        <v>46</v>
      </c>
      <c r="P1119" s="1" t="s">
        <v>683</v>
      </c>
      <c r="Q1119" s="1">
        <f xml:space="preserve"> 2018-O1119</f>
        <v>2018</v>
      </c>
      <c r="R1119">
        <v>19.57</v>
      </c>
      <c r="S1119" s="1" t="s">
        <v>58</v>
      </c>
      <c r="T1119" s="2">
        <f>+R1119</f>
        <v>19.57</v>
      </c>
      <c r="U1119" s="1" t="s">
        <v>93</v>
      </c>
      <c r="V1119" s="1" t="s">
        <v>83</v>
      </c>
      <c r="X1119" s="1" t="s">
        <v>482</v>
      </c>
    </row>
    <row r="1120" spans="1:24" x14ac:dyDescent="0.25">
      <c r="A1120" s="1" t="s">
        <v>676</v>
      </c>
      <c r="B1120" s="1" t="s">
        <v>677</v>
      </c>
      <c r="C1120" s="1" t="s">
        <v>254</v>
      </c>
      <c r="D1120" s="1" t="s">
        <v>640</v>
      </c>
      <c r="E1120" s="1" t="s">
        <v>256</v>
      </c>
      <c r="F1120" s="1" t="s">
        <v>257</v>
      </c>
      <c r="G1120" s="1" t="s">
        <v>128</v>
      </c>
      <c r="H1120" s="1" t="s">
        <v>77</v>
      </c>
      <c r="I1120" s="1" t="s">
        <v>43</v>
      </c>
      <c r="J1120" s="1" t="s">
        <v>6954</v>
      </c>
      <c r="K1120" s="1" t="s">
        <v>44</v>
      </c>
      <c r="L1120" s="1" t="s">
        <v>272</v>
      </c>
      <c r="M1120" s="1" t="s">
        <v>45</v>
      </c>
      <c r="N1120" s="1" t="s">
        <v>46</v>
      </c>
      <c r="O1120" s="1" t="s">
        <v>46</v>
      </c>
      <c r="P1120" s="1" t="s">
        <v>679</v>
      </c>
      <c r="Q1120" s="1">
        <f xml:space="preserve"> 2018-O1120</f>
        <v>2018</v>
      </c>
      <c r="R1120">
        <v>8.57</v>
      </c>
      <c r="S1120" s="1" t="s">
        <v>58</v>
      </c>
      <c r="T1120" s="2">
        <f>+R1120</f>
        <v>8.57</v>
      </c>
      <c r="U1120" s="1" t="s">
        <v>93</v>
      </c>
      <c r="V1120" s="1" t="s">
        <v>83</v>
      </c>
      <c r="X1120" s="1" t="s">
        <v>260</v>
      </c>
    </row>
    <row r="1121" spans="1:24" x14ac:dyDescent="0.25">
      <c r="A1121" s="1" t="s">
        <v>672</v>
      </c>
      <c r="B1121" s="1" t="s">
        <v>673</v>
      </c>
      <c r="C1121" s="1" t="s">
        <v>254</v>
      </c>
      <c r="D1121" s="1" t="s">
        <v>640</v>
      </c>
      <c r="E1121" s="1" t="s">
        <v>256</v>
      </c>
      <c r="F1121" s="1" t="s">
        <v>257</v>
      </c>
      <c r="G1121" s="1" t="s">
        <v>128</v>
      </c>
      <c r="H1121" s="1" t="s">
        <v>77</v>
      </c>
      <c r="I1121" s="1" t="s">
        <v>43</v>
      </c>
      <c r="J1121" s="1" t="s">
        <v>6954</v>
      </c>
      <c r="K1121" s="1" t="s">
        <v>44</v>
      </c>
      <c r="L1121" s="1" t="s">
        <v>272</v>
      </c>
      <c r="M1121" s="1" t="s">
        <v>6955</v>
      </c>
      <c r="N1121" s="1" t="s">
        <v>46</v>
      </c>
      <c r="O1121" s="1" t="s">
        <v>46</v>
      </c>
      <c r="P1121" s="1" t="s">
        <v>675</v>
      </c>
      <c r="Q1121" s="1">
        <f xml:space="preserve"> 2018-O1121</f>
        <v>2018</v>
      </c>
      <c r="R1121">
        <v>8.57</v>
      </c>
      <c r="S1121" s="1" t="s">
        <v>58</v>
      </c>
      <c r="T1121" s="2">
        <f>+R1121</f>
        <v>8.57</v>
      </c>
      <c r="U1121" s="1" t="s">
        <v>93</v>
      </c>
      <c r="V1121" s="1" t="s">
        <v>167</v>
      </c>
    </row>
    <row r="1122" spans="1:24" x14ac:dyDescent="0.25">
      <c r="A1122" s="1" t="s">
        <v>668</v>
      </c>
      <c r="B1122" s="1" t="s">
        <v>669</v>
      </c>
      <c r="C1122" s="1" t="s">
        <v>254</v>
      </c>
      <c r="D1122" s="1" t="s">
        <v>640</v>
      </c>
      <c r="E1122" s="1" t="s">
        <v>256</v>
      </c>
      <c r="F1122" s="1" t="s">
        <v>257</v>
      </c>
      <c r="G1122" s="1" t="s">
        <v>128</v>
      </c>
      <c r="H1122" s="1" t="s">
        <v>77</v>
      </c>
      <c r="I1122" s="1" t="s">
        <v>43</v>
      </c>
      <c r="J1122" s="1" t="s">
        <v>6954</v>
      </c>
      <c r="K1122" s="1" t="s">
        <v>44</v>
      </c>
      <c r="L1122" s="1" t="s">
        <v>272</v>
      </c>
      <c r="M1122" s="1" t="s">
        <v>6955</v>
      </c>
      <c r="N1122" s="1" t="s">
        <v>46</v>
      </c>
      <c r="O1122" s="1" t="s">
        <v>46</v>
      </c>
      <c r="P1122" s="1" t="s">
        <v>671</v>
      </c>
      <c r="Q1122" s="1">
        <f xml:space="preserve"> 2018-O1122</f>
        <v>2018</v>
      </c>
      <c r="R1122">
        <v>8.75</v>
      </c>
      <c r="S1122" s="1" t="s">
        <v>58</v>
      </c>
      <c r="T1122" s="2">
        <f>+R1122</f>
        <v>8.75</v>
      </c>
      <c r="U1122" s="1" t="s">
        <v>93</v>
      </c>
      <c r="V1122" s="1" t="s">
        <v>83</v>
      </c>
      <c r="X1122" s="1" t="s">
        <v>289</v>
      </c>
    </row>
    <row r="1123" spans="1:24" x14ac:dyDescent="0.25">
      <c r="A1123" s="1" t="s">
        <v>665</v>
      </c>
      <c r="B1123" s="1" t="s">
        <v>666</v>
      </c>
      <c r="C1123" s="1" t="s">
        <v>254</v>
      </c>
      <c r="D1123" s="1" t="s">
        <v>640</v>
      </c>
      <c r="E1123" s="1" t="s">
        <v>256</v>
      </c>
      <c r="F1123" s="1" t="s">
        <v>257</v>
      </c>
      <c r="G1123" s="1" t="s">
        <v>128</v>
      </c>
      <c r="H1123" s="1" t="s">
        <v>77</v>
      </c>
      <c r="I1123" s="1" t="s">
        <v>43</v>
      </c>
      <c r="J1123" s="1" t="s">
        <v>6954</v>
      </c>
      <c r="K1123" s="1" t="s">
        <v>44</v>
      </c>
      <c r="L1123" s="1" t="s">
        <v>272</v>
      </c>
      <c r="M1123" s="1" t="s">
        <v>45</v>
      </c>
      <c r="N1123" s="1" t="s">
        <v>46</v>
      </c>
      <c r="O1123" s="1" t="s">
        <v>46</v>
      </c>
      <c r="P1123" s="1" t="s">
        <v>80</v>
      </c>
      <c r="Q1123" s="1">
        <f xml:space="preserve"> 2018-O1123</f>
        <v>2018</v>
      </c>
      <c r="R1123">
        <v>8.75</v>
      </c>
      <c r="S1123" s="1" t="s">
        <v>58</v>
      </c>
      <c r="T1123" s="2">
        <f>+R1123</f>
        <v>8.75</v>
      </c>
      <c r="U1123" s="1" t="s">
        <v>93</v>
      </c>
      <c r="V1123" s="1" t="s">
        <v>83</v>
      </c>
      <c r="X1123" s="1" t="s">
        <v>3289</v>
      </c>
    </row>
    <row r="1124" spans="1:24" x14ac:dyDescent="0.25">
      <c r="A1124" s="1" t="s">
        <v>660</v>
      </c>
      <c r="B1124" s="1" t="s">
        <v>661</v>
      </c>
      <c r="C1124" s="1" t="s">
        <v>254</v>
      </c>
      <c r="D1124" s="1" t="s">
        <v>640</v>
      </c>
      <c r="E1124" s="1" t="s">
        <v>663</v>
      </c>
      <c r="F1124" s="1" t="s">
        <v>257</v>
      </c>
      <c r="G1124" s="1" t="s">
        <v>128</v>
      </c>
      <c r="H1124" s="1" t="s">
        <v>77</v>
      </c>
      <c r="I1124" s="1" t="s">
        <v>43</v>
      </c>
      <c r="J1124" s="1" t="s">
        <v>6954</v>
      </c>
      <c r="K1124" s="1" t="s">
        <v>44</v>
      </c>
      <c r="L1124" s="1" t="s">
        <v>272</v>
      </c>
      <c r="M1124" s="1" t="s">
        <v>6955</v>
      </c>
      <c r="N1124" s="1" t="s">
        <v>46</v>
      </c>
      <c r="O1124" s="1" t="s">
        <v>46</v>
      </c>
      <c r="P1124" s="1" t="s">
        <v>664</v>
      </c>
      <c r="Q1124" s="1">
        <f xml:space="preserve"> 2018-O1124</f>
        <v>2018</v>
      </c>
      <c r="R1124">
        <v>22.4</v>
      </c>
      <c r="S1124" s="1" t="s">
        <v>58</v>
      </c>
      <c r="T1124" s="2">
        <f>+R1124</f>
        <v>22.4</v>
      </c>
      <c r="U1124" s="1" t="s">
        <v>93</v>
      </c>
      <c r="V1124" s="1" t="s">
        <v>83</v>
      </c>
      <c r="X1124" s="1" t="s">
        <v>3289</v>
      </c>
    </row>
    <row r="1125" spans="1:24" x14ac:dyDescent="0.25">
      <c r="A1125" s="1" t="s">
        <v>656</v>
      </c>
      <c r="B1125" s="1" t="s">
        <v>657</v>
      </c>
      <c r="C1125" s="1" t="s">
        <v>254</v>
      </c>
      <c r="D1125" s="1" t="s">
        <v>640</v>
      </c>
      <c r="E1125" s="1" t="s">
        <v>256</v>
      </c>
      <c r="F1125" s="1" t="s">
        <v>257</v>
      </c>
      <c r="G1125" s="1" t="s">
        <v>128</v>
      </c>
      <c r="H1125" s="1" t="s">
        <v>77</v>
      </c>
      <c r="I1125" s="1" t="s">
        <v>43</v>
      </c>
      <c r="J1125" s="1" t="s">
        <v>6954</v>
      </c>
      <c r="K1125" s="1" t="s">
        <v>44</v>
      </c>
      <c r="L1125" s="1" t="s">
        <v>272</v>
      </c>
      <c r="M1125" s="1" t="s">
        <v>45</v>
      </c>
      <c r="N1125" s="1" t="s">
        <v>46</v>
      </c>
      <c r="O1125" s="1" t="s">
        <v>46</v>
      </c>
      <c r="P1125" s="1" t="s">
        <v>659</v>
      </c>
      <c r="Q1125" s="1">
        <f xml:space="preserve"> 2018-O1125</f>
        <v>2018</v>
      </c>
      <c r="R1125">
        <v>22.4</v>
      </c>
      <c r="S1125" s="1" t="s">
        <v>58</v>
      </c>
      <c r="T1125" s="2">
        <f>+R1125</f>
        <v>22.4</v>
      </c>
      <c r="U1125" s="1" t="s">
        <v>93</v>
      </c>
      <c r="V1125" s="1" t="s">
        <v>60</v>
      </c>
      <c r="W1125" s="1" t="s">
        <v>61</v>
      </c>
    </row>
    <row r="1126" spans="1:24" x14ac:dyDescent="0.25">
      <c r="A1126" s="1" t="s">
        <v>652</v>
      </c>
      <c r="B1126" s="1" t="s">
        <v>653</v>
      </c>
      <c r="C1126" s="1" t="s">
        <v>254</v>
      </c>
      <c r="D1126" s="1" t="s">
        <v>640</v>
      </c>
      <c r="E1126" s="1" t="s">
        <v>256</v>
      </c>
      <c r="F1126" s="1" t="s">
        <v>257</v>
      </c>
      <c r="G1126" s="1" t="s">
        <v>128</v>
      </c>
      <c r="H1126" s="1" t="s">
        <v>77</v>
      </c>
      <c r="I1126" s="1" t="s">
        <v>43</v>
      </c>
      <c r="J1126" s="1" t="s">
        <v>6954</v>
      </c>
      <c r="K1126" s="1" t="s">
        <v>44</v>
      </c>
      <c r="L1126" s="1" t="s">
        <v>272</v>
      </c>
      <c r="M1126" s="1" t="s">
        <v>6955</v>
      </c>
      <c r="N1126" s="1" t="s">
        <v>46</v>
      </c>
      <c r="O1126" s="1" t="s">
        <v>46</v>
      </c>
      <c r="P1126" s="1" t="s">
        <v>655</v>
      </c>
      <c r="Q1126" s="1">
        <f xml:space="preserve"> 2018-O1126</f>
        <v>2018</v>
      </c>
      <c r="R1126">
        <v>22.4</v>
      </c>
      <c r="S1126" s="1" t="s">
        <v>58</v>
      </c>
      <c r="T1126" s="2">
        <f>+R1126</f>
        <v>22.4</v>
      </c>
      <c r="U1126" s="1" t="s">
        <v>93</v>
      </c>
      <c r="V1126" s="1" t="s">
        <v>60</v>
      </c>
      <c r="W1126" s="1" t="s">
        <v>2210</v>
      </c>
    </row>
    <row r="1127" spans="1:24" x14ac:dyDescent="0.25">
      <c r="A1127" s="1" t="s">
        <v>645</v>
      </c>
      <c r="B1127" s="1" t="s">
        <v>646</v>
      </c>
      <c r="C1127" s="1" t="s">
        <v>254</v>
      </c>
      <c r="D1127" s="1" t="s">
        <v>640</v>
      </c>
      <c r="E1127" s="1" t="s">
        <v>256</v>
      </c>
      <c r="F1127" s="1" t="s">
        <v>257</v>
      </c>
      <c r="G1127" s="1" t="s">
        <v>128</v>
      </c>
      <c r="H1127" s="1" t="s">
        <v>77</v>
      </c>
      <c r="I1127" s="1" t="s">
        <v>171</v>
      </c>
      <c r="J1127" s="1" t="s">
        <v>6953</v>
      </c>
      <c r="K1127" s="1" t="s">
        <v>44</v>
      </c>
      <c r="L1127" s="1" t="s">
        <v>272</v>
      </c>
      <c r="M1127" s="1" t="s">
        <v>45</v>
      </c>
      <c r="N1127" s="1" t="s">
        <v>46</v>
      </c>
      <c r="O1127" s="1" t="s">
        <v>46</v>
      </c>
      <c r="P1127" s="1" t="s">
        <v>333</v>
      </c>
      <c r="Q1127" s="1">
        <f xml:space="preserve"> 2018-O1127</f>
        <v>2018</v>
      </c>
      <c r="R1127">
        <v>14.25</v>
      </c>
      <c r="S1127" s="1" t="s">
        <v>58</v>
      </c>
      <c r="T1127" s="2">
        <f>+R1127</f>
        <v>14.25</v>
      </c>
      <c r="U1127" s="1" t="s">
        <v>93</v>
      </c>
      <c r="V1127" s="1" t="s">
        <v>60</v>
      </c>
      <c r="W1127" s="1" t="s">
        <v>61</v>
      </c>
    </row>
    <row r="1128" spans="1:24" x14ac:dyDescent="0.25">
      <c r="A1128" s="1" t="s">
        <v>637</v>
      </c>
      <c r="B1128" s="1" t="s">
        <v>638</v>
      </c>
      <c r="C1128" s="1" t="s">
        <v>254</v>
      </c>
      <c r="D1128" s="1" t="s">
        <v>640</v>
      </c>
      <c r="E1128" s="1" t="s">
        <v>256</v>
      </c>
      <c r="F1128" s="1" t="s">
        <v>257</v>
      </c>
      <c r="G1128" s="1" t="s">
        <v>128</v>
      </c>
      <c r="H1128" s="1" t="s">
        <v>77</v>
      </c>
      <c r="I1128" s="1" t="s">
        <v>263</v>
      </c>
      <c r="J1128" s="1" t="s">
        <v>6950</v>
      </c>
      <c r="K1128" s="1" t="s">
        <v>44</v>
      </c>
      <c r="L1128" s="1" t="s">
        <v>272</v>
      </c>
      <c r="M1128" s="1" t="s">
        <v>6955</v>
      </c>
      <c r="N1128" s="1" t="s">
        <v>46</v>
      </c>
      <c r="O1128" s="1" t="s">
        <v>46</v>
      </c>
      <c r="P1128" s="1" t="s">
        <v>333</v>
      </c>
      <c r="Q1128" s="1">
        <f xml:space="preserve"> 2018-O1128</f>
        <v>2018</v>
      </c>
      <c r="R1128">
        <v>18.7</v>
      </c>
      <c r="S1128" s="1" t="s">
        <v>58</v>
      </c>
      <c r="T1128" s="2">
        <f>+R1128</f>
        <v>18.7</v>
      </c>
      <c r="U1128" s="1" t="s">
        <v>93</v>
      </c>
      <c r="V1128" s="1" t="s">
        <v>60</v>
      </c>
      <c r="W1128" s="1" t="s">
        <v>2200</v>
      </c>
    </row>
    <row r="1129" spans="1:24" x14ac:dyDescent="0.25">
      <c r="A1129" s="1" t="s">
        <v>629</v>
      </c>
      <c r="B1129" s="1" t="s">
        <v>630</v>
      </c>
      <c r="C1129" s="1" t="s">
        <v>254</v>
      </c>
      <c r="D1129" s="1" t="s">
        <v>255</v>
      </c>
      <c r="E1129" s="1" t="s">
        <v>256</v>
      </c>
      <c r="F1129" s="1" t="s">
        <v>257</v>
      </c>
      <c r="G1129" s="1" t="s">
        <v>128</v>
      </c>
      <c r="H1129" s="1" t="s">
        <v>6948</v>
      </c>
      <c r="I1129" s="1" t="s">
        <v>43</v>
      </c>
      <c r="J1129" s="1" t="s">
        <v>6954</v>
      </c>
      <c r="K1129" s="1" t="s">
        <v>50</v>
      </c>
      <c r="M1129" s="1" t="s">
        <v>45</v>
      </c>
      <c r="N1129" s="1" t="s">
        <v>46</v>
      </c>
      <c r="O1129" s="1" t="s">
        <v>46</v>
      </c>
      <c r="P1129" s="1" t="s">
        <v>299</v>
      </c>
      <c r="Q1129" s="1">
        <f xml:space="preserve"> 2018-O1129</f>
        <v>2018</v>
      </c>
      <c r="R1129">
        <v>400</v>
      </c>
      <c r="S1129" s="1" t="s">
        <v>90</v>
      </c>
      <c r="T1129" s="2">
        <f>+R1129*0.0001</f>
        <v>0.04</v>
      </c>
      <c r="U1129" s="1" t="s">
        <v>93</v>
      </c>
      <c r="V1129" s="1" t="s">
        <v>49</v>
      </c>
    </row>
    <row r="1130" spans="1:24" x14ac:dyDescent="0.25">
      <c r="A1130" s="1" t="s">
        <v>552</v>
      </c>
      <c r="B1130" s="1" t="s">
        <v>553</v>
      </c>
      <c r="C1130" s="1" t="s">
        <v>254</v>
      </c>
      <c r="D1130" s="1" t="s">
        <v>255</v>
      </c>
      <c r="E1130" s="1" t="s">
        <v>256</v>
      </c>
      <c r="F1130" s="1" t="s">
        <v>257</v>
      </c>
      <c r="G1130" s="1" t="s">
        <v>128</v>
      </c>
      <c r="H1130" s="1" t="s">
        <v>77</v>
      </c>
      <c r="I1130" s="1" t="s">
        <v>43</v>
      </c>
      <c r="J1130" s="1" t="s">
        <v>6954</v>
      </c>
      <c r="K1130" s="1" t="s">
        <v>44</v>
      </c>
      <c r="L1130" s="1" t="s">
        <v>272</v>
      </c>
      <c r="M1130" s="1" t="s">
        <v>45</v>
      </c>
      <c r="N1130" s="1" t="s">
        <v>46</v>
      </c>
      <c r="O1130" s="1" t="s">
        <v>46</v>
      </c>
      <c r="P1130" s="1" t="s">
        <v>555</v>
      </c>
      <c r="Q1130" s="1">
        <f xml:space="preserve"> 2018-O1130</f>
        <v>2018</v>
      </c>
      <c r="R1130">
        <v>800</v>
      </c>
      <c r="S1130" s="1" t="s">
        <v>90</v>
      </c>
      <c r="T1130" s="2">
        <f>+R1130*0.0001</f>
        <v>0.08</v>
      </c>
      <c r="U1130" s="1" t="s">
        <v>93</v>
      </c>
      <c r="V1130" s="1" t="s">
        <v>49</v>
      </c>
    </row>
    <row r="1131" spans="1:24" x14ac:dyDescent="0.25">
      <c r="A1131" s="1" t="s">
        <v>548</v>
      </c>
      <c r="B1131" s="1" t="s">
        <v>549</v>
      </c>
      <c r="C1131" s="1" t="s">
        <v>254</v>
      </c>
      <c r="D1131" s="1" t="s">
        <v>255</v>
      </c>
      <c r="E1131" s="1" t="s">
        <v>256</v>
      </c>
      <c r="F1131" s="1" t="s">
        <v>257</v>
      </c>
      <c r="G1131" s="1" t="s">
        <v>128</v>
      </c>
      <c r="H1131" s="1" t="s">
        <v>77</v>
      </c>
      <c r="I1131" s="1" t="s">
        <v>43</v>
      </c>
      <c r="J1131" s="1" t="s">
        <v>6954</v>
      </c>
      <c r="K1131" s="1" t="s">
        <v>44</v>
      </c>
      <c r="L1131" s="1" t="s">
        <v>272</v>
      </c>
      <c r="M1131" s="1" t="s">
        <v>45</v>
      </c>
      <c r="N1131" s="1" t="s">
        <v>46</v>
      </c>
      <c r="O1131" s="1" t="s">
        <v>46</v>
      </c>
      <c r="P1131" s="1" t="s">
        <v>299</v>
      </c>
      <c r="Q1131" s="1">
        <f xml:space="preserve"> 2018-O1131</f>
        <v>2018</v>
      </c>
      <c r="R1131">
        <v>8.3000000000000007</v>
      </c>
      <c r="S1131" s="1" t="s">
        <v>58</v>
      </c>
      <c r="T1131" s="2">
        <f>+R1131</f>
        <v>8.3000000000000007</v>
      </c>
      <c r="U1131" s="1" t="s">
        <v>93</v>
      </c>
      <c r="V1131" s="1" t="s">
        <v>83</v>
      </c>
      <c r="X1131" s="1" t="s">
        <v>289</v>
      </c>
    </row>
    <row r="1132" spans="1:24" x14ac:dyDescent="0.25">
      <c r="A1132" s="1" t="s">
        <v>534</v>
      </c>
      <c r="B1132" s="1" t="s">
        <v>535</v>
      </c>
      <c r="C1132" s="1" t="s">
        <v>254</v>
      </c>
      <c r="D1132" s="1" t="s">
        <v>255</v>
      </c>
      <c r="E1132" s="1" t="s">
        <v>256</v>
      </c>
      <c r="F1132" s="1" t="s">
        <v>257</v>
      </c>
      <c r="G1132" s="1" t="s">
        <v>128</v>
      </c>
      <c r="H1132" s="1" t="s">
        <v>77</v>
      </c>
      <c r="I1132" s="1" t="s">
        <v>43</v>
      </c>
      <c r="J1132" s="1" t="s">
        <v>6954</v>
      </c>
      <c r="K1132" s="1" t="s">
        <v>44</v>
      </c>
      <c r="L1132" s="1" t="s">
        <v>272</v>
      </c>
      <c r="M1132" s="1" t="s">
        <v>45</v>
      </c>
      <c r="N1132" s="1" t="s">
        <v>46</v>
      </c>
      <c r="O1132" s="1" t="s">
        <v>46</v>
      </c>
      <c r="P1132" s="1" t="s">
        <v>174</v>
      </c>
      <c r="Q1132" s="1">
        <f xml:space="preserve"> 2018-O1132</f>
        <v>2018</v>
      </c>
      <c r="R1132">
        <v>3.3</v>
      </c>
      <c r="S1132" s="1" t="s">
        <v>58</v>
      </c>
      <c r="T1132" s="2">
        <f>+R1132</f>
        <v>3.3</v>
      </c>
      <c r="U1132" s="1" t="s">
        <v>93</v>
      </c>
      <c r="V1132" s="1" t="s">
        <v>83</v>
      </c>
      <c r="X1132" s="1" t="s">
        <v>264</v>
      </c>
    </row>
    <row r="1133" spans="1:24" x14ac:dyDescent="0.25">
      <c r="A1133" s="1" t="s">
        <v>261</v>
      </c>
      <c r="B1133" s="1" t="s">
        <v>531</v>
      </c>
      <c r="C1133" s="1" t="s">
        <v>254</v>
      </c>
      <c r="D1133" s="1" t="s">
        <v>255</v>
      </c>
      <c r="E1133" s="1" t="s">
        <v>256</v>
      </c>
      <c r="F1133" s="1" t="s">
        <v>257</v>
      </c>
      <c r="G1133" s="1" t="s">
        <v>128</v>
      </c>
      <c r="H1133" s="1" t="s">
        <v>77</v>
      </c>
      <c r="I1133" s="1" t="s">
        <v>43</v>
      </c>
      <c r="J1133" s="1" t="s">
        <v>6954</v>
      </c>
      <c r="K1133" s="1" t="s">
        <v>44</v>
      </c>
      <c r="L1133" s="1" t="s">
        <v>272</v>
      </c>
      <c r="M1133" s="1" t="s">
        <v>45</v>
      </c>
      <c r="N1133" s="1" t="s">
        <v>46</v>
      </c>
      <c r="O1133" s="1" t="s">
        <v>46</v>
      </c>
      <c r="P1133" s="1" t="s">
        <v>299</v>
      </c>
      <c r="Q1133" s="1">
        <f xml:space="preserve"> 2018-O1133</f>
        <v>2018</v>
      </c>
      <c r="R1133">
        <v>7.25</v>
      </c>
      <c r="S1133" s="1" t="s">
        <v>58</v>
      </c>
      <c r="T1133" s="2">
        <f>+R1133</f>
        <v>7.25</v>
      </c>
      <c r="U1133" s="1" t="s">
        <v>93</v>
      </c>
      <c r="V1133" s="1" t="s">
        <v>60</v>
      </c>
      <c r="W1133" s="1" t="s">
        <v>61</v>
      </c>
    </row>
    <row r="1134" spans="1:24" x14ac:dyDescent="0.25">
      <c r="A1134" s="1" t="s">
        <v>527</v>
      </c>
      <c r="B1134" s="1" t="s">
        <v>528</v>
      </c>
      <c r="C1134" s="1" t="s">
        <v>254</v>
      </c>
      <c r="D1134" s="1" t="s">
        <v>255</v>
      </c>
      <c r="E1134" s="1" t="s">
        <v>256</v>
      </c>
      <c r="F1134" s="1" t="s">
        <v>257</v>
      </c>
      <c r="G1134" s="1" t="s">
        <v>128</v>
      </c>
      <c r="H1134" s="1" t="s">
        <v>77</v>
      </c>
      <c r="I1134" s="1" t="s">
        <v>43</v>
      </c>
      <c r="J1134" s="1" t="s">
        <v>6954</v>
      </c>
      <c r="K1134" s="1" t="s">
        <v>44</v>
      </c>
      <c r="L1134" s="1" t="s">
        <v>272</v>
      </c>
      <c r="M1134" s="1" t="s">
        <v>45</v>
      </c>
      <c r="N1134" s="1" t="s">
        <v>46</v>
      </c>
      <c r="O1134" s="1" t="s">
        <v>46</v>
      </c>
      <c r="P1134" s="1" t="s">
        <v>299</v>
      </c>
      <c r="Q1134" s="1">
        <f xml:space="preserve"> 2018-O1134</f>
        <v>2018</v>
      </c>
      <c r="R1134">
        <v>0.77</v>
      </c>
      <c r="S1134" s="1" t="s">
        <v>58</v>
      </c>
      <c r="T1134" s="2">
        <f>+R1134</f>
        <v>0.77</v>
      </c>
      <c r="U1134" s="1" t="s">
        <v>93</v>
      </c>
      <c r="V1134" s="1" t="s">
        <v>83</v>
      </c>
      <c r="X1134" s="1" t="s">
        <v>260</v>
      </c>
    </row>
    <row r="1135" spans="1:24" x14ac:dyDescent="0.25">
      <c r="A1135" s="1" t="s">
        <v>524</v>
      </c>
      <c r="B1135" s="1" t="s">
        <v>525</v>
      </c>
      <c r="C1135" s="1" t="s">
        <v>254</v>
      </c>
      <c r="D1135" s="1" t="s">
        <v>255</v>
      </c>
      <c r="E1135" s="1" t="s">
        <v>256</v>
      </c>
      <c r="F1135" s="1" t="s">
        <v>257</v>
      </c>
      <c r="G1135" s="1" t="s">
        <v>128</v>
      </c>
      <c r="H1135" s="1" t="s">
        <v>77</v>
      </c>
      <c r="I1135" s="1" t="s">
        <v>43</v>
      </c>
      <c r="J1135" s="1" t="s">
        <v>6954</v>
      </c>
      <c r="K1135" s="1" t="s">
        <v>44</v>
      </c>
      <c r="L1135" s="1" t="s">
        <v>272</v>
      </c>
      <c r="M1135" s="1" t="s">
        <v>45</v>
      </c>
      <c r="N1135" s="1" t="s">
        <v>46</v>
      </c>
      <c r="O1135" s="1" t="s">
        <v>46</v>
      </c>
      <c r="P1135" s="1" t="s">
        <v>299</v>
      </c>
      <c r="Q1135" s="1">
        <f xml:space="preserve"> 2018-O1135</f>
        <v>2018</v>
      </c>
      <c r="R1135">
        <v>0.77</v>
      </c>
      <c r="S1135" s="1" t="s">
        <v>58</v>
      </c>
      <c r="T1135" s="2">
        <f>+R1135</f>
        <v>0.77</v>
      </c>
      <c r="U1135" s="1" t="s">
        <v>93</v>
      </c>
      <c r="V1135" s="1" t="s">
        <v>83</v>
      </c>
      <c r="X1135" s="1" t="s">
        <v>289</v>
      </c>
    </row>
    <row r="1136" spans="1:24" x14ac:dyDescent="0.25">
      <c r="A1136" s="1" t="s">
        <v>512</v>
      </c>
      <c r="B1136" s="1" t="s">
        <v>513</v>
      </c>
      <c r="C1136" s="1" t="s">
        <v>254</v>
      </c>
      <c r="D1136" s="1" t="s">
        <v>255</v>
      </c>
      <c r="E1136" s="1" t="s">
        <v>256</v>
      </c>
      <c r="F1136" s="1" t="s">
        <v>257</v>
      </c>
      <c r="G1136" s="1" t="s">
        <v>128</v>
      </c>
      <c r="H1136" s="1" t="s">
        <v>77</v>
      </c>
      <c r="I1136" s="1" t="s">
        <v>93</v>
      </c>
      <c r="J1136" s="1" t="s">
        <v>114</v>
      </c>
      <c r="K1136" s="1" t="s">
        <v>44</v>
      </c>
      <c r="L1136" s="1" t="s">
        <v>272</v>
      </c>
      <c r="M1136" s="1" t="s">
        <v>6955</v>
      </c>
      <c r="N1136" s="1" t="s">
        <v>46</v>
      </c>
      <c r="O1136" s="1" t="s">
        <v>46</v>
      </c>
      <c r="P1136" s="1" t="s">
        <v>80</v>
      </c>
      <c r="Q1136" s="1">
        <f xml:space="preserve"> 2018-O1136</f>
        <v>2018</v>
      </c>
      <c r="R1136">
        <v>0.77</v>
      </c>
      <c r="S1136" s="1" t="s">
        <v>58</v>
      </c>
      <c r="T1136" s="2">
        <f>+R1136</f>
        <v>0.77</v>
      </c>
      <c r="U1136" s="1" t="s">
        <v>93</v>
      </c>
      <c r="V1136" s="1" t="s">
        <v>60</v>
      </c>
      <c r="W1136" s="1" t="s">
        <v>303</v>
      </c>
    </row>
    <row r="1137" spans="1:24" x14ac:dyDescent="0.25">
      <c r="A1137" s="1" t="s">
        <v>483</v>
      </c>
      <c r="B1137" s="1" t="s">
        <v>484</v>
      </c>
      <c r="C1137" s="1" t="s">
        <v>254</v>
      </c>
      <c r="D1137" s="1" t="s">
        <v>255</v>
      </c>
      <c r="E1137" s="1" t="s">
        <v>256</v>
      </c>
      <c r="F1137" s="1" t="s">
        <v>257</v>
      </c>
      <c r="G1137" s="1" t="s">
        <v>128</v>
      </c>
      <c r="H1137" s="1" t="s">
        <v>77</v>
      </c>
      <c r="I1137" s="1" t="s">
        <v>171</v>
      </c>
      <c r="J1137" s="1" t="s">
        <v>6953</v>
      </c>
      <c r="K1137" s="1" t="s">
        <v>44</v>
      </c>
      <c r="L1137" s="1" t="s">
        <v>272</v>
      </c>
      <c r="M1137" s="1" t="s">
        <v>45</v>
      </c>
      <c r="N1137" s="1" t="s">
        <v>46</v>
      </c>
      <c r="O1137" s="1" t="s">
        <v>46</v>
      </c>
      <c r="P1137" s="1" t="s">
        <v>387</v>
      </c>
      <c r="Q1137" s="1">
        <f xml:space="preserve"> 2018-O1137</f>
        <v>2018</v>
      </c>
      <c r="R1137">
        <v>0.77</v>
      </c>
      <c r="S1137" s="1" t="s">
        <v>58</v>
      </c>
      <c r="T1137" s="2">
        <f>+R1137</f>
        <v>0.77</v>
      </c>
      <c r="U1137" s="1" t="s">
        <v>93</v>
      </c>
      <c r="V1137" s="1" t="s">
        <v>211</v>
      </c>
    </row>
    <row r="1138" spans="1:24" x14ac:dyDescent="0.25">
      <c r="A1138" s="1" t="s">
        <v>469</v>
      </c>
      <c r="B1138" s="1" t="s">
        <v>470</v>
      </c>
      <c r="C1138" s="1" t="s">
        <v>254</v>
      </c>
      <c r="D1138" s="1" t="s">
        <v>255</v>
      </c>
      <c r="E1138" s="1" t="s">
        <v>256</v>
      </c>
      <c r="F1138" s="1" t="s">
        <v>257</v>
      </c>
      <c r="G1138" s="1" t="s">
        <v>128</v>
      </c>
      <c r="H1138" s="1" t="s">
        <v>77</v>
      </c>
      <c r="I1138" s="1" t="s">
        <v>43</v>
      </c>
      <c r="J1138" s="1" t="s">
        <v>6954</v>
      </c>
      <c r="K1138" s="1" t="s">
        <v>44</v>
      </c>
      <c r="L1138" s="1" t="s">
        <v>272</v>
      </c>
      <c r="M1138" s="1" t="s">
        <v>45</v>
      </c>
      <c r="N1138" s="1" t="s">
        <v>46</v>
      </c>
      <c r="O1138" s="1" t="s">
        <v>46</v>
      </c>
      <c r="P1138" s="1" t="s">
        <v>473</v>
      </c>
      <c r="Q1138" s="1">
        <f xml:space="preserve"> 2018-O1138</f>
        <v>2018</v>
      </c>
      <c r="R1138">
        <v>7</v>
      </c>
      <c r="S1138" s="1" t="s">
        <v>90</v>
      </c>
      <c r="T1138" s="2">
        <f>+R1138*0.0001</f>
        <v>6.9999999999999999E-4</v>
      </c>
      <c r="U1138" s="1" t="s">
        <v>93</v>
      </c>
      <c r="V1138" s="1" t="s">
        <v>60</v>
      </c>
      <c r="W1138" s="1" t="s">
        <v>2200</v>
      </c>
    </row>
    <row r="1139" spans="1:24" x14ac:dyDescent="0.25">
      <c r="A1139" s="1" t="s">
        <v>439</v>
      </c>
      <c r="B1139" s="1" t="s">
        <v>440</v>
      </c>
      <c r="C1139" s="1" t="s">
        <v>254</v>
      </c>
      <c r="D1139" s="1" t="s">
        <v>255</v>
      </c>
      <c r="E1139" s="1" t="s">
        <v>256</v>
      </c>
      <c r="F1139" s="1" t="s">
        <v>257</v>
      </c>
      <c r="G1139" s="1" t="s">
        <v>128</v>
      </c>
      <c r="H1139" s="1" t="s">
        <v>77</v>
      </c>
      <c r="I1139" s="1" t="s">
        <v>171</v>
      </c>
      <c r="J1139" s="1" t="s">
        <v>6953</v>
      </c>
      <c r="K1139" s="1" t="s">
        <v>44</v>
      </c>
      <c r="L1139" s="1" t="s">
        <v>272</v>
      </c>
      <c r="M1139" s="1" t="s">
        <v>45</v>
      </c>
      <c r="N1139" s="1" t="s">
        <v>46</v>
      </c>
      <c r="O1139" s="1" t="s">
        <v>46</v>
      </c>
      <c r="P1139" s="1" t="s">
        <v>442</v>
      </c>
      <c r="Q1139" s="1">
        <f xml:space="preserve"> 2018-O1139</f>
        <v>2018</v>
      </c>
      <c r="R1139">
        <v>6.66</v>
      </c>
      <c r="S1139" s="1" t="s">
        <v>58</v>
      </c>
      <c r="T1139" s="2">
        <f>+R1139</f>
        <v>6.66</v>
      </c>
      <c r="U1139" s="1" t="s">
        <v>93</v>
      </c>
      <c r="V1139" s="1" t="s">
        <v>83</v>
      </c>
      <c r="X1139" s="1" t="s">
        <v>264</v>
      </c>
    </row>
    <row r="1140" spans="1:24" x14ac:dyDescent="0.25">
      <c r="A1140" s="1" t="s">
        <v>435</v>
      </c>
      <c r="B1140" s="1" t="s">
        <v>436</v>
      </c>
      <c r="C1140" s="1" t="s">
        <v>254</v>
      </c>
      <c r="D1140" s="1" t="s">
        <v>255</v>
      </c>
      <c r="E1140" s="1" t="s">
        <v>256</v>
      </c>
      <c r="F1140" s="1" t="s">
        <v>257</v>
      </c>
      <c r="G1140" s="1" t="s">
        <v>128</v>
      </c>
      <c r="H1140" s="1" t="s">
        <v>77</v>
      </c>
      <c r="I1140" s="1" t="s">
        <v>171</v>
      </c>
      <c r="J1140" s="1" t="s">
        <v>6953</v>
      </c>
      <c r="K1140" s="1" t="s">
        <v>44</v>
      </c>
      <c r="L1140" s="1" t="s">
        <v>272</v>
      </c>
      <c r="M1140" s="1" t="s">
        <v>45</v>
      </c>
      <c r="N1140" s="1" t="s">
        <v>46</v>
      </c>
      <c r="O1140" s="1" t="s">
        <v>46</v>
      </c>
      <c r="P1140" s="1" t="s">
        <v>299</v>
      </c>
      <c r="Q1140" s="1">
        <f xml:space="preserve"> 2018-O1140</f>
        <v>2018</v>
      </c>
      <c r="R1140">
        <v>110</v>
      </c>
      <c r="S1140" s="1" t="s">
        <v>58</v>
      </c>
      <c r="T1140" s="2">
        <f>+R1140</f>
        <v>110</v>
      </c>
      <c r="U1140" s="1" t="s">
        <v>93</v>
      </c>
      <c r="V1140" s="1" t="s">
        <v>167</v>
      </c>
    </row>
    <row r="1141" spans="1:24" x14ac:dyDescent="0.25">
      <c r="A1141" s="1" t="s">
        <v>430</v>
      </c>
      <c r="B1141" s="1" t="s">
        <v>431</v>
      </c>
      <c r="C1141" s="1" t="s">
        <v>254</v>
      </c>
      <c r="D1141" s="1" t="s">
        <v>255</v>
      </c>
      <c r="E1141" s="1" t="s">
        <v>256</v>
      </c>
      <c r="F1141" s="1" t="s">
        <v>257</v>
      </c>
      <c r="G1141" s="1" t="s">
        <v>128</v>
      </c>
      <c r="H1141" s="1" t="s">
        <v>77</v>
      </c>
      <c r="I1141" s="1" t="s">
        <v>171</v>
      </c>
      <c r="J1141" s="1" t="s">
        <v>6953</v>
      </c>
      <c r="K1141" s="1" t="s">
        <v>44</v>
      </c>
      <c r="L1141" s="1" t="s">
        <v>272</v>
      </c>
      <c r="M1141" s="1" t="s">
        <v>45</v>
      </c>
      <c r="N1141" s="1" t="s">
        <v>46</v>
      </c>
      <c r="O1141" s="1" t="s">
        <v>46</v>
      </c>
      <c r="P1141" s="1" t="s">
        <v>333</v>
      </c>
      <c r="Q1141" s="1">
        <f xml:space="preserve"> 2018-O1141</f>
        <v>2018</v>
      </c>
      <c r="R1141">
        <v>6.7</v>
      </c>
      <c r="S1141" s="1" t="s">
        <v>58</v>
      </c>
      <c r="T1141" s="2">
        <f>+R1141</f>
        <v>6.7</v>
      </c>
      <c r="U1141" s="1" t="s">
        <v>93</v>
      </c>
      <c r="V1141" s="1" t="s">
        <v>83</v>
      </c>
      <c r="X1141" s="1" t="s">
        <v>264</v>
      </c>
    </row>
    <row r="1142" spans="1:24" x14ac:dyDescent="0.25">
      <c r="A1142" s="1" t="s">
        <v>402</v>
      </c>
      <c r="B1142" s="1" t="s">
        <v>403</v>
      </c>
      <c r="C1142" s="1" t="s">
        <v>254</v>
      </c>
      <c r="D1142" s="1" t="s">
        <v>255</v>
      </c>
      <c r="E1142" s="1" t="s">
        <v>256</v>
      </c>
      <c r="F1142" s="1" t="s">
        <v>257</v>
      </c>
      <c r="G1142" s="1" t="s">
        <v>128</v>
      </c>
      <c r="H1142" s="1" t="s">
        <v>77</v>
      </c>
      <c r="I1142" s="1" t="s">
        <v>78</v>
      </c>
      <c r="J1142" s="1" t="s">
        <v>78</v>
      </c>
      <c r="K1142" s="1" t="s">
        <v>44</v>
      </c>
      <c r="L1142" s="1" t="s">
        <v>272</v>
      </c>
      <c r="M1142" s="1" t="s">
        <v>106</v>
      </c>
      <c r="N1142" s="1" t="s">
        <v>46</v>
      </c>
      <c r="O1142" s="1" t="s">
        <v>46</v>
      </c>
      <c r="P1142" s="1" t="s">
        <v>405</v>
      </c>
      <c r="Q1142" s="1">
        <f xml:space="preserve"> 2018-O1142</f>
        <v>2018</v>
      </c>
      <c r="R1142">
        <v>6.7</v>
      </c>
      <c r="S1142" s="1" t="s">
        <v>58</v>
      </c>
      <c r="T1142" s="2">
        <f>+R1142</f>
        <v>6.7</v>
      </c>
      <c r="U1142" s="1" t="s">
        <v>93</v>
      </c>
      <c r="V1142" s="1" t="s">
        <v>83</v>
      </c>
      <c r="X1142" s="1" t="s">
        <v>814</v>
      </c>
    </row>
    <row r="1143" spans="1:24" x14ac:dyDescent="0.25">
      <c r="A1143" s="1" t="s">
        <v>398</v>
      </c>
      <c r="B1143" s="1" t="s">
        <v>399</v>
      </c>
      <c r="C1143" s="1" t="s">
        <v>254</v>
      </c>
      <c r="D1143" s="1" t="s">
        <v>255</v>
      </c>
      <c r="E1143" s="1" t="s">
        <v>256</v>
      </c>
      <c r="F1143" s="1" t="s">
        <v>257</v>
      </c>
      <c r="G1143" s="1" t="s">
        <v>128</v>
      </c>
      <c r="H1143" s="1" t="s">
        <v>77</v>
      </c>
      <c r="I1143" s="1" t="s">
        <v>43</v>
      </c>
      <c r="J1143" s="1" t="s">
        <v>6954</v>
      </c>
      <c r="K1143" s="1" t="s">
        <v>44</v>
      </c>
      <c r="L1143" s="1" t="s">
        <v>272</v>
      </c>
      <c r="M1143" s="1" t="s">
        <v>106</v>
      </c>
      <c r="N1143" s="1" t="s">
        <v>46</v>
      </c>
      <c r="O1143" s="1" t="s">
        <v>46</v>
      </c>
      <c r="P1143" s="1" t="s">
        <v>401</v>
      </c>
      <c r="Q1143" s="1">
        <f xml:space="preserve"> 2018-O1143</f>
        <v>2018</v>
      </c>
      <c r="R1143">
        <v>6.7</v>
      </c>
      <c r="S1143" s="1" t="s">
        <v>58</v>
      </c>
      <c r="T1143" s="2">
        <f>+R1143</f>
        <v>6.7</v>
      </c>
      <c r="U1143" s="1" t="s">
        <v>93</v>
      </c>
      <c r="V1143" s="1" t="s">
        <v>909</v>
      </c>
    </row>
    <row r="1144" spans="1:24" x14ac:dyDescent="0.25">
      <c r="A1144" s="1" t="s">
        <v>350</v>
      </c>
      <c r="B1144" s="1" t="s">
        <v>351</v>
      </c>
      <c r="C1144" s="1" t="s">
        <v>254</v>
      </c>
      <c r="D1144" s="1" t="s">
        <v>255</v>
      </c>
      <c r="E1144" s="1" t="s">
        <v>256</v>
      </c>
      <c r="F1144" s="1" t="s">
        <v>257</v>
      </c>
      <c r="G1144" s="1" t="s">
        <v>128</v>
      </c>
      <c r="H1144" s="1" t="s">
        <v>77</v>
      </c>
      <c r="I1144" s="1" t="s">
        <v>78</v>
      </c>
      <c r="J1144" s="1" t="s">
        <v>78</v>
      </c>
      <c r="K1144" s="1" t="s">
        <v>44</v>
      </c>
      <c r="L1144" s="1" t="s">
        <v>272</v>
      </c>
      <c r="M1144" s="1" t="s">
        <v>45</v>
      </c>
      <c r="N1144" s="1" t="s">
        <v>46</v>
      </c>
      <c r="O1144" s="1" t="s">
        <v>46</v>
      </c>
      <c r="P1144" s="1" t="s">
        <v>354</v>
      </c>
      <c r="Q1144" s="1">
        <f xml:space="preserve"> 2018-O1144</f>
        <v>2018</v>
      </c>
      <c r="R1144">
        <v>2.5</v>
      </c>
      <c r="S1144" s="1" t="s">
        <v>58</v>
      </c>
      <c r="T1144" s="2">
        <f>+R1144</f>
        <v>2.5</v>
      </c>
      <c r="U1144" s="1" t="s">
        <v>93</v>
      </c>
      <c r="V1144" s="1" t="s">
        <v>83</v>
      </c>
      <c r="X1144" s="1" t="s">
        <v>260</v>
      </c>
    </row>
    <row r="1145" spans="1:24" x14ac:dyDescent="0.25">
      <c r="A1145" s="1" t="s">
        <v>324</v>
      </c>
      <c r="B1145" s="1" t="s">
        <v>325</v>
      </c>
      <c r="C1145" s="1" t="s">
        <v>254</v>
      </c>
      <c r="D1145" s="1" t="s">
        <v>255</v>
      </c>
      <c r="E1145" s="1" t="s">
        <v>256</v>
      </c>
      <c r="F1145" s="1" t="s">
        <v>257</v>
      </c>
      <c r="G1145" s="1" t="s">
        <v>128</v>
      </c>
      <c r="H1145" s="1" t="s">
        <v>77</v>
      </c>
      <c r="I1145" s="1" t="s">
        <v>43</v>
      </c>
      <c r="J1145" s="1" t="s">
        <v>6954</v>
      </c>
      <c r="K1145" s="1" t="s">
        <v>44</v>
      </c>
      <c r="L1145" s="1" t="s">
        <v>272</v>
      </c>
      <c r="M1145" s="1" t="s">
        <v>45</v>
      </c>
      <c r="N1145" s="1" t="s">
        <v>46</v>
      </c>
      <c r="O1145" s="1" t="s">
        <v>46</v>
      </c>
      <c r="P1145" s="1" t="s">
        <v>328</v>
      </c>
      <c r="Q1145" s="1">
        <f xml:space="preserve"> 2018-O1145</f>
        <v>2018</v>
      </c>
      <c r="R1145">
        <v>2.5</v>
      </c>
      <c r="S1145" s="1" t="s">
        <v>58</v>
      </c>
      <c r="T1145" s="2">
        <f>+R1145</f>
        <v>2.5</v>
      </c>
      <c r="U1145" s="1" t="s">
        <v>93</v>
      </c>
      <c r="V1145" s="1" t="s">
        <v>83</v>
      </c>
      <c r="X1145" s="1" t="s">
        <v>482</v>
      </c>
    </row>
    <row r="1146" spans="1:24" x14ac:dyDescent="0.25">
      <c r="A1146" s="1" t="s">
        <v>6928</v>
      </c>
      <c r="B1146" s="1" t="s">
        <v>6929</v>
      </c>
      <c r="C1146" s="1" t="s">
        <v>254</v>
      </c>
      <c r="D1146" s="1" t="s">
        <v>255</v>
      </c>
      <c r="E1146" s="1" t="s">
        <v>256</v>
      </c>
      <c r="F1146" s="1" t="s">
        <v>257</v>
      </c>
      <c r="G1146" s="1" t="s">
        <v>4433</v>
      </c>
      <c r="H1146" s="1" t="s">
        <v>77</v>
      </c>
      <c r="I1146" s="1" t="s">
        <v>171</v>
      </c>
      <c r="J1146" s="1" t="s">
        <v>6953</v>
      </c>
      <c r="K1146" s="1" t="s">
        <v>50</v>
      </c>
      <c r="M1146" s="1" t="s">
        <v>45</v>
      </c>
      <c r="N1146" s="1" t="s">
        <v>46</v>
      </c>
      <c r="O1146" s="1" t="s">
        <v>46</v>
      </c>
      <c r="P1146" s="1" t="s">
        <v>6931</v>
      </c>
      <c r="Q1146" s="1">
        <f xml:space="preserve"> 2018-O1146</f>
        <v>2018</v>
      </c>
      <c r="R1146">
        <v>11.16</v>
      </c>
      <c r="S1146" s="1" t="s">
        <v>58</v>
      </c>
      <c r="T1146" s="2">
        <f>+R1146</f>
        <v>11.16</v>
      </c>
      <c r="U1146" s="1" t="s">
        <v>93</v>
      </c>
      <c r="V1146" s="1" t="s">
        <v>83</v>
      </c>
      <c r="X1146" s="1" t="s">
        <v>260</v>
      </c>
    </row>
    <row r="1147" spans="1:24" x14ac:dyDescent="0.25">
      <c r="A1147" s="1" t="s">
        <v>6920</v>
      </c>
      <c r="B1147" s="1" t="s">
        <v>6921</v>
      </c>
      <c r="C1147" s="1" t="s">
        <v>254</v>
      </c>
      <c r="D1147" s="1" t="s">
        <v>2755</v>
      </c>
      <c r="E1147" s="1" t="s">
        <v>2208</v>
      </c>
      <c r="F1147" s="1" t="s">
        <v>4251</v>
      </c>
      <c r="G1147" s="1" t="s">
        <v>4433</v>
      </c>
      <c r="H1147" s="1" t="s">
        <v>77</v>
      </c>
      <c r="I1147" s="1" t="s">
        <v>171</v>
      </c>
      <c r="J1147" s="1" t="s">
        <v>6953</v>
      </c>
      <c r="K1147" s="1" t="s">
        <v>44</v>
      </c>
      <c r="L1147" s="1" t="s">
        <v>105</v>
      </c>
      <c r="M1147" s="1" t="s">
        <v>106</v>
      </c>
      <c r="N1147" s="1" t="s">
        <v>46</v>
      </c>
      <c r="O1147" s="1" t="s">
        <v>46</v>
      </c>
      <c r="P1147" s="1" t="s">
        <v>6923</v>
      </c>
      <c r="Q1147" s="1">
        <f xml:space="preserve"> 2018-O1147</f>
        <v>2018</v>
      </c>
      <c r="R1147">
        <v>10.6</v>
      </c>
      <c r="S1147" s="1" t="s">
        <v>58</v>
      </c>
      <c r="T1147" s="2">
        <f>+R1147</f>
        <v>10.6</v>
      </c>
      <c r="U1147" s="1" t="s">
        <v>93</v>
      </c>
      <c r="V1147" s="1" t="s">
        <v>60</v>
      </c>
      <c r="W1147" s="1" t="s">
        <v>61</v>
      </c>
    </row>
    <row r="1148" spans="1:24" x14ac:dyDescent="0.25">
      <c r="A1148" s="1" t="s">
        <v>6916</v>
      </c>
      <c r="B1148" s="1" t="s">
        <v>6917</v>
      </c>
      <c r="C1148" s="1" t="s">
        <v>254</v>
      </c>
      <c r="D1148" s="1" t="s">
        <v>2755</v>
      </c>
      <c r="E1148" s="1" t="s">
        <v>2208</v>
      </c>
      <c r="F1148" s="1" t="s">
        <v>4251</v>
      </c>
      <c r="G1148" s="1" t="s">
        <v>4433</v>
      </c>
      <c r="H1148" s="1" t="s">
        <v>77</v>
      </c>
      <c r="I1148" s="1" t="s">
        <v>171</v>
      </c>
      <c r="J1148" s="1" t="s">
        <v>6953</v>
      </c>
      <c r="K1148" s="1" t="s">
        <v>50</v>
      </c>
      <c r="M1148" s="1" t="s">
        <v>106</v>
      </c>
      <c r="N1148" s="1" t="s">
        <v>46</v>
      </c>
      <c r="O1148" s="1" t="s">
        <v>46</v>
      </c>
      <c r="P1148" s="1" t="s">
        <v>6919</v>
      </c>
      <c r="Q1148" s="1">
        <f xml:space="preserve"> 2018-O1148</f>
        <v>2018</v>
      </c>
      <c r="R1148">
        <v>64</v>
      </c>
      <c r="S1148" s="1" t="s">
        <v>58</v>
      </c>
      <c r="T1148" s="2">
        <f>+R1148</f>
        <v>64</v>
      </c>
      <c r="U1148" s="1" t="s">
        <v>93</v>
      </c>
      <c r="V1148" s="1" t="s">
        <v>167</v>
      </c>
    </row>
    <row r="1149" spans="1:24" x14ac:dyDescent="0.25">
      <c r="A1149" s="1" t="s">
        <v>6898</v>
      </c>
      <c r="B1149" s="1" t="s">
        <v>6899</v>
      </c>
      <c r="C1149" s="1" t="s">
        <v>254</v>
      </c>
      <c r="D1149" s="1" t="s">
        <v>2755</v>
      </c>
      <c r="E1149" s="1" t="s">
        <v>2208</v>
      </c>
      <c r="F1149" s="1" t="s">
        <v>4251</v>
      </c>
      <c r="G1149" s="1" t="s">
        <v>4433</v>
      </c>
      <c r="H1149" s="1" t="s">
        <v>77</v>
      </c>
      <c r="I1149" s="1" t="s">
        <v>171</v>
      </c>
      <c r="J1149" s="1" t="s">
        <v>6953</v>
      </c>
      <c r="K1149" s="1" t="s">
        <v>44</v>
      </c>
      <c r="L1149" s="1" t="s">
        <v>6901</v>
      </c>
      <c r="M1149" s="1" t="s">
        <v>45</v>
      </c>
      <c r="N1149" s="1" t="s">
        <v>46</v>
      </c>
      <c r="O1149" s="1" t="s">
        <v>46</v>
      </c>
      <c r="P1149" s="1" t="s">
        <v>145</v>
      </c>
      <c r="Q1149" s="1">
        <f xml:space="preserve"> 2018-O1149</f>
        <v>2018</v>
      </c>
      <c r="R1149">
        <v>10.6</v>
      </c>
      <c r="S1149" s="1" t="s">
        <v>58</v>
      </c>
      <c r="T1149" s="2">
        <f>+R1149</f>
        <v>10.6</v>
      </c>
      <c r="U1149" s="1" t="s">
        <v>93</v>
      </c>
      <c r="V1149" s="1" t="s">
        <v>4277</v>
      </c>
    </row>
    <row r="1150" spans="1:24" x14ac:dyDescent="0.25">
      <c r="A1150" s="1" t="s">
        <v>6895</v>
      </c>
      <c r="B1150" s="1" t="s">
        <v>6896</v>
      </c>
      <c r="C1150" s="1" t="s">
        <v>254</v>
      </c>
      <c r="D1150" s="1" t="s">
        <v>2755</v>
      </c>
      <c r="E1150" s="1" t="s">
        <v>2208</v>
      </c>
      <c r="F1150" s="1" t="s">
        <v>4251</v>
      </c>
      <c r="G1150" s="1" t="s">
        <v>4433</v>
      </c>
      <c r="H1150" s="1" t="s">
        <v>77</v>
      </c>
      <c r="I1150" s="1" t="s">
        <v>114</v>
      </c>
      <c r="J1150" s="1" t="s">
        <v>114</v>
      </c>
      <c r="K1150" s="1" t="s">
        <v>50</v>
      </c>
      <c r="M1150" s="1" t="s">
        <v>6955</v>
      </c>
      <c r="N1150" s="1" t="s">
        <v>46</v>
      </c>
      <c r="O1150" s="1" t="s">
        <v>46</v>
      </c>
      <c r="P1150" s="1" t="s">
        <v>153</v>
      </c>
      <c r="Q1150" s="1">
        <f xml:space="preserve"> 2018-O1150</f>
        <v>2018</v>
      </c>
      <c r="R1150">
        <v>4</v>
      </c>
      <c r="S1150" s="1" t="s">
        <v>58</v>
      </c>
      <c r="T1150" s="2">
        <f>+R1150</f>
        <v>4</v>
      </c>
      <c r="U1150" s="1" t="s">
        <v>93</v>
      </c>
      <c r="V1150" s="1" t="s">
        <v>83</v>
      </c>
      <c r="X1150" s="1" t="s">
        <v>289</v>
      </c>
    </row>
    <row r="1151" spans="1:24" x14ac:dyDescent="0.25">
      <c r="A1151" s="1" t="s">
        <v>6866</v>
      </c>
      <c r="B1151" s="1" t="s">
        <v>4148</v>
      </c>
      <c r="C1151" s="1" t="s">
        <v>254</v>
      </c>
      <c r="D1151" s="1" t="s">
        <v>255</v>
      </c>
      <c r="G1151" s="1" t="s">
        <v>6948</v>
      </c>
      <c r="H1151" s="1" t="s">
        <v>77</v>
      </c>
      <c r="I1151" s="1" t="s">
        <v>171</v>
      </c>
      <c r="J1151" s="1" t="s">
        <v>6953</v>
      </c>
      <c r="K1151" s="1" t="s">
        <v>50</v>
      </c>
      <c r="M1151" s="1" t="s">
        <v>106</v>
      </c>
      <c r="N1151" s="1" t="s">
        <v>75</v>
      </c>
      <c r="O1151" s="1" t="s">
        <v>46</v>
      </c>
      <c r="P1151" s="1" t="s">
        <v>6232</v>
      </c>
      <c r="Q1151" s="1">
        <v>2018</v>
      </c>
      <c r="R1151">
        <v>4</v>
      </c>
      <c r="S1151" s="1" t="s">
        <v>58</v>
      </c>
      <c r="T1151" s="2">
        <f>+R1151</f>
        <v>4</v>
      </c>
      <c r="U1151" s="1" t="s">
        <v>93</v>
      </c>
      <c r="V1151" s="1" t="s">
        <v>60</v>
      </c>
      <c r="W1151" s="1" t="s">
        <v>61</v>
      </c>
    </row>
    <row r="1152" spans="1:24" x14ac:dyDescent="0.25">
      <c r="A1152" s="1" t="s">
        <v>6859</v>
      </c>
      <c r="B1152" s="1" t="s">
        <v>3488</v>
      </c>
      <c r="C1152" s="1" t="s">
        <v>254</v>
      </c>
      <c r="D1152" s="1" t="s">
        <v>304</v>
      </c>
      <c r="G1152" s="1" t="s">
        <v>6948</v>
      </c>
      <c r="H1152" s="1" t="s">
        <v>77</v>
      </c>
      <c r="I1152" s="1" t="s">
        <v>171</v>
      </c>
      <c r="J1152" s="1" t="s">
        <v>6953</v>
      </c>
      <c r="K1152" s="1" t="s">
        <v>44</v>
      </c>
      <c r="L1152" s="1" t="s">
        <v>6000</v>
      </c>
      <c r="M1152" s="1" t="s">
        <v>106</v>
      </c>
      <c r="N1152" s="1" t="s">
        <v>40</v>
      </c>
      <c r="O1152" s="1" t="s">
        <v>46</v>
      </c>
      <c r="P1152" s="1" t="s">
        <v>3534</v>
      </c>
      <c r="Q1152" s="1">
        <v>2018</v>
      </c>
      <c r="R1152">
        <v>4</v>
      </c>
      <c r="S1152" s="1" t="s">
        <v>58</v>
      </c>
      <c r="T1152" s="2">
        <f>+R1152</f>
        <v>4</v>
      </c>
      <c r="U1152" s="1" t="s">
        <v>93</v>
      </c>
      <c r="V1152" s="1" t="s">
        <v>60</v>
      </c>
      <c r="W1152" s="1" t="s">
        <v>2230</v>
      </c>
    </row>
    <row r="1153" spans="1:24" x14ac:dyDescent="0.25">
      <c r="A1153" s="1" t="s">
        <v>6857</v>
      </c>
      <c r="B1153" s="1" t="s">
        <v>112</v>
      </c>
      <c r="C1153" s="1" t="s">
        <v>254</v>
      </c>
      <c r="D1153" s="1" t="s">
        <v>255</v>
      </c>
      <c r="G1153" s="1" t="s">
        <v>6948</v>
      </c>
      <c r="H1153" s="1" t="s">
        <v>77</v>
      </c>
      <c r="I1153" s="1" t="s">
        <v>43</v>
      </c>
      <c r="J1153" s="1" t="s">
        <v>6954</v>
      </c>
      <c r="K1153" s="1" t="s">
        <v>44</v>
      </c>
      <c r="L1153" s="1" t="s">
        <v>5804</v>
      </c>
      <c r="M1153" s="1" t="s">
        <v>45</v>
      </c>
      <c r="N1153" s="1" t="s">
        <v>46</v>
      </c>
      <c r="O1153" s="1" t="s">
        <v>46</v>
      </c>
      <c r="P1153" s="1" t="s">
        <v>4279</v>
      </c>
      <c r="Q1153" s="1">
        <v>2018</v>
      </c>
      <c r="R1153">
        <v>4</v>
      </c>
      <c r="S1153" s="1" t="s">
        <v>58</v>
      </c>
      <c r="T1153" s="2">
        <f>+R1153</f>
        <v>4</v>
      </c>
      <c r="U1153" s="1" t="s">
        <v>93</v>
      </c>
      <c r="V1153" s="1" t="s">
        <v>211</v>
      </c>
    </row>
    <row r="1154" spans="1:24" x14ac:dyDescent="0.25">
      <c r="A1154" s="1" t="s">
        <v>6845</v>
      </c>
      <c r="B1154" s="1" t="s">
        <v>6846</v>
      </c>
      <c r="C1154" s="1" t="s">
        <v>254</v>
      </c>
      <c r="D1154" s="1" t="s">
        <v>216</v>
      </c>
      <c r="G1154" s="1" t="s">
        <v>6948</v>
      </c>
      <c r="H1154" s="1" t="s">
        <v>77</v>
      </c>
      <c r="I1154" s="1" t="s">
        <v>171</v>
      </c>
      <c r="J1154" s="1" t="s">
        <v>6953</v>
      </c>
      <c r="K1154" s="1" t="s">
        <v>44</v>
      </c>
      <c r="L1154" s="1" t="s">
        <v>6352</v>
      </c>
      <c r="M1154" s="1" t="s">
        <v>106</v>
      </c>
      <c r="N1154" s="1" t="s">
        <v>208</v>
      </c>
      <c r="O1154" s="1" t="s">
        <v>46</v>
      </c>
      <c r="P1154" s="1" t="s">
        <v>73</v>
      </c>
      <c r="Q1154" s="1">
        <v>2018</v>
      </c>
      <c r="R1154">
        <v>300</v>
      </c>
      <c r="S1154" s="1" t="s">
        <v>58</v>
      </c>
      <c r="T1154" s="2">
        <f>+R1154</f>
        <v>300</v>
      </c>
      <c r="U1154" s="1" t="s">
        <v>93</v>
      </c>
      <c r="V1154" s="1" t="s">
        <v>167</v>
      </c>
    </row>
    <row r="1155" spans="1:24" x14ac:dyDescent="0.25">
      <c r="A1155" s="1" t="s">
        <v>6816</v>
      </c>
      <c r="B1155" s="1" t="s">
        <v>4300</v>
      </c>
      <c r="C1155" s="1" t="s">
        <v>254</v>
      </c>
      <c r="D1155" s="1" t="s">
        <v>6332</v>
      </c>
      <c r="G1155" s="1" t="s">
        <v>6948</v>
      </c>
      <c r="H1155" s="1" t="s">
        <v>77</v>
      </c>
      <c r="I1155" s="1" t="s">
        <v>43</v>
      </c>
      <c r="J1155" s="1" t="s">
        <v>6954</v>
      </c>
      <c r="K1155" s="1" t="s">
        <v>44</v>
      </c>
      <c r="L1155" s="1" t="s">
        <v>5804</v>
      </c>
      <c r="M1155" s="1" t="s">
        <v>6955</v>
      </c>
      <c r="N1155" s="1" t="s">
        <v>46</v>
      </c>
      <c r="O1155" s="1" t="s">
        <v>46</v>
      </c>
      <c r="P1155" s="1" t="s">
        <v>6818</v>
      </c>
      <c r="Q1155" s="1">
        <v>2018</v>
      </c>
      <c r="R1155">
        <v>80</v>
      </c>
      <c r="S1155" s="1" t="s">
        <v>90</v>
      </c>
      <c r="T1155" s="2">
        <f>+R1155*0.0001</f>
        <v>8.0000000000000002E-3</v>
      </c>
      <c r="U1155" s="1" t="s">
        <v>93</v>
      </c>
      <c r="V1155" s="1" t="s">
        <v>49</v>
      </c>
    </row>
    <row r="1156" spans="1:24" x14ac:dyDescent="0.25">
      <c r="A1156" s="1" t="s">
        <v>6785</v>
      </c>
      <c r="B1156" s="1" t="s">
        <v>6786</v>
      </c>
      <c r="C1156" s="1" t="s">
        <v>771</v>
      </c>
      <c r="D1156" s="1" t="s">
        <v>1668</v>
      </c>
      <c r="G1156" s="1" t="s">
        <v>6948</v>
      </c>
      <c r="H1156" s="1" t="s">
        <v>77</v>
      </c>
      <c r="I1156" s="1" t="s">
        <v>114</v>
      </c>
      <c r="J1156" s="1" t="s">
        <v>114</v>
      </c>
      <c r="K1156" s="1" t="s">
        <v>50</v>
      </c>
      <c r="M1156" s="1" t="s">
        <v>106</v>
      </c>
      <c r="N1156" s="1" t="s">
        <v>86</v>
      </c>
      <c r="O1156" s="1" t="s">
        <v>46</v>
      </c>
      <c r="P1156" s="1" t="s">
        <v>138</v>
      </c>
      <c r="Q1156" s="1">
        <v>2018</v>
      </c>
      <c r="R1156">
        <v>0.33</v>
      </c>
      <c r="S1156" s="1" t="s">
        <v>58</v>
      </c>
      <c r="T1156" s="2">
        <f>+R1156</f>
        <v>0.33</v>
      </c>
      <c r="U1156" s="1" t="s">
        <v>93</v>
      </c>
      <c r="V1156" s="1" t="s">
        <v>83</v>
      </c>
      <c r="X1156" s="1" t="s">
        <v>264</v>
      </c>
    </row>
    <row r="1157" spans="1:24" x14ac:dyDescent="0.25">
      <c r="A1157" s="1" t="s">
        <v>6778</v>
      </c>
      <c r="B1157" s="1" t="s">
        <v>6779</v>
      </c>
      <c r="C1157" s="1" t="s">
        <v>771</v>
      </c>
      <c r="D1157" s="1" t="s">
        <v>5053</v>
      </c>
      <c r="G1157" s="1" t="s">
        <v>6948</v>
      </c>
      <c r="H1157" s="1" t="s">
        <v>77</v>
      </c>
      <c r="I1157" s="1" t="s">
        <v>43</v>
      </c>
      <c r="J1157" s="1" t="s">
        <v>6954</v>
      </c>
      <c r="K1157" s="1" t="s">
        <v>44</v>
      </c>
      <c r="L1157" s="1" t="s">
        <v>5054</v>
      </c>
      <c r="M1157" s="1" t="s">
        <v>106</v>
      </c>
      <c r="N1157" s="1" t="s">
        <v>208</v>
      </c>
      <c r="O1157" s="1" t="s">
        <v>46</v>
      </c>
      <c r="P1157" s="1" t="s">
        <v>80</v>
      </c>
      <c r="Q1157" s="1">
        <v>2018</v>
      </c>
      <c r="R1157">
        <v>0.33</v>
      </c>
      <c r="S1157" s="1" t="s">
        <v>58</v>
      </c>
      <c r="T1157" s="2">
        <f>+R1157</f>
        <v>0.33</v>
      </c>
      <c r="U1157" s="1" t="s">
        <v>93</v>
      </c>
      <c r="V1157" s="1" t="s">
        <v>83</v>
      </c>
      <c r="X1157" s="1" t="s">
        <v>260</v>
      </c>
    </row>
    <row r="1158" spans="1:24" x14ac:dyDescent="0.25">
      <c r="A1158" s="1" t="s">
        <v>6744</v>
      </c>
      <c r="B1158" s="1" t="s">
        <v>6745</v>
      </c>
      <c r="C1158" s="1" t="s">
        <v>771</v>
      </c>
      <c r="D1158" s="1" t="s">
        <v>1668</v>
      </c>
      <c r="G1158" s="1" t="s">
        <v>6948</v>
      </c>
      <c r="H1158" s="1" t="s">
        <v>77</v>
      </c>
      <c r="I1158" s="1" t="s">
        <v>114</v>
      </c>
      <c r="J1158" s="1" t="s">
        <v>114</v>
      </c>
      <c r="K1158" s="1" t="s">
        <v>44</v>
      </c>
      <c r="L1158" s="1" t="s">
        <v>4843</v>
      </c>
      <c r="M1158" s="1" t="s">
        <v>106</v>
      </c>
      <c r="N1158" s="1" t="s">
        <v>98</v>
      </c>
      <c r="O1158" s="1" t="s">
        <v>46</v>
      </c>
      <c r="P1158" s="1" t="s">
        <v>2278</v>
      </c>
      <c r="Q1158" s="1">
        <v>2018</v>
      </c>
      <c r="R1158">
        <v>0.33</v>
      </c>
      <c r="S1158" s="1" t="s">
        <v>58</v>
      </c>
      <c r="T1158" s="2">
        <f>+R1158</f>
        <v>0.33</v>
      </c>
      <c r="U1158" s="1" t="s">
        <v>93</v>
      </c>
      <c r="V1158" s="1" t="s">
        <v>83</v>
      </c>
      <c r="X1158" s="1" t="s">
        <v>814</v>
      </c>
    </row>
    <row r="1159" spans="1:24" x14ac:dyDescent="0.25">
      <c r="A1159" s="1" t="s">
        <v>6734</v>
      </c>
      <c r="B1159" s="1" t="s">
        <v>6735</v>
      </c>
      <c r="C1159" s="1" t="s">
        <v>771</v>
      </c>
      <c r="D1159" s="1" t="s">
        <v>1668</v>
      </c>
      <c r="G1159" s="1" t="s">
        <v>6948</v>
      </c>
      <c r="H1159" s="1" t="s">
        <v>77</v>
      </c>
      <c r="I1159" s="1" t="s">
        <v>114</v>
      </c>
      <c r="J1159" s="1" t="s">
        <v>114</v>
      </c>
      <c r="K1159" s="1" t="s">
        <v>44</v>
      </c>
      <c r="L1159" s="1" t="s">
        <v>4843</v>
      </c>
      <c r="M1159" s="1" t="s">
        <v>106</v>
      </c>
      <c r="N1159" s="1" t="s">
        <v>98</v>
      </c>
      <c r="O1159" s="1" t="s">
        <v>46</v>
      </c>
      <c r="P1159" s="1" t="s">
        <v>2278</v>
      </c>
      <c r="Q1159" s="1">
        <v>2018</v>
      </c>
      <c r="R1159">
        <v>0.33</v>
      </c>
      <c r="S1159" s="1" t="s">
        <v>58</v>
      </c>
      <c r="T1159" s="2">
        <f>+R1159</f>
        <v>0.33</v>
      </c>
      <c r="U1159" s="1" t="s">
        <v>93</v>
      </c>
      <c r="V1159" s="1" t="s">
        <v>83</v>
      </c>
      <c r="X1159" s="1" t="s">
        <v>4419</v>
      </c>
    </row>
    <row r="1160" spans="1:24" x14ac:dyDescent="0.25">
      <c r="A1160" s="1" t="s">
        <v>6725</v>
      </c>
      <c r="B1160" s="1" t="s">
        <v>6726</v>
      </c>
      <c r="C1160" s="1" t="s">
        <v>771</v>
      </c>
      <c r="D1160" s="1" t="s">
        <v>1784</v>
      </c>
      <c r="G1160" s="1" t="s">
        <v>6948</v>
      </c>
      <c r="H1160" s="1" t="s">
        <v>77</v>
      </c>
      <c r="I1160" s="1" t="s">
        <v>114</v>
      </c>
      <c r="J1160" s="1" t="s">
        <v>114</v>
      </c>
      <c r="K1160" s="1" t="s">
        <v>44</v>
      </c>
      <c r="L1160" s="1" t="s">
        <v>5500</v>
      </c>
      <c r="M1160" s="1" t="s">
        <v>106</v>
      </c>
      <c r="N1160" s="1" t="s">
        <v>208</v>
      </c>
      <c r="O1160" s="1" t="s">
        <v>46</v>
      </c>
      <c r="P1160" s="1" t="s">
        <v>2278</v>
      </c>
      <c r="Q1160" s="1">
        <v>2018</v>
      </c>
      <c r="R1160">
        <v>0.33</v>
      </c>
      <c r="S1160" s="1" t="s">
        <v>58</v>
      </c>
      <c r="T1160" s="2">
        <f>+R1160</f>
        <v>0.33</v>
      </c>
      <c r="U1160" s="1" t="s">
        <v>93</v>
      </c>
      <c r="V1160" s="1" t="s">
        <v>211</v>
      </c>
    </row>
    <row r="1161" spans="1:24" x14ac:dyDescent="0.25">
      <c r="A1161" s="1" t="s">
        <v>6719</v>
      </c>
      <c r="B1161" s="1" t="s">
        <v>6720</v>
      </c>
      <c r="C1161" s="1" t="s">
        <v>771</v>
      </c>
      <c r="D1161" s="1" t="s">
        <v>1784</v>
      </c>
      <c r="G1161" s="1" t="s">
        <v>6948</v>
      </c>
      <c r="H1161" s="1" t="s">
        <v>77</v>
      </c>
      <c r="I1161" s="1" t="s">
        <v>43</v>
      </c>
      <c r="J1161" s="1" t="s">
        <v>6954</v>
      </c>
      <c r="K1161" s="1" t="s">
        <v>44</v>
      </c>
      <c r="L1161" s="1" t="s">
        <v>4843</v>
      </c>
      <c r="M1161" s="1" t="s">
        <v>106</v>
      </c>
      <c r="N1161" s="1" t="s">
        <v>71</v>
      </c>
      <c r="O1161" s="1" t="s">
        <v>46</v>
      </c>
      <c r="P1161" s="1" t="s">
        <v>237</v>
      </c>
      <c r="Q1161" s="1">
        <v>2018</v>
      </c>
      <c r="R1161">
        <v>0.33</v>
      </c>
      <c r="S1161" s="1" t="s">
        <v>58</v>
      </c>
      <c r="T1161" s="2">
        <f>+R1161</f>
        <v>0.33</v>
      </c>
      <c r="U1161" s="1" t="s">
        <v>93</v>
      </c>
      <c r="V1161" s="1" t="s">
        <v>909</v>
      </c>
    </row>
    <row r="1162" spans="1:24" x14ac:dyDescent="0.25">
      <c r="A1162" s="1" t="s">
        <v>6707</v>
      </c>
      <c r="B1162" s="1" t="s">
        <v>2550</v>
      </c>
      <c r="C1162" s="1" t="s">
        <v>254</v>
      </c>
      <c r="D1162" s="1" t="s">
        <v>174</v>
      </c>
      <c r="G1162" s="1" t="s">
        <v>6948</v>
      </c>
      <c r="H1162" s="1" t="s">
        <v>77</v>
      </c>
      <c r="I1162" s="1" t="s">
        <v>171</v>
      </c>
      <c r="J1162" s="1" t="s">
        <v>6953</v>
      </c>
      <c r="K1162" s="1" t="s">
        <v>44</v>
      </c>
      <c r="L1162" s="1" t="s">
        <v>6062</v>
      </c>
      <c r="M1162" s="1" t="s">
        <v>45</v>
      </c>
      <c r="N1162" s="1" t="s">
        <v>46</v>
      </c>
      <c r="O1162" s="1" t="s">
        <v>46</v>
      </c>
      <c r="P1162" s="1" t="s">
        <v>188</v>
      </c>
      <c r="Q1162" s="1">
        <v>2018</v>
      </c>
      <c r="R1162">
        <v>13</v>
      </c>
      <c r="S1162" s="1" t="s">
        <v>58</v>
      </c>
      <c r="T1162" s="2">
        <f>+R1162</f>
        <v>13</v>
      </c>
      <c r="U1162" s="1" t="s">
        <v>93</v>
      </c>
      <c r="V1162" s="1" t="s">
        <v>167</v>
      </c>
    </row>
    <row r="1163" spans="1:24" x14ac:dyDescent="0.25">
      <c r="A1163" s="1" t="s">
        <v>6672</v>
      </c>
      <c r="B1163" s="1" t="s">
        <v>6673</v>
      </c>
      <c r="C1163" s="1" t="s">
        <v>254</v>
      </c>
      <c r="D1163" s="1" t="s">
        <v>304</v>
      </c>
      <c r="G1163" s="1" t="s">
        <v>6948</v>
      </c>
      <c r="H1163" s="1" t="s">
        <v>77</v>
      </c>
      <c r="I1163" s="1" t="s">
        <v>114</v>
      </c>
      <c r="J1163" s="1" t="s">
        <v>114</v>
      </c>
      <c r="K1163" s="1" t="s">
        <v>50</v>
      </c>
      <c r="M1163" s="1" t="s">
        <v>106</v>
      </c>
      <c r="N1163" s="1" t="s">
        <v>208</v>
      </c>
      <c r="O1163" s="1" t="s">
        <v>46</v>
      </c>
      <c r="P1163" s="1" t="s">
        <v>6675</v>
      </c>
      <c r="Q1163" s="1">
        <v>2018</v>
      </c>
      <c r="R1163">
        <v>12</v>
      </c>
      <c r="S1163" s="1" t="s">
        <v>58</v>
      </c>
      <c r="T1163" s="2">
        <f>+R1163</f>
        <v>12</v>
      </c>
      <c r="U1163" s="1" t="s">
        <v>93</v>
      </c>
      <c r="V1163" s="1" t="s">
        <v>83</v>
      </c>
      <c r="X1163" s="1" t="s">
        <v>289</v>
      </c>
    </row>
    <row r="1164" spans="1:24" x14ac:dyDescent="0.25">
      <c r="A1164" s="1" t="s">
        <v>6643</v>
      </c>
      <c r="B1164" s="1" t="s">
        <v>3944</v>
      </c>
      <c r="C1164" s="1" t="s">
        <v>254</v>
      </c>
      <c r="D1164" s="1" t="s">
        <v>255</v>
      </c>
      <c r="G1164" s="1" t="s">
        <v>6948</v>
      </c>
      <c r="H1164" s="1" t="s">
        <v>77</v>
      </c>
      <c r="I1164" s="1" t="s">
        <v>43</v>
      </c>
      <c r="J1164" s="1" t="s">
        <v>6954</v>
      </c>
      <c r="K1164" s="1" t="s">
        <v>44</v>
      </c>
      <c r="L1164" s="1" t="s">
        <v>6633</v>
      </c>
      <c r="M1164" s="1" t="s">
        <v>106</v>
      </c>
      <c r="N1164" s="1" t="s">
        <v>208</v>
      </c>
      <c r="O1164" s="1" t="s">
        <v>46</v>
      </c>
      <c r="P1164" s="1" t="s">
        <v>2620</v>
      </c>
      <c r="Q1164" s="1">
        <v>2018</v>
      </c>
      <c r="R1164">
        <v>12</v>
      </c>
      <c r="S1164" s="1" t="s">
        <v>58</v>
      </c>
      <c r="T1164" s="2">
        <f>+R1164</f>
        <v>12</v>
      </c>
      <c r="U1164" s="1" t="s">
        <v>93</v>
      </c>
      <c r="V1164" s="1" t="s">
        <v>83</v>
      </c>
      <c r="X1164" s="1" t="s">
        <v>264</v>
      </c>
    </row>
    <row r="1165" spans="1:24" x14ac:dyDescent="0.25">
      <c r="A1165" s="1" t="s">
        <v>6638</v>
      </c>
      <c r="B1165" s="1" t="s">
        <v>3938</v>
      </c>
      <c r="C1165" s="1" t="s">
        <v>254</v>
      </c>
      <c r="D1165" s="1" t="s">
        <v>255</v>
      </c>
      <c r="G1165" s="1" t="s">
        <v>6948</v>
      </c>
      <c r="H1165" s="1" t="s">
        <v>77</v>
      </c>
      <c r="I1165" s="1" t="s">
        <v>78</v>
      </c>
      <c r="J1165" s="1" t="s">
        <v>78</v>
      </c>
      <c r="K1165" s="1" t="s">
        <v>44</v>
      </c>
      <c r="L1165" s="1" t="s">
        <v>6633</v>
      </c>
      <c r="M1165" s="1" t="s">
        <v>106</v>
      </c>
      <c r="N1165" s="1" t="s">
        <v>75</v>
      </c>
      <c r="O1165" s="1" t="s">
        <v>46</v>
      </c>
      <c r="P1165" s="1" t="s">
        <v>299</v>
      </c>
      <c r="Q1165" s="1">
        <v>2018</v>
      </c>
      <c r="R1165">
        <v>12</v>
      </c>
      <c r="S1165" s="1" t="s">
        <v>58</v>
      </c>
      <c r="T1165" s="2">
        <f>+R1165</f>
        <v>12</v>
      </c>
      <c r="U1165" s="1" t="s">
        <v>93</v>
      </c>
      <c r="V1165" s="1" t="s">
        <v>83</v>
      </c>
      <c r="X1165" s="1" t="s">
        <v>260</v>
      </c>
    </row>
    <row r="1166" spans="1:24" x14ac:dyDescent="0.25">
      <c r="A1166" s="1" t="s">
        <v>6634</v>
      </c>
      <c r="B1166" s="1" t="s">
        <v>3886</v>
      </c>
      <c r="C1166" s="1" t="s">
        <v>254</v>
      </c>
      <c r="D1166" s="1" t="s">
        <v>255</v>
      </c>
      <c r="G1166" s="1" t="s">
        <v>6948</v>
      </c>
      <c r="H1166" s="1" t="s">
        <v>77</v>
      </c>
      <c r="I1166" s="1" t="s">
        <v>78</v>
      </c>
      <c r="J1166" s="1" t="s">
        <v>78</v>
      </c>
      <c r="K1166" s="1" t="s">
        <v>44</v>
      </c>
      <c r="L1166" s="1" t="s">
        <v>6633</v>
      </c>
      <c r="M1166" s="1" t="s">
        <v>106</v>
      </c>
      <c r="N1166" s="1" t="s">
        <v>71</v>
      </c>
      <c r="O1166" s="1" t="s">
        <v>46</v>
      </c>
      <c r="P1166" s="1" t="s">
        <v>299</v>
      </c>
      <c r="Q1166" s="1">
        <v>2018</v>
      </c>
      <c r="R1166">
        <v>12</v>
      </c>
      <c r="S1166" s="1" t="s">
        <v>58</v>
      </c>
      <c r="T1166" s="2">
        <f>+R1166</f>
        <v>12</v>
      </c>
      <c r="U1166" s="1" t="s">
        <v>93</v>
      </c>
      <c r="V1166" s="1" t="s">
        <v>60</v>
      </c>
      <c r="W1166" s="1" t="s">
        <v>303</v>
      </c>
    </row>
    <row r="1167" spans="1:24" x14ac:dyDescent="0.25">
      <c r="A1167" s="1" t="s">
        <v>6631</v>
      </c>
      <c r="B1167" s="1" t="s">
        <v>3882</v>
      </c>
      <c r="C1167" s="1" t="s">
        <v>254</v>
      </c>
      <c r="D1167" s="1" t="s">
        <v>255</v>
      </c>
      <c r="G1167" s="1" t="s">
        <v>6948</v>
      </c>
      <c r="H1167" s="1" t="s">
        <v>77</v>
      </c>
      <c r="I1167" s="1" t="s">
        <v>78</v>
      </c>
      <c r="J1167" s="1" t="s">
        <v>78</v>
      </c>
      <c r="K1167" s="1" t="s">
        <v>44</v>
      </c>
      <c r="L1167" s="1" t="s">
        <v>6633</v>
      </c>
      <c r="M1167" s="1" t="s">
        <v>106</v>
      </c>
      <c r="N1167" s="1" t="s">
        <v>75</v>
      </c>
      <c r="O1167" s="1" t="s">
        <v>46</v>
      </c>
      <c r="P1167" s="1" t="s">
        <v>299</v>
      </c>
      <c r="Q1167" s="1">
        <v>2018</v>
      </c>
      <c r="R1167">
        <v>12</v>
      </c>
      <c r="S1167" s="1" t="s">
        <v>58</v>
      </c>
      <c r="T1167" s="2">
        <f>+R1167</f>
        <v>12</v>
      </c>
      <c r="U1167" s="1" t="s">
        <v>93</v>
      </c>
      <c r="V1167" s="1" t="s">
        <v>211</v>
      </c>
    </row>
    <row r="1168" spans="1:24" x14ac:dyDescent="0.25">
      <c r="A1168" s="1" t="s">
        <v>6599</v>
      </c>
      <c r="B1168" s="1" t="s">
        <v>2606</v>
      </c>
      <c r="C1168" s="1" t="s">
        <v>254</v>
      </c>
      <c r="D1168" s="1" t="s">
        <v>174</v>
      </c>
      <c r="G1168" s="1" t="s">
        <v>6948</v>
      </c>
      <c r="H1168" s="1" t="s">
        <v>77</v>
      </c>
      <c r="I1168" s="1" t="s">
        <v>114</v>
      </c>
      <c r="J1168" s="1" t="s">
        <v>114</v>
      </c>
      <c r="K1168" s="1" t="s">
        <v>44</v>
      </c>
      <c r="L1168" s="1" t="s">
        <v>6062</v>
      </c>
      <c r="M1168" s="1" t="s">
        <v>106</v>
      </c>
      <c r="N1168" s="1" t="s">
        <v>107</v>
      </c>
      <c r="O1168" s="1" t="s">
        <v>46</v>
      </c>
      <c r="P1168" s="1" t="s">
        <v>6601</v>
      </c>
      <c r="Q1168" s="1">
        <v>2018</v>
      </c>
      <c r="R1168">
        <v>55</v>
      </c>
      <c r="S1168" s="1" t="s">
        <v>58</v>
      </c>
      <c r="T1168" s="2">
        <f>+R1168</f>
        <v>55</v>
      </c>
      <c r="U1168" s="1" t="s">
        <v>93</v>
      </c>
      <c r="V1168" s="1" t="s">
        <v>167</v>
      </c>
    </row>
    <row r="1169" spans="1:24" x14ac:dyDescent="0.25">
      <c r="A1169" s="1" t="s">
        <v>6584</v>
      </c>
      <c r="B1169" s="1" t="s">
        <v>2561</v>
      </c>
      <c r="C1169" s="1" t="s">
        <v>254</v>
      </c>
      <c r="D1169" s="1" t="s">
        <v>174</v>
      </c>
      <c r="G1169" s="1" t="s">
        <v>6948</v>
      </c>
      <c r="H1169" s="1" t="s">
        <v>42</v>
      </c>
      <c r="I1169" s="1" t="s">
        <v>78</v>
      </c>
      <c r="J1169" s="1" t="s">
        <v>78</v>
      </c>
      <c r="K1169" s="1" t="s">
        <v>44</v>
      </c>
      <c r="L1169" s="1" t="s">
        <v>6586</v>
      </c>
      <c r="M1169" s="1" t="s">
        <v>106</v>
      </c>
      <c r="N1169" s="1" t="s">
        <v>87</v>
      </c>
      <c r="O1169" s="1" t="s">
        <v>46</v>
      </c>
      <c r="P1169" s="1" t="s">
        <v>1843</v>
      </c>
      <c r="Q1169" s="1">
        <v>2018</v>
      </c>
      <c r="R1169">
        <v>1.43</v>
      </c>
      <c r="S1169" s="1" t="s">
        <v>58</v>
      </c>
      <c r="T1169" s="2">
        <f>+R1169</f>
        <v>1.43</v>
      </c>
      <c r="U1169" s="1" t="s">
        <v>93</v>
      </c>
      <c r="V1169" s="1" t="s">
        <v>83</v>
      </c>
      <c r="X1169" s="1" t="s">
        <v>264</v>
      </c>
    </row>
    <row r="1170" spans="1:24" x14ac:dyDescent="0.25">
      <c r="A1170" s="1" t="s">
        <v>6515</v>
      </c>
      <c r="B1170" s="1" t="s">
        <v>3952</v>
      </c>
      <c r="C1170" s="1" t="s">
        <v>254</v>
      </c>
      <c r="D1170" s="1" t="s">
        <v>216</v>
      </c>
      <c r="G1170" s="1" t="s">
        <v>6948</v>
      </c>
      <c r="H1170" s="1" t="s">
        <v>77</v>
      </c>
      <c r="I1170" s="1" t="s">
        <v>171</v>
      </c>
      <c r="J1170" s="1" t="s">
        <v>6953</v>
      </c>
      <c r="K1170" s="1" t="s">
        <v>44</v>
      </c>
      <c r="L1170" s="1" t="s">
        <v>6352</v>
      </c>
      <c r="M1170" s="1" t="s">
        <v>106</v>
      </c>
      <c r="N1170" s="1" t="s">
        <v>36</v>
      </c>
      <c r="O1170" s="1" t="s">
        <v>46</v>
      </c>
      <c r="P1170" s="1" t="s">
        <v>73</v>
      </c>
      <c r="Q1170" s="1">
        <v>2018</v>
      </c>
      <c r="R1170">
        <v>1.43</v>
      </c>
      <c r="S1170" s="1" t="s">
        <v>58</v>
      </c>
      <c r="T1170" s="2">
        <f>+R1170</f>
        <v>1.43</v>
      </c>
      <c r="U1170" s="1" t="s">
        <v>93</v>
      </c>
      <c r="V1170" s="1" t="s">
        <v>83</v>
      </c>
      <c r="X1170" s="1" t="s">
        <v>260</v>
      </c>
    </row>
    <row r="1171" spans="1:24" x14ac:dyDescent="0.25">
      <c r="A1171" s="1" t="s">
        <v>6481</v>
      </c>
      <c r="B1171" s="1" t="s">
        <v>178</v>
      </c>
      <c r="C1171" s="1" t="s">
        <v>254</v>
      </c>
      <c r="D1171" s="1" t="s">
        <v>6332</v>
      </c>
      <c r="G1171" s="1" t="s">
        <v>6948</v>
      </c>
      <c r="H1171" s="1" t="s">
        <v>77</v>
      </c>
      <c r="I1171" s="1" t="s">
        <v>43</v>
      </c>
      <c r="J1171" s="1" t="s">
        <v>6954</v>
      </c>
      <c r="K1171" s="1" t="s">
        <v>44</v>
      </c>
      <c r="L1171" s="1" t="s">
        <v>6012</v>
      </c>
      <c r="M1171" s="1" t="s">
        <v>45</v>
      </c>
      <c r="N1171" s="1" t="s">
        <v>46</v>
      </c>
      <c r="O1171" s="1" t="s">
        <v>46</v>
      </c>
      <c r="P1171" s="1" t="s">
        <v>6483</v>
      </c>
      <c r="Q1171" s="1">
        <v>2018</v>
      </c>
      <c r="R1171">
        <v>1.43</v>
      </c>
      <c r="S1171" s="1" t="s">
        <v>58</v>
      </c>
      <c r="T1171" s="2">
        <f>+R1171</f>
        <v>1.43</v>
      </c>
      <c r="U1171" s="1" t="s">
        <v>93</v>
      </c>
      <c r="V1171" s="1" t="s">
        <v>83</v>
      </c>
      <c r="X1171" s="1" t="s">
        <v>289</v>
      </c>
    </row>
    <row r="1172" spans="1:24" x14ac:dyDescent="0.25">
      <c r="A1172" s="1" t="s">
        <v>6472</v>
      </c>
      <c r="B1172" s="1" t="s">
        <v>6473</v>
      </c>
      <c r="C1172" s="1" t="s">
        <v>254</v>
      </c>
      <c r="D1172" s="1" t="s">
        <v>174</v>
      </c>
      <c r="G1172" s="1" t="s">
        <v>6948</v>
      </c>
      <c r="H1172" s="1" t="s">
        <v>77</v>
      </c>
      <c r="I1172" s="1" t="s">
        <v>171</v>
      </c>
      <c r="J1172" s="1" t="s">
        <v>6953</v>
      </c>
      <c r="K1172" s="1" t="s">
        <v>44</v>
      </c>
      <c r="L1172" s="1" t="s">
        <v>4589</v>
      </c>
      <c r="M1172" s="1" t="s">
        <v>106</v>
      </c>
      <c r="N1172" s="1" t="s">
        <v>62</v>
      </c>
      <c r="O1172" s="1" t="s">
        <v>46</v>
      </c>
      <c r="P1172" s="1" t="s">
        <v>5273</v>
      </c>
      <c r="Q1172" s="1">
        <v>2018</v>
      </c>
      <c r="R1172">
        <v>1.43</v>
      </c>
      <c r="S1172" s="1" t="s">
        <v>58</v>
      </c>
      <c r="T1172" s="2">
        <f>+R1172</f>
        <v>1.43</v>
      </c>
      <c r="U1172" s="1" t="s">
        <v>93</v>
      </c>
      <c r="V1172" s="1" t="s">
        <v>83</v>
      </c>
      <c r="X1172" s="1" t="s">
        <v>482</v>
      </c>
    </row>
    <row r="1173" spans="1:24" x14ac:dyDescent="0.25">
      <c r="A1173" s="1" t="s">
        <v>6466</v>
      </c>
      <c r="B1173" s="1" t="s">
        <v>2436</v>
      </c>
      <c r="C1173" s="1" t="s">
        <v>254</v>
      </c>
      <c r="D1173" s="1" t="s">
        <v>216</v>
      </c>
      <c r="G1173" s="1" t="s">
        <v>6948</v>
      </c>
      <c r="H1173" s="1" t="s">
        <v>77</v>
      </c>
      <c r="I1173" s="1" t="s">
        <v>171</v>
      </c>
      <c r="J1173" s="1" t="s">
        <v>6953</v>
      </c>
      <c r="K1173" s="1" t="s">
        <v>44</v>
      </c>
      <c r="L1173" s="1" t="s">
        <v>6352</v>
      </c>
      <c r="M1173" s="1" t="s">
        <v>106</v>
      </c>
      <c r="N1173" s="1" t="s">
        <v>208</v>
      </c>
      <c r="O1173" s="1" t="s">
        <v>46</v>
      </c>
      <c r="P1173" s="1" t="s">
        <v>478</v>
      </c>
      <c r="Q1173" s="1">
        <v>2018</v>
      </c>
      <c r="R1173">
        <v>1.43</v>
      </c>
      <c r="S1173" s="1" t="s">
        <v>58</v>
      </c>
      <c r="T1173" s="2">
        <f>+R1173</f>
        <v>1.43</v>
      </c>
      <c r="U1173" s="1" t="s">
        <v>93</v>
      </c>
      <c r="V1173" s="1" t="s">
        <v>83</v>
      </c>
      <c r="X1173" s="1" t="s">
        <v>3289</v>
      </c>
    </row>
    <row r="1174" spans="1:24" x14ac:dyDescent="0.25">
      <c r="A1174" s="1" t="s">
        <v>6404</v>
      </c>
      <c r="B1174" s="1" t="s">
        <v>225</v>
      </c>
      <c r="C1174" s="1" t="s">
        <v>254</v>
      </c>
      <c r="D1174" s="1" t="s">
        <v>6332</v>
      </c>
      <c r="G1174" s="1" t="s">
        <v>6948</v>
      </c>
      <c r="H1174" s="1" t="s">
        <v>77</v>
      </c>
      <c r="I1174" s="1" t="s">
        <v>43</v>
      </c>
      <c r="J1174" s="1" t="s">
        <v>6954</v>
      </c>
      <c r="K1174" s="1" t="s">
        <v>44</v>
      </c>
      <c r="L1174" s="1" t="s">
        <v>6012</v>
      </c>
      <c r="M1174" s="1" t="s">
        <v>106</v>
      </c>
      <c r="N1174" s="1" t="s">
        <v>62</v>
      </c>
      <c r="O1174" s="1" t="s">
        <v>46</v>
      </c>
      <c r="P1174" s="1" t="s">
        <v>233</v>
      </c>
      <c r="Q1174" s="1">
        <v>2018</v>
      </c>
      <c r="R1174">
        <v>40</v>
      </c>
      <c r="S1174" s="1" t="s">
        <v>58</v>
      </c>
      <c r="T1174" s="2">
        <f>+R1174</f>
        <v>40</v>
      </c>
      <c r="U1174" s="1" t="s">
        <v>93</v>
      </c>
      <c r="V1174" s="1" t="s">
        <v>167</v>
      </c>
    </row>
    <row r="1175" spans="1:24" x14ac:dyDescent="0.25">
      <c r="A1175" s="1" t="s">
        <v>6383</v>
      </c>
      <c r="B1175" s="1" t="s">
        <v>4299</v>
      </c>
      <c r="C1175" s="1" t="s">
        <v>254</v>
      </c>
      <c r="D1175" s="1" t="s">
        <v>255</v>
      </c>
      <c r="G1175" s="1" t="s">
        <v>6948</v>
      </c>
      <c r="H1175" s="1" t="s">
        <v>77</v>
      </c>
      <c r="I1175" s="1" t="s">
        <v>78</v>
      </c>
      <c r="J1175" s="1" t="s">
        <v>78</v>
      </c>
      <c r="K1175" s="1" t="s">
        <v>50</v>
      </c>
      <c r="M1175" s="1" t="s">
        <v>106</v>
      </c>
      <c r="N1175" s="1" t="s">
        <v>62</v>
      </c>
      <c r="O1175" s="1" t="s">
        <v>46</v>
      </c>
      <c r="P1175" s="1" t="s">
        <v>299</v>
      </c>
      <c r="Q1175" s="1">
        <v>2018</v>
      </c>
      <c r="R1175">
        <v>1.43</v>
      </c>
      <c r="S1175" s="1" t="s">
        <v>58</v>
      </c>
      <c r="T1175" s="2">
        <f>+R1175</f>
        <v>1.43</v>
      </c>
      <c r="U1175" s="1" t="s">
        <v>93</v>
      </c>
      <c r="V1175" s="1" t="s">
        <v>909</v>
      </c>
    </row>
    <row r="1176" spans="1:24" x14ac:dyDescent="0.25">
      <c r="A1176" s="1" t="s">
        <v>6379</v>
      </c>
      <c r="B1176" s="1" t="s">
        <v>2588</v>
      </c>
      <c r="C1176" s="1" t="s">
        <v>254</v>
      </c>
      <c r="D1176" s="1" t="s">
        <v>174</v>
      </c>
      <c r="G1176" s="1" t="s">
        <v>6948</v>
      </c>
      <c r="H1176" s="1" t="s">
        <v>77</v>
      </c>
      <c r="I1176" s="1" t="s">
        <v>114</v>
      </c>
      <c r="J1176" s="1" t="s">
        <v>114</v>
      </c>
      <c r="K1176" s="1" t="s">
        <v>44</v>
      </c>
      <c r="L1176" s="1" t="s">
        <v>4589</v>
      </c>
      <c r="M1176" s="1" t="s">
        <v>106</v>
      </c>
      <c r="N1176" s="1" t="s">
        <v>170</v>
      </c>
      <c r="O1176" s="1" t="s">
        <v>46</v>
      </c>
      <c r="P1176" s="1" t="s">
        <v>3534</v>
      </c>
      <c r="Q1176" s="1">
        <v>2018</v>
      </c>
      <c r="R1176">
        <v>10.42</v>
      </c>
      <c r="S1176" s="1" t="s">
        <v>58</v>
      </c>
      <c r="T1176" s="2">
        <f>+R1176</f>
        <v>10.42</v>
      </c>
      <c r="U1176" s="1" t="s">
        <v>93</v>
      </c>
      <c r="V1176" s="1" t="s">
        <v>83</v>
      </c>
      <c r="X1176" s="1" t="s">
        <v>264</v>
      </c>
    </row>
    <row r="1177" spans="1:24" x14ac:dyDescent="0.25">
      <c r="A1177" s="1" t="s">
        <v>6376</v>
      </c>
      <c r="B1177" s="1" t="s">
        <v>223</v>
      </c>
      <c r="C1177" s="1" t="s">
        <v>254</v>
      </c>
      <c r="D1177" s="1" t="s">
        <v>6332</v>
      </c>
      <c r="G1177" s="1" t="s">
        <v>6948</v>
      </c>
      <c r="H1177" s="1" t="s">
        <v>77</v>
      </c>
      <c r="I1177" s="1" t="s">
        <v>43</v>
      </c>
      <c r="J1177" s="1" t="s">
        <v>6954</v>
      </c>
      <c r="K1177" s="1" t="s">
        <v>50</v>
      </c>
      <c r="M1177" s="1" t="s">
        <v>106</v>
      </c>
      <c r="N1177" s="1" t="s">
        <v>41</v>
      </c>
      <c r="O1177" s="1" t="s">
        <v>46</v>
      </c>
      <c r="P1177" s="1" t="s">
        <v>6378</v>
      </c>
      <c r="Q1177" s="1">
        <v>2018</v>
      </c>
      <c r="R1177">
        <v>10.42</v>
      </c>
      <c r="S1177" s="1" t="s">
        <v>58</v>
      </c>
      <c r="T1177" s="2">
        <f>+R1177</f>
        <v>10.42</v>
      </c>
      <c r="U1177" s="1" t="s">
        <v>93</v>
      </c>
      <c r="V1177" s="1" t="s">
        <v>83</v>
      </c>
      <c r="X1177" s="1" t="s">
        <v>260</v>
      </c>
    </row>
    <row r="1178" spans="1:24" x14ac:dyDescent="0.25">
      <c r="A1178" s="1" t="s">
        <v>6359</v>
      </c>
      <c r="B1178" s="1" t="s">
        <v>4310</v>
      </c>
      <c r="C1178" s="1" t="s">
        <v>254</v>
      </c>
      <c r="D1178" s="1" t="s">
        <v>255</v>
      </c>
      <c r="G1178" s="1" t="s">
        <v>6948</v>
      </c>
      <c r="H1178" s="1" t="s">
        <v>77</v>
      </c>
      <c r="I1178" s="1" t="s">
        <v>78</v>
      </c>
      <c r="J1178" s="1" t="s">
        <v>78</v>
      </c>
      <c r="K1178" s="1" t="s">
        <v>44</v>
      </c>
      <c r="L1178" s="1" t="s">
        <v>5804</v>
      </c>
      <c r="M1178" s="1" t="s">
        <v>106</v>
      </c>
      <c r="N1178" s="1" t="s">
        <v>208</v>
      </c>
      <c r="O1178" s="1" t="s">
        <v>46</v>
      </c>
      <c r="P1178" s="1" t="s">
        <v>2278</v>
      </c>
      <c r="Q1178" s="1">
        <v>2018</v>
      </c>
      <c r="R1178">
        <v>10.42</v>
      </c>
      <c r="S1178" s="1" t="s">
        <v>58</v>
      </c>
      <c r="T1178" s="2">
        <f>+R1178</f>
        <v>10.42</v>
      </c>
      <c r="U1178" s="1" t="s">
        <v>93</v>
      </c>
      <c r="V1178" s="1" t="s">
        <v>83</v>
      </c>
      <c r="X1178" s="1" t="s">
        <v>289</v>
      </c>
    </row>
    <row r="1179" spans="1:24" x14ac:dyDescent="0.25">
      <c r="A1179" s="1" t="s">
        <v>6353</v>
      </c>
      <c r="B1179" s="1" t="s">
        <v>4285</v>
      </c>
      <c r="C1179" s="1" t="s">
        <v>254</v>
      </c>
      <c r="D1179" s="1" t="s">
        <v>6332</v>
      </c>
      <c r="G1179" s="1" t="s">
        <v>6948</v>
      </c>
      <c r="H1179" s="1" t="s">
        <v>77</v>
      </c>
      <c r="I1179" s="1" t="s">
        <v>43</v>
      </c>
      <c r="J1179" s="1" t="s">
        <v>6954</v>
      </c>
      <c r="K1179" s="1" t="s">
        <v>44</v>
      </c>
      <c r="L1179" s="1" t="s">
        <v>6355</v>
      </c>
      <c r="M1179" s="1" t="s">
        <v>106</v>
      </c>
      <c r="N1179" s="1" t="s">
        <v>208</v>
      </c>
      <c r="O1179" s="1" t="s">
        <v>46</v>
      </c>
      <c r="P1179" s="1" t="s">
        <v>6356</v>
      </c>
      <c r="Q1179" s="1">
        <v>2018</v>
      </c>
      <c r="R1179">
        <v>10.42</v>
      </c>
      <c r="S1179" s="1" t="s">
        <v>58</v>
      </c>
      <c r="T1179" s="2">
        <f>+R1179</f>
        <v>10.42</v>
      </c>
      <c r="U1179" s="1" t="s">
        <v>93</v>
      </c>
      <c r="V1179" s="1" t="s">
        <v>83</v>
      </c>
      <c r="X1179" s="1" t="s">
        <v>482</v>
      </c>
    </row>
    <row r="1180" spans="1:24" x14ac:dyDescent="0.25">
      <c r="A1180" s="1" t="s">
        <v>6345</v>
      </c>
      <c r="B1180" s="1" t="s">
        <v>4282</v>
      </c>
      <c r="C1180" s="1" t="s">
        <v>254</v>
      </c>
      <c r="D1180" s="1" t="s">
        <v>6332</v>
      </c>
      <c r="G1180" s="1" t="s">
        <v>6948</v>
      </c>
      <c r="H1180" s="1" t="s">
        <v>77</v>
      </c>
      <c r="I1180" s="1" t="s">
        <v>114</v>
      </c>
      <c r="J1180" s="1" t="s">
        <v>114</v>
      </c>
      <c r="K1180" s="1" t="s">
        <v>44</v>
      </c>
      <c r="L1180" s="1" t="s">
        <v>6347</v>
      </c>
      <c r="M1180" s="1" t="s">
        <v>106</v>
      </c>
      <c r="N1180" s="1" t="s">
        <v>156</v>
      </c>
      <c r="O1180" s="1" t="s">
        <v>46</v>
      </c>
      <c r="P1180" s="1" t="s">
        <v>299</v>
      </c>
      <c r="Q1180" s="1">
        <v>2018</v>
      </c>
      <c r="R1180">
        <v>10.42</v>
      </c>
      <c r="S1180" s="1" t="s">
        <v>58</v>
      </c>
      <c r="T1180" s="2">
        <f>+R1180</f>
        <v>10.42</v>
      </c>
      <c r="U1180" s="1" t="s">
        <v>93</v>
      </c>
      <c r="V1180" s="1" t="s">
        <v>60</v>
      </c>
      <c r="W1180" s="1" t="s">
        <v>61</v>
      </c>
    </row>
    <row r="1181" spans="1:24" x14ac:dyDescent="0.25">
      <c r="A1181" s="1" t="s">
        <v>6336</v>
      </c>
      <c r="B1181" s="1" t="s">
        <v>3422</v>
      </c>
      <c r="C1181" s="1" t="s">
        <v>254</v>
      </c>
      <c r="D1181" s="1" t="s">
        <v>255</v>
      </c>
      <c r="G1181" s="1" t="s">
        <v>6948</v>
      </c>
      <c r="H1181" s="1" t="s">
        <v>77</v>
      </c>
      <c r="I1181" s="1" t="s">
        <v>78</v>
      </c>
      <c r="J1181" s="1" t="s">
        <v>78</v>
      </c>
      <c r="K1181" s="1" t="s">
        <v>50</v>
      </c>
      <c r="M1181" s="1" t="s">
        <v>106</v>
      </c>
      <c r="N1181" s="1" t="s">
        <v>208</v>
      </c>
      <c r="O1181" s="1" t="s">
        <v>46</v>
      </c>
      <c r="P1181" s="1" t="s">
        <v>2278</v>
      </c>
      <c r="Q1181" s="1">
        <v>2018</v>
      </c>
      <c r="R1181">
        <v>10.42</v>
      </c>
      <c r="S1181" s="1" t="s">
        <v>58</v>
      </c>
      <c r="T1181" s="2">
        <f>+R1181</f>
        <v>10.42</v>
      </c>
      <c r="U1181" s="1" t="s">
        <v>93</v>
      </c>
      <c r="V1181" s="1" t="s">
        <v>60</v>
      </c>
      <c r="W1181" s="1" t="s">
        <v>2230</v>
      </c>
    </row>
    <row r="1182" spans="1:24" x14ac:dyDescent="0.25">
      <c r="A1182" s="1" t="s">
        <v>6311</v>
      </c>
      <c r="B1182" s="1" t="s">
        <v>6312</v>
      </c>
      <c r="C1182" s="1" t="s">
        <v>254</v>
      </c>
      <c r="D1182" s="1" t="s">
        <v>6290</v>
      </c>
      <c r="G1182" s="1" t="s">
        <v>6948</v>
      </c>
      <c r="H1182" s="1" t="s">
        <v>77</v>
      </c>
      <c r="I1182" s="1" t="s">
        <v>78</v>
      </c>
      <c r="J1182" s="1" t="s">
        <v>78</v>
      </c>
      <c r="K1182" s="1" t="s">
        <v>44</v>
      </c>
      <c r="L1182" s="1" t="s">
        <v>6314</v>
      </c>
      <c r="M1182" s="1" t="s">
        <v>106</v>
      </c>
      <c r="N1182" s="1" t="s">
        <v>208</v>
      </c>
      <c r="O1182" s="1" t="s">
        <v>46</v>
      </c>
      <c r="P1182" s="1" t="s">
        <v>6315</v>
      </c>
      <c r="Q1182" s="1">
        <v>2018</v>
      </c>
      <c r="R1182">
        <v>10.42</v>
      </c>
      <c r="S1182" s="1" t="s">
        <v>58</v>
      </c>
      <c r="T1182" s="2">
        <f>+R1182</f>
        <v>10.42</v>
      </c>
      <c r="U1182" s="1" t="s">
        <v>93</v>
      </c>
      <c r="V1182" s="1" t="s">
        <v>60</v>
      </c>
      <c r="W1182" s="1" t="s">
        <v>2200</v>
      </c>
    </row>
    <row r="1183" spans="1:24" x14ac:dyDescent="0.25">
      <c r="A1183" s="1" t="s">
        <v>6307</v>
      </c>
      <c r="B1183" s="1" t="s">
        <v>6308</v>
      </c>
      <c r="C1183" s="1" t="s">
        <v>254</v>
      </c>
      <c r="D1183" s="1" t="s">
        <v>6290</v>
      </c>
      <c r="G1183" s="1" t="s">
        <v>6948</v>
      </c>
      <c r="H1183" s="1" t="s">
        <v>77</v>
      </c>
      <c r="I1183" s="1" t="s">
        <v>78</v>
      </c>
      <c r="J1183" s="1" t="s">
        <v>78</v>
      </c>
      <c r="K1183" s="1" t="s">
        <v>44</v>
      </c>
      <c r="L1183" s="1" t="s">
        <v>6306</v>
      </c>
      <c r="M1183" s="1" t="s">
        <v>106</v>
      </c>
      <c r="N1183" s="1" t="s">
        <v>62</v>
      </c>
      <c r="O1183" s="1" t="s">
        <v>46</v>
      </c>
      <c r="P1183" s="1" t="s">
        <v>6310</v>
      </c>
      <c r="Q1183" s="1">
        <v>2018</v>
      </c>
      <c r="R1183">
        <v>157</v>
      </c>
      <c r="S1183" s="1" t="s">
        <v>58</v>
      </c>
      <c r="T1183" s="2">
        <f>+R1183</f>
        <v>157</v>
      </c>
      <c r="U1183" s="1" t="s">
        <v>93</v>
      </c>
      <c r="V1183" s="1" t="s">
        <v>167</v>
      </c>
    </row>
    <row r="1184" spans="1:24" x14ac:dyDescent="0.25">
      <c r="A1184" s="1" t="s">
        <v>6303</v>
      </c>
      <c r="B1184" s="1" t="s">
        <v>6304</v>
      </c>
      <c r="C1184" s="1" t="s">
        <v>254</v>
      </c>
      <c r="D1184" s="1" t="s">
        <v>6290</v>
      </c>
      <c r="G1184" s="1" t="s">
        <v>6948</v>
      </c>
      <c r="H1184" s="1" t="s">
        <v>77</v>
      </c>
      <c r="I1184" s="1" t="s">
        <v>78</v>
      </c>
      <c r="J1184" s="1" t="s">
        <v>78</v>
      </c>
      <c r="K1184" s="1" t="s">
        <v>44</v>
      </c>
      <c r="L1184" s="1" t="s">
        <v>6306</v>
      </c>
      <c r="M1184" s="1" t="s">
        <v>106</v>
      </c>
      <c r="N1184" s="1" t="s">
        <v>208</v>
      </c>
      <c r="O1184" s="1" t="s">
        <v>46</v>
      </c>
      <c r="P1184" s="1" t="s">
        <v>429</v>
      </c>
      <c r="Q1184" s="1">
        <v>2018</v>
      </c>
      <c r="R1184">
        <v>8.57</v>
      </c>
      <c r="S1184" s="1" t="s">
        <v>58</v>
      </c>
      <c r="T1184" s="2">
        <f>+R1184</f>
        <v>8.57</v>
      </c>
      <c r="U1184" s="1" t="s">
        <v>93</v>
      </c>
      <c r="V1184" s="1" t="s">
        <v>83</v>
      </c>
      <c r="X1184" s="1" t="s">
        <v>264</v>
      </c>
    </row>
    <row r="1185" spans="1:24" x14ac:dyDescent="0.25">
      <c r="A1185" s="1" t="s">
        <v>6285</v>
      </c>
      <c r="B1185" s="1" t="s">
        <v>6286</v>
      </c>
      <c r="C1185" s="1" t="s">
        <v>254</v>
      </c>
      <c r="D1185" s="1" t="s">
        <v>255</v>
      </c>
      <c r="G1185" s="1" t="s">
        <v>6948</v>
      </c>
      <c r="H1185" s="1" t="s">
        <v>77</v>
      </c>
      <c r="I1185" s="1" t="s">
        <v>78</v>
      </c>
      <c r="J1185" s="1" t="s">
        <v>78</v>
      </c>
      <c r="K1185" s="1" t="s">
        <v>50</v>
      </c>
      <c r="M1185" s="1" t="s">
        <v>106</v>
      </c>
      <c r="N1185" s="1" t="s">
        <v>75</v>
      </c>
      <c r="O1185" s="1" t="s">
        <v>46</v>
      </c>
      <c r="P1185" s="1" t="s">
        <v>6213</v>
      </c>
      <c r="Q1185" s="1">
        <v>2018</v>
      </c>
      <c r="R1185">
        <v>8.57</v>
      </c>
      <c r="S1185" s="1" t="s">
        <v>58</v>
      </c>
      <c r="T1185" s="2">
        <f>+R1185</f>
        <v>8.57</v>
      </c>
      <c r="U1185" s="1" t="s">
        <v>93</v>
      </c>
      <c r="V1185" s="1" t="s">
        <v>83</v>
      </c>
      <c r="X1185" s="1" t="s">
        <v>260</v>
      </c>
    </row>
    <row r="1186" spans="1:24" x14ac:dyDescent="0.25">
      <c r="A1186" s="1" t="s">
        <v>6250</v>
      </c>
      <c r="B1186" s="1" t="s">
        <v>4166</v>
      </c>
      <c r="C1186" s="1" t="s">
        <v>254</v>
      </c>
      <c r="D1186" s="1" t="s">
        <v>255</v>
      </c>
      <c r="G1186" s="1" t="s">
        <v>6948</v>
      </c>
      <c r="H1186" s="1" t="s">
        <v>77</v>
      </c>
      <c r="I1186" s="1" t="s">
        <v>43</v>
      </c>
      <c r="J1186" s="1" t="s">
        <v>6954</v>
      </c>
      <c r="K1186" s="1" t="s">
        <v>50</v>
      </c>
      <c r="M1186" s="1" t="s">
        <v>106</v>
      </c>
      <c r="N1186" s="1" t="s">
        <v>182</v>
      </c>
      <c r="O1186" s="1" t="s">
        <v>46</v>
      </c>
      <c r="P1186" s="1" t="s">
        <v>434</v>
      </c>
      <c r="Q1186" s="1">
        <v>2018</v>
      </c>
      <c r="R1186">
        <v>8.57</v>
      </c>
      <c r="S1186" s="1" t="s">
        <v>58</v>
      </c>
      <c r="T1186" s="2">
        <f>+R1186</f>
        <v>8.57</v>
      </c>
      <c r="U1186" s="1" t="s">
        <v>93</v>
      </c>
      <c r="V1186" s="1" t="s">
        <v>83</v>
      </c>
      <c r="X1186" s="1" t="s">
        <v>482</v>
      </c>
    </row>
    <row r="1187" spans="1:24" x14ac:dyDescent="0.25">
      <c r="A1187" s="1" t="s">
        <v>6235</v>
      </c>
      <c r="B1187" s="1" t="s">
        <v>4152</v>
      </c>
      <c r="C1187" s="1" t="s">
        <v>254</v>
      </c>
      <c r="D1187" s="1" t="s">
        <v>255</v>
      </c>
      <c r="G1187" s="1" t="s">
        <v>6948</v>
      </c>
      <c r="H1187" s="1" t="s">
        <v>77</v>
      </c>
      <c r="I1187" s="1" t="s">
        <v>43</v>
      </c>
      <c r="J1187" s="1" t="s">
        <v>6954</v>
      </c>
      <c r="K1187" s="1" t="s">
        <v>44</v>
      </c>
      <c r="L1187" s="1" t="s">
        <v>5804</v>
      </c>
      <c r="M1187" s="1" t="s">
        <v>106</v>
      </c>
      <c r="N1187" s="1" t="s">
        <v>156</v>
      </c>
      <c r="O1187" s="1" t="s">
        <v>46</v>
      </c>
      <c r="P1187" s="1" t="s">
        <v>387</v>
      </c>
      <c r="Q1187" s="1">
        <v>2018</v>
      </c>
      <c r="R1187">
        <v>8.57</v>
      </c>
      <c r="S1187" s="1" t="s">
        <v>58</v>
      </c>
      <c r="T1187" s="2">
        <f>+R1187</f>
        <v>8.57</v>
      </c>
      <c r="U1187" s="1" t="s">
        <v>93</v>
      </c>
      <c r="V1187" s="1" t="s">
        <v>83</v>
      </c>
      <c r="X1187" s="1" t="s">
        <v>289</v>
      </c>
    </row>
    <row r="1188" spans="1:24" x14ac:dyDescent="0.25">
      <c r="A1188" s="1" t="s">
        <v>6229</v>
      </c>
      <c r="B1188" s="1" t="s">
        <v>6230</v>
      </c>
      <c r="C1188" s="1" t="s">
        <v>254</v>
      </c>
      <c r="D1188" s="1" t="s">
        <v>255</v>
      </c>
      <c r="G1188" s="1" t="s">
        <v>6948</v>
      </c>
      <c r="H1188" s="1" t="s">
        <v>77</v>
      </c>
      <c r="I1188" s="1" t="s">
        <v>171</v>
      </c>
      <c r="J1188" s="1" t="s">
        <v>6953</v>
      </c>
      <c r="K1188" s="1" t="s">
        <v>50</v>
      </c>
      <c r="M1188" s="1" t="s">
        <v>106</v>
      </c>
      <c r="N1188" s="1" t="s">
        <v>75</v>
      </c>
      <c r="O1188" s="1" t="s">
        <v>46</v>
      </c>
      <c r="P1188" s="1" t="s">
        <v>6232</v>
      </c>
      <c r="Q1188" s="1">
        <v>2018</v>
      </c>
      <c r="R1188">
        <v>8.57</v>
      </c>
      <c r="S1188" s="1" t="s">
        <v>58</v>
      </c>
      <c r="T1188" s="2">
        <f>+R1188</f>
        <v>8.57</v>
      </c>
      <c r="U1188" s="1" t="s">
        <v>93</v>
      </c>
      <c r="V1188" s="1" t="s">
        <v>60</v>
      </c>
      <c r="W1188" s="1" t="s">
        <v>61</v>
      </c>
    </row>
    <row r="1189" spans="1:24" x14ac:dyDescent="0.25">
      <c r="A1189" s="1" t="s">
        <v>6223</v>
      </c>
      <c r="B1189" s="1" t="s">
        <v>4144</v>
      </c>
      <c r="C1189" s="1" t="s">
        <v>254</v>
      </c>
      <c r="D1189" s="1" t="s">
        <v>255</v>
      </c>
      <c r="G1189" s="1" t="s">
        <v>6948</v>
      </c>
      <c r="H1189" s="1" t="s">
        <v>77</v>
      </c>
      <c r="I1189" s="1" t="s">
        <v>43</v>
      </c>
      <c r="J1189" s="1" t="s">
        <v>6954</v>
      </c>
      <c r="K1189" s="1" t="s">
        <v>50</v>
      </c>
      <c r="M1189" s="1" t="s">
        <v>106</v>
      </c>
      <c r="N1189" s="1" t="s">
        <v>75</v>
      </c>
      <c r="O1189" s="1" t="s">
        <v>46</v>
      </c>
      <c r="P1189" s="1" t="s">
        <v>6225</v>
      </c>
      <c r="Q1189" s="1">
        <v>2018</v>
      </c>
      <c r="R1189">
        <v>8.57</v>
      </c>
      <c r="S1189" s="1" t="s">
        <v>58</v>
      </c>
      <c r="T1189" s="2">
        <f>+R1189</f>
        <v>8.57</v>
      </c>
      <c r="U1189" s="1" t="s">
        <v>93</v>
      </c>
      <c r="V1189" s="1" t="s">
        <v>60</v>
      </c>
      <c r="W1189" s="1" t="s">
        <v>303</v>
      </c>
    </row>
    <row r="1190" spans="1:24" x14ac:dyDescent="0.25">
      <c r="A1190" s="1" t="s">
        <v>6216</v>
      </c>
      <c r="B1190" s="1" t="s">
        <v>4140</v>
      </c>
      <c r="C1190" s="1" t="s">
        <v>254</v>
      </c>
      <c r="D1190" s="1" t="s">
        <v>255</v>
      </c>
      <c r="G1190" s="1" t="s">
        <v>6948</v>
      </c>
      <c r="H1190" s="1" t="s">
        <v>77</v>
      </c>
      <c r="I1190" s="1" t="s">
        <v>43</v>
      </c>
      <c r="J1190" s="1" t="s">
        <v>6954</v>
      </c>
      <c r="K1190" s="1" t="s">
        <v>50</v>
      </c>
      <c r="M1190" s="1" t="s">
        <v>106</v>
      </c>
      <c r="N1190" s="1" t="s">
        <v>75</v>
      </c>
      <c r="O1190" s="1" t="s">
        <v>46</v>
      </c>
      <c r="P1190" s="1" t="s">
        <v>6218</v>
      </c>
      <c r="Q1190" s="1">
        <v>2018</v>
      </c>
      <c r="R1190">
        <v>336</v>
      </c>
      <c r="S1190" s="1" t="s">
        <v>58</v>
      </c>
      <c r="T1190" s="2">
        <f>+R1190</f>
        <v>336</v>
      </c>
      <c r="U1190" s="1" t="s">
        <v>93</v>
      </c>
      <c r="V1190" s="1" t="s">
        <v>167</v>
      </c>
    </row>
    <row r="1191" spans="1:24" x14ac:dyDescent="0.25">
      <c r="A1191" s="1" t="s">
        <v>6203</v>
      </c>
      <c r="B1191" s="1" t="s">
        <v>4264</v>
      </c>
      <c r="C1191" s="1" t="s">
        <v>254</v>
      </c>
      <c r="D1191" s="1" t="s">
        <v>174</v>
      </c>
      <c r="G1191" s="1" t="s">
        <v>6948</v>
      </c>
      <c r="H1191" s="1" t="s">
        <v>77</v>
      </c>
      <c r="I1191" s="1" t="s">
        <v>43</v>
      </c>
      <c r="J1191" s="1" t="s">
        <v>6954</v>
      </c>
      <c r="K1191" s="1" t="s">
        <v>50</v>
      </c>
      <c r="M1191" s="1" t="s">
        <v>106</v>
      </c>
      <c r="N1191" s="1" t="s">
        <v>71</v>
      </c>
      <c r="O1191" s="1" t="s">
        <v>46</v>
      </c>
      <c r="P1191" s="1" t="s">
        <v>6205</v>
      </c>
      <c r="Q1191" s="1">
        <v>2018</v>
      </c>
      <c r="R1191">
        <v>8.57</v>
      </c>
      <c r="S1191" s="1" t="s">
        <v>58</v>
      </c>
      <c r="T1191" s="2">
        <f>+R1191</f>
        <v>8.57</v>
      </c>
      <c r="U1191" s="1" t="s">
        <v>93</v>
      </c>
      <c r="V1191" s="1" t="s">
        <v>211</v>
      </c>
    </row>
    <row r="1192" spans="1:24" x14ac:dyDescent="0.25">
      <c r="A1192" s="1" t="s">
        <v>6147</v>
      </c>
      <c r="B1192" s="1" t="s">
        <v>247</v>
      </c>
      <c r="C1192" s="1" t="s">
        <v>254</v>
      </c>
      <c r="D1192" s="1" t="s">
        <v>255</v>
      </c>
      <c r="G1192" s="1" t="s">
        <v>6948</v>
      </c>
      <c r="H1192" s="1" t="s">
        <v>77</v>
      </c>
      <c r="I1192" s="1" t="s">
        <v>43</v>
      </c>
      <c r="J1192" s="1" t="s">
        <v>6954</v>
      </c>
      <c r="K1192" s="1" t="s">
        <v>44</v>
      </c>
      <c r="L1192" s="1" t="s">
        <v>5804</v>
      </c>
      <c r="M1192" s="1" t="s">
        <v>106</v>
      </c>
      <c r="N1192" s="1" t="s">
        <v>62</v>
      </c>
      <c r="O1192" s="1" t="s">
        <v>46</v>
      </c>
      <c r="P1192" s="1" t="s">
        <v>3633</v>
      </c>
      <c r="Q1192" s="1">
        <v>2018</v>
      </c>
      <c r="R1192">
        <v>4.0999999999999996</v>
      </c>
      <c r="S1192" s="1" t="s">
        <v>58</v>
      </c>
      <c r="T1192" s="2">
        <f>+R1192</f>
        <v>4.0999999999999996</v>
      </c>
      <c r="U1192" s="1" t="s">
        <v>93</v>
      </c>
      <c r="V1192" s="1" t="s">
        <v>83</v>
      </c>
      <c r="X1192" s="1" t="s">
        <v>264</v>
      </c>
    </row>
    <row r="1193" spans="1:24" x14ac:dyDescent="0.25">
      <c r="A1193" s="1" t="s">
        <v>6138</v>
      </c>
      <c r="B1193" s="1" t="s">
        <v>246</v>
      </c>
      <c r="C1193" s="1" t="s">
        <v>254</v>
      </c>
      <c r="D1193" s="1" t="s">
        <v>255</v>
      </c>
      <c r="G1193" s="1" t="s">
        <v>6948</v>
      </c>
      <c r="H1193" s="1" t="s">
        <v>77</v>
      </c>
      <c r="I1193" s="1" t="s">
        <v>78</v>
      </c>
      <c r="J1193" s="1" t="s">
        <v>78</v>
      </c>
      <c r="K1193" s="1" t="s">
        <v>44</v>
      </c>
      <c r="L1193" s="1" t="s">
        <v>5804</v>
      </c>
      <c r="M1193" s="1" t="s">
        <v>106</v>
      </c>
      <c r="N1193" s="1" t="s">
        <v>98</v>
      </c>
      <c r="O1193" s="1" t="s">
        <v>46</v>
      </c>
      <c r="P1193" s="1" t="s">
        <v>6140</v>
      </c>
      <c r="Q1193" s="1">
        <v>2018</v>
      </c>
      <c r="R1193">
        <v>4.0999999999999996</v>
      </c>
      <c r="S1193" s="1" t="s">
        <v>58</v>
      </c>
      <c r="T1193" s="2">
        <f>+R1193</f>
        <v>4.0999999999999996</v>
      </c>
      <c r="U1193" s="1" t="s">
        <v>93</v>
      </c>
      <c r="V1193" s="1" t="s">
        <v>83</v>
      </c>
      <c r="X1193" s="1" t="s">
        <v>260</v>
      </c>
    </row>
    <row r="1194" spans="1:24" x14ac:dyDescent="0.25">
      <c r="A1194" s="1" t="s">
        <v>6127</v>
      </c>
      <c r="B1194" s="1" t="s">
        <v>245</v>
      </c>
      <c r="C1194" s="1" t="s">
        <v>254</v>
      </c>
      <c r="D1194" s="1" t="s">
        <v>255</v>
      </c>
      <c r="G1194" s="1" t="s">
        <v>6948</v>
      </c>
      <c r="H1194" s="1" t="s">
        <v>77</v>
      </c>
      <c r="I1194" s="1" t="s">
        <v>43</v>
      </c>
      <c r="J1194" s="1" t="s">
        <v>6954</v>
      </c>
      <c r="K1194" s="1" t="s">
        <v>44</v>
      </c>
      <c r="L1194" s="1" t="s">
        <v>5804</v>
      </c>
      <c r="M1194" s="1" t="s">
        <v>106</v>
      </c>
      <c r="N1194" s="1" t="s">
        <v>208</v>
      </c>
      <c r="O1194" s="1" t="s">
        <v>46</v>
      </c>
      <c r="P1194" s="1" t="s">
        <v>6129</v>
      </c>
      <c r="Q1194" s="1">
        <v>2018</v>
      </c>
      <c r="R1194">
        <v>4.0999999999999996</v>
      </c>
      <c r="S1194" s="1" t="s">
        <v>58</v>
      </c>
      <c r="T1194" s="2">
        <f>+R1194</f>
        <v>4.0999999999999996</v>
      </c>
      <c r="U1194" s="1" t="s">
        <v>93</v>
      </c>
      <c r="V1194" s="1" t="s">
        <v>83</v>
      </c>
      <c r="X1194" s="1" t="s">
        <v>3289</v>
      </c>
    </row>
    <row r="1195" spans="1:24" x14ac:dyDescent="0.25">
      <c r="A1195" s="1" t="s">
        <v>6120</v>
      </c>
      <c r="B1195" s="1" t="s">
        <v>2684</v>
      </c>
      <c r="C1195" s="1" t="s">
        <v>254</v>
      </c>
      <c r="D1195" s="1" t="s">
        <v>255</v>
      </c>
      <c r="G1195" s="1" t="s">
        <v>6948</v>
      </c>
      <c r="H1195" s="1" t="s">
        <v>77</v>
      </c>
      <c r="I1195" s="1" t="s">
        <v>43</v>
      </c>
      <c r="J1195" s="1" t="s">
        <v>6954</v>
      </c>
      <c r="K1195" s="1" t="s">
        <v>50</v>
      </c>
      <c r="M1195" s="1" t="s">
        <v>106</v>
      </c>
      <c r="N1195" s="1" t="s">
        <v>182</v>
      </c>
      <c r="O1195" s="1" t="s">
        <v>46</v>
      </c>
      <c r="P1195" s="1" t="s">
        <v>4600</v>
      </c>
      <c r="Q1195" s="1">
        <v>2018</v>
      </c>
      <c r="R1195">
        <v>4.0999999999999996</v>
      </c>
      <c r="S1195" s="1" t="s">
        <v>58</v>
      </c>
      <c r="T1195" s="2">
        <f>+R1195</f>
        <v>4.0999999999999996</v>
      </c>
      <c r="U1195" s="1" t="s">
        <v>93</v>
      </c>
      <c r="V1195" s="1" t="s">
        <v>83</v>
      </c>
      <c r="X1195" s="1" t="s">
        <v>289</v>
      </c>
    </row>
    <row r="1196" spans="1:24" x14ac:dyDescent="0.25">
      <c r="A1196" s="1" t="s">
        <v>6069</v>
      </c>
      <c r="B1196" s="1" t="s">
        <v>236</v>
      </c>
      <c r="C1196" s="1" t="s">
        <v>254</v>
      </c>
      <c r="D1196" s="1" t="s">
        <v>255</v>
      </c>
      <c r="G1196" s="1" t="s">
        <v>6948</v>
      </c>
      <c r="H1196" s="1" t="s">
        <v>77</v>
      </c>
      <c r="I1196" s="1" t="s">
        <v>43</v>
      </c>
      <c r="J1196" s="1" t="s">
        <v>6954</v>
      </c>
      <c r="K1196" s="1" t="s">
        <v>44</v>
      </c>
      <c r="L1196" s="1" t="s">
        <v>4266</v>
      </c>
      <c r="M1196" s="1" t="s">
        <v>106</v>
      </c>
      <c r="N1196" s="1" t="s">
        <v>208</v>
      </c>
      <c r="O1196" s="1" t="s">
        <v>46</v>
      </c>
      <c r="P1196" s="1" t="s">
        <v>3604</v>
      </c>
      <c r="Q1196" s="1">
        <v>2018</v>
      </c>
      <c r="R1196">
        <v>4.0999999999999996</v>
      </c>
      <c r="S1196" s="1" t="s">
        <v>58</v>
      </c>
      <c r="T1196" s="2">
        <f>+R1196</f>
        <v>4.0999999999999996</v>
      </c>
      <c r="U1196" s="1" t="s">
        <v>93</v>
      </c>
      <c r="V1196" s="1" t="s">
        <v>83</v>
      </c>
      <c r="X1196" s="1" t="s">
        <v>482</v>
      </c>
    </row>
    <row r="1197" spans="1:24" x14ac:dyDescent="0.25">
      <c r="A1197" s="1" t="s">
        <v>6067</v>
      </c>
      <c r="B1197" s="1" t="s">
        <v>2391</v>
      </c>
      <c r="C1197" s="1" t="s">
        <v>254</v>
      </c>
      <c r="D1197" s="1" t="s">
        <v>5793</v>
      </c>
      <c r="G1197" s="1" t="s">
        <v>6948</v>
      </c>
      <c r="H1197" s="1" t="s">
        <v>77</v>
      </c>
      <c r="I1197" s="1" t="s">
        <v>43</v>
      </c>
      <c r="J1197" s="1" t="s">
        <v>6954</v>
      </c>
      <c r="K1197" s="1" t="s">
        <v>44</v>
      </c>
      <c r="L1197" s="1" t="s">
        <v>5796</v>
      </c>
      <c r="M1197" s="1" t="s">
        <v>106</v>
      </c>
      <c r="N1197" s="1" t="s">
        <v>62</v>
      </c>
      <c r="O1197" s="1" t="s">
        <v>46</v>
      </c>
      <c r="P1197" s="1" t="s">
        <v>299</v>
      </c>
      <c r="Q1197" s="1">
        <v>2018</v>
      </c>
      <c r="R1197">
        <v>4.0999999999999996</v>
      </c>
      <c r="S1197" s="1" t="s">
        <v>58</v>
      </c>
      <c r="T1197" s="2">
        <f>+R1197</f>
        <v>4.0999999999999996</v>
      </c>
      <c r="U1197" s="1" t="s">
        <v>93</v>
      </c>
      <c r="V1197" s="1" t="s">
        <v>60</v>
      </c>
      <c r="W1197" s="1" t="s">
        <v>61</v>
      </c>
    </row>
    <row r="1198" spans="1:24" x14ac:dyDescent="0.25">
      <c r="A1198" s="1" t="s">
        <v>6060</v>
      </c>
      <c r="B1198" s="1" t="s">
        <v>3473</v>
      </c>
      <c r="C1198" s="1" t="s">
        <v>254</v>
      </c>
      <c r="D1198" s="1" t="s">
        <v>304</v>
      </c>
      <c r="G1198" s="1" t="s">
        <v>6948</v>
      </c>
      <c r="H1198" s="1" t="s">
        <v>77</v>
      </c>
      <c r="I1198" s="1" t="s">
        <v>43</v>
      </c>
      <c r="J1198" s="1" t="s">
        <v>6954</v>
      </c>
      <c r="K1198" s="1" t="s">
        <v>44</v>
      </c>
      <c r="L1198" s="1" t="s">
        <v>6062</v>
      </c>
      <c r="M1198" s="1" t="s">
        <v>106</v>
      </c>
      <c r="N1198" s="1" t="s">
        <v>208</v>
      </c>
      <c r="O1198" s="1" t="s">
        <v>46</v>
      </c>
      <c r="P1198" s="1" t="s">
        <v>6063</v>
      </c>
      <c r="Q1198" s="1">
        <v>2018</v>
      </c>
      <c r="R1198">
        <v>4.0999999999999996</v>
      </c>
      <c r="S1198" s="1" t="s">
        <v>58</v>
      </c>
      <c r="T1198" s="2">
        <f>+R1198</f>
        <v>4.0999999999999996</v>
      </c>
      <c r="U1198" s="1" t="s">
        <v>93</v>
      </c>
      <c r="V1198" s="1" t="s">
        <v>60</v>
      </c>
      <c r="W1198" s="1" t="s">
        <v>2200</v>
      </c>
    </row>
    <row r="1199" spans="1:24" x14ac:dyDescent="0.25">
      <c r="A1199" s="1" t="s">
        <v>6058</v>
      </c>
      <c r="B1199" s="1" t="s">
        <v>4281</v>
      </c>
      <c r="C1199" s="1" t="s">
        <v>254</v>
      </c>
      <c r="D1199" s="1" t="s">
        <v>255</v>
      </c>
      <c r="G1199" s="1" t="s">
        <v>6948</v>
      </c>
      <c r="H1199" s="1" t="s">
        <v>77</v>
      </c>
      <c r="I1199" s="1" t="s">
        <v>114</v>
      </c>
      <c r="J1199" s="1" t="s">
        <v>114</v>
      </c>
      <c r="K1199" s="1" t="s">
        <v>44</v>
      </c>
      <c r="L1199" s="1" t="s">
        <v>6012</v>
      </c>
      <c r="M1199" s="1" t="s">
        <v>106</v>
      </c>
      <c r="N1199" s="1" t="s">
        <v>107</v>
      </c>
      <c r="O1199" s="1" t="s">
        <v>46</v>
      </c>
      <c r="P1199" s="1" t="s">
        <v>3329</v>
      </c>
      <c r="Q1199" s="1">
        <v>2018</v>
      </c>
      <c r="R1199">
        <v>4.0999999999999996</v>
      </c>
      <c r="S1199" s="1" t="s">
        <v>58</v>
      </c>
      <c r="T1199" s="2">
        <f>+R1199</f>
        <v>4.0999999999999996</v>
      </c>
      <c r="U1199" s="1" t="s">
        <v>93</v>
      </c>
      <c r="V1199" s="1" t="s">
        <v>211</v>
      </c>
    </row>
    <row r="1200" spans="1:24" x14ac:dyDescent="0.25">
      <c r="A1200" s="1" t="s">
        <v>6051</v>
      </c>
      <c r="B1200" s="1" t="s">
        <v>4276</v>
      </c>
      <c r="C1200" s="1" t="s">
        <v>254</v>
      </c>
      <c r="D1200" s="1" t="s">
        <v>255</v>
      </c>
      <c r="G1200" s="1" t="s">
        <v>6948</v>
      </c>
      <c r="H1200" s="1" t="s">
        <v>77</v>
      </c>
      <c r="I1200" s="1" t="s">
        <v>43</v>
      </c>
      <c r="J1200" s="1" t="s">
        <v>6954</v>
      </c>
      <c r="K1200" s="1" t="s">
        <v>44</v>
      </c>
      <c r="L1200" s="1" t="s">
        <v>5804</v>
      </c>
      <c r="M1200" s="1" t="s">
        <v>106</v>
      </c>
      <c r="N1200" s="1" t="s">
        <v>86</v>
      </c>
      <c r="O1200" s="1" t="s">
        <v>46</v>
      </c>
      <c r="P1200" s="1" t="s">
        <v>145</v>
      </c>
      <c r="Q1200" s="1">
        <v>2018</v>
      </c>
      <c r="R1200">
        <v>80</v>
      </c>
      <c r="S1200" s="1" t="s">
        <v>58</v>
      </c>
      <c r="T1200" s="2">
        <f>+R1200</f>
        <v>80</v>
      </c>
      <c r="U1200" s="1" t="s">
        <v>93</v>
      </c>
      <c r="V1200" s="1" t="s">
        <v>167</v>
      </c>
    </row>
    <row r="1201" spans="1:24" x14ac:dyDescent="0.25">
      <c r="A1201" s="1" t="s">
        <v>6047</v>
      </c>
      <c r="B1201" s="1" t="s">
        <v>4275</v>
      </c>
      <c r="C1201" s="1" t="s">
        <v>254</v>
      </c>
      <c r="D1201" s="1" t="s">
        <v>255</v>
      </c>
      <c r="G1201" s="1" t="s">
        <v>6948</v>
      </c>
      <c r="H1201" s="1" t="s">
        <v>77</v>
      </c>
      <c r="I1201" s="1" t="s">
        <v>171</v>
      </c>
      <c r="J1201" s="1" t="s">
        <v>6953</v>
      </c>
      <c r="K1201" s="1" t="s">
        <v>44</v>
      </c>
      <c r="L1201" s="1" t="s">
        <v>5804</v>
      </c>
      <c r="M1201" s="1" t="s">
        <v>106</v>
      </c>
      <c r="N1201" s="1" t="s">
        <v>86</v>
      </c>
      <c r="O1201" s="1" t="s">
        <v>46</v>
      </c>
      <c r="P1201" s="1" t="s">
        <v>299</v>
      </c>
      <c r="Q1201" s="1">
        <v>2018</v>
      </c>
      <c r="R1201">
        <v>5</v>
      </c>
      <c r="S1201" s="1" t="s">
        <v>58</v>
      </c>
      <c r="T1201" s="2">
        <f>+R1201</f>
        <v>5</v>
      </c>
      <c r="U1201" s="1" t="s">
        <v>93</v>
      </c>
      <c r="V1201" s="1" t="s">
        <v>83</v>
      </c>
      <c r="X1201" s="1" t="s">
        <v>264</v>
      </c>
    </row>
    <row r="1202" spans="1:24" x14ac:dyDescent="0.25">
      <c r="A1202" s="1" t="s">
        <v>6038</v>
      </c>
      <c r="B1202" s="1" t="s">
        <v>4274</v>
      </c>
      <c r="C1202" s="1" t="s">
        <v>254</v>
      </c>
      <c r="D1202" s="1" t="s">
        <v>255</v>
      </c>
      <c r="G1202" s="1" t="s">
        <v>6948</v>
      </c>
      <c r="H1202" s="1" t="s">
        <v>77</v>
      </c>
      <c r="I1202" s="1" t="s">
        <v>43</v>
      </c>
      <c r="J1202" s="1" t="s">
        <v>6954</v>
      </c>
      <c r="K1202" s="1" t="s">
        <v>44</v>
      </c>
      <c r="L1202" s="1" t="s">
        <v>6040</v>
      </c>
      <c r="M1202" s="1" t="s">
        <v>106</v>
      </c>
      <c r="N1202" s="1" t="s">
        <v>156</v>
      </c>
      <c r="O1202" s="1" t="s">
        <v>46</v>
      </c>
      <c r="P1202" s="1" t="s">
        <v>2700</v>
      </c>
      <c r="Q1202" s="1">
        <v>2018</v>
      </c>
      <c r="R1202">
        <v>5</v>
      </c>
      <c r="S1202" s="1" t="s">
        <v>58</v>
      </c>
      <c r="T1202" s="2">
        <f>+R1202</f>
        <v>5</v>
      </c>
      <c r="U1202" s="1" t="s">
        <v>93</v>
      </c>
      <c r="V1202" s="1" t="s">
        <v>83</v>
      </c>
      <c r="X1202" s="1" t="s">
        <v>260</v>
      </c>
    </row>
    <row r="1203" spans="1:24" x14ac:dyDescent="0.25">
      <c r="A1203" s="1" t="s">
        <v>6033</v>
      </c>
      <c r="B1203" s="1" t="s">
        <v>6034</v>
      </c>
      <c r="C1203" s="1" t="s">
        <v>254</v>
      </c>
      <c r="D1203" s="1" t="s">
        <v>5793</v>
      </c>
      <c r="G1203" s="1" t="s">
        <v>6948</v>
      </c>
      <c r="H1203" s="1" t="s">
        <v>77</v>
      </c>
      <c r="I1203" s="1" t="s">
        <v>171</v>
      </c>
      <c r="J1203" s="1" t="s">
        <v>6953</v>
      </c>
      <c r="K1203" s="1" t="s">
        <v>50</v>
      </c>
      <c r="M1203" s="1" t="s">
        <v>106</v>
      </c>
      <c r="N1203" s="1" t="s">
        <v>98</v>
      </c>
      <c r="O1203" s="1" t="s">
        <v>46</v>
      </c>
      <c r="P1203" s="1" t="s">
        <v>6030</v>
      </c>
      <c r="Q1203" s="1">
        <v>2018</v>
      </c>
      <c r="R1203">
        <v>5</v>
      </c>
      <c r="S1203" s="1" t="s">
        <v>58</v>
      </c>
      <c r="T1203" s="2">
        <f>+R1203</f>
        <v>5</v>
      </c>
      <c r="U1203" s="1" t="s">
        <v>93</v>
      </c>
      <c r="V1203" s="1" t="s">
        <v>83</v>
      </c>
      <c r="X1203" s="1" t="s">
        <v>289</v>
      </c>
    </row>
    <row r="1204" spans="1:24" x14ac:dyDescent="0.25">
      <c r="A1204" s="1" t="s">
        <v>6026</v>
      </c>
      <c r="B1204" s="1" t="s">
        <v>228</v>
      </c>
      <c r="C1204" s="1" t="s">
        <v>254</v>
      </c>
      <c r="D1204" s="1" t="s">
        <v>255</v>
      </c>
      <c r="G1204" s="1" t="s">
        <v>6948</v>
      </c>
      <c r="H1204" s="1" t="s">
        <v>77</v>
      </c>
      <c r="I1204" s="1" t="s">
        <v>43</v>
      </c>
      <c r="J1204" s="1" t="s">
        <v>6954</v>
      </c>
      <c r="K1204" s="1" t="s">
        <v>44</v>
      </c>
      <c r="L1204" s="1" t="s">
        <v>6012</v>
      </c>
      <c r="M1204" s="1" t="s">
        <v>106</v>
      </c>
      <c r="N1204" s="1" t="s">
        <v>208</v>
      </c>
      <c r="O1204" s="1" t="s">
        <v>46</v>
      </c>
      <c r="P1204" s="1" t="s">
        <v>153</v>
      </c>
      <c r="Q1204" s="1">
        <v>2018</v>
      </c>
      <c r="R1204">
        <v>5</v>
      </c>
      <c r="S1204" s="1" t="s">
        <v>58</v>
      </c>
      <c r="T1204" s="2">
        <f>+R1204</f>
        <v>5</v>
      </c>
      <c r="U1204" s="1" t="s">
        <v>93</v>
      </c>
      <c r="V1204" s="1" t="s">
        <v>60</v>
      </c>
      <c r="W1204" s="1" t="s">
        <v>61</v>
      </c>
    </row>
    <row r="1205" spans="1:24" x14ac:dyDescent="0.25">
      <c r="A1205" s="1" t="s">
        <v>6024</v>
      </c>
      <c r="B1205" s="1" t="s">
        <v>4269</v>
      </c>
      <c r="C1205" s="1" t="s">
        <v>254</v>
      </c>
      <c r="D1205" s="1" t="s">
        <v>5793</v>
      </c>
      <c r="G1205" s="1" t="s">
        <v>6948</v>
      </c>
      <c r="H1205" s="1" t="s">
        <v>77</v>
      </c>
      <c r="I1205" s="1" t="s">
        <v>114</v>
      </c>
      <c r="J1205" s="1" t="s">
        <v>114</v>
      </c>
      <c r="K1205" s="1" t="s">
        <v>50</v>
      </c>
      <c r="M1205" s="1" t="s">
        <v>106</v>
      </c>
      <c r="N1205" s="1" t="s">
        <v>208</v>
      </c>
      <c r="O1205" s="1" t="s">
        <v>46</v>
      </c>
      <c r="P1205" s="1" t="s">
        <v>2278</v>
      </c>
      <c r="Q1205" s="1">
        <v>2018</v>
      </c>
      <c r="R1205">
        <v>70</v>
      </c>
      <c r="S1205" s="1" t="s">
        <v>58</v>
      </c>
      <c r="T1205" s="2">
        <f>+R1205</f>
        <v>70</v>
      </c>
      <c r="U1205" s="1" t="s">
        <v>93</v>
      </c>
      <c r="V1205" s="1" t="s">
        <v>167</v>
      </c>
    </row>
    <row r="1206" spans="1:24" x14ac:dyDescent="0.25">
      <c r="A1206" s="1" t="s">
        <v>6003</v>
      </c>
      <c r="B1206" s="1" t="s">
        <v>750</v>
      </c>
      <c r="C1206" s="1" t="s">
        <v>254</v>
      </c>
      <c r="D1206" s="1" t="s">
        <v>255</v>
      </c>
      <c r="G1206" s="1" t="s">
        <v>6948</v>
      </c>
      <c r="H1206" s="1" t="s">
        <v>77</v>
      </c>
      <c r="I1206" s="1" t="s">
        <v>263</v>
      </c>
      <c r="J1206" s="1" t="s">
        <v>6950</v>
      </c>
      <c r="K1206" s="1" t="s">
        <v>44</v>
      </c>
      <c r="L1206" s="1" t="s">
        <v>5804</v>
      </c>
      <c r="M1206" s="1" t="s">
        <v>106</v>
      </c>
      <c r="N1206" s="1" t="s">
        <v>199</v>
      </c>
      <c r="O1206" s="1" t="s">
        <v>46</v>
      </c>
      <c r="P1206" s="1" t="s">
        <v>3210</v>
      </c>
      <c r="Q1206" s="1">
        <v>2018</v>
      </c>
      <c r="R1206">
        <v>5</v>
      </c>
      <c r="S1206" s="1" t="s">
        <v>58</v>
      </c>
      <c r="T1206" s="2">
        <f>+R1206</f>
        <v>5</v>
      </c>
      <c r="U1206" s="1" t="s">
        <v>93</v>
      </c>
      <c r="V1206" s="1" t="s">
        <v>211</v>
      </c>
    </row>
    <row r="1207" spans="1:24" x14ac:dyDescent="0.25">
      <c r="A1207" s="1" t="s">
        <v>5989</v>
      </c>
      <c r="B1207" s="1" t="s">
        <v>749</v>
      </c>
      <c r="C1207" s="1" t="s">
        <v>254</v>
      </c>
      <c r="D1207" s="1" t="s">
        <v>255</v>
      </c>
      <c r="G1207" s="1" t="s">
        <v>6948</v>
      </c>
      <c r="H1207" s="1" t="s">
        <v>77</v>
      </c>
      <c r="I1207" s="1" t="s">
        <v>263</v>
      </c>
      <c r="J1207" s="1" t="s">
        <v>6950</v>
      </c>
      <c r="K1207" s="1" t="s">
        <v>44</v>
      </c>
      <c r="L1207" s="1" t="s">
        <v>5804</v>
      </c>
      <c r="M1207" s="1" t="s">
        <v>106</v>
      </c>
      <c r="N1207" s="1" t="s">
        <v>64</v>
      </c>
      <c r="O1207" s="1" t="s">
        <v>46</v>
      </c>
      <c r="P1207" s="1" t="s">
        <v>683</v>
      </c>
      <c r="Q1207" s="1">
        <v>2018</v>
      </c>
      <c r="R1207">
        <v>5</v>
      </c>
      <c r="S1207" s="1" t="s">
        <v>58</v>
      </c>
      <c r="T1207" s="2">
        <f>+R1207</f>
        <v>5</v>
      </c>
      <c r="U1207" s="1" t="s">
        <v>93</v>
      </c>
      <c r="V1207" s="1" t="s">
        <v>4277</v>
      </c>
    </row>
    <row r="1208" spans="1:24" x14ac:dyDescent="0.25">
      <c r="A1208" s="1" t="s">
        <v>5984</v>
      </c>
      <c r="B1208" s="1" t="s">
        <v>748</v>
      </c>
      <c r="C1208" s="1" t="s">
        <v>254</v>
      </c>
      <c r="D1208" s="1" t="s">
        <v>255</v>
      </c>
      <c r="G1208" s="1" t="s">
        <v>6948</v>
      </c>
      <c r="H1208" s="1" t="s">
        <v>77</v>
      </c>
      <c r="I1208" s="1" t="s">
        <v>263</v>
      </c>
      <c r="J1208" s="1" t="s">
        <v>6950</v>
      </c>
      <c r="K1208" s="1" t="s">
        <v>50</v>
      </c>
      <c r="M1208" s="1" t="s">
        <v>106</v>
      </c>
      <c r="N1208" s="1" t="s">
        <v>182</v>
      </c>
      <c r="O1208" s="1" t="s">
        <v>46</v>
      </c>
      <c r="P1208" s="1" t="s">
        <v>5893</v>
      </c>
      <c r="Q1208" s="1">
        <v>2018</v>
      </c>
      <c r="R1208">
        <v>48</v>
      </c>
      <c r="S1208" s="1" t="s">
        <v>90</v>
      </c>
      <c r="T1208" s="2">
        <f>+R1208*0.0001</f>
        <v>4.8000000000000004E-3</v>
      </c>
      <c r="U1208" s="1" t="s">
        <v>93</v>
      </c>
      <c r="V1208" s="1" t="s">
        <v>49</v>
      </c>
    </row>
    <row r="1209" spans="1:24" x14ac:dyDescent="0.25">
      <c r="A1209" s="1" t="s">
        <v>5964</v>
      </c>
      <c r="B1209" s="1" t="s">
        <v>747</v>
      </c>
      <c r="C1209" s="1" t="s">
        <v>254</v>
      </c>
      <c r="D1209" s="1" t="s">
        <v>255</v>
      </c>
      <c r="G1209" s="1" t="s">
        <v>6948</v>
      </c>
      <c r="H1209" s="1" t="s">
        <v>77</v>
      </c>
      <c r="I1209" s="1" t="s">
        <v>263</v>
      </c>
      <c r="J1209" s="1" t="s">
        <v>6950</v>
      </c>
      <c r="K1209" s="1" t="s">
        <v>44</v>
      </c>
      <c r="L1209" s="1" t="s">
        <v>5804</v>
      </c>
      <c r="M1209" s="1" t="s">
        <v>106</v>
      </c>
      <c r="N1209" s="1" t="s">
        <v>62</v>
      </c>
      <c r="O1209" s="1" t="s">
        <v>46</v>
      </c>
      <c r="P1209" s="1" t="s">
        <v>5893</v>
      </c>
      <c r="Q1209" s="1">
        <v>2018</v>
      </c>
      <c r="R1209">
        <v>95</v>
      </c>
      <c r="S1209" s="1" t="s">
        <v>90</v>
      </c>
      <c r="T1209" s="2">
        <f>+R1209*0.0001</f>
        <v>9.4999999999999998E-3</v>
      </c>
      <c r="U1209" s="1" t="s">
        <v>93</v>
      </c>
      <c r="V1209" s="1" t="s">
        <v>49</v>
      </c>
    </row>
    <row r="1210" spans="1:24" x14ac:dyDescent="0.25">
      <c r="A1210" s="1" t="s">
        <v>5957</v>
      </c>
      <c r="B1210" s="1" t="s">
        <v>635</v>
      </c>
      <c r="C1210" s="1" t="s">
        <v>254</v>
      </c>
      <c r="D1210" s="1" t="s">
        <v>255</v>
      </c>
      <c r="G1210" s="1" t="s">
        <v>6948</v>
      </c>
      <c r="H1210" s="1" t="s">
        <v>77</v>
      </c>
      <c r="I1210" s="1" t="s">
        <v>263</v>
      </c>
      <c r="J1210" s="1" t="s">
        <v>6950</v>
      </c>
      <c r="K1210" s="1" t="s">
        <v>44</v>
      </c>
      <c r="L1210" s="1" t="s">
        <v>5804</v>
      </c>
      <c r="M1210" s="1" t="s">
        <v>106</v>
      </c>
      <c r="N1210" s="1" t="s">
        <v>64</v>
      </c>
      <c r="O1210" s="1" t="s">
        <v>46</v>
      </c>
      <c r="P1210" s="1" t="s">
        <v>5959</v>
      </c>
      <c r="Q1210" s="1">
        <v>2018</v>
      </c>
      <c r="R1210">
        <v>7</v>
      </c>
      <c r="S1210" s="1" t="s">
        <v>58</v>
      </c>
      <c r="T1210" s="2">
        <f>+R1210</f>
        <v>7</v>
      </c>
      <c r="U1210" s="1" t="s">
        <v>93</v>
      </c>
      <c r="V1210" s="1" t="s">
        <v>83</v>
      </c>
      <c r="X1210" s="1" t="s">
        <v>264</v>
      </c>
    </row>
    <row r="1211" spans="1:24" x14ac:dyDescent="0.25">
      <c r="A1211" s="1" t="s">
        <v>5944</v>
      </c>
      <c r="B1211" s="1" t="s">
        <v>633</v>
      </c>
      <c r="C1211" s="1" t="s">
        <v>254</v>
      </c>
      <c r="D1211" s="1" t="s">
        <v>255</v>
      </c>
      <c r="G1211" s="1" t="s">
        <v>6948</v>
      </c>
      <c r="H1211" s="1" t="s">
        <v>77</v>
      </c>
      <c r="I1211" s="1" t="s">
        <v>43</v>
      </c>
      <c r="J1211" s="1" t="s">
        <v>6954</v>
      </c>
      <c r="K1211" s="1" t="s">
        <v>44</v>
      </c>
      <c r="L1211" s="1" t="s">
        <v>5804</v>
      </c>
      <c r="M1211" s="1" t="s">
        <v>106</v>
      </c>
      <c r="N1211" s="1" t="s">
        <v>75</v>
      </c>
      <c r="O1211" s="1" t="s">
        <v>46</v>
      </c>
      <c r="P1211" s="1" t="s">
        <v>4279</v>
      </c>
      <c r="Q1211" s="1">
        <v>2018</v>
      </c>
      <c r="R1211">
        <v>7</v>
      </c>
      <c r="S1211" s="1" t="s">
        <v>58</v>
      </c>
      <c r="T1211" s="2">
        <f>+R1211</f>
        <v>7</v>
      </c>
      <c r="U1211" s="1" t="s">
        <v>93</v>
      </c>
      <c r="V1211" s="1" t="s">
        <v>83</v>
      </c>
      <c r="X1211" s="1" t="s">
        <v>260</v>
      </c>
    </row>
    <row r="1212" spans="1:24" x14ac:dyDescent="0.25">
      <c r="A1212" s="1" t="s">
        <v>5941</v>
      </c>
      <c r="B1212" s="1" t="s">
        <v>2764</v>
      </c>
      <c r="C1212" s="1" t="s">
        <v>254</v>
      </c>
      <c r="D1212" s="1" t="s">
        <v>5793</v>
      </c>
      <c r="G1212" s="1" t="s">
        <v>6948</v>
      </c>
      <c r="H1212" s="1" t="s">
        <v>77</v>
      </c>
      <c r="I1212" s="1" t="s">
        <v>171</v>
      </c>
      <c r="J1212" s="1" t="s">
        <v>6953</v>
      </c>
      <c r="K1212" s="1" t="s">
        <v>50</v>
      </c>
      <c r="M1212" s="1" t="s">
        <v>106</v>
      </c>
      <c r="N1212" s="1" t="s">
        <v>208</v>
      </c>
      <c r="O1212" s="1" t="s">
        <v>46</v>
      </c>
      <c r="P1212" s="1" t="s">
        <v>5943</v>
      </c>
      <c r="Q1212" s="1">
        <v>2018</v>
      </c>
      <c r="R1212">
        <v>7</v>
      </c>
      <c r="S1212" s="1" t="s">
        <v>58</v>
      </c>
      <c r="T1212" s="2">
        <f>+R1212</f>
        <v>7</v>
      </c>
      <c r="U1212" s="1" t="s">
        <v>93</v>
      </c>
      <c r="V1212" s="1" t="s">
        <v>83</v>
      </c>
      <c r="X1212" s="1" t="s">
        <v>814</v>
      </c>
    </row>
    <row r="1213" spans="1:24" x14ac:dyDescent="0.25">
      <c r="A1213" s="1" t="s">
        <v>5935</v>
      </c>
      <c r="B1213" s="1" t="s">
        <v>2760</v>
      </c>
      <c r="C1213" s="1" t="s">
        <v>254</v>
      </c>
      <c r="D1213" s="1" t="s">
        <v>5793</v>
      </c>
      <c r="G1213" s="1" t="s">
        <v>6948</v>
      </c>
      <c r="H1213" s="1" t="s">
        <v>77</v>
      </c>
      <c r="I1213" s="1" t="s">
        <v>171</v>
      </c>
      <c r="J1213" s="1" t="s">
        <v>6953</v>
      </c>
      <c r="K1213" s="1" t="s">
        <v>44</v>
      </c>
      <c r="L1213" s="1" t="s">
        <v>5796</v>
      </c>
      <c r="M1213" s="1" t="s">
        <v>106</v>
      </c>
      <c r="N1213" s="1" t="s">
        <v>208</v>
      </c>
      <c r="O1213" s="1" t="s">
        <v>46</v>
      </c>
      <c r="P1213" s="1" t="s">
        <v>299</v>
      </c>
      <c r="Q1213" s="1">
        <v>2018</v>
      </c>
      <c r="R1213">
        <v>7</v>
      </c>
      <c r="S1213" s="1" t="s">
        <v>58</v>
      </c>
      <c r="T1213" s="2">
        <f>+R1213</f>
        <v>7</v>
      </c>
      <c r="U1213" s="1" t="s">
        <v>93</v>
      </c>
      <c r="V1213" s="1" t="s">
        <v>83</v>
      </c>
      <c r="X1213" s="1" t="s">
        <v>3289</v>
      </c>
    </row>
    <row r="1214" spans="1:24" x14ac:dyDescent="0.25">
      <c r="A1214" s="1" t="s">
        <v>5926</v>
      </c>
      <c r="B1214" s="1" t="s">
        <v>176</v>
      </c>
      <c r="C1214" s="1" t="s">
        <v>254</v>
      </c>
      <c r="D1214" s="1" t="s">
        <v>255</v>
      </c>
      <c r="G1214" s="1" t="s">
        <v>6948</v>
      </c>
      <c r="H1214" s="1" t="s">
        <v>77</v>
      </c>
      <c r="I1214" s="1" t="s">
        <v>263</v>
      </c>
      <c r="J1214" s="1" t="s">
        <v>6950</v>
      </c>
      <c r="K1214" s="1" t="s">
        <v>44</v>
      </c>
      <c r="L1214" s="1" t="s">
        <v>5804</v>
      </c>
      <c r="M1214" s="1" t="s">
        <v>106</v>
      </c>
      <c r="N1214" s="1" t="s">
        <v>62</v>
      </c>
      <c r="O1214" s="1" t="s">
        <v>46</v>
      </c>
      <c r="P1214" s="1" t="s">
        <v>5893</v>
      </c>
      <c r="Q1214" s="1">
        <v>2018</v>
      </c>
      <c r="R1214">
        <v>83</v>
      </c>
      <c r="S1214" s="1" t="s">
        <v>58</v>
      </c>
      <c r="T1214" s="2">
        <f>+R1214</f>
        <v>83</v>
      </c>
      <c r="U1214" s="1" t="s">
        <v>93</v>
      </c>
      <c r="V1214" s="1" t="s">
        <v>167</v>
      </c>
    </row>
    <row r="1215" spans="1:24" x14ac:dyDescent="0.25">
      <c r="A1215" s="1" t="s">
        <v>5909</v>
      </c>
      <c r="B1215" s="1" t="s">
        <v>3456</v>
      </c>
      <c r="C1215" s="1" t="s">
        <v>254</v>
      </c>
      <c r="D1215" s="1" t="s">
        <v>5793</v>
      </c>
      <c r="G1215" s="1" t="s">
        <v>6948</v>
      </c>
      <c r="H1215" s="1" t="s">
        <v>77</v>
      </c>
      <c r="I1215" s="1" t="s">
        <v>93</v>
      </c>
      <c r="J1215" s="1" t="s">
        <v>114</v>
      </c>
      <c r="K1215" s="1" t="s">
        <v>50</v>
      </c>
      <c r="M1215" s="1" t="s">
        <v>45</v>
      </c>
      <c r="N1215" s="1" t="s">
        <v>46</v>
      </c>
      <c r="O1215" s="1" t="s">
        <v>46</v>
      </c>
      <c r="P1215" s="1" t="s">
        <v>299</v>
      </c>
      <c r="Q1215" s="1">
        <v>2018</v>
      </c>
      <c r="R1215">
        <v>7</v>
      </c>
      <c r="S1215" s="1" t="s">
        <v>58</v>
      </c>
      <c r="T1215" s="2">
        <f>+R1215</f>
        <v>7</v>
      </c>
      <c r="U1215" s="1" t="s">
        <v>93</v>
      </c>
      <c r="V1215" s="1" t="s">
        <v>211</v>
      </c>
    </row>
    <row r="1216" spans="1:24" x14ac:dyDescent="0.25">
      <c r="A1216" s="1" t="s">
        <v>5907</v>
      </c>
      <c r="B1216" s="1" t="s">
        <v>161</v>
      </c>
      <c r="C1216" s="1" t="s">
        <v>254</v>
      </c>
      <c r="D1216" s="1" t="s">
        <v>255</v>
      </c>
      <c r="G1216" s="1" t="s">
        <v>6948</v>
      </c>
      <c r="H1216" s="1" t="s">
        <v>77</v>
      </c>
      <c r="I1216" s="1" t="s">
        <v>43</v>
      </c>
      <c r="J1216" s="1" t="s">
        <v>6954</v>
      </c>
      <c r="K1216" s="1" t="s">
        <v>44</v>
      </c>
      <c r="L1216" s="1" t="s">
        <v>5804</v>
      </c>
      <c r="M1216" s="1" t="s">
        <v>106</v>
      </c>
      <c r="N1216" s="1" t="s">
        <v>187</v>
      </c>
      <c r="O1216" s="1" t="s">
        <v>46</v>
      </c>
      <c r="P1216" s="1" t="s">
        <v>5893</v>
      </c>
      <c r="Q1216" s="1">
        <v>2018</v>
      </c>
      <c r="R1216">
        <v>11</v>
      </c>
      <c r="S1216" s="1" t="s">
        <v>58</v>
      </c>
      <c r="T1216" s="2">
        <f>+R1216</f>
        <v>11</v>
      </c>
      <c r="U1216" s="1" t="s">
        <v>93</v>
      </c>
      <c r="V1216" s="1" t="s">
        <v>83</v>
      </c>
      <c r="X1216" s="1" t="s">
        <v>264</v>
      </c>
    </row>
    <row r="1217" spans="1:24" x14ac:dyDescent="0.25">
      <c r="A1217" s="1" t="s">
        <v>5903</v>
      </c>
      <c r="B1217" s="1" t="s">
        <v>159</v>
      </c>
      <c r="C1217" s="1" t="s">
        <v>254</v>
      </c>
      <c r="D1217" s="1" t="s">
        <v>255</v>
      </c>
      <c r="G1217" s="1" t="s">
        <v>6948</v>
      </c>
      <c r="H1217" s="1" t="s">
        <v>2227</v>
      </c>
      <c r="I1217" s="1" t="s">
        <v>171</v>
      </c>
      <c r="J1217" s="1" t="s">
        <v>6953</v>
      </c>
      <c r="K1217" s="1" t="s">
        <v>50</v>
      </c>
      <c r="M1217" s="1" t="s">
        <v>106</v>
      </c>
      <c r="N1217" s="1" t="s">
        <v>156</v>
      </c>
      <c r="O1217" s="1" t="s">
        <v>46</v>
      </c>
      <c r="P1217" s="1" t="s">
        <v>299</v>
      </c>
      <c r="Q1217" s="1">
        <v>2018</v>
      </c>
      <c r="R1217">
        <v>11</v>
      </c>
      <c r="S1217" s="1" t="s">
        <v>58</v>
      </c>
      <c r="T1217" s="2">
        <f>+R1217</f>
        <v>11</v>
      </c>
      <c r="U1217" s="1" t="s">
        <v>93</v>
      </c>
      <c r="V1217" s="1" t="s">
        <v>83</v>
      </c>
      <c r="X1217" s="1" t="s">
        <v>260</v>
      </c>
    </row>
    <row r="1218" spans="1:24" x14ac:dyDescent="0.25">
      <c r="A1218" s="1" t="s">
        <v>5884</v>
      </c>
      <c r="B1218" s="1" t="s">
        <v>154</v>
      </c>
      <c r="C1218" s="1" t="s">
        <v>254</v>
      </c>
      <c r="D1218" s="1" t="s">
        <v>255</v>
      </c>
      <c r="G1218" s="1" t="s">
        <v>6948</v>
      </c>
      <c r="H1218" s="1" t="s">
        <v>77</v>
      </c>
      <c r="I1218" s="1" t="s">
        <v>43</v>
      </c>
      <c r="J1218" s="1" t="s">
        <v>6954</v>
      </c>
      <c r="K1218" s="1" t="s">
        <v>44</v>
      </c>
      <c r="L1218" s="1" t="s">
        <v>5804</v>
      </c>
      <c r="M1218" s="1" t="s">
        <v>106</v>
      </c>
      <c r="N1218" s="1" t="s">
        <v>187</v>
      </c>
      <c r="O1218" s="1" t="s">
        <v>46</v>
      </c>
      <c r="P1218" s="1" t="s">
        <v>1398</v>
      </c>
      <c r="Q1218" s="1">
        <v>2018</v>
      </c>
      <c r="R1218">
        <v>11</v>
      </c>
      <c r="S1218" s="1" t="s">
        <v>58</v>
      </c>
      <c r="T1218" s="2">
        <f>+R1218</f>
        <v>11</v>
      </c>
      <c r="U1218" s="1" t="s">
        <v>93</v>
      </c>
      <c r="V1218" s="1" t="s">
        <v>83</v>
      </c>
      <c r="X1218" s="1" t="s">
        <v>289</v>
      </c>
    </row>
    <row r="1219" spans="1:24" x14ac:dyDescent="0.25">
      <c r="A1219" s="1" t="s">
        <v>5881</v>
      </c>
      <c r="B1219" s="1" t="s">
        <v>152</v>
      </c>
      <c r="C1219" s="1" t="s">
        <v>254</v>
      </c>
      <c r="D1219" s="1" t="s">
        <v>255</v>
      </c>
      <c r="G1219" s="1" t="s">
        <v>6948</v>
      </c>
      <c r="H1219" s="1" t="s">
        <v>77</v>
      </c>
      <c r="I1219" s="1" t="s">
        <v>171</v>
      </c>
      <c r="J1219" s="1" t="s">
        <v>6953</v>
      </c>
      <c r="K1219" s="1" t="s">
        <v>44</v>
      </c>
      <c r="L1219" s="1" t="s">
        <v>5804</v>
      </c>
      <c r="M1219" s="1" t="s">
        <v>106</v>
      </c>
      <c r="N1219" s="1" t="s">
        <v>199</v>
      </c>
      <c r="O1219" s="1" t="s">
        <v>46</v>
      </c>
      <c r="P1219" s="1" t="s">
        <v>5883</v>
      </c>
      <c r="Q1219" s="1">
        <v>2018</v>
      </c>
      <c r="R1219">
        <v>11</v>
      </c>
      <c r="S1219" s="1" t="s">
        <v>58</v>
      </c>
      <c r="T1219" s="2">
        <f>+R1219</f>
        <v>11</v>
      </c>
      <c r="U1219" s="1" t="s">
        <v>93</v>
      </c>
      <c r="V1219" s="1" t="s">
        <v>83</v>
      </c>
      <c r="X1219" s="1" t="s">
        <v>482</v>
      </c>
    </row>
    <row r="1220" spans="1:24" x14ac:dyDescent="0.25">
      <c r="A1220" s="1" t="s">
        <v>5873</v>
      </c>
      <c r="B1220" s="1" t="s">
        <v>147</v>
      </c>
      <c r="C1220" s="1" t="s">
        <v>254</v>
      </c>
      <c r="D1220" s="1" t="s">
        <v>255</v>
      </c>
      <c r="G1220" s="1" t="s">
        <v>6948</v>
      </c>
      <c r="H1220" s="1" t="s">
        <v>77</v>
      </c>
      <c r="I1220" s="1" t="s">
        <v>43</v>
      </c>
      <c r="J1220" s="1" t="s">
        <v>6954</v>
      </c>
      <c r="K1220" s="1" t="s">
        <v>44</v>
      </c>
      <c r="L1220" s="1" t="s">
        <v>5804</v>
      </c>
      <c r="M1220" s="1" t="s">
        <v>106</v>
      </c>
      <c r="N1220" s="1" t="s">
        <v>208</v>
      </c>
      <c r="O1220" s="1" t="s">
        <v>46</v>
      </c>
      <c r="P1220" s="1" t="s">
        <v>5875</v>
      </c>
      <c r="Q1220" s="1">
        <v>2018</v>
      </c>
      <c r="R1220">
        <v>11</v>
      </c>
      <c r="S1220" s="1" t="s">
        <v>58</v>
      </c>
      <c r="T1220" s="2">
        <f>+R1220</f>
        <v>11</v>
      </c>
      <c r="U1220" s="1" t="s">
        <v>93</v>
      </c>
      <c r="V1220" s="1" t="s">
        <v>60</v>
      </c>
      <c r="W1220" s="1" t="s">
        <v>61</v>
      </c>
    </row>
    <row r="1221" spans="1:24" x14ac:dyDescent="0.25">
      <c r="A1221" s="1" t="s">
        <v>5850</v>
      </c>
      <c r="B1221" s="1" t="s">
        <v>63</v>
      </c>
      <c r="C1221" s="1" t="s">
        <v>254</v>
      </c>
      <c r="D1221" s="1" t="s">
        <v>255</v>
      </c>
      <c r="G1221" s="1" t="s">
        <v>6948</v>
      </c>
      <c r="H1221" s="1" t="s">
        <v>77</v>
      </c>
      <c r="I1221" s="1" t="s">
        <v>171</v>
      </c>
      <c r="J1221" s="1" t="s">
        <v>6953</v>
      </c>
      <c r="K1221" s="1" t="s">
        <v>44</v>
      </c>
      <c r="L1221" s="1" t="s">
        <v>5804</v>
      </c>
      <c r="M1221" s="1" t="s">
        <v>106</v>
      </c>
      <c r="N1221" s="1" t="s">
        <v>156</v>
      </c>
      <c r="O1221" s="1" t="s">
        <v>46</v>
      </c>
      <c r="P1221" s="1" t="s">
        <v>299</v>
      </c>
      <c r="Q1221" s="1">
        <v>2018</v>
      </c>
      <c r="R1221">
        <v>11</v>
      </c>
      <c r="S1221" s="1" t="s">
        <v>58</v>
      </c>
      <c r="T1221" s="2">
        <f>+R1221</f>
        <v>11</v>
      </c>
      <c r="U1221" s="1" t="s">
        <v>93</v>
      </c>
      <c r="V1221" s="1" t="s">
        <v>60</v>
      </c>
      <c r="W1221" s="1" t="s">
        <v>303</v>
      </c>
    </row>
    <row r="1222" spans="1:24" x14ac:dyDescent="0.25">
      <c r="A1222" s="1" t="s">
        <v>5831</v>
      </c>
      <c r="B1222" s="1" t="s">
        <v>103</v>
      </c>
      <c r="C1222" s="1" t="s">
        <v>254</v>
      </c>
      <c r="D1222" s="1" t="s">
        <v>255</v>
      </c>
      <c r="G1222" s="1" t="s">
        <v>6948</v>
      </c>
      <c r="H1222" s="1" t="s">
        <v>77</v>
      </c>
      <c r="I1222" s="1" t="s">
        <v>171</v>
      </c>
      <c r="J1222" s="1" t="s">
        <v>6953</v>
      </c>
      <c r="K1222" s="1" t="s">
        <v>44</v>
      </c>
      <c r="L1222" s="1" t="s">
        <v>5804</v>
      </c>
      <c r="M1222" s="1" t="s">
        <v>106</v>
      </c>
      <c r="N1222" s="1" t="s">
        <v>62</v>
      </c>
      <c r="O1222" s="1" t="s">
        <v>46</v>
      </c>
      <c r="P1222" s="1" t="s">
        <v>5833</v>
      </c>
      <c r="Q1222" s="1">
        <v>2018</v>
      </c>
      <c r="R1222">
        <v>11</v>
      </c>
      <c r="S1222" s="1" t="s">
        <v>58</v>
      </c>
      <c r="T1222" s="2">
        <f>+R1222</f>
        <v>11</v>
      </c>
      <c r="U1222" s="1" t="s">
        <v>93</v>
      </c>
      <c r="V1222" s="1" t="s">
        <v>60</v>
      </c>
      <c r="W1222" s="1" t="s">
        <v>2230</v>
      </c>
    </row>
    <row r="1223" spans="1:24" x14ac:dyDescent="0.25">
      <c r="A1223" s="1" t="s">
        <v>5821</v>
      </c>
      <c r="B1223" s="1" t="s">
        <v>100</v>
      </c>
      <c r="C1223" s="1" t="s">
        <v>254</v>
      </c>
      <c r="D1223" s="1" t="s">
        <v>255</v>
      </c>
      <c r="G1223" s="1" t="s">
        <v>6948</v>
      </c>
      <c r="H1223" s="1" t="s">
        <v>77</v>
      </c>
      <c r="I1223" s="1" t="s">
        <v>171</v>
      </c>
      <c r="J1223" s="1" t="s">
        <v>6953</v>
      </c>
      <c r="K1223" s="1" t="s">
        <v>44</v>
      </c>
      <c r="L1223" s="1" t="s">
        <v>5804</v>
      </c>
      <c r="M1223" s="1" t="s">
        <v>106</v>
      </c>
      <c r="N1223" s="1" t="s">
        <v>156</v>
      </c>
      <c r="O1223" s="1" t="s">
        <v>46</v>
      </c>
      <c r="P1223" s="1" t="s">
        <v>188</v>
      </c>
      <c r="Q1223" s="1">
        <v>2018</v>
      </c>
      <c r="R1223">
        <v>118</v>
      </c>
      <c r="S1223" s="1" t="s">
        <v>58</v>
      </c>
      <c r="T1223" s="2">
        <f>+R1223</f>
        <v>118</v>
      </c>
      <c r="U1223" s="1" t="s">
        <v>93</v>
      </c>
      <c r="V1223" s="1" t="s">
        <v>167</v>
      </c>
    </row>
    <row r="1224" spans="1:24" x14ac:dyDescent="0.25">
      <c r="A1224" s="1" t="s">
        <v>5788</v>
      </c>
      <c r="B1224" s="1" t="s">
        <v>5789</v>
      </c>
      <c r="C1224" s="1" t="s">
        <v>771</v>
      </c>
      <c r="D1224" s="1" t="s">
        <v>1779</v>
      </c>
      <c r="G1224" s="1" t="s">
        <v>6948</v>
      </c>
      <c r="H1224" s="1" t="s">
        <v>77</v>
      </c>
      <c r="I1224" s="1" t="s">
        <v>43</v>
      </c>
      <c r="J1224" s="1" t="s">
        <v>6954</v>
      </c>
      <c r="K1224" s="1" t="s">
        <v>44</v>
      </c>
      <c r="L1224" s="1" t="s">
        <v>5000</v>
      </c>
      <c r="M1224" s="1" t="s">
        <v>45</v>
      </c>
      <c r="N1224" s="1" t="s">
        <v>46</v>
      </c>
      <c r="O1224" s="1" t="s">
        <v>46</v>
      </c>
      <c r="P1224" s="1" t="s">
        <v>1186</v>
      </c>
      <c r="Q1224" s="1">
        <v>2018</v>
      </c>
      <c r="R1224">
        <v>11</v>
      </c>
      <c r="S1224" s="1" t="s">
        <v>58</v>
      </c>
      <c r="T1224" s="2">
        <f>+R1224</f>
        <v>11</v>
      </c>
      <c r="U1224" s="1" t="s">
        <v>93</v>
      </c>
      <c r="V1224" s="1" t="s">
        <v>211</v>
      </c>
    </row>
    <row r="1225" spans="1:24" x14ac:dyDescent="0.25">
      <c r="A1225" s="1" t="s">
        <v>5785</v>
      </c>
      <c r="B1225" s="1" t="s">
        <v>5786</v>
      </c>
      <c r="C1225" s="1" t="s">
        <v>771</v>
      </c>
      <c r="D1225" s="1" t="s">
        <v>1779</v>
      </c>
      <c r="G1225" s="1" t="s">
        <v>6948</v>
      </c>
      <c r="H1225" s="1" t="s">
        <v>77</v>
      </c>
      <c r="I1225" s="1" t="s">
        <v>114</v>
      </c>
      <c r="J1225" s="1" t="s">
        <v>114</v>
      </c>
      <c r="K1225" s="1" t="s">
        <v>44</v>
      </c>
      <c r="L1225" s="1" t="s">
        <v>5324</v>
      </c>
      <c r="M1225" s="1" t="s">
        <v>106</v>
      </c>
      <c r="N1225" s="1" t="s">
        <v>98</v>
      </c>
      <c r="O1225" s="1" t="s">
        <v>46</v>
      </c>
      <c r="P1225" s="1" t="s">
        <v>2278</v>
      </c>
      <c r="Q1225" s="1">
        <v>2018</v>
      </c>
      <c r="R1225">
        <v>81</v>
      </c>
      <c r="S1225" s="1" t="s">
        <v>90</v>
      </c>
      <c r="T1225" s="2">
        <f>+R1225*0.0001</f>
        <v>8.0999999999999996E-3</v>
      </c>
      <c r="U1225" s="1" t="s">
        <v>93</v>
      </c>
      <c r="V1225" s="1" t="s">
        <v>49</v>
      </c>
    </row>
    <row r="1226" spans="1:24" x14ac:dyDescent="0.25">
      <c r="A1226" s="1" t="s">
        <v>5772</v>
      </c>
      <c r="B1226" s="1" t="s">
        <v>5773</v>
      </c>
      <c r="C1226" s="1" t="s">
        <v>771</v>
      </c>
      <c r="D1226" s="1" t="s">
        <v>4618</v>
      </c>
      <c r="G1226" s="1" t="s">
        <v>782</v>
      </c>
      <c r="H1226" s="1" t="s">
        <v>77</v>
      </c>
      <c r="I1226" s="1" t="s">
        <v>43</v>
      </c>
      <c r="J1226" s="1" t="s">
        <v>6954</v>
      </c>
      <c r="K1226" s="1" t="s">
        <v>44</v>
      </c>
      <c r="L1226" s="1" t="s">
        <v>4619</v>
      </c>
      <c r="M1226" s="1" t="s">
        <v>106</v>
      </c>
      <c r="N1226" s="1" t="s">
        <v>79</v>
      </c>
      <c r="O1226" s="1" t="s">
        <v>46</v>
      </c>
      <c r="P1226" s="1" t="s">
        <v>5775</v>
      </c>
      <c r="Q1226" s="1">
        <v>2018</v>
      </c>
      <c r="R1226">
        <v>100</v>
      </c>
      <c r="S1226" s="1" t="s">
        <v>90</v>
      </c>
      <c r="T1226" s="2">
        <f>+R1226*0.0001</f>
        <v>0.01</v>
      </c>
      <c r="U1226" s="1" t="s">
        <v>93</v>
      </c>
      <c r="V1226" s="1" t="s">
        <v>49</v>
      </c>
    </row>
    <row r="1227" spans="1:24" x14ac:dyDescent="0.25">
      <c r="A1227" s="1" t="s">
        <v>5769</v>
      </c>
      <c r="B1227" s="1" t="s">
        <v>5770</v>
      </c>
      <c r="C1227" s="1" t="s">
        <v>771</v>
      </c>
      <c r="D1227" s="1" t="s">
        <v>4618</v>
      </c>
      <c r="G1227" s="1" t="s">
        <v>6948</v>
      </c>
      <c r="H1227" s="1" t="s">
        <v>77</v>
      </c>
      <c r="I1227" s="1" t="s">
        <v>43</v>
      </c>
      <c r="J1227" s="1" t="s">
        <v>6954</v>
      </c>
      <c r="K1227" s="1" t="s">
        <v>44</v>
      </c>
      <c r="L1227" s="1" t="s">
        <v>4619</v>
      </c>
      <c r="M1227" s="1" t="s">
        <v>106</v>
      </c>
      <c r="N1227" s="1" t="s">
        <v>98</v>
      </c>
      <c r="O1227" s="1" t="s">
        <v>46</v>
      </c>
      <c r="P1227" s="1" t="s">
        <v>3534</v>
      </c>
      <c r="Q1227" s="1">
        <v>2018</v>
      </c>
      <c r="R1227">
        <v>20</v>
      </c>
      <c r="S1227" s="1" t="s">
        <v>58</v>
      </c>
      <c r="T1227" s="2">
        <f>+R1227</f>
        <v>20</v>
      </c>
      <c r="U1227" s="1" t="s">
        <v>93</v>
      </c>
      <c r="V1227" s="1" t="s">
        <v>83</v>
      </c>
      <c r="X1227" s="1" t="s">
        <v>264</v>
      </c>
    </row>
    <row r="1228" spans="1:24" x14ac:dyDescent="0.25">
      <c r="A1228" s="1" t="s">
        <v>5765</v>
      </c>
      <c r="B1228" s="1" t="s">
        <v>5766</v>
      </c>
      <c r="C1228" s="1" t="s">
        <v>771</v>
      </c>
      <c r="D1228" s="1" t="s">
        <v>4745</v>
      </c>
      <c r="G1228" s="1" t="s">
        <v>782</v>
      </c>
      <c r="H1228" s="1" t="s">
        <v>77</v>
      </c>
      <c r="I1228" s="1" t="s">
        <v>114</v>
      </c>
      <c r="J1228" s="1" t="s">
        <v>114</v>
      </c>
      <c r="K1228" s="1" t="s">
        <v>44</v>
      </c>
      <c r="L1228" s="1" t="s">
        <v>5768</v>
      </c>
      <c r="M1228" s="1" t="s">
        <v>106</v>
      </c>
      <c r="N1228" s="1" t="s">
        <v>75</v>
      </c>
      <c r="O1228" s="1" t="s">
        <v>46</v>
      </c>
      <c r="P1228" s="1" t="s">
        <v>76</v>
      </c>
      <c r="Q1228" s="1">
        <v>2018</v>
      </c>
      <c r="R1228">
        <v>20</v>
      </c>
      <c r="S1228" s="1" t="s">
        <v>58</v>
      </c>
      <c r="T1228" s="2">
        <f>+R1228</f>
        <v>20</v>
      </c>
      <c r="U1228" s="1" t="s">
        <v>93</v>
      </c>
      <c r="V1228" s="1" t="s">
        <v>83</v>
      </c>
      <c r="X1228" s="1" t="s">
        <v>289</v>
      </c>
    </row>
    <row r="1229" spans="1:24" x14ac:dyDescent="0.25">
      <c r="A1229" s="1" t="s">
        <v>5750</v>
      </c>
      <c r="B1229" s="1" t="s">
        <v>5751</v>
      </c>
      <c r="C1229" s="1" t="s">
        <v>771</v>
      </c>
      <c r="D1229" s="1" t="s">
        <v>885</v>
      </c>
      <c r="G1229" s="1" t="s">
        <v>6948</v>
      </c>
      <c r="H1229" s="1" t="s">
        <v>77</v>
      </c>
      <c r="I1229" s="1" t="s">
        <v>171</v>
      </c>
      <c r="J1229" s="1" t="s">
        <v>6953</v>
      </c>
      <c r="K1229" s="1" t="s">
        <v>44</v>
      </c>
      <c r="L1229" s="1" t="s">
        <v>5753</v>
      </c>
      <c r="M1229" s="1" t="s">
        <v>45</v>
      </c>
      <c r="N1229" s="1" t="s">
        <v>46</v>
      </c>
      <c r="P1229" s="1" t="s">
        <v>5754</v>
      </c>
      <c r="Q1229" s="1">
        <v>2018</v>
      </c>
      <c r="R1229">
        <v>20</v>
      </c>
      <c r="S1229" s="1" t="s">
        <v>58</v>
      </c>
      <c r="T1229" s="2">
        <f>+R1229</f>
        <v>20</v>
      </c>
      <c r="U1229" s="1" t="s">
        <v>93</v>
      </c>
      <c r="V1229" s="1" t="s">
        <v>83</v>
      </c>
      <c r="X1229" s="1" t="s">
        <v>260</v>
      </c>
    </row>
    <row r="1230" spans="1:24" x14ac:dyDescent="0.25">
      <c r="A1230" s="1" t="s">
        <v>5747</v>
      </c>
      <c r="B1230" s="1" t="s">
        <v>5748</v>
      </c>
      <c r="C1230" s="1" t="s">
        <v>771</v>
      </c>
      <c r="D1230" s="1" t="s">
        <v>830</v>
      </c>
      <c r="G1230" s="1" t="s">
        <v>6948</v>
      </c>
      <c r="H1230" s="1" t="s">
        <v>77</v>
      </c>
      <c r="I1230" s="1" t="s">
        <v>114</v>
      </c>
      <c r="J1230" s="1" t="s">
        <v>114</v>
      </c>
      <c r="K1230" s="1" t="s">
        <v>50</v>
      </c>
      <c r="M1230" s="1" t="s">
        <v>106</v>
      </c>
      <c r="N1230" s="1" t="s">
        <v>79</v>
      </c>
      <c r="O1230" s="1" t="s">
        <v>46</v>
      </c>
      <c r="P1230" s="1" t="s">
        <v>2278</v>
      </c>
      <c r="Q1230" s="1">
        <v>2018</v>
      </c>
      <c r="R1230">
        <v>20</v>
      </c>
      <c r="S1230" s="1" t="s">
        <v>58</v>
      </c>
      <c r="T1230" s="2">
        <f>+R1230</f>
        <v>20</v>
      </c>
      <c r="U1230" s="1" t="s">
        <v>93</v>
      </c>
      <c r="V1230" s="1" t="s">
        <v>83</v>
      </c>
      <c r="X1230" s="1" t="s">
        <v>3289</v>
      </c>
    </row>
    <row r="1231" spans="1:24" x14ac:dyDescent="0.25">
      <c r="A1231" s="1" t="s">
        <v>5743</v>
      </c>
      <c r="B1231" s="1" t="s">
        <v>5744</v>
      </c>
      <c r="C1231" s="1" t="s">
        <v>771</v>
      </c>
      <c r="D1231" s="1" t="s">
        <v>830</v>
      </c>
      <c r="G1231" s="1" t="s">
        <v>6948</v>
      </c>
      <c r="H1231" s="1" t="s">
        <v>77</v>
      </c>
      <c r="I1231" s="1" t="s">
        <v>114</v>
      </c>
      <c r="J1231" s="1" t="s">
        <v>114</v>
      </c>
      <c r="K1231" s="1" t="s">
        <v>44</v>
      </c>
      <c r="L1231" s="1" t="s">
        <v>5746</v>
      </c>
      <c r="M1231" s="1" t="s">
        <v>106</v>
      </c>
      <c r="N1231" s="1" t="s">
        <v>98</v>
      </c>
      <c r="O1231" s="1" t="s">
        <v>46</v>
      </c>
      <c r="P1231" s="1" t="s">
        <v>2278</v>
      </c>
      <c r="Q1231" s="1">
        <v>2018</v>
      </c>
      <c r="R1231">
        <v>20</v>
      </c>
      <c r="S1231" s="1" t="s">
        <v>58</v>
      </c>
      <c r="T1231" s="2">
        <f>+R1231</f>
        <v>20</v>
      </c>
      <c r="U1231" s="1" t="s">
        <v>93</v>
      </c>
      <c r="V1231" s="1" t="s">
        <v>83</v>
      </c>
      <c r="X1231" s="1" t="s">
        <v>482</v>
      </c>
    </row>
    <row r="1232" spans="1:24" x14ac:dyDescent="0.25">
      <c r="A1232" s="1" t="s">
        <v>5740</v>
      </c>
      <c r="B1232" s="1" t="s">
        <v>5741</v>
      </c>
      <c r="C1232" s="1" t="s">
        <v>771</v>
      </c>
      <c r="D1232" s="1" t="s">
        <v>830</v>
      </c>
      <c r="G1232" s="1" t="s">
        <v>6948</v>
      </c>
      <c r="H1232" s="1" t="s">
        <v>77</v>
      </c>
      <c r="I1232" s="1" t="s">
        <v>114</v>
      </c>
      <c r="J1232" s="1" t="s">
        <v>114</v>
      </c>
      <c r="K1232" s="1" t="s">
        <v>50</v>
      </c>
      <c r="M1232" s="1" t="s">
        <v>106</v>
      </c>
      <c r="N1232" s="1" t="s">
        <v>98</v>
      </c>
      <c r="O1232" s="1" t="s">
        <v>46</v>
      </c>
      <c r="P1232" s="1" t="s">
        <v>2278</v>
      </c>
      <c r="Q1232" s="1">
        <v>2018</v>
      </c>
      <c r="R1232">
        <v>20</v>
      </c>
      <c r="S1232" s="1" t="s">
        <v>58</v>
      </c>
      <c r="T1232" s="2">
        <f>+R1232</f>
        <v>20</v>
      </c>
      <c r="U1232" s="1" t="s">
        <v>93</v>
      </c>
      <c r="V1232" s="1" t="s">
        <v>60</v>
      </c>
      <c r="W1232" s="1" t="s">
        <v>61</v>
      </c>
    </row>
    <row r="1233" spans="1:24" x14ac:dyDescent="0.25">
      <c r="A1233" s="1" t="s">
        <v>5732</v>
      </c>
      <c r="B1233" s="1" t="s">
        <v>5733</v>
      </c>
      <c r="C1233" s="1" t="s">
        <v>771</v>
      </c>
      <c r="D1233" s="1" t="s">
        <v>1779</v>
      </c>
      <c r="G1233" s="1" t="s">
        <v>6948</v>
      </c>
      <c r="H1233" s="1" t="s">
        <v>77</v>
      </c>
      <c r="I1233" s="1" t="s">
        <v>43</v>
      </c>
      <c r="J1233" s="1" t="s">
        <v>6954</v>
      </c>
      <c r="K1233" s="1" t="s">
        <v>44</v>
      </c>
      <c r="L1233" s="1" t="s">
        <v>5324</v>
      </c>
      <c r="M1233" s="1" t="s">
        <v>45</v>
      </c>
      <c r="N1233" s="1" t="s">
        <v>46</v>
      </c>
      <c r="O1233" s="1" t="s">
        <v>46</v>
      </c>
      <c r="P1233" s="1" t="s">
        <v>166</v>
      </c>
      <c r="Q1233" s="1">
        <v>2018</v>
      </c>
      <c r="R1233">
        <v>20</v>
      </c>
      <c r="S1233" s="1" t="s">
        <v>58</v>
      </c>
      <c r="T1233" s="2">
        <f>+R1233</f>
        <v>20</v>
      </c>
      <c r="U1233" s="1" t="s">
        <v>93</v>
      </c>
      <c r="V1233" s="1" t="s">
        <v>60</v>
      </c>
      <c r="W1233" s="1" t="s">
        <v>303</v>
      </c>
    </row>
    <row r="1234" spans="1:24" x14ac:dyDescent="0.25">
      <c r="A1234" s="1" t="s">
        <v>5705</v>
      </c>
      <c r="B1234" s="1" t="s">
        <v>5706</v>
      </c>
      <c r="C1234" s="1" t="s">
        <v>771</v>
      </c>
      <c r="D1234" s="1" t="s">
        <v>1784</v>
      </c>
      <c r="G1234" s="1" t="s">
        <v>6948</v>
      </c>
      <c r="H1234" s="1" t="s">
        <v>77</v>
      </c>
      <c r="I1234" s="1" t="s">
        <v>114</v>
      </c>
      <c r="J1234" s="1" t="s">
        <v>114</v>
      </c>
      <c r="K1234" s="1" t="s">
        <v>44</v>
      </c>
      <c r="L1234" s="1" t="s">
        <v>105</v>
      </c>
      <c r="M1234" s="1" t="s">
        <v>106</v>
      </c>
      <c r="N1234" s="1" t="s">
        <v>98</v>
      </c>
      <c r="O1234" s="1" t="s">
        <v>46</v>
      </c>
      <c r="P1234" s="1" t="s">
        <v>5704</v>
      </c>
      <c r="Q1234" s="1">
        <v>2018</v>
      </c>
      <c r="R1234">
        <v>20</v>
      </c>
      <c r="S1234" s="1" t="s">
        <v>58</v>
      </c>
      <c r="T1234" s="2">
        <f>+R1234</f>
        <v>20</v>
      </c>
      <c r="U1234" s="1" t="s">
        <v>93</v>
      </c>
      <c r="V1234" s="1" t="s">
        <v>60</v>
      </c>
      <c r="W1234" s="1" t="s">
        <v>2230</v>
      </c>
    </row>
    <row r="1235" spans="1:24" x14ac:dyDescent="0.25">
      <c r="A1235" s="1" t="s">
        <v>5694</v>
      </c>
      <c r="B1235" s="1" t="s">
        <v>5695</v>
      </c>
      <c r="C1235" s="1" t="s">
        <v>771</v>
      </c>
      <c r="D1235" s="1" t="s">
        <v>5183</v>
      </c>
      <c r="G1235" s="1" t="s">
        <v>6948</v>
      </c>
      <c r="H1235" s="1" t="s">
        <v>77</v>
      </c>
      <c r="I1235" s="1" t="s">
        <v>171</v>
      </c>
      <c r="J1235" s="1" t="s">
        <v>6953</v>
      </c>
      <c r="K1235" s="1" t="s">
        <v>44</v>
      </c>
      <c r="L1235" s="1" t="s">
        <v>5184</v>
      </c>
      <c r="M1235" s="1" t="s">
        <v>106</v>
      </c>
      <c r="N1235" s="1" t="s">
        <v>156</v>
      </c>
      <c r="O1235" s="1" t="s">
        <v>46</v>
      </c>
      <c r="P1235" s="1" t="s">
        <v>5697</v>
      </c>
      <c r="Q1235" s="1">
        <v>2018</v>
      </c>
      <c r="R1235">
        <v>20</v>
      </c>
      <c r="S1235" s="1" t="s">
        <v>58</v>
      </c>
      <c r="T1235" s="2">
        <f>+R1235</f>
        <v>20</v>
      </c>
      <c r="U1235" s="1" t="s">
        <v>93</v>
      </c>
      <c r="V1235" s="1" t="s">
        <v>60</v>
      </c>
      <c r="W1235" s="1" t="s">
        <v>2200</v>
      </c>
    </row>
    <row r="1236" spans="1:24" x14ac:dyDescent="0.25">
      <c r="A1236" s="1" t="s">
        <v>5691</v>
      </c>
      <c r="B1236" s="1" t="s">
        <v>5692</v>
      </c>
      <c r="C1236" s="1" t="s">
        <v>771</v>
      </c>
      <c r="D1236" s="1" t="s">
        <v>1779</v>
      </c>
      <c r="G1236" s="1" t="s">
        <v>782</v>
      </c>
      <c r="H1236" s="1" t="s">
        <v>77</v>
      </c>
      <c r="I1236" s="1" t="s">
        <v>93</v>
      </c>
      <c r="J1236" s="1" t="s">
        <v>114</v>
      </c>
      <c r="K1236" s="1" t="s">
        <v>44</v>
      </c>
      <c r="L1236" s="1" t="s">
        <v>5324</v>
      </c>
      <c r="M1236" s="1" t="s">
        <v>106</v>
      </c>
      <c r="N1236" s="1" t="s">
        <v>98</v>
      </c>
      <c r="O1236" s="1" t="s">
        <v>46</v>
      </c>
      <c r="P1236" s="1" t="s">
        <v>4689</v>
      </c>
      <c r="Q1236" s="1">
        <v>2018</v>
      </c>
      <c r="R1236">
        <v>20</v>
      </c>
      <c r="S1236" s="1" t="s">
        <v>58</v>
      </c>
      <c r="T1236" s="2">
        <f>+R1236</f>
        <v>20</v>
      </c>
      <c r="U1236" s="1" t="s">
        <v>93</v>
      </c>
      <c r="V1236" s="1" t="s">
        <v>211</v>
      </c>
    </row>
    <row r="1237" spans="1:24" x14ac:dyDescent="0.25">
      <c r="A1237" s="1" t="s">
        <v>5685</v>
      </c>
      <c r="B1237" s="1" t="s">
        <v>5686</v>
      </c>
      <c r="C1237" s="1" t="s">
        <v>771</v>
      </c>
      <c r="D1237" s="1" t="s">
        <v>1446</v>
      </c>
      <c r="G1237" s="1" t="s">
        <v>6948</v>
      </c>
      <c r="H1237" s="1" t="s">
        <v>77</v>
      </c>
      <c r="I1237" s="1" t="s">
        <v>43</v>
      </c>
      <c r="J1237" s="1" t="s">
        <v>6954</v>
      </c>
      <c r="K1237" s="1" t="s">
        <v>44</v>
      </c>
      <c r="L1237" s="1" t="s">
        <v>5535</v>
      </c>
      <c r="M1237" s="1" t="s">
        <v>106</v>
      </c>
      <c r="N1237" s="1" t="s">
        <v>62</v>
      </c>
      <c r="O1237" s="1" t="s">
        <v>46</v>
      </c>
      <c r="P1237" s="1" t="s">
        <v>145</v>
      </c>
      <c r="Q1237" s="1">
        <v>2018</v>
      </c>
      <c r="R1237">
        <v>200</v>
      </c>
      <c r="S1237" s="1" t="s">
        <v>58</v>
      </c>
      <c r="T1237" s="2">
        <f>+R1237</f>
        <v>200</v>
      </c>
      <c r="U1237" s="1" t="s">
        <v>93</v>
      </c>
      <c r="V1237" s="1" t="s">
        <v>167</v>
      </c>
    </row>
    <row r="1238" spans="1:24" x14ac:dyDescent="0.25">
      <c r="A1238" s="1" t="s">
        <v>5677</v>
      </c>
      <c r="B1238" s="1" t="s">
        <v>5678</v>
      </c>
      <c r="C1238" s="1" t="s">
        <v>771</v>
      </c>
      <c r="D1238" s="1" t="s">
        <v>1446</v>
      </c>
      <c r="G1238" s="1" t="s">
        <v>782</v>
      </c>
      <c r="H1238" s="1" t="s">
        <v>77</v>
      </c>
      <c r="I1238" s="1" t="s">
        <v>43</v>
      </c>
      <c r="J1238" s="1" t="s">
        <v>6954</v>
      </c>
      <c r="K1238" s="1" t="s">
        <v>44</v>
      </c>
      <c r="L1238" s="1" t="s">
        <v>5535</v>
      </c>
      <c r="M1238" s="1" t="s">
        <v>106</v>
      </c>
      <c r="N1238" s="1" t="s">
        <v>36</v>
      </c>
      <c r="O1238" s="1" t="s">
        <v>46</v>
      </c>
      <c r="P1238" s="1" t="s">
        <v>188</v>
      </c>
      <c r="Q1238" s="1">
        <v>2018</v>
      </c>
      <c r="R1238">
        <v>11</v>
      </c>
      <c r="S1238" s="1" t="s">
        <v>58</v>
      </c>
      <c r="T1238" s="2">
        <f>+R1238</f>
        <v>11</v>
      </c>
      <c r="U1238" s="1" t="s">
        <v>93</v>
      </c>
      <c r="V1238" s="1" t="s">
        <v>83</v>
      </c>
      <c r="X1238" s="1" t="s">
        <v>264</v>
      </c>
    </row>
    <row r="1239" spans="1:24" x14ac:dyDescent="0.25">
      <c r="A1239" s="1" t="s">
        <v>5665</v>
      </c>
      <c r="B1239" s="1" t="s">
        <v>5666</v>
      </c>
      <c r="C1239" s="1" t="s">
        <v>771</v>
      </c>
      <c r="D1239" s="1" t="s">
        <v>1784</v>
      </c>
      <c r="G1239" s="1" t="s">
        <v>6948</v>
      </c>
      <c r="H1239" s="1" t="s">
        <v>77</v>
      </c>
      <c r="I1239" s="1" t="s">
        <v>263</v>
      </c>
      <c r="J1239" s="1" t="s">
        <v>6950</v>
      </c>
      <c r="K1239" s="1" t="s">
        <v>44</v>
      </c>
      <c r="L1239" s="1" t="s">
        <v>5500</v>
      </c>
      <c r="M1239" s="1" t="s">
        <v>106</v>
      </c>
      <c r="N1239" s="1" t="s">
        <v>79</v>
      </c>
      <c r="O1239" s="1" t="s">
        <v>46</v>
      </c>
      <c r="P1239" s="1" t="s">
        <v>5668</v>
      </c>
      <c r="Q1239" s="1">
        <v>2018</v>
      </c>
      <c r="R1239">
        <v>11</v>
      </c>
      <c r="S1239" s="1" t="s">
        <v>58</v>
      </c>
      <c r="T1239" s="2">
        <f>+R1239</f>
        <v>11</v>
      </c>
      <c r="U1239" s="1" t="s">
        <v>93</v>
      </c>
      <c r="V1239" s="1" t="s">
        <v>83</v>
      </c>
      <c r="X1239" s="1" t="s">
        <v>260</v>
      </c>
    </row>
    <row r="1240" spans="1:24" x14ac:dyDescent="0.25">
      <c r="A1240" s="1" t="s">
        <v>5658</v>
      </c>
      <c r="B1240" s="1" t="s">
        <v>5659</v>
      </c>
      <c r="C1240" s="1" t="s">
        <v>771</v>
      </c>
      <c r="D1240" s="1" t="s">
        <v>794</v>
      </c>
      <c r="G1240" s="1" t="s">
        <v>782</v>
      </c>
      <c r="H1240" s="1" t="s">
        <v>77</v>
      </c>
      <c r="I1240" s="1" t="s">
        <v>43</v>
      </c>
      <c r="J1240" s="1" t="s">
        <v>6954</v>
      </c>
      <c r="K1240" s="1" t="s">
        <v>44</v>
      </c>
      <c r="L1240" s="1" t="s">
        <v>5425</v>
      </c>
      <c r="M1240" s="1" t="s">
        <v>106</v>
      </c>
      <c r="N1240" s="1" t="s">
        <v>87</v>
      </c>
      <c r="O1240" s="1" t="s">
        <v>46</v>
      </c>
      <c r="P1240" s="1" t="s">
        <v>5661</v>
      </c>
      <c r="Q1240" s="1">
        <v>2018</v>
      </c>
      <c r="R1240">
        <v>11</v>
      </c>
      <c r="S1240" s="1" t="s">
        <v>58</v>
      </c>
      <c r="T1240" s="2">
        <f>+R1240</f>
        <v>11</v>
      </c>
      <c r="U1240" s="1" t="s">
        <v>93</v>
      </c>
      <c r="V1240" s="1" t="s">
        <v>83</v>
      </c>
      <c r="X1240" s="1" t="s">
        <v>289</v>
      </c>
    </row>
    <row r="1241" spans="1:24" x14ac:dyDescent="0.25">
      <c r="A1241" s="1" t="s">
        <v>5636</v>
      </c>
      <c r="B1241" s="1" t="s">
        <v>5637</v>
      </c>
      <c r="C1241" s="1" t="s">
        <v>771</v>
      </c>
      <c r="D1241" s="1" t="s">
        <v>794</v>
      </c>
      <c r="G1241" s="1" t="s">
        <v>782</v>
      </c>
      <c r="H1241" s="1" t="s">
        <v>77</v>
      </c>
      <c r="I1241" s="1" t="s">
        <v>43</v>
      </c>
      <c r="J1241" s="1" t="s">
        <v>6954</v>
      </c>
      <c r="K1241" s="1" t="s">
        <v>50</v>
      </c>
      <c r="M1241" s="1" t="s">
        <v>106</v>
      </c>
      <c r="N1241" s="1" t="s">
        <v>208</v>
      </c>
      <c r="O1241" s="1" t="s">
        <v>46</v>
      </c>
      <c r="P1241" s="1" t="s">
        <v>4288</v>
      </c>
      <c r="Q1241" s="1">
        <v>2018</v>
      </c>
      <c r="R1241">
        <v>11</v>
      </c>
      <c r="S1241" s="1" t="s">
        <v>58</v>
      </c>
      <c r="T1241" s="2">
        <f>+R1241</f>
        <v>11</v>
      </c>
      <c r="U1241" s="1" t="s">
        <v>93</v>
      </c>
      <c r="V1241" s="1" t="s">
        <v>83</v>
      </c>
      <c r="X1241" s="1" t="s">
        <v>482</v>
      </c>
    </row>
    <row r="1242" spans="1:24" x14ac:dyDescent="0.25">
      <c r="A1242" s="1" t="s">
        <v>5630</v>
      </c>
      <c r="B1242" s="1" t="s">
        <v>5631</v>
      </c>
      <c r="C1242" s="1" t="s">
        <v>771</v>
      </c>
      <c r="D1242" s="1" t="s">
        <v>794</v>
      </c>
      <c r="G1242" s="1" t="s">
        <v>782</v>
      </c>
      <c r="H1242" s="1" t="s">
        <v>77</v>
      </c>
      <c r="I1242" s="1" t="s">
        <v>171</v>
      </c>
      <c r="J1242" s="1" t="s">
        <v>6953</v>
      </c>
      <c r="K1242" s="1" t="s">
        <v>44</v>
      </c>
      <c r="L1242" s="1" t="s">
        <v>5425</v>
      </c>
      <c r="M1242" s="1" t="s">
        <v>106</v>
      </c>
      <c r="N1242" s="1" t="s">
        <v>87</v>
      </c>
      <c r="O1242" s="1" t="s">
        <v>46</v>
      </c>
      <c r="P1242" s="1" t="s">
        <v>3653</v>
      </c>
      <c r="Q1242" s="1">
        <v>2018</v>
      </c>
      <c r="R1242">
        <v>11</v>
      </c>
      <c r="S1242" s="1" t="s">
        <v>58</v>
      </c>
      <c r="T1242" s="2">
        <f>+R1242</f>
        <v>11</v>
      </c>
      <c r="U1242" s="1" t="s">
        <v>93</v>
      </c>
      <c r="V1242" s="1" t="s">
        <v>60</v>
      </c>
      <c r="W1242" s="1" t="s">
        <v>61</v>
      </c>
    </row>
    <row r="1243" spans="1:24" x14ac:dyDescent="0.25">
      <c r="A1243" s="1" t="s">
        <v>5601</v>
      </c>
      <c r="B1243" s="1" t="s">
        <v>5602</v>
      </c>
      <c r="C1243" s="1" t="s">
        <v>771</v>
      </c>
      <c r="D1243" s="1" t="s">
        <v>1784</v>
      </c>
      <c r="G1243" s="1" t="s">
        <v>6948</v>
      </c>
      <c r="H1243" s="1" t="s">
        <v>77</v>
      </c>
      <c r="I1243" s="1" t="s">
        <v>43</v>
      </c>
      <c r="J1243" s="1" t="s">
        <v>6954</v>
      </c>
      <c r="K1243" s="1" t="s">
        <v>44</v>
      </c>
      <c r="L1243" s="1" t="s">
        <v>5500</v>
      </c>
      <c r="M1243" s="1" t="s">
        <v>106</v>
      </c>
      <c r="N1243" s="1" t="s">
        <v>170</v>
      </c>
      <c r="O1243" s="1" t="s">
        <v>46</v>
      </c>
      <c r="P1243" s="1" t="s">
        <v>5604</v>
      </c>
      <c r="Q1243" s="1">
        <v>2018</v>
      </c>
      <c r="R1243">
        <v>11</v>
      </c>
      <c r="S1243" s="1" t="s">
        <v>58</v>
      </c>
      <c r="T1243" s="2">
        <f>+R1243</f>
        <v>11</v>
      </c>
      <c r="U1243" s="1" t="s">
        <v>93</v>
      </c>
      <c r="V1243" s="1" t="s">
        <v>60</v>
      </c>
      <c r="W1243" s="1" t="s">
        <v>303</v>
      </c>
    </row>
    <row r="1244" spans="1:24" x14ac:dyDescent="0.25">
      <c r="A1244" s="1" t="s">
        <v>5556</v>
      </c>
      <c r="B1244" s="1" t="s">
        <v>5557</v>
      </c>
      <c r="C1244" s="1" t="s">
        <v>771</v>
      </c>
      <c r="D1244" s="1" t="s">
        <v>1784</v>
      </c>
      <c r="G1244" s="1" t="s">
        <v>6948</v>
      </c>
      <c r="H1244" s="1" t="s">
        <v>77</v>
      </c>
      <c r="I1244" s="1" t="s">
        <v>114</v>
      </c>
      <c r="J1244" s="1" t="s">
        <v>114</v>
      </c>
      <c r="K1244" s="1" t="s">
        <v>44</v>
      </c>
      <c r="L1244" s="1" t="s">
        <v>5500</v>
      </c>
      <c r="M1244" s="1" t="s">
        <v>106</v>
      </c>
      <c r="N1244" s="1" t="s">
        <v>208</v>
      </c>
      <c r="O1244" s="1" t="s">
        <v>46</v>
      </c>
      <c r="P1244" s="1" t="s">
        <v>2278</v>
      </c>
      <c r="Q1244" s="1">
        <v>2018</v>
      </c>
      <c r="R1244">
        <v>11</v>
      </c>
      <c r="S1244" s="1" t="s">
        <v>58</v>
      </c>
      <c r="T1244" s="2">
        <f>+R1244</f>
        <v>11</v>
      </c>
      <c r="U1244" s="1" t="s">
        <v>93</v>
      </c>
      <c r="V1244" s="1" t="s">
        <v>60</v>
      </c>
      <c r="W1244" s="1" t="s">
        <v>2230</v>
      </c>
    </row>
    <row r="1245" spans="1:24" x14ac:dyDescent="0.25">
      <c r="A1245" s="1" t="s">
        <v>5528</v>
      </c>
      <c r="B1245" s="1" t="s">
        <v>5529</v>
      </c>
      <c r="C1245" s="1" t="s">
        <v>771</v>
      </c>
      <c r="D1245" s="1" t="s">
        <v>794</v>
      </c>
      <c r="G1245" s="1" t="s">
        <v>6948</v>
      </c>
      <c r="H1245" s="1" t="s">
        <v>77</v>
      </c>
      <c r="I1245" s="1" t="s">
        <v>43</v>
      </c>
      <c r="J1245" s="1" t="s">
        <v>6954</v>
      </c>
      <c r="K1245" s="1" t="s">
        <v>44</v>
      </c>
      <c r="L1245" s="1" t="s">
        <v>5425</v>
      </c>
      <c r="M1245" s="1" t="s">
        <v>106</v>
      </c>
      <c r="N1245" s="1" t="s">
        <v>62</v>
      </c>
      <c r="O1245" s="1" t="s">
        <v>46</v>
      </c>
      <c r="P1245" s="1" t="s">
        <v>5531</v>
      </c>
      <c r="Q1245" s="1">
        <v>2018</v>
      </c>
      <c r="R1245">
        <v>80</v>
      </c>
      <c r="S1245" s="1" t="s">
        <v>58</v>
      </c>
      <c r="T1245" s="2">
        <f>+R1245</f>
        <v>80</v>
      </c>
      <c r="U1245" s="1" t="s">
        <v>93</v>
      </c>
      <c r="V1245" s="1" t="s">
        <v>167</v>
      </c>
    </row>
    <row r="1246" spans="1:24" x14ac:dyDescent="0.25">
      <c r="A1246" s="1" t="s">
        <v>5505</v>
      </c>
      <c r="B1246" s="1" t="s">
        <v>5506</v>
      </c>
      <c r="C1246" s="1" t="s">
        <v>771</v>
      </c>
      <c r="D1246" s="1" t="s">
        <v>830</v>
      </c>
      <c r="G1246" s="1" t="s">
        <v>774</v>
      </c>
      <c r="H1246" s="1" t="s">
        <v>77</v>
      </c>
      <c r="I1246" s="1" t="s">
        <v>43</v>
      </c>
      <c r="J1246" s="1" t="s">
        <v>6954</v>
      </c>
      <c r="K1246" s="1" t="s">
        <v>44</v>
      </c>
      <c r="L1246" s="1" t="s">
        <v>5339</v>
      </c>
      <c r="M1246" s="1" t="s">
        <v>106</v>
      </c>
      <c r="N1246" s="1" t="s">
        <v>208</v>
      </c>
      <c r="O1246" s="1" t="s">
        <v>46</v>
      </c>
      <c r="P1246" s="1" t="s">
        <v>5509</v>
      </c>
      <c r="Q1246" s="1">
        <v>2018</v>
      </c>
      <c r="R1246">
        <v>21.66</v>
      </c>
      <c r="S1246" s="1" t="s">
        <v>58</v>
      </c>
      <c r="T1246" s="2">
        <f>+R1246</f>
        <v>21.66</v>
      </c>
      <c r="U1246" s="1" t="s">
        <v>93</v>
      </c>
      <c r="V1246" s="1" t="s">
        <v>83</v>
      </c>
      <c r="X1246" s="1" t="s">
        <v>264</v>
      </c>
    </row>
    <row r="1247" spans="1:24" x14ac:dyDescent="0.25">
      <c r="A1247" s="1" t="s">
        <v>5478</v>
      </c>
      <c r="B1247" s="1" t="s">
        <v>5479</v>
      </c>
      <c r="C1247" s="1" t="s">
        <v>771</v>
      </c>
      <c r="D1247" s="1" t="s">
        <v>1779</v>
      </c>
      <c r="G1247" s="1" t="s">
        <v>782</v>
      </c>
      <c r="H1247" s="1" t="s">
        <v>77</v>
      </c>
      <c r="I1247" s="1" t="s">
        <v>43</v>
      </c>
      <c r="J1247" s="1" t="s">
        <v>6954</v>
      </c>
      <c r="K1247" s="1" t="s">
        <v>44</v>
      </c>
      <c r="L1247" s="1" t="s">
        <v>5421</v>
      </c>
      <c r="M1247" s="1" t="s">
        <v>106</v>
      </c>
      <c r="N1247" s="1" t="s">
        <v>40</v>
      </c>
      <c r="O1247" s="1" t="s">
        <v>46</v>
      </c>
      <c r="P1247" s="1" t="s">
        <v>872</v>
      </c>
      <c r="Q1247" s="1">
        <v>2018</v>
      </c>
      <c r="R1247">
        <v>21.66</v>
      </c>
      <c r="S1247" s="1" t="s">
        <v>58</v>
      </c>
      <c r="T1247" s="2">
        <f>+R1247</f>
        <v>21.66</v>
      </c>
      <c r="U1247" s="1" t="s">
        <v>93</v>
      </c>
      <c r="V1247" s="1" t="s">
        <v>83</v>
      </c>
      <c r="X1247" s="1" t="s">
        <v>482</v>
      </c>
    </row>
    <row r="1248" spans="1:24" x14ac:dyDescent="0.25">
      <c r="A1248" s="1" t="s">
        <v>5468</v>
      </c>
      <c r="B1248" s="1" t="s">
        <v>5469</v>
      </c>
      <c r="C1248" s="1" t="s">
        <v>771</v>
      </c>
      <c r="D1248" s="1" t="s">
        <v>794</v>
      </c>
      <c r="G1248" s="1" t="s">
        <v>782</v>
      </c>
      <c r="H1248" s="1" t="s">
        <v>77</v>
      </c>
      <c r="I1248" s="1" t="s">
        <v>43</v>
      </c>
      <c r="J1248" s="1" t="s">
        <v>6954</v>
      </c>
      <c r="K1248" s="1" t="s">
        <v>50</v>
      </c>
      <c r="M1248" s="1" t="s">
        <v>106</v>
      </c>
      <c r="N1248" s="1" t="s">
        <v>208</v>
      </c>
      <c r="O1248" s="1" t="s">
        <v>46</v>
      </c>
      <c r="P1248" s="1" t="s">
        <v>2018</v>
      </c>
      <c r="Q1248" s="1">
        <v>2018</v>
      </c>
      <c r="R1248">
        <v>21.66</v>
      </c>
      <c r="S1248" s="1" t="s">
        <v>58</v>
      </c>
      <c r="T1248" s="2">
        <f>+R1248</f>
        <v>21.66</v>
      </c>
      <c r="U1248" s="1" t="s">
        <v>93</v>
      </c>
      <c r="V1248" s="1" t="s">
        <v>83</v>
      </c>
      <c r="X1248" s="1" t="s">
        <v>289</v>
      </c>
    </row>
    <row r="1249" spans="1:24" x14ac:dyDescent="0.25">
      <c r="A1249" s="1" t="s">
        <v>5465</v>
      </c>
      <c r="B1249" s="1" t="s">
        <v>5466</v>
      </c>
      <c r="C1249" s="1" t="s">
        <v>771</v>
      </c>
      <c r="D1249" s="1" t="s">
        <v>1779</v>
      </c>
      <c r="G1249" s="1" t="s">
        <v>782</v>
      </c>
      <c r="H1249" s="1" t="s">
        <v>77</v>
      </c>
      <c r="I1249" s="1" t="s">
        <v>43</v>
      </c>
      <c r="J1249" s="1" t="s">
        <v>6954</v>
      </c>
      <c r="K1249" s="1" t="s">
        <v>44</v>
      </c>
      <c r="L1249" s="1" t="s">
        <v>5324</v>
      </c>
      <c r="M1249" s="1" t="s">
        <v>45</v>
      </c>
      <c r="N1249" s="1" t="s">
        <v>46</v>
      </c>
      <c r="O1249" s="1" t="s">
        <v>46</v>
      </c>
      <c r="P1249" s="1" t="s">
        <v>99</v>
      </c>
      <c r="Q1249" s="1">
        <v>2018</v>
      </c>
      <c r="R1249">
        <v>21.66</v>
      </c>
      <c r="S1249" s="1" t="s">
        <v>58</v>
      </c>
      <c r="T1249" s="2">
        <f>+R1249</f>
        <v>21.66</v>
      </c>
      <c r="U1249" s="1" t="s">
        <v>93</v>
      </c>
      <c r="V1249" s="1" t="s">
        <v>60</v>
      </c>
      <c r="W1249" s="1" t="s">
        <v>61</v>
      </c>
    </row>
    <row r="1250" spans="1:24" x14ac:dyDescent="0.25">
      <c r="A1250" s="1" t="s">
        <v>5450</v>
      </c>
      <c r="B1250" s="1" t="s">
        <v>5451</v>
      </c>
      <c r="C1250" s="1" t="s">
        <v>771</v>
      </c>
      <c r="D1250" s="1" t="s">
        <v>1779</v>
      </c>
      <c r="G1250" s="1" t="s">
        <v>6948</v>
      </c>
      <c r="H1250" s="1" t="s">
        <v>77</v>
      </c>
      <c r="I1250" s="1" t="s">
        <v>43</v>
      </c>
      <c r="J1250" s="1" t="s">
        <v>6954</v>
      </c>
      <c r="K1250" s="1" t="s">
        <v>44</v>
      </c>
      <c r="L1250" s="1" t="s">
        <v>5453</v>
      </c>
      <c r="M1250" s="1" t="s">
        <v>106</v>
      </c>
      <c r="N1250" s="1" t="s">
        <v>156</v>
      </c>
      <c r="O1250" s="1" t="s">
        <v>46</v>
      </c>
      <c r="P1250" s="1" t="s">
        <v>1927</v>
      </c>
      <c r="Q1250" s="1">
        <v>2018</v>
      </c>
      <c r="R1250">
        <v>21.66</v>
      </c>
      <c r="S1250" s="1" t="s">
        <v>58</v>
      </c>
      <c r="T1250" s="2">
        <f>+R1250</f>
        <v>21.66</v>
      </c>
      <c r="U1250" s="1" t="s">
        <v>93</v>
      </c>
      <c r="V1250" s="1" t="s">
        <v>60</v>
      </c>
      <c r="W1250" s="1" t="s">
        <v>2230</v>
      </c>
    </row>
    <row r="1251" spans="1:24" x14ac:dyDescent="0.25">
      <c r="A1251" s="1" t="s">
        <v>5439</v>
      </c>
      <c r="B1251" s="1" t="s">
        <v>5440</v>
      </c>
      <c r="C1251" s="1" t="s">
        <v>771</v>
      </c>
      <c r="D1251" s="1" t="s">
        <v>830</v>
      </c>
      <c r="G1251" s="1" t="s">
        <v>774</v>
      </c>
      <c r="H1251" s="1" t="s">
        <v>77</v>
      </c>
      <c r="I1251" s="1" t="s">
        <v>43</v>
      </c>
      <c r="J1251" s="1" t="s">
        <v>6954</v>
      </c>
      <c r="K1251" s="1" t="s">
        <v>44</v>
      </c>
      <c r="L1251" s="1" t="s">
        <v>5339</v>
      </c>
      <c r="M1251" s="1" t="s">
        <v>106</v>
      </c>
      <c r="N1251" s="1" t="s">
        <v>75</v>
      </c>
      <c r="O1251" s="1" t="s">
        <v>46</v>
      </c>
      <c r="P1251" s="1" t="s">
        <v>971</v>
      </c>
      <c r="Q1251" s="1">
        <v>2018</v>
      </c>
      <c r="R1251">
        <v>21.66</v>
      </c>
      <c r="S1251" s="1" t="s">
        <v>58</v>
      </c>
      <c r="T1251" s="2">
        <f>+R1251</f>
        <v>21.66</v>
      </c>
      <c r="U1251" s="1" t="s">
        <v>93</v>
      </c>
      <c r="V1251" s="1" t="s">
        <v>60</v>
      </c>
      <c r="W1251" s="1" t="s">
        <v>2200</v>
      </c>
    </row>
    <row r="1252" spans="1:24" x14ac:dyDescent="0.25">
      <c r="A1252" s="1" t="s">
        <v>5433</v>
      </c>
      <c r="B1252" s="1" t="s">
        <v>5434</v>
      </c>
      <c r="C1252" s="1" t="s">
        <v>771</v>
      </c>
      <c r="D1252" s="1" t="s">
        <v>1779</v>
      </c>
      <c r="G1252" s="1" t="s">
        <v>782</v>
      </c>
      <c r="H1252" s="1" t="s">
        <v>77</v>
      </c>
      <c r="I1252" s="1" t="s">
        <v>93</v>
      </c>
      <c r="J1252" s="1" t="s">
        <v>114</v>
      </c>
      <c r="K1252" s="1" t="s">
        <v>50</v>
      </c>
      <c r="M1252" s="1" t="s">
        <v>106</v>
      </c>
      <c r="N1252" s="1" t="s">
        <v>46</v>
      </c>
      <c r="O1252" s="1" t="s">
        <v>46</v>
      </c>
      <c r="P1252" s="1" t="s">
        <v>2278</v>
      </c>
      <c r="Q1252" s="1">
        <v>2018</v>
      </c>
      <c r="R1252">
        <v>270</v>
      </c>
      <c r="S1252" s="1" t="s">
        <v>58</v>
      </c>
      <c r="T1252" s="2">
        <f>+R1252</f>
        <v>270</v>
      </c>
      <c r="U1252" s="1" t="s">
        <v>93</v>
      </c>
      <c r="V1252" s="1" t="s">
        <v>167</v>
      </c>
    </row>
    <row r="1253" spans="1:24" x14ac:dyDescent="0.25">
      <c r="A1253" s="1" t="s">
        <v>5418</v>
      </c>
      <c r="B1253" s="1" t="s">
        <v>5419</v>
      </c>
      <c r="C1253" s="1" t="s">
        <v>771</v>
      </c>
      <c r="D1253" s="1" t="s">
        <v>1779</v>
      </c>
      <c r="G1253" s="1" t="s">
        <v>782</v>
      </c>
      <c r="H1253" s="1" t="s">
        <v>77</v>
      </c>
      <c r="I1253" s="1" t="s">
        <v>114</v>
      </c>
      <c r="J1253" s="1" t="s">
        <v>114</v>
      </c>
      <c r="K1253" s="1" t="s">
        <v>44</v>
      </c>
      <c r="L1253" s="1" t="s">
        <v>5421</v>
      </c>
      <c r="M1253" s="1" t="s">
        <v>106</v>
      </c>
      <c r="N1253" s="1" t="s">
        <v>98</v>
      </c>
      <c r="O1253" s="1" t="s">
        <v>46</v>
      </c>
      <c r="P1253" s="1" t="s">
        <v>2278</v>
      </c>
      <c r="Q1253" s="1">
        <v>2018</v>
      </c>
      <c r="R1253">
        <v>190</v>
      </c>
      <c r="S1253" s="1" t="s">
        <v>90</v>
      </c>
      <c r="T1253" s="2">
        <f>+R1253*0.0001</f>
        <v>1.9E-2</v>
      </c>
      <c r="U1253" s="1" t="s">
        <v>93</v>
      </c>
      <c r="V1253" s="1" t="s">
        <v>49</v>
      </c>
    </row>
    <row r="1254" spans="1:24" x14ac:dyDescent="0.25">
      <c r="A1254" s="1" t="s">
        <v>5411</v>
      </c>
      <c r="B1254" s="1" t="s">
        <v>5412</v>
      </c>
      <c r="C1254" s="1" t="s">
        <v>771</v>
      </c>
      <c r="D1254" s="1" t="s">
        <v>1779</v>
      </c>
      <c r="G1254" s="1" t="s">
        <v>782</v>
      </c>
      <c r="H1254" s="1" t="s">
        <v>77</v>
      </c>
      <c r="I1254" s="1" t="s">
        <v>43</v>
      </c>
      <c r="J1254" s="1" t="s">
        <v>6954</v>
      </c>
      <c r="K1254" s="1" t="s">
        <v>44</v>
      </c>
      <c r="L1254" s="1" t="s">
        <v>5324</v>
      </c>
      <c r="M1254" s="1" t="s">
        <v>106</v>
      </c>
      <c r="N1254" s="1" t="s">
        <v>41</v>
      </c>
      <c r="O1254" s="1" t="s">
        <v>46</v>
      </c>
      <c r="P1254" s="1" t="s">
        <v>231</v>
      </c>
      <c r="Q1254" s="1">
        <v>2018</v>
      </c>
      <c r="R1254">
        <v>30</v>
      </c>
      <c r="S1254" s="1" t="s">
        <v>90</v>
      </c>
      <c r="T1254" s="2">
        <f>+R1254*0.0001</f>
        <v>3.0000000000000001E-3</v>
      </c>
      <c r="U1254" s="1" t="s">
        <v>93</v>
      </c>
      <c r="V1254" s="1" t="s">
        <v>4956</v>
      </c>
    </row>
    <row r="1255" spans="1:24" x14ac:dyDescent="0.25">
      <c r="A1255" s="1" t="s">
        <v>5400</v>
      </c>
      <c r="B1255" s="1" t="s">
        <v>5401</v>
      </c>
      <c r="C1255" s="1" t="s">
        <v>771</v>
      </c>
      <c r="D1255" s="1" t="s">
        <v>5129</v>
      </c>
      <c r="G1255" s="1" t="s">
        <v>6948</v>
      </c>
      <c r="H1255" s="1" t="s">
        <v>77</v>
      </c>
      <c r="I1255" s="1" t="s">
        <v>263</v>
      </c>
      <c r="J1255" s="1" t="s">
        <v>6950</v>
      </c>
      <c r="K1255" s="1" t="s">
        <v>44</v>
      </c>
      <c r="L1255" s="1" t="s">
        <v>2953</v>
      </c>
      <c r="M1255" s="1" t="s">
        <v>106</v>
      </c>
      <c r="N1255" s="1" t="s">
        <v>170</v>
      </c>
      <c r="O1255" s="1" t="s">
        <v>46</v>
      </c>
      <c r="P1255" s="1" t="s">
        <v>5403</v>
      </c>
      <c r="Q1255" s="1">
        <v>2018</v>
      </c>
      <c r="R1255">
        <v>19.100000000000001</v>
      </c>
      <c r="S1255" s="1" t="s">
        <v>58</v>
      </c>
      <c r="T1255" s="2">
        <f>+R1255</f>
        <v>19.100000000000001</v>
      </c>
      <c r="U1255" s="1" t="s">
        <v>93</v>
      </c>
      <c r="V1255" s="1" t="s">
        <v>83</v>
      </c>
      <c r="X1255" s="1" t="s">
        <v>264</v>
      </c>
    </row>
    <row r="1256" spans="1:24" x14ac:dyDescent="0.25">
      <c r="A1256" s="1" t="s">
        <v>5397</v>
      </c>
      <c r="B1256" s="1" t="s">
        <v>5398</v>
      </c>
      <c r="C1256" s="1" t="s">
        <v>771</v>
      </c>
      <c r="D1256" s="1" t="s">
        <v>5183</v>
      </c>
      <c r="G1256" s="1" t="s">
        <v>774</v>
      </c>
      <c r="H1256" s="1" t="s">
        <v>77</v>
      </c>
      <c r="I1256" s="1" t="s">
        <v>171</v>
      </c>
      <c r="J1256" s="1" t="s">
        <v>6953</v>
      </c>
      <c r="K1256" s="1" t="s">
        <v>44</v>
      </c>
      <c r="L1256" s="1" t="s">
        <v>5339</v>
      </c>
      <c r="M1256" s="1" t="s">
        <v>106</v>
      </c>
      <c r="N1256" s="1" t="s">
        <v>75</v>
      </c>
      <c r="O1256" s="1" t="s">
        <v>46</v>
      </c>
      <c r="P1256" s="1" t="s">
        <v>2278</v>
      </c>
      <c r="Q1256" s="1">
        <v>2018</v>
      </c>
      <c r="R1256">
        <v>19.100000000000001</v>
      </c>
      <c r="S1256" s="1" t="s">
        <v>58</v>
      </c>
      <c r="T1256" s="2">
        <f>+R1256</f>
        <v>19.100000000000001</v>
      </c>
      <c r="U1256" s="1" t="s">
        <v>93</v>
      </c>
      <c r="V1256" s="1" t="s">
        <v>83</v>
      </c>
      <c r="X1256" s="1" t="s">
        <v>289</v>
      </c>
    </row>
    <row r="1257" spans="1:24" x14ac:dyDescent="0.25">
      <c r="A1257" s="1" t="s">
        <v>5394</v>
      </c>
      <c r="B1257" s="1" t="s">
        <v>5395</v>
      </c>
      <c r="C1257" s="1" t="s">
        <v>771</v>
      </c>
      <c r="D1257" s="1" t="s">
        <v>1779</v>
      </c>
      <c r="G1257" s="1" t="s">
        <v>782</v>
      </c>
      <c r="H1257" s="1" t="s">
        <v>77</v>
      </c>
      <c r="I1257" s="1" t="s">
        <v>43</v>
      </c>
      <c r="J1257" s="1" t="s">
        <v>6954</v>
      </c>
      <c r="K1257" s="1" t="s">
        <v>44</v>
      </c>
      <c r="L1257" s="1" t="s">
        <v>5324</v>
      </c>
      <c r="M1257" s="1" t="s">
        <v>45</v>
      </c>
      <c r="N1257" s="1" t="s">
        <v>46</v>
      </c>
      <c r="O1257" s="1" t="s">
        <v>46</v>
      </c>
      <c r="P1257" s="1" t="s">
        <v>4689</v>
      </c>
      <c r="Q1257" s="1">
        <v>2018</v>
      </c>
      <c r="R1257">
        <v>19.100000000000001</v>
      </c>
      <c r="S1257" s="1" t="s">
        <v>58</v>
      </c>
      <c r="T1257" s="2">
        <f>+R1257</f>
        <v>19.100000000000001</v>
      </c>
      <c r="U1257" s="1" t="s">
        <v>93</v>
      </c>
      <c r="V1257" s="1" t="s">
        <v>83</v>
      </c>
      <c r="X1257" s="1" t="s">
        <v>260</v>
      </c>
    </row>
    <row r="1258" spans="1:24" x14ac:dyDescent="0.25">
      <c r="A1258" s="1" t="s">
        <v>5389</v>
      </c>
      <c r="B1258" s="1" t="s">
        <v>5390</v>
      </c>
      <c r="C1258" s="1" t="s">
        <v>771</v>
      </c>
      <c r="D1258" s="1" t="s">
        <v>5183</v>
      </c>
      <c r="G1258" s="1" t="s">
        <v>774</v>
      </c>
      <c r="H1258" s="1" t="s">
        <v>42</v>
      </c>
      <c r="I1258" s="1" t="s">
        <v>171</v>
      </c>
      <c r="J1258" s="1" t="s">
        <v>6953</v>
      </c>
      <c r="K1258" s="1" t="s">
        <v>44</v>
      </c>
      <c r="L1258" s="1" t="s">
        <v>5184</v>
      </c>
      <c r="M1258" s="1" t="s">
        <v>106</v>
      </c>
      <c r="N1258" s="1" t="s">
        <v>98</v>
      </c>
      <c r="O1258" s="1" t="s">
        <v>46</v>
      </c>
      <c r="P1258" s="1" t="s">
        <v>5392</v>
      </c>
      <c r="Q1258" s="1">
        <v>2018</v>
      </c>
      <c r="R1258">
        <v>19.100000000000001</v>
      </c>
      <c r="S1258" s="1" t="s">
        <v>58</v>
      </c>
      <c r="T1258" s="2">
        <f>+R1258</f>
        <v>19.100000000000001</v>
      </c>
      <c r="U1258" s="1" t="s">
        <v>93</v>
      </c>
      <c r="V1258" s="1" t="s">
        <v>83</v>
      </c>
      <c r="X1258" s="1" t="s">
        <v>482</v>
      </c>
    </row>
    <row r="1259" spans="1:24" x14ac:dyDescent="0.25">
      <c r="A1259" s="1" t="s">
        <v>5385</v>
      </c>
      <c r="B1259" s="1" t="s">
        <v>5386</v>
      </c>
      <c r="C1259" s="1" t="s">
        <v>771</v>
      </c>
      <c r="D1259" s="1" t="s">
        <v>1779</v>
      </c>
      <c r="G1259" s="1" t="s">
        <v>782</v>
      </c>
      <c r="H1259" s="1" t="s">
        <v>77</v>
      </c>
      <c r="I1259" s="1" t="s">
        <v>43</v>
      </c>
      <c r="J1259" s="1" t="s">
        <v>6954</v>
      </c>
      <c r="K1259" s="1" t="s">
        <v>44</v>
      </c>
      <c r="L1259" s="1" t="s">
        <v>5324</v>
      </c>
      <c r="M1259" s="1" t="s">
        <v>45</v>
      </c>
      <c r="N1259" s="1" t="s">
        <v>46</v>
      </c>
      <c r="O1259" s="1" t="s">
        <v>46</v>
      </c>
      <c r="P1259" s="1" t="s">
        <v>4689</v>
      </c>
      <c r="Q1259" s="1">
        <v>2018</v>
      </c>
      <c r="R1259">
        <v>19.100000000000001</v>
      </c>
      <c r="S1259" s="1" t="s">
        <v>58</v>
      </c>
      <c r="T1259" s="2">
        <f>+R1259</f>
        <v>19.100000000000001</v>
      </c>
      <c r="U1259" s="1" t="s">
        <v>93</v>
      </c>
      <c r="V1259" s="1" t="s">
        <v>83</v>
      </c>
      <c r="X1259" s="1" t="s">
        <v>3289</v>
      </c>
    </row>
    <row r="1260" spans="1:24" x14ac:dyDescent="0.25">
      <c r="A1260" s="1" t="s">
        <v>5381</v>
      </c>
      <c r="B1260" s="1" t="s">
        <v>5382</v>
      </c>
      <c r="C1260" s="1" t="s">
        <v>771</v>
      </c>
      <c r="D1260" s="1" t="s">
        <v>5363</v>
      </c>
      <c r="G1260" s="1" t="s">
        <v>6948</v>
      </c>
      <c r="H1260" s="1" t="s">
        <v>77</v>
      </c>
      <c r="I1260" s="1" t="s">
        <v>78</v>
      </c>
      <c r="J1260" s="1" t="s">
        <v>78</v>
      </c>
      <c r="K1260" s="1" t="s">
        <v>44</v>
      </c>
      <c r="L1260" s="1" t="s">
        <v>2953</v>
      </c>
      <c r="M1260" s="1" t="s">
        <v>106</v>
      </c>
      <c r="N1260" s="1" t="s">
        <v>41</v>
      </c>
      <c r="O1260" s="1" t="s">
        <v>46</v>
      </c>
      <c r="P1260" s="1" t="s">
        <v>5384</v>
      </c>
      <c r="Q1260" s="1">
        <v>2018</v>
      </c>
      <c r="R1260">
        <v>19.100000000000001</v>
      </c>
      <c r="S1260" s="1" t="s">
        <v>58</v>
      </c>
      <c r="T1260" s="2">
        <f>+R1260</f>
        <v>19.100000000000001</v>
      </c>
      <c r="U1260" s="1" t="s">
        <v>93</v>
      </c>
      <c r="V1260" s="1" t="s">
        <v>60</v>
      </c>
      <c r="W1260" s="1" t="s">
        <v>61</v>
      </c>
    </row>
    <row r="1261" spans="1:24" x14ac:dyDescent="0.25">
      <c r="A1261" s="1" t="s">
        <v>5375</v>
      </c>
      <c r="B1261" s="1" t="s">
        <v>5376</v>
      </c>
      <c r="C1261" s="1" t="s">
        <v>771</v>
      </c>
      <c r="D1261" s="1" t="s">
        <v>5183</v>
      </c>
      <c r="G1261" s="1" t="s">
        <v>774</v>
      </c>
      <c r="H1261" s="1" t="s">
        <v>77</v>
      </c>
      <c r="I1261" s="1" t="s">
        <v>43</v>
      </c>
      <c r="J1261" s="1" t="s">
        <v>6954</v>
      </c>
      <c r="K1261" s="1" t="s">
        <v>44</v>
      </c>
      <c r="L1261" s="1" t="s">
        <v>5339</v>
      </c>
      <c r="M1261" s="1" t="s">
        <v>106</v>
      </c>
      <c r="N1261" s="1" t="s">
        <v>75</v>
      </c>
      <c r="O1261" s="1" t="s">
        <v>46</v>
      </c>
      <c r="P1261" s="1" t="s">
        <v>174</v>
      </c>
      <c r="Q1261" s="1">
        <v>2018</v>
      </c>
      <c r="R1261">
        <v>19.100000000000001</v>
      </c>
      <c r="S1261" s="1" t="s">
        <v>58</v>
      </c>
      <c r="T1261" s="2">
        <f>+R1261</f>
        <v>19.100000000000001</v>
      </c>
      <c r="U1261" s="1" t="s">
        <v>93</v>
      </c>
      <c r="V1261" s="1" t="s">
        <v>60</v>
      </c>
      <c r="W1261" s="1" t="s">
        <v>303</v>
      </c>
    </row>
    <row r="1262" spans="1:24" x14ac:dyDescent="0.25">
      <c r="A1262" s="1" t="s">
        <v>5360</v>
      </c>
      <c r="B1262" s="1" t="s">
        <v>5361</v>
      </c>
      <c r="C1262" s="1" t="s">
        <v>771</v>
      </c>
      <c r="D1262" s="1" t="s">
        <v>5363</v>
      </c>
      <c r="G1262" s="1" t="s">
        <v>6948</v>
      </c>
      <c r="H1262" s="1" t="s">
        <v>77</v>
      </c>
      <c r="I1262" s="1" t="s">
        <v>114</v>
      </c>
      <c r="J1262" s="1" t="s">
        <v>114</v>
      </c>
      <c r="K1262" s="1" t="s">
        <v>44</v>
      </c>
      <c r="L1262" s="1" t="s">
        <v>4979</v>
      </c>
      <c r="M1262" s="1" t="s">
        <v>106</v>
      </c>
      <c r="N1262" s="1" t="s">
        <v>98</v>
      </c>
      <c r="O1262" s="1" t="s">
        <v>46</v>
      </c>
      <c r="P1262" s="1" t="s">
        <v>2278</v>
      </c>
      <c r="Q1262" s="1">
        <v>2018</v>
      </c>
      <c r="R1262">
        <v>19.100000000000001</v>
      </c>
      <c r="S1262" s="1" t="s">
        <v>58</v>
      </c>
      <c r="T1262" s="2">
        <f>+R1262</f>
        <v>19.100000000000001</v>
      </c>
      <c r="U1262" s="1" t="s">
        <v>93</v>
      </c>
      <c r="V1262" s="1" t="s">
        <v>60</v>
      </c>
      <c r="W1262" s="1" t="s">
        <v>2230</v>
      </c>
    </row>
    <row r="1263" spans="1:24" x14ac:dyDescent="0.25">
      <c r="A1263" s="1" t="s">
        <v>5336</v>
      </c>
      <c r="B1263" s="1" t="s">
        <v>5337</v>
      </c>
      <c r="C1263" s="1" t="s">
        <v>771</v>
      </c>
      <c r="D1263" s="1" t="s">
        <v>5183</v>
      </c>
      <c r="G1263" s="1" t="s">
        <v>774</v>
      </c>
      <c r="H1263" s="1" t="s">
        <v>77</v>
      </c>
      <c r="I1263" s="1" t="s">
        <v>171</v>
      </c>
      <c r="J1263" s="1" t="s">
        <v>6953</v>
      </c>
      <c r="K1263" s="1" t="s">
        <v>44</v>
      </c>
      <c r="L1263" s="1" t="s">
        <v>5339</v>
      </c>
      <c r="M1263" s="1" t="s">
        <v>106</v>
      </c>
      <c r="N1263" s="1" t="s">
        <v>75</v>
      </c>
      <c r="O1263" s="1" t="s">
        <v>46</v>
      </c>
      <c r="P1263" s="1" t="s">
        <v>2278</v>
      </c>
      <c r="Q1263" s="1">
        <v>2018</v>
      </c>
      <c r="R1263">
        <v>182</v>
      </c>
      <c r="S1263" s="1" t="s">
        <v>58</v>
      </c>
      <c r="T1263" s="2">
        <f>+R1263</f>
        <v>182</v>
      </c>
      <c r="U1263" s="1" t="s">
        <v>93</v>
      </c>
      <c r="V1263" s="1" t="s">
        <v>167</v>
      </c>
    </row>
    <row r="1264" spans="1:24" x14ac:dyDescent="0.25">
      <c r="A1264" s="1" t="s">
        <v>5284</v>
      </c>
      <c r="B1264" s="1" t="s">
        <v>5285</v>
      </c>
      <c r="C1264" s="1" t="s">
        <v>771</v>
      </c>
      <c r="D1264" s="1" t="s">
        <v>5183</v>
      </c>
      <c r="G1264" s="1" t="s">
        <v>782</v>
      </c>
      <c r="H1264" s="1" t="s">
        <v>77</v>
      </c>
      <c r="I1264" s="1" t="s">
        <v>171</v>
      </c>
      <c r="J1264" s="1" t="s">
        <v>6953</v>
      </c>
      <c r="K1264" s="1" t="s">
        <v>44</v>
      </c>
      <c r="L1264" s="1" t="s">
        <v>4843</v>
      </c>
      <c r="M1264" s="1" t="s">
        <v>106</v>
      </c>
      <c r="N1264" s="1" t="s">
        <v>98</v>
      </c>
      <c r="O1264" s="1" t="s">
        <v>46</v>
      </c>
      <c r="P1264" s="1" t="s">
        <v>2278</v>
      </c>
      <c r="Q1264" s="1">
        <v>2018</v>
      </c>
      <c r="R1264">
        <v>125</v>
      </c>
      <c r="S1264" s="1" t="s">
        <v>90</v>
      </c>
      <c r="T1264" s="2">
        <f>+R1264*0.0001</f>
        <v>1.2500000000000001E-2</v>
      </c>
      <c r="U1264" s="1" t="s">
        <v>93</v>
      </c>
      <c r="V1264" s="1" t="s">
        <v>49</v>
      </c>
    </row>
    <row r="1265" spans="1:24" x14ac:dyDescent="0.25">
      <c r="A1265" s="1" t="s">
        <v>5270</v>
      </c>
      <c r="B1265" s="1" t="s">
        <v>5271</v>
      </c>
      <c r="C1265" s="1" t="s">
        <v>771</v>
      </c>
      <c r="D1265" s="1" t="s">
        <v>5183</v>
      </c>
      <c r="G1265" s="1" t="s">
        <v>774</v>
      </c>
      <c r="H1265" s="1" t="s">
        <v>77</v>
      </c>
      <c r="I1265" s="1" t="s">
        <v>171</v>
      </c>
      <c r="J1265" s="1" t="s">
        <v>6953</v>
      </c>
      <c r="K1265" s="1" t="s">
        <v>44</v>
      </c>
      <c r="L1265" s="1" t="s">
        <v>5184</v>
      </c>
      <c r="M1265" s="1" t="s">
        <v>106</v>
      </c>
      <c r="N1265" s="1" t="s">
        <v>208</v>
      </c>
      <c r="O1265" s="1" t="s">
        <v>46</v>
      </c>
      <c r="P1265" s="1" t="s">
        <v>124</v>
      </c>
      <c r="Q1265" s="1">
        <v>2018</v>
      </c>
      <c r="R1265">
        <v>96</v>
      </c>
      <c r="S1265" s="1" t="s">
        <v>90</v>
      </c>
      <c r="T1265" s="2">
        <f>+R1265*0.0001</f>
        <v>9.6000000000000009E-3</v>
      </c>
      <c r="U1265" s="1" t="s">
        <v>93</v>
      </c>
      <c r="V1265" s="1" t="s">
        <v>167</v>
      </c>
    </row>
    <row r="1266" spans="1:24" x14ac:dyDescent="0.25">
      <c r="A1266" s="1" t="s">
        <v>5266</v>
      </c>
      <c r="B1266" s="1" t="s">
        <v>5267</v>
      </c>
      <c r="C1266" s="1" t="s">
        <v>771</v>
      </c>
      <c r="D1266" s="1" t="s">
        <v>5183</v>
      </c>
      <c r="G1266" s="1" t="s">
        <v>774</v>
      </c>
      <c r="H1266" s="1" t="s">
        <v>77</v>
      </c>
      <c r="I1266" s="1" t="s">
        <v>114</v>
      </c>
      <c r="J1266" s="1" t="s">
        <v>114</v>
      </c>
      <c r="K1266" s="1" t="s">
        <v>44</v>
      </c>
      <c r="L1266" s="1" t="s">
        <v>4843</v>
      </c>
      <c r="M1266" s="1" t="s">
        <v>106</v>
      </c>
      <c r="N1266" s="1" t="s">
        <v>86</v>
      </c>
      <c r="O1266" s="1" t="s">
        <v>46</v>
      </c>
      <c r="P1266" s="1" t="s">
        <v>5269</v>
      </c>
      <c r="Q1266" s="1">
        <v>2018</v>
      </c>
      <c r="R1266">
        <v>3.33</v>
      </c>
      <c r="S1266" s="1" t="s">
        <v>58</v>
      </c>
      <c r="T1266" s="2">
        <f>+R1266</f>
        <v>3.33</v>
      </c>
      <c r="U1266" s="1" t="s">
        <v>93</v>
      </c>
      <c r="V1266" s="1" t="s">
        <v>83</v>
      </c>
      <c r="X1266" s="1" t="s">
        <v>264</v>
      </c>
    </row>
    <row r="1267" spans="1:24" x14ac:dyDescent="0.25">
      <c r="A1267" s="1" t="s">
        <v>5262</v>
      </c>
      <c r="B1267" s="1" t="s">
        <v>5263</v>
      </c>
      <c r="C1267" s="1" t="s">
        <v>771</v>
      </c>
      <c r="D1267" s="1" t="s">
        <v>5183</v>
      </c>
      <c r="G1267" s="1" t="s">
        <v>774</v>
      </c>
      <c r="H1267" s="1" t="s">
        <v>77</v>
      </c>
      <c r="I1267" s="1" t="s">
        <v>263</v>
      </c>
      <c r="J1267" s="1" t="s">
        <v>6950</v>
      </c>
      <c r="K1267" s="1" t="s">
        <v>44</v>
      </c>
      <c r="L1267" s="1" t="s">
        <v>4843</v>
      </c>
      <c r="M1267" s="1" t="s">
        <v>106</v>
      </c>
      <c r="N1267" s="1" t="s">
        <v>79</v>
      </c>
      <c r="O1267" s="1" t="s">
        <v>46</v>
      </c>
      <c r="P1267" s="1" t="s">
        <v>5265</v>
      </c>
      <c r="Q1267" s="1">
        <v>2018</v>
      </c>
      <c r="R1267">
        <v>3.33</v>
      </c>
      <c r="S1267" s="1" t="s">
        <v>58</v>
      </c>
      <c r="T1267" s="2">
        <f>+R1267</f>
        <v>3.33</v>
      </c>
      <c r="U1267" s="1" t="s">
        <v>93</v>
      </c>
      <c r="V1267" s="1" t="s">
        <v>83</v>
      </c>
      <c r="X1267" s="1" t="s">
        <v>260</v>
      </c>
    </row>
    <row r="1268" spans="1:24" x14ac:dyDescent="0.25">
      <c r="A1268" s="1" t="s">
        <v>5244</v>
      </c>
      <c r="B1268" s="1" t="s">
        <v>5245</v>
      </c>
      <c r="C1268" s="1" t="s">
        <v>771</v>
      </c>
      <c r="D1268" s="1" t="s">
        <v>5183</v>
      </c>
      <c r="G1268" s="1" t="s">
        <v>774</v>
      </c>
      <c r="H1268" s="1" t="s">
        <v>77</v>
      </c>
      <c r="I1268" s="1" t="s">
        <v>171</v>
      </c>
      <c r="J1268" s="1" t="s">
        <v>6953</v>
      </c>
      <c r="K1268" s="1" t="s">
        <v>44</v>
      </c>
      <c r="L1268" s="1" t="s">
        <v>5184</v>
      </c>
      <c r="M1268" s="1" t="s">
        <v>106</v>
      </c>
      <c r="N1268" s="1" t="s">
        <v>208</v>
      </c>
      <c r="O1268" s="1" t="s">
        <v>46</v>
      </c>
      <c r="P1268" s="1" t="s">
        <v>4442</v>
      </c>
      <c r="Q1268" s="1">
        <v>2018</v>
      </c>
      <c r="R1268">
        <v>3.33</v>
      </c>
      <c r="S1268" s="1" t="s">
        <v>58</v>
      </c>
      <c r="T1268" s="2">
        <f>+R1268</f>
        <v>3.33</v>
      </c>
      <c r="U1268" s="1" t="s">
        <v>93</v>
      </c>
      <c r="V1268" s="1" t="s">
        <v>83</v>
      </c>
      <c r="X1268" s="1" t="s">
        <v>289</v>
      </c>
    </row>
    <row r="1269" spans="1:24" x14ac:dyDescent="0.25">
      <c r="A1269" s="1" t="s">
        <v>5204</v>
      </c>
      <c r="B1269" s="1" t="s">
        <v>5205</v>
      </c>
      <c r="C1269" s="1" t="s">
        <v>771</v>
      </c>
      <c r="D1269" s="1" t="s">
        <v>5183</v>
      </c>
      <c r="G1269" s="1" t="s">
        <v>774</v>
      </c>
      <c r="H1269" s="1" t="s">
        <v>77</v>
      </c>
      <c r="I1269" s="1" t="s">
        <v>171</v>
      </c>
      <c r="J1269" s="1" t="s">
        <v>6953</v>
      </c>
      <c r="K1269" s="1" t="s">
        <v>44</v>
      </c>
      <c r="L1269" s="1" t="s">
        <v>5184</v>
      </c>
      <c r="M1269" s="1" t="s">
        <v>106</v>
      </c>
      <c r="N1269" s="1" t="s">
        <v>156</v>
      </c>
      <c r="O1269" s="1" t="s">
        <v>46</v>
      </c>
      <c r="P1269" s="1" t="s">
        <v>2278</v>
      </c>
      <c r="Q1269" s="1">
        <v>2018</v>
      </c>
      <c r="R1269">
        <v>3.33</v>
      </c>
      <c r="S1269" s="1" t="s">
        <v>58</v>
      </c>
      <c r="T1269" s="2">
        <f>+R1269</f>
        <v>3.33</v>
      </c>
      <c r="U1269" s="1" t="s">
        <v>93</v>
      </c>
      <c r="V1269" s="1" t="s">
        <v>60</v>
      </c>
      <c r="W1269" s="1" t="s">
        <v>61</v>
      </c>
    </row>
    <row r="1270" spans="1:24" x14ac:dyDescent="0.25">
      <c r="A1270" s="1" t="s">
        <v>5195</v>
      </c>
      <c r="B1270" s="1" t="s">
        <v>5196</v>
      </c>
      <c r="C1270" s="1" t="s">
        <v>771</v>
      </c>
      <c r="D1270" s="1" t="s">
        <v>830</v>
      </c>
      <c r="G1270" s="1" t="s">
        <v>6948</v>
      </c>
      <c r="H1270" s="1" t="s">
        <v>77</v>
      </c>
      <c r="I1270" s="1" t="s">
        <v>93</v>
      </c>
      <c r="J1270" s="1" t="s">
        <v>114</v>
      </c>
      <c r="K1270" s="1" t="s">
        <v>44</v>
      </c>
      <c r="L1270" s="1" t="s">
        <v>4751</v>
      </c>
      <c r="M1270" s="1" t="s">
        <v>6955</v>
      </c>
      <c r="N1270" s="1" t="s">
        <v>46</v>
      </c>
      <c r="O1270" s="1" t="s">
        <v>46</v>
      </c>
      <c r="P1270" s="1" t="s">
        <v>3534</v>
      </c>
      <c r="Q1270" s="1">
        <v>2018</v>
      </c>
      <c r="R1270">
        <v>3.33</v>
      </c>
      <c r="S1270" s="1" t="s">
        <v>58</v>
      </c>
      <c r="T1270" s="2">
        <f>+R1270</f>
        <v>3.33</v>
      </c>
      <c r="U1270" s="1" t="s">
        <v>93</v>
      </c>
      <c r="V1270" s="1" t="s">
        <v>60</v>
      </c>
      <c r="W1270" s="1" t="s">
        <v>2230</v>
      </c>
    </row>
    <row r="1271" spans="1:24" x14ac:dyDescent="0.25">
      <c r="A1271" s="1" t="s">
        <v>5187</v>
      </c>
      <c r="B1271" s="1" t="s">
        <v>5188</v>
      </c>
      <c r="C1271" s="1" t="s">
        <v>771</v>
      </c>
      <c r="D1271" s="1" t="s">
        <v>830</v>
      </c>
      <c r="G1271" s="1" t="s">
        <v>6948</v>
      </c>
      <c r="H1271" s="1" t="s">
        <v>77</v>
      </c>
      <c r="I1271" s="1" t="s">
        <v>43</v>
      </c>
      <c r="J1271" s="1" t="s">
        <v>6954</v>
      </c>
      <c r="K1271" s="1" t="s">
        <v>44</v>
      </c>
      <c r="L1271" s="1" t="s">
        <v>4767</v>
      </c>
      <c r="M1271" s="1" t="s">
        <v>6955</v>
      </c>
      <c r="N1271" s="1" t="s">
        <v>46</v>
      </c>
      <c r="O1271" s="1" t="s">
        <v>46</v>
      </c>
      <c r="P1271" s="1" t="s">
        <v>5190</v>
      </c>
      <c r="Q1271" s="1">
        <v>2018</v>
      </c>
      <c r="R1271">
        <v>3.33</v>
      </c>
      <c r="S1271" s="1" t="s">
        <v>58</v>
      </c>
      <c r="T1271" s="2">
        <f>+R1271</f>
        <v>3.33</v>
      </c>
      <c r="U1271" s="1" t="s">
        <v>93</v>
      </c>
      <c r="V1271" s="1" t="s">
        <v>60</v>
      </c>
      <c r="W1271" s="1" t="s">
        <v>2200</v>
      </c>
    </row>
    <row r="1272" spans="1:24" x14ac:dyDescent="0.25">
      <c r="A1272" s="1" t="s">
        <v>5149</v>
      </c>
      <c r="B1272" s="1" t="s">
        <v>5150</v>
      </c>
      <c r="C1272" s="1" t="s">
        <v>771</v>
      </c>
      <c r="D1272" s="1" t="s">
        <v>149</v>
      </c>
      <c r="G1272" s="1" t="s">
        <v>6948</v>
      </c>
      <c r="H1272" s="1" t="s">
        <v>77</v>
      </c>
      <c r="I1272" s="1" t="s">
        <v>43</v>
      </c>
      <c r="J1272" s="1" t="s">
        <v>6954</v>
      </c>
      <c r="K1272" s="1" t="s">
        <v>44</v>
      </c>
      <c r="L1272" s="1" t="s">
        <v>5152</v>
      </c>
      <c r="M1272" s="1" t="s">
        <v>106</v>
      </c>
      <c r="N1272" s="1" t="s">
        <v>75</v>
      </c>
      <c r="O1272" s="1" t="s">
        <v>46</v>
      </c>
      <c r="P1272" s="1" t="s">
        <v>4689</v>
      </c>
      <c r="Q1272" s="1">
        <v>2018</v>
      </c>
      <c r="R1272">
        <v>80</v>
      </c>
      <c r="S1272" s="1" t="s">
        <v>58</v>
      </c>
      <c r="T1272" s="2">
        <f>+R1272</f>
        <v>80</v>
      </c>
      <c r="U1272" s="1" t="s">
        <v>93</v>
      </c>
      <c r="V1272" s="1" t="s">
        <v>167</v>
      </c>
    </row>
    <row r="1273" spans="1:24" x14ac:dyDescent="0.25">
      <c r="A1273" s="1" t="s">
        <v>5115</v>
      </c>
      <c r="B1273" s="1" t="s">
        <v>5116</v>
      </c>
      <c r="C1273" s="1" t="s">
        <v>771</v>
      </c>
      <c r="D1273" s="1" t="s">
        <v>5053</v>
      </c>
      <c r="G1273" s="1" t="s">
        <v>6948</v>
      </c>
      <c r="H1273" s="1" t="s">
        <v>77</v>
      </c>
      <c r="I1273" s="1" t="s">
        <v>43</v>
      </c>
      <c r="J1273" s="1" t="s">
        <v>6954</v>
      </c>
      <c r="K1273" s="1" t="s">
        <v>44</v>
      </c>
      <c r="L1273" s="1" t="s">
        <v>1639</v>
      </c>
      <c r="M1273" s="1" t="s">
        <v>106</v>
      </c>
      <c r="N1273" s="1" t="s">
        <v>86</v>
      </c>
      <c r="O1273" s="1" t="s">
        <v>46</v>
      </c>
      <c r="P1273" s="1" t="s">
        <v>143</v>
      </c>
      <c r="Q1273" s="1">
        <v>2018</v>
      </c>
      <c r="R1273">
        <v>10</v>
      </c>
      <c r="S1273" s="1" t="s">
        <v>58</v>
      </c>
      <c r="T1273" s="2">
        <f>+R1273</f>
        <v>10</v>
      </c>
      <c r="U1273" s="1" t="s">
        <v>93</v>
      </c>
      <c r="V1273" s="1" t="s">
        <v>83</v>
      </c>
      <c r="X1273" s="1" t="s">
        <v>264</v>
      </c>
    </row>
    <row r="1274" spans="1:24" x14ac:dyDescent="0.25">
      <c r="A1274" s="1" t="s">
        <v>5104</v>
      </c>
      <c r="B1274" s="1" t="s">
        <v>5105</v>
      </c>
      <c r="C1274" s="1" t="s">
        <v>771</v>
      </c>
      <c r="D1274" s="1" t="s">
        <v>5053</v>
      </c>
      <c r="G1274" s="1" t="s">
        <v>6948</v>
      </c>
      <c r="H1274" s="1" t="s">
        <v>77</v>
      </c>
      <c r="I1274" s="1" t="s">
        <v>78</v>
      </c>
      <c r="J1274" s="1" t="s">
        <v>78</v>
      </c>
      <c r="K1274" s="1" t="s">
        <v>50</v>
      </c>
      <c r="M1274" s="1" t="s">
        <v>106</v>
      </c>
      <c r="N1274" s="1" t="s">
        <v>75</v>
      </c>
      <c r="O1274" s="1" t="s">
        <v>46</v>
      </c>
      <c r="P1274" s="1" t="s">
        <v>2278</v>
      </c>
      <c r="Q1274" s="1">
        <v>2018</v>
      </c>
      <c r="R1274">
        <v>10</v>
      </c>
      <c r="S1274" s="1" t="s">
        <v>58</v>
      </c>
      <c r="T1274" s="2">
        <f>+R1274</f>
        <v>10</v>
      </c>
      <c r="U1274" s="1" t="s">
        <v>93</v>
      </c>
      <c r="V1274" s="1" t="s">
        <v>83</v>
      </c>
      <c r="X1274" s="1" t="s">
        <v>482</v>
      </c>
    </row>
    <row r="1275" spans="1:24" x14ac:dyDescent="0.25">
      <c r="A1275" s="1" t="s">
        <v>5078</v>
      </c>
      <c r="B1275" s="1" t="s">
        <v>5079</v>
      </c>
      <c r="C1275" s="1" t="s">
        <v>771</v>
      </c>
      <c r="D1275" s="1" t="s">
        <v>4948</v>
      </c>
      <c r="G1275" s="1" t="s">
        <v>6948</v>
      </c>
      <c r="H1275" s="1" t="s">
        <v>77</v>
      </c>
      <c r="I1275" s="1" t="s">
        <v>43</v>
      </c>
      <c r="J1275" s="1" t="s">
        <v>6954</v>
      </c>
      <c r="K1275" s="1" t="s">
        <v>50</v>
      </c>
      <c r="M1275" s="1" t="s">
        <v>106</v>
      </c>
      <c r="N1275" s="1" t="s">
        <v>107</v>
      </c>
      <c r="O1275" s="1" t="s">
        <v>46</v>
      </c>
      <c r="P1275" s="1" t="s">
        <v>143</v>
      </c>
      <c r="Q1275" s="1">
        <v>2018</v>
      </c>
      <c r="R1275">
        <v>10</v>
      </c>
      <c r="S1275" s="1" t="s">
        <v>58</v>
      </c>
      <c r="T1275" s="2">
        <f>+R1275</f>
        <v>10</v>
      </c>
      <c r="U1275" s="1" t="s">
        <v>93</v>
      </c>
      <c r="V1275" s="1" t="s">
        <v>83</v>
      </c>
      <c r="X1275" s="1" t="s">
        <v>260</v>
      </c>
    </row>
    <row r="1276" spans="1:24" x14ac:dyDescent="0.25">
      <c r="A1276" s="1" t="s">
        <v>5074</v>
      </c>
      <c r="B1276" s="1" t="s">
        <v>5075</v>
      </c>
      <c r="C1276" s="1" t="s">
        <v>771</v>
      </c>
      <c r="D1276" s="1" t="s">
        <v>4948</v>
      </c>
      <c r="G1276" s="1" t="s">
        <v>6948</v>
      </c>
      <c r="H1276" s="1" t="s">
        <v>77</v>
      </c>
      <c r="I1276" s="1" t="s">
        <v>114</v>
      </c>
      <c r="J1276" s="1" t="s">
        <v>114</v>
      </c>
      <c r="K1276" s="1" t="s">
        <v>44</v>
      </c>
      <c r="L1276" s="1" t="s">
        <v>4949</v>
      </c>
      <c r="M1276" s="1" t="s">
        <v>106</v>
      </c>
      <c r="N1276" s="1" t="s">
        <v>98</v>
      </c>
      <c r="O1276" s="1" t="s">
        <v>46</v>
      </c>
      <c r="P1276" s="1" t="s">
        <v>5077</v>
      </c>
      <c r="Q1276" s="1">
        <v>2018</v>
      </c>
      <c r="R1276">
        <v>10</v>
      </c>
      <c r="S1276" s="1" t="s">
        <v>58</v>
      </c>
      <c r="T1276" s="2">
        <f>+R1276</f>
        <v>10</v>
      </c>
      <c r="U1276" s="1" t="s">
        <v>93</v>
      </c>
      <c r="V1276" s="1" t="s">
        <v>83</v>
      </c>
      <c r="X1276" s="1" t="s">
        <v>289</v>
      </c>
    </row>
    <row r="1277" spans="1:24" x14ac:dyDescent="0.25">
      <c r="A1277" s="1" t="s">
        <v>5061</v>
      </c>
      <c r="B1277" s="1" t="s">
        <v>5062</v>
      </c>
      <c r="C1277" s="1" t="s">
        <v>771</v>
      </c>
      <c r="D1277" s="1" t="s">
        <v>5053</v>
      </c>
      <c r="G1277" s="1" t="s">
        <v>6948</v>
      </c>
      <c r="H1277" s="1" t="s">
        <v>77</v>
      </c>
      <c r="I1277" s="1" t="s">
        <v>43</v>
      </c>
      <c r="J1277" s="1" t="s">
        <v>6954</v>
      </c>
      <c r="K1277" s="1" t="s">
        <v>50</v>
      </c>
      <c r="M1277" s="1" t="s">
        <v>106</v>
      </c>
      <c r="N1277" s="1" t="s">
        <v>98</v>
      </c>
      <c r="O1277" s="1" t="s">
        <v>46</v>
      </c>
      <c r="P1277" s="1" t="s">
        <v>2278</v>
      </c>
      <c r="Q1277" s="1">
        <v>2018</v>
      </c>
      <c r="R1277">
        <v>10</v>
      </c>
      <c r="S1277" s="1" t="s">
        <v>58</v>
      </c>
      <c r="T1277" s="2">
        <f>+R1277</f>
        <v>10</v>
      </c>
      <c r="U1277" s="1" t="s">
        <v>93</v>
      </c>
      <c r="V1277" s="1" t="s">
        <v>60</v>
      </c>
      <c r="W1277" s="1" t="s">
        <v>61</v>
      </c>
    </row>
    <row r="1278" spans="1:24" x14ac:dyDescent="0.25">
      <c r="A1278" s="1" t="s">
        <v>5033</v>
      </c>
      <c r="B1278" s="1" t="s">
        <v>5034</v>
      </c>
      <c r="C1278" s="1" t="s">
        <v>771</v>
      </c>
      <c r="D1278" s="1" t="s">
        <v>4618</v>
      </c>
      <c r="G1278" s="1" t="s">
        <v>782</v>
      </c>
      <c r="H1278" s="1" t="s">
        <v>77</v>
      </c>
      <c r="I1278" s="1" t="s">
        <v>114</v>
      </c>
      <c r="J1278" s="1" t="s">
        <v>114</v>
      </c>
      <c r="K1278" s="1" t="s">
        <v>50</v>
      </c>
      <c r="M1278" s="1" t="s">
        <v>45</v>
      </c>
      <c r="N1278" s="1" t="s">
        <v>46</v>
      </c>
      <c r="O1278" s="1" t="s">
        <v>46</v>
      </c>
      <c r="P1278" s="1" t="s">
        <v>2278</v>
      </c>
      <c r="Q1278" s="1">
        <v>2018</v>
      </c>
      <c r="R1278">
        <v>10</v>
      </c>
      <c r="S1278" s="1" t="s">
        <v>58</v>
      </c>
      <c r="T1278" s="2">
        <f>+R1278</f>
        <v>10</v>
      </c>
      <c r="U1278" s="1" t="s">
        <v>93</v>
      </c>
      <c r="V1278" s="1" t="s">
        <v>60</v>
      </c>
      <c r="W1278" s="1" t="s">
        <v>2230</v>
      </c>
    </row>
    <row r="1279" spans="1:24" x14ac:dyDescent="0.25">
      <c r="A1279" s="1" t="s">
        <v>5026</v>
      </c>
      <c r="B1279" s="1" t="s">
        <v>5027</v>
      </c>
      <c r="C1279" s="1" t="s">
        <v>771</v>
      </c>
      <c r="D1279" s="1" t="s">
        <v>4618</v>
      </c>
      <c r="G1279" s="1" t="s">
        <v>782</v>
      </c>
      <c r="H1279" s="1" t="s">
        <v>77</v>
      </c>
      <c r="I1279" s="1" t="s">
        <v>114</v>
      </c>
      <c r="J1279" s="1" t="s">
        <v>114</v>
      </c>
      <c r="K1279" s="1" t="s">
        <v>50</v>
      </c>
      <c r="M1279" s="1" t="s">
        <v>106</v>
      </c>
      <c r="N1279" s="1" t="s">
        <v>79</v>
      </c>
      <c r="O1279" s="1" t="s">
        <v>46</v>
      </c>
      <c r="P1279" s="1" t="s">
        <v>2278</v>
      </c>
      <c r="Q1279" s="1">
        <v>2018</v>
      </c>
      <c r="R1279">
        <v>10</v>
      </c>
      <c r="S1279" s="1" t="s">
        <v>58</v>
      </c>
      <c r="T1279" s="2">
        <f>+R1279</f>
        <v>10</v>
      </c>
      <c r="U1279" s="1" t="s">
        <v>93</v>
      </c>
      <c r="V1279" s="1" t="s">
        <v>60</v>
      </c>
      <c r="W1279" s="1" t="s">
        <v>2200</v>
      </c>
    </row>
    <row r="1280" spans="1:24" x14ac:dyDescent="0.25">
      <c r="A1280" s="1" t="s">
        <v>5023</v>
      </c>
      <c r="B1280" s="1" t="s">
        <v>5024</v>
      </c>
      <c r="C1280" s="1" t="s">
        <v>771</v>
      </c>
      <c r="D1280" s="1" t="s">
        <v>4948</v>
      </c>
      <c r="G1280" s="1" t="s">
        <v>774</v>
      </c>
      <c r="H1280" s="1" t="s">
        <v>77</v>
      </c>
      <c r="I1280" s="1" t="s">
        <v>43</v>
      </c>
      <c r="J1280" s="1" t="s">
        <v>6954</v>
      </c>
      <c r="K1280" s="1" t="s">
        <v>50</v>
      </c>
      <c r="M1280" s="1" t="s">
        <v>106</v>
      </c>
      <c r="N1280" s="1" t="s">
        <v>208</v>
      </c>
      <c r="O1280" s="1" t="s">
        <v>46</v>
      </c>
      <c r="P1280" s="1" t="s">
        <v>233</v>
      </c>
      <c r="Q1280" s="1">
        <v>2018</v>
      </c>
      <c r="R1280">
        <v>168</v>
      </c>
      <c r="S1280" s="1" t="s">
        <v>58</v>
      </c>
      <c r="T1280" s="2">
        <f>+R1280</f>
        <v>168</v>
      </c>
      <c r="U1280" s="1" t="s">
        <v>93</v>
      </c>
      <c r="V1280" s="1" t="s">
        <v>167</v>
      </c>
    </row>
    <row r="1281" spans="1:24" x14ac:dyDescent="0.25">
      <c r="A1281" s="1" t="s">
        <v>5015</v>
      </c>
      <c r="B1281" s="1" t="s">
        <v>5016</v>
      </c>
      <c r="C1281" s="1" t="s">
        <v>771</v>
      </c>
      <c r="D1281" s="1" t="s">
        <v>4618</v>
      </c>
      <c r="G1281" s="1" t="s">
        <v>782</v>
      </c>
      <c r="H1281" s="1" t="s">
        <v>77</v>
      </c>
      <c r="I1281" s="1" t="s">
        <v>43</v>
      </c>
      <c r="J1281" s="1" t="s">
        <v>6954</v>
      </c>
      <c r="K1281" s="1" t="s">
        <v>44</v>
      </c>
      <c r="L1281" s="1" t="s">
        <v>4619</v>
      </c>
      <c r="M1281" s="1" t="s">
        <v>106</v>
      </c>
      <c r="N1281" s="1" t="s">
        <v>98</v>
      </c>
      <c r="O1281" s="1" t="s">
        <v>46</v>
      </c>
      <c r="P1281" s="1" t="s">
        <v>2278</v>
      </c>
      <c r="Q1281" s="1">
        <v>2018</v>
      </c>
      <c r="R1281">
        <v>35</v>
      </c>
      <c r="S1281" s="1" t="s">
        <v>90</v>
      </c>
      <c r="T1281" s="2">
        <f>+R1281*0.0001</f>
        <v>3.5000000000000001E-3</v>
      </c>
      <c r="U1281" s="1" t="s">
        <v>93</v>
      </c>
      <c r="V1281" s="1" t="s">
        <v>49</v>
      </c>
    </row>
    <row r="1282" spans="1:24" x14ac:dyDescent="0.25">
      <c r="A1282" s="1" t="s">
        <v>4983</v>
      </c>
      <c r="B1282" s="1" t="s">
        <v>4984</v>
      </c>
      <c r="C1282" s="1" t="s">
        <v>771</v>
      </c>
      <c r="D1282" s="1" t="s">
        <v>4618</v>
      </c>
      <c r="G1282" s="1" t="s">
        <v>782</v>
      </c>
      <c r="H1282" s="1" t="s">
        <v>77</v>
      </c>
      <c r="I1282" s="1" t="s">
        <v>114</v>
      </c>
      <c r="J1282" s="1" t="s">
        <v>114</v>
      </c>
      <c r="K1282" s="1" t="s">
        <v>50</v>
      </c>
      <c r="M1282" s="1" t="s">
        <v>106</v>
      </c>
      <c r="N1282" s="1" t="s">
        <v>79</v>
      </c>
      <c r="O1282" s="1" t="s">
        <v>46</v>
      </c>
      <c r="P1282" s="1" t="s">
        <v>2278</v>
      </c>
      <c r="Q1282" s="1">
        <v>2018</v>
      </c>
      <c r="R1282">
        <v>7.5</v>
      </c>
      <c r="S1282" s="1" t="s">
        <v>58</v>
      </c>
      <c r="T1282" s="2">
        <f>+R1282</f>
        <v>7.5</v>
      </c>
      <c r="U1282" s="1" t="s">
        <v>93</v>
      </c>
      <c r="V1282" s="1" t="s">
        <v>83</v>
      </c>
      <c r="X1282" s="1" t="s">
        <v>264</v>
      </c>
    </row>
    <row r="1283" spans="1:24" x14ac:dyDescent="0.25">
      <c r="A1283" s="1" t="s">
        <v>4973</v>
      </c>
      <c r="B1283" s="1" t="s">
        <v>4974</v>
      </c>
      <c r="C1283" s="1" t="s">
        <v>771</v>
      </c>
      <c r="D1283" s="1" t="s">
        <v>830</v>
      </c>
      <c r="G1283" s="1" t="s">
        <v>774</v>
      </c>
      <c r="H1283" s="1" t="s">
        <v>77</v>
      </c>
      <c r="I1283" s="1" t="s">
        <v>114</v>
      </c>
      <c r="J1283" s="1" t="s">
        <v>114</v>
      </c>
      <c r="K1283" s="1" t="s">
        <v>50</v>
      </c>
      <c r="M1283" s="1" t="s">
        <v>106</v>
      </c>
      <c r="N1283" s="1" t="s">
        <v>98</v>
      </c>
      <c r="O1283" s="1" t="s">
        <v>46</v>
      </c>
      <c r="P1283" s="1" t="s">
        <v>2278</v>
      </c>
      <c r="Q1283" s="1">
        <v>2018</v>
      </c>
      <c r="R1283">
        <v>7.5</v>
      </c>
      <c r="S1283" s="1" t="s">
        <v>58</v>
      </c>
      <c r="T1283" s="2">
        <f>+R1283</f>
        <v>7.5</v>
      </c>
      <c r="U1283" s="1" t="s">
        <v>93</v>
      </c>
      <c r="V1283" s="1" t="s">
        <v>83</v>
      </c>
      <c r="X1283" s="1" t="s">
        <v>260</v>
      </c>
    </row>
    <row r="1284" spans="1:24" x14ac:dyDescent="0.25">
      <c r="A1284" s="1" t="s">
        <v>4957</v>
      </c>
      <c r="B1284" s="1" t="s">
        <v>4958</v>
      </c>
      <c r="C1284" s="1" t="s">
        <v>771</v>
      </c>
      <c r="D1284" s="1" t="s">
        <v>4618</v>
      </c>
      <c r="G1284" s="1" t="s">
        <v>782</v>
      </c>
      <c r="H1284" s="1" t="s">
        <v>77</v>
      </c>
      <c r="I1284" s="1" t="s">
        <v>114</v>
      </c>
      <c r="J1284" s="1" t="s">
        <v>114</v>
      </c>
      <c r="K1284" s="1" t="s">
        <v>50</v>
      </c>
      <c r="M1284" s="1" t="s">
        <v>106</v>
      </c>
      <c r="N1284" s="1" t="s">
        <v>208</v>
      </c>
      <c r="O1284" s="1" t="s">
        <v>46</v>
      </c>
      <c r="P1284" s="1" t="s">
        <v>2278</v>
      </c>
      <c r="Q1284" s="1">
        <v>2018</v>
      </c>
      <c r="R1284">
        <v>7.5</v>
      </c>
      <c r="S1284" s="1" t="s">
        <v>58</v>
      </c>
      <c r="T1284" s="2">
        <f>+R1284</f>
        <v>7.5</v>
      </c>
      <c r="U1284" s="1" t="s">
        <v>93</v>
      </c>
      <c r="V1284" s="1" t="s">
        <v>83</v>
      </c>
      <c r="X1284" s="1" t="s">
        <v>482</v>
      </c>
    </row>
    <row r="1285" spans="1:24" x14ac:dyDescent="0.25">
      <c r="A1285" s="1" t="s">
        <v>4952</v>
      </c>
      <c r="B1285" s="1" t="s">
        <v>4953</v>
      </c>
      <c r="C1285" s="1" t="s">
        <v>771</v>
      </c>
      <c r="D1285" s="1" t="s">
        <v>143</v>
      </c>
      <c r="G1285" s="1" t="s">
        <v>6948</v>
      </c>
      <c r="H1285" s="1" t="s">
        <v>77</v>
      </c>
      <c r="I1285" s="1" t="s">
        <v>114</v>
      </c>
      <c r="J1285" s="1" t="s">
        <v>114</v>
      </c>
      <c r="K1285" s="1" t="s">
        <v>44</v>
      </c>
      <c r="L1285" s="1" t="s">
        <v>4955</v>
      </c>
      <c r="M1285" s="1" t="s">
        <v>106</v>
      </c>
      <c r="N1285" s="1" t="s">
        <v>98</v>
      </c>
      <c r="O1285" s="1" t="s">
        <v>46</v>
      </c>
      <c r="P1285" s="1" t="s">
        <v>4689</v>
      </c>
      <c r="Q1285" s="1">
        <v>2018</v>
      </c>
      <c r="R1285">
        <v>7.5</v>
      </c>
      <c r="S1285" s="1" t="s">
        <v>58</v>
      </c>
      <c r="T1285" s="2">
        <f>+R1285</f>
        <v>7.5</v>
      </c>
      <c r="U1285" s="1" t="s">
        <v>93</v>
      </c>
      <c r="V1285" s="1" t="s">
        <v>83</v>
      </c>
      <c r="X1285" s="1" t="s">
        <v>289</v>
      </c>
    </row>
    <row r="1286" spans="1:24" x14ac:dyDescent="0.25">
      <c r="A1286" s="1" t="s">
        <v>4939</v>
      </c>
      <c r="B1286" s="1" t="s">
        <v>4940</v>
      </c>
      <c r="C1286" s="1" t="s">
        <v>771</v>
      </c>
      <c r="D1286" s="1" t="s">
        <v>143</v>
      </c>
      <c r="G1286" s="1" t="s">
        <v>6948</v>
      </c>
      <c r="H1286" s="1" t="s">
        <v>77</v>
      </c>
      <c r="I1286" s="1" t="s">
        <v>93</v>
      </c>
      <c r="J1286" s="1" t="s">
        <v>114</v>
      </c>
      <c r="K1286" s="1" t="s">
        <v>44</v>
      </c>
      <c r="L1286" s="1" t="s">
        <v>4625</v>
      </c>
      <c r="M1286" s="1" t="s">
        <v>45</v>
      </c>
      <c r="N1286" s="1" t="s">
        <v>46</v>
      </c>
      <c r="O1286" s="1" t="s">
        <v>46</v>
      </c>
      <c r="P1286" s="1" t="s">
        <v>262</v>
      </c>
      <c r="Q1286" s="1">
        <v>2018</v>
      </c>
      <c r="R1286">
        <v>7.5</v>
      </c>
      <c r="S1286" s="1" t="s">
        <v>58</v>
      </c>
      <c r="T1286" s="2">
        <f>+R1286</f>
        <v>7.5</v>
      </c>
      <c r="U1286" s="1" t="s">
        <v>93</v>
      </c>
      <c r="V1286" s="1" t="s">
        <v>83</v>
      </c>
      <c r="X1286" s="1" t="s">
        <v>3289</v>
      </c>
    </row>
    <row r="1287" spans="1:24" x14ac:dyDescent="0.25">
      <c r="A1287" s="1" t="s">
        <v>4909</v>
      </c>
      <c r="B1287" s="1" t="s">
        <v>4910</v>
      </c>
      <c r="C1287" s="1" t="s">
        <v>771</v>
      </c>
      <c r="D1287" s="1" t="s">
        <v>4912</v>
      </c>
      <c r="G1287" s="1" t="s">
        <v>782</v>
      </c>
      <c r="H1287" s="1" t="s">
        <v>77</v>
      </c>
      <c r="I1287" s="1" t="s">
        <v>114</v>
      </c>
      <c r="J1287" s="1" t="s">
        <v>114</v>
      </c>
      <c r="K1287" s="1" t="s">
        <v>50</v>
      </c>
      <c r="M1287" s="1" t="s">
        <v>106</v>
      </c>
      <c r="N1287" s="1" t="s">
        <v>208</v>
      </c>
      <c r="O1287" s="1" t="s">
        <v>46</v>
      </c>
      <c r="P1287" s="1" t="s">
        <v>4127</v>
      </c>
      <c r="Q1287" s="1">
        <v>2018</v>
      </c>
      <c r="R1287">
        <v>90</v>
      </c>
      <c r="S1287" s="1" t="s">
        <v>58</v>
      </c>
      <c r="T1287" s="2">
        <f>+R1287</f>
        <v>90</v>
      </c>
      <c r="U1287" s="1" t="s">
        <v>93</v>
      </c>
      <c r="V1287" s="1" t="s">
        <v>167</v>
      </c>
    </row>
    <row r="1288" spans="1:24" x14ac:dyDescent="0.25">
      <c r="A1288" s="1" t="s">
        <v>4897</v>
      </c>
      <c r="B1288" s="1" t="s">
        <v>4898</v>
      </c>
      <c r="C1288" s="1" t="s">
        <v>771</v>
      </c>
      <c r="D1288" s="1" t="s">
        <v>830</v>
      </c>
      <c r="G1288" s="1" t="s">
        <v>6948</v>
      </c>
      <c r="H1288" s="1" t="s">
        <v>77</v>
      </c>
      <c r="I1288" s="1" t="s">
        <v>114</v>
      </c>
      <c r="J1288" s="1" t="s">
        <v>114</v>
      </c>
      <c r="K1288" s="1" t="s">
        <v>50</v>
      </c>
      <c r="M1288" s="1" t="s">
        <v>106</v>
      </c>
      <c r="N1288" s="1" t="s">
        <v>79</v>
      </c>
      <c r="O1288" s="1" t="s">
        <v>46</v>
      </c>
      <c r="P1288" s="1" t="s">
        <v>2278</v>
      </c>
      <c r="Q1288" s="1">
        <v>2018</v>
      </c>
      <c r="R1288">
        <v>7.5</v>
      </c>
      <c r="S1288" s="1" t="s">
        <v>58</v>
      </c>
      <c r="T1288" s="2">
        <f>+R1288</f>
        <v>7.5</v>
      </c>
      <c r="U1288" s="1" t="s">
        <v>93</v>
      </c>
      <c r="V1288" s="1" t="s">
        <v>60</v>
      </c>
      <c r="W1288" s="1" t="s">
        <v>61</v>
      </c>
    </row>
    <row r="1289" spans="1:24" x14ac:dyDescent="0.25">
      <c r="A1289" s="1" t="s">
        <v>4880</v>
      </c>
      <c r="B1289" s="1" t="s">
        <v>4881</v>
      </c>
      <c r="C1289" s="1" t="s">
        <v>771</v>
      </c>
      <c r="D1289" s="1" t="s">
        <v>830</v>
      </c>
      <c r="G1289" s="1" t="s">
        <v>6948</v>
      </c>
      <c r="H1289" s="1" t="s">
        <v>77</v>
      </c>
      <c r="I1289" s="1" t="s">
        <v>114</v>
      </c>
      <c r="J1289" s="1" t="s">
        <v>114</v>
      </c>
      <c r="K1289" s="1" t="s">
        <v>44</v>
      </c>
      <c r="L1289" s="1" t="s">
        <v>4763</v>
      </c>
      <c r="M1289" s="1" t="s">
        <v>106</v>
      </c>
      <c r="N1289" s="1" t="s">
        <v>79</v>
      </c>
      <c r="O1289" s="1" t="s">
        <v>46</v>
      </c>
      <c r="P1289" s="1" t="s">
        <v>2278</v>
      </c>
      <c r="Q1289" s="1">
        <v>2018</v>
      </c>
      <c r="R1289">
        <v>7.5</v>
      </c>
      <c r="S1289" s="1" t="s">
        <v>58</v>
      </c>
      <c r="T1289" s="2">
        <f>+R1289</f>
        <v>7.5</v>
      </c>
      <c r="U1289" s="1" t="s">
        <v>93</v>
      </c>
      <c r="V1289" s="1" t="s">
        <v>60</v>
      </c>
      <c r="W1289" s="1" t="s">
        <v>2230</v>
      </c>
    </row>
    <row r="1290" spans="1:24" x14ac:dyDescent="0.25">
      <c r="A1290" s="1" t="s">
        <v>4858</v>
      </c>
      <c r="B1290" s="1" t="s">
        <v>4859</v>
      </c>
      <c r="C1290" s="1" t="s">
        <v>771</v>
      </c>
      <c r="D1290" s="1" t="s">
        <v>4618</v>
      </c>
      <c r="G1290" s="1" t="s">
        <v>782</v>
      </c>
      <c r="H1290" s="1" t="s">
        <v>77</v>
      </c>
      <c r="I1290" s="1" t="s">
        <v>114</v>
      </c>
      <c r="J1290" s="1" t="s">
        <v>114</v>
      </c>
      <c r="K1290" s="1" t="s">
        <v>44</v>
      </c>
      <c r="L1290" s="1" t="s">
        <v>4619</v>
      </c>
      <c r="M1290" s="1" t="s">
        <v>106</v>
      </c>
      <c r="N1290" s="1" t="s">
        <v>98</v>
      </c>
      <c r="O1290" s="1" t="s">
        <v>46</v>
      </c>
      <c r="P1290" s="1" t="s">
        <v>2278</v>
      </c>
      <c r="Q1290" s="1">
        <v>2018</v>
      </c>
      <c r="R1290">
        <v>7.5</v>
      </c>
      <c r="S1290" s="1" t="s">
        <v>58</v>
      </c>
      <c r="T1290" s="2">
        <f>+R1290</f>
        <v>7.5</v>
      </c>
      <c r="U1290" s="1" t="s">
        <v>93</v>
      </c>
      <c r="V1290" s="1" t="s">
        <v>60</v>
      </c>
      <c r="W1290" s="1" t="s">
        <v>2200</v>
      </c>
    </row>
    <row r="1291" spans="1:24" x14ac:dyDescent="0.25">
      <c r="A1291" s="1" t="s">
        <v>4848</v>
      </c>
      <c r="B1291" s="1" t="s">
        <v>4849</v>
      </c>
      <c r="C1291" s="1" t="s">
        <v>771</v>
      </c>
      <c r="D1291" s="1" t="s">
        <v>143</v>
      </c>
      <c r="G1291" s="1" t="s">
        <v>6948</v>
      </c>
      <c r="H1291" s="1" t="s">
        <v>77</v>
      </c>
      <c r="I1291" s="1" t="s">
        <v>114</v>
      </c>
      <c r="J1291" s="1" t="s">
        <v>114</v>
      </c>
      <c r="K1291" s="1" t="s">
        <v>44</v>
      </c>
      <c r="L1291" s="1" t="s">
        <v>4767</v>
      </c>
      <c r="M1291" s="1" t="s">
        <v>106</v>
      </c>
      <c r="N1291" s="1" t="s">
        <v>79</v>
      </c>
      <c r="O1291" s="1" t="s">
        <v>46</v>
      </c>
      <c r="P1291" s="1" t="s">
        <v>4689</v>
      </c>
      <c r="Q1291" s="1">
        <v>2018</v>
      </c>
      <c r="R1291">
        <v>8.1999999999999993</v>
      </c>
      <c r="S1291" s="1" t="s">
        <v>58</v>
      </c>
      <c r="T1291" s="2">
        <f>+R1291</f>
        <v>8.1999999999999993</v>
      </c>
      <c r="U1291" s="1" t="s">
        <v>93</v>
      </c>
      <c r="V1291" s="1" t="s">
        <v>83</v>
      </c>
      <c r="X1291" s="1" t="s">
        <v>264</v>
      </c>
    </row>
    <row r="1292" spans="1:24" x14ac:dyDescent="0.25">
      <c r="A1292" s="1" t="s">
        <v>4840</v>
      </c>
      <c r="B1292" s="1" t="s">
        <v>4841</v>
      </c>
      <c r="C1292" s="1" t="s">
        <v>771</v>
      </c>
      <c r="D1292" s="1" t="s">
        <v>4618</v>
      </c>
      <c r="G1292" s="1" t="s">
        <v>782</v>
      </c>
      <c r="H1292" s="1" t="s">
        <v>77</v>
      </c>
      <c r="I1292" s="1" t="s">
        <v>114</v>
      </c>
      <c r="J1292" s="1" t="s">
        <v>114</v>
      </c>
      <c r="K1292" s="1" t="s">
        <v>44</v>
      </c>
      <c r="L1292" s="1" t="s">
        <v>4843</v>
      </c>
      <c r="M1292" s="1" t="s">
        <v>106</v>
      </c>
      <c r="N1292" s="1" t="s">
        <v>87</v>
      </c>
      <c r="O1292" s="1" t="s">
        <v>46</v>
      </c>
      <c r="P1292" s="1" t="s">
        <v>2179</v>
      </c>
      <c r="Q1292" s="1">
        <v>2018</v>
      </c>
      <c r="R1292">
        <v>8.1999999999999993</v>
      </c>
      <c r="S1292" s="1" t="s">
        <v>58</v>
      </c>
      <c r="T1292" s="2">
        <f>+R1292</f>
        <v>8.1999999999999993</v>
      </c>
      <c r="U1292" s="1" t="s">
        <v>93</v>
      </c>
      <c r="V1292" s="1" t="s">
        <v>83</v>
      </c>
      <c r="X1292" s="1" t="s">
        <v>260</v>
      </c>
    </row>
    <row r="1293" spans="1:24" x14ac:dyDescent="0.25">
      <c r="A1293" s="1" t="s">
        <v>4808</v>
      </c>
      <c r="B1293" s="1" t="s">
        <v>4809</v>
      </c>
      <c r="C1293" s="1" t="s">
        <v>771</v>
      </c>
      <c r="D1293" s="1" t="s">
        <v>4618</v>
      </c>
      <c r="G1293" s="1" t="s">
        <v>782</v>
      </c>
      <c r="H1293" s="1" t="s">
        <v>77</v>
      </c>
      <c r="I1293" s="1" t="s">
        <v>43</v>
      </c>
      <c r="J1293" s="1" t="s">
        <v>6954</v>
      </c>
      <c r="K1293" s="1" t="s">
        <v>50</v>
      </c>
      <c r="M1293" s="1" t="s">
        <v>106</v>
      </c>
      <c r="N1293" s="1" t="s">
        <v>62</v>
      </c>
      <c r="O1293" s="1" t="s">
        <v>46</v>
      </c>
      <c r="P1293" s="1" t="s">
        <v>4811</v>
      </c>
      <c r="Q1293" s="1">
        <v>2018</v>
      </c>
      <c r="R1293">
        <v>8.1999999999999993</v>
      </c>
      <c r="S1293" s="1" t="s">
        <v>58</v>
      </c>
      <c r="T1293" s="2">
        <f>+R1293</f>
        <v>8.1999999999999993</v>
      </c>
      <c r="U1293" s="1" t="s">
        <v>93</v>
      </c>
      <c r="V1293" s="1" t="s">
        <v>83</v>
      </c>
      <c r="X1293" s="1" t="s">
        <v>482</v>
      </c>
    </row>
    <row r="1294" spans="1:24" x14ac:dyDescent="0.25">
      <c r="A1294" s="1" t="s">
        <v>4789</v>
      </c>
      <c r="B1294" s="1" t="s">
        <v>4790</v>
      </c>
      <c r="C1294" s="1" t="s">
        <v>771</v>
      </c>
      <c r="D1294" s="1" t="s">
        <v>143</v>
      </c>
      <c r="G1294" s="1" t="s">
        <v>6948</v>
      </c>
      <c r="H1294" s="1" t="s">
        <v>77</v>
      </c>
      <c r="I1294" s="1" t="s">
        <v>43</v>
      </c>
      <c r="J1294" s="1" t="s">
        <v>6954</v>
      </c>
      <c r="K1294" s="1" t="s">
        <v>44</v>
      </c>
      <c r="L1294" s="1" t="s">
        <v>4767</v>
      </c>
      <c r="M1294" s="1" t="s">
        <v>45</v>
      </c>
      <c r="N1294" s="1" t="s">
        <v>46</v>
      </c>
      <c r="O1294" s="1" t="s">
        <v>46</v>
      </c>
      <c r="P1294" s="1" t="s">
        <v>80</v>
      </c>
      <c r="Q1294" s="1">
        <v>2018</v>
      </c>
      <c r="R1294">
        <v>8.1999999999999993</v>
      </c>
      <c r="S1294" s="1" t="s">
        <v>58</v>
      </c>
      <c r="T1294" s="2">
        <f>+R1294</f>
        <v>8.1999999999999993</v>
      </c>
      <c r="U1294" s="1" t="s">
        <v>93</v>
      </c>
      <c r="V1294" s="1" t="s">
        <v>83</v>
      </c>
      <c r="X1294" s="1" t="s">
        <v>289</v>
      </c>
    </row>
    <row r="1295" spans="1:24" x14ac:dyDescent="0.25">
      <c r="A1295" s="1" t="s">
        <v>4783</v>
      </c>
      <c r="B1295" s="1" t="s">
        <v>4784</v>
      </c>
      <c r="C1295" s="1" t="s">
        <v>771</v>
      </c>
      <c r="D1295" s="1" t="s">
        <v>4618</v>
      </c>
      <c r="G1295" s="1" t="s">
        <v>782</v>
      </c>
      <c r="H1295" s="1" t="s">
        <v>77</v>
      </c>
      <c r="I1295" s="1" t="s">
        <v>114</v>
      </c>
      <c r="J1295" s="1" t="s">
        <v>114</v>
      </c>
      <c r="K1295" s="1" t="s">
        <v>50</v>
      </c>
      <c r="M1295" s="1" t="s">
        <v>106</v>
      </c>
      <c r="N1295" s="1" t="s">
        <v>98</v>
      </c>
      <c r="O1295" s="1" t="s">
        <v>46</v>
      </c>
      <c r="P1295" s="1" t="s">
        <v>2278</v>
      </c>
      <c r="Q1295" s="1">
        <v>2018</v>
      </c>
      <c r="R1295">
        <v>8.1999999999999993</v>
      </c>
      <c r="S1295" s="1" t="s">
        <v>58</v>
      </c>
      <c r="T1295" s="2">
        <f>+R1295</f>
        <v>8.1999999999999993</v>
      </c>
      <c r="U1295" s="1" t="s">
        <v>93</v>
      </c>
      <c r="V1295" s="1" t="s">
        <v>60</v>
      </c>
      <c r="W1295" s="1" t="s">
        <v>61</v>
      </c>
    </row>
    <row r="1296" spans="1:24" x14ac:dyDescent="0.25">
      <c r="A1296" s="1" t="s">
        <v>4752</v>
      </c>
      <c r="B1296" s="1" t="s">
        <v>4753</v>
      </c>
      <c r="C1296" s="1" t="s">
        <v>771</v>
      </c>
      <c r="D1296" s="1" t="s">
        <v>4745</v>
      </c>
      <c r="G1296" s="1" t="s">
        <v>782</v>
      </c>
      <c r="H1296" s="1" t="s">
        <v>77</v>
      </c>
      <c r="I1296" s="1" t="s">
        <v>43</v>
      </c>
      <c r="J1296" s="1" t="s">
        <v>6954</v>
      </c>
      <c r="K1296" s="1" t="s">
        <v>44</v>
      </c>
      <c r="L1296" s="1" t="s">
        <v>105</v>
      </c>
      <c r="M1296" s="1" t="s">
        <v>45</v>
      </c>
      <c r="N1296" s="1" t="s">
        <v>46</v>
      </c>
      <c r="O1296" s="1" t="s">
        <v>46</v>
      </c>
      <c r="P1296" s="1" t="s">
        <v>2278</v>
      </c>
      <c r="Q1296" s="1">
        <v>2018</v>
      </c>
      <c r="R1296">
        <v>8.1999999999999993</v>
      </c>
      <c r="S1296" s="1" t="s">
        <v>58</v>
      </c>
      <c r="T1296" s="2">
        <f>+R1296</f>
        <v>8.1999999999999993</v>
      </c>
      <c r="U1296" s="1" t="s">
        <v>93</v>
      </c>
      <c r="V1296" s="1" t="s">
        <v>60</v>
      </c>
      <c r="W1296" s="1" t="s">
        <v>303</v>
      </c>
    </row>
    <row r="1297" spans="1:24" x14ac:dyDescent="0.25">
      <c r="A1297" s="1" t="s">
        <v>4741</v>
      </c>
      <c r="B1297" s="1" t="s">
        <v>4742</v>
      </c>
      <c r="C1297" s="1" t="s">
        <v>771</v>
      </c>
      <c r="D1297" s="1" t="s">
        <v>4745</v>
      </c>
      <c r="G1297" s="1" t="s">
        <v>782</v>
      </c>
      <c r="H1297" s="1" t="s">
        <v>77</v>
      </c>
      <c r="I1297" s="1" t="s">
        <v>43</v>
      </c>
      <c r="J1297" s="1" t="s">
        <v>6954</v>
      </c>
      <c r="K1297" s="1" t="s">
        <v>44</v>
      </c>
      <c r="L1297" s="1" t="s">
        <v>4689</v>
      </c>
      <c r="M1297" s="1" t="s">
        <v>106</v>
      </c>
      <c r="N1297" s="1" t="s">
        <v>79</v>
      </c>
      <c r="O1297" s="1" t="s">
        <v>46</v>
      </c>
      <c r="P1297" s="1" t="s">
        <v>4746</v>
      </c>
      <c r="Q1297" s="1">
        <v>2018</v>
      </c>
      <c r="R1297">
        <v>8.1999999999999993</v>
      </c>
      <c r="S1297" s="1" t="s">
        <v>58</v>
      </c>
      <c r="T1297" s="2">
        <f>+R1297</f>
        <v>8.1999999999999993</v>
      </c>
      <c r="U1297" s="1" t="s">
        <v>93</v>
      </c>
      <c r="V1297" s="1" t="s">
        <v>211</v>
      </c>
    </row>
    <row r="1298" spans="1:24" x14ac:dyDescent="0.25">
      <c r="A1298" s="1" t="s">
        <v>4734</v>
      </c>
      <c r="B1298" s="1" t="s">
        <v>4735</v>
      </c>
      <c r="C1298" s="1" t="s">
        <v>771</v>
      </c>
      <c r="D1298" s="1" t="s">
        <v>4618</v>
      </c>
      <c r="G1298" s="1" t="s">
        <v>6948</v>
      </c>
      <c r="H1298" s="1" t="s">
        <v>77</v>
      </c>
      <c r="I1298" s="1" t="s">
        <v>78</v>
      </c>
      <c r="J1298" s="1" t="s">
        <v>78</v>
      </c>
      <c r="K1298" s="1" t="s">
        <v>50</v>
      </c>
      <c r="M1298" s="1" t="s">
        <v>106</v>
      </c>
      <c r="N1298" s="1" t="s">
        <v>208</v>
      </c>
      <c r="O1298" s="1" t="s">
        <v>46</v>
      </c>
      <c r="P1298" s="1" t="s">
        <v>2278</v>
      </c>
      <c r="Q1298" s="1">
        <v>2018</v>
      </c>
      <c r="R1298">
        <v>52</v>
      </c>
      <c r="S1298" s="1" t="s">
        <v>58</v>
      </c>
      <c r="T1298" s="2">
        <f>+R1298</f>
        <v>52</v>
      </c>
      <c r="U1298" s="1" t="s">
        <v>93</v>
      </c>
      <c r="V1298" s="1" t="s">
        <v>167</v>
      </c>
    </row>
    <row r="1299" spans="1:24" x14ac:dyDescent="0.25">
      <c r="A1299" s="1" t="s">
        <v>4676</v>
      </c>
      <c r="B1299" s="1" t="s">
        <v>4677</v>
      </c>
      <c r="C1299" s="1" t="s">
        <v>771</v>
      </c>
      <c r="D1299" s="1" t="s">
        <v>143</v>
      </c>
      <c r="G1299" s="1" t="s">
        <v>782</v>
      </c>
      <c r="H1299" s="1" t="s">
        <v>77</v>
      </c>
      <c r="I1299" s="1" t="s">
        <v>114</v>
      </c>
      <c r="J1299" s="1" t="s">
        <v>114</v>
      </c>
      <c r="K1299" s="1" t="s">
        <v>44</v>
      </c>
      <c r="L1299" s="1" t="s">
        <v>4625</v>
      </c>
      <c r="M1299" s="1" t="s">
        <v>106</v>
      </c>
      <c r="N1299" s="1" t="s">
        <v>208</v>
      </c>
      <c r="O1299" s="1" t="s">
        <v>46</v>
      </c>
      <c r="P1299" s="1" t="s">
        <v>174</v>
      </c>
      <c r="Q1299" s="1">
        <v>2018</v>
      </c>
      <c r="R1299">
        <v>10</v>
      </c>
      <c r="S1299" s="1" t="s">
        <v>58</v>
      </c>
      <c r="T1299" s="2">
        <f>+R1299</f>
        <v>10</v>
      </c>
      <c r="U1299" s="1" t="s">
        <v>93</v>
      </c>
      <c r="V1299" s="1" t="s">
        <v>83</v>
      </c>
      <c r="X1299" s="1" t="s">
        <v>264</v>
      </c>
    </row>
    <row r="1300" spans="1:24" x14ac:dyDescent="0.25">
      <c r="A1300" s="1" t="s">
        <v>4669</v>
      </c>
      <c r="B1300" s="1" t="s">
        <v>4670</v>
      </c>
      <c r="C1300" s="1" t="s">
        <v>771</v>
      </c>
      <c r="D1300" s="1" t="s">
        <v>143</v>
      </c>
      <c r="G1300" s="1" t="s">
        <v>6948</v>
      </c>
      <c r="H1300" s="1" t="s">
        <v>77</v>
      </c>
      <c r="I1300" s="1" t="s">
        <v>43</v>
      </c>
      <c r="J1300" s="1" t="s">
        <v>6954</v>
      </c>
      <c r="K1300" s="1" t="s">
        <v>44</v>
      </c>
      <c r="L1300" s="1" t="s">
        <v>4625</v>
      </c>
      <c r="M1300" s="1" t="s">
        <v>106</v>
      </c>
      <c r="N1300" s="1" t="s">
        <v>98</v>
      </c>
      <c r="O1300" s="1" t="s">
        <v>46</v>
      </c>
      <c r="P1300" s="1" t="s">
        <v>174</v>
      </c>
      <c r="Q1300" s="1">
        <v>2018</v>
      </c>
      <c r="R1300">
        <v>10</v>
      </c>
      <c r="S1300" s="1" t="s">
        <v>58</v>
      </c>
      <c r="T1300" s="2">
        <f>+R1300</f>
        <v>10</v>
      </c>
      <c r="U1300" s="1" t="s">
        <v>93</v>
      </c>
      <c r="V1300" s="1" t="s">
        <v>83</v>
      </c>
      <c r="X1300" s="1" t="s">
        <v>260</v>
      </c>
    </row>
    <row r="1301" spans="1:24" x14ac:dyDescent="0.25">
      <c r="A1301" s="1" t="s">
        <v>4650</v>
      </c>
      <c r="B1301" s="1" t="s">
        <v>4651</v>
      </c>
      <c r="C1301" s="1" t="s">
        <v>771</v>
      </c>
      <c r="D1301" s="1" t="s">
        <v>4618</v>
      </c>
      <c r="G1301" s="1" t="s">
        <v>6948</v>
      </c>
      <c r="H1301" s="1" t="s">
        <v>77</v>
      </c>
      <c r="I1301" s="1" t="s">
        <v>114</v>
      </c>
      <c r="J1301" s="1" t="s">
        <v>114</v>
      </c>
      <c r="K1301" s="1" t="s">
        <v>44</v>
      </c>
      <c r="L1301" s="1" t="s">
        <v>4619</v>
      </c>
      <c r="M1301" s="1" t="s">
        <v>106</v>
      </c>
      <c r="N1301" s="1" t="s">
        <v>98</v>
      </c>
      <c r="O1301" s="1" t="s">
        <v>46</v>
      </c>
      <c r="P1301" s="1" t="s">
        <v>2278</v>
      </c>
      <c r="Q1301" s="1">
        <v>2018</v>
      </c>
      <c r="R1301">
        <v>10</v>
      </c>
      <c r="S1301" s="1" t="s">
        <v>58</v>
      </c>
      <c r="T1301" s="2">
        <f>+R1301</f>
        <v>10</v>
      </c>
      <c r="U1301" s="1" t="s">
        <v>93</v>
      </c>
      <c r="V1301" s="1" t="s">
        <v>83</v>
      </c>
      <c r="X1301" s="1" t="s">
        <v>289</v>
      </c>
    </row>
    <row r="1302" spans="1:24" x14ac:dyDescent="0.25">
      <c r="A1302" s="1" t="s">
        <v>4637</v>
      </c>
      <c r="B1302" s="1" t="s">
        <v>4638</v>
      </c>
      <c r="C1302" s="1" t="s">
        <v>771</v>
      </c>
      <c r="D1302" s="1" t="s">
        <v>4618</v>
      </c>
      <c r="G1302" s="1" t="s">
        <v>6948</v>
      </c>
      <c r="H1302" s="1" t="s">
        <v>77</v>
      </c>
      <c r="I1302" s="1" t="s">
        <v>43</v>
      </c>
      <c r="J1302" s="1" t="s">
        <v>6954</v>
      </c>
      <c r="K1302" s="1" t="s">
        <v>44</v>
      </c>
      <c r="L1302" s="1" t="s">
        <v>4619</v>
      </c>
      <c r="M1302" s="1" t="s">
        <v>106</v>
      </c>
      <c r="N1302" s="1" t="s">
        <v>98</v>
      </c>
      <c r="O1302" s="1" t="s">
        <v>46</v>
      </c>
      <c r="P1302" s="1" t="s">
        <v>4640</v>
      </c>
      <c r="Q1302" s="1">
        <v>2018</v>
      </c>
      <c r="R1302">
        <v>10</v>
      </c>
      <c r="S1302" s="1" t="s">
        <v>58</v>
      </c>
      <c r="T1302" s="2">
        <f>+R1302</f>
        <v>10</v>
      </c>
      <c r="U1302" s="1" t="s">
        <v>93</v>
      </c>
      <c r="V1302" s="1" t="s">
        <v>83</v>
      </c>
      <c r="X1302" s="1" t="s">
        <v>3289</v>
      </c>
    </row>
    <row r="1303" spans="1:24" x14ac:dyDescent="0.25">
      <c r="A1303" s="1" t="s">
        <v>4634</v>
      </c>
      <c r="B1303" s="1" t="s">
        <v>4635</v>
      </c>
      <c r="C1303" s="1" t="s">
        <v>771</v>
      </c>
      <c r="D1303" s="1" t="s">
        <v>885</v>
      </c>
      <c r="G1303" s="1" t="s">
        <v>774</v>
      </c>
      <c r="H1303" s="1" t="s">
        <v>77</v>
      </c>
      <c r="I1303" s="1" t="s">
        <v>43</v>
      </c>
      <c r="J1303" s="1" t="s">
        <v>6954</v>
      </c>
      <c r="K1303" s="1" t="s">
        <v>50</v>
      </c>
      <c r="M1303" s="1" t="s">
        <v>106</v>
      </c>
      <c r="N1303" s="1" t="s">
        <v>79</v>
      </c>
      <c r="O1303" s="1" t="s">
        <v>46</v>
      </c>
      <c r="P1303" s="1" t="s">
        <v>233</v>
      </c>
      <c r="Q1303" s="1">
        <v>2018</v>
      </c>
      <c r="R1303">
        <v>10</v>
      </c>
      <c r="S1303" s="1" t="s">
        <v>58</v>
      </c>
      <c r="T1303" s="2">
        <f>+R1303</f>
        <v>10</v>
      </c>
      <c r="U1303" s="1" t="s">
        <v>93</v>
      </c>
      <c r="V1303" s="1" t="s">
        <v>83</v>
      </c>
      <c r="X1303" s="1" t="s">
        <v>482</v>
      </c>
    </row>
    <row r="1304" spans="1:24" x14ac:dyDescent="0.25">
      <c r="A1304" s="1" t="s">
        <v>4606</v>
      </c>
      <c r="B1304" s="1" t="s">
        <v>4607</v>
      </c>
      <c r="C1304" s="1" t="s">
        <v>771</v>
      </c>
      <c r="D1304" s="1" t="s">
        <v>885</v>
      </c>
      <c r="G1304" s="1" t="s">
        <v>774</v>
      </c>
      <c r="H1304" s="1" t="s">
        <v>77</v>
      </c>
      <c r="I1304" s="1" t="s">
        <v>43</v>
      </c>
      <c r="J1304" s="1" t="s">
        <v>6954</v>
      </c>
      <c r="K1304" s="1" t="s">
        <v>44</v>
      </c>
      <c r="L1304" s="1" t="s">
        <v>105</v>
      </c>
      <c r="M1304" s="1" t="s">
        <v>45</v>
      </c>
      <c r="N1304" s="1" t="s">
        <v>46</v>
      </c>
      <c r="O1304" s="1" t="s">
        <v>46</v>
      </c>
      <c r="P1304" s="1" t="s">
        <v>230</v>
      </c>
      <c r="Q1304" s="1">
        <v>2018</v>
      </c>
      <c r="R1304">
        <v>10</v>
      </c>
      <c r="S1304" s="1" t="s">
        <v>58</v>
      </c>
      <c r="T1304" s="2">
        <f>+R1304</f>
        <v>10</v>
      </c>
      <c r="U1304" s="1" t="s">
        <v>93</v>
      </c>
      <c r="V1304" s="1" t="s">
        <v>60</v>
      </c>
      <c r="W1304" s="1" t="s">
        <v>61</v>
      </c>
    </row>
    <row r="1305" spans="1:24" x14ac:dyDescent="0.25">
      <c r="A1305" s="1" t="s">
        <v>4582</v>
      </c>
      <c r="B1305" s="1" t="s">
        <v>4290</v>
      </c>
      <c r="C1305" s="1" t="s">
        <v>254</v>
      </c>
      <c r="D1305" s="1" t="s">
        <v>210</v>
      </c>
      <c r="E1305" s="1" t="s">
        <v>256</v>
      </c>
      <c r="F1305" s="1" t="s">
        <v>257</v>
      </c>
      <c r="G1305" s="1" t="s">
        <v>4433</v>
      </c>
      <c r="H1305" s="1" t="s">
        <v>77</v>
      </c>
      <c r="I1305" s="1" t="s">
        <v>78</v>
      </c>
      <c r="J1305" s="1" t="s">
        <v>78</v>
      </c>
      <c r="K1305" s="1" t="s">
        <v>44</v>
      </c>
      <c r="L1305" s="1" t="s">
        <v>4578</v>
      </c>
      <c r="M1305" s="1" t="s">
        <v>106</v>
      </c>
      <c r="N1305" s="1" t="s">
        <v>208</v>
      </c>
      <c r="O1305" s="1" t="s">
        <v>46</v>
      </c>
      <c r="P1305" s="1" t="s">
        <v>4584</v>
      </c>
      <c r="Q1305" s="1">
        <v>2018</v>
      </c>
      <c r="R1305">
        <v>10</v>
      </c>
      <c r="S1305" s="1" t="s">
        <v>58</v>
      </c>
      <c r="T1305" s="2">
        <f>+R1305</f>
        <v>10</v>
      </c>
      <c r="U1305" s="1" t="s">
        <v>93</v>
      </c>
      <c r="V1305" s="1" t="s">
        <v>60</v>
      </c>
      <c r="W1305" s="1" t="s">
        <v>2230</v>
      </c>
    </row>
    <row r="1306" spans="1:24" x14ac:dyDescent="0.25">
      <c r="A1306" s="1" t="s">
        <v>4535</v>
      </c>
      <c r="B1306" s="1" t="s">
        <v>3788</v>
      </c>
      <c r="C1306" s="1" t="s">
        <v>254</v>
      </c>
      <c r="D1306" s="1" t="s">
        <v>640</v>
      </c>
      <c r="E1306" s="1" t="s">
        <v>256</v>
      </c>
      <c r="F1306" s="1" t="s">
        <v>257</v>
      </c>
      <c r="G1306" s="1" t="s">
        <v>4433</v>
      </c>
      <c r="H1306" s="1" t="s">
        <v>77</v>
      </c>
      <c r="I1306" s="1" t="s">
        <v>114</v>
      </c>
      <c r="J1306" s="1" t="s">
        <v>114</v>
      </c>
      <c r="K1306" s="1" t="s">
        <v>44</v>
      </c>
      <c r="L1306" s="1" t="s">
        <v>4537</v>
      </c>
      <c r="M1306" s="1" t="s">
        <v>106</v>
      </c>
      <c r="N1306" s="1" t="s">
        <v>98</v>
      </c>
      <c r="O1306" s="1" t="s">
        <v>46</v>
      </c>
      <c r="P1306" s="1" t="s">
        <v>299</v>
      </c>
      <c r="Q1306" s="1">
        <v>2018</v>
      </c>
      <c r="R1306">
        <v>10</v>
      </c>
      <c r="S1306" s="1" t="s">
        <v>58</v>
      </c>
      <c r="T1306" s="2">
        <f>+R1306</f>
        <v>10</v>
      </c>
      <c r="U1306" s="1" t="s">
        <v>93</v>
      </c>
      <c r="V1306" s="1" t="s">
        <v>60</v>
      </c>
      <c r="W1306" s="1" t="s">
        <v>2200</v>
      </c>
    </row>
    <row r="1307" spans="1:24" x14ac:dyDescent="0.25">
      <c r="A1307" s="1" t="s">
        <v>4517</v>
      </c>
      <c r="B1307" s="1" t="s">
        <v>4179</v>
      </c>
      <c r="C1307" s="1" t="s">
        <v>254</v>
      </c>
      <c r="D1307" s="1" t="s">
        <v>4432</v>
      </c>
      <c r="E1307" s="1" t="s">
        <v>256</v>
      </c>
      <c r="F1307" s="1" t="s">
        <v>257</v>
      </c>
      <c r="G1307" s="1" t="s">
        <v>4433</v>
      </c>
      <c r="H1307" s="1" t="s">
        <v>77</v>
      </c>
      <c r="I1307" s="1" t="s">
        <v>43</v>
      </c>
      <c r="J1307" s="1" t="s">
        <v>6954</v>
      </c>
      <c r="K1307" s="1" t="s">
        <v>44</v>
      </c>
      <c r="L1307" s="1" t="s">
        <v>4434</v>
      </c>
      <c r="M1307" s="1" t="s">
        <v>45</v>
      </c>
      <c r="N1307" s="1" t="s">
        <v>46</v>
      </c>
      <c r="O1307" s="1" t="s">
        <v>46</v>
      </c>
      <c r="P1307" s="1" t="s">
        <v>143</v>
      </c>
      <c r="Q1307" s="1">
        <v>2018</v>
      </c>
      <c r="R1307">
        <v>120</v>
      </c>
      <c r="S1307" s="1" t="s">
        <v>58</v>
      </c>
      <c r="T1307" s="2">
        <f>+R1307</f>
        <v>120</v>
      </c>
      <c r="U1307" s="1" t="s">
        <v>93</v>
      </c>
      <c r="V1307" s="1" t="s">
        <v>167</v>
      </c>
    </row>
    <row r="1308" spans="1:24" x14ac:dyDescent="0.25">
      <c r="A1308" s="1" t="s">
        <v>4513</v>
      </c>
      <c r="B1308" s="1" t="s">
        <v>4163</v>
      </c>
      <c r="C1308" s="1" t="s">
        <v>254</v>
      </c>
      <c r="D1308" s="1" t="s">
        <v>4432</v>
      </c>
      <c r="E1308" s="1" t="s">
        <v>256</v>
      </c>
      <c r="F1308" s="1" t="s">
        <v>257</v>
      </c>
      <c r="G1308" s="1" t="s">
        <v>4433</v>
      </c>
      <c r="H1308" s="1" t="s">
        <v>77</v>
      </c>
      <c r="I1308" s="1" t="s">
        <v>43</v>
      </c>
      <c r="J1308" s="1" t="s">
        <v>6954</v>
      </c>
      <c r="K1308" s="1" t="s">
        <v>44</v>
      </c>
      <c r="L1308" s="1" t="s">
        <v>4434</v>
      </c>
      <c r="M1308" s="1" t="s">
        <v>45</v>
      </c>
      <c r="N1308" s="1" t="s">
        <v>46</v>
      </c>
      <c r="O1308" s="1" t="s">
        <v>46</v>
      </c>
      <c r="P1308" s="1" t="s">
        <v>4516</v>
      </c>
      <c r="Q1308" s="1">
        <v>2018</v>
      </c>
      <c r="R1308">
        <v>0.42</v>
      </c>
      <c r="S1308" s="1" t="s">
        <v>58</v>
      </c>
      <c r="T1308" s="2">
        <f>+R1308</f>
        <v>0.42</v>
      </c>
      <c r="U1308" s="1" t="s">
        <v>93</v>
      </c>
      <c r="V1308" s="1" t="s">
        <v>83</v>
      </c>
      <c r="X1308" s="1" t="s">
        <v>264</v>
      </c>
    </row>
    <row r="1309" spans="1:24" x14ac:dyDescent="0.25">
      <c r="A1309" s="1" t="s">
        <v>4491</v>
      </c>
      <c r="B1309" s="1" t="s">
        <v>2421</v>
      </c>
      <c r="C1309" s="1" t="s">
        <v>254</v>
      </c>
      <c r="D1309" s="1" t="s">
        <v>4432</v>
      </c>
      <c r="E1309" s="1" t="s">
        <v>256</v>
      </c>
      <c r="F1309" s="1" t="s">
        <v>257</v>
      </c>
      <c r="G1309" s="1" t="s">
        <v>4433</v>
      </c>
      <c r="H1309" s="1" t="s">
        <v>77</v>
      </c>
      <c r="I1309" s="1" t="s">
        <v>43</v>
      </c>
      <c r="J1309" s="1" t="s">
        <v>6954</v>
      </c>
      <c r="K1309" s="1" t="s">
        <v>44</v>
      </c>
      <c r="L1309" s="1" t="s">
        <v>4494</v>
      </c>
      <c r="M1309" s="1" t="s">
        <v>106</v>
      </c>
      <c r="N1309" s="1" t="s">
        <v>62</v>
      </c>
      <c r="O1309" s="1" t="s">
        <v>46</v>
      </c>
      <c r="P1309" s="1" t="s">
        <v>299</v>
      </c>
      <c r="Q1309" s="1">
        <v>2018</v>
      </c>
      <c r="R1309">
        <v>0.42</v>
      </c>
      <c r="S1309" s="1" t="s">
        <v>58</v>
      </c>
      <c r="T1309" s="2">
        <f>+R1309</f>
        <v>0.42</v>
      </c>
      <c r="U1309" s="1" t="s">
        <v>93</v>
      </c>
      <c r="V1309" s="1" t="s">
        <v>83</v>
      </c>
      <c r="X1309" s="1" t="s">
        <v>260</v>
      </c>
    </row>
    <row r="1310" spans="1:24" x14ac:dyDescent="0.25">
      <c r="A1310" s="1" t="s">
        <v>4488</v>
      </c>
      <c r="B1310" s="1" t="s">
        <v>4061</v>
      </c>
      <c r="C1310" s="1" t="s">
        <v>254</v>
      </c>
      <c r="D1310" s="1" t="s">
        <v>4432</v>
      </c>
      <c r="E1310" s="1" t="s">
        <v>256</v>
      </c>
      <c r="F1310" s="1" t="s">
        <v>257</v>
      </c>
      <c r="G1310" s="1" t="s">
        <v>4433</v>
      </c>
      <c r="H1310" s="1" t="s">
        <v>77</v>
      </c>
      <c r="I1310" s="1" t="s">
        <v>171</v>
      </c>
      <c r="J1310" s="1" t="s">
        <v>6953</v>
      </c>
      <c r="K1310" s="1" t="s">
        <v>44</v>
      </c>
      <c r="L1310" s="1" t="s">
        <v>4434</v>
      </c>
      <c r="M1310" s="1" t="s">
        <v>106</v>
      </c>
      <c r="N1310" s="1" t="s">
        <v>208</v>
      </c>
      <c r="O1310" s="1" t="s">
        <v>46</v>
      </c>
      <c r="P1310" s="1" t="s">
        <v>333</v>
      </c>
      <c r="Q1310" s="1">
        <v>2018</v>
      </c>
      <c r="R1310">
        <v>0.42</v>
      </c>
      <c r="S1310" s="1" t="s">
        <v>58</v>
      </c>
      <c r="T1310" s="2">
        <f>+R1310</f>
        <v>0.42</v>
      </c>
      <c r="U1310" s="1" t="s">
        <v>93</v>
      </c>
      <c r="V1310" s="1" t="s">
        <v>83</v>
      </c>
      <c r="X1310" s="1" t="s">
        <v>289</v>
      </c>
    </row>
    <row r="1311" spans="1:24" x14ac:dyDescent="0.25">
      <c r="A1311" s="1" t="s">
        <v>4484</v>
      </c>
      <c r="B1311" s="1" t="s">
        <v>3198</v>
      </c>
      <c r="C1311" s="1" t="s">
        <v>254</v>
      </c>
      <c r="D1311" s="1" t="s">
        <v>4432</v>
      </c>
      <c r="E1311" s="1" t="s">
        <v>256</v>
      </c>
      <c r="F1311" s="1" t="s">
        <v>257</v>
      </c>
      <c r="G1311" s="1" t="s">
        <v>4433</v>
      </c>
      <c r="H1311" s="1" t="s">
        <v>77</v>
      </c>
      <c r="I1311" s="1" t="s">
        <v>171</v>
      </c>
      <c r="J1311" s="1" t="s">
        <v>6953</v>
      </c>
      <c r="K1311" s="1" t="s">
        <v>44</v>
      </c>
      <c r="L1311" s="1" t="s">
        <v>4434</v>
      </c>
      <c r="M1311" s="1" t="s">
        <v>106</v>
      </c>
      <c r="N1311" s="1" t="s">
        <v>71</v>
      </c>
      <c r="O1311" s="1" t="s">
        <v>46</v>
      </c>
      <c r="P1311" s="1" t="s">
        <v>4487</v>
      </c>
      <c r="Q1311" s="1">
        <v>2018</v>
      </c>
      <c r="R1311">
        <v>0.42</v>
      </c>
      <c r="S1311" s="1" t="s">
        <v>58</v>
      </c>
      <c r="T1311" s="2">
        <f>+R1311</f>
        <v>0.42</v>
      </c>
      <c r="U1311" s="1" t="s">
        <v>93</v>
      </c>
      <c r="V1311" s="1" t="s">
        <v>83</v>
      </c>
      <c r="X1311" s="1" t="s">
        <v>482</v>
      </c>
    </row>
    <row r="1312" spans="1:24" x14ac:dyDescent="0.25">
      <c r="A1312" s="1" t="s">
        <v>4481</v>
      </c>
      <c r="B1312" s="1" t="s">
        <v>2836</v>
      </c>
      <c r="C1312" s="1" t="s">
        <v>254</v>
      </c>
      <c r="D1312" s="1" t="s">
        <v>4432</v>
      </c>
      <c r="E1312" s="1" t="s">
        <v>256</v>
      </c>
      <c r="F1312" s="1" t="s">
        <v>257</v>
      </c>
      <c r="G1312" s="1" t="s">
        <v>4433</v>
      </c>
      <c r="H1312" s="1" t="s">
        <v>77</v>
      </c>
      <c r="I1312" s="1" t="s">
        <v>171</v>
      </c>
      <c r="J1312" s="1" t="s">
        <v>6953</v>
      </c>
      <c r="K1312" s="1" t="s">
        <v>50</v>
      </c>
      <c r="L1312" s="1" t="s">
        <v>4434</v>
      </c>
      <c r="M1312" s="1" t="s">
        <v>106</v>
      </c>
      <c r="N1312" s="1" t="s">
        <v>208</v>
      </c>
      <c r="O1312" s="1" t="s">
        <v>46</v>
      </c>
      <c r="P1312" s="1" t="s">
        <v>299</v>
      </c>
      <c r="Q1312" s="1">
        <v>2018</v>
      </c>
      <c r="R1312">
        <v>0.42</v>
      </c>
      <c r="S1312" s="1" t="s">
        <v>58</v>
      </c>
      <c r="T1312" s="2">
        <f>+R1312</f>
        <v>0.42</v>
      </c>
      <c r="U1312" s="1" t="s">
        <v>93</v>
      </c>
      <c r="V1312" s="1" t="s">
        <v>60</v>
      </c>
      <c r="W1312" s="1" t="s">
        <v>61</v>
      </c>
    </row>
    <row r="1313" spans="1:24" x14ac:dyDescent="0.25">
      <c r="A1313" s="1" t="s">
        <v>4408</v>
      </c>
      <c r="B1313" s="1" t="s">
        <v>4409</v>
      </c>
      <c r="C1313" s="1" t="s">
        <v>254</v>
      </c>
      <c r="D1313" s="1" t="s">
        <v>255</v>
      </c>
      <c r="E1313" s="1" t="s">
        <v>256</v>
      </c>
      <c r="F1313" s="1" t="s">
        <v>257</v>
      </c>
      <c r="G1313" s="1" t="s">
        <v>4316</v>
      </c>
      <c r="H1313" s="1" t="s">
        <v>77</v>
      </c>
      <c r="I1313" s="1" t="s">
        <v>93</v>
      </c>
      <c r="J1313" s="1" t="s">
        <v>114</v>
      </c>
      <c r="K1313" s="1" t="s">
        <v>44</v>
      </c>
      <c r="L1313" s="1" t="s">
        <v>258</v>
      </c>
      <c r="M1313" s="1" t="s">
        <v>6955</v>
      </c>
      <c r="N1313" s="1" t="s">
        <v>46</v>
      </c>
      <c r="O1313" s="1" t="s">
        <v>46</v>
      </c>
      <c r="P1313" s="1" t="s">
        <v>299</v>
      </c>
      <c r="Q1313" s="1">
        <v>2018</v>
      </c>
      <c r="R1313">
        <v>0.42</v>
      </c>
      <c r="S1313" s="1" t="s">
        <v>58</v>
      </c>
      <c r="T1313" s="2">
        <f>+R1313</f>
        <v>0.42</v>
      </c>
      <c r="U1313" s="1" t="s">
        <v>93</v>
      </c>
      <c r="V1313" s="1" t="s">
        <v>60</v>
      </c>
      <c r="W1313" s="1" t="s">
        <v>2230</v>
      </c>
    </row>
    <row r="1314" spans="1:24" x14ac:dyDescent="0.25">
      <c r="A1314" s="1" t="s">
        <v>4396</v>
      </c>
      <c r="B1314" s="1" t="s">
        <v>2222</v>
      </c>
      <c r="C1314" s="1" t="s">
        <v>254</v>
      </c>
      <c r="D1314" s="1" t="s">
        <v>255</v>
      </c>
      <c r="E1314" s="1" t="s">
        <v>256</v>
      </c>
      <c r="F1314" s="1" t="s">
        <v>257</v>
      </c>
      <c r="G1314" s="1" t="s">
        <v>4316</v>
      </c>
      <c r="H1314" s="1" t="s">
        <v>77</v>
      </c>
      <c r="I1314" s="1" t="s">
        <v>93</v>
      </c>
      <c r="J1314" s="1" t="s">
        <v>114</v>
      </c>
      <c r="K1314" s="1" t="s">
        <v>44</v>
      </c>
      <c r="L1314" s="1" t="s">
        <v>258</v>
      </c>
      <c r="M1314" s="1" t="s">
        <v>6955</v>
      </c>
      <c r="N1314" s="1" t="s">
        <v>46</v>
      </c>
      <c r="O1314" s="1" t="s">
        <v>46</v>
      </c>
      <c r="P1314" s="1" t="s">
        <v>299</v>
      </c>
      <c r="Q1314" s="1">
        <v>2018</v>
      </c>
      <c r="R1314">
        <v>0.42</v>
      </c>
      <c r="S1314" s="1" t="s">
        <v>58</v>
      </c>
      <c r="T1314" s="2">
        <f>+R1314</f>
        <v>0.42</v>
      </c>
      <c r="U1314" s="1" t="s">
        <v>93</v>
      </c>
      <c r="V1314" s="1" t="s">
        <v>60</v>
      </c>
      <c r="W1314" s="1" t="s">
        <v>2200</v>
      </c>
    </row>
    <row r="1315" spans="1:24" x14ac:dyDescent="0.25">
      <c r="A1315" s="1" t="s">
        <v>4312</v>
      </c>
      <c r="B1315" s="1" t="s">
        <v>4313</v>
      </c>
      <c r="C1315" s="1" t="s">
        <v>254</v>
      </c>
      <c r="D1315" s="1" t="s">
        <v>728</v>
      </c>
      <c r="E1315" s="1" t="s">
        <v>256</v>
      </c>
      <c r="F1315" s="1" t="s">
        <v>257</v>
      </c>
      <c r="G1315" s="1" t="s">
        <v>4316</v>
      </c>
      <c r="H1315" s="1" t="s">
        <v>77</v>
      </c>
      <c r="I1315" s="1" t="s">
        <v>43</v>
      </c>
      <c r="J1315" s="1" t="s">
        <v>6954</v>
      </c>
      <c r="K1315" s="1" t="s">
        <v>44</v>
      </c>
      <c r="L1315" s="1" t="s">
        <v>258</v>
      </c>
      <c r="M1315" s="1" t="s">
        <v>45</v>
      </c>
      <c r="N1315" s="1" t="s">
        <v>46</v>
      </c>
      <c r="O1315" s="1" t="s">
        <v>46</v>
      </c>
      <c r="P1315" s="1" t="s">
        <v>4317</v>
      </c>
      <c r="Q1315" s="1">
        <v>2018</v>
      </c>
      <c r="R1315">
        <v>157</v>
      </c>
      <c r="S1315" s="1" t="s">
        <v>58</v>
      </c>
      <c r="T1315" s="2">
        <f>+R1315</f>
        <v>157</v>
      </c>
      <c r="U1315" s="1" t="s">
        <v>93</v>
      </c>
      <c r="V1315" s="1" t="s">
        <v>167</v>
      </c>
    </row>
    <row r="1316" spans="1:24" x14ac:dyDescent="0.25">
      <c r="A1316" s="1" t="s">
        <v>4268</v>
      </c>
      <c r="B1316" s="1" t="s">
        <v>4269</v>
      </c>
      <c r="C1316" s="1" t="s">
        <v>771</v>
      </c>
      <c r="D1316" s="1" t="s">
        <v>4271</v>
      </c>
      <c r="G1316" s="1" t="s">
        <v>774</v>
      </c>
      <c r="H1316" s="1" t="s">
        <v>77</v>
      </c>
      <c r="I1316" s="1" t="s">
        <v>43</v>
      </c>
      <c r="J1316" s="1" t="s">
        <v>6954</v>
      </c>
      <c r="K1316" s="1" t="s">
        <v>44</v>
      </c>
      <c r="L1316" s="1" t="s">
        <v>775</v>
      </c>
      <c r="M1316" s="1" t="s">
        <v>45</v>
      </c>
      <c r="N1316" s="1" t="s">
        <v>46</v>
      </c>
      <c r="O1316" s="1" t="s">
        <v>46</v>
      </c>
      <c r="P1316" s="1" t="s">
        <v>4272</v>
      </c>
      <c r="Q1316" s="1">
        <v>2018</v>
      </c>
      <c r="R1316">
        <v>114</v>
      </c>
      <c r="S1316" s="1" t="s">
        <v>90</v>
      </c>
      <c r="T1316" s="2">
        <f>+R1316*0.0001</f>
        <v>1.14E-2</v>
      </c>
      <c r="U1316" s="1" t="s">
        <v>93</v>
      </c>
      <c r="V1316" s="1" t="s">
        <v>49</v>
      </c>
    </row>
    <row r="1317" spans="1:24" x14ac:dyDescent="0.25">
      <c r="A1317" s="1" t="s">
        <v>4263</v>
      </c>
      <c r="B1317" s="1" t="s">
        <v>4264</v>
      </c>
      <c r="C1317" s="1" t="s">
        <v>2242</v>
      </c>
      <c r="D1317" s="1" t="s">
        <v>2243</v>
      </c>
      <c r="G1317" s="1" t="s">
        <v>774</v>
      </c>
      <c r="H1317" s="1" t="s">
        <v>77</v>
      </c>
      <c r="I1317" s="1" t="s">
        <v>43</v>
      </c>
      <c r="J1317" s="1" t="s">
        <v>6954</v>
      </c>
      <c r="K1317" s="1" t="s">
        <v>50</v>
      </c>
      <c r="M1317" s="1" t="s">
        <v>45</v>
      </c>
      <c r="N1317" s="1" t="s">
        <v>46</v>
      </c>
      <c r="O1317" s="1" t="s">
        <v>46</v>
      </c>
      <c r="P1317" s="1" t="s">
        <v>2278</v>
      </c>
      <c r="Q1317" s="1">
        <v>2018</v>
      </c>
      <c r="R1317">
        <v>6.16</v>
      </c>
      <c r="S1317" s="1" t="s">
        <v>58</v>
      </c>
      <c r="T1317" s="2">
        <f>+R1317</f>
        <v>6.16</v>
      </c>
      <c r="U1317" s="1" t="s">
        <v>93</v>
      </c>
      <c r="V1317" s="1" t="s">
        <v>83</v>
      </c>
      <c r="X1317" s="1" t="s">
        <v>264</v>
      </c>
    </row>
    <row r="1318" spans="1:24" x14ac:dyDescent="0.25">
      <c r="A1318" s="1" t="s">
        <v>4260</v>
      </c>
      <c r="B1318" s="1" t="s">
        <v>4261</v>
      </c>
      <c r="C1318" s="1" t="s">
        <v>2242</v>
      </c>
      <c r="D1318" s="1" t="s">
        <v>2323</v>
      </c>
      <c r="G1318" s="1" t="s">
        <v>774</v>
      </c>
      <c r="H1318" s="1" t="s">
        <v>77</v>
      </c>
      <c r="I1318" s="1" t="s">
        <v>43</v>
      </c>
      <c r="J1318" s="1" t="s">
        <v>6954</v>
      </c>
      <c r="K1318" s="1" t="s">
        <v>44</v>
      </c>
      <c r="L1318" s="1" t="s">
        <v>775</v>
      </c>
      <c r="M1318" s="1" t="s">
        <v>45</v>
      </c>
      <c r="N1318" s="1" t="s">
        <v>46</v>
      </c>
      <c r="O1318" s="1" t="s">
        <v>46</v>
      </c>
      <c r="P1318" s="1" t="s">
        <v>174</v>
      </c>
      <c r="Q1318" s="1">
        <v>2018</v>
      </c>
      <c r="R1318">
        <v>6.16</v>
      </c>
      <c r="S1318" s="1" t="s">
        <v>58</v>
      </c>
      <c r="T1318" s="2">
        <f>+R1318</f>
        <v>6.16</v>
      </c>
      <c r="U1318" s="1" t="s">
        <v>93</v>
      </c>
      <c r="V1318" s="1" t="s">
        <v>83</v>
      </c>
      <c r="X1318" s="1" t="s">
        <v>260</v>
      </c>
    </row>
    <row r="1319" spans="1:24" x14ac:dyDescent="0.25">
      <c r="A1319" s="1" t="s">
        <v>4257</v>
      </c>
      <c r="B1319" s="1" t="s">
        <v>4258</v>
      </c>
      <c r="C1319" s="1" t="s">
        <v>2242</v>
      </c>
      <c r="D1319" s="1" t="s">
        <v>2323</v>
      </c>
      <c r="G1319" s="1" t="s">
        <v>774</v>
      </c>
      <c r="H1319" s="1" t="s">
        <v>77</v>
      </c>
      <c r="I1319" s="1" t="s">
        <v>171</v>
      </c>
      <c r="J1319" s="1" t="s">
        <v>6953</v>
      </c>
      <c r="K1319" s="1" t="s">
        <v>44</v>
      </c>
      <c r="L1319" s="1" t="s">
        <v>775</v>
      </c>
      <c r="M1319" s="1" t="s">
        <v>45</v>
      </c>
      <c r="N1319" s="1" t="s">
        <v>46</v>
      </c>
      <c r="O1319" s="1" t="s">
        <v>46</v>
      </c>
      <c r="P1319" s="1" t="s">
        <v>174</v>
      </c>
      <c r="Q1319" s="1">
        <v>2018</v>
      </c>
      <c r="R1319">
        <v>6.16</v>
      </c>
      <c r="S1319" s="1" t="s">
        <v>58</v>
      </c>
      <c r="T1319" s="2">
        <f>+R1319</f>
        <v>6.16</v>
      </c>
      <c r="U1319" s="1" t="s">
        <v>93</v>
      </c>
      <c r="V1319" s="1" t="s">
        <v>83</v>
      </c>
      <c r="X1319" s="1" t="s">
        <v>289</v>
      </c>
    </row>
    <row r="1320" spans="1:24" x14ac:dyDescent="0.25">
      <c r="A1320" s="1" t="s">
        <v>4247</v>
      </c>
      <c r="B1320" s="1" t="s">
        <v>4248</v>
      </c>
      <c r="C1320" s="1" t="s">
        <v>771</v>
      </c>
      <c r="D1320" s="1" t="s">
        <v>1296</v>
      </c>
      <c r="G1320" s="1" t="s">
        <v>782</v>
      </c>
      <c r="H1320" s="1" t="s">
        <v>77</v>
      </c>
      <c r="I1320" s="1" t="s">
        <v>43</v>
      </c>
      <c r="J1320" s="1" t="s">
        <v>6954</v>
      </c>
      <c r="K1320" s="1" t="s">
        <v>44</v>
      </c>
      <c r="L1320" s="1" t="s">
        <v>775</v>
      </c>
      <c r="M1320" s="1" t="s">
        <v>45</v>
      </c>
      <c r="N1320" s="1" t="s">
        <v>46</v>
      </c>
      <c r="O1320" s="1" t="s">
        <v>46</v>
      </c>
      <c r="P1320" s="1" t="s">
        <v>1578</v>
      </c>
      <c r="Q1320" s="1">
        <v>2018</v>
      </c>
      <c r="R1320">
        <v>6.16</v>
      </c>
      <c r="S1320" s="1" t="s">
        <v>58</v>
      </c>
      <c r="T1320" s="2">
        <f>+R1320</f>
        <v>6.16</v>
      </c>
      <c r="U1320" s="1" t="s">
        <v>93</v>
      </c>
      <c r="V1320" s="1" t="s">
        <v>60</v>
      </c>
      <c r="W1320" s="1" t="s">
        <v>61</v>
      </c>
    </row>
    <row r="1321" spans="1:24" x14ac:dyDescent="0.25">
      <c r="A1321" s="1" t="s">
        <v>4244</v>
      </c>
      <c r="B1321" s="1" t="s">
        <v>4245</v>
      </c>
      <c r="C1321" s="1" t="s">
        <v>771</v>
      </c>
      <c r="D1321" s="1" t="s">
        <v>1075</v>
      </c>
      <c r="G1321" s="1" t="s">
        <v>774</v>
      </c>
      <c r="H1321" s="1" t="s">
        <v>77</v>
      </c>
      <c r="I1321" s="1" t="s">
        <v>43</v>
      </c>
      <c r="J1321" s="1" t="s">
        <v>6954</v>
      </c>
      <c r="K1321" s="1" t="s">
        <v>44</v>
      </c>
      <c r="L1321" s="1" t="s">
        <v>775</v>
      </c>
      <c r="M1321" s="1" t="s">
        <v>45</v>
      </c>
      <c r="N1321" s="1" t="s">
        <v>46</v>
      </c>
      <c r="O1321" s="1" t="s">
        <v>46</v>
      </c>
      <c r="P1321" s="1" t="s">
        <v>2958</v>
      </c>
      <c r="Q1321" s="1">
        <v>2018</v>
      </c>
      <c r="R1321">
        <v>6.16</v>
      </c>
      <c r="S1321" s="1" t="s">
        <v>58</v>
      </c>
      <c r="T1321" s="2">
        <f>+R1321</f>
        <v>6.16</v>
      </c>
      <c r="U1321" s="1" t="s">
        <v>93</v>
      </c>
      <c r="V1321" s="1" t="s">
        <v>60</v>
      </c>
      <c r="W1321" s="1" t="s">
        <v>303</v>
      </c>
    </row>
    <row r="1322" spans="1:24" x14ac:dyDescent="0.25">
      <c r="A1322" s="1" t="s">
        <v>4241</v>
      </c>
      <c r="B1322" s="1" t="s">
        <v>4242</v>
      </c>
      <c r="C1322" s="1" t="s">
        <v>771</v>
      </c>
      <c r="D1322" s="1" t="s">
        <v>1492</v>
      </c>
      <c r="G1322" s="1" t="s">
        <v>782</v>
      </c>
      <c r="H1322" s="1" t="s">
        <v>77</v>
      </c>
      <c r="I1322" s="1" t="s">
        <v>78</v>
      </c>
      <c r="J1322" s="1" t="s">
        <v>78</v>
      </c>
      <c r="K1322" s="1" t="s">
        <v>44</v>
      </c>
      <c r="L1322" s="1" t="s">
        <v>775</v>
      </c>
      <c r="M1322" s="1" t="s">
        <v>45</v>
      </c>
      <c r="N1322" s="1" t="s">
        <v>46</v>
      </c>
      <c r="O1322" s="1" t="s">
        <v>46</v>
      </c>
      <c r="P1322" s="1" t="s">
        <v>2278</v>
      </c>
      <c r="Q1322" s="1">
        <v>2018</v>
      </c>
      <c r="R1322">
        <v>6.16</v>
      </c>
      <c r="S1322" s="1" t="s">
        <v>58</v>
      </c>
      <c r="T1322" s="2">
        <f>+R1322</f>
        <v>6.16</v>
      </c>
      <c r="U1322" s="1" t="s">
        <v>93</v>
      </c>
      <c r="V1322" s="1" t="s">
        <v>60</v>
      </c>
      <c r="W1322" s="1" t="s">
        <v>2200</v>
      </c>
    </row>
    <row r="1323" spans="1:24" x14ac:dyDescent="0.25">
      <c r="A1323" s="1" t="s">
        <v>4238</v>
      </c>
      <c r="B1323" s="1" t="s">
        <v>4239</v>
      </c>
      <c r="C1323" s="1" t="s">
        <v>771</v>
      </c>
      <c r="D1323" s="1" t="s">
        <v>1069</v>
      </c>
      <c r="G1323" s="1" t="s">
        <v>782</v>
      </c>
      <c r="H1323" s="1" t="s">
        <v>77</v>
      </c>
      <c r="I1323" s="1" t="s">
        <v>43</v>
      </c>
      <c r="J1323" s="1" t="s">
        <v>6954</v>
      </c>
      <c r="K1323" s="1" t="s">
        <v>44</v>
      </c>
      <c r="L1323" s="1" t="s">
        <v>775</v>
      </c>
      <c r="M1323" s="1" t="s">
        <v>45</v>
      </c>
      <c r="N1323" s="1" t="s">
        <v>46</v>
      </c>
      <c r="O1323" s="1" t="s">
        <v>46</v>
      </c>
      <c r="P1323" s="1" t="s">
        <v>237</v>
      </c>
      <c r="Q1323" s="1">
        <v>2018</v>
      </c>
      <c r="R1323">
        <v>30</v>
      </c>
      <c r="S1323" s="1" t="s">
        <v>58</v>
      </c>
      <c r="T1323" s="2">
        <f>+R1323</f>
        <v>30</v>
      </c>
      <c r="U1323" s="1" t="s">
        <v>93</v>
      </c>
      <c r="V1323" s="1" t="s">
        <v>167</v>
      </c>
    </row>
    <row r="1324" spans="1:24" x14ac:dyDescent="0.25">
      <c r="A1324" s="1" t="s">
        <v>4235</v>
      </c>
      <c r="B1324" s="1" t="s">
        <v>4236</v>
      </c>
      <c r="C1324" s="1" t="s">
        <v>771</v>
      </c>
      <c r="D1324" s="1" t="s">
        <v>1492</v>
      </c>
      <c r="G1324" s="1" t="s">
        <v>782</v>
      </c>
      <c r="H1324" s="1" t="s">
        <v>77</v>
      </c>
      <c r="I1324" s="1" t="s">
        <v>171</v>
      </c>
      <c r="J1324" s="1" t="s">
        <v>6953</v>
      </c>
      <c r="K1324" s="1" t="s">
        <v>44</v>
      </c>
      <c r="L1324" s="1" t="s">
        <v>775</v>
      </c>
      <c r="M1324" s="1" t="s">
        <v>45</v>
      </c>
      <c r="N1324" s="1" t="s">
        <v>46</v>
      </c>
      <c r="O1324" s="1" t="s">
        <v>46</v>
      </c>
      <c r="P1324" s="1" t="s">
        <v>1590</v>
      </c>
      <c r="Q1324" s="1">
        <v>2018</v>
      </c>
      <c r="R1324">
        <v>80</v>
      </c>
      <c r="S1324" s="1" t="s">
        <v>90</v>
      </c>
      <c r="T1324" s="2">
        <f>+R1324*0.0001</f>
        <v>8.0000000000000002E-3</v>
      </c>
      <c r="U1324" s="1" t="s">
        <v>93</v>
      </c>
      <c r="V1324" s="1" t="s">
        <v>49</v>
      </c>
    </row>
    <row r="1325" spans="1:24" x14ac:dyDescent="0.25">
      <c r="A1325" s="1" t="s">
        <v>4232</v>
      </c>
      <c r="B1325" s="1" t="s">
        <v>4233</v>
      </c>
      <c r="C1325" s="1" t="s">
        <v>771</v>
      </c>
      <c r="D1325" s="1" t="s">
        <v>1075</v>
      </c>
      <c r="G1325" s="1" t="s">
        <v>774</v>
      </c>
      <c r="H1325" s="1" t="s">
        <v>77</v>
      </c>
      <c r="I1325" s="1" t="s">
        <v>43</v>
      </c>
      <c r="J1325" s="1" t="s">
        <v>6954</v>
      </c>
      <c r="K1325" s="1" t="s">
        <v>44</v>
      </c>
      <c r="L1325" s="1" t="s">
        <v>775</v>
      </c>
      <c r="M1325" s="1" t="s">
        <v>45</v>
      </c>
      <c r="N1325" s="1" t="s">
        <v>46</v>
      </c>
      <c r="O1325" s="1" t="s">
        <v>46</v>
      </c>
      <c r="P1325" s="1" t="s">
        <v>2278</v>
      </c>
      <c r="Q1325" s="1">
        <v>2018</v>
      </c>
      <c r="R1325">
        <v>81</v>
      </c>
      <c r="S1325" s="1" t="s">
        <v>90</v>
      </c>
      <c r="T1325" s="2">
        <f>+R1325*0.0001</f>
        <v>8.0999999999999996E-3</v>
      </c>
      <c r="U1325" s="1" t="s">
        <v>93</v>
      </c>
      <c r="V1325" s="1" t="s">
        <v>49</v>
      </c>
    </row>
    <row r="1326" spans="1:24" x14ac:dyDescent="0.25">
      <c r="A1326" s="1" t="s">
        <v>4229</v>
      </c>
      <c r="B1326" s="1" t="s">
        <v>4230</v>
      </c>
      <c r="C1326" s="1" t="s">
        <v>771</v>
      </c>
      <c r="D1326" s="1" t="s">
        <v>1075</v>
      </c>
      <c r="G1326" s="1" t="s">
        <v>774</v>
      </c>
      <c r="H1326" s="1" t="s">
        <v>77</v>
      </c>
      <c r="I1326" s="1" t="s">
        <v>43</v>
      </c>
      <c r="J1326" s="1" t="s">
        <v>6954</v>
      </c>
      <c r="K1326" s="1" t="s">
        <v>44</v>
      </c>
      <c r="L1326" s="1" t="s">
        <v>775</v>
      </c>
      <c r="M1326" s="1" t="s">
        <v>45</v>
      </c>
      <c r="N1326" s="1" t="s">
        <v>46</v>
      </c>
      <c r="O1326" s="1" t="s">
        <v>46</v>
      </c>
      <c r="P1326" s="1" t="s">
        <v>2278</v>
      </c>
      <c r="Q1326" s="1">
        <v>2018</v>
      </c>
      <c r="R1326">
        <v>124</v>
      </c>
      <c r="S1326" s="1" t="s">
        <v>90</v>
      </c>
      <c r="T1326" s="2">
        <f>+R1326*0.0001</f>
        <v>1.2400000000000001E-2</v>
      </c>
      <c r="U1326" s="1" t="s">
        <v>93</v>
      </c>
      <c r="V1326" s="1" t="s">
        <v>49</v>
      </c>
    </row>
    <row r="1327" spans="1:24" x14ac:dyDescent="0.25">
      <c r="A1327" s="1" t="s">
        <v>4225</v>
      </c>
      <c r="B1327" s="1" t="s">
        <v>4226</v>
      </c>
      <c r="C1327" s="1" t="s">
        <v>771</v>
      </c>
      <c r="D1327" s="1" t="s">
        <v>1075</v>
      </c>
      <c r="G1327" s="1" t="s">
        <v>774</v>
      </c>
      <c r="H1327" s="1" t="s">
        <v>77</v>
      </c>
      <c r="I1327" s="1" t="s">
        <v>43</v>
      </c>
      <c r="J1327" s="1" t="s">
        <v>6954</v>
      </c>
      <c r="K1327" s="1" t="s">
        <v>44</v>
      </c>
      <c r="L1327" s="1" t="s">
        <v>775</v>
      </c>
      <c r="M1327" s="1" t="s">
        <v>45</v>
      </c>
      <c r="N1327" s="1" t="s">
        <v>46</v>
      </c>
      <c r="O1327" s="1" t="s">
        <v>46</v>
      </c>
      <c r="P1327" s="1" t="s">
        <v>4228</v>
      </c>
      <c r="Q1327" s="1">
        <v>2018</v>
      </c>
      <c r="R1327">
        <v>100</v>
      </c>
      <c r="S1327" s="1" t="s">
        <v>90</v>
      </c>
      <c r="T1327" s="2">
        <f>+R1327*0.0001</f>
        <v>0.01</v>
      </c>
      <c r="U1327" s="1" t="s">
        <v>93</v>
      </c>
      <c r="V1327" s="1" t="s">
        <v>49</v>
      </c>
    </row>
    <row r="1328" spans="1:24" x14ac:dyDescent="0.25">
      <c r="A1328" s="1" t="s">
        <v>4221</v>
      </c>
      <c r="B1328" s="1" t="s">
        <v>4222</v>
      </c>
      <c r="C1328" s="1" t="s">
        <v>771</v>
      </c>
      <c r="D1328" s="1" t="s">
        <v>1075</v>
      </c>
      <c r="G1328" s="1" t="s">
        <v>774</v>
      </c>
      <c r="H1328" s="1" t="s">
        <v>77</v>
      </c>
      <c r="I1328" s="1" t="s">
        <v>114</v>
      </c>
      <c r="J1328" s="1" t="s">
        <v>114</v>
      </c>
      <c r="K1328" s="1" t="s">
        <v>44</v>
      </c>
      <c r="L1328" s="1" t="s">
        <v>775</v>
      </c>
      <c r="M1328" s="1" t="s">
        <v>45</v>
      </c>
      <c r="N1328" s="1" t="s">
        <v>46</v>
      </c>
      <c r="O1328" s="1" t="s">
        <v>46</v>
      </c>
      <c r="P1328" s="1" t="s">
        <v>2278</v>
      </c>
      <c r="Q1328" s="1">
        <v>2018</v>
      </c>
      <c r="R1328">
        <v>3.85</v>
      </c>
      <c r="S1328" s="1" t="s">
        <v>58</v>
      </c>
      <c r="T1328" s="2">
        <f>+R1328</f>
        <v>3.85</v>
      </c>
      <c r="U1328" s="1" t="s">
        <v>93</v>
      </c>
      <c r="V1328" s="1" t="s">
        <v>83</v>
      </c>
      <c r="X1328" s="1" t="s">
        <v>264</v>
      </c>
    </row>
    <row r="1329" spans="1:24" x14ac:dyDescent="0.25">
      <c r="A1329" s="1" t="s">
        <v>4216</v>
      </c>
      <c r="B1329" s="1" t="s">
        <v>4217</v>
      </c>
      <c r="C1329" s="1" t="s">
        <v>771</v>
      </c>
      <c r="D1329" s="1" t="s">
        <v>1075</v>
      </c>
      <c r="G1329" s="1" t="s">
        <v>774</v>
      </c>
      <c r="H1329" s="1" t="s">
        <v>77</v>
      </c>
      <c r="I1329" s="1" t="s">
        <v>43</v>
      </c>
      <c r="J1329" s="1" t="s">
        <v>6954</v>
      </c>
      <c r="K1329" s="1" t="s">
        <v>44</v>
      </c>
      <c r="L1329" s="1" t="s">
        <v>775</v>
      </c>
      <c r="M1329" s="1" t="s">
        <v>45</v>
      </c>
      <c r="N1329" s="1" t="s">
        <v>46</v>
      </c>
      <c r="O1329" s="1" t="s">
        <v>46</v>
      </c>
      <c r="P1329" s="1" t="s">
        <v>4219</v>
      </c>
      <c r="Q1329" s="1">
        <v>2018</v>
      </c>
      <c r="R1329">
        <v>3.85</v>
      </c>
      <c r="S1329" s="1" t="s">
        <v>58</v>
      </c>
      <c r="T1329" s="2">
        <f>+R1329</f>
        <v>3.85</v>
      </c>
      <c r="U1329" s="1" t="s">
        <v>93</v>
      </c>
      <c r="V1329" s="1" t="s">
        <v>83</v>
      </c>
      <c r="X1329" s="1" t="s">
        <v>260</v>
      </c>
    </row>
    <row r="1330" spans="1:24" x14ac:dyDescent="0.25">
      <c r="A1330" s="1" t="s">
        <v>4212</v>
      </c>
      <c r="B1330" s="1" t="s">
        <v>4213</v>
      </c>
      <c r="C1330" s="1" t="s">
        <v>771</v>
      </c>
      <c r="D1330" s="1" t="s">
        <v>1075</v>
      </c>
      <c r="G1330" s="1" t="s">
        <v>774</v>
      </c>
      <c r="H1330" s="1" t="s">
        <v>77</v>
      </c>
      <c r="I1330" s="1" t="s">
        <v>171</v>
      </c>
      <c r="J1330" s="1" t="s">
        <v>6953</v>
      </c>
      <c r="K1330" s="1" t="s">
        <v>44</v>
      </c>
      <c r="L1330" s="1" t="s">
        <v>775</v>
      </c>
      <c r="M1330" s="1" t="s">
        <v>45</v>
      </c>
      <c r="N1330" s="1" t="s">
        <v>46</v>
      </c>
      <c r="O1330" s="1" t="s">
        <v>46</v>
      </c>
      <c r="P1330" s="1" t="s">
        <v>4215</v>
      </c>
      <c r="Q1330" s="1">
        <v>2018</v>
      </c>
      <c r="R1330">
        <v>3.85</v>
      </c>
      <c r="S1330" s="1" t="s">
        <v>58</v>
      </c>
      <c r="T1330" s="2">
        <f>+R1330</f>
        <v>3.85</v>
      </c>
      <c r="U1330" s="1" t="s">
        <v>93</v>
      </c>
      <c r="V1330" s="1" t="s">
        <v>83</v>
      </c>
      <c r="X1330" s="1" t="s">
        <v>289</v>
      </c>
    </row>
    <row r="1331" spans="1:24" x14ac:dyDescent="0.25">
      <c r="A1331" s="1" t="s">
        <v>4209</v>
      </c>
      <c r="B1331" s="1" t="s">
        <v>4210</v>
      </c>
      <c r="C1331" s="1" t="s">
        <v>771</v>
      </c>
      <c r="D1331" s="1" t="s">
        <v>1075</v>
      </c>
      <c r="G1331" s="1" t="s">
        <v>774</v>
      </c>
      <c r="H1331" s="1" t="s">
        <v>77</v>
      </c>
      <c r="I1331" s="1" t="s">
        <v>43</v>
      </c>
      <c r="J1331" s="1" t="s">
        <v>6954</v>
      </c>
      <c r="K1331" s="1" t="s">
        <v>44</v>
      </c>
      <c r="L1331" s="1" t="s">
        <v>775</v>
      </c>
      <c r="M1331" s="1" t="s">
        <v>45</v>
      </c>
      <c r="N1331" s="1" t="s">
        <v>46</v>
      </c>
      <c r="O1331" s="1" t="s">
        <v>46</v>
      </c>
      <c r="P1331" s="1" t="s">
        <v>1329</v>
      </c>
      <c r="Q1331" s="1">
        <v>2018</v>
      </c>
      <c r="R1331">
        <v>3.85</v>
      </c>
      <c r="S1331" s="1" t="s">
        <v>58</v>
      </c>
      <c r="T1331" s="2">
        <f>+R1331</f>
        <v>3.85</v>
      </c>
      <c r="U1331" s="1" t="s">
        <v>82</v>
      </c>
      <c r="V1331" s="1" t="s">
        <v>83</v>
      </c>
      <c r="X1331" s="1" t="s">
        <v>482</v>
      </c>
    </row>
    <row r="1332" spans="1:24" x14ac:dyDescent="0.25">
      <c r="A1332" s="1" t="s">
        <v>4206</v>
      </c>
      <c r="B1332" s="1" t="s">
        <v>4207</v>
      </c>
      <c r="C1332" s="1" t="s">
        <v>771</v>
      </c>
      <c r="D1332" s="1" t="s">
        <v>1075</v>
      </c>
      <c r="G1332" s="1" t="s">
        <v>774</v>
      </c>
      <c r="H1332" s="1" t="s">
        <v>77</v>
      </c>
      <c r="I1332" s="1" t="s">
        <v>43</v>
      </c>
      <c r="J1332" s="1" t="s">
        <v>6954</v>
      </c>
      <c r="K1332" s="1" t="s">
        <v>44</v>
      </c>
      <c r="L1332" s="1" t="s">
        <v>775</v>
      </c>
      <c r="M1332" s="1" t="s">
        <v>45</v>
      </c>
      <c r="N1332" s="1" t="s">
        <v>46</v>
      </c>
      <c r="O1332" s="1" t="s">
        <v>46</v>
      </c>
      <c r="P1332" s="1" t="s">
        <v>233</v>
      </c>
      <c r="Q1332" s="1">
        <v>2018</v>
      </c>
      <c r="R1332">
        <v>66</v>
      </c>
      <c r="S1332" s="1" t="s">
        <v>58</v>
      </c>
      <c r="T1332" s="2">
        <f>+R1332</f>
        <v>66</v>
      </c>
      <c r="U1332" s="1" t="s">
        <v>93</v>
      </c>
      <c r="V1332" s="1" t="s">
        <v>167</v>
      </c>
    </row>
    <row r="1333" spans="1:24" x14ac:dyDescent="0.25">
      <c r="A1333" s="1" t="s">
        <v>4202</v>
      </c>
      <c r="B1333" s="1" t="s">
        <v>4203</v>
      </c>
      <c r="C1333" s="1" t="s">
        <v>771</v>
      </c>
      <c r="D1333" s="1" t="s">
        <v>1075</v>
      </c>
      <c r="G1333" s="1" t="s">
        <v>774</v>
      </c>
      <c r="H1333" s="1" t="s">
        <v>77</v>
      </c>
      <c r="I1333" s="1" t="s">
        <v>43</v>
      </c>
      <c r="J1333" s="1" t="s">
        <v>6954</v>
      </c>
      <c r="K1333" s="1" t="s">
        <v>44</v>
      </c>
      <c r="L1333" s="1" t="s">
        <v>775</v>
      </c>
      <c r="M1333" s="1" t="s">
        <v>45</v>
      </c>
      <c r="N1333" s="1" t="s">
        <v>46</v>
      </c>
      <c r="O1333" s="1" t="s">
        <v>46</v>
      </c>
      <c r="P1333" s="1" t="s">
        <v>4205</v>
      </c>
      <c r="Q1333" s="1">
        <v>2018</v>
      </c>
      <c r="R1333">
        <v>3.85</v>
      </c>
      <c r="S1333" s="1" t="s">
        <v>90</v>
      </c>
      <c r="T1333" s="2">
        <f>+R1333*0.0001</f>
        <v>3.8500000000000003E-4</v>
      </c>
      <c r="U1333" s="1" t="s">
        <v>93</v>
      </c>
      <c r="V1333" s="1" t="s">
        <v>60</v>
      </c>
      <c r="W1333" s="1" t="s">
        <v>2230</v>
      </c>
    </row>
    <row r="1334" spans="1:24" x14ac:dyDescent="0.25">
      <c r="A1334" s="1" t="s">
        <v>4198</v>
      </c>
      <c r="B1334" s="1" t="s">
        <v>4199</v>
      </c>
      <c r="C1334" s="1" t="s">
        <v>771</v>
      </c>
      <c r="D1334" s="1" t="s">
        <v>1075</v>
      </c>
      <c r="G1334" s="1" t="s">
        <v>774</v>
      </c>
      <c r="H1334" s="1" t="s">
        <v>77</v>
      </c>
      <c r="I1334" s="1" t="s">
        <v>171</v>
      </c>
      <c r="J1334" s="1" t="s">
        <v>6953</v>
      </c>
      <c r="K1334" s="1" t="s">
        <v>44</v>
      </c>
      <c r="L1334" s="1" t="s">
        <v>775</v>
      </c>
      <c r="M1334" s="1" t="s">
        <v>45</v>
      </c>
      <c r="N1334" s="1" t="s">
        <v>46</v>
      </c>
      <c r="O1334" s="1" t="s">
        <v>46</v>
      </c>
      <c r="P1334" s="1" t="s">
        <v>4201</v>
      </c>
      <c r="Q1334" s="1">
        <v>2018</v>
      </c>
      <c r="R1334">
        <v>3.85</v>
      </c>
      <c r="S1334" s="1" t="s">
        <v>90</v>
      </c>
      <c r="T1334" s="2">
        <f>+R1334*0.0001</f>
        <v>3.8500000000000003E-4</v>
      </c>
      <c r="U1334" s="1" t="s">
        <v>93</v>
      </c>
      <c r="V1334" s="1" t="s">
        <v>60</v>
      </c>
      <c r="W1334" s="1" t="s">
        <v>2200</v>
      </c>
    </row>
    <row r="1335" spans="1:24" x14ac:dyDescent="0.25">
      <c r="A1335" s="1" t="s">
        <v>4195</v>
      </c>
      <c r="B1335" s="1" t="s">
        <v>4196</v>
      </c>
      <c r="C1335" s="1" t="s">
        <v>771</v>
      </c>
      <c r="D1335" s="1" t="s">
        <v>1075</v>
      </c>
      <c r="G1335" s="1" t="s">
        <v>774</v>
      </c>
      <c r="H1335" s="1" t="s">
        <v>77</v>
      </c>
      <c r="I1335" s="1" t="s">
        <v>78</v>
      </c>
      <c r="J1335" s="1" t="s">
        <v>78</v>
      </c>
      <c r="K1335" s="1" t="s">
        <v>44</v>
      </c>
      <c r="L1335" s="1" t="s">
        <v>775</v>
      </c>
      <c r="M1335" s="1" t="s">
        <v>45</v>
      </c>
      <c r="N1335" s="1" t="s">
        <v>46</v>
      </c>
      <c r="O1335" s="1" t="s">
        <v>46</v>
      </c>
      <c r="P1335" s="1" t="s">
        <v>1155</v>
      </c>
      <c r="Q1335" s="1">
        <v>2018</v>
      </c>
      <c r="R1335">
        <v>3.85</v>
      </c>
      <c r="S1335" s="1" t="s">
        <v>58</v>
      </c>
      <c r="T1335" s="2">
        <f>+R1335</f>
        <v>3.85</v>
      </c>
      <c r="U1335" s="1" t="s">
        <v>93</v>
      </c>
      <c r="V1335" s="1" t="s">
        <v>60</v>
      </c>
      <c r="W1335" s="1" t="s">
        <v>61</v>
      </c>
    </row>
    <row r="1336" spans="1:24" x14ac:dyDescent="0.25">
      <c r="A1336" s="1" t="s">
        <v>4192</v>
      </c>
      <c r="B1336" s="1" t="s">
        <v>4193</v>
      </c>
      <c r="C1336" s="1" t="s">
        <v>771</v>
      </c>
      <c r="D1336" s="1" t="s">
        <v>1075</v>
      </c>
      <c r="G1336" s="1" t="s">
        <v>774</v>
      </c>
      <c r="H1336" s="1" t="s">
        <v>77</v>
      </c>
      <c r="I1336" s="1" t="s">
        <v>78</v>
      </c>
      <c r="J1336" s="1" t="s">
        <v>78</v>
      </c>
      <c r="K1336" s="1" t="s">
        <v>44</v>
      </c>
      <c r="L1336" s="1" t="s">
        <v>775</v>
      </c>
      <c r="M1336" s="1" t="s">
        <v>45</v>
      </c>
      <c r="N1336" s="1" t="s">
        <v>46</v>
      </c>
      <c r="O1336" s="1" t="s">
        <v>46</v>
      </c>
      <c r="P1336" s="1" t="s">
        <v>127</v>
      </c>
      <c r="Q1336" s="1">
        <v>2018</v>
      </c>
      <c r="R1336">
        <v>30</v>
      </c>
      <c r="S1336" s="1" t="s">
        <v>90</v>
      </c>
      <c r="T1336" s="2">
        <f>+R1336*0.0001</f>
        <v>3.0000000000000001E-3</v>
      </c>
      <c r="U1336" s="1" t="s">
        <v>93</v>
      </c>
      <c r="V1336" s="1" t="s">
        <v>49</v>
      </c>
    </row>
    <row r="1337" spans="1:24" x14ac:dyDescent="0.25">
      <c r="A1337" s="1" t="s">
        <v>4189</v>
      </c>
      <c r="B1337" s="1" t="s">
        <v>4190</v>
      </c>
      <c r="C1337" s="1" t="s">
        <v>771</v>
      </c>
      <c r="D1337" s="1" t="s">
        <v>1075</v>
      </c>
      <c r="G1337" s="1" t="s">
        <v>774</v>
      </c>
      <c r="H1337" s="1" t="s">
        <v>77</v>
      </c>
      <c r="I1337" s="1" t="s">
        <v>171</v>
      </c>
      <c r="J1337" s="1" t="s">
        <v>6953</v>
      </c>
      <c r="K1337" s="1" t="s">
        <v>44</v>
      </c>
      <c r="L1337" s="1" t="s">
        <v>775</v>
      </c>
      <c r="M1337" s="1" t="s">
        <v>45</v>
      </c>
      <c r="N1337" s="1" t="s">
        <v>46</v>
      </c>
      <c r="O1337" s="1" t="s">
        <v>46</v>
      </c>
      <c r="P1337" s="1" t="s">
        <v>138</v>
      </c>
      <c r="Q1337" s="1">
        <v>2018</v>
      </c>
      <c r="R1337">
        <v>14.7</v>
      </c>
      <c r="S1337" s="1" t="s">
        <v>58</v>
      </c>
      <c r="T1337" s="2">
        <f>+R1337</f>
        <v>14.7</v>
      </c>
      <c r="U1337" s="1" t="s">
        <v>93</v>
      </c>
      <c r="V1337" s="1" t="s">
        <v>83</v>
      </c>
      <c r="X1337" s="1" t="s">
        <v>264</v>
      </c>
    </row>
    <row r="1338" spans="1:24" x14ac:dyDescent="0.25">
      <c r="A1338" s="1" t="s">
        <v>4186</v>
      </c>
      <c r="B1338" s="1" t="s">
        <v>4187</v>
      </c>
      <c r="C1338" s="1" t="s">
        <v>771</v>
      </c>
      <c r="D1338" s="1" t="s">
        <v>2323</v>
      </c>
      <c r="G1338" s="1" t="s">
        <v>774</v>
      </c>
      <c r="H1338" s="1" t="s">
        <v>77</v>
      </c>
      <c r="I1338" s="1" t="s">
        <v>263</v>
      </c>
      <c r="J1338" s="1" t="s">
        <v>6950</v>
      </c>
      <c r="K1338" s="1" t="s">
        <v>44</v>
      </c>
      <c r="L1338" s="1" t="s">
        <v>775</v>
      </c>
      <c r="M1338" s="1" t="s">
        <v>106</v>
      </c>
      <c r="N1338" s="1" t="s">
        <v>40</v>
      </c>
      <c r="O1338" s="1" t="s">
        <v>46</v>
      </c>
      <c r="P1338" s="1" t="s">
        <v>3534</v>
      </c>
      <c r="Q1338" s="1">
        <v>2018</v>
      </c>
      <c r="R1338">
        <v>14.7</v>
      </c>
      <c r="S1338" s="1" t="s">
        <v>58</v>
      </c>
      <c r="T1338" s="2">
        <f>+R1338</f>
        <v>14.7</v>
      </c>
      <c r="U1338" s="1" t="s">
        <v>93</v>
      </c>
      <c r="V1338" s="1" t="s">
        <v>83</v>
      </c>
      <c r="X1338" s="1" t="s">
        <v>260</v>
      </c>
    </row>
    <row r="1339" spans="1:24" x14ac:dyDescent="0.25">
      <c r="A1339" s="1" t="s">
        <v>4182</v>
      </c>
      <c r="B1339" s="1" t="s">
        <v>4183</v>
      </c>
      <c r="C1339" s="1" t="s">
        <v>771</v>
      </c>
      <c r="D1339" s="1" t="s">
        <v>2323</v>
      </c>
      <c r="G1339" s="1" t="s">
        <v>774</v>
      </c>
      <c r="H1339" s="1" t="s">
        <v>77</v>
      </c>
      <c r="I1339" s="1" t="s">
        <v>263</v>
      </c>
      <c r="J1339" s="1" t="s">
        <v>6950</v>
      </c>
      <c r="K1339" s="1" t="s">
        <v>44</v>
      </c>
      <c r="L1339" s="1" t="s">
        <v>775</v>
      </c>
      <c r="M1339" s="1" t="s">
        <v>106</v>
      </c>
      <c r="N1339" s="1" t="s">
        <v>40</v>
      </c>
      <c r="O1339" s="1" t="s">
        <v>46</v>
      </c>
      <c r="P1339" s="1" t="s">
        <v>4185</v>
      </c>
      <c r="Q1339" s="1">
        <v>2018</v>
      </c>
      <c r="R1339">
        <v>14.7</v>
      </c>
      <c r="S1339" s="1" t="s">
        <v>58</v>
      </c>
      <c r="T1339" s="2">
        <f>+R1339</f>
        <v>14.7</v>
      </c>
      <c r="U1339" s="1" t="s">
        <v>93</v>
      </c>
      <c r="V1339" s="1" t="s">
        <v>83</v>
      </c>
      <c r="X1339" s="1" t="s">
        <v>482</v>
      </c>
    </row>
    <row r="1340" spans="1:24" x14ac:dyDescent="0.25">
      <c r="A1340" s="1" t="s">
        <v>4178</v>
      </c>
      <c r="B1340" s="1" t="s">
        <v>4179</v>
      </c>
      <c r="C1340" s="1" t="s">
        <v>771</v>
      </c>
      <c r="D1340" s="1" t="s">
        <v>2323</v>
      </c>
      <c r="G1340" s="1" t="s">
        <v>774</v>
      </c>
      <c r="H1340" s="1" t="s">
        <v>77</v>
      </c>
      <c r="I1340" s="1" t="s">
        <v>43</v>
      </c>
      <c r="J1340" s="1" t="s">
        <v>6954</v>
      </c>
      <c r="K1340" s="1" t="s">
        <v>44</v>
      </c>
      <c r="L1340" s="1" t="s">
        <v>775</v>
      </c>
      <c r="M1340" s="1" t="s">
        <v>45</v>
      </c>
      <c r="N1340" s="1" t="s">
        <v>46</v>
      </c>
      <c r="O1340" s="1" t="s">
        <v>46</v>
      </c>
      <c r="P1340" s="1" t="s">
        <v>4181</v>
      </c>
      <c r="Q1340" s="1">
        <v>2018</v>
      </c>
      <c r="R1340">
        <v>14.7</v>
      </c>
      <c r="S1340" s="1" t="s">
        <v>58</v>
      </c>
      <c r="T1340" s="2">
        <f>+R1340</f>
        <v>14.7</v>
      </c>
      <c r="U1340" s="1" t="s">
        <v>93</v>
      </c>
      <c r="V1340" s="1" t="s">
        <v>83</v>
      </c>
      <c r="X1340" s="1" t="s">
        <v>289</v>
      </c>
    </row>
    <row r="1341" spans="1:24" x14ac:dyDescent="0.25">
      <c r="A1341" s="1" t="s">
        <v>4173</v>
      </c>
      <c r="B1341" s="1" t="s">
        <v>4174</v>
      </c>
      <c r="C1341" s="1" t="s">
        <v>771</v>
      </c>
      <c r="D1341" s="1" t="s">
        <v>1296</v>
      </c>
      <c r="G1341" s="1" t="s">
        <v>782</v>
      </c>
      <c r="H1341" s="1" t="s">
        <v>77</v>
      </c>
      <c r="I1341" s="1" t="s">
        <v>171</v>
      </c>
      <c r="J1341" s="1" t="s">
        <v>6953</v>
      </c>
      <c r="K1341" s="1" t="s">
        <v>44</v>
      </c>
      <c r="L1341" s="1" t="s">
        <v>775</v>
      </c>
      <c r="M1341" s="1" t="s">
        <v>45</v>
      </c>
      <c r="N1341" s="1" t="s">
        <v>46</v>
      </c>
      <c r="O1341" s="1" t="s">
        <v>46</v>
      </c>
      <c r="P1341" s="1" t="s">
        <v>4176</v>
      </c>
      <c r="Q1341" s="1">
        <v>2018</v>
      </c>
      <c r="R1341">
        <v>14.7</v>
      </c>
      <c r="S1341" s="1" t="s">
        <v>58</v>
      </c>
      <c r="T1341" s="2">
        <f>+R1341</f>
        <v>14.7</v>
      </c>
      <c r="U1341" s="1" t="s">
        <v>93</v>
      </c>
      <c r="V1341" s="1" t="s">
        <v>83</v>
      </c>
      <c r="X1341" s="1" t="s">
        <v>6868</v>
      </c>
    </row>
    <row r="1342" spans="1:24" x14ac:dyDescent="0.25">
      <c r="A1342" s="1" t="s">
        <v>4169</v>
      </c>
      <c r="B1342" s="1" t="s">
        <v>4170</v>
      </c>
      <c r="C1342" s="1" t="s">
        <v>771</v>
      </c>
      <c r="D1342" s="1" t="s">
        <v>1492</v>
      </c>
      <c r="G1342" s="1" t="s">
        <v>782</v>
      </c>
      <c r="H1342" s="1" t="s">
        <v>77</v>
      </c>
      <c r="I1342" s="1" t="s">
        <v>171</v>
      </c>
      <c r="J1342" s="1" t="s">
        <v>6953</v>
      </c>
      <c r="K1342" s="1" t="s">
        <v>44</v>
      </c>
      <c r="L1342" s="1" t="s">
        <v>775</v>
      </c>
      <c r="M1342" s="1" t="s">
        <v>45</v>
      </c>
      <c r="N1342" s="1" t="s">
        <v>46</v>
      </c>
      <c r="O1342" s="1" t="s">
        <v>46</v>
      </c>
      <c r="P1342" s="1" t="s">
        <v>4172</v>
      </c>
      <c r="Q1342" s="1">
        <v>2018</v>
      </c>
      <c r="R1342">
        <v>14.7</v>
      </c>
      <c r="S1342" s="1" t="s">
        <v>58</v>
      </c>
      <c r="T1342" s="2">
        <f>+R1342</f>
        <v>14.7</v>
      </c>
      <c r="U1342" s="1" t="s">
        <v>93</v>
      </c>
      <c r="V1342" s="1" t="s">
        <v>60</v>
      </c>
      <c r="W1342" s="1" t="s">
        <v>303</v>
      </c>
    </row>
    <row r="1343" spans="1:24" x14ac:dyDescent="0.25">
      <c r="A1343" s="1" t="s">
        <v>4165</v>
      </c>
      <c r="B1343" s="1" t="s">
        <v>4166</v>
      </c>
      <c r="C1343" s="1" t="s">
        <v>771</v>
      </c>
      <c r="D1343" s="1" t="s">
        <v>1492</v>
      </c>
      <c r="G1343" s="1" t="s">
        <v>782</v>
      </c>
      <c r="H1343" s="1" t="s">
        <v>77</v>
      </c>
      <c r="I1343" s="1" t="s">
        <v>78</v>
      </c>
      <c r="J1343" s="1" t="s">
        <v>78</v>
      </c>
      <c r="K1343" s="1" t="s">
        <v>44</v>
      </c>
      <c r="L1343" s="1" t="s">
        <v>775</v>
      </c>
      <c r="M1343" s="1" t="s">
        <v>45</v>
      </c>
      <c r="N1343" s="1" t="s">
        <v>46</v>
      </c>
      <c r="O1343" s="1" t="s">
        <v>46</v>
      </c>
      <c r="P1343" s="1" t="s">
        <v>2219</v>
      </c>
      <c r="Q1343" s="1">
        <v>2018</v>
      </c>
      <c r="R1343">
        <v>14.7</v>
      </c>
      <c r="S1343" s="1" t="s">
        <v>58</v>
      </c>
      <c r="T1343" s="2">
        <f>+R1343</f>
        <v>14.7</v>
      </c>
      <c r="U1343" s="1" t="s">
        <v>93</v>
      </c>
      <c r="V1343" s="1" t="s">
        <v>60</v>
      </c>
      <c r="W1343" s="1" t="s">
        <v>61</v>
      </c>
    </row>
    <row r="1344" spans="1:24" x14ac:dyDescent="0.25">
      <c r="A1344" s="1" t="s">
        <v>4162</v>
      </c>
      <c r="B1344" s="1" t="s">
        <v>4163</v>
      </c>
      <c r="C1344" s="1" t="s">
        <v>771</v>
      </c>
      <c r="D1344" s="1" t="s">
        <v>1069</v>
      </c>
      <c r="G1344" s="1" t="s">
        <v>782</v>
      </c>
      <c r="H1344" s="1" t="s">
        <v>77</v>
      </c>
      <c r="I1344" s="1" t="s">
        <v>43</v>
      </c>
      <c r="J1344" s="1" t="s">
        <v>6954</v>
      </c>
      <c r="K1344" s="1" t="s">
        <v>44</v>
      </c>
      <c r="L1344" s="1" t="s">
        <v>775</v>
      </c>
      <c r="M1344" s="1" t="s">
        <v>106</v>
      </c>
      <c r="N1344" s="1" t="s">
        <v>62</v>
      </c>
      <c r="O1344" s="1" t="s">
        <v>46</v>
      </c>
      <c r="P1344" s="1" t="s">
        <v>1480</v>
      </c>
      <c r="Q1344" s="1">
        <v>2018</v>
      </c>
      <c r="R1344">
        <v>14.7</v>
      </c>
      <c r="S1344" s="1" t="s">
        <v>58</v>
      </c>
      <c r="T1344" s="2">
        <f>+R1344</f>
        <v>14.7</v>
      </c>
      <c r="U1344" s="1" t="s">
        <v>93</v>
      </c>
      <c r="V1344" s="1" t="s">
        <v>60</v>
      </c>
      <c r="W1344" s="1" t="s">
        <v>2200</v>
      </c>
    </row>
    <row r="1345" spans="1:24" x14ac:dyDescent="0.25">
      <c r="A1345" s="1" t="s">
        <v>4159</v>
      </c>
      <c r="B1345" s="1" t="s">
        <v>4160</v>
      </c>
      <c r="C1345" s="1" t="s">
        <v>771</v>
      </c>
      <c r="D1345" s="1" t="s">
        <v>1492</v>
      </c>
      <c r="G1345" s="1" t="s">
        <v>782</v>
      </c>
      <c r="H1345" s="1" t="s">
        <v>77</v>
      </c>
      <c r="I1345" s="1" t="s">
        <v>43</v>
      </c>
      <c r="J1345" s="1" t="s">
        <v>6954</v>
      </c>
      <c r="K1345" s="1" t="s">
        <v>44</v>
      </c>
      <c r="L1345" s="1" t="s">
        <v>775</v>
      </c>
      <c r="M1345" s="1" t="s">
        <v>45</v>
      </c>
      <c r="N1345" s="1" t="s">
        <v>46</v>
      </c>
      <c r="O1345" s="1" t="s">
        <v>46</v>
      </c>
      <c r="P1345" s="1" t="s">
        <v>151</v>
      </c>
      <c r="Q1345" s="1">
        <v>2018</v>
      </c>
      <c r="R1345">
        <v>14.7</v>
      </c>
      <c r="S1345" s="1" t="s">
        <v>58</v>
      </c>
      <c r="T1345" s="2">
        <f>+R1345</f>
        <v>14.7</v>
      </c>
      <c r="U1345" s="1" t="s">
        <v>93</v>
      </c>
      <c r="V1345" s="1" t="s">
        <v>60</v>
      </c>
      <c r="W1345" s="1" t="s">
        <v>2230</v>
      </c>
    </row>
    <row r="1346" spans="1:24" x14ac:dyDescent="0.25">
      <c r="A1346" s="1" t="s">
        <v>4155</v>
      </c>
      <c r="B1346" s="1" t="s">
        <v>4156</v>
      </c>
      <c r="C1346" s="1" t="s">
        <v>771</v>
      </c>
      <c r="D1346" s="1" t="s">
        <v>1492</v>
      </c>
      <c r="G1346" s="1" t="s">
        <v>782</v>
      </c>
      <c r="H1346" s="1" t="s">
        <v>77</v>
      </c>
      <c r="I1346" s="1" t="s">
        <v>78</v>
      </c>
      <c r="J1346" s="1" t="s">
        <v>78</v>
      </c>
      <c r="K1346" s="1" t="s">
        <v>44</v>
      </c>
      <c r="L1346" s="1" t="s">
        <v>775</v>
      </c>
      <c r="M1346" s="1" t="s">
        <v>106</v>
      </c>
      <c r="N1346" s="1" t="s">
        <v>62</v>
      </c>
      <c r="O1346" s="1" t="s">
        <v>46</v>
      </c>
      <c r="P1346" s="1" t="s">
        <v>138</v>
      </c>
      <c r="Q1346" s="1">
        <v>2018</v>
      </c>
      <c r="R1346">
        <v>209</v>
      </c>
      <c r="S1346" s="1" t="s">
        <v>58</v>
      </c>
      <c r="T1346" s="2">
        <f>+R1346</f>
        <v>209</v>
      </c>
      <c r="U1346" s="1" t="s">
        <v>93</v>
      </c>
      <c r="V1346" s="1" t="s">
        <v>167</v>
      </c>
    </row>
    <row r="1347" spans="1:24" x14ac:dyDescent="0.25">
      <c r="A1347" s="1" t="s">
        <v>4151</v>
      </c>
      <c r="B1347" s="1" t="s">
        <v>4152</v>
      </c>
      <c r="C1347" s="1" t="s">
        <v>771</v>
      </c>
      <c r="D1347" s="1" t="s">
        <v>1492</v>
      </c>
      <c r="G1347" s="1" t="s">
        <v>782</v>
      </c>
      <c r="H1347" s="1" t="s">
        <v>77</v>
      </c>
      <c r="I1347" s="1" t="s">
        <v>43</v>
      </c>
      <c r="J1347" s="1" t="s">
        <v>6954</v>
      </c>
      <c r="K1347" s="1" t="s">
        <v>44</v>
      </c>
      <c r="L1347" s="1" t="s">
        <v>775</v>
      </c>
      <c r="M1347" s="1" t="s">
        <v>45</v>
      </c>
      <c r="N1347" s="1" t="s">
        <v>46</v>
      </c>
      <c r="O1347" s="1" t="s">
        <v>46</v>
      </c>
      <c r="P1347" s="1" t="s">
        <v>752</v>
      </c>
      <c r="Q1347" s="1">
        <v>2018</v>
      </c>
      <c r="R1347">
        <v>7.5</v>
      </c>
      <c r="S1347" s="1" t="s">
        <v>58</v>
      </c>
      <c r="T1347" s="2">
        <f>+R1347</f>
        <v>7.5</v>
      </c>
      <c r="U1347" s="1" t="s">
        <v>93</v>
      </c>
      <c r="V1347" s="1" t="s">
        <v>83</v>
      </c>
      <c r="X1347" s="1" t="s">
        <v>264</v>
      </c>
    </row>
    <row r="1348" spans="1:24" x14ac:dyDescent="0.25">
      <c r="A1348" s="1" t="s">
        <v>4147</v>
      </c>
      <c r="B1348" s="1" t="s">
        <v>4148</v>
      </c>
      <c r="C1348" s="1" t="s">
        <v>771</v>
      </c>
      <c r="D1348" s="1" t="s">
        <v>1492</v>
      </c>
      <c r="G1348" s="1" t="s">
        <v>782</v>
      </c>
      <c r="H1348" s="1" t="s">
        <v>77</v>
      </c>
      <c r="I1348" s="1" t="s">
        <v>171</v>
      </c>
      <c r="J1348" s="1" t="s">
        <v>6953</v>
      </c>
      <c r="K1348" s="1" t="s">
        <v>44</v>
      </c>
      <c r="L1348" s="1" t="s">
        <v>775</v>
      </c>
      <c r="M1348" s="1" t="s">
        <v>45</v>
      </c>
      <c r="N1348" s="1" t="s">
        <v>46</v>
      </c>
      <c r="O1348" s="1" t="s">
        <v>46</v>
      </c>
      <c r="P1348" s="1" t="s">
        <v>143</v>
      </c>
      <c r="Q1348" s="1">
        <v>2018</v>
      </c>
      <c r="R1348">
        <v>7.5</v>
      </c>
      <c r="S1348" s="1" t="s">
        <v>58</v>
      </c>
      <c r="T1348" s="2">
        <f>+R1348</f>
        <v>7.5</v>
      </c>
      <c r="U1348" s="1" t="s">
        <v>93</v>
      </c>
      <c r="V1348" s="1" t="s">
        <v>83</v>
      </c>
      <c r="X1348" s="1" t="s">
        <v>260</v>
      </c>
    </row>
    <row r="1349" spans="1:24" x14ac:dyDescent="0.25">
      <c r="A1349" s="1" t="s">
        <v>4143</v>
      </c>
      <c r="B1349" s="1" t="s">
        <v>4144</v>
      </c>
      <c r="C1349" s="1" t="s">
        <v>771</v>
      </c>
      <c r="D1349" s="1" t="s">
        <v>1069</v>
      </c>
      <c r="G1349" s="1" t="s">
        <v>782</v>
      </c>
      <c r="H1349" s="1" t="s">
        <v>77</v>
      </c>
      <c r="I1349" s="1" t="s">
        <v>43</v>
      </c>
      <c r="J1349" s="1" t="s">
        <v>6954</v>
      </c>
      <c r="K1349" s="1" t="s">
        <v>44</v>
      </c>
      <c r="L1349" s="1" t="s">
        <v>775</v>
      </c>
      <c r="M1349" s="1" t="s">
        <v>45</v>
      </c>
      <c r="N1349" s="1" t="s">
        <v>46</v>
      </c>
      <c r="O1349" s="1" t="s">
        <v>46</v>
      </c>
      <c r="P1349" s="1" t="s">
        <v>1578</v>
      </c>
      <c r="Q1349" s="1">
        <v>2018</v>
      </c>
      <c r="R1349">
        <v>7.5</v>
      </c>
      <c r="S1349" s="1" t="s">
        <v>58</v>
      </c>
      <c r="T1349" s="2">
        <f>+R1349</f>
        <v>7.5</v>
      </c>
      <c r="U1349" s="1" t="s">
        <v>93</v>
      </c>
      <c r="V1349" s="1" t="s">
        <v>83</v>
      </c>
      <c r="X1349" s="1" t="s">
        <v>289</v>
      </c>
    </row>
    <row r="1350" spans="1:24" x14ac:dyDescent="0.25">
      <c r="A1350" s="1" t="s">
        <v>4139</v>
      </c>
      <c r="B1350" s="1" t="s">
        <v>4140</v>
      </c>
      <c r="C1350" s="1" t="s">
        <v>771</v>
      </c>
      <c r="D1350" s="1" t="s">
        <v>1069</v>
      </c>
      <c r="G1350" s="1" t="s">
        <v>782</v>
      </c>
      <c r="H1350" s="1" t="s">
        <v>77</v>
      </c>
      <c r="I1350" s="1" t="s">
        <v>43</v>
      </c>
      <c r="J1350" s="1" t="s">
        <v>6954</v>
      </c>
      <c r="K1350" s="1" t="s">
        <v>44</v>
      </c>
      <c r="L1350" s="1" t="s">
        <v>775</v>
      </c>
      <c r="M1350" s="1" t="s">
        <v>106</v>
      </c>
      <c r="N1350" s="1" t="s">
        <v>62</v>
      </c>
      <c r="O1350" s="1" t="s">
        <v>46</v>
      </c>
      <c r="P1350" s="1" t="s">
        <v>80</v>
      </c>
      <c r="Q1350" s="1">
        <v>2018</v>
      </c>
      <c r="R1350">
        <v>7.5</v>
      </c>
      <c r="S1350" s="1" t="s">
        <v>58</v>
      </c>
      <c r="T1350" s="2">
        <f>+R1350</f>
        <v>7.5</v>
      </c>
      <c r="U1350" s="1" t="s">
        <v>93</v>
      </c>
      <c r="V1350" s="1" t="s">
        <v>83</v>
      </c>
      <c r="X1350" s="1" t="s">
        <v>482</v>
      </c>
    </row>
    <row r="1351" spans="1:24" x14ac:dyDescent="0.25">
      <c r="A1351" s="1" t="s">
        <v>4134</v>
      </c>
      <c r="B1351" s="1" t="s">
        <v>4135</v>
      </c>
      <c r="C1351" s="1" t="s">
        <v>771</v>
      </c>
      <c r="D1351" s="1" t="s">
        <v>1069</v>
      </c>
      <c r="G1351" s="1" t="s">
        <v>782</v>
      </c>
      <c r="H1351" s="1" t="s">
        <v>77</v>
      </c>
      <c r="I1351" s="1" t="s">
        <v>43</v>
      </c>
      <c r="J1351" s="1" t="s">
        <v>6954</v>
      </c>
      <c r="K1351" s="1" t="s">
        <v>44</v>
      </c>
      <c r="L1351" s="1" t="s">
        <v>775</v>
      </c>
      <c r="M1351" s="1" t="s">
        <v>45</v>
      </c>
      <c r="N1351" s="1" t="s">
        <v>46</v>
      </c>
      <c r="O1351" s="1" t="s">
        <v>46</v>
      </c>
      <c r="P1351" s="1" t="s">
        <v>4137</v>
      </c>
      <c r="Q1351" s="1">
        <v>2018</v>
      </c>
      <c r="R1351">
        <v>7.5</v>
      </c>
      <c r="S1351" s="1" t="s">
        <v>58</v>
      </c>
      <c r="T1351" s="2">
        <f>+R1351</f>
        <v>7.5</v>
      </c>
      <c r="U1351" s="1" t="s">
        <v>93</v>
      </c>
      <c r="V1351" s="1" t="s">
        <v>83</v>
      </c>
      <c r="X1351" s="1" t="s">
        <v>3289</v>
      </c>
    </row>
    <row r="1352" spans="1:24" x14ac:dyDescent="0.25">
      <c r="A1352" s="1" t="s">
        <v>4131</v>
      </c>
      <c r="B1352" s="1" t="s">
        <v>4132</v>
      </c>
      <c r="C1352" s="1" t="s">
        <v>771</v>
      </c>
      <c r="D1352" s="1" t="s">
        <v>1069</v>
      </c>
      <c r="G1352" s="1" t="s">
        <v>782</v>
      </c>
      <c r="H1352" s="1" t="s">
        <v>77</v>
      </c>
      <c r="I1352" s="1" t="s">
        <v>263</v>
      </c>
      <c r="J1352" s="1" t="s">
        <v>6950</v>
      </c>
      <c r="K1352" s="1" t="s">
        <v>44</v>
      </c>
      <c r="L1352" s="1" t="s">
        <v>775</v>
      </c>
      <c r="M1352" s="1" t="s">
        <v>45</v>
      </c>
      <c r="N1352" s="1" t="s">
        <v>46</v>
      </c>
      <c r="O1352" s="1" t="s">
        <v>46</v>
      </c>
      <c r="P1352" s="1" t="s">
        <v>2278</v>
      </c>
      <c r="Q1352" s="1">
        <v>2018</v>
      </c>
      <c r="R1352">
        <v>7.5</v>
      </c>
      <c r="S1352" s="1" t="s">
        <v>58</v>
      </c>
      <c r="T1352" s="2">
        <f>+R1352</f>
        <v>7.5</v>
      </c>
      <c r="U1352" s="1" t="s">
        <v>93</v>
      </c>
      <c r="V1352" s="1" t="s">
        <v>60</v>
      </c>
      <c r="W1352" s="1" t="s">
        <v>61</v>
      </c>
    </row>
    <row r="1353" spans="1:24" x14ac:dyDescent="0.25">
      <c r="A1353" s="1" t="s">
        <v>4128</v>
      </c>
      <c r="B1353" s="1" t="s">
        <v>4129</v>
      </c>
      <c r="C1353" s="1" t="s">
        <v>771</v>
      </c>
      <c r="D1353" s="1" t="s">
        <v>1069</v>
      </c>
      <c r="G1353" s="1" t="s">
        <v>782</v>
      </c>
      <c r="H1353" s="1" t="s">
        <v>77</v>
      </c>
      <c r="I1353" s="1" t="s">
        <v>78</v>
      </c>
      <c r="J1353" s="1" t="s">
        <v>78</v>
      </c>
      <c r="K1353" s="1" t="s">
        <v>44</v>
      </c>
      <c r="L1353" s="1" t="s">
        <v>775</v>
      </c>
      <c r="M1353" s="1" t="s">
        <v>45</v>
      </c>
      <c r="N1353" s="1" t="s">
        <v>46</v>
      </c>
      <c r="O1353" s="1" t="s">
        <v>46</v>
      </c>
      <c r="P1353" s="1" t="s">
        <v>1460</v>
      </c>
      <c r="Q1353" s="1">
        <v>2018</v>
      </c>
      <c r="R1353">
        <v>7.5</v>
      </c>
      <c r="S1353" s="1" t="s">
        <v>58</v>
      </c>
      <c r="T1353" s="2">
        <f>+R1353</f>
        <v>7.5</v>
      </c>
      <c r="U1353" s="1" t="s">
        <v>93</v>
      </c>
      <c r="V1353" s="1" t="s">
        <v>60</v>
      </c>
      <c r="W1353" s="1" t="s">
        <v>2230</v>
      </c>
    </row>
    <row r="1354" spans="1:24" x14ac:dyDescent="0.25">
      <c r="A1354" s="1" t="s">
        <v>4123</v>
      </c>
      <c r="B1354" s="1" t="s">
        <v>4124</v>
      </c>
      <c r="C1354" s="1" t="s">
        <v>771</v>
      </c>
      <c r="D1354" s="1" t="s">
        <v>1069</v>
      </c>
      <c r="G1354" s="1" t="s">
        <v>782</v>
      </c>
      <c r="H1354" s="1" t="s">
        <v>77</v>
      </c>
      <c r="I1354" s="1" t="s">
        <v>43</v>
      </c>
      <c r="J1354" s="1" t="s">
        <v>6954</v>
      </c>
      <c r="K1354" s="1" t="s">
        <v>44</v>
      </c>
      <c r="L1354" s="1" t="s">
        <v>775</v>
      </c>
      <c r="M1354" s="1" t="s">
        <v>106</v>
      </c>
      <c r="N1354" s="1" t="s">
        <v>62</v>
      </c>
      <c r="O1354" s="1" t="s">
        <v>46</v>
      </c>
      <c r="P1354" s="1" t="s">
        <v>4126</v>
      </c>
      <c r="Q1354" s="1">
        <v>2018</v>
      </c>
      <c r="R1354">
        <v>7.5</v>
      </c>
      <c r="S1354" s="1" t="s">
        <v>58</v>
      </c>
      <c r="T1354" s="2">
        <f>+R1354</f>
        <v>7.5</v>
      </c>
      <c r="U1354" s="1" t="s">
        <v>93</v>
      </c>
      <c r="V1354" s="1" t="s">
        <v>60</v>
      </c>
      <c r="W1354" s="1" t="s">
        <v>2200</v>
      </c>
    </row>
    <row r="1355" spans="1:24" x14ac:dyDescent="0.25">
      <c r="A1355" s="1" t="s">
        <v>4120</v>
      </c>
      <c r="B1355" s="1" t="s">
        <v>4121</v>
      </c>
      <c r="C1355" s="1" t="s">
        <v>771</v>
      </c>
      <c r="D1355" s="1" t="s">
        <v>1069</v>
      </c>
      <c r="G1355" s="1" t="s">
        <v>782</v>
      </c>
      <c r="H1355" s="1" t="s">
        <v>77</v>
      </c>
      <c r="I1355" s="1" t="s">
        <v>43</v>
      </c>
      <c r="J1355" s="1" t="s">
        <v>6954</v>
      </c>
      <c r="K1355" s="1" t="s">
        <v>44</v>
      </c>
      <c r="L1355" s="1" t="s">
        <v>775</v>
      </c>
      <c r="M1355" s="1" t="s">
        <v>106</v>
      </c>
      <c r="N1355" s="1" t="s">
        <v>62</v>
      </c>
      <c r="O1355" s="1" t="s">
        <v>46</v>
      </c>
      <c r="P1355" s="1" t="s">
        <v>233</v>
      </c>
      <c r="Q1355" s="1">
        <v>2018</v>
      </c>
      <c r="R1355">
        <v>140</v>
      </c>
      <c r="S1355" s="1" t="s">
        <v>58</v>
      </c>
      <c r="T1355" s="2">
        <f>+R1355</f>
        <v>140</v>
      </c>
      <c r="U1355" s="1" t="s">
        <v>93</v>
      </c>
      <c r="V1355" s="1" t="s">
        <v>167</v>
      </c>
    </row>
    <row r="1356" spans="1:24" x14ac:dyDescent="0.25">
      <c r="A1356" s="1" t="s">
        <v>4117</v>
      </c>
      <c r="B1356" s="1" t="s">
        <v>4118</v>
      </c>
      <c r="C1356" s="1" t="s">
        <v>771</v>
      </c>
      <c r="D1356" s="1" t="s">
        <v>1069</v>
      </c>
      <c r="G1356" s="1" t="s">
        <v>782</v>
      </c>
      <c r="H1356" s="1" t="s">
        <v>77</v>
      </c>
      <c r="I1356" s="1" t="s">
        <v>78</v>
      </c>
      <c r="J1356" s="1" t="s">
        <v>78</v>
      </c>
      <c r="K1356" s="1" t="s">
        <v>44</v>
      </c>
      <c r="L1356" s="1" t="s">
        <v>775</v>
      </c>
      <c r="M1356" s="1" t="s">
        <v>45</v>
      </c>
      <c r="N1356" s="1" t="s">
        <v>46</v>
      </c>
      <c r="O1356" s="1" t="s">
        <v>46</v>
      </c>
      <c r="P1356" s="1" t="s">
        <v>174</v>
      </c>
      <c r="Q1356" s="1">
        <v>2018</v>
      </c>
      <c r="R1356">
        <v>90</v>
      </c>
      <c r="S1356" s="1" t="s">
        <v>90</v>
      </c>
      <c r="T1356" s="2">
        <f>+R1356*0.0001</f>
        <v>9.0000000000000011E-3</v>
      </c>
      <c r="U1356" s="1" t="s">
        <v>93</v>
      </c>
      <c r="V1356" s="1" t="s">
        <v>49</v>
      </c>
    </row>
    <row r="1357" spans="1:24" x14ac:dyDescent="0.25">
      <c r="A1357" s="1" t="s">
        <v>4114</v>
      </c>
      <c r="B1357" s="1" t="s">
        <v>4115</v>
      </c>
      <c r="C1357" s="1" t="s">
        <v>771</v>
      </c>
      <c r="D1357" s="1" t="s">
        <v>2323</v>
      </c>
      <c r="G1357" s="1" t="s">
        <v>774</v>
      </c>
      <c r="H1357" s="1" t="s">
        <v>77</v>
      </c>
      <c r="I1357" s="1" t="s">
        <v>114</v>
      </c>
      <c r="J1357" s="1" t="s">
        <v>114</v>
      </c>
      <c r="K1357" s="1" t="s">
        <v>44</v>
      </c>
      <c r="L1357" s="1" t="s">
        <v>775</v>
      </c>
      <c r="M1357" s="1" t="s">
        <v>45</v>
      </c>
      <c r="N1357" s="1" t="s">
        <v>46</v>
      </c>
      <c r="O1357" s="1" t="s">
        <v>46</v>
      </c>
      <c r="P1357" s="1" t="s">
        <v>2616</v>
      </c>
      <c r="Q1357" s="1">
        <v>2018</v>
      </c>
      <c r="R1357">
        <v>80</v>
      </c>
      <c r="S1357" s="1" t="s">
        <v>90</v>
      </c>
      <c r="T1357" s="2">
        <f>+R1357*0.0001</f>
        <v>8.0000000000000002E-3</v>
      </c>
      <c r="U1357" s="1" t="s">
        <v>93</v>
      </c>
      <c r="V1357" s="1" t="s">
        <v>49</v>
      </c>
    </row>
    <row r="1358" spans="1:24" x14ac:dyDescent="0.25">
      <c r="A1358" s="1" t="s">
        <v>4110</v>
      </c>
      <c r="B1358" s="1" t="s">
        <v>4111</v>
      </c>
      <c r="C1358" s="1" t="s">
        <v>771</v>
      </c>
      <c r="D1358" s="1" t="s">
        <v>1116</v>
      </c>
      <c r="G1358" s="1" t="s">
        <v>774</v>
      </c>
      <c r="H1358" s="1" t="s">
        <v>77</v>
      </c>
      <c r="I1358" s="1" t="s">
        <v>171</v>
      </c>
      <c r="J1358" s="1" t="s">
        <v>6953</v>
      </c>
      <c r="K1358" s="1" t="s">
        <v>44</v>
      </c>
      <c r="L1358" s="1" t="s">
        <v>775</v>
      </c>
      <c r="M1358" s="1" t="s">
        <v>45</v>
      </c>
      <c r="N1358" s="1" t="s">
        <v>46</v>
      </c>
      <c r="O1358" s="1" t="s">
        <v>46</v>
      </c>
      <c r="P1358" s="1" t="s">
        <v>4113</v>
      </c>
      <c r="Q1358" s="1">
        <v>2018</v>
      </c>
      <c r="R1358">
        <v>9.1199999999999992</v>
      </c>
      <c r="S1358" s="1" t="s">
        <v>58</v>
      </c>
      <c r="T1358" s="2">
        <f>+R1358</f>
        <v>9.1199999999999992</v>
      </c>
      <c r="U1358" s="1" t="s">
        <v>93</v>
      </c>
      <c r="V1358" s="1" t="s">
        <v>83</v>
      </c>
      <c r="X1358" s="1" t="s">
        <v>264</v>
      </c>
    </row>
    <row r="1359" spans="1:24" x14ac:dyDescent="0.25">
      <c r="A1359" s="1" t="s">
        <v>4106</v>
      </c>
      <c r="B1359" s="1" t="s">
        <v>4107</v>
      </c>
      <c r="C1359" s="1" t="s">
        <v>771</v>
      </c>
      <c r="D1359" s="1" t="s">
        <v>2323</v>
      </c>
      <c r="G1359" s="1" t="s">
        <v>774</v>
      </c>
      <c r="H1359" s="1" t="s">
        <v>77</v>
      </c>
      <c r="I1359" s="1" t="s">
        <v>171</v>
      </c>
      <c r="J1359" s="1" t="s">
        <v>6953</v>
      </c>
      <c r="K1359" s="1" t="s">
        <v>44</v>
      </c>
      <c r="L1359" s="1" t="s">
        <v>775</v>
      </c>
      <c r="M1359" s="1" t="s">
        <v>45</v>
      </c>
      <c r="N1359" s="1" t="s">
        <v>46</v>
      </c>
      <c r="O1359" s="1" t="s">
        <v>46</v>
      </c>
      <c r="P1359" s="1" t="s">
        <v>4109</v>
      </c>
      <c r="Q1359" s="1">
        <v>2018</v>
      </c>
      <c r="R1359">
        <v>9.1199999999999992</v>
      </c>
      <c r="S1359" s="1" t="s">
        <v>58</v>
      </c>
      <c r="T1359" s="2">
        <f>+R1359</f>
        <v>9.1199999999999992</v>
      </c>
      <c r="U1359" s="1" t="s">
        <v>93</v>
      </c>
      <c r="V1359" s="1" t="s">
        <v>83</v>
      </c>
      <c r="X1359" s="1" t="s">
        <v>260</v>
      </c>
    </row>
    <row r="1360" spans="1:24" x14ac:dyDescent="0.25">
      <c r="A1360" s="1" t="s">
        <v>4102</v>
      </c>
      <c r="B1360" s="1" t="s">
        <v>4103</v>
      </c>
      <c r="C1360" s="1" t="s">
        <v>771</v>
      </c>
      <c r="D1360" s="1" t="s">
        <v>2323</v>
      </c>
      <c r="G1360" s="1" t="s">
        <v>774</v>
      </c>
      <c r="H1360" s="1" t="s">
        <v>77</v>
      </c>
      <c r="I1360" s="1" t="s">
        <v>171</v>
      </c>
      <c r="J1360" s="1" t="s">
        <v>6953</v>
      </c>
      <c r="K1360" s="1" t="s">
        <v>44</v>
      </c>
      <c r="L1360" s="1" t="s">
        <v>775</v>
      </c>
      <c r="M1360" s="1" t="s">
        <v>45</v>
      </c>
      <c r="N1360" s="1" t="s">
        <v>46</v>
      </c>
      <c r="O1360" s="1" t="s">
        <v>46</v>
      </c>
      <c r="P1360" s="1" t="s">
        <v>4105</v>
      </c>
      <c r="Q1360" s="1">
        <v>2018</v>
      </c>
      <c r="R1360">
        <v>9.1199999999999992</v>
      </c>
      <c r="S1360" s="1" t="s">
        <v>58</v>
      </c>
      <c r="T1360" s="2">
        <f>+R1360</f>
        <v>9.1199999999999992</v>
      </c>
      <c r="U1360" s="1" t="s">
        <v>93</v>
      </c>
      <c r="V1360" s="1" t="s">
        <v>83</v>
      </c>
      <c r="X1360" s="1" t="s">
        <v>289</v>
      </c>
    </row>
    <row r="1361" spans="1:24" x14ac:dyDescent="0.25">
      <c r="A1361" s="1" t="s">
        <v>4099</v>
      </c>
      <c r="B1361" s="1" t="s">
        <v>4100</v>
      </c>
      <c r="C1361" s="1" t="s">
        <v>771</v>
      </c>
      <c r="D1361" s="1" t="s">
        <v>1296</v>
      </c>
      <c r="G1361" s="1" t="s">
        <v>774</v>
      </c>
      <c r="H1361" s="1" t="s">
        <v>77</v>
      </c>
      <c r="I1361" s="1" t="s">
        <v>43</v>
      </c>
      <c r="J1361" s="1" t="s">
        <v>6954</v>
      </c>
      <c r="K1361" s="1" t="s">
        <v>44</v>
      </c>
      <c r="L1361" s="1" t="s">
        <v>775</v>
      </c>
      <c r="M1361" s="1" t="s">
        <v>45</v>
      </c>
      <c r="N1361" s="1" t="s">
        <v>46</v>
      </c>
      <c r="O1361" s="1" t="s">
        <v>46</v>
      </c>
      <c r="P1361" s="1" t="s">
        <v>174</v>
      </c>
      <c r="Q1361" s="1">
        <v>2018</v>
      </c>
      <c r="R1361">
        <v>9.1199999999999992</v>
      </c>
      <c r="S1361" s="1" t="s">
        <v>58</v>
      </c>
      <c r="T1361" s="2">
        <f>+R1361</f>
        <v>9.1199999999999992</v>
      </c>
      <c r="U1361" s="1" t="s">
        <v>93</v>
      </c>
      <c r="V1361" s="1" t="s">
        <v>83</v>
      </c>
      <c r="X1361" s="1" t="s">
        <v>3289</v>
      </c>
    </row>
    <row r="1362" spans="1:24" x14ac:dyDescent="0.25">
      <c r="A1362" s="1" t="s">
        <v>4095</v>
      </c>
      <c r="B1362" s="1" t="s">
        <v>4096</v>
      </c>
      <c r="C1362" s="1" t="s">
        <v>771</v>
      </c>
      <c r="D1362" s="1" t="s">
        <v>1296</v>
      </c>
      <c r="G1362" s="1" t="s">
        <v>774</v>
      </c>
      <c r="H1362" s="1" t="s">
        <v>77</v>
      </c>
      <c r="I1362" s="1" t="s">
        <v>114</v>
      </c>
      <c r="J1362" s="1" t="s">
        <v>114</v>
      </c>
      <c r="K1362" s="1" t="s">
        <v>44</v>
      </c>
      <c r="L1362" s="1" t="s">
        <v>775</v>
      </c>
      <c r="M1362" s="1" t="s">
        <v>45</v>
      </c>
      <c r="N1362" s="1" t="s">
        <v>46</v>
      </c>
      <c r="O1362" s="1" t="s">
        <v>46</v>
      </c>
      <c r="P1362" s="1" t="s">
        <v>4098</v>
      </c>
      <c r="Q1362" s="1">
        <v>2018</v>
      </c>
      <c r="R1362">
        <v>9.1199999999999992</v>
      </c>
      <c r="S1362" s="1" t="s">
        <v>58</v>
      </c>
      <c r="T1362" s="2">
        <f>+R1362</f>
        <v>9.1199999999999992</v>
      </c>
      <c r="U1362" s="1" t="s">
        <v>93</v>
      </c>
      <c r="V1362" s="1" t="s">
        <v>83</v>
      </c>
      <c r="X1362" s="1" t="s">
        <v>482</v>
      </c>
    </row>
    <row r="1363" spans="1:24" x14ac:dyDescent="0.25">
      <c r="A1363" s="1" t="s">
        <v>4092</v>
      </c>
      <c r="B1363" s="1" t="s">
        <v>4093</v>
      </c>
      <c r="C1363" s="1" t="s">
        <v>771</v>
      </c>
      <c r="D1363" s="1" t="s">
        <v>1296</v>
      </c>
      <c r="G1363" s="1" t="s">
        <v>782</v>
      </c>
      <c r="H1363" s="1" t="s">
        <v>77</v>
      </c>
      <c r="I1363" s="1" t="s">
        <v>43</v>
      </c>
      <c r="J1363" s="1" t="s">
        <v>6954</v>
      </c>
      <c r="K1363" s="1" t="s">
        <v>44</v>
      </c>
      <c r="L1363" s="1" t="s">
        <v>775</v>
      </c>
      <c r="M1363" s="1" t="s">
        <v>45</v>
      </c>
      <c r="N1363" s="1" t="s">
        <v>46</v>
      </c>
      <c r="O1363" s="1" t="s">
        <v>46</v>
      </c>
      <c r="P1363" s="1" t="s">
        <v>608</v>
      </c>
      <c r="Q1363" s="1">
        <v>2018</v>
      </c>
      <c r="R1363">
        <v>9.1199999999999992</v>
      </c>
      <c r="S1363" s="1" t="s">
        <v>58</v>
      </c>
      <c r="T1363" s="2">
        <f>+R1363</f>
        <v>9.1199999999999992</v>
      </c>
      <c r="U1363" s="1" t="s">
        <v>93</v>
      </c>
      <c r="V1363" s="1" t="s">
        <v>60</v>
      </c>
      <c r="W1363" s="1" t="s">
        <v>61</v>
      </c>
    </row>
    <row r="1364" spans="1:24" x14ac:dyDescent="0.25">
      <c r="A1364" s="1" t="s">
        <v>4089</v>
      </c>
      <c r="B1364" s="1" t="s">
        <v>4090</v>
      </c>
      <c r="C1364" s="1" t="s">
        <v>771</v>
      </c>
      <c r="D1364" s="1" t="s">
        <v>1296</v>
      </c>
      <c r="G1364" s="1" t="s">
        <v>782</v>
      </c>
      <c r="H1364" s="1" t="s">
        <v>77</v>
      </c>
      <c r="I1364" s="1" t="s">
        <v>43</v>
      </c>
      <c r="J1364" s="1" t="s">
        <v>6954</v>
      </c>
      <c r="K1364" s="1" t="s">
        <v>44</v>
      </c>
      <c r="L1364" s="1" t="s">
        <v>775</v>
      </c>
      <c r="M1364" s="1" t="s">
        <v>45</v>
      </c>
      <c r="N1364" s="1" t="s">
        <v>46</v>
      </c>
      <c r="O1364" s="1" t="s">
        <v>46</v>
      </c>
      <c r="P1364" s="1" t="s">
        <v>130</v>
      </c>
      <c r="Q1364" s="1">
        <v>2018</v>
      </c>
      <c r="R1364">
        <v>9.1199999999999992</v>
      </c>
      <c r="S1364" s="1" t="s">
        <v>58</v>
      </c>
      <c r="T1364" s="2">
        <f>+R1364</f>
        <v>9.1199999999999992</v>
      </c>
      <c r="U1364" s="1" t="s">
        <v>93</v>
      </c>
      <c r="V1364" s="1" t="s">
        <v>60</v>
      </c>
      <c r="W1364" s="1" t="s">
        <v>2230</v>
      </c>
    </row>
    <row r="1365" spans="1:24" x14ac:dyDescent="0.25">
      <c r="A1365" s="1" t="s">
        <v>4086</v>
      </c>
      <c r="B1365" s="1" t="s">
        <v>4087</v>
      </c>
      <c r="C1365" s="1" t="s">
        <v>771</v>
      </c>
      <c r="D1365" s="1" t="s">
        <v>1075</v>
      </c>
      <c r="G1365" s="1" t="s">
        <v>774</v>
      </c>
      <c r="H1365" s="1" t="s">
        <v>77</v>
      </c>
      <c r="I1365" s="1" t="s">
        <v>43</v>
      </c>
      <c r="J1365" s="1" t="s">
        <v>6954</v>
      </c>
      <c r="K1365" s="1" t="s">
        <v>44</v>
      </c>
      <c r="L1365" s="1" t="s">
        <v>775</v>
      </c>
      <c r="M1365" s="1" t="s">
        <v>45</v>
      </c>
      <c r="N1365" s="1" t="s">
        <v>46</v>
      </c>
      <c r="O1365" s="1" t="s">
        <v>46</v>
      </c>
      <c r="P1365" s="1" t="s">
        <v>1164</v>
      </c>
      <c r="Q1365" s="1">
        <v>2018</v>
      </c>
      <c r="R1365">
        <v>9.1199999999999992</v>
      </c>
      <c r="S1365" s="1" t="s">
        <v>58</v>
      </c>
      <c r="T1365" s="2">
        <f>+R1365</f>
        <v>9.1199999999999992</v>
      </c>
      <c r="U1365" s="1" t="s">
        <v>93</v>
      </c>
      <c r="V1365" s="1" t="s">
        <v>60</v>
      </c>
      <c r="W1365" s="1" t="s">
        <v>2200</v>
      </c>
    </row>
    <row r="1366" spans="1:24" x14ac:dyDescent="0.25">
      <c r="A1366" s="1" t="s">
        <v>4083</v>
      </c>
      <c r="B1366" s="1" t="s">
        <v>4084</v>
      </c>
      <c r="C1366" s="1" t="s">
        <v>771</v>
      </c>
      <c r="D1366" s="1" t="s">
        <v>1661</v>
      </c>
      <c r="G1366" s="1" t="s">
        <v>774</v>
      </c>
      <c r="H1366" s="1" t="s">
        <v>77</v>
      </c>
      <c r="I1366" s="1" t="s">
        <v>114</v>
      </c>
      <c r="J1366" s="1" t="s">
        <v>114</v>
      </c>
      <c r="K1366" s="1" t="s">
        <v>44</v>
      </c>
      <c r="L1366" s="1" t="s">
        <v>775</v>
      </c>
      <c r="M1366" s="1" t="s">
        <v>45</v>
      </c>
      <c r="N1366" s="1" t="s">
        <v>46</v>
      </c>
      <c r="O1366" s="1" t="s">
        <v>46</v>
      </c>
      <c r="P1366" s="1" t="s">
        <v>2911</v>
      </c>
      <c r="Q1366" s="1">
        <v>2018</v>
      </c>
      <c r="R1366">
        <v>127</v>
      </c>
      <c r="S1366" s="1" t="s">
        <v>58</v>
      </c>
      <c r="T1366" s="2">
        <f>+R1366</f>
        <v>127</v>
      </c>
      <c r="U1366" s="1" t="s">
        <v>93</v>
      </c>
      <c r="V1366" s="1" t="s">
        <v>167</v>
      </c>
    </row>
    <row r="1367" spans="1:24" x14ac:dyDescent="0.25">
      <c r="A1367" s="1" t="s">
        <v>4080</v>
      </c>
      <c r="B1367" s="1" t="s">
        <v>4081</v>
      </c>
      <c r="C1367" s="1" t="s">
        <v>771</v>
      </c>
      <c r="D1367" s="1" t="s">
        <v>1085</v>
      </c>
      <c r="G1367" s="1" t="s">
        <v>774</v>
      </c>
      <c r="H1367" s="1" t="s">
        <v>77</v>
      </c>
      <c r="I1367" s="1" t="s">
        <v>114</v>
      </c>
      <c r="J1367" s="1" t="s">
        <v>114</v>
      </c>
      <c r="K1367" s="1" t="s">
        <v>44</v>
      </c>
      <c r="L1367" s="1" t="s">
        <v>775</v>
      </c>
      <c r="M1367" s="1" t="s">
        <v>45</v>
      </c>
      <c r="N1367" s="1" t="s">
        <v>46</v>
      </c>
      <c r="O1367" s="1" t="s">
        <v>46</v>
      </c>
      <c r="P1367" s="1" t="s">
        <v>2226</v>
      </c>
      <c r="Q1367" s="1">
        <v>2018</v>
      </c>
      <c r="R1367">
        <v>7.4</v>
      </c>
      <c r="S1367" s="1" t="s">
        <v>58</v>
      </c>
      <c r="T1367" s="2">
        <f>+R1367</f>
        <v>7.4</v>
      </c>
      <c r="U1367" s="1" t="s">
        <v>93</v>
      </c>
      <c r="V1367" s="1" t="s">
        <v>83</v>
      </c>
      <c r="X1367" s="1" t="s">
        <v>260</v>
      </c>
    </row>
    <row r="1368" spans="1:24" x14ac:dyDescent="0.25">
      <c r="A1368" s="1" t="s">
        <v>4077</v>
      </c>
      <c r="B1368" s="1" t="s">
        <v>4078</v>
      </c>
      <c r="C1368" s="1" t="s">
        <v>771</v>
      </c>
      <c r="D1368" s="1" t="s">
        <v>1085</v>
      </c>
      <c r="G1368" s="1" t="s">
        <v>774</v>
      </c>
      <c r="H1368" s="1" t="s">
        <v>77</v>
      </c>
      <c r="I1368" s="1" t="s">
        <v>171</v>
      </c>
      <c r="J1368" s="1" t="s">
        <v>6953</v>
      </c>
      <c r="K1368" s="1" t="s">
        <v>44</v>
      </c>
      <c r="L1368" s="1" t="s">
        <v>775</v>
      </c>
      <c r="M1368" s="1" t="s">
        <v>106</v>
      </c>
      <c r="N1368" s="1" t="s">
        <v>107</v>
      </c>
      <c r="O1368" s="1" t="s">
        <v>46</v>
      </c>
      <c r="P1368" s="1" t="s">
        <v>1205</v>
      </c>
      <c r="Q1368" s="1">
        <v>2018</v>
      </c>
      <c r="R1368">
        <v>7.4</v>
      </c>
      <c r="S1368" s="1" t="s">
        <v>58</v>
      </c>
      <c r="T1368" s="2">
        <f>+R1368</f>
        <v>7.4</v>
      </c>
      <c r="U1368" s="1" t="s">
        <v>93</v>
      </c>
      <c r="V1368" s="1" t="s">
        <v>83</v>
      </c>
      <c r="X1368" s="1" t="s">
        <v>264</v>
      </c>
    </row>
    <row r="1369" spans="1:24" x14ac:dyDescent="0.25">
      <c r="A1369" s="1" t="s">
        <v>4073</v>
      </c>
      <c r="B1369" s="1" t="s">
        <v>4074</v>
      </c>
      <c r="C1369" s="1" t="s">
        <v>771</v>
      </c>
      <c r="D1369" s="1" t="s">
        <v>1085</v>
      </c>
      <c r="G1369" s="1" t="s">
        <v>774</v>
      </c>
      <c r="H1369" s="1" t="s">
        <v>77</v>
      </c>
      <c r="I1369" s="1" t="s">
        <v>43</v>
      </c>
      <c r="J1369" s="1" t="s">
        <v>6954</v>
      </c>
      <c r="K1369" s="1" t="s">
        <v>44</v>
      </c>
      <c r="L1369" s="1" t="s">
        <v>775</v>
      </c>
      <c r="M1369" s="1" t="s">
        <v>45</v>
      </c>
      <c r="N1369" s="1" t="s">
        <v>46</v>
      </c>
      <c r="O1369" s="1" t="s">
        <v>46</v>
      </c>
      <c r="P1369" s="1" t="s">
        <v>4076</v>
      </c>
      <c r="Q1369" s="1">
        <v>2018</v>
      </c>
      <c r="R1369">
        <v>7.4</v>
      </c>
      <c r="S1369" s="1" t="s">
        <v>58</v>
      </c>
      <c r="T1369" s="2">
        <f>+R1369</f>
        <v>7.4</v>
      </c>
      <c r="U1369" s="1" t="s">
        <v>93</v>
      </c>
      <c r="V1369" s="1" t="s">
        <v>83</v>
      </c>
      <c r="X1369" s="1" t="s">
        <v>289</v>
      </c>
    </row>
    <row r="1370" spans="1:24" x14ac:dyDescent="0.25">
      <c r="A1370" s="1" t="s">
        <v>4070</v>
      </c>
      <c r="B1370" s="1" t="s">
        <v>4071</v>
      </c>
      <c r="C1370" s="1" t="s">
        <v>771</v>
      </c>
      <c r="D1370" s="1" t="s">
        <v>1085</v>
      </c>
      <c r="G1370" s="1" t="s">
        <v>774</v>
      </c>
      <c r="H1370" s="1" t="s">
        <v>77</v>
      </c>
      <c r="I1370" s="1" t="s">
        <v>43</v>
      </c>
      <c r="J1370" s="1" t="s">
        <v>6954</v>
      </c>
      <c r="K1370" s="1" t="s">
        <v>44</v>
      </c>
      <c r="L1370" s="1" t="s">
        <v>775</v>
      </c>
      <c r="M1370" s="1" t="s">
        <v>45</v>
      </c>
      <c r="N1370" s="1" t="s">
        <v>46</v>
      </c>
      <c r="O1370" s="1" t="s">
        <v>46</v>
      </c>
      <c r="P1370" s="1" t="s">
        <v>3380</v>
      </c>
      <c r="Q1370" s="1">
        <v>2018</v>
      </c>
      <c r="R1370">
        <v>7.4</v>
      </c>
      <c r="S1370" s="1" t="s">
        <v>58</v>
      </c>
      <c r="T1370" s="2">
        <f>+R1370</f>
        <v>7.4</v>
      </c>
      <c r="U1370" s="1" t="s">
        <v>93</v>
      </c>
      <c r="V1370" s="1" t="s">
        <v>83</v>
      </c>
      <c r="X1370" s="1" t="s">
        <v>482</v>
      </c>
    </row>
    <row r="1371" spans="1:24" x14ac:dyDescent="0.25">
      <c r="A1371" s="1" t="s">
        <v>4067</v>
      </c>
      <c r="B1371" s="1" t="s">
        <v>4068</v>
      </c>
      <c r="C1371" s="1" t="s">
        <v>771</v>
      </c>
      <c r="D1371" s="1" t="s">
        <v>1085</v>
      </c>
      <c r="G1371" s="1" t="s">
        <v>774</v>
      </c>
      <c r="H1371" s="1" t="s">
        <v>77</v>
      </c>
      <c r="I1371" s="1" t="s">
        <v>171</v>
      </c>
      <c r="J1371" s="1" t="s">
        <v>6953</v>
      </c>
      <c r="K1371" s="1" t="s">
        <v>44</v>
      </c>
      <c r="L1371" s="1" t="s">
        <v>775</v>
      </c>
      <c r="M1371" s="1" t="s">
        <v>45</v>
      </c>
      <c r="N1371" s="1" t="s">
        <v>46</v>
      </c>
      <c r="O1371" s="1" t="s">
        <v>46</v>
      </c>
      <c r="P1371" s="1" t="s">
        <v>2700</v>
      </c>
      <c r="Q1371" s="1">
        <v>2018</v>
      </c>
      <c r="R1371">
        <v>7.4</v>
      </c>
      <c r="S1371" s="1" t="s">
        <v>58</v>
      </c>
      <c r="T1371" s="2">
        <f>+R1371</f>
        <v>7.4</v>
      </c>
      <c r="U1371" s="1" t="s">
        <v>93</v>
      </c>
      <c r="V1371" s="1" t="s">
        <v>83</v>
      </c>
      <c r="X1371" s="1" t="s">
        <v>358</v>
      </c>
    </row>
    <row r="1372" spans="1:24" x14ac:dyDescent="0.25">
      <c r="A1372" s="1" t="s">
        <v>4063</v>
      </c>
      <c r="B1372" s="1" t="s">
        <v>4064</v>
      </c>
      <c r="C1372" s="1" t="s">
        <v>771</v>
      </c>
      <c r="D1372" s="1" t="s">
        <v>1116</v>
      </c>
      <c r="G1372" s="1" t="s">
        <v>774</v>
      </c>
      <c r="H1372" s="1" t="s">
        <v>77</v>
      </c>
      <c r="I1372" s="1" t="s">
        <v>43</v>
      </c>
      <c r="J1372" s="1" t="s">
        <v>6954</v>
      </c>
      <c r="K1372" s="1" t="s">
        <v>44</v>
      </c>
      <c r="L1372" s="1" t="s">
        <v>775</v>
      </c>
      <c r="M1372" s="1" t="s">
        <v>45</v>
      </c>
      <c r="N1372" s="1" t="s">
        <v>46</v>
      </c>
      <c r="O1372" s="1" t="s">
        <v>46</v>
      </c>
      <c r="P1372" s="1" t="s">
        <v>1366</v>
      </c>
      <c r="Q1372" s="1">
        <v>2018</v>
      </c>
      <c r="R1372">
        <v>7.4</v>
      </c>
      <c r="S1372" s="1" t="s">
        <v>58</v>
      </c>
      <c r="T1372" s="2">
        <f>+R1372</f>
        <v>7.4</v>
      </c>
      <c r="U1372" s="1" t="s">
        <v>93</v>
      </c>
      <c r="V1372" s="1" t="s">
        <v>60</v>
      </c>
      <c r="W1372" s="1" t="s">
        <v>61</v>
      </c>
    </row>
    <row r="1373" spans="1:24" x14ac:dyDescent="0.25">
      <c r="A1373" s="1" t="s">
        <v>4060</v>
      </c>
      <c r="B1373" s="1" t="s">
        <v>4061</v>
      </c>
      <c r="C1373" s="1" t="s">
        <v>771</v>
      </c>
      <c r="D1373" s="1" t="s">
        <v>1116</v>
      </c>
      <c r="G1373" s="1" t="s">
        <v>774</v>
      </c>
      <c r="H1373" s="1" t="s">
        <v>77</v>
      </c>
      <c r="I1373" s="1" t="s">
        <v>263</v>
      </c>
      <c r="J1373" s="1" t="s">
        <v>6950</v>
      </c>
      <c r="K1373" s="1" t="s">
        <v>44</v>
      </c>
      <c r="L1373" s="1" t="s">
        <v>775</v>
      </c>
      <c r="M1373" s="1" t="s">
        <v>45</v>
      </c>
      <c r="N1373" s="1" t="s">
        <v>46</v>
      </c>
      <c r="O1373" s="1" t="s">
        <v>46</v>
      </c>
      <c r="P1373" s="1" t="s">
        <v>2278</v>
      </c>
      <c r="Q1373" s="1">
        <v>2018</v>
      </c>
      <c r="R1373">
        <v>7.4</v>
      </c>
      <c r="S1373" s="1" t="s">
        <v>58</v>
      </c>
      <c r="T1373" s="2">
        <f>+R1373</f>
        <v>7.4</v>
      </c>
      <c r="U1373" s="1" t="s">
        <v>93</v>
      </c>
      <c r="V1373" s="1" t="s">
        <v>60</v>
      </c>
      <c r="W1373" s="1" t="s">
        <v>2210</v>
      </c>
    </row>
    <row r="1374" spans="1:24" x14ac:dyDescent="0.25">
      <c r="A1374" s="1" t="s">
        <v>4056</v>
      </c>
      <c r="B1374" s="1" t="s">
        <v>4057</v>
      </c>
      <c r="C1374" s="1" t="s">
        <v>771</v>
      </c>
      <c r="D1374" s="1" t="s">
        <v>1116</v>
      </c>
      <c r="G1374" s="1" t="s">
        <v>774</v>
      </c>
      <c r="H1374" s="1" t="s">
        <v>77</v>
      </c>
      <c r="I1374" s="1" t="s">
        <v>171</v>
      </c>
      <c r="J1374" s="1" t="s">
        <v>6953</v>
      </c>
      <c r="K1374" s="1" t="s">
        <v>44</v>
      </c>
      <c r="L1374" s="1" t="s">
        <v>775</v>
      </c>
      <c r="M1374" s="1" t="s">
        <v>45</v>
      </c>
      <c r="N1374" s="1" t="s">
        <v>46</v>
      </c>
      <c r="O1374" s="1" t="s">
        <v>46</v>
      </c>
      <c r="P1374" s="1" t="s">
        <v>2015</v>
      </c>
      <c r="Q1374" s="1">
        <v>2018</v>
      </c>
      <c r="R1374">
        <v>7.4</v>
      </c>
      <c r="S1374" s="1" t="s">
        <v>58</v>
      </c>
      <c r="T1374" s="2">
        <f>+R1374</f>
        <v>7.4</v>
      </c>
      <c r="U1374" s="1" t="s">
        <v>93</v>
      </c>
      <c r="V1374" s="1" t="s">
        <v>60</v>
      </c>
      <c r="W1374" s="1" t="s">
        <v>2230</v>
      </c>
    </row>
    <row r="1375" spans="1:24" x14ac:dyDescent="0.25">
      <c r="A1375" s="1" t="s">
        <v>4053</v>
      </c>
      <c r="B1375" s="1" t="s">
        <v>4054</v>
      </c>
      <c r="C1375" s="1" t="s">
        <v>771</v>
      </c>
      <c r="D1375" s="1" t="s">
        <v>1116</v>
      </c>
      <c r="G1375" s="1" t="s">
        <v>774</v>
      </c>
      <c r="H1375" s="1" t="s">
        <v>77</v>
      </c>
      <c r="I1375" s="1" t="s">
        <v>43</v>
      </c>
      <c r="J1375" s="1" t="s">
        <v>6954</v>
      </c>
      <c r="K1375" s="1" t="s">
        <v>44</v>
      </c>
      <c r="L1375" s="1" t="s">
        <v>775</v>
      </c>
      <c r="M1375" s="1" t="s">
        <v>45</v>
      </c>
      <c r="N1375" s="1" t="s">
        <v>46</v>
      </c>
      <c r="O1375" s="1" t="s">
        <v>46</v>
      </c>
      <c r="P1375" s="1" t="s">
        <v>1385</v>
      </c>
      <c r="Q1375" s="1">
        <v>2018</v>
      </c>
      <c r="R1375">
        <v>7.4</v>
      </c>
      <c r="S1375" s="1" t="s">
        <v>58</v>
      </c>
      <c r="T1375" s="2">
        <f>+R1375</f>
        <v>7.4</v>
      </c>
      <c r="U1375" s="1" t="s">
        <v>93</v>
      </c>
      <c r="V1375" s="1" t="s">
        <v>60</v>
      </c>
      <c r="W1375" s="1" t="s">
        <v>303</v>
      </c>
    </row>
    <row r="1376" spans="1:24" x14ac:dyDescent="0.25">
      <c r="A1376" s="1" t="s">
        <v>4050</v>
      </c>
      <c r="B1376" s="1" t="s">
        <v>4051</v>
      </c>
      <c r="C1376" s="1" t="s">
        <v>771</v>
      </c>
      <c r="D1376" s="1" t="s">
        <v>1116</v>
      </c>
      <c r="G1376" s="1" t="s">
        <v>774</v>
      </c>
      <c r="H1376" s="1" t="s">
        <v>77</v>
      </c>
      <c r="I1376" s="1" t="s">
        <v>171</v>
      </c>
      <c r="J1376" s="1" t="s">
        <v>6953</v>
      </c>
      <c r="K1376" s="1" t="s">
        <v>44</v>
      </c>
      <c r="L1376" s="1" t="s">
        <v>775</v>
      </c>
      <c r="M1376" s="1" t="s">
        <v>45</v>
      </c>
      <c r="N1376" s="1" t="s">
        <v>46</v>
      </c>
      <c r="O1376" s="1" t="s">
        <v>46</v>
      </c>
      <c r="P1376" s="1" t="s">
        <v>80</v>
      </c>
      <c r="Q1376" s="1">
        <v>2018</v>
      </c>
      <c r="R1376">
        <v>7.4</v>
      </c>
      <c r="S1376" s="1" t="s">
        <v>58</v>
      </c>
      <c r="T1376" s="2">
        <f>+R1376</f>
        <v>7.4</v>
      </c>
      <c r="U1376" s="1" t="s">
        <v>93</v>
      </c>
      <c r="V1376" s="1" t="s">
        <v>60</v>
      </c>
      <c r="W1376" s="1" t="s">
        <v>2200</v>
      </c>
    </row>
    <row r="1377" spans="1:24" x14ac:dyDescent="0.25">
      <c r="A1377" s="1" t="s">
        <v>4047</v>
      </c>
      <c r="B1377" s="1" t="s">
        <v>4048</v>
      </c>
      <c r="C1377" s="1" t="s">
        <v>771</v>
      </c>
      <c r="D1377" s="1" t="s">
        <v>1116</v>
      </c>
      <c r="G1377" s="1" t="s">
        <v>774</v>
      </c>
      <c r="H1377" s="1" t="s">
        <v>77</v>
      </c>
      <c r="I1377" s="1" t="s">
        <v>78</v>
      </c>
      <c r="J1377" s="1" t="s">
        <v>78</v>
      </c>
      <c r="K1377" s="1" t="s">
        <v>44</v>
      </c>
      <c r="L1377" s="1" t="s">
        <v>775</v>
      </c>
      <c r="M1377" s="1" t="s">
        <v>45</v>
      </c>
      <c r="N1377" s="1" t="s">
        <v>46</v>
      </c>
      <c r="O1377" s="1" t="s">
        <v>46</v>
      </c>
      <c r="P1377" s="1" t="s">
        <v>1267</v>
      </c>
      <c r="Q1377" s="1">
        <v>2018</v>
      </c>
      <c r="R1377">
        <v>48</v>
      </c>
      <c r="S1377" s="1" t="s">
        <v>58</v>
      </c>
      <c r="T1377" s="2">
        <f>+R1377</f>
        <v>48</v>
      </c>
      <c r="U1377" s="1" t="s">
        <v>93</v>
      </c>
      <c r="V1377" s="1" t="s">
        <v>167</v>
      </c>
    </row>
    <row r="1378" spans="1:24" x14ac:dyDescent="0.25">
      <c r="A1378" s="1" t="s">
        <v>4044</v>
      </c>
      <c r="B1378" s="1" t="s">
        <v>4045</v>
      </c>
      <c r="C1378" s="1" t="s">
        <v>771</v>
      </c>
      <c r="D1378" s="1" t="s">
        <v>1296</v>
      </c>
      <c r="G1378" s="1" t="s">
        <v>774</v>
      </c>
      <c r="H1378" s="1" t="s">
        <v>77</v>
      </c>
      <c r="I1378" s="1" t="s">
        <v>43</v>
      </c>
      <c r="J1378" s="1" t="s">
        <v>6954</v>
      </c>
      <c r="K1378" s="1" t="s">
        <v>44</v>
      </c>
      <c r="L1378" s="1" t="s">
        <v>775</v>
      </c>
      <c r="M1378" s="1" t="s">
        <v>45</v>
      </c>
      <c r="N1378" s="1" t="s">
        <v>46</v>
      </c>
      <c r="O1378" s="1" t="s">
        <v>46</v>
      </c>
      <c r="P1378" s="1" t="s">
        <v>1278</v>
      </c>
      <c r="Q1378" s="1">
        <v>2018</v>
      </c>
      <c r="R1378">
        <v>80</v>
      </c>
      <c r="S1378" s="1" t="s">
        <v>90</v>
      </c>
      <c r="T1378" s="2">
        <f>+R1378*0.0001</f>
        <v>8.0000000000000002E-3</v>
      </c>
      <c r="U1378" s="1" t="s">
        <v>93</v>
      </c>
      <c r="V1378" s="1" t="s">
        <v>167</v>
      </c>
    </row>
    <row r="1379" spans="1:24" x14ac:dyDescent="0.25">
      <c r="A1379" s="1" t="s">
        <v>4040</v>
      </c>
      <c r="B1379" s="1" t="s">
        <v>4041</v>
      </c>
      <c r="C1379" s="1" t="s">
        <v>771</v>
      </c>
      <c r="D1379" s="1" t="s">
        <v>1116</v>
      </c>
      <c r="G1379" s="1" t="s">
        <v>774</v>
      </c>
      <c r="H1379" s="1" t="s">
        <v>77</v>
      </c>
      <c r="I1379" s="1" t="s">
        <v>171</v>
      </c>
      <c r="J1379" s="1" t="s">
        <v>6953</v>
      </c>
      <c r="K1379" s="1" t="s">
        <v>44</v>
      </c>
      <c r="L1379" s="1" t="s">
        <v>775</v>
      </c>
      <c r="M1379" s="1" t="s">
        <v>45</v>
      </c>
      <c r="N1379" s="1" t="s">
        <v>46</v>
      </c>
      <c r="O1379" s="1" t="s">
        <v>46</v>
      </c>
      <c r="P1379" s="1" t="s">
        <v>2278</v>
      </c>
      <c r="Q1379" s="1">
        <v>2018</v>
      </c>
      <c r="R1379">
        <v>9.3000000000000007</v>
      </c>
      <c r="S1379" s="1" t="s">
        <v>58</v>
      </c>
      <c r="T1379" s="2">
        <f>+R1379</f>
        <v>9.3000000000000007</v>
      </c>
      <c r="U1379" s="1" t="s">
        <v>93</v>
      </c>
      <c r="V1379" s="1" t="s">
        <v>83</v>
      </c>
      <c r="X1379" s="1" t="s">
        <v>264</v>
      </c>
    </row>
    <row r="1380" spans="1:24" x14ac:dyDescent="0.25">
      <c r="A1380" s="1" t="s">
        <v>4037</v>
      </c>
      <c r="B1380" s="1" t="s">
        <v>4038</v>
      </c>
      <c r="C1380" s="1" t="s">
        <v>771</v>
      </c>
      <c r="D1380" s="1" t="s">
        <v>1116</v>
      </c>
      <c r="G1380" s="1" t="s">
        <v>774</v>
      </c>
      <c r="H1380" s="1" t="s">
        <v>77</v>
      </c>
      <c r="I1380" s="1" t="s">
        <v>171</v>
      </c>
      <c r="J1380" s="1" t="s">
        <v>6953</v>
      </c>
      <c r="K1380" s="1" t="s">
        <v>44</v>
      </c>
      <c r="L1380" s="1" t="s">
        <v>775</v>
      </c>
      <c r="M1380" s="1" t="s">
        <v>45</v>
      </c>
      <c r="N1380" s="1" t="s">
        <v>46</v>
      </c>
      <c r="O1380" s="1" t="s">
        <v>46</v>
      </c>
      <c r="P1380" s="1" t="s">
        <v>174</v>
      </c>
      <c r="Q1380" s="1">
        <v>2018</v>
      </c>
      <c r="R1380">
        <v>9.3000000000000007</v>
      </c>
      <c r="S1380" s="1" t="s">
        <v>58</v>
      </c>
      <c r="T1380" s="2">
        <f>+R1380</f>
        <v>9.3000000000000007</v>
      </c>
      <c r="U1380" s="1" t="s">
        <v>93</v>
      </c>
      <c r="V1380" s="1" t="s">
        <v>83</v>
      </c>
      <c r="X1380" s="1" t="s">
        <v>260</v>
      </c>
    </row>
    <row r="1381" spans="1:24" x14ac:dyDescent="0.25">
      <c r="A1381" s="1" t="s">
        <v>4033</v>
      </c>
      <c r="B1381" s="1" t="s">
        <v>4034</v>
      </c>
      <c r="C1381" s="1" t="s">
        <v>771</v>
      </c>
      <c r="D1381" s="1" t="s">
        <v>1085</v>
      </c>
      <c r="G1381" s="1" t="s">
        <v>774</v>
      </c>
      <c r="H1381" s="1" t="s">
        <v>77</v>
      </c>
      <c r="I1381" s="1" t="s">
        <v>263</v>
      </c>
      <c r="J1381" s="1" t="s">
        <v>6950</v>
      </c>
      <c r="K1381" s="1" t="s">
        <v>44</v>
      </c>
      <c r="L1381" s="1" t="s">
        <v>775</v>
      </c>
      <c r="M1381" s="1" t="s">
        <v>45</v>
      </c>
      <c r="N1381" s="1" t="s">
        <v>46</v>
      </c>
      <c r="O1381" s="1" t="s">
        <v>46</v>
      </c>
      <c r="P1381" s="1" t="s">
        <v>3534</v>
      </c>
      <c r="Q1381" s="1">
        <v>2018</v>
      </c>
      <c r="R1381">
        <v>9.3000000000000007</v>
      </c>
      <c r="S1381" s="1" t="s">
        <v>58</v>
      </c>
      <c r="T1381" s="2">
        <f>+R1381</f>
        <v>9.3000000000000007</v>
      </c>
      <c r="U1381" s="1" t="s">
        <v>93</v>
      </c>
      <c r="V1381" s="1" t="s">
        <v>83</v>
      </c>
      <c r="X1381" s="1" t="s">
        <v>289</v>
      </c>
    </row>
    <row r="1382" spans="1:24" x14ac:dyDescent="0.25">
      <c r="A1382" s="1" t="s">
        <v>4029</v>
      </c>
      <c r="B1382" s="1" t="s">
        <v>4030</v>
      </c>
      <c r="C1382" s="1" t="s">
        <v>771</v>
      </c>
      <c r="D1382" s="1" t="s">
        <v>1085</v>
      </c>
      <c r="G1382" s="1" t="s">
        <v>774</v>
      </c>
      <c r="H1382" s="1" t="s">
        <v>77</v>
      </c>
      <c r="I1382" s="1" t="s">
        <v>171</v>
      </c>
      <c r="J1382" s="1" t="s">
        <v>6953</v>
      </c>
      <c r="K1382" s="1" t="s">
        <v>44</v>
      </c>
      <c r="L1382" s="1" t="s">
        <v>775</v>
      </c>
      <c r="M1382" s="1" t="s">
        <v>45</v>
      </c>
      <c r="N1382" s="1" t="s">
        <v>46</v>
      </c>
      <c r="O1382" s="1" t="s">
        <v>46</v>
      </c>
      <c r="P1382" s="1" t="s">
        <v>2700</v>
      </c>
      <c r="Q1382" s="1">
        <v>2018</v>
      </c>
      <c r="R1382">
        <v>9.3000000000000007</v>
      </c>
      <c r="S1382" s="1" t="s">
        <v>58</v>
      </c>
      <c r="T1382" s="2">
        <f>+R1382</f>
        <v>9.3000000000000007</v>
      </c>
      <c r="U1382" s="1" t="s">
        <v>93</v>
      </c>
      <c r="V1382" s="1" t="s">
        <v>83</v>
      </c>
      <c r="X1382" s="1" t="s">
        <v>482</v>
      </c>
    </row>
    <row r="1383" spans="1:24" x14ac:dyDescent="0.25">
      <c r="A1383" s="1" t="s">
        <v>4026</v>
      </c>
      <c r="B1383" s="1" t="s">
        <v>4027</v>
      </c>
      <c r="C1383" s="1" t="s">
        <v>771</v>
      </c>
      <c r="D1383" s="1" t="s">
        <v>1085</v>
      </c>
      <c r="G1383" s="1" t="s">
        <v>774</v>
      </c>
      <c r="H1383" s="1" t="s">
        <v>6948</v>
      </c>
      <c r="I1383" s="1" t="s">
        <v>171</v>
      </c>
      <c r="J1383" s="1" t="s">
        <v>6953</v>
      </c>
      <c r="K1383" s="1" t="s">
        <v>44</v>
      </c>
      <c r="L1383" s="1" t="s">
        <v>775</v>
      </c>
      <c r="M1383" s="1" t="s">
        <v>45</v>
      </c>
      <c r="N1383" s="1" t="s">
        <v>46</v>
      </c>
      <c r="O1383" s="1" t="s">
        <v>46</v>
      </c>
      <c r="P1383" s="1" t="s">
        <v>1170</v>
      </c>
      <c r="Q1383" s="1">
        <v>2018</v>
      </c>
      <c r="R1383">
        <v>9.3000000000000007</v>
      </c>
      <c r="S1383" s="1" t="s">
        <v>58</v>
      </c>
      <c r="T1383" s="2">
        <f>+R1383</f>
        <v>9.3000000000000007</v>
      </c>
      <c r="U1383" s="1" t="s">
        <v>93</v>
      </c>
      <c r="V1383" s="1" t="s">
        <v>60</v>
      </c>
      <c r="W1383" s="1" t="s">
        <v>61</v>
      </c>
    </row>
    <row r="1384" spans="1:24" x14ac:dyDescent="0.25">
      <c r="A1384" s="1" t="s">
        <v>4022</v>
      </c>
      <c r="B1384" s="1" t="s">
        <v>4023</v>
      </c>
      <c r="C1384" s="1" t="s">
        <v>771</v>
      </c>
      <c r="D1384" s="1" t="s">
        <v>1085</v>
      </c>
      <c r="G1384" s="1" t="s">
        <v>774</v>
      </c>
      <c r="H1384" s="1" t="s">
        <v>77</v>
      </c>
      <c r="I1384" s="1" t="s">
        <v>263</v>
      </c>
      <c r="J1384" s="1" t="s">
        <v>6950</v>
      </c>
      <c r="K1384" s="1" t="s">
        <v>44</v>
      </c>
      <c r="L1384" s="1" t="s">
        <v>775</v>
      </c>
      <c r="M1384" s="1" t="s">
        <v>45</v>
      </c>
      <c r="N1384" s="1" t="s">
        <v>46</v>
      </c>
      <c r="O1384" s="1" t="s">
        <v>46</v>
      </c>
      <c r="P1384" s="1" t="s">
        <v>2911</v>
      </c>
      <c r="Q1384" s="1">
        <v>2018</v>
      </c>
      <c r="R1384">
        <v>9.3000000000000007</v>
      </c>
      <c r="S1384" s="1" t="s">
        <v>58</v>
      </c>
      <c r="T1384" s="2">
        <f>+R1384</f>
        <v>9.3000000000000007</v>
      </c>
      <c r="U1384" s="1" t="s">
        <v>93</v>
      </c>
      <c r="V1384" s="1" t="s">
        <v>60</v>
      </c>
      <c r="W1384" s="1" t="s">
        <v>303</v>
      </c>
    </row>
    <row r="1385" spans="1:24" x14ac:dyDescent="0.25">
      <c r="A1385" s="1" t="s">
        <v>4019</v>
      </c>
      <c r="B1385" s="1" t="s">
        <v>4020</v>
      </c>
      <c r="C1385" s="1" t="s">
        <v>771</v>
      </c>
      <c r="D1385" s="1" t="s">
        <v>1296</v>
      </c>
      <c r="G1385" s="1" t="s">
        <v>782</v>
      </c>
      <c r="H1385" s="1" t="s">
        <v>77</v>
      </c>
      <c r="I1385" s="1" t="s">
        <v>171</v>
      </c>
      <c r="J1385" s="1" t="s">
        <v>6953</v>
      </c>
      <c r="K1385" s="1" t="s">
        <v>44</v>
      </c>
      <c r="L1385" s="1" t="s">
        <v>775</v>
      </c>
      <c r="M1385" s="1" t="s">
        <v>45</v>
      </c>
      <c r="N1385" s="1" t="s">
        <v>46</v>
      </c>
      <c r="O1385" s="1" t="s">
        <v>46</v>
      </c>
      <c r="P1385" s="1" t="s">
        <v>1403</v>
      </c>
      <c r="Q1385" s="1">
        <v>2018</v>
      </c>
      <c r="R1385">
        <v>9.3000000000000007</v>
      </c>
      <c r="S1385" s="1" t="s">
        <v>58</v>
      </c>
      <c r="T1385" s="2">
        <f>+R1385</f>
        <v>9.3000000000000007</v>
      </c>
      <c r="U1385" s="1" t="s">
        <v>93</v>
      </c>
      <c r="V1385" s="1" t="s">
        <v>60</v>
      </c>
      <c r="W1385" s="1" t="s">
        <v>2230</v>
      </c>
    </row>
    <row r="1386" spans="1:24" x14ac:dyDescent="0.25">
      <c r="A1386" s="1" t="s">
        <v>4015</v>
      </c>
      <c r="B1386" s="1" t="s">
        <v>4016</v>
      </c>
      <c r="C1386" s="1" t="s">
        <v>771</v>
      </c>
      <c r="D1386" s="1" t="s">
        <v>1085</v>
      </c>
      <c r="G1386" s="1" t="s">
        <v>774</v>
      </c>
      <c r="H1386" s="1" t="s">
        <v>77</v>
      </c>
      <c r="I1386" s="1" t="s">
        <v>114</v>
      </c>
      <c r="J1386" s="1" t="s">
        <v>114</v>
      </c>
      <c r="K1386" s="1" t="s">
        <v>44</v>
      </c>
      <c r="L1386" s="1" t="s">
        <v>775</v>
      </c>
      <c r="M1386" s="1" t="s">
        <v>45</v>
      </c>
      <c r="N1386" s="1" t="s">
        <v>46</v>
      </c>
      <c r="O1386" s="1" t="s">
        <v>46</v>
      </c>
      <c r="P1386" s="1" t="s">
        <v>4018</v>
      </c>
      <c r="Q1386" s="1">
        <v>2018</v>
      </c>
      <c r="R1386">
        <v>9.3000000000000007</v>
      </c>
      <c r="S1386" s="1" t="s">
        <v>58</v>
      </c>
      <c r="T1386" s="2">
        <f>+R1386</f>
        <v>9.3000000000000007</v>
      </c>
      <c r="U1386" s="1" t="s">
        <v>93</v>
      </c>
      <c r="V1386" s="1" t="s">
        <v>60</v>
      </c>
      <c r="W1386" s="1" t="s">
        <v>2200</v>
      </c>
    </row>
    <row r="1387" spans="1:24" x14ac:dyDescent="0.25">
      <c r="A1387" s="1" t="s">
        <v>4012</v>
      </c>
      <c r="B1387" s="1" t="s">
        <v>4013</v>
      </c>
      <c r="C1387" s="1" t="s">
        <v>771</v>
      </c>
      <c r="D1387" s="1" t="s">
        <v>1116</v>
      </c>
      <c r="G1387" s="1" t="s">
        <v>774</v>
      </c>
      <c r="H1387" s="1" t="s">
        <v>77</v>
      </c>
      <c r="I1387" s="1" t="s">
        <v>171</v>
      </c>
      <c r="J1387" s="1" t="s">
        <v>6953</v>
      </c>
      <c r="K1387" s="1" t="s">
        <v>44</v>
      </c>
      <c r="L1387" s="1" t="s">
        <v>775</v>
      </c>
      <c r="M1387" s="1" t="s">
        <v>45</v>
      </c>
      <c r="N1387" s="1" t="s">
        <v>46</v>
      </c>
      <c r="O1387" s="1" t="s">
        <v>46</v>
      </c>
      <c r="P1387" s="1" t="s">
        <v>376</v>
      </c>
      <c r="Q1387" s="1">
        <v>2018</v>
      </c>
      <c r="R1387">
        <v>9.3000000000000007</v>
      </c>
      <c r="S1387" s="1" t="s">
        <v>58</v>
      </c>
      <c r="T1387" s="2">
        <f>+R1387</f>
        <v>9.3000000000000007</v>
      </c>
      <c r="U1387" s="1" t="s">
        <v>93</v>
      </c>
      <c r="V1387" s="1" t="s">
        <v>211</v>
      </c>
    </row>
    <row r="1388" spans="1:24" x14ac:dyDescent="0.25">
      <c r="A1388" s="1" t="s">
        <v>4009</v>
      </c>
      <c r="B1388" s="1" t="s">
        <v>4010</v>
      </c>
      <c r="C1388" s="1" t="s">
        <v>771</v>
      </c>
      <c r="D1388" s="1" t="s">
        <v>1116</v>
      </c>
      <c r="G1388" s="1" t="s">
        <v>774</v>
      </c>
      <c r="H1388" s="1" t="s">
        <v>77</v>
      </c>
      <c r="I1388" s="1" t="s">
        <v>78</v>
      </c>
      <c r="J1388" s="1" t="s">
        <v>78</v>
      </c>
      <c r="K1388" s="1" t="s">
        <v>44</v>
      </c>
      <c r="L1388" s="1" t="s">
        <v>775</v>
      </c>
      <c r="M1388" s="1" t="s">
        <v>45</v>
      </c>
      <c r="N1388" s="1" t="s">
        <v>46</v>
      </c>
      <c r="O1388" s="1" t="s">
        <v>46</v>
      </c>
      <c r="P1388" s="1" t="s">
        <v>683</v>
      </c>
      <c r="Q1388" s="1">
        <v>2018</v>
      </c>
      <c r="R1388">
        <v>88</v>
      </c>
      <c r="S1388" s="1" t="s">
        <v>58</v>
      </c>
      <c r="T1388" s="2">
        <f>+R1388</f>
        <v>88</v>
      </c>
      <c r="U1388" s="1" t="s">
        <v>93</v>
      </c>
      <c r="V1388" s="1" t="s">
        <v>167</v>
      </c>
    </row>
    <row r="1389" spans="1:24" x14ac:dyDescent="0.25">
      <c r="A1389" s="1" t="s">
        <v>4006</v>
      </c>
      <c r="B1389" s="1" t="s">
        <v>4007</v>
      </c>
      <c r="C1389" s="1" t="s">
        <v>771</v>
      </c>
      <c r="D1389" s="1" t="s">
        <v>1116</v>
      </c>
      <c r="G1389" s="1" t="s">
        <v>774</v>
      </c>
      <c r="H1389" s="1" t="s">
        <v>77</v>
      </c>
      <c r="I1389" s="1" t="s">
        <v>171</v>
      </c>
      <c r="J1389" s="1" t="s">
        <v>6953</v>
      </c>
      <c r="K1389" s="1" t="s">
        <v>44</v>
      </c>
      <c r="L1389" s="1" t="s">
        <v>775</v>
      </c>
      <c r="M1389" s="1" t="s">
        <v>45</v>
      </c>
      <c r="N1389" s="1" t="s">
        <v>46</v>
      </c>
      <c r="O1389" s="1" t="s">
        <v>46</v>
      </c>
      <c r="P1389" s="1" t="s">
        <v>1284</v>
      </c>
      <c r="Q1389" s="1">
        <v>2018</v>
      </c>
      <c r="R1389">
        <v>54</v>
      </c>
      <c r="S1389" s="1" t="s">
        <v>90</v>
      </c>
      <c r="T1389" s="2">
        <f>+R1389*0.0001</f>
        <v>5.4000000000000003E-3</v>
      </c>
      <c r="U1389" s="1" t="s">
        <v>93</v>
      </c>
      <c r="V1389" s="1" t="s">
        <v>167</v>
      </c>
    </row>
    <row r="1390" spans="1:24" x14ac:dyDescent="0.25">
      <c r="A1390" s="1" t="s">
        <v>4003</v>
      </c>
      <c r="B1390" s="1" t="s">
        <v>4004</v>
      </c>
      <c r="C1390" s="1" t="s">
        <v>771</v>
      </c>
      <c r="D1390" s="1" t="s">
        <v>1296</v>
      </c>
      <c r="G1390" s="1" t="s">
        <v>782</v>
      </c>
      <c r="H1390" s="1" t="s">
        <v>77</v>
      </c>
      <c r="I1390" s="1" t="s">
        <v>171</v>
      </c>
      <c r="J1390" s="1" t="s">
        <v>6953</v>
      </c>
      <c r="K1390" s="1" t="s">
        <v>44</v>
      </c>
      <c r="L1390" s="1" t="s">
        <v>775</v>
      </c>
      <c r="M1390" s="1" t="s">
        <v>45</v>
      </c>
      <c r="N1390" s="1" t="s">
        <v>46</v>
      </c>
      <c r="O1390" s="1" t="s">
        <v>46</v>
      </c>
      <c r="P1390" s="1" t="s">
        <v>80</v>
      </c>
      <c r="Q1390" s="1">
        <v>2018</v>
      </c>
      <c r="R1390">
        <v>6.5</v>
      </c>
      <c r="S1390" s="1" t="s">
        <v>58</v>
      </c>
      <c r="T1390" s="2">
        <f>+R1390</f>
        <v>6.5</v>
      </c>
      <c r="U1390" s="1" t="s">
        <v>93</v>
      </c>
      <c r="V1390" s="1" t="s">
        <v>83</v>
      </c>
      <c r="X1390" s="1" t="s">
        <v>264</v>
      </c>
    </row>
    <row r="1391" spans="1:24" x14ac:dyDescent="0.25">
      <c r="A1391" s="1" t="s">
        <v>4000</v>
      </c>
      <c r="B1391" s="1" t="s">
        <v>4001</v>
      </c>
      <c r="C1391" s="1" t="s">
        <v>771</v>
      </c>
      <c r="D1391" s="1" t="s">
        <v>1085</v>
      </c>
      <c r="G1391" s="1" t="s">
        <v>774</v>
      </c>
      <c r="H1391" s="1" t="s">
        <v>77</v>
      </c>
      <c r="I1391" s="1" t="s">
        <v>43</v>
      </c>
      <c r="J1391" s="1" t="s">
        <v>6954</v>
      </c>
      <c r="K1391" s="1" t="s">
        <v>44</v>
      </c>
      <c r="L1391" s="1" t="s">
        <v>775</v>
      </c>
      <c r="M1391" s="1" t="s">
        <v>45</v>
      </c>
      <c r="N1391" s="1" t="s">
        <v>46</v>
      </c>
      <c r="O1391" s="1" t="s">
        <v>46</v>
      </c>
      <c r="P1391" s="1" t="s">
        <v>872</v>
      </c>
      <c r="Q1391" s="1">
        <v>2018</v>
      </c>
      <c r="R1391">
        <v>6.5</v>
      </c>
      <c r="S1391" s="1" t="s">
        <v>58</v>
      </c>
      <c r="T1391" s="2">
        <f>+R1391</f>
        <v>6.5</v>
      </c>
      <c r="U1391" s="1" t="s">
        <v>93</v>
      </c>
      <c r="V1391" s="1" t="s">
        <v>83</v>
      </c>
      <c r="X1391" s="1" t="s">
        <v>3289</v>
      </c>
    </row>
    <row r="1392" spans="1:24" x14ac:dyDescent="0.25">
      <c r="A1392" s="1" t="s">
        <v>3996</v>
      </c>
      <c r="B1392" s="1" t="s">
        <v>3997</v>
      </c>
      <c r="C1392" s="1" t="s">
        <v>771</v>
      </c>
      <c r="D1392" s="1" t="s">
        <v>2323</v>
      </c>
      <c r="G1392" s="1" t="s">
        <v>774</v>
      </c>
      <c r="H1392" s="1" t="s">
        <v>77</v>
      </c>
      <c r="I1392" s="1" t="s">
        <v>171</v>
      </c>
      <c r="J1392" s="1" t="s">
        <v>6953</v>
      </c>
      <c r="K1392" s="1" t="s">
        <v>44</v>
      </c>
      <c r="L1392" s="1" t="s">
        <v>775</v>
      </c>
      <c r="M1392" s="1" t="s">
        <v>45</v>
      </c>
      <c r="N1392" s="1" t="s">
        <v>46</v>
      </c>
      <c r="O1392" s="1" t="s">
        <v>46</v>
      </c>
      <c r="P1392" s="1" t="s">
        <v>3999</v>
      </c>
      <c r="Q1392" s="1">
        <v>2018</v>
      </c>
      <c r="R1392">
        <v>37</v>
      </c>
      <c r="S1392" s="1" t="s">
        <v>58</v>
      </c>
      <c r="T1392" s="2">
        <f>+R1392</f>
        <v>37</v>
      </c>
      <c r="U1392" s="1" t="s">
        <v>93</v>
      </c>
      <c r="V1392" s="1" t="s">
        <v>167</v>
      </c>
    </row>
    <row r="1393" spans="1:24" x14ac:dyDescent="0.25">
      <c r="A1393" s="1" t="s">
        <v>3992</v>
      </c>
      <c r="B1393" s="1" t="s">
        <v>3993</v>
      </c>
      <c r="C1393" s="1" t="s">
        <v>771</v>
      </c>
      <c r="D1393" s="1" t="s">
        <v>1661</v>
      </c>
      <c r="G1393" s="1" t="s">
        <v>774</v>
      </c>
      <c r="H1393" s="1" t="s">
        <v>77</v>
      </c>
      <c r="I1393" s="1" t="s">
        <v>114</v>
      </c>
      <c r="J1393" s="1" t="s">
        <v>114</v>
      </c>
      <c r="K1393" s="1" t="s">
        <v>44</v>
      </c>
      <c r="L1393" s="1" t="s">
        <v>775</v>
      </c>
      <c r="M1393" s="1" t="s">
        <v>45</v>
      </c>
      <c r="N1393" s="1" t="s">
        <v>46</v>
      </c>
      <c r="O1393" s="1" t="s">
        <v>46</v>
      </c>
      <c r="P1393" s="1" t="s">
        <v>3995</v>
      </c>
      <c r="Q1393" s="1">
        <v>2018</v>
      </c>
      <c r="R1393">
        <v>4.2</v>
      </c>
      <c r="S1393" s="1" t="s">
        <v>58</v>
      </c>
      <c r="T1393" s="2">
        <f>+R1393</f>
        <v>4.2</v>
      </c>
      <c r="U1393" s="1" t="s">
        <v>93</v>
      </c>
      <c r="V1393" s="1" t="s">
        <v>83</v>
      </c>
      <c r="X1393" s="1" t="s">
        <v>499</v>
      </c>
    </row>
    <row r="1394" spans="1:24" x14ac:dyDescent="0.25">
      <c r="A1394" s="1" t="s">
        <v>3989</v>
      </c>
      <c r="B1394" s="1" t="s">
        <v>3990</v>
      </c>
      <c r="C1394" s="1" t="s">
        <v>771</v>
      </c>
      <c r="D1394" s="1" t="s">
        <v>1116</v>
      </c>
      <c r="G1394" s="1" t="s">
        <v>774</v>
      </c>
      <c r="H1394" s="1" t="s">
        <v>77</v>
      </c>
      <c r="I1394" s="1" t="s">
        <v>78</v>
      </c>
      <c r="J1394" s="1" t="s">
        <v>78</v>
      </c>
      <c r="K1394" s="1" t="s">
        <v>44</v>
      </c>
      <c r="L1394" s="1" t="s">
        <v>775</v>
      </c>
      <c r="M1394" s="1" t="s">
        <v>45</v>
      </c>
      <c r="N1394" s="1" t="s">
        <v>46</v>
      </c>
      <c r="O1394" s="1" t="s">
        <v>46</v>
      </c>
      <c r="P1394" s="1" t="s">
        <v>130</v>
      </c>
      <c r="Q1394" s="1">
        <v>2018</v>
      </c>
      <c r="R1394">
        <v>4.2</v>
      </c>
      <c r="S1394" s="1" t="s">
        <v>58</v>
      </c>
      <c r="T1394" s="2">
        <f>+R1394</f>
        <v>4.2</v>
      </c>
      <c r="U1394" s="1" t="s">
        <v>93</v>
      </c>
      <c r="V1394" s="1" t="s">
        <v>83</v>
      </c>
      <c r="X1394" s="1" t="s">
        <v>260</v>
      </c>
    </row>
    <row r="1395" spans="1:24" x14ac:dyDescent="0.25">
      <c r="A1395" s="1" t="s">
        <v>3986</v>
      </c>
      <c r="B1395" s="1" t="s">
        <v>3987</v>
      </c>
      <c r="C1395" s="1" t="s">
        <v>771</v>
      </c>
      <c r="D1395" s="1" t="s">
        <v>1085</v>
      </c>
      <c r="G1395" s="1" t="s">
        <v>774</v>
      </c>
      <c r="H1395" s="1" t="s">
        <v>77</v>
      </c>
      <c r="I1395" s="1" t="s">
        <v>43</v>
      </c>
      <c r="J1395" s="1" t="s">
        <v>6954</v>
      </c>
      <c r="K1395" s="1" t="s">
        <v>44</v>
      </c>
      <c r="L1395" s="1" t="s">
        <v>775</v>
      </c>
      <c r="M1395" s="1" t="s">
        <v>45</v>
      </c>
      <c r="N1395" s="1" t="s">
        <v>46</v>
      </c>
      <c r="O1395" s="1" t="s">
        <v>46</v>
      </c>
      <c r="P1395" s="1" t="s">
        <v>220</v>
      </c>
      <c r="Q1395" s="1">
        <v>2018</v>
      </c>
      <c r="R1395">
        <v>4.2</v>
      </c>
      <c r="S1395" s="1" t="s">
        <v>58</v>
      </c>
      <c r="T1395" s="2">
        <f>+R1395</f>
        <v>4.2</v>
      </c>
      <c r="U1395" s="1" t="s">
        <v>93</v>
      </c>
      <c r="V1395" s="1" t="s">
        <v>83</v>
      </c>
      <c r="X1395" s="1" t="s">
        <v>264</v>
      </c>
    </row>
    <row r="1396" spans="1:24" x14ac:dyDescent="0.25">
      <c r="A1396" s="1" t="s">
        <v>3983</v>
      </c>
      <c r="B1396" s="1" t="s">
        <v>3984</v>
      </c>
      <c r="C1396" s="1" t="s">
        <v>771</v>
      </c>
      <c r="D1396" s="1" t="s">
        <v>1116</v>
      </c>
      <c r="G1396" s="1" t="s">
        <v>774</v>
      </c>
      <c r="H1396" s="1" t="s">
        <v>77</v>
      </c>
      <c r="I1396" s="1" t="s">
        <v>171</v>
      </c>
      <c r="J1396" s="1" t="s">
        <v>6953</v>
      </c>
      <c r="K1396" s="1" t="s">
        <v>44</v>
      </c>
      <c r="L1396" s="1" t="s">
        <v>775</v>
      </c>
      <c r="M1396" s="1" t="s">
        <v>45</v>
      </c>
      <c r="N1396" s="1" t="s">
        <v>46</v>
      </c>
      <c r="O1396" s="1" t="s">
        <v>46</v>
      </c>
      <c r="P1396" s="1" t="s">
        <v>1256</v>
      </c>
      <c r="Q1396" s="1">
        <v>2018</v>
      </c>
      <c r="R1396">
        <v>4.2</v>
      </c>
      <c r="S1396" s="1" t="s">
        <v>58</v>
      </c>
      <c r="T1396" s="2">
        <f>+R1396</f>
        <v>4.2</v>
      </c>
      <c r="U1396" s="1" t="s">
        <v>93</v>
      </c>
      <c r="V1396" s="1" t="s">
        <v>83</v>
      </c>
      <c r="X1396" s="1" t="s">
        <v>289</v>
      </c>
    </row>
    <row r="1397" spans="1:24" x14ac:dyDescent="0.25">
      <c r="A1397" s="1" t="s">
        <v>3980</v>
      </c>
      <c r="B1397" s="1" t="s">
        <v>3981</v>
      </c>
      <c r="C1397" s="1" t="s">
        <v>771</v>
      </c>
      <c r="D1397" s="1" t="s">
        <v>1085</v>
      </c>
      <c r="G1397" s="1" t="s">
        <v>774</v>
      </c>
      <c r="H1397" s="1" t="s">
        <v>77</v>
      </c>
      <c r="I1397" s="1" t="s">
        <v>114</v>
      </c>
      <c r="J1397" s="1" t="s">
        <v>114</v>
      </c>
      <c r="K1397" s="1" t="s">
        <v>44</v>
      </c>
      <c r="L1397" s="1" t="s">
        <v>775</v>
      </c>
      <c r="M1397" s="1" t="s">
        <v>45</v>
      </c>
      <c r="N1397" s="1" t="s">
        <v>46</v>
      </c>
      <c r="O1397" s="1" t="s">
        <v>46</v>
      </c>
      <c r="P1397" s="1" t="s">
        <v>3924</v>
      </c>
      <c r="Q1397" s="1">
        <v>2018</v>
      </c>
      <c r="R1397">
        <v>4.2</v>
      </c>
      <c r="S1397" s="1" t="s">
        <v>58</v>
      </c>
      <c r="T1397" s="2">
        <f>+R1397</f>
        <v>4.2</v>
      </c>
      <c r="U1397" s="1" t="s">
        <v>93</v>
      </c>
      <c r="V1397" s="1" t="s">
        <v>83</v>
      </c>
      <c r="X1397" s="1" t="s">
        <v>482</v>
      </c>
    </row>
    <row r="1398" spans="1:24" x14ac:dyDescent="0.25">
      <c r="A1398" s="1" t="s">
        <v>3976</v>
      </c>
      <c r="B1398" s="1" t="s">
        <v>3977</v>
      </c>
      <c r="C1398" s="1" t="s">
        <v>771</v>
      </c>
      <c r="D1398" s="1" t="s">
        <v>1075</v>
      </c>
      <c r="G1398" s="1" t="s">
        <v>774</v>
      </c>
      <c r="H1398" s="1" t="s">
        <v>77</v>
      </c>
      <c r="I1398" s="1" t="s">
        <v>171</v>
      </c>
      <c r="J1398" s="1" t="s">
        <v>6953</v>
      </c>
      <c r="K1398" s="1" t="s">
        <v>44</v>
      </c>
      <c r="L1398" s="1" t="s">
        <v>775</v>
      </c>
      <c r="M1398" s="1" t="s">
        <v>45</v>
      </c>
      <c r="N1398" s="1" t="s">
        <v>46</v>
      </c>
      <c r="O1398" s="1" t="s">
        <v>46</v>
      </c>
      <c r="P1398" s="1" t="s">
        <v>2278</v>
      </c>
      <c r="Q1398" s="1">
        <v>2018</v>
      </c>
      <c r="R1398">
        <v>4.2</v>
      </c>
      <c r="S1398" s="1" t="s">
        <v>58</v>
      </c>
      <c r="T1398" s="2">
        <f>+R1398</f>
        <v>4.2</v>
      </c>
      <c r="U1398" s="1" t="s">
        <v>93</v>
      </c>
      <c r="V1398" s="1" t="s">
        <v>60</v>
      </c>
      <c r="W1398" s="1" t="s">
        <v>61</v>
      </c>
    </row>
    <row r="1399" spans="1:24" x14ac:dyDescent="0.25">
      <c r="A1399" s="1" t="s">
        <v>3973</v>
      </c>
      <c r="B1399" s="1" t="s">
        <v>3974</v>
      </c>
      <c r="C1399" s="1" t="s">
        <v>771</v>
      </c>
      <c r="D1399" s="1" t="s">
        <v>1116</v>
      </c>
      <c r="G1399" s="1" t="s">
        <v>774</v>
      </c>
      <c r="H1399" s="1" t="s">
        <v>77</v>
      </c>
      <c r="I1399" s="1" t="s">
        <v>171</v>
      </c>
      <c r="J1399" s="1" t="s">
        <v>6953</v>
      </c>
      <c r="K1399" s="1" t="s">
        <v>44</v>
      </c>
      <c r="L1399" s="1" t="s">
        <v>775</v>
      </c>
      <c r="M1399" s="1" t="s">
        <v>45</v>
      </c>
      <c r="N1399" s="1" t="s">
        <v>46</v>
      </c>
      <c r="O1399" s="1" t="s">
        <v>46</v>
      </c>
      <c r="P1399" s="1" t="s">
        <v>143</v>
      </c>
      <c r="Q1399" s="1">
        <v>2018</v>
      </c>
      <c r="R1399">
        <v>4.2</v>
      </c>
      <c r="S1399" s="1" t="s">
        <v>58</v>
      </c>
      <c r="T1399" s="2">
        <f>+R1399</f>
        <v>4.2</v>
      </c>
      <c r="U1399" s="1" t="s">
        <v>93</v>
      </c>
      <c r="V1399" s="1" t="s">
        <v>60</v>
      </c>
      <c r="W1399" s="1" t="s">
        <v>303</v>
      </c>
    </row>
    <row r="1400" spans="1:24" x14ac:dyDescent="0.25">
      <c r="A1400" s="1" t="s">
        <v>3970</v>
      </c>
      <c r="B1400" s="1" t="s">
        <v>3971</v>
      </c>
      <c r="C1400" s="1" t="s">
        <v>771</v>
      </c>
      <c r="D1400" s="1" t="s">
        <v>1075</v>
      </c>
      <c r="G1400" s="1" t="s">
        <v>774</v>
      </c>
      <c r="H1400" s="1" t="s">
        <v>77</v>
      </c>
      <c r="I1400" s="1" t="s">
        <v>171</v>
      </c>
      <c r="J1400" s="1" t="s">
        <v>6953</v>
      </c>
      <c r="K1400" s="1" t="s">
        <v>44</v>
      </c>
      <c r="L1400" s="1" t="s">
        <v>775</v>
      </c>
      <c r="M1400" s="1" t="s">
        <v>106</v>
      </c>
      <c r="N1400" s="1" t="s">
        <v>208</v>
      </c>
      <c r="O1400" s="1" t="s">
        <v>46</v>
      </c>
      <c r="P1400" s="1" t="s">
        <v>1278</v>
      </c>
      <c r="Q1400" s="1">
        <v>2018</v>
      </c>
      <c r="R1400">
        <v>4.2</v>
      </c>
      <c r="S1400" s="1" t="s">
        <v>58</v>
      </c>
      <c r="T1400" s="2">
        <f>+R1400</f>
        <v>4.2</v>
      </c>
      <c r="U1400" s="1" t="s">
        <v>93</v>
      </c>
      <c r="V1400" s="1" t="s">
        <v>60</v>
      </c>
      <c r="W1400" s="1" t="s">
        <v>2230</v>
      </c>
    </row>
    <row r="1401" spans="1:24" x14ac:dyDescent="0.25">
      <c r="A1401" s="1" t="s">
        <v>3966</v>
      </c>
      <c r="B1401" s="1" t="s">
        <v>3967</v>
      </c>
      <c r="C1401" s="1" t="s">
        <v>771</v>
      </c>
      <c r="D1401" s="1" t="s">
        <v>1116</v>
      </c>
      <c r="G1401" s="1" t="s">
        <v>782</v>
      </c>
      <c r="H1401" s="1" t="s">
        <v>77</v>
      </c>
      <c r="I1401" s="1" t="s">
        <v>78</v>
      </c>
      <c r="J1401" s="1" t="s">
        <v>78</v>
      </c>
      <c r="K1401" s="1" t="s">
        <v>44</v>
      </c>
      <c r="L1401" s="1" t="s">
        <v>775</v>
      </c>
      <c r="M1401" s="1" t="s">
        <v>45</v>
      </c>
      <c r="N1401" s="1" t="s">
        <v>46</v>
      </c>
      <c r="O1401" s="1" t="s">
        <v>46</v>
      </c>
      <c r="P1401" s="1" t="s">
        <v>3969</v>
      </c>
      <c r="Q1401" s="1">
        <v>2018</v>
      </c>
      <c r="R1401">
        <v>4.2</v>
      </c>
      <c r="S1401" s="1" t="s">
        <v>58</v>
      </c>
      <c r="T1401" s="2">
        <f>+R1401</f>
        <v>4.2</v>
      </c>
      <c r="U1401" s="1" t="s">
        <v>93</v>
      </c>
      <c r="V1401" s="1" t="s">
        <v>60</v>
      </c>
      <c r="W1401" s="1" t="s">
        <v>2200</v>
      </c>
    </row>
    <row r="1402" spans="1:24" x14ac:dyDescent="0.25">
      <c r="A1402" s="1" t="s">
        <v>3962</v>
      </c>
      <c r="B1402" s="1" t="s">
        <v>3963</v>
      </c>
      <c r="C1402" s="1" t="s">
        <v>771</v>
      </c>
      <c r="D1402" s="1" t="s">
        <v>3965</v>
      </c>
      <c r="G1402" s="1" t="s">
        <v>774</v>
      </c>
      <c r="H1402" s="1" t="s">
        <v>77</v>
      </c>
      <c r="I1402" s="1" t="s">
        <v>171</v>
      </c>
      <c r="J1402" s="1" t="s">
        <v>6953</v>
      </c>
      <c r="K1402" s="1" t="s">
        <v>44</v>
      </c>
      <c r="L1402" s="1" t="s">
        <v>775</v>
      </c>
      <c r="M1402" s="1" t="s">
        <v>45</v>
      </c>
      <c r="N1402" s="1" t="s">
        <v>46</v>
      </c>
      <c r="O1402" s="1" t="s">
        <v>46</v>
      </c>
      <c r="P1402" s="1" t="s">
        <v>718</v>
      </c>
      <c r="Q1402" s="1">
        <v>2018</v>
      </c>
      <c r="R1402">
        <v>37</v>
      </c>
      <c r="S1402" s="1" t="s">
        <v>58</v>
      </c>
      <c r="T1402" s="2">
        <f>+R1402</f>
        <v>37</v>
      </c>
      <c r="U1402" s="1" t="s">
        <v>93</v>
      </c>
      <c r="V1402" s="1" t="s">
        <v>167</v>
      </c>
    </row>
    <row r="1403" spans="1:24" x14ac:dyDescent="0.25">
      <c r="A1403" s="1" t="s">
        <v>3958</v>
      </c>
      <c r="B1403" s="1" t="s">
        <v>3959</v>
      </c>
      <c r="C1403" s="1" t="s">
        <v>771</v>
      </c>
      <c r="D1403" s="1" t="s">
        <v>1116</v>
      </c>
      <c r="G1403" s="1" t="s">
        <v>774</v>
      </c>
      <c r="H1403" s="1" t="s">
        <v>77</v>
      </c>
      <c r="I1403" s="1" t="s">
        <v>171</v>
      </c>
      <c r="J1403" s="1" t="s">
        <v>6953</v>
      </c>
      <c r="K1403" s="1" t="s">
        <v>44</v>
      </c>
      <c r="L1403" s="1" t="s">
        <v>775</v>
      </c>
      <c r="M1403" s="1" t="s">
        <v>45</v>
      </c>
      <c r="N1403" s="1" t="s">
        <v>46</v>
      </c>
      <c r="O1403" s="1" t="s">
        <v>46</v>
      </c>
      <c r="P1403" s="1" t="s">
        <v>3961</v>
      </c>
      <c r="Q1403" s="1">
        <v>2018</v>
      </c>
      <c r="R1403">
        <v>56</v>
      </c>
      <c r="S1403" s="1" t="s">
        <v>90</v>
      </c>
      <c r="T1403" s="2">
        <f>+R1403*0.0001</f>
        <v>5.5999999999999999E-3</v>
      </c>
      <c r="U1403" s="1" t="s">
        <v>93</v>
      </c>
      <c r="V1403" s="1" t="s">
        <v>49</v>
      </c>
      <c r="W1403" s="1" t="s">
        <v>61</v>
      </c>
    </row>
    <row r="1404" spans="1:24" x14ac:dyDescent="0.25">
      <c r="A1404" s="1" t="s">
        <v>3955</v>
      </c>
      <c r="B1404" s="1" t="s">
        <v>3956</v>
      </c>
      <c r="C1404" s="1" t="s">
        <v>771</v>
      </c>
      <c r="D1404" s="1" t="s">
        <v>1075</v>
      </c>
      <c r="G1404" s="1" t="s">
        <v>774</v>
      </c>
      <c r="H1404" s="1" t="s">
        <v>77</v>
      </c>
      <c r="I1404" s="1" t="s">
        <v>171</v>
      </c>
      <c r="J1404" s="1" t="s">
        <v>6953</v>
      </c>
      <c r="K1404" s="1" t="s">
        <v>44</v>
      </c>
      <c r="L1404" s="1" t="s">
        <v>775</v>
      </c>
      <c r="M1404" s="1" t="s">
        <v>45</v>
      </c>
      <c r="N1404" s="1" t="s">
        <v>46</v>
      </c>
      <c r="O1404" s="1" t="s">
        <v>46</v>
      </c>
      <c r="P1404" s="1" t="s">
        <v>1076</v>
      </c>
      <c r="Q1404" s="1">
        <v>2018</v>
      </c>
      <c r="R1404">
        <v>12.8</v>
      </c>
      <c r="S1404" s="1" t="s">
        <v>58</v>
      </c>
      <c r="T1404" s="2">
        <f>+R1404</f>
        <v>12.8</v>
      </c>
      <c r="U1404" s="1" t="s">
        <v>93</v>
      </c>
      <c r="V1404" s="1" t="s">
        <v>83</v>
      </c>
      <c r="X1404" s="1" t="s">
        <v>260</v>
      </c>
    </row>
    <row r="1405" spans="1:24" x14ac:dyDescent="0.25">
      <c r="A1405" s="1" t="s">
        <v>3951</v>
      </c>
      <c r="B1405" s="1" t="s">
        <v>3952</v>
      </c>
      <c r="C1405" s="1" t="s">
        <v>771</v>
      </c>
      <c r="D1405" s="1" t="s">
        <v>1116</v>
      </c>
      <c r="G1405" s="1" t="s">
        <v>782</v>
      </c>
      <c r="H1405" s="1" t="s">
        <v>77</v>
      </c>
      <c r="I1405" s="1" t="s">
        <v>171</v>
      </c>
      <c r="J1405" s="1" t="s">
        <v>6953</v>
      </c>
      <c r="K1405" s="1" t="s">
        <v>44</v>
      </c>
      <c r="L1405" s="1" t="s">
        <v>775</v>
      </c>
      <c r="M1405" s="1" t="s">
        <v>45</v>
      </c>
      <c r="N1405" s="1" t="s">
        <v>46</v>
      </c>
      <c r="O1405" s="1" t="s">
        <v>46</v>
      </c>
      <c r="P1405" s="1" t="s">
        <v>3954</v>
      </c>
      <c r="Q1405" s="1">
        <v>2018</v>
      </c>
      <c r="R1405">
        <v>12.8</v>
      </c>
      <c r="S1405" s="1" t="s">
        <v>58</v>
      </c>
      <c r="T1405" s="2">
        <f>+R1405</f>
        <v>12.8</v>
      </c>
      <c r="U1405" s="1" t="s">
        <v>93</v>
      </c>
      <c r="V1405" s="1" t="s">
        <v>83</v>
      </c>
      <c r="X1405" s="1" t="s">
        <v>264</v>
      </c>
    </row>
    <row r="1406" spans="1:24" x14ac:dyDescent="0.25">
      <c r="A1406" s="1" t="s">
        <v>3947</v>
      </c>
      <c r="B1406" s="1" t="s">
        <v>3948</v>
      </c>
      <c r="C1406" s="1" t="s">
        <v>771</v>
      </c>
      <c r="D1406" s="1" t="s">
        <v>1296</v>
      </c>
      <c r="G1406" s="1" t="s">
        <v>782</v>
      </c>
      <c r="H1406" s="1" t="s">
        <v>77</v>
      </c>
      <c r="I1406" s="1" t="s">
        <v>43</v>
      </c>
      <c r="J1406" s="1" t="s">
        <v>6954</v>
      </c>
      <c r="K1406" s="1" t="s">
        <v>44</v>
      </c>
      <c r="L1406" s="1" t="s">
        <v>2262</v>
      </c>
      <c r="M1406" s="1" t="s">
        <v>45</v>
      </c>
      <c r="N1406" s="1" t="s">
        <v>46</v>
      </c>
      <c r="O1406" s="1" t="s">
        <v>46</v>
      </c>
      <c r="P1406" s="1" t="s">
        <v>3950</v>
      </c>
      <c r="Q1406" s="1">
        <v>2018</v>
      </c>
      <c r="R1406">
        <v>12.8</v>
      </c>
      <c r="S1406" s="1" t="s">
        <v>58</v>
      </c>
      <c r="T1406" s="2">
        <f>+R1406</f>
        <v>12.8</v>
      </c>
      <c r="U1406" s="1" t="s">
        <v>93</v>
      </c>
      <c r="V1406" s="1" t="s">
        <v>83</v>
      </c>
      <c r="X1406" s="1" t="s">
        <v>482</v>
      </c>
    </row>
    <row r="1407" spans="1:24" x14ac:dyDescent="0.25">
      <c r="A1407" s="1" t="s">
        <v>3943</v>
      </c>
      <c r="B1407" s="1" t="s">
        <v>3944</v>
      </c>
      <c r="C1407" s="1" t="s">
        <v>771</v>
      </c>
      <c r="D1407" s="1" t="s">
        <v>1296</v>
      </c>
      <c r="G1407" s="1" t="s">
        <v>774</v>
      </c>
      <c r="H1407" s="1" t="s">
        <v>77</v>
      </c>
      <c r="I1407" s="1" t="s">
        <v>171</v>
      </c>
      <c r="J1407" s="1" t="s">
        <v>6953</v>
      </c>
      <c r="K1407" s="1" t="s">
        <v>44</v>
      </c>
      <c r="L1407" s="1" t="s">
        <v>775</v>
      </c>
      <c r="M1407" s="1" t="s">
        <v>45</v>
      </c>
      <c r="N1407" s="1" t="s">
        <v>46</v>
      </c>
      <c r="O1407" s="1" t="s">
        <v>46</v>
      </c>
      <c r="P1407" s="1" t="s">
        <v>1326</v>
      </c>
      <c r="Q1407" s="1">
        <v>2018</v>
      </c>
      <c r="R1407">
        <v>12.8</v>
      </c>
      <c r="S1407" s="1" t="s">
        <v>58</v>
      </c>
      <c r="T1407" s="2">
        <f>+R1407</f>
        <v>12.8</v>
      </c>
      <c r="U1407" s="1" t="s">
        <v>93</v>
      </c>
      <c r="V1407" s="1" t="s">
        <v>83</v>
      </c>
      <c r="X1407" s="1" t="s">
        <v>289</v>
      </c>
    </row>
    <row r="1408" spans="1:24" x14ac:dyDescent="0.25">
      <c r="A1408" s="1" t="s">
        <v>3940</v>
      </c>
      <c r="B1408" s="1" t="s">
        <v>3941</v>
      </c>
      <c r="C1408" s="1" t="s">
        <v>771</v>
      </c>
      <c r="D1408" s="1" t="s">
        <v>1116</v>
      </c>
      <c r="G1408" s="1" t="s">
        <v>782</v>
      </c>
      <c r="H1408" s="1" t="s">
        <v>77</v>
      </c>
      <c r="I1408" s="1" t="s">
        <v>171</v>
      </c>
      <c r="J1408" s="1" t="s">
        <v>6953</v>
      </c>
      <c r="K1408" s="1" t="s">
        <v>44</v>
      </c>
      <c r="L1408" s="1" t="s">
        <v>775</v>
      </c>
      <c r="M1408" s="1" t="s">
        <v>45</v>
      </c>
      <c r="N1408" s="1" t="s">
        <v>46</v>
      </c>
      <c r="O1408" s="1" t="s">
        <v>46</v>
      </c>
      <c r="P1408" s="1" t="s">
        <v>1275</v>
      </c>
      <c r="Q1408" s="1">
        <v>2018</v>
      </c>
      <c r="R1408">
        <v>12.8</v>
      </c>
      <c r="S1408" s="1" t="s">
        <v>58</v>
      </c>
      <c r="T1408" s="2">
        <f>+R1408</f>
        <v>12.8</v>
      </c>
      <c r="U1408" s="1" t="s">
        <v>93</v>
      </c>
      <c r="V1408" s="1" t="s">
        <v>60</v>
      </c>
      <c r="W1408" s="1" t="s">
        <v>61</v>
      </c>
    </row>
    <row r="1409" spans="1:24" x14ac:dyDescent="0.25">
      <c r="A1409" s="1" t="s">
        <v>3937</v>
      </c>
      <c r="B1409" s="1" t="s">
        <v>3938</v>
      </c>
      <c r="C1409" s="1" t="s">
        <v>771</v>
      </c>
      <c r="D1409" s="1" t="s">
        <v>1075</v>
      </c>
      <c r="G1409" s="1" t="s">
        <v>774</v>
      </c>
      <c r="H1409" s="1" t="s">
        <v>77</v>
      </c>
      <c r="I1409" s="1" t="s">
        <v>171</v>
      </c>
      <c r="J1409" s="1" t="s">
        <v>6953</v>
      </c>
      <c r="K1409" s="1" t="s">
        <v>44</v>
      </c>
      <c r="L1409" s="1" t="s">
        <v>775</v>
      </c>
      <c r="M1409" s="1" t="s">
        <v>45</v>
      </c>
      <c r="N1409" s="1" t="s">
        <v>46</v>
      </c>
      <c r="O1409" s="1" t="s">
        <v>46</v>
      </c>
      <c r="P1409" s="1" t="s">
        <v>2278</v>
      </c>
      <c r="Q1409" s="1">
        <v>2018</v>
      </c>
      <c r="R1409">
        <v>12.8</v>
      </c>
      <c r="S1409" s="1" t="s">
        <v>58</v>
      </c>
      <c r="T1409" s="2">
        <f>+R1409</f>
        <v>12.8</v>
      </c>
      <c r="U1409" s="1" t="s">
        <v>93</v>
      </c>
      <c r="V1409" s="1" t="s">
        <v>60</v>
      </c>
      <c r="W1409" s="1" t="s">
        <v>303</v>
      </c>
    </row>
    <row r="1410" spans="1:24" x14ac:dyDescent="0.25">
      <c r="A1410" s="1" t="s">
        <v>3934</v>
      </c>
      <c r="B1410" s="1" t="s">
        <v>3935</v>
      </c>
      <c r="C1410" s="1" t="s">
        <v>771</v>
      </c>
      <c r="D1410" s="1" t="s">
        <v>1116</v>
      </c>
      <c r="G1410" s="1" t="s">
        <v>782</v>
      </c>
      <c r="H1410" s="1" t="s">
        <v>77</v>
      </c>
      <c r="I1410" s="1" t="s">
        <v>171</v>
      </c>
      <c r="J1410" s="1" t="s">
        <v>6953</v>
      </c>
      <c r="K1410" s="1" t="s">
        <v>44</v>
      </c>
      <c r="L1410" s="1" t="s">
        <v>775</v>
      </c>
      <c r="M1410" s="1" t="s">
        <v>45</v>
      </c>
      <c r="N1410" s="1" t="s">
        <v>46</v>
      </c>
      <c r="O1410" s="1" t="s">
        <v>46</v>
      </c>
      <c r="P1410" s="1" t="s">
        <v>174</v>
      </c>
      <c r="Q1410" s="1">
        <v>2018</v>
      </c>
      <c r="R1410">
        <v>12.8</v>
      </c>
      <c r="S1410" s="1" t="s">
        <v>58</v>
      </c>
      <c r="T1410" s="2">
        <f>+R1410</f>
        <v>12.8</v>
      </c>
      <c r="U1410" s="1" t="s">
        <v>93</v>
      </c>
      <c r="V1410" s="1" t="s">
        <v>60</v>
      </c>
      <c r="W1410" s="1" t="s">
        <v>2230</v>
      </c>
    </row>
    <row r="1411" spans="1:24" x14ac:dyDescent="0.25">
      <c r="A1411" s="1" t="s">
        <v>3931</v>
      </c>
      <c r="B1411" s="1" t="s">
        <v>3932</v>
      </c>
      <c r="C1411" s="1" t="s">
        <v>771</v>
      </c>
      <c r="D1411" s="1" t="s">
        <v>1116</v>
      </c>
      <c r="G1411" s="1" t="s">
        <v>774</v>
      </c>
      <c r="H1411" s="1" t="s">
        <v>77</v>
      </c>
      <c r="I1411" s="1" t="s">
        <v>171</v>
      </c>
      <c r="J1411" s="1" t="s">
        <v>6953</v>
      </c>
      <c r="K1411" s="1" t="s">
        <v>44</v>
      </c>
      <c r="L1411" s="1" t="s">
        <v>775</v>
      </c>
      <c r="M1411" s="1" t="s">
        <v>45</v>
      </c>
      <c r="N1411" s="1" t="s">
        <v>46</v>
      </c>
      <c r="O1411" s="1" t="s">
        <v>46</v>
      </c>
      <c r="P1411" s="1" t="s">
        <v>2278</v>
      </c>
      <c r="Q1411" s="1">
        <v>2018</v>
      </c>
      <c r="R1411">
        <v>12.8</v>
      </c>
      <c r="S1411" s="1" t="s">
        <v>58</v>
      </c>
      <c r="T1411" s="2">
        <f>+R1411</f>
        <v>12.8</v>
      </c>
      <c r="U1411" s="1" t="s">
        <v>93</v>
      </c>
      <c r="V1411" s="1" t="s">
        <v>60</v>
      </c>
      <c r="W1411" s="1" t="s">
        <v>2200</v>
      </c>
    </row>
    <row r="1412" spans="1:24" x14ac:dyDescent="0.25">
      <c r="A1412" s="1" t="s">
        <v>3928</v>
      </c>
      <c r="B1412" s="1" t="s">
        <v>3929</v>
      </c>
      <c r="C1412" s="1" t="s">
        <v>771</v>
      </c>
      <c r="D1412" s="1" t="s">
        <v>1116</v>
      </c>
      <c r="G1412" s="1" t="s">
        <v>774</v>
      </c>
      <c r="H1412" s="1" t="s">
        <v>77</v>
      </c>
      <c r="I1412" s="1" t="s">
        <v>171</v>
      </c>
      <c r="J1412" s="1" t="s">
        <v>6953</v>
      </c>
      <c r="K1412" s="1" t="s">
        <v>44</v>
      </c>
      <c r="L1412" s="1" t="s">
        <v>775</v>
      </c>
      <c r="M1412" s="1" t="s">
        <v>45</v>
      </c>
      <c r="N1412" s="1" t="s">
        <v>46</v>
      </c>
      <c r="O1412" s="1" t="s">
        <v>46</v>
      </c>
      <c r="P1412" s="1" t="s">
        <v>310</v>
      </c>
      <c r="Q1412" s="1">
        <v>2018</v>
      </c>
      <c r="R1412">
        <v>84</v>
      </c>
      <c r="S1412" s="1" t="s">
        <v>58</v>
      </c>
      <c r="T1412" s="2">
        <f>+R1412</f>
        <v>84</v>
      </c>
      <c r="U1412" s="1" t="s">
        <v>93</v>
      </c>
      <c r="V1412" s="1" t="s">
        <v>167</v>
      </c>
    </row>
    <row r="1413" spans="1:24" x14ac:dyDescent="0.25">
      <c r="A1413" s="1" t="s">
        <v>3925</v>
      </c>
      <c r="B1413" s="1" t="s">
        <v>3926</v>
      </c>
      <c r="C1413" s="1" t="s">
        <v>771</v>
      </c>
      <c r="D1413" s="1" t="s">
        <v>1116</v>
      </c>
      <c r="G1413" s="1" t="s">
        <v>774</v>
      </c>
      <c r="H1413" s="1" t="s">
        <v>77</v>
      </c>
      <c r="I1413" s="1" t="s">
        <v>78</v>
      </c>
      <c r="J1413" s="1" t="s">
        <v>78</v>
      </c>
      <c r="K1413" s="1" t="s">
        <v>44</v>
      </c>
      <c r="L1413" s="1" t="s">
        <v>775</v>
      </c>
      <c r="M1413" s="1" t="s">
        <v>45</v>
      </c>
      <c r="N1413" s="1" t="s">
        <v>46</v>
      </c>
      <c r="O1413" s="1" t="s">
        <v>46</v>
      </c>
      <c r="P1413" s="1" t="s">
        <v>230</v>
      </c>
      <c r="Q1413" s="1">
        <v>2018</v>
      </c>
      <c r="R1413">
        <v>14.3</v>
      </c>
      <c r="S1413" s="1" t="s">
        <v>58</v>
      </c>
      <c r="T1413" s="2">
        <f>+R1413</f>
        <v>14.3</v>
      </c>
      <c r="U1413" s="1" t="s">
        <v>93</v>
      </c>
      <c r="V1413" s="1" t="s">
        <v>83</v>
      </c>
      <c r="X1413" s="1" t="s">
        <v>264</v>
      </c>
    </row>
    <row r="1414" spans="1:24" x14ac:dyDescent="0.25">
      <c r="A1414" s="1" t="s">
        <v>3921</v>
      </c>
      <c r="B1414" s="1" t="s">
        <v>3922</v>
      </c>
      <c r="C1414" s="1" t="s">
        <v>771</v>
      </c>
      <c r="D1414" s="1" t="s">
        <v>1116</v>
      </c>
      <c r="G1414" s="1" t="s">
        <v>774</v>
      </c>
      <c r="H1414" s="1" t="s">
        <v>77</v>
      </c>
      <c r="I1414" s="1" t="s">
        <v>171</v>
      </c>
      <c r="J1414" s="1" t="s">
        <v>6953</v>
      </c>
      <c r="K1414" s="1" t="s">
        <v>44</v>
      </c>
      <c r="L1414" s="1" t="s">
        <v>775</v>
      </c>
      <c r="M1414" s="1" t="s">
        <v>45</v>
      </c>
      <c r="N1414" s="1" t="s">
        <v>46</v>
      </c>
      <c r="O1414" s="1" t="s">
        <v>46</v>
      </c>
      <c r="P1414" s="1" t="s">
        <v>3924</v>
      </c>
      <c r="Q1414" s="1">
        <v>2018</v>
      </c>
      <c r="R1414">
        <v>14.3</v>
      </c>
      <c r="S1414" s="1" t="s">
        <v>58</v>
      </c>
      <c r="T1414" s="2">
        <f>+R1414</f>
        <v>14.3</v>
      </c>
      <c r="U1414" s="1" t="s">
        <v>93</v>
      </c>
      <c r="V1414" s="1" t="s">
        <v>83</v>
      </c>
      <c r="X1414" s="1" t="s">
        <v>260</v>
      </c>
    </row>
    <row r="1415" spans="1:24" x14ac:dyDescent="0.25">
      <c r="A1415" s="1" t="s">
        <v>3918</v>
      </c>
      <c r="B1415" s="1" t="s">
        <v>3919</v>
      </c>
      <c r="C1415" s="1" t="s">
        <v>771</v>
      </c>
      <c r="D1415" s="1" t="s">
        <v>1116</v>
      </c>
      <c r="G1415" s="1" t="s">
        <v>774</v>
      </c>
      <c r="H1415" s="1" t="s">
        <v>77</v>
      </c>
      <c r="I1415" s="1" t="s">
        <v>78</v>
      </c>
      <c r="J1415" s="1" t="s">
        <v>78</v>
      </c>
      <c r="K1415" s="1" t="s">
        <v>44</v>
      </c>
      <c r="L1415" s="1" t="s">
        <v>775</v>
      </c>
      <c r="M1415" s="1" t="s">
        <v>45</v>
      </c>
      <c r="N1415" s="1" t="s">
        <v>46</v>
      </c>
      <c r="O1415" s="1" t="s">
        <v>46</v>
      </c>
      <c r="P1415" s="1" t="s">
        <v>283</v>
      </c>
      <c r="Q1415" s="1">
        <v>2018</v>
      </c>
      <c r="R1415">
        <v>14.3</v>
      </c>
      <c r="S1415" s="1" t="s">
        <v>58</v>
      </c>
      <c r="T1415" s="2">
        <f>+R1415</f>
        <v>14.3</v>
      </c>
      <c r="U1415" s="1" t="s">
        <v>93</v>
      </c>
      <c r="V1415" s="1" t="s">
        <v>83</v>
      </c>
      <c r="X1415" s="1" t="s">
        <v>289</v>
      </c>
    </row>
    <row r="1416" spans="1:24" x14ac:dyDescent="0.25">
      <c r="A1416" s="1" t="s">
        <v>3915</v>
      </c>
      <c r="B1416" s="1" t="s">
        <v>3916</v>
      </c>
      <c r="C1416" s="1" t="s">
        <v>771</v>
      </c>
      <c r="D1416" s="1" t="s">
        <v>1116</v>
      </c>
      <c r="G1416" s="1" t="s">
        <v>774</v>
      </c>
      <c r="H1416" s="1" t="s">
        <v>77</v>
      </c>
      <c r="I1416" s="1" t="s">
        <v>171</v>
      </c>
      <c r="J1416" s="1" t="s">
        <v>6953</v>
      </c>
      <c r="K1416" s="1" t="s">
        <v>44</v>
      </c>
      <c r="L1416" s="1" t="s">
        <v>775</v>
      </c>
      <c r="M1416" s="1" t="s">
        <v>45</v>
      </c>
      <c r="N1416" s="1" t="s">
        <v>46</v>
      </c>
      <c r="O1416" s="1" t="s">
        <v>46</v>
      </c>
      <c r="P1416" s="1" t="s">
        <v>1117</v>
      </c>
      <c r="Q1416" s="1">
        <v>2018</v>
      </c>
      <c r="R1416">
        <v>14.3</v>
      </c>
      <c r="S1416" s="1" t="s">
        <v>58</v>
      </c>
      <c r="T1416" s="2">
        <f>+R1416</f>
        <v>14.3</v>
      </c>
      <c r="U1416" s="1" t="s">
        <v>93</v>
      </c>
      <c r="V1416" s="1" t="s">
        <v>60</v>
      </c>
      <c r="W1416" s="1" t="s">
        <v>61</v>
      </c>
    </row>
    <row r="1417" spans="1:24" x14ac:dyDescent="0.25">
      <c r="A1417" s="1" t="s">
        <v>3912</v>
      </c>
      <c r="B1417" s="1" t="s">
        <v>3913</v>
      </c>
      <c r="C1417" s="1" t="s">
        <v>771</v>
      </c>
      <c r="D1417" s="1" t="s">
        <v>1116</v>
      </c>
      <c r="G1417" s="1" t="s">
        <v>774</v>
      </c>
      <c r="H1417" s="1" t="s">
        <v>77</v>
      </c>
      <c r="I1417" s="1" t="s">
        <v>78</v>
      </c>
      <c r="J1417" s="1" t="s">
        <v>78</v>
      </c>
      <c r="K1417" s="1" t="s">
        <v>44</v>
      </c>
      <c r="L1417" s="1" t="s">
        <v>775</v>
      </c>
      <c r="M1417" s="1" t="s">
        <v>45</v>
      </c>
      <c r="N1417" s="1" t="s">
        <v>46</v>
      </c>
      <c r="O1417" s="1" t="s">
        <v>46</v>
      </c>
      <c r="P1417" s="1" t="s">
        <v>48</v>
      </c>
      <c r="Q1417" s="1">
        <v>2018</v>
      </c>
      <c r="R1417">
        <v>14.3</v>
      </c>
      <c r="S1417" s="1" t="s">
        <v>58</v>
      </c>
      <c r="T1417" s="2">
        <f>+R1417</f>
        <v>14.3</v>
      </c>
      <c r="U1417" s="1" t="s">
        <v>93</v>
      </c>
      <c r="V1417" s="1" t="s">
        <v>60</v>
      </c>
      <c r="W1417" s="1" t="s">
        <v>303</v>
      </c>
    </row>
    <row r="1418" spans="1:24" x14ac:dyDescent="0.25">
      <c r="A1418" s="1" t="s">
        <v>3908</v>
      </c>
      <c r="B1418" s="1" t="s">
        <v>3909</v>
      </c>
      <c r="C1418" s="1" t="s">
        <v>771</v>
      </c>
      <c r="D1418" s="1" t="s">
        <v>1116</v>
      </c>
      <c r="G1418" s="1" t="s">
        <v>774</v>
      </c>
      <c r="H1418" s="1" t="s">
        <v>77</v>
      </c>
      <c r="I1418" s="1" t="s">
        <v>171</v>
      </c>
      <c r="J1418" s="1" t="s">
        <v>6953</v>
      </c>
      <c r="K1418" s="1" t="s">
        <v>44</v>
      </c>
      <c r="L1418" s="1" t="s">
        <v>775</v>
      </c>
      <c r="M1418" s="1" t="s">
        <v>45</v>
      </c>
      <c r="N1418" s="1" t="s">
        <v>46</v>
      </c>
      <c r="O1418" s="1" t="s">
        <v>46</v>
      </c>
      <c r="P1418" s="1" t="s">
        <v>3911</v>
      </c>
      <c r="Q1418" s="1">
        <v>2018</v>
      </c>
      <c r="R1418">
        <v>14.3</v>
      </c>
      <c r="S1418" s="1" t="s">
        <v>58</v>
      </c>
      <c r="T1418" s="2">
        <f>+R1418</f>
        <v>14.3</v>
      </c>
      <c r="U1418" s="1" t="s">
        <v>93</v>
      </c>
      <c r="V1418" s="1" t="s">
        <v>60</v>
      </c>
      <c r="W1418" s="1" t="s">
        <v>2230</v>
      </c>
    </row>
    <row r="1419" spans="1:24" x14ac:dyDescent="0.25">
      <c r="A1419" s="1" t="s">
        <v>3905</v>
      </c>
      <c r="B1419" s="1" t="s">
        <v>3906</v>
      </c>
      <c r="C1419" s="1" t="s">
        <v>771</v>
      </c>
      <c r="D1419" s="1" t="s">
        <v>1116</v>
      </c>
      <c r="G1419" s="1" t="s">
        <v>774</v>
      </c>
      <c r="H1419" s="1" t="s">
        <v>77</v>
      </c>
      <c r="I1419" s="1" t="s">
        <v>171</v>
      </c>
      <c r="J1419" s="1" t="s">
        <v>6953</v>
      </c>
      <c r="K1419" s="1" t="s">
        <v>44</v>
      </c>
      <c r="L1419" s="1" t="s">
        <v>775</v>
      </c>
      <c r="M1419" s="1" t="s">
        <v>45</v>
      </c>
      <c r="N1419" s="1" t="s">
        <v>46</v>
      </c>
      <c r="O1419" s="1" t="s">
        <v>46</v>
      </c>
      <c r="P1419" s="1" t="s">
        <v>1374</v>
      </c>
      <c r="Q1419" s="1">
        <v>2018</v>
      </c>
      <c r="R1419">
        <v>14.3</v>
      </c>
      <c r="S1419" s="1" t="s">
        <v>58</v>
      </c>
      <c r="T1419" s="2">
        <f>+R1419</f>
        <v>14.3</v>
      </c>
      <c r="U1419" s="1" t="s">
        <v>93</v>
      </c>
      <c r="V1419" s="1" t="s">
        <v>60</v>
      </c>
      <c r="W1419" s="1" t="s">
        <v>2200</v>
      </c>
    </row>
    <row r="1420" spans="1:24" x14ac:dyDescent="0.25">
      <c r="A1420" s="1" t="s">
        <v>3902</v>
      </c>
      <c r="B1420" s="1" t="s">
        <v>3903</v>
      </c>
      <c r="C1420" s="1" t="s">
        <v>771</v>
      </c>
      <c r="D1420" s="1" t="s">
        <v>1116</v>
      </c>
      <c r="G1420" s="1" t="s">
        <v>774</v>
      </c>
      <c r="H1420" s="1" t="s">
        <v>77</v>
      </c>
      <c r="I1420" s="1" t="s">
        <v>263</v>
      </c>
      <c r="J1420" s="1" t="s">
        <v>6950</v>
      </c>
      <c r="K1420" s="1" t="s">
        <v>50</v>
      </c>
      <c r="M1420" s="1" t="s">
        <v>45</v>
      </c>
      <c r="N1420" s="1" t="s">
        <v>46</v>
      </c>
      <c r="O1420" s="1" t="s">
        <v>46</v>
      </c>
      <c r="P1420" s="1" t="s">
        <v>2278</v>
      </c>
      <c r="Q1420" s="1">
        <v>2018</v>
      </c>
      <c r="R1420">
        <v>100</v>
      </c>
      <c r="S1420" s="1" t="s">
        <v>58</v>
      </c>
      <c r="T1420" s="2">
        <f>+R1420</f>
        <v>100</v>
      </c>
      <c r="U1420" s="1" t="s">
        <v>93</v>
      </c>
      <c r="V1420" s="1" t="s">
        <v>167</v>
      </c>
    </row>
    <row r="1421" spans="1:24" x14ac:dyDescent="0.25">
      <c r="A1421" s="1" t="s">
        <v>3899</v>
      </c>
      <c r="B1421" s="1" t="s">
        <v>3900</v>
      </c>
      <c r="C1421" s="1" t="s">
        <v>771</v>
      </c>
      <c r="D1421" s="1" t="s">
        <v>1116</v>
      </c>
      <c r="G1421" s="1" t="s">
        <v>774</v>
      </c>
      <c r="H1421" s="1" t="s">
        <v>77</v>
      </c>
      <c r="I1421" s="1" t="s">
        <v>171</v>
      </c>
      <c r="J1421" s="1" t="s">
        <v>6953</v>
      </c>
      <c r="K1421" s="1" t="s">
        <v>44</v>
      </c>
      <c r="L1421" s="1" t="s">
        <v>775</v>
      </c>
      <c r="M1421" s="1" t="s">
        <v>45</v>
      </c>
      <c r="N1421" s="1" t="s">
        <v>46</v>
      </c>
      <c r="O1421" s="1" t="s">
        <v>46</v>
      </c>
      <c r="P1421" s="1" t="s">
        <v>1377</v>
      </c>
      <c r="Q1421" s="1">
        <v>2018</v>
      </c>
      <c r="R1421">
        <v>6.87</v>
      </c>
      <c r="S1421" s="1" t="s">
        <v>58</v>
      </c>
      <c r="T1421" s="2">
        <f>+R1421</f>
        <v>6.87</v>
      </c>
      <c r="U1421" s="1" t="s">
        <v>93</v>
      </c>
      <c r="V1421" s="1" t="s">
        <v>83</v>
      </c>
      <c r="X1421" s="1" t="s">
        <v>264</v>
      </c>
    </row>
    <row r="1422" spans="1:24" x14ac:dyDescent="0.25">
      <c r="A1422" s="1" t="s">
        <v>3897</v>
      </c>
      <c r="B1422" s="1" t="s">
        <v>2995</v>
      </c>
      <c r="C1422" s="1" t="s">
        <v>771</v>
      </c>
      <c r="D1422" s="1" t="s">
        <v>1116</v>
      </c>
      <c r="G1422" s="1" t="s">
        <v>774</v>
      </c>
      <c r="H1422" s="1" t="s">
        <v>77</v>
      </c>
      <c r="I1422" s="1" t="s">
        <v>78</v>
      </c>
      <c r="J1422" s="1" t="s">
        <v>78</v>
      </c>
      <c r="K1422" s="1" t="s">
        <v>44</v>
      </c>
      <c r="L1422" s="1" t="s">
        <v>775</v>
      </c>
      <c r="M1422" s="1" t="s">
        <v>45</v>
      </c>
      <c r="N1422" s="1" t="s">
        <v>46</v>
      </c>
      <c r="O1422" s="1" t="s">
        <v>46</v>
      </c>
      <c r="P1422" s="1" t="s">
        <v>2278</v>
      </c>
      <c r="Q1422" s="1">
        <v>2018</v>
      </c>
      <c r="R1422">
        <v>6.87</v>
      </c>
      <c r="S1422" s="1" t="s">
        <v>58</v>
      </c>
      <c r="T1422" s="2">
        <f>+R1422</f>
        <v>6.87</v>
      </c>
      <c r="U1422" s="1" t="s">
        <v>93</v>
      </c>
      <c r="V1422" s="1" t="s">
        <v>83</v>
      </c>
      <c r="X1422" s="1" t="s">
        <v>260</v>
      </c>
    </row>
    <row r="1423" spans="1:24" x14ac:dyDescent="0.25">
      <c r="A1423" s="1" t="s">
        <v>3894</v>
      </c>
      <c r="B1423" s="1" t="s">
        <v>3895</v>
      </c>
      <c r="C1423" s="1" t="s">
        <v>771</v>
      </c>
      <c r="D1423" s="1" t="s">
        <v>1919</v>
      </c>
      <c r="G1423" s="1" t="s">
        <v>782</v>
      </c>
      <c r="H1423" s="1" t="s">
        <v>77</v>
      </c>
      <c r="I1423" s="1" t="s">
        <v>43</v>
      </c>
      <c r="J1423" s="1" t="s">
        <v>6954</v>
      </c>
      <c r="K1423" s="1" t="s">
        <v>44</v>
      </c>
      <c r="L1423" s="1" t="s">
        <v>775</v>
      </c>
      <c r="M1423" s="1" t="s">
        <v>45</v>
      </c>
      <c r="N1423" s="1" t="s">
        <v>46</v>
      </c>
      <c r="O1423" s="1" t="s">
        <v>46</v>
      </c>
      <c r="P1423" s="1" t="s">
        <v>333</v>
      </c>
      <c r="Q1423" s="1">
        <v>2018</v>
      </c>
      <c r="R1423">
        <v>6.87</v>
      </c>
      <c r="S1423" s="1" t="s">
        <v>58</v>
      </c>
      <c r="T1423" s="2">
        <f>+R1423</f>
        <v>6.87</v>
      </c>
      <c r="U1423" s="1" t="s">
        <v>93</v>
      </c>
      <c r="V1423" s="1" t="s">
        <v>83</v>
      </c>
      <c r="X1423" s="1" t="s">
        <v>289</v>
      </c>
    </row>
    <row r="1424" spans="1:24" x14ac:dyDescent="0.25">
      <c r="A1424" s="1" t="s">
        <v>3891</v>
      </c>
      <c r="B1424" s="1" t="s">
        <v>3892</v>
      </c>
      <c r="C1424" s="1" t="s">
        <v>771</v>
      </c>
      <c r="D1424" s="1" t="s">
        <v>1919</v>
      </c>
      <c r="G1424" s="1" t="s">
        <v>782</v>
      </c>
      <c r="H1424" s="1" t="s">
        <v>77</v>
      </c>
      <c r="I1424" s="1" t="s">
        <v>43</v>
      </c>
      <c r="J1424" s="1" t="s">
        <v>6954</v>
      </c>
      <c r="K1424" s="1" t="s">
        <v>44</v>
      </c>
      <c r="L1424" s="1" t="s">
        <v>775</v>
      </c>
      <c r="M1424" s="1" t="s">
        <v>45</v>
      </c>
      <c r="N1424" s="1" t="s">
        <v>46</v>
      </c>
      <c r="O1424" s="1" t="s">
        <v>46</v>
      </c>
      <c r="P1424" s="1" t="s">
        <v>278</v>
      </c>
      <c r="Q1424" s="1">
        <v>2018</v>
      </c>
      <c r="R1424">
        <v>6.87</v>
      </c>
      <c r="S1424" s="1" t="s">
        <v>58</v>
      </c>
      <c r="T1424" s="2">
        <f>+R1424</f>
        <v>6.87</v>
      </c>
      <c r="U1424" s="1" t="s">
        <v>93</v>
      </c>
      <c r="V1424" s="1" t="s">
        <v>83</v>
      </c>
      <c r="X1424" s="1" t="s">
        <v>482</v>
      </c>
    </row>
    <row r="1425" spans="1:24" x14ac:dyDescent="0.25">
      <c r="A1425" s="1" t="s">
        <v>3888</v>
      </c>
      <c r="B1425" s="1" t="s">
        <v>3889</v>
      </c>
      <c r="C1425" s="1" t="s">
        <v>771</v>
      </c>
      <c r="D1425" s="1" t="s">
        <v>1446</v>
      </c>
      <c r="G1425" s="1" t="s">
        <v>774</v>
      </c>
      <c r="H1425" s="1" t="s">
        <v>77</v>
      </c>
      <c r="I1425" s="1" t="s">
        <v>43</v>
      </c>
      <c r="J1425" s="1" t="s">
        <v>6954</v>
      </c>
      <c r="K1425" s="1" t="s">
        <v>44</v>
      </c>
      <c r="L1425" s="1" t="s">
        <v>775</v>
      </c>
      <c r="M1425" s="1" t="s">
        <v>45</v>
      </c>
      <c r="N1425" s="1" t="s">
        <v>46</v>
      </c>
      <c r="O1425" s="1" t="s">
        <v>46</v>
      </c>
      <c r="P1425" s="1" t="s">
        <v>160</v>
      </c>
      <c r="Q1425" s="1">
        <v>2018</v>
      </c>
      <c r="R1425">
        <v>6.87</v>
      </c>
      <c r="S1425" s="1" t="s">
        <v>58</v>
      </c>
      <c r="T1425" s="2">
        <f>+R1425</f>
        <v>6.87</v>
      </c>
      <c r="U1425" s="1" t="s">
        <v>93</v>
      </c>
      <c r="V1425" s="1" t="s">
        <v>83</v>
      </c>
      <c r="X1425" s="1" t="s">
        <v>3289</v>
      </c>
    </row>
    <row r="1426" spans="1:24" x14ac:dyDescent="0.25">
      <c r="A1426" s="1" t="s">
        <v>3885</v>
      </c>
      <c r="B1426" s="1" t="s">
        <v>3886</v>
      </c>
      <c r="C1426" s="1" t="s">
        <v>771</v>
      </c>
      <c r="D1426" s="1" t="s">
        <v>1075</v>
      </c>
      <c r="G1426" s="1" t="s">
        <v>774</v>
      </c>
      <c r="H1426" s="1" t="s">
        <v>77</v>
      </c>
      <c r="I1426" s="1" t="s">
        <v>171</v>
      </c>
      <c r="J1426" s="1" t="s">
        <v>6953</v>
      </c>
      <c r="K1426" s="1" t="s">
        <v>44</v>
      </c>
      <c r="L1426" s="1" t="s">
        <v>775</v>
      </c>
      <c r="M1426" s="1" t="s">
        <v>45</v>
      </c>
      <c r="N1426" s="1" t="s">
        <v>46</v>
      </c>
      <c r="O1426" s="1" t="s">
        <v>46</v>
      </c>
      <c r="P1426" s="1" t="s">
        <v>2278</v>
      </c>
      <c r="Q1426" s="1">
        <v>2018</v>
      </c>
      <c r="R1426">
        <v>245</v>
      </c>
      <c r="S1426" s="1" t="s">
        <v>58</v>
      </c>
      <c r="T1426" s="2">
        <f>+R1426</f>
        <v>245</v>
      </c>
      <c r="U1426" s="1" t="s">
        <v>93</v>
      </c>
      <c r="V1426" s="1" t="s">
        <v>167</v>
      </c>
    </row>
    <row r="1427" spans="1:24" x14ac:dyDescent="0.25">
      <c r="A1427" s="1" t="s">
        <v>3881</v>
      </c>
      <c r="B1427" s="1" t="s">
        <v>3882</v>
      </c>
      <c r="C1427" s="1" t="s">
        <v>771</v>
      </c>
      <c r="D1427" s="1" t="s">
        <v>1075</v>
      </c>
      <c r="G1427" s="1" t="s">
        <v>774</v>
      </c>
      <c r="H1427" s="1" t="s">
        <v>77</v>
      </c>
      <c r="I1427" s="1" t="s">
        <v>171</v>
      </c>
      <c r="J1427" s="1" t="s">
        <v>6953</v>
      </c>
      <c r="K1427" s="1" t="s">
        <v>44</v>
      </c>
      <c r="L1427" s="1" t="s">
        <v>775</v>
      </c>
      <c r="M1427" s="1" t="s">
        <v>45</v>
      </c>
      <c r="N1427" s="1" t="s">
        <v>46</v>
      </c>
      <c r="O1427" s="1" t="s">
        <v>46</v>
      </c>
      <c r="P1427" s="1" t="s">
        <v>3884</v>
      </c>
      <c r="Q1427" s="1">
        <v>2018</v>
      </c>
      <c r="R1427">
        <v>140</v>
      </c>
      <c r="S1427" s="1" t="s">
        <v>90</v>
      </c>
      <c r="T1427" s="2">
        <f>+R1427*0.0001</f>
        <v>1.4E-2</v>
      </c>
      <c r="U1427" s="1" t="s">
        <v>93</v>
      </c>
      <c r="V1427" s="1" t="s">
        <v>167</v>
      </c>
    </row>
    <row r="1428" spans="1:24" x14ac:dyDescent="0.25">
      <c r="A1428" s="1" t="s">
        <v>3878</v>
      </c>
      <c r="B1428" s="1" t="s">
        <v>3879</v>
      </c>
      <c r="C1428" s="1" t="s">
        <v>771</v>
      </c>
      <c r="D1428" s="1" t="s">
        <v>1919</v>
      </c>
      <c r="G1428" s="1" t="s">
        <v>782</v>
      </c>
      <c r="H1428" s="1" t="s">
        <v>77</v>
      </c>
      <c r="I1428" s="1" t="s">
        <v>43</v>
      </c>
      <c r="J1428" s="1" t="s">
        <v>6954</v>
      </c>
      <c r="K1428" s="1" t="s">
        <v>44</v>
      </c>
      <c r="L1428" s="1" t="s">
        <v>775</v>
      </c>
      <c r="M1428" s="1" t="s">
        <v>45</v>
      </c>
      <c r="N1428" s="1" t="s">
        <v>46</v>
      </c>
      <c r="O1428" s="1" t="s">
        <v>46</v>
      </c>
      <c r="P1428" s="1" t="s">
        <v>2109</v>
      </c>
      <c r="Q1428" s="1">
        <v>2018</v>
      </c>
      <c r="R1428">
        <v>2.4</v>
      </c>
      <c r="S1428" s="1" t="s">
        <v>58</v>
      </c>
      <c r="T1428" s="2">
        <f>+R1428</f>
        <v>2.4</v>
      </c>
      <c r="U1428" s="1" t="s">
        <v>93</v>
      </c>
      <c r="V1428" s="1" t="s">
        <v>83</v>
      </c>
      <c r="X1428" s="1" t="s">
        <v>260</v>
      </c>
    </row>
    <row r="1429" spans="1:24" x14ac:dyDescent="0.25">
      <c r="A1429" s="1" t="s">
        <v>3875</v>
      </c>
      <c r="B1429" s="1" t="s">
        <v>3876</v>
      </c>
      <c r="C1429" s="1" t="s">
        <v>771</v>
      </c>
      <c r="D1429" s="1" t="s">
        <v>1296</v>
      </c>
      <c r="G1429" s="1" t="s">
        <v>782</v>
      </c>
      <c r="H1429" s="1" t="s">
        <v>77</v>
      </c>
      <c r="I1429" s="1" t="s">
        <v>43</v>
      </c>
      <c r="J1429" s="1" t="s">
        <v>6954</v>
      </c>
      <c r="K1429" s="1" t="s">
        <v>44</v>
      </c>
      <c r="L1429" s="1" t="s">
        <v>775</v>
      </c>
      <c r="M1429" s="1" t="s">
        <v>45</v>
      </c>
      <c r="N1429" s="1" t="s">
        <v>46</v>
      </c>
      <c r="O1429" s="1" t="s">
        <v>46</v>
      </c>
      <c r="P1429" s="1" t="s">
        <v>280</v>
      </c>
      <c r="Q1429" s="1">
        <v>2018</v>
      </c>
      <c r="R1429">
        <v>2.4</v>
      </c>
      <c r="S1429" s="1" t="s">
        <v>58</v>
      </c>
      <c r="T1429" s="2">
        <f>+R1429</f>
        <v>2.4</v>
      </c>
      <c r="U1429" s="1" t="s">
        <v>93</v>
      </c>
      <c r="V1429" s="1" t="s">
        <v>83</v>
      </c>
      <c r="X1429" s="1" t="s">
        <v>264</v>
      </c>
    </row>
    <row r="1430" spans="1:24" x14ac:dyDescent="0.25">
      <c r="A1430" s="1" t="s">
        <v>3872</v>
      </c>
      <c r="B1430" s="1" t="s">
        <v>3873</v>
      </c>
      <c r="C1430" s="1" t="s">
        <v>771</v>
      </c>
      <c r="D1430" s="1" t="s">
        <v>1075</v>
      </c>
      <c r="G1430" s="1" t="s">
        <v>774</v>
      </c>
      <c r="H1430" s="1" t="s">
        <v>77</v>
      </c>
      <c r="I1430" s="1" t="s">
        <v>171</v>
      </c>
      <c r="J1430" s="1" t="s">
        <v>6953</v>
      </c>
      <c r="K1430" s="1" t="s">
        <v>44</v>
      </c>
      <c r="L1430" s="1" t="s">
        <v>775</v>
      </c>
      <c r="M1430" s="1" t="s">
        <v>106</v>
      </c>
      <c r="N1430" s="1" t="s">
        <v>41</v>
      </c>
      <c r="O1430" s="1" t="s">
        <v>46</v>
      </c>
      <c r="P1430" s="1" t="s">
        <v>3534</v>
      </c>
      <c r="Q1430" s="1">
        <v>2018</v>
      </c>
      <c r="R1430">
        <v>2.4</v>
      </c>
      <c r="S1430" s="1" t="s">
        <v>58</v>
      </c>
      <c r="T1430" s="2">
        <f>+R1430</f>
        <v>2.4</v>
      </c>
      <c r="U1430" s="1" t="s">
        <v>93</v>
      </c>
      <c r="V1430" s="1" t="s">
        <v>83</v>
      </c>
      <c r="X1430" s="1" t="s">
        <v>482</v>
      </c>
    </row>
    <row r="1431" spans="1:24" x14ac:dyDescent="0.25">
      <c r="A1431" s="1" t="s">
        <v>3869</v>
      </c>
      <c r="B1431" s="1" t="s">
        <v>3870</v>
      </c>
      <c r="C1431" s="1" t="s">
        <v>771</v>
      </c>
      <c r="D1431" s="1" t="s">
        <v>1661</v>
      </c>
      <c r="G1431" s="1" t="s">
        <v>774</v>
      </c>
      <c r="H1431" s="1" t="s">
        <v>77</v>
      </c>
      <c r="I1431" s="1" t="s">
        <v>43</v>
      </c>
      <c r="J1431" s="1" t="s">
        <v>6954</v>
      </c>
      <c r="K1431" s="1" t="s">
        <v>44</v>
      </c>
      <c r="L1431" s="1" t="s">
        <v>775</v>
      </c>
      <c r="M1431" s="1" t="s">
        <v>45</v>
      </c>
      <c r="N1431" s="1" t="s">
        <v>46</v>
      </c>
      <c r="O1431" s="1" t="s">
        <v>46</v>
      </c>
      <c r="P1431" s="1" t="s">
        <v>333</v>
      </c>
      <c r="Q1431" s="1">
        <v>2018</v>
      </c>
      <c r="R1431">
        <v>2.4</v>
      </c>
      <c r="S1431" s="1" t="s">
        <v>58</v>
      </c>
      <c r="T1431" s="2">
        <f>+R1431</f>
        <v>2.4</v>
      </c>
      <c r="U1431" s="1" t="s">
        <v>93</v>
      </c>
      <c r="V1431" s="1" t="s">
        <v>60</v>
      </c>
      <c r="W1431" s="1" t="s">
        <v>61</v>
      </c>
    </row>
    <row r="1432" spans="1:24" x14ac:dyDescent="0.25">
      <c r="A1432" s="1" t="s">
        <v>3866</v>
      </c>
      <c r="B1432" s="1" t="s">
        <v>3867</v>
      </c>
      <c r="C1432" s="1" t="s">
        <v>771</v>
      </c>
      <c r="D1432" s="1" t="s">
        <v>772</v>
      </c>
      <c r="G1432" s="1" t="s">
        <v>774</v>
      </c>
      <c r="H1432" s="1" t="s">
        <v>77</v>
      </c>
      <c r="I1432" s="1" t="s">
        <v>43</v>
      </c>
      <c r="J1432" s="1" t="s">
        <v>6954</v>
      </c>
      <c r="K1432" s="1" t="s">
        <v>44</v>
      </c>
      <c r="L1432" s="1" t="s">
        <v>775</v>
      </c>
      <c r="M1432" s="1" t="s">
        <v>45</v>
      </c>
      <c r="N1432" s="1" t="s">
        <v>46</v>
      </c>
      <c r="O1432" s="1" t="s">
        <v>46</v>
      </c>
      <c r="P1432" s="1" t="s">
        <v>2278</v>
      </c>
      <c r="Q1432" s="1">
        <v>2018</v>
      </c>
      <c r="R1432">
        <v>2.4</v>
      </c>
      <c r="S1432" s="1" t="s">
        <v>58</v>
      </c>
      <c r="T1432" s="2">
        <f>+R1432</f>
        <v>2.4</v>
      </c>
      <c r="U1432" s="1" t="s">
        <v>93</v>
      </c>
      <c r="V1432" s="1" t="s">
        <v>60</v>
      </c>
      <c r="W1432" s="1" t="s">
        <v>303</v>
      </c>
    </row>
    <row r="1433" spans="1:24" x14ac:dyDescent="0.25">
      <c r="A1433" s="1" t="s">
        <v>3862</v>
      </c>
      <c r="B1433" s="1" t="s">
        <v>3863</v>
      </c>
      <c r="C1433" s="1" t="s">
        <v>771</v>
      </c>
      <c r="D1433" s="1" t="s">
        <v>1075</v>
      </c>
      <c r="G1433" s="1" t="s">
        <v>774</v>
      </c>
      <c r="H1433" s="1" t="s">
        <v>77</v>
      </c>
      <c r="I1433" s="1" t="s">
        <v>171</v>
      </c>
      <c r="J1433" s="1" t="s">
        <v>6953</v>
      </c>
      <c r="K1433" s="1" t="s">
        <v>44</v>
      </c>
      <c r="L1433" s="1" t="s">
        <v>775</v>
      </c>
      <c r="M1433" s="1" t="s">
        <v>106</v>
      </c>
      <c r="N1433" s="1" t="s">
        <v>208</v>
      </c>
      <c r="O1433" s="1" t="s">
        <v>46</v>
      </c>
      <c r="P1433" s="1" t="s">
        <v>3865</v>
      </c>
      <c r="Q1433" s="1">
        <v>2018</v>
      </c>
      <c r="R1433">
        <v>2.4</v>
      </c>
      <c r="S1433" s="1" t="s">
        <v>58</v>
      </c>
      <c r="T1433" s="2">
        <f>+R1433</f>
        <v>2.4</v>
      </c>
      <c r="U1433" s="1" t="s">
        <v>93</v>
      </c>
      <c r="V1433" s="1" t="s">
        <v>60</v>
      </c>
      <c r="W1433" s="1" t="s">
        <v>2230</v>
      </c>
    </row>
    <row r="1434" spans="1:24" x14ac:dyDescent="0.25">
      <c r="A1434" s="1" t="s">
        <v>3859</v>
      </c>
      <c r="B1434" s="1" t="s">
        <v>3860</v>
      </c>
      <c r="C1434" s="1" t="s">
        <v>771</v>
      </c>
      <c r="D1434" s="1" t="s">
        <v>1661</v>
      </c>
      <c r="G1434" s="1" t="s">
        <v>774</v>
      </c>
      <c r="H1434" s="1" t="s">
        <v>77</v>
      </c>
      <c r="I1434" s="1" t="s">
        <v>43</v>
      </c>
      <c r="J1434" s="1" t="s">
        <v>6954</v>
      </c>
      <c r="K1434" s="1" t="s">
        <v>44</v>
      </c>
      <c r="L1434" s="1" t="s">
        <v>775</v>
      </c>
      <c r="M1434" s="1" t="s">
        <v>45</v>
      </c>
      <c r="N1434" s="1" t="s">
        <v>46</v>
      </c>
      <c r="O1434" s="1" t="s">
        <v>46</v>
      </c>
      <c r="P1434" s="1" t="s">
        <v>333</v>
      </c>
      <c r="Q1434" s="1">
        <v>2018</v>
      </c>
      <c r="R1434">
        <v>2.4</v>
      </c>
      <c r="S1434" s="1" t="s">
        <v>58</v>
      </c>
      <c r="T1434" s="2">
        <f>+R1434</f>
        <v>2.4</v>
      </c>
      <c r="U1434" s="1" t="s">
        <v>93</v>
      </c>
      <c r="V1434" s="1" t="s">
        <v>60</v>
      </c>
      <c r="W1434" s="1" t="s">
        <v>2210</v>
      </c>
    </row>
    <row r="1435" spans="1:24" x14ac:dyDescent="0.25">
      <c r="A1435" s="1" t="s">
        <v>3855</v>
      </c>
      <c r="B1435" s="1" t="s">
        <v>3856</v>
      </c>
      <c r="C1435" s="1" t="s">
        <v>771</v>
      </c>
      <c r="D1435" s="1" t="s">
        <v>1075</v>
      </c>
      <c r="G1435" s="1" t="s">
        <v>774</v>
      </c>
      <c r="H1435" s="1" t="s">
        <v>77</v>
      </c>
      <c r="I1435" s="1" t="s">
        <v>171</v>
      </c>
      <c r="J1435" s="1" t="s">
        <v>6953</v>
      </c>
      <c r="K1435" s="1" t="s">
        <v>44</v>
      </c>
      <c r="L1435" s="1" t="s">
        <v>775</v>
      </c>
      <c r="M1435" s="1" t="s">
        <v>45</v>
      </c>
      <c r="N1435" s="1" t="s">
        <v>46</v>
      </c>
      <c r="O1435" s="1" t="s">
        <v>46</v>
      </c>
      <c r="P1435" s="1" t="s">
        <v>3858</v>
      </c>
      <c r="Q1435" s="1">
        <v>2018</v>
      </c>
      <c r="R1435">
        <v>2.4</v>
      </c>
      <c r="S1435" s="1" t="s">
        <v>58</v>
      </c>
      <c r="T1435" s="2">
        <f>+R1435</f>
        <v>2.4</v>
      </c>
      <c r="U1435" s="1" t="s">
        <v>93</v>
      </c>
      <c r="V1435" s="1" t="s">
        <v>60</v>
      </c>
      <c r="W1435" s="1" t="s">
        <v>2200</v>
      </c>
    </row>
    <row r="1436" spans="1:24" x14ac:dyDescent="0.25">
      <c r="A1436" s="1" t="s">
        <v>3852</v>
      </c>
      <c r="B1436" s="1" t="s">
        <v>3853</v>
      </c>
      <c r="C1436" s="1" t="s">
        <v>771</v>
      </c>
      <c r="D1436" s="1" t="s">
        <v>772</v>
      </c>
      <c r="G1436" s="1" t="s">
        <v>774</v>
      </c>
      <c r="H1436" s="1" t="s">
        <v>77</v>
      </c>
      <c r="I1436" s="1" t="s">
        <v>43</v>
      </c>
      <c r="J1436" s="1" t="s">
        <v>6954</v>
      </c>
      <c r="K1436" s="1" t="s">
        <v>44</v>
      </c>
      <c r="L1436" s="1" t="s">
        <v>775</v>
      </c>
      <c r="M1436" s="1" t="s">
        <v>45</v>
      </c>
      <c r="N1436" s="1" t="s">
        <v>46</v>
      </c>
      <c r="O1436" s="1" t="s">
        <v>46</v>
      </c>
      <c r="P1436" s="1" t="s">
        <v>2213</v>
      </c>
      <c r="Q1436" s="1">
        <v>2018</v>
      </c>
      <c r="R1436">
        <v>2.4</v>
      </c>
      <c r="S1436" s="1" t="s">
        <v>58</v>
      </c>
      <c r="T1436" s="2">
        <f>+R1436</f>
        <v>2.4</v>
      </c>
      <c r="U1436" s="1" t="s">
        <v>93</v>
      </c>
      <c r="V1436" s="1" t="s">
        <v>211</v>
      </c>
    </row>
    <row r="1437" spans="1:24" x14ac:dyDescent="0.25">
      <c r="A1437" s="1" t="s">
        <v>3849</v>
      </c>
      <c r="B1437" s="1" t="s">
        <v>3850</v>
      </c>
      <c r="C1437" s="1" t="s">
        <v>771</v>
      </c>
      <c r="D1437" s="1" t="s">
        <v>1075</v>
      </c>
      <c r="G1437" s="1" t="s">
        <v>774</v>
      </c>
      <c r="H1437" s="1" t="s">
        <v>77</v>
      </c>
      <c r="I1437" s="1" t="s">
        <v>171</v>
      </c>
      <c r="J1437" s="1" t="s">
        <v>6953</v>
      </c>
      <c r="K1437" s="1" t="s">
        <v>44</v>
      </c>
      <c r="L1437" s="1" t="s">
        <v>775</v>
      </c>
      <c r="M1437" s="1" t="s">
        <v>45</v>
      </c>
      <c r="N1437" s="1" t="s">
        <v>46</v>
      </c>
      <c r="O1437" s="1" t="s">
        <v>46</v>
      </c>
      <c r="P1437" s="1" t="s">
        <v>2278</v>
      </c>
      <c r="Q1437" s="1">
        <v>2018</v>
      </c>
      <c r="R1437">
        <v>11</v>
      </c>
      <c r="S1437" s="1" t="s">
        <v>58</v>
      </c>
      <c r="T1437" s="2">
        <f>+R1437</f>
        <v>11</v>
      </c>
      <c r="U1437" s="1" t="s">
        <v>93</v>
      </c>
      <c r="V1437" s="1" t="s">
        <v>167</v>
      </c>
    </row>
    <row r="1438" spans="1:24" x14ac:dyDescent="0.25">
      <c r="A1438" s="1" t="s">
        <v>3846</v>
      </c>
      <c r="B1438" s="1" t="s">
        <v>3847</v>
      </c>
      <c r="C1438" s="1" t="s">
        <v>771</v>
      </c>
      <c r="D1438" s="1" t="s">
        <v>772</v>
      </c>
      <c r="G1438" s="1" t="s">
        <v>774</v>
      </c>
      <c r="H1438" s="1" t="s">
        <v>77</v>
      </c>
      <c r="I1438" s="1" t="s">
        <v>43</v>
      </c>
      <c r="J1438" s="1" t="s">
        <v>6954</v>
      </c>
      <c r="K1438" s="1" t="s">
        <v>44</v>
      </c>
      <c r="L1438" s="1" t="s">
        <v>775</v>
      </c>
      <c r="M1438" s="1" t="s">
        <v>45</v>
      </c>
      <c r="N1438" s="1" t="s">
        <v>46</v>
      </c>
      <c r="O1438" s="1" t="s">
        <v>46</v>
      </c>
      <c r="P1438" s="1" t="s">
        <v>2213</v>
      </c>
      <c r="Q1438" s="1">
        <v>2018</v>
      </c>
      <c r="R1438">
        <v>6.16</v>
      </c>
      <c r="S1438" s="1" t="s">
        <v>58</v>
      </c>
      <c r="T1438" s="2">
        <f>+R1438</f>
        <v>6.16</v>
      </c>
      <c r="U1438" s="1" t="s">
        <v>93</v>
      </c>
      <c r="V1438" s="1" t="s">
        <v>83</v>
      </c>
      <c r="X1438" s="1" t="s">
        <v>260</v>
      </c>
    </row>
    <row r="1439" spans="1:24" x14ac:dyDescent="0.25">
      <c r="A1439" s="1" t="s">
        <v>3842</v>
      </c>
      <c r="B1439" s="1" t="s">
        <v>3843</v>
      </c>
      <c r="C1439" s="1" t="s">
        <v>771</v>
      </c>
      <c r="D1439" s="1" t="s">
        <v>1075</v>
      </c>
      <c r="G1439" s="1" t="s">
        <v>774</v>
      </c>
      <c r="H1439" s="1" t="s">
        <v>77</v>
      </c>
      <c r="I1439" s="1" t="s">
        <v>171</v>
      </c>
      <c r="J1439" s="1" t="s">
        <v>6953</v>
      </c>
      <c r="K1439" s="1" t="s">
        <v>44</v>
      </c>
      <c r="L1439" s="1" t="s">
        <v>775</v>
      </c>
      <c r="M1439" s="1" t="s">
        <v>106</v>
      </c>
      <c r="N1439" s="1" t="s">
        <v>98</v>
      </c>
      <c r="O1439" s="1" t="s">
        <v>46</v>
      </c>
      <c r="P1439" s="1" t="s">
        <v>3845</v>
      </c>
      <c r="Q1439" s="1">
        <v>2018</v>
      </c>
      <c r="R1439">
        <v>6.16</v>
      </c>
      <c r="S1439" s="1" t="s">
        <v>58</v>
      </c>
      <c r="T1439" s="2">
        <f>+R1439</f>
        <v>6.16</v>
      </c>
      <c r="U1439" s="1" t="s">
        <v>93</v>
      </c>
      <c r="V1439" s="1" t="s">
        <v>83</v>
      </c>
      <c r="X1439" s="1" t="s">
        <v>264</v>
      </c>
    </row>
    <row r="1440" spans="1:24" x14ac:dyDescent="0.25">
      <c r="A1440" s="1" t="s">
        <v>3838</v>
      </c>
      <c r="B1440" s="1" t="s">
        <v>3839</v>
      </c>
      <c r="C1440" s="1" t="s">
        <v>771</v>
      </c>
      <c r="D1440" s="1" t="s">
        <v>772</v>
      </c>
      <c r="G1440" s="1" t="s">
        <v>774</v>
      </c>
      <c r="H1440" s="1" t="s">
        <v>77</v>
      </c>
      <c r="I1440" s="1" t="s">
        <v>43</v>
      </c>
      <c r="J1440" s="1" t="s">
        <v>6954</v>
      </c>
      <c r="K1440" s="1" t="s">
        <v>44</v>
      </c>
      <c r="L1440" s="1" t="s">
        <v>775</v>
      </c>
      <c r="M1440" s="1" t="s">
        <v>45</v>
      </c>
      <c r="N1440" s="1" t="s">
        <v>46</v>
      </c>
      <c r="O1440" s="1" t="s">
        <v>46</v>
      </c>
      <c r="P1440" s="1" t="s">
        <v>3841</v>
      </c>
      <c r="Q1440" s="1">
        <v>2018</v>
      </c>
      <c r="R1440">
        <v>6.16</v>
      </c>
      <c r="S1440" s="1" t="s">
        <v>58</v>
      </c>
      <c r="T1440" s="2">
        <f>+R1440</f>
        <v>6.16</v>
      </c>
      <c r="U1440" s="1" t="s">
        <v>93</v>
      </c>
      <c r="V1440" s="1" t="s">
        <v>83</v>
      </c>
      <c r="X1440" s="1" t="s">
        <v>358</v>
      </c>
    </row>
    <row r="1441" spans="1:24" x14ac:dyDescent="0.25">
      <c r="A1441" s="1" t="s">
        <v>3834</v>
      </c>
      <c r="B1441" s="1" t="s">
        <v>3835</v>
      </c>
      <c r="C1441" s="1" t="s">
        <v>771</v>
      </c>
      <c r="D1441" s="1" t="s">
        <v>1075</v>
      </c>
      <c r="G1441" s="1" t="s">
        <v>774</v>
      </c>
      <c r="H1441" s="1" t="s">
        <v>77</v>
      </c>
      <c r="I1441" s="1" t="s">
        <v>171</v>
      </c>
      <c r="J1441" s="1" t="s">
        <v>6953</v>
      </c>
      <c r="K1441" s="1" t="s">
        <v>44</v>
      </c>
      <c r="L1441" s="1" t="s">
        <v>775</v>
      </c>
      <c r="M1441" s="1" t="s">
        <v>45</v>
      </c>
      <c r="N1441" s="1" t="s">
        <v>46</v>
      </c>
      <c r="O1441" s="1" t="s">
        <v>46</v>
      </c>
      <c r="P1441" s="1" t="s">
        <v>3837</v>
      </c>
      <c r="Q1441" s="1">
        <v>2018</v>
      </c>
      <c r="R1441">
        <v>6.16</v>
      </c>
      <c r="S1441" s="1" t="s">
        <v>58</v>
      </c>
      <c r="T1441" s="2">
        <f>+R1441</f>
        <v>6.16</v>
      </c>
      <c r="U1441" s="1" t="s">
        <v>93</v>
      </c>
      <c r="V1441" s="1" t="s">
        <v>60</v>
      </c>
      <c r="W1441" s="1" t="s">
        <v>303</v>
      </c>
    </row>
    <row r="1442" spans="1:24" x14ac:dyDescent="0.25">
      <c r="A1442" s="1" t="s">
        <v>3831</v>
      </c>
      <c r="B1442" s="1" t="s">
        <v>3832</v>
      </c>
      <c r="C1442" s="1" t="s">
        <v>771</v>
      </c>
      <c r="D1442" s="1" t="s">
        <v>1075</v>
      </c>
      <c r="G1442" s="1" t="s">
        <v>774</v>
      </c>
      <c r="H1442" s="1" t="s">
        <v>77</v>
      </c>
      <c r="I1442" s="1" t="s">
        <v>171</v>
      </c>
      <c r="J1442" s="1" t="s">
        <v>6953</v>
      </c>
      <c r="K1442" s="1" t="s">
        <v>44</v>
      </c>
      <c r="L1442" s="1" t="s">
        <v>775</v>
      </c>
      <c r="M1442" s="1" t="s">
        <v>45</v>
      </c>
      <c r="N1442" s="1" t="s">
        <v>46</v>
      </c>
      <c r="O1442" s="1" t="s">
        <v>46</v>
      </c>
      <c r="P1442" s="1" t="s">
        <v>2278</v>
      </c>
      <c r="Q1442" s="1">
        <v>2018</v>
      </c>
      <c r="R1442">
        <v>6.16</v>
      </c>
      <c r="S1442" s="1" t="s">
        <v>58</v>
      </c>
      <c r="T1442" s="2">
        <f>+R1442</f>
        <v>6.16</v>
      </c>
      <c r="U1442" s="1" t="s">
        <v>93</v>
      </c>
      <c r="V1442" s="1" t="s">
        <v>60</v>
      </c>
      <c r="W1442" s="1" t="s">
        <v>61</v>
      </c>
    </row>
    <row r="1443" spans="1:24" x14ac:dyDescent="0.25">
      <c r="A1443" s="1" t="s">
        <v>3828</v>
      </c>
      <c r="B1443" s="1" t="s">
        <v>3829</v>
      </c>
      <c r="C1443" s="1" t="s">
        <v>771</v>
      </c>
      <c r="D1443" s="1" t="s">
        <v>772</v>
      </c>
      <c r="G1443" s="1" t="s">
        <v>774</v>
      </c>
      <c r="H1443" s="1" t="s">
        <v>77</v>
      </c>
      <c r="I1443" s="1" t="s">
        <v>43</v>
      </c>
      <c r="J1443" s="1" t="s">
        <v>6954</v>
      </c>
      <c r="K1443" s="1" t="s">
        <v>44</v>
      </c>
      <c r="L1443" s="1" t="s">
        <v>775</v>
      </c>
      <c r="M1443" s="1" t="s">
        <v>45</v>
      </c>
      <c r="N1443" s="1" t="s">
        <v>46</v>
      </c>
      <c r="O1443" s="1" t="s">
        <v>46</v>
      </c>
      <c r="P1443" s="1" t="s">
        <v>1733</v>
      </c>
      <c r="Q1443" s="1">
        <v>2018</v>
      </c>
      <c r="R1443">
        <v>6.16</v>
      </c>
      <c r="S1443" s="1" t="s">
        <v>58</v>
      </c>
      <c r="T1443" s="2">
        <f>+R1443</f>
        <v>6.16</v>
      </c>
      <c r="U1443" s="1" t="s">
        <v>93</v>
      </c>
      <c r="V1443" s="1" t="s">
        <v>60</v>
      </c>
      <c r="W1443" s="1" t="s">
        <v>2200</v>
      </c>
    </row>
    <row r="1444" spans="1:24" x14ac:dyDescent="0.25">
      <c r="A1444" s="1" t="s">
        <v>3825</v>
      </c>
      <c r="B1444" s="1" t="s">
        <v>3826</v>
      </c>
      <c r="C1444" s="1" t="s">
        <v>771</v>
      </c>
      <c r="D1444" s="1" t="s">
        <v>1085</v>
      </c>
      <c r="G1444" s="1" t="s">
        <v>774</v>
      </c>
      <c r="H1444" s="1" t="s">
        <v>77</v>
      </c>
      <c r="I1444" s="1" t="s">
        <v>43</v>
      </c>
      <c r="J1444" s="1" t="s">
        <v>6954</v>
      </c>
      <c r="K1444" s="1" t="s">
        <v>44</v>
      </c>
      <c r="L1444" s="1" t="s">
        <v>775</v>
      </c>
      <c r="M1444" s="1" t="s">
        <v>45</v>
      </c>
      <c r="N1444" s="1" t="s">
        <v>46</v>
      </c>
      <c r="O1444" s="1" t="s">
        <v>46</v>
      </c>
      <c r="P1444" s="1" t="s">
        <v>333</v>
      </c>
      <c r="Q1444" s="1">
        <v>2018</v>
      </c>
      <c r="R1444">
        <v>63</v>
      </c>
      <c r="S1444" s="1" t="s">
        <v>58</v>
      </c>
      <c r="T1444" s="2">
        <f>+R1444</f>
        <v>63</v>
      </c>
      <c r="U1444" s="1" t="s">
        <v>93</v>
      </c>
      <c r="V1444" s="1" t="s">
        <v>167</v>
      </c>
    </row>
    <row r="1445" spans="1:24" x14ac:dyDescent="0.25">
      <c r="A1445" s="1" t="s">
        <v>3822</v>
      </c>
      <c r="B1445" s="1" t="s">
        <v>3823</v>
      </c>
      <c r="C1445" s="1" t="s">
        <v>771</v>
      </c>
      <c r="D1445" s="1" t="s">
        <v>1075</v>
      </c>
      <c r="G1445" s="1" t="s">
        <v>774</v>
      </c>
      <c r="H1445" s="1" t="s">
        <v>77</v>
      </c>
      <c r="I1445" s="1" t="s">
        <v>171</v>
      </c>
      <c r="J1445" s="1" t="s">
        <v>6953</v>
      </c>
      <c r="K1445" s="1" t="s">
        <v>44</v>
      </c>
      <c r="L1445" s="1" t="s">
        <v>775</v>
      </c>
      <c r="M1445" s="1" t="s">
        <v>45</v>
      </c>
      <c r="N1445" s="1" t="s">
        <v>46</v>
      </c>
      <c r="O1445" s="1" t="s">
        <v>46</v>
      </c>
      <c r="P1445" s="1" t="s">
        <v>2278</v>
      </c>
      <c r="Q1445" s="1">
        <v>2018</v>
      </c>
      <c r="R1445">
        <v>9.16</v>
      </c>
      <c r="S1445" s="1" t="s">
        <v>58</v>
      </c>
      <c r="T1445" s="2">
        <f>+R1445</f>
        <v>9.16</v>
      </c>
      <c r="U1445" s="1" t="s">
        <v>93</v>
      </c>
      <c r="V1445" s="1" t="s">
        <v>83</v>
      </c>
      <c r="X1445" s="1" t="s">
        <v>264</v>
      </c>
    </row>
    <row r="1446" spans="1:24" x14ac:dyDescent="0.25">
      <c r="A1446" s="1" t="s">
        <v>3819</v>
      </c>
      <c r="B1446" s="1" t="s">
        <v>3820</v>
      </c>
      <c r="C1446" s="1" t="s">
        <v>771</v>
      </c>
      <c r="D1446" s="1" t="s">
        <v>1085</v>
      </c>
      <c r="G1446" s="1" t="s">
        <v>774</v>
      </c>
      <c r="H1446" s="1" t="s">
        <v>77</v>
      </c>
      <c r="I1446" s="1" t="s">
        <v>43</v>
      </c>
      <c r="J1446" s="1" t="s">
        <v>6954</v>
      </c>
      <c r="K1446" s="1" t="s">
        <v>44</v>
      </c>
      <c r="L1446" s="1" t="s">
        <v>775</v>
      </c>
      <c r="M1446" s="1" t="s">
        <v>45</v>
      </c>
      <c r="N1446" s="1" t="s">
        <v>46</v>
      </c>
      <c r="O1446" s="1" t="s">
        <v>46</v>
      </c>
      <c r="P1446" s="1" t="s">
        <v>138</v>
      </c>
      <c r="Q1446" s="1">
        <v>2018</v>
      </c>
      <c r="R1446">
        <v>9.16</v>
      </c>
      <c r="S1446" s="1" t="s">
        <v>58</v>
      </c>
      <c r="T1446" s="2">
        <f>+R1446</f>
        <v>9.16</v>
      </c>
      <c r="U1446" s="1" t="s">
        <v>93</v>
      </c>
      <c r="V1446" s="1" t="s">
        <v>83</v>
      </c>
      <c r="X1446" s="1" t="s">
        <v>260</v>
      </c>
    </row>
    <row r="1447" spans="1:24" x14ac:dyDescent="0.25">
      <c r="A1447" s="1" t="s">
        <v>3816</v>
      </c>
      <c r="B1447" s="1" t="s">
        <v>3817</v>
      </c>
      <c r="C1447" s="1" t="s">
        <v>771</v>
      </c>
      <c r="D1447" s="1" t="s">
        <v>1085</v>
      </c>
      <c r="G1447" s="1" t="s">
        <v>774</v>
      </c>
      <c r="H1447" s="1" t="s">
        <v>77</v>
      </c>
      <c r="I1447" s="1" t="s">
        <v>171</v>
      </c>
      <c r="J1447" s="1" t="s">
        <v>6953</v>
      </c>
      <c r="K1447" s="1" t="s">
        <v>44</v>
      </c>
      <c r="L1447" s="1" t="s">
        <v>775</v>
      </c>
      <c r="M1447" s="1" t="s">
        <v>45</v>
      </c>
      <c r="N1447" s="1" t="s">
        <v>46</v>
      </c>
      <c r="O1447" s="1" t="s">
        <v>46</v>
      </c>
      <c r="P1447" s="1" t="s">
        <v>2278</v>
      </c>
      <c r="Q1447" s="1">
        <v>2018</v>
      </c>
      <c r="R1447">
        <v>9.16</v>
      </c>
      <c r="S1447" s="1" t="s">
        <v>58</v>
      </c>
      <c r="T1447" s="2">
        <f>+R1447</f>
        <v>9.16</v>
      </c>
      <c r="U1447" s="1" t="s">
        <v>93</v>
      </c>
      <c r="V1447" s="1" t="s">
        <v>83</v>
      </c>
      <c r="X1447" s="1" t="s">
        <v>482</v>
      </c>
    </row>
    <row r="1448" spans="1:24" x14ac:dyDescent="0.25">
      <c r="A1448" s="1" t="s">
        <v>3813</v>
      </c>
      <c r="B1448" s="1" t="s">
        <v>3814</v>
      </c>
      <c r="C1448" s="1" t="s">
        <v>771</v>
      </c>
      <c r="D1448" s="1" t="s">
        <v>1085</v>
      </c>
      <c r="G1448" s="1" t="s">
        <v>774</v>
      </c>
      <c r="H1448" s="1" t="s">
        <v>77</v>
      </c>
      <c r="I1448" s="1" t="s">
        <v>43</v>
      </c>
      <c r="J1448" s="1" t="s">
        <v>6954</v>
      </c>
      <c r="K1448" s="1" t="s">
        <v>44</v>
      </c>
      <c r="L1448" s="1" t="s">
        <v>775</v>
      </c>
      <c r="M1448" s="1" t="s">
        <v>45</v>
      </c>
      <c r="N1448" s="1" t="s">
        <v>46</v>
      </c>
      <c r="O1448" s="1" t="s">
        <v>46</v>
      </c>
      <c r="P1448" s="1" t="s">
        <v>231</v>
      </c>
      <c r="Q1448" s="1">
        <v>2018</v>
      </c>
      <c r="R1448">
        <v>9.16</v>
      </c>
      <c r="S1448" s="1" t="s">
        <v>58</v>
      </c>
      <c r="T1448" s="2">
        <f>+R1448</f>
        <v>9.16</v>
      </c>
      <c r="U1448" s="1" t="s">
        <v>93</v>
      </c>
      <c r="V1448" s="1" t="s">
        <v>60</v>
      </c>
      <c r="W1448" s="1" t="s">
        <v>61</v>
      </c>
    </row>
    <row r="1449" spans="1:24" x14ac:dyDescent="0.25">
      <c r="A1449" s="1" t="s">
        <v>3810</v>
      </c>
      <c r="B1449" s="1" t="s">
        <v>3811</v>
      </c>
      <c r="C1449" s="1" t="s">
        <v>771</v>
      </c>
      <c r="D1449" s="1" t="s">
        <v>1085</v>
      </c>
      <c r="G1449" s="1" t="s">
        <v>774</v>
      </c>
      <c r="H1449" s="1" t="s">
        <v>77</v>
      </c>
      <c r="I1449" s="1" t="s">
        <v>171</v>
      </c>
      <c r="J1449" s="1" t="s">
        <v>6953</v>
      </c>
      <c r="K1449" s="1" t="s">
        <v>44</v>
      </c>
      <c r="L1449" s="1" t="s">
        <v>775</v>
      </c>
      <c r="M1449" s="1" t="s">
        <v>45</v>
      </c>
      <c r="N1449" s="1" t="s">
        <v>46</v>
      </c>
      <c r="O1449" s="1" t="s">
        <v>46</v>
      </c>
      <c r="P1449" s="1" t="s">
        <v>1566</v>
      </c>
      <c r="Q1449" s="1">
        <v>2018</v>
      </c>
      <c r="R1449">
        <v>9.16</v>
      </c>
      <c r="S1449" s="1" t="s">
        <v>58</v>
      </c>
      <c r="T1449" s="2">
        <f>+R1449</f>
        <v>9.16</v>
      </c>
      <c r="U1449" s="1" t="s">
        <v>93</v>
      </c>
      <c r="V1449" s="1" t="s">
        <v>60</v>
      </c>
      <c r="W1449" s="1" t="s">
        <v>2230</v>
      </c>
    </row>
    <row r="1450" spans="1:24" x14ac:dyDescent="0.25">
      <c r="A1450" s="1" t="s">
        <v>3807</v>
      </c>
      <c r="B1450" s="1" t="s">
        <v>3808</v>
      </c>
      <c r="C1450" s="1" t="s">
        <v>771</v>
      </c>
      <c r="D1450" s="1" t="s">
        <v>1085</v>
      </c>
      <c r="G1450" s="1" t="s">
        <v>774</v>
      </c>
      <c r="H1450" s="1" t="s">
        <v>77</v>
      </c>
      <c r="I1450" s="1" t="s">
        <v>43</v>
      </c>
      <c r="J1450" s="1" t="s">
        <v>6954</v>
      </c>
      <c r="K1450" s="1" t="s">
        <v>44</v>
      </c>
      <c r="L1450" s="1" t="s">
        <v>775</v>
      </c>
      <c r="M1450" s="1" t="s">
        <v>45</v>
      </c>
      <c r="N1450" s="1" t="s">
        <v>46</v>
      </c>
      <c r="O1450" s="1" t="s">
        <v>46</v>
      </c>
      <c r="P1450" s="1" t="s">
        <v>333</v>
      </c>
      <c r="Q1450" s="1">
        <v>2018</v>
      </c>
      <c r="R1450">
        <v>9.16</v>
      </c>
      <c r="S1450" s="1" t="s">
        <v>58</v>
      </c>
      <c r="T1450" s="2">
        <f>+R1450</f>
        <v>9.16</v>
      </c>
      <c r="U1450" s="1" t="s">
        <v>93</v>
      </c>
      <c r="V1450" s="1" t="s">
        <v>60</v>
      </c>
      <c r="W1450" s="1" t="s">
        <v>2200</v>
      </c>
    </row>
    <row r="1451" spans="1:24" x14ac:dyDescent="0.25">
      <c r="A1451" s="1" t="s">
        <v>3804</v>
      </c>
      <c r="B1451" s="1" t="s">
        <v>3805</v>
      </c>
      <c r="C1451" s="1" t="s">
        <v>771</v>
      </c>
      <c r="D1451" s="1" t="s">
        <v>1085</v>
      </c>
      <c r="G1451" s="1" t="s">
        <v>774</v>
      </c>
      <c r="H1451" s="1" t="s">
        <v>77</v>
      </c>
      <c r="I1451" s="1" t="s">
        <v>43</v>
      </c>
      <c r="J1451" s="1" t="s">
        <v>6954</v>
      </c>
      <c r="K1451" s="1" t="s">
        <v>44</v>
      </c>
      <c r="L1451" s="1" t="s">
        <v>775</v>
      </c>
      <c r="M1451" s="1" t="s">
        <v>45</v>
      </c>
      <c r="N1451" s="1" t="s">
        <v>46</v>
      </c>
      <c r="O1451" s="1" t="s">
        <v>46</v>
      </c>
      <c r="P1451" s="1" t="s">
        <v>174</v>
      </c>
      <c r="Q1451" s="1">
        <v>2018</v>
      </c>
      <c r="R1451">
        <v>245</v>
      </c>
      <c r="S1451" s="1" t="s">
        <v>58</v>
      </c>
      <c r="T1451" s="2">
        <f>+R1451</f>
        <v>245</v>
      </c>
      <c r="U1451" s="1" t="s">
        <v>93</v>
      </c>
      <c r="V1451" s="1" t="s">
        <v>167</v>
      </c>
    </row>
    <row r="1452" spans="1:24" x14ac:dyDescent="0.25">
      <c r="A1452" s="1" t="s">
        <v>3801</v>
      </c>
      <c r="B1452" s="1" t="s">
        <v>3802</v>
      </c>
      <c r="C1452" s="1" t="s">
        <v>771</v>
      </c>
      <c r="D1452" s="1" t="s">
        <v>1075</v>
      </c>
      <c r="G1452" s="1" t="s">
        <v>774</v>
      </c>
      <c r="H1452" s="1" t="s">
        <v>77</v>
      </c>
      <c r="I1452" s="1" t="s">
        <v>171</v>
      </c>
      <c r="J1452" s="1" t="s">
        <v>6953</v>
      </c>
      <c r="K1452" s="1" t="s">
        <v>44</v>
      </c>
      <c r="L1452" s="1" t="s">
        <v>775</v>
      </c>
      <c r="M1452" s="1" t="s">
        <v>45</v>
      </c>
      <c r="N1452" s="1" t="s">
        <v>46</v>
      </c>
      <c r="O1452" s="1" t="s">
        <v>46</v>
      </c>
      <c r="P1452" s="1" t="s">
        <v>2278</v>
      </c>
      <c r="Q1452" s="1">
        <v>2018</v>
      </c>
      <c r="R1452">
        <v>140</v>
      </c>
      <c r="S1452" s="1" t="s">
        <v>90</v>
      </c>
      <c r="T1452" s="2">
        <f>+R1452*0.0001</f>
        <v>1.4E-2</v>
      </c>
      <c r="U1452" s="1" t="s">
        <v>93</v>
      </c>
      <c r="V1452" s="1" t="s">
        <v>49</v>
      </c>
    </row>
    <row r="1453" spans="1:24" x14ac:dyDescent="0.25">
      <c r="A1453" s="1" t="s">
        <v>3797</v>
      </c>
      <c r="B1453" s="1" t="s">
        <v>3798</v>
      </c>
      <c r="C1453" s="1" t="s">
        <v>771</v>
      </c>
      <c r="D1453" s="1" t="s">
        <v>1075</v>
      </c>
      <c r="G1453" s="1" t="s">
        <v>774</v>
      </c>
      <c r="H1453" s="1" t="s">
        <v>77</v>
      </c>
      <c r="I1453" s="1" t="s">
        <v>171</v>
      </c>
      <c r="J1453" s="1" t="s">
        <v>6953</v>
      </c>
      <c r="K1453" s="1" t="s">
        <v>44</v>
      </c>
      <c r="L1453" s="1" t="s">
        <v>775</v>
      </c>
      <c r="M1453" s="1" t="s">
        <v>45</v>
      </c>
      <c r="N1453" s="1" t="s">
        <v>46</v>
      </c>
      <c r="O1453" s="1" t="s">
        <v>46</v>
      </c>
      <c r="P1453" s="1" t="s">
        <v>3800</v>
      </c>
      <c r="Q1453" s="1">
        <v>2018</v>
      </c>
      <c r="R1453">
        <v>5.6</v>
      </c>
      <c r="S1453" s="1" t="s">
        <v>58</v>
      </c>
      <c r="T1453" s="2">
        <f>+R1453</f>
        <v>5.6</v>
      </c>
      <c r="U1453" s="1" t="s">
        <v>93</v>
      </c>
      <c r="V1453" s="1" t="s">
        <v>83</v>
      </c>
      <c r="X1453" s="1" t="s">
        <v>264</v>
      </c>
    </row>
    <row r="1454" spans="1:24" x14ac:dyDescent="0.25">
      <c r="A1454" s="1" t="s">
        <v>3794</v>
      </c>
      <c r="B1454" s="1" t="s">
        <v>3795</v>
      </c>
      <c r="C1454" s="1" t="s">
        <v>771</v>
      </c>
      <c r="D1454" s="1" t="s">
        <v>1085</v>
      </c>
      <c r="G1454" s="1" t="s">
        <v>774</v>
      </c>
      <c r="H1454" s="1" t="s">
        <v>77</v>
      </c>
      <c r="I1454" s="1" t="s">
        <v>43</v>
      </c>
      <c r="J1454" s="1" t="s">
        <v>6954</v>
      </c>
      <c r="K1454" s="1" t="s">
        <v>44</v>
      </c>
      <c r="L1454" s="1" t="s">
        <v>775</v>
      </c>
      <c r="M1454" s="1" t="s">
        <v>45</v>
      </c>
      <c r="N1454" s="1" t="s">
        <v>46</v>
      </c>
      <c r="O1454" s="1" t="s">
        <v>46</v>
      </c>
      <c r="P1454" s="1" t="s">
        <v>1180</v>
      </c>
      <c r="Q1454" s="1">
        <v>2018</v>
      </c>
      <c r="R1454">
        <v>5.6</v>
      </c>
      <c r="S1454" s="1" t="s">
        <v>58</v>
      </c>
      <c r="T1454" s="2">
        <f>+R1454</f>
        <v>5.6</v>
      </c>
      <c r="U1454" s="1" t="s">
        <v>93</v>
      </c>
      <c r="V1454" s="1" t="s">
        <v>83</v>
      </c>
      <c r="X1454" s="1" t="s">
        <v>260</v>
      </c>
    </row>
    <row r="1455" spans="1:24" x14ac:dyDescent="0.25">
      <c r="A1455" s="1" t="s">
        <v>3790</v>
      </c>
      <c r="B1455" s="1" t="s">
        <v>3791</v>
      </c>
      <c r="C1455" s="1" t="s">
        <v>771</v>
      </c>
      <c r="D1455" s="1" t="s">
        <v>1075</v>
      </c>
      <c r="G1455" s="1" t="s">
        <v>774</v>
      </c>
      <c r="H1455" s="1" t="s">
        <v>77</v>
      </c>
      <c r="I1455" s="1" t="s">
        <v>171</v>
      </c>
      <c r="J1455" s="1" t="s">
        <v>6953</v>
      </c>
      <c r="K1455" s="1" t="s">
        <v>44</v>
      </c>
      <c r="L1455" s="1" t="s">
        <v>775</v>
      </c>
      <c r="M1455" s="1" t="s">
        <v>45</v>
      </c>
      <c r="N1455" s="1" t="s">
        <v>46</v>
      </c>
      <c r="O1455" s="1" t="s">
        <v>46</v>
      </c>
      <c r="P1455" s="1" t="s">
        <v>3793</v>
      </c>
      <c r="Q1455" s="1">
        <v>2018</v>
      </c>
      <c r="R1455">
        <v>5.6</v>
      </c>
      <c r="S1455" s="1" t="s">
        <v>58</v>
      </c>
      <c r="T1455" s="2">
        <f>+R1455</f>
        <v>5.6</v>
      </c>
      <c r="U1455" s="1" t="s">
        <v>93</v>
      </c>
      <c r="V1455" s="1" t="s">
        <v>83</v>
      </c>
      <c r="X1455" s="1" t="s">
        <v>482</v>
      </c>
    </row>
    <row r="1456" spans="1:24" x14ac:dyDescent="0.25">
      <c r="A1456" s="1" t="s">
        <v>3787</v>
      </c>
      <c r="B1456" s="1" t="s">
        <v>3788</v>
      </c>
      <c r="C1456" s="1" t="s">
        <v>771</v>
      </c>
      <c r="D1456" s="1" t="s">
        <v>1075</v>
      </c>
      <c r="G1456" s="1" t="s">
        <v>774</v>
      </c>
      <c r="H1456" s="1" t="s">
        <v>77</v>
      </c>
      <c r="I1456" s="1" t="s">
        <v>43</v>
      </c>
      <c r="J1456" s="1" t="s">
        <v>6954</v>
      </c>
      <c r="K1456" s="1" t="s">
        <v>44</v>
      </c>
      <c r="L1456" s="1" t="s">
        <v>775</v>
      </c>
      <c r="M1456" s="1" t="s">
        <v>106</v>
      </c>
      <c r="N1456" s="1" t="s">
        <v>79</v>
      </c>
      <c r="O1456" s="1" t="s">
        <v>46</v>
      </c>
      <c r="P1456" s="1" t="s">
        <v>231</v>
      </c>
      <c r="Q1456" s="1">
        <v>2018</v>
      </c>
      <c r="R1456">
        <v>5.6</v>
      </c>
      <c r="S1456" s="1" t="s">
        <v>58</v>
      </c>
      <c r="T1456" s="2">
        <f>+R1456</f>
        <v>5.6</v>
      </c>
      <c r="U1456" s="1" t="s">
        <v>93</v>
      </c>
      <c r="V1456" s="1" t="s">
        <v>60</v>
      </c>
      <c r="W1456" s="1" t="s">
        <v>2200</v>
      </c>
    </row>
    <row r="1457" spans="1:24" x14ac:dyDescent="0.25">
      <c r="A1457" s="1" t="s">
        <v>3784</v>
      </c>
      <c r="B1457" s="1" t="s">
        <v>3785</v>
      </c>
      <c r="C1457" s="1" t="s">
        <v>771</v>
      </c>
      <c r="D1457" s="1" t="s">
        <v>1085</v>
      </c>
      <c r="G1457" s="1" t="s">
        <v>774</v>
      </c>
      <c r="H1457" s="1" t="s">
        <v>77</v>
      </c>
      <c r="I1457" s="1" t="s">
        <v>43</v>
      </c>
      <c r="J1457" s="1" t="s">
        <v>6954</v>
      </c>
      <c r="K1457" s="1" t="s">
        <v>44</v>
      </c>
      <c r="L1457" s="1" t="s">
        <v>775</v>
      </c>
      <c r="M1457" s="1" t="s">
        <v>45</v>
      </c>
      <c r="N1457" s="1" t="s">
        <v>46</v>
      </c>
      <c r="O1457" s="1" t="s">
        <v>46</v>
      </c>
      <c r="P1457" s="1" t="s">
        <v>1164</v>
      </c>
      <c r="Q1457" s="1">
        <v>2018</v>
      </c>
      <c r="R1457">
        <v>5.6</v>
      </c>
      <c r="S1457" s="1" t="s">
        <v>58</v>
      </c>
      <c r="T1457" s="2">
        <f>+R1457</f>
        <v>5.6</v>
      </c>
      <c r="U1457" s="1" t="s">
        <v>93</v>
      </c>
      <c r="V1457" s="1" t="s">
        <v>60</v>
      </c>
      <c r="W1457" s="1" t="s">
        <v>2230</v>
      </c>
    </row>
    <row r="1458" spans="1:24" x14ac:dyDescent="0.25">
      <c r="A1458" s="1" t="s">
        <v>3781</v>
      </c>
      <c r="B1458" s="1" t="s">
        <v>3782</v>
      </c>
      <c r="C1458" s="1" t="s">
        <v>771</v>
      </c>
      <c r="D1458" s="1" t="s">
        <v>2323</v>
      </c>
      <c r="G1458" s="1" t="s">
        <v>774</v>
      </c>
      <c r="H1458" s="1" t="s">
        <v>77</v>
      </c>
      <c r="I1458" s="1" t="s">
        <v>114</v>
      </c>
      <c r="J1458" s="1" t="s">
        <v>114</v>
      </c>
      <c r="K1458" s="1" t="s">
        <v>44</v>
      </c>
      <c r="L1458" s="1" t="s">
        <v>775</v>
      </c>
      <c r="M1458" s="1" t="s">
        <v>45</v>
      </c>
      <c r="N1458" s="1" t="s">
        <v>46</v>
      </c>
      <c r="O1458" s="1" t="s">
        <v>46</v>
      </c>
      <c r="P1458" s="1" t="s">
        <v>2219</v>
      </c>
      <c r="Q1458" s="1">
        <v>2018</v>
      </c>
      <c r="R1458">
        <v>5.6</v>
      </c>
      <c r="S1458" s="1" t="s">
        <v>58</v>
      </c>
      <c r="T1458" s="2">
        <f>+R1458</f>
        <v>5.6</v>
      </c>
      <c r="U1458" s="1" t="s">
        <v>93</v>
      </c>
      <c r="V1458" s="1" t="s">
        <v>60</v>
      </c>
      <c r="W1458" s="1" t="s">
        <v>61</v>
      </c>
    </row>
    <row r="1459" spans="1:24" x14ac:dyDescent="0.25">
      <c r="A1459" s="1" t="s">
        <v>3778</v>
      </c>
      <c r="B1459" s="1" t="s">
        <v>3779</v>
      </c>
      <c r="C1459" s="1" t="s">
        <v>771</v>
      </c>
      <c r="D1459" s="1" t="s">
        <v>2323</v>
      </c>
      <c r="G1459" s="1" t="s">
        <v>774</v>
      </c>
      <c r="H1459" s="1" t="s">
        <v>77</v>
      </c>
      <c r="I1459" s="1" t="s">
        <v>43</v>
      </c>
      <c r="J1459" s="1" t="s">
        <v>6954</v>
      </c>
      <c r="K1459" s="1" t="s">
        <v>44</v>
      </c>
      <c r="L1459" s="1" t="s">
        <v>775</v>
      </c>
      <c r="M1459" s="1" t="s">
        <v>45</v>
      </c>
      <c r="N1459" s="1" t="s">
        <v>46</v>
      </c>
      <c r="O1459" s="1" t="s">
        <v>46</v>
      </c>
      <c r="P1459" s="1" t="s">
        <v>2219</v>
      </c>
      <c r="Q1459" s="1">
        <v>2018</v>
      </c>
      <c r="R1459">
        <v>5.6</v>
      </c>
      <c r="S1459" s="1" t="s">
        <v>58</v>
      </c>
      <c r="T1459" s="2">
        <f>+R1459</f>
        <v>5.6</v>
      </c>
      <c r="U1459" s="1" t="s">
        <v>93</v>
      </c>
      <c r="V1459" s="1" t="s">
        <v>60</v>
      </c>
      <c r="W1459" s="1" t="s">
        <v>303</v>
      </c>
    </row>
    <row r="1460" spans="1:24" x14ac:dyDescent="0.25">
      <c r="A1460" s="1" t="s">
        <v>3774</v>
      </c>
      <c r="B1460" s="1" t="s">
        <v>3775</v>
      </c>
      <c r="C1460" s="1" t="s">
        <v>771</v>
      </c>
      <c r="D1460" s="1" t="s">
        <v>2323</v>
      </c>
      <c r="G1460" s="1" t="s">
        <v>774</v>
      </c>
      <c r="H1460" s="1" t="s">
        <v>77</v>
      </c>
      <c r="I1460" s="1" t="s">
        <v>43</v>
      </c>
      <c r="J1460" s="1" t="s">
        <v>6954</v>
      </c>
      <c r="K1460" s="1" t="s">
        <v>44</v>
      </c>
      <c r="L1460" s="1" t="s">
        <v>775</v>
      </c>
      <c r="M1460" s="1" t="s">
        <v>45</v>
      </c>
      <c r="N1460" s="1" t="s">
        <v>46</v>
      </c>
      <c r="O1460" s="1" t="s">
        <v>46</v>
      </c>
      <c r="P1460" s="1" t="s">
        <v>3777</v>
      </c>
      <c r="Q1460" s="1">
        <v>2018</v>
      </c>
      <c r="R1460">
        <v>31</v>
      </c>
      <c r="S1460" s="1" t="s">
        <v>58</v>
      </c>
      <c r="T1460" s="2">
        <f>+R1460</f>
        <v>31</v>
      </c>
      <c r="U1460" s="1" t="s">
        <v>93</v>
      </c>
      <c r="V1460" s="1" t="s">
        <v>167</v>
      </c>
    </row>
    <row r="1461" spans="1:24" x14ac:dyDescent="0.25">
      <c r="A1461" s="1" t="s">
        <v>3771</v>
      </c>
      <c r="B1461" s="1" t="s">
        <v>3772</v>
      </c>
      <c r="C1461" s="1" t="s">
        <v>771</v>
      </c>
      <c r="D1461" s="1" t="s">
        <v>2323</v>
      </c>
      <c r="G1461" s="1" t="s">
        <v>774</v>
      </c>
      <c r="H1461" s="1" t="s">
        <v>77</v>
      </c>
      <c r="I1461" s="1" t="s">
        <v>43</v>
      </c>
      <c r="J1461" s="1" t="s">
        <v>6954</v>
      </c>
      <c r="K1461" s="1" t="s">
        <v>44</v>
      </c>
      <c r="L1461" s="1" t="s">
        <v>775</v>
      </c>
      <c r="M1461" s="1" t="s">
        <v>45</v>
      </c>
      <c r="N1461" s="1" t="s">
        <v>46</v>
      </c>
      <c r="O1461" s="1" t="s">
        <v>46</v>
      </c>
      <c r="P1461" s="1" t="s">
        <v>981</v>
      </c>
      <c r="Q1461" s="1">
        <v>2018</v>
      </c>
      <c r="R1461">
        <v>16.420000000000002</v>
      </c>
      <c r="S1461" s="1" t="s">
        <v>58</v>
      </c>
      <c r="T1461" s="2">
        <f>+R1461</f>
        <v>16.420000000000002</v>
      </c>
      <c r="U1461" s="1" t="s">
        <v>93</v>
      </c>
      <c r="V1461" s="1" t="s">
        <v>83</v>
      </c>
      <c r="X1461" s="1" t="s">
        <v>264</v>
      </c>
    </row>
    <row r="1462" spans="1:24" x14ac:dyDescent="0.25">
      <c r="A1462" s="1" t="s">
        <v>3768</v>
      </c>
      <c r="B1462" s="1" t="s">
        <v>3769</v>
      </c>
      <c r="C1462" s="1" t="s">
        <v>771</v>
      </c>
      <c r="D1462" s="1" t="s">
        <v>2323</v>
      </c>
      <c r="G1462" s="1" t="s">
        <v>774</v>
      </c>
      <c r="H1462" s="1" t="s">
        <v>77</v>
      </c>
      <c r="I1462" s="1" t="s">
        <v>43</v>
      </c>
      <c r="J1462" s="1" t="s">
        <v>6954</v>
      </c>
      <c r="K1462" s="1" t="s">
        <v>44</v>
      </c>
      <c r="L1462" s="1" t="s">
        <v>775</v>
      </c>
      <c r="M1462" s="1" t="s">
        <v>45</v>
      </c>
      <c r="N1462" s="1" t="s">
        <v>46</v>
      </c>
      <c r="O1462" s="1" t="s">
        <v>46</v>
      </c>
      <c r="P1462" s="1" t="s">
        <v>2218</v>
      </c>
      <c r="Q1462" s="1">
        <v>2018</v>
      </c>
      <c r="R1462">
        <v>16.420000000000002</v>
      </c>
      <c r="S1462" s="1" t="s">
        <v>58</v>
      </c>
      <c r="T1462" s="2">
        <f>+R1462</f>
        <v>16.420000000000002</v>
      </c>
      <c r="U1462" s="1" t="s">
        <v>93</v>
      </c>
      <c r="V1462" s="1" t="s">
        <v>83</v>
      </c>
      <c r="X1462" s="1" t="s">
        <v>260</v>
      </c>
    </row>
    <row r="1463" spans="1:24" x14ac:dyDescent="0.25">
      <c r="A1463" s="1" t="s">
        <v>3764</v>
      </c>
      <c r="B1463" s="1" t="s">
        <v>3765</v>
      </c>
      <c r="C1463" s="1" t="s">
        <v>771</v>
      </c>
      <c r="D1463" s="1" t="s">
        <v>2323</v>
      </c>
      <c r="G1463" s="1" t="s">
        <v>774</v>
      </c>
      <c r="H1463" s="1" t="s">
        <v>77</v>
      </c>
      <c r="I1463" s="1" t="s">
        <v>43</v>
      </c>
      <c r="J1463" s="1" t="s">
        <v>6954</v>
      </c>
      <c r="K1463" s="1" t="s">
        <v>44</v>
      </c>
      <c r="L1463" s="1" t="s">
        <v>775</v>
      </c>
      <c r="M1463" s="1" t="s">
        <v>45</v>
      </c>
      <c r="N1463" s="1" t="s">
        <v>46</v>
      </c>
      <c r="O1463" s="1" t="s">
        <v>46</v>
      </c>
      <c r="P1463" s="1" t="s">
        <v>981</v>
      </c>
      <c r="Q1463" s="1">
        <v>2018</v>
      </c>
      <c r="R1463">
        <v>16.420000000000002</v>
      </c>
      <c r="S1463" s="1" t="s">
        <v>58</v>
      </c>
      <c r="T1463" s="2">
        <f>+R1463</f>
        <v>16.420000000000002</v>
      </c>
      <c r="U1463" s="1" t="s">
        <v>93</v>
      </c>
      <c r="V1463" s="1" t="s">
        <v>83</v>
      </c>
      <c r="X1463" s="1" t="s">
        <v>289</v>
      </c>
    </row>
    <row r="1464" spans="1:24" x14ac:dyDescent="0.25">
      <c r="A1464" s="1" t="s">
        <v>3761</v>
      </c>
      <c r="B1464" s="1" t="s">
        <v>3762</v>
      </c>
      <c r="C1464" s="1" t="s">
        <v>771</v>
      </c>
      <c r="D1464" s="1" t="s">
        <v>2323</v>
      </c>
      <c r="G1464" s="1" t="s">
        <v>774</v>
      </c>
      <c r="H1464" s="1" t="s">
        <v>77</v>
      </c>
      <c r="I1464" s="1" t="s">
        <v>78</v>
      </c>
      <c r="J1464" s="1" t="s">
        <v>78</v>
      </c>
      <c r="K1464" s="1" t="s">
        <v>44</v>
      </c>
      <c r="L1464" s="1" t="s">
        <v>775</v>
      </c>
      <c r="M1464" s="1" t="s">
        <v>45</v>
      </c>
      <c r="N1464" s="1" t="s">
        <v>46</v>
      </c>
      <c r="O1464" s="1" t="s">
        <v>46</v>
      </c>
      <c r="P1464" s="1" t="s">
        <v>752</v>
      </c>
      <c r="Q1464" s="1">
        <v>2018</v>
      </c>
      <c r="R1464">
        <v>16.420000000000002</v>
      </c>
      <c r="S1464" s="1" t="s">
        <v>58</v>
      </c>
      <c r="T1464" s="2">
        <f>+R1464</f>
        <v>16.420000000000002</v>
      </c>
      <c r="U1464" s="1" t="s">
        <v>93</v>
      </c>
      <c r="V1464" s="1" t="s">
        <v>60</v>
      </c>
      <c r="W1464" s="1" t="s">
        <v>61</v>
      </c>
    </row>
    <row r="1465" spans="1:24" x14ac:dyDescent="0.25">
      <c r="A1465" s="1" t="s">
        <v>3757</v>
      </c>
      <c r="B1465" s="1" t="s">
        <v>3758</v>
      </c>
      <c r="C1465" s="1" t="s">
        <v>771</v>
      </c>
      <c r="D1465" s="1" t="s">
        <v>2323</v>
      </c>
      <c r="G1465" s="1" t="s">
        <v>774</v>
      </c>
      <c r="H1465" s="1" t="s">
        <v>77</v>
      </c>
      <c r="I1465" s="1" t="s">
        <v>43</v>
      </c>
      <c r="J1465" s="1" t="s">
        <v>6954</v>
      </c>
      <c r="K1465" s="1" t="s">
        <v>44</v>
      </c>
      <c r="L1465" s="1" t="s">
        <v>775</v>
      </c>
      <c r="M1465" s="1" t="s">
        <v>45</v>
      </c>
      <c r="N1465" s="1" t="s">
        <v>46</v>
      </c>
      <c r="O1465" s="1" t="s">
        <v>46</v>
      </c>
      <c r="P1465" s="1" t="s">
        <v>3760</v>
      </c>
      <c r="Q1465" s="1">
        <v>2018</v>
      </c>
      <c r="R1465">
        <v>16.420000000000002</v>
      </c>
      <c r="S1465" s="1" t="s">
        <v>58</v>
      </c>
      <c r="T1465" s="2">
        <f>+R1465</f>
        <v>16.420000000000002</v>
      </c>
      <c r="U1465" s="1" t="s">
        <v>93</v>
      </c>
      <c r="V1465" s="1" t="s">
        <v>60</v>
      </c>
      <c r="W1465" s="1" t="s">
        <v>2230</v>
      </c>
    </row>
    <row r="1466" spans="1:24" x14ac:dyDescent="0.25">
      <c r="A1466" s="1" t="s">
        <v>3753</v>
      </c>
      <c r="B1466" s="1" t="s">
        <v>3754</v>
      </c>
      <c r="C1466" s="1" t="s">
        <v>771</v>
      </c>
      <c r="D1466" s="1" t="s">
        <v>1075</v>
      </c>
      <c r="G1466" s="1" t="s">
        <v>774</v>
      </c>
      <c r="H1466" s="1" t="s">
        <v>77</v>
      </c>
      <c r="I1466" s="1" t="s">
        <v>171</v>
      </c>
      <c r="J1466" s="1" t="s">
        <v>6953</v>
      </c>
      <c r="K1466" s="1" t="s">
        <v>44</v>
      </c>
      <c r="L1466" s="1" t="s">
        <v>775</v>
      </c>
      <c r="M1466" s="1" t="s">
        <v>106</v>
      </c>
      <c r="N1466" s="1" t="s">
        <v>75</v>
      </c>
      <c r="O1466" s="1" t="s">
        <v>46</v>
      </c>
      <c r="P1466" s="1" t="s">
        <v>3530</v>
      </c>
      <c r="Q1466" s="1">
        <v>2018</v>
      </c>
      <c r="R1466">
        <v>16.420000000000002</v>
      </c>
      <c r="S1466" s="1" t="s">
        <v>58</v>
      </c>
      <c r="T1466" s="2">
        <f>+R1466</f>
        <v>16.420000000000002</v>
      </c>
      <c r="U1466" s="1" t="s">
        <v>93</v>
      </c>
      <c r="V1466" s="1" t="s">
        <v>60</v>
      </c>
      <c r="W1466" s="1" t="s">
        <v>2200</v>
      </c>
    </row>
    <row r="1467" spans="1:24" x14ac:dyDescent="0.25">
      <c r="A1467" s="1" t="s">
        <v>3750</v>
      </c>
      <c r="B1467" s="1" t="s">
        <v>3751</v>
      </c>
      <c r="C1467" s="1" t="s">
        <v>771</v>
      </c>
      <c r="D1467" s="1" t="s">
        <v>2323</v>
      </c>
      <c r="G1467" s="1" t="s">
        <v>774</v>
      </c>
      <c r="H1467" s="1" t="s">
        <v>77</v>
      </c>
      <c r="I1467" s="1" t="s">
        <v>114</v>
      </c>
      <c r="J1467" s="1" t="s">
        <v>114</v>
      </c>
      <c r="K1467" s="1" t="s">
        <v>44</v>
      </c>
      <c r="L1467" s="1" t="s">
        <v>775</v>
      </c>
      <c r="M1467" s="1" t="s">
        <v>45</v>
      </c>
      <c r="N1467" s="1" t="s">
        <v>46</v>
      </c>
      <c r="O1467" s="1" t="s">
        <v>46</v>
      </c>
      <c r="P1467" s="1" t="s">
        <v>174</v>
      </c>
      <c r="Q1467" s="1">
        <v>2018</v>
      </c>
      <c r="R1467">
        <v>16.420000000000002</v>
      </c>
      <c r="S1467" s="1" t="s">
        <v>58</v>
      </c>
      <c r="T1467" s="2">
        <f>+R1467</f>
        <v>16.420000000000002</v>
      </c>
      <c r="U1467" s="1" t="s">
        <v>93</v>
      </c>
      <c r="V1467" s="1" t="s">
        <v>83</v>
      </c>
      <c r="X1467" s="1" t="s">
        <v>482</v>
      </c>
    </row>
    <row r="1468" spans="1:24" x14ac:dyDescent="0.25">
      <c r="A1468" s="1" t="s">
        <v>3746</v>
      </c>
      <c r="B1468" s="1" t="s">
        <v>3747</v>
      </c>
      <c r="C1468" s="1" t="s">
        <v>771</v>
      </c>
      <c r="D1468" s="1" t="s">
        <v>1075</v>
      </c>
      <c r="G1468" s="1" t="s">
        <v>774</v>
      </c>
      <c r="H1468" s="1" t="s">
        <v>77</v>
      </c>
      <c r="I1468" s="1" t="s">
        <v>171</v>
      </c>
      <c r="J1468" s="1" t="s">
        <v>6953</v>
      </c>
      <c r="K1468" s="1" t="s">
        <v>44</v>
      </c>
      <c r="L1468" s="1" t="s">
        <v>775</v>
      </c>
      <c r="M1468" s="1" t="s">
        <v>45</v>
      </c>
      <c r="N1468" s="1" t="s">
        <v>46</v>
      </c>
      <c r="O1468" s="1" t="s">
        <v>46</v>
      </c>
      <c r="P1468" s="1" t="s">
        <v>800</v>
      </c>
      <c r="Q1468" s="1">
        <v>2018</v>
      </c>
      <c r="R1468">
        <v>16.420000000000002</v>
      </c>
      <c r="S1468" s="1" t="s">
        <v>58</v>
      </c>
      <c r="T1468" s="2">
        <f>+R1468</f>
        <v>16.420000000000002</v>
      </c>
      <c r="U1468" s="1" t="s">
        <v>93</v>
      </c>
      <c r="V1468" s="1" t="s">
        <v>167</v>
      </c>
    </row>
    <row r="1469" spans="1:24" x14ac:dyDescent="0.25">
      <c r="A1469" s="1" t="s">
        <v>3742</v>
      </c>
      <c r="B1469" s="1" t="s">
        <v>3743</v>
      </c>
      <c r="C1469" s="1" t="s">
        <v>771</v>
      </c>
      <c r="D1469" s="1" t="s">
        <v>2323</v>
      </c>
      <c r="G1469" s="1" t="s">
        <v>774</v>
      </c>
      <c r="H1469" s="1" t="s">
        <v>77</v>
      </c>
      <c r="I1469" s="1" t="s">
        <v>114</v>
      </c>
      <c r="J1469" s="1" t="s">
        <v>114</v>
      </c>
      <c r="K1469" s="1" t="s">
        <v>44</v>
      </c>
      <c r="L1469" s="1" t="s">
        <v>775</v>
      </c>
      <c r="M1469" s="1" t="s">
        <v>45</v>
      </c>
      <c r="N1469" s="1" t="s">
        <v>46</v>
      </c>
      <c r="O1469" s="1" t="s">
        <v>46</v>
      </c>
      <c r="P1469" s="1" t="s">
        <v>3745</v>
      </c>
      <c r="Q1469" s="1">
        <v>2018</v>
      </c>
      <c r="R1469">
        <v>10.199999999999999</v>
      </c>
      <c r="S1469" s="1" t="s">
        <v>58</v>
      </c>
      <c r="T1469" s="2">
        <f>+R1469</f>
        <v>10.199999999999999</v>
      </c>
      <c r="U1469" s="1" t="s">
        <v>93</v>
      </c>
      <c r="V1469" s="1" t="s">
        <v>83</v>
      </c>
      <c r="X1469" s="1" t="s">
        <v>264</v>
      </c>
    </row>
    <row r="1470" spans="1:24" x14ac:dyDescent="0.25">
      <c r="A1470" s="1" t="s">
        <v>3739</v>
      </c>
      <c r="B1470" s="1" t="s">
        <v>3740</v>
      </c>
      <c r="C1470" s="1" t="s">
        <v>771</v>
      </c>
      <c r="D1470" s="1" t="s">
        <v>1075</v>
      </c>
      <c r="G1470" s="1" t="s">
        <v>774</v>
      </c>
      <c r="H1470" s="1" t="s">
        <v>77</v>
      </c>
      <c r="I1470" s="1" t="s">
        <v>171</v>
      </c>
      <c r="J1470" s="1" t="s">
        <v>6953</v>
      </c>
      <c r="K1470" s="1" t="s">
        <v>44</v>
      </c>
      <c r="L1470" s="1" t="s">
        <v>775</v>
      </c>
      <c r="M1470" s="1" t="s">
        <v>45</v>
      </c>
      <c r="N1470" s="1" t="s">
        <v>46</v>
      </c>
      <c r="O1470" s="1" t="s">
        <v>46</v>
      </c>
      <c r="P1470" s="1" t="s">
        <v>429</v>
      </c>
      <c r="Q1470" s="1">
        <v>2018</v>
      </c>
      <c r="R1470">
        <v>10.199999999999999</v>
      </c>
      <c r="S1470" s="1" t="s">
        <v>58</v>
      </c>
      <c r="T1470" s="2">
        <f>+R1470</f>
        <v>10.199999999999999</v>
      </c>
      <c r="U1470" s="1" t="s">
        <v>93</v>
      </c>
      <c r="V1470" s="1" t="s">
        <v>83</v>
      </c>
      <c r="X1470" s="1" t="s">
        <v>260</v>
      </c>
    </row>
    <row r="1471" spans="1:24" x14ac:dyDescent="0.25">
      <c r="A1471" s="1" t="s">
        <v>3735</v>
      </c>
      <c r="B1471" s="1" t="s">
        <v>3736</v>
      </c>
      <c r="C1471" s="1" t="s">
        <v>771</v>
      </c>
      <c r="D1471" s="1" t="s">
        <v>2323</v>
      </c>
      <c r="G1471" s="1" t="s">
        <v>774</v>
      </c>
      <c r="H1471" s="1" t="s">
        <v>77</v>
      </c>
      <c r="I1471" s="1" t="s">
        <v>43</v>
      </c>
      <c r="J1471" s="1" t="s">
        <v>6954</v>
      </c>
      <c r="K1471" s="1" t="s">
        <v>44</v>
      </c>
      <c r="L1471" s="1" t="s">
        <v>775</v>
      </c>
      <c r="M1471" s="1" t="s">
        <v>45</v>
      </c>
      <c r="N1471" s="1" t="s">
        <v>46</v>
      </c>
      <c r="O1471" s="1" t="s">
        <v>46</v>
      </c>
      <c r="P1471" s="1" t="s">
        <v>3738</v>
      </c>
      <c r="Q1471" s="1">
        <v>2018</v>
      </c>
      <c r="R1471">
        <v>10.199999999999999</v>
      </c>
      <c r="S1471" s="1" t="s">
        <v>58</v>
      </c>
      <c r="T1471" s="2">
        <f>+R1471</f>
        <v>10.199999999999999</v>
      </c>
      <c r="U1471" s="1" t="s">
        <v>93</v>
      </c>
      <c r="V1471" s="1" t="s">
        <v>83</v>
      </c>
      <c r="X1471" s="1" t="s">
        <v>289</v>
      </c>
    </row>
    <row r="1472" spans="1:24" x14ac:dyDescent="0.25">
      <c r="A1472" s="1" t="s">
        <v>3732</v>
      </c>
      <c r="B1472" s="1" t="s">
        <v>3733</v>
      </c>
      <c r="C1472" s="1" t="s">
        <v>771</v>
      </c>
      <c r="D1472" s="1" t="s">
        <v>1075</v>
      </c>
      <c r="G1472" s="1" t="s">
        <v>774</v>
      </c>
      <c r="H1472" s="1" t="s">
        <v>77</v>
      </c>
      <c r="I1472" s="1" t="s">
        <v>171</v>
      </c>
      <c r="J1472" s="1" t="s">
        <v>6953</v>
      </c>
      <c r="K1472" s="1" t="s">
        <v>44</v>
      </c>
      <c r="L1472" s="1" t="s">
        <v>775</v>
      </c>
      <c r="M1472" s="1" t="s">
        <v>45</v>
      </c>
      <c r="N1472" s="1" t="s">
        <v>46</v>
      </c>
      <c r="O1472" s="1" t="s">
        <v>46</v>
      </c>
      <c r="P1472" s="1" t="s">
        <v>2278</v>
      </c>
      <c r="Q1472" s="1">
        <v>2018</v>
      </c>
      <c r="R1472">
        <v>10.199999999999999</v>
      </c>
      <c r="S1472" s="1" t="s">
        <v>58</v>
      </c>
      <c r="T1472" s="2">
        <f>+R1472</f>
        <v>10.199999999999999</v>
      </c>
      <c r="U1472" s="1" t="s">
        <v>93</v>
      </c>
      <c r="V1472" s="1" t="s">
        <v>83</v>
      </c>
      <c r="X1472" s="1" t="s">
        <v>482</v>
      </c>
    </row>
    <row r="1473" spans="1:24" x14ac:dyDescent="0.25">
      <c r="A1473" s="1" t="s">
        <v>3728</v>
      </c>
      <c r="B1473" s="1" t="s">
        <v>3729</v>
      </c>
      <c r="C1473" s="1" t="s">
        <v>771</v>
      </c>
      <c r="D1473" s="1" t="s">
        <v>1075</v>
      </c>
      <c r="G1473" s="1" t="s">
        <v>774</v>
      </c>
      <c r="H1473" s="1" t="s">
        <v>77</v>
      </c>
      <c r="I1473" s="1" t="s">
        <v>171</v>
      </c>
      <c r="J1473" s="1" t="s">
        <v>6953</v>
      </c>
      <c r="K1473" s="1" t="s">
        <v>44</v>
      </c>
      <c r="L1473" s="1" t="s">
        <v>2262</v>
      </c>
      <c r="M1473" s="1" t="s">
        <v>45</v>
      </c>
      <c r="N1473" s="1" t="s">
        <v>46</v>
      </c>
      <c r="O1473" s="1" t="s">
        <v>46</v>
      </c>
      <c r="P1473" s="1" t="s">
        <v>3731</v>
      </c>
      <c r="Q1473" s="1">
        <v>2018</v>
      </c>
      <c r="R1473">
        <v>10.199999999999999</v>
      </c>
      <c r="S1473" s="1" t="s">
        <v>58</v>
      </c>
      <c r="T1473" s="2">
        <f>+R1473</f>
        <v>10.199999999999999</v>
      </c>
      <c r="U1473" s="1" t="s">
        <v>93</v>
      </c>
      <c r="V1473" s="1" t="s">
        <v>60</v>
      </c>
      <c r="W1473" s="1" t="s">
        <v>61</v>
      </c>
    </row>
    <row r="1474" spans="1:24" x14ac:dyDescent="0.25">
      <c r="A1474" s="1" t="s">
        <v>3725</v>
      </c>
      <c r="B1474" s="1" t="s">
        <v>3726</v>
      </c>
      <c r="C1474" s="1" t="s">
        <v>771</v>
      </c>
      <c r="D1474" s="1" t="s">
        <v>2323</v>
      </c>
      <c r="G1474" s="1" t="s">
        <v>774</v>
      </c>
      <c r="H1474" s="1" t="s">
        <v>77</v>
      </c>
      <c r="I1474" s="1" t="s">
        <v>43</v>
      </c>
      <c r="J1474" s="1" t="s">
        <v>6954</v>
      </c>
      <c r="K1474" s="1" t="s">
        <v>44</v>
      </c>
      <c r="L1474" s="1" t="s">
        <v>775</v>
      </c>
      <c r="M1474" s="1" t="s">
        <v>45</v>
      </c>
      <c r="N1474" s="1" t="s">
        <v>46</v>
      </c>
      <c r="O1474" s="1" t="s">
        <v>46</v>
      </c>
      <c r="P1474" s="1" t="s">
        <v>205</v>
      </c>
      <c r="Q1474" s="1">
        <v>2018</v>
      </c>
      <c r="R1474">
        <v>10.199999999999999</v>
      </c>
      <c r="S1474" s="1" t="s">
        <v>58</v>
      </c>
      <c r="T1474" s="2">
        <f>+R1474</f>
        <v>10.199999999999999</v>
      </c>
      <c r="U1474" s="1" t="s">
        <v>93</v>
      </c>
      <c r="V1474" s="1" t="s">
        <v>60</v>
      </c>
      <c r="W1474" s="1" t="s">
        <v>303</v>
      </c>
    </row>
    <row r="1475" spans="1:24" x14ac:dyDescent="0.25">
      <c r="A1475" s="1" t="s">
        <v>3721</v>
      </c>
      <c r="B1475" s="1" t="s">
        <v>3722</v>
      </c>
      <c r="C1475" s="1" t="s">
        <v>771</v>
      </c>
      <c r="D1475" s="1" t="s">
        <v>1075</v>
      </c>
      <c r="G1475" s="1" t="s">
        <v>774</v>
      </c>
      <c r="H1475" s="1" t="s">
        <v>77</v>
      </c>
      <c r="I1475" s="1" t="s">
        <v>171</v>
      </c>
      <c r="J1475" s="1" t="s">
        <v>6953</v>
      </c>
      <c r="K1475" s="1" t="s">
        <v>44</v>
      </c>
      <c r="L1475" s="1" t="s">
        <v>775</v>
      </c>
      <c r="M1475" s="1" t="s">
        <v>45</v>
      </c>
      <c r="N1475" s="1" t="s">
        <v>46</v>
      </c>
      <c r="O1475" s="1" t="s">
        <v>46</v>
      </c>
      <c r="P1475" s="1" t="s">
        <v>752</v>
      </c>
      <c r="Q1475" s="1">
        <v>2018</v>
      </c>
      <c r="R1475">
        <v>10.199999999999999</v>
      </c>
      <c r="S1475" s="1" t="s">
        <v>58</v>
      </c>
      <c r="T1475" s="2">
        <f>+R1475</f>
        <v>10.199999999999999</v>
      </c>
      <c r="U1475" s="1" t="s">
        <v>93</v>
      </c>
      <c r="V1475" s="1" t="s">
        <v>211</v>
      </c>
    </row>
    <row r="1476" spans="1:24" x14ac:dyDescent="0.25">
      <c r="A1476" s="1" t="s">
        <v>3717</v>
      </c>
      <c r="B1476" s="1" t="s">
        <v>3718</v>
      </c>
      <c r="C1476" s="1" t="s">
        <v>771</v>
      </c>
      <c r="D1476" s="1" t="s">
        <v>2323</v>
      </c>
      <c r="G1476" s="1" t="s">
        <v>774</v>
      </c>
      <c r="H1476" s="1" t="s">
        <v>6948</v>
      </c>
      <c r="I1476" s="1" t="s">
        <v>43</v>
      </c>
      <c r="J1476" s="1" t="s">
        <v>6954</v>
      </c>
      <c r="K1476" s="1" t="s">
        <v>50</v>
      </c>
      <c r="M1476" s="1" t="s">
        <v>45</v>
      </c>
      <c r="N1476" s="1" t="s">
        <v>46</v>
      </c>
      <c r="O1476" s="1" t="s">
        <v>46</v>
      </c>
      <c r="P1476" s="1" t="s">
        <v>3720</v>
      </c>
      <c r="Q1476" s="1">
        <v>2018</v>
      </c>
      <c r="R1476">
        <v>52</v>
      </c>
      <c r="S1476" s="1" t="s">
        <v>58</v>
      </c>
      <c r="T1476" s="2">
        <f>+R1476</f>
        <v>52</v>
      </c>
      <c r="U1476" s="1" t="s">
        <v>93</v>
      </c>
      <c r="V1476" s="1" t="s">
        <v>167</v>
      </c>
    </row>
    <row r="1477" spans="1:24" x14ac:dyDescent="0.25">
      <c r="A1477" s="1" t="s">
        <v>3714</v>
      </c>
      <c r="B1477" s="1" t="s">
        <v>3715</v>
      </c>
      <c r="C1477" s="1" t="s">
        <v>771</v>
      </c>
      <c r="D1477" s="1" t="s">
        <v>2323</v>
      </c>
      <c r="G1477" s="1" t="s">
        <v>774</v>
      </c>
      <c r="H1477" s="1" t="s">
        <v>6948</v>
      </c>
      <c r="I1477" s="1" t="s">
        <v>43</v>
      </c>
      <c r="J1477" s="1" t="s">
        <v>6954</v>
      </c>
      <c r="K1477" s="1" t="s">
        <v>44</v>
      </c>
      <c r="L1477" s="1" t="s">
        <v>775</v>
      </c>
      <c r="M1477" s="1" t="s">
        <v>45</v>
      </c>
      <c r="N1477" s="1" t="s">
        <v>46</v>
      </c>
      <c r="O1477" s="1" t="s">
        <v>46</v>
      </c>
      <c r="P1477" s="1" t="s">
        <v>3707</v>
      </c>
      <c r="Q1477" s="1">
        <v>2018</v>
      </c>
      <c r="R1477">
        <v>140</v>
      </c>
      <c r="S1477" s="1" t="s">
        <v>90</v>
      </c>
      <c r="T1477" s="2">
        <f>+R1477*0.0001</f>
        <v>1.4E-2</v>
      </c>
      <c r="U1477" s="1" t="s">
        <v>93</v>
      </c>
      <c r="V1477" s="1" t="s">
        <v>167</v>
      </c>
    </row>
    <row r="1478" spans="1:24" x14ac:dyDescent="0.25">
      <c r="A1478" s="1" t="s">
        <v>3711</v>
      </c>
      <c r="B1478" s="1" t="s">
        <v>3712</v>
      </c>
      <c r="C1478" s="1" t="s">
        <v>771</v>
      </c>
      <c r="D1478" s="1" t="s">
        <v>772</v>
      </c>
      <c r="G1478" s="1" t="s">
        <v>774</v>
      </c>
      <c r="H1478" s="1" t="s">
        <v>77</v>
      </c>
      <c r="I1478" s="1" t="s">
        <v>78</v>
      </c>
      <c r="J1478" s="1" t="s">
        <v>78</v>
      </c>
      <c r="K1478" s="1" t="s">
        <v>50</v>
      </c>
      <c r="M1478" s="1" t="s">
        <v>106</v>
      </c>
      <c r="N1478" s="1" t="s">
        <v>62</v>
      </c>
      <c r="O1478" s="1" t="s">
        <v>46</v>
      </c>
      <c r="P1478" s="1" t="s">
        <v>151</v>
      </c>
      <c r="Q1478" s="1">
        <v>2018</v>
      </c>
      <c r="R1478">
        <v>5.71</v>
      </c>
      <c r="S1478" s="1" t="s">
        <v>58</v>
      </c>
      <c r="T1478" s="2">
        <f>+R1478</f>
        <v>5.71</v>
      </c>
      <c r="U1478" s="1" t="s">
        <v>93</v>
      </c>
      <c r="V1478" s="1" t="s">
        <v>83</v>
      </c>
      <c r="X1478" s="1" t="s">
        <v>264</v>
      </c>
    </row>
    <row r="1479" spans="1:24" x14ac:dyDescent="0.25">
      <c r="A1479" s="1" t="s">
        <v>3708</v>
      </c>
      <c r="B1479" s="1" t="s">
        <v>3709</v>
      </c>
      <c r="C1479" s="1" t="s">
        <v>771</v>
      </c>
      <c r="D1479" s="1" t="s">
        <v>2323</v>
      </c>
      <c r="G1479" s="1" t="s">
        <v>774</v>
      </c>
      <c r="H1479" s="1" t="s">
        <v>77</v>
      </c>
      <c r="I1479" s="1" t="s">
        <v>114</v>
      </c>
      <c r="J1479" s="1" t="s">
        <v>114</v>
      </c>
      <c r="K1479" s="1" t="s">
        <v>44</v>
      </c>
      <c r="L1479" s="1" t="s">
        <v>775</v>
      </c>
      <c r="M1479" s="1" t="s">
        <v>45</v>
      </c>
      <c r="N1479" s="1" t="s">
        <v>46</v>
      </c>
      <c r="O1479" s="1" t="s">
        <v>46</v>
      </c>
      <c r="P1479" s="1" t="s">
        <v>265</v>
      </c>
      <c r="Q1479" s="1">
        <v>2018</v>
      </c>
      <c r="R1479">
        <v>5.71</v>
      </c>
      <c r="S1479" s="1" t="s">
        <v>58</v>
      </c>
      <c r="T1479" s="2">
        <f>+R1479</f>
        <v>5.71</v>
      </c>
      <c r="U1479" s="1" t="s">
        <v>93</v>
      </c>
      <c r="V1479" s="1" t="s">
        <v>83</v>
      </c>
      <c r="X1479" s="1" t="s">
        <v>260</v>
      </c>
    </row>
    <row r="1480" spans="1:24" x14ac:dyDescent="0.25">
      <c r="A1480" s="1" t="s">
        <v>3704</v>
      </c>
      <c r="B1480" s="1" t="s">
        <v>3705</v>
      </c>
      <c r="C1480" s="1" t="s">
        <v>771</v>
      </c>
      <c r="D1480" s="1" t="s">
        <v>2323</v>
      </c>
      <c r="G1480" s="1" t="s">
        <v>774</v>
      </c>
      <c r="H1480" s="1" t="s">
        <v>77</v>
      </c>
      <c r="I1480" s="1" t="s">
        <v>43</v>
      </c>
      <c r="J1480" s="1" t="s">
        <v>6954</v>
      </c>
      <c r="K1480" s="1" t="s">
        <v>50</v>
      </c>
      <c r="M1480" s="1" t="s">
        <v>45</v>
      </c>
      <c r="N1480" s="1" t="s">
        <v>46</v>
      </c>
      <c r="O1480" s="1" t="s">
        <v>46</v>
      </c>
      <c r="P1480" s="1" t="s">
        <v>1267</v>
      </c>
      <c r="Q1480" s="1">
        <v>2018</v>
      </c>
      <c r="R1480">
        <v>5.71</v>
      </c>
      <c r="S1480" s="1" t="s">
        <v>58</v>
      </c>
      <c r="T1480" s="2">
        <f>+R1480</f>
        <v>5.71</v>
      </c>
      <c r="U1480" s="1" t="s">
        <v>93</v>
      </c>
      <c r="V1480" s="1" t="s">
        <v>83</v>
      </c>
      <c r="X1480" s="1" t="s">
        <v>289</v>
      </c>
    </row>
    <row r="1481" spans="1:24" x14ac:dyDescent="0.25">
      <c r="A1481" s="1" t="s">
        <v>3700</v>
      </c>
      <c r="B1481" s="1" t="s">
        <v>3701</v>
      </c>
      <c r="C1481" s="1" t="s">
        <v>771</v>
      </c>
      <c r="D1481" s="1" t="s">
        <v>2323</v>
      </c>
      <c r="G1481" s="1" t="s">
        <v>774</v>
      </c>
      <c r="H1481" s="1" t="s">
        <v>77</v>
      </c>
      <c r="I1481" s="1" t="s">
        <v>114</v>
      </c>
      <c r="J1481" s="1" t="s">
        <v>114</v>
      </c>
      <c r="K1481" s="1" t="s">
        <v>44</v>
      </c>
      <c r="L1481" s="1" t="s">
        <v>775</v>
      </c>
      <c r="M1481" s="1" t="s">
        <v>45</v>
      </c>
      <c r="N1481" s="1" t="s">
        <v>46</v>
      </c>
      <c r="O1481" s="1" t="s">
        <v>46</v>
      </c>
      <c r="P1481" s="1" t="s">
        <v>3703</v>
      </c>
      <c r="Q1481" s="1">
        <v>2018</v>
      </c>
      <c r="R1481">
        <v>5.71</v>
      </c>
      <c r="S1481" s="1" t="s">
        <v>58</v>
      </c>
      <c r="T1481" s="2">
        <f>+R1481</f>
        <v>5.71</v>
      </c>
      <c r="U1481" s="1" t="s">
        <v>93</v>
      </c>
      <c r="V1481" s="1" t="s">
        <v>83</v>
      </c>
      <c r="X1481" s="1" t="s">
        <v>482</v>
      </c>
    </row>
    <row r="1482" spans="1:24" x14ac:dyDescent="0.25">
      <c r="A1482" s="1" t="s">
        <v>3697</v>
      </c>
      <c r="B1482" s="1" t="s">
        <v>3698</v>
      </c>
      <c r="C1482" s="1" t="s">
        <v>771</v>
      </c>
      <c r="D1482" s="1" t="s">
        <v>772</v>
      </c>
      <c r="G1482" s="1" t="s">
        <v>774</v>
      </c>
      <c r="H1482" s="1" t="s">
        <v>77</v>
      </c>
      <c r="I1482" s="1" t="s">
        <v>171</v>
      </c>
      <c r="J1482" s="1" t="s">
        <v>6953</v>
      </c>
      <c r="K1482" s="1" t="s">
        <v>44</v>
      </c>
      <c r="L1482" s="1" t="s">
        <v>775</v>
      </c>
      <c r="M1482" s="1" t="s">
        <v>45</v>
      </c>
      <c r="N1482" s="1" t="s">
        <v>46</v>
      </c>
      <c r="O1482" s="1" t="s">
        <v>46</v>
      </c>
      <c r="P1482" s="1" t="s">
        <v>231</v>
      </c>
      <c r="Q1482" s="1">
        <v>2018</v>
      </c>
      <c r="R1482">
        <v>5.71</v>
      </c>
      <c r="S1482" s="1" t="s">
        <v>58</v>
      </c>
      <c r="T1482" s="2">
        <f>+R1482</f>
        <v>5.71</v>
      </c>
      <c r="U1482" s="1" t="s">
        <v>93</v>
      </c>
      <c r="V1482" s="1" t="s">
        <v>83</v>
      </c>
      <c r="X1482" s="1" t="s">
        <v>3289</v>
      </c>
    </row>
    <row r="1483" spans="1:24" x14ac:dyDescent="0.25">
      <c r="A1483" s="1" t="s">
        <v>3694</v>
      </c>
      <c r="B1483" s="1" t="s">
        <v>3695</v>
      </c>
      <c r="C1483" s="1" t="s">
        <v>771</v>
      </c>
      <c r="D1483" s="1" t="s">
        <v>772</v>
      </c>
      <c r="G1483" s="1" t="s">
        <v>774</v>
      </c>
      <c r="H1483" s="1" t="s">
        <v>77</v>
      </c>
      <c r="I1483" s="1" t="s">
        <v>78</v>
      </c>
      <c r="J1483" s="1" t="s">
        <v>78</v>
      </c>
      <c r="K1483" s="1" t="s">
        <v>44</v>
      </c>
      <c r="L1483" s="1" t="s">
        <v>775</v>
      </c>
      <c r="M1483" s="1" t="s">
        <v>45</v>
      </c>
      <c r="N1483" s="1" t="s">
        <v>46</v>
      </c>
      <c r="O1483" s="1" t="s">
        <v>46</v>
      </c>
      <c r="P1483" s="1" t="s">
        <v>862</v>
      </c>
      <c r="Q1483" s="1">
        <v>2018</v>
      </c>
      <c r="R1483">
        <v>5.71</v>
      </c>
      <c r="S1483" s="1" t="s">
        <v>58</v>
      </c>
      <c r="T1483" s="2">
        <f>+R1483</f>
        <v>5.71</v>
      </c>
      <c r="U1483" s="1" t="s">
        <v>93</v>
      </c>
      <c r="V1483" s="1" t="s">
        <v>60</v>
      </c>
      <c r="W1483" s="1" t="s">
        <v>61</v>
      </c>
    </row>
    <row r="1484" spans="1:24" x14ac:dyDescent="0.25">
      <c r="A1484" s="1" t="s">
        <v>3691</v>
      </c>
      <c r="B1484" s="1" t="s">
        <v>3692</v>
      </c>
      <c r="C1484" s="1" t="s">
        <v>771</v>
      </c>
      <c r="D1484" s="1" t="s">
        <v>2323</v>
      </c>
      <c r="G1484" s="1" t="s">
        <v>774</v>
      </c>
      <c r="H1484" s="1" t="s">
        <v>77</v>
      </c>
      <c r="I1484" s="1" t="s">
        <v>78</v>
      </c>
      <c r="J1484" s="1" t="s">
        <v>78</v>
      </c>
      <c r="K1484" s="1" t="s">
        <v>44</v>
      </c>
      <c r="L1484" s="1" t="s">
        <v>775</v>
      </c>
      <c r="M1484" s="1" t="s">
        <v>45</v>
      </c>
      <c r="N1484" s="1" t="s">
        <v>46</v>
      </c>
      <c r="O1484" s="1" t="s">
        <v>46</v>
      </c>
      <c r="P1484" s="1" t="s">
        <v>230</v>
      </c>
      <c r="Q1484" s="1">
        <v>2018</v>
      </c>
      <c r="R1484">
        <v>5.71</v>
      </c>
      <c r="S1484" s="1" t="s">
        <v>58</v>
      </c>
      <c r="T1484" s="2">
        <f>+R1484</f>
        <v>5.71</v>
      </c>
      <c r="U1484" s="1" t="s">
        <v>93</v>
      </c>
      <c r="V1484" s="1" t="s">
        <v>60</v>
      </c>
      <c r="W1484" s="1" t="s">
        <v>2230</v>
      </c>
    </row>
    <row r="1485" spans="1:24" x14ac:dyDescent="0.25">
      <c r="A1485" s="1" t="s">
        <v>3687</v>
      </c>
      <c r="B1485" s="1" t="s">
        <v>3688</v>
      </c>
      <c r="C1485" s="1" t="s">
        <v>771</v>
      </c>
      <c r="D1485" s="1" t="s">
        <v>1661</v>
      </c>
      <c r="G1485" s="1" t="s">
        <v>774</v>
      </c>
      <c r="H1485" s="1" t="s">
        <v>77</v>
      </c>
      <c r="I1485" s="1" t="s">
        <v>43</v>
      </c>
      <c r="J1485" s="1" t="s">
        <v>6954</v>
      </c>
      <c r="K1485" s="1" t="s">
        <v>44</v>
      </c>
      <c r="L1485" s="1" t="s">
        <v>775</v>
      </c>
      <c r="M1485" s="1" t="s">
        <v>45</v>
      </c>
      <c r="N1485" s="1" t="s">
        <v>46</v>
      </c>
      <c r="O1485" s="1" t="s">
        <v>46</v>
      </c>
      <c r="P1485" s="1" t="s">
        <v>3690</v>
      </c>
      <c r="Q1485" s="1">
        <v>2018</v>
      </c>
      <c r="R1485">
        <v>160</v>
      </c>
      <c r="S1485" s="1" t="s">
        <v>58</v>
      </c>
      <c r="T1485" s="2">
        <f>+R1485</f>
        <v>160</v>
      </c>
      <c r="U1485" s="1" t="s">
        <v>93</v>
      </c>
      <c r="V1485" s="1" t="s">
        <v>167</v>
      </c>
    </row>
    <row r="1486" spans="1:24" x14ac:dyDescent="0.25">
      <c r="A1486" s="1" t="s">
        <v>3684</v>
      </c>
      <c r="B1486" s="1" t="s">
        <v>3685</v>
      </c>
      <c r="C1486" s="1" t="s">
        <v>771</v>
      </c>
      <c r="D1486" s="1" t="s">
        <v>2323</v>
      </c>
      <c r="G1486" s="1" t="s">
        <v>774</v>
      </c>
      <c r="H1486" s="1" t="s">
        <v>77</v>
      </c>
      <c r="I1486" s="1" t="s">
        <v>43</v>
      </c>
      <c r="J1486" s="1" t="s">
        <v>6954</v>
      </c>
      <c r="K1486" s="1" t="s">
        <v>44</v>
      </c>
      <c r="L1486" s="1" t="s">
        <v>775</v>
      </c>
      <c r="M1486" s="1" t="s">
        <v>45</v>
      </c>
      <c r="N1486" s="1" t="s">
        <v>46</v>
      </c>
      <c r="O1486" s="1" t="s">
        <v>46</v>
      </c>
      <c r="P1486" s="1" t="s">
        <v>174</v>
      </c>
      <c r="Q1486" s="1">
        <v>2018</v>
      </c>
      <c r="R1486">
        <v>2</v>
      </c>
      <c r="S1486" s="1" t="s">
        <v>58</v>
      </c>
      <c r="T1486" s="2">
        <f>+R1486</f>
        <v>2</v>
      </c>
      <c r="U1486" s="1" t="s">
        <v>93</v>
      </c>
      <c r="V1486" s="1" t="s">
        <v>83</v>
      </c>
      <c r="X1486" s="1" t="s">
        <v>264</v>
      </c>
    </row>
    <row r="1487" spans="1:24" x14ac:dyDescent="0.25">
      <c r="A1487" s="1" t="s">
        <v>3681</v>
      </c>
      <c r="B1487" s="1" t="s">
        <v>3682</v>
      </c>
      <c r="C1487" s="1" t="s">
        <v>771</v>
      </c>
      <c r="D1487" s="1" t="s">
        <v>2323</v>
      </c>
      <c r="G1487" s="1" t="s">
        <v>774</v>
      </c>
      <c r="H1487" s="1" t="s">
        <v>6948</v>
      </c>
      <c r="I1487" s="1" t="s">
        <v>43</v>
      </c>
      <c r="J1487" s="1" t="s">
        <v>6954</v>
      </c>
      <c r="K1487" s="1" t="s">
        <v>50</v>
      </c>
      <c r="M1487" s="1" t="s">
        <v>45</v>
      </c>
      <c r="N1487" s="1" t="s">
        <v>46</v>
      </c>
      <c r="O1487" s="1" t="s">
        <v>46</v>
      </c>
      <c r="P1487" s="1" t="s">
        <v>143</v>
      </c>
      <c r="Q1487" s="1">
        <v>2018</v>
      </c>
      <c r="R1487">
        <v>2</v>
      </c>
      <c r="S1487" s="1" t="s">
        <v>58</v>
      </c>
      <c r="T1487" s="2">
        <f>+R1487</f>
        <v>2</v>
      </c>
      <c r="U1487" s="1" t="s">
        <v>93</v>
      </c>
      <c r="V1487" s="1" t="s">
        <v>83</v>
      </c>
      <c r="X1487" s="1" t="s">
        <v>260</v>
      </c>
    </row>
    <row r="1488" spans="1:24" x14ac:dyDescent="0.25">
      <c r="A1488" s="1" t="s">
        <v>3678</v>
      </c>
      <c r="B1488" s="1" t="s">
        <v>3679</v>
      </c>
      <c r="C1488" s="1" t="s">
        <v>771</v>
      </c>
      <c r="D1488" s="1" t="s">
        <v>1661</v>
      </c>
      <c r="G1488" s="1" t="s">
        <v>774</v>
      </c>
      <c r="H1488" s="1" t="s">
        <v>77</v>
      </c>
      <c r="I1488" s="1" t="s">
        <v>43</v>
      </c>
      <c r="J1488" s="1" t="s">
        <v>6954</v>
      </c>
      <c r="K1488" s="1" t="s">
        <v>44</v>
      </c>
      <c r="L1488" s="1" t="s">
        <v>775</v>
      </c>
      <c r="M1488" s="1" t="s">
        <v>45</v>
      </c>
      <c r="N1488" s="1" t="s">
        <v>46</v>
      </c>
      <c r="O1488" s="1" t="s">
        <v>46</v>
      </c>
      <c r="P1488" s="1" t="s">
        <v>2181</v>
      </c>
      <c r="Q1488" s="1">
        <v>2018</v>
      </c>
      <c r="R1488">
        <v>2</v>
      </c>
      <c r="S1488" s="1" t="s">
        <v>58</v>
      </c>
      <c r="T1488" s="2">
        <f>+R1488</f>
        <v>2</v>
      </c>
      <c r="U1488" s="1" t="s">
        <v>93</v>
      </c>
      <c r="V1488" s="1" t="s">
        <v>83</v>
      </c>
      <c r="X1488" s="1" t="s">
        <v>482</v>
      </c>
    </row>
    <row r="1489" spans="1:24" x14ac:dyDescent="0.25">
      <c r="A1489" s="1" t="s">
        <v>3675</v>
      </c>
      <c r="B1489" s="1" t="s">
        <v>3676</v>
      </c>
      <c r="C1489" s="1" t="s">
        <v>771</v>
      </c>
      <c r="D1489" s="1" t="s">
        <v>772</v>
      </c>
      <c r="G1489" s="1" t="s">
        <v>774</v>
      </c>
      <c r="H1489" s="1" t="s">
        <v>77</v>
      </c>
      <c r="I1489" s="1" t="s">
        <v>171</v>
      </c>
      <c r="J1489" s="1" t="s">
        <v>6953</v>
      </c>
      <c r="K1489" s="1" t="s">
        <v>44</v>
      </c>
      <c r="L1489" s="1" t="s">
        <v>775</v>
      </c>
      <c r="M1489" s="1" t="s">
        <v>45</v>
      </c>
      <c r="N1489" s="1" t="s">
        <v>46</v>
      </c>
      <c r="O1489" s="1" t="s">
        <v>46</v>
      </c>
      <c r="P1489" s="1" t="s">
        <v>1836</v>
      </c>
      <c r="Q1489" s="1">
        <v>2018</v>
      </c>
      <c r="R1489">
        <v>2</v>
      </c>
      <c r="S1489" s="1" t="s">
        <v>58</v>
      </c>
      <c r="T1489" s="2">
        <f>+R1489</f>
        <v>2</v>
      </c>
      <c r="U1489" s="1" t="s">
        <v>93</v>
      </c>
      <c r="V1489" s="1" t="s">
        <v>60</v>
      </c>
      <c r="W1489" s="1" t="s">
        <v>2200</v>
      </c>
    </row>
    <row r="1490" spans="1:24" x14ac:dyDescent="0.25">
      <c r="A1490" s="1" t="s">
        <v>3672</v>
      </c>
      <c r="B1490" s="1" t="s">
        <v>3673</v>
      </c>
      <c r="C1490" s="1" t="s">
        <v>771</v>
      </c>
      <c r="D1490" s="1" t="s">
        <v>772</v>
      </c>
      <c r="G1490" s="1" t="s">
        <v>774</v>
      </c>
      <c r="H1490" s="1" t="s">
        <v>77</v>
      </c>
      <c r="I1490" s="1" t="s">
        <v>171</v>
      </c>
      <c r="J1490" s="1" t="s">
        <v>6953</v>
      </c>
      <c r="K1490" s="1" t="s">
        <v>44</v>
      </c>
      <c r="L1490" s="1" t="s">
        <v>775</v>
      </c>
      <c r="M1490" s="1" t="s">
        <v>45</v>
      </c>
      <c r="N1490" s="1" t="s">
        <v>46</v>
      </c>
      <c r="O1490" s="1" t="s">
        <v>46</v>
      </c>
      <c r="P1490" s="1" t="s">
        <v>463</v>
      </c>
      <c r="Q1490" s="1">
        <v>2018</v>
      </c>
      <c r="R1490">
        <v>2</v>
      </c>
      <c r="S1490" s="1" t="s">
        <v>58</v>
      </c>
      <c r="T1490" s="2">
        <f>+R1490</f>
        <v>2</v>
      </c>
      <c r="U1490" s="1" t="s">
        <v>93</v>
      </c>
      <c r="V1490" s="1" t="s">
        <v>60</v>
      </c>
      <c r="W1490" s="1" t="s">
        <v>2230</v>
      </c>
    </row>
    <row r="1491" spans="1:24" x14ac:dyDescent="0.25">
      <c r="A1491" s="1" t="s">
        <v>3669</v>
      </c>
      <c r="B1491" s="1" t="s">
        <v>3670</v>
      </c>
      <c r="C1491" s="1" t="s">
        <v>771</v>
      </c>
      <c r="D1491" s="1" t="s">
        <v>772</v>
      </c>
      <c r="G1491" s="1" t="s">
        <v>774</v>
      </c>
      <c r="H1491" s="1" t="s">
        <v>77</v>
      </c>
      <c r="I1491" s="1" t="s">
        <v>171</v>
      </c>
      <c r="J1491" s="1" t="s">
        <v>6953</v>
      </c>
      <c r="K1491" s="1" t="s">
        <v>44</v>
      </c>
      <c r="L1491" s="1" t="s">
        <v>775</v>
      </c>
      <c r="M1491" s="1" t="s">
        <v>45</v>
      </c>
      <c r="N1491" s="1" t="s">
        <v>46</v>
      </c>
      <c r="O1491" s="1" t="s">
        <v>46</v>
      </c>
      <c r="P1491" s="1" t="s">
        <v>1358</v>
      </c>
      <c r="Q1491" s="1">
        <v>2018</v>
      </c>
      <c r="R1491">
        <v>2</v>
      </c>
      <c r="S1491" s="1" t="s">
        <v>58</v>
      </c>
      <c r="T1491" s="2">
        <f>+R1491</f>
        <v>2</v>
      </c>
      <c r="U1491" s="1" t="s">
        <v>93</v>
      </c>
      <c r="V1491" s="1" t="s">
        <v>211</v>
      </c>
    </row>
    <row r="1492" spans="1:24" x14ac:dyDescent="0.25">
      <c r="A1492" s="1" t="s">
        <v>3665</v>
      </c>
      <c r="B1492" s="1" t="s">
        <v>3666</v>
      </c>
      <c r="C1492" s="1" t="s">
        <v>771</v>
      </c>
      <c r="D1492" s="1" t="s">
        <v>1296</v>
      </c>
      <c r="G1492" s="1" t="s">
        <v>782</v>
      </c>
      <c r="H1492" s="1" t="s">
        <v>77</v>
      </c>
      <c r="I1492" s="1" t="s">
        <v>171</v>
      </c>
      <c r="J1492" s="1" t="s">
        <v>6953</v>
      </c>
      <c r="K1492" s="1" t="s">
        <v>44</v>
      </c>
      <c r="L1492" s="1" t="s">
        <v>775</v>
      </c>
      <c r="M1492" s="1" t="s">
        <v>45</v>
      </c>
      <c r="N1492" s="1" t="s">
        <v>46</v>
      </c>
      <c r="O1492" s="1" t="s">
        <v>46</v>
      </c>
      <c r="P1492" s="1" t="s">
        <v>3668</v>
      </c>
      <c r="Q1492" s="1">
        <v>2018</v>
      </c>
      <c r="R1492">
        <v>8</v>
      </c>
      <c r="S1492" s="1" t="s">
        <v>58</v>
      </c>
      <c r="T1492" s="2">
        <f>+R1492</f>
        <v>8</v>
      </c>
      <c r="U1492" s="1" t="s">
        <v>93</v>
      </c>
      <c r="V1492" s="1" t="s">
        <v>167</v>
      </c>
    </row>
    <row r="1493" spans="1:24" x14ac:dyDescent="0.25">
      <c r="A1493" s="1" t="s">
        <v>3662</v>
      </c>
      <c r="B1493" s="1" t="s">
        <v>3663</v>
      </c>
      <c r="C1493" s="1" t="s">
        <v>771</v>
      </c>
      <c r="D1493" s="1" t="s">
        <v>772</v>
      </c>
      <c r="G1493" s="1" t="s">
        <v>774</v>
      </c>
      <c r="H1493" s="1" t="s">
        <v>77</v>
      </c>
      <c r="I1493" s="1" t="s">
        <v>171</v>
      </c>
      <c r="J1493" s="1" t="s">
        <v>6953</v>
      </c>
      <c r="K1493" s="1" t="s">
        <v>44</v>
      </c>
      <c r="L1493" s="1" t="s">
        <v>775</v>
      </c>
      <c r="M1493" s="1" t="s">
        <v>45</v>
      </c>
      <c r="N1493" s="1" t="s">
        <v>46</v>
      </c>
      <c r="O1493" s="1" t="s">
        <v>46</v>
      </c>
      <c r="P1493" s="1" t="s">
        <v>2278</v>
      </c>
      <c r="Q1493" s="1">
        <v>2018</v>
      </c>
      <c r="R1493">
        <v>64</v>
      </c>
      <c r="S1493" s="1" t="s">
        <v>90</v>
      </c>
      <c r="T1493" s="2">
        <f>+R1493*0.0001</f>
        <v>6.4000000000000003E-3</v>
      </c>
      <c r="U1493" s="1" t="s">
        <v>93</v>
      </c>
      <c r="V1493" s="1" t="s">
        <v>49</v>
      </c>
    </row>
    <row r="1494" spans="1:24" x14ac:dyDescent="0.25">
      <c r="A1494" s="1" t="s">
        <v>3658</v>
      </c>
      <c r="B1494" s="1" t="s">
        <v>3659</v>
      </c>
      <c r="C1494" s="1" t="s">
        <v>771</v>
      </c>
      <c r="D1494" s="1" t="s">
        <v>1661</v>
      </c>
      <c r="G1494" s="1" t="s">
        <v>774</v>
      </c>
      <c r="H1494" s="1" t="s">
        <v>77</v>
      </c>
      <c r="I1494" s="1" t="s">
        <v>171</v>
      </c>
      <c r="J1494" s="1" t="s">
        <v>6953</v>
      </c>
      <c r="K1494" s="1" t="s">
        <v>44</v>
      </c>
      <c r="L1494" s="1" t="s">
        <v>775</v>
      </c>
      <c r="M1494" s="1" t="s">
        <v>45</v>
      </c>
      <c r="N1494" s="1" t="s">
        <v>46</v>
      </c>
      <c r="O1494" s="1" t="s">
        <v>46</v>
      </c>
      <c r="P1494" s="1" t="s">
        <v>3661</v>
      </c>
      <c r="Q1494" s="1">
        <v>2018</v>
      </c>
      <c r="R1494">
        <v>60</v>
      </c>
      <c r="S1494" s="1" t="s">
        <v>90</v>
      </c>
      <c r="T1494" s="2">
        <f>+R1494*0.0001</f>
        <v>6.0000000000000001E-3</v>
      </c>
      <c r="U1494" s="1" t="s">
        <v>93</v>
      </c>
      <c r="V1494" s="1" t="s">
        <v>49</v>
      </c>
    </row>
    <row r="1495" spans="1:24" x14ac:dyDescent="0.25">
      <c r="A1495" s="1" t="s">
        <v>3654</v>
      </c>
      <c r="B1495" s="1" t="s">
        <v>3655</v>
      </c>
      <c r="C1495" s="1" t="s">
        <v>771</v>
      </c>
      <c r="D1495" s="1" t="s">
        <v>1661</v>
      </c>
      <c r="G1495" s="1" t="s">
        <v>774</v>
      </c>
      <c r="H1495" s="1" t="s">
        <v>77</v>
      </c>
      <c r="I1495" s="1" t="s">
        <v>171</v>
      </c>
      <c r="J1495" s="1" t="s">
        <v>6953</v>
      </c>
      <c r="K1495" s="1" t="s">
        <v>44</v>
      </c>
      <c r="L1495" s="1" t="s">
        <v>775</v>
      </c>
      <c r="M1495" s="1" t="s">
        <v>45</v>
      </c>
      <c r="N1495" s="1" t="s">
        <v>46</v>
      </c>
      <c r="O1495" s="1" t="s">
        <v>46</v>
      </c>
      <c r="P1495" s="1" t="s">
        <v>3657</v>
      </c>
      <c r="Q1495" s="1">
        <v>2018</v>
      </c>
      <c r="R1495">
        <v>2.85</v>
      </c>
      <c r="S1495" s="1" t="s">
        <v>58</v>
      </c>
      <c r="T1495" s="2">
        <f>+R1495</f>
        <v>2.85</v>
      </c>
      <c r="U1495" s="1" t="s">
        <v>93</v>
      </c>
      <c r="V1495" s="1" t="s">
        <v>83</v>
      </c>
      <c r="X1495" s="1" t="s">
        <v>264</v>
      </c>
    </row>
    <row r="1496" spans="1:24" x14ac:dyDescent="0.25">
      <c r="A1496" s="1" t="s">
        <v>3650</v>
      </c>
      <c r="B1496" s="1" t="s">
        <v>3651</v>
      </c>
      <c r="C1496" s="1" t="s">
        <v>771</v>
      </c>
      <c r="D1496" s="1" t="s">
        <v>2323</v>
      </c>
      <c r="G1496" s="1" t="s">
        <v>774</v>
      </c>
      <c r="H1496" s="1" t="s">
        <v>77</v>
      </c>
      <c r="I1496" s="1" t="s">
        <v>43</v>
      </c>
      <c r="J1496" s="1" t="s">
        <v>6954</v>
      </c>
      <c r="K1496" s="1" t="s">
        <v>44</v>
      </c>
      <c r="L1496" s="1" t="s">
        <v>775</v>
      </c>
      <c r="M1496" s="1" t="s">
        <v>45</v>
      </c>
      <c r="N1496" s="1" t="s">
        <v>46</v>
      </c>
      <c r="O1496" s="1" t="s">
        <v>46</v>
      </c>
      <c r="P1496" s="1" t="s">
        <v>3653</v>
      </c>
      <c r="Q1496" s="1">
        <v>2018</v>
      </c>
      <c r="R1496">
        <v>2.85</v>
      </c>
      <c r="S1496" s="1" t="s">
        <v>58</v>
      </c>
      <c r="T1496" s="2">
        <f>+R1496</f>
        <v>2.85</v>
      </c>
      <c r="U1496" s="1" t="s">
        <v>93</v>
      </c>
      <c r="V1496" s="1" t="s">
        <v>83</v>
      </c>
      <c r="X1496" s="1" t="s">
        <v>260</v>
      </c>
    </row>
    <row r="1497" spans="1:24" x14ac:dyDescent="0.25">
      <c r="A1497" s="1" t="s">
        <v>3647</v>
      </c>
      <c r="B1497" s="1" t="s">
        <v>3648</v>
      </c>
      <c r="C1497" s="1" t="s">
        <v>771</v>
      </c>
      <c r="D1497" s="1" t="s">
        <v>1661</v>
      </c>
      <c r="G1497" s="1" t="s">
        <v>774</v>
      </c>
      <c r="H1497" s="1" t="s">
        <v>77</v>
      </c>
      <c r="I1497" s="1" t="s">
        <v>43</v>
      </c>
      <c r="J1497" s="1" t="s">
        <v>6954</v>
      </c>
      <c r="K1497" s="1" t="s">
        <v>44</v>
      </c>
      <c r="L1497" s="1" t="s">
        <v>775</v>
      </c>
      <c r="M1497" s="1" t="s">
        <v>45</v>
      </c>
      <c r="N1497" s="1" t="s">
        <v>46</v>
      </c>
      <c r="O1497" s="1" t="s">
        <v>46</v>
      </c>
      <c r="P1497" s="1" t="s">
        <v>795</v>
      </c>
      <c r="Q1497" s="1">
        <v>2018</v>
      </c>
      <c r="R1497">
        <v>2.85</v>
      </c>
      <c r="S1497" s="1" t="s">
        <v>58</v>
      </c>
      <c r="T1497" s="2">
        <f>+R1497</f>
        <v>2.85</v>
      </c>
      <c r="U1497" s="1" t="s">
        <v>93</v>
      </c>
      <c r="V1497" s="1" t="s">
        <v>83</v>
      </c>
      <c r="X1497" s="1" t="s">
        <v>289</v>
      </c>
    </row>
    <row r="1498" spans="1:24" x14ac:dyDescent="0.25">
      <c r="A1498" s="1" t="s">
        <v>3643</v>
      </c>
      <c r="B1498" s="1" t="s">
        <v>3644</v>
      </c>
      <c r="C1498" s="1" t="s">
        <v>771</v>
      </c>
      <c r="D1498" s="1" t="s">
        <v>1446</v>
      </c>
      <c r="G1498" s="1" t="s">
        <v>774</v>
      </c>
      <c r="H1498" s="1" t="s">
        <v>77</v>
      </c>
      <c r="I1498" s="1" t="s">
        <v>43</v>
      </c>
      <c r="J1498" s="1" t="s">
        <v>6954</v>
      </c>
      <c r="K1498" s="1" t="s">
        <v>44</v>
      </c>
      <c r="L1498" s="1" t="s">
        <v>775</v>
      </c>
      <c r="M1498" s="1" t="s">
        <v>45</v>
      </c>
      <c r="N1498" s="1" t="s">
        <v>46</v>
      </c>
      <c r="O1498" s="1" t="s">
        <v>46</v>
      </c>
      <c r="P1498" s="1" t="s">
        <v>3646</v>
      </c>
      <c r="Q1498" s="1">
        <v>2018</v>
      </c>
      <c r="R1498">
        <v>2.85</v>
      </c>
      <c r="S1498" s="1" t="s">
        <v>58</v>
      </c>
      <c r="T1498" s="2">
        <f>+R1498</f>
        <v>2.85</v>
      </c>
      <c r="U1498" s="1" t="s">
        <v>93</v>
      </c>
      <c r="V1498" s="1" t="s">
        <v>83</v>
      </c>
      <c r="X1498" s="1" t="s">
        <v>3289</v>
      </c>
    </row>
    <row r="1499" spans="1:24" x14ac:dyDescent="0.25">
      <c r="A1499" s="1" t="s">
        <v>3640</v>
      </c>
      <c r="B1499" s="1" t="s">
        <v>3641</v>
      </c>
      <c r="C1499" s="1" t="s">
        <v>771</v>
      </c>
      <c r="D1499" s="1" t="s">
        <v>1446</v>
      </c>
      <c r="G1499" s="1" t="s">
        <v>782</v>
      </c>
      <c r="H1499" s="1" t="s">
        <v>77</v>
      </c>
      <c r="I1499" s="1" t="s">
        <v>43</v>
      </c>
      <c r="J1499" s="1" t="s">
        <v>6954</v>
      </c>
      <c r="K1499" s="1" t="s">
        <v>44</v>
      </c>
      <c r="L1499" s="1" t="s">
        <v>775</v>
      </c>
      <c r="M1499" s="1" t="s">
        <v>45</v>
      </c>
      <c r="N1499" s="1" t="s">
        <v>46</v>
      </c>
      <c r="O1499" s="1" t="s">
        <v>46</v>
      </c>
      <c r="P1499" s="1" t="s">
        <v>2318</v>
      </c>
      <c r="Q1499" s="1">
        <v>2018</v>
      </c>
      <c r="R1499">
        <v>2.85</v>
      </c>
      <c r="S1499" s="1" t="s">
        <v>58</v>
      </c>
      <c r="T1499" s="2">
        <f>+R1499</f>
        <v>2.85</v>
      </c>
      <c r="U1499" s="1" t="s">
        <v>93</v>
      </c>
      <c r="V1499" s="1" t="s">
        <v>60</v>
      </c>
      <c r="W1499" s="1" t="s">
        <v>61</v>
      </c>
    </row>
    <row r="1500" spans="1:24" x14ac:dyDescent="0.25">
      <c r="A1500" s="1" t="s">
        <v>3637</v>
      </c>
      <c r="B1500" s="1" t="s">
        <v>3638</v>
      </c>
      <c r="C1500" s="1" t="s">
        <v>771</v>
      </c>
      <c r="D1500" s="1" t="s">
        <v>1661</v>
      </c>
      <c r="G1500" s="1" t="s">
        <v>774</v>
      </c>
      <c r="H1500" s="1" t="s">
        <v>77</v>
      </c>
      <c r="I1500" s="1" t="s">
        <v>78</v>
      </c>
      <c r="J1500" s="1" t="s">
        <v>78</v>
      </c>
      <c r="K1500" s="1" t="s">
        <v>44</v>
      </c>
      <c r="L1500" s="1" t="s">
        <v>775</v>
      </c>
      <c r="M1500" s="1" t="s">
        <v>45</v>
      </c>
      <c r="N1500" s="1" t="s">
        <v>46</v>
      </c>
      <c r="O1500" s="1" t="s">
        <v>46</v>
      </c>
      <c r="P1500" s="1" t="s">
        <v>752</v>
      </c>
      <c r="Q1500" s="1">
        <v>2018</v>
      </c>
      <c r="R1500">
        <v>2.85</v>
      </c>
      <c r="S1500" s="1" t="s">
        <v>58</v>
      </c>
      <c r="T1500" s="2">
        <f>+R1500</f>
        <v>2.85</v>
      </c>
      <c r="U1500" s="1" t="s">
        <v>93</v>
      </c>
      <c r="V1500" s="1" t="s">
        <v>60</v>
      </c>
      <c r="W1500" s="1" t="s">
        <v>2230</v>
      </c>
    </row>
    <row r="1501" spans="1:24" x14ac:dyDescent="0.25">
      <c r="A1501" s="1" t="s">
        <v>3634</v>
      </c>
      <c r="B1501" s="1" t="s">
        <v>3635</v>
      </c>
      <c r="C1501" s="1" t="s">
        <v>771</v>
      </c>
      <c r="D1501" s="1" t="s">
        <v>1446</v>
      </c>
      <c r="G1501" s="1" t="s">
        <v>782</v>
      </c>
      <c r="H1501" s="1" t="s">
        <v>77</v>
      </c>
      <c r="I1501" s="1" t="s">
        <v>263</v>
      </c>
      <c r="J1501" s="1" t="s">
        <v>6950</v>
      </c>
      <c r="K1501" s="1" t="s">
        <v>44</v>
      </c>
      <c r="L1501" s="1" t="s">
        <v>775</v>
      </c>
      <c r="M1501" s="1" t="s">
        <v>45</v>
      </c>
      <c r="N1501" s="1" t="s">
        <v>46</v>
      </c>
      <c r="O1501" s="1" t="s">
        <v>46</v>
      </c>
      <c r="P1501" s="1" t="s">
        <v>1446</v>
      </c>
      <c r="Q1501" s="1">
        <v>2018</v>
      </c>
      <c r="R1501">
        <v>2.85</v>
      </c>
      <c r="S1501" s="1" t="s">
        <v>58</v>
      </c>
      <c r="T1501" s="2">
        <f>+R1501</f>
        <v>2.85</v>
      </c>
      <c r="U1501" s="1" t="s">
        <v>93</v>
      </c>
      <c r="V1501" s="1" t="s">
        <v>60</v>
      </c>
      <c r="W1501" s="1" t="s">
        <v>2200</v>
      </c>
    </row>
    <row r="1502" spans="1:24" x14ac:dyDescent="0.25">
      <c r="A1502" s="1" t="s">
        <v>3630</v>
      </c>
      <c r="B1502" s="1" t="s">
        <v>3631</v>
      </c>
      <c r="C1502" s="1" t="s">
        <v>771</v>
      </c>
      <c r="D1502" s="1" t="s">
        <v>1661</v>
      </c>
      <c r="G1502" s="1" t="s">
        <v>774</v>
      </c>
      <c r="H1502" s="1" t="s">
        <v>77</v>
      </c>
      <c r="I1502" s="1" t="s">
        <v>171</v>
      </c>
      <c r="J1502" s="1" t="s">
        <v>6953</v>
      </c>
      <c r="K1502" s="1" t="s">
        <v>44</v>
      </c>
      <c r="L1502" s="1" t="s">
        <v>775</v>
      </c>
      <c r="M1502" s="1" t="s">
        <v>45</v>
      </c>
      <c r="N1502" s="1" t="s">
        <v>46</v>
      </c>
      <c r="O1502" s="1" t="s">
        <v>46</v>
      </c>
      <c r="P1502" s="1" t="s">
        <v>3633</v>
      </c>
      <c r="Q1502" s="1">
        <v>2018</v>
      </c>
      <c r="R1502">
        <v>30</v>
      </c>
      <c r="S1502" s="1" t="s">
        <v>58</v>
      </c>
      <c r="T1502" s="2">
        <f>+R1502</f>
        <v>30</v>
      </c>
      <c r="U1502" s="1" t="s">
        <v>93</v>
      </c>
      <c r="V1502" s="1" t="s">
        <v>167</v>
      </c>
    </row>
    <row r="1503" spans="1:24" x14ac:dyDescent="0.25">
      <c r="A1503" s="1" t="s">
        <v>3627</v>
      </c>
      <c r="B1503" s="1" t="s">
        <v>3628</v>
      </c>
      <c r="C1503" s="1" t="s">
        <v>771</v>
      </c>
      <c r="D1503" s="1" t="s">
        <v>1446</v>
      </c>
      <c r="G1503" s="1" t="s">
        <v>782</v>
      </c>
      <c r="H1503" s="1" t="s">
        <v>77</v>
      </c>
      <c r="I1503" s="1" t="s">
        <v>171</v>
      </c>
      <c r="J1503" s="1" t="s">
        <v>6953</v>
      </c>
      <c r="K1503" s="1" t="s">
        <v>44</v>
      </c>
      <c r="L1503" s="1" t="s">
        <v>775</v>
      </c>
      <c r="M1503" s="1" t="s">
        <v>45</v>
      </c>
      <c r="N1503" s="1" t="s">
        <v>46</v>
      </c>
      <c r="O1503" s="1" t="s">
        <v>46</v>
      </c>
      <c r="P1503" s="1" t="s">
        <v>3534</v>
      </c>
      <c r="Q1503" s="1">
        <v>2018</v>
      </c>
      <c r="R1503">
        <v>10.83</v>
      </c>
      <c r="S1503" s="1" t="s">
        <v>58</v>
      </c>
      <c r="T1503" s="2">
        <f>+R1503</f>
        <v>10.83</v>
      </c>
      <c r="U1503" s="1" t="s">
        <v>93</v>
      </c>
      <c r="V1503" s="1" t="s">
        <v>83</v>
      </c>
      <c r="X1503" s="1" t="s">
        <v>264</v>
      </c>
    </row>
    <row r="1504" spans="1:24" x14ac:dyDescent="0.25">
      <c r="A1504" s="1" t="s">
        <v>3623</v>
      </c>
      <c r="B1504" s="1" t="s">
        <v>3624</v>
      </c>
      <c r="C1504" s="1" t="s">
        <v>771</v>
      </c>
      <c r="D1504" s="1" t="s">
        <v>1661</v>
      </c>
      <c r="G1504" s="1" t="s">
        <v>774</v>
      </c>
      <c r="H1504" s="1" t="s">
        <v>77</v>
      </c>
      <c r="I1504" s="1" t="s">
        <v>171</v>
      </c>
      <c r="J1504" s="1" t="s">
        <v>6953</v>
      </c>
      <c r="K1504" s="1" t="s">
        <v>44</v>
      </c>
      <c r="L1504" s="1" t="s">
        <v>775</v>
      </c>
      <c r="M1504" s="1" t="s">
        <v>45</v>
      </c>
      <c r="N1504" s="1" t="s">
        <v>46</v>
      </c>
      <c r="O1504" s="1" t="s">
        <v>46</v>
      </c>
      <c r="P1504" s="1" t="s">
        <v>3626</v>
      </c>
      <c r="Q1504" s="1">
        <v>2018</v>
      </c>
      <c r="R1504">
        <v>10.83</v>
      </c>
      <c r="S1504" s="1" t="s">
        <v>58</v>
      </c>
      <c r="T1504" s="2">
        <f>+R1504</f>
        <v>10.83</v>
      </c>
      <c r="U1504" s="1" t="s">
        <v>93</v>
      </c>
      <c r="V1504" s="1" t="s">
        <v>83</v>
      </c>
      <c r="X1504" s="1" t="s">
        <v>260</v>
      </c>
    </row>
    <row r="1505" spans="1:24" x14ac:dyDescent="0.25">
      <c r="A1505" s="1" t="s">
        <v>3619</v>
      </c>
      <c r="B1505" s="1" t="s">
        <v>3620</v>
      </c>
      <c r="C1505" s="1" t="s">
        <v>771</v>
      </c>
      <c r="D1505" s="1" t="s">
        <v>1446</v>
      </c>
      <c r="G1505" s="1" t="s">
        <v>782</v>
      </c>
      <c r="H1505" s="1" t="s">
        <v>77</v>
      </c>
      <c r="I1505" s="1" t="s">
        <v>43</v>
      </c>
      <c r="J1505" s="1" t="s">
        <v>6954</v>
      </c>
      <c r="K1505" s="1" t="s">
        <v>44</v>
      </c>
      <c r="L1505" s="1" t="s">
        <v>775</v>
      </c>
      <c r="M1505" s="1" t="s">
        <v>45</v>
      </c>
      <c r="N1505" s="1" t="s">
        <v>46</v>
      </c>
      <c r="O1505" s="1" t="s">
        <v>46</v>
      </c>
      <c r="P1505" s="1" t="s">
        <v>3622</v>
      </c>
      <c r="Q1505" s="1">
        <v>2018</v>
      </c>
      <c r="R1505">
        <v>10.83</v>
      </c>
      <c r="S1505" s="1" t="s">
        <v>58</v>
      </c>
      <c r="T1505" s="2">
        <f>+R1505</f>
        <v>10.83</v>
      </c>
      <c r="U1505" s="1" t="s">
        <v>93</v>
      </c>
      <c r="V1505" s="1" t="s">
        <v>83</v>
      </c>
      <c r="X1505" s="1" t="s">
        <v>289</v>
      </c>
    </row>
    <row r="1506" spans="1:24" x14ac:dyDescent="0.25">
      <c r="A1506" s="1" t="s">
        <v>3615</v>
      </c>
      <c r="B1506" s="1" t="s">
        <v>3616</v>
      </c>
      <c r="C1506" s="1" t="s">
        <v>771</v>
      </c>
      <c r="D1506" s="1" t="s">
        <v>772</v>
      </c>
      <c r="G1506" s="1" t="s">
        <v>774</v>
      </c>
      <c r="H1506" s="1" t="s">
        <v>77</v>
      </c>
      <c r="I1506" s="1" t="s">
        <v>78</v>
      </c>
      <c r="J1506" s="1" t="s">
        <v>78</v>
      </c>
      <c r="K1506" s="1" t="s">
        <v>44</v>
      </c>
      <c r="L1506" s="1" t="s">
        <v>775</v>
      </c>
      <c r="M1506" s="1" t="s">
        <v>106</v>
      </c>
      <c r="N1506" s="1" t="s">
        <v>107</v>
      </c>
      <c r="O1506" s="1" t="s">
        <v>46</v>
      </c>
      <c r="P1506" s="1" t="s">
        <v>3618</v>
      </c>
      <c r="Q1506" s="1">
        <v>2018</v>
      </c>
      <c r="R1506">
        <v>10.83</v>
      </c>
      <c r="S1506" s="1" t="s">
        <v>58</v>
      </c>
      <c r="T1506" s="2">
        <f>+R1506</f>
        <v>10.83</v>
      </c>
      <c r="U1506" s="1" t="s">
        <v>93</v>
      </c>
      <c r="V1506" s="1" t="s">
        <v>60</v>
      </c>
      <c r="W1506" s="1" t="s">
        <v>61</v>
      </c>
    </row>
    <row r="1507" spans="1:24" x14ac:dyDescent="0.25">
      <c r="A1507" s="1" t="s">
        <v>3612</v>
      </c>
      <c r="B1507" s="1" t="s">
        <v>3613</v>
      </c>
      <c r="C1507" s="1" t="s">
        <v>771</v>
      </c>
      <c r="D1507" s="1" t="s">
        <v>1446</v>
      </c>
      <c r="G1507" s="1" t="s">
        <v>774</v>
      </c>
      <c r="H1507" s="1" t="s">
        <v>77</v>
      </c>
      <c r="I1507" s="1" t="s">
        <v>43</v>
      </c>
      <c r="J1507" s="1" t="s">
        <v>6954</v>
      </c>
      <c r="K1507" s="1" t="s">
        <v>44</v>
      </c>
      <c r="L1507" s="1" t="s">
        <v>775</v>
      </c>
      <c r="M1507" s="1" t="s">
        <v>45</v>
      </c>
      <c r="N1507" s="1" t="s">
        <v>46</v>
      </c>
      <c r="O1507" s="1" t="s">
        <v>46</v>
      </c>
      <c r="P1507" s="1" t="s">
        <v>222</v>
      </c>
      <c r="Q1507" s="1">
        <v>2018</v>
      </c>
      <c r="R1507">
        <v>10.83</v>
      </c>
      <c r="S1507" s="1" t="s">
        <v>58</v>
      </c>
      <c r="T1507" s="2">
        <f>+R1507</f>
        <v>10.83</v>
      </c>
      <c r="U1507" s="1" t="s">
        <v>93</v>
      </c>
      <c r="V1507" s="1" t="s">
        <v>60</v>
      </c>
      <c r="W1507" s="1" t="s">
        <v>2230</v>
      </c>
    </row>
    <row r="1508" spans="1:24" x14ac:dyDescent="0.25">
      <c r="A1508" s="1" t="s">
        <v>3608</v>
      </c>
      <c r="B1508" s="1" t="s">
        <v>3609</v>
      </c>
      <c r="C1508" s="1" t="s">
        <v>771</v>
      </c>
      <c r="D1508" s="1" t="s">
        <v>1446</v>
      </c>
      <c r="G1508" s="1" t="s">
        <v>774</v>
      </c>
      <c r="H1508" s="1" t="s">
        <v>77</v>
      </c>
      <c r="I1508" s="1" t="s">
        <v>43</v>
      </c>
      <c r="J1508" s="1" t="s">
        <v>6954</v>
      </c>
      <c r="K1508" s="1" t="s">
        <v>44</v>
      </c>
      <c r="L1508" s="1" t="s">
        <v>775</v>
      </c>
      <c r="M1508" s="1" t="s">
        <v>45</v>
      </c>
      <c r="N1508" s="1" t="s">
        <v>46</v>
      </c>
      <c r="O1508" s="1" t="s">
        <v>46</v>
      </c>
      <c r="P1508" s="1" t="s">
        <v>3611</v>
      </c>
      <c r="Q1508" s="1">
        <v>2018</v>
      </c>
      <c r="R1508">
        <v>155</v>
      </c>
      <c r="S1508" s="1" t="s">
        <v>58</v>
      </c>
      <c r="T1508" s="2">
        <f>+R1508</f>
        <v>155</v>
      </c>
      <c r="U1508" s="1" t="s">
        <v>93</v>
      </c>
      <c r="V1508" s="1" t="s">
        <v>167</v>
      </c>
    </row>
    <row r="1509" spans="1:24" x14ac:dyDescent="0.25">
      <c r="A1509" s="1" t="s">
        <v>3605</v>
      </c>
      <c r="B1509" s="1" t="s">
        <v>3606</v>
      </c>
      <c r="C1509" s="1" t="s">
        <v>771</v>
      </c>
      <c r="D1509" s="1" t="s">
        <v>1661</v>
      </c>
      <c r="G1509" s="1" t="s">
        <v>774</v>
      </c>
      <c r="H1509" s="1" t="s">
        <v>77</v>
      </c>
      <c r="I1509" s="1" t="s">
        <v>171</v>
      </c>
      <c r="J1509" s="1" t="s">
        <v>6953</v>
      </c>
      <c r="K1509" s="1" t="s">
        <v>44</v>
      </c>
      <c r="L1509" s="1" t="s">
        <v>775</v>
      </c>
      <c r="M1509" s="1" t="s">
        <v>45</v>
      </c>
      <c r="N1509" s="1" t="s">
        <v>46</v>
      </c>
      <c r="O1509" s="1" t="s">
        <v>46</v>
      </c>
      <c r="P1509" s="1" t="s">
        <v>210</v>
      </c>
      <c r="Q1509" s="1">
        <v>2018</v>
      </c>
      <c r="R1509">
        <v>300</v>
      </c>
      <c r="S1509" s="1" t="s">
        <v>90</v>
      </c>
      <c r="T1509" s="2">
        <f>+R1509*0.0001</f>
        <v>3.0000000000000002E-2</v>
      </c>
      <c r="U1509" s="1" t="s">
        <v>93</v>
      </c>
      <c r="V1509" s="1" t="s">
        <v>49</v>
      </c>
    </row>
    <row r="1510" spans="1:24" x14ac:dyDescent="0.25">
      <c r="A1510" s="1" t="s">
        <v>3601</v>
      </c>
      <c r="B1510" s="1" t="s">
        <v>3602</v>
      </c>
      <c r="C1510" s="1" t="s">
        <v>771</v>
      </c>
      <c r="D1510" s="1" t="s">
        <v>772</v>
      </c>
      <c r="G1510" s="1" t="s">
        <v>774</v>
      </c>
      <c r="H1510" s="1" t="s">
        <v>77</v>
      </c>
      <c r="I1510" s="1" t="s">
        <v>43</v>
      </c>
      <c r="J1510" s="1" t="s">
        <v>6954</v>
      </c>
      <c r="K1510" s="1" t="s">
        <v>44</v>
      </c>
      <c r="L1510" s="1" t="s">
        <v>775</v>
      </c>
      <c r="M1510" s="1" t="s">
        <v>45</v>
      </c>
      <c r="N1510" s="1" t="s">
        <v>46</v>
      </c>
      <c r="O1510" s="1" t="s">
        <v>46</v>
      </c>
      <c r="P1510" s="1" t="s">
        <v>3604</v>
      </c>
      <c r="Q1510" s="1">
        <v>2018</v>
      </c>
      <c r="R1510">
        <v>50</v>
      </c>
      <c r="S1510" s="1" t="s">
        <v>90</v>
      </c>
      <c r="T1510" s="2">
        <f>+R1510*0.0001</f>
        <v>5.0000000000000001E-3</v>
      </c>
      <c r="U1510" s="1" t="s">
        <v>93</v>
      </c>
      <c r="V1510" s="1" t="s">
        <v>167</v>
      </c>
    </row>
    <row r="1511" spans="1:24" x14ac:dyDescent="0.25">
      <c r="A1511" s="1" t="s">
        <v>3598</v>
      </c>
      <c r="B1511" s="1" t="s">
        <v>3599</v>
      </c>
      <c r="C1511" s="1" t="s">
        <v>771</v>
      </c>
      <c r="D1511" s="1" t="s">
        <v>1661</v>
      </c>
      <c r="G1511" s="1" t="s">
        <v>774</v>
      </c>
      <c r="H1511" s="1" t="s">
        <v>77</v>
      </c>
      <c r="I1511" s="1" t="s">
        <v>171</v>
      </c>
      <c r="J1511" s="1" t="s">
        <v>6953</v>
      </c>
      <c r="K1511" s="1" t="s">
        <v>44</v>
      </c>
      <c r="L1511" s="1" t="s">
        <v>775</v>
      </c>
      <c r="M1511" s="1" t="s">
        <v>45</v>
      </c>
      <c r="N1511" s="1" t="s">
        <v>46</v>
      </c>
      <c r="O1511" s="1" t="s">
        <v>46</v>
      </c>
      <c r="P1511" s="1" t="s">
        <v>2620</v>
      </c>
      <c r="Q1511" s="1">
        <v>2018</v>
      </c>
      <c r="R1511">
        <v>300</v>
      </c>
      <c r="S1511" s="1" t="s">
        <v>90</v>
      </c>
      <c r="T1511" s="2">
        <f>+R1511*0.0001</f>
        <v>3.0000000000000002E-2</v>
      </c>
      <c r="U1511" s="1" t="s">
        <v>93</v>
      </c>
      <c r="V1511" s="1" t="s">
        <v>49</v>
      </c>
    </row>
    <row r="1512" spans="1:24" x14ac:dyDescent="0.25">
      <c r="A1512" s="1" t="s">
        <v>3594</v>
      </c>
      <c r="B1512" s="1" t="s">
        <v>3595</v>
      </c>
      <c r="C1512" s="1" t="s">
        <v>771</v>
      </c>
      <c r="D1512" s="1" t="s">
        <v>772</v>
      </c>
      <c r="G1512" s="1" t="s">
        <v>774</v>
      </c>
      <c r="H1512" s="1" t="s">
        <v>77</v>
      </c>
      <c r="I1512" s="1" t="s">
        <v>43</v>
      </c>
      <c r="J1512" s="1" t="s">
        <v>6954</v>
      </c>
      <c r="K1512" s="1" t="s">
        <v>44</v>
      </c>
      <c r="L1512" s="1" t="s">
        <v>775</v>
      </c>
      <c r="M1512" s="1" t="s">
        <v>45</v>
      </c>
      <c r="N1512" s="1" t="s">
        <v>46</v>
      </c>
      <c r="O1512" s="1" t="s">
        <v>46</v>
      </c>
      <c r="P1512" s="1" t="s">
        <v>1566</v>
      </c>
      <c r="Q1512" s="1">
        <v>2018</v>
      </c>
      <c r="R1512">
        <v>0.5</v>
      </c>
      <c r="S1512" s="1" t="s">
        <v>58</v>
      </c>
      <c r="T1512" s="2">
        <f>+R1512</f>
        <v>0.5</v>
      </c>
      <c r="U1512" s="1" t="s">
        <v>93</v>
      </c>
      <c r="V1512" s="1" t="s">
        <v>83</v>
      </c>
      <c r="X1512" s="1" t="s">
        <v>264</v>
      </c>
    </row>
    <row r="1513" spans="1:24" x14ac:dyDescent="0.25">
      <c r="A1513" s="1" t="s">
        <v>3590</v>
      </c>
      <c r="B1513" s="1" t="s">
        <v>3591</v>
      </c>
      <c r="C1513" s="1" t="s">
        <v>771</v>
      </c>
      <c r="D1513" s="1" t="s">
        <v>772</v>
      </c>
      <c r="G1513" s="1" t="s">
        <v>774</v>
      </c>
      <c r="H1513" s="1" t="s">
        <v>77</v>
      </c>
      <c r="I1513" s="1" t="s">
        <v>43</v>
      </c>
      <c r="J1513" s="1" t="s">
        <v>6954</v>
      </c>
      <c r="K1513" s="1" t="s">
        <v>44</v>
      </c>
      <c r="L1513" s="1" t="s">
        <v>775</v>
      </c>
      <c r="M1513" s="1" t="s">
        <v>45</v>
      </c>
      <c r="N1513" s="1" t="s">
        <v>46</v>
      </c>
      <c r="O1513" s="1" t="s">
        <v>46</v>
      </c>
      <c r="P1513" s="1" t="s">
        <v>1075</v>
      </c>
      <c r="Q1513" s="1">
        <v>2018</v>
      </c>
      <c r="R1513">
        <v>0.5</v>
      </c>
      <c r="S1513" s="1" t="s">
        <v>58</v>
      </c>
      <c r="T1513" s="2">
        <f>+R1513</f>
        <v>0.5</v>
      </c>
      <c r="U1513" s="1" t="s">
        <v>93</v>
      </c>
      <c r="V1513" s="1" t="s">
        <v>83</v>
      </c>
      <c r="X1513" s="1" t="s">
        <v>289</v>
      </c>
    </row>
    <row r="1514" spans="1:24" x14ac:dyDescent="0.25">
      <c r="A1514" s="1" t="s">
        <v>3586</v>
      </c>
      <c r="B1514" s="1" t="s">
        <v>3587</v>
      </c>
      <c r="C1514" s="1" t="s">
        <v>771</v>
      </c>
      <c r="D1514" s="1" t="s">
        <v>772</v>
      </c>
      <c r="G1514" s="1" t="s">
        <v>774</v>
      </c>
      <c r="H1514" s="1" t="s">
        <v>77</v>
      </c>
      <c r="I1514" s="1" t="s">
        <v>43</v>
      </c>
      <c r="J1514" s="1" t="s">
        <v>6954</v>
      </c>
      <c r="K1514" s="1" t="s">
        <v>44</v>
      </c>
      <c r="L1514" s="1" t="s">
        <v>775</v>
      </c>
      <c r="M1514" s="1" t="s">
        <v>45</v>
      </c>
      <c r="N1514" s="1" t="s">
        <v>46</v>
      </c>
      <c r="O1514" s="1" t="s">
        <v>46</v>
      </c>
      <c r="P1514" s="1" t="s">
        <v>220</v>
      </c>
      <c r="Q1514" s="1">
        <v>2018</v>
      </c>
      <c r="R1514">
        <v>0.5</v>
      </c>
      <c r="S1514" s="1" t="s">
        <v>58</v>
      </c>
      <c r="T1514" s="2">
        <f>+R1514</f>
        <v>0.5</v>
      </c>
      <c r="U1514" s="1" t="s">
        <v>93</v>
      </c>
      <c r="V1514" s="1" t="s">
        <v>83</v>
      </c>
      <c r="X1514" s="1" t="s">
        <v>482</v>
      </c>
    </row>
    <row r="1515" spans="1:24" x14ac:dyDescent="0.25">
      <c r="A1515" s="1" t="s">
        <v>3582</v>
      </c>
      <c r="B1515" s="1" t="s">
        <v>3583</v>
      </c>
      <c r="C1515" s="1" t="s">
        <v>771</v>
      </c>
      <c r="D1515" s="1" t="s">
        <v>2323</v>
      </c>
      <c r="G1515" s="1" t="s">
        <v>774</v>
      </c>
      <c r="H1515" s="1" t="s">
        <v>77</v>
      </c>
      <c r="I1515" s="1" t="s">
        <v>43</v>
      </c>
      <c r="J1515" s="1" t="s">
        <v>6954</v>
      </c>
      <c r="K1515" s="1" t="s">
        <v>44</v>
      </c>
      <c r="L1515" s="1" t="s">
        <v>775</v>
      </c>
      <c r="M1515" s="1" t="s">
        <v>45</v>
      </c>
      <c r="N1515" s="1" t="s">
        <v>46</v>
      </c>
      <c r="O1515" s="1" t="s">
        <v>46</v>
      </c>
      <c r="P1515" s="1" t="s">
        <v>210</v>
      </c>
      <c r="Q1515" s="1">
        <v>2018</v>
      </c>
      <c r="R1515">
        <v>0.5</v>
      </c>
      <c r="S1515" s="1" t="s">
        <v>58</v>
      </c>
      <c r="T1515" s="2">
        <f>+R1515</f>
        <v>0.5</v>
      </c>
      <c r="U1515" s="1" t="s">
        <v>93</v>
      </c>
      <c r="V1515" s="1" t="s">
        <v>83</v>
      </c>
      <c r="X1515" s="1" t="s">
        <v>260</v>
      </c>
    </row>
    <row r="1516" spans="1:24" x14ac:dyDescent="0.25">
      <c r="A1516" s="1" t="s">
        <v>3578</v>
      </c>
      <c r="B1516" s="1" t="s">
        <v>3579</v>
      </c>
      <c r="C1516" s="1" t="s">
        <v>771</v>
      </c>
      <c r="D1516" s="1" t="s">
        <v>1661</v>
      </c>
      <c r="G1516" s="1" t="s">
        <v>774</v>
      </c>
      <c r="H1516" s="1" t="s">
        <v>77</v>
      </c>
      <c r="I1516" s="1" t="s">
        <v>171</v>
      </c>
      <c r="J1516" s="1" t="s">
        <v>6953</v>
      </c>
      <c r="K1516" s="1" t="s">
        <v>44</v>
      </c>
      <c r="L1516" s="1" t="s">
        <v>775</v>
      </c>
      <c r="M1516" s="1" t="s">
        <v>45</v>
      </c>
      <c r="N1516" s="1" t="s">
        <v>46</v>
      </c>
      <c r="O1516" s="1" t="s">
        <v>46</v>
      </c>
      <c r="P1516" s="1" t="s">
        <v>3581</v>
      </c>
      <c r="Q1516" s="1">
        <v>2018</v>
      </c>
      <c r="R1516">
        <v>0.5</v>
      </c>
      <c r="S1516" s="1" t="s">
        <v>58</v>
      </c>
      <c r="T1516" s="2">
        <f>+R1516</f>
        <v>0.5</v>
      </c>
      <c r="U1516" s="1" t="s">
        <v>93</v>
      </c>
      <c r="V1516" s="1" t="s">
        <v>83</v>
      </c>
      <c r="X1516" s="1" t="s">
        <v>3289</v>
      </c>
    </row>
    <row r="1517" spans="1:24" x14ac:dyDescent="0.25">
      <c r="A1517" s="1" t="s">
        <v>3575</v>
      </c>
      <c r="B1517" s="1" t="s">
        <v>3576</v>
      </c>
      <c r="C1517" s="1" t="s">
        <v>771</v>
      </c>
      <c r="D1517" s="1" t="s">
        <v>1661</v>
      </c>
      <c r="G1517" s="1" t="s">
        <v>774</v>
      </c>
      <c r="H1517" s="1" t="s">
        <v>77</v>
      </c>
      <c r="I1517" s="1" t="s">
        <v>43</v>
      </c>
      <c r="J1517" s="1" t="s">
        <v>6954</v>
      </c>
      <c r="K1517" s="1" t="s">
        <v>44</v>
      </c>
      <c r="L1517" s="1" t="s">
        <v>775</v>
      </c>
      <c r="M1517" s="1" t="s">
        <v>45</v>
      </c>
      <c r="N1517" s="1" t="s">
        <v>46</v>
      </c>
      <c r="O1517" s="1" t="s">
        <v>46</v>
      </c>
      <c r="P1517" s="1" t="s">
        <v>164</v>
      </c>
      <c r="Q1517" s="1">
        <v>2018</v>
      </c>
      <c r="R1517">
        <v>0.5</v>
      </c>
      <c r="S1517" s="1" t="s">
        <v>58</v>
      </c>
      <c r="T1517" s="2">
        <f>+R1517</f>
        <v>0.5</v>
      </c>
      <c r="U1517" s="1" t="s">
        <v>93</v>
      </c>
      <c r="V1517" s="1" t="s">
        <v>83</v>
      </c>
      <c r="X1517" s="1" t="s">
        <v>4571</v>
      </c>
    </row>
    <row r="1518" spans="1:24" x14ac:dyDescent="0.25">
      <c r="A1518" s="1" t="s">
        <v>3571</v>
      </c>
      <c r="B1518" s="1" t="s">
        <v>3572</v>
      </c>
      <c r="C1518" s="1" t="s">
        <v>771</v>
      </c>
      <c r="D1518" s="1" t="s">
        <v>1661</v>
      </c>
      <c r="G1518" s="1" t="s">
        <v>774</v>
      </c>
      <c r="H1518" s="1" t="s">
        <v>77</v>
      </c>
      <c r="I1518" s="1" t="s">
        <v>263</v>
      </c>
      <c r="J1518" s="1" t="s">
        <v>6950</v>
      </c>
      <c r="K1518" s="1" t="s">
        <v>44</v>
      </c>
      <c r="L1518" s="1" t="s">
        <v>775</v>
      </c>
      <c r="M1518" s="1" t="s">
        <v>106</v>
      </c>
      <c r="N1518" s="1" t="s">
        <v>102</v>
      </c>
      <c r="O1518" s="1" t="s">
        <v>46</v>
      </c>
      <c r="P1518" s="1" t="s">
        <v>3574</v>
      </c>
      <c r="Q1518" s="1">
        <v>2018</v>
      </c>
      <c r="R1518">
        <v>0.5</v>
      </c>
      <c r="S1518" s="1" t="s">
        <v>58</v>
      </c>
      <c r="T1518" s="2">
        <f>+R1518</f>
        <v>0.5</v>
      </c>
      <c r="U1518" s="1" t="s">
        <v>93</v>
      </c>
      <c r="V1518" s="1" t="s">
        <v>83</v>
      </c>
      <c r="X1518" s="1" t="s">
        <v>6937</v>
      </c>
    </row>
    <row r="1519" spans="1:24" x14ac:dyDescent="0.25">
      <c r="A1519" s="1" t="s">
        <v>3567</v>
      </c>
      <c r="B1519" s="1" t="s">
        <v>3568</v>
      </c>
      <c r="C1519" s="1" t="s">
        <v>771</v>
      </c>
      <c r="D1519" s="1" t="s">
        <v>1661</v>
      </c>
      <c r="G1519" s="1" t="s">
        <v>774</v>
      </c>
      <c r="H1519" s="1" t="s">
        <v>77</v>
      </c>
      <c r="I1519" s="1" t="s">
        <v>43</v>
      </c>
      <c r="J1519" s="1" t="s">
        <v>6954</v>
      </c>
      <c r="K1519" s="1" t="s">
        <v>44</v>
      </c>
      <c r="L1519" s="1" t="s">
        <v>775</v>
      </c>
      <c r="M1519" s="1" t="s">
        <v>45</v>
      </c>
      <c r="N1519" s="1" t="s">
        <v>46</v>
      </c>
      <c r="O1519" s="1" t="s">
        <v>46</v>
      </c>
      <c r="P1519" s="1" t="s">
        <v>174</v>
      </c>
      <c r="Q1519" s="1">
        <v>2018</v>
      </c>
      <c r="R1519">
        <v>0.5</v>
      </c>
      <c r="S1519" s="1" t="s">
        <v>58</v>
      </c>
      <c r="T1519" s="2">
        <f>+R1519</f>
        <v>0.5</v>
      </c>
      <c r="U1519" s="1" t="s">
        <v>93</v>
      </c>
      <c r="V1519" s="1" t="s">
        <v>83</v>
      </c>
      <c r="X1519" s="1" t="s">
        <v>6939</v>
      </c>
    </row>
    <row r="1520" spans="1:24" x14ac:dyDescent="0.25">
      <c r="A1520" s="1" t="s">
        <v>3562</v>
      </c>
      <c r="B1520" s="1" t="s">
        <v>3563</v>
      </c>
      <c r="C1520" s="1" t="s">
        <v>771</v>
      </c>
      <c r="D1520" s="1" t="s">
        <v>1661</v>
      </c>
      <c r="G1520" s="1" t="s">
        <v>774</v>
      </c>
      <c r="H1520" s="1" t="s">
        <v>77</v>
      </c>
      <c r="I1520" s="1" t="s">
        <v>171</v>
      </c>
      <c r="J1520" s="1" t="s">
        <v>6953</v>
      </c>
      <c r="K1520" s="1" t="s">
        <v>44</v>
      </c>
      <c r="L1520" s="1" t="s">
        <v>775</v>
      </c>
      <c r="M1520" s="1" t="s">
        <v>45</v>
      </c>
      <c r="N1520" s="1" t="s">
        <v>46</v>
      </c>
      <c r="O1520" s="1" t="s">
        <v>46</v>
      </c>
      <c r="P1520" s="1" t="s">
        <v>3565</v>
      </c>
      <c r="Q1520" s="1">
        <v>2018</v>
      </c>
      <c r="R1520">
        <v>76</v>
      </c>
      <c r="S1520" s="1" t="s">
        <v>58</v>
      </c>
      <c r="T1520" s="2">
        <f>+R1520</f>
        <v>76</v>
      </c>
      <c r="U1520" s="1" t="s">
        <v>93</v>
      </c>
      <c r="V1520" s="1" t="s">
        <v>167</v>
      </c>
    </row>
    <row r="1521" spans="1:24" x14ac:dyDescent="0.25">
      <c r="A1521" s="1" t="s">
        <v>3559</v>
      </c>
      <c r="B1521" s="1" t="s">
        <v>3560</v>
      </c>
      <c r="C1521" s="1" t="s">
        <v>771</v>
      </c>
      <c r="D1521" s="1" t="s">
        <v>1661</v>
      </c>
      <c r="G1521" s="1" t="s">
        <v>774</v>
      </c>
      <c r="H1521" s="1" t="s">
        <v>77</v>
      </c>
      <c r="I1521" s="1" t="s">
        <v>171</v>
      </c>
      <c r="J1521" s="1" t="s">
        <v>6953</v>
      </c>
      <c r="K1521" s="1" t="s">
        <v>44</v>
      </c>
      <c r="L1521" s="1" t="s">
        <v>775</v>
      </c>
      <c r="M1521" s="1" t="s">
        <v>45</v>
      </c>
      <c r="N1521" s="1" t="s">
        <v>46</v>
      </c>
      <c r="O1521" s="1" t="s">
        <v>46</v>
      </c>
      <c r="P1521" s="1" t="s">
        <v>1674</v>
      </c>
      <c r="Q1521" s="1">
        <v>2018</v>
      </c>
      <c r="R1521">
        <v>10</v>
      </c>
      <c r="S1521" s="1" t="s">
        <v>58</v>
      </c>
      <c r="T1521" s="2">
        <f>+R1521</f>
        <v>10</v>
      </c>
      <c r="U1521" s="1" t="s">
        <v>93</v>
      </c>
      <c r="V1521" s="1" t="s">
        <v>83</v>
      </c>
      <c r="X1521" s="1" t="s">
        <v>260</v>
      </c>
    </row>
    <row r="1522" spans="1:24" x14ac:dyDescent="0.25">
      <c r="A1522" s="1" t="s">
        <v>3555</v>
      </c>
      <c r="B1522" s="1" t="s">
        <v>3556</v>
      </c>
      <c r="C1522" s="1" t="s">
        <v>771</v>
      </c>
      <c r="D1522" s="1" t="s">
        <v>1446</v>
      </c>
      <c r="G1522" s="1" t="s">
        <v>774</v>
      </c>
      <c r="H1522" s="1" t="s">
        <v>77</v>
      </c>
      <c r="I1522" s="1" t="s">
        <v>171</v>
      </c>
      <c r="J1522" s="1" t="s">
        <v>6953</v>
      </c>
      <c r="K1522" s="1" t="s">
        <v>44</v>
      </c>
      <c r="L1522" s="1" t="s">
        <v>775</v>
      </c>
      <c r="M1522" s="1" t="s">
        <v>106</v>
      </c>
      <c r="N1522" s="1" t="s">
        <v>62</v>
      </c>
      <c r="O1522" s="1" t="s">
        <v>46</v>
      </c>
      <c r="P1522" s="1" t="s">
        <v>683</v>
      </c>
      <c r="Q1522" s="1">
        <v>2018</v>
      </c>
      <c r="R1522">
        <v>10</v>
      </c>
      <c r="S1522" s="1" t="s">
        <v>58</v>
      </c>
      <c r="T1522" s="2">
        <f>+R1522</f>
        <v>10</v>
      </c>
      <c r="U1522" s="1" t="s">
        <v>93</v>
      </c>
      <c r="V1522" s="1" t="s">
        <v>83</v>
      </c>
      <c r="X1522" s="1" t="s">
        <v>264</v>
      </c>
    </row>
    <row r="1523" spans="1:24" x14ac:dyDescent="0.25">
      <c r="A1523" s="1" t="s">
        <v>3552</v>
      </c>
      <c r="B1523" s="1" t="s">
        <v>3553</v>
      </c>
      <c r="C1523" s="1" t="s">
        <v>771</v>
      </c>
      <c r="D1523" s="1" t="s">
        <v>772</v>
      </c>
      <c r="G1523" s="1" t="s">
        <v>774</v>
      </c>
      <c r="H1523" s="1" t="s">
        <v>77</v>
      </c>
      <c r="I1523" s="1" t="s">
        <v>43</v>
      </c>
      <c r="J1523" s="1" t="s">
        <v>6954</v>
      </c>
      <c r="K1523" s="1" t="s">
        <v>50</v>
      </c>
      <c r="M1523" s="1" t="s">
        <v>45</v>
      </c>
      <c r="N1523" s="1" t="s">
        <v>46</v>
      </c>
      <c r="O1523" s="1" t="s">
        <v>46</v>
      </c>
      <c r="P1523" s="1" t="s">
        <v>1927</v>
      </c>
      <c r="Q1523" s="1">
        <v>2018</v>
      </c>
      <c r="R1523">
        <v>10</v>
      </c>
      <c r="S1523" s="1" t="s">
        <v>58</v>
      </c>
      <c r="T1523" s="2">
        <f>+R1523</f>
        <v>10</v>
      </c>
      <c r="U1523" s="1" t="s">
        <v>93</v>
      </c>
      <c r="V1523" s="1" t="s">
        <v>83</v>
      </c>
      <c r="X1523" s="1" t="s">
        <v>289</v>
      </c>
    </row>
    <row r="1524" spans="1:24" x14ac:dyDescent="0.25">
      <c r="A1524" s="1" t="s">
        <v>3549</v>
      </c>
      <c r="B1524" s="1" t="s">
        <v>3550</v>
      </c>
      <c r="C1524" s="1" t="s">
        <v>771</v>
      </c>
      <c r="D1524" s="1" t="s">
        <v>772</v>
      </c>
      <c r="G1524" s="1" t="s">
        <v>774</v>
      </c>
      <c r="H1524" s="1" t="s">
        <v>77</v>
      </c>
      <c r="I1524" s="1" t="s">
        <v>78</v>
      </c>
      <c r="J1524" s="1" t="s">
        <v>78</v>
      </c>
      <c r="K1524" s="1" t="s">
        <v>44</v>
      </c>
      <c r="L1524" s="1" t="s">
        <v>775</v>
      </c>
      <c r="M1524" s="1" t="s">
        <v>45</v>
      </c>
      <c r="N1524" s="1" t="s">
        <v>46</v>
      </c>
      <c r="O1524" s="1" t="s">
        <v>46</v>
      </c>
      <c r="P1524" s="1" t="s">
        <v>2278</v>
      </c>
      <c r="Q1524" s="1">
        <v>2018</v>
      </c>
      <c r="R1524">
        <v>10</v>
      </c>
      <c r="S1524" s="1" t="s">
        <v>58</v>
      </c>
      <c r="T1524" s="2">
        <f>+R1524</f>
        <v>10</v>
      </c>
      <c r="U1524" s="1" t="s">
        <v>93</v>
      </c>
      <c r="V1524" s="1" t="s">
        <v>83</v>
      </c>
      <c r="X1524" s="1" t="s">
        <v>482</v>
      </c>
    </row>
    <row r="1525" spans="1:24" x14ac:dyDescent="0.25">
      <c r="A1525" s="1" t="s">
        <v>3546</v>
      </c>
      <c r="B1525" s="1" t="s">
        <v>3547</v>
      </c>
      <c r="C1525" s="1" t="s">
        <v>771</v>
      </c>
      <c r="D1525" s="1" t="s">
        <v>772</v>
      </c>
      <c r="G1525" s="1" t="s">
        <v>774</v>
      </c>
      <c r="H1525" s="1" t="s">
        <v>77</v>
      </c>
      <c r="I1525" s="1" t="s">
        <v>171</v>
      </c>
      <c r="J1525" s="1" t="s">
        <v>6953</v>
      </c>
      <c r="K1525" s="1" t="s">
        <v>44</v>
      </c>
      <c r="L1525" s="1" t="s">
        <v>775</v>
      </c>
      <c r="M1525" s="1" t="s">
        <v>106</v>
      </c>
      <c r="N1525" s="1" t="s">
        <v>208</v>
      </c>
      <c r="O1525" s="1" t="s">
        <v>46</v>
      </c>
      <c r="P1525" s="1" t="s">
        <v>229</v>
      </c>
      <c r="Q1525" s="1">
        <v>2018</v>
      </c>
      <c r="R1525">
        <v>10</v>
      </c>
      <c r="S1525" s="1" t="s">
        <v>58</v>
      </c>
      <c r="T1525" s="2">
        <f>+R1525</f>
        <v>10</v>
      </c>
      <c r="U1525" s="1" t="s">
        <v>93</v>
      </c>
      <c r="V1525" s="1" t="s">
        <v>60</v>
      </c>
      <c r="W1525" s="1" t="s">
        <v>61</v>
      </c>
    </row>
    <row r="1526" spans="1:24" x14ac:dyDescent="0.25">
      <c r="A1526" s="1" t="s">
        <v>3542</v>
      </c>
      <c r="B1526" s="1" t="s">
        <v>3543</v>
      </c>
      <c r="C1526" s="1" t="s">
        <v>771</v>
      </c>
      <c r="D1526" s="1" t="s">
        <v>1661</v>
      </c>
      <c r="G1526" s="1" t="s">
        <v>774</v>
      </c>
      <c r="H1526" s="1" t="s">
        <v>77</v>
      </c>
      <c r="I1526" s="1" t="s">
        <v>78</v>
      </c>
      <c r="J1526" s="1" t="s">
        <v>78</v>
      </c>
      <c r="K1526" s="1" t="s">
        <v>44</v>
      </c>
      <c r="L1526" s="1" t="s">
        <v>775</v>
      </c>
      <c r="M1526" s="1" t="s">
        <v>45</v>
      </c>
      <c r="N1526" s="1" t="s">
        <v>46</v>
      </c>
      <c r="O1526" s="1" t="s">
        <v>46</v>
      </c>
      <c r="P1526" s="1" t="s">
        <v>1703</v>
      </c>
      <c r="Q1526" s="1">
        <v>2018</v>
      </c>
      <c r="R1526">
        <v>10</v>
      </c>
      <c r="S1526" s="1" t="s">
        <v>58</v>
      </c>
      <c r="T1526" s="2">
        <f>+R1526</f>
        <v>10</v>
      </c>
      <c r="U1526" s="1" t="s">
        <v>93</v>
      </c>
      <c r="V1526" s="1" t="s">
        <v>60</v>
      </c>
      <c r="W1526" s="1" t="s">
        <v>303</v>
      </c>
    </row>
    <row r="1527" spans="1:24" x14ac:dyDescent="0.25">
      <c r="A1527" s="1" t="s">
        <v>3538</v>
      </c>
      <c r="B1527" s="1" t="s">
        <v>3539</v>
      </c>
      <c r="C1527" s="1" t="s">
        <v>771</v>
      </c>
      <c r="D1527" s="1" t="s">
        <v>772</v>
      </c>
      <c r="G1527" s="1" t="s">
        <v>774</v>
      </c>
      <c r="H1527" s="1" t="s">
        <v>77</v>
      </c>
      <c r="I1527" s="1" t="s">
        <v>171</v>
      </c>
      <c r="J1527" s="1" t="s">
        <v>6953</v>
      </c>
      <c r="K1527" s="1" t="s">
        <v>44</v>
      </c>
      <c r="L1527" s="1" t="s">
        <v>775</v>
      </c>
      <c r="M1527" s="1" t="s">
        <v>106</v>
      </c>
      <c r="N1527" s="1" t="s">
        <v>107</v>
      </c>
      <c r="O1527" s="1" t="s">
        <v>46</v>
      </c>
      <c r="P1527" s="1" t="s">
        <v>174</v>
      </c>
      <c r="Q1527" s="1">
        <v>2018</v>
      </c>
      <c r="R1527">
        <v>10</v>
      </c>
      <c r="S1527" s="1" t="s">
        <v>58</v>
      </c>
      <c r="T1527" s="2">
        <f>+R1527</f>
        <v>10</v>
      </c>
      <c r="U1527" s="1" t="s">
        <v>93</v>
      </c>
      <c r="V1527" s="1" t="s">
        <v>60</v>
      </c>
      <c r="W1527" s="1" t="s">
        <v>2200</v>
      </c>
    </row>
    <row r="1528" spans="1:24" x14ac:dyDescent="0.25">
      <c r="A1528" s="1" t="s">
        <v>3535</v>
      </c>
      <c r="B1528" s="1" t="s">
        <v>3536</v>
      </c>
      <c r="C1528" s="1" t="s">
        <v>771</v>
      </c>
      <c r="D1528" s="1" t="s">
        <v>772</v>
      </c>
      <c r="G1528" s="1" t="s">
        <v>774</v>
      </c>
      <c r="H1528" s="1" t="s">
        <v>77</v>
      </c>
      <c r="I1528" s="1" t="s">
        <v>263</v>
      </c>
      <c r="J1528" s="1" t="s">
        <v>6950</v>
      </c>
      <c r="K1528" s="1" t="s">
        <v>44</v>
      </c>
      <c r="L1528" s="1" t="s">
        <v>775</v>
      </c>
      <c r="M1528" s="1" t="s">
        <v>106</v>
      </c>
      <c r="N1528" s="1" t="s">
        <v>41</v>
      </c>
      <c r="O1528" s="1" t="s">
        <v>46</v>
      </c>
      <c r="P1528" s="1" t="s">
        <v>772</v>
      </c>
      <c r="Q1528" s="1">
        <v>2018</v>
      </c>
      <c r="R1528">
        <v>130</v>
      </c>
      <c r="S1528" s="1" t="s">
        <v>58</v>
      </c>
      <c r="T1528" s="2">
        <f>+R1528</f>
        <v>130</v>
      </c>
      <c r="U1528" s="1" t="s">
        <v>93</v>
      </c>
      <c r="V1528" s="1" t="s">
        <v>167</v>
      </c>
    </row>
    <row r="1529" spans="1:24" x14ac:dyDescent="0.25">
      <c r="A1529" s="1" t="s">
        <v>3531</v>
      </c>
      <c r="B1529" s="1" t="s">
        <v>3532</v>
      </c>
      <c r="C1529" s="1" t="s">
        <v>771</v>
      </c>
      <c r="D1529" s="1" t="s">
        <v>772</v>
      </c>
      <c r="G1529" s="1" t="s">
        <v>774</v>
      </c>
      <c r="H1529" s="1" t="s">
        <v>77</v>
      </c>
      <c r="I1529" s="1" t="s">
        <v>263</v>
      </c>
      <c r="J1529" s="1" t="s">
        <v>6950</v>
      </c>
      <c r="K1529" s="1" t="s">
        <v>44</v>
      </c>
      <c r="L1529" s="1" t="s">
        <v>775</v>
      </c>
      <c r="M1529" s="1" t="s">
        <v>106</v>
      </c>
      <c r="N1529" s="1" t="s">
        <v>107</v>
      </c>
      <c r="O1529" s="1" t="s">
        <v>46</v>
      </c>
      <c r="P1529" s="1" t="s">
        <v>3534</v>
      </c>
      <c r="Q1529" s="1">
        <v>2018</v>
      </c>
      <c r="R1529">
        <v>5.71</v>
      </c>
      <c r="S1529" s="1" t="s">
        <v>58</v>
      </c>
      <c r="T1529" s="2">
        <f>+R1529</f>
        <v>5.71</v>
      </c>
      <c r="U1529" s="1" t="s">
        <v>93</v>
      </c>
      <c r="V1529" s="1" t="s">
        <v>83</v>
      </c>
      <c r="X1529" s="1" t="s">
        <v>264</v>
      </c>
    </row>
    <row r="1530" spans="1:24" x14ac:dyDescent="0.25">
      <c r="A1530" s="1" t="s">
        <v>3527</v>
      </c>
      <c r="B1530" s="1" t="s">
        <v>3528</v>
      </c>
      <c r="C1530" s="1" t="s">
        <v>771</v>
      </c>
      <c r="D1530" s="1" t="s">
        <v>772</v>
      </c>
      <c r="G1530" s="1" t="s">
        <v>774</v>
      </c>
      <c r="H1530" s="1" t="s">
        <v>77</v>
      </c>
      <c r="I1530" s="1" t="s">
        <v>78</v>
      </c>
      <c r="J1530" s="1" t="s">
        <v>78</v>
      </c>
      <c r="K1530" s="1" t="s">
        <v>44</v>
      </c>
      <c r="L1530" s="1" t="s">
        <v>775</v>
      </c>
      <c r="M1530" s="1" t="s">
        <v>45</v>
      </c>
      <c r="N1530" s="1" t="s">
        <v>46</v>
      </c>
      <c r="O1530" s="1" t="s">
        <v>46</v>
      </c>
      <c r="P1530" s="1" t="s">
        <v>3530</v>
      </c>
      <c r="Q1530" s="1">
        <v>2018</v>
      </c>
      <c r="R1530">
        <v>5.71</v>
      </c>
      <c r="S1530" s="1" t="s">
        <v>58</v>
      </c>
      <c r="T1530" s="2">
        <f>+R1530</f>
        <v>5.71</v>
      </c>
      <c r="U1530" s="1" t="s">
        <v>93</v>
      </c>
      <c r="V1530" s="1" t="s">
        <v>83</v>
      </c>
      <c r="X1530" s="1" t="s">
        <v>260</v>
      </c>
    </row>
    <row r="1531" spans="1:24" x14ac:dyDescent="0.25">
      <c r="A1531" s="1" t="s">
        <v>3523</v>
      </c>
      <c r="B1531" s="1" t="s">
        <v>3524</v>
      </c>
      <c r="C1531" s="1" t="s">
        <v>771</v>
      </c>
      <c r="D1531" s="1" t="s">
        <v>772</v>
      </c>
      <c r="G1531" s="1" t="s">
        <v>774</v>
      </c>
      <c r="H1531" s="1" t="s">
        <v>77</v>
      </c>
      <c r="I1531" s="1" t="s">
        <v>171</v>
      </c>
      <c r="J1531" s="1" t="s">
        <v>6953</v>
      </c>
      <c r="K1531" s="1" t="s">
        <v>44</v>
      </c>
      <c r="L1531" s="1" t="s">
        <v>775</v>
      </c>
      <c r="M1531" s="1" t="s">
        <v>45</v>
      </c>
      <c r="N1531" s="1" t="s">
        <v>46</v>
      </c>
      <c r="O1531" s="1" t="s">
        <v>46</v>
      </c>
      <c r="P1531" s="1" t="s">
        <v>3526</v>
      </c>
      <c r="Q1531" s="1">
        <v>2018</v>
      </c>
      <c r="R1531">
        <v>5.71</v>
      </c>
      <c r="S1531" s="1" t="s">
        <v>58</v>
      </c>
      <c r="T1531" s="2">
        <f>+R1531</f>
        <v>5.71</v>
      </c>
      <c r="U1531" s="1" t="s">
        <v>93</v>
      </c>
      <c r="V1531" s="1" t="s">
        <v>83</v>
      </c>
      <c r="X1531" s="1" t="s">
        <v>289</v>
      </c>
    </row>
    <row r="1532" spans="1:24" x14ac:dyDescent="0.25">
      <c r="A1532" s="1" t="s">
        <v>3520</v>
      </c>
      <c r="B1532" s="1" t="s">
        <v>3521</v>
      </c>
      <c r="C1532" s="1" t="s">
        <v>771</v>
      </c>
      <c r="D1532" s="1" t="s">
        <v>772</v>
      </c>
      <c r="G1532" s="1" t="s">
        <v>774</v>
      </c>
      <c r="H1532" s="1" t="s">
        <v>77</v>
      </c>
      <c r="I1532" s="1" t="s">
        <v>171</v>
      </c>
      <c r="J1532" s="1" t="s">
        <v>6953</v>
      </c>
      <c r="K1532" s="1" t="s">
        <v>44</v>
      </c>
      <c r="L1532" s="1" t="s">
        <v>775</v>
      </c>
      <c r="M1532" s="1" t="s">
        <v>45</v>
      </c>
      <c r="N1532" s="1" t="s">
        <v>46</v>
      </c>
      <c r="O1532" s="1" t="s">
        <v>46</v>
      </c>
      <c r="P1532" s="1" t="s">
        <v>2157</v>
      </c>
      <c r="Q1532" s="1">
        <v>2018</v>
      </c>
      <c r="R1532">
        <v>5.71</v>
      </c>
      <c r="S1532" s="1" t="s">
        <v>58</v>
      </c>
      <c r="T1532" s="2">
        <f>+R1532</f>
        <v>5.71</v>
      </c>
      <c r="U1532" s="1" t="s">
        <v>93</v>
      </c>
      <c r="V1532" s="1" t="s">
        <v>83</v>
      </c>
      <c r="X1532" s="1" t="s">
        <v>482</v>
      </c>
    </row>
    <row r="1533" spans="1:24" x14ac:dyDescent="0.25">
      <c r="A1533" s="1" t="s">
        <v>3517</v>
      </c>
      <c r="B1533" s="1" t="s">
        <v>3518</v>
      </c>
      <c r="C1533" s="1" t="s">
        <v>771</v>
      </c>
      <c r="D1533" s="1" t="s">
        <v>772</v>
      </c>
      <c r="G1533" s="1" t="s">
        <v>774</v>
      </c>
      <c r="H1533" s="1" t="s">
        <v>77</v>
      </c>
      <c r="I1533" s="1" t="s">
        <v>43</v>
      </c>
      <c r="J1533" s="1" t="s">
        <v>6954</v>
      </c>
      <c r="K1533" s="1" t="s">
        <v>44</v>
      </c>
      <c r="L1533" s="1" t="s">
        <v>775</v>
      </c>
      <c r="M1533" s="1" t="s">
        <v>45</v>
      </c>
      <c r="N1533" s="1" t="s">
        <v>46</v>
      </c>
      <c r="O1533" s="1" t="s">
        <v>46</v>
      </c>
      <c r="P1533" s="1" t="s">
        <v>210</v>
      </c>
      <c r="Q1533" s="1">
        <v>2018</v>
      </c>
      <c r="R1533">
        <v>5.71</v>
      </c>
      <c r="S1533" s="1" t="s">
        <v>58</v>
      </c>
      <c r="T1533" s="2">
        <f>+R1533</f>
        <v>5.71</v>
      </c>
      <c r="U1533" s="1" t="s">
        <v>93</v>
      </c>
      <c r="V1533" s="1" t="s">
        <v>83</v>
      </c>
      <c r="X1533" s="1" t="s">
        <v>3289</v>
      </c>
    </row>
    <row r="1534" spans="1:24" x14ac:dyDescent="0.25">
      <c r="A1534" s="1" t="s">
        <v>3514</v>
      </c>
      <c r="B1534" s="1" t="s">
        <v>3515</v>
      </c>
      <c r="C1534" s="1" t="s">
        <v>771</v>
      </c>
      <c r="D1534" s="1" t="s">
        <v>772</v>
      </c>
      <c r="G1534" s="1" t="s">
        <v>774</v>
      </c>
      <c r="H1534" s="1" t="s">
        <v>77</v>
      </c>
      <c r="I1534" s="1" t="s">
        <v>78</v>
      </c>
      <c r="J1534" s="1" t="s">
        <v>78</v>
      </c>
      <c r="K1534" s="1" t="s">
        <v>44</v>
      </c>
      <c r="L1534" s="1" t="s">
        <v>775</v>
      </c>
      <c r="M1534" s="1" t="s">
        <v>45</v>
      </c>
      <c r="N1534" s="1" t="s">
        <v>46</v>
      </c>
      <c r="O1534" s="1" t="s">
        <v>46</v>
      </c>
      <c r="P1534" s="1" t="s">
        <v>1840</v>
      </c>
      <c r="Q1534" s="1">
        <v>2018</v>
      </c>
      <c r="R1534">
        <v>5.71</v>
      </c>
      <c r="S1534" s="1" t="s">
        <v>58</v>
      </c>
      <c r="T1534" s="2">
        <f>+R1534</f>
        <v>5.71</v>
      </c>
      <c r="U1534" s="1" t="s">
        <v>93</v>
      </c>
      <c r="V1534" s="1" t="s">
        <v>60</v>
      </c>
      <c r="W1534" s="1" t="s">
        <v>2230</v>
      </c>
    </row>
    <row r="1535" spans="1:24" x14ac:dyDescent="0.25">
      <c r="A1535" s="1" t="s">
        <v>3510</v>
      </c>
      <c r="B1535" s="1" t="s">
        <v>3511</v>
      </c>
      <c r="C1535" s="1" t="s">
        <v>771</v>
      </c>
      <c r="D1535" s="1" t="s">
        <v>772</v>
      </c>
      <c r="G1535" s="1" t="s">
        <v>774</v>
      </c>
      <c r="H1535" s="1" t="s">
        <v>77</v>
      </c>
      <c r="I1535" s="1" t="s">
        <v>171</v>
      </c>
      <c r="J1535" s="1" t="s">
        <v>6953</v>
      </c>
      <c r="K1535" s="1" t="s">
        <v>44</v>
      </c>
      <c r="L1535" s="1" t="s">
        <v>775</v>
      </c>
      <c r="M1535" s="1" t="s">
        <v>45</v>
      </c>
      <c r="N1535" s="1" t="s">
        <v>46</v>
      </c>
      <c r="O1535" s="1" t="s">
        <v>46</v>
      </c>
      <c r="P1535" s="1" t="s">
        <v>138</v>
      </c>
      <c r="Q1535" s="1">
        <v>2018</v>
      </c>
      <c r="R1535">
        <v>5.71</v>
      </c>
      <c r="S1535" s="1" t="s">
        <v>58</v>
      </c>
      <c r="T1535" s="2">
        <f>+R1535</f>
        <v>5.71</v>
      </c>
      <c r="U1535" s="1" t="s">
        <v>93</v>
      </c>
      <c r="V1535" s="1" t="s">
        <v>60</v>
      </c>
      <c r="W1535" s="1" t="s">
        <v>2200</v>
      </c>
    </row>
    <row r="1536" spans="1:24" x14ac:dyDescent="0.25">
      <c r="A1536" s="1" t="s">
        <v>3507</v>
      </c>
      <c r="B1536" s="1" t="s">
        <v>3508</v>
      </c>
      <c r="C1536" s="1" t="s">
        <v>771</v>
      </c>
      <c r="D1536" s="1" t="s">
        <v>772</v>
      </c>
      <c r="G1536" s="1" t="s">
        <v>774</v>
      </c>
      <c r="H1536" s="1" t="s">
        <v>77</v>
      </c>
      <c r="I1536" s="1" t="s">
        <v>43</v>
      </c>
      <c r="J1536" s="1" t="s">
        <v>6954</v>
      </c>
      <c r="K1536" s="1" t="s">
        <v>44</v>
      </c>
      <c r="L1536" s="1" t="s">
        <v>775</v>
      </c>
      <c r="M1536" s="1" t="s">
        <v>45</v>
      </c>
      <c r="N1536" s="1" t="s">
        <v>46</v>
      </c>
      <c r="O1536" s="1" t="s">
        <v>46</v>
      </c>
      <c r="P1536" s="1" t="s">
        <v>3329</v>
      </c>
      <c r="Q1536" s="1">
        <v>2018</v>
      </c>
      <c r="R1536">
        <v>150</v>
      </c>
      <c r="S1536" s="1" t="s">
        <v>58</v>
      </c>
      <c r="T1536" s="2">
        <f>+R1536</f>
        <v>150</v>
      </c>
      <c r="U1536" s="1" t="s">
        <v>93</v>
      </c>
      <c r="V1536" s="1" t="s">
        <v>167</v>
      </c>
    </row>
    <row r="1537" spans="1:24" x14ac:dyDescent="0.25">
      <c r="A1537" s="1" t="s">
        <v>3504</v>
      </c>
      <c r="B1537" s="1" t="s">
        <v>3505</v>
      </c>
      <c r="C1537" s="1" t="s">
        <v>771</v>
      </c>
      <c r="D1537" s="1" t="s">
        <v>772</v>
      </c>
      <c r="G1537" s="1" t="s">
        <v>774</v>
      </c>
      <c r="H1537" s="1" t="s">
        <v>77</v>
      </c>
      <c r="I1537" s="1" t="s">
        <v>171</v>
      </c>
      <c r="J1537" s="1" t="s">
        <v>6953</v>
      </c>
      <c r="K1537" s="1" t="s">
        <v>44</v>
      </c>
      <c r="L1537" s="1" t="s">
        <v>775</v>
      </c>
      <c r="M1537" s="1" t="s">
        <v>45</v>
      </c>
      <c r="N1537" s="1" t="s">
        <v>46</v>
      </c>
      <c r="O1537" s="1" t="s">
        <v>46</v>
      </c>
      <c r="P1537" s="1" t="s">
        <v>138</v>
      </c>
      <c r="Q1537" s="1">
        <v>2018</v>
      </c>
      <c r="R1537">
        <v>13.28</v>
      </c>
      <c r="S1537" s="1" t="s">
        <v>58</v>
      </c>
      <c r="T1537" s="2">
        <f>+R1537</f>
        <v>13.28</v>
      </c>
      <c r="U1537" s="1" t="s">
        <v>93</v>
      </c>
      <c r="V1537" s="1" t="s">
        <v>83</v>
      </c>
      <c r="X1537" s="1" t="s">
        <v>264</v>
      </c>
    </row>
    <row r="1538" spans="1:24" x14ac:dyDescent="0.25">
      <c r="A1538" s="1" t="s">
        <v>3500</v>
      </c>
      <c r="B1538" s="1" t="s">
        <v>3501</v>
      </c>
      <c r="C1538" s="1" t="s">
        <v>771</v>
      </c>
      <c r="D1538" s="1" t="s">
        <v>772</v>
      </c>
      <c r="G1538" s="1" t="s">
        <v>774</v>
      </c>
      <c r="H1538" s="1" t="s">
        <v>77</v>
      </c>
      <c r="I1538" s="1" t="s">
        <v>43</v>
      </c>
      <c r="J1538" s="1" t="s">
        <v>6954</v>
      </c>
      <c r="K1538" s="1" t="s">
        <v>44</v>
      </c>
      <c r="L1538" s="1" t="s">
        <v>775</v>
      </c>
      <c r="M1538" s="1" t="s">
        <v>45</v>
      </c>
      <c r="N1538" s="1" t="s">
        <v>46</v>
      </c>
      <c r="O1538" s="1" t="s">
        <v>46</v>
      </c>
      <c r="P1538" s="1" t="s">
        <v>231</v>
      </c>
      <c r="Q1538" s="1">
        <v>2018</v>
      </c>
      <c r="R1538">
        <v>13.28</v>
      </c>
      <c r="S1538" s="1" t="s">
        <v>58</v>
      </c>
      <c r="T1538" s="2">
        <f>+R1538</f>
        <v>13.28</v>
      </c>
      <c r="U1538" s="1" t="s">
        <v>93</v>
      </c>
      <c r="V1538" s="1" t="s">
        <v>83</v>
      </c>
      <c r="X1538" s="1" t="s">
        <v>260</v>
      </c>
    </row>
    <row r="1539" spans="1:24" x14ac:dyDescent="0.25">
      <c r="A1539" s="1" t="s">
        <v>3497</v>
      </c>
      <c r="B1539" s="1" t="s">
        <v>3498</v>
      </c>
      <c r="C1539" s="1" t="s">
        <v>771</v>
      </c>
      <c r="D1539" s="1" t="s">
        <v>772</v>
      </c>
      <c r="G1539" s="1" t="s">
        <v>774</v>
      </c>
      <c r="H1539" s="1" t="s">
        <v>77</v>
      </c>
      <c r="I1539" s="1" t="s">
        <v>43</v>
      </c>
      <c r="J1539" s="1" t="s">
        <v>6954</v>
      </c>
      <c r="K1539" s="1" t="s">
        <v>44</v>
      </c>
      <c r="L1539" s="1" t="s">
        <v>775</v>
      </c>
      <c r="M1539" s="1" t="s">
        <v>45</v>
      </c>
      <c r="N1539" s="1" t="s">
        <v>46</v>
      </c>
      <c r="O1539" s="1" t="s">
        <v>46</v>
      </c>
      <c r="P1539" s="1" t="s">
        <v>683</v>
      </c>
      <c r="Q1539" s="1">
        <v>2018</v>
      </c>
      <c r="R1539">
        <v>13.28</v>
      </c>
      <c r="S1539" s="1" t="s">
        <v>58</v>
      </c>
      <c r="T1539" s="2">
        <f>+R1539</f>
        <v>13.28</v>
      </c>
      <c r="U1539" s="1" t="s">
        <v>93</v>
      </c>
      <c r="V1539" s="1" t="s">
        <v>83</v>
      </c>
      <c r="X1539" s="1" t="s">
        <v>289</v>
      </c>
    </row>
    <row r="1540" spans="1:24" x14ac:dyDescent="0.25">
      <c r="A1540" s="1" t="s">
        <v>3494</v>
      </c>
      <c r="B1540" s="1" t="s">
        <v>3495</v>
      </c>
      <c r="C1540" s="1" t="s">
        <v>771</v>
      </c>
      <c r="D1540" s="1" t="s">
        <v>772</v>
      </c>
      <c r="G1540" s="1" t="s">
        <v>774</v>
      </c>
      <c r="H1540" s="1" t="s">
        <v>77</v>
      </c>
      <c r="I1540" s="1" t="s">
        <v>43</v>
      </c>
      <c r="J1540" s="1" t="s">
        <v>6954</v>
      </c>
      <c r="K1540" s="1" t="s">
        <v>50</v>
      </c>
      <c r="M1540" s="1" t="s">
        <v>45</v>
      </c>
      <c r="N1540" s="1" t="s">
        <v>46</v>
      </c>
      <c r="O1540" s="1" t="s">
        <v>46</v>
      </c>
      <c r="P1540" s="1" t="s">
        <v>2323</v>
      </c>
      <c r="Q1540" s="1">
        <v>2018</v>
      </c>
      <c r="R1540">
        <v>13.28</v>
      </c>
      <c r="S1540" s="1" t="s">
        <v>58</v>
      </c>
      <c r="T1540" s="2">
        <f>+R1540</f>
        <v>13.28</v>
      </c>
      <c r="U1540" s="1" t="s">
        <v>93</v>
      </c>
      <c r="V1540" s="1" t="s">
        <v>83</v>
      </c>
      <c r="X1540" s="1" t="s">
        <v>482</v>
      </c>
    </row>
    <row r="1541" spans="1:24" x14ac:dyDescent="0.25">
      <c r="A1541" s="1" t="s">
        <v>3490</v>
      </c>
      <c r="B1541" s="1" t="s">
        <v>3491</v>
      </c>
      <c r="C1541" s="1" t="s">
        <v>771</v>
      </c>
      <c r="D1541" s="1" t="s">
        <v>772</v>
      </c>
      <c r="G1541" s="1" t="s">
        <v>774</v>
      </c>
      <c r="H1541" s="1" t="s">
        <v>77</v>
      </c>
      <c r="I1541" s="1" t="s">
        <v>43</v>
      </c>
      <c r="J1541" s="1" t="s">
        <v>6954</v>
      </c>
      <c r="K1541" s="1" t="s">
        <v>44</v>
      </c>
      <c r="L1541" s="1" t="s">
        <v>775</v>
      </c>
      <c r="M1541" s="1" t="s">
        <v>45</v>
      </c>
      <c r="N1541" s="1" t="s">
        <v>46</v>
      </c>
      <c r="O1541" s="1" t="s">
        <v>46</v>
      </c>
      <c r="P1541" s="1" t="s">
        <v>2278</v>
      </c>
      <c r="Q1541" s="1">
        <v>2018</v>
      </c>
      <c r="R1541">
        <v>13.28</v>
      </c>
      <c r="S1541" s="1" t="s">
        <v>58</v>
      </c>
      <c r="T1541" s="2">
        <f>+R1541</f>
        <v>13.28</v>
      </c>
      <c r="U1541" s="1" t="s">
        <v>93</v>
      </c>
      <c r="V1541" s="1" t="s">
        <v>60</v>
      </c>
      <c r="W1541" s="1" t="s">
        <v>61</v>
      </c>
    </row>
    <row r="1542" spans="1:24" x14ac:dyDescent="0.25">
      <c r="A1542" s="1" t="s">
        <v>3487</v>
      </c>
      <c r="B1542" s="1" t="s">
        <v>3488</v>
      </c>
      <c r="C1542" s="1" t="s">
        <v>771</v>
      </c>
      <c r="D1542" s="1" t="s">
        <v>772</v>
      </c>
      <c r="G1542" s="1" t="s">
        <v>774</v>
      </c>
      <c r="H1542" s="1" t="s">
        <v>77</v>
      </c>
      <c r="I1542" s="1" t="s">
        <v>43</v>
      </c>
      <c r="J1542" s="1" t="s">
        <v>6954</v>
      </c>
      <c r="K1542" s="1" t="s">
        <v>44</v>
      </c>
      <c r="L1542" s="1" t="s">
        <v>775</v>
      </c>
      <c r="M1542" s="1" t="s">
        <v>45</v>
      </c>
      <c r="N1542" s="1" t="s">
        <v>46</v>
      </c>
      <c r="O1542" s="1" t="s">
        <v>46</v>
      </c>
      <c r="P1542" s="1" t="s">
        <v>752</v>
      </c>
      <c r="Q1542" s="1">
        <v>2018</v>
      </c>
      <c r="R1542">
        <v>13.28</v>
      </c>
      <c r="S1542" s="1" t="s">
        <v>58</v>
      </c>
      <c r="T1542" s="2">
        <f>+R1542</f>
        <v>13.28</v>
      </c>
      <c r="U1542" s="1" t="s">
        <v>93</v>
      </c>
      <c r="V1542" s="1" t="s">
        <v>60</v>
      </c>
      <c r="W1542" s="1" t="s">
        <v>2230</v>
      </c>
    </row>
    <row r="1543" spans="1:24" x14ac:dyDescent="0.25">
      <c r="A1543" s="1" t="s">
        <v>3484</v>
      </c>
      <c r="B1543" s="1" t="s">
        <v>3485</v>
      </c>
      <c r="C1543" s="1" t="s">
        <v>771</v>
      </c>
      <c r="D1543" s="1" t="s">
        <v>1919</v>
      </c>
      <c r="G1543" s="1" t="s">
        <v>782</v>
      </c>
      <c r="H1543" s="1" t="s">
        <v>77</v>
      </c>
      <c r="I1543" s="1" t="s">
        <v>43</v>
      </c>
      <c r="J1543" s="1" t="s">
        <v>6954</v>
      </c>
      <c r="K1543" s="1" t="s">
        <v>44</v>
      </c>
      <c r="L1543" s="1" t="s">
        <v>775</v>
      </c>
      <c r="M1543" s="1" t="s">
        <v>45</v>
      </c>
      <c r="N1543" s="1" t="s">
        <v>46</v>
      </c>
      <c r="O1543" s="1" t="s">
        <v>46</v>
      </c>
      <c r="P1543" s="1" t="s">
        <v>2067</v>
      </c>
      <c r="Q1543" s="1">
        <v>2018</v>
      </c>
      <c r="R1543">
        <v>13.28</v>
      </c>
      <c r="S1543" s="1" t="s">
        <v>58</v>
      </c>
      <c r="T1543" s="2">
        <f>+R1543</f>
        <v>13.28</v>
      </c>
      <c r="U1543" s="1" t="s">
        <v>93</v>
      </c>
      <c r="V1543" s="1" t="s">
        <v>60</v>
      </c>
      <c r="W1543" s="1" t="s">
        <v>2200</v>
      </c>
    </row>
    <row r="1544" spans="1:24" x14ac:dyDescent="0.25">
      <c r="A1544" s="1" t="s">
        <v>3480</v>
      </c>
      <c r="B1544" s="1" t="s">
        <v>3481</v>
      </c>
      <c r="C1544" s="1" t="s">
        <v>771</v>
      </c>
      <c r="D1544" s="1" t="s">
        <v>1919</v>
      </c>
      <c r="G1544" s="1" t="s">
        <v>782</v>
      </c>
      <c r="H1544" s="1" t="s">
        <v>77</v>
      </c>
      <c r="I1544" s="1" t="s">
        <v>43</v>
      </c>
      <c r="J1544" s="1" t="s">
        <v>6954</v>
      </c>
      <c r="K1544" s="1" t="s">
        <v>44</v>
      </c>
      <c r="L1544" s="1" t="s">
        <v>2953</v>
      </c>
      <c r="M1544" s="1" t="s">
        <v>45</v>
      </c>
      <c r="N1544" s="1" t="s">
        <v>46</v>
      </c>
      <c r="O1544" s="1" t="s">
        <v>46</v>
      </c>
      <c r="P1544" s="1" t="s">
        <v>3483</v>
      </c>
      <c r="Q1544" s="1">
        <v>2018</v>
      </c>
      <c r="R1544">
        <v>97</v>
      </c>
      <c r="S1544" s="1" t="s">
        <v>58</v>
      </c>
      <c r="T1544" s="2">
        <f>+R1544</f>
        <v>97</v>
      </c>
      <c r="U1544" s="1" t="s">
        <v>93</v>
      </c>
      <c r="V1544" s="1" t="s">
        <v>167</v>
      </c>
    </row>
    <row r="1545" spans="1:24" x14ac:dyDescent="0.25">
      <c r="A1545" s="1" t="s">
        <v>3476</v>
      </c>
      <c r="B1545" s="1" t="s">
        <v>3477</v>
      </c>
      <c r="C1545" s="1" t="s">
        <v>771</v>
      </c>
      <c r="D1545" s="1" t="s">
        <v>1919</v>
      </c>
      <c r="G1545" s="1" t="s">
        <v>782</v>
      </c>
      <c r="H1545" s="1" t="s">
        <v>77</v>
      </c>
      <c r="I1545" s="1" t="s">
        <v>43</v>
      </c>
      <c r="J1545" s="1" t="s">
        <v>6954</v>
      </c>
      <c r="K1545" s="1" t="s">
        <v>44</v>
      </c>
      <c r="L1545" s="1" t="s">
        <v>775</v>
      </c>
      <c r="M1545" s="1" t="s">
        <v>45</v>
      </c>
      <c r="N1545" s="1" t="s">
        <v>46</v>
      </c>
      <c r="O1545" s="1" t="s">
        <v>46</v>
      </c>
      <c r="P1545" s="1" t="s">
        <v>3479</v>
      </c>
      <c r="Q1545" s="1">
        <v>2018</v>
      </c>
      <c r="R1545">
        <v>180</v>
      </c>
      <c r="S1545" s="1" t="s">
        <v>90</v>
      </c>
      <c r="T1545" s="2">
        <f>+R1545*0.0001</f>
        <v>1.8000000000000002E-2</v>
      </c>
      <c r="U1545" s="1" t="s">
        <v>93</v>
      </c>
      <c r="V1545" s="1" t="s">
        <v>49</v>
      </c>
    </row>
    <row r="1546" spans="1:24" x14ac:dyDescent="0.25">
      <c r="A1546" s="1" t="s">
        <v>3472</v>
      </c>
      <c r="B1546" s="1" t="s">
        <v>3473</v>
      </c>
      <c r="C1546" s="1" t="s">
        <v>771</v>
      </c>
      <c r="D1546" s="1" t="s">
        <v>1919</v>
      </c>
      <c r="G1546" s="1" t="s">
        <v>782</v>
      </c>
      <c r="H1546" s="1" t="s">
        <v>77</v>
      </c>
      <c r="I1546" s="1" t="s">
        <v>171</v>
      </c>
      <c r="J1546" s="1" t="s">
        <v>6953</v>
      </c>
      <c r="K1546" s="1" t="s">
        <v>44</v>
      </c>
      <c r="L1546" s="1" t="s">
        <v>775</v>
      </c>
      <c r="M1546" s="1" t="s">
        <v>45</v>
      </c>
      <c r="N1546" s="1" t="s">
        <v>46</v>
      </c>
      <c r="O1546" s="1" t="s">
        <v>46</v>
      </c>
      <c r="P1546" s="1" t="s">
        <v>3475</v>
      </c>
      <c r="Q1546" s="1">
        <v>2018</v>
      </c>
      <c r="R1546">
        <v>2</v>
      </c>
      <c r="S1546" s="1" t="s">
        <v>58</v>
      </c>
      <c r="T1546" s="2">
        <f>+R1546</f>
        <v>2</v>
      </c>
      <c r="U1546" s="1" t="s">
        <v>93</v>
      </c>
      <c r="V1546" s="1" t="s">
        <v>60</v>
      </c>
      <c r="W1546" s="1" t="s">
        <v>61</v>
      </c>
    </row>
    <row r="1547" spans="1:24" x14ac:dyDescent="0.25">
      <c r="A1547" s="1" t="s">
        <v>3469</v>
      </c>
      <c r="B1547" s="1" t="s">
        <v>3470</v>
      </c>
      <c r="C1547" s="1" t="s">
        <v>771</v>
      </c>
      <c r="D1547" s="1" t="s">
        <v>1919</v>
      </c>
      <c r="G1547" s="1" t="s">
        <v>782</v>
      </c>
      <c r="H1547" s="1" t="s">
        <v>77</v>
      </c>
      <c r="I1547" s="1" t="s">
        <v>43</v>
      </c>
      <c r="J1547" s="1" t="s">
        <v>6954</v>
      </c>
      <c r="K1547" s="1" t="s">
        <v>44</v>
      </c>
      <c r="L1547" s="1" t="s">
        <v>775</v>
      </c>
      <c r="M1547" s="1" t="s">
        <v>45</v>
      </c>
      <c r="N1547" s="1" t="s">
        <v>46</v>
      </c>
      <c r="O1547" s="1" t="s">
        <v>46</v>
      </c>
      <c r="P1547" s="1" t="s">
        <v>1927</v>
      </c>
      <c r="Q1547" s="1">
        <v>2018</v>
      </c>
      <c r="R1547">
        <v>64</v>
      </c>
      <c r="S1547" s="1" t="s">
        <v>90</v>
      </c>
      <c r="T1547" s="2">
        <f>+R1547*0.0001</f>
        <v>6.4000000000000003E-3</v>
      </c>
      <c r="U1547" s="1" t="s">
        <v>93</v>
      </c>
      <c r="V1547" s="1" t="s">
        <v>49</v>
      </c>
    </row>
    <row r="1548" spans="1:24" x14ac:dyDescent="0.25">
      <c r="A1548" s="1" t="s">
        <v>3465</v>
      </c>
      <c r="B1548" s="1" t="s">
        <v>3466</v>
      </c>
      <c r="C1548" s="1" t="s">
        <v>771</v>
      </c>
      <c r="D1548" s="1" t="s">
        <v>1446</v>
      </c>
      <c r="G1548" s="1" t="s">
        <v>782</v>
      </c>
      <c r="H1548" s="1" t="s">
        <v>77</v>
      </c>
      <c r="I1548" s="1" t="s">
        <v>171</v>
      </c>
      <c r="J1548" s="1" t="s">
        <v>6953</v>
      </c>
      <c r="K1548" s="1" t="s">
        <v>44</v>
      </c>
      <c r="L1548" s="1" t="s">
        <v>775</v>
      </c>
      <c r="M1548" s="1" t="s">
        <v>106</v>
      </c>
      <c r="N1548" s="1" t="s">
        <v>107</v>
      </c>
      <c r="O1548" s="1" t="s">
        <v>46</v>
      </c>
      <c r="P1548" s="1" t="s">
        <v>188</v>
      </c>
      <c r="Q1548" s="1">
        <v>2018</v>
      </c>
      <c r="R1548">
        <v>11.66</v>
      </c>
      <c r="S1548" s="1" t="s">
        <v>58</v>
      </c>
      <c r="T1548" s="2">
        <f>+R1548</f>
        <v>11.66</v>
      </c>
      <c r="U1548" s="1" t="s">
        <v>93</v>
      </c>
      <c r="V1548" s="1" t="s">
        <v>83</v>
      </c>
      <c r="X1548" s="1" t="s">
        <v>264</v>
      </c>
    </row>
    <row r="1549" spans="1:24" x14ac:dyDescent="0.25">
      <c r="A1549" s="1" t="s">
        <v>3462</v>
      </c>
      <c r="B1549" s="1" t="s">
        <v>3463</v>
      </c>
      <c r="C1549" s="1" t="s">
        <v>771</v>
      </c>
      <c r="D1549" s="1" t="s">
        <v>1446</v>
      </c>
      <c r="G1549" s="1" t="s">
        <v>782</v>
      </c>
      <c r="H1549" s="1" t="s">
        <v>77</v>
      </c>
      <c r="I1549" s="1" t="s">
        <v>171</v>
      </c>
      <c r="J1549" s="1" t="s">
        <v>6953</v>
      </c>
      <c r="K1549" s="1" t="s">
        <v>44</v>
      </c>
      <c r="L1549" s="1" t="s">
        <v>775</v>
      </c>
      <c r="M1549" s="1" t="s">
        <v>45</v>
      </c>
      <c r="N1549" s="1" t="s">
        <v>46</v>
      </c>
      <c r="O1549" s="1" t="s">
        <v>46</v>
      </c>
      <c r="P1549" s="1" t="s">
        <v>174</v>
      </c>
      <c r="Q1549" s="1">
        <v>2018</v>
      </c>
      <c r="R1549">
        <v>11.66</v>
      </c>
      <c r="S1549" s="1" t="s">
        <v>58</v>
      </c>
      <c r="T1549" s="2">
        <f>+R1549</f>
        <v>11.66</v>
      </c>
      <c r="U1549" s="1" t="s">
        <v>93</v>
      </c>
      <c r="V1549" s="1" t="s">
        <v>83</v>
      </c>
      <c r="X1549" s="1" t="s">
        <v>260</v>
      </c>
    </row>
    <row r="1550" spans="1:24" x14ac:dyDescent="0.25">
      <c r="A1550" s="1" t="s">
        <v>3459</v>
      </c>
      <c r="B1550" s="1" t="s">
        <v>3460</v>
      </c>
      <c r="C1550" s="1" t="s">
        <v>771</v>
      </c>
      <c r="D1550" s="1" t="s">
        <v>772</v>
      </c>
      <c r="G1550" s="1" t="s">
        <v>782</v>
      </c>
      <c r="H1550" s="1" t="s">
        <v>77</v>
      </c>
      <c r="I1550" s="1" t="s">
        <v>171</v>
      </c>
      <c r="J1550" s="1" t="s">
        <v>6953</v>
      </c>
      <c r="K1550" s="1" t="s">
        <v>44</v>
      </c>
      <c r="L1550" s="1" t="s">
        <v>775</v>
      </c>
      <c r="M1550" s="1" t="s">
        <v>45</v>
      </c>
      <c r="N1550" s="1" t="s">
        <v>46</v>
      </c>
      <c r="O1550" s="1" t="s">
        <v>46</v>
      </c>
      <c r="P1550" s="1" t="s">
        <v>143</v>
      </c>
      <c r="Q1550" s="1">
        <v>2018</v>
      </c>
      <c r="R1550">
        <v>11.66</v>
      </c>
      <c r="S1550" s="1" t="s">
        <v>58</v>
      </c>
      <c r="T1550" s="2">
        <f>+R1550</f>
        <v>11.66</v>
      </c>
      <c r="U1550" s="1" t="s">
        <v>93</v>
      </c>
      <c r="V1550" s="1" t="s">
        <v>83</v>
      </c>
      <c r="X1550" s="1" t="s">
        <v>289</v>
      </c>
    </row>
    <row r="1551" spans="1:24" x14ac:dyDescent="0.25">
      <c r="A1551" s="1" t="s">
        <v>3455</v>
      </c>
      <c r="B1551" s="1" t="s">
        <v>3456</v>
      </c>
      <c r="C1551" s="1" t="s">
        <v>771</v>
      </c>
      <c r="D1551" s="1" t="s">
        <v>1446</v>
      </c>
      <c r="G1551" s="1" t="s">
        <v>782</v>
      </c>
      <c r="H1551" s="1" t="s">
        <v>77</v>
      </c>
      <c r="I1551" s="1" t="s">
        <v>171</v>
      </c>
      <c r="J1551" s="1" t="s">
        <v>6953</v>
      </c>
      <c r="K1551" s="1" t="s">
        <v>44</v>
      </c>
      <c r="L1551" s="1" t="s">
        <v>775</v>
      </c>
      <c r="M1551" s="1" t="s">
        <v>45</v>
      </c>
      <c r="N1551" s="1" t="s">
        <v>46</v>
      </c>
      <c r="O1551" s="1" t="s">
        <v>46</v>
      </c>
      <c r="P1551" s="1" t="s">
        <v>1946</v>
      </c>
      <c r="Q1551" s="1">
        <v>2018</v>
      </c>
      <c r="R1551">
        <v>11.66</v>
      </c>
      <c r="S1551" s="1" t="s">
        <v>58</v>
      </c>
      <c r="T1551" s="2">
        <f>+R1551</f>
        <v>11.66</v>
      </c>
      <c r="U1551" s="1" t="s">
        <v>93</v>
      </c>
      <c r="V1551" s="1" t="s">
        <v>83</v>
      </c>
      <c r="X1551" s="1" t="s">
        <v>482</v>
      </c>
    </row>
    <row r="1552" spans="1:24" x14ac:dyDescent="0.25">
      <c r="A1552" s="1" t="s">
        <v>3452</v>
      </c>
      <c r="B1552" s="1" t="s">
        <v>3453</v>
      </c>
      <c r="C1552" s="1" t="s">
        <v>771</v>
      </c>
      <c r="D1552" s="1" t="s">
        <v>1446</v>
      </c>
      <c r="G1552" s="1" t="s">
        <v>782</v>
      </c>
      <c r="H1552" s="1" t="s">
        <v>77</v>
      </c>
      <c r="I1552" s="1" t="s">
        <v>171</v>
      </c>
      <c r="J1552" s="1" t="s">
        <v>6953</v>
      </c>
      <c r="K1552" s="1" t="s">
        <v>44</v>
      </c>
      <c r="L1552" s="1" t="s">
        <v>775</v>
      </c>
      <c r="M1552" s="1" t="s">
        <v>106</v>
      </c>
      <c r="N1552" s="1" t="s">
        <v>208</v>
      </c>
      <c r="O1552" s="1" t="s">
        <v>46</v>
      </c>
      <c r="P1552" s="1" t="s">
        <v>174</v>
      </c>
      <c r="Q1552" s="1">
        <v>2018</v>
      </c>
      <c r="R1552">
        <v>11.66</v>
      </c>
      <c r="S1552" s="1" t="s">
        <v>58</v>
      </c>
      <c r="T1552" s="2">
        <f>+R1552</f>
        <v>11.66</v>
      </c>
      <c r="U1552" s="1" t="s">
        <v>93</v>
      </c>
      <c r="V1552" s="1" t="s">
        <v>60</v>
      </c>
      <c r="W1552" s="1" t="s">
        <v>2200</v>
      </c>
    </row>
    <row r="1553" spans="1:24" x14ac:dyDescent="0.25">
      <c r="A1553" s="1" t="s">
        <v>3448</v>
      </c>
      <c r="B1553" s="1" t="s">
        <v>3449</v>
      </c>
      <c r="C1553" s="1" t="s">
        <v>771</v>
      </c>
      <c r="D1553" s="1" t="s">
        <v>3102</v>
      </c>
      <c r="G1553" s="1" t="s">
        <v>774</v>
      </c>
      <c r="H1553" s="1" t="s">
        <v>77</v>
      </c>
      <c r="I1553" s="1" t="s">
        <v>263</v>
      </c>
      <c r="J1553" s="1" t="s">
        <v>6950</v>
      </c>
      <c r="K1553" s="1" t="s">
        <v>44</v>
      </c>
      <c r="L1553" s="1" t="s">
        <v>105</v>
      </c>
      <c r="M1553" s="1" t="s">
        <v>45</v>
      </c>
      <c r="N1553" s="1" t="s">
        <v>46</v>
      </c>
      <c r="O1553" s="1" t="s">
        <v>46</v>
      </c>
      <c r="P1553" s="1" t="s">
        <v>3451</v>
      </c>
      <c r="Q1553" s="1">
        <v>2018</v>
      </c>
      <c r="R1553">
        <v>11.66</v>
      </c>
      <c r="S1553" s="1" t="s">
        <v>58</v>
      </c>
      <c r="T1553" s="2">
        <f>+R1553</f>
        <v>11.66</v>
      </c>
      <c r="U1553" s="1" t="s">
        <v>93</v>
      </c>
      <c r="V1553" s="1" t="s">
        <v>60</v>
      </c>
      <c r="W1553" s="1" t="s">
        <v>61</v>
      </c>
    </row>
    <row r="1554" spans="1:24" x14ac:dyDescent="0.25">
      <c r="A1554" s="1" t="s">
        <v>3445</v>
      </c>
      <c r="B1554" s="1" t="s">
        <v>3446</v>
      </c>
      <c r="C1554" s="1" t="s">
        <v>771</v>
      </c>
      <c r="D1554" s="1" t="s">
        <v>3102</v>
      </c>
      <c r="G1554" s="1" t="s">
        <v>774</v>
      </c>
      <c r="H1554" s="1" t="s">
        <v>77</v>
      </c>
      <c r="I1554" s="1" t="s">
        <v>78</v>
      </c>
      <c r="J1554" s="1" t="s">
        <v>78</v>
      </c>
      <c r="K1554" s="1" t="s">
        <v>44</v>
      </c>
      <c r="L1554" s="1" t="s">
        <v>2953</v>
      </c>
      <c r="M1554" s="1" t="s">
        <v>45</v>
      </c>
      <c r="N1554" s="1" t="s">
        <v>46</v>
      </c>
      <c r="O1554" s="1" t="s">
        <v>46</v>
      </c>
      <c r="P1554" s="1" t="s">
        <v>130</v>
      </c>
      <c r="Q1554" s="1">
        <v>2018</v>
      </c>
      <c r="R1554">
        <v>85</v>
      </c>
      <c r="S1554" s="1" t="s">
        <v>58</v>
      </c>
      <c r="T1554" s="2">
        <f>+R1554</f>
        <v>85</v>
      </c>
      <c r="U1554" s="1" t="s">
        <v>93</v>
      </c>
      <c r="V1554" s="1" t="s">
        <v>167</v>
      </c>
    </row>
    <row r="1555" spans="1:24" x14ac:dyDescent="0.25">
      <c r="A1555" s="1" t="s">
        <v>3441</v>
      </c>
      <c r="B1555" s="1" t="s">
        <v>3442</v>
      </c>
      <c r="C1555" s="1" t="s">
        <v>771</v>
      </c>
      <c r="D1555" s="1" t="s">
        <v>3102</v>
      </c>
      <c r="G1555" s="1" t="s">
        <v>774</v>
      </c>
      <c r="H1555" s="1" t="s">
        <v>77</v>
      </c>
      <c r="I1555" s="1" t="s">
        <v>78</v>
      </c>
      <c r="J1555" s="1" t="s">
        <v>78</v>
      </c>
      <c r="K1555" s="1" t="s">
        <v>44</v>
      </c>
      <c r="L1555" s="1" t="s">
        <v>2953</v>
      </c>
      <c r="M1555" s="1" t="s">
        <v>45</v>
      </c>
      <c r="N1555" s="1" t="s">
        <v>46</v>
      </c>
      <c r="O1555" s="1" t="s">
        <v>46</v>
      </c>
      <c r="P1555" s="1" t="s">
        <v>986</v>
      </c>
      <c r="Q1555" s="1">
        <v>2018</v>
      </c>
      <c r="R1555">
        <v>6.66</v>
      </c>
      <c r="S1555" s="1" t="s">
        <v>90</v>
      </c>
      <c r="T1555" s="2">
        <f>+R1555*0.0001</f>
        <v>6.6600000000000003E-4</v>
      </c>
      <c r="U1555" s="1" t="s">
        <v>93</v>
      </c>
      <c r="V1555" s="1" t="s">
        <v>83</v>
      </c>
      <c r="X1555" s="1" t="s">
        <v>264</v>
      </c>
    </row>
    <row r="1556" spans="1:24" x14ac:dyDescent="0.25">
      <c r="A1556" s="1" t="s">
        <v>3437</v>
      </c>
      <c r="B1556" s="1" t="s">
        <v>3438</v>
      </c>
      <c r="C1556" s="1" t="s">
        <v>771</v>
      </c>
      <c r="D1556" s="1" t="s">
        <v>3102</v>
      </c>
      <c r="G1556" s="1" t="s">
        <v>774</v>
      </c>
      <c r="H1556" s="1" t="s">
        <v>77</v>
      </c>
      <c r="I1556" s="1" t="s">
        <v>171</v>
      </c>
      <c r="J1556" s="1" t="s">
        <v>6953</v>
      </c>
      <c r="K1556" s="1" t="s">
        <v>44</v>
      </c>
      <c r="L1556" s="1" t="s">
        <v>2953</v>
      </c>
      <c r="M1556" s="1" t="s">
        <v>45</v>
      </c>
      <c r="N1556" s="1" t="s">
        <v>46</v>
      </c>
      <c r="O1556" s="1" t="s">
        <v>46</v>
      </c>
      <c r="P1556" s="1" t="s">
        <v>3440</v>
      </c>
      <c r="Q1556" s="1">
        <v>2018</v>
      </c>
      <c r="R1556">
        <v>6.66</v>
      </c>
      <c r="S1556" s="1" t="s">
        <v>90</v>
      </c>
      <c r="T1556" s="2">
        <f>+R1556*0.0001</f>
        <v>6.6600000000000003E-4</v>
      </c>
      <c r="U1556" s="1" t="s">
        <v>93</v>
      </c>
      <c r="V1556" s="1" t="s">
        <v>83</v>
      </c>
      <c r="X1556" s="1" t="s">
        <v>260</v>
      </c>
    </row>
    <row r="1557" spans="1:24" x14ac:dyDescent="0.25">
      <c r="A1557" s="1" t="s">
        <v>3433</v>
      </c>
      <c r="B1557" s="1" t="s">
        <v>3434</v>
      </c>
      <c r="C1557" s="1" t="s">
        <v>2242</v>
      </c>
      <c r="D1557" s="1" t="s">
        <v>2808</v>
      </c>
      <c r="G1557" s="1" t="s">
        <v>774</v>
      </c>
      <c r="H1557" s="1" t="s">
        <v>77</v>
      </c>
      <c r="I1557" s="1" t="s">
        <v>263</v>
      </c>
      <c r="J1557" s="1" t="s">
        <v>6950</v>
      </c>
      <c r="K1557" s="1" t="s">
        <v>44</v>
      </c>
      <c r="L1557" s="1" t="s">
        <v>775</v>
      </c>
      <c r="M1557" s="1" t="s">
        <v>45</v>
      </c>
      <c r="N1557" s="1" t="s">
        <v>46</v>
      </c>
      <c r="O1557" s="1" t="s">
        <v>46</v>
      </c>
      <c r="P1557" s="1" t="s">
        <v>800</v>
      </c>
      <c r="Q1557" s="1">
        <v>2018</v>
      </c>
      <c r="R1557">
        <v>6.66</v>
      </c>
      <c r="S1557" s="1" t="s">
        <v>90</v>
      </c>
      <c r="T1557" s="2">
        <f>+R1557*0.0001</f>
        <v>6.6600000000000003E-4</v>
      </c>
      <c r="U1557" s="1" t="s">
        <v>93</v>
      </c>
      <c r="V1557" s="1" t="s">
        <v>83</v>
      </c>
      <c r="X1557" s="1" t="s">
        <v>482</v>
      </c>
    </row>
    <row r="1558" spans="1:24" x14ac:dyDescent="0.25">
      <c r="A1558" s="1" t="s">
        <v>3429</v>
      </c>
      <c r="B1558" s="1" t="s">
        <v>3430</v>
      </c>
      <c r="C1558" s="1" t="s">
        <v>771</v>
      </c>
      <c r="D1558" s="1" t="s">
        <v>2915</v>
      </c>
      <c r="G1558" s="1" t="s">
        <v>774</v>
      </c>
      <c r="H1558" s="1" t="s">
        <v>77</v>
      </c>
      <c r="I1558" s="1" t="s">
        <v>43</v>
      </c>
      <c r="J1558" s="1" t="s">
        <v>6954</v>
      </c>
      <c r="K1558" s="1" t="s">
        <v>44</v>
      </c>
      <c r="L1558" s="1" t="s">
        <v>2953</v>
      </c>
      <c r="M1558" s="1" t="s">
        <v>45</v>
      </c>
      <c r="N1558" s="1" t="s">
        <v>46</v>
      </c>
      <c r="O1558" s="1" t="s">
        <v>46</v>
      </c>
      <c r="P1558" s="1" t="s">
        <v>233</v>
      </c>
      <c r="Q1558" s="1">
        <v>2018</v>
      </c>
      <c r="R1558">
        <v>6.66</v>
      </c>
      <c r="S1558" s="1" t="s">
        <v>90</v>
      </c>
      <c r="T1558" s="2">
        <f>+R1558*0.0001</f>
        <v>6.6600000000000003E-4</v>
      </c>
      <c r="U1558" s="1" t="s">
        <v>93</v>
      </c>
      <c r="V1558" s="1" t="s">
        <v>83</v>
      </c>
      <c r="X1558" s="1" t="s">
        <v>289</v>
      </c>
    </row>
    <row r="1559" spans="1:24" x14ac:dyDescent="0.25">
      <c r="A1559" s="1" t="s">
        <v>3426</v>
      </c>
      <c r="B1559" s="1" t="s">
        <v>3427</v>
      </c>
      <c r="C1559" s="1" t="s">
        <v>2242</v>
      </c>
      <c r="D1559" s="1" t="s">
        <v>2808</v>
      </c>
      <c r="G1559" s="1" t="s">
        <v>774</v>
      </c>
      <c r="H1559" s="1" t="s">
        <v>77</v>
      </c>
      <c r="I1559" s="1" t="s">
        <v>171</v>
      </c>
      <c r="J1559" s="1" t="s">
        <v>6953</v>
      </c>
      <c r="K1559" s="1" t="s">
        <v>44</v>
      </c>
      <c r="L1559" s="1" t="s">
        <v>775</v>
      </c>
      <c r="M1559" s="1" t="s">
        <v>45</v>
      </c>
      <c r="N1559" s="1" t="s">
        <v>46</v>
      </c>
      <c r="O1559" s="1" t="s">
        <v>46</v>
      </c>
      <c r="P1559" s="1" t="s">
        <v>362</v>
      </c>
      <c r="Q1559" s="1">
        <v>2018</v>
      </c>
      <c r="R1559">
        <v>6.66</v>
      </c>
      <c r="S1559" s="1" t="s">
        <v>90</v>
      </c>
      <c r="T1559" s="2">
        <f>+R1559*0.0001</f>
        <v>6.6600000000000003E-4</v>
      </c>
      <c r="U1559" s="1" t="s">
        <v>93</v>
      </c>
      <c r="V1559" s="1" t="s">
        <v>60</v>
      </c>
      <c r="W1559" s="1" t="s">
        <v>61</v>
      </c>
    </row>
    <row r="1560" spans="1:24" x14ac:dyDescent="0.25">
      <c r="A1560" s="1" t="s">
        <v>3421</v>
      </c>
      <c r="B1560" s="1" t="s">
        <v>3422</v>
      </c>
      <c r="C1560" s="1" t="s">
        <v>771</v>
      </c>
      <c r="D1560" s="1" t="s">
        <v>3102</v>
      </c>
      <c r="G1560" s="1" t="s">
        <v>774</v>
      </c>
      <c r="H1560" s="1" t="s">
        <v>77</v>
      </c>
      <c r="I1560" s="1" t="s">
        <v>78</v>
      </c>
      <c r="J1560" s="1" t="s">
        <v>78</v>
      </c>
      <c r="K1560" s="1" t="s">
        <v>44</v>
      </c>
      <c r="L1560" s="1" t="s">
        <v>2953</v>
      </c>
      <c r="M1560" s="1" t="s">
        <v>45</v>
      </c>
      <c r="N1560" s="1" t="s">
        <v>46</v>
      </c>
      <c r="O1560" s="1" t="s">
        <v>46</v>
      </c>
      <c r="P1560" s="1" t="s">
        <v>3424</v>
      </c>
      <c r="Q1560" s="1">
        <v>2018</v>
      </c>
      <c r="R1560">
        <v>6.66</v>
      </c>
      <c r="S1560" s="1" t="s">
        <v>90</v>
      </c>
      <c r="T1560" s="2">
        <f>+R1560*0.0001</f>
        <v>6.6600000000000003E-4</v>
      </c>
      <c r="U1560" s="1" t="s">
        <v>93</v>
      </c>
      <c r="V1560" s="1" t="s">
        <v>60</v>
      </c>
      <c r="W1560" s="1" t="s">
        <v>2200</v>
      </c>
    </row>
    <row r="1561" spans="1:24" x14ac:dyDescent="0.25">
      <c r="A1561" s="1" t="s">
        <v>3418</v>
      </c>
      <c r="B1561" s="1" t="s">
        <v>3419</v>
      </c>
      <c r="C1561" s="1" t="s">
        <v>2242</v>
      </c>
      <c r="D1561" s="1" t="s">
        <v>2808</v>
      </c>
      <c r="G1561" s="1" t="s">
        <v>774</v>
      </c>
      <c r="H1561" s="1" t="s">
        <v>77</v>
      </c>
      <c r="I1561" s="1" t="s">
        <v>171</v>
      </c>
      <c r="J1561" s="1" t="s">
        <v>6953</v>
      </c>
      <c r="K1561" s="1" t="s">
        <v>44</v>
      </c>
      <c r="L1561" s="1" t="s">
        <v>775</v>
      </c>
      <c r="M1561" s="1" t="s">
        <v>45</v>
      </c>
      <c r="N1561" s="1" t="s">
        <v>46</v>
      </c>
      <c r="O1561" s="1" t="s">
        <v>46</v>
      </c>
      <c r="P1561" s="1" t="s">
        <v>174</v>
      </c>
      <c r="Q1561" s="1">
        <v>2018</v>
      </c>
      <c r="R1561">
        <v>30</v>
      </c>
      <c r="S1561" s="1" t="s">
        <v>58</v>
      </c>
      <c r="T1561" s="2">
        <f>+R1561</f>
        <v>30</v>
      </c>
      <c r="U1561" s="1" t="s">
        <v>93</v>
      </c>
      <c r="V1561" s="1" t="s">
        <v>167</v>
      </c>
    </row>
    <row r="1562" spans="1:24" x14ac:dyDescent="0.25">
      <c r="A1562" s="1" t="s">
        <v>3413</v>
      </c>
      <c r="B1562" s="1" t="s">
        <v>3414</v>
      </c>
      <c r="C1562" s="1" t="s">
        <v>2242</v>
      </c>
      <c r="D1562" s="1" t="s">
        <v>2808</v>
      </c>
      <c r="G1562" s="1" t="s">
        <v>774</v>
      </c>
      <c r="H1562" s="1" t="s">
        <v>77</v>
      </c>
      <c r="I1562" s="1" t="s">
        <v>171</v>
      </c>
      <c r="J1562" s="1" t="s">
        <v>6953</v>
      </c>
      <c r="K1562" s="1" t="s">
        <v>44</v>
      </c>
      <c r="L1562" s="1" t="s">
        <v>775</v>
      </c>
      <c r="M1562" s="1" t="s">
        <v>45</v>
      </c>
      <c r="N1562" s="1" t="s">
        <v>46</v>
      </c>
      <c r="O1562" s="1" t="s">
        <v>46</v>
      </c>
      <c r="P1562" s="1" t="s">
        <v>3416</v>
      </c>
      <c r="Q1562" s="1">
        <v>2018</v>
      </c>
      <c r="R1562">
        <v>48</v>
      </c>
      <c r="S1562" s="1" t="s">
        <v>90</v>
      </c>
      <c r="T1562" s="2">
        <f>+R1562*0.0001</f>
        <v>4.8000000000000004E-3</v>
      </c>
      <c r="U1562" s="1" t="s">
        <v>93</v>
      </c>
      <c r="V1562" s="1" t="s">
        <v>49</v>
      </c>
    </row>
    <row r="1563" spans="1:24" x14ac:dyDescent="0.25">
      <c r="A1563" s="1" t="s">
        <v>3410</v>
      </c>
      <c r="B1563" s="1" t="s">
        <v>3411</v>
      </c>
      <c r="C1563" s="1" t="s">
        <v>2242</v>
      </c>
      <c r="D1563" s="1" t="s">
        <v>1085</v>
      </c>
      <c r="G1563" s="1" t="s">
        <v>774</v>
      </c>
      <c r="H1563" s="1" t="s">
        <v>77</v>
      </c>
      <c r="I1563" s="1" t="s">
        <v>263</v>
      </c>
      <c r="J1563" s="1" t="s">
        <v>6950</v>
      </c>
      <c r="K1563" s="1" t="s">
        <v>44</v>
      </c>
      <c r="L1563" s="1" t="s">
        <v>775</v>
      </c>
      <c r="M1563" s="1" t="s">
        <v>45</v>
      </c>
      <c r="N1563" s="1" t="s">
        <v>46</v>
      </c>
      <c r="O1563" s="1" t="s">
        <v>46</v>
      </c>
      <c r="P1563" s="1" t="s">
        <v>752</v>
      </c>
      <c r="Q1563" s="1">
        <v>2018</v>
      </c>
      <c r="R1563">
        <v>81</v>
      </c>
      <c r="S1563" s="1" t="s">
        <v>90</v>
      </c>
      <c r="T1563" s="2">
        <f>+R1563*0.0001</f>
        <v>8.0999999999999996E-3</v>
      </c>
      <c r="U1563" s="1" t="s">
        <v>93</v>
      </c>
      <c r="V1563" s="1" t="s">
        <v>49</v>
      </c>
    </row>
    <row r="1564" spans="1:24" x14ac:dyDescent="0.25">
      <c r="A1564" s="1" t="s">
        <v>3407</v>
      </c>
      <c r="B1564" s="1" t="s">
        <v>3408</v>
      </c>
      <c r="C1564" s="1" t="s">
        <v>2242</v>
      </c>
      <c r="D1564" s="1" t="s">
        <v>1085</v>
      </c>
      <c r="G1564" s="1" t="s">
        <v>774</v>
      </c>
      <c r="H1564" s="1" t="s">
        <v>77</v>
      </c>
      <c r="I1564" s="1" t="s">
        <v>78</v>
      </c>
      <c r="J1564" s="1" t="s">
        <v>78</v>
      </c>
      <c r="K1564" s="1" t="s">
        <v>44</v>
      </c>
      <c r="L1564" s="1" t="s">
        <v>775</v>
      </c>
      <c r="M1564" s="1" t="s">
        <v>45</v>
      </c>
      <c r="N1564" s="1" t="s">
        <v>46</v>
      </c>
      <c r="O1564" s="1" t="s">
        <v>46</v>
      </c>
      <c r="P1564" s="1" t="s">
        <v>1671</v>
      </c>
      <c r="Q1564" s="1">
        <v>2018</v>
      </c>
      <c r="R1564">
        <v>14.4</v>
      </c>
      <c r="S1564" s="1" t="s">
        <v>58</v>
      </c>
      <c r="T1564" s="2">
        <f>+R1564</f>
        <v>14.4</v>
      </c>
      <c r="U1564" s="1" t="s">
        <v>93</v>
      </c>
      <c r="V1564" s="1" t="s">
        <v>83</v>
      </c>
      <c r="X1564" s="1" t="s">
        <v>289</v>
      </c>
    </row>
    <row r="1565" spans="1:24" x14ac:dyDescent="0.25">
      <c r="A1565" s="1" t="s">
        <v>3403</v>
      </c>
      <c r="B1565" s="1" t="s">
        <v>3404</v>
      </c>
      <c r="C1565" s="1" t="s">
        <v>2242</v>
      </c>
      <c r="D1565" s="1" t="s">
        <v>1085</v>
      </c>
      <c r="G1565" s="1" t="s">
        <v>774</v>
      </c>
      <c r="H1565" s="1" t="s">
        <v>77</v>
      </c>
      <c r="I1565" s="1" t="s">
        <v>43</v>
      </c>
      <c r="J1565" s="1" t="s">
        <v>6954</v>
      </c>
      <c r="K1565" s="1" t="s">
        <v>44</v>
      </c>
      <c r="L1565" s="1" t="s">
        <v>775</v>
      </c>
      <c r="M1565" s="1" t="s">
        <v>45</v>
      </c>
      <c r="N1565" s="1" t="s">
        <v>46</v>
      </c>
      <c r="O1565" s="1" t="s">
        <v>46</v>
      </c>
      <c r="P1565" s="1" t="s">
        <v>3406</v>
      </c>
      <c r="Q1565" s="1">
        <v>2018</v>
      </c>
      <c r="R1565">
        <v>14.4</v>
      </c>
      <c r="S1565" s="1" t="s">
        <v>58</v>
      </c>
      <c r="T1565" s="2">
        <f>+R1565</f>
        <v>14.4</v>
      </c>
      <c r="U1565" s="1" t="s">
        <v>93</v>
      </c>
      <c r="V1565" s="1" t="s">
        <v>83</v>
      </c>
      <c r="X1565" s="1" t="s">
        <v>264</v>
      </c>
    </row>
    <row r="1566" spans="1:24" x14ac:dyDescent="0.25">
      <c r="A1566" s="1" t="s">
        <v>3399</v>
      </c>
      <c r="B1566" s="1" t="s">
        <v>3400</v>
      </c>
      <c r="C1566" s="1" t="s">
        <v>2242</v>
      </c>
      <c r="D1566" s="1" t="s">
        <v>2323</v>
      </c>
      <c r="G1566" s="1" t="s">
        <v>774</v>
      </c>
      <c r="H1566" s="1" t="s">
        <v>77</v>
      </c>
      <c r="I1566" s="1" t="s">
        <v>43</v>
      </c>
      <c r="J1566" s="1" t="s">
        <v>6954</v>
      </c>
      <c r="K1566" s="1" t="s">
        <v>44</v>
      </c>
      <c r="L1566" s="1" t="s">
        <v>775</v>
      </c>
      <c r="M1566" s="1" t="s">
        <v>45</v>
      </c>
      <c r="N1566" s="1" t="s">
        <v>46</v>
      </c>
      <c r="O1566" s="1" t="s">
        <v>46</v>
      </c>
      <c r="P1566" s="1" t="s">
        <v>3402</v>
      </c>
      <c r="Q1566" s="1">
        <v>2018</v>
      </c>
      <c r="R1566">
        <v>14.4</v>
      </c>
      <c r="S1566" s="1" t="s">
        <v>58</v>
      </c>
      <c r="T1566" s="2">
        <f>+R1566</f>
        <v>14.4</v>
      </c>
      <c r="U1566" s="1" t="s">
        <v>93</v>
      </c>
      <c r="V1566" s="1" t="s">
        <v>83</v>
      </c>
      <c r="X1566" s="1" t="s">
        <v>260</v>
      </c>
    </row>
    <row r="1567" spans="1:24" x14ac:dyDescent="0.25">
      <c r="A1567" s="1" t="s">
        <v>3396</v>
      </c>
      <c r="B1567" s="1" t="s">
        <v>3397</v>
      </c>
      <c r="C1567" s="1" t="s">
        <v>2242</v>
      </c>
      <c r="D1567" s="1" t="s">
        <v>1085</v>
      </c>
      <c r="G1567" s="1" t="s">
        <v>774</v>
      </c>
      <c r="H1567" s="1" t="s">
        <v>77</v>
      </c>
      <c r="I1567" s="1" t="s">
        <v>43</v>
      </c>
      <c r="J1567" s="1" t="s">
        <v>6954</v>
      </c>
      <c r="K1567" s="1" t="s">
        <v>44</v>
      </c>
      <c r="L1567" s="1" t="s">
        <v>775</v>
      </c>
      <c r="M1567" s="1" t="s">
        <v>45</v>
      </c>
      <c r="N1567" s="1" t="s">
        <v>46</v>
      </c>
      <c r="O1567" s="1" t="s">
        <v>46</v>
      </c>
      <c r="P1567" s="1" t="s">
        <v>2248</v>
      </c>
      <c r="Q1567" s="1">
        <v>2018</v>
      </c>
      <c r="R1567">
        <v>14.4</v>
      </c>
      <c r="S1567" s="1" t="s">
        <v>58</v>
      </c>
      <c r="T1567" s="2">
        <f>+R1567</f>
        <v>14.4</v>
      </c>
      <c r="U1567" s="1" t="s">
        <v>93</v>
      </c>
      <c r="V1567" s="1" t="s">
        <v>60</v>
      </c>
      <c r="W1567" s="1" t="s">
        <v>61</v>
      </c>
    </row>
    <row r="1568" spans="1:24" x14ac:dyDescent="0.25">
      <c r="A1568" s="1" t="s">
        <v>3393</v>
      </c>
      <c r="B1568" s="1" t="s">
        <v>3394</v>
      </c>
      <c r="C1568" s="1" t="s">
        <v>2242</v>
      </c>
      <c r="D1568" s="1" t="s">
        <v>1085</v>
      </c>
      <c r="G1568" s="1" t="s">
        <v>774</v>
      </c>
      <c r="H1568" s="1" t="s">
        <v>77</v>
      </c>
      <c r="I1568" s="1" t="s">
        <v>43</v>
      </c>
      <c r="J1568" s="1" t="s">
        <v>6954</v>
      </c>
      <c r="K1568" s="1" t="s">
        <v>44</v>
      </c>
      <c r="L1568" s="1" t="s">
        <v>775</v>
      </c>
      <c r="M1568" s="1" t="s">
        <v>45</v>
      </c>
      <c r="N1568" s="1" t="s">
        <v>46</v>
      </c>
      <c r="O1568" s="1" t="s">
        <v>46</v>
      </c>
      <c r="P1568" s="1" t="s">
        <v>2458</v>
      </c>
      <c r="Q1568" s="1">
        <v>2018</v>
      </c>
      <c r="R1568">
        <v>14.4</v>
      </c>
      <c r="S1568" s="1" t="s">
        <v>90</v>
      </c>
      <c r="T1568" s="2">
        <f>+R1568*0.0001</f>
        <v>1.4400000000000001E-3</v>
      </c>
      <c r="U1568" s="1" t="s">
        <v>93</v>
      </c>
      <c r="V1568" s="1" t="s">
        <v>60</v>
      </c>
      <c r="W1568" s="1" t="s">
        <v>2230</v>
      </c>
    </row>
    <row r="1569" spans="1:24" x14ac:dyDescent="0.25">
      <c r="A1569" s="1" t="s">
        <v>3389</v>
      </c>
      <c r="B1569" s="1" t="s">
        <v>3390</v>
      </c>
      <c r="C1569" s="1" t="s">
        <v>2242</v>
      </c>
      <c r="D1569" s="1" t="s">
        <v>1085</v>
      </c>
      <c r="G1569" s="1" t="s">
        <v>774</v>
      </c>
      <c r="H1569" s="1" t="s">
        <v>77</v>
      </c>
      <c r="I1569" s="1" t="s">
        <v>114</v>
      </c>
      <c r="J1569" s="1" t="s">
        <v>114</v>
      </c>
      <c r="K1569" s="1" t="s">
        <v>44</v>
      </c>
      <c r="L1569" s="1" t="s">
        <v>775</v>
      </c>
      <c r="M1569" s="1" t="s">
        <v>45</v>
      </c>
      <c r="N1569" s="1" t="s">
        <v>46</v>
      </c>
      <c r="O1569" s="1" t="s">
        <v>46</v>
      </c>
      <c r="P1569" s="1" t="s">
        <v>3392</v>
      </c>
      <c r="Q1569" s="1">
        <v>2018</v>
      </c>
      <c r="R1569">
        <v>81</v>
      </c>
      <c r="S1569" s="1" t="s">
        <v>58</v>
      </c>
      <c r="T1569" s="2">
        <f>+R1569</f>
        <v>81</v>
      </c>
      <c r="U1569" s="1" t="s">
        <v>93</v>
      </c>
      <c r="V1569" s="1" t="s">
        <v>167</v>
      </c>
    </row>
    <row r="1570" spans="1:24" x14ac:dyDescent="0.25">
      <c r="A1570" s="1" t="s">
        <v>3386</v>
      </c>
      <c r="B1570" s="1" t="s">
        <v>3387</v>
      </c>
      <c r="C1570" s="1" t="s">
        <v>2242</v>
      </c>
      <c r="D1570" s="1" t="s">
        <v>1085</v>
      </c>
      <c r="G1570" s="1" t="s">
        <v>774</v>
      </c>
      <c r="H1570" s="1" t="s">
        <v>77</v>
      </c>
      <c r="I1570" s="1" t="s">
        <v>43</v>
      </c>
      <c r="J1570" s="1" t="s">
        <v>6954</v>
      </c>
      <c r="K1570" s="1" t="s">
        <v>44</v>
      </c>
      <c r="L1570" s="1" t="s">
        <v>775</v>
      </c>
      <c r="M1570" s="1" t="s">
        <v>106</v>
      </c>
      <c r="N1570" s="1" t="s">
        <v>86</v>
      </c>
      <c r="O1570" s="1" t="s">
        <v>46</v>
      </c>
      <c r="P1570" s="1" t="s">
        <v>1105</v>
      </c>
      <c r="Q1570" s="1">
        <v>2018</v>
      </c>
      <c r="R1570">
        <v>120</v>
      </c>
      <c r="S1570" s="1" t="s">
        <v>90</v>
      </c>
      <c r="T1570" s="2">
        <f>+R1570*0.0001</f>
        <v>1.2E-2</v>
      </c>
      <c r="U1570" s="1" t="s">
        <v>93</v>
      </c>
      <c r="V1570" s="1" t="s">
        <v>49</v>
      </c>
    </row>
    <row r="1571" spans="1:24" x14ac:dyDescent="0.25">
      <c r="A1571" s="1" t="s">
        <v>3382</v>
      </c>
      <c r="B1571" s="1" t="s">
        <v>3383</v>
      </c>
      <c r="C1571" s="1" t="s">
        <v>2242</v>
      </c>
      <c r="D1571" s="1" t="s">
        <v>1085</v>
      </c>
      <c r="G1571" s="1" t="s">
        <v>774</v>
      </c>
      <c r="H1571" s="1" t="s">
        <v>77</v>
      </c>
      <c r="I1571" s="1" t="s">
        <v>114</v>
      </c>
      <c r="J1571" s="1" t="s">
        <v>114</v>
      </c>
      <c r="K1571" s="1" t="s">
        <v>44</v>
      </c>
      <c r="L1571" s="1" t="s">
        <v>775</v>
      </c>
      <c r="M1571" s="1" t="s">
        <v>45</v>
      </c>
      <c r="N1571" s="1" t="s">
        <v>46</v>
      </c>
      <c r="O1571" s="1" t="s">
        <v>46</v>
      </c>
      <c r="P1571" s="1" t="s">
        <v>1492</v>
      </c>
      <c r="Q1571" s="1">
        <v>2018</v>
      </c>
      <c r="R1571">
        <v>23</v>
      </c>
      <c r="S1571" s="1" t="s">
        <v>58</v>
      </c>
      <c r="T1571" s="2">
        <f>+R1571</f>
        <v>23</v>
      </c>
      <c r="U1571" s="1" t="s">
        <v>93</v>
      </c>
      <c r="V1571" s="1" t="s">
        <v>83</v>
      </c>
      <c r="X1571" s="1" t="s">
        <v>289</v>
      </c>
    </row>
    <row r="1572" spans="1:24" x14ac:dyDescent="0.25">
      <c r="A1572" s="1" t="s">
        <v>3377</v>
      </c>
      <c r="B1572" s="1" t="s">
        <v>3378</v>
      </c>
      <c r="C1572" s="1" t="s">
        <v>2242</v>
      </c>
      <c r="D1572" s="1" t="s">
        <v>1085</v>
      </c>
      <c r="G1572" s="1" t="s">
        <v>774</v>
      </c>
      <c r="H1572" s="1" t="s">
        <v>77</v>
      </c>
      <c r="I1572" s="1" t="s">
        <v>171</v>
      </c>
      <c r="J1572" s="1" t="s">
        <v>6953</v>
      </c>
      <c r="K1572" s="1" t="s">
        <v>44</v>
      </c>
      <c r="L1572" s="1" t="s">
        <v>775</v>
      </c>
      <c r="M1572" s="1" t="s">
        <v>45</v>
      </c>
      <c r="N1572" s="1" t="s">
        <v>46</v>
      </c>
      <c r="O1572" s="1" t="s">
        <v>46</v>
      </c>
      <c r="P1572" s="1" t="s">
        <v>3380</v>
      </c>
      <c r="Q1572" s="1">
        <v>2018</v>
      </c>
      <c r="R1572">
        <v>23</v>
      </c>
      <c r="S1572" s="1" t="s">
        <v>58</v>
      </c>
      <c r="T1572" s="2">
        <f>+R1572</f>
        <v>23</v>
      </c>
      <c r="U1572" s="1" t="s">
        <v>93</v>
      </c>
      <c r="V1572" s="1" t="s">
        <v>83</v>
      </c>
      <c r="X1572" s="1" t="s">
        <v>260</v>
      </c>
    </row>
    <row r="1573" spans="1:24" x14ac:dyDescent="0.25">
      <c r="A1573" s="1" t="s">
        <v>3372</v>
      </c>
      <c r="B1573" s="1" t="s">
        <v>3373</v>
      </c>
      <c r="C1573" s="1" t="s">
        <v>2242</v>
      </c>
      <c r="D1573" s="1" t="s">
        <v>1085</v>
      </c>
      <c r="G1573" s="1" t="s">
        <v>774</v>
      </c>
      <c r="H1573" s="1" t="s">
        <v>77</v>
      </c>
      <c r="I1573" s="1" t="s">
        <v>43</v>
      </c>
      <c r="J1573" s="1" t="s">
        <v>6954</v>
      </c>
      <c r="K1573" s="1" t="s">
        <v>44</v>
      </c>
      <c r="L1573" s="1" t="s">
        <v>775</v>
      </c>
      <c r="M1573" s="1" t="s">
        <v>45</v>
      </c>
      <c r="N1573" s="1" t="s">
        <v>46</v>
      </c>
      <c r="O1573" s="1" t="s">
        <v>46</v>
      </c>
      <c r="P1573" s="1" t="s">
        <v>3375</v>
      </c>
      <c r="Q1573" s="1">
        <v>2018</v>
      </c>
      <c r="R1573">
        <v>23</v>
      </c>
      <c r="S1573" s="1" t="s">
        <v>58</v>
      </c>
      <c r="T1573" s="2">
        <f>+R1573</f>
        <v>23</v>
      </c>
      <c r="U1573" s="1" t="s">
        <v>93</v>
      </c>
      <c r="V1573" s="1" t="s">
        <v>83</v>
      </c>
      <c r="X1573" s="1" t="s">
        <v>264</v>
      </c>
    </row>
    <row r="1574" spans="1:24" x14ac:dyDescent="0.25">
      <c r="A1574" s="1" t="s">
        <v>3369</v>
      </c>
      <c r="B1574" s="1" t="s">
        <v>3370</v>
      </c>
      <c r="C1574" s="1" t="s">
        <v>2242</v>
      </c>
      <c r="D1574" s="1" t="s">
        <v>1085</v>
      </c>
      <c r="G1574" s="1" t="s">
        <v>774</v>
      </c>
      <c r="H1574" s="1" t="s">
        <v>77</v>
      </c>
      <c r="I1574" s="1" t="s">
        <v>171</v>
      </c>
      <c r="J1574" s="1" t="s">
        <v>6953</v>
      </c>
      <c r="K1574" s="1" t="s">
        <v>44</v>
      </c>
      <c r="L1574" s="1" t="s">
        <v>775</v>
      </c>
      <c r="M1574" s="1" t="s">
        <v>106</v>
      </c>
      <c r="N1574" s="1" t="s">
        <v>156</v>
      </c>
      <c r="O1574" s="1" t="s">
        <v>46</v>
      </c>
      <c r="P1574" s="1" t="s">
        <v>2490</v>
      </c>
      <c r="Q1574" s="1">
        <v>2018</v>
      </c>
      <c r="R1574">
        <v>23</v>
      </c>
      <c r="S1574" s="1" t="s">
        <v>58</v>
      </c>
      <c r="T1574" s="2">
        <f>+R1574</f>
        <v>23</v>
      </c>
      <c r="U1574" s="1" t="s">
        <v>93</v>
      </c>
      <c r="V1574" s="1" t="s">
        <v>60</v>
      </c>
      <c r="W1574" s="1" t="s">
        <v>61</v>
      </c>
    </row>
    <row r="1575" spans="1:24" x14ac:dyDescent="0.25">
      <c r="A1575" s="1" t="s">
        <v>3365</v>
      </c>
      <c r="B1575" s="1" t="s">
        <v>3366</v>
      </c>
      <c r="C1575" s="1" t="s">
        <v>2242</v>
      </c>
      <c r="D1575" s="1" t="s">
        <v>1085</v>
      </c>
      <c r="G1575" s="1" t="s">
        <v>774</v>
      </c>
      <c r="H1575" s="1" t="s">
        <v>77</v>
      </c>
      <c r="I1575" s="1" t="s">
        <v>43</v>
      </c>
      <c r="J1575" s="1" t="s">
        <v>6954</v>
      </c>
      <c r="K1575" s="1" t="s">
        <v>44</v>
      </c>
      <c r="L1575" s="1" t="s">
        <v>775</v>
      </c>
      <c r="M1575" s="1" t="s">
        <v>45</v>
      </c>
      <c r="N1575" s="1" t="s">
        <v>46</v>
      </c>
      <c r="O1575" s="1" t="s">
        <v>46</v>
      </c>
      <c r="P1575" s="1" t="s">
        <v>1186</v>
      </c>
      <c r="Q1575" s="1">
        <v>2018</v>
      </c>
      <c r="R1575">
        <v>23</v>
      </c>
      <c r="S1575" s="1" t="s">
        <v>58</v>
      </c>
      <c r="T1575" s="2">
        <f>+R1575</f>
        <v>23</v>
      </c>
      <c r="U1575" s="1" t="s">
        <v>93</v>
      </c>
      <c r="V1575" s="1" t="s">
        <v>60</v>
      </c>
      <c r="W1575" s="1" t="s">
        <v>2230</v>
      </c>
    </row>
    <row r="1576" spans="1:24" x14ac:dyDescent="0.25">
      <c r="A1576" s="1" t="s">
        <v>3362</v>
      </c>
      <c r="B1576" s="1" t="s">
        <v>3363</v>
      </c>
      <c r="C1576" s="1" t="s">
        <v>2242</v>
      </c>
      <c r="D1576" s="1" t="s">
        <v>2243</v>
      </c>
      <c r="G1576" s="1" t="s">
        <v>774</v>
      </c>
      <c r="H1576" s="1" t="s">
        <v>77</v>
      </c>
      <c r="I1576" s="1" t="s">
        <v>43</v>
      </c>
      <c r="J1576" s="1" t="s">
        <v>6954</v>
      </c>
      <c r="K1576" s="1" t="s">
        <v>44</v>
      </c>
      <c r="L1576" s="1" t="s">
        <v>775</v>
      </c>
      <c r="M1576" s="1" t="s">
        <v>45</v>
      </c>
      <c r="N1576" s="1" t="s">
        <v>46</v>
      </c>
      <c r="O1576" s="1" t="s">
        <v>46</v>
      </c>
      <c r="P1576" s="1" t="s">
        <v>2278</v>
      </c>
      <c r="Q1576" s="1">
        <v>2018</v>
      </c>
      <c r="R1576">
        <v>81</v>
      </c>
      <c r="S1576" s="1" t="s">
        <v>58</v>
      </c>
      <c r="T1576" s="2">
        <f>+R1576</f>
        <v>81</v>
      </c>
      <c r="U1576" s="1" t="s">
        <v>93</v>
      </c>
      <c r="V1576" s="1" t="s">
        <v>167</v>
      </c>
    </row>
    <row r="1577" spans="1:24" x14ac:dyDescent="0.25">
      <c r="A1577" s="1" t="s">
        <v>3359</v>
      </c>
      <c r="B1577" s="1" t="s">
        <v>3360</v>
      </c>
      <c r="C1577" s="1" t="s">
        <v>2242</v>
      </c>
      <c r="D1577" s="1" t="s">
        <v>1085</v>
      </c>
      <c r="G1577" s="1" t="s">
        <v>774</v>
      </c>
      <c r="H1577" s="1" t="s">
        <v>77</v>
      </c>
      <c r="I1577" s="1" t="s">
        <v>171</v>
      </c>
      <c r="J1577" s="1" t="s">
        <v>6953</v>
      </c>
      <c r="K1577" s="1" t="s">
        <v>44</v>
      </c>
      <c r="L1577" s="1" t="s">
        <v>775</v>
      </c>
      <c r="M1577" s="1" t="s">
        <v>45</v>
      </c>
      <c r="N1577" s="1" t="s">
        <v>46</v>
      </c>
      <c r="O1577" s="1" t="s">
        <v>46</v>
      </c>
      <c r="P1577" s="1" t="s">
        <v>130</v>
      </c>
      <c r="Q1577" s="1">
        <v>2018</v>
      </c>
      <c r="R1577">
        <v>63</v>
      </c>
      <c r="S1577" s="1" t="s">
        <v>90</v>
      </c>
      <c r="T1577" s="2">
        <f>+R1577*0.0001</f>
        <v>6.3E-3</v>
      </c>
      <c r="U1577" s="1" t="s">
        <v>93</v>
      </c>
      <c r="V1577" s="1" t="s">
        <v>49</v>
      </c>
    </row>
    <row r="1578" spans="1:24" x14ac:dyDescent="0.25">
      <c r="A1578" s="1" t="s">
        <v>3356</v>
      </c>
      <c r="B1578" s="1" t="s">
        <v>3357</v>
      </c>
      <c r="C1578" s="1" t="s">
        <v>2242</v>
      </c>
      <c r="D1578" s="1" t="s">
        <v>2243</v>
      </c>
      <c r="G1578" s="1" t="s">
        <v>774</v>
      </c>
      <c r="H1578" s="1" t="s">
        <v>77</v>
      </c>
      <c r="I1578" s="1" t="s">
        <v>43</v>
      </c>
      <c r="J1578" s="1" t="s">
        <v>6954</v>
      </c>
      <c r="K1578" s="1" t="s">
        <v>44</v>
      </c>
      <c r="L1578" s="1" t="s">
        <v>775</v>
      </c>
      <c r="M1578" s="1" t="s">
        <v>106</v>
      </c>
      <c r="N1578" s="1" t="s">
        <v>187</v>
      </c>
      <c r="O1578" s="1" t="s">
        <v>46</v>
      </c>
      <c r="P1578" s="1" t="s">
        <v>2278</v>
      </c>
      <c r="Q1578" s="1">
        <v>2018</v>
      </c>
      <c r="R1578">
        <v>72</v>
      </c>
      <c r="S1578" s="1" t="s">
        <v>90</v>
      </c>
      <c r="T1578" s="2">
        <f>+R1578*0.0001</f>
        <v>7.2000000000000007E-3</v>
      </c>
      <c r="U1578" s="1" t="s">
        <v>93</v>
      </c>
      <c r="V1578" s="1" t="s">
        <v>167</v>
      </c>
    </row>
    <row r="1579" spans="1:24" x14ac:dyDescent="0.25">
      <c r="A1579" s="1" t="s">
        <v>3353</v>
      </c>
      <c r="B1579" s="1" t="s">
        <v>3354</v>
      </c>
      <c r="C1579" s="1" t="s">
        <v>2242</v>
      </c>
      <c r="D1579" s="1" t="s">
        <v>2243</v>
      </c>
      <c r="G1579" s="1" t="s">
        <v>774</v>
      </c>
      <c r="H1579" s="1" t="s">
        <v>77</v>
      </c>
      <c r="I1579" s="1" t="s">
        <v>43</v>
      </c>
      <c r="J1579" s="1" t="s">
        <v>6954</v>
      </c>
      <c r="K1579" s="1" t="s">
        <v>44</v>
      </c>
      <c r="L1579" s="1" t="s">
        <v>775</v>
      </c>
      <c r="M1579" s="1" t="s">
        <v>106</v>
      </c>
      <c r="N1579" s="1" t="s">
        <v>75</v>
      </c>
      <c r="O1579" s="1" t="s">
        <v>46</v>
      </c>
      <c r="P1579" s="1" t="s">
        <v>2278</v>
      </c>
      <c r="Q1579" s="1">
        <v>2018</v>
      </c>
      <c r="R1579">
        <v>80</v>
      </c>
      <c r="S1579" s="1" t="s">
        <v>90</v>
      </c>
      <c r="T1579" s="2">
        <f>+R1579*0.0001</f>
        <v>8.0000000000000002E-3</v>
      </c>
      <c r="U1579" s="1" t="s">
        <v>93</v>
      </c>
      <c r="V1579" s="1" t="s">
        <v>167</v>
      </c>
    </row>
    <row r="1580" spans="1:24" x14ac:dyDescent="0.25">
      <c r="A1580" s="1" t="s">
        <v>3350</v>
      </c>
      <c r="B1580" s="1" t="s">
        <v>3351</v>
      </c>
      <c r="C1580" s="1" t="s">
        <v>2242</v>
      </c>
      <c r="D1580" s="1" t="s">
        <v>1085</v>
      </c>
      <c r="G1580" s="1" t="s">
        <v>774</v>
      </c>
      <c r="H1580" s="1" t="s">
        <v>77</v>
      </c>
      <c r="I1580" s="1" t="s">
        <v>43</v>
      </c>
      <c r="J1580" s="1" t="s">
        <v>6954</v>
      </c>
      <c r="K1580" s="1" t="s">
        <v>44</v>
      </c>
      <c r="L1580" s="1" t="s">
        <v>775</v>
      </c>
      <c r="M1580" s="1" t="s">
        <v>45</v>
      </c>
      <c r="N1580" s="1" t="s">
        <v>46</v>
      </c>
      <c r="O1580" s="1" t="s">
        <v>46</v>
      </c>
      <c r="P1580" s="1" t="s">
        <v>1123</v>
      </c>
      <c r="Q1580" s="1">
        <v>2018</v>
      </c>
      <c r="R1580">
        <v>6.42</v>
      </c>
      <c r="S1580" s="1" t="s">
        <v>58</v>
      </c>
      <c r="T1580" s="2">
        <f>+R1580</f>
        <v>6.42</v>
      </c>
      <c r="U1580" s="1" t="s">
        <v>93</v>
      </c>
      <c r="V1580" s="1" t="s">
        <v>83</v>
      </c>
      <c r="X1580" s="1" t="s">
        <v>264</v>
      </c>
    </row>
    <row r="1581" spans="1:24" x14ac:dyDescent="0.25">
      <c r="A1581" s="1" t="s">
        <v>3347</v>
      </c>
      <c r="B1581" s="1" t="s">
        <v>3348</v>
      </c>
      <c r="C1581" s="1" t="s">
        <v>2242</v>
      </c>
      <c r="D1581" s="1" t="s">
        <v>2243</v>
      </c>
      <c r="G1581" s="1" t="s">
        <v>774</v>
      </c>
      <c r="H1581" s="1" t="s">
        <v>77</v>
      </c>
      <c r="I1581" s="1" t="s">
        <v>43</v>
      </c>
      <c r="J1581" s="1" t="s">
        <v>6954</v>
      </c>
      <c r="K1581" s="1" t="s">
        <v>44</v>
      </c>
      <c r="L1581" s="1" t="s">
        <v>775</v>
      </c>
      <c r="M1581" s="1" t="s">
        <v>45</v>
      </c>
      <c r="N1581" s="1" t="s">
        <v>46</v>
      </c>
      <c r="O1581" s="1" t="s">
        <v>46</v>
      </c>
      <c r="P1581" s="1" t="s">
        <v>2278</v>
      </c>
      <c r="Q1581" s="1">
        <v>2018</v>
      </c>
      <c r="R1581">
        <v>6.42</v>
      </c>
      <c r="S1581" s="1" t="s">
        <v>58</v>
      </c>
      <c r="T1581" s="2">
        <f>+R1581</f>
        <v>6.42</v>
      </c>
      <c r="U1581" s="1" t="s">
        <v>93</v>
      </c>
      <c r="V1581" s="1" t="s">
        <v>83</v>
      </c>
      <c r="X1581" s="1" t="s">
        <v>260</v>
      </c>
    </row>
    <row r="1582" spans="1:24" x14ac:dyDescent="0.25">
      <c r="A1582" s="1" t="s">
        <v>3344</v>
      </c>
      <c r="B1582" s="1" t="s">
        <v>3345</v>
      </c>
      <c r="C1582" s="1" t="s">
        <v>771</v>
      </c>
      <c r="D1582" s="1" t="s">
        <v>3102</v>
      </c>
      <c r="G1582" s="1" t="s">
        <v>774</v>
      </c>
      <c r="H1582" s="1" t="s">
        <v>77</v>
      </c>
      <c r="I1582" s="1" t="s">
        <v>43</v>
      </c>
      <c r="J1582" s="1" t="s">
        <v>6954</v>
      </c>
      <c r="K1582" s="1" t="s">
        <v>44</v>
      </c>
      <c r="L1582" s="1" t="s">
        <v>105</v>
      </c>
      <c r="M1582" s="1" t="s">
        <v>45</v>
      </c>
      <c r="N1582" s="1" t="s">
        <v>46</v>
      </c>
      <c r="O1582" s="1" t="s">
        <v>46</v>
      </c>
      <c r="P1582" s="1" t="s">
        <v>2174</v>
      </c>
      <c r="Q1582" s="1">
        <v>2018</v>
      </c>
      <c r="R1582">
        <v>6.42</v>
      </c>
      <c r="S1582" s="1" t="s">
        <v>58</v>
      </c>
      <c r="T1582" s="2">
        <f>+R1582</f>
        <v>6.42</v>
      </c>
      <c r="U1582" s="1" t="s">
        <v>93</v>
      </c>
      <c r="V1582" s="1" t="s">
        <v>83</v>
      </c>
      <c r="X1582" s="1" t="s">
        <v>482</v>
      </c>
    </row>
    <row r="1583" spans="1:24" x14ac:dyDescent="0.25">
      <c r="A1583" s="1" t="s">
        <v>3341</v>
      </c>
      <c r="B1583" s="1" t="s">
        <v>3342</v>
      </c>
      <c r="C1583" s="1" t="s">
        <v>2242</v>
      </c>
      <c r="D1583" s="1" t="s">
        <v>2243</v>
      </c>
      <c r="G1583" s="1" t="s">
        <v>774</v>
      </c>
      <c r="H1583" s="1" t="s">
        <v>77</v>
      </c>
      <c r="I1583" s="1" t="s">
        <v>43</v>
      </c>
      <c r="J1583" s="1" t="s">
        <v>6954</v>
      </c>
      <c r="K1583" s="1" t="s">
        <v>44</v>
      </c>
      <c r="L1583" s="1" t="s">
        <v>775</v>
      </c>
      <c r="M1583" s="1" t="s">
        <v>45</v>
      </c>
      <c r="N1583" s="1" t="s">
        <v>46</v>
      </c>
      <c r="O1583" s="1" t="s">
        <v>46</v>
      </c>
      <c r="P1583" s="1" t="s">
        <v>2278</v>
      </c>
      <c r="Q1583" s="1">
        <v>2018</v>
      </c>
      <c r="R1583">
        <v>6.42</v>
      </c>
      <c r="S1583" s="1" t="s">
        <v>58</v>
      </c>
      <c r="T1583" s="2">
        <f>+R1583</f>
        <v>6.42</v>
      </c>
      <c r="U1583" s="1" t="s">
        <v>93</v>
      </c>
      <c r="V1583" s="1" t="s">
        <v>83</v>
      </c>
      <c r="X1583" s="1" t="s">
        <v>289</v>
      </c>
    </row>
    <row r="1584" spans="1:24" x14ac:dyDescent="0.25">
      <c r="A1584" s="1" t="s">
        <v>3338</v>
      </c>
      <c r="B1584" s="1" t="s">
        <v>2197</v>
      </c>
      <c r="C1584" s="1" t="s">
        <v>771</v>
      </c>
      <c r="D1584" s="1" t="s">
        <v>3102</v>
      </c>
      <c r="G1584" s="1" t="s">
        <v>774</v>
      </c>
      <c r="H1584" s="1" t="s">
        <v>77</v>
      </c>
      <c r="I1584" s="1" t="s">
        <v>171</v>
      </c>
      <c r="J1584" s="1" t="s">
        <v>6953</v>
      </c>
      <c r="K1584" s="1" t="s">
        <v>44</v>
      </c>
      <c r="L1584" s="1" t="s">
        <v>105</v>
      </c>
      <c r="M1584" s="1" t="s">
        <v>45</v>
      </c>
      <c r="N1584" s="1" t="s">
        <v>46</v>
      </c>
      <c r="O1584" s="1" t="s">
        <v>46</v>
      </c>
      <c r="P1584" s="1" t="s">
        <v>3340</v>
      </c>
      <c r="Q1584" s="1">
        <v>2018</v>
      </c>
      <c r="R1584">
        <v>6.42</v>
      </c>
      <c r="S1584" s="1" t="s">
        <v>58</v>
      </c>
      <c r="T1584" s="2">
        <f>+R1584</f>
        <v>6.42</v>
      </c>
      <c r="U1584" s="1" t="s">
        <v>93</v>
      </c>
      <c r="V1584" s="1" t="s">
        <v>60</v>
      </c>
      <c r="W1584" s="1" t="s">
        <v>61</v>
      </c>
    </row>
    <row r="1585" spans="1:24" x14ac:dyDescent="0.25">
      <c r="A1585" s="1" t="s">
        <v>3335</v>
      </c>
      <c r="B1585" s="1" t="s">
        <v>3336</v>
      </c>
      <c r="C1585" s="1" t="s">
        <v>2242</v>
      </c>
      <c r="D1585" s="1" t="s">
        <v>2243</v>
      </c>
      <c r="G1585" s="1" t="s">
        <v>774</v>
      </c>
      <c r="H1585" s="1" t="s">
        <v>77</v>
      </c>
      <c r="I1585" s="1" t="s">
        <v>114</v>
      </c>
      <c r="J1585" s="1" t="s">
        <v>114</v>
      </c>
      <c r="K1585" s="1" t="s">
        <v>44</v>
      </c>
      <c r="L1585" s="1" t="s">
        <v>775</v>
      </c>
      <c r="M1585" s="1" t="s">
        <v>45</v>
      </c>
      <c r="N1585" s="1" t="s">
        <v>46</v>
      </c>
      <c r="O1585" s="1" t="s">
        <v>46</v>
      </c>
      <c r="P1585" s="1" t="s">
        <v>1706</v>
      </c>
      <c r="Q1585" s="1">
        <v>2018</v>
      </c>
      <c r="R1585">
        <v>6.42</v>
      </c>
      <c r="S1585" s="1" t="s">
        <v>58</v>
      </c>
      <c r="T1585" s="2">
        <f>+R1585</f>
        <v>6.42</v>
      </c>
      <c r="U1585" s="1" t="s">
        <v>93</v>
      </c>
      <c r="V1585" s="1" t="s">
        <v>60</v>
      </c>
      <c r="W1585" s="1" t="s">
        <v>303</v>
      </c>
    </row>
    <row r="1586" spans="1:24" x14ac:dyDescent="0.25">
      <c r="A1586" s="1" t="s">
        <v>3330</v>
      </c>
      <c r="B1586" s="1" t="s">
        <v>3331</v>
      </c>
      <c r="C1586" s="1" t="s">
        <v>2242</v>
      </c>
      <c r="D1586" s="1" t="s">
        <v>2243</v>
      </c>
      <c r="G1586" s="1" t="s">
        <v>774</v>
      </c>
      <c r="H1586" s="1" t="s">
        <v>77</v>
      </c>
      <c r="I1586" s="1" t="s">
        <v>171</v>
      </c>
      <c r="J1586" s="1" t="s">
        <v>6953</v>
      </c>
      <c r="K1586" s="1" t="s">
        <v>44</v>
      </c>
      <c r="L1586" s="1" t="s">
        <v>775</v>
      </c>
      <c r="M1586" s="1" t="s">
        <v>45</v>
      </c>
      <c r="N1586" s="1" t="s">
        <v>46</v>
      </c>
      <c r="O1586" s="1" t="s">
        <v>46</v>
      </c>
      <c r="P1586" s="1" t="s">
        <v>3333</v>
      </c>
      <c r="Q1586" s="1">
        <v>2018</v>
      </c>
      <c r="R1586">
        <v>6.42</v>
      </c>
      <c r="S1586" s="1" t="s">
        <v>58</v>
      </c>
      <c r="T1586" s="2">
        <f>+R1586</f>
        <v>6.42</v>
      </c>
      <c r="U1586" s="1" t="s">
        <v>93</v>
      </c>
      <c r="V1586" s="1" t="s">
        <v>60</v>
      </c>
      <c r="W1586" s="1" t="s">
        <v>2230</v>
      </c>
    </row>
    <row r="1587" spans="1:24" x14ac:dyDescent="0.25">
      <c r="A1587" s="1" t="s">
        <v>3326</v>
      </c>
      <c r="B1587" s="1" t="s">
        <v>2205</v>
      </c>
      <c r="C1587" s="1" t="s">
        <v>771</v>
      </c>
      <c r="D1587" s="1" t="s">
        <v>2984</v>
      </c>
      <c r="G1587" s="1" t="s">
        <v>774</v>
      </c>
      <c r="H1587" s="1" t="s">
        <v>77</v>
      </c>
      <c r="I1587" s="1" t="s">
        <v>263</v>
      </c>
      <c r="J1587" s="1" t="s">
        <v>6950</v>
      </c>
      <c r="K1587" s="1" t="s">
        <v>50</v>
      </c>
      <c r="M1587" s="1" t="s">
        <v>45</v>
      </c>
      <c r="N1587" s="1" t="s">
        <v>46</v>
      </c>
      <c r="O1587" s="1" t="s">
        <v>46</v>
      </c>
      <c r="P1587" s="1" t="s">
        <v>3329</v>
      </c>
      <c r="Q1587" s="1">
        <v>2018</v>
      </c>
      <c r="R1587">
        <v>38</v>
      </c>
      <c r="S1587" s="1" t="s">
        <v>58</v>
      </c>
      <c r="T1587" s="2">
        <f>+R1587</f>
        <v>38</v>
      </c>
      <c r="U1587" s="1" t="s">
        <v>93</v>
      </c>
      <c r="V1587" s="1" t="s">
        <v>167</v>
      </c>
    </row>
    <row r="1588" spans="1:24" x14ac:dyDescent="0.25">
      <c r="A1588" s="1" t="s">
        <v>3323</v>
      </c>
      <c r="B1588" s="1" t="s">
        <v>3324</v>
      </c>
      <c r="C1588" s="1" t="s">
        <v>2242</v>
      </c>
      <c r="D1588" s="1" t="s">
        <v>2808</v>
      </c>
      <c r="G1588" s="1" t="s">
        <v>774</v>
      </c>
      <c r="H1588" s="1" t="s">
        <v>77</v>
      </c>
      <c r="I1588" s="1" t="s">
        <v>43</v>
      </c>
      <c r="J1588" s="1" t="s">
        <v>6954</v>
      </c>
      <c r="K1588" s="1" t="s">
        <v>44</v>
      </c>
      <c r="L1588" s="1" t="s">
        <v>775</v>
      </c>
      <c r="M1588" s="1" t="s">
        <v>45</v>
      </c>
      <c r="N1588" s="1" t="s">
        <v>46</v>
      </c>
      <c r="O1588" s="1" t="s">
        <v>46</v>
      </c>
      <c r="P1588" s="1" t="s">
        <v>3028</v>
      </c>
      <c r="Q1588" s="1">
        <v>2018</v>
      </c>
      <c r="R1588">
        <v>60</v>
      </c>
      <c r="S1588" s="1" t="s">
        <v>90</v>
      </c>
      <c r="T1588" s="2">
        <f>+R1588*0.0001</f>
        <v>6.0000000000000001E-3</v>
      </c>
      <c r="U1588" s="1" t="s">
        <v>93</v>
      </c>
      <c r="V1588" s="1" t="s">
        <v>167</v>
      </c>
    </row>
    <row r="1589" spans="1:24" x14ac:dyDescent="0.25">
      <c r="A1589" s="1" t="s">
        <v>3320</v>
      </c>
      <c r="B1589" s="1" t="s">
        <v>247</v>
      </c>
      <c r="C1589" s="1" t="s">
        <v>771</v>
      </c>
      <c r="D1589" s="1" t="s">
        <v>2984</v>
      </c>
      <c r="G1589" s="1" t="s">
        <v>774</v>
      </c>
      <c r="H1589" s="1" t="s">
        <v>77</v>
      </c>
      <c r="I1589" s="1" t="s">
        <v>171</v>
      </c>
      <c r="J1589" s="1" t="s">
        <v>6953</v>
      </c>
      <c r="K1589" s="1" t="s">
        <v>50</v>
      </c>
      <c r="M1589" s="1" t="s">
        <v>45</v>
      </c>
      <c r="N1589" s="1" t="s">
        <v>46</v>
      </c>
      <c r="O1589" s="1" t="s">
        <v>46</v>
      </c>
      <c r="P1589" s="1" t="s">
        <v>3322</v>
      </c>
      <c r="Q1589" s="1">
        <v>2018</v>
      </c>
      <c r="R1589">
        <v>96</v>
      </c>
      <c r="S1589" s="1" t="s">
        <v>90</v>
      </c>
      <c r="T1589" s="2">
        <f>+R1589*0.0001</f>
        <v>9.6000000000000009E-3</v>
      </c>
      <c r="U1589" s="1" t="s">
        <v>93</v>
      </c>
      <c r="V1589" s="1" t="s">
        <v>167</v>
      </c>
    </row>
    <row r="1590" spans="1:24" x14ac:dyDescent="0.25">
      <c r="A1590" s="1" t="s">
        <v>3315</v>
      </c>
      <c r="B1590" s="1" t="s">
        <v>3316</v>
      </c>
      <c r="C1590" s="1" t="s">
        <v>771</v>
      </c>
      <c r="D1590" s="1" t="s">
        <v>3102</v>
      </c>
      <c r="G1590" s="1" t="s">
        <v>774</v>
      </c>
      <c r="H1590" s="1" t="s">
        <v>77</v>
      </c>
      <c r="I1590" s="1" t="s">
        <v>171</v>
      </c>
      <c r="J1590" s="1" t="s">
        <v>6953</v>
      </c>
      <c r="K1590" s="1" t="s">
        <v>44</v>
      </c>
      <c r="L1590" s="1" t="s">
        <v>105</v>
      </c>
      <c r="M1590" s="1" t="s">
        <v>45</v>
      </c>
      <c r="N1590" s="1" t="s">
        <v>46</v>
      </c>
      <c r="O1590" s="1" t="s">
        <v>46</v>
      </c>
      <c r="P1590" s="1" t="s">
        <v>3318</v>
      </c>
      <c r="Q1590" s="1">
        <v>2018</v>
      </c>
      <c r="R1590">
        <v>8.16</v>
      </c>
      <c r="S1590" s="1" t="s">
        <v>58</v>
      </c>
      <c r="T1590" s="2">
        <f>+R1590</f>
        <v>8.16</v>
      </c>
      <c r="U1590" s="1" t="s">
        <v>93</v>
      </c>
      <c r="V1590" s="1" t="s">
        <v>83</v>
      </c>
      <c r="X1590" s="1" t="s">
        <v>260</v>
      </c>
    </row>
    <row r="1591" spans="1:24" x14ac:dyDescent="0.25">
      <c r="A1591" s="1" t="s">
        <v>3311</v>
      </c>
      <c r="B1591" s="1" t="s">
        <v>3312</v>
      </c>
      <c r="C1591" s="1" t="s">
        <v>771</v>
      </c>
      <c r="D1591" s="1" t="s">
        <v>3102</v>
      </c>
      <c r="G1591" s="1" t="s">
        <v>774</v>
      </c>
      <c r="H1591" s="1" t="s">
        <v>77</v>
      </c>
      <c r="I1591" s="1" t="s">
        <v>171</v>
      </c>
      <c r="J1591" s="1" t="s">
        <v>6953</v>
      </c>
      <c r="K1591" s="1" t="s">
        <v>44</v>
      </c>
      <c r="L1591" s="1" t="s">
        <v>105</v>
      </c>
      <c r="M1591" s="1" t="s">
        <v>45</v>
      </c>
      <c r="N1591" s="1" t="s">
        <v>46</v>
      </c>
      <c r="O1591" s="1" t="s">
        <v>46</v>
      </c>
      <c r="P1591" s="1" t="s">
        <v>3314</v>
      </c>
      <c r="Q1591" s="1">
        <v>2018</v>
      </c>
      <c r="R1591">
        <v>8.16</v>
      </c>
      <c r="S1591" s="1" t="s">
        <v>58</v>
      </c>
      <c r="T1591" s="2">
        <f>+R1591</f>
        <v>8.16</v>
      </c>
      <c r="U1591" s="1" t="s">
        <v>93</v>
      </c>
      <c r="V1591" s="1" t="s">
        <v>83</v>
      </c>
      <c r="X1591" s="1" t="s">
        <v>264</v>
      </c>
    </row>
    <row r="1592" spans="1:24" x14ac:dyDescent="0.25">
      <c r="A1592" s="1" t="s">
        <v>3307</v>
      </c>
      <c r="B1592" s="1" t="s">
        <v>3308</v>
      </c>
      <c r="C1592" s="1" t="s">
        <v>2242</v>
      </c>
      <c r="D1592" s="1" t="s">
        <v>2808</v>
      </c>
      <c r="G1592" s="1" t="s">
        <v>774</v>
      </c>
      <c r="H1592" s="1" t="s">
        <v>77</v>
      </c>
      <c r="I1592" s="1" t="s">
        <v>171</v>
      </c>
      <c r="J1592" s="1" t="s">
        <v>6953</v>
      </c>
      <c r="K1592" s="1" t="s">
        <v>44</v>
      </c>
      <c r="L1592" s="1" t="s">
        <v>775</v>
      </c>
      <c r="M1592" s="1" t="s">
        <v>45</v>
      </c>
      <c r="N1592" s="1" t="s">
        <v>46</v>
      </c>
      <c r="O1592" s="1" t="s">
        <v>46</v>
      </c>
      <c r="P1592" s="1" t="s">
        <v>3310</v>
      </c>
      <c r="Q1592" s="1">
        <v>2018</v>
      </c>
      <c r="R1592">
        <v>8.16</v>
      </c>
      <c r="S1592" s="1" t="s">
        <v>58</v>
      </c>
      <c r="T1592" s="2">
        <f>+R1592</f>
        <v>8.16</v>
      </c>
      <c r="U1592" s="1" t="s">
        <v>93</v>
      </c>
      <c r="V1592" s="1" t="s">
        <v>83</v>
      </c>
      <c r="X1592" s="1" t="s">
        <v>289</v>
      </c>
    </row>
    <row r="1593" spans="1:24" x14ac:dyDescent="0.25">
      <c r="A1593" s="1" t="s">
        <v>3303</v>
      </c>
      <c r="B1593" s="1" t="s">
        <v>3304</v>
      </c>
      <c r="C1593" s="1" t="s">
        <v>771</v>
      </c>
      <c r="D1593" s="1" t="s">
        <v>3102</v>
      </c>
      <c r="G1593" s="1" t="s">
        <v>774</v>
      </c>
      <c r="H1593" s="1" t="s">
        <v>77</v>
      </c>
      <c r="I1593" s="1" t="s">
        <v>171</v>
      </c>
      <c r="J1593" s="1" t="s">
        <v>6953</v>
      </c>
      <c r="K1593" s="1" t="s">
        <v>44</v>
      </c>
      <c r="L1593" s="1" t="s">
        <v>105</v>
      </c>
      <c r="M1593" s="1" t="s">
        <v>45</v>
      </c>
      <c r="N1593" s="1" t="s">
        <v>46</v>
      </c>
      <c r="O1593" s="1" t="s">
        <v>46</v>
      </c>
      <c r="P1593" s="1" t="s">
        <v>3306</v>
      </c>
      <c r="Q1593" s="1">
        <v>2018</v>
      </c>
      <c r="R1593">
        <v>8.16</v>
      </c>
      <c r="S1593" s="1" t="s">
        <v>58</v>
      </c>
      <c r="T1593" s="2">
        <f>+R1593</f>
        <v>8.16</v>
      </c>
      <c r="U1593" s="1" t="s">
        <v>93</v>
      </c>
      <c r="V1593" s="1" t="s">
        <v>60</v>
      </c>
      <c r="W1593" s="1" t="s">
        <v>61</v>
      </c>
    </row>
    <row r="1594" spans="1:24" x14ac:dyDescent="0.25">
      <c r="A1594" s="1" t="s">
        <v>3299</v>
      </c>
      <c r="B1594" s="1" t="s">
        <v>3300</v>
      </c>
      <c r="C1594" s="1" t="s">
        <v>2242</v>
      </c>
      <c r="D1594" s="1" t="s">
        <v>2808</v>
      </c>
      <c r="G1594" s="1" t="s">
        <v>774</v>
      </c>
      <c r="H1594" s="1" t="s">
        <v>77</v>
      </c>
      <c r="I1594" s="1" t="s">
        <v>78</v>
      </c>
      <c r="J1594" s="1" t="s">
        <v>78</v>
      </c>
      <c r="K1594" s="1" t="s">
        <v>44</v>
      </c>
      <c r="L1594" s="1" t="s">
        <v>775</v>
      </c>
      <c r="M1594" s="1" t="s">
        <v>45</v>
      </c>
      <c r="N1594" s="1" t="s">
        <v>46</v>
      </c>
      <c r="O1594" s="1" t="s">
        <v>46</v>
      </c>
      <c r="P1594" s="1" t="s">
        <v>862</v>
      </c>
      <c r="Q1594" s="1">
        <v>2018</v>
      </c>
      <c r="R1594">
        <v>8.16</v>
      </c>
      <c r="S1594" s="1" t="s">
        <v>58</v>
      </c>
      <c r="T1594" s="2">
        <f>+R1594</f>
        <v>8.16</v>
      </c>
      <c r="U1594" s="1" t="s">
        <v>93</v>
      </c>
      <c r="V1594" s="1" t="s">
        <v>60</v>
      </c>
      <c r="W1594" s="1" t="s">
        <v>303</v>
      </c>
    </row>
    <row r="1595" spans="1:24" x14ac:dyDescent="0.25">
      <c r="A1595" s="1" t="s">
        <v>3295</v>
      </c>
      <c r="B1595" s="1" t="s">
        <v>3296</v>
      </c>
      <c r="C1595" s="1" t="s">
        <v>771</v>
      </c>
      <c r="D1595" s="1" t="s">
        <v>3102</v>
      </c>
      <c r="G1595" s="1" t="s">
        <v>774</v>
      </c>
      <c r="H1595" s="1" t="s">
        <v>77</v>
      </c>
      <c r="I1595" s="1" t="s">
        <v>78</v>
      </c>
      <c r="J1595" s="1" t="s">
        <v>78</v>
      </c>
      <c r="K1595" s="1" t="s">
        <v>44</v>
      </c>
      <c r="L1595" s="1" t="s">
        <v>105</v>
      </c>
      <c r="M1595" s="1" t="s">
        <v>45</v>
      </c>
      <c r="N1595" s="1" t="s">
        <v>46</v>
      </c>
      <c r="O1595" s="1" t="s">
        <v>46</v>
      </c>
      <c r="P1595" s="1" t="s">
        <v>3298</v>
      </c>
      <c r="Q1595" s="1">
        <v>2018</v>
      </c>
      <c r="R1595">
        <v>8.16</v>
      </c>
      <c r="S1595" s="1" t="s">
        <v>58</v>
      </c>
      <c r="T1595" s="2">
        <f>+R1595</f>
        <v>8.16</v>
      </c>
      <c r="U1595" s="1" t="s">
        <v>93</v>
      </c>
      <c r="V1595" s="1" t="s">
        <v>60</v>
      </c>
      <c r="W1595" s="1" t="s">
        <v>2210</v>
      </c>
    </row>
    <row r="1596" spans="1:24" x14ac:dyDescent="0.25">
      <c r="A1596" s="1" t="s">
        <v>3290</v>
      </c>
      <c r="B1596" s="1" t="s">
        <v>3291</v>
      </c>
      <c r="C1596" s="1" t="s">
        <v>2242</v>
      </c>
      <c r="D1596" s="1" t="s">
        <v>2808</v>
      </c>
      <c r="G1596" s="1" t="s">
        <v>774</v>
      </c>
      <c r="H1596" s="1" t="s">
        <v>77</v>
      </c>
      <c r="I1596" s="1" t="s">
        <v>43</v>
      </c>
      <c r="J1596" s="1" t="s">
        <v>6954</v>
      </c>
      <c r="K1596" s="1" t="s">
        <v>44</v>
      </c>
      <c r="L1596" s="1" t="s">
        <v>775</v>
      </c>
      <c r="M1596" s="1" t="s">
        <v>45</v>
      </c>
      <c r="N1596" s="1" t="s">
        <v>46</v>
      </c>
      <c r="O1596" s="1" t="s">
        <v>46</v>
      </c>
      <c r="P1596" s="1" t="s">
        <v>3293</v>
      </c>
      <c r="Q1596" s="1">
        <v>2018</v>
      </c>
      <c r="R1596">
        <v>20</v>
      </c>
      <c r="S1596" s="1" t="s">
        <v>58</v>
      </c>
      <c r="T1596" s="2">
        <f>+R1596</f>
        <v>20</v>
      </c>
      <c r="U1596" s="1" t="s">
        <v>93</v>
      </c>
      <c r="V1596" s="1" t="s">
        <v>167</v>
      </c>
    </row>
    <row r="1597" spans="1:24" x14ac:dyDescent="0.25">
      <c r="A1597" s="1" t="s">
        <v>3286</v>
      </c>
      <c r="B1597" s="1" t="s">
        <v>3287</v>
      </c>
      <c r="C1597" s="1" t="s">
        <v>771</v>
      </c>
      <c r="D1597" s="1" t="s">
        <v>3102</v>
      </c>
      <c r="G1597" s="1" t="s">
        <v>774</v>
      </c>
      <c r="H1597" s="1" t="s">
        <v>77</v>
      </c>
      <c r="I1597" s="1" t="s">
        <v>171</v>
      </c>
      <c r="J1597" s="1" t="s">
        <v>6953</v>
      </c>
      <c r="K1597" s="1" t="s">
        <v>44</v>
      </c>
      <c r="L1597" s="1" t="s">
        <v>105</v>
      </c>
      <c r="M1597" s="1" t="s">
        <v>45</v>
      </c>
      <c r="N1597" s="1" t="s">
        <v>46</v>
      </c>
      <c r="O1597" s="1" t="s">
        <v>46</v>
      </c>
      <c r="P1597" s="1" t="s">
        <v>2669</v>
      </c>
      <c r="Q1597" s="1">
        <v>2018</v>
      </c>
      <c r="R1597">
        <v>17.5</v>
      </c>
      <c r="S1597" s="1" t="s">
        <v>58</v>
      </c>
      <c r="T1597" s="2">
        <f>+R1597</f>
        <v>17.5</v>
      </c>
      <c r="U1597" s="1" t="s">
        <v>93</v>
      </c>
      <c r="V1597" s="1" t="s">
        <v>83</v>
      </c>
      <c r="X1597" s="1" t="s">
        <v>264</v>
      </c>
    </row>
    <row r="1598" spans="1:24" x14ac:dyDescent="0.25">
      <c r="A1598" s="1" t="s">
        <v>3281</v>
      </c>
      <c r="B1598" s="1" t="s">
        <v>3282</v>
      </c>
      <c r="C1598" s="1" t="s">
        <v>771</v>
      </c>
      <c r="D1598" s="1" t="s">
        <v>3102</v>
      </c>
      <c r="G1598" s="1" t="s">
        <v>774</v>
      </c>
      <c r="H1598" s="1" t="s">
        <v>77</v>
      </c>
      <c r="I1598" s="1" t="s">
        <v>171</v>
      </c>
      <c r="J1598" s="1" t="s">
        <v>6953</v>
      </c>
      <c r="K1598" s="1" t="s">
        <v>44</v>
      </c>
      <c r="L1598" s="1" t="s">
        <v>2262</v>
      </c>
      <c r="M1598" s="1" t="s">
        <v>45</v>
      </c>
      <c r="N1598" s="1" t="s">
        <v>46</v>
      </c>
      <c r="O1598" s="1" t="s">
        <v>46</v>
      </c>
      <c r="P1598" s="1" t="s">
        <v>3284</v>
      </c>
      <c r="Q1598" s="1">
        <v>2018</v>
      </c>
      <c r="R1598">
        <v>17.5</v>
      </c>
      <c r="S1598" s="1" t="s">
        <v>58</v>
      </c>
      <c r="T1598" s="2">
        <f>+R1598</f>
        <v>17.5</v>
      </c>
      <c r="U1598" s="1" t="s">
        <v>93</v>
      </c>
      <c r="V1598" s="1" t="s">
        <v>83</v>
      </c>
      <c r="X1598" s="1" t="s">
        <v>260</v>
      </c>
    </row>
    <row r="1599" spans="1:24" x14ac:dyDescent="0.25">
      <c r="A1599" s="1" t="s">
        <v>3277</v>
      </c>
      <c r="B1599" s="1" t="s">
        <v>3278</v>
      </c>
      <c r="C1599" s="1" t="s">
        <v>2242</v>
      </c>
      <c r="D1599" s="1" t="s">
        <v>2808</v>
      </c>
      <c r="G1599" s="1" t="s">
        <v>774</v>
      </c>
      <c r="H1599" s="1" t="s">
        <v>77</v>
      </c>
      <c r="I1599" s="1" t="s">
        <v>171</v>
      </c>
      <c r="J1599" s="1" t="s">
        <v>6953</v>
      </c>
      <c r="K1599" s="1" t="s">
        <v>44</v>
      </c>
      <c r="L1599" s="1" t="s">
        <v>775</v>
      </c>
      <c r="M1599" s="1" t="s">
        <v>45</v>
      </c>
      <c r="N1599" s="1" t="s">
        <v>46</v>
      </c>
      <c r="O1599" s="1" t="s">
        <v>46</v>
      </c>
      <c r="P1599" s="1" t="s">
        <v>2490</v>
      </c>
      <c r="Q1599" s="1">
        <v>2018</v>
      </c>
      <c r="R1599">
        <v>17.5</v>
      </c>
      <c r="S1599" s="1" t="s">
        <v>58</v>
      </c>
      <c r="T1599" s="2">
        <f>+R1599</f>
        <v>17.5</v>
      </c>
      <c r="U1599" s="1" t="s">
        <v>93</v>
      </c>
      <c r="V1599" s="1" t="s">
        <v>83</v>
      </c>
      <c r="X1599" s="1" t="s">
        <v>482</v>
      </c>
    </row>
    <row r="1600" spans="1:24" x14ac:dyDescent="0.25">
      <c r="A1600" s="1" t="s">
        <v>3273</v>
      </c>
      <c r="B1600" s="1" t="s">
        <v>3274</v>
      </c>
      <c r="C1600" s="1" t="s">
        <v>2242</v>
      </c>
      <c r="D1600" s="1" t="s">
        <v>2808</v>
      </c>
      <c r="G1600" s="1" t="s">
        <v>774</v>
      </c>
      <c r="H1600" s="1" t="s">
        <v>77</v>
      </c>
      <c r="I1600" s="1" t="s">
        <v>43</v>
      </c>
      <c r="J1600" s="1" t="s">
        <v>6954</v>
      </c>
      <c r="K1600" s="1" t="s">
        <v>44</v>
      </c>
      <c r="L1600" s="1" t="s">
        <v>775</v>
      </c>
      <c r="M1600" s="1" t="s">
        <v>45</v>
      </c>
      <c r="N1600" s="1" t="s">
        <v>46</v>
      </c>
      <c r="O1600" s="1" t="s">
        <v>46</v>
      </c>
      <c r="P1600" s="1" t="s">
        <v>151</v>
      </c>
      <c r="Q1600" s="1">
        <v>2018</v>
      </c>
      <c r="R1600">
        <v>17.5</v>
      </c>
      <c r="S1600" s="1" t="s">
        <v>58</v>
      </c>
      <c r="T1600" s="2">
        <f>+R1600</f>
        <v>17.5</v>
      </c>
      <c r="U1600" s="1" t="s">
        <v>93</v>
      </c>
      <c r="V1600" s="1" t="s">
        <v>83</v>
      </c>
      <c r="X1600" s="1" t="s">
        <v>289</v>
      </c>
    </row>
    <row r="1601" spans="1:24" x14ac:dyDescent="0.25">
      <c r="A1601" s="1" t="s">
        <v>3270</v>
      </c>
      <c r="B1601" s="1" t="s">
        <v>3271</v>
      </c>
      <c r="C1601" s="1" t="s">
        <v>771</v>
      </c>
      <c r="D1601" s="1" t="s">
        <v>3102</v>
      </c>
      <c r="G1601" s="1" t="s">
        <v>774</v>
      </c>
      <c r="H1601" s="1" t="s">
        <v>77</v>
      </c>
      <c r="I1601" s="1" t="s">
        <v>171</v>
      </c>
      <c r="J1601" s="1" t="s">
        <v>6953</v>
      </c>
      <c r="K1601" s="1" t="s">
        <v>44</v>
      </c>
      <c r="L1601" s="1" t="s">
        <v>2953</v>
      </c>
      <c r="M1601" s="1" t="s">
        <v>45</v>
      </c>
      <c r="N1601" s="1" t="s">
        <v>46</v>
      </c>
      <c r="O1601" s="1" t="s">
        <v>46</v>
      </c>
      <c r="P1601" s="1" t="s">
        <v>305</v>
      </c>
      <c r="Q1601" s="1">
        <v>2018</v>
      </c>
      <c r="R1601">
        <v>17.5</v>
      </c>
      <c r="S1601" s="1" t="s">
        <v>58</v>
      </c>
      <c r="T1601" s="2">
        <f>+R1601</f>
        <v>17.5</v>
      </c>
      <c r="U1601" s="1" t="s">
        <v>93</v>
      </c>
      <c r="V1601" s="1" t="s">
        <v>60</v>
      </c>
      <c r="W1601" s="1" t="s">
        <v>61</v>
      </c>
    </row>
    <row r="1602" spans="1:24" x14ac:dyDescent="0.25">
      <c r="A1602" s="1" t="s">
        <v>3267</v>
      </c>
      <c r="B1602" s="1" t="s">
        <v>3268</v>
      </c>
      <c r="C1602" s="1" t="s">
        <v>771</v>
      </c>
      <c r="D1602" s="1" t="s">
        <v>3102</v>
      </c>
      <c r="G1602" s="1" t="s">
        <v>774</v>
      </c>
      <c r="H1602" s="1" t="s">
        <v>77</v>
      </c>
      <c r="I1602" s="1" t="s">
        <v>171</v>
      </c>
      <c r="J1602" s="1" t="s">
        <v>6953</v>
      </c>
      <c r="K1602" s="1" t="s">
        <v>44</v>
      </c>
      <c r="L1602" s="1" t="s">
        <v>2953</v>
      </c>
      <c r="M1602" s="1" t="s">
        <v>45</v>
      </c>
      <c r="N1602" s="1" t="s">
        <v>46</v>
      </c>
      <c r="O1602" s="1" t="s">
        <v>46</v>
      </c>
      <c r="P1602" s="1" t="s">
        <v>2182</v>
      </c>
      <c r="Q1602" s="1">
        <v>2018</v>
      </c>
      <c r="R1602">
        <v>17.5</v>
      </c>
      <c r="S1602" s="1" t="s">
        <v>58</v>
      </c>
      <c r="T1602" s="2">
        <f>+R1602</f>
        <v>17.5</v>
      </c>
      <c r="U1602" s="1" t="s">
        <v>93</v>
      </c>
      <c r="V1602" s="1" t="s">
        <v>60</v>
      </c>
      <c r="W1602" s="1" t="s">
        <v>2210</v>
      </c>
    </row>
    <row r="1603" spans="1:24" x14ac:dyDescent="0.25">
      <c r="A1603" s="1" t="s">
        <v>3263</v>
      </c>
      <c r="B1603" s="1" t="s">
        <v>3264</v>
      </c>
      <c r="C1603" s="1" t="s">
        <v>771</v>
      </c>
      <c r="D1603" s="1" t="s">
        <v>3102</v>
      </c>
      <c r="G1603" s="1" t="s">
        <v>774</v>
      </c>
      <c r="H1603" s="1" t="s">
        <v>77</v>
      </c>
      <c r="I1603" s="1" t="s">
        <v>78</v>
      </c>
      <c r="J1603" s="1" t="s">
        <v>78</v>
      </c>
      <c r="K1603" s="1" t="s">
        <v>44</v>
      </c>
      <c r="L1603" s="1" t="s">
        <v>2953</v>
      </c>
      <c r="M1603" s="1" t="s">
        <v>45</v>
      </c>
      <c r="N1603" s="1" t="s">
        <v>46</v>
      </c>
      <c r="O1603" s="1" t="s">
        <v>46</v>
      </c>
      <c r="P1603" s="1" t="s">
        <v>3266</v>
      </c>
      <c r="Q1603" s="1">
        <v>2018</v>
      </c>
      <c r="R1603">
        <v>17.5</v>
      </c>
      <c r="S1603" s="1" t="s">
        <v>58</v>
      </c>
      <c r="T1603" s="2">
        <f>+R1603</f>
        <v>17.5</v>
      </c>
      <c r="U1603" s="1" t="s">
        <v>93</v>
      </c>
      <c r="V1603" s="1" t="s">
        <v>60</v>
      </c>
      <c r="W1603" s="1" t="s">
        <v>303</v>
      </c>
    </row>
    <row r="1604" spans="1:24" x14ac:dyDescent="0.25">
      <c r="A1604" s="1" t="s">
        <v>3259</v>
      </c>
      <c r="B1604" s="1" t="s">
        <v>3260</v>
      </c>
      <c r="C1604" s="1" t="s">
        <v>771</v>
      </c>
      <c r="D1604" s="1" t="s">
        <v>3102</v>
      </c>
      <c r="G1604" s="1" t="s">
        <v>774</v>
      </c>
      <c r="H1604" s="1" t="s">
        <v>77</v>
      </c>
      <c r="I1604" s="1" t="s">
        <v>171</v>
      </c>
      <c r="J1604" s="1" t="s">
        <v>6953</v>
      </c>
      <c r="K1604" s="1" t="s">
        <v>44</v>
      </c>
      <c r="L1604" s="1" t="s">
        <v>3262</v>
      </c>
      <c r="M1604" s="1" t="s">
        <v>45</v>
      </c>
      <c r="N1604" s="1" t="s">
        <v>46</v>
      </c>
      <c r="O1604" s="1" t="s">
        <v>46</v>
      </c>
      <c r="P1604" s="1" t="s">
        <v>333</v>
      </c>
      <c r="Q1604" s="1">
        <v>2018</v>
      </c>
      <c r="R1604">
        <v>17.5</v>
      </c>
      <c r="S1604" s="1" t="s">
        <v>58</v>
      </c>
      <c r="T1604" s="2">
        <f>+R1604</f>
        <v>17.5</v>
      </c>
      <c r="U1604" s="1" t="s">
        <v>93</v>
      </c>
      <c r="V1604" s="1" t="s">
        <v>60</v>
      </c>
      <c r="W1604" s="1" t="s">
        <v>3000</v>
      </c>
    </row>
    <row r="1605" spans="1:24" x14ac:dyDescent="0.25">
      <c r="A1605" s="1" t="s">
        <v>3256</v>
      </c>
      <c r="B1605" s="1" t="s">
        <v>3257</v>
      </c>
      <c r="C1605" s="1" t="s">
        <v>771</v>
      </c>
      <c r="D1605" s="1" t="s">
        <v>3102</v>
      </c>
      <c r="G1605" s="1" t="s">
        <v>774</v>
      </c>
      <c r="H1605" s="1" t="s">
        <v>77</v>
      </c>
      <c r="I1605" s="1" t="s">
        <v>171</v>
      </c>
      <c r="J1605" s="1" t="s">
        <v>6953</v>
      </c>
      <c r="K1605" s="1" t="s">
        <v>44</v>
      </c>
      <c r="L1605" s="1" t="s">
        <v>2953</v>
      </c>
      <c r="M1605" s="1" t="s">
        <v>45</v>
      </c>
      <c r="N1605" s="1" t="s">
        <v>46</v>
      </c>
      <c r="O1605" s="1" t="s">
        <v>46</v>
      </c>
      <c r="P1605" s="1" t="s">
        <v>1927</v>
      </c>
      <c r="Q1605" s="1">
        <v>2018</v>
      </c>
      <c r="R1605">
        <v>185</v>
      </c>
      <c r="S1605" s="1" t="s">
        <v>58</v>
      </c>
      <c r="T1605" s="2">
        <f>+R1605</f>
        <v>185</v>
      </c>
      <c r="U1605" s="1" t="s">
        <v>93</v>
      </c>
      <c r="V1605" s="1" t="s">
        <v>167</v>
      </c>
    </row>
    <row r="1606" spans="1:24" x14ac:dyDescent="0.25">
      <c r="A1606" s="1" t="s">
        <v>3252</v>
      </c>
      <c r="B1606" s="1" t="s">
        <v>3253</v>
      </c>
      <c r="C1606" s="1" t="s">
        <v>771</v>
      </c>
      <c r="D1606" s="1" t="s">
        <v>3102</v>
      </c>
      <c r="G1606" s="1" t="s">
        <v>774</v>
      </c>
      <c r="H1606" s="1" t="s">
        <v>77</v>
      </c>
      <c r="I1606" s="1" t="s">
        <v>78</v>
      </c>
      <c r="J1606" s="1" t="s">
        <v>78</v>
      </c>
      <c r="K1606" s="1" t="s">
        <v>44</v>
      </c>
      <c r="L1606" s="1" t="s">
        <v>2953</v>
      </c>
      <c r="M1606" s="1" t="s">
        <v>45</v>
      </c>
      <c r="N1606" s="1" t="s">
        <v>46</v>
      </c>
      <c r="O1606" s="1" t="s">
        <v>46</v>
      </c>
      <c r="P1606" s="1" t="s">
        <v>3255</v>
      </c>
      <c r="Q1606" s="1">
        <v>2018</v>
      </c>
      <c r="R1606">
        <v>200</v>
      </c>
      <c r="S1606" s="1" t="s">
        <v>90</v>
      </c>
      <c r="T1606" s="2">
        <f>+R1606*0.0001</f>
        <v>0.02</v>
      </c>
      <c r="U1606" s="1" t="s">
        <v>93</v>
      </c>
      <c r="V1606" s="1" t="s">
        <v>49</v>
      </c>
    </row>
    <row r="1607" spans="1:24" x14ac:dyDescent="0.25">
      <c r="A1607" s="1" t="s">
        <v>3249</v>
      </c>
      <c r="B1607" s="1" t="s">
        <v>3250</v>
      </c>
      <c r="C1607" s="1" t="s">
        <v>2242</v>
      </c>
      <c r="D1607" s="1" t="s">
        <v>3102</v>
      </c>
      <c r="G1607" s="1" t="s">
        <v>774</v>
      </c>
      <c r="H1607" s="1" t="s">
        <v>77</v>
      </c>
      <c r="I1607" s="1" t="s">
        <v>171</v>
      </c>
      <c r="J1607" s="1" t="s">
        <v>6953</v>
      </c>
      <c r="K1607" s="1" t="s">
        <v>44</v>
      </c>
      <c r="L1607" s="1" t="s">
        <v>2953</v>
      </c>
      <c r="M1607" s="1" t="s">
        <v>45</v>
      </c>
      <c r="N1607" s="1" t="s">
        <v>46</v>
      </c>
      <c r="O1607" s="1" t="s">
        <v>46</v>
      </c>
      <c r="P1607" s="1" t="s">
        <v>38</v>
      </c>
      <c r="Q1607" s="1">
        <v>2018</v>
      </c>
      <c r="R1607">
        <v>60</v>
      </c>
      <c r="S1607" s="1" t="s">
        <v>90</v>
      </c>
      <c r="T1607" s="2">
        <f>+R1607*0.0001</f>
        <v>6.0000000000000001E-3</v>
      </c>
      <c r="U1607" s="1" t="s">
        <v>93</v>
      </c>
      <c r="V1607" s="1" t="s">
        <v>49</v>
      </c>
    </row>
    <row r="1608" spans="1:24" x14ac:dyDescent="0.25">
      <c r="A1608" s="1" t="s">
        <v>3244</v>
      </c>
      <c r="B1608" s="1" t="s">
        <v>3245</v>
      </c>
      <c r="C1608" s="1" t="s">
        <v>771</v>
      </c>
      <c r="D1608" s="1" t="s">
        <v>3102</v>
      </c>
      <c r="G1608" s="1" t="s">
        <v>774</v>
      </c>
      <c r="H1608" s="1" t="s">
        <v>77</v>
      </c>
      <c r="I1608" s="1" t="s">
        <v>171</v>
      </c>
      <c r="J1608" s="1" t="s">
        <v>6953</v>
      </c>
      <c r="K1608" s="1" t="s">
        <v>44</v>
      </c>
      <c r="L1608" s="1" t="s">
        <v>2953</v>
      </c>
      <c r="M1608" s="1" t="s">
        <v>45</v>
      </c>
      <c r="N1608" s="1" t="s">
        <v>46</v>
      </c>
      <c r="O1608" s="1" t="s">
        <v>46</v>
      </c>
      <c r="P1608" s="1" t="s">
        <v>3247</v>
      </c>
      <c r="Q1608" s="1">
        <v>2018</v>
      </c>
      <c r="R1608">
        <v>5.0999999999999996</v>
      </c>
      <c r="S1608" s="1" t="s">
        <v>58</v>
      </c>
      <c r="T1608" s="2">
        <f>+R1608</f>
        <v>5.0999999999999996</v>
      </c>
      <c r="U1608" s="1" t="s">
        <v>93</v>
      </c>
      <c r="V1608" s="1" t="s">
        <v>83</v>
      </c>
      <c r="X1608" s="1" t="s">
        <v>482</v>
      </c>
    </row>
    <row r="1609" spans="1:24" x14ac:dyDescent="0.25">
      <c r="A1609" s="1" t="s">
        <v>3240</v>
      </c>
      <c r="B1609" s="1" t="s">
        <v>3241</v>
      </c>
      <c r="C1609" s="1" t="s">
        <v>771</v>
      </c>
      <c r="D1609" s="1" t="s">
        <v>3102</v>
      </c>
      <c r="G1609" s="1" t="s">
        <v>774</v>
      </c>
      <c r="H1609" s="1" t="s">
        <v>77</v>
      </c>
      <c r="I1609" s="1" t="s">
        <v>171</v>
      </c>
      <c r="J1609" s="1" t="s">
        <v>6953</v>
      </c>
      <c r="K1609" s="1" t="s">
        <v>44</v>
      </c>
      <c r="L1609" s="1" t="s">
        <v>2953</v>
      </c>
      <c r="M1609" s="1" t="s">
        <v>45</v>
      </c>
      <c r="N1609" s="1" t="s">
        <v>46</v>
      </c>
      <c r="O1609" s="1" t="s">
        <v>46</v>
      </c>
      <c r="P1609" s="1" t="s">
        <v>3243</v>
      </c>
      <c r="Q1609" s="1">
        <v>2018</v>
      </c>
      <c r="R1609">
        <v>5.0999999999999996</v>
      </c>
      <c r="S1609" s="1" t="s">
        <v>58</v>
      </c>
      <c r="T1609" s="2">
        <f>+R1609</f>
        <v>5.0999999999999996</v>
      </c>
      <c r="U1609" s="1" t="s">
        <v>93</v>
      </c>
      <c r="V1609" s="1" t="s">
        <v>83</v>
      </c>
      <c r="X1609" s="1" t="s">
        <v>264</v>
      </c>
    </row>
    <row r="1610" spans="1:24" x14ac:dyDescent="0.25">
      <c r="A1610" s="1" t="s">
        <v>3236</v>
      </c>
      <c r="B1610" s="1" t="s">
        <v>3237</v>
      </c>
      <c r="C1610" s="1" t="s">
        <v>771</v>
      </c>
      <c r="D1610" s="1" t="s">
        <v>3102</v>
      </c>
      <c r="G1610" s="1" t="s">
        <v>774</v>
      </c>
      <c r="H1610" s="1" t="s">
        <v>77</v>
      </c>
      <c r="I1610" s="1" t="s">
        <v>171</v>
      </c>
      <c r="J1610" s="1" t="s">
        <v>6953</v>
      </c>
      <c r="K1610" s="1" t="s">
        <v>44</v>
      </c>
      <c r="L1610" s="1" t="s">
        <v>2953</v>
      </c>
      <c r="M1610" s="1" t="s">
        <v>45</v>
      </c>
      <c r="N1610" s="1" t="s">
        <v>46</v>
      </c>
      <c r="O1610" s="1" t="s">
        <v>46</v>
      </c>
      <c r="P1610" s="1" t="s">
        <v>3239</v>
      </c>
      <c r="Q1610" s="1">
        <v>2018</v>
      </c>
      <c r="R1610">
        <v>5.0999999999999996</v>
      </c>
      <c r="S1610" s="1" t="s">
        <v>58</v>
      </c>
      <c r="T1610" s="2">
        <f>+R1610</f>
        <v>5.0999999999999996</v>
      </c>
      <c r="U1610" s="1" t="s">
        <v>93</v>
      </c>
      <c r="V1610" s="1" t="s">
        <v>83</v>
      </c>
      <c r="X1610" s="1" t="s">
        <v>260</v>
      </c>
    </row>
    <row r="1611" spans="1:24" x14ac:dyDescent="0.25">
      <c r="A1611" s="1" t="s">
        <v>3233</v>
      </c>
      <c r="B1611" s="1" t="s">
        <v>3234</v>
      </c>
      <c r="C1611" s="1" t="s">
        <v>771</v>
      </c>
      <c r="D1611" s="1" t="s">
        <v>3102</v>
      </c>
      <c r="G1611" s="1" t="s">
        <v>774</v>
      </c>
      <c r="H1611" s="1" t="s">
        <v>77</v>
      </c>
      <c r="I1611" s="1" t="s">
        <v>171</v>
      </c>
      <c r="J1611" s="1" t="s">
        <v>6953</v>
      </c>
      <c r="K1611" s="1" t="s">
        <v>44</v>
      </c>
      <c r="L1611" s="1" t="s">
        <v>2953</v>
      </c>
      <c r="M1611" s="1" t="s">
        <v>45</v>
      </c>
      <c r="N1611" s="1" t="s">
        <v>46</v>
      </c>
      <c r="O1611" s="1" t="s">
        <v>46</v>
      </c>
      <c r="P1611" s="1" t="s">
        <v>174</v>
      </c>
      <c r="Q1611" s="1">
        <v>2018</v>
      </c>
      <c r="R1611">
        <v>5.0999999999999996</v>
      </c>
      <c r="S1611" s="1" t="s">
        <v>58</v>
      </c>
      <c r="T1611" s="2">
        <f>+R1611</f>
        <v>5.0999999999999996</v>
      </c>
      <c r="U1611" s="1" t="s">
        <v>93</v>
      </c>
      <c r="V1611" s="1" t="s">
        <v>83</v>
      </c>
      <c r="X1611" s="1" t="s">
        <v>289</v>
      </c>
    </row>
    <row r="1612" spans="1:24" x14ac:dyDescent="0.25">
      <c r="A1612" s="1" t="s">
        <v>3229</v>
      </c>
      <c r="B1612" s="1" t="s">
        <v>3230</v>
      </c>
      <c r="C1612" s="1" t="s">
        <v>771</v>
      </c>
      <c r="D1612" s="1" t="s">
        <v>1639</v>
      </c>
      <c r="G1612" s="1" t="s">
        <v>774</v>
      </c>
      <c r="H1612" s="1" t="s">
        <v>77</v>
      </c>
      <c r="I1612" s="1" t="s">
        <v>263</v>
      </c>
      <c r="J1612" s="1" t="s">
        <v>6950</v>
      </c>
      <c r="K1612" s="1" t="s">
        <v>44</v>
      </c>
      <c r="L1612" s="1" t="s">
        <v>105</v>
      </c>
      <c r="M1612" s="1" t="s">
        <v>45</v>
      </c>
      <c r="N1612" s="1" t="s">
        <v>46</v>
      </c>
      <c r="O1612" s="1" t="s">
        <v>46</v>
      </c>
      <c r="P1612" s="1" t="s">
        <v>3232</v>
      </c>
      <c r="Q1612" s="1">
        <v>2018</v>
      </c>
      <c r="R1612">
        <v>5.0999999999999996</v>
      </c>
      <c r="S1612" s="1" t="s">
        <v>58</v>
      </c>
      <c r="T1612" s="2">
        <f>+R1612</f>
        <v>5.0999999999999996</v>
      </c>
      <c r="U1612" s="1" t="s">
        <v>93</v>
      </c>
      <c r="V1612" s="1" t="s">
        <v>60</v>
      </c>
      <c r="W1612" s="1" t="s">
        <v>61</v>
      </c>
    </row>
    <row r="1613" spans="1:24" x14ac:dyDescent="0.25">
      <c r="A1613" s="1" t="s">
        <v>3225</v>
      </c>
      <c r="B1613" s="1" t="s">
        <v>3226</v>
      </c>
      <c r="C1613" s="1" t="s">
        <v>771</v>
      </c>
      <c r="D1613" s="1" t="s">
        <v>1639</v>
      </c>
      <c r="G1613" s="1" t="s">
        <v>774</v>
      </c>
      <c r="H1613" s="1" t="s">
        <v>77</v>
      </c>
      <c r="I1613" s="1" t="s">
        <v>263</v>
      </c>
      <c r="J1613" s="1" t="s">
        <v>6950</v>
      </c>
      <c r="K1613" s="1" t="s">
        <v>44</v>
      </c>
      <c r="L1613" s="1" t="s">
        <v>105</v>
      </c>
      <c r="M1613" s="1" t="s">
        <v>45</v>
      </c>
      <c r="N1613" s="1" t="s">
        <v>46</v>
      </c>
      <c r="O1613" s="1" t="s">
        <v>46</v>
      </c>
      <c r="P1613" s="1" t="s">
        <v>3228</v>
      </c>
      <c r="Q1613" s="1">
        <v>2018</v>
      </c>
      <c r="R1613">
        <v>5.0999999999999996</v>
      </c>
      <c r="S1613" s="1" t="s">
        <v>58</v>
      </c>
      <c r="T1613" s="2">
        <f>+R1613</f>
        <v>5.0999999999999996</v>
      </c>
      <c r="U1613" s="1" t="s">
        <v>93</v>
      </c>
      <c r="V1613" s="1" t="s">
        <v>60</v>
      </c>
      <c r="W1613" s="1" t="s">
        <v>303</v>
      </c>
    </row>
    <row r="1614" spans="1:24" x14ac:dyDescent="0.25">
      <c r="A1614" s="1" t="s">
        <v>3222</v>
      </c>
      <c r="B1614" s="1" t="s">
        <v>3223</v>
      </c>
      <c r="C1614" s="1" t="s">
        <v>771</v>
      </c>
      <c r="D1614" s="1" t="s">
        <v>1639</v>
      </c>
      <c r="G1614" s="1" t="s">
        <v>774</v>
      </c>
      <c r="H1614" s="1" t="s">
        <v>77</v>
      </c>
      <c r="I1614" s="1" t="s">
        <v>263</v>
      </c>
      <c r="J1614" s="1" t="s">
        <v>6950</v>
      </c>
      <c r="K1614" s="1" t="s">
        <v>44</v>
      </c>
      <c r="L1614" s="1" t="s">
        <v>105</v>
      </c>
      <c r="M1614" s="1" t="s">
        <v>45</v>
      </c>
      <c r="N1614" s="1" t="s">
        <v>46</v>
      </c>
      <c r="O1614" s="1" t="s">
        <v>46</v>
      </c>
      <c r="P1614" s="1" t="s">
        <v>305</v>
      </c>
      <c r="Q1614" s="1">
        <v>2018</v>
      </c>
      <c r="R1614">
        <v>5.0999999999999996</v>
      </c>
      <c r="S1614" s="1" t="s">
        <v>58</v>
      </c>
      <c r="T1614" s="2">
        <f>+R1614</f>
        <v>5.0999999999999996</v>
      </c>
      <c r="U1614" s="1" t="s">
        <v>93</v>
      </c>
      <c r="V1614" s="1" t="s">
        <v>60</v>
      </c>
      <c r="W1614" s="1" t="s">
        <v>2230</v>
      </c>
    </row>
    <row r="1615" spans="1:24" x14ac:dyDescent="0.25">
      <c r="A1615" s="1" t="s">
        <v>3219</v>
      </c>
      <c r="B1615" s="1" t="s">
        <v>3220</v>
      </c>
      <c r="C1615" s="1" t="s">
        <v>771</v>
      </c>
      <c r="D1615" s="1" t="s">
        <v>1639</v>
      </c>
      <c r="G1615" s="1" t="s">
        <v>774</v>
      </c>
      <c r="H1615" s="1" t="s">
        <v>77</v>
      </c>
      <c r="I1615" s="1" t="s">
        <v>263</v>
      </c>
      <c r="J1615" s="1" t="s">
        <v>6950</v>
      </c>
      <c r="K1615" s="1" t="s">
        <v>50</v>
      </c>
      <c r="M1615" s="1" t="s">
        <v>106</v>
      </c>
      <c r="N1615" s="1" t="s">
        <v>98</v>
      </c>
      <c r="O1615" s="1" t="s">
        <v>46</v>
      </c>
      <c r="P1615" s="1" t="s">
        <v>174</v>
      </c>
      <c r="Q1615" s="1">
        <v>2018</v>
      </c>
      <c r="R1615">
        <v>5.0999999999999996</v>
      </c>
      <c r="S1615" s="1" t="s">
        <v>58</v>
      </c>
      <c r="T1615" s="2">
        <f>+R1615</f>
        <v>5.0999999999999996</v>
      </c>
      <c r="U1615" s="1" t="s">
        <v>93</v>
      </c>
      <c r="V1615" s="1" t="s">
        <v>60</v>
      </c>
      <c r="W1615" s="1" t="s">
        <v>3000</v>
      </c>
    </row>
    <row r="1616" spans="1:24" x14ac:dyDescent="0.25">
      <c r="A1616" s="1" t="s">
        <v>3215</v>
      </c>
      <c r="B1616" s="1" t="s">
        <v>3216</v>
      </c>
      <c r="C1616" s="1" t="s">
        <v>771</v>
      </c>
      <c r="D1616" s="1" t="s">
        <v>1639</v>
      </c>
      <c r="G1616" s="1" t="s">
        <v>774</v>
      </c>
      <c r="H1616" s="1" t="s">
        <v>77</v>
      </c>
      <c r="I1616" s="1" t="s">
        <v>263</v>
      </c>
      <c r="J1616" s="1" t="s">
        <v>6950</v>
      </c>
      <c r="K1616" s="1" t="s">
        <v>44</v>
      </c>
      <c r="L1616" s="1" t="s">
        <v>105</v>
      </c>
      <c r="M1616" s="1" t="s">
        <v>45</v>
      </c>
      <c r="N1616" s="1" t="s">
        <v>46</v>
      </c>
      <c r="O1616" s="1" t="s">
        <v>46</v>
      </c>
      <c r="P1616" s="1" t="s">
        <v>3218</v>
      </c>
      <c r="Q1616" s="1">
        <v>2018</v>
      </c>
      <c r="R1616">
        <v>5.0999999999999996</v>
      </c>
      <c r="S1616" s="1" t="s">
        <v>58</v>
      </c>
      <c r="T1616" s="2">
        <f>+R1616</f>
        <v>5.0999999999999996</v>
      </c>
      <c r="U1616" s="1" t="s">
        <v>93</v>
      </c>
      <c r="V1616" s="1" t="s">
        <v>60</v>
      </c>
      <c r="W1616" s="1" t="s">
        <v>2200</v>
      </c>
    </row>
    <row r="1617" spans="1:24" x14ac:dyDescent="0.25">
      <c r="A1617" s="1" t="s">
        <v>3211</v>
      </c>
      <c r="B1617" s="1" t="s">
        <v>3212</v>
      </c>
      <c r="C1617" s="1" t="s">
        <v>771</v>
      </c>
      <c r="D1617" s="1" t="s">
        <v>1639</v>
      </c>
      <c r="G1617" s="1" t="s">
        <v>774</v>
      </c>
      <c r="H1617" s="1" t="s">
        <v>77</v>
      </c>
      <c r="I1617" s="1" t="s">
        <v>263</v>
      </c>
      <c r="J1617" s="1" t="s">
        <v>6950</v>
      </c>
      <c r="K1617" s="1" t="s">
        <v>44</v>
      </c>
      <c r="L1617" s="1" t="s">
        <v>2953</v>
      </c>
      <c r="M1617" s="1" t="s">
        <v>45</v>
      </c>
      <c r="N1617" s="1" t="s">
        <v>46</v>
      </c>
      <c r="O1617" s="1" t="s">
        <v>46</v>
      </c>
      <c r="P1617" s="1" t="s">
        <v>3214</v>
      </c>
      <c r="Q1617" s="1">
        <v>2018</v>
      </c>
      <c r="R1617">
        <v>76</v>
      </c>
      <c r="S1617" s="1" t="s">
        <v>58</v>
      </c>
      <c r="T1617" s="2">
        <f>+R1617</f>
        <v>76</v>
      </c>
      <c r="U1617" s="1" t="s">
        <v>93</v>
      </c>
      <c r="V1617" s="1" t="s">
        <v>167</v>
      </c>
    </row>
    <row r="1618" spans="1:24" x14ac:dyDescent="0.25">
      <c r="A1618" s="1" t="s">
        <v>3207</v>
      </c>
      <c r="B1618" s="1" t="s">
        <v>3208</v>
      </c>
      <c r="C1618" s="1" t="s">
        <v>771</v>
      </c>
      <c r="D1618" s="1" t="s">
        <v>1639</v>
      </c>
      <c r="G1618" s="1" t="s">
        <v>774</v>
      </c>
      <c r="H1618" s="1" t="s">
        <v>77</v>
      </c>
      <c r="I1618" s="1" t="s">
        <v>263</v>
      </c>
      <c r="J1618" s="1" t="s">
        <v>6950</v>
      </c>
      <c r="K1618" s="1" t="s">
        <v>44</v>
      </c>
      <c r="L1618" s="1" t="s">
        <v>105</v>
      </c>
      <c r="M1618" s="1" t="s">
        <v>45</v>
      </c>
      <c r="N1618" s="1" t="s">
        <v>46</v>
      </c>
      <c r="O1618" s="1" t="s">
        <v>46</v>
      </c>
      <c r="P1618" s="1" t="s">
        <v>3210</v>
      </c>
      <c r="Q1618" s="1">
        <v>2018</v>
      </c>
      <c r="R1618">
        <v>106</v>
      </c>
      <c r="S1618" s="1" t="s">
        <v>90</v>
      </c>
      <c r="T1618" s="2">
        <f>+R1618*0.0001</f>
        <v>1.06E-2</v>
      </c>
      <c r="U1618" s="1" t="s">
        <v>93</v>
      </c>
      <c r="V1618" s="1" t="s">
        <v>49</v>
      </c>
    </row>
    <row r="1619" spans="1:24" x14ac:dyDescent="0.25">
      <c r="A1619" s="1" t="s">
        <v>3204</v>
      </c>
      <c r="B1619" s="1" t="s">
        <v>3205</v>
      </c>
      <c r="C1619" s="1" t="s">
        <v>771</v>
      </c>
      <c r="D1619" s="1" t="s">
        <v>1639</v>
      </c>
      <c r="G1619" s="1" t="s">
        <v>774</v>
      </c>
      <c r="H1619" s="1" t="s">
        <v>77</v>
      </c>
      <c r="I1619" s="1" t="s">
        <v>263</v>
      </c>
      <c r="J1619" s="1" t="s">
        <v>6950</v>
      </c>
      <c r="K1619" s="1" t="s">
        <v>44</v>
      </c>
      <c r="L1619" s="1" t="s">
        <v>105</v>
      </c>
      <c r="M1619" s="1" t="s">
        <v>45</v>
      </c>
      <c r="N1619" s="1" t="s">
        <v>46</v>
      </c>
      <c r="O1619" s="1" t="s">
        <v>46</v>
      </c>
      <c r="P1619" s="1" t="s">
        <v>1284</v>
      </c>
      <c r="Q1619" s="1">
        <v>2018</v>
      </c>
      <c r="R1619">
        <v>5</v>
      </c>
      <c r="S1619" s="1" t="s">
        <v>58</v>
      </c>
      <c r="T1619" s="2">
        <f>+R1619</f>
        <v>5</v>
      </c>
      <c r="U1619" s="1" t="s">
        <v>93</v>
      </c>
      <c r="V1619" s="1" t="s">
        <v>83</v>
      </c>
      <c r="X1619" s="1" t="s">
        <v>289</v>
      </c>
    </row>
    <row r="1620" spans="1:24" x14ac:dyDescent="0.25">
      <c r="A1620" s="1" t="s">
        <v>3201</v>
      </c>
      <c r="B1620" s="1" t="s">
        <v>3202</v>
      </c>
      <c r="C1620" s="1" t="s">
        <v>771</v>
      </c>
      <c r="D1620" s="1" t="s">
        <v>1639</v>
      </c>
      <c r="G1620" s="1" t="s">
        <v>774</v>
      </c>
      <c r="H1620" s="1" t="s">
        <v>77</v>
      </c>
      <c r="I1620" s="1" t="s">
        <v>78</v>
      </c>
      <c r="J1620" s="1" t="s">
        <v>78</v>
      </c>
      <c r="K1620" s="1" t="s">
        <v>44</v>
      </c>
      <c r="L1620" s="1" t="s">
        <v>105</v>
      </c>
      <c r="M1620" s="1" t="s">
        <v>45</v>
      </c>
      <c r="N1620" s="1" t="s">
        <v>46</v>
      </c>
      <c r="O1620" s="1" t="s">
        <v>46</v>
      </c>
      <c r="P1620" s="1" t="s">
        <v>1566</v>
      </c>
      <c r="Q1620" s="1">
        <v>2018</v>
      </c>
      <c r="R1620">
        <v>5</v>
      </c>
      <c r="S1620" s="1" t="s">
        <v>58</v>
      </c>
      <c r="T1620" s="2">
        <f>+R1620</f>
        <v>5</v>
      </c>
      <c r="U1620" s="1" t="s">
        <v>93</v>
      </c>
      <c r="V1620" s="1" t="s">
        <v>83</v>
      </c>
      <c r="X1620" s="1" t="s">
        <v>260</v>
      </c>
    </row>
    <row r="1621" spans="1:24" x14ac:dyDescent="0.25">
      <c r="A1621" s="1" t="s">
        <v>3197</v>
      </c>
      <c r="B1621" s="1" t="s">
        <v>3198</v>
      </c>
      <c r="C1621" s="1" t="s">
        <v>771</v>
      </c>
      <c r="D1621" s="1" t="s">
        <v>1639</v>
      </c>
      <c r="G1621" s="1" t="s">
        <v>774</v>
      </c>
      <c r="H1621" s="1" t="s">
        <v>77</v>
      </c>
      <c r="I1621" s="1" t="s">
        <v>78</v>
      </c>
      <c r="J1621" s="1" t="s">
        <v>78</v>
      </c>
      <c r="K1621" s="1" t="s">
        <v>44</v>
      </c>
      <c r="L1621" s="1" t="s">
        <v>2953</v>
      </c>
      <c r="M1621" s="1" t="s">
        <v>45</v>
      </c>
      <c r="N1621" s="1" t="s">
        <v>46</v>
      </c>
      <c r="O1621" s="1" t="s">
        <v>46</v>
      </c>
      <c r="P1621" s="1" t="s">
        <v>3200</v>
      </c>
      <c r="Q1621" s="1">
        <v>2018</v>
      </c>
      <c r="R1621">
        <v>5</v>
      </c>
      <c r="S1621" s="1" t="s">
        <v>58</v>
      </c>
      <c r="T1621" s="2">
        <f>+R1621</f>
        <v>5</v>
      </c>
      <c r="U1621" s="1" t="s">
        <v>93</v>
      </c>
      <c r="V1621" s="1" t="s">
        <v>83</v>
      </c>
      <c r="X1621" s="1" t="s">
        <v>264</v>
      </c>
    </row>
    <row r="1622" spans="1:24" x14ac:dyDescent="0.25">
      <c r="A1622" s="1" t="s">
        <v>3194</v>
      </c>
      <c r="B1622" s="1" t="s">
        <v>3195</v>
      </c>
      <c r="C1622" s="1" t="s">
        <v>771</v>
      </c>
      <c r="D1622" s="1" t="s">
        <v>1639</v>
      </c>
      <c r="G1622" s="1" t="s">
        <v>774</v>
      </c>
      <c r="H1622" s="1" t="s">
        <v>77</v>
      </c>
      <c r="I1622" s="1" t="s">
        <v>263</v>
      </c>
      <c r="J1622" s="1" t="s">
        <v>6950</v>
      </c>
      <c r="K1622" s="1" t="s">
        <v>44</v>
      </c>
      <c r="L1622" s="1" t="s">
        <v>2953</v>
      </c>
      <c r="M1622" s="1" t="s">
        <v>45</v>
      </c>
      <c r="N1622" s="1" t="s">
        <v>46</v>
      </c>
      <c r="O1622" s="1" t="s">
        <v>46</v>
      </c>
      <c r="P1622" s="1" t="s">
        <v>3193</v>
      </c>
      <c r="Q1622" s="1">
        <v>2018</v>
      </c>
      <c r="R1622">
        <v>5</v>
      </c>
      <c r="S1622" s="1" t="s">
        <v>58</v>
      </c>
      <c r="T1622" s="2">
        <f>+R1622</f>
        <v>5</v>
      </c>
      <c r="U1622" s="1" t="s">
        <v>93</v>
      </c>
      <c r="V1622" s="1" t="s">
        <v>60</v>
      </c>
      <c r="W1622" s="1" t="s">
        <v>61</v>
      </c>
    </row>
    <row r="1623" spans="1:24" x14ac:dyDescent="0.25">
      <c r="A1623" s="1" t="s">
        <v>3190</v>
      </c>
      <c r="B1623" s="1" t="s">
        <v>3191</v>
      </c>
      <c r="C1623" s="1" t="s">
        <v>771</v>
      </c>
      <c r="D1623" s="1" t="s">
        <v>1639</v>
      </c>
      <c r="G1623" s="1" t="s">
        <v>774</v>
      </c>
      <c r="H1623" s="1" t="s">
        <v>77</v>
      </c>
      <c r="I1623" s="1" t="s">
        <v>78</v>
      </c>
      <c r="J1623" s="1" t="s">
        <v>78</v>
      </c>
      <c r="K1623" s="1" t="s">
        <v>44</v>
      </c>
      <c r="L1623" s="1" t="s">
        <v>105</v>
      </c>
      <c r="M1623" s="1" t="s">
        <v>45</v>
      </c>
      <c r="N1623" s="1" t="s">
        <v>46</v>
      </c>
      <c r="O1623" s="1" t="s">
        <v>46</v>
      </c>
      <c r="P1623" s="1" t="s">
        <v>3193</v>
      </c>
      <c r="Q1623" s="1">
        <v>2018</v>
      </c>
      <c r="R1623">
        <v>5</v>
      </c>
      <c r="S1623" s="1" t="s">
        <v>58</v>
      </c>
      <c r="T1623" s="2">
        <f>+R1623</f>
        <v>5</v>
      </c>
      <c r="U1623" s="1" t="s">
        <v>93</v>
      </c>
      <c r="V1623" s="1" t="s">
        <v>60</v>
      </c>
      <c r="W1623" s="1" t="s">
        <v>2230</v>
      </c>
    </row>
    <row r="1624" spans="1:24" x14ac:dyDescent="0.25">
      <c r="A1624" s="1" t="s">
        <v>3186</v>
      </c>
      <c r="B1624" s="1" t="s">
        <v>3187</v>
      </c>
      <c r="C1624" s="1" t="s">
        <v>771</v>
      </c>
      <c r="D1624" s="1" t="s">
        <v>1639</v>
      </c>
      <c r="G1624" s="1" t="s">
        <v>774</v>
      </c>
      <c r="H1624" s="1" t="s">
        <v>77</v>
      </c>
      <c r="I1624" s="1" t="s">
        <v>171</v>
      </c>
      <c r="J1624" s="1" t="s">
        <v>6953</v>
      </c>
      <c r="K1624" s="1" t="s">
        <v>44</v>
      </c>
      <c r="L1624" s="1" t="s">
        <v>2953</v>
      </c>
      <c r="M1624" s="1" t="s">
        <v>45</v>
      </c>
      <c r="N1624" s="1" t="s">
        <v>46</v>
      </c>
      <c r="O1624" s="1" t="s">
        <v>46</v>
      </c>
      <c r="P1624" s="1" t="s">
        <v>3189</v>
      </c>
      <c r="Q1624" s="1">
        <v>2018</v>
      </c>
      <c r="R1624">
        <v>5</v>
      </c>
      <c r="S1624" s="1" t="s">
        <v>58</v>
      </c>
      <c r="T1624" s="2">
        <f>+R1624</f>
        <v>5</v>
      </c>
      <c r="U1624" s="1" t="s">
        <v>93</v>
      </c>
      <c r="V1624" s="1" t="s">
        <v>60</v>
      </c>
      <c r="W1624" s="1" t="s">
        <v>2200</v>
      </c>
    </row>
    <row r="1625" spans="1:24" x14ac:dyDescent="0.25">
      <c r="A1625" s="1" t="s">
        <v>3183</v>
      </c>
      <c r="B1625" s="1" t="s">
        <v>3184</v>
      </c>
      <c r="C1625" s="1" t="s">
        <v>771</v>
      </c>
      <c r="D1625" s="1" t="s">
        <v>2915</v>
      </c>
      <c r="G1625" s="1" t="s">
        <v>774</v>
      </c>
      <c r="H1625" s="1" t="s">
        <v>77</v>
      </c>
      <c r="I1625" s="1" t="s">
        <v>263</v>
      </c>
      <c r="J1625" s="1" t="s">
        <v>6950</v>
      </c>
      <c r="K1625" s="1" t="s">
        <v>44</v>
      </c>
      <c r="L1625" s="1" t="s">
        <v>105</v>
      </c>
      <c r="M1625" s="1" t="s">
        <v>45</v>
      </c>
      <c r="N1625" s="1" t="s">
        <v>46</v>
      </c>
      <c r="O1625" s="1" t="s">
        <v>46</v>
      </c>
      <c r="P1625" s="1" t="s">
        <v>138</v>
      </c>
      <c r="Q1625" s="1">
        <v>2018</v>
      </c>
      <c r="R1625">
        <v>130</v>
      </c>
      <c r="S1625" s="1" t="s">
        <v>58</v>
      </c>
      <c r="T1625" s="2">
        <f>+R1625</f>
        <v>130</v>
      </c>
      <c r="U1625" s="1" t="s">
        <v>93</v>
      </c>
      <c r="V1625" s="1" t="s">
        <v>167</v>
      </c>
    </row>
    <row r="1626" spans="1:24" x14ac:dyDescent="0.25">
      <c r="A1626" s="1" t="s">
        <v>3179</v>
      </c>
      <c r="B1626" s="1" t="s">
        <v>3180</v>
      </c>
      <c r="C1626" s="1" t="s">
        <v>771</v>
      </c>
      <c r="D1626" s="1" t="s">
        <v>2915</v>
      </c>
      <c r="G1626" s="1" t="s">
        <v>774</v>
      </c>
      <c r="H1626" s="1" t="s">
        <v>77</v>
      </c>
      <c r="I1626" s="1" t="s">
        <v>263</v>
      </c>
      <c r="J1626" s="1" t="s">
        <v>6950</v>
      </c>
      <c r="K1626" s="1" t="s">
        <v>44</v>
      </c>
      <c r="L1626" s="1" t="s">
        <v>105</v>
      </c>
      <c r="M1626" s="1" t="s">
        <v>106</v>
      </c>
      <c r="N1626" s="1" t="s">
        <v>75</v>
      </c>
      <c r="O1626" s="1" t="s">
        <v>46</v>
      </c>
      <c r="P1626" s="1" t="s">
        <v>3182</v>
      </c>
      <c r="Q1626" s="1">
        <v>2018</v>
      </c>
      <c r="R1626">
        <v>18.37</v>
      </c>
      <c r="S1626" s="1" t="s">
        <v>58</v>
      </c>
      <c r="T1626" s="2">
        <f>+R1626</f>
        <v>18.37</v>
      </c>
      <c r="U1626" s="1" t="s">
        <v>93</v>
      </c>
      <c r="V1626" s="1" t="s">
        <v>83</v>
      </c>
      <c r="X1626" s="1" t="s">
        <v>260</v>
      </c>
    </row>
    <row r="1627" spans="1:24" x14ac:dyDescent="0.25">
      <c r="A1627" s="1" t="s">
        <v>3176</v>
      </c>
      <c r="B1627" s="1" t="s">
        <v>3177</v>
      </c>
      <c r="C1627" s="1" t="s">
        <v>771</v>
      </c>
      <c r="D1627" s="1" t="s">
        <v>2915</v>
      </c>
      <c r="G1627" s="1" t="s">
        <v>774</v>
      </c>
      <c r="H1627" s="1" t="s">
        <v>77</v>
      </c>
      <c r="I1627" s="1" t="s">
        <v>43</v>
      </c>
      <c r="J1627" s="1" t="s">
        <v>6954</v>
      </c>
      <c r="K1627" s="1" t="s">
        <v>50</v>
      </c>
      <c r="M1627" s="1" t="s">
        <v>45</v>
      </c>
      <c r="N1627" s="1" t="s">
        <v>46</v>
      </c>
      <c r="O1627" s="1" t="s">
        <v>46</v>
      </c>
      <c r="P1627" s="1" t="s">
        <v>143</v>
      </c>
      <c r="Q1627" s="1">
        <v>2018</v>
      </c>
      <c r="R1627">
        <v>18.37</v>
      </c>
      <c r="S1627" s="1" t="s">
        <v>58</v>
      </c>
      <c r="T1627" s="2">
        <f>+R1627</f>
        <v>18.37</v>
      </c>
      <c r="U1627" s="1" t="s">
        <v>93</v>
      </c>
      <c r="V1627" s="1" t="s">
        <v>83</v>
      </c>
      <c r="X1627" s="1" t="s">
        <v>264</v>
      </c>
    </row>
    <row r="1628" spans="1:24" x14ac:dyDescent="0.25">
      <c r="A1628" s="1" t="s">
        <v>3173</v>
      </c>
      <c r="B1628" s="1" t="s">
        <v>3174</v>
      </c>
      <c r="C1628" s="1" t="s">
        <v>771</v>
      </c>
      <c r="D1628" s="1" t="s">
        <v>2915</v>
      </c>
      <c r="G1628" s="1" t="s">
        <v>774</v>
      </c>
      <c r="H1628" s="1" t="s">
        <v>77</v>
      </c>
      <c r="I1628" s="1" t="s">
        <v>43</v>
      </c>
      <c r="J1628" s="1" t="s">
        <v>6954</v>
      </c>
      <c r="K1628" s="1" t="s">
        <v>44</v>
      </c>
      <c r="L1628" s="1" t="s">
        <v>105</v>
      </c>
      <c r="M1628" s="1" t="s">
        <v>45</v>
      </c>
      <c r="N1628" s="1" t="s">
        <v>46</v>
      </c>
      <c r="O1628" s="1" t="s">
        <v>46</v>
      </c>
      <c r="P1628" s="1" t="s">
        <v>387</v>
      </c>
      <c r="Q1628" s="1">
        <v>2018</v>
      </c>
      <c r="R1628">
        <v>18.37</v>
      </c>
      <c r="S1628" s="1" t="s">
        <v>58</v>
      </c>
      <c r="T1628" s="2">
        <f>+R1628</f>
        <v>18.37</v>
      </c>
      <c r="U1628" s="1" t="s">
        <v>93</v>
      </c>
      <c r="V1628" s="1" t="s">
        <v>83</v>
      </c>
      <c r="X1628" s="1" t="s">
        <v>482</v>
      </c>
    </row>
    <row r="1629" spans="1:24" x14ac:dyDescent="0.25">
      <c r="A1629" s="1" t="s">
        <v>3169</v>
      </c>
      <c r="B1629" s="1" t="s">
        <v>3170</v>
      </c>
      <c r="C1629" s="1" t="s">
        <v>771</v>
      </c>
      <c r="D1629" s="1" t="s">
        <v>2915</v>
      </c>
      <c r="G1629" s="1" t="s">
        <v>774</v>
      </c>
      <c r="H1629" s="1" t="s">
        <v>77</v>
      </c>
      <c r="I1629" s="1" t="s">
        <v>43</v>
      </c>
      <c r="J1629" s="1" t="s">
        <v>6954</v>
      </c>
      <c r="K1629" s="1" t="s">
        <v>44</v>
      </c>
      <c r="L1629" s="1" t="s">
        <v>105</v>
      </c>
      <c r="M1629" s="1" t="s">
        <v>45</v>
      </c>
      <c r="N1629" s="1" t="s">
        <v>46</v>
      </c>
      <c r="O1629" s="1" t="s">
        <v>46</v>
      </c>
      <c r="P1629" s="1" t="s">
        <v>2059</v>
      </c>
      <c r="Q1629" s="1">
        <v>2018</v>
      </c>
      <c r="R1629">
        <v>18.37</v>
      </c>
      <c r="S1629" s="1" t="s">
        <v>58</v>
      </c>
      <c r="T1629" s="2">
        <f>+R1629</f>
        <v>18.37</v>
      </c>
      <c r="U1629" s="1" t="s">
        <v>93</v>
      </c>
      <c r="V1629" s="1" t="s">
        <v>83</v>
      </c>
      <c r="X1629" s="1" t="s">
        <v>289</v>
      </c>
    </row>
    <row r="1630" spans="1:24" x14ac:dyDescent="0.25">
      <c r="A1630" s="1" t="s">
        <v>3165</v>
      </c>
      <c r="B1630" s="1" t="s">
        <v>3166</v>
      </c>
      <c r="C1630" s="1" t="s">
        <v>771</v>
      </c>
      <c r="D1630" s="1" t="s">
        <v>2915</v>
      </c>
      <c r="G1630" s="1" t="s">
        <v>774</v>
      </c>
      <c r="H1630" s="1" t="s">
        <v>77</v>
      </c>
      <c r="I1630" s="1" t="s">
        <v>43</v>
      </c>
      <c r="J1630" s="1" t="s">
        <v>6954</v>
      </c>
      <c r="K1630" s="1" t="s">
        <v>44</v>
      </c>
      <c r="L1630" s="1" t="s">
        <v>105</v>
      </c>
      <c r="M1630" s="1" t="s">
        <v>106</v>
      </c>
      <c r="N1630" s="1" t="s">
        <v>156</v>
      </c>
      <c r="O1630" s="1" t="s">
        <v>46</v>
      </c>
      <c r="P1630" s="1" t="s">
        <v>174</v>
      </c>
      <c r="Q1630" s="1">
        <v>2018</v>
      </c>
      <c r="R1630">
        <v>18.37</v>
      </c>
      <c r="S1630" s="1" t="s">
        <v>58</v>
      </c>
      <c r="T1630" s="2">
        <f>+R1630</f>
        <v>18.37</v>
      </c>
      <c r="U1630" s="1" t="s">
        <v>93</v>
      </c>
      <c r="V1630" s="1" t="s">
        <v>60</v>
      </c>
      <c r="W1630" s="1" t="s">
        <v>61</v>
      </c>
    </row>
    <row r="1631" spans="1:24" x14ac:dyDescent="0.25">
      <c r="A1631" s="1" t="s">
        <v>3162</v>
      </c>
      <c r="B1631" s="1" t="s">
        <v>3163</v>
      </c>
      <c r="C1631" s="1" t="s">
        <v>771</v>
      </c>
      <c r="D1631" s="1" t="s">
        <v>2915</v>
      </c>
      <c r="G1631" s="1" t="s">
        <v>774</v>
      </c>
      <c r="H1631" s="1" t="s">
        <v>77</v>
      </c>
      <c r="I1631" s="1" t="s">
        <v>171</v>
      </c>
      <c r="J1631" s="1" t="s">
        <v>6953</v>
      </c>
      <c r="K1631" s="1" t="s">
        <v>44</v>
      </c>
      <c r="L1631" s="1" t="s">
        <v>105</v>
      </c>
      <c r="M1631" s="1" t="s">
        <v>45</v>
      </c>
      <c r="N1631" s="1" t="s">
        <v>46</v>
      </c>
      <c r="O1631" s="1" t="s">
        <v>46</v>
      </c>
      <c r="P1631" s="1" t="s">
        <v>794</v>
      </c>
      <c r="Q1631" s="1">
        <v>2018</v>
      </c>
      <c r="R1631">
        <v>18.37</v>
      </c>
      <c r="S1631" s="1" t="s">
        <v>58</v>
      </c>
      <c r="T1631" s="2">
        <f>+R1631</f>
        <v>18.37</v>
      </c>
      <c r="U1631" s="1" t="s">
        <v>93</v>
      </c>
      <c r="V1631" s="1" t="s">
        <v>60</v>
      </c>
      <c r="W1631" s="1" t="s">
        <v>2230</v>
      </c>
    </row>
    <row r="1632" spans="1:24" x14ac:dyDescent="0.25">
      <c r="A1632" s="1" t="s">
        <v>3157</v>
      </c>
      <c r="B1632" s="1" t="s">
        <v>3158</v>
      </c>
      <c r="C1632" s="1" t="s">
        <v>771</v>
      </c>
      <c r="D1632" s="1" t="s">
        <v>2915</v>
      </c>
      <c r="G1632" s="1" t="s">
        <v>774</v>
      </c>
      <c r="H1632" s="1" t="s">
        <v>77</v>
      </c>
      <c r="I1632" s="1" t="s">
        <v>171</v>
      </c>
      <c r="J1632" s="1" t="s">
        <v>6953</v>
      </c>
      <c r="K1632" s="1" t="s">
        <v>44</v>
      </c>
      <c r="L1632" s="1" t="s">
        <v>105</v>
      </c>
      <c r="M1632" s="1" t="s">
        <v>45</v>
      </c>
      <c r="N1632" s="1" t="s">
        <v>46</v>
      </c>
      <c r="O1632" s="1" t="s">
        <v>46</v>
      </c>
      <c r="P1632" s="1" t="s">
        <v>3160</v>
      </c>
      <c r="Q1632" s="1">
        <v>2018</v>
      </c>
      <c r="R1632">
        <v>18.37</v>
      </c>
      <c r="S1632" s="1" t="s">
        <v>58</v>
      </c>
      <c r="T1632" s="2">
        <f>+R1632</f>
        <v>18.37</v>
      </c>
      <c r="U1632" s="1" t="s">
        <v>93</v>
      </c>
      <c r="V1632" s="1" t="s">
        <v>60</v>
      </c>
      <c r="W1632" s="1" t="s">
        <v>303</v>
      </c>
    </row>
    <row r="1633" spans="1:24" x14ac:dyDescent="0.25">
      <c r="A1633" s="1" t="s">
        <v>3154</v>
      </c>
      <c r="B1633" s="1" t="s">
        <v>3155</v>
      </c>
      <c r="C1633" s="1" t="s">
        <v>771</v>
      </c>
      <c r="D1633" s="1" t="s">
        <v>2915</v>
      </c>
      <c r="G1633" s="1" t="s">
        <v>774</v>
      </c>
      <c r="H1633" s="1" t="s">
        <v>77</v>
      </c>
      <c r="I1633" s="1" t="s">
        <v>43</v>
      </c>
      <c r="J1633" s="1" t="s">
        <v>6954</v>
      </c>
      <c r="K1633" s="1" t="s">
        <v>44</v>
      </c>
      <c r="L1633" s="1" t="s">
        <v>105</v>
      </c>
      <c r="M1633" s="1" t="s">
        <v>45</v>
      </c>
      <c r="N1633" s="1" t="s">
        <v>46</v>
      </c>
      <c r="O1633" s="1" t="s">
        <v>46</v>
      </c>
      <c r="P1633" s="1" t="s">
        <v>2620</v>
      </c>
      <c r="Q1633" s="1">
        <v>2018</v>
      </c>
      <c r="R1633">
        <v>18.37</v>
      </c>
      <c r="S1633" s="1" t="s">
        <v>58</v>
      </c>
      <c r="T1633" s="2">
        <f>+R1633</f>
        <v>18.37</v>
      </c>
      <c r="U1633" s="1" t="s">
        <v>93</v>
      </c>
      <c r="V1633" s="1" t="s">
        <v>60</v>
      </c>
      <c r="W1633" s="1" t="s">
        <v>2200</v>
      </c>
    </row>
    <row r="1634" spans="1:24" x14ac:dyDescent="0.25">
      <c r="A1634" s="1" t="s">
        <v>3150</v>
      </c>
      <c r="B1634" s="1" t="s">
        <v>3151</v>
      </c>
      <c r="C1634" s="1" t="s">
        <v>771</v>
      </c>
      <c r="D1634" s="1" t="s">
        <v>2915</v>
      </c>
      <c r="G1634" s="1" t="s">
        <v>774</v>
      </c>
      <c r="H1634" s="1" t="s">
        <v>77</v>
      </c>
      <c r="I1634" s="1" t="s">
        <v>43</v>
      </c>
      <c r="J1634" s="1" t="s">
        <v>6954</v>
      </c>
      <c r="K1634" s="1" t="s">
        <v>44</v>
      </c>
      <c r="L1634" s="1" t="s">
        <v>105</v>
      </c>
      <c r="M1634" s="1" t="s">
        <v>45</v>
      </c>
      <c r="N1634" s="1" t="s">
        <v>46</v>
      </c>
      <c r="O1634" s="1" t="s">
        <v>46</v>
      </c>
      <c r="P1634" s="1" t="s">
        <v>3153</v>
      </c>
      <c r="Q1634" s="1">
        <v>2018</v>
      </c>
      <c r="R1634">
        <v>144</v>
      </c>
      <c r="S1634" s="1" t="s">
        <v>58</v>
      </c>
      <c r="T1634" s="2">
        <f>+R1634</f>
        <v>144</v>
      </c>
      <c r="U1634" s="1" t="s">
        <v>93</v>
      </c>
      <c r="V1634" s="1" t="s">
        <v>167</v>
      </c>
    </row>
    <row r="1635" spans="1:24" x14ac:dyDescent="0.25">
      <c r="A1635" s="1" t="s">
        <v>3146</v>
      </c>
      <c r="B1635" s="1" t="s">
        <v>3147</v>
      </c>
      <c r="C1635" s="1" t="s">
        <v>771</v>
      </c>
      <c r="D1635" s="1" t="s">
        <v>2915</v>
      </c>
      <c r="G1635" s="1" t="s">
        <v>774</v>
      </c>
      <c r="H1635" s="1" t="s">
        <v>77</v>
      </c>
      <c r="I1635" s="1" t="s">
        <v>263</v>
      </c>
      <c r="J1635" s="1" t="s">
        <v>6950</v>
      </c>
      <c r="K1635" s="1" t="s">
        <v>50</v>
      </c>
      <c r="M1635" s="1" t="s">
        <v>106</v>
      </c>
      <c r="N1635" s="1" t="s">
        <v>98</v>
      </c>
      <c r="O1635" s="1" t="s">
        <v>46</v>
      </c>
      <c r="P1635" s="1" t="s">
        <v>3149</v>
      </c>
      <c r="Q1635" s="1">
        <v>2018</v>
      </c>
      <c r="R1635">
        <v>3.44</v>
      </c>
      <c r="S1635" s="1" t="s">
        <v>58</v>
      </c>
      <c r="T1635" s="2">
        <f>+R1635</f>
        <v>3.44</v>
      </c>
      <c r="U1635" s="1" t="s">
        <v>93</v>
      </c>
      <c r="V1635" s="1" t="s">
        <v>83</v>
      </c>
      <c r="X1635" s="1" t="s">
        <v>260</v>
      </c>
    </row>
    <row r="1636" spans="1:24" x14ac:dyDescent="0.25">
      <c r="A1636" s="1" t="s">
        <v>3142</v>
      </c>
      <c r="B1636" s="1" t="s">
        <v>3143</v>
      </c>
      <c r="C1636" s="1" t="s">
        <v>771</v>
      </c>
      <c r="D1636" s="1" t="s">
        <v>2915</v>
      </c>
      <c r="G1636" s="1" t="s">
        <v>774</v>
      </c>
      <c r="H1636" s="1" t="s">
        <v>77</v>
      </c>
      <c r="I1636" s="1" t="s">
        <v>43</v>
      </c>
      <c r="J1636" s="1" t="s">
        <v>6954</v>
      </c>
      <c r="K1636" s="1" t="s">
        <v>50</v>
      </c>
      <c r="M1636" s="1" t="s">
        <v>45</v>
      </c>
      <c r="N1636" s="1" t="s">
        <v>46</v>
      </c>
      <c r="O1636" s="1" t="s">
        <v>46</v>
      </c>
      <c r="P1636" s="1" t="s">
        <v>420</v>
      </c>
      <c r="Q1636" s="1">
        <v>2018</v>
      </c>
      <c r="R1636">
        <v>3.44</v>
      </c>
      <c r="S1636" s="1" t="s">
        <v>58</v>
      </c>
      <c r="T1636" s="2">
        <f>+R1636</f>
        <v>3.44</v>
      </c>
      <c r="U1636" s="1" t="s">
        <v>93</v>
      </c>
      <c r="V1636" s="1" t="s">
        <v>83</v>
      </c>
      <c r="X1636" s="1" t="s">
        <v>264</v>
      </c>
    </row>
    <row r="1637" spans="1:24" x14ac:dyDescent="0.25">
      <c r="A1637" s="1" t="s">
        <v>3138</v>
      </c>
      <c r="B1637" s="1" t="s">
        <v>3139</v>
      </c>
      <c r="C1637" s="1" t="s">
        <v>771</v>
      </c>
      <c r="D1637" s="1" t="s">
        <v>2915</v>
      </c>
      <c r="G1637" s="1" t="s">
        <v>774</v>
      </c>
      <c r="H1637" s="1" t="s">
        <v>77</v>
      </c>
      <c r="I1637" s="1" t="s">
        <v>43</v>
      </c>
      <c r="J1637" s="1" t="s">
        <v>6954</v>
      </c>
      <c r="K1637" s="1" t="s">
        <v>44</v>
      </c>
      <c r="L1637" s="1" t="s">
        <v>105</v>
      </c>
      <c r="M1637" s="1" t="s">
        <v>45</v>
      </c>
      <c r="N1637" s="1" t="s">
        <v>46</v>
      </c>
      <c r="O1637" s="1" t="s">
        <v>46</v>
      </c>
      <c r="P1637" s="1" t="s">
        <v>3141</v>
      </c>
      <c r="Q1637" s="1">
        <v>2018</v>
      </c>
      <c r="R1637">
        <v>3.44</v>
      </c>
      <c r="S1637" s="1" t="s">
        <v>58</v>
      </c>
      <c r="T1637" s="2">
        <f>+R1637</f>
        <v>3.44</v>
      </c>
      <c r="U1637" s="1" t="s">
        <v>93</v>
      </c>
      <c r="V1637" s="1" t="s">
        <v>83</v>
      </c>
      <c r="X1637" s="1" t="s">
        <v>482</v>
      </c>
    </row>
    <row r="1638" spans="1:24" x14ac:dyDescent="0.25">
      <c r="A1638" s="1" t="s">
        <v>3135</v>
      </c>
      <c r="B1638" s="1" t="s">
        <v>3136</v>
      </c>
      <c r="C1638" s="1" t="s">
        <v>771</v>
      </c>
      <c r="D1638" s="1" t="s">
        <v>2984</v>
      </c>
      <c r="G1638" s="1" t="s">
        <v>774</v>
      </c>
      <c r="H1638" s="1" t="s">
        <v>77</v>
      </c>
      <c r="I1638" s="1" t="s">
        <v>43</v>
      </c>
      <c r="J1638" s="1" t="s">
        <v>6954</v>
      </c>
      <c r="K1638" s="1" t="s">
        <v>44</v>
      </c>
      <c r="L1638" s="1" t="s">
        <v>105</v>
      </c>
      <c r="M1638" s="1" t="s">
        <v>45</v>
      </c>
      <c r="N1638" s="1" t="s">
        <v>46</v>
      </c>
      <c r="O1638" s="1" t="s">
        <v>46</v>
      </c>
      <c r="P1638" s="1" t="s">
        <v>752</v>
      </c>
      <c r="Q1638" s="1">
        <v>2018</v>
      </c>
      <c r="R1638">
        <v>3.44</v>
      </c>
      <c r="S1638" s="1" t="s">
        <v>58</v>
      </c>
      <c r="T1638" s="2">
        <f>+R1638</f>
        <v>3.44</v>
      </c>
      <c r="U1638" s="1" t="s">
        <v>93</v>
      </c>
      <c r="V1638" s="1" t="s">
        <v>83</v>
      </c>
      <c r="X1638" s="1" t="s">
        <v>289</v>
      </c>
    </row>
    <row r="1639" spans="1:24" x14ac:dyDescent="0.25">
      <c r="A1639" s="1" t="s">
        <v>3132</v>
      </c>
      <c r="B1639" s="1" t="s">
        <v>3133</v>
      </c>
      <c r="C1639" s="1" t="s">
        <v>771</v>
      </c>
      <c r="D1639" s="1" t="s">
        <v>3102</v>
      </c>
      <c r="G1639" s="1" t="s">
        <v>774</v>
      </c>
      <c r="H1639" s="1" t="s">
        <v>77</v>
      </c>
      <c r="I1639" s="1" t="s">
        <v>171</v>
      </c>
      <c r="J1639" s="1" t="s">
        <v>6953</v>
      </c>
      <c r="K1639" s="1" t="s">
        <v>44</v>
      </c>
      <c r="L1639" s="1" t="s">
        <v>2953</v>
      </c>
      <c r="M1639" s="1" t="s">
        <v>45</v>
      </c>
      <c r="N1639" s="1" t="s">
        <v>46</v>
      </c>
      <c r="O1639" s="1" t="s">
        <v>46</v>
      </c>
      <c r="P1639" s="1" t="s">
        <v>138</v>
      </c>
      <c r="Q1639" s="1">
        <v>2018</v>
      </c>
      <c r="R1639">
        <v>3.44</v>
      </c>
      <c r="S1639" s="1" t="s">
        <v>58</v>
      </c>
      <c r="T1639" s="2">
        <f>+R1639</f>
        <v>3.44</v>
      </c>
      <c r="U1639" s="1" t="s">
        <v>93</v>
      </c>
      <c r="V1639" s="1" t="s">
        <v>60</v>
      </c>
      <c r="W1639" s="1" t="s">
        <v>61</v>
      </c>
    </row>
    <row r="1640" spans="1:24" x14ac:dyDescent="0.25">
      <c r="A1640" s="1" t="s">
        <v>3128</v>
      </c>
      <c r="B1640" s="1" t="s">
        <v>3129</v>
      </c>
      <c r="C1640" s="1" t="s">
        <v>771</v>
      </c>
      <c r="D1640" s="1" t="s">
        <v>3102</v>
      </c>
      <c r="G1640" s="1" t="s">
        <v>774</v>
      </c>
      <c r="H1640" s="1" t="s">
        <v>77</v>
      </c>
      <c r="I1640" s="1" t="s">
        <v>171</v>
      </c>
      <c r="J1640" s="1" t="s">
        <v>6953</v>
      </c>
      <c r="K1640" s="1" t="s">
        <v>44</v>
      </c>
      <c r="L1640" s="1" t="s">
        <v>2262</v>
      </c>
      <c r="M1640" s="1" t="s">
        <v>45</v>
      </c>
      <c r="N1640" s="1" t="s">
        <v>46</v>
      </c>
      <c r="O1640" s="1" t="s">
        <v>46</v>
      </c>
      <c r="P1640" s="1" t="s">
        <v>3131</v>
      </c>
      <c r="Q1640" s="1">
        <v>2018</v>
      </c>
      <c r="R1640">
        <v>3.44</v>
      </c>
      <c r="S1640" s="1" t="s">
        <v>58</v>
      </c>
      <c r="T1640" s="2">
        <f>+R1640</f>
        <v>3.44</v>
      </c>
      <c r="U1640" s="1" t="s">
        <v>93</v>
      </c>
      <c r="V1640" s="1" t="s">
        <v>60</v>
      </c>
      <c r="W1640" s="1" t="s">
        <v>303</v>
      </c>
    </row>
    <row r="1641" spans="1:24" x14ac:dyDescent="0.25">
      <c r="A1641" s="1" t="s">
        <v>3124</v>
      </c>
      <c r="B1641" s="1" t="s">
        <v>3125</v>
      </c>
      <c r="C1641" s="1" t="s">
        <v>771</v>
      </c>
      <c r="D1641" s="1" t="s">
        <v>3102</v>
      </c>
      <c r="G1641" s="1" t="s">
        <v>774</v>
      </c>
      <c r="H1641" s="1" t="s">
        <v>77</v>
      </c>
      <c r="I1641" s="1" t="s">
        <v>171</v>
      </c>
      <c r="J1641" s="1" t="s">
        <v>6953</v>
      </c>
      <c r="K1641" s="1" t="s">
        <v>44</v>
      </c>
      <c r="L1641" s="1" t="s">
        <v>2953</v>
      </c>
      <c r="M1641" s="1" t="s">
        <v>45</v>
      </c>
      <c r="N1641" s="1" t="s">
        <v>46</v>
      </c>
      <c r="O1641" s="1" t="s">
        <v>46</v>
      </c>
      <c r="P1641" s="1" t="s">
        <v>3127</v>
      </c>
      <c r="Q1641" s="1">
        <v>2018</v>
      </c>
      <c r="R1641">
        <v>3.44</v>
      </c>
      <c r="S1641" s="1" t="s">
        <v>58</v>
      </c>
      <c r="T1641" s="2">
        <f>+R1641</f>
        <v>3.44</v>
      </c>
      <c r="U1641" s="1" t="s">
        <v>93</v>
      </c>
      <c r="V1641" s="1" t="s">
        <v>60</v>
      </c>
      <c r="W1641" s="1" t="s">
        <v>2230</v>
      </c>
    </row>
    <row r="1642" spans="1:24" x14ac:dyDescent="0.25">
      <c r="A1642" s="1" t="s">
        <v>3121</v>
      </c>
      <c r="B1642" s="1" t="s">
        <v>3122</v>
      </c>
      <c r="C1642" s="1" t="s">
        <v>771</v>
      </c>
      <c r="D1642" s="1" t="s">
        <v>3102</v>
      </c>
      <c r="G1642" s="1" t="s">
        <v>774</v>
      </c>
      <c r="H1642" s="1" t="s">
        <v>77</v>
      </c>
      <c r="I1642" s="1" t="s">
        <v>171</v>
      </c>
      <c r="J1642" s="1" t="s">
        <v>6953</v>
      </c>
      <c r="K1642" s="1" t="s">
        <v>44</v>
      </c>
      <c r="L1642" s="1" t="s">
        <v>2262</v>
      </c>
      <c r="M1642" s="1" t="s">
        <v>45</v>
      </c>
      <c r="N1642" s="1" t="s">
        <v>46</v>
      </c>
      <c r="O1642" s="1" t="s">
        <v>46</v>
      </c>
      <c r="P1642" s="1" t="s">
        <v>143</v>
      </c>
      <c r="Q1642" s="1">
        <v>2018</v>
      </c>
      <c r="R1642">
        <v>3.44</v>
      </c>
      <c r="S1642" s="1" t="s">
        <v>58</v>
      </c>
      <c r="T1642" s="2">
        <f>+R1642</f>
        <v>3.44</v>
      </c>
      <c r="U1642" s="1" t="s">
        <v>93</v>
      </c>
      <c r="V1642" s="1" t="s">
        <v>60</v>
      </c>
      <c r="W1642" s="1" t="s">
        <v>2200</v>
      </c>
    </row>
    <row r="1643" spans="1:24" x14ac:dyDescent="0.25">
      <c r="A1643" s="1" t="s">
        <v>3118</v>
      </c>
      <c r="B1643" s="1" t="s">
        <v>3119</v>
      </c>
      <c r="C1643" s="1" t="s">
        <v>771</v>
      </c>
      <c r="D1643" s="1" t="s">
        <v>3102</v>
      </c>
      <c r="G1643" s="1" t="s">
        <v>774</v>
      </c>
      <c r="H1643" s="1" t="s">
        <v>77</v>
      </c>
      <c r="I1643" s="1" t="s">
        <v>171</v>
      </c>
      <c r="J1643" s="1" t="s">
        <v>6953</v>
      </c>
      <c r="K1643" s="1" t="s">
        <v>44</v>
      </c>
      <c r="L1643" s="1" t="s">
        <v>2953</v>
      </c>
      <c r="M1643" s="1" t="s">
        <v>45</v>
      </c>
      <c r="N1643" s="1" t="s">
        <v>46</v>
      </c>
      <c r="O1643" s="1" t="s">
        <v>46</v>
      </c>
      <c r="P1643" s="1" t="s">
        <v>2237</v>
      </c>
      <c r="Q1643" s="1">
        <v>2018</v>
      </c>
      <c r="R1643">
        <v>3.44</v>
      </c>
      <c r="S1643" s="1" t="s">
        <v>58</v>
      </c>
      <c r="T1643" s="2">
        <f>+R1643</f>
        <v>3.44</v>
      </c>
      <c r="U1643" s="1" t="s">
        <v>93</v>
      </c>
      <c r="V1643" s="1" t="s">
        <v>211</v>
      </c>
    </row>
    <row r="1644" spans="1:24" x14ac:dyDescent="0.25">
      <c r="A1644" s="1" t="s">
        <v>3114</v>
      </c>
      <c r="B1644" s="1" t="s">
        <v>3115</v>
      </c>
      <c r="C1644" s="1" t="s">
        <v>2242</v>
      </c>
      <c r="D1644" s="1" t="s">
        <v>3102</v>
      </c>
      <c r="G1644" s="1" t="s">
        <v>774</v>
      </c>
      <c r="H1644" s="1" t="s">
        <v>77</v>
      </c>
      <c r="I1644" s="1" t="s">
        <v>263</v>
      </c>
      <c r="J1644" s="1" t="s">
        <v>6950</v>
      </c>
      <c r="K1644" s="1" t="s">
        <v>44</v>
      </c>
      <c r="L1644" s="1" t="s">
        <v>2953</v>
      </c>
      <c r="M1644" s="1" t="s">
        <v>45</v>
      </c>
      <c r="N1644" s="1" t="s">
        <v>46</v>
      </c>
      <c r="O1644" s="1" t="s">
        <v>46</v>
      </c>
      <c r="P1644" s="1" t="s">
        <v>3117</v>
      </c>
      <c r="Q1644" s="1">
        <v>2018</v>
      </c>
      <c r="R1644">
        <v>32</v>
      </c>
      <c r="S1644" s="1" t="s">
        <v>58</v>
      </c>
      <c r="T1644" s="2">
        <f>+R1644</f>
        <v>32</v>
      </c>
      <c r="U1644" s="1" t="s">
        <v>93</v>
      </c>
      <c r="V1644" s="1" t="s">
        <v>167</v>
      </c>
    </row>
    <row r="1645" spans="1:24" x14ac:dyDescent="0.25">
      <c r="A1645" s="1" t="s">
        <v>3112</v>
      </c>
      <c r="B1645" s="1" t="s">
        <v>2204</v>
      </c>
      <c r="C1645" s="1" t="s">
        <v>2242</v>
      </c>
      <c r="D1645" s="1" t="s">
        <v>3102</v>
      </c>
      <c r="G1645" s="1" t="s">
        <v>774</v>
      </c>
      <c r="H1645" s="1" t="s">
        <v>77</v>
      </c>
      <c r="I1645" s="1" t="s">
        <v>171</v>
      </c>
      <c r="J1645" s="1" t="s">
        <v>6953</v>
      </c>
      <c r="K1645" s="1" t="s">
        <v>44</v>
      </c>
      <c r="L1645" s="1" t="s">
        <v>2953</v>
      </c>
      <c r="M1645" s="1" t="s">
        <v>45</v>
      </c>
      <c r="N1645" s="1" t="s">
        <v>46</v>
      </c>
      <c r="O1645" s="1" t="s">
        <v>46</v>
      </c>
      <c r="P1645" s="1" t="s">
        <v>3107</v>
      </c>
      <c r="Q1645" s="1">
        <v>2018</v>
      </c>
      <c r="R1645">
        <v>144</v>
      </c>
      <c r="S1645" s="1" t="s">
        <v>90</v>
      </c>
      <c r="T1645" s="2">
        <f>+R1645*0.0001</f>
        <v>1.4400000000000001E-2</v>
      </c>
      <c r="U1645" s="1" t="s">
        <v>93</v>
      </c>
      <c r="V1645" s="1" t="s">
        <v>49</v>
      </c>
    </row>
    <row r="1646" spans="1:24" x14ac:dyDescent="0.25">
      <c r="A1646" s="1" t="s">
        <v>3109</v>
      </c>
      <c r="B1646" s="1" t="s">
        <v>2203</v>
      </c>
      <c r="C1646" s="1" t="s">
        <v>771</v>
      </c>
      <c r="D1646" s="1" t="s">
        <v>3102</v>
      </c>
      <c r="G1646" s="1" t="s">
        <v>774</v>
      </c>
      <c r="H1646" s="1" t="s">
        <v>77</v>
      </c>
      <c r="I1646" s="1" t="s">
        <v>171</v>
      </c>
      <c r="J1646" s="1" t="s">
        <v>6953</v>
      </c>
      <c r="K1646" s="1" t="s">
        <v>44</v>
      </c>
      <c r="L1646" s="1" t="s">
        <v>2953</v>
      </c>
      <c r="M1646" s="1" t="s">
        <v>45</v>
      </c>
      <c r="N1646" s="1" t="s">
        <v>46</v>
      </c>
      <c r="O1646" s="1" t="s">
        <v>46</v>
      </c>
      <c r="P1646" s="1" t="s">
        <v>3111</v>
      </c>
      <c r="Q1646" s="1">
        <v>2018</v>
      </c>
      <c r="R1646">
        <v>7.5</v>
      </c>
      <c r="S1646" s="1" t="s">
        <v>58</v>
      </c>
      <c r="T1646" s="2">
        <f>+R1646</f>
        <v>7.5</v>
      </c>
      <c r="U1646" s="1" t="s">
        <v>93</v>
      </c>
      <c r="V1646" s="1" t="s">
        <v>83</v>
      </c>
      <c r="X1646" s="1" t="s">
        <v>289</v>
      </c>
    </row>
    <row r="1647" spans="1:24" x14ac:dyDescent="0.25">
      <c r="A1647" s="1" t="s">
        <v>3105</v>
      </c>
      <c r="B1647" s="1" t="s">
        <v>2202</v>
      </c>
      <c r="C1647" s="1" t="s">
        <v>771</v>
      </c>
      <c r="D1647" s="1" t="s">
        <v>3102</v>
      </c>
      <c r="G1647" s="1" t="s">
        <v>774</v>
      </c>
      <c r="H1647" s="1" t="s">
        <v>42</v>
      </c>
      <c r="I1647" s="1" t="s">
        <v>43</v>
      </c>
      <c r="J1647" s="1" t="s">
        <v>6954</v>
      </c>
      <c r="K1647" s="1" t="s">
        <v>44</v>
      </c>
      <c r="L1647" s="1" t="s">
        <v>2262</v>
      </c>
      <c r="M1647" s="1" t="s">
        <v>45</v>
      </c>
      <c r="N1647" s="1" t="s">
        <v>46</v>
      </c>
      <c r="O1647" s="1" t="s">
        <v>46</v>
      </c>
      <c r="P1647" s="1" t="s">
        <v>3107</v>
      </c>
      <c r="Q1647" s="1">
        <v>2018</v>
      </c>
      <c r="R1647">
        <v>7.5</v>
      </c>
      <c r="S1647" s="1" t="s">
        <v>90</v>
      </c>
      <c r="T1647" s="2">
        <f>+R1647*0.0001</f>
        <v>7.5000000000000002E-4</v>
      </c>
      <c r="U1647" s="1" t="s">
        <v>93</v>
      </c>
      <c r="V1647" s="1" t="s">
        <v>83</v>
      </c>
      <c r="X1647" s="1" t="s">
        <v>264</v>
      </c>
    </row>
    <row r="1648" spans="1:24" x14ac:dyDescent="0.25">
      <c r="A1648" s="1" t="s">
        <v>3103</v>
      </c>
      <c r="B1648" s="1" t="s">
        <v>2201</v>
      </c>
      <c r="C1648" s="1" t="s">
        <v>771</v>
      </c>
      <c r="D1648" s="1" t="s">
        <v>3102</v>
      </c>
      <c r="G1648" s="1" t="s">
        <v>774</v>
      </c>
      <c r="H1648" s="1" t="s">
        <v>77</v>
      </c>
      <c r="I1648" s="1" t="s">
        <v>43</v>
      </c>
      <c r="J1648" s="1" t="s">
        <v>6954</v>
      </c>
      <c r="K1648" s="1" t="s">
        <v>44</v>
      </c>
      <c r="L1648" s="1" t="s">
        <v>2953</v>
      </c>
      <c r="M1648" s="1" t="s">
        <v>45</v>
      </c>
      <c r="N1648" s="1" t="s">
        <v>46</v>
      </c>
      <c r="O1648" s="1" t="s">
        <v>46</v>
      </c>
      <c r="P1648" s="1" t="s">
        <v>174</v>
      </c>
      <c r="Q1648" s="1">
        <v>2018</v>
      </c>
      <c r="R1648">
        <v>7.5</v>
      </c>
      <c r="S1648" s="1" t="s">
        <v>58</v>
      </c>
      <c r="T1648" s="2">
        <f>+R1648</f>
        <v>7.5</v>
      </c>
      <c r="U1648" s="1" t="s">
        <v>93</v>
      </c>
      <c r="V1648" s="1" t="s">
        <v>83</v>
      </c>
      <c r="X1648" s="1" t="s">
        <v>260</v>
      </c>
    </row>
    <row r="1649" spans="1:24" x14ac:dyDescent="0.25">
      <c r="A1649" s="1" t="s">
        <v>3100</v>
      </c>
      <c r="B1649" s="1" t="s">
        <v>2199</v>
      </c>
      <c r="C1649" s="1" t="s">
        <v>771</v>
      </c>
      <c r="D1649" s="1" t="s">
        <v>3102</v>
      </c>
      <c r="G1649" s="1" t="s">
        <v>774</v>
      </c>
      <c r="H1649" s="1" t="s">
        <v>77</v>
      </c>
      <c r="I1649" s="1" t="s">
        <v>43</v>
      </c>
      <c r="J1649" s="1" t="s">
        <v>6954</v>
      </c>
      <c r="K1649" s="1" t="s">
        <v>44</v>
      </c>
      <c r="L1649" s="1" t="s">
        <v>2953</v>
      </c>
      <c r="M1649" s="1" t="s">
        <v>45</v>
      </c>
      <c r="N1649" s="1" t="s">
        <v>46</v>
      </c>
      <c r="O1649" s="1" t="s">
        <v>46</v>
      </c>
      <c r="P1649" s="1" t="s">
        <v>231</v>
      </c>
      <c r="Q1649" s="1">
        <v>2018</v>
      </c>
      <c r="R1649">
        <v>7.5</v>
      </c>
      <c r="S1649" s="1" t="s">
        <v>58</v>
      </c>
      <c r="T1649" s="2">
        <f>+R1649</f>
        <v>7.5</v>
      </c>
      <c r="U1649" s="1" t="s">
        <v>93</v>
      </c>
      <c r="V1649" s="1" t="s">
        <v>60</v>
      </c>
      <c r="W1649" s="1" t="s">
        <v>61</v>
      </c>
    </row>
    <row r="1650" spans="1:24" x14ac:dyDescent="0.25">
      <c r="A1650" s="1" t="s">
        <v>3097</v>
      </c>
      <c r="B1650" s="1" t="s">
        <v>714</v>
      </c>
      <c r="C1650" s="1" t="s">
        <v>771</v>
      </c>
      <c r="D1650" s="1" t="s">
        <v>1639</v>
      </c>
      <c r="G1650" s="1" t="s">
        <v>774</v>
      </c>
      <c r="H1650" s="1" t="s">
        <v>77</v>
      </c>
      <c r="I1650" s="1" t="s">
        <v>43</v>
      </c>
      <c r="J1650" s="1" t="s">
        <v>6954</v>
      </c>
      <c r="K1650" s="1" t="s">
        <v>44</v>
      </c>
      <c r="L1650" s="1" t="s">
        <v>105</v>
      </c>
      <c r="M1650" s="1" t="s">
        <v>45</v>
      </c>
      <c r="N1650" s="1" t="s">
        <v>46</v>
      </c>
      <c r="O1650" s="1" t="s">
        <v>46</v>
      </c>
      <c r="P1650" s="1" t="s">
        <v>3099</v>
      </c>
      <c r="Q1650" s="1">
        <v>2018</v>
      </c>
      <c r="R1650">
        <v>130</v>
      </c>
      <c r="S1650" s="1" t="s">
        <v>58</v>
      </c>
      <c r="T1650" s="2">
        <f>+R1650</f>
        <v>130</v>
      </c>
      <c r="U1650" s="1" t="s">
        <v>93</v>
      </c>
      <c r="V1650" s="1" t="s">
        <v>167</v>
      </c>
    </row>
    <row r="1651" spans="1:24" x14ac:dyDescent="0.25">
      <c r="A1651" s="1" t="s">
        <v>3095</v>
      </c>
      <c r="B1651" s="1" t="s">
        <v>713</v>
      </c>
      <c r="C1651" s="1" t="s">
        <v>771</v>
      </c>
      <c r="D1651" s="1" t="s">
        <v>1639</v>
      </c>
      <c r="G1651" s="1" t="s">
        <v>774</v>
      </c>
      <c r="H1651" s="1" t="s">
        <v>77</v>
      </c>
      <c r="I1651" s="1" t="s">
        <v>171</v>
      </c>
      <c r="J1651" s="1" t="s">
        <v>6953</v>
      </c>
      <c r="K1651" s="1" t="s">
        <v>44</v>
      </c>
      <c r="L1651" s="1" t="s">
        <v>2953</v>
      </c>
      <c r="M1651" s="1" t="s">
        <v>45</v>
      </c>
      <c r="N1651" s="1" t="s">
        <v>46</v>
      </c>
      <c r="O1651" s="1" t="s">
        <v>46</v>
      </c>
      <c r="P1651" s="1" t="s">
        <v>278</v>
      </c>
      <c r="Q1651" s="1">
        <v>2018</v>
      </c>
      <c r="R1651">
        <v>144</v>
      </c>
      <c r="S1651" s="1" t="s">
        <v>90</v>
      </c>
      <c r="T1651" s="2">
        <f>+R1651*0.0001</f>
        <v>1.4400000000000001E-2</v>
      </c>
      <c r="U1651" s="1" t="s">
        <v>93</v>
      </c>
      <c r="V1651" s="1" t="s">
        <v>49</v>
      </c>
    </row>
    <row r="1652" spans="1:24" x14ac:dyDescent="0.25">
      <c r="A1652" s="1" t="s">
        <v>3092</v>
      </c>
      <c r="B1652" s="1" t="s">
        <v>367</v>
      </c>
      <c r="C1652" s="1" t="s">
        <v>771</v>
      </c>
      <c r="D1652" s="1" t="s">
        <v>1639</v>
      </c>
      <c r="G1652" s="1" t="s">
        <v>774</v>
      </c>
      <c r="H1652" s="1" t="s">
        <v>77</v>
      </c>
      <c r="I1652" s="1" t="s">
        <v>43</v>
      </c>
      <c r="J1652" s="1" t="s">
        <v>6954</v>
      </c>
      <c r="K1652" s="1" t="s">
        <v>50</v>
      </c>
      <c r="M1652" s="1" t="s">
        <v>45</v>
      </c>
      <c r="N1652" s="1" t="s">
        <v>46</v>
      </c>
      <c r="O1652" s="1" t="s">
        <v>46</v>
      </c>
      <c r="P1652" s="1" t="s">
        <v>3094</v>
      </c>
      <c r="Q1652" s="1">
        <v>2018</v>
      </c>
      <c r="R1652">
        <v>54</v>
      </c>
      <c r="S1652" s="1" t="s">
        <v>90</v>
      </c>
      <c r="T1652" s="2">
        <f>+R1652*0.0001</f>
        <v>5.4000000000000003E-3</v>
      </c>
      <c r="U1652" s="1" t="s">
        <v>93</v>
      </c>
      <c r="V1652" s="1" t="s">
        <v>49</v>
      </c>
    </row>
    <row r="1653" spans="1:24" x14ac:dyDescent="0.25">
      <c r="A1653" s="1" t="s">
        <v>3089</v>
      </c>
      <c r="B1653" s="1" t="s">
        <v>710</v>
      </c>
      <c r="C1653" s="1" t="s">
        <v>771</v>
      </c>
      <c r="D1653" s="1" t="s">
        <v>1639</v>
      </c>
      <c r="G1653" s="1" t="s">
        <v>774</v>
      </c>
      <c r="H1653" s="1" t="s">
        <v>77</v>
      </c>
      <c r="I1653" s="1" t="s">
        <v>171</v>
      </c>
      <c r="J1653" s="1" t="s">
        <v>6953</v>
      </c>
      <c r="K1653" s="1" t="s">
        <v>44</v>
      </c>
      <c r="L1653" s="1" t="s">
        <v>2953</v>
      </c>
      <c r="M1653" s="1" t="s">
        <v>45</v>
      </c>
      <c r="N1653" s="1" t="s">
        <v>46</v>
      </c>
      <c r="O1653" s="1" t="s">
        <v>46</v>
      </c>
      <c r="P1653" s="1" t="s">
        <v>3091</v>
      </c>
      <c r="Q1653" s="1">
        <v>2018</v>
      </c>
      <c r="R1653">
        <v>144</v>
      </c>
      <c r="S1653" s="1" t="s">
        <v>90</v>
      </c>
      <c r="T1653" s="2">
        <f>+R1653*0.0001</f>
        <v>1.4400000000000001E-2</v>
      </c>
      <c r="U1653" s="1" t="s">
        <v>93</v>
      </c>
      <c r="V1653" s="1" t="s">
        <v>49</v>
      </c>
    </row>
    <row r="1654" spans="1:24" x14ac:dyDescent="0.25">
      <c r="A1654" s="1" t="s">
        <v>3087</v>
      </c>
      <c r="B1654" s="1" t="s">
        <v>366</v>
      </c>
      <c r="C1654" s="1" t="s">
        <v>771</v>
      </c>
      <c r="D1654" s="1" t="s">
        <v>1639</v>
      </c>
      <c r="G1654" s="1" t="s">
        <v>774</v>
      </c>
      <c r="H1654" s="1" t="s">
        <v>77</v>
      </c>
      <c r="I1654" s="1" t="s">
        <v>78</v>
      </c>
      <c r="J1654" s="1" t="s">
        <v>78</v>
      </c>
      <c r="K1654" s="1" t="s">
        <v>44</v>
      </c>
      <c r="L1654" s="1" t="s">
        <v>2953</v>
      </c>
      <c r="M1654" s="1" t="s">
        <v>45</v>
      </c>
      <c r="N1654" s="1" t="s">
        <v>46</v>
      </c>
      <c r="O1654" s="1" t="s">
        <v>46</v>
      </c>
      <c r="P1654" s="1" t="s">
        <v>1369</v>
      </c>
      <c r="Q1654" s="1">
        <v>2018</v>
      </c>
      <c r="R1654">
        <v>5</v>
      </c>
      <c r="S1654" s="1" t="s">
        <v>58</v>
      </c>
      <c r="T1654" s="2">
        <f>+R1654</f>
        <v>5</v>
      </c>
      <c r="U1654" s="1" t="s">
        <v>93</v>
      </c>
      <c r="V1654" s="1" t="s">
        <v>83</v>
      </c>
      <c r="X1654" s="1" t="s">
        <v>260</v>
      </c>
    </row>
    <row r="1655" spans="1:24" x14ac:dyDescent="0.25">
      <c r="A1655" s="1" t="s">
        <v>3085</v>
      </c>
      <c r="B1655" s="1" t="s">
        <v>2183</v>
      </c>
      <c r="C1655" s="1" t="s">
        <v>771</v>
      </c>
      <c r="D1655" s="1" t="s">
        <v>2984</v>
      </c>
      <c r="G1655" s="1" t="s">
        <v>774</v>
      </c>
      <c r="H1655" s="1" t="s">
        <v>77</v>
      </c>
      <c r="I1655" s="1" t="s">
        <v>43</v>
      </c>
      <c r="J1655" s="1" t="s">
        <v>6954</v>
      </c>
      <c r="K1655" s="1" t="s">
        <v>50</v>
      </c>
      <c r="M1655" s="1" t="s">
        <v>45</v>
      </c>
      <c r="N1655" s="1" t="s">
        <v>46</v>
      </c>
      <c r="O1655" s="1" t="s">
        <v>46</v>
      </c>
      <c r="P1655" s="1" t="s">
        <v>387</v>
      </c>
      <c r="Q1655" s="1">
        <v>2018</v>
      </c>
      <c r="R1655">
        <v>5</v>
      </c>
      <c r="S1655" s="1" t="s">
        <v>58</v>
      </c>
      <c r="T1655" s="2">
        <f>+R1655</f>
        <v>5</v>
      </c>
      <c r="U1655" s="1" t="s">
        <v>93</v>
      </c>
      <c r="V1655" s="1" t="s">
        <v>83</v>
      </c>
      <c r="X1655" s="1" t="s">
        <v>264</v>
      </c>
    </row>
    <row r="1656" spans="1:24" x14ac:dyDescent="0.25">
      <c r="A1656" s="1" t="s">
        <v>3081</v>
      </c>
      <c r="B1656" s="1" t="s">
        <v>2184</v>
      </c>
      <c r="C1656" s="1" t="s">
        <v>771</v>
      </c>
      <c r="D1656" s="1" t="s">
        <v>2915</v>
      </c>
      <c r="G1656" s="1" t="s">
        <v>774</v>
      </c>
      <c r="H1656" s="1" t="s">
        <v>77</v>
      </c>
      <c r="I1656" s="1" t="s">
        <v>43</v>
      </c>
      <c r="J1656" s="1" t="s">
        <v>6954</v>
      </c>
      <c r="K1656" s="1" t="s">
        <v>44</v>
      </c>
      <c r="L1656" s="1" t="s">
        <v>105</v>
      </c>
      <c r="M1656" s="1" t="s">
        <v>45</v>
      </c>
      <c r="N1656" s="1" t="s">
        <v>46</v>
      </c>
      <c r="O1656" s="1" t="s">
        <v>46</v>
      </c>
      <c r="P1656" s="1" t="s">
        <v>3083</v>
      </c>
      <c r="Q1656" s="1">
        <v>2018</v>
      </c>
      <c r="R1656">
        <v>5</v>
      </c>
      <c r="S1656" s="1" t="s">
        <v>58</v>
      </c>
      <c r="T1656" s="2">
        <f>+R1656</f>
        <v>5</v>
      </c>
      <c r="U1656" s="1" t="s">
        <v>93</v>
      </c>
      <c r="V1656" s="1" t="s">
        <v>83</v>
      </c>
      <c r="X1656" s="1" t="s">
        <v>289</v>
      </c>
    </row>
    <row r="1657" spans="1:24" x14ac:dyDescent="0.25">
      <c r="A1657" s="1" t="s">
        <v>3079</v>
      </c>
      <c r="B1657" s="1" t="s">
        <v>2185</v>
      </c>
      <c r="C1657" s="1" t="s">
        <v>771</v>
      </c>
      <c r="D1657" s="1" t="s">
        <v>2915</v>
      </c>
      <c r="G1657" s="1" t="s">
        <v>774</v>
      </c>
      <c r="H1657" s="1" t="s">
        <v>77</v>
      </c>
      <c r="I1657" s="1" t="s">
        <v>43</v>
      </c>
      <c r="J1657" s="1" t="s">
        <v>6954</v>
      </c>
      <c r="K1657" s="1" t="s">
        <v>44</v>
      </c>
      <c r="L1657" s="1" t="s">
        <v>105</v>
      </c>
      <c r="M1657" s="1" t="s">
        <v>45</v>
      </c>
      <c r="N1657" s="1" t="s">
        <v>46</v>
      </c>
      <c r="O1657" s="1" t="s">
        <v>46</v>
      </c>
      <c r="P1657" s="1" t="s">
        <v>2278</v>
      </c>
      <c r="Q1657" s="1">
        <v>2018</v>
      </c>
      <c r="R1657">
        <v>5</v>
      </c>
      <c r="S1657" s="1" t="s">
        <v>90</v>
      </c>
      <c r="T1657" s="2">
        <f>+R1657*0.0001</f>
        <v>5.0000000000000001E-4</v>
      </c>
      <c r="U1657" s="1" t="s">
        <v>93</v>
      </c>
      <c r="V1657" s="1" t="s">
        <v>60</v>
      </c>
      <c r="W1657" s="1" t="s">
        <v>61</v>
      </c>
    </row>
    <row r="1658" spans="1:24" x14ac:dyDescent="0.25">
      <c r="A1658" s="1" t="s">
        <v>3077</v>
      </c>
      <c r="B1658" s="1" t="s">
        <v>2187</v>
      </c>
      <c r="C1658" s="1" t="s">
        <v>771</v>
      </c>
      <c r="D1658" s="1" t="s">
        <v>2984</v>
      </c>
      <c r="G1658" s="1" t="s">
        <v>774</v>
      </c>
      <c r="H1658" s="1" t="s">
        <v>77</v>
      </c>
      <c r="I1658" s="1" t="s">
        <v>171</v>
      </c>
      <c r="J1658" s="1" t="s">
        <v>6953</v>
      </c>
      <c r="K1658" s="1" t="s">
        <v>44</v>
      </c>
      <c r="L1658" s="1" t="s">
        <v>105</v>
      </c>
      <c r="M1658" s="1" t="s">
        <v>45</v>
      </c>
      <c r="N1658" s="1" t="s">
        <v>46</v>
      </c>
      <c r="O1658" s="1" t="s">
        <v>46</v>
      </c>
      <c r="P1658" s="1" t="s">
        <v>387</v>
      </c>
      <c r="Q1658" s="1">
        <v>2018</v>
      </c>
      <c r="R1658">
        <v>20</v>
      </c>
      <c r="S1658" s="1" t="s">
        <v>90</v>
      </c>
      <c r="T1658" s="2">
        <f>+R1658*0.0001</f>
        <v>2E-3</v>
      </c>
      <c r="U1658" s="1" t="s">
        <v>93</v>
      </c>
      <c r="V1658" s="1" t="s">
        <v>167</v>
      </c>
    </row>
    <row r="1659" spans="1:24" x14ac:dyDescent="0.25">
      <c r="A1659" s="1" t="s">
        <v>3074</v>
      </c>
      <c r="B1659" s="1" t="s">
        <v>712</v>
      </c>
      <c r="C1659" s="1" t="s">
        <v>771</v>
      </c>
      <c r="D1659" s="1" t="s">
        <v>1639</v>
      </c>
      <c r="G1659" s="1" t="s">
        <v>774</v>
      </c>
      <c r="H1659" s="1" t="s">
        <v>77</v>
      </c>
      <c r="I1659" s="1" t="s">
        <v>171</v>
      </c>
      <c r="J1659" s="1" t="s">
        <v>6953</v>
      </c>
      <c r="K1659" s="1" t="s">
        <v>44</v>
      </c>
      <c r="L1659" s="1" t="s">
        <v>2953</v>
      </c>
      <c r="M1659" s="1" t="s">
        <v>45</v>
      </c>
      <c r="N1659" s="1" t="s">
        <v>46</v>
      </c>
      <c r="O1659" s="1" t="s">
        <v>46</v>
      </c>
      <c r="P1659" s="1" t="s">
        <v>3076</v>
      </c>
      <c r="Q1659" s="1">
        <v>2018</v>
      </c>
      <c r="R1659">
        <v>144</v>
      </c>
      <c r="S1659" s="1" t="s">
        <v>90</v>
      </c>
      <c r="T1659" s="2">
        <f>+R1659*0.0001</f>
        <v>1.4400000000000001E-2</v>
      </c>
      <c r="U1659" s="1" t="s">
        <v>93</v>
      </c>
      <c r="V1659" s="1" t="s">
        <v>49</v>
      </c>
    </row>
    <row r="1660" spans="1:24" x14ac:dyDescent="0.25">
      <c r="A1660" s="1" t="s">
        <v>3071</v>
      </c>
      <c r="B1660" s="1" t="s">
        <v>709</v>
      </c>
      <c r="C1660" s="1" t="s">
        <v>771</v>
      </c>
      <c r="D1660" s="1" t="s">
        <v>1639</v>
      </c>
      <c r="G1660" s="1" t="s">
        <v>774</v>
      </c>
      <c r="H1660" s="1" t="s">
        <v>77</v>
      </c>
      <c r="I1660" s="1" t="s">
        <v>171</v>
      </c>
      <c r="J1660" s="1" t="s">
        <v>6953</v>
      </c>
      <c r="K1660" s="1" t="s">
        <v>50</v>
      </c>
      <c r="M1660" s="1" t="s">
        <v>45</v>
      </c>
      <c r="N1660" s="1" t="s">
        <v>46</v>
      </c>
      <c r="O1660" s="1" t="s">
        <v>46</v>
      </c>
      <c r="P1660" s="1" t="s">
        <v>3073</v>
      </c>
      <c r="Q1660" s="1">
        <v>2018</v>
      </c>
      <c r="R1660">
        <v>2</v>
      </c>
      <c r="S1660" s="1" t="s">
        <v>58</v>
      </c>
      <c r="T1660" s="2">
        <f>+R1660</f>
        <v>2</v>
      </c>
      <c r="U1660" s="1" t="s">
        <v>93</v>
      </c>
      <c r="V1660" s="1" t="s">
        <v>83</v>
      </c>
      <c r="X1660" s="1" t="s">
        <v>264</v>
      </c>
    </row>
    <row r="1661" spans="1:24" x14ac:dyDescent="0.25">
      <c r="A1661" s="1" t="s">
        <v>3069</v>
      </c>
      <c r="B1661" s="1" t="s">
        <v>2188</v>
      </c>
      <c r="C1661" s="1" t="s">
        <v>771</v>
      </c>
      <c r="D1661" s="1" t="s">
        <v>2984</v>
      </c>
      <c r="G1661" s="1" t="s">
        <v>774</v>
      </c>
      <c r="H1661" s="1" t="s">
        <v>77</v>
      </c>
      <c r="I1661" s="1" t="s">
        <v>78</v>
      </c>
      <c r="J1661" s="1" t="s">
        <v>78</v>
      </c>
      <c r="K1661" s="1" t="s">
        <v>44</v>
      </c>
      <c r="L1661" s="1" t="s">
        <v>105</v>
      </c>
      <c r="M1661" s="1" t="s">
        <v>45</v>
      </c>
      <c r="N1661" s="1" t="s">
        <v>46</v>
      </c>
      <c r="O1661" s="1" t="s">
        <v>46</v>
      </c>
      <c r="P1661" s="1" t="s">
        <v>130</v>
      </c>
      <c r="Q1661" s="1">
        <v>2018</v>
      </c>
      <c r="R1661">
        <v>2</v>
      </c>
      <c r="S1661" s="1" t="s">
        <v>58</v>
      </c>
      <c r="T1661" s="2">
        <f>+R1661</f>
        <v>2</v>
      </c>
      <c r="U1661" s="1" t="s">
        <v>93</v>
      </c>
      <c r="V1661" s="1" t="s">
        <v>83</v>
      </c>
      <c r="X1661" s="1" t="s">
        <v>260</v>
      </c>
    </row>
    <row r="1662" spans="1:24" x14ac:dyDescent="0.25">
      <c r="A1662" s="1" t="s">
        <v>3067</v>
      </c>
      <c r="B1662" s="1" t="s">
        <v>2191</v>
      </c>
      <c r="C1662" s="1" t="s">
        <v>771</v>
      </c>
      <c r="D1662" s="1" t="s">
        <v>2984</v>
      </c>
      <c r="G1662" s="1" t="s">
        <v>774</v>
      </c>
      <c r="H1662" s="1" t="s">
        <v>77</v>
      </c>
      <c r="I1662" s="1" t="s">
        <v>43</v>
      </c>
      <c r="J1662" s="1" t="s">
        <v>6954</v>
      </c>
      <c r="K1662" s="1" t="s">
        <v>44</v>
      </c>
      <c r="L1662" s="1" t="s">
        <v>105</v>
      </c>
      <c r="M1662" s="1" t="s">
        <v>45</v>
      </c>
      <c r="N1662" s="1" t="s">
        <v>46</v>
      </c>
      <c r="O1662" s="1" t="s">
        <v>46</v>
      </c>
      <c r="P1662" s="1" t="s">
        <v>305</v>
      </c>
      <c r="Q1662" s="1">
        <v>2018</v>
      </c>
      <c r="R1662">
        <v>2</v>
      </c>
      <c r="S1662" s="1" t="s">
        <v>58</v>
      </c>
      <c r="T1662" s="2">
        <f>+R1662</f>
        <v>2</v>
      </c>
      <c r="U1662" s="1" t="s">
        <v>93</v>
      </c>
      <c r="V1662" s="1" t="s">
        <v>83</v>
      </c>
      <c r="X1662" s="1" t="s">
        <v>289</v>
      </c>
    </row>
    <row r="1663" spans="1:24" x14ac:dyDescent="0.25">
      <c r="A1663" s="1" t="s">
        <v>3064</v>
      </c>
      <c r="B1663" s="1" t="s">
        <v>372</v>
      </c>
      <c r="C1663" s="1" t="s">
        <v>771</v>
      </c>
      <c r="D1663" s="1" t="s">
        <v>1639</v>
      </c>
      <c r="G1663" s="1" t="s">
        <v>2965</v>
      </c>
      <c r="H1663" s="1" t="s">
        <v>77</v>
      </c>
      <c r="I1663" s="1" t="s">
        <v>171</v>
      </c>
      <c r="J1663" s="1" t="s">
        <v>6953</v>
      </c>
      <c r="K1663" s="1" t="s">
        <v>44</v>
      </c>
      <c r="L1663" s="1" t="s">
        <v>2953</v>
      </c>
      <c r="M1663" s="1" t="s">
        <v>45</v>
      </c>
      <c r="N1663" s="1" t="s">
        <v>46</v>
      </c>
      <c r="O1663" s="1" t="s">
        <v>46</v>
      </c>
      <c r="P1663" s="1" t="s">
        <v>3066</v>
      </c>
      <c r="Q1663" s="1">
        <v>2018</v>
      </c>
      <c r="R1663">
        <v>2</v>
      </c>
      <c r="S1663" s="1" t="s">
        <v>58</v>
      </c>
      <c r="T1663" s="2">
        <f>+R1663</f>
        <v>2</v>
      </c>
      <c r="U1663" s="1" t="s">
        <v>93</v>
      </c>
      <c r="V1663" s="1" t="s">
        <v>60</v>
      </c>
      <c r="W1663" s="1" t="s">
        <v>61</v>
      </c>
    </row>
    <row r="1664" spans="1:24" x14ac:dyDescent="0.25">
      <c r="A1664" s="1" t="s">
        <v>3060</v>
      </c>
      <c r="B1664" s="1" t="s">
        <v>2192</v>
      </c>
      <c r="C1664" s="1" t="s">
        <v>771</v>
      </c>
      <c r="D1664" s="1" t="s">
        <v>2984</v>
      </c>
      <c r="G1664" s="1" t="s">
        <v>774</v>
      </c>
      <c r="H1664" s="1" t="s">
        <v>77</v>
      </c>
      <c r="I1664" s="1" t="s">
        <v>43</v>
      </c>
      <c r="J1664" s="1" t="s">
        <v>6954</v>
      </c>
      <c r="K1664" s="1" t="s">
        <v>44</v>
      </c>
      <c r="L1664" s="1" t="s">
        <v>3062</v>
      </c>
      <c r="M1664" s="1" t="s">
        <v>45</v>
      </c>
      <c r="N1664" s="1" t="s">
        <v>46</v>
      </c>
      <c r="O1664" s="1" t="s">
        <v>46</v>
      </c>
      <c r="P1664" s="1" t="s">
        <v>3063</v>
      </c>
      <c r="Q1664" s="1">
        <v>2018</v>
      </c>
      <c r="R1664">
        <v>2</v>
      </c>
      <c r="S1664" s="1" t="s">
        <v>58</v>
      </c>
      <c r="T1664" s="2">
        <f>+R1664</f>
        <v>2</v>
      </c>
      <c r="U1664" s="1" t="s">
        <v>93</v>
      </c>
      <c r="V1664" s="1" t="s">
        <v>60</v>
      </c>
      <c r="W1664" s="1" t="s">
        <v>303</v>
      </c>
    </row>
    <row r="1665" spans="1:24" x14ac:dyDescent="0.25">
      <c r="A1665" s="1" t="s">
        <v>3057</v>
      </c>
      <c r="B1665" s="1" t="s">
        <v>371</v>
      </c>
      <c r="C1665" s="1" t="s">
        <v>771</v>
      </c>
      <c r="D1665" s="1" t="s">
        <v>1639</v>
      </c>
      <c r="G1665" s="1" t="s">
        <v>774</v>
      </c>
      <c r="H1665" s="1" t="s">
        <v>77</v>
      </c>
      <c r="I1665" s="1" t="s">
        <v>263</v>
      </c>
      <c r="J1665" s="1" t="s">
        <v>6950</v>
      </c>
      <c r="K1665" s="1" t="s">
        <v>44</v>
      </c>
      <c r="L1665" s="1" t="s">
        <v>2953</v>
      </c>
      <c r="M1665" s="1" t="s">
        <v>45</v>
      </c>
      <c r="N1665" s="1" t="s">
        <v>46</v>
      </c>
      <c r="O1665" s="1" t="s">
        <v>46</v>
      </c>
      <c r="P1665" s="1" t="s">
        <v>3059</v>
      </c>
      <c r="Q1665" s="1">
        <v>2018</v>
      </c>
      <c r="R1665">
        <v>2</v>
      </c>
      <c r="S1665" s="1" t="s">
        <v>58</v>
      </c>
      <c r="T1665" s="2">
        <f>+R1665</f>
        <v>2</v>
      </c>
      <c r="U1665" s="1" t="s">
        <v>93</v>
      </c>
      <c r="V1665" s="1" t="s">
        <v>211</v>
      </c>
    </row>
    <row r="1666" spans="1:24" x14ac:dyDescent="0.25">
      <c r="A1666" s="1" t="s">
        <v>3053</v>
      </c>
      <c r="B1666" s="1" t="s">
        <v>370</v>
      </c>
      <c r="C1666" s="1" t="s">
        <v>771</v>
      </c>
      <c r="D1666" s="1" t="s">
        <v>1639</v>
      </c>
      <c r="G1666" s="1" t="s">
        <v>774</v>
      </c>
      <c r="H1666" s="1" t="s">
        <v>77</v>
      </c>
      <c r="I1666" s="1" t="s">
        <v>171</v>
      </c>
      <c r="J1666" s="1" t="s">
        <v>6953</v>
      </c>
      <c r="K1666" s="1" t="s">
        <v>44</v>
      </c>
      <c r="L1666" s="1" t="s">
        <v>2953</v>
      </c>
      <c r="M1666" s="1" t="s">
        <v>45</v>
      </c>
      <c r="N1666" s="1" t="s">
        <v>46</v>
      </c>
      <c r="O1666" s="1" t="s">
        <v>46</v>
      </c>
      <c r="P1666" s="1" t="s">
        <v>3055</v>
      </c>
      <c r="Q1666" s="1">
        <v>2018</v>
      </c>
      <c r="R1666">
        <v>7</v>
      </c>
      <c r="S1666" s="1" t="s">
        <v>58</v>
      </c>
      <c r="T1666" s="2">
        <f>+R1666</f>
        <v>7</v>
      </c>
      <c r="U1666" s="1" t="s">
        <v>93</v>
      </c>
      <c r="V1666" s="1" t="s">
        <v>167</v>
      </c>
    </row>
    <row r="1667" spans="1:24" x14ac:dyDescent="0.25">
      <c r="A1667" s="1" t="s">
        <v>3051</v>
      </c>
      <c r="B1667" s="1" t="s">
        <v>2189</v>
      </c>
      <c r="C1667" s="1" t="s">
        <v>771</v>
      </c>
      <c r="D1667" s="1" t="s">
        <v>2984</v>
      </c>
      <c r="G1667" s="1" t="s">
        <v>774</v>
      </c>
      <c r="H1667" s="1" t="s">
        <v>77</v>
      </c>
      <c r="I1667" s="1" t="s">
        <v>43</v>
      </c>
      <c r="J1667" s="1" t="s">
        <v>6954</v>
      </c>
      <c r="K1667" s="1" t="s">
        <v>44</v>
      </c>
      <c r="L1667" s="1" t="s">
        <v>105</v>
      </c>
      <c r="M1667" s="1" t="s">
        <v>45</v>
      </c>
      <c r="N1667" s="1" t="s">
        <v>46</v>
      </c>
      <c r="O1667" s="1" t="s">
        <v>46</v>
      </c>
      <c r="P1667" s="1" t="s">
        <v>429</v>
      </c>
      <c r="Q1667" s="1">
        <v>2018</v>
      </c>
      <c r="R1667">
        <v>84</v>
      </c>
      <c r="S1667" s="1" t="s">
        <v>90</v>
      </c>
      <c r="T1667" s="2">
        <f>+R1667*0.0001</f>
        <v>8.4000000000000012E-3</v>
      </c>
      <c r="U1667" s="1" t="s">
        <v>93</v>
      </c>
      <c r="V1667" s="1" t="s">
        <v>49</v>
      </c>
    </row>
    <row r="1668" spans="1:24" x14ac:dyDescent="0.25">
      <c r="A1668" s="1" t="s">
        <v>3049</v>
      </c>
      <c r="B1668" s="1" t="s">
        <v>2193</v>
      </c>
      <c r="C1668" s="1" t="s">
        <v>771</v>
      </c>
      <c r="D1668" s="1" t="s">
        <v>2984</v>
      </c>
      <c r="G1668" s="1" t="s">
        <v>774</v>
      </c>
      <c r="H1668" s="1" t="s">
        <v>77</v>
      </c>
      <c r="I1668" s="1" t="s">
        <v>43</v>
      </c>
      <c r="J1668" s="1" t="s">
        <v>6954</v>
      </c>
      <c r="K1668" s="1" t="s">
        <v>44</v>
      </c>
      <c r="L1668" s="1" t="s">
        <v>105</v>
      </c>
      <c r="M1668" s="1" t="s">
        <v>45</v>
      </c>
      <c r="N1668" s="1" t="s">
        <v>46</v>
      </c>
      <c r="O1668" s="1" t="s">
        <v>46</v>
      </c>
      <c r="P1668" s="1" t="s">
        <v>1398</v>
      </c>
      <c r="Q1668" s="1">
        <v>2018</v>
      </c>
      <c r="R1668">
        <v>144</v>
      </c>
      <c r="S1668" s="1" t="s">
        <v>90</v>
      </c>
      <c r="T1668" s="2">
        <f>+R1668*0.0001</f>
        <v>1.4400000000000001E-2</v>
      </c>
      <c r="U1668" s="1" t="s">
        <v>93</v>
      </c>
      <c r="V1668" s="1" t="s">
        <v>167</v>
      </c>
    </row>
    <row r="1669" spans="1:24" x14ac:dyDescent="0.25">
      <c r="A1669" s="1" t="s">
        <v>3046</v>
      </c>
      <c r="B1669" s="1" t="s">
        <v>2194</v>
      </c>
      <c r="C1669" s="1" t="s">
        <v>771</v>
      </c>
      <c r="D1669" s="1" t="s">
        <v>2984</v>
      </c>
      <c r="G1669" s="1" t="s">
        <v>774</v>
      </c>
      <c r="H1669" s="1" t="s">
        <v>77</v>
      </c>
      <c r="I1669" s="1" t="s">
        <v>263</v>
      </c>
      <c r="J1669" s="1" t="s">
        <v>6950</v>
      </c>
      <c r="K1669" s="1" t="s">
        <v>50</v>
      </c>
      <c r="M1669" s="1" t="s">
        <v>106</v>
      </c>
      <c r="N1669" s="1" t="s">
        <v>208</v>
      </c>
      <c r="O1669" s="1" t="s">
        <v>46</v>
      </c>
      <c r="P1669" s="1" t="s">
        <v>3048</v>
      </c>
      <c r="Q1669" s="1">
        <v>2018</v>
      </c>
      <c r="R1669">
        <v>6.2</v>
      </c>
      <c r="S1669" s="1" t="s">
        <v>58</v>
      </c>
      <c r="T1669" s="2">
        <f>+R1669</f>
        <v>6.2</v>
      </c>
      <c r="U1669" s="1" t="s">
        <v>93</v>
      </c>
      <c r="V1669" s="1" t="s">
        <v>83</v>
      </c>
      <c r="X1669" s="1" t="s">
        <v>264</v>
      </c>
    </row>
    <row r="1670" spans="1:24" x14ac:dyDescent="0.25">
      <c r="A1670" s="1" t="s">
        <v>3043</v>
      </c>
      <c r="B1670" s="1" t="s">
        <v>369</v>
      </c>
      <c r="C1670" s="1" t="s">
        <v>771</v>
      </c>
      <c r="D1670" s="1" t="s">
        <v>1639</v>
      </c>
      <c r="G1670" s="1" t="s">
        <v>774</v>
      </c>
      <c r="H1670" s="1" t="s">
        <v>77</v>
      </c>
      <c r="I1670" s="1" t="s">
        <v>171</v>
      </c>
      <c r="J1670" s="1" t="s">
        <v>6953</v>
      </c>
      <c r="K1670" s="1" t="s">
        <v>44</v>
      </c>
      <c r="L1670" s="1" t="s">
        <v>2953</v>
      </c>
      <c r="M1670" s="1" t="s">
        <v>45</v>
      </c>
      <c r="N1670" s="1" t="s">
        <v>46</v>
      </c>
      <c r="O1670" s="1" t="s">
        <v>46</v>
      </c>
      <c r="P1670" s="1" t="s">
        <v>3045</v>
      </c>
      <c r="Q1670" s="1">
        <v>2018</v>
      </c>
      <c r="R1670">
        <v>6.2</v>
      </c>
      <c r="S1670" s="1" t="s">
        <v>58</v>
      </c>
      <c r="T1670" s="2">
        <f>+R1670</f>
        <v>6.2</v>
      </c>
      <c r="U1670" s="1" t="s">
        <v>93</v>
      </c>
      <c r="V1670" s="1" t="s">
        <v>83</v>
      </c>
      <c r="X1670" s="1" t="s">
        <v>260</v>
      </c>
    </row>
    <row r="1671" spans="1:24" x14ac:dyDescent="0.25">
      <c r="A1671" s="1" t="s">
        <v>3041</v>
      </c>
      <c r="B1671" s="1" t="s">
        <v>2195</v>
      </c>
      <c r="C1671" s="1" t="s">
        <v>771</v>
      </c>
      <c r="D1671" s="1" t="s">
        <v>2984</v>
      </c>
      <c r="G1671" s="1" t="s">
        <v>774</v>
      </c>
      <c r="H1671" s="1" t="s">
        <v>77</v>
      </c>
      <c r="I1671" s="1" t="s">
        <v>171</v>
      </c>
      <c r="J1671" s="1" t="s">
        <v>6953</v>
      </c>
      <c r="K1671" s="1" t="s">
        <v>44</v>
      </c>
      <c r="L1671" s="1" t="s">
        <v>105</v>
      </c>
      <c r="M1671" s="1" t="s">
        <v>45</v>
      </c>
      <c r="N1671" s="1" t="s">
        <v>46</v>
      </c>
      <c r="O1671" s="1" t="s">
        <v>46</v>
      </c>
      <c r="P1671" s="1" t="s">
        <v>138</v>
      </c>
      <c r="Q1671" s="1">
        <v>2018</v>
      </c>
      <c r="R1671">
        <v>6.2</v>
      </c>
      <c r="S1671" s="1" t="s">
        <v>58</v>
      </c>
      <c r="T1671" s="2">
        <f>+R1671</f>
        <v>6.2</v>
      </c>
      <c r="U1671" s="1" t="s">
        <v>93</v>
      </c>
      <c r="V1671" s="1" t="s">
        <v>83</v>
      </c>
      <c r="X1671" s="1" t="s">
        <v>289</v>
      </c>
    </row>
    <row r="1672" spans="1:24" x14ac:dyDescent="0.25">
      <c r="A1672" s="1" t="s">
        <v>3038</v>
      </c>
      <c r="B1672" s="1" t="s">
        <v>2196</v>
      </c>
      <c r="C1672" s="1" t="s">
        <v>771</v>
      </c>
      <c r="D1672" s="1" t="s">
        <v>2984</v>
      </c>
      <c r="G1672" s="1" t="s">
        <v>774</v>
      </c>
      <c r="H1672" s="1" t="s">
        <v>77</v>
      </c>
      <c r="I1672" s="1" t="s">
        <v>171</v>
      </c>
      <c r="J1672" s="1" t="s">
        <v>6953</v>
      </c>
      <c r="K1672" s="1" t="s">
        <v>44</v>
      </c>
      <c r="L1672" s="1" t="s">
        <v>105</v>
      </c>
      <c r="M1672" s="1" t="s">
        <v>45</v>
      </c>
      <c r="N1672" s="1" t="s">
        <v>46</v>
      </c>
      <c r="O1672" s="1" t="s">
        <v>46</v>
      </c>
      <c r="P1672" s="1" t="s">
        <v>138</v>
      </c>
      <c r="Q1672" s="1">
        <v>2018</v>
      </c>
      <c r="R1672">
        <v>6.2</v>
      </c>
      <c r="S1672" s="1" t="s">
        <v>58</v>
      </c>
      <c r="T1672" s="2">
        <f>+R1672</f>
        <v>6.2</v>
      </c>
      <c r="U1672" s="1" t="s">
        <v>93</v>
      </c>
      <c r="V1672" s="1" t="s">
        <v>60</v>
      </c>
      <c r="W1672" s="1" t="s">
        <v>61</v>
      </c>
    </row>
    <row r="1673" spans="1:24" x14ac:dyDescent="0.25">
      <c r="A1673" s="1" t="s">
        <v>3034</v>
      </c>
      <c r="B1673" s="1" t="s">
        <v>2190</v>
      </c>
      <c r="C1673" s="1" t="s">
        <v>771</v>
      </c>
      <c r="D1673" s="1" t="s">
        <v>2984</v>
      </c>
      <c r="G1673" s="1" t="s">
        <v>774</v>
      </c>
      <c r="H1673" s="1" t="s">
        <v>77</v>
      </c>
      <c r="I1673" s="1" t="s">
        <v>43</v>
      </c>
      <c r="J1673" s="1" t="s">
        <v>6954</v>
      </c>
      <c r="K1673" s="1" t="s">
        <v>44</v>
      </c>
      <c r="L1673" s="1" t="s">
        <v>105</v>
      </c>
      <c r="M1673" s="1" t="s">
        <v>45</v>
      </c>
      <c r="N1673" s="1" t="s">
        <v>46</v>
      </c>
      <c r="O1673" s="1" t="s">
        <v>46</v>
      </c>
      <c r="P1673" s="1" t="s">
        <v>3036</v>
      </c>
      <c r="Q1673" s="1">
        <v>2018</v>
      </c>
      <c r="R1673">
        <v>6.2</v>
      </c>
      <c r="S1673" s="1" t="s">
        <v>58</v>
      </c>
      <c r="T1673" s="2">
        <f>+R1673</f>
        <v>6.2</v>
      </c>
      <c r="U1673" s="1" t="s">
        <v>93</v>
      </c>
      <c r="V1673" s="1" t="s">
        <v>60</v>
      </c>
      <c r="W1673" s="1" t="s">
        <v>303</v>
      </c>
    </row>
    <row r="1674" spans="1:24" x14ac:dyDescent="0.25">
      <c r="A1674" s="1" t="s">
        <v>3032</v>
      </c>
      <c r="B1674" s="1" t="s">
        <v>496</v>
      </c>
      <c r="C1674" s="1" t="s">
        <v>771</v>
      </c>
      <c r="D1674" s="1" t="s">
        <v>2984</v>
      </c>
      <c r="G1674" s="1" t="s">
        <v>774</v>
      </c>
      <c r="H1674" s="1" t="s">
        <v>77</v>
      </c>
      <c r="I1674" s="1" t="s">
        <v>43</v>
      </c>
      <c r="J1674" s="1" t="s">
        <v>6954</v>
      </c>
      <c r="K1674" s="1" t="s">
        <v>44</v>
      </c>
      <c r="L1674" s="1" t="s">
        <v>105</v>
      </c>
      <c r="M1674" s="1" t="s">
        <v>45</v>
      </c>
      <c r="N1674" s="1" t="s">
        <v>46</v>
      </c>
      <c r="O1674" s="1" t="s">
        <v>46</v>
      </c>
      <c r="P1674" s="1" t="s">
        <v>2278</v>
      </c>
      <c r="Q1674" s="1">
        <v>2018</v>
      </c>
      <c r="R1674">
        <v>22</v>
      </c>
      <c r="S1674" s="1" t="s">
        <v>58</v>
      </c>
      <c r="T1674" s="2">
        <f>+R1674</f>
        <v>22</v>
      </c>
      <c r="U1674" s="1" t="s">
        <v>93</v>
      </c>
      <c r="V1674" s="1" t="s">
        <v>167</v>
      </c>
    </row>
    <row r="1675" spans="1:24" x14ac:dyDescent="0.25">
      <c r="A1675" s="1" t="s">
        <v>3029</v>
      </c>
      <c r="B1675" s="1" t="s">
        <v>282</v>
      </c>
      <c r="C1675" s="1" t="s">
        <v>771</v>
      </c>
      <c r="D1675" s="1" t="s">
        <v>2984</v>
      </c>
      <c r="G1675" s="1" t="s">
        <v>774</v>
      </c>
      <c r="H1675" s="1" t="s">
        <v>77</v>
      </c>
      <c r="I1675" s="1" t="s">
        <v>43</v>
      </c>
      <c r="J1675" s="1" t="s">
        <v>6954</v>
      </c>
      <c r="K1675" s="1" t="s">
        <v>44</v>
      </c>
      <c r="L1675" s="1" t="s">
        <v>105</v>
      </c>
      <c r="M1675" s="1" t="s">
        <v>45</v>
      </c>
      <c r="N1675" s="1" t="s">
        <v>46</v>
      </c>
      <c r="O1675" s="1" t="s">
        <v>46</v>
      </c>
      <c r="P1675" s="1" t="s">
        <v>3031</v>
      </c>
      <c r="Q1675" s="1">
        <v>2018</v>
      </c>
      <c r="R1675">
        <v>18.8</v>
      </c>
      <c r="S1675" s="1" t="s">
        <v>58</v>
      </c>
      <c r="T1675" s="2">
        <f>+R1675</f>
        <v>18.8</v>
      </c>
      <c r="U1675" s="1" t="s">
        <v>93</v>
      </c>
      <c r="V1675" s="1" t="s">
        <v>83</v>
      </c>
      <c r="X1675" s="1" t="s">
        <v>264</v>
      </c>
    </row>
    <row r="1676" spans="1:24" x14ac:dyDescent="0.25">
      <c r="A1676" s="1" t="s">
        <v>3026</v>
      </c>
      <c r="B1676" s="1" t="s">
        <v>281</v>
      </c>
      <c r="C1676" s="1" t="s">
        <v>771</v>
      </c>
      <c r="D1676" s="1" t="s">
        <v>2984</v>
      </c>
      <c r="G1676" s="1" t="s">
        <v>774</v>
      </c>
      <c r="H1676" s="1" t="s">
        <v>77</v>
      </c>
      <c r="I1676" s="1" t="s">
        <v>43</v>
      </c>
      <c r="J1676" s="1" t="s">
        <v>6954</v>
      </c>
      <c r="K1676" s="1" t="s">
        <v>44</v>
      </c>
      <c r="L1676" s="1" t="s">
        <v>105</v>
      </c>
      <c r="M1676" s="1" t="s">
        <v>45</v>
      </c>
      <c r="N1676" s="1" t="s">
        <v>46</v>
      </c>
      <c r="O1676" s="1" t="s">
        <v>46</v>
      </c>
      <c r="P1676" s="1" t="s">
        <v>3028</v>
      </c>
      <c r="Q1676" s="1">
        <v>2018</v>
      </c>
      <c r="R1676">
        <v>18.8</v>
      </c>
      <c r="S1676" s="1" t="s">
        <v>58</v>
      </c>
      <c r="T1676" s="2">
        <f>+R1676</f>
        <v>18.8</v>
      </c>
      <c r="U1676" s="1" t="s">
        <v>93</v>
      </c>
      <c r="V1676" s="1" t="s">
        <v>83</v>
      </c>
      <c r="X1676" s="1" t="s">
        <v>260</v>
      </c>
    </row>
    <row r="1677" spans="1:24" x14ac:dyDescent="0.25">
      <c r="A1677" s="1" t="s">
        <v>3022</v>
      </c>
      <c r="B1677" s="1" t="s">
        <v>3023</v>
      </c>
      <c r="C1677" s="1" t="s">
        <v>771</v>
      </c>
      <c r="D1677" s="1" t="s">
        <v>2984</v>
      </c>
      <c r="G1677" s="1" t="s">
        <v>774</v>
      </c>
      <c r="H1677" s="1" t="s">
        <v>77</v>
      </c>
      <c r="I1677" s="1" t="s">
        <v>43</v>
      </c>
      <c r="J1677" s="1" t="s">
        <v>6954</v>
      </c>
      <c r="K1677" s="1" t="s">
        <v>44</v>
      </c>
      <c r="L1677" s="1" t="s">
        <v>105</v>
      </c>
      <c r="M1677" s="1" t="s">
        <v>45</v>
      </c>
      <c r="N1677" s="1" t="s">
        <v>46</v>
      </c>
      <c r="O1677" s="1" t="s">
        <v>46</v>
      </c>
      <c r="P1677" s="1" t="s">
        <v>429</v>
      </c>
      <c r="Q1677" s="1">
        <v>2018</v>
      </c>
      <c r="R1677">
        <v>18.8</v>
      </c>
      <c r="S1677" s="1" t="s">
        <v>58</v>
      </c>
      <c r="T1677" s="2">
        <f>+R1677</f>
        <v>18.8</v>
      </c>
      <c r="U1677" s="1" t="s">
        <v>93</v>
      </c>
      <c r="V1677" s="1" t="s">
        <v>83</v>
      </c>
      <c r="X1677" s="1" t="s">
        <v>289</v>
      </c>
    </row>
    <row r="1678" spans="1:24" x14ac:dyDescent="0.25">
      <c r="A1678" s="1" t="s">
        <v>3017</v>
      </c>
      <c r="B1678" s="1" t="s">
        <v>3018</v>
      </c>
      <c r="C1678" s="1" t="s">
        <v>771</v>
      </c>
      <c r="D1678" s="1" t="s">
        <v>2915</v>
      </c>
      <c r="G1678" s="1" t="s">
        <v>774</v>
      </c>
      <c r="H1678" s="1" t="s">
        <v>77</v>
      </c>
      <c r="I1678" s="1" t="s">
        <v>43</v>
      </c>
      <c r="J1678" s="1" t="s">
        <v>6954</v>
      </c>
      <c r="K1678" s="1" t="s">
        <v>44</v>
      </c>
      <c r="L1678" s="1" t="s">
        <v>105</v>
      </c>
      <c r="M1678" s="1" t="s">
        <v>45</v>
      </c>
      <c r="N1678" s="1" t="s">
        <v>46</v>
      </c>
      <c r="O1678" s="1" t="s">
        <v>46</v>
      </c>
      <c r="P1678" s="1" t="s">
        <v>3020</v>
      </c>
      <c r="Q1678" s="1">
        <v>2018</v>
      </c>
      <c r="R1678">
        <v>18.8</v>
      </c>
      <c r="S1678" s="1" t="s">
        <v>58</v>
      </c>
      <c r="T1678" s="2">
        <f>+R1678</f>
        <v>18.8</v>
      </c>
      <c r="U1678" s="1" t="s">
        <v>93</v>
      </c>
      <c r="V1678" s="1" t="s">
        <v>83</v>
      </c>
      <c r="X1678" s="1" t="s">
        <v>3289</v>
      </c>
    </row>
    <row r="1679" spans="1:24" x14ac:dyDescent="0.25">
      <c r="A1679" s="1" t="s">
        <v>3015</v>
      </c>
      <c r="B1679" s="1" t="s">
        <v>2214</v>
      </c>
      <c r="C1679" s="1" t="s">
        <v>771</v>
      </c>
      <c r="D1679" s="1" t="s">
        <v>2915</v>
      </c>
      <c r="G1679" s="1" t="s">
        <v>774</v>
      </c>
      <c r="H1679" s="1" t="s">
        <v>77</v>
      </c>
      <c r="I1679" s="1" t="s">
        <v>171</v>
      </c>
      <c r="J1679" s="1" t="s">
        <v>6953</v>
      </c>
      <c r="K1679" s="1" t="s">
        <v>44</v>
      </c>
      <c r="L1679" s="1" t="s">
        <v>105</v>
      </c>
      <c r="M1679" s="1" t="s">
        <v>45</v>
      </c>
      <c r="N1679" s="1" t="s">
        <v>46</v>
      </c>
      <c r="O1679" s="1" t="s">
        <v>46</v>
      </c>
      <c r="P1679" s="1" t="s">
        <v>143</v>
      </c>
      <c r="Q1679" s="1">
        <v>2018</v>
      </c>
      <c r="R1679">
        <v>18.8</v>
      </c>
      <c r="S1679" s="1" t="s">
        <v>58</v>
      </c>
      <c r="T1679" s="2">
        <f>+R1679</f>
        <v>18.8</v>
      </c>
      <c r="U1679" s="1" t="s">
        <v>93</v>
      </c>
      <c r="V1679" s="1" t="s">
        <v>83</v>
      </c>
      <c r="X1679" s="1" t="s">
        <v>814</v>
      </c>
    </row>
    <row r="1680" spans="1:24" x14ac:dyDescent="0.25">
      <c r="A1680" s="1" t="s">
        <v>3013</v>
      </c>
      <c r="B1680" s="1" t="s">
        <v>276</v>
      </c>
      <c r="C1680" s="1" t="s">
        <v>771</v>
      </c>
      <c r="D1680" s="1" t="s">
        <v>2915</v>
      </c>
      <c r="G1680" s="1" t="s">
        <v>774</v>
      </c>
      <c r="H1680" s="1" t="s">
        <v>77</v>
      </c>
      <c r="I1680" s="1" t="s">
        <v>43</v>
      </c>
      <c r="J1680" s="1" t="s">
        <v>6954</v>
      </c>
      <c r="K1680" s="1" t="s">
        <v>44</v>
      </c>
      <c r="L1680" s="1" t="s">
        <v>105</v>
      </c>
      <c r="M1680" s="1" t="s">
        <v>45</v>
      </c>
      <c r="N1680" s="1" t="s">
        <v>46</v>
      </c>
      <c r="O1680" s="1" t="s">
        <v>46</v>
      </c>
      <c r="P1680" s="1" t="s">
        <v>429</v>
      </c>
      <c r="Q1680" s="1">
        <v>2018</v>
      </c>
      <c r="R1680">
        <v>18.8</v>
      </c>
      <c r="S1680" s="1" t="s">
        <v>58</v>
      </c>
      <c r="T1680" s="2">
        <f>+R1680</f>
        <v>18.8</v>
      </c>
      <c r="U1680" s="1" t="s">
        <v>93</v>
      </c>
      <c r="V1680" s="1" t="s">
        <v>83</v>
      </c>
      <c r="X1680" s="1" t="s">
        <v>482</v>
      </c>
    </row>
    <row r="1681" spans="1:24" x14ac:dyDescent="0.25">
      <c r="A1681" s="1" t="s">
        <v>3011</v>
      </c>
      <c r="B1681" s="1" t="s">
        <v>558</v>
      </c>
      <c r="C1681" s="1" t="s">
        <v>771</v>
      </c>
      <c r="D1681" s="1" t="s">
        <v>2915</v>
      </c>
      <c r="G1681" s="1" t="s">
        <v>774</v>
      </c>
      <c r="H1681" s="1" t="s">
        <v>77</v>
      </c>
      <c r="I1681" s="1" t="s">
        <v>43</v>
      </c>
      <c r="J1681" s="1" t="s">
        <v>6954</v>
      </c>
      <c r="K1681" s="1" t="s">
        <v>44</v>
      </c>
      <c r="L1681" s="1" t="s">
        <v>105</v>
      </c>
      <c r="M1681" s="1" t="s">
        <v>45</v>
      </c>
      <c r="N1681" s="1" t="s">
        <v>46</v>
      </c>
      <c r="O1681" s="1" t="s">
        <v>46</v>
      </c>
      <c r="P1681" s="1" t="s">
        <v>2620</v>
      </c>
      <c r="Q1681" s="1">
        <v>2018</v>
      </c>
      <c r="R1681">
        <v>18.8</v>
      </c>
      <c r="S1681" s="1" t="s">
        <v>58</v>
      </c>
      <c r="T1681" s="2">
        <f>+R1681</f>
        <v>18.8</v>
      </c>
      <c r="U1681" s="1" t="s">
        <v>93</v>
      </c>
      <c r="V1681" s="1" t="s">
        <v>60</v>
      </c>
      <c r="W1681" s="1" t="s">
        <v>61</v>
      </c>
    </row>
    <row r="1682" spans="1:24" x14ac:dyDescent="0.25">
      <c r="A1682" s="1" t="s">
        <v>3008</v>
      </c>
      <c r="B1682" s="1" t="s">
        <v>357</v>
      </c>
      <c r="C1682" s="1" t="s">
        <v>771</v>
      </c>
      <c r="D1682" s="1" t="s">
        <v>2984</v>
      </c>
      <c r="G1682" s="1" t="s">
        <v>774</v>
      </c>
      <c r="H1682" s="1" t="s">
        <v>77</v>
      </c>
      <c r="I1682" s="1" t="s">
        <v>43</v>
      </c>
      <c r="J1682" s="1" t="s">
        <v>6954</v>
      </c>
      <c r="K1682" s="1" t="s">
        <v>44</v>
      </c>
      <c r="L1682" s="1" t="s">
        <v>105</v>
      </c>
      <c r="M1682" s="1" t="s">
        <v>45</v>
      </c>
      <c r="N1682" s="1" t="s">
        <v>46</v>
      </c>
      <c r="O1682" s="1" t="s">
        <v>46</v>
      </c>
      <c r="P1682" s="1" t="s">
        <v>3010</v>
      </c>
      <c r="Q1682" s="1">
        <v>2018</v>
      </c>
      <c r="R1682">
        <v>18.8</v>
      </c>
      <c r="S1682" s="1" t="s">
        <v>58</v>
      </c>
      <c r="T1682" s="2">
        <f>+R1682</f>
        <v>18.8</v>
      </c>
      <c r="U1682" s="1" t="s">
        <v>93</v>
      </c>
      <c r="V1682" s="1" t="s">
        <v>60</v>
      </c>
      <c r="W1682" s="1" t="s">
        <v>2230</v>
      </c>
    </row>
    <row r="1683" spans="1:24" x14ac:dyDescent="0.25">
      <c r="A1683" s="1" t="s">
        <v>3006</v>
      </c>
      <c r="B1683" s="1" t="s">
        <v>275</v>
      </c>
      <c r="C1683" s="1" t="s">
        <v>771</v>
      </c>
      <c r="D1683" s="1" t="s">
        <v>2984</v>
      </c>
      <c r="G1683" s="1" t="s">
        <v>774</v>
      </c>
      <c r="H1683" s="1" t="s">
        <v>77</v>
      </c>
      <c r="I1683" s="1" t="s">
        <v>43</v>
      </c>
      <c r="J1683" s="1" t="s">
        <v>6954</v>
      </c>
      <c r="K1683" s="1" t="s">
        <v>44</v>
      </c>
      <c r="L1683" s="1" t="s">
        <v>105</v>
      </c>
      <c r="M1683" s="1" t="s">
        <v>45</v>
      </c>
      <c r="N1683" s="1" t="s">
        <v>46</v>
      </c>
      <c r="O1683" s="1" t="s">
        <v>46</v>
      </c>
      <c r="P1683" s="1" t="s">
        <v>2662</v>
      </c>
      <c r="Q1683" s="1">
        <v>2018</v>
      </c>
      <c r="R1683">
        <v>18.8</v>
      </c>
      <c r="S1683" s="1" t="s">
        <v>58</v>
      </c>
      <c r="T1683" s="2">
        <f>+R1683</f>
        <v>18.8</v>
      </c>
      <c r="U1683" s="1" t="s">
        <v>93</v>
      </c>
      <c r="V1683" s="1" t="s">
        <v>60</v>
      </c>
      <c r="W1683" s="1" t="s">
        <v>2200</v>
      </c>
    </row>
    <row r="1684" spans="1:24" x14ac:dyDescent="0.25">
      <c r="A1684" s="1" t="s">
        <v>3003</v>
      </c>
      <c r="B1684" s="1" t="s">
        <v>266</v>
      </c>
      <c r="C1684" s="1" t="s">
        <v>771</v>
      </c>
      <c r="D1684" s="1" t="s">
        <v>2984</v>
      </c>
      <c r="G1684" s="1" t="s">
        <v>774</v>
      </c>
      <c r="H1684" s="1" t="s">
        <v>77</v>
      </c>
      <c r="I1684" s="1" t="s">
        <v>43</v>
      </c>
      <c r="J1684" s="1" t="s">
        <v>6954</v>
      </c>
      <c r="K1684" s="1" t="s">
        <v>44</v>
      </c>
      <c r="L1684" s="1" t="s">
        <v>105</v>
      </c>
      <c r="M1684" s="1" t="s">
        <v>45</v>
      </c>
      <c r="N1684" s="1" t="s">
        <v>46</v>
      </c>
      <c r="O1684" s="1" t="s">
        <v>46</v>
      </c>
      <c r="P1684" s="1" t="s">
        <v>3005</v>
      </c>
      <c r="Q1684" s="1">
        <v>2018</v>
      </c>
      <c r="R1684">
        <v>100</v>
      </c>
      <c r="S1684" s="1" t="s">
        <v>58</v>
      </c>
      <c r="T1684" s="2">
        <f>+R1684</f>
        <v>100</v>
      </c>
      <c r="U1684" s="1" t="s">
        <v>93</v>
      </c>
      <c r="V1684" s="1" t="s">
        <v>167</v>
      </c>
    </row>
    <row r="1685" spans="1:24" x14ac:dyDescent="0.25">
      <c r="A1685" s="1" t="s">
        <v>3001</v>
      </c>
      <c r="B1685" s="1" t="s">
        <v>248</v>
      </c>
      <c r="C1685" s="1" t="s">
        <v>771</v>
      </c>
      <c r="D1685" s="1" t="s">
        <v>2984</v>
      </c>
      <c r="G1685" s="1" t="s">
        <v>774</v>
      </c>
      <c r="H1685" s="1" t="s">
        <v>77</v>
      </c>
      <c r="I1685" s="1" t="s">
        <v>43</v>
      </c>
      <c r="J1685" s="1" t="s">
        <v>6954</v>
      </c>
      <c r="K1685" s="1" t="s">
        <v>44</v>
      </c>
      <c r="L1685" s="1" t="s">
        <v>105</v>
      </c>
      <c r="M1685" s="1" t="s">
        <v>45</v>
      </c>
      <c r="N1685" s="1" t="s">
        <v>46</v>
      </c>
      <c r="O1685" s="1" t="s">
        <v>46</v>
      </c>
      <c r="P1685" s="1" t="s">
        <v>1566</v>
      </c>
      <c r="Q1685" s="1">
        <v>2018</v>
      </c>
      <c r="R1685">
        <v>4.12</v>
      </c>
      <c r="S1685" s="1" t="s">
        <v>58</v>
      </c>
      <c r="T1685" s="2">
        <f>+R1685</f>
        <v>4.12</v>
      </c>
      <c r="U1685" s="1" t="s">
        <v>93</v>
      </c>
      <c r="V1685" s="1" t="s">
        <v>83</v>
      </c>
      <c r="X1685" s="1" t="s">
        <v>260</v>
      </c>
    </row>
    <row r="1686" spans="1:24" x14ac:dyDescent="0.25">
      <c r="A1686" s="1" t="s">
        <v>2998</v>
      </c>
      <c r="B1686" s="1" t="s">
        <v>246</v>
      </c>
      <c r="C1686" s="1" t="s">
        <v>771</v>
      </c>
      <c r="D1686" s="1" t="s">
        <v>2984</v>
      </c>
      <c r="G1686" s="1" t="s">
        <v>774</v>
      </c>
      <c r="H1686" s="1" t="s">
        <v>77</v>
      </c>
      <c r="I1686" s="1" t="s">
        <v>43</v>
      </c>
      <c r="J1686" s="1" t="s">
        <v>6954</v>
      </c>
      <c r="K1686" s="1" t="s">
        <v>44</v>
      </c>
      <c r="L1686" s="1" t="s">
        <v>105</v>
      </c>
      <c r="M1686" s="1" t="s">
        <v>45</v>
      </c>
      <c r="N1686" s="1" t="s">
        <v>46</v>
      </c>
      <c r="O1686" s="1" t="s">
        <v>46</v>
      </c>
      <c r="P1686" s="1" t="s">
        <v>233</v>
      </c>
      <c r="Q1686" s="1">
        <v>2018</v>
      </c>
      <c r="R1686">
        <v>4.12</v>
      </c>
      <c r="S1686" s="1" t="s">
        <v>58</v>
      </c>
      <c r="T1686" s="2">
        <f>+R1686</f>
        <v>4.12</v>
      </c>
      <c r="U1686" s="1" t="s">
        <v>93</v>
      </c>
      <c r="V1686" s="1" t="s">
        <v>83</v>
      </c>
      <c r="X1686" s="1" t="s">
        <v>482</v>
      </c>
    </row>
    <row r="1687" spans="1:24" x14ac:dyDescent="0.25">
      <c r="A1687" s="1" t="s">
        <v>2996</v>
      </c>
      <c r="B1687" s="1" t="s">
        <v>245</v>
      </c>
      <c r="C1687" s="1" t="s">
        <v>771</v>
      </c>
      <c r="D1687" s="1" t="s">
        <v>2984</v>
      </c>
      <c r="G1687" s="1" t="s">
        <v>774</v>
      </c>
      <c r="H1687" s="1" t="s">
        <v>77</v>
      </c>
      <c r="I1687" s="1" t="s">
        <v>171</v>
      </c>
      <c r="J1687" s="1" t="s">
        <v>6953</v>
      </c>
      <c r="K1687" s="1" t="s">
        <v>44</v>
      </c>
      <c r="L1687" s="1" t="s">
        <v>105</v>
      </c>
      <c r="M1687" s="1" t="s">
        <v>45</v>
      </c>
      <c r="N1687" s="1" t="s">
        <v>46</v>
      </c>
      <c r="O1687" s="1" t="s">
        <v>46</v>
      </c>
      <c r="P1687" s="1" t="s">
        <v>278</v>
      </c>
      <c r="Q1687" s="1">
        <v>2018</v>
      </c>
      <c r="R1687">
        <v>4.12</v>
      </c>
      <c r="S1687" s="1" t="s">
        <v>58</v>
      </c>
      <c r="T1687" s="2">
        <f>+R1687</f>
        <v>4.12</v>
      </c>
      <c r="U1687" s="1" t="s">
        <v>93</v>
      </c>
      <c r="V1687" s="1" t="s">
        <v>83</v>
      </c>
      <c r="X1687" s="1" t="s">
        <v>289</v>
      </c>
    </row>
    <row r="1688" spans="1:24" x14ac:dyDescent="0.25">
      <c r="A1688" s="1" t="s">
        <v>2993</v>
      </c>
      <c r="B1688" s="1" t="s">
        <v>243</v>
      </c>
      <c r="C1688" s="1" t="s">
        <v>771</v>
      </c>
      <c r="D1688" s="1" t="s">
        <v>2984</v>
      </c>
      <c r="G1688" s="1" t="s">
        <v>774</v>
      </c>
      <c r="H1688" s="1" t="s">
        <v>77</v>
      </c>
      <c r="I1688" s="1" t="s">
        <v>171</v>
      </c>
      <c r="J1688" s="1" t="s">
        <v>6953</v>
      </c>
      <c r="K1688" s="1" t="s">
        <v>50</v>
      </c>
      <c r="M1688" s="1" t="s">
        <v>45</v>
      </c>
      <c r="N1688" s="1" t="s">
        <v>46</v>
      </c>
      <c r="O1688" s="1" t="s">
        <v>46</v>
      </c>
      <c r="P1688" s="1" t="s">
        <v>2620</v>
      </c>
      <c r="Q1688" s="1">
        <v>2018</v>
      </c>
      <c r="R1688">
        <v>4.12</v>
      </c>
      <c r="S1688" s="1" t="s">
        <v>58</v>
      </c>
      <c r="T1688" s="2">
        <f>+R1688</f>
        <v>4.12</v>
      </c>
      <c r="U1688" s="1" t="s">
        <v>93</v>
      </c>
      <c r="V1688" s="1" t="s">
        <v>83</v>
      </c>
      <c r="X1688" s="1" t="s">
        <v>264</v>
      </c>
    </row>
    <row r="1689" spans="1:24" x14ac:dyDescent="0.25">
      <c r="A1689" s="1" t="s">
        <v>2990</v>
      </c>
      <c r="B1689" s="1" t="s">
        <v>241</v>
      </c>
      <c r="C1689" s="1" t="s">
        <v>771</v>
      </c>
      <c r="D1689" s="1" t="s">
        <v>2984</v>
      </c>
      <c r="G1689" s="1" t="s">
        <v>774</v>
      </c>
      <c r="H1689" s="1" t="s">
        <v>77</v>
      </c>
      <c r="I1689" s="1" t="s">
        <v>43</v>
      </c>
      <c r="J1689" s="1" t="s">
        <v>6954</v>
      </c>
      <c r="K1689" s="1" t="s">
        <v>50</v>
      </c>
      <c r="M1689" s="1" t="s">
        <v>45</v>
      </c>
      <c r="N1689" s="1" t="s">
        <v>46</v>
      </c>
      <c r="O1689" s="1" t="s">
        <v>46</v>
      </c>
      <c r="P1689" s="1" t="s">
        <v>2992</v>
      </c>
      <c r="Q1689" s="1">
        <v>2018</v>
      </c>
      <c r="R1689">
        <v>4.12</v>
      </c>
      <c r="S1689" s="1" t="s">
        <v>58</v>
      </c>
      <c r="T1689" s="2">
        <f>+R1689</f>
        <v>4.12</v>
      </c>
      <c r="U1689" s="1" t="s">
        <v>93</v>
      </c>
      <c r="V1689" s="1" t="s">
        <v>60</v>
      </c>
      <c r="W1689" s="1" t="s">
        <v>61</v>
      </c>
    </row>
    <row r="1690" spans="1:24" x14ac:dyDescent="0.25">
      <c r="A1690" s="1" t="s">
        <v>2988</v>
      </c>
      <c r="B1690" s="1" t="s">
        <v>240</v>
      </c>
      <c r="C1690" s="1" t="s">
        <v>771</v>
      </c>
      <c r="D1690" s="1" t="s">
        <v>2984</v>
      </c>
      <c r="G1690" s="1" t="s">
        <v>774</v>
      </c>
      <c r="H1690" s="1" t="s">
        <v>77</v>
      </c>
      <c r="I1690" s="1" t="s">
        <v>43</v>
      </c>
      <c r="J1690" s="1" t="s">
        <v>6954</v>
      </c>
      <c r="K1690" s="1" t="s">
        <v>44</v>
      </c>
      <c r="L1690" s="1" t="s">
        <v>105</v>
      </c>
      <c r="M1690" s="1" t="s">
        <v>45</v>
      </c>
      <c r="N1690" s="1" t="s">
        <v>46</v>
      </c>
      <c r="O1690" s="1" t="s">
        <v>46</v>
      </c>
      <c r="P1690" s="1" t="s">
        <v>683</v>
      </c>
      <c r="Q1690" s="1">
        <v>2018</v>
      </c>
      <c r="R1690">
        <v>4.12</v>
      </c>
      <c r="S1690" s="1" t="s">
        <v>58</v>
      </c>
      <c r="T1690" s="2">
        <f>+R1690</f>
        <v>4.12</v>
      </c>
      <c r="U1690" s="1" t="s">
        <v>93</v>
      </c>
      <c r="V1690" s="1" t="s">
        <v>60</v>
      </c>
      <c r="W1690" s="1" t="s">
        <v>303</v>
      </c>
    </row>
    <row r="1691" spans="1:24" x14ac:dyDescent="0.25">
      <c r="A1691" s="1" t="s">
        <v>2986</v>
      </c>
      <c r="B1691" s="1" t="s">
        <v>239</v>
      </c>
      <c r="C1691" s="1" t="s">
        <v>771</v>
      </c>
      <c r="D1691" s="1" t="s">
        <v>2984</v>
      </c>
      <c r="G1691" s="1" t="s">
        <v>774</v>
      </c>
      <c r="H1691" s="1" t="s">
        <v>77</v>
      </c>
      <c r="I1691" s="1" t="s">
        <v>43</v>
      </c>
      <c r="J1691" s="1" t="s">
        <v>6954</v>
      </c>
      <c r="K1691" s="1" t="s">
        <v>44</v>
      </c>
      <c r="L1691" s="1" t="s">
        <v>105</v>
      </c>
      <c r="M1691" s="1" t="s">
        <v>45</v>
      </c>
      <c r="N1691" s="1" t="s">
        <v>46</v>
      </c>
      <c r="O1691" s="1" t="s">
        <v>46</v>
      </c>
      <c r="P1691" s="1" t="s">
        <v>800</v>
      </c>
      <c r="Q1691" s="1">
        <v>2018</v>
      </c>
      <c r="R1691">
        <v>4.12</v>
      </c>
      <c r="S1691" s="1" t="s">
        <v>58</v>
      </c>
      <c r="T1691" s="2">
        <f>+R1691</f>
        <v>4.12</v>
      </c>
      <c r="U1691" s="1" t="s">
        <v>93</v>
      </c>
      <c r="V1691" s="1" t="s">
        <v>60</v>
      </c>
      <c r="W1691" s="1" t="s">
        <v>2230</v>
      </c>
    </row>
    <row r="1692" spans="1:24" x14ac:dyDescent="0.25">
      <c r="A1692" s="1" t="s">
        <v>2982</v>
      </c>
      <c r="B1692" s="1" t="s">
        <v>236</v>
      </c>
      <c r="C1692" s="1" t="s">
        <v>771</v>
      </c>
      <c r="D1692" s="1" t="s">
        <v>2984</v>
      </c>
      <c r="G1692" s="1" t="s">
        <v>774</v>
      </c>
      <c r="H1692" s="1" t="s">
        <v>77</v>
      </c>
      <c r="I1692" s="1" t="s">
        <v>171</v>
      </c>
      <c r="J1692" s="1" t="s">
        <v>6953</v>
      </c>
      <c r="K1692" s="1" t="s">
        <v>44</v>
      </c>
      <c r="L1692" s="1" t="s">
        <v>105</v>
      </c>
      <c r="M1692" s="1" t="s">
        <v>45</v>
      </c>
      <c r="N1692" s="1" t="s">
        <v>46</v>
      </c>
      <c r="O1692" s="1" t="s">
        <v>46</v>
      </c>
      <c r="P1692" s="1" t="s">
        <v>2985</v>
      </c>
      <c r="Q1692" s="1">
        <v>2018</v>
      </c>
      <c r="R1692">
        <v>4.12</v>
      </c>
      <c r="S1692" s="1" t="s">
        <v>58</v>
      </c>
      <c r="T1692" s="2">
        <f>+R1692</f>
        <v>4.12</v>
      </c>
      <c r="U1692" s="1" t="s">
        <v>93</v>
      </c>
      <c r="V1692" s="1" t="s">
        <v>211</v>
      </c>
    </row>
    <row r="1693" spans="1:24" x14ac:dyDescent="0.25">
      <c r="A1693" s="1" t="s">
        <v>2979</v>
      </c>
      <c r="B1693" s="1" t="s">
        <v>217</v>
      </c>
      <c r="C1693" s="1" t="s">
        <v>771</v>
      </c>
      <c r="D1693" s="1" t="s">
        <v>1639</v>
      </c>
      <c r="G1693" s="1" t="s">
        <v>774</v>
      </c>
      <c r="H1693" s="1" t="s">
        <v>77</v>
      </c>
      <c r="I1693" s="1" t="s">
        <v>263</v>
      </c>
      <c r="J1693" s="1" t="s">
        <v>6950</v>
      </c>
      <c r="K1693" s="1" t="s">
        <v>44</v>
      </c>
      <c r="L1693" s="1" t="s">
        <v>105</v>
      </c>
      <c r="M1693" s="1" t="s">
        <v>45</v>
      </c>
      <c r="N1693" s="1" t="s">
        <v>46</v>
      </c>
      <c r="O1693" s="1" t="s">
        <v>46</v>
      </c>
      <c r="P1693" s="1" t="s">
        <v>2981</v>
      </c>
      <c r="Q1693" s="1">
        <v>2018</v>
      </c>
      <c r="R1693">
        <v>20</v>
      </c>
      <c r="S1693" s="1" t="s">
        <v>58</v>
      </c>
      <c r="T1693" s="2">
        <f>+R1693</f>
        <v>20</v>
      </c>
      <c r="U1693" s="1" t="s">
        <v>93</v>
      </c>
      <c r="V1693" s="1" t="s">
        <v>167</v>
      </c>
    </row>
    <row r="1694" spans="1:24" x14ac:dyDescent="0.25">
      <c r="A1694" s="1" t="s">
        <v>2977</v>
      </c>
      <c r="B1694" s="1" t="s">
        <v>215</v>
      </c>
      <c r="C1694" s="1" t="s">
        <v>771</v>
      </c>
      <c r="D1694" s="1" t="s">
        <v>1639</v>
      </c>
      <c r="G1694" s="1" t="s">
        <v>774</v>
      </c>
      <c r="H1694" s="1" t="s">
        <v>77</v>
      </c>
      <c r="I1694" s="1" t="s">
        <v>171</v>
      </c>
      <c r="J1694" s="1" t="s">
        <v>6953</v>
      </c>
      <c r="K1694" s="1" t="s">
        <v>44</v>
      </c>
      <c r="L1694" s="1" t="s">
        <v>105</v>
      </c>
      <c r="M1694" s="1" t="s">
        <v>45</v>
      </c>
      <c r="N1694" s="1" t="s">
        <v>46</v>
      </c>
      <c r="O1694" s="1" t="s">
        <v>46</v>
      </c>
      <c r="P1694" s="1" t="s">
        <v>2157</v>
      </c>
      <c r="Q1694" s="1">
        <v>2018</v>
      </c>
      <c r="R1694">
        <v>80</v>
      </c>
      <c r="S1694" s="1" t="s">
        <v>90</v>
      </c>
      <c r="T1694" s="2">
        <f>+R1694*0.0001</f>
        <v>8.0000000000000002E-3</v>
      </c>
      <c r="U1694" s="1" t="s">
        <v>93</v>
      </c>
      <c r="V1694" s="1" t="s">
        <v>167</v>
      </c>
    </row>
    <row r="1695" spans="1:24" x14ac:dyDescent="0.25">
      <c r="A1695" s="1" t="s">
        <v>2975</v>
      </c>
      <c r="B1695" s="1" t="s">
        <v>214</v>
      </c>
      <c r="C1695" s="1" t="s">
        <v>771</v>
      </c>
      <c r="D1695" s="1" t="s">
        <v>1639</v>
      </c>
      <c r="G1695" s="1" t="s">
        <v>774</v>
      </c>
      <c r="H1695" s="1" t="s">
        <v>77</v>
      </c>
      <c r="I1695" s="1" t="s">
        <v>263</v>
      </c>
      <c r="J1695" s="1" t="s">
        <v>6950</v>
      </c>
      <c r="K1695" s="1" t="s">
        <v>44</v>
      </c>
      <c r="L1695" s="1" t="s">
        <v>105</v>
      </c>
      <c r="M1695" s="1" t="s">
        <v>45</v>
      </c>
      <c r="N1695" s="1" t="s">
        <v>46</v>
      </c>
      <c r="O1695" s="1" t="s">
        <v>46</v>
      </c>
      <c r="P1695" s="1" t="s">
        <v>278</v>
      </c>
      <c r="Q1695" s="1">
        <v>2018</v>
      </c>
      <c r="R1695">
        <v>2.66</v>
      </c>
      <c r="S1695" s="1" t="s">
        <v>58</v>
      </c>
      <c r="T1695" s="2">
        <f>+R1695</f>
        <v>2.66</v>
      </c>
      <c r="U1695" s="1" t="s">
        <v>93</v>
      </c>
      <c r="V1695" s="1" t="s">
        <v>83</v>
      </c>
      <c r="X1695" s="1" t="s">
        <v>260</v>
      </c>
    </row>
    <row r="1696" spans="1:24" x14ac:dyDescent="0.25">
      <c r="A1696" s="1" t="s">
        <v>2973</v>
      </c>
      <c r="B1696" s="1" t="s">
        <v>212</v>
      </c>
      <c r="C1696" s="1" t="s">
        <v>771</v>
      </c>
      <c r="D1696" s="1" t="s">
        <v>1639</v>
      </c>
      <c r="G1696" s="1" t="s">
        <v>774</v>
      </c>
      <c r="H1696" s="1" t="s">
        <v>77</v>
      </c>
      <c r="I1696" s="1" t="s">
        <v>171</v>
      </c>
      <c r="J1696" s="1" t="s">
        <v>6953</v>
      </c>
      <c r="K1696" s="1" t="s">
        <v>44</v>
      </c>
      <c r="L1696" s="1" t="s">
        <v>105</v>
      </c>
      <c r="M1696" s="1" t="s">
        <v>45</v>
      </c>
      <c r="N1696" s="1" t="s">
        <v>46</v>
      </c>
      <c r="O1696" s="1" t="s">
        <v>46</v>
      </c>
      <c r="P1696" s="1" t="s">
        <v>429</v>
      </c>
      <c r="Q1696" s="1">
        <v>2018</v>
      </c>
      <c r="R1696">
        <v>2.66</v>
      </c>
      <c r="S1696" s="1" t="s">
        <v>58</v>
      </c>
      <c r="T1696" s="2">
        <f>+R1696</f>
        <v>2.66</v>
      </c>
      <c r="U1696" s="1" t="s">
        <v>93</v>
      </c>
      <c r="V1696" s="1" t="s">
        <v>83</v>
      </c>
      <c r="X1696" s="1" t="s">
        <v>264</v>
      </c>
    </row>
    <row r="1697" spans="1:24" x14ac:dyDescent="0.25">
      <c r="A1697" s="1" t="s">
        <v>2970</v>
      </c>
      <c r="B1697" s="1" t="s">
        <v>191</v>
      </c>
      <c r="C1697" s="1" t="s">
        <v>771</v>
      </c>
      <c r="D1697" s="1" t="s">
        <v>1639</v>
      </c>
      <c r="G1697" s="1" t="s">
        <v>774</v>
      </c>
      <c r="H1697" s="1" t="s">
        <v>77</v>
      </c>
      <c r="I1697" s="1" t="s">
        <v>171</v>
      </c>
      <c r="J1697" s="1" t="s">
        <v>6953</v>
      </c>
      <c r="K1697" s="1" t="s">
        <v>50</v>
      </c>
      <c r="M1697" s="1" t="s">
        <v>45</v>
      </c>
      <c r="N1697" s="1" t="s">
        <v>46</v>
      </c>
      <c r="O1697" s="1" t="s">
        <v>46</v>
      </c>
      <c r="P1697" s="1" t="s">
        <v>2972</v>
      </c>
      <c r="Q1697" s="1">
        <v>2018</v>
      </c>
      <c r="R1697">
        <v>2.66</v>
      </c>
      <c r="S1697" s="1" t="s">
        <v>58</v>
      </c>
      <c r="T1697" s="2">
        <f>+R1697</f>
        <v>2.66</v>
      </c>
      <c r="U1697" s="1" t="s">
        <v>93</v>
      </c>
      <c r="V1697" s="1" t="s">
        <v>60</v>
      </c>
      <c r="W1697" s="1" t="s">
        <v>2200</v>
      </c>
    </row>
    <row r="1698" spans="1:24" x14ac:dyDescent="0.25">
      <c r="A1698" s="1" t="s">
        <v>2967</v>
      </c>
      <c r="B1698" s="1" t="s">
        <v>190</v>
      </c>
      <c r="C1698" s="1" t="s">
        <v>771</v>
      </c>
      <c r="D1698" s="1" t="s">
        <v>1639</v>
      </c>
      <c r="G1698" s="1" t="s">
        <v>774</v>
      </c>
      <c r="H1698" s="1" t="s">
        <v>77</v>
      </c>
      <c r="I1698" s="1" t="s">
        <v>263</v>
      </c>
      <c r="J1698" s="1" t="s">
        <v>6950</v>
      </c>
      <c r="K1698" s="1" t="s">
        <v>44</v>
      </c>
      <c r="L1698" s="1" t="s">
        <v>2953</v>
      </c>
      <c r="M1698" s="1" t="s">
        <v>45</v>
      </c>
      <c r="N1698" s="1" t="s">
        <v>46</v>
      </c>
      <c r="O1698" s="1" t="s">
        <v>46</v>
      </c>
      <c r="P1698" s="1" t="s">
        <v>160</v>
      </c>
      <c r="Q1698" s="1">
        <v>2018</v>
      </c>
      <c r="R1698">
        <v>22</v>
      </c>
      <c r="S1698" s="1" t="s">
        <v>58</v>
      </c>
      <c r="T1698" s="2">
        <f>+R1698</f>
        <v>22</v>
      </c>
      <c r="U1698" s="1" t="s">
        <v>93</v>
      </c>
      <c r="V1698" s="1" t="s">
        <v>167</v>
      </c>
    </row>
    <row r="1699" spans="1:24" x14ac:dyDescent="0.25">
      <c r="A1699" s="1" t="s">
        <v>2963</v>
      </c>
      <c r="B1699" s="1" t="s">
        <v>189</v>
      </c>
      <c r="C1699" s="1" t="s">
        <v>771</v>
      </c>
      <c r="D1699" s="1" t="s">
        <v>1639</v>
      </c>
      <c r="G1699" s="1" t="s">
        <v>2965</v>
      </c>
      <c r="H1699" s="1" t="s">
        <v>77</v>
      </c>
      <c r="I1699" s="1" t="s">
        <v>171</v>
      </c>
      <c r="J1699" s="1" t="s">
        <v>6953</v>
      </c>
      <c r="K1699" s="1" t="s">
        <v>44</v>
      </c>
      <c r="L1699" s="1" t="s">
        <v>2953</v>
      </c>
      <c r="M1699" s="1" t="s">
        <v>45</v>
      </c>
      <c r="N1699" s="1" t="s">
        <v>46</v>
      </c>
      <c r="O1699" s="1" t="s">
        <v>46</v>
      </c>
      <c r="P1699" s="1" t="s">
        <v>149</v>
      </c>
      <c r="Q1699" s="1">
        <v>2018</v>
      </c>
      <c r="R1699">
        <v>2</v>
      </c>
      <c r="S1699" s="1" t="s">
        <v>58</v>
      </c>
      <c r="T1699" s="2">
        <f>+R1699</f>
        <v>2</v>
      </c>
      <c r="U1699" s="1" t="s">
        <v>82</v>
      </c>
      <c r="V1699" s="1" t="s">
        <v>83</v>
      </c>
      <c r="X1699" s="1" t="s">
        <v>264</v>
      </c>
    </row>
    <row r="1700" spans="1:24" x14ac:dyDescent="0.25">
      <c r="A1700" s="1" t="s">
        <v>2961</v>
      </c>
      <c r="B1700" s="1" t="s">
        <v>186</v>
      </c>
      <c r="C1700" s="1" t="s">
        <v>771</v>
      </c>
      <c r="D1700" s="1" t="s">
        <v>1639</v>
      </c>
      <c r="G1700" s="1" t="s">
        <v>774</v>
      </c>
      <c r="H1700" s="1" t="s">
        <v>77</v>
      </c>
      <c r="I1700" s="1" t="s">
        <v>263</v>
      </c>
      <c r="J1700" s="1" t="s">
        <v>6950</v>
      </c>
      <c r="K1700" s="1" t="s">
        <v>50</v>
      </c>
      <c r="M1700" s="1" t="s">
        <v>45</v>
      </c>
      <c r="N1700" s="1" t="s">
        <v>46</v>
      </c>
      <c r="O1700" s="1" t="s">
        <v>46</v>
      </c>
      <c r="P1700" s="1" t="s">
        <v>752</v>
      </c>
      <c r="Q1700" s="1">
        <v>2018</v>
      </c>
      <c r="R1700">
        <v>37</v>
      </c>
      <c r="S1700" s="1" t="s">
        <v>58</v>
      </c>
      <c r="T1700" s="2">
        <f>+R1700</f>
        <v>37</v>
      </c>
      <c r="U1700" s="1" t="s">
        <v>68</v>
      </c>
      <c r="V1700" s="1" t="s">
        <v>60</v>
      </c>
      <c r="W1700" s="1" t="s">
        <v>61</v>
      </c>
    </row>
    <row r="1701" spans="1:24" x14ac:dyDescent="0.25">
      <c r="A1701" s="1" t="s">
        <v>2959</v>
      </c>
      <c r="B1701" s="1" t="s">
        <v>180</v>
      </c>
      <c r="C1701" s="1" t="s">
        <v>771</v>
      </c>
      <c r="D1701" s="1" t="s">
        <v>1639</v>
      </c>
      <c r="G1701" s="1" t="s">
        <v>774</v>
      </c>
      <c r="H1701" s="1" t="s">
        <v>77</v>
      </c>
      <c r="I1701" s="1" t="s">
        <v>263</v>
      </c>
      <c r="J1701" s="1" t="s">
        <v>6950</v>
      </c>
      <c r="K1701" s="1" t="s">
        <v>50</v>
      </c>
      <c r="M1701" s="1" t="s">
        <v>45</v>
      </c>
      <c r="N1701" s="1" t="s">
        <v>46</v>
      </c>
      <c r="O1701" s="1" t="s">
        <v>46</v>
      </c>
      <c r="P1701" s="1" t="s">
        <v>718</v>
      </c>
      <c r="Q1701" s="1">
        <v>2018</v>
      </c>
      <c r="R1701">
        <v>1</v>
      </c>
      <c r="S1701" s="1" t="s">
        <v>58</v>
      </c>
      <c r="T1701" s="2">
        <f>+R1701</f>
        <v>1</v>
      </c>
      <c r="U1701" s="1" t="s">
        <v>125</v>
      </c>
      <c r="V1701" s="1" t="s">
        <v>167</v>
      </c>
    </row>
    <row r="1702" spans="1:24" x14ac:dyDescent="0.25">
      <c r="A1702" s="1" t="s">
        <v>2956</v>
      </c>
      <c r="B1702" s="1" t="s">
        <v>179</v>
      </c>
      <c r="C1702" s="1" t="s">
        <v>771</v>
      </c>
      <c r="D1702" s="1" t="s">
        <v>1639</v>
      </c>
      <c r="G1702" s="1" t="s">
        <v>774</v>
      </c>
      <c r="H1702" s="1" t="s">
        <v>77</v>
      </c>
      <c r="I1702" s="1" t="s">
        <v>78</v>
      </c>
      <c r="J1702" s="1" t="s">
        <v>78</v>
      </c>
      <c r="K1702" s="1" t="s">
        <v>50</v>
      </c>
      <c r="M1702" s="1" t="s">
        <v>45</v>
      </c>
      <c r="N1702" s="1" t="s">
        <v>46</v>
      </c>
      <c r="O1702" s="1" t="s">
        <v>46</v>
      </c>
      <c r="P1702" s="1" t="s">
        <v>380</v>
      </c>
      <c r="Q1702" s="1">
        <v>2018</v>
      </c>
      <c r="R1702">
        <v>21</v>
      </c>
      <c r="S1702" s="1" t="s">
        <v>58</v>
      </c>
      <c r="T1702" s="2">
        <f>+R1702</f>
        <v>21</v>
      </c>
      <c r="U1702" s="1" t="s">
        <v>82</v>
      </c>
      <c r="V1702" s="1" t="s">
        <v>83</v>
      </c>
      <c r="X1702" s="1" t="s">
        <v>260</v>
      </c>
    </row>
    <row r="1703" spans="1:24" x14ac:dyDescent="0.25">
      <c r="A1703" s="1" t="s">
        <v>2951</v>
      </c>
      <c r="B1703" s="1" t="s">
        <v>368</v>
      </c>
      <c r="C1703" s="1" t="s">
        <v>771</v>
      </c>
      <c r="D1703" s="1" t="s">
        <v>1639</v>
      </c>
      <c r="G1703" s="1" t="s">
        <v>774</v>
      </c>
      <c r="H1703" s="1" t="s">
        <v>77</v>
      </c>
      <c r="I1703" s="1" t="s">
        <v>263</v>
      </c>
      <c r="J1703" s="1" t="s">
        <v>6950</v>
      </c>
      <c r="K1703" s="1" t="s">
        <v>44</v>
      </c>
      <c r="L1703" s="1" t="s">
        <v>2953</v>
      </c>
      <c r="M1703" s="1" t="s">
        <v>45</v>
      </c>
      <c r="N1703" s="1" t="s">
        <v>46</v>
      </c>
      <c r="O1703" s="1" t="s">
        <v>46</v>
      </c>
      <c r="P1703" s="1" t="s">
        <v>2954</v>
      </c>
      <c r="Q1703" s="1">
        <v>2018</v>
      </c>
      <c r="R1703">
        <v>5</v>
      </c>
      <c r="S1703" s="1" t="s">
        <v>58</v>
      </c>
      <c r="T1703" s="2">
        <f>+R1703</f>
        <v>5</v>
      </c>
      <c r="U1703" s="1" t="s">
        <v>125</v>
      </c>
      <c r="V1703" s="1" t="s">
        <v>167</v>
      </c>
    </row>
    <row r="1704" spans="1:24" x14ac:dyDescent="0.25">
      <c r="A1704" s="1" t="s">
        <v>2948</v>
      </c>
      <c r="B1704" s="1" t="s">
        <v>178</v>
      </c>
      <c r="C1704" s="1" t="s">
        <v>771</v>
      </c>
      <c r="D1704" s="1" t="s">
        <v>1639</v>
      </c>
      <c r="G1704" s="1" t="s">
        <v>774</v>
      </c>
      <c r="H1704" s="1" t="s">
        <v>77</v>
      </c>
      <c r="I1704" s="1" t="s">
        <v>43</v>
      </c>
      <c r="J1704" s="1" t="s">
        <v>6954</v>
      </c>
      <c r="K1704" s="1" t="s">
        <v>50</v>
      </c>
      <c r="M1704" s="1" t="s">
        <v>45</v>
      </c>
      <c r="N1704" s="1" t="s">
        <v>46</v>
      </c>
      <c r="O1704" s="1" t="s">
        <v>46</v>
      </c>
      <c r="P1704" s="1" t="s">
        <v>174</v>
      </c>
      <c r="Q1704" s="1">
        <v>2018</v>
      </c>
      <c r="R1704">
        <v>3</v>
      </c>
      <c r="S1704" s="1" t="s">
        <v>58</v>
      </c>
      <c r="T1704" s="2">
        <f>+R1704</f>
        <v>3</v>
      </c>
      <c r="U1704" s="1" t="s">
        <v>82</v>
      </c>
      <c r="V1704" s="1" t="s">
        <v>83</v>
      </c>
      <c r="X1704" s="1" t="s">
        <v>264</v>
      </c>
    </row>
    <row r="1705" spans="1:24" x14ac:dyDescent="0.25">
      <c r="A1705" s="1" t="s">
        <v>2946</v>
      </c>
      <c r="B1705" s="1" t="s">
        <v>177</v>
      </c>
      <c r="C1705" s="1" t="s">
        <v>771</v>
      </c>
      <c r="D1705" s="1" t="s">
        <v>1639</v>
      </c>
      <c r="G1705" s="1" t="s">
        <v>774</v>
      </c>
      <c r="H1705" s="1" t="s">
        <v>77</v>
      </c>
      <c r="I1705" s="1" t="s">
        <v>43</v>
      </c>
      <c r="J1705" s="1" t="s">
        <v>6954</v>
      </c>
      <c r="K1705" s="1" t="s">
        <v>50</v>
      </c>
      <c r="L1705" s="1" t="s">
        <v>105</v>
      </c>
      <c r="M1705" s="1" t="s">
        <v>45</v>
      </c>
      <c r="N1705" s="1" t="s">
        <v>46</v>
      </c>
      <c r="O1705" s="1" t="s">
        <v>46</v>
      </c>
      <c r="P1705" s="1" t="s">
        <v>210</v>
      </c>
      <c r="Q1705" s="1">
        <v>2018</v>
      </c>
      <c r="R1705">
        <v>50</v>
      </c>
      <c r="S1705" s="1" t="s">
        <v>58</v>
      </c>
      <c r="T1705" s="2">
        <f>+R1705</f>
        <v>50</v>
      </c>
      <c r="U1705" s="1" t="s">
        <v>68</v>
      </c>
      <c r="V1705" s="1" t="s">
        <v>60</v>
      </c>
      <c r="W1705" s="1" t="s">
        <v>61</v>
      </c>
    </row>
    <row r="1706" spans="1:24" x14ac:dyDescent="0.25">
      <c r="A1706" s="1" t="s">
        <v>2942</v>
      </c>
      <c r="B1706" s="1" t="s">
        <v>144</v>
      </c>
      <c r="C1706" s="1" t="s">
        <v>771</v>
      </c>
      <c r="D1706" s="1" t="s">
        <v>2915</v>
      </c>
      <c r="G1706" s="1" t="s">
        <v>774</v>
      </c>
      <c r="H1706" s="1" t="s">
        <v>77</v>
      </c>
      <c r="I1706" s="1" t="s">
        <v>43</v>
      </c>
      <c r="J1706" s="1" t="s">
        <v>6954</v>
      </c>
      <c r="K1706" s="1" t="s">
        <v>44</v>
      </c>
      <c r="L1706" s="1" t="s">
        <v>105</v>
      </c>
      <c r="M1706" s="1" t="s">
        <v>106</v>
      </c>
      <c r="N1706" s="1" t="s">
        <v>75</v>
      </c>
      <c r="O1706" s="1" t="s">
        <v>46</v>
      </c>
      <c r="P1706" s="1" t="s">
        <v>683</v>
      </c>
      <c r="Q1706" s="1">
        <v>2018</v>
      </c>
      <c r="R1706">
        <v>147</v>
      </c>
      <c r="S1706" s="1" t="s">
        <v>58</v>
      </c>
      <c r="T1706" s="2">
        <f>+R1706</f>
        <v>147</v>
      </c>
      <c r="U1706" s="1" t="s">
        <v>125</v>
      </c>
      <c r="V1706" s="1" t="s">
        <v>167</v>
      </c>
    </row>
    <row r="1707" spans="1:24" x14ac:dyDescent="0.25">
      <c r="A1707" s="1" t="s">
        <v>2938</v>
      </c>
      <c r="B1707" s="1" t="s">
        <v>142</v>
      </c>
      <c r="C1707" s="1" t="s">
        <v>771</v>
      </c>
      <c r="D1707" s="1" t="s">
        <v>2915</v>
      </c>
      <c r="G1707" s="1" t="s">
        <v>774</v>
      </c>
      <c r="H1707" s="1" t="s">
        <v>77</v>
      </c>
      <c r="I1707" s="1" t="s">
        <v>43</v>
      </c>
      <c r="J1707" s="1" t="s">
        <v>6954</v>
      </c>
      <c r="K1707" s="1" t="s">
        <v>44</v>
      </c>
      <c r="L1707" s="1" t="s">
        <v>105</v>
      </c>
      <c r="M1707" s="1" t="s">
        <v>45</v>
      </c>
      <c r="N1707" s="1" t="s">
        <v>46</v>
      </c>
      <c r="O1707" s="1" t="s">
        <v>46</v>
      </c>
      <c r="P1707" s="1" t="s">
        <v>2157</v>
      </c>
      <c r="Q1707" s="1">
        <v>2018</v>
      </c>
      <c r="R1707">
        <v>0.5</v>
      </c>
      <c r="S1707" s="1" t="s">
        <v>58</v>
      </c>
      <c r="T1707" s="2">
        <f>+R1707</f>
        <v>0.5</v>
      </c>
      <c r="U1707" s="1" t="s">
        <v>68</v>
      </c>
      <c r="V1707" s="1" t="s">
        <v>60</v>
      </c>
      <c r="W1707" s="1" t="s">
        <v>2200</v>
      </c>
    </row>
    <row r="1708" spans="1:24" x14ac:dyDescent="0.25">
      <c r="A1708" s="1" t="s">
        <v>2936</v>
      </c>
      <c r="B1708" s="1" t="s">
        <v>112</v>
      </c>
      <c r="C1708" s="1" t="s">
        <v>771</v>
      </c>
      <c r="D1708" s="1" t="s">
        <v>2915</v>
      </c>
      <c r="G1708" s="1" t="s">
        <v>774</v>
      </c>
      <c r="H1708" s="1" t="s">
        <v>77</v>
      </c>
      <c r="I1708" s="1" t="s">
        <v>43</v>
      </c>
      <c r="J1708" s="1" t="s">
        <v>6954</v>
      </c>
      <c r="K1708" s="1" t="s">
        <v>44</v>
      </c>
      <c r="L1708" s="1" t="s">
        <v>105</v>
      </c>
      <c r="M1708" s="1" t="s">
        <v>45</v>
      </c>
      <c r="N1708" s="1" t="s">
        <v>46</v>
      </c>
      <c r="O1708" s="1" t="s">
        <v>46</v>
      </c>
      <c r="P1708" s="1" t="s">
        <v>300</v>
      </c>
      <c r="Q1708" s="1">
        <v>2018</v>
      </c>
      <c r="R1708">
        <v>77</v>
      </c>
      <c r="S1708" s="1" t="s">
        <v>90</v>
      </c>
      <c r="T1708" s="2">
        <f>+R1708*0.0001</f>
        <v>7.7000000000000002E-3</v>
      </c>
      <c r="U1708" s="1" t="s">
        <v>93</v>
      </c>
      <c r="V1708" s="1" t="s">
        <v>167</v>
      </c>
    </row>
    <row r="1709" spans="1:24" x14ac:dyDescent="0.25">
      <c r="A1709" s="1" t="s">
        <v>2932</v>
      </c>
      <c r="B1709" s="1" t="s">
        <v>63</v>
      </c>
      <c r="C1709" s="1" t="s">
        <v>771</v>
      </c>
      <c r="D1709" s="1" t="s">
        <v>2915</v>
      </c>
      <c r="G1709" s="1" t="s">
        <v>774</v>
      </c>
      <c r="H1709" s="1" t="s">
        <v>77</v>
      </c>
      <c r="I1709" s="1" t="s">
        <v>43</v>
      </c>
      <c r="J1709" s="1" t="s">
        <v>6954</v>
      </c>
      <c r="K1709" s="1" t="s">
        <v>44</v>
      </c>
      <c r="L1709" s="1" t="s">
        <v>105</v>
      </c>
      <c r="M1709" s="1" t="s">
        <v>45</v>
      </c>
      <c r="N1709" s="1" t="s">
        <v>46</v>
      </c>
      <c r="O1709" s="1" t="s">
        <v>46</v>
      </c>
      <c r="P1709" s="1" t="s">
        <v>2934</v>
      </c>
      <c r="Q1709" s="1">
        <v>2018</v>
      </c>
      <c r="R1709">
        <v>2</v>
      </c>
      <c r="S1709" s="1" t="s">
        <v>58</v>
      </c>
      <c r="T1709" s="2">
        <f>+R1709</f>
        <v>2</v>
      </c>
      <c r="U1709" s="1" t="s">
        <v>82</v>
      </c>
      <c r="V1709" s="1" t="s">
        <v>83</v>
      </c>
      <c r="X1709" s="1" t="s">
        <v>264</v>
      </c>
    </row>
    <row r="1710" spans="1:24" x14ac:dyDescent="0.25">
      <c r="A1710" s="1" t="s">
        <v>2929</v>
      </c>
      <c r="B1710" s="1" t="s">
        <v>37</v>
      </c>
      <c r="C1710" s="1" t="s">
        <v>771</v>
      </c>
      <c r="D1710" s="1" t="s">
        <v>2915</v>
      </c>
      <c r="G1710" s="1" t="s">
        <v>774</v>
      </c>
      <c r="H1710" s="1" t="s">
        <v>77</v>
      </c>
      <c r="I1710" s="1" t="s">
        <v>43</v>
      </c>
      <c r="J1710" s="1" t="s">
        <v>6954</v>
      </c>
      <c r="K1710" s="1" t="s">
        <v>44</v>
      </c>
      <c r="L1710" s="1" t="s">
        <v>105</v>
      </c>
      <c r="M1710" s="1" t="s">
        <v>45</v>
      </c>
      <c r="N1710" s="1" t="s">
        <v>46</v>
      </c>
      <c r="O1710" s="1" t="s">
        <v>46</v>
      </c>
      <c r="P1710" s="1" t="s">
        <v>174</v>
      </c>
      <c r="Q1710" s="1">
        <v>2018</v>
      </c>
      <c r="R1710">
        <v>50</v>
      </c>
      <c r="S1710" s="1" t="s">
        <v>58</v>
      </c>
      <c r="T1710" s="2">
        <f>+R1710</f>
        <v>50</v>
      </c>
      <c r="U1710" s="1" t="s">
        <v>68</v>
      </c>
      <c r="V1710" s="1" t="s">
        <v>60</v>
      </c>
      <c r="W1710" s="1" t="s">
        <v>61</v>
      </c>
    </row>
    <row r="1711" spans="1:24" x14ac:dyDescent="0.25">
      <c r="A1711" s="1" t="s">
        <v>2925</v>
      </c>
      <c r="B1711" s="1" t="s">
        <v>69</v>
      </c>
      <c r="C1711" s="1" t="s">
        <v>771</v>
      </c>
      <c r="D1711" s="1" t="s">
        <v>2915</v>
      </c>
      <c r="G1711" s="1" t="s">
        <v>774</v>
      </c>
      <c r="H1711" s="1" t="s">
        <v>77</v>
      </c>
      <c r="I1711" s="1" t="s">
        <v>43</v>
      </c>
      <c r="J1711" s="1" t="s">
        <v>6954</v>
      </c>
      <c r="K1711" s="1" t="s">
        <v>44</v>
      </c>
      <c r="L1711" s="1" t="s">
        <v>105</v>
      </c>
      <c r="M1711" s="1" t="s">
        <v>45</v>
      </c>
      <c r="N1711" s="1" t="s">
        <v>46</v>
      </c>
      <c r="O1711" s="1" t="s">
        <v>46</v>
      </c>
      <c r="P1711" s="1" t="s">
        <v>2927</v>
      </c>
      <c r="Q1711" s="1">
        <v>2018</v>
      </c>
      <c r="R1711">
        <v>48</v>
      </c>
      <c r="S1711" s="1" t="s">
        <v>58</v>
      </c>
      <c r="T1711" s="2">
        <f>+R1711</f>
        <v>48</v>
      </c>
      <c r="U1711" s="1" t="s">
        <v>125</v>
      </c>
      <c r="V1711" s="1" t="s">
        <v>167</v>
      </c>
    </row>
    <row r="1712" spans="1:24" x14ac:dyDescent="0.25">
      <c r="A1712" s="1" t="s">
        <v>2922</v>
      </c>
      <c r="B1712" s="1" t="s">
        <v>103</v>
      </c>
      <c r="C1712" s="1" t="s">
        <v>771</v>
      </c>
      <c r="D1712" s="1" t="s">
        <v>2915</v>
      </c>
      <c r="G1712" s="1" t="s">
        <v>774</v>
      </c>
      <c r="H1712" s="1" t="s">
        <v>77</v>
      </c>
      <c r="I1712" s="1" t="s">
        <v>43</v>
      </c>
      <c r="J1712" s="1" t="s">
        <v>6954</v>
      </c>
      <c r="K1712" s="1" t="s">
        <v>44</v>
      </c>
      <c r="L1712" s="1" t="s">
        <v>105</v>
      </c>
      <c r="M1712" s="1" t="s">
        <v>45</v>
      </c>
      <c r="N1712" s="1" t="s">
        <v>46</v>
      </c>
      <c r="O1712" s="1" t="s">
        <v>46</v>
      </c>
      <c r="P1712" s="1" t="s">
        <v>2164</v>
      </c>
      <c r="Q1712" s="1">
        <v>2018</v>
      </c>
      <c r="R1712">
        <v>1</v>
      </c>
      <c r="S1712" s="1" t="s">
        <v>58</v>
      </c>
      <c r="T1712" s="2">
        <f>+R1712</f>
        <v>1</v>
      </c>
      <c r="U1712" s="1" t="s">
        <v>82</v>
      </c>
      <c r="V1712" s="1" t="s">
        <v>83</v>
      </c>
      <c r="X1712" s="1" t="s">
        <v>264</v>
      </c>
    </row>
    <row r="1713" spans="1:24" x14ac:dyDescent="0.25">
      <c r="A1713" s="1" t="s">
        <v>2920</v>
      </c>
      <c r="B1713" s="1" t="s">
        <v>100</v>
      </c>
      <c r="C1713" s="1" t="s">
        <v>771</v>
      </c>
      <c r="D1713" s="1" t="s">
        <v>2915</v>
      </c>
      <c r="G1713" s="1" t="s">
        <v>774</v>
      </c>
      <c r="H1713" s="1" t="s">
        <v>77</v>
      </c>
      <c r="I1713" s="1" t="s">
        <v>43</v>
      </c>
      <c r="J1713" s="1" t="s">
        <v>6954</v>
      </c>
      <c r="K1713" s="1" t="s">
        <v>44</v>
      </c>
      <c r="L1713" s="1" t="s">
        <v>105</v>
      </c>
      <c r="M1713" s="1" t="s">
        <v>45</v>
      </c>
      <c r="N1713" s="1" t="s">
        <v>46</v>
      </c>
      <c r="O1713" s="1" t="s">
        <v>46</v>
      </c>
      <c r="P1713" s="1" t="s">
        <v>1056</v>
      </c>
      <c r="Q1713" s="1">
        <v>2018</v>
      </c>
      <c r="R1713">
        <v>60</v>
      </c>
      <c r="S1713" s="1" t="s">
        <v>58</v>
      </c>
      <c r="T1713" s="2">
        <f>+R1713</f>
        <v>60</v>
      </c>
      <c r="U1713" s="1" t="s">
        <v>68</v>
      </c>
      <c r="V1713" s="1" t="s">
        <v>60</v>
      </c>
      <c r="W1713" s="1" t="s">
        <v>61</v>
      </c>
    </row>
    <row r="1714" spans="1:24" x14ac:dyDescent="0.25">
      <c r="A1714" s="1" t="s">
        <v>2918</v>
      </c>
      <c r="B1714" s="1" t="s">
        <v>97</v>
      </c>
      <c r="C1714" s="1" t="s">
        <v>771</v>
      </c>
      <c r="D1714" s="1" t="s">
        <v>2915</v>
      </c>
      <c r="G1714" s="1" t="s">
        <v>774</v>
      </c>
      <c r="H1714" s="1" t="s">
        <v>77</v>
      </c>
      <c r="I1714" s="1" t="s">
        <v>43</v>
      </c>
      <c r="J1714" s="1" t="s">
        <v>6954</v>
      </c>
      <c r="K1714" s="1" t="s">
        <v>44</v>
      </c>
      <c r="L1714" s="1" t="s">
        <v>105</v>
      </c>
      <c r="M1714" s="1" t="s">
        <v>45</v>
      </c>
      <c r="N1714" s="1" t="s">
        <v>46</v>
      </c>
      <c r="O1714" s="1" t="s">
        <v>46</v>
      </c>
      <c r="P1714" s="1" t="s">
        <v>2416</v>
      </c>
      <c r="Q1714" s="1">
        <v>2018</v>
      </c>
      <c r="R1714">
        <v>19</v>
      </c>
      <c r="S1714" s="1" t="s">
        <v>58</v>
      </c>
      <c r="T1714" s="2">
        <f>+R1714</f>
        <v>19</v>
      </c>
      <c r="U1714" s="1" t="s">
        <v>125</v>
      </c>
      <c r="V1714" s="1" t="s">
        <v>167</v>
      </c>
    </row>
    <row r="1715" spans="1:24" x14ac:dyDescent="0.25">
      <c r="A1715" s="1" t="s">
        <v>2916</v>
      </c>
      <c r="B1715" s="1" t="s">
        <v>94</v>
      </c>
      <c r="C1715" s="1" t="s">
        <v>771</v>
      </c>
      <c r="D1715" s="1" t="s">
        <v>2915</v>
      </c>
      <c r="G1715" s="1" t="s">
        <v>774</v>
      </c>
      <c r="H1715" s="1" t="s">
        <v>77</v>
      </c>
      <c r="I1715" s="1" t="s">
        <v>43</v>
      </c>
      <c r="J1715" s="1" t="s">
        <v>6954</v>
      </c>
      <c r="K1715" s="1" t="s">
        <v>44</v>
      </c>
      <c r="L1715" s="1" t="s">
        <v>105</v>
      </c>
      <c r="M1715" s="1" t="s">
        <v>45</v>
      </c>
      <c r="N1715" s="1" t="s">
        <v>46</v>
      </c>
      <c r="O1715" s="1" t="s">
        <v>46</v>
      </c>
      <c r="P1715" s="1" t="s">
        <v>752</v>
      </c>
      <c r="Q1715" s="1">
        <v>2018</v>
      </c>
      <c r="R1715">
        <v>2</v>
      </c>
      <c r="S1715" s="1" t="s">
        <v>58</v>
      </c>
      <c r="T1715" s="2">
        <f>+R1715</f>
        <v>2</v>
      </c>
      <c r="U1715" s="1" t="s">
        <v>82</v>
      </c>
      <c r="V1715" s="1" t="s">
        <v>83</v>
      </c>
      <c r="X1715" s="1" t="s">
        <v>289</v>
      </c>
    </row>
    <row r="1716" spans="1:24" x14ac:dyDescent="0.25">
      <c r="A1716" s="1" t="s">
        <v>2913</v>
      </c>
      <c r="B1716" s="1" t="s">
        <v>92</v>
      </c>
      <c r="C1716" s="1" t="s">
        <v>771</v>
      </c>
      <c r="D1716" s="1" t="s">
        <v>2915</v>
      </c>
      <c r="G1716" s="1" t="s">
        <v>774</v>
      </c>
      <c r="H1716" s="1" t="s">
        <v>77</v>
      </c>
      <c r="I1716" s="1" t="s">
        <v>43</v>
      </c>
      <c r="J1716" s="1" t="s">
        <v>6954</v>
      </c>
      <c r="K1716" s="1" t="s">
        <v>44</v>
      </c>
      <c r="L1716" s="1" t="s">
        <v>105</v>
      </c>
      <c r="M1716" s="1" t="s">
        <v>45</v>
      </c>
      <c r="N1716" s="1" t="s">
        <v>46</v>
      </c>
      <c r="O1716" s="1" t="s">
        <v>46</v>
      </c>
      <c r="P1716" s="1" t="s">
        <v>1355</v>
      </c>
      <c r="Q1716" s="1">
        <v>2018</v>
      </c>
      <c r="R1716">
        <v>33</v>
      </c>
      <c r="S1716" s="1" t="s">
        <v>58</v>
      </c>
      <c r="T1716" s="2">
        <f>+R1716</f>
        <v>33</v>
      </c>
      <c r="U1716" s="1" t="s">
        <v>68</v>
      </c>
      <c r="V1716" s="1" t="s">
        <v>60</v>
      </c>
      <c r="W1716" s="1" t="s">
        <v>61</v>
      </c>
    </row>
    <row r="1717" spans="1:24" x14ac:dyDescent="0.25">
      <c r="A1717" s="1" t="s">
        <v>2908</v>
      </c>
      <c r="B1717" s="1" t="s">
        <v>2909</v>
      </c>
      <c r="C1717" s="1" t="s">
        <v>2242</v>
      </c>
      <c r="D1717" s="1" t="s">
        <v>1164</v>
      </c>
      <c r="G1717" s="1" t="s">
        <v>774</v>
      </c>
      <c r="H1717" s="1" t="s">
        <v>77</v>
      </c>
      <c r="I1717" s="1" t="s">
        <v>263</v>
      </c>
      <c r="J1717" s="1" t="s">
        <v>6950</v>
      </c>
      <c r="K1717" s="1" t="s">
        <v>44</v>
      </c>
      <c r="L1717" s="1" t="s">
        <v>775</v>
      </c>
      <c r="M1717" s="1" t="s">
        <v>106</v>
      </c>
      <c r="N1717" s="1" t="s">
        <v>98</v>
      </c>
      <c r="O1717" s="1" t="s">
        <v>46</v>
      </c>
      <c r="P1717" s="1" t="s">
        <v>2912</v>
      </c>
      <c r="Q1717" s="1">
        <v>2018</v>
      </c>
      <c r="R1717">
        <v>60</v>
      </c>
      <c r="S1717" s="1" t="s">
        <v>58</v>
      </c>
      <c r="T1717" s="2">
        <f>+R1717</f>
        <v>60</v>
      </c>
      <c r="U1717" s="1" t="s">
        <v>125</v>
      </c>
      <c r="V1717" s="1" t="s">
        <v>167</v>
      </c>
    </row>
    <row r="1718" spans="1:24" x14ac:dyDescent="0.25">
      <c r="A1718" s="1" t="s">
        <v>2905</v>
      </c>
      <c r="B1718" s="1" t="s">
        <v>2906</v>
      </c>
      <c r="C1718" s="1" t="s">
        <v>2242</v>
      </c>
      <c r="D1718" s="1" t="s">
        <v>1164</v>
      </c>
      <c r="G1718" s="1" t="s">
        <v>774</v>
      </c>
      <c r="H1718" s="1" t="s">
        <v>77</v>
      </c>
      <c r="I1718" s="1" t="s">
        <v>171</v>
      </c>
      <c r="J1718" s="1" t="s">
        <v>6953</v>
      </c>
      <c r="K1718" s="1" t="s">
        <v>44</v>
      </c>
      <c r="L1718" s="1" t="s">
        <v>775</v>
      </c>
      <c r="M1718" s="1" t="s">
        <v>106</v>
      </c>
      <c r="N1718" s="1" t="s">
        <v>208</v>
      </c>
      <c r="O1718" s="1" t="s">
        <v>46</v>
      </c>
      <c r="P1718" s="1" t="s">
        <v>160</v>
      </c>
      <c r="Q1718" s="1">
        <v>2018</v>
      </c>
      <c r="R1718">
        <v>10</v>
      </c>
      <c r="S1718" s="1" t="s">
        <v>58</v>
      </c>
      <c r="T1718" s="2">
        <f>+R1718</f>
        <v>10</v>
      </c>
      <c r="U1718" s="1" t="s">
        <v>82</v>
      </c>
      <c r="V1718" s="1" t="s">
        <v>83</v>
      </c>
      <c r="X1718" s="1" t="s">
        <v>4255</v>
      </c>
    </row>
    <row r="1719" spans="1:24" x14ac:dyDescent="0.25">
      <c r="A1719" s="1" t="s">
        <v>2902</v>
      </c>
      <c r="B1719" s="1" t="s">
        <v>2903</v>
      </c>
      <c r="C1719" s="1" t="s">
        <v>2242</v>
      </c>
      <c r="D1719" s="1" t="s">
        <v>1164</v>
      </c>
      <c r="G1719" s="1" t="s">
        <v>774</v>
      </c>
      <c r="H1719" s="1" t="s">
        <v>77</v>
      </c>
      <c r="I1719" s="1" t="s">
        <v>171</v>
      </c>
      <c r="J1719" s="1" t="s">
        <v>6953</v>
      </c>
      <c r="K1719" s="1" t="s">
        <v>44</v>
      </c>
      <c r="L1719" s="1" t="s">
        <v>775</v>
      </c>
      <c r="M1719" s="1" t="s">
        <v>45</v>
      </c>
      <c r="N1719" s="1" t="s">
        <v>46</v>
      </c>
      <c r="O1719" s="1" t="s">
        <v>46</v>
      </c>
      <c r="P1719" s="1" t="s">
        <v>149</v>
      </c>
      <c r="Q1719" s="1">
        <v>2018</v>
      </c>
      <c r="R1719">
        <v>230</v>
      </c>
      <c r="S1719" s="1" t="s">
        <v>58</v>
      </c>
      <c r="T1719" s="2">
        <f>+R1719</f>
        <v>230</v>
      </c>
      <c r="U1719" s="1" t="s">
        <v>125</v>
      </c>
      <c r="V1719" s="1" t="s">
        <v>167</v>
      </c>
    </row>
    <row r="1720" spans="1:24" x14ac:dyDescent="0.25">
      <c r="A1720" s="1" t="s">
        <v>2899</v>
      </c>
      <c r="B1720" s="1" t="s">
        <v>2900</v>
      </c>
      <c r="C1720" s="1" t="s">
        <v>2242</v>
      </c>
      <c r="D1720" s="1" t="s">
        <v>1164</v>
      </c>
      <c r="G1720" s="1" t="s">
        <v>774</v>
      </c>
      <c r="H1720" s="1" t="s">
        <v>77</v>
      </c>
      <c r="I1720" s="1" t="s">
        <v>171</v>
      </c>
      <c r="J1720" s="1" t="s">
        <v>6953</v>
      </c>
      <c r="K1720" s="1" t="s">
        <v>44</v>
      </c>
      <c r="L1720" s="1" t="s">
        <v>775</v>
      </c>
      <c r="M1720" s="1" t="s">
        <v>45</v>
      </c>
      <c r="N1720" s="1" t="s">
        <v>46</v>
      </c>
      <c r="O1720" s="1" t="s">
        <v>46</v>
      </c>
      <c r="P1720" s="1" t="s">
        <v>210</v>
      </c>
      <c r="Q1720" s="1">
        <v>2018</v>
      </c>
      <c r="R1720">
        <v>10</v>
      </c>
      <c r="S1720" s="1" t="s">
        <v>58</v>
      </c>
      <c r="T1720" s="2">
        <f>+R1720</f>
        <v>10</v>
      </c>
      <c r="U1720" s="1" t="s">
        <v>82</v>
      </c>
      <c r="V1720" s="1" t="s">
        <v>83</v>
      </c>
      <c r="X1720" s="1" t="s">
        <v>264</v>
      </c>
    </row>
    <row r="1721" spans="1:24" x14ac:dyDescent="0.25">
      <c r="A1721" s="1" t="s">
        <v>2896</v>
      </c>
      <c r="B1721" s="1" t="s">
        <v>2897</v>
      </c>
      <c r="C1721" s="1" t="s">
        <v>2242</v>
      </c>
      <c r="D1721" s="1" t="s">
        <v>1164</v>
      </c>
      <c r="G1721" s="1" t="s">
        <v>774</v>
      </c>
      <c r="H1721" s="1" t="s">
        <v>77</v>
      </c>
      <c r="I1721" s="1" t="s">
        <v>78</v>
      </c>
      <c r="J1721" s="1" t="s">
        <v>78</v>
      </c>
      <c r="K1721" s="1" t="s">
        <v>44</v>
      </c>
      <c r="L1721" s="1" t="s">
        <v>775</v>
      </c>
      <c r="M1721" s="1" t="s">
        <v>45</v>
      </c>
      <c r="N1721" s="1" t="s">
        <v>46</v>
      </c>
      <c r="O1721" s="1" t="s">
        <v>46</v>
      </c>
      <c r="P1721" s="1" t="s">
        <v>205</v>
      </c>
      <c r="Q1721" s="1">
        <v>2018</v>
      </c>
      <c r="R1721">
        <v>140</v>
      </c>
      <c r="S1721" s="1" t="s">
        <v>58</v>
      </c>
      <c r="T1721" s="2">
        <f>+R1721</f>
        <v>140</v>
      </c>
      <c r="U1721" s="1" t="s">
        <v>125</v>
      </c>
      <c r="V1721" s="1" t="s">
        <v>167</v>
      </c>
    </row>
    <row r="1722" spans="1:24" x14ac:dyDescent="0.25">
      <c r="A1722" s="1" t="s">
        <v>2892</v>
      </c>
      <c r="B1722" s="1" t="s">
        <v>2893</v>
      </c>
      <c r="C1722" s="1" t="s">
        <v>2242</v>
      </c>
      <c r="D1722" s="1" t="s">
        <v>1164</v>
      </c>
      <c r="G1722" s="1" t="s">
        <v>774</v>
      </c>
      <c r="H1722" s="1" t="s">
        <v>77</v>
      </c>
      <c r="I1722" s="1" t="s">
        <v>78</v>
      </c>
      <c r="J1722" s="1" t="s">
        <v>78</v>
      </c>
      <c r="K1722" s="1" t="s">
        <v>44</v>
      </c>
      <c r="L1722" s="1" t="s">
        <v>775</v>
      </c>
      <c r="M1722" s="1" t="s">
        <v>45</v>
      </c>
      <c r="N1722" s="1" t="s">
        <v>46</v>
      </c>
      <c r="O1722" s="1" t="s">
        <v>46</v>
      </c>
      <c r="P1722" s="1" t="s">
        <v>2895</v>
      </c>
      <c r="Q1722" s="1">
        <v>2018</v>
      </c>
      <c r="R1722">
        <v>2</v>
      </c>
      <c r="S1722" s="1" t="s">
        <v>58</v>
      </c>
      <c r="T1722" s="2">
        <f>+R1722</f>
        <v>2</v>
      </c>
      <c r="U1722" s="1" t="s">
        <v>82</v>
      </c>
      <c r="V1722" s="1" t="s">
        <v>83</v>
      </c>
      <c r="X1722" s="1" t="s">
        <v>4255</v>
      </c>
    </row>
    <row r="1723" spans="1:24" x14ac:dyDescent="0.25">
      <c r="A1723" s="1" t="s">
        <v>2888</v>
      </c>
      <c r="B1723" s="1" t="s">
        <v>2889</v>
      </c>
      <c r="C1723" s="1" t="s">
        <v>2242</v>
      </c>
      <c r="D1723" s="1" t="s">
        <v>1164</v>
      </c>
      <c r="G1723" s="1" t="s">
        <v>774</v>
      </c>
      <c r="H1723" s="1" t="s">
        <v>77</v>
      </c>
      <c r="I1723" s="1" t="s">
        <v>171</v>
      </c>
      <c r="J1723" s="1" t="s">
        <v>6953</v>
      </c>
      <c r="K1723" s="1" t="s">
        <v>44</v>
      </c>
      <c r="L1723" s="1" t="s">
        <v>775</v>
      </c>
      <c r="M1723" s="1" t="s">
        <v>45</v>
      </c>
      <c r="N1723" s="1" t="s">
        <v>46</v>
      </c>
      <c r="O1723" s="1" t="s">
        <v>46</v>
      </c>
      <c r="P1723" s="1" t="s">
        <v>2891</v>
      </c>
      <c r="Q1723" s="1">
        <v>2018</v>
      </c>
      <c r="R1723">
        <v>16</v>
      </c>
      <c r="S1723" s="1" t="s">
        <v>58</v>
      </c>
      <c r="T1723" s="2">
        <f>+R1723</f>
        <v>16</v>
      </c>
      <c r="U1723" s="1" t="s">
        <v>68</v>
      </c>
      <c r="V1723" s="1" t="s">
        <v>60</v>
      </c>
      <c r="W1723" s="1" t="s">
        <v>61</v>
      </c>
    </row>
    <row r="1724" spans="1:24" x14ac:dyDescent="0.25">
      <c r="A1724" s="1" t="s">
        <v>2884</v>
      </c>
      <c r="B1724" s="1" t="s">
        <v>2885</v>
      </c>
      <c r="C1724" s="1" t="s">
        <v>2242</v>
      </c>
      <c r="D1724" s="1" t="s">
        <v>1164</v>
      </c>
      <c r="G1724" s="1" t="s">
        <v>774</v>
      </c>
      <c r="H1724" s="1" t="s">
        <v>77</v>
      </c>
      <c r="I1724" s="1" t="s">
        <v>78</v>
      </c>
      <c r="J1724" s="1" t="s">
        <v>78</v>
      </c>
      <c r="K1724" s="1" t="s">
        <v>44</v>
      </c>
      <c r="L1724" s="1" t="s">
        <v>775</v>
      </c>
      <c r="M1724" s="1" t="s">
        <v>45</v>
      </c>
      <c r="N1724" s="1" t="s">
        <v>46</v>
      </c>
      <c r="O1724" s="1" t="s">
        <v>46</v>
      </c>
      <c r="P1724" s="1" t="s">
        <v>2887</v>
      </c>
      <c r="Q1724" s="1">
        <v>2018</v>
      </c>
      <c r="R1724">
        <v>52</v>
      </c>
      <c r="S1724" s="1" t="s">
        <v>58</v>
      </c>
      <c r="T1724" s="2">
        <f>+R1724</f>
        <v>52</v>
      </c>
      <c r="U1724" s="1" t="s">
        <v>125</v>
      </c>
      <c r="V1724" s="1" t="s">
        <v>167</v>
      </c>
    </row>
    <row r="1725" spans="1:24" x14ac:dyDescent="0.25">
      <c r="A1725" s="1" t="s">
        <v>2879</v>
      </c>
      <c r="B1725" s="1" t="s">
        <v>2880</v>
      </c>
      <c r="C1725" s="1" t="s">
        <v>2242</v>
      </c>
      <c r="D1725" s="1" t="s">
        <v>1164</v>
      </c>
      <c r="G1725" s="1" t="s">
        <v>774</v>
      </c>
      <c r="H1725" s="1" t="s">
        <v>77</v>
      </c>
      <c r="I1725" s="1" t="s">
        <v>263</v>
      </c>
      <c r="J1725" s="1" t="s">
        <v>6950</v>
      </c>
      <c r="K1725" s="1" t="s">
        <v>44</v>
      </c>
      <c r="L1725" s="1" t="s">
        <v>775</v>
      </c>
      <c r="M1725" s="1" t="s">
        <v>106</v>
      </c>
      <c r="N1725" s="1" t="s">
        <v>156</v>
      </c>
      <c r="O1725" s="1" t="s">
        <v>46</v>
      </c>
      <c r="P1725" s="1" t="s">
        <v>2882</v>
      </c>
      <c r="Q1725" s="1">
        <v>2018</v>
      </c>
      <c r="R1725">
        <v>2</v>
      </c>
      <c r="S1725" s="1" t="s">
        <v>58</v>
      </c>
      <c r="T1725" s="2">
        <f>+R1725</f>
        <v>2</v>
      </c>
      <c r="U1725" s="1" t="s">
        <v>82</v>
      </c>
      <c r="V1725" s="1" t="s">
        <v>83</v>
      </c>
      <c r="X1725" s="1" t="s">
        <v>289</v>
      </c>
    </row>
    <row r="1726" spans="1:24" x14ac:dyDescent="0.25">
      <c r="A1726" s="1" t="s">
        <v>2875</v>
      </c>
      <c r="B1726" s="1" t="s">
        <v>2876</v>
      </c>
      <c r="C1726" s="1" t="s">
        <v>2242</v>
      </c>
      <c r="D1726" s="1" t="s">
        <v>1164</v>
      </c>
      <c r="G1726" s="1" t="s">
        <v>774</v>
      </c>
      <c r="H1726" s="1" t="s">
        <v>77</v>
      </c>
      <c r="I1726" s="1" t="s">
        <v>43</v>
      </c>
      <c r="J1726" s="1" t="s">
        <v>6954</v>
      </c>
      <c r="K1726" s="1" t="s">
        <v>44</v>
      </c>
      <c r="L1726" s="1" t="s">
        <v>775</v>
      </c>
      <c r="M1726" s="1" t="s">
        <v>45</v>
      </c>
      <c r="N1726" s="1" t="s">
        <v>46</v>
      </c>
      <c r="O1726" s="1" t="s">
        <v>46</v>
      </c>
      <c r="P1726" s="1" t="s">
        <v>2878</v>
      </c>
      <c r="Q1726" s="1">
        <v>2018</v>
      </c>
      <c r="R1726">
        <v>106</v>
      </c>
      <c r="S1726" s="1" t="s">
        <v>58</v>
      </c>
      <c r="T1726" s="2">
        <f>+R1726</f>
        <v>106</v>
      </c>
      <c r="U1726" s="1" t="s">
        <v>68</v>
      </c>
      <c r="V1726" s="1" t="s">
        <v>60</v>
      </c>
      <c r="W1726" s="1" t="s">
        <v>61</v>
      </c>
    </row>
    <row r="1727" spans="1:24" x14ac:dyDescent="0.25">
      <c r="A1727" s="1" t="s">
        <v>2871</v>
      </c>
      <c r="B1727" s="1" t="s">
        <v>2872</v>
      </c>
      <c r="C1727" s="1" t="s">
        <v>2242</v>
      </c>
      <c r="D1727" s="1" t="s">
        <v>1164</v>
      </c>
      <c r="G1727" s="1" t="s">
        <v>774</v>
      </c>
      <c r="H1727" s="1" t="s">
        <v>77</v>
      </c>
      <c r="I1727" s="1" t="s">
        <v>171</v>
      </c>
      <c r="J1727" s="1" t="s">
        <v>6953</v>
      </c>
      <c r="K1727" s="1" t="s">
        <v>44</v>
      </c>
      <c r="L1727" s="1" t="s">
        <v>775</v>
      </c>
      <c r="M1727" s="1" t="s">
        <v>45</v>
      </c>
      <c r="N1727" s="1" t="s">
        <v>46</v>
      </c>
      <c r="O1727" s="1" t="s">
        <v>46</v>
      </c>
      <c r="P1727" s="1" t="s">
        <v>2874</v>
      </c>
      <c r="Q1727" s="1">
        <v>2018</v>
      </c>
      <c r="R1727">
        <v>1</v>
      </c>
      <c r="S1727" s="1" t="s">
        <v>58</v>
      </c>
      <c r="T1727" s="2">
        <f>+R1727</f>
        <v>1</v>
      </c>
      <c r="U1727" s="1" t="s">
        <v>82</v>
      </c>
      <c r="V1727" s="1" t="s">
        <v>83</v>
      </c>
      <c r="X1727" s="1" t="s">
        <v>260</v>
      </c>
    </row>
    <row r="1728" spans="1:24" x14ac:dyDescent="0.25">
      <c r="A1728" s="1" t="s">
        <v>2868</v>
      </c>
      <c r="B1728" s="1" t="s">
        <v>2869</v>
      </c>
      <c r="C1728" s="1" t="s">
        <v>2242</v>
      </c>
      <c r="D1728" s="1" t="s">
        <v>2243</v>
      </c>
      <c r="G1728" s="1" t="s">
        <v>774</v>
      </c>
      <c r="H1728" s="1" t="s">
        <v>77</v>
      </c>
      <c r="I1728" s="1" t="s">
        <v>171</v>
      </c>
      <c r="J1728" s="1" t="s">
        <v>6953</v>
      </c>
      <c r="K1728" s="1" t="s">
        <v>44</v>
      </c>
      <c r="L1728" s="1" t="s">
        <v>775</v>
      </c>
      <c r="M1728" s="1" t="s">
        <v>45</v>
      </c>
      <c r="N1728" s="1" t="s">
        <v>46</v>
      </c>
      <c r="O1728" s="1" t="s">
        <v>46</v>
      </c>
      <c r="P1728" s="1" t="s">
        <v>1733</v>
      </c>
      <c r="Q1728" s="1">
        <v>2018</v>
      </c>
      <c r="R1728">
        <v>43</v>
      </c>
      <c r="S1728" s="1" t="s">
        <v>58</v>
      </c>
      <c r="T1728" s="2">
        <f>+R1728</f>
        <v>43</v>
      </c>
      <c r="U1728" s="1" t="s">
        <v>68</v>
      </c>
      <c r="V1728" s="1" t="s">
        <v>60</v>
      </c>
      <c r="W1728" s="1" t="s">
        <v>61</v>
      </c>
    </row>
    <row r="1729" spans="1:24" x14ac:dyDescent="0.25">
      <c r="A1729" s="1" t="s">
        <v>2864</v>
      </c>
      <c r="B1729" s="1" t="s">
        <v>2865</v>
      </c>
      <c r="C1729" s="1" t="s">
        <v>2242</v>
      </c>
      <c r="D1729" s="1" t="s">
        <v>1164</v>
      </c>
      <c r="G1729" s="1" t="s">
        <v>774</v>
      </c>
      <c r="H1729" s="1" t="s">
        <v>77</v>
      </c>
      <c r="I1729" s="1" t="s">
        <v>78</v>
      </c>
      <c r="J1729" s="1" t="s">
        <v>78</v>
      </c>
      <c r="K1729" s="1" t="s">
        <v>44</v>
      </c>
      <c r="L1729" s="1" t="s">
        <v>775</v>
      </c>
      <c r="M1729" s="1" t="s">
        <v>45</v>
      </c>
      <c r="N1729" s="1" t="s">
        <v>46</v>
      </c>
      <c r="O1729" s="1" t="s">
        <v>46</v>
      </c>
      <c r="P1729" s="1" t="s">
        <v>2867</v>
      </c>
      <c r="Q1729" s="1">
        <v>2018</v>
      </c>
      <c r="R1729">
        <v>76</v>
      </c>
      <c r="S1729" s="1" t="s">
        <v>58</v>
      </c>
      <c r="T1729" s="2">
        <f>+R1729</f>
        <v>76</v>
      </c>
      <c r="U1729" s="1" t="s">
        <v>125</v>
      </c>
      <c r="V1729" s="1" t="s">
        <v>167</v>
      </c>
    </row>
    <row r="1730" spans="1:24" x14ac:dyDescent="0.25">
      <c r="A1730" s="1" t="s">
        <v>2860</v>
      </c>
      <c r="B1730" s="1" t="s">
        <v>2861</v>
      </c>
      <c r="C1730" s="1" t="s">
        <v>2242</v>
      </c>
      <c r="D1730" s="1" t="s">
        <v>1164</v>
      </c>
      <c r="G1730" s="1" t="s">
        <v>774</v>
      </c>
      <c r="H1730" s="1" t="s">
        <v>77</v>
      </c>
      <c r="I1730" s="1" t="s">
        <v>171</v>
      </c>
      <c r="J1730" s="1" t="s">
        <v>6953</v>
      </c>
      <c r="K1730" s="1" t="s">
        <v>44</v>
      </c>
      <c r="L1730" s="1" t="s">
        <v>775</v>
      </c>
      <c r="M1730" s="1" t="s">
        <v>45</v>
      </c>
      <c r="N1730" s="1" t="s">
        <v>46</v>
      </c>
      <c r="O1730" s="1" t="s">
        <v>46</v>
      </c>
      <c r="P1730" s="1" t="s">
        <v>2863</v>
      </c>
      <c r="Q1730" s="1">
        <v>2018</v>
      </c>
      <c r="R1730">
        <v>1</v>
      </c>
      <c r="S1730" s="1" t="s">
        <v>58</v>
      </c>
      <c r="T1730" s="2">
        <f>+R1730</f>
        <v>1</v>
      </c>
      <c r="U1730" s="1" t="s">
        <v>82</v>
      </c>
      <c r="V1730" s="1" t="s">
        <v>83</v>
      </c>
      <c r="X1730" s="1" t="s">
        <v>264</v>
      </c>
    </row>
    <row r="1731" spans="1:24" x14ac:dyDescent="0.25">
      <c r="A1731" s="1" t="s">
        <v>2857</v>
      </c>
      <c r="B1731" s="1" t="s">
        <v>2858</v>
      </c>
      <c r="C1731" s="1" t="s">
        <v>2242</v>
      </c>
      <c r="D1731" s="1" t="s">
        <v>2248</v>
      </c>
      <c r="G1731" s="1" t="s">
        <v>774</v>
      </c>
      <c r="H1731" s="1" t="s">
        <v>77</v>
      </c>
      <c r="I1731" s="1" t="s">
        <v>171</v>
      </c>
      <c r="J1731" s="1" t="s">
        <v>6953</v>
      </c>
      <c r="K1731" s="1" t="s">
        <v>44</v>
      </c>
      <c r="L1731" s="1" t="s">
        <v>775</v>
      </c>
      <c r="M1731" s="1" t="s">
        <v>45</v>
      </c>
      <c r="N1731" s="1" t="s">
        <v>46</v>
      </c>
      <c r="O1731" s="1" t="s">
        <v>46</v>
      </c>
      <c r="P1731" s="1" t="s">
        <v>1398</v>
      </c>
      <c r="Q1731" s="1">
        <v>2018</v>
      </c>
      <c r="R1731">
        <v>8</v>
      </c>
      <c r="S1731" s="1" t="s">
        <v>58</v>
      </c>
      <c r="T1731" s="2">
        <f>+R1731</f>
        <v>8</v>
      </c>
      <c r="U1731" s="1" t="s">
        <v>68</v>
      </c>
      <c r="V1731" s="1" t="s">
        <v>60</v>
      </c>
      <c r="W1731" s="1" t="s">
        <v>61</v>
      </c>
    </row>
    <row r="1732" spans="1:24" x14ac:dyDescent="0.25">
      <c r="A1732" s="1" t="s">
        <v>2854</v>
      </c>
      <c r="B1732" s="1" t="s">
        <v>2855</v>
      </c>
      <c r="C1732" s="1" t="s">
        <v>2242</v>
      </c>
      <c r="D1732" s="1" t="s">
        <v>1164</v>
      </c>
      <c r="G1732" s="1" t="s">
        <v>774</v>
      </c>
      <c r="H1732" s="1" t="s">
        <v>77</v>
      </c>
      <c r="I1732" s="1" t="s">
        <v>78</v>
      </c>
      <c r="J1732" s="1" t="s">
        <v>78</v>
      </c>
      <c r="K1732" s="1" t="s">
        <v>44</v>
      </c>
      <c r="L1732" s="1" t="s">
        <v>775</v>
      </c>
      <c r="M1732" s="1" t="s">
        <v>45</v>
      </c>
      <c r="N1732" s="1" t="s">
        <v>46</v>
      </c>
      <c r="O1732" s="1" t="s">
        <v>46</v>
      </c>
      <c r="P1732" s="1" t="s">
        <v>1398</v>
      </c>
      <c r="Q1732" s="1">
        <v>2018</v>
      </c>
      <c r="R1732">
        <v>1</v>
      </c>
      <c r="S1732" s="1" t="s">
        <v>58</v>
      </c>
      <c r="T1732" s="2">
        <f>+R1732</f>
        <v>1</v>
      </c>
      <c r="U1732" s="1" t="s">
        <v>125</v>
      </c>
      <c r="V1732" s="1" t="s">
        <v>167</v>
      </c>
    </row>
    <row r="1733" spans="1:24" x14ac:dyDescent="0.25">
      <c r="A1733" s="1" t="s">
        <v>2851</v>
      </c>
      <c r="B1733" s="1" t="s">
        <v>2852</v>
      </c>
      <c r="C1733" s="1" t="s">
        <v>2242</v>
      </c>
      <c r="D1733" s="1" t="s">
        <v>2243</v>
      </c>
      <c r="G1733" s="1" t="s">
        <v>774</v>
      </c>
      <c r="H1733" s="1" t="s">
        <v>77</v>
      </c>
      <c r="I1733" s="1" t="s">
        <v>171</v>
      </c>
      <c r="J1733" s="1" t="s">
        <v>6953</v>
      </c>
      <c r="K1733" s="1" t="s">
        <v>44</v>
      </c>
      <c r="L1733" s="1" t="s">
        <v>775</v>
      </c>
      <c r="M1733" s="1" t="s">
        <v>106</v>
      </c>
      <c r="N1733" s="1" t="s">
        <v>62</v>
      </c>
      <c r="O1733" s="1" t="s">
        <v>46</v>
      </c>
      <c r="P1733" s="1" t="s">
        <v>2278</v>
      </c>
      <c r="Q1733" s="1">
        <v>2018</v>
      </c>
      <c r="R1733">
        <v>11</v>
      </c>
      <c r="S1733" s="1" t="s">
        <v>58</v>
      </c>
      <c r="T1733" s="2">
        <f>+R1733</f>
        <v>11</v>
      </c>
      <c r="U1733" s="1" t="s">
        <v>68</v>
      </c>
      <c r="V1733" s="1" t="s">
        <v>60</v>
      </c>
      <c r="W1733" s="1" t="s">
        <v>61</v>
      </c>
    </row>
    <row r="1734" spans="1:24" x14ac:dyDescent="0.25">
      <c r="A1734" s="1" t="s">
        <v>2848</v>
      </c>
      <c r="B1734" s="1" t="s">
        <v>2849</v>
      </c>
      <c r="C1734" s="1" t="s">
        <v>2242</v>
      </c>
      <c r="D1734" s="1" t="s">
        <v>1164</v>
      </c>
      <c r="G1734" s="1" t="s">
        <v>774</v>
      </c>
      <c r="H1734" s="1" t="s">
        <v>77</v>
      </c>
      <c r="I1734" s="1" t="s">
        <v>78</v>
      </c>
      <c r="J1734" s="1" t="s">
        <v>78</v>
      </c>
      <c r="K1734" s="1" t="s">
        <v>44</v>
      </c>
      <c r="L1734" s="1" t="s">
        <v>2678</v>
      </c>
      <c r="M1734" s="1" t="s">
        <v>45</v>
      </c>
      <c r="N1734" s="1" t="s">
        <v>46</v>
      </c>
      <c r="O1734" s="1" t="s">
        <v>46</v>
      </c>
      <c r="P1734" s="1" t="s">
        <v>1398</v>
      </c>
      <c r="Q1734" s="1">
        <v>2018</v>
      </c>
      <c r="R1734">
        <v>89</v>
      </c>
      <c r="S1734" s="1" t="s">
        <v>58</v>
      </c>
      <c r="T1734" s="2">
        <f>+R1734</f>
        <v>89</v>
      </c>
      <c r="U1734" s="1" t="s">
        <v>125</v>
      </c>
      <c r="V1734" s="1" t="s">
        <v>167</v>
      </c>
    </row>
    <row r="1735" spans="1:24" x14ac:dyDescent="0.25">
      <c r="A1735" s="1" t="s">
        <v>2843</v>
      </c>
      <c r="B1735" s="1" t="s">
        <v>2844</v>
      </c>
      <c r="C1735" s="1" t="s">
        <v>2242</v>
      </c>
      <c r="D1735" s="1" t="s">
        <v>2248</v>
      </c>
      <c r="G1735" s="1" t="s">
        <v>774</v>
      </c>
      <c r="H1735" s="1" t="s">
        <v>6948</v>
      </c>
      <c r="I1735" s="1" t="s">
        <v>171</v>
      </c>
      <c r="J1735" s="1" t="s">
        <v>6953</v>
      </c>
      <c r="K1735" s="1" t="s">
        <v>44</v>
      </c>
      <c r="L1735" s="1" t="s">
        <v>775</v>
      </c>
      <c r="M1735" s="1" t="s">
        <v>45</v>
      </c>
      <c r="N1735" s="1" t="s">
        <v>46</v>
      </c>
      <c r="O1735" s="1" t="s">
        <v>46</v>
      </c>
      <c r="P1735" s="1" t="s">
        <v>2846</v>
      </c>
      <c r="Q1735" s="1">
        <v>2018</v>
      </c>
      <c r="R1735">
        <v>31</v>
      </c>
      <c r="S1735" s="1" t="s">
        <v>58</v>
      </c>
      <c r="T1735" s="2">
        <f>+R1735</f>
        <v>31</v>
      </c>
      <c r="U1735" s="1" t="s">
        <v>68</v>
      </c>
      <c r="V1735" s="1" t="s">
        <v>60</v>
      </c>
      <c r="W1735" s="1" t="s">
        <v>61</v>
      </c>
    </row>
    <row r="1736" spans="1:24" x14ac:dyDescent="0.25">
      <c r="A1736" s="1" t="s">
        <v>2839</v>
      </c>
      <c r="B1736" s="1" t="s">
        <v>2840</v>
      </c>
      <c r="C1736" s="1" t="s">
        <v>2242</v>
      </c>
      <c r="D1736" s="1" t="s">
        <v>1164</v>
      </c>
      <c r="G1736" s="1" t="s">
        <v>774</v>
      </c>
      <c r="H1736" s="1" t="s">
        <v>77</v>
      </c>
      <c r="I1736" s="1" t="s">
        <v>43</v>
      </c>
      <c r="J1736" s="1" t="s">
        <v>6954</v>
      </c>
      <c r="K1736" s="1" t="s">
        <v>44</v>
      </c>
      <c r="L1736" s="1" t="s">
        <v>775</v>
      </c>
      <c r="M1736" s="1" t="s">
        <v>45</v>
      </c>
      <c r="N1736" s="1" t="s">
        <v>46</v>
      </c>
      <c r="O1736" s="1" t="s">
        <v>46</v>
      </c>
      <c r="P1736" s="1" t="s">
        <v>2842</v>
      </c>
      <c r="Q1736" s="1">
        <v>2018</v>
      </c>
      <c r="R1736">
        <v>10</v>
      </c>
      <c r="S1736" s="1" t="s">
        <v>58</v>
      </c>
      <c r="T1736" s="2">
        <f>+R1736</f>
        <v>10</v>
      </c>
      <c r="U1736" s="1" t="s">
        <v>125</v>
      </c>
      <c r="V1736" s="1" t="s">
        <v>167</v>
      </c>
    </row>
    <row r="1737" spans="1:24" x14ac:dyDescent="0.25">
      <c r="A1737" s="1" t="s">
        <v>2835</v>
      </c>
      <c r="B1737" s="1" t="s">
        <v>2836</v>
      </c>
      <c r="C1737" s="1" t="s">
        <v>2242</v>
      </c>
      <c r="D1737" s="1" t="s">
        <v>1164</v>
      </c>
      <c r="G1737" s="1" t="s">
        <v>774</v>
      </c>
      <c r="H1737" s="1" t="s">
        <v>77</v>
      </c>
      <c r="I1737" s="1" t="s">
        <v>78</v>
      </c>
      <c r="J1737" s="1" t="s">
        <v>78</v>
      </c>
      <c r="K1737" s="1" t="s">
        <v>44</v>
      </c>
      <c r="L1737" s="1" t="s">
        <v>775</v>
      </c>
      <c r="M1737" s="1" t="s">
        <v>45</v>
      </c>
      <c r="N1737" s="1" t="s">
        <v>46</v>
      </c>
      <c r="O1737" s="1" t="s">
        <v>46</v>
      </c>
      <c r="P1737" s="1" t="s">
        <v>174</v>
      </c>
      <c r="Q1737" s="1">
        <v>2018</v>
      </c>
      <c r="R1737">
        <v>81</v>
      </c>
      <c r="S1737" s="1" t="s">
        <v>58</v>
      </c>
      <c r="T1737" s="2">
        <f>+R1737</f>
        <v>81</v>
      </c>
      <c r="U1737" s="1" t="s">
        <v>68</v>
      </c>
      <c r="V1737" s="1" t="s">
        <v>60</v>
      </c>
      <c r="W1737" s="1" t="s">
        <v>61</v>
      </c>
    </row>
    <row r="1738" spans="1:24" x14ac:dyDescent="0.25">
      <c r="A1738" s="1" t="s">
        <v>2832</v>
      </c>
      <c r="B1738" s="1" t="s">
        <v>2833</v>
      </c>
      <c r="C1738" s="1" t="s">
        <v>2242</v>
      </c>
      <c r="D1738" s="1" t="s">
        <v>1164</v>
      </c>
      <c r="G1738" s="1" t="s">
        <v>774</v>
      </c>
      <c r="H1738" s="1" t="s">
        <v>77</v>
      </c>
      <c r="I1738" s="1" t="s">
        <v>171</v>
      </c>
      <c r="J1738" s="1" t="s">
        <v>6953</v>
      </c>
      <c r="K1738" s="1" t="s">
        <v>44</v>
      </c>
      <c r="L1738" s="1" t="s">
        <v>775</v>
      </c>
      <c r="M1738" s="1" t="s">
        <v>45</v>
      </c>
      <c r="N1738" s="1" t="s">
        <v>46</v>
      </c>
      <c r="O1738" s="1" t="s">
        <v>46</v>
      </c>
      <c r="P1738" s="1" t="s">
        <v>174</v>
      </c>
      <c r="Q1738" s="1">
        <v>2018</v>
      </c>
      <c r="R1738">
        <v>80</v>
      </c>
      <c r="S1738" s="1" t="s">
        <v>58</v>
      </c>
      <c r="T1738" s="2">
        <f>+R1738</f>
        <v>80</v>
      </c>
      <c r="U1738" s="1" t="s">
        <v>125</v>
      </c>
      <c r="V1738" s="1" t="s">
        <v>167</v>
      </c>
    </row>
    <row r="1739" spans="1:24" x14ac:dyDescent="0.25">
      <c r="A1739" s="1" t="s">
        <v>2827</v>
      </c>
      <c r="B1739" s="1" t="s">
        <v>2828</v>
      </c>
      <c r="C1739" s="1" t="s">
        <v>2242</v>
      </c>
      <c r="D1739" s="1" t="s">
        <v>2248</v>
      </c>
      <c r="G1739" s="1" t="s">
        <v>774</v>
      </c>
      <c r="H1739" s="1" t="s">
        <v>77</v>
      </c>
      <c r="I1739" s="1" t="s">
        <v>171</v>
      </c>
      <c r="J1739" s="1" t="s">
        <v>6953</v>
      </c>
      <c r="K1739" s="1" t="s">
        <v>44</v>
      </c>
      <c r="L1739" s="1" t="s">
        <v>775</v>
      </c>
      <c r="M1739" s="1" t="s">
        <v>45</v>
      </c>
      <c r="N1739" s="1" t="s">
        <v>46</v>
      </c>
      <c r="O1739" s="1" t="s">
        <v>46</v>
      </c>
      <c r="P1739" s="1" t="s">
        <v>2238</v>
      </c>
      <c r="Q1739" s="1">
        <v>2018</v>
      </c>
      <c r="R1739">
        <v>61</v>
      </c>
      <c r="S1739" s="1" t="s">
        <v>58</v>
      </c>
      <c r="T1739" s="2">
        <f>+R1739</f>
        <v>61</v>
      </c>
      <c r="U1739" s="1" t="s">
        <v>68</v>
      </c>
      <c r="V1739" s="1" t="s">
        <v>60</v>
      </c>
      <c r="W1739" s="1" t="s">
        <v>61</v>
      </c>
    </row>
    <row r="1740" spans="1:24" x14ac:dyDescent="0.25">
      <c r="A1740" s="1" t="s">
        <v>2823</v>
      </c>
      <c r="B1740" s="1" t="s">
        <v>2824</v>
      </c>
      <c r="C1740" s="1" t="s">
        <v>2242</v>
      </c>
      <c r="D1740" s="1" t="s">
        <v>2248</v>
      </c>
      <c r="G1740" s="1" t="s">
        <v>774</v>
      </c>
      <c r="H1740" s="1" t="s">
        <v>77</v>
      </c>
      <c r="I1740" s="1" t="s">
        <v>171</v>
      </c>
      <c r="J1740" s="1" t="s">
        <v>6953</v>
      </c>
      <c r="K1740" s="1" t="s">
        <v>44</v>
      </c>
      <c r="L1740" s="1" t="s">
        <v>775</v>
      </c>
      <c r="M1740" s="1" t="s">
        <v>45</v>
      </c>
      <c r="N1740" s="1" t="s">
        <v>46</v>
      </c>
      <c r="O1740" s="1" t="s">
        <v>46</v>
      </c>
      <c r="P1740" s="1" t="s">
        <v>2063</v>
      </c>
      <c r="Q1740" s="1">
        <v>2018</v>
      </c>
      <c r="R1740">
        <v>150</v>
      </c>
      <c r="S1740" s="1" t="s">
        <v>58</v>
      </c>
      <c r="T1740" s="2">
        <f>+R1740</f>
        <v>150</v>
      </c>
      <c r="U1740" s="1" t="s">
        <v>125</v>
      </c>
      <c r="V1740" s="1" t="s">
        <v>167</v>
      </c>
    </row>
    <row r="1741" spans="1:24" x14ac:dyDescent="0.25">
      <c r="A1741" s="1" t="s">
        <v>2819</v>
      </c>
      <c r="B1741" s="1" t="s">
        <v>2820</v>
      </c>
      <c r="C1741" s="1" t="s">
        <v>2242</v>
      </c>
      <c r="D1741" s="1" t="s">
        <v>2808</v>
      </c>
      <c r="G1741" s="1" t="s">
        <v>774</v>
      </c>
      <c r="H1741" s="1" t="s">
        <v>77</v>
      </c>
      <c r="I1741" s="1" t="s">
        <v>263</v>
      </c>
      <c r="J1741" s="1" t="s">
        <v>6950</v>
      </c>
      <c r="K1741" s="1" t="s">
        <v>44</v>
      </c>
      <c r="L1741" s="1" t="s">
        <v>775</v>
      </c>
      <c r="M1741" s="1" t="s">
        <v>106</v>
      </c>
      <c r="N1741" s="1" t="s">
        <v>47</v>
      </c>
      <c r="O1741" s="1" t="s">
        <v>46</v>
      </c>
      <c r="P1741" s="1" t="s">
        <v>2822</v>
      </c>
      <c r="Q1741" s="1">
        <v>2018</v>
      </c>
      <c r="R1741">
        <v>0.5</v>
      </c>
      <c r="S1741" s="1" t="s">
        <v>58</v>
      </c>
      <c r="T1741" s="2">
        <f>+R1741</f>
        <v>0.5</v>
      </c>
      <c r="U1741" s="1" t="s">
        <v>158</v>
      </c>
      <c r="V1741" s="1" t="s">
        <v>60</v>
      </c>
      <c r="W1741" s="1" t="s">
        <v>2200</v>
      </c>
    </row>
    <row r="1742" spans="1:24" x14ac:dyDescent="0.25">
      <c r="A1742" s="1" t="s">
        <v>2816</v>
      </c>
      <c r="B1742" s="1" t="s">
        <v>2817</v>
      </c>
      <c r="C1742" s="1" t="s">
        <v>2242</v>
      </c>
      <c r="D1742" s="1" t="s">
        <v>2808</v>
      </c>
      <c r="G1742" s="1" t="s">
        <v>774</v>
      </c>
      <c r="H1742" s="1" t="s">
        <v>77</v>
      </c>
      <c r="I1742" s="1" t="s">
        <v>171</v>
      </c>
      <c r="J1742" s="1" t="s">
        <v>6953</v>
      </c>
      <c r="K1742" s="1" t="s">
        <v>44</v>
      </c>
      <c r="L1742" s="1" t="s">
        <v>775</v>
      </c>
      <c r="M1742" s="1" t="s">
        <v>45</v>
      </c>
      <c r="N1742" s="1" t="s">
        <v>46</v>
      </c>
      <c r="O1742" s="1" t="s">
        <v>46</v>
      </c>
      <c r="P1742" s="1" t="s">
        <v>2289</v>
      </c>
      <c r="Q1742" s="1">
        <v>2018</v>
      </c>
      <c r="R1742">
        <v>2.5</v>
      </c>
      <c r="S1742" s="1" t="s">
        <v>58</v>
      </c>
      <c r="T1742" s="2">
        <f>+R1742</f>
        <v>2.5</v>
      </c>
      <c r="U1742" s="1" t="s">
        <v>82</v>
      </c>
      <c r="V1742" s="1" t="s">
        <v>83</v>
      </c>
      <c r="X1742" s="1" t="s">
        <v>264</v>
      </c>
    </row>
    <row r="1743" spans="1:24" x14ac:dyDescent="0.25">
      <c r="A1743" s="1" t="s">
        <v>2813</v>
      </c>
      <c r="B1743" s="1" t="s">
        <v>2814</v>
      </c>
      <c r="C1743" s="1" t="s">
        <v>2242</v>
      </c>
      <c r="D1743" s="1" t="s">
        <v>2808</v>
      </c>
      <c r="G1743" s="1" t="s">
        <v>774</v>
      </c>
      <c r="H1743" s="1" t="s">
        <v>77</v>
      </c>
      <c r="I1743" s="1" t="s">
        <v>171</v>
      </c>
      <c r="J1743" s="1" t="s">
        <v>6953</v>
      </c>
      <c r="K1743" s="1" t="s">
        <v>44</v>
      </c>
      <c r="L1743" s="1" t="s">
        <v>775</v>
      </c>
      <c r="M1743" s="1" t="s">
        <v>45</v>
      </c>
      <c r="N1743" s="1" t="s">
        <v>46</v>
      </c>
      <c r="O1743" s="1" t="s">
        <v>46</v>
      </c>
      <c r="P1743" s="1" t="s">
        <v>138</v>
      </c>
      <c r="Q1743" s="1">
        <v>2018</v>
      </c>
      <c r="R1743">
        <v>20</v>
      </c>
      <c r="S1743" s="1" t="s">
        <v>58</v>
      </c>
      <c r="T1743" s="2">
        <f>+R1743</f>
        <v>20</v>
      </c>
      <c r="U1743" s="1" t="s">
        <v>68</v>
      </c>
      <c r="V1743" s="1" t="s">
        <v>60</v>
      </c>
      <c r="W1743" s="1" t="s">
        <v>61</v>
      </c>
    </row>
    <row r="1744" spans="1:24" x14ac:dyDescent="0.25">
      <c r="A1744" s="1" t="s">
        <v>2810</v>
      </c>
      <c r="B1744" s="1" t="s">
        <v>2811</v>
      </c>
      <c r="C1744" s="1" t="s">
        <v>2242</v>
      </c>
      <c r="D1744" s="1" t="s">
        <v>2808</v>
      </c>
      <c r="G1744" s="1" t="s">
        <v>774</v>
      </c>
      <c r="H1744" s="1" t="s">
        <v>77</v>
      </c>
      <c r="I1744" s="1" t="s">
        <v>171</v>
      </c>
      <c r="J1744" s="1" t="s">
        <v>6953</v>
      </c>
      <c r="K1744" s="1" t="s">
        <v>44</v>
      </c>
      <c r="L1744" s="1" t="s">
        <v>775</v>
      </c>
      <c r="M1744" s="1" t="s">
        <v>45</v>
      </c>
      <c r="N1744" s="1" t="s">
        <v>46</v>
      </c>
      <c r="O1744" s="1" t="s">
        <v>46</v>
      </c>
      <c r="P1744" s="1" t="s">
        <v>80</v>
      </c>
      <c r="Q1744" s="1">
        <v>2018</v>
      </c>
      <c r="R1744">
        <v>15</v>
      </c>
      <c r="S1744" s="1" t="s">
        <v>58</v>
      </c>
      <c r="T1744" s="2">
        <f>+R1744</f>
        <v>15</v>
      </c>
      <c r="U1744" s="1" t="s">
        <v>125</v>
      </c>
      <c r="V1744" s="1" t="s">
        <v>167</v>
      </c>
    </row>
    <row r="1745" spans="1:24" x14ac:dyDescent="0.25">
      <c r="A1745" s="1" t="s">
        <v>2805</v>
      </c>
      <c r="B1745" s="1" t="s">
        <v>2806</v>
      </c>
      <c r="C1745" s="1" t="s">
        <v>2242</v>
      </c>
      <c r="D1745" s="1" t="s">
        <v>2808</v>
      </c>
      <c r="G1745" s="1" t="s">
        <v>774</v>
      </c>
      <c r="H1745" s="1" t="s">
        <v>77</v>
      </c>
      <c r="I1745" s="1" t="s">
        <v>171</v>
      </c>
      <c r="J1745" s="1" t="s">
        <v>6953</v>
      </c>
      <c r="K1745" s="1" t="s">
        <v>44</v>
      </c>
      <c r="L1745" s="1" t="s">
        <v>775</v>
      </c>
      <c r="M1745" s="1" t="s">
        <v>45</v>
      </c>
      <c r="N1745" s="1" t="s">
        <v>46</v>
      </c>
      <c r="O1745" s="1" t="s">
        <v>46</v>
      </c>
      <c r="P1745" s="1" t="s">
        <v>2809</v>
      </c>
      <c r="Q1745" s="1">
        <v>2018</v>
      </c>
      <c r="R1745">
        <v>2</v>
      </c>
      <c r="S1745" s="1" t="s">
        <v>58</v>
      </c>
      <c r="T1745" s="2">
        <f>+R1745</f>
        <v>2</v>
      </c>
      <c r="U1745" s="1" t="s">
        <v>82</v>
      </c>
      <c r="V1745" s="1" t="s">
        <v>83</v>
      </c>
      <c r="X1745" s="1" t="s">
        <v>289</v>
      </c>
    </row>
    <row r="1746" spans="1:24" x14ac:dyDescent="0.25">
      <c r="A1746" s="1" t="s">
        <v>2802</v>
      </c>
      <c r="B1746" s="1" t="s">
        <v>2803</v>
      </c>
      <c r="C1746" s="1" t="s">
        <v>2242</v>
      </c>
      <c r="D1746" s="1" t="s">
        <v>2243</v>
      </c>
      <c r="G1746" s="1" t="s">
        <v>774</v>
      </c>
      <c r="H1746" s="1" t="s">
        <v>77</v>
      </c>
      <c r="I1746" s="1" t="s">
        <v>78</v>
      </c>
      <c r="J1746" s="1" t="s">
        <v>78</v>
      </c>
      <c r="K1746" s="1" t="s">
        <v>44</v>
      </c>
      <c r="L1746" s="1" t="s">
        <v>775</v>
      </c>
      <c r="M1746" s="1" t="s">
        <v>45</v>
      </c>
      <c r="N1746" s="1" t="s">
        <v>46</v>
      </c>
      <c r="O1746" s="1" t="s">
        <v>46</v>
      </c>
      <c r="P1746" s="1" t="s">
        <v>752</v>
      </c>
      <c r="Q1746" s="1">
        <v>2018</v>
      </c>
      <c r="R1746">
        <v>40</v>
      </c>
      <c r="S1746" s="1" t="s">
        <v>58</v>
      </c>
      <c r="T1746" s="2">
        <f>+R1746</f>
        <v>40</v>
      </c>
      <c r="U1746" s="1" t="s">
        <v>68</v>
      </c>
      <c r="V1746" s="1" t="s">
        <v>60</v>
      </c>
      <c r="W1746" s="1" t="s">
        <v>61</v>
      </c>
    </row>
    <row r="1747" spans="1:24" x14ac:dyDescent="0.25">
      <c r="A1747" s="1" t="s">
        <v>2799</v>
      </c>
      <c r="B1747" s="1" t="s">
        <v>2800</v>
      </c>
      <c r="C1747" s="1" t="s">
        <v>2242</v>
      </c>
      <c r="D1747" s="1" t="s">
        <v>1164</v>
      </c>
      <c r="G1747" s="1" t="s">
        <v>774</v>
      </c>
      <c r="H1747" s="1" t="s">
        <v>77</v>
      </c>
      <c r="I1747" s="1" t="s">
        <v>43</v>
      </c>
      <c r="J1747" s="1" t="s">
        <v>6954</v>
      </c>
      <c r="K1747" s="1" t="s">
        <v>44</v>
      </c>
      <c r="L1747" s="1" t="s">
        <v>775</v>
      </c>
      <c r="M1747" s="1" t="s">
        <v>106</v>
      </c>
      <c r="N1747" s="1" t="s">
        <v>62</v>
      </c>
      <c r="O1747" s="1" t="s">
        <v>46</v>
      </c>
      <c r="P1747" s="1" t="s">
        <v>2216</v>
      </c>
      <c r="Q1747" s="1">
        <v>2018</v>
      </c>
      <c r="R1747">
        <v>8</v>
      </c>
      <c r="S1747" s="1" t="s">
        <v>58</v>
      </c>
      <c r="T1747" s="2">
        <f>+R1747</f>
        <v>8</v>
      </c>
      <c r="U1747" s="1" t="s">
        <v>125</v>
      </c>
      <c r="V1747" s="1" t="s">
        <v>167</v>
      </c>
    </row>
    <row r="1748" spans="1:24" x14ac:dyDescent="0.25">
      <c r="A1748" s="1" t="s">
        <v>2795</v>
      </c>
      <c r="B1748" s="1" t="s">
        <v>2796</v>
      </c>
      <c r="C1748" s="1" t="s">
        <v>2242</v>
      </c>
      <c r="D1748" s="1" t="s">
        <v>1164</v>
      </c>
      <c r="G1748" s="1" t="s">
        <v>774</v>
      </c>
      <c r="H1748" s="1" t="s">
        <v>77</v>
      </c>
      <c r="I1748" s="1" t="s">
        <v>171</v>
      </c>
      <c r="J1748" s="1" t="s">
        <v>6953</v>
      </c>
      <c r="K1748" s="1" t="s">
        <v>44</v>
      </c>
      <c r="L1748" s="1" t="s">
        <v>775</v>
      </c>
      <c r="M1748" s="1" t="s">
        <v>45</v>
      </c>
      <c r="N1748" s="1" t="s">
        <v>46</v>
      </c>
      <c r="O1748" s="1" t="s">
        <v>46</v>
      </c>
      <c r="P1748" s="1" t="s">
        <v>2215</v>
      </c>
      <c r="Q1748" s="1">
        <v>2018</v>
      </c>
      <c r="R1748">
        <v>1.5</v>
      </c>
      <c r="S1748" s="1" t="s">
        <v>58</v>
      </c>
      <c r="T1748" s="2">
        <f>+R1748</f>
        <v>1.5</v>
      </c>
      <c r="U1748" s="1" t="s">
        <v>82</v>
      </c>
      <c r="V1748" s="1" t="s">
        <v>83</v>
      </c>
      <c r="X1748" s="1" t="s">
        <v>260</v>
      </c>
    </row>
    <row r="1749" spans="1:24" x14ac:dyDescent="0.25">
      <c r="A1749" s="1" t="s">
        <v>2790</v>
      </c>
      <c r="B1749" s="1" t="s">
        <v>2791</v>
      </c>
      <c r="C1749" s="1" t="s">
        <v>2242</v>
      </c>
      <c r="D1749" s="1" t="s">
        <v>1164</v>
      </c>
      <c r="G1749" s="1" t="s">
        <v>774</v>
      </c>
      <c r="H1749" s="1" t="s">
        <v>77</v>
      </c>
      <c r="I1749" s="1" t="s">
        <v>78</v>
      </c>
      <c r="J1749" s="1" t="s">
        <v>78</v>
      </c>
      <c r="K1749" s="1" t="s">
        <v>44</v>
      </c>
      <c r="L1749" s="1" t="s">
        <v>775</v>
      </c>
      <c r="M1749" s="1" t="s">
        <v>45</v>
      </c>
      <c r="N1749" s="1" t="s">
        <v>46</v>
      </c>
      <c r="O1749" s="1" t="s">
        <v>46</v>
      </c>
      <c r="P1749" s="1" t="s">
        <v>2793</v>
      </c>
      <c r="Q1749" s="1">
        <v>2018</v>
      </c>
      <c r="R1749">
        <v>1</v>
      </c>
      <c r="S1749" s="1" t="s">
        <v>58</v>
      </c>
      <c r="T1749" s="2">
        <f>+R1749</f>
        <v>1</v>
      </c>
      <c r="U1749" s="1" t="s">
        <v>125</v>
      </c>
      <c r="V1749" s="1" t="s">
        <v>167</v>
      </c>
    </row>
    <row r="1750" spans="1:24" x14ac:dyDescent="0.25">
      <c r="A1750" s="1" t="s">
        <v>2786</v>
      </c>
      <c r="B1750" s="1" t="s">
        <v>2787</v>
      </c>
      <c r="C1750" s="1" t="s">
        <v>2242</v>
      </c>
      <c r="D1750" s="1" t="s">
        <v>1164</v>
      </c>
      <c r="G1750" s="1" t="s">
        <v>774</v>
      </c>
      <c r="H1750" s="1" t="s">
        <v>77</v>
      </c>
      <c r="I1750" s="1" t="s">
        <v>78</v>
      </c>
      <c r="J1750" s="1" t="s">
        <v>78</v>
      </c>
      <c r="K1750" s="1" t="s">
        <v>44</v>
      </c>
      <c r="L1750" s="1" t="s">
        <v>775</v>
      </c>
      <c r="M1750" s="1" t="s">
        <v>45</v>
      </c>
      <c r="N1750" s="1" t="s">
        <v>46</v>
      </c>
      <c r="O1750" s="1" t="s">
        <v>46</v>
      </c>
      <c r="P1750" s="1" t="s">
        <v>2789</v>
      </c>
      <c r="Q1750" s="1">
        <v>2018</v>
      </c>
      <c r="R1750">
        <v>5</v>
      </c>
      <c r="S1750" s="1" t="s">
        <v>58</v>
      </c>
      <c r="T1750" s="2">
        <f>+R1750</f>
        <v>5</v>
      </c>
      <c r="U1750" s="1" t="s">
        <v>82</v>
      </c>
      <c r="V1750" s="1" t="s">
        <v>83</v>
      </c>
      <c r="X1750" s="1" t="s">
        <v>289</v>
      </c>
    </row>
    <row r="1751" spans="1:24" x14ac:dyDescent="0.25">
      <c r="A1751" s="1" t="s">
        <v>2782</v>
      </c>
      <c r="B1751" s="1" t="s">
        <v>2783</v>
      </c>
      <c r="C1751" s="1" t="s">
        <v>2242</v>
      </c>
      <c r="D1751" s="1" t="s">
        <v>1164</v>
      </c>
      <c r="G1751" s="1" t="s">
        <v>774</v>
      </c>
      <c r="H1751" s="1" t="s">
        <v>77</v>
      </c>
      <c r="I1751" s="1" t="s">
        <v>171</v>
      </c>
      <c r="J1751" s="1" t="s">
        <v>6953</v>
      </c>
      <c r="K1751" s="1" t="s">
        <v>44</v>
      </c>
      <c r="L1751" s="1" t="s">
        <v>775</v>
      </c>
      <c r="M1751" s="1" t="s">
        <v>45</v>
      </c>
      <c r="N1751" s="1" t="s">
        <v>46</v>
      </c>
      <c r="O1751" s="1" t="s">
        <v>46</v>
      </c>
      <c r="P1751" s="1" t="s">
        <v>2785</v>
      </c>
      <c r="Q1751" s="1">
        <v>2018</v>
      </c>
      <c r="R1751">
        <v>5</v>
      </c>
      <c r="S1751" s="1" t="s">
        <v>58</v>
      </c>
      <c r="T1751" s="2">
        <f>+R1751</f>
        <v>5</v>
      </c>
      <c r="U1751" s="1" t="s">
        <v>136</v>
      </c>
      <c r="V1751" s="1" t="s">
        <v>83</v>
      </c>
      <c r="X1751" s="1" t="s">
        <v>1770</v>
      </c>
    </row>
    <row r="1752" spans="1:24" x14ac:dyDescent="0.25">
      <c r="A1752" s="1" t="s">
        <v>2777</v>
      </c>
      <c r="B1752" s="1" t="s">
        <v>2778</v>
      </c>
      <c r="C1752" s="1" t="s">
        <v>2242</v>
      </c>
      <c r="D1752" s="1" t="s">
        <v>1164</v>
      </c>
      <c r="G1752" s="1" t="s">
        <v>774</v>
      </c>
      <c r="H1752" s="1" t="s">
        <v>77</v>
      </c>
      <c r="I1752" s="1" t="s">
        <v>171</v>
      </c>
      <c r="J1752" s="1" t="s">
        <v>6953</v>
      </c>
      <c r="K1752" s="1" t="s">
        <v>44</v>
      </c>
      <c r="L1752" s="1" t="s">
        <v>775</v>
      </c>
      <c r="M1752" s="1" t="s">
        <v>45</v>
      </c>
      <c r="N1752" s="1" t="s">
        <v>46</v>
      </c>
      <c r="O1752" s="1" t="s">
        <v>46</v>
      </c>
      <c r="P1752" s="1" t="s">
        <v>2780</v>
      </c>
      <c r="Q1752" s="1">
        <v>2018</v>
      </c>
      <c r="R1752">
        <v>40</v>
      </c>
      <c r="S1752" s="1" t="s">
        <v>58</v>
      </c>
      <c r="T1752" s="2">
        <f>+R1752</f>
        <v>40</v>
      </c>
      <c r="U1752" s="1" t="s">
        <v>68</v>
      </c>
      <c r="V1752" s="1" t="s">
        <v>60</v>
      </c>
      <c r="W1752" s="1" t="s">
        <v>61</v>
      </c>
    </row>
    <row r="1753" spans="1:24" x14ac:dyDescent="0.25">
      <c r="A1753" s="1" t="s">
        <v>2774</v>
      </c>
      <c r="B1753" s="1" t="s">
        <v>2775</v>
      </c>
      <c r="C1753" s="1" t="s">
        <v>2242</v>
      </c>
      <c r="D1753" s="1" t="s">
        <v>1164</v>
      </c>
      <c r="G1753" s="1" t="s">
        <v>774</v>
      </c>
      <c r="H1753" s="1" t="s">
        <v>77</v>
      </c>
      <c r="I1753" s="1" t="s">
        <v>43</v>
      </c>
      <c r="J1753" s="1" t="s">
        <v>6954</v>
      </c>
      <c r="K1753" s="1" t="s">
        <v>44</v>
      </c>
      <c r="L1753" s="1" t="s">
        <v>105</v>
      </c>
      <c r="M1753" s="1" t="s">
        <v>45</v>
      </c>
      <c r="N1753" s="1" t="s">
        <v>46</v>
      </c>
      <c r="O1753" s="1" t="s">
        <v>46</v>
      </c>
      <c r="P1753" s="1" t="s">
        <v>130</v>
      </c>
      <c r="Q1753" s="1">
        <v>2018</v>
      </c>
      <c r="R1753">
        <v>10</v>
      </c>
      <c r="S1753" s="1" t="s">
        <v>58</v>
      </c>
      <c r="T1753" s="2">
        <f>+R1753</f>
        <v>10</v>
      </c>
      <c r="U1753" s="1" t="s">
        <v>125</v>
      </c>
      <c r="V1753" s="1" t="s">
        <v>167</v>
      </c>
    </row>
    <row r="1754" spans="1:24" x14ac:dyDescent="0.25">
      <c r="A1754" s="1" t="s">
        <v>2770</v>
      </c>
      <c r="B1754" s="1" t="s">
        <v>2771</v>
      </c>
      <c r="C1754" s="1" t="s">
        <v>2242</v>
      </c>
      <c r="D1754" s="1" t="s">
        <v>1164</v>
      </c>
      <c r="G1754" s="1" t="s">
        <v>774</v>
      </c>
      <c r="H1754" s="1" t="s">
        <v>77</v>
      </c>
      <c r="I1754" s="1" t="s">
        <v>43</v>
      </c>
      <c r="J1754" s="1" t="s">
        <v>6954</v>
      </c>
      <c r="K1754" s="1" t="s">
        <v>44</v>
      </c>
      <c r="L1754" s="1" t="s">
        <v>775</v>
      </c>
      <c r="M1754" s="1" t="s">
        <v>45</v>
      </c>
      <c r="N1754" s="1" t="s">
        <v>46</v>
      </c>
      <c r="O1754" s="1" t="s">
        <v>46</v>
      </c>
      <c r="P1754" s="1" t="s">
        <v>99</v>
      </c>
      <c r="Q1754" s="1">
        <v>2018</v>
      </c>
      <c r="R1754">
        <v>1</v>
      </c>
      <c r="S1754" s="1" t="s">
        <v>58</v>
      </c>
      <c r="T1754" s="2">
        <f>+R1754</f>
        <v>1</v>
      </c>
      <c r="U1754" s="1" t="s">
        <v>82</v>
      </c>
      <c r="V1754" s="1" t="s">
        <v>83</v>
      </c>
      <c r="X1754" s="1" t="s">
        <v>260</v>
      </c>
    </row>
    <row r="1755" spans="1:24" x14ac:dyDescent="0.25">
      <c r="A1755" s="1" t="s">
        <v>2767</v>
      </c>
      <c r="B1755" s="1" t="s">
        <v>2768</v>
      </c>
      <c r="C1755" s="1" t="s">
        <v>2242</v>
      </c>
      <c r="D1755" s="1" t="s">
        <v>2248</v>
      </c>
      <c r="G1755" s="1" t="s">
        <v>774</v>
      </c>
      <c r="H1755" s="1" t="s">
        <v>77</v>
      </c>
      <c r="I1755" s="1" t="s">
        <v>171</v>
      </c>
      <c r="J1755" s="1" t="s">
        <v>6953</v>
      </c>
      <c r="K1755" s="1" t="s">
        <v>44</v>
      </c>
      <c r="L1755" s="1" t="s">
        <v>775</v>
      </c>
      <c r="M1755" s="1" t="s">
        <v>45</v>
      </c>
      <c r="N1755" s="1" t="s">
        <v>46</v>
      </c>
      <c r="O1755" s="1" t="s">
        <v>46</v>
      </c>
      <c r="P1755" s="1" t="s">
        <v>80</v>
      </c>
      <c r="Q1755" s="1">
        <v>2018</v>
      </c>
      <c r="R1755">
        <v>2</v>
      </c>
      <c r="S1755" s="1" t="s">
        <v>58</v>
      </c>
      <c r="T1755" s="2">
        <f>+R1755</f>
        <v>2</v>
      </c>
      <c r="U1755" s="1" t="s">
        <v>136</v>
      </c>
      <c r="V1755" s="1" t="s">
        <v>83</v>
      </c>
      <c r="X1755" s="1" t="s">
        <v>1770</v>
      </c>
    </row>
    <row r="1756" spans="1:24" x14ac:dyDescent="0.25">
      <c r="A1756" s="1" t="s">
        <v>2763</v>
      </c>
      <c r="B1756" s="1" t="s">
        <v>2764</v>
      </c>
      <c r="C1756" s="1" t="s">
        <v>2242</v>
      </c>
      <c r="D1756" s="1" t="s">
        <v>1164</v>
      </c>
      <c r="G1756" s="1" t="s">
        <v>774</v>
      </c>
      <c r="H1756" s="1" t="s">
        <v>77</v>
      </c>
      <c r="I1756" s="1" t="s">
        <v>78</v>
      </c>
      <c r="J1756" s="1" t="s">
        <v>78</v>
      </c>
      <c r="K1756" s="1" t="s">
        <v>44</v>
      </c>
      <c r="L1756" s="1" t="s">
        <v>775</v>
      </c>
      <c r="M1756" s="1" t="s">
        <v>45</v>
      </c>
      <c r="N1756" s="1" t="s">
        <v>46</v>
      </c>
      <c r="O1756" s="1" t="s">
        <v>46</v>
      </c>
      <c r="P1756" s="1" t="s">
        <v>474</v>
      </c>
      <c r="Q1756" s="1">
        <v>2018</v>
      </c>
      <c r="R1756">
        <v>6</v>
      </c>
      <c r="S1756" s="1" t="s">
        <v>58</v>
      </c>
      <c r="T1756" s="2">
        <f>+R1756</f>
        <v>6</v>
      </c>
      <c r="U1756" s="1" t="s">
        <v>68</v>
      </c>
      <c r="V1756" s="1" t="s">
        <v>60</v>
      </c>
      <c r="W1756" s="1" t="s">
        <v>61</v>
      </c>
    </row>
    <row r="1757" spans="1:24" x14ac:dyDescent="0.25">
      <c r="A1757" s="1" t="s">
        <v>2759</v>
      </c>
      <c r="B1757" s="1" t="s">
        <v>2760</v>
      </c>
      <c r="C1757" s="1" t="s">
        <v>2242</v>
      </c>
      <c r="D1757" s="1" t="s">
        <v>1164</v>
      </c>
      <c r="G1757" s="1" t="s">
        <v>774</v>
      </c>
      <c r="H1757" s="1" t="s">
        <v>77</v>
      </c>
      <c r="I1757" s="1" t="s">
        <v>171</v>
      </c>
      <c r="J1757" s="1" t="s">
        <v>6953</v>
      </c>
      <c r="K1757" s="1" t="s">
        <v>44</v>
      </c>
      <c r="L1757" s="1" t="s">
        <v>775</v>
      </c>
      <c r="M1757" s="1" t="s">
        <v>45</v>
      </c>
      <c r="N1757" s="1" t="s">
        <v>46</v>
      </c>
      <c r="O1757" s="1" t="s">
        <v>46</v>
      </c>
      <c r="P1757" s="1" t="s">
        <v>1927</v>
      </c>
      <c r="Q1757" s="1">
        <v>2018</v>
      </c>
      <c r="R1757">
        <v>0.5</v>
      </c>
      <c r="S1757" s="1" t="s">
        <v>58</v>
      </c>
      <c r="T1757" s="2">
        <f>+R1757</f>
        <v>0.5</v>
      </c>
      <c r="U1757" s="1" t="s">
        <v>136</v>
      </c>
      <c r="V1757" s="1" t="s">
        <v>83</v>
      </c>
      <c r="X1757" s="1" t="s">
        <v>1770</v>
      </c>
    </row>
    <row r="1758" spans="1:24" x14ac:dyDescent="0.25">
      <c r="A1758" s="1" t="s">
        <v>2756</v>
      </c>
      <c r="B1758" s="1" t="s">
        <v>2757</v>
      </c>
      <c r="C1758" s="1" t="s">
        <v>2242</v>
      </c>
      <c r="D1758" s="1" t="s">
        <v>2248</v>
      </c>
      <c r="G1758" s="1" t="s">
        <v>774</v>
      </c>
      <c r="H1758" s="1" t="s">
        <v>77</v>
      </c>
      <c r="I1758" s="1" t="s">
        <v>43</v>
      </c>
      <c r="J1758" s="1" t="s">
        <v>6954</v>
      </c>
      <c r="K1758" s="1" t="s">
        <v>44</v>
      </c>
      <c r="L1758" s="1" t="s">
        <v>775</v>
      </c>
      <c r="M1758" s="1" t="s">
        <v>45</v>
      </c>
      <c r="N1758" s="1" t="s">
        <v>46</v>
      </c>
      <c r="O1758" s="1" t="s">
        <v>46</v>
      </c>
      <c r="P1758" s="1" t="s">
        <v>752</v>
      </c>
      <c r="Q1758" s="1">
        <v>2018</v>
      </c>
      <c r="R1758">
        <v>50</v>
      </c>
      <c r="S1758" s="1" t="s">
        <v>58</v>
      </c>
      <c r="T1758" s="2">
        <f>+R1758</f>
        <v>50</v>
      </c>
      <c r="U1758" s="1" t="s">
        <v>82</v>
      </c>
      <c r="V1758" s="1" t="s">
        <v>83</v>
      </c>
      <c r="X1758" s="1" t="s">
        <v>289</v>
      </c>
    </row>
    <row r="1759" spans="1:24" x14ac:dyDescent="0.25">
      <c r="A1759" s="1" t="s">
        <v>2752</v>
      </c>
      <c r="B1759" s="1" t="s">
        <v>2753</v>
      </c>
      <c r="C1759" s="1" t="s">
        <v>2242</v>
      </c>
      <c r="D1759" s="1" t="s">
        <v>1164</v>
      </c>
      <c r="G1759" s="1" t="s">
        <v>774</v>
      </c>
      <c r="H1759" s="1" t="s">
        <v>77</v>
      </c>
      <c r="I1759" s="1" t="s">
        <v>171</v>
      </c>
      <c r="J1759" s="1" t="s">
        <v>6953</v>
      </c>
      <c r="K1759" s="1" t="s">
        <v>44</v>
      </c>
      <c r="L1759" s="1" t="s">
        <v>775</v>
      </c>
      <c r="M1759" s="1" t="s">
        <v>45</v>
      </c>
      <c r="N1759" s="1" t="s">
        <v>46</v>
      </c>
      <c r="O1759" s="1" t="s">
        <v>46</v>
      </c>
      <c r="P1759" s="1" t="s">
        <v>867</v>
      </c>
      <c r="Q1759" s="1">
        <v>2018</v>
      </c>
      <c r="R1759">
        <v>50</v>
      </c>
      <c r="S1759" s="1" t="s">
        <v>58</v>
      </c>
      <c r="T1759" s="2">
        <f>+R1759</f>
        <v>50</v>
      </c>
      <c r="U1759" s="1" t="s">
        <v>125</v>
      </c>
      <c r="V1759" s="1" t="s">
        <v>167</v>
      </c>
    </row>
    <row r="1760" spans="1:24" x14ac:dyDescent="0.25">
      <c r="A1760" s="1" t="s">
        <v>2748</v>
      </c>
      <c r="B1760" s="1" t="s">
        <v>2749</v>
      </c>
      <c r="C1760" s="1" t="s">
        <v>2242</v>
      </c>
      <c r="D1760" s="1" t="s">
        <v>2248</v>
      </c>
      <c r="G1760" s="1" t="s">
        <v>774</v>
      </c>
      <c r="H1760" s="1" t="s">
        <v>77</v>
      </c>
      <c r="I1760" s="1" t="s">
        <v>263</v>
      </c>
      <c r="J1760" s="1" t="s">
        <v>6950</v>
      </c>
      <c r="K1760" s="1" t="s">
        <v>44</v>
      </c>
      <c r="L1760" s="1" t="s">
        <v>775</v>
      </c>
      <c r="M1760" s="1" t="s">
        <v>45</v>
      </c>
      <c r="N1760" s="1" t="s">
        <v>46</v>
      </c>
      <c r="O1760" s="1" t="s">
        <v>46</v>
      </c>
      <c r="P1760" s="1" t="s">
        <v>2751</v>
      </c>
      <c r="Q1760" s="1">
        <v>2018</v>
      </c>
      <c r="R1760">
        <v>3</v>
      </c>
      <c r="S1760" s="1" t="s">
        <v>58</v>
      </c>
      <c r="T1760" s="2">
        <f>+R1760</f>
        <v>3</v>
      </c>
      <c r="U1760" s="1" t="s">
        <v>136</v>
      </c>
      <c r="V1760" s="1" t="s">
        <v>83</v>
      </c>
      <c r="X1760" s="1" t="s">
        <v>1770</v>
      </c>
    </row>
    <row r="1761" spans="1:24" x14ac:dyDescent="0.25">
      <c r="A1761" s="1" t="s">
        <v>2744</v>
      </c>
      <c r="B1761" s="1" t="s">
        <v>2745</v>
      </c>
      <c r="C1761" s="1" t="s">
        <v>2242</v>
      </c>
      <c r="D1761" s="1" t="s">
        <v>2243</v>
      </c>
      <c r="G1761" s="1" t="s">
        <v>774</v>
      </c>
      <c r="H1761" s="1" t="s">
        <v>77</v>
      </c>
      <c r="I1761" s="1" t="s">
        <v>43</v>
      </c>
      <c r="J1761" s="1" t="s">
        <v>6954</v>
      </c>
      <c r="K1761" s="1" t="s">
        <v>44</v>
      </c>
      <c r="L1761" s="1" t="s">
        <v>775</v>
      </c>
      <c r="M1761" s="1" t="s">
        <v>45</v>
      </c>
      <c r="N1761" s="1" t="s">
        <v>46</v>
      </c>
      <c r="O1761" s="1" t="s">
        <v>46</v>
      </c>
      <c r="P1761" s="1" t="s">
        <v>232</v>
      </c>
      <c r="Q1761" s="1">
        <v>2018</v>
      </c>
      <c r="R1761">
        <v>2</v>
      </c>
      <c r="S1761" s="1" t="s">
        <v>58</v>
      </c>
      <c r="T1761" s="2">
        <f>+R1761</f>
        <v>2</v>
      </c>
      <c r="U1761" s="1" t="s">
        <v>125</v>
      </c>
      <c r="V1761" s="1" t="s">
        <v>167</v>
      </c>
    </row>
    <row r="1762" spans="1:24" x14ac:dyDescent="0.25">
      <c r="A1762" s="1" t="s">
        <v>2739</v>
      </c>
      <c r="B1762" s="1" t="s">
        <v>2740</v>
      </c>
      <c r="C1762" s="1" t="s">
        <v>2242</v>
      </c>
      <c r="D1762" s="1" t="s">
        <v>2248</v>
      </c>
      <c r="G1762" s="1" t="s">
        <v>774</v>
      </c>
      <c r="H1762" s="1" t="s">
        <v>77</v>
      </c>
      <c r="I1762" s="1" t="s">
        <v>114</v>
      </c>
      <c r="J1762" s="1" t="s">
        <v>114</v>
      </c>
      <c r="K1762" s="1" t="s">
        <v>44</v>
      </c>
      <c r="L1762" s="1" t="s">
        <v>775</v>
      </c>
      <c r="M1762" s="1" t="s">
        <v>45</v>
      </c>
      <c r="N1762" s="1" t="s">
        <v>46</v>
      </c>
      <c r="O1762" s="1" t="s">
        <v>46</v>
      </c>
      <c r="P1762" s="1" t="s">
        <v>2742</v>
      </c>
      <c r="Q1762" s="1">
        <v>2018</v>
      </c>
      <c r="R1762">
        <v>1.75</v>
      </c>
      <c r="S1762" s="1" t="s">
        <v>58</v>
      </c>
      <c r="T1762" s="2">
        <f>+R1762</f>
        <v>1.75</v>
      </c>
      <c r="U1762" s="1" t="s">
        <v>82</v>
      </c>
      <c r="V1762" s="1" t="s">
        <v>83</v>
      </c>
      <c r="X1762" s="1" t="s">
        <v>264</v>
      </c>
    </row>
    <row r="1763" spans="1:24" x14ac:dyDescent="0.25">
      <c r="A1763" s="1" t="s">
        <v>2736</v>
      </c>
      <c r="B1763" s="1" t="s">
        <v>2737</v>
      </c>
      <c r="C1763" s="1" t="s">
        <v>2242</v>
      </c>
      <c r="D1763" s="1" t="s">
        <v>2243</v>
      </c>
      <c r="G1763" s="1" t="s">
        <v>774</v>
      </c>
      <c r="H1763" s="1" t="s">
        <v>77</v>
      </c>
      <c r="I1763" s="1" t="s">
        <v>43</v>
      </c>
      <c r="J1763" s="1" t="s">
        <v>6954</v>
      </c>
      <c r="K1763" s="1" t="s">
        <v>44</v>
      </c>
      <c r="L1763" s="1" t="s">
        <v>775</v>
      </c>
      <c r="M1763" s="1" t="s">
        <v>45</v>
      </c>
      <c r="N1763" s="1" t="s">
        <v>46</v>
      </c>
      <c r="O1763" s="1" t="s">
        <v>46</v>
      </c>
      <c r="P1763" s="1" t="s">
        <v>226</v>
      </c>
      <c r="Q1763" s="1">
        <v>2018</v>
      </c>
      <c r="R1763">
        <v>5</v>
      </c>
      <c r="S1763" s="1" t="s">
        <v>58</v>
      </c>
      <c r="T1763" s="2">
        <f>+R1763</f>
        <v>5</v>
      </c>
      <c r="U1763" s="1" t="s">
        <v>125</v>
      </c>
      <c r="V1763" s="1" t="s">
        <v>167</v>
      </c>
    </row>
    <row r="1764" spans="1:24" x14ac:dyDescent="0.25">
      <c r="A1764" s="1" t="s">
        <v>2733</v>
      </c>
      <c r="B1764" s="1" t="s">
        <v>2734</v>
      </c>
      <c r="C1764" s="1" t="s">
        <v>2242</v>
      </c>
      <c r="D1764" s="1" t="s">
        <v>2248</v>
      </c>
      <c r="G1764" s="1" t="s">
        <v>774</v>
      </c>
      <c r="H1764" s="1" t="s">
        <v>77</v>
      </c>
      <c r="I1764" s="1" t="s">
        <v>114</v>
      </c>
      <c r="J1764" s="1" t="s">
        <v>114</v>
      </c>
      <c r="K1764" s="1" t="s">
        <v>44</v>
      </c>
      <c r="L1764" s="1" t="s">
        <v>775</v>
      </c>
      <c r="M1764" s="1" t="s">
        <v>45</v>
      </c>
      <c r="N1764" s="1" t="s">
        <v>46</v>
      </c>
      <c r="O1764" s="1" t="s">
        <v>46</v>
      </c>
      <c r="P1764" s="1" t="s">
        <v>2318</v>
      </c>
      <c r="Q1764" s="1">
        <v>2018</v>
      </c>
      <c r="R1764">
        <v>200</v>
      </c>
      <c r="S1764" s="1" t="s">
        <v>58</v>
      </c>
      <c r="T1764" s="2">
        <f>+R1764</f>
        <v>200</v>
      </c>
      <c r="U1764" s="1" t="s">
        <v>82</v>
      </c>
      <c r="V1764" s="1" t="s">
        <v>83</v>
      </c>
      <c r="X1764" s="1" t="s">
        <v>260</v>
      </c>
    </row>
    <row r="1765" spans="1:24" x14ac:dyDescent="0.25">
      <c r="A1765" s="1" t="s">
        <v>2729</v>
      </c>
      <c r="B1765" s="1" t="s">
        <v>2730</v>
      </c>
      <c r="C1765" s="1" t="s">
        <v>2242</v>
      </c>
      <c r="D1765" s="1" t="s">
        <v>2248</v>
      </c>
      <c r="G1765" s="1" t="s">
        <v>774</v>
      </c>
      <c r="H1765" s="1" t="s">
        <v>77</v>
      </c>
      <c r="I1765" s="1" t="s">
        <v>43</v>
      </c>
      <c r="J1765" s="1" t="s">
        <v>6954</v>
      </c>
      <c r="K1765" s="1" t="s">
        <v>44</v>
      </c>
      <c r="L1765" s="1" t="s">
        <v>775</v>
      </c>
      <c r="M1765" s="1" t="s">
        <v>106</v>
      </c>
      <c r="N1765" s="1" t="s">
        <v>75</v>
      </c>
      <c r="O1765" s="1" t="s">
        <v>46</v>
      </c>
      <c r="P1765" s="1" t="s">
        <v>2732</v>
      </c>
      <c r="Q1765" s="1">
        <v>2018</v>
      </c>
      <c r="R1765">
        <v>2</v>
      </c>
      <c r="S1765" s="1" t="s">
        <v>58</v>
      </c>
      <c r="T1765" s="2">
        <f>+R1765</f>
        <v>2</v>
      </c>
      <c r="U1765" s="1" t="s">
        <v>136</v>
      </c>
      <c r="V1765" s="1" t="s">
        <v>83</v>
      </c>
      <c r="X1765" s="1" t="s">
        <v>1770</v>
      </c>
    </row>
    <row r="1766" spans="1:24" x14ac:dyDescent="0.25">
      <c r="A1766" s="1" t="s">
        <v>2726</v>
      </c>
      <c r="B1766" s="1" t="s">
        <v>2727</v>
      </c>
      <c r="C1766" s="1" t="s">
        <v>2242</v>
      </c>
      <c r="D1766" s="1" t="s">
        <v>2248</v>
      </c>
      <c r="G1766" s="1" t="s">
        <v>774</v>
      </c>
      <c r="H1766" s="1" t="s">
        <v>77</v>
      </c>
      <c r="I1766" s="1" t="s">
        <v>43</v>
      </c>
      <c r="J1766" s="1" t="s">
        <v>6954</v>
      </c>
      <c r="K1766" s="1" t="s">
        <v>44</v>
      </c>
      <c r="L1766" s="1" t="s">
        <v>775</v>
      </c>
      <c r="M1766" s="1" t="s">
        <v>106</v>
      </c>
      <c r="N1766" s="1" t="s">
        <v>75</v>
      </c>
      <c r="O1766" s="1" t="s">
        <v>46</v>
      </c>
      <c r="P1766" s="1" t="s">
        <v>420</v>
      </c>
      <c r="Q1766" s="1">
        <v>2018</v>
      </c>
      <c r="R1766">
        <v>148</v>
      </c>
      <c r="S1766" s="1" t="s">
        <v>58</v>
      </c>
      <c r="T1766" s="2">
        <f>+R1766</f>
        <v>148</v>
      </c>
      <c r="U1766" s="1" t="s">
        <v>125</v>
      </c>
      <c r="V1766" s="1" t="s">
        <v>167</v>
      </c>
    </row>
    <row r="1767" spans="1:24" x14ac:dyDescent="0.25">
      <c r="A1767" s="1" t="s">
        <v>2723</v>
      </c>
      <c r="B1767" s="1" t="s">
        <v>2724</v>
      </c>
      <c r="C1767" s="1" t="s">
        <v>2242</v>
      </c>
      <c r="D1767" s="1" t="s">
        <v>2248</v>
      </c>
      <c r="G1767" s="1" t="s">
        <v>774</v>
      </c>
      <c r="H1767" s="1" t="s">
        <v>77</v>
      </c>
      <c r="I1767" s="1" t="s">
        <v>171</v>
      </c>
      <c r="J1767" s="1" t="s">
        <v>6953</v>
      </c>
      <c r="K1767" s="1" t="s">
        <v>44</v>
      </c>
      <c r="L1767" s="1" t="s">
        <v>775</v>
      </c>
      <c r="M1767" s="1" t="s">
        <v>45</v>
      </c>
      <c r="N1767" s="1" t="s">
        <v>46</v>
      </c>
      <c r="O1767" s="1" t="s">
        <v>46</v>
      </c>
      <c r="P1767" s="1" t="s">
        <v>867</v>
      </c>
      <c r="Q1767" s="1">
        <v>2018</v>
      </c>
      <c r="R1767">
        <v>40</v>
      </c>
      <c r="S1767" s="1" t="s">
        <v>58</v>
      </c>
      <c r="T1767" s="2">
        <f>+R1767</f>
        <v>40</v>
      </c>
      <c r="U1767" s="1" t="s">
        <v>68</v>
      </c>
      <c r="V1767" s="1" t="s">
        <v>60</v>
      </c>
      <c r="W1767" s="1" t="s">
        <v>61</v>
      </c>
    </row>
    <row r="1768" spans="1:24" x14ac:dyDescent="0.25">
      <c r="A1768" s="1" t="s">
        <v>2720</v>
      </c>
      <c r="B1768" s="1" t="s">
        <v>2721</v>
      </c>
      <c r="C1768" s="1" t="s">
        <v>2242</v>
      </c>
      <c r="D1768" s="1" t="s">
        <v>2248</v>
      </c>
      <c r="G1768" s="1" t="s">
        <v>774</v>
      </c>
      <c r="H1768" s="1" t="s">
        <v>77</v>
      </c>
      <c r="I1768" s="1" t="s">
        <v>43</v>
      </c>
      <c r="J1768" s="1" t="s">
        <v>6954</v>
      </c>
      <c r="K1768" s="1" t="s">
        <v>44</v>
      </c>
      <c r="L1768" s="1" t="s">
        <v>775</v>
      </c>
      <c r="M1768" s="1" t="s">
        <v>45</v>
      </c>
      <c r="N1768" s="1" t="s">
        <v>46</v>
      </c>
      <c r="O1768" s="1" t="s">
        <v>46</v>
      </c>
      <c r="P1768" s="1" t="s">
        <v>130</v>
      </c>
      <c r="Q1768" s="1">
        <v>2018</v>
      </c>
      <c r="R1768">
        <v>10</v>
      </c>
      <c r="S1768" s="1" t="s">
        <v>58</v>
      </c>
      <c r="T1768" s="2">
        <f>+R1768</f>
        <v>10</v>
      </c>
      <c r="U1768" s="1" t="s">
        <v>125</v>
      </c>
      <c r="V1768" s="1" t="s">
        <v>167</v>
      </c>
    </row>
    <row r="1769" spans="1:24" x14ac:dyDescent="0.25">
      <c r="A1769" s="1" t="s">
        <v>2716</v>
      </c>
      <c r="B1769" s="1" t="s">
        <v>2717</v>
      </c>
      <c r="C1769" s="1" t="s">
        <v>2242</v>
      </c>
      <c r="D1769" s="1" t="s">
        <v>2248</v>
      </c>
      <c r="G1769" s="1" t="s">
        <v>774</v>
      </c>
      <c r="H1769" s="1" t="s">
        <v>77</v>
      </c>
      <c r="I1769" s="1" t="s">
        <v>171</v>
      </c>
      <c r="J1769" s="1" t="s">
        <v>6953</v>
      </c>
      <c r="K1769" s="1" t="s">
        <v>44</v>
      </c>
      <c r="L1769" s="1" t="s">
        <v>775</v>
      </c>
      <c r="M1769" s="1" t="s">
        <v>45</v>
      </c>
      <c r="N1769" s="1" t="s">
        <v>46</v>
      </c>
      <c r="O1769" s="1" t="s">
        <v>46</v>
      </c>
      <c r="P1769" s="1" t="s">
        <v>2719</v>
      </c>
      <c r="Q1769" s="1">
        <v>2018</v>
      </c>
      <c r="R1769">
        <v>8</v>
      </c>
      <c r="S1769" s="1" t="s">
        <v>58</v>
      </c>
      <c r="T1769" s="2">
        <f>+R1769</f>
        <v>8</v>
      </c>
      <c r="U1769" s="1" t="s">
        <v>68</v>
      </c>
      <c r="V1769" s="1" t="s">
        <v>60</v>
      </c>
      <c r="W1769" s="1" t="s">
        <v>61</v>
      </c>
    </row>
    <row r="1770" spans="1:24" x14ac:dyDescent="0.25">
      <c r="A1770" s="1" t="s">
        <v>2712</v>
      </c>
      <c r="B1770" s="1" t="s">
        <v>2713</v>
      </c>
      <c r="C1770" s="1" t="s">
        <v>2242</v>
      </c>
      <c r="D1770" s="1" t="s">
        <v>2248</v>
      </c>
      <c r="G1770" s="1" t="s">
        <v>774</v>
      </c>
      <c r="H1770" s="1" t="s">
        <v>77</v>
      </c>
      <c r="I1770" s="1" t="s">
        <v>114</v>
      </c>
      <c r="J1770" s="1" t="s">
        <v>114</v>
      </c>
      <c r="K1770" s="1" t="s">
        <v>44</v>
      </c>
      <c r="L1770" s="1" t="s">
        <v>775</v>
      </c>
      <c r="M1770" s="1" t="s">
        <v>45</v>
      </c>
      <c r="N1770" s="1" t="s">
        <v>46</v>
      </c>
      <c r="O1770" s="1" t="s">
        <v>46</v>
      </c>
      <c r="P1770" s="1" t="s">
        <v>2715</v>
      </c>
      <c r="Q1770" s="1">
        <v>2018</v>
      </c>
      <c r="R1770">
        <v>61</v>
      </c>
      <c r="S1770" s="1" t="s">
        <v>58</v>
      </c>
      <c r="T1770" s="2">
        <f>+R1770</f>
        <v>61</v>
      </c>
      <c r="U1770" s="1" t="s">
        <v>68</v>
      </c>
      <c r="V1770" s="1" t="s">
        <v>60</v>
      </c>
      <c r="W1770" s="1" t="s">
        <v>61</v>
      </c>
    </row>
    <row r="1771" spans="1:24" x14ac:dyDescent="0.25">
      <c r="A1771" s="1" t="s">
        <v>2708</v>
      </c>
      <c r="B1771" s="1" t="s">
        <v>2709</v>
      </c>
      <c r="C1771" s="1" t="s">
        <v>2242</v>
      </c>
      <c r="D1771" s="1" t="s">
        <v>2248</v>
      </c>
      <c r="G1771" s="1" t="s">
        <v>774</v>
      </c>
      <c r="H1771" s="1" t="s">
        <v>77</v>
      </c>
      <c r="I1771" s="1" t="s">
        <v>171</v>
      </c>
      <c r="J1771" s="1" t="s">
        <v>6953</v>
      </c>
      <c r="K1771" s="1" t="s">
        <v>44</v>
      </c>
      <c r="L1771" s="1" t="s">
        <v>775</v>
      </c>
      <c r="M1771" s="1" t="s">
        <v>45</v>
      </c>
      <c r="N1771" s="1" t="s">
        <v>46</v>
      </c>
      <c r="O1771" s="1" t="s">
        <v>46</v>
      </c>
      <c r="P1771" s="1" t="s">
        <v>2711</v>
      </c>
      <c r="Q1771" s="1">
        <v>2018</v>
      </c>
      <c r="R1771">
        <v>100</v>
      </c>
      <c r="S1771" s="1" t="s">
        <v>58</v>
      </c>
      <c r="T1771" s="2">
        <f>+R1771</f>
        <v>100</v>
      </c>
      <c r="U1771" s="1" t="s">
        <v>125</v>
      </c>
      <c r="V1771" s="1" t="s">
        <v>167</v>
      </c>
    </row>
    <row r="1772" spans="1:24" x14ac:dyDescent="0.25">
      <c r="A1772" s="1" t="s">
        <v>2705</v>
      </c>
      <c r="B1772" s="1" t="s">
        <v>2706</v>
      </c>
      <c r="C1772" s="1" t="s">
        <v>2242</v>
      </c>
      <c r="D1772" s="1" t="s">
        <v>2248</v>
      </c>
      <c r="G1772" s="1" t="s">
        <v>774</v>
      </c>
      <c r="H1772" s="1" t="s">
        <v>77</v>
      </c>
      <c r="I1772" s="1" t="s">
        <v>43</v>
      </c>
      <c r="J1772" s="1" t="s">
        <v>6954</v>
      </c>
      <c r="K1772" s="1" t="s">
        <v>44</v>
      </c>
      <c r="L1772" s="1" t="s">
        <v>775</v>
      </c>
      <c r="M1772" s="1" t="s">
        <v>45</v>
      </c>
      <c r="N1772" s="1" t="s">
        <v>46</v>
      </c>
      <c r="O1772" s="1" t="s">
        <v>46</v>
      </c>
      <c r="P1772" s="1" t="s">
        <v>174</v>
      </c>
      <c r="Q1772" s="1">
        <v>2018</v>
      </c>
      <c r="R1772">
        <v>52</v>
      </c>
      <c r="S1772" s="1" t="s">
        <v>58</v>
      </c>
      <c r="T1772" s="2">
        <f>+R1772</f>
        <v>52</v>
      </c>
      <c r="U1772" s="1" t="s">
        <v>82</v>
      </c>
      <c r="V1772" s="1" t="s">
        <v>83</v>
      </c>
      <c r="X1772" s="1" t="s">
        <v>260</v>
      </c>
    </row>
    <row r="1773" spans="1:24" x14ac:dyDescent="0.25">
      <c r="A1773" s="1" t="s">
        <v>2701</v>
      </c>
      <c r="B1773" s="1" t="s">
        <v>2702</v>
      </c>
      <c r="C1773" s="1" t="s">
        <v>2242</v>
      </c>
      <c r="D1773" s="1" t="s">
        <v>2248</v>
      </c>
      <c r="G1773" s="1" t="s">
        <v>774</v>
      </c>
      <c r="H1773" s="1" t="s">
        <v>77</v>
      </c>
      <c r="I1773" s="1" t="s">
        <v>171</v>
      </c>
      <c r="J1773" s="1" t="s">
        <v>6953</v>
      </c>
      <c r="K1773" s="1" t="s">
        <v>44</v>
      </c>
      <c r="L1773" s="1" t="s">
        <v>775</v>
      </c>
      <c r="M1773" s="1" t="s">
        <v>45</v>
      </c>
      <c r="N1773" s="1" t="s">
        <v>46</v>
      </c>
      <c r="O1773" s="1" t="s">
        <v>46</v>
      </c>
      <c r="P1773" s="1" t="s">
        <v>2704</v>
      </c>
      <c r="Q1773" s="1">
        <v>2018</v>
      </c>
      <c r="R1773">
        <v>100</v>
      </c>
      <c r="S1773" s="1" t="s">
        <v>58</v>
      </c>
      <c r="T1773" s="2">
        <f>+R1773</f>
        <v>100</v>
      </c>
      <c r="U1773" s="1" t="s">
        <v>125</v>
      </c>
      <c r="V1773" s="1" t="s">
        <v>167</v>
      </c>
    </row>
    <row r="1774" spans="1:24" x14ac:dyDescent="0.25">
      <c r="A1774" s="1" t="s">
        <v>2697</v>
      </c>
      <c r="B1774" s="1" t="s">
        <v>2698</v>
      </c>
      <c r="C1774" s="1" t="s">
        <v>2242</v>
      </c>
      <c r="D1774" s="1" t="s">
        <v>2243</v>
      </c>
      <c r="G1774" s="1" t="s">
        <v>774</v>
      </c>
      <c r="H1774" s="1" t="s">
        <v>77</v>
      </c>
      <c r="I1774" s="1" t="s">
        <v>43</v>
      </c>
      <c r="J1774" s="1" t="s">
        <v>6954</v>
      </c>
      <c r="K1774" s="1" t="s">
        <v>44</v>
      </c>
      <c r="L1774" s="1" t="s">
        <v>775</v>
      </c>
      <c r="M1774" s="1" t="s">
        <v>45</v>
      </c>
      <c r="N1774" s="1" t="s">
        <v>46</v>
      </c>
      <c r="O1774" s="1" t="s">
        <v>46</v>
      </c>
      <c r="P1774" s="1" t="s">
        <v>2700</v>
      </c>
      <c r="Q1774" s="1">
        <v>2018</v>
      </c>
      <c r="R1774">
        <v>15</v>
      </c>
      <c r="S1774" s="1" t="s">
        <v>58</v>
      </c>
      <c r="T1774" s="2">
        <f>+R1774</f>
        <v>15</v>
      </c>
      <c r="U1774" s="1" t="s">
        <v>68</v>
      </c>
      <c r="V1774" s="1" t="s">
        <v>60</v>
      </c>
      <c r="W1774" s="1" t="s">
        <v>61</v>
      </c>
    </row>
    <row r="1775" spans="1:24" x14ac:dyDescent="0.25">
      <c r="A1775" s="1" t="s">
        <v>2694</v>
      </c>
      <c r="B1775" s="1" t="s">
        <v>2695</v>
      </c>
      <c r="C1775" s="1" t="s">
        <v>2242</v>
      </c>
      <c r="D1775" s="1" t="s">
        <v>2243</v>
      </c>
      <c r="G1775" s="1" t="s">
        <v>774</v>
      </c>
      <c r="H1775" s="1" t="s">
        <v>6948</v>
      </c>
      <c r="I1775" s="1" t="s">
        <v>78</v>
      </c>
      <c r="J1775" s="1" t="s">
        <v>78</v>
      </c>
      <c r="K1775" s="1" t="s">
        <v>50</v>
      </c>
      <c r="M1775" s="1" t="s">
        <v>45</v>
      </c>
      <c r="N1775" s="1" t="s">
        <v>46</v>
      </c>
      <c r="O1775" s="1" t="s">
        <v>46</v>
      </c>
      <c r="P1775" s="1" t="s">
        <v>2278</v>
      </c>
      <c r="Q1775" s="1">
        <v>2018</v>
      </c>
      <c r="R1775">
        <v>300</v>
      </c>
      <c r="S1775" s="1" t="s">
        <v>58</v>
      </c>
      <c r="T1775" s="2">
        <f>+R1775</f>
        <v>300</v>
      </c>
      <c r="U1775" s="1" t="s">
        <v>125</v>
      </c>
      <c r="V1775" s="1" t="s">
        <v>167</v>
      </c>
    </row>
    <row r="1776" spans="1:24" x14ac:dyDescent="0.25">
      <c r="A1776" s="1" t="s">
        <v>2690</v>
      </c>
      <c r="B1776" s="1" t="s">
        <v>2691</v>
      </c>
      <c r="C1776" s="1" t="s">
        <v>2242</v>
      </c>
      <c r="D1776" s="1" t="s">
        <v>202</v>
      </c>
      <c r="G1776" s="1" t="s">
        <v>774</v>
      </c>
      <c r="H1776" s="1" t="s">
        <v>77</v>
      </c>
      <c r="I1776" s="1" t="s">
        <v>171</v>
      </c>
      <c r="J1776" s="1" t="s">
        <v>6953</v>
      </c>
      <c r="K1776" s="1" t="s">
        <v>44</v>
      </c>
      <c r="L1776" s="1" t="s">
        <v>775</v>
      </c>
      <c r="M1776" s="1" t="s">
        <v>45</v>
      </c>
      <c r="N1776" s="1" t="s">
        <v>46</v>
      </c>
      <c r="O1776" s="1" t="s">
        <v>46</v>
      </c>
      <c r="P1776" s="1" t="s">
        <v>213</v>
      </c>
      <c r="Q1776" s="1">
        <v>2018</v>
      </c>
      <c r="R1776">
        <v>15</v>
      </c>
      <c r="S1776" s="1" t="s">
        <v>58</v>
      </c>
      <c r="T1776" s="2">
        <f>+R1776</f>
        <v>15</v>
      </c>
      <c r="U1776" s="1" t="s">
        <v>82</v>
      </c>
      <c r="V1776" s="1" t="s">
        <v>83</v>
      </c>
      <c r="X1776" s="1" t="s">
        <v>260</v>
      </c>
    </row>
    <row r="1777" spans="1:24" x14ac:dyDescent="0.25">
      <c r="A1777" s="1" t="s">
        <v>2687</v>
      </c>
      <c r="B1777" s="1" t="s">
        <v>2688</v>
      </c>
      <c r="C1777" s="1" t="s">
        <v>2242</v>
      </c>
      <c r="D1777" s="1" t="s">
        <v>2243</v>
      </c>
      <c r="G1777" s="1" t="s">
        <v>774</v>
      </c>
      <c r="H1777" s="1" t="s">
        <v>77</v>
      </c>
      <c r="I1777" s="1" t="s">
        <v>114</v>
      </c>
      <c r="J1777" s="1" t="s">
        <v>114</v>
      </c>
      <c r="K1777" s="1" t="s">
        <v>50</v>
      </c>
      <c r="M1777" s="1" t="s">
        <v>45</v>
      </c>
      <c r="N1777" s="1" t="s">
        <v>46</v>
      </c>
      <c r="O1777" s="1" t="s">
        <v>46</v>
      </c>
      <c r="P1777" s="1" t="s">
        <v>74</v>
      </c>
      <c r="Q1777" s="1">
        <v>2018</v>
      </c>
      <c r="R1777">
        <v>45</v>
      </c>
      <c r="S1777" s="1" t="s">
        <v>90</v>
      </c>
      <c r="T1777" s="2">
        <f>+R1777*0.0001</f>
        <v>4.5000000000000005E-3</v>
      </c>
      <c r="U1777" s="1" t="s">
        <v>93</v>
      </c>
      <c r="V1777" s="1" t="s">
        <v>167</v>
      </c>
    </row>
    <row r="1778" spans="1:24" x14ac:dyDescent="0.25">
      <c r="A1778" s="1" t="s">
        <v>2683</v>
      </c>
      <c r="B1778" s="1" t="s">
        <v>2684</v>
      </c>
      <c r="C1778" s="1" t="s">
        <v>2242</v>
      </c>
      <c r="D1778" s="1" t="s">
        <v>202</v>
      </c>
      <c r="G1778" s="1" t="s">
        <v>774</v>
      </c>
      <c r="H1778" s="1" t="s">
        <v>77</v>
      </c>
      <c r="I1778" s="1" t="s">
        <v>78</v>
      </c>
      <c r="J1778" s="1" t="s">
        <v>78</v>
      </c>
      <c r="K1778" s="1" t="s">
        <v>50</v>
      </c>
      <c r="M1778" s="1" t="s">
        <v>45</v>
      </c>
      <c r="N1778" s="1" t="s">
        <v>46</v>
      </c>
      <c r="O1778" s="1" t="s">
        <v>46</v>
      </c>
      <c r="P1778" s="1" t="s">
        <v>1186</v>
      </c>
      <c r="Q1778" s="1">
        <v>2018</v>
      </c>
      <c r="R1778">
        <v>5</v>
      </c>
      <c r="S1778" s="1" t="s">
        <v>58</v>
      </c>
      <c r="T1778" s="2">
        <f>+R1778</f>
        <v>5</v>
      </c>
      <c r="U1778" s="1" t="s">
        <v>82</v>
      </c>
      <c r="V1778" s="1" t="s">
        <v>83</v>
      </c>
      <c r="X1778" s="1" t="s">
        <v>289</v>
      </c>
    </row>
    <row r="1779" spans="1:24" x14ac:dyDescent="0.25">
      <c r="A1779" s="1" t="s">
        <v>2679</v>
      </c>
      <c r="B1779" s="1" t="s">
        <v>2680</v>
      </c>
      <c r="C1779" s="1" t="s">
        <v>2242</v>
      </c>
      <c r="D1779" s="1" t="s">
        <v>202</v>
      </c>
      <c r="G1779" s="1" t="s">
        <v>774</v>
      </c>
      <c r="H1779" s="1" t="s">
        <v>77</v>
      </c>
      <c r="I1779" s="1" t="s">
        <v>43</v>
      </c>
      <c r="J1779" s="1" t="s">
        <v>6954</v>
      </c>
      <c r="K1779" s="1" t="s">
        <v>44</v>
      </c>
      <c r="L1779" s="1" t="s">
        <v>775</v>
      </c>
      <c r="M1779" s="1" t="s">
        <v>45</v>
      </c>
      <c r="N1779" s="1" t="s">
        <v>46</v>
      </c>
      <c r="O1779" s="1" t="s">
        <v>46</v>
      </c>
      <c r="P1779" s="1" t="s">
        <v>2519</v>
      </c>
      <c r="Q1779" s="1">
        <v>2018</v>
      </c>
      <c r="R1779">
        <v>0.5</v>
      </c>
      <c r="S1779" s="1" t="s">
        <v>58</v>
      </c>
      <c r="T1779" s="2">
        <f>+R1779</f>
        <v>0.5</v>
      </c>
      <c r="U1779" s="1" t="s">
        <v>125</v>
      </c>
      <c r="V1779" s="1" t="s">
        <v>167</v>
      </c>
    </row>
    <row r="1780" spans="1:24" x14ac:dyDescent="0.25">
      <c r="A1780" s="1" t="s">
        <v>2675</v>
      </c>
      <c r="B1780" s="1" t="s">
        <v>2676</v>
      </c>
      <c r="C1780" s="1" t="s">
        <v>2242</v>
      </c>
      <c r="D1780" s="1" t="s">
        <v>2243</v>
      </c>
      <c r="G1780" s="1" t="s">
        <v>774</v>
      </c>
      <c r="H1780" s="1" t="s">
        <v>77</v>
      </c>
      <c r="I1780" s="1" t="s">
        <v>171</v>
      </c>
      <c r="J1780" s="1" t="s">
        <v>6953</v>
      </c>
      <c r="K1780" s="1" t="s">
        <v>44</v>
      </c>
      <c r="L1780" s="1" t="s">
        <v>2678</v>
      </c>
      <c r="M1780" s="1" t="s">
        <v>106</v>
      </c>
      <c r="N1780" s="1" t="s">
        <v>87</v>
      </c>
      <c r="O1780" s="1" t="s">
        <v>46</v>
      </c>
      <c r="P1780" s="1" t="s">
        <v>80</v>
      </c>
      <c r="Q1780" s="1">
        <v>2018</v>
      </c>
      <c r="R1780">
        <v>7</v>
      </c>
      <c r="S1780" s="1" t="s">
        <v>58</v>
      </c>
      <c r="T1780" s="2">
        <f>+R1780</f>
        <v>7</v>
      </c>
      <c r="U1780" s="1" t="s">
        <v>82</v>
      </c>
      <c r="V1780" s="1" t="s">
        <v>83</v>
      </c>
      <c r="X1780" s="1" t="s">
        <v>264</v>
      </c>
    </row>
    <row r="1781" spans="1:24" x14ac:dyDescent="0.25">
      <c r="A1781" s="1" t="s">
        <v>2670</v>
      </c>
      <c r="B1781" s="1" t="s">
        <v>2671</v>
      </c>
      <c r="C1781" s="1" t="s">
        <v>2242</v>
      </c>
      <c r="D1781" s="1" t="s">
        <v>202</v>
      </c>
      <c r="G1781" s="1" t="s">
        <v>774</v>
      </c>
      <c r="H1781" s="1" t="s">
        <v>77</v>
      </c>
      <c r="I1781" s="1" t="s">
        <v>43</v>
      </c>
      <c r="J1781" s="1" t="s">
        <v>6954</v>
      </c>
      <c r="K1781" s="1" t="s">
        <v>44</v>
      </c>
      <c r="L1781" s="1" t="s">
        <v>775</v>
      </c>
      <c r="M1781" s="1" t="s">
        <v>45</v>
      </c>
      <c r="N1781" s="1" t="s">
        <v>46</v>
      </c>
      <c r="O1781" s="1" t="s">
        <v>46</v>
      </c>
      <c r="P1781" s="1" t="s">
        <v>2673</v>
      </c>
      <c r="Q1781" s="1">
        <v>2018</v>
      </c>
      <c r="R1781">
        <v>13</v>
      </c>
      <c r="S1781" s="1" t="s">
        <v>58</v>
      </c>
      <c r="T1781" s="2">
        <f>+R1781</f>
        <v>13</v>
      </c>
      <c r="U1781" s="1" t="s">
        <v>125</v>
      </c>
      <c r="V1781" s="1" t="s">
        <v>167</v>
      </c>
    </row>
    <row r="1782" spans="1:24" x14ac:dyDescent="0.25">
      <c r="A1782" s="1" t="s">
        <v>2666</v>
      </c>
      <c r="B1782" s="1" t="s">
        <v>2667</v>
      </c>
      <c r="C1782" s="1" t="s">
        <v>2242</v>
      </c>
      <c r="D1782" s="1" t="s">
        <v>202</v>
      </c>
      <c r="G1782" s="1" t="s">
        <v>774</v>
      </c>
      <c r="H1782" s="1" t="s">
        <v>77</v>
      </c>
      <c r="I1782" s="1" t="s">
        <v>43</v>
      </c>
      <c r="J1782" s="1" t="s">
        <v>6954</v>
      </c>
      <c r="K1782" s="1" t="s">
        <v>44</v>
      </c>
      <c r="L1782" s="1" t="s">
        <v>775</v>
      </c>
      <c r="M1782" s="1" t="s">
        <v>45</v>
      </c>
      <c r="N1782" s="1" t="s">
        <v>46</v>
      </c>
      <c r="O1782" s="1" t="s">
        <v>46</v>
      </c>
      <c r="P1782" s="1" t="s">
        <v>2238</v>
      </c>
      <c r="Q1782" s="1">
        <v>2018</v>
      </c>
      <c r="R1782">
        <v>30</v>
      </c>
      <c r="S1782" s="1" t="s">
        <v>90</v>
      </c>
      <c r="T1782" s="2">
        <f>+R1782*0.0001</f>
        <v>3.0000000000000001E-3</v>
      </c>
      <c r="U1782" s="1" t="s">
        <v>93</v>
      </c>
      <c r="V1782" s="1" t="s">
        <v>167</v>
      </c>
    </row>
    <row r="1783" spans="1:24" x14ac:dyDescent="0.25">
      <c r="A1783" s="1" t="s">
        <v>2663</v>
      </c>
      <c r="B1783" s="1" t="s">
        <v>2664</v>
      </c>
      <c r="C1783" s="1" t="s">
        <v>2242</v>
      </c>
      <c r="D1783" s="1" t="s">
        <v>2243</v>
      </c>
      <c r="G1783" s="1" t="s">
        <v>774</v>
      </c>
      <c r="H1783" s="1" t="s">
        <v>77</v>
      </c>
      <c r="I1783" s="1" t="s">
        <v>43</v>
      </c>
      <c r="J1783" s="1" t="s">
        <v>6954</v>
      </c>
      <c r="K1783" s="1" t="s">
        <v>44</v>
      </c>
      <c r="L1783" s="1" t="s">
        <v>775</v>
      </c>
      <c r="M1783" s="1" t="s">
        <v>45</v>
      </c>
      <c r="N1783" s="1" t="s">
        <v>46</v>
      </c>
      <c r="O1783" s="1" t="s">
        <v>46</v>
      </c>
      <c r="P1783" s="1" t="s">
        <v>387</v>
      </c>
      <c r="Q1783" s="1">
        <v>2018</v>
      </c>
      <c r="R1783">
        <v>35</v>
      </c>
      <c r="S1783" s="1" t="s">
        <v>90</v>
      </c>
      <c r="T1783" s="2">
        <f>+R1783*0.0001</f>
        <v>3.5000000000000001E-3</v>
      </c>
      <c r="U1783" s="1" t="s">
        <v>82</v>
      </c>
      <c r="V1783" s="1" t="s">
        <v>83</v>
      </c>
      <c r="X1783" s="1" t="s">
        <v>260</v>
      </c>
    </row>
    <row r="1784" spans="1:24" x14ac:dyDescent="0.25">
      <c r="A1784" s="1" t="s">
        <v>2659</v>
      </c>
      <c r="B1784" s="1" t="s">
        <v>2660</v>
      </c>
      <c r="C1784" s="1" t="s">
        <v>2242</v>
      </c>
      <c r="D1784" s="1" t="s">
        <v>202</v>
      </c>
      <c r="G1784" s="1" t="s">
        <v>774</v>
      </c>
      <c r="H1784" s="1" t="s">
        <v>77</v>
      </c>
      <c r="I1784" s="1" t="s">
        <v>78</v>
      </c>
      <c r="J1784" s="1" t="s">
        <v>78</v>
      </c>
      <c r="K1784" s="1" t="s">
        <v>44</v>
      </c>
      <c r="L1784" s="1" t="s">
        <v>775</v>
      </c>
      <c r="M1784" s="1" t="s">
        <v>45</v>
      </c>
      <c r="N1784" s="1" t="s">
        <v>46</v>
      </c>
      <c r="O1784" s="1" t="s">
        <v>46</v>
      </c>
      <c r="P1784" s="1" t="s">
        <v>2662</v>
      </c>
      <c r="Q1784" s="1">
        <v>2018</v>
      </c>
      <c r="R1784">
        <v>340</v>
      </c>
      <c r="S1784" s="1" t="s">
        <v>90</v>
      </c>
      <c r="T1784" s="2">
        <f>+R1784*0.0001</f>
        <v>3.4000000000000002E-2</v>
      </c>
      <c r="U1784" s="1" t="s">
        <v>125</v>
      </c>
      <c r="V1784" s="1" t="s">
        <v>167</v>
      </c>
    </row>
    <row r="1785" spans="1:24" x14ac:dyDescent="0.25">
      <c r="A1785" s="1" t="s">
        <v>2656</v>
      </c>
      <c r="B1785" s="1" t="s">
        <v>2657</v>
      </c>
      <c r="C1785" s="1" t="s">
        <v>2242</v>
      </c>
      <c r="D1785" s="1" t="s">
        <v>2243</v>
      </c>
      <c r="G1785" s="1" t="s">
        <v>774</v>
      </c>
      <c r="H1785" s="1" t="s">
        <v>77</v>
      </c>
      <c r="I1785" s="1" t="s">
        <v>263</v>
      </c>
      <c r="J1785" s="1" t="s">
        <v>6950</v>
      </c>
      <c r="K1785" s="1" t="s">
        <v>44</v>
      </c>
      <c r="L1785" s="1" t="s">
        <v>775</v>
      </c>
      <c r="M1785" s="1" t="s">
        <v>45</v>
      </c>
      <c r="N1785" s="1" t="s">
        <v>46</v>
      </c>
      <c r="O1785" s="1" t="s">
        <v>46</v>
      </c>
      <c r="P1785" s="1" t="s">
        <v>2253</v>
      </c>
      <c r="Q1785" s="1">
        <v>2018</v>
      </c>
      <c r="R1785">
        <v>4</v>
      </c>
      <c r="S1785" s="1" t="s">
        <v>58</v>
      </c>
      <c r="T1785" s="2">
        <f>+R1785</f>
        <v>4</v>
      </c>
      <c r="U1785" s="1" t="s">
        <v>82</v>
      </c>
      <c r="V1785" s="1" t="s">
        <v>83</v>
      </c>
      <c r="X1785" s="1" t="s">
        <v>264</v>
      </c>
    </row>
    <row r="1786" spans="1:24" x14ac:dyDescent="0.25">
      <c r="A1786" s="1" t="s">
        <v>2653</v>
      </c>
      <c r="B1786" s="1" t="s">
        <v>2654</v>
      </c>
      <c r="C1786" s="1" t="s">
        <v>2242</v>
      </c>
      <c r="D1786" s="1" t="s">
        <v>202</v>
      </c>
      <c r="G1786" s="1" t="s">
        <v>774</v>
      </c>
      <c r="H1786" s="1" t="s">
        <v>77</v>
      </c>
      <c r="I1786" s="1" t="s">
        <v>43</v>
      </c>
      <c r="J1786" s="1" t="s">
        <v>6954</v>
      </c>
      <c r="K1786" s="1" t="s">
        <v>44</v>
      </c>
      <c r="L1786" s="1" t="s">
        <v>775</v>
      </c>
      <c r="M1786" s="1" t="s">
        <v>45</v>
      </c>
      <c r="N1786" s="1" t="s">
        <v>46</v>
      </c>
      <c r="O1786" s="1" t="s">
        <v>46</v>
      </c>
      <c r="P1786" s="1" t="s">
        <v>249</v>
      </c>
      <c r="Q1786" s="1">
        <v>2018</v>
      </c>
      <c r="R1786">
        <v>15</v>
      </c>
      <c r="S1786" s="1" t="s">
        <v>58</v>
      </c>
      <c r="T1786" s="2">
        <f>+R1786</f>
        <v>15</v>
      </c>
      <c r="U1786" s="1" t="s">
        <v>125</v>
      </c>
      <c r="V1786" s="1" t="s">
        <v>167</v>
      </c>
    </row>
    <row r="1787" spans="1:24" x14ac:dyDescent="0.25">
      <c r="A1787" s="1" t="s">
        <v>2650</v>
      </c>
      <c r="B1787" s="1" t="s">
        <v>2651</v>
      </c>
      <c r="C1787" s="1" t="s">
        <v>2242</v>
      </c>
      <c r="D1787" s="1" t="s">
        <v>202</v>
      </c>
      <c r="G1787" s="1" t="s">
        <v>774</v>
      </c>
      <c r="H1787" s="1" t="s">
        <v>77</v>
      </c>
      <c r="I1787" s="1" t="s">
        <v>43</v>
      </c>
      <c r="J1787" s="1" t="s">
        <v>6954</v>
      </c>
      <c r="K1787" s="1" t="s">
        <v>44</v>
      </c>
      <c r="L1787" s="1" t="s">
        <v>775</v>
      </c>
      <c r="M1787" s="1" t="s">
        <v>45</v>
      </c>
      <c r="N1787" s="1" t="s">
        <v>46</v>
      </c>
      <c r="O1787" s="1" t="s">
        <v>46</v>
      </c>
      <c r="P1787" s="1" t="s">
        <v>2279</v>
      </c>
      <c r="Q1787" s="1">
        <v>2018</v>
      </c>
      <c r="R1787">
        <v>100</v>
      </c>
      <c r="S1787" s="1" t="s">
        <v>58</v>
      </c>
      <c r="T1787" s="2">
        <f>+R1787</f>
        <v>100</v>
      </c>
      <c r="U1787" s="1" t="s">
        <v>68</v>
      </c>
      <c r="V1787" s="1" t="s">
        <v>60</v>
      </c>
      <c r="W1787" s="1" t="s">
        <v>61</v>
      </c>
    </row>
    <row r="1788" spans="1:24" x14ac:dyDescent="0.25">
      <c r="A1788" s="1" t="s">
        <v>2646</v>
      </c>
      <c r="B1788" s="1" t="s">
        <v>2647</v>
      </c>
      <c r="C1788" s="1" t="s">
        <v>2242</v>
      </c>
      <c r="D1788" s="1" t="s">
        <v>202</v>
      </c>
      <c r="G1788" s="1" t="s">
        <v>774</v>
      </c>
      <c r="H1788" s="1" t="s">
        <v>77</v>
      </c>
      <c r="I1788" s="1" t="s">
        <v>78</v>
      </c>
      <c r="J1788" s="1" t="s">
        <v>78</v>
      </c>
      <c r="K1788" s="1" t="s">
        <v>44</v>
      </c>
      <c r="L1788" s="1" t="s">
        <v>775</v>
      </c>
      <c r="M1788" s="1" t="s">
        <v>106</v>
      </c>
      <c r="N1788" s="1" t="s">
        <v>208</v>
      </c>
      <c r="O1788" s="1" t="s">
        <v>46</v>
      </c>
      <c r="P1788" s="1" t="s">
        <v>2278</v>
      </c>
      <c r="Q1788" s="1">
        <v>2018</v>
      </c>
      <c r="R1788">
        <v>110</v>
      </c>
      <c r="S1788" s="1" t="s">
        <v>58</v>
      </c>
      <c r="T1788" s="2">
        <f>+R1788</f>
        <v>110</v>
      </c>
      <c r="U1788" s="1" t="s">
        <v>125</v>
      </c>
      <c r="V1788" s="1" t="s">
        <v>167</v>
      </c>
    </row>
    <row r="1789" spans="1:24" x14ac:dyDescent="0.25">
      <c r="A1789" s="1" t="s">
        <v>2641</v>
      </c>
      <c r="B1789" s="1" t="s">
        <v>2642</v>
      </c>
      <c r="C1789" s="1" t="s">
        <v>2242</v>
      </c>
      <c r="D1789" s="1" t="s">
        <v>202</v>
      </c>
      <c r="G1789" s="1" t="s">
        <v>774</v>
      </c>
      <c r="H1789" s="1" t="s">
        <v>77</v>
      </c>
      <c r="I1789" s="1" t="s">
        <v>78</v>
      </c>
      <c r="J1789" s="1" t="s">
        <v>78</v>
      </c>
      <c r="K1789" s="1" t="s">
        <v>44</v>
      </c>
      <c r="L1789" s="1" t="s">
        <v>775</v>
      </c>
      <c r="M1789" s="1" t="s">
        <v>45</v>
      </c>
      <c r="N1789" s="1" t="s">
        <v>46</v>
      </c>
      <c r="O1789" s="1" t="s">
        <v>46</v>
      </c>
      <c r="P1789" s="1" t="s">
        <v>2644</v>
      </c>
      <c r="Q1789" s="1">
        <v>2018</v>
      </c>
      <c r="R1789">
        <v>120</v>
      </c>
      <c r="S1789" s="1" t="s">
        <v>90</v>
      </c>
      <c r="T1789" s="2">
        <f>+R1789*0.0001</f>
        <v>1.2E-2</v>
      </c>
      <c r="U1789" s="1" t="s">
        <v>93</v>
      </c>
      <c r="V1789" s="1" t="s">
        <v>167</v>
      </c>
    </row>
    <row r="1790" spans="1:24" x14ac:dyDescent="0.25">
      <c r="A1790" s="1" t="s">
        <v>2636</v>
      </c>
      <c r="B1790" s="1" t="s">
        <v>2637</v>
      </c>
      <c r="C1790" s="1" t="s">
        <v>2242</v>
      </c>
      <c r="D1790" s="1" t="s">
        <v>202</v>
      </c>
      <c r="G1790" s="1" t="s">
        <v>774</v>
      </c>
      <c r="H1790" s="1" t="s">
        <v>77</v>
      </c>
      <c r="I1790" s="1" t="s">
        <v>43</v>
      </c>
      <c r="J1790" s="1" t="s">
        <v>6954</v>
      </c>
      <c r="K1790" s="1" t="s">
        <v>44</v>
      </c>
      <c r="L1790" s="1" t="s">
        <v>775</v>
      </c>
      <c r="M1790" s="1" t="s">
        <v>45</v>
      </c>
      <c r="N1790" s="1" t="s">
        <v>46</v>
      </c>
      <c r="O1790" s="1" t="s">
        <v>46</v>
      </c>
      <c r="P1790" s="1" t="s">
        <v>2639</v>
      </c>
      <c r="Q1790" s="1">
        <v>2018</v>
      </c>
      <c r="R1790">
        <v>80</v>
      </c>
      <c r="S1790" s="1" t="s">
        <v>90</v>
      </c>
      <c r="T1790" s="2">
        <f>+R1790*0.0001</f>
        <v>8.0000000000000002E-3</v>
      </c>
      <c r="U1790" s="1" t="s">
        <v>93</v>
      </c>
      <c r="V1790" s="1" t="s">
        <v>167</v>
      </c>
    </row>
    <row r="1791" spans="1:24" x14ac:dyDescent="0.25">
      <c r="A1791" s="1" t="s">
        <v>2633</v>
      </c>
      <c r="B1791" s="1" t="s">
        <v>2634</v>
      </c>
      <c r="C1791" s="1" t="s">
        <v>2242</v>
      </c>
      <c r="D1791" s="1" t="s">
        <v>202</v>
      </c>
      <c r="G1791" s="1" t="s">
        <v>774</v>
      </c>
      <c r="H1791" s="1" t="s">
        <v>77</v>
      </c>
      <c r="I1791" s="1" t="s">
        <v>43</v>
      </c>
      <c r="J1791" s="1" t="s">
        <v>6954</v>
      </c>
      <c r="K1791" s="1" t="s">
        <v>44</v>
      </c>
      <c r="L1791" s="1" t="s">
        <v>775</v>
      </c>
      <c r="M1791" s="1" t="s">
        <v>45</v>
      </c>
      <c r="N1791" s="1" t="s">
        <v>46</v>
      </c>
      <c r="O1791" s="1" t="s">
        <v>46</v>
      </c>
      <c r="P1791" s="1" t="s">
        <v>143</v>
      </c>
      <c r="Q1791" s="1">
        <v>2018</v>
      </c>
      <c r="R1791">
        <v>200</v>
      </c>
      <c r="S1791" s="1" t="s">
        <v>58</v>
      </c>
      <c r="T1791" s="2">
        <f>+R1791</f>
        <v>200</v>
      </c>
      <c r="U1791" s="1" t="s">
        <v>68</v>
      </c>
      <c r="V1791" s="1" t="s">
        <v>60</v>
      </c>
      <c r="W1791" s="1" t="s">
        <v>61</v>
      </c>
    </row>
    <row r="1792" spans="1:24" x14ac:dyDescent="0.25">
      <c r="A1792" s="1" t="s">
        <v>2629</v>
      </c>
      <c r="B1792" s="1" t="s">
        <v>2630</v>
      </c>
      <c r="C1792" s="1" t="s">
        <v>2242</v>
      </c>
      <c r="D1792" s="1" t="s">
        <v>202</v>
      </c>
      <c r="G1792" s="1" t="s">
        <v>774</v>
      </c>
      <c r="H1792" s="1" t="s">
        <v>77</v>
      </c>
      <c r="I1792" s="1" t="s">
        <v>263</v>
      </c>
      <c r="J1792" s="1" t="s">
        <v>6950</v>
      </c>
      <c r="K1792" s="1" t="s">
        <v>44</v>
      </c>
      <c r="L1792" s="1" t="s">
        <v>775</v>
      </c>
      <c r="M1792" s="1" t="s">
        <v>106</v>
      </c>
      <c r="N1792" s="1" t="s">
        <v>40</v>
      </c>
      <c r="O1792" s="1" t="s">
        <v>46</v>
      </c>
      <c r="P1792" s="1" t="s">
        <v>2632</v>
      </c>
      <c r="Q1792" s="1">
        <v>2018</v>
      </c>
      <c r="R1792">
        <v>50</v>
      </c>
      <c r="S1792" s="1" t="s">
        <v>58</v>
      </c>
      <c r="T1792" s="2">
        <f>+R1792</f>
        <v>50</v>
      </c>
      <c r="U1792" s="1" t="s">
        <v>125</v>
      </c>
      <c r="V1792" s="1" t="s">
        <v>167</v>
      </c>
    </row>
    <row r="1793" spans="1:24" x14ac:dyDescent="0.25">
      <c r="A1793" s="1" t="s">
        <v>2625</v>
      </c>
      <c r="B1793" s="1" t="s">
        <v>2626</v>
      </c>
      <c r="C1793" s="1" t="s">
        <v>2242</v>
      </c>
      <c r="D1793" s="1" t="s">
        <v>202</v>
      </c>
      <c r="G1793" s="1" t="s">
        <v>774</v>
      </c>
      <c r="H1793" s="1" t="s">
        <v>77</v>
      </c>
      <c r="I1793" s="1" t="s">
        <v>78</v>
      </c>
      <c r="J1793" s="1" t="s">
        <v>78</v>
      </c>
      <c r="K1793" s="1" t="s">
        <v>44</v>
      </c>
      <c r="L1793" s="1" t="s">
        <v>775</v>
      </c>
      <c r="M1793" s="1" t="s">
        <v>45</v>
      </c>
      <c r="N1793" s="1" t="s">
        <v>46</v>
      </c>
      <c r="O1793" s="1" t="s">
        <v>46</v>
      </c>
      <c r="P1793" s="1" t="s">
        <v>1398</v>
      </c>
      <c r="Q1793" s="1">
        <v>2018</v>
      </c>
      <c r="R1793">
        <v>80</v>
      </c>
      <c r="S1793" s="1" t="s">
        <v>90</v>
      </c>
      <c r="T1793" s="2">
        <f>+R1793*0.0001</f>
        <v>8.0000000000000002E-3</v>
      </c>
      <c r="U1793" s="1" t="s">
        <v>93</v>
      </c>
      <c r="V1793" s="1" t="s">
        <v>167</v>
      </c>
    </row>
    <row r="1794" spans="1:24" x14ac:dyDescent="0.25">
      <c r="A1794" s="1" t="s">
        <v>2622</v>
      </c>
      <c r="B1794" s="1" t="s">
        <v>2623</v>
      </c>
      <c r="C1794" s="1" t="s">
        <v>2242</v>
      </c>
      <c r="D1794" s="1" t="s">
        <v>2243</v>
      </c>
      <c r="G1794" s="1" t="s">
        <v>774</v>
      </c>
      <c r="H1794" s="1" t="s">
        <v>77</v>
      </c>
      <c r="I1794" s="1" t="s">
        <v>78</v>
      </c>
      <c r="J1794" s="1" t="s">
        <v>78</v>
      </c>
      <c r="K1794" s="1" t="s">
        <v>44</v>
      </c>
      <c r="L1794" s="1" t="s">
        <v>105</v>
      </c>
      <c r="M1794" s="1" t="s">
        <v>45</v>
      </c>
      <c r="N1794" s="1" t="s">
        <v>46</v>
      </c>
      <c r="O1794" s="1" t="s">
        <v>46</v>
      </c>
      <c r="P1794" s="1" t="s">
        <v>2071</v>
      </c>
      <c r="Q1794" s="1">
        <v>2018</v>
      </c>
      <c r="R1794">
        <v>54</v>
      </c>
      <c r="S1794" s="1" t="s">
        <v>58</v>
      </c>
      <c r="T1794" s="2">
        <f>+R1794</f>
        <v>54</v>
      </c>
      <c r="U1794" s="1" t="s">
        <v>68</v>
      </c>
      <c r="V1794" s="1" t="s">
        <v>60</v>
      </c>
      <c r="W1794" s="1" t="s">
        <v>61</v>
      </c>
    </row>
    <row r="1795" spans="1:24" x14ac:dyDescent="0.25">
      <c r="A1795" s="1" t="s">
        <v>2617</v>
      </c>
      <c r="B1795" s="1" t="s">
        <v>2618</v>
      </c>
      <c r="C1795" s="1" t="s">
        <v>2242</v>
      </c>
      <c r="D1795" s="1" t="s">
        <v>202</v>
      </c>
      <c r="G1795" s="1" t="s">
        <v>774</v>
      </c>
      <c r="H1795" s="1" t="s">
        <v>77</v>
      </c>
      <c r="I1795" s="1" t="s">
        <v>43</v>
      </c>
      <c r="J1795" s="1" t="s">
        <v>6954</v>
      </c>
      <c r="K1795" s="1" t="s">
        <v>44</v>
      </c>
      <c r="L1795" s="1" t="s">
        <v>775</v>
      </c>
      <c r="M1795" s="1" t="s">
        <v>45</v>
      </c>
      <c r="N1795" s="1" t="s">
        <v>46</v>
      </c>
      <c r="O1795" s="1" t="s">
        <v>46</v>
      </c>
      <c r="P1795" s="1" t="s">
        <v>2620</v>
      </c>
      <c r="Q1795" s="1">
        <v>2018</v>
      </c>
      <c r="R1795">
        <v>40</v>
      </c>
      <c r="S1795" s="1" t="s">
        <v>58</v>
      </c>
      <c r="T1795" s="2">
        <f>+R1795</f>
        <v>40</v>
      </c>
      <c r="U1795" s="1" t="s">
        <v>125</v>
      </c>
      <c r="V1795" s="1" t="s">
        <v>167</v>
      </c>
    </row>
    <row r="1796" spans="1:24" x14ac:dyDescent="0.25">
      <c r="A1796" s="1" t="s">
        <v>2613</v>
      </c>
      <c r="B1796" s="1" t="s">
        <v>2614</v>
      </c>
      <c r="C1796" s="1" t="s">
        <v>2242</v>
      </c>
      <c r="D1796" s="1" t="s">
        <v>2243</v>
      </c>
      <c r="G1796" s="1" t="s">
        <v>774</v>
      </c>
      <c r="H1796" s="1" t="s">
        <v>77</v>
      </c>
      <c r="I1796" s="1" t="s">
        <v>263</v>
      </c>
      <c r="J1796" s="1" t="s">
        <v>6950</v>
      </c>
      <c r="K1796" s="1" t="s">
        <v>44</v>
      </c>
      <c r="L1796" s="1" t="s">
        <v>775</v>
      </c>
      <c r="M1796" s="1" t="s">
        <v>106</v>
      </c>
      <c r="N1796" s="1" t="s">
        <v>107</v>
      </c>
      <c r="O1796" s="1" t="s">
        <v>46</v>
      </c>
      <c r="P1796" s="1" t="s">
        <v>2616</v>
      </c>
      <c r="Q1796" s="1">
        <v>2018</v>
      </c>
      <c r="R1796">
        <v>6</v>
      </c>
      <c r="S1796" s="1" t="s">
        <v>58</v>
      </c>
      <c r="T1796" s="2">
        <f>+R1796</f>
        <v>6</v>
      </c>
      <c r="U1796" s="1" t="s">
        <v>82</v>
      </c>
      <c r="V1796" s="1" t="s">
        <v>83</v>
      </c>
      <c r="X1796" s="1" t="s">
        <v>499</v>
      </c>
    </row>
    <row r="1797" spans="1:24" x14ac:dyDescent="0.25">
      <c r="A1797" s="1" t="s">
        <v>2609</v>
      </c>
      <c r="B1797" s="1" t="s">
        <v>2610</v>
      </c>
      <c r="C1797" s="1" t="s">
        <v>2242</v>
      </c>
      <c r="D1797" s="1" t="s">
        <v>202</v>
      </c>
      <c r="G1797" s="1" t="s">
        <v>774</v>
      </c>
      <c r="H1797" s="1" t="s">
        <v>77</v>
      </c>
      <c r="I1797" s="1" t="s">
        <v>43</v>
      </c>
      <c r="J1797" s="1" t="s">
        <v>6954</v>
      </c>
      <c r="K1797" s="1" t="s">
        <v>44</v>
      </c>
      <c r="L1797" s="1" t="s">
        <v>775</v>
      </c>
      <c r="M1797" s="1" t="s">
        <v>45</v>
      </c>
      <c r="N1797" s="1" t="s">
        <v>46</v>
      </c>
      <c r="O1797" s="1" t="s">
        <v>46</v>
      </c>
      <c r="P1797" s="1" t="s">
        <v>2612</v>
      </c>
      <c r="Q1797" s="1">
        <v>2018</v>
      </c>
      <c r="R1797">
        <v>25</v>
      </c>
      <c r="S1797" s="1" t="s">
        <v>58</v>
      </c>
      <c r="T1797" s="2">
        <f>+R1797</f>
        <v>25</v>
      </c>
      <c r="U1797" s="1" t="s">
        <v>125</v>
      </c>
      <c r="V1797" s="1" t="s">
        <v>167</v>
      </c>
    </row>
    <row r="1798" spans="1:24" x14ac:dyDescent="0.25">
      <c r="A1798" s="1" t="s">
        <v>2605</v>
      </c>
      <c r="B1798" s="1" t="s">
        <v>2606</v>
      </c>
      <c r="C1798" s="1" t="s">
        <v>2242</v>
      </c>
      <c r="D1798" s="1" t="s">
        <v>2243</v>
      </c>
      <c r="G1798" s="1" t="s">
        <v>774</v>
      </c>
      <c r="H1798" s="1" t="s">
        <v>77</v>
      </c>
      <c r="I1798" s="1" t="s">
        <v>114</v>
      </c>
      <c r="J1798" s="1" t="s">
        <v>114</v>
      </c>
      <c r="K1798" s="1" t="s">
        <v>44</v>
      </c>
      <c r="L1798" s="1" t="s">
        <v>775</v>
      </c>
      <c r="M1798" s="1" t="s">
        <v>106</v>
      </c>
      <c r="N1798" s="1" t="s">
        <v>102</v>
      </c>
      <c r="O1798" s="1" t="s">
        <v>46</v>
      </c>
      <c r="P1798" s="1" t="s">
        <v>2608</v>
      </c>
      <c r="Q1798" s="1">
        <v>2018</v>
      </c>
      <c r="R1798">
        <v>1200</v>
      </c>
      <c r="S1798" s="1" t="s">
        <v>90</v>
      </c>
      <c r="T1798" s="2">
        <f>+R1798*0.0001</f>
        <v>0.12000000000000001</v>
      </c>
      <c r="U1798" s="1" t="s">
        <v>82</v>
      </c>
      <c r="V1798" s="1" t="s">
        <v>83</v>
      </c>
      <c r="X1798" s="1" t="s">
        <v>260</v>
      </c>
    </row>
    <row r="1799" spans="1:24" x14ac:dyDescent="0.25">
      <c r="A1799" s="1" t="s">
        <v>2600</v>
      </c>
      <c r="B1799" s="1" t="s">
        <v>2601</v>
      </c>
      <c r="C1799" s="1" t="s">
        <v>2242</v>
      </c>
      <c r="D1799" s="1" t="s">
        <v>202</v>
      </c>
      <c r="G1799" s="1" t="s">
        <v>774</v>
      </c>
      <c r="H1799" s="1" t="s">
        <v>77</v>
      </c>
      <c r="I1799" s="1" t="s">
        <v>43</v>
      </c>
      <c r="J1799" s="1" t="s">
        <v>6954</v>
      </c>
      <c r="K1799" s="1" t="s">
        <v>44</v>
      </c>
      <c r="L1799" s="1" t="s">
        <v>775</v>
      </c>
      <c r="M1799" s="1" t="s">
        <v>45</v>
      </c>
      <c r="N1799" s="1" t="s">
        <v>46</v>
      </c>
      <c r="O1799" s="1" t="s">
        <v>46</v>
      </c>
      <c r="P1799" s="1" t="s">
        <v>2603</v>
      </c>
      <c r="Q1799" s="1">
        <v>2018</v>
      </c>
      <c r="R1799">
        <v>0.5</v>
      </c>
      <c r="S1799" s="1" t="s">
        <v>58</v>
      </c>
      <c r="T1799" s="2">
        <f>+R1799</f>
        <v>0.5</v>
      </c>
      <c r="U1799" s="1" t="s">
        <v>93</v>
      </c>
      <c r="V1799" s="1" t="s">
        <v>167</v>
      </c>
    </row>
    <row r="1800" spans="1:24" x14ac:dyDescent="0.25">
      <c r="A1800" s="1" t="s">
        <v>2597</v>
      </c>
      <c r="B1800" s="1" t="s">
        <v>2598</v>
      </c>
      <c r="C1800" s="1" t="s">
        <v>2242</v>
      </c>
      <c r="D1800" s="1" t="s">
        <v>2248</v>
      </c>
      <c r="G1800" s="1" t="s">
        <v>774</v>
      </c>
      <c r="H1800" s="1" t="s">
        <v>77</v>
      </c>
      <c r="I1800" s="1" t="s">
        <v>43</v>
      </c>
      <c r="J1800" s="1" t="s">
        <v>6954</v>
      </c>
      <c r="K1800" s="1" t="s">
        <v>44</v>
      </c>
      <c r="L1800" s="1" t="s">
        <v>775</v>
      </c>
      <c r="M1800" s="1" t="s">
        <v>45</v>
      </c>
      <c r="N1800" s="1" t="s">
        <v>46</v>
      </c>
      <c r="O1800" s="1" t="s">
        <v>46</v>
      </c>
      <c r="P1800" s="1" t="s">
        <v>752</v>
      </c>
      <c r="Q1800" s="1">
        <v>2018</v>
      </c>
      <c r="R1800">
        <v>2</v>
      </c>
      <c r="S1800" s="1" t="s">
        <v>58</v>
      </c>
      <c r="T1800" s="2">
        <f>+R1800</f>
        <v>2</v>
      </c>
      <c r="U1800" s="1" t="s">
        <v>82</v>
      </c>
      <c r="V1800" s="1" t="s">
        <v>83</v>
      </c>
      <c r="X1800" s="1" t="s">
        <v>264</v>
      </c>
    </row>
    <row r="1801" spans="1:24" x14ac:dyDescent="0.25">
      <c r="A1801" s="1" t="s">
        <v>2592</v>
      </c>
      <c r="B1801" s="1" t="s">
        <v>2593</v>
      </c>
      <c r="C1801" s="1" t="s">
        <v>2242</v>
      </c>
      <c r="D1801" s="1" t="s">
        <v>2248</v>
      </c>
      <c r="G1801" s="1" t="s">
        <v>774</v>
      </c>
      <c r="H1801" s="1" t="s">
        <v>77</v>
      </c>
      <c r="I1801" s="1" t="s">
        <v>43</v>
      </c>
      <c r="J1801" s="1" t="s">
        <v>6954</v>
      </c>
      <c r="K1801" s="1" t="s">
        <v>44</v>
      </c>
      <c r="L1801" s="1" t="s">
        <v>775</v>
      </c>
      <c r="M1801" s="1" t="s">
        <v>45</v>
      </c>
      <c r="N1801" s="1" t="s">
        <v>46</v>
      </c>
      <c r="O1801" s="1" t="s">
        <v>46</v>
      </c>
      <c r="P1801" s="1" t="s">
        <v>2595</v>
      </c>
      <c r="Q1801" s="1">
        <v>2018</v>
      </c>
      <c r="R1801">
        <v>1</v>
      </c>
      <c r="S1801" s="1" t="s">
        <v>58</v>
      </c>
      <c r="T1801" s="2">
        <f>+R1801</f>
        <v>1</v>
      </c>
      <c r="U1801" s="1" t="s">
        <v>158</v>
      </c>
      <c r="V1801" s="1" t="s">
        <v>60</v>
      </c>
      <c r="W1801" s="1" t="s">
        <v>2200</v>
      </c>
    </row>
    <row r="1802" spans="1:24" x14ac:dyDescent="0.25">
      <c r="A1802" s="1" t="s">
        <v>2587</v>
      </c>
      <c r="B1802" s="1" t="s">
        <v>2588</v>
      </c>
      <c r="C1802" s="1" t="s">
        <v>2242</v>
      </c>
      <c r="D1802" s="1" t="s">
        <v>2248</v>
      </c>
      <c r="G1802" s="1" t="s">
        <v>774</v>
      </c>
      <c r="H1802" s="1" t="s">
        <v>77</v>
      </c>
      <c r="I1802" s="1" t="s">
        <v>43</v>
      </c>
      <c r="J1802" s="1" t="s">
        <v>6954</v>
      </c>
      <c r="K1802" s="1" t="s">
        <v>44</v>
      </c>
      <c r="L1802" s="1" t="s">
        <v>775</v>
      </c>
      <c r="M1802" s="1" t="s">
        <v>45</v>
      </c>
      <c r="N1802" s="1" t="s">
        <v>46</v>
      </c>
      <c r="O1802" s="1" t="s">
        <v>46</v>
      </c>
      <c r="P1802" s="1" t="s">
        <v>2590</v>
      </c>
      <c r="Q1802" s="1">
        <v>2018</v>
      </c>
      <c r="R1802">
        <v>11</v>
      </c>
      <c r="S1802" s="1" t="s">
        <v>58</v>
      </c>
      <c r="T1802" s="2">
        <f>+R1802</f>
        <v>11</v>
      </c>
      <c r="U1802" s="1" t="s">
        <v>68</v>
      </c>
      <c r="V1802" s="1" t="s">
        <v>60</v>
      </c>
      <c r="W1802" s="1" t="s">
        <v>61</v>
      </c>
    </row>
    <row r="1803" spans="1:24" x14ac:dyDescent="0.25">
      <c r="A1803" s="1" t="s">
        <v>2583</v>
      </c>
      <c r="B1803" s="1" t="s">
        <v>2584</v>
      </c>
      <c r="C1803" s="1" t="s">
        <v>2242</v>
      </c>
      <c r="D1803" s="1" t="s">
        <v>2248</v>
      </c>
      <c r="G1803" s="1" t="s">
        <v>774</v>
      </c>
      <c r="H1803" s="1" t="s">
        <v>77</v>
      </c>
      <c r="I1803" s="1" t="s">
        <v>43</v>
      </c>
      <c r="J1803" s="1" t="s">
        <v>6954</v>
      </c>
      <c r="K1803" s="1" t="s">
        <v>44</v>
      </c>
      <c r="L1803" s="1" t="s">
        <v>775</v>
      </c>
      <c r="M1803" s="1" t="s">
        <v>45</v>
      </c>
      <c r="N1803" s="1" t="s">
        <v>46</v>
      </c>
      <c r="O1803" s="1" t="s">
        <v>46</v>
      </c>
      <c r="P1803" s="1" t="s">
        <v>2181</v>
      </c>
      <c r="Q1803" s="1">
        <v>2018</v>
      </c>
      <c r="R1803">
        <v>16</v>
      </c>
      <c r="S1803" s="1" t="s">
        <v>58</v>
      </c>
      <c r="T1803" s="2">
        <f>+R1803</f>
        <v>16</v>
      </c>
      <c r="U1803" s="1" t="s">
        <v>125</v>
      </c>
      <c r="V1803" s="1" t="s">
        <v>167</v>
      </c>
    </row>
    <row r="1804" spans="1:24" x14ac:dyDescent="0.25">
      <c r="A1804" s="1" t="s">
        <v>2580</v>
      </c>
      <c r="B1804" s="1" t="s">
        <v>2581</v>
      </c>
      <c r="C1804" s="1" t="s">
        <v>2242</v>
      </c>
      <c r="D1804" s="1" t="s">
        <v>2248</v>
      </c>
      <c r="G1804" s="1" t="s">
        <v>774</v>
      </c>
      <c r="H1804" s="1" t="s">
        <v>77</v>
      </c>
      <c r="I1804" s="1" t="s">
        <v>43</v>
      </c>
      <c r="J1804" s="1" t="s">
        <v>6954</v>
      </c>
      <c r="K1804" s="1" t="s">
        <v>44</v>
      </c>
      <c r="L1804" s="1" t="s">
        <v>775</v>
      </c>
      <c r="M1804" s="1" t="s">
        <v>45</v>
      </c>
      <c r="N1804" s="1" t="s">
        <v>46</v>
      </c>
      <c r="O1804" s="1" t="s">
        <v>46</v>
      </c>
      <c r="P1804" s="1" t="s">
        <v>204</v>
      </c>
      <c r="Q1804" s="1">
        <v>2018</v>
      </c>
      <c r="R1804">
        <v>221</v>
      </c>
      <c r="S1804" s="1" t="s">
        <v>90</v>
      </c>
      <c r="T1804" s="2">
        <f>+R1804*0.0001</f>
        <v>2.2100000000000002E-2</v>
      </c>
      <c r="U1804" s="1" t="s">
        <v>93</v>
      </c>
      <c r="V1804" s="1" t="s">
        <v>167</v>
      </c>
    </row>
    <row r="1805" spans="1:24" x14ac:dyDescent="0.25">
      <c r="A1805" s="1" t="s">
        <v>2577</v>
      </c>
      <c r="B1805" s="1" t="s">
        <v>2578</v>
      </c>
      <c r="C1805" s="1" t="s">
        <v>2242</v>
      </c>
      <c r="D1805" s="1" t="s">
        <v>2248</v>
      </c>
      <c r="G1805" s="1" t="s">
        <v>774</v>
      </c>
      <c r="H1805" s="1" t="s">
        <v>77</v>
      </c>
      <c r="I1805" s="1" t="s">
        <v>43</v>
      </c>
      <c r="J1805" s="1" t="s">
        <v>6954</v>
      </c>
      <c r="K1805" s="1" t="s">
        <v>44</v>
      </c>
      <c r="L1805" s="1" t="s">
        <v>775</v>
      </c>
      <c r="M1805" s="1" t="s">
        <v>45</v>
      </c>
      <c r="N1805" s="1" t="s">
        <v>46</v>
      </c>
      <c r="O1805" s="1" t="s">
        <v>46</v>
      </c>
      <c r="P1805" s="1" t="s">
        <v>1152</v>
      </c>
      <c r="Q1805" s="1">
        <v>2018</v>
      </c>
      <c r="R1805">
        <v>10</v>
      </c>
      <c r="S1805" s="1" t="s">
        <v>58</v>
      </c>
      <c r="T1805" s="2">
        <f>+R1805</f>
        <v>10</v>
      </c>
      <c r="U1805" s="1" t="s">
        <v>82</v>
      </c>
      <c r="V1805" s="1" t="s">
        <v>83</v>
      </c>
      <c r="X1805" s="1" t="s">
        <v>93</v>
      </c>
    </row>
    <row r="1806" spans="1:24" x14ac:dyDescent="0.25">
      <c r="A1806" s="1" t="s">
        <v>2574</v>
      </c>
      <c r="B1806" s="1" t="s">
        <v>2575</v>
      </c>
      <c r="C1806" s="1" t="s">
        <v>2242</v>
      </c>
      <c r="D1806" s="1" t="s">
        <v>2248</v>
      </c>
      <c r="G1806" s="1" t="s">
        <v>774</v>
      </c>
      <c r="H1806" s="1" t="s">
        <v>77</v>
      </c>
      <c r="I1806" s="1" t="s">
        <v>43</v>
      </c>
      <c r="J1806" s="1" t="s">
        <v>6954</v>
      </c>
      <c r="K1806" s="1" t="s">
        <v>44</v>
      </c>
      <c r="L1806" s="1" t="s">
        <v>775</v>
      </c>
      <c r="M1806" s="1" t="s">
        <v>45</v>
      </c>
      <c r="N1806" s="1" t="s">
        <v>46</v>
      </c>
      <c r="O1806" s="1" t="s">
        <v>46</v>
      </c>
      <c r="P1806" s="1" t="s">
        <v>138</v>
      </c>
      <c r="Q1806" s="1">
        <v>2018</v>
      </c>
      <c r="R1806">
        <v>2</v>
      </c>
      <c r="S1806" s="1" t="s">
        <v>58</v>
      </c>
      <c r="T1806" s="2">
        <f>+R1806</f>
        <v>2</v>
      </c>
      <c r="U1806" s="1" t="s">
        <v>82</v>
      </c>
      <c r="V1806" s="1" t="s">
        <v>83</v>
      </c>
      <c r="X1806" s="1" t="s">
        <v>4255</v>
      </c>
    </row>
    <row r="1807" spans="1:24" x14ac:dyDescent="0.25">
      <c r="A1807" s="1" t="s">
        <v>2570</v>
      </c>
      <c r="B1807" s="1" t="s">
        <v>2571</v>
      </c>
      <c r="C1807" s="1" t="s">
        <v>2242</v>
      </c>
      <c r="D1807" s="1" t="s">
        <v>2452</v>
      </c>
      <c r="G1807" s="1" t="s">
        <v>774</v>
      </c>
      <c r="H1807" s="1" t="s">
        <v>77</v>
      </c>
      <c r="I1807" s="1" t="s">
        <v>263</v>
      </c>
      <c r="J1807" s="1" t="s">
        <v>6950</v>
      </c>
      <c r="K1807" s="1" t="s">
        <v>44</v>
      </c>
      <c r="L1807" s="1" t="s">
        <v>775</v>
      </c>
      <c r="M1807" s="1" t="s">
        <v>106</v>
      </c>
      <c r="N1807" s="1" t="s">
        <v>75</v>
      </c>
      <c r="O1807" s="1" t="s">
        <v>46</v>
      </c>
      <c r="P1807" s="1" t="s">
        <v>2573</v>
      </c>
      <c r="Q1807" s="1">
        <v>2018</v>
      </c>
      <c r="R1807">
        <v>28</v>
      </c>
      <c r="S1807" s="1" t="s">
        <v>58</v>
      </c>
      <c r="T1807" s="2">
        <f>+R1807</f>
        <v>28</v>
      </c>
      <c r="U1807" s="1" t="s">
        <v>68</v>
      </c>
      <c r="V1807" s="1" t="s">
        <v>60</v>
      </c>
      <c r="W1807" s="1" t="s">
        <v>61</v>
      </c>
    </row>
    <row r="1808" spans="1:24" x14ac:dyDescent="0.25">
      <c r="A1808" s="1" t="s">
        <v>2567</v>
      </c>
      <c r="B1808" s="1" t="s">
        <v>2568</v>
      </c>
      <c r="C1808" s="1" t="s">
        <v>2242</v>
      </c>
      <c r="D1808" s="1" t="s">
        <v>2452</v>
      </c>
      <c r="G1808" s="1" t="s">
        <v>774</v>
      </c>
      <c r="H1808" s="1" t="s">
        <v>77</v>
      </c>
      <c r="I1808" s="1" t="s">
        <v>171</v>
      </c>
      <c r="J1808" s="1" t="s">
        <v>6953</v>
      </c>
      <c r="K1808" s="1" t="s">
        <v>44</v>
      </c>
      <c r="L1808" s="1" t="s">
        <v>775</v>
      </c>
      <c r="M1808" s="1" t="s">
        <v>45</v>
      </c>
      <c r="N1808" s="1" t="s">
        <v>46</v>
      </c>
      <c r="O1808" s="1" t="s">
        <v>46</v>
      </c>
      <c r="P1808" s="1" t="s">
        <v>2046</v>
      </c>
      <c r="Q1808" s="1">
        <v>2018</v>
      </c>
      <c r="R1808">
        <v>2</v>
      </c>
      <c r="S1808" s="1" t="s">
        <v>58</v>
      </c>
      <c r="T1808" s="2">
        <f>+R1808</f>
        <v>2</v>
      </c>
      <c r="U1808" s="1" t="s">
        <v>82</v>
      </c>
      <c r="V1808" s="1" t="s">
        <v>83</v>
      </c>
      <c r="X1808" s="1" t="s">
        <v>289</v>
      </c>
    </row>
    <row r="1809" spans="1:24" x14ac:dyDescent="0.25">
      <c r="A1809" s="1" t="s">
        <v>2563</v>
      </c>
      <c r="B1809" s="1" t="s">
        <v>2564</v>
      </c>
      <c r="C1809" s="1" t="s">
        <v>2242</v>
      </c>
      <c r="D1809" s="1" t="s">
        <v>2452</v>
      </c>
      <c r="G1809" s="1" t="s">
        <v>774</v>
      </c>
      <c r="H1809" s="1" t="s">
        <v>77</v>
      </c>
      <c r="I1809" s="1" t="s">
        <v>43</v>
      </c>
      <c r="J1809" s="1" t="s">
        <v>6954</v>
      </c>
      <c r="K1809" s="1" t="s">
        <v>44</v>
      </c>
      <c r="L1809" s="1" t="s">
        <v>775</v>
      </c>
      <c r="M1809" s="1" t="s">
        <v>45</v>
      </c>
      <c r="N1809" s="1" t="s">
        <v>46</v>
      </c>
      <c r="O1809" s="1" t="s">
        <v>46</v>
      </c>
      <c r="P1809" s="1" t="s">
        <v>2566</v>
      </c>
      <c r="Q1809" s="1">
        <v>2018</v>
      </c>
      <c r="R1809">
        <v>67</v>
      </c>
      <c r="S1809" s="1" t="s">
        <v>58</v>
      </c>
      <c r="T1809" s="2">
        <f>+R1809</f>
        <v>67</v>
      </c>
      <c r="U1809" s="1" t="s">
        <v>68</v>
      </c>
      <c r="V1809" s="1" t="s">
        <v>60</v>
      </c>
      <c r="W1809" s="1" t="s">
        <v>61</v>
      </c>
    </row>
    <row r="1810" spans="1:24" x14ac:dyDescent="0.25">
      <c r="A1810" s="1" t="s">
        <v>2560</v>
      </c>
      <c r="B1810" s="1" t="s">
        <v>2561</v>
      </c>
      <c r="C1810" s="1" t="s">
        <v>2242</v>
      </c>
      <c r="D1810" s="1" t="s">
        <v>2452</v>
      </c>
      <c r="G1810" s="1" t="s">
        <v>774</v>
      </c>
      <c r="H1810" s="1" t="s">
        <v>77</v>
      </c>
      <c r="I1810" s="1" t="s">
        <v>43</v>
      </c>
      <c r="J1810" s="1" t="s">
        <v>6954</v>
      </c>
      <c r="K1810" s="1" t="s">
        <v>44</v>
      </c>
      <c r="L1810" s="1" t="s">
        <v>775</v>
      </c>
      <c r="M1810" s="1" t="s">
        <v>45</v>
      </c>
      <c r="N1810" s="1" t="s">
        <v>46</v>
      </c>
      <c r="O1810" s="1" t="s">
        <v>46</v>
      </c>
      <c r="P1810" s="1" t="s">
        <v>174</v>
      </c>
      <c r="Q1810" s="1">
        <v>2018</v>
      </c>
      <c r="R1810">
        <v>60</v>
      </c>
      <c r="S1810" s="1" t="s">
        <v>58</v>
      </c>
      <c r="T1810" s="2">
        <f>+R1810</f>
        <v>60</v>
      </c>
      <c r="U1810" s="1" t="s">
        <v>125</v>
      </c>
      <c r="V1810" s="1" t="s">
        <v>167</v>
      </c>
    </row>
    <row r="1811" spans="1:24" x14ac:dyDescent="0.25">
      <c r="A1811" s="1" t="s">
        <v>2556</v>
      </c>
      <c r="B1811" s="1" t="s">
        <v>2557</v>
      </c>
      <c r="C1811" s="1" t="s">
        <v>2242</v>
      </c>
      <c r="D1811" s="1" t="s">
        <v>2248</v>
      </c>
      <c r="G1811" s="1" t="s">
        <v>774</v>
      </c>
      <c r="H1811" s="1" t="s">
        <v>77</v>
      </c>
      <c r="I1811" s="1" t="s">
        <v>43</v>
      </c>
      <c r="J1811" s="1" t="s">
        <v>6954</v>
      </c>
      <c r="K1811" s="1" t="s">
        <v>44</v>
      </c>
      <c r="L1811" s="1" t="s">
        <v>775</v>
      </c>
      <c r="M1811" s="1" t="s">
        <v>106</v>
      </c>
      <c r="N1811" s="1" t="s">
        <v>208</v>
      </c>
      <c r="O1811" s="1" t="s">
        <v>46</v>
      </c>
      <c r="P1811" s="1" t="s">
        <v>2559</v>
      </c>
      <c r="Q1811" s="1">
        <v>2018</v>
      </c>
      <c r="R1811">
        <v>1</v>
      </c>
      <c r="S1811" s="1" t="s">
        <v>58</v>
      </c>
      <c r="T1811" s="2">
        <f>+R1811</f>
        <v>1</v>
      </c>
      <c r="U1811" s="1" t="s">
        <v>136</v>
      </c>
      <c r="V1811" s="1" t="s">
        <v>83</v>
      </c>
      <c r="X1811" s="1" t="s">
        <v>1770</v>
      </c>
    </row>
    <row r="1812" spans="1:24" x14ac:dyDescent="0.25">
      <c r="A1812" s="1" t="s">
        <v>2552</v>
      </c>
      <c r="B1812" s="1" t="s">
        <v>2553</v>
      </c>
      <c r="C1812" s="1" t="s">
        <v>2242</v>
      </c>
      <c r="D1812" s="1" t="s">
        <v>2452</v>
      </c>
      <c r="G1812" s="1" t="s">
        <v>774</v>
      </c>
      <c r="H1812" s="1" t="s">
        <v>77</v>
      </c>
      <c r="I1812" s="1" t="s">
        <v>171</v>
      </c>
      <c r="J1812" s="1" t="s">
        <v>6953</v>
      </c>
      <c r="K1812" s="1" t="s">
        <v>44</v>
      </c>
      <c r="L1812" s="1" t="s">
        <v>775</v>
      </c>
      <c r="M1812" s="1" t="s">
        <v>45</v>
      </c>
      <c r="N1812" s="1" t="s">
        <v>46</v>
      </c>
      <c r="O1812" s="1" t="s">
        <v>46</v>
      </c>
      <c r="P1812" s="1" t="s">
        <v>2555</v>
      </c>
      <c r="Q1812" s="1">
        <v>2018</v>
      </c>
      <c r="R1812">
        <v>2</v>
      </c>
      <c r="S1812" s="1" t="s">
        <v>58</v>
      </c>
      <c r="T1812" s="2">
        <f>+R1812</f>
        <v>2</v>
      </c>
      <c r="U1812" s="1" t="s">
        <v>82</v>
      </c>
      <c r="V1812" s="1" t="s">
        <v>83</v>
      </c>
      <c r="X1812" s="1" t="s">
        <v>264</v>
      </c>
    </row>
    <row r="1813" spans="1:24" x14ac:dyDescent="0.25">
      <c r="A1813" s="1" t="s">
        <v>2549</v>
      </c>
      <c r="B1813" s="1" t="s">
        <v>2550</v>
      </c>
      <c r="C1813" s="1" t="s">
        <v>2242</v>
      </c>
      <c r="D1813" s="1" t="s">
        <v>2452</v>
      </c>
      <c r="G1813" s="1" t="s">
        <v>774</v>
      </c>
      <c r="H1813" s="1" t="s">
        <v>77</v>
      </c>
      <c r="I1813" s="1" t="s">
        <v>43</v>
      </c>
      <c r="J1813" s="1" t="s">
        <v>6954</v>
      </c>
      <c r="K1813" s="1" t="s">
        <v>44</v>
      </c>
      <c r="L1813" s="1" t="s">
        <v>775</v>
      </c>
      <c r="M1813" s="1" t="s">
        <v>45</v>
      </c>
      <c r="N1813" s="1" t="s">
        <v>46</v>
      </c>
      <c r="O1813" s="1" t="s">
        <v>46</v>
      </c>
      <c r="P1813" s="1" t="s">
        <v>1205</v>
      </c>
      <c r="Q1813" s="1">
        <v>2018</v>
      </c>
      <c r="R1813">
        <v>28</v>
      </c>
      <c r="S1813" s="1" t="s">
        <v>58</v>
      </c>
      <c r="T1813" s="2">
        <f>+R1813</f>
        <v>28</v>
      </c>
      <c r="U1813" s="1" t="s">
        <v>68</v>
      </c>
      <c r="V1813" s="1" t="s">
        <v>60</v>
      </c>
      <c r="W1813" s="1" t="s">
        <v>61</v>
      </c>
    </row>
    <row r="1814" spans="1:24" x14ac:dyDescent="0.25">
      <c r="A1814" s="1" t="s">
        <v>2546</v>
      </c>
      <c r="B1814" s="1" t="s">
        <v>2547</v>
      </c>
      <c r="C1814" s="1" t="s">
        <v>2242</v>
      </c>
      <c r="D1814" s="1" t="s">
        <v>2452</v>
      </c>
      <c r="G1814" s="1" t="s">
        <v>774</v>
      </c>
      <c r="H1814" s="1" t="s">
        <v>77</v>
      </c>
      <c r="I1814" s="1" t="s">
        <v>171</v>
      </c>
      <c r="J1814" s="1" t="s">
        <v>6953</v>
      </c>
      <c r="K1814" s="1" t="s">
        <v>44</v>
      </c>
      <c r="L1814" s="1" t="s">
        <v>775</v>
      </c>
      <c r="M1814" s="1" t="s">
        <v>45</v>
      </c>
      <c r="N1814" s="1" t="s">
        <v>46</v>
      </c>
      <c r="O1814" s="1" t="s">
        <v>46</v>
      </c>
      <c r="P1814" s="1" t="s">
        <v>862</v>
      </c>
      <c r="Q1814" s="1">
        <v>2018</v>
      </c>
      <c r="R1814">
        <v>120</v>
      </c>
      <c r="S1814" s="1" t="s">
        <v>90</v>
      </c>
      <c r="T1814" s="2">
        <f>+R1814*0.0001</f>
        <v>1.2E-2</v>
      </c>
      <c r="U1814" s="1" t="s">
        <v>93</v>
      </c>
      <c r="V1814" s="1" t="s">
        <v>167</v>
      </c>
    </row>
    <row r="1815" spans="1:24" x14ac:dyDescent="0.25">
      <c r="A1815" s="1" t="s">
        <v>2542</v>
      </c>
      <c r="B1815" s="1" t="s">
        <v>2543</v>
      </c>
      <c r="C1815" s="1" t="s">
        <v>2242</v>
      </c>
      <c r="D1815" s="1" t="s">
        <v>2248</v>
      </c>
      <c r="G1815" s="1" t="s">
        <v>774</v>
      </c>
      <c r="H1815" s="1" t="s">
        <v>6948</v>
      </c>
      <c r="I1815" s="1" t="s">
        <v>43</v>
      </c>
      <c r="J1815" s="1" t="s">
        <v>6954</v>
      </c>
      <c r="K1815" s="1" t="s">
        <v>44</v>
      </c>
      <c r="L1815" s="1" t="s">
        <v>775</v>
      </c>
      <c r="M1815" s="1" t="s">
        <v>45</v>
      </c>
      <c r="N1815" s="1" t="s">
        <v>46</v>
      </c>
      <c r="O1815" s="1" t="s">
        <v>46</v>
      </c>
      <c r="P1815" s="1" t="s">
        <v>2545</v>
      </c>
      <c r="Q1815" s="1">
        <v>2018</v>
      </c>
      <c r="R1815">
        <v>3</v>
      </c>
      <c r="S1815" s="1" t="s">
        <v>58</v>
      </c>
      <c r="T1815" s="2">
        <f>+R1815</f>
        <v>3</v>
      </c>
      <c r="U1815" s="1" t="s">
        <v>82</v>
      </c>
      <c r="V1815" s="1" t="s">
        <v>83</v>
      </c>
      <c r="X1815" s="1" t="s">
        <v>4255</v>
      </c>
    </row>
    <row r="1816" spans="1:24" x14ac:dyDescent="0.25">
      <c r="A1816" s="1" t="s">
        <v>2538</v>
      </c>
      <c r="B1816" s="1" t="s">
        <v>2539</v>
      </c>
      <c r="C1816" s="1" t="s">
        <v>2242</v>
      </c>
      <c r="D1816" s="1" t="s">
        <v>2452</v>
      </c>
      <c r="G1816" s="1" t="s">
        <v>774</v>
      </c>
      <c r="H1816" s="1" t="s">
        <v>77</v>
      </c>
      <c r="I1816" s="1" t="s">
        <v>43</v>
      </c>
      <c r="J1816" s="1" t="s">
        <v>6954</v>
      </c>
      <c r="K1816" s="1" t="s">
        <v>44</v>
      </c>
      <c r="L1816" s="1" t="s">
        <v>775</v>
      </c>
      <c r="M1816" s="1" t="s">
        <v>45</v>
      </c>
      <c r="N1816" s="1" t="s">
        <v>46</v>
      </c>
      <c r="O1816" s="1" t="s">
        <v>46</v>
      </c>
      <c r="P1816" s="1" t="s">
        <v>2541</v>
      </c>
      <c r="Q1816" s="1">
        <v>2018</v>
      </c>
      <c r="R1816">
        <v>32</v>
      </c>
      <c r="S1816" s="1" t="s">
        <v>58</v>
      </c>
      <c r="T1816" s="2">
        <f>+R1816</f>
        <v>32</v>
      </c>
      <c r="U1816" s="1" t="s">
        <v>68</v>
      </c>
      <c r="V1816" s="1" t="s">
        <v>60</v>
      </c>
      <c r="W1816" s="1" t="s">
        <v>61</v>
      </c>
    </row>
    <row r="1817" spans="1:24" x14ac:dyDescent="0.25">
      <c r="A1817" s="1" t="s">
        <v>2533</v>
      </c>
      <c r="B1817" s="1" t="s">
        <v>2534</v>
      </c>
      <c r="C1817" s="1" t="s">
        <v>2242</v>
      </c>
      <c r="D1817" s="1" t="s">
        <v>2248</v>
      </c>
      <c r="G1817" s="1" t="s">
        <v>774</v>
      </c>
      <c r="H1817" s="1" t="s">
        <v>77</v>
      </c>
      <c r="I1817" s="1" t="s">
        <v>43</v>
      </c>
      <c r="J1817" s="1" t="s">
        <v>6954</v>
      </c>
      <c r="K1817" s="1" t="s">
        <v>44</v>
      </c>
      <c r="L1817" s="1" t="s">
        <v>775</v>
      </c>
      <c r="M1817" s="1" t="s">
        <v>45</v>
      </c>
      <c r="N1817" s="1" t="s">
        <v>46</v>
      </c>
      <c r="O1817" s="1" t="s">
        <v>46</v>
      </c>
      <c r="P1817" s="1" t="s">
        <v>2536</v>
      </c>
      <c r="Q1817" s="1">
        <v>2018</v>
      </c>
      <c r="R1817">
        <v>5</v>
      </c>
      <c r="S1817" s="1" t="s">
        <v>58</v>
      </c>
      <c r="T1817" s="2">
        <f>+R1817</f>
        <v>5</v>
      </c>
      <c r="U1817" s="1" t="s">
        <v>82</v>
      </c>
      <c r="V1817" s="1" t="s">
        <v>83</v>
      </c>
      <c r="X1817" s="1" t="s">
        <v>264</v>
      </c>
    </row>
    <row r="1818" spans="1:24" x14ac:dyDescent="0.25">
      <c r="A1818" s="1" t="s">
        <v>2528</v>
      </c>
      <c r="B1818" s="1" t="s">
        <v>2529</v>
      </c>
      <c r="C1818" s="1" t="s">
        <v>2242</v>
      </c>
      <c r="D1818" s="1" t="s">
        <v>2248</v>
      </c>
      <c r="G1818" s="1" t="s">
        <v>774</v>
      </c>
      <c r="H1818" s="1" t="s">
        <v>77</v>
      </c>
      <c r="I1818" s="1" t="s">
        <v>43</v>
      </c>
      <c r="J1818" s="1" t="s">
        <v>6954</v>
      </c>
      <c r="K1818" s="1" t="s">
        <v>44</v>
      </c>
      <c r="L1818" s="1" t="s">
        <v>775</v>
      </c>
      <c r="M1818" s="1" t="s">
        <v>45</v>
      </c>
      <c r="N1818" s="1" t="s">
        <v>46</v>
      </c>
      <c r="O1818" s="1" t="s">
        <v>46</v>
      </c>
      <c r="P1818" s="1" t="s">
        <v>2531</v>
      </c>
      <c r="Q1818" s="1">
        <v>2018</v>
      </c>
      <c r="R1818">
        <v>5</v>
      </c>
      <c r="S1818" s="1" t="s">
        <v>58</v>
      </c>
      <c r="T1818" s="2">
        <f>+R1818</f>
        <v>5</v>
      </c>
      <c r="U1818" s="1" t="s">
        <v>68</v>
      </c>
      <c r="V1818" s="1" t="s">
        <v>60</v>
      </c>
      <c r="W1818" s="1" t="s">
        <v>61</v>
      </c>
    </row>
    <row r="1819" spans="1:24" x14ac:dyDescent="0.25">
      <c r="A1819" s="1" t="s">
        <v>2524</v>
      </c>
      <c r="B1819" s="1" t="s">
        <v>2525</v>
      </c>
      <c r="C1819" s="1" t="s">
        <v>2242</v>
      </c>
      <c r="D1819" s="1" t="s">
        <v>2248</v>
      </c>
      <c r="G1819" s="1" t="s">
        <v>774</v>
      </c>
      <c r="H1819" s="1" t="s">
        <v>77</v>
      </c>
      <c r="I1819" s="1" t="s">
        <v>43</v>
      </c>
      <c r="J1819" s="1" t="s">
        <v>6954</v>
      </c>
      <c r="K1819" s="1" t="s">
        <v>44</v>
      </c>
      <c r="L1819" s="1" t="s">
        <v>775</v>
      </c>
      <c r="M1819" s="1" t="s">
        <v>45</v>
      </c>
      <c r="N1819" s="1" t="s">
        <v>46</v>
      </c>
      <c r="O1819" s="1" t="s">
        <v>46</v>
      </c>
      <c r="P1819" s="1" t="s">
        <v>2527</v>
      </c>
      <c r="Q1819" s="1">
        <v>2018</v>
      </c>
      <c r="R1819">
        <v>1.4</v>
      </c>
      <c r="S1819" s="1" t="s">
        <v>58</v>
      </c>
      <c r="T1819" s="2">
        <f>+R1819</f>
        <v>1.4</v>
      </c>
      <c r="U1819" s="1" t="s">
        <v>68</v>
      </c>
      <c r="V1819" s="1" t="s">
        <v>60</v>
      </c>
      <c r="W1819" s="1" t="s">
        <v>93</v>
      </c>
    </row>
    <row r="1820" spans="1:24" x14ac:dyDescent="0.25">
      <c r="A1820" s="1" t="s">
        <v>2520</v>
      </c>
      <c r="B1820" s="1" t="s">
        <v>2521</v>
      </c>
      <c r="C1820" s="1" t="s">
        <v>2242</v>
      </c>
      <c r="D1820" s="1" t="s">
        <v>2248</v>
      </c>
      <c r="G1820" s="1" t="s">
        <v>774</v>
      </c>
      <c r="H1820" s="1" t="s">
        <v>77</v>
      </c>
      <c r="I1820" s="1" t="s">
        <v>43</v>
      </c>
      <c r="J1820" s="1" t="s">
        <v>6954</v>
      </c>
      <c r="K1820" s="1" t="s">
        <v>44</v>
      </c>
      <c r="L1820" s="1" t="s">
        <v>775</v>
      </c>
      <c r="M1820" s="1" t="s">
        <v>45</v>
      </c>
      <c r="N1820" s="1" t="s">
        <v>46</v>
      </c>
      <c r="O1820" s="1" t="s">
        <v>46</v>
      </c>
      <c r="P1820" s="1" t="s">
        <v>2523</v>
      </c>
      <c r="Q1820" s="1">
        <v>2018</v>
      </c>
      <c r="R1820">
        <v>57.89</v>
      </c>
      <c r="S1820" s="1" t="s">
        <v>58</v>
      </c>
      <c r="T1820" s="2">
        <f>+R1820</f>
        <v>57.89</v>
      </c>
      <c r="U1820" s="1" t="s">
        <v>125</v>
      </c>
      <c r="V1820" s="1" t="s">
        <v>167</v>
      </c>
    </row>
    <row r="1821" spans="1:24" x14ac:dyDescent="0.25">
      <c r="A1821" s="1" t="s">
        <v>2516</v>
      </c>
      <c r="B1821" s="1" t="s">
        <v>2517</v>
      </c>
      <c r="C1821" s="1" t="s">
        <v>2242</v>
      </c>
      <c r="D1821" s="1" t="s">
        <v>2243</v>
      </c>
      <c r="G1821" s="1" t="s">
        <v>774</v>
      </c>
      <c r="H1821" s="1" t="s">
        <v>77</v>
      </c>
      <c r="I1821" s="1" t="s">
        <v>43</v>
      </c>
      <c r="J1821" s="1" t="s">
        <v>6954</v>
      </c>
      <c r="K1821" s="1" t="s">
        <v>44</v>
      </c>
      <c r="L1821" s="1" t="s">
        <v>775</v>
      </c>
      <c r="M1821" s="1" t="s">
        <v>45</v>
      </c>
      <c r="N1821" s="1" t="s">
        <v>46</v>
      </c>
      <c r="O1821" s="1" t="s">
        <v>46</v>
      </c>
      <c r="P1821" s="1" t="s">
        <v>2519</v>
      </c>
      <c r="Q1821" s="1">
        <v>2018</v>
      </c>
      <c r="R1821">
        <v>5</v>
      </c>
      <c r="S1821" s="1" t="s">
        <v>58</v>
      </c>
      <c r="T1821" s="2">
        <f>+R1821</f>
        <v>5</v>
      </c>
      <c r="U1821" s="1" t="s">
        <v>68</v>
      </c>
      <c r="V1821" s="1" t="s">
        <v>60</v>
      </c>
      <c r="W1821" s="1" t="s">
        <v>93</v>
      </c>
    </row>
    <row r="1822" spans="1:24" x14ac:dyDescent="0.25">
      <c r="A1822" s="1" t="s">
        <v>2513</v>
      </c>
      <c r="B1822" s="1" t="s">
        <v>2514</v>
      </c>
      <c r="C1822" s="1" t="s">
        <v>2242</v>
      </c>
      <c r="D1822" s="1" t="s">
        <v>2243</v>
      </c>
      <c r="G1822" s="1" t="s">
        <v>774</v>
      </c>
      <c r="H1822" s="1" t="s">
        <v>77</v>
      </c>
      <c r="I1822" s="1" t="s">
        <v>43</v>
      </c>
      <c r="J1822" s="1" t="s">
        <v>6954</v>
      </c>
      <c r="K1822" s="1" t="s">
        <v>44</v>
      </c>
      <c r="L1822" s="1" t="s">
        <v>775</v>
      </c>
      <c r="M1822" s="1" t="s">
        <v>45</v>
      </c>
      <c r="N1822" s="1" t="s">
        <v>46</v>
      </c>
      <c r="O1822" s="1" t="s">
        <v>46</v>
      </c>
      <c r="P1822" s="1" t="s">
        <v>2278</v>
      </c>
      <c r="Q1822" s="1">
        <v>2018</v>
      </c>
      <c r="R1822">
        <v>3</v>
      </c>
      <c r="S1822" s="1" t="s">
        <v>58</v>
      </c>
      <c r="T1822" s="2">
        <f>+R1822</f>
        <v>3</v>
      </c>
      <c r="U1822" s="1" t="s">
        <v>59</v>
      </c>
      <c r="V1822" s="1" t="s">
        <v>167</v>
      </c>
    </row>
    <row r="1823" spans="1:24" x14ac:dyDescent="0.25">
      <c r="A1823" s="1" t="s">
        <v>2509</v>
      </c>
      <c r="B1823" s="1" t="s">
        <v>2510</v>
      </c>
      <c r="C1823" s="1" t="s">
        <v>2242</v>
      </c>
      <c r="D1823" s="1" t="s">
        <v>2243</v>
      </c>
      <c r="G1823" s="1" t="s">
        <v>774</v>
      </c>
      <c r="H1823" s="1" t="s">
        <v>77</v>
      </c>
      <c r="I1823" s="1" t="s">
        <v>263</v>
      </c>
      <c r="J1823" s="1" t="s">
        <v>6950</v>
      </c>
      <c r="K1823" s="1" t="s">
        <v>50</v>
      </c>
      <c r="M1823" s="1" t="s">
        <v>45</v>
      </c>
      <c r="N1823" s="1" t="s">
        <v>46</v>
      </c>
      <c r="O1823" s="1" t="s">
        <v>46</v>
      </c>
      <c r="P1823" s="1" t="s">
        <v>2512</v>
      </c>
      <c r="Q1823" s="1">
        <v>2018</v>
      </c>
      <c r="R1823">
        <v>1.0900000000000001</v>
      </c>
      <c r="S1823" s="1" t="s">
        <v>58</v>
      </c>
      <c r="T1823" s="2">
        <f>+R1823</f>
        <v>1.0900000000000001</v>
      </c>
      <c r="U1823" s="1" t="s">
        <v>68</v>
      </c>
      <c r="V1823" s="1" t="s">
        <v>60</v>
      </c>
      <c r="W1823" s="1" t="s">
        <v>93</v>
      </c>
    </row>
    <row r="1824" spans="1:24" x14ac:dyDescent="0.25">
      <c r="A1824" s="1" t="s">
        <v>2506</v>
      </c>
      <c r="B1824" s="1" t="s">
        <v>2507</v>
      </c>
      <c r="C1824" s="1" t="s">
        <v>2242</v>
      </c>
      <c r="D1824" s="1" t="s">
        <v>2243</v>
      </c>
      <c r="G1824" s="1" t="s">
        <v>774</v>
      </c>
      <c r="H1824" s="1" t="s">
        <v>77</v>
      </c>
      <c r="I1824" s="1" t="s">
        <v>43</v>
      </c>
      <c r="J1824" s="1" t="s">
        <v>6954</v>
      </c>
      <c r="K1824" s="1" t="s">
        <v>44</v>
      </c>
      <c r="L1824" s="1" t="s">
        <v>775</v>
      </c>
      <c r="M1824" s="1" t="s">
        <v>45</v>
      </c>
      <c r="N1824" s="1" t="s">
        <v>46</v>
      </c>
      <c r="O1824" s="1" t="s">
        <v>46</v>
      </c>
      <c r="P1824" s="1" t="s">
        <v>153</v>
      </c>
      <c r="Q1824" s="1">
        <v>2018</v>
      </c>
      <c r="R1824">
        <v>129</v>
      </c>
      <c r="S1824" s="1" t="s">
        <v>90</v>
      </c>
      <c r="T1824" s="2">
        <f>+R1824*0.0001</f>
        <v>1.29E-2</v>
      </c>
      <c r="U1824" s="1" t="s">
        <v>93</v>
      </c>
      <c r="V1824" s="1" t="s">
        <v>167</v>
      </c>
    </row>
    <row r="1825" spans="1:24" x14ac:dyDescent="0.25">
      <c r="A1825" s="1" t="s">
        <v>2503</v>
      </c>
      <c r="B1825" s="1" t="s">
        <v>2504</v>
      </c>
      <c r="C1825" s="1" t="s">
        <v>2242</v>
      </c>
      <c r="D1825" s="1" t="s">
        <v>2452</v>
      </c>
      <c r="G1825" s="1" t="s">
        <v>774</v>
      </c>
      <c r="H1825" s="1" t="s">
        <v>77</v>
      </c>
      <c r="I1825" s="1" t="s">
        <v>171</v>
      </c>
      <c r="J1825" s="1" t="s">
        <v>6953</v>
      </c>
      <c r="K1825" s="1" t="s">
        <v>44</v>
      </c>
      <c r="L1825" s="1" t="s">
        <v>775</v>
      </c>
      <c r="M1825" s="1" t="s">
        <v>45</v>
      </c>
      <c r="N1825" s="1" t="s">
        <v>46</v>
      </c>
      <c r="O1825" s="1" t="s">
        <v>46</v>
      </c>
      <c r="P1825" s="1" t="s">
        <v>224</v>
      </c>
      <c r="Q1825" s="1">
        <v>2018</v>
      </c>
      <c r="R1825">
        <v>364</v>
      </c>
      <c r="S1825" s="1" t="s">
        <v>90</v>
      </c>
      <c r="T1825" s="2">
        <f>+R1825*0.0001</f>
        <v>3.6400000000000002E-2</v>
      </c>
      <c r="U1825" s="1" t="s">
        <v>93</v>
      </c>
      <c r="V1825" s="1" t="s">
        <v>167</v>
      </c>
    </row>
    <row r="1826" spans="1:24" x14ac:dyDescent="0.25">
      <c r="A1826" s="1" t="s">
        <v>2500</v>
      </c>
      <c r="B1826" s="1" t="s">
        <v>2501</v>
      </c>
      <c r="C1826" s="1" t="s">
        <v>2242</v>
      </c>
      <c r="D1826" s="1" t="s">
        <v>2243</v>
      </c>
      <c r="G1826" s="1" t="s">
        <v>774</v>
      </c>
      <c r="H1826" s="1" t="s">
        <v>77</v>
      </c>
      <c r="I1826" s="1" t="s">
        <v>171</v>
      </c>
      <c r="J1826" s="1" t="s">
        <v>6953</v>
      </c>
      <c r="K1826" s="1" t="s">
        <v>44</v>
      </c>
      <c r="L1826" s="1" t="s">
        <v>775</v>
      </c>
      <c r="M1826" s="1" t="s">
        <v>45</v>
      </c>
      <c r="N1826" s="1" t="s">
        <v>46</v>
      </c>
      <c r="O1826" s="1" t="s">
        <v>46</v>
      </c>
      <c r="P1826" s="1" t="s">
        <v>74</v>
      </c>
      <c r="Q1826" s="1">
        <v>2018</v>
      </c>
      <c r="R1826">
        <v>824</v>
      </c>
      <c r="S1826" s="1" t="s">
        <v>90</v>
      </c>
      <c r="T1826" s="2">
        <f>+R1826*0.0001</f>
        <v>8.2400000000000001E-2</v>
      </c>
      <c r="U1826" s="1" t="s">
        <v>93</v>
      </c>
      <c r="V1826" s="1" t="s">
        <v>167</v>
      </c>
    </row>
    <row r="1827" spans="1:24" x14ac:dyDescent="0.25">
      <c r="A1827" s="1" t="s">
        <v>2497</v>
      </c>
      <c r="B1827" s="1" t="s">
        <v>2498</v>
      </c>
      <c r="C1827" s="1" t="s">
        <v>2242</v>
      </c>
      <c r="D1827" s="1" t="s">
        <v>2243</v>
      </c>
      <c r="G1827" s="1" t="s">
        <v>774</v>
      </c>
      <c r="H1827" s="1" t="s">
        <v>77</v>
      </c>
      <c r="I1827" s="1" t="s">
        <v>171</v>
      </c>
      <c r="J1827" s="1" t="s">
        <v>6953</v>
      </c>
      <c r="K1827" s="1" t="s">
        <v>44</v>
      </c>
      <c r="L1827" s="1" t="s">
        <v>2262</v>
      </c>
      <c r="M1827" s="1" t="s">
        <v>45</v>
      </c>
      <c r="N1827" s="1" t="s">
        <v>46</v>
      </c>
      <c r="O1827" s="1" t="s">
        <v>46</v>
      </c>
      <c r="P1827" s="1" t="s">
        <v>74</v>
      </c>
      <c r="Q1827" s="1">
        <v>2018</v>
      </c>
      <c r="R1827">
        <v>274</v>
      </c>
      <c r="S1827" s="1" t="s">
        <v>90</v>
      </c>
      <c r="T1827" s="2">
        <f>+R1827*0.0001</f>
        <v>2.7400000000000001E-2</v>
      </c>
      <c r="U1827" s="1" t="s">
        <v>93</v>
      </c>
      <c r="V1827" s="1" t="s">
        <v>167</v>
      </c>
    </row>
    <row r="1828" spans="1:24" x14ac:dyDescent="0.25">
      <c r="A1828" s="1" t="s">
        <v>2494</v>
      </c>
      <c r="B1828" s="1" t="s">
        <v>2495</v>
      </c>
      <c r="C1828" s="1" t="s">
        <v>2242</v>
      </c>
      <c r="D1828" s="1" t="s">
        <v>2452</v>
      </c>
      <c r="G1828" s="1" t="s">
        <v>774</v>
      </c>
      <c r="H1828" s="1" t="s">
        <v>77</v>
      </c>
      <c r="I1828" s="1" t="s">
        <v>171</v>
      </c>
      <c r="J1828" s="1" t="s">
        <v>6953</v>
      </c>
      <c r="K1828" s="1" t="s">
        <v>44</v>
      </c>
      <c r="L1828" s="1" t="s">
        <v>775</v>
      </c>
      <c r="M1828" s="1" t="s">
        <v>45</v>
      </c>
      <c r="N1828" s="1" t="s">
        <v>46</v>
      </c>
      <c r="O1828" s="1" t="s">
        <v>46</v>
      </c>
      <c r="P1828" s="1" t="s">
        <v>283</v>
      </c>
      <c r="Q1828" s="1">
        <v>2018</v>
      </c>
      <c r="R1828">
        <v>250</v>
      </c>
      <c r="S1828" s="1" t="s">
        <v>90</v>
      </c>
      <c r="T1828" s="2">
        <f>+R1828*0.0001</f>
        <v>2.5000000000000001E-2</v>
      </c>
      <c r="U1828" s="1" t="s">
        <v>82</v>
      </c>
      <c r="V1828" s="1" t="s">
        <v>83</v>
      </c>
      <c r="X1828" s="1" t="s">
        <v>571</v>
      </c>
    </row>
    <row r="1829" spans="1:24" x14ac:dyDescent="0.25">
      <c r="A1829" s="1" t="s">
        <v>2491</v>
      </c>
      <c r="B1829" s="1" t="s">
        <v>2492</v>
      </c>
      <c r="C1829" s="1" t="s">
        <v>2242</v>
      </c>
      <c r="D1829" s="1" t="s">
        <v>2243</v>
      </c>
      <c r="G1829" s="1" t="s">
        <v>774</v>
      </c>
      <c r="H1829" s="1" t="s">
        <v>77</v>
      </c>
      <c r="I1829" s="1" t="s">
        <v>78</v>
      </c>
      <c r="J1829" s="1" t="s">
        <v>78</v>
      </c>
      <c r="K1829" s="1" t="s">
        <v>44</v>
      </c>
      <c r="L1829" s="1" t="s">
        <v>775</v>
      </c>
      <c r="M1829" s="1" t="s">
        <v>45</v>
      </c>
      <c r="N1829" s="1" t="s">
        <v>46</v>
      </c>
      <c r="O1829" s="1" t="s">
        <v>46</v>
      </c>
      <c r="P1829" s="1" t="s">
        <v>235</v>
      </c>
      <c r="Q1829" s="1">
        <v>2018</v>
      </c>
      <c r="R1829">
        <v>419</v>
      </c>
      <c r="S1829" s="1" t="s">
        <v>90</v>
      </c>
      <c r="T1829" s="2">
        <f>+R1829*0.0001</f>
        <v>4.19E-2</v>
      </c>
      <c r="U1829" s="1" t="s">
        <v>82</v>
      </c>
      <c r="V1829" s="1" t="s">
        <v>83</v>
      </c>
      <c r="X1829" s="1" t="s">
        <v>358</v>
      </c>
    </row>
    <row r="1830" spans="1:24" x14ac:dyDescent="0.25">
      <c r="A1830" s="1" t="s">
        <v>2487</v>
      </c>
      <c r="B1830" s="1" t="s">
        <v>2488</v>
      </c>
      <c r="C1830" s="1" t="s">
        <v>2242</v>
      </c>
      <c r="D1830" s="1" t="s">
        <v>2452</v>
      </c>
      <c r="G1830" s="1" t="s">
        <v>774</v>
      </c>
      <c r="H1830" s="1" t="s">
        <v>77</v>
      </c>
      <c r="I1830" s="1" t="s">
        <v>43</v>
      </c>
      <c r="J1830" s="1" t="s">
        <v>6954</v>
      </c>
      <c r="K1830" s="1" t="s">
        <v>44</v>
      </c>
      <c r="L1830" s="1" t="s">
        <v>775</v>
      </c>
      <c r="M1830" s="1" t="s">
        <v>45</v>
      </c>
      <c r="N1830" s="1" t="s">
        <v>46</v>
      </c>
      <c r="O1830" s="1" t="s">
        <v>46</v>
      </c>
      <c r="P1830" s="1" t="s">
        <v>2490</v>
      </c>
      <c r="Q1830" s="1">
        <v>2018</v>
      </c>
      <c r="R1830">
        <v>0</v>
      </c>
      <c r="S1830" s="1" t="s">
        <v>58</v>
      </c>
      <c r="T1830" s="2">
        <f>+R1830</f>
        <v>0</v>
      </c>
      <c r="U1830" s="1" t="s">
        <v>82</v>
      </c>
      <c r="V1830" s="1" t="s">
        <v>83</v>
      </c>
      <c r="X1830" s="1" t="s">
        <v>260</v>
      </c>
    </row>
    <row r="1831" spans="1:24" x14ac:dyDescent="0.25">
      <c r="A1831" s="1" t="s">
        <v>2482</v>
      </c>
      <c r="B1831" s="1" t="s">
        <v>2483</v>
      </c>
      <c r="C1831" s="1" t="s">
        <v>2242</v>
      </c>
      <c r="D1831" s="1" t="s">
        <v>2243</v>
      </c>
      <c r="G1831" s="1" t="s">
        <v>774</v>
      </c>
      <c r="H1831" s="1" t="s">
        <v>77</v>
      </c>
      <c r="I1831" s="1" t="s">
        <v>78</v>
      </c>
      <c r="J1831" s="1" t="s">
        <v>78</v>
      </c>
      <c r="K1831" s="1" t="s">
        <v>44</v>
      </c>
      <c r="L1831" s="1" t="s">
        <v>775</v>
      </c>
      <c r="M1831" s="1" t="s">
        <v>45</v>
      </c>
      <c r="N1831" s="1" t="s">
        <v>46</v>
      </c>
      <c r="O1831" s="1" t="s">
        <v>46</v>
      </c>
      <c r="P1831" s="1" t="s">
        <v>2485</v>
      </c>
      <c r="Q1831" s="1">
        <v>2018</v>
      </c>
      <c r="R1831">
        <v>0</v>
      </c>
      <c r="S1831" s="1" t="s">
        <v>58</v>
      </c>
      <c r="T1831" s="2">
        <f>+R1831</f>
        <v>0</v>
      </c>
      <c r="U1831" s="1" t="s">
        <v>82</v>
      </c>
      <c r="V1831" s="1" t="s">
        <v>83</v>
      </c>
      <c r="X1831" s="1" t="s">
        <v>264</v>
      </c>
    </row>
    <row r="1832" spans="1:24" x14ac:dyDescent="0.25">
      <c r="A1832" s="1" t="s">
        <v>2479</v>
      </c>
      <c r="B1832" s="1" t="s">
        <v>2480</v>
      </c>
      <c r="C1832" s="1" t="s">
        <v>2242</v>
      </c>
      <c r="D1832" s="1" t="s">
        <v>2452</v>
      </c>
      <c r="G1832" s="1" t="s">
        <v>774</v>
      </c>
      <c r="H1832" s="1" t="s">
        <v>77</v>
      </c>
      <c r="I1832" s="1" t="s">
        <v>43</v>
      </c>
      <c r="J1832" s="1" t="s">
        <v>6954</v>
      </c>
      <c r="K1832" s="1" t="s">
        <v>44</v>
      </c>
      <c r="L1832" s="1" t="s">
        <v>775</v>
      </c>
      <c r="M1832" s="1" t="s">
        <v>45</v>
      </c>
      <c r="N1832" s="1" t="s">
        <v>46</v>
      </c>
      <c r="O1832" s="1" t="s">
        <v>46</v>
      </c>
      <c r="P1832" s="1" t="s">
        <v>429</v>
      </c>
      <c r="Q1832" s="1">
        <v>2018</v>
      </c>
      <c r="R1832">
        <v>0</v>
      </c>
      <c r="S1832" s="1" t="s">
        <v>58</v>
      </c>
      <c r="T1832" s="2">
        <f>+R1832</f>
        <v>0</v>
      </c>
      <c r="U1832" s="1" t="s">
        <v>82</v>
      </c>
      <c r="V1832" s="1" t="s">
        <v>83</v>
      </c>
      <c r="X1832" s="1" t="s">
        <v>814</v>
      </c>
    </row>
    <row r="1833" spans="1:24" x14ac:dyDescent="0.25">
      <c r="A1833" s="1" t="s">
        <v>2476</v>
      </c>
      <c r="B1833" s="1" t="s">
        <v>2477</v>
      </c>
      <c r="C1833" s="1" t="s">
        <v>2242</v>
      </c>
      <c r="D1833" s="1" t="s">
        <v>2452</v>
      </c>
      <c r="G1833" s="1" t="s">
        <v>774</v>
      </c>
      <c r="H1833" s="1" t="s">
        <v>77</v>
      </c>
      <c r="I1833" s="1" t="s">
        <v>43</v>
      </c>
      <c r="J1833" s="1" t="s">
        <v>6954</v>
      </c>
      <c r="K1833" s="1" t="s">
        <v>44</v>
      </c>
      <c r="L1833" s="1" t="s">
        <v>775</v>
      </c>
      <c r="M1833" s="1" t="s">
        <v>45</v>
      </c>
      <c r="N1833" s="1" t="s">
        <v>46</v>
      </c>
      <c r="O1833" s="1" t="s">
        <v>46</v>
      </c>
      <c r="P1833" s="1" t="s">
        <v>210</v>
      </c>
      <c r="Q1833" s="1">
        <v>2018</v>
      </c>
      <c r="R1833">
        <v>0</v>
      </c>
      <c r="S1833" s="1" t="s">
        <v>58</v>
      </c>
      <c r="T1833" s="2">
        <f>+R1833</f>
        <v>0</v>
      </c>
      <c r="U1833" s="1" t="s">
        <v>82</v>
      </c>
      <c r="V1833" s="1" t="s">
        <v>83</v>
      </c>
      <c r="X1833" s="1" t="s">
        <v>289</v>
      </c>
    </row>
    <row r="1834" spans="1:24" x14ac:dyDescent="0.25">
      <c r="A1834" s="1" t="s">
        <v>2471</v>
      </c>
      <c r="B1834" s="1" t="s">
        <v>2472</v>
      </c>
      <c r="C1834" s="1" t="s">
        <v>2242</v>
      </c>
      <c r="D1834" s="1" t="s">
        <v>2452</v>
      </c>
      <c r="G1834" s="1" t="s">
        <v>774</v>
      </c>
      <c r="H1834" s="1" t="s">
        <v>77</v>
      </c>
      <c r="I1834" s="1" t="s">
        <v>78</v>
      </c>
      <c r="J1834" s="1" t="s">
        <v>78</v>
      </c>
      <c r="K1834" s="1" t="s">
        <v>44</v>
      </c>
      <c r="L1834" s="1" t="s">
        <v>775</v>
      </c>
      <c r="M1834" s="1" t="s">
        <v>45</v>
      </c>
      <c r="N1834" s="1" t="s">
        <v>46</v>
      </c>
      <c r="O1834" s="1" t="s">
        <v>46</v>
      </c>
      <c r="P1834" s="1" t="s">
        <v>2474</v>
      </c>
      <c r="Q1834" s="1">
        <v>2018</v>
      </c>
      <c r="R1834">
        <v>0</v>
      </c>
      <c r="S1834" s="1" t="s">
        <v>58</v>
      </c>
      <c r="T1834" s="2">
        <f>+R1834</f>
        <v>0</v>
      </c>
      <c r="U1834" s="1" t="s">
        <v>125</v>
      </c>
      <c r="V1834" s="1" t="s">
        <v>167</v>
      </c>
    </row>
    <row r="1835" spans="1:24" x14ac:dyDescent="0.25">
      <c r="A1835" s="1" t="s">
        <v>2468</v>
      </c>
      <c r="B1835" s="1" t="s">
        <v>2469</v>
      </c>
      <c r="C1835" s="1" t="s">
        <v>2242</v>
      </c>
      <c r="D1835" s="1" t="s">
        <v>2243</v>
      </c>
      <c r="G1835" s="1" t="s">
        <v>774</v>
      </c>
      <c r="H1835" s="1" t="s">
        <v>77</v>
      </c>
      <c r="I1835" s="1" t="s">
        <v>78</v>
      </c>
      <c r="J1835" s="1" t="s">
        <v>78</v>
      </c>
      <c r="K1835" s="1" t="s">
        <v>44</v>
      </c>
      <c r="L1835" s="1" t="s">
        <v>775</v>
      </c>
      <c r="M1835" s="1" t="s">
        <v>45</v>
      </c>
      <c r="N1835" s="1" t="s">
        <v>46</v>
      </c>
      <c r="O1835" s="1" t="s">
        <v>46</v>
      </c>
      <c r="P1835" s="1" t="s">
        <v>1123</v>
      </c>
      <c r="Q1835" s="1">
        <v>2018</v>
      </c>
      <c r="R1835">
        <v>5.72</v>
      </c>
      <c r="S1835" s="1" t="s">
        <v>58</v>
      </c>
      <c r="T1835" s="2">
        <f>+R1835</f>
        <v>5.72</v>
      </c>
      <c r="U1835" s="1" t="s">
        <v>68</v>
      </c>
      <c r="V1835" s="1" t="s">
        <v>60</v>
      </c>
      <c r="W1835" s="1" t="s">
        <v>61</v>
      </c>
    </row>
    <row r="1836" spans="1:24" x14ac:dyDescent="0.25">
      <c r="A1836" s="1" t="s">
        <v>2465</v>
      </c>
      <c r="B1836" s="1" t="s">
        <v>2466</v>
      </c>
      <c r="C1836" s="1" t="s">
        <v>2242</v>
      </c>
      <c r="D1836" s="1" t="s">
        <v>2452</v>
      </c>
      <c r="G1836" s="1" t="s">
        <v>774</v>
      </c>
      <c r="H1836" s="1" t="s">
        <v>77</v>
      </c>
      <c r="I1836" s="1" t="s">
        <v>171</v>
      </c>
      <c r="J1836" s="1" t="s">
        <v>6953</v>
      </c>
      <c r="K1836" s="1" t="s">
        <v>44</v>
      </c>
      <c r="L1836" s="1" t="s">
        <v>775</v>
      </c>
      <c r="M1836" s="1" t="s">
        <v>45</v>
      </c>
      <c r="N1836" s="1" t="s">
        <v>46</v>
      </c>
      <c r="O1836" s="1" t="s">
        <v>46</v>
      </c>
      <c r="P1836" s="1" t="s">
        <v>2217</v>
      </c>
      <c r="Q1836" s="1">
        <v>2018</v>
      </c>
      <c r="R1836">
        <v>4</v>
      </c>
      <c r="S1836" s="1" t="s">
        <v>58</v>
      </c>
      <c r="T1836" s="2">
        <f>+R1836</f>
        <v>4</v>
      </c>
      <c r="U1836" s="1" t="s">
        <v>125</v>
      </c>
      <c r="V1836" s="1" t="s">
        <v>167</v>
      </c>
    </row>
    <row r="1837" spans="1:24" x14ac:dyDescent="0.25">
      <c r="A1837" s="1" t="s">
        <v>2462</v>
      </c>
      <c r="B1837" s="1" t="s">
        <v>2463</v>
      </c>
      <c r="C1837" s="1" t="s">
        <v>2242</v>
      </c>
      <c r="D1837" s="1" t="s">
        <v>2243</v>
      </c>
      <c r="G1837" s="1" t="s">
        <v>774</v>
      </c>
      <c r="H1837" s="1" t="s">
        <v>77</v>
      </c>
      <c r="I1837" s="1" t="s">
        <v>78</v>
      </c>
      <c r="J1837" s="1" t="s">
        <v>78</v>
      </c>
      <c r="K1837" s="1" t="s">
        <v>44</v>
      </c>
      <c r="L1837" s="1" t="s">
        <v>775</v>
      </c>
      <c r="M1837" s="1" t="s">
        <v>45</v>
      </c>
      <c r="N1837" s="1" t="s">
        <v>46</v>
      </c>
      <c r="O1837" s="1" t="s">
        <v>46</v>
      </c>
      <c r="P1837" s="1" t="s">
        <v>74</v>
      </c>
      <c r="Q1837" s="1">
        <v>2018</v>
      </c>
      <c r="R1837">
        <v>0.54</v>
      </c>
      <c r="S1837" s="1" t="s">
        <v>58</v>
      </c>
      <c r="T1837" s="2">
        <f>+R1837</f>
        <v>0.54</v>
      </c>
      <c r="U1837" s="1" t="s">
        <v>68</v>
      </c>
      <c r="V1837" s="1" t="s">
        <v>60</v>
      </c>
      <c r="W1837" s="1" t="s">
        <v>61</v>
      </c>
    </row>
    <row r="1838" spans="1:24" x14ac:dyDescent="0.25">
      <c r="A1838" s="1" t="s">
        <v>2459</v>
      </c>
      <c r="B1838" s="1" t="s">
        <v>2460</v>
      </c>
      <c r="C1838" s="1" t="s">
        <v>2242</v>
      </c>
      <c r="D1838" s="1" t="s">
        <v>2452</v>
      </c>
      <c r="G1838" s="1" t="s">
        <v>774</v>
      </c>
      <c r="H1838" s="1" t="s">
        <v>77</v>
      </c>
      <c r="I1838" s="1" t="s">
        <v>114</v>
      </c>
      <c r="J1838" s="1" t="s">
        <v>114</v>
      </c>
      <c r="K1838" s="1" t="s">
        <v>44</v>
      </c>
      <c r="L1838" s="1" t="s">
        <v>775</v>
      </c>
      <c r="M1838" s="1" t="s">
        <v>45</v>
      </c>
      <c r="N1838" s="1" t="s">
        <v>46</v>
      </c>
      <c r="O1838" s="1" t="s">
        <v>46</v>
      </c>
      <c r="P1838" s="1" t="s">
        <v>2278</v>
      </c>
      <c r="Q1838" s="1">
        <v>2018</v>
      </c>
      <c r="R1838">
        <v>0.5</v>
      </c>
      <c r="S1838" s="1" t="s">
        <v>58</v>
      </c>
      <c r="T1838" s="2">
        <f>+R1838</f>
        <v>0.5</v>
      </c>
      <c r="U1838" s="1" t="s">
        <v>125</v>
      </c>
      <c r="V1838" s="1" t="s">
        <v>167</v>
      </c>
    </row>
    <row r="1839" spans="1:24" x14ac:dyDescent="0.25">
      <c r="A1839" s="1" t="s">
        <v>2455</v>
      </c>
      <c r="B1839" s="1" t="s">
        <v>2456</v>
      </c>
      <c r="C1839" s="1" t="s">
        <v>2242</v>
      </c>
      <c r="D1839" s="1" t="s">
        <v>2243</v>
      </c>
      <c r="G1839" s="1" t="s">
        <v>774</v>
      </c>
      <c r="H1839" s="1" t="s">
        <v>77</v>
      </c>
      <c r="I1839" s="1" t="s">
        <v>78</v>
      </c>
      <c r="J1839" s="1" t="s">
        <v>78</v>
      </c>
      <c r="K1839" s="1" t="s">
        <v>44</v>
      </c>
      <c r="L1839" s="1" t="s">
        <v>775</v>
      </c>
      <c r="M1839" s="1" t="s">
        <v>45</v>
      </c>
      <c r="N1839" s="1" t="s">
        <v>46</v>
      </c>
      <c r="O1839" s="1" t="s">
        <v>46</v>
      </c>
      <c r="P1839" s="1" t="s">
        <v>2458</v>
      </c>
      <c r="Q1839" s="1">
        <v>2018</v>
      </c>
      <c r="R1839">
        <v>0.46</v>
      </c>
      <c r="S1839" s="1" t="s">
        <v>58</v>
      </c>
      <c r="T1839" s="2">
        <f>+R1839</f>
        <v>0.46</v>
      </c>
      <c r="U1839" s="1" t="s">
        <v>82</v>
      </c>
      <c r="V1839" s="1" t="s">
        <v>83</v>
      </c>
      <c r="X1839" s="1" t="s">
        <v>260</v>
      </c>
    </row>
    <row r="1840" spans="1:24" x14ac:dyDescent="0.25">
      <c r="A1840" s="1" t="s">
        <v>2449</v>
      </c>
      <c r="B1840" s="1" t="s">
        <v>2450</v>
      </c>
      <c r="C1840" s="1" t="s">
        <v>2242</v>
      </c>
      <c r="D1840" s="1" t="s">
        <v>2452</v>
      </c>
      <c r="G1840" s="1" t="s">
        <v>774</v>
      </c>
      <c r="H1840" s="1" t="s">
        <v>77</v>
      </c>
      <c r="I1840" s="1" t="s">
        <v>43</v>
      </c>
      <c r="J1840" s="1" t="s">
        <v>6954</v>
      </c>
      <c r="K1840" s="1" t="s">
        <v>44</v>
      </c>
      <c r="L1840" s="1" t="s">
        <v>775</v>
      </c>
      <c r="M1840" s="1" t="s">
        <v>45</v>
      </c>
      <c r="N1840" s="1" t="s">
        <v>46</v>
      </c>
      <c r="O1840" s="1" t="s">
        <v>46</v>
      </c>
      <c r="P1840" s="1" t="s">
        <v>2453</v>
      </c>
      <c r="Q1840" s="1">
        <v>2018</v>
      </c>
      <c r="R1840">
        <v>1</v>
      </c>
      <c r="S1840" s="1" t="s">
        <v>58</v>
      </c>
      <c r="T1840" s="2">
        <f>+R1840</f>
        <v>1</v>
      </c>
      <c r="U1840" s="1" t="s">
        <v>59</v>
      </c>
      <c r="V1840" s="1" t="s">
        <v>167</v>
      </c>
    </row>
    <row r="1841" spans="1:24" x14ac:dyDescent="0.25">
      <c r="A1841" s="1" t="s">
        <v>2446</v>
      </c>
      <c r="B1841" s="1" t="s">
        <v>2447</v>
      </c>
      <c r="C1841" s="1" t="s">
        <v>2242</v>
      </c>
      <c r="D1841" s="1" t="s">
        <v>2243</v>
      </c>
      <c r="G1841" s="1" t="s">
        <v>774</v>
      </c>
      <c r="H1841" s="1" t="s">
        <v>77</v>
      </c>
      <c r="I1841" s="1" t="s">
        <v>78</v>
      </c>
      <c r="J1841" s="1" t="s">
        <v>78</v>
      </c>
      <c r="K1841" s="1" t="s">
        <v>44</v>
      </c>
      <c r="L1841" s="1" t="s">
        <v>775</v>
      </c>
      <c r="M1841" s="1" t="s">
        <v>45</v>
      </c>
      <c r="N1841" s="1" t="s">
        <v>46</v>
      </c>
      <c r="O1841" s="1" t="s">
        <v>46</v>
      </c>
      <c r="P1841" s="1" t="s">
        <v>2164</v>
      </c>
      <c r="Q1841" s="1">
        <v>2018</v>
      </c>
      <c r="R1841">
        <v>0.25</v>
      </c>
      <c r="S1841" s="1" t="s">
        <v>58</v>
      </c>
      <c r="T1841" s="2">
        <f>+R1841</f>
        <v>0.25</v>
      </c>
      <c r="U1841" s="1" t="s">
        <v>82</v>
      </c>
      <c r="V1841" s="1" t="s">
        <v>83</v>
      </c>
      <c r="X1841" s="1" t="s">
        <v>260</v>
      </c>
    </row>
    <row r="1842" spans="1:24" x14ac:dyDescent="0.25">
      <c r="A1842" s="1" t="s">
        <v>2443</v>
      </c>
      <c r="B1842" s="1" t="s">
        <v>2444</v>
      </c>
      <c r="C1842" s="1" t="s">
        <v>2242</v>
      </c>
      <c r="D1842" s="1" t="s">
        <v>2243</v>
      </c>
      <c r="G1842" s="1" t="s">
        <v>774</v>
      </c>
      <c r="H1842" s="1" t="s">
        <v>77</v>
      </c>
      <c r="I1842" s="1" t="s">
        <v>78</v>
      </c>
      <c r="J1842" s="1" t="s">
        <v>78</v>
      </c>
      <c r="K1842" s="1" t="s">
        <v>44</v>
      </c>
      <c r="L1842" s="1" t="s">
        <v>775</v>
      </c>
      <c r="M1842" s="1" t="s">
        <v>45</v>
      </c>
      <c r="N1842" s="1" t="s">
        <v>46</v>
      </c>
      <c r="O1842" s="1" t="s">
        <v>46</v>
      </c>
      <c r="P1842" s="1" t="s">
        <v>2278</v>
      </c>
      <c r="Q1842" s="1">
        <v>2018</v>
      </c>
      <c r="R1842">
        <v>0.25</v>
      </c>
      <c r="S1842" s="1" t="s">
        <v>58</v>
      </c>
      <c r="T1842" s="2">
        <f>+R1842</f>
        <v>0.25</v>
      </c>
      <c r="U1842" s="1" t="s">
        <v>82</v>
      </c>
      <c r="V1842" s="1" t="s">
        <v>83</v>
      </c>
      <c r="X1842" s="1" t="s">
        <v>264</v>
      </c>
    </row>
    <row r="1843" spans="1:24" x14ac:dyDescent="0.25">
      <c r="A1843" s="1" t="s">
        <v>2439</v>
      </c>
      <c r="B1843" s="1" t="s">
        <v>2440</v>
      </c>
      <c r="C1843" s="1" t="s">
        <v>2242</v>
      </c>
      <c r="D1843" s="1" t="s">
        <v>2243</v>
      </c>
      <c r="G1843" s="1" t="s">
        <v>774</v>
      </c>
      <c r="H1843" s="1" t="s">
        <v>77</v>
      </c>
      <c r="I1843" s="1" t="s">
        <v>43</v>
      </c>
      <c r="J1843" s="1" t="s">
        <v>6954</v>
      </c>
      <c r="K1843" s="1" t="s">
        <v>44</v>
      </c>
      <c r="L1843" s="1" t="s">
        <v>775</v>
      </c>
      <c r="M1843" s="1" t="s">
        <v>45</v>
      </c>
      <c r="N1843" s="1" t="s">
        <v>46</v>
      </c>
      <c r="O1843" s="1" t="s">
        <v>46</v>
      </c>
      <c r="P1843" s="1" t="s">
        <v>2442</v>
      </c>
      <c r="Q1843" s="1">
        <v>2018</v>
      </c>
      <c r="R1843">
        <v>10.26</v>
      </c>
      <c r="S1843" s="1" t="s">
        <v>58</v>
      </c>
      <c r="T1843" s="2">
        <f>+R1843</f>
        <v>10.26</v>
      </c>
      <c r="U1843" s="1" t="s">
        <v>59</v>
      </c>
      <c r="V1843" s="1" t="s">
        <v>167</v>
      </c>
    </row>
    <row r="1844" spans="1:24" x14ac:dyDescent="0.25">
      <c r="A1844" s="1" t="s">
        <v>2435</v>
      </c>
      <c r="B1844" s="1" t="s">
        <v>2436</v>
      </c>
      <c r="C1844" s="1" t="s">
        <v>2242</v>
      </c>
      <c r="D1844" s="1" t="s">
        <v>2243</v>
      </c>
      <c r="G1844" s="1" t="s">
        <v>774</v>
      </c>
      <c r="H1844" s="1" t="s">
        <v>77</v>
      </c>
      <c r="I1844" s="1" t="s">
        <v>171</v>
      </c>
      <c r="J1844" s="1" t="s">
        <v>6953</v>
      </c>
      <c r="K1844" s="1" t="s">
        <v>44</v>
      </c>
      <c r="L1844" s="1" t="s">
        <v>775</v>
      </c>
      <c r="M1844" s="1" t="s">
        <v>45</v>
      </c>
      <c r="N1844" s="1" t="s">
        <v>46</v>
      </c>
      <c r="O1844" s="1" t="s">
        <v>46</v>
      </c>
      <c r="P1844" s="1" t="s">
        <v>2438</v>
      </c>
      <c r="Q1844" s="1">
        <v>2018</v>
      </c>
      <c r="R1844">
        <v>12</v>
      </c>
      <c r="S1844" s="1" t="s">
        <v>58</v>
      </c>
      <c r="T1844" s="2">
        <f>+R1844</f>
        <v>12</v>
      </c>
      <c r="U1844" s="1" t="s">
        <v>68</v>
      </c>
      <c r="V1844" s="1" t="s">
        <v>60</v>
      </c>
      <c r="W1844" s="1" t="s">
        <v>61</v>
      </c>
    </row>
    <row r="1845" spans="1:24" x14ac:dyDescent="0.25">
      <c r="A1845" s="1" t="s">
        <v>2432</v>
      </c>
      <c r="B1845" s="1" t="s">
        <v>2433</v>
      </c>
      <c r="C1845" s="1" t="s">
        <v>2242</v>
      </c>
      <c r="D1845" s="1" t="s">
        <v>2243</v>
      </c>
      <c r="G1845" s="1" t="s">
        <v>774</v>
      </c>
      <c r="H1845" s="1" t="s">
        <v>77</v>
      </c>
      <c r="I1845" s="1" t="s">
        <v>78</v>
      </c>
      <c r="J1845" s="1" t="s">
        <v>78</v>
      </c>
      <c r="K1845" s="1" t="s">
        <v>44</v>
      </c>
      <c r="L1845" s="1" t="s">
        <v>775</v>
      </c>
      <c r="M1845" s="1" t="s">
        <v>45</v>
      </c>
      <c r="N1845" s="1" t="s">
        <v>46</v>
      </c>
      <c r="O1845" s="1" t="s">
        <v>46</v>
      </c>
      <c r="P1845" s="1" t="s">
        <v>1893</v>
      </c>
      <c r="Q1845" s="1">
        <v>2018</v>
      </c>
      <c r="R1845">
        <v>1</v>
      </c>
      <c r="S1845" s="1" t="s">
        <v>58</v>
      </c>
      <c r="T1845" s="2">
        <f>+R1845</f>
        <v>1</v>
      </c>
      <c r="U1845" s="1" t="s">
        <v>82</v>
      </c>
      <c r="V1845" s="1" t="s">
        <v>83</v>
      </c>
      <c r="X1845" s="1" t="s">
        <v>499</v>
      </c>
    </row>
    <row r="1846" spans="1:24" x14ac:dyDescent="0.25">
      <c r="A1846" s="1" t="s">
        <v>2429</v>
      </c>
      <c r="B1846" s="1" t="s">
        <v>2430</v>
      </c>
      <c r="C1846" s="1" t="s">
        <v>2242</v>
      </c>
      <c r="D1846" s="1" t="s">
        <v>2243</v>
      </c>
      <c r="G1846" s="1" t="s">
        <v>774</v>
      </c>
      <c r="H1846" s="1" t="s">
        <v>77</v>
      </c>
      <c r="I1846" s="1" t="s">
        <v>78</v>
      </c>
      <c r="J1846" s="1" t="s">
        <v>78</v>
      </c>
      <c r="K1846" s="1" t="s">
        <v>44</v>
      </c>
      <c r="L1846" s="1" t="s">
        <v>775</v>
      </c>
      <c r="M1846" s="1" t="s">
        <v>45</v>
      </c>
      <c r="N1846" s="1" t="s">
        <v>46</v>
      </c>
      <c r="O1846" s="1" t="s">
        <v>46</v>
      </c>
      <c r="P1846" s="1" t="s">
        <v>687</v>
      </c>
      <c r="Q1846" s="1">
        <v>2018</v>
      </c>
      <c r="R1846">
        <v>1.17</v>
      </c>
      <c r="S1846" s="1" t="s">
        <v>58</v>
      </c>
      <c r="T1846" s="2">
        <f>+R1846</f>
        <v>1.17</v>
      </c>
      <c r="U1846" s="1" t="s">
        <v>82</v>
      </c>
      <c r="V1846" s="1" t="s">
        <v>83</v>
      </c>
      <c r="X1846" s="1" t="s">
        <v>260</v>
      </c>
    </row>
    <row r="1847" spans="1:24" x14ac:dyDescent="0.25">
      <c r="A1847" s="1" t="s">
        <v>2426</v>
      </c>
      <c r="B1847" s="1" t="s">
        <v>2427</v>
      </c>
      <c r="C1847" s="1" t="s">
        <v>2242</v>
      </c>
      <c r="D1847" s="1" t="s">
        <v>2243</v>
      </c>
      <c r="G1847" s="1" t="s">
        <v>774</v>
      </c>
      <c r="H1847" s="1" t="s">
        <v>77</v>
      </c>
      <c r="I1847" s="1" t="s">
        <v>114</v>
      </c>
      <c r="J1847" s="1" t="s">
        <v>114</v>
      </c>
      <c r="K1847" s="1" t="s">
        <v>44</v>
      </c>
      <c r="L1847" s="1" t="s">
        <v>775</v>
      </c>
      <c r="M1847" s="1" t="s">
        <v>106</v>
      </c>
      <c r="N1847" s="1" t="s">
        <v>98</v>
      </c>
      <c r="O1847" s="1" t="s">
        <v>46</v>
      </c>
      <c r="P1847" s="1" t="s">
        <v>2278</v>
      </c>
      <c r="Q1847" s="1">
        <v>2018</v>
      </c>
      <c r="R1847">
        <v>42</v>
      </c>
      <c r="S1847" s="1" t="s">
        <v>58</v>
      </c>
      <c r="T1847" s="2">
        <f>+R1847</f>
        <v>42</v>
      </c>
      <c r="U1847" s="1" t="s">
        <v>125</v>
      </c>
      <c r="V1847" s="1" t="s">
        <v>167</v>
      </c>
    </row>
    <row r="1848" spans="1:24" x14ac:dyDescent="0.25">
      <c r="A1848" s="1" t="s">
        <v>2423</v>
      </c>
      <c r="B1848" s="1" t="s">
        <v>2424</v>
      </c>
      <c r="C1848" s="1" t="s">
        <v>2242</v>
      </c>
      <c r="D1848" s="1" t="s">
        <v>2243</v>
      </c>
      <c r="G1848" s="1" t="s">
        <v>774</v>
      </c>
      <c r="H1848" s="1" t="s">
        <v>77</v>
      </c>
      <c r="I1848" s="1" t="s">
        <v>114</v>
      </c>
      <c r="J1848" s="1" t="s">
        <v>114</v>
      </c>
      <c r="K1848" s="1" t="s">
        <v>44</v>
      </c>
      <c r="L1848" s="1" t="s">
        <v>775</v>
      </c>
      <c r="M1848" s="1" t="s">
        <v>45</v>
      </c>
      <c r="N1848" s="1" t="s">
        <v>46</v>
      </c>
      <c r="O1848" s="1" t="s">
        <v>46</v>
      </c>
      <c r="P1848" s="1" t="s">
        <v>2278</v>
      </c>
      <c r="Q1848" s="1">
        <v>2018</v>
      </c>
      <c r="R1848">
        <v>3</v>
      </c>
      <c r="S1848" s="1" t="s">
        <v>58</v>
      </c>
      <c r="T1848" s="2">
        <f>+R1848</f>
        <v>3</v>
      </c>
      <c r="U1848" s="1" t="s">
        <v>68</v>
      </c>
      <c r="V1848" s="1" t="s">
        <v>60</v>
      </c>
      <c r="W1848" s="1" t="s">
        <v>61</v>
      </c>
    </row>
    <row r="1849" spans="1:24" x14ac:dyDescent="0.25">
      <c r="A1849" s="1" t="s">
        <v>2420</v>
      </c>
      <c r="B1849" s="1" t="s">
        <v>2421</v>
      </c>
      <c r="C1849" s="1" t="s">
        <v>2242</v>
      </c>
      <c r="D1849" s="1" t="s">
        <v>2243</v>
      </c>
      <c r="G1849" s="1" t="s">
        <v>774</v>
      </c>
      <c r="H1849" s="1" t="s">
        <v>42</v>
      </c>
      <c r="I1849" s="1" t="s">
        <v>43</v>
      </c>
      <c r="J1849" s="1" t="s">
        <v>6954</v>
      </c>
      <c r="K1849" s="1" t="s">
        <v>44</v>
      </c>
      <c r="L1849" s="1" t="s">
        <v>2262</v>
      </c>
      <c r="M1849" s="1" t="s">
        <v>106</v>
      </c>
      <c r="N1849" s="1" t="s">
        <v>208</v>
      </c>
      <c r="O1849" s="1" t="s">
        <v>46</v>
      </c>
      <c r="P1849" s="1" t="s">
        <v>2278</v>
      </c>
      <c r="Q1849" s="1">
        <v>2018</v>
      </c>
      <c r="R1849">
        <v>5.09</v>
      </c>
      <c r="S1849" s="1" t="s">
        <v>58</v>
      </c>
      <c r="T1849" s="2">
        <f>+R1849</f>
        <v>5.09</v>
      </c>
      <c r="U1849" s="1" t="s">
        <v>59</v>
      </c>
      <c r="V1849" s="1" t="s">
        <v>167</v>
      </c>
    </row>
    <row r="1850" spans="1:24" x14ac:dyDescent="0.25">
      <c r="A1850" s="1" t="s">
        <v>2417</v>
      </c>
      <c r="B1850" s="1" t="s">
        <v>2418</v>
      </c>
      <c r="C1850" s="1" t="s">
        <v>2242</v>
      </c>
      <c r="D1850" s="1" t="s">
        <v>2243</v>
      </c>
      <c r="G1850" s="1" t="s">
        <v>774</v>
      </c>
      <c r="H1850" s="1" t="s">
        <v>77</v>
      </c>
      <c r="I1850" s="1" t="s">
        <v>43</v>
      </c>
      <c r="J1850" s="1" t="s">
        <v>6954</v>
      </c>
      <c r="K1850" s="1" t="s">
        <v>44</v>
      </c>
      <c r="L1850" s="1" t="s">
        <v>775</v>
      </c>
      <c r="M1850" s="1" t="s">
        <v>45</v>
      </c>
      <c r="N1850" s="1" t="s">
        <v>46</v>
      </c>
      <c r="O1850" s="1" t="s">
        <v>46</v>
      </c>
      <c r="P1850" s="1" t="s">
        <v>928</v>
      </c>
      <c r="Q1850" s="1">
        <v>2018</v>
      </c>
      <c r="R1850">
        <v>8</v>
      </c>
      <c r="S1850" s="1" t="s">
        <v>58</v>
      </c>
      <c r="T1850" s="2">
        <f>+R1850</f>
        <v>8</v>
      </c>
      <c r="U1850" s="1" t="s">
        <v>68</v>
      </c>
      <c r="V1850" s="1" t="s">
        <v>60</v>
      </c>
      <c r="W1850" s="1" t="s">
        <v>61</v>
      </c>
    </row>
    <row r="1851" spans="1:24" x14ac:dyDescent="0.25">
      <c r="A1851" s="1" t="s">
        <v>2413</v>
      </c>
      <c r="B1851" s="1" t="s">
        <v>2414</v>
      </c>
      <c r="C1851" s="1" t="s">
        <v>2242</v>
      </c>
      <c r="D1851" s="1" t="s">
        <v>2323</v>
      </c>
      <c r="G1851" s="1" t="s">
        <v>774</v>
      </c>
      <c r="H1851" s="1" t="s">
        <v>77</v>
      </c>
      <c r="I1851" s="1" t="s">
        <v>43</v>
      </c>
      <c r="J1851" s="1" t="s">
        <v>6954</v>
      </c>
      <c r="K1851" s="1" t="s">
        <v>44</v>
      </c>
      <c r="L1851" s="1" t="s">
        <v>775</v>
      </c>
      <c r="M1851" s="1" t="s">
        <v>45</v>
      </c>
      <c r="N1851" s="1" t="s">
        <v>46</v>
      </c>
      <c r="O1851" s="1" t="s">
        <v>46</v>
      </c>
      <c r="P1851" s="1" t="s">
        <v>2416</v>
      </c>
      <c r="Q1851" s="1">
        <v>2018</v>
      </c>
      <c r="R1851">
        <v>15.54</v>
      </c>
      <c r="S1851" s="1" t="s">
        <v>58</v>
      </c>
      <c r="T1851" s="2">
        <f>+R1851</f>
        <v>15.54</v>
      </c>
      <c r="U1851" s="1" t="s">
        <v>125</v>
      </c>
      <c r="V1851" s="1" t="s">
        <v>167</v>
      </c>
    </row>
    <row r="1852" spans="1:24" x14ac:dyDescent="0.25">
      <c r="A1852" s="1" t="s">
        <v>2410</v>
      </c>
      <c r="B1852" s="1" t="s">
        <v>2411</v>
      </c>
      <c r="C1852" s="1" t="s">
        <v>2242</v>
      </c>
      <c r="D1852" s="1" t="s">
        <v>2243</v>
      </c>
      <c r="G1852" s="1" t="s">
        <v>774</v>
      </c>
      <c r="H1852" s="1" t="s">
        <v>77</v>
      </c>
      <c r="I1852" s="1" t="s">
        <v>171</v>
      </c>
      <c r="J1852" s="1" t="s">
        <v>6953</v>
      </c>
      <c r="K1852" s="1" t="s">
        <v>44</v>
      </c>
      <c r="L1852" s="1" t="s">
        <v>2262</v>
      </c>
      <c r="M1852" s="1" t="s">
        <v>45</v>
      </c>
      <c r="N1852" s="1" t="s">
        <v>46</v>
      </c>
      <c r="O1852" s="1" t="s">
        <v>46</v>
      </c>
      <c r="P1852" s="1" t="s">
        <v>2278</v>
      </c>
      <c r="Q1852" s="1">
        <v>2018</v>
      </c>
      <c r="R1852">
        <v>30</v>
      </c>
      <c r="S1852" s="1" t="s">
        <v>58</v>
      </c>
      <c r="T1852" s="2">
        <f>+R1852</f>
        <v>30</v>
      </c>
      <c r="U1852" s="1" t="s">
        <v>68</v>
      </c>
      <c r="V1852" s="1" t="s">
        <v>60</v>
      </c>
      <c r="W1852" s="1" t="s">
        <v>61</v>
      </c>
    </row>
    <row r="1853" spans="1:24" x14ac:dyDescent="0.25">
      <c r="A1853" s="1" t="s">
        <v>2406</v>
      </c>
      <c r="B1853" s="1" t="s">
        <v>2407</v>
      </c>
      <c r="C1853" s="1" t="s">
        <v>2242</v>
      </c>
      <c r="D1853" s="1" t="s">
        <v>2243</v>
      </c>
      <c r="G1853" s="1" t="s">
        <v>774</v>
      </c>
      <c r="H1853" s="1" t="s">
        <v>77</v>
      </c>
      <c r="I1853" s="1" t="s">
        <v>43</v>
      </c>
      <c r="J1853" s="1" t="s">
        <v>6954</v>
      </c>
      <c r="K1853" s="1" t="s">
        <v>44</v>
      </c>
      <c r="L1853" s="1" t="s">
        <v>775</v>
      </c>
      <c r="M1853" s="1" t="s">
        <v>45</v>
      </c>
      <c r="N1853" s="1" t="s">
        <v>46</v>
      </c>
      <c r="O1853" s="1" t="s">
        <v>46</v>
      </c>
      <c r="P1853" s="1" t="s">
        <v>2409</v>
      </c>
      <c r="Q1853" s="1">
        <v>2018</v>
      </c>
      <c r="R1853">
        <v>10.220000000000001</v>
      </c>
      <c r="S1853" s="1" t="s">
        <v>58</v>
      </c>
      <c r="T1853" s="2">
        <f>+R1853</f>
        <v>10.220000000000001</v>
      </c>
      <c r="U1853" s="1" t="s">
        <v>125</v>
      </c>
      <c r="V1853" s="1" t="s">
        <v>167</v>
      </c>
    </row>
    <row r="1854" spans="1:24" x14ac:dyDescent="0.25">
      <c r="A1854" s="1" t="s">
        <v>2403</v>
      </c>
      <c r="B1854" s="1" t="s">
        <v>2404</v>
      </c>
      <c r="C1854" s="1" t="s">
        <v>2242</v>
      </c>
      <c r="D1854" s="1" t="s">
        <v>2323</v>
      </c>
      <c r="G1854" s="1" t="s">
        <v>774</v>
      </c>
      <c r="H1854" s="1" t="s">
        <v>77</v>
      </c>
      <c r="I1854" s="1" t="s">
        <v>114</v>
      </c>
      <c r="J1854" s="1" t="s">
        <v>114</v>
      </c>
      <c r="K1854" s="1" t="s">
        <v>44</v>
      </c>
      <c r="L1854" s="1" t="s">
        <v>775</v>
      </c>
      <c r="M1854" s="1" t="s">
        <v>106</v>
      </c>
      <c r="N1854" s="1" t="s">
        <v>208</v>
      </c>
      <c r="O1854" s="1" t="s">
        <v>46</v>
      </c>
      <c r="P1854" s="1" t="s">
        <v>1887</v>
      </c>
      <c r="Q1854" s="1">
        <v>2018</v>
      </c>
      <c r="R1854">
        <v>2</v>
      </c>
      <c r="S1854" s="1" t="s">
        <v>58</v>
      </c>
      <c r="T1854" s="2">
        <f>+R1854</f>
        <v>2</v>
      </c>
      <c r="U1854" s="1" t="s">
        <v>82</v>
      </c>
      <c r="V1854" s="1" t="s">
        <v>83</v>
      </c>
      <c r="X1854" s="1" t="s">
        <v>260</v>
      </c>
    </row>
    <row r="1855" spans="1:24" x14ac:dyDescent="0.25">
      <c r="A1855" s="1" t="s">
        <v>2399</v>
      </c>
      <c r="B1855" s="1" t="s">
        <v>2400</v>
      </c>
      <c r="C1855" s="1" t="s">
        <v>2242</v>
      </c>
      <c r="D1855" s="1" t="s">
        <v>2243</v>
      </c>
      <c r="G1855" s="1" t="s">
        <v>774</v>
      </c>
      <c r="H1855" s="1" t="s">
        <v>77</v>
      </c>
      <c r="I1855" s="1" t="s">
        <v>171</v>
      </c>
      <c r="J1855" s="1" t="s">
        <v>6953</v>
      </c>
      <c r="K1855" s="1" t="s">
        <v>44</v>
      </c>
      <c r="L1855" s="1" t="s">
        <v>775</v>
      </c>
      <c r="M1855" s="1" t="s">
        <v>45</v>
      </c>
      <c r="N1855" s="1" t="s">
        <v>46</v>
      </c>
      <c r="O1855" s="1" t="s">
        <v>46</v>
      </c>
      <c r="P1855" s="1" t="s">
        <v>2402</v>
      </c>
      <c r="Q1855" s="1">
        <v>2018</v>
      </c>
      <c r="R1855">
        <v>2</v>
      </c>
      <c r="S1855" s="1" t="s">
        <v>58</v>
      </c>
      <c r="T1855" s="2">
        <f>+R1855</f>
        <v>2</v>
      </c>
      <c r="U1855" s="1" t="s">
        <v>82</v>
      </c>
      <c r="V1855" s="1" t="s">
        <v>83</v>
      </c>
      <c r="X1855" s="1" t="s">
        <v>264</v>
      </c>
    </row>
    <row r="1856" spans="1:24" x14ac:dyDescent="0.25">
      <c r="A1856" s="1" t="s">
        <v>2393</v>
      </c>
      <c r="B1856" s="1" t="s">
        <v>2394</v>
      </c>
      <c r="C1856" s="1" t="s">
        <v>2242</v>
      </c>
      <c r="D1856" s="1" t="s">
        <v>2323</v>
      </c>
      <c r="G1856" s="1" t="s">
        <v>774</v>
      </c>
      <c r="H1856" s="1" t="s">
        <v>77</v>
      </c>
      <c r="I1856" s="1" t="s">
        <v>43</v>
      </c>
      <c r="J1856" s="1" t="s">
        <v>6954</v>
      </c>
      <c r="K1856" s="1" t="s">
        <v>44</v>
      </c>
      <c r="L1856" s="1" t="s">
        <v>775</v>
      </c>
      <c r="M1856" s="1" t="s">
        <v>45</v>
      </c>
      <c r="N1856" s="1" t="s">
        <v>46</v>
      </c>
      <c r="O1856" s="1" t="s">
        <v>46</v>
      </c>
      <c r="P1856" s="1" t="s">
        <v>1887</v>
      </c>
      <c r="Q1856" s="1">
        <v>2018</v>
      </c>
      <c r="R1856">
        <v>0.89</v>
      </c>
      <c r="S1856" s="1" t="s">
        <v>58</v>
      </c>
      <c r="T1856" s="2">
        <f>+R1856</f>
        <v>0.89</v>
      </c>
      <c r="U1856" s="1" t="s">
        <v>158</v>
      </c>
      <c r="V1856" s="1" t="s">
        <v>60</v>
      </c>
      <c r="W1856" s="1" t="s">
        <v>2200</v>
      </c>
    </row>
    <row r="1857" spans="1:24" x14ac:dyDescent="0.25">
      <c r="A1857" s="1" t="s">
        <v>2390</v>
      </c>
      <c r="B1857" s="1" t="s">
        <v>2391</v>
      </c>
      <c r="C1857" s="1" t="s">
        <v>2242</v>
      </c>
      <c r="D1857" s="1" t="s">
        <v>2243</v>
      </c>
      <c r="G1857" s="1" t="s">
        <v>774</v>
      </c>
      <c r="H1857" s="1" t="s">
        <v>77</v>
      </c>
      <c r="I1857" s="1" t="s">
        <v>78</v>
      </c>
      <c r="J1857" s="1" t="s">
        <v>78</v>
      </c>
      <c r="K1857" s="1" t="s">
        <v>44</v>
      </c>
      <c r="L1857" s="1" t="s">
        <v>775</v>
      </c>
      <c r="M1857" s="1" t="s">
        <v>45</v>
      </c>
      <c r="N1857" s="1" t="s">
        <v>46</v>
      </c>
      <c r="O1857" s="1" t="s">
        <v>46</v>
      </c>
      <c r="P1857" s="1" t="s">
        <v>2350</v>
      </c>
      <c r="Q1857" s="1">
        <v>2018</v>
      </c>
      <c r="R1857">
        <v>20</v>
      </c>
      <c r="S1857" s="1" t="s">
        <v>58</v>
      </c>
      <c r="T1857" s="2">
        <f>+R1857</f>
        <v>20</v>
      </c>
      <c r="U1857" s="1" t="s">
        <v>125</v>
      </c>
      <c r="V1857" s="1" t="s">
        <v>167</v>
      </c>
    </row>
    <row r="1858" spans="1:24" x14ac:dyDescent="0.25">
      <c r="A1858" s="1" t="s">
        <v>2387</v>
      </c>
      <c r="B1858" s="1" t="s">
        <v>2388</v>
      </c>
      <c r="C1858" s="1" t="s">
        <v>2242</v>
      </c>
      <c r="D1858" s="1" t="s">
        <v>2243</v>
      </c>
      <c r="G1858" s="1" t="s">
        <v>774</v>
      </c>
      <c r="H1858" s="1" t="s">
        <v>77</v>
      </c>
      <c r="I1858" s="1" t="s">
        <v>171</v>
      </c>
      <c r="J1858" s="1" t="s">
        <v>6953</v>
      </c>
      <c r="K1858" s="1" t="s">
        <v>44</v>
      </c>
      <c r="L1858" s="1" t="s">
        <v>775</v>
      </c>
      <c r="M1858" s="1" t="s">
        <v>45</v>
      </c>
      <c r="N1858" s="1" t="s">
        <v>46</v>
      </c>
      <c r="O1858" s="1" t="s">
        <v>46</v>
      </c>
      <c r="P1858" s="1" t="s">
        <v>2206</v>
      </c>
      <c r="Q1858" s="1">
        <v>2018</v>
      </c>
      <c r="R1858">
        <v>1</v>
      </c>
      <c r="S1858" s="1" t="s">
        <v>58</v>
      </c>
      <c r="T1858" s="2">
        <f>+R1858</f>
        <v>1</v>
      </c>
      <c r="U1858" s="1" t="s">
        <v>82</v>
      </c>
      <c r="V1858" s="1" t="s">
        <v>83</v>
      </c>
      <c r="X1858" s="1" t="s">
        <v>264</v>
      </c>
    </row>
    <row r="1859" spans="1:24" x14ac:dyDescent="0.25">
      <c r="A1859" s="1" t="s">
        <v>2384</v>
      </c>
      <c r="B1859" s="1" t="s">
        <v>2385</v>
      </c>
      <c r="C1859" s="1" t="s">
        <v>2242</v>
      </c>
      <c r="D1859" s="1" t="s">
        <v>2323</v>
      </c>
      <c r="G1859" s="1" t="s">
        <v>774</v>
      </c>
      <c r="H1859" s="1" t="s">
        <v>77</v>
      </c>
      <c r="I1859" s="1" t="s">
        <v>43</v>
      </c>
      <c r="J1859" s="1" t="s">
        <v>6954</v>
      </c>
      <c r="K1859" s="1" t="s">
        <v>44</v>
      </c>
      <c r="L1859" s="1" t="s">
        <v>775</v>
      </c>
      <c r="M1859" s="1" t="s">
        <v>45</v>
      </c>
      <c r="N1859" s="1" t="s">
        <v>46</v>
      </c>
      <c r="O1859" s="1" t="s">
        <v>46</v>
      </c>
      <c r="P1859" s="1" t="s">
        <v>220</v>
      </c>
      <c r="Q1859" s="1">
        <v>2018</v>
      </c>
      <c r="R1859">
        <v>1</v>
      </c>
      <c r="S1859" s="1" t="s">
        <v>58</v>
      </c>
      <c r="T1859" s="2">
        <f>+R1859</f>
        <v>1</v>
      </c>
      <c r="U1859" s="1" t="s">
        <v>82</v>
      </c>
      <c r="V1859" s="1" t="s">
        <v>83</v>
      </c>
      <c r="X1859" s="1" t="s">
        <v>260</v>
      </c>
    </row>
    <row r="1860" spans="1:24" x14ac:dyDescent="0.25">
      <c r="A1860" s="1" t="s">
        <v>2381</v>
      </c>
      <c r="B1860" s="1" t="s">
        <v>2382</v>
      </c>
      <c r="C1860" s="1" t="s">
        <v>2242</v>
      </c>
      <c r="D1860" s="1" t="s">
        <v>2243</v>
      </c>
      <c r="G1860" s="1" t="s">
        <v>774</v>
      </c>
      <c r="H1860" s="1" t="s">
        <v>77</v>
      </c>
      <c r="I1860" s="1" t="s">
        <v>43</v>
      </c>
      <c r="J1860" s="1" t="s">
        <v>6954</v>
      </c>
      <c r="K1860" s="1" t="s">
        <v>44</v>
      </c>
      <c r="L1860" s="1" t="s">
        <v>775</v>
      </c>
      <c r="M1860" s="1" t="s">
        <v>45</v>
      </c>
      <c r="N1860" s="1" t="s">
        <v>46</v>
      </c>
      <c r="O1860" s="1" t="s">
        <v>46</v>
      </c>
      <c r="P1860" s="1" t="s">
        <v>149</v>
      </c>
      <c r="Q1860" s="1">
        <v>2018</v>
      </c>
      <c r="R1860">
        <v>1</v>
      </c>
      <c r="S1860" s="1" t="s">
        <v>58</v>
      </c>
      <c r="T1860" s="2">
        <f>+R1860</f>
        <v>1</v>
      </c>
      <c r="U1860" s="1" t="s">
        <v>82</v>
      </c>
      <c r="V1860" s="1" t="s">
        <v>83</v>
      </c>
      <c r="X1860" s="1" t="s">
        <v>482</v>
      </c>
    </row>
    <row r="1861" spans="1:24" x14ac:dyDescent="0.25">
      <c r="A1861" s="1" t="s">
        <v>2378</v>
      </c>
      <c r="B1861" s="1" t="s">
        <v>2379</v>
      </c>
      <c r="C1861" s="1" t="s">
        <v>2242</v>
      </c>
      <c r="D1861" s="1" t="s">
        <v>2323</v>
      </c>
      <c r="G1861" s="1" t="s">
        <v>774</v>
      </c>
      <c r="H1861" s="1" t="s">
        <v>77</v>
      </c>
      <c r="I1861" s="1" t="s">
        <v>43</v>
      </c>
      <c r="J1861" s="1" t="s">
        <v>6954</v>
      </c>
      <c r="K1861" s="1" t="s">
        <v>44</v>
      </c>
      <c r="L1861" s="1" t="s">
        <v>775</v>
      </c>
      <c r="M1861" s="1" t="s">
        <v>45</v>
      </c>
      <c r="N1861" s="1" t="s">
        <v>46</v>
      </c>
      <c r="O1861" s="1" t="s">
        <v>46</v>
      </c>
      <c r="P1861" s="1" t="s">
        <v>752</v>
      </c>
      <c r="Q1861" s="1">
        <v>2018</v>
      </c>
      <c r="R1861">
        <v>5</v>
      </c>
      <c r="S1861" s="1" t="s">
        <v>58</v>
      </c>
      <c r="T1861" s="2">
        <f>+R1861</f>
        <v>5</v>
      </c>
      <c r="U1861" s="1" t="s">
        <v>125</v>
      </c>
      <c r="V1861" s="1" t="s">
        <v>167</v>
      </c>
    </row>
    <row r="1862" spans="1:24" x14ac:dyDescent="0.25">
      <c r="A1862" s="1" t="s">
        <v>2375</v>
      </c>
      <c r="B1862" s="1" t="s">
        <v>2376</v>
      </c>
      <c r="C1862" s="1" t="s">
        <v>2242</v>
      </c>
      <c r="D1862" s="1" t="s">
        <v>2243</v>
      </c>
      <c r="G1862" s="1" t="s">
        <v>774</v>
      </c>
      <c r="H1862" s="1" t="s">
        <v>77</v>
      </c>
      <c r="I1862" s="1" t="s">
        <v>43</v>
      </c>
      <c r="J1862" s="1" t="s">
        <v>6954</v>
      </c>
      <c r="K1862" s="1" t="s">
        <v>44</v>
      </c>
      <c r="L1862" s="1" t="s">
        <v>775</v>
      </c>
      <c r="M1862" s="1" t="s">
        <v>45</v>
      </c>
      <c r="N1862" s="1" t="s">
        <v>46</v>
      </c>
      <c r="O1862" s="1" t="s">
        <v>46</v>
      </c>
      <c r="P1862" s="1" t="s">
        <v>752</v>
      </c>
      <c r="Q1862" s="1">
        <v>2018</v>
      </c>
      <c r="R1862">
        <v>0.25</v>
      </c>
      <c r="S1862" s="1" t="s">
        <v>58</v>
      </c>
      <c r="T1862" s="2">
        <f>+R1862</f>
        <v>0.25</v>
      </c>
      <c r="U1862" s="1" t="s">
        <v>82</v>
      </c>
      <c r="V1862" s="1" t="s">
        <v>83</v>
      </c>
      <c r="X1862" s="1" t="s">
        <v>260</v>
      </c>
    </row>
    <row r="1863" spans="1:24" x14ac:dyDescent="0.25">
      <c r="A1863" s="1" t="s">
        <v>2371</v>
      </c>
      <c r="B1863" s="1" t="s">
        <v>2372</v>
      </c>
      <c r="C1863" s="1" t="s">
        <v>2242</v>
      </c>
      <c r="D1863" s="1" t="s">
        <v>2323</v>
      </c>
      <c r="G1863" s="1" t="s">
        <v>774</v>
      </c>
      <c r="H1863" s="1" t="s">
        <v>77</v>
      </c>
      <c r="I1863" s="1" t="s">
        <v>43</v>
      </c>
      <c r="J1863" s="1" t="s">
        <v>6954</v>
      </c>
      <c r="K1863" s="1" t="s">
        <v>44</v>
      </c>
      <c r="L1863" s="1" t="s">
        <v>775</v>
      </c>
      <c r="M1863" s="1" t="s">
        <v>45</v>
      </c>
      <c r="N1863" s="1" t="s">
        <v>46</v>
      </c>
      <c r="O1863" s="1" t="s">
        <v>46</v>
      </c>
      <c r="P1863" s="1" t="s">
        <v>2324</v>
      </c>
      <c r="Q1863" s="1">
        <v>2018</v>
      </c>
      <c r="R1863">
        <v>0.25</v>
      </c>
      <c r="S1863" s="1" t="s">
        <v>58</v>
      </c>
      <c r="T1863" s="2">
        <f>+R1863</f>
        <v>0.25</v>
      </c>
      <c r="U1863" s="1" t="s">
        <v>82</v>
      </c>
      <c r="V1863" s="1" t="s">
        <v>83</v>
      </c>
      <c r="X1863" s="1" t="s">
        <v>264</v>
      </c>
    </row>
    <row r="1864" spans="1:24" x14ac:dyDescent="0.25">
      <c r="A1864" s="1" t="s">
        <v>2366</v>
      </c>
      <c r="B1864" s="1" t="s">
        <v>2367</v>
      </c>
      <c r="C1864" s="1" t="s">
        <v>2242</v>
      </c>
      <c r="D1864" s="1" t="s">
        <v>2243</v>
      </c>
      <c r="G1864" s="1" t="s">
        <v>774</v>
      </c>
      <c r="H1864" s="1" t="s">
        <v>77</v>
      </c>
      <c r="I1864" s="1" t="s">
        <v>43</v>
      </c>
      <c r="J1864" s="1" t="s">
        <v>6954</v>
      </c>
      <c r="K1864" s="1" t="s">
        <v>44</v>
      </c>
      <c r="L1864" s="1" t="s">
        <v>775</v>
      </c>
      <c r="M1864" s="1" t="s">
        <v>45</v>
      </c>
      <c r="N1864" s="1" t="s">
        <v>46</v>
      </c>
      <c r="O1864" s="1" t="s">
        <v>46</v>
      </c>
      <c r="P1864" s="1" t="s">
        <v>2369</v>
      </c>
      <c r="Q1864" s="1">
        <v>2018</v>
      </c>
      <c r="R1864">
        <v>2.66</v>
      </c>
      <c r="S1864" s="1" t="s">
        <v>58</v>
      </c>
      <c r="T1864" s="2">
        <f>+R1864</f>
        <v>2.66</v>
      </c>
      <c r="U1864" s="1" t="s">
        <v>59</v>
      </c>
      <c r="V1864" s="1" t="s">
        <v>167</v>
      </c>
    </row>
    <row r="1865" spans="1:24" x14ac:dyDescent="0.25">
      <c r="A1865" s="1" t="s">
        <v>2362</v>
      </c>
      <c r="B1865" s="1" t="s">
        <v>2363</v>
      </c>
      <c r="C1865" s="1" t="s">
        <v>2242</v>
      </c>
      <c r="D1865" s="1" t="s">
        <v>2323</v>
      </c>
      <c r="G1865" s="1" t="s">
        <v>774</v>
      </c>
      <c r="H1865" s="1" t="s">
        <v>77</v>
      </c>
      <c r="I1865" s="1" t="s">
        <v>78</v>
      </c>
      <c r="J1865" s="1" t="s">
        <v>78</v>
      </c>
      <c r="K1865" s="1" t="s">
        <v>44</v>
      </c>
      <c r="L1865" s="1" t="s">
        <v>775</v>
      </c>
      <c r="M1865" s="1" t="s">
        <v>45</v>
      </c>
      <c r="N1865" s="1" t="s">
        <v>46</v>
      </c>
      <c r="O1865" s="1" t="s">
        <v>46</v>
      </c>
      <c r="P1865" s="1" t="s">
        <v>2365</v>
      </c>
      <c r="Q1865" s="1">
        <v>2018</v>
      </c>
      <c r="R1865">
        <v>0.25</v>
      </c>
      <c r="S1865" s="1" t="s">
        <v>58</v>
      </c>
      <c r="T1865" s="2">
        <f>+R1865</f>
        <v>0.25</v>
      </c>
      <c r="U1865" s="1" t="s">
        <v>82</v>
      </c>
      <c r="V1865" s="1" t="s">
        <v>83</v>
      </c>
      <c r="X1865" s="1" t="s">
        <v>264</v>
      </c>
    </row>
    <row r="1866" spans="1:24" x14ac:dyDescent="0.25">
      <c r="A1866" s="1" t="s">
        <v>2358</v>
      </c>
      <c r="B1866" s="1" t="s">
        <v>2359</v>
      </c>
      <c r="C1866" s="1" t="s">
        <v>2242</v>
      </c>
      <c r="D1866" s="1" t="s">
        <v>2243</v>
      </c>
      <c r="G1866" s="1" t="s">
        <v>774</v>
      </c>
      <c r="H1866" s="1" t="s">
        <v>77</v>
      </c>
      <c r="I1866" s="1" t="s">
        <v>78</v>
      </c>
      <c r="J1866" s="1" t="s">
        <v>78</v>
      </c>
      <c r="K1866" s="1" t="s">
        <v>44</v>
      </c>
      <c r="L1866" s="1" t="s">
        <v>775</v>
      </c>
      <c r="M1866" s="1" t="s">
        <v>45</v>
      </c>
      <c r="N1866" s="1" t="s">
        <v>46</v>
      </c>
      <c r="O1866" s="1" t="s">
        <v>46</v>
      </c>
      <c r="P1866" s="1" t="s">
        <v>2361</v>
      </c>
      <c r="Q1866" s="1">
        <v>2018</v>
      </c>
      <c r="R1866">
        <v>0.25</v>
      </c>
      <c r="S1866" s="1" t="s">
        <v>58</v>
      </c>
      <c r="T1866" s="2">
        <f>+R1866</f>
        <v>0.25</v>
      </c>
      <c r="U1866" s="1" t="s">
        <v>82</v>
      </c>
      <c r="V1866" s="1" t="s">
        <v>83</v>
      </c>
      <c r="X1866" s="1" t="s">
        <v>260</v>
      </c>
    </row>
    <row r="1867" spans="1:24" x14ac:dyDescent="0.25">
      <c r="A1867" s="1" t="s">
        <v>2354</v>
      </c>
      <c r="B1867" s="1" t="s">
        <v>2355</v>
      </c>
      <c r="C1867" s="1" t="s">
        <v>2242</v>
      </c>
      <c r="D1867" s="1" t="s">
        <v>2323</v>
      </c>
      <c r="G1867" s="1" t="s">
        <v>774</v>
      </c>
      <c r="H1867" s="1" t="s">
        <v>77</v>
      </c>
      <c r="I1867" s="1" t="s">
        <v>43</v>
      </c>
      <c r="J1867" s="1" t="s">
        <v>6954</v>
      </c>
      <c r="K1867" s="1" t="s">
        <v>44</v>
      </c>
      <c r="L1867" s="1" t="s">
        <v>775</v>
      </c>
      <c r="M1867" s="1" t="s">
        <v>45</v>
      </c>
      <c r="N1867" s="1" t="s">
        <v>46</v>
      </c>
      <c r="O1867" s="1" t="s">
        <v>46</v>
      </c>
      <c r="P1867" s="1" t="s">
        <v>2357</v>
      </c>
      <c r="Q1867" s="1">
        <v>2018</v>
      </c>
      <c r="R1867">
        <v>3</v>
      </c>
      <c r="S1867" s="1" t="s">
        <v>58</v>
      </c>
      <c r="T1867" s="2">
        <f>+R1867</f>
        <v>3</v>
      </c>
      <c r="U1867" s="1" t="s">
        <v>125</v>
      </c>
      <c r="V1867" s="1" t="s">
        <v>167</v>
      </c>
    </row>
    <row r="1868" spans="1:24" x14ac:dyDescent="0.25">
      <c r="A1868" s="1" t="s">
        <v>2351</v>
      </c>
      <c r="B1868" s="1" t="s">
        <v>2352</v>
      </c>
      <c r="C1868" s="1" t="s">
        <v>2242</v>
      </c>
      <c r="D1868" s="1" t="s">
        <v>2323</v>
      </c>
      <c r="G1868" s="1" t="s">
        <v>774</v>
      </c>
      <c r="H1868" s="1" t="s">
        <v>77</v>
      </c>
      <c r="I1868" s="1" t="s">
        <v>43</v>
      </c>
      <c r="J1868" s="1" t="s">
        <v>6954</v>
      </c>
      <c r="K1868" s="1" t="s">
        <v>44</v>
      </c>
      <c r="L1868" s="1" t="s">
        <v>775</v>
      </c>
      <c r="M1868" s="1" t="s">
        <v>45</v>
      </c>
      <c r="N1868" s="1" t="s">
        <v>46</v>
      </c>
      <c r="O1868" s="1" t="s">
        <v>46</v>
      </c>
      <c r="P1868" s="1" t="s">
        <v>2289</v>
      </c>
      <c r="Q1868" s="1">
        <v>2018</v>
      </c>
      <c r="R1868">
        <v>0.22</v>
      </c>
      <c r="S1868" s="1" t="s">
        <v>58</v>
      </c>
      <c r="T1868" s="2">
        <f>+R1868</f>
        <v>0.22</v>
      </c>
      <c r="U1868" s="1" t="s">
        <v>158</v>
      </c>
      <c r="V1868" s="1" t="s">
        <v>60</v>
      </c>
      <c r="W1868" s="1" t="s">
        <v>2200</v>
      </c>
    </row>
    <row r="1869" spans="1:24" x14ac:dyDescent="0.25">
      <c r="A1869" s="1" t="s">
        <v>2347</v>
      </c>
      <c r="B1869" s="1" t="s">
        <v>2348</v>
      </c>
      <c r="C1869" s="1" t="s">
        <v>2242</v>
      </c>
      <c r="D1869" s="1" t="s">
        <v>2323</v>
      </c>
      <c r="G1869" s="1" t="s">
        <v>774</v>
      </c>
      <c r="H1869" s="1" t="s">
        <v>77</v>
      </c>
      <c r="I1869" s="1" t="s">
        <v>43</v>
      </c>
      <c r="J1869" s="1" t="s">
        <v>6954</v>
      </c>
      <c r="K1869" s="1" t="s">
        <v>44</v>
      </c>
      <c r="L1869" s="1" t="s">
        <v>775</v>
      </c>
      <c r="M1869" s="1" t="s">
        <v>45</v>
      </c>
      <c r="N1869" s="1" t="s">
        <v>46</v>
      </c>
      <c r="O1869" s="1" t="s">
        <v>46</v>
      </c>
      <c r="P1869" s="1" t="s">
        <v>2350</v>
      </c>
      <c r="Q1869" s="1">
        <v>2018</v>
      </c>
      <c r="R1869">
        <v>1</v>
      </c>
      <c r="S1869" s="1" t="s">
        <v>58</v>
      </c>
      <c r="T1869" s="2">
        <f>+R1869</f>
        <v>1</v>
      </c>
      <c r="U1869" s="1" t="s">
        <v>82</v>
      </c>
      <c r="V1869" s="1" t="s">
        <v>83</v>
      </c>
      <c r="X1869" s="1" t="s">
        <v>264</v>
      </c>
    </row>
    <row r="1870" spans="1:24" x14ac:dyDescent="0.25">
      <c r="A1870" s="1" t="s">
        <v>2343</v>
      </c>
      <c r="B1870" s="1" t="s">
        <v>2344</v>
      </c>
      <c r="C1870" s="1" t="s">
        <v>2242</v>
      </c>
      <c r="D1870" s="1" t="s">
        <v>2323</v>
      </c>
      <c r="G1870" s="1" t="s">
        <v>774</v>
      </c>
      <c r="H1870" s="1" t="s">
        <v>77</v>
      </c>
      <c r="I1870" s="1" t="s">
        <v>43</v>
      </c>
      <c r="J1870" s="1" t="s">
        <v>6954</v>
      </c>
      <c r="K1870" s="1" t="s">
        <v>44</v>
      </c>
      <c r="L1870" s="1" t="s">
        <v>775</v>
      </c>
      <c r="M1870" s="1" t="s">
        <v>45</v>
      </c>
      <c r="N1870" s="1" t="s">
        <v>46</v>
      </c>
      <c r="O1870" s="1" t="s">
        <v>46</v>
      </c>
      <c r="P1870" s="1" t="s">
        <v>2346</v>
      </c>
      <c r="Q1870" s="1">
        <v>2018</v>
      </c>
      <c r="R1870">
        <v>1</v>
      </c>
      <c r="S1870" s="1" t="s">
        <v>58</v>
      </c>
      <c r="T1870" s="2">
        <f>+R1870</f>
        <v>1</v>
      </c>
      <c r="U1870" s="1" t="s">
        <v>82</v>
      </c>
      <c r="V1870" s="1" t="s">
        <v>83</v>
      </c>
      <c r="X1870" s="1" t="s">
        <v>260</v>
      </c>
    </row>
    <row r="1871" spans="1:24" x14ac:dyDescent="0.25">
      <c r="A1871" s="1" t="s">
        <v>2340</v>
      </c>
      <c r="B1871" s="1" t="s">
        <v>2341</v>
      </c>
      <c r="C1871" s="1" t="s">
        <v>2242</v>
      </c>
      <c r="D1871" s="1" t="s">
        <v>2323</v>
      </c>
      <c r="G1871" s="1" t="s">
        <v>774</v>
      </c>
      <c r="H1871" s="1" t="s">
        <v>77</v>
      </c>
      <c r="I1871" s="1" t="s">
        <v>43</v>
      </c>
      <c r="J1871" s="1" t="s">
        <v>6954</v>
      </c>
      <c r="K1871" s="1" t="s">
        <v>44</v>
      </c>
      <c r="L1871" s="1" t="s">
        <v>775</v>
      </c>
      <c r="M1871" s="1" t="s">
        <v>45</v>
      </c>
      <c r="N1871" s="1" t="s">
        <v>46</v>
      </c>
      <c r="O1871" s="1" t="s">
        <v>46</v>
      </c>
      <c r="P1871" s="1" t="s">
        <v>80</v>
      </c>
      <c r="Q1871" s="1">
        <v>2018</v>
      </c>
      <c r="R1871">
        <v>1</v>
      </c>
      <c r="S1871" s="1" t="s">
        <v>58</v>
      </c>
      <c r="T1871" s="2">
        <f>+R1871</f>
        <v>1</v>
      </c>
      <c r="U1871" s="1" t="s">
        <v>82</v>
      </c>
      <c r="V1871" s="1" t="s">
        <v>83</v>
      </c>
      <c r="X1871" s="1" t="s">
        <v>482</v>
      </c>
    </row>
    <row r="1872" spans="1:24" x14ac:dyDescent="0.25">
      <c r="A1872" s="1" t="s">
        <v>2336</v>
      </c>
      <c r="B1872" s="1" t="s">
        <v>2337</v>
      </c>
      <c r="C1872" s="1" t="s">
        <v>2242</v>
      </c>
      <c r="D1872" s="1" t="s">
        <v>2323</v>
      </c>
      <c r="G1872" s="1" t="s">
        <v>774</v>
      </c>
      <c r="H1872" s="1" t="s">
        <v>77</v>
      </c>
      <c r="I1872" s="1" t="s">
        <v>43</v>
      </c>
      <c r="J1872" s="1" t="s">
        <v>6954</v>
      </c>
      <c r="K1872" s="1" t="s">
        <v>44</v>
      </c>
      <c r="L1872" s="1" t="s">
        <v>775</v>
      </c>
      <c r="M1872" s="1" t="s">
        <v>45</v>
      </c>
      <c r="N1872" s="1" t="s">
        <v>46</v>
      </c>
      <c r="O1872" s="1" t="s">
        <v>46</v>
      </c>
      <c r="P1872" s="1" t="s">
        <v>862</v>
      </c>
      <c r="Q1872" s="1">
        <v>2018</v>
      </c>
      <c r="R1872">
        <v>1</v>
      </c>
      <c r="S1872" s="1" t="s">
        <v>58</v>
      </c>
      <c r="T1872" s="2">
        <f>+R1872</f>
        <v>1</v>
      </c>
      <c r="U1872" s="1" t="s">
        <v>82</v>
      </c>
      <c r="V1872" s="1" t="s">
        <v>83</v>
      </c>
      <c r="X1872" s="1" t="s">
        <v>814</v>
      </c>
    </row>
    <row r="1873" spans="1:24" x14ac:dyDescent="0.25">
      <c r="A1873" s="1" t="s">
        <v>2333</v>
      </c>
      <c r="B1873" s="1" t="s">
        <v>2334</v>
      </c>
      <c r="C1873" s="1" t="s">
        <v>2242</v>
      </c>
      <c r="D1873" s="1" t="s">
        <v>2323</v>
      </c>
      <c r="G1873" s="1" t="s">
        <v>774</v>
      </c>
      <c r="H1873" s="1" t="s">
        <v>77</v>
      </c>
      <c r="I1873" s="1" t="s">
        <v>43</v>
      </c>
      <c r="J1873" s="1" t="s">
        <v>6954</v>
      </c>
      <c r="K1873" s="1" t="s">
        <v>44</v>
      </c>
      <c r="L1873" s="1" t="s">
        <v>775</v>
      </c>
      <c r="M1873" s="1" t="s">
        <v>45</v>
      </c>
      <c r="N1873" s="1" t="s">
        <v>46</v>
      </c>
      <c r="O1873" s="1" t="s">
        <v>46</v>
      </c>
      <c r="P1873" s="1" t="s">
        <v>160</v>
      </c>
      <c r="Q1873" s="1">
        <v>2018</v>
      </c>
      <c r="R1873">
        <v>0</v>
      </c>
      <c r="S1873" s="1" t="s">
        <v>58</v>
      </c>
      <c r="T1873" s="2">
        <f>+R1873</f>
        <v>0</v>
      </c>
      <c r="U1873" s="1" t="s">
        <v>125</v>
      </c>
      <c r="V1873" s="1" t="s">
        <v>167</v>
      </c>
    </row>
    <row r="1874" spans="1:24" x14ac:dyDescent="0.25">
      <c r="A1874" s="1" t="s">
        <v>2329</v>
      </c>
      <c r="B1874" s="1" t="s">
        <v>2330</v>
      </c>
      <c r="C1874" s="1" t="s">
        <v>2242</v>
      </c>
      <c r="D1874" s="1" t="s">
        <v>2323</v>
      </c>
      <c r="G1874" s="1" t="s">
        <v>774</v>
      </c>
      <c r="H1874" s="1" t="s">
        <v>77</v>
      </c>
      <c r="I1874" s="1" t="s">
        <v>43</v>
      </c>
      <c r="J1874" s="1" t="s">
        <v>6954</v>
      </c>
      <c r="K1874" s="1" t="s">
        <v>44</v>
      </c>
      <c r="L1874" s="1" t="s">
        <v>775</v>
      </c>
      <c r="M1874" s="1" t="s">
        <v>45</v>
      </c>
      <c r="N1874" s="1" t="s">
        <v>46</v>
      </c>
      <c r="O1874" s="1" t="s">
        <v>46</v>
      </c>
      <c r="P1874" s="1" t="s">
        <v>2332</v>
      </c>
      <c r="Q1874" s="1">
        <v>2018</v>
      </c>
      <c r="R1874">
        <v>95.87</v>
      </c>
      <c r="S1874" s="1" t="s">
        <v>58</v>
      </c>
      <c r="T1874" s="2">
        <f>+R1874</f>
        <v>95.87</v>
      </c>
      <c r="U1874" s="1" t="s">
        <v>68</v>
      </c>
      <c r="V1874" s="1" t="s">
        <v>60</v>
      </c>
      <c r="W1874" s="1" t="s">
        <v>3000</v>
      </c>
    </row>
    <row r="1875" spans="1:24" x14ac:dyDescent="0.25">
      <c r="A1875" s="1" t="s">
        <v>2325</v>
      </c>
      <c r="B1875" s="1" t="s">
        <v>2326</v>
      </c>
      <c r="C1875" s="1" t="s">
        <v>2242</v>
      </c>
      <c r="D1875" s="1" t="s">
        <v>2243</v>
      </c>
      <c r="G1875" s="1" t="s">
        <v>774</v>
      </c>
      <c r="H1875" s="1" t="s">
        <v>77</v>
      </c>
      <c r="I1875" s="1" t="s">
        <v>171</v>
      </c>
      <c r="J1875" s="1" t="s">
        <v>6953</v>
      </c>
      <c r="K1875" s="1" t="s">
        <v>44</v>
      </c>
      <c r="L1875" s="1" t="s">
        <v>775</v>
      </c>
      <c r="M1875" s="1" t="s">
        <v>45</v>
      </c>
      <c r="N1875" s="1" t="s">
        <v>46</v>
      </c>
      <c r="O1875" s="1" t="s">
        <v>46</v>
      </c>
      <c r="P1875" s="1" t="s">
        <v>2328</v>
      </c>
      <c r="Q1875" s="1">
        <v>2018</v>
      </c>
      <c r="R1875">
        <v>0.54</v>
      </c>
      <c r="S1875" s="1" t="s">
        <v>58</v>
      </c>
      <c r="T1875" s="2">
        <f>+R1875</f>
        <v>0.54</v>
      </c>
      <c r="U1875" s="1" t="s">
        <v>82</v>
      </c>
      <c r="V1875" s="1" t="s">
        <v>83</v>
      </c>
    </row>
    <row r="1876" spans="1:24" x14ac:dyDescent="0.25">
      <c r="A1876" s="1" t="s">
        <v>2319</v>
      </c>
      <c r="B1876" s="1" t="s">
        <v>2320</v>
      </c>
      <c r="C1876" s="1" t="s">
        <v>2242</v>
      </c>
      <c r="D1876" s="1" t="s">
        <v>2323</v>
      </c>
      <c r="G1876" s="1" t="s">
        <v>774</v>
      </c>
      <c r="H1876" s="1" t="s">
        <v>77</v>
      </c>
      <c r="I1876" s="1" t="s">
        <v>43</v>
      </c>
      <c r="J1876" s="1" t="s">
        <v>6954</v>
      </c>
      <c r="K1876" s="1" t="s">
        <v>44</v>
      </c>
      <c r="L1876" s="1" t="s">
        <v>775</v>
      </c>
      <c r="M1876" s="1" t="s">
        <v>45</v>
      </c>
      <c r="N1876" s="1" t="s">
        <v>46</v>
      </c>
      <c r="O1876" s="1" t="s">
        <v>46</v>
      </c>
      <c r="P1876" s="1" t="s">
        <v>2324</v>
      </c>
      <c r="Q1876" s="1">
        <v>2018</v>
      </c>
      <c r="R1876">
        <v>9</v>
      </c>
      <c r="S1876" s="1" t="s">
        <v>58</v>
      </c>
      <c r="T1876" s="2">
        <f>+R1876</f>
        <v>9</v>
      </c>
      <c r="U1876" s="1" t="s">
        <v>125</v>
      </c>
      <c r="V1876" s="1" t="s">
        <v>167</v>
      </c>
    </row>
    <row r="1877" spans="1:24" x14ac:dyDescent="0.25">
      <c r="A1877" s="1" t="s">
        <v>2315</v>
      </c>
      <c r="B1877" s="1" t="s">
        <v>2316</v>
      </c>
      <c r="C1877" s="1" t="s">
        <v>2242</v>
      </c>
      <c r="D1877" s="1" t="s">
        <v>2243</v>
      </c>
      <c r="G1877" s="1" t="s">
        <v>774</v>
      </c>
      <c r="H1877" s="1" t="s">
        <v>77</v>
      </c>
      <c r="I1877" s="1" t="s">
        <v>114</v>
      </c>
      <c r="J1877" s="1" t="s">
        <v>114</v>
      </c>
      <c r="K1877" s="1" t="s">
        <v>44</v>
      </c>
      <c r="L1877" s="1" t="s">
        <v>775</v>
      </c>
      <c r="M1877" s="1" t="s">
        <v>45</v>
      </c>
      <c r="N1877" s="1" t="s">
        <v>46</v>
      </c>
      <c r="O1877" s="1" t="s">
        <v>46</v>
      </c>
      <c r="P1877" s="1" t="s">
        <v>2318</v>
      </c>
      <c r="Q1877" s="1">
        <v>2018</v>
      </c>
      <c r="R1877">
        <v>1.46</v>
      </c>
      <c r="S1877" s="1" t="s">
        <v>58</v>
      </c>
      <c r="T1877" s="2">
        <f>+R1877</f>
        <v>1.46</v>
      </c>
      <c r="U1877" s="1" t="s">
        <v>125</v>
      </c>
      <c r="V1877" s="1" t="s">
        <v>167</v>
      </c>
    </row>
    <row r="1878" spans="1:24" x14ac:dyDescent="0.25">
      <c r="A1878" s="1" t="s">
        <v>2312</v>
      </c>
      <c r="B1878" s="1" t="s">
        <v>2313</v>
      </c>
      <c r="C1878" s="1" t="s">
        <v>2242</v>
      </c>
      <c r="D1878" s="1" t="s">
        <v>2243</v>
      </c>
      <c r="G1878" s="1" t="s">
        <v>774</v>
      </c>
      <c r="H1878" s="1" t="s">
        <v>77</v>
      </c>
      <c r="I1878" s="1" t="s">
        <v>43</v>
      </c>
      <c r="J1878" s="1" t="s">
        <v>6954</v>
      </c>
      <c r="K1878" s="1" t="s">
        <v>44</v>
      </c>
      <c r="L1878" s="1" t="s">
        <v>775</v>
      </c>
      <c r="M1878" s="1" t="s">
        <v>45</v>
      </c>
      <c r="N1878" s="1" t="s">
        <v>46</v>
      </c>
      <c r="O1878" s="1" t="s">
        <v>46</v>
      </c>
      <c r="P1878" s="1" t="s">
        <v>145</v>
      </c>
      <c r="Q1878" s="1">
        <v>2018</v>
      </c>
      <c r="R1878">
        <v>2</v>
      </c>
      <c r="S1878" s="1" t="s">
        <v>58</v>
      </c>
      <c r="T1878" s="2">
        <f>+R1878</f>
        <v>2</v>
      </c>
      <c r="U1878" s="1" t="s">
        <v>82</v>
      </c>
      <c r="V1878" s="1" t="s">
        <v>83</v>
      </c>
      <c r="X1878" s="1" t="s">
        <v>260</v>
      </c>
    </row>
    <row r="1879" spans="1:24" x14ac:dyDescent="0.25">
      <c r="A1879" s="1" t="s">
        <v>2308</v>
      </c>
      <c r="B1879" s="1" t="s">
        <v>2309</v>
      </c>
      <c r="C1879" s="1" t="s">
        <v>2242</v>
      </c>
      <c r="D1879" s="1" t="s">
        <v>2243</v>
      </c>
      <c r="G1879" s="1" t="s">
        <v>774</v>
      </c>
      <c r="H1879" s="1" t="s">
        <v>77</v>
      </c>
      <c r="I1879" s="1" t="s">
        <v>114</v>
      </c>
      <c r="J1879" s="1" t="s">
        <v>114</v>
      </c>
      <c r="K1879" s="1" t="s">
        <v>44</v>
      </c>
      <c r="L1879" s="1" t="s">
        <v>775</v>
      </c>
      <c r="M1879" s="1" t="s">
        <v>45</v>
      </c>
      <c r="N1879" s="1" t="s">
        <v>46</v>
      </c>
      <c r="O1879" s="1" t="s">
        <v>46</v>
      </c>
      <c r="P1879" s="1" t="s">
        <v>2311</v>
      </c>
      <c r="Q1879" s="1">
        <v>2018</v>
      </c>
      <c r="R1879">
        <v>2</v>
      </c>
      <c r="S1879" s="1" t="s">
        <v>58</v>
      </c>
      <c r="T1879" s="2">
        <f>+R1879</f>
        <v>2</v>
      </c>
      <c r="U1879" s="1" t="s">
        <v>82</v>
      </c>
      <c r="V1879" s="1" t="s">
        <v>83</v>
      </c>
      <c r="X1879" s="1" t="s">
        <v>264</v>
      </c>
    </row>
    <row r="1880" spans="1:24" x14ac:dyDescent="0.25">
      <c r="A1880" s="1" t="s">
        <v>2303</v>
      </c>
      <c r="B1880" s="1" t="s">
        <v>2304</v>
      </c>
      <c r="C1880" s="1" t="s">
        <v>2242</v>
      </c>
      <c r="D1880" s="1" t="s">
        <v>2243</v>
      </c>
      <c r="G1880" s="1" t="s">
        <v>774</v>
      </c>
      <c r="H1880" s="1" t="s">
        <v>77</v>
      </c>
      <c r="I1880" s="1" t="s">
        <v>43</v>
      </c>
      <c r="J1880" s="1" t="s">
        <v>6954</v>
      </c>
      <c r="K1880" s="1" t="s">
        <v>50</v>
      </c>
      <c r="M1880" s="1" t="s">
        <v>45</v>
      </c>
      <c r="N1880" s="1" t="s">
        <v>46</v>
      </c>
      <c r="O1880" s="1" t="s">
        <v>46</v>
      </c>
      <c r="P1880" s="1" t="s">
        <v>2306</v>
      </c>
      <c r="Q1880" s="1">
        <v>2018</v>
      </c>
      <c r="R1880">
        <v>40</v>
      </c>
      <c r="S1880" s="1" t="s">
        <v>58</v>
      </c>
      <c r="T1880" s="2">
        <f>+R1880</f>
        <v>40</v>
      </c>
      <c r="U1880" s="1" t="s">
        <v>125</v>
      </c>
      <c r="V1880" s="1" t="s">
        <v>167</v>
      </c>
    </row>
    <row r="1881" spans="1:24" x14ac:dyDescent="0.25">
      <c r="A1881" s="1" t="s">
        <v>2300</v>
      </c>
      <c r="B1881" s="1" t="s">
        <v>2301</v>
      </c>
      <c r="C1881" s="1" t="s">
        <v>2242</v>
      </c>
      <c r="D1881" s="1" t="s">
        <v>2248</v>
      </c>
      <c r="G1881" s="1" t="s">
        <v>774</v>
      </c>
      <c r="H1881" s="1" t="s">
        <v>77</v>
      </c>
      <c r="I1881" s="1" t="s">
        <v>43</v>
      </c>
      <c r="J1881" s="1" t="s">
        <v>6954</v>
      </c>
      <c r="K1881" s="1" t="s">
        <v>44</v>
      </c>
      <c r="L1881" s="1" t="s">
        <v>775</v>
      </c>
      <c r="M1881" s="1" t="s">
        <v>45</v>
      </c>
      <c r="N1881" s="1" t="s">
        <v>46</v>
      </c>
      <c r="O1881" s="1" t="s">
        <v>46</v>
      </c>
      <c r="P1881" s="1" t="s">
        <v>99</v>
      </c>
      <c r="Q1881" s="1">
        <v>2018</v>
      </c>
      <c r="R1881">
        <v>9</v>
      </c>
      <c r="S1881" s="1" t="s">
        <v>58</v>
      </c>
      <c r="T1881" s="2">
        <f>+R1881</f>
        <v>9</v>
      </c>
      <c r="U1881" s="1" t="s">
        <v>68</v>
      </c>
      <c r="V1881" s="1" t="s">
        <v>60</v>
      </c>
      <c r="W1881" s="1" t="s">
        <v>61</v>
      </c>
    </row>
    <row r="1882" spans="1:24" x14ac:dyDescent="0.25">
      <c r="A1882" s="1" t="s">
        <v>2295</v>
      </c>
      <c r="B1882" s="1" t="s">
        <v>2296</v>
      </c>
      <c r="C1882" s="1" t="s">
        <v>2242</v>
      </c>
      <c r="D1882" s="1" t="s">
        <v>2243</v>
      </c>
      <c r="G1882" s="1" t="s">
        <v>774</v>
      </c>
      <c r="H1882" s="1" t="s">
        <v>77</v>
      </c>
      <c r="I1882" s="1" t="s">
        <v>43</v>
      </c>
      <c r="J1882" s="1" t="s">
        <v>6954</v>
      </c>
      <c r="K1882" s="1" t="s">
        <v>44</v>
      </c>
      <c r="L1882" s="1" t="s">
        <v>105</v>
      </c>
      <c r="M1882" s="1" t="s">
        <v>45</v>
      </c>
      <c r="N1882" s="1" t="s">
        <v>46</v>
      </c>
      <c r="O1882" s="1" t="s">
        <v>46</v>
      </c>
      <c r="P1882" s="1" t="s">
        <v>2298</v>
      </c>
      <c r="Q1882" s="1">
        <v>2018</v>
      </c>
      <c r="R1882">
        <v>4.74</v>
      </c>
      <c r="S1882" s="1" t="s">
        <v>58</v>
      </c>
      <c r="T1882" s="2">
        <f>+R1882</f>
        <v>4.74</v>
      </c>
      <c r="U1882" s="1" t="s">
        <v>59</v>
      </c>
      <c r="V1882" s="1" t="s">
        <v>167</v>
      </c>
    </row>
    <row r="1883" spans="1:24" x14ac:dyDescent="0.25">
      <c r="A1883" s="1" t="s">
        <v>2290</v>
      </c>
      <c r="B1883" s="1" t="s">
        <v>2291</v>
      </c>
      <c r="C1883" s="1" t="s">
        <v>2242</v>
      </c>
      <c r="D1883" s="1" t="s">
        <v>2248</v>
      </c>
      <c r="G1883" s="1" t="s">
        <v>774</v>
      </c>
      <c r="H1883" s="1" t="s">
        <v>77</v>
      </c>
      <c r="I1883" s="1" t="s">
        <v>43</v>
      </c>
      <c r="J1883" s="1" t="s">
        <v>6954</v>
      </c>
      <c r="K1883" s="1" t="s">
        <v>44</v>
      </c>
      <c r="L1883" s="1" t="s">
        <v>775</v>
      </c>
      <c r="M1883" s="1" t="s">
        <v>45</v>
      </c>
      <c r="N1883" s="1" t="s">
        <v>46</v>
      </c>
      <c r="O1883" s="1" t="s">
        <v>46</v>
      </c>
      <c r="P1883" s="1" t="s">
        <v>2294</v>
      </c>
      <c r="Q1883" s="1">
        <v>2018</v>
      </c>
      <c r="R1883">
        <v>1</v>
      </c>
      <c r="S1883" s="1" t="s">
        <v>58</v>
      </c>
      <c r="T1883" s="2">
        <f>+R1883</f>
        <v>1</v>
      </c>
      <c r="U1883" s="1" t="s">
        <v>158</v>
      </c>
      <c r="V1883" s="1" t="s">
        <v>167</v>
      </c>
    </row>
    <row r="1884" spans="1:24" x14ac:dyDescent="0.25">
      <c r="A1884" s="1" t="s">
        <v>2287</v>
      </c>
      <c r="B1884" s="1" t="s">
        <v>2198</v>
      </c>
      <c r="C1884" s="1" t="s">
        <v>2242</v>
      </c>
      <c r="D1884" s="1" t="s">
        <v>2243</v>
      </c>
      <c r="G1884" s="1" t="s">
        <v>774</v>
      </c>
      <c r="H1884" s="1" t="s">
        <v>6948</v>
      </c>
      <c r="I1884" s="1" t="s">
        <v>43</v>
      </c>
      <c r="J1884" s="1" t="s">
        <v>6954</v>
      </c>
      <c r="K1884" s="1" t="s">
        <v>50</v>
      </c>
      <c r="M1884" s="1" t="s">
        <v>45</v>
      </c>
      <c r="N1884" s="1" t="s">
        <v>46</v>
      </c>
      <c r="O1884" s="1" t="s">
        <v>46</v>
      </c>
      <c r="P1884" s="1" t="s">
        <v>2289</v>
      </c>
      <c r="Q1884" s="1">
        <v>2018</v>
      </c>
      <c r="R1884">
        <v>4</v>
      </c>
      <c r="S1884" s="1" t="s">
        <v>58</v>
      </c>
      <c r="T1884" s="2">
        <f>+R1884</f>
        <v>4</v>
      </c>
      <c r="U1884" s="1" t="s">
        <v>59</v>
      </c>
      <c r="V1884" s="1" t="s">
        <v>167</v>
      </c>
    </row>
    <row r="1885" spans="1:24" x14ac:dyDescent="0.25">
      <c r="A1885" s="1" t="s">
        <v>2284</v>
      </c>
      <c r="B1885" s="1" t="s">
        <v>364</v>
      </c>
      <c r="C1885" s="1" t="s">
        <v>2242</v>
      </c>
      <c r="D1885" s="1" t="s">
        <v>2243</v>
      </c>
      <c r="G1885" s="1" t="s">
        <v>774</v>
      </c>
      <c r="H1885" s="1" t="s">
        <v>77</v>
      </c>
      <c r="I1885" s="1" t="s">
        <v>43</v>
      </c>
      <c r="J1885" s="1" t="s">
        <v>6954</v>
      </c>
      <c r="K1885" s="1" t="s">
        <v>44</v>
      </c>
      <c r="L1885" s="1" t="s">
        <v>105</v>
      </c>
      <c r="M1885" s="1" t="s">
        <v>45</v>
      </c>
      <c r="N1885" s="1" t="s">
        <v>46</v>
      </c>
      <c r="O1885" s="1" t="s">
        <v>46</v>
      </c>
      <c r="P1885" s="1" t="s">
        <v>2286</v>
      </c>
      <c r="Q1885" s="1">
        <v>2018</v>
      </c>
      <c r="R1885">
        <v>0.5</v>
      </c>
      <c r="S1885" s="1" t="s">
        <v>58</v>
      </c>
      <c r="T1885" s="2">
        <f>+R1885</f>
        <v>0.5</v>
      </c>
      <c r="U1885" s="1" t="s">
        <v>82</v>
      </c>
      <c r="V1885" s="1" t="s">
        <v>83</v>
      </c>
      <c r="X1885" s="1" t="s">
        <v>260</v>
      </c>
    </row>
    <row r="1886" spans="1:24" x14ac:dyDescent="0.25">
      <c r="A1886" s="1" t="s">
        <v>2280</v>
      </c>
      <c r="B1886" s="1" t="s">
        <v>2281</v>
      </c>
      <c r="C1886" s="1" t="s">
        <v>2242</v>
      </c>
      <c r="D1886" s="1" t="s">
        <v>2248</v>
      </c>
      <c r="G1886" s="1" t="s">
        <v>774</v>
      </c>
      <c r="H1886" s="1" t="s">
        <v>77</v>
      </c>
      <c r="I1886" s="1" t="s">
        <v>43</v>
      </c>
      <c r="J1886" s="1" t="s">
        <v>6954</v>
      </c>
      <c r="K1886" s="1" t="s">
        <v>44</v>
      </c>
      <c r="L1886" s="1" t="s">
        <v>775</v>
      </c>
      <c r="M1886" s="1" t="s">
        <v>6955</v>
      </c>
      <c r="N1886" s="1" t="s">
        <v>46</v>
      </c>
      <c r="O1886" s="1" t="s">
        <v>46</v>
      </c>
      <c r="P1886" s="1" t="s">
        <v>2283</v>
      </c>
      <c r="Q1886" s="1">
        <v>2018</v>
      </c>
      <c r="R1886">
        <v>0.2</v>
      </c>
      <c r="S1886" s="1" t="s">
        <v>58</v>
      </c>
      <c r="T1886" s="2">
        <f>+R1886</f>
        <v>0.2</v>
      </c>
      <c r="U1886" s="1" t="s">
        <v>158</v>
      </c>
      <c r="V1886" s="1" t="s">
        <v>60</v>
      </c>
      <c r="W1886" s="1" t="s">
        <v>2200</v>
      </c>
    </row>
    <row r="1887" spans="1:24" x14ac:dyDescent="0.25">
      <c r="A1887" s="1" t="s">
        <v>2276</v>
      </c>
      <c r="B1887" s="1" t="s">
        <v>279</v>
      </c>
      <c r="C1887" s="1" t="s">
        <v>2242</v>
      </c>
      <c r="D1887" s="1" t="s">
        <v>2243</v>
      </c>
      <c r="G1887" s="1" t="s">
        <v>774</v>
      </c>
      <c r="H1887" s="1" t="s">
        <v>77</v>
      </c>
      <c r="I1887" s="1" t="s">
        <v>78</v>
      </c>
      <c r="J1887" s="1" t="s">
        <v>78</v>
      </c>
      <c r="K1887" s="1" t="s">
        <v>44</v>
      </c>
      <c r="L1887" s="1" t="s">
        <v>105</v>
      </c>
      <c r="M1887" s="1" t="s">
        <v>45</v>
      </c>
      <c r="N1887" s="1" t="s">
        <v>46</v>
      </c>
      <c r="O1887" s="1" t="s">
        <v>46</v>
      </c>
      <c r="P1887" s="1" t="s">
        <v>2278</v>
      </c>
      <c r="Q1887" s="1">
        <v>2018</v>
      </c>
      <c r="R1887">
        <v>10</v>
      </c>
      <c r="S1887" s="1" t="s">
        <v>58</v>
      </c>
      <c r="T1887" s="2">
        <f>+R1887</f>
        <v>10</v>
      </c>
      <c r="U1887" s="1" t="s">
        <v>68</v>
      </c>
      <c r="V1887" s="1" t="s">
        <v>60</v>
      </c>
      <c r="W1887" s="1" t="s">
        <v>61</v>
      </c>
    </row>
    <row r="1888" spans="1:24" x14ac:dyDescent="0.25">
      <c r="A1888" s="1" t="s">
        <v>2273</v>
      </c>
      <c r="B1888" s="1" t="s">
        <v>2274</v>
      </c>
      <c r="C1888" s="1" t="s">
        <v>2242</v>
      </c>
      <c r="D1888" s="1" t="s">
        <v>2248</v>
      </c>
      <c r="G1888" s="1" t="s">
        <v>774</v>
      </c>
      <c r="H1888" s="1" t="s">
        <v>77</v>
      </c>
      <c r="I1888" s="1" t="s">
        <v>43</v>
      </c>
      <c r="J1888" s="1" t="s">
        <v>6954</v>
      </c>
      <c r="K1888" s="1" t="s">
        <v>44</v>
      </c>
      <c r="L1888" s="1" t="s">
        <v>775</v>
      </c>
      <c r="M1888" s="1" t="s">
        <v>45</v>
      </c>
      <c r="N1888" s="1" t="s">
        <v>46</v>
      </c>
      <c r="O1888" s="1" t="s">
        <v>46</v>
      </c>
      <c r="P1888" s="1" t="s">
        <v>1123</v>
      </c>
      <c r="Q1888" s="1">
        <v>2018</v>
      </c>
      <c r="R1888">
        <v>2</v>
      </c>
      <c r="S1888" s="1" t="s">
        <v>58</v>
      </c>
      <c r="T1888" s="2">
        <f>+R1888</f>
        <v>2</v>
      </c>
      <c r="U1888" s="1" t="s">
        <v>59</v>
      </c>
      <c r="V1888" s="1" t="s">
        <v>167</v>
      </c>
    </row>
    <row r="1889" spans="1:24" x14ac:dyDescent="0.25">
      <c r="A1889" s="1" t="s">
        <v>2269</v>
      </c>
      <c r="B1889" s="1" t="s">
        <v>277</v>
      </c>
      <c r="C1889" s="1" t="s">
        <v>2242</v>
      </c>
      <c r="D1889" s="1" t="s">
        <v>2243</v>
      </c>
      <c r="G1889" s="1" t="s">
        <v>774</v>
      </c>
      <c r="H1889" s="1" t="s">
        <v>77</v>
      </c>
      <c r="I1889" s="1" t="s">
        <v>43</v>
      </c>
      <c r="J1889" s="1" t="s">
        <v>6954</v>
      </c>
      <c r="K1889" s="1" t="s">
        <v>44</v>
      </c>
      <c r="L1889" s="1" t="s">
        <v>105</v>
      </c>
      <c r="M1889" s="1" t="s">
        <v>45</v>
      </c>
      <c r="N1889" s="1" t="s">
        <v>46</v>
      </c>
      <c r="O1889" s="1" t="s">
        <v>46</v>
      </c>
      <c r="P1889" s="1" t="s">
        <v>2271</v>
      </c>
      <c r="Q1889" s="1">
        <v>2018</v>
      </c>
      <c r="R1889">
        <v>1</v>
      </c>
      <c r="S1889" s="1" t="s">
        <v>58</v>
      </c>
      <c r="T1889" s="2">
        <f>+R1889</f>
        <v>1</v>
      </c>
      <c r="U1889" s="1" t="s">
        <v>82</v>
      </c>
      <c r="V1889" s="1" t="s">
        <v>83</v>
      </c>
      <c r="X1889" s="1" t="s">
        <v>260</v>
      </c>
    </row>
    <row r="1890" spans="1:24" x14ac:dyDescent="0.25">
      <c r="A1890" s="1" t="s">
        <v>2265</v>
      </c>
      <c r="B1890" s="1" t="s">
        <v>2266</v>
      </c>
      <c r="C1890" s="1" t="s">
        <v>2242</v>
      </c>
      <c r="D1890" s="1" t="s">
        <v>2248</v>
      </c>
      <c r="G1890" s="1" t="s">
        <v>774</v>
      </c>
      <c r="H1890" s="1" t="s">
        <v>77</v>
      </c>
      <c r="I1890" s="1" t="s">
        <v>43</v>
      </c>
      <c r="J1890" s="1" t="s">
        <v>6954</v>
      </c>
      <c r="K1890" s="1" t="s">
        <v>44</v>
      </c>
      <c r="L1890" s="1" t="s">
        <v>775</v>
      </c>
      <c r="M1890" s="1" t="s">
        <v>45</v>
      </c>
      <c r="N1890" s="1" t="s">
        <v>46</v>
      </c>
      <c r="O1890" s="1" t="s">
        <v>46</v>
      </c>
      <c r="P1890" s="1" t="s">
        <v>2268</v>
      </c>
      <c r="Q1890" s="1">
        <v>2018</v>
      </c>
      <c r="R1890">
        <v>0.25</v>
      </c>
      <c r="S1890" s="1" t="s">
        <v>58</v>
      </c>
      <c r="T1890" s="2">
        <f>+R1890</f>
        <v>0.25</v>
      </c>
      <c r="U1890" s="1" t="s">
        <v>136</v>
      </c>
      <c r="V1890" s="1" t="s">
        <v>83</v>
      </c>
      <c r="X1890" s="1" t="s">
        <v>1770</v>
      </c>
    </row>
    <row r="1891" spans="1:24" x14ac:dyDescent="0.25">
      <c r="A1891" s="1" t="s">
        <v>2260</v>
      </c>
      <c r="B1891" s="1" t="s">
        <v>234</v>
      </c>
      <c r="C1891" s="1" t="s">
        <v>2242</v>
      </c>
      <c r="D1891" s="1" t="s">
        <v>2243</v>
      </c>
      <c r="G1891" s="1" t="s">
        <v>774</v>
      </c>
      <c r="H1891" s="1" t="s">
        <v>77</v>
      </c>
      <c r="I1891" s="1" t="s">
        <v>171</v>
      </c>
      <c r="J1891" s="1" t="s">
        <v>6953</v>
      </c>
      <c r="K1891" s="1" t="s">
        <v>44</v>
      </c>
      <c r="L1891" s="1" t="s">
        <v>2262</v>
      </c>
      <c r="M1891" s="1" t="s">
        <v>45</v>
      </c>
      <c r="N1891" s="1" t="s">
        <v>46</v>
      </c>
      <c r="O1891" s="1" t="s">
        <v>46</v>
      </c>
      <c r="P1891" s="1" t="s">
        <v>2263</v>
      </c>
      <c r="Q1891" s="1">
        <v>2018</v>
      </c>
      <c r="R1891">
        <v>16.87</v>
      </c>
      <c r="S1891" s="1" t="s">
        <v>58</v>
      </c>
      <c r="T1891" s="2">
        <f>+R1891</f>
        <v>16.87</v>
      </c>
      <c r="U1891" s="1" t="s">
        <v>125</v>
      </c>
      <c r="V1891" s="1" t="s">
        <v>167</v>
      </c>
    </row>
    <row r="1892" spans="1:24" x14ac:dyDescent="0.25">
      <c r="A1892" s="1" t="s">
        <v>2255</v>
      </c>
      <c r="B1892" s="1" t="s">
        <v>2256</v>
      </c>
      <c r="C1892" s="1" t="s">
        <v>2242</v>
      </c>
      <c r="D1892" s="1" t="s">
        <v>2248</v>
      </c>
      <c r="G1892" s="1" t="s">
        <v>774</v>
      </c>
      <c r="H1892" s="1" t="s">
        <v>77</v>
      </c>
      <c r="I1892" s="1" t="s">
        <v>43</v>
      </c>
      <c r="J1892" s="1" t="s">
        <v>6954</v>
      </c>
      <c r="K1892" s="1" t="s">
        <v>44</v>
      </c>
      <c r="L1892" s="1" t="s">
        <v>775</v>
      </c>
      <c r="M1892" s="1" t="s">
        <v>45</v>
      </c>
      <c r="N1892" s="1" t="s">
        <v>46</v>
      </c>
      <c r="O1892" s="1" t="s">
        <v>46</v>
      </c>
      <c r="P1892" s="1" t="s">
        <v>2258</v>
      </c>
      <c r="Q1892" s="1">
        <v>2018</v>
      </c>
      <c r="R1892">
        <v>2</v>
      </c>
      <c r="S1892" s="1" t="s">
        <v>58</v>
      </c>
      <c r="T1892" s="2">
        <f>+R1892</f>
        <v>2</v>
      </c>
      <c r="U1892" s="1" t="s">
        <v>82</v>
      </c>
      <c r="V1892" s="1" t="s">
        <v>83</v>
      </c>
      <c r="X1892" s="1" t="s">
        <v>264</v>
      </c>
    </row>
    <row r="1893" spans="1:24" x14ac:dyDescent="0.25">
      <c r="A1893" s="1" t="s">
        <v>2251</v>
      </c>
      <c r="B1893" s="1" t="s">
        <v>165</v>
      </c>
      <c r="C1893" s="1" t="s">
        <v>2242</v>
      </c>
      <c r="D1893" s="1" t="s">
        <v>2243</v>
      </c>
      <c r="G1893" s="1" t="s">
        <v>774</v>
      </c>
      <c r="H1893" s="1" t="s">
        <v>77</v>
      </c>
      <c r="I1893" s="1" t="s">
        <v>171</v>
      </c>
      <c r="J1893" s="1" t="s">
        <v>6953</v>
      </c>
      <c r="K1893" s="1" t="s">
        <v>50</v>
      </c>
      <c r="M1893" s="1" t="s">
        <v>45</v>
      </c>
      <c r="N1893" s="1" t="s">
        <v>46</v>
      </c>
      <c r="O1893" s="1" t="s">
        <v>46</v>
      </c>
      <c r="P1893" s="1" t="s">
        <v>2253</v>
      </c>
      <c r="Q1893" s="1">
        <v>2018</v>
      </c>
      <c r="R1893">
        <v>1</v>
      </c>
      <c r="S1893" s="1" t="s">
        <v>58</v>
      </c>
      <c r="T1893" s="2">
        <f>+R1893</f>
        <v>1</v>
      </c>
      <c r="U1893" s="1" t="s">
        <v>82</v>
      </c>
      <c r="V1893" s="1" t="s">
        <v>83</v>
      </c>
      <c r="X1893" s="1" t="s">
        <v>260</v>
      </c>
    </row>
    <row r="1894" spans="1:24" x14ac:dyDescent="0.25">
      <c r="A1894" s="1" t="s">
        <v>2244</v>
      </c>
      <c r="B1894" s="1" t="s">
        <v>2245</v>
      </c>
      <c r="C1894" s="1" t="s">
        <v>2242</v>
      </c>
      <c r="D1894" s="1" t="s">
        <v>2248</v>
      </c>
      <c r="G1894" s="1" t="s">
        <v>774</v>
      </c>
      <c r="H1894" s="1" t="s">
        <v>77</v>
      </c>
      <c r="I1894" s="1" t="s">
        <v>43</v>
      </c>
      <c r="J1894" s="1" t="s">
        <v>6954</v>
      </c>
      <c r="K1894" s="1" t="s">
        <v>44</v>
      </c>
      <c r="L1894" s="1" t="s">
        <v>775</v>
      </c>
      <c r="M1894" s="1" t="s">
        <v>45</v>
      </c>
      <c r="N1894" s="1" t="s">
        <v>46</v>
      </c>
      <c r="O1894" s="1" t="s">
        <v>46</v>
      </c>
      <c r="P1894" s="1" t="s">
        <v>2250</v>
      </c>
      <c r="Q1894" s="1">
        <v>2018</v>
      </c>
      <c r="R1894">
        <v>1</v>
      </c>
      <c r="S1894" s="1" t="s">
        <v>58</v>
      </c>
      <c r="T1894" s="2">
        <f>+R1894</f>
        <v>1</v>
      </c>
      <c r="U1894" s="1" t="s">
        <v>82</v>
      </c>
      <c r="V1894" s="1" t="s">
        <v>83</v>
      </c>
      <c r="X1894" s="1" t="s">
        <v>358</v>
      </c>
    </row>
    <row r="1895" spans="1:24" x14ac:dyDescent="0.25">
      <c r="A1895" s="1" t="s">
        <v>2239</v>
      </c>
      <c r="B1895" s="1" t="s">
        <v>72</v>
      </c>
      <c r="C1895" s="1" t="s">
        <v>2242</v>
      </c>
      <c r="D1895" s="1" t="s">
        <v>2243</v>
      </c>
      <c r="G1895" s="1" t="s">
        <v>774</v>
      </c>
      <c r="H1895" s="1" t="s">
        <v>77</v>
      </c>
      <c r="I1895" s="1" t="s">
        <v>263</v>
      </c>
      <c r="J1895" s="1" t="s">
        <v>6950</v>
      </c>
      <c r="K1895" s="1" t="s">
        <v>44</v>
      </c>
      <c r="L1895" s="1" t="s">
        <v>105</v>
      </c>
      <c r="M1895" s="1" t="s">
        <v>106</v>
      </c>
      <c r="N1895" s="1" t="s">
        <v>156</v>
      </c>
      <c r="O1895" s="1" t="s">
        <v>46</v>
      </c>
      <c r="P1895" s="1" t="s">
        <v>1152</v>
      </c>
      <c r="Q1895" s="1">
        <v>2018</v>
      </c>
      <c r="R1895">
        <v>30</v>
      </c>
      <c r="S1895" s="1" t="s">
        <v>58</v>
      </c>
      <c r="T1895" s="2">
        <f>+R1895</f>
        <v>30</v>
      </c>
      <c r="U1895" s="1" t="s">
        <v>68</v>
      </c>
      <c r="V1895" s="1" t="s">
        <v>60</v>
      </c>
      <c r="W1895" s="1" t="s">
        <v>61</v>
      </c>
    </row>
    <row r="1896" spans="1:24" x14ac:dyDescent="0.25">
      <c r="A1896" s="1" t="s">
        <v>2231</v>
      </c>
      <c r="B1896" s="1" t="s">
        <v>2232</v>
      </c>
      <c r="C1896" s="1" t="s">
        <v>771</v>
      </c>
      <c r="D1896" s="1" t="s">
        <v>1668</v>
      </c>
      <c r="F1896" s="1" t="s">
        <v>773</v>
      </c>
      <c r="G1896" s="1" t="s">
        <v>782</v>
      </c>
      <c r="H1896" s="1" t="s">
        <v>77</v>
      </c>
      <c r="I1896" s="1" t="s">
        <v>171</v>
      </c>
      <c r="J1896" s="1" t="s">
        <v>6953</v>
      </c>
      <c r="K1896" s="1" t="s">
        <v>44</v>
      </c>
      <c r="L1896" s="1" t="s">
        <v>775</v>
      </c>
      <c r="M1896" s="1" t="s">
        <v>45</v>
      </c>
      <c r="N1896" s="1" t="s">
        <v>46</v>
      </c>
      <c r="O1896" s="1" t="s">
        <v>46</v>
      </c>
      <c r="P1896" s="1" t="s">
        <v>193</v>
      </c>
      <c r="Q1896" s="1">
        <v>2018</v>
      </c>
      <c r="R1896">
        <v>0.5</v>
      </c>
      <c r="S1896" s="1" t="s">
        <v>58</v>
      </c>
      <c r="T1896" s="2">
        <f>+R1896</f>
        <v>0.5</v>
      </c>
      <c r="U1896" s="1" t="s">
        <v>136</v>
      </c>
      <c r="V1896" s="1" t="s">
        <v>83</v>
      </c>
      <c r="X1896" s="1" t="s">
        <v>1770</v>
      </c>
    </row>
    <row r="1897" spans="1:24" x14ac:dyDescent="0.25">
      <c r="A1897" s="1" t="s">
        <v>2175</v>
      </c>
      <c r="B1897" s="1" t="s">
        <v>2176</v>
      </c>
      <c r="C1897" s="1" t="s">
        <v>771</v>
      </c>
      <c r="D1897" s="1" t="s">
        <v>1075</v>
      </c>
      <c r="F1897" s="1" t="s">
        <v>773</v>
      </c>
      <c r="G1897" s="1" t="s">
        <v>774</v>
      </c>
      <c r="H1897" s="1" t="s">
        <v>77</v>
      </c>
      <c r="I1897" s="1" t="s">
        <v>43</v>
      </c>
      <c r="J1897" s="1" t="s">
        <v>6954</v>
      </c>
      <c r="K1897" s="1" t="s">
        <v>44</v>
      </c>
      <c r="L1897" s="1" t="s">
        <v>775</v>
      </c>
      <c r="M1897" s="1" t="s">
        <v>45</v>
      </c>
      <c r="N1897" s="1" t="s">
        <v>46</v>
      </c>
      <c r="O1897" s="1" t="s">
        <v>46</v>
      </c>
      <c r="P1897" s="1" t="s">
        <v>824</v>
      </c>
      <c r="Q1897" s="1">
        <v>2018</v>
      </c>
      <c r="R1897">
        <v>53.34</v>
      </c>
      <c r="S1897" s="1" t="s">
        <v>58</v>
      </c>
      <c r="T1897" s="2">
        <f>+R1897</f>
        <v>53.34</v>
      </c>
      <c r="U1897" s="1" t="s">
        <v>125</v>
      </c>
      <c r="V1897" s="1" t="s">
        <v>167</v>
      </c>
    </row>
    <row r="1898" spans="1:24" x14ac:dyDescent="0.25">
      <c r="A1898" s="1" t="s">
        <v>2169</v>
      </c>
      <c r="B1898" s="1" t="s">
        <v>2170</v>
      </c>
      <c r="C1898" s="1" t="s">
        <v>771</v>
      </c>
      <c r="D1898" s="1" t="s">
        <v>1085</v>
      </c>
      <c r="F1898" s="1" t="s">
        <v>773</v>
      </c>
      <c r="G1898" s="1" t="s">
        <v>782</v>
      </c>
      <c r="H1898" s="1" t="s">
        <v>77</v>
      </c>
      <c r="I1898" s="1" t="s">
        <v>171</v>
      </c>
      <c r="J1898" s="1" t="s">
        <v>6953</v>
      </c>
      <c r="K1898" s="1" t="s">
        <v>44</v>
      </c>
      <c r="L1898" s="1" t="s">
        <v>775</v>
      </c>
      <c r="M1898" s="1" t="s">
        <v>45</v>
      </c>
      <c r="N1898" s="1" t="s">
        <v>46</v>
      </c>
      <c r="O1898" s="1" t="s">
        <v>46</v>
      </c>
      <c r="P1898" s="1" t="s">
        <v>2171</v>
      </c>
      <c r="Q1898" s="1">
        <v>2018</v>
      </c>
      <c r="R1898">
        <v>1</v>
      </c>
      <c r="S1898" s="1" t="s">
        <v>58</v>
      </c>
      <c r="T1898" s="2">
        <f>+R1898</f>
        <v>1</v>
      </c>
      <c r="U1898" s="1" t="s">
        <v>82</v>
      </c>
      <c r="V1898" s="1" t="s">
        <v>83</v>
      </c>
      <c r="X1898" s="1" t="s">
        <v>264</v>
      </c>
    </row>
    <row r="1899" spans="1:24" x14ac:dyDescent="0.25">
      <c r="A1899" s="1" t="s">
        <v>2165</v>
      </c>
      <c r="B1899" s="1" t="s">
        <v>2166</v>
      </c>
      <c r="C1899" s="1" t="s">
        <v>771</v>
      </c>
      <c r="D1899" s="1" t="s">
        <v>1075</v>
      </c>
      <c r="F1899" s="1" t="s">
        <v>773</v>
      </c>
      <c r="G1899" s="1" t="s">
        <v>774</v>
      </c>
      <c r="H1899" s="1" t="s">
        <v>77</v>
      </c>
      <c r="I1899" s="1" t="s">
        <v>43</v>
      </c>
      <c r="J1899" s="1" t="s">
        <v>6954</v>
      </c>
      <c r="K1899" s="1" t="s">
        <v>44</v>
      </c>
      <c r="L1899" s="1" t="s">
        <v>775</v>
      </c>
      <c r="M1899" s="1" t="s">
        <v>45</v>
      </c>
      <c r="N1899" s="1" t="s">
        <v>46</v>
      </c>
      <c r="O1899" s="1" t="s">
        <v>46</v>
      </c>
      <c r="P1899" s="1" t="s">
        <v>2168</v>
      </c>
      <c r="Q1899" s="1">
        <v>2018</v>
      </c>
      <c r="R1899">
        <v>0.52</v>
      </c>
      <c r="S1899" s="1" t="s">
        <v>58</v>
      </c>
      <c r="T1899" s="2">
        <f>+R1899</f>
        <v>0.52</v>
      </c>
      <c r="U1899" s="1" t="s">
        <v>59</v>
      </c>
      <c r="V1899" s="1" t="s">
        <v>167</v>
      </c>
    </row>
    <row r="1900" spans="1:24" x14ac:dyDescent="0.25">
      <c r="A1900" s="1" t="s">
        <v>2162</v>
      </c>
      <c r="B1900" s="1" t="s">
        <v>2163</v>
      </c>
      <c r="C1900" s="1" t="s">
        <v>771</v>
      </c>
      <c r="D1900" s="1" t="s">
        <v>772</v>
      </c>
      <c r="F1900" s="1" t="s">
        <v>773</v>
      </c>
      <c r="G1900" s="1" t="s">
        <v>774</v>
      </c>
      <c r="H1900" s="1" t="s">
        <v>77</v>
      </c>
      <c r="I1900" s="1" t="s">
        <v>43</v>
      </c>
      <c r="J1900" s="1" t="s">
        <v>6954</v>
      </c>
      <c r="K1900" s="1" t="s">
        <v>44</v>
      </c>
      <c r="L1900" s="1" t="s">
        <v>775</v>
      </c>
      <c r="M1900" s="1" t="s">
        <v>45</v>
      </c>
      <c r="N1900" s="1" t="s">
        <v>46</v>
      </c>
      <c r="O1900" s="1" t="s">
        <v>46</v>
      </c>
      <c r="P1900" s="1" t="s">
        <v>2164</v>
      </c>
      <c r="Q1900" s="1">
        <v>2018</v>
      </c>
      <c r="R1900">
        <v>0.5</v>
      </c>
      <c r="S1900" s="1" t="s">
        <v>58</v>
      </c>
      <c r="T1900" s="2">
        <f>+R1900</f>
        <v>0.5</v>
      </c>
      <c r="U1900" s="1" t="s">
        <v>82</v>
      </c>
      <c r="V1900" s="1" t="s">
        <v>83</v>
      </c>
      <c r="X1900" s="1" t="s">
        <v>84</v>
      </c>
    </row>
    <row r="1901" spans="1:24" x14ac:dyDescent="0.25">
      <c r="A1901" s="1" t="s">
        <v>2152</v>
      </c>
      <c r="B1901" s="1" t="s">
        <v>2153</v>
      </c>
      <c r="C1901" s="1" t="s">
        <v>771</v>
      </c>
      <c r="D1901" s="1" t="s">
        <v>1919</v>
      </c>
      <c r="F1901" s="1" t="s">
        <v>773</v>
      </c>
      <c r="G1901" s="1" t="s">
        <v>782</v>
      </c>
      <c r="H1901" s="1" t="s">
        <v>77</v>
      </c>
      <c r="I1901" s="1" t="s">
        <v>43</v>
      </c>
      <c r="J1901" s="1" t="s">
        <v>6954</v>
      </c>
      <c r="K1901" s="1" t="s">
        <v>44</v>
      </c>
      <c r="L1901" s="1" t="s">
        <v>775</v>
      </c>
      <c r="M1901" s="1" t="s">
        <v>45</v>
      </c>
      <c r="N1901" s="1" t="s">
        <v>46</v>
      </c>
      <c r="P1901" s="1" t="s">
        <v>193</v>
      </c>
      <c r="Q1901" s="1">
        <v>2018</v>
      </c>
      <c r="R1901">
        <v>2</v>
      </c>
      <c r="S1901" s="1" t="s">
        <v>58</v>
      </c>
      <c r="T1901" s="2">
        <f>+R1901</f>
        <v>2</v>
      </c>
      <c r="U1901" s="1" t="s">
        <v>59</v>
      </c>
      <c r="V1901" s="1" t="s">
        <v>167</v>
      </c>
    </row>
    <row r="1902" spans="1:24" x14ac:dyDescent="0.25">
      <c r="A1902" s="1" t="s">
        <v>2149</v>
      </c>
      <c r="B1902" s="1" t="s">
        <v>2150</v>
      </c>
      <c r="C1902" s="1" t="s">
        <v>771</v>
      </c>
      <c r="D1902" s="1" t="s">
        <v>1919</v>
      </c>
      <c r="F1902" s="1" t="s">
        <v>773</v>
      </c>
      <c r="G1902" s="1" t="s">
        <v>782</v>
      </c>
      <c r="H1902" s="1" t="s">
        <v>77</v>
      </c>
      <c r="I1902" s="1" t="s">
        <v>43</v>
      </c>
      <c r="J1902" s="1" t="s">
        <v>6954</v>
      </c>
      <c r="K1902" s="1" t="s">
        <v>44</v>
      </c>
      <c r="L1902" s="1" t="s">
        <v>775</v>
      </c>
      <c r="M1902" s="1" t="s">
        <v>45</v>
      </c>
      <c r="N1902" s="1" t="s">
        <v>46</v>
      </c>
      <c r="O1902" s="1" t="s">
        <v>46</v>
      </c>
      <c r="P1902" s="1" t="s">
        <v>2151</v>
      </c>
      <c r="Q1902" s="1">
        <v>2018</v>
      </c>
      <c r="R1902">
        <v>122.8</v>
      </c>
      <c r="S1902" s="1" t="s">
        <v>58</v>
      </c>
      <c r="T1902" s="2">
        <f>+R1902</f>
        <v>122.8</v>
      </c>
      <c r="U1902" s="1" t="s">
        <v>82</v>
      </c>
      <c r="V1902" s="1" t="s">
        <v>83</v>
      </c>
      <c r="X1902" s="1" t="s">
        <v>264</v>
      </c>
    </row>
    <row r="1903" spans="1:24" x14ac:dyDescent="0.25">
      <c r="A1903" s="1" t="s">
        <v>2145</v>
      </c>
      <c r="B1903" s="1" t="s">
        <v>2146</v>
      </c>
      <c r="C1903" s="1" t="s">
        <v>771</v>
      </c>
      <c r="D1903" s="1" t="s">
        <v>1919</v>
      </c>
      <c r="F1903" s="1" t="s">
        <v>773</v>
      </c>
      <c r="G1903" s="1" t="s">
        <v>782</v>
      </c>
      <c r="H1903" s="1" t="s">
        <v>77</v>
      </c>
      <c r="I1903" s="1" t="s">
        <v>43</v>
      </c>
      <c r="J1903" s="1" t="s">
        <v>6954</v>
      </c>
      <c r="K1903" s="1" t="s">
        <v>44</v>
      </c>
      <c r="L1903" s="1" t="s">
        <v>775</v>
      </c>
      <c r="M1903" s="1" t="s">
        <v>45</v>
      </c>
      <c r="N1903" s="1" t="s">
        <v>46</v>
      </c>
      <c r="O1903" s="1" t="s">
        <v>46</v>
      </c>
      <c r="P1903" s="1" t="s">
        <v>149</v>
      </c>
      <c r="Q1903" s="1">
        <v>2018</v>
      </c>
      <c r="R1903">
        <v>122.8</v>
      </c>
      <c r="S1903" s="1" t="s">
        <v>58</v>
      </c>
      <c r="T1903" s="2">
        <f>+R1903</f>
        <v>122.8</v>
      </c>
      <c r="U1903" s="1" t="s">
        <v>82</v>
      </c>
      <c r="V1903" s="1" t="s">
        <v>83</v>
      </c>
      <c r="X1903" s="1" t="s">
        <v>289</v>
      </c>
    </row>
    <row r="1904" spans="1:24" x14ac:dyDescent="0.25">
      <c r="A1904" s="1" t="s">
        <v>2143</v>
      </c>
      <c r="B1904" s="1" t="s">
        <v>2144</v>
      </c>
      <c r="C1904" s="1" t="s">
        <v>771</v>
      </c>
      <c r="D1904" s="1" t="s">
        <v>772</v>
      </c>
      <c r="F1904" s="1" t="s">
        <v>773</v>
      </c>
      <c r="G1904" s="1" t="s">
        <v>774</v>
      </c>
      <c r="H1904" s="1" t="s">
        <v>77</v>
      </c>
      <c r="I1904" s="1" t="s">
        <v>171</v>
      </c>
      <c r="J1904" s="1" t="s">
        <v>6953</v>
      </c>
      <c r="K1904" s="1" t="s">
        <v>44</v>
      </c>
      <c r="L1904" s="1" t="s">
        <v>775</v>
      </c>
      <c r="M1904" s="1" t="s">
        <v>45</v>
      </c>
      <c r="N1904" s="1" t="s">
        <v>46</v>
      </c>
      <c r="O1904" s="1" t="s">
        <v>46</v>
      </c>
      <c r="P1904" s="1" t="s">
        <v>1689</v>
      </c>
      <c r="Q1904" s="1">
        <v>2018</v>
      </c>
      <c r="R1904">
        <v>122.8</v>
      </c>
      <c r="S1904" s="1" t="s">
        <v>58</v>
      </c>
      <c r="T1904" s="2">
        <f>+R1904</f>
        <v>122.8</v>
      </c>
      <c r="U1904" s="1" t="s">
        <v>82</v>
      </c>
      <c r="V1904" s="1" t="s">
        <v>83</v>
      </c>
      <c r="X1904" s="1" t="s">
        <v>839</v>
      </c>
    </row>
    <row r="1905" spans="1:24" x14ac:dyDescent="0.25">
      <c r="A1905" s="1" t="s">
        <v>2140</v>
      </c>
      <c r="B1905" s="1" t="s">
        <v>2141</v>
      </c>
      <c r="C1905" s="1" t="s">
        <v>771</v>
      </c>
      <c r="D1905" s="1" t="s">
        <v>1779</v>
      </c>
      <c r="F1905" s="1" t="s">
        <v>773</v>
      </c>
      <c r="G1905" s="1" t="s">
        <v>782</v>
      </c>
      <c r="H1905" s="1" t="s">
        <v>77</v>
      </c>
      <c r="I1905" s="1" t="s">
        <v>263</v>
      </c>
      <c r="J1905" s="1" t="s">
        <v>6950</v>
      </c>
      <c r="K1905" s="1" t="s">
        <v>44</v>
      </c>
      <c r="L1905" s="1" t="s">
        <v>775</v>
      </c>
      <c r="M1905" s="1" t="s">
        <v>45</v>
      </c>
      <c r="N1905" s="1" t="s">
        <v>46</v>
      </c>
      <c r="O1905" s="1" t="s">
        <v>46</v>
      </c>
      <c r="P1905" s="1" t="s">
        <v>193</v>
      </c>
      <c r="Q1905" s="1">
        <v>2018</v>
      </c>
      <c r="R1905">
        <v>122.8</v>
      </c>
      <c r="S1905" s="1" t="s">
        <v>58</v>
      </c>
      <c r="T1905" s="2">
        <f>+R1905</f>
        <v>122.8</v>
      </c>
      <c r="U1905" s="1" t="s">
        <v>82</v>
      </c>
      <c r="V1905" s="1" t="s">
        <v>83</v>
      </c>
      <c r="X1905" s="1" t="s">
        <v>260</v>
      </c>
    </row>
    <row r="1906" spans="1:24" x14ac:dyDescent="0.25">
      <c r="A1906" s="1" t="s">
        <v>2138</v>
      </c>
      <c r="B1906" s="1" t="s">
        <v>2139</v>
      </c>
      <c r="C1906" s="1" t="s">
        <v>771</v>
      </c>
      <c r="D1906" s="1" t="s">
        <v>1919</v>
      </c>
      <c r="F1906" s="1" t="s">
        <v>773</v>
      </c>
      <c r="G1906" s="1" t="s">
        <v>782</v>
      </c>
      <c r="H1906" s="1" t="s">
        <v>77</v>
      </c>
      <c r="I1906" s="1" t="s">
        <v>263</v>
      </c>
      <c r="J1906" s="1" t="s">
        <v>6950</v>
      </c>
      <c r="K1906" s="1" t="s">
        <v>44</v>
      </c>
      <c r="L1906" s="1" t="s">
        <v>775</v>
      </c>
      <c r="M1906" s="1" t="s">
        <v>45</v>
      </c>
      <c r="N1906" s="1" t="s">
        <v>46</v>
      </c>
      <c r="O1906" s="1" t="s">
        <v>46</v>
      </c>
      <c r="P1906" s="1" t="s">
        <v>1843</v>
      </c>
      <c r="Q1906" s="1">
        <v>2018</v>
      </c>
      <c r="R1906">
        <v>122.8</v>
      </c>
      <c r="S1906" s="1" t="s">
        <v>58</v>
      </c>
      <c r="T1906" s="2">
        <f>+R1906</f>
        <v>122.8</v>
      </c>
      <c r="U1906" s="1" t="s">
        <v>68</v>
      </c>
      <c r="V1906" s="1" t="s">
        <v>60</v>
      </c>
      <c r="W1906" s="1" t="s">
        <v>61</v>
      </c>
    </row>
    <row r="1907" spans="1:24" x14ac:dyDescent="0.25">
      <c r="A1907" s="1" t="s">
        <v>2136</v>
      </c>
      <c r="B1907" s="1" t="s">
        <v>2137</v>
      </c>
      <c r="C1907" s="1" t="s">
        <v>771</v>
      </c>
      <c r="D1907" s="1" t="s">
        <v>794</v>
      </c>
      <c r="F1907" s="1" t="s">
        <v>773</v>
      </c>
      <c r="G1907" s="1" t="s">
        <v>782</v>
      </c>
      <c r="H1907" s="1" t="s">
        <v>77</v>
      </c>
      <c r="I1907" s="1" t="s">
        <v>171</v>
      </c>
      <c r="J1907" s="1" t="s">
        <v>6953</v>
      </c>
      <c r="K1907" s="1" t="s">
        <v>44</v>
      </c>
      <c r="L1907" s="1" t="s">
        <v>775</v>
      </c>
      <c r="M1907" s="1" t="s">
        <v>45</v>
      </c>
      <c r="N1907" s="1" t="s">
        <v>46</v>
      </c>
      <c r="O1907" s="1" t="s">
        <v>46</v>
      </c>
      <c r="P1907" s="1" t="s">
        <v>193</v>
      </c>
      <c r="Q1907" s="1">
        <v>2018</v>
      </c>
      <c r="R1907">
        <v>122.8</v>
      </c>
      <c r="S1907" s="1" t="s">
        <v>58</v>
      </c>
      <c r="T1907" s="2">
        <f>+R1907</f>
        <v>122.8</v>
      </c>
      <c r="U1907" s="1" t="s">
        <v>68</v>
      </c>
      <c r="V1907" s="1" t="s">
        <v>60</v>
      </c>
      <c r="W1907" s="1" t="s">
        <v>2230</v>
      </c>
    </row>
    <row r="1908" spans="1:24" x14ac:dyDescent="0.25">
      <c r="A1908" s="1" t="s">
        <v>2134</v>
      </c>
      <c r="B1908" s="1" t="s">
        <v>2135</v>
      </c>
      <c r="C1908" s="1" t="s">
        <v>771</v>
      </c>
      <c r="D1908" s="1" t="s">
        <v>1779</v>
      </c>
      <c r="F1908" s="1" t="s">
        <v>773</v>
      </c>
      <c r="G1908" s="1" t="s">
        <v>782</v>
      </c>
      <c r="H1908" s="1" t="s">
        <v>77</v>
      </c>
      <c r="I1908" s="1" t="s">
        <v>78</v>
      </c>
      <c r="J1908" s="1" t="s">
        <v>78</v>
      </c>
      <c r="K1908" s="1" t="s">
        <v>44</v>
      </c>
      <c r="L1908" s="1" t="s">
        <v>775</v>
      </c>
      <c r="M1908" s="1" t="s">
        <v>45</v>
      </c>
      <c r="N1908" s="1" t="s">
        <v>46</v>
      </c>
      <c r="O1908" s="1" t="s">
        <v>46</v>
      </c>
      <c r="P1908" s="1" t="s">
        <v>193</v>
      </c>
      <c r="Q1908" s="1">
        <v>2018</v>
      </c>
      <c r="R1908">
        <v>122.8</v>
      </c>
      <c r="S1908" s="1" t="s">
        <v>58</v>
      </c>
      <c r="T1908" s="2">
        <f>+R1908</f>
        <v>122.8</v>
      </c>
      <c r="U1908" s="1" t="s">
        <v>59</v>
      </c>
      <c r="V1908" s="1" t="s">
        <v>60</v>
      </c>
      <c r="W1908" s="1" t="s">
        <v>2200</v>
      </c>
    </row>
    <row r="1909" spans="1:24" x14ac:dyDescent="0.25">
      <c r="A1909" s="1" t="s">
        <v>2132</v>
      </c>
      <c r="B1909" s="1" t="s">
        <v>2133</v>
      </c>
      <c r="C1909" s="1" t="s">
        <v>771</v>
      </c>
      <c r="D1909" s="1" t="s">
        <v>794</v>
      </c>
      <c r="F1909" s="1" t="s">
        <v>773</v>
      </c>
      <c r="G1909" s="1" t="s">
        <v>782</v>
      </c>
      <c r="H1909" s="1" t="s">
        <v>77</v>
      </c>
      <c r="I1909" s="1" t="s">
        <v>263</v>
      </c>
      <c r="J1909" s="1" t="s">
        <v>6950</v>
      </c>
      <c r="K1909" s="1" t="s">
        <v>44</v>
      </c>
      <c r="L1909" s="1" t="s">
        <v>775</v>
      </c>
      <c r="M1909" s="1" t="s">
        <v>45</v>
      </c>
      <c r="N1909" s="1" t="s">
        <v>46</v>
      </c>
      <c r="O1909" s="1" t="s">
        <v>46</v>
      </c>
      <c r="P1909" s="1" t="s">
        <v>1428</v>
      </c>
      <c r="Q1909" s="1">
        <v>2018</v>
      </c>
      <c r="R1909">
        <v>0.03</v>
      </c>
      <c r="S1909" s="1" t="s">
        <v>58</v>
      </c>
      <c r="T1909" s="2">
        <f>+R1909</f>
        <v>0.03</v>
      </c>
      <c r="U1909" s="1" t="s">
        <v>158</v>
      </c>
      <c r="V1909" s="1" t="s">
        <v>167</v>
      </c>
    </row>
    <row r="1910" spans="1:24" x14ac:dyDescent="0.25">
      <c r="A1910" s="1" t="s">
        <v>2129</v>
      </c>
      <c r="B1910" s="1" t="s">
        <v>2130</v>
      </c>
      <c r="C1910" s="1" t="s">
        <v>771</v>
      </c>
      <c r="D1910" s="1" t="s">
        <v>1919</v>
      </c>
      <c r="F1910" s="1" t="s">
        <v>773</v>
      </c>
      <c r="G1910" s="1" t="s">
        <v>782</v>
      </c>
      <c r="H1910" s="1" t="s">
        <v>77</v>
      </c>
      <c r="I1910" s="1" t="s">
        <v>263</v>
      </c>
      <c r="J1910" s="1" t="s">
        <v>6950</v>
      </c>
      <c r="K1910" s="1" t="s">
        <v>44</v>
      </c>
      <c r="L1910" s="1" t="s">
        <v>775</v>
      </c>
      <c r="M1910" s="1" t="s">
        <v>45</v>
      </c>
      <c r="N1910" s="1" t="s">
        <v>46</v>
      </c>
      <c r="P1910" s="1" t="s">
        <v>193</v>
      </c>
      <c r="Q1910" s="1">
        <v>2018</v>
      </c>
      <c r="R1910">
        <v>20.399999999999999</v>
      </c>
      <c r="S1910" s="1" t="s">
        <v>58</v>
      </c>
      <c r="T1910" s="2">
        <f>+R1910</f>
        <v>20.399999999999999</v>
      </c>
      <c r="U1910" s="1" t="s">
        <v>82</v>
      </c>
      <c r="V1910" s="1" t="s">
        <v>83</v>
      </c>
      <c r="X1910" s="1" t="s">
        <v>289</v>
      </c>
    </row>
    <row r="1911" spans="1:24" x14ac:dyDescent="0.25">
      <c r="A1911" s="1" t="s">
        <v>2126</v>
      </c>
      <c r="B1911" s="1" t="s">
        <v>2127</v>
      </c>
      <c r="C1911" s="1" t="s">
        <v>771</v>
      </c>
      <c r="D1911" s="1" t="s">
        <v>794</v>
      </c>
      <c r="F1911" s="1" t="s">
        <v>773</v>
      </c>
      <c r="G1911" s="1" t="s">
        <v>782</v>
      </c>
      <c r="H1911" s="1" t="s">
        <v>77</v>
      </c>
      <c r="I1911" s="1" t="s">
        <v>171</v>
      </c>
      <c r="J1911" s="1" t="s">
        <v>6953</v>
      </c>
      <c r="K1911" s="1" t="s">
        <v>44</v>
      </c>
      <c r="L1911" s="1" t="s">
        <v>775</v>
      </c>
      <c r="M1911" s="1" t="s">
        <v>45</v>
      </c>
      <c r="N1911" s="1" t="s">
        <v>46</v>
      </c>
      <c r="O1911" s="1" t="s">
        <v>46</v>
      </c>
      <c r="P1911" s="1" t="s">
        <v>2128</v>
      </c>
      <c r="Q1911" s="1">
        <v>2018</v>
      </c>
      <c r="R1911">
        <v>20.399999999999999</v>
      </c>
      <c r="S1911" s="1" t="s">
        <v>58</v>
      </c>
      <c r="T1911" s="2">
        <f>+R1911</f>
        <v>20.399999999999999</v>
      </c>
      <c r="U1911" s="1" t="s">
        <v>68</v>
      </c>
      <c r="V1911" s="1" t="s">
        <v>60</v>
      </c>
      <c r="W1911" s="1" t="s">
        <v>61</v>
      </c>
    </row>
    <row r="1912" spans="1:24" x14ac:dyDescent="0.25">
      <c r="A1912" s="1" t="s">
        <v>2124</v>
      </c>
      <c r="B1912" s="1" t="s">
        <v>2125</v>
      </c>
      <c r="C1912" s="1" t="s">
        <v>771</v>
      </c>
      <c r="D1912" s="1" t="s">
        <v>1779</v>
      </c>
      <c r="F1912" s="1" t="s">
        <v>773</v>
      </c>
      <c r="G1912" s="1" t="s">
        <v>782</v>
      </c>
      <c r="H1912" s="1" t="s">
        <v>77</v>
      </c>
      <c r="I1912" s="1" t="s">
        <v>263</v>
      </c>
      <c r="J1912" s="1" t="s">
        <v>6950</v>
      </c>
      <c r="K1912" s="1" t="s">
        <v>44</v>
      </c>
      <c r="L1912" s="1" t="s">
        <v>775</v>
      </c>
      <c r="M1912" s="1" t="s">
        <v>45</v>
      </c>
      <c r="N1912" s="1" t="s">
        <v>46</v>
      </c>
      <c r="O1912" s="1" t="s">
        <v>46</v>
      </c>
      <c r="P1912" s="1" t="s">
        <v>928</v>
      </c>
      <c r="Q1912" s="1">
        <v>2018</v>
      </c>
      <c r="R1912">
        <v>20.399999999999999</v>
      </c>
      <c r="S1912" s="1" t="s">
        <v>58</v>
      </c>
      <c r="T1912" s="2">
        <f>+R1912</f>
        <v>20.399999999999999</v>
      </c>
      <c r="U1912" s="1" t="s">
        <v>82</v>
      </c>
      <c r="V1912" s="1" t="s">
        <v>83</v>
      </c>
      <c r="X1912" s="1" t="s">
        <v>260</v>
      </c>
    </row>
    <row r="1913" spans="1:24" x14ac:dyDescent="0.25">
      <c r="A1913" s="1" t="s">
        <v>2119</v>
      </c>
      <c r="B1913" s="1" t="s">
        <v>2120</v>
      </c>
      <c r="C1913" s="1" t="s">
        <v>771</v>
      </c>
      <c r="D1913" s="1" t="s">
        <v>1919</v>
      </c>
      <c r="F1913" s="1" t="s">
        <v>773</v>
      </c>
      <c r="G1913" s="1" t="s">
        <v>782</v>
      </c>
      <c r="H1913" s="1" t="s">
        <v>77</v>
      </c>
      <c r="I1913" s="1" t="s">
        <v>263</v>
      </c>
      <c r="J1913" s="1" t="s">
        <v>6950</v>
      </c>
      <c r="K1913" s="1" t="s">
        <v>44</v>
      </c>
      <c r="L1913" s="1" t="s">
        <v>775</v>
      </c>
      <c r="M1913" s="1" t="s">
        <v>45</v>
      </c>
      <c r="N1913" s="1" t="s">
        <v>46</v>
      </c>
      <c r="O1913" s="1" t="s">
        <v>46</v>
      </c>
      <c r="P1913" s="1" t="s">
        <v>2121</v>
      </c>
      <c r="Q1913" s="1">
        <v>2018</v>
      </c>
      <c r="R1913">
        <v>20.399999999999999</v>
      </c>
      <c r="S1913" s="1" t="s">
        <v>58</v>
      </c>
      <c r="T1913" s="2">
        <f>+R1913</f>
        <v>20.399999999999999</v>
      </c>
      <c r="U1913" s="1" t="s">
        <v>82</v>
      </c>
      <c r="V1913" s="1" t="s">
        <v>83</v>
      </c>
      <c r="X1913" s="1" t="s">
        <v>264</v>
      </c>
    </row>
    <row r="1914" spans="1:24" x14ac:dyDescent="0.25">
      <c r="A1914" s="1" t="s">
        <v>2116</v>
      </c>
      <c r="B1914" s="1" t="s">
        <v>2117</v>
      </c>
      <c r="C1914" s="1" t="s">
        <v>771</v>
      </c>
      <c r="D1914" s="1" t="s">
        <v>1919</v>
      </c>
      <c r="F1914" s="1" t="s">
        <v>773</v>
      </c>
      <c r="G1914" s="1" t="s">
        <v>782</v>
      </c>
      <c r="H1914" s="1" t="s">
        <v>77</v>
      </c>
      <c r="I1914" s="1" t="s">
        <v>43</v>
      </c>
      <c r="J1914" s="1" t="s">
        <v>6954</v>
      </c>
      <c r="K1914" s="1" t="s">
        <v>44</v>
      </c>
      <c r="L1914" s="1" t="s">
        <v>775</v>
      </c>
      <c r="M1914" s="1" t="s">
        <v>45</v>
      </c>
      <c r="N1914" s="1" t="s">
        <v>46</v>
      </c>
      <c r="P1914" s="1" t="s">
        <v>193</v>
      </c>
      <c r="Q1914" s="1">
        <v>2018</v>
      </c>
      <c r="R1914">
        <v>20.399999999999999</v>
      </c>
      <c r="S1914" s="1" t="s">
        <v>58</v>
      </c>
      <c r="T1914" s="2">
        <f>+R1914</f>
        <v>20.399999999999999</v>
      </c>
      <c r="U1914" s="1" t="s">
        <v>68</v>
      </c>
      <c r="V1914" s="1" t="s">
        <v>60</v>
      </c>
      <c r="W1914" s="1" t="s">
        <v>303</v>
      </c>
    </row>
    <row r="1915" spans="1:24" x14ac:dyDescent="0.25">
      <c r="A1915" s="1" t="s">
        <v>2114</v>
      </c>
      <c r="B1915" s="1" t="s">
        <v>2115</v>
      </c>
      <c r="C1915" s="1" t="s">
        <v>771</v>
      </c>
      <c r="D1915" s="1" t="s">
        <v>1779</v>
      </c>
      <c r="F1915" s="1" t="s">
        <v>773</v>
      </c>
      <c r="G1915" s="1" t="s">
        <v>782</v>
      </c>
      <c r="H1915" s="1" t="s">
        <v>77</v>
      </c>
      <c r="I1915" s="1" t="s">
        <v>78</v>
      </c>
      <c r="J1915" s="1" t="s">
        <v>78</v>
      </c>
      <c r="K1915" s="1" t="s">
        <v>44</v>
      </c>
      <c r="L1915" s="1" t="s">
        <v>775</v>
      </c>
      <c r="M1915" s="1" t="s">
        <v>45</v>
      </c>
      <c r="N1915" s="1" t="s">
        <v>46</v>
      </c>
      <c r="O1915" s="1" t="s">
        <v>46</v>
      </c>
      <c r="P1915" s="1" t="s">
        <v>210</v>
      </c>
      <c r="Q1915" s="1">
        <v>2018</v>
      </c>
      <c r="R1915">
        <v>20.399999999999999</v>
      </c>
      <c r="S1915" s="1" t="s">
        <v>58</v>
      </c>
      <c r="T1915" s="2">
        <f>+R1915</f>
        <v>20.399999999999999</v>
      </c>
      <c r="U1915" s="1" t="s">
        <v>68</v>
      </c>
      <c r="V1915" s="1" t="s">
        <v>60</v>
      </c>
      <c r="W1915" s="1" t="s">
        <v>2230</v>
      </c>
    </row>
    <row r="1916" spans="1:24" x14ac:dyDescent="0.25">
      <c r="A1916" s="1" t="s">
        <v>2112</v>
      </c>
      <c r="B1916" s="1" t="s">
        <v>2113</v>
      </c>
      <c r="C1916" s="1" t="s">
        <v>771</v>
      </c>
      <c r="D1916" s="1" t="s">
        <v>1919</v>
      </c>
      <c r="F1916" s="1" t="s">
        <v>773</v>
      </c>
      <c r="G1916" s="1" t="s">
        <v>782</v>
      </c>
      <c r="H1916" s="1" t="s">
        <v>77</v>
      </c>
      <c r="I1916" s="1" t="s">
        <v>171</v>
      </c>
      <c r="J1916" s="1" t="s">
        <v>6953</v>
      </c>
      <c r="K1916" s="1" t="s">
        <v>44</v>
      </c>
      <c r="L1916" s="1" t="s">
        <v>775</v>
      </c>
      <c r="M1916" s="1" t="s">
        <v>45</v>
      </c>
      <c r="N1916" s="1" t="s">
        <v>46</v>
      </c>
      <c r="P1916" s="1" t="s">
        <v>145</v>
      </c>
      <c r="Q1916" s="1">
        <v>2018</v>
      </c>
      <c r="R1916">
        <v>20.399999999999999</v>
      </c>
      <c r="S1916" s="1" t="s">
        <v>58</v>
      </c>
      <c r="T1916" s="2">
        <f>+R1916</f>
        <v>20.399999999999999</v>
      </c>
      <c r="U1916" s="1" t="s">
        <v>68</v>
      </c>
      <c r="V1916" s="1" t="s">
        <v>60</v>
      </c>
      <c r="W1916" s="1" t="s">
        <v>2200</v>
      </c>
    </row>
    <row r="1917" spans="1:24" x14ac:dyDescent="0.25">
      <c r="A1917" s="1" t="s">
        <v>2110</v>
      </c>
      <c r="B1917" s="1" t="s">
        <v>2111</v>
      </c>
      <c r="C1917" s="1" t="s">
        <v>771</v>
      </c>
      <c r="D1917" s="1" t="s">
        <v>1919</v>
      </c>
      <c r="F1917" s="1" t="s">
        <v>773</v>
      </c>
      <c r="G1917" s="1" t="s">
        <v>782</v>
      </c>
      <c r="H1917" s="1" t="s">
        <v>77</v>
      </c>
      <c r="I1917" s="1" t="s">
        <v>43</v>
      </c>
      <c r="J1917" s="1" t="s">
        <v>6954</v>
      </c>
      <c r="K1917" s="1" t="s">
        <v>44</v>
      </c>
      <c r="L1917" s="1" t="s">
        <v>775</v>
      </c>
      <c r="M1917" s="1" t="s">
        <v>45</v>
      </c>
      <c r="N1917" s="1" t="s">
        <v>46</v>
      </c>
      <c r="P1917" s="1" t="s">
        <v>193</v>
      </c>
      <c r="Q1917" s="1">
        <v>2018</v>
      </c>
      <c r="R1917">
        <v>76</v>
      </c>
      <c r="S1917" s="1" t="s">
        <v>58</v>
      </c>
      <c r="T1917" s="2">
        <f>+R1917</f>
        <v>76</v>
      </c>
      <c r="U1917" s="1" t="s">
        <v>82</v>
      </c>
      <c r="V1917" s="1" t="s">
        <v>83</v>
      </c>
      <c r="X1917" s="1" t="s">
        <v>264</v>
      </c>
    </row>
    <row r="1918" spans="1:24" x14ac:dyDescent="0.25">
      <c r="A1918" s="1" t="s">
        <v>2107</v>
      </c>
      <c r="B1918" s="1" t="s">
        <v>2108</v>
      </c>
      <c r="C1918" s="1" t="s">
        <v>771</v>
      </c>
      <c r="D1918" s="1" t="s">
        <v>1919</v>
      </c>
      <c r="F1918" s="1" t="s">
        <v>773</v>
      </c>
      <c r="G1918" s="1" t="s">
        <v>782</v>
      </c>
      <c r="H1918" s="1" t="s">
        <v>77</v>
      </c>
      <c r="I1918" s="1" t="s">
        <v>263</v>
      </c>
      <c r="J1918" s="1" t="s">
        <v>6950</v>
      </c>
      <c r="K1918" s="1" t="s">
        <v>44</v>
      </c>
      <c r="L1918" s="1" t="s">
        <v>775</v>
      </c>
      <c r="M1918" s="1" t="s">
        <v>45</v>
      </c>
      <c r="N1918" s="1" t="s">
        <v>46</v>
      </c>
      <c r="O1918" s="1" t="s">
        <v>46</v>
      </c>
      <c r="P1918" s="1" t="s">
        <v>2109</v>
      </c>
      <c r="Q1918" s="1">
        <v>2018</v>
      </c>
      <c r="R1918">
        <v>76</v>
      </c>
      <c r="S1918" s="1" t="s">
        <v>58</v>
      </c>
      <c r="T1918" s="2">
        <f>+R1918</f>
        <v>76</v>
      </c>
      <c r="U1918" s="1" t="s">
        <v>68</v>
      </c>
      <c r="V1918" s="1" t="s">
        <v>60</v>
      </c>
      <c r="W1918" s="1" t="s">
        <v>61</v>
      </c>
    </row>
    <row r="1919" spans="1:24" x14ac:dyDescent="0.25">
      <c r="A1919" s="1" t="s">
        <v>2104</v>
      </c>
      <c r="B1919" s="1" t="s">
        <v>2105</v>
      </c>
      <c r="C1919" s="1" t="s">
        <v>771</v>
      </c>
      <c r="D1919" s="1" t="s">
        <v>1919</v>
      </c>
      <c r="F1919" s="1" t="s">
        <v>773</v>
      </c>
      <c r="G1919" s="1" t="s">
        <v>782</v>
      </c>
      <c r="H1919" s="1" t="s">
        <v>77</v>
      </c>
      <c r="I1919" s="1" t="s">
        <v>263</v>
      </c>
      <c r="J1919" s="1" t="s">
        <v>6950</v>
      </c>
      <c r="K1919" s="1" t="s">
        <v>44</v>
      </c>
      <c r="L1919" s="1" t="s">
        <v>775</v>
      </c>
      <c r="M1919" s="1" t="s">
        <v>45</v>
      </c>
      <c r="N1919" s="1" t="s">
        <v>46</v>
      </c>
      <c r="O1919" s="1" t="s">
        <v>46</v>
      </c>
      <c r="P1919" s="1" t="s">
        <v>193</v>
      </c>
      <c r="Q1919" s="1">
        <v>2018</v>
      </c>
      <c r="R1919">
        <v>76</v>
      </c>
      <c r="S1919" s="1" t="s">
        <v>58</v>
      </c>
      <c r="T1919" s="2">
        <f>+R1919</f>
        <v>76</v>
      </c>
      <c r="U1919" s="1" t="s">
        <v>82</v>
      </c>
      <c r="V1919" s="1" t="s">
        <v>83</v>
      </c>
      <c r="X1919" s="1" t="s">
        <v>260</v>
      </c>
    </row>
    <row r="1920" spans="1:24" x14ac:dyDescent="0.25">
      <c r="A1920" s="1" t="s">
        <v>2102</v>
      </c>
      <c r="B1920" s="1" t="s">
        <v>2103</v>
      </c>
      <c r="C1920" s="1" t="s">
        <v>771</v>
      </c>
      <c r="D1920" s="1" t="s">
        <v>1784</v>
      </c>
      <c r="F1920" s="1" t="s">
        <v>773</v>
      </c>
      <c r="G1920" s="1" t="s">
        <v>782</v>
      </c>
      <c r="H1920" s="1" t="s">
        <v>77</v>
      </c>
      <c r="I1920" s="1" t="s">
        <v>171</v>
      </c>
      <c r="J1920" s="1" t="s">
        <v>6953</v>
      </c>
      <c r="K1920" s="1" t="s">
        <v>44</v>
      </c>
      <c r="L1920" s="1" t="s">
        <v>775</v>
      </c>
      <c r="M1920" s="1" t="s">
        <v>45</v>
      </c>
      <c r="N1920" s="1" t="s">
        <v>46</v>
      </c>
      <c r="O1920" s="1" t="s">
        <v>46</v>
      </c>
      <c r="P1920" s="1" t="s">
        <v>74</v>
      </c>
      <c r="Q1920" s="1">
        <v>2018</v>
      </c>
      <c r="R1920">
        <v>76</v>
      </c>
      <c r="S1920" s="1" t="s">
        <v>58</v>
      </c>
      <c r="T1920" s="2">
        <f>+R1920</f>
        <v>76</v>
      </c>
      <c r="U1920" s="1" t="s">
        <v>68</v>
      </c>
      <c r="V1920" s="1" t="s">
        <v>60</v>
      </c>
      <c r="W1920" s="1" t="s">
        <v>2230</v>
      </c>
    </row>
    <row r="1921" spans="1:24" x14ac:dyDescent="0.25">
      <c r="A1921" s="1" t="s">
        <v>2100</v>
      </c>
      <c r="B1921" s="1" t="s">
        <v>2101</v>
      </c>
      <c r="C1921" s="1" t="s">
        <v>771</v>
      </c>
      <c r="D1921" s="1" t="s">
        <v>1668</v>
      </c>
      <c r="F1921" s="1" t="s">
        <v>773</v>
      </c>
      <c r="G1921" s="1" t="s">
        <v>782</v>
      </c>
      <c r="H1921" s="1" t="s">
        <v>77</v>
      </c>
      <c r="I1921" s="1" t="s">
        <v>43</v>
      </c>
      <c r="J1921" s="1" t="s">
        <v>6954</v>
      </c>
      <c r="K1921" s="1" t="s">
        <v>44</v>
      </c>
      <c r="L1921" s="1" t="s">
        <v>775</v>
      </c>
      <c r="M1921" s="1" t="s">
        <v>45</v>
      </c>
      <c r="N1921" s="1" t="s">
        <v>46</v>
      </c>
      <c r="O1921" s="1" t="s">
        <v>46</v>
      </c>
      <c r="P1921" s="1" t="s">
        <v>231</v>
      </c>
      <c r="Q1921" s="1">
        <v>2018</v>
      </c>
      <c r="R1921">
        <v>76</v>
      </c>
      <c r="S1921" s="1" t="s">
        <v>58</v>
      </c>
      <c r="T1921" s="2">
        <f>+R1921</f>
        <v>76</v>
      </c>
      <c r="U1921" s="1" t="s">
        <v>68</v>
      </c>
      <c r="V1921" s="1" t="s">
        <v>60</v>
      </c>
      <c r="W1921" s="1" t="s">
        <v>2200</v>
      </c>
    </row>
    <row r="1922" spans="1:24" x14ac:dyDescent="0.25">
      <c r="A1922" s="1" t="s">
        <v>2098</v>
      </c>
      <c r="B1922" s="1" t="s">
        <v>2099</v>
      </c>
      <c r="C1922" s="1" t="s">
        <v>771</v>
      </c>
      <c r="D1922" s="1" t="s">
        <v>1919</v>
      </c>
      <c r="F1922" s="1" t="s">
        <v>773</v>
      </c>
      <c r="G1922" s="1" t="s">
        <v>782</v>
      </c>
      <c r="H1922" s="1" t="s">
        <v>77</v>
      </c>
      <c r="I1922" s="1" t="s">
        <v>43</v>
      </c>
      <c r="J1922" s="1" t="s">
        <v>6954</v>
      </c>
      <c r="K1922" s="1" t="s">
        <v>44</v>
      </c>
      <c r="L1922" s="1" t="s">
        <v>775</v>
      </c>
      <c r="M1922" s="1" t="s">
        <v>45</v>
      </c>
      <c r="N1922" s="1" t="s">
        <v>46</v>
      </c>
      <c r="P1922" s="1" t="s">
        <v>193</v>
      </c>
      <c r="Q1922" s="1">
        <v>2018</v>
      </c>
      <c r="R1922">
        <v>51</v>
      </c>
      <c r="S1922" s="1" t="s">
        <v>58</v>
      </c>
      <c r="T1922" s="2">
        <f>+R1922</f>
        <v>51</v>
      </c>
      <c r="U1922" s="1" t="s">
        <v>82</v>
      </c>
      <c r="V1922" s="1" t="s">
        <v>83</v>
      </c>
      <c r="X1922" s="1" t="s">
        <v>264</v>
      </c>
    </row>
    <row r="1923" spans="1:24" x14ac:dyDescent="0.25">
      <c r="A1923" s="1" t="s">
        <v>2094</v>
      </c>
      <c r="B1923" s="1" t="s">
        <v>2095</v>
      </c>
      <c r="C1923" s="1" t="s">
        <v>771</v>
      </c>
      <c r="D1923" s="1" t="s">
        <v>1779</v>
      </c>
      <c r="F1923" s="1" t="s">
        <v>773</v>
      </c>
      <c r="G1923" s="1" t="s">
        <v>782</v>
      </c>
      <c r="H1923" s="1" t="s">
        <v>77</v>
      </c>
      <c r="I1923" s="1" t="s">
        <v>171</v>
      </c>
      <c r="J1923" s="1" t="s">
        <v>6953</v>
      </c>
      <c r="K1923" s="1" t="s">
        <v>44</v>
      </c>
      <c r="L1923" s="1" t="s">
        <v>775</v>
      </c>
      <c r="M1923" s="1" t="s">
        <v>45</v>
      </c>
      <c r="N1923" s="1" t="s">
        <v>46</v>
      </c>
      <c r="O1923" s="1" t="s">
        <v>46</v>
      </c>
      <c r="P1923" s="1" t="s">
        <v>2097</v>
      </c>
      <c r="Q1923" s="1">
        <v>2018</v>
      </c>
      <c r="R1923">
        <v>51</v>
      </c>
      <c r="S1923" s="1" t="s">
        <v>58</v>
      </c>
      <c r="T1923" s="2">
        <f>+R1923</f>
        <v>51</v>
      </c>
      <c r="U1923" s="1" t="s">
        <v>93</v>
      </c>
      <c r="V1923" s="1" t="s">
        <v>60</v>
      </c>
      <c r="W1923" s="1" t="s">
        <v>61</v>
      </c>
    </row>
    <row r="1924" spans="1:24" x14ac:dyDescent="0.25">
      <c r="A1924" s="1" t="s">
        <v>2091</v>
      </c>
      <c r="B1924" s="1" t="s">
        <v>2092</v>
      </c>
      <c r="C1924" s="1" t="s">
        <v>771</v>
      </c>
      <c r="D1924" s="1" t="s">
        <v>1919</v>
      </c>
      <c r="F1924" s="1" t="s">
        <v>773</v>
      </c>
      <c r="G1924" s="1" t="s">
        <v>782</v>
      </c>
      <c r="H1924" s="1" t="s">
        <v>77</v>
      </c>
      <c r="I1924" s="1" t="s">
        <v>43</v>
      </c>
      <c r="J1924" s="1" t="s">
        <v>6954</v>
      </c>
      <c r="K1924" s="1" t="s">
        <v>44</v>
      </c>
      <c r="L1924" s="1" t="s">
        <v>775</v>
      </c>
      <c r="M1924" s="1" t="s">
        <v>45</v>
      </c>
      <c r="N1924" s="1" t="s">
        <v>46</v>
      </c>
      <c r="O1924" s="1" t="s">
        <v>46</v>
      </c>
      <c r="P1924" s="1" t="s">
        <v>2093</v>
      </c>
      <c r="Q1924" s="1">
        <v>2018</v>
      </c>
      <c r="R1924">
        <v>51</v>
      </c>
      <c r="S1924" s="1" t="s">
        <v>58</v>
      </c>
      <c r="T1924" s="2">
        <f>+R1924</f>
        <v>51</v>
      </c>
      <c r="U1924" s="1" t="s">
        <v>93</v>
      </c>
      <c r="V1924" s="1" t="s">
        <v>211</v>
      </c>
    </row>
    <row r="1925" spans="1:24" x14ac:dyDescent="0.25">
      <c r="A1925" s="1" t="s">
        <v>2083</v>
      </c>
      <c r="B1925" s="1" t="s">
        <v>2084</v>
      </c>
      <c r="C1925" s="1" t="s">
        <v>771</v>
      </c>
      <c r="D1925" s="1" t="s">
        <v>1779</v>
      </c>
      <c r="F1925" s="1" t="s">
        <v>773</v>
      </c>
      <c r="G1925" s="1" t="s">
        <v>782</v>
      </c>
      <c r="H1925" s="1" t="s">
        <v>77</v>
      </c>
      <c r="I1925" s="1" t="s">
        <v>171</v>
      </c>
      <c r="J1925" s="1" t="s">
        <v>6953</v>
      </c>
      <c r="K1925" s="1" t="s">
        <v>44</v>
      </c>
      <c r="L1925" s="1" t="s">
        <v>775</v>
      </c>
      <c r="M1925" s="1" t="s">
        <v>45</v>
      </c>
      <c r="N1925" s="1" t="s">
        <v>46</v>
      </c>
      <c r="O1925" s="1" t="s">
        <v>46</v>
      </c>
      <c r="P1925" s="1" t="s">
        <v>2085</v>
      </c>
      <c r="Q1925" s="1">
        <v>2018</v>
      </c>
      <c r="R1925">
        <v>25.83</v>
      </c>
      <c r="S1925" s="1" t="s">
        <v>58</v>
      </c>
      <c r="T1925" s="2">
        <f>+R1925</f>
        <v>25.83</v>
      </c>
      <c r="U1925" s="1" t="s">
        <v>82</v>
      </c>
      <c r="V1925" s="1" t="s">
        <v>83</v>
      </c>
      <c r="X1925" s="1" t="s">
        <v>260</v>
      </c>
    </row>
    <row r="1926" spans="1:24" x14ac:dyDescent="0.25">
      <c r="A1926" s="1" t="s">
        <v>2072</v>
      </c>
      <c r="B1926" s="1" t="s">
        <v>2073</v>
      </c>
      <c r="C1926" s="1" t="s">
        <v>771</v>
      </c>
      <c r="D1926" s="1" t="s">
        <v>2074</v>
      </c>
      <c r="F1926" s="1" t="s">
        <v>773</v>
      </c>
      <c r="G1926" s="1" t="s">
        <v>782</v>
      </c>
      <c r="H1926" s="1" t="s">
        <v>77</v>
      </c>
      <c r="I1926" s="1" t="s">
        <v>43</v>
      </c>
      <c r="J1926" s="1" t="s">
        <v>6954</v>
      </c>
      <c r="K1926" s="1" t="s">
        <v>44</v>
      </c>
      <c r="L1926" s="1" t="s">
        <v>775</v>
      </c>
      <c r="M1926" s="1" t="s">
        <v>45</v>
      </c>
      <c r="N1926" s="1" t="s">
        <v>46</v>
      </c>
      <c r="P1926" s="1" t="s">
        <v>193</v>
      </c>
      <c r="Q1926" s="1">
        <v>2018</v>
      </c>
      <c r="R1926">
        <v>25.83</v>
      </c>
      <c r="S1926" s="1" t="s">
        <v>58</v>
      </c>
      <c r="T1926" s="2">
        <f>+R1926</f>
        <v>25.83</v>
      </c>
      <c r="U1926" s="1" t="s">
        <v>82</v>
      </c>
      <c r="V1926" s="1" t="s">
        <v>83</v>
      </c>
      <c r="X1926" s="1" t="s">
        <v>264</v>
      </c>
    </row>
    <row r="1927" spans="1:24" x14ac:dyDescent="0.25">
      <c r="A1927" s="1" t="s">
        <v>2068</v>
      </c>
      <c r="B1927" s="1" t="s">
        <v>2069</v>
      </c>
      <c r="C1927" s="1" t="s">
        <v>771</v>
      </c>
      <c r="D1927" s="1" t="s">
        <v>1919</v>
      </c>
      <c r="F1927" s="1" t="s">
        <v>773</v>
      </c>
      <c r="G1927" s="1" t="s">
        <v>782</v>
      </c>
      <c r="H1927" s="1" t="s">
        <v>77</v>
      </c>
      <c r="I1927" s="1" t="s">
        <v>43</v>
      </c>
      <c r="J1927" s="1" t="s">
        <v>6954</v>
      </c>
      <c r="K1927" s="1" t="s">
        <v>44</v>
      </c>
      <c r="L1927" s="1" t="s">
        <v>775</v>
      </c>
      <c r="M1927" s="1" t="s">
        <v>45</v>
      </c>
      <c r="N1927" s="1" t="s">
        <v>46</v>
      </c>
      <c r="O1927" s="1" t="s">
        <v>46</v>
      </c>
      <c r="P1927" s="1" t="s">
        <v>2071</v>
      </c>
      <c r="Q1927" s="1">
        <v>2018</v>
      </c>
      <c r="R1927">
        <v>25.83</v>
      </c>
      <c r="S1927" s="1" t="s">
        <v>58</v>
      </c>
      <c r="T1927" s="2">
        <f>+R1927</f>
        <v>25.83</v>
      </c>
      <c r="U1927" s="1" t="s">
        <v>93</v>
      </c>
      <c r="V1927" s="1" t="s">
        <v>60</v>
      </c>
      <c r="W1927" s="1" t="s">
        <v>61</v>
      </c>
    </row>
    <row r="1928" spans="1:24" x14ac:dyDescent="0.25">
      <c r="A1928" s="1" t="s">
        <v>2065</v>
      </c>
      <c r="B1928" s="1" t="s">
        <v>2066</v>
      </c>
      <c r="C1928" s="1" t="s">
        <v>771</v>
      </c>
      <c r="D1928" s="1" t="s">
        <v>1919</v>
      </c>
      <c r="F1928" s="1" t="s">
        <v>773</v>
      </c>
      <c r="G1928" s="1" t="s">
        <v>782</v>
      </c>
      <c r="H1928" s="1" t="s">
        <v>77</v>
      </c>
      <c r="I1928" s="1" t="s">
        <v>43</v>
      </c>
      <c r="J1928" s="1" t="s">
        <v>6954</v>
      </c>
      <c r="K1928" s="1" t="s">
        <v>44</v>
      </c>
      <c r="L1928" s="1" t="s">
        <v>775</v>
      </c>
      <c r="M1928" s="1" t="s">
        <v>45</v>
      </c>
      <c r="N1928" s="1" t="s">
        <v>46</v>
      </c>
      <c r="O1928" s="1" t="s">
        <v>46</v>
      </c>
      <c r="P1928" s="1" t="s">
        <v>2067</v>
      </c>
      <c r="Q1928" s="1">
        <v>2018</v>
      </c>
      <c r="R1928">
        <v>25.83</v>
      </c>
      <c r="S1928" s="1" t="s">
        <v>58</v>
      </c>
      <c r="T1928" s="2">
        <f>+R1928</f>
        <v>25.83</v>
      </c>
      <c r="U1928" s="1" t="s">
        <v>93</v>
      </c>
      <c r="V1928" s="1" t="s">
        <v>60</v>
      </c>
      <c r="W1928" s="1" t="s">
        <v>2230</v>
      </c>
    </row>
    <row r="1929" spans="1:24" x14ac:dyDescent="0.25">
      <c r="A1929" s="1" t="s">
        <v>2060</v>
      </c>
      <c r="B1929" s="1" t="s">
        <v>2061</v>
      </c>
      <c r="C1929" s="1" t="s">
        <v>771</v>
      </c>
      <c r="D1929" s="1" t="s">
        <v>794</v>
      </c>
      <c r="F1929" s="1" t="s">
        <v>773</v>
      </c>
      <c r="G1929" s="1" t="s">
        <v>782</v>
      </c>
      <c r="H1929" s="1" t="s">
        <v>77</v>
      </c>
      <c r="I1929" s="1" t="s">
        <v>171</v>
      </c>
      <c r="J1929" s="1" t="s">
        <v>6953</v>
      </c>
      <c r="K1929" s="1" t="s">
        <v>44</v>
      </c>
      <c r="L1929" s="1" t="s">
        <v>775</v>
      </c>
      <c r="M1929" s="1" t="s">
        <v>45</v>
      </c>
      <c r="N1929" s="1" t="s">
        <v>46</v>
      </c>
      <c r="O1929" s="1" t="s">
        <v>46</v>
      </c>
      <c r="P1929" s="1" t="s">
        <v>2063</v>
      </c>
      <c r="Q1929" s="1">
        <v>2018</v>
      </c>
      <c r="R1929">
        <v>25.83</v>
      </c>
      <c r="S1929" s="1" t="s">
        <v>58</v>
      </c>
      <c r="T1929" s="2">
        <f>+R1929</f>
        <v>25.83</v>
      </c>
      <c r="U1929" s="1" t="s">
        <v>93</v>
      </c>
      <c r="V1929" s="1" t="s">
        <v>60</v>
      </c>
      <c r="W1929" s="1" t="s">
        <v>2200</v>
      </c>
    </row>
    <row r="1930" spans="1:24" x14ac:dyDescent="0.25">
      <c r="A1930" s="1" t="s">
        <v>2057</v>
      </c>
      <c r="B1930" s="1" t="s">
        <v>2058</v>
      </c>
      <c r="C1930" s="1" t="s">
        <v>771</v>
      </c>
      <c r="D1930" s="1" t="s">
        <v>794</v>
      </c>
      <c r="F1930" s="1" t="s">
        <v>773</v>
      </c>
      <c r="G1930" s="1" t="s">
        <v>782</v>
      </c>
      <c r="H1930" s="1" t="s">
        <v>77</v>
      </c>
      <c r="I1930" s="1" t="s">
        <v>171</v>
      </c>
      <c r="J1930" s="1" t="s">
        <v>6953</v>
      </c>
      <c r="K1930" s="1" t="s">
        <v>44</v>
      </c>
      <c r="L1930" s="1" t="s">
        <v>775</v>
      </c>
      <c r="M1930" s="1" t="s">
        <v>45</v>
      </c>
      <c r="N1930" s="1" t="s">
        <v>46</v>
      </c>
      <c r="O1930" s="1" t="s">
        <v>46</v>
      </c>
      <c r="P1930" s="1" t="s">
        <v>2059</v>
      </c>
      <c r="Q1930" s="1">
        <v>2018</v>
      </c>
      <c r="R1930">
        <v>25.83</v>
      </c>
      <c r="S1930" s="1" t="s">
        <v>58</v>
      </c>
      <c r="T1930" s="2">
        <f>+R1930</f>
        <v>25.83</v>
      </c>
      <c r="U1930" s="1" t="s">
        <v>93</v>
      </c>
      <c r="V1930" s="1" t="s">
        <v>211</v>
      </c>
    </row>
    <row r="1931" spans="1:24" x14ac:dyDescent="0.25">
      <c r="A1931" s="1" t="s">
        <v>2055</v>
      </c>
      <c r="B1931" s="1" t="s">
        <v>2056</v>
      </c>
      <c r="C1931" s="1" t="s">
        <v>771</v>
      </c>
      <c r="D1931" s="1" t="s">
        <v>794</v>
      </c>
      <c r="F1931" s="1" t="s">
        <v>773</v>
      </c>
      <c r="G1931" s="1" t="s">
        <v>782</v>
      </c>
      <c r="H1931" s="1" t="s">
        <v>77</v>
      </c>
      <c r="I1931" s="1" t="s">
        <v>263</v>
      </c>
      <c r="J1931" s="1" t="s">
        <v>6950</v>
      </c>
      <c r="K1931" s="1" t="s">
        <v>44</v>
      </c>
      <c r="L1931" s="1" t="s">
        <v>775</v>
      </c>
      <c r="M1931" s="1" t="s">
        <v>45</v>
      </c>
      <c r="N1931" s="1" t="s">
        <v>46</v>
      </c>
      <c r="O1931" s="1" t="s">
        <v>46</v>
      </c>
      <c r="P1931" s="1" t="s">
        <v>138</v>
      </c>
      <c r="Q1931" s="1">
        <v>2018</v>
      </c>
      <c r="R1931">
        <v>0.09</v>
      </c>
      <c r="S1931" s="1" t="s">
        <v>58</v>
      </c>
      <c r="T1931" s="2">
        <f>+R1931</f>
        <v>0.09</v>
      </c>
      <c r="U1931" s="1" t="s">
        <v>93</v>
      </c>
      <c r="V1931" s="1" t="s">
        <v>211</v>
      </c>
    </row>
    <row r="1932" spans="1:24" x14ac:dyDescent="0.25">
      <c r="A1932" s="1" t="s">
        <v>2052</v>
      </c>
      <c r="B1932" s="1" t="s">
        <v>2053</v>
      </c>
      <c r="C1932" s="1" t="s">
        <v>771</v>
      </c>
      <c r="D1932" s="1" t="s">
        <v>794</v>
      </c>
      <c r="F1932" s="1" t="s">
        <v>773</v>
      </c>
      <c r="G1932" s="1" t="s">
        <v>782</v>
      </c>
      <c r="H1932" s="1" t="s">
        <v>77</v>
      </c>
      <c r="I1932" s="1" t="s">
        <v>263</v>
      </c>
      <c r="J1932" s="1" t="s">
        <v>6950</v>
      </c>
      <c r="K1932" s="1" t="s">
        <v>44</v>
      </c>
      <c r="L1932" s="1" t="s">
        <v>775</v>
      </c>
      <c r="M1932" s="1" t="s">
        <v>45</v>
      </c>
      <c r="N1932" s="1" t="s">
        <v>46</v>
      </c>
      <c r="O1932" s="1" t="s">
        <v>46</v>
      </c>
      <c r="P1932" s="1" t="s">
        <v>387</v>
      </c>
      <c r="Q1932" s="1">
        <v>2018</v>
      </c>
      <c r="R1932">
        <v>125</v>
      </c>
      <c r="S1932" s="1" t="s">
        <v>58</v>
      </c>
      <c r="T1932" s="2">
        <f>+R1932</f>
        <v>125</v>
      </c>
      <c r="U1932" s="1" t="s">
        <v>93</v>
      </c>
      <c r="V1932" s="1" t="s">
        <v>60</v>
      </c>
      <c r="W1932" s="1" t="s">
        <v>61</v>
      </c>
    </row>
    <row r="1933" spans="1:24" x14ac:dyDescent="0.25">
      <c r="A1933" s="1" t="s">
        <v>2050</v>
      </c>
      <c r="B1933" s="1" t="s">
        <v>2051</v>
      </c>
      <c r="C1933" s="1" t="s">
        <v>771</v>
      </c>
      <c r="D1933" s="1" t="s">
        <v>772</v>
      </c>
      <c r="F1933" s="1" t="s">
        <v>773</v>
      </c>
      <c r="G1933" s="1" t="s">
        <v>774</v>
      </c>
      <c r="H1933" s="1" t="s">
        <v>77</v>
      </c>
      <c r="I1933" s="1" t="s">
        <v>263</v>
      </c>
      <c r="J1933" s="1" t="s">
        <v>6950</v>
      </c>
      <c r="K1933" s="1" t="s">
        <v>44</v>
      </c>
      <c r="L1933" s="1" t="s">
        <v>775</v>
      </c>
      <c r="M1933" s="1" t="s">
        <v>45</v>
      </c>
      <c r="N1933" s="1" t="s">
        <v>46</v>
      </c>
      <c r="O1933" s="1" t="s">
        <v>46</v>
      </c>
      <c r="P1933" s="1" t="s">
        <v>752</v>
      </c>
      <c r="Q1933" s="1">
        <v>2018</v>
      </c>
      <c r="R1933">
        <v>25.6</v>
      </c>
      <c r="S1933" s="1" t="s">
        <v>58</v>
      </c>
      <c r="T1933" s="2">
        <f>+R1933</f>
        <v>25.6</v>
      </c>
      <c r="U1933" s="1" t="s">
        <v>82</v>
      </c>
      <c r="V1933" s="1" t="s">
        <v>83</v>
      </c>
      <c r="X1933" s="1" t="s">
        <v>264</v>
      </c>
    </row>
    <row r="1934" spans="1:24" x14ac:dyDescent="0.25">
      <c r="A1934" s="1" t="s">
        <v>2047</v>
      </c>
      <c r="B1934" s="1" t="s">
        <v>2048</v>
      </c>
      <c r="C1934" s="1" t="s">
        <v>771</v>
      </c>
      <c r="D1934" s="1" t="s">
        <v>794</v>
      </c>
      <c r="F1934" s="1" t="s">
        <v>773</v>
      </c>
      <c r="G1934" s="1" t="s">
        <v>782</v>
      </c>
      <c r="H1934" s="1" t="s">
        <v>77</v>
      </c>
      <c r="I1934" s="1" t="s">
        <v>263</v>
      </c>
      <c r="J1934" s="1" t="s">
        <v>6950</v>
      </c>
      <c r="K1934" s="1" t="s">
        <v>44</v>
      </c>
      <c r="L1934" s="1" t="s">
        <v>775</v>
      </c>
      <c r="M1934" s="1" t="s">
        <v>45</v>
      </c>
      <c r="N1934" s="1" t="s">
        <v>46</v>
      </c>
      <c r="O1934" s="1" t="s">
        <v>46</v>
      </c>
      <c r="P1934" s="1" t="s">
        <v>2049</v>
      </c>
      <c r="Q1934" s="1">
        <v>2018</v>
      </c>
      <c r="R1934">
        <v>25.6</v>
      </c>
      <c r="S1934" s="1" t="s">
        <v>58</v>
      </c>
      <c r="T1934" s="2">
        <f>+R1934</f>
        <v>25.6</v>
      </c>
      <c r="U1934" s="1" t="s">
        <v>82</v>
      </c>
      <c r="V1934" s="1" t="s">
        <v>83</v>
      </c>
      <c r="X1934" s="1" t="s">
        <v>260</v>
      </c>
    </row>
    <row r="1935" spans="1:24" x14ac:dyDescent="0.25">
      <c r="A1935" s="1" t="s">
        <v>2043</v>
      </c>
      <c r="B1935" s="1" t="s">
        <v>2044</v>
      </c>
      <c r="C1935" s="1" t="s">
        <v>771</v>
      </c>
      <c r="D1935" s="1" t="s">
        <v>1919</v>
      </c>
      <c r="F1935" s="1" t="s">
        <v>773</v>
      </c>
      <c r="G1935" s="1" t="s">
        <v>782</v>
      </c>
      <c r="H1935" s="1" t="s">
        <v>77</v>
      </c>
      <c r="I1935" s="1" t="s">
        <v>43</v>
      </c>
      <c r="J1935" s="1" t="s">
        <v>6954</v>
      </c>
      <c r="K1935" s="1" t="s">
        <v>44</v>
      </c>
      <c r="L1935" s="1" t="s">
        <v>775</v>
      </c>
      <c r="M1935" s="1" t="s">
        <v>45</v>
      </c>
      <c r="N1935" s="1" t="s">
        <v>46</v>
      </c>
      <c r="O1935" s="1" t="s">
        <v>46</v>
      </c>
      <c r="P1935" s="1" t="s">
        <v>2046</v>
      </c>
      <c r="Q1935" s="1">
        <v>2018</v>
      </c>
      <c r="R1935">
        <v>25.6</v>
      </c>
      <c r="S1935" s="1" t="s">
        <v>58</v>
      </c>
      <c r="T1935" s="2">
        <f>+R1935</f>
        <v>25.6</v>
      </c>
      <c r="U1935" s="1" t="s">
        <v>93</v>
      </c>
      <c r="V1935" s="1" t="s">
        <v>60</v>
      </c>
      <c r="W1935" s="1" t="s">
        <v>61</v>
      </c>
    </row>
    <row r="1936" spans="1:24" x14ac:dyDescent="0.25">
      <c r="A1936" s="1" t="s">
        <v>2041</v>
      </c>
      <c r="B1936" s="1" t="s">
        <v>2042</v>
      </c>
      <c r="C1936" s="1" t="s">
        <v>771</v>
      </c>
      <c r="D1936" s="1" t="s">
        <v>772</v>
      </c>
      <c r="F1936" s="1" t="s">
        <v>773</v>
      </c>
      <c r="G1936" s="1" t="s">
        <v>774</v>
      </c>
      <c r="H1936" s="1" t="s">
        <v>77</v>
      </c>
      <c r="I1936" s="1" t="s">
        <v>263</v>
      </c>
      <c r="J1936" s="1" t="s">
        <v>6950</v>
      </c>
      <c r="K1936" s="1" t="s">
        <v>44</v>
      </c>
      <c r="L1936" s="1" t="s">
        <v>775</v>
      </c>
      <c r="M1936" s="1" t="s">
        <v>45</v>
      </c>
      <c r="N1936" s="1" t="s">
        <v>46</v>
      </c>
      <c r="O1936" s="1" t="s">
        <v>46</v>
      </c>
      <c r="P1936" s="1" t="s">
        <v>231</v>
      </c>
      <c r="Q1936" s="1">
        <v>2018</v>
      </c>
      <c r="R1936">
        <v>25.6</v>
      </c>
      <c r="S1936" s="1" t="s">
        <v>58</v>
      </c>
      <c r="T1936" s="2">
        <f>+R1936</f>
        <v>25.6</v>
      </c>
      <c r="U1936" s="1" t="s">
        <v>93</v>
      </c>
      <c r="V1936" s="1" t="s">
        <v>60</v>
      </c>
      <c r="W1936" s="1" t="s">
        <v>2230</v>
      </c>
    </row>
    <row r="1937" spans="1:24" x14ac:dyDescent="0.25">
      <c r="A1937" s="1" t="s">
        <v>2029</v>
      </c>
      <c r="B1937" s="1" t="s">
        <v>2030</v>
      </c>
      <c r="C1937" s="1" t="s">
        <v>771</v>
      </c>
      <c r="D1937" s="1" t="s">
        <v>1919</v>
      </c>
      <c r="F1937" s="1" t="s">
        <v>773</v>
      </c>
      <c r="G1937" s="1" t="s">
        <v>782</v>
      </c>
      <c r="H1937" s="1" t="s">
        <v>77</v>
      </c>
      <c r="I1937" s="1" t="s">
        <v>43</v>
      </c>
      <c r="J1937" s="1" t="s">
        <v>6954</v>
      </c>
      <c r="K1937" s="1" t="s">
        <v>44</v>
      </c>
      <c r="L1937" s="1" t="s">
        <v>775</v>
      </c>
      <c r="M1937" s="1" t="s">
        <v>45</v>
      </c>
      <c r="N1937" s="1" t="s">
        <v>46</v>
      </c>
      <c r="O1937" s="1" t="s">
        <v>46</v>
      </c>
      <c r="P1937" s="1" t="s">
        <v>2031</v>
      </c>
      <c r="Q1937" s="1">
        <v>2018</v>
      </c>
      <c r="R1937">
        <v>25.6</v>
      </c>
      <c r="S1937" s="1" t="s">
        <v>58</v>
      </c>
      <c r="T1937" s="2">
        <f>+R1937</f>
        <v>25.6</v>
      </c>
      <c r="U1937" s="1" t="s">
        <v>93</v>
      </c>
      <c r="V1937" s="1" t="s">
        <v>60</v>
      </c>
      <c r="W1937" s="1" t="s">
        <v>2200</v>
      </c>
    </row>
    <row r="1938" spans="1:24" x14ac:dyDescent="0.25">
      <c r="A1938" s="1" t="s">
        <v>2026</v>
      </c>
      <c r="B1938" s="1" t="s">
        <v>2027</v>
      </c>
      <c r="C1938" s="1" t="s">
        <v>771</v>
      </c>
      <c r="D1938" s="1" t="s">
        <v>1779</v>
      </c>
      <c r="F1938" s="1" t="s">
        <v>773</v>
      </c>
      <c r="G1938" s="1" t="s">
        <v>782</v>
      </c>
      <c r="H1938" s="1" t="s">
        <v>77</v>
      </c>
      <c r="I1938" s="1" t="s">
        <v>171</v>
      </c>
      <c r="J1938" s="1" t="s">
        <v>6953</v>
      </c>
      <c r="K1938" s="1" t="s">
        <v>44</v>
      </c>
      <c r="L1938" s="1" t="s">
        <v>775</v>
      </c>
      <c r="M1938" s="1" t="s">
        <v>45</v>
      </c>
      <c r="N1938" s="1" t="s">
        <v>46</v>
      </c>
      <c r="P1938" s="1" t="s">
        <v>2028</v>
      </c>
      <c r="Q1938" s="1">
        <v>2018</v>
      </c>
      <c r="R1938">
        <v>0.03</v>
      </c>
      <c r="S1938" s="1" t="s">
        <v>58</v>
      </c>
      <c r="T1938" s="2">
        <f>+R1938</f>
        <v>0.03</v>
      </c>
      <c r="U1938" s="1" t="s">
        <v>93</v>
      </c>
      <c r="V1938" s="1" t="s">
        <v>167</v>
      </c>
    </row>
    <row r="1939" spans="1:24" x14ac:dyDescent="0.25">
      <c r="A1939" s="1" t="s">
        <v>2023</v>
      </c>
      <c r="B1939" s="1" t="s">
        <v>2024</v>
      </c>
      <c r="C1939" s="1" t="s">
        <v>771</v>
      </c>
      <c r="D1939" s="1" t="s">
        <v>794</v>
      </c>
      <c r="F1939" s="1" t="s">
        <v>773</v>
      </c>
      <c r="G1939" s="1" t="s">
        <v>782</v>
      </c>
      <c r="H1939" s="1" t="s">
        <v>77</v>
      </c>
      <c r="I1939" s="1" t="s">
        <v>263</v>
      </c>
      <c r="J1939" s="1" t="s">
        <v>6950</v>
      </c>
      <c r="K1939" s="1" t="s">
        <v>44</v>
      </c>
      <c r="L1939" s="1" t="s">
        <v>775</v>
      </c>
      <c r="M1939" s="1" t="s">
        <v>45</v>
      </c>
      <c r="N1939" s="1" t="s">
        <v>46</v>
      </c>
      <c r="O1939" s="1" t="s">
        <v>46</v>
      </c>
      <c r="P1939" s="1" t="s">
        <v>2025</v>
      </c>
      <c r="Q1939" s="1">
        <v>2018</v>
      </c>
      <c r="R1939">
        <v>0.03</v>
      </c>
      <c r="S1939" s="1" t="s">
        <v>58</v>
      </c>
      <c r="T1939" s="2">
        <f>+R1939</f>
        <v>0.03</v>
      </c>
      <c r="U1939" s="1" t="s">
        <v>93</v>
      </c>
      <c r="V1939" s="1" t="s">
        <v>167</v>
      </c>
    </row>
    <row r="1940" spans="1:24" x14ac:dyDescent="0.25">
      <c r="A1940" s="1" t="s">
        <v>2019</v>
      </c>
      <c r="B1940" s="1" t="s">
        <v>2020</v>
      </c>
      <c r="C1940" s="1" t="s">
        <v>771</v>
      </c>
      <c r="D1940" s="1" t="s">
        <v>794</v>
      </c>
      <c r="F1940" s="1" t="s">
        <v>773</v>
      </c>
      <c r="G1940" s="1" t="s">
        <v>782</v>
      </c>
      <c r="H1940" s="1" t="s">
        <v>77</v>
      </c>
      <c r="I1940" s="1" t="s">
        <v>43</v>
      </c>
      <c r="J1940" s="1" t="s">
        <v>6954</v>
      </c>
      <c r="K1940" s="1" t="s">
        <v>44</v>
      </c>
      <c r="L1940" s="1" t="s">
        <v>775</v>
      </c>
      <c r="M1940" s="1" t="s">
        <v>45</v>
      </c>
      <c r="N1940" s="1" t="s">
        <v>46</v>
      </c>
      <c r="O1940" s="1" t="s">
        <v>46</v>
      </c>
      <c r="P1940" s="1" t="s">
        <v>2022</v>
      </c>
      <c r="Q1940" s="1">
        <v>2018</v>
      </c>
      <c r="R1940">
        <v>0.185</v>
      </c>
      <c r="S1940" s="1" t="s">
        <v>58</v>
      </c>
      <c r="T1940" s="2">
        <f>+R1940</f>
        <v>0.185</v>
      </c>
      <c r="U1940" s="1" t="s">
        <v>82</v>
      </c>
      <c r="V1940" s="1" t="s">
        <v>83</v>
      </c>
      <c r="X1940" s="1" t="s">
        <v>264</v>
      </c>
    </row>
    <row r="1941" spans="1:24" x14ac:dyDescent="0.25">
      <c r="A1941" s="1" t="s">
        <v>2016</v>
      </c>
      <c r="B1941" s="1" t="s">
        <v>2017</v>
      </c>
      <c r="C1941" s="1" t="s">
        <v>771</v>
      </c>
      <c r="D1941" s="1" t="s">
        <v>794</v>
      </c>
      <c r="F1941" s="1" t="s">
        <v>773</v>
      </c>
      <c r="G1941" s="1" t="s">
        <v>782</v>
      </c>
      <c r="H1941" s="1" t="s">
        <v>77</v>
      </c>
      <c r="I1941" s="1" t="s">
        <v>43</v>
      </c>
      <c r="J1941" s="1" t="s">
        <v>6954</v>
      </c>
      <c r="K1941" s="1" t="s">
        <v>44</v>
      </c>
      <c r="L1941" s="1" t="s">
        <v>775</v>
      </c>
      <c r="M1941" s="1" t="s">
        <v>45</v>
      </c>
      <c r="N1941" s="1" t="s">
        <v>46</v>
      </c>
      <c r="O1941" s="1" t="s">
        <v>46</v>
      </c>
      <c r="P1941" s="1" t="s">
        <v>2018</v>
      </c>
      <c r="Q1941" s="1">
        <v>2018</v>
      </c>
      <c r="R1941">
        <v>0.185</v>
      </c>
      <c r="S1941" s="1" t="s">
        <v>58</v>
      </c>
      <c r="T1941" s="2">
        <f>+R1941</f>
        <v>0.185</v>
      </c>
      <c r="U1941" s="1" t="s">
        <v>82</v>
      </c>
      <c r="V1941" s="1" t="s">
        <v>83</v>
      </c>
      <c r="X1941" s="1" t="s">
        <v>260</v>
      </c>
    </row>
    <row r="1942" spans="1:24" x14ac:dyDescent="0.25">
      <c r="A1942" s="1" t="s">
        <v>2004</v>
      </c>
      <c r="B1942" s="1" t="s">
        <v>2005</v>
      </c>
      <c r="C1942" s="1" t="s">
        <v>771</v>
      </c>
      <c r="D1942" s="1" t="s">
        <v>772</v>
      </c>
      <c r="F1942" s="1" t="s">
        <v>773</v>
      </c>
      <c r="G1942" s="1" t="s">
        <v>774</v>
      </c>
      <c r="H1942" s="1" t="s">
        <v>77</v>
      </c>
      <c r="I1942" s="1" t="s">
        <v>43</v>
      </c>
      <c r="J1942" s="1" t="s">
        <v>6954</v>
      </c>
      <c r="K1942" s="1" t="s">
        <v>44</v>
      </c>
      <c r="L1942" s="1" t="s">
        <v>775</v>
      </c>
      <c r="M1942" s="1" t="s">
        <v>45</v>
      </c>
      <c r="N1942" s="1" t="s">
        <v>46</v>
      </c>
      <c r="O1942" s="1" t="s">
        <v>46</v>
      </c>
      <c r="P1942" s="1" t="s">
        <v>862</v>
      </c>
      <c r="Q1942" s="1">
        <v>2018</v>
      </c>
      <c r="R1942">
        <v>0.185</v>
      </c>
      <c r="S1942" s="1" t="s">
        <v>58</v>
      </c>
      <c r="T1942" s="2">
        <f>+R1942</f>
        <v>0.185</v>
      </c>
      <c r="U1942" s="1" t="s">
        <v>93</v>
      </c>
      <c r="V1942" s="1" t="s">
        <v>60</v>
      </c>
      <c r="W1942" s="1" t="s">
        <v>61</v>
      </c>
    </row>
    <row r="1943" spans="1:24" x14ac:dyDescent="0.25">
      <c r="A1943" s="1" t="s">
        <v>2002</v>
      </c>
      <c r="B1943" s="1" t="s">
        <v>2003</v>
      </c>
      <c r="C1943" s="1" t="s">
        <v>771</v>
      </c>
      <c r="D1943" s="1" t="s">
        <v>1919</v>
      </c>
      <c r="F1943" s="1" t="s">
        <v>773</v>
      </c>
      <c r="G1943" s="1" t="s">
        <v>782</v>
      </c>
      <c r="H1943" s="1" t="s">
        <v>77</v>
      </c>
      <c r="I1943" s="1" t="s">
        <v>43</v>
      </c>
      <c r="J1943" s="1" t="s">
        <v>6954</v>
      </c>
      <c r="K1943" s="1" t="s">
        <v>44</v>
      </c>
      <c r="L1943" s="1" t="s">
        <v>775</v>
      </c>
      <c r="M1943" s="1" t="s">
        <v>45</v>
      </c>
      <c r="N1943" s="1" t="s">
        <v>46</v>
      </c>
      <c r="O1943" s="1" t="s">
        <v>46</v>
      </c>
      <c r="P1943" s="1" t="s">
        <v>278</v>
      </c>
      <c r="Q1943" s="1">
        <v>2018</v>
      </c>
      <c r="R1943">
        <v>0.185</v>
      </c>
      <c r="S1943" s="1" t="s">
        <v>58</v>
      </c>
      <c r="T1943" s="2">
        <f>+R1943</f>
        <v>0.185</v>
      </c>
      <c r="U1943" s="1" t="s">
        <v>93</v>
      </c>
      <c r="V1943" s="1" t="s">
        <v>60</v>
      </c>
      <c r="W1943" s="1" t="s">
        <v>2230</v>
      </c>
    </row>
    <row r="1944" spans="1:24" x14ac:dyDescent="0.25">
      <c r="A1944" s="1" t="s">
        <v>1999</v>
      </c>
      <c r="B1944" s="1" t="s">
        <v>2000</v>
      </c>
      <c r="C1944" s="1" t="s">
        <v>771</v>
      </c>
      <c r="D1944" s="1" t="s">
        <v>1919</v>
      </c>
      <c r="F1944" s="1" t="s">
        <v>773</v>
      </c>
      <c r="G1944" s="1" t="s">
        <v>782</v>
      </c>
      <c r="H1944" s="1" t="s">
        <v>77</v>
      </c>
      <c r="I1944" s="1" t="s">
        <v>43</v>
      </c>
      <c r="J1944" s="1" t="s">
        <v>6954</v>
      </c>
      <c r="K1944" s="1" t="s">
        <v>44</v>
      </c>
      <c r="L1944" s="1" t="s">
        <v>775</v>
      </c>
      <c r="M1944" s="1" t="s">
        <v>45</v>
      </c>
      <c r="N1944" s="1" t="s">
        <v>46</v>
      </c>
      <c r="P1944" s="1" t="s">
        <v>193</v>
      </c>
      <c r="Q1944" s="1">
        <v>2018</v>
      </c>
      <c r="R1944">
        <v>0.185</v>
      </c>
      <c r="S1944" s="1" t="s">
        <v>58</v>
      </c>
      <c r="T1944" s="2">
        <f>+R1944</f>
        <v>0.185</v>
      </c>
      <c r="U1944" s="1" t="s">
        <v>93</v>
      </c>
      <c r="V1944" s="1" t="s">
        <v>60</v>
      </c>
      <c r="W1944" s="1" t="s">
        <v>2200</v>
      </c>
    </row>
    <row r="1945" spans="1:24" x14ac:dyDescent="0.25">
      <c r="A1945" s="1" t="s">
        <v>1997</v>
      </c>
      <c r="B1945" s="1" t="s">
        <v>1998</v>
      </c>
      <c r="C1945" s="1" t="s">
        <v>771</v>
      </c>
      <c r="D1945" s="1" t="s">
        <v>794</v>
      </c>
      <c r="F1945" s="1" t="s">
        <v>773</v>
      </c>
      <c r="G1945" s="1" t="s">
        <v>782</v>
      </c>
      <c r="H1945" s="1" t="s">
        <v>77</v>
      </c>
      <c r="I1945" s="1" t="s">
        <v>171</v>
      </c>
      <c r="J1945" s="1" t="s">
        <v>6953</v>
      </c>
      <c r="K1945" s="1" t="s">
        <v>44</v>
      </c>
      <c r="L1945" s="1" t="s">
        <v>775</v>
      </c>
      <c r="M1945" s="1" t="s">
        <v>45</v>
      </c>
      <c r="N1945" s="1" t="s">
        <v>46</v>
      </c>
      <c r="O1945" s="1" t="s">
        <v>46</v>
      </c>
      <c r="P1945" s="1" t="s">
        <v>1689</v>
      </c>
      <c r="Q1945" s="1">
        <v>2018</v>
      </c>
      <c r="R1945">
        <v>0.185</v>
      </c>
      <c r="S1945" s="1" t="s">
        <v>58</v>
      </c>
      <c r="T1945" s="2">
        <f>+R1945</f>
        <v>0.185</v>
      </c>
      <c r="U1945" s="1" t="s">
        <v>93</v>
      </c>
      <c r="V1945" s="1" t="s">
        <v>211</v>
      </c>
    </row>
    <row r="1946" spans="1:24" x14ac:dyDescent="0.25">
      <c r="A1946" s="1" t="s">
        <v>1995</v>
      </c>
      <c r="B1946" s="1" t="s">
        <v>1996</v>
      </c>
      <c r="C1946" s="1" t="s">
        <v>771</v>
      </c>
      <c r="D1946" s="1" t="s">
        <v>1919</v>
      </c>
      <c r="F1946" s="1" t="s">
        <v>773</v>
      </c>
      <c r="G1946" s="1" t="s">
        <v>782</v>
      </c>
      <c r="H1946" s="1" t="s">
        <v>77</v>
      </c>
      <c r="I1946" s="1" t="s">
        <v>43</v>
      </c>
      <c r="J1946" s="1" t="s">
        <v>6954</v>
      </c>
      <c r="K1946" s="1" t="s">
        <v>44</v>
      </c>
      <c r="L1946" s="1" t="s">
        <v>775</v>
      </c>
      <c r="M1946" s="1" t="s">
        <v>45</v>
      </c>
      <c r="N1946" s="1" t="s">
        <v>46</v>
      </c>
      <c r="P1946" s="1" t="s">
        <v>193</v>
      </c>
      <c r="Q1946" s="1">
        <v>2018</v>
      </c>
      <c r="R1946">
        <v>8.0000000000000002E-3</v>
      </c>
      <c r="S1946" s="1" t="s">
        <v>58</v>
      </c>
      <c r="T1946" s="2">
        <f>+R1946</f>
        <v>8.0000000000000002E-3</v>
      </c>
      <c r="U1946" s="1" t="s">
        <v>93</v>
      </c>
      <c r="V1946" s="1" t="s">
        <v>211</v>
      </c>
    </row>
    <row r="1947" spans="1:24" x14ac:dyDescent="0.25">
      <c r="A1947" s="1" t="s">
        <v>1984</v>
      </c>
      <c r="B1947" s="1" t="s">
        <v>1985</v>
      </c>
      <c r="C1947" s="1" t="s">
        <v>771</v>
      </c>
      <c r="D1947" s="1" t="s">
        <v>1779</v>
      </c>
      <c r="F1947" s="1" t="s">
        <v>773</v>
      </c>
      <c r="G1947" s="1" t="s">
        <v>782</v>
      </c>
      <c r="H1947" s="1" t="s">
        <v>77</v>
      </c>
      <c r="I1947" s="1" t="s">
        <v>43</v>
      </c>
      <c r="J1947" s="1" t="s">
        <v>6954</v>
      </c>
      <c r="K1947" s="1" t="s">
        <v>44</v>
      </c>
      <c r="L1947" s="1" t="s">
        <v>775</v>
      </c>
      <c r="M1947" s="1" t="s">
        <v>45</v>
      </c>
      <c r="N1947" s="1" t="s">
        <v>46</v>
      </c>
      <c r="O1947" s="1" t="s">
        <v>46</v>
      </c>
      <c r="P1947" s="1" t="s">
        <v>1987</v>
      </c>
      <c r="Q1947" s="1">
        <v>2018</v>
      </c>
      <c r="R1947">
        <v>10.25</v>
      </c>
      <c r="S1947" s="1" t="s">
        <v>58</v>
      </c>
      <c r="T1947" s="2">
        <f>+R1947</f>
        <v>10.25</v>
      </c>
      <c r="U1947" s="1" t="s">
        <v>82</v>
      </c>
      <c r="V1947" s="1" t="s">
        <v>83</v>
      </c>
      <c r="X1947" s="1" t="s">
        <v>260</v>
      </c>
    </row>
    <row r="1948" spans="1:24" x14ac:dyDescent="0.25">
      <c r="A1948" s="1" t="s">
        <v>1978</v>
      </c>
      <c r="B1948" s="1" t="s">
        <v>1979</v>
      </c>
      <c r="C1948" s="1" t="s">
        <v>771</v>
      </c>
      <c r="D1948" s="1" t="s">
        <v>794</v>
      </c>
      <c r="F1948" s="1" t="s">
        <v>773</v>
      </c>
      <c r="G1948" s="1" t="s">
        <v>782</v>
      </c>
      <c r="H1948" s="1" t="s">
        <v>77</v>
      </c>
      <c r="I1948" s="1" t="s">
        <v>43</v>
      </c>
      <c r="J1948" s="1" t="s">
        <v>6954</v>
      </c>
      <c r="K1948" s="1" t="s">
        <v>44</v>
      </c>
      <c r="L1948" s="1" t="s">
        <v>775</v>
      </c>
      <c r="M1948" s="1" t="s">
        <v>45</v>
      </c>
      <c r="N1948" s="1" t="s">
        <v>46</v>
      </c>
      <c r="O1948" s="1" t="s">
        <v>46</v>
      </c>
      <c r="P1948" s="1" t="s">
        <v>1980</v>
      </c>
      <c r="Q1948" s="1">
        <v>2018</v>
      </c>
      <c r="R1948">
        <v>10.25</v>
      </c>
      <c r="S1948" s="1" t="s">
        <v>58</v>
      </c>
      <c r="T1948" s="2">
        <f>+R1948</f>
        <v>10.25</v>
      </c>
      <c r="U1948" s="1" t="s">
        <v>82</v>
      </c>
      <c r="V1948" s="1" t="s">
        <v>83</v>
      </c>
      <c r="X1948" s="1" t="s">
        <v>264</v>
      </c>
    </row>
    <row r="1949" spans="1:24" x14ac:dyDescent="0.25">
      <c r="A1949" s="1" t="s">
        <v>1975</v>
      </c>
      <c r="B1949" s="1" t="s">
        <v>1976</v>
      </c>
      <c r="C1949" s="1" t="s">
        <v>771</v>
      </c>
      <c r="D1949" s="1" t="s">
        <v>1779</v>
      </c>
      <c r="F1949" s="1" t="s">
        <v>773</v>
      </c>
      <c r="G1949" s="1" t="s">
        <v>782</v>
      </c>
      <c r="H1949" s="1" t="s">
        <v>77</v>
      </c>
      <c r="I1949" s="1" t="s">
        <v>43</v>
      </c>
      <c r="J1949" s="1" t="s">
        <v>6954</v>
      </c>
      <c r="K1949" s="1" t="s">
        <v>44</v>
      </c>
      <c r="L1949" s="1" t="s">
        <v>775</v>
      </c>
      <c r="M1949" s="1" t="s">
        <v>45</v>
      </c>
      <c r="N1949" s="1" t="s">
        <v>46</v>
      </c>
      <c r="O1949" s="1" t="s">
        <v>46</v>
      </c>
      <c r="P1949" s="1" t="s">
        <v>174</v>
      </c>
      <c r="Q1949" s="1">
        <v>2018</v>
      </c>
      <c r="R1949">
        <v>10.25</v>
      </c>
      <c r="S1949" s="1" t="s">
        <v>58</v>
      </c>
      <c r="T1949" s="2">
        <f>+R1949</f>
        <v>10.25</v>
      </c>
      <c r="U1949" s="1" t="s">
        <v>93</v>
      </c>
      <c r="V1949" s="1" t="s">
        <v>60</v>
      </c>
      <c r="W1949" s="1" t="s">
        <v>61</v>
      </c>
    </row>
    <row r="1950" spans="1:24" x14ac:dyDescent="0.25">
      <c r="A1950" s="1" t="s">
        <v>1973</v>
      </c>
      <c r="B1950" s="1" t="s">
        <v>1974</v>
      </c>
      <c r="C1950" s="1" t="s">
        <v>771</v>
      </c>
      <c r="D1950" s="1" t="s">
        <v>1779</v>
      </c>
      <c r="F1950" s="1" t="s">
        <v>773</v>
      </c>
      <c r="G1950" s="1" t="s">
        <v>782</v>
      </c>
      <c r="H1950" s="1" t="s">
        <v>77</v>
      </c>
      <c r="I1950" s="1" t="s">
        <v>263</v>
      </c>
      <c r="J1950" s="1" t="s">
        <v>6950</v>
      </c>
      <c r="K1950" s="1" t="s">
        <v>44</v>
      </c>
      <c r="L1950" s="1" t="s">
        <v>775</v>
      </c>
      <c r="M1950" s="1" t="s">
        <v>45</v>
      </c>
      <c r="N1950" s="1" t="s">
        <v>46</v>
      </c>
      <c r="O1950" s="1" t="s">
        <v>46</v>
      </c>
      <c r="P1950" s="1" t="s">
        <v>365</v>
      </c>
      <c r="Q1950" s="1">
        <v>2018</v>
      </c>
      <c r="R1950">
        <v>10.25</v>
      </c>
      <c r="S1950" s="1" t="s">
        <v>58</v>
      </c>
      <c r="T1950" s="2">
        <f>+R1950</f>
        <v>10.25</v>
      </c>
      <c r="U1950" s="1" t="s">
        <v>93</v>
      </c>
      <c r="V1950" s="1" t="s">
        <v>60</v>
      </c>
      <c r="W1950" s="1" t="s">
        <v>2200</v>
      </c>
    </row>
    <row r="1951" spans="1:24" x14ac:dyDescent="0.25">
      <c r="A1951" s="1" t="s">
        <v>1969</v>
      </c>
      <c r="B1951" s="1" t="s">
        <v>1970</v>
      </c>
      <c r="C1951" s="1" t="s">
        <v>771</v>
      </c>
      <c r="D1951" s="1" t="s">
        <v>1779</v>
      </c>
      <c r="F1951" s="1" t="s">
        <v>773</v>
      </c>
      <c r="G1951" s="1" t="s">
        <v>782</v>
      </c>
      <c r="H1951" s="1" t="s">
        <v>77</v>
      </c>
      <c r="I1951" s="1" t="s">
        <v>43</v>
      </c>
      <c r="J1951" s="1" t="s">
        <v>6954</v>
      </c>
      <c r="K1951" s="1" t="s">
        <v>44</v>
      </c>
      <c r="L1951" s="1" t="s">
        <v>775</v>
      </c>
      <c r="M1951" s="1" t="s">
        <v>45</v>
      </c>
      <c r="N1951" s="1" t="s">
        <v>46</v>
      </c>
      <c r="O1951" s="1" t="s">
        <v>46</v>
      </c>
      <c r="P1951" s="1" t="s">
        <v>1972</v>
      </c>
      <c r="Q1951" s="1">
        <v>2018</v>
      </c>
      <c r="R1951">
        <v>10</v>
      </c>
      <c r="S1951" s="1" t="s">
        <v>58</v>
      </c>
      <c r="T1951" s="2">
        <f>+R1951</f>
        <v>10</v>
      </c>
      <c r="U1951" s="1" t="s">
        <v>82</v>
      </c>
      <c r="V1951" s="1" t="s">
        <v>83</v>
      </c>
      <c r="X1951" s="1" t="s">
        <v>260</v>
      </c>
    </row>
    <row r="1952" spans="1:24" x14ac:dyDescent="0.25">
      <c r="A1952" s="1" t="s">
        <v>1967</v>
      </c>
      <c r="B1952" s="1" t="s">
        <v>1968</v>
      </c>
      <c r="C1952" s="1" t="s">
        <v>771</v>
      </c>
      <c r="D1952" s="1" t="s">
        <v>1779</v>
      </c>
      <c r="F1952" s="1" t="s">
        <v>773</v>
      </c>
      <c r="G1952" s="1" t="s">
        <v>782</v>
      </c>
      <c r="H1952" s="1" t="s">
        <v>77</v>
      </c>
      <c r="I1952" s="1" t="s">
        <v>43</v>
      </c>
      <c r="J1952" s="1" t="s">
        <v>6954</v>
      </c>
      <c r="K1952" s="1" t="s">
        <v>44</v>
      </c>
      <c r="L1952" s="1" t="s">
        <v>775</v>
      </c>
      <c r="M1952" s="1" t="s">
        <v>45</v>
      </c>
      <c r="N1952" s="1" t="s">
        <v>46</v>
      </c>
      <c r="O1952" s="1" t="s">
        <v>46</v>
      </c>
      <c r="P1952" s="1" t="s">
        <v>99</v>
      </c>
      <c r="Q1952" s="1">
        <v>2018</v>
      </c>
      <c r="R1952">
        <v>10</v>
      </c>
      <c r="S1952" s="1" t="s">
        <v>58</v>
      </c>
      <c r="T1952" s="2">
        <f>+R1952</f>
        <v>10</v>
      </c>
      <c r="U1952" s="1" t="s">
        <v>93</v>
      </c>
      <c r="V1952" s="1" t="s">
        <v>60</v>
      </c>
      <c r="W1952" s="1" t="s">
        <v>61</v>
      </c>
    </row>
    <row r="1953" spans="1:24" x14ac:dyDescent="0.25">
      <c r="A1953" s="1" t="s">
        <v>1962</v>
      </c>
      <c r="B1953" s="1" t="s">
        <v>1963</v>
      </c>
      <c r="C1953" s="1" t="s">
        <v>771</v>
      </c>
      <c r="D1953" s="1" t="s">
        <v>772</v>
      </c>
      <c r="F1953" s="1" t="s">
        <v>773</v>
      </c>
      <c r="G1953" s="1" t="s">
        <v>774</v>
      </c>
      <c r="H1953" s="1" t="s">
        <v>77</v>
      </c>
      <c r="I1953" s="1" t="s">
        <v>43</v>
      </c>
      <c r="J1953" s="1" t="s">
        <v>6954</v>
      </c>
      <c r="K1953" s="1" t="s">
        <v>44</v>
      </c>
      <c r="L1953" s="1" t="s">
        <v>775</v>
      </c>
      <c r="M1953" s="1" t="s">
        <v>45</v>
      </c>
      <c r="N1953" s="1" t="s">
        <v>46</v>
      </c>
      <c r="O1953" s="1" t="s">
        <v>46</v>
      </c>
      <c r="P1953" s="1" t="s">
        <v>174</v>
      </c>
      <c r="Q1953" s="1">
        <v>2018</v>
      </c>
      <c r="R1953">
        <v>10</v>
      </c>
      <c r="S1953" s="1" t="s">
        <v>58</v>
      </c>
      <c r="T1953" s="2">
        <f>+R1953</f>
        <v>10</v>
      </c>
      <c r="U1953" s="1" t="s">
        <v>93</v>
      </c>
      <c r="V1953" s="1" t="s">
        <v>60</v>
      </c>
      <c r="W1953" s="1" t="s">
        <v>2200</v>
      </c>
    </row>
    <row r="1954" spans="1:24" x14ac:dyDescent="0.25">
      <c r="A1954" s="1" t="s">
        <v>1958</v>
      </c>
      <c r="B1954" s="1" t="s">
        <v>1959</v>
      </c>
      <c r="C1954" s="1" t="s">
        <v>771</v>
      </c>
      <c r="D1954" s="1" t="s">
        <v>1784</v>
      </c>
      <c r="F1954" s="1" t="s">
        <v>773</v>
      </c>
      <c r="G1954" s="1" t="s">
        <v>782</v>
      </c>
      <c r="H1954" s="1" t="s">
        <v>77</v>
      </c>
      <c r="I1954" s="1" t="s">
        <v>43</v>
      </c>
      <c r="J1954" s="1" t="s">
        <v>6954</v>
      </c>
      <c r="K1954" s="1" t="s">
        <v>44</v>
      </c>
      <c r="L1954" s="1" t="s">
        <v>775</v>
      </c>
      <c r="M1954" s="1" t="s">
        <v>45</v>
      </c>
      <c r="N1954" s="1" t="s">
        <v>46</v>
      </c>
      <c r="O1954" s="1" t="s">
        <v>46</v>
      </c>
      <c r="P1954" s="1" t="s">
        <v>1961</v>
      </c>
      <c r="Q1954" s="1">
        <v>2018</v>
      </c>
      <c r="R1954">
        <v>10</v>
      </c>
      <c r="S1954" s="1" t="s">
        <v>58</v>
      </c>
      <c r="T1954" s="2">
        <f>+R1954</f>
        <v>10</v>
      </c>
      <c r="U1954" s="1" t="s">
        <v>93</v>
      </c>
      <c r="V1954" s="1" t="s">
        <v>211</v>
      </c>
    </row>
    <row r="1955" spans="1:24" x14ac:dyDescent="0.25">
      <c r="A1955" s="1" t="s">
        <v>1956</v>
      </c>
      <c r="B1955" s="1" t="s">
        <v>1957</v>
      </c>
      <c r="C1955" s="1" t="s">
        <v>771</v>
      </c>
      <c r="D1955" s="1" t="s">
        <v>1784</v>
      </c>
      <c r="F1955" s="1" t="s">
        <v>773</v>
      </c>
      <c r="G1955" s="1" t="s">
        <v>782</v>
      </c>
      <c r="H1955" s="1" t="s">
        <v>77</v>
      </c>
      <c r="I1955" s="1" t="s">
        <v>43</v>
      </c>
      <c r="J1955" s="1" t="s">
        <v>6954</v>
      </c>
      <c r="K1955" s="1" t="s">
        <v>44</v>
      </c>
      <c r="L1955" s="1" t="s">
        <v>775</v>
      </c>
      <c r="M1955" s="1" t="s">
        <v>45</v>
      </c>
      <c r="N1955" s="1" t="s">
        <v>46</v>
      </c>
      <c r="O1955" s="1" t="s">
        <v>46</v>
      </c>
      <c r="P1955" s="1" t="s">
        <v>138</v>
      </c>
      <c r="Q1955" s="1">
        <v>2018</v>
      </c>
      <c r="R1955">
        <v>75</v>
      </c>
      <c r="S1955" s="1" t="s">
        <v>58</v>
      </c>
      <c r="T1955" s="2">
        <f>+R1955</f>
        <v>75</v>
      </c>
      <c r="U1955" s="1" t="s">
        <v>93</v>
      </c>
      <c r="V1955" s="1" t="s">
        <v>60</v>
      </c>
      <c r="W1955" s="1" t="s">
        <v>61</v>
      </c>
    </row>
    <row r="1956" spans="1:24" x14ac:dyDescent="0.25">
      <c r="A1956" s="1" t="s">
        <v>1954</v>
      </c>
      <c r="B1956" s="1" t="s">
        <v>1955</v>
      </c>
      <c r="C1956" s="1" t="s">
        <v>771</v>
      </c>
      <c r="D1956" s="1" t="s">
        <v>1784</v>
      </c>
      <c r="F1956" s="1" t="s">
        <v>773</v>
      </c>
      <c r="G1956" s="1" t="s">
        <v>782</v>
      </c>
      <c r="H1956" s="1" t="s">
        <v>77</v>
      </c>
      <c r="I1956" s="1" t="s">
        <v>171</v>
      </c>
      <c r="J1956" s="1" t="s">
        <v>6953</v>
      </c>
      <c r="K1956" s="1" t="s">
        <v>44</v>
      </c>
      <c r="L1956" s="1" t="s">
        <v>775</v>
      </c>
      <c r="M1956" s="1" t="s">
        <v>45</v>
      </c>
      <c r="N1956" s="1" t="s">
        <v>46</v>
      </c>
      <c r="P1956" s="1" t="s">
        <v>138</v>
      </c>
      <c r="Q1956" s="1">
        <v>2018</v>
      </c>
      <c r="R1956">
        <v>75</v>
      </c>
      <c r="S1956" s="1" t="s">
        <v>58</v>
      </c>
      <c r="T1956" s="2">
        <f>+R1956</f>
        <v>75</v>
      </c>
      <c r="U1956" s="1" t="s">
        <v>93</v>
      </c>
      <c r="V1956" s="1" t="s">
        <v>211</v>
      </c>
    </row>
    <row r="1957" spans="1:24" x14ac:dyDescent="0.25">
      <c r="A1957" s="1" t="s">
        <v>1951</v>
      </c>
      <c r="B1957" s="1" t="s">
        <v>1952</v>
      </c>
      <c r="C1957" s="1" t="s">
        <v>771</v>
      </c>
      <c r="D1957" s="1" t="s">
        <v>1784</v>
      </c>
      <c r="F1957" s="1" t="s">
        <v>773</v>
      </c>
      <c r="G1957" s="1" t="s">
        <v>782</v>
      </c>
      <c r="H1957" s="1" t="s">
        <v>77</v>
      </c>
      <c r="I1957" s="1" t="s">
        <v>43</v>
      </c>
      <c r="J1957" s="1" t="s">
        <v>6954</v>
      </c>
      <c r="K1957" s="1" t="s">
        <v>44</v>
      </c>
      <c r="L1957" s="1" t="s">
        <v>775</v>
      </c>
      <c r="M1957" s="1" t="s">
        <v>45</v>
      </c>
      <c r="N1957" s="1" t="s">
        <v>46</v>
      </c>
      <c r="O1957" s="1" t="s">
        <v>46</v>
      </c>
      <c r="P1957" s="1" t="s">
        <v>220</v>
      </c>
      <c r="Q1957" s="1">
        <v>2018</v>
      </c>
      <c r="R1957">
        <v>85</v>
      </c>
      <c r="S1957" s="1" t="s">
        <v>58</v>
      </c>
      <c r="T1957" s="2">
        <f>+R1957</f>
        <v>85</v>
      </c>
      <c r="U1957" s="1" t="s">
        <v>93</v>
      </c>
      <c r="V1957" s="1" t="s">
        <v>60</v>
      </c>
      <c r="W1957" s="1" t="s">
        <v>61</v>
      </c>
    </row>
    <row r="1958" spans="1:24" x14ac:dyDescent="0.25">
      <c r="A1958" s="1" t="s">
        <v>1949</v>
      </c>
      <c r="B1958" s="1" t="s">
        <v>1950</v>
      </c>
      <c r="C1958" s="1" t="s">
        <v>771</v>
      </c>
      <c r="D1958" s="1" t="s">
        <v>1784</v>
      </c>
      <c r="F1958" s="1" t="s">
        <v>773</v>
      </c>
      <c r="G1958" s="1" t="s">
        <v>782</v>
      </c>
      <c r="H1958" s="1" t="s">
        <v>77</v>
      </c>
      <c r="I1958" s="1" t="s">
        <v>43</v>
      </c>
      <c r="J1958" s="1" t="s">
        <v>6954</v>
      </c>
      <c r="K1958" s="1" t="s">
        <v>44</v>
      </c>
      <c r="L1958" s="1" t="s">
        <v>775</v>
      </c>
      <c r="M1958" s="1" t="s">
        <v>45</v>
      </c>
      <c r="N1958" s="1" t="s">
        <v>46</v>
      </c>
      <c r="O1958" s="1" t="s">
        <v>46</v>
      </c>
      <c r="P1958" s="1" t="s">
        <v>862</v>
      </c>
      <c r="Q1958" s="1">
        <v>2018</v>
      </c>
      <c r="R1958">
        <v>85</v>
      </c>
      <c r="S1958" s="1" t="s">
        <v>58</v>
      </c>
      <c r="T1958" s="2">
        <f>+R1958</f>
        <v>85</v>
      </c>
      <c r="U1958" s="1" t="s">
        <v>93</v>
      </c>
      <c r="V1958" s="1" t="s">
        <v>211</v>
      </c>
    </row>
    <row r="1959" spans="1:24" x14ac:dyDescent="0.25">
      <c r="A1959" s="1" t="s">
        <v>1947</v>
      </c>
      <c r="B1959" s="1" t="s">
        <v>1948</v>
      </c>
      <c r="C1959" s="1" t="s">
        <v>771</v>
      </c>
      <c r="D1959" s="1" t="s">
        <v>1784</v>
      </c>
      <c r="F1959" s="1" t="s">
        <v>773</v>
      </c>
      <c r="G1959" s="1" t="s">
        <v>782</v>
      </c>
      <c r="H1959" s="1" t="s">
        <v>77</v>
      </c>
      <c r="I1959" s="1" t="s">
        <v>171</v>
      </c>
      <c r="J1959" s="1" t="s">
        <v>6953</v>
      </c>
      <c r="K1959" s="1" t="s">
        <v>44</v>
      </c>
      <c r="L1959" s="1" t="s">
        <v>775</v>
      </c>
      <c r="M1959" s="1" t="s">
        <v>45</v>
      </c>
      <c r="N1959" s="1" t="s">
        <v>46</v>
      </c>
      <c r="O1959" s="1" t="s">
        <v>46</v>
      </c>
      <c r="P1959" s="1" t="s">
        <v>231</v>
      </c>
      <c r="Q1959" s="1">
        <v>2018</v>
      </c>
      <c r="R1959">
        <v>68</v>
      </c>
      <c r="S1959" s="1" t="s">
        <v>58</v>
      </c>
      <c r="T1959" s="2">
        <f>+R1959</f>
        <v>68</v>
      </c>
      <c r="U1959" s="1" t="s">
        <v>82</v>
      </c>
      <c r="V1959" s="1" t="s">
        <v>83</v>
      </c>
      <c r="X1959" s="1" t="s">
        <v>264</v>
      </c>
    </row>
    <row r="1960" spans="1:24" x14ac:dyDescent="0.25">
      <c r="A1960" s="1" t="s">
        <v>1943</v>
      </c>
      <c r="B1960" s="1" t="s">
        <v>1944</v>
      </c>
      <c r="C1960" s="1" t="s">
        <v>771</v>
      </c>
      <c r="D1960" s="1" t="s">
        <v>1446</v>
      </c>
      <c r="F1960" s="1" t="s">
        <v>773</v>
      </c>
      <c r="G1960" s="1" t="s">
        <v>782</v>
      </c>
      <c r="H1960" s="1" t="s">
        <v>77</v>
      </c>
      <c r="I1960" s="1" t="s">
        <v>43</v>
      </c>
      <c r="J1960" s="1" t="s">
        <v>6954</v>
      </c>
      <c r="K1960" s="1" t="s">
        <v>44</v>
      </c>
      <c r="L1960" s="1" t="s">
        <v>775</v>
      </c>
      <c r="M1960" s="1" t="s">
        <v>45</v>
      </c>
      <c r="N1960" s="1" t="s">
        <v>46</v>
      </c>
      <c r="O1960" s="1" t="s">
        <v>46</v>
      </c>
      <c r="P1960" s="1" t="s">
        <v>1946</v>
      </c>
      <c r="Q1960" s="1">
        <v>2018</v>
      </c>
      <c r="R1960">
        <v>68</v>
      </c>
      <c r="S1960" s="1" t="s">
        <v>58</v>
      </c>
      <c r="T1960" s="2">
        <f>+R1960</f>
        <v>68</v>
      </c>
      <c r="U1960" s="1" t="s">
        <v>82</v>
      </c>
      <c r="V1960" s="1" t="s">
        <v>83</v>
      </c>
      <c r="X1960" s="1" t="s">
        <v>260</v>
      </c>
    </row>
    <row r="1961" spans="1:24" x14ac:dyDescent="0.25">
      <c r="A1961" s="1" t="s">
        <v>1941</v>
      </c>
      <c r="B1961" s="1" t="s">
        <v>1942</v>
      </c>
      <c r="C1961" s="1" t="s">
        <v>771</v>
      </c>
      <c r="D1961" s="1" t="s">
        <v>1784</v>
      </c>
      <c r="F1961" s="1" t="s">
        <v>773</v>
      </c>
      <c r="G1961" s="1" t="s">
        <v>782</v>
      </c>
      <c r="H1961" s="1" t="s">
        <v>77</v>
      </c>
      <c r="I1961" s="1" t="s">
        <v>43</v>
      </c>
      <c r="J1961" s="1" t="s">
        <v>6954</v>
      </c>
      <c r="K1961" s="1" t="s">
        <v>44</v>
      </c>
      <c r="L1961" s="1" t="s">
        <v>775</v>
      </c>
      <c r="M1961" s="1" t="s">
        <v>45</v>
      </c>
      <c r="N1961" s="1" t="s">
        <v>46</v>
      </c>
      <c r="O1961" s="1" t="s">
        <v>46</v>
      </c>
      <c r="P1961" s="1" t="s">
        <v>928</v>
      </c>
      <c r="Q1961" s="1">
        <v>2018</v>
      </c>
      <c r="R1961">
        <v>68</v>
      </c>
      <c r="S1961" s="1" t="s">
        <v>58</v>
      </c>
      <c r="T1961" s="2">
        <f>+R1961</f>
        <v>68</v>
      </c>
      <c r="U1961" s="1" t="s">
        <v>93</v>
      </c>
      <c r="V1961" s="1" t="s">
        <v>60</v>
      </c>
      <c r="W1961" s="1" t="s">
        <v>61</v>
      </c>
    </row>
    <row r="1962" spans="1:24" x14ac:dyDescent="0.25">
      <c r="A1962" s="1" t="s">
        <v>1938</v>
      </c>
      <c r="B1962" s="1" t="s">
        <v>1939</v>
      </c>
      <c r="C1962" s="1" t="s">
        <v>771</v>
      </c>
      <c r="D1962" s="1" t="s">
        <v>1784</v>
      </c>
      <c r="F1962" s="1" t="s">
        <v>773</v>
      </c>
      <c r="G1962" s="1" t="s">
        <v>782</v>
      </c>
      <c r="H1962" s="1" t="s">
        <v>77</v>
      </c>
      <c r="I1962" s="1" t="s">
        <v>43</v>
      </c>
      <c r="J1962" s="1" t="s">
        <v>6954</v>
      </c>
      <c r="K1962" s="1" t="s">
        <v>44</v>
      </c>
      <c r="L1962" s="1" t="s">
        <v>775</v>
      </c>
      <c r="M1962" s="1" t="s">
        <v>45</v>
      </c>
      <c r="N1962" s="1" t="s">
        <v>46</v>
      </c>
      <c r="O1962" s="1" t="s">
        <v>46</v>
      </c>
      <c r="P1962" s="1" t="s">
        <v>149</v>
      </c>
      <c r="Q1962" s="1">
        <v>2018</v>
      </c>
      <c r="R1962">
        <v>68</v>
      </c>
      <c r="S1962" s="1" t="s">
        <v>58</v>
      </c>
      <c r="T1962" s="2">
        <f>+R1962</f>
        <v>68</v>
      </c>
      <c r="U1962" s="1" t="s">
        <v>93</v>
      </c>
      <c r="V1962" s="1" t="s">
        <v>60</v>
      </c>
      <c r="W1962" s="1" t="s">
        <v>2230</v>
      </c>
    </row>
    <row r="1963" spans="1:24" x14ac:dyDescent="0.25">
      <c r="A1963" s="1" t="s">
        <v>1935</v>
      </c>
      <c r="B1963" s="1" t="s">
        <v>1936</v>
      </c>
      <c r="C1963" s="1" t="s">
        <v>771</v>
      </c>
      <c r="D1963" s="1" t="s">
        <v>1784</v>
      </c>
      <c r="F1963" s="1" t="s">
        <v>773</v>
      </c>
      <c r="G1963" s="1" t="s">
        <v>782</v>
      </c>
      <c r="H1963" s="1" t="s">
        <v>77</v>
      </c>
      <c r="I1963" s="1" t="s">
        <v>43</v>
      </c>
      <c r="J1963" s="1" t="s">
        <v>6954</v>
      </c>
      <c r="K1963" s="1" t="s">
        <v>44</v>
      </c>
      <c r="L1963" s="1" t="s">
        <v>775</v>
      </c>
      <c r="M1963" s="1" t="s">
        <v>45</v>
      </c>
      <c r="N1963" s="1" t="s">
        <v>46</v>
      </c>
      <c r="O1963" s="1" t="s">
        <v>46</v>
      </c>
      <c r="P1963" s="1" t="s">
        <v>1937</v>
      </c>
      <c r="Q1963" s="1">
        <v>2018</v>
      </c>
      <c r="R1963">
        <v>68</v>
      </c>
      <c r="S1963" s="1" t="s">
        <v>58</v>
      </c>
      <c r="T1963" s="2">
        <f>+R1963</f>
        <v>68</v>
      </c>
      <c r="U1963" s="1" t="s">
        <v>93</v>
      </c>
      <c r="V1963" s="1" t="s">
        <v>60</v>
      </c>
      <c r="W1963" s="1" t="s">
        <v>2200</v>
      </c>
    </row>
    <row r="1964" spans="1:24" x14ac:dyDescent="0.25">
      <c r="A1964" s="1" t="s">
        <v>1933</v>
      </c>
      <c r="B1964" s="1" t="s">
        <v>1934</v>
      </c>
      <c r="C1964" s="1" t="s">
        <v>771</v>
      </c>
      <c r="D1964" s="1" t="s">
        <v>1919</v>
      </c>
      <c r="F1964" s="1" t="s">
        <v>773</v>
      </c>
      <c r="G1964" s="1" t="s">
        <v>782</v>
      </c>
      <c r="H1964" s="1" t="s">
        <v>77</v>
      </c>
      <c r="I1964" s="1" t="s">
        <v>43</v>
      </c>
      <c r="J1964" s="1" t="s">
        <v>6954</v>
      </c>
      <c r="K1964" s="1" t="s">
        <v>44</v>
      </c>
      <c r="L1964" s="1" t="s">
        <v>775</v>
      </c>
      <c r="M1964" s="1" t="s">
        <v>45</v>
      </c>
      <c r="N1964" s="1" t="s">
        <v>46</v>
      </c>
      <c r="P1964" s="1" t="s">
        <v>193</v>
      </c>
      <c r="Q1964" s="1">
        <v>2018</v>
      </c>
      <c r="R1964">
        <v>68</v>
      </c>
      <c r="S1964" s="1" t="s">
        <v>58</v>
      </c>
      <c r="T1964" s="2">
        <f>+R1964</f>
        <v>68</v>
      </c>
      <c r="U1964" s="1" t="s">
        <v>93</v>
      </c>
      <c r="V1964" s="1" t="s">
        <v>211</v>
      </c>
    </row>
    <row r="1965" spans="1:24" x14ac:dyDescent="0.25">
      <c r="A1965" s="1" t="s">
        <v>1930</v>
      </c>
      <c r="B1965" s="1" t="s">
        <v>1931</v>
      </c>
      <c r="C1965" s="1" t="s">
        <v>771</v>
      </c>
      <c r="D1965" s="1" t="s">
        <v>1446</v>
      </c>
      <c r="F1965" s="1" t="s">
        <v>773</v>
      </c>
      <c r="G1965" s="1" t="s">
        <v>782</v>
      </c>
      <c r="H1965" s="1" t="s">
        <v>77</v>
      </c>
      <c r="I1965" s="1" t="s">
        <v>171</v>
      </c>
      <c r="J1965" s="1" t="s">
        <v>6953</v>
      </c>
      <c r="K1965" s="1" t="s">
        <v>44</v>
      </c>
      <c r="L1965" s="1" t="s">
        <v>775</v>
      </c>
      <c r="M1965" s="1" t="s">
        <v>45</v>
      </c>
      <c r="N1965" s="1" t="s">
        <v>46</v>
      </c>
      <c r="O1965" s="1" t="s">
        <v>46</v>
      </c>
      <c r="P1965" s="1" t="s">
        <v>193</v>
      </c>
      <c r="Q1965" s="1">
        <v>2018</v>
      </c>
      <c r="R1965">
        <v>50</v>
      </c>
      <c r="S1965" s="1" t="s">
        <v>58</v>
      </c>
      <c r="T1965" s="2">
        <f>+R1965</f>
        <v>50</v>
      </c>
      <c r="U1965" s="1" t="s">
        <v>82</v>
      </c>
      <c r="V1965" s="1" t="s">
        <v>83</v>
      </c>
      <c r="X1965" s="1" t="s">
        <v>260</v>
      </c>
    </row>
    <row r="1966" spans="1:24" x14ac:dyDescent="0.25">
      <c r="A1966" s="1" t="s">
        <v>1928</v>
      </c>
      <c r="B1966" s="1" t="s">
        <v>1929</v>
      </c>
      <c r="C1966" s="1" t="s">
        <v>771</v>
      </c>
      <c r="D1966" s="1" t="s">
        <v>1784</v>
      </c>
      <c r="F1966" s="1" t="s">
        <v>773</v>
      </c>
      <c r="G1966" s="1" t="s">
        <v>782</v>
      </c>
      <c r="H1966" s="1" t="s">
        <v>77</v>
      </c>
      <c r="I1966" s="1" t="s">
        <v>263</v>
      </c>
      <c r="J1966" s="1" t="s">
        <v>6950</v>
      </c>
      <c r="K1966" s="1" t="s">
        <v>44</v>
      </c>
      <c r="L1966" s="1" t="s">
        <v>775</v>
      </c>
      <c r="M1966" s="1" t="s">
        <v>45</v>
      </c>
      <c r="N1966" s="1" t="s">
        <v>46</v>
      </c>
      <c r="O1966" s="1" t="s">
        <v>46</v>
      </c>
      <c r="P1966" s="1" t="s">
        <v>138</v>
      </c>
      <c r="Q1966" s="1">
        <v>2018</v>
      </c>
      <c r="R1966">
        <v>50</v>
      </c>
      <c r="S1966" s="1" t="s">
        <v>58</v>
      </c>
      <c r="T1966" s="2">
        <f>+R1966</f>
        <v>50</v>
      </c>
      <c r="U1966" s="1" t="s">
        <v>82</v>
      </c>
      <c r="V1966" s="1" t="s">
        <v>83</v>
      </c>
      <c r="X1966" s="1" t="s">
        <v>264</v>
      </c>
    </row>
    <row r="1967" spans="1:24" x14ac:dyDescent="0.25">
      <c r="A1967" s="1" t="s">
        <v>1925</v>
      </c>
      <c r="B1967" s="1" t="s">
        <v>1926</v>
      </c>
      <c r="C1967" s="1" t="s">
        <v>771</v>
      </c>
      <c r="D1967" s="1" t="s">
        <v>1446</v>
      </c>
      <c r="F1967" s="1" t="s">
        <v>773</v>
      </c>
      <c r="G1967" s="1" t="s">
        <v>782</v>
      </c>
      <c r="H1967" s="1" t="s">
        <v>77</v>
      </c>
      <c r="I1967" s="1" t="s">
        <v>263</v>
      </c>
      <c r="J1967" s="1" t="s">
        <v>6950</v>
      </c>
      <c r="K1967" s="1" t="s">
        <v>44</v>
      </c>
      <c r="L1967" s="1" t="s">
        <v>775</v>
      </c>
      <c r="M1967" s="1" t="s">
        <v>45</v>
      </c>
      <c r="N1967" s="1" t="s">
        <v>46</v>
      </c>
      <c r="O1967" s="1" t="s">
        <v>46</v>
      </c>
      <c r="P1967" s="1" t="s">
        <v>1927</v>
      </c>
      <c r="Q1967" s="1">
        <v>2018</v>
      </c>
      <c r="R1967">
        <v>50</v>
      </c>
      <c r="S1967" s="1" t="s">
        <v>58</v>
      </c>
      <c r="T1967" s="2">
        <f>+R1967</f>
        <v>50</v>
      </c>
      <c r="U1967" s="1" t="s">
        <v>82</v>
      </c>
      <c r="V1967" s="1" t="s">
        <v>83</v>
      </c>
      <c r="X1967" s="1" t="s">
        <v>482</v>
      </c>
    </row>
    <row r="1968" spans="1:24" x14ac:dyDescent="0.25">
      <c r="A1968" s="1" t="s">
        <v>1922</v>
      </c>
      <c r="B1968" s="1" t="s">
        <v>1923</v>
      </c>
      <c r="C1968" s="1" t="s">
        <v>771</v>
      </c>
      <c r="D1968" s="1" t="s">
        <v>1661</v>
      </c>
      <c r="F1968" s="1" t="s">
        <v>773</v>
      </c>
      <c r="G1968" s="1" t="s">
        <v>782</v>
      </c>
      <c r="H1968" s="1" t="s">
        <v>77</v>
      </c>
      <c r="I1968" s="1" t="s">
        <v>78</v>
      </c>
      <c r="J1968" s="1" t="s">
        <v>78</v>
      </c>
      <c r="K1968" s="1" t="s">
        <v>44</v>
      </c>
      <c r="L1968" s="1" t="s">
        <v>775</v>
      </c>
      <c r="M1968" s="1" t="s">
        <v>45</v>
      </c>
      <c r="N1968" s="1" t="s">
        <v>46</v>
      </c>
      <c r="O1968" s="1" t="s">
        <v>46</v>
      </c>
      <c r="P1968" s="1" t="s">
        <v>164</v>
      </c>
      <c r="Q1968" s="1">
        <v>2018</v>
      </c>
      <c r="R1968">
        <v>50</v>
      </c>
      <c r="S1968" s="1" t="s">
        <v>58</v>
      </c>
      <c r="T1968" s="2">
        <f>+R1968</f>
        <v>50</v>
      </c>
      <c r="U1968" s="1" t="s">
        <v>82</v>
      </c>
      <c r="V1968" s="1" t="s">
        <v>83</v>
      </c>
      <c r="X1968" s="1" t="s">
        <v>289</v>
      </c>
    </row>
    <row r="1969" spans="1:24" x14ac:dyDescent="0.25">
      <c r="A1969" s="1" t="s">
        <v>1920</v>
      </c>
      <c r="B1969" s="1" t="s">
        <v>1921</v>
      </c>
      <c r="C1969" s="1" t="s">
        <v>771</v>
      </c>
      <c r="D1969" s="1" t="s">
        <v>1446</v>
      </c>
      <c r="F1969" s="1" t="s">
        <v>773</v>
      </c>
      <c r="G1969" s="1" t="s">
        <v>782</v>
      </c>
      <c r="H1969" s="1" t="s">
        <v>77</v>
      </c>
      <c r="I1969" s="1" t="s">
        <v>171</v>
      </c>
      <c r="J1969" s="1" t="s">
        <v>6953</v>
      </c>
      <c r="K1969" s="1" t="s">
        <v>44</v>
      </c>
      <c r="L1969" s="1" t="s">
        <v>775</v>
      </c>
      <c r="M1969" s="1" t="s">
        <v>45</v>
      </c>
      <c r="N1969" s="1" t="s">
        <v>46</v>
      </c>
      <c r="P1969" s="1" t="s">
        <v>193</v>
      </c>
      <c r="Q1969" s="1">
        <v>2018</v>
      </c>
      <c r="R1969">
        <v>50</v>
      </c>
      <c r="S1969" s="1" t="s">
        <v>58</v>
      </c>
      <c r="T1969" s="2">
        <f>+R1969</f>
        <v>50</v>
      </c>
      <c r="U1969" s="1" t="s">
        <v>93</v>
      </c>
      <c r="V1969" s="1" t="s">
        <v>60</v>
      </c>
      <c r="W1969" s="1" t="s">
        <v>61</v>
      </c>
    </row>
    <row r="1970" spans="1:24" x14ac:dyDescent="0.25">
      <c r="A1970" s="1" t="s">
        <v>1917</v>
      </c>
      <c r="B1970" s="1" t="s">
        <v>1918</v>
      </c>
      <c r="C1970" s="1" t="s">
        <v>771</v>
      </c>
      <c r="D1970" s="1" t="s">
        <v>1919</v>
      </c>
      <c r="F1970" s="1" t="s">
        <v>773</v>
      </c>
      <c r="G1970" s="1" t="s">
        <v>782</v>
      </c>
      <c r="H1970" s="1" t="s">
        <v>77</v>
      </c>
      <c r="I1970" s="1" t="s">
        <v>43</v>
      </c>
      <c r="J1970" s="1" t="s">
        <v>6954</v>
      </c>
      <c r="K1970" s="1" t="s">
        <v>44</v>
      </c>
      <c r="L1970" s="1" t="s">
        <v>775</v>
      </c>
      <c r="M1970" s="1" t="s">
        <v>45</v>
      </c>
      <c r="N1970" s="1" t="s">
        <v>46</v>
      </c>
      <c r="P1970" s="1" t="s">
        <v>193</v>
      </c>
      <c r="Q1970" s="1">
        <v>2018</v>
      </c>
      <c r="R1970">
        <v>50</v>
      </c>
      <c r="S1970" s="1" t="s">
        <v>58</v>
      </c>
      <c r="T1970" s="2">
        <f>+R1970</f>
        <v>50</v>
      </c>
      <c r="U1970" s="1" t="s">
        <v>93</v>
      </c>
      <c r="V1970" s="1" t="s">
        <v>60</v>
      </c>
      <c r="W1970" s="1" t="s">
        <v>2230</v>
      </c>
    </row>
    <row r="1971" spans="1:24" x14ac:dyDescent="0.25">
      <c r="A1971" s="1" t="s">
        <v>1913</v>
      </c>
      <c r="B1971" s="1" t="s">
        <v>1914</v>
      </c>
      <c r="C1971" s="1" t="s">
        <v>771</v>
      </c>
      <c r="D1971" s="1" t="s">
        <v>794</v>
      </c>
      <c r="F1971" s="1" t="s">
        <v>773</v>
      </c>
      <c r="G1971" s="1" t="s">
        <v>782</v>
      </c>
      <c r="H1971" s="1" t="s">
        <v>77</v>
      </c>
      <c r="I1971" s="1" t="s">
        <v>43</v>
      </c>
      <c r="J1971" s="1" t="s">
        <v>6954</v>
      </c>
      <c r="K1971" s="1" t="s">
        <v>44</v>
      </c>
      <c r="L1971" s="1" t="s">
        <v>775</v>
      </c>
      <c r="M1971" s="1" t="s">
        <v>45</v>
      </c>
      <c r="N1971" s="1" t="s">
        <v>46</v>
      </c>
      <c r="O1971" s="1" t="s">
        <v>46</v>
      </c>
      <c r="P1971" s="1" t="s">
        <v>174</v>
      </c>
      <c r="Q1971" s="1">
        <v>2018</v>
      </c>
      <c r="R1971">
        <v>50</v>
      </c>
      <c r="S1971" s="1" t="s">
        <v>58</v>
      </c>
      <c r="T1971" s="2">
        <f>+R1971</f>
        <v>50</v>
      </c>
      <c r="U1971" s="1" t="s">
        <v>93</v>
      </c>
      <c r="V1971" s="1" t="s">
        <v>60</v>
      </c>
      <c r="W1971" s="1" t="s">
        <v>2200</v>
      </c>
    </row>
    <row r="1972" spans="1:24" x14ac:dyDescent="0.25">
      <c r="A1972" s="1" t="s">
        <v>1911</v>
      </c>
      <c r="B1972" s="1" t="s">
        <v>1912</v>
      </c>
      <c r="C1972" s="1" t="s">
        <v>771</v>
      </c>
      <c r="D1972" s="1" t="s">
        <v>1784</v>
      </c>
      <c r="F1972" s="1" t="s">
        <v>773</v>
      </c>
      <c r="G1972" s="1" t="s">
        <v>782</v>
      </c>
      <c r="H1972" s="1" t="s">
        <v>77</v>
      </c>
      <c r="I1972" s="1" t="s">
        <v>171</v>
      </c>
      <c r="J1972" s="1" t="s">
        <v>6953</v>
      </c>
      <c r="K1972" s="1" t="s">
        <v>44</v>
      </c>
      <c r="L1972" s="1" t="s">
        <v>775</v>
      </c>
      <c r="M1972" s="1" t="s">
        <v>45</v>
      </c>
      <c r="N1972" s="1" t="s">
        <v>46</v>
      </c>
      <c r="P1972" s="1" t="s">
        <v>1784</v>
      </c>
      <c r="Q1972" s="1">
        <v>2018</v>
      </c>
      <c r="R1972">
        <v>50</v>
      </c>
      <c r="S1972" s="1" t="s">
        <v>58</v>
      </c>
      <c r="T1972" s="2">
        <f>+R1972</f>
        <v>50</v>
      </c>
      <c r="U1972" s="1" t="s">
        <v>93</v>
      </c>
      <c r="V1972" s="1" t="s">
        <v>211</v>
      </c>
    </row>
    <row r="1973" spans="1:24" x14ac:dyDescent="0.25">
      <c r="A1973" s="1" t="s">
        <v>1908</v>
      </c>
      <c r="B1973" s="1" t="s">
        <v>1909</v>
      </c>
      <c r="C1973" s="1" t="s">
        <v>771</v>
      </c>
      <c r="D1973" s="1" t="s">
        <v>1446</v>
      </c>
      <c r="F1973" s="1" t="s">
        <v>773</v>
      </c>
      <c r="G1973" s="1" t="s">
        <v>782</v>
      </c>
      <c r="H1973" s="1" t="s">
        <v>77</v>
      </c>
      <c r="I1973" s="1" t="s">
        <v>171</v>
      </c>
      <c r="J1973" s="1" t="s">
        <v>6953</v>
      </c>
      <c r="K1973" s="1" t="s">
        <v>44</v>
      </c>
      <c r="L1973" s="1" t="s">
        <v>775</v>
      </c>
      <c r="M1973" s="1" t="s">
        <v>45</v>
      </c>
      <c r="N1973" s="1" t="s">
        <v>46</v>
      </c>
      <c r="P1973" s="1" t="s">
        <v>193</v>
      </c>
      <c r="Q1973" s="1">
        <v>2018</v>
      </c>
      <c r="R1973">
        <v>30.5</v>
      </c>
      <c r="S1973" s="1" t="s">
        <v>58</v>
      </c>
      <c r="T1973" s="2">
        <f>+R1973</f>
        <v>30.5</v>
      </c>
      <c r="U1973" s="1" t="s">
        <v>82</v>
      </c>
      <c r="V1973" s="1" t="s">
        <v>83</v>
      </c>
      <c r="X1973" s="1" t="s">
        <v>264</v>
      </c>
    </row>
    <row r="1974" spans="1:24" x14ac:dyDescent="0.25">
      <c r="A1974" s="1" t="s">
        <v>1905</v>
      </c>
      <c r="B1974" s="1" t="s">
        <v>1906</v>
      </c>
      <c r="C1974" s="1" t="s">
        <v>771</v>
      </c>
      <c r="D1974" s="1" t="s">
        <v>1446</v>
      </c>
      <c r="F1974" s="1" t="s">
        <v>773</v>
      </c>
      <c r="G1974" s="1" t="s">
        <v>782</v>
      </c>
      <c r="H1974" s="1" t="s">
        <v>77</v>
      </c>
      <c r="I1974" s="1" t="s">
        <v>263</v>
      </c>
      <c r="J1974" s="1" t="s">
        <v>6950</v>
      </c>
      <c r="K1974" s="1" t="s">
        <v>44</v>
      </c>
      <c r="L1974" s="1" t="s">
        <v>775</v>
      </c>
      <c r="M1974" s="1" t="s">
        <v>45</v>
      </c>
      <c r="N1974" s="1" t="s">
        <v>46</v>
      </c>
      <c r="O1974" s="1" t="s">
        <v>46</v>
      </c>
      <c r="P1974" s="1" t="s">
        <v>1907</v>
      </c>
      <c r="Q1974" s="1">
        <v>2018</v>
      </c>
      <c r="R1974">
        <v>30.5</v>
      </c>
      <c r="S1974" s="1" t="s">
        <v>58</v>
      </c>
      <c r="T1974" s="2">
        <f>+R1974</f>
        <v>30.5</v>
      </c>
      <c r="U1974" s="1" t="s">
        <v>82</v>
      </c>
      <c r="V1974" s="1" t="s">
        <v>83</v>
      </c>
      <c r="X1974" s="1" t="s">
        <v>260</v>
      </c>
    </row>
    <row r="1975" spans="1:24" x14ac:dyDescent="0.25">
      <c r="A1975" s="1" t="s">
        <v>1903</v>
      </c>
      <c r="B1975" s="1" t="s">
        <v>1904</v>
      </c>
      <c r="C1975" s="1" t="s">
        <v>771</v>
      </c>
      <c r="D1975" s="1" t="s">
        <v>1446</v>
      </c>
      <c r="F1975" s="1" t="s">
        <v>773</v>
      </c>
      <c r="G1975" s="1" t="s">
        <v>782</v>
      </c>
      <c r="H1975" s="1" t="s">
        <v>77</v>
      </c>
      <c r="I1975" s="1" t="s">
        <v>43</v>
      </c>
      <c r="J1975" s="1" t="s">
        <v>6954</v>
      </c>
      <c r="K1975" s="1" t="s">
        <v>44</v>
      </c>
      <c r="L1975" s="1" t="s">
        <v>775</v>
      </c>
      <c r="M1975" s="1" t="s">
        <v>45</v>
      </c>
      <c r="N1975" s="1" t="s">
        <v>46</v>
      </c>
      <c r="O1975" s="1" t="s">
        <v>46</v>
      </c>
      <c r="P1975" s="1" t="s">
        <v>210</v>
      </c>
      <c r="Q1975" s="1">
        <v>2018</v>
      </c>
      <c r="R1975">
        <v>30.5</v>
      </c>
      <c r="S1975" s="1" t="s">
        <v>58</v>
      </c>
      <c r="T1975" s="2">
        <f>+R1975</f>
        <v>30.5</v>
      </c>
      <c r="U1975" s="1" t="s">
        <v>93</v>
      </c>
      <c r="V1975" s="1" t="s">
        <v>60</v>
      </c>
      <c r="W1975" s="1" t="s">
        <v>61</v>
      </c>
    </row>
    <row r="1976" spans="1:24" x14ac:dyDescent="0.25">
      <c r="A1976" s="1" t="s">
        <v>1900</v>
      </c>
      <c r="B1976" s="1" t="s">
        <v>1901</v>
      </c>
      <c r="C1976" s="1" t="s">
        <v>771</v>
      </c>
      <c r="D1976" s="1" t="s">
        <v>1446</v>
      </c>
      <c r="F1976" s="1" t="s">
        <v>773</v>
      </c>
      <c r="G1976" s="1" t="s">
        <v>782</v>
      </c>
      <c r="H1976" s="1" t="s">
        <v>77</v>
      </c>
      <c r="I1976" s="1" t="s">
        <v>43</v>
      </c>
      <c r="J1976" s="1" t="s">
        <v>6954</v>
      </c>
      <c r="K1976" s="1" t="s">
        <v>44</v>
      </c>
      <c r="L1976" s="1" t="s">
        <v>775</v>
      </c>
      <c r="M1976" s="1" t="s">
        <v>45</v>
      </c>
      <c r="N1976" s="1" t="s">
        <v>46</v>
      </c>
      <c r="O1976" s="1" t="s">
        <v>46</v>
      </c>
      <c r="P1976" s="1" t="s">
        <v>1902</v>
      </c>
      <c r="Q1976" s="1">
        <v>2018</v>
      </c>
      <c r="R1976">
        <v>30.5</v>
      </c>
      <c r="S1976" s="1" t="s">
        <v>58</v>
      </c>
      <c r="T1976" s="2">
        <f>+R1976</f>
        <v>30.5</v>
      </c>
      <c r="U1976" s="1" t="s">
        <v>93</v>
      </c>
      <c r="V1976" s="1" t="s">
        <v>60</v>
      </c>
      <c r="W1976" s="1" t="s">
        <v>2200</v>
      </c>
    </row>
    <row r="1977" spans="1:24" x14ac:dyDescent="0.25">
      <c r="A1977" s="1" t="s">
        <v>1897</v>
      </c>
      <c r="B1977" s="1" t="s">
        <v>1898</v>
      </c>
      <c r="C1977" s="1" t="s">
        <v>771</v>
      </c>
      <c r="D1977" s="1" t="s">
        <v>1446</v>
      </c>
      <c r="F1977" s="1" t="s">
        <v>773</v>
      </c>
      <c r="G1977" s="1" t="s">
        <v>782</v>
      </c>
      <c r="H1977" s="1" t="s">
        <v>77</v>
      </c>
      <c r="I1977" s="1" t="s">
        <v>171</v>
      </c>
      <c r="J1977" s="1" t="s">
        <v>6953</v>
      </c>
      <c r="K1977" s="1" t="s">
        <v>44</v>
      </c>
      <c r="L1977" s="1" t="s">
        <v>775</v>
      </c>
      <c r="M1977" s="1" t="s">
        <v>45</v>
      </c>
      <c r="N1977" s="1" t="s">
        <v>46</v>
      </c>
      <c r="O1977" s="1" t="s">
        <v>46</v>
      </c>
      <c r="P1977" s="1" t="s">
        <v>193</v>
      </c>
      <c r="Q1977" s="1">
        <v>2018</v>
      </c>
      <c r="R1977">
        <v>30.5</v>
      </c>
      <c r="S1977" s="1" t="s">
        <v>58</v>
      </c>
      <c r="T1977" s="2">
        <f>+R1977</f>
        <v>30.5</v>
      </c>
      <c r="U1977" s="1" t="s">
        <v>93</v>
      </c>
      <c r="V1977" s="1" t="s">
        <v>60</v>
      </c>
      <c r="W1977" s="1" t="s">
        <v>2230</v>
      </c>
    </row>
    <row r="1978" spans="1:24" x14ac:dyDescent="0.25">
      <c r="A1978" s="1" t="s">
        <v>1891</v>
      </c>
      <c r="B1978" s="1" t="s">
        <v>1892</v>
      </c>
      <c r="C1978" s="1" t="s">
        <v>771</v>
      </c>
      <c r="D1978" s="1" t="s">
        <v>1668</v>
      </c>
      <c r="F1978" s="1" t="s">
        <v>773</v>
      </c>
      <c r="G1978" s="1" t="s">
        <v>782</v>
      </c>
      <c r="H1978" s="1" t="s">
        <v>77</v>
      </c>
      <c r="I1978" s="1" t="s">
        <v>43</v>
      </c>
      <c r="J1978" s="1" t="s">
        <v>6954</v>
      </c>
      <c r="K1978" s="1" t="s">
        <v>44</v>
      </c>
      <c r="L1978" s="1" t="s">
        <v>775</v>
      </c>
      <c r="M1978" s="1" t="s">
        <v>45</v>
      </c>
      <c r="N1978" s="1" t="s">
        <v>46</v>
      </c>
      <c r="O1978" s="1" t="s">
        <v>46</v>
      </c>
      <c r="P1978" s="1" t="s">
        <v>1893</v>
      </c>
      <c r="Q1978" s="1">
        <v>2018</v>
      </c>
      <c r="R1978">
        <v>30.5</v>
      </c>
      <c r="S1978" s="1" t="s">
        <v>58</v>
      </c>
      <c r="T1978" s="2">
        <f>+R1978</f>
        <v>30.5</v>
      </c>
      <c r="U1978" s="1" t="s">
        <v>93</v>
      </c>
      <c r="V1978" s="1" t="s">
        <v>211</v>
      </c>
    </row>
    <row r="1979" spans="1:24" x14ac:dyDescent="0.25">
      <c r="A1979" s="1" t="s">
        <v>1885</v>
      </c>
      <c r="B1979" s="1" t="s">
        <v>1886</v>
      </c>
      <c r="C1979" s="1" t="s">
        <v>771</v>
      </c>
      <c r="D1979" s="1" t="s">
        <v>1668</v>
      </c>
      <c r="F1979" s="1" t="s">
        <v>773</v>
      </c>
      <c r="G1979" s="1" t="s">
        <v>782</v>
      </c>
      <c r="H1979" s="1" t="s">
        <v>77</v>
      </c>
      <c r="I1979" s="1" t="s">
        <v>171</v>
      </c>
      <c r="J1979" s="1" t="s">
        <v>6953</v>
      </c>
      <c r="K1979" s="1" t="s">
        <v>44</v>
      </c>
      <c r="L1979" s="1" t="s">
        <v>775</v>
      </c>
      <c r="M1979" s="1" t="s">
        <v>45</v>
      </c>
      <c r="N1979" s="1" t="s">
        <v>46</v>
      </c>
      <c r="P1979" s="1" t="s">
        <v>1887</v>
      </c>
      <c r="Q1979" s="1">
        <v>2018</v>
      </c>
      <c r="R1979">
        <v>42.5</v>
      </c>
      <c r="S1979" s="1" t="s">
        <v>58</v>
      </c>
      <c r="T1979" s="2">
        <f>+R1979</f>
        <v>42.5</v>
      </c>
      <c r="U1979" s="1" t="s">
        <v>93</v>
      </c>
      <c r="V1979" s="1" t="s">
        <v>60</v>
      </c>
      <c r="W1979" s="1" t="s">
        <v>61</v>
      </c>
    </row>
    <row r="1980" spans="1:24" x14ac:dyDescent="0.25">
      <c r="A1980" s="1" t="s">
        <v>1877</v>
      </c>
      <c r="B1980" s="1" t="s">
        <v>1878</v>
      </c>
      <c r="C1980" s="1" t="s">
        <v>771</v>
      </c>
      <c r="D1980" s="1" t="s">
        <v>1668</v>
      </c>
      <c r="F1980" s="1" t="s">
        <v>773</v>
      </c>
      <c r="G1980" s="1" t="s">
        <v>782</v>
      </c>
      <c r="H1980" s="1" t="s">
        <v>77</v>
      </c>
      <c r="I1980" s="1" t="s">
        <v>43</v>
      </c>
      <c r="J1980" s="1" t="s">
        <v>6954</v>
      </c>
      <c r="K1980" s="1" t="s">
        <v>44</v>
      </c>
      <c r="L1980" s="1" t="s">
        <v>775</v>
      </c>
      <c r="M1980" s="1" t="s">
        <v>45</v>
      </c>
      <c r="N1980" s="1" t="s">
        <v>46</v>
      </c>
      <c r="O1980" s="1" t="s">
        <v>46</v>
      </c>
      <c r="P1980" s="1" t="s">
        <v>138</v>
      </c>
      <c r="Q1980" s="1">
        <v>2018</v>
      </c>
      <c r="R1980">
        <v>42.5</v>
      </c>
      <c r="S1980" s="1" t="s">
        <v>58</v>
      </c>
      <c r="T1980" s="2">
        <f>+R1980</f>
        <v>42.5</v>
      </c>
      <c r="U1980" s="1" t="s">
        <v>93</v>
      </c>
      <c r="V1980" s="1" t="s">
        <v>60</v>
      </c>
      <c r="W1980" s="1" t="s">
        <v>2230</v>
      </c>
    </row>
    <row r="1981" spans="1:24" x14ac:dyDescent="0.25">
      <c r="A1981" s="1" t="s">
        <v>1875</v>
      </c>
      <c r="B1981" s="1" t="s">
        <v>1876</v>
      </c>
      <c r="C1981" s="1" t="s">
        <v>771</v>
      </c>
      <c r="D1981" s="1" t="s">
        <v>1668</v>
      </c>
      <c r="F1981" s="1" t="s">
        <v>773</v>
      </c>
      <c r="G1981" s="1" t="s">
        <v>782</v>
      </c>
      <c r="H1981" s="1" t="s">
        <v>77</v>
      </c>
      <c r="I1981" s="1" t="s">
        <v>43</v>
      </c>
      <c r="J1981" s="1" t="s">
        <v>6954</v>
      </c>
      <c r="K1981" s="1" t="s">
        <v>44</v>
      </c>
      <c r="L1981" s="1" t="s">
        <v>775</v>
      </c>
      <c r="M1981" s="1" t="s">
        <v>45</v>
      </c>
      <c r="N1981" s="1" t="s">
        <v>46</v>
      </c>
      <c r="O1981" s="1" t="s">
        <v>46</v>
      </c>
      <c r="P1981" s="1" t="s">
        <v>928</v>
      </c>
      <c r="Q1981" s="1">
        <v>2018</v>
      </c>
      <c r="R1981">
        <v>42.5</v>
      </c>
      <c r="S1981" s="1" t="s">
        <v>58</v>
      </c>
      <c r="T1981" s="2">
        <f>+R1981</f>
        <v>42.5</v>
      </c>
      <c r="U1981" s="1" t="s">
        <v>93</v>
      </c>
      <c r="V1981" s="1" t="s">
        <v>60</v>
      </c>
      <c r="W1981" s="1" t="s">
        <v>2200</v>
      </c>
    </row>
    <row r="1982" spans="1:24" x14ac:dyDescent="0.25">
      <c r="A1982" s="1" t="s">
        <v>1873</v>
      </c>
      <c r="B1982" s="1" t="s">
        <v>1874</v>
      </c>
      <c r="C1982" s="1" t="s">
        <v>771</v>
      </c>
      <c r="D1982" s="1" t="s">
        <v>1862</v>
      </c>
      <c r="F1982" s="1" t="s">
        <v>773</v>
      </c>
      <c r="G1982" s="1" t="s">
        <v>782</v>
      </c>
      <c r="H1982" s="1" t="s">
        <v>77</v>
      </c>
      <c r="I1982" s="1" t="s">
        <v>171</v>
      </c>
      <c r="J1982" s="1" t="s">
        <v>6953</v>
      </c>
      <c r="K1982" s="1" t="s">
        <v>44</v>
      </c>
      <c r="L1982" s="1" t="s">
        <v>775</v>
      </c>
      <c r="M1982" s="1" t="s">
        <v>45</v>
      </c>
      <c r="N1982" s="1" t="s">
        <v>46</v>
      </c>
      <c r="P1982" s="1" t="s">
        <v>193</v>
      </c>
      <c r="Q1982" s="1">
        <v>2018</v>
      </c>
      <c r="R1982">
        <v>42.5</v>
      </c>
      <c r="S1982" s="1" t="s">
        <v>58</v>
      </c>
      <c r="T1982" s="2">
        <f>+R1982</f>
        <v>42.5</v>
      </c>
      <c r="U1982" s="1" t="s">
        <v>93</v>
      </c>
      <c r="V1982" s="1" t="s">
        <v>211</v>
      </c>
    </row>
    <row r="1983" spans="1:24" x14ac:dyDescent="0.25">
      <c r="A1983" s="1" t="s">
        <v>1871</v>
      </c>
      <c r="B1983" s="1" t="s">
        <v>1872</v>
      </c>
      <c r="C1983" s="1" t="s">
        <v>771</v>
      </c>
      <c r="D1983" s="1" t="s">
        <v>772</v>
      </c>
      <c r="F1983" s="1" t="s">
        <v>773</v>
      </c>
      <c r="G1983" s="1" t="s">
        <v>774</v>
      </c>
      <c r="H1983" s="1" t="s">
        <v>77</v>
      </c>
      <c r="I1983" s="1" t="s">
        <v>171</v>
      </c>
      <c r="J1983" s="1" t="s">
        <v>6953</v>
      </c>
      <c r="K1983" s="1" t="s">
        <v>44</v>
      </c>
      <c r="L1983" s="1" t="s">
        <v>775</v>
      </c>
      <c r="M1983" s="1" t="s">
        <v>45</v>
      </c>
      <c r="N1983" s="1" t="s">
        <v>46</v>
      </c>
      <c r="P1983" s="1" t="s">
        <v>193</v>
      </c>
      <c r="Q1983" s="1">
        <v>2018</v>
      </c>
      <c r="R1983">
        <v>7.42</v>
      </c>
      <c r="S1983" s="1" t="s">
        <v>58</v>
      </c>
      <c r="T1983" s="2">
        <f>+R1983</f>
        <v>7.42</v>
      </c>
      <c r="U1983" s="1" t="s">
        <v>82</v>
      </c>
      <c r="V1983" s="1" t="s">
        <v>83</v>
      </c>
      <c r="X1983" s="1" t="s">
        <v>260</v>
      </c>
    </row>
    <row r="1984" spans="1:24" x14ac:dyDescent="0.25">
      <c r="A1984" s="1" t="s">
        <v>1868</v>
      </c>
      <c r="B1984" s="1" t="s">
        <v>1869</v>
      </c>
      <c r="C1984" s="1" t="s">
        <v>771</v>
      </c>
      <c r="D1984" s="1" t="s">
        <v>772</v>
      </c>
      <c r="F1984" s="1" t="s">
        <v>773</v>
      </c>
      <c r="G1984" s="1" t="s">
        <v>774</v>
      </c>
      <c r="H1984" s="1" t="s">
        <v>77</v>
      </c>
      <c r="I1984" s="1" t="s">
        <v>43</v>
      </c>
      <c r="J1984" s="1" t="s">
        <v>6954</v>
      </c>
      <c r="K1984" s="1" t="s">
        <v>44</v>
      </c>
      <c r="L1984" s="1" t="s">
        <v>775</v>
      </c>
      <c r="M1984" s="1" t="s">
        <v>45</v>
      </c>
      <c r="N1984" s="1" t="s">
        <v>46</v>
      </c>
      <c r="O1984" s="1" t="s">
        <v>46</v>
      </c>
      <c r="P1984" s="1" t="s">
        <v>231</v>
      </c>
      <c r="Q1984" s="1">
        <v>2018</v>
      </c>
      <c r="R1984">
        <v>7.42</v>
      </c>
      <c r="S1984" s="1" t="s">
        <v>58</v>
      </c>
      <c r="T1984" s="2">
        <f>+R1984</f>
        <v>7.42</v>
      </c>
      <c r="U1984" s="1" t="s">
        <v>82</v>
      </c>
      <c r="V1984" s="1" t="s">
        <v>83</v>
      </c>
      <c r="X1984" s="1" t="s">
        <v>264</v>
      </c>
    </row>
    <row r="1985" spans="1:24" x14ac:dyDescent="0.25">
      <c r="A1985" s="1" t="s">
        <v>1866</v>
      </c>
      <c r="B1985" s="1" t="s">
        <v>1867</v>
      </c>
      <c r="C1985" s="1" t="s">
        <v>771</v>
      </c>
      <c r="D1985" s="1" t="s">
        <v>772</v>
      </c>
      <c r="F1985" s="1" t="s">
        <v>773</v>
      </c>
      <c r="G1985" s="1" t="s">
        <v>774</v>
      </c>
      <c r="H1985" s="1" t="s">
        <v>77</v>
      </c>
      <c r="I1985" s="1" t="s">
        <v>43</v>
      </c>
      <c r="J1985" s="1" t="s">
        <v>6954</v>
      </c>
      <c r="K1985" s="1" t="s">
        <v>44</v>
      </c>
      <c r="L1985" s="1" t="s">
        <v>775</v>
      </c>
      <c r="M1985" s="1" t="s">
        <v>45</v>
      </c>
      <c r="N1985" s="1" t="s">
        <v>46</v>
      </c>
      <c r="O1985" s="1" t="s">
        <v>46</v>
      </c>
      <c r="P1985" s="1" t="s">
        <v>231</v>
      </c>
      <c r="Q1985" s="1">
        <v>2018</v>
      </c>
      <c r="R1985">
        <v>7.42</v>
      </c>
      <c r="S1985" s="1" t="s">
        <v>58</v>
      </c>
      <c r="T1985" s="2">
        <f>+R1985</f>
        <v>7.42</v>
      </c>
      <c r="U1985" s="1" t="s">
        <v>82</v>
      </c>
      <c r="V1985" s="1" t="s">
        <v>83</v>
      </c>
      <c r="X1985" s="1" t="s">
        <v>84</v>
      </c>
    </row>
    <row r="1986" spans="1:24" x14ac:dyDescent="0.25">
      <c r="A1986" s="1" t="s">
        <v>1864</v>
      </c>
      <c r="B1986" s="1" t="s">
        <v>1865</v>
      </c>
      <c r="C1986" s="1" t="s">
        <v>771</v>
      </c>
      <c r="D1986" s="1" t="s">
        <v>772</v>
      </c>
      <c r="F1986" s="1" t="s">
        <v>773</v>
      </c>
      <c r="G1986" s="1" t="s">
        <v>774</v>
      </c>
      <c r="H1986" s="1" t="s">
        <v>77</v>
      </c>
      <c r="I1986" s="1" t="s">
        <v>43</v>
      </c>
      <c r="J1986" s="1" t="s">
        <v>6954</v>
      </c>
      <c r="K1986" s="1" t="s">
        <v>44</v>
      </c>
      <c r="L1986" s="1" t="s">
        <v>775</v>
      </c>
      <c r="M1986" s="1" t="s">
        <v>45</v>
      </c>
      <c r="N1986" s="1" t="s">
        <v>46</v>
      </c>
      <c r="O1986" s="1" t="s">
        <v>46</v>
      </c>
      <c r="P1986" s="1" t="s">
        <v>1820</v>
      </c>
      <c r="Q1986" s="1">
        <v>2018</v>
      </c>
      <c r="R1986">
        <v>7.42</v>
      </c>
      <c r="S1986" s="1" t="s">
        <v>58</v>
      </c>
      <c r="T1986" s="2">
        <f>+R1986</f>
        <v>7.42</v>
      </c>
      <c r="U1986" s="1" t="s">
        <v>93</v>
      </c>
      <c r="V1986" s="1" t="s">
        <v>60</v>
      </c>
      <c r="W1986" s="1" t="s">
        <v>61</v>
      </c>
    </row>
    <row r="1987" spans="1:24" x14ac:dyDescent="0.25">
      <c r="A1987" s="1" t="s">
        <v>1849</v>
      </c>
      <c r="B1987" s="1" t="s">
        <v>1850</v>
      </c>
      <c r="C1987" s="1" t="s">
        <v>771</v>
      </c>
      <c r="D1987" s="1" t="s">
        <v>772</v>
      </c>
      <c r="F1987" s="1" t="s">
        <v>773</v>
      </c>
      <c r="G1987" s="1" t="s">
        <v>774</v>
      </c>
      <c r="H1987" s="1" t="s">
        <v>77</v>
      </c>
      <c r="I1987" s="1" t="s">
        <v>171</v>
      </c>
      <c r="J1987" s="1" t="s">
        <v>6953</v>
      </c>
      <c r="K1987" s="1" t="s">
        <v>44</v>
      </c>
      <c r="L1987" s="1" t="s">
        <v>775</v>
      </c>
      <c r="M1987" s="1" t="s">
        <v>45</v>
      </c>
      <c r="N1987" s="1" t="s">
        <v>46</v>
      </c>
      <c r="P1987" s="1" t="s">
        <v>193</v>
      </c>
      <c r="Q1987" s="1">
        <v>2018</v>
      </c>
      <c r="R1987">
        <v>7.42</v>
      </c>
      <c r="S1987" s="1" t="s">
        <v>58</v>
      </c>
      <c r="T1987" s="2">
        <f>+R1987</f>
        <v>7.42</v>
      </c>
      <c r="U1987" s="1" t="s">
        <v>93</v>
      </c>
      <c r="V1987" s="1" t="s">
        <v>60</v>
      </c>
      <c r="W1987" s="1" t="s">
        <v>2230</v>
      </c>
    </row>
    <row r="1988" spans="1:24" x14ac:dyDescent="0.25">
      <c r="A1988" s="1" t="s">
        <v>1846</v>
      </c>
      <c r="B1988" s="1" t="s">
        <v>1847</v>
      </c>
      <c r="C1988" s="1" t="s">
        <v>771</v>
      </c>
      <c r="D1988" s="1" t="s">
        <v>1668</v>
      </c>
      <c r="F1988" s="1" t="s">
        <v>773</v>
      </c>
      <c r="G1988" s="1" t="s">
        <v>782</v>
      </c>
      <c r="H1988" s="1" t="s">
        <v>77</v>
      </c>
      <c r="I1988" s="1" t="s">
        <v>43</v>
      </c>
      <c r="J1988" s="1" t="s">
        <v>6954</v>
      </c>
      <c r="K1988" s="1" t="s">
        <v>44</v>
      </c>
      <c r="L1988" s="1" t="s">
        <v>775</v>
      </c>
      <c r="M1988" s="1" t="s">
        <v>45</v>
      </c>
      <c r="N1988" s="1" t="s">
        <v>46</v>
      </c>
      <c r="O1988" s="1" t="s">
        <v>46</v>
      </c>
      <c r="P1988" s="1" t="s">
        <v>1848</v>
      </c>
      <c r="Q1988" s="1">
        <v>2018</v>
      </c>
      <c r="R1988">
        <v>7.42</v>
      </c>
      <c r="S1988" s="1" t="s">
        <v>58</v>
      </c>
      <c r="T1988" s="2">
        <f>+R1988</f>
        <v>7.42</v>
      </c>
      <c r="U1988" s="1" t="s">
        <v>93</v>
      </c>
      <c r="V1988" s="1" t="s">
        <v>60</v>
      </c>
      <c r="W1988" s="1" t="s">
        <v>2200</v>
      </c>
    </row>
    <row r="1989" spans="1:24" x14ac:dyDescent="0.25">
      <c r="A1989" s="1" t="s">
        <v>1844</v>
      </c>
      <c r="B1989" s="1" t="s">
        <v>1845</v>
      </c>
      <c r="C1989" s="1" t="s">
        <v>771</v>
      </c>
      <c r="D1989" s="1" t="s">
        <v>772</v>
      </c>
      <c r="F1989" s="1" t="s">
        <v>773</v>
      </c>
      <c r="G1989" s="1" t="s">
        <v>774</v>
      </c>
      <c r="H1989" s="1" t="s">
        <v>77</v>
      </c>
      <c r="I1989" s="1" t="s">
        <v>43</v>
      </c>
      <c r="J1989" s="1" t="s">
        <v>6954</v>
      </c>
      <c r="K1989" s="1" t="s">
        <v>44</v>
      </c>
      <c r="L1989" s="1" t="s">
        <v>775</v>
      </c>
      <c r="M1989" s="1" t="s">
        <v>45</v>
      </c>
      <c r="N1989" s="1" t="s">
        <v>46</v>
      </c>
      <c r="O1989" s="1" t="s">
        <v>46</v>
      </c>
      <c r="P1989" s="1" t="s">
        <v>1105</v>
      </c>
      <c r="Q1989" s="1">
        <v>2018</v>
      </c>
      <c r="R1989">
        <v>7.42</v>
      </c>
      <c r="S1989" s="1" t="s">
        <v>58</v>
      </c>
      <c r="T1989" s="2">
        <f>+R1989</f>
        <v>7.42</v>
      </c>
      <c r="U1989" s="1" t="s">
        <v>93</v>
      </c>
      <c r="V1989" s="1" t="s">
        <v>211</v>
      </c>
    </row>
    <row r="1990" spans="1:24" x14ac:dyDescent="0.25">
      <c r="A1990" s="1" t="s">
        <v>1841</v>
      </c>
      <c r="B1990" s="1" t="s">
        <v>1842</v>
      </c>
      <c r="C1990" s="1" t="s">
        <v>771</v>
      </c>
      <c r="D1990" s="1" t="s">
        <v>772</v>
      </c>
      <c r="F1990" s="1" t="s">
        <v>773</v>
      </c>
      <c r="G1990" s="1" t="s">
        <v>774</v>
      </c>
      <c r="H1990" s="1" t="s">
        <v>77</v>
      </c>
      <c r="I1990" s="1" t="s">
        <v>43</v>
      </c>
      <c r="J1990" s="1" t="s">
        <v>6954</v>
      </c>
      <c r="K1990" s="1" t="s">
        <v>44</v>
      </c>
      <c r="L1990" s="1" t="s">
        <v>775</v>
      </c>
      <c r="M1990" s="1" t="s">
        <v>45</v>
      </c>
      <c r="N1990" s="1" t="s">
        <v>46</v>
      </c>
      <c r="O1990" s="1" t="s">
        <v>46</v>
      </c>
      <c r="P1990" s="1" t="s">
        <v>1843</v>
      </c>
      <c r="Q1990" s="1">
        <v>2018</v>
      </c>
      <c r="R1990">
        <v>0.03</v>
      </c>
      <c r="S1990" s="1" t="s">
        <v>58</v>
      </c>
      <c r="T1990" s="2">
        <f>+R1990</f>
        <v>0.03</v>
      </c>
      <c r="U1990" s="1" t="s">
        <v>93</v>
      </c>
      <c r="V1990" s="1" t="s">
        <v>167</v>
      </c>
    </row>
    <row r="1991" spans="1:24" x14ac:dyDescent="0.25">
      <c r="A1991" s="1" t="s">
        <v>1837</v>
      </c>
      <c r="B1991" s="1" t="s">
        <v>1838</v>
      </c>
      <c r="C1991" s="1" t="s">
        <v>771</v>
      </c>
      <c r="D1991" s="1" t="s">
        <v>772</v>
      </c>
      <c r="F1991" s="1" t="s">
        <v>773</v>
      </c>
      <c r="G1991" s="1" t="s">
        <v>774</v>
      </c>
      <c r="H1991" s="1" t="s">
        <v>77</v>
      </c>
      <c r="I1991" s="1" t="s">
        <v>43</v>
      </c>
      <c r="J1991" s="1" t="s">
        <v>6954</v>
      </c>
      <c r="K1991" s="1" t="s">
        <v>44</v>
      </c>
      <c r="L1991" s="1" t="s">
        <v>775</v>
      </c>
      <c r="M1991" s="1" t="s">
        <v>45</v>
      </c>
      <c r="N1991" s="1" t="s">
        <v>46</v>
      </c>
      <c r="O1991" s="1" t="s">
        <v>46</v>
      </c>
      <c r="P1991" s="1" t="s">
        <v>1840</v>
      </c>
      <c r="Q1991" s="1">
        <v>2018</v>
      </c>
      <c r="R1991">
        <v>1</v>
      </c>
      <c r="S1991" s="1" t="s">
        <v>58</v>
      </c>
      <c r="T1991" s="2">
        <f>+R1991</f>
        <v>1</v>
      </c>
      <c r="U1991" s="1" t="s">
        <v>93</v>
      </c>
      <c r="V1991" s="1" t="s">
        <v>167</v>
      </c>
    </row>
    <row r="1992" spans="1:24" x14ac:dyDescent="0.25">
      <c r="A1992" s="1" t="s">
        <v>1834</v>
      </c>
      <c r="B1992" s="1" t="s">
        <v>1835</v>
      </c>
      <c r="C1992" s="1" t="s">
        <v>771</v>
      </c>
      <c r="D1992" s="1" t="s">
        <v>772</v>
      </c>
      <c r="F1992" s="1" t="s">
        <v>773</v>
      </c>
      <c r="G1992" s="1" t="s">
        <v>774</v>
      </c>
      <c r="H1992" s="1" t="s">
        <v>77</v>
      </c>
      <c r="I1992" s="1" t="s">
        <v>171</v>
      </c>
      <c r="J1992" s="1" t="s">
        <v>6953</v>
      </c>
      <c r="K1992" s="1" t="s">
        <v>44</v>
      </c>
      <c r="L1992" s="1" t="s">
        <v>775</v>
      </c>
      <c r="M1992" s="1" t="s">
        <v>45</v>
      </c>
      <c r="N1992" s="1" t="s">
        <v>46</v>
      </c>
      <c r="O1992" s="1" t="s">
        <v>46</v>
      </c>
      <c r="P1992" s="1" t="s">
        <v>1836</v>
      </c>
      <c r="Q1992" s="1">
        <v>2018</v>
      </c>
      <c r="R1992">
        <v>38.28</v>
      </c>
      <c r="S1992" s="1" t="s">
        <v>58</v>
      </c>
      <c r="T1992" s="2">
        <f>+R1992</f>
        <v>38.28</v>
      </c>
      <c r="U1992" s="1" t="s">
        <v>82</v>
      </c>
      <c r="V1992" s="1" t="s">
        <v>83</v>
      </c>
      <c r="X1992" s="1" t="s">
        <v>264</v>
      </c>
    </row>
    <row r="1993" spans="1:24" x14ac:dyDescent="0.25">
      <c r="A1993" s="1" t="s">
        <v>1831</v>
      </c>
      <c r="B1993" s="1" t="s">
        <v>1832</v>
      </c>
      <c r="C1993" s="1" t="s">
        <v>771</v>
      </c>
      <c r="D1993" s="1" t="s">
        <v>772</v>
      </c>
      <c r="F1993" s="1" t="s">
        <v>773</v>
      </c>
      <c r="G1993" s="1" t="s">
        <v>774</v>
      </c>
      <c r="H1993" s="1" t="s">
        <v>77</v>
      </c>
      <c r="I1993" s="1" t="s">
        <v>43</v>
      </c>
      <c r="J1993" s="1" t="s">
        <v>6954</v>
      </c>
      <c r="K1993" s="1" t="s">
        <v>44</v>
      </c>
      <c r="L1993" s="1" t="s">
        <v>775</v>
      </c>
      <c r="M1993" s="1" t="s">
        <v>45</v>
      </c>
      <c r="N1993" s="1" t="s">
        <v>46</v>
      </c>
      <c r="O1993" s="1" t="s">
        <v>46</v>
      </c>
      <c r="P1993" s="1" t="s">
        <v>1833</v>
      </c>
      <c r="Q1993" s="1">
        <v>2018</v>
      </c>
      <c r="R1993">
        <v>38.28</v>
      </c>
      <c r="S1993" s="1" t="s">
        <v>58</v>
      </c>
      <c r="T1993" s="2">
        <f>+R1993</f>
        <v>38.28</v>
      </c>
      <c r="U1993" s="1" t="s">
        <v>82</v>
      </c>
      <c r="V1993" s="1" t="s">
        <v>83</v>
      </c>
      <c r="X1993" s="1" t="s">
        <v>260</v>
      </c>
    </row>
    <row r="1994" spans="1:24" x14ac:dyDescent="0.25">
      <c r="A1994" s="1" t="s">
        <v>1828</v>
      </c>
      <c r="B1994" s="1" t="s">
        <v>1829</v>
      </c>
      <c r="C1994" s="1" t="s">
        <v>771</v>
      </c>
      <c r="D1994" s="1" t="s">
        <v>772</v>
      </c>
      <c r="F1994" s="1" t="s">
        <v>773</v>
      </c>
      <c r="G1994" s="1" t="s">
        <v>774</v>
      </c>
      <c r="H1994" s="1" t="s">
        <v>77</v>
      </c>
      <c r="I1994" s="1" t="s">
        <v>263</v>
      </c>
      <c r="J1994" s="1" t="s">
        <v>6950</v>
      </c>
      <c r="K1994" s="1" t="s">
        <v>44</v>
      </c>
      <c r="L1994" s="1" t="s">
        <v>775</v>
      </c>
      <c r="M1994" s="1" t="s">
        <v>45</v>
      </c>
      <c r="N1994" s="1" t="s">
        <v>46</v>
      </c>
      <c r="O1994" s="1" t="s">
        <v>46</v>
      </c>
      <c r="P1994" s="1" t="s">
        <v>420</v>
      </c>
      <c r="Q1994" s="1">
        <v>2018</v>
      </c>
      <c r="R1994">
        <v>38.28</v>
      </c>
      <c r="S1994" s="1" t="s">
        <v>58</v>
      </c>
      <c r="T1994" s="2">
        <f>+R1994</f>
        <v>38.28</v>
      </c>
      <c r="U1994" s="1" t="s">
        <v>82</v>
      </c>
      <c r="V1994" s="1" t="s">
        <v>83</v>
      </c>
      <c r="X1994" s="1" t="s">
        <v>839</v>
      </c>
    </row>
    <row r="1995" spans="1:24" x14ac:dyDescent="0.25">
      <c r="A1995" s="1" t="s">
        <v>1826</v>
      </c>
      <c r="B1995" s="1" t="s">
        <v>1827</v>
      </c>
      <c r="C1995" s="1" t="s">
        <v>771</v>
      </c>
      <c r="D1995" s="1" t="s">
        <v>1085</v>
      </c>
      <c r="F1995" s="1" t="s">
        <v>773</v>
      </c>
      <c r="G1995" s="1" t="s">
        <v>782</v>
      </c>
      <c r="H1995" s="1" t="s">
        <v>77</v>
      </c>
      <c r="I1995" s="1" t="s">
        <v>171</v>
      </c>
      <c r="J1995" s="1" t="s">
        <v>6953</v>
      </c>
      <c r="K1995" s="1" t="s">
        <v>44</v>
      </c>
      <c r="L1995" s="1" t="s">
        <v>775</v>
      </c>
      <c r="M1995" s="1" t="s">
        <v>45</v>
      </c>
      <c r="N1995" s="1" t="s">
        <v>46</v>
      </c>
      <c r="O1995" s="1" t="s">
        <v>46</v>
      </c>
      <c r="P1995" s="1" t="s">
        <v>1186</v>
      </c>
      <c r="Q1995" s="1">
        <v>2018</v>
      </c>
      <c r="R1995">
        <v>38.28</v>
      </c>
      <c r="S1995" s="1" t="s">
        <v>58</v>
      </c>
      <c r="T1995" s="2">
        <f>+R1995</f>
        <v>38.28</v>
      </c>
      <c r="U1995" s="1" t="s">
        <v>82</v>
      </c>
      <c r="V1995" s="1" t="s">
        <v>83</v>
      </c>
      <c r="X1995" s="1" t="s">
        <v>358</v>
      </c>
    </row>
    <row r="1996" spans="1:24" x14ac:dyDescent="0.25">
      <c r="A1996" s="1" t="s">
        <v>1824</v>
      </c>
      <c r="B1996" s="1" t="s">
        <v>1825</v>
      </c>
      <c r="C1996" s="1" t="s">
        <v>771</v>
      </c>
      <c r="D1996" s="1" t="s">
        <v>772</v>
      </c>
      <c r="F1996" s="1" t="s">
        <v>773</v>
      </c>
      <c r="G1996" s="1" t="s">
        <v>774</v>
      </c>
      <c r="H1996" s="1" t="s">
        <v>77</v>
      </c>
      <c r="I1996" s="1" t="s">
        <v>43</v>
      </c>
      <c r="J1996" s="1" t="s">
        <v>6954</v>
      </c>
      <c r="K1996" s="1" t="s">
        <v>44</v>
      </c>
      <c r="L1996" s="1" t="s">
        <v>775</v>
      </c>
      <c r="M1996" s="1" t="s">
        <v>45</v>
      </c>
      <c r="N1996" s="1" t="s">
        <v>46</v>
      </c>
      <c r="O1996" s="1" t="s">
        <v>46</v>
      </c>
      <c r="P1996" s="1" t="s">
        <v>974</v>
      </c>
      <c r="Q1996" s="1">
        <v>2018</v>
      </c>
      <c r="R1996">
        <v>38.28</v>
      </c>
      <c r="S1996" s="1" t="s">
        <v>58</v>
      </c>
      <c r="T1996" s="2">
        <f>+R1996</f>
        <v>38.28</v>
      </c>
      <c r="U1996" s="1" t="s">
        <v>93</v>
      </c>
      <c r="V1996" s="1" t="s">
        <v>60</v>
      </c>
      <c r="W1996" s="1" t="s">
        <v>61</v>
      </c>
    </row>
    <row r="1997" spans="1:24" x14ac:dyDescent="0.25">
      <c r="A1997" s="1" t="s">
        <v>1821</v>
      </c>
      <c r="B1997" s="1" t="s">
        <v>1822</v>
      </c>
      <c r="C1997" s="1" t="s">
        <v>771</v>
      </c>
      <c r="D1997" s="1" t="s">
        <v>1661</v>
      </c>
      <c r="F1997" s="1" t="s">
        <v>773</v>
      </c>
      <c r="G1997" s="1" t="s">
        <v>782</v>
      </c>
      <c r="H1997" s="1" t="s">
        <v>77</v>
      </c>
      <c r="I1997" s="1" t="s">
        <v>171</v>
      </c>
      <c r="J1997" s="1" t="s">
        <v>6953</v>
      </c>
      <c r="K1997" s="1" t="s">
        <v>44</v>
      </c>
      <c r="L1997" s="1" t="s">
        <v>775</v>
      </c>
      <c r="M1997" s="1" t="s">
        <v>45</v>
      </c>
      <c r="N1997" s="1" t="s">
        <v>46</v>
      </c>
      <c r="O1997" s="1" t="s">
        <v>46</v>
      </c>
      <c r="P1997" s="1" t="s">
        <v>193</v>
      </c>
      <c r="Q1997" s="1">
        <v>2018</v>
      </c>
      <c r="R1997">
        <v>38.28</v>
      </c>
      <c r="S1997" s="1" t="s">
        <v>58</v>
      </c>
      <c r="T1997" s="2">
        <f>+R1997</f>
        <v>38.28</v>
      </c>
      <c r="U1997" s="1" t="s">
        <v>93</v>
      </c>
      <c r="V1997" s="1" t="s">
        <v>60</v>
      </c>
      <c r="W1997" s="1" t="s">
        <v>2200</v>
      </c>
    </row>
    <row r="1998" spans="1:24" x14ac:dyDescent="0.25">
      <c r="A1998" s="1" t="s">
        <v>1818</v>
      </c>
      <c r="B1998" s="1" t="s">
        <v>1819</v>
      </c>
      <c r="C1998" s="1" t="s">
        <v>771</v>
      </c>
      <c r="D1998" s="1" t="s">
        <v>772</v>
      </c>
      <c r="F1998" s="1" t="s">
        <v>773</v>
      </c>
      <c r="G1998" s="1" t="s">
        <v>774</v>
      </c>
      <c r="H1998" s="1" t="s">
        <v>77</v>
      </c>
      <c r="I1998" s="1" t="s">
        <v>171</v>
      </c>
      <c r="J1998" s="1" t="s">
        <v>6953</v>
      </c>
      <c r="K1998" s="1" t="s">
        <v>44</v>
      </c>
      <c r="L1998" s="1" t="s">
        <v>775</v>
      </c>
      <c r="M1998" s="1" t="s">
        <v>45</v>
      </c>
      <c r="N1998" s="1" t="s">
        <v>46</v>
      </c>
      <c r="P1998" s="1" t="s">
        <v>1820</v>
      </c>
      <c r="Q1998" s="1">
        <v>2018</v>
      </c>
      <c r="R1998">
        <v>38.28</v>
      </c>
      <c r="S1998" s="1" t="s">
        <v>58</v>
      </c>
      <c r="T1998" s="2">
        <f>+R1998</f>
        <v>38.28</v>
      </c>
      <c r="U1998" s="1" t="s">
        <v>93</v>
      </c>
      <c r="V1998" s="1" t="s">
        <v>211</v>
      </c>
    </row>
    <row r="1999" spans="1:24" x14ac:dyDescent="0.25">
      <c r="A1999" s="1" t="s">
        <v>1814</v>
      </c>
      <c r="B1999" s="1" t="s">
        <v>1815</v>
      </c>
      <c r="C1999" s="1" t="s">
        <v>771</v>
      </c>
      <c r="D1999" s="1" t="s">
        <v>1779</v>
      </c>
      <c r="F1999" s="1" t="s">
        <v>773</v>
      </c>
      <c r="G1999" s="1" t="s">
        <v>782</v>
      </c>
      <c r="H1999" s="1" t="s">
        <v>77</v>
      </c>
      <c r="I1999" s="1" t="s">
        <v>43</v>
      </c>
      <c r="J1999" s="1" t="s">
        <v>6954</v>
      </c>
      <c r="K1999" s="1" t="s">
        <v>44</v>
      </c>
      <c r="L1999" s="1" t="s">
        <v>775</v>
      </c>
      <c r="M1999" s="1" t="s">
        <v>45</v>
      </c>
      <c r="N1999" s="1" t="s">
        <v>46</v>
      </c>
      <c r="O1999" s="1" t="s">
        <v>46</v>
      </c>
      <c r="P1999" s="1" t="s">
        <v>174</v>
      </c>
      <c r="Q1999" s="1">
        <v>2018</v>
      </c>
      <c r="R1999">
        <v>100</v>
      </c>
      <c r="S1999" s="1" t="s">
        <v>58</v>
      </c>
      <c r="T1999" s="2">
        <f>+R1999</f>
        <v>100</v>
      </c>
      <c r="U1999" s="1" t="s">
        <v>93</v>
      </c>
      <c r="V1999" s="1" t="s">
        <v>60</v>
      </c>
      <c r="W1999" s="1" t="s">
        <v>61</v>
      </c>
    </row>
    <row r="2000" spans="1:24" x14ac:dyDescent="0.25">
      <c r="A2000" s="1" t="s">
        <v>1811</v>
      </c>
      <c r="B2000" s="1" t="s">
        <v>1812</v>
      </c>
      <c r="C2000" s="1" t="s">
        <v>771</v>
      </c>
      <c r="D2000" s="1" t="s">
        <v>1779</v>
      </c>
      <c r="F2000" s="1" t="s">
        <v>773</v>
      </c>
      <c r="G2000" s="1" t="s">
        <v>782</v>
      </c>
      <c r="H2000" s="1" t="s">
        <v>77</v>
      </c>
      <c r="I2000" s="1" t="s">
        <v>43</v>
      </c>
      <c r="J2000" s="1" t="s">
        <v>6954</v>
      </c>
      <c r="K2000" s="1" t="s">
        <v>44</v>
      </c>
      <c r="L2000" s="1" t="s">
        <v>775</v>
      </c>
      <c r="M2000" s="1" t="s">
        <v>45</v>
      </c>
      <c r="N2000" s="1" t="s">
        <v>46</v>
      </c>
      <c r="O2000" s="1" t="s">
        <v>46</v>
      </c>
      <c r="P2000" s="1" t="s">
        <v>1813</v>
      </c>
      <c r="Q2000" s="1">
        <v>2018</v>
      </c>
      <c r="R2000">
        <v>100</v>
      </c>
      <c r="S2000" s="1" t="s">
        <v>58</v>
      </c>
      <c r="T2000" s="2">
        <f>+R2000</f>
        <v>100</v>
      </c>
      <c r="U2000" s="1" t="s">
        <v>93</v>
      </c>
      <c r="V2000" s="1" t="s">
        <v>211</v>
      </c>
    </row>
    <row r="2001" spans="1:24" x14ac:dyDescent="0.25">
      <c r="A2001" s="1" t="s">
        <v>1808</v>
      </c>
      <c r="B2001" s="1" t="s">
        <v>1809</v>
      </c>
      <c r="C2001" s="1" t="s">
        <v>771</v>
      </c>
      <c r="D2001" s="1" t="s">
        <v>1779</v>
      </c>
      <c r="F2001" s="1" t="s">
        <v>773</v>
      </c>
      <c r="G2001" s="1" t="s">
        <v>782</v>
      </c>
      <c r="H2001" s="1" t="s">
        <v>77</v>
      </c>
      <c r="I2001" s="1" t="s">
        <v>43</v>
      </c>
      <c r="J2001" s="1" t="s">
        <v>6954</v>
      </c>
      <c r="K2001" s="1" t="s">
        <v>44</v>
      </c>
      <c r="L2001" s="1" t="s">
        <v>775</v>
      </c>
      <c r="M2001" s="1" t="s">
        <v>45</v>
      </c>
      <c r="N2001" s="1" t="s">
        <v>46</v>
      </c>
      <c r="O2001" s="1" t="s">
        <v>46</v>
      </c>
      <c r="P2001" s="1" t="s">
        <v>1810</v>
      </c>
      <c r="Q2001" s="1">
        <v>2018</v>
      </c>
      <c r="R2001">
        <v>50</v>
      </c>
      <c r="S2001" s="1" t="s">
        <v>58</v>
      </c>
      <c r="T2001" s="2">
        <f>+R2001</f>
        <v>50</v>
      </c>
      <c r="U2001" s="1" t="s">
        <v>82</v>
      </c>
      <c r="V2001" s="1" t="s">
        <v>83</v>
      </c>
      <c r="X2001" s="1" t="s">
        <v>264</v>
      </c>
    </row>
    <row r="2002" spans="1:24" x14ac:dyDescent="0.25">
      <c r="A2002" s="1" t="s">
        <v>1805</v>
      </c>
      <c r="B2002" s="1" t="s">
        <v>1806</v>
      </c>
      <c r="C2002" s="1" t="s">
        <v>771</v>
      </c>
      <c r="D2002" s="1" t="s">
        <v>1784</v>
      </c>
      <c r="F2002" s="1" t="s">
        <v>773</v>
      </c>
      <c r="G2002" s="1" t="s">
        <v>782</v>
      </c>
      <c r="H2002" s="1" t="s">
        <v>77</v>
      </c>
      <c r="I2002" s="1" t="s">
        <v>43</v>
      </c>
      <c r="J2002" s="1" t="s">
        <v>6954</v>
      </c>
      <c r="K2002" s="1" t="s">
        <v>44</v>
      </c>
      <c r="L2002" s="1" t="s">
        <v>775</v>
      </c>
      <c r="M2002" s="1" t="s">
        <v>45</v>
      </c>
      <c r="N2002" s="1" t="s">
        <v>46</v>
      </c>
      <c r="O2002" s="1" t="s">
        <v>46</v>
      </c>
      <c r="P2002" s="1" t="s">
        <v>80</v>
      </c>
      <c r="Q2002" s="1">
        <v>2018</v>
      </c>
      <c r="R2002">
        <v>50</v>
      </c>
      <c r="S2002" s="1" t="s">
        <v>58</v>
      </c>
      <c r="T2002" s="2">
        <f>+R2002</f>
        <v>50</v>
      </c>
      <c r="U2002" s="1" t="s">
        <v>82</v>
      </c>
      <c r="V2002" s="1" t="s">
        <v>83</v>
      </c>
      <c r="X2002" s="1" t="s">
        <v>260</v>
      </c>
    </row>
    <row r="2003" spans="1:24" x14ac:dyDescent="0.25">
      <c r="A2003" s="1" t="s">
        <v>1802</v>
      </c>
      <c r="B2003" s="1" t="s">
        <v>1803</v>
      </c>
      <c r="C2003" s="1" t="s">
        <v>771</v>
      </c>
      <c r="D2003" s="1" t="s">
        <v>772</v>
      </c>
      <c r="F2003" s="1" t="s">
        <v>773</v>
      </c>
      <c r="G2003" s="1" t="s">
        <v>774</v>
      </c>
      <c r="H2003" s="1" t="s">
        <v>77</v>
      </c>
      <c r="I2003" s="1" t="s">
        <v>171</v>
      </c>
      <c r="J2003" s="1" t="s">
        <v>6953</v>
      </c>
      <c r="K2003" s="1" t="s">
        <v>44</v>
      </c>
      <c r="L2003" s="1" t="s">
        <v>775</v>
      </c>
      <c r="M2003" s="1" t="s">
        <v>45</v>
      </c>
      <c r="N2003" s="1" t="s">
        <v>46</v>
      </c>
      <c r="O2003" s="1" t="s">
        <v>46</v>
      </c>
      <c r="P2003" s="1" t="s">
        <v>1804</v>
      </c>
      <c r="Q2003" s="1">
        <v>2018</v>
      </c>
      <c r="R2003">
        <v>50</v>
      </c>
      <c r="S2003" s="1" t="s">
        <v>58</v>
      </c>
      <c r="T2003" s="2">
        <f>+R2003</f>
        <v>50</v>
      </c>
      <c r="U2003" s="1" t="s">
        <v>93</v>
      </c>
      <c r="V2003" s="1" t="s">
        <v>60</v>
      </c>
      <c r="W2003" s="1" t="s">
        <v>61</v>
      </c>
    </row>
    <row r="2004" spans="1:24" x14ac:dyDescent="0.25">
      <c r="A2004" s="1" t="s">
        <v>1800</v>
      </c>
      <c r="B2004" s="1" t="s">
        <v>1801</v>
      </c>
      <c r="C2004" s="1" t="s">
        <v>771</v>
      </c>
      <c r="D2004" s="1" t="s">
        <v>1784</v>
      </c>
      <c r="F2004" s="1" t="s">
        <v>773</v>
      </c>
      <c r="G2004" s="1" t="s">
        <v>782</v>
      </c>
      <c r="H2004" s="1" t="s">
        <v>77</v>
      </c>
      <c r="I2004" s="1" t="s">
        <v>171</v>
      </c>
      <c r="J2004" s="1" t="s">
        <v>6953</v>
      </c>
      <c r="K2004" s="1" t="s">
        <v>44</v>
      </c>
      <c r="L2004" s="1" t="s">
        <v>775</v>
      </c>
      <c r="M2004" s="1" t="s">
        <v>45</v>
      </c>
      <c r="N2004" s="1" t="s">
        <v>46</v>
      </c>
      <c r="P2004" s="1" t="s">
        <v>149</v>
      </c>
      <c r="Q2004" s="1">
        <v>2018</v>
      </c>
      <c r="R2004">
        <v>15</v>
      </c>
      <c r="S2004" s="1" t="s">
        <v>58</v>
      </c>
      <c r="T2004" s="2">
        <f>+R2004</f>
        <v>15</v>
      </c>
      <c r="U2004" s="1" t="s">
        <v>82</v>
      </c>
      <c r="V2004" s="1" t="s">
        <v>83</v>
      </c>
      <c r="X2004" s="1" t="s">
        <v>264</v>
      </c>
    </row>
    <row r="2005" spans="1:24" x14ac:dyDescent="0.25">
      <c r="A2005" s="1" t="s">
        <v>1797</v>
      </c>
      <c r="B2005" s="1" t="s">
        <v>1798</v>
      </c>
      <c r="C2005" s="1" t="s">
        <v>771</v>
      </c>
      <c r="D2005" s="1" t="s">
        <v>1446</v>
      </c>
      <c r="F2005" s="1" t="s">
        <v>773</v>
      </c>
      <c r="G2005" s="1" t="s">
        <v>782</v>
      </c>
      <c r="H2005" s="1" t="s">
        <v>77</v>
      </c>
      <c r="I2005" s="1" t="s">
        <v>171</v>
      </c>
      <c r="J2005" s="1" t="s">
        <v>6953</v>
      </c>
      <c r="K2005" s="1" t="s">
        <v>44</v>
      </c>
      <c r="L2005" s="1" t="s">
        <v>775</v>
      </c>
      <c r="M2005" s="1" t="s">
        <v>45</v>
      </c>
      <c r="N2005" s="1" t="s">
        <v>46</v>
      </c>
      <c r="O2005" s="1" t="s">
        <v>46</v>
      </c>
      <c r="P2005" s="1" t="s">
        <v>135</v>
      </c>
      <c r="Q2005" s="1">
        <v>2018</v>
      </c>
      <c r="R2005">
        <v>15</v>
      </c>
      <c r="S2005" s="1" t="s">
        <v>58</v>
      </c>
      <c r="T2005" s="2">
        <f>+R2005</f>
        <v>15</v>
      </c>
      <c r="U2005" s="1" t="s">
        <v>93</v>
      </c>
      <c r="V2005" s="1" t="s">
        <v>60</v>
      </c>
      <c r="W2005" s="1" t="s">
        <v>61</v>
      </c>
    </row>
    <row r="2006" spans="1:24" x14ac:dyDescent="0.25">
      <c r="A2006" s="1" t="s">
        <v>1790</v>
      </c>
      <c r="B2006" s="1" t="s">
        <v>1791</v>
      </c>
      <c r="C2006" s="1" t="s">
        <v>771</v>
      </c>
      <c r="D2006" s="1" t="s">
        <v>1784</v>
      </c>
      <c r="F2006" s="1" t="s">
        <v>773</v>
      </c>
      <c r="G2006" s="1" t="s">
        <v>782</v>
      </c>
      <c r="H2006" s="1" t="s">
        <v>77</v>
      </c>
      <c r="I2006" s="1" t="s">
        <v>43</v>
      </c>
      <c r="J2006" s="1" t="s">
        <v>6954</v>
      </c>
      <c r="K2006" s="1" t="s">
        <v>44</v>
      </c>
      <c r="L2006" s="1" t="s">
        <v>775</v>
      </c>
      <c r="M2006" s="1" t="s">
        <v>45</v>
      </c>
      <c r="N2006" s="1" t="s">
        <v>46</v>
      </c>
      <c r="O2006" s="1" t="s">
        <v>46</v>
      </c>
      <c r="P2006" s="1" t="s">
        <v>1793</v>
      </c>
      <c r="Q2006" s="1">
        <v>2018</v>
      </c>
      <c r="R2006">
        <v>24</v>
      </c>
      <c r="S2006" s="1" t="s">
        <v>58</v>
      </c>
      <c r="T2006" s="2">
        <f>+R2006</f>
        <v>24</v>
      </c>
      <c r="U2006" s="1" t="s">
        <v>93</v>
      </c>
      <c r="V2006" s="1" t="s">
        <v>60</v>
      </c>
      <c r="W2006" s="1" t="s">
        <v>61</v>
      </c>
    </row>
    <row r="2007" spans="1:24" x14ac:dyDescent="0.25">
      <c r="A2007" s="1" t="s">
        <v>1788</v>
      </c>
      <c r="B2007" s="1" t="s">
        <v>1789</v>
      </c>
      <c r="C2007" s="1" t="s">
        <v>771</v>
      </c>
      <c r="D2007" s="1" t="s">
        <v>1784</v>
      </c>
      <c r="F2007" s="1" t="s">
        <v>773</v>
      </c>
      <c r="G2007" s="1" t="s">
        <v>782</v>
      </c>
      <c r="H2007" s="1" t="s">
        <v>77</v>
      </c>
      <c r="I2007" s="1" t="s">
        <v>43</v>
      </c>
      <c r="J2007" s="1" t="s">
        <v>6954</v>
      </c>
      <c r="K2007" s="1" t="s">
        <v>44</v>
      </c>
      <c r="L2007" s="1" t="s">
        <v>775</v>
      </c>
      <c r="M2007" s="1" t="s">
        <v>45</v>
      </c>
      <c r="N2007" s="1" t="s">
        <v>46</v>
      </c>
      <c r="O2007" s="1" t="s">
        <v>46</v>
      </c>
      <c r="P2007" s="1" t="s">
        <v>174</v>
      </c>
      <c r="Q2007" s="1">
        <v>2018</v>
      </c>
      <c r="R2007">
        <v>24</v>
      </c>
      <c r="S2007" s="1" t="s">
        <v>58</v>
      </c>
      <c r="T2007" s="2">
        <f>+R2007</f>
        <v>24</v>
      </c>
      <c r="U2007" s="1" t="s">
        <v>93</v>
      </c>
      <c r="V2007" s="1" t="s">
        <v>211</v>
      </c>
    </row>
    <row r="2008" spans="1:24" x14ac:dyDescent="0.25">
      <c r="A2008" s="1" t="s">
        <v>1786</v>
      </c>
      <c r="B2008" s="1" t="s">
        <v>1787</v>
      </c>
      <c r="C2008" s="1" t="s">
        <v>771</v>
      </c>
      <c r="D2008" s="1" t="s">
        <v>1784</v>
      </c>
      <c r="F2008" s="1" t="s">
        <v>773</v>
      </c>
      <c r="G2008" s="1" t="s">
        <v>782</v>
      </c>
      <c r="H2008" s="1" t="s">
        <v>77</v>
      </c>
      <c r="I2008" s="1" t="s">
        <v>171</v>
      </c>
      <c r="J2008" s="1" t="s">
        <v>6953</v>
      </c>
      <c r="K2008" s="1" t="s">
        <v>44</v>
      </c>
      <c r="L2008" s="1" t="s">
        <v>775</v>
      </c>
      <c r="M2008" s="1" t="s">
        <v>45</v>
      </c>
      <c r="N2008" s="1" t="s">
        <v>46</v>
      </c>
      <c r="O2008" s="1" t="s">
        <v>46</v>
      </c>
      <c r="P2008" s="1" t="s">
        <v>193</v>
      </c>
      <c r="Q2008" s="1">
        <v>2018</v>
      </c>
      <c r="R2008">
        <v>188.16</v>
      </c>
      <c r="S2008" s="1" t="s">
        <v>58</v>
      </c>
      <c r="T2008" s="2">
        <f>+R2008</f>
        <v>188.16</v>
      </c>
      <c r="U2008" s="1" t="s">
        <v>82</v>
      </c>
      <c r="V2008" s="1" t="s">
        <v>83</v>
      </c>
      <c r="X2008" s="1" t="s">
        <v>260</v>
      </c>
    </row>
    <row r="2009" spans="1:24" x14ac:dyDescent="0.25">
      <c r="A2009" s="1" t="s">
        <v>1781</v>
      </c>
      <c r="B2009" s="1" t="s">
        <v>1782</v>
      </c>
      <c r="C2009" s="1" t="s">
        <v>771</v>
      </c>
      <c r="D2009" s="1" t="s">
        <v>1784</v>
      </c>
      <c r="F2009" s="1" t="s">
        <v>773</v>
      </c>
      <c r="G2009" s="1" t="s">
        <v>782</v>
      </c>
      <c r="H2009" s="1" t="s">
        <v>77</v>
      </c>
      <c r="I2009" s="1" t="s">
        <v>171</v>
      </c>
      <c r="J2009" s="1" t="s">
        <v>6953</v>
      </c>
      <c r="K2009" s="1" t="s">
        <v>44</v>
      </c>
      <c r="L2009" s="1" t="s">
        <v>775</v>
      </c>
      <c r="M2009" s="1" t="s">
        <v>45</v>
      </c>
      <c r="N2009" s="1" t="s">
        <v>46</v>
      </c>
      <c r="O2009" s="1" t="s">
        <v>46</v>
      </c>
      <c r="P2009" s="1" t="s">
        <v>1785</v>
      </c>
      <c r="Q2009" s="1">
        <v>2018</v>
      </c>
      <c r="R2009">
        <v>188.16</v>
      </c>
      <c r="S2009" s="1" t="s">
        <v>58</v>
      </c>
      <c r="T2009" s="2">
        <f>+R2009</f>
        <v>188.16</v>
      </c>
      <c r="U2009" s="1" t="s">
        <v>82</v>
      </c>
      <c r="V2009" s="1" t="s">
        <v>83</v>
      </c>
      <c r="X2009" s="1" t="s">
        <v>264</v>
      </c>
    </row>
    <row r="2010" spans="1:24" x14ac:dyDescent="0.25">
      <c r="A2010" s="1" t="s">
        <v>1777</v>
      </c>
      <c r="B2010" s="1" t="s">
        <v>1778</v>
      </c>
      <c r="C2010" s="1" t="s">
        <v>771</v>
      </c>
      <c r="D2010" s="1" t="s">
        <v>1779</v>
      </c>
      <c r="F2010" s="1" t="s">
        <v>773</v>
      </c>
      <c r="G2010" s="1" t="s">
        <v>782</v>
      </c>
      <c r="H2010" s="1" t="s">
        <v>77</v>
      </c>
      <c r="I2010" s="1" t="s">
        <v>43</v>
      </c>
      <c r="J2010" s="1" t="s">
        <v>6954</v>
      </c>
      <c r="K2010" s="1" t="s">
        <v>44</v>
      </c>
      <c r="L2010" s="1" t="s">
        <v>775</v>
      </c>
      <c r="M2010" s="1" t="s">
        <v>45</v>
      </c>
      <c r="N2010" s="1" t="s">
        <v>46</v>
      </c>
      <c r="O2010" s="1" t="s">
        <v>46</v>
      </c>
      <c r="P2010" s="1" t="s">
        <v>1780</v>
      </c>
      <c r="Q2010" s="1">
        <v>2018</v>
      </c>
      <c r="R2010">
        <v>188.16</v>
      </c>
      <c r="S2010" s="1" t="s">
        <v>58</v>
      </c>
      <c r="T2010" s="2">
        <f>+R2010</f>
        <v>188.16</v>
      </c>
      <c r="U2010" s="1" t="s">
        <v>82</v>
      </c>
      <c r="V2010" s="1" t="s">
        <v>83</v>
      </c>
      <c r="X2010" s="1" t="s">
        <v>289</v>
      </c>
    </row>
    <row r="2011" spans="1:24" x14ac:dyDescent="0.25">
      <c r="A2011" s="1" t="s">
        <v>1758</v>
      </c>
      <c r="B2011" s="1" t="s">
        <v>1759</v>
      </c>
      <c r="C2011" s="1" t="s">
        <v>771</v>
      </c>
      <c r="D2011" s="1" t="s">
        <v>1661</v>
      </c>
      <c r="F2011" s="1" t="s">
        <v>773</v>
      </c>
      <c r="G2011" s="1" t="s">
        <v>782</v>
      </c>
      <c r="H2011" s="1" t="s">
        <v>77</v>
      </c>
      <c r="I2011" s="1" t="s">
        <v>43</v>
      </c>
      <c r="J2011" s="1" t="s">
        <v>6954</v>
      </c>
      <c r="K2011" s="1" t="s">
        <v>44</v>
      </c>
      <c r="L2011" s="1" t="s">
        <v>775</v>
      </c>
      <c r="M2011" s="1" t="s">
        <v>45</v>
      </c>
      <c r="N2011" s="1" t="s">
        <v>46</v>
      </c>
      <c r="O2011" s="1" t="s">
        <v>46</v>
      </c>
      <c r="P2011" s="1" t="s">
        <v>1760</v>
      </c>
      <c r="Q2011" s="1">
        <v>2018</v>
      </c>
      <c r="R2011">
        <v>188.16</v>
      </c>
      <c r="S2011" s="1" t="s">
        <v>58</v>
      </c>
      <c r="T2011" s="2">
        <f>+R2011</f>
        <v>188.16</v>
      </c>
      <c r="U2011" s="1" t="s">
        <v>93</v>
      </c>
      <c r="V2011" s="1" t="s">
        <v>60</v>
      </c>
      <c r="W2011" s="1" t="s">
        <v>61</v>
      </c>
    </row>
    <row r="2012" spans="1:24" x14ac:dyDescent="0.25">
      <c r="A2012" s="1" t="s">
        <v>1755</v>
      </c>
      <c r="B2012" s="1" t="s">
        <v>1756</v>
      </c>
      <c r="C2012" s="1" t="s">
        <v>771</v>
      </c>
      <c r="D2012" s="1" t="s">
        <v>1661</v>
      </c>
      <c r="F2012" s="1" t="s">
        <v>773</v>
      </c>
      <c r="G2012" s="1" t="s">
        <v>782</v>
      </c>
      <c r="H2012" s="1" t="s">
        <v>77</v>
      </c>
      <c r="I2012" s="1" t="s">
        <v>43</v>
      </c>
      <c r="J2012" s="1" t="s">
        <v>6954</v>
      </c>
      <c r="K2012" s="1" t="s">
        <v>44</v>
      </c>
      <c r="L2012" s="1" t="s">
        <v>775</v>
      </c>
      <c r="M2012" s="1" t="s">
        <v>45</v>
      </c>
      <c r="N2012" s="1" t="s">
        <v>46</v>
      </c>
      <c r="O2012" s="1" t="s">
        <v>46</v>
      </c>
      <c r="P2012" s="1" t="s">
        <v>1757</v>
      </c>
      <c r="Q2012" s="1">
        <v>2018</v>
      </c>
      <c r="R2012">
        <v>188.16</v>
      </c>
      <c r="S2012" s="1" t="s">
        <v>58</v>
      </c>
      <c r="T2012" s="2">
        <f>+R2012</f>
        <v>188.16</v>
      </c>
      <c r="U2012" s="1" t="s">
        <v>93</v>
      </c>
      <c r="V2012" s="1" t="s">
        <v>60</v>
      </c>
      <c r="W2012" s="1" t="s">
        <v>2230</v>
      </c>
    </row>
    <row r="2013" spans="1:24" x14ac:dyDescent="0.25">
      <c r="A2013" s="1" t="s">
        <v>1752</v>
      </c>
      <c r="B2013" s="1" t="s">
        <v>1753</v>
      </c>
      <c r="C2013" s="1" t="s">
        <v>771</v>
      </c>
      <c r="D2013" s="1" t="s">
        <v>1661</v>
      </c>
      <c r="F2013" s="1" t="s">
        <v>773</v>
      </c>
      <c r="G2013" s="1" t="s">
        <v>782</v>
      </c>
      <c r="H2013" s="1" t="s">
        <v>77</v>
      </c>
      <c r="I2013" s="1" t="s">
        <v>43</v>
      </c>
      <c r="J2013" s="1" t="s">
        <v>6954</v>
      </c>
      <c r="K2013" s="1" t="s">
        <v>44</v>
      </c>
      <c r="L2013" s="1" t="s">
        <v>775</v>
      </c>
      <c r="M2013" s="1" t="s">
        <v>45</v>
      </c>
      <c r="N2013" s="1" t="s">
        <v>46</v>
      </c>
      <c r="O2013" s="1" t="s">
        <v>46</v>
      </c>
      <c r="P2013" s="1" t="s">
        <v>242</v>
      </c>
      <c r="Q2013" s="1">
        <v>2018</v>
      </c>
      <c r="R2013">
        <v>188.16</v>
      </c>
      <c r="S2013" s="1" t="s">
        <v>58</v>
      </c>
      <c r="T2013" s="2">
        <f>+R2013</f>
        <v>188.16</v>
      </c>
      <c r="U2013" s="1" t="s">
        <v>93</v>
      </c>
      <c r="V2013" s="1" t="s">
        <v>60</v>
      </c>
      <c r="W2013" s="1" t="s">
        <v>2200</v>
      </c>
    </row>
    <row r="2014" spans="1:24" x14ac:dyDescent="0.25">
      <c r="A2014" s="1" t="s">
        <v>1750</v>
      </c>
      <c r="B2014" s="1" t="s">
        <v>1751</v>
      </c>
      <c r="C2014" s="1" t="s">
        <v>771</v>
      </c>
      <c r="D2014" s="1" t="s">
        <v>1661</v>
      </c>
      <c r="F2014" s="1" t="s">
        <v>773</v>
      </c>
      <c r="G2014" s="1" t="s">
        <v>782</v>
      </c>
      <c r="H2014" s="1" t="s">
        <v>77</v>
      </c>
      <c r="I2014" s="1" t="s">
        <v>43</v>
      </c>
      <c r="J2014" s="1" t="s">
        <v>6954</v>
      </c>
      <c r="K2014" s="1" t="s">
        <v>44</v>
      </c>
      <c r="L2014" s="1" t="s">
        <v>775</v>
      </c>
      <c r="M2014" s="1" t="s">
        <v>45</v>
      </c>
      <c r="N2014" s="1" t="s">
        <v>46</v>
      </c>
      <c r="O2014" s="1" t="s">
        <v>46</v>
      </c>
      <c r="P2014" s="1" t="s">
        <v>752</v>
      </c>
      <c r="Q2014" s="1">
        <v>2018</v>
      </c>
      <c r="R2014">
        <v>63.28</v>
      </c>
      <c r="S2014" s="1" t="s">
        <v>58</v>
      </c>
      <c r="T2014" s="2">
        <f>+R2014</f>
        <v>63.28</v>
      </c>
      <c r="U2014" s="1" t="s">
        <v>82</v>
      </c>
      <c r="V2014" s="1" t="s">
        <v>83</v>
      </c>
      <c r="X2014" s="1" t="s">
        <v>260</v>
      </c>
    </row>
    <row r="2015" spans="1:24" x14ac:dyDescent="0.25">
      <c r="A2015" s="1" t="s">
        <v>1748</v>
      </c>
      <c r="B2015" s="1" t="s">
        <v>1749</v>
      </c>
      <c r="C2015" s="1" t="s">
        <v>771</v>
      </c>
      <c r="D2015" s="1" t="s">
        <v>1661</v>
      </c>
      <c r="F2015" s="1" t="s">
        <v>773</v>
      </c>
      <c r="G2015" s="1" t="s">
        <v>782</v>
      </c>
      <c r="H2015" s="1" t="s">
        <v>77</v>
      </c>
      <c r="I2015" s="1" t="s">
        <v>171</v>
      </c>
      <c r="J2015" s="1" t="s">
        <v>6953</v>
      </c>
      <c r="K2015" s="1" t="s">
        <v>44</v>
      </c>
      <c r="L2015" s="1" t="s">
        <v>775</v>
      </c>
      <c r="M2015" s="1" t="s">
        <v>45</v>
      </c>
      <c r="N2015" s="1" t="s">
        <v>46</v>
      </c>
      <c r="P2015" s="1" t="s">
        <v>193</v>
      </c>
      <c r="Q2015" s="1">
        <v>2018</v>
      </c>
      <c r="R2015">
        <v>63.28</v>
      </c>
      <c r="S2015" s="1" t="s">
        <v>58</v>
      </c>
      <c r="T2015" s="2">
        <f>+R2015</f>
        <v>63.28</v>
      </c>
      <c r="U2015" s="1" t="s">
        <v>82</v>
      </c>
      <c r="V2015" s="1" t="s">
        <v>83</v>
      </c>
      <c r="X2015" s="1" t="s">
        <v>264</v>
      </c>
    </row>
    <row r="2016" spans="1:24" x14ac:dyDescent="0.25">
      <c r="A2016" s="1" t="s">
        <v>1740</v>
      </c>
      <c r="B2016" s="1" t="s">
        <v>1741</v>
      </c>
      <c r="C2016" s="1" t="s">
        <v>771</v>
      </c>
      <c r="D2016" s="1" t="s">
        <v>1639</v>
      </c>
      <c r="F2016" s="1" t="s">
        <v>773</v>
      </c>
      <c r="G2016" s="1" t="s">
        <v>774</v>
      </c>
      <c r="H2016" s="1" t="s">
        <v>77</v>
      </c>
      <c r="I2016" s="1" t="s">
        <v>171</v>
      </c>
      <c r="J2016" s="1" t="s">
        <v>6953</v>
      </c>
      <c r="K2016" s="1" t="s">
        <v>44</v>
      </c>
      <c r="L2016" s="1" t="s">
        <v>775</v>
      </c>
      <c r="M2016" s="1" t="s">
        <v>45</v>
      </c>
      <c r="N2016" s="1" t="s">
        <v>46</v>
      </c>
      <c r="O2016" s="1" t="s">
        <v>46</v>
      </c>
      <c r="P2016" s="1" t="s">
        <v>752</v>
      </c>
      <c r="Q2016" s="1">
        <v>2018</v>
      </c>
      <c r="R2016">
        <v>63.28</v>
      </c>
      <c r="S2016" s="1" t="s">
        <v>58</v>
      </c>
      <c r="T2016" s="2">
        <f>+R2016</f>
        <v>63.28</v>
      </c>
      <c r="U2016" s="1" t="s">
        <v>93</v>
      </c>
      <c r="V2016" s="1" t="s">
        <v>60</v>
      </c>
      <c r="W2016" s="1" t="s">
        <v>61</v>
      </c>
    </row>
    <row r="2017" spans="1:24" x14ac:dyDescent="0.25">
      <c r="A2017" s="1" t="s">
        <v>1734</v>
      </c>
      <c r="B2017" s="1" t="s">
        <v>1735</v>
      </c>
      <c r="C2017" s="1" t="s">
        <v>771</v>
      </c>
      <c r="D2017" s="1" t="s">
        <v>772</v>
      </c>
      <c r="F2017" s="1" t="s">
        <v>773</v>
      </c>
      <c r="G2017" s="1" t="s">
        <v>774</v>
      </c>
      <c r="H2017" s="1" t="s">
        <v>77</v>
      </c>
      <c r="I2017" s="1" t="s">
        <v>43</v>
      </c>
      <c r="J2017" s="1" t="s">
        <v>6954</v>
      </c>
      <c r="K2017" s="1" t="s">
        <v>44</v>
      </c>
      <c r="L2017" s="1" t="s">
        <v>775</v>
      </c>
      <c r="M2017" s="1" t="s">
        <v>45</v>
      </c>
      <c r="N2017" s="1" t="s">
        <v>46</v>
      </c>
      <c r="O2017" s="1" t="s">
        <v>46</v>
      </c>
      <c r="P2017" s="1" t="s">
        <v>1737</v>
      </c>
      <c r="Q2017" s="1">
        <v>2018</v>
      </c>
      <c r="R2017">
        <v>63.28</v>
      </c>
      <c r="S2017" s="1" t="s">
        <v>58</v>
      </c>
      <c r="T2017" s="2">
        <f>+R2017</f>
        <v>63.28</v>
      </c>
      <c r="U2017" s="1" t="s">
        <v>93</v>
      </c>
      <c r="V2017" s="1" t="s">
        <v>60</v>
      </c>
      <c r="W2017" s="1" t="s">
        <v>2230</v>
      </c>
    </row>
    <row r="2018" spans="1:24" x14ac:dyDescent="0.25">
      <c r="A2018" s="1" t="s">
        <v>1726</v>
      </c>
      <c r="B2018" s="1" t="s">
        <v>1727</v>
      </c>
      <c r="C2018" s="1" t="s">
        <v>771</v>
      </c>
      <c r="D2018" s="1" t="s">
        <v>772</v>
      </c>
      <c r="F2018" s="1" t="s">
        <v>773</v>
      </c>
      <c r="G2018" s="1" t="s">
        <v>774</v>
      </c>
      <c r="H2018" s="1" t="s">
        <v>77</v>
      </c>
      <c r="I2018" s="1" t="s">
        <v>171</v>
      </c>
      <c r="J2018" s="1" t="s">
        <v>6953</v>
      </c>
      <c r="K2018" s="1" t="s">
        <v>44</v>
      </c>
      <c r="L2018" s="1" t="s">
        <v>775</v>
      </c>
      <c r="M2018" s="1" t="s">
        <v>45</v>
      </c>
      <c r="N2018" s="1" t="s">
        <v>46</v>
      </c>
      <c r="O2018" s="1" t="s">
        <v>46</v>
      </c>
      <c r="P2018" s="1" t="s">
        <v>80</v>
      </c>
      <c r="Q2018" s="1">
        <v>2018</v>
      </c>
      <c r="R2018">
        <v>63.28</v>
      </c>
      <c r="S2018" s="1" t="s">
        <v>58</v>
      </c>
      <c r="T2018" s="2">
        <f>+R2018</f>
        <v>63.28</v>
      </c>
      <c r="U2018" s="1" t="s">
        <v>93</v>
      </c>
      <c r="V2018" s="1" t="s">
        <v>60</v>
      </c>
      <c r="W2018" s="1" t="s">
        <v>2210</v>
      </c>
    </row>
    <row r="2019" spans="1:24" x14ac:dyDescent="0.25">
      <c r="A2019" s="1" t="s">
        <v>1723</v>
      </c>
      <c r="B2019" s="1" t="s">
        <v>1724</v>
      </c>
      <c r="C2019" s="1" t="s">
        <v>771</v>
      </c>
      <c r="D2019" s="1" t="s">
        <v>1661</v>
      </c>
      <c r="F2019" s="1" t="s">
        <v>773</v>
      </c>
      <c r="G2019" s="1" t="s">
        <v>782</v>
      </c>
      <c r="H2019" s="1" t="s">
        <v>77</v>
      </c>
      <c r="I2019" s="1" t="s">
        <v>43</v>
      </c>
      <c r="J2019" s="1" t="s">
        <v>6954</v>
      </c>
      <c r="K2019" s="1" t="s">
        <v>44</v>
      </c>
      <c r="L2019" s="1" t="s">
        <v>775</v>
      </c>
      <c r="M2019" s="1" t="s">
        <v>45</v>
      </c>
      <c r="N2019" s="1" t="s">
        <v>46</v>
      </c>
      <c r="P2019" s="1" t="s">
        <v>1725</v>
      </c>
      <c r="Q2019" s="1">
        <v>2018</v>
      </c>
      <c r="R2019">
        <v>63.28</v>
      </c>
      <c r="S2019" s="1" t="s">
        <v>58</v>
      </c>
      <c r="T2019" s="2">
        <f>+R2019</f>
        <v>63.28</v>
      </c>
      <c r="U2019" s="1" t="s">
        <v>93</v>
      </c>
      <c r="V2019" s="1" t="s">
        <v>60</v>
      </c>
      <c r="W2019" s="1" t="s">
        <v>2200</v>
      </c>
    </row>
    <row r="2020" spans="1:24" x14ac:dyDescent="0.25">
      <c r="A2020" s="1" t="s">
        <v>1721</v>
      </c>
      <c r="B2020" s="1" t="s">
        <v>1722</v>
      </c>
      <c r="C2020" s="1" t="s">
        <v>771</v>
      </c>
      <c r="D2020" s="1" t="s">
        <v>1661</v>
      </c>
      <c r="F2020" s="1" t="s">
        <v>773</v>
      </c>
      <c r="G2020" s="1" t="s">
        <v>782</v>
      </c>
      <c r="H2020" s="1" t="s">
        <v>77</v>
      </c>
      <c r="I2020" s="1" t="s">
        <v>171</v>
      </c>
      <c r="J2020" s="1" t="s">
        <v>6953</v>
      </c>
      <c r="K2020" s="1" t="s">
        <v>44</v>
      </c>
      <c r="L2020" s="1" t="s">
        <v>775</v>
      </c>
      <c r="M2020" s="1" t="s">
        <v>45</v>
      </c>
      <c r="N2020" s="1" t="s">
        <v>46</v>
      </c>
      <c r="P2020" s="1" t="s">
        <v>193</v>
      </c>
      <c r="Q2020" s="1">
        <v>2018</v>
      </c>
      <c r="R2020">
        <v>63.28</v>
      </c>
      <c r="S2020" s="1" t="s">
        <v>58</v>
      </c>
      <c r="T2020" s="2">
        <f>+R2020</f>
        <v>63.28</v>
      </c>
      <c r="U2020" s="1" t="s">
        <v>93</v>
      </c>
      <c r="V2020" s="1" t="s">
        <v>211</v>
      </c>
    </row>
    <row r="2021" spans="1:24" x14ac:dyDescent="0.25">
      <c r="A2021" s="1" t="s">
        <v>1718</v>
      </c>
      <c r="B2021" s="1" t="s">
        <v>1719</v>
      </c>
      <c r="C2021" s="1" t="s">
        <v>771</v>
      </c>
      <c r="D2021" s="1" t="s">
        <v>772</v>
      </c>
      <c r="F2021" s="1" t="s">
        <v>773</v>
      </c>
      <c r="G2021" s="1" t="s">
        <v>774</v>
      </c>
      <c r="H2021" s="1" t="s">
        <v>77</v>
      </c>
      <c r="I2021" s="1" t="s">
        <v>43</v>
      </c>
      <c r="J2021" s="1" t="s">
        <v>6954</v>
      </c>
      <c r="K2021" s="1" t="s">
        <v>44</v>
      </c>
      <c r="L2021" s="1" t="s">
        <v>775</v>
      </c>
      <c r="M2021" s="1" t="s">
        <v>45</v>
      </c>
      <c r="N2021" s="1" t="s">
        <v>46</v>
      </c>
      <c r="O2021" s="1" t="s">
        <v>46</v>
      </c>
      <c r="P2021" s="1" t="s">
        <v>1703</v>
      </c>
      <c r="Q2021" s="1">
        <v>2018</v>
      </c>
      <c r="R2021">
        <v>10</v>
      </c>
      <c r="S2021" s="1" t="s">
        <v>58</v>
      </c>
      <c r="T2021" s="2">
        <f>+R2021</f>
        <v>10</v>
      </c>
      <c r="U2021" s="1" t="s">
        <v>93</v>
      </c>
      <c r="V2021" s="1" t="s">
        <v>60</v>
      </c>
      <c r="W2021" s="1" t="s">
        <v>61</v>
      </c>
    </row>
    <row r="2022" spans="1:24" x14ac:dyDescent="0.25">
      <c r="A2022" s="1" t="s">
        <v>1709</v>
      </c>
      <c r="B2022" s="1" t="s">
        <v>1710</v>
      </c>
      <c r="C2022" s="1" t="s">
        <v>771</v>
      </c>
      <c r="D2022" s="1" t="s">
        <v>794</v>
      </c>
      <c r="F2022" s="1" t="s">
        <v>773</v>
      </c>
      <c r="G2022" s="1" t="s">
        <v>782</v>
      </c>
      <c r="H2022" s="1" t="s">
        <v>77</v>
      </c>
      <c r="I2022" s="1" t="s">
        <v>43</v>
      </c>
      <c r="J2022" s="1" t="s">
        <v>6954</v>
      </c>
      <c r="K2022" s="1" t="s">
        <v>44</v>
      </c>
      <c r="L2022" s="1" t="s">
        <v>775</v>
      </c>
      <c r="M2022" s="1" t="s">
        <v>45</v>
      </c>
      <c r="N2022" s="1" t="s">
        <v>46</v>
      </c>
      <c r="O2022" s="1" t="s">
        <v>46</v>
      </c>
      <c r="P2022" s="1" t="s">
        <v>1712</v>
      </c>
      <c r="Q2022" s="1">
        <v>2018</v>
      </c>
      <c r="R2022">
        <v>10</v>
      </c>
      <c r="S2022" s="1" t="s">
        <v>58</v>
      </c>
      <c r="T2022" s="2">
        <f>+R2022</f>
        <v>10</v>
      </c>
      <c r="U2022" s="1" t="s">
        <v>93</v>
      </c>
      <c r="V2022" s="1" t="s">
        <v>60</v>
      </c>
      <c r="W2022" s="1" t="s">
        <v>2210</v>
      </c>
    </row>
    <row r="2023" spans="1:24" x14ac:dyDescent="0.25">
      <c r="A2023" s="1" t="s">
        <v>1707</v>
      </c>
      <c r="B2023" s="1" t="s">
        <v>1708</v>
      </c>
      <c r="C2023" s="1" t="s">
        <v>771</v>
      </c>
      <c r="D2023" s="1" t="s">
        <v>794</v>
      </c>
      <c r="F2023" s="1" t="s">
        <v>773</v>
      </c>
      <c r="G2023" s="1" t="s">
        <v>782</v>
      </c>
      <c r="H2023" s="1" t="s">
        <v>77</v>
      </c>
      <c r="I2023" s="1" t="s">
        <v>171</v>
      </c>
      <c r="J2023" s="1" t="s">
        <v>6953</v>
      </c>
      <c r="K2023" s="1" t="s">
        <v>44</v>
      </c>
      <c r="L2023" s="1" t="s">
        <v>775</v>
      </c>
      <c r="M2023" s="1" t="s">
        <v>45</v>
      </c>
      <c r="N2023" s="1" t="s">
        <v>46</v>
      </c>
      <c r="O2023" s="1" t="s">
        <v>46</v>
      </c>
      <c r="P2023" s="1" t="s">
        <v>38</v>
      </c>
      <c r="Q2023" s="1">
        <v>2018</v>
      </c>
      <c r="R2023">
        <v>10</v>
      </c>
      <c r="S2023" s="1" t="s">
        <v>58</v>
      </c>
      <c r="T2023" s="2">
        <f>+R2023</f>
        <v>10</v>
      </c>
      <c r="U2023" s="1" t="s">
        <v>93</v>
      </c>
      <c r="V2023" s="1" t="s">
        <v>211</v>
      </c>
    </row>
    <row r="2024" spans="1:24" x14ac:dyDescent="0.25">
      <c r="A2024" s="1" t="s">
        <v>1700</v>
      </c>
      <c r="B2024" s="1" t="s">
        <v>1701</v>
      </c>
      <c r="C2024" s="1" t="s">
        <v>771</v>
      </c>
      <c r="D2024" s="1" t="s">
        <v>1661</v>
      </c>
      <c r="F2024" s="1" t="s">
        <v>773</v>
      </c>
      <c r="G2024" s="1" t="s">
        <v>782</v>
      </c>
      <c r="H2024" s="1" t="s">
        <v>77</v>
      </c>
      <c r="I2024" s="1" t="s">
        <v>43</v>
      </c>
      <c r="J2024" s="1" t="s">
        <v>6954</v>
      </c>
      <c r="K2024" s="1" t="s">
        <v>44</v>
      </c>
      <c r="L2024" s="1" t="s">
        <v>775</v>
      </c>
      <c r="M2024" s="1" t="s">
        <v>45</v>
      </c>
      <c r="N2024" s="1" t="s">
        <v>46</v>
      </c>
      <c r="O2024" s="1" t="s">
        <v>46</v>
      </c>
      <c r="P2024" s="1" t="s">
        <v>1703</v>
      </c>
      <c r="Q2024" s="1">
        <v>2018</v>
      </c>
      <c r="R2024">
        <v>180</v>
      </c>
      <c r="S2024" s="1" t="s">
        <v>58</v>
      </c>
      <c r="T2024" s="2">
        <f>+R2024</f>
        <v>180</v>
      </c>
      <c r="U2024" s="1" t="s">
        <v>82</v>
      </c>
      <c r="V2024" s="1" t="s">
        <v>83</v>
      </c>
      <c r="X2024" s="1" t="s">
        <v>264</v>
      </c>
    </row>
    <row r="2025" spans="1:24" x14ac:dyDescent="0.25">
      <c r="A2025" s="1" t="s">
        <v>1687</v>
      </c>
      <c r="B2025" s="1" t="s">
        <v>1688</v>
      </c>
      <c r="C2025" s="1" t="s">
        <v>771</v>
      </c>
      <c r="D2025" s="1" t="s">
        <v>772</v>
      </c>
      <c r="F2025" s="1" t="s">
        <v>773</v>
      </c>
      <c r="G2025" s="1" t="s">
        <v>774</v>
      </c>
      <c r="H2025" s="1" t="s">
        <v>77</v>
      </c>
      <c r="I2025" s="1" t="s">
        <v>43</v>
      </c>
      <c r="J2025" s="1" t="s">
        <v>6954</v>
      </c>
      <c r="K2025" s="1" t="s">
        <v>44</v>
      </c>
      <c r="L2025" s="1" t="s">
        <v>775</v>
      </c>
      <c r="M2025" s="1" t="s">
        <v>45</v>
      </c>
      <c r="N2025" s="1" t="s">
        <v>46</v>
      </c>
      <c r="O2025" s="1" t="s">
        <v>46</v>
      </c>
      <c r="P2025" s="1" t="s">
        <v>1689</v>
      </c>
      <c r="Q2025" s="1">
        <v>2018</v>
      </c>
      <c r="R2025">
        <v>180</v>
      </c>
      <c r="S2025" s="1" t="s">
        <v>58</v>
      </c>
      <c r="T2025" s="2">
        <f>+R2025</f>
        <v>180</v>
      </c>
      <c r="U2025" s="1" t="s">
        <v>93</v>
      </c>
      <c r="V2025" s="1" t="s">
        <v>60</v>
      </c>
      <c r="W2025" s="1" t="s">
        <v>61</v>
      </c>
    </row>
    <row r="2026" spans="1:24" x14ac:dyDescent="0.25">
      <c r="A2026" s="1" t="s">
        <v>1680</v>
      </c>
      <c r="B2026" s="1" t="s">
        <v>1681</v>
      </c>
      <c r="C2026" s="1" t="s">
        <v>771</v>
      </c>
      <c r="D2026" s="1" t="s">
        <v>772</v>
      </c>
      <c r="F2026" s="1" t="s">
        <v>773</v>
      </c>
      <c r="G2026" s="1" t="s">
        <v>774</v>
      </c>
      <c r="H2026" s="1" t="s">
        <v>77</v>
      </c>
      <c r="I2026" s="1" t="s">
        <v>43</v>
      </c>
      <c r="J2026" s="1" t="s">
        <v>6954</v>
      </c>
      <c r="K2026" s="1" t="s">
        <v>44</v>
      </c>
      <c r="L2026" s="1" t="s">
        <v>775</v>
      </c>
      <c r="M2026" s="1" t="s">
        <v>45</v>
      </c>
      <c r="N2026" s="1" t="s">
        <v>46</v>
      </c>
      <c r="O2026" s="1" t="s">
        <v>46</v>
      </c>
      <c r="P2026" s="1" t="s">
        <v>1683</v>
      </c>
      <c r="Q2026" s="1">
        <v>2018</v>
      </c>
      <c r="R2026">
        <v>19.57</v>
      </c>
      <c r="S2026" s="1" t="s">
        <v>58</v>
      </c>
      <c r="T2026" s="2">
        <f>+R2026</f>
        <v>19.57</v>
      </c>
      <c r="U2026" s="1" t="s">
        <v>136</v>
      </c>
      <c r="V2026" s="1" t="s">
        <v>83</v>
      </c>
      <c r="X2026" s="1" t="s">
        <v>264</v>
      </c>
    </row>
    <row r="2027" spans="1:24" x14ac:dyDescent="0.25">
      <c r="A2027" s="1" t="s">
        <v>1675</v>
      </c>
      <c r="B2027" s="1" t="s">
        <v>1676</v>
      </c>
      <c r="C2027" s="1" t="s">
        <v>771</v>
      </c>
      <c r="D2027" s="1" t="s">
        <v>772</v>
      </c>
      <c r="F2027" s="1" t="s">
        <v>773</v>
      </c>
      <c r="G2027" s="1" t="s">
        <v>774</v>
      </c>
      <c r="H2027" s="1" t="s">
        <v>77</v>
      </c>
      <c r="I2027" s="1" t="s">
        <v>171</v>
      </c>
      <c r="J2027" s="1" t="s">
        <v>6953</v>
      </c>
      <c r="K2027" s="1" t="s">
        <v>44</v>
      </c>
      <c r="L2027" s="1" t="s">
        <v>775</v>
      </c>
      <c r="M2027" s="1" t="s">
        <v>45</v>
      </c>
      <c r="N2027" s="1" t="s">
        <v>46</v>
      </c>
      <c r="P2027" s="1" t="s">
        <v>74</v>
      </c>
      <c r="Q2027" s="1">
        <v>2018</v>
      </c>
      <c r="R2027">
        <v>19.57</v>
      </c>
      <c r="S2027" s="1" t="s">
        <v>58</v>
      </c>
      <c r="T2027" s="2">
        <f>+R2027</f>
        <v>19.57</v>
      </c>
      <c r="U2027" s="1" t="s">
        <v>136</v>
      </c>
      <c r="V2027" s="1" t="s">
        <v>83</v>
      </c>
      <c r="X2027" s="1" t="s">
        <v>260</v>
      </c>
    </row>
    <row r="2028" spans="1:24" x14ac:dyDescent="0.25">
      <c r="A2028" s="1" t="s">
        <v>1672</v>
      </c>
      <c r="B2028" s="1" t="s">
        <v>1673</v>
      </c>
      <c r="C2028" s="1" t="s">
        <v>771</v>
      </c>
      <c r="D2028" s="1" t="s">
        <v>1661</v>
      </c>
      <c r="F2028" s="1" t="s">
        <v>773</v>
      </c>
      <c r="G2028" s="1" t="s">
        <v>782</v>
      </c>
      <c r="H2028" s="1" t="s">
        <v>77</v>
      </c>
      <c r="I2028" s="1" t="s">
        <v>171</v>
      </c>
      <c r="J2028" s="1" t="s">
        <v>6953</v>
      </c>
      <c r="K2028" s="1" t="s">
        <v>44</v>
      </c>
      <c r="L2028" s="1" t="s">
        <v>775</v>
      </c>
      <c r="M2028" s="1" t="s">
        <v>45</v>
      </c>
      <c r="N2028" s="1" t="s">
        <v>46</v>
      </c>
      <c r="O2028" s="1" t="s">
        <v>46</v>
      </c>
      <c r="P2028" s="1" t="s">
        <v>1674</v>
      </c>
      <c r="Q2028" s="1">
        <v>2018</v>
      </c>
      <c r="R2028">
        <v>19.57</v>
      </c>
      <c r="S2028" s="1" t="s">
        <v>58</v>
      </c>
      <c r="T2028" s="2">
        <f>+R2028</f>
        <v>19.57</v>
      </c>
      <c r="U2028" s="1" t="s">
        <v>93</v>
      </c>
      <c r="V2028" s="1" t="s">
        <v>60</v>
      </c>
      <c r="W2028" s="1" t="s">
        <v>61</v>
      </c>
    </row>
    <row r="2029" spans="1:24" x14ac:dyDescent="0.25">
      <c r="A2029" s="1" t="s">
        <v>1669</v>
      </c>
      <c r="B2029" s="1" t="s">
        <v>1670</v>
      </c>
      <c r="C2029" s="1" t="s">
        <v>771</v>
      </c>
      <c r="D2029" s="1" t="s">
        <v>1639</v>
      </c>
      <c r="F2029" s="1" t="s">
        <v>773</v>
      </c>
      <c r="G2029" s="1" t="s">
        <v>774</v>
      </c>
      <c r="H2029" s="1" t="s">
        <v>77</v>
      </c>
      <c r="I2029" s="1" t="s">
        <v>43</v>
      </c>
      <c r="J2029" s="1" t="s">
        <v>6954</v>
      </c>
      <c r="K2029" s="1" t="s">
        <v>44</v>
      </c>
      <c r="L2029" s="1" t="s">
        <v>775</v>
      </c>
      <c r="M2029" s="1" t="s">
        <v>45</v>
      </c>
      <c r="N2029" s="1" t="s">
        <v>46</v>
      </c>
      <c r="O2029" s="1" t="s">
        <v>46</v>
      </c>
      <c r="P2029" s="1" t="s">
        <v>1671</v>
      </c>
      <c r="Q2029" s="1">
        <v>2018</v>
      </c>
      <c r="R2029">
        <v>19.57</v>
      </c>
      <c r="S2029" s="1" t="s">
        <v>58</v>
      </c>
      <c r="T2029" s="2">
        <f>+R2029</f>
        <v>19.57</v>
      </c>
      <c r="U2029" s="1" t="s">
        <v>93</v>
      </c>
      <c r="V2029" s="1" t="s">
        <v>60</v>
      </c>
      <c r="W2029" s="1" t="s">
        <v>2230</v>
      </c>
    </row>
    <row r="2030" spans="1:24" x14ac:dyDescent="0.25">
      <c r="A2030" s="1" t="s">
        <v>1665</v>
      </c>
      <c r="B2030" s="1" t="s">
        <v>1666</v>
      </c>
      <c r="C2030" s="1" t="s">
        <v>771</v>
      </c>
      <c r="D2030" s="1" t="s">
        <v>1668</v>
      </c>
      <c r="F2030" s="1" t="s">
        <v>773</v>
      </c>
      <c r="G2030" s="1" t="s">
        <v>782</v>
      </c>
      <c r="H2030" s="1" t="s">
        <v>77</v>
      </c>
      <c r="I2030" s="1" t="s">
        <v>78</v>
      </c>
      <c r="J2030" s="1" t="s">
        <v>78</v>
      </c>
      <c r="K2030" s="1" t="s">
        <v>44</v>
      </c>
      <c r="L2030" s="1" t="s">
        <v>775</v>
      </c>
      <c r="M2030" s="1" t="s">
        <v>45</v>
      </c>
      <c r="N2030" s="1" t="s">
        <v>46</v>
      </c>
      <c r="O2030" s="1" t="s">
        <v>46</v>
      </c>
      <c r="P2030" s="1" t="s">
        <v>124</v>
      </c>
      <c r="Q2030" s="1">
        <v>2018</v>
      </c>
      <c r="R2030">
        <v>19.57</v>
      </c>
      <c r="S2030" s="1" t="s">
        <v>58</v>
      </c>
      <c r="T2030" s="2">
        <f>+R2030</f>
        <v>19.57</v>
      </c>
      <c r="U2030" s="1" t="s">
        <v>93</v>
      </c>
      <c r="V2030" s="1" t="s">
        <v>60</v>
      </c>
      <c r="W2030" s="1" t="s">
        <v>2200</v>
      </c>
    </row>
    <row r="2031" spans="1:24" x14ac:dyDescent="0.25">
      <c r="A2031" s="1" t="s">
        <v>1663</v>
      </c>
      <c r="B2031" s="1" t="s">
        <v>1664</v>
      </c>
      <c r="C2031" s="1" t="s">
        <v>771</v>
      </c>
      <c r="D2031" s="1" t="s">
        <v>1661</v>
      </c>
      <c r="F2031" s="1" t="s">
        <v>773</v>
      </c>
      <c r="G2031" s="1" t="s">
        <v>782</v>
      </c>
      <c r="H2031" s="1" t="s">
        <v>77</v>
      </c>
      <c r="I2031" s="1" t="s">
        <v>43</v>
      </c>
      <c r="J2031" s="1" t="s">
        <v>6954</v>
      </c>
      <c r="K2031" s="1" t="s">
        <v>44</v>
      </c>
      <c r="L2031" s="1" t="s">
        <v>775</v>
      </c>
      <c r="M2031" s="1" t="s">
        <v>45</v>
      </c>
      <c r="N2031" s="1" t="s">
        <v>46</v>
      </c>
      <c r="O2031" s="1" t="s">
        <v>46</v>
      </c>
      <c r="P2031" s="1" t="s">
        <v>174</v>
      </c>
      <c r="Q2031" s="1">
        <v>2018</v>
      </c>
      <c r="R2031">
        <v>19.57</v>
      </c>
      <c r="S2031" s="1" t="s">
        <v>58</v>
      </c>
      <c r="T2031" s="2">
        <f>+R2031</f>
        <v>19.57</v>
      </c>
      <c r="U2031" s="1" t="s">
        <v>93</v>
      </c>
      <c r="V2031" s="1" t="s">
        <v>60</v>
      </c>
      <c r="W2031" s="1" t="s">
        <v>2210</v>
      </c>
    </row>
    <row r="2032" spans="1:24" x14ac:dyDescent="0.25">
      <c r="A2032" s="1" t="s">
        <v>1659</v>
      </c>
      <c r="B2032" s="1" t="s">
        <v>1660</v>
      </c>
      <c r="C2032" s="1" t="s">
        <v>771</v>
      </c>
      <c r="D2032" s="1" t="s">
        <v>1661</v>
      </c>
      <c r="F2032" s="1" t="s">
        <v>773</v>
      </c>
      <c r="G2032" s="1" t="s">
        <v>782</v>
      </c>
      <c r="H2032" s="1" t="s">
        <v>77</v>
      </c>
      <c r="I2032" s="1" t="s">
        <v>43</v>
      </c>
      <c r="J2032" s="1" t="s">
        <v>6954</v>
      </c>
      <c r="K2032" s="1" t="s">
        <v>44</v>
      </c>
      <c r="L2032" s="1" t="s">
        <v>775</v>
      </c>
      <c r="M2032" s="1" t="s">
        <v>45</v>
      </c>
      <c r="N2032" s="1" t="s">
        <v>46</v>
      </c>
      <c r="O2032" s="1" t="s">
        <v>46</v>
      </c>
      <c r="P2032" s="1" t="s">
        <v>1662</v>
      </c>
      <c r="Q2032" s="1">
        <v>2018</v>
      </c>
      <c r="R2032">
        <v>19.57</v>
      </c>
      <c r="S2032" s="1" t="s">
        <v>58</v>
      </c>
      <c r="T2032" s="2">
        <f>+R2032</f>
        <v>19.57</v>
      </c>
      <c r="U2032" s="1" t="s">
        <v>93</v>
      </c>
      <c r="V2032" s="1" t="s">
        <v>211</v>
      </c>
    </row>
    <row r="2033" spans="1:24" x14ac:dyDescent="0.25">
      <c r="A2033" s="1" t="s">
        <v>1652</v>
      </c>
      <c r="B2033" s="1" t="s">
        <v>1653</v>
      </c>
      <c r="C2033" s="1" t="s">
        <v>771</v>
      </c>
      <c r="D2033" s="1" t="s">
        <v>772</v>
      </c>
      <c r="F2033" s="1" t="s">
        <v>773</v>
      </c>
      <c r="G2033" s="1" t="s">
        <v>774</v>
      </c>
      <c r="H2033" s="1" t="s">
        <v>77</v>
      </c>
      <c r="I2033" s="1" t="s">
        <v>171</v>
      </c>
      <c r="J2033" s="1" t="s">
        <v>6953</v>
      </c>
      <c r="K2033" s="1" t="s">
        <v>44</v>
      </c>
      <c r="L2033" s="1" t="s">
        <v>775</v>
      </c>
      <c r="M2033" s="1" t="s">
        <v>45</v>
      </c>
      <c r="N2033" s="1" t="s">
        <v>46</v>
      </c>
      <c r="O2033" s="1" t="s">
        <v>46</v>
      </c>
      <c r="P2033" s="1" t="s">
        <v>193</v>
      </c>
      <c r="Q2033" s="1">
        <v>2018</v>
      </c>
      <c r="R2033">
        <v>66.66</v>
      </c>
      <c r="S2033" s="1" t="s">
        <v>58</v>
      </c>
      <c r="T2033" s="2">
        <f>+R2033</f>
        <v>66.66</v>
      </c>
      <c r="U2033" s="1" t="s">
        <v>136</v>
      </c>
      <c r="V2033" s="1" t="s">
        <v>83</v>
      </c>
      <c r="X2033" s="1" t="s">
        <v>264</v>
      </c>
    </row>
    <row r="2034" spans="1:24" x14ac:dyDescent="0.25">
      <c r="A2034" s="1" t="s">
        <v>1650</v>
      </c>
      <c r="B2034" s="1" t="s">
        <v>1651</v>
      </c>
      <c r="C2034" s="1" t="s">
        <v>771</v>
      </c>
      <c r="D2034" s="1" t="s">
        <v>1446</v>
      </c>
      <c r="F2034" s="1" t="s">
        <v>773</v>
      </c>
      <c r="G2034" s="1" t="s">
        <v>782</v>
      </c>
      <c r="H2034" s="1" t="s">
        <v>77</v>
      </c>
      <c r="I2034" s="1" t="s">
        <v>171</v>
      </c>
      <c r="J2034" s="1" t="s">
        <v>6953</v>
      </c>
      <c r="K2034" s="1" t="s">
        <v>44</v>
      </c>
      <c r="L2034" s="1" t="s">
        <v>775</v>
      </c>
      <c r="M2034" s="1" t="s">
        <v>45</v>
      </c>
      <c r="N2034" s="1" t="s">
        <v>46</v>
      </c>
      <c r="O2034" s="1" t="s">
        <v>46</v>
      </c>
      <c r="P2034" s="1" t="s">
        <v>80</v>
      </c>
      <c r="Q2034" s="1">
        <v>2018</v>
      </c>
      <c r="R2034">
        <v>66.66</v>
      </c>
      <c r="S2034" s="1" t="s">
        <v>58</v>
      </c>
      <c r="T2034" s="2">
        <f>+R2034</f>
        <v>66.66</v>
      </c>
      <c r="U2034" s="1" t="s">
        <v>136</v>
      </c>
      <c r="V2034" s="1" t="s">
        <v>83</v>
      </c>
      <c r="X2034" s="1" t="s">
        <v>260</v>
      </c>
    </row>
    <row r="2035" spans="1:24" x14ac:dyDescent="0.25">
      <c r="A2035" s="1" t="s">
        <v>1644</v>
      </c>
      <c r="B2035" s="1" t="s">
        <v>1645</v>
      </c>
      <c r="C2035" s="1" t="s">
        <v>771</v>
      </c>
      <c r="D2035" s="1" t="s">
        <v>772</v>
      </c>
      <c r="F2035" s="1" t="s">
        <v>773</v>
      </c>
      <c r="G2035" s="1" t="s">
        <v>774</v>
      </c>
      <c r="H2035" s="1" t="s">
        <v>77</v>
      </c>
      <c r="I2035" s="1" t="s">
        <v>43</v>
      </c>
      <c r="J2035" s="1" t="s">
        <v>6954</v>
      </c>
      <c r="K2035" s="1" t="s">
        <v>44</v>
      </c>
      <c r="L2035" s="1" t="s">
        <v>775</v>
      </c>
      <c r="M2035" s="1" t="s">
        <v>45</v>
      </c>
      <c r="N2035" s="1" t="s">
        <v>46</v>
      </c>
      <c r="O2035" s="1" t="s">
        <v>46</v>
      </c>
      <c r="P2035" s="1" t="s">
        <v>213</v>
      </c>
      <c r="Q2035" s="1">
        <v>2018</v>
      </c>
      <c r="R2035">
        <v>66.66</v>
      </c>
      <c r="S2035" s="1" t="s">
        <v>58</v>
      </c>
      <c r="T2035" s="2">
        <f>+R2035</f>
        <v>66.66</v>
      </c>
      <c r="U2035" s="1" t="s">
        <v>93</v>
      </c>
      <c r="V2035" s="1" t="s">
        <v>60</v>
      </c>
      <c r="W2035" s="1" t="s">
        <v>61</v>
      </c>
    </row>
    <row r="2036" spans="1:24" x14ac:dyDescent="0.25">
      <c r="A2036" s="1" t="s">
        <v>1642</v>
      </c>
      <c r="B2036" s="1" t="s">
        <v>1643</v>
      </c>
      <c r="C2036" s="1" t="s">
        <v>771</v>
      </c>
      <c r="D2036" s="1" t="s">
        <v>772</v>
      </c>
      <c r="F2036" s="1" t="s">
        <v>773</v>
      </c>
      <c r="G2036" s="1" t="s">
        <v>774</v>
      </c>
      <c r="H2036" s="1" t="s">
        <v>77</v>
      </c>
      <c r="I2036" s="1" t="s">
        <v>43</v>
      </c>
      <c r="J2036" s="1" t="s">
        <v>6954</v>
      </c>
      <c r="K2036" s="1" t="s">
        <v>44</v>
      </c>
      <c r="L2036" s="1" t="s">
        <v>775</v>
      </c>
      <c r="M2036" s="1" t="s">
        <v>45</v>
      </c>
      <c r="N2036" s="1" t="s">
        <v>46</v>
      </c>
      <c r="O2036" s="1" t="s">
        <v>46</v>
      </c>
      <c r="P2036" s="1" t="s">
        <v>220</v>
      </c>
      <c r="Q2036" s="1">
        <v>2018</v>
      </c>
      <c r="R2036">
        <v>66.66</v>
      </c>
      <c r="S2036" s="1" t="s">
        <v>58</v>
      </c>
      <c r="T2036" s="2">
        <f>+R2036</f>
        <v>66.66</v>
      </c>
      <c r="U2036" s="1" t="s">
        <v>93</v>
      </c>
      <c r="V2036" s="1" t="s">
        <v>60</v>
      </c>
      <c r="W2036" s="1" t="s">
        <v>2230</v>
      </c>
    </row>
    <row r="2037" spans="1:24" x14ac:dyDescent="0.25">
      <c r="A2037" s="1" t="s">
        <v>1640</v>
      </c>
      <c r="B2037" s="1" t="s">
        <v>1641</v>
      </c>
      <c r="C2037" s="1" t="s">
        <v>771</v>
      </c>
      <c r="D2037" s="1" t="s">
        <v>1639</v>
      </c>
      <c r="F2037" s="1" t="s">
        <v>773</v>
      </c>
      <c r="G2037" s="1" t="s">
        <v>774</v>
      </c>
      <c r="H2037" s="1" t="s">
        <v>77</v>
      </c>
      <c r="I2037" s="1" t="s">
        <v>171</v>
      </c>
      <c r="J2037" s="1" t="s">
        <v>6953</v>
      </c>
      <c r="K2037" s="1" t="s">
        <v>44</v>
      </c>
      <c r="L2037" s="1" t="s">
        <v>775</v>
      </c>
      <c r="M2037" s="1" t="s">
        <v>45</v>
      </c>
      <c r="N2037" s="1" t="s">
        <v>46</v>
      </c>
      <c r="P2037" s="1" t="s">
        <v>193</v>
      </c>
      <c r="Q2037" s="1">
        <v>2018</v>
      </c>
      <c r="R2037">
        <v>66.66</v>
      </c>
      <c r="S2037" s="1" t="s">
        <v>58</v>
      </c>
      <c r="T2037" s="2">
        <f>+R2037</f>
        <v>66.66</v>
      </c>
      <c r="U2037" s="1" t="s">
        <v>93</v>
      </c>
      <c r="V2037" s="1" t="s">
        <v>60</v>
      </c>
      <c r="W2037" s="1" t="s">
        <v>2200</v>
      </c>
    </row>
    <row r="2038" spans="1:24" x14ac:dyDescent="0.25">
      <c r="A2038" s="1" t="s">
        <v>1636</v>
      </c>
      <c r="B2038" s="1" t="s">
        <v>1637</v>
      </c>
      <c r="C2038" s="1" t="s">
        <v>771</v>
      </c>
      <c r="D2038" s="1" t="s">
        <v>1639</v>
      </c>
      <c r="F2038" s="1" t="s">
        <v>773</v>
      </c>
      <c r="G2038" s="1" t="s">
        <v>774</v>
      </c>
      <c r="H2038" s="1" t="s">
        <v>77</v>
      </c>
      <c r="I2038" s="1" t="s">
        <v>43</v>
      </c>
      <c r="J2038" s="1" t="s">
        <v>6954</v>
      </c>
      <c r="K2038" s="1" t="s">
        <v>44</v>
      </c>
      <c r="L2038" s="1" t="s">
        <v>775</v>
      </c>
      <c r="M2038" s="1" t="s">
        <v>45</v>
      </c>
      <c r="N2038" s="1" t="s">
        <v>46</v>
      </c>
      <c r="P2038" s="1" t="s">
        <v>193</v>
      </c>
      <c r="Q2038" s="1">
        <v>2018</v>
      </c>
      <c r="R2038">
        <v>66.66</v>
      </c>
      <c r="S2038" s="1" t="s">
        <v>58</v>
      </c>
      <c r="T2038" s="2">
        <f>+R2038</f>
        <v>66.66</v>
      </c>
      <c r="U2038" s="1" t="s">
        <v>93</v>
      </c>
      <c r="V2038" s="1" t="s">
        <v>211</v>
      </c>
    </row>
    <row r="2039" spans="1:24" x14ac:dyDescent="0.25">
      <c r="A2039" s="1" t="s">
        <v>1634</v>
      </c>
      <c r="B2039" s="1" t="s">
        <v>1635</v>
      </c>
      <c r="C2039" s="1" t="s">
        <v>771</v>
      </c>
      <c r="D2039" s="1" t="s">
        <v>1446</v>
      </c>
      <c r="F2039" s="1" t="s">
        <v>773</v>
      </c>
      <c r="G2039" s="1" t="s">
        <v>782</v>
      </c>
      <c r="H2039" s="1" t="s">
        <v>77</v>
      </c>
      <c r="I2039" s="1" t="s">
        <v>43</v>
      </c>
      <c r="J2039" s="1" t="s">
        <v>6954</v>
      </c>
      <c r="K2039" s="1" t="s">
        <v>44</v>
      </c>
      <c r="L2039" s="1" t="s">
        <v>775</v>
      </c>
      <c r="M2039" s="1" t="s">
        <v>45</v>
      </c>
      <c r="N2039" s="1" t="s">
        <v>46</v>
      </c>
      <c r="O2039" s="1" t="s">
        <v>46</v>
      </c>
      <c r="P2039" s="1" t="s">
        <v>242</v>
      </c>
      <c r="Q2039" s="1">
        <v>2018</v>
      </c>
      <c r="R2039">
        <v>41.5</v>
      </c>
      <c r="S2039" s="1" t="s">
        <v>58</v>
      </c>
      <c r="T2039" s="2">
        <f>+R2039</f>
        <v>41.5</v>
      </c>
      <c r="U2039" s="1" t="s">
        <v>93</v>
      </c>
      <c r="V2039" s="1" t="s">
        <v>60</v>
      </c>
      <c r="W2039" s="1" t="s">
        <v>61</v>
      </c>
    </row>
    <row r="2040" spans="1:24" x14ac:dyDescent="0.25">
      <c r="A2040" s="1" t="s">
        <v>1631</v>
      </c>
      <c r="B2040" s="1" t="s">
        <v>1632</v>
      </c>
      <c r="C2040" s="1" t="s">
        <v>771</v>
      </c>
      <c r="D2040" s="1" t="s">
        <v>1075</v>
      </c>
      <c r="F2040" s="1" t="s">
        <v>773</v>
      </c>
      <c r="G2040" s="1" t="s">
        <v>774</v>
      </c>
      <c r="H2040" s="1" t="s">
        <v>77</v>
      </c>
      <c r="I2040" s="1" t="s">
        <v>171</v>
      </c>
      <c r="J2040" s="1" t="s">
        <v>6953</v>
      </c>
      <c r="K2040" s="1" t="s">
        <v>44</v>
      </c>
      <c r="L2040" s="1" t="s">
        <v>775</v>
      </c>
      <c r="M2040" s="1" t="s">
        <v>45</v>
      </c>
      <c r="N2040" s="1" t="s">
        <v>46</v>
      </c>
      <c r="P2040" s="1" t="s">
        <v>193</v>
      </c>
      <c r="Q2040" s="1">
        <v>2018</v>
      </c>
      <c r="R2040">
        <v>41.5</v>
      </c>
      <c r="S2040" s="1" t="s">
        <v>58</v>
      </c>
      <c r="T2040" s="2">
        <f>+R2040</f>
        <v>41.5</v>
      </c>
      <c r="U2040" s="1" t="s">
        <v>93</v>
      </c>
      <c r="V2040" s="1" t="s">
        <v>211</v>
      </c>
    </row>
    <row r="2041" spans="1:24" x14ac:dyDescent="0.25">
      <c r="A2041" s="1" t="s">
        <v>1628</v>
      </c>
      <c r="B2041" s="1" t="s">
        <v>1629</v>
      </c>
      <c r="C2041" s="1" t="s">
        <v>771</v>
      </c>
      <c r="D2041" s="1" t="s">
        <v>1075</v>
      </c>
      <c r="F2041" s="1" t="s">
        <v>773</v>
      </c>
      <c r="G2041" s="1" t="s">
        <v>774</v>
      </c>
      <c r="H2041" s="1" t="s">
        <v>77</v>
      </c>
      <c r="I2041" s="1" t="s">
        <v>171</v>
      </c>
      <c r="J2041" s="1" t="s">
        <v>6953</v>
      </c>
      <c r="K2041" s="1" t="s">
        <v>44</v>
      </c>
      <c r="L2041" s="1" t="s">
        <v>775</v>
      </c>
      <c r="M2041" s="1" t="s">
        <v>45</v>
      </c>
      <c r="N2041" s="1" t="s">
        <v>46</v>
      </c>
      <c r="P2041" s="1" t="s">
        <v>193</v>
      </c>
      <c r="Q2041" s="1">
        <v>2018</v>
      </c>
      <c r="R2041">
        <v>0.03</v>
      </c>
      <c r="S2041" s="1" t="s">
        <v>58</v>
      </c>
      <c r="T2041" s="2">
        <f>+R2041</f>
        <v>0.03</v>
      </c>
      <c r="U2041" s="1" t="s">
        <v>93</v>
      </c>
      <c r="V2041" s="1" t="s">
        <v>167</v>
      </c>
    </row>
    <row r="2042" spans="1:24" x14ac:dyDescent="0.25">
      <c r="A2042" s="1" t="s">
        <v>1626</v>
      </c>
      <c r="B2042" s="1" t="s">
        <v>1627</v>
      </c>
      <c r="C2042" s="1" t="s">
        <v>771</v>
      </c>
      <c r="D2042" s="1" t="s">
        <v>772</v>
      </c>
      <c r="F2042" s="1" t="s">
        <v>773</v>
      </c>
      <c r="G2042" s="1" t="s">
        <v>774</v>
      </c>
      <c r="H2042" s="1" t="s">
        <v>77</v>
      </c>
      <c r="I2042" s="1" t="s">
        <v>171</v>
      </c>
      <c r="J2042" s="1" t="s">
        <v>6953</v>
      </c>
      <c r="K2042" s="1" t="s">
        <v>44</v>
      </c>
      <c r="L2042" s="1" t="s">
        <v>775</v>
      </c>
      <c r="M2042" s="1" t="s">
        <v>45</v>
      </c>
      <c r="N2042" s="1" t="s">
        <v>46</v>
      </c>
      <c r="P2042" s="1" t="s">
        <v>193</v>
      </c>
      <c r="Q2042" s="1">
        <v>2018</v>
      </c>
      <c r="R2042">
        <v>32.22</v>
      </c>
      <c r="S2042" s="1" t="s">
        <v>58</v>
      </c>
      <c r="T2042" s="2">
        <f>+R2042</f>
        <v>32.22</v>
      </c>
      <c r="U2042" s="1" t="s">
        <v>82</v>
      </c>
      <c r="V2042" s="1" t="s">
        <v>83</v>
      </c>
      <c r="X2042" s="1" t="s">
        <v>264</v>
      </c>
    </row>
    <row r="2043" spans="1:24" x14ac:dyDescent="0.25">
      <c r="A2043" s="1" t="s">
        <v>1622</v>
      </c>
      <c r="B2043" s="1" t="s">
        <v>1623</v>
      </c>
      <c r="C2043" s="1" t="s">
        <v>771</v>
      </c>
      <c r="D2043" s="1" t="s">
        <v>1492</v>
      </c>
      <c r="F2043" s="1" t="s">
        <v>773</v>
      </c>
      <c r="G2043" s="1" t="s">
        <v>782</v>
      </c>
      <c r="H2043" s="1" t="s">
        <v>77</v>
      </c>
      <c r="I2043" s="1" t="s">
        <v>171</v>
      </c>
      <c r="J2043" s="1" t="s">
        <v>6953</v>
      </c>
      <c r="K2043" s="1" t="s">
        <v>44</v>
      </c>
      <c r="L2043" s="1" t="s">
        <v>775</v>
      </c>
      <c r="M2043" s="1" t="s">
        <v>45</v>
      </c>
      <c r="N2043" s="1" t="s">
        <v>46</v>
      </c>
      <c r="O2043" s="1" t="s">
        <v>46</v>
      </c>
      <c r="P2043" s="1" t="s">
        <v>1625</v>
      </c>
      <c r="Q2043" s="1">
        <v>2018</v>
      </c>
      <c r="R2043">
        <v>32.22</v>
      </c>
      <c r="S2043" s="1" t="s">
        <v>58</v>
      </c>
      <c r="T2043" s="2">
        <f>+R2043</f>
        <v>32.22</v>
      </c>
      <c r="U2043" s="1" t="s">
        <v>82</v>
      </c>
      <c r="V2043" s="1" t="s">
        <v>83</v>
      </c>
      <c r="X2043" s="1" t="s">
        <v>260</v>
      </c>
    </row>
    <row r="2044" spans="1:24" x14ac:dyDescent="0.25">
      <c r="A2044" s="1" t="s">
        <v>1618</v>
      </c>
      <c r="B2044" s="1" t="s">
        <v>1619</v>
      </c>
      <c r="C2044" s="1" t="s">
        <v>771</v>
      </c>
      <c r="D2044" s="1" t="s">
        <v>1492</v>
      </c>
      <c r="F2044" s="1" t="s">
        <v>773</v>
      </c>
      <c r="G2044" s="1" t="s">
        <v>782</v>
      </c>
      <c r="H2044" s="1" t="s">
        <v>77</v>
      </c>
      <c r="I2044" s="1" t="s">
        <v>43</v>
      </c>
      <c r="J2044" s="1" t="s">
        <v>6954</v>
      </c>
      <c r="K2044" s="1" t="s">
        <v>44</v>
      </c>
      <c r="L2044" s="1" t="s">
        <v>775</v>
      </c>
      <c r="M2044" s="1" t="s">
        <v>45</v>
      </c>
      <c r="N2044" s="1" t="s">
        <v>46</v>
      </c>
      <c r="O2044" s="1" t="s">
        <v>46</v>
      </c>
      <c r="P2044" s="1" t="s">
        <v>1621</v>
      </c>
      <c r="Q2044" s="1">
        <v>2018</v>
      </c>
      <c r="R2044">
        <v>32.22</v>
      </c>
      <c r="S2044" s="1" t="s">
        <v>58</v>
      </c>
      <c r="T2044" s="2">
        <f>+R2044</f>
        <v>32.22</v>
      </c>
      <c r="U2044" s="1" t="s">
        <v>82</v>
      </c>
      <c r="V2044" s="1" t="s">
        <v>83</v>
      </c>
      <c r="X2044" s="1" t="s">
        <v>289</v>
      </c>
    </row>
    <row r="2045" spans="1:24" x14ac:dyDescent="0.25">
      <c r="A2045" s="1" t="s">
        <v>1615</v>
      </c>
      <c r="B2045" s="1" t="s">
        <v>1616</v>
      </c>
      <c r="C2045" s="1" t="s">
        <v>771</v>
      </c>
      <c r="D2045" s="1" t="s">
        <v>1492</v>
      </c>
      <c r="F2045" s="1" t="s">
        <v>773</v>
      </c>
      <c r="G2045" s="1" t="s">
        <v>782</v>
      </c>
      <c r="H2045" s="1" t="s">
        <v>77</v>
      </c>
      <c r="I2045" s="1" t="s">
        <v>78</v>
      </c>
      <c r="J2045" s="1" t="s">
        <v>78</v>
      </c>
      <c r="K2045" s="1" t="s">
        <v>44</v>
      </c>
      <c r="L2045" s="1" t="s">
        <v>775</v>
      </c>
      <c r="M2045" s="1" t="s">
        <v>45</v>
      </c>
      <c r="N2045" s="1" t="s">
        <v>46</v>
      </c>
      <c r="O2045" s="1" t="s">
        <v>46</v>
      </c>
      <c r="P2045" s="1" t="s">
        <v>1617</v>
      </c>
      <c r="Q2045" s="1">
        <v>2018</v>
      </c>
      <c r="R2045">
        <v>32.22</v>
      </c>
      <c r="S2045" s="1" t="s">
        <v>58</v>
      </c>
      <c r="T2045" s="2">
        <f>+R2045</f>
        <v>32.22</v>
      </c>
      <c r="U2045" s="1" t="s">
        <v>82</v>
      </c>
      <c r="V2045" s="1" t="s">
        <v>83</v>
      </c>
      <c r="X2045" s="1" t="s">
        <v>482</v>
      </c>
    </row>
    <row r="2046" spans="1:24" x14ac:dyDescent="0.25">
      <c r="A2046" s="1" t="s">
        <v>1613</v>
      </c>
      <c r="B2046" s="1" t="s">
        <v>1614</v>
      </c>
      <c r="C2046" s="1" t="s">
        <v>771</v>
      </c>
      <c r="D2046" s="1" t="s">
        <v>1492</v>
      </c>
      <c r="F2046" s="1" t="s">
        <v>773</v>
      </c>
      <c r="G2046" s="1" t="s">
        <v>782</v>
      </c>
      <c r="H2046" s="1" t="s">
        <v>77</v>
      </c>
      <c r="I2046" s="1" t="s">
        <v>171</v>
      </c>
      <c r="J2046" s="1" t="s">
        <v>6953</v>
      </c>
      <c r="K2046" s="1" t="s">
        <v>44</v>
      </c>
      <c r="L2046" s="1" t="s">
        <v>775</v>
      </c>
      <c r="M2046" s="1" t="s">
        <v>45</v>
      </c>
      <c r="N2046" s="1" t="s">
        <v>46</v>
      </c>
      <c r="O2046" s="1" t="s">
        <v>46</v>
      </c>
      <c r="P2046" s="1" t="s">
        <v>872</v>
      </c>
      <c r="Q2046" s="1">
        <v>2018</v>
      </c>
      <c r="R2046">
        <v>32.22</v>
      </c>
      <c r="S2046" s="1" t="s">
        <v>58</v>
      </c>
      <c r="T2046" s="2">
        <f>+R2046</f>
        <v>32.22</v>
      </c>
      <c r="U2046" s="1" t="s">
        <v>93</v>
      </c>
      <c r="V2046" s="1" t="s">
        <v>60</v>
      </c>
      <c r="W2046" s="1" t="s">
        <v>61</v>
      </c>
    </row>
    <row r="2047" spans="1:24" x14ac:dyDescent="0.25">
      <c r="A2047" s="1" t="s">
        <v>1609</v>
      </c>
      <c r="B2047" s="1" t="s">
        <v>1610</v>
      </c>
      <c r="C2047" s="1" t="s">
        <v>771</v>
      </c>
      <c r="D2047" s="1" t="s">
        <v>1492</v>
      </c>
      <c r="F2047" s="1" t="s">
        <v>773</v>
      </c>
      <c r="G2047" s="1" t="s">
        <v>782</v>
      </c>
      <c r="H2047" s="1" t="s">
        <v>77</v>
      </c>
      <c r="I2047" s="1" t="s">
        <v>43</v>
      </c>
      <c r="J2047" s="1" t="s">
        <v>6954</v>
      </c>
      <c r="K2047" s="1" t="s">
        <v>44</v>
      </c>
      <c r="L2047" s="1" t="s">
        <v>775</v>
      </c>
      <c r="M2047" s="1" t="s">
        <v>45</v>
      </c>
      <c r="N2047" s="1" t="s">
        <v>46</v>
      </c>
      <c r="O2047" s="1" t="s">
        <v>46</v>
      </c>
      <c r="P2047" s="1" t="s">
        <v>1612</v>
      </c>
      <c r="Q2047" s="1">
        <v>2018</v>
      </c>
      <c r="R2047">
        <v>32.22</v>
      </c>
      <c r="S2047" s="1" t="s">
        <v>58</v>
      </c>
      <c r="T2047" s="2">
        <f>+R2047</f>
        <v>32.22</v>
      </c>
      <c r="U2047" s="1" t="s">
        <v>93</v>
      </c>
      <c r="V2047" s="1" t="s">
        <v>60</v>
      </c>
      <c r="W2047" s="1" t="s">
        <v>2230</v>
      </c>
    </row>
    <row r="2048" spans="1:24" x14ac:dyDescent="0.25">
      <c r="A2048" s="1" t="s">
        <v>1605</v>
      </c>
      <c r="B2048" s="1" t="s">
        <v>1606</v>
      </c>
      <c r="C2048" s="1" t="s">
        <v>771</v>
      </c>
      <c r="D2048" s="1" t="s">
        <v>1492</v>
      </c>
      <c r="F2048" s="1" t="s">
        <v>773</v>
      </c>
      <c r="G2048" s="1" t="s">
        <v>782</v>
      </c>
      <c r="H2048" s="1" t="s">
        <v>77</v>
      </c>
      <c r="I2048" s="1" t="s">
        <v>171</v>
      </c>
      <c r="J2048" s="1" t="s">
        <v>6953</v>
      </c>
      <c r="K2048" s="1" t="s">
        <v>44</v>
      </c>
      <c r="L2048" s="1" t="s">
        <v>775</v>
      </c>
      <c r="M2048" s="1" t="s">
        <v>45</v>
      </c>
      <c r="N2048" s="1" t="s">
        <v>46</v>
      </c>
      <c r="O2048" s="1" t="s">
        <v>46</v>
      </c>
      <c r="P2048" s="1" t="s">
        <v>1608</v>
      </c>
      <c r="Q2048" s="1">
        <v>2018</v>
      </c>
      <c r="R2048">
        <v>32.22</v>
      </c>
      <c r="S2048" s="1" t="s">
        <v>58</v>
      </c>
      <c r="T2048" s="2">
        <f>+R2048</f>
        <v>32.22</v>
      </c>
      <c r="U2048" s="1" t="s">
        <v>93</v>
      </c>
      <c r="V2048" s="1" t="s">
        <v>60</v>
      </c>
      <c r="W2048" s="1" t="s">
        <v>2200</v>
      </c>
    </row>
    <row r="2049" spans="1:24" x14ac:dyDescent="0.25">
      <c r="A2049" s="1" t="s">
        <v>1603</v>
      </c>
      <c r="B2049" s="1" t="s">
        <v>1604</v>
      </c>
      <c r="C2049" s="1" t="s">
        <v>771</v>
      </c>
      <c r="D2049" s="1" t="s">
        <v>1492</v>
      </c>
      <c r="F2049" s="1" t="s">
        <v>773</v>
      </c>
      <c r="G2049" s="1" t="s">
        <v>782</v>
      </c>
      <c r="H2049" s="1" t="s">
        <v>77</v>
      </c>
      <c r="I2049" s="1" t="s">
        <v>171</v>
      </c>
      <c r="J2049" s="1" t="s">
        <v>6953</v>
      </c>
      <c r="K2049" s="1" t="s">
        <v>44</v>
      </c>
      <c r="L2049" s="1" t="s">
        <v>775</v>
      </c>
      <c r="M2049" s="1" t="s">
        <v>45</v>
      </c>
      <c r="N2049" s="1" t="s">
        <v>46</v>
      </c>
      <c r="O2049" s="1" t="s">
        <v>46</v>
      </c>
      <c r="P2049" s="1" t="s">
        <v>222</v>
      </c>
      <c r="Q2049" s="1">
        <v>2018</v>
      </c>
      <c r="R2049">
        <v>32.22</v>
      </c>
      <c r="S2049" s="1" t="s">
        <v>58</v>
      </c>
      <c r="T2049" s="2">
        <f>+R2049</f>
        <v>32.22</v>
      </c>
      <c r="U2049" s="1" t="s">
        <v>93</v>
      </c>
      <c r="V2049" s="1" t="s">
        <v>60</v>
      </c>
      <c r="W2049" s="1" t="s">
        <v>303</v>
      </c>
    </row>
    <row r="2050" spans="1:24" x14ac:dyDescent="0.25">
      <c r="A2050" s="1" t="s">
        <v>1600</v>
      </c>
      <c r="B2050" s="1" t="s">
        <v>1601</v>
      </c>
      <c r="C2050" s="1" t="s">
        <v>771</v>
      </c>
      <c r="D2050" s="1" t="s">
        <v>1492</v>
      </c>
      <c r="F2050" s="1" t="s">
        <v>773</v>
      </c>
      <c r="G2050" s="1" t="s">
        <v>782</v>
      </c>
      <c r="H2050" s="1" t="s">
        <v>77</v>
      </c>
      <c r="I2050" s="1" t="s">
        <v>43</v>
      </c>
      <c r="J2050" s="1" t="s">
        <v>6954</v>
      </c>
      <c r="K2050" s="1" t="s">
        <v>44</v>
      </c>
      <c r="L2050" s="1" t="s">
        <v>775</v>
      </c>
      <c r="M2050" s="1" t="s">
        <v>45</v>
      </c>
      <c r="N2050" s="1" t="s">
        <v>46</v>
      </c>
      <c r="O2050" s="1" t="s">
        <v>46</v>
      </c>
      <c r="P2050" s="1" t="s">
        <v>132</v>
      </c>
      <c r="Q2050" s="1">
        <v>2018</v>
      </c>
      <c r="R2050">
        <v>32.22</v>
      </c>
      <c r="S2050" s="1" t="s">
        <v>58</v>
      </c>
      <c r="T2050" s="2">
        <f>+R2050</f>
        <v>32.22</v>
      </c>
      <c r="U2050" s="1" t="s">
        <v>93</v>
      </c>
      <c r="V2050" s="1" t="s">
        <v>211</v>
      </c>
    </row>
    <row r="2051" spans="1:24" x14ac:dyDescent="0.25">
      <c r="A2051" s="1" t="s">
        <v>1597</v>
      </c>
      <c r="B2051" s="1" t="s">
        <v>1598</v>
      </c>
      <c r="C2051" s="1" t="s">
        <v>771</v>
      </c>
      <c r="D2051" s="1" t="s">
        <v>1492</v>
      </c>
      <c r="F2051" s="1" t="s">
        <v>773</v>
      </c>
      <c r="G2051" s="1" t="s">
        <v>782</v>
      </c>
      <c r="H2051" s="1" t="s">
        <v>77</v>
      </c>
      <c r="I2051" s="1" t="s">
        <v>43</v>
      </c>
      <c r="J2051" s="1" t="s">
        <v>6954</v>
      </c>
      <c r="K2051" s="1" t="s">
        <v>44</v>
      </c>
      <c r="L2051" s="1" t="s">
        <v>775</v>
      </c>
      <c r="M2051" s="1" t="s">
        <v>45</v>
      </c>
      <c r="N2051" s="1" t="s">
        <v>46</v>
      </c>
      <c r="O2051" s="1" t="s">
        <v>46</v>
      </c>
      <c r="P2051" s="1" t="s">
        <v>138</v>
      </c>
      <c r="Q2051" s="1">
        <v>2018</v>
      </c>
      <c r="R2051">
        <v>45.33</v>
      </c>
      <c r="S2051" s="1" t="s">
        <v>58</v>
      </c>
      <c r="T2051" s="2">
        <f>+R2051</f>
        <v>45.33</v>
      </c>
      <c r="U2051" s="1" t="s">
        <v>93</v>
      </c>
      <c r="V2051" s="1" t="s">
        <v>60</v>
      </c>
      <c r="W2051" s="1" t="s">
        <v>61</v>
      </c>
    </row>
    <row r="2052" spans="1:24" x14ac:dyDescent="0.25">
      <c r="A2052" s="1" t="s">
        <v>1591</v>
      </c>
      <c r="B2052" s="1" t="s">
        <v>1592</v>
      </c>
      <c r="C2052" s="1" t="s">
        <v>771</v>
      </c>
      <c r="D2052" s="1" t="s">
        <v>1492</v>
      </c>
      <c r="F2052" s="1" t="s">
        <v>773</v>
      </c>
      <c r="G2052" s="1" t="s">
        <v>782</v>
      </c>
      <c r="H2052" s="1" t="s">
        <v>77</v>
      </c>
      <c r="I2052" s="1" t="s">
        <v>171</v>
      </c>
      <c r="J2052" s="1" t="s">
        <v>6953</v>
      </c>
      <c r="K2052" s="1" t="s">
        <v>44</v>
      </c>
      <c r="L2052" s="1" t="s">
        <v>775</v>
      </c>
      <c r="M2052" s="1" t="s">
        <v>45</v>
      </c>
      <c r="N2052" s="1" t="s">
        <v>46</v>
      </c>
      <c r="O2052" s="1" t="s">
        <v>46</v>
      </c>
      <c r="P2052" s="1" t="s">
        <v>1593</v>
      </c>
      <c r="Q2052" s="1">
        <v>2018</v>
      </c>
      <c r="R2052">
        <v>45.33</v>
      </c>
      <c r="S2052" s="1" t="s">
        <v>58</v>
      </c>
      <c r="T2052" s="2">
        <f>+R2052</f>
        <v>45.33</v>
      </c>
      <c r="U2052" s="1" t="s">
        <v>93</v>
      </c>
      <c r="V2052" s="1" t="s">
        <v>60</v>
      </c>
      <c r="W2052" s="1" t="s">
        <v>2210</v>
      </c>
    </row>
    <row r="2053" spans="1:24" x14ac:dyDescent="0.25">
      <c r="A2053" s="1" t="s">
        <v>1587</v>
      </c>
      <c r="B2053" s="1" t="s">
        <v>1588</v>
      </c>
      <c r="C2053" s="1" t="s">
        <v>771</v>
      </c>
      <c r="D2053" s="1" t="s">
        <v>1069</v>
      </c>
      <c r="F2053" s="1" t="s">
        <v>773</v>
      </c>
      <c r="G2053" s="1" t="s">
        <v>782</v>
      </c>
      <c r="H2053" s="1" t="s">
        <v>77</v>
      </c>
      <c r="I2053" s="1" t="s">
        <v>171</v>
      </c>
      <c r="J2053" s="1" t="s">
        <v>6953</v>
      </c>
      <c r="K2053" s="1" t="s">
        <v>44</v>
      </c>
      <c r="L2053" s="1" t="s">
        <v>775</v>
      </c>
      <c r="M2053" s="1" t="s">
        <v>45</v>
      </c>
      <c r="N2053" s="1" t="s">
        <v>46</v>
      </c>
      <c r="O2053" s="1" t="s">
        <v>46</v>
      </c>
      <c r="P2053" s="1" t="s">
        <v>1590</v>
      </c>
      <c r="Q2053" s="1">
        <v>2018</v>
      </c>
      <c r="R2053">
        <v>45.33</v>
      </c>
      <c r="S2053" s="1" t="s">
        <v>58</v>
      </c>
      <c r="T2053" s="2">
        <f>+R2053</f>
        <v>45.33</v>
      </c>
      <c r="U2053" s="1" t="s">
        <v>93</v>
      </c>
      <c r="V2053" s="1" t="s">
        <v>211</v>
      </c>
    </row>
    <row r="2054" spans="1:24" x14ac:dyDescent="0.25">
      <c r="A2054" s="1" t="s">
        <v>1583</v>
      </c>
      <c r="B2054" s="1" t="s">
        <v>1584</v>
      </c>
      <c r="C2054" s="1" t="s">
        <v>771</v>
      </c>
      <c r="D2054" s="1" t="s">
        <v>1492</v>
      </c>
      <c r="F2054" s="1" t="s">
        <v>773</v>
      </c>
      <c r="G2054" s="1" t="s">
        <v>782</v>
      </c>
      <c r="H2054" s="1" t="s">
        <v>77</v>
      </c>
      <c r="I2054" s="1" t="s">
        <v>43</v>
      </c>
      <c r="J2054" s="1" t="s">
        <v>6954</v>
      </c>
      <c r="K2054" s="1" t="s">
        <v>44</v>
      </c>
      <c r="L2054" s="1" t="s">
        <v>775</v>
      </c>
      <c r="M2054" s="1" t="s">
        <v>45</v>
      </c>
      <c r="N2054" s="1" t="s">
        <v>46</v>
      </c>
      <c r="O2054" s="1" t="s">
        <v>46</v>
      </c>
      <c r="P2054" s="1" t="s">
        <v>495</v>
      </c>
      <c r="Q2054" s="1">
        <v>2018</v>
      </c>
      <c r="R2054">
        <v>75</v>
      </c>
      <c r="S2054" s="1" t="s">
        <v>58</v>
      </c>
      <c r="T2054" s="2">
        <f>+R2054</f>
        <v>75</v>
      </c>
      <c r="U2054" s="1" t="s">
        <v>82</v>
      </c>
      <c r="V2054" s="1" t="s">
        <v>83</v>
      </c>
      <c r="X2054" s="1" t="s">
        <v>264</v>
      </c>
    </row>
    <row r="2055" spans="1:24" x14ac:dyDescent="0.25">
      <c r="A2055" s="1" t="s">
        <v>1579</v>
      </c>
      <c r="B2055" s="1" t="s">
        <v>1580</v>
      </c>
      <c r="C2055" s="1" t="s">
        <v>771</v>
      </c>
      <c r="D2055" s="1" t="s">
        <v>1492</v>
      </c>
      <c r="F2055" s="1" t="s">
        <v>773</v>
      </c>
      <c r="G2055" s="1" t="s">
        <v>782</v>
      </c>
      <c r="H2055" s="1" t="s">
        <v>77</v>
      </c>
      <c r="I2055" s="1" t="s">
        <v>43</v>
      </c>
      <c r="J2055" s="1" t="s">
        <v>6954</v>
      </c>
      <c r="K2055" s="1" t="s">
        <v>44</v>
      </c>
      <c r="L2055" s="1" t="s">
        <v>775</v>
      </c>
      <c r="M2055" s="1" t="s">
        <v>45</v>
      </c>
      <c r="N2055" s="1" t="s">
        <v>46</v>
      </c>
      <c r="O2055" s="1" t="s">
        <v>46</v>
      </c>
      <c r="P2055" s="1" t="s">
        <v>1582</v>
      </c>
      <c r="Q2055" s="1">
        <v>2018</v>
      </c>
      <c r="R2055">
        <v>75</v>
      </c>
      <c r="S2055" s="1" t="s">
        <v>58</v>
      </c>
      <c r="T2055" s="2">
        <f>+R2055</f>
        <v>75</v>
      </c>
      <c r="U2055" s="1" t="s">
        <v>82</v>
      </c>
      <c r="V2055" s="1" t="s">
        <v>83</v>
      </c>
      <c r="X2055" s="1" t="s">
        <v>260</v>
      </c>
    </row>
    <row r="2056" spans="1:24" x14ac:dyDescent="0.25">
      <c r="A2056" s="1" t="s">
        <v>1576</v>
      </c>
      <c r="B2056" s="1" t="s">
        <v>1577</v>
      </c>
      <c r="C2056" s="1" t="s">
        <v>771</v>
      </c>
      <c r="D2056" s="1" t="s">
        <v>1069</v>
      </c>
      <c r="F2056" s="1" t="s">
        <v>773</v>
      </c>
      <c r="G2056" s="1" t="s">
        <v>782</v>
      </c>
      <c r="H2056" s="1" t="s">
        <v>77</v>
      </c>
      <c r="I2056" s="1" t="s">
        <v>171</v>
      </c>
      <c r="J2056" s="1" t="s">
        <v>6953</v>
      </c>
      <c r="K2056" s="1" t="s">
        <v>44</v>
      </c>
      <c r="L2056" s="1" t="s">
        <v>775</v>
      </c>
      <c r="M2056" s="1" t="s">
        <v>45</v>
      </c>
      <c r="N2056" s="1" t="s">
        <v>46</v>
      </c>
      <c r="O2056" s="1" t="s">
        <v>46</v>
      </c>
      <c r="P2056" s="1" t="s">
        <v>1578</v>
      </c>
      <c r="Q2056" s="1">
        <v>2018</v>
      </c>
      <c r="R2056">
        <v>75</v>
      </c>
      <c r="S2056" s="1" t="s">
        <v>58</v>
      </c>
      <c r="T2056" s="2">
        <f>+R2056</f>
        <v>75</v>
      </c>
      <c r="U2056" s="1" t="s">
        <v>93</v>
      </c>
      <c r="V2056" s="1" t="s">
        <v>60</v>
      </c>
      <c r="W2056" s="1" t="s">
        <v>61</v>
      </c>
    </row>
    <row r="2057" spans="1:24" x14ac:dyDescent="0.25">
      <c r="A2057" s="1" t="s">
        <v>1574</v>
      </c>
      <c r="B2057" s="1" t="s">
        <v>1575</v>
      </c>
      <c r="C2057" s="1" t="s">
        <v>771</v>
      </c>
      <c r="D2057" s="1" t="s">
        <v>1069</v>
      </c>
      <c r="F2057" s="1" t="s">
        <v>773</v>
      </c>
      <c r="G2057" s="1" t="s">
        <v>782</v>
      </c>
      <c r="H2057" s="1" t="s">
        <v>77</v>
      </c>
      <c r="I2057" s="1" t="s">
        <v>171</v>
      </c>
      <c r="J2057" s="1" t="s">
        <v>6953</v>
      </c>
      <c r="K2057" s="1" t="s">
        <v>44</v>
      </c>
      <c r="L2057" s="1" t="s">
        <v>775</v>
      </c>
      <c r="M2057" s="1" t="s">
        <v>45</v>
      </c>
      <c r="N2057" s="1" t="s">
        <v>46</v>
      </c>
      <c r="O2057" s="1" t="s">
        <v>46</v>
      </c>
      <c r="P2057" s="1" t="s">
        <v>310</v>
      </c>
      <c r="Q2057" s="1">
        <v>2018</v>
      </c>
      <c r="R2057">
        <v>75</v>
      </c>
      <c r="S2057" s="1" t="s">
        <v>58</v>
      </c>
      <c r="T2057" s="2">
        <f>+R2057</f>
        <v>75</v>
      </c>
      <c r="U2057" s="1" t="s">
        <v>93</v>
      </c>
      <c r="V2057" s="1" t="s">
        <v>211</v>
      </c>
    </row>
    <row r="2058" spans="1:24" x14ac:dyDescent="0.25">
      <c r="A2058" s="1" t="s">
        <v>1571</v>
      </c>
      <c r="B2058" s="1" t="s">
        <v>1572</v>
      </c>
      <c r="C2058" s="1" t="s">
        <v>771</v>
      </c>
      <c r="D2058" s="1" t="s">
        <v>1069</v>
      </c>
      <c r="F2058" s="1" t="s">
        <v>773</v>
      </c>
      <c r="G2058" s="1" t="s">
        <v>782</v>
      </c>
      <c r="H2058" s="1" t="s">
        <v>77</v>
      </c>
      <c r="I2058" s="1" t="s">
        <v>171</v>
      </c>
      <c r="J2058" s="1" t="s">
        <v>6953</v>
      </c>
      <c r="K2058" s="1" t="s">
        <v>44</v>
      </c>
      <c r="L2058" s="1" t="s">
        <v>775</v>
      </c>
      <c r="M2058" s="1" t="s">
        <v>45</v>
      </c>
      <c r="N2058" s="1" t="s">
        <v>46</v>
      </c>
      <c r="O2058" s="1" t="s">
        <v>46</v>
      </c>
      <c r="P2058" s="1" t="s">
        <v>752</v>
      </c>
      <c r="Q2058" s="1">
        <v>2018</v>
      </c>
      <c r="R2058">
        <v>22.12</v>
      </c>
      <c r="S2058" s="1" t="s">
        <v>58</v>
      </c>
      <c r="T2058" s="2">
        <f>+R2058</f>
        <v>22.12</v>
      </c>
      <c r="U2058" s="1" t="s">
        <v>136</v>
      </c>
      <c r="V2058" s="1" t="s">
        <v>83</v>
      </c>
      <c r="X2058" s="1" t="s">
        <v>264</v>
      </c>
    </row>
    <row r="2059" spans="1:24" x14ac:dyDescent="0.25">
      <c r="A2059" s="1" t="s">
        <v>1569</v>
      </c>
      <c r="B2059" s="1" t="s">
        <v>1570</v>
      </c>
      <c r="C2059" s="1" t="s">
        <v>771</v>
      </c>
      <c r="D2059" s="1" t="s">
        <v>1069</v>
      </c>
      <c r="F2059" s="1" t="s">
        <v>773</v>
      </c>
      <c r="G2059" s="1" t="s">
        <v>6948</v>
      </c>
      <c r="H2059" s="1" t="s">
        <v>77</v>
      </c>
      <c r="I2059" s="1" t="s">
        <v>78</v>
      </c>
      <c r="J2059" s="1" t="s">
        <v>78</v>
      </c>
      <c r="K2059" s="1" t="s">
        <v>44</v>
      </c>
      <c r="L2059" s="1" t="s">
        <v>775</v>
      </c>
      <c r="M2059" s="1" t="s">
        <v>45</v>
      </c>
      <c r="N2059" s="1" t="s">
        <v>46</v>
      </c>
      <c r="O2059" s="1" t="s">
        <v>46</v>
      </c>
      <c r="P2059" s="1" t="s">
        <v>174</v>
      </c>
      <c r="Q2059" s="1">
        <v>2018</v>
      </c>
      <c r="R2059">
        <v>22.12</v>
      </c>
      <c r="S2059" s="1" t="s">
        <v>58</v>
      </c>
      <c r="T2059" s="2">
        <f>+R2059</f>
        <v>22.12</v>
      </c>
      <c r="U2059" s="1" t="s">
        <v>136</v>
      </c>
      <c r="V2059" s="1" t="s">
        <v>83</v>
      </c>
      <c r="X2059" s="1" t="s">
        <v>260</v>
      </c>
    </row>
    <row r="2060" spans="1:24" x14ac:dyDescent="0.25">
      <c r="A2060" s="1" t="s">
        <v>1567</v>
      </c>
      <c r="B2060" s="1" t="s">
        <v>1568</v>
      </c>
      <c r="C2060" s="1" t="s">
        <v>771</v>
      </c>
      <c r="D2060" s="1" t="s">
        <v>1069</v>
      </c>
      <c r="F2060" s="1" t="s">
        <v>773</v>
      </c>
      <c r="G2060" s="1" t="s">
        <v>782</v>
      </c>
      <c r="H2060" s="1" t="s">
        <v>77</v>
      </c>
      <c r="I2060" s="1" t="s">
        <v>171</v>
      </c>
      <c r="J2060" s="1" t="s">
        <v>6953</v>
      </c>
      <c r="K2060" s="1" t="s">
        <v>44</v>
      </c>
      <c r="L2060" s="1" t="s">
        <v>775</v>
      </c>
      <c r="M2060" s="1" t="s">
        <v>45</v>
      </c>
      <c r="N2060" s="1" t="s">
        <v>46</v>
      </c>
      <c r="O2060" s="1" t="s">
        <v>46</v>
      </c>
      <c r="P2060" s="1" t="s">
        <v>80</v>
      </c>
      <c r="Q2060" s="1">
        <v>2018</v>
      </c>
      <c r="R2060">
        <v>22.12</v>
      </c>
      <c r="S2060" s="1" t="s">
        <v>58</v>
      </c>
      <c r="T2060" s="2">
        <f>+R2060</f>
        <v>22.12</v>
      </c>
      <c r="U2060" s="1" t="s">
        <v>136</v>
      </c>
      <c r="V2060" s="1" t="s">
        <v>83</v>
      </c>
      <c r="X2060" s="1" t="s">
        <v>289</v>
      </c>
    </row>
    <row r="2061" spans="1:24" x14ac:dyDescent="0.25">
      <c r="A2061" s="1" t="s">
        <v>1564</v>
      </c>
      <c r="B2061" s="1" t="s">
        <v>1565</v>
      </c>
      <c r="C2061" s="1" t="s">
        <v>771</v>
      </c>
      <c r="D2061" s="1" t="s">
        <v>1069</v>
      </c>
      <c r="F2061" s="1" t="s">
        <v>773</v>
      </c>
      <c r="G2061" s="1" t="s">
        <v>782</v>
      </c>
      <c r="H2061" s="1" t="s">
        <v>77</v>
      </c>
      <c r="I2061" s="1" t="s">
        <v>43</v>
      </c>
      <c r="J2061" s="1" t="s">
        <v>6954</v>
      </c>
      <c r="K2061" s="1" t="s">
        <v>44</v>
      </c>
      <c r="L2061" s="1" t="s">
        <v>775</v>
      </c>
      <c r="M2061" s="1" t="s">
        <v>45</v>
      </c>
      <c r="N2061" s="1" t="s">
        <v>46</v>
      </c>
      <c r="O2061" s="1" t="s">
        <v>46</v>
      </c>
      <c r="P2061" s="1" t="s">
        <v>1566</v>
      </c>
      <c r="Q2061" s="1">
        <v>2018</v>
      </c>
      <c r="R2061">
        <v>22.12</v>
      </c>
      <c r="S2061" s="1" t="s">
        <v>58</v>
      </c>
      <c r="T2061" s="2">
        <f>+R2061</f>
        <v>22.12</v>
      </c>
      <c r="U2061" s="1" t="s">
        <v>136</v>
      </c>
      <c r="V2061" s="1" t="s">
        <v>83</v>
      </c>
      <c r="X2061" s="1" t="s">
        <v>482</v>
      </c>
    </row>
    <row r="2062" spans="1:24" x14ac:dyDescent="0.25">
      <c r="A2062" s="1" t="s">
        <v>1561</v>
      </c>
      <c r="B2062" s="1" t="s">
        <v>1562</v>
      </c>
      <c r="C2062" s="1" t="s">
        <v>771</v>
      </c>
      <c r="D2062" s="1" t="s">
        <v>1492</v>
      </c>
      <c r="F2062" s="1" t="s">
        <v>773</v>
      </c>
      <c r="G2062" s="1" t="s">
        <v>782</v>
      </c>
      <c r="H2062" s="1" t="s">
        <v>77</v>
      </c>
      <c r="I2062" s="1" t="s">
        <v>43</v>
      </c>
      <c r="J2062" s="1" t="s">
        <v>6954</v>
      </c>
      <c r="K2062" s="1" t="s">
        <v>44</v>
      </c>
      <c r="L2062" s="1" t="s">
        <v>775</v>
      </c>
      <c r="M2062" s="1" t="s">
        <v>45</v>
      </c>
      <c r="N2062" s="1" t="s">
        <v>46</v>
      </c>
      <c r="O2062" s="1" t="s">
        <v>46</v>
      </c>
      <c r="P2062" s="1" t="s">
        <v>231</v>
      </c>
      <c r="Q2062" s="1">
        <v>2018</v>
      </c>
      <c r="R2062">
        <v>22.12</v>
      </c>
      <c r="S2062" s="1" t="s">
        <v>58</v>
      </c>
      <c r="T2062" s="2">
        <f>+R2062</f>
        <v>22.12</v>
      </c>
      <c r="U2062" s="1" t="s">
        <v>93</v>
      </c>
      <c r="V2062" s="1" t="s">
        <v>60</v>
      </c>
      <c r="W2062" s="1" t="s">
        <v>61</v>
      </c>
    </row>
    <row r="2063" spans="1:24" x14ac:dyDescent="0.25">
      <c r="A2063" s="1" t="s">
        <v>1559</v>
      </c>
      <c r="B2063" s="1" t="s">
        <v>1560</v>
      </c>
      <c r="C2063" s="1" t="s">
        <v>771</v>
      </c>
      <c r="D2063" s="1" t="s">
        <v>1069</v>
      </c>
      <c r="F2063" s="1" t="s">
        <v>773</v>
      </c>
      <c r="G2063" s="1" t="s">
        <v>782</v>
      </c>
      <c r="H2063" s="1" t="s">
        <v>77</v>
      </c>
      <c r="I2063" s="1" t="s">
        <v>171</v>
      </c>
      <c r="J2063" s="1" t="s">
        <v>6953</v>
      </c>
      <c r="K2063" s="1" t="s">
        <v>44</v>
      </c>
      <c r="L2063" s="1" t="s">
        <v>775</v>
      </c>
      <c r="M2063" s="1" t="s">
        <v>45</v>
      </c>
      <c r="N2063" s="1" t="s">
        <v>46</v>
      </c>
      <c r="O2063" s="1" t="s">
        <v>46</v>
      </c>
      <c r="P2063" s="1" t="s">
        <v>233</v>
      </c>
      <c r="Q2063" s="1">
        <v>2018</v>
      </c>
      <c r="R2063">
        <v>22.12</v>
      </c>
      <c r="S2063" s="1" t="s">
        <v>58</v>
      </c>
      <c r="T2063" s="2">
        <f>+R2063</f>
        <v>22.12</v>
      </c>
      <c r="U2063" s="1" t="s">
        <v>93</v>
      </c>
      <c r="V2063" s="1" t="s">
        <v>60</v>
      </c>
      <c r="W2063" s="1" t="s">
        <v>2230</v>
      </c>
    </row>
    <row r="2064" spans="1:24" x14ac:dyDescent="0.25">
      <c r="A2064" s="1" t="s">
        <v>1557</v>
      </c>
      <c r="B2064" s="1" t="s">
        <v>1558</v>
      </c>
      <c r="C2064" s="1" t="s">
        <v>771</v>
      </c>
      <c r="D2064" s="1" t="s">
        <v>1069</v>
      </c>
      <c r="F2064" s="1" t="s">
        <v>773</v>
      </c>
      <c r="G2064" s="1" t="s">
        <v>782</v>
      </c>
      <c r="H2064" s="1" t="s">
        <v>77</v>
      </c>
      <c r="I2064" s="1" t="s">
        <v>43</v>
      </c>
      <c r="J2064" s="1" t="s">
        <v>6954</v>
      </c>
      <c r="K2064" s="1" t="s">
        <v>44</v>
      </c>
      <c r="L2064" s="1" t="s">
        <v>775</v>
      </c>
      <c r="M2064" s="1" t="s">
        <v>45</v>
      </c>
      <c r="N2064" s="1" t="s">
        <v>46</v>
      </c>
      <c r="O2064" s="1" t="s">
        <v>46</v>
      </c>
      <c r="P2064" s="1" t="s">
        <v>174</v>
      </c>
      <c r="Q2064" s="1">
        <v>2018</v>
      </c>
      <c r="R2064">
        <v>22.12</v>
      </c>
      <c r="S2064" s="1" t="s">
        <v>58</v>
      </c>
      <c r="T2064" s="2">
        <f>+R2064</f>
        <v>22.12</v>
      </c>
      <c r="U2064" s="1" t="s">
        <v>93</v>
      </c>
      <c r="V2064" s="1" t="s">
        <v>60</v>
      </c>
      <c r="W2064" s="1" t="s">
        <v>2200</v>
      </c>
    </row>
    <row r="2065" spans="1:24" x14ac:dyDescent="0.25">
      <c r="A2065" s="1" t="s">
        <v>1555</v>
      </c>
      <c r="B2065" s="1" t="s">
        <v>1556</v>
      </c>
      <c r="C2065" s="1" t="s">
        <v>771</v>
      </c>
      <c r="D2065" s="1" t="s">
        <v>1492</v>
      </c>
      <c r="F2065" s="1" t="s">
        <v>773</v>
      </c>
      <c r="G2065" s="1" t="s">
        <v>782</v>
      </c>
      <c r="H2065" s="1" t="s">
        <v>77</v>
      </c>
      <c r="I2065" s="1" t="s">
        <v>43</v>
      </c>
      <c r="J2065" s="1" t="s">
        <v>6954</v>
      </c>
      <c r="K2065" s="1" t="s">
        <v>44</v>
      </c>
      <c r="L2065" s="1" t="s">
        <v>775</v>
      </c>
      <c r="M2065" s="1" t="s">
        <v>45</v>
      </c>
      <c r="N2065" s="1" t="s">
        <v>46</v>
      </c>
      <c r="O2065" s="1" t="s">
        <v>46</v>
      </c>
      <c r="P2065" s="1" t="s">
        <v>138</v>
      </c>
      <c r="Q2065" s="1">
        <v>2018</v>
      </c>
      <c r="R2065">
        <v>22.12</v>
      </c>
      <c r="S2065" s="1" t="s">
        <v>58</v>
      </c>
      <c r="T2065" s="2">
        <f>+R2065</f>
        <v>22.12</v>
      </c>
      <c r="U2065" s="1" t="s">
        <v>93</v>
      </c>
      <c r="V2065" s="1" t="s">
        <v>211</v>
      </c>
    </row>
    <row r="2066" spans="1:24" x14ac:dyDescent="0.25">
      <c r="A2066" s="1" t="s">
        <v>1539</v>
      </c>
      <c r="B2066" s="1" t="s">
        <v>1540</v>
      </c>
      <c r="C2066" s="1" t="s">
        <v>771</v>
      </c>
      <c r="D2066" s="1" t="s">
        <v>1492</v>
      </c>
      <c r="F2066" s="1" t="s">
        <v>773</v>
      </c>
      <c r="G2066" s="1" t="s">
        <v>782</v>
      </c>
      <c r="H2066" s="1" t="s">
        <v>77</v>
      </c>
      <c r="I2066" s="1" t="s">
        <v>171</v>
      </c>
      <c r="J2066" s="1" t="s">
        <v>6953</v>
      </c>
      <c r="K2066" s="1" t="s">
        <v>44</v>
      </c>
      <c r="L2066" s="1" t="s">
        <v>775</v>
      </c>
      <c r="M2066" s="1" t="s">
        <v>45</v>
      </c>
      <c r="N2066" s="1" t="s">
        <v>46</v>
      </c>
      <c r="O2066" s="1" t="s">
        <v>46</v>
      </c>
      <c r="P2066" s="1" t="s">
        <v>1543</v>
      </c>
      <c r="Q2066" s="1">
        <v>2018</v>
      </c>
      <c r="R2066">
        <v>0.5</v>
      </c>
      <c r="S2066" s="1" t="s">
        <v>58</v>
      </c>
      <c r="T2066" s="2">
        <f>+R2066</f>
        <v>0.5</v>
      </c>
      <c r="U2066" s="1" t="s">
        <v>93</v>
      </c>
      <c r="V2066" s="1" t="s">
        <v>167</v>
      </c>
    </row>
    <row r="2067" spans="1:24" x14ac:dyDescent="0.25">
      <c r="A2067" s="1" t="s">
        <v>1535</v>
      </c>
      <c r="B2067" s="1" t="s">
        <v>1536</v>
      </c>
      <c r="C2067" s="1" t="s">
        <v>771</v>
      </c>
      <c r="D2067" s="1" t="s">
        <v>1492</v>
      </c>
      <c r="F2067" s="1" t="s">
        <v>773</v>
      </c>
      <c r="G2067" s="1" t="s">
        <v>782</v>
      </c>
      <c r="H2067" s="1" t="s">
        <v>77</v>
      </c>
      <c r="I2067" s="1" t="s">
        <v>171</v>
      </c>
      <c r="J2067" s="1" t="s">
        <v>6953</v>
      </c>
      <c r="K2067" s="1" t="s">
        <v>44</v>
      </c>
      <c r="L2067" s="1" t="s">
        <v>775</v>
      </c>
      <c r="M2067" s="1" t="s">
        <v>45</v>
      </c>
      <c r="N2067" s="1" t="s">
        <v>46</v>
      </c>
      <c r="O2067" s="1" t="s">
        <v>46</v>
      </c>
      <c r="P2067" s="1" t="s">
        <v>862</v>
      </c>
      <c r="Q2067" s="1">
        <v>2018</v>
      </c>
      <c r="R2067">
        <v>6.66</v>
      </c>
      <c r="S2067" s="1" t="s">
        <v>58</v>
      </c>
      <c r="T2067" s="2">
        <f>+R2067</f>
        <v>6.66</v>
      </c>
      <c r="U2067" s="1" t="s">
        <v>82</v>
      </c>
      <c r="V2067" s="1" t="s">
        <v>83</v>
      </c>
      <c r="X2067" s="1" t="s">
        <v>264</v>
      </c>
    </row>
    <row r="2068" spans="1:24" x14ac:dyDescent="0.25">
      <c r="A2068" s="1" t="s">
        <v>1533</v>
      </c>
      <c r="B2068" s="1" t="s">
        <v>1534</v>
      </c>
      <c r="C2068" s="1" t="s">
        <v>771</v>
      </c>
      <c r="D2068" s="1" t="s">
        <v>1492</v>
      </c>
      <c r="F2068" s="1" t="s">
        <v>773</v>
      </c>
      <c r="G2068" s="1" t="s">
        <v>782</v>
      </c>
      <c r="H2068" s="1" t="s">
        <v>77</v>
      </c>
      <c r="I2068" s="1" t="s">
        <v>171</v>
      </c>
      <c r="J2068" s="1" t="s">
        <v>6953</v>
      </c>
      <c r="K2068" s="1" t="s">
        <v>44</v>
      </c>
      <c r="L2068" s="1" t="s">
        <v>775</v>
      </c>
      <c r="M2068" s="1" t="s">
        <v>45</v>
      </c>
      <c r="N2068" s="1" t="s">
        <v>46</v>
      </c>
      <c r="P2068" s="1" t="s">
        <v>193</v>
      </c>
      <c r="Q2068" s="1">
        <v>2018</v>
      </c>
      <c r="R2068">
        <v>6.66</v>
      </c>
      <c r="S2068" s="1" t="s">
        <v>58</v>
      </c>
      <c r="T2068" s="2">
        <f>+R2068</f>
        <v>6.66</v>
      </c>
      <c r="U2068" s="1" t="s">
        <v>82</v>
      </c>
      <c r="V2068" s="1" t="s">
        <v>83</v>
      </c>
      <c r="X2068" s="1" t="s">
        <v>260</v>
      </c>
    </row>
    <row r="2069" spans="1:24" x14ac:dyDescent="0.25">
      <c r="A2069" s="1" t="s">
        <v>1522</v>
      </c>
      <c r="B2069" s="1" t="s">
        <v>1523</v>
      </c>
      <c r="C2069" s="1" t="s">
        <v>771</v>
      </c>
      <c r="D2069" s="1" t="s">
        <v>1492</v>
      </c>
      <c r="F2069" s="1" t="s">
        <v>773</v>
      </c>
      <c r="G2069" s="1" t="s">
        <v>782</v>
      </c>
      <c r="H2069" s="1" t="s">
        <v>77</v>
      </c>
      <c r="I2069" s="1" t="s">
        <v>263</v>
      </c>
      <c r="J2069" s="1" t="s">
        <v>6950</v>
      </c>
      <c r="K2069" s="1" t="s">
        <v>44</v>
      </c>
      <c r="L2069" s="1" t="s">
        <v>775</v>
      </c>
      <c r="M2069" s="1" t="s">
        <v>45</v>
      </c>
      <c r="N2069" s="1" t="s">
        <v>46</v>
      </c>
      <c r="O2069" s="1" t="s">
        <v>46</v>
      </c>
      <c r="P2069" s="1" t="s">
        <v>1355</v>
      </c>
      <c r="Q2069" s="1">
        <v>2018</v>
      </c>
      <c r="R2069">
        <v>6.66</v>
      </c>
      <c r="S2069" s="1" t="s">
        <v>58</v>
      </c>
      <c r="T2069" s="2">
        <f>+R2069</f>
        <v>6.66</v>
      </c>
      <c r="U2069" s="1" t="s">
        <v>93</v>
      </c>
      <c r="V2069" s="1" t="s">
        <v>60</v>
      </c>
      <c r="W2069" s="1" t="s">
        <v>61</v>
      </c>
    </row>
    <row r="2070" spans="1:24" x14ac:dyDescent="0.25">
      <c r="A2070" s="1" t="s">
        <v>1520</v>
      </c>
      <c r="B2070" s="1" t="s">
        <v>1521</v>
      </c>
      <c r="C2070" s="1" t="s">
        <v>771</v>
      </c>
      <c r="D2070" s="1" t="s">
        <v>1492</v>
      </c>
      <c r="F2070" s="1" t="s">
        <v>773</v>
      </c>
      <c r="G2070" s="1" t="s">
        <v>782</v>
      </c>
      <c r="H2070" s="1" t="s">
        <v>77</v>
      </c>
      <c r="I2070" s="1" t="s">
        <v>78</v>
      </c>
      <c r="J2070" s="1" t="s">
        <v>78</v>
      </c>
      <c r="K2070" s="1" t="s">
        <v>44</v>
      </c>
      <c r="L2070" s="1" t="s">
        <v>775</v>
      </c>
      <c r="M2070" s="1" t="s">
        <v>45</v>
      </c>
      <c r="N2070" s="1" t="s">
        <v>46</v>
      </c>
      <c r="O2070" s="1" t="s">
        <v>46</v>
      </c>
      <c r="P2070" s="1" t="s">
        <v>99</v>
      </c>
      <c r="Q2070" s="1">
        <v>2018</v>
      </c>
      <c r="R2070">
        <v>6.66</v>
      </c>
      <c r="S2070" s="1" t="s">
        <v>58</v>
      </c>
      <c r="T2070" s="2">
        <f>+R2070</f>
        <v>6.66</v>
      </c>
      <c r="U2070" s="1" t="s">
        <v>93</v>
      </c>
      <c r="V2070" s="1" t="s">
        <v>60</v>
      </c>
      <c r="W2070" s="1" t="s">
        <v>2230</v>
      </c>
    </row>
    <row r="2071" spans="1:24" x14ac:dyDescent="0.25">
      <c r="A2071" s="1" t="s">
        <v>1517</v>
      </c>
      <c r="B2071" s="1" t="s">
        <v>1518</v>
      </c>
      <c r="C2071" s="1" t="s">
        <v>771</v>
      </c>
      <c r="D2071" s="1" t="s">
        <v>1492</v>
      </c>
      <c r="F2071" s="1" t="s">
        <v>773</v>
      </c>
      <c r="G2071" s="1" t="s">
        <v>782</v>
      </c>
      <c r="H2071" s="1" t="s">
        <v>77</v>
      </c>
      <c r="I2071" s="1" t="s">
        <v>171</v>
      </c>
      <c r="J2071" s="1" t="s">
        <v>6953</v>
      </c>
      <c r="K2071" s="1" t="s">
        <v>44</v>
      </c>
      <c r="L2071" s="1" t="s">
        <v>775</v>
      </c>
      <c r="M2071" s="1" t="s">
        <v>45</v>
      </c>
      <c r="N2071" s="1" t="s">
        <v>46</v>
      </c>
      <c r="O2071" s="1" t="s">
        <v>46</v>
      </c>
      <c r="P2071" s="1" t="s">
        <v>1358</v>
      </c>
      <c r="Q2071" s="1">
        <v>2018</v>
      </c>
      <c r="R2071">
        <v>6.66</v>
      </c>
      <c r="S2071" s="1" t="s">
        <v>58</v>
      </c>
      <c r="T2071" s="2">
        <f>+R2071</f>
        <v>6.66</v>
      </c>
      <c r="U2071" s="1" t="s">
        <v>93</v>
      </c>
      <c r="V2071" s="1" t="s">
        <v>60</v>
      </c>
      <c r="W2071" s="1" t="s">
        <v>2200</v>
      </c>
    </row>
    <row r="2072" spans="1:24" x14ac:dyDescent="0.25">
      <c r="A2072" s="1" t="s">
        <v>1515</v>
      </c>
      <c r="B2072" s="1" t="s">
        <v>1516</v>
      </c>
      <c r="C2072" s="1" t="s">
        <v>771</v>
      </c>
      <c r="D2072" s="1" t="s">
        <v>1492</v>
      </c>
      <c r="F2072" s="1" t="s">
        <v>773</v>
      </c>
      <c r="G2072" s="1" t="s">
        <v>782</v>
      </c>
      <c r="H2072" s="1" t="s">
        <v>77</v>
      </c>
      <c r="I2072" s="1" t="s">
        <v>43</v>
      </c>
      <c r="J2072" s="1" t="s">
        <v>6954</v>
      </c>
      <c r="K2072" s="1" t="s">
        <v>44</v>
      </c>
      <c r="L2072" s="1" t="s">
        <v>775</v>
      </c>
      <c r="M2072" s="1" t="s">
        <v>45</v>
      </c>
      <c r="N2072" s="1" t="s">
        <v>46</v>
      </c>
      <c r="O2072" s="1" t="s">
        <v>46</v>
      </c>
      <c r="P2072" s="1" t="s">
        <v>135</v>
      </c>
      <c r="Q2072" s="1">
        <v>2018</v>
      </c>
      <c r="R2072">
        <v>6.66</v>
      </c>
      <c r="S2072" s="1" t="s">
        <v>58</v>
      </c>
      <c r="T2072" s="2">
        <f>+R2072</f>
        <v>6.66</v>
      </c>
      <c r="U2072" s="1" t="s">
        <v>93</v>
      </c>
      <c r="V2072" s="1" t="s">
        <v>211</v>
      </c>
    </row>
    <row r="2073" spans="1:24" x14ac:dyDescent="0.25">
      <c r="A2073" s="1" t="s">
        <v>1512</v>
      </c>
      <c r="B2073" s="1" t="s">
        <v>1513</v>
      </c>
      <c r="C2073" s="1" t="s">
        <v>771</v>
      </c>
      <c r="D2073" s="1" t="s">
        <v>1492</v>
      </c>
      <c r="F2073" s="1" t="s">
        <v>773</v>
      </c>
      <c r="G2073" s="1" t="s">
        <v>782</v>
      </c>
      <c r="H2073" s="1" t="s">
        <v>77</v>
      </c>
      <c r="I2073" s="1" t="s">
        <v>171</v>
      </c>
      <c r="J2073" s="1" t="s">
        <v>6953</v>
      </c>
      <c r="K2073" s="1" t="s">
        <v>44</v>
      </c>
      <c r="L2073" s="1" t="s">
        <v>775</v>
      </c>
      <c r="M2073" s="1" t="s">
        <v>45</v>
      </c>
      <c r="N2073" s="1" t="s">
        <v>46</v>
      </c>
      <c r="O2073" s="1" t="s">
        <v>46</v>
      </c>
      <c r="P2073" s="1" t="s">
        <v>1514</v>
      </c>
      <c r="Q2073" s="1">
        <v>2018</v>
      </c>
      <c r="R2073">
        <v>43.33</v>
      </c>
      <c r="S2073" s="1" t="s">
        <v>58</v>
      </c>
      <c r="T2073" s="2">
        <f>+R2073</f>
        <v>43.33</v>
      </c>
      <c r="U2073" s="1" t="s">
        <v>82</v>
      </c>
      <c r="V2073" s="1" t="s">
        <v>83</v>
      </c>
      <c r="X2073" s="1" t="s">
        <v>264</v>
      </c>
    </row>
    <row r="2074" spans="1:24" x14ac:dyDescent="0.25">
      <c r="A2074" s="1" t="s">
        <v>1509</v>
      </c>
      <c r="B2074" s="1" t="s">
        <v>1510</v>
      </c>
      <c r="C2074" s="1" t="s">
        <v>771</v>
      </c>
      <c r="D2074" s="1" t="s">
        <v>1492</v>
      </c>
      <c r="F2074" s="1" t="s">
        <v>773</v>
      </c>
      <c r="G2074" s="1" t="s">
        <v>782</v>
      </c>
      <c r="H2074" s="1" t="s">
        <v>77</v>
      </c>
      <c r="I2074" s="1" t="s">
        <v>171</v>
      </c>
      <c r="J2074" s="1" t="s">
        <v>6953</v>
      </c>
      <c r="K2074" s="1" t="s">
        <v>44</v>
      </c>
      <c r="L2074" s="1" t="s">
        <v>775</v>
      </c>
      <c r="M2074" s="1" t="s">
        <v>45</v>
      </c>
      <c r="N2074" s="1" t="s">
        <v>46</v>
      </c>
      <c r="O2074" s="1" t="s">
        <v>46</v>
      </c>
      <c r="P2074" s="1" t="s">
        <v>928</v>
      </c>
      <c r="Q2074" s="1">
        <v>2018</v>
      </c>
      <c r="R2074">
        <v>43.33</v>
      </c>
      <c r="S2074" s="1" t="s">
        <v>58</v>
      </c>
      <c r="T2074" s="2">
        <f>+R2074</f>
        <v>43.33</v>
      </c>
      <c r="U2074" s="1" t="s">
        <v>82</v>
      </c>
      <c r="V2074" s="1" t="s">
        <v>83</v>
      </c>
      <c r="X2074" s="1" t="s">
        <v>260</v>
      </c>
    </row>
    <row r="2075" spans="1:24" x14ac:dyDescent="0.25">
      <c r="A2075" s="1" t="s">
        <v>1506</v>
      </c>
      <c r="B2075" s="1" t="s">
        <v>1507</v>
      </c>
      <c r="C2075" s="1" t="s">
        <v>771</v>
      </c>
      <c r="D2075" s="1" t="s">
        <v>1492</v>
      </c>
      <c r="F2075" s="1" t="s">
        <v>773</v>
      </c>
      <c r="G2075" s="1" t="s">
        <v>782</v>
      </c>
      <c r="H2075" s="1" t="s">
        <v>77</v>
      </c>
      <c r="I2075" s="1" t="s">
        <v>171</v>
      </c>
      <c r="J2075" s="1" t="s">
        <v>6953</v>
      </c>
      <c r="K2075" s="1" t="s">
        <v>44</v>
      </c>
      <c r="L2075" s="1" t="s">
        <v>775</v>
      </c>
      <c r="M2075" s="1" t="s">
        <v>45</v>
      </c>
      <c r="N2075" s="1" t="s">
        <v>46</v>
      </c>
      <c r="O2075" s="1" t="s">
        <v>46</v>
      </c>
      <c r="P2075" s="1" t="s">
        <v>1508</v>
      </c>
      <c r="Q2075" s="1">
        <v>2018</v>
      </c>
      <c r="R2075">
        <v>43.33</v>
      </c>
      <c r="S2075" s="1" t="s">
        <v>58</v>
      </c>
      <c r="T2075" s="2">
        <f>+R2075</f>
        <v>43.33</v>
      </c>
      <c r="U2075" s="1" t="s">
        <v>93</v>
      </c>
      <c r="V2075" s="1" t="s">
        <v>60</v>
      </c>
      <c r="W2075" s="1" t="s">
        <v>61</v>
      </c>
    </row>
    <row r="2076" spans="1:24" x14ac:dyDescent="0.25">
      <c r="A2076" s="1" t="s">
        <v>1504</v>
      </c>
      <c r="B2076" s="1" t="s">
        <v>1505</v>
      </c>
      <c r="C2076" s="1" t="s">
        <v>771</v>
      </c>
      <c r="D2076" s="1" t="s">
        <v>1492</v>
      </c>
      <c r="F2076" s="1" t="s">
        <v>773</v>
      </c>
      <c r="G2076" s="1" t="s">
        <v>782</v>
      </c>
      <c r="H2076" s="1" t="s">
        <v>77</v>
      </c>
      <c r="I2076" s="1" t="s">
        <v>171</v>
      </c>
      <c r="J2076" s="1" t="s">
        <v>6953</v>
      </c>
      <c r="K2076" s="1" t="s">
        <v>44</v>
      </c>
      <c r="L2076" s="1" t="s">
        <v>775</v>
      </c>
      <c r="M2076" s="1" t="s">
        <v>45</v>
      </c>
      <c r="N2076" s="1" t="s">
        <v>46</v>
      </c>
      <c r="P2076" s="1" t="s">
        <v>193</v>
      </c>
      <c r="Q2076" s="1">
        <v>2018</v>
      </c>
      <c r="R2076">
        <v>43.33</v>
      </c>
      <c r="S2076" s="1" t="s">
        <v>58</v>
      </c>
      <c r="T2076" s="2">
        <f>+R2076</f>
        <v>43.33</v>
      </c>
      <c r="U2076" s="1" t="s">
        <v>93</v>
      </c>
      <c r="V2076" s="1" t="s">
        <v>60</v>
      </c>
      <c r="W2076" s="1" t="s">
        <v>2230</v>
      </c>
    </row>
    <row r="2077" spans="1:24" x14ac:dyDescent="0.25">
      <c r="A2077" s="1" t="s">
        <v>1501</v>
      </c>
      <c r="B2077" s="1" t="s">
        <v>1502</v>
      </c>
      <c r="C2077" s="1" t="s">
        <v>771</v>
      </c>
      <c r="D2077" s="1" t="s">
        <v>1492</v>
      </c>
      <c r="F2077" s="1" t="s">
        <v>773</v>
      </c>
      <c r="G2077" s="1" t="s">
        <v>782</v>
      </c>
      <c r="H2077" s="1" t="s">
        <v>77</v>
      </c>
      <c r="I2077" s="1" t="s">
        <v>171</v>
      </c>
      <c r="J2077" s="1" t="s">
        <v>6953</v>
      </c>
      <c r="K2077" s="1" t="s">
        <v>44</v>
      </c>
      <c r="L2077" s="1" t="s">
        <v>775</v>
      </c>
      <c r="M2077" s="1" t="s">
        <v>45</v>
      </c>
      <c r="N2077" s="1" t="s">
        <v>46</v>
      </c>
      <c r="P2077" s="1" t="s">
        <v>193</v>
      </c>
      <c r="Q2077" s="1">
        <v>2018</v>
      </c>
      <c r="R2077">
        <v>43.33</v>
      </c>
      <c r="S2077" s="1" t="s">
        <v>58</v>
      </c>
      <c r="T2077" s="2">
        <f>+R2077</f>
        <v>43.33</v>
      </c>
      <c r="U2077" s="1" t="s">
        <v>93</v>
      </c>
      <c r="V2077" s="1" t="s">
        <v>60</v>
      </c>
      <c r="W2077" s="1" t="s">
        <v>2200</v>
      </c>
    </row>
    <row r="2078" spans="1:24" x14ac:dyDescent="0.25">
      <c r="A2078" s="1" t="s">
        <v>1499</v>
      </c>
      <c r="B2078" s="1" t="s">
        <v>1500</v>
      </c>
      <c r="C2078" s="1" t="s">
        <v>771</v>
      </c>
      <c r="D2078" s="1" t="s">
        <v>1492</v>
      </c>
      <c r="F2078" s="1" t="s">
        <v>773</v>
      </c>
      <c r="G2078" s="1" t="s">
        <v>782</v>
      </c>
      <c r="H2078" s="1" t="s">
        <v>77</v>
      </c>
      <c r="I2078" s="1" t="s">
        <v>43</v>
      </c>
      <c r="J2078" s="1" t="s">
        <v>6954</v>
      </c>
      <c r="K2078" s="1" t="s">
        <v>44</v>
      </c>
      <c r="L2078" s="1" t="s">
        <v>775</v>
      </c>
      <c r="M2078" s="1" t="s">
        <v>45</v>
      </c>
      <c r="N2078" s="1" t="s">
        <v>46</v>
      </c>
      <c r="O2078" s="1" t="s">
        <v>46</v>
      </c>
      <c r="P2078" s="1" t="s">
        <v>752</v>
      </c>
      <c r="Q2078" s="1">
        <v>2018</v>
      </c>
      <c r="R2078">
        <v>43.33</v>
      </c>
      <c r="S2078" s="1" t="s">
        <v>58</v>
      </c>
      <c r="T2078" s="2">
        <f>+R2078</f>
        <v>43.33</v>
      </c>
      <c r="U2078" s="1" t="s">
        <v>93</v>
      </c>
      <c r="V2078" s="1" t="s">
        <v>211</v>
      </c>
    </row>
    <row r="2079" spans="1:24" x14ac:dyDescent="0.25">
      <c r="A2079" s="1" t="s">
        <v>1495</v>
      </c>
      <c r="B2079" s="1" t="s">
        <v>1496</v>
      </c>
      <c r="C2079" s="1" t="s">
        <v>771</v>
      </c>
      <c r="D2079" s="1" t="s">
        <v>1075</v>
      </c>
      <c r="F2079" s="1" t="s">
        <v>773</v>
      </c>
      <c r="G2079" s="1" t="s">
        <v>774</v>
      </c>
      <c r="H2079" s="1" t="s">
        <v>77</v>
      </c>
      <c r="I2079" s="1" t="s">
        <v>171</v>
      </c>
      <c r="J2079" s="1" t="s">
        <v>6953</v>
      </c>
      <c r="K2079" s="1" t="s">
        <v>44</v>
      </c>
      <c r="L2079" s="1" t="s">
        <v>775</v>
      </c>
      <c r="M2079" s="1" t="s">
        <v>45</v>
      </c>
      <c r="N2079" s="1" t="s">
        <v>46</v>
      </c>
      <c r="O2079" s="1" t="s">
        <v>46</v>
      </c>
      <c r="P2079" s="1" t="s">
        <v>1498</v>
      </c>
      <c r="Q2079" s="1">
        <v>2018</v>
      </c>
      <c r="R2079">
        <v>18.14</v>
      </c>
      <c r="S2079" s="1" t="s">
        <v>58</v>
      </c>
      <c r="T2079" s="2">
        <f>+R2079</f>
        <v>18.14</v>
      </c>
      <c r="U2079" s="1" t="s">
        <v>82</v>
      </c>
      <c r="V2079" s="1" t="s">
        <v>83</v>
      </c>
      <c r="X2079" s="1" t="s">
        <v>264</v>
      </c>
    </row>
    <row r="2080" spans="1:24" x14ac:dyDescent="0.25">
      <c r="A2080" s="1" t="s">
        <v>1493</v>
      </c>
      <c r="B2080" s="1" t="s">
        <v>1494</v>
      </c>
      <c r="C2080" s="1" t="s">
        <v>771</v>
      </c>
      <c r="D2080" s="1" t="s">
        <v>1492</v>
      </c>
      <c r="F2080" s="1" t="s">
        <v>773</v>
      </c>
      <c r="G2080" s="1" t="s">
        <v>782</v>
      </c>
      <c r="H2080" s="1" t="s">
        <v>77</v>
      </c>
      <c r="I2080" s="1" t="s">
        <v>43</v>
      </c>
      <c r="J2080" s="1" t="s">
        <v>6954</v>
      </c>
      <c r="K2080" s="1" t="s">
        <v>44</v>
      </c>
      <c r="L2080" s="1" t="s">
        <v>775</v>
      </c>
      <c r="M2080" s="1" t="s">
        <v>45</v>
      </c>
      <c r="N2080" s="1" t="s">
        <v>46</v>
      </c>
      <c r="O2080" s="1" t="s">
        <v>46</v>
      </c>
      <c r="P2080" s="1" t="s">
        <v>1358</v>
      </c>
      <c r="Q2080" s="1">
        <v>2018</v>
      </c>
      <c r="R2080">
        <v>18.14</v>
      </c>
      <c r="S2080" s="1" t="s">
        <v>58</v>
      </c>
      <c r="T2080" s="2">
        <f>+R2080</f>
        <v>18.14</v>
      </c>
      <c r="U2080" s="1" t="s">
        <v>82</v>
      </c>
      <c r="V2080" s="1" t="s">
        <v>83</v>
      </c>
      <c r="X2080" s="1" t="s">
        <v>260</v>
      </c>
    </row>
    <row r="2081" spans="1:24" x14ac:dyDescent="0.25">
      <c r="A2081" s="1" t="s">
        <v>1490</v>
      </c>
      <c r="B2081" s="1" t="s">
        <v>1491</v>
      </c>
      <c r="C2081" s="1" t="s">
        <v>771</v>
      </c>
      <c r="D2081" s="1" t="s">
        <v>1492</v>
      </c>
      <c r="F2081" s="1" t="s">
        <v>773</v>
      </c>
      <c r="G2081" s="1" t="s">
        <v>782</v>
      </c>
      <c r="H2081" s="1" t="s">
        <v>77</v>
      </c>
      <c r="I2081" s="1" t="s">
        <v>78</v>
      </c>
      <c r="J2081" s="1" t="s">
        <v>78</v>
      </c>
      <c r="K2081" s="1" t="s">
        <v>44</v>
      </c>
      <c r="L2081" s="1" t="s">
        <v>775</v>
      </c>
      <c r="M2081" s="1" t="s">
        <v>45</v>
      </c>
      <c r="N2081" s="1" t="s">
        <v>46</v>
      </c>
      <c r="O2081" s="1" t="s">
        <v>46</v>
      </c>
      <c r="P2081" s="1" t="s">
        <v>752</v>
      </c>
      <c r="Q2081" s="1">
        <v>2018</v>
      </c>
      <c r="R2081">
        <v>18.14</v>
      </c>
      <c r="S2081" s="1" t="s">
        <v>58</v>
      </c>
      <c r="T2081" s="2">
        <f>+R2081</f>
        <v>18.14</v>
      </c>
      <c r="U2081" s="1" t="s">
        <v>82</v>
      </c>
      <c r="V2081" s="1" t="s">
        <v>83</v>
      </c>
      <c r="X2081" s="1" t="s">
        <v>839</v>
      </c>
    </row>
    <row r="2082" spans="1:24" x14ac:dyDescent="0.25">
      <c r="A2082" s="1" t="s">
        <v>1485</v>
      </c>
      <c r="B2082" s="1" t="s">
        <v>1486</v>
      </c>
      <c r="C2082" s="1" t="s">
        <v>771</v>
      </c>
      <c r="D2082" s="1" t="s">
        <v>1069</v>
      </c>
      <c r="F2082" s="1" t="s">
        <v>773</v>
      </c>
      <c r="G2082" s="1" t="s">
        <v>782</v>
      </c>
      <c r="H2082" s="1" t="s">
        <v>77</v>
      </c>
      <c r="I2082" s="1" t="s">
        <v>171</v>
      </c>
      <c r="J2082" s="1" t="s">
        <v>6953</v>
      </c>
      <c r="K2082" s="1" t="s">
        <v>44</v>
      </c>
      <c r="L2082" s="1" t="s">
        <v>775</v>
      </c>
      <c r="M2082" s="1" t="s">
        <v>45</v>
      </c>
      <c r="N2082" s="1" t="s">
        <v>46</v>
      </c>
      <c r="O2082" s="1" t="s">
        <v>46</v>
      </c>
      <c r="P2082" s="1" t="s">
        <v>1489</v>
      </c>
      <c r="Q2082" s="1">
        <v>2018</v>
      </c>
      <c r="R2082">
        <v>18.14</v>
      </c>
      <c r="S2082" s="1" t="s">
        <v>58</v>
      </c>
      <c r="T2082" s="2">
        <f>+R2082</f>
        <v>18.14</v>
      </c>
      <c r="U2082" s="1" t="s">
        <v>93</v>
      </c>
      <c r="V2082" s="1" t="s">
        <v>60</v>
      </c>
      <c r="W2082" s="1" t="s">
        <v>61</v>
      </c>
    </row>
    <row r="2083" spans="1:24" x14ac:dyDescent="0.25">
      <c r="A2083" s="1" t="s">
        <v>1483</v>
      </c>
      <c r="B2083" s="1" t="s">
        <v>1484</v>
      </c>
      <c r="C2083" s="1" t="s">
        <v>771</v>
      </c>
      <c r="D2083" s="1" t="s">
        <v>1069</v>
      </c>
      <c r="F2083" s="1" t="s">
        <v>773</v>
      </c>
      <c r="G2083" s="1" t="s">
        <v>782</v>
      </c>
      <c r="H2083" s="1" t="s">
        <v>77</v>
      </c>
      <c r="I2083" s="1" t="s">
        <v>171</v>
      </c>
      <c r="J2083" s="1" t="s">
        <v>6953</v>
      </c>
      <c r="K2083" s="1" t="s">
        <v>44</v>
      </c>
      <c r="L2083" s="1" t="s">
        <v>775</v>
      </c>
      <c r="M2083" s="1" t="s">
        <v>45</v>
      </c>
      <c r="N2083" s="1" t="s">
        <v>46</v>
      </c>
      <c r="P2083" s="1" t="s">
        <v>193</v>
      </c>
      <c r="Q2083" s="1">
        <v>2018</v>
      </c>
      <c r="R2083">
        <v>18.14</v>
      </c>
      <c r="S2083" s="1" t="s">
        <v>58</v>
      </c>
      <c r="T2083" s="2">
        <f>+R2083</f>
        <v>18.14</v>
      </c>
      <c r="U2083" s="1" t="s">
        <v>93</v>
      </c>
      <c r="V2083" s="1" t="s">
        <v>60</v>
      </c>
      <c r="W2083" s="1" t="s">
        <v>2200</v>
      </c>
    </row>
    <row r="2084" spans="1:24" x14ac:dyDescent="0.25">
      <c r="A2084" s="1" t="s">
        <v>1481</v>
      </c>
      <c r="B2084" s="1" t="s">
        <v>1482</v>
      </c>
      <c r="C2084" s="1" t="s">
        <v>771</v>
      </c>
      <c r="D2084" s="1" t="s">
        <v>1069</v>
      </c>
      <c r="F2084" s="1" t="s">
        <v>773</v>
      </c>
      <c r="G2084" s="1" t="s">
        <v>782</v>
      </c>
      <c r="H2084" s="1" t="s">
        <v>77</v>
      </c>
      <c r="I2084" s="1" t="s">
        <v>171</v>
      </c>
      <c r="J2084" s="1" t="s">
        <v>6953</v>
      </c>
      <c r="K2084" s="1" t="s">
        <v>44</v>
      </c>
      <c r="L2084" s="1" t="s">
        <v>775</v>
      </c>
      <c r="M2084" s="1" t="s">
        <v>45</v>
      </c>
      <c r="N2084" s="1" t="s">
        <v>46</v>
      </c>
      <c r="P2084" s="1" t="s">
        <v>193</v>
      </c>
      <c r="Q2084" s="1">
        <v>2018</v>
      </c>
      <c r="R2084">
        <v>18.14</v>
      </c>
      <c r="S2084" s="1" t="s">
        <v>58</v>
      </c>
      <c r="T2084" s="2">
        <f>+R2084</f>
        <v>18.14</v>
      </c>
      <c r="U2084" s="1" t="s">
        <v>93</v>
      </c>
      <c r="V2084" s="1" t="s">
        <v>60</v>
      </c>
      <c r="W2084" s="1" t="s">
        <v>2230</v>
      </c>
    </row>
    <row r="2085" spans="1:24" x14ac:dyDescent="0.25">
      <c r="A2085" s="1" t="s">
        <v>1478</v>
      </c>
      <c r="B2085" s="1" t="s">
        <v>1479</v>
      </c>
      <c r="C2085" s="1" t="s">
        <v>771</v>
      </c>
      <c r="D2085" s="1" t="s">
        <v>1069</v>
      </c>
      <c r="F2085" s="1" t="s">
        <v>773</v>
      </c>
      <c r="G2085" s="1" t="s">
        <v>782</v>
      </c>
      <c r="H2085" s="1" t="s">
        <v>77</v>
      </c>
      <c r="I2085" s="1" t="s">
        <v>43</v>
      </c>
      <c r="J2085" s="1" t="s">
        <v>6954</v>
      </c>
      <c r="K2085" s="1" t="s">
        <v>44</v>
      </c>
      <c r="L2085" s="1" t="s">
        <v>775</v>
      </c>
      <c r="M2085" s="1" t="s">
        <v>45</v>
      </c>
      <c r="N2085" s="1" t="s">
        <v>46</v>
      </c>
      <c r="P2085" s="1" t="s">
        <v>1480</v>
      </c>
      <c r="Q2085" s="1">
        <v>2018</v>
      </c>
      <c r="R2085">
        <v>18.14</v>
      </c>
      <c r="S2085" s="1" t="s">
        <v>58</v>
      </c>
      <c r="T2085" s="2">
        <f>+R2085</f>
        <v>18.14</v>
      </c>
      <c r="U2085" s="1" t="s">
        <v>93</v>
      </c>
      <c r="V2085" s="1" t="s">
        <v>211</v>
      </c>
    </row>
    <row r="2086" spans="1:24" x14ac:dyDescent="0.25">
      <c r="A2086" s="1" t="s">
        <v>1475</v>
      </c>
      <c r="B2086" s="1" t="s">
        <v>1476</v>
      </c>
      <c r="C2086" s="1" t="s">
        <v>771</v>
      </c>
      <c r="D2086" s="1" t="s">
        <v>1069</v>
      </c>
      <c r="F2086" s="1" t="s">
        <v>773</v>
      </c>
      <c r="G2086" s="1" t="s">
        <v>782</v>
      </c>
      <c r="H2086" s="1" t="s">
        <v>77</v>
      </c>
      <c r="I2086" s="1" t="s">
        <v>171</v>
      </c>
      <c r="J2086" s="1" t="s">
        <v>6953</v>
      </c>
      <c r="K2086" s="1" t="s">
        <v>44</v>
      </c>
      <c r="L2086" s="1" t="s">
        <v>775</v>
      </c>
      <c r="M2086" s="1" t="s">
        <v>45</v>
      </c>
      <c r="N2086" s="1" t="s">
        <v>46</v>
      </c>
      <c r="P2086" s="1" t="s">
        <v>193</v>
      </c>
      <c r="Q2086" s="1">
        <v>2018</v>
      </c>
      <c r="R2086">
        <v>16.66</v>
      </c>
      <c r="S2086" s="1" t="s">
        <v>58</v>
      </c>
      <c r="T2086" s="2">
        <f>+R2086</f>
        <v>16.66</v>
      </c>
      <c r="U2086" s="1" t="s">
        <v>82</v>
      </c>
      <c r="V2086" s="1" t="s">
        <v>83</v>
      </c>
      <c r="X2086" s="1" t="s">
        <v>264</v>
      </c>
    </row>
    <row r="2087" spans="1:24" x14ac:dyDescent="0.25">
      <c r="A2087" s="1" t="s">
        <v>1473</v>
      </c>
      <c r="B2087" s="1" t="s">
        <v>1474</v>
      </c>
      <c r="C2087" s="1" t="s">
        <v>771</v>
      </c>
      <c r="D2087" s="1" t="s">
        <v>1069</v>
      </c>
      <c r="F2087" s="1" t="s">
        <v>773</v>
      </c>
      <c r="G2087" s="1" t="s">
        <v>782</v>
      </c>
      <c r="H2087" s="1" t="s">
        <v>77</v>
      </c>
      <c r="I2087" s="1" t="s">
        <v>43</v>
      </c>
      <c r="J2087" s="1" t="s">
        <v>6954</v>
      </c>
      <c r="K2087" s="1" t="s">
        <v>44</v>
      </c>
      <c r="L2087" s="1" t="s">
        <v>775</v>
      </c>
      <c r="M2087" s="1" t="s">
        <v>45</v>
      </c>
      <c r="N2087" s="1" t="s">
        <v>46</v>
      </c>
      <c r="O2087" s="1" t="s">
        <v>46</v>
      </c>
      <c r="P2087" s="1" t="s">
        <v>233</v>
      </c>
      <c r="Q2087" s="1">
        <v>2018</v>
      </c>
      <c r="R2087">
        <v>16.66</v>
      </c>
      <c r="S2087" s="1" t="s">
        <v>58</v>
      </c>
      <c r="T2087" s="2">
        <f>+R2087</f>
        <v>16.66</v>
      </c>
      <c r="U2087" s="1" t="s">
        <v>82</v>
      </c>
      <c r="V2087" s="1" t="s">
        <v>83</v>
      </c>
      <c r="X2087" s="1" t="s">
        <v>260</v>
      </c>
    </row>
    <row r="2088" spans="1:24" x14ac:dyDescent="0.25">
      <c r="A2088" s="1" t="s">
        <v>1471</v>
      </c>
      <c r="B2088" s="1" t="s">
        <v>1472</v>
      </c>
      <c r="C2088" s="1" t="s">
        <v>771</v>
      </c>
      <c r="D2088" s="1" t="s">
        <v>1069</v>
      </c>
      <c r="F2088" s="1" t="s">
        <v>773</v>
      </c>
      <c r="G2088" s="1" t="s">
        <v>782</v>
      </c>
      <c r="H2088" s="1" t="s">
        <v>77</v>
      </c>
      <c r="I2088" s="1" t="s">
        <v>171</v>
      </c>
      <c r="J2088" s="1" t="s">
        <v>6953</v>
      </c>
      <c r="K2088" s="1" t="s">
        <v>44</v>
      </c>
      <c r="L2088" s="1" t="s">
        <v>775</v>
      </c>
      <c r="M2088" s="1" t="s">
        <v>45</v>
      </c>
      <c r="N2088" s="1" t="s">
        <v>46</v>
      </c>
      <c r="P2088" s="1" t="s">
        <v>193</v>
      </c>
      <c r="Q2088" s="1">
        <v>2018</v>
      </c>
      <c r="R2088">
        <v>16.66</v>
      </c>
      <c r="S2088" s="1" t="s">
        <v>58</v>
      </c>
      <c r="T2088" s="2">
        <f>+R2088</f>
        <v>16.66</v>
      </c>
      <c r="U2088" s="1" t="s">
        <v>93</v>
      </c>
      <c r="V2088" s="1" t="s">
        <v>60</v>
      </c>
      <c r="W2088" s="1" t="s">
        <v>61</v>
      </c>
    </row>
    <row r="2089" spans="1:24" x14ac:dyDescent="0.25">
      <c r="A2089" s="1" t="s">
        <v>1467</v>
      </c>
      <c r="B2089" s="1" t="s">
        <v>1468</v>
      </c>
      <c r="C2089" s="1" t="s">
        <v>771</v>
      </c>
      <c r="D2089" s="1" t="s">
        <v>1069</v>
      </c>
      <c r="F2089" s="1" t="s">
        <v>773</v>
      </c>
      <c r="G2089" s="1" t="s">
        <v>782</v>
      </c>
      <c r="H2089" s="1" t="s">
        <v>77</v>
      </c>
      <c r="I2089" s="1" t="s">
        <v>171</v>
      </c>
      <c r="J2089" s="1" t="s">
        <v>6953</v>
      </c>
      <c r="K2089" s="1" t="s">
        <v>44</v>
      </c>
      <c r="L2089" s="1" t="s">
        <v>775</v>
      </c>
      <c r="M2089" s="1" t="s">
        <v>45</v>
      </c>
      <c r="N2089" s="1" t="s">
        <v>46</v>
      </c>
      <c r="O2089" s="1" t="s">
        <v>46</v>
      </c>
      <c r="P2089" s="1" t="s">
        <v>1470</v>
      </c>
      <c r="Q2089" s="1">
        <v>2018</v>
      </c>
      <c r="R2089">
        <v>16.66</v>
      </c>
      <c r="S2089" s="1" t="s">
        <v>58</v>
      </c>
      <c r="T2089" s="2">
        <f>+R2089</f>
        <v>16.66</v>
      </c>
      <c r="U2089" s="1" t="s">
        <v>93</v>
      </c>
      <c r="V2089" s="1" t="s">
        <v>60</v>
      </c>
      <c r="W2089" s="1" t="s">
        <v>2230</v>
      </c>
    </row>
    <row r="2090" spans="1:24" x14ac:dyDescent="0.25">
      <c r="A2090" s="1" t="s">
        <v>1465</v>
      </c>
      <c r="B2090" s="1" t="s">
        <v>1466</v>
      </c>
      <c r="C2090" s="1" t="s">
        <v>771</v>
      </c>
      <c r="D2090" s="1" t="s">
        <v>1069</v>
      </c>
      <c r="F2090" s="1" t="s">
        <v>773</v>
      </c>
      <c r="G2090" s="1" t="s">
        <v>782</v>
      </c>
      <c r="H2090" s="1" t="s">
        <v>77</v>
      </c>
      <c r="I2090" s="1" t="s">
        <v>171</v>
      </c>
      <c r="J2090" s="1" t="s">
        <v>6953</v>
      </c>
      <c r="K2090" s="1" t="s">
        <v>44</v>
      </c>
      <c r="L2090" s="1" t="s">
        <v>775</v>
      </c>
      <c r="M2090" s="1" t="s">
        <v>45</v>
      </c>
      <c r="N2090" s="1" t="s">
        <v>46</v>
      </c>
      <c r="O2090" s="1" t="s">
        <v>46</v>
      </c>
      <c r="P2090" s="1" t="s">
        <v>752</v>
      </c>
      <c r="Q2090" s="1">
        <v>2018</v>
      </c>
      <c r="R2090">
        <v>16.66</v>
      </c>
      <c r="S2090" s="1" t="s">
        <v>58</v>
      </c>
      <c r="T2090" s="2">
        <f>+R2090</f>
        <v>16.66</v>
      </c>
      <c r="U2090" s="1" t="s">
        <v>93</v>
      </c>
      <c r="V2090" s="1" t="s">
        <v>60</v>
      </c>
      <c r="W2090" s="1" t="s">
        <v>2200</v>
      </c>
    </row>
    <row r="2091" spans="1:24" x14ac:dyDescent="0.25">
      <c r="A2091" s="1" t="s">
        <v>1461</v>
      </c>
      <c r="B2091" s="1" t="s">
        <v>1462</v>
      </c>
      <c r="C2091" s="1" t="s">
        <v>771</v>
      </c>
      <c r="D2091" s="1" t="s">
        <v>1069</v>
      </c>
      <c r="F2091" s="1" t="s">
        <v>773</v>
      </c>
      <c r="G2091" s="1" t="s">
        <v>782</v>
      </c>
      <c r="H2091" s="1" t="s">
        <v>77</v>
      </c>
      <c r="I2091" s="1" t="s">
        <v>43</v>
      </c>
      <c r="J2091" s="1" t="s">
        <v>6954</v>
      </c>
      <c r="K2091" s="1" t="s">
        <v>44</v>
      </c>
      <c r="L2091" s="1" t="s">
        <v>775</v>
      </c>
      <c r="M2091" s="1" t="s">
        <v>45</v>
      </c>
      <c r="N2091" s="1" t="s">
        <v>46</v>
      </c>
      <c r="O2091" s="1" t="s">
        <v>46</v>
      </c>
      <c r="P2091" s="1" t="s">
        <v>1464</v>
      </c>
      <c r="Q2091" s="1">
        <v>2018</v>
      </c>
      <c r="R2091">
        <v>16.66</v>
      </c>
      <c r="S2091" s="1" t="s">
        <v>58</v>
      </c>
      <c r="T2091" s="2">
        <f>+R2091</f>
        <v>16.66</v>
      </c>
      <c r="U2091" s="1" t="s">
        <v>93</v>
      </c>
      <c r="V2091" s="1" t="s">
        <v>211</v>
      </c>
    </row>
    <row r="2092" spans="1:24" x14ac:dyDescent="0.25">
      <c r="A2092" s="1" t="s">
        <v>1458</v>
      </c>
      <c r="B2092" s="1" t="s">
        <v>1459</v>
      </c>
      <c r="C2092" s="1" t="s">
        <v>771</v>
      </c>
      <c r="D2092" s="1" t="s">
        <v>1069</v>
      </c>
      <c r="F2092" s="1" t="s">
        <v>773</v>
      </c>
      <c r="G2092" s="1" t="s">
        <v>782</v>
      </c>
      <c r="H2092" s="1" t="s">
        <v>77</v>
      </c>
      <c r="I2092" s="1" t="s">
        <v>171</v>
      </c>
      <c r="J2092" s="1" t="s">
        <v>6953</v>
      </c>
      <c r="K2092" s="1" t="s">
        <v>44</v>
      </c>
      <c r="L2092" s="1" t="s">
        <v>775</v>
      </c>
      <c r="M2092" s="1" t="s">
        <v>45</v>
      </c>
      <c r="N2092" s="1" t="s">
        <v>46</v>
      </c>
      <c r="O2092" s="1" t="s">
        <v>46</v>
      </c>
      <c r="P2092" s="1" t="s">
        <v>1460</v>
      </c>
      <c r="Q2092" s="1">
        <v>2018</v>
      </c>
      <c r="R2092">
        <v>0.02</v>
      </c>
      <c r="S2092" s="1" t="s">
        <v>58</v>
      </c>
      <c r="T2092" s="2">
        <f>+R2092</f>
        <v>0.02</v>
      </c>
      <c r="U2092" s="1" t="s">
        <v>93</v>
      </c>
      <c r="V2092" s="1" t="s">
        <v>167</v>
      </c>
    </row>
    <row r="2093" spans="1:24" x14ac:dyDescent="0.25">
      <c r="A2093" s="1" t="s">
        <v>1455</v>
      </c>
      <c r="B2093" s="1" t="s">
        <v>1456</v>
      </c>
      <c r="C2093" s="1" t="s">
        <v>771</v>
      </c>
      <c r="D2093" s="1" t="s">
        <v>1069</v>
      </c>
      <c r="F2093" s="1" t="s">
        <v>773</v>
      </c>
      <c r="G2093" s="1" t="s">
        <v>782</v>
      </c>
      <c r="H2093" s="1" t="s">
        <v>77</v>
      </c>
      <c r="I2093" s="1" t="s">
        <v>43</v>
      </c>
      <c r="J2093" s="1" t="s">
        <v>6954</v>
      </c>
      <c r="K2093" s="1" t="s">
        <v>44</v>
      </c>
      <c r="L2093" s="1" t="s">
        <v>775</v>
      </c>
      <c r="M2093" s="1" t="s">
        <v>45</v>
      </c>
      <c r="N2093" s="1" t="s">
        <v>46</v>
      </c>
      <c r="O2093" s="1" t="s">
        <v>46</v>
      </c>
      <c r="P2093" s="1" t="s">
        <v>752</v>
      </c>
      <c r="Q2093" s="1">
        <v>2018</v>
      </c>
      <c r="R2093">
        <v>217</v>
      </c>
      <c r="S2093" s="1" t="s">
        <v>58</v>
      </c>
      <c r="T2093" s="2">
        <f>+R2093</f>
        <v>217</v>
      </c>
      <c r="U2093" s="1" t="s">
        <v>93</v>
      </c>
      <c r="V2093" s="1" t="s">
        <v>60</v>
      </c>
      <c r="W2093" s="1" t="s">
        <v>61</v>
      </c>
    </row>
    <row r="2094" spans="1:24" x14ac:dyDescent="0.25">
      <c r="A2094" s="1" t="s">
        <v>1453</v>
      </c>
      <c r="B2094" s="1" t="s">
        <v>1454</v>
      </c>
      <c r="C2094" s="1" t="s">
        <v>771</v>
      </c>
      <c r="D2094" s="1" t="s">
        <v>1069</v>
      </c>
      <c r="F2094" s="1" t="s">
        <v>773</v>
      </c>
      <c r="G2094" s="1" t="s">
        <v>782</v>
      </c>
      <c r="H2094" s="1" t="s">
        <v>77</v>
      </c>
      <c r="I2094" s="1" t="s">
        <v>43</v>
      </c>
      <c r="J2094" s="1" t="s">
        <v>6954</v>
      </c>
      <c r="K2094" s="1" t="s">
        <v>44</v>
      </c>
      <c r="L2094" s="1" t="s">
        <v>775</v>
      </c>
      <c r="M2094" s="1" t="s">
        <v>45</v>
      </c>
      <c r="N2094" s="1" t="s">
        <v>46</v>
      </c>
      <c r="O2094" s="1" t="s">
        <v>46</v>
      </c>
      <c r="P2094" s="1" t="s">
        <v>1070</v>
      </c>
      <c r="Q2094" s="1">
        <v>2018</v>
      </c>
      <c r="R2094">
        <v>14</v>
      </c>
      <c r="S2094" s="1" t="s">
        <v>58</v>
      </c>
      <c r="T2094" s="2">
        <f>+R2094</f>
        <v>14</v>
      </c>
      <c r="U2094" s="1" t="s">
        <v>82</v>
      </c>
      <c r="V2094" s="1" t="s">
        <v>83</v>
      </c>
      <c r="X2094" s="1" t="s">
        <v>264</v>
      </c>
    </row>
    <row r="2095" spans="1:24" x14ac:dyDescent="0.25">
      <c r="A2095" s="1" t="s">
        <v>1451</v>
      </c>
      <c r="B2095" s="1" t="s">
        <v>1452</v>
      </c>
      <c r="C2095" s="1" t="s">
        <v>771</v>
      </c>
      <c r="D2095" s="1" t="s">
        <v>1069</v>
      </c>
      <c r="F2095" s="1" t="s">
        <v>773</v>
      </c>
      <c r="G2095" s="1" t="s">
        <v>782</v>
      </c>
      <c r="H2095" s="1" t="s">
        <v>77</v>
      </c>
      <c r="I2095" s="1" t="s">
        <v>43</v>
      </c>
      <c r="J2095" s="1" t="s">
        <v>6954</v>
      </c>
      <c r="K2095" s="1" t="s">
        <v>44</v>
      </c>
      <c r="L2095" s="1" t="s">
        <v>775</v>
      </c>
      <c r="M2095" s="1" t="s">
        <v>45</v>
      </c>
      <c r="N2095" s="1" t="s">
        <v>46</v>
      </c>
      <c r="O2095" s="1" t="s">
        <v>46</v>
      </c>
      <c r="P2095" s="1" t="s">
        <v>80</v>
      </c>
      <c r="Q2095" s="1">
        <v>2018</v>
      </c>
      <c r="R2095">
        <v>14</v>
      </c>
      <c r="S2095" s="1" t="s">
        <v>58</v>
      </c>
      <c r="T2095" s="2">
        <f>+R2095</f>
        <v>14</v>
      </c>
      <c r="U2095" s="1" t="s">
        <v>82</v>
      </c>
      <c r="V2095" s="1" t="s">
        <v>83</v>
      </c>
      <c r="X2095" s="1" t="s">
        <v>260</v>
      </c>
    </row>
    <row r="2096" spans="1:24" x14ac:dyDescent="0.25">
      <c r="A2096" s="1" t="s">
        <v>1448</v>
      </c>
      <c r="B2096" s="1" t="s">
        <v>1449</v>
      </c>
      <c r="C2096" s="1" t="s">
        <v>771</v>
      </c>
      <c r="D2096" s="1" t="s">
        <v>1069</v>
      </c>
      <c r="F2096" s="1" t="s">
        <v>773</v>
      </c>
      <c r="G2096" s="1" t="s">
        <v>782</v>
      </c>
      <c r="H2096" s="1" t="s">
        <v>77</v>
      </c>
      <c r="I2096" s="1" t="s">
        <v>171</v>
      </c>
      <c r="J2096" s="1" t="s">
        <v>6953</v>
      </c>
      <c r="K2096" s="1" t="s">
        <v>44</v>
      </c>
      <c r="L2096" s="1" t="s">
        <v>775</v>
      </c>
      <c r="M2096" s="1" t="s">
        <v>45</v>
      </c>
      <c r="N2096" s="1" t="s">
        <v>46</v>
      </c>
      <c r="P2096" s="1" t="s">
        <v>193</v>
      </c>
      <c r="Q2096" s="1">
        <v>2018</v>
      </c>
      <c r="R2096">
        <v>14</v>
      </c>
      <c r="S2096" s="1" t="s">
        <v>58</v>
      </c>
      <c r="T2096" s="2">
        <f>+R2096</f>
        <v>14</v>
      </c>
      <c r="U2096" s="1" t="s">
        <v>82</v>
      </c>
      <c r="V2096" s="1" t="s">
        <v>83</v>
      </c>
      <c r="X2096" s="1" t="s">
        <v>6172</v>
      </c>
    </row>
    <row r="2097" spans="1:24" x14ac:dyDescent="0.25">
      <c r="A2097" s="1" t="s">
        <v>1441</v>
      </c>
      <c r="B2097" s="1" t="s">
        <v>1442</v>
      </c>
      <c r="C2097" s="1" t="s">
        <v>771</v>
      </c>
      <c r="D2097" s="1" t="s">
        <v>772</v>
      </c>
      <c r="F2097" s="1" t="s">
        <v>773</v>
      </c>
      <c r="G2097" s="1" t="s">
        <v>774</v>
      </c>
      <c r="H2097" s="1" t="s">
        <v>77</v>
      </c>
      <c r="I2097" s="1" t="s">
        <v>43</v>
      </c>
      <c r="J2097" s="1" t="s">
        <v>6954</v>
      </c>
      <c r="K2097" s="1" t="s">
        <v>44</v>
      </c>
      <c r="L2097" s="1" t="s">
        <v>775</v>
      </c>
      <c r="M2097" s="1" t="s">
        <v>45</v>
      </c>
      <c r="N2097" s="1" t="s">
        <v>46</v>
      </c>
      <c r="O2097" s="1" t="s">
        <v>46</v>
      </c>
      <c r="P2097" s="1" t="s">
        <v>751</v>
      </c>
      <c r="Q2097" s="1">
        <v>2018</v>
      </c>
      <c r="R2097">
        <v>14</v>
      </c>
      <c r="S2097" s="1" t="s">
        <v>58</v>
      </c>
      <c r="T2097" s="2">
        <f>+R2097</f>
        <v>14</v>
      </c>
      <c r="U2097" s="1" t="s">
        <v>82</v>
      </c>
      <c r="V2097" s="1" t="s">
        <v>83</v>
      </c>
      <c r="X2097" s="1" t="s">
        <v>6938</v>
      </c>
    </row>
    <row r="2098" spans="1:24" x14ac:dyDescent="0.25">
      <c r="A2098" s="1" t="s">
        <v>1439</v>
      </c>
      <c r="B2098" s="1" t="s">
        <v>1440</v>
      </c>
      <c r="C2098" s="1" t="s">
        <v>771</v>
      </c>
      <c r="D2098" s="1" t="s">
        <v>1296</v>
      </c>
      <c r="F2098" s="1" t="s">
        <v>773</v>
      </c>
      <c r="G2098" s="1" t="s">
        <v>6948</v>
      </c>
      <c r="H2098" s="1" t="s">
        <v>77</v>
      </c>
      <c r="I2098" s="1" t="s">
        <v>171</v>
      </c>
      <c r="J2098" s="1" t="s">
        <v>6953</v>
      </c>
      <c r="K2098" s="1" t="s">
        <v>44</v>
      </c>
      <c r="L2098" s="1" t="s">
        <v>775</v>
      </c>
      <c r="M2098" s="1" t="s">
        <v>45</v>
      </c>
      <c r="N2098" s="1" t="s">
        <v>46</v>
      </c>
      <c r="O2098" s="1" t="s">
        <v>46</v>
      </c>
      <c r="P2098" s="1" t="s">
        <v>193</v>
      </c>
      <c r="Q2098" s="1">
        <v>2018</v>
      </c>
      <c r="R2098">
        <v>14</v>
      </c>
      <c r="S2098" s="1" t="s">
        <v>58</v>
      </c>
      <c r="T2098" s="2">
        <f>+R2098</f>
        <v>14</v>
      </c>
      <c r="U2098" s="1" t="s">
        <v>93</v>
      </c>
      <c r="V2098" s="1" t="s">
        <v>60</v>
      </c>
      <c r="W2098" s="1" t="s">
        <v>61</v>
      </c>
    </row>
    <row r="2099" spans="1:24" x14ac:dyDescent="0.25">
      <c r="A2099" s="1" t="s">
        <v>1434</v>
      </c>
      <c r="B2099" s="1" t="s">
        <v>1435</v>
      </c>
      <c r="C2099" s="1" t="s">
        <v>771</v>
      </c>
      <c r="D2099" s="1" t="s">
        <v>1296</v>
      </c>
      <c r="F2099" s="1" t="s">
        <v>773</v>
      </c>
      <c r="G2099" s="1" t="s">
        <v>782</v>
      </c>
      <c r="H2099" s="1" t="s">
        <v>77</v>
      </c>
      <c r="I2099" s="1" t="s">
        <v>43</v>
      </c>
      <c r="J2099" s="1" t="s">
        <v>6954</v>
      </c>
      <c r="K2099" s="1" t="s">
        <v>44</v>
      </c>
      <c r="L2099" s="1" t="s">
        <v>775</v>
      </c>
      <c r="M2099" s="1" t="s">
        <v>45</v>
      </c>
      <c r="N2099" s="1" t="s">
        <v>46</v>
      </c>
      <c r="O2099" s="1" t="s">
        <v>46</v>
      </c>
      <c r="P2099" s="1" t="s">
        <v>1438</v>
      </c>
      <c r="Q2099" s="1">
        <v>2018</v>
      </c>
      <c r="R2099">
        <v>14</v>
      </c>
      <c r="S2099" s="1" t="s">
        <v>58</v>
      </c>
      <c r="T2099" s="2">
        <f>+R2099</f>
        <v>14</v>
      </c>
      <c r="U2099" s="1" t="s">
        <v>93</v>
      </c>
      <c r="V2099" s="1" t="s">
        <v>60</v>
      </c>
      <c r="W2099" s="1" t="s">
        <v>2230</v>
      </c>
    </row>
    <row r="2100" spans="1:24" x14ac:dyDescent="0.25">
      <c r="A2100" s="1" t="s">
        <v>1431</v>
      </c>
      <c r="B2100" s="1" t="s">
        <v>1432</v>
      </c>
      <c r="C2100" s="1" t="s">
        <v>771</v>
      </c>
      <c r="D2100" s="1" t="s">
        <v>1296</v>
      </c>
      <c r="F2100" s="1" t="s">
        <v>773</v>
      </c>
      <c r="G2100" s="1" t="s">
        <v>782</v>
      </c>
      <c r="H2100" s="1" t="s">
        <v>77</v>
      </c>
      <c r="I2100" s="1" t="s">
        <v>171</v>
      </c>
      <c r="J2100" s="1" t="s">
        <v>6953</v>
      </c>
      <c r="K2100" s="1" t="s">
        <v>44</v>
      </c>
      <c r="L2100" s="1" t="s">
        <v>775</v>
      </c>
      <c r="M2100" s="1" t="s">
        <v>45</v>
      </c>
      <c r="N2100" s="1" t="s">
        <v>46</v>
      </c>
      <c r="O2100" s="1" t="s">
        <v>46</v>
      </c>
      <c r="P2100" s="1" t="s">
        <v>1433</v>
      </c>
      <c r="Q2100" s="1">
        <v>2018</v>
      </c>
      <c r="R2100">
        <v>14</v>
      </c>
      <c r="S2100" s="1" t="s">
        <v>58</v>
      </c>
      <c r="T2100" s="2">
        <f>+R2100</f>
        <v>14</v>
      </c>
      <c r="U2100" s="1" t="s">
        <v>93</v>
      </c>
      <c r="V2100" s="1" t="s">
        <v>60</v>
      </c>
      <c r="W2100" s="1" t="s">
        <v>2200</v>
      </c>
    </row>
    <row r="2101" spans="1:24" x14ac:dyDescent="0.25">
      <c r="A2101" s="1" t="s">
        <v>1429</v>
      </c>
      <c r="B2101" s="1" t="s">
        <v>1430</v>
      </c>
      <c r="C2101" s="1" t="s">
        <v>771</v>
      </c>
      <c r="D2101" s="1" t="s">
        <v>1296</v>
      </c>
      <c r="F2101" s="1" t="s">
        <v>773</v>
      </c>
      <c r="G2101" s="1" t="s">
        <v>782</v>
      </c>
      <c r="H2101" s="1" t="s">
        <v>77</v>
      </c>
      <c r="I2101" s="1" t="s">
        <v>171</v>
      </c>
      <c r="J2101" s="1" t="s">
        <v>6953</v>
      </c>
      <c r="K2101" s="1" t="s">
        <v>44</v>
      </c>
      <c r="L2101" s="1" t="s">
        <v>775</v>
      </c>
      <c r="M2101" s="1" t="s">
        <v>45</v>
      </c>
      <c r="N2101" s="1" t="s">
        <v>46</v>
      </c>
      <c r="O2101" s="1" t="s">
        <v>46</v>
      </c>
      <c r="P2101" s="1" t="s">
        <v>193</v>
      </c>
      <c r="Q2101" s="1">
        <v>2018</v>
      </c>
      <c r="R2101">
        <v>14</v>
      </c>
      <c r="S2101" s="1" t="s">
        <v>58</v>
      </c>
      <c r="T2101" s="2">
        <f>+R2101</f>
        <v>14</v>
      </c>
      <c r="U2101" s="1" t="s">
        <v>93</v>
      </c>
      <c r="V2101" s="1" t="s">
        <v>211</v>
      </c>
    </row>
    <row r="2102" spans="1:24" x14ac:dyDescent="0.25">
      <c r="A2102" s="1" t="s">
        <v>1424</v>
      </c>
      <c r="B2102" s="1" t="s">
        <v>1425</v>
      </c>
      <c r="C2102" s="1" t="s">
        <v>771</v>
      </c>
      <c r="D2102" s="1" t="s">
        <v>1296</v>
      </c>
      <c r="F2102" s="1" t="s">
        <v>773</v>
      </c>
      <c r="G2102" s="1" t="s">
        <v>782</v>
      </c>
      <c r="H2102" s="1" t="s">
        <v>77</v>
      </c>
      <c r="I2102" s="1" t="s">
        <v>78</v>
      </c>
      <c r="J2102" s="1" t="s">
        <v>78</v>
      </c>
      <c r="K2102" s="1" t="s">
        <v>44</v>
      </c>
      <c r="L2102" s="1" t="s">
        <v>775</v>
      </c>
      <c r="M2102" s="1" t="s">
        <v>45</v>
      </c>
      <c r="N2102" s="1" t="s">
        <v>46</v>
      </c>
      <c r="O2102" s="1" t="s">
        <v>46</v>
      </c>
      <c r="P2102" s="1" t="s">
        <v>174</v>
      </c>
      <c r="Q2102" s="1">
        <v>2018</v>
      </c>
      <c r="R2102">
        <v>24.16</v>
      </c>
      <c r="S2102" s="1" t="s">
        <v>58</v>
      </c>
      <c r="T2102" s="2">
        <f>+R2102</f>
        <v>24.16</v>
      </c>
      <c r="U2102" s="1" t="s">
        <v>82</v>
      </c>
      <c r="V2102" s="1" t="s">
        <v>83</v>
      </c>
      <c r="X2102" s="1" t="s">
        <v>264</v>
      </c>
    </row>
    <row r="2103" spans="1:24" x14ac:dyDescent="0.25">
      <c r="A2103" s="1" t="s">
        <v>1422</v>
      </c>
      <c r="B2103" s="1" t="s">
        <v>1423</v>
      </c>
      <c r="C2103" s="1" t="s">
        <v>771</v>
      </c>
      <c r="D2103" s="1" t="s">
        <v>1075</v>
      </c>
      <c r="F2103" s="1" t="s">
        <v>773</v>
      </c>
      <c r="G2103" s="1" t="s">
        <v>774</v>
      </c>
      <c r="H2103" s="1" t="s">
        <v>77</v>
      </c>
      <c r="I2103" s="1" t="s">
        <v>43</v>
      </c>
      <c r="J2103" s="1" t="s">
        <v>6954</v>
      </c>
      <c r="K2103" s="1" t="s">
        <v>44</v>
      </c>
      <c r="L2103" s="1" t="s">
        <v>775</v>
      </c>
      <c r="M2103" s="1" t="s">
        <v>45</v>
      </c>
      <c r="N2103" s="1" t="s">
        <v>46</v>
      </c>
      <c r="O2103" s="1" t="s">
        <v>46</v>
      </c>
      <c r="P2103" s="1" t="s">
        <v>138</v>
      </c>
      <c r="Q2103" s="1">
        <v>2018</v>
      </c>
      <c r="R2103">
        <v>24.16</v>
      </c>
      <c r="S2103" s="1" t="s">
        <v>58</v>
      </c>
      <c r="T2103" s="2">
        <f>+R2103</f>
        <v>24.16</v>
      </c>
      <c r="U2103" s="1" t="s">
        <v>82</v>
      </c>
      <c r="V2103" s="1" t="s">
        <v>83</v>
      </c>
      <c r="X2103" s="1" t="s">
        <v>260</v>
      </c>
    </row>
    <row r="2104" spans="1:24" x14ac:dyDescent="0.25">
      <c r="A2104" s="1" t="s">
        <v>1414</v>
      </c>
      <c r="B2104" s="1" t="s">
        <v>1415</v>
      </c>
      <c r="C2104" s="1" t="s">
        <v>771</v>
      </c>
      <c r="D2104" s="1" t="s">
        <v>1075</v>
      </c>
      <c r="F2104" s="1" t="s">
        <v>773</v>
      </c>
      <c r="G2104" s="1" t="s">
        <v>774</v>
      </c>
      <c r="H2104" s="1" t="s">
        <v>77</v>
      </c>
      <c r="I2104" s="1" t="s">
        <v>171</v>
      </c>
      <c r="J2104" s="1" t="s">
        <v>6953</v>
      </c>
      <c r="K2104" s="1" t="s">
        <v>44</v>
      </c>
      <c r="L2104" s="1" t="s">
        <v>775</v>
      </c>
      <c r="M2104" s="1" t="s">
        <v>45</v>
      </c>
      <c r="N2104" s="1" t="s">
        <v>46</v>
      </c>
      <c r="P2104" s="1" t="s">
        <v>193</v>
      </c>
      <c r="Q2104" s="1">
        <v>2018</v>
      </c>
      <c r="R2104">
        <v>24.16</v>
      </c>
      <c r="S2104" s="1" t="s">
        <v>58</v>
      </c>
      <c r="T2104" s="2">
        <f>+R2104</f>
        <v>24.16</v>
      </c>
      <c r="U2104" s="1" t="s">
        <v>93</v>
      </c>
      <c r="V2104" s="1" t="s">
        <v>60</v>
      </c>
      <c r="W2104" s="1" t="s">
        <v>61</v>
      </c>
    </row>
    <row r="2105" spans="1:24" x14ac:dyDescent="0.25">
      <c r="A2105" s="1" t="s">
        <v>1411</v>
      </c>
      <c r="B2105" s="1" t="s">
        <v>1412</v>
      </c>
      <c r="C2105" s="1" t="s">
        <v>771</v>
      </c>
      <c r="D2105" s="1" t="s">
        <v>1075</v>
      </c>
      <c r="F2105" s="1" t="s">
        <v>773</v>
      </c>
      <c r="G2105" s="1" t="s">
        <v>774</v>
      </c>
      <c r="H2105" s="1" t="s">
        <v>77</v>
      </c>
      <c r="I2105" s="1" t="s">
        <v>171</v>
      </c>
      <c r="J2105" s="1" t="s">
        <v>6953</v>
      </c>
      <c r="K2105" s="1" t="s">
        <v>44</v>
      </c>
      <c r="L2105" s="1" t="s">
        <v>775</v>
      </c>
      <c r="M2105" s="1" t="s">
        <v>45</v>
      </c>
      <c r="N2105" s="1" t="s">
        <v>46</v>
      </c>
      <c r="P2105" s="1" t="s">
        <v>193</v>
      </c>
      <c r="Q2105" s="1">
        <v>2018</v>
      </c>
      <c r="R2105">
        <v>24.16</v>
      </c>
      <c r="S2105" s="1" t="s">
        <v>58</v>
      </c>
      <c r="T2105" s="2">
        <f>+R2105</f>
        <v>24.16</v>
      </c>
      <c r="U2105" s="1" t="s">
        <v>93</v>
      </c>
      <c r="V2105" s="1" t="s">
        <v>60</v>
      </c>
      <c r="W2105" s="1" t="s">
        <v>2200</v>
      </c>
    </row>
    <row r="2106" spans="1:24" x14ac:dyDescent="0.25">
      <c r="A2106" s="1" t="s">
        <v>1407</v>
      </c>
      <c r="B2106" s="1" t="s">
        <v>1408</v>
      </c>
      <c r="C2106" s="1" t="s">
        <v>771</v>
      </c>
      <c r="D2106" s="1" t="s">
        <v>1296</v>
      </c>
      <c r="F2106" s="1" t="s">
        <v>773</v>
      </c>
      <c r="G2106" s="1" t="s">
        <v>782</v>
      </c>
      <c r="H2106" s="1" t="s">
        <v>77</v>
      </c>
      <c r="I2106" s="1" t="s">
        <v>43</v>
      </c>
      <c r="J2106" s="1" t="s">
        <v>6954</v>
      </c>
      <c r="K2106" s="1" t="s">
        <v>44</v>
      </c>
      <c r="L2106" s="1" t="s">
        <v>775</v>
      </c>
      <c r="M2106" s="1" t="s">
        <v>45</v>
      </c>
      <c r="N2106" s="1" t="s">
        <v>46</v>
      </c>
      <c r="O2106" s="1" t="s">
        <v>46</v>
      </c>
      <c r="P2106" s="1" t="s">
        <v>495</v>
      </c>
      <c r="Q2106" s="1">
        <v>2018</v>
      </c>
      <c r="R2106">
        <v>24.16</v>
      </c>
      <c r="S2106" s="1" t="s">
        <v>58</v>
      </c>
      <c r="T2106" s="2">
        <f>+R2106</f>
        <v>24.16</v>
      </c>
      <c r="U2106" s="1" t="s">
        <v>93</v>
      </c>
      <c r="V2106" s="1" t="s">
        <v>60</v>
      </c>
      <c r="W2106" s="1" t="s">
        <v>2230</v>
      </c>
    </row>
    <row r="2107" spans="1:24" x14ac:dyDescent="0.25">
      <c r="A2107" s="1" t="s">
        <v>1404</v>
      </c>
      <c r="B2107" s="1" t="s">
        <v>1405</v>
      </c>
      <c r="C2107" s="1" t="s">
        <v>771</v>
      </c>
      <c r="D2107" s="1" t="s">
        <v>1296</v>
      </c>
      <c r="F2107" s="1" t="s">
        <v>773</v>
      </c>
      <c r="G2107" s="1" t="s">
        <v>782</v>
      </c>
      <c r="H2107" s="1" t="s">
        <v>77</v>
      </c>
      <c r="I2107" s="1" t="s">
        <v>43</v>
      </c>
      <c r="J2107" s="1" t="s">
        <v>6954</v>
      </c>
      <c r="K2107" s="1" t="s">
        <v>44</v>
      </c>
      <c r="L2107" s="1" t="s">
        <v>775</v>
      </c>
      <c r="M2107" s="1" t="s">
        <v>45</v>
      </c>
      <c r="N2107" s="1" t="s">
        <v>46</v>
      </c>
      <c r="O2107" s="1" t="s">
        <v>46</v>
      </c>
      <c r="P2107" s="1" t="s">
        <v>1406</v>
      </c>
      <c r="Q2107" s="1">
        <v>2018</v>
      </c>
      <c r="R2107">
        <v>24.16</v>
      </c>
      <c r="S2107" s="1" t="s">
        <v>58</v>
      </c>
      <c r="T2107" s="2">
        <f>+R2107</f>
        <v>24.16</v>
      </c>
      <c r="U2107" s="1" t="s">
        <v>93</v>
      </c>
      <c r="V2107" s="1" t="s">
        <v>211</v>
      </c>
    </row>
    <row r="2108" spans="1:24" x14ac:dyDescent="0.25">
      <c r="A2108" s="1" t="s">
        <v>1401</v>
      </c>
      <c r="B2108" s="1" t="s">
        <v>1402</v>
      </c>
      <c r="C2108" s="1" t="s">
        <v>771</v>
      </c>
      <c r="D2108" s="1" t="s">
        <v>1296</v>
      </c>
      <c r="F2108" s="1" t="s">
        <v>773</v>
      </c>
      <c r="G2108" s="1" t="s">
        <v>782</v>
      </c>
      <c r="H2108" s="1" t="s">
        <v>77</v>
      </c>
      <c r="I2108" s="1" t="s">
        <v>43</v>
      </c>
      <c r="J2108" s="1" t="s">
        <v>6954</v>
      </c>
      <c r="K2108" s="1" t="s">
        <v>44</v>
      </c>
      <c r="L2108" s="1" t="s">
        <v>775</v>
      </c>
      <c r="M2108" s="1" t="s">
        <v>45</v>
      </c>
      <c r="N2108" s="1" t="s">
        <v>46</v>
      </c>
      <c r="O2108" s="1" t="s">
        <v>46</v>
      </c>
      <c r="P2108" s="1" t="s">
        <v>1403</v>
      </c>
      <c r="Q2108" s="1">
        <v>2018</v>
      </c>
      <c r="R2108">
        <v>0.5</v>
      </c>
      <c r="S2108" s="1" t="s">
        <v>58</v>
      </c>
      <c r="T2108" s="2">
        <f>+R2108</f>
        <v>0.5</v>
      </c>
      <c r="U2108" s="1" t="s">
        <v>93</v>
      </c>
      <c r="V2108" s="1" t="s">
        <v>167</v>
      </c>
    </row>
    <row r="2109" spans="1:24" x14ac:dyDescent="0.25">
      <c r="A2109" s="1" t="s">
        <v>1399</v>
      </c>
      <c r="B2109" s="1" t="s">
        <v>1400</v>
      </c>
      <c r="C2109" s="1" t="s">
        <v>771</v>
      </c>
      <c r="D2109" s="1" t="s">
        <v>1296</v>
      </c>
      <c r="F2109" s="1" t="s">
        <v>773</v>
      </c>
      <c r="G2109" s="1" t="s">
        <v>782</v>
      </c>
      <c r="H2109" s="1" t="s">
        <v>77</v>
      </c>
      <c r="I2109" s="1" t="s">
        <v>171</v>
      </c>
      <c r="J2109" s="1" t="s">
        <v>6953</v>
      </c>
      <c r="K2109" s="1" t="s">
        <v>44</v>
      </c>
      <c r="L2109" s="1" t="s">
        <v>775</v>
      </c>
      <c r="M2109" s="1" t="s">
        <v>45</v>
      </c>
      <c r="N2109" s="1" t="s">
        <v>46</v>
      </c>
      <c r="O2109" s="1" t="s">
        <v>46</v>
      </c>
      <c r="P2109" s="1" t="s">
        <v>193</v>
      </c>
      <c r="Q2109" s="1">
        <v>2018</v>
      </c>
      <c r="R2109">
        <v>0.04</v>
      </c>
      <c r="S2109" s="1" t="s">
        <v>58</v>
      </c>
      <c r="T2109" s="2">
        <f>+R2109</f>
        <v>0.04</v>
      </c>
      <c r="U2109" s="1" t="s">
        <v>93</v>
      </c>
      <c r="V2109" s="1" t="s">
        <v>167</v>
      </c>
    </row>
    <row r="2110" spans="1:24" x14ac:dyDescent="0.25">
      <c r="A2110" s="1" t="s">
        <v>1395</v>
      </c>
      <c r="B2110" s="1" t="s">
        <v>1396</v>
      </c>
      <c r="C2110" s="1" t="s">
        <v>771</v>
      </c>
      <c r="D2110" s="1" t="s">
        <v>1296</v>
      </c>
      <c r="F2110" s="1" t="s">
        <v>773</v>
      </c>
      <c r="G2110" s="1" t="s">
        <v>782</v>
      </c>
      <c r="H2110" s="1" t="s">
        <v>77</v>
      </c>
      <c r="I2110" s="1" t="s">
        <v>43</v>
      </c>
      <c r="J2110" s="1" t="s">
        <v>6954</v>
      </c>
      <c r="K2110" s="1" t="s">
        <v>44</v>
      </c>
      <c r="L2110" s="1" t="s">
        <v>775</v>
      </c>
      <c r="M2110" s="1" t="s">
        <v>45</v>
      </c>
      <c r="N2110" s="1" t="s">
        <v>46</v>
      </c>
      <c r="O2110" s="1" t="s">
        <v>46</v>
      </c>
      <c r="P2110" s="1" t="s">
        <v>1398</v>
      </c>
      <c r="Q2110" s="1">
        <v>2018</v>
      </c>
      <c r="R2110">
        <v>66.66</v>
      </c>
      <c r="S2110" s="1" t="s">
        <v>58</v>
      </c>
      <c r="T2110" s="2">
        <f>+R2110</f>
        <v>66.66</v>
      </c>
      <c r="U2110" s="1" t="s">
        <v>82</v>
      </c>
      <c r="V2110" s="1" t="s">
        <v>83</v>
      </c>
      <c r="X2110" s="1" t="s">
        <v>264</v>
      </c>
    </row>
    <row r="2111" spans="1:24" x14ac:dyDescent="0.25">
      <c r="A2111" s="1" t="s">
        <v>1392</v>
      </c>
      <c r="B2111" s="1" t="s">
        <v>1393</v>
      </c>
      <c r="C2111" s="1" t="s">
        <v>771</v>
      </c>
      <c r="D2111" s="1" t="s">
        <v>1296</v>
      </c>
      <c r="F2111" s="1" t="s">
        <v>773</v>
      </c>
      <c r="G2111" s="1" t="s">
        <v>782</v>
      </c>
      <c r="H2111" s="1" t="s">
        <v>77</v>
      </c>
      <c r="I2111" s="1" t="s">
        <v>43</v>
      </c>
      <c r="J2111" s="1" t="s">
        <v>6954</v>
      </c>
      <c r="K2111" s="1" t="s">
        <v>44</v>
      </c>
      <c r="L2111" s="1" t="s">
        <v>775</v>
      </c>
      <c r="M2111" s="1" t="s">
        <v>45</v>
      </c>
      <c r="N2111" s="1" t="s">
        <v>46</v>
      </c>
      <c r="O2111" s="1" t="s">
        <v>46</v>
      </c>
      <c r="P2111" s="1" t="s">
        <v>1394</v>
      </c>
      <c r="Q2111" s="1">
        <v>2018</v>
      </c>
      <c r="R2111">
        <v>66.66</v>
      </c>
      <c r="S2111" s="1" t="s">
        <v>58</v>
      </c>
      <c r="T2111" s="2">
        <f>+R2111</f>
        <v>66.66</v>
      </c>
      <c r="U2111" s="1" t="s">
        <v>82</v>
      </c>
      <c r="V2111" s="1" t="s">
        <v>83</v>
      </c>
      <c r="X2111" s="1" t="s">
        <v>260</v>
      </c>
    </row>
    <row r="2112" spans="1:24" x14ac:dyDescent="0.25">
      <c r="A2112" s="1" t="s">
        <v>1390</v>
      </c>
      <c r="B2112" s="1" t="s">
        <v>1391</v>
      </c>
      <c r="C2112" s="1" t="s">
        <v>771</v>
      </c>
      <c r="D2112" s="1" t="s">
        <v>1296</v>
      </c>
      <c r="F2112" s="1" t="s">
        <v>773</v>
      </c>
      <c r="G2112" s="1" t="s">
        <v>782</v>
      </c>
      <c r="H2112" s="1" t="s">
        <v>77</v>
      </c>
      <c r="I2112" s="1" t="s">
        <v>43</v>
      </c>
      <c r="J2112" s="1" t="s">
        <v>6954</v>
      </c>
      <c r="K2112" s="1" t="s">
        <v>44</v>
      </c>
      <c r="L2112" s="1" t="s">
        <v>775</v>
      </c>
      <c r="M2112" s="1" t="s">
        <v>45</v>
      </c>
      <c r="N2112" s="1" t="s">
        <v>46</v>
      </c>
      <c r="O2112" s="1" t="s">
        <v>46</v>
      </c>
      <c r="P2112" s="1" t="s">
        <v>149</v>
      </c>
      <c r="Q2112" s="1">
        <v>2018</v>
      </c>
      <c r="R2112">
        <v>66.66</v>
      </c>
      <c r="S2112" s="1" t="s">
        <v>58</v>
      </c>
      <c r="T2112" s="2">
        <f>+R2112</f>
        <v>66.66</v>
      </c>
      <c r="U2112" s="1" t="s">
        <v>93</v>
      </c>
      <c r="V2112" s="1" t="s">
        <v>60</v>
      </c>
      <c r="W2112" s="1" t="s">
        <v>61</v>
      </c>
    </row>
    <row r="2113" spans="1:24" x14ac:dyDescent="0.25">
      <c r="A2113" s="1" t="s">
        <v>1388</v>
      </c>
      <c r="B2113" s="1" t="s">
        <v>1389</v>
      </c>
      <c r="C2113" s="1" t="s">
        <v>771</v>
      </c>
      <c r="D2113" s="1" t="s">
        <v>1116</v>
      </c>
      <c r="F2113" s="1" t="s">
        <v>773</v>
      </c>
      <c r="G2113" s="1" t="s">
        <v>6948</v>
      </c>
      <c r="H2113" s="1" t="s">
        <v>77</v>
      </c>
      <c r="I2113" s="1" t="s">
        <v>171</v>
      </c>
      <c r="J2113" s="1" t="s">
        <v>6953</v>
      </c>
      <c r="K2113" s="1" t="s">
        <v>44</v>
      </c>
      <c r="L2113" s="1" t="s">
        <v>775</v>
      </c>
      <c r="M2113" s="1" t="s">
        <v>45</v>
      </c>
      <c r="N2113" s="1" t="s">
        <v>46</v>
      </c>
      <c r="O2113" s="1" t="s">
        <v>46</v>
      </c>
      <c r="P2113" s="1" t="s">
        <v>193</v>
      </c>
      <c r="Q2113" s="1">
        <v>2018</v>
      </c>
      <c r="R2113">
        <v>66.66</v>
      </c>
      <c r="S2113" s="1" t="s">
        <v>58</v>
      </c>
      <c r="T2113" s="2">
        <f>+R2113</f>
        <v>66.66</v>
      </c>
      <c r="U2113" s="1" t="s">
        <v>93</v>
      </c>
      <c r="V2113" s="1" t="s">
        <v>60</v>
      </c>
      <c r="W2113" s="1" t="s">
        <v>2200</v>
      </c>
    </row>
    <row r="2114" spans="1:24" x14ac:dyDescent="0.25">
      <c r="A2114" s="1" t="s">
        <v>1386</v>
      </c>
      <c r="B2114" s="1" t="s">
        <v>1387</v>
      </c>
      <c r="C2114" s="1" t="s">
        <v>771</v>
      </c>
      <c r="D2114" s="1" t="s">
        <v>1116</v>
      </c>
      <c r="F2114" s="1" t="s">
        <v>773</v>
      </c>
      <c r="G2114" s="1" t="s">
        <v>6948</v>
      </c>
      <c r="H2114" s="1" t="s">
        <v>77</v>
      </c>
      <c r="I2114" s="1" t="s">
        <v>171</v>
      </c>
      <c r="J2114" s="1" t="s">
        <v>6953</v>
      </c>
      <c r="K2114" s="1" t="s">
        <v>44</v>
      </c>
      <c r="L2114" s="1" t="s">
        <v>775</v>
      </c>
      <c r="M2114" s="1" t="s">
        <v>45</v>
      </c>
      <c r="N2114" s="1" t="s">
        <v>46</v>
      </c>
      <c r="O2114" s="1" t="s">
        <v>46</v>
      </c>
      <c r="P2114" s="1" t="s">
        <v>130</v>
      </c>
      <c r="Q2114" s="1">
        <v>2018</v>
      </c>
      <c r="R2114">
        <v>66.66</v>
      </c>
      <c r="S2114" s="1" t="s">
        <v>58</v>
      </c>
      <c r="T2114" s="2">
        <f>+R2114</f>
        <v>66.66</v>
      </c>
      <c r="U2114" s="1" t="s">
        <v>93</v>
      </c>
      <c r="V2114" s="1" t="s">
        <v>60</v>
      </c>
      <c r="W2114" s="1" t="s">
        <v>2230</v>
      </c>
    </row>
    <row r="2115" spans="1:24" x14ac:dyDescent="0.25">
      <c r="A2115" s="1" t="s">
        <v>1383</v>
      </c>
      <c r="B2115" s="1" t="s">
        <v>1384</v>
      </c>
      <c r="C2115" s="1" t="s">
        <v>771</v>
      </c>
      <c r="D2115" s="1" t="s">
        <v>1116</v>
      </c>
      <c r="F2115" s="1" t="s">
        <v>773</v>
      </c>
      <c r="G2115" s="1" t="s">
        <v>6948</v>
      </c>
      <c r="H2115" s="1" t="s">
        <v>77</v>
      </c>
      <c r="I2115" s="1" t="s">
        <v>43</v>
      </c>
      <c r="J2115" s="1" t="s">
        <v>6954</v>
      </c>
      <c r="K2115" s="1" t="s">
        <v>44</v>
      </c>
      <c r="L2115" s="1" t="s">
        <v>775</v>
      </c>
      <c r="M2115" s="1" t="s">
        <v>45</v>
      </c>
      <c r="N2115" s="1" t="s">
        <v>46</v>
      </c>
      <c r="O2115" s="1" t="s">
        <v>46</v>
      </c>
      <c r="P2115" s="1" t="s">
        <v>1385</v>
      </c>
      <c r="Q2115" s="1">
        <v>2018</v>
      </c>
      <c r="R2115">
        <v>66.66</v>
      </c>
      <c r="S2115" s="1" t="s">
        <v>58</v>
      </c>
      <c r="T2115" s="2">
        <f>+R2115</f>
        <v>66.66</v>
      </c>
      <c r="U2115" s="1" t="s">
        <v>93</v>
      </c>
      <c r="V2115" s="1" t="s">
        <v>211</v>
      </c>
    </row>
    <row r="2116" spans="1:24" x14ac:dyDescent="0.25">
      <c r="A2116" s="1" t="s">
        <v>1381</v>
      </c>
      <c r="B2116" s="1" t="s">
        <v>1382</v>
      </c>
      <c r="C2116" s="1" t="s">
        <v>771</v>
      </c>
      <c r="D2116" s="1" t="s">
        <v>1116</v>
      </c>
      <c r="F2116" s="1" t="s">
        <v>773</v>
      </c>
      <c r="G2116" s="1" t="s">
        <v>6948</v>
      </c>
      <c r="H2116" s="1" t="s">
        <v>77</v>
      </c>
      <c r="I2116" s="1" t="s">
        <v>171</v>
      </c>
      <c r="J2116" s="1" t="s">
        <v>6953</v>
      </c>
      <c r="K2116" s="1" t="s">
        <v>44</v>
      </c>
      <c r="L2116" s="1" t="s">
        <v>775</v>
      </c>
      <c r="M2116" s="1" t="s">
        <v>45</v>
      </c>
      <c r="N2116" s="1" t="s">
        <v>46</v>
      </c>
      <c r="O2116" s="1" t="s">
        <v>46</v>
      </c>
      <c r="P2116" s="1" t="s">
        <v>143</v>
      </c>
      <c r="Q2116" s="1">
        <v>2018</v>
      </c>
      <c r="R2116">
        <v>22.16</v>
      </c>
      <c r="S2116" s="1" t="s">
        <v>58</v>
      </c>
      <c r="T2116" s="2">
        <f>+R2116</f>
        <v>22.16</v>
      </c>
      <c r="U2116" s="1" t="s">
        <v>82</v>
      </c>
      <c r="V2116" s="1" t="s">
        <v>83</v>
      </c>
      <c r="X2116" s="1" t="s">
        <v>264</v>
      </c>
    </row>
    <row r="2117" spans="1:24" x14ac:dyDescent="0.25">
      <c r="A2117" s="1" t="s">
        <v>1378</v>
      </c>
      <c r="B2117" s="1" t="s">
        <v>1379</v>
      </c>
      <c r="C2117" s="1" t="s">
        <v>771</v>
      </c>
      <c r="D2117" s="1" t="s">
        <v>1116</v>
      </c>
      <c r="F2117" s="1" t="s">
        <v>773</v>
      </c>
      <c r="G2117" s="1" t="s">
        <v>6948</v>
      </c>
      <c r="H2117" s="1" t="s">
        <v>77</v>
      </c>
      <c r="I2117" s="1" t="s">
        <v>171</v>
      </c>
      <c r="J2117" s="1" t="s">
        <v>6953</v>
      </c>
      <c r="K2117" s="1" t="s">
        <v>44</v>
      </c>
      <c r="L2117" s="1" t="s">
        <v>775</v>
      </c>
      <c r="M2117" s="1" t="s">
        <v>45</v>
      </c>
      <c r="N2117" s="1" t="s">
        <v>46</v>
      </c>
      <c r="O2117" s="1" t="s">
        <v>46</v>
      </c>
      <c r="P2117" s="1" t="s">
        <v>174</v>
      </c>
      <c r="Q2117" s="1">
        <v>2018</v>
      </c>
      <c r="R2117">
        <v>22.16</v>
      </c>
      <c r="S2117" s="1" t="s">
        <v>58</v>
      </c>
      <c r="T2117" s="2">
        <f>+R2117</f>
        <v>22.16</v>
      </c>
      <c r="U2117" s="1" t="s">
        <v>82</v>
      </c>
      <c r="V2117" s="1" t="s">
        <v>83</v>
      </c>
      <c r="X2117" s="1" t="s">
        <v>260</v>
      </c>
    </row>
    <row r="2118" spans="1:24" x14ac:dyDescent="0.25">
      <c r="A2118" s="1" t="s">
        <v>1359</v>
      </c>
      <c r="B2118" s="1" t="s">
        <v>1360</v>
      </c>
      <c r="C2118" s="1" t="s">
        <v>771</v>
      </c>
      <c r="D2118" s="1" t="s">
        <v>1116</v>
      </c>
      <c r="F2118" s="1" t="s">
        <v>773</v>
      </c>
      <c r="G2118" s="1" t="s">
        <v>774</v>
      </c>
      <c r="H2118" s="1" t="s">
        <v>77</v>
      </c>
      <c r="I2118" s="1" t="s">
        <v>171</v>
      </c>
      <c r="J2118" s="1" t="s">
        <v>6953</v>
      </c>
      <c r="K2118" s="1" t="s">
        <v>44</v>
      </c>
      <c r="L2118" s="1" t="s">
        <v>775</v>
      </c>
      <c r="M2118" s="1" t="s">
        <v>45</v>
      </c>
      <c r="N2118" s="1" t="s">
        <v>46</v>
      </c>
      <c r="O2118" s="1" t="s">
        <v>46</v>
      </c>
      <c r="P2118" s="1" t="s">
        <v>193</v>
      </c>
      <c r="Q2118" s="1">
        <v>2018</v>
      </c>
      <c r="R2118">
        <v>22.16</v>
      </c>
      <c r="S2118" s="1" t="s">
        <v>58</v>
      </c>
      <c r="T2118" s="2">
        <f>+R2118</f>
        <v>22.16</v>
      </c>
      <c r="U2118" s="1" t="s">
        <v>93</v>
      </c>
      <c r="V2118" s="1" t="s">
        <v>60</v>
      </c>
      <c r="W2118" s="1" t="s">
        <v>61</v>
      </c>
    </row>
    <row r="2119" spans="1:24" x14ac:dyDescent="0.25">
      <c r="A2119" s="1" t="s">
        <v>1356</v>
      </c>
      <c r="B2119" s="1" t="s">
        <v>1357</v>
      </c>
      <c r="C2119" s="1" t="s">
        <v>771</v>
      </c>
      <c r="D2119" s="1" t="s">
        <v>1296</v>
      </c>
      <c r="F2119" s="1" t="s">
        <v>773</v>
      </c>
      <c r="G2119" s="1" t="s">
        <v>782</v>
      </c>
      <c r="H2119" s="1" t="s">
        <v>77</v>
      </c>
      <c r="I2119" s="1" t="s">
        <v>171</v>
      </c>
      <c r="J2119" s="1" t="s">
        <v>6953</v>
      </c>
      <c r="K2119" s="1" t="s">
        <v>44</v>
      </c>
      <c r="L2119" s="1" t="s">
        <v>775</v>
      </c>
      <c r="M2119" s="1" t="s">
        <v>45</v>
      </c>
      <c r="N2119" s="1" t="s">
        <v>46</v>
      </c>
      <c r="O2119" s="1" t="s">
        <v>46</v>
      </c>
      <c r="P2119" s="1" t="s">
        <v>1358</v>
      </c>
      <c r="Q2119" s="1">
        <v>2018</v>
      </c>
      <c r="R2119">
        <v>22.16</v>
      </c>
      <c r="S2119" s="1" t="s">
        <v>58</v>
      </c>
      <c r="T2119" s="2">
        <f>+R2119</f>
        <v>22.16</v>
      </c>
      <c r="U2119" s="1" t="s">
        <v>93</v>
      </c>
      <c r="V2119" s="1" t="s">
        <v>60</v>
      </c>
      <c r="W2119" s="1" t="s">
        <v>2200</v>
      </c>
    </row>
    <row r="2120" spans="1:24" x14ac:dyDescent="0.25">
      <c r="A2120" s="1" t="s">
        <v>1335</v>
      </c>
      <c r="B2120" s="1" t="s">
        <v>1336</v>
      </c>
      <c r="C2120" s="1" t="s">
        <v>771</v>
      </c>
      <c r="D2120" s="1" t="s">
        <v>1296</v>
      </c>
      <c r="F2120" s="1" t="s">
        <v>773</v>
      </c>
      <c r="G2120" s="1" t="s">
        <v>782</v>
      </c>
      <c r="H2120" s="1" t="s">
        <v>77</v>
      </c>
      <c r="I2120" s="1" t="s">
        <v>171</v>
      </c>
      <c r="J2120" s="1" t="s">
        <v>6953</v>
      </c>
      <c r="K2120" s="1" t="s">
        <v>44</v>
      </c>
      <c r="L2120" s="1" t="s">
        <v>775</v>
      </c>
      <c r="M2120" s="1" t="s">
        <v>45</v>
      </c>
      <c r="N2120" s="1" t="s">
        <v>46</v>
      </c>
      <c r="O2120" s="1" t="s">
        <v>46</v>
      </c>
      <c r="P2120" s="1" t="s">
        <v>48</v>
      </c>
      <c r="Q2120" s="1">
        <v>2018</v>
      </c>
      <c r="R2120">
        <v>22.16</v>
      </c>
      <c r="S2120" s="1" t="s">
        <v>58</v>
      </c>
      <c r="T2120" s="2">
        <f>+R2120</f>
        <v>22.16</v>
      </c>
      <c r="U2120" s="1" t="s">
        <v>93</v>
      </c>
      <c r="V2120" s="1" t="s">
        <v>60</v>
      </c>
      <c r="W2120" s="1" t="s">
        <v>2230</v>
      </c>
    </row>
    <row r="2121" spans="1:24" x14ac:dyDescent="0.25">
      <c r="A2121" s="1" t="s">
        <v>1333</v>
      </c>
      <c r="B2121" s="1" t="s">
        <v>1334</v>
      </c>
      <c r="C2121" s="1" t="s">
        <v>771</v>
      </c>
      <c r="D2121" s="1" t="s">
        <v>1296</v>
      </c>
      <c r="F2121" s="1" t="s">
        <v>773</v>
      </c>
      <c r="G2121" s="1" t="s">
        <v>782</v>
      </c>
      <c r="H2121" s="1" t="s">
        <v>77</v>
      </c>
      <c r="I2121" s="1" t="s">
        <v>43</v>
      </c>
      <c r="J2121" s="1" t="s">
        <v>6954</v>
      </c>
      <c r="K2121" s="1" t="s">
        <v>44</v>
      </c>
      <c r="L2121" s="1" t="s">
        <v>775</v>
      </c>
      <c r="M2121" s="1" t="s">
        <v>45</v>
      </c>
      <c r="N2121" s="1" t="s">
        <v>46</v>
      </c>
      <c r="O2121" s="1" t="s">
        <v>46</v>
      </c>
      <c r="P2121" s="1" t="s">
        <v>210</v>
      </c>
      <c r="Q2121" s="1">
        <v>2018</v>
      </c>
      <c r="R2121">
        <v>22.16</v>
      </c>
      <c r="S2121" s="1" t="s">
        <v>58</v>
      </c>
      <c r="T2121" s="2">
        <f>+R2121</f>
        <v>22.16</v>
      </c>
      <c r="U2121" s="1" t="s">
        <v>93</v>
      </c>
      <c r="V2121" s="1" t="s">
        <v>211</v>
      </c>
    </row>
    <row r="2122" spans="1:24" x14ac:dyDescent="0.25">
      <c r="A2122" s="1" t="s">
        <v>1330</v>
      </c>
      <c r="B2122" s="1" t="s">
        <v>1331</v>
      </c>
      <c r="C2122" s="1" t="s">
        <v>771</v>
      </c>
      <c r="D2122" s="1" t="s">
        <v>1116</v>
      </c>
      <c r="F2122" s="1" t="s">
        <v>773</v>
      </c>
      <c r="G2122" s="1" t="s">
        <v>774</v>
      </c>
      <c r="H2122" s="1" t="s">
        <v>77</v>
      </c>
      <c r="I2122" s="1" t="s">
        <v>171</v>
      </c>
      <c r="J2122" s="1" t="s">
        <v>6953</v>
      </c>
      <c r="K2122" s="1" t="s">
        <v>44</v>
      </c>
      <c r="L2122" s="1" t="s">
        <v>775</v>
      </c>
      <c r="M2122" s="1" t="s">
        <v>45</v>
      </c>
      <c r="N2122" s="1" t="s">
        <v>46</v>
      </c>
      <c r="O2122" s="1" t="s">
        <v>46</v>
      </c>
      <c r="P2122" s="1" t="s">
        <v>193</v>
      </c>
      <c r="Q2122" s="1">
        <v>2018</v>
      </c>
      <c r="R2122">
        <v>42.85</v>
      </c>
      <c r="S2122" s="1" t="s">
        <v>58</v>
      </c>
      <c r="T2122" s="2">
        <f>+R2122</f>
        <v>42.85</v>
      </c>
      <c r="U2122" s="1" t="s">
        <v>82</v>
      </c>
      <c r="V2122" s="1" t="s">
        <v>83</v>
      </c>
      <c r="X2122" s="1" t="s">
        <v>264</v>
      </c>
    </row>
    <row r="2123" spans="1:24" x14ac:dyDescent="0.25">
      <c r="A2123" s="1" t="s">
        <v>1327</v>
      </c>
      <c r="B2123" s="1" t="s">
        <v>1328</v>
      </c>
      <c r="C2123" s="1" t="s">
        <v>771</v>
      </c>
      <c r="D2123" s="1" t="s">
        <v>1296</v>
      </c>
      <c r="F2123" s="1" t="s">
        <v>773</v>
      </c>
      <c r="G2123" s="1" t="s">
        <v>782</v>
      </c>
      <c r="H2123" s="1" t="s">
        <v>77</v>
      </c>
      <c r="I2123" s="1" t="s">
        <v>171</v>
      </c>
      <c r="J2123" s="1" t="s">
        <v>6953</v>
      </c>
      <c r="K2123" s="1" t="s">
        <v>44</v>
      </c>
      <c r="L2123" s="1" t="s">
        <v>775</v>
      </c>
      <c r="M2123" s="1" t="s">
        <v>45</v>
      </c>
      <c r="N2123" s="1" t="s">
        <v>46</v>
      </c>
      <c r="O2123" s="1" t="s">
        <v>46</v>
      </c>
      <c r="P2123" s="1" t="s">
        <v>1329</v>
      </c>
      <c r="Q2123" s="1">
        <v>2018</v>
      </c>
      <c r="R2123">
        <v>42.85</v>
      </c>
      <c r="S2123" s="1" t="s">
        <v>58</v>
      </c>
      <c r="T2123" s="2">
        <f>+R2123</f>
        <v>42.85</v>
      </c>
      <c r="U2123" s="1" t="s">
        <v>82</v>
      </c>
      <c r="V2123" s="1" t="s">
        <v>83</v>
      </c>
      <c r="X2123" s="1" t="s">
        <v>260</v>
      </c>
    </row>
    <row r="2124" spans="1:24" x14ac:dyDescent="0.25">
      <c r="A2124" s="1" t="s">
        <v>1324</v>
      </c>
      <c r="B2124" s="1" t="s">
        <v>1325</v>
      </c>
      <c r="C2124" s="1" t="s">
        <v>771</v>
      </c>
      <c r="D2124" s="1" t="s">
        <v>1296</v>
      </c>
      <c r="F2124" s="1" t="s">
        <v>773</v>
      </c>
      <c r="G2124" s="1" t="s">
        <v>782</v>
      </c>
      <c r="H2124" s="1" t="s">
        <v>77</v>
      </c>
      <c r="I2124" s="1" t="s">
        <v>43</v>
      </c>
      <c r="J2124" s="1" t="s">
        <v>6954</v>
      </c>
      <c r="K2124" s="1" t="s">
        <v>44</v>
      </c>
      <c r="L2124" s="1" t="s">
        <v>775</v>
      </c>
      <c r="M2124" s="1" t="s">
        <v>45</v>
      </c>
      <c r="N2124" s="1" t="s">
        <v>46</v>
      </c>
      <c r="O2124" s="1" t="s">
        <v>46</v>
      </c>
      <c r="P2124" s="1" t="s">
        <v>1326</v>
      </c>
      <c r="Q2124" s="1">
        <v>2018</v>
      </c>
      <c r="R2124">
        <v>42.85</v>
      </c>
      <c r="S2124" s="1" t="s">
        <v>58</v>
      </c>
      <c r="T2124" s="2">
        <f>+R2124</f>
        <v>42.85</v>
      </c>
      <c r="U2124" s="1" t="s">
        <v>82</v>
      </c>
      <c r="V2124" s="1" t="s">
        <v>83</v>
      </c>
      <c r="X2124" s="1" t="s">
        <v>839</v>
      </c>
    </row>
    <row r="2125" spans="1:24" x14ac:dyDescent="0.25">
      <c r="A2125" s="1" t="s">
        <v>1321</v>
      </c>
      <c r="B2125" s="1" t="s">
        <v>1322</v>
      </c>
      <c r="C2125" s="1" t="s">
        <v>771</v>
      </c>
      <c r="D2125" s="1" t="s">
        <v>1296</v>
      </c>
      <c r="F2125" s="1" t="s">
        <v>773</v>
      </c>
      <c r="G2125" s="1" t="s">
        <v>782</v>
      </c>
      <c r="H2125" s="1" t="s">
        <v>77</v>
      </c>
      <c r="I2125" s="1" t="s">
        <v>43</v>
      </c>
      <c r="J2125" s="1" t="s">
        <v>6954</v>
      </c>
      <c r="K2125" s="1" t="s">
        <v>44</v>
      </c>
      <c r="L2125" s="1" t="s">
        <v>775</v>
      </c>
      <c r="M2125" s="1" t="s">
        <v>45</v>
      </c>
      <c r="N2125" s="1" t="s">
        <v>46</v>
      </c>
      <c r="O2125" s="1" t="s">
        <v>46</v>
      </c>
      <c r="P2125" s="1" t="s">
        <v>160</v>
      </c>
      <c r="Q2125" s="1">
        <v>2018</v>
      </c>
      <c r="R2125">
        <v>42.85</v>
      </c>
      <c r="S2125" s="1" t="s">
        <v>58</v>
      </c>
      <c r="T2125" s="2">
        <f>+R2125</f>
        <v>42.85</v>
      </c>
      <c r="U2125" s="1" t="s">
        <v>93</v>
      </c>
      <c r="V2125" s="1" t="s">
        <v>60</v>
      </c>
      <c r="W2125" s="1" t="s">
        <v>61</v>
      </c>
    </row>
    <row r="2126" spans="1:24" x14ac:dyDescent="0.25">
      <c r="A2126" s="1" t="s">
        <v>1309</v>
      </c>
      <c r="B2126" s="1" t="s">
        <v>1310</v>
      </c>
      <c r="C2126" s="1" t="s">
        <v>771</v>
      </c>
      <c r="D2126" s="1" t="s">
        <v>1296</v>
      </c>
      <c r="F2126" s="1" t="s">
        <v>773</v>
      </c>
      <c r="G2126" s="1" t="s">
        <v>782</v>
      </c>
      <c r="H2126" s="1" t="s">
        <v>77</v>
      </c>
      <c r="I2126" s="1" t="s">
        <v>263</v>
      </c>
      <c r="J2126" s="1" t="s">
        <v>6950</v>
      </c>
      <c r="K2126" s="1" t="s">
        <v>44</v>
      </c>
      <c r="L2126" s="1" t="s">
        <v>775</v>
      </c>
      <c r="M2126" s="1" t="s">
        <v>45</v>
      </c>
      <c r="N2126" s="1" t="s">
        <v>46</v>
      </c>
      <c r="O2126" s="1" t="s">
        <v>46</v>
      </c>
      <c r="P2126" s="1" t="s">
        <v>193</v>
      </c>
      <c r="Q2126" s="1">
        <v>2018</v>
      </c>
      <c r="R2126">
        <v>42.85</v>
      </c>
      <c r="S2126" s="1" t="s">
        <v>58</v>
      </c>
      <c r="T2126" s="2">
        <f>+R2126</f>
        <v>42.85</v>
      </c>
      <c r="U2126" s="1" t="s">
        <v>93</v>
      </c>
      <c r="V2126" s="1" t="s">
        <v>60</v>
      </c>
      <c r="W2126" s="1" t="s">
        <v>2200</v>
      </c>
    </row>
    <row r="2127" spans="1:24" x14ac:dyDescent="0.25">
      <c r="A2127" s="1" t="s">
        <v>1307</v>
      </c>
      <c r="B2127" s="1" t="s">
        <v>1308</v>
      </c>
      <c r="C2127" s="1" t="s">
        <v>771</v>
      </c>
      <c r="D2127" s="1" t="s">
        <v>1296</v>
      </c>
      <c r="F2127" s="1" t="s">
        <v>773</v>
      </c>
      <c r="G2127" s="1" t="s">
        <v>782</v>
      </c>
      <c r="H2127" s="1" t="s">
        <v>77</v>
      </c>
      <c r="I2127" s="1" t="s">
        <v>171</v>
      </c>
      <c r="J2127" s="1" t="s">
        <v>6953</v>
      </c>
      <c r="K2127" s="1" t="s">
        <v>44</v>
      </c>
      <c r="L2127" s="1" t="s">
        <v>775</v>
      </c>
      <c r="M2127" s="1" t="s">
        <v>45</v>
      </c>
      <c r="N2127" s="1" t="s">
        <v>46</v>
      </c>
      <c r="O2127" s="1" t="s">
        <v>46</v>
      </c>
      <c r="P2127" s="1" t="s">
        <v>193</v>
      </c>
      <c r="Q2127" s="1">
        <v>2018</v>
      </c>
      <c r="R2127">
        <v>42.85</v>
      </c>
      <c r="S2127" s="1" t="s">
        <v>58</v>
      </c>
      <c r="T2127" s="2">
        <f>+R2127</f>
        <v>42.85</v>
      </c>
      <c r="U2127" s="1" t="s">
        <v>93</v>
      </c>
      <c r="V2127" s="1" t="s">
        <v>60</v>
      </c>
      <c r="W2127" s="1" t="s">
        <v>2230</v>
      </c>
    </row>
    <row r="2128" spans="1:24" x14ac:dyDescent="0.25">
      <c r="A2128" s="1" t="s">
        <v>1305</v>
      </c>
      <c r="B2128" s="1" t="s">
        <v>1306</v>
      </c>
      <c r="C2128" s="1" t="s">
        <v>771</v>
      </c>
      <c r="D2128" s="1" t="s">
        <v>1296</v>
      </c>
      <c r="F2128" s="1" t="s">
        <v>773</v>
      </c>
      <c r="G2128" s="1" t="s">
        <v>782</v>
      </c>
      <c r="H2128" s="1" t="s">
        <v>77</v>
      </c>
      <c r="I2128" s="1" t="s">
        <v>171</v>
      </c>
      <c r="J2128" s="1" t="s">
        <v>6953</v>
      </c>
      <c r="K2128" s="1" t="s">
        <v>44</v>
      </c>
      <c r="L2128" s="1" t="s">
        <v>775</v>
      </c>
      <c r="M2128" s="1" t="s">
        <v>45</v>
      </c>
      <c r="N2128" s="1" t="s">
        <v>46</v>
      </c>
      <c r="O2128" s="1" t="s">
        <v>46</v>
      </c>
      <c r="P2128" s="1" t="s">
        <v>193</v>
      </c>
      <c r="Q2128" s="1">
        <v>2018</v>
      </c>
      <c r="R2128">
        <v>42.85</v>
      </c>
      <c r="S2128" s="1" t="s">
        <v>58</v>
      </c>
      <c r="T2128" s="2">
        <f>+R2128</f>
        <v>42.85</v>
      </c>
      <c r="U2128" s="1" t="s">
        <v>93</v>
      </c>
      <c r="V2128" s="1" t="s">
        <v>211</v>
      </c>
    </row>
    <row r="2129" spans="1:24" x14ac:dyDescent="0.25">
      <c r="A2129" s="1" t="s">
        <v>1302</v>
      </c>
      <c r="B2129" s="1" t="s">
        <v>1303</v>
      </c>
      <c r="C2129" s="1" t="s">
        <v>771</v>
      </c>
      <c r="D2129" s="1" t="s">
        <v>1296</v>
      </c>
      <c r="F2129" s="1" t="s">
        <v>773</v>
      </c>
      <c r="G2129" s="1" t="s">
        <v>782</v>
      </c>
      <c r="H2129" s="1" t="s">
        <v>77</v>
      </c>
      <c r="I2129" s="1" t="s">
        <v>171</v>
      </c>
      <c r="J2129" s="1" t="s">
        <v>6953</v>
      </c>
      <c r="K2129" s="1" t="s">
        <v>44</v>
      </c>
      <c r="L2129" s="1" t="s">
        <v>775</v>
      </c>
      <c r="M2129" s="1" t="s">
        <v>45</v>
      </c>
      <c r="N2129" s="1" t="s">
        <v>46</v>
      </c>
      <c r="O2129" s="1" t="s">
        <v>46</v>
      </c>
      <c r="P2129" s="1" t="s">
        <v>193</v>
      </c>
      <c r="Q2129" s="1">
        <v>2018</v>
      </c>
      <c r="R2129">
        <v>30</v>
      </c>
      <c r="S2129" s="1" t="s">
        <v>58</v>
      </c>
      <c r="T2129" s="2">
        <f>+R2129</f>
        <v>30</v>
      </c>
      <c r="U2129" s="1" t="s">
        <v>82</v>
      </c>
      <c r="V2129" s="1" t="s">
        <v>83</v>
      </c>
      <c r="X2129" s="1" t="s">
        <v>264</v>
      </c>
    </row>
    <row r="2130" spans="1:24" x14ac:dyDescent="0.25">
      <c r="A2130" s="1" t="s">
        <v>1300</v>
      </c>
      <c r="B2130" s="1" t="s">
        <v>1301</v>
      </c>
      <c r="C2130" s="1" t="s">
        <v>771</v>
      </c>
      <c r="D2130" s="1" t="s">
        <v>1296</v>
      </c>
      <c r="F2130" s="1" t="s">
        <v>773</v>
      </c>
      <c r="G2130" s="1" t="s">
        <v>782</v>
      </c>
      <c r="H2130" s="1" t="s">
        <v>77</v>
      </c>
      <c r="I2130" s="1" t="s">
        <v>171</v>
      </c>
      <c r="J2130" s="1" t="s">
        <v>6953</v>
      </c>
      <c r="K2130" s="1" t="s">
        <v>44</v>
      </c>
      <c r="L2130" s="1" t="s">
        <v>775</v>
      </c>
      <c r="M2130" s="1" t="s">
        <v>45</v>
      </c>
      <c r="N2130" s="1" t="s">
        <v>46</v>
      </c>
      <c r="O2130" s="1" t="s">
        <v>46</v>
      </c>
      <c r="P2130" s="1" t="s">
        <v>145</v>
      </c>
      <c r="Q2130" s="1">
        <v>2018</v>
      </c>
      <c r="R2130">
        <v>30</v>
      </c>
      <c r="S2130" s="1" t="s">
        <v>58</v>
      </c>
      <c r="T2130" s="2">
        <f>+R2130</f>
        <v>30</v>
      </c>
      <c r="U2130" s="1" t="s">
        <v>82</v>
      </c>
      <c r="V2130" s="1" t="s">
        <v>83</v>
      </c>
      <c r="X2130" s="1" t="s">
        <v>260</v>
      </c>
    </row>
    <row r="2131" spans="1:24" x14ac:dyDescent="0.25">
      <c r="A2131" s="1" t="s">
        <v>1297</v>
      </c>
      <c r="B2131" s="1" t="s">
        <v>1298</v>
      </c>
      <c r="C2131" s="1" t="s">
        <v>771</v>
      </c>
      <c r="D2131" s="1" t="s">
        <v>1296</v>
      </c>
      <c r="F2131" s="1" t="s">
        <v>773</v>
      </c>
      <c r="G2131" s="1" t="s">
        <v>782</v>
      </c>
      <c r="H2131" s="1" t="s">
        <v>77</v>
      </c>
      <c r="I2131" s="1" t="s">
        <v>43</v>
      </c>
      <c r="J2131" s="1" t="s">
        <v>6954</v>
      </c>
      <c r="K2131" s="1" t="s">
        <v>44</v>
      </c>
      <c r="L2131" s="1" t="s">
        <v>775</v>
      </c>
      <c r="M2131" s="1" t="s">
        <v>45</v>
      </c>
      <c r="N2131" s="1" t="s">
        <v>46</v>
      </c>
      <c r="O2131" s="1" t="s">
        <v>46</v>
      </c>
      <c r="P2131" s="1" t="s">
        <v>130</v>
      </c>
      <c r="Q2131" s="1">
        <v>2018</v>
      </c>
      <c r="R2131">
        <v>30</v>
      </c>
      <c r="S2131" s="1" t="s">
        <v>58</v>
      </c>
      <c r="T2131" s="2">
        <f>+R2131</f>
        <v>30</v>
      </c>
      <c r="U2131" s="1" t="s">
        <v>93</v>
      </c>
      <c r="V2131" s="1" t="s">
        <v>60</v>
      </c>
      <c r="W2131" s="1" t="s">
        <v>61</v>
      </c>
    </row>
    <row r="2132" spans="1:24" x14ac:dyDescent="0.25">
      <c r="A2132" s="1" t="s">
        <v>1293</v>
      </c>
      <c r="B2132" s="1" t="s">
        <v>1294</v>
      </c>
      <c r="C2132" s="1" t="s">
        <v>771</v>
      </c>
      <c r="D2132" s="1" t="s">
        <v>1296</v>
      </c>
      <c r="F2132" s="1" t="s">
        <v>773</v>
      </c>
      <c r="G2132" s="1" t="s">
        <v>782</v>
      </c>
      <c r="H2132" s="1" t="s">
        <v>77</v>
      </c>
      <c r="I2132" s="1" t="s">
        <v>171</v>
      </c>
      <c r="J2132" s="1" t="s">
        <v>6953</v>
      </c>
      <c r="K2132" s="1" t="s">
        <v>44</v>
      </c>
      <c r="L2132" s="1" t="s">
        <v>775</v>
      </c>
      <c r="M2132" s="1" t="s">
        <v>45</v>
      </c>
      <c r="N2132" s="1" t="s">
        <v>46</v>
      </c>
      <c r="O2132" s="1" t="s">
        <v>46</v>
      </c>
      <c r="P2132" s="1" t="s">
        <v>193</v>
      </c>
      <c r="Q2132" s="1">
        <v>2018</v>
      </c>
      <c r="R2132">
        <v>30</v>
      </c>
      <c r="S2132" s="1" t="s">
        <v>58</v>
      </c>
      <c r="T2132" s="2">
        <f>+R2132</f>
        <v>30</v>
      </c>
      <c r="U2132" s="1" t="s">
        <v>93</v>
      </c>
      <c r="V2132" s="1" t="s">
        <v>60</v>
      </c>
      <c r="W2132" s="1" t="s">
        <v>2200</v>
      </c>
    </row>
    <row r="2133" spans="1:24" x14ac:dyDescent="0.25">
      <c r="A2133" s="1" t="s">
        <v>1289</v>
      </c>
      <c r="B2133" s="1" t="s">
        <v>1290</v>
      </c>
      <c r="C2133" s="1" t="s">
        <v>771</v>
      </c>
      <c r="D2133" s="1" t="s">
        <v>1075</v>
      </c>
      <c r="F2133" s="1" t="s">
        <v>773</v>
      </c>
      <c r="G2133" s="1" t="s">
        <v>774</v>
      </c>
      <c r="H2133" s="1" t="s">
        <v>77</v>
      </c>
      <c r="I2133" s="1" t="s">
        <v>43</v>
      </c>
      <c r="J2133" s="1" t="s">
        <v>6954</v>
      </c>
      <c r="K2133" s="1" t="s">
        <v>44</v>
      </c>
      <c r="L2133" s="1" t="s">
        <v>775</v>
      </c>
      <c r="M2133" s="1" t="s">
        <v>45</v>
      </c>
      <c r="N2133" s="1" t="s">
        <v>46</v>
      </c>
      <c r="O2133" s="1" t="s">
        <v>46</v>
      </c>
      <c r="P2133" s="1" t="s">
        <v>1292</v>
      </c>
      <c r="Q2133" s="1">
        <v>2018</v>
      </c>
      <c r="R2133">
        <v>30</v>
      </c>
      <c r="S2133" s="1" t="s">
        <v>58</v>
      </c>
      <c r="T2133" s="2">
        <f>+R2133</f>
        <v>30</v>
      </c>
      <c r="U2133" s="1" t="s">
        <v>93</v>
      </c>
      <c r="V2133" s="1" t="s">
        <v>60</v>
      </c>
      <c r="W2133" s="1" t="s">
        <v>2230</v>
      </c>
    </row>
    <row r="2134" spans="1:24" x14ac:dyDescent="0.25">
      <c r="A2134" s="1" t="s">
        <v>1285</v>
      </c>
      <c r="B2134" s="1" t="s">
        <v>1286</v>
      </c>
      <c r="C2134" s="1" t="s">
        <v>771</v>
      </c>
      <c r="D2134" s="1" t="s">
        <v>1116</v>
      </c>
      <c r="F2134" s="1" t="s">
        <v>773</v>
      </c>
      <c r="G2134" s="1" t="s">
        <v>774</v>
      </c>
      <c r="H2134" s="1" t="s">
        <v>77</v>
      </c>
      <c r="I2134" s="1" t="s">
        <v>171</v>
      </c>
      <c r="J2134" s="1" t="s">
        <v>6953</v>
      </c>
      <c r="K2134" s="1" t="s">
        <v>44</v>
      </c>
      <c r="L2134" s="1" t="s">
        <v>775</v>
      </c>
      <c r="M2134" s="1" t="s">
        <v>45</v>
      </c>
      <c r="N2134" s="1" t="s">
        <v>46</v>
      </c>
      <c r="O2134" s="1" t="s">
        <v>46</v>
      </c>
      <c r="P2134" s="1" t="s">
        <v>193</v>
      </c>
      <c r="Q2134" s="1">
        <v>2018</v>
      </c>
      <c r="R2134">
        <v>7.14</v>
      </c>
      <c r="S2134" s="1" t="s">
        <v>58</v>
      </c>
      <c r="T2134" s="2">
        <f>+R2134</f>
        <v>7.14</v>
      </c>
      <c r="U2134" s="1" t="s">
        <v>82</v>
      </c>
      <c r="V2134" s="1" t="s">
        <v>83</v>
      </c>
      <c r="X2134" s="1" t="s">
        <v>264</v>
      </c>
    </row>
    <row r="2135" spans="1:24" x14ac:dyDescent="0.25">
      <c r="A2135" s="1" t="s">
        <v>1281</v>
      </c>
      <c r="B2135" s="1" t="s">
        <v>1282</v>
      </c>
      <c r="C2135" s="1" t="s">
        <v>771</v>
      </c>
      <c r="D2135" s="1" t="s">
        <v>1116</v>
      </c>
      <c r="F2135" s="1" t="s">
        <v>773</v>
      </c>
      <c r="G2135" s="1" t="s">
        <v>774</v>
      </c>
      <c r="H2135" s="1" t="s">
        <v>77</v>
      </c>
      <c r="I2135" s="1" t="s">
        <v>43</v>
      </c>
      <c r="J2135" s="1" t="s">
        <v>6954</v>
      </c>
      <c r="K2135" s="1" t="s">
        <v>44</v>
      </c>
      <c r="L2135" s="1" t="s">
        <v>775</v>
      </c>
      <c r="M2135" s="1" t="s">
        <v>45</v>
      </c>
      <c r="N2135" s="1" t="s">
        <v>46</v>
      </c>
      <c r="O2135" s="1" t="s">
        <v>46</v>
      </c>
      <c r="P2135" s="1" t="s">
        <v>1284</v>
      </c>
      <c r="Q2135" s="1">
        <v>2018</v>
      </c>
      <c r="R2135">
        <v>7.14</v>
      </c>
      <c r="S2135" s="1" t="s">
        <v>58</v>
      </c>
      <c r="T2135" s="2">
        <f>+R2135</f>
        <v>7.14</v>
      </c>
      <c r="U2135" s="1" t="s">
        <v>82</v>
      </c>
      <c r="V2135" s="1" t="s">
        <v>83</v>
      </c>
      <c r="X2135" s="1" t="s">
        <v>260</v>
      </c>
    </row>
    <row r="2136" spans="1:24" x14ac:dyDescent="0.25">
      <c r="A2136" s="1" t="s">
        <v>1279</v>
      </c>
      <c r="B2136" s="1" t="s">
        <v>1280</v>
      </c>
      <c r="C2136" s="1" t="s">
        <v>771</v>
      </c>
      <c r="D2136" s="1" t="s">
        <v>1116</v>
      </c>
      <c r="F2136" s="1" t="s">
        <v>773</v>
      </c>
      <c r="G2136" s="1" t="s">
        <v>774</v>
      </c>
      <c r="H2136" s="1" t="s">
        <v>77</v>
      </c>
      <c r="I2136" s="1" t="s">
        <v>78</v>
      </c>
      <c r="J2136" s="1" t="s">
        <v>78</v>
      </c>
      <c r="K2136" s="1" t="s">
        <v>44</v>
      </c>
      <c r="L2136" s="1" t="s">
        <v>775</v>
      </c>
      <c r="M2136" s="1" t="s">
        <v>45</v>
      </c>
      <c r="N2136" s="1" t="s">
        <v>46</v>
      </c>
      <c r="O2136" s="1" t="s">
        <v>46</v>
      </c>
      <c r="P2136" s="1" t="s">
        <v>376</v>
      </c>
      <c r="Q2136" s="1">
        <v>2018</v>
      </c>
      <c r="R2136">
        <v>7.14</v>
      </c>
      <c r="S2136" s="1" t="s">
        <v>58</v>
      </c>
      <c r="T2136" s="2">
        <f>+R2136</f>
        <v>7.14</v>
      </c>
      <c r="U2136" s="1" t="s">
        <v>82</v>
      </c>
      <c r="V2136" s="1" t="s">
        <v>83</v>
      </c>
      <c r="X2136" s="1" t="s">
        <v>289</v>
      </c>
    </row>
    <row r="2137" spans="1:24" x14ac:dyDescent="0.25">
      <c r="A2137" s="1" t="s">
        <v>1276</v>
      </c>
      <c r="B2137" s="1" t="s">
        <v>1277</v>
      </c>
      <c r="C2137" s="1" t="s">
        <v>771</v>
      </c>
      <c r="D2137" s="1" t="s">
        <v>1075</v>
      </c>
      <c r="F2137" s="1" t="s">
        <v>773</v>
      </c>
      <c r="G2137" s="1" t="s">
        <v>774</v>
      </c>
      <c r="H2137" s="1" t="s">
        <v>77</v>
      </c>
      <c r="I2137" s="1" t="s">
        <v>171</v>
      </c>
      <c r="J2137" s="1" t="s">
        <v>6953</v>
      </c>
      <c r="K2137" s="1" t="s">
        <v>44</v>
      </c>
      <c r="L2137" s="1" t="s">
        <v>775</v>
      </c>
      <c r="M2137" s="1" t="s">
        <v>45</v>
      </c>
      <c r="N2137" s="1" t="s">
        <v>46</v>
      </c>
      <c r="O2137" s="1" t="s">
        <v>46</v>
      </c>
      <c r="P2137" s="1" t="s">
        <v>1278</v>
      </c>
      <c r="Q2137" s="1">
        <v>2018</v>
      </c>
      <c r="R2137">
        <v>7.14</v>
      </c>
      <c r="S2137" s="1" t="s">
        <v>58</v>
      </c>
      <c r="T2137" s="2">
        <f>+R2137</f>
        <v>7.14</v>
      </c>
      <c r="U2137" s="1" t="s">
        <v>93</v>
      </c>
      <c r="V2137" s="1" t="s">
        <v>60</v>
      </c>
      <c r="W2137" s="1" t="s">
        <v>61</v>
      </c>
    </row>
    <row r="2138" spans="1:24" x14ac:dyDescent="0.25">
      <c r="A2138" s="1" t="s">
        <v>1272</v>
      </c>
      <c r="B2138" s="1" t="s">
        <v>1273</v>
      </c>
      <c r="C2138" s="1" t="s">
        <v>771</v>
      </c>
      <c r="D2138" s="1" t="s">
        <v>1116</v>
      </c>
      <c r="F2138" s="1" t="s">
        <v>773</v>
      </c>
      <c r="G2138" s="1" t="s">
        <v>774</v>
      </c>
      <c r="H2138" s="1" t="s">
        <v>77</v>
      </c>
      <c r="I2138" s="1" t="s">
        <v>171</v>
      </c>
      <c r="J2138" s="1" t="s">
        <v>6953</v>
      </c>
      <c r="K2138" s="1" t="s">
        <v>44</v>
      </c>
      <c r="L2138" s="1" t="s">
        <v>775</v>
      </c>
      <c r="M2138" s="1" t="s">
        <v>45</v>
      </c>
      <c r="N2138" s="1" t="s">
        <v>46</v>
      </c>
      <c r="O2138" s="1" t="s">
        <v>46</v>
      </c>
      <c r="P2138" s="1" t="s">
        <v>1275</v>
      </c>
      <c r="Q2138" s="1">
        <v>2018</v>
      </c>
      <c r="R2138">
        <v>7.14</v>
      </c>
      <c r="S2138" s="1" t="s">
        <v>58</v>
      </c>
      <c r="T2138" s="2">
        <f>+R2138</f>
        <v>7.14</v>
      </c>
      <c r="U2138" s="1" t="s">
        <v>93</v>
      </c>
      <c r="V2138" s="1" t="s">
        <v>60</v>
      </c>
      <c r="W2138" s="1" t="s">
        <v>2230</v>
      </c>
    </row>
    <row r="2139" spans="1:24" x14ac:dyDescent="0.25">
      <c r="A2139" s="1" t="s">
        <v>1270</v>
      </c>
      <c r="B2139" s="1" t="s">
        <v>1271</v>
      </c>
      <c r="C2139" s="1" t="s">
        <v>771</v>
      </c>
      <c r="D2139" s="1" t="s">
        <v>1116</v>
      </c>
      <c r="F2139" s="1" t="s">
        <v>773</v>
      </c>
      <c r="G2139" s="1" t="s">
        <v>774</v>
      </c>
      <c r="H2139" s="1" t="s">
        <v>77</v>
      </c>
      <c r="I2139" s="1" t="s">
        <v>171</v>
      </c>
      <c r="J2139" s="1" t="s">
        <v>6953</v>
      </c>
      <c r="K2139" s="1" t="s">
        <v>44</v>
      </c>
      <c r="L2139" s="1" t="s">
        <v>775</v>
      </c>
      <c r="M2139" s="1" t="s">
        <v>45</v>
      </c>
      <c r="N2139" s="1" t="s">
        <v>46</v>
      </c>
      <c r="O2139" s="1" t="s">
        <v>46</v>
      </c>
      <c r="P2139" s="1" t="s">
        <v>683</v>
      </c>
      <c r="Q2139" s="1">
        <v>2018</v>
      </c>
      <c r="R2139">
        <v>7.14</v>
      </c>
      <c r="S2139" s="1" t="s">
        <v>58</v>
      </c>
      <c r="T2139" s="2">
        <f>+R2139</f>
        <v>7.14</v>
      </c>
      <c r="U2139" s="1" t="s">
        <v>93</v>
      </c>
      <c r="V2139" s="1" t="s">
        <v>60</v>
      </c>
      <c r="W2139" s="1" t="s">
        <v>2200</v>
      </c>
    </row>
    <row r="2140" spans="1:24" x14ac:dyDescent="0.25">
      <c r="A2140" s="1" t="s">
        <v>1268</v>
      </c>
      <c r="B2140" s="1" t="s">
        <v>1269</v>
      </c>
      <c r="C2140" s="1" t="s">
        <v>771</v>
      </c>
      <c r="D2140" s="1" t="s">
        <v>1116</v>
      </c>
      <c r="F2140" s="1" t="s">
        <v>773</v>
      </c>
      <c r="G2140" s="1" t="s">
        <v>774</v>
      </c>
      <c r="H2140" s="1" t="s">
        <v>77</v>
      </c>
      <c r="I2140" s="1" t="s">
        <v>171</v>
      </c>
      <c r="J2140" s="1" t="s">
        <v>6953</v>
      </c>
      <c r="K2140" s="1" t="s">
        <v>44</v>
      </c>
      <c r="L2140" s="1" t="s">
        <v>775</v>
      </c>
      <c r="M2140" s="1" t="s">
        <v>45</v>
      </c>
      <c r="N2140" s="1" t="s">
        <v>46</v>
      </c>
      <c r="O2140" s="1" t="s">
        <v>46</v>
      </c>
      <c r="P2140" s="1" t="s">
        <v>80</v>
      </c>
      <c r="Q2140" s="1">
        <v>2018</v>
      </c>
      <c r="R2140">
        <v>7.14</v>
      </c>
      <c r="S2140" s="1" t="s">
        <v>58</v>
      </c>
      <c r="T2140" s="2">
        <f>+R2140</f>
        <v>7.14</v>
      </c>
      <c r="U2140" s="1" t="s">
        <v>93</v>
      </c>
      <c r="V2140" s="1" t="s">
        <v>211</v>
      </c>
    </row>
    <row r="2141" spans="1:24" x14ac:dyDescent="0.25">
      <c r="A2141" s="1" t="s">
        <v>1264</v>
      </c>
      <c r="B2141" s="1" t="s">
        <v>1265</v>
      </c>
      <c r="C2141" s="1" t="s">
        <v>771</v>
      </c>
      <c r="D2141" s="1" t="s">
        <v>1116</v>
      </c>
      <c r="F2141" s="1" t="s">
        <v>773</v>
      </c>
      <c r="G2141" s="1" t="s">
        <v>774</v>
      </c>
      <c r="H2141" s="1" t="s">
        <v>77</v>
      </c>
      <c r="I2141" s="1" t="s">
        <v>171</v>
      </c>
      <c r="J2141" s="1" t="s">
        <v>6953</v>
      </c>
      <c r="K2141" s="1" t="s">
        <v>44</v>
      </c>
      <c r="L2141" s="1" t="s">
        <v>775</v>
      </c>
      <c r="M2141" s="1" t="s">
        <v>45</v>
      </c>
      <c r="N2141" s="1" t="s">
        <v>46</v>
      </c>
      <c r="O2141" s="1" t="s">
        <v>46</v>
      </c>
      <c r="P2141" s="1" t="s">
        <v>1267</v>
      </c>
      <c r="Q2141" s="1">
        <v>2018</v>
      </c>
      <c r="R2141">
        <v>1</v>
      </c>
      <c r="S2141" s="1" t="s">
        <v>58</v>
      </c>
      <c r="T2141" s="2">
        <f>+R2141</f>
        <v>1</v>
      </c>
      <c r="U2141" s="1" t="s">
        <v>93</v>
      </c>
      <c r="V2141" s="1" t="s">
        <v>167</v>
      </c>
    </row>
    <row r="2142" spans="1:24" x14ac:dyDescent="0.25">
      <c r="A2142" s="1" t="s">
        <v>1262</v>
      </c>
      <c r="B2142" s="1" t="s">
        <v>1263</v>
      </c>
      <c r="C2142" s="1" t="s">
        <v>771</v>
      </c>
      <c r="D2142" s="1" t="s">
        <v>1116</v>
      </c>
      <c r="F2142" s="1" t="s">
        <v>773</v>
      </c>
      <c r="G2142" s="1" t="s">
        <v>774</v>
      </c>
      <c r="H2142" s="1" t="s">
        <v>77</v>
      </c>
      <c r="I2142" s="1" t="s">
        <v>43</v>
      </c>
      <c r="J2142" s="1" t="s">
        <v>6954</v>
      </c>
      <c r="K2142" s="1" t="s">
        <v>44</v>
      </c>
      <c r="L2142" s="1" t="s">
        <v>775</v>
      </c>
      <c r="M2142" s="1" t="s">
        <v>45</v>
      </c>
      <c r="N2142" s="1" t="s">
        <v>46</v>
      </c>
      <c r="O2142" s="1" t="s">
        <v>46</v>
      </c>
      <c r="P2142" s="1" t="s">
        <v>1117</v>
      </c>
      <c r="Q2142" s="1">
        <v>2018</v>
      </c>
      <c r="R2142">
        <v>54.28</v>
      </c>
      <c r="S2142" s="1" t="s">
        <v>58</v>
      </c>
      <c r="T2142" s="2">
        <f>+R2142</f>
        <v>54.28</v>
      </c>
      <c r="U2142" s="1" t="s">
        <v>82</v>
      </c>
      <c r="V2142" s="1" t="s">
        <v>83</v>
      </c>
      <c r="X2142" s="1" t="s">
        <v>264</v>
      </c>
    </row>
    <row r="2143" spans="1:24" x14ac:dyDescent="0.25">
      <c r="A2143" s="1" t="s">
        <v>1260</v>
      </c>
      <c r="B2143" s="1" t="s">
        <v>1261</v>
      </c>
      <c r="C2143" s="1" t="s">
        <v>771</v>
      </c>
      <c r="D2143" s="1" t="s">
        <v>1116</v>
      </c>
      <c r="F2143" s="1" t="s">
        <v>773</v>
      </c>
      <c r="G2143" s="1" t="s">
        <v>774</v>
      </c>
      <c r="H2143" s="1" t="s">
        <v>77</v>
      </c>
      <c r="I2143" s="1" t="s">
        <v>171</v>
      </c>
      <c r="J2143" s="1" t="s">
        <v>6953</v>
      </c>
      <c r="K2143" s="1" t="s">
        <v>44</v>
      </c>
      <c r="L2143" s="1" t="s">
        <v>775</v>
      </c>
      <c r="M2143" s="1" t="s">
        <v>45</v>
      </c>
      <c r="N2143" s="1" t="s">
        <v>46</v>
      </c>
      <c r="P2143" s="1" t="s">
        <v>1117</v>
      </c>
      <c r="Q2143" s="1">
        <v>2018</v>
      </c>
      <c r="R2143">
        <v>54.28</v>
      </c>
      <c r="S2143" s="1" t="s">
        <v>58</v>
      </c>
      <c r="T2143" s="2">
        <f>+R2143</f>
        <v>54.28</v>
      </c>
      <c r="U2143" s="1" t="s">
        <v>82</v>
      </c>
      <c r="V2143" s="1" t="s">
        <v>83</v>
      </c>
      <c r="X2143" s="1" t="s">
        <v>260</v>
      </c>
    </row>
    <row r="2144" spans="1:24" x14ac:dyDescent="0.25">
      <c r="A2144" s="1" t="s">
        <v>1257</v>
      </c>
      <c r="B2144" s="1" t="s">
        <v>1258</v>
      </c>
      <c r="C2144" s="1" t="s">
        <v>771</v>
      </c>
      <c r="D2144" s="1" t="s">
        <v>1116</v>
      </c>
      <c r="F2144" s="1" t="s">
        <v>773</v>
      </c>
      <c r="G2144" s="1" t="s">
        <v>774</v>
      </c>
      <c r="H2144" s="1" t="s">
        <v>77</v>
      </c>
      <c r="I2144" s="1" t="s">
        <v>78</v>
      </c>
      <c r="J2144" s="1" t="s">
        <v>78</v>
      </c>
      <c r="K2144" s="1" t="s">
        <v>44</v>
      </c>
      <c r="L2144" s="1" t="s">
        <v>775</v>
      </c>
      <c r="M2144" s="1" t="s">
        <v>45</v>
      </c>
      <c r="N2144" s="1" t="s">
        <v>46</v>
      </c>
      <c r="O2144" s="1" t="s">
        <v>46</v>
      </c>
      <c r="P2144" s="1" t="s">
        <v>824</v>
      </c>
      <c r="Q2144" s="1">
        <v>2018</v>
      </c>
      <c r="R2144">
        <v>54.28</v>
      </c>
      <c r="S2144" s="1" t="s">
        <v>58</v>
      </c>
      <c r="T2144" s="2">
        <f>+R2144</f>
        <v>54.28</v>
      </c>
      <c r="U2144" s="1" t="s">
        <v>82</v>
      </c>
      <c r="V2144" s="1" t="s">
        <v>83</v>
      </c>
      <c r="X2144" s="1" t="s">
        <v>289</v>
      </c>
    </row>
    <row r="2145" spans="1:24" x14ac:dyDescent="0.25">
      <c r="A2145" s="1" t="s">
        <v>1254</v>
      </c>
      <c r="B2145" s="1" t="s">
        <v>1255</v>
      </c>
      <c r="C2145" s="1" t="s">
        <v>771</v>
      </c>
      <c r="D2145" s="1" t="s">
        <v>1116</v>
      </c>
      <c r="F2145" s="1" t="s">
        <v>773</v>
      </c>
      <c r="G2145" s="1" t="s">
        <v>774</v>
      </c>
      <c r="H2145" s="1" t="s">
        <v>77</v>
      </c>
      <c r="I2145" s="1" t="s">
        <v>171</v>
      </c>
      <c r="J2145" s="1" t="s">
        <v>6953</v>
      </c>
      <c r="K2145" s="1" t="s">
        <v>44</v>
      </c>
      <c r="L2145" s="1" t="s">
        <v>775</v>
      </c>
      <c r="M2145" s="1" t="s">
        <v>45</v>
      </c>
      <c r="N2145" s="1" t="s">
        <v>46</v>
      </c>
      <c r="O2145" s="1" t="s">
        <v>46</v>
      </c>
      <c r="P2145" s="1" t="s">
        <v>1256</v>
      </c>
      <c r="Q2145" s="1">
        <v>2018</v>
      </c>
      <c r="R2145">
        <v>54.28</v>
      </c>
      <c r="S2145" s="1" t="s">
        <v>58</v>
      </c>
      <c r="T2145" s="2">
        <f>+R2145</f>
        <v>54.28</v>
      </c>
      <c r="U2145" s="1" t="s">
        <v>93</v>
      </c>
      <c r="V2145" s="1" t="s">
        <v>60</v>
      </c>
      <c r="W2145" s="1" t="s">
        <v>61</v>
      </c>
    </row>
    <row r="2146" spans="1:24" x14ac:dyDescent="0.25">
      <c r="A2146" s="1" t="s">
        <v>1252</v>
      </c>
      <c r="B2146" s="1" t="s">
        <v>1253</v>
      </c>
      <c r="C2146" s="1" t="s">
        <v>771</v>
      </c>
      <c r="D2146" s="1" t="s">
        <v>1116</v>
      </c>
      <c r="F2146" s="1" t="s">
        <v>773</v>
      </c>
      <c r="G2146" s="1" t="s">
        <v>774</v>
      </c>
      <c r="H2146" s="1" t="s">
        <v>77</v>
      </c>
      <c r="I2146" s="1" t="s">
        <v>171</v>
      </c>
      <c r="J2146" s="1" t="s">
        <v>6953</v>
      </c>
      <c r="K2146" s="1" t="s">
        <v>44</v>
      </c>
      <c r="L2146" s="1" t="s">
        <v>775</v>
      </c>
      <c r="M2146" s="1" t="s">
        <v>45</v>
      </c>
      <c r="N2146" s="1" t="s">
        <v>46</v>
      </c>
      <c r="P2146" s="1" t="s">
        <v>174</v>
      </c>
      <c r="Q2146" s="1">
        <v>2018</v>
      </c>
      <c r="R2146">
        <v>54.28</v>
      </c>
      <c r="S2146" s="1" t="s">
        <v>58</v>
      </c>
      <c r="T2146" s="2">
        <f>+R2146</f>
        <v>54.28</v>
      </c>
      <c r="U2146" s="1" t="s">
        <v>93</v>
      </c>
      <c r="V2146" s="1" t="s">
        <v>60</v>
      </c>
      <c r="W2146" s="1" t="s">
        <v>2230</v>
      </c>
    </row>
    <row r="2147" spans="1:24" x14ac:dyDescent="0.25">
      <c r="A2147" s="1" t="s">
        <v>1249</v>
      </c>
      <c r="B2147" s="1" t="s">
        <v>1250</v>
      </c>
      <c r="C2147" s="1" t="s">
        <v>771</v>
      </c>
      <c r="D2147" s="1" t="s">
        <v>1075</v>
      </c>
      <c r="F2147" s="1" t="s">
        <v>773</v>
      </c>
      <c r="G2147" s="1" t="s">
        <v>774</v>
      </c>
      <c r="H2147" s="1" t="s">
        <v>77</v>
      </c>
      <c r="I2147" s="1" t="s">
        <v>43</v>
      </c>
      <c r="J2147" s="1" t="s">
        <v>6954</v>
      </c>
      <c r="K2147" s="1" t="s">
        <v>44</v>
      </c>
      <c r="L2147" s="1" t="s">
        <v>775</v>
      </c>
      <c r="M2147" s="1" t="s">
        <v>45</v>
      </c>
      <c r="N2147" s="1" t="s">
        <v>46</v>
      </c>
      <c r="P2147" s="1" t="s">
        <v>1251</v>
      </c>
      <c r="Q2147" s="1">
        <v>2018</v>
      </c>
      <c r="R2147">
        <v>54.28</v>
      </c>
      <c r="S2147" s="1" t="s">
        <v>58</v>
      </c>
      <c r="T2147" s="2">
        <f>+R2147</f>
        <v>54.28</v>
      </c>
      <c r="U2147" s="1" t="s">
        <v>93</v>
      </c>
      <c r="V2147" s="1" t="s">
        <v>60</v>
      </c>
      <c r="W2147" s="1" t="s">
        <v>2200</v>
      </c>
    </row>
    <row r="2148" spans="1:24" x14ac:dyDescent="0.25">
      <c r="A2148" s="1" t="s">
        <v>1247</v>
      </c>
      <c r="B2148" s="1" t="s">
        <v>1248</v>
      </c>
      <c r="C2148" s="1" t="s">
        <v>771</v>
      </c>
      <c r="D2148" s="1" t="s">
        <v>1075</v>
      </c>
      <c r="F2148" s="1" t="s">
        <v>773</v>
      </c>
      <c r="G2148" s="1" t="s">
        <v>774</v>
      </c>
      <c r="H2148" s="1" t="s">
        <v>77</v>
      </c>
      <c r="I2148" s="1" t="s">
        <v>43</v>
      </c>
      <c r="J2148" s="1" t="s">
        <v>6954</v>
      </c>
      <c r="K2148" s="1" t="s">
        <v>44</v>
      </c>
      <c r="L2148" s="1" t="s">
        <v>775</v>
      </c>
      <c r="M2148" s="1" t="s">
        <v>45</v>
      </c>
      <c r="N2148" s="1" t="s">
        <v>46</v>
      </c>
      <c r="P2148" s="1" t="s">
        <v>193</v>
      </c>
      <c r="Q2148" s="1">
        <v>2018</v>
      </c>
      <c r="R2148">
        <v>54.28</v>
      </c>
      <c r="S2148" s="1" t="s">
        <v>58</v>
      </c>
      <c r="T2148" s="2">
        <f>+R2148</f>
        <v>54.28</v>
      </c>
      <c r="U2148" s="1" t="s">
        <v>93</v>
      </c>
      <c r="V2148" s="1" t="s">
        <v>211</v>
      </c>
    </row>
    <row r="2149" spans="1:24" x14ac:dyDescent="0.25">
      <c r="A2149" s="1" t="s">
        <v>1243</v>
      </c>
      <c r="B2149" s="1" t="s">
        <v>1244</v>
      </c>
      <c r="C2149" s="1" t="s">
        <v>771</v>
      </c>
      <c r="D2149" s="1" t="s">
        <v>1075</v>
      </c>
      <c r="F2149" s="1" t="s">
        <v>773</v>
      </c>
      <c r="G2149" s="1" t="s">
        <v>774</v>
      </c>
      <c r="H2149" s="1" t="s">
        <v>77</v>
      </c>
      <c r="I2149" s="1" t="s">
        <v>78</v>
      </c>
      <c r="J2149" s="1" t="s">
        <v>78</v>
      </c>
      <c r="K2149" s="1" t="s">
        <v>44</v>
      </c>
      <c r="L2149" s="1" t="s">
        <v>775</v>
      </c>
      <c r="M2149" s="1" t="s">
        <v>45</v>
      </c>
      <c r="N2149" s="1" t="s">
        <v>46</v>
      </c>
      <c r="O2149" s="1" t="s">
        <v>46</v>
      </c>
      <c r="P2149" s="1" t="s">
        <v>1246</v>
      </c>
      <c r="Q2149" s="1">
        <v>2018</v>
      </c>
      <c r="R2149">
        <v>2.85</v>
      </c>
      <c r="S2149" s="1" t="s">
        <v>58</v>
      </c>
      <c r="T2149" s="2">
        <f>+R2149</f>
        <v>2.85</v>
      </c>
      <c r="U2149" s="1" t="s">
        <v>82</v>
      </c>
      <c r="V2149" s="1" t="s">
        <v>83</v>
      </c>
      <c r="X2149" s="1" t="s">
        <v>289</v>
      </c>
    </row>
    <row r="2150" spans="1:24" x14ac:dyDescent="0.25">
      <c r="A2150" s="1" t="s">
        <v>1235</v>
      </c>
      <c r="B2150" s="1" t="s">
        <v>1236</v>
      </c>
      <c r="C2150" s="1" t="s">
        <v>771</v>
      </c>
      <c r="D2150" s="1" t="s">
        <v>1116</v>
      </c>
      <c r="F2150" s="1" t="s">
        <v>773</v>
      </c>
      <c r="G2150" s="1" t="s">
        <v>774</v>
      </c>
      <c r="H2150" s="1" t="s">
        <v>77</v>
      </c>
      <c r="I2150" s="1" t="s">
        <v>171</v>
      </c>
      <c r="J2150" s="1" t="s">
        <v>6953</v>
      </c>
      <c r="K2150" s="1" t="s">
        <v>44</v>
      </c>
      <c r="L2150" s="1" t="s">
        <v>775</v>
      </c>
      <c r="M2150" s="1" t="s">
        <v>45</v>
      </c>
      <c r="N2150" s="1" t="s">
        <v>46</v>
      </c>
      <c r="O2150" s="1" t="s">
        <v>46</v>
      </c>
      <c r="P2150" s="1" t="s">
        <v>1237</v>
      </c>
      <c r="Q2150" s="1">
        <v>2018</v>
      </c>
      <c r="R2150">
        <v>2.85</v>
      </c>
      <c r="S2150" s="1" t="s">
        <v>58</v>
      </c>
      <c r="T2150" s="2">
        <f>+R2150</f>
        <v>2.85</v>
      </c>
      <c r="U2150" s="1" t="s">
        <v>82</v>
      </c>
      <c r="V2150" s="1" t="s">
        <v>83</v>
      </c>
      <c r="X2150" s="1" t="s">
        <v>260</v>
      </c>
    </row>
    <row r="2151" spans="1:24" x14ac:dyDescent="0.25">
      <c r="A2151" s="1" t="s">
        <v>1233</v>
      </c>
      <c r="B2151" s="1" t="s">
        <v>1234</v>
      </c>
      <c r="C2151" s="1" t="s">
        <v>771</v>
      </c>
      <c r="D2151" s="1" t="s">
        <v>1075</v>
      </c>
      <c r="F2151" s="1" t="s">
        <v>773</v>
      </c>
      <c r="G2151" s="1" t="s">
        <v>774</v>
      </c>
      <c r="H2151" s="1" t="s">
        <v>77</v>
      </c>
      <c r="I2151" s="1" t="s">
        <v>263</v>
      </c>
      <c r="J2151" s="1" t="s">
        <v>6950</v>
      </c>
      <c r="K2151" s="1" t="s">
        <v>44</v>
      </c>
      <c r="L2151" s="1" t="s">
        <v>775</v>
      </c>
      <c r="M2151" s="1" t="s">
        <v>45</v>
      </c>
      <c r="N2151" s="1" t="s">
        <v>46</v>
      </c>
      <c r="P2151" s="1" t="s">
        <v>193</v>
      </c>
      <c r="Q2151" s="1">
        <v>2018</v>
      </c>
      <c r="R2151">
        <v>2.85</v>
      </c>
      <c r="S2151" s="1" t="s">
        <v>58</v>
      </c>
      <c r="T2151" s="2">
        <f>+R2151</f>
        <v>2.85</v>
      </c>
      <c r="U2151" s="1" t="s">
        <v>82</v>
      </c>
      <c r="V2151" s="1" t="s">
        <v>83</v>
      </c>
      <c r="X2151" s="1" t="s">
        <v>264</v>
      </c>
    </row>
    <row r="2152" spans="1:24" x14ac:dyDescent="0.25">
      <c r="A2152" s="1" t="s">
        <v>1230</v>
      </c>
      <c r="B2152" s="1" t="s">
        <v>1231</v>
      </c>
      <c r="C2152" s="1" t="s">
        <v>771</v>
      </c>
      <c r="D2152" s="1" t="s">
        <v>1075</v>
      </c>
      <c r="F2152" s="1" t="s">
        <v>773</v>
      </c>
      <c r="G2152" s="1" t="s">
        <v>774</v>
      </c>
      <c r="H2152" s="1" t="s">
        <v>77</v>
      </c>
      <c r="I2152" s="1" t="s">
        <v>43</v>
      </c>
      <c r="J2152" s="1" t="s">
        <v>6954</v>
      </c>
      <c r="K2152" s="1" t="s">
        <v>44</v>
      </c>
      <c r="L2152" s="1" t="s">
        <v>775</v>
      </c>
      <c r="M2152" s="1" t="s">
        <v>45</v>
      </c>
      <c r="N2152" s="1" t="s">
        <v>46</v>
      </c>
      <c r="P2152" s="1" t="s">
        <v>193</v>
      </c>
      <c r="Q2152" s="1">
        <v>2018</v>
      </c>
      <c r="R2152">
        <v>2.85</v>
      </c>
      <c r="S2152" s="1" t="s">
        <v>58</v>
      </c>
      <c r="T2152" s="2">
        <f>+R2152</f>
        <v>2.85</v>
      </c>
      <c r="U2152" s="1" t="s">
        <v>93</v>
      </c>
      <c r="V2152" s="1" t="s">
        <v>60</v>
      </c>
      <c r="W2152" s="1" t="s">
        <v>61</v>
      </c>
    </row>
    <row r="2153" spans="1:24" x14ac:dyDescent="0.25">
      <c r="A2153" s="1" t="s">
        <v>1228</v>
      </c>
      <c r="B2153" s="1" t="s">
        <v>1229</v>
      </c>
      <c r="C2153" s="1" t="s">
        <v>771</v>
      </c>
      <c r="D2153" s="1" t="s">
        <v>1085</v>
      </c>
      <c r="F2153" s="1" t="s">
        <v>773</v>
      </c>
      <c r="G2153" s="1" t="s">
        <v>782</v>
      </c>
      <c r="H2153" s="1" t="s">
        <v>77</v>
      </c>
      <c r="I2153" s="1" t="s">
        <v>171</v>
      </c>
      <c r="J2153" s="1" t="s">
        <v>6953</v>
      </c>
      <c r="K2153" s="1" t="s">
        <v>44</v>
      </c>
      <c r="L2153" s="1" t="s">
        <v>775</v>
      </c>
      <c r="M2153" s="1" t="s">
        <v>45</v>
      </c>
      <c r="N2153" s="1" t="s">
        <v>46</v>
      </c>
      <c r="O2153" s="1" t="s">
        <v>46</v>
      </c>
      <c r="P2153" s="1" t="s">
        <v>556</v>
      </c>
      <c r="Q2153" s="1">
        <v>2018</v>
      </c>
      <c r="R2153">
        <v>2.85</v>
      </c>
      <c r="S2153" s="1" t="s">
        <v>58</v>
      </c>
      <c r="T2153" s="2">
        <f>+R2153</f>
        <v>2.85</v>
      </c>
      <c r="U2153" s="1" t="s">
        <v>93</v>
      </c>
      <c r="V2153" s="1" t="s">
        <v>60</v>
      </c>
      <c r="W2153" s="1" t="s">
        <v>2230</v>
      </c>
    </row>
    <row r="2154" spans="1:24" x14ac:dyDescent="0.25">
      <c r="A2154" s="1" t="s">
        <v>1225</v>
      </c>
      <c r="B2154" s="1" t="s">
        <v>1226</v>
      </c>
      <c r="C2154" s="1" t="s">
        <v>771</v>
      </c>
      <c r="D2154" s="1" t="s">
        <v>1085</v>
      </c>
      <c r="F2154" s="1" t="s">
        <v>773</v>
      </c>
      <c r="G2154" s="1" t="s">
        <v>782</v>
      </c>
      <c r="H2154" s="1" t="s">
        <v>77</v>
      </c>
      <c r="I2154" s="1" t="s">
        <v>43</v>
      </c>
      <c r="J2154" s="1" t="s">
        <v>6954</v>
      </c>
      <c r="K2154" s="1" t="s">
        <v>44</v>
      </c>
      <c r="L2154" s="1" t="s">
        <v>775</v>
      </c>
      <c r="M2154" s="1" t="s">
        <v>45</v>
      </c>
      <c r="N2154" s="1" t="s">
        <v>46</v>
      </c>
      <c r="O2154" s="1" t="s">
        <v>46</v>
      </c>
      <c r="P2154" s="1" t="s">
        <v>174</v>
      </c>
      <c r="Q2154" s="1">
        <v>2018</v>
      </c>
      <c r="R2154">
        <v>2.85</v>
      </c>
      <c r="S2154" s="1" t="s">
        <v>58</v>
      </c>
      <c r="T2154" s="2">
        <f>+R2154</f>
        <v>2.85</v>
      </c>
      <c r="U2154" s="1" t="s">
        <v>93</v>
      </c>
      <c r="V2154" s="1" t="s">
        <v>60</v>
      </c>
      <c r="W2154" s="1" t="s">
        <v>2200</v>
      </c>
    </row>
    <row r="2155" spans="1:24" x14ac:dyDescent="0.25">
      <c r="A2155" s="1" t="s">
        <v>1223</v>
      </c>
      <c r="B2155" s="1" t="s">
        <v>1224</v>
      </c>
      <c r="C2155" s="1" t="s">
        <v>771</v>
      </c>
      <c r="D2155" s="1" t="s">
        <v>1085</v>
      </c>
      <c r="F2155" s="1" t="s">
        <v>773</v>
      </c>
      <c r="G2155" s="1" t="s">
        <v>782</v>
      </c>
      <c r="H2155" s="1" t="s">
        <v>77</v>
      </c>
      <c r="I2155" s="1" t="s">
        <v>43</v>
      </c>
      <c r="J2155" s="1" t="s">
        <v>6954</v>
      </c>
      <c r="K2155" s="1" t="s">
        <v>44</v>
      </c>
      <c r="L2155" s="1" t="s">
        <v>775</v>
      </c>
      <c r="M2155" s="1" t="s">
        <v>45</v>
      </c>
      <c r="N2155" s="1" t="s">
        <v>46</v>
      </c>
      <c r="O2155" s="1" t="s">
        <v>46</v>
      </c>
      <c r="P2155" s="1" t="s">
        <v>1093</v>
      </c>
      <c r="Q2155" s="1">
        <v>2018</v>
      </c>
      <c r="R2155">
        <v>2.85</v>
      </c>
      <c r="S2155" s="1" t="s">
        <v>58</v>
      </c>
      <c r="T2155" s="2">
        <f>+R2155</f>
        <v>2.85</v>
      </c>
      <c r="U2155" s="1" t="s">
        <v>93</v>
      </c>
      <c r="V2155" s="1" t="s">
        <v>211</v>
      </c>
    </row>
    <row r="2156" spans="1:24" x14ac:dyDescent="0.25">
      <c r="A2156" s="1" t="s">
        <v>1221</v>
      </c>
      <c r="B2156" s="1" t="s">
        <v>1222</v>
      </c>
      <c r="C2156" s="1" t="s">
        <v>771</v>
      </c>
      <c r="D2156" s="1" t="s">
        <v>1085</v>
      </c>
      <c r="F2156" s="1" t="s">
        <v>773</v>
      </c>
      <c r="G2156" s="1" t="s">
        <v>782</v>
      </c>
      <c r="H2156" s="1" t="s">
        <v>77</v>
      </c>
      <c r="I2156" s="1" t="s">
        <v>43</v>
      </c>
      <c r="J2156" s="1" t="s">
        <v>6954</v>
      </c>
      <c r="K2156" s="1" t="s">
        <v>44</v>
      </c>
      <c r="L2156" s="1" t="s">
        <v>775</v>
      </c>
      <c r="M2156" s="1" t="s">
        <v>45</v>
      </c>
      <c r="N2156" s="1" t="s">
        <v>46</v>
      </c>
      <c r="O2156" s="1" t="s">
        <v>46</v>
      </c>
      <c r="P2156" s="1" t="s">
        <v>1170</v>
      </c>
      <c r="Q2156" s="1">
        <v>2018</v>
      </c>
      <c r="R2156">
        <v>31.57</v>
      </c>
      <c r="S2156" s="1" t="s">
        <v>58</v>
      </c>
      <c r="T2156" s="2">
        <f>+R2156</f>
        <v>31.57</v>
      </c>
      <c r="U2156" s="1" t="s">
        <v>82</v>
      </c>
      <c r="V2156" s="1" t="s">
        <v>83</v>
      </c>
      <c r="X2156" s="1" t="s">
        <v>289</v>
      </c>
    </row>
    <row r="2157" spans="1:24" x14ac:dyDescent="0.25">
      <c r="A2157" s="1" t="s">
        <v>1215</v>
      </c>
      <c r="B2157" s="1" t="s">
        <v>1216</v>
      </c>
      <c r="C2157" s="1" t="s">
        <v>771</v>
      </c>
      <c r="D2157" s="1" t="s">
        <v>1085</v>
      </c>
      <c r="F2157" s="1" t="s">
        <v>773</v>
      </c>
      <c r="G2157" s="1" t="s">
        <v>782</v>
      </c>
      <c r="H2157" s="1" t="s">
        <v>77</v>
      </c>
      <c r="I2157" s="1" t="s">
        <v>43</v>
      </c>
      <c r="J2157" s="1" t="s">
        <v>6954</v>
      </c>
      <c r="K2157" s="1" t="s">
        <v>44</v>
      </c>
      <c r="L2157" s="1" t="s">
        <v>775</v>
      </c>
      <c r="M2157" s="1" t="s">
        <v>45</v>
      </c>
      <c r="N2157" s="1" t="s">
        <v>46</v>
      </c>
      <c r="O2157" s="1" t="s">
        <v>46</v>
      </c>
      <c r="P2157" s="1" t="s">
        <v>1217</v>
      </c>
      <c r="Q2157" s="1">
        <v>2018</v>
      </c>
      <c r="R2157">
        <v>31.57</v>
      </c>
      <c r="S2157" s="1" t="s">
        <v>58</v>
      </c>
      <c r="T2157" s="2">
        <f>+R2157</f>
        <v>31.57</v>
      </c>
      <c r="U2157" s="1" t="s">
        <v>82</v>
      </c>
      <c r="V2157" s="1" t="s">
        <v>83</v>
      </c>
      <c r="X2157" s="1" t="s">
        <v>260</v>
      </c>
    </row>
    <row r="2158" spans="1:24" x14ac:dyDescent="0.25">
      <c r="A2158" s="1" t="s">
        <v>1212</v>
      </c>
      <c r="B2158" s="1" t="s">
        <v>1213</v>
      </c>
      <c r="C2158" s="1" t="s">
        <v>771</v>
      </c>
      <c r="D2158" s="1" t="s">
        <v>1085</v>
      </c>
      <c r="F2158" s="1" t="s">
        <v>773</v>
      </c>
      <c r="G2158" s="1" t="s">
        <v>782</v>
      </c>
      <c r="H2158" s="1" t="s">
        <v>77</v>
      </c>
      <c r="I2158" s="1" t="s">
        <v>171</v>
      </c>
      <c r="J2158" s="1" t="s">
        <v>6953</v>
      </c>
      <c r="K2158" s="1" t="s">
        <v>44</v>
      </c>
      <c r="L2158" s="1" t="s">
        <v>775</v>
      </c>
      <c r="M2158" s="1" t="s">
        <v>45</v>
      </c>
      <c r="N2158" s="1" t="s">
        <v>46</v>
      </c>
      <c r="O2158" s="1" t="s">
        <v>46</v>
      </c>
      <c r="P2158" s="1" t="s">
        <v>132</v>
      </c>
      <c r="Q2158" s="1">
        <v>2018</v>
      </c>
      <c r="R2158">
        <v>31.57</v>
      </c>
      <c r="S2158" s="1" t="s">
        <v>58</v>
      </c>
      <c r="T2158" s="2">
        <f>+R2158</f>
        <v>31.57</v>
      </c>
      <c r="U2158" s="1" t="s">
        <v>82</v>
      </c>
      <c r="V2158" s="1" t="s">
        <v>83</v>
      </c>
      <c r="X2158" s="1" t="s">
        <v>264</v>
      </c>
    </row>
    <row r="2159" spans="1:24" x14ac:dyDescent="0.25">
      <c r="A2159" s="1" t="s">
        <v>1209</v>
      </c>
      <c r="B2159" s="1" t="s">
        <v>1210</v>
      </c>
      <c r="C2159" s="1" t="s">
        <v>771</v>
      </c>
      <c r="D2159" s="1" t="s">
        <v>1085</v>
      </c>
      <c r="F2159" s="1" t="s">
        <v>773</v>
      </c>
      <c r="G2159" s="1" t="s">
        <v>782</v>
      </c>
      <c r="H2159" s="1" t="s">
        <v>77</v>
      </c>
      <c r="I2159" s="1" t="s">
        <v>43</v>
      </c>
      <c r="J2159" s="1" t="s">
        <v>6954</v>
      </c>
      <c r="K2159" s="1" t="s">
        <v>44</v>
      </c>
      <c r="L2159" s="1" t="s">
        <v>775</v>
      </c>
      <c r="M2159" s="1" t="s">
        <v>45</v>
      </c>
      <c r="N2159" s="1" t="s">
        <v>46</v>
      </c>
      <c r="O2159" s="1" t="s">
        <v>46</v>
      </c>
      <c r="P2159" s="1" t="s">
        <v>1211</v>
      </c>
      <c r="Q2159" s="1">
        <v>2018</v>
      </c>
      <c r="R2159">
        <v>31.57</v>
      </c>
      <c r="S2159" s="1" t="s">
        <v>58</v>
      </c>
      <c r="T2159" s="2">
        <f>+R2159</f>
        <v>31.57</v>
      </c>
      <c r="U2159" s="1" t="s">
        <v>93</v>
      </c>
      <c r="V2159" s="1" t="s">
        <v>60</v>
      </c>
      <c r="W2159" s="1" t="s">
        <v>61</v>
      </c>
    </row>
    <row r="2160" spans="1:24" x14ac:dyDescent="0.25">
      <c r="A2160" s="1" t="s">
        <v>1203</v>
      </c>
      <c r="B2160" s="1" t="s">
        <v>1204</v>
      </c>
      <c r="C2160" s="1" t="s">
        <v>771</v>
      </c>
      <c r="D2160" s="1" t="s">
        <v>1085</v>
      </c>
      <c r="F2160" s="1" t="s">
        <v>773</v>
      </c>
      <c r="G2160" s="1" t="s">
        <v>782</v>
      </c>
      <c r="H2160" s="1" t="s">
        <v>77</v>
      </c>
      <c r="I2160" s="1" t="s">
        <v>43</v>
      </c>
      <c r="J2160" s="1" t="s">
        <v>6954</v>
      </c>
      <c r="K2160" s="1" t="s">
        <v>44</v>
      </c>
      <c r="L2160" s="1" t="s">
        <v>775</v>
      </c>
      <c r="M2160" s="1" t="s">
        <v>45</v>
      </c>
      <c r="N2160" s="1" t="s">
        <v>46</v>
      </c>
      <c r="O2160" s="1" t="s">
        <v>46</v>
      </c>
      <c r="P2160" s="1" t="s">
        <v>1205</v>
      </c>
      <c r="Q2160" s="1">
        <v>2018</v>
      </c>
      <c r="R2160">
        <v>31.57</v>
      </c>
      <c r="S2160" s="1" t="s">
        <v>58</v>
      </c>
      <c r="T2160" s="2">
        <f>+R2160</f>
        <v>31.57</v>
      </c>
      <c r="U2160" s="1" t="s">
        <v>93</v>
      </c>
      <c r="V2160" s="1" t="s">
        <v>60</v>
      </c>
      <c r="W2160" s="1" t="s">
        <v>2230</v>
      </c>
    </row>
    <row r="2161" spans="1:24" x14ac:dyDescent="0.25">
      <c r="A2161" s="1" t="s">
        <v>1200</v>
      </c>
      <c r="B2161" s="1" t="s">
        <v>636</v>
      </c>
      <c r="C2161" s="1" t="s">
        <v>771</v>
      </c>
      <c r="D2161" s="1" t="s">
        <v>1085</v>
      </c>
      <c r="F2161" s="1" t="s">
        <v>773</v>
      </c>
      <c r="G2161" s="1" t="s">
        <v>782</v>
      </c>
      <c r="H2161" s="1" t="s">
        <v>77</v>
      </c>
      <c r="I2161" s="1" t="s">
        <v>43</v>
      </c>
      <c r="J2161" s="1" t="s">
        <v>6954</v>
      </c>
      <c r="K2161" s="1" t="s">
        <v>44</v>
      </c>
      <c r="L2161" s="1" t="s">
        <v>775</v>
      </c>
      <c r="M2161" s="1" t="s">
        <v>45</v>
      </c>
      <c r="N2161" s="1" t="s">
        <v>46</v>
      </c>
      <c r="O2161" s="1" t="s">
        <v>46</v>
      </c>
      <c r="P2161" s="1" t="s">
        <v>1202</v>
      </c>
      <c r="Q2161" s="1">
        <v>2018</v>
      </c>
      <c r="R2161">
        <v>31.57</v>
      </c>
      <c r="S2161" s="1" t="s">
        <v>58</v>
      </c>
      <c r="T2161" s="2">
        <f>+R2161</f>
        <v>31.57</v>
      </c>
      <c r="U2161" s="1" t="s">
        <v>93</v>
      </c>
      <c r="V2161" s="1" t="s">
        <v>60</v>
      </c>
      <c r="W2161" s="1" t="s">
        <v>2200</v>
      </c>
    </row>
    <row r="2162" spans="1:24" x14ac:dyDescent="0.25">
      <c r="A2162" s="1" t="s">
        <v>1197</v>
      </c>
      <c r="B2162" s="1" t="s">
        <v>1198</v>
      </c>
      <c r="C2162" s="1" t="s">
        <v>771</v>
      </c>
      <c r="D2162" s="1" t="s">
        <v>1085</v>
      </c>
      <c r="F2162" s="1" t="s">
        <v>773</v>
      </c>
      <c r="G2162" s="1" t="s">
        <v>782</v>
      </c>
      <c r="H2162" s="1" t="s">
        <v>77</v>
      </c>
      <c r="I2162" s="1" t="s">
        <v>43</v>
      </c>
      <c r="J2162" s="1" t="s">
        <v>6954</v>
      </c>
      <c r="K2162" s="1" t="s">
        <v>44</v>
      </c>
      <c r="L2162" s="1" t="s">
        <v>775</v>
      </c>
      <c r="M2162" s="1" t="s">
        <v>45</v>
      </c>
      <c r="N2162" s="1" t="s">
        <v>46</v>
      </c>
      <c r="O2162" s="1" t="s">
        <v>46</v>
      </c>
      <c r="P2162" s="1" t="s">
        <v>1199</v>
      </c>
      <c r="Q2162" s="1">
        <v>2018</v>
      </c>
      <c r="R2162">
        <v>31.57</v>
      </c>
      <c r="S2162" s="1" t="s">
        <v>58</v>
      </c>
      <c r="T2162" s="2">
        <f>+R2162</f>
        <v>31.57</v>
      </c>
      <c r="U2162" s="1" t="s">
        <v>93</v>
      </c>
      <c r="V2162" s="1" t="s">
        <v>211</v>
      </c>
    </row>
    <row r="2163" spans="1:24" x14ac:dyDescent="0.25">
      <c r="A2163" s="1" t="s">
        <v>1194</v>
      </c>
      <c r="B2163" s="1" t="s">
        <v>1195</v>
      </c>
      <c r="C2163" s="1" t="s">
        <v>771</v>
      </c>
      <c r="D2163" s="1" t="s">
        <v>1085</v>
      </c>
      <c r="F2163" s="1" t="s">
        <v>773</v>
      </c>
      <c r="G2163" s="1" t="s">
        <v>782</v>
      </c>
      <c r="H2163" s="1" t="s">
        <v>77</v>
      </c>
      <c r="I2163" s="1" t="s">
        <v>171</v>
      </c>
      <c r="J2163" s="1" t="s">
        <v>6953</v>
      </c>
      <c r="K2163" s="1" t="s">
        <v>44</v>
      </c>
      <c r="L2163" s="1" t="s">
        <v>775</v>
      </c>
      <c r="M2163" s="1" t="s">
        <v>45</v>
      </c>
      <c r="N2163" s="1" t="s">
        <v>46</v>
      </c>
      <c r="P2163" s="1" t="s">
        <v>193</v>
      </c>
      <c r="Q2163" s="1">
        <v>2018</v>
      </c>
      <c r="R2163">
        <v>14.28</v>
      </c>
      <c r="S2163" s="1" t="s">
        <v>58</v>
      </c>
      <c r="T2163" s="2">
        <f>+R2163</f>
        <v>14.28</v>
      </c>
      <c r="U2163" s="1" t="s">
        <v>82</v>
      </c>
      <c r="V2163" s="1" t="s">
        <v>83</v>
      </c>
      <c r="X2163" s="1" t="s">
        <v>264</v>
      </c>
    </row>
    <row r="2164" spans="1:24" x14ac:dyDescent="0.25">
      <c r="A2164" s="1" t="s">
        <v>1192</v>
      </c>
      <c r="B2164" s="1" t="s">
        <v>1193</v>
      </c>
      <c r="C2164" s="1" t="s">
        <v>771</v>
      </c>
      <c r="D2164" s="1" t="s">
        <v>1085</v>
      </c>
      <c r="F2164" s="1" t="s">
        <v>773</v>
      </c>
      <c r="G2164" s="1" t="s">
        <v>782</v>
      </c>
      <c r="H2164" s="1" t="s">
        <v>77</v>
      </c>
      <c r="I2164" s="1" t="s">
        <v>43</v>
      </c>
      <c r="J2164" s="1" t="s">
        <v>6954</v>
      </c>
      <c r="K2164" s="1" t="s">
        <v>44</v>
      </c>
      <c r="L2164" s="1" t="s">
        <v>775</v>
      </c>
      <c r="M2164" s="1" t="s">
        <v>45</v>
      </c>
      <c r="N2164" s="1" t="s">
        <v>46</v>
      </c>
      <c r="O2164" s="1" t="s">
        <v>46</v>
      </c>
      <c r="P2164" s="1" t="s">
        <v>429</v>
      </c>
      <c r="Q2164" s="1">
        <v>2018</v>
      </c>
      <c r="R2164">
        <v>14.28</v>
      </c>
      <c r="S2164" s="1" t="s">
        <v>58</v>
      </c>
      <c r="T2164" s="2">
        <f>+R2164</f>
        <v>14.28</v>
      </c>
      <c r="U2164" s="1" t="s">
        <v>82</v>
      </c>
      <c r="V2164" s="1" t="s">
        <v>83</v>
      </c>
      <c r="X2164" s="1" t="s">
        <v>289</v>
      </c>
    </row>
    <row r="2165" spans="1:24" x14ac:dyDescent="0.25">
      <c r="A2165" s="1" t="s">
        <v>1190</v>
      </c>
      <c r="B2165" s="1" t="s">
        <v>1191</v>
      </c>
      <c r="C2165" s="1" t="s">
        <v>771</v>
      </c>
      <c r="D2165" s="1" t="s">
        <v>1085</v>
      </c>
      <c r="F2165" s="1" t="s">
        <v>773</v>
      </c>
      <c r="G2165" s="1" t="s">
        <v>782</v>
      </c>
      <c r="H2165" s="1" t="s">
        <v>77</v>
      </c>
      <c r="I2165" s="1" t="s">
        <v>171</v>
      </c>
      <c r="J2165" s="1" t="s">
        <v>6953</v>
      </c>
      <c r="K2165" s="1" t="s">
        <v>44</v>
      </c>
      <c r="L2165" s="1" t="s">
        <v>775</v>
      </c>
      <c r="M2165" s="1" t="s">
        <v>45</v>
      </c>
      <c r="N2165" s="1" t="s">
        <v>46</v>
      </c>
      <c r="O2165" s="1" t="s">
        <v>46</v>
      </c>
      <c r="P2165" s="1" t="s">
        <v>429</v>
      </c>
      <c r="Q2165" s="1">
        <v>2018</v>
      </c>
      <c r="R2165">
        <v>14.28</v>
      </c>
      <c r="S2165" s="1" t="s">
        <v>58</v>
      </c>
      <c r="T2165" s="2">
        <f>+R2165</f>
        <v>14.28</v>
      </c>
      <c r="U2165" s="1" t="s">
        <v>82</v>
      </c>
      <c r="V2165" s="1" t="s">
        <v>83</v>
      </c>
      <c r="X2165" s="1" t="s">
        <v>260</v>
      </c>
    </row>
    <row r="2166" spans="1:24" x14ac:dyDescent="0.25">
      <c r="A2166" s="1" t="s">
        <v>1183</v>
      </c>
      <c r="B2166" s="1" t="s">
        <v>1184</v>
      </c>
      <c r="C2166" s="1" t="s">
        <v>771</v>
      </c>
      <c r="D2166" s="1" t="s">
        <v>1085</v>
      </c>
      <c r="F2166" s="1" t="s">
        <v>773</v>
      </c>
      <c r="G2166" s="1" t="s">
        <v>782</v>
      </c>
      <c r="H2166" s="1" t="s">
        <v>77</v>
      </c>
      <c r="I2166" s="1" t="s">
        <v>43</v>
      </c>
      <c r="J2166" s="1" t="s">
        <v>6954</v>
      </c>
      <c r="K2166" s="1" t="s">
        <v>44</v>
      </c>
      <c r="L2166" s="1" t="s">
        <v>775</v>
      </c>
      <c r="M2166" s="1" t="s">
        <v>45</v>
      </c>
      <c r="N2166" s="1" t="s">
        <v>46</v>
      </c>
      <c r="O2166" s="1" t="s">
        <v>46</v>
      </c>
      <c r="P2166" s="1" t="s">
        <v>1186</v>
      </c>
      <c r="Q2166" s="1">
        <v>2018</v>
      </c>
      <c r="R2166">
        <v>14.28</v>
      </c>
      <c r="S2166" s="1" t="s">
        <v>58</v>
      </c>
      <c r="T2166" s="2">
        <f>+R2166</f>
        <v>14.28</v>
      </c>
      <c r="U2166" s="1" t="s">
        <v>93</v>
      </c>
      <c r="V2166" s="1" t="s">
        <v>60</v>
      </c>
      <c r="W2166" s="1" t="s">
        <v>61</v>
      </c>
    </row>
    <row r="2167" spans="1:24" x14ac:dyDescent="0.25">
      <c r="A2167" s="1" t="s">
        <v>1181</v>
      </c>
      <c r="B2167" s="1" t="s">
        <v>1182</v>
      </c>
      <c r="C2167" s="1" t="s">
        <v>771</v>
      </c>
      <c r="D2167" s="1" t="s">
        <v>1085</v>
      </c>
      <c r="F2167" s="1" t="s">
        <v>773</v>
      </c>
      <c r="G2167" s="1" t="s">
        <v>782</v>
      </c>
      <c r="H2167" s="1" t="s">
        <v>77</v>
      </c>
      <c r="I2167" s="1" t="s">
        <v>43</v>
      </c>
      <c r="J2167" s="1" t="s">
        <v>6954</v>
      </c>
      <c r="K2167" s="1" t="s">
        <v>44</v>
      </c>
      <c r="L2167" s="1" t="s">
        <v>775</v>
      </c>
      <c r="M2167" s="1" t="s">
        <v>45</v>
      </c>
      <c r="N2167" s="1" t="s">
        <v>46</v>
      </c>
      <c r="O2167" s="1" t="s">
        <v>46</v>
      </c>
      <c r="P2167" s="1" t="s">
        <v>231</v>
      </c>
      <c r="Q2167" s="1">
        <v>2018</v>
      </c>
      <c r="R2167">
        <v>14.28</v>
      </c>
      <c r="S2167" s="1" t="s">
        <v>58</v>
      </c>
      <c r="T2167" s="2">
        <f>+R2167</f>
        <v>14.28</v>
      </c>
      <c r="U2167" s="1" t="s">
        <v>93</v>
      </c>
      <c r="V2167" s="1" t="s">
        <v>60</v>
      </c>
      <c r="W2167" s="1" t="s">
        <v>2200</v>
      </c>
    </row>
    <row r="2168" spans="1:24" x14ac:dyDescent="0.25">
      <c r="A2168" s="1" t="s">
        <v>1175</v>
      </c>
      <c r="B2168" s="1" t="s">
        <v>1176</v>
      </c>
      <c r="C2168" s="1" t="s">
        <v>771</v>
      </c>
      <c r="D2168" s="1" t="s">
        <v>1085</v>
      </c>
      <c r="F2168" s="1" t="s">
        <v>773</v>
      </c>
      <c r="G2168" s="1" t="s">
        <v>782</v>
      </c>
      <c r="H2168" s="1" t="s">
        <v>77</v>
      </c>
      <c r="I2168" s="1" t="s">
        <v>43</v>
      </c>
      <c r="J2168" s="1" t="s">
        <v>6954</v>
      </c>
      <c r="K2168" s="1" t="s">
        <v>44</v>
      </c>
      <c r="L2168" s="1" t="s">
        <v>775</v>
      </c>
      <c r="M2168" s="1" t="s">
        <v>45</v>
      </c>
      <c r="N2168" s="1" t="s">
        <v>46</v>
      </c>
      <c r="O2168" s="1" t="s">
        <v>46</v>
      </c>
      <c r="P2168" s="1" t="s">
        <v>1177</v>
      </c>
      <c r="Q2168" s="1">
        <v>2018</v>
      </c>
      <c r="R2168">
        <v>14.28</v>
      </c>
      <c r="S2168" s="1" t="s">
        <v>58</v>
      </c>
      <c r="T2168" s="2">
        <f>+R2168</f>
        <v>14.28</v>
      </c>
      <c r="U2168" s="1" t="s">
        <v>93</v>
      </c>
      <c r="V2168" s="1" t="s">
        <v>60</v>
      </c>
      <c r="W2168" s="1" t="s">
        <v>2230</v>
      </c>
    </row>
    <row r="2169" spans="1:24" x14ac:dyDescent="0.25">
      <c r="A2169" s="1" t="s">
        <v>1171</v>
      </c>
      <c r="B2169" s="1" t="s">
        <v>1172</v>
      </c>
      <c r="C2169" s="1" t="s">
        <v>771</v>
      </c>
      <c r="D2169" s="1" t="s">
        <v>1085</v>
      </c>
      <c r="F2169" s="1" t="s">
        <v>773</v>
      </c>
      <c r="G2169" s="1" t="s">
        <v>782</v>
      </c>
      <c r="H2169" s="1" t="s">
        <v>77</v>
      </c>
      <c r="I2169" s="1" t="s">
        <v>43</v>
      </c>
      <c r="J2169" s="1" t="s">
        <v>6954</v>
      </c>
      <c r="K2169" s="1" t="s">
        <v>44</v>
      </c>
      <c r="L2169" s="1" t="s">
        <v>775</v>
      </c>
      <c r="M2169" s="1" t="s">
        <v>45</v>
      </c>
      <c r="N2169" s="1" t="s">
        <v>46</v>
      </c>
      <c r="O2169" s="1" t="s">
        <v>46</v>
      </c>
      <c r="P2169" s="1" t="s">
        <v>1174</v>
      </c>
      <c r="Q2169" s="1">
        <v>2018</v>
      </c>
      <c r="R2169">
        <v>14.28</v>
      </c>
      <c r="S2169" s="1" t="s">
        <v>58</v>
      </c>
      <c r="T2169" s="2">
        <f>+R2169</f>
        <v>14.28</v>
      </c>
      <c r="U2169" s="1" t="s">
        <v>93</v>
      </c>
      <c r="V2169" s="1" t="s">
        <v>211</v>
      </c>
    </row>
    <row r="2170" spans="1:24" x14ac:dyDescent="0.25">
      <c r="A2170" s="1" t="s">
        <v>1168</v>
      </c>
      <c r="B2170" s="1" t="s">
        <v>1169</v>
      </c>
      <c r="C2170" s="1" t="s">
        <v>771</v>
      </c>
      <c r="D2170" s="1" t="s">
        <v>1085</v>
      </c>
      <c r="F2170" s="1" t="s">
        <v>773</v>
      </c>
      <c r="G2170" s="1" t="s">
        <v>782</v>
      </c>
      <c r="H2170" s="1" t="s">
        <v>77</v>
      </c>
      <c r="I2170" s="1" t="s">
        <v>43</v>
      </c>
      <c r="J2170" s="1" t="s">
        <v>6954</v>
      </c>
      <c r="K2170" s="1" t="s">
        <v>44</v>
      </c>
      <c r="L2170" s="1" t="s">
        <v>775</v>
      </c>
      <c r="M2170" s="1" t="s">
        <v>45</v>
      </c>
      <c r="N2170" s="1" t="s">
        <v>46</v>
      </c>
      <c r="O2170" s="1" t="s">
        <v>46</v>
      </c>
      <c r="P2170" s="1" t="s">
        <v>1170</v>
      </c>
      <c r="Q2170" s="1">
        <v>2018</v>
      </c>
      <c r="R2170">
        <v>41</v>
      </c>
      <c r="S2170" s="1" t="s">
        <v>58</v>
      </c>
      <c r="T2170" s="2">
        <f>+R2170</f>
        <v>41</v>
      </c>
      <c r="U2170" s="1" t="s">
        <v>93</v>
      </c>
      <c r="V2170" s="1" t="s">
        <v>60</v>
      </c>
      <c r="W2170" s="1" t="s">
        <v>61</v>
      </c>
    </row>
    <row r="2171" spans="1:24" x14ac:dyDescent="0.25">
      <c r="A2171" s="1" t="s">
        <v>1165</v>
      </c>
      <c r="B2171" s="1" t="s">
        <v>1166</v>
      </c>
      <c r="C2171" s="1" t="s">
        <v>771</v>
      </c>
      <c r="D2171" s="1" t="s">
        <v>1085</v>
      </c>
      <c r="F2171" s="1" t="s">
        <v>773</v>
      </c>
      <c r="G2171" s="1" t="s">
        <v>782</v>
      </c>
      <c r="H2171" s="1" t="s">
        <v>77</v>
      </c>
      <c r="I2171" s="1" t="s">
        <v>43</v>
      </c>
      <c r="J2171" s="1" t="s">
        <v>6954</v>
      </c>
      <c r="K2171" s="1" t="s">
        <v>44</v>
      </c>
      <c r="L2171" s="1" t="s">
        <v>775</v>
      </c>
      <c r="M2171" s="1" t="s">
        <v>45</v>
      </c>
      <c r="N2171" s="1" t="s">
        <v>46</v>
      </c>
      <c r="O2171" s="1" t="s">
        <v>46</v>
      </c>
      <c r="P2171" s="1" t="s">
        <v>174</v>
      </c>
      <c r="Q2171" s="1">
        <v>2018</v>
      </c>
      <c r="R2171">
        <v>41</v>
      </c>
      <c r="S2171" s="1" t="s">
        <v>58</v>
      </c>
      <c r="T2171" s="2">
        <f>+R2171</f>
        <v>41</v>
      </c>
      <c r="U2171" s="1" t="s">
        <v>93</v>
      </c>
      <c r="V2171" s="1" t="s">
        <v>60</v>
      </c>
      <c r="W2171" s="1" t="s">
        <v>2230</v>
      </c>
    </row>
    <row r="2172" spans="1:24" x14ac:dyDescent="0.25">
      <c r="A2172" s="1" t="s">
        <v>1162</v>
      </c>
      <c r="B2172" s="1" t="s">
        <v>1163</v>
      </c>
      <c r="C2172" s="1" t="s">
        <v>771</v>
      </c>
      <c r="D2172" s="1" t="s">
        <v>1085</v>
      </c>
      <c r="F2172" s="1" t="s">
        <v>773</v>
      </c>
      <c r="G2172" s="1" t="s">
        <v>782</v>
      </c>
      <c r="H2172" s="1" t="s">
        <v>77</v>
      </c>
      <c r="I2172" s="1" t="s">
        <v>171</v>
      </c>
      <c r="J2172" s="1" t="s">
        <v>6953</v>
      </c>
      <c r="K2172" s="1" t="s">
        <v>44</v>
      </c>
      <c r="L2172" s="1" t="s">
        <v>775</v>
      </c>
      <c r="M2172" s="1" t="s">
        <v>45</v>
      </c>
      <c r="N2172" s="1" t="s">
        <v>46</v>
      </c>
      <c r="O2172" s="1" t="s">
        <v>46</v>
      </c>
      <c r="P2172" s="1" t="s">
        <v>1164</v>
      </c>
      <c r="Q2172" s="1">
        <v>2018</v>
      </c>
      <c r="R2172">
        <v>41</v>
      </c>
      <c r="S2172" s="1" t="s">
        <v>58</v>
      </c>
      <c r="T2172" s="2">
        <f>+R2172</f>
        <v>41</v>
      </c>
      <c r="U2172" s="1" t="s">
        <v>93</v>
      </c>
      <c r="V2172" s="1" t="s">
        <v>60</v>
      </c>
      <c r="W2172" s="1" t="s">
        <v>2200</v>
      </c>
    </row>
    <row r="2173" spans="1:24" x14ac:dyDescent="0.25">
      <c r="A2173" s="1" t="s">
        <v>1160</v>
      </c>
      <c r="B2173" s="1" t="s">
        <v>1161</v>
      </c>
      <c r="C2173" s="1" t="s">
        <v>771</v>
      </c>
      <c r="D2173" s="1" t="s">
        <v>1075</v>
      </c>
      <c r="F2173" s="1" t="s">
        <v>773</v>
      </c>
      <c r="G2173" s="1" t="s">
        <v>774</v>
      </c>
      <c r="H2173" s="1" t="s">
        <v>77</v>
      </c>
      <c r="I2173" s="1" t="s">
        <v>43</v>
      </c>
      <c r="J2173" s="1" t="s">
        <v>6954</v>
      </c>
      <c r="K2173" s="1" t="s">
        <v>44</v>
      </c>
      <c r="L2173" s="1" t="s">
        <v>775</v>
      </c>
      <c r="M2173" s="1" t="s">
        <v>45</v>
      </c>
      <c r="N2173" s="1" t="s">
        <v>46</v>
      </c>
      <c r="P2173" s="1" t="s">
        <v>193</v>
      </c>
      <c r="Q2173" s="1">
        <v>2018</v>
      </c>
      <c r="R2173">
        <v>41</v>
      </c>
      <c r="S2173" s="1" t="s">
        <v>58</v>
      </c>
      <c r="T2173" s="2">
        <f>+R2173</f>
        <v>41</v>
      </c>
      <c r="U2173" s="1" t="s">
        <v>93</v>
      </c>
      <c r="V2173" s="1" t="s">
        <v>211</v>
      </c>
    </row>
    <row r="2174" spans="1:24" x14ac:dyDescent="0.25">
      <c r="A2174" s="1" t="s">
        <v>1153</v>
      </c>
      <c r="B2174" s="1" t="s">
        <v>1154</v>
      </c>
      <c r="C2174" s="1" t="s">
        <v>771</v>
      </c>
      <c r="D2174" s="1" t="s">
        <v>1075</v>
      </c>
      <c r="F2174" s="1" t="s">
        <v>773</v>
      </c>
      <c r="G2174" s="1" t="s">
        <v>774</v>
      </c>
      <c r="H2174" s="1" t="s">
        <v>77</v>
      </c>
      <c r="I2174" s="1" t="s">
        <v>43</v>
      </c>
      <c r="J2174" s="1" t="s">
        <v>6954</v>
      </c>
      <c r="K2174" s="1" t="s">
        <v>44</v>
      </c>
      <c r="L2174" s="1" t="s">
        <v>775</v>
      </c>
      <c r="M2174" s="1" t="s">
        <v>45</v>
      </c>
      <c r="N2174" s="1" t="s">
        <v>46</v>
      </c>
      <c r="O2174" s="1" t="s">
        <v>46</v>
      </c>
      <c r="P2174" s="1" t="s">
        <v>1155</v>
      </c>
      <c r="Q2174" s="1">
        <v>2018</v>
      </c>
      <c r="R2174">
        <v>0.06</v>
      </c>
      <c r="S2174" s="1" t="s">
        <v>58</v>
      </c>
      <c r="T2174" s="2">
        <f>+R2174</f>
        <v>0.06</v>
      </c>
      <c r="U2174" s="1" t="s">
        <v>93</v>
      </c>
      <c r="V2174" s="1" t="s">
        <v>167</v>
      </c>
    </row>
    <row r="2175" spans="1:24" x14ac:dyDescent="0.25">
      <c r="A2175" s="1" t="s">
        <v>1150</v>
      </c>
      <c r="B2175" s="1" t="s">
        <v>1151</v>
      </c>
      <c r="C2175" s="1" t="s">
        <v>771</v>
      </c>
      <c r="D2175" s="1" t="s">
        <v>1075</v>
      </c>
      <c r="F2175" s="1" t="s">
        <v>773</v>
      </c>
      <c r="G2175" s="1" t="s">
        <v>774</v>
      </c>
      <c r="H2175" s="1" t="s">
        <v>77</v>
      </c>
      <c r="I2175" s="1" t="s">
        <v>43</v>
      </c>
      <c r="J2175" s="1" t="s">
        <v>6954</v>
      </c>
      <c r="K2175" s="1" t="s">
        <v>44</v>
      </c>
      <c r="L2175" s="1" t="s">
        <v>775</v>
      </c>
      <c r="M2175" s="1" t="s">
        <v>45</v>
      </c>
      <c r="N2175" s="1" t="s">
        <v>46</v>
      </c>
      <c r="O2175" s="1" t="s">
        <v>46</v>
      </c>
      <c r="P2175" s="1" t="s">
        <v>1152</v>
      </c>
      <c r="Q2175" s="1">
        <v>2018</v>
      </c>
      <c r="R2175">
        <v>11.5</v>
      </c>
      <c r="S2175" s="1" t="s">
        <v>58</v>
      </c>
      <c r="T2175" s="2">
        <f>+R2175</f>
        <v>11.5</v>
      </c>
      <c r="U2175" s="1" t="s">
        <v>82</v>
      </c>
      <c r="V2175" s="1" t="s">
        <v>83</v>
      </c>
      <c r="X2175" s="1" t="s">
        <v>289</v>
      </c>
    </row>
    <row r="2176" spans="1:24" x14ac:dyDescent="0.25">
      <c r="A2176" s="1" t="s">
        <v>1148</v>
      </c>
      <c r="B2176" s="1" t="s">
        <v>1149</v>
      </c>
      <c r="C2176" s="1" t="s">
        <v>771</v>
      </c>
      <c r="D2176" s="1" t="s">
        <v>1075</v>
      </c>
      <c r="F2176" s="1" t="s">
        <v>773</v>
      </c>
      <c r="G2176" s="1" t="s">
        <v>774</v>
      </c>
      <c r="H2176" s="1" t="s">
        <v>77</v>
      </c>
      <c r="I2176" s="1" t="s">
        <v>43</v>
      </c>
      <c r="J2176" s="1" t="s">
        <v>6954</v>
      </c>
      <c r="K2176" s="1" t="s">
        <v>44</v>
      </c>
      <c r="L2176" s="1" t="s">
        <v>775</v>
      </c>
      <c r="M2176" s="1" t="s">
        <v>45</v>
      </c>
      <c r="N2176" s="1" t="s">
        <v>46</v>
      </c>
      <c r="P2176" s="1" t="s">
        <v>193</v>
      </c>
      <c r="Q2176" s="1">
        <v>2018</v>
      </c>
      <c r="R2176">
        <v>11.5</v>
      </c>
      <c r="S2176" s="1" t="s">
        <v>58</v>
      </c>
      <c r="T2176" s="2">
        <f>+R2176</f>
        <v>11.5</v>
      </c>
      <c r="U2176" s="1" t="s">
        <v>82</v>
      </c>
      <c r="V2176" s="1" t="s">
        <v>83</v>
      </c>
      <c r="X2176" s="1" t="s">
        <v>264</v>
      </c>
    </row>
    <row r="2177" spans="1:24" x14ac:dyDescent="0.25">
      <c r="A2177" s="1" t="s">
        <v>1144</v>
      </c>
      <c r="B2177" s="1" t="s">
        <v>1145</v>
      </c>
      <c r="C2177" s="1" t="s">
        <v>771</v>
      </c>
      <c r="D2177" s="1" t="s">
        <v>1075</v>
      </c>
      <c r="F2177" s="1" t="s">
        <v>773</v>
      </c>
      <c r="G2177" s="1" t="s">
        <v>774</v>
      </c>
      <c r="H2177" s="1" t="s">
        <v>77</v>
      </c>
      <c r="I2177" s="1" t="s">
        <v>43</v>
      </c>
      <c r="J2177" s="1" t="s">
        <v>6954</v>
      </c>
      <c r="K2177" s="1" t="s">
        <v>44</v>
      </c>
      <c r="L2177" s="1" t="s">
        <v>775</v>
      </c>
      <c r="M2177" s="1" t="s">
        <v>45</v>
      </c>
      <c r="N2177" s="1" t="s">
        <v>46</v>
      </c>
      <c r="O2177" s="1" t="s">
        <v>46</v>
      </c>
      <c r="P2177" s="1" t="s">
        <v>1147</v>
      </c>
      <c r="Q2177" s="1">
        <v>2018</v>
      </c>
      <c r="R2177">
        <v>11.5</v>
      </c>
      <c r="S2177" s="1" t="s">
        <v>58</v>
      </c>
      <c r="T2177" s="2">
        <f>+R2177</f>
        <v>11.5</v>
      </c>
      <c r="U2177" s="1" t="s">
        <v>82</v>
      </c>
      <c r="V2177" s="1" t="s">
        <v>83</v>
      </c>
      <c r="X2177" s="1" t="s">
        <v>482</v>
      </c>
    </row>
    <row r="2178" spans="1:24" x14ac:dyDescent="0.25">
      <c r="A2178" s="1" t="s">
        <v>1141</v>
      </c>
      <c r="B2178" s="1" t="s">
        <v>1142</v>
      </c>
      <c r="C2178" s="1" t="s">
        <v>771</v>
      </c>
      <c r="D2178" s="1" t="s">
        <v>1075</v>
      </c>
      <c r="F2178" s="1" t="s">
        <v>773</v>
      </c>
      <c r="G2178" s="1" t="s">
        <v>774</v>
      </c>
      <c r="H2178" s="1" t="s">
        <v>77</v>
      </c>
      <c r="I2178" s="1" t="s">
        <v>43</v>
      </c>
      <c r="J2178" s="1" t="s">
        <v>6954</v>
      </c>
      <c r="K2178" s="1" t="s">
        <v>44</v>
      </c>
      <c r="L2178" s="1" t="s">
        <v>775</v>
      </c>
      <c r="M2178" s="1" t="s">
        <v>45</v>
      </c>
      <c r="N2178" s="1" t="s">
        <v>46</v>
      </c>
      <c r="O2178" s="1" t="s">
        <v>46</v>
      </c>
      <c r="P2178" s="1" t="s">
        <v>728</v>
      </c>
      <c r="Q2178" s="1">
        <v>2018</v>
      </c>
      <c r="R2178">
        <v>11.5</v>
      </c>
      <c r="S2178" s="1" t="s">
        <v>58</v>
      </c>
      <c r="T2178" s="2">
        <f>+R2178</f>
        <v>11.5</v>
      </c>
      <c r="U2178" s="1" t="s">
        <v>82</v>
      </c>
      <c r="V2178" s="1" t="s">
        <v>83</v>
      </c>
      <c r="X2178" s="1" t="s">
        <v>260</v>
      </c>
    </row>
    <row r="2179" spans="1:24" x14ac:dyDescent="0.25">
      <c r="A2179" s="1" t="s">
        <v>1136</v>
      </c>
      <c r="B2179" s="1" t="s">
        <v>1137</v>
      </c>
      <c r="C2179" s="1" t="s">
        <v>771</v>
      </c>
      <c r="D2179" s="1" t="s">
        <v>1075</v>
      </c>
      <c r="F2179" s="1" t="s">
        <v>773</v>
      </c>
      <c r="G2179" s="1" t="s">
        <v>774</v>
      </c>
      <c r="H2179" s="1" t="s">
        <v>77</v>
      </c>
      <c r="I2179" s="1" t="s">
        <v>171</v>
      </c>
      <c r="J2179" s="1" t="s">
        <v>6953</v>
      </c>
      <c r="K2179" s="1" t="s">
        <v>44</v>
      </c>
      <c r="L2179" s="1" t="s">
        <v>775</v>
      </c>
      <c r="M2179" s="1" t="s">
        <v>45</v>
      </c>
      <c r="N2179" s="1" t="s">
        <v>46</v>
      </c>
      <c r="P2179" s="1" t="s">
        <v>193</v>
      </c>
      <c r="Q2179" s="1">
        <v>2018</v>
      </c>
      <c r="R2179">
        <v>11.5</v>
      </c>
      <c r="S2179" s="1" t="s">
        <v>58</v>
      </c>
      <c r="T2179" s="2">
        <f>+R2179</f>
        <v>11.5</v>
      </c>
      <c r="U2179" s="1" t="s">
        <v>93</v>
      </c>
      <c r="V2179" s="1" t="s">
        <v>60</v>
      </c>
      <c r="W2179" s="1" t="s">
        <v>61</v>
      </c>
    </row>
    <row r="2180" spans="1:24" x14ac:dyDescent="0.25">
      <c r="A2180" s="1" t="s">
        <v>1134</v>
      </c>
      <c r="B2180" s="1" t="s">
        <v>1135</v>
      </c>
      <c r="C2180" s="1" t="s">
        <v>771</v>
      </c>
      <c r="D2180" s="1" t="s">
        <v>1075</v>
      </c>
      <c r="F2180" s="1" t="s">
        <v>773</v>
      </c>
      <c r="G2180" s="1" t="s">
        <v>774</v>
      </c>
      <c r="H2180" s="1" t="s">
        <v>77</v>
      </c>
      <c r="I2180" s="1" t="s">
        <v>43</v>
      </c>
      <c r="J2180" s="1" t="s">
        <v>6954</v>
      </c>
      <c r="K2180" s="1" t="s">
        <v>44</v>
      </c>
      <c r="L2180" s="1" t="s">
        <v>775</v>
      </c>
      <c r="M2180" s="1" t="s">
        <v>45</v>
      </c>
      <c r="N2180" s="1" t="s">
        <v>46</v>
      </c>
      <c r="O2180" s="1" t="s">
        <v>46</v>
      </c>
      <c r="P2180" s="1" t="s">
        <v>429</v>
      </c>
      <c r="Q2180" s="1">
        <v>2018</v>
      </c>
      <c r="R2180">
        <v>11.5</v>
      </c>
      <c r="S2180" s="1" t="s">
        <v>58</v>
      </c>
      <c r="T2180" s="2">
        <f>+R2180</f>
        <v>11.5</v>
      </c>
      <c r="U2180" s="1" t="s">
        <v>93</v>
      </c>
      <c r="V2180" s="1" t="s">
        <v>60</v>
      </c>
      <c r="W2180" s="1" t="s">
        <v>2230</v>
      </c>
    </row>
    <row r="2181" spans="1:24" x14ac:dyDescent="0.25">
      <c r="A2181" s="1" t="s">
        <v>1132</v>
      </c>
      <c r="B2181" s="1" t="s">
        <v>1133</v>
      </c>
      <c r="C2181" s="1" t="s">
        <v>771</v>
      </c>
      <c r="D2181" s="1" t="s">
        <v>1075</v>
      </c>
      <c r="F2181" s="1" t="s">
        <v>773</v>
      </c>
      <c r="G2181" s="1" t="s">
        <v>774</v>
      </c>
      <c r="H2181" s="1" t="s">
        <v>77</v>
      </c>
      <c r="I2181" s="1" t="s">
        <v>171</v>
      </c>
      <c r="J2181" s="1" t="s">
        <v>6953</v>
      </c>
      <c r="K2181" s="1" t="s">
        <v>44</v>
      </c>
      <c r="L2181" s="1" t="s">
        <v>775</v>
      </c>
      <c r="M2181" s="1" t="s">
        <v>45</v>
      </c>
      <c r="N2181" s="1" t="s">
        <v>46</v>
      </c>
      <c r="O2181" s="1" t="s">
        <v>46</v>
      </c>
      <c r="P2181" s="1" t="s">
        <v>174</v>
      </c>
      <c r="Q2181" s="1">
        <v>2018</v>
      </c>
      <c r="R2181">
        <v>11.5</v>
      </c>
      <c r="S2181" s="1" t="s">
        <v>58</v>
      </c>
      <c r="T2181" s="2">
        <f>+R2181</f>
        <v>11.5</v>
      </c>
      <c r="U2181" s="1" t="s">
        <v>93</v>
      </c>
      <c r="V2181" s="1" t="s">
        <v>60</v>
      </c>
      <c r="W2181" s="1" t="s">
        <v>2200</v>
      </c>
    </row>
    <row r="2182" spans="1:24" x14ac:dyDescent="0.25">
      <c r="A2182" s="1" t="s">
        <v>1126</v>
      </c>
      <c r="B2182" s="1" t="s">
        <v>1127</v>
      </c>
      <c r="C2182" s="1" t="s">
        <v>771</v>
      </c>
      <c r="D2182" s="1" t="s">
        <v>1075</v>
      </c>
      <c r="F2182" s="1" t="s">
        <v>773</v>
      </c>
      <c r="G2182" s="1" t="s">
        <v>774</v>
      </c>
      <c r="H2182" s="1" t="s">
        <v>77</v>
      </c>
      <c r="I2182" s="1" t="s">
        <v>43</v>
      </c>
      <c r="J2182" s="1" t="s">
        <v>6954</v>
      </c>
      <c r="K2182" s="1" t="s">
        <v>44</v>
      </c>
      <c r="L2182" s="1" t="s">
        <v>775</v>
      </c>
      <c r="M2182" s="1" t="s">
        <v>45</v>
      </c>
      <c r="N2182" s="1" t="s">
        <v>46</v>
      </c>
      <c r="O2182" s="1" t="s">
        <v>46</v>
      </c>
      <c r="P2182" s="1" t="s">
        <v>210</v>
      </c>
      <c r="Q2182" s="1">
        <v>2018</v>
      </c>
      <c r="R2182">
        <v>11.5</v>
      </c>
      <c r="S2182" s="1" t="s">
        <v>58</v>
      </c>
      <c r="T2182" s="2">
        <f>+R2182</f>
        <v>11.5</v>
      </c>
      <c r="U2182" s="1" t="s">
        <v>93</v>
      </c>
      <c r="V2182" s="1" t="s">
        <v>211</v>
      </c>
    </row>
    <row r="2183" spans="1:24" x14ac:dyDescent="0.25">
      <c r="A2183" s="1" t="s">
        <v>1124</v>
      </c>
      <c r="B2183" s="1" t="s">
        <v>1125</v>
      </c>
      <c r="C2183" s="1" t="s">
        <v>771</v>
      </c>
      <c r="D2183" s="1" t="s">
        <v>1075</v>
      </c>
      <c r="F2183" s="1" t="s">
        <v>773</v>
      </c>
      <c r="G2183" s="1" t="s">
        <v>774</v>
      </c>
      <c r="H2183" s="1" t="s">
        <v>77</v>
      </c>
      <c r="I2183" s="1" t="s">
        <v>43</v>
      </c>
      <c r="J2183" s="1" t="s">
        <v>6954</v>
      </c>
      <c r="K2183" s="1" t="s">
        <v>44</v>
      </c>
      <c r="L2183" s="1" t="s">
        <v>775</v>
      </c>
      <c r="M2183" s="1" t="s">
        <v>45</v>
      </c>
      <c r="N2183" s="1" t="s">
        <v>46</v>
      </c>
      <c r="O2183" s="1" t="s">
        <v>46</v>
      </c>
      <c r="P2183" s="1" t="s">
        <v>149</v>
      </c>
      <c r="Q2183" s="1">
        <v>2018</v>
      </c>
      <c r="R2183">
        <v>0.06</v>
      </c>
      <c r="S2183" s="1" t="s">
        <v>58</v>
      </c>
      <c r="T2183" s="2">
        <f>+R2183</f>
        <v>0.06</v>
      </c>
      <c r="U2183" s="1" t="s">
        <v>93</v>
      </c>
      <c r="V2183" s="1" t="s">
        <v>167</v>
      </c>
    </row>
    <row r="2184" spans="1:24" x14ac:dyDescent="0.25">
      <c r="A2184" s="1" t="s">
        <v>1120</v>
      </c>
      <c r="B2184" s="1" t="s">
        <v>1121</v>
      </c>
      <c r="C2184" s="1" t="s">
        <v>771</v>
      </c>
      <c r="D2184" s="1" t="s">
        <v>1085</v>
      </c>
      <c r="F2184" s="1" t="s">
        <v>773</v>
      </c>
      <c r="G2184" s="1" t="s">
        <v>782</v>
      </c>
      <c r="H2184" s="1" t="s">
        <v>77</v>
      </c>
      <c r="I2184" s="1" t="s">
        <v>171</v>
      </c>
      <c r="J2184" s="1" t="s">
        <v>6953</v>
      </c>
      <c r="K2184" s="1" t="s">
        <v>44</v>
      </c>
      <c r="L2184" s="1" t="s">
        <v>775</v>
      </c>
      <c r="M2184" s="1" t="s">
        <v>45</v>
      </c>
      <c r="N2184" s="1" t="s">
        <v>46</v>
      </c>
      <c r="P2184" s="1" t="s">
        <v>1123</v>
      </c>
      <c r="Q2184" s="1">
        <v>2018</v>
      </c>
      <c r="R2184">
        <v>25</v>
      </c>
      <c r="S2184" s="1" t="s">
        <v>58</v>
      </c>
      <c r="T2184" s="2">
        <f>+R2184</f>
        <v>25</v>
      </c>
      <c r="U2184" s="1" t="s">
        <v>82</v>
      </c>
      <c r="V2184" s="1" t="s">
        <v>83</v>
      </c>
      <c r="X2184" s="1" t="s">
        <v>814</v>
      </c>
    </row>
    <row r="2185" spans="1:24" x14ac:dyDescent="0.25">
      <c r="A2185" s="1" t="s">
        <v>1118</v>
      </c>
      <c r="B2185" s="1" t="s">
        <v>1119</v>
      </c>
      <c r="C2185" s="1" t="s">
        <v>771</v>
      </c>
      <c r="D2185" s="1" t="s">
        <v>1075</v>
      </c>
      <c r="F2185" s="1" t="s">
        <v>773</v>
      </c>
      <c r="G2185" s="1" t="s">
        <v>774</v>
      </c>
      <c r="H2185" s="1" t="s">
        <v>77</v>
      </c>
      <c r="I2185" s="1" t="s">
        <v>171</v>
      </c>
      <c r="J2185" s="1" t="s">
        <v>6953</v>
      </c>
      <c r="K2185" s="1" t="s">
        <v>44</v>
      </c>
      <c r="L2185" s="1" t="s">
        <v>775</v>
      </c>
      <c r="M2185" s="1" t="s">
        <v>45</v>
      </c>
      <c r="N2185" s="1" t="s">
        <v>46</v>
      </c>
      <c r="P2185" s="1" t="s">
        <v>193</v>
      </c>
      <c r="Q2185" s="1">
        <v>2018</v>
      </c>
      <c r="R2185">
        <v>25</v>
      </c>
      <c r="S2185" s="1" t="s">
        <v>58</v>
      </c>
      <c r="T2185" s="2">
        <f>+R2185</f>
        <v>25</v>
      </c>
      <c r="U2185" s="1" t="s">
        <v>82</v>
      </c>
      <c r="V2185" s="1" t="s">
        <v>83</v>
      </c>
      <c r="X2185" s="1" t="s">
        <v>264</v>
      </c>
    </row>
    <row r="2186" spans="1:24" x14ac:dyDescent="0.25">
      <c r="A2186" s="1" t="s">
        <v>1114</v>
      </c>
      <c r="B2186" s="1" t="s">
        <v>1115</v>
      </c>
      <c r="C2186" s="1" t="s">
        <v>771</v>
      </c>
      <c r="D2186" s="1" t="s">
        <v>1116</v>
      </c>
      <c r="F2186" s="1" t="s">
        <v>773</v>
      </c>
      <c r="G2186" s="1" t="s">
        <v>774</v>
      </c>
      <c r="H2186" s="1" t="s">
        <v>77</v>
      </c>
      <c r="I2186" s="1" t="s">
        <v>171</v>
      </c>
      <c r="J2186" s="1" t="s">
        <v>6953</v>
      </c>
      <c r="K2186" s="1" t="s">
        <v>44</v>
      </c>
      <c r="L2186" s="1" t="s">
        <v>775</v>
      </c>
      <c r="M2186" s="1" t="s">
        <v>45</v>
      </c>
      <c r="N2186" s="1" t="s">
        <v>46</v>
      </c>
      <c r="P2186" s="1" t="s">
        <v>1117</v>
      </c>
      <c r="Q2186" s="1">
        <v>2018</v>
      </c>
      <c r="R2186">
        <v>25</v>
      </c>
      <c r="S2186" s="1" t="s">
        <v>58</v>
      </c>
      <c r="T2186" s="2">
        <f>+R2186</f>
        <v>25</v>
      </c>
      <c r="U2186" s="1" t="s">
        <v>82</v>
      </c>
      <c r="V2186" s="1" t="s">
        <v>83</v>
      </c>
      <c r="X2186" s="1" t="s">
        <v>289</v>
      </c>
    </row>
    <row r="2187" spans="1:24" x14ac:dyDescent="0.25">
      <c r="A2187" s="1" t="s">
        <v>1111</v>
      </c>
      <c r="B2187" s="1" t="s">
        <v>1112</v>
      </c>
      <c r="C2187" s="1" t="s">
        <v>771</v>
      </c>
      <c r="D2187" s="1" t="s">
        <v>1075</v>
      </c>
      <c r="F2187" s="1" t="s">
        <v>773</v>
      </c>
      <c r="G2187" s="1" t="s">
        <v>774</v>
      </c>
      <c r="H2187" s="1" t="s">
        <v>77</v>
      </c>
      <c r="I2187" s="1" t="s">
        <v>43</v>
      </c>
      <c r="J2187" s="1" t="s">
        <v>6954</v>
      </c>
      <c r="K2187" s="1" t="s">
        <v>44</v>
      </c>
      <c r="L2187" s="1" t="s">
        <v>775</v>
      </c>
      <c r="M2187" s="1" t="s">
        <v>45</v>
      </c>
      <c r="N2187" s="1" t="s">
        <v>46</v>
      </c>
      <c r="O2187" s="1" t="s">
        <v>46</v>
      </c>
      <c r="P2187" s="1" t="s">
        <v>130</v>
      </c>
      <c r="Q2187" s="1">
        <v>2018</v>
      </c>
      <c r="R2187">
        <v>25</v>
      </c>
      <c r="S2187" s="1" t="s">
        <v>58</v>
      </c>
      <c r="T2187" s="2">
        <f>+R2187</f>
        <v>25</v>
      </c>
      <c r="U2187" s="1" t="s">
        <v>82</v>
      </c>
      <c r="V2187" s="1" t="s">
        <v>83</v>
      </c>
      <c r="X2187" s="1" t="s">
        <v>260</v>
      </c>
    </row>
    <row r="2188" spans="1:24" x14ac:dyDescent="0.25">
      <c r="A2188" s="1" t="s">
        <v>1109</v>
      </c>
      <c r="B2188" s="1" t="s">
        <v>1110</v>
      </c>
      <c r="C2188" s="1" t="s">
        <v>771</v>
      </c>
      <c r="D2188" s="1" t="s">
        <v>1075</v>
      </c>
      <c r="F2188" s="1" t="s">
        <v>773</v>
      </c>
      <c r="G2188" s="1" t="s">
        <v>774</v>
      </c>
      <c r="H2188" s="1" t="s">
        <v>77</v>
      </c>
      <c r="I2188" s="1" t="s">
        <v>43</v>
      </c>
      <c r="J2188" s="1" t="s">
        <v>6954</v>
      </c>
      <c r="K2188" s="1" t="s">
        <v>44</v>
      </c>
      <c r="L2188" s="1" t="s">
        <v>775</v>
      </c>
      <c r="M2188" s="1" t="s">
        <v>45</v>
      </c>
      <c r="N2188" s="1" t="s">
        <v>46</v>
      </c>
      <c r="O2188" s="1" t="s">
        <v>46</v>
      </c>
      <c r="P2188" s="1" t="s">
        <v>80</v>
      </c>
      <c r="Q2188" s="1">
        <v>2018</v>
      </c>
      <c r="R2188">
        <v>25</v>
      </c>
      <c r="S2188" s="1" t="s">
        <v>58</v>
      </c>
      <c r="T2188" s="2">
        <f>+R2188</f>
        <v>25</v>
      </c>
      <c r="U2188" s="1" t="s">
        <v>93</v>
      </c>
      <c r="V2188" s="1" t="s">
        <v>60</v>
      </c>
      <c r="W2188" s="1" t="s">
        <v>61</v>
      </c>
    </row>
    <row r="2189" spans="1:24" x14ac:dyDescent="0.25">
      <c r="A2189" s="1" t="s">
        <v>1102</v>
      </c>
      <c r="B2189" s="1" t="s">
        <v>1103</v>
      </c>
      <c r="C2189" s="1" t="s">
        <v>771</v>
      </c>
      <c r="D2189" s="1" t="s">
        <v>1075</v>
      </c>
      <c r="F2189" s="1" t="s">
        <v>773</v>
      </c>
      <c r="G2189" s="1" t="s">
        <v>774</v>
      </c>
      <c r="H2189" s="1" t="s">
        <v>77</v>
      </c>
      <c r="I2189" s="1" t="s">
        <v>43</v>
      </c>
      <c r="J2189" s="1" t="s">
        <v>6954</v>
      </c>
      <c r="K2189" s="1" t="s">
        <v>44</v>
      </c>
      <c r="L2189" s="1" t="s">
        <v>775</v>
      </c>
      <c r="M2189" s="1" t="s">
        <v>45</v>
      </c>
      <c r="N2189" s="1" t="s">
        <v>46</v>
      </c>
      <c r="O2189" s="1" t="s">
        <v>46</v>
      </c>
      <c r="P2189" s="1" t="s">
        <v>1105</v>
      </c>
      <c r="Q2189" s="1">
        <v>2018</v>
      </c>
      <c r="R2189">
        <v>25</v>
      </c>
      <c r="S2189" s="1" t="s">
        <v>58</v>
      </c>
      <c r="T2189" s="2">
        <f>+R2189</f>
        <v>25</v>
      </c>
      <c r="U2189" s="1" t="s">
        <v>93</v>
      </c>
      <c r="V2189" s="1" t="s">
        <v>60</v>
      </c>
      <c r="W2189" s="1" t="s">
        <v>2230</v>
      </c>
    </row>
    <row r="2190" spans="1:24" x14ac:dyDescent="0.25">
      <c r="A2190" s="1" t="s">
        <v>1094</v>
      </c>
      <c r="B2190" s="1" t="s">
        <v>1095</v>
      </c>
      <c r="C2190" s="1" t="s">
        <v>771</v>
      </c>
      <c r="D2190" s="1" t="s">
        <v>1075</v>
      </c>
      <c r="F2190" s="1" t="s">
        <v>773</v>
      </c>
      <c r="G2190" s="1" t="s">
        <v>774</v>
      </c>
      <c r="H2190" s="1" t="s">
        <v>77</v>
      </c>
      <c r="I2190" s="1" t="s">
        <v>43</v>
      </c>
      <c r="J2190" s="1" t="s">
        <v>6954</v>
      </c>
      <c r="K2190" s="1" t="s">
        <v>44</v>
      </c>
      <c r="L2190" s="1" t="s">
        <v>775</v>
      </c>
      <c r="M2190" s="1" t="s">
        <v>45</v>
      </c>
      <c r="N2190" s="1" t="s">
        <v>46</v>
      </c>
      <c r="P2190" s="1" t="s">
        <v>193</v>
      </c>
      <c r="Q2190" s="1">
        <v>2018</v>
      </c>
      <c r="R2190">
        <v>25</v>
      </c>
      <c r="S2190" s="1" t="s">
        <v>58</v>
      </c>
      <c r="T2190" s="2">
        <f>+R2190</f>
        <v>25</v>
      </c>
      <c r="U2190" s="1" t="s">
        <v>93</v>
      </c>
      <c r="V2190" s="1" t="s">
        <v>60</v>
      </c>
      <c r="W2190" s="1" t="s">
        <v>2200</v>
      </c>
    </row>
    <row r="2191" spans="1:24" x14ac:dyDescent="0.25">
      <c r="A2191" s="1" t="s">
        <v>1090</v>
      </c>
      <c r="B2191" s="1" t="s">
        <v>1091</v>
      </c>
      <c r="C2191" s="1" t="s">
        <v>771</v>
      </c>
      <c r="D2191" s="1" t="s">
        <v>1085</v>
      </c>
      <c r="F2191" s="1" t="s">
        <v>773</v>
      </c>
      <c r="G2191" s="1" t="s">
        <v>782</v>
      </c>
      <c r="H2191" s="1" t="s">
        <v>77</v>
      </c>
      <c r="I2191" s="1" t="s">
        <v>171</v>
      </c>
      <c r="J2191" s="1" t="s">
        <v>6953</v>
      </c>
      <c r="K2191" s="1" t="s">
        <v>44</v>
      </c>
      <c r="L2191" s="1" t="s">
        <v>775</v>
      </c>
      <c r="M2191" s="1" t="s">
        <v>45</v>
      </c>
      <c r="N2191" s="1" t="s">
        <v>46</v>
      </c>
      <c r="P2191" s="1" t="s">
        <v>1093</v>
      </c>
      <c r="Q2191" s="1">
        <v>2018</v>
      </c>
      <c r="R2191">
        <v>25</v>
      </c>
      <c r="S2191" s="1" t="s">
        <v>58</v>
      </c>
      <c r="T2191" s="2">
        <f>+R2191</f>
        <v>25</v>
      </c>
      <c r="U2191" s="1" t="s">
        <v>93</v>
      </c>
      <c r="V2191" s="1" t="s">
        <v>211</v>
      </c>
    </row>
    <row r="2192" spans="1:24" x14ac:dyDescent="0.25">
      <c r="A2192" s="1" t="s">
        <v>1088</v>
      </c>
      <c r="B2192" s="1" t="s">
        <v>1089</v>
      </c>
      <c r="C2192" s="1" t="s">
        <v>771</v>
      </c>
      <c r="D2192" s="1" t="s">
        <v>1085</v>
      </c>
      <c r="F2192" s="1" t="s">
        <v>773</v>
      </c>
      <c r="G2192" s="1" t="s">
        <v>782</v>
      </c>
      <c r="H2192" s="1" t="s">
        <v>77</v>
      </c>
      <c r="I2192" s="1" t="s">
        <v>43</v>
      </c>
      <c r="J2192" s="1" t="s">
        <v>6954</v>
      </c>
      <c r="K2192" s="1" t="s">
        <v>44</v>
      </c>
      <c r="L2192" s="1" t="s">
        <v>775</v>
      </c>
      <c r="M2192" s="1" t="s">
        <v>45</v>
      </c>
      <c r="N2192" s="1" t="s">
        <v>46</v>
      </c>
      <c r="P2192" s="1" t="s">
        <v>193</v>
      </c>
      <c r="Q2192" s="1">
        <v>2018</v>
      </c>
      <c r="R2192">
        <v>37.5</v>
      </c>
      <c r="S2192" s="1" t="s">
        <v>58</v>
      </c>
      <c r="T2192" s="2">
        <f>+R2192</f>
        <v>37.5</v>
      </c>
      <c r="U2192" s="1" t="s">
        <v>82</v>
      </c>
      <c r="V2192" s="1" t="s">
        <v>83</v>
      </c>
      <c r="X2192" s="1" t="s">
        <v>264</v>
      </c>
    </row>
    <row r="2193" spans="1:24" x14ac:dyDescent="0.25">
      <c r="A2193" s="1" t="s">
        <v>1086</v>
      </c>
      <c r="B2193" s="1" t="s">
        <v>1087</v>
      </c>
      <c r="C2193" s="1" t="s">
        <v>771</v>
      </c>
      <c r="D2193" s="1" t="s">
        <v>1085</v>
      </c>
      <c r="F2193" s="1" t="s">
        <v>773</v>
      </c>
      <c r="G2193" s="1" t="s">
        <v>782</v>
      </c>
      <c r="H2193" s="1" t="s">
        <v>77</v>
      </c>
      <c r="I2193" s="1" t="s">
        <v>171</v>
      </c>
      <c r="J2193" s="1" t="s">
        <v>6953</v>
      </c>
      <c r="K2193" s="1" t="s">
        <v>44</v>
      </c>
      <c r="L2193" s="1" t="s">
        <v>775</v>
      </c>
      <c r="M2193" s="1" t="s">
        <v>45</v>
      </c>
      <c r="N2193" s="1" t="s">
        <v>46</v>
      </c>
      <c r="P2193" s="1" t="s">
        <v>193</v>
      </c>
      <c r="Q2193" s="1">
        <v>2018</v>
      </c>
      <c r="R2193">
        <v>37.5</v>
      </c>
      <c r="S2193" s="1" t="s">
        <v>58</v>
      </c>
      <c r="T2193" s="2">
        <f>+R2193</f>
        <v>37.5</v>
      </c>
      <c r="U2193" s="1" t="s">
        <v>82</v>
      </c>
      <c r="V2193" s="1" t="s">
        <v>83</v>
      </c>
      <c r="X2193" s="1" t="s">
        <v>260</v>
      </c>
    </row>
    <row r="2194" spans="1:24" x14ac:dyDescent="0.25">
      <c r="A2194" s="1" t="s">
        <v>1083</v>
      </c>
      <c r="B2194" s="1" t="s">
        <v>1084</v>
      </c>
      <c r="C2194" s="1" t="s">
        <v>771</v>
      </c>
      <c r="D2194" s="1" t="s">
        <v>1085</v>
      </c>
      <c r="F2194" s="1" t="s">
        <v>773</v>
      </c>
      <c r="G2194" s="1" t="s">
        <v>782</v>
      </c>
      <c r="H2194" s="1" t="s">
        <v>77</v>
      </c>
      <c r="I2194" s="1" t="s">
        <v>171</v>
      </c>
      <c r="J2194" s="1" t="s">
        <v>6953</v>
      </c>
      <c r="K2194" s="1" t="s">
        <v>44</v>
      </c>
      <c r="L2194" s="1" t="s">
        <v>775</v>
      </c>
      <c r="M2194" s="1" t="s">
        <v>45</v>
      </c>
      <c r="N2194" s="1" t="s">
        <v>46</v>
      </c>
      <c r="P2194" s="1" t="s">
        <v>193</v>
      </c>
      <c r="Q2194" s="1">
        <v>2018</v>
      </c>
      <c r="R2194">
        <v>37.5</v>
      </c>
      <c r="S2194" s="1" t="s">
        <v>58</v>
      </c>
      <c r="T2194" s="2">
        <f>+R2194</f>
        <v>37.5</v>
      </c>
      <c r="U2194" s="1" t="s">
        <v>82</v>
      </c>
      <c r="V2194" s="1" t="s">
        <v>83</v>
      </c>
      <c r="X2194" s="1" t="s">
        <v>289</v>
      </c>
    </row>
    <row r="2195" spans="1:24" x14ac:dyDescent="0.25">
      <c r="A2195" s="1" t="s">
        <v>1077</v>
      </c>
      <c r="B2195" s="1" t="s">
        <v>1078</v>
      </c>
      <c r="C2195" s="1" t="s">
        <v>771</v>
      </c>
      <c r="D2195" s="1" t="s">
        <v>1075</v>
      </c>
      <c r="F2195" s="1" t="s">
        <v>773</v>
      </c>
      <c r="G2195" s="1" t="s">
        <v>774</v>
      </c>
      <c r="H2195" s="1" t="s">
        <v>77</v>
      </c>
      <c r="I2195" s="1" t="s">
        <v>171</v>
      </c>
      <c r="J2195" s="1" t="s">
        <v>6953</v>
      </c>
      <c r="K2195" s="1" t="s">
        <v>44</v>
      </c>
      <c r="L2195" s="1" t="s">
        <v>775</v>
      </c>
      <c r="M2195" s="1" t="s">
        <v>45</v>
      </c>
      <c r="N2195" s="1" t="s">
        <v>46</v>
      </c>
      <c r="O2195" s="1" t="s">
        <v>46</v>
      </c>
      <c r="P2195" s="1" t="s">
        <v>1079</v>
      </c>
      <c r="Q2195" s="1">
        <v>2018</v>
      </c>
      <c r="R2195">
        <v>37.5</v>
      </c>
      <c r="S2195" s="1" t="s">
        <v>58</v>
      </c>
      <c r="T2195" s="2">
        <f>+R2195</f>
        <v>37.5</v>
      </c>
      <c r="U2195" s="1" t="s">
        <v>82</v>
      </c>
      <c r="V2195" s="1" t="s">
        <v>83</v>
      </c>
      <c r="X2195" s="1" t="s">
        <v>482</v>
      </c>
    </row>
    <row r="2196" spans="1:24" x14ac:dyDescent="0.25">
      <c r="A2196" s="1" t="s">
        <v>1071</v>
      </c>
      <c r="B2196" s="1" t="s">
        <v>1072</v>
      </c>
      <c r="C2196" s="1" t="s">
        <v>771</v>
      </c>
      <c r="D2196" s="1" t="s">
        <v>1075</v>
      </c>
      <c r="F2196" s="1" t="s">
        <v>773</v>
      </c>
      <c r="G2196" s="1" t="s">
        <v>774</v>
      </c>
      <c r="H2196" s="1" t="s">
        <v>77</v>
      </c>
      <c r="I2196" s="1" t="s">
        <v>43</v>
      </c>
      <c r="J2196" s="1" t="s">
        <v>6954</v>
      </c>
      <c r="K2196" s="1" t="s">
        <v>44</v>
      </c>
      <c r="L2196" s="1" t="s">
        <v>775</v>
      </c>
      <c r="M2196" s="1" t="s">
        <v>45</v>
      </c>
      <c r="N2196" s="1" t="s">
        <v>46</v>
      </c>
      <c r="O2196" s="1" t="s">
        <v>46</v>
      </c>
      <c r="P2196" s="1" t="s">
        <v>1076</v>
      </c>
      <c r="Q2196" s="1">
        <v>2018</v>
      </c>
      <c r="R2196">
        <v>37.5</v>
      </c>
      <c r="S2196" s="1" t="s">
        <v>58</v>
      </c>
      <c r="T2196" s="2">
        <f>+R2196</f>
        <v>37.5</v>
      </c>
      <c r="U2196" s="1" t="s">
        <v>93</v>
      </c>
      <c r="V2196" s="1" t="s">
        <v>60</v>
      </c>
      <c r="W2196" s="1" t="s">
        <v>61</v>
      </c>
    </row>
    <row r="2197" spans="1:24" x14ac:dyDescent="0.25">
      <c r="A2197" s="1" t="s">
        <v>1066</v>
      </c>
      <c r="B2197" s="1" t="s">
        <v>1067</v>
      </c>
      <c r="C2197" s="1" t="s">
        <v>771</v>
      </c>
      <c r="D2197" s="1" t="s">
        <v>1069</v>
      </c>
      <c r="F2197" s="1" t="s">
        <v>773</v>
      </c>
      <c r="G2197" s="1" t="s">
        <v>782</v>
      </c>
      <c r="H2197" s="1" t="s">
        <v>77</v>
      </c>
      <c r="I2197" s="1" t="s">
        <v>43</v>
      </c>
      <c r="J2197" s="1" t="s">
        <v>6954</v>
      </c>
      <c r="K2197" s="1" t="s">
        <v>44</v>
      </c>
      <c r="L2197" s="1" t="s">
        <v>775</v>
      </c>
      <c r="M2197" s="1" t="s">
        <v>45</v>
      </c>
      <c r="N2197" s="1" t="s">
        <v>46</v>
      </c>
      <c r="O2197" s="1" t="s">
        <v>46</v>
      </c>
      <c r="P2197" s="1" t="s">
        <v>1070</v>
      </c>
      <c r="Q2197" s="1">
        <v>2018</v>
      </c>
      <c r="R2197">
        <v>37.5</v>
      </c>
      <c r="S2197" s="1" t="s">
        <v>58</v>
      </c>
      <c r="T2197" s="2">
        <f>+R2197</f>
        <v>37.5</v>
      </c>
      <c r="U2197" s="1" t="s">
        <v>93</v>
      </c>
      <c r="V2197" s="1" t="s">
        <v>60</v>
      </c>
      <c r="W2197" s="1" t="s">
        <v>2230</v>
      </c>
    </row>
    <row r="2198" spans="1:24" x14ac:dyDescent="0.25">
      <c r="A2198" s="1" t="s">
        <v>1063</v>
      </c>
      <c r="B2198" s="1" t="s">
        <v>1064</v>
      </c>
      <c r="C2198" s="1" t="s">
        <v>771</v>
      </c>
      <c r="D2198" s="1" t="s">
        <v>540</v>
      </c>
      <c r="F2198" s="1" t="s">
        <v>773</v>
      </c>
      <c r="G2198" s="1" t="s">
        <v>782</v>
      </c>
      <c r="H2198" s="1" t="s">
        <v>77</v>
      </c>
      <c r="I2198" s="1" t="s">
        <v>43</v>
      </c>
      <c r="J2198" s="1" t="s">
        <v>6954</v>
      </c>
      <c r="K2198" s="1" t="s">
        <v>44</v>
      </c>
      <c r="L2198" s="1" t="s">
        <v>775</v>
      </c>
      <c r="M2198" s="1" t="s">
        <v>45</v>
      </c>
      <c r="N2198" s="1" t="s">
        <v>46</v>
      </c>
      <c r="O2198" s="1" t="s">
        <v>46</v>
      </c>
      <c r="P2198" s="1" t="s">
        <v>188</v>
      </c>
      <c r="Q2198" s="1">
        <v>2018</v>
      </c>
      <c r="R2198">
        <v>37.5</v>
      </c>
      <c r="S2198" s="1" t="s">
        <v>58</v>
      </c>
      <c r="T2198" s="2">
        <f>+R2198</f>
        <v>37.5</v>
      </c>
      <c r="U2198" s="1" t="s">
        <v>93</v>
      </c>
      <c r="V2198" s="1" t="s">
        <v>60</v>
      </c>
      <c r="W2198" s="1" t="s">
        <v>2200</v>
      </c>
    </row>
    <row r="2199" spans="1:24" x14ac:dyDescent="0.25">
      <c r="A2199" s="1" t="s">
        <v>1061</v>
      </c>
      <c r="B2199" s="1" t="s">
        <v>1062</v>
      </c>
      <c r="C2199" s="1" t="s">
        <v>771</v>
      </c>
      <c r="D2199" s="1" t="s">
        <v>540</v>
      </c>
      <c r="F2199" s="1" t="s">
        <v>773</v>
      </c>
      <c r="G2199" s="1" t="s">
        <v>782</v>
      </c>
      <c r="H2199" s="1" t="s">
        <v>77</v>
      </c>
      <c r="I2199" s="1" t="s">
        <v>43</v>
      </c>
      <c r="J2199" s="1" t="s">
        <v>6954</v>
      </c>
      <c r="K2199" s="1" t="s">
        <v>44</v>
      </c>
      <c r="L2199" s="1" t="s">
        <v>775</v>
      </c>
      <c r="M2199" s="1" t="s">
        <v>45</v>
      </c>
      <c r="N2199" s="1" t="s">
        <v>46</v>
      </c>
      <c r="O2199" s="1" t="s">
        <v>46</v>
      </c>
      <c r="P2199" s="1" t="s">
        <v>193</v>
      </c>
      <c r="Q2199" s="1">
        <v>2018</v>
      </c>
      <c r="R2199">
        <v>37.5</v>
      </c>
      <c r="S2199" s="1" t="s">
        <v>58</v>
      </c>
      <c r="T2199" s="2">
        <f>+R2199</f>
        <v>37.5</v>
      </c>
      <c r="U2199" s="1" t="s">
        <v>93</v>
      </c>
      <c r="V2199" s="1" t="s">
        <v>211</v>
      </c>
    </row>
    <row r="2200" spans="1:24" x14ac:dyDescent="0.25">
      <c r="A2200" s="1" t="s">
        <v>1059</v>
      </c>
      <c r="B2200" s="1" t="s">
        <v>1060</v>
      </c>
      <c r="C2200" s="1" t="s">
        <v>771</v>
      </c>
      <c r="D2200" s="1" t="s">
        <v>540</v>
      </c>
      <c r="F2200" s="1" t="s">
        <v>773</v>
      </c>
      <c r="G2200" s="1" t="s">
        <v>782</v>
      </c>
      <c r="H2200" s="1" t="s">
        <v>77</v>
      </c>
      <c r="I2200" s="1" t="s">
        <v>43</v>
      </c>
      <c r="J2200" s="1" t="s">
        <v>6954</v>
      </c>
      <c r="K2200" s="1" t="s">
        <v>44</v>
      </c>
      <c r="L2200" s="1" t="s">
        <v>775</v>
      </c>
      <c r="M2200" s="1" t="s">
        <v>45</v>
      </c>
      <c r="N2200" s="1" t="s">
        <v>46</v>
      </c>
      <c r="O2200" s="1" t="s">
        <v>46</v>
      </c>
      <c r="P2200" s="1" t="s">
        <v>387</v>
      </c>
      <c r="Q2200" s="1">
        <v>2018</v>
      </c>
      <c r="R2200">
        <v>9.5999999999999992E-3</v>
      </c>
      <c r="S2200" s="1" t="s">
        <v>58</v>
      </c>
      <c r="T2200" s="2">
        <f>+R2200</f>
        <v>9.5999999999999992E-3</v>
      </c>
      <c r="U2200" s="1" t="s">
        <v>93</v>
      </c>
      <c r="V2200" s="1" t="s">
        <v>167</v>
      </c>
    </row>
    <row r="2201" spans="1:24" x14ac:dyDescent="0.25">
      <c r="A2201" s="1" t="s">
        <v>1057</v>
      </c>
      <c r="B2201" s="1" t="s">
        <v>1058</v>
      </c>
      <c r="C2201" s="1" t="s">
        <v>771</v>
      </c>
      <c r="D2201" s="1" t="s">
        <v>540</v>
      </c>
      <c r="F2201" s="1" t="s">
        <v>773</v>
      </c>
      <c r="G2201" s="1" t="s">
        <v>782</v>
      </c>
      <c r="H2201" s="1" t="s">
        <v>77</v>
      </c>
      <c r="I2201" s="1" t="s">
        <v>171</v>
      </c>
      <c r="J2201" s="1" t="s">
        <v>6953</v>
      </c>
      <c r="K2201" s="1" t="s">
        <v>44</v>
      </c>
      <c r="L2201" s="1" t="s">
        <v>775</v>
      </c>
      <c r="M2201" s="1" t="s">
        <v>45</v>
      </c>
      <c r="N2201" s="1" t="s">
        <v>46</v>
      </c>
      <c r="O2201" s="1" t="s">
        <v>46</v>
      </c>
      <c r="P2201" s="1" t="s">
        <v>795</v>
      </c>
      <c r="Q2201" s="1">
        <v>2018</v>
      </c>
      <c r="R2201">
        <v>14.33</v>
      </c>
      <c r="S2201" s="1" t="s">
        <v>58</v>
      </c>
      <c r="T2201" s="2">
        <f>+R2201</f>
        <v>14.33</v>
      </c>
      <c r="U2201" s="1" t="s">
        <v>82</v>
      </c>
      <c r="V2201" s="1" t="s">
        <v>83</v>
      </c>
      <c r="X2201" s="1" t="s">
        <v>260</v>
      </c>
    </row>
    <row r="2202" spans="1:24" x14ac:dyDescent="0.25">
      <c r="A2202" s="1" t="s">
        <v>1053</v>
      </c>
      <c r="B2202" s="1" t="s">
        <v>1054</v>
      </c>
      <c r="C2202" s="1" t="s">
        <v>771</v>
      </c>
      <c r="D2202" s="1" t="s">
        <v>885</v>
      </c>
      <c r="F2202" s="1" t="s">
        <v>773</v>
      </c>
      <c r="G2202" s="1" t="s">
        <v>774</v>
      </c>
      <c r="H2202" s="1" t="s">
        <v>77</v>
      </c>
      <c r="I2202" s="1" t="s">
        <v>43</v>
      </c>
      <c r="J2202" s="1" t="s">
        <v>6954</v>
      </c>
      <c r="K2202" s="1" t="s">
        <v>44</v>
      </c>
      <c r="L2202" s="1" t="s">
        <v>775</v>
      </c>
      <c r="M2202" s="1" t="s">
        <v>45</v>
      </c>
      <c r="N2202" s="1" t="s">
        <v>46</v>
      </c>
      <c r="O2202" s="1" t="s">
        <v>46</v>
      </c>
      <c r="P2202" s="1" t="s">
        <v>1056</v>
      </c>
      <c r="Q2202" s="1">
        <v>2018</v>
      </c>
      <c r="R2202">
        <v>14.33</v>
      </c>
      <c r="S2202" s="1" t="s">
        <v>58</v>
      </c>
      <c r="T2202" s="2">
        <f>+R2202</f>
        <v>14.33</v>
      </c>
      <c r="U2202" s="1" t="s">
        <v>82</v>
      </c>
      <c r="V2202" s="1" t="s">
        <v>83</v>
      </c>
      <c r="X2202" s="1" t="s">
        <v>264</v>
      </c>
    </row>
    <row r="2203" spans="1:24" x14ac:dyDescent="0.25">
      <c r="A2203" s="1" t="s">
        <v>1051</v>
      </c>
      <c r="B2203" s="1" t="s">
        <v>1052</v>
      </c>
      <c r="C2203" s="1" t="s">
        <v>771</v>
      </c>
      <c r="D2203" s="1" t="s">
        <v>885</v>
      </c>
      <c r="F2203" s="1" t="s">
        <v>773</v>
      </c>
      <c r="G2203" s="1" t="s">
        <v>774</v>
      </c>
      <c r="H2203" s="1" t="s">
        <v>77</v>
      </c>
      <c r="I2203" s="1" t="s">
        <v>43</v>
      </c>
      <c r="J2203" s="1" t="s">
        <v>6954</v>
      </c>
      <c r="K2203" s="1" t="s">
        <v>44</v>
      </c>
      <c r="L2203" s="1" t="s">
        <v>775</v>
      </c>
      <c r="M2203" s="1" t="s">
        <v>45</v>
      </c>
      <c r="N2203" s="1" t="s">
        <v>46</v>
      </c>
      <c r="O2203" s="1" t="s">
        <v>46</v>
      </c>
      <c r="P2203" s="1" t="s">
        <v>752</v>
      </c>
      <c r="Q2203" s="1">
        <v>2018</v>
      </c>
      <c r="R2203">
        <v>14.33</v>
      </c>
      <c r="S2203" s="1" t="s">
        <v>58</v>
      </c>
      <c r="T2203" s="2">
        <f>+R2203</f>
        <v>14.33</v>
      </c>
      <c r="U2203" s="1" t="s">
        <v>93</v>
      </c>
      <c r="V2203" s="1" t="s">
        <v>60</v>
      </c>
      <c r="W2203" s="1" t="s">
        <v>61</v>
      </c>
    </row>
    <row r="2204" spans="1:24" x14ac:dyDescent="0.25">
      <c r="A2204" s="1" t="s">
        <v>1048</v>
      </c>
      <c r="B2204" s="1" t="s">
        <v>1049</v>
      </c>
      <c r="C2204" s="1" t="s">
        <v>771</v>
      </c>
      <c r="D2204" s="1" t="s">
        <v>885</v>
      </c>
      <c r="F2204" s="1" t="s">
        <v>773</v>
      </c>
      <c r="G2204" s="1" t="s">
        <v>774</v>
      </c>
      <c r="H2204" s="1" t="s">
        <v>77</v>
      </c>
      <c r="I2204" s="1" t="s">
        <v>171</v>
      </c>
      <c r="J2204" s="1" t="s">
        <v>6953</v>
      </c>
      <c r="K2204" s="1" t="s">
        <v>44</v>
      </c>
      <c r="L2204" s="1" t="s">
        <v>775</v>
      </c>
      <c r="M2204" s="1" t="s">
        <v>45</v>
      </c>
      <c r="N2204" s="1" t="s">
        <v>46</v>
      </c>
      <c r="O2204" s="1" t="s">
        <v>46</v>
      </c>
      <c r="P2204" s="1" t="s">
        <v>1050</v>
      </c>
      <c r="Q2204" s="1">
        <v>2018</v>
      </c>
      <c r="R2204">
        <v>14.33</v>
      </c>
      <c r="S2204" s="1" t="s">
        <v>58</v>
      </c>
      <c r="T2204" s="2">
        <f>+R2204</f>
        <v>14.33</v>
      </c>
      <c r="U2204" s="1" t="s">
        <v>93</v>
      </c>
      <c r="V2204" s="1" t="s">
        <v>60</v>
      </c>
      <c r="W2204" s="1" t="s">
        <v>2230</v>
      </c>
    </row>
    <row r="2205" spans="1:24" x14ac:dyDescent="0.25">
      <c r="A2205" s="1" t="s">
        <v>1045</v>
      </c>
      <c r="B2205" s="1" t="s">
        <v>1046</v>
      </c>
      <c r="C2205" s="1" t="s">
        <v>771</v>
      </c>
      <c r="D2205" s="1" t="s">
        <v>885</v>
      </c>
      <c r="F2205" s="1" t="s">
        <v>773</v>
      </c>
      <c r="G2205" s="1" t="s">
        <v>774</v>
      </c>
      <c r="H2205" s="1" t="s">
        <v>77</v>
      </c>
      <c r="I2205" s="1" t="s">
        <v>43</v>
      </c>
      <c r="J2205" s="1" t="s">
        <v>6954</v>
      </c>
      <c r="K2205" s="1" t="s">
        <v>44</v>
      </c>
      <c r="L2205" s="1" t="s">
        <v>775</v>
      </c>
      <c r="M2205" s="1" t="s">
        <v>45</v>
      </c>
      <c r="N2205" s="1" t="s">
        <v>46</v>
      </c>
      <c r="O2205" s="1" t="s">
        <v>46</v>
      </c>
      <c r="P2205" s="1" t="s">
        <v>1047</v>
      </c>
      <c r="Q2205" s="1">
        <v>2018</v>
      </c>
      <c r="R2205">
        <v>14.33</v>
      </c>
      <c r="S2205" s="1" t="s">
        <v>58</v>
      </c>
      <c r="T2205" s="2">
        <f>+R2205</f>
        <v>14.33</v>
      </c>
      <c r="U2205" s="1" t="s">
        <v>93</v>
      </c>
      <c r="V2205" s="1" t="s">
        <v>60</v>
      </c>
      <c r="W2205" s="1" t="s">
        <v>2200</v>
      </c>
    </row>
    <row r="2206" spans="1:24" x14ac:dyDescent="0.25">
      <c r="A2206" s="1" t="s">
        <v>1042</v>
      </c>
      <c r="B2206" s="1" t="s">
        <v>1043</v>
      </c>
      <c r="C2206" s="1" t="s">
        <v>771</v>
      </c>
      <c r="D2206" s="1" t="s">
        <v>540</v>
      </c>
      <c r="F2206" s="1" t="s">
        <v>773</v>
      </c>
      <c r="G2206" s="1" t="s">
        <v>782</v>
      </c>
      <c r="H2206" s="1" t="s">
        <v>77</v>
      </c>
      <c r="I2206" s="1" t="s">
        <v>43</v>
      </c>
      <c r="J2206" s="1" t="s">
        <v>6954</v>
      </c>
      <c r="K2206" s="1" t="s">
        <v>44</v>
      </c>
      <c r="L2206" s="1" t="s">
        <v>775</v>
      </c>
      <c r="M2206" s="1" t="s">
        <v>45</v>
      </c>
      <c r="N2206" s="1" t="s">
        <v>46</v>
      </c>
      <c r="O2206" s="1" t="s">
        <v>46</v>
      </c>
      <c r="P2206" s="1" t="s">
        <v>1044</v>
      </c>
      <c r="Q2206" s="1">
        <v>2018</v>
      </c>
      <c r="R2206">
        <v>14.33</v>
      </c>
      <c r="S2206" s="1" t="s">
        <v>58</v>
      </c>
      <c r="T2206" s="2">
        <f>+R2206</f>
        <v>14.33</v>
      </c>
      <c r="U2206" s="1" t="s">
        <v>93</v>
      </c>
      <c r="V2206" s="1" t="s">
        <v>211</v>
      </c>
    </row>
    <row r="2207" spans="1:24" x14ac:dyDescent="0.25">
      <c r="A2207" s="1" t="s">
        <v>1039</v>
      </c>
      <c r="B2207" s="1" t="s">
        <v>1040</v>
      </c>
      <c r="C2207" s="1" t="s">
        <v>771</v>
      </c>
      <c r="D2207" s="1" t="s">
        <v>885</v>
      </c>
      <c r="F2207" s="1" t="s">
        <v>773</v>
      </c>
      <c r="G2207" s="1" t="s">
        <v>774</v>
      </c>
      <c r="H2207" s="1" t="s">
        <v>77</v>
      </c>
      <c r="I2207" s="1" t="s">
        <v>43</v>
      </c>
      <c r="J2207" s="1" t="s">
        <v>6954</v>
      </c>
      <c r="K2207" s="1" t="s">
        <v>44</v>
      </c>
      <c r="L2207" s="1" t="s">
        <v>775</v>
      </c>
      <c r="M2207" s="1" t="s">
        <v>45</v>
      </c>
      <c r="N2207" s="1" t="s">
        <v>46</v>
      </c>
      <c r="O2207" s="1" t="s">
        <v>46</v>
      </c>
      <c r="P2207" s="1" t="s">
        <v>135</v>
      </c>
      <c r="Q2207" s="1">
        <v>2018</v>
      </c>
      <c r="R2207">
        <v>0.03</v>
      </c>
      <c r="S2207" s="1" t="s">
        <v>58</v>
      </c>
      <c r="T2207" s="2">
        <f>+R2207</f>
        <v>0.03</v>
      </c>
      <c r="U2207" s="1" t="s">
        <v>93</v>
      </c>
      <c r="V2207" s="1" t="s">
        <v>60</v>
      </c>
      <c r="W2207" s="1" t="s">
        <v>2200</v>
      </c>
    </row>
    <row r="2208" spans="1:24" x14ac:dyDescent="0.25">
      <c r="A2208" s="1" t="s">
        <v>1037</v>
      </c>
      <c r="B2208" s="1" t="s">
        <v>1038</v>
      </c>
      <c r="C2208" s="1" t="s">
        <v>771</v>
      </c>
      <c r="D2208" s="1" t="s">
        <v>885</v>
      </c>
      <c r="F2208" s="1" t="s">
        <v>773</v>
      </c>
      <c r="G2208" s="1" t="s">
        <v>774</v>
      </c>
      <c r="H2208" s="1" t="s">
        <v>77</v>
      </c>
      <c r="I2208" s="1" t="s">
        <v>43</v>
      </c>
      <c r="J2208" s="1" t="s">
        <v>6954</v>
      </c>
      <c r="K2208" s="1" t="s">
        <v>44</v>
      </c>
      <c r="L2208" s="1" t="s">
        <v>775</v>
      </c>
      <c r="M2208" s="1" t="s">
        <v>45</v>
      </c>
      <c r="N2208" s="1" t="s">
        <v>46</v>
      </c>
      <c r="O2208" s="1" t="s">
        <v>46</v>
      </c>
      <c r="P2208" s="1" t="s">
        <v>387</v>
      </c>
      <c r="Q2208" s="1">
        <v>2018</v>
      </c>
      <c r="R2208">
        <v>0.03</v>
      </c>
      <c r="S2208" s="1" t="s">
        <v>58</v>
      </c>
      <c r="T2208" s="2">
        <f>+R2208</f>
        <v>0.03</v>
      </c>
      <c r="U2208" s="1" t="s">
        <v>93</v>
      </c>
      <c r="V2208" s="1" t="s">
        <v>60</v>
      </c>
      <c r="W2208" s="1" t="s">
        <v>2230</v>
      </c>
    </row>
    <row r="2209" spans="1:24" x14ac:dyDescent="0.25">
      <c r="A2209" s="1" t="s">
        <v>1034</v>
      </c>
      <c r="B2209" s="1" t="s">
        <v>1035</v>
      </c>
      <c r="C2209" s="1" t="s">
        <v>771</v>
      </c>
      <c r="D2209" s="1" t="s">
        <v>885</v>
      </c>
      <c r="F2209" s="1" t="s">
        <v>773</v>
      </c>
      <c r="G2209" s="1" t="s">
        <v>774</v>
      </c>
      <c r="H2209" s="1" t="s">
        <v>77</v>
      </c>
      <c r="I2209" s="1" t="s">
        <v>43</v>
      </c>
      <c r="J2209" s="1" t="s">
        <v>6954</v>
      </c>
      <c r="K2209" s="1" t="s">
        <v>44</v>
      </c>
      <c r="L2209" s="1" t="s">
        <v>775</v>
      </c>
      <c r="M2209" s="1" t="s">
        <v>45</v>
      </c>
      <c r="N2209" s="1" t="s">
        <v>46</v>
      </c>
      <c r="O2209" s="1" t="s">
        <v>46</v>
      </c>
      <c r="P2209" s="1" t="s">
        <v>1036</v>
      </c>
      <c r="Q2209" s="1">
        <v>2018</v>
      </c>
      <c r="R2209">
        <v>21.8</v>
      </c>
      <c r="S2209" s="1" t="s">
        <v>58</v>
      </c>
      <c r="T2209" s="2">
        <f>+R2209</f>
        <v>21.8</v>
      </c>
      <c r="U2209" s="1" t="s">
        <v>82</v>
      </c>
      <c r="V2209" s="1" t="s">
        <v>83</v>
      </c>
      <c r="X2209" s="1" t="s">
        <v>260</v>
      </c>
    </row>
    <row r="2210" spans="1:24" x14ac:dyDescent="0.25">
      <c r="A2210" s="1" t="s">
        <v>1031</v>
      </c>
      <c r="B2210" s="1" t="s">
        <v>1032</v>
      </c>
      <c r="C2210" s="1" t="s">
        <v>771</v>
      </c>
      <c r="D2210" s="1" t="s">
        <v>885</v>
      </c>
      <c r="F2210" s="1" t="s">
        <v>773</v>
      </c>
      <c r="G2210" s="1" t="s">
        <v>774</v>
      </c>
      <c r="H2210" s="1" t="s">
        <v>77</v>
      </c>
      <c r="I2210" s="1" t="s">
        <v>43</v>
      </c>
      <c r="J2210" s="1" t="s">
        <v>6954</v>
      </c>
      <c r="K2210" s="1" t="s">
        <v>44</v>
      </c>
      <c r="L2210" s="1" t="s">
        <v>775</v>
      </c>
      <c r="M2210" s="1" t="s">
        <v>45</v>
      </c>
      <c r="N2210" s="1" t="s">
        <v>46</v>
      </c>
      <c r="O2210" s="1" t="s">
        <v>46</v>
      </c>
      <c r="P2210" s="1" t="s">
        <v>1033</v>
      </c>
      <c r="Q2210" s="1">
        <v>2018</v>
      </c>
      <c r="R2210">
        <v>21.8</v>
      </c>
      <c r="S2210" s="1" t="s">
        <v>58</v>
      </c>
      <c r="T2210" s="2">
        <f>+R2210</f>
        <v>21.8</v>
      </c>
      <c r="U2210" s="1" t="s">
        <v>93</v>
      </c>
      <c r="V2210" s="1" t="s">
        <v>60</v>
      </c>
      <c r="W2210" s="1" t="s">
        <v>61</v>
      </c>
    </row>
    <row r="2211" spans="1:24" x14ac:dyDescent="0.25">
      <c r="A2211" s="1" t="s">
        <v>1028</v>
      </c>
      <c r="B2211" s="1" t="s">
        <v>1029</v>
      </c>
      <c r="C2211" s="1" t="s">
        <v>771</v>
      </c>
      <c r="D2211" s="1" t="s">
        <v>885</v>
      </c>
      <c r="F2211" s="1" t="s">
        <v>773</v>
      </c>
      <c r="G2211" s="1" t="s">
        <v>774</v>
      </c>
      <c r="H2211" s="1" t="s">
        <v>77</v>
      </c>
      <c r="I2211" s="1" t="s">
        <v>43</v>
      </c>
      <c r="J2211" s="1" t="s">
        <v>6954</v>
      </c>
      <c r="K2211" s="1" t="s">
        <v>44</v>
      </c>
      <c r="L2211" s="1" t="s">
        <v>775</v>
      </c>
      <c r="M2211" s="1" t="s">
        <v>45</v>
      </c>
      <c r="N2211" s="1" t="s">
        <v>46</v>
      </c>
      <c r="O2211" s="1" t="s">
        <v>46</v>
      </c>
      <c r="P2211" s="1" t="s">
        <v>80</v>
      </c>
      <c r="Q2211" s="1">
        <v>2018</v>
      </c>
      <c r="R2211">
        <v>21.8</v>
      </c>
      <c r="S2211" s="1" t="s">
        <v>58</v>
      </c>
      <c r="T2211" s="2">
        <f>+R2211</f>
        <v>21.8</v>
      </c>
      <c r="U2211" s="1" t="s">
        <v>93</v>
      </c>
      <c r="V2211" s="1" t="s">
        <v>60</v>
      </c>
      <c r="W2211" s="1" t="s">
        <v>2230</v>
      </c>
    </row>
    <row r="2212" spans="1:24" x14ac:dyDescent="0.25">
      <c r="A2212" s="1" t="s">
        <v>1025</v>
      </c>
      <c r="B2212" s="1" t="s">
        <v>1026</v>
      </c>
      <c r="C2212" s="1" t="s">
        <v>771</v>
      </c>
      <c r="D2212" s="1" t="s">
        <v>885</v>
      </c>
      <c r="F2212" s="1" t="s">
        <v>773</v>
      </c>
      <c r="G2212" s="1" t="s">
        <v>774</v>
      </c>
      <c r="H2212" s="1" t="s">
        <v>77</v>
      </c>
      <c r="I2212" s="1" t="s">
        <v>43</v>
      </c>
      <c r="J2212" s="1" t="s">
        <v>6954</v>
      </c>
      <c r="K2212" s="1" t="s">
        <v>44</v>
      </c>
      <c r="L2212" s="1" t="s">
        <v>775</v>
      </c>
      <c r="M2212" s="1" t="s">
        <v>45</v>
      </c>
      <c r="N2212" s="1" t="s">
        <v>46</v>
      </c>
      <c r="O2212" s="1" t="s">
        <v>46</v>
      </c>
      <c r="P2212" s="1" t="s">
        <v>1027</v>
      </c>
      <c r="Q2212" s="1">
        <v>2018</v>
      </c>
      <c r="R2212">
        <v>21.8</v>
      </c>
      <c r="S2212" s="1" t="s">
        <v>58</v>
      </c>
      <c r="T2212" s="2">
        <f>+R2212</f>
        <v>21.8</v>
      </c>
      <c r="U2212" s="1" t="s">
        <v>93</v>
      </c>
      <c r="V2212" s="1" t="s">
        <v>60</v>
      </c>
      <c r="W2212" s="1" t="s">
        <v>2200</v>
      </c>
    </row>
    <row r="2213" spans="1:24" x14ac:dyDescent="0.25">
      <c r="A2213" s="1" t="s">
        <v>1022</v>
      </c>
      <c r="B2213" s="1" t="s">
        <v>1023</v>
      </c>
      <c r="C2213" s="1" t="s">
        <v>771</v>
      </c>
      <c r="D2213" s="1" t="s">
        <v>885</v>
      </c>
      <c r="F2213" s="1" t="s">
        <v>773</v>
      </c>
      <c r="G2213" s="1" t="s">
        <v>774</v>
      </c>
      <c r="H2213" s="1" t="s">
        <v>77</v>
      </c>
      <c r="I2213" s="1" t="s">
        <v>43</v>
      </c>
      <c r="J2213" s="1" t="s">
        <v>6954</v>
      </c>
      <c r="K2213" s="1" t="s">
        <v>44</v>
      </c>
      <c r="L2213" s="1" t="s">
        <v>775</v>
      </c>
      <c r="M2213" s="1" t="s">
        <v>45</v>
      </c>
      <c r="N2213" s="1" t="s">
        <v>46</v>
      </c>
      <c r="O2213" s="1" t="s">
        <v>46</v>
      </c>
      <c r="P2213" s="1" t="s">
        <v>1024</v>
      </c>
      <c r="Q2213" s="1">
        <v>2018</v>
      </c>
      <c r="R2213">
        <v>21.8</v>
      </c>
      <c r="S2213" s="1" t="s">
        <v>58</v>
      </c>
      <c r="T2213" s="2">
        <f>+R2213</f>
        <v>21.8</v>
      </c>
      <c r="U2213" s="1" t="s">
        <v>93</v>
      </c>
      <c r="V2213" s="1" t="s">
        <v>211</v>
      </c>
    </row>
    <row r="2214" spans="1:24" x14ac:dyDescent="0.25">
      <c r="A2214" s="1" t="s">
        <v>1019</v>
      </c>
      <c r="B2214" s="1" t="s">
        <v>1020</v>
      </c>
      <c r="C2214" s="1" t="s">
        <v>771</v>
      </c>
      <c r="D2214" s="1" t="s">
        <v>885</v>
      </c>
      <c r="F2214" s="1" t="s">
        <v>773</v>
      </c>
      <c r="G2214" s="1" t="s">
        <v>774</v>
      </c>
      <c r="H2214" s="1" t="s">
        <v>77</v>
      </c>
      <c r="I2214" s="1" t="s">
        <v>43</v>
      </c>
      <c r="J2214" s="1" t="s">
        <v>6954</v>
      </c>
      <c r="K2214" s="1" t="s">
        <v>44</v>
      </c>
      <c r="L2214" s="1" t="s">
        <v>775</v>
      </c>
      <c r="M2214" s="1" t="s">
        <v>45</v>
      </c>
      <c r="N2214" s="1" t="s">
        <v>46</v>
      </c>
      <c r="O2214" s="1" t="s">
        <v>46</v>
      </c>
      <c r="P2214" s="1" t="s">
        <v>1021</v>
      </c>
      <c r="Q2214" s="1">
        <v>2018</v>
      </c>
      <c r="R2214">
        <v>14.67</v>
      </c>
      <c r="S2214" s="1" t="s">
        <v>58</v>
      </c>
      <c r="T2214" s="2">
        <f>+R2214</f>
        <v>14.67</v>
      </c>
      <c r="U2214" s="1" t="s">
        <v>82</v>
      </c>
      <c r="V2214" s="1" t="s">
        <v>83</v>
      </c>
      <c r="X2214" s="1" t="s">
        <v>264</v>
      </c>
    </row>
    <row r="2215" spans="1:24" x14ac:dyDescent="0.25">
      <c r="A2215" s="1" t="s">
        <v>1016</v>
      </c>
      <c r="B2215" s="1" t="s">
        <v>1017</v>
      </c>
      <c r="C2215" s="1" t="s">
        <v>771</v>
      </c>
      <c r="D2215" s="1" t="s">
        <v>885</v>
      </c>
      <c r="F2215" s="1" t="s">
        <v>773</v>
      </c>
      <c r="G2215" s="1" t="s">
        <v>774</v>
      </c>
      <c r="H2215" s="1" t="s">
        <v>77</v>
      </c>
      <c r="I2215" s="1" t="s">
        <v>43</v>
      </c>
      <c r="J2215" s="1" t="s">
        <v>6954</v>
      </c>
      <c r="K2215" s="1" t="s">
        <v>44</v>
      </c>
      <c r="L2215" s="1" t="s">
        <v>775</v>
      </c>
      <c r="M2215" s="1" t="s">
        <v>45</v>
      </c>
      <c r="N2215" s="1" t="s">
        <v>46</v>
      </c>
      <c r="O2215" s="1" t="s">
        <v>46</v>
      </c>
      <c r="P2215" s="1" t="s">
        <v>752</v>
      </c>
      <c r="Q2215" s="1">
        <v>2018</v>
      </c>
      <c r="R2215">
        <v>14.67</v>
      </c>
      <c r="S2215" s="1" t="s">
        <v>58</v>
      </c>
      <c r="T2215" s="2">
        <f>+R2215</f>
        <v>14.67</v>
      </c>
      <c r="U2215" s="1" t="s">
        <v>82</v>
      </c>
      <c r="V2215" s="1" t="s">
        <v>83</v>
      </c>
      <c r="X2215" s="1" t="s">
        <v>260</v>
      </c>
    </row>
    <row r="2216" spans="1:24" x14ac:dyDescent="0.25">
      <c r="A2216" s="1" t="s">
        <v>1014</v>
      </c>
      <c r="B2216" s="1" t="s">
        <v>1015</v>
      </c>
      <c r="C2216" s="1" t="s">
        <v>771</v>
      </c>
      <c r="D2216" s="1" t="s">
        <v>885</v>
      </c>
      <c r="F2216" s="1" t="s">
        <v>773</v>
      </c>
      <c r="G2216" s="1" t="s">
        <v>774</v>
      </c>
      <c r="H2216" s="1" t="s">
        <v>77</v>
      </c>
      <c r="I2216" s="1" t="s">
        <v>43</v>
      </c>
      <c r="J2216" s="1" t="s">
        <v>6954</v>
      </c>
      <c r="K2216" s="1" t="s">
        <v>44</v>
      </c>
      <c r="L2216" s="1" t="s">
        <v>775</v>
      </c>
      <c r="M2216" s="1" t="s">
        <v>45</v>
      </c>
      <c r="N2216" s="1" t="s">
        <v>46</v>
      </c>
      <c r="O2216" s="1" t="s">
        <v>46</v>
      </c>
      <c r="P2216" s="1" t="s">
        <v>974</v>
      </c>
      <c r="Q2216" s="1">
        <v>2018</v>
      </c>
      <c r="R2216">
        <v>14.67</v>
      </c>
      <c r="S2216" s="1" t="s">
        <v>58</v>
      </c>
      <c r="T2216" s="2">
        <f>+R2216</f>
        <v>14.67</v>
      </c>
      <c r="U2216" s="1" t="s">
        <v>93</v>
      </c>
      <c r="V2216" s="1" t="s">
        <v>60</v>
      </c>
      <c r="W2216" s="1" t="s">
        <v>61</v>
      </c>
    </row>
    <row r="2217" spans="1:24" x14ac:dyDescent="0.25">
      <c r="A2217" s="1" t="s">
        <v>1011</v>
      </c>
      <c r="B2217" s="1" t="s">
        <v>1012</v>
      </c>
      <c r="C2217" s="1" t="s">
        <v>771</v>
      </c>
      <c r="D2217" s="1" t="s">
        <v>885</v>
      </c>
      <c r="F2217" s="1" t="s">
        <v>773</v>
      </c>
      <c r="G2217" s="1" t="s">
        <v>774</v>
      </c>
      <c r="H2217" s="1" t="s">
        <v>77</v>
      </c>
      <c r="I2217" s="1" t="s">
        <v>43</v>
      </c>
      <c r="J2217" s="1" t="s">
        <v>6954</v>
      </c>
      <c r="K2217" s="1" t="s">
        <v>44</v>
      </c>
      <c r="L2217" s="1" t="s">
        <v>775</v>
      </c>
      <c r="M2217" s="1" t="s">
        <v>45</v>
      </c>
      <c r="N2217" s="1" t="s">
        <v>46</v>
      </c>
      <c r="O2217" s="1" t="s">
        <v>46</v>
      </c>
      <c r="P2217" s="1" t="s">
        <v>752</v>
      </c>
      <c r="Q2217" s="1">
        <v>2018</v>
      </c>
      <c r="R2217">
        <v>14.67</v>
      </c>
      <c r="S2217" s="1" t="s">
        <v>58</v>
      </c>
      <c r="T2217" s="2">
        <f>+R2217</f>
        <v>14.67</v>
      </c>
      <c r="U2217" s="1" t="s">
        <v>93</v>
      </c>
      <c r="V2217" s="1" t="s">
        <v>60</v>
      </c>
      <c r="W2217" s="1" t="s">
        <v>2230</v>
      </c>
    </row>
    <row r="2218" spans="1:24" x14ac:dyDescent="0.25">
      <c r="A2218" s="1" t="s">
        <v>1009</v>
      </c>
      <c r="B2218" s="1" t="s">
        <v>1010</v>
      </c>
      <c r="C2218" s="1" t="s">
        <v>771</v>
      </c>
      <c r="D2218" s="1" t="s">
        <v>885</v>
      </c>
      <c r="F2218" s="1" t="s">
        <v>773</v>
      </c>
      <c r="G2218" s="1" t="s">
        <v>774</v>
      </c>
      <c r="H2218" s="1" t="s">
        <v>77</v>
      </c>
      <c r="I2218" s="1" t="s">
        <v>43</v>
      </c>
      <c r="J2218" s="1" t="s">
        <v>6954</v>
      </c>
      <c r="K2218" s="1" t="s">
        <v>44</v>
      </c>
      <c r="L2218" s="1" t="s">
        <v>775</v>
      </c>
      <c r="M2218" s="1" t="s">
        <v>45</v>
      </c>
      <c r="N2218" s="1" t="s">
        <v>46</v>
      </c>
      <c r="O2218" s="1" t="s">
        <v>46</v>
      </c>
      <c r="P2218" s="1" t="s">
        <v>222</v>
      </c>
      <c r="Q2218" s="1">
        <v>2018</v>
      </c>
      <c r="R2218">
        <v>14.67</v>
      </c>
      <c r="S2218" s="1" t="s">
        <v>58</v>
      </c>
      <c r="T2218" s="2">
        <f>+R2218</f>
        <v>14.67</v>
      </c>
      <c r="U2218" s="1" t="s">
        <v>93</v>
      </c>
      <c r="V2218" s="1" t="s">
        <v>60</v>
      </c>
      <c r="W2218" s="1" t="s">
        <v>2200</v>
      </c>
    </row>
    <row r="2219" spans="1:24" x14ac:dyDescent="0.25">
      <c r="A2219" s="1" t="s">
        <v>975</v>
      </c>
      <c r="B2219" s="1" t="s">
        <v>976</v>
      </c>
      <c r="C2219" s="1" t="s">
        <v>771</v>
      </c>
      <c r="D2219" s="1" t="s">
        <v>830</v>
      </c>
      <c r="F2219" s="1" t="s">
        <v>773</v>
      </c>
      <c r="G2219" s="1" t="s">
        <v>774</v>
      </c>
      <c r="H2219" s="1" t="s">
        <v>77</v>
      </c>
      <c r="I2219" s="1" t="s">
        <v>263</v>
      </c>
      <c r="J2219" s="1" t="s">
        <v>6950</v>
      </c>
      <c r="K2219" s="1" t="s">
        <v>44</v>
      </c>
      <c r="L2219" s="1" t="s">
        <v>775</v>
      </c>
      <c r="M2219" s="1" t="s">
        <v>45</v>
      </c>
      <c r="N2219" s="1" t="s">
        <v>46</v>
      </c>
      <c r="O2219" s="1" t="s">
        <v>46</v>
      </c>
      <c r="P2219" s="1" t="s">
        <v>977</v>
      </c>
      <c r="Q2219" s="1">
        <v>2018</v>
      </c>
      <c r="R2219">
        <v>14.67</v>
      </c>
      <c r="S2219" s="1" t="s">
        <v>58</v>
      </c>
      <c r="T2219" s="2">
        <f>+R2219</f>
        <v>14.67</v>
      </c>
      <c r="U2219" s="1" t="s">
        <v>93</v>
      </c>
      <c r="V2219" s="1" t="s">
        <v>211</v>
      </c>
    </row>
    <row r="2220" spans="1:24" x14ac:dyDescent="0.25">
      <c r="A2220" s="1" t="s">
        <v>966</v>
      </c>
      <c r="B2220" s="1" t="s">
        <v>967</v>
      </c>
      <c r="C2220" s="1" t="s">
        <v>771</v>
      </c>
      <c r="D2220" s="1" t="s">
        <v>830</v>
      </c>
      <c r="F2220" s="1" t="s">
        <v>773</v>
      </c>
      <c r="G2220" s="1" t="s">
        <v>774</v>
      </c>
      <c r="H2220" s="1" t="s">
        <v>77</v>
      </c>
      <c r="I2220" s="1" t="s">
        <v>171</v>
      </c>
      <c r="J2220" s="1" t="s">
        <v>6953</v>
      </c>
      <c r="K2220" s="1" t="s">
        <v>44</v>
      </c>
      <c r="L2220" s="1" t="s">
        <v>775</v>
      </c>
      <c r="M2220" s="1" t="s">
        <v>45</v>
      </c>
      <c r="N2220" s="1" t="s">
        <v>46</v>
      </c>
      <c r="O2220" s="1" t="s">
        <v>46</v>
      </c>
      <c r="P2220" s="1" t="s">
        <v>80</v>
      </c>
      <c r="Q2220" s="1">
        <v>2018</v>
      </c>
      <c r="R2220">
        <v>17.399999999999999</v>
      </c>
      <c r="S2220" s="1" t="s">
        <v>58</v>
      </c>
      <c r="T2220" s="2">
        <f>+R2220</f>
        <v>17.399999999999999</v>
      </c>
      <c r="U2220" s="1" t="s">
        <v>82</v>
      </c>
      <c r="V2220" s="1" t="s">
        <v>83</v>
      </c>
      <c r="X2220" s="1" t="s">
        <v>264</v>
      </c>
    </row>
    <row r="2221" spans="1:24" x14ac:dyDescent="0.25">
      <c r="A2221" s="1" t="s">
        <v>949</v>
      </c>
      <c r="B2221" s="1" t="s">
        <v>615</v>
      </c>
      <c r="C2221" s="1" t="s">
        <v>771</v>
      </c>
      <c r="D2221" s="1" t="s">
        <v>830</v>
      </c>
      <c r="F2221" s="1" t="s">
        <v>773</v>
      </c>
      <c r="G2221" s="1" t="s">
        <v>774</v>
      </c>
      <c r="H2221" s="1" t="s">
        <v>77</v>
      </c>
      <c r="I2221" s="1" t="s">
        <v>171</v>
      </c>
      <c r="J2221" s="1" t="s">
        <v>6953</v>
      </c>
      <c r="K2221" s="1" t="s">
        <v>44</v>
      </c>
      <c r="L2221" s="1" t="s">
        <v>775</v>
      </c>
      <c r="M2221" s="1" t="s">
        <v>45</v>
      </c>
      <c r="N2221" s="1" t="s">
        <v>46</v>
      </c>
      <c r="P2221" s="1" t="s">
        <v>130</v>
      </c>
      <c r="Q2221" s="1">
        <v>2018</v>
      </c>
      <c r="R2221">
        <v>17.399999999999999</v>
      </c>
      <c r="S2221" s="1" t="s">
        <v>58</v>
      </c>
      <c r="T2221" s="2">
        <f>+R2221</f>
        <v>17.399999999999999</v>
      </c>
      <c r="U2221" s="1" t="s">
        <v>82</v>
      </c>
      <c r="V2221" s="1" t="s">
        <v>83</v>
      </c>
      <c r="X2221" s="1" t="s">
        <v>260</v>
      </c>
    </row>
    <row r="2222" spans="1:24" x14ac:dyDescent="0.25">
      <c r="A2222" s="1" t="s">
        <v>941</v>
      </c>
      <c r="B2222" s="1" t="s">
        <v>611</v>
      </c>
      <c r="C2222" s="1" t="s">
        <v>771</v>
      </c>
      <c r="D2222" s="1" t="s">
        <v>895</v>
      </c>
      <c r="F2222" s="1" t="s">
        <v>773</v>
      </c>
      <c r="G2222" s="1" t="s">
        <v>774</v>
      </c>
      <c r="H2222" s="1" t="s">
        <v>77</v>
      </c>
      <c r="I2222" s="1" t="s">
        <v>78</v>
      </c>
      <c r="J2222" s="1" t="s">
        <v>78</v>
      </c>
      <c r="K2222" s="1" t="s">
        <v>44</v>
      </c>
      <c r="L2222" s="1" t="s">
        <v>775</v>
      </c>
      <c r="M2222" s="1" t="s">
        <v>45</v>
      </c>
      <c r="N2222" s="1" t="s">
        <v>46</v>
      </c>
      <c r="O2222" s="1" t="s">
        <v>46</v>
      </c>
      <c r="P2222" s="1" t="s">
        <v>942</v>
      </c>
      <c r="Q2222" s="1">
        <v>2018</v>
      </c>
      <c r="R2222">
        <v>17.399999999999999</v>
      </c>
      <c r="S2222" s="1" t="s">
        <v>58</v>
      </c>
      <c r="T2222" s="2">
        <f>+R2222</f>
        <v>17.399999999999999</v>
      </c>
      <c r="U2222" s="1" t="s">
        <v>93</v>
      </c>
      <c r="V2222" s="1" t="s">
        <v>60</v>
      </c>
      <c r="W2222" s="1" t="s">
        <v>61</v>
      </c>
    </row>
    <row r="2223" spans="1:24" x14ac:dyDescent="0.25">
      <c r="A2223" s="1" t="s">
        <v>940</v>
      </c>
      <c r="B2223" s="1" t="s">
        <v>610</v>
      </c>
      <c r="C2223" s="1" t="s">
        <v>771</v>
      </c>
      <c r="D2223" s="1" t="s">
        <v>895</v>
      </c>
      <c r="F2223" s="1" t="s">
        <v>773</v>
      </c>
      <c r="G2223" s="1" t="s">
        <v>774</v>
      </c>
      <c r="H2223" s="1" t="s">
        <v>77</v>
      </c>
      <c r="I2223" s="1" t="s">
        <v>43</v>
      </c>
      <c r="J2223" s="1" t="s">
        <v>6954</v>
      </c>
      <c r="K2223" s="1" t="s">
        <v>44</v>
      </c>
      <c r="L2223" s="1" t="s">
        <v>775</v>
      </c>
      <c r="M2223" s="1" t="s">
        <v>45</v>
      </c>
      <c r="N2223" s="1" t="s">
        <v>46</v>
      </c>
      <c r="P2223" s="1" t="s">
        <v>193</v>
      </c>
      <c r="Q2223" s="1">
        <v>2018</v>
      </c>
      <c r="R2223">
        <v>17.399999999999999</v>
      </c>
      <c r="S2223" s="1" t="s">
        <v>58</v>
      </c>
      <c r="T2223" s="2">
        <f>+R2223</f>
        <v>17.399999999999999</v>
      </c>
      <c r="U2223" s="1" t="s">
        <v>93</v>
      </c>
      <c r="V2223" s="1" t="s">
        <v>60</v>
      </c>
      <c r="W2223" s="1" t="s">
        <v>2230</v>
      </c>
    </row>
    <row r="2224" spans="1:24" x14ac:dyDescent="0.25">
      <c r="A2224" s="1" t="s">
        <v>937</v>
      </c>
      <c r="B2224" s="1" t="s">
        <v>607</v>
      </c>
      <c r="C2224" s="1" t="s">
        <v>771</v>
      </c>
      <c r="D2224" s="1" t="s">
        <v>830</v>
      </c>
      <c r="F2224" s="1" t="s">
        <v>773</v>
      </c>
      <c r="G2224" s="1" t="s">
        <v>774</v>
      </c>
      <c r="H2224" s="1" t="s">
        <v>77</v>
      </c>
      <c r="I2224" s="1" t="s">
        <v>171</v>
      </c>
      <c r="J2224" s="1" t="s">
        <v>6953</v>
      </c>
      <c r="K2224" s="1" t="s">
        <v>44</v>
      </c>
      <c r="L2224" s="1" t="s">
        <v>775</v>
      </c>
      <c r="M2224" s="1" t="s">
        <v>45</v>
      </c>
      <c r="N2224" s="1" t="s">
        <v>46</v>
      </c>
      <c r="P2224" s="1" t="s">
        <v>188</v>
      </c>
      <c r="Q2224" s="1">
        <v>2018</v>
      </c>
      <c r="R2224">
        <v>17.399999999999999</v>
      </c>
      <c r="S2224" s="1" t="s">
        <v>58</v>
      </c>
      <c r="T2224" s="2">
        <f>+R2224</f>
        <v>17.399999999999999</v>
      </c>
      <c r="U2224" s="1" t="s">
        <v>93</v>
      </c>
      <c r="V2224" s="1" t="s">
        <v>60</v>
      </c>
      <c r="W2224" s="1" t="s">
        <v>2200</v>
      </c>
    </row>
    <row r="2225" spans="1:24" x14ac:dyDescent="0.25">
      <c r="A2225" s="1" t="s">
        <v>936</v>
      </c>
      <c r="B2225" s="1" t="s">
        <v>606</v>
      </c>
      <c r="C2225" s="1" t="s">
        <v>771</v>
      </c>
      <c r="D2225" s="1" t="s">
        <v>772</v>
      </c>
      <c r="F2225" s="1" t="s">
        <v>773</v>
      </c>
      <c r="G2225" s="1" t="s">
        <v>774</v>
      </c>
      <c r="H2225" s="1" t="s">
        <v>77</v>
      </c>
      <c r="I2225" s="1" t="s">
        <v>171</v>
      </c>
      <c r="J2225" s="1" t="s">
        <v>6953</v>
      </c>
      <c r="K2225" s="1" t="s">
        <v>44</v>
      </c>
      <c r="L2225" s="1" t="s">
        <v>775</v>
      </c>
      <c r="M2225" s="1" t="s">
        <v>45</v>
      </c>
      <c r="N2225" s="1" t="s">
        <v>46</v>
      </c>
      <c r="O2225" s="1" t="s">
        <v>46</v>
      </c>
      <c r="P2225" s="1" t="s">
        <v>454</v>
      </c>
      <c r="Q2225" s="1">
        <v>2018</v>
      </c>
      <c r="R2225">
        <v>28.83</v>
      </c>
      <c r="S2225" s="1" t="s">
        <v>58</v>
      </c>
      <c r="T2225" s="2">
        <f>+R2225</f>
        <v>28.83</v>
      </c>
      <c r="U2225" s="1" t="s">
        <v>82</v>
      </c>
      <c r="V2225" s="1" t="s">
        <v>83</v>
      </c>
      <c r="X2225" s="1" t="s">
        <v>260</v>
      </c>
    </row>
    <row r="2226" spans="1:24" x14ac:dyDescent="0.25">
      <c r="A2226" s="1" t="s">
        <v>921</v>
      </c>
      <c r="B2226" s="1" t="s">
        <v>599</v>
      </c>
      <c r="C2226" s="1" t="s">
        <v>771</v>
      </c>
      <c r="D2226" s="1" t="s">
        <v>895</v>
      </c>
      <c r="F2226" s="1" t="s">
        <v>773</v>
      </c>
      <c r="G2226" s="1" t="s">
        <v>774</v>
      </c>
      <c r="H2226" s="1" t="s">
        <v>77</v>
      </c>
      <c r="I2226" s="1" t="s">
        <v>43</v>
      </c>
      <c r="J2226" s="1" t="s">
        <v>6954</v>
      </c>
      <c r="K2226" s="1" t="s">
        <v>44</v>
      </c>
      <c r="L2226" s="1" t="s">
        <v>775</v>
      </c>
      <c r="M2226" s="1" t="s">
        <v>45</v>
      </c>
      <c r="N2226" s="1" t="s">
        <v>46</v>
      </c>
      <c r="O2226" s="1" t="s">
        <v>46</v>
      </c>
      <c r="P2226" s="1" t="s">
        <v>922</v>
      </c>
      <c r="Q2226" s="1">
        <v>2018</v>
      </c>
      <c r="R2226">
        <v>28.83</v>
      </c>
      <c r="S2226" s="1" t="s">
        <v>58</v>
      </c>
      <c r="T2226" s="2">
        <f>+R2226</f>
        <v>28.83</v>
      </c>
      <c r="U2226" s="1" t="s">
        <v>82</v>
      </c>
      <c r="V2226" s="1" t="s">
        <v>83</v>
      </c>
      <c r="X2226" s="1" t="s">
        <v>264</v>
      </c>
    </row>
    <row r="2227" spans="1:24" x14ac:dyDescent="0.25">
      <c r="A2227" s="1" t="s">
        <v>919</v>
      </c>
      <c r="B2227" s="1" t="s">
        <v>598</v>
      </c>
      <c r="C2227" s="1" t="s">
        <v>771</v>
      </c>
      <c r="D2227" s="1" t="s">
        <v>895</v>
      </c>
      <c r="F2227" s="1" t="s">
        <v>773</v>
      </c>
      <c r="G2227" s="1" t="s">
        <v>774</v>
      </c>
      <c r="H2227" s="1" t="s">
        <v>77</v>
      </c>
      <c r="I2227" s="1" t="s">
        <v>43</v>
      </c>
      <c r="J2227" s="1" t="s">
        <v>6954</v>
      </c>
      <c r="K2227" s="1" t="s">
        <v>44</v>
      </c>
      <c r="L2227" s="1" t="s">
        <v>775</v>
      </c>
      <c r="M2227" s="1" t="s">
        <v>45</v>
      </c>
      <c r="N2227" s="1" t="s">
        <v>46</v>
      </c>
      <c r="O2227" s="1" t="s">
        <v>46</v>
      </c>
      <c r="P2227" s="1" t="s">
        <v>920</v>
      </c>
      <c r="Q2227" s="1">
        <v>2018</v>
      </c>
      <c r="R2227">
        <v>28.83</v>
      </c>
      <c r="S2227" s="1" t="s">
        <v>58</v>
      </c>
      <c r="T2227" s="2">
        <f>+R2227</f>
        <v>28.83</v>
      </c>
      <c r="U2227" s="1" t="s">
        <v>93</v>
      </c>
      <c r="V2227" s="1" t="s">
        <v>60</v>
      </c>
      <c r="W2227" s="1" t="s">
        <v>61</v>
      </c>
    </row>
    <row r="2228" spans="1:24" x14ac:dyDescent="0.25">
      <c r="A2228" s="1" t="s">
        <v>916</v>
      </c>
      <c r="B2228" s="1" t="s">
        <v>597</v>
      </c>
      <c r="C2228" s="1" t="s">
        <v>771</v>
      </c>
      <c r="D2228" s="1" t="s">
        <v>895</v>
      </c>
      <c r="F2228" s="1" t="s">
        <v>773</v>
      </c>
      <c r="G2228" s="1" t="s">
        <v>774</v>
      </c>
      <c r="H2228" s="1" t="s">
        <v>77</v>
      </c>
      <c r="I2228" s="1" t="s">
        <v>43</v>
      </c>
      <c r="J2228" s="1" t="s">
        <v>6954</v>
      </c>
      <c r="K2228" s="1" t="s">
        <v>44</v>
      </c>
      <c r="L2228" s="1" t="s">
        <v>775</v>
      </c>
      <c r="M2228" s="1" t="s">
        <v>45</v>
      </c>
      <c r="N2228" s="1" t="s">
        <v>46</v>
      </c>
      <c r="O2228" s="1" t="s">
        <v>46</v>
      </c>
      <c r="P2228" s="1" t="s">
        <v>918</v>
      </c>
      <c r="Q2228" s="1">
        <v>2018</v>
      </c>
      <c r="R2228">
        <v>28.83</v>
      </c>
      <c r="S2228" s="1" t="s">
        <v>58</v>
      </c>
      <c r="T2228" s="2">
        <f>+R2228</f>
        <v>28.83</v>
      </c>
      <c r="U2228" s="1" t="s">
        <v>93</v>
      </c>
      <c r="V2228" s="1" t="s">
        <v>60</v>
      </c>
      <c r="W2228" s="1" t="s">
        <v>2200</v>
      </c>
    </row>
    <row r="2229" spans="1:24" x14ac:dyDescent="0.25">
      <c r="A2229" s="1" t="s">
        <v>915</v>
      </c>
      <c r="B2229" s="1" t="s">
        <v>596</v>
      </c>
      <c r="C2229" s="1" t="s">
        <v>771</v>
      </c>
      <c r="D2229" s="1" t="s">
        <v>895</v>
      </c>
      <c r="F2229" s="1" t="s">
        <v>773</v>
      </c>
      <c r="G2229" s="1" t="s">
        <v>774</v>
      </c>
      <c r="H2229" s="1" t="s">
        <v>77</v>
      </c>
      <c r="I2229" s="1" t="s">
        <v>78</v>
      </c>
      <c r="J2229" s="1" t="s">
        <v>78</v>
      </c>
      <c r="K2229" s="1" t="s">
        <v>44</v>
      </c>
      <c r="L2229" s="1" t="s">
        <v>775</v>
      </c>
      <c r="M2229" s="1" t="s">
        <v>45</v>
      </c>
      <c r="N2229" s="1" t="s">
        <v>46</v>
      </c>
      <c r="O2229" s="1" t="s">
        <v>46</v>
      </c>
      <c r="P2229" s="1" t="s">
        <v>127</v>
      </c>
      <c r="Q2229" s="1">
        <v>2018</v>
      </c>
      <c r="R2229">
        <v>28.83</v>
      </c>
      <c r="S2229" s="1" t="s">
        <v>58</v>
      </c>
      <c r="T2229" s="2">
        <f>+R2229</f>
        <v>28.83</v>
      </c>
      <c r="U2229" s="1" t="s">
        <v>93</v>
      </c>
      <c r="V2229" s="1" t="s">
        <v>60</v>
      </c>
      <c r="W2229" s="1" t="s">
        <v>2230</v>
      </c>
    </row>
    <row r="2230" spans="1:24" x14ac:dyDescent="0.25">
      <c r="A2230" s="1" t="s">
        <v>906</v>
      </c>
      <c r="B2230" s="1" t="s">
        <v>594</v>
      </c>
      <c r="C2230" s="1" t="s">
        <v>771</v>
      </c>
      <c r="D2230" s="1" t="s">
        <v>895</v>
      </c>
      <c r="F2230" s="1" t="s">
        <v>773</v>
      </c>
      <c r="G2230" s="1" t="s">
        <v>774</v>
      </c>
      <c r="H2230" s="1" t="s">
        <v>77</v>
      </c>
      <c r="I2230" s="1" t="s">
        <v>171</v>
      </c>
      <c r="J2230" s="1" t="s">
        <v>6953</v>
      </c>
      <c r="K2230" s="1" t="s">
        <v>44</v>
      </c>
      <c r="L2230" s="1" t="s">
        <v>775</v>
      </c>
      <c r="M2230" s="1" t="s">
        <v>45</v>
      </c>
      <c r="N2230" s="1" t="s">
        <v>46</v>
      </c>
      <c r="O2230" s="1" t="s">
        <v>46</v>
      </c>
      <c r="P2230" s="1" t="s">
        <v>908</v>
      </c>
      <c r="Q2230" s="1">
        <v>2018</v>
      </c>
      <c r="R2230">
        <v>28.83</v>
      </c>
      <c r="S2230" s="1" t="s">
        <v>58</v>
      </c>
      <c r="T2230" s="2">
        <f>+R2230</f>
        <v>28.83</v>
      </c>
      <c r="U2230" s="1" t="s">
        <v>93</v>
      </c>
      <c r="V2230" s="1" t="s">
        <v>211</v>
      </c>
    </row>
    <row r="2231" spans="1:24" x14ac:dyDescent="0.25">
      <c r="A2231" s="1" t="s">
        <v>902</v>
      </c>
      <c r="B2231" s="1" t="s">
        <v>592</v>
      </c>
      <c r="C2231" s="1" t="s">
        <v>771</v>
      </c>
      <c r="D2231" s="1" t="s">
        <v>895</v>
      </c>
      <c r="F2231" s="1" t="s">
        <v>773</v>
      </c>
      <c r="G2231" s="1" t="s">
        <v>774</v>
      </c>
      <c r="H2231" s="1" t="s">
        <v>77</v>
      </c>
      <c r="I2231" s="1" t="s">
        <v>43</v>
      </c>
      <c r="J2231" s="1" t="s">
        <v>6954</v>
      </c>
      <c r="K2231" s="1" t="s">
        <v>44</v>
      </c>
      <c r="L2231" s="1" t="s">
        <v>775</v>
      </c>
      <c r="M2231" s="1" t="s">
        <v>45</v>
      </c>
      <c r="N2231" s="1" t="s">
        <v>46</v>
      </c>
      <c r="O2231" s="1" t="s">
        <v>46</v>
      </c>
      <c r="P2231" s="1" t="s">
        <v>904</v>
      </c>
      <c r="Q2231" s="1">
        <v>2018</v>
      </c>
      <c r="R2231">
        <v>7.1999999999999995E-2</v>
      </c>
      <c r="S2231" s="1" t="s">
        <v>58</v>
      </c>
      <c r="T2231" s="2">
        <f>+R2231</f>
        <v>7.1999999999999995E-2</v>
      </c>
      <c r="U2231" s="1" t="s">
        <v>93</v>
      </c>
      <c r="V2231" s="1" t="s">
        <v>167</v>
      </c>
    </row>
    <row r="2232" spans="1:24" x14ac:dyDescent="0.25">
      <c r="A2232" s="1" t="s">
        <v>893</v>
      </c>
      <c r="B2232" s="1" t="s">
        <v>588</v>
      </c>
      <c r="C2232" s="1" t="s">
        <v>771</v>
      </c>
      <c r="D2232" s="1" t="s">
        <v>830</v>
      </c>
      <c r="F2232" s="1" t="s">
        <v>773</v>
      </c>
      <c r="G2232" s="1" t="s">
        <v>774</v>
      </c>
      <c r="H2232" s="1" t="s">
        <v>77</v>
      </c>
      <c r="I2232" s="1" t="s">
        <v>43</v>
      </c>
      <c r="J2232" s="1" t="s">
        <v>6954</v>
      </c>
      <c r="K2232" s="1" t="s">
        <v>44</v>
      </c>
      <c r="L2232" s="1" t="s">
        <v>775</v>
      </c>
      <c r="M2232" s="1" t="s">
        <v>45</v>
      </c>
      <c r="N2232" s="1" t="s">
        <v>46</v>
      </c>
      <c r="O2232" s="1" t="s">
        <v>46</v>
      </c>
      <c r="P2232" s="1" t="s">
        <v>387</v>
      </c>
      <c r="Q2232" s="1">
        <v>2018</v>
      </c>
      <c r="R2232">
        <v>2.7E-2</v>
      </c>
      <c r="S2232" s="1" t="s">
        <v>58</v>
      </c>
      <c r="T2232" s="2">
        <f>+R2232</f>
        <v>2.7E-2</v>
      </c>
      <c r="U2232" s="1" t="s">
        <v>93</v>
      </c>
      <c r="V2232" s="1" t="s">
        <v>167</v>
      </c>
    </row>
    <row r="2233" spans="1:24" x14ac:dyDescent="0.25">
      <c r="A2233" s="1" t="s">
        <v>886</v>
      </c>
      <c r="B2233" s="1" t="s">
        <v>582</v>
      </c>
      <c r="C2233" s="1" t="s">
        <v>771</v>
      </c>
      <c r="D2233" s="1" t="s">
        <v>772</v>
      </c>
      <c r="F2233" s="1" t="s">
        <v>773</v>
      </c>
      <c r="G2233" s="1" t="s">
        <v>774</v>
      </c>
      <c r="H2233" s="1" t="s">
        <v>77</v>
      </c>
      <c r="I2233" s="1" t="s">
        <v>171</v>
      </c>
      <c r="J2233" s="1" t="s">
        <v>6953</v>
      </c>
      <c r="K2233" s="1" t="s">
        <v>44</v>
      </c>
      <c r="L2233" s="1" t="s">
        <v>775</v>
      </c>
      <c r="M2233" s="1" t="s">
        <v>45</v>
      </c>
      <c r="N2233" s="1" t="s">
        <v>46</v>
      </c>
      <c r="O2233" s="1" t="s">
        <v>46</v>
      </c>
      <c r="P2233" s="1" t="s">
        <v>888</v>
      </c>
      <c r="Q2233" s="1">
        <v>2018</v>
      </c>
      <c r="R2233">
        <v>1.2E-2</v>
      </c>
      <c r="S2233" s="1" t="s">
        <v>58</v>
      </c>
      <c r="T2233" s="2">
        <f>+R2233</f>
        <v>1.2E-2</v>
      </c>
      <c r="U2233" s="1" t="s">
        <v>93</v>
      </c>
      <c r="V2233" s="1" t="s">
        <v>167</v>
      </c>
    </row>
    <row r="2234" spans="1:24" x14ac:dyDescent="0.25">
      <c r="A2234" s="1" t="s">
        <v>884</v>
      </c>
      <c r="B2234" s="1" t="s">
        <v>581</v>
      </c>
      <c r="C2234" s="1" t="s">
        <v>771</v>
      </c>
      <c r="D2234" s="1" t="s">
        <v>885</v>
      </c>
      <c r="F2234" s="1" t="s">
        <v>773</v>
      </c>
      <c r="G2234" s="1" t="s">
        <v>774</v>
      </c>
      <c r="H2234" s="1" t="s">
        <v>77</v>
      </c>
      <c r="I2234" s="1" t="s">
        <v>43</v>
      </c>
      <c r="J2234" s="1" t="s">
        <v>6954</v>
      </c>
      <c r="K2234" s="1" t="s">
        <v>44</v>
      </c>
      <c r="L2234" s="1" t="s">
        <v>775</v>
      </c>
      <c r="M2234" s="1" t="s">
        <v>45</v>
      </c>
      <c r="N2234" s="1" t="s">
        <v>46</v>
      </c>
      <c r="P2234" s="1" t="s">
        <v>193</v>
      </c>
      <c r="Q2234" s="1">
        <v>2018</v>
      </c>
      <c r="R2234">
        <v>73.33</v>
      </c>
      <c r="S2234" s="1" t="s">
        <v>58</v>
      </c>
      <c r="T2234" s="2">
        <f>+R2234</f>
        <v>73.33</v>
      </c>
      <c r="U2234" s="1" t="s">
        <v>93</v>
      </c>
      <c r="V2234" s="1" t="s">
        <v>60</v>
      </c>
      <c r="W2234" s="1" t="s">
        <v>61</v>
      </c>
    </row>
    <row r="2235" spans="1:24" x14ac:dyDescent="0.25">
      <c r="A2235" s="1" t="s">
        <v>875</v>
      </c>
      <c r="B2235" s="1" t="s">
        <v>563</v>
      </c>
      <c r="C2235" s="1" t="s">
        <v>771</v>
      </c>
      <c r="D2235" s="1" t="s">
        <v>838</v>
      </c>
      <c r="F2235" s="1" t="s">
        <v>773</v>
      </c>
      <c r="G2235" s="1" t="s">
        <v>782</v>
      </c>
      <c r="H2235" s="1" t="s">
        <v>77</v>
      </c>
      <c r="I2235" s="1" t="s">
        <v>43</v>
      </c>
      <c r="J2235" s="1" t="s">
        <v>6954</v>
      </c>
      <c r="K2235" s="1" t="s">
        <v>44</v>
      </c>
      <c r="L2235" s="1" t="s">
        <v>775</v>
      </c>
      <c r="M2235" s="1" t="s">
        <v>45</v>
      </c>
      <c r="N2235" s="1" t="s">
        <v>46</v>
      </c>
      <c r="O2235" s="1" t="s">
        <v>46</v>
      </c>
      <c r="P2235" s="1" t="s">
        <v>193</v>
      </c>
      <c r="Q2235" s="1">
        <v>2018</v>
      </c>
      <c r="R2235">
        <v>73.33</v>
      </c>
      <c r="S2235" s="1" t="s">
        <v>58</v>
      </c>
      <c r="T2235" s="2">
        <f>+R2235</f>
        <v>73.33</v>
      </c>
      <c r="U2235" s="1" t="s">
        <v>93</v>
      </c>
      <c r="V2235" s="1" t="s">
        <v>60</v>
      </c>
      <c r="W2235" s="1" t="s">
        <v>2200</v>
      </c>
    </row>
    <row r="2236" spans="1:24" x14ac:dyDescent="0.25">
      <c r="A2236" s="1" t="s">
        <v>868</v>
      </c>
      <c r="B2236" s="1" t="s">
        <v>560</v>
      </c>
      <c r="C2236" s="1" t="s">
        <v>771</v>
      </c>
      <c r="D2236" s="1" t="s">
        <v>838</v>
      </c>
      <c r="F2236" s="1" t="s">
        <v>773</v>
      </c>
      <c r="G2236" s="1" t="s">
        <v>782</v>
      </c>
      <c r="H2236" s="1" t="s">
        <v>77</v>
      </c>
      <c r="I2236" s="1" t="s">
        <v>43</v>
      </c>
      <c r="J2236" s="1" t="s">
        <v>6954</v>
      </c>
      <c r="K2236" s="1" t="s">
        <v>44</v>
      </c>
      <c r="L2236" s="1" t="s">
        <v>775</v>
      </c>
      <c r="M2236" s="1" t="s">
        <v>45</v>
      </c>
      <c r="N2236" s="1" t="s">
        <v>46</v>
      </c>
      <c r="O2236" s="1" t="s">
        <v>46</v>
      </c>
      <c r="P2236" s="1" t="s">
        <v>869</v>
      </c>
      <c r="Q2236" s="1">
        <v>2018</v>
      </c>
      <c r="R2236">
        <v>73.33</v>
      </c>
      <c r="S2236" s="1" t="s">
        <v>58</v>
      </c>
      <c r="T2236" s="2">
        <f>+R2236</f>
        <v>73.33</v>
      </c>
      <c r="U2236" s="1" t="s">
        <v>93</v>
      </c>
      <c r="V2236" s="1" t="s">
        <v>60</v>
      </c>
      <c r="W2236" s="1" t="s">
        <v>2230</v>
      </c>
    </row>
    <row r="2237" spans="1:24" x14ac:dyDescent="0.25">
      <c r="A2237" s="1" t="s">
        <v>865</v>
      </c>
      <c r="B2237" s="1" t="s">
        <v>557</v>
      </c>
      <c r="C2237" s="1" t="s">
        <v>771</v>
      </c>
      <c r="D2237" s="1" t="s">
        <v>838</v>
      </c>
      <c r="F2237" s="1" t="s">
        <v>773</v>
      </c>
      <c r="G2237" s="1" t="s">
        <v>782</v>
      </c>
      <c r="H2237" s="1" t="s">
        <v>77</v>
      </c>
      <c r="I2237" s="1" t="s">
        <v>171</v>
      </c>
      <c r="J2237" s="1" t="s">
        <v>6953</v>
      </c>
      <c r="K2237" s="1" t="s">
        <v>44</v>
      </c>
      <c r="L2237" s="1" t="s">
        <v>775</v>
      </c>
      <c r="M2237" s="1" t="s">
        <v>45</v>
      </c>
      <c r="N2237" s="1" t="s">
        <v>46</v>
      </c>
      <c r="P2237" s="1" t="s">
        <v>193</v>
      </c>
      <c r="Q2237" s="1">
        <v>2018</v>
      </c>
      <c r="R2237">
        <v>28.57</v>
      </c>
      <c r="S2237" s="1" t="s">
        <v>58</v>
      </c>
      <c r="T2237" s="2">
        <f>+R2237</f>
        <v>28.57</v>
      </c>
      <c r="U2237" s="1" t="s">
        <v>82</v>
      </c>
      <c r="V2237" s="1" t="s">
        <v>83</v>
      </c>
      <c r="X2237" s="1" t="s">
        <v>264</v>
      </c>
    </row>
    <row r="2238" spans="1:24" x14ac:dyDescent="0.25">
      <c r="A2238" s="1" t="s">
        <v>860</v>
      </c>
      <c r="B2238" s="1" t="s">
        <v>501</v>
      </c>
      <c r="C2238" s="1" t="s">
        <v>771</v>
      </c>
      <c r="D2238" s="1" t="s">
        <v>838</v>
      </c>
      <c r="F2238" s="1" t="s">
        <v>773</v>
      </c>
      <c r="G2238" s="1" t="s">
        <v>782</v>
      </c>
      <c r="H2238" s="1" t="s">
        <v>77</v>
      </c>
      <c r="I2238" s="1" t="s">
        <v>263</v>
      </c>
      <c r="J2238" s="1" t="s">
        <v>6950</v>
      </c>
      <c r="K2238" s="1" t="s">
        <v>44</v>
      </c>
      <c r="L2238" s="1" t="s">
        <v>775</v>
      </c>
      <c r="M2238" s="1" t="s">
        <v>45</v>
      </c>
      <c r="N2238" s="1" t="s">
        <v>46</v>
      </c>
      <c r="O2238" s="1" t="s">
        <v>46</v>
      </c>
      <c r="P2238" s="1" t="s">
        <v>862</v>
      </c>
      <c r="Q2238" s="1">
        <v>2018</v>
      </c>
      <c r="R2238">
        <v>28.57</v>
      </c>
      <c r="S2238" s="1" t="s">
        <v>58</v>
      </c>
      <c r="T2238" s="2">
        <f>+R2238</f>
        <v>28.57</v>
      </c>
      <c r="U2238" s="1" t="s">
        <v>82</v>
      </c>
      <c r="V2238" s="1" t="s">
        <v>83</v>
      </c>
      <c r="X2238" s="1" t="s">
        <v>260</v>
      </c>
    </row>
    <row r="2239" spans="1:24" x14ac:dyDescent="0.25">
      <c r="A2239" s="1" t="s">
        <v>834</v>
      </c>
      <c r="B2239" s="1" t="s">
        <v>835</v>
      </c>
      <c r="C2239" s="1" t="s">
        <v>771</v>
      </c>
      <c r="D2239" s="1" t="s">
        <v>838</v>
      </c>
      <c r="F2239" s="1" t="s">
        <v>773</v>
      </c>
      <c r="G2239" s="1" t="s">
        <v>782</v>
      </c>
      <c r="H2239" s="1" t="s">
        <v>77</v>
      </c>
      <c r="I2239" s="1" t="s">
        <v>43</v>
      </c>
      <c r="J2239" s="1" t="s">
        <v>6954</v>
      </c>
      <c r="K2239" s="1" t="s">
        <v>44</v>
      </c>
      <c r="L2239" s="1" t="s">
        <v>775</v>
      </c>
      <c r="M2239" s="1" t="s">
        <v>45</v>
      </c>
      <c r="N2239" s="1" t="s">
        <v>46</v>
      </c>
      <c r="O2239" s="1" t="s">
        <v>46</v>
      </c>
      <c r="P2239" s="1" t="s">
        <v>210</v>
      </c>
      <c r="Q2239" s="1">
        <v>2018</v>
      </c>
      <c r="R2239">
        <v>28.57</v>
      </c>
      <c r="S2239" s="1" t="s">
        <v>58</v>
      </c>
      <c r="T2239" s="2">
        <f>+R2239</f>
        <v>28.57</v>
      </c>
      <c r="U2239" s="1" t="s">
        <v>82</v>
      </c>
      <c r="V2239" s="1" t="s">
        <v>83</v>
      </c>
      <c r="X2239" s="1" t="s">
        <v>289</v>
      </c>
    </row>
    <row r="2240" spans="1:24" x14ac:dyDescent="0.25">
      <c r="A2240" s="1" t="s">
        <v>831</v>
      </c>
      <c r="B2240" s="1" t="s">
        <v>832</v>
      </c>
      <c r="C2240" s="1" t="s">
        <v>771</v>
      </c>
      <c r="D2240" s="1" t="s">
        <v>772</v>
      </c>
      <c r="F2240" s="1" t="s">
        <v>773</v>
      </c>
      <c r="G2240" s="1" t="s">
        <v>774</v>
      </c>
      <c r="H2240" s="1" t="s">
        <v>77</v>
      </c>
      <c r="I2240" s="1" t="s">
        <v>171</v>
      </c>
      <c r="J2240" s="1" t="s">
        <v>6953</v>
      </c>
      <c r="K2240" s="1" t="s">
        <v>44</v>
      </c>
      <c r="L2240" s="1" t="s">
        <v>775</v>
      </c>
      <c r="M2240" s="1" t="s">
        <v>45</v>
      </c>
      <c r="N2240" s="1" t="s">
        <v>46</v>
      </c>
      <c r="O2240" s="1" t="s">
        <v>46</v>
      </c>
      <c r="P2240" s="1" t="s">
        <v>833</v>
      </c>
      <c r="Q2240" s="1">
        <v>2018</v>
      </c>
      <c r="R2240">
        <v>28.57</v>
      </c>
      <c r="S2240" s="1" t="s">
        <v>58</v>
      </c>
      <c r="T2240" s="2">
        <f>+R2240</f>
        <v>28.57</v>
      </c>
      <c r="U2240" s="1" t="s">
        <v>93</v>
      </c>
      <c r="V2240" s="1" t="s">
        <v>60</v>
      </c>
      <c r="W2240" s="1" t="s">
        <v>61</v>
      </c>
    </row>
    <row r="2241" spans="1:24" x14ac:dyDescent="0.25">
      <c r="A2241" s="1" t="s">
        <v>825</v>
      </c>
      <c r="B2241" s="1" t="s">
        <v>826</v>
      </c>
      <c r="C2241" s="1" t="s">
        <v>771</v>
      </c>
      <c r="D2241" s="1" t="s">
        <v>540</v>
      </c>
      <c r="F2241" s="1" t="s">
        <v>773</v>
      </c>
      <c r="G2241" s="1" t="s">
        <v>782</v>
      </c>
      <c r="H2241" s="1" t="s">
        <v>77</v>
      </c>
      <c r="I2241" s="1" t="s">
        <v>43</v>
      </c>
      <c r="J2241" s="1" t="s">
        <v>6954</v>
      </c>
      <c r="K2241" s="1" t="s">
        <v>44</v>
      </c>
      <c r="L2241" s="1" t="s">
        <v>775</v>
      </c>
      <c r="M2241" s="1" t="s">
        <v>45</v>
      </c>
      <c r="N2241" s="1" t="s">
        <v>46</v>
      </c>
      <c r="O2241" s="1" t="s">
        <v>46</v>
      </c>
      <c r="P2241" s="1" t="s">
        <v>153</v>
      </c>
      <c r="Q2241" s="1">
        <v>2018</v>
      </c>
      <c r="R2241">
        <v>28.57</v>
      </c>
      <c r="S2241" s="1" t="s">
        <v>58</v>
      </c>
      <c r="T2241" s="2">
        <f>+R2241</f>
        <v>28.57</v>
      </c>
      <c r="U2241" s="1" t="s">
        <v>93</v>
      </c>
      <c r="V2241" s="1" t="s">
        <v>60</v>
      </c>
      <c r="W2241" s="1" t="s">
        <v>2230</v>
      </c>
    </row>
    <row r="2242" spans="1:24" x14ac:dyDescent="0.25">
      <c r="A2242" s="1" t="s">
        <v>822</v>
      </c>
      <c r="B2242" s="1" t="s">
        <v>823</v>
      </c>
      <c r="C2242" s="1" t="s">
        <v>771</v>
      </c>
      <c r="D2242" s="1" t="s">
        <v>540</v>
      </c>
      <c r="F2242" s="1" t="s">
        <v>773</v>
      </c>
      <c r="G2242" s="1" t="s">
        <v>782</v>
      </c>
      <c r="H2242" s="1" t="s">
        <v>77</v>
      </c>
      <c r="I2242" s="1" t="s">
        <v>43</v>
      </c>
      <c r="J2242" s="1" t="s">
        <v>6954</v>
      </c>
      <c r="K2242" s="1" t="s">
        <v>44</v>
      </c>
      <c r="L2242" s="1" t="s">
        <v>775</v>
      </c>
      <c r="M2242" s="1" t="s">
        <v>45</v>
      </c>
      <c r="N2242" s="1" t="s">
        <v>46</v>
      </c>
      <c r="O2242" s="1" t="s">
        <v>46</v>
      </c>
      <c r="P2242" s="1" t="s">
        <v>824</v>
      </c>
      <c r="Q2242" s="1">
        <v>2018</v>
      </c>
      <c r="R2242">
        <v>28.57</v>
      </c>
      <c r="S2242" s="1" t="s">
        <v>58</v>
      </c>
      <c r="T2242" s="2">
        <f>+R2242</f>
        <v>28.57</v>
      </c>
      <c r="U2242" s="1" t="s">
        <v>93</v>
      </c>
      <c r="V2242" s="1" t="s">
        <v>60</v>
      </c>
      <c r="W2242" s="1" t="s">
        <v>2210</v>
      </c>
    </row>
    <row r="2243" spans="1:24" x14ac:dyDescent="0.25">
      <c r="A2243" s="1" t="s">
        <v>818</v>
      </c>
      <c r="B2243" s="1" t="s">
        <v>819</v>
      </c>
      <c r="C2243" s="1" t="s">
        <v>771</v>
      </c>
      <c r="D2243" s="1" t="s">
        <v>540</v>
      </c>
      <c r="F2243" s="1" t="s">
        <v>773</v>
      </c>
      <c r="G2243" s="1" t="s">
        <v>782</v>
      </c>
      <c r="H2243" s="1" t="s">
        <v>77</v>
      </c>
      <c r="I2243" s="1" t="s">
        <v>171</v>
      </c>
      <c r="J2243" s="1" t="s">
        <v>6953</v>
      </c>
      <c r="K2243" s="1" t="s">
        <v>44</v>
      </c>
      <c r="L2243" s="1" t="s">
        <v>775</v>
      </c>
      <c r="M2243" s="1" t="s">
        <v>45</v>
      </c>
      <c r="N2243" s="1" t="s">
        <v>46</v>
      </c>
      <c r="O2243" s="1" t="s">
        <v>46</v>
      </c>
      <c r="P2243" s="1" t="s">
        <v>821</v>
      </c>
      <c r="Q2243" s="1">
        <v>2018</v>
      </c>
      <c r="R2243">
        <v>28.57</v>
      </c>
      <c r="S2243" s="1" t="s">
        <v>58</v>
      </c>
      <c r="T2243" s="2">
        <f>+R2243</f>
        <v>28.57</v>
      </c>
      <c r="U2243" s="1" t="s">
        <v>93</v>
      </c>
      <c r="V2243" s="1" t="s">
        <v>211</v>
      </c>
    </row>
    <row r="2244" spans="1:24" x14ac:dyDescent="0.25">
      <c r="A2244" s="1" t="s">
        <v>815</v>
      </c>
      <c r="B2244" s="1" t="s">
        <v>816</v>
      </c>
      <c r="C2244" s="1" t="s">
        <v>771</v>
      </c>
      <c r="D2244" s="1" t="s">
        <v>540</v>
      </c>
      <c r="F2244" s="1" t="s">
        <v>773</v>
      </c>
      <c r="G2244" s="1" t="s">
        <v>782</v>
      </c>
      <c r="H2244" s="1" t="s">
        <v>77</v>
      </c>
      <c r="I2244" s="1" t="s">
        <v>43</v>
      </c>
      <c r="J2244" s="1" t="s">
        <v>6954</v>
      </c>
      <c r="K2244" s="1" t="s">
        <v>44</v>
      </c>
      <c r="L2244" s="1" t="s">
        <v>775</v>
      </c>
      <c r="M2244" s="1" t="s">
        <v>45</v>
      </c>
      <c r="N2244" s="1" t="s">
        <v>46</v>
      </c>
      <c r="O2244" s="1" t="s">
        <v>46</v>
      </c>
      <c r="P2244" s="1" t="s">
        <v>817</v>
      </c>
      <c r="Q2244" s="1">
        <v>2018</v>
      </c>
      <c r="R2244">
        <v>82</v>
      </c>
      <c r="S2244" s="1" t="s">
        <v>58</v>
      </c>
      <c r="T2244" s="2">
        <f>+R2244</f>
        <v>82</v>
      </c>
      <c r="U2244" s="1" t="s">
        <v>93</v>
      </c>
      <c r="V2244" s="1" t="s">
        <v>60</v>
      </c>
      <c r="W2244" s="1" t="s">
        <v>61</v>
      </c>
    </row>
    <row r="2245" spans="1:24" x14ac:dyDescent="0.25">
      <c r="A2245" s="1" t="s">
        <v>811</v>
      </c>
      <c r="B2245" s="1" t="s">
        <v>812</v>
      </c>
      <c r="C2245" s="1" t="s">
        <v>771</v>
      </c>
      <c r="D2245" s="1" t="s">
        <v>540</v>
      </c>
      <c r="F2245" s="1" t="s">
        <v>773</v>
      </c>
      <c r="G2245" s="1" t="s">
        <v>782</v>
      </c>
      <c r="H2245" s="1" t="s">
        <v>77</v>
      </c>
      <c r="I2245" s="1" t="s">
        <v>78</v>
      </c>
      <c r="J2245" s="1" t="s">
        <v>78</v>
      </c>
      <c r="K2245" s="1" t="s">
        <v>44</v>
      </c>
      <c r="L2245" s="1" t="s">
        <v>775</v>
      </c>
      <c r="M2245" s="1" t="s">
        <v>45</v>
      </c>
      <c r="N2245" s="1" t="s">
        <v>46</v>
      </c>
      <c r="O2245" s="1" t="s">
        <v>46</v>
      </c>
      <c r="P2245" s="1" t="s">
        <v>813</v>
      </c>
      <c r="Q2245" s="1">
        <v>2018</v>
      </c>
      <c r="R2245">
        <v>82</v>
      </c>
      <c r="S2245" s="1" t="s">
        <v>58</v>
      </c>
      <c r="T2245" s="2">
        <f>+R2245</f>
        <v>82</v>
      </c>
      <c r="U2245" s="1" t="s">
        <v>93</v>
      </c>
      <c r="V2245" s="1" t="s">
        <v>60</v>
      </c>
      <c r="W2245" s="1" t="s">
        <v>2230</v>
      </c>
    </row>
    <row r="2246" spans="1:24" x14ac:dyDescent="0.25">
      <c r="A2246" s="1" t="s">
        <v>808</v>
      </c>
      <c r="B2246" s="1" t="s">
        <v>809</v>
      </c>
      <c r="C2246" s="1" t="s">
        <v>771</v>
      </c>
      <c r="D2246" s="1" t="s">
        <v>540</v>
      </c>
      <c r="F2246" s="1" t="s">
        <v>773</v>
      </c>
      <c r="G2246" s="1" t="s">
        <v>782</v>
      </c>
      <c r="H2246" s="1" t="s">
        <v>77</v>
      </c>
      <c r="I2246" s="1" t="s">
        <v>171</v>
      </c>
      <c r="J2246" s="1" t="s">
        <v>6953</v>
      </c>
      <c r="K2246" s="1" t="s">
        <v>44</v>
      </c>
      <c r="L2246" s="1" t="s">
        <v>775</v>
      </c>
      <c r="M2246" s="1" t="s">
        <v>45</v>
      </c>
      <c r="N2246" s="1" t="s">
        <v>46</v>
      </c>
      <c r="O2246" s="1" t="s">
        <v>46</v>
      </c>
      <c r="P2246" s="1" t="s">
        <v>810</v>
      </c>
      <c r="Q2246" s="1">
        <v>2018</v>
      </c>
      <c r="R2246">
        <v>82</v>
      </c>
      <c r="S2246" s="1" t="s">
        <v>58</v>
      </c>
      <c r="T2246" s="2">
        <f>+R2246</f>
        <v>82</v>
      </c>
      <c r="U2246" s="1" t="s">
        <v>82</v>
      </c>
      <c r="V2246" s="1" t="s">
        <v>83</v>
      </c>
      <c r="X2246" s="1" t="s">
        <v>289</v>
      </c>
    </row>
    <row r="2247" spans="1:24" x14ac:dyDescent="0.25">
      <c r="A2247" s="1" t="s">
        <v>805</v>
      </c>
      <c r="B2247" s="1" t="s">
        <v>806</v>
      </c>
      <c r="C2247" s="1" t="s">
        <v>771</v>
      </c>
      <c r="D2247" s="1" t="s">
        <v>794</v>
      </c>
      <c r="F2247" s="1" t="s">
        <v>773</v>
      </c>
      <c r="G2247" s="1" t="s">
        <v>782</v>
      </c>
      <c r="H2247" s="1" t="s">
        <v>77</v>
      </c>
      <c r="I2247" s="1" t="s">
        <v>43</v>
      </c>
      <c r="J2247" s="1" t="s">
        <v>6954</v>
      </c>
      <c r="K2247" s="1" t="s">
        <v>44</v>
      </c>
      <c r="L2247" s="1" t="s">
        <v>775</v>
      </c>
      <c r="M2247" s="1" t="s">
        <v>45</v>
      </c>
      <c r="N2247" s="1" t="s">
        <v>46</v>
      </c>
      <c r="O2247" s="1" t="s">
        <v>46</v>
      </c>
      <c r="P2247" s="1" t="s">
        <v>222</v>
      </c>
      <c r="Q2247" s="1">
        <v>2018</v>
      </c>
      <c r="R2247">
        <v>82</v>
      </c>
      <c r="S2247" s="1" t="s">
        <v>58</v>
      </c>
      <c r="T2247" s="2">
        <f>+R2247</f>
        <v>82</v>
      </c>
      <c r="U2247" s="1" t="s">
        <v>82</v>
      </c>
      <c r="V2247" s="1" t="s">
        <v>83</v>
      </c>
      <c r="X2247" s="1" t="s">
        <v>260</v>
      </c>
    </row>
    <row r="2248" spans="1:24" x14ac:dyDescent="0.25">
      <c r="A2248" s="1" t="s">
        <v>801</v>
      </c>
      <c r="B2248" s="1" t="s">
        <v>802</v>
      </c>
      <c r="C2248" s="1" t="s">
        <v>771</v>
      </c>
      <c r="D2248" s="1" t="s">
        <v>540</v>
      </c>
      <c r="F2248" s="1" t="s">
        <v>773</v>
      </c>
      <c r="G2248" s="1" t="s">
        <v>782</v>
      </c>
      <c r="H2248" s="1" t="s">
        <v>77</v>
      </c>
      <c r="I2248" s="1" t="s">
        <v>43</v>
      </c>
      <c r="J2248" s="1" t="s">
        <v>6954</v>
      </c>
      <c r="K2248" s="1" t="s">
        <v>44</v>
      </c>
      <c r="L2248" s="1" t="s">
        <v>775</v>
      </c>
      <c r="M2248" s="1" t="s">
        <v>45</v>
      </c>
      <c r="N2248" s="1" t="s">
        <v>46</v>
      </c>
      <c r="O2248" s="1" t="s">
        <v>46</v>
      </c>
      <c r="P2248" s="1" t="s">
        <v>804</v>
      </c>
      <c r="Q2248" s="1">
        <v>2018</v>
      </c>
      <c r="R2248">
        <v>82</v>
      </c>
      <c r="S2248" s="1" t="s">
        <v>58</v>
      </c>
      <c r="T2248" s="2">
        <f>+R2248</f>
        <v>82</v>
      </c>
      <c r="U2248" s="1" t="s">
        <v>93</v>
      </c>
      <c r="V2248" s="1" t="s">
        <v>211</v>
      </c>
    </row>
    <row r="2249" spans="1:24" x14ac:dyDescent="0.25">
      <c r="A2249" s="1" t="s">
        <v>798</v>
      </c>
      <c r="B2249" s="1" t="s">
        <v>799</v>
      </c>
      <c r="C2249" s="1" t="s">
        <v>771</v>
      </c>
      <c r="D2249" s="1" t="s">
        <v>540</v>
      </c>
      <c r="F2249" s="1" t="s">
        <v>773</v>
      </c>
      <c r="G2249" s="1" t="s">
        <v>782</v>
      </c>
      <c r="H2249" s="1" t="s">
        <v>77</v>
      </c>
      <c r="I2249" s="1" t="s">
        <v>43</v>
      </c>
      <c r="J2249" s="1" t="s">
        <v>6954</v>
      </c>
      <c r="K2249" s="1" t="s">
        <v>44</v>
      </c>
      <c r="L2249" s="1" t="s">
        <v>775</v>
      </c>
      <c r="M2249" s="1" t="s">
        <v>45</v>
      </c>
      <c r="N2249" s="1" t="s">
        <v>46</v>
      </c>
      <c r="O2249" s="1" t="s">
        <v>46</v>
      </c>
      <c r="P2249" s="1" t="s">
        <v>800</v>
      </c>
      <c r="Q2249" s="1">
        <v>2018</v>
      </c>
      <c r="R2249">
        <v>1.2E-2</v>
      </c>
      <c r="S2249" s="1" t="s">
        <v>58</v>
      </c>
      <c r="T2249" s="2">
        <f>+R2249</f>
        <v>1.2E-2</v>
      </c>
      <c r="U2249" s="1" t="s">
        <v>93</v>
      </c>
      <c r="V2249" s="1" t="s">
        <v>211</v>
      </c>
    </row>
    <row r="2250" spans="1:24" x14ac:dyDescent="0.25">
      <c r="A2250" s="1" t="s">
        <v>796</v>
      </c>
      <c r="B2250" s="1" t="s">
        <v>797</v>
      </c>
      <c r="C2250" s="1" t="s">
        <v>771</v>
      </c>
      <c r="D2250" s="1" t="s">
        <v>540</v>
      </c>
      <c r="F2250" s="1" t="s">
        <v>773</v>
      </c>
      <c r="G2250" s="1" t="s">
        <v>782</v>
      </c>
      <c r="H2250" s="1" t="s">
        <v>77</v>
      </c>
      <c r="I2250" s="1" t="s">
        <v>43</v>
      </c>
      <c r="J2250" s="1" t="s">
        <v>6954</v>
      </c>
      <c r="K2250" s="1" t="s">
        <v>44</v>
      </c>
      <c r="L2250" s="1" t="s">
        <v>775</v>
      </c>
      <c r="M2250" s="1" t="s">
        <v>45</v>
      </c>
      <c r="N2250" s="1" t="s">
        <v>46</v>
      </c>
      <c r="O2250" s="1" t="s">
        <v>46</v>
      </c>
      <c r="P2250" s="1" t="s">
        <v>149</v>
      </c>
      <c r="Q2250" s="1">
        <v>2018</v>
      </c>
      <c r="R2250">
        <v>0.02</v>
      </c>
      <c r="S2250" s="1" t="s">
        <v>58</v>
      </c>
      <c r="T2250" s="2">
        <f>+R2250</f>
        <v>0.02</v>
      </c>
      <c r="U2250" s="1" t="s">
        <v>93</v>
      </c>
      <c r="V2250" s="1" t="s">
        <v>211</v>
      </c>
    </row>
    <row r="2251" spans="1:24" x14ac:dyDescent="0.25">
      <c r="A2251" s="1" t="s">
        <v>792</v>
      </c>
      <c r="B2251" s="1" t="s">
        <v>793</v>
      </c>
      <c r="C2251" s="1" t="s">
        <v>771</v>
      </c>
      <c r="D2251" s="1" t="s">
        <v>794</v>
      </c>
      <c r="F2251" s="1" t="s">
        <v>773</v>
      </c>
      <c r="G2251" s="1" t="s">
        <v>782</v>
      </c>
      <c r="H2251" s="1" t="s">
        <v>77</v>
      </c>
      <c r="I2251" s="1" t="s">
        <v>171</v>
      </c>
      <c r="J2251" s="1" t="s">
        <v>6953</v>
      </c>
      <c r="K2251" s="1" t="s">
        <v>44</v>
      </c>
      <c r="L2251" s="1" t="s">
        <v>775</v>
      </c>
      <c r="M2251" s="1" t="s">
        <v>45</v>
      </c>
      <c r="N2251" s="1" t="s">
        <v>46</v>
      </c>
      <c r="O2251" s="1" t="s">
        <v>46</v>
      </c>
      <c r="P2251" s="1" t="s">
        <v>795</v>
      </c>
      <c r="Q2251" s="1">
        <v>2018</v>
      </c>
      <c r="R2251">
        <v>45.28</v>
      </c>
      <c r="S2251" s="1" t="s">
        <v>58</v>
      </c>
      <c r="T2251" s="2">
        <f>+R2251</f>
        <v>45.28</v>
      </c>
      <c r="U2251" s="1" t="s">
        <v>82</v>
      </c>
      <c r="V2251" s="1" t="s">
        <v>83</v>
      </c>
      <c r="X2251" s="1" t="s">
        <v>289</v>
      </c>
    </row>
    <row r="2252" spans="1:24" x14ac:dyDescent="0.25">
      <c r="A2252" s="1" t="s">
        <v>789</v>
      </c>
      <c r="B2252" s="1" t="s">
        <v>790</v>
      </c>
      <c r="C2252" s="1" t="s">
        <v>771</v>
      </c>
      <c r="D2252" s="1" t="s">
        <v>540</v>
      </c>
      <c r="F2252" s="1" t="s">
        <v>773</v>
      </c>
      <c r="G2252" s="1" t="s">
        <v>782</v>
      </c>
      <c r="H2252" s="1" t="s">
        <v>77</v>
      </c>
      <c r="I2252" s="1" t="s">
        <v>78</v>
      </c>
      <c r="J2252" s="1" t="s">
        <v>78</v>
      </c>
      <c r="K2252" s="1" t="s">
        <v>44</v>
      </c>
      <c r="L2252" s="1" t="s">
        <v>775</v>
      </c>
      <c r="M2252" s="1" t="s">
        <v>45</v>
      </c>
      <c r="N2252" s="1" t="s">
        <v>46</v>
      </c>
      <c r="O2252" s="1" t="s">
        <v>46</v>
      </c>
      <c r="P2252" s="1" t="s">
        <v>791</v>
      </c>
      <c r="Q2252" s="1">
        <v>2018</v>
      </c>
      <c r="R2252">
        <v>45.28</v>
      </c>
      <c r="S2252" s="1" t="s">
        <v>58</v>
      </c>
      <c r="T2252" s="2">
        <f>+R2252</f>
        <v>45.28</v>
      </c>
      <c r="U2252" s="1" t="s">
        <v>82</v>
      </c>
      <c r="V2252" s="1" t="s">
        <v>83</v>
      </c>
      <c r="X2252" s="1" t="s">
        <v>264</v>
      </c>
    </row>
    <row r="2253" spans="1:24" x14ac:dyDescent="0.25">
      <c r="A2253" s="1" t="s">
        <v>785</v>
      </c>
      <c r="B2253" s="1" t="s">
        <v>786</v>
      </c>
      <c r="C2253" s="1" t="s">
        <v>771</v>
      </c>
      <c r="D2253" s="1" t="s">
        <v>540</v>
      </c>
      <c r="F2253" s="1" t="s">
        <v>773</v>
      </c>
      <c r="G2253" s="1" t="s">
        <v>782</v>
      </c>
      <c r="H2253" s="1" t="s">
        <v>77</v>
      </c>
      <c r="I2253" s="1" t="s">
        <v>78</v>
      </c>
      <c r="J2253" s="1" t="s">
        <v>78</v>
      </c>
      <c r="K2253" s="1" t="s">
        <v>44</v>
      </c>
      <c r="L2253" s="1" t="s">
        <v>775</v>
      </c>
      <c r="M2253" s="1" t="s">
        <v>45</v>
      </c>
      <c r="N2253" s="1" t="s">
        <v>46</v>
      </c>
      <c r="O2253" s="1" t="s">
        <v>46</v>
      </c>
      <c r="P2253" s="1" t="s">
        <v>788</v>
      </c>
      <c r="Q2253" s="1">
        <v>2018</v>
      </c>
      <c r="R2253">
        <v>45.28</v>
      </c>
      <c r="S2253" s="1" t="s">
        <v>58</v>
      </c>
      <c r="T2253" s="2">
        <f>+R2253</f>
        <v>45.28</v>
      </c>
      <c r="U2253" s="1" t="s">
        <v>82</v>
      </c>
      <c r="V2253" s="1" t="s">
        <v>83</v>
      </c>
      <c r="X2253" s="1" t="s">
        <v>260</v>
      </c>
    </row>
    <row r="2254" spans="1:24" x14ac:dyDescent="0.25">
      <c r="A2254" s="1" t="s">
        <v>783</v>
      </c>
      <c r="B2254" s="1" t="s">
        <v>784</v>
      </c>
      <c r="C2254" s="1" t="s">
        <v>771</v>
      </c>
      <c r="D2254" s="1" t="s">
        <v>540</v>
      </c>
      <c r="F2254" s="1" t="s">
        <v>773</v>
      </c>
      <c r="G2254" s="1" t="s">
        <v>782</v>
      </c>
      <c r="H2254" s="1" t="s">
        <v>77</v>
      </c>
      <c r="I2254" s="1" t="s">
        <v>43</v>
      </c>
      <c r="J2254" s="1" t="s">
        <v>6954</v>
      </c>
      <c r="K2254" s="1" t="s">
        <v>44</v>
      </c>
      <c r="L2254" s="1" t="s">
        <v>775</v>
      </c>
      <c r="M2254" s="1" t="s">
        <v>45</v>
      </c>
      <c r="N2254" s="1" t="s">
        <v>46</v>
      </c>
      <c r="O2254" s="1" t="s">
        <v>46</v>
      </c>
      <c r="P2254" s="1" t="s">
        <v>174</v>
      </c>
      <c r="Q2254" s="1">
        <v>2018</v>
      </c>
      <c r="R2254">
        <v>45.28</v>
      </c>
      <c r="S2254" s="1" t="s">
        <v>58</v>
      </c>
      <c r="T2254" s="2">
        <f>+R2254</f>
        <v>45.28</v>
      </c>
      <c r="U2254" s="1" t="s">
        <v>82</v>
      </c>
      <c r="V2254" s="1" t="s">
        <v>83</v>
      </c>
      <c r="X2254" s="1" t="s">
        <v>482</v>
      </c>
    </row>
    <row r="2255" spans="1:24" x14ac:dyDescent="0.25">
      <c r="A2255" s="1" t="s">
        <v>779</v>
      </c>
      <c r="B2255" s="1" t="s">
        <v>780</v>
      </c>
      <c r="C2255" s="1" t="s">
        <v>771</v>
      </c>
      <c r="D2255" s="1" t="s">
        <v>540</v>
      </c>
      <c r="F2255" s="1" t="s">
        <v>773</v>
      </c>
      <c r="G2255" s="1" t="s">
        <v>782</v>
      </c>
      <c r="H2255" s="1" t="s">
        <v>77</v>
      </c>
      <c r="I2255" s="1" t="s">
        <v>171</v>
      </c>
      <c r="J2255" s="1" t="s">
        <v>6953</v>
      </c>
      <c r="K2255" s="1" t="s">
        <v>44</v>
      </c>
      <c r="L2255" s="1" t="s">
        <v>775</v>
      </c>
      <c r="M2255" s="1" t="s">
        <v>45</v>
      </c>
      <c r="N2255" s="1" t="s">
        <v>46</v>
      </c>
      <c r="O2255" s="1" t="s">
        <v>46</v>
      </c>
      <c r="P2255" s="1" t="s">
        <v>135</v>
      </c>
      <c r="Q2255" s="1">
        <v>2018</v>
      </c>
      <c r="R2255">
        <v>45.28</v>
      </c>
      <c r="S2255" s="1" t="s">
        <v>58</v>
      </c>
      <c r="T2255" s="2">
        <f>+R2255</f>
        <v>45.28</v>
      </c>
      <c r="U2255" s="1" t="s">
        <v>93</v>
      </c>
      <c r="V2255" s="1" t="s">
        <v>60</v>
      </c>
      <c r="W2255" s="1" t="s">
        <v>61</v>
      </c>
    </row>
    <row r="2256" spans="1:24" x14ac:dyDescent="0.25">
      <c r="A2256" s="1" t="s">
        <v>777</v>
      </c>
      <c r="B2256" s="1" t="s">
        <v>417</v>
      </c>
      <c r="C2256" s="1" t="s">
        <v>771</v>
      </c>
      <c r="D2256" s="1" t="s">
        <v>772</v>
      </c>
      <c r="F2256" s="1" t="s">
        <v>773</v>
      </c>
      <c r="G2256" s="1" t="s">
        <v>774</v>
      </c>
      <c r="H2256" s="1" t="s">
        <v>77</v>
      </c>
      <c r="I2256" s="1" t="s">
        <v>43</v>
      </c>
      <c r="J2256" s="1" t="s">
        <v>6954</v>
      </c>
      <c r="K2256" s="1" t="s">
        <v>44</v>
      </c>
      <c r="L2256" s="1" t="s">
        <v>775</v>
      </c>
      <c r="M2256" s="1" t="s">
        <v>45</v>
      </c>
      <c r="N2256" s="1" t="s">
        <v>46</v>
      </c>
      <c r="P2256" s="1" t="s">
        <v>193</v>
      </c>
      <c r="Q2256" s="1">
        <v>2018</v>
      </c>
      <c r="R2256">
        <v>45.28</v>
      </c>
      <c r="S2256" s="1" t="s">
        <v>58</v>
      </c>
      <c r="T2256" s="2">
        <f>+R2256</f>
        <v>45.28</v>
      </c>
      <c r="U2256" s="1" t="s">
        <v>93</v>
      </c>
      <c r="V2256" s="1" t="s">
        <v>60</v>
      </c>
      <c r="W2256" s="1" t="s">
        <v>2230</v>
      </c>
    </row>
    <row r="2257" spans="1:24" x14ac:dyDescent="0.25">
      <c r="A2257" s="1" t="s">
        <v>767</v>
      </c>
      <c r="B2257" s="1" t="s">
        <v>768</v>
      </c>
      <c r="C2257" s="1" t="s">
        <v>771</v>
      </c>
      <c r="D2257" s="1" t="s">
        <v>772</v>
      </c>
      <c r="F2257" s="1" t="s">
        <v>773</v>
      </c>
      <c r="G2257" s="1" t="s">
        <v>774</v>
      </c>
      <c r="H2257" s="1" t="s">
        <v>77</v>
      </c>
      <c r="I2257" s="1" t="s">
        <v>263</v>
      </c>
      <c r="J2257" s="1" t="s">
        <v>6950</v>
      </c>
      <c r="K2257" s="1" t="s">
        <v>44</v>
      </c>
      <c r="L2257" s="1" t="s">
        <v>775</v>
      </c>
      <c r="M2257" s="1" t="s">
        <v>45</v>
      </c>
      <c r="N2257" s="1" t="s">
        <v>46</v>
      </c>
      <c r="P2257" s="1" t="s">
        <v>193</v>
      </c>
      <c r="Q2257" s="1">
        <v>2018</v>
      </c>
      <c r="R2257">
        <v>45.28</v>
      </c>
      <c r="S2257" s="1" t="s">
        <v>58</v>
      </c>
      <c r="T2257" s="2">
        <f>+R2257</f>
        <v>45.28</v>
      </c>
      <c r="U2257" s="1" t="s">
        <v>93</v>
      </c>
      <c r="V2257" s="1" t="s">
        <v>60</v>
      </c>
      <c r="W2257" s="1" t="s">
        <v>2200</v>
      </c>
    </row>
    <row r="2258" spans="1:24" x14ac:dyDescent="0.25">
      <c r="A2258" s="1" t="s">
        <v>619</v>
      </c>
      <c r="B2258" s="1" t="s">
        <v>620</v>
      </c>
      <c r="C2258" s="1" t="s">
        <v>254</v>
      </c>
      <c r="D2258" s="1" t="s">
        <v>255</v>
      </c>
      <c r="E2258" s="1" t="s">
        <v>256</v>
      </c>
      <c r="F2258" s="1" t="s">
        <v>257</v>
      </c>
      <c r="G2258" s="1" t="s">
        <v>128</v>
      </c>
      <c r="H2258" s="1" t="s">
        <v>77</v>
      </c>
      <c r="I2258" s="1" t="s">
        <v>43</v>
      </c>
      <c r="J2258" s="1" t="s">
        <v>6954</v>
      </c>
      <c r="K2258" s="1" t="s">
        <v>44</v>
      </c>
      <c r="L2258" s="1" t="s">
        <v>272</v>
      </c>
      <c r="M2258" s="1" t="s">
        <v>45</v>
      </c>
      <c r="N2258" s="1" t="s">
        <v>46</v>
      </c>
      <c r="O2258" s="1" t="s">
        <v>46</v>
      </c>
      <c r="P2258" s="1" t="s">
        <v>623</v>
      </c>
      <c r="Q2258" s="1">
        <v>2018</v>
      </c>
      <c r="R2258">
        <v>45.28</v>
      </c>
      <c r="S2258" s="1" t="s">
        <v>58</v>
      </c>
      <c r="T2258" s="2">
        <f>+R2258</f>
        <v>45.28</v>
      </c>
      <c r="U2258" s="1" t="s">
        <v>93</v>
      </c>
      <c r="V2258" s="1" t="s">
        <v>211</v>
      </c>
    </row>
    <row r="2259" spans="1:24" x14ac:dyDescent="0.25">
      <c r="A2259" s="1" t="s">
        <v>575</v>
      </c>
      <c r="B2259" s="1" t="s">
        <v>576</v>
      </c>
      <c r="C2259" s="1" t="s">
        <v>254</v>
      </c>
      <c r="D2259" s="1" t="s">
        <v>255</v>
      </c>
      <c r="E2259" s="1" t="s">
        <v>256</v>
      </c>
      <c r="F2259" s="1" t="s">
        <v>257</v>
      </c>
      <c r="G2259" s="1" t="s">
        <v>128</v>
      </c>
      <c r="H2259" s="1" t="s">
        <v>77</v>
      </c>
      <c r="I2259" s="1" t="s">
        <v>171</v>
      </c>
      <c r="J2259" s="1" t="s">
        <v>6953</v>
      </c>
      <c r="K2259" s="1" t="s">
        <v>44</v>
      </c>
      <c r="L2259" s="1" t="s">
        <v>272</v>
      </c>
      <c r="M2259" s="1" t="s">
        <v>45</v>
      </c>
      <c r="N2259" s="1" t="s">
        <v>46</v>
      </c>
      <c r="O2259" s="1" t="s">
        <v>46</v>
      </c>
      <c r="P2259" s="1" t="s">
        <v>387</v>
      </c>
      <c r="Q2259" s="1">
        <v>2018</v>
      </c>
      <c r="R2259">
        <v>10.6</v>
      </c>
      <c r="S2259" s="1" t="s">
        <v>58</v>
      </c>
      <c r="T2259" s="2">
        <f>+R2259</f>
        <v>10.6</v>
      </c>
      <c r="U2259" s="1" t="s">
        <v>82</v>
      </c>
      <c r="V2259" s="1" t="s">
        <v>83</v>
      </c>
      <c r="X2259" s="1" t="s">
        <v>260</v>
      </c>
    </row>
    <row r="2260" spans="1:24" x14ac:dyDescent="0.25">
      <c r="A2260" s="1" t="s">
        <v>572</v>
      </c>
      <c r="B2260" s="1" t="s">
        <v>573</v>
      </c>
      <c r="C2260" s="1" t="s">
        <v>254</v>
      </c>
      <c r="D2260" s="1" t="s">
        <v>255</v>
      </c>
      <c r="E2260" s="1" t="s">
        <v>256</v>
      </c>
      <c r="F2260" s="1" t="s">
        <v>257</v>
      </c>
      <c r="G2260" s="1" t="s">
        <v>128</v>
      </c>
      <c r="H2260" s="1" t="s">
        <v>77</v>
      </c>
      <c r="I2260" s="1" t="s">
        <v>43</v>
      </c>
      <c r="J2260" s="1" t="s">
        <v>6954</v>
      </c>
      <c r="K2260" s="1" t="s">
        <v>44</v>
      </c>
      <c r="L2260" s="1" t="s">
        <v>272</v>
      </c>
      <c r="M2260" s="1" t="s">
        <v>45</v>
      </c>
      <c r="N2260" s="1" t="s">
        <v>46</v>
      </c>
      <c r="O2260" s="1" t="s">
        <v>46</v>
      </c>
      <c r="P2260" s="1" t="s">
        <v>299</v>
      </c>
      <c r="Q2260" s="1">
        <v>2018</v>
      </c>
      <c r="R2260">
        <v>10.6</v>
      </c>
      <c r="S2260" s="1" t="s">
        <v>58</v>
      </c>
      <c r="T2260" s="2">
        <f>+R2260</f>
        <v>10.6</v>
      </c>
      <c r="U2260" s="1" t="s">
        <v>82</v>
      </c>
      <c r="V2260" s="1" t="s">
        <v>83</v>
      </c>
      <c r="X2260" s="1" t="s">
        <v>264</v>
      </c>
    </row>
    <row r="2261" spans="1:24" x14ac:dyDescent="0.25">
      <c r="A2261" s="1" t="s">
        <v>737</v>
      </c>
      <c r="B2261" s="1" t="s">
        <v>738</v>
      </c>
      <c r="C2261" s="1" t="s">
        <v>254</v>
      </c>
      <c r="D2261" s="1" t="s">
        <v>728</v>
      </c>
      <c r="E2261" s="1" t="s">
        <v>256</v>
      </c>
      <c r="F2261" s="1" t="s">
        <v>257</v>
      </c>
      <c r="G2261" s="1" t="s">
        <v>128</v>
      </c>
      <c r="H2261" s="1" t="s">
        <v>77</v>
      </c>
      <c r="I2261" s="1" t="s">
        <v>43</v>
      </c>
      <c r="J2261" s="1" t="s">
        <v>6954</v>
      </c>
      <c r="K2261" s="1" t="s">
        <v>44</v>
      </c>
      <c r="L2261" s="1" t="s">
        <v>272</v>
      </c>
      <c r="M2261" s="1" t="s">
        <v>45</v>
      </c>
      <c r="N2261" s="1" t="s">
        <v>46</v>
      </c>
      <c r="O2261" s="1" t="s">
        <v>46</v>
      </c>
      <c r="P2261" s="1" t="s">
        <v>740</v>
      </c>
      <c r="Q2261" s="1">
        <v>2018</v>
      </c>
      <c r="R2261">
        <v>10.6</v>
      </c>
      <c r="S2261" s="1" t="s">
        <v>58</v>
      </c>
      <c r="T2261" s="2">
        <f>+R2261</f>
        <v>10.6</v>
      </c>
      <c r="U2261" s="1" t="s">
        <v>93</v>
      </c>
      <c r="V2261" s="1" t="s">
        <v>60</v>
      </c>
      <c r="W2261" s="1" t="s">
        <v>61</v>
      </c>
    </row>
    <row r="2262" spans="1:24" x14ac:dyDescent="0.25">
      <c r="A2262" s="1" t="s">
        <v>733</v>
      </c>
      <c r="B2262" s="1" t="s">
        <v>734</v>
      </c>
      <c r="C2262" s="1" t="s">
        <v>254</v>
      </c>
      <c r="D2262" s="1" t="s">
        <v>728</v>
      </c>
      <c r="E2262" s="1" t="s">
        <v>256</v>
      </c>
      <c r="F2262" s="1" t="s">
        <v>257</v>
      </c>
      <c r="G2262" s="1" t="s">
        <v>128</v>
      </c>
      <c r="H2262" s="1" t="s">
        <v>77</v>
      </c>
      <c r="I2262" s="1" t="s">
        <v>43</v>
      </c>
      <c r="J2262" s="1" t="s">
        <v>6954</v>
      </c>
      <c r="K2262" s="1" t="s">
        <v>44</v>
      </c>
      <c r="L2262" s="1" t="s">
        <v>272</v>
      </c>
      <c r="M2262" s="1" t="s">
        <v>45</v>
      </c>
      <c r="N2262" s="1" t="s">
        <v>46</v>
      </c>
      <c r="O2262" s="1" t="s">
        <v>46</v>
      </c>
      <c r="P2262" s="1" t="s">
        <v>333</v>
      </c>
      <c r="Q2262" s="1">
        <v>2018</v>
      </c>
      <c r="R2262">
        <v>10.6</v>
      </c>
      <c r="S2262" s="1" t="s">
        <v>58</v>
      </c>
      <c r="T2262" s="2">
        <f>+R2262</f>
        <v>10.6</v>
      </c>
      <c r="U2262" s="1" t="s">
        <v>93</v>
      </c>
      <c r="V2262" s="1" t="s">
        <v>60</v>
      </c>
      <c r="W2262" s="1" t="s">
        <v>303</v>
      </c>
    </row>
    <row r="2263" spans="1:24" x14ac:dyDescent="0.25">
      <c r="A2263" s="1" t="s">
        <v>730</v>
      </c>
      <c r="B2263" s="1" t="s">
        <v>731</v>
      </c>
      <c r="C2263" s="1" t="s">
        <v>254</v>
      </c>
      <c r="D2263" s="1" t="s">
        <v>728</v>
      </c>
      <c r="E2263" s="1" t="s">
        <v>256</v>
      </c>
      <c r="F2263" s="1" t="s">
        <v>257</v>
      </c>
      <c r="G2263" s="1" t="s">
        <v>128</v>
      </c>
      <c r="H2263" s="1" t="s">
        <v>77</v>
      </c>
      <c r="I2263" s="1" t="s">
        <v>78</v>
      </c>
      <c r="J2263" s="1" t="s">
        <v>78</v>
      </c>
      <c r="K2263" s="1" t="s">
        <v>44</v>
      </c>
      <c r="L2263" s="1" t="s">
        <v>272</v>
      </c>
      <c r="M2263" s="1" t="s">
        <v>45</v>
      </c>
      <c r="N2263" s="1" t="s">
        <v>46</v>
      </c>
      <c r="O2263" s="1" t="s">
        <v>46</v>
      </c>
      <c r="P2263" s="1" t="s">
        <v>80</v>
      </c>
      <c r="Q2263" s="1">
        <v>2018</v>
      </c>
      <c r="R2263">
        <v>10.6</v>
      </c>
      <c r="S2263" s="1" t="s">
        <v>58</v>
      </c>
      <c r="T2263" s="2">
        <f>+R2263</f>
        <v>10.6</v>
      </c>
      <c r="U2263" s="1" t="s">
        <v>93</v>
      </c>
      <c r="V2263" s="1" t="s">
        <v>211</v>
      </c>
    </row>
    <row r="2264" spans="1:24" x14ac:dyDescent="0.25">
      <c r="A2264" s="1" t="s">
        <v>725</v>
      </c>
      <c r="B2264" s="1" t="s">
        <v>726</v>
      </c>
      <c r="C2264" s="1" t="s">
        <v>254</v>
      </c>
      <c r="D2264" s="1" t="s">
        <v>728</v>
      </c>
      <c r="E2264" s="1" t="s">
        <v>256</v>
      </c>
      <c r="F2264" s="1" t="s">
        <v>257</v>
      </c>
      <c r="G2264" s="1" t="s">
        <v>128</v>
      </c>
      <c r="H2264" s="1" t="s">
        <v>77</v>
      </c>
      <c r="I2264" s="1" t="s">
        <v>171</v>
      </c>
      <c r="J2264" s="1" t="s">
        <v>6953</v>
      </c>
      <c r="K2264" s="1" t="s">
        <v>44</v>
      </c>
      <c r="L2264" s="1" t="s">
        <v>272</v>
      </c>
      <c r="M2264" s="1" t="s">
        <v>45</v>
      </c>
      <c r="N2264" s="1" t="s">
        <v>46</v>
      </c>
      <c r="O2264" s="1" t="s">
        <v>46</v>
      </c>
      <c r="P2264" s="1" t="s">
        <v>729</v>
      </c>
      <c r="Q2264" s="1">
        <v>2018</v>
      </c>
      <c r="R2264">
        <v>37.5</v>
      </c>
      <c r="S2264" s="1" t="s">
        <v>58</v>
      </c>
      <c r="T2264" s="2">
        <f>+R2264</f>
        <v>37.5</v>
      </c>
      <c r="U2264" s="1" t="s">
        <v>82</v>
      </c>
      <c r="V2264" s="1" t="s">
        <v>83</v>
      </c>
      <c r="X2264" s="1" t="s">
        <v>264</v>
      </c>
    </row>
    <row r="2265" spans="1:24" x14ac:dyDescent="0.25">
      <c r="A2265" s="1" t="s">
        <v>706</v>
      </c>
      <c r="B2265" s="1" t="s">
        <v>707</v>
      </c>
      <c r="C2265" s="1" t="s">
        <v>254</v>
      </c>
      <c r="D2265" s="1" t="s">
        <v>640</v>
      </c>
      <c r="E2265" s="1" t="s">
        <v>256</v>
      </c>
      <c r="F2265" s="1" t="s">
        <v>257</v>
      </c>
      <c r="G2265" s="1" t="s">
        <v>128</v>
      </c>
      <c r="H2265" s="1" t="s">
        <v>77</v>
      </c>
      <c r="I2265" s="1" t="s">
        <v>171</v>
      </c>
      <c r="J2265" s="1" t="s">
        <v>6953</v>
      </c>
      <c r="K2265" s="1" t="s">
        <v>44</v>
      </c>
      <c r="L2265" s="1" t="s">
        <v>272</v>
      </c>
      <c r="M2265" s="1" t="s">
        <v>45</v>
      </c>
      <c r="N2265" s="1" t="s">
        <v>46</v>
      </c>
      <c r="O2265" s="1" t="s">
        <v>46</v>
      </c>
      <c r="P2265" s="1" t="s">
        <v>333</v>
      </c>
      <c r="Q2265" s="1">
        <v>2018</v>
      </c>
      <c r="R2265">
        <v>37.5</v>
      </c>
      <c r="S2265" s="1" t="s">
        <v>58</v>
      </c>
      <c r="T2265" s="2">
        <f>+R2265</f>
        <v>37.5</v>
      </c>
      <c r="U2265" s="1" t="s">
        <v>82</v>
      </c>
      <c r="V2265" s="1" t="s">
        <v>83</v>
      </c>
      <c r="X2265" s="1" t="s">
        <v>260</v>
      </c>
    </row>
    <row r="2266" spans="1:24" x14ac:dyDescent="0.25">
      <c r="A2266" s="1" t="s">
        <v>692</v>
      </c>
      <c r="B2266" s="1" t="s">
        <v>693</v>
      </c>
      <c r="C2266" s="1" t="s">
        <v>254</v>
      </c>
      <c r="D2266" s="1" t="s">
        <v>640</v>
      </c>
      <c r="E2266" s="1" t="s">
        <v>256</v>
      </c>
      <c r="F2266" s="1" t="s">
        <v>257</v>
      </c>
      <c r="G2266" s="1" t="s">
        <v>128</v>
      </c>
      <c r="H2266" s="1" t="s">
        <v>77</v>
      </c>
      <c r="I2266" s="1" t="s">
        <v>43</v>
      </c>
      <c r="J2266" s="1" t="s">
        <v>6954</v>
      </c>
      <c r="K2266" s="1" t="s">
        <v>44</v>
      </c>
      <c r="L2266" s="1" t="s">
        <v>272</v>
      </c>
      <c r="M2266" s="1" t="s">
        <v>45</v>
      </c>
      <c r="N2266" s="1" t="s">
        <v>46</v>
      </c>
      <c r="O2266" s="1" t="s">
        <v>46</v>
      </c>
      <c r="P2266" s="1" t="s">
        <v>310</v>
      </c>
      <c r="Q2266" s="1">
        <v>2018</v>
      </c>
      <c r="R2266">
        <v>37.5</v>
      </c>
      <c r="S2266" s="1" t="s">
        <v>58</v>
      </c>
      <c r="T2266" s="2">
        <f>+R2266</f>
        <v>37.5</v>
      </c>
      <c r="U2266" s="1" t="s">
        <v>82</v>
      </c>
      <c r="V2266" s="1" t="s">
        <v>83</v>
      </c>
      <c r="X2266" s="1" t="s">
        <v>289</v>
      </c>
    </row>
    <row r="2267" spans="1:24" x14ac:dyDescent="0.25">
      <c r="A2267" s="1" t="s">
        <v>684</v>
      </c>
      <c r="B2267" s="1" t="s">
        <v>685</v>
      </c>
      <c r="C2267" s="1" t="s">
        <v>254</v>
      </c>
      <c r="D2267" s="1" t="s">
        <v>640</v>
      </c>
      <c r="E2267" s="1" t="s">
        <v>256</v>
      </c>
      <c r="F2267" s="1" t="s">
        <v>257</v>
      </c>
      <c r="G2267" s="1" t="s">
        <v>128</v>
      </c>
      <c r="H2267" s="1" t="s">
        <v>77</v>
      </c>
      <c r="I2267" s="1" t="s">
        <v>43</v>
      </c>
      <c r="J2267" s="1" t="s">
        <v>6954</v>
      </c>
      <c r="K2267" s="1" t="s">
        <v>44</v>
      </c>
      <c r="L2267" s="1" t="s">
        <v>272</v>
      </c>
      <c r="M2267" s="1" t="s">
        <v>45</v>
      </c>
      <c r="N2267" s="1" t="s">
        <v>46</v>
      </c>
      <c r="O2267" s="1" t="s">
        <v>46</v>
      </c>
      <c r="P2267" s="1" t="s">
        <v>687</v>
      </c>
      <c r="Q2267" s="1">
        <v>2018</v>
      </c>
      <c r="R2267">
        <v>37.5</v>
      </c>
      <c r="S2267" s="1" t="s">
        <v>58</v>
      </c>
      <c r="T2267" s="2">
        <f>+R2267</f>
        <v>37.5</v>
      </c>
      <c r="U2267" s="1" t="s">
        <v>82</v>
      </c>
      <c r="V2267" s="1" t="s">
        <v>83</v>
      </c>
      <c r="X2267" s="1" t="s">
        <v>482</v>
      </c>
    </row>
    <row r="2268" spans="1:24" x14ac:dyDescent="0.25">
      <c r="A2268" s="1" t="s">
        <v>680</v>
      </c>
      <c r="B2268" s="1" t="s">
        <v>681</v>
      </c>
      <c r="C2268" s="1" t="s">
        <v>254</v>
      </c>
      <c r="D2268" s="1" t="s">
        <v>640</v>
      </c>
      <c r="E2268" s="1" t="s">
        <v>256</v>
      </c>
      <c r="F2268" s="1" t="s">
        <v>257</v>
      </c>
      <c r="G2268" s="1" t="s">
        <v>128</v>
      </c>
      <c r="H2268" s="1" t="s">
        <v>77</v>
      </c>
      <c r="I2268" s="1" t="s">
        <v>43</v>
      </c>
      <c r="J2268" s="1" t="s">
        <v>6954</v>
      </c>
      <c r="K2268" s="1" t="s">
        <v>44</v>
      </c>
      <c r="L2268" s="1" t="s">
        <v>272</v>
      </c>
      <c r="M2268" s="1" t="s">
        <v>45</v>
      </c>
      <c r="N2268" s="1" t="s">
        <v>46</v>
      </c>
      <c r="O2268" s="1" t="s">
        <v>46</v>
      </c>
      <c r="P2268" s="1" t="s">
        <v>683</v>
      </c>
      <c r="Q2268" s="1">
        <v>2018</v>
      </c>
      <c r="R2268">
        <v>37.5</v>
      </c>
      <c r="S2268" s="1" t="s">
        <v>58</v>
      </c>
      <c r="T2268" s="2">
        <f>+R2268</f>
        <v>37.5</v>
      </c>
      <c r="U2268" s="1" t="s">
        <v>82</v>
      </c>
      <c r="V2268" s="1" t="s">
        <v>83</v>
      </c>
      <c r="X2268" s="1" t="s">
        <v>3289</v>
      </c>
    </row>
    <row r="2269" spans="1:24" x14ac:dyDescent="0.25">
      <c r="A2269" s="1" t="s">
        <v>676</v>
      </c>
      <c r="B2269" s="1" t="s">
        <v>677</v>
      </c>
      <c r="C2269" s="1" t="s">
        <v>254</v>
      </c>
      <c r="D2269" s="1" t="s">
        <v>640</v>
      </c>
      <c r="E2269" s="1" t="s">
        <v>256</v>
      </c>
      <c r="F2269" s="1" t="s">
        <v>257</v>
      </c>
      <c r="G2269" s="1" t="s">
        <v>128</v>
      </c>
      <c r="H2269" s="1" t="s">
        <v>77</v>
      </c>
      <c r="I2269" s="1" t="s">
        <v>43</v>
      </c>
      <c r="J2269" s="1" t="s">
        <v>6954</v>
      </c>
      <c r="K2269" s="1" t="s">
        <v>44</v>
      </c>
      <c r="L2269" s="1" t="s">
        <v>272</v>
      </c>
      <c r="M2269" s="1" t="s">
        <v>45</v>
      </c>
      <c r="N2269" s="1" t="s">
        <v>46</v>
      </c>
      <c r="O2269" s="1" t="s">
        <v>46</v>
      </c>
      <c r="P2269" s="1" t="s">
        <v>679</v>
      </c>
      <c r="Q2269" s="1">
        <v>2018</v>
      </c>
      <c r="R2269">
        <v>37.5</v>
      </c>
      <c r="S2269" s="1" t="s">
        <v>58</v>
      </c>
      <c r="T2269" s="2">
        <f>+R2269</f>
        <v>37.5</v>
      </c>
      <c r="U2269" s="1" t="s">
        <v>93</v>
      </c>
      <c r="V2269" s="1" t="s">
        <v>60</v>
      </c>
      <c r="W2269" s="1" t="s">
        <v>61</v>
      </c>
    </row>
    <row r="2270" spans="1:24" x14ac:dyDescent="0.25">
      <c r="A2270" s="1" t="s">
        <v>672</v>
      </c>
      <c r="B2270" s="1" t="s">
        <v>673</v>
      </c>
      <c r="C2270" s="1" t="s">
        <v>254</v>
      </c>
      <c r="D2270" s="1" t="s">
        <v>640</v>
      </c>
      <c r="E2270" s="1" t="s">
        <v>256</v>
      </c>
      <c r="F2270" s="1" t="s">
        <v>257</v>
      </c>
      <c r="G2270" s="1" t="s">
        <v>128</v>
      </c>
      <c r="H2270" s="1" t="s">
        <v>77</v>
      </c>
      <c r="I2270" s="1" t="s">
        <v>43</v>
      </c>
      <c r="J2270" s="1" t="s">
        <v>6954</v>
      </c>
      <c r="K2270" s="1" t="s">
        <v>44</v>
      </c>
      <c r="L2270" s="1" t="s">
        <v>272</v>
      </c>
      <c r="M2270" s="1" t="s">
        <v>6955</v>
      </c>
      <c r="N2270" s="1" t="s">
        <v>46</v>
      </c>
      <c r="O2270" s="1" t="s">
        <v>46</v>
      </c>
      <c r="P2270" s="1" t="s">
        <v>675</v>
      </c>
      <c r="Q2270" s="1">
        <v>2018</v>
      </c>
      <c r="R2270">
        <v>37.5</v>
      </c>
      <c r="S2270" s="1" t="s">
        <v>58</v>
      </c>
      <c r="T2270" s="2">
        <f>+R2270</f>
        <v>37.5</v>
      </c>
      <c r="U2270" s="1" t="s">
        <v>93</v>
      </c>
      <c r="V2270" s="1" t="s">
        <v>211</v>
      </c>
    </row>
    <row r="2271" spans="1:24" x14ac:dyDescent="0.25">
      <c r="A2271" s="1" t="s">
        <v>668</v>
      </c>
      <c r="B2271" s="1" t="s">
        <v>669</v>
      </c>
      <c r="C2271" s="1" t="s">
        <v>254</v>
      </c>
      <c r="D2271" s="1" t="s">
        <v>640</v>
      </c>
      <c r="E2271" s="1" t="s">
        <v>256</v>
      </c>
      <c r="F2271" s="1" t="s">
        <v>257</v>
      </c>
      <c r="G2271" s="1" t="s">
        <v>128</v>
      </c>
      <c r="H2271" s="1" t="s">
        <v>77</v>
      </c>
      <c r="I2271" s="1" t="s">
        <v>43</v>
      </c>
      <c r="J2271" s="1" t="s">
        <v>6954</v>
      </c>
      <c r="K2271" s="1" t="s">
        <v>44</v>
      </c>
      <c r="L2271" s="1" t="s">
        <v>272</v>
      </c>
      <c r="M2271" s="1" t="s">
        <v>6955</v>
      </c>
      <c r="N2271" s="1" t="s">
        <v>46</v>
      </c>
      <c r="O2271" s="1" t="s">
        <v>46</v>
      </c>
      <c r="P2271" s="1" t="s">
        <v>671</v>
      </c>
      <c r="Q2271" s="1">
        <v>2018</v>
      </c>
      <c r="R2271">
        <v>70</v>
      </c>
      <c r="S2271" s="1" t="s">
        <v>58</v>
      </c>
      <c r="T2271" s="2">
        <f>+R2271</f>
        <v>70</v>
      </c>
      <c r="U2271" s="1" t="s">
        <v>82</v>
      </c>
      <c r="V2271" s="1" t="s">
        <v>83</v>
      </c>
      <c r="X2271" s="1" t="s">
        <v>260</v>
      </c>
    </row>
    <row r="2272" spans="1:24" x14ac:dyDescent="0.25">
      <c r="A2272" s="1" t="s">
        <v>665</v>
      </c>
      <c r="B2272" s="1" t="s">
        <v>666</v>
      </c>
      <c r="C2272" s="1" t="s">
        <v>254</v>
      </c>
      <c r="D2272" s="1" t="s">
        <v>640</v>
      </c>
      <c r="E2272" s="1" t="s">
        <v>256</v>
      </c>
      <c r="F2272" s="1" t="s">
        <v>257</v>
      </c>
      <c r="G2272" s="1" t="s">
        <v>128</v>
      </c>
      <c r="H2272" s="1" t="s">
        <v>77</v>
      </c>
      <c r="I2272" s="1" t="s">
        <v>43</v>
      </c>
      <c r="J2272" s="1" t="s">
        <v>6954</v>
      </c>
      <c r="K2272" s="1" t="s">
        <v>44</v>
      </c>
      <c r="L2272" s="1" t="s">
        <v>272</v>
      </c>
      <c r="M2272" s="1" t="s">
        <v>45</v>
      </c>
      <c r="N2272" s="1" t="s">
        <v>46</v>
      </c>
      <c r="O2272" s="1" t="s">
        <v>46</v>
      </c>
      <c r="P2272" s="1" t="s">
        <v>80</v>
      </c>
      <c r="Q2272" s="1">
        <v>2018</v>
      </c>
      <c r="R2272">
        <v>70</v>
      </c>
      <c r="S2272" s="1" t="s">
        <v>58</v>
      </c>
      <c r="T2272" s="2">
        <f>+R2272</f>
        <v>70</v>
      </c>
      <c r="U2272" s="1" t="s">
        <v>82</v>
      </c>
      <c r="V2272" s="1" t="s">
        <v>83</v>
      </c>
      <c r="X2272" s="1" t="s">
        <v>264</v>
      </c>
    </row>
    <row r="2273" spans="1:24" x14ac:dyDescent="0.25">
      <c r="A2273" s="1" t="s">
        <v>660</v>
      </c>
      <c r="B2273" s="1" t="s">
        <v>661</v>
      </c>
      <c r="C2273" s="1" t="s">
        <v>254</v>
      </c>
      <c r="D2273" s="1" t="s">
        <v>640</v>
      </c>
      <c r="E2273" s="1" t="s">
        <v>663</v>
      </c>
      <c r="F2273" s="1" t="s">
        <v>257</v>
      </c>
      <c r="G2273" s="1" t="s">
        <v>128</v>
      </c>
      <c r="H2273" s="1" t="s">
        <v>77</v>
      </c>
      <c r="I2273" s="1" t="s">
        <v>43</v>
      </c>
      <c r="J2273" s="1" t="s">
        <v>6954</v>
      </c>
      <c r="K2273" s="1" t="s">
        <v>44</v>
      </c>
      <c r="L2273" s="1" t="s">
        <v>272</v>
      </c>
      <c r="M2273" s="1" t="s">
        <v>6955</v>
      </c>
      <c r="N2273" s="1" t="s">
        <v>46</v>
      </c>
      <c r="O2273" s="1" t="s">
        <v>46</v>
      </c>
      <c r="P2273" s="1" t="s">
        <v>664</v>
      </c>
      <c r="Q2273" s="1">
        <v>2018</v>
      </c>
      <c r="R2273">
        <v>70</v>
      </c>
      <c r="S2273" s="1" t="s">
        <v>58</v>
      </c>
      <c r="T2273" s="2">
        <f>+R2273</f>
        <v>70</v>
      </c>
      <c r="U2273" s="1" t="s">
        <v>82</v>
      </c>
      <c r="V2273" s="1" t="s">
        <v>83</v>
      </c>
      <c r="X2273" s="1" t="s">
        <v>839</v>
      </c>
    </row>
    <row r="2274" spans="1:24" x14ac:dyDescent="0.25">
      <c r="A2274" s="1" t="s">
        <v>656</v>
      </c>
      <c r="B2274" s="1" t="s">
        <v>657</v>
      </c>
      <c r="C2274" s="1" t="s">
        <v>254</v>
      </c>
      <c r="D2274" s="1" t="s">
        <v>640</v>
      </c>
      <c r="E2274" s="1" t="s">
        <v>256</v>
      </c>
      <c r="F2274" s="1" t="s">
        <v>257</v>
      </c>
      <c r="G2274" s="1" t="s">
        <v>128</v>
      </c>
      <c r="H2274" s="1" t="s">
        <v>77</v>
      </c>
      <c r="I2274" s="1" t="s">
        <v>43</v>
      </c>
      <c r="J2274" s="1" t="s">
        <v>6954</v>
      </c>
      <c r="K2274" s="1" t="s">
        <v>44</v>
      </c>
      <c r="L2274" s="1" t="s">
        <v>272</v>
      </c>
      <c r="M2274" s="1" t="s">
        <v>45</v>
      </c>
      <c r="N2274" s="1" t="s">
        <v>46</v>
      </c>
      <c r="O2274" s="1" t="s">
        <v>46</v>
      </c>
      <c r="P2274" s="1" t="s">
        <v>659</v>
      </c>
      <c r="Q2274" s="1">
        <v>2018</v>
      </c>
      <c r="R2274">
        <v>70</v>
      </c>
      <c r="S2274" s="1" t="s">
        <v>58</v>
      </c>
      <c r="T2274" s="2">
        <f>+R2274</f>
        <v>70</v>
      </c>
      <c r="U2274" s="1" t="s">
        <v>93</v>
      </c>
      <c r="V2274" s="1" t="s">
        <v>60</v>
      </c>
      <c r="W2274" s="1" t="s">
        <v>61</v>
      </c>
    </row>
    <row r="2275" spans="1:24" x14ac:dyDescent="0.25">
      <c r="A2275" s="1" t="s">
        <v>652</v>
      </c>
      <c r="B2275" s="1" t="s">
        <v>653</v>
      </c>
      <c r="C2275" s="1" t="s">
        <v>254</v>
      </c>
      <c r="D2275" s="1" t="s">
        <v>640</v>
      </c>
      <c r="E2275" s="1" t="s">
        <v>256</v>
      </c>
      <c r="F2275" s="1" t="s">
        <v>257</v>
      </c>
      <c r="G2275" s="1" t="s">
        <v>128</v>
      </c>
      <c r="H2275" s="1" t="s">
        <v>77</v>
      </c>
      <c r="I2275" s="1" t="s">
        <v>43</v>
      </c>
      <c r="J2275" s="1" t="s">
        <v>6954</v>
      </c>
      <c r="K2275" s="1" t="s">
        <v>44</v>
      </c>
      <c r="L2275" s="1" t="s">
        <v>272</v>
      </c>
      <c r="M2275" s="1" t="s">
        <v>6955</v>
      </c>
      <c r="N2275" s="1" t="s">
        <v>46</v>
      </c>
      <c r="O2275" s="1" t="s">
        <v>46</v>
      </c>
      <c r="P2275" s="1" t="s">
        <v>655</v>
      </c>
      <c r="Q2275" s="1">
        <v>2018</v>
      </c>
      <c r="R2275">
        <v>70</v>
      </c>
      <c r="S2275" s="1" t="s">
        <v>58</v>
      </c>
      <c r="T2275" s="2">
        <f>+R2275</f>
        <v>70</v>
      </c>
      <c r="U2275" s="1" t="s">
        <v>93</v>
      </c>
      <c r="V2275" s="1" t="s">
        <v>60</v>
      </c>
      <c r="W2275" s="1" t="s">
        <v>303</v>
      </c>
    </row>
    <row r="2276" spans="1:24" x14ac:dyDescent="0.25">
      <c r="A2276" s="1" t="s">
        <v>645</v>
      </c>
      <c r="B2276" s="1" t="s">
        <v>646</v>
      </c>
      <c r="C2276" s="1" t="s">
        <v>254</v>
      </c>
      <c r="D2276" s="1" t="s">
        <v>640</v>
      </c>
      <c r="E2276" s="1" t="s">
        <v>256</v>
      </c>
      <c r="F2276" s="1" t="s">
        <v>257</v>
      </c>
      <c r="G2276" s="1" t="s">
        <v>128</v>
      </c>
      <c r="H2276" s="1" t="s">
        <v>77</v>
      </c>
      <c r="I2276" s="1" t="s">
        <v>171</v>
      </c>
      <c r="J2276" s="1" t="s">
        <v>6953</v>
      </c>
      <c r="K2276" s="1" t="s">
        <v>44</v>
      </c>
      <c r="L2276" s="1" t="s">
        <v>272</v>
      </c>
      <c r="M2276" s="1" t="s">
        <v>45</v>
      </c>
      <c r="N2276" s="1" t="s">
        <v>46</v>
      </c>
      <c r="O2276" s="1" t="s">
        <v>46</v>
      </c>
      <c r="P2276" s="1" t="s">
        <v>333</v>
      </c>
      <c r="Q2276" s="1">
        <v>2018</v>
      </c>
      <c r="R2276">
        <v>70</v>
      </c>
      <c r="S2276" s="1" t="s">
        <v>58</v>
      </c>
      <c r="T2276" s="2">
        <f>+R2276</f>
        <v>70</v>
      </c>
      <c r="U2276" s="1" t="s">
        <v>93</v>
      </c>
      <c r="V2276" s="1" t="s">
        <v>60</v>
      </c>
      <c r="W2276" s="1" t="s">
        <v>2210</v>
      </c>
    </row>
    <row r="2277" spans="1:24" x14ac:dyDescent="0.25">
      <c r="A2277" s="1" t="s">
        <v>637</v>
      </c>
      <c r="B2277" s="1" t="s">
        <v>638</v>
      </c>
      <c r="C2277" s="1" t="s">
        <v>254</v>
      </c>
      <c r="D2277" s="1" t="s">
        <v>640</v>
      </c>
      <c r="E2277" s="1" t="s">
        <v>256</v>
      </c>
      <c r="F2277" s="1" t="s">
        <v>257</v>
      </c>
      <c r="G2277" s="1" t="s">
        <v>128</v>
      </c>
      <c r="H2277" s="1" t="s">
        <v>77</v>
      </c>
      <c r="I2277" s="1" t="s">
        <v>263</v>
      </c>
      <c r="J2277" s="1" t="s">
        <v>6950</v>
      </c>
      <c r="K2277" s="1" t="s">
        <v>44</v>
      </c>
      <c r="L2277" s="1" t="s">
        <v>272</v>
      </c>
      <c r="M2277" s="1" t="s">
        <v>6955</v>
      </c>
      <c r="N2277" s="1" t="s">
        <v>46</v>
      </c>
      <c r="O2277" s="1" t="s">
        <v>46</v>
      </c>
      <c r="P2277" s="1" t="s">
        <v>333</v>
      </c>
      <c r="Q2277" s="1">
        <v>2018</v>
      </c>
      <c r="R2277">
        <v>70</v>
      </c>
      <c r="S2277" s="1" t="s">
        <v>58</v>
      </c>
      <c r="T2277" s="2">
        <f>+R2277</f>
        <v>70</v>
      </c>
      <c r="U2277" s="1" t="s">
        <v>93</v>
      </c>
      <c r="V2277" s="1" t="s">
        <v>211</v>
      </c>
    </row>
    <row r="2278" spans="1:24" x14ac:dyDescent="0.25">
      <c r="A2278" s="1" t="s">
        <v>629</v>
      </c>
      <c r="B2278" s="1" t="s">
        <v>630</v>
      </c>
      <c r="C2278" s="1" t="s">
        <v>254</v>
      </c>
      <c r="D2278" s="1" t="s">
        <v>255</v>
      </c>
      <c r="E2278" s="1" t="s">
        <v>256</v>
      </c>
      <c r="F2278" s="1" t="s">
        <v>257</v>
      </c>
      <c r="G2278" s="1" t="s">
        <v>128</v>
      </c>
      <c r="H2278" s="1" t="s">
        <v>6948</v>
      </c>
      <c r="I2278" s="1" t="s">
        <v>43</v>
      </c>
      <c r="J2278" s="1" t="s">
        <v>6954</v>
      </c>
      <c r="K2278" s="1" t="s">
        <v>50</v>
      </c>
      <c r="M2278" s="1" t="s">
        <v>45</v>
      </c>
      <c r="N2278" s="1" t="s">
        <v>46</v>
      </c>
      <c r="O2278" s="1" t="s">
        <v>46</v>
      </c>
      <c r="P2278" s="1" t="s">
        <v>299</v>
      </c>
      <c r="Q2278" s="1">
        <v>2018</v>
      </c>
      <c r="R2278">
        <v>1</v>
      </c>
      <c r="S2278" s="1" t="s">
        <v>58</v>
      </c>
      <c r="T2278" s="2">
        <f>+R2278</f>
        <v>1</v>
      </c>
      <c r="U2278" s="1" t="s">
        <v>93</v>
      </c>
      <c r="V2278" s="1" t="s">
        <v>167</v>
      </c>
    </row>
    <row r="2279" spans="1:24" x14ac:dyDescent="0.25">
      <c r="A2279" s="1" t="s">
        <v>552</v>
      </c>
      <c r="B2279" s="1" t="s">
        <v>553</v>
      </c>
      <c r="C2279" s="1" t="s">
        <v>254</v>
      </c>
      <c r="D2279" s="1" t="s">
        <v>255</v>
      </c>
      <c r="E2279" s="1" t="s">
        <v>256</v>
      </c>
      <c r="F2279" s="1" t="s">
        <v>257</v>
      </c>
      <c r="G2279" s="1" t="s">
        <v>128</v>
      </c>
      <c r="H2279" s="1" t="s">
        <v>77</v>
      </c>
      <c r="I2279" s="1" t="s">
        <v>43</v>
      </c>
      <c r="J2279" s="1" t="s">
        <v>6954</v>
      </c>
      <c r="K2279" s="1" t="s">
        <v>44</v>
      </c>
      <c r="L2279" s="1" t="s">
        <v>272</v>
      </c>
      <c r="M2279" s="1" t="s">
        <v>45</v>
      </c>
      <c r="N2279" s="1" t="s">
        <v>46</v>
      </c>
      <c r="O2279" s="1" t="s">
        <v>46</v>
      </c>
      <c r="P2279" s="1" t="s">
        <v>555</v>
      </c>
      <c r="Q2279" s="1">
        <v>2018</v>
      </c>
      <c r="R2279">
        <v>34.4</v>
      </c>
      <c r="S2279" s="1" t="s">
        <v>58</v>
      </c>
      <c r="T2279" s="2">
        <f>+R2279</f>
        <v>34.4</v>
      </c>
      <c r="U2279" s="1" t="s">
        <v>93</v>
      </c>
      <c r="V2279" s="1" t="s">
        <v>83</v>
      </c>
      <c r="X2279" s="1" t="s">
        <v>264</v>
      </c>
    </row>
    <row r="2280" spans="1:24" x14ac:dyDescent="0.25">
      <c r="A2280" s="1" t="s">
        <v>548</v>
      </c>
      <c r="B2280" s="1" t="s">
        <v>549</v>
      </c>
      <c r="C2280" s="1" t="s">
        <v>254</v>
      </c>
      <c r="D2280" s="1" t="s">
        <v>255</v>
      </c>
      <c r="E2280" s="1" t="s">
        <v>256</v>
      </c>
      <c r="F2280" s="1" t="s">
        <v>257</v>
      </c>
      <c r="G2280" s="1" t="s">
        <v>128</v>
      </c>
      <c r="H2280" s="1" t="s">
        <v>77</v>
      </c>
      <c r="I2280" s="1" t="s">
        <v>43</v>
      </c>
      <c r="J2280" s="1" t="s">
        <v>6954</v>
      </c>
      <c r="K2280" s="1" t="s">
        <v>44</v>
      </c>
      <c r="L2280" s="1" t="s">
        <v>272</v>
      </c>
      <c r="M2280" s="1" t="s">
        <v>45</v>
      </c>
      <c r="N2280" s="1" t="s">
        <v>46</v>
      </c>
      <c r="O2280" s="1" t="s">
        <v>46</v>
      </c>
      <c r="P2280" s="1" t="s">
        <v>299</v>
      </c>
      <c r="Q2280" s="1">
        <v>2018</v>
      </c>
      <c r="R2280">
        <v>34.4</v>
      </c>
      <c r="S2280" s="1" t="s">
        <v>58</v>
      </c>
      <c r="T2280" s="2">
        <f>+R2280</f>
        <v>34.4</v>
      </c>
      <c r="U2280" s="1" t="s">
        <v>93</v>
      </c>
      <c r="V2280" s="1" t="s">
        <v>60</v>
      </c>
      <c r="W2280" s="1" t="s">
        <v>61</v>
      </c>
    </row>
    <row r="2281" spans="1:24" x14ac:dyDescent="0.25">
      <c r="A2281" s="1" t="s">
        <v>534</v>
      </c>
      <c r="B2281" s="1" t="s">
        <v>535</v>
      </c>
      <c r="C2281" s="1" t="s">
        <v>254</v>
      </c>
      <c r="D2281" s="1" t="s">
        <v>255</v>
      </c>
      <c r="E2281" s="1" t="s">
        <v>256</v>
      </c>
      <c r="F2281" s="1" t="s">
        <v>257</v>
      </c>
      <c r="G2281" s="1" t="s">
        <v>128</v>
      </c>
      <c r="H2281" s="1" t="s">
        <v>77</v>
      </c>
      <c r="I2281" s="1" t="s">
        <v>43</v>
      </c>
      <c r="J2281" s="1" t="s">
        <v>6954</v>
      </c>
      <c r="K2281" s="1" t="s">
        <v>44</v>
      </c>
      <c r="L2281" s="1" t="s">
        <v>272</v>
      </c>
      <c r="M2281" s="1" t="s">
        <v>45</v>
      </c>
      <c r="N2281" s="1" t="s">
        <v>46</v>
      </c>
      <c r="O2281" s="1" t="s">
        <v>46</v>
      </c>
      <c r="P2281" s="1" t="s">
        <v>174</v>
      </c>
      <c r="Q2281" s="1">
        <v>2018</v>
      </c>
      <c r="R2281">
        <v>34.4</v>
      </c>
      <c r="S2281" s="1" t="s">
        <v>58</v>
      </c>
      <c r="T2281" s="2">
        <f>+R2281</f>
        <v>34.4</v>
      </c>
      <c r="U2281" s="1" t="s">
        <v>93</v>
      </c>
      <c r="V2281" s="1" t="s">
        <v>60</v>
      </c>
      <c r="W2281" s="1" t="s">
        <v>303</v>
      </c>
    </row>
    <row r="2282" spans="1:24" x14ac:dyDescent="0.25">
      <c r="A2282" s="1" t="s">
        <v>261</v>
      </c>
      <c r="B2282" s="1" t="s">
        <v>531</v>
      </c>
      <c r="C2282" s="1" t="s">
        <v>254</v>
      </c>
      <c r="D2282" s="1" t="s">
        <v>255</v>
      </c>
      <c r="E2282" s="1" t="s">
        <v>256</v>
      </c>
      <c r="F2282" s="1" t="s">
        <v>257</v>
      </c>
      <c r="G2282" s="1" t="s">
        <v>128</v>
      </c>
      <c r="H2282" s="1" t="s">
        <v>77</v>
      </c>
      <c r="I2282" s="1" t="s">
        <v>43</v>
      </c>
      <c r="J2282" s="1" t="s">
        <v>6954</v>
      </c>
      <c r="K2282" s="1" t="s">
        <v>44</v>
      </c>
      <c r="L2282" s="1" t="s">
        <v>272</v>
      </c>
      <c r="M2282" s="1" t="s">
        <v>45</v>
      </c>
      <c r="N2282" s="1" t="s">
        <v>46</v>
      </c>
      <c r="O2282" s="1" t="s">
        <v>46</v>
      </c>
      <c r="P2282" s="1" t="s">
        <v>299</v>
      </c>
      <c r="Q2282" s="1">
        <v>2018</v>
      </c>
      <c r="R2282">
        <v>34.4</v>
      </c>
      <c r="S2282" s="1" t="s">
        <v>58</v>
      </c>
      <c r="T2282" s="2">
        <f>+R2282</f>
        <v>34.4</v>
      </c>
      <c r="U2282" s="1" t="s">
        <v>93</v>
      </c>
      <c r="V2282" s="1" t="s">
        <v>60</v>
      </c>
      <c r="W2282" s="1" t="s">
        <v>2230</v>
      </c>
    </row>
    <row r="2283" spans="1:24" x14ac:dyDescent="0.25">
      <c r="A2283" s="1" t="s">
        <v>527</v>
      </c>
      <c r="B2283" s="1" t="s">
        <v>528</v>
      </c>
      <c r="C2283" s="1" t="s">
        <v>254</v>
      </c>
      <c r="D2283" s="1" t="s">
        <v>255</v>
      </c>
      <c r="E2283" s="1" t="s">
        <v>256</v>
      </c>
      <c r="F2283" s="1" t="s">
        <v>257</v>
      </c>
      <c r="G2283" s="1" t="s">
        <v>128</v>
      </c>
      <c r="H2283" s="1" t="s">
        <v>77</v>
      </c>
      <c r="I2283" s="1" t="s">
        <v>43</v>
      </c>
      <c r="J2283" s="1" t="s">
        <v>6954</v>
      </c>
      <c r="K2283" s="1" t="s">
        <v>44</v>
      </c>
      <c r="L2283" s="1" t="s">
        <v>272</v>
      </c>
      <c r="M2283" s="1" t="s">
        <v>45</v>
      </c>
      <c r="N2283" s="1" t="s">
        <v>46</v>
      </c>
      <c r="O2283" s="1" t="s">
        <v>46</v>
      </c>
      <c r="P2283" s="1" t="s">
        <v>299</v>
      </c>
      <c r="Q2283" s="1">
        <v>2018</v>
      </c>
      <c r="R2283">
        <v>34.4</v>
      </c>
      <c r="S2283" s="1" t="s">
        <v>58</v>
      </c>
      <c r="T2283" s="2">
        <f>+R2283</f>
        <v>34.4</v>
      </c>
      <c r="U2283" s="1" t="s">
        <v>93</v>
      </c>
      <c r="V2283" s="1" t="s">
        <v>211</v>
      </c>
    </row>
    <row r="2284" spans="1:24" x14ac:dyDescent="0.25">
      <c r="A2284" s="1" t="s">
        <v>524</v>
      </c>
      <c r="B2284" s="1" t="s">
        <v>525</v>
      </c>
      <c r="C2284" s="1" t="s">
        <v>254</v>
      </c>
      <c r="D2284" s="1" t="s">
        <v>255</v>
      </c>
      <c r="E2284" s="1" t="s">
        <v>256</v>
      </c>
      <c r="F2284" s="1" t="s">
        <v>257</v>
      </c>
      <c r="G2284" s="1" t="s">
        <v>128</v>
      </c>
      <c r="H2284" s="1" t="s">
        <v>77</v>
      </c>
      <c r="I2284" s="1" t="s">
        <v>43</v>
      </c>
      <c r="J2284" s="1" t="s">
        <v>6954</v>
      </c>
      <c r="K2284" s="1" t="s">
        <v>44</v>
      </c>
      <c r="L2284" s="1" t="s">
        <v>272</v>
      </c>
      <c r="M2284" s="1" t="s">
        <v>45</v>
      </c>
      <c r="N2284" s="1" t="s">
        <v>46</v>
      </c>
      <c r="O2284" s="1" t="s">
        <v>46</v>
      </c>
      <c r="P2284" s="1" t="s">
        <v>299</v>
      </c>
      <c r="Q2284" s="1">
        <v>2018</v>
      </c>
      <c r="R2284">
        <v>32.5</v>
      </c>
      <c r="S2284" s="1" t="s">
        <v>58</v>
      </c>
      <c r="T2284" s="2">
        <f>+R2284</f>
        <v>32.5</v>
      </c>
      <c r="U2284" s="1" t="s">
        <v>82</v>
      </c>
      <c r="V2284" s="1" t="s">
        <v>83</v>
      </c>
      <c r="X2284" s="1" t="s">
        <v>264</v>
      </c>
    </row>
    <row r="2285" spans="1:24" x14ac:dyDescent="0.25">
      <c r="A2285" s="1" t="s">
        <v>512</v>
      </c>
      <c r="B2285" s="1" t="s">
        <v>513</v>
      </c>
      <c r="C2285" s="1" t="s">
        <v>254</v>
      </c>
      <c r="D2285" s="1" t="s">
        <v>255</v>
      </c>
      <c r="E2285" s="1" t="s">
        <v>256</v>
      </c>
      <c r="F2285" s="1" t="s">
        <v>257</v>
      </c>
      <c r="G2285" s="1" t="s">
        <v>128</v>
      </c>
      <c r="H2285" s="1" t="s">
        <v>77</v>
      </c>
      <c r="I2285" s="1" t="s">
        <v>93</v>
      </c>
      <c r="J2285" s="1" t="s">
        <v>114</v>
      </c>
      <c r="K2285" s="1" t="s">
        <v>44</v>
      </c>
      <c r="L2285" s="1" t="s">
        <v>272</v>
      </c>
      <c r="M2285" s="1" t="s">
        <v>6955</v>
      </c>
      <c r="N2285" s="1" t="s">
        <v>46</v>
      </c>
      <c r="O2285" s="1" t="s">
        <v>46</v>
      </c>
      <c r="P2285" s="1" t="s">
        <v>80</v>
      </c>
      <c r="Q2285" s="1">
        <v>2018</v>
      </c>
      <c r="R2285">
        <v>32.5</v>
      </c>
      <c r="S2285" s="1" t="s">
        <v>58</v>
      </c>
      <c r="T2285" s="2">
        <f>+R2285</f>
        <v>32.5</v>
      </c>
      <c r="U2285" s="1" t="s">
        <v>93</v>
      </c>
      <c r="V2285" s="1" t="s">
        <v>60</v>
      </c>
      <c r="W2285" s="1" t="s">
        <v>61</v>
      </c>
    </row>
    <row r="2286" spans="1:24" x14ac:dyDescent="0.25">
      <c r="A2286" s="1" t="s">
        <v>483</v>
      </c>
      <c r="B2286" s="1" t="s">
        <v>484</v>
      </c>
      <c r="C2286" s="1" t="s">
        <v>254</v>
      </c>
      <c r="D2286" s="1" t="s">
        <v>255</v>
      </c>
      <c r="E2286" s="1" t="s">
        <v>256</v>
      </c>
      <c r="F2286" s="1" t="s">
        <v>257</v>
      </c>
      <c r="G2286" s="1" t="s">
        <v>128</v>
      </c>
      <c r="H2286" s="1" t="s">
        <v>77</v>
      </c>
      <c r="I2286" s="1" t="s">
        <v>171</v>
      </c>
      <c r="J2286" s="1" t="s">
        <v>6953</v>
      </c>
      <c r="K2286" s="1" t="s">
        <v>44</v>
      </c>
      <c r="L2286" s="1" t="s">
        <v>272</v>
      </c>
      <c r="M2286" s="1" t="s">
        <v>45</v>
      </c>
      <c r="N2286" s="1" t="s">
        <v>46</v>
      </c>
      <c r="O2286" s="1" t="s">
        <v>46</v>
      </c>
      <c r="P2286" s="1" t="s">
        <v>387</v>
      </c>
      <c r="Q2286" s="1">
        <v>2018</v>
      </c>
      <c r="R2286">
        <v>32.5</v>
      </c>
      <c r="S2286" s="1" t="s">
        <v>58</v>
      </c>
      <c r="T2286" s="2">
        <f>+R2286</f>
        <v>32.5</v>
      </c>
      <c r="U2286" s="1" t="s">
        <v>93</v>
      </c>
      <c r="V2286" s="1" t="s">
        <v>211</v>
      </c>
    </row>
    <row r="2287" spans="1:24" x14ac:dyDescent="0.25">
      <c r="A2287" s="1" t="s">
        <v>469</v>
      </c>
      <c r="B2287" s="1" t="s">
        <v>470</v>
      </c>
      <c r="C2287" s="1" t="s">
        <v>254</v>
      </c>
      <c r="D2287" s="1" t="s">
        <v>255</v>
      </c>
      <c r="E2287" s="1" t="s">
        <v>256</v>
      </c>
      <c r="F2287" s="1" t="s">
        <v>257</v>
      </c>
      <c r="G2287" s="1" t="s">
        <v>128</v>
      </c>
      <c r="H2287" s="1" t="s">
        <v>77</v>
      </c>
      <c r="I2287" s="1" t="s">
        <v>43</v>
      </c>
      <c r="J2287" s="1" t="s">
        <v>6954</v>
      </c>
      <c r="K2287" s="1" t="s">
        <v>44</v>
      </c>
      <c r="L2287" s="1" t="s">
        <v>272</v>
      </c>
      <c r="M2287" s="1" t="s">
        <v>45</v>
      </c>
      <c r="N2287" s="1" t="s">
        <v>46</v>
      </c>
      <c r="O2287" s="1" t="s">
        <v>46</v>
      </c>
      <c r="P2287" s="1" t="s">
        <v>473</v>
      </c>
      <c r="Q2287" s="1">
        <v>2018</v>
      </c>
      <c r="R2287">
        <v>75</v>
      </c>
      <c r="S2287" s="1" t="s">
        <v>58</v>
      </c>
      <c r="T2287" s="2">
        <f>+R2287</f>
        <v>75</v>
      </c>
      <c r="U2287" s="1" t="s">
        <v>93</v>
      </c>
      <c r="V2287" s="1" t="s">
        <v>60</v>
      </c>
      <c r="W2287" s="1" t="s">
        <v>61</v>
      </c>
    </row>
    <row r="2288" spans="1:24" x14ac:dyDescent="0.25">
      <c r="A2288" s="1" t="s">
        <v>439</v>
      </c>
      <c r="B2288" s="1" t="s">
        <v>440</v>
      </c>
      <c r="C2288" s="1" t="s">
        <v>254</v>
      </c>
      <c r="D2288" s="1" t="s">
        <v>255</v>
      </c>
      <c r="E2288" s="1" t="s">
        <v>256</v>
      </c>
      <c r="F2288" s="1" t="s">
        <v>257</v>
      </c>
      <c r="G2288" s="1" t="s">
        <v>128</v>
      </c>
      <c r="H2288" s="1" t="s">
        <v>77</v>
      </c>
      <c r="I2288" s="1" t="s">
        <v>171</v>
      </c>
      <c r="J2288" s="1" t="s">
        <v>6953</v>
      </c>
      <c r="K2288" s="1" t="s">
        <v>44</v>
      </c>
      <c r="L2288" s="1" t="s">
        <v>272</v>
      </c>
      <c r="M2288" s="1" t="s">
        <v>45</v>
      </c>
      <c r="N2288" s="1" t="s">
        <v>46</v>
      </c>
      <c r="O2288" s="1" t="s">
        <v>46</v>
      </c>
      <c r="P2288" s="1" t="s">
        <v>442</v>
      </c>
      <c r="Q2288" s="1">
        <v>2018</v>
      </c>
      <c r="R2288">
        <v>75</v>
      </c>
      <c r="S2288" s="1" t="s">
        <v>58</v>
      </c>
      <c r="T2288" s="2">
        <f>+R2288</f>
        <v>75</v>
      </c>
      <c r="U2288" s="1" t="s">
        <v>93</v>
      </c>
      <c r="V2288" s="1" t="s">
        <v>60</v>
      </c>
      <c r="W2288" s="1" t="s">
        <v>303</v>
      </c>
    </row>
    <row r="2289" spans="1:24" x14ac:dyDescent="0.25">
      <c r="A2289" s="1" t="s">
        <v>435</v>
      </c>
      <c r="B2289" s="1" t="s">
        <v>436</v>
      </c>
      <c r="C2289" s="1" t="s">
        <v>254</v>
      </c>
      <c r="D2289" s="1" t="s">
        <v>255</v>
      </c>
      <c r="E2289" s="1" t="s">
        <v>256</v>
      </c>
      <c r="F2289" s="1" t="s">
        <v>257</v>
      </c>
      <c r="G2289" s="1" t="s">
        <v>128</v>
      </c>
      <c r="H2289" s="1" t="s">
        <v>77</v>
      </c>
      <c r="I2289" s="1" t="s">
        <v>171</v>
      </c>
      <c r="J2289" s="1" t="s">
        <v>6953</v>
      </c>
      <c r="K2289" s="1" t="s">
        <v>44</v>
      </c>
      <c r="L2289" s="1" t="s">
        <v>272</v>
      </c>
      <c r="M2289" s="1" t="s">
        <v>45</v>
      </c>
      <c r="N2289" s="1" t="s">
        <v>46</v>
      </c>
      <c r="O2289" s="1" t="s">
        <v>46</v>
      </c>
      <c r="P2289" s="1" t="s">
        <v>299</v>
      </c>
      <c r="Q2289" s="1">
        <v>2018</v>
      </c>
      <c r="R2289">
        <v>75</v>
      </c>
      <c r="S2289" s="1" t="s">
        <v>58</v>
      </c>
      <c r="T2289" s="2">
        <f>+R2289</f>
        <v>75</v>
      </c>
      <c r="U2289" s="1" t="s">
        <v>93</v>
      </c>
      <c r="V2289" s="1" t="s">
        <v>211</v>
      </c>
    </row>
    <row r="2290" spans="1:24" x14ac:dyDescent="0.25">
      <c r="A2290" s="1" t="s">
        <v>430</v>
      </c>
      <c r="B2290" s="1" t="s">
        <v>431</v>
      </c>
      <c r="C2290" s="1" t="s">
        <v>254</v>
      </c>
      <c r="D2290" s="1" t="s">
        <v>255</v>
      </c>
      <c r="E2290" s="1" t="s">
        <v>256</v>
      </c>
      <c r="F2290" s="1" t="s">
        <v>257</v>
      </c>
      <c r="G2290" s="1" t="s">
        <v>128</v>
      </c>
      <c r="H2290" s="1" t="s">
        <v>77</v>
      </c>
      <c r="I2290" s="1" t="s">
        <v>171</v>
      </c>
      <c r="J2290" s="1" t="s">
        <v>6953</v>
      </c>
      <c r="K2290" s="1" t="s">
        <v>44</v>
      </c>
      <c r="L2290" s="1" t="s">
        <v>272</v>
      </c>
      <c r="M2290" s="1" t="s">
        <v>45</v>
      </c>
      <c r="N2290" s="1" t="s">
        <v>46</v>
      </c>
      <c r="O2290" s="1" t="s">
        <v>46</v>
      </c>
      <c r="P2290" s="1" t="s">
        <v>333</v>
      </c>
      <c r="Q2290" s="1">
        <v>2018</v>
      </c>
      <c r="R2290">
        <v>25</v>
      </c>
      <c r="S2290" s="1" t="s">
        <v>58</v>
      </c>
      <c r="T2290" s="2">
        <f>+R2290</f>
        <v>25</v>
      </c>
      <c r="U2290" s="1" t="s">
        <v>82</v>
      </c>
      <c r="V2290" s="1" t="s">
        <v>83</v>
      </c>
      <c r="X2290" s="1" t="s">
        <v>264</v>
      </c>
    </row>
    <row r="2291" spans="1:24" x14ac:dyDescent="0.25">
      <c r="A2291" s="1" t="s">
        <v>402</v>
      </c>
      <c r="B2291" s="1" t="s">
        <v>403</v>
      </c>
      <c r="C2291" s="1" t="s">
        <v>254</v>
      </c>
      <c r="D2291" s="1" t="s">
        <v>255</v>
      </c>
      <c r="E2291" s="1" t="s">
        <v>256</v>
      </c>
      <c r="F2291" s="1" t="s">
        <v>257</v>
      </c>
      <c r="G2291" s="1" t="s">
        <v>128</v>
      </c>
      <c r="H2291" s="1" t="s">
        <v>77</v>
      </c>
      <c r="I2291" s="1" t="s">
        <v>78</v>
      </c>
      <c r="J2291" s="1" t="s">
        <v>78</v>
      </c>
      <c r="K2291" s="1" t="s">
        <v>44</v>
      </c>
      <c r="L2291" s="1" t="s">
        <v>272</v>
      </c>
      <c r="M2291" s="1" t="s">
        <v>106</v>
      </c>
      <c r="N2291" s="1" t="s">
        <v>46</v>
      </c>
      <c r="O2291" s="1" t="s">
        <v>46</v>
      </c>
      <c r="P2291" s="1" t="s">
        <v>405</v>
      </c>
      <c r="Q2291" s="1">
        <v>2018</v>
      </c>
      <c r="R2291">
        <v>25</v>
      </c>
      <c r="S2291" s="1" t="s">
        <v>58</v>
      </c>
      <c r="T2291" s="2">
        <f>+R2291</f>
        <v>25</v>
      </c>
      <c r="U2291" s="1" t="s">
        <v>93</v>
      </c>
      <c r="V2291" s="1" t="s">
        <v>60</v>
      </c>
      <c r="W2291" s="1" t="s">
        <v>61</v>
      </c>
    </row>
    <row r="2292" spans="1:24" x14ac:dyDescent="0.25">
      <c r="A2292" s="1" t="s">
        <v>398</v>
      </c>
      <c r="B2292" s="1" t="s">
        <v>399</v>
      </c>
      <c r="C2292" s="1" t="s">
        <v>254</v>
      </c>
      <c r="D2292" s="1" t="s">
        <v>255</v>
      </c>
      <c r="E2292" s="1" t="s">
        <v>256</v>
      </c>
      <c r="F2292" s="1" t="s">
        <v>257</v>
      </c>
      <c r="G2292" s="1" t="s">
        <v>128</v>
      </c>
      <c r="H2292" s="1" t="s">
        <v>77</v>
      </c>
      <c r="I2292" s="1" t="s">
        <v>43</v>
      </c>
      <c r="J2292" s="1" t="s">
        <v>6954</v>
      </c>
      <c r="K2292" s="1" t="s">
        <v>44</v>
      </c>
      <c r="L2292" s="1" t="s">
        <v>272</v>
      </c>
      <c r="M2292" s="1" t="s">
        <v>106</v>
      </c>
      <c r="N2292" s="1" t="s">
        <v>46</v>
      </c>
      <c r="O2292" s="1" t="s">
        <v>46</v>
      </c>
      <c r="P2292" s="1" t="s">
        <v>401</v>
      </c>
      <c r="Q2292" s="1">
        <v>2018</v>
      </c>
      <c r="R2292">
        <v>25</v>
      </c>
      <c r="S2292" s="1" t="s">
        <v>58</v>
      </c>
      <c r="T2292" s="2">
        <f>+R2292</f>
        <v>25</v>
      </c>
      <c r="U2292" s="1" t="s">
        <v>93</v>
      </c>
      <c r="V2292" s="1" t="s">
        <v>60</v>
      </c>
      <c r="W2292" s="1" t="s">
        <v>2230</v>
      </c>
    </row>
    <row r="2293" spans="1:24" x14ac:dyDescent="0.25">
      <c r="A2293" s="1" t="s">
        <v>350</v>
      </c>
      <c r="B2293" s="1" t="s">
        <v>351</v>
      </c>
      <c r="C2293" s="1" t="s">
        <v>254</v>
      </c>
      <c r="D2293" s="1" t="s">
        <v>255</v>
      </c>
      <c r="E2293" s="1" t="s">
        <v>256</v>
      </c>
      <c r="F2293" s="1" t="s">
        <v>257</v>
      </c>
      <c r="G2293" s="1" t="s">
        <v>128</v>
      </c>
      <c r="H2293" s="1" t="s">
        <v>77</v>
      </c>
      <c r="I2293" s="1" t="s">
        <v>78</v>
      </c>
      <c r="J2293" s="1" t="s">
        <v>78</v>
      </c>
      <c r="K2293" s="1" t="s">
        <v>44</v>
      </c>
      <c r="L2293" s="1" t="s">
        <v>272</v>
      </c>
      <c r="M2293" s="1" t="s">
        <v>45</v>
      </c>
      <c r="N2293" s="1" t="s">
        <v>46</v>
      </c>
      <c r="O2293" s="1" t="s">
        <v>46</v>
      </c>
      <c r="P2293" s="1" t="s">
        <v>354</v>
      </c>
      <c r="Q2293" s="1">
        <v>2018</v>
      </c>
      <c r="R2293">
        <v>25</v>
      </c>
      <c r="S2293" s="1" t="s">
        <v>58</v>
      </c>
      <c r="T2293" s="2">
        <f>+R2293</f>
        <v>25</v>
      </c>
      <c r="U2293" s="1" t="s">
        <v>93</v>
      </c>
      <c r="V2293" s="1" t="s">
        <v>211</v>
      </c>
    </row>
    <row r="2294" spans="1:24" x14ac:dyDescent="0.25">
      <c r="A2294" s="1" t="s">
        <v>324</v>
      </c>
      <c r="B2294" s="1" t="s">
        <v>325</v>
      </c>
      <c r="C2294" s="1" t="s">
        <v>254</v>
      </c>
      <c r="D2294" s="1" t="s">
        <v>255</v>
      </c>
      <c r="E2294" s="1" t="s">
        <v>256</v>
      </c>
      <c r="F2294" s="1" t="s">
        <v>257</v>
      </c>
      <c r="G2294" s="1" t="s">
        <v>128</v>
      </c>
      <c r="H2294" s="1" t="s">
        <v>77</v>
      </c>
      <c r="I2294" s="1" t="s">
        <v>43</v>
      </c>
      <c r="J2294" s="1" t="s">
        <v>6954</v>
      </c>
      <c r="K2294" s="1" t="s">
        <v>44</v>
      </c>
      <c r="L2294" s="1" t="s">
        <v>272</v>
      </c>
      <c r="M2294" s="1" t="s">
        <v>45</v>
      </c>
      <c r="N2294" s="1" t="s">
        <v>46</v>
      </c>
      <c r="O2294" s="1" t="s">
        <v>46</v>
      </c>
      <c r="P2294" s="1" t="s">
        <v>328</v>
      </c>
      <c r="Q2294" s="1">
        <v>2018</v>
      </c>
      <c r="R2294">
        <v>21.83</v>
      </c>
      <c r="S2294" s="1" t="s">
        <v>58</v>
      </c>
      <c r="T2294" s="2">
        <f>+R2294</f>
        <v>21.83</v>
      </c>
      <c r="U2294" s="1" t="s">
        <v>82</v>
      </c>
      <c r="V2294" s="1" t="s">
        <v>83</v>
      </c>
      <c r="X2294" s="1" t="s">
        <v>264</v>
      </c>
    </row>
    <row r="2295" spans="1:24" x14ac:dyDescent="0.25">
      <c r="A2295" s="1" t="s">
        <v>6928</v>
      </c>
      <c r="B2295" s="1" t="s">
        <v>6929</v>
      </c>
      <c r="C2295" s="1" t="s">
        <v>254</v>
      </c>
      <c r="D2295" s="1" t="s">
        <v>255</v>
      </c>
      <c r="E2295" s="1" t="s">
        <v>256</v>
      </c>
      <c r="F2295" s="1" t="s">
        <v>257</v>
      </c>
      <c r="G2295" s="1" t="s">
        <v>4433</v>
      </c>
      <c r="H2295" s="1" t="s">
        <v>77</v>
      </c>
      <c r="I2295" s="1" t="s">
        <v>171</v>
      </c>
      <c r="J2295" s="1" t="s">
        <v>6953</v>
      </c>
      <c r="K2295" s="1" t="s">
        <v>50</v>
      </c>
      <c r="M2295" s="1" t="s">
        <v>45</v>
      </c>
      <c r="N2295" s="1" t="s">
        <v>46</v>
      </c>
      <c r="O2295" s="1" t="s">
        <v>46</v>
      </c>
      <c r="P2295" s="1" t="s">
        <v>6931</v>
      </c>
      <c r="Q2295" s="1">
        <v>2018</v>
      </c>
      <c r="R2295">
        <v>21.83</v>
      </c>
      <c r="S2295" s="1" t="s">
        <v>58</v>
      </c>
      <c r="T2295" s="2">
        <f>+R2295</f>
        <v>21.83</v>
      </c>
      <c r="U2295" s="1" t="s">
        <v>82</v>
      </c>
      <c r="V2295" s="1" t="s">
        <v>83</v>
      </c>
      <c r="X2295" s="1" t="s">
        <v>260</v>
      </c>
    </row>
    <row r="2296" spans="1:24" x14ac:dyDescent="0.25">
      <c r="A2296" s="1" t="s">
        <v>6920</v>
      </c>
      <c r="B2296" s="1" t="s">
        <v>6921</v>
      </c>
      <c r="C2296" s="1" t="s">
        <v>254</v>
      </c>
      <c r="D2296" s="1" t="s">
        <v>2755</v>
      </c>
      <c r="E2296" s="1" t="s">
        <v>2208</v>
      </c>
      <c r="F2296" s="1" t="s">
        <v>4251</v>
      </c>
      <c r="G2296" s="1" t="s">
        <v>4433</v>
      </c>
      <c r="H2296" s="1" t="s">
        <v>77</v>
      </c>
      <c r="I2296" s="1" t="s">
        <v>171</v>
      </c>
      <c r="J2296" s="1" t="s">
        <v>6953</v>
      </c>
      <c r="K2296" s="1" t="s">
        <v>44</v>
      </c>
      <c r="L2296" s="1" t="s">
        <v>105</v>
      </c>
      <c r="M2296" s="1" t="s">
        <v>106</v>
      </c>
      <c r="N2296" s="1" t="s">
        <v>46</v>
      </c>
      <c r="O2296" s="1" t="s">
        <v>46</v>
      </c>
      <c r="P2296" s="1" t="s">
        <v>6923</v>
      </c>
      <c r="Q2296" s="1">
        <v>2018</v>
      </c>
      <c r="R2296">
        <v>21.83</v>
      </c>
      <c r="S2296" s="1" t="s">
        <v>58</v>
      </c>
      <c r="T2296" s="2">
        <f>+R2296</f>
        <v>21.83</v>
      </c>
      <c r="U2296" s="1" t="s">
        <v>93</v>
      </c>
      <c r="V2296" s="1" t="s">
        <v>60</v>
      </c>
      <c r="W2296" s="1" t="s">
        <v>61</v>
      </c>
    </row>
    <row r="2297" spans="1:24" x14ac:dyDescent="0.25">
      <c r="A2297" s="1" t="s">
        <v>6916</v>
      </c>
      <c r="B2297" s="1" t="s">
        <v>6917</v>
      </c>
      <c r="C2297" s="1" t="s">
        <v>254</v>
      </c>
      <c r="D2297" s="1" t="s">
        <v>2755</v>
      </c>
      <c r="E2297" s="1" t="s">
        <v>2208</v>
      </c>
      <c r="F2297" s="1" t="s">
        <v>4251</v>
      </c>
      <c r="G2297" s="1" t="s">
        <v>4433</v>
      </c>
      <c r="H2297" s="1" t="s">
        <v>77</v>
      </c>
      <c r="I2297" s="1" t="s">
        <v>171</v>
      </c>
      <c r="J2297" s="1" t="s">
        <v>6953</v>
      </c>
      <c r="K2297" s="1" t="s">
        <v>50</v>
      </c>
      <c r="M2297" s="1" t="s">
        <v>106</v>
      </c>
      <c r="N2297" s="1" t="s">
        <v>46</v>
      </c>
      <c r="O2297" s="1" t="s">
        <v>46</v>
      </c>
      <c r="P2297" s="1" t="s">
        <v>6919</v>
      </c>
      <c r="Q2297" s="1">
        <v>2018</v>
      </c>
      <c r="R2297">
        <v>21.83</v>
      </c>
      <c r="S2297" s="1" t="s">
        <v>58</v>
      </c>
      <c r="T2297" s="2">
        <f>+R2297</f>
        <v>21.83</v>
      </c>
      <c r="U2297" s="1" t="s">
        <v>93</v>
      </c>
      <c r="V2297" s="1" t="s">
        <v>60</v>
      </c>
      <c r="W2297" s="1" t="s">
        <v>2230</v>
      </c>
    </row>
    <row r="2298" spans="1:24" x14ac:dyDescent="0.25">
      <c r="A2298" s="1" t="s">
        <v>6898</v>
      </c>
      <c r="B2298" s="1" t="s">
        <v>6899</v>
      </c>
      <c r="C2298" s="1" t="s">
        <v>254</v>
      </c>
      <c r="D2298" s="1" t="s">
        <v>2755</v>
      </c>
      <c r="E2298" s="1" t="s">
        <v>2208</v>
      </c>
      <c r="F2298" s="1" t="s">
        <v>4251</v>
      </c>
      <c r="G2298" s="1" t="s">
        <v>4433</v>
      </c>
      <c r="H2298" s="1" t="s">
        <v>77</v>
      </c>
      <c r="I2298" s="1" t="s">
        <v>171</v>
      </c>
      <c r="J2298" s="1" t="s">
        <v>6953</v>
      </c>
      <c r="K2298" s="1" t="s">
        <v>44</v>
      </c>
      <c r="L2298" s="1" t="s">
        <v>6901</v>
      </c>
      <c r="M2298" s="1" t="s">
        <v>45</v>
      </c>
      <c r="N2298" s="1" t="s">
        <v>46</v>
      </c>
      <c r="O2298" s="1" t="s">
        <v>46</v>
      </c>
      <c r="P2298" s="1" t="s">
        <v>145</v>
      </c>
      <c r="Q2298" s="1">
        <v>2018</v>
      </c>
      <c r="R2298">
        <v>21.83</v>
      </c>
      <c r="S2298" s="1" t="s">
        <v>58</v>
      </c>
      <c r="T2298" s="2">
        <f>+R2298</f>
        <v>21.83</v>
      </c>
      <c r="U2298" s="1" t="s">
        <v>93</v>
      </c>
      <c r="V2298" s="1" t="s">
        <v>60</v>
      </c>
      <c r="W2298" s="1" t="s">
        <v>2200</v>
      </c>
    </row>
    <row r="2299" spans="1:24" x14ac:dyDescent="0.25">
      <c r="A2299" s="1" t="s">
        <v>6895</v>
      </c>
      <c r="B2299" s="1" t="s">
        <v>6896</v>
      </c>
      <c r="C2299" s="1" t="s">
        <v>254</v>
      </c>
      <c r="D2299" s="1" t="s">
        <v>2755</v>
      </c>
      <c r="E2299" s="1" t="s">
        <v>2208</v>
      </c>
      <c r="F2299" s="1" t="s">
        <v>4251</v>
      </c>
      <c r="G2299" s="1" t="s">
        <v>4433</v>
      </c>
      <c r="H2299" s="1" t="s">
        <v>77</v>
      </c>
      <c r="I2299" s="1" t="s">
        <v>114</v>
      </c>
      <c r="J2299" s="1" t="s">
        <v>114</v>
      </c>
      <c r="K2299" s="1" t="s">
        <v>50</v>
      </c>
      <c r="M2299" s="1" t="s">
        <v>6955</v>
      </c>
      <c r="N2299" s="1" t="s">
        <v>46</v>
      </c>
      <c r="O2299" s="1" t="s">
        <v>46</v>
      </c>
      <c r="P2299" s="1" t="s">
        <v>153</v>
      </c>
      <c r="Q2299" s="1">
        <v>2018</v>
      </c>
      <c r="R2299">
        <v>21.83</v>
      </c>
      <c r="S2299" s="1" t="s">
        <v>58</v>
      </c>
      <c r="T2299" s="2">
        <f>+R2299</f>
        <v>21.83</v>
      </c>
      <c r="U2299" s="1" t="s">
        <v>93</v>
      </c>
      <c r="V2299" s="1" t="s">
        <v>211</v>
      </c>
    </row>
    <row r="2300" spans="1:24" x14ac:dyDescent="0.25">
      <c r="A2300" s="1" t="s">
        <v>6866</v>
      </c>
      <c r="B2300" s="1" t="s">
        <v>4148</v>
      </c>
      <c r="C2300" s="1" t="s">
        <v>254</v>
      </c>
      <c r="D2300" s="1" t="s">
        <v>255</v>
      </c>
      <c r="G2300" s="1" t="s">
        <v>6948</v>
      </c>
      <c r="H2300" s="1" t="s">
        <v>77</v>
      </c>
      <c r="I2300" s="1" t="s">
        <v>171</v>
      </c>
      <c r="J2300" s="1" t="s">
        <v>6953</v>
      </c>
      <c r="K2300" s="1" t="s">
        <v>50</v>
      </c>
      <c r="M2300" s="1" t="s">
        <v>106</v>
      </c>
      <c r="N2300" s="1" t="s">
        <v>75</v>
      </c>
      <c r="O2300" s="1" t="s">
        <v>46</v>
      </c>
      <c r="P2300" s="1" t="s">
        <v>6232</v>
      </c>
      <c r="Q2300" s="1">
        <v>2018</v>
      </c>
      <c r="R2300">
        <v>0.02</v>
      </c>
      <c r="S2300" s="1" t="s">
        <v>58</v>
      </c>
      <c r="T2300" s="2">
        <f>+R2300</f>
        <v>0.02</v>
      </c>
      <c r="U2300" s="1" t="s">
        <v>93</v>
      </c>
      <c r="V2300" s="1" t="s">
        <v>211</v>
      </c>
    </row>
    <row r="2301" spans="1:24" x14ac:dyDescent="0.25">
      <c r="A2301" s="1" t="s">
        <v>6859</v>
      </c>
      <c r="B2301" s="1" t="s">
        <v>3488</v>
      </c>
      <c r="C2301" s="1" t="s">
        <v>254</v>
      </c>
      <c r="D2301" s="1" t="s">
        <v>304</v>
      </c>
      <c r="G2301" s="1" t="s">
        <v>6948</v>
      </c>
      <c r="H2301" s="1" t="s">
        <v>77</v>
      </c>
      <c r="I2301" s="1" t="s">
        <v>171</v>
      </c>
      <c r="J2301" s="1" t="s">
        <v>6953</v>
      </c>
      <c r="K2301" s="1" t="s">
        <v>44</v>
      </c>
      <c r="L2301" s="1" t="s">
        <v>6000</v>
      </c>
      <c r="M2301" s="1" t="s">
        <v>106</v>
      </c>
      <c r="N2301" s="1" t="s">
        <v>40</v>
      </c>
      <c r="O2301" s="1" t="s">
        <v>46</v>
      </c>
      <c r="P2301" s="1" t="s">
        <v>3534</v>
      </c>
      <c r="Q2301" s="1">
        <v>2018</v>
      </c>
      <c r="R2301">
        <v>41.5</v>
      </c>
      <c r="S2301" s="1" t="s">
        <v>58</v>
      </c>
      <c r="T2301" s="2">
        <f>+R2301</f>
        <v>41.5</v>
      </c>
      <c r="U2301" s="1" t="s">
        <v>93</v>
      </c>
      <c r="V2301" s="1" t="s">
        <v>60</v>
      </c>
      <c r="W2301" s="1" t="s">
        <v>61</v>
      </c>
    </row>
    <row r="2302" spans="1:24" x14ac:dyDescent="0.25">
      <c r="A2302" s="1" t="s">
        <v>6857</v>
      </c>
      <c r="B2302" s="1" t="s">
        <v>112</v>
      </c>
      <c r="C2302" s="1" t="s">
        <v>254</v>
      </c>
      <c r="D2302" s="1" t="s">
        <v>255</v>
      </c>
      <c r="G2302" s="1" t="s">
        <v>6948</v>
      </c>
      <c r="H2302" s="1" t="s">
        <v>77</v>
      </c>
      <c r="I2302" s="1" t="s">
        <v>43</v>
      </c>
      <c r="J2302" s="1" t="s">
        <v>6954</v>
      </c>
      <c r="K2302" s="1" t="s">
        <v>44</v>
      </c>
      <c r="L2302" s="1" t="s">
        <v>5804</v>
      </c>
      <c r="M2302" s="1" t="s">
        <v>45</v>
      </c>
      <c r="N2302" s="1" t="s">
        <v>46</v>
      </c>
      <c r="O2302" s="1" t="s">
        <v>46</v>
      </c>
      <c r="P2302" s="1" t="s">
        <v>4279</v>
      </c>
      <c r="Q2302" s="1">
        <v>2018</v>
      </c>
      <c r="R2302">
        <v>41.5</v>
      </c>
      <c r="S2302" s="1" t="s">
        <v>58</v>
      </c>
      <c r="T2302" s="2">
        <f>+R2302</f>
        <v>41.5</v>
      </c>
      <c r="U2302" s="1" t="s">
        <v>93</v>
      </c>
      <c r="V2302" s="1" t="s">
        <v>211</v>
      </c>
    </row>
    <row r="2303" spans="1:24" x14ac:dyDescent="0.25">
      <c r="A2303" s="1" t="s">
        <v>6845</v>
      </c>
      <c r="B2303" s="1" t="s">
        <v>6846</v>
      </c>
      <c r="C2303" s="1" t="s">
        <v>254</v>
      </c>
      <c r="D2303" s="1" t="s">
        <v>216</v>
      </c>
      <c r="G2303" s="1" t="s">
        <v>6948</v>
      </c>
      <c r="H2303" s="1" t="s">
        <v>77</v>
      </c>
      <c r="I2303" s="1" t="s">
        <v>171</v>
      </c>
      <c r="J2303" s="1" t="s">
        <v>6953</v>
      </c>
      <c r="K2303" s="1" t="s">
        <v>44</v>
      </c>
      <c r="L2303" s="1" t="s">
        <v>6352</v>
      </c>
      <c r="M2303" s="1" t="s">
        <v>106</v>
      </c>
      <c r="N2303" s="1" t="s">
        <v>208</v>
      </c>
      <c r="O2303" s="1" t="s">
        <v>46</v>
      </c>
      <c r="P2303" s="1" t="s">
        <v>73</v>
      </c>
      <c r="Q2303" s="1">
        <v>2018</v>
      </c>
      <c r="R2303">
        <v>0.09</v>
      </c>
      <c r="S2303" s="1" t="s">
        <v>58</v>
      </c>
      <c r="T2303" s="2">
        <f>+R2303</f>
        <v>0.09</v>
      </c>
      <c r="U2303" s="1" t="s">
        <v>93</v>
      </c>
      <c r="V2303" s="1" t="s">
        <v>211</v>
      </c>
    </row>
    <row r="2304" spans="1:24" x14ac:dyDescent="0.25">
      <c r="A2304" s="1" t="s">
        <v>6816</v>
      </c>
      <c r="B2304" s="1" t="s">
        <v>4300</v>
      </c>
      <c r="C2304" s="1" t="s">
        <v>254</v>
      </c>
      <c r="D2304" s="1" t="s">
        <v>6332</v>
      </c>
      <c r="G2304" s="1" t="s">
        <v>6948</v>
      </c>
      <c r="H2304" s="1" t="s">
        <v>77</v>
      </c>
      <c r="I2304" s="1" t="s">
        <v>43</v>
      </c>
      <c r="J2304" s="1" t="s">
        <v>6954</v>
      </c>
      <c r="K2304" s="1" t="s">
        <v>44</v>
      </c>
      <c r="L2304" s="1" t="s">
        <v>5804</v>
      </c>
      <c r="M2304" s="1" t="s">
        <v>6955</v>
      </c>
      <c r="N2304" s="1" t="s">
        <v>46</v>
      </c>
      <c r="O2304" s="1" t="s">
        <v>46</v>
      </c>
      <c r="P2304" s="1" t="s">
        <v>6818</v>
      </c>
      <c r="Q2304" s="1">
        <v>2018</v>
      </c>
      <c r="R2304">
        <v>32.799999999999997</v>
      </c>
      <c r="S2304" s="1" t="s">
        <v>58</v>
      </c>
      <c r="T2304" s="2">
        <f>+R2304</f>
        <v>32.799999999999997</v>
      </c>
      <c r="U2304" s="1" t="s">
        <v>82</v>
      </c>
      <c r="V2304" s="1" t="s">
        <v>83</v>
      </c>
      <c r="X2304" s="1" t="s">
        <v>264</v>
      </c>
    </row>
    <row r="2305" spans="1:24" x14ac:dyDescent="0.25">
      <c r="A2305" s="1" t="s">
        <v>6785</v>
      </c>
      <c r="B2305" s="1" t="s">
        <v>6786</v>
      </c>
      <c r="C2305" s="1" t="s">
        <v>771</v>
      </c>
      <c r="D2305" s="1" t="s">
        <v>1668</v>
      </c>
      <c r="G2305" s="1" t="s">
        <v>6948</v>
      </c>
      <c r="H2305" s="1" t="s">
        <v>77</v>
      </c>
      <c r="I2305" s="1" t="s">
        <v>114</v>
      </c>
      <c r="J2305" s="1" t="s">
        <v>114</v>
      </c>
      <c r="K2305" s="1" t="s">
        <v>50</v>
      </c>
      <c r="M2305" s="1" t="s">
        <v>106</v>
      </c>
      <c r="N2305" s="1" t="s">
        <v>86</v>
      </c>
      <c r="O2305" s="1" t="s">
        <v>46</v>
      </c>
      <c r="P2305" s="1" t="s">
        <v>138</v>
      </c>
      <c r="Q2305" s="1">
        <v>2018</v>
      </c>
      <c r="R2305">
        <v>32.799999999999997</v>
      </c>
      <c r="S2305" s="1" t="s">
        <v>58</v>
      </c>
      <c r="T2305" s="2">
        <f>+R2305</f>
        <v>32.799999999999997</v>
      </c>
      <c r="U2305" s="1" t="s">
        <v>82</v>
      </c>
      <c r="V2305" s="1" t="s">
        <v>83</v>
      </c>
      <c r="X2305" s="1" t="s">
        <v>260</v>
      </c>
    </row>
    <row r="2306" spans="1:24" x14ac:dyDescent="0.25">
      <c r="A2306" s="1" t="s">
        <v>6778</v>
      </c>
      <c r="B2306" s="1" t="s">
        <v>6779</v>
      </c>
      <c r="C2306" s="1" t="s">
        <v>771</v>
      </c>
      <c r="D2306" s="1" t="s">
        <v>5053</v>
      </c>
      <c r="G2306" s="1" t="s">
        <v>6948</v>
      </c>
      <c r="H2306" s="1" t="s">
        <v>77</v>
      </c>
      <c r="I2306" s="1" t="s">
        <v>43</v>
      </c>
      <c r="J2306" s="1" t="s">
        <v>6954</v>
      </c>
      <c r="K2306" s="1" t="s">
        <v>44</v>
      </c>
      <c r="L2306" s="1" t="s">
        <v>5054</v>
      </c>
      <c r="M2306" s="1" t="s">
        <v>106</v>
      </c>
      <c r="N2306" s="1" t="s">
        <v>208</v>
      </c>
      <c r="O2306" s="1" t="s">
        <v>46</v>
      </c>
      <c r="P2306" s="1" t="s">
        <v>80</v>
      </c>
      <c r="Q2306" s="1">
        <v>2018</v>
      </c>
      <c r="R2306">
        <v>32.799999999999997</v>
      </c>
      <c r="S2306" s="1" t="s">
        <v>58</v>
      </c>
      <c r="T2306" s="2">
        <f>+R2306</f>
        <v>32.799999999999997</v>
      </c>
      <c r="U2306" s="1" t="s">
        <v>93</v>
      </c>
      <c r="V2306" s="1" t="s">
        <v>60</v>
      </c>
      <c r="W2306" s="1" t="s">
        <v>61</v>
      </c>
    </row>
    <row r="2307" spans="1:24" x14ac:dyDescent="0.25">
      <c r="A2307" s="1" t="s">
        <v>6744</v>
      </c>
      <c r="B2307" s="1" t="s">
        <v>6745</v>
      </c>
      <c r="C2307" s="1" t="s">
        <v>771</v>
      </c>
      <c r="D2307" s="1" t="s">
        <v>1668</v>
      </c>
      <c r="G2307" s="1" t="s">
        <v>6948</v>
      </c>
      <c r="H2307" s="1" t="s">
        <v>77</v>
      </c>
      <c r="I2307" s="1" t="s">
        <v>114</v>
      </c>
      <c r="J2307" s="1" t="s">
        <v>114</v>
      </c>
      <c r="K2307" s="1" t="s">
        <v>44</v>
      </c>
      <c r="L2307" s="1" t="s">
        <v>4843</v>
      </c>
      <c r="M2307" s="1" t="s">
        <v>106</v>
      </c>
      <c r="N2307" s="1" t="s">
        <v>98</v>
      </c>
      <c r="O2307" s="1" t="s">
        <v>46</v>
      </c>
      <c r="P2307" s="1" t="s">
        <v>2278</v>
      </c>
      <c r="Q2307" s="1">
        <v>2018</v>
      </c>
      <c r="R2307">
        <v>32.799999999999997</v>
      </c>
      <c r="S2307" s="1" t="s">
        <v>58</v>
      </c>
      <c r="T2307" s="2">
        <f>+R2307</f>
        <v>32.799999999999997</v>
      </c>
      <c r="U2307" s="1" t="s">
        <v>93</v>
      </c>
      <c r="V2307" s="1" t="s">
        <v>60</v>
      </c>
      <c r="W2307" s="1" t="s">
        <v>2230</v>
      </c>
    </row>
    <row r="2308" spans="1:24" x14ac:dyDescent="0.25">
      <c r="A2308" s="1" t="s">
        <v>6734</v>
      </c>
      <c r="B2308" s="1" t="s">
        <v>6735</v>
      </c>
      <c r="C2308" s="1" t="s">
        <v>771</v>
      </c>
      <c r="D2308" s="1" t="s">
        <v>1668</v>
      </c>
      <c r="G2308" s="1" t="s">
        <v>6948</v>
      </c>
      <c r="H2308" s="1" t="s">
        <v>77</v>
      </c>
      <c r="I2308" s="1" t="s">
        <v>114</v>
      </c>
      <c r="J2308" s="1" t="s">
        <v>114</v>
      </c>
      <c r="K2308" s="1" t="s">
        <v>44</v>
      </c>
      <c r="L2308" s="1" t="s">
        <v>4843</v>
      </c>
      <c r="M2308" s="1" t="s">
        <v>106</v>
      </c>
      <c r="N2308" s="1" t="s">
        <v>98</v>
      </c>
      <c r="O2308" s="1" t="s">
        <v>46</v>
      </c>
      <c r="P2308" s="1" t="s">
        <v>2278</v>
      </c>
      <c r="Q2308" s="1">
        <v>2018</v>
      </c>
      <c r="R2308">
        <v>32.799999999999997</v>
      </c>
      <c r="S2308" s="1" t="s">
        <v>58</v>
      </c>
      <c r="T2308" s="2">
        <f>+R2308</f>
        <v>32.799999999999997</v>
      </c>
      <c r="U2308" s="1" t="s">
        <v>93</v>
      </c>
      <c r="V2308" s="1" t="s">
        <v>211</v>
      </c>
    </row>
    <row r="2309" spans="1:24" x14ac:dyDescent="0.25">
      <c r="A2309" s="1" t="s">
        <v>6725</v>
      </c>
      <c r="B2309" s="1" t="s">
        <v>6726</v>
      </c>
      <c r="C2309" s="1" t="s">
        <v>771</v>
      </c>
      <c r="D2309" s="1" t="s">
        <v>1784</v>
      </c>
      <c r="G2309" s="1" t="s">
        <v>6948</v>
      </c>
      <c r="H2309" s="1" t="s">
        <v>77</v>
      </c>
      <c r="I2309" s="1" t="s">
        <v>114</v>
      </c>
      <c r="J2309" s="1" t="s">
        <v>114</v>
      </c>
      <c r="K2309" s="1" t="s">
        <v>44</v>
      </c>
      <c r="L2309" s="1" t="s">
        <v>5500</v>
      </c>
      <c r="M2309" s="1" t="s">
        <v>106</v>
      </c>
      <c r="N2309" s="1" t="s">
        <v>208</v>
      </c>
      <c r="O2309" s="1" t="s">
        <v>46</v>
      </c>
      <c r="P2309" s="1" t="s">
        <v>2278</v>
      </c>
      <c r="Q2309" s="1">
        <v>2018</v>
      </c>
      <c r="R2309">
        <v>15.33</v>
      </c>
      <c r="S2309" s="1" t="s">
        <v>58</v>
      </c>
      <c r="T2309" s="2">
        <f>+R2309</f>
        <v>15.33</v>
      </c>
      <c r="U2309" s="1" t="s">
        <v>93</v>
      </c>
      <c r="V2309" s="1" t="s">
        <v>60</v>
      </c>
      <c r="W2309" s="1" t="s">
        <v>2230</v>
      </c>
    </row>
    <row r="2310" spans="1:24" x14ac:dyDescent="0.25">
      <c r="A2310" s="1" t="s">
        <v>6719</v>
      </c>
      <c r="B2310" s="1" t="s">
        <v>6720</v>
      </c>
      <c r="C2310" s="1" t="s">
        <v>771</v>
      </c>
      <c r="D2310" s="1" t="s">
        <v>1784</v>
      </c>
      <c r="G2310" s="1" t="s">
        <v>6948</v>
      </c>
      <c r="H2310" s="1" t="s">
        <v>77</v>
      </c>
      <c r="I2310" s="1" t="s">
        <v>43</v>
      </c>
      <c r="J2310" s="1" t="s">
        <v>6954</v>
      </c>
      <c r="K2310" s="1" t="s">
        <v>44</v>
      </c>
      <c r="L2310" s="1" t="s">
        <v>4843</v>
      </c>
      <c r="M2310" s="1" t="s">
        <v>106</v>
      </c>
      <c r="N2310" s="1" t="s">
        <v>71</v>
      </c>
      <c r="O2310" s="1" t="s">
        <v>46</v>
      </c>
      <c r="P2310" s="1" t="s">
        <v>237</v>
      </c>
      <c r="Q2310" s="1">
        <v>2018</v>
      </c>
      <c r="R2310">
        <v>15.33</v>
      </c>
      <c r="S2310" s="1" t="s">
        <v>58</v>
      </c>
      <c r="T2310" s="2">
        <f>+R2310</f>
        <v>15.33</v>
      </c>
      <c r="U2310" s="1" t="s">
        <v>93</v>
      </c>
      <c r="V2310" s="1" t="s">
        <v>60</v>
      </c>
      <c r="W2310" s="1" t="s">
        <v>61</v>
      </c>
    </row>
    <row r="2311" spans="1:24" x14ac:dyDescent="0.25">
      <c r="A2311" s="1" t="s">
        <v>6707</v>
      </c>
      <c r="B2311" s="1" t="s">
        <v>2550</v>
      </c>
      <c r="C2311" s="1" t="s">
        <v>254</v>
      </c>
      <c r="D2311" s="1" t="s">
        <v>174</v>
      </c>
      <c r="G2311" s="1" t="s">
        <v>6948</v>
      </c>
      <c r="H2311" s="1" t="s">
        <v>77</v>
      </c>
      <c r="I2311" s="1" t="s">
        <v>171</v>
      </c>
      <c r="J2311" s="1" t="s">
        <v>6953</v>
      </c>
      <c r="K2311" s="1" t="s">
        <v>44</v>
      </c>
      <c r="L2311" s="1" t="s">
        <v>6062</v>
      </c>
      <c r="M2311" s="1" t="s">
        <v>45</v>
      </c>
      <c r="N2311" s="1" t="s">
        <v>46</v>
      </c>
      <c r="O2311" s="1" t="s">
        <v>46</v>
      </c>
      <c r="P2311" s="1" t="s">
        <v>188</v>
      </c>
      <c r="Q2311" s="1">
        <v>2018</v>
      </c>
      <c r="R2311">
        <v>15.33</v>
      </c>
      <c r="S2311" s="1" t="s">
        <v>58</v>
      </c>
      <c r="T2311" s="2">
        <f>+R2311</f>
        <v>15.33</v>
      </c>
      <c r="U2311" s="1" t="s">
        <v>93</v>
      </c>
      <c r="V2311" s="1" t="s">
        <v>60</v>
      </c>
      <c r="W2311" s="1" t="s">
        <v>2200</v>
      </c>
    </row>
    <row r="2312" spans="1:24" x14ac:dyDescent="0.25">
      <c r="A2312" s="1" t="s">
        <v>6672</v>
      </c>
      <c r="B2312" s="1" t="s">
        <v>6673</v>
      </c>
      <c r="C2312" s="1" t="s">
        <v>254</v>
      </c>
      <c r="D2312" s="1" t="s">
        <v>304</v>
      </c>
      <c r="G2312" s="1" t="s">
        <v>6948</v>
      </c>
      <c r="H2312" s="1" t="s">
        <v>77</v>
      </c>
      <c r="I2312" s="1" t="s">
        <v>114</v>
      </c>
      <c r="J2312" s="1" t="s">
        <v>114</v>
      </c>
      <c r="K2312" s="1" t="s">
        <v>50</v>
      </c>
      <c r="M2312" s="1" t="s">
        <v>106</v>
      </c>
      <c r="N2312" s="1" t="s">
        <v>208</v>
      </c>
      <c r="O2312" s="1" t="s">
        <v>46</v>
      </c>
      <c r="P2312" s="1" t="s">
        <v>6675</v>
      </c>
      <c r="Q2312" s="1">
        <v>2018</v>
      </c>
      <c r="R2312">
        <v>18</v>
      </c>
      <c r="S2312" s="1" t="s">
        <v>58</v>
      </c>
      <c r="T2312" s="2">
        <f>+R2312</f>
        <v>18</v>
      </c>
      <c r="U2312" s="1" t="s">
        <v>82</v>
      </c>
      <c r="V2312" s="1" t="s">
        <v>83</v>
      </c>
      <c r="X2312" s="1" t="s">
        <v>264</v>
      </c>
    </row>
    <row r="2313" spans="1:24" x14ac:dyDescent="0.25">
      <c r="A2313" s="1" t="s">
        <v>6643</v>
      </c>
      <c r="B2313" s="1" t="s">
        <v>3944</v>
      </c>
      <c r="C2313" s="1" t="s">
        <v>254</v>
      </c>
      <c r="D2313" s="1" t="s">
        <v>255</v>
      </c>
      <c r="G2313" s="1" t="s">
        <v>6948</v>
      </c>
      <c r="H2313" s="1" t="s">
        <v>77</v>
      </c>
      <c r="I2313" s="1" t="s">
        <v>43</v>
      </c>
      <c r="J2313" s="1" t="s">
        <v>6954</v>
      </c>
      <c r="K2313" s="1" t="s">
        <v>44</v>
      </c>
      <c r="L2313" s="1" t="s">
        <v>6633</v>
      </c>
      <c r="M2313" s="1" t="s">
        <v>106</v>
      </c>
      <c r="N2313" s="1" t="s">
        <v>208</v>
      </c>
      <c r="O2313" s="1" t="s">
        <v>46</v>
      </c>
      <c r="P2313" s="1" t="s">
        <v>2620</v>
      </c>
      <c r="Q2313" s="1">
        <v>2018</v>
      </c>
      <c r="R2313">
        <v>18</v>
      </c>
      <c r="S2313" s="1" t="s">
        <v>58</v>
      </c>
      <c r="T2313" s="2">
        <f>+R2313</f>
        <v>18</v>
      </c>
      <c r="U2313" s="1" t="s">
        <v>82</v>
      </c>
      <c r="V2313" s="1" t="s">
        <v>83</v>
      </c>
      <c r="X2313" s="1" t="s">
        <v>289</v>
      </c>
    </row>
    <row r="2314" spans="1:24" x14ac:dyDescent="0.25">
      <c r="A2314" s="1" t="s">
        <v>6638</v>
      </c>
      <c r="B2314" s="1" t="s">
        <v>3938</v>
      </c>
      <c r="C2314" s="1" t="s">
        <v>254</v>
      </c>
      <c r="D2314" s="1" t="s">
        <v>255</v>
      </c>
      <c r="G2314" s="1" t="s">
        <v>6948</v>
      </c>
      <c r="H2314" s="1" t="s">
        <v>77</v>
      </c>
      <c r="I2314" s="1" t="s">
        <v>78</v>
      </c>
      <c r="J2314" s="1" t="s">
        <v>78</v>
      </c>
      <c r="K2314" s="1" t="s">
        <v>44</v>
      </c>
      <c r="L2314" s="1" t="s">
        <v>6633</v>
      </c>
      <c r="M2314" s="1" t="s">
        <v>106</v>
      </c>
      <c r="N2314" s="1" t="s">
        <v>75</v>
      </c>
      <c r="O2314" s="1" t="s">
        <v>46</v>
      </c>
      <c r="P2314" s="1" t="s">
        <v>299</v>
      </c>
      <c r="Q2314" s="1">
        <v>2018</v>
      </c>
      <c r="R2314">
        <v>18</v>
      </c>
      <c r="S2314" s="1" t="s">
        <v>58</v>
      </c>
      <c r="T2314" s="2">
        <f>+R2314</f>
        <v>18</v>
      </c>
      <c r="U2314" s="1" t="s">
        <v>82</v>
      </c>
      <c r="V2314" s="1" t="s">
        <v>83</v>
      </c>
      <c r="X2314" s="1" t="s">
        <v>260</v>
      </c>
    </row>
    <row r="2315" spans="1:24" x14ac:dyDescent="0.25">
      <c r="A2315" s="1" t="s">
        <v>6634</v>
      </c>
      <c r="B2315" s="1" t="s">
        <v>3886</v>
      </c>
      <c r="C2315" s="1" t="s">
        <v>254</v>
      </c>
      <c r="D2315" s="1" t="s">
        <v>255</v>
      </c>
      <c r="G2315" s="1" t="s">
        <v>6948</v>
      </c>
      <c r="H2315" s="1" t="s">
        <v>77</v>
      </c>
      <c r="I2315" s="1" t="s">
        <v>78</v>
      </c>
      <c r="J2315" s="1" t="s">
        <v>78</v>
      </c>
      <c r="K2315" s="1" t="s">
        <v>44</v>
      </c>
      <c r="L2315" s="1" t="s">
        <v>6633</v>
      </c>
      <c r="M2315" s="1" t="s">
        <v>106</v>
      </c>
      <c r="N2315" s="1" t="s">
        <v>71</v>
      </c>
      <c r="O2315" s="1" t="s">
        <v>46</v>
      </c>
      <c r="P2315" s="1" t="s">
        <v>299</v>
      </c>
      <c r="Q2315" s="1">
        <v>2018</v>
      </c>
      <c r="R2315">
        <v>18</v>
      </c>
      <c r="S2315" s="1" t="s">
        <v>58</v>
      </c>
      <c r="T2315" s="2">
        <f>+R2315</f>
        <v>18</v>
      </c>
      <c r="U2315" s="1" t="s">
        <v>93</v>
      </c>
      <c r="V2315" s="1" t="s">
        <v>60</v>
      </c>
      <c r="W2315" s="1" t="s">
        <v>61</v>
      </c>
    </row>
    <row r="2316" spans="1:24" x14ac:dyDescent="0.25">
      <c r="A2316" s="1" t="s">
        <v>6631</v>
      </c>
      <c r="B2316" s="1" t="s">
        <v>3882</v>
      </c>
      <c r="C2316" s="1" t="s">
        <v>254</v>
      </c>
      <c r="D2316" s="1" t="s">
        <v>255</v>
      </c>
      <c r="G2316" s="1" t="s">
        <v>6948</v>
      </c>
      <c r="H2316" s="1" t="s">
        <v>77</v>
      </c>
      <c r="I2316" s="1" t="s">
        <v>78</v>
      </c>
      <c r="J2316" s="1" t="s">
        <v>78</v>
      </c>
      <c r="K2316" s="1" t="s">
        <v>44</v>
      </c>
      <c r="L2316" s="1" t="s">
        <v>6633</v>
      </c>
      <c r="M2316" s="1" t="s">
        <v>106</v>
      </c>
      <c r="N2316" s="1" t="s">
        <v>75</v>
      </c>
      <c r="O2316" s="1" t="s">
        <v>46</v>
      </c>
      <c r="P2316" s="1" t="s">
        <v>299</v>
      </c>
      <c r="Q2316" s="1">
        <v>2018</v>
      </c>
      <c r="R2316">
        <v>18</v>
      </c>
      <c r="S2316" s="1" t="s">
        <v>58</v>
      </c>
      <c r="T2316" s="2">
        <f>+R2316</f>
        <v>18</v>
      </c>
      <c r="U2316" s="1" t="s">
        <v>93</v>
      </c>
      <c r="V2316" s="1" t="s">
        <v>60</v>
      </c>
      <c r="W2316" s="1" t="s">
        <v>2230</v>
      </c>
    </row>
    <row r="2317" spans="1:24" x14ac:dyDescent="0.25">
      <c r="A2317" s="1" t="s">
        <v>6599</v>
      </c>
      <c r="B2317" s="1" t="s">
        <v>2606</v>
      </c>
      <c r="C2317" s="1" t="s">
        <v>254</v>
      </c>
      <c r="D2317" s="1" t="s">
        <v>174</v>
      </c>
      <c r="G2317" s="1" t="s">
        <v>6948</v>
      </c>
      <c r="H2317" s="1" t="s">
        <v>77</v>
      </c>
      <c r="I2317" s="1" t="s">
        <v>114</v>
      </c>
      <c r="J2317" s="1" t="s">
        <v>114</v>
      </c>
      <c r="K2317" s="1" t="s">
        <v>44</v>
      </c>
      <c r="L2317" s="1" t="s">
        <v>6062</v>
      </c>
      <c r="M2317" s="1" t="s">
        <v>106</v>
      </c>
      <c r="N2317" s="1" t="s">
        <v>107</v>
      </c>
      <c r="O2317" s="1" t="s">
        <v>46</v>
      </c>
      <c r="P2317" s="1" t="s">
        <v>6601</v>
      </c>
      <c r="Q2317" s="1">
        <v>2018</v>
      </c>
      <c r="R2317">
        <v>18</v>
      </c>
      <c r="S2317" s="1" t="s">
        <v>58</v>
      </c>
      <c r="T2317" s="2">
        <f>+R2317</f>
        <v>18</v>
      </c>
      <c r="U2317" s="1" t="s">
        <v>93</v>
      </c>
      <c r="V2317" s="1" t="s">
        <v>211</v>
      </c>
    </row>
    <row r="2318" spans="1:24" x14ac:dyDescent="0.25">
      <c r="A2318" s="1" t="s">
        <v>6584</v>
      </c>
      <c r="B2318" s="1" t="s">
        <v>2561</v>
      </c>
      <c r="C2318" s="1" t="s">
        <v>254</v>
      </c>
      <c r="D2318" s="1" t="s">
        <v>174</v>
      </c>
      <c r="G2318" s="1" t="s">
        <v>6948</v>
      </c>
      <c r="H2318" s="1" t="s">
        <v>42</v>
      </c>
      <c r="I2318" s="1" t="s">
        <v>78</v>
      </c>
      <c r="J2318" s="1" t="s">
        <v>78</v>
      </c>
      <c r="K2318" s="1" t="s">
        <v>44</v>
      </c>
      <c r="L2318" s="1" t="s">
        <v>6586</v>
      </c>
      <c r="M2318" s="1" t="s">
        <v>106</v>
      </c>
      <c r="N2318" s="1" t="s">
        <v>87</v>
      </c>
      <c r="O2318" s="1" t="s">
        <v>46</v>
      </c>
      <c r="P2318" s="1" t="s">
        <v>1843</v>
      </c>
      <c r="Q2318" s="1">
        <v>2018</v>
      </c>
      <c r="R2318">
        <v>43.33</v>
      </c>
      <c r="S2318" s="1" t="s">
        <v>58</v>
      </c>
      <c r="T2318" s="2">
        <f>+R2318</f>
        <v>43.33</v>
      </c>
      <c r="U2318" s="1" t="s">
        <v>82</v>
      </c>
      <c r="V2318" s="1" t="s">
        <v>83</v>
      </c>
      <c r="X2318" s="1" t="s">
        <v>264</v>
      </c>
    </row>
    <row r="2319" spans="1:24" x14ac:dyDescent="0.25">
      <c r="A2319" s="1" t="s">
        <v>6515</v>
      </c>
      <c r="B2319" s="1" t="s">
        <v>3952</v>
      </c>
      <c r="C2319" s="1" t="s">
        <v>254</v>
      </c>
      <c r="D2319" s="1" t="s">
        <v>216</v>
      </c>
      <c r="G2319" s="1" t="s">
        <v>6948</v>
      </c>
      <c r="H2319" s="1" t="s">
        <v>77</v>
      </c>
      <c r="I2319" s="1" t="s">
        <v>171</v>
      </c>
      <c r="J2319" s="1" t="s">
        <v>6953</v>
      </c>
      <c r="K2319" s="1" t="s">
        <v>44</v>
      </c>
      <c r="L2319" s="1" t="s">
        <v>6352</v>
      </c>
      <c r="M2319" s="1" t="s">
        <v>106</v>
      </c>
      <c r="N2319" s="1" t="s">
        <v>36</v>
      </c>
      <c r="O2319" s="1" t="s">
        <v>46</v>
      </c>
      <c r="P2319" s="1" t="s">
        <v>73</v>
      </c>
      <c r="Q2319" s="1">
        <v>2018</v>
      </c>
      <c r="R2319">
        <v>43.33</v>
      </c>
      <c r="S2319" s="1" t="s">
        <v>58</v>
      </c>
      <c r="T2319" s="2">
        <f>+R2319</f>
        <v>43.33</v>
      </c>
      <c r="U2319" s="1" t="s">
        <v>93</v>
      </c>
      <c r="V2319" s="1" t="s">
        <v>60</v>
      </c>
      <c r="W2319" s="1" t="s">
        <v>61</v>
      </c>
    </row>
    <row r="2320" spans="1:24" x14ac:dyDescent="0.25">
      <c r="A2320" s="1" t="s">
        <v>6481</v>
      </c>
      <c r="B2320" s="1" t="s">
        <v>178</v>
      </c>
      <c r="C2320" s="1" t="s">
        <v>254</v>
      </c>
      <c r="D2320" s="1" t="s">
        <v>6332</v>
      </c>
      <c r="G2320" s="1" t="s">
        <v>6948</v>
      </c>
      <c r="H2320" s="1" t="s">
        <v>77</v>
      </c>
      <c r="I2320" s="1" t="s">
        <v>43</v>
      </c>
      <c r="J2320" s="1" t="s">
        <v>6954</v>
      </c>
      <c r="K2320" s="1" t="s">
        <v>44</v>
      </c>
      <c r="L2320" s="1" t="s">
        <v>6012</v>
      </c>
      <c r="M2320" s="1" t="s">
        <v>45</v>
      </c>
      <c r="N2320" s="1" t="s">
        <v>46</v>
      </c>
      <c r="O2320" s="1" t="s">
        <v>46</v>
      </c>
      <c r="P2320" s="1" t="s">
        <v>6483</v>
      </c>
      <c r="Q2320" s="1">
        <v>2018</v>
      </c>
      <c r="R2320">
        <v>43.33</v>
      </c>
      <c r="S2320" s="1" t="s">
        <v>58</v>
      </c>
      <c r="T2320" s="2">
        <f>+R2320</f>
        <v>43.33</v>
      </c>
      <c r="U2320" s="1" t="s">
        <v>93</v>
      </c>
      <c r="V2320" s="1" t="s">
        <v>211</v>
      </c>
    </row>
    <row r="2321" spans="1:24" x14ac:dyDescent="0.25">
      <c r="A2321" s="1" t="s">
        <v>6472</v>
      </c>
      <c r="B2321" s="1" t="s">
        <v>6473</v>
      </c>
      <c r="C2321" s="1" t="s">
        <v>254</v>
      </c>
      <c r="D2321" s="1" t="s">
        <v>174</v>
      </c>
      <c r="G2321" s="1" t="s">
        <v>6948</v>
      </c>
      <c r="H2321" s="1" t="s">
        <v>77</v>
      </c>
      <c r="I2321" s="1" t="s">
        <v>171</v>
      </c>
      <c r="J2321" s="1" t="s">
        <v>6953</v>
      </c>
      <c r="K2321" s="1" t="s">
        <v>44</v>
      </c>
      <c r="L2321" s="1" t="s">
        <v>4589</v>
      </c>
      <c r="M2321" s="1" t="s">
        <v>106</v>
      </c>
      <c r="N2321" s="1" t="s">
        <v>62</v>
      </c>
      <c r="O2321" s="1" t="s">
        <v>46</v>
      </c>
      <c r="P2321" s="1" t="s">
        <v>5273</v>
      </c>
      <c r="Q2321" s="1">
        <v>2018</v>
      </c>
      <c r="R2321">
        <v>175</v>
      </c>
      <c r="S2321" s="1" t="s">
        <v>58</v>
      </c>
      <c r="T2321" s="2">
        <f>+R2321</f>
        <v>175</v>
      </c>
      <c r="U2321" s="1" t="s">
        <v>93</v>
      </c>
      <c r="V2321" s="1" t="s">
        <v>60</v>
      </c>
      <c r="W2321" s="1" t="s">
        <v>61</v>
      </c>
    </row>
    <row r="2322" spans="1:24" x14ac:dyDescent="0.25">
      <c r="A2322" s="1" t="s">
        <v>6466</v>
      </c>
      <c r="B2322" s="1" t="s">
        <v>2436</v>
      </c>
      <c r="C2322" s="1" t="s">
        <v>254</v>
      </c>
      <c r="D2322" s="1" t="s">
        <v>216</v>
      </c>
      <c r="G2322" s="1" t="s">
        <v>6948</v>
      </c>
      <c r="H2322" s="1" t="s">
        <v>77</v>
      </c>
      <c r="I2322" s="1" t="s">
        <v>171</v>
      </c>
      <c r="J2322" s="1" t="s">
        <v>6953</v>
      </c>
      <c r="K2322" s="1" t="s">
        <v>44</v>
      </c>
      <c r="L2322" s="1" t="s">
        <v>6352</v>
      </c>
      <c r="M2322" s="1" t="s">
        <v>106</v>
      </c>
      <c r="N2322" s="1" t="s">
        <v>208</v>
      </c>
      <c r="O2322" s="1" t="s">
        <v>46</v>
      </c>
      <c r="P2322" s="1" t="s">
        <v>478</v>
      </c>
      <c r="Q2322" s="1">
        <v>2018</v>
      </c>
      <c r="R2322">
        <v>175</v>
      </c>
      <c r="S2322" s="1" t="s">
        <v>58</v>
      </c>
      <c r="T2322" s="2">
        <f>+R2322</f>
        <v>175</v>
      </c>
      <c r="U2322" s="1" t="s">
        <v>93</v>
      </c>
      <c r="V2322" s="1" t="s">
        <v>211</v>
      </c>
    </row>
    <row r="2323" spans="1:24" x14ac:dyDescent="0.25">
      <c r="A2323" s="1" t="s">
        <v>6404</v>
      </c>
      <c r="B2323" s="1" t="s">
        <v>225</v>
      </c>
      <c r="C2323" s="1" t="s">
        <v>254</v>
      </c>
      <c r="D2323" s="1" t="s">
        <v>6332</v>
      </c>
      <c r="G2323" s="1" t="s">
        <v>6948</v>
      </c>
      <c r="H2323" s="1" t="s">
        <v>77</v>
      </c>
      <c r="I2323" s="1" t="s">
        <v>43</v>
      </c>
      <c r="J2323" s="1" t="s">
        <v>6954</v>
      </c>
      <c r="K2323" s="1" t="s">
        <v>44</v>
      </c>
      <c r="L2323" s="1" t="s">
        <v>6012</v>
      </c>
      <c r="M2323" s="1" t="s">
        <v>106</v>
      </c>
      <c r="N2323" s="1" t="s">
        <v>62</v>
      </c>
      <c r="O2323" s="1" t="s">
        <v>46</v>
      </c>
      <c r="P2323" s="1" t="s">
        <v>233</v>
      </c>
      <c r="Q2323" s="1">
        <v>2018</v>
      </c>
      <c r="R2323">
        <v>80</v>
      </c>
      <c r="S2323" s="1" t="s">
        <v>58</v>
      </c>
      <c r="T2323" s="2">
        <f>+R2323</f>
        <v>80</v>
      </c>
      <c r="U2323" s="1" t="s">
        <v>93</v>
      </c>
      <c r="V2323" s="1" t="s">
        <v>60</v>
      </c>
      <c r="W2323" s="1" t="s">
        <v>61</v>
      </c>
    </row>
    <row r="2324" spans="1:24" x14ac:dyDescent="0.25">
      <c r="A2324" s="1" t="s">
        <v>6383</v>
      </c>
      <c r="B2324" s="1" t="s">
        <v>4299</v>
      </c>
      <c r="C2324" s="1" t="s">
        <v>254</v>
      </c>
      <c r="D2324" s="1" t="s">
        <v>255</v>
      </c>
      <c r="G2324" s="1" t="s">
        <v>6948</v>
      </c>
      <c r="H2324" s="1" t="s">
        <v>77</v>
      </c>
      <c r="I2324" s="1" t="s">
        <v>78</v>
      </c>
      <c r="J2324" s="1" t="s">
        <v>78</v>
      </c>
      <c r="K2324" s="1" t="s">
        <v>50</v>
      </c>
      <c r="M2324" s="1" t="s">
        <v>106</v>
      </c>
      <c r="N2324" s="1" t="s">
        <v>62</v>
      </c>
      <c r="O2324" s="1" t="s">
        <v>46</v>
      </c>
      <c r="P2324" s="1" t="s">
        <v>299</v>
      </c>
      <c r="Q2324" s="1">
        <v>2018</v>
      </c>
      <c r="R2324">
        <v>80</v>
      </c>
      <c r="S2324" s="1" t="s">
        <v>58</v>
      </c>
      <c r="T2324" s="2">
        <f>+R2324</f>
        <v>80</v>
      </c>
      <c r="U2324" s="1" t="s">
        <v>93</v>
      </c>
      <c r="V2324" s="1" t="s">
        <v>211</v>
      </c>
    </row>
    <row r="2325" spans="1:24" x14ac:dyDescent="0.25">
      <c r="A2325" s="1" t="s">
        <v>6379</v>
      </c>
      <c r="B2325" s="1" t="s">
        <v>2588</v>
      </c>
      <c r="C2325" s="1" t="s">
        <v>254</v>
      </c>
      <c r="D2325" s="1" t="s">
        <v>174</v>
      </c>
      <c r="G2325" s="1" t="s">
        <v>6948</v>
      </c>
      <c r="H2325" s="1" t="s">
        <v>77</v>
      </c>
      <c r="I2325" s="1" t="s">
        <v>114</v>
      </c>
      <c r="J2325" s="1" t="s">
        <v>114</v>
      </c>
      <c r="K2325" s="1" t="s">
        <v>44</v>
      </c>
      <c r="L2325" s="1" t="s">
        <v>4589</v>
      </c>
      <c r="M2325" s="1" t="s">
        <v>106</v>
      </c>
      <c r="N2325" s="1" t="s">
        <v>170</v>
      </c>
      <c r="O2325" s="1" t="s">
        <v>46</v>
      </c>
      <c r="P2325" s="1" t="s">
        <v>3534</v>
      </c>
      <c r="Q2325" s="1">
        <v>2018</v>
      </c>
      <c r="R2325">
        <v>1.66</v>
      </c>
      <c r="S2325" s="1" t="s">
        <v>58</v>
      </c>
      <c r="T2325" s="2">
        <f>+R2325</f>
        <v>1.66</v>
      </c>
      <c r="U2325" s="1" t="s">
        <v>82</v>
      </c>
      <c r="V2325" s="1" t="s">
        <v>83</v>
      </c>
      <c r="X2325" s="1" t="s">
        <v>264</v>
      </c>
    </row>
    <row r="2326" spans="1:24" x14ac:dyDescent="0.25">
      <c r="A2326" s="1" t="s">
        <v>6376</v>
      </c>
      <c r="B2326" s="1" t="s">
        <v>223</v>
      </c>
      <c r="C2326" s="1" t="s">
        <v>254</v>
      </c>
      <c r="D2326" s="1" t="s">
        <v>6332</v>
      </c>
      <c r="G2326" s="1" t="s">
        <v>6948</v>
      </c>
      <c r="H2326" s="1" t="s">
        <v>77</v>
      </c>
      <c r="I2326" s="1" t="s">
        <v>43</v>
      </c>
      <c r="J2326" s="1" t="s">
        <v>6954</v>
      </c>
      <c r="K2326" s="1" t="s">
        <v>50</v>
      </c>
      <c r="M2326" s="1" t="s">
        <v>106</v>
      </c>
      <c r="N2326" s="1" t="s">
        <v>41</v>
      </c>
      <c r="O2326" s="1" t="s">
        <v>46</v>
      </c>
      <c r="P2326" s="1" t="s">
        <v>6378</v>
      </c>
      <c r="Q2326" s="1">
        <v>2018</v>
      </c>
      <c r="R2326">
        <v>1.66</v>
      </c>
      <c r="S2326" s="1" t="s">
        <v>58</v>
      </c>
      <c r="T2326" s="2">
        <f>+R2326</f>
        <v>1.66</v>
      </c>
      <c r="U2326" s="1" t="s">
        <v>93</v>
      </c>
      <c r="V2326" s="1" t="s">
        <v>60</v>
      </c>
      <c r="W2326" s="1" t="s">
        <v>61</v>
      </c>
    </row>
    <row r="2327" spans="1:24" x14ac:dyDescent="0.25">
      <c r="A2327" s="1" t="s">
        <v>6359</v>
      </c>
      <c r="B2327" s="1" t="s">
        <v>4310</v>
      </c>
      <c r="C2327" s="1" t="s">
        <v>254</v>
      </c>
      <c r="D2327" s="1" t="s">
        <v>255</v>
      </c>
      <c r="G2327" s="1" t="s">
        <v>6948</v>
      </c>
      <c r="H2327" s="1" t="s">
        <v>77</v>
      </c>
      <c r="I2327" s="1" t="s">
        <v>78</v>
      </c>
      <c r="J2327" s="1" t="s">
        <v>78</v>
      </c>
      <c r="K2327" s="1" t="s">
        <v>44</v>
      </c>
      <c r="L2327" s="1" t="s">
        <v>5804</v>
      </c>
      <c r="M2327" s="1" t="s">
        <v>106</v>
      </c>
      <c r="N2327" s="1" t="s">
        <v>208</v>
      </c>
      <c r="O2327" s="1" t="s">
        <v>46</v>
      </c>
      <c r="P2327" s="1" t="s">
        <v>2278</v>
      </c>
      <c r="Q2327" s="1">
        <v>2018</v>
      </c>
      <c r="R2327">
        <v>1.66</v>
      </c>
      <c r="S2327" s="1" t="s">
        <v>58</v>
      </c>
      <c r="T2327" s="2">
        <f>+R2327</f>
        <v>1.66</v>
      </c>
      <c r="U2327" s="1" t="s">
        <v>93</v>
      </c>
      <c r="V2327" s="1" t="s">
        <v>211</v>
      </c>
    </row>
    <row r="2328" spans="1:24" x14ac:dyDescent="0.25">
      <c r="A2328" s="1" t="s">
        <v>6353</v>
      </c>
      <c r="B2328" s="1" t="s">
        <v>4285</v>
      </c>
      <c r="C2328" s="1" t="s">
        <v>254</v>
      </c>
      <c r="D2328" s="1" t="s">
        <v>6332</v>
      </c>
      <c r="G2328" s="1" t="s">
        <v>6948</v>
      </c>
      <c r="H2328" s="1" t="s">
        <v>77</v>
      </c>
      <c r="I2328" s="1" t="s">
        <v>43</v>
      </c>
      <c r="J2328" s="1" t="s">
        <v>6954</v>
      </c>
      <c r="K2328" s="1" t="s">
        <v>44</v>
      </c>
      <c r="L2328" s="1" t="s">
        <v>6355</v>
      </c>
      <c r="M2328" s="1" t="s">
        <v>106</v>
      </c>
      <c r="N2328" s="1" t="s">
        <v>208</v>
      </c>
      <c r="O2328" s="1" t="s">
        <v>46</v>
      </c>
      <c r="P2328" s="1" t="s">
        <v>6356</v>
      </c>
      <c r="Q2328" s="1">
        <v>2018</v>
      </c>
      <c r="R2328">
        <v>95</v>
      </c>
      <c r="S2328" s="1" t="s">
        <v>58</v>
      </c>
      <c r="T2328" s="2">
        <f>+R2328</f>
        <v>95</v>
      </c>
      <c r="U2328" s="1" t="s">
        <v>82</v>
      </c>
      <c r="V2328" s="1" t="s">
        <v>83</v>
      </c>
      <c r="X2328" s="1" t="s">
        <v>264</v>
      </c>
    </row>
    <row r="2329" spans="1:24" x14ac:dyDescent="0.25">
      <c r="A2329" s="1" t="s">
        <v>6345</v>
      </c>
      <c r="B2329" s="1" t="s">
        <v>4282</v>
      </c>
      <c r="C2329" s="1" t="s">
        <v>254</v>
      </c>
      <c r="D2329" s="1" t="s">
        <v>6332</v>
      </c>
      <c r="G2329" s="1" t="s">
        <v>6948</v>
      </c>
      <c r="H2329" s="1" t="s">
        <v>77</v>
      </c>
      <c r="I2329" s="1" t="s">
        <v>114</v>
      </c>
      <c r="J2329" s="1" t="s">
        <v>114</v>
      </c>
      <c r="K2329" s="1" t="s">
        <v>44</v>
      </c>
      <c r="L2329" s="1" t="s">
        <v>6347</v>
      </c>
      <c r="M2329" s="1" t="s">
        <v>106</v>
      </c>
      <c r="N2329" s="1" t="s">
        <v>156</v>
      </c>
      <c r="O2329" s="1" t="s">
        <v>46</v>
      </c>
      <c r="P2329" s="1" t="s">
        <v>299</v>
      </c>
      <c r="Q2329" s="1">
        <v>2018</v>
      </c>
      <c r="R2329">
        <v>95</v>
      </c>
      <c r="S2329" s="1" t="s">
        <v>58</v>
      </c>
      <c r="T2329" s="2">
        <f>+R2329</f>
        <v>95</v>
      </c>
      <c r="U2329" s="1" t="s">
        <v>93</v>
      </c>
      <c r="V2329" s="1" t="s">
        <v>60</v>
      </c>
      <c r="W2329" s="1" t="s">
        <v>61</v>
      </c>
    </row>
    <row r="2330" spans="1:24" x14ac:dyDescent="0.25">
      <c r="A2330" s="1" t="s">
        <v>6336</v>
      </c>
      <c r="B2330" s="1" t="s">
        <v>3422</v>
      </c>
      <c r="C2330" s="1" t="s">
        <v>254</v>
      </c>
      <c r="D2330" s="1" t="s">
        <v>255</v>
      </c>
      <c r="G2330" s="1" t="s">
        <v>6948</v>
      </c>
      <c r="H2330" s="1" t="s">
        <v>77</v>
      </c>
      <c r="I2330" s="1" t="s">
        <v>78</v>
      </c>
      <c r="J2330" s="1" t="s">
        <v>78</v>
      </c>
      <c r="K2330" s="1" t="s">
        <v>50</v>
      </c>
      <c r="M2330" s="1" t="s">
        <v>106</v>
      </c>
      <c r="N2330" s="1" t="s">
        <v>208</v>
      </c>
      <c r="O2330" s="1" t="s">
        <v>46</v>
      </c>
      <c r="P2330" s="1" t="s">
        <v>2278</v>
      </c>
      <c r="Q2330" s="1">
        <v>2018</v>
      </c>
      <c r="R2330">
        <v>0.04</v>
      </c>
      <c r="S2330" s="1" t="s">
        <v>58</v>
      </c>
      <c r="T2330" s="2">
        <f>+R2330</f>
        <v>0.04</v>
      </c>
      <c r="U2330" s="1" t="s">
        <v>93</v>
      </c>
      <c r="V2330" s="1" t="s">
        <v>167</v>
      </c>
    </row>
    <row r="2331" spans="1:24" x14ac:dyDescent="0.25">
      <c r="A2331" s="1" t="s">
        <v>6311</v>
      </c>
      <c r="B2331" s="1" t="s">
        <v>6312</v>
      </c>
      <c r="C2331" s="1" t="s">
        <v>254</v>
      </c>
      <c r="D2331" s="1" t="s">
        <v>6290</v>
      </c>
      <c r="G2331" s="1" t="s">
        <v>6948</v>
      </c>
      <c r="H2331" s="1" t="s">
        <v>77</v>
      </c>
      <c r="I2331" s="1" t="s">
        <v>78</v>
      </c>
      <c r="J2331" s="1" t="s">
        <v>78</v>
      </c>
      <c r="K2331" s="1" t="s">
        <v>44</v>
      </c>
      <c r="L2331" s="1" t="s">
        <v>6314</v>
      </c>
      <c r="M2331" s="1" t="s">
        <v>106</v>
      </c>
      <c r="N2331" s="1" t="s">
        <v>208</v>
      </c>
      <c r="O2331" s="1" t="s">
        <v>46</v>
      </c>
      <c r="P2331" s="1" t="s">
        <v>6315</v>
      </c>
      <c r="Q2331" s="1">
        <v>2018</v>
      </c>
      <c r="R2331">
        <v>53.33</v>
      </c>
      <c r="S2331" s="1" t="s">
        <v>58</v>
      </c>
      <c r="T2331" s="2">
        <f>+R2331</f>
        <v>53.33</v>
      </c>
      <c r="U2331" s="1" t="s">
        <v>82</v>
      </c>
      <c r="V2331" s="1" t="s">
        <v>83</v>
      </c>
      <c r="X2331" s="1" t="s">
        <v>264</v>
      </c>
    </row>
    <row r="2332" spans="1:24" x14ac:dyDescent="0.25">
      <c r="A2332" s="1" t="s">
        <v>6307</v>
      </c>
      <c r="B2332" s="1" t="s">
        <v>6308</v>
      </c>
      <c r="C2332" s="1" t="s">
        <v>254</v>
      </c>
      <c r="D2332" s="1" t="s">
        <v>6290</v>
      </c>
      <c r="G2332" s="1" t="s">
        <v>6948</v>
      </c>
      <c r="H2332" s="1" t="s">
        <v>77</v>
      </c>
      <c r="I2332" s="1" t="s">
        <v>78</v>
      </c>
      <c r="J2332" s="1" t="s">
        <v>78</v>
      </c>
      <c r="K2332" s="1" t="s">
        <v>44</v>
      </c>
      <c r="L2332" s="1" t="s">
        <v>6306</v>
      </c>
      <c r="M2332" s="1" t="s">
        <v>106</v>
      </c>
      <c r="N2332" s="1" t="s">
        <v>62</v>
      </c>
      <c r="O2332" s="1" t="s">
        <v>46</v>
      </c>
      <c r="P2332" s="1" t="s">
        <v>6310</v>
      </c>
      <c r="Q2332" s="1">
        <v>2018</v>
      </c>
      <c r="R2332">
        <v>53.33</v>
      </c>
      <c r="S2332" s="1" t="s">
        <v>58</v>
      </c>
      <c r="T2332" s="2">
        <f>+R2332</f>
        <v>53.33</v>
      </c>
      <c r="U2332" s="1" t="s">
        <v>93</v>
      </c>
      <c r="V2332" s="1" t="s">
        <v>60</v>
      </c>
      <c r="W2332" s="1" t="s">
        <v>61</v>
      </c>
    </row>
    <row r="2333" spans="1:24" x14ac:dyDescent="0.25">
      <c r="A2333" s="1" t="s">
        <v>6303</v>
      </c>
      <c r="B2333" s="1" t="s">
        <v>6304</v>
      </c>
      <c r="C2333" s="1" t="s">
        <v>254</v>
      </c>
      <c r="D2333" s="1" t="s">
        <v>6290</v>
      </c>
      <c r="G2333" s="1" t="s">
        <v>6948</v>
      </c>
      <c r="H2333" s="1" t="s">
        <v>77</v>
      </c>
      <c r="I2333" s="1" t="s">
        <v>78</v>
      </c>
      <c r="J2333" s="1" t="s">
        <v>78</v>
      </c>
      <c r="K2333" s="1" t="s">
        <v>44</v>
      </c>
      <c r="L2333" s="1" t="s">
        <v>6306</v>
      </c>
      <c r="M2333" s="1" t="s">
        <v>106</v>
      </c>
      <c r="N2333" s="1" t="s">
        <v>208</v>
      </c>
      <c r="O2333" s="1" t="s">
        <v>46</v>
      </c>
      <c r="P2333" s="1" t="s">
        <v>429</v>
      </c>
      <c r="Q2333" s="1">
        <v>2018</v>
      </c>
      <c r="R2333">
        <v>53.33</v>
      </c>
      <c r="S2333" s="1" t="s">
        <v>58</v>
      </c>
      <c r="T2333" s="2">
        <f>+R2333</f>
        <v>53.33</v>
      </c>
      <c r="U2333" s="1" t="s">
        <v>93</v>
      </c>
      <c r="V2333" s="1" t="s">
        <v>211</v>
      </c>
    </row>
    <row r="2334" spans="1:24" x14ac:dyDescent="0.25">
      <c r="A2334" s="1" t="s">
        <v>6285</v>
      </c>
      <c r="B2334" s="1" t="s">
        <v>6286</v>
      </c>
      <c r="C2334" s="1" t="s">
        <v>254</v>
      </c>
      <c r="D2334" s="1" t="s">
        <v>255</v>
      </c>
      <c r="G2334" s="1" t="s">
        <v>6948</v>
      </c>
      <c r="H2334" s="1" t="s">
        <v>77</v>
      </c>
      <c r="I2334" s="1" t="s">
        <v>78</v>
      </c>
      <c r="J2334" s="1" t="s">
        <v>78</v>
      </c>
      <c r="K2334" s="1" t="s">
        <v>50</v>
      </c>
      <c r="M2334" s="1" t="s">
        <v>106</v>
      </c>
      <c r="N2334" s="1" t="s">
        <v>75</v>
      </c>
      <c r="O2334" s="1" t="s">
        <v>46</v>
      </c>
      <c r="P2334" s="1" t="s">
        <v>6213</v>
      </c>
      <c r="Q2334" s="1">
        <v>2018</v>
      </c>
      <c r="R2334">
        <v>1.95E-2</v>
      </c>
      <c r="S2334" s="1" t="s">
        <v>58</v>
      </c>
      <c r="T2334" s="2">
        <f>+R2334</f>
        <v>1.95E-2</v>
      </c>
      <c r="U2334" s="1" t="s">
        <v>93</v>
      </c>
      <c r="V2334" s="1" t="s">
        <v>167</v>
      </c>
    </row>
    <row r="2335" spans="1:24" x14ac:dyDescent="0.25">
      <c r="A2335" s="1" t="s">
        <v>6250</v>
      </c>
      <c r="B2335" s="1" t="s">
        <v>4166</v>
      </c>
      <c r="C2335" s="1" t="s">
        <v>254</v>
      </c>
      <c r="D2335" s="1" t="s">
        <v>255</v>
      </c>
      <c r="G2335" s="1" t="s">
        <v>6948</v>
      </c>
      <c r="H2335" s="1" t="s">
        <v>77</v>
      </c>
      <c r="I2335" s="1" t="s">
        <v>43</v>
      </c>
      <c r="J2335" s="1" t="s">
        <v>6954</v>
      </c>
      <c r="K2335" s="1" t="s">
        <v>50</v>
      </c>
      <c r="M2335" s="1" t="s">
        <v>106</v>
      </c>
      <c r="N2335" s="1" t="s">
        <v>182</v>
      </c>
      <c r="O2335" s="1" t="s">
        <v>46</v>
      </c>
      <c r="P2335" s="1" t="s">
        <v>434</v>
      </c>
      <c r="Q2335" s="1">
        <v>2018</v>
      </c>
      <c r="R2335">
        <v>38.17</v>
      </c>
      <c r="S2335" s="1" t="s">
        <v>58</v>
      </c>
      <c r="T2335" s="2">
        <f>+R2335</f>
        <v>38.17</v>
      </c>
      <c r="U2335" s="1" t="s">
        <v>82</v>
      </c>
      <c r="V2335" s="1" t="s">
        <v>83</v>
      </c>
      <c r="X2335" s="1" t="s">
        <v>264</v>
      </c>
    </row>
    <row r="2336" spans="1:24" x14ac:dyDescent="0.25">
      <c r="A2336" s="1" t="s">
        <v>6235</v>
      </c>
      <c r="B2336" s="1" t="s">
        <v>4152</v>
      </c>
      <c r="C2336" s="1" t="s">
        <v>254</v>
      </c>
      <c r="D2336" s="1" t="s">
        <v>255</v>
      </c>
      <c r="G2336" s="1" t="s">
        <v>6948</v>
      </c>
      <c r="H2336" s="1" t="s">
        <v>77</v>
      </c>
      <c r="I2336" s="1" t="s">
        <v>43</v>
      </c>
      <c r="J2336" s="1" t="s">
        <v>6954</v>
      </c>
      <c r="K2336" s="1" t="s">
        <v>44</v>
      </c>
      <c r="L2336" s="1" t="s">
        <v>5804</v>
      </c>
      <c r="M2336" s="1" t="s">
        <v>106</v>
      </c>
      <c r="N2336" s="1" t="s">
        <v>156</v>
      </c>
      <c r="O2336" s="1" t="s">
        <v>46</v>
      </c>
      <c r="P2336" s="1" t="s">
        <v>387</v>
      </c>
      <c r="Q2336" s="1">
        <v>2018</v>
      </c>
      <c r="R2336">
        <v>38.17</v>
      </c>
      <c r="S2336" s="1" t="s">
        <v>58</v>
      </c>
      <c r="T2336" s="2">
        <f>+R2336</f>
        <v>38.17</v>
      </c>
      <c r="U2336" s="1" t="s">
        <v>82</v>
      </c>
      <c r="V2336" s="1" t="s">
        <v>83</v>
      </c>
      <c r="X2336" s="1" t="s">
        <v>260</v>
      </c>
    </row>
    <row r="2337" spans="1:24" x14ac:dyDescent="0.25">
      <c r="A2337" s="1" t="s">
        <v>6229</v>
      </c>
      <c r="B2337" s="1" t="s">
        <v>6230</v>
      </c>
      <c r="C2337" s="1" t="s">
        <v>254</v>
      </c>
      <c r="D2337" s="1" t="s">
        <v>255</v>
      </c>
      <c r="G2337" s="1" t="s">
        <v>6948</v>
      </c>
      <c r="H2337" s="1" t="s">
        <v>77</v>
      </c>
      <c r="I2337" s="1" t="s">
        <v>171</v>
      </c>
      <c r="J2337" s="1" t="s">
        <v>6953</v>
      </c>
      <c r="K2337" s="1" t="s">
        <v>50</v>
      </c>
      <c r="M2337" s="1" t="s">
        <v>106</v>
      </c>
      <c r="N2337" s="1" t="s">
        <v>75</v>
      </c>
      <c r="O2337" s="1" t="s">
        <v>46</v>
      </c>
      <c r="P2337" s="1" t="s">
        <v>6232</v>
      </c>
      <c r="Q2337" s="1">
        <v>2018</v>
      </c>
      <c r="R2337">
        <v>38.17</v>
      </c>
      <c r="S2337" s="1" t="s">
        <v>58</v>
      </c>
      <c r="T2337" s="2">
        <f>+R2337</f>
        <v>38.17</v>
      </c>
      <c r="U2337" s="1" t="s">
        <v>93</v>
      </c>
      <c r="V2337" s="1" t="s">
        <v>60</v>
      </c>
      <c r="W2337" s="1" t="s">
        <v>61</v>
      </c>
    </row>
    <row r="2338" spans="1:24" x14ac:dyDescent="0.25">
      <c r="A2338" s="1" t="s">
        <v>6223</v>
      </c>
      <c r="B2338" s="1" t="s">
        <v>4144</v>
      </c>
      <c r="C2338" s="1" t="s">
        <v>254</v>
      </c>
      <c r="D2338" s="1" t="s">
        <v>255</v>
      </c>
      <c r="G2338" s="1" t="s">
        <v>6948</v>
      </c>
      <c r="H2338" s="1" t="s">
        <v>77</v>
      </c>
      <c r="I2338" s="1" t="s">
        <v>43</v>
      </c>
      <c r="J2338" s="1" t="s">
        <v>6954</v>
      </c>
      <c r="K2338" s="1" t="s">
        <v>50</v>
      </c>
      <c r="M2338" s="1" t="s">
        <v>106</v>
      </c>
      <c r="N2338" s="1" t="s">
        <v>75</v>
      </c>
      <c r="O2338" s="1" t="s">
        <v>46</v>
      </c>
      <c r="P2338" s="1" t="s">
        <v>6225</v>
      </c>
      <c r="Q2338" s="1">
        <v>2018</v>
      </c>
      <c r="R2338">
        <v>38.17</v>
      </c>
      <c r="S2338" s="1" t="s">
        <v>58</v>
      </c>
      <c r="T2338" s="2">
        <f>+R2338</f>
        <v>38.17</v>
      </c>
      <c r="U2338" s="1" t="s">
        <v>93</v>
      </c>
      <c r="V2338" s="1" t="s">
        <v>60</v>
      </c>
      <c r="W2338" s="1" t="s">
        <v>2210</v>
      </c>
    </row>
    <row r="2339" spans="1:24" x14ac:dyDescent="0.25">
      <c r="A2339" s="1" t="s">
        <v>6216</v>
      </c>
      <c r="B2339" s="1" t="s">
        <v>4140</v>
      </c>
      <c r="C2339" s="1" t="s">
        <v>254</v>
      </c>
      <c r="D2339" s="1" t="s">
        <v>255</v>
      </c>
      <c r="G2339" s="1" t="s">
        <v>6948</v>
      </c>
      <c r="H2339" s="1" t="s">
        <v>77</v>
      </c>
      <c r="I2339" s="1" t="s">
        <v>43</v>
      </c>
      <c r="J2339" s="1" t="s">
        <v>6954</v>
      </c>
      <c r="K2339" s="1" t="s">
        <v>50</v>
      </c>
      <c r="M2339" s="1" t="s">
        <v>106</v>
      </c>
      <c r="N2339" s="1" t="s">
        <v>75</v>
      </c>
      <c r="O2339" s="1" t="s">
        <v>46</v>
      </c>
      <c r="P2339" s="1" t="s">
        <v>6218</v>
      </c>
      <c r="Q2339" s="1">
        <v>2018</v>
      </c>
      <c r="R2339">
        <v>38.17</v>
      </c>
      <c r="S2339" s="1" t="s">
        <v>58</v>
      </c>
      <c r="T2339" s="2">
        <f>+R2339</f>
        <v>38.17</v>
      </c>
      <c r="U2339" s="1" t="s">
        <v>93</v>
      </c>
      <c r="V2339" s="1" t="s">
        <v>60</v>
      </c>
      <c r="W2339" s="1" t="s">
        <v>2200</v>
      </c>
    </row>
    <row r="2340" spans="1:24" x14ac:dyDescent="0.25">
      <c r="A2340" s="1" t="s">
        <v>6203</v>
      </c>
      <c r="B2340" s="1" t="s">
        <v>4264</v>
      </c>
      <c r="C2340" s="1" t="s">
        <v>254</v>
      </c>
      <c r="D2340" s="1" t="s">
        <v>174</v>
      </c>
      <c r="G2340" s="1" t="s">
        <v>6948</v>
      </c>
      <c r="H2340" s="1" t="s">
        <v>77</v>
      </c>
      <c r="I2340" s="1" t="s">
        <v>43</v>
      </c>
      <c r="J2340" s="1" t="s">
        <v>6954</v>
      </c>
      <c r="K2340" s="1" t="s">
        <v>50</v>
      </c>
      <c r="M2340" s="1" t="s">
        <v>106</v>
      </c>
      <c r="N2340" s="1" t="s">
        <v>71</v>
      </c>
      <c r="O2340" s="1" t="s">
        <v>46</v>
      </c>
      <c r="P2340" s="1" t="s">
        <v>6205</v>
      </c>
      <c r="Q2340" s="1">
        <v>2018</v>
      </c>
      <c r="R2340">
        <v>38.17</v>
      </c>
      <c r="S2340" s="1" t="s">
        <v>58</v>
      </c>
      <c r="T2340" s="2">
        <f>+R2340</f>
        <v>38.17</v>
      </c>
      <c r="U2340" s="1" t="s">
        <v>93</v>
      </c>
      <c r="V2340" s="1" t="s">
        <v>211</v>
      </c>
    </row>
    <row r="2341" spans="1:24" x14ac:dyDescent="0.25">
      <c r="A2341" s="1" t="s">
        <v>6147</v>
      </c>
      <c r="B2341" s="1" t="s">
        <v>247</v>
      </c>
      <c r="C2341" s="1" t="s">
        <v>254</v>
      </c>
      <c r="D2341" s="1" t="s">
        <v>255</v>
      </c>
      <c r="G2341" s="1" t="s">
        <v>6948</v>
      </c>
      <c r="H2341" s="1" t="s">
        <v>77</v>
      </c>
      <c r="I2341" s="1" t="s">
        <v>43</v>
      </c>
      <c r="J2341" s="1" t="s">
        <v>6954</v>
      </c>
      <c r="K2341" s="1" t="s">
        <v>44</v>
      </c>
      <c r="L2341" s="1" t="s">
        <v>5804</v>
      </c>
      <c r="M2341" s="1" t="s">
        <v>106</v>
      </c>
      <c r="N2341" s="1" t="s">
        <v>62</v>
      </c>
      <c r="O2341" s="1" t="s">
        <v>46</v>
      </c>
      <c r="P2341" s="1" t="s">
        <v>3633</v>
      </c>
      <c r="Q2341" s="1">
        <v>2018</v>
      </c>
      <c r="R2341">
        <v>37.42</v>
      </c>
      <c r="S2341" s="1" t="s">
        <v>58</v>
      </c>
      <c r="T2341" s="2">
        <f>+R2341</f>
        <v>37.42</v>
      </c>
      <c r="U2341" s="1" t="s">
        <v>82</v>
      </c>
      <c r="V2341" s="1" t="s">
        <v>83</v>
      </c>
      <c r="X2341" s="1" t="s">
        <v>264</v>
      </c>
    </row>
    <row r="2342" spans="1:24" x14ac:dyDescent="0.25">
      <c r="A2342" s="1" t="s">
        <v>6138</v>
      </c>
      <c r="B2342" s="1" t="s">
        <v>246</v>
      </c>
      <c r="C2342" s="1" t="s">
        <v>254</v>
      </c>
      <c r="D2342" s="1" t="s">
        <v>255</v>
      </c>
      <c r="G2342" s="1" t="s">
        <v>6948</v>
      </c>
      <c r="H2342" s="1" t="s">
        <v>77</v>
      </c>
      <c r="I2342" s="1" t="s">
        <v>78</v>
      </c>
      <c r="J2342" s="1" t="s">
        <v>78</v>
      </c>
      <c r="K2342" s="1" t="s">
        <v>44</v>
      </c>
      <c r="L2342" s="1" t="s">
        <v>5804</v>
      </c>
      <c r="M2342" s="1" t="s">
        <v>106</v>
      </c>
      <c r="N2342" s="1" t="s">
        <v>98</v>
      </c>
      <c r="O2342" s="1" t="s">
        <v>46</v>
      </c>
      <c r="P2342" s="1" t="s">
        <v>6140</v>
      </c>
      <c r="Q2342" s="1">
        <v>2018</v>
      </c>
      <c r="R2342">
        <v>37.42</v>
      </c>
      <c r="S2342" s="1" t="s">
        <v>58</v>
      </c>
      <c r="T2342" s="2">
        <f>+R2342</f>
        <v>37.42</v>
      </c>
      <c r="U2342" s="1" t="s">
        <v>82</v>
      </c>
      <c r="V2342" s="1" t="s">
        <v>83</v>
      </c>
      <c r="X2342" s="1" t="s">
        <v>260</v>
      </c>
    </row>
    <row r="2343" spans="1:24" x14ac:dyDescent="0.25">
      <c r="A2343" s="1" t="s">
        <v>6127</v>
      </c>
      <c r="B2343" s="1" t="s">
        <v>245</v>
      </c>
      <c r="C2343" s="1" t="s">
        <v>254</v>
      </c>
      <c r="D2343" s="1" t="s">
        <v>255</v>
      </c>
      <c r="G2343" s="1" t="s">
        <v>6948</v>
      </c>
      <c r="H2343" s="1" t="s">
        <v>77</v>
      </c>
      <c r="I2343" s="1" t="s">
        <v>43</v>
      </c>
      <c r="J2343" s="1" t="s">
        <v>6954</v>
      </c>
      <c r="K2343" s="1" t="s">
        <v>44</v>
      </c>
      <c r="L2343" s="1" t="s">
        <v>5804</v>
      </c>
      <c r="M2343" s="1" t="s">
        <v>106</v>
      </c>
      <c r="N2343" s="1" t="s">
        <v>208</v>
      </c>
      <c r="O2343" s="1" t="s">
        <v>46</v>
      </c>
      <c r="P2343" s="1" t="s">
        <v>6129</v>
      </c>
      <c r="Q2343" s="1">
        <v>2018</v>
      </c>
      <c r="R2343">
        <v>37.42</v>
      </c>
      <c r="S2343" s="1" t="s">
        <v>58</v>
      </c>
      <c r="T2343" s="2">
        <f>+R2343</f>
        <v>37.42</v>
      </c>
      <c r="U2343" s="1" t="s">
        <v>82</v>
      </c>
      <c r="V2343" s="1" t="s">
        <v>83</v>
      </c>
      <c r="X2343" s="1" t="s">
        <v>289</v>
      </c>
    </row>
    <row r="2344" spans="1:24" x14ac:dyDescent="0.25">
      <c r="A2344" s="1" t="s">
        <v>6120</v>
      </c>
      <c r="B2344" s="1" t="s">
        <v>2684</v>
      </c>
      <c r="C2344" s="1" t="s">
        <v>254</v>
      </c>
      <c r="D2344" s="1" t="s">
        <v>255</v>
      </c>
      <c r="G2344" s="1" t="s">
        <v>6948</v>
      </c>
      <c r="H2344" s="1" t="s">
        <v>77</v>
      </c>
      <c r="I2344" s="1" t="s">
        <v>43</v>
      </c>
      <c r="J2344" s="1" t="s">
        <v>6954</v>
      </c>
      <c r="K2344" s="1" t="s">
        <v>50</v>
      </c>
      <c r="M2344" s="1" t="s">
        <v>106</v>
      </c>
      <c r="N2344" s="1" t="s">
        <v>182</v>
      </c>
      <c r="O2344" s="1" t="s">
        <v>46</v>
      </c>
      <c r="P2344" s="1" t="s">
        <v>4600</v>
      </c>
      <c r="Q2344" s="1">
        <v>2018</v>
      </c>
      <c r="R2344">
        <v>37.42</v>
      </c>
      <c r="S2344" s="1" t="s">
        <v>58</v>
      </c>
      <c r="T2344" s="2">
        <f>+R2344</f>
        <v>37.42</v>
      </c>
      <c r="U2344" s="1" t="s">
        <v>93</v>
      </c>
      <c r="V2344" s="1" t="s">
        <v>60</v>
      </c>
      <c r="W2344" s="1" t="s">
        <v>61</v>
      </c>
    </row>
    <row r="2345" spans="1:24" x14ac:dyDescent="0.25">
      <c r="A2345" s="1" t="s">
        <v>6069</v>
      </c>
      <c r="B2345" s="1" t="s">
        <v>236</v>
      </c>
      <c r="C2345" s="1" t="s">
        <v>254</v>
      </c>
      <c r="D2345" s="1" t="s">
        <v>255</v>
      </c>
      <c r="G2345" s="1" t="s">
        <v>6948</v>
      </c>
      <c r="H2345" s="1" t="s">
        <v>77</v>
      </c>
      <c r="I2345" s="1" t="s">
        <v>43</v>
      </c>
      <c r="J2345" s="1" t="s">
        <v>6954</v>
      </c>
      <c r="K2345" s="1" t="s">
        <v>44</v>
      </c>
      <c r="L2345" s="1" t="s">
        <v>4266</v>
      </c>
      <c r="M2345" s="1" t="s">
        <v>106</v>
      </c>
      <c r="N2345" s="1" t="s">
        <v>208</v>
      </c>
      <c r="O2345" s="1" t="s">
        <v>46</v>
      </c>
      <c r="P2345" s="1" t="s">
        <v>3604</v>
      </c>
      <c r="Q2345" s="1">
        <v>2018</v>
      </c>
      <c r="R2345">
        <v>37.42</v>
      </c>
      <c r="S2345" s="1" t="s">
        <v>58</v>
      </c>
      <c r="T2345" s="2">
        <f>+R2345</f>
        <v>37.42</v>
      </c>
      <c r="U2345" s="1" t="s">
        <v>93</v>
      </c>
      <c r="V2345" s="1" t="s">
        <v>60</v>
      </c>
      <c r="W2345" s="1" t="s">
        <v>2230</v>
      </c>
    </row>
    <row r="2346" spans="1:24" x14ac:dyDescent="0.25">
      <c r="A2346" s="1" t="s">
        <v>6067</v>
      </c>
      <c r="B2346" s="1" t="s">
        <v>2391</v>
      </c>
      <c r="C2346" s="1" t="s">
        <v>254</v>
      </c>
      <c r="D2346" s="1" t="s">
        <v>5793</v>
      </c>
      <c r="G2346" s="1" t="s">
        <v>6948</v>
      </c>
      <c r="H2346" s="1" t="s">
        <v>77</v>
      </c>
      <c r="I2346" s="1" t="s">
        <v>43</v>
      </c>
      <c r="J2346" s="1" t="s">
        <v>6954</v>
      </c>
      <c r="K2346" s="1" t="s">
        <v>44</v>
      </c>
      <c r="L2346" s="1" t="s">
        <v>5796</v>
      </c>
      <c r="M2346" s="1" t="s">
        <v>106</v>
      </c>
      <c r="N2346" s="1" t="s">
        <v>62</v>
      </c>
      <c r="O2346" s="1" t="s">
        <v>46</v>
      </c>
      <c r="P2346" s="1" t="s">
        <v>299</v>
      </c>
      <c r="Q2346" s="1">
        <v>2018</v>
      </c>
      <c r="R2346">
        <v>37.42</v>
      </c>
      <c r="S2346" s="1" t="s">
        <v>58</v>
      </c>
      <c r="T2346" s="2">
        <f>+R2346</f>
        <v>37.42</v>
      </c>
      <c r="U2346" s="1" t="s">
        <v>93</v>
      </c>
      <c r="V2346" s="1" t="s">
        <v>60</v>
      </c>
      <c r="W2346" s="1" t="s">
        <v>2200</v>
      </c>
    </row>
    <row r="2347" spans="1:24" x14ac:dyDescent="0.25">
      <c r="A2347" s="1" t="s">
        <v>6060</v>
      </c>
      <c r="B2347" s="1" t="s">
        <v>3473</v>
      </c>
      <c r="C2347" s="1" t="s">
        <v>254</v>
      </c>
      <c r="D2347" s="1" t="s">
        <v>304</v>
      </c>
      <c r="G2347" s="1" t="s">
        <v>6948</v>
      </c>
      <c r="H2347" s="1" t="s">
        <v>77</v>
      </c>
      <c r="I2347" s="1" t="s">
        <v>43</v>
      </c>
      <c r="J2347" s="1" t="s">
        <v>6954</v>
      </c>
      <c r="K2347" s="1" t="s">
        <v>44</v>
      </c>
      <c r="L2347" s="1" t="s">
        <v>6062</v>
      </c>
      <c r="M2347" s="1" t="s">
        <v>106</v>
      </c>
      <c r="N2347" s="1" t="s">
        <v>208</v>
      </c>
      <c r="O2347" s="1" t="s">
        <v>46</v>
      </c>
      <c r="P2347" s="1" t="s">
        <v>6063</v>
      </c>
      <c r="Q2347" s="1">
        <v>2018</v>
      </c>
      <c r="R2347">
        <v>37.42</v>
      </c>
      <c r="S2347" s="1" t="s">
        <v>58</v>
      </c>
      <c r="T2347" s="2">
        <f>+R2347</f>
        <v>37.42</v>
      </c>
      <c r="U2347" s="1" t="s">
        <v>93</v>
      </c>
      <c r="V2347" s="1" t="s">
        <v>211</v>
      </c>
    </row>
    <row r="2348" spans="1:24" x14ac:dyDescent="0.25">
      <c r="A2348" s="1" t="s">
        <v>6058</v>
      </c>
      <c r="B2348" s="1" t="s">
        <v>4281</v>
      </c>
      <c r="C2348" s="1" t="s">
        <v>254</v>
      </c>
      <c r="D2348" s="1" t="s">
        <v>255</v>
      </c>
      <c r="G2348" s="1" t="s">
        <v>6948</v>
      </c>
      <c r="H2348" s="1" t="s">
        <v>77</v>
      </c>
      <c r="I2348" s="1" t="s">
        <v>114</v>
      </c>
      <c r="J2348" s="1" t="s">
        <v>114</v>
      </c>
      <c r="K2348" s="1" t="s">
        <v>44</v>
      </c>
      <c r="L2348" s="1" t="s">
        <v>6012</v>
      </c>
      <c r="M2348" s="1" t="s">
        <v>106</v>
      </c>
      <c r="N2348" s="1" t="s">
        <v>107</v>
      </c>
      <c r="O2348" s="1" t="s">
        <v>46</v>
      </c>
      <c r="P2348" s="1" t="s">
        <v>3329</v>
      </c>
      <c r="Q2348" s="1">
        <v>2018</v>
      </c>
      <c r="R2348">
        <v>29.17</v>
      </c>
      <c r="S2348" s="1" t="s">
        <v>58</v>
      </c>
      <c r="T2348" s="2">
        <f>+R2348</f>
        <v>29.17</v>
      </c>
      <c r="U2348" s="1" t="s">
        <v>82</v>
      </c>
      <c r="V2348" s="1" t="s">
        <v>83</v>
      </c>
      <c r="X2348" s="1" t="s">
        <v>264</v>
      </c>
    </row>
    <row r="2349" spans="1:24" x14ac:dyDescent="0.25">
      <c r="A2349" s="1" t="s">
        <v>6051</v>
      </c>
      <c r="B2349" s="1" t="s">
        <v>4276</v>
      </c>
      <c r="C2349" s="1" t="s">
        <v>254</v>
      </c>
      <c r="D2349" s="1" t="s">
        <v>255</v>
      </c>
      <c r="G2349" s="1" t="s">
        <v>6948</v>
      </c>
      <c r="H2349" s="1" t="s">
        <v>77</v>
      </c>
      <c r="I2349" s="1" t="s">
        <v>43</v>
      </c>
      <c r="J2349" s="1" t="s">
        <v>6954</v>
      </c>
      <c r="K2349" s="1" t="s">
        <v>44</v>
      </c>
      <c r="L2349" s="1" t="s">
        <v>5804</v>
      </c>
      <c r="M2349" s="1" t="s">
        <v>106</v>
      </c>
      <c r="N2349" s="1" t="s">
        <v>86</v>
      </c>
      <c r="O2349" s="1" t="s">
        <v>46</v>
      </c>
      <c r="P2349" s="1" t="s">
        <v>145</v>
      </c>
      <c r="Q2349" s="1">
        <v>2018</v>
      </c>
      <c r="R2349">
        <v>29.17</v>
      </c>
      <c r="S2349" s="1" t="s">
        <v>58</v>
      </c>
      <c r="T2349" s="2">
        <f>+R2349</f>
        <v>29.17</v>
      </c>
      <c r="U2349" s="1" t="s">
        <v>82</v>
      </c>
      <c r="V2349" s="1" t="s">
        <v>83</v>
      </c>
      <c r="X2349" s="1" t="s">
        <v>260</v>
      </c>
    </row>
    <row r="2350" spans="1:24" x14ac:dyDescent="0.25">
      <c r="A2350" s="1" t="s">
        <v>6047</v>
      </c>
      <c r="B2350" s="1" t="s">
        <v>4275</v>
      </c>
      <c r="C2350" s="1" t="s">
        <v>254</v>
      </c>
      <c r="D2350" s="1" t="s">
        <v>255</v>
      </c>
      <c r="G2350" s="1" t="s">
        <v>6948</v>
      </c>
      <c r="H2350" s="1" t="s">
        <v>77</v>
      </c>
      <c r="I2350" s="1" t="s">
        <v>171</v>
      </c>
      <c r="J2350" s="1" t="s">
        <v>6953</v>
      </c>
      <c r="K2350" s="1" t="s">
        <v>44</v>
      </c>
      <c r="L2350" s="1" t="s">
        <v>5804</v>
      </c>
      <c r="M2350" s="1" t="s">
        <v>106</v>
      </c>
      <c r="N2350" s="1" t="s">
        <v>86</v>
      </c>
      <c r="O2350" s="1" t="s">
        <v>46</v>
      </c>
      <c r="P2350" s="1" t="s">
        <v>299</v>
      </c>
      <c r="Q2350" s="1">
        <v>2018</v>
      </c>
      <c r="R2350">
        <v>29.17</v>
      </c>
      <c r="S2350" s="1" t="s">
        <v>58</v>
      </c>
      <c r="T2350" s="2">
        <f>+R2350</f>
        <v>29.17</v>
      </c>
      <c r="U2350" s="1" t="s">
        <v>93</v>
      </c>
      <c r="V2350" s="1" t="s">
        <v>60</v>
      </c>
      <c r="W2350" s="1" t="s">
        <v>61</v>
      </c>
    </row>
    <row r="2351" spans="1:24" x14ac:dyDescent="0.25">
      <c r="A2351" s="1" t="s">
        <v>6038</v>
      </c>
      <c r="B2351" s="1" t="s">
        <v>4274</v>
      </c>
      <c r="C2351" s="1" t="s">
        <v>254</v>
      </c>
      <c r="D2351" s="1" t="s">
        <v>255</v>
      </c>
      <c r="G2351" s="1" t="s">
        <v>6948</v>
      </c>
      <c r="H2351" s="1" t="s">
        <v>77</v>
      </c>
      <c r="I2351" s="1" t="s">
        <v>43</v>
      </c>
      <c r="J2351" s="1" t="s">
        <v>6954</v>
      </c>
      <c r="K2351" s="1" t="s">
        <v>44</v>
      </c>
      <c r="L2351" s="1" t="s">
        <v>6040</v>
      </c>
      <c r="M2351" s="1" t="s">
        <v>106</v>
      </c>
      <c r="N2351" s="1" t="s">
        <v>156</v>
      </c>
      <c r="O2351" s="1" t="s">
        <v>46</v>
      </c>
      <c r="P2351" s="1" t="s">
        <v>2700</v>
      </c>
      <c r="Q2351" s="1">
        <v>2018</v>
      </c>
      <c r="R2351">
        <v>29.17</v>
      </c>
      <c r="S2351" s="1" t="s">
        <v>58</v>
      </c>
      <c r="T2351" s="2">
        <f>+R2351</f>
        <v>29.17</v>
      </c>
      <c r="U2351" s="1" t="s">
        <v>93</v>
      </c>
      <c r="V2351" s="1" t="s">
        <v>60</v>
      </c>
      <c r="W2351" s="1" t="s">
        <v>2210</v>
      </c>
    </row>
    <row r="2352" spans="1:24" x14ac:dyDescent="0.25">
      <c r="A2352" s="1" t="s">
        <v>6033</v>
      </c>
      <c r="B2352" s="1" t="s">
        <v>6034</v>
      </c>
      <c r="C2352" s="1" t="s">
        <v>254</v>
      </c>
      <c r="D2352" s="1" t="s">
        <v>5793</v>
      </c>
      <c r="G2352" s="1" t="s">
        <v>6948</v>
      </c>
      <c r="H2352" s="1" t="s">
        <v>77</v>
      </c>
      <c r="I2352" s="1" t="s">
        <v>171</v>
      </c>
      <c r="J2352" s="1" t="s">
        <v>6953</v>
      </c>
      <c r="K2352" s="1" t="s">
        <v>50</v>
      </c>
      <c r="M2352" s="1" t="s">
        <v>106</v>
      </c>
      <c r="N2352" s="1" t="s">
        <v>98</v>
      </c>
      <c r="O2352" s="1" t="s">
        <v>46</v>
      </c>
      <c r="P2352" s="1" t="s">
        <v>6030</v>
      </c>
      <c r="Q2352" s="1">
        <v>2018</v>
      </c>
      <c r="R2352">
        <v>29.17</v>
      </c>
      <c r="S2352" s="1" t="s">
        <v>58</v>
      </c>
      <c r="T2352" s="2">
        <f>+R2352</f>
        <v>29.17</v>
      </c>
      <c r="U2352" s="1" t="s">
        <v>93</v>
      </c>
      <c r="V2352" s="1" t="s">
        <v>60</v>
      </c>
      <c r="W2352" s="1" t="s">
        <v>2230</v>
      </c>
    </row>
    <row r="2353" spans="1:24" x14ac:dyDescent="0.25">
      <c r="A2353" s="1" t="s">
        <v>6026</v>
      </c>
      <c r="B2353" s="1" t="s">
        <v>228</v>
      </c>
      <c r="C2353" s="1" t="s">
        <v>254</v>
      </c>
      <c r="D2353" s="1" t="s">
        <v>255</v>
      </c>
      <c r="G2353" s="1" t="s">
        <v>6948</v>
      </c>
      <c r="H2353" s="1" t="s">
        <v>77</v>
      </c>
      <c r="I2353" s="1" t="s">
        <v>43</v>
      </c>
      <c r="J2353" s="1" t="s">
        <v>6954</v>
      </c>
      <c r="K2353" s="1" t="s">
        <v>44</v>
      </c>
      <c r="L2353" s="1" t="s">
        <v>6012</v>
      </c>
      <c r="M2353" s="1" t="s">
        <v>106</v>
      </c>
      <c r="N2353" s="1" t="s">
        <v>208</v>
      </c>
      <c r="O2353" s="1" t="s">
        <v>46</v>
      </c>
      <c r="P2353" s="1" t="s">
        <v>153</v>
      </c>
      <c r="Q2353" s="1">
        <v>2018</v>
      </c>
      <c r="R2353">
        <v>29.17</v>
      </c>
      <c r="S2353" s="1" t="s">
        <v>58</v>
      </c>
      <c r="T2353" s="2">
        <f>+R2353</f>
        <v>29.17</v>
      </c>
      <c r="U2353" s="1" t="s">
        <v>93</v>
      </c>
      <c r="V2353" s="1" t="s">
        <v>211</v>
      </c>
    </row>
    <row r="2354" spans="1:24" x14ac:dyDescent="0.25">
      <c r="A2354" s="1" t="s">
        <v>6024</v>
      </c>
      <c r="B2354" s="1" t="s">
        <v>4269</v>
      </c>
      <c r="C2354" s="1" t="s">
        <v>254</v>
      </c>
      <c r="D2354" s="1" t="s">
        <v>5793</v>
      </c>
      <c r="G2354" s="1" t="s">
        <v>6948</v>
      </c>
      <c r="H2354" s="1" t="s">
        <v>77</v>
      </c>
      <c r="I2354" s="1" t="s">
        <v>114</v>
      </c>
      <c r="J2354" s="1" t="s">
        <v>114</v>
      </c>
      <c r="K2354" s="1" t="s">
        <v>50</v>
      </c>
      <c r="M2354" s="1" t="s">
        <v>106</v>
      </c>
      <c r="N2354" s="1" t="s">
        <v>208</v>
      </c>
      <c r="O2354" s="1" t="s">
        <v>46</v>
      </c>
      <c r="P2354" s="1" t="s">
        <v>2278</v>
      </c>
      <c r="Q2354" s="1">
        <v>2018</v>
      </c>
      <c r="R2354">
        <v>1.26E-2</v>
      </c>
      <c r="S2354" s="1" t="s">
        <v>58</v>
      </c>
      <c r="T2354" s="2">
        <f>+R2354</f>
        <v>1.26E-2</v>
      </c>
      <c r="U2354" s="1" t="s">
        <v>93</v>
      </c>
      <c r="V2354" s="1" t="s">
        <v>167</v>
      </c>
    </row>
    <row r="2355" spans="1:24" x14ac:dyDescent="0.25">
      <c r="A2355" s="1" t="s">
        <v>6003</v>
      </c>
      <c r="B2355" s="1" t="s">
        <v>750</v>
      </c>
      <c r="C2355" s="1" t="s">
        <v>254</v>
      </c>
      <c r="D2355" s="1" t="s">
        <v>255</v>
      </c>
      <c r="G2355" s="1" t="s">
        <v>6948</v>
      </c>
      <c r="H2355" s="1" t="s">
        <v>77</v>
      </c>
      <c r="I2355" s="1" t="s">
        <v>263</v>
      </c>
      <c r="J2355" s="1" t="s">
        <v>6950</v>
      </c>
      <c r="K2355" s="1" t="s">
        <v>44</v>
      </c>
      <c r="L2355" s="1" t="s">
        <v>5804</v>
      </c>
      <c r="M2355" s="1" t="s">
        <v>106</v>
      </c>
      <c r="N2355" s="1" t="s">
        <v>199</v>
      </c>
      <c r="O2355" s="1" t="s">
        <v>46</v>
      </c>
      <c r="P2355" s="1" t="s">
        <v>3210</v>
      </c>
      <c r="Q2355" s="1">
        <v>2018</v>
      </c>
      <c r="R2355">
        <v>0.02</v>
      </c>
      <c r="S2355" s="1" t="s">
        <v>58</v>
      </c>
      <c r="T2355" s="2">
        <f>+R2355</f>
        <v>0.02</v>
      </c>
      <c r="U2355" s="1" t="s">
        <v>93</v>
      </c>
      <c r="V2355" s="1" t="s">
        <v>211</v>
      </c>
    </row>
    <row r="2356" spans="1:24" x14ac:dyDescent="0.25">
      <c r="A2356" s="1" t="s">
        <v>5989</v>
      </c>
      <c r="B2356" s="1" t="s">
        <v>749</v>
      </c>
      <c r="C2356" s="1" t="s">
        <v>254</v>
      </c>
      <c r="D2356" s="1" t="s">
        <v>255</v>
      </c>
      <c r="G2356" s="1" t="s">
        <v>6948</v>
      </c>
      <c r="H2356" s="1" t="s">
        <v>77</v>
      </c>
      <c r="I2356" s="1" t="s">
        <v>263</v>
      </c>
      <c r="J2356" s="1" t="s">
        <v>6950</v>
      </c>
      <c r="K2356" s="1" t="s">
        <v>44</v>
      </c>
      <c r="L2356" s="1" t="s">
        <v>5804</v>
      </c>
      <c r="M2356" s="1" t="s">
        <v>106</v>
      </c>
      <c r="N2356" s="1" t="s">
        <v>64</v>
      </c>
      <c r="O2356" s="1" t="s">
        <v>46</v>
      </c>
      <c r="P2356" s="1" t="s">
        <v>683</v>
      </c>
      <c r="Q2356" s="1">
        <v>2018</v>
      </c>
      <c r="R2356">
        <v>42.67</v>
      </c>
      <c r="S2356" s="1" t="s">
        <v>58</v>
      </c>
      <c r="T2356" s="2">
        <f>+R2356</f>
        <v>42.67</v>
      </c>
      <c r="U2356" s="1" t="s">
        <v>82</v>
      </c>
      <c r="V2356" s="1" t="s">
        <v>83</v>
      </c>
      <c r="X2356" s="1" t="s">
        <v>264</v>
      </c>
    </row>
    <row r="2357" spans="1:24" x14ac:dyDescent="0.25">
      <c r="A2357" s="1" t="s">
        <v>5984</v>
      </c>
      <c r="B2357" s="1" t="s">
        <v>748</v>
      </c>
      <c r="C2357" s="1" t="s">
        <v>254</v>
      </c>
      <c r="D2357" s="1" t="s">
        <v>255</v>
      </c>
      <c r="G2357" s="1" t="s">
        <v>6948</v>
      </c>
      <c r="H2357" s="1" t="s">
        <v>77</v>
      </c>
      <c r="I2357" s="1" t="s">
        <v>263</v>
      </c>
      <c r="J2357" s="1" t="s">
        <v>6950</v>
      </c>
      <c r="K2357" s="1" t="s">
        <v>50</v>
      </c>
      <c r="M2357" s="1" t="s">
        <v>106</v>
      </c>
      <c r="N2357" s="1" t="s">
        <v>182</v>
      </c>
      <c r="O2357" s="1" t="s">
        <v>46</v>
      </c>
      <c r="P2357" s="1" t="s">
        <v>5893</v>
      </c>
      <c r="Q2357" s="1">
        <v>2018</v>
      </c>
      <c r="R2357">
        <v>42.67</v>
      </c>
      <c r="S2357" s="1" t="s">
        <v>58</v>
      </c>
      <c r="T2357" s="2">
        <f>+R2357</f>
        <v>42.67</v>
      </c>
      <c r="U2357" s="1" t="s">
        <v>82</v>
      </c>
      <c r="V2357" s="1" t="s">
        <v>83</v>
      </c>
      <c r="X2357" s="1" t="s">
        <v>260</v>
      </c>
    </row>
    <row r="2358" spans="1:24" x14ac:dyDescent="0.25">
      <c r="A2358" s="1" t="s">
        <v>5964</v>
      </c>
      <c r="B2358" s="1" t="s">
        <v>747</v>
      </c>
      <c r="C2358" s="1" t="s">
        <v>254</v>
      </c>
      <c r="D2358" s="1" t="s">
        <v>255</v>
      </c>
      <c r="G2358" s="1" t="s">
        <v>6948</v>
      </c>
      <c r="H2358" s="1" t="s">
        <v>77</v>
      </c>
      <c r="I2358" s="1" t="s">
        <v>263</v>
      </c>
      <c r="J2358" s="1" t="s">
        <v>6950</v>
      </c>
      <c r="K2358" s="1" t="s">
        <v>44</v>
      </c>
      <c r="L2358" s="1" t="s">
        <v>5804</v>
      </c>
      <c r="M2358" s="1" t="s">
        <v>106</v>
      </c>
      <c r="N2358" s="1" t="s">
        <v>62</v>
      </c>
      <c r="O2358" s="1" t="s">
        <v>46</v>
      </c>
      <c r="P2358" s="1" t="s">
        <v>5893</v>
      </c>
      <c r="Q2358" s="1">
        <v>2018</v>
      </c>
      <c r="R2358">
        <v>42.67</v>
      </c>
      <c r="S2358" s="1" t="s">
        <v>58</v>
      </c>
      <c r="T2358" s="2">
        <f>+R2358</f>
        <v>42.67</v>
      </c>
      <c r="U2358" s="1" t="s">
        <v>93</v>
      </c>
      <c r="V2358" s="1" t="s">
        <v>60</v>
      </c>
      <c r="W2358" s="1" t="s">
        <v>61</v>
      </c>
    </row>
    <row r="2359" spans="1:24" x14ac:dyDescent="0.25">
      <c r="A2359" s="1" t="s">
        <v>5957</v>
      </c>
      <c r="B2359" s="1" t="s">
        <v>635</v>
      </c>
      <c r="C2359" s="1" t="s">
        <v>254</v>
      </c>
      <c r="D2359" s="1" t="s">
        <v>255</v>
      </c>
      <c r="G2359" s="1" t="s">
        <v>6948</v>
      </c>
      <c r="H2359" s="1" t="s">
        <v>77</v>
      </c>
      <c r="I2359" s="1" t="s">
        <v>263</v>
      </c>
      <c r="J2359" s="1" t="s">
        <v>6950</v>
      </c>
      <c r="K2359" s="1" t="s">
        <v>44</v>
      </c>
      <c r="L2359" s="1" t="s">
        <v>5804</v>
      </c>
      <c r="M2359" s="1" t="s">
        <v>106</v>
      </c>
      <c r="N2359" s="1" t="s">
        <v>64</v>
      </c>
      <c r="O2359" s="1" t="s">
        <v>46</v>
      </c>
      <c r="P2359" s="1" t="s">
        <v>5959</v>
      </c>
      <c r="Q2359" s="1">
        <v>2018</v>
      </c>
      <c r="R2359">
        <v>42.67</v>
      </c>
      <c r="S2359" s="1" t="s">
        <v>58</v>
      </c>
      <c r="T2359" s="2">
        <f>+R2359</f>
        <v>42.67</v>
      </c>
      <c r="U2359" s="1" t="s">
        <v>93</v>
      </c>
      <c r="V2359" s="1" t="s">
        <v>60</v>
      </c>
      <c r="W2359" s="1" t="s">
        <v>2230</v>
      </c>
    </row>
    <row r="2360" spans="1:24" x14ac:dyDescent="0.25">
      <c r="A2360" s="1" t="s">
        <v>5944</v>
      </c>
      <c r="B2360" s="1" t="s">
        <v>633</v>
      </c>
      <c r="C2360" s="1" t="s">
        <v>254</v>
      </c>
      <c r="D2360" s="1" t="s">
        <v>255</v>
      </c>
      <c r="G2360" s="1" t="s">
        <v>6948</v>
      </c>
      <c r="H2360" s="1" t="s">
        <v>77</v>
      </c>
      <c r="I2360" s="1" t="s">
        <v>43</v>
      </c>
      <c r="J2360" s="1" t="s">
        <v>6954</v>
      </c>
      <c r="K2360" s="1" t="s">
        <v>44</v>
      </c>
      <c r="L2360" s="1" t="s">
        <v>5804</v>
      </c>
      <c r="M2360" s="1" t="s">
        <v>106</v>
      </c>
      <c r="N2360" s="1" t="s">
        <v>75</v>
      </c>
      <c r="O2360" s="1" t="s">
        <v>46</v>
      </c>
      <c r="P2360" s="1" t="s">
        <v>4279</v>
      </c>
      <c r="Q2360" s="1">
        <v>2018</v>
      </c>
      <c r="R2360">
        <v>42.67</v>
      </c>
      <c r="S2360" s="1" t="s">
        <v>58</v>
      </c>
      <c r="T2360" s="2">
        <f>+R2360</f>
        <v>42.67</v>
      </c>
      <c r="U2360" s="1" t="s">
        <v>93</v>
      </c>
      <c r="V2360" s="1" t="s">
        <v>60</v>
      </c>
      <c r="W2360" s="1" t="s">
        <v>2210</v>
      </c>
    </row>
    <row r="2361" spans="1:24" x14ac:dyDescent="0.25">
      <c r="A2361" s="1" t="s">
        <v>5941</v>
      </c>
      <c r="B2361" s="1" t="s">
        <v>2764</v>
      </c>
      <c r="C2361" s="1" t="s">
        <v>254</v>
      </c>
      <c r="D2361" s="1" t="s">
        <v>5793</v>
      </c>
      <c r="G2361" s="1" t="s">
        <v>6948</v>
      </c>
      <c r="H2361" s="1" t="s">
        <v>77</v>
      </c>
      <c r="I2361" s="1" t="s">
        <v>171</v>
      </c>
      <c r="J2361" s="1" t="s">
        <v>6953</v>
      </c>
      <c r="K2361" s="1" t="s">
        <v>50</v>
      </c>
      <c r="M2361" s="1" t="s">
        <v>106</v>
      </c>
      <c r="N2361" s="1" t="s">
        <v>208</v>
      </c>
      <c r="O2361" s="1" t="s">
        <v>46</v>
      </c>
      <c r="P2361" s="1" t="s">
        <v>5943</v>
      </c>
      <c r="Q2361" s="1">
        <v>2018</v>
      </c>
      <c r="R2361">
        <v>42.67</v>
      </c>
      <c r="S2361" s="1" t="s">
        <v>58</v>
      </c>
      <c r="T2361" s="2">
        <f>+R2361</f>
        <v>42.67</v>
      </c>
      <c r="U2361" s="1" t="s">
        <v>93</v>
      </c>
      <c r="V2361" s="1" t="s">
        <v>211</v>
      </c>
    </row>
    <row r="2362" spans="1:24" x14ac:dyDescent="0.25">
      <c r="A2362" s="1" t="s">
        <v>5935</v>
      </c>
      <c r="B2362" s="1" t="s">
        <v>2760</v>
      </c>
      <c r="C2362" s="1" t="s">
        <v>254</v>
      </c>
      <c r="D2362" s="1" t="s">
        <v>5793</v>
      </c>
      <c r="G2362" s="1" t="s">
        <v>6948</v>
      </c>
      <c r="H2362" s="1" t="s">
        <v>77</v>
      </c>
      <c r="I2362" s="1" t="s">
        <v>171</v>
      </c>
      <c r="J2362" s="1" t="s">
        <v>6953</v>
      </c>
      <c r="K2362" s="1" t="s">
        <v>44</v>
      </c>
      <c r="L2362" s="1" t="s">
        <v>5796</v>
      </c>
      <c r="M2362" s="1" t="s">
        <v>106</v>
      </c>
      <c r="N2362" s="1" t="s">
        <v>208</v>
      </c>
      <c r="O2362" s="1" t="s">
        <v>46</v>
      </c>
      <c r="P2362" s="1" t="s">
        <v>299</v>
      </c>
      <c r="Q2362" s="1">
        <v>2018</v>
      </c>
      <c r="R2362">
        <v>34.200000000000003</v>
      </c>
      <c r="S2362" s="1" t="s">
        <v>58</v>
      </c>
      <c r="T2362" s="2">
        <f>+R2362</f>
        <v>34.200000000000003</v>
      </c>
      <c r="U2362" s="1" t="s">
        <v>82</v>
      </c>
      <c r="V2362" s="1" t="s">
        <v>83</v>
      </c>
      <c r="X2362" s="1" t="s">
        <v>264</v>
      </c>
    </row>
    <row r="2363" spans="1:24" x14ac:dyDescent="0.25">
      <c r="A2363" s="1" t="s">
        <v>5926</v>
      </c>
      <c r="B2363" s="1" t="s">
        <v>176</v>
      </c>
      <c r="C2363" s="1" t="s">
        <v>254</v>
      </c>
      <c r="D2363" s="1" t="s">
        <v>255</v>
      </c>
      <c r="G2363" s="1" t="s">
        <v>6948</v>
      </c>
      <c r="H2363" s="1" t="s">
        <v>77</v>
      </c>
      <c r="I2363" s="1" t="s">
        <v>263</v>
      </c>
      <c r="J2363" s="1" t="s">
        <v>6950</v>
      </c>
      <c r="K2363" s="1" t="s">
        <v>44</v>
      </c>
      <c r="L2363" s="1" t="s">
        <v>5804</v>
      </c>
      <c r="M2363" s="1" t="s">
        <v>106</v>
      </c>
      <c r="N2363" s="1" t="s">
        <v>62</v>
      </c>
      <c r="O2363" s="1" t="s">
        <v>46</v>
      </c>
      <c r="P2363" s="1" t="s">
        <v>5893</v>
      </c>
      <c r="Q2363" s="1">
        <v>2018</v>
      </c>
      <c r="R2363">
        <v>34.200000000000003</v>
      </c>
      <c r="S2363" s="1" t="s">
        <v>58</v>
      </c>
      <c r="T2363" s="2">
        <f>+R2363</f>
        <v>34.200000000000003</v>
      </c>
      <c r="U2363" s="1" t="s">
        <v>82</v>
      </c>
      <c r="V2363" s="1" t="s">
        <v>83</v>
      </c>
      <c r="X2363" s="1" t="s">
        <v>260</v>
      </c>
    </row>
    <row r="2364" spans="1:24" x14ac:dyDescent="0.25">
      <c r="A2364" s="1" t="s">
        <v>5909</v>
      </c>
      <c r="B2364" s="1" t="s">
        <v>3456</v>
      </c>
      <c r="C2364" s="1" t="s">
        <v>254</v>
      </c>
      <c r="D2364" s="1" t="s">
        <v>5793</v>
      </c>
      <c r="G2364" s="1" t="s">
        <v>6948</v>
      </c>
      <c r="H2364" s="1" t="s">
        <v>77</v>
      </c>
      <c r="I2364" s="1" t="s">
        <v>93</v>
      </c>
      <c r="J2364" s="1" t="s">
        <v>114</v>
      </c>
      <c r="K2364" s="1" t="s">
        <v>50</v>
      </c>
      <c r="M2364" s="1" t="s">
        <v>45</v>
      </c>
      <c r="N2364" s="1" t="s">
        <v>46</v>
      </c>
      <c r="O2364" s="1" t="s">
        <v>46</v>
      </c>
      <c r="P2364" s="1" t="s">
        <v>299</v>
      </c>
      <c r="Q2364" s="1">
        <v>2018</v>
      </c>
      <c r="R2364">
        <v>34.200000000000003</v>
      </c>
      <c r="S2364" s="1" t="s">
        <v>58</v>
      </c>
      <c r="T2364" s="2">
        <f>+R2364</f>
        <v>34.200000000000003</v>
      </c>
      <c r="U2364" s="1" t="s">
        <v>93</v>
      </c>
      <c r="V2364" s="1" t="s">
        <v>60</v>
      </c>
      <c r="W2364" s="1" t="s">
        <v>61</v>
      </c>
    </row>
    <row r="2365" spans="1:24" x14ac:dyDescent="0.25">
      <c r="A2365" s="1" t="s">
        <v>5907</v>
      </c>
      <c r="B2365" s="1" t="s">
        <v>161</v>
      </c>
      <c r="C2365" s="1" t="s">
        <v>254</v>
      </c>
      <c r="D2365" s="1" t="s">
        <v>255</v>
      </c>
      <c r="G2365" s="1" t="s">
        <v>6948</v>
      </c>
      <c r="H2365" s="1" t="s">
        <v>77</v>
      </c>
      <c r="I2365" s="1" t="s">
        <v>43</v>
      </c>
      <c r="J2365" s="1" t="s">
        <v>6954</v>
      </c>
      <c r="K2365" s="1" t="s">
        <v>44</v>
      </c>
      <c r="L2365" s="1" t="s">
        <v>5804</v>
      </c>
      <c r="M2365" s="1" t="s">
        <v>106</v>
      </c>
      <c r="N2365" s="1" t="s">
        <v>187</v>
      </c>
      <c r="O2365" s="1" t="s">
        <v>46</v>
      </c>
      <c r="P2365" s="1" t="s">
        <v>5893</v>
      </c>
      <c r="Q2365" s="1">
        <v>2018</v>
      </c>
      <c r="R2365">
        <v>34.200000000000003</v>
      </c>
      <c r="S2365" s="1" t="s">
        <v>58</v>
      </c>
      <c r="T2365" s="2">
        <f>+R2365</f>
        <v>34.200000000000003</v>
      </c>
      <c r="U2365" s="1" t="s">
        <v>93</v>
      </c>
      <c r="V2365" s="1" t="s">
        <v>60</v>
      </c>
      <c r="W2365" s="1" t="s">
        <v>2210</v>
      </c>
    </row>
    <row r="2366" spans="1:24" x14ac:dyDescent="0.25">
      <c r="A2366" s="1" t="s">
        <v>5903</v>
      </c>
      <c r="B2366" s="1" t="s">
        <v>159</v>
      </c>
      <c r="C2366" s="1" t="s">
        <v>254</v>
      </c>
      <c r="D2366" s="1" t="s">
        <v>255</v>
      </c>
      <c r="G2366" s="1" t="s">
        <v>6948</v>
      </c>
      <c r="H2366" s="1" t="s">
        <v>2227</v>
      </c>
      <c r="I2366" s="1" t="s">
        <v>171</v>
      </c>
      <c r="J2366" s="1" t="s">
        <v>6953</v>
      </c>
      <c r="K2366" s="1" t="s">
        <v>50</v>
      </c>
      <c r="M2366" s="1" t="s">
        <v>106</v>
      </c>
      <c r="N2366" s="1" t="s">
        <v>156</v>
      </c>
      <c r="O2366" s="1" t="s">
        <v>46</v>
      </c>
      <c r="P2366" s="1" t="s">
        <v>299</v>
      </c>
      <c r="Q2366" s="1">
        <v>2018</v>
      </c>
      <c r="R2366">
        <v>34.200000000000003</v>
      </c>
      <c r="S2366" s="1" t="s">
        <v>58</v>
      </c>
      <c r="T2366" s="2">
        <f>+R2366</f>
        <v>34.200000000000003</v>
      </c>
      <c r="U2366" s="1" t="s">
        <v>93</v>
      </c>
      <c r="V2366" s="1" t="s">
        <v>211</v>
      </c>
    </row>
    <row r="2367" spans="1:24" x14ac:dyDescent="0.25">
      <c r="A2367" s="1" t="s">
        <v>5884</v>
      </c>
      <c r="B2367" s="1" t="s">
        <v>154</v>
      </c>
      <c r="C2367" s="1" t="s">
        <v>254</v>
      </c>
      <c r="D2367" s="1" t="s">
        <v>255</v>
      </c>
      <c r="G2367" s="1" t="s">
        <v>6948</v>
      </c>
      <c r="H2367" s="1" t="s">
        <v>77</v>
      </c>
      <c r="I2367" s="1" t="s">
        <v>43</v>
      </c>
      <c r="J2367" s="1" t="s">
        <v>6954</v>
      </c>
      <c r="K2367" s="1" t="s">
        <v>44</v>
      </c>
      <c r="L2367" s="1" t="s">
        <v>5804</v>
      </c>
      <c r="M2367" s="1" t="s">
        <v>106</v>
      </c>
      <c r="N2367" s="1" t="s">
        <v>187</v>
      </c>
      <c r="O2367" s="1" t="s">
        <v>46</v>
      </c>
      <c r="P2367" s="1" t="s">
        <v>1398</v>
      </c>
      <c r="Q2367" s="1">
        <v>2018</v>
      </c>
      <c r="R2367">
        <v>1.2E-2</v>
      </c>
      <c r="S2367" s="1" t="s">
        <v>58</v>
      </c>
      <c r="T2367" s="2">
        <f>+R2367</f>
        <v>1.2E-2</v>
      </c>
      <c r="U2367" s="1" t="s">
        <v>93</v>
      </c>
      <c r="V2367" s="1" t="s">
        <v>211</v>
      </c>
    </row>
    <row r="2368" spans="1:24" x14ac:dyDescent="0.25">
      <c r="A2368" s="1" t="s">
        <v>5881</v>
      </c>
      <c r="B2368" s="1" t="s">
        <v>152</v>
      </c>
      <c r="C2368" s="1" t="s">
        <v>254</v>
      </c>
      <c r="D2368" s="1" t="s">
        <v>255</v>
      </c>
      <c r="G2368" s="1" t="s">
        <v>6948</v>
      </c>
      <c r="H2368" s="1" t="s">
        <v>77</v>
      </c>
      <c r="I2368" s="1" t="s">
        <v>171</v>
      </c>
      <c r="J2368" s="1" t="s">
        <v>6953</v>
      </c>
      <c r="K2368" s="1" t="s">
        <v>44</v>
      </c>
      <c r="L2368" s="1" t="s">
        <v>5804</v>
      </c>
      <c r="M2368" s="1" t="s">
        <v>106</v>
      </c>
      <c r="N2368" s="1" t="s">
        <v>199</v>
      </c>
      <c r="O2368" s="1" t="s">
        <v>46</v>
      </c>
      <c r="P2368" s="1" t="s">
        <v>5883</v>
      </c>
      <c r="Q2368" s="1">
        <v>2018</v>
      </c>
      <c r="R2368">
        <v>0.03</v>
      </c>
      <c r="S2368" s="1" t="s">
        <v>58</v>
      </c>
      <c r="T2368" s="2">
        <f>+R2368</f>
        <v>0.03</v>
      </c>
      <c r="U2368" s="1" t="s">
        <v>93</v>
      </c>
      <c r="V2368" s="1" t="s">
        <v>211</v>
      </c>
    </row>
    <row r="2369" spans="1:24" x14ac:dyDescent="0.25">
      <c r="A2369" s="1" t="s">
        <v>5873</v>
      </c>
      <c r="B2369" s="1" t="s">
        <v>147</v>
      </c>
      <c r="C2369" s="1" t="s">
        <v>254</v>
      </c>
      <c r="D2369" s="1" t="s">
        <v>255</v>
      </c>
      <c r="G2369" s="1" t="s">
        <v>6948</v>
      </c>
      <c r="H2369" s="1" t="s">
        <v>77</v>
      </c>
      <c r="I2369" s="1" t="s">
        <v>43</v>
      </c>
      <c r="J2369" s="1" t="s">
        <v>6954</v>
      </c>
      <c r="K2369" s="1" t="s">
        <v>44</v>
      </c>
      <c r="L2369" s="1" t="s">
        <v>5804</v>
      </c>
      <c r="M2369" s="1" t="s">
        <v>106</v>
      </c>
      <c r="N2369" s="1" t="s">
        <v>208</v>
      </c>
      <c r="O2369" s="1" t="s">
        <v>46</v>
      </c>
      <c r="P2369" s="1" t="s">
        <v>5875</v>
      </c>
      <c r="Q2369" s="1">
        <v>2018</v>
      </c>
      <c r="R2369">
        <v>0.03</v>
      </c>
      <c r="S2369" s="1" t="s">
        <v>58</v>
      </c>
      <c r="T2369" s="2">
        <f>+R2369</f>
        <v>0.03</v>
      </c>
      <c r="U2369" s="1" t="s">
        <v>93</v>
      </c>
      <c r="V2369" s="1" t="s">
        <v>211</v>
      </c>
    </row>
    <row r="2370" spans="1:24" x14ac:dyDescent="0.25">
      <c r="A2370" s="1" t="s">
        <v>5850</v>
      </c>
      <c r="B2370" s="1" t="s">
        <v>63</v>
      </c>
      <c r="C2370" s="1" t="s">
        <v>254</v>
      </c>
      <c r="D2370" s="1" t="s">
        <v>255</v>
      </c>
      <c r="G2370" s="1" t="s">
        <v>6948</v>
      </c>
      <c r="H2370" s="1" t="s">
        <v>77</v>
      </c>
      <c r="I2370" s="1" t="s">
        <v>171</v>
      </c>
      <c r="J2370" s="1" t="s">
        <v>6953</v>
      </c>
      <c r="K2370" s="1" t="s">
        <v>44</v>
      </c>
      <c r="L2370" s="1" t="s">
        <v>5804</v>
      </c>
      <c r="M2370" s="1" t="s">
        <v>106</v>
      </c>
      <c r="N2370" s="1" t="s">
        <v>156</v>
      </c>
      <c r="O2370" s="1" t="s">
        <v>46</v>
      </c>
      <c r="P2370" s="1" t="s">
        <v>299</v>
      </c>
      <c r="Q2370" s="1">
        <v>2018</v>
      </c>
      <c r="R2370">
        <v>6.8500000000000005E-2</v>
      </c>
      <c r="S2370" s="1" t="s">
        <v>58</v>
      </c>
      <c r="T2370" s="2">
        <f>+R2370</f>
        <v>6.8500000000000005E-2</v>
      </c>
      <c r="U2370" s="1" t="s">
        <v>93</v>
      </c>
      <c r="V2370" s="1" t="s">
        <v>167</v>
      </c>
    </row>
    <row r="2371" spans="1:24" x14ac:dyDescent="0.25">
      <c r="A2371" s="1" t="s">
        <v>5831</v>
      </c>
      <c r="B2371" s="1" t="s">
        <v>103</v>
      </c>
      <c r="C2371" s="1" t="s">
        <v>254</v>
      </c>
      <c r="D2371" s="1" t="s">
        <v>255</v>
      </c>
      <c r="G2371" s="1" t="s">
        <v>6948</v>
      </c>
      <c r="H2371" s="1" t="s">
        <v>77</v>
      </c>
      <c r="I2371" s="1" t="s">
        <v>171</v>
      </c>
      <c r="J2371" s="1" t="s">
        <v>6953</v>
      </c>
      <c r="K2371" s="1" t="s">
        <v>44</v>
      </c>
      <c r="L2371" s="1" t="s">
        <v>5804</v>
      </c>
      <c r="M2371" s="1" t="s">
        <v>106</v>
      </c>
      <c r="N2371" s="1" t="s">
        <v>62</v>
      </c>
      <c r="O2371" s="1" t="s">
        <v>46</v>
      </c>
      <c r="P2371" s="1" t="s">
        <v>5833</v>
      </c>
      <c r="Q2371" s="1">
        <v>2018</v>
      </c>
      <c r="R2371">
        <v>0.03</v>
      </c>
      <c r="S2371" s="1" t="s">
        <v>58</v>
      </c>
      <c r="T2371" s="2">
        <f>+R2371</f>
        <v>0.03</v>
      </c>
      <c r="U2371" s="1" t="s">
        <v>93</v>
      </c>
      <c r="V2371" s="1" t="s">
        <v>211</v>
      </c>
    </row>
    <row r="2372" spans="1:24" x14ac:dyDescent="0.25">
      <c r="A2372" s="1" t="s">
        <v>5821</v>
      </c>
      <c r="B2372" s="1" t="s">
        <v>100</v>
      </c>
      <c r="C2372" s="1" t="s">
        <v>254</v>
      </c>
      <c r="D2372" s="1" t="s">
        <v>255</v>
      </c>
      <c r="G2372" s="1" t="s">
        <v>6948</v>
      </c>
      <c r="H2372" s="1" t="s">
        <v>77</v>
      </c>
      <c r="I2372" s="1" t="s">
        <v>171</v>
      </c>
      <c r="J2372" s="1" t="s">
        <v>6953</v>
      </c>
      <c r="K2372" s="1" t="s">
        <v>44</v>
      </c>
      <c r="L2372" s="1" t="s">
        <v>5804</v>
      </c>
      <c r="M2372" s="1" t="s">
        <v>106</v>
      </c>
      <c r="N2372" s="1" t="s">
        <v>156</v>
      </c>
      <c r="O2372" s="1" t="s">
        <v>46</v>
      </c>
      <c r="P2372" s="1" t="s">
        <v>188</v>
      </c>
      <c r="Q2372" s="1">
        <v>2018</v>
      </c>
      <c r="R2372">
        <v>0.02</v>
      </c>
      <c r="S2372" s="1" t="s">
        <v>58</v>
      </c>
      <c r="T2372" s="2">
        <f>+R2372</f>
        <v>0.02</v>
      </c>
      <c r="U2372" s="1" t="s">
        <v>93</v>
      </c>
      <c r="V2372" s="1" t="s">
        <v>211</v>
      </c>
    </row>
    <row r="2373" spans="1:24" x14ac:dyDescent="0.25">
      <c r="A2373" s="1" t="s">
        <v>5788</v>
      </c>
      <c r="B2373" s="1" t="s">
        <v>5789</v>
      </c>
      <c r="C2373" s="1" t="s">
        <v>771</v>
      </c>
      <c r="D2373" s="1" t="s">
        <v>1779</v>
      </c>
      <c r="G2373" s="1" t="s">
        <v>6948</v>
      </c>
      <c r="H2373" s="1" t="s">
        <v>77</v>
      </c>
      <c r="I2373" s="1" t="s">
        <v>43</v>
      </c>
      <c r="J2373" s="1" t="s">
        <v>6954</v>
      </c>
      <c r="K2373" s="1" t="s">
        <v>44</v>
      </c>
      <c r="L2373" s="1" t="s">
        <v>5000</v>
      </c>
      <c r="M2373" s="1" t="s">
        <v>45</v>
      </c>
      <c r="N2373" s="1" t="s">
        <v>46</v>
      </c>
      <c r="O2373" s="1" t="s">
        <v>46</v>
      </c>
      <c r="P2373" s="1" t="s">
        <v>1186</v>
      </c>
      <c r="Q2373" s="1">
        <v>2018</v>
      </c>
      <c r="R2373">
        <v>0.83</v>
      </c>
      <c r="S2373" s="1" t="s">
        <v>58</v>
      </c>
      <c r="T2373" s="2">
        <f>+R2373</f>
        <v>0.83</v>
      </c>
      <c r="U2373" s="1" t="s">
        <v>82</v>
      </c>
      <c r="V2373" s="1" t="s">
        <v>83</v>
      </c>
      <c r="X2373" s="1" t="s">
        <v>264</v>
      </c>
    </row>
    <row r="2374" spans="1:24" x14ac:dyDescent="0.25">
      <c r="A2374" s="1" t="s">
        <v>5785</v>
      </c>
      <c r="B2374" s="1" t="s">
        <v>5786</v>
      </c>
      <c r="C2374" s="1" t="s">
        <v>771</v>
      </c>
      <c r="D2374" s="1" t="s">
        <v>1779</v>
      </c>
      <c r="G2374" s="1" t="s">
        <v>6948</v>
      </c>
      <c r="H2374" s="1" t="s">
        <v>77</v>
      </c>
      <c r="I2374" s="1" t="s">
        <v>114</v>
      </c>
      <c r="J2374" s="1" t="s">
        <v>114</v>
      </c>
      <c r="K2374" s="1" t="s">
        <v>44</v>
      </c>
      <c r="L2374" s="1" t="s">
        <v>5324</v>
      </c>
      <c r="M2374" s="1" t="s">
        <v>106</v>
      </c>
      <c r="N2374" s="1" t="s">
        <v>98</v>
      </c>
      <c r="O2374" s="1" t="s">
        <v>46</v>
      </c>
      <c r="P2374" s="1" t="s">
        <v>2278</v>
      </c>
      <c r="Q2374" s="1">
        <v>2018</v>
      </c>
      <c r="R2374">
        <v>0.83</v>
      </c>
      <c r="S2374" s="1" t="s">
        <v>58</v>
      </c>
      <c r="T2374" s="2">
        <f>+R2374</f>
        <v>0.83</v>
      </c>
      <c r="U2374" s="1" t="s">
        <v>82</v>
      </c>
      <c r="V2374" s="1" t="s">
        <v>83</v>
      </c>
      <c r="X2374" s="1" t="s">
        <v>260</v>
      </c>
    </row>
    <row r="2375" spans="1:24" x14ac:dyDescent="0.25">
      <c r="A2375" s="1" t="s">
        <v>5772</v>
      </c>
      <c r="B2375" s="1" t="s">
        <v>5773</v>
      </c>
      <c r="C2375" s="1" t="s">
        <v>771</v>
      </c>
      <c r="D2375" s="1" t="s">
        <v>4618</v>
      </c>
      <c r="G2375" s="1" t="s">
        <v>782</v>
      </c>
      <c r="H2375" s="1" t="s">
        <v>77</v>
      </c>
      <c r="I2375" s="1" t="s">
        <v>43</v>
      </c>
      <c r="J2375" s="1" t="s">
        <v>6954</v>
      </c>
      <c r="K2375" s="1" t="s">
        <v>44</v>
      </c>
      <c r="L2375" s="1" t="s">
        <v>4619</v>
      </c>
      <c r="M2375" s="1" t="s">
        <v>106</v>
      </c>
      <c r="N2375" s="1" t="s">
        <v>79</v>
      </c>
      <c r="O2375" s="1" t="s">
        <v>46</v>
      </c>
      <c r="P2375" s="1" t="s">
        <v>5775</v>
      </c>
      <c r="Q2375" s="1">
        <v>2018</v>
      </c>
      <c r="R2375">
        <v>0.83</v>
      </c>
      <c r="S2375" s="1" t="s">
        <v>58</v>
      </c>
      <c r="T2375" s="2">
        <f>+R2375</f>
        <v>0.83</v>
      </c>
      <c r="U2375" s="1" t="s">
        <v>82</v>
      </c>
      <c r="V2375" s="1" t="s">
        <v>83</v>
      </c>
      <c r="X2375" s="1" t="s">
        <v>839</v>
      </c>
    </row>
    <row r="2376" spans="1:24" x14ac:dyDescent="0.25">
      <c r="A2376" s="1" t="s">
        <v>5769</v>
      </c>
      <c r="B2376" s="1" t="s">
        <v>5770</v>
      </c>
      <c r="C2376" s="1" t="s">
        <v>771</v>
      </c>
      <c r="D2376" s="1" t="s">
        <v>4618</v>
      </c>
      <c r="G2376" s="1" t="s">
        <v>6948</v>
      </c>
      <c r="H2376" s="1" t="s">
        <v>77</v>
      </c>
      <c r="I2376" s="1" t="s">
        <v>43</v>
      </c>
      <c r="J2376" s="1" t="s">
        <v>6954</v>
      </c>
      <c r="K2376" s="1" t="s">
        <v>44</v>
      </c>
      <c r="L2376" s="1" t="s">
        <v>4619</v>
      </c>
      <c r="M2376" s="1" t="s">
        <v>106</v>
      </c>
      <c r="N2376" s="1" t="s">
        <v>98</v>
      </c>
      <c r="O2376" s="1" t="s">
        <v>46</v>
      </c>
      <c r="P2376" s="1" t="s">
        <v>3534</v>
      </c>
      <c r="Q2376" s="1">
        <v>2018</v>
      </c>
      <c r="R2376">
        <v>0.83</v>
      </c>
      <c r="S2376" s="1" t="s">
        <v>58</v>
      </c>
      <c r="T2376" s="2">
        <f>+R2376</f>
        <v>0.83</v>
      </c>
      <c r="U2376" s="1" t="s">
        <v>93</v>
      </c>
      <c r="V2376" s="1" t="s">
        <v>60</v>
      </c>
      <c r="W2376" s="1" t="s">
        <v>61</v>
      </c>
    </row>
    <row r="2377" spans="1:24" x14ac:dyDescent="0.25">
      <c r="A2377" s="1" t="s">
        <v>5765</v>
      </c>
      <c r="B2377" s="1" t="s">
        <v>5766</v>
      </c>
      <c r="C2377" s="1" t="s">
        <v>771</v>
      </c>
      <c r="D2377" s="1" t="s">
        <v>4745</v>
      </c>
      <c r="G2377" s="1" t="s">
        <v>782</v>
      </c>
      <c r="H2377" s="1" t="s">
        <v>77</v>
      </c>
      <c r="I2377" s="1" t="s">
        <v>114</v>
      </c>
      <c r="J2377" s="1" t="s">
        <v>114</v>
      </c>
      <c r="K2377" s="1" t="s">
        <v>44</v>
      </c>
      <c r="L2377" s="1" t="s">
        <v>5768</v>
      </c>
      <c r="M2377" s="1" t="s">
        <v>106</v>
      </c>
      <c r="N2377" s="1" t="s">
        <v>75</v>
      </c>
      <c r="O2377" s="1" t="s">
        <v>46</v>
      </c>
      <c r="P2377" s="1" t="s">
        <v>76</v>
      </c>
      <c r="Q2377" s="1">
        <v>2018</v>
      </c>
      <c r="R2377">
        <v>0.83</v>
      </c>
      <c r="S2377" s="1" t="s">
        <v>58</v>
      </c>
      <c r="T2377" s="2">
        <f>+R2377</f>
        <v>0.83</v>
      </c>
      <c r="U2377" s="1" t="s">
        <v>93</v>
      </c>
      <c r="V2377" s="1" t="s">
        <v>60</v>
      </c>
      <c r="W2377" s="1" t="s">
        <v>2230</v>
      </c>
    </row>
    <row r="2378" spans="1:24" x14ac:dyDescent="0.25">
      <c r="A2378" s="1" t="s">
        <v>5750</v>
      </c>
      <c r="B2378" s="1" t="s">
        <v>5751</v>
      </c>
      <c r="C2378" s="1" t="s">
        <v>771</v>
      </c>
      <c r="D2378" s="1" t="s">
        <v>885</v>
      </c>
      <c r="G2378" s="1" t="s">
        <v>6948</v>
      </c>
      <c r="H2378" s="1" t="s">
        <v>77</v>
      </c>
      <c r="I2378" s="1" t="s">
        <v>171</v>
      </c>
      <c r="J2378" s="1" t="s">
        <v>6953</v>
      </c>
      <c r="K2378" s="1" t="s">
        <v>44</v>
      </c>
      <c r="L2378" s="1" t="s">
        <v>5753</v>
      </c>
      <c r="M2378" s="1" t="s">
        <v>45</v>
      </c>
      <c r="N2378" s="1" t="s">
        <v>46</v>
      </c>
      <c r="P2378" s="1" t="s">
        <v>5754</v>
      </c>
      <c r="Q2378" s="1">
        <v>2018</v>
      </c>
      <c r="R2378">
        <v>0.83</v>
      </c>
      <c r="S2378" s="1" t="s">
        <v>58</v>
      </c>
      <c r="T2378" s="2">
        <f>+R2378</f>
        <v>0.83</v>
      </c>
      <c r="U2378" s="1" t="s">
        <v>93</v>
      </c>
      <c r="V2378" s="1" t="s">
        <v>211</v>
      </c>
    </row>
    <row r="2379" spans="1:24" x14ac:dyDescent="0.25">
      <c r="A2379" s="1" t="s">
        <v>5747</v>
      </c>
      <c r="B2379" s="1" t="s">
        <v>5748</v>
      </c>
      <c r="C2379" s="1" t="s">
        <v>771</v>
      </c>
      <c r="D2379" s="1" t="s">
        <v>830</v>
      </c>
      <c r="G2379" s="1" t="s">
        <v>6948</v>
      </c>
      <c r="H2379" s="1" t="s">
        <v>77</v>
      </c>
      <c r="I2379" s="1" t="s">
        <v>114</v>
      </c>
      <c r="J2379" s="1" t="s">
        <v>114</v>
      </c>
      <c r="K2379" s="1" t="s">
        <v>50</v>
      </c>
      <c r="M2379" s="1" t="s">
        <v>106</v>
      </c>
      <c r="N2379" s="1" t="s">
        <v>79</v>
      </c>
      <c r="O2379" s="1" t="s">
        <v>46</v>
      </c>
      <c r="P2379" s="1" t="s">
        <v>2278</v>
      </c>
      <c r="Q2379" s="1">
        <v>2018</v>
      </c>
      <c r="R2379">
        <v>1.5599999999999999E-2</v>
      </c>
      <c r="S2379" s="1" t="s">
        <v>58</v>
      </c>
      <c r="T2379" s="2">
        <f>+R2379</f>
        <v>1.5599999999999999E-2</v>
      </c>
      <c r="U2379" s="1" t="s">
        <v>93</v>
      </c>
      <c r="V2379" s="1" t="s">
        <v>211</v>
      </c>
    </row>
    <row r="2380" spans="1:24" x14ac:dyDescent="0.25">
      <c r="A2380" s="1" t="s">
        <v>5743</v>
      </c>
      <c r="B2380" s="1" t="s">
        <v>5744</v>
      </c>
      <c r="C2380" s="1" t="s">
        <v>771</v>
      </c>
      <c r="D2380" s="1" t="s">
        <v>830</v>
      </c>
      <c r="G2380" s="1" t="s">
        <v>6948</v>
      </c>
      <c r="H2380" s="1" t="s">
        <v>77</v>
      </c>
      <c r="I2380" s="1" t="s">
        <v>114</v>
      </c>
      <c r="J2380" s="1" t="s">
        <v>114</v>
      </c>
      <c r="K2380" s="1" t="s">
        <v>44</v>
      </c>
      <c r="L2380" s="1" t="s">
        <v>5746</v>
      </c>
      <c r="M2380" s="1" t="s">
        <v>106</v>
      </c>
      <c r="N2380" s="1" t="s">
        <v>98</v>
      </c>
      <c r="O2380" s="1" t="s">
        <v>46</v>
      </c>
      <c r="P2380" s="1" t="s">
        <v>2278</v>
      </c>
      <c r="Q2380" s="1">
        <v>2018</v>
      </c>
      <c r="R2380">
        <v>98.7</v>
      </c>
      <c r="S2380" s="1" t="s">
        <v>58</v>
      </c>
      <c r="T2380" s="2">
        <f>+R2380</f>
        <v>98.7</v>
      </c>
      <c r="U2380" s="1" t="s">
        <v>82</v>
      </c>
      <c r="V2380" s="1" t="s">
        <v>83</v>
      </c>
      <c r="X2380" s="1" t="s">
        <v>264</v>
      </c>
    </row>
    <row r="2381" spans="1:24" x14ac:dyDescent="0.25">
      <c r="A2381" s="1" t="s">
        <v>5740</v>
      </c>
      <c r="B2381" s="1" t="s">
        <v>5741</v>
      </c>
      <c r="C2381" s="1" t="s">
        <v>771</v>
      </c>
      <c r="D2381" s="1" t="s">
        <v>830</v>
      </c>
      <c r="G2381" s="1" t="s">
        <v>6948</v>
      </c>
      <c r="H2381" s="1" t="s">
        <v>77</v>
      </c>
      <c r="I2381" s="1" t="s">
        <v>114</v>
      </c>
      <c r="J2381" s="1" t="s">
        <v>114</v>
      </c>
      <c r="K2381" s="1" t="s">
        <v>50</v>
      </c>
      <c r="M2381" s="1" t="s">
        <v>106</v>
      </c>
      <c r="N2381" s="1" t="s">
        <v>98</v>
      </c>
      <c r="O2381" s="1" t="s">
        <v>46</v>
      </c>
      <c r="P2381" s="1" t="s">
        <v>2278</v>
      </c>
      <c r="Q2381" s="1">
        <v>2018</v>
      </c>
      <c r="R2381">
        <v>98.7</v>
      </c>
      <c r="S2381" s="1" t="s">
        <v>58</v>
      </c>
      <c r="T2381" s="2">
        <f>+R2381</f>
        <v>98.7</v>
      </c>
      <c r="U2381" s="1" t="s">
        <v>82</v>
      </c>
      <c r="V2381" s="1" t="s">
        <v>83</v>
      </c>
      <c r="X2381" s="1" t="s">
        <v>260</v>
      </c>
    </row>
    <row r="2382" spans="1:24" x14ac:dyDescent="0.25">
      <c r="A2382" s="1" t="s">
        <v>5732</v>
      </c>
      <c r="B2382" s="1" t="s">
        <v>5733</v>
      </c>
      <c r="C2382" s="1" t="s">
        <v>771</v>
      </c>
      <c r="D2382" s="1" t="s">
        <v>1779</v>
      </c>
      <c r="G2382" s="1" t="s">
        <v>6948</v>
      </c>
      <c r="H2382" s="1" t="s">
        <v>77</v>
      </c>
      <c r="I2382" s="1" t="s">
        <v>43</v>
      </c>
      <c r="J2382" s="1" t="s">
        <v>6954</v>
      </c>
      <c r="K2382" s="1" t="s">
        <v>44</v>
      </c>
      <c r="L2382" s="1" t="s">
        <v>5324</v>
      </c>
      <c r="M2382" s="1" t="s">
        <v>45</v>
      </c>
      <c r="N2382" s="1" t="s">
        <v>46</v>
      </c>
      <c r="O2382" s="1" t="s">
        <v>46</v>
      </c>
      <c r="P2382" s="1" t="s">
        <v>166</v>
      </c>
      <c r="Q2382" s="1">
        <v>2018</v>
      </c>
      <c r="R2382">
        <v>98.7</v>
      </c>
      <c r="S2382" s="1" t="s">
        <v>58</v>
      </c>
      <c r="T2382" s="2">
        <f>+R2382</f>
        <v>98.7</v>
      </c>
      <c r="U2382" s="1" t="s">
        <v>93</v>
      </c>
      <c r="V2382" s="1" t="s">
        <v>60</v>
      </c>
      <c r="W2382" s="1" t="s">
        <v>61</v>
      </c>
    </row>
    <row r="2383" spans="1:24" x14ac:dyDescent="0.25">
      <c r="A2383" s="1" t="s">
        <v>5705</v>
      </c>
      <c r="B2383" s="1" t="s">
        <v>5706</v>
      </c>
      <c r="C2383" s="1" t="s">
        <v>771</v>
      </c>
      <c r="D2383" s="1" t="s">
        <v>1784</v>
      </c>
      <c r="G2383" s="1" t="s">
        <v>6948</v>
      </c>
      <c r="H2383" s="1" t="s">
        <v>77</v>
      </c>
      <c r="I2383" s="1" t="s">
        <v>114</v>
      </c>
      <c r="J2383" s="1" t="s">
        <v>114</v>
      </c>
      <c r="K2383" s="1" t="s">
        <v>44</v>
      </c>
      <c r="L2383" s="1" t="s">
        <v>105</v>
      </c>
      <c r="M2383" s="1" t="s">
        <v>106</v>
      </c>
      <c r="N2383" s="1" t="s">
        <v>98</v>
      </c>
      <c r="O2383" s="1" t="s">
        <v>46</v>
      </c>
      <c r="P2383" s="1" t="s">
        <v>5704</v>
      </c>
      <c r="Q2383" s="1">
        <v>2018</v>
      </c>
      <c r="R2383">
        <v>98.7</v>
      </c>
      <c r="S2383" s="1" t="s">
        <v>58</v>
      </c>
      <c r="T2383" s="2">
        <f>+R2383</f>
        <v>98.7</v>
      </c>
      <c r="U2383" s="1" t="s">
        <v>93</v>
      </c>
      <c r="V2383" s="1" t="s">
        <v>211</v>
      </c>
    </row>
    <row r="2384" spans="1:24" x14ac:dyDescent="0.25">
      <c r="A2384" s="1" t="s">
        <v>5694</v>
      </c>
      <c r="B2384" s="1" t="s">
        <v>5695</v>
      </c>
      <c r="C2384" s="1" t="s">
        <v>771</v>
      </c>
      <c r="D2384" s="1" t="s">
        <v>5183</v>
      </c>
      <c r="G2384" s="1" t="s">
        <v>6948</v>
      </c>
      <c r="H2384" s="1" t="s">
        <v>77</v>
      </c>
      <c r="I2384" s="1" t="s">
        <v>171</v>
      </c>
      <c r="J2384" s="1" t="s">
        <v>6953</v>
      </c>
      <c r="K2384" s="1" t="s">
        <v>44</v>
      </c>
      <c r="L2384" s="1" t="s">
        <v>5184</v>
      </c>
      <c r="M2384" s="1" t="s">
        <v>106</v>
      </c>
      <c r="N2384" s="1" t="s">
        <v>156</v>
      </c>
      <c r="O2384" s="1" t="s">
        <v>46</v>
      </c>
      <c r="P2384" s="1" t="s">
        <v>5697</v>
      </c>
      <c r="Q2384" s="1">
        <v>2018</v>
      </c>
      <c r="R2384">
        <v>1</v>
      </c>
      <c r="S2384" s="1" t="s">
        <v>58</v>
      </c>
      <c r="T2384" s="2">
        <f>+R2384</f>
        <v>1</v>
      </c>
      <c r="U2384" s="1" t="s">
        <v>93</v>
      </c>
      <c r="V2384" s="1" t="s">
        <v>211</v>
      </c>
    </row>
    <row r="2385" spans="1:24" x14ac:dyDescent="0.25">
      <c r="A2385" s="1" t="s">
        <v>5691</v>
      </c>
      <c r="B2385" s="1" t="s">
        <v>5692</v>
      </c>
      <c r="C2385" s="1" t="s">
        <v>771</v>
      </c>
      <c r="D2385" s="1" t="s">
        <v>1779</v>
      </c>
      <c r="G2385" s="1" t="s">
        <v>782</v>
      </c>
      <c r="H2385" s="1" t="s">
        <v>77</v>
      </c>
      <c r="I2385" s="1" t="s">
        <v>93</v>
      </c>
      <c r="J2385" s="1" t="s">
        <v>114</v>
      </c>
      <c r="K2385" s="1" t="s">
        <v>44</v>
      </c>
      <c r="L2385" s="1" t="s">
        <v>5324</v>
      </c>
      <c r="M2385" s="1" t="s">
        <v>106</v>
      </c>
      <c r="N2385" s="1" t="s">
        <v>98</v>
      </c>
      <c r="O2385" s="1" t="s">
        <v>46</v>
      </c>
      <c r="P2385" s="1" t="s">
        <v>4689</v>
      </c>
      <c r="Q2385" s="1">
        <v>2018</v>
      </c>
      <c r="R2385">
        <v>18</v>
      </c>
      <c r="S2385" s="1" t="s">
        <v>58</v>
      </c>
      <c r="T2385" s="2">
        <f>+R2385</f>
        <v>18</v>
      </c>
      <c r="U2385" s="1" t="s">
        <v>93</v>
      </c>
      <c r="V2385" s="1" t="s">
        <v>60</v>
      </c>
      <c r="W2385" s="1" t="s">
        <v>61</v>
      </c>
    </row>
    <row r="2386" spans="1:24" x14ac:dyDescent="0.25">
      <c r="A2386" s="1" t="s">
        <v>5685</v>
      </c>
      <c r="B2386" s="1" t="s">
        <v>5686</v>
      </c>
      <c r="C2386" s="1" t="s">
        <v>771</v>
      </c>
      <c r="D2386" s="1" t="s">
        <v>1446</v>
      </c>
      <c r="G2386" s="1" t="s">
        <v>6948</v>
      </c>
      <c r="H2386" s="1" t="s">
        <v>77</v>
      </c>
      <c r="I2386" s="1" t="s">
        <v>43</v>
      </c>
      <c r="J2386" s="1" t="s">
        <v>6954</v>
      </c>
      <c r="K2386" s="1" t="s">
        <v>44</v>
      </c>
      <c r="L2386" s="1" t="s">
        <v>5535</v>
      </c>
      <c r="M2386" s="1" t="s">
        <v>106</v>
      </c>
      <c r="N2386" s="1" t="s">
        <v>62</v>
      </c>
      <c r="O2386" s="1" t="s">
        <v>46</v>
      </c>
      <c r="P2386" s="1" t="s">
        <v>145</v>
      </c>
      <c r="Q2386" s="1">
        <v>2018</v>
      </c>
      <c r="R2386">
        <v>18</v>
      </c>
      <c r="S2386" s="1" t="s">
        <v>58</v>
      </c>
      <c r="T2386" s="2">
        <f>+R2386</f>
        <v>18</v>
      </c>
      <c r="U2386" s="1" t="s">
        <v>93</v>
      </c>
      <c r="V2386" s="1" t="s">
        <v>60</v>
      </c>
      <c r="W2386" s="1" t="s">
        <v>2230</v>
      </c>
    </row>
    <row r="2387" spans="1:24" x14ac:dyDescent="0.25">
      <c r="A2387" s="1" t="s">
        <v>5677</v>
      </c>
      <c r="B2387" s="1" t="s">
        <v>5678</v>
      </c>
      <c r="C2387" s="1" t="s">
        <v>771</v>
      </c>
      <c r="D2387" s="1" t="s">
        <v>1446</v>
      </c>
      <c r="G2387" s="1" t="s">
        <v>782</v>
      </c>
      <c r="H2387" s="1" t="s">
        <v>77</v>
      </c>
      <c r="I2387" s="1" t="s">
        <v>43</v>
      </c>
      <c r="J2387" s="1" t="s">
        <v>6954</v>
      </c>
      <c r="K2387" s="1" t="s">
        <v>44</v>
      </c>
      <c r="L2387" s="1" t="s">
        <v>5535</v>
      </c>
      <c r="M2387" s="1" t="s">
        <v>106</v>
      </c>
      <c r="N2387" s="1" t="s">
        <v>36</v>
      </c>
      <c r="O2387" s="1" t="s">
        <v>46</v>
      </c>
      <c r="P2387" s="1" t="s">
        <v>188</v>
      </c>
      <c r="Q2387" s="1">
        <v>2018</v>
      </c>
      <c r="R2387">
        <v>18</v>
      </c>
      <c r="S2387" s="1" t="s">
        <v>58</v>
      </c>
      <c r="T2387" s="2">
        <f>+R2387</f>
        <v>18</v>
      </c>
      <c r="U2387" s="1" t="s">
        <v>93</v>
      </c>
      <c r="V2387" s="1" t="s">
        <v>211</v>
      </c>
    </row>
    <row r="2388" spans="1:24" x14ac:dyDescent="0.25">
      <c r="A2388" s="1" t="s">
        <v>5665</v>
      </c>
      <c r="B2388" s="1" t="s">
        <v>5666</v>
      </c>
      <c r="C2388" s="1" t="s">
        <v>771</v>
      </c>
      <c r="D2388" s="1" t="s">
        <v>1784</v>
      </c>
      <c r="G2388" s="1" t="s">
        <v>6948</v>
      </c>
      <c r="H2388" s="1" t="s">
        <v>77</v>
      </c>
      <c r="I2388" s="1" t="s">
        <v>263</v>
      </c>
      <c r="J2388" s="1" t="s">
        <v>6950</v>
      </c>
      <c r="K2388" s="1" t="s">
        <v>44</v>
      </c>
      <c r="L2388" s="1" t="s">
        <v>5500</v>
      </c>
      <c r="M2388" s="1" t="s">
        <v>106</v>
      </c>
      <c r="N2388" s="1" t="s">
        <v>79</v>
      </c>
      <c r="O2388" s="1" t="s">
        <v>46</v>
      </c>
      <c r="P2388" s="1" t="s">
        <v>5668</v>
      </c>
      <c r="Q2388" s="1">
        <v>2018</v>
      </c>
      <c r="R2388">
        <v>18</v>
      </c>
      <c r="S2388" s="1" t="s">
        <v>58</v>
      </c>
      <c r="T2388" s="2">
        <f>+R2388</f>
        <v>18</v>
      </c>
      <c r="U2388" s="1" t="s">
        <v>82</v>
      </c>
      <c r="V2388" s="1" t="s">
        <v>83</v>
      </c>
      <c r="X2388" s="1" t="s">
        <v>264</v>
      </c>
    </row>
    <row r="2389" spans="1:24" x14ac:dyDescent="0.25">
      <c r="A2389" s="1" t="s">
        <v>5658</v>
      </c>
      <c r="B2389" s="1" t="s">
        <v>5659</v>
      </c>
      <c r="C2389" s="1" t="s">
        <v>771</v>
      </c>
      <c r="D2389" s="1" t="s">
        <v>794</v>
      </c>
      <c r="G2389" s="1" t="s">
        <v>782</v>
      </c>
      <c r="H2389" s="1" t="s">
        <v>77</v>
      </c>
      <c r="I2389" s="1" t="s">
        <v>43</v>
      </c>
      <c r="J2389" s="1" t="s">
        <v>6954</v>
      </c>
      <c r="K2389" s="1" t="s">
        <v>44</v>
      </c>
      <c r="L2389" s="1" t="s">
        <v>5425</v>
      </c>
      <c r="M2389" s="1" t="s">
        <v>106</v>
      </c>
      <c r="N2389" s="1" t="s">
        <v>87</v>
      </c>
      <c r="O2389" s="1" t="s">
        <v>46</v>
      </c>
      <c r="P2389" s="1" t="s">
        <v>5661</v>
      </c>
      <c r="Q2389" s="1">
        <v>2018</v>
      </c>
      <c r="R2389">
        <v>18</v>
      </c>
      <c r="S2389" s="1" t="s">
        <v>58</v>
      </c>
      <c r="T2389" s="2">
        <f>+R2389</f>
        <v>18</v>
      </c>
      <c r="U2389" s="1" t="s">
        <v>82</v>
      </c>
      <c r="V2389" s="1" t="s">
        <v>83</v>
      </c>
      <c r="X2389" s="1" t="s">
        <v>260</v>
      </c>
    </row>
    <row r="2390" spans="1:24" x14ac:dyDescent="0.25">
      <c r="A2390" s="1" t="s">
        <v>5636</v>
      </c>
      <c r="B2390" s="1" t="s">
        <v>5637</v>
      </c>
      <c r="C2390" s="1" t="s">
        <v>771</v>
      </c>
      <c r="D2390" s="1" t="s">
        <v>794</v>
      </c>
      <c r="G2390" s="1" t="s">
        <v>782</v>
      </c>
      <c r="H2390" s="1" t="s">
        <v>77</v>
      </c>
      <c r="I2390" s="1" t="s">
        <v>43</v>
      </c>
      <c r="J2390" s="1" t="s">
        <v>6954</v>
      </c>
      <c r="K2390" s="1" t="s">
        <v>50</v>
      </c>
      <c r="M2390" s="1" t="s">
        <v>106</v>
      </c>
      <c r="N2390" s="1" t="s">
        <v>208</v>
      </c>
      <c r="O2390" s="1" t="s">
        <v>46</v>
      </c>
      <c r="P2390" s="1" t="s">
        <v>4288</v>
      </c>
      <c r="Q2390" s="1">
        <v>2018</v>
      </c>
      <c r="R2390">
        <v>39</v>
      </c>
      <c r="S2390" s="1" t="s">
        <v>58</v>
      </c>
      <c r="T2390" s="2">
        <f>+R2390</f>
        <v>39</v>
      </c>
      <c r="U2390" s="1" t="s">
        <v>82</v>
      </c>
      <c r="V2390" s="1" t="s">
        <v>83</v>
      </c>
      <c r="X2390" s="1" t="s">
        <v>264</v>
      </c>
    </row>
    <row r="2391" spans="1:24" x14ac:dyDescent="0.25">
      <c r="A2391" s="1" t="s">
        <v>5630</v>
      </c>
      <c r="B2391" s="1" t="s">
        <v>5631</v>
      </c>
      <c r="C2391" s="1" t="s">
        <v>771</v>
      </c>
      <c r="D2391" s="1" t="s">
        <v>794</v>
      </c>
      <c r="G2391" s="1" t="s">
        <v>782</v>
      </c>
      <c r="H2391" s="1" t="s">
        <v>77</v>
      </c>
      <c r="I2391" s="1" t="s">
        <v>171</v>
      </c>
      <c r="J2391" s="1" t="s">
        <v>6953</v>
      </c>
      <c r="K2391" s="1" t="s">
        <v>44</v>
      </c>
      <c r="L2391" s="1" t="s">
        <v>5425</v>
      </c>
      <c r="M2391" s="1" t="s">
        <v>106</v>
      </c>
      <c r="N2391" s="1" t="s">
        <v>87</v>
      </c>
      <c r="O2391" s="1" t="s">
        <v>46</v>
      </c>
      <c r="P2391" s="1" t="s">
        <v>3653</v>
      </c>
      <c r="Q2391" s="1">
        <v>2018</v>
      </c>
      <c r="R2391">
        <v>39</v>
      </c>
      <c r="S2391" s="1" t="s">
        <v>58</v>
      </c>
      <c r="T2391" s="2">
        <f>+R2391</f>
        <v>39</v>
      </c>
      <c r="U2391" s="1" t="s">
        <v>82</v>
      </c>
      <c r="V2391" s="1" t="s">
        <v>83</v>
      </c>
      <c r="X2391" s="1" t="s">
        <v>260</v>
      </c>
    </row>
    <row r="2392" spans="1:24" x14ac:dyDescent="0.25">
      <c r="A2392" s="1" t="s">
        <v>5601</v>
      </c>
      <c r="B2392" s="1" t="s">
        <v>5602</v>
      </c>
      <c r="C2392" s="1" t="s">
        <v>771</v>
      </c>
      <c r="D2392" s="1" t="s">
        <v>1784</v>
      </c>
      <c r="G2392" s="1" t="s">
        <v>6948</v>
      </c>
      <c r="H2392" s="1" t="s">
        <v>77</v>
      </c>
      <c r="I2392" s="1" t="s">
        <v>43</v>
      </c>
      <c r="J2392" s="1" t="s">
        <v>6954</v>
      </c>
      <c r="K2392" s="1" t="s">
        <v>44</v>
      </c>
      <c r="L2392" s="1" t="s">
        <v>5500</v>
      </c>
      <c r="M2392" s="1" t="s">
        <v>106</v>
      </c>
      <c r="N2392" s="1" t="s">
        <v>170</v>
      </c>
      <c r="O2392" s="1" t="s">
        <v>46</v>
      </c>
      <c r="P2392" s="1" t="s">
        <v>5604</v>
      </c>
      <c r="Q2392" s="1">
        <v>2018</v>
      </c>
      <c r="R2392">
        <v>39</v>
      </c>
      <c r="S2392" s="1" t="s">
        <v>58</v>
      </c>
      <c r="T2392" s="2">
        <f>+R2392</f>
        <v>39</v>
      </c>
      <c r="U2392" s="1" t="s">
        <v>93</v>
      </c>
      <c r="V2392" s="1" t="s">
        <v>60</v>
      </c>
      <c r="W2392" s="1" t="s">
        <v>61</v>
      </c>
    </row>
    <row r="2393" spans="1:24" x14ac:dyDescent="0.25">
      <c r="A2393" s="1" t="s">
        <v>5556</v>
      </c>
      <c r="B2393" s="1" t="s">
        <v>5557</v>
      </c>
      <c r="C2393" s="1" t="s">
        <v>771</v>
      </c>
      <c r="D2393" s="1" t="s">
        <v>1784</v>
      </c>
      <c r="G2393" s="1" t="s">
        <v>6948</v>
      </c>
      <c r="H2393" s="1" t="s">
        <v>77</v>
      </c>
      <c r="I2393" s="1" t="s">
        <v>114</v>
      </c>
      <c r="J2393" s="1" t="s">
        <v>114</v>
      </c>
      <c r="K2393" s="1" t="s">
        <v>44</v>
      </c>
      <c r="L2393" s="1" t="s">
        <v>5500</v>
      </c>
      <c r="M2393" s="1" t="s">
        <v>106</v>
      </c>
      <c r="N2393" s="1" t="s">
        <v>208</v>
      </c>
      <c r="O2393" s="1" t="s">
        <v>46</v>
      </c>
      <c r="P2393" s="1" t="s">
        <v>2278</v>
      </c>
      <c r="Q2393" s="1">
        <v>2018</v>
      </c>
      <c r="R2393">
        <v>39</v>
      </c>
      <c r="S2393" s="1" t="s">
        <v>58</v>
      </c>
      <c r="T2393" s="2">
        <f>+R2393</f>
        <v>39</v>
      </c>
      <c r="U2393" s="1" t="s">
        <v>93</v>
      </c>
      <c r="V2393" s="1" t="s">
        <v>60</v>
      </c>
      <c r="W2393" s="1" t="s">
        <v>303</v>
      </c>
    </row>
    <row r="2394" spans="1:24" x14ac:dyDescent="0.25">
      <c r="A2394" s="1" t="s">
        <v>5528</v>
      </c>
      <c r="B2394" s="1" t="s">
        <v>5529</v>
      </c>
      <c r="C2394" s="1" t="s">
        <v>771</v>
      </c>
      <c r="D2394" s="1" t="s">
        <v>794</v>
      </c>
      <c r="G2394" s="1" t="s">
        <v>6948</v>
      </c>
      <c r="H2394" s="1" t="s">
        <v>77</v>
      </c>
      <c r="I2394" s="1" t="s">
        <v>43</v>
      </c>
      <c r="J2394" s="1" t="s">
        <v>6954</v>
      </c>
      <c r="K2394" s="1" t="s">
        <v>44</v>
      </c>
      <c r="L2394" s="1" t="s">
        <v>5425</v>
      </c>
      <c r="M2394" s="1" t="s">
        <v>106</v>
      </c>
      <c r="N2394" s="1" t="s">
        <v>62</v>
      </c>
      <c r="O2394" s="1" t="s">
        <v>46</v>
      </c>
      <c r="P2394" s="1" t="s">
        <v>5531</v>
      </c>
      <c r="Q2394" s="1">
        <v>2018</v>
      </c>
      <c r="R2394">
        <v>2.1999999999999999E-2</v>
      </c>
      <c r="S2394" s="1" t="s">
        <v>58</v>
      </c>
      <c r="T2394" s="2">
        <f>+R2394</f>
        <v>2.1999999999999999E-2</v>
      </c>
      <c r="U2394" s="1" t="s">
        <v>93</v>
      </c>
      <c r="V2394" s="1" t="s">
        <v>167</v>
      </c>
    </row>
    <row r="2395" spans="1:24" x14ac:dyDescent="0.25">
      <c r="A2395" s="1" t="s">
        <v>5505</v>
      </c>
      <c r="B2395" s="1" t="s">
        <v>5506</v>
      </c>
      <c r="C2395" s="1" t="s">
        <v>771</v>
      </c>
      <c r="D2395" s="1" t="s">
        <v>830</v>
      </c>
      <c r="G2395" s="1" t="s">
        <v>774</v>
      </c>
      <c r="H2395" s="1" t="s">
        <v>77</v>
      </c>
      <c r="I2395" s="1" t="s">
        <v>43</v>
      </c>
      <c r="J2395" s="1" t="s">
        <v>6954</v>
      </c>
      <c r="K2395" s="1" t="s">
        <v>44</v>
      </c>
      <c r="L2395" s="1" t="s">
        <v>5339</v>
      </c>
      <c r="M2395" s="1" t="s">
        <v>106</v>
      </c>
      <c r="N2395" s="1" t="s">
        <v>208</v>
      </c>
      <c r="O2395" s="1" t="s">
        <v>46</v>
      </c>
      <c r="P2395" s="1" t="s">
        <v>5509</v>
      </c>
      <c r="Q2395" s="1">
        <v>2018</v>
      </c>
      <c r="R2395">
        <v>10.5</v>
      </c>
      <c r="S2395" s="1" t="s">
        <v>58</v>
      </c>
      <c r="T2395" s="2">
        <f>+R2395</f>
        <v>10.5</v>
      </c>
      <c r="U2395" s="1" t="s">
        <v>82</v>
      </c>
      <c r="V2395" s="1" t="s">
        <v>83</v>
      </c>
      <c r="X2395" s="1" t="s">
        <v>264</v>
      </c>
    </row>
    <row r="2396" spans="1:24" x14ac:dyDescent="0.25">
      <c r="A2396" s="1" t="s">
        <v>5478</v>
      </c>
      <c r="B2396" s="1" t="s">
        <v>5479</v>
      </c>
      <c r="C2396" s="1" t="s">
        <v>771</v>
      </c>
      <c r="D2396" s="1" t="s">
        <v>1779</v>
      </c>
      <c r="G2396" s="1" t="s">
        <v>782</v>
      </c>
      <c r="H2396" s="1" t="s">
        <v>77</v>
      </c>
      <c r="I2396" s="1" t="s">
        <v>43</v>
      </c>
      <c r="J2396" s="1" t="s">
        <v>6954</v>
      </c>
      <c r="K2396" s="1" t="s">
        <v>44</v>
      </c>
      <c r="L2396" s="1" t="s">
        <v>5421</v>
      </c>
      <c r="M2396" s="1" t="s">
        <v>106</v>
      </c>
      <c r="N2396" s="1" t="s">
        <v>40</v>
      </c>
      <c r="O2396" s="1" t="s">
        <v>46</v>
      </c>
      <c r="P2396" s="1" t="s">
        <v>872</v>
      </c>
      <c r="Q2396" s="1">
        <v>2018</v>
      </c>
      <c r="R2396">
        <v>10.5</v>
      </c>
      <c r="S2396" s="1" t="s">
        <v>58</v>
      </c>
      <c r="T2396" s="2">
        <f>+R2396</f>
        <v>10.5</v>
      </c>
      <c r="U2396" s="1" t="s">
        <v>82</v>
      </c>
      <c r="V2396" s="1" t="s">
        <v>83</v>
      </c>
      <c r="X2396" s="1" t="s">
        <v>260</v>
      </c>
    </row>
    <row r="2397" spans="1:24" x14ac:dyDescent="0.25">
      <c r="A2397" s="1" t="s">
        <v>5468</v>
      </c>
      <c r="B2397" s="1" t="s">
        <v>5469</v>
      </c>
      <c r="C2397" s="1" t="s">
        <v>771</v>
      </c>
      <c r="D2397" s="1" t="s">
        <v>794</v>
      </c>
      <c r="G2397" s="1" t="s">
        <v>782</v>
      </c>
      <c r="H2397" s="1" t="s">
        <v>77</v>
      </c>
      <c r="I2397" s="1" t="s">
        <v>43</v>
      </c>
      <c r="J2397" s="1" t="s">
        <v>6954</v>
      </c>
      <c r="K2397" s="1" t="s">
        <v>50</v>
      </c>
      <c r="M2397" s="1" t="s">
        <v>106</v>
      </c>
      <c r="N2397" s="1" t="s">
        <v>208</v>
      </c>
      <c r="O2397" s="1" t="s">
        <v>46</v>
      </c>
      <c r="P2397" s="1" t="s">
        <v>2018</v>
      </c>
      <c r="Q2397" s="1">
        <v>2018</v>
      </c>
      <c r="R2397">
        <v>10.5</v>
      </c>
      <c r="S2397" s="1" t="s">
        <v>58</v>
      </c>
      <c r="T2397" s="2">
        <f>+R2397</f>
        <v>10.5</v>
      </c>
      <c r="U2397" s="1" t="s">
        <v>93</v>
      </c>
      <c r="V2397" s="1" t="s">
        <v>60</v>
      </c>
      <c r="W2397" s="1" t="s">
        <v>61</v>
      </c>
    </row>
    <row r="2398" spans="1:24" x14ac:dyDescent="0.25">
      <c r="A2398" s="1" t="s">
        <v>5465</v>
      </c>
      <c r="B2398" s="1" t="s">
        <v>5466</v>
      </c>
      <c r="C2398" s="1" t="s">
        <v>771</v>
      </c>
      <c r="D2398" s="1" t="s">
        <v>1779</v>
      </c>
      <c r="G2398" s="1" t="s">
        <v>782</v>
      </c>
      <c r="H2398" s="1" t="s">
        <v>77</v>
      </c>
      <c r="I2398" s="1" t="s">
        <v>43</v>
      </c>
      <c r="J2398" s="1" t="s">
        <v>6954</v>
      </c>
      <c r="K2398" s="1" t="s">
        <v>44</v>
      </c>
      <c r="L2398" s="1" t="s">
        <v>5324</v>
      </c>
      <c r="M2398" s="1" t="s">
        <v>45</v>
      </c>
      <c r="N2398" s="1" t="s">
        <v>46</v>
      </c>
      <c r="O2398" s="1" t="s">
        <v>46</v>
      </c>
      <c r="P2398" s="1" t="s">
        <v>99</v>
      </c>
      <c r="Q2398" s="1">
        <v>2018</v>
      </c>
      <c r="R2398">
        <v>10.5</v>
      </c>
      <c r="S2398" s="1" t="s">
        <v>58</v>
      </c>
      <c r="T2398" s="2">
        <f>+R2398</f>
        <v>10.5</v>
      </c>
      <c r="U2398" s="1" t="s">
        <v>93</v>
      </c>
      <c r="V2398" s="1" t="s">
        <v>60</v>
      </c>
      <c r="W2398" s="1" t="s">
        <v>2230</v>
      </c>
    </row>
    <row r="2399" spans="1:24" x14ac:dyDescent="0.25">
      <c r="A2399" s="1" t="s">
        <v>5450</v>
      </c>
      <c r="B2399" s="1" t="s">
        <v>5451</v>
      </c>
      <c r="C2399" s="1" t="s">
        <v>771</v>
      </c>
      <c r="D2399" s="1" t="s">
        <v>1779</v>
      </c>
      <c r="G2399" s="1" t="s">
        <v>6948</v>
      </c>
      <c r="H2399" s="1" t="s">
        <v>77</v>
      </c>
      <c r="I2399" s="1" t="s">
        <v>43</v>
      </c>
      <c r="J2399" s="1" t="s">
        <v>6954</v>
      </c>
      <c r="K2399" s="1" t="s">
        <v>44</v>
      </c>
      <c r="L2399" s="1" t="s">
        <v>5453</v>
      </c>
      <c r="M2399" s="1" t="s">
        <v>106</v>
      </c>
      <c r="N2399" s="1" t="s">
        <v>156</v>
      </c>
      <c r="O2399" s="1" t="s">
        <v>46</v>
      </c>
      <c r="P2399" s="1" t="s">
        <v>1927</v>
      </c>
      <c r="Q2399" s="1">
        <v>2018</v>
      </c>
      <c r="R2399">
        <v>10.5</v>
      </c>
      <c r="S2399" s="1" t="s">
        <v>58</v>
      </c>
      <c r="T2399" s="2">
        <f>+R2399</f>
        <v>10.5</v>
      </c>
      <c r="U2399" s="1" t="s">
        <v>93</v>
      </c>
      <c r="V2399" s="1" t="s">
        <v>60</v>
      </c>
      <c r="W2399" s="1" t="s">
        <v>2210</v>
      </c>
    </row>
    <row r="2400" spans="1:24" x14ac:dyDescent="0.25">
      <c r="A2400" s="1" t="s">
        <v>5439</v>
      </c>
      <c r="B2400" s="1" t="s">
        <v>5440</v>
      </c>
      <c r="C2400" s="1" t="s">
        <v>771</v>
      </c>
      <c r="D2400" s="1" t="s">
        <v>830</v>
      </c>
      <c r="G2400" s="1" t="s">
        <v>774</v>
      </c>
      <c r="H2400" s="1" t="s">
        <v>77</v>
      </c>
      <c r="I2400" s="1" t="s">
        <v>43</v>
      </c>
      <c r="J2400" s="1" t="s">
        <v>6954</v>
      </c>
      <c r="K2400" s="1" t="s">
        <v>44</v>
      </c>
      <c r="L2400" s="1" t="s">
        <v>5339</v>
      </c>
      <c r="M2400" s="1" t="s">
        <v>106</v>
      </c>
      <c r="N2400" s="1" t="s">
        <v>75</v>
      </c>
      <c r="O2400" s="1" t="s">
        <v>46</v>
      </c>
      <c r="P2400" s="1" t="s">
        <v>971</v>
      </c>
      <c r="Q2400" s="1">
        <v>2018</v>
      </c>
      <c r="R2400">
        <v>10.5</v>
      </c>
      <c r="S2400" s="1" t="s">
        <v>58</v>
      </c>
      <c r="T2400" s="2">
        <f>+R2400</f>
        <v>10.5</v>
      </c>
      <c r="U2400" s="1" t="s">
        <v>93</v>
      </c>
      <c r="V2400" s="1" t="s">
        <v>211</v>
      </c>
    </row>
    <row r="2401" spans="1:24" x14ac:dyDescent="0.25">
      <c r="A2401" s="1" t="s">
        <v>5433</v>
      </c>
      <c r="B2401" s="1" t="s">
        <v>5434</v>
      </c>
      <c r="C2401" s="1" t="s">
        <v>771</v>
      </c>
      <c r="D2401" s="1" t="s">
        <v>1779</v>
      </c>
      <c r="G2401" s="1" t="s">
        <v>782</v>
      </c>
      <c r="H2401" s="1" t="s">
        <v>77</v>
      </c>
      <c r="I2401" s="1" t="s">
        <v>93</v>
      </c>
      <c r="J2401" s="1" t="s">
        <v>114</v>
      </c>
      <c r="K2401" s="1" t="s">
        <v>50</v>
      </c>
      <c r="M2401" s="1" t="s">
        <v>106</v>
      </c>
      <c r="N2401" s="1" t="s">
        <v>46</v>
      </c>
      <c r="O2401" s="1" t="s">
        <v>46</v>
      </c>
      <c r="P2401" s="1" t="s">
        <v>2278</v>
      </c>
      <c r="Q2401" s="1">
        <v>2018</v>
      </c>
      <c r="R2401">
        <v>30</v>
      </c>
      <c r="S2401" s="1" t="s">
        <v>58</v>
      </c>
      <c r="T2401" s="2">
        <f>+R2401</f>
        <v>30</v>
      </c>
      <c r="U2401" s="1" t="s">
        <v>82</v>
      </c>
      <c r="V2401" s="1" t="s">
        <v>83</v>
      </c>
      <c r="X2401" s="1" t="s">
        <v>264</v>
      </c>
    </row>
    <row r="2402" spans="1:24" x14ac:dyDescent="0.25">
      <c r="A2402" s="1" t="s">
        <v>5418</v>
      </c>
      <c r="B2402" s="1" t="s">
        <v>5419</v>
      </c>
      <c r="C2402" s="1" t="s">
        <v>771</v>
      </c>
      <c r="D2402" s="1" t="s">
        <v>1779</v>
      </c>
      <c r="G2402" s="1" t="s">
        <v>782</v>
      </c>
      <c r="H2402" s="1" t="s">
        <v>77</v>
      </c>
      <c r="I2402" s="1" t="s">
        <v>114</v>
      </c>
      <c r="J2402" s="1" t="s">
        <v>114</v>
      </c>
      <c r="K2402" s="1" t="s">
        <v>44</v>
      </c>
      <c r="L2402" s="1" t="s">
        <v>5421</v>
      </c>
      <c r="M2402" s="1" t="s">
        <v>106</v>
      </c>
      <c r="N2402" s="1" t="s">
        <v>98</v>
      </c>
      <c r="O2402" s="1" t="s">
        <v>46</v>
      </c>
      <c r="P2402" s="1" t="s">
        <v>2278</v>
      </c>
      <c r="Q2402" s="1">
        <v>2018</v>
      </c>
      <c r="R2402">
        <v>30</v>
      </c>
      <c r="S2402" s="1" t="s">
        <v>58</v>
      </c>
      <c r="T2402" s="2">
        <f>+R2402</f>
        <v>30</v>
      </c>
      <c r="U2402" s="1" t="s">
        <v>82</v>
      </c>
      <c r="V2402" s="1" t="s">
        <v>83</v>
      </c>
      <c r="X2402" s="1" t="s">
        <v>260</v>
      </c>
    </row>
    <row r="2403" spans="1:24" x14ac:dyDescent="0.25">
      <c r="A2403" s="1" t="s">
        <v>5411</v>
      </c>
      <c r="B2403" s="1" t="s">
        <v>5412</v>
      </c>
      <c r="C2403" s="1" t="s">
        <v>771</v>
      </c>
      <c r="D2403" s="1" t="s">
        <v>1779</v>
      </c>
      <c r="G2403" s="1" t="s">
        <v>782</v>
      </c>
      <c r="H2403" s="1" t="s">
        <v>77</v>
      </c>
      <c r="I2403" s="1" t="s">
        <v>43</v>
      </c>
      <c r="J2403" s="1" t="s">
        <v>6954</v>
      </c>
      <c r="K2403" s="1" t="s">
        <v>44</v>
      </c>
      <c r="L2403" s="1" t="s">
        <v>5324</v>
      </c>
      <c r="M2403" s="1" t="s">
        <v>106</v>
      </c>
      <c r="N2403" s="1" t="s">
        <v>41</v>
      </c>
      <c r="O2403" s="1" t="s">
        <v>46</v>
      </c>
      <c r="P2403" s="1" t="s">
        <v>231</v>
      </c>
      <c r="Q2403" s="1">
        <v>2018</v>
      </c>
      <c r="R2403">
        <v>30</v>
      </c>
      <c r="S2403" s="1" t="s">
        <v>58</v>
      </c>
      <c r="T2403" s="2">
        <f>+R2403</f>
        <v>30</v>
      </c>
      <c r="U2403" s="1" t="s">
        <v>93</v>
      </c>
      <c r="V2403" s="1" t="s">
        <v>60</v>
      </c>
      <c r="W2403" s="1" t="s">
        <v>61</v>
      </c>
    </row>
    <row r="2404" spans="1:24" x14ac:dyDescent="0.25">
      <c r="A2404" s="1" t="s">
        <v>5400</v>
      </c>
      <c r="B2404" s="1" t="s">
        <v>5401</v>
      </c>
      <c r="C2404" s="1" t="s">
        <v>771</v>
      </c>
      <c r="D2404" s="1" t="s">
        <v>5129</v>
      </c>
      <c r="G2404" s="1" t="s">
        <v>6948</v>
      </c>
      <c r="H2404" s="1" t="s">
        <v>77</v>
      </c>
      <c r="I2404" s="1" t="s">
        <v>263</v>
      </c>
      <c r="J2404" s="1" t="s">
        <v>6950</v>
      </c>
      <c r="K2404" s="1" t="s">
        <v>44</v>
      </c>
      <c r="L2404" s="1" t="s">
        <v>2953</v>
      </c>
      <c r="M2404" s="1" t="s">
        <v>106</v>
      </c>
      <c r="N2404" s="1" t="s">
        <v>170</v>
      </c>
      <c r="O2404" s="1" t="s">
        <v>46</v>
      </c>
      <c r="P2404" s="1" t="s">
        <v>5403</v>
      </c>
      <c r="Q2404" s="1">
        <v>2018</v>
      </c>
      <c r="R2404">
        <v>30</v>
      </c>
      <c r="S2404" s="1" t="s">
        <v>58</v>
      </c>
      <c r="T2404" s="2">
        <f>+R2404</f>
        <v>30</v>
      </c>
      <c r="U2404" s="1" t="s">
        <v>93</v>
      </c>
      <c r="V2404" s="1" t="s">
        <v>60</v>
      </c>
      <c r="W2404" s="1" t="s">
        <v>2210</v>
      </c>
    </row>
    <row r="2405" spans="1:24" x14ac:dyDescent="0.25">
      <c r="A2405" s="1" t="s">
        <v>5397</v>
      </c>
      <c r="B2405" s="1" t="s">
        <v>5398</v>
      </c>
      <c r="C2405" s="1" t="s">
        <v>771</v>
      </c>
      <c r="D2405" s="1" t="s">
        <v>5183</v>
      </c>
      <c r="G2405" s="1" t="s">
        <v>774</v>
      </c>
      <c r="H2405" s="1" t="s">
        <v>77</v>
      </c>
      <c r="I2405" s="1" t="s">
        <v>171</v>
      </c>
      <c r="J2405" s="1" t="s">
        <v>6953</v>
      </c>
      <c r="K2405" s="1" t="s">
        <v>44</v>
      </c>
      <c r="L2405" s="1" t="s">
        <v>5339</v>
      </c>
      <c r="M2405" s="1" t="s">
        <v>106</v>
      </c>
      <c r="N2405" s="1" t="s">
        <v>75</v>
      </c>
      <c r="O2405" s="1" t="s">
        <v>46</v>
      </c>
      <c r="P2405" s="1" t="s">
        <v>2278</v>
      </c>
      <c r="Q2405" s="1">
        <v>2018</v>
      </c>
      <c r="R2405">
        <v>30</v>
      </c>
      <c r="S2405" s="1" t="s">
        <v>58</v>
      </c>
      <c r="T2405" s="2">
        <f>+R2405</f>
        <v>30</v>
      </c>
      <c r="U2405" s="1" t="s">
        <v>93</v>
      </c>
      <c r="V2405" s="1" t="s">
        <v>60</v>
      </c>
      <c r="W2405" s="1" t="s">
        <v>2230</v>
      </c>
    </row>
    <row r="2406" spans="1:24" x14ac:dyDescent="0.25">
      <c r="A2406" s="1" t="s">
        <v>5394</v>
      </c>
      <c r="B2406" s="1" t="s">
        <v>5395</v>
      </c>
      <c r="C2406" s="1" t="s">
        <v>771</v>
      </c>
      <c r="D2406" s="1" t="s">
        <v>1779</v>
      </c>
      <c r="G2406" s="1" t="s">
        <v>782</v>
      </c>
      <c r="H2406" s="1" t="s">
        <v>77</v>
      </c>
      <c r="I2406" s="1" t="s">
        <v>43</v>
      </c>
      <c r="J2406" s="1" t="s">
        <v>6954</v>
      </c>
      <c r="K2406" s="1" t="s">
        <v>44</v>
      </c>
      <c r="L2406" s="1" t="s">
        <v>5324</v>
      </c>
      <c r="M2406" s="1" t="s">
        <v>45</v>
      </c>
      <c r="N2406" s="1" t="s">
        <v>46</v>
      </c>
      <c r="O2406" s="1" t="s">
        <v>46</v>
      </c>
      <c r="P2406" s="1" t="s">
        <v>4689</v>
      </c>
      <c r="Q2406" s="1">
        <v>2018</v>
      </c>
      <c r="R2406">
        <v>30</v>
      </c>
      <c r="S2406" s="1" t="s">
        <v>58</v>
      </c>
      <c r="T2406" s="2">
        <f>+R2406</f>
        <v>30</v>
      </c>
      <c r="U2406" s="1" t="s">
        <v>93</v>
      </c>
      <c r="V2406" s="1" t="s">
        <v>211</v>
      </c>
    </row>
    <row r="2407" spans="1:24" x14ac:dyDescent="0.25">
      <c r="A2407" s="1" t="s">
        <v>5389</v>
      </c>
      <c r="B2407" s="1" t="s">
        <v>5390</v>
      </c>
      <c r="C2407" s="1" t="s">
        <v>771</v>
      </c>
      <c r="D2407" s="1" t="s">
        <v>5183</v>
      </c>
      <c r="G2407" s="1" t="s">
        <v>774</v>
      </c>
      <c r="H2407" s="1" t="s">
        <v>42</v>
      </c>
      <c r="I2407" s="1" t="s">
        <v>171</v>
      </c>
      <c r="J2407" s="1" t="s">
        <v>6953</v>
      </c>
      <c r="K2407" s="1" t="s">
        <v>44</v>
      </c>
      <c r="L2407" s="1" t="s">
        <v>5184</v>
      </c>
      <c r="M2407" s="1" t="s">
        <v>106</v>
      </c>
      <c r="N2407" s="1" t="s">
        <v>98</v>
      </c>
      <c r="O2407" s="1" t="s">
        <v>46</v>
      </c>
      <c r="P2407" s="1" t="s">
        <v>5392</v>
      </c>
      <c r="Q2407" s="1">
        <v>2018</v>
      </c>
      <c r="R2407">
        <v>0.02</v>
      </c>
      <c r="S2407" s="1" t="s">
        <v>58</v>
      </c>
      <c r="T2407" s="2">
        <f>+R2407</f>
        <v>0.02</v>
      </c>
      <c r="U2407" s="1" t="s">
        <v>93</v>
      </c>
      <c r="V2407" s="1" t="s">
        <v>167</v>
      </c>
    </row>
    <row r="2408" spans="1:24" x14ac:dyDescent="0.25">
      <c r="A2408" s="1" t="s">
        <v>5385</v>
      </c>
      <c r="B2408" s="1" t="s">
        <v>5386</v>
      </c>
      <c r="C2408" s="1" t="s">
        <v>771</v>
      </c>
      <c r="D2408" s="1" t="s">
        <v>1779</v>
      </c>
      <c r="G2408" s="1" t="s">
        <v>782</v>
      </c>
      <c r="H2408" s="1" t="s">
        <v>77</v>
      </c>
      <c r="I2408" s="1" t="s">
        <v>43</v>
      </c>
      <c r="J2408" s="1" t="s">
        <v>6954</v>
      </c>
      <c r="K2408" s="1" t="s">
        <v>44</v>
      </c>
      <c r="L2408" s="1" t="s">
        <v>5324</v>
      </c>
      <c r="M2408" s="1" t="s">
        <v>45</v>
      </c>
      <c r="N2408" s="1" t="s">
        <v>46</v>
      </c>
      <c r="O2408" s="1" t="s">
        <v>46</v>
      </c>
      <c r="P2408" s="1" t="s">
        <v>4689</v>
      </c>
      <c r="Q2408" s="1">
        <v>2018</v>
      </c>
      <c r="R2408">
        <v>37.5</v>
      </c>
      <c r="S2408" s="1" t="s">
        <v>58</v>
      </c>
      <c r="T2408" s="2">
        <f>+R2408</f>
        <v>37.5</v>
      </c>
      <c r="U2408" s="1" t="s">
        <v>82</v>
      </c>
      <c r="V2408" s="1" t="s">
        <v>83</v>
      </c>
      <c r="X2408" s="1" t="s">
        <v>264</v>
      </c>
    </row>
    <row r="2409" spans="1:24" x14ac:dyDescent="0.25">
      <c r="A2409" s="1" t="s">
        <v>5381</v>
      </c>
      <c r="B2409" s="1" t="s">
        <v>5382</v>
      </c>
      <c r="C2409" s="1" t="s">
        <v>771</v>
      </c>
      <c r="D2409" s="1" t="s">
        <v>5363</v>
      </c>
      <c r="G2409" s="1" t="s">
        <v>6948</v>
      </c>
      <c r="H2409" s="1" t="s">
        <v>77</v>
      </c>
      <c r="I2409" s="1" t="s">
        <v>78</v>
      </c>
      <c r="J2409" s="1" t="s">
        <v>78</v>
      </c>
      <c r="K2409" s="1" t="s">
        <v>44</v>
      </c>
      <c r="L2409" s="1" t="s">
        <v>2953</v>
      </c>
      <c r="M2409" s="1" t="s">
        <v>106</v>
      </c>
      <c r="N2409" s="1" t="s">
        <v>41</v>
      </c>
      <c r="O2409" s="1" t="s">
        <v>46</v>
      </c>
      <c r="P2409" s="1" t="s">
        <v>5384</v>
      </c>
      <c r="Q2409" s="1">
        <v>2018</v>
      </c>
      <c r="R2409">
        <v>37.5</v>
      </c>
      <c r="S2409" s="1" t="s">
        <v>58</v>
      </c>
      <c r="T2409" s="2">
        <f>+R2409</f>
        <v>37.5</v>
      </c>
      <c r="U2409" s="1" t="s">
        <v>82</v>
      </c>
      <c r="V2409" s="1" t="s">
        <v>83</v>
      </c>
      <c r="X2409" s="1" t="s">
        <v>260</v>
      </c>
    </row>
    <row r="2410" spans="1:24" x14ac:dyDescent="0.25">
      <c r="A2410" s="1" t="s">
        <v>5375</v>
      </c>
      <c r="B2410" s="1" t="s">
        <v>5376</v>
      </c>
      <c r="C2410" s="1" t="s">
        <v>771</v>
      </c>
      <c r="D2410" s="1" t="s">
        <v>5183</v>
      </c>
      <c r="G2410" s="1" t="s">
        <v>774</v>
      </c>
      <c r="H2410" s="1" t="s">
        <v>77</v>
      </c>
      <c r="I2410" s="1" t="s">
        <v>43</v>
      </c>
      <c r="J2410" s="1" t="s">
        <v>6954</v>
      </c>
      <c r="K2410" s="1" t="s">
        <v>44</v>
      </c>
      <c r="L2410" s="1" t="s">
        <v>5339</v>
      </c>
      <c r="M2410" s="1" t="s">
        <v>106</v>
      </c>
      <c r="N2410" s="1" t="s">
        <v>75</v>
      </c>
      <c r="O2410" s="1" t="s">
        <v>46</v>
      </c>
      <c r="P2410" s="1" t="s">
        <v>174</v>
      </c>
      <c r="Q2410" s="1">
        <v>2018</v>
      </c>
      <c r="R2410">
        <v>37.5</v>
      </c>
      <c r="S2410" s="1" t="s">
        <v>58</v>
      </c>
      <c r="T2410" s="2">
        <f>+R2410</f>
        <v>37.5</v>
      </c>
      <c r="U2410" s="1" t="s">
        <v>93</v>
      </c>
      <c r="V2410" s="1" t="s">
        <v>60</v>
      </c>
      <c r="W2410" s="1" t="s">
        <v>61</v>
      </c>
    </row>
    <row r="2411" spans="1:24" x14ac:dyDescent="0.25">
      <c r="A2411" s="1" t="s">
        <v>5360</v>
      </c>
      <c r="B2411" s="1" t="s">
        <v>5361</v>
      </c>
      <c r="C2411" s="1" t="s">
        <v>771</v>
      </c>
      <c r="D2411" s="1" t="s">
        <v>5363</v>
      </c>
      <c r="G2411" s="1" t="s">
        <v>6948</v>
      </c>
      <c r="H2411" s="1" t="s">
        <v>77</v>
      </c>
      <c r="I2411" s="1" t="s">
        <v>114</v>
      </c>
      <c r="J2411" s="1" t="s">
        <v>114</v>
      </c>
      <c r="K2411" s="1" t="s">
        <v>44</v>
      </c>
      <c r="L2411" s="1" t="s">
        <v>4979</v>
      </c>
      <c r="M2411" s="1" t="s">
        <v>106</v>
      </c>
      <c r="N2411" s="1" t="s">
        <v>98</v>
      </c>
      <c r="O2411" s="1" t="s">
        <v>46</v>
      </c>
      <c r="P2411" s="1" t="s">
        <v>2278</v>
      </c>
      <c r="Q2411" s="1">
        <v>2018</v>
      </c>
      <c r="R2411">
        <v>37.5</v>
      </c>
      <c r="S2411" s="1" t="s">
        <v>58</v>
      </c>
      <c r="T2411" s="2">
        <f>+R2411</f>
        <v>37.5</v>
      </c>
      <c r="U2411" s="1" t="s">
        <v>93</v>
      </c>
      <c r="V2411" s="1" t="s">
        <v>60</v>
      </c>
      <c r="W2411" s="1" t="s">
        <v>2230</v>
      </c>
    </row>
    <row r="2412" spans="1:24" x14ac:dyDescent="0.25">
      <c r="A2412" s="1" t="s">
        <v>5336</v>
      </c>
      <c r="B2412" s="1" t="s">
        <v>5337</v>
      </c>
      <c r="C2412" s="1" t="s">
        <v>771</v>
      </c>
      <c r="D2412" s="1" t="s">
        <v>5183</v>
      </c>
      <c r="G2412" s="1" t="s">
        <v>774</v>
      </c>
      <c r="H2412" s="1" t="s">
        <v>77</v>
      </c>
      <c r="I2412" s="1" t="s">
        <v>171</v>
      </c>
      <c r="J2412" s="1" t="s">
        <v>6953</v>
      </c>
      <c r="K2412" s="1" t="s">
        <v>44</v>
      </c>
      <c r="L2412" s="1" t="s">
        <v>5339</v>
      </c>
      <c r="M2412" s="1" t="s">
        <v>106</v>
      </c>
      <c r="N2412" s="1" t="s">
        <v>75</v>
      </c>
      <c r="O2412" s="1" t="s">
        <v>46</v>
      </c>
      <c r="P2412" s="1" t="s">
        <v>2278</v>
      </c>
      <c r="Q2412" s="1">
        <v>2018</v>
      </c>
      <c r="R2412">
        <v>0.02</v>
      </c>
      <c r="S2412" s="1" t="s">
        <v>58</v>
      </c>
      <c r="T2412" s="2">
        <f>+R2412</f>
        <v>0.02</v>
      </c>
      <c r="U2412" s="1" t="s">
        <v>93</v>
      </c>
      <c r="V2412" s="1" t="s">
        <v>211</v>
      </c>
    </row>
    <row r="2413" spans="1:24" x14ac:dyDescent="0.25">
      <c r="A2413" s="1" t="s">
        <v>5284</v>
      </c>
      <c r="B2413" s="1" t="s">
        <v>5285</v>
      </c>
      <c r="C2413" s="1" t="s">
        <v>771</v>
      </c>
      <c r="D2413" s="1" t="s">
        <v>5183</v>
      </c>
      <c r="G2413" s="1" t="s">
        <v>782</v>
      </c>
      <c r="H2413" s="1" t="s">
        <v>77</v>
      </c>
      <c r="I2413" s="1" t="s">
        <v>171</v>
      </c>
      <c r="J2413" s="1" t="s">
        <v>6953</v>
      </c>
      <c r="K2413" s="1" t="s">
        <v>44</v>
      </c>
      <c r="L2413" s="1" t="s">
        <v>4843</v>
      </c>
      <c r="M2413" s="1" t="s">
        <v>106</v>
      </c>
      <c r="N2413" s="1" t="s">
        <v>98</v>
      </c>
      <c r="O2413" s="1" t="s">
        <v>46</v>
      </c>
      <c r="P2413" s="1" t="s">
        <v>2278</v>
      </c>
      <c r="Q2413" s="1">
        <v>2018</v>
      </c>
      <c r="R2413">
        <v>43.75</v>
      </c>
      <c r="S2413" s="1" t="s">
        <v>58</v>
      </c>
      <c r="T2413" s="2">
        <f>+R2413</f>
        <v>43.75</v>
      </c>
      <c r="U2413" s="1" t="s">
        <v>82</v>
      </c>
      <c r="V2413" s="1" t="s">
        <v>83</v>
      </c>
      <c r="X2413" s="1" t="s">
        <v>264</v>
      </c>
    </row>
    <row r="2414" spans="1:24" x14ac:dyDescent="0.25">
      <c r="A2414" s="1" t="s">
        <v>5270</v>
      </c>
      <c r="B2414" s="1" t="s">
        <v>5271</v>
      </c>
      <c r="C2414" s="1" t="s">
        <v>771</v>
      </c>
      <c r="D2414" s="1" t="s">
        <v>5183</v>
      </c>
      <c r="G2414" s="1" t="s">
        <v>774</v>
      </c>
      <c r="H2414" s="1" t="s">
        <v>77</v>
      </c>
      <c r="I2414" s="1" t="s">
        <v>171</v>
      </c>
      <c r="J2414" s="1" t="s">
        <v>6953</v>
      </c>
      <c r="K2414" s="1" t="s">
        <v>44</v>
      </c>
      <c r="L2414" s="1" t="s">
        <v>5184</v>
      </c>
      <c r="M2414" s="1" t="s">
        <v>106</v>
      </c>
      <c r="N2414" s="1" t="s">
        <v>208</v>
      </c>
      <c r="O2414" s="1" t="s">
        <v>46</v>
      </c>
      <c r="P2414" s="1" t="s">
        <v>124</v>
      </c>
      <c r="Q2414" s="1">
        <v>2018</v>
      </c>
      <c r="R2414">
        <v>43.75</v>
      </c>
      <c r="S2414" s="1" t="s">
        <v>58</v>
      </c>
      <c r="T2414" s="2">
        <f>+R2414</f>
        <v>43.75</v>
      </c>
      <c r="U2414" s="1" t="s">
        <v>82</v>
      </c>
      <c r="V2414" s="1" t="s">
        <v>83</v>
      </c>
      <c r="X2414" s="1" t="s">
        <v>260</v>
      </c>
    </row>
    <row r="2415" spans="1:24" x14ac:dyDescent="0.25">
      <c r="A2415" s="1" t="s">
        <v>5266</v>
      </c>
      <c r="B2415" s="1" t="s">
        <v>5267</v>
      </c>
      <c r="C2415" s="1" t="s">
        <v>771</v>
      </c>
      <c r="D2415" s="1" t="s">
        <v>5183</v>
      </c>
      <c r="G2415" s="1" t="s">
        <v>774</v>
      </c>
      <c r="H2415" s="1" t="s">
        <v>77</v>
      </c>
      <c r="I2415" s="1" t="s">
        <v>114</v>
      </c>
      <c r="J2415" s="1" t="s">
        <v>114</v>
      </c>
      <c r="K2415" s="1" t="s">
        <v>44</v>
      </c>
      <c r="L2415" s="1" t="s">
        <v>4843</v>
      </c>
      <c r="M2415" s="1" t="s">
        <v>106</v>
      </c>
      <c r="N2415" s="1" t="s">
        <v>86</v>
      </c>
      <c r="O2415" s="1" t="s">
        <v>46</v>
      </c>
      <c r="P2415" s="1" t="s">
        <v>5269</v>
      </c>
      <c r="Q2415" s="1">
        <v>2018</v>
      </c>
      <c r="R2415">
        <v>43.75</v>
      </c>
      <c r="S2415" s="1" t="s">
        <v>58</v>
      </c>
      <c r="T2415" s="2">
        <f>+R2415</f>
        <v>43.75</v>
      </c>
      <c r="U2415" s="1" t="s">
        <v>93</v>
      </c>
      <c r="V2415" s="1" t="s">
        <v>60</v>
      </c>
      <c r="W2415" s="1" t="s">
        <v>61</v>
      </c>
    </row>
    <row r="2416" spans="1:24" x14ac:dyDescent="0.25">
      <c r="A2416" s="1" t="s">
        <v>5262</v>
      </c>
      <c r="B2416" s="1" t="s">
        <v>5263</v>
      </c>
      <c r="C2416" s="1" t="s">
        <v>771</v>
      </c>
      <c r="D2416" s="1" t="s">
        <v>5183</v>
      </c>
      <c r="G2416" s="1" t="s">
        <v>774</v>
      </c>
      <c r="H2416" s="1" t="s">
        <v>77</v>
      </c>
      <c r="I2416" s="1" t="s">
        <v>263</v>
      </c>
      <c r="J2416" s="1" t="s">
        <v>6950</v>
      </c>
      <c r="K2416" s="1" t="s">
        <v>44</v>
      </c>
      <c r="L2416" s="1" t="s">
        <v>4843</v>
      </c>
      <c r="M2416" s="1" t="s">
        <v>106</v>
      </c>
      <c r="N2416" s="1" t="s">
        <v>79</v>
      </c>
      <c r="O2416" s="1" t="s">
        <v>46</v>
      </c>
      <c r="P2416" s="1" t="s">
        <v>5265</v>
      </c>
      <c r="Q2416" s="1">
        <v>2018</v>
      </c>
      <c r="R2416">
        <v>43.75</v>
      </c>
      <c r="S2416" s="1" t="s">
        <v>58</v>
      </c>
      <c r="T2416" s="2">
        <f>+R2416</f>
        <v>43.75</v>
      </c>
      <c r="U2416" s="1" t="s">
        <v>93</v>
      </c>
      <c r="V2416" s="1" t="s">
        <v>211</v>
      </c>
    </row>
    <row r="2417" spans="1:24" x14ac:dyDescent="0.25">
      <c r="A2417" s="1" t="s">
        <v>5244</v>
      </c>
      <c r="B2417" s="1" t="s">
        <v>5245</v>
      </c>
      <c r="C2417" s="1" t="s">
        <v>771</v>
      </c>
      <c r="D2417" s="1" t="s">
        <v>5183</v>
      </c>
      <c r="G2417" s="1" t="s">
        <v>774</v>
      </c>
      <c r="H2417" s="1" t="s">
        <v>77</v>
      </c>
      <c r="I2417" s="1" t="s">
        <v>171</v>
      </c>
      <c r="J2417" s="1" t="s">
        <v>6953</v>
      </c>
      <c r="K2417" s="1" t="s">
        <v>44</v>
      </c>
      <c r="L2417" s="1" t="s">
        <v>5184</v>
      </c>
      <c r="M2417" s="1" t="s">
        <v>106</v>
      </c>
      <c r="N2417" s="1" t="s">
        <v>208</v>
      </c>
      <c r="O2417" s="1" t="s">
        <v>46</v>
      </c>
      <c r="P2417" s="1" t="s">
        <v>4442</v>
      </c>
      <c r="Q2417" s="1">
        <v>2018</v>
      </c>
      <c r="R2417">
        <v>60</v>
      </c>
      <c r="S2417" s="1" t="s">
        <v>58</v>
      </c>
      <c r="T2417" s="2">
        <f>+R2417</f>
        <v>60</v>
      </c>
      <c r="U2417" s="1" t="s">
        <v>82</v>
      </c>
      <c r="V2417" s="1" t="s">
        <v>83</v>
      </c>
      <c r="X2417" s="1" t="s">
        <v>264</v>
      </c>
    </row>
    <row r="2418" spans="1:24" x14ac:dyDescent="0.25">
      <c r="A2418" s="1" t="s">
        <v>5204</v>
      </c>
      <c r="B2418" s="1" t="s">
        <v>5205</v>
      </c>
      <c r="C2418" s="1" t="s">
        <v>771</v>
      </c>
      <c r="D2418" s="1" t="s">
        <v>5183</v>
      </c>
      <c r="G2418" s="1" t="s">
        <v>774</v>
      </c>
      <c r="H2418" s="1" t="s">
        <v>77</v>
      </c>
      <c r="I2418" s="1" t="s">
        <v>171</v>
      </c>
      <c r="J2418" s="1" t="s">
        <v>6953</v>
      </c>
      <c r="K2418" s="1" t="s">
        <v>44</v>
      </c>
      <c r="L2418" s="1" t="s">
        <v>5184</v>
      </c>
      <c r="M2418" s="1" t="s">
        <v>106</v>
      </c>
      <c r="N2418" s="1" t="s">
        <v>156</v>
      </c>
      <c r="O2418" s="1" t="s">
        <v>46</v>
      </c>
      <c r="P2418" s="1" t="s">
        <v>2278</v>
      </c>
      <c r="Q2418" s="1">
        <v>2018</v>
      </c>
      <c r="R2418">
        <v>60</v>
      </c>
      <c r="S2418" s="1" t="s">
        <v>58</v>
      </c>
      <c r="T2418" s="2">
        <f>+R2418</f>
        <v>60</v>
      </c>
      <c r="U2418" s="1" t="s">
        <v>82</v>
      </c>
      <c r="V2418" s="1" t="s">
        <v>83</v>
      </c>
      <c r="X2418" s="1" t="s">
        <v>260</v>
      </c>
    </row>
    <row r="2419" spans="1:24" x14ac:dyDescent="0.25">
      <c r="A2419" s="1" t="s">
        <v>5195</v>
      </c>
      <c r="B2419" s="1" t="s">
        <v>5196</v>
      </c>
      <c r="C2419" s="1" t="s">
        <v>771</v>
      </c>
      <c r="D2419" s="1" t="s">
        <v>830</v>
      </c>
      <c r="G2419" s="1" t="s">
        <v>6948</v>
      </c>
      <c r="H2419" s="1" t="s">
        <v>77</v>
      </c>
      <c r="I2419" s="1" t="s">
        <v>93</v>
      </c>
      <c r="J2419" s="1" t="s">
        <v>114</v>
      </c>
      <c r="K2419" s="1" t="s">
        <v>44</v>
      </c>
      <c r="L2419" s="1" t="s">
        <v>4751</v>
      </c>
      <c r="M2419" s="1" t="s">
        <v>6955</v>
      </c>
      <c r="N2419" s="1" t="s">
        <v>46</v>
      </c>
      <c r="O2419" s="1" t="s">
        <v>46</v>
      </c>
      <c r="P2419" s="1" t="s">
        <v>3534</v>
      </c>
      <c r="Q2419" s="1">
        <v>2018</v>
      </c>
      <c r="R2419">
        <v>60</v>
      </c>
      <c r="S2419" s="1" t="s">
        <v>58</v>
      </c>
      <c r="T2419" s="2">
        <f>+R2419</f>
        <v>60</v>
      </c>
      <c r="U2419" s="1" t="s">
        <v>93</v>
      </c>
      <c r="V2419" s="1" t="s">
        <v>60</v>
      </c>
      <c r="W2419" s="1" t="s">
        <v>61</v>
      </c>
    </row>
    <row r="2420" spans="1:24" x14ac:dyDescent="0.25">
      <c r="A2420" s="1" t="s">
        <v>5187</v>
      </c>
      <c r="B2420" s="1" t="s">
        <v>5188</v>
      </c>
      <c r="C2420" s="1" t="s">
        <v>771</v>
      </c>
      <c r="D2420" s="1" t="s">
        <v>830</v>
      </c>
      <c r="G2420" s="1" t="s">
        <v>6948</v>
      </c>
      <c r="H2420" s="1" t="s">
        <v>77</v>
      </c>
      <c r="I2420" s="1" t="s">
        <v>43</v>
      </c>
      <c r="J2420" s="1" t="s">
        <v>6954</v>
      </c>
      <c r="K2420" s="1" t="s">
        <v>44</v>
      </c>
      <c r="L2420" s="1" t="s">
        <v>4767</v>
      </c>
      <c r="M2420" s="1" t="s">
        <v>6955</v>
      </c>
      <c r="N2420" s="1" t="s">
        <v>46</v>
      </c>
      <c r="O2420" s="1" t="s">
        <v>46</v>
      </c>
      <c r="P2420" s="1" t="s">
        <v>5190</v>
      </c>
      <c r="Q2420" s="1">
        <v>2018</v>
      </c>
      <c r="R2420">
        <v>60</v>
      </c>
      <c r="S2420" s="1" t="s">
        <v>58</v>
      </c>
      <c r="T2420" s="2">
        <f>+R2420</f>
        <v>60</v>
      </c>
      <c r="U2420" s="1" t="s">
        <v>93</v>
      </c>
      <c r="V2420" s="1" t="s">
        <v>60</v>
      </c>
      <c r="W2420" s="1" t="s">
        <v>2210</v>
      </c>
    </row>
    <row r="2421" spans="1:24" x14ac:dyDescent="0.25">
      <c r="A2421" s="1" t="s">
        <v>5149</v>
      </c>
      <c r="B2421" s="1" t="s">
        <v>5150</v>
      </c>
      <c r="C2421" s="1" t="s">
        <v>771</v>
      </c>
      <c r="D2421" s="1" t="s">
        <v>149</v>
      </c>
      <c r="G2421" s="1" t="s">
        <v>6948</v>
      </c>
      <c r="H2421" s="1" t="s">
        <v>77</v>
      </c>
      <c r="I2421" s="1" t="s">
        <v>43</v>
      </c>
      <c r="J2421" s="1" t="s">
        <v>6954</v>
      </c>
      <c r="K2421" s="1" t="s">
        <v>44</v>
      </c>
      <c r="L2421" s="1" t="s">
        <v>5152</v>
      </c>
      <c r="M2421" s="1" t="s">
        <v>106</v>
      </c>
      <c r="N2421" s="1" t="s">
        <v>75</v>
      </c>
      <c r="O2421" s="1" t="s">
        <v>46</v>
      </c>
      <c r="P2421" s="1" t="s">
        <v>4689</v>
      </c>
      <c r="Q2421" s="1">
        <v>2018</v>
      </c>
      <c r="R2421">
        <v>60</v>
      </c>
      <c r="S2421" s="1" t="s">
        <v>58</v>
      </c>
      <c r="T2421" s="2">
        <f>+R2421</f>
        <v>60</v>
      </c>
      <c r="U2421" s="1" t="s">
        <v>93</v>
      </c>
      <c r="V2421" s="1" t="s">
        <v>60</v>
      </c>
      <c r="W2421" s="1" t="s">
        <v>2230</v>
      </c>
    </row>
    <row r="2422" spans="1:24" x14ac:dyDescent="0.25">
      <c r="A2422" s="1" t="s">
        <v>5115</v>
      </c>
      <c r="B2422" s="1" t="s">
        <v>5116</v>
      </c>
      <c r="C2422" s="1" t="s">
        <v>771</v>
      </c>
      <c r="D2422" s="1" t="s">
        <v>5053</v>
      </c>
      <c r="G2422" s="1" t="s">
        <v>6948</v>
      </c>
      <c r="H2422" s="1" t="s">
        <v>77</v>
      </c>
      <c r="I2422" s="1" t="s">
        <v>43</v>
      </c>
      <c r="J2422" s="1" t="s">
        <v>6954</v>
      </c>
      <c r="K2422" s="1" t="s">
        <v>44</v>
      </c>
      <c r="L2422" s="1" t="s">
        <v>1639</v>
      </c>
      <c r="M2422" s="1" t="s">
        <v>106</v>
      </c>
      <c r="N2422" s="1" t="s">
        <v>86</v>
      </c>
      <c r="O2422" s="1" t="s">
        <v>46</v>
      </c>
      <c r="P2422" s="1" t="s">
        <v>143</v>
      </c>
      <c r="Q2422" s="1">
        <v>2018</v>
      </c>
      <c r="R2422">
        <v>30</v>
      </c>
      <c r="S2422" s="1" t="s">
        <v>58</v>
      </c>
      <c r="T2422" s="2">
        <f>+R2422</f>
        <v>30</v>
      </c>
      <c r="U2422" s="1" t="s">
        <v>82</v>
      </c>
      <c r="V2422" s="1" t="s">
        <v>83</v>
      </c>
      <c r="X2422" s="1" t="s">
        <v>264</v>
      </c>
    </row>
    <row r="2423" spans="1:24" x14ac:dyDescent="0.25">
      <c r="A2423" s="1" t="s">
        <v>5104</v>
      </c>
      <c r="B2423" s="1" t="s">
        <v>5105</v>
      </c>
      <c r="C2423" s="1" t="s">
        <v>771</v>
      </c>
      <c r="D2423" s="1" t="s">
        <v>5053</v>
      </c>
      <c r="G2423" s="1" t="s">
        <v>6948</v>
      </c>
      <c r="H2423" s="1" t="s">
        <v>77</v>
      </c>
      <c r="I2423" s="1" t="s">
        <v>78</v>
      </c>
      <c r="J2423" s="1" t="s">
        <v>78</v>
      </c>
      <c r="K2423" s="1" t="s">
        <v>50</v>
      </c>
      <c r="M2423" s="1" t="s">
        <v>106</v>
      </c>
      <c r="N2423" s="1" t="s">
        <v>75</v>
      </c>
      <c r="O2423" s="1" t="s">
        <v>46</v>
      </c>
      <c r="P2423" s="1" t="s">
        <v>2278</v>
      </c>
      <c r="Q2423" s="1">
        <v>2018</v>
      </c>
      <c r="R2423">
        <v>30</v>
      </c>
      <c r="S2423" s="1" t="s">
        <v>58</v>
      </c>
      <c r="T2423" s="2">
        <f>+R2423</f>
        <v>30</v>
      </c>
      <c r="U2423" s="1" t="s">
        <v>82</v>
      </c>
      <c r="V2423" s="1" t="s">
        <v>83</v>
      </c>
      <c r="X2423" s="1" t="s">
        <v>260</v>
      </c>
    </row>
    <row r="2424" spans="1:24" x14ac:dyDescent="0.25">
      <c r="A2424" s="1" t="s">
        <v>5078</v>
      </c>
      <c r="B2424" s="1" t="s">
        <v>5079</v>
      </c>
      <c r="C2424" s="1" t="s">
        <v>771</v>
      </c>
      <c r="D2424" s="1" t="s">
        <v>4948</v>
      </c>
      <c r="G2424" s="1" t="s">
        <v>6948</v>
      </c>
      <c r="H2424" s="1" t="s">
        <v>77</v>
      </c>
      <c r="I2424" s="1" t="s">
        <v>43</v>
      </c>
      <c r="J2424" s="1" t="s">
        <v>6954</v>
      </c>
      <c r="K2424" s="1" t="s">
        <v>50</v>
      </c>
      <c r="M2424" s="1" t="s">
        <v>106</v>
      </c>
      <c r="N2424" s="1" t="s">
        <v>107</v>
      </c>
      <c r="O2424" s="1" t="s">
        <v>46</v>
      </c>
      <c r="P2424" s="1" t="s">
        <v>143</v>
      </c>
      <c r="Q2424" s="1">
        <v>2018</v>
      </c>
      <c r="R2424">
        <v>30</v>
      </c>
      <c r="S2424" s="1" t="s">
        <v>58</v>
      </c>
      <c r="T2424" s="2">
        <f>+R2424</f>
        <v>30</v>
      </c>
      <c r="U2424" s="1" t="s">
        <v>93</v>
      </c>
      <c r="V2424" s="1" t="s">
        <v>60</v>
      </c>
      <c r="W2424" s="1" t="s">
        <v>61</v>
      </c>
    </row>
    <row r="2425" spans="1:24" x14ac:dyDescent="0.25">
      <c r="A2425" s="1" t="s">
        <v>5074</v>
      </c>
      <c r="B2425" s="1" t="s">
        <v>5075</v>
      </c>
      <c r="C2425" s="1" t="s">
        <v>771</v>
      </c>
      <c r="D2425" s="1" t="s">
        <v>4948</v>
      </c>
      <c r="G2425" s="1" t="s">
        <v>6948</v>
      </c>
      <c r="H2425" s="1" t="s">
        <v>77</v>
      </c>
      <c r="I2425" s="1" t="s">
        <v>114</v>
      </c>
      <c r="J2425" s="1" t="s">
        <v>114</v>
      </c>
      <c r="K2425" s="1" t="s">
        <v>44</v>
      </c>
      <c r="L2425" s="1" t="s">
        <v>4949</v>
      </c>
      <c r="M2425" s="1" t="s">
        <v>106</v>
      </c>
      <c r="N2425" s="1" t="s">
        <v>98</v>
      </c>
      <c r="O2425" s="1" t="s">
        <v>46</v>
      </c>
      <c r="P2425" s="1" t="s">
        <v>5077</v>
      </c>
      <c r="Q2425" s="1">
        <v>2018</v>
      </c>
      <c r="R2425">
        <v>30</v>
      </c>
      <c r="S2425" s="1" t="s">
        <v>58</v>
      </c>
      <c r="T2425" s="2">
        <f>+R2425</f>
        <v>30</v>
      </c>
      <c r="U2425" s="1" t="s">
        <v>93</v>
      </c>
      <c r="V2425" s="1" t="s">
        <v>211</v>
      </c>
    </row>
    <row r="2426" spans="1:24" x14ac:dyDescent="0.25">
      <c r="A2426" s="1" t="s">
        <v>5061</v>
      </c>
      <c r="B2426" s="1" t="s">
        <v>5062</v>
      </c>
      <c r="C2426" s="1" t="s">
        <v>771</v>
      </c>
      <c r="D2426" s="1" t="s">
        <v>5053</v>
      </c>
      <c r="G2426" s="1" t="s">
        <v>6948</v>
      </c>
      <c r="H2426" s="1" t="s">
        <v>77</v>
      </c>
      <c r="I2426" s="1" t="s">
        <v>43</v>
      </c>
      <c r="J2426" s="1" t="s">
        <v>6954</v>
      </c>
      <c r="K2426" s="1" t="s">
        <v>50</v>
      </c>
      <c r="M2426" s="1" t="s">
        <v>106</v>
      </c>
      <c r="N2426" s="1" t="s">
        <v>98</v>
      </c>
      <c r="O2426" s="1" t="s">
        <v>46</v>
      </c>
      <c r="P2426" s="1" t="s">
        <v>2278</v>
      </c>
      <c r="Q2426" s="1">
        <v>2018</v>
      </c>
      <c r="R2426">
        <v>20.6</v>
      </c>
      <c r="S2426" s="1" t="s">
        <v>58</v>
      </c>
      <c r="T2426" s="2">
        <f>+R2426</f>
        <v>20.6</v>
      </c>
      <c r="U2426" s="1" t="s">
        <v>82</v>
      </c>
      <c r="V2426" s="1" t="s">
        <v>83</v>
      </c>
      <c r="X2426" s="1" t="s">
        <v>264</v>
      </c>
    </row>
    <row r="2427" spans="1:24" x14ac:dyDescent="0.25">
      <c r="A2427" s="1" t="s">
        <v>5033</v>
      </c>
      <c r="B2427" s="1" t="s">
        <v>5034</v>
      </c>
      <c r="C2427" s="1" t="s">
        <v>771</v>
      </c>
      <c r="D2427" s="1" t="s">
        <v>4618</v>
      </c>
      <c r="G2427" s="1" t="s">
        <v>782</v>
      </c>
      <c r="H2427" s="1" t="s">
        <v>77</v>
      </c>
      <c r="I2427" s="1" t="s">
        <v>114</v>
      </c>
      <c r="J2427" s="1" t="s">
        <v>114</v>
      </c>
      <c r="K2427" s="1" t="s">
        <v>50</v>
      </c>
      <c r="M2427" s="1" t="s">
        <v>45</v>
      </c>
      <c r="N2427" s="1" t="s">
        <v>46</v>
      </c>
      <c r="O2427" s="1" t="s">
        <v>46</v>
      </c>
      <c r="P2427" s="1" t="s">
        <v>2278</v>
      </c>
      <c r="Q2427" s="1">
        <v>2018</v>
      </c>
      <c r="R2427">
        <v>20.6</v>
      </c>
      <c r="S2427" s="1" t="s">
        <v>58</v>
      </c>
      <c r="T2427" s="2">
        <f>+R2427</f>
        <v>20.6</v>
      </c>
      <c r="U2427" s="1" t="s">
        <v>82</v>
      </c>
      <c r="V2427" s="1" t="s">
        <v>83</v>
      </c>
      <c r="X2427" s="1" t="s">
        <v>260</v>
      </c>
    </row>
    <row r="2428" spans="1:24" x14ac:dyDescent="0.25">
      <c r="A2428" s="1" t="s">
        <v>5026</v>
      </c>
      <c r="B2428" s="1" t="s">
        <v>5027</v>
      </c>
      <c r="C2428" s="1" t="s">
        <v>771</v>
      </c>
      <c r="D2428" s="1" t="s">
        <v>4618</v>
      </c>
      <c r="G2428" s="1" t="s">
        <v>782</v>
      </c>
      <c r="H2428" s="1" t="s">
        <v>77</v>
      </c>
      <c r="I2428" s="1" t="s">
        <v>114</v>
      </c>
      <c r="J2428" s="1" t="s">
        <v>114</v>
      </c>
      <c r="K2428" s="1" t="s">
        <v>50</v>
      </c>
      <c r="M2428" s="1" t="s">
        <v>106</v>
      </c>
      <c r="N2428" s="1" t="s">
        <v>79</v>
      </c>
      <c r="O2428" s="1" t="s">
        <v>46</v>
      </c>
      <c r="P2428" s="1" t="s">
        <v>2278</v>
      </c>
      <c r="Q2428" s="1">
        <v>2018</v>
      </c>
      <c r="R2428">
        <v>20.6</v>
      </c>
      <c r="S2428" s="1" t="s">
        <v>58</v>
      </c>
      <c r="T2428" s="2">
        <f>+R2428</f>
        <v>20.6</v>
      </c>
      <c r="U2428" s="1" t="s">
        <v>93</v>
      </c>
      <c r="V2428" s="1" t="s">
        <v>60</v>
      </c>
      <c r="W2428" s="1" t="s">
        <v>61</v>
      </c>
    </row>
    <row r="2429" spans="1:24" x14ac:dyDescent="0.25">
      <c r="A2429" s="1" t="s">
        <v>5023</v>
      </c>
      <c r="B2429" s="1" t="s">
        <v>5024</v>
      </c>
      <c r="C2429" s="1" t="s">
        <v>771</v>
      </c>
      <c r="D2429" s="1" t="s">
        <v>4948</v>
      </c>
      <c r="G2429" s="1" t="s">
        <v>774</v>
      </c>
      <c r="H2429" s="1" t="s">
        <v>77</v>
      </c>
      <c r="I2429" s="1" t="s">
        <v>43</v>
      </c>
      <c r="J2429" s="1" t="s">
        <v>6954</v>
      </c>
      <c r="K2429" s="1" t="s">
        <v>50</v>
      </c>
      <c r="M2429" s="1" t="s">
        <v>106</v>
      </c>
      <c r="N2429" s="1" t="s">
        <v>208</v>
      </c>
      <c r="O2429" s="1" t="s">
        <v>46</v>
      </c>
      <c r="P2429" s="1" t="s">
        <v>233</v>
      </c>
      <c r="Q2429" s="1">
        <v>2018</v>
      </c>
      <c r="R2429">
        <v>20.6</v>
      </c>
      <c r="S2429" s="1" t="s">
        <v>58</v>
      </c>
      <c r="T2429" s="2">
        <f>+R2429</f>
        <v>20.6</v>
      </c>
      <c r="U2429" s="1" t="s">
        <v>93</v>
      </c>
      <c r="V2429" s="1" t="s">
        <v>60</v>
      </c>
      <c r="W2429" s="1" t="s">
        <v>2230</v>
      </c>
    </row>
    <row r="2430" spans="1:24" x14ac:dyDescent="0.25">
      <c r="A2430" s="1" t="s">
        <v>5015</v>
      </c>
      <c r="B2430" s="1" t="s">
        <v>5016</v>
      </c>
      <c r="C2430" s="1" t="s">
        <v>771</v>
      </c>
      <c r="D2430" s="1" t="s">
        <v>4618</v>
      </c>
      <c r="G2430" s="1" t="s">
        <v>782</v>
      </c>
      <c r="H2430" s="1" t="s">
        <v>77</v>
      </c>
      <c r="I2430" s="1" t="s">
        <v>43</v>
      </c>
      <c r="J2430" s="1" t="s">
        <v>6954</v>
      </c>
      <c r="K2430" s="1" t="s">
        <v>44</v>
      </c>
      <c r="L2430" s="1" t="s">
        <v>4619</v>
      </c>
      <c r="M2430" s="1" t="s">
        <v>106</v>
      </c>
      <c r="N2430" s="1" t="s">
        <v>98</v>
      </c>
      <c r="O2430" s="1" t="s">
        <v>46</v>
      </c>
      <c r="P2430" s="1" t="s">
        <v>2278</v>
      </c>
      <c r="Q2430" s="1">
        <v>2018</v>
      </c>
      <c r="R2430">
        <v>20.6</v>
      </c>
      <c r="S2430" s="1" t="s">
        <v>58</v>
      </c>
      <c r="T2430" s="2">
        <f>+R2430</f>
        <v>20.6</v>
      </c>
      <c r="U2430" s="1" t="s">
        <v>93</v>
      </c>
      <c r="V2430" s="1" t="s">
        <v>211</v>
      </c>
    </row>
    <row r="2431" spans="1:24" x14ac:dyDescent="0.25">
      <c r="A2431" s="1" t="s">
        <v>4983</v>
      </c>
      <c r="B2431" s="1" t="s">
        <v>4984</v>
      </c>
      <c r="C2431" s="1" t="s">
        <v>771</v>
      </c>
      <c r="D2431" s="1" t="s">
        <v>4618</v>
      </c>
      <c r="G2431" s="1" t="s">
        <v>782</v>
      </c>
      <c r="H2431" s="1" t="s">
        <v>77</v>
      </c>
      <c r="I2431" s="1" t="s">
        <v>114</v>
      </c>
      <c r="J2431" s="1" t="s">
        <v>114</v>
      </c>
      <c r="K2431" s="1" t="s">
        <v>50</v>
      </c>
      <c r="M2431" s="1" t="s">
        <v>106</v>
      </c>
      <c r="N2431" s="1" t="s">
        <v>79</v>
      </c>
      <c r="O2431" s="1" t="s">
        <v>46</v>
      </c>
      <c r="P2431" s="1" t="s">
        <v>2278</v>
      </c>
      <c r="Q2431" s="1">
        <v>2018</v>
      </c>
      <c r="R2431">
        <v>2.8000000000000001E-2</v>
      </c>
      <c r="S2431" s="1" t="s">
        <v>58</v>
      </c>
      <c r="T2431" s="2">
        <f>+R2431</f>
        <v>2.8000000000000001E-2</v>
      </c>
      <c r="U2431" s="1" t="s">
        <v>93</v>
      </c>
      <c r="V2431" s="1" t="s">
        <v>211</v>
      </c>
    </row>
    <row r="2432" spans="1:24" x14ac:dyDescent="0.25">
      <c r="A2432" s="1" t="s">
        <v>4973</v>
      </c>
      <c r="B2432" s="1" t="s">
        <v>4974</v>
      </c>
      <c r="C2432" s="1" t="s">
        <v>771</v>
      </c>
      <c r="D2432" s="1" t="s">
        <v>830</v>
      </c>
      <c r="G2432" s="1" t="s">
        <v>774</v>
      </c>
      <c r="H2432" s="1" t="s">
        <v>77</v>
      </c>
      <c r="I2432" s="1" t="s">
        <v>114</v>
      </c>
      <c r="J2432" s="1" t="s">
        <v>114</v>
      </c>
      <c r="K2432" s="1" t="s">
        <v>50</v>
      </c>
      <c r="M2432" s="1" t="s">
        <v>106</v>
      </c>
      <c r="N2432" s="1" t="s">
        <v>98</v>
      </c>
      <c r="O2432" s="1" t="s">
        <v>46</v>
      </c>
      <c r="P2432" s="1" t="s">
        <v>2278</v>
      </c>
      <c r="Q2432" s="1">
        <v>2018</v>
      </c>
      <c r="R2432">
        <v>106.66</v>
      </c>
      <c r="S2432" s="1" t="s">
        <v>58</v>
      </c>
      <c r="T2432" s="2">
        <f>+R2432</f>
        <v>106.66</v>
      </c>
      <c r="U2432" s="1" t="s">
        <v>93</v>
      </c>
      <c r="V2432" s="1" t="s">
        <v>60</v>
      </c>
      <c r="W2432" s="1" t="s">
        <v>61</v>
      </c>
    </row>
    <row r="2433" spans="1:24" x14ac:dyDescent="0.25">
      <c r="A2433" s="1" t="s">
        <v>4957</v>
      </c>
      <c r="B2433" s="1" t="s">
        <v>4958</v>
      </c>
      <c r="C2433" s="1" t="s">
        <v>771</v>
      </c>
      <c r="D2433" s="1" t="s">
        <v>4618</v>
      </c>
      <c r="G2433" s="1" t="s">
        <v>782</v>
      </c>
      <c r="H2433" s="1" t="s">
        <v>77</v>
      </c>
      <c r="I2433" s="1" t="s">
        <v>114</v>
      </c>
      <c r="J2433" s="1" t="s">
        <v>114</v>
      </c>
      <c r="K2433" s="1" t="s">
        <v>50</v>
      </c>
      <c r="M2433" s="1" t="s">
        <v>106</v>
      </c>
      <c r="N2433" s="1" t="s">
        <v>208</v>
      </c>
      <c r="O2433" s="1" t="s">
        <v>46</v>
      </c>
      <c r="P2433" s="1" t="s">
        <v>2278</v>
      </c>
      <c r="Q2433" s="1">
        <v>2018</v>
      </c>
      <c r="R2433">
        <v>106.66</v>
      </c>
      <c r="S2433" s="1" t="s">
        <v>58</v>
      </c>
      <c r="T2433" s="2">
        <f>+R2433</f>
        <v>106.66</v>
      </c>
      <c r="U2433" s="1" t="s">
        <v>93</v>
      </c>
      <c r="V2433" s="1" t="s">
        <v>60</v>
      </c>
      <c r="W2433" s="1" t="s">
        <v>303</v>
      </c>
    </row>
    <row r="2434" spans="1:24" x14ac:dyDescent="0.25">
      <c r="A2434" s="1" t="s">
        <v>4952</v>
      </c>
      <c r="B2434" s="1" t="s">
        <v>4953</v>
      </c>
      <c r="C2434" s="1" t="s">
        <v>771</v>
      </c>
      <c r="D2434" s="1" t="s">
        <v>143</v>
      </c>
      <c r="G2434" s="1" t="s">
        <v>6948</v>
      </c>
      <c r="H2434" s="1" t="s">
        <v>77</v>
      </c>
      <c r="I2434" s="1" t="s">
        <v>114</v>
      </c>
      <c r="J2434" s="1" t="s">
        <v>114</v>
      </c>
      <c r="K2434" s="1" t="s">
        <v>44</v>
      </c>
      <c r="L2434" s="1" t="s">
        <v>4955</v>
      </c>
      <c r="M2434" s="1" t="s">
        <v>106</v>
      </c>
      <c r="N2434" s="1" t="s">
        <v>98</v>
      </c>
      <c r="O2434" s="1" t="s">
        <v>46</v>
      </c>
      <c r="P2434" s="1" t="s">
        <v>4689</v>
      </c>
      <c r="Q2434" s="1">
        <v>2018</v>
      </c>
      <c r="R2434">
        <v>106.66</v>
      </c>
      <c r="S2434" s="1" t="s">
        <v>58</v>
      </c>
      <c r="T2434" s="2">
        <f>+R2434</f>
        <v>106.66</v>
      </c>
      <c r="U2434" s="1" t="s">
        <v>93</v>
      </c>
      <c r="V2434" s="1" t="s">
        <v>211</v>
      </c>
    </row>
    <row r="2435" spans="1:24" x14ac:dyDescent="0.25">
      <c r="A2435" s="1" t="s">
        <v>4939</v>
      </c>
      <c r="B2435" s="1" t="s">
        <v>4940</v>
      </c>
      <c r="C2435" s="1" t="s">
        <v>771</v>
      </c>
      <c r="D2435" s="1" t="s">
        <v>143</v>
      </c>
      <c r="G2435" s="1" t="s">
        <v>6948</v>
      </c>
      <c r="H2435" s="1" t="s">
        <v>77</v>
      </c>
      <c r="I2435" s="1" t="s">
        <v>93</v>
      </c>
      <c r="J2435" s="1" t="s">
        <v>114</v>
      </c>
      <c r="K2435" s="1" t="s">
        <v>44</v>
      </c>
      <c r="L2435" s="1" t="s">
        <v>4625</v>
      </c>
      <c r="M2435" s="1" t="s">
        <v>45</v>
      </c>
      <c r="N2435" s="1" t="s">
        <v>46</v>
      </c>
      <c r="O2435" s="1" t="s">
        <v>46</v>
      </c>
      <c r="P2435" s="1" t="s">
        <v>262</v>
      </c>
      <c r="Q2435" s="1">
        <v>2018</v>
      </c>
      <c r="R2435">
        <v>19.5</v>
      </c>
      <c r="S2435" s="1" t="s">
        <v>58</v>
      </c>
      <c r="T2435" s="2">
        <f>+R2435</f>
        <v>19.5</v>
      </c>
      <c r="U2435" s="1" t="s">
        <v>82</v>
      </c>
      <c r="V2435" s="1" t="s">
        <v>83</v>
      </c>
      <c r="X2435" s="1" t="s">
        <v>264</v>
      </c>
    </row>
    <row r="2436" spans="1:24" x14ac:dyDescent="0.25">
      <c r="A2436" s="1" t="s">
        <v>4909</v>
      </c>
      <c r="B2436" s="1" t="s">
        <v>4910</v>
      </c>
      <c r="C2436" s="1" t="s">
        <v>771</v>
      </c>
      <c r="D2436" s="1" t="s">
        <v>4912</v>
      </c>
      <c r="G2436" s="1" t="s">
        <v>782</v>
      </c>
      <c r="H2436" s="1" t="s">
        <v>77</v>
      </c>
      <c r="I2436" s="1" t="s">
        <v>114</v>
      </c>
      <c r="J2436" s="1" t="s">
        <v>114</v>
      </c>
      <c r="K2436" s="1" t="s">
        <v>50</v>
      </c>
      <c r="M2436" s="1" t="s">
        <v>106</v>
      </c>
      <c r="N2436" s="1" t="s">
        <v>208</v>
      </c>
      <c r="O2436" s="1" t="s">
        <v>46</v>
      </c>
      <c r="P2436" s="1" t="s">
        <v>4127</v>
      </c>
      <c r="Q2436" s="1">
        <v>2018</v>
      </c>
      <c r="R2436">
        <v>19.5</v>
      </c>
      <c r="S2436" s="1" t="s">
        <v>58</v>
      </c>
      <c r="T2436" s="2">
        <f>+R2436</f>
        <v>19.5</v>
      </c>
      <c r="U2436" s="1" t="s">
        <v>82</v>
      </c>
      <c r="V2436" s="1" t="s">
        <v>83</v>
      </c>
      <c r="X2436" s="1" t="s">
        <v>260</v>
      </c>
    </row>
    <row r="2437" spans="1:24" x14ac:dyDescent="0.25">
      <c r="A2437" s="1" t="s">
        <v>4897</v>
      </c>
      <c r="B2437" s="1" t="s">
        <v>4898</v>
      </c>
      <c r="C2437" s="1" t="s">
        <v>771</v>
      </c>
      <c r="D2437" s="1" t="s">
        <v>830</v>
      </c>
      <c r="G2437" s="1" t="s">
        <v>6948</v>
      </c>
      <c r="H2437" s="1" t="s">
        <v>77</v>
      </c>
      <c r="I2437" s="1" t="s">
        <v>114</v>
      </c>
      <c r="J2437" s="1" t="s">
        <v>114</v>
      </c>
      <c r="K2437" s="1" t="s">
        <v>50</v>
      </c>
      <c r="M2437" s="1" t="s">
        <v>106</v>
      </c>
      <c r="N2437" s="1" t="s">
        <v>79</v>
      </c>
      <c r="O2437" s="1" t="s">
        <v>46</v>
      </c>
      <c r="P2437" s="1" t="s">
        <v>2278</v>
      </c>
      <c r="Q2437" s="1">
        <v>2018</v>
      </c>
      <c r="R2437">
        <v>19.5</v>
      </c>
      <c r="S2437" s="1" t="s">
        <v>58</v>
      </c>
      <c r="T2437" s="2">
        <f>+R2437</f>
        <v>19.5</v>
      </c>
      <c r="U2437" s="1" t="s">
        <v>93</v>
      </c>
      <c r="V2437" s="1" t="s">
        <v>60</v>
      </c>
      <c r="W2437" s="1" t="s">
        <v>61</v>
      </c>
    </row>
    <row r="2438" spans="1:24" x14ac:dyDescent="0.25">
      <c r="A2438" s="1" t="s">
        <v>4880</v>
      </c>
      <c r="B2438" s="1" t="s">
        <v>4881</v>
      </c>
      <c r="C2438" s="1" t="s">
        <v>771</v>
      </c>
      <c r="D2438" s="1" t="s">
        <v>830</v>
      </c>
      <c r="G2438" s="1" t="s">
        <v>6948</v>
      </c>
      <c r="H2438" s="1" t="s">
        <v>77</v>
      </c>
      <c r="I2438" s="1" t="s">
        <v>114</v>
      </c>
      <c r="J2438" s="1" t="s">
        <v>114</v>
      </c>
      <c r="K2438" s="1" t="s">
        <v>44</v>
      </c>
      <c r="L2438" s="1" t="s">
        <v>4763</v>
      </c>
      <c r="M2438" s="1" t="s">
        <v>106</v>
      </c>
      <c r="N2438" s="1" t="s">
        <v>79</v>
      </c>
      <c r="O2438" s="1" t="s">
        <v>46</v>
      </c>
      <c r="P2438" s="1" t="s">
        <v>2278</v>
      </c>
      <c r="Q2438" s="1">
        <v>2018</v>
      </c>
      <c r="R2438">
        <v>19.5</v>
      </c>
      <c r="S2438" s="1" t="s">
        <v>58</v>
      </c>
      <c r="T2438" s="2">
        <f>+R2438</f>
        <v>19.5</v>
      </c>
      <c r="U2438" s="1" t="s">
        <v>93</v>
      </c>
      <c r="V2438" s="1" t="s">
        <v>60</v>
      </c>
      <c r="W2438" s="1" t="s">
        <v>2210</v>
      </c>
    </row>
    <row r="2439" spans="1:24" x14ac:dyDescent="0.25">
      <c r="A2439" s="1" t="s">
        <v>4858</v>
      </c>
      <c r="B2439" s="1" t="s">
        <v>4859</v>
      </c>
      <c r="C2439" s="1" t="s">
        <v>771</v>
      </c>
      <c r="D2439" s="1" t="s">
        <v>4618</v>
      </c>
      <c r="G2439" s="1" t="s">
        <v>782</v>
      </c>
      <c r="H2439" s="1" t="s">
        <v>77</v>
      </c>
      <c r="I2439" s="1" t="s">
        <v>114</v>
      </c>
      <c r="J2439" s="1" t="s">
        <v>114</v>
      </c>
      <c r="K2439" s="1" t="s">
        <v>44</v>
      </c>
      <c r="L2439" s="1" t="s">
        <v>4619</v>
      </c>
      <c r="M2439" s="1" t="s">
        <v>106</v>
      </c>
      <c r="N2439" s="1" t="s">
        <v>98</v>
      </c>
      <c r="O2439" s="1" t="s">
        <v>46</v>
      </c>
      <c r="P2439" s="1" t="s">
        <v>2278</v>
      </c>
      <c r="Q2439" s="1">
        <v>2018</v>
      </c>
      <c r="R2439">
        <v>19.5</v>
      </c>
      <c r="S2439" s="1" t="s">
        <v>58</v>
      </c>
      <c r="T2439" s="2">
        <f>+R2439</f>
        <v>19.5</v>
      </c>
      <c r="U2439" s="1" t="s">
        <v>93</v>
      </c>
      <c r="V2439" s="1" t="s">
        <v>60</v>
      </c>
      <c r="W2439" s="1" t="s">
        <v>2200</v>
      </c>
    </row>
    <row r="2440" spans="1:24" x14ac:dyDescent="0.25">
      <c r="A2440" s="1" t="s">
        <v>4848</v>
      </c>
      <c r="B2440" s="1" t="s">
        <v>4849</v>
      </c>
      <c r="C2440" s="1" t="s">
        <v>771</v>
      </c>
      <c r="D2440" s="1" t="s">
        <v>143</v>
      </c>
      <c r="G2440" s="1" t="s">
        <v>6948</v>
      </c>
      <c r="H2440" s="1" t="s">
        <v>77</v>
      </c>
      <c r="I2440" s="1" t="s">
        <v>114</v>
      </c>
      <c r="J2440" s="1" t="s">
        <v>114</v>
      </c>
      <c r="K2440" s="1" t="s">
        <v>44</v>
      </c>
      <c r="L2440" s="1" t="s">
        <v>4767</v>
      </c>
      <c r="M2440" s="1" t="s">
        <v>106</v>
      </c>
      <c r="N2440" s="1" t="s">
        <v>79</v>
      </c>
      <c r="O2440" s="1" t="s">
        <v>46</v>
      </c>
      <c r="P2440" s="1" t="s">
        <v>4689</v>
      </c>
      <c r="Q2440" s="1">
        <v>2018</v>
      </c>
      <c r="R2440">
        <v>19.5</v>
      </c>
      <c r="S2440" s="1" t="s">
        <v>58</v>
      </c>
      <c r="T2440" s="2">
        <f>+R2440</f>
        <v>19.5</v>
      </c>
      <c r="U2440" s="1" t="s">
        <v>93</v>
      </c>
      <c r="V2440" s="1" t="s">
        <v>211</v>
      </c>
    </row>
    <row r="2441" spans="1:24" x14ac:dyDescent="0.25">
      <c r="A2441" s="1" t="s">
        <v>4840</v>
      </c>
      <c r="B2441" s="1" t="s">
        <v>4841</v>
      </c>
      <c r="C2441" s="1" t="s">
        <v>771</v>
      </c>
      <c r="D2441" s="1" t="s">
        <v>4618</v>
      </c>
      <c r="G2441" s="1" t="s">
        <v>782</v>
      </c>
      <c r="H2441" s="1" t="s">
        <v>77</v>
      </c>
      <c r="I2441" s="1" t="s">
        <v>114</v>
      </c>
      <c r="J2441" s="1" t="s">
        <v>114</v>
      </c>
      <c r="K2441" s="1" t="s">
        <v>44</v>
      </c>
      <c r="L2441" s="1" t="s">
        <v>4843</v>
      </c>
      <c r="M2441" s="1" t="s">
        <v>106</v>
      </c>
      <c r="N2441" s="1" t="s">
        <v>87</v>
      </c>
      <c r="O2441" s="1" t="s">
        <v>46</v>
      </c>
      <c r="P2441" s="1" t="s">
        <v>2179</v>
      </c>
      <c r="Q2441" s="1">
        <v>2018</v>
      </c>
      <c r="R2441">
        <v>25</v>
      </c>
      <c r="S2441" s="1" t="s">
        <v>58</v>
      </c>
      <c r="T2441" s="2">
        <f>+R2441</f>
        <v>25</v>
      </c>
      <c r="U2441" s="1" t="s">
        <v>82</v>
      </c>
      <c r="V2441" s="1" t="s">
        <v>83</v>
      </c>
      <c r="X2441" s="1" t="s">
        <v>264</v>
      </c>
    </row>
    <row r="2442" spans="1:24" x14ac:dyDescent="0.25">
      <c r="A2442" s="1" t="s">
        <v>4808</v>
      </c>
      <c r="B2442" s="1" t="s">
        <v>4809</v>
      </c>
      <c r="C2442" s="1" t="s">
        <v>771</v>
      </c>
      <c r="D2442" s="1" t="s">
        <v>4618</v>
      </c>
      <c r="G2442" s="1" t="s">
        <v>782</v>
      </c>
      <c r="H2442" s="1" t="s">
        <v>77</v>
      </c>
      <c r="I2442" s="1" t="s">
        <v>43</v>
      </c>
      <c r="J2442" s="1" t="s">
        <v>6954</v>
      </c>
      <c r="K2442" s="1" t="s">
        <v>50</v>
      </c>
      <c r="M2442" s="1" t="s">
        <v>106</v>
      </c>
      <c r="N2442" s="1" t="s">
        <v>62</v>
      </c>
      <c r="O2442" s="1" t="s">
        <v>46</v>
      </c>
      <c r="P2442" s="1" t="s">
        <v>4811</v>
      </c>
      <c r="Q2442" s="1">
        <v>2018</v>
      </c>
      <c r="R2442">
        <v>25</v>
      </c>
      <c r="S2442" s="1" t="s">
        <v>58</v>
      </c>
      <c r="T2442" s="2">
        <f>+R2442</f>
        <v>25</v>
      </c>
      <c r="U2442" s="1" t="s">
        <v>82</v>
      </c>
      <c r="V2442" s="1" t="s">
        <v>83</v>
      </c>
      <c r="X2442" s="1" t="s">
        <v>260</v>
      </c>
    </row>
    <row r="2443" spans="1:24" x14ac:dyDescent="0.25">
      <c r="A2443" s="1" t="s">
        <v>4789</v>
      </c>
      <c r="B2443" s="1" t="s">
        <v>4790</v>
      </c>
      <c r="C2443" s="1" t="s">
        <v>771</v>
      </c>
      <c r="D2443" s="1" t="s">
        <v>143</v>
      </c>
      <c r="G2443" s="1" t="s">
        <v>6948</v>
      </c>
      <c r="H2443" s="1" t="s">
        <v>77</v>
      </c>
      <c r="I2443" s="1" t="s">
        <v>43</v>
      </c>
      <c r="J2443" s="1" t="s">
        <v>6954</v>
      </c>
      <c r="K2443" s="1" t="s">
        <v>44</v>
      </c>
      <c r="L2443" s="1" t="s">
        <v>4767</v>
      </c>
      <c r="M2443" s="1" t="s">
        <v>45</v>
      </c>
      <c r="N2443" s="1" t="s">
        <v>46</v>
      </c>
      <c r="O2443" s="1" t="s">
        <v>46</v>
      </c>
      <c r="P2443" s="1" t="s">
        <v>80</v>
      </c>
      <c r="Q2443" s="1">
        <v>2018</v>
      </c>
      <c r="R2443">
        <v>25</v>
      </c>
      <c r="S2443" s="1" t="s">
        <v>58</v>
      </c>
      <c r="T2443" s="2">
        <f>+R2443</f>
        <v>25</v>
      </c>
      <c r="U2443" s="1" t="s">
        <v>93</v>
      </c>
      <c r="V2443" s="1" t="s">
        <v>60</v>
      </c>
      <c r="W2443" s="1" t="s">
        <v>61</v>
      </c>
    </row>
    <row r="2444" spans="1:24" x14ac:dyDescent="0.25">
      <c r="A2444" s="1" t="s">
        <v>4783</v>
      </c>
      <c r="B2444" s="1" t="s">
        <v>4784</v>
      </c>
      <c r="C2444" s="1" t="s">
        <v>771</v>
      </c>
      <c r="D2444" s="1" t="s">
        <v>4618</v>
      </c>
      <c r="G2444" s="1" t="s">
        <v>782</v>
      </c>
      <c r="H2444" s="1" t="s">
        <v>77</v>
      </c>
      <c r="I2444" s="1" t="s">
        <v>114</v>
      </c>
      <c r="J2444" s="1" t="s">
        <v>114</v>
      </c>
      <c r="K2444" s="1" t="s">
        <v>50</v>
      </c>
      <c r="M2444" s="1" t="s">
        <v>106</v>
      </c>
      <c r="N2444" s="1" t="s">
        <v>98</v>
      </c>
      <c r="O2444" s="1" t="s">
        <v>46</v>
      </c>
      <c r="P2444" s="1" t="s">
        <v>2278</v>
      </c>
      <c r="Q2444" s="1">
        <v>2018</v>
      </c>
      <c r="R2444">
        <v>25</v>
      </c>
      <c r="S2444" s="1" t="s">
        <v>58</v>
      </c>
      <c r="T2444" s="2">
        <f>+R2444</f>
        <v>25</v>
      </c>
      <c r="U2444" s="1" t="s">
        <v>93</v>
      </c>
      <c r="V2444" s="1" t="s">
        <v>60</v>
      </c>
      <c r="W2444" s="1" t="s">
        <v>303</v>
      </c>
    </row>
    <row r="2445" spans="1:24" x14ac:dyDescent="0.25">
      <c r="A2445" s="1" t="s">
        <v>4752</v>
      </c>
      <c r="B2445" s="1" t="s">
        <v>4753</v>
      </c>
      <c r="C2445" s="1" t="s">
        <v>771</v>
      </c>
      <c r="D2445" s="1" t="s">
        <v>4745</v>
      </c>
      <c r="G2445" s="1" t="s">
        <v>782</v>
      </c>
      <c r="H2445" s="1" t="s">
        <v>77</v>
      </c>
      <c r="I2445" s="1" t="s">
        <v>43</v>
      </c>
      <c r="J2445" s="1" t="s">
        <v>6954</v>
      </c>
      <c r="K2445" s="1" t="s">
        <v>44</v>
      </c>
      <c r="L2445" s="1" t="s">
        <v>105</v>
      </c>
      <c r="M2445" s="1" t="s">
        <v>45</v>
      </c>
      <c r="N2445" s="1" t="s">
        <v>46</v>
      </c>
      <c r="O2445" s="1" t="s">
        <v>46</v>
      </c>
      <c r="P2445" s="1" t="s">
        <v>2278</v>
      </c>
      <c r="Q2445" s="1">
        <v>2018</v>
      </c>
      <c r="R2445">
        <v>25</v>
      </c>
      <c r="S2445" s="1" t="s">
        <v>58</v>
      </c>
      <c r="T2445" s="2">
        <f>+R2445</f>
        <v>25</v>
      </c>
      <c r="U2445" s="1" t="s">
        <v>93</v>
      </c>
      <c r="V2445" s="1" t="s">
        <v>60</v>
      </c>
      <c r="W2445" s="1" t="s">
        <v>2230</v>
      </c>
    </row>
    <row r="2446" spans="1:24" x14ac:dyDescent="0.25">
      <c r="A2446" s="1" t="s">
        <v>4741</v>
      </c>
      <c r="B2446" s="1" t="s">
        <v>4742</v>
      </c>
      <c r="C2446" s="1" t="s">
        <v>771</v>
      </c>
      <c r="D2446" s="1" t="s">
        <v>4745</v>
      </c>
      <c r="G2446" s="1" t="s">
        <v>782</v>
      </c>
      <c r="H2446" s="1" t="s">
        <v>77</v>
      </c>
      <c r="I2446" s="1" t="s">
        <v>43</v>
      </c>
      <c r="J2446" s="1" t="s">
        <v>6954</v>
      </c>
      <c r="K2446" s="1" t="s">
        <v>44</v>
      </c>
      <c r="L2446" s="1" t="s">
        <v>4689</v>
      </c>
      <c r="M2446" s="1" t="s">
        <v>106</v>
      </c>
      <c r="N2446" s="1" t="s">
        <v>79</v>
      </c>
      <c r="O2446" s="1" t="s">
        <v>46</v>
      </c>
      <c r="P2446" s="1" t="s">
        <v>4746</v>
      </c>
      <c r="Q2446" s="1">
        <v>2018</v>
      </c>
      <c r="R2446">
        <v>25</v>
      </c>
      <c r="S2446" s="1" t="s">
        <v>58</v>
      </c>
      <c r="T2446" s="2">
        <f>+R2446</f>
        <v>25</v>
      </c>
      <c r="U2446" s="1" t="s">
        <v>93</v>
      </c>
      <c r="V2446" s="1" t="s">
        <v>211</v>
      </c>
    </row>
    <row r="2447" spans="1:24" x14ac:dyDescent="0.25">
      <c r="A2447" s="1" t="s">
        <v>4734</v>
      </c>
      <c r="B2447" s="1" t="s">
        <v>4735</v>
      </c>
      <c r="C2447" s="1" t="s">
        <v>771</v>
      </c>
      <c r="D2447" s="1" t="s">
        <v>4618</v>
      </c>
      <c r="G2447" s="1" t="s">
        <v>6948</v>
      </c>
      <c r="H2447" s="1" t="s">
        <v>77</v>
      </c>
      <c r="I2447" s="1" t="s">
        <v>78</v>
      </c>
      <c r="J2447" s="1" t="s">
        <v>78</v>
      </c>
      <c r="K2447" s="1" t="s">
        <v>50</v>
      </c>
      <c r="M2447" s="1" t="s">
        <v>106</v>
      </c>
      <c r="N2447" s="1" t="s">
        <v>208</v>
      </c>
      <c r="O2447" s="1" t="s">
        <v>46</v>
      </c>
      <c r="P2447" s="1" t="s">
        <v>2278</v>
      </c>
      <c r="Q2447" s="1">
        <v>2018</v>
      </c>
      <c r="R2447">
        <v>94.66</v>
      </c>
      <c r="S2447" s="1" t="s">
        <v>58</v>
      </c>
      <c r="T2447" s="2">
        <f>+R2447</f>
        <v>94.66</v>
      </c>
      <c r="U2447" s="1" t="s">
        <v>82</v>
      </c>
      <c r="V2447" s="1" t="s">
        <v>83</v>
      </c>
      <c r="X2447" s="1" t="s">
        <v>264</v>
      </c>
    </row>
    <row r="2448" spans="1:24" x14ac:dyDescent="0.25">
      <c r="A2448" s="1" t="s">
        <v>4676</v>
      </c>
      <c r="B2448" s="1" t="s">
        <v>4677</v>
      </c>
      <c r="C2448" s="1" t="s">
        <v>771</v>
      </c>
      <c r="D2448" s="1" t="s">
        <v>143</v>
      </c>
      <c r="G2448" s="1" t="s">
        <v>782</v>
      </c>
      <c r="H2448" s="1" t="s">
        <v>77</v>
      </c>
      <c r="I2448" s="1" t="s">
        <v>114</v>
      </c>
      <c r="J2448" s="1" t="s">
        <v>114</v>
      </c>
      <c r="K2448" s="1" t="s">
        <v>44</v>
      </c>
      <c r="L2448" s="1" t="s">
        <v>4625</v>
      </c>
      <c r="M2448" s="1" t="s">
        <v>106</v>
      </c>
      <c r="N2448" s="1" t="s">
        <v>208</v>
      </c>
      <c r="O2448" s="1" t="s">
        <v>46</v>
      </c>
      <c r="P2448" s="1" t="s">
        <v>174</v>
      </c>
      <c r="Q2448" s="1">
        <v>2018</v>
      </c>
      <c r="R2448">
        <v>94.66</v>
      </c>
      <c r="S2448" s="1" t="s">
        <v>58</v>
      </c>
      <c r="T2448" s="2">
        <f>+R2448</f>
        <v>94.66</v>
      </c>
      <c r="U2448" s="1" t="s">
        <v>82</v>
      </c>
      <c r="V2448" s="1" t="s">
        <v>83</v>
      </c>
      <c r="X2448" s="1" t="s">
        <v>260</v>
      </c>
    </row>
    <row r="2449" spans="1:24" x14ac:dyDescent="0.25">
      <c r="A2449" s="1" t="s">
        <v>4669</v>
      </c>
      <c r="B2449" s="1" t="s">
        <v>4670</v>
      </c>
      <c r="C2449" s="1" t="s">
        <v>771</v>
      </c>
      <c r="D2449" s="1" t="s">
        <v>143</v>
      </c>
      <c r="G2449" s="1" t="s">
        <v>6948</v>
      </c>
      <c r="H2449" s="1" t="s">
        <v>77</v>
      </c>
      <c r="I2449" s="1" t="s">
        <v>43</v>
      </c>
      <c r="J2449" s="1" t="s">
        <v>6954</v>
      </c>
      <c r="K2449" s="1" t="s">
        <v>44</v>
      </c>
      <c r="L2449" s="1" t="s">
        <v>4625</v>
      </c>
      <c r="M2449" s="1" t="s">
        <v>106</v>
      </c>
      <c r="N2449" s="1" t="s">
        <v>98</v>
      </c>
      <c r="O2449" s="1" t="s">
        <v>46</v>
      </c>
      <c r="P2449" s="1" t="s">
        <v>174</v>
      </c>
      <c r="Q2449" s="1">
        <v>2018</v>
      </c>
      <c r="R2449">
        <v>94.66</v>
      </c>
      <c r="S2449" s="1" t="s">
        <v>58</v>
      </c>
      <c r="T2449" s="2">
        <f>+R2449</f>
        <v>94.66</v>
      </c>
      <c r="U2449" s="1" t="s">
        <v>93</v>
      </c>
      <c r="V2449" s="1" t="s">
        <v>60</v>
      </c>
      <c r="W2449" s="1" t="s">
        <v>61</v>
      </c>
    </row>
    <row r="2450" spans="1:24" x14ac:dyDescent="0.25">
      <c r="A2450" s="1" t="s">
        <v>4650</v>
      </c>
      <c r="B2450" s="1" t="s">
        <v>4651</v>
      </c>
      <c r="C2450" s="1" t="s">
        <v>771</v>
      </c>
      <c r="D2450" s="1" t="s">
        <v>4618</v>
      </c>
      <c r="G2450" s="1" t="s">
        <v>6948</v>
      </c>
      <c r="H2450" s="1" t="s">
        <v>77</v>
      </c>
      <c r="I2450" s="1" t="s">
        <v>114</v>
      </c>
      <c r="J2450" s="1" t="s">
        <v>114</v>
      </c>
      <c r="K2450" s="1" t="s">
        <v>44</v>
      </c>
      <c r="L2450" s="1" t="s">
        <v>4619</v>
      </c>
      <c r="M2450" s="1" t="s">
        <v>106</v>
      </c>
      <c r="N2450" s="1" t="s">
        <v>98</v>
      </c>
      <c r="O2450" s="1" t="s">
        <v>46</v>
      </c>
      <c r="P2450" s="1" t="s">
        <v>2278</v>
      </c>
      <c r="Q2450" s="1">
        <v>2018</v>
      </c>
      <c r="R2450">
        <v>94.66</v>
      </c>
      <c r="S2450" s="1" t="s">
        <v>58</v>
      </c>
      <c r="T2450" s="2">
        <f>+R2450</f>
        <v>94.66</v>
      </c>
      <c r="U2450" s="1" t="s">
        <v>93</v>
      </c>
      <c r="V2450" s="1" t="s">
        <v>60</v>
      </c>
      <c r="W2450" s="1" t="s">
        <v>303</v>
      </c>
    </row>
    <row r="2451" spans="1:24" x14ac:dyDescent="0.25">
      <c r="A2451" s="1" t="s">
        <v>4637</v>
      </c>
      <c r="B2451" s="1" t="s">
        <v>4638</v>
      </c>
      <c r="C2451" s="1" t="s">
        <v>771</v>
      </c>
      <c r="D2451" s="1" t="s">
        <v>4618</v>
      </c>
      <c r="G2451" s="1" t="s">
        <v>6948</v>
      </c>
      <c r="H2451" s="1" t="s">
        <v>77</v>
      </c>
      <c r="I2451" s="1" t="s">
        <v>43</v>
      </c>
      <c r="J2451" s="1" t="s">
        <v>6954</v>
      </c>
      <c r="K2451" s="1" t="s">
        <v>44</v>
      </c>
      <c r="L2451" s="1" t="s">
        <v>4619</v>
      </c>
      <c r="M2451" s="1" t="s">
        <v>106</v>
      </c>
      <c r="N2451" s="1" t="s">
        <v>98</v>
      </c>
      <c r="O2451" s="1" t="s">
        <v>46</v>
      </c>
      <c r="P2451" s="1" t="s">
        <v>4640</v>
      </c>
      <c r="Q2451" s="1">
        <v>2018</v>
      </c>
      <c r="R2451">
        <v>94.66</v>
      </c>
      <c r="S2451" s="1" t="s">
        <v>58</v>
      </c>
      <c r="T2451" s="2">
        <f>+R2451</f>
        <v>94.66</v>
      </c>
      <c r="U2451" s="1" t="s">
        <v>93</v>
      </c>
      <c r="V2451" s="1" t="s">
        <v>60</v>
      </c>
      <c r="W2451" s="1" t="s">
        <v>2200</v>
      </c>
    </row>
    <row r="2452" spans="1:24" x14ac:dyDescent="0.25">
      <c r="A2452" s="1" t="s">
        <v>4634</v>
      </c>
      <c r="B2452" s="1" t="s">
        <v>4635</v>
      </c>
      <c r="C2452" s="1" t="s">
        <v>771</v>
      </c>
      <c r="D2452" s="1" t="s">
        <v>885</v>
      </c>
      <c r="G2452" s="1" t="s">
        <v>774</v>
      </c>
      <c r="H2452" s="1" t="s">
        <v>77</v>
      </c>
      <c r="I2452" s="1" t="s">
        <v>43</v>
      </c>
      <c r="J2452" s="1" t="s">
        <v>6954</v>
      </c>
      <c r="K2452" s="1" t="s">
        <v>50</v>
      </c>
      <c r="M2452" s="1" t="s">
        <v>106</v>
      </c>
      <c r="N2452" s="1" t="s">
        <v>79</v>
      </c>
      <c r="O2452" s="1" t="s">
        <v>46</v>
      </c>
      <c r="P2452" s="1" t="s">
        <v>233</v>
      </c>
      <c r="Q2452" s="1">
        <v>2018</v>
      </c>
      <c r="R2452">
        <v>94.66</v>
      </c>
      <c r="S2452" s="1" t="s">
        <v>58</v>
      </c>
      <c r="T2452" s="2">
        <f>+R2452</f>
        <v>94.66</v>
      </c>
      <c r="U2452" s="1" t="s">
        <v>93</v>
      </c>
      <c r="V2452" s="1" t="s">
        <v>211</v>
      </c>
    </row>
    <row r="2453" spans="1:24" x14ac:dyDescent="0.25">
      <c r="A2453" s="1" t="s">
        <v>4606</v>
      </c>
      <c r="B2453" s="1" t="s">
        <v>4607</v>
      </c>
      <c r="C2453" s="1" t="s">
        <v>771</v>
      </c>
      <c r="D2453" s="1" t="s">
        <v>885</v>
      </c>
      <c r="G2453" s="1" t="s">
        <v>774</v>
      </c>
      <c r="H2453" s="1" t="s">
        <v>77</v>
      </c>
      <c r="I2453" s="1" t="s">
        <v>43</v>
      </c>
      <c r="J2453" s="1" t="s">
        <v>6954</v>
      </c>
      <c r="K2453" s="1" t="s">
        <v>44</v>
      </c>
      <c r="L2453" s="1" t="s">
        <v>105</v>
      </c>
      <c r="M2453" s="1" t="s">
        <v>45</v>
      </c>
      <c r="N2453" s="1" t="s">
        <v>46</v>
      </c>
      <c r="O2453" s="1" t="s">
        <v>46</v>
      </c>
      <c r="P2453" s="1" t="s">
        <v>230</v>
      </c>
      <c r="Q2453" s="1">
        <v>2018</v>
      </c>
      <c r="R2453">
        <v>95</v>
      </c>
      <c r="S2453" s="1" t="s">
        <v>58</v>
      </c>
      <c r="T2453" s="2">
        <f>+R2453</f>
        <v>95</v>
      </c>
      <c r="U2453" s="1" t="s">
        <v>82</v>
      </c>
      <c r="V2453" s="1" t="s">
        <v>83</v>
      </c>
      <c r="X2453" s="1" t="s">
        <v>264</v>
      </c>
    </row>
    <row r="2454" spans="1:24" x14ac:dyDescent="0.25">
      <c r="A2454" s="1" t="s">
        <v>4582</v>
      </c>
      <c r="B2454" s="1" t="s">
        <v>4290</v>
      </c>
      <c r="C2454" s="1" t="s">
        <v>254</v>
      </c>
      <c r="D2454" s="1" t="s">
        <v>210</v>
      </c>
      <c r="E2454" s="1" t="s">
        <v>256</v>
      </c>
      <c r="F2454" s="1" t="s">
        <v>257</v>
      </c>
      <c r="G2454" s="1" t="s">
        <v>4433</v>
      </c>
      <c r="H2454" s="1" t="s">
        <v>77</v>
      </c>
      <c r="I2454" s="1" t="s">
        <v>78</v>
      </c>
      <c r="J2454" s="1" t="s">
        <v>78</v>
      </c>
      <c r="K2454" s="1" t="s">
        <v>44</v>
      </c>
      <c r="L2454" s="1" t="s">
        <v>4578</v>
      </c>
      <c r="M2454" s="1" t="s">
        <v>106</v>
      </c>
      <c r="N2454" s="1" t="s">
        <v>208</v>
      </c>
      <c r="O2454" s="1" t="s">
        <v>46</v>
      </c>
      <c r="P2454" s="1" t="s">
        <v>4584</v>
      </c>
      <c r="Q2454" s="1">
        <v>2018</v>
      </c>
      <c r="R2454">
        <v>95</v>
      </c>
      <c r="S2454" s="1" t="s">
        <v>58</v>
      </c>
      <c r="T2454" s="2">
        <f>+R2454</f>
        <v>95</v>
      </c>
      <c r="U2454" s="1" t="s">
        <v>82</v>
      </c>
      <c r="V2454" s="1" t="s">
        <v>83</v>
      </c>
      <c r="X2454" s="1" t="s">
        <v>260</v>
      </c>
    </row>
    <row r="2455" spans="1:24" x14ac:dyDescent="0.25">
      <c r="A2455" s="1" t="s">
        <v>4535</v>
      </c>
      <c r="B2455" s="1" t="s">
        <v>3788</v>
      </c>
      <c r="C2455" s="1" t="s">
        <v>254</v>
      </c>
      <c r="D2455" s="1" t="s">
        <v>640</v>
      </c>
      <c r="E2455" s="1" t="s">
        <v>256</v>
      </c>
      <c r="F2455" s="1" t="s">
        <v>257</v>
      </c>
      <c r="G2455" s="1" t="s">
        <v>4433</v>
      </c>
      <c r="H2455" s="1" t="s">
        <v>77</v>
      </c>
      <c r="I2455" s="1" t="s">
        <v>114</v>
      </c>
      <c r="J2455" s="1" t="s">
        <v>114</v>
      </c>
      <c r="K2455" s="1" t="s">
        <v>44</v>
      </c>
      <c r="L2455" s="1" t="s">
        <v>4537</v>
      </c>
      <c r="M2455" s="1" t="s">
        <v>106</v>
      </c>
      <c r="N2455" s="1" t="s">
        <v>98</v>
      </c>
      <c r="O2455" s="1" t="s">
        <v>46</v>
      </c>
      <c r="P2455" s="1" t="s">
        <v>299</v>
      </c>
      <c r="Q2455" s="1">
        <v>2018</v>
      </c>
      <c r="R2455">
        <v>95</v>
      </c>
      <c r="S2455" s="1" t="s">
        <v>58</v>
      </c>
      <c r="T2455" s="2">
        <f>+R2455</f>
        <v>95</v>
      </c>
      <c r="U2455" s="1" t="s">
        <v>93</v>
      </c>
      <c r="V2455" s="1" t="s">
        <v>60</v>
      </c>
      <c r="W2455" s="1" t="s">
        <v>61</v>
      </c>
    </row>
    <row r="2456" spans="1:24" x14ac:dyDescent="0.25">
      <c r="A2456" s="1" t="s">
        <v>4517</v>
      </c>
      <c r="B2456" s="1" t="s">
        <v>4179</v>
      </c>
      <c r="C2456" s="1" t="s">
        <v>254</v>
      </c>
      <c r="D2456" s="1" t="s">
        <v>4432</v>
      </c>
      <c r="E2456" s="1" t="s">
        <v>256</v>
      </c>
      <c r="F2456" s="1" t="s">
        <v>257</v>
      </c>
      <c r="G2456" s="1" t="s">
        <v>4433</v>
      </c>
      <c r="H2456" s="1" t="s">
        <v>77</v>
      </c>
      <c r="I2456" s="1" t="s">
        <v>43</v>
      </c>
      <c r="J2456" s="1" t="s">
        <v>6954</v>
      </c>
      <c r="K2456" s="1" t="s">
        <v>44</v>
      </c>
      <c r="L2456" s="1" t="s">
        <v>4434</v>
      </c>
      <c r="M2456" s="1" t="s">
        <v>45</v>
      </c>
      <c r="N2456" s="1" t="s">
        <v>46</v>
      </c>
      <c r="O2456" s="1" t="s">
        <v>46</v>
      </c>
      <c r="P2456" s="1" t="s">
        <v>143</v>
      </c>
      <c r="Q2456" s="1">
        <v>2018</v>
      </c>
      <c r="R2456">
        <v>95</v>
      </c>
      <c r="S2456" s="1" t="s">
        <v>58</v>
      </c>
      <c r="T2456" s="2">
        <f>+R2456</f>
        <v>95</v>
      </c>
      <c r="U2456" s="1" t="s">
        <v>93</v>
      </c>
      <c r="V2456" s="1" t="s">
        <v>60</v>
      </c>
      <c r="W2456" s="1" t="s">
        <v>2200</v>
      </c>
    </row>
    <row r="2457" spans="1:24" x14ac:dyDescent="0.25">
      <c r="A2457" s="1" t="s">
        <v>4513</v>
      </c>
      <c r="B2457" s="1" t="s">
        <v>4163</v>
      </c>
      <c r="C2457" s="1" t="s">
        <v>254</v>
      </c>
      <c r="D2457" s="1" t="s">
        <v>4432</v>
      </c>
      <c r="E2457" s="1" t="s">
        <v>256</v>
      </c>
      <c r="F2457" s="1" t="s">
        <v>257</v>
      </c>
      <c r="G2457" s="1" t="s">
        <v>4433</v>
      </c>
      <c r="H2457" s="1" t="s">
        <v>77</v>
      </c>
      <c r="I2457" s="1" t="s">
        <v>43</v>
      </c>
      <c r="J2457" s="1" t="s">
        <v>6954</v>
      </c>
      <c r="K2457" s="1" t="s">
        <v>44</v>
      </c>
      <c r="L2457" s="1" t="s">
        <v>4434</v>
      </c>
      <c r="M2457" s="1" t="s">
        <v>45</v>
      </c>
      <c r="N2457" s="1" t="s">
        <v>46</v>
      </c>
      <c r="O2457" s="1" t="s">
        <v>46</v>
      </c>
      <c r="P2457" s="1" t="s">
        <v>4516</v>
      </c>
      <c r="Q2457" s="1">
        <v>2018</v>
      </c>
      <c r="R2457">
        <v>7.0000000000000001E-3</v>
      </c>
      <c r="S2457" s="1" t="s">
        <v>58</v>
      </c>
      <c r="T2457" s="2">
        <f>+R2457</f>
        <v>7.0000000000000001E-3</v>
      </c>
      <c r="U2457" s="1" t="s">
        <v>82</v>
      </c>
      <c r="V2457" s="1" t="s">
        <v>83</v>
      </c>
      <c r="X2457" s="1" t="s">
        <v>264</v>
      </c>
    </row>
    <row r="2458" spans="1:24" x14ac:dyDescent="0.25">
      <c r="A2458" s="1" t="s">
        <v>4491</v>
      </c>
      <c r="B2458" s="1" t="s">
        <v>2421</v>
      </c>
      <c r="C2458" s="1" t="s">
        <v>254</v>
      </c>
      <c r="D2458" s="1" t="s">
        <v>4432</v>
      </c>
      <c r="E2458" s="1" t="s">
        <v>256</v>
      </c>
      <c r="F2458" s="1" t="s">
        <v>257</v>
      </c>
      <c r="G2458" s="1" t="s">
        <v>4433</v>
      </c>
      <c r="H2458" s="1" t="s">
        <v>77</v>
      </c>
      <c r="I2458" s="1" t="s">
        <v>43</v>
      </c>
      <c r="J2458" s="1" t="s">
        <v>6954</v>
      </c>
      <c r="K2458" s="1" t="s">
        <v>44</v>
      </c>
      <c r="L2458" s="1" t="s">
        <v>4494</v>
      </c>
      <c r="M2458" s="1" t="s">
        <v>106</v>
      </c>
      <c r="N2458" s="1" t="s">
        <v>62</v>
      </c>
      <c r="O2458" s="1" t="s">
        <v>46</v>
      </c>
      <c r="P2458" s="1" t="s">
        <v>299</v>
      </c>
      <c r="Q2458" s="1">
        <v>2018</v>
      </c>
      <c r="R2458">
        <v>7.0000000000000001E-3</v>
      </c>
      <c r="S2458" s="1" t="s">
        <v>58</v>
      </c>
      <c r="T2458" s="2">
        <f>+R2458</f>
        <v>7.0000000000000001E-3</v>
      </c>
      <c r="U2458" s="1" t="s">
        <v>93</v>
      </c>
      <c r="V2458" s="1" t="s">
        <v>60</v>
      </c>
      <c r="W2458" s="1" t="s">
        <v>61</v>
      </c>
    </row>
    <row r="2459" spans="1:24" x14ac:dyDescent="0.25">
      <c r="A2459" s="1" t="s">
        <v>4488</v>
      </c>
      <c r="B2459" s="1" t="s">
        <v>4061</v>
      </c>
      <c r="C2459" s="1" t="s">
        <v>254</v>
      </c>
      <c r="D2459" s="1" t="s">
        <v>4432</v>
      </c>
      <c r="E2459" s="1" t="s">
        <v>256</v>
      </c>
      <c r="F2459" s="1" t="s">
        <v>257</v>
      </c>
      <c r="G2459" s="1" t="s">
        <v>4433</v>
      </c>
      <c r="H2459" s="1" t="s">
        <v>77</v>
      </c>
      <c r="I2459" s="1" t="s">
        <v>171</v>
      </c>
      <c r="J2459" s="1" t="s">
        <v>6953</v>
      </c>
      <c r="K2459" s="1" t="s">
        <v>44</v>
      </c>
      <c r="L2459" s="1" t="s">
        <v>4434</v>
      </c>
      <c r="M2459" s="1" t="s">
        <v>106</v>
      </c>
      <c r="N2459" s="1" t="s">
        <v>208</v>
      </c>
      <c r="O2459" s="1" t="s">
        <v>46</v>
      </c>
      <c r="P2459" s="1" t="s">
        <v>333</v>
      </c>
      <c r="Q2459" s="1">
        <v>2018</v>
      </c>
      <c r="R2459">
        <v>7.0000000000000001E-3</v>
      </c>
      <c r="S2459" s="1" t="s">
        <v>58</v>
      </c>
      <c r="T2459" s="2">
        <f>+R2459</f>
        <v>7.0000000000000001E-3</v>
      </c>
      <c r="U2459" s="1" t="s">
        <v>93</v>
      </c>
      <c r="V2459" s="1" t="s">
        <v>60</v>
      </c>
      <c r="W2459" s="1" t="s">
        <v>2230</v>
      </c>
    </row>
    <row r="2460" spans="1:24" x14ac:dyDescent="0.25">
      <c r="A2460" s="1" t="s">
        <v>4484</v>
      </c>
      <c r="B2460" s="1" t="s">
        <v>3198</v>
      </c>
      <c r="C2460" s="1" t="s">
        <v>254</v>
      </c>
      <c r="D2460" s="1" t="s">
        <v>4432</v>
      </c>
      <c r="E2460" s="1" t="s">
        <v>256</v>
      </c>
      <c r="F2460" s="1" t="s">
        <v>257</v>
      </c>
      <c r="G2460" s="1" t="s">
        <v>4433</v>
      </c>
      <c r="H2460" s="1" t="s">
        <v>77</v>
      </c>
      <c r="I2460" s="1" t="s">
        <v>171</v>
      </c>
      <c r="J2460" s="1" t="s">
        <v>6953</v>
      </c>
      <c r="K2460" s="1" t="s">
        <v>44</v>
      </c>
      <c r="L2460" s="1" t="s">
        <v>4434</v>
      </c>
      <c r="M2460" s="1" t="s">
        <v>106</v>
      </c>
      <c r="N2460" s="1" t="s">
        <v>71</v>
      </c>
      <c r="O2460" s="1" t="s">
        <v>46</v>
      </c>
      <c r="P2460" s="1" t="s">
        <v>4487</v>
      </c>
      <c r="Q2460" s="1">
        <v>2018</v>
      </c>
      <c r="R2460">
        <v>7.0000000000000001E-3</v>
      </c>
      <c r="S2460" s="1" t="s">
        <v>58</v>
      </c>
      <c r="T2460" s="2">
        <f>+R2460</f>
        <v>7.0000000000000001E-3</v>
      </c>
      <c r="U2460" s="1" t="s">
        <v>93</v>
      </c>
      <c r="V2460" s="1" t="s">
        <v>211</v>
      </c>
    </row>
    <row r="2461" spans="1:24" x14ac:dyDescent="0.25">
      <c r="A2461" s="1" t="s">
        <v>4481</v>
      </c>
      <c r="B2461" s="1" t="s">
        <v>2836</v>
      </c>
      <c r="C2461" s="1" t="s">
        <v>254</v>
      </c>
      <c r="D2461" s="1" t="s">
        <v>4432</v>
      </c>
      <c r="E2461" s="1" t="s">
        <v>256</v>
      </c>
      <c r="F2461" s="1" t="s">
        <v>257</v>
      </c>
      <c r="G2461" s="1" t="s">
        <v>4433</v>
      </c>
      <c r="H2461" s="1" t="s">
        <v>77</v>
      </c>
      <c r="I2461" s="1" t="s">
        <v>171</v>
      </c>
      <c r="J2461" s="1" t="s">
        <v>6953</v>
      </c>
      <c r="K2461" s="1" t="s">
        <v>50</v>
      </c>
      <c r="L2461" s="1" t="s">
        <v>4434</v>
      </c>
      <c r="M2461" s="1" t="s">
        <v>106</v>
      </c>
      <c r="N2461" s="1" t="s">
        <v>208</v>
      </c>
      <c r="O2461" s="1" t="s">
        <v>46</v>
      </c>
      <c r="P2461" s="1" t="s">
        <v>299</v>
      </c>
      <c r="Q2461" s="1">
        <v>2018</v>
      </c>
      <c r="R2461">
        <v>93.33</v>
      </c>
      <c r="S2461" s="1" t="s">
        <v>58</v>
      </c>
      <c r="T2461" s="2">
        <f>+R2461</f>
        <v>93.33</v>
      </c>
      <c r="U2461" s="1" t="s">
        <v>82</v>
      </c>
      <c r="V2461" s="1" t="s">
        <v>83</v>
      </c>
      <c r="X2461" s="1" t="s">
        <v>264</v>
      </c>
    </row>
    <row r="2462" spans="1:24" x14ac:dyDescent="0.25">
      <c r="A2462" s="1" t="s">
        <v>4408</v>
      </c>
      <c r="B2462" s="1" t="s">
        <v>4409</v>
      </c>
      <c r="C2462" s="1" t="s">
        <v>254</v>
      </c>
      <c r="D2462" s="1" t="s">
        <v>255</v>
      </c>
      <c r="E2462" s="1" t="s">
        <v>256</v>
      </c>
      <c r="F2462" s="1" t="s">
        <v>257</v>
      </c>
      <c r="G2462" s="1" t="s">
        <v>4316</v>
      </c>
      <c r="H2462" s="1" t="s">
        <v>77</v>
      </c>
      <c r="I2462" s="1" t="s">
        <v>93</v>
      </c>
      <c r="J2462" s="1" t="s">
        <v>114</v>
      </c>
      <c r="K2462" s="1" t="s">
        <v>44</v>
      </c>
      <c r="L2462" s="1" t="s">
        <v>258</v>
      </c>
      <c r="M2462" s="1" t="s">
        <v>6955</v>
      </c>
      <c r="N2462" s="1" t="s">
        <v>46</v>
      </c>
      <c r="O2462" s="1" t="s">
        <v>46</v>
      </c>
      <c r="P2462" s="1" t="s">
        <v>299</v>
      </c>
      <c r="Q2462" s="1">
        <v>2018</v>
      </c>
      <c r="R2462">
        <v>93.33</v>
      </c>
      <c r="S2462" s="1" t="s">
        <v>58</v>
      </c>
      <c r="T2462" s="2">
        <f>+R2462</f>
        <v>93.33</v>
      </c>
      <c r="U2462" s="1" t="s">
        <v>93</v>
      </c>
      <c r="V2462" s="1" t="s">
        <v>60</v>
      </c>
      <c r="W2462" s="1" t="s">
        <v>61</v>
      </c>
    </row>
    <row r="2463" spans="1:24" x14ac:dyDescent="0.25">
      <c r="A2463" s="1" t="s">
        <v>4396</v>
      </c>
      <c r="B2463" s="1" t="s">
        <v>2222</v>
      </c>
      <c r="C2463" s="1" t="s">
        <v>254</v>
      </c>
      <c r="D2463" s="1" t="s">
        <v>255</v>
      </c>
      <c r="E2463" s="1" t="s">
        <v>256</v>
      </c>
      <c r="F2463" s="1" t="s">
        <v>257</v>
      </c>
      <c r="G2463" s="1" t="s">
        <v>4316</v>
      </c>
      <c r="H2463" s="1" t="s">
        <v>77</v>
      </c>
      <c r="I2463" s="1" t="s">
        <v>93</v>
      </c>
      <c r="J2463" s="1" t="s">
        <v>114</v>
      </c>
      <c r="K2463" s="1" t="s">
        <v>44</v>
      </c>
      <c r="L2463" s="1" t="s">
        <v>258</v>
      </c>
      <c r="M2463" s="1" t="s">
        <v>6955</v>
      </c>
      <c r="N2463" s="1" t="s">
        <v>46</v>
      </c>
      <c r="O2463" s="1" t="s">
        <v>46</v>
      </c>
      <c r="P2463" s="1" t="s">
        <v>299</v>
      </c>
      <c r="Q2463" s="1">
        <v>2018</v>
      </c>
      <c r="R2463">
        <v>93.33</v>
      </c>
      <c r="S2463" s="1" t="s">
        <v>58</v>
      </c>
      <c r="T2463" s="2">
        <f>+R2463</f>
        <v>93.33</v>
      </c>
      <c r="U2463" s="1" t="s">
        <v>93</v>
      </c>
      <c r="V2463" s="1" t="s">
        <v>211</v>
      </c>
    </row>
    <row r="2464" spans="1:24" x14ac:dyDescent="0.25">
      <c r="A2464" s="1" t="s">
        <v>4312</v>
      </c>
      <c r="B2464" s="1" t="s">
        <v>4313</v>
      </c>
      <c r="C2464" s="1" t="s">
        <v>254</v>
      </c>
      <c r="D2464" s="1" t="s">
        <v>728</v>
      </c>
      <c r="E2464" s="1" t="s">
        <v>256</v>
      </c>
      <c r="F2464" s="1" t="s">
        <v>257</v>
      </c>
      <c r="G2464" s="1" t="s">
        <v>4316</v>
      </c>
      <c r="H2464" s="1" t="s">
        <v>77</v>
      </c>
      <c r="I2464" s="1" t="s">
        <v>43</v>
      </c>
      <c r="J2464" s="1" t="s">
        <v>6954</v>
      </c>
      <c r="K2464" s="1" t="s">
        <v>44</v>
      </c>
      <c r="L2464" s="1" t="s">
        <v>258</v>
      </c>
      <c r="M2464" s="1" t="s">
        <v>45</v>
      </c>
      <c r="N2464" s="1" t="s">
        <v>46</v>
      </c>
      <c r="O2464" s="1" t="s">
        <v>46</v>
      </c>
      <c r="P2464" s="1" t="s">
        <v>4317</v>
      </c>
      <c r="Q2464" s="1">
        <v>2018</v>
      </c>
      <c r="R2464">
        <v>6.8000000000000005E-2</v>
      </c>
      <c r="S2464" s="1" t="s">
        <v>58</v>
      </c>
      <c r="T2464" s="2">
        <f>+R2464</f>
        <v>6.8000000000000005E-2</v>
      </c>
      <c r="U2464" s="1" t="s">
        <v>93</v>
      </c>
      <c r="V2464" s="1" t="s">
        <v>167</v>
      </c>
    </row>
    <row r="2465" spans="1:24" x14ac:dyDescent="0.25">
      <c r="A2465" s="1" t="s">
        <v>4268</v>
      </c>
      <c r="B2465" s="1" t="s">
        <v>4269</v>
      </c>
      <c r="C2465" s="1" t="s">
        <v>771</v>
      </c>
      <c r="D2465" s="1" t="s">
        <v>4271</v>
      </c>
      <c r="G2465" s="1" t="s">
        <v>774</v>
      </c>
      <c r="H2465" s="1" t="s">
        <v>77</v>
      </c>
      <c r="I2465" s="1" t="s">
        <v>43</v>
      </c>
      <c r="J2465" s="1" t="s">
        <v>6954</v>
      </c>
      <c r="K2465" s="1" t="s">
        <v>44</v>
      </c>
      <c r="L2465" s="1" t="s">
        <v>775</v>
      </c>
      <c r="M2465" s="1" t="s">
        <v>45</v>
      </c>
      <c r="N2465" s="1" t="s">
        <v>46</v>
      </c>
      <c r="O2465" s="1" t="s">
        <v>46</v>
      </c>
      <c r="P2465" s="1" t="s">
        <v>4272</v>
      </c>
      <c r="Q2465" s="1">
        <v>2018</v>
      </c>
      <c r="R2465">
        <v>18.57</v>
      </c>
      <c r="S2465" s="1" t="s">
        <v>58</v>
      </c>
      <c r="T2465" s="2">
        <f>+R2465</f>
        <v>18.57</v>
      </c>
      <c r="U2465" s="1" t="s">
        <v>82</v>
      </c>
      <c r="V2465" s="1" t="s">
        <v>83</v>
      </c>
      <c r="X2465" s="1" t="s">
        <v>264</v>
      </c>
    </row>
    <row r="2466" spans="1:24" x14ac:dyDescent="0.25">
      <c r="A2466" s="1" t="s">
        <v>4263</v>
      </c>
      <c r="B2466" s="1" t="s">
        <v>4264</v>
      </c>
      <c r="C2466" s="1" t="s">
        <v>2242</v>
      </c>
      <c r="D2466" s="1" t="s">
        <v>2243</v>
      </c>
      <c r="G2466" s="1" t="s">
        <v>774</v>
      </c>
      <c r="H2466" s="1" t="s">
        <v>77</v>
      </c>
      <c r="I2466" s="1" t="s">
        <v>43</v>
      </c>
      <c r="J2466" s="1" t="s">
        <v>6954</v>
      </c>
      <c r="K2466" s="1" t="s">
        <v>50</v>
      </c>
      <c r="M2466" s="1" t="s">
        <v>45</v>
      </c>
      <c r="N2466" s="1" t="s">
        <v>46</v>
      </c>
      <c r="O2466" s="1" t="s">
        <v>46</v>
      </c>
      <c r="P2466" s="1" t="s">
        <v>2278</v>
      </c>
      <c r="Q2466" s="1">
        <v>2018</v>
      </c>
      <c r="R2466">
        <v>18.57</v>
      </c>
      <c r="S2466" s="1" t="s">
        <v>58</v>
      </c>
      <c r="T2466" s="2">
        <f>+R2466</f>
        <v>18.57</v>
      </c>
      <c r="U2466" s="1" t="s">
        <v>82</v>
      </c>
      <c r="V2466" s="1" t="s">
        <v>83</v>
      </c>
      <c r="X2466" s="1" t="s">
        <v>260</v>
      </c>
    </row>
    <row r="2467" spans="1:24" x14ac:dyDescent="0.25">
      <c r="A2467" s="1" t="s">
        <v>4260</v>
      </c>
      <c r="B2467" s="1" t="s">
        <v>4261</v>
      </c>
      <c r="C2467" s="1" t="s">
        <v>2242</v>
      </c>
      <c r="D2467" s="1" t="s">
        <v>2323</v>
      </c>
      <c r="G2467" s="1" t="s">
        <v>774</v>
      </c>
      <c r="H2467" s="1" t="s">
        <v>77</v>
      </c>
      <c r="I2467" s="1" t="s">
        <v>43</v>
      </c>
      <c r="J2467" s="1" t="s">
        <v>6954</v>
      </c>
      <c r="K2467" s="1" t="s">
        <v>44</v>
      </c>
      <c r="L2467" s="1" t="s">
        <v>775</v>
      </c>
      <c r="M2467" s="1" t="s">
        <v>45</v>
      </c>
      <c r="N2467" s="1" t="s">
        <v>46</v>
      </c>
      <c r="O2467" s="1" t="s">
        <v>46</v>
      </c>
      <c r="P2467" s="1" t="s">
        <v>174</v>
      </c>
      <c r="Q2467" s="1">
        <v>2018</v>
      </c>
      <c r="R2467">
        <v>18.57</v>
      </c>
      <c r="S2467" s="1" t="s">
        <v>58</v>
      </c>
      <c r="T2467" s="2">
        <f>+R2467</f>
        <v>18.57</v>
      </c>
      <c r="U2467" s="1" t="s">
        <v>82</v>
      </c>
      <c r="V2467" s="1" t="s">
        <v>83</v>
      </c>
      <c r="X2467" s="1" t="s">
        <v>289</v>
      </c>
    </row>
    <row r="2468" spans="1:24" x14ac:dyDescent="0.25">
      <c r="A2468" s="1" t="s">
        <v>4257</v>
      </c>
      <c r="B2468" s="1" t="s">
        <v>4258</v>
      </c>
      <c r="C2468" s="1" t="s">
        <v>2242</v>
      </c>
      <c r="D2468" s="1" t="s">
        <v>2323</v>
      </c>
      <c r="G2468" s="1" t="s">
        <v>774</v>
      </c>
      <c r="H2468" s="1" t="s">
        <v>77</v>
      </c>
      <c r="I2468" s="1" t="s">
        <v>171</v>
      </c>
      <c r="J2468" s="1" t="s">
        <v>6953</v>
      </c>
      <c r="K2468" s="1" t="s">
        <v>44</v>
      </c>
      <c r="L2468" s="1" t="s">
        <v>775</v>
      </c>
      <c r="M2468" s="1" t="s">
        <v>45</v>
      </c>
      <c r="N2468" s="1" t="s">
        <v>46</v>
      </c>
      <c r="O2468" s="1" t="s">
        <v>46</v>
      </c>
      <c r="P2468" s="1" t="s">
        <v>174</v>
      </c>
      <c r="Q2468" s="1">
        <v>2018</v>
      </c>
      <c r="R2468">
        <v>18.57</v>
      </c>
      <c r="S2468" s="1" t="s">
        <v>58</v>
      </c>
      <c r="T2468" s="2">
        <f>+R2468</f>
        <v>18.57</v>
      </c>
      <c r="U2468" s="1" t="s">
        <v>93</v>
      </c>
      <c r="V2468" s="1" t="s">
        <v>60</v>
      </c>
      <c r="W2468" s="1" t="s">
        <v>61</v>
      </c>
    </row>
    <row r="2469" spans="1:24" x14ac:dyDescent="0.25">
      <c r="A2469" s="1" t="s">
        <v>4247</v>
      </c>
      <c r="B2469" s="1" t="s">
        <v>4248</v>
      </c>
      <c r="C2469" s="1" t="s">
        <v>771</v>
      </c>
      <c r="D2469" s="1" t="s">
        <v>1296</v>
      </c>
      <c r="G2469" s="1" t="s">
        <v>782</v>
      </c>
      <c r="H2469" s="1" t="s">
        <v>77</v>
      </c>
      <c r="I2469" s="1" t="s">
        <v>43</v>
      </c>
      <c r="J2469" s="1" t="s">
        <v>6954</v>
      </c>
      <c r="K2469" s="1" t="s">
        <v>44</v>
      </c>
      <c r="L2469" s="1" t="s">
        <v>775</v>
      </c>
      <c r="M2469" s="1" t="s">
        <v>45</v>
      </c>
      <c r="N2469" s="1" t="s">
        <v>46</v>
      </c>
      <c r="O2469" s="1" t="s">
        <v>46</v>
      </c>
      <c r="P2469" s="1" t="s">
        <v>1578</v>
      </c>
      <c r="Q2469" s="1">
        <v>2018</v>
      </c>
      <c r="R2469">
        <v>18.57</v>
      </c>
      <c r="S2469" s="1" t="s">
        <v>58</v>
      </c>
      <c r="T2469" s="2">
        <f>+R2469</f>
        <v>18.57</v>
      </c>
      <c r="U2469" s="1" t="s">
        <v>93</v>
      </c>
      <c r="V2469" s="1" t="s">
        <v>60</v>
      </c>
      <c r="W2469" s="1" t="s">
        <v>2230</v>
      </c>
    </row>
    <row r="2470" spans="1:24" x14ac:dyDescent="0.25">
      <c r="A2470" s="1" t="s">
        <v>4244</v>
      </c>
      <c r="B2470" s="1" t="s">
        <v>4245</v>
      </c>
      <c r="C2470" s="1" t="s">
        <v>771</v>
      </c>
      <c r="D2470" s="1" t="s">
        <v>1075</v>
      </c>
      <c r="G2470" s="1" t="s">
        <v>774</v>
      </c>
      <c r="H2470" s="1" t="s">
        <v>77</v>
      </c>
      <c r="I2470" s="1" t="s">
        <v>43</v>
      </c>
      <c r="J2470" s="1" t="s">
        <v>6954</v>
      </c>
      <c r="K2470" s="1" t="s">
        <v>44</v>
      </c>
      <c r="L2470" s="1" t="s">
        <v>775</v>
      </c>
      <c r="M2470" s="1" t="s">
        <v>45</v>
      </c>
      <c r="N2470" s="1" t="s">
        <v>46</v>
      </c>
      <c r="O2470" s="1" t="s">
        <v>46</v>
      </c>
      <c r="P2470" s="1" t="s">
        <v>2958</v>
      </c>
      <c r="Q2470" s="1">
        <v>2018</v>
      </c>
      <c r="R2470">
        <v>18.57</v>
      </c>
      <c r="S2470" s="1" t="s">
        <v>58</v>
      </c>
      <c r="T2470" s="2">
        <f>+R2470</f>
        <v>18.57</v>
      </c>
      <c r="U2470" s="1" t="s">
        <v>93</v>
      </c>
      <c r="V2470" s="1" t="s">
        <v>60</v>
      </c>
      <c r="W2470" s="1" t="s">
        <v>2210</v>
      </c>
    </row>
    <row r="2471" spans="1:24" x14ac:dyDescent="0.25">
      <c r="A2471" s="1" t="s">
        <v>4241</v>
      </c>
      <c r="B2471" s="1" t="s">
        <v>4242</v>
      </c>
      <c r="C2471" s="1" t="s">
        <v>771</v>
      </c>
      <c r="D2471" s="1" t="s">
        <v>1492</v>
      </c>
      <c r="G2471" s="1" t="s">
        <v>782</v>
      </c>
      <c r="H2471" s="1" t="s">
        <v>77</v>
      </c>
      <c r="I2471" s="1" t="s">
        <v>78</v>
      </c>
      <c r="J2471" s="1" t="s">
        <v>78</v>
      </c>
      <c r="K2471" s="1" t="s">
        <v>44</v>
      </c>
      <c r="L2471" s="1" t="s">
        <v>775</v>
      </c>
      <c r="M2471" s="1" t="s">
        <v>45</v>
      </c>
      <c r="N2471" s="1" t="s">
        <v>46</v>
      </c>
      <c r="O2471" s="1" t="s">
        <v>46</v>
      </c>
      <c r="P2471" s="1" t="s">
        <v>2278</v>
      </c>
      <c r="Q2471" s="1">
        <v>2018</v>
      </c>
      <c r="R2471">
        <v>18.57</v>
      </c>
      <c r="S2471" s="1" t="s">
        <v>58</v>
      </c>
      <c r="T2471" s="2">
        <f>+R2471</f>
        <v>18.57</v>
      </c>
      <c r="U2471" s="1" t="s">
        <v>93</v>
      </c>
      <c r="V2471" s="1" t="s">
        <v>211</v>
      </c>
    </row>
    <row r="2472" spans="1:24" x14ac:dyDescent="0.25">
      <c r="A2472" s="1" t="s">
        <v>4238</v>
      </c>
      <c r="B2472" s="1" t="s">
        <v>4239</v>
      </c>
      <c r="C2472" s="1" t="s">
        <v>771</v>
      </c>
      <c r="D2472" s="1" t="s">
        <v>1069</v>
      </c>
      <c r="G2472" s="1" t="s">
        <v>782</v>
      </c>
      <c r="H2472" s="1" t="s">
        <v>77</v>
      </c>
      <c r="I2472" s="1" t="s">
        <v>43</v>
      </c>
      <c r="J2472" s="1" t="s">
        <v>6954</v>
      </c>
      <c r="K2472" s="1" t="s">
        <v>44</v>
      </c>
      <c r="L2472" s="1" t="s">
        <v>775</v>
      </c>
      <c r="M2472" s="1" t="s">
        <v>45</v>
      </c>
      <c r="N2472" s="1" t="s">
        <v>46</v>
      </c>
      <c r="O2472" s="1" t="s">
        <v>46</v>
      </c>
      <c r="P2472" s="1" t="s">
        <v>237</v>
      </c>
      <c r="Q2472" s="1">
        <v>2018</v>
      </c>
      <c r="R2472">
        <v>7.4999999999999997E-2</v>
      </c>
      <c r="S2472" s="1" t="s">
        <v>58</v>
      </c>
      <c r="T2472" s="2">
        <f>+R2472</f>
        <v>7.4999999999999997E-2</v>
      </c>
      <c r="U2472" s="1" t="s">
        <v>93</v>
      </c>
      <c r="V2472" s="1" t="s">
        <v>167</v>
      </c>
    </row>
    <row r="2473" spans="1:24" x14ac:dyDescent="0.25">
      <c r="A2473" s="1" t="s">
        <v>4235</v>
      </c>
      <c r="B2473" s="1" t="s">
        <v>4236</v>
      </c>
      <c r="C2473" s="1" t="s">
        <v>771</v>
      </c>
      <c r="D2473" s="1" t="s">
        <v>1492</v>
      </c>
      <c r="G2473" s="1" t="s">
        <v>782</v>
      </c>
      <c r="H2473" s="1" t="s">
        <v>77</v>
      </c>
      <c r="I2473" s="1" t="s">
        <v>171</v>
      </c>
      <c r="J2473" s="1" t="s">
        <v>6953</v>
      </c>
      <c r="K2473" s="1" t="s">
        <v>44</v>
      </c>
      <c r="L2473" s="1" t="s">
        <v>775</v>
      </c>
      <c r="M2473" s="1" t="s">
        <v>45</v>
      </c>
      <c r="N2473" s="1" t="s">
        <v>46</v>
      </c>
      <c r="O2473" s="1" t="s">
        <v>46</v>
      </c>
      <c r="P2473" s="1" t="s">
        <v>1590</v>
      </c>
      <c r="Q2473" s="1">
        <v>2018</v>
      </c>
      <c r="R2473">
        <v>29.25</v>
      </c>
      <c r="S2473" s="1" t="s">
        <v>58</v>
      </c>
      <c r="T2473" s="2">
        <f>+R2473</f>
        <v>29.25</v>
      </c>
      <c r="U2473" s="1" t="s">
        <v>82</v>
      </c>
      <c r="V2473" s="1" t="s">
        <v>83</v>
      </c>
      <c r="X2473" s="1" t="s">
        <v>264</v>
      </c>
    </row>
    <row r="2474" spans="1:24" x14ac:dyDescent="0.25">
      <c r="A2474" s="1" t="s">
        <v>4232</v>
      </c>
      <c r="B2474" s="1" t="s">
        <v>4233</v>
      </c>
      <c r="C2474" s="1" t="s">
        <v>771</v>
      </c>
      <c r="D2474" s="1" t="s">
        <v>1075</v>
      </c>
      <c r="G2474" s="1" t="s">
        <v>774</v>
      </c>
      <c r="H2474" s="1" t="s">
        <v>77</v>
      </c>
      <c r="I2474" s="1" t="s">
        <v>43</v>
      </c>
      <c r="J2474" s="1" t="s">
        <v>6954</v>
      </c>
      <c r="K2474" s="1" t="s">
        <v>44</v>
      </c>
      <c r="L2474" s="1" t="s">
        <v>775</v>
      </c>
      <c r="M2474" s="1" t="s">
        <v>45</v>
      </c>
      <c r="N2474" s="1" t="s">
        <v>46</v>
      </c>
      <c r="O2474" s="1" t="s">
        <v>46</v>
      </c>
      <c r="P2474" s="1" t="s">
        <v>2278</v>
      </c>
      <c r="Q2474" s="1">
        <v>2018</v>
      </c>
      <c r="R2474">
        <v>29.25</v>
      </c>
      <c r="S2474" s="1" t="s">
        <v>58</v>
      </c>
      <c r="T2474" s="2">
        <f>+R2474</f>
        <v>29.25</v>
      </c>
      <c r="U2474" s="1" t="s">
        <v>82</v>
      </c>
      <c r="V2474" s="1" t="s">
        <v>83</v>
      </c>
      <c r="X2474" s="1" t="s">
        <v>260</v>
      </c>
    </row>
    <row r="2475" spans="1:24" x14ac:dyDescent="0.25">
      <c r="A2475" s="1" t="s">
        <v>4229</v>
      </c>
      <c r="B2475" s="1" t="s">
        <v>4230</v>
      </c>
      <c r="C2475" s="1" t="s">
        <v>771</v>
      </c>
      <c r="D2475" s="1" t="s">
        <v>1075</v>
      </c>
      <c r="G2475" s="1" t="s">
        <v>774</v>
      </c>
      <c r="H2475" s="1" t="s">
        <v>77</v>
      </c>
      <c r="I2475" s="1" t="s">
        <v>43</v>
      </c>
      <c r="J2475" s="1" t="s">
        <v>6954</v>
      </c>
      <c r="K2475" s="1" t="s">
        <v>44</v>
      </c>
      <c r="L2475" s="1" t="s">
        <v>775</v>
      </c>
      <c r="M2475" s="1" t="s">
        <v>45</v>
      </c>
      <c r="N2475" s="1" t="s">
        <v>46</v>
      </c>
      <c r="O2475" s="1" t="s">
        <v>46</v>
      </c>
      <c r="P2475" s="1" t="s">
        <v>2278</v>
      </c>
      <c r="Q2475" s="1">
        <v>2018</v>
      </c>
      <c r="R2475">
        <v>29.25</v>
      </c>
      <c r="S2475" s="1" t="s">
        <v>58</v>
      </c>
      <c r="T2475" s="2">
        <f>+R2475</f>
        <v>29.25</v>
      </c>
      <c r="U2475" s="1" t="s">
        <v>93</v>
      </c>
      <c r="V2475" s="1" t="s">
        <v>60</v>
      </c>
      <c r="W2475" s="1" t="s">
        <v>61</v>
      </c>
    </row>
    <row r="2476" spans="1:24" x14ac:dyDescent="0.25">
      <c r="A2476" s="1" t="s">
        <v>4225</v>
      </c>
      <c r="B2476" s="1" t="s">
        <v>4226</v>
      </c>
      <c r="C2476" s="1" t="s">
        <v>771</v>
      </c>
      <c r="D2476" s="1" t="s">
        <v>1075</v>
      </c>
      <c r="G2476" s="1" t="s">
        <v>774</v>
      </c>
      <c r="H2476" s="1" t="s">
        <v>77</v>
      </c>
      <c r="I2476" s="1" t="s">
        <v>43</v>
      </c>
      <c r="J2476" s="1" t="s">
        <v>6954</v>
      </c>
      <c r="K2476" s="1" t="s">
        <v>44</v>
      </c>
      <c r="L2476" s="1" t="s">
        <v>775</v>
      </c>
      <c r="M2476" s="1" t="s">
        <v>45</v>
      </c>
      <c r="N2476" s="1" t="s">
        <v>46</v>
      </c>
      <c r="O2476" s="1" t="s">
        <v>46</v>
      </c>
      <c r="P2476" s="1" t="s">
        <v>4228</v>
      </c>
      <c r="Q2476" s="1">
        <v>2018</v>
      </c>
      <c r="R2476">
        <v>29.25</v>
      </c>
      <c r="S2476" s="1" t="s">
        <v>58</v>
      </c>
      <c r="T2476" s="2">
        <f>+R2476</f>
        <v>29.25</v>
      </c>
      <c r="U2476" s="1" t="s">
        <v>93</v>
      </c>
      <c r="V2476" s="1" t="s">
        <v>60</v>
      </c>
      <c r="W2476" s="1" t="s">
        <v>2230</v>
      </c>
    </row>
    <row r="2477" spans="1:24" x14ac:dyDescent="0.25">
      <c r="A2477" s="1" t="s">
        <v>4221</v>
      </c>
      <c r="B2477" s="1" t="s">
        <v>4222</v>
      </c>
      <c r="C2477" s="1" t="s">
        <v>771</v>
      </c>
      <c r="D2477" s="1" t="s">
        <v>1075</v>
      </c>
      <c r="G2477" s="1" t="s">
        <v>774</v>
      </c>
      <c r="H2477" s="1" t="s">
        <v>77</v>
      </c>
      <c r="I2477" s="1" t="s">
        <v>114</v>
      </c>
      <c r="J2477" s="1" t="s">
        <v>114</v>
      </c>
      <c r="K2477" s="1" t="s">
        <v>44</v>
      </c>
      <c r="L2477" s="1" t="s">
        <v>775</v>
      </c>
      <c r="M2477" s="1" t="s">
        <v>45</v>
      </c>
      <c r="N2477" s="1" t="s">
        <v>46</v>
      </c>
      <c r="O2477" s="1" t="s">
        <v>46</v>
      </c>
      <c r="P2477" s="1" t="s">
        <v>2278</v>
      </c>
      <c r="Q2477" s="1">
        <v>2018</v>
      </c>
      <c r="R2477">
        <v>8.4600000000000005E-3</v>
      </c>
      <c r="S2477" s="1" t="s">
        <v>58</v>
      </c>
      <c r="T2477" s="2">
        <f>+R2477</f>
        <v>8.4600000000000005E-3</v>
      </c>
      <c r="U2477" s="1" t="s">
        <v>93</v>
      </c>
      <c r="V2477" s="1" t="s">
        <v>167</v>
      </c>
    </row>
    <row r="2478" spans="1:24" x14ac:dyDescent="0.25">
      <c r="A2478" s="1" t="s">
        <v>4216</v>
      </c>
      <c r="B2478" s="1" t="s">
        <v>4217</v>
      </c>
      <c r="C2478" s="1" t="s">
        <v>771</v>
      </c>
      <c r="D2478" s="1" t="s">
        <v>1075</v>
      </c>
      <c r="G2478" s="1" t="s">
        <v>774</v>
      </c>
      <c r="H2478" s="1" t="s">
        <v>77</v>
      </c>
      <c r="I2478" s="1" t="s">
        <v>43</v>
      </c>
      <c r="J2478" s="1" t="s">
        <v>6954</v>
      </c>
      <c r="K2478" s="1" t="s">
        <v>44</v>
      </c>
      <c r="L2478" s="1" t="s">
        <v>775</v>
      </c>
      <c r="M2478" s="1" t="s">
        <v>45</v>
      </c>
      <c r="N2478" s="1" t="s">
        <v>46</v>
      </c>
      <c r="O2478" s="1" t="s">
        <v>46</v>
      </c>
      <c r="P2478" s="1" t="s">
        <v>4219</v>
      </c>
      <c r="Q2478" s="1">
        <v>2018</v>
      </c>
      <c r="R2478">
        <v>1.8800000000000001E-2</v>
      </c>
      <c r="S2478" s="1" t="s">
        <v>58</v>
      </c>
      <c r="T2478" s="2">
        <f>+R2478</f>
        <v>1.8800000000000001E-2</v>
      </c>
      <c r="U2478" s="1" t="s">
        <v>93</v>
      </c>
      <c r="V2478" s="1" t="s">
        <v>167</v>
      </c>
    </row>
    <row r="2479" spans="1:24" x14ac:dyDescent="0.25">
      <c r="A2479" s="1" t="s">
        <v>4212</v>
      </c>
      <c r="B2479" s="1" t="s">
        <v>4213</v>
      </c>
      <c r="C2479" s="1" t="s">
        <v>771</v>
      </c>
      <c r="D2479" s="1" t="s">
        <v>1075</v>
      </c>
      <c r="G2479" s="1" t="s">
        <v>774</v>
      </c>
      <c r="H2479" s="1" t="s">
        <v>77</v>
      </c>
      <c r="I2479" s="1" t="s">
        <v>171</v>
      </c>
      <c r="J2479" s="1" t="s">
        <v>6953</v>
      </c>
      <c r="K2479" s="1" t="s">
        <v>44</v>
      </c>
      <c r="L2479" s="1" t="s">
        <v>775</v>
      </c>
      <c r="M2479" s="1" t="s">
        <v>45</v>
      </c>
      <c r="N2479" s="1" t="s">
        <v>46</v>
      </c>
      <c r="O2479" s="1" t="s">
        <v>46</v>
      </c>
      <c r="P2479" s="1" t="s">
        <v>4215</v>
      </c>
      <c r="Q2479" s="1">
        <v>2018</v>
      </c>
      <c r="R2479">
        <v>15.6</v>
      </c>
      <c r="S2479" s="1" t="s">
        <v>58</v>
      </c>
      <c r="T2479" s="2">
        <f>+R2479</f>
        <v>15.6</v>
      </c>
      <c r="U2479" s="1" t="s">
        <v>82</v>
      </c>
      <c r="V2479" s="1" t="s">
        <v>83</v>
      </c>
      <c r="X2479" s="1" t="s">
        <v>260</v>
      </c>
    </row>
    <row r="2480" spans="1:24" x14ac:dyDescent="0.25">
      <c r="A2480" s="1" t="s">
        <v>4209</v>
      </c>
      <c r="B2480" s="1" t="s">
        <v>4210</v>
      </c>
      <c r="C2480" s="1" t="s">
        <v>771</v>
      </c>
      <c r="D2480" s="1" t="s">
        <v>1075</v>
      </c>
      <c r="G2480" s="1" t="s">
        <v>774</v>
      </c>
      <c r="H2480" s="1" t="s">
        <v>77</v>
      </c>
      <c r="I2480" s="1" t="s">
        <v>43</v>
      </c>
      <c r="J2480" s="1" t="s">
        <v>6954</v>
      </c>
      <c r="K2480" s="1" t="s">
        <v>44</v>
      </c>
      <c r="L2480" s="1" t="s">
        <v>775</v>
      </c>
      <c r="M2480" s="1" t="s">
        <v>45</v>
      </c>
      <c r="N2480" s="1" t="s">
        <v>46</v>
      </c>
      <c r="O2480" s="1" t="s">
        <v>46</v>
      </c>
      <c r="P2480" s="1" t="s">
        <v>1329</v>
      </c>
      <c r="Q2480" s="1">
        <v>2018</v>
      </c>
      <c r="R2480">
        <v>15.6</v>
      </c>
      <c r="S2480" s="1" t="s">
        <v>58</v>
      </c>
      <c r="T2480" s="2">
        <f>+R2480</f>
        <v>15.6</v>
      </c>
      <c r="U2480" s="1" t="s">
        <v>82</v>
      </c>
      <c r="V2480" s="1" t="s">
        <v>83</v>
      </c>
      <c r="X2480" s="1" t="s">
        <v>264</v>
      </c>
    </row>
    <row r="2481" spans="1:24" x14ac:dyDescent="0.25">
      <c r="A2481" s="1" t="s">
        <v>4206</v>
      </c>
      <c r="B2481" s="1" t="s">
        <v>4207</v>
      </c>
      <c r="C2481" s="1" t="s">
        <v>771</v>
      </c>
      <c r="D2481" s="1" t="s">
        <v>1075</v>
      </c>
      <c r="G2481" s="1" t="s">
        <v>774</v>
      </c>
      <c r="H2481" s="1" t="s">
        <v>77</v>
      </c>
      <c r="I2481" s="1" t="s">
        <v>43</v>
      </c>
      <c r="J2481" s="1" t="s">
        <v>6954</v>
      </c>
      <c r="K2481" s="1" t="s">
        <v>44</v>
      </c>
      <c r="L2481" s="1" t="s">
        <v>775</v>
      </c>
      <c r="M2481" s="1" t="s">
        <v>45</v>
      </c>
      <c r="N2481" s="1" t="s">
        <v>46</v>
      </c>
      <c r="O2481" s="1" t="s">
        <v>46</v>
      </c>
      <c r="P2481" s="1" t="s">
        <v>233</v>
      </c>
      <c r="Q2481" s="1">
        <v>2018</v>
      </c>
      <c r="R2481">
        <v>15.6</v>
      </c>
      <c r="S2481" s="1" t="s">
        <v>58</v>
      </c>
      <c r="T2481" s="2">
        <f>+R2481</f>
        <v>15.6</v>
      </c>
      <c r="U2481" s="1" t="s">
        <v>93</v>
      </c>
      <c r="V2481" s="1" t="s">
        <v>60</v>
      </c>
      <c r="W2481" s="1" t="s">
        <v>61</v>
      </c>
    </row>
    <row r="2482" spans="1:24" x14ac:dyDescent="0.25">
      <c r="A2482" s="1" t="s">
        <v>4202</v>
      </c>
      <c r="B2482" s="1" t="s">
        <v>4203</v>
      </c>
      <c r="C2482" s="1" t="s">
        <v>771</v>
      </c>
      <c r="D2482" s="1" t="s">
        <v>1075</v>
      </c>
      <c r="G2482" s="1" t="s">
        <v>774</v>
      </c>
      <c r="H2482" s="1" t="s">
        <v>77</v>
      </c>
      <c r="I2482" s="1" t="s">
        <v>43</v>
      </c>
      <c r="J2482" s="1" t="s">
        <v>6954</v>
      </c>
      <c r="K2482" s="1" t="s">
        <v>44</v>
      </c>
      <c r="L2482" s="1" t="s">
        <v>775</v>
      </c>
      <c r="M2482" s="1" t="s">
        <v>45</v>
      </c>
      <c r="N2482" s="1" t="s">
        <v>46</v>
      </c>
      <c r="O2482" s="1" t="s">
        <v>46</v>
      </c>
      <c r="P2482" s="1" t="s">
        <v>4205</v>
      </c>
      <c r="Q2482" s="1">
        <v>2018</v>
      </c>
      <c r="R2482">
        <v>15.6</v>
      </c>
      <c r="S2482" s="1" t="s">
        <v>58</v>
      </c>
      <c r="T2482" s="2">
        <f>+R2482</f>
        <v>15.6</v>
      </c>
      <c r="U2482" s="1" t="s">
        <v>93</v>
      </c>
      <c r="V2482" s="1" t="s">
        <v>60</v>
      </c>
      <c r="W2482" s="1" t="s">
        <v>303</v>
      </c>
    </row>
    <row r="2483" spans="1:24" x14ac:dyDescent="0.25">
      <c r="A2483" s="1" t="s">
        <v>4198</v>
      </c>
      <c r="B2483" s="1" t="s">
        <v>4199</v>
      </c>
      <c r="C2483" s="1" t="s">
        <v>771</v>
      </c>
      <c r="D2483" s="1" t="s">
        <v>1075</v>
      </c>
      <c r="G2483" s="1" t="s">
        <v>774</v>
      </c>
      <c r="H2483" s="1" t="s">
        <v>77</v>
      </c>
      <c r="I2483" s="1" t="s">
        <v>171</v>
      </c>
      <c r="J2483" s="1" t="s">
        <v>6953</v>
      </c>
      <c r="K2483" s="1" t="s">
        <v>44</v>
      </c>
      <c r="L2483" s="1" t="s">
        <v>775</v>
      </c>
      <c r="M2483" s="1" t="s">
        <v>45</v>
      </c>
      <c r="N2483" s="1" t="s">
        <v>46</v>
      </c>
      <c r="O2483" s="1" t="s">
        <v>46</v>
      </c>
      <c r="P2483" s="1" t="s">
        <v>4201</v>
      </c>
      <c r="Q2483" s="1">
        <v>2018</v>
      </c>
      <c r="R2483">
        <v>15.6</v>
      </c>
      <c r="S2483" s="1" t="s">
        <v>58</v>
      </c>
      <c r="T2483" s="2">
        <f>+R2483</f>
        <v>15.6</v>
      </c>
      <c r="U2483" s="1" t="s">
        <v>93</v>
      </c>
      <c r="V2483" s="1" t="s">
        <v>211</v>
      </c>
    </row>
    <row r="2484" spans="1:24" x14ac:dyDescent="0.25">
      <c r="A2484" s="1" t="s">
        <v>4195</v>
      </c>
      <c r="B2484" s="1" t="s">
        <v>4196</v>
      </c>
      <c r="C2484" s="1" t="s">
        <v>771</v>
      </c>
      <c r="D2484" s="1" t="s">
        <v>1075</v>
      </c>
      <c r="G2484" s="1" t="s">
        <v>774</v>
      </c>
      <c r="H2484" s="1" t="s">
        <v>77</v>
      </c>
      <c r="I2484" s="1" t="s">
        <v>78</v>
      </c>
      <c r="J2484" s="1" t="s">
        <v>78</v>
      </c>
      <c r="K2484" s="1" t="s">
        <v>44</v>
      </c>
      <c r="L2484" s="1" t="s">
        <v>775</v>
      </c>
      <c r="M2484" s="1" t="s">
        <v>45</v>
      </c>
      <c r="N2484" s="1" t="s">
        <v>46</v>
      </c>
      <c r="O2484" s="1" t="s">
        <v>46</v>
      </c>
      <c r="P2484" s="1" t="s">
        <v>1155</v>
      </c>
      <c r="Q2484" s="1">
        <v>2018</v>
      </c>
      <c r="R2484">
        <v>7.85</v>
      </c>
      <c r="S2484" s="1" t="s">
        <v>58</v>
      </c>
      <c r="T2484" s="2">
        <f>+R2484</f>
        <v>7.85</v>
      </c>
      <c r="U2484" s="1" t="s">
        <v>82</v>
      </c>
      <c r="V2484" s="1" t="s">
        <v>83</v>
      </c>
      <c r="X2484" s="1" t="s">
        <v>260</v>
      </c>
    </row>
    <row r="2485" spans="1:24" x14ac:dyDescent="0.25">
      <c r="A2485" s="1" t="s">
        <v>4192</v>
      </c>
      <c r="B2485" s="1" t="s">
        <v>4193</v>
      </c>
      <c r="C2485" s="1" t="s">
        <v>771</v>
      </c>
      <c r="D2485" s="1" t="s">
        <v>1075</v>
      </c>
      <c r="G2485" s="1" t="s">
        <v>774</v>
      </c>
      <c r="H2485" s="1" t="s">
        <v>77</v>
      </c>
      <c r="I2485" s="1" t="s">
        <v>78</v>
      </c>
      <c r="J2485" s="1" t="s">
        <v>78</v>
      </c>
      <c r="K2485" s="1" t="s">
        <v>44</v>
      </c>
      <c r="L2485" s="1" t="s">
        <v>775</v>
      </c>
      <c r="M2485" s="1" t="s">
        <v>45</v>
      </c>
      <c r="N2485" s="1" t="s">
        <v>46</v>
      </c>
      <c r="O2485" s="1" t="s">
        <v>46</v>
      </c>
      <c r="P2485" s="1" t="s">
        <v>127</v>
      </c>
      <c r="Q2485" s="1">
        <v>2018</v>
      </c>
      <c r="R2485">
        <v>7.85</v>
      </c>
      <c r="S2485" s="1" t="s">
        <v>58</v>
      </c>
      <c r="T2485" s="2">
        <f>+R2485</f>
        <v>7.85</v>
      </c>
      <c r="U2485" s="1" t="s">
        <v>82</v>
      </c>
      <c r="V2485" s="1" t="s">
        <v>83</v>
      </c>
      <c r="X2485" s="1" t="s">
        <v>264</v>
      </c>
    </row>
    <row r="2486" spans="1:24" x14ac:dyDescent="0.25">
      <c r="A2486" s="1" t="s">
        <v>4189</v>
      </c>
      <c r="B2486" s="1" t="s">
        <v>4190</v>
      </c>
      <c r="C2486" s="1" t="s">
        <v>771</v>
      </c>
      <c r="D2486" s="1" t="s">
        <v>1075</v>
      </c>
      <c r="G2486" s="1" t="s">
        <v>774</v>
      </c>
      <c r="H2486" s="1" t="s">
        <v>77</v>
      </c>
      <c r="I2486" s="1" t="s">
        <v>171</v>
      </c>
      <c r="J2486" s="1" t="s">
        <v>6953</v>
      </c>
      <c r="K2486" s="1" t="s">
        <v>44</v>
      </c>
      <c r="L2486" s="1" t="s">
        <v>775</v>
      </c>
      <c r="M2486" s="1" t="s">
        <v>45</v>
      </c>
      <c r="N2486" s="1" t="s">
        <v>46</v>
      </c>
      <c r="O2486" s="1" t="s">
        <v>46</v>
      </c>
      <c r="P2486" s="1" t="s">
        <v>138</v>
      </c>
      <c r="Q2486" s="1">
        <v>2018</v>
      </c>
      <c r="R2486">
        <v>7.85</v>
      </c>
      <c r="S2486" s="1" t="s">
        <v>58</v>
      </c>
      <c r="T2486" s="2">
        <f>+R2486</f>
        <v>7.85</v>
      </c>
      <c r="U2486" s="1" t="s">
        <v>82</v>
      </c>
      <c r="V2486" s="1" t="s">
        <v>83</v>
      </c>
      <c r="X2486" s="1" t="s">
        <v>289</v>
      </c>
    </row>
    <row r="2487" spans="1:24" x14ac:dyDescent="0.25">
      <c r="A2487" s="1" t="s">
        <v>4186</v>
      </c>
      <c r="B2487" s="1" t="s">
        <v>4187</v>
      </c>
      <c r="C2487" s="1" t="s">
        <v>771</v>
      </c>
      <c r="D2487" s="1" t="s">
        <v>2323</v>
      </c>
      <c r="G2487" s="1" t="s">
        <v>774</v>
      </c>
      <c r="H2487" s="1" t="s">
        <v>77</v>
      </c>
      <c r="I2487" s="1" t="s">
        <v>263</v>
      </c>
      <c r="J2487" s="1" t="s">
        <v>6950</v>
      </c>
      <c r="K2487" s="1" t="s">
        <v>44</v>
      </c>
      <c r="L2487" s="1" t="s">
        <v>775</v>
      </c>
      <c r="M2487" s="1" t="s">
        <v>106</v>
      </c>
      <c r="N2487" s="1" t="s">
        <v>40</v>
      </c>
      <c r="O2487" s="1" t="s">
        <v>46</v>
      </c>
      <c r="P2487" s="1" t="s">
        <v>3534</v>
      </c>
      <c r="Q2487" s="1">
        <v>2018</v>
      </c>
      <c r="R2487">
        <v>7.85</v>
      </c>
      <c r="S2487" s="1" t="s">
        <v>58</v>
      </c>
      <c r="T2487" s="2">
        <f>+R2487</f>
        <v>7.85</v>
      </c>
      <c r="U2487" s="1" t="s">
        <v>93</v>
      </c>
      <c r="V2487" s="1" t="s">
        <v>60</v>
      </c>
      <c r="W2487" s="1" t="s">
        <v>61</v>
      </c>
    </row>
    <row r="2488" spans="1:24" x14ac:dyDescent="0.25">
      <c r="A2488" s="1" t="s">
        <v>4182</v>
      </c>
      <c r="B2488" s="1" t="s">
        <v>4183</v>
      </c>
      <c r="C2488" s="1" t="s">
        <v>771</v>
      </c>
      <c r="D2488" s="1" t="s">
        <v>2323</v>
      </c>
      <c r="G2488" s="1" t="s">
        <v>774</v>
      </c>
      <c r="H2488" s="1" t="s">
        <v>77</v>
      </c>
      <c r="I2488" s="1" t="s">
        <v>263</v>
      </c>
      <c r="J2488" s="1" t="s">
        <v>6950</v>
      </c>
      <c r="K2488" s="1" t="s">
        <v>44</v>
      </c>
      <c r="L2488" s="1" t="s">
        <v>775</v>
      </c>
      <c r="M2488" s="1" t="s">
        <v>106</v>
      </c>
      <c r="N2488" s="1" t="s">
        <v>40</v>
      </c>
      <c r="O2488" s="1" t="s">
        <v>46</v>
      </c>
      <c r="P2488" s="1" t="s">
        <v>4185</v>
      </c>
      <c r="Q2488" s="1">
        <v>2018</v>
      </c>
      <c r="R2488">
        <v>7.85</v>
      </c>
      <c r="S2488" s="1" t="s">
        <v>58</v>
      </c>
      <c r="T2488" s="2">
        <f>+R2488</f>
        <v>7.85</v>
      </c>
      <c r="U2488" s="1" t="s">
        <v>93</v>
      </c>
      <c r="V2488" s="1" t="s">
        <v>60</v>
      </c>
      <c r="W2488" s="1" t="s">
        <v>2230</v>
      </c>
    </row>
    <row r="2489" spans="1:24" x14ac:dyDescent="0.25">
      <c r="A2489" s="1" t="s">
        <v>4178</v>
      </c>
      <c r="B2489" s="1" t="s">
        <v>4179</v>
      </c>
      <c r="C2489" s="1" t="s">
        <v>771</v>
      </c>
      <c r="D2489" s="1" t="s">
        <v>2323</v>
      </c>
      <c r="G2489" s="1" t="s">
        <v>774</v>
      </c>
      <c r="H2489" s="1" t="s">
        <v>77</v>
      </c>
      <c r="I2489" s="1" t="s">
        <v>43</v>
      </c>
      <c r="J2489" s="1" t="s">
        <v>6954</v>
      </c>
      <c r="K2489" s="1" t="s">
        <v>44</v>
      </c>
      <c r="L2489" s="1" t="s">
        <v>775</v>
      </c>
      <c r="M2489" s="1" t="s">
        <v>45</v>
      </c>
      <c r="N2489" s="1" t="s">
        <v>46</v>
      </c>
      <c r="O2489" s="1" t="s">
        <v>46</v>
      </c>
      <c r="P2489" s="1" t="s">
        <v>4181</v>
      </c>
      <c r="Q2489" s="1">
        <v>2018</v>
      </c>
      <c r="R2489">
        <v>7.85</v>
      </c>
      <c r="S2489" s="1" t="s">
        <v>58</v>
      </c>
      <c r="T2489" s="2">
        <f>+R2489</f>
        <v>7.85</v>
      </c>
      <c r="U2489" s="1" t="s">
        <v>93</v>
      </c>
      <c r="V2489" s="1" t="s">
        <v>60</v>
      </c>
      <c r="W2489" s="1" t="s">
        <v>359</v>
      </c>
    </row>
    <row r="2490" spans="1:24" x14ac:dyDescent="0.25">
      <c r="A2490" s="1" t="s">
        <v>4173</v>
      </c>
      <c r="B2490" s="1" t="s">
        <v>4174</v>
      </c>
      <c r="C2490" s="1" t="s">
        <v>771</v>
      </c>
      <c r="D2490" s="1" t="s">
        <v>1296</v>
      </c>
      <c r="G2490" s="1" t="s">
        <v>782</v>
      </c>
      <c r="H2490" s="1" t="s">
        <v>77</v>
      </c>
      <c r="I2490" s="1" t="s">
        <v>171</v>
      </c>
      <c r="J2490" s="1" t="s">
        <v>6953</v>
      </c>
      <c r="K2490" s="1" t="s">
        <v>44</v>
      </c>
      <c r="L2490" s="1" t="s">
        <v>775</v>
      </c>
      <c r="M2490" s="1" t="s">
        <v>45</v>
      </c>
      <c r="N2490" s="1" t="s">
        <v>46</v>
      </c>
      <c r="O2490" s="1" t="s">
        <v>46</v>
      </c>
      <c r="P2490" s="1" t="s">
        <v>4176</v>
      </c>
      <c r="Q2490" s="1">
        <v>2018</v>
      </c>
      <c r="R2490">
        <v>7.85</v>
      </c>
      <c r="S2490" s="1" t="s">
        <v>58</v>
      </c>
      <c r="T2490" s="2">
        <f>+R2490</f>
        <v>7.85</v>
      </c>
      <c r="U2490" s="1" t="s">
        <v>93</v>
      </c>
      <c r="V2490" s="1" t="s">
        <v>211</v>
      </c>
    </row>
    <row r="2491" spans="1:24" x14ac:dyDescent="0.25">
      <c r="A2491" s="1" t="s">
        <v>4169</v>
      </c>
      <c r="B2491" s="1" t="s">
        <v>4170</v>
      </c>
      <c r="C2491" s="1" t="s">
        <v>771</v>
      </c>
      <c r="D2491" s="1" t="s">
        <v>1492</v>
      </c>
      <c r="G2491" s="1" t="s">
        <v>782</v>
      </c>
      <c r="H2491" s="1" t="s">
        <v>77</v>
      </c>
      <c r="I2491" s="1" t="s">
        <v>171</v>
      </c>
      <c r="J2491" s="1" t="s">
        <v>6953</v>
      </c>
      <c r="K2491" s="1" t="s">
        <v>44</v>
      </c>
      <c r="L2491" s="1" t="s">
        <v>775</v>
      </c>
      <c r="M2491" s="1" t="s">
        <v>45</v>
      </c>
      <c r="N2491" s="1" t="s">
        <v>46</v>
      </c>
      <c r="O2491" s="1" t="s">
        <v>46</v>
      </c>
      <c r="P2491" s="1" t="s">
        <v>4172</v>
      </c>
      <c r="Q2491" s="1">
        <v>2018</v>
      </c>
      <c r="R2491">
        <v>16.66</v>
      </c>
      <c r="S2491" s="1" t="s">
        <v>58</v>
      </c>
      <c r="T2491" s="2">
        <f>+R2491</f>
        <v>16.66</v>
      </c>
      <c r="U2491" s="1" t="s">
        <v>82</v>
      </c>
      <c r="V2491" s="1" t="s">
        <v>83</v>
      </c>
      <c r="X2491" s="1" t="s">
        <v>264</v>
      </c>
    </row>
    <row r="2492" spans="1:24" x14ac:dyDescent="0.25">
      <c r="A2492" s="1" t="s">
        <v>4165</v>
      </c>
      <c r="B2492" s="1" t="s">
        <v>4166</v>
      </c>
      <c r="C2492" s="1" t="s">
        <v>771</v>
      </c>
      <c r="D2492" s="1" t="s">
        <v>1492</v>
      </c>
      <c r="G2492" s="1" t="s">
        <v>782</v>
      </c>
      <c r="H2492" s="1" t="s">
        <v>77</v>
      </c>
      <c r="I2492" s="1" t="s">
        <v>78</v>
      </c>
      <c r="J2492" s="1" t="s">
        <v>78</v>
      </c>
      <c r="K2492" s="1" t="s">
        <v>44</v>
      </c>
      <c r="L2492" s="1" t="s">
        <v>775</v>
      </c>
      <c r="M2492" s="1" t="s">
        <v>45</v>
      </c>
      <c r="N2492" s="1" t="s">
        <v>46</v>
      </c>
      <c r="O2492" s="1" t="s">
        <v>46</v>
      </c>
      <c r="P2492" s="1" t="s">
        <v>2219</v>
      </c>
      <c r="Q2492" s="1">
        <v>2018</v>
      </c>
      <c r="R2492">
        <v>16.66</v>
      </c>
      <c r="S2492" s="1" t="s">
        <v>58</v>
      </c>
      <c r="T2492" s="2">
        <f>+R2492</f>
        <v>16.66</v>
      </c>
      <c r="U2492" s="1" t="s">
        <v>82</v>
      </c>
      <c r="V2492" s="1" t="s">
        <v>83</v>
      </c>
      <c r="X2492" s="1" t="s">
        <v>260</v>
      </c>
    </row>
    <row r="2493" spans="1:24" x14ac:dyDescent="0.25">
      <c r="A2493" s="1" t="s">
        <v>4162</v>
      </c>
      <c r="B2493" s="1" t="s">
        <v>4163</v>
      </c>
      <c r="C2493" s="1" t="s">
        <v>771</v>
      </c>
      <c r="D2493" s="1" t="s">
        <v>1069</v>
      </c>
      <c r="G2493" s="1" t="s">
        <v>782</v>
      </c>
      <c r="H2493" s="1" t="s">
        <v>77</v>
      </c>
      <c r="I2493" s="1" t="s">
        <v>43</v>
      </c>
      <c r="J2493" s="1" t="s">
        <v>6954</v>
      </c>
      <c r="K2493" s="1" t="s">
        <v>44</v>
      </c>
      <c r="L2493" s="1" t="s">
        <v>775</v>
      </c>
      <c r="M2493" s="1" t="s">
        <v>106</v>
      </c>
      <c r="N2493" s="1" t="s">
        <v>62</v>
      </c>
      <c r="O2493" s="1" t="s">
        <v>46</v>
      </c>
      <c r="P2493" s="1" t="s">
        <v>1480</v>
      </c>
      <c r="Q2493" s="1">
        <v>2018</v>
      </c>
      <c r="R2493">
        <v>16.66</v>
      </c>
      <c r="S2493" s="1" t="s">
        <v>58</v>
      </c>
      <c r="T2493" s="2">
        <f>+R2493</f>
        <v>16.66</v>
      </c>
      <c r="U2493" s="1" t="s">
        <v>93</v>
      </c>
      <c r="V2493" s="1" t="s">
        <v>60</v>
      </c>
      <c r="W2493" s="1" t="s">
        <v>61</v>
      </c>
    </row>
    <row r="2494" spans="1:24" x14ac:dyDescent="0.25">
      <c r="A2494" s="1" t="s">
        <v>4159</v>
      </c>
      <c r="B2494" s="1" t="s">
        <v>4160</v>
      </c>
      <c r="C2494" s="1" t="s">
        <v>771</v>
      </c>
      <c r="D2494" s="1" t="s">
        <v>1492</v>
      </c>
      <c r="G2494" s="1" t="s">
        <v>782</v>
      </c>
      <c r="H2494" s="1" t="s">
        <v>77</v>
      </c>
      <c r="I2494" s="1" t="s">
        <v>43</v>
      </c>
      <c r="J2494" s="1" t="s">
        <v>6954</v>
      </c>
      <c r="K2494" s="1" t="s">
        <v>44</v>
      </c>
      <c r="L2494" s="1" t="s">
        <v>775</v>
      </c>
      <c r="M2494" s="1" t="s">
        <v>45</v>
      </c>
      <c r="N2494" s="1" t="s">
        <v>46</v>
      </c>
      <c r="O2494" s="1" t="s">
        <v>46</v>
      </c>
      <c r="P2494" s="1" t="s">
        <v>151</v>
      </c>
      <c r="Q2494" s="1">
        <v>2018</v>
      </c>
      <c r="R2494">
        <v>16.66</v>
      </c>
      <c r="S2494" s="1" t="s">
        <v>58</v>
      </c>
      <c r="T2494" s="2">
        <f>+R2494</f>
        <v>16.66</v>
      </c>
      <c r="U2494" s="1" t="s">
        <v>93</v>
      </c>
      <c r="V2494" s="1" t="s">
        <v>60</v>
      </c>
      <c r="W2494" s="1" t="s">
        <v>303</v>
      </c>
    </row>
    <row r="2495" spans="1:24" x14ac:dyDescent="0.25">
      <c r="A2495" s="1" t="s">
        <v>4155</v>
      </c>
      <c r="B2495" s="1" t="s">
        <v>4156</v>
      </c>
      <c r="C2495" s="1" t="s">
        <v>771</v>
      </c>
      <c r="D2495" s="1" t="s">
        <v>1492</v>
      </c>
      <c r="G2495" s="1" t="s">
        <v>782</v>
      </c>
      <c r="H2495" s="1" t="s">
        <v>77</v>
      </c>
      <c r="I2495" s="1" t="s">
        <v>78</v>
      </c>
      <c r="J2495" s="1" t="s">
        <v>78</v>
      </c>
      <c r="K2495" s="1" t="s">
        <v>44</v>
      </c>
      <c r="L2495" s="1" t="s">
        <v>775</v>
      </c>
      <c r="M2495" s="1" t="s">
        <v>106</v>
      </c>
      <c r="N2495" s="1" t="s">
        <v>62</v>
      </c>
      <c r="O2495" s="1" t="s">
        <v>46</v>
      </c>
      <c r="P2495" s="1" t="s">
        <v>138</v>
      </c>
      <c r="Q2495" s="1">
        <v>2018</v>
      </c>
      <c r="R2495">
        <v>16.66</v>
      </c>
      <c r="S2495" s="1" t="s">
        <v>58</v>
      </c>
      <c r="T2495" s="2">
        <f>+R2495</f>
        <v>16.66</v>
      </c>
      <c r="U2495" s="1" t="s">
        <v>93</v>
      </c>
      <c r="V2495" s="1" t="s">
        <v>60</v>
      </c>
      <c r="W2495" s="1" t="s">
        <v>2230</v>
      </c>
    </row>
    <row r="2496" spans="1:24" x14ac:dyDescent="0.25">
      <c r="A2496" s="1" t="s">
        <v>4151</v>
      </c>
      <c r="B2496" s="1" t="s">
        <v>4152</v>
      </c>
      <c r="C2496" s="1" t="s">
        <v>771</v>
      </c>
      <c r="D2496" s="1" t="s">
        <v>1492</v>
      </c>
      <c r="G2496" s="1" t="s">
        <v>782</v>
      </c>
      <c r="H2496" s="1" t="s">
        <v>77</v>
      </c>
      <c r="I2496" s="1" t="s">
        <v>43</v>
      </c>
      <c r="J2496" s="1" t="s">
        <v>6954</v>
      </c>
      <c r="K2496" s="1" t="s">
        <v>44</v>
      </c>
      <c r="L2496" s="1" t="s">
        <v>775</v>
      </c>
      <c r="M2496" s="1" t="s">
        <v>45</v>
      </c>
      <c r="N2496" s="1" t="s">
        <v>46</v>
      </c>
      <c r="O2496" s="1" t="s">
        <v>46</v>
      </c>
      <c r="P2496" s="1" t="s">
        <v>752</v>
      </c>
      <c r="Q2496" s="1">
        <v>2018</v>
      </c>
      <c r="R2496">
        <v>16.66</v>
      </c>
      <c r="S2496" s="1" t="s">
        <v>58</v>
      </c>
      <c r="T2496" s="2">
        <f>+R2496</f>
        <v>16.66</v>
      </c>
      <c r="U2496" s="1" t="s">
        <v>93</v>
      </c>
      <c r="V2496" s="1" t="s">
        <v>211</v>
      </c>
    </row>
    <row r="2497" spans="1:24" x14ac:dyDescent="0.25">
      <c r="A2497" s="1" t="s">
        <v>4147</v>
      </c>
      <c r="B2497" s="1" t="s">
        <v>4148</v>
      </c>
      <c r="C2497" s="1" t="s">
        <v>771</v>
      </c>
      <c r="D2497" s="1" t="s">
        <v>1492</v>
      </c>
      <c r="G2497" s="1" t="s">
        <v>782</v>
      </c>
      <c r="H2497" s="1" t="s">
        <v>77</v>
      </c>
      <c r="I2497" s="1" t="s">
        <v>171</v>
      </c>
      <c r="J2497" s="1" t="s">
        <v>6953</v>
      </c>
      <c r="K2497" s="1" t="s">
        <v>44</v>
      </c>
      <c r="L2497" s="1" t="s">
        <v>775</v>
      </c>
      <c r="M2497" s="1" t="s">
        <v>45</v>
      </c>
      <c r="N2497" s="1" t="s">
        <v>46</v>
      </c>
      <c r="O2497" s="1" t="s">
        <v>46</v>
      </c>
      <c r="P2497" s="1" t="s">
        <v>143</v>
      </c>
      <c r="Q2497" s="1">
        <v>2018</v>
      </c>
      <c r="R2497">
        <v>4.4999999999999998E-2</v>
      </c>
      <c r="S2497" s="1" t="s">
        <v>58</v>
      </c>
      <c r="T2497" s="2">
        <f>+R2497</f>
        <v>4.4999999999999998E-2</v>
      </c>
      <c r="U2497" s="1" t="s">
        <v>93</v>
      </c>
      <c r="V2497" s="1" t="s">
        <v>167</v>
      </c>
    </row>
    <row r="2498" spans="1:24" x14ac:dyDescent="0.25">
      <c r="A2498" s="1" t="s">
        <v>4143</v>
      </c>
      <c r="B2498" s="1" t="s">
        <v>4144</v>
      </c>
      <c r="C2498" s="1" t="s">
        <v>771</v>
      </c>
      <c r="D2498" s="1" t="s">
        <v>1069</v>
      </c>
      <c r="G2498" s="1" t="s">
        <v>782</v>
      </c>
      <c r="H2498" s="1" t="s">
        <v>77</v>
      </c>
      <c r="I2498" s="1" t="s">
        <v>43</v>
      </c>
      <c r="J2498" s="1" t="s">
        <v>6954</v>
      </c>
      <c r="K2498" s="1" t="s">
        <v>44</v>
      </c>
      <c r="L2498" s="1" t="s">
        <v>775</v>
      </c>
      <c r="M2498" s="1" t="s">
        <v>45</v>
      </c>
      <c r="N2498" s="1" t="s">
        <v>46</v>
      </c>
      <c r="O2498" s="1" t="s">
        <v>46</v>
      </c>
      <c r="P2498" s="1" t="s">
        <v>1578</v>
      </c>
      <c r="Q2498" s="1">
        <v>2018</v>
      </c>
      <c r="R2498">
        <v>27</v>
      </c>
      <c r="S2498" s="1" t="s">
        <v>58</v>
      </c>
      <c r="T2498" s="2">
        <f>+R2498</f>
        <v>27</v>
      </c>
      <c r="U2498" s="1" t="s">
        <v>82</v>
      </c>
      <c r="V2498" s="1" t="s">
        <v>83</v>
      </c>
      <c r="X2498" s="1" t="s">
        <v>264</v>
      </c>
    </row>
    <row r="2499" spans="1:24" x14ac:dyDescent="0.25">
      <c r="A2499" s="1" t="s">
        <v>4139</v>
      </c>
      <c r="B2499" s="1" t="s">
        <v>4140</v>
      </c>
      <c r="C2499" s="1" t="s">
        <v>771</v>
      </c>
      <c r="D2499" s="1" t="s">
        <v>1069</v>
      </c>
      <c r="G2499" s="1" t="s">
        <v>782</v>
      </c>
      <c r="H2499" s="1" t="s">
        <v>77</v>
      </c>
      <c r="I2499" s="1" t="s">
        <v>43</v>
      </c>
      <c r="J2499" s="1" t="s">
        <v>6954</v>
      </c>
      <c r="K2499" s="1" t="s">
        <v>44</v>
      </c>
      <c r="L2499" s="1" t="s">
        <v>775</v>
      </c>
      <c r="M2499" s="1" t="s">
        <v>106</v>
      </c>
      <c r="N2499" s="1" t="s">
        <v>62</v>
      </c>
      <c r="O2499" s="1" t="s">
        <v>46</v>
      </c>
      <c r="P2499" s="1" t="s">
        <v>80</v>
      </c>
      <c r="Q2499" s="1">
        <v>2018</v>
      </c>
      <c r="R2499">
        <v>27</v>
      </c>
      <c r="S2499" s="1" t="s">
        <v>58</v>
      </c>
      <c r="T2499" s="2">
        <f>+R2499</f>
        <v>27</v>
      </c>
      <c r="U2499" s="1" t="s">
        <v>82</v>
      </c>
      <c r="V2499" s="1" t="s">
        <v>83</v>
      </c>
      <c r="X2499" s="1" t="s">
        <v>260</v>
      </c>
    </row>
    <row r="2500" spans="1:24" x14ac:dyDescent="0.25">
      <c r="A2500" s="1" t="s">
        <v>4134</v>
      </c>
      <c r="B2500" s="1" t="s">
        <v>4135</v>
      </c>
      <c r="C2500" s="1" t="s">
        <v>771</v>
      </c>
      <c r="D2500" s="1" t="s">
        <v>1069</v>
      </c>
      <c r="G2500" s="1" t="s">
        <v>782</v>
      </c>
      <c r="H2500" s="1" t="s">
        <v>77</v>
      </c>
      <c r="I2500" s="1" t="s">
        <v>43</v>
      </c>
      <c r="J2500" s="1" t="s">
        <v>6954</v>
      </c>
      <c r="K2500" s="1" t="s">
        <v>44</v>
      </c>
      <c r="L2500" s="1" t="s">
        <v>775</v>
      </c>
      <c r="M2500" s="1" t="s">
        <v>45</v>
      </c>
      <c r="N2500" s="1" t="s">
        <v>46</v>
      </c>
      <c r="O2500" s="1" t="s">
        <v>46</v>
      </c>
      <c r="P2500" s="1" t="s">
        <v>4137</v>
      </c>
      <c r="Q2500" s="1">
        <v>2018</v>
      </c>
      <c r="R2500">
        <v>27</v>
      </c>
      <c r="S2500" s="1" t="s">
        <v>58</v>
      </c>
      <c r="T2500" s="2">
        <f>+R2500</f>
        <v>27</v>
      </c>
      <c r="U2500" s="1" t="s">
        <v>93</v>
      </c>
      <c r="V2500" s="1" t="s">
        <v>60</v>
      </c>
      <c r="W2500" s="1" t="s">
        <v>61</v>
      </c>
    </row>
    <row r="2501" spans="1:24" x14ac:dyDescent="0.25">
      <c r="A2501" s="1" t="s">
        <v>4131</v>
      </c>
      <c r="B2501" s="1" t="s">
        <v>4132</v>
      </c>
      <c r="C2501" s="1" t="s">
        <v>771</v>
      </c>
      <c r="D2501" s="1" t="s">
        <v>1069</v>
      </c>
      <c r="G2501" s="1" t="s">
        <v>782</v>
      </c>
      <c r="H2501" s="1" t="s">
        <v>77</v>
      </c>
      <c r="I2501" s="1" t="s">
        <v>263</v>
      </c>
      <c r="J2501" s="1" t="s">
        <v>6950</v>
      </c>
      <c r="K2501" s="1" t="s">
        <v>44</v>
      </c>
      <c r="L2501" s="1" t="s">
        <v>775</v>
      </c>
      <c r="M2501" s="1" t="s">
        <v>45</v>
      </c>
      <c r="N2501" s="1" t="s">
        <v>46</v>
      </c>
      <c r="O2501" s="1" t="s">
        <v>46</v>
      </c>
      <c r="P2501" s="1" t="s">
        <v>2278</v>
      </c>
      <c r="Q2501" s="1">
        <v>2018</v>
      </c>
      <c r="R2501">
        <v>27</v>
      </c>
      <c r="S2501" s="1" t="s">
        <v>58</v>
      </c>
      <c r="T2501" s="2">
        <f>+R2501</f>
        <v>27</v>
      </c>
      <c r="U2501" s="1" t="s">
        <v>93</v>
      </c>
      <c r="V2501" s="1" t="s">
        <v>60</v>
      </c>
      <c r="W2501" s="1" t="s">
        <v>303</v>
      </c>
    </row>
    <row r="2502" spans="1:24" x14ac:dyDescent="0.25">
      <c r="A2502" s="1" t="s">
        <v>4128</v>
      </c>
      <c r="B2502" s="1" t="s">
        <v>4129</v>
      </c>
      <c r="C2502" s="1" t="s">
        <v>771</v>
      </c>
      <c r="D2502" s="1" t="s">
        <v>1069</v>
      </c>
      <c r="G2502" s="1" t="s">
        <v>782</v>
      </c>
      <c r="H2502" s="1" t="s">
        <v>77</v>
      </c>
      <c r="I2502" s="1" t="s">
        <v>78</v>
      </c>
      <c r="J2502" s="1" t="s">
        <v>78</v>
      </c>
      <c r="K2502" s="1" t="s">
        <v>44</v>
      </c>
      <c r="L2502" s="1" t="s">
        <v>775</v>
      </c>
      <c r="M2502" s="1" t="s">
        <v>45</v>
      </c>
      <c r="N2502" s="1" t="s">
        <v>46</v>
      </c>
      <c r="O2502" s="1" t="s">
        <v>46</v>
      </c>
      <c r="P2502" s="1" t="s">
        <v>1460</v>
      </c>
      <c r="Q2502" s="1">
        <v>2018</v>
      </c>
      <c r="R2502">
        <v>2.4E-2</v>
      </c>
      <c r="S2502" s="1" t="s">
        <v>58</v>
      </c>
      <c r="T2502" s="2">
        <f>+R2502</f>
        <v>2.4E-2</v>
      </c>
      <c r="U2502" s="1" t="s">
        <v>93</v>
      </c>
      <c r="V2502" s="1" t="s">
        <v>167</v>
      </c>
    </row>
    <row r="2503" spans="1:24" x14ac:dyDescent="0.25">
      <c r="A2503" s="1" t="s">
        <v>4123</v>
      </c>
      <c r="B2503" s="1" t="s">
        <v>4124</v>
      </c>
      <c r="C2503" s="1" t="s">
        <v>771</v>
      </c>
      <c r="D2503" s="1" t="s">
        <v>1069</v>
      </c>
      <c r="G2503" s="1" t="s">
        <v>782</v>
      </c>
      <c r="H2503" s="1" t="s">
        <v>77</v>
      </c>
      <c r="I2503" s="1" t="s">
        <v>43</v>
      </c>
      <c r="J2503" s="1" t="s">
        <v>6954</v>
      </c>
      <c r="K2503" s="1" t="s">
        <v>44</v>
      </c>
      <c r="L2503" s="1" t="s">
        <v>775</v>
      </c>
      <c r="M2503" s="1" t="s">
        <v>106</v>
      </c>
      <c r="N2503" s="1" t="s">
        <v>62</v>
      </c>
      <c r="O2503" s="1" t="s">
        <v>46</v>
      </c>
      <c r="P2503" s="1" t="s">
        <v>4126</v>
      </c>
      <c r="Q2503" s="1">
        <v>2018</v>
      </c>
      <c r="R2503">
        <v>0.06</v>
      </c>
      <c r="S2503" s="1" t="s">
        <v>58</v>
      </c>
      <c r="T2503" s="2">
        <f>+R2503</f>
        <v>0.06</v>
      </c>
      <c r="U2503" s="1" t="s">
        <v>93</v>
      </c>
      <c r="V2503" s="1" t="s">
        <v>211</v>
      </c>
    </row>
    <row r="2504" spans="1:24" x14ac:dyDescent="0.25">
      <c r="A2504" s="1" t="s">
        <v>4120</v>
      </c>
      <c r="B2504" s="1" t="s">
        <v>4121</v>
      </c>
      <c r="C2504" s="1" t="s">
        <v>771</v>
      </c>
      <c r="D2504" s="1" t="s">
        <v>1069</v>
      </c>
      <c r="G2504" s="1" t="s">
        <v>782</v>
      </c>
      <c r="H2504" s="1" t="s">
        <v>77</v>
      </c>
      <c r="I2504" s="1" t="s">
        <v>43</v>
      </c>
      <c r="J2504" s="1" t="s">
        <v>6954</v>
      </c>
      <c r="K2504" s="1" t="s">
        <v>44</v>
      </c>
      <c r="L2504" s="1" t="s">
        <v>775</v>
      </c>
      <c r="M2504" s="1" t="s">
        <v>106</v>
      </c>
      <c r="N2504" s="1" t="s">
        <v>62</v>
      </c>
      <c r="O2504" s="1" t="s">
        <v>46</v>
      </c>
      <c r="P2504" s="1" t="s">
        <v>233</v>
      </c>
      <c r="Q2504" s="1">
        <v>2018</v>
      </c>
      <c r="R2504">
        <v>11.33</v>
      </c>
      <c r="S2504" s="1" t="s">
        <v>58</v>
      </c>
      <c r="T2504" s="2">
        <f>+R2504</f>
        <v>11.33</v>
      </c>
      <c r="U2504" s="1" t="s">
        <v>82</v>
      </c>
      <c r="V2504" s="1" t="s">
        <v>83</v>
      </c>
      <c r="X2504" s="1" t="s">
        <v>260</v>
      </c>
    </row>
    <row r="2505" spans="1:24" x14ac:dyDescent="0.25">
      <c r="A2505" s="1" t="s">
        <v>4117</v>
      </c>
      <c r="B2505" s="1" t="s">
        <v>4118</v>
      </c>
      <c r="C2505" s="1" t="s">
        <v>771</v>
      </c>
      <c r="D2505" s="1" t="s">
        <v>1069</v>
      </c>
      <c r="G2505" s="1" t="s">
        <v>782</v>
      </c>
      <c r="H2505" s="1" t="s">
        <v>77</v>
      </c>
      <c r="I2505" s="1" t="s">
        <v>78</v>
      </c>
      <c r="J2505" s="1" t="s">
        <v>78</v>
      </c>
      <c r="K2505" s="1" t="s">
        <v>44</v>
      </c>
      <c r="L2505" s="1" t="s">
        <v>775</v>
      </c>
      <c r="M2505" s="1" t="s">
        <v>45</v>
      </c>
      <c r="N2505" s="1" t="s">
        <v>46</v>
      </c>
      <c r="O2505" s="1" t="s">
        <v>46</v>
      </c>
      <c r="P2505" s="1" t="s">
        <v>174</v>
      </c>
      <c r="Q2505" s="1">
        <v>2018</v>
      </c>
      <c r="R2505">
        <v>11.33</v>
      </c>
      <c r="S2505" s="1" t="s">
        <v>58</v>
      </c>
      <c r="T2505" s="2">
        <f>+R2505</f>
        <v>11.33</v>
      </c>
      <c r="U2505" s="1" t="s">
        <v>82</v>
      </c>
      <c r="V2505" s="1" t="s">
        <v>83</v>
      </c>
      <c r="X2505" s="1" t="s">
        <v>264</v>
      </c>
    </row>
    <row r="2506" spans="1:24" x14ac:dyDescent="0.25">
      <c r="A2506" s="1" t="s">
        <v>4114</v>
      </c>
      <c r="B2506" s="1" t="s">
        <v>4115</v>
      </c>
      <c r="C2506" s="1" t="s">
        <v>771</v>
      </c>
      <c r="D2506" s="1" t="s">
        <v>2323</v>
      </c>
      <c r="G2506" s="1" t="s">
        <v>774</v>
      </c>
      <c r="H2506" s="1" t="s">
        <v>77</v>
      </c>
      <c r="I2506" s="1" t="s">
        <v>114</v>
      </c>
      <c r="J2506" s="1" t="s">
        <v>114</v>
      </c>
      <c r="K2506" s="1" t="s">
        <v>44</v>
      </c>
      <c r="L2506" s="1" t="s">
        <v>775</v>
      </c>
      <c r="M2506" s="1" t="s">
        <v>45</v>
      </c>
      <c r="N2506" s="1" t="s">
        <v>46</v>
      </c>
      <c r="O2506" s="1" t="s">
        <v>46</v>
      </c>
      <c r="P2506" s="1" t="s">
        <v>2616</v>
      </c>
      <c r="Q2506" s="1">
        <v>2018</v>
      </c>
      <c r="R2506">
        <v>11.33</v>
      </c>
      <c r="S2506" s="1" t="s">
        <v>58</v>
      </c>
      <c r="T2506" s="2">
        <f>+R2506</f>
        <v>11.33</v>
      </c>
      <c r="U2506" s="1" t="s">
        <v>93</v>
      </c>
      <c r="V2506" s="1" t="s">
        <v>60</v>
      </c>
      <c r="W2506" s="1" t="s">
        <v>61</v>
      </c>
    </row>
    <row r="2507" spans="1:24" x14ac:dyDescent="0.25">
      <c r="A2507" s="1" t="s">
        <v>4110</v>
      </c>
      <c r="B2507" s="1" t="s">
        <v>4111</v>
      </c>
      <c r="C2507" s="1" t="s">
        <v>771</v>
      </c>
      <c r="D2507" s="1" t="s">
        <v>1116</v>
      </c>
      <c r="G2507" s="1" t="s">
        <v>774</v>
      </c>
      <c r="H2507" s="1" t="s">
        <v>77</v>
      </c>
      <c r="I2507" s="1" t="s">
        <v>171</v>
      </c>
      <c r="J2507" s="1" t="s">
        <v>6953</v>
      </c>
      <c r="K2507" s="1" t="s">
        <v>44</v>
      </c>
      <c r="L2507" s="1" t="s">
        <v>775</v>
      </c>
      <c r="M2507" s="1" t="s">
        <v>45</v>
      </c>
      <c r="N2507" s="1" t="s">
        <v>46</v>
      </c>
      <c r="O2507" s="1" t="s">
        <v>46</v>
      </c>
      <c r="P2507" s="1" t="s">
        <v>4113</v>
      </c>
      <c r="Q2507" s="1">
        <v>2018</v>
      </c>
      <c r="R2507">
        <v>11.33</v>
      </c>
      <c r="S2507" s="1" t="s">
        <v>58</v>
      </c>
      <c r="T2507" s="2">
        <f>+R2507</f>
        <v>11.33</v>
      </c>
      <c r="U2507" s="1" t="s">
        <v>93</v>
      </c>
      <c r="V2507" s="1" t="s">
        <v>60</v>
      </c>
      <c r="W2507" s="1" t="s">
        <v>2230</v>
      </c>
    </row>
    <row r="2508" spans="1:24" x14ac:dyDescent="0.25">
      <c r="A2508" s="1" t="s">
        <v>4106</v>
      </c>
      <c r="B2508" s="1" t="s">
        <v>4107</v>
      </c>
      <c r="C2508" s="1" t="s">
        <v>771</v>
      </c>
      <c r="D2508" s="1" t="s">
        <v>2323</v>
      </c>
      <c r="G2508" s="1" t="s">
        <v>774</v>
      </c>
      <c r="H2508" s="1" t="s">
        <v>77</v>
      </c>
      <c r="I2508" s="1" t="s">
        <v>171</v>
      </c>
      <c r="J2508" s="1" t="s">
        <v>6953</v>
      </c>
      <c r="K2508" s="1" t="s">
        <v>44</v>
      </c>
      <c r="L2508" s="1" t="s">
        <v>775</v>
      </c>
      <c r="M2508" s="1" t="s">
        <v>45</v>
      </c>
      <c r="N2508" s="1" t="s">
        <v>46</v>
      </c>
      <c r="O2508" s="1" t="s">
        <v>46</v>
      </c>
      <c r="P2508" s="1" t="s">
        <v>4109</v>
      </c>
      <c r="Q2508" s="1">
        <v>2018</v>
      </c>
      <c r="R2508">
        <v>11.33</v>
      </c>
      <c r="S2508" s="1" t="s">
        <v>58</v>
      </c>
      <c r="T2508" s="2">
        <f>+R2508</f>
        <v>11.33</v>
      </c>
      <c r="U2508" s="1" t="s">
        <v>93</v>
      </c>
      <c r="V2508" s="1" t="s">
        <v>60</v>
      </c>
      <c r="W2508" s="1" t="s">
        <v>303</v>
      </c>
    </row>
    <row r="2509" spans="1:24" x14ac:dyDescent="0.25">
      <c r="A2509" s="1" t="s">
        <v>4102</v>
      </c>
      <c r="B2509" s="1" t="s">
        <v>4103</v>
      </c>
      <c r="C2509" s="1" t="s">
        <v>771</v>
      </c>
      <c r="D2509" s="1" t="s">
        <v>2323</v>
      </c>
      <c r="G2509" s="1" t="s">
        <v>774</v>
      </c>
      <c r="H2509" s="1" t="s">
        <v>77</v>
      </c>
      <c r="I2509" s="1" t="s">
        <v>171</v>
      </c>
      <c r="J2509" s="1" t="s">
        <v>6953</v>
      </c>
      <c r="K2509" s="1" t="s">
        <v>44</v>
      </c>
      <c r="L2509" s="1" t="s">
        <v>775</v>
      </c>
      <c r="M2509" s="1" t="s">
        <v>45</v>
      </c>
      <c r="N2509" s="1" t="s">
        <v>46</v>
      </c>
      <c r="O2509" s="1" t="s">
        <v>46</v>
      </c>
      <c r="P2509" s="1" t="s">
        <v>4105</v>
      </c>
      <c r="Q2509" s="1">
        <v>2018</v>
      </c>
      <c r="R2509">
        <v>11.33</v>
      </c>
      <c r="S2509" s="1" t="s">
        <v>58</v>
      </c>
      <c r="T2509" s="2">
        <f>+R2509</f>
        <v>11.33</v>
      </c>
      <c r="U2509" s="1" t="s">
        <v>93</v>
      </c>
      <c r="V2509" s="1" t="s">
        <v>211</v>
      </c>
    </row>
    <row r="2510" spans="1:24" x14ac:dyDescent="0.25">
      <c r="A2510" s="1" t="s">
        <v>4099</v>
      </c>
      <c r="B2510" s="1" t="s">
        <v>4100</v>
      </c>
      <c r="C2510" s="1" t="s">
        <v>771</v>
      </c>
      <c r="D2510" s="1" t="s">
        <v>1296</v>
      </c>
      <c r="G2510" s="1" t="s">
        <v>774</v>
      </c>
      <c r="H2510" s="1" t="s">
        <v>77</v>
      </c>
      <c r="I2510" s="1" t="s">
        <v>43</v>
      </c>
      <c r="J2510" s="1" t="s">
        <v>6954</v>
      </c>
      <c r="K2510" s="1" t="s">
        <v>44</v>
      </c>
      <c r="L2510" s="1" t="s">
        <v>775</v>
      </c>
      <c r="M2510" s="1" t="s">
        <v>45</v>
      </c>
      <c r="N2510" s="1" t="s">
        <v>46</v>
      </c>
      <c r="O2510" s="1" t="s">
        <v>46</v>
      </c>
      <c r="P2510" s="1" t="s">
        <v>174</v>
      </c>
      <c r="Q2510" s="1">
        <v>2018</v>
      </c>
      <c r="R2510">
        <v>11.42</v>
      </c>
      <c r="S2510" s="1" t="s">
        <v>58</v>
      </c>
      <c r="T2510" s="2">
        <f>+R2510</f>
        <v>11.42</v>
      </c>
      <c r="U2510" s="1" t="s">
        <v>82</v>
      </c>
      <c r="V2510" s="1" t="s">
        <v>83</v>
      </c>
      <c r="X2510" s="1" t="s">
        <v>814</v>
      </c>
    </row>
    <row r="2511" spans="1:24" x14ac:dyDescent="0.25">
      <c r="A2511" s="1" t="s">
        <v>4095</v>
      </c>
      <c r="B2511" s="1" t="s">
        <v>4096</v>
      </c>
      <c r="C2511" s="1" t="s">
        <v>771</v>
      </c>
      <c r="D2511" s="1" t="s">
        <v>1296</v>
      </c>
      <c r="G2511" s="1" t="s">
        <v>774</v>
      </c>
      <c r="H2511" s="1" t="s">
        <v>77</v>
      </c>
      <c r="I2511" s="1" t="s">
        <v>114</v>
      </c>
      <c r="J2511" s="1" t="s">
        <v>114</v>
      </c>
      <c r="K2511" s="1" t="s">
        <v>44</v>
      </c>
      <c r="L2511" s="1" t="s">
        <v>775</v>
      </c>
      <c r="M2511" s="1" t="s">
        <v>45</v>
      </c>
      <c r="N2511" s="1" t="s">
        <v>46</v>
      </c>
      <c r="O2511" s="1" t="s">
        <v>46</v>
      </c>
      <c r="P2511" s="1" t="s">
        <v>4098</v>
      </c>
      <c r="Q2511" s="1">
        <v>2018</v>
      </c>
      <c r="R2511">
        <v>11.42</v>
      </c>
      <c r="S2511" s="1" t="s">
        <v>58</v>
      </c>
      <c r="T2511" s="2">
        <f>+R2511</f>
        <v>11.42</v>
      </c>
      <c r="U2511" s="1" t="s">
        <v>82</v>
      </c>
      <c r="V2511" s="1" t="s">
        <v>83</v>
      </c>
      <c r="X2511" s="1" t="s">
        <v>289</v>
      </c>
    </row>
    <row r="2512" spans="1:24" x14ac:dyDescent="0.25">
      <c r="A2512" s="1" t="s">
        <v>4092</v>
      </c>
      <c r="B2512" s="1" t="s">
        <v>4093</v>
      </c>
      <c r="C2512" s="1" t="s">
        <v>771</v>
      </c>
      <c r="D2512" s="1" t="s">
        <v>1296</v>
      </c>
      <c r="G2512" s="1" t="s">
        <v>782</v>
      </c>
      <c r="H2512" s="1" t="s">
        <v>77</v>
      </c>
      <c r="I2512" s="1" t="s">
        <v>43</v>
      </c>
      <c r="J2512" s="1" t="s">
        <v>6954</v>
      </c>
      <c r="K2512" s="1" t="s">
        <v>44</v>
      </c>
      <c r="L2512" s="1" t="s">
        <v>775</v>
      </c>
      <c r="M2512" s="1" t="s">
        <v>45</v>
      </c>
      <c r="N2512" s="1" t="s">
        <v>46</v>
      </c>
      <c r="O2512" s="1" t="s">
        <v>46</v>
      </c>
      <c r="P2512" s="1" t="s">
        <v>608</v>
      </c>
      <c r="Q2512" s="1">
        <v>2018</v>
      </c>
      <c r="R2512">
        <v>11.42</v>
      </c>
      <c r="S2512" s="1" t="s">
        <v>58</v>
      </c>
      <c r="T2512" s="2">
        <f>+R2512</f>
        <v>11.42</v>
      </c>
      <c r="U2512" s="1" t="s">
        <v>82</v>
      </c>
      <c r="V2512" s="1" t="s">
        <v>83</v>
      </c>
      <c r="X2512" s="1" t="s">
        <v>260</v>
      </c>
    </row>
    <row r="2513" spans="1:24" x14ac:dyDescent="0.25">
      <c r="A2513" s="1" t="s">
        <v>4089</v>
      </c>
      <c r="B2513" s="1" t="s">
        <v>4090</v>
      </c>
      <c r="C2513" s="1" t="s">
        <v>771</v>
      </c>
      <c r="D2513" s="1" t="s">
        <v>1296</v>
      </c>
      <c r="G2513" s="1" t="s">
        <v>782</v>
      </c>
      <c r="H2513" s="1" t="s">
        <v>77</v>
      </c>
      <c r="I2513" s="1" t="s">
        <v>43</v>
      </c>
      <c r="J2513" s="1" t="s">
        <v>6954</v>
      </c>
      <c r="K2513" s="1" t="s">
        <v>44</v>
      </c>
      <c r="L2513" s="1" t="s">
        <v>775</v>
      </c>
      <c r="M2513" s="1" t="s">
        <v>45</v>
      </c>
      <c r="N2513" s="1" t="s">
        <v>46</v>
      </c>
      <c r="O2513" s="1" t="s">
        <v>46</v>
      </c>
      <c r="P2513" s="1" t="s">
        <v>130</v>
      </c>
      <c r="Q2513" s="1">
        <v>2018</v>
      </c>
      <c r="R2513">
        <v>11.42</v>
      </c>
      <c r="S2513" s="1" t="s">
        <v>58</v>
      </c>
      <c r="T2513" s="2">
        <f>+R2513</f>
        <v>11.42</v>
      </c>
      <c r="U2513" s="1" t="s">
        <v>82</v>
      </c>
      <c r="V2513" s="1" t="s">
        <v>83</v>
      </c>
      <c r="X2513" s="1" t="s">
        <v>264</v>
      </c>
    </row>
    <row r="2514" spans="1:24" x14ac:dyDescent="0.25">
      <c r="A2514" s="1" t="s">
        <v>4086</v>
      </c>
      <c r="B2514" s="1" t="s">
        <v>4087</v>
      </c>
      <c r="C2514" s="1" t="s">
        <v>771</v>
      </c>
      <c r="D2514" s="1" t="s">
        <v>1075</v>
      </c>
      <c r="G2514" s="1" t="s">
        <v>774</v>
      </c>
      <c r="H2514" s="1" t="s">
        <v>77</v>
      </c>
      <c r="I2514" s="1" t="s">
        <v>43</v>
      </c>
      <c r="J2514" s="1" t="s">
        <v>6954</v>
      </c>
      <c r="K2514" s="1" t="s">
        <v>44</v>
      </c>
      <c r="L2514" s="1" t="s">
        <v>775</v>
      </c>
      <c r="M2514" s="1" t="s">
        <v>45</v>
      </c>
      <c r="N2514" s="1" t="s">
        <v>46</v>
      </c>
      <c r="O2514" s="1" t="s">
        <v>46</v>
      </c>
      <c r="P2514" s="1" t="s">
        <v>1164</v>
      </c>
      <c r="Q2514" s="1">
        <v>2018</v>
      </c>
      <c r="R2514">
        <v>11.42</v>
      </c>
      <c r="S2514" s="1" t="s">
        <v>58</v>
      </c>
      <c r="T2514" s="2">
        <f>+R2514</f>
        <v>11.42</v>
      </c>
      <c r="U2514" s="1" t="s">
        <v>93</v>
      </c>
      <c r="V2514" s="1" t="s">
        <v>60</v>
      </c>
      <c r="W2514" s="1" t="s">
        <v>61</v>
      </c>
    </row>
    <row r="2515" spans="1:24" x14ac:dyDescent="0.25">
      <c r="A2515" s="1" t="s">
        <v>4083</v>
      </c>
      <c r="B2515" s="1" t="s">
        <v>4084</v>
      </c>
      <c r="C2515" s="1" t="s">
        <v>771</v>
      </c>
      <c r="D2515" s="1" t="s">
        <v>1661</v>
      </c>
      <c r="G2515" s="1" t="s">
        <v>774</v>
      </c>
      <c r="H2515" s="1" t="s">
        <v>77</v>
      </c>
      <c r="I2515" s="1" t="s">
        <v>114</v>
      </c>
      <c r="J2515" s="1" t="s">
        <v>114</v>
      </c>
      <c r="K2515" s="1" t="s">
        <v>44</v>
      </c>
      <c r="L2515" s="1" t="s">
        <v>775</v>
      </c>
      <c r="M2515" s="1" t="s">
        <v>45</v>
      </c>
      <c r="N2515" s="1" t="s">
        <v>46</v>
      </c>
      <c r="O2515" s="1" t="s">
        <v>46</v>
      </c>
      <c r="P2515" s="1" t="s">
        <v>2911</v>
      </c>
      <c r="Q2515" s="1">
        <v>2018</v>
      </c>
      <c r="R2515">
        <v>11.42</v>
      </c>
      <c r="S2515" s="1" t="s">
        <v>58</v>
      </c>
      <c r="T2515" s="2">
        <f>+R2515</f>
        <v>11.42</v>
      </c>
      <c r="U2515" s="1" t="s">
        <v>93</v>
      </c>
      <c r="V2515" s="1" t="s">
        <v>60</v>
      </c>
      <c r="W2515" s="1" t="s">
        <v>2230</v>
      </c>
    </row>
    <row r="2516" spans="1:24" x14ac:dyDescent="0.25">
      <c r="A2516" s="1" t="s">
        <v>4080</v>
      </c>
      <c r="B2516" s="1" t="s">
        <v>4081</v>
      </c>
      <c r="C2516" s="1" t="s">
        <v>771</v>
      </c>
      <c r="D2516" s="1" t="s">
        <v>1085</v>
      </c>
      <c r="G2516" s="1" t="s">
        <v>774</v>
      </c>
      <c r="H2516" s="1" t="s">
        <v>77</v>
      </c>
      <c r="I2516" s="1" t="s">
        <v>114</v>
      </c>
      <c r="J2516" s="1" t="s">
        <v>114</v>
      </c>
      <c r="K2516" s="1" t="s">
        <v>44</v>
      </c>
      <c r="L2516" s="1" t="s">
        <v>775</v>
      </c>
      <c r="M2516" s="1" t="s">
        <v>45</v>
      </c>
      <c r="N2516" s="1" t="s">
        <v>46</v>
      </c>
      <c r="O2516" s="1" t="s">
        <v>46</v>
      </c>
      <c r="P2516" s="1" t="s">
        <v>2226</v>
      </c>
      <c r="Q2516" s="1">
        <v>2018</v>
      </c>
      <c r="R2516">
        <v>11.42</v>
      </c>
      <c r="S2516" s="1" t="s">
        <v>58</v>
      </c>
      <c r="T2516" s="2">
        <f>+R2516</f>
        <v>11.42</v>
      </c>
      <c r="U2516" s="1" t="s">
        <v>93</v>
      </c>
      <c r="V2516" s="1" t="s">
        <v>211</v>
      </c>
    </row>
    <row r="2517" spans="1:24" x14ac:dyDescent="0.25">
      <c r="A2517" s="1" t="s">
        <v>4077</v>
      </c>
      <c r="B2517" s="1" t="s">
        <v>4078</v>
      </c>
      <c r="C2517" s="1" t="s">
        <v>771</v>
      </c>
      <c r="D2517" s="1" t="s">
        <v>1085</v>
      </c>
      <c r="G2517" s="1" t="s">
        <v>774</v>
      </c>
      <c r="H2517" s="1" t="s">
        <v>77</v>
      </c>
      <c r="I2517" s="1" t="s">
        <v>171</v>
      </c>
      <c r="J2517" s="1" t="s">
        <v>6953</v>
      </c>
      <c r="K2517" s="1" t="s">
        <v>44</v>
      </c>
      <c r="L2517" s="1" t="s">
        <v>775</v>
      </c>
      <c r="M2517" s="1" t="s">
        <v>106</v>
      </c>
      <c r="N2517" s="1" t="s">
        <v>107</v>
      </c>
      <c r="O2517" s="1" t="s">
        <v>46</v>
      </c>
      <c r="P2517" s="1" t="s">
        <v>1205</v>
      </c>
      <c r="Q2517" s="1">
        <v>2018</v>
      </c>
      <c r="R2517">
        <v>13</v>
      </c>
      <c r="S2517" s="1" t="s">
        <v>58</v>
      </c>
      <c r="T2517" s="2">
        <f>+R2517</f>
        <v>13</v>
      </c>
      <c r="U2517" s="1" t="s">
        <v>82</v>
      </c>
      <c r="V2517" s="1" t="s">
        <v>83</v>
      </c>
      <c r="X2517" s="1" t="s">
        <v>260</v>
      </c>
    </row>
    <row r="2518" spans="1:24" x14ac:dyDescent="0.25">
      <c r="A2518" s="1" t="s">
        <v>4073</v>
      </c>
      <c r="B2518" s="1" t="s">
        <v>4074</v>
      </c>
      <c r="C2518" s="1" t="s">
        <v>771</v>
      </c>
      <c r="D2518" s="1" t="s">
        <v>1085</v>
      </c>
      <c r="G2518" s="1" t="s">
        <v>774</v>
      </c>
      <c r="H2518" s="1" t="s">
        <v>77</v>
      </c>
      <c r="I2518" s="1" t="s">
        <v>43</v>
      </c>
      <c r="J2518" s="1" t="s">
        <v>6954</v>
      </c>
      <c r="K2518" s="1" t="s">
        <v>44</v>
      </c>
      <c r="L2518" s="1" t="s">
        <v>775</v>
      </c>
      <c r="M2518" s="1" t="s">
        <v>45</v>
      </c>
      <c r="N2518" s="1" t="s">
        <v>46</v>
      </c>
      <c r="O2518" s="1" t="s">
        <v>46</v>
      </c>
      <c r="P2518" s="1" t="s">
        <v>4076</v>
      </c>
      <c r="Q2518" s="1">
        <v>2018</v>
      </c>
      <c r="R2518">
        <v>13</v>
      </c>
      <c r="S2518" s="1" t="s">
        <v>58</v>
      </c>
      <c r="T2518" s="2">
        <f>+R2518</f>
        <v>13</v>
      </c>
      <c r="U2518" s="1" t="s">
        <v>82</v>
      </c>
      <c r="V2518" s="1" t="s">
        <v>83</v>
      </c>
      <c r="X2518" s="1" t="s">
        <v>814</v>
      </c>
    </row>
    <row r="2519" spans="1:24" x14ac:dyDescent="0.25">
      <c r="A2519" s="1" t="s">
        <v>4070</v>
      </c>
      <c r="B2519" s="1" t="s">
        <v>4071</v>
      </c>
      <c r="C2519" s="1" t="s">
        <v>771</v>
      </c>
      <c r="D2519" s="1" t="s">
        <v>1085</v>
      </c>
      <c r="G2519" s="1" t="s">
        <v>774</v>
      </c>
      <c r="H2519" s="1" t="s">
        <v>77</v>
      </c>
      <c r="I2519" s="1" t="s">
        <v>43</v>
      </c>
      <c r="J2519" s="1" t="s">
        <v>6954</v>
      </c>
      <c r="K2519" s="1" t="s">
        <v>44</v>
      </c>
      <c r="L2519" s="1" t="s">
        <v>775</v>
      </c>
      <c r="M2519" s="1" t="s">
        <v>45</v>
      </c>
      <c r="N2519" s="1" t="s">
        <v>46</v>
      </c>
      <c r="O2519" s="1" t="s">
        <v>46</v>
      </c>
      <c r="P2519" s="1" t="s">
        <v>3380</v>
      </c>
      <c r="Q2519" s="1">
        <v>2018</v>
      </c>
      <c r="R2519">
        <v>13</v>
      </c>
      <c r="S2519" s="1" t="s">
        <v>58</v>
      </c>
      <c r="T2519" s="2">
        <f>+R2519</f>
        <v>13</v>
      </c>
      <c r="U2519" s="1" t="s">
        <v>93</v>
      </c>
      <c r="V2519" s="1" t="s">
        <v>60</v>
      </c>
      <c r="W2519" s="1" t="s">
        <v>61</v>
      </c>
    </row>
    <row r="2520" spans="1:24" x14ac:dyDescent="0.25">
      <c r="A2520" s="1" t="s">
        <v>4067</v>
      </c>
      <c r="B2520" s="1" t="s">
        <v>4068</v>
      </c>
      <c r="C2520" s="1" t="s">
        <v>771</v>
      </c>
      <c r="D2520" s="1" t="s">
        <v>1085</v>
      </c>
      <c r="G2520" s="1" t="s">
        <v>774</v>
      </c>
      <c r="H2520" s="1" t="s">
        <v>77</v>
      </c>
      <c r="I2520" s="1" t="s">
        <v>171</v>
      </c>
      <c r="J2520" s="1" t="s">
        <v>6953</v>
      </c>
      <c r="K2520" s="1" t="s">
        <v>44</v>
      </c>
      <c r="L2520" s="1" t="s">
        <v>775</v>
      </c>
      <c r="M2520" s="1" t="s">
        <v>45</v>
      </c>
      <c r="N2520" s="1" t="s">
        <v>46</v>
      </c>
      <c r="O2520" s="1" t="s">
        <v>46</v>
      </c>
      <c r="P2520" s="1" t="s">
        <v>2700</v>
      </c>
      <c r="Q2520" s="1">
        <v>2018</v>
      </c>
      <c r="R2520">
        <v>13</v>
      </c>
      <c r="S2520" s="1" t="s">
        <v>58</v>
      </c>
      <c r="T2520" s="2">
        <f>+R2520</f>
        <v>13</v>
      </c>
      <c r="U2520" s="1" t="s">
        <v>93</v>
      </c>
      <c r="V2520" s="1" t="s">
        <v>60</v>
      </c>
      <c r="W2520" s="1" t="s">
        <v>303</v>
      </c>
    </row>
    <row r="2521" spans="1:24" x14ac:dyDescent="0.25">
      <c r="A2521" s="1" t="s">
        <v>4063</v>
      </c>
      <c r="B2521" s="1" t="s">
        <v>4064</v>
      </c>
      <c r="C2521" s="1" t="s">
        <v>771</v>
      </c>
      <c r="D2521" s="1" t="s">
        <v>1116</v>
      </c>
      <c r="G2521" s="1" t="s">
        <v>774</v>
      </c>
      <c r="H2521" s="1" t="s">
        <v>77</v>
      </c>
      <c r="I2521" s="1" t="s">
        <v>43</v>
      </c>
      <c r="J2521" s="1" t="s">
        <v>6954</v>
      </c>
      <c r="K2521" s="1" t="s">
        <v>44</v>
      </c>
      <c r="L2521" s="1" t="s">
        <v>775</v>
      </c>
      <c r="M2521" s="1" t="s">
        <v>45</v>
      </c>
      <c r="N2521" s="1" t="s">
        <v>46</v>
      </c>
      <c r="O2521" s="1" t="s">
        <v>46</v>
      </c>
      <c r="P2521" s="1" t="s">
        <v>1366</v>
      </c>
      <c r="Q2521" s="1">
        <v>2018</v>
      </c>
      <c r="R2521">
        <v>13</v>
      </c>
      <c r="S2521" s="1" t="s">
        <v>58</v>
      </c>
      <c r="T2521" s="2">
        <f>+R2521</f>
        <v>13</v>
      </c>
      <c r="U2521" s="1" t="s">
        <v>93</v>
      </c>
      <c r="V2521" s="1" t="s">
        <v>211</v>
      </c>
    </row>
    <row r="2522" spans="1:24" x14ac:dyDescent="0.25">
      <c r="A2522" s="1" t="s">
        <v>4060</v>
      </c>
      <c r="B2522" s="1" t="s">
        <v>4061</v>
      </c>
      <c r="C2522" s="1" t="s">
        <v>771</v>
      </c>
      <c r="D2522" s="1" t="s">
        <v>1116</v>
      </c>
      <c r="G2522" s="1" t="s">
        <v>774</v>
      </c>
      <c r="H2522" s="1" t="s">
        <v>77</v>
      </c>
      <c r="I2522" s="1" t="s">
        <v>263</v>
      </c>
      <c r="J2522" s="1" t="s">
        <v>6950</v>
      </c>
      <c r="K2522" s="1" t="s">
        <v>44</v>
      </c>
      <c r="L2522" s="1" t="s">
        <v>775</v>
      </c>
      <c r="M2522" s="1" t="s">
        <v>45</v>
      </c>
      <c r="N2522" s="1" t="s">
        <v>46</v>
      </c>
      <c r="O2522" s="1" t="s">
        <v>46</v>
      </c>
      <c r="P2522" s="1" t="s">
        <v>2278</v>
      </c>
      <c r="Q2522" s="1">
        <v>2018</v>
      </c>
      <c r="R2522">
        <v>9.7999999999999997E-3</v>
      </c>
      <c r="S2522" s="1" t="s">
        <v>58</v>
      </c>
      <c r="T2522" s="2">
        <f>+R2522</f>
        <v>9.7999999999999997E-3</v>
      </c>
      <c r="U2522" s="1" t="s">
        <v>93</v>
      </c>
      <c r="V2522" s="1" t="s">
        <v>167</v>
      </c>
    </row>
    <row r="2523" spans="1:24" x14ac:dyDescent="0.25">
      <c r="A2523" s="1" t="s">
        <v>4056</v>
      </c>
      <c r="B2523" s="1" t="s">
        <v>4057</v>
      </c>
      <c r="C2523" s="1" t="s">
        <v>771</v>
      </c>
      <c r="D2523" s="1" t="s">
        <v>1116</v>
      </c>
      <c r="G2523" s="1" t="s">
        <v>774</v>
      </c>
      <c r="H2523" s="1" t="s">
        <v>77</v>
      </c>
      <c r="I2523" s="1" t="s">
        <v>171</v>
      </c>
      <c r="J2523" s="1" t="s">
        <v>6953</v>
      </c>
      <c r="K2523" s="1" t="s">
        <v>44</v>
      </c>
      <c r="L2523" s="1" t="s">
        <v>775</v>
      </c>
      <c r="M2523" s="1" t="s">
        <v>45</v>
      </c>
      <c r="N2523" s="1" t="s">
        <v>46</v>
      </c>
      <c r="O2523" s="1" t="s">
        <v>46</v>
      </c>
      <c r="P2523" s="1" t="s">
        <v>2015</v>
      </c>
      <c r="Q2523" s="1">
        <v>2018</v>
      </c>
      <c r="R2523">
        <v>69.599999999999994</v>
      </c>
      <c r="S2523" s="1" t="s">
        <v>58</v>
      </c>
      <c r="T2523" s="2">
        <f>+R2523</f>
        <v>69.599999999999994</v>
      </c>
      <c r="U2523" s="1" t="s">
        <v>82</v>
      </c>
      <c r="V2523" s="1" t="s">
        <v>83</v>
      </c>
      <c r="X2523" s="1" t="s">
        <v>264</v>
      </c>
    </row>
    <row r="2524" spans="1:24" x14ac:dyDescent="0.25">
      <c r="A2524" s="1" t="s">
        <v>4053</v>
      </c>
      <c r="B2524" s="1" t="s">
        <v>4054</v>
      </c>
      <c r="C2524" s="1" t="s">
        <v>771</v>
      </c>
      <c r="D2524" s="1" t="s">
        <v>1116</v>
      </c>
      <c r="G2524" s="1" t="s">
        <v>774</v>
      </c>
      <c r="H2524" s="1" t="s">
        <v>77</v>
      </c>
      <c r="I2524" s="1" t="s">
        <v>43</v>
      </c>
      <c r="J2524" s="1" t="s">
        <v>6954</v>
      </c>
      <c r="K2524" s="1" t="s">
        <v>44</v>
      </c>
      <c r="L2524" s="1" t="s">
        <v>775</v>
      </c>
      <c r="M2524" s="1" t="s">
        <v>45</v>
      </c>
      <c r="N2524" s="1" t="s">
        <v>46</v>
      </c>
      <c r="O2524" s="1" t="s">
        <v>46</v>
      </c>
      <c r="P2524" s="1" t="s">
        <v>1385</v>
      </c>
      <c r="Q2524" s="1">
        <v>2018</v>
      </c>
      <c r="R2524">
        <v>69.599999999999994</v>
      </c>
      <c r="S2524" s="1" t="s">
        <v>58</v>
      </c>
      <c r="T2524" s="2">
        <f>+R2524</f>
        <v>69.599999999999994</v>
      </c>
      <c r="U2524" s="1" t="s">
        <v>82</v>
      </c>
      <c r="V2524" s="1" t="s">
        <v>83</v>
      </c>
      <c r="X2524" s="1" t="s">
        <v>260</v>
      </c>
    </row>
    <row r="2525" spans="1:24" x14ac:dyDescent="0.25">
      <c r="A2525" s="1" t="s">
        <v>4050</v>
      </c>
      <c r="B2525" s="1" t="s">
        <v>4051</v>
      </c>
      <c r="C2525" s="1" t="s">
        <v>771</v>
      </c>
      <c r="D2525" s="1" t="s">
        <v>1116</v>
      </c>
      <c r="G2525" s="1" t="s">
        <v>774</v>
      </c>
      <c r="H2525" s="1" t="s">
        <v>77</v>
      </c>
      <c r="I2525" s="1" t="s">
        <v>171</v>
      </c>
      <c r="J2525" s="1" t="s">
        <v>6953</v>
      </c>
      <c r="K2525" s="1" t="s">
        <v>44</v>
      </c>
      <c r="L2525" s="1" t="s">
        <v>775</v>
      </c>
      <c r="M2525" s="1" t="s">
        <v>45</v>
      </c>
      <c r="N2525" s="1" t="s">
        <v>46</v>
      </c>
      <c r="O2525" s="1" t="s">
        <v>46</v>
      </c>
      <c r="P2525" s="1" t="s">
        <v>80</v>
      </c>
      <c r="Q2525" s="1">
        <v>2018</v>
      </c>
      <c r="R2525">
        <v>69.599999999999994</v>
      </c>
      <c r="S2525" s="1" t="s">
        <v>58</v>
      </c>
      <c r="T2525" s="2">
        <f>+R2525</f>
        <v>69.599999999999994</v>
      </c>
      <c r="U2525" s="1" t="s">
        <v>93</v>
      </c>
      <c r="V2525" s="1" t="s">
        <v>60</v>
      </c>
      <c r="W2525" s="1" t="s">
        <v>61</v>
      </c>
    </row>
    <row r="2526" spans="1:24" x14ac:dyDescent="0.25">
      <c r="A2526" s="1" t="s">
        <v>4047</v>
      </c>
      <c r="B2526" s="1" t="s">
        <v>4048</v>
      </c>
      <c r="C2526" s="1" t="s">
        <v>771</v>
      </c>
      <c r="D2526" s="1" t="s">
        <v>1116</v>
      </c>
      <c r="G2526" s="1" t="s">
        <v>774</v>
      </c>
      <c r="H2526" s="1" t="s">
        <v>77</v>
      </c>
      <c r="I2526" s="1" t="s">
        <v>78</v>
      </c>
      <c r="J2526" s="1" t="s">
        <v>78</v>
      </c>
      <c r="K2526" s="1" t="s">
        <v>44</v>
      </c>
      <c r="L2526" s="1" t="s">
        <v>775</v>
      </c>
      <c r="M2526" s="1" t="s">
        <v>45</v>
      </c>
      <c r="N2526" s="1" t="s">
        <v>46</v>
      </c>
      <c r="O2526" s="1" t="s">
        <v>46</v>
      </c>
      <c r="P2526" s="1" t="s">
        <v>1267</v>
      </c>
      <c r="Q2526" s="1">
        <v>2018</v>
      </c>
      <c r="R2526">
        <v>69.599999999999994</v>
      </c>
      <c r="S2526" s="1" t="s">
        <v>58</v>
      </c>
      <c r="T2526" s="2">
        <f>+R2526</f>
        <v>69.599999999999994</v>
      </c>
      <c r="U2526" s="1" t="s">
        <v>93</v>
      </c>
      <c r="V2526" s="1" t="s">
        <v>60</v>
      </c>
      <c r="W2526" s="1" t="s">
        <v>2230</v>
      </c>
    </row>
    <row r="2527" spans="1:24" x14ac:dyDescent="0.25">
      <c r="A2527" s="1" t="s">
        <v>4044</v>
      </c>
      <c r="B2527" s="1" t="s">
        <v>4045</v>
      </c>
      <c r="C2527" s="1" t="s">
        <v>771</v>
      </c>
      <c r="D2527" s="1" t="s">
        <v>1296</v>
      </c>
      <c r="G2527" s="1" t="s">
        <v>774</v>
      </c>
      <c r="H2527" s="1" t="s">
        <v>77</v>
      </c>
      <c r="I2527" s="1" t="s">
        <v>43</v>
      </c>
      <c r="J2527" s="1" t="s">
        <v>6954</v>
      </c>
      <c r="K2527" s="1" t="s">
        <v>44</v>
      </c>
      <c r="L2527" s="1" t="s">
        <v>775</v>
      </c>
      <c r="M2527" s="1" t="s">
        <v>45</v>
      </c>
      <c r="N2527" s="1" t="s">
        <v>46</v>
      </c>
      <c r="O2527" s="1" t="s">
        <v>46</v>
      </c>
      <c r="P2527" s="1" t="s">
        <v>1278</v>
      </c>
      <c r="Q2527" s="1">
        <v>2018</v>
      </c>
      <c r="R2527">
        <v>69.599999999999994</v>
      </c>
      <c r="S2527" s="1" t="s">
        <v>58</v>
      </c>
      <c r="T2527" s="2">
        <f>+R2527</f>
        <v>69.599999999999994</v>
      </c>
      <c r="U2527" s="1" t="s">
        <v>82</v>
      </c>
      <c r="V2527" s="1" t="s">
        <v>83</v>
      </c>
      <c r="X2527" s="1" t="s">
        <v>289</v>
      </c>
    </row>
    <row r="2528" spans="1:24" x14ac:dyDescent="0.25">
      <c r="A2528" s="1" t="s">
        <v>4040</v>
      </c>
      <c r="B2528" s="1" t="s">
        <v>4041</v>
      </c>
      <c r="C2528" s="1" t="s">
        <v>771</v>
      </c>
      <c r="D2528" s="1" t="s">
        <v>1116</v>
      </c>
      <c r="G2528" s="1" t="s">
        <v>774</v>
      </c>
      <c r="H2528" s="1" t="s">
        <v>77</v>
      </c>
      <c r="I2528" s="1" t="s">
        <v>171</v>
      </c>
      <c r="J2528" s="1" t="s">
        <v>6953</v>
      </c>
      <c r="K2528" s="1" t="s">
        <v>44</v>
      </c>
      <c r="L2528" s="1" t="s">
        <v>775</v>
      </c>
      <c r="M2528" s="1" t="s">
        <v>45</v>
      </c>
      <c r="N2528" s="1" t="s">
        <v>46</v>
      </c>
      <c r="O2528" s="1" t="s">
        <v>46</v>
      </c>
      <c r="P2528" s="1" t="s">
        <v>2278</v>
      </c>
      <c r="Q2528" s="1">
        <v>2018</v>
      </c>
      <c r="R2528">
        <v>19.77</v>
      </c>
      <c r="S2528" s="1" t="s">
        <v>58</v>
      </c>
      <c r="T2528" s="2">
        <f>+R2528</f>
        <v>19.77</v>
      </c>
      <c r="U2528" s="1" t="s">
        <v>82</v>
      </c>
      <c r="V2528" s="1" t="s">
        <v>83</v>
      </c>
      <c r="X2528" s="1" t="s">
        <v>264</v>
      </c>
    </row>
    <row r="2529" spans="1:24" x14ac:dyDescent="0.25">
      <c r="A2529" s="1" t="s">
        <v>4037</v>
      </c>
      <c r="B2529" s="1" t="s">
        <v>4038</v>
      </c>
      <c r="C2529" s="1" t="s">
        <v>771</v>
      </c>
      <c r="D2529" s="1" t="s">
        <v>1116</v>
      </c>
      <c r="G2529" s="1" t="s">
        <v>774</v>
      </c>
      <c r="H2529" s="1" t="s">
        <v>77</v>
      </c>
      <c r="I2529" s="1" t="s">
        <v>171</v>
      </c>
      <c r="J2529" s="1" t="s">
        <v>6953</v>
      </c>
      <c r="K2529" s="1" t="s">
        <v>44</v>
      </c>
      <c r="L2529" s="1" t="s">
        <v>775</v>
      </c>
      <c r="M2529" s="1" t="s">
        <v>45</v>
      </c>
      <c r="N2529" s="1" t="s">
        <v>46</v>
      </c>
      <c r="O2529" s="1" t="s">
        <v>46</v>
      </c>
      <c r="P2529" s="1" t="s">
        <v>174</v>
      </c>
      <c r="Q2529" s="1">
        <v>2018</v>
      </c>
      <c r="R2529">
        <v>19.77</v>
      </c>
      <c r="S2529" s="1" t="s">
        <v>58</v>
      </c>
      <c r="T2529" s="2">
        <f>+R2529</f>
        <v>19.77</v>
      </c>
      <c r="U2529" s="1" t="s">
        <v>82</v>
      </c>
      <c r="V2529" s="1" t="s">
        <v>83</v>
      </c>
      <c r="X2529" s="1" t="s">
        <v>289</v>
      </c>
    </row>
    <row r="2530" spans="1:24" x14ac:dyDescent="0.25">
      <c r="A2530" s="1" t="s">
        <v>4033</v>
      </c>
      <c r="B2530" s="1" t="s">
        <v>4034</v>
      </c>
      <c r="C2530" s="1" t="s">
        <v>771</v>
      </c>
      <c r="D2530" s="1" t="s">
        <v>1085</v>
      </c>
      <c r="G2530" s="1" t="s">
        <v>774</v>
      </c>
      <c r="H2530" s="1" t="s">
        <v>77</v>
      </c>
      <c r="I2530" s="1" t="s">
        <v>263</v>
      </c>
      <c r="J2530" s="1" t="s">
        <v>6950</v>
      </c>
      <c r="K2530" s="1" t="s">
        <v>44</v>
      </c>
      <c r="L2530" s="1" t="s">
        <v>775</v>
      </c>
      <c r="M2530" s="1" t="s">
        <v>45</v>
      </c>
      <c r="N2530" s="1" t="s">
        <v>46</v>
      </c>
      <c r="O2530" s="1" t="s">
        <v>46</v>
      </c>
      <c r="P2530" s="1" t="s">
        <v>3534</v>
      </c>
      <c r="Q2530" s="1">
        <v>2018</v>
      </c>
      <c r="R2530">
        <v>19.77</v>
      </c>
      <c r="S2530" s="1" t="s">
        <v>58</v>
      </c>
      <c r="T2530" s="2">
        <f>+R2530</f>
        <v>19.77</v>
      </c>
      <c r="U2530" s="1" t="s">
        <v>82</v>
      </c>
      <c r="V2530" s="1" t="s">
        <v>83</v>
      </c>
      <c r="X2530" s="1" t="s">
        <v>482</v>
      </c>
    </row>
    <row r="2531" spans="1:24" x14ac:dyDescent="0.25">
      <c r="A2531" s="1" t="s">
        <v>4029</v>
      </c>
      <c r="B2531" s="1" t="s">
        <v>4030</v>
      </c>
      <c r="C2531" s="1" t="s">
        <v>771</v>
      </c>
      <c r="D2531" s="1" t="s">
        <v>1085</v>
      </c>
      <c r="G2531" s="1" t="s">
        <v>774</v>
      </c>
      <c r="H2531" s="1" t="s">
        <v>77</v>
      </c>
      <c r="I2531" s="1" t="s">
        <v>171</v>
      </c>
      <c r="J2531" s="1" t="s">
        <v>6953</v>
      </c>
      <c r="K2531" s="1" t="s">
        <v>44</v>
      </c>
      <c r="L2531" s="1" t="s">
        <v>775</v>
      </c>
      <c r="M2531" s="1" t="s">
        <v>45</v>
      </c>
      <c r="N2531" s="1" t="s">
        <v>46</v>
      </c>
      <c r="O2531" s="1" t="s">
        <v>46</v>
      </c>
      <c r="P2531" s="1" t="s">
        <v>2700</v>
      </c>
      <c r="Q2531" s="1">
        <v>2018</v>
      </c>
      <c r="R2531">
        <v>19.77</v>
      </c>
      <c r="S2531" s="1" t="s">
        <v>58</v>
      </c>
      <c r="T2531" s="2">
        <f>+R2531</f>
        <v>19.77</v>
      </c>
      <c r="U2531" s="1" t="s">
        <v>82</v>
      </c>
      <c r="V2531" s="1" t="s">
        <v>83</v>
      </c>
      <c r="X2531" s="1" t="s">
        <v>260</v>
      </c>
    </row>
    <row r="2532" spans="1:24" x14ac:dyDescent="0.25">
      <c r="A2532" s="1" t="s">
        <v>4026</v>
      </c>
      <c r="B2532" s="1" t="s">
        <v>4027</v>
      </c>
      <c r="C2532" s="1" t="s">
        <v>771</v>
      </c>
      <c r="D2532" s="1" t="s">
        <v>1085</v>
      </c>
      <c r="G2532" s="1" t="s">
        <v>774</v>
      </c>
      <c r="H2532" s="1" t="s">
        <v>6948</v>
      </c>
      <c r="I2532" s="1" t="s">
        <v>171</v>
      </c>
      <c r="J2532" s="1" t="s">
        <v>6953</v>
      </c>
      <c r="K2532" s="1" t="s">
        <v>44</v>
      </c>
      <c r="L2532" s="1" t="s">
        <v>775</v>
      </c>
      <c r="M2532" s="1" t="s">
        <v>45</v>
      </c>
      <c r="N2532" s="1" t="s">
        <v>46</v>
      </c>
      <c r="O2532" s="1" t="s">
        <v>46</v>
      </c>
      <c r="P2532" s="1" t="s">
        <v>1170</v>
      </c>
      <c r="Q2532" s="1">
        <v>2018</v>
      </c>
      <c r="R2532">
        <v>19.77</v>
      </c>
      <c r="S2532" s="1" t="s">
        <v>58</v>
      </c>
      <c r="T2532" s="2">
        <f>+R2532</f>
        <v>19.77</v>
      </c>
      <c r="U2532" s="1" t="s">
        <v>93</v>
      </c>
      <c r="V2532" s="1" t="s">
        <v>60</v>
      </c>
      <c r="W2532" s="1" t="s">
        <v>61</v>
      </c>
    </row>
    <row r="2533" spans="1:24" x14ac:dyDescent="0.25">
      <c r="A2533" s="1" t="s">
        <v>4022</v>
      </c>
      <c r="B2533" s="1" t="s">
        <v>4023</v>
      </c>
      <c r="C2533" s="1" t="s">
        <v>771</v>
      </c>
      <c r="D2533" s="1" t="s">
        <v>1085</v>
      </c>
      <c r="G2533" s="1" t="s">
        <v>774</v>
      </c>
      <c r="H2533" s="1" t="s">
        <v>77</v>
      </c>
      <c r="I2533" s="1" t="s">
        <v>263</v>
      </c>
      <c r="J2533" s="1" t="s">
        <v>6950</v>
      </c>
      <c r="K2533" s="1" t="s">
        <v>44</v>
      </c>
      <c r="L2533" s="1" t="s">
        <v>775</v>
      </c>
      <c r="M2533" s="1" t="s">
        <v>45</v>
      </c>
      <c r="N2533" s="1" t="s">
        <v>46</v>
      </c>
      <c r="O2533" s="1" t="s">
        <v>46</v>
      </c>
      <c r="P2533" s="1" t="s">
        <v>2911</v>
      </c>
      <c r="Q2533" s="1">
        <v>2018</v>
      </c>
      <c r="R2533">
        <v>19.77</v>
      </c>
      <c r="S2533" s="1" t="s">
        <v>58</v>
      </c>
      <c r="T2533" s="2">
        <f>+R2533</f>
        <v>19.77</v>
      </c>
      <c r="U2533" s="1" t="s">
        <v>93</v>
      </c>
      <c r="V2533" s="1" t="s">
        <v>60</v>
      </c>
      <c r="W2533" s="1" t="s">
        <v>2230</v>
      </c>
    </row>
    <row r="2534" spans="1:24" x14ac:dyDescent="0.25">
      <c r="A2534" s="1" t="s">
        <v>4019</v>
      </c>
      <c r="B2534" s="1" t="s">
        <v>4020</v>
      </c>
      <c r="C2534" s="1" t="s">
        <v>771</v>
      </c>
      <c r="D2534" s="1" t="s">
        <v>1296</v>
      </c>
      <c r="G2534" s="1" t="s">
        <v>782</v>
      </c>
      <c r="H2534" s="1" t="s">
        <v>77</v>
      </c>
      <c r="I2534" s="1" t="s">
        <v>171</v>
      </c>
      <c r="J2534" s="1" t="s">
        <v>6953</v>
      </c>
      <c r="K2534" s="1" t="s">
        <v>44</v>
      </c>
      <c r="L2534" s="1" t="s">
        <v>775</v>
      </c>
      <c r="M2534" s="1" t="s">
        <v>45</v>
      </c>
      <c r="N2534" s="1" t="s">
        <v>46</v>
      </c>
      <c r="O2534" s="1" t="s">
        <v>46</v>
      </c>
      <c r="P2534" s="1" t="s">
        <v>1403</v>
      </c>
      <c r="Q2534" s="1">
        <v>2018</v>
      </c>
      <c r="R2534">
        <v>19.77</v>
      </c>
      <c r="S2534" s="1" t="s">
        <v>58</v>
      </c>
      <c r="T2534" s="2">
        <f>+R2534</f>
        <v>19.77</v>
      </c>
      <c r="U2534" s="1" t="s">
        <v>93</v>
      </c>
      <c r="V2534" s="1" t="s">
        <v>60</v>
      </c>
      <c r="W2534" s="1" t="s">
        <v>2210</v>
      </c>
    </row>
    <row r="2535" spans="1:24" x14ac:dyDescent="0.25">
      <c r="A2535" s="1" t="s">
        <v>4015</v>
      </c>
      <c r="B2535" s="1" t="s">
        <v>4016</v>
      </c>
      <c r="C2535" s="1" t="s">
        <v>771</v>
      </c>
      <c r="D2535" s="1" t="s">
        <v>1085</v>
      </c>
      <c r="G2535" s="1" t="s">
        <v>774</v>
      </c>
      <c r="H2535" s="1" t="s">
        <v>77</v>
      </c>
      <c r="I2535" s="1" t="s">
        <v>114</v>
      </c>
      <c r="J2535" s="1" t="s">
        <v>114</v>
      </c>
      <c r="K2535" s="1" t="s">
        <v>44</v>
      </c>
      <c r="L2535" s="1" t="s">
        <v>775</v>
      </c>
      <c r="M2535" s="1" t="s">
        <v>45</v>
      </c>
      <c r="N2535" s="1" t="s">
        <v>46</v>
      </c>
      <c r="O2535" s="1" t="s">
        <v>46</v>
      </c>
      <c r="P2535" s="1" t="s">
        <v>4018</v>
      </c>
      <c r="Q2535" s="1">
        <v>2018</v>
      </c>
      <c r="R2535">
        <v>19.77</v>
      </c>
      <c r="S2535" s="1" t="s">
        <v>58</v>
      </c>
      <c r="T2535" s="2">
        <f>+R2535</f>
        <v>19.77</v>
      </c>
      <c r="U2535" s="1" t="s">
        <v>93</v>
      </c>
      <c r="V2535" s="1" t="s">
        <v>60</v>
      </c>
      <c r="W2535" s="1" t="s">
        <v>303</v>
      </c>
    </row>
    <row r="2536" spans="1:24" x14ac:dyDescent="0.25">
      <c r="A2536" s="1" t="s">
        <v>4012</v>
      </c>
      <c r="B2536" s="1" t="s">
        <v>4013</v>
      </c>
      <c r="C2536" s="1" t="s">
        <v>771</v>
      </c>
      <c r="D2536" s="1" t="s">
        <v>1116</v>
      </c>
      <c r="G2536" s="1" t="s">
        <v>774</v>
      </c>
      <c r="H2536" s="1" t="s">
        <v>77</v>
      </c>
      <c r="I2536" s="1" t="s">
        <v>171</v>
      </c>
      <c r="J2536" s="1" t="s">
        <v>6953</v>
      </c>
      <c r="K2536" s="1" t="s">
        <v>44</v>
      </c>
      <c r="L2536" s="1" t="s">
        <v>775</v>
      </c>
      <c r="M2536" s="1" t="s">
        <v>45</v>
      </c>
      <c r="N2536" s="1" t="s">
        <v>46</v>
      </c>
      <c r="O2536" s="1" t="s">
        <v>46</v>
      </c>
      <c r="P2536" s="1" t="s">
        <v>376</v>
      </c>
      <c r="Q2536" s="1">
        <v>2018</v>
      </c>
      <c r="R2536">
        <v>19.77</v>
      </c>
      <c r="S2536" s="1" t="s">
        <v>58</v>
      </c>
      <c r="T2536" s="2">
        <f>+R2536</f>
        <v>19.77</v>
      </c>
      <c r="U2536" s="1" t="s">
        <v>93</v>
      </c>
      <c r="V2536" s="1" t="s">
        <v>211</v>
      </c>
    </row>
    <row r="2537" spans="1:24" x14ac:dyDescent="0.25">
      <c r="A2537" s="1" t="s">
        <v>4009</v>
      </c>
      <c r="B2537" s="1" t="s">
        <v>4010</v>
      </c>
      <c r="C2537" s="1" t="s">
        <v>771</v>
      </c>
      <c r="D2537" s="1" t="s">
        <v>1116</v>
      </c>
      <c r="G2537" s="1" t="s">
        <v>774</v>
      </c>
      <c r="H2537" s="1" t="s">
        <v>77</v>
      </c>
      <c r="I2537" s="1" t="s">
        <v>78</v>
      </c>
      <c r="J2537" s="1" t="s">
        <v>78</v>
      </c>
      <c r="K2537" s="1" t="s">
        <v>44</v>
      </c>
      <c r="L2537" s="1" t="s">
        <v>775</v>
      </c>
      <c r="M2537" s="1" t="s">
        <v>45</v>
      </c>
      <c r="N2537" s="1" t="s">
        <v>46</v>
      </c>
      <c r="O2537" s="1" t="s">
        <v>46</v>
      </c>
      <c r="P2537" s="1" t="s">
        <v>683</v>
      </c>
      <c r="Q2537" s="1">
        <v>2018</v>
      </c>
      <c r="R2537">
        <v>33.33</v>
      </c>
      <c r="S2537" s="1" t="s">
        <v>58</v>
      </c>
      <c r="T2537" s="2">
        <f>+R2537</f>
        <v>33.33</v>
      </c>
      <c r="U2537" s="1" t="s">
        <v>82</v>
      </c>
      <c r="V2537" s="1" t="s">
        <v>83</v>
      </c>
      <c r="X2537" s="1" t="s">
        <v>264</v>
      </c>
    </row>
    <row r="2538" spans="1:24" x14ac:dyDescent="0.25">
      <c r="A2538" s="1" t="s">
        <v>4006</v>
      </c>
      <c r="B2538" s="1" t="s">
        <v>4007</v>
      </c>
      <c r="C2538" s="1" t="s">
        <v>771</v>
      </c>
      <c r="D2538" s="1" t="s">
        <v>1116</v>
      </c>
      <c r="G2538" s="1" t="s">
        <v>774</v>
      </c>
      <c r="H2538" s="1" t="s">
        <v>77</v>
      </c>
      <c r="I2538" s="1" t="s">
        <v>171</v>
      </c>
      <c r="J2538" s="1" t="s">
        <v>6953</v>
      </c>
      <c r="K2538" s="1" t="s">
        <v>44</v>
      </c>
      <c r="L2538" s="1" t="s">
        <v>775</v>
      </c>
      <c r="M2538" s="1" t="s">
        <v>45</v>
      </c>
      <c r="N2538" s="1" t="s">
        <v>46</v>
      </c>
      <c r="O2538" s="1" t="s">
        <v>46</v>
      </c>
      <c r="P2538" s="1" t="s">
        <v>1284</v>
      </c>
      <c r="Q2538" s="1">
        <v>2018</v>
      </c>
      <c r="R2538">
        <v>33.33</v>
      </c>
      <c r="S2538" s="1" t="s">
        <v>58</v>
      </c>
      <c r="T2538" s="2">
        <f>+R2538</f>
        <v>33.33</v>
      </c>
      <c r="U2538" s="1" t="s">
        <v>82</v>
      </c>
      <c r="V2538" s="1" t="s">
        <v>83</v>
      </c>
      <c r="X2538" s="1" t="s">
        <v>260</v>
      </c>
    </row>
    <row r="2539" spans="1:24" x14ac:dyDescent="0.25">
      <c r="A2539" s="1" t="s">
        <v>4003</v>
      </c>
      <c r="B2539" s="1" t="s">
        <v>4004</v>
      </c>
      <c r="C2539" s="1" t="s">
        <v>771</v>
      </c>
      <c r="D2539" s="1" t="s">
        <v>1296</v>
      </c>
      <c r="G2539" s="1" t="s">
        <v>782</v>
      </c>
      <c r="H2539" s="1" t="s">
        <v>77</v>
      </c>
      <c r="I2539" s="1" t="s">
        <v>171</v>
      </c>
      <c r="J2539" s="1" t="s">
        <v>6953</v>
      </c>
      <c r="K2539" s="1" t="s">
        <v>44</v>
      </c>
      <c r="L2539" s="1" t="s">
        <v>775</v>
      </c>
      <c r="M2539" s="1" t="s">
        <v>45</v>
      </c>
      <c r="N2539" s="1" t="s">
        <v>46</v>
      </c>
      <c r="O2539" s="1" t="s">
        <v>46</v>
      </c>
      <c r="P2539" s="1" t="s">
        <v>80</v>
      </c>
      <c r="Q2539" s="1">
        <v>2018</v>
      </c>
      <c r="R2539">
        <v>33.33</v>
      </c>
      <c r="S2539" s="1" t="s">
        <v>58</v>
      </c>
      <c r="T2539" s="2">
        <f>+R2539</f>
        <v>33.33</v>
      </c>
      <c r="U2539" s="1" t="s">
        <v>82</v>
      </c>
      <c r="V2539" s="1" t="s">
        <v>83</v>
      </c>
      <c r="X2539" s="1" t="s">
        <v>289</v>
      </c>
    </row>
    <row r="2540" spans="1:24" x14ac:dyDescent="0.25">
      <c r="A2540" s="1" t="s">
        <v>4000</v>
      </c>
      <c r="B2540" s="1" t="s">
        <v>4001</v>
      </c>
      <c r="C2540" s="1" t="s">
        <v>771</v>
      </c>
      <c r="D2540" s="1" t="s">
        <v>1085</v>
      </c>
      <c r="G2540" s="1" t="s">
        <v>774</v>
      </c>
      <c r="H2540" s="1" t="s">
        <v>77</v>
      </c>
      <c r="I2540" s="1" t="s">
        <v>43</v>
      </c>
      <c r="J2540" s="1" t="s">
        <v>6954</v>
      </c>
      <c r="K2540" s="1" t="s">
        <v>44</v>
      </c>
      <c r="L2540" s="1" t="s">
        <v>775</v>
      </c>
      <c r="M2540" s="1" t="s">
        <v>45</v>
      </c>
      <c r="N2540" s="1" t="s">
        <v>46</v>
      </c>
      <c r="O2540" s="1" t="s">
        <v>46</v>
      </c>
      <c r="P2540" s="1" t="s">
        <v>872</v>
      </c>
      <c r="Q2540" s="1">
        <v>2018</v>
      </c>
      <c r="R2540">
        <v>33.33</v>
      </c>
      <c r="S2540" s="1" t="s">
        <v>58</v>
      </c>
      <c r="T2540" s="2">
        <f>+R2540</f>
        <v>33.33</v>
      </c>
      <c r="U2540" s="1" t="s">
        <v>93</v>
      </c>
      <c r="V2540" s="1" t="s">
        <v>60</v>
      </c>
      <c r="W2540" s="1" t="s">
        <v>61</v>
      </c>
    </row>
    <row r="2541" spans="1:24" x14ac:dyDescent="0.25">
      <c r="A2541" s="1" t="s">
        <v>3996</v>
      </c>
      <c r="B2541" s="1" t="s">
        <v>3997</v>
      </c>
      <c r="C2541" s="1" t="s">
        <v>771</v>
      </c>
      <c r="D2541" s="1" t="s">
        <v>2323</v>
      </c>
      <c r="G2541" s="1" t="s">
        <v>774</v>
      </c>
      <c r="H2541" s="1" t="s">
        <v>77</v>
      </c>
      <c r="I2541" s="1" t="s">
        <v>171</v>
      </c>
      <c r="J2541" s="1" t="s">
        <v>6953</v>
      </c>
      <c r="K2541" s="1" t="s">
        <v>44</v>
      </c>
      <c r="L2541" s="1" t="s">
        <v>775</v>
      </c>
      <c r="M2541" s="1" t="s">
        <v>45</v>
      </c>
      <c r="N2541" s="1" t="s">
        <v>46</v>
      </c>
      <c r="O2541" s="1" t="s">
        <v>46</v>
      </c>
      <c r="P2541" s="1" t="s">
        <v>3999</v>
      </c>
      <c r="Q2541" s="1">
        <v>2018</v>
      </c>
      <c r="R2541">
        <v>33.33</v>
      </c>
      <c r="S2541" s="1" t="s">
        <v>58</v>
      </c>
      <c r="T2541" s="2">
        <f>+R2541</f>
        <v>33.33</v>
      </c>
      <c r="U2541" s="1" t="s">
        <v>93</v>
      </c>
      <c r="V2541" s="1" t="s">
        <v>60</v>
      </c>
      <c r="W2541" s="1" t="s">
        <v>2230</v>
      </c>
    </row>
    <row r="2542" spans="1:24" x14ac:dyDescent="0.25">
      <c r="A2542" s="1" t="s">
        <v>3992</v>
      </c>
      <c r="B2542" s="1" t="s">
        <v>3993</v>
      </c>
      <c r="C2542" s="1" t="s">
        <v>771</v>
      </c>
      <c r="D2542" s="1" t="s">
        <v>1661</v>
      </c>
      <c r="G2542" s="1" t="s">
        <v>774</v>
      </c>
      <c r="H2542" s="1" t="s">
        <v>77</v>
      </c>
      <c r="I2542" s="1" t="s">
        <v>114</v>
      </c>
      <c r="J2542" s="1" t="s">
        <v>114</v>
      </c>
      <c r="K2542" s="1" t="s">
        <v>44</v>
      </c>
      <c r="L2542" s="1" t="s">
        <v>775</v>
      </c>
      <c r="M2542" s="1" t="s">
        <v>45</v>
      </c>
      <c r="N2542" s="1" t="s">
        <v>46</v>
      </c>
      <c r="O2542" s="1" t="s">
        <v>46</v>
      </c>
      <c r="P2542" s="1" t="s">
        <v>3995</v>
      </c>
      <c r="Q2542" s="1">
        <v>2018</v>
      </c>
      <c r="R2542">
        <v>33.33</v>
      </c>
      <c r="S2542" s="1" t="s">
        <v>58</v>
      </c>
      <c r="T2542" s="2">
        <f>+R2542</f>
        <v>33.33</v>
      </c>
      <c r="U2542" s="1" t="s">
        <v>93</v>
      </c>
      <c r="V2542" s="1" t="s">
        <v>211</v>
      </c>
    </row>
    <row r="2543" spans="1:24" x14ac:dyDescent="0.25">
      <c r="A2543" s="1" t="s">
        <v>3989</v>
      </c>
      <c r="B2543" s="1" t="s">
        <v>3990</v>
      </c>
      <c r="C2543" s="1" t="s">
        <v>771</v>
      </c>
      <c r="D2543" s="1" t="s">
        <v>1116</v>
      </c>
      <c r="G2543" s="1" t="s">
        <v>774</v>
      </c>
      <c r="H2543" s="1" t="s">
        <v>77</v>
      </c>
      <c r="I2543" s="1" t="s">
        <v>78</v>
      </c>
      <c r="J2543" s="1" t="s">
        <v>78</v>
      </c>
      <c r="K2543" s="1" t="s">
        <v>44</v>
      </c>
      <c r="L2543" s="1" t="s">
        <v>775</v>
      </c>
      <c r="M2543" s="1" t="s">
        <v>45</v>
      </c>
      <c r="N2543" s="1" t="s">
        <v>46</v>
      </c>
      <c r="O2543" s="1" t="s">
        <v>46</v>
      </c>
      <c r="P2543" s="1" t="s">
        <v>130</v>
      </c>
      <c r="Q2543" s="1">
        <v>2018</v>
      </c>
      <c r="R2543">
        <v>5</v>
      </c>
      <c r="S2543" s="1" t="s">
        <v>58</v>
      </c>
      <c r="T2543" s="2">
        <f>+R2543</f>
        <v>5</v>
      </c>
      <c r="U2543" s="1" t="s">
        <v>82</v>
      </c>
      <c r="V2543" s="1" t="s">
        <v>83</v>
      </c>
      <c r="X2543" s="1" t="s">
        <v>264</v>
      </c>
    </row>
    <row r="2544" spans="1:24" x14ac:dyDescent="0.25">
      <c r="A2544" s="1" t="s">
        <v>3986</v>
      </c>
      <c r="B2544" s="1" t="s">
        <v>3987</v>
      </c>
      <c r="C2544" s="1" t="s">
        <v>771</v>
      </c>
      <c r="D2544" s="1" t="s">
        <v>1085</v>
      </c>
      <c r="G2544" s="1" t="s">
        <v>774</v>
      </c>
      <c r="H2544" s="1" t="s">
        <v>77</v>
      </c>
      <c r="I2544" s="1" t="s">
        <v>43</v>
      </c>
      <c r="J2544" s="1" t="s">
        <v>6954</v>
      </c>
      <c r="K2544" s="1" t="s">
        <v>44</v>
      </c>
      <c r="L2544" s="1" t="s">
        <v>775</v>
      </c>
      <c r="M2544" s="1" t="s">
        <v>45</v>
      </c>
      <c r="N2544" s="1" t="s">
        <v>46</v>
      </c>
      <c r="O2544" s="1" t="s">
        <v>46</v>
      </c>
      <c r="P2544" s="1" t="s">
        <v>220</v>
      </c>
      <c r="Q2544" s="1">
        <v>2018</v>
      </c>
      <c r="R2544">
        <v>5</v>
      </c>
      <c r="S2544" s="1" t="s">
        <v>58</v>
      </c>
      <c r="T2544" s="2">
        <f>+R2544</f>
        <v>5</v>
      </c>
      <c r="U2544" s="1" t="s">
        <v>82</v>
      </c>
      <c r="V2544" s="1" t="s">
        <v>83</v>
      </c>
      <c r="X2544" s="1" t="s">
        <v>260</v>
      </c>
    </row>
    <row r="2545" spans="1:24" x14ac:dyDescent="0.25">
      <c r="A2545" s="1" t="s">
        <v>3983</v>
      </c>
      <c r="B2545" s="1" t="s">
        <v>3984</v>
      </c>
      <c r="C2545" s="1" t="s">
        <v>771</v>
      </c>
      <c r="D2545" s="1" t="s">
        <v>1116</v>
      </c>
      <c r="G2545" s="1" t="s">
        <v>774</v>
      </c>
      <c r="H2545" s="1" t="s">
        <v>77</v>
      </c>
      <c r="I2545" s="1" t="s">
        <v>171</v>
      </c>
      <c r="J2545" s="1" t="s">
        <v>6953</v>
      </c>
      <c r="K2545" s="1" t="s">
        <v>44</v>
      </c>
      <c r="L2545" s="1" t="s">
        <v>775</v>
      </c>
      <c r="M2545" s="1" t="s">
        <v>45</v>
      </c>
      <c r="N2545" s="1" t="s">
        <v>46</v>
      </c>
      <c r="O2545" s="1" t="s">
        <v>46</v>
      </c>
      <c r="P2545" s="1" t="s">
        <v>1256</v>
      </c>
      <c r="Q2545" s="1">
        <v>2018</v>
      </c>
      <c r="R2545">
        <v>5</v>
      </c>
      <c r="S2545" s="1" t="s">
        <v>58</v>
      </c>
      <c r="T2545" s="2">
        <f>+R2545</f>
        <v>5</v>
      </c>
      <c r="U2545" s="1" t="s">
        <v>93</v>
      </c>
      <c r="V2545" s="1" t="s">
        <v>60</v>
      </c>
      <c r="W2545" s="1" t="s">
        <v>61</v>
      </c>
    </row>
    <row r="2546" spans="1:24" x14ac:dyDescent="0.25">
      <c r="A2546" s="1" t="s">
        <v>3980</v>
      </c>
      <c r="B2546" s="1" t="s">
        <v>3981</v>
      </c>
      <c r="C2546" s="1" t="s">
        <v>771</v>
      </c>
      <c r="D2546" s="1" t="s">
        <v>1085</v>
      </c>
      <c r="G2546" s="1" t="s">
        <v>774</v>
      </c>
      <c r="H2546" s="1" t="s">
        <v>77</v>
      </c>
      <c r="I2546" s="1" t="s">
        <v>114</v>
      </c>
      <c r="J2546" s="1" t="s">
        <v>114</v>
      </c>
      <c r="K2546" s="1" t="s">
        <v>44</v>
      </c>
      <c r="L2546" s="1" t="s">
        <v>775</v>
      </c>
      <c r="M2546" s="1" t="s">
        <v>45</v>
      </c>
      <c r="N2546" s="1" t="s">
        <v>46</v>
      </c>
      <c r="O2546" s="1" t="s">
        <v>46</v>
      </c>
      <c r="P2546" s="1" t="s">
        <v>3924</v>
      </c>
      <c r="Q2546" s="1">
        <v>2018</v>
      </c>
      <c r="R2546">
        <v>5</v>
      </c>
      <c r="S2546" s="1" t="s">
        <v>58</v>
      </c>
      <c r="T2546" s="2">
        <f>+R2546</f>
        <v>5</v>
      </c>
      <c r="U2546" s="1" t="s">
        <v>93</v>
      </c>
      <c r="V2546" s="1" t="s">
        <v>60</v>
      </c>
      <c r="W2546" s="1" t="s">
        <v>2230</v>
      </c>
    </row>
    <row r="2547" spans="1:24" x14ac:dyDescent="0.25">
      <c r="A2547" s="1" t="s">
        <v>3976</v>
      </c>
      <c r="B2547" s="1" t="s">
        <v>3977</v>
      </c>
      <c r="C2547" s="1" t="s">
        <v>771</v>
      </c>
      <c r="D2547" s="1" t="s">
        <v>1075</v>
      </c>
      <c r="G2547" s="1" t="s">
        <v>774</v>
      </c>
      <c r="H2547" s="1" t="s">
        <v>77</v>
      </c>
      <c r="I2547" s="1" t="s">
        <v>171</v>
      </c>
      <c r="J2547" s="1" t="s">
        <v>6953</v>
      </c>
      <c r="K2547" s="1" t="s">
        <v>44</v>
      </c>
      <c r="L2547" s="1" t="s">
        <v>775</v>
      </c>
      <c r="M2547" s="1" t="s">
        <v>45</v>
      </c>
      <c r="N2547" s="1" t="s">
        <v>46</v>
      </c>
      <c r="O2547" s="1" t="s">
        <v>46</v>
      </c>
      <c r="P2547" s="1" t="s">
        <v>2278</v>
      </c>
      <c r="Q2547" s="1">
        <v>2018</v>
      </c>
      <c r="R2547">
        <v>5</v>
      </c>
      <c r="S2547" s="1" t="s">
        <v>58</v>
      </c>
      <c r="T2547" s="2">
        <f>+R2547</f>
        <v>5</v>
      </c>
      <c r="U2547" s="1" t="s">
        <v>93</v>
      </c>
      <c r="V2547" s="1" t="s">
        <v>211</v>
      </c>
    </row>
    <row r="2548" spans="1:24" x14ac:dyDescent="0.25">
      <c r="A2548" s="1" t="s">
        <v>3973</v>
      </c>
      <c r="B2548" s="1" t="s">
        <v>3974</v>
      </c>
      <c r="C2548" s="1" t="s">
        <v>771</v>
      </c>
      <c r="D2548" s="1" t="s">
        <v>1116</v>
      </c>
      <c r="G2548" s="1" t="s">
        <v>774</v>
      </c>
      <c r="H2548" s="1" t="s">
        <v>77</v>
      </c>
      <c r="I2548" s="1" t="s">
        <v>171</v>
      </c>
      <c r="J2548" s="1" t="s">
        <v>6953</v>
      </c>
      <c r="K2548" s="1" t="s">
        <v>44</v>
      </c>
      <c r="L2548" s="1" t="s">
        <v>775</v>
      </c>
      <c r="M2548" s="1" t="s">
        <v>45</v>
      </c>
      <c r="N2548" s="1" t="s">
        <v>46</v>
      </c>
      <c r="O2548" s="1" t="s">
        <v>46</v>
      </c>
      <c r="P2548" s="1" t="s">
        <v>143</v>
      </c>
      <c r="Q2548" s="1">
        <v>2018</v>
      </c>
      <c r="R2548">
        <v>60</v>
      </c>
      <c r="S2548" s="1" t="s">
        <v>58</v>
      </c>
      <c r="T2548" s="2">
        <f>+R2548</f>
        <v>60</v>
      </c>
      <c r="U2548" s="1" t="s">
        <v>82</v>
      </c>
      <c r="V2548" s="1" t="s">
        <v>83</v>
      </c>
      <c r="X2548" s="1" t="s">
        <v>264</v>
      </c>
    </row>
    <row r="2549" spans="1:24" x14ac:dyDescent="0.25">
      <c r="A2549" s="1" t="s">
        <v>3970</v>
      </c>
      <c r="B2549" s="1" t="s">
        <v>3971</v>
      </c>
      <c r="C2549" s="1" t="s">
        <v>771</v>
      </c>
      <c r="D2549" s="1" t="s">
        <v>1075</v>
      </c>
      <c r="G2549" s="1" t="s">
        <v>774</v>
      </c>
      <c r="H2549" s="1" t="s">
        <v>77</v>
      </c>
      <c r="I2549" s="1" t="s">
        <v>171</v>
      </c>
      <c r="J2549" s="1" t="s">
        <v>6953</v>
      </c>
      <c r="K2549" s="1" t="s">
        <v>44</v>
      </c>
      <c r="L2549" s="1" t="s">
        <v>775</v>
      </c>
      <c r="M2549" s="1" t="s">
        <v>106</v>
      </c>
      <c r="N2549" s="1" t="s">
        <v>208</v>
      </c>
      <c r="O2549" s="1" t="s">
        <v>46</v>
      </c>
      <c r="P2549" s="1" t="s">
        <v>1278</v>
      </c>
      <c r="Q2549" s="1">
        <v>2018</v>
      </c>
      <c r="R2549">
        <v>60</v>
      </c>
      <c r="S2549" s="1" t="s">
        <v>58</v>
      </c>
      <c r="T2549" s="2">
        <f>+R2549</f>
        <v>60</v>
      </c>
      <c r="U2549" s="1" t="s">
        <v>82</v>
      </c>
      <c r="V2549" s="1" t="s">
        <v>83</v>
      </c>
      <c r="X2549" s="1" t="s">
        <v>260</v>
      </c>
    </row>
    <row r="2550" spans="1:24" x14ac:dyDescent="0.25">
      <c r="A2550" s="1" t="s">
        <v>3966</v>
      </c>
      <c r="B2550" s="1" t="s">
        <v>3967</v>
      </c>
      <c r="C2550" s="1" t="s">
        <v>771</v>
      </c>
      <c r="D2550" s="1" t="s">
        <v>1116</v>
      </c>
      <c r="G2550" s="1" t="s">
        <v>782</v>
      </c>
      <c r="H2550" s="1" t="s">
        <v>77</v>
      </c>
      <c r="I2550" s="1" t="s">
        <v>78</v>
      </c>
      <c r="J2550" s="1" t="s">
        <v>78</v>
      </c>
      <c r="K2550" s="1" t="s">
        <v>44</v>
      </c>
      <c r="L2550" s="1" t="s">
        <v>775</v>
      </c>
      <c r="M2550" s="1" t="s">
        <v>45</v>
      </c>
      <c r="N2550" s="1" t="s">
        <v>46</v>
      </c>
      <c r="O2550" s="1" t="s">
        <v>46</v>
      </c>
      <c r="P2550" s="1" t="s">
        <v>3969</v>
      </c>
      <c r="Q2550" s="1">
        <v>2018</v>
      </c>
      <c r="R2550">
        <v>60</v>
      </c>
      <c r="S2550" s="1" t="s">
        <v>58</v>
      </c>
      <c r="T2550" s="2">
        <f>+R2550</f>
        <v>60</v>
      </c>
      <c r="U2550" s="1" t="s">
        <v>82</v>
      </c>
      <c r="V2550" s="1" t="s">
        <v>83</v>
      </c>
      <c r="X2550" s="1" t="s">
        <v>289</v>
      </c>
    </row>
    <row r="2551" spans="1:24" x14ac:dyDescent="0.25">
      <c r="A2551" s="1" t="s">
        <v>3962</v>
      </c>
      <c r="B2551" s="1" t="s">
        <v>3963</v>
      </c>
      <c r="C2551" s="1" t="s">
        <v>771</v>
      </c>
      <c r="D2551" s="1" t="s">
        <v>3965</v>
      </c>
      <c r="G2551" s="1" t="s">
        <v>774</v>
      </c>
      <c r="H2551" s="1" t="s">
        <v>77</v>
      </c>
      <c r="I2551" s="1" t="s">
        <v>171</v>
      </c>
      <c r="J2551" s="1" t="s">
        <v>6953</v>
      </c>
      <c r="K2551" s="1" t="s">
        <v>44</v>
      </c>
      <c r="L2551" s="1" t="s">
        <v>775</v>
      </c>
      <c r="M2551" s="1" t="s">
        <v>45</v>
      </c>
      <c r="N2551" s="1" t="s">
        <v>46</v>
      </c>
      <c r="O2551" s="1" t="s">
        <v>46</v>
      </c>
      <c r="P2551" s="1" t="s">
        <v>718</v>
      </c>
      <c r="Q2551" s="1">
        <v>2018</v>
      </c>
      <c r="R2551">
        <v>60</v>
      </c>
      <c r="S2551" s="1" t="s">
        <v>58</v>
      </c>
      <c r="T2551" s="2">
        <f>+R2551</f>
        <v>60</v>
      </c>
      <c r="U2551" s="1" t="s">
        <v>93</v>
      </c>
      <c r="V2551" s="1" t="s">
        <v>60</v>
      </c>
      <c r="W2551" s="1" t="s">
        <v>61</v>
      </c>
    </row>
    <row r="2552" spans="1:24" x14ac:dyDescent="0.25">
      <c r="A2552" s="1" t="s">
        <v>3958</v>
      </c>
      <c r="B2552" s="1" t="s">
        <v>3959</v>
      </c>
      <c r="C2552" s="1" t="s">
        <v>771</v>
      </c>
      <c r="D2552" s="1" t="s">
        <v>1116</v>
      </c>
      <c r="G2552" s="1" t="s">
        <v>774</v>
      </c>
      <c r="H2552" s="1" t="s">
        <v>77</v>
      </c>
      <c r="I2552" s="1" t="s">
        <v>171</v>
      </c>
      <c r="J2552" s="1" t="s">
        <v>6953</v>
      </c>
      <c r="K2552" s="1" t="s">
        <v>44</v>
      </c>
      <c r="L2552" s="1" t="s">
        <v>775</v>
      </c>
      <c r="M2552" s="1" t="s">
        <v>45</v>
      </c>
      <c r="N2552" s="1" t="s">
        <v>46</v>
      </c>
      <c r="O2552" s="1" t="s">
        <v>46</v>
      </c>
      <c r="P2552" s="1" t="s">
        <v>3961</v>
      </c>
      <c r="Q2552" s="1">
        <v>2018</v>
      </c>
      <c r="R2552">
        <v>60</v>
      </c>
      <c r="S2552" s="1" t="s">
        <v>58</v>
      </c>
      <c r="T2552" s="2">
        <f>+R2552</f>
        <v>60</v>
      </c>
      <c r="U2552" s="1" t="s">
        <v>93</v>
      </c>
      <c r="V2552" s="1" t="s">
        <v>60</v>
      </c>
      <c r="W2552" s="1" t="s">
        <v>2230</v>
      </c>
    </row>
    <row r="2553" spans="1:24" x14ac:dyDescent="0.25">
      <c r="A2553" s="1" t="s">
        <v>3955</v>
      </c>
      <c r="B2553" s="1" t="s">
        <v>3956</v>
      </c>
      <c r="C2553" s="1" t="s">
        <v>771</v>
      </c>
      <c r="D2553" s="1" t="s">
        <v>1075</v>
      </c>
      <c r="G2553" s="1" t="s">
        <v>774</v>
      </c>
      <c r="H2553" s="1" t="s">
        <v>77</v>
      </c>
      <c r="I2553" s="1" t="s">
        <v>171</v>
      </c>
      <c r="J2553" s="1" t="s">
        <v>6953</v>
      </c>
      <c r="K2553" s="1" t="s">
        <v>44</v>
      </c>
      <c r="L2553" s="1" t="s">
        <v>775</v>
      </c>
      <c r="M2553" s="1" t="s">
        <v>45</v>
      </c>
      <c r="N2553" s="1" t="s">
        <v>46</v>
      </c>
      <c r="O2553" s="1" t="s">
        <v>46</v>
      </c>
      <c r="P2553" s="1" t="s">
        <v>1076</v>
      </c>
      <c r="Q2553" s="1">
        <v>2018</v>
      </c>
      <c r="R2553">
        <v>54.33</v>
      </c>
      <c r="S2553" s="1" t="s">
        <v>58</v>
      </c>
      <c r="T2553" s="2">
        <f>+R2553</f>
        <v>54.33</v>
      </c>
      <c r="U2553" s="1" t="s">
        <v>82</v>
      </c>
      <c r="V2553" s="1" t="s">
        <v>83</v>
      </c>
      <c r="X2553" s="1" t="s">
        <v>264</v>
      </c>
    </row>
    <row r="2554" spans="1:24" x14ac:dyDescent="0.25">
      <c r="A2554" s="1" t="s">
        <v>3951</v>
      </c>
      <c r="B2554" s="1" t="s">
        <v>3952</v>
      </c>
      <c r="C2554" s="1" t="s">
        <v>771</v>
      </c>
      <c r="D2554" s="1" t="s">
        <v>1116</v>
      </c>
      <c r="G2554" s="1" t="s">
        <v>782</v>
      </c>
      <c r="H2554" s="1" t="s">
        <v>77</v>
      </c>
      <c r="I2554" s="1" t="s">
        <v>171</v>
      </c>
      <c r="J2554" s="1" t="s">
        <v>6953</v>
      </c>
      <c r="K2554" s="1" t="s">
        <v>44</v>
      </c>
      <c r="L2554" s="1" t="s">
        <v>775</v>
      </c>
      <c r="M2554" s="1" t="s">
        <v>45</v>
      </c>
      <c r="N2554" s="1" t="s">
        <v>46</v>
      </c>
      <c r="O2554" s="1" t="s">
        <v>46</v>
      </c>
      <c r="P2554" s="1" t="s">
        <v>3954</v>
      </c>
      <c r="Q2554" s="1">
        <v>2018</v>
      </c>
      <c r="R2554">
        <v>54.33</v>
      </c>
      <c r="S2554" s="1" t="s">
        <v>58</v>
      </c>
      <c r="T2554" s="2">
        <f>+R2554</f>
        <v>54.33</v>
      </c>
      <c r="U2554" s="1" t="s">
        <v>82</v>
      </c>
      <c r="V2554" s="1" t="s">
        <v>83</v>
      </c>
      <c r="X2554" s="1" t="s">
        <v>260</v>
      </c>
    </row>
    <row r="2555" spans="1:24" x14ac:dyDescent="0.25">
      <c r="A2555" s="1" t="s">
        <v>3947</v>
      </c>
      <c r="B2555" s="1" t="s">
        <v>3948</v>
      </c>
      <c r="C2555" s="1" t="s">
        <v>771</v>
      </c>
      <c r="D2555" s="1" t="s">
        <v>1296</v>
      </c>
      <c r="G2555" s="1" t="s">
        <v>782</v>
      </c>
      <c r="H2555" s="1" t="s">
        <v>77</v>
      </c>
      <c r="I2555" s="1" t="s">
        <v>43</v>
      </c>
      <c r="J2555" s="1" t="s">
        <v>6954</v>
      </c>
      <c r="K2555" s="1" t="s">
        <v>44</v>
      </c>
      <c r="L2555" s="1" t="s">
        <v>2262</v>
      </c>
      <c r="M2555" s="1" t="s">
        <v>45</v>
      </c>
      <c r="N2555" s="1" t="s">
        <v>46</v>
      </c>
      <c r="O2555" s="1" t="s">
        <v>46</v>
      </c>
      <c r="P2555" s="1" t="s">
        <v>3950</v>
      </c>
      <c r="Q2555" s="1">
        <v>2018</v>
      </c>
      <c r="R2555">
        <v>54.33</v>
      </c>
      <c r="S2555" s="1" t="s">
        <v>58</v>
      </c>
      <c r="T2555" s="2">
        <f>+R2555</f>
        <v>54.33</v>
      </c>
      <c r="U2555" s="1" t="s">
        <v>82</v>
      </c>
      <c r="V2555" s="1" t="s">
        <v>83</v>
      </c>
      <c r="X2555" s="1" t="s">
        <v>482</v>
      </c>
    </row>
    <row r="2556" spans="1:24" x14ac:dyDescent="0.25">
      <c r="A2556" s="1" t="s">
        <v>3943</v>
      </c>
      <c r="B2556" s="1" t="s">
        <v>3944</v>
      </c>
      <c r="C2556" s="1" t="s">
        <v>771</v>
      </c>
      <c r="D2556" s="1" t="s">
        <v>1296</v>
      </c>
      <c r="G2556" s="1" t="s">
        <v>774</v>
      </c>
      <c r="H2556" s="1" t="s">
        <v>77</v>
      </c>
      <c r="I2556" s="1" t="s">
        <v>171</v>
      </c>
      <c r="J2556" s="1" t="s">
        <v>6953</v>
      </c>
      <c r="K2556" s="1" t="s">
        <v>44</v>
      </c>
      <c r="L2556" s="1" t="s">
        <v>775</v>
      </c>
      <c r="M2556" s="1" t="s">
        <v>45</v>
      </c>
      <c r="N2556" s="1" t="s">
        <v>46</v>
      </c>
      <c r="O2556" s="1" t="s">
        <v>46</v>
      </c>
      <c r="P2556" s="1" t="s">
        <v>1326</v>
      </c>
      <c r="Q2556" s="1">
        <v>2018</v>
      </c>
      <c r="R2556">
        <v>54.33</v>
      </c>
      <c r="S2556" s="1" t="s">
        <v>58</v>
      </c>
      <c r="T2556" s="2">
        <f>+R2556</f>
        <v>54.33</v>
      </c>
      <c r="U2556" s="1" t="s">
        <v>93</v>
      </c>
      <c r="V2556" s="1" t="s">
        <v>60</v>
      </c>
      <c r="W2556" s="1" t="s">
        <v>61</v>
      </c>
    </row>
    <row r="2557" spans="1:24" x14ac:dyDescent="0.25">
      <c r="A2557" s="1" t="s">
        <v>3940</v>
      </c>
      <c r="B2557" s="1" t="s">
        <v>3941</v>
      </c>
      <c r="C2557" s="1" t="s">
        <v>771</v>
      </c>
      <c r="D2557" s="1" t="s">
        <v>1116</v>
      </c>
      <c r="G2557" s="1" t="s">
        <v>782</v>
      </c>
      <c r="H2557" s="1" t="s">
        <v>77</v>
      </c>
      <c r="I2557" s="1" t="s">
        <v>171</v>
      </c>
      <c r="J2557" s="1" t="s">
        <v>6953</v>
      </c>
      <c r="K2557" s="1" t="s">
        <v>44</v>
      </c>
      <c r="L2557" s="1" t="s">
        <v>775</v>
      </c>
      <c r="M2557" s="1" t="s">
        <v>45</v>
      </c>
      <c r="N2557" s="1" t="s">
        <v>46</v>
      </c>
      <c r="O2557" s="1" t="s">
        <v>46</v>
      </c>
      <c r="P2557" s="1" t="s">
        <v>1275</v>
      </c>
      <c r="Q2557" s="1">
        <v>2018</v>
      </c>
      <c r="R2557">
        <v>54.33</v>
      </c>
      <c r="S2557" s="1" t="s">
        <v>58</v>
      </c>
      <c r="T2557" s="2">
        <f>+R2557</f>
        <v>54.33</v>
      </c>
      <c r="U2557" s="1" t="s">
        <v>93</v>
      </c>
      <c r="V2557" s="1" t="s">
        <v>60</v>
      </c>
      <c r="W2557" s="1" t="s">
        <v>2230</v>
      </c>
    </row>
    <row r="2558" spans="1:24" x14ac:dyDescent="0.25">
      <c r="A2558" s="1" t="s">
        <v>3937</v>
      </c>
      <c r="B2558" s="1" t="s">
        <v>3938</v>
      </c>
      <c r="C2558" s="1" t="s">
        <v>771</v>
      </c>
      <c r="D2558" s="1" t="s">
        <v>1075</v>
      </c>
      <c r="G2558" s="1" t="s">
        <v>774</v>
      </c>
      <c r="H2558" s="1" t="s">
        <v>77</v>
      </c>
      <c r="I2558" s="1" t="s">
        <v>171</v>
      </c>
      <c r="J2558" s="1" t="s">
        <v>6953</v>
      </c>
      <c r="K2558" s="1" t="s">
        <v>44</v>
      </c>
      <c r="L2558" s="1" t="s">
        <v>775</v>
      </c>
      <c r="M2558" s="1" t="s">
        <v>45</v>
      </c>
      <c r="N2558" s="1" t="s">
        <v>46</v>
      </c>
      <c r="O2558" s="1" t="s">
        <v>46</v>
      </c>
      <c r="P2558" s="1" t="s">
        <v>2278</v>
      </c>
      <c r="Q2558" s="1">
        <v>2018</v>
      </c>
      <c r="R2558">
        <v>54.33</v>
      </c>
      <c r="S2558" s="1" t="s">
        <v>58</v>
      </c>
      <c r="T2558" s="2">
        <f>+R2558</f>
        <v>54.33</v>
      </c>
      <c r="U2558" s="1" t="s">
        <v>93</v>
      </c>
      <c r="V2558" s="1" t="s">
        <v>60</v>
      </c>
      <c r="W2558" s="1" t="s">
        <v>2210</v>
      </c>
    </row>
    <row r="2559" spans="1:24" x14ac:dyDescent="0.25">
      <c r="A2559" s="1" t="s">
        <v>3934</v>
      </c>
      <c r="B2559" s="1" t="s">
        <v>3935</v>
      </c>
      <c r="C2559" s="1" t="s">
        <v>771</v>
      </c>
      <c r="D2559" s="1" t="s">
        <v>1116</v>
      </c>
      <c r="G2559" s="1" t="s">
        <v>782</v>
      </c>
      <c r="H2559" s="1" t="s">
        <v>77</v>
      </c>
      <c r="I2559" s="1" t="s">
        <v>171</v>
      </c>
      <c r="J2559" s="1" t="s">
        <v>6953</v>
      </c>
      <c r="K2559" s="1" t="s">
        <v>44</v>
      </c>
      <c r="L2559" s="1" t="s">
        <v>775</v>
      </c>
      <c r="M2559" s="1" t="s">
        <v>45</v>
      </c>
      <c r="N2559" s="1" t="s">
        <v>46</v>
      </c>
      <c r="O2559" s="1" t="s">
        <v>46</v>
      </c>
      <c r="P2559" s="1" t="s">
        <v>174</v>
      </c>
      <c r="Q2559" s="1">
        <v>2018</v>
      </c>
      <c r="R2559">
        <v>54.33</v>
      </c>
      <c r="S2559" s="1" t="s">
        <v>58</v>
      </c>
      <c r="T2559" s="2">
        <f>+R2559</f>
        <v>54.33</v>
      </c>
      <c r="U2559" s="1" t="s">
        <v>93</v>
      </c>
      <c r="V2559" s="1" t="s">
        <v>60</v>
      </c>
      <c r="W2559" s="1" t="s">
        <v>2200</v>
      </c>
    </row>
    <row r="2560" spans="1:24" x14ac:dyDescent="0.25">
      <c r="A2560" s="1" t="s">
        <v>3931</v>
      </c>
      <c r="B2560" s="1" t="s">
        <v>3932</v>
      </c>
      <c r="C2560" s="1" t="s">
        <v>771</v>
      </c>
      <c r="D2560" s="1" t="s">
        <v>1116</v>
      </c>
      <c r="G2560" s="1" t="s">
        <v>774</v>
      </c>
      <c r="H2560" s="1" t="s">
        <v>77</v>
      </c>
      <c r="I2560" s="1" t="s">
        <v>171</v>
      </c>
      <c r="J2560" s="1" t="s">
        <v>6953</v>
      </c>
      <c r="K2560" s="1" t="s">
        <v>44</v>
      </c>
      <c r="L2560" s="1" t="s">
        <v>775</v>
      </c>
      <c r="M2560" s="1" t="s">
        <v>45</v>
      </c>
      <c r="N2560" s="1" t="s">
        <v>46</v>
      </c>
      <c r="O2560" s="1" t="s">
        <v>46</v>
      </c>
      <c r="P2560" s="1" t="s">
        <v>2278</v>
      </c>
      <c r="Q2560" s="1">
        <v>2018</v>
      </c>
      <c r="R2560">
        <v>54.33</v>
      </c>
      <c r="S2560" s="1" t="s">
        <v>58</v>
      </c>
      <c r="T2560" s="2">
        <f>+R2560</f>
        <v>54.33</v>
      </c>
      <c r="U2560" s="1" t="s">
        <v>93</v>
      </c>
      <c r="V2560" s="1" t="s">
        <v>211</v>
      </c>
    </row>
    <row r="2561" spans="1:24" x14ac:dyDescent="0.25">
      <c r="A2561" s="1" t="s">
        <v>3928</v>
      </c>
      <c r="B2561" s="1" t="s">
        <v>3929</v>
      </c>
      <c r="C2561" s="1" t="s">
        <v>771</v>
      </c>
      <c r="D2561" s="1" t="s">
        <v>1116</v>
      </c>
      <c r="G2561" s="1" t="s">
        <v>774</v>
      </c>
      <c r="H2561" s="1" t="s">
        <v>77</v>
      </c>
      <c r="I2561" s="1" t="s">
        <v>171</v>
      </c>
      <c r="J2561" s="1" t="s">
        <v>6953</v>
      </c>
      <c r="K2561" s="1" t="s">
        <v>44</v>
      </c>
      <c r="L2561" s="1" t="s">
        <v>775</v>
      </c>
      <c r="M2561" s="1" t="s">
        <v>45</v>
      </c>
      <c r="N2561" s="1" t="s">
        <v>46</v>
      </c>
      <c r="O2561" s="1" t="s">
        <v>46</v>
      </c>
      <c r="P2561" s="1" t="s">
        <v>310</v>
      </c>
      <c r="Q2561" s="1">
        <v>2018</v>
      </c>
      <c r="R2561">
        <v>9.8000000000000007</v>
      </c>
      <c r="S2561" s="1" t="s">
        <v>58</v>
      </c>
      <c r="T2561" s="2">
        <f>+R2561</f>
        <v>9.8000000000000007</v>
      </c>
      <c r="U2561" s="1" t="s">
        <v>82</v>
      </c>
      <c r="V2561" s="1" t="s">
        <v>83</v>
      </c>
      <c r="X2561" s="1" t="s">
        <v>264</v>
      </c>
    </row>
    <row r="2562" spans="1:24" x14ac:dyDescent="0.25">
      <c r="A2562" s="1" t="s">
        <v>3925</v>
      </c>
      <c r="B2562" s="1" t="s">
        <v>3926</v>
      </c>
      <c r="C2562" s="1" t="s">
        <v>771</v>
      </c>
      <c r="D2562" s="1" t="s">
        <v>1116</v>
      </c>
      <c r="G2562" s="1" t="s">
        <v>774</v>
      </c>
      <c r="H2562" s="1" t="s">
        <v>77</v>
      </c>
      <c r="I2562" s="1" t="s">
        <v>78</v>
      </c>
      <c r="J2562" s="1" t="s">
        <v>78</v>
      </c>
      <c r="K2562" s="1" t="s">
        <v>44</v>
      </c>
      <c r="L2562" s="1" t="s">
        <v>775</v>
      </c>
      <c r="M2562" s="1" t="s">
        <v>45</v>
      </c>
      <c r="N2562" s="1" t="s">
        <v>46</v>
      </c>
      <c r="O2562" s="1" t="s">
        <v>46</v>
      </c>
      <c r="P2562" s="1" t="s">
        <v>230</v>
      </c>
      <c r="Q2562" s="1">
        <v>2018</v>
      </c>
      <c r="R2562">
        <v>9.8000000000000007</v>
      </c>
      <c r="S2562" s="1" t="s">
        <v>58</v>
      </c>
      <c r="T2562" s="2">
        <f>+R2562</f>
        <v>9.8000000000000007</v>
      </c>
      <c r="U2562" s="1" t="s">
        <v>82</v>
      </c>
      <c r="V2562" s="1" t="s">
        <v>83</v>
      </c>
      <c r="X2562" s="1" t="s">
        <v>260</v>
      </c>
    </row>
    <row r="2563" spans="1:24" x14ac:dyDescent="0.25">
      <c r="A2563" s="1" t="s">
        <v>3921</v>
      </c>
      <c r="B2563" s="1" t="s">
        <v>3922</v>
      </c>
      <c r="C2563" s="1" t="s">
        <v>771</v>
      </c>
      <c r="D2563" s="1" t="s">
        <v>1116</v>
      </c>
      <c r="G2563" s="1" t="s">
        <v>774</v>
      </c>
      <c r="H2563" s="1" t="s">
        <v>77</v>
      </c>
      <c r="I2563" s="1" t="s">
        <v>171</v>
      </c>
      <c r="J2563" s="1" t="s">
        <v>6953</v>
      </c>
      <c r="K2563" s="1" t="s">
        <v>44</v>
      </c>
      <c r="L2563" s="1" t="s">
        <v>775</v>
      </c>
      <c r="M2563" s="1" t="s">
        <v>45</v>
      </c>
      <c r="N2563" s="1" t="s">
        <v>46</v>
      </c>
      <c r="O2563" s="1" t="s">
        <v>46</v>
      </c>
      <c r="P2563" s="1" t="s">
        <v>3924</v>
      </c>
      <c r="Q2563" s="1">
        <v>2018</v>
      </c>
      <c r="R2563">
        <v>9.8000000000000007</v>
      </c>
      <c r="S2563" s="1" t="s">
        <v>58</v>
      </c>
      <c r="T2563" s="2">
        <f>+R2563</f>
        <v>9.8000000000000007</v>
      </c>
      <c r="U2563" s="1" t="s">
        <v>82</v>
      </c>
      <c r="V2563" s="1" t="s">
        <v>83</v>
      </c>
      <c r="X2563" s="1" t="s">
        <v>482</v>
      </c>
    </row>
    <row r="2564" spans="1:24" x14ac:dyDescent="0.25">
      <c r="A2564" s="1" t="s">
        <v>3918</v>
      </c>
      <c r="B2564" s="1" t="s">
        <v>3919</v>
      </c>
      <c r="C2564" s="1" t="s">
        <v>771</v>
      </c>
      <c r="D2564" s="1" t="s">
        <v>1116</v>
      </c>
      <c r="G2564" s="1" t="s">
        <v>774</v>
      </c>
      <c r="H2564" s="1" t="s">
        <v>77</v>
      </c>
      <c r="I2564" s="1" t="s">
        <v>78</v>
      </c>
      <c r="J2564" s="1" t="s">
        <v>78</v>
      </c>
      <c r="K2564" s="1" t="s">
        <v>44</v>
      </c>
      <c r="L2564" s="1" t="s">
        <v>775</v>
      </c>
      <c r="M2564" s="1" t="s">
        <v>45</v>
      </c>
      <c r="N2564" s="1" t="s">
        <v>46</v>
      </c>
      <c r="O2564" s="1" t="s">
        <v>46</v>
      </c>
      <c r="P2564" s="1" t="s">
        <v>283</v>
      </c>
      <c r="Q2564" s="1">
        <v>2018</v>
      </c>
      <c r="R2564">
        <v>9.8000000000000007</v>
      </c>
      <c r="S2564" s="1" t="s">
        <v>58</v>
      </c>
      <c r="T2564" s="2">
        <f>+R2564</f>
        <v>9.8000000000000007</v>
      </c>
      <c r="U2564" s="1" t="s">
        <v>82</v>
      </c>
      <c r="V2564" s="1" t="s">
        <v>83</v>
      </c>
      <c r="X2564" s="1" t="s">
        <v>839</v>
      </c>
    </row>
    <row r="2565" spans="1:24" x14ac:dyDescent="0.25">
      <c r="A2565" s="1" t="s">
        <v>3915</v>
      </c>
      <c r="B2565" s="1" t="s">
        <v>3916</v>
      </c>
      <c r="C2565" s="1" t="s">
        <v>771</v>
      </c>
      <c r="D2565" s="1" t="s">
        <v>1116</v>
      </c>
      <c r="G2565" s="1" t="s">
        <v>774</v>
      </c>
      <c r="H2565" s="1" t="s">
        <v>77</v>
      </c>
      <c r="I2565" s="1" t="s">
        <v>171</v>
      </c>
      <c r="J2565" s="1" t="s">
        <v>6953</v>
      </c>
      <c r="K2565" s="1" t="s">
        <v>44</v>
      </c>
      <c r="L2565" s="1" t="s">
        <v>775</v>
      </c>
      <c r="M2565" s="1" t="s">
        <v>45</v>
      </c>
      <c r="N2565" s="1" t="s">
        <v>46</v>
      </c>
      <c r="O2565" s="1" t="s">
        <v>46</v>
      </c>
      <c r="P2565" s="1" t="s">
        <v>1117</v>
      </c>
      <c r="Q2565" s="1">
        <v>2018</v>
      </c>
      <c r="R2565">
        <v>9.8000000000000007</v>
      </c>
      <c r="S2565" s="1" t="s">
        <v>58</v>
      </c>
      <c r="T2565" s="2">
        <f>+R2565</f>
        <v>9.8000000000000007</v>
      </c>
      <c r="U2565" s="1" t="s">
        <v>93</v>
      </c>
      <c r="V2565" s="1" t="s">
        <v>60</v>
      </c>
      <c r="W2565" s="1" t="s">
        <v>2230</v>
      </c>
    </row>
    <row r="2566" spans="1:24" x14ac:dyDescent="0.25">
      <c r="A2566" s="1" t="s">
        <v>3912</v>
      </c>
      <c r="B2566" s="1" t="s">
        <v>3913</v>
      </c>
      <c r="C2566" s="1" t="s">
        <v>771</v>
      </c>
      <c r="D2566" s="1" t="s">
        <v>1116</v>
      </c>
      <c r="G2566" s="1" t="s">
        <v>774</v>
      </c>
      <c r="H2566" s="1" t="s">
        <v>77</v>
      </c>
      <c r="I2566" s="1" t="s">
        <v>78</v>
      </c>
      <c r="J2566" s="1" t="s">
        <v>78</v>
      </c>
      <c r="K2566" s="1" t="s">
        <v>44</v>
      </c>
      <c r="L2566" s="1" t="s">
        <v>775</v>
      </c>
      <c r="M2566" s="1" t="s">
        <v>45</v>
      </c>
      <c r="N2566" s="1" t="s">
        <v>46</v>
      </c>
      <c r="O2566" s="1" t="s">
        <v>46</v>
      </c>
      <c r="P2566" s="1" t="s">
        <v>48</v>
      </c>
      <c r="Q2566" s="1">
        <v>2018</v>
      </c>
      <c r="R2566">
        <v>9.8000000000000007</v>
      </c>
      <c r="S2566" s="1" t="s">
        <v>58</v>
      </c>
      <c r="T2566" s="2">
        <f>+R2566</f>
        <v>9.8000000000000007</v>
      </c>
      <c r="U2566" s="1" t="s">
        <v>93</v>
      </c>
      <c r="V2566" s="1" t="s">
        <v>60</v>
      </c>
      <c r="W2566" s="1" t="s">
        <v>61</v>
      </c>
    </row>
    <row r="2567" spans="1:24" x14ac:dyDescent="0.25">
      <c r="A2567" s="1" t="s">
        <v>3908</v>
      </c>
      <c r="B2567" s="1" t="s">
        <v>3909</v>
      </c>
      <c r="C2567" s="1" t="s">
        <v>771</v>
      </c>
      <c r="D2567" s="1" t="s">
        <v>1116</v>
      </c>
      <c r="G2567" s="1" t="s">
        <v>774</v>
      </c>
      <c r="H2567" s="1" t="s">
        <v>77</v>
      </c>
      <c r="I2567" s="1" t="s">
        <v>171</v>
      </c>
      <c r="J2567" s="1" t="s">
        <v>6953</v>
      </c>
      <c r="K2567" s="1" t="s">
        <v>44</v>
      </c>
      <c r="L2567" s="1" t="s">
        <v>775</v>
      </c>
      <c r="M2567" s="1" t="s">
        <v>45</v>
      </c>
      <c r="N2567" s="1" t="s">
        <v>46</v>
      </c>
      <c r="O2567" s="1" t="s">
        <v>46</v>
      </c>
      <c r="P2567" s="1" t="s">
        <v>3911</v>
      </c>
      <c r="Q2567" s="1">
        <v>2018</v>
      </c>
      <c r="R2567">
        <v>9.8000000000000007</v>
      </c>
      <c r="S2567" s="1" t="s">
        <v>58</v>
      </c>
      <c r="T2567" s="2">
        <f>+R2567</f>
        <v>9.8000000000000007</v>
      </c>
      <c r="U2567" s="1" t="s">
        <v>93</v>
      </c>
      <c r="V2567" s="1" t="s">
        <v>60</v>
      </c>
      <c r="W2567" s="1" t="s">
        <v>2200</v>
      </c>
    </row>
    <row r="2568" spans="1:24" x14ac:dyDescent="0.25">
      <c r="A2568" s="1" t="s">
        <v>3905</v>
      </c>
      <c r="B2568" s="1" t="s">
        <v>3906</v>
      </c>
      <c r="C2568" s="1" t="s">
        <v>771</v>
      </c>
      <c r="D2568" s="1" t="s">
        <v>1116</v>
      </c>
      <c r="G2568" s="1" t="s">
        <v>774</v>
      </c>
      <c r="H2568" s="1" t="s">
        <v>77</v>
      </c>
      <c r="I2568" s="1" t="s">
        <v>171</v>
      </c>
      <c r="J2568" s="1" t="s">
        <v>6953</v>
      </c>
      <c r="K2568" s="1" t="s">
        <v>44</v>
      </c>
      <c r="L2568" s="1" t="s">
        <v>775</v>
      </c>
      <c r="M2568" s="1" t="s">
        <v>45</v>
      </c>
      <c r="N2568" s="1" t="s">
        <v>46</v>
      </c>
      <c r="O2568" s="1" t="s">
        <v>46</v>
      </c>
      <c r="P2568" s="1" t="s">
        <v>1374</v>
      </c>
      <c r="Q2568" s="1">
        <v>2018</v>
      </c>
      <c r="R2568">
        <v>9.8000000000000007</v>
      </c>
      <c r="S2568" s="1" t="s">
        <v>58</v>
      </c>
      <c r="T2568" s="2">
        <f>+R2568</f>
        <v>9.8000000000000007</v>
      </c>
      <c r="U2568" s="1" t="s">
        <v>93</v>
      </c>
      <c r="V2568" s="1" t="s">
        <v>60</v>
      </c>
      <c r="W2568" s="1" t="s">
        <v>303</v>
      </c>
    </row>
    <row r="2569" spans="1:24" x14ac:dyDescent="0.25">
      <c r="A2569" s="1" t="s">
        <v>3902</v>
      </c>
      <c r="B2569" s="1" t="s">
        <v>3903</v>
      </c>
      <c r="C2569" s="1" t="s">
        <v>771</v>
      </c>
      <c r="D2569" s="1" t="s">
        <v>1116</v>
      </c>
      <c r="G2569" s="1" t="s">
        <v>774</v>
      </c>
      <c r="H2569" s="1" t="s">
        <v>77</v>
      </c>
      <c r="I2569" s="1" t="s">
        <v>263</v>
      </c>
      <c r="J2569" s="1" t="s">
        <v>6950</v>
      </c>
      <c r="K2569" s="1" t="s">
        <v>50</v>
      </c>
      <c r="M2569" s="1" t="s">
        <v>45</v>
      </c>
      <c r="N2569" s="1" t="s">
        <v>46</v>
      </c>
      <c r="O2569" s="1" t="s">
        <v>46</v>
      </c>
      <c r="P2569" s="1" t="s">
        <v>2278</v>
      </c>
      <c r="Q2569" s="1">
        <v>2018</v>
      </c>
      <c r="R2569">
        <v>9.8000000000000007</v>
      </c>
      <c r="S2569" s="1" t="s">
        <v>58</v>
      </c>
      <c r="T2569" s="2">
        <f>+R2569</f>
        <v>9.8000000000000007</v>
      </c>
      <c r="U2569" s="1" t="s">
        <v>93</v>
      </c>
      <c r="V2569" s="1" t="s">
        <v>211</v>
      </c>
    </row>
    <row r="2570" spans="1:24" x14ac:dyDescent="0.25">
      <c r="A2570" s="1" t="s">
        <v>3899</v>
      </c>
      <c r="B2570" s="1" t="s">
        <v>3900</v>
      </c>
      <c r="C2570" s="1" t="s">
        <v>771</v>
      </c>
      <c r="D2570" s="1" t="s">
        <v>1116</v>
      </c>
      <c r="G2570" s="1" t="s">
        <v>774</v>
      </c>
      <c r="H2570" s="1" t="s">
        <v>77</v>
      </c>
      <c r="I2570" s="1" t="s">
        <v>171</v>
      </c>
      <c r="J2570" s="1" t="s">
        <v>6953</v>
      </c>
      <c r="K2570" s="1" t="s">
        <v>44</v>
      </c>
      <c r="L2570" s="1" t="s">
        <v>775</v>
      </c>
      <c r="M2570" s="1" t="s">
        <v>45</v>
      </c>
      <c r="N2570" s="1" t="s">
        <v>46</v>
      </c>
      <c r="O2570" s="1" t="s">
        <v>46</v>
      </c>
      <c r="P2570" s="1" t="s">
        <v>1377</v>
      </c>
      <c r="Q2570" s="1">
        <v>2018</v>
      </c>
      <c r="R2570">
        <v>1.1900000000000001E-2</v>
      </c>
      <c r="S2570" s="1" t="s">
        <v>58</v>
      </c>
      <c r="T2570" s="2">
        <f>+R2570</f>
        <v>1.1900000000000001E-2</v>
      </c>
      <c r="U2570" s="1" t="s">
        <v>93</v>
      </c>
      <c r="V2570" s="1" t="s">
        <v>167</v>
      </c>
    </row>
    <row r="2571" spans="1:24" x14ac:dyDescent="0.25">
      <c r="A2571" s="1" t="s">
        <v>3897</v>
      </c>
      <c r="B2571" s="1" t="s">
        <v>2995</v>
      </c>
      <c r="C2571" s="1" t="s">
        <v>771</v>
      </c>
      <c r="D2571" s="1" t="s">
        <v>1116</v>
      </c>
      <c r="G2571" s="1" t="s">
        <v>774</v>
      </c>
      <c r="H2571" s="1" t="s">
        <v>77</v>
      </c>
      <c r="I2571" s="1" t="s">
        <v>78</v>
      </c>
      <c r="J2571" s="1" t="s">
        <v>78</v>
      </c>
      <c r="K2571" s="1" t="s">
        <v>44</v>
      </c>
      <c r="L2571" s="1" t="s">
        <v>775</v>
      </c>
      <c r="M2571" s="1" t="s">
        <v>45</v>
      </c>
      <c r="N2571" s="1" t="s">
        <v>46</v>
      </c>
      <c r="O2571" s="1" t="s">
        <v>46</v>
      </c>
      <c r="P2571" s="1" t="s">
        <v>2278</v>
      </c>
      <c r="Q2571" s="1">
        <v>2018</v>
      </c>
      <c r="R2571">
        <v>6</v>
      </c>
      <c r="S2571" s="1" t="s">
        <v>58</v>
      </c>
      <c r="T2571" s="2">
        <f>+R2571</f>
        <v>6</v>
      </c>
      <c r="U2571" s="1" t="s">
        <v>93</v>
      </c>
      <c r="V2571" s="1" t="s">
        <v>167</v>
      </c>
    </row>
    <row r="2572" spans="1:24" x14ac:dyDescent="0.25">
      <c r="A2572" s="1" t="s">
        <v>3894</v>
      </c>
      <c r="B2572" s="1" t="s">
        <v>3895</v>
      </c>
      <c r="C2572" s="1" t="s">
        <v>771</v>
      </c>
      <c r="D2572" s="1" t="s">
        <v>1919</v>
      </c>
      <c r="G2572" s="1" t="s">
        <v>782</v>
      </c>
      <c r="H2572" s="1" t="s">
        <v>77</v>
      </c>
      <c r="I2572" s="1" t="s">
        <v>43</v>
      </c>
      <c r="J2572" s="1" t="s">
        <v>6954</v>
      </c>
      <c r="K2572" s="1" t="s">
        <v>44</v>
      </c>
      <c r="L2572" s="1" t="s">
        <v>775</v>
      </c>
      <c r="M2572" s="1" t="s">
        <v>45</v>
      </c>
      <c r="N2572" s="1" t="s">
        <v>46</v>
      </c>
      <c r="O2572" s="1" t="s">
        <v>46</v>
      </c>
      <c r="P2572" s="1" t="s">
        <v>333</v>
      </c>
      <c r="Q2572" s="1">
        <v>2018</v>
      </c>
      <c r="R2572">
        <v>3.0599999999999999E-2</v>
      </c>
      <c r="S2572" s="1" t="s">
        <v>58</v>
      </c>
      <c r="T2572" s="2">
        <f>+R2572</f>
        <v>3.0599999999999999E-2</v>
      </c>
      <c r="U2572" s="1" t="s">
        <v>93</v>
      </c>
      <c r="V2572" s="1" t="s">
        <v>60</v>
      </c>
      <c r="W2572" s="1" t="s">
        <v>2200</v>
      </c>
    </row>
    <row r="2573" spans="1:24" x14ac:dyDescent="0.25">
      <c r="A2573" s="1" t="s">
        <v>3891</v>
      </c>
      <c r="B2573" s="1" t="s">
        <v>3892</v>
      </c>
      <c r="C2573" s="1" t="s">
        <v>771</v>
      </c>
      <c r="D2573" s="1" t="s">
        <v>1919</v>
      </c>
      <c r="G2573" s="1" t="s">
        <v>782</v>
      </c>
      <c r="H2573" s="1" t="s">
        <v>77</v>
      </c>
      <c r="I2573" s="1" t="s">
        <v>43</v>
      </c>
      <c r="J2573" s="1" t="s">
        <v>6954</v>
      </c>
      <c r="K2573" s="1" t="s">
        <v>44</v>
      </c>
      <c r="L2573" s="1" t="s">
        <v>775</v>
      </c>
      <c r="M2573" s="1" t="s">
        <v>45</v>
      </c>
      <c r="N2573" s="1" t="s">
        <v>46</v>
      </c>
      <c r="O2573" s="1" t="s">
        <v>46</v>
      </c>
      <c r="P2573" s="1" t="s">
        <v>278</v>
      </c>
      <c r="Q2573" s="1">
        <v>2018</v>
      </c>
      <c r="R2573">
        <v>15.4</v>
      </c>
      <c r="S2573" s="1" t="s">
        <v>58</v>
      </c>
      <c r="T2573" s="2">
        <f>+R2573</f>
        <v>15.4</v>
      </c>
      <c r="U2573" s="1" t="s">
        <v>82</v>
      </c>
      <c r="V2573" s="1" t="s">
        <v>83</v>
      </c>
      <c r="X2573" s="1" t="s">
        <v>264</v>
      </c>
    </row>
    <row r="2574" spans="1:24" x14ac:dyDescent="0.25">
      <c r="A2574" s="1" t="s">
        <v>3888</v>
      </c>
      <c r="B2574" s="1" t="s">
        <v>3889</v>
      </c>
      <c r="C2574" s="1" t="s">
        <v>771</v>
      </c>
      <c r="D2574" s="1" t="s">
        <v>1446</v>
      </c>
      <c r="G2574" s="1" t="s">
        <v>774</v>
      </c>
      <c r="H2574" s="1" t="s">
        <v>77</v>
      </c>
      <c r="I2574" s="1" t="s">
        <v>43</v>
      </c>
      <c r="J2574" s="1" t="s">
        <v>6954</v>
      </c>
      <c r="K2574" s="1" t="s">
        <v>44</v>
      </c>
      <c r="L2574" s="1" t="s">
        <v>775</v>
      </c>
      <c r="M2574" s="1" t="s">
        <v>45</v>
      </c>
      <c r="N2574" s="1" t="s">
        <v>46</v>
      </c>
      <c r="O2574" s="1" t="s">
        <v>46</v>
      </c>
      <c r="P2574" s="1" t="s">
        <v>160</v>
      </c>
      <c r="Q2574" s="1">
        <v>2018</v>
      </c>
      <c r="R2574">
        <v>15.4</v>
      </c>
      <c r="S2574" s="1" t="s">
        <v>58</v>
      </c>
      <c r="T2574" s="2">
        <f>+R2574</f>
        <v>15.4</v>
      </c>
      <c r="U2574" s="1" t="s">
        <v>82</v>
      </c>
      <c r="V2574" s="1" t="s">
        <v>83</v>
      </c>
      <c r="X2574" s="1" t="s">
        <v>260</v>
      </c>
    </row>
    <row r="2575" spans="1:24" x14ac:dyDescent="0.25">
      <c r="A2575" s="1" t="s">
        <v>3885</v>
      </c>
      <c r="B2575" s="1" t="s">
        <v>3886</v>
      </c>
      <c r="C2575" s="1" t="s">
        <v>771</v>
      </c>
      <c r="D2575" s="1" t="s">
        <v>1075</v>
      </c>
      <c r="G2575" s="1" t="s">
        <v>774</v>
      </c>
      <c r="H2575" s="1" t="s">
        <v>77</v>
      </c>
      <c r="I2575" s="1" t="s">
        <v>171</v>
      </c>
      <c r="J2575" s="1" t="s">
        <v>6953</v>
      </c>
      <c r="K2575" s="1" t="s">
        <v>44</v>
      </c>
      <c r="L2575" s="1" t="s">
        <v>775</v>
      </c>
      <c r="M2575" s="1" t="s">
        <v>45</v>
      </c>
      <c r="N2575" s="1" t="s">
        <v>46</v>
      </c>
      <c r="O2575" s="1" t="s">
        <v>46</v>
      </c>
      <c r="P2575" s="1" t="s">
        <v>2278</v>
      </c>
      <c r="Q2575" s="1">
        <v>2018</v>
      </c>
      <c r="R2575">
        <v>15.4</v>
      </c>
      <c r="S2575" s="1" t="s">
        <v>58</v>
      </c>
      <c r="T2575" s="2">
        <f>+R2575</f>
        <v>15.4</v>
      </c>
      <c r="U2575" s="1" t="s">
        <v>93</v>
      </c>
      <c r="V2575" s="1" t="s">
        <v>60</v>
      </c>
      <c r="W2575" s="1" t="s">
        <v>61</v>
      </c>
    </row>
    <row r="2576" spans="1:24" x14ac:dyDescent="0.25">
      <c r="A2576" s="1" t="s">
        <v>3881</v>
      </c>
      <c r="B2576" s="1" t="s">
        <v>3882</v>
      </c>
      <c r="C2576" s="1" t="s">
        <v>771</v>
      </c>
      <c r="D2576" s="1" t="s">
        <v>1075</v>
      </c>
      <c r="G2576" s="1" t="s">
        <v>774</v>
      </c>
      <c r="H2576" s="1" t="s">
        <v>77</v>
      </c>
      <c r="I2576" s="1" t="s">
        <v>171</v>
      </c>
      <c r="J2576" s="1" t="s">
        <v>6953</v>
      </c>
      <c r="K2576" s="1" t="s">
        <v>44</v>
      </c>
      <c r="L2576" s="1" t="s">
        <v>775</v>
      </c>
      <c r="M2576" s="1" t="s">
        <v>45</v>
      </c>
      <c r="N2576" s="1" t="s">
        <v>46</v>
      </c>
      <c r="O2576" s="1" t="s">
        <v>46</v>
      </c>
      <c r="P2576" s="1" t="s">
        <v>3884</v>
      </c>
      <c r="Q2576" s="1">
        <v>2018</v>
      </c>
      <c r="R2576">
        <v>15.4</v>
      </c>
      <c r="S2576" s="1" t="s">
        <v>58</v>
      </c>
      <c r="T2576" s="2">
        <f>+R2576</f>
        <v>15.4</v>
      </c>
      <c r="U2576" s="1" t="s">
        <v>93</v>
      </c>
      <c r="V2576" s="1" t="s">
        <v>60</v>
      </c>
      <c r="W2576" s="1" t="s">
        <v>2230</v>
      </c>
    </row>
    <row r="2577" spans="1:24" x14ac:dyDescent="0.25">
      <c r="A2577" s="1" t="s">
        <v>3878</v>
      </c>
      <c r="B2577" s="1" t="s">
        <v>3879</v>
      </c>
      <c r="C2577" s="1" t="s">
        <v>771</v>
      </c>
      <c r="D2577" s="1" t="s">
        <v>1919</v>
      </c>
      <c r="G2577" s="1" t="s">
        <v>782</v>
      </c>
      <c r="H2577" s="1" t="s">
        <v>77</v>
      </c>
      <c r="I2577" s="1" t="s">
        <v>43</v>
      </c>
      <c r="J2577" s="1" t="s">
        <v>6954</v>
      </c>
      <c r="K2577" s="1" t="s">
        <v>44</v>
      </c>
      <c r="L2577" s="1" t="s">
        <v>775</v>
      </c>
      <c r="M2577" s="1" t="s">
        <v>45</v>
      </c>
      <c r="N2577" s="1" t="s">
        <v>46</v>
      </c>
      <c r="O2577" s="1" t="s">
        <v>46</v>
      </c>
      <c r="P2577" s="1" t="s">
        <v>2109</v>
      </c>
      <c r="Q2577" s="1">
        <v>2018</v>
      </c>
      <c r="R2577">
        <v>15.4</v>
      </c>
      <c r="S2577" s="1" t="s">
        <v>58</v>
      </c>
      <c r="T2577" s="2">
        <f>+R2577</f>
        <v>15.4</v>
      </c>
      <c r="U2577" s="1" t="s">
        <v>93</v>
      </c>
      <c r="V2577" s="1" t="s">
        <v>211</v>
      </c>
    </row>
    <row r="2578" spans="1:24" x14ac:dyDescent="0.25">
      <c r="A2578" s="1" t="s">
        <v>3875</v>
      </c>
      <c r="B2578" s="1" t="s">
        <v>3876</v>
      </c>
      <c r="C2578" s="1" t="s">
        <v>771</v>
      </c>
      <c r="D2578" s="1" t="s">
        <v>1296</v>
      </c>
      <c r="G2578" s="1" t="s">
        <v>782</v>
      </c>
      <c r="H2578" s="1" t="s">
        <v>77</v>
      </c>
      <c r="I2578" s="1" t="s">
        <v>43</v>
      </c>
      <c r="J2578" s="1" t="s">
        <v>6954</v>
      </c>
      <c r="K2578" s="1" t="s">
        <v>44</v>
      </c>
      <c r="L2578" s="1" t="s">
        <v>775</v>
      </c>
      <c r="M2578" s="1" t="s">
        <v>45</v>
      </c>
      <c r="N2578" s="1" t="s">
        <v>46</v>
      </c>
      <c r="O2578" s="1" t="s">
        <v>46</v>
      </c>
      <c r="P2578" s="1" t="s">
        <v>280</v>
      </c>
      <c r="Q2578" s="1">
        <v>2018</v>
      </c>
      <c r="R2578">
        <v>4</v>
      </c>
      <c r="S2578" s="1" t="s">
        <v>58</v>
      </c>
      <c r="T2578" s="2">
        <f>+R2578</f>
        <v>4</v>
      </c>
      <c r="U2578" s="1" t="s">
        <v>93</v>
      </c>
      <c r="V2578" s="1" t="s">
        <v>167</v>
      </c>
    </row>
    <row r="2579" spans="1:24" x14ac:dyDescent="0.25">
      <c r="A2579" s="1" t="s">
        <v>3872</v>
      </c>
      <c r="B2579" s="1" t="s">
        <v>3873</v>
      </c>
      <c r="C2579" s="1" t="s">
        <v>771</v>
      </c>
      <c r="D2579" s="1" t="s">
        <v>1075</v>
      </c>
      <c r="G2579" s="1" t="s">
        <v>774</v>
      </c>
      <c r="H2579" s="1" t="s">
        <v>77</v>
      </c>
      <c r="I2579" s="1" t="s">
        <v>171</v>
      </c>
      <c r="J2579" s="1" t="s">
        <v>6953</v>
      </c>
      <c r="K2579" s="1" t="s">
        <v>44</v>
      </c>
      <c r="L2579" s="1" t="s">
        <v>775</v>
      </c>
      <c r="M2579" s="1" t="s">
        <v>106</v>
      </c>
      <c r="N2579" s="1" t="s">
        <v>41</v>
      </c>
      <c r="O2579" s="1" t="s">
        <v>46</v>
      </c>
      <c r="P2579" s="1" t="s">
        <v>3534</v>
      </c>
      <c r="Q2579" s="1">
        <v>2018</v>
      </c>
      <c r="R2579">
        <v>47</v>
      </c>
      <c r="S2579" s="1" t="s">
        <v>58</v>
      </c>
      <c r="T2579" s="2">
        <f>+R2579</f>
        <v>47</v>
      </c>
      <c r="U2579" s="1" t="s">
        <v>82</v>
      </c>
      <c r="V2579" s="1" t="s">
        <v>83</v>
      </c>
      <c r="X2579" s="1" t="s">
        <v>264</v>
      </c>
    </row>
    <row r="2580" spans="1:24" x14ac:dyDescent="0.25">
      <c r="A2580" s="1" t="s">
        <v>3869</v>
      </c>
      <c r="B2580" s="1" t="s">
        <v>3870</v>
      </c>
      <c r="C2580" s="1" t="s">
        <v>771</v>
      </c>
      <c r="D2580" s="1" t="s">
        <v>1661</v>
      </c>
      <c r="G2580" s="1" t="s">
        <v>774</v>
      </c>
      <c r="H2580" s="1" t="s">
        <v>77</v>
      </c>
      <c r="I2580" s="1" t="s">
        <v>43</v>
      </c>
      <c r="J2580" s="1" t="s">
        <v>6954</v>
      </c>
      <c r="K2580" s="1" t="s">
        <v>44</v>
      </c>
      <c r="L2580" s="1" t="s">
        <v>775</v>
      </c>
      <c r="M2580" s="1" t="s">
        <v>45</v>
      </c>
      <c r="N2580" s="1" t="s">
        <v>46</v>
      </c>
      <c r="O2580" s="1" t="s">
        <v>46</v>
      </c>
      <c r="P2580" s="1" t="s">
        <v>333</v>
      </c>
      <c r="Q2580" s="1">
        <v>2018</v>
      </c>
      <c r="R2580">
        <v>47</v>
      </c>
      <c r="S2580" s="1" t="s">
        <v>58</v>
      </c>
      <c r="T2580" s="2">
        <f>+R2580</f>
        <v>47</v>
      </c>
      <c r="U2580" s="1" t="s">
        <v>82</v>
      </c>
      <c r="V2580" s="1" t="s">
        <v>83</v>
      </c>
      <c r="X2580" s="1" t="s">
        <v>260</v>
      </c>
    </row>
    <row r="2581" spans="1:24" x14ac:dyDescent="0.25">
      <c r="A2581" s="1" t="s">
        <v>3866</v>
      </c>
      <c r="B2581" s="1" t="s">
        <v>3867</v>
      </c>
      <c r="C2581" s="1" t="s">
        <v>771</v>
      </c>
      <c r="D2581" s="1" t="s">
        <v>772</v>
      </c>
      <c r="G2581" s="1" t="s">
        <v>774</v>
      </c>
      <c r="H2581" s="1" t="s">
        <v>77</v>
      </c>
      <c r="I2581" s="1" t="s">
        <v>43</v>
      </c>
      <c r="J2581" s="1" t="s">
        <v>6954</v>
      </c>
      <c r="K2581" s="1" t="s">
        <v>44</v>
      </c>
      <c r="L2581" s="1" t="s">
        <v>775</v>
      </c>
      <c r="M2581" s="1" t="s">
        <v>45</v>
      </c>
      <c r="N2581" s="1" t="s">
        <v>46</v>
      </c>
      <c r="O2581" s="1" t="s">
        <v>46</v>
      </c>
      <c r="P2581" s="1" t="s">
        <v>2278</v>
      </c>
      <c r="Q2581" s="1">
        <v>2018</v>
      </c>
      <c r="R2581">
        <v>47</v>
      </c>
      <c r="S2581" s="1" t="s">
        <v>58</v>
      </c>
      <c r="T2581" s="2">
        <f>+R2581</f>
        <v>47</v>
      </c>
      <c r="U2581" s="1" t="s">
        <v>82</v>
      </c>
      <c r="V2581" s="1" t="s">
        <v>83</v>
      </c>
      <c r="X2581" s="1" t="s">
        <v>289</v>
      </c>
    </row>
    <row r="2582" spans="1:24" x14ac:dyDescent="0.25">
      <c r="A2582" s="1" t="s">
        <v>3862</v>
      </c>
      <c r="B2582" s="1" t="s">
        <v>3863</v>
      </c>
      <c r="C2582" s="1" t="s">
        <v>771</v>
      </c>
      <c r="D2582" s="1" t="s">
        <v>1075</v>
      </c>
      <c r="G2582" s="1" t="s">
        <v>774</v>
      </c>
      <c r="H2582" s="1" t="s">
        <v>77</v>
      </c>
      <c r="I2582" s="1" t="s">
        <v>171</v>
      </c>
      <c r="J2582" s="1" t="s">
        <v>6953</v>
      </c>
      <c r="K2582" s="1" t="s">
        <v>44</v>
      </c>
      <c r="L2582" s="1" t="s">
        <v>775</v>
      </c>
      <c r="M2582" s="1" t="s">
        <v>106</v>
      </c>
      <c r="N2582" s="1" t="s">
        <v>208</v>
      </c>
      <c r="O2582" s="1" t="s">
        <v>46</v>
      </c>
      <c r="P2582" s="1" t="s">
        <v>3865</v>
      </c>
      <c r="Q2582" s="1">
        <v>2018</v>
      </c>
      <c r="R2582">
        <v>47</v>
      </c>
      <c r="S2582" s="1" t="s">
        <v>58</v>
      </c>
      <c r="T2582" s="2">
        <f>+R2582</f>
        <v>47</v>
      </c>
      <c r="U2582" s="1" t="s">
        <v>82</v>
      </c>
      <c r="V2582" s="1" t="s">
        <v>83</v>
      </c>
      <c r="X2582" s="1" t="s">
        <v>482</v>
      </c>
    </row>
    <row r="2583" spans="1:24" x14ac:dyDescent="0.25">
      <c r="A2583" s="1" t="s">
        <v>3859</v>
      </c>
      <c r="B2583" s="1" t="s">
        <v>3860</v>
      </c>
      <c r="C2583" s="1" t="s">
        <v>771</v>
      </c>
      <c r="D2583" s="1" t="s">
        <v>1661</v>
      </c>
      <c r="G2583" s="1" t="s">
        <v>774</v>
      </c>
      <c r="H2583" s="1" t="s">
        <v>77</v>
      </c>
      <c r="I2583" s="1" t="s">
        <v>43</v>
      </c>
      <c r="J2583" s="1" t="s">
        <v>6954</v>
      </c>
      <c r="K2583" s="1" t="s">
        <v>44</v>
      </c>
      <c r="L2583" s="1" t="s">
        <v>775</v>
      </c>
      <c r="M2583" s="1" t="s">
        <v>45</v>
      </c>
      <c r="N2583" s="1" t="s">
        <v>46</v>
      </c>
      <c r="O2583" s="1" t="s">
        <v>46</v>
      </c>
      <c r="P2583" s="1" t="s">
        <v>333</v>
      </c>
      <c r="Q2583" s="1">
        <v>2018</v>
      </c>
      <c r="R2583">
        <v>47</v>
      </c>
      <c r="S2583" s="1" t="s">
        <v>58</v>
      </c>
      <c r="T2583" s="2">
        <f>+R2583</f>
        <v>47</v>
      </c>
      <c r="U2583" s="1" t="s">
        <v>93</v>
      </c>
      <c r="V2583" s="1" t="s">
        <v>60</v>
      </c>
      <c r="W2583" s="1" t="s">
        <v>61</v>
      </c>
    </row>
    <row r="2584" spans="1:24" x14ac:dyDescent="0.25">
      <c r="A2584" s="1" t="s">
        <v>3855</v>
      </c>
      <c r="B2584" s="1" t="s">
        <v>3856</v>
      </c>
      <c r="C2584" s="1" t="s">
        <v>771</v>
      </c>
      <c r="D2584" s="1" t="s">
        <v>1075</v>
      </c>
      <c r="G2584" s="1" t="s">
        <v>774</v>
      </c>
      <c r="H2584" s="1" t="s">
        <v>77</v>
      </c>
      <c r="I2584" s="1" t="s">
        <v>171</v>
      </c>
      <c r="J2584" s="1" t="s">
        <v>6953</v>
      </c>
      <c r="K2584" s="1" t="s">
        <v>44</v>
      </c>
      <c r="L2584" s="1" t="s">
        <v>775</v>
      </c>
      <c r="M2584" s="1" t="s">
        <v>45</v>
      </c>
      <c r="N2584" s="1" t="s">
        <v>46</v>
      </c>
      <c r="O2584" s="1" t="s">
        <v>46</v>
      </c>
      <c r="P2584" s="1" t="s">
        <v>3858</v>
      </c>
      <c r="Q2584" s="1">
        <v>2018</v>
      </c>
      <c r="R2584">
        <v>47</v>
      </c>
      <c r="S2584" s="1" t="s">
        <v>58</v>
      </c>
      <c r="T2584" s="2">
        <f>+R2584</f>
        <v>47</v>
      </c>
      <c r="U2584" s="1" t="s">
        <v>93</v>
      </c>
      <c r="V2584" s="1" t="s">
        <v>60</v>
      </c>
      <c r="W2584" s="1" t="s">
        <v>2230</v>
      </c>
    </row>
    <row r="2585" spans="1:24" x14ac:dyDescent="0.25">
      <c r="A2585" s="1" t="s">
        <v>3852</v>
      </c>
      <c r="B2585" s="1" t="s">
        <v>3853</v>
      </c>
      <c r="C2585" s="1" t="s">
        <v>771</v>
      </c>
      <c r="D2585" s="1" t="s">
        <v>772</v>
      </c>
      <c r="G2585" s="1" t="s">
        <v>774</v>
      </c>
      <c r="H2585" s="1" t="s">
        <v>77</v>
      </c>
      <c r="I2585" s="1" t="s">
        <v>43</v>
      </c>
      <c r="J2585" s="1" t="s">
        <v>6954</v>
      </c>
      <c r="K2585" s="1" t="s">
        <v>44</v>
      </c>
      <c r="L2585" s="1" t="s">
        <v>775</v>
      </c>
      <c r="M2585" s="1" t="s">
        <v>45</v>
      </c>
      <c r="N2585" s="1" t="s">
        <v>46</v>
      </c>
      <c r="O2585" s="1" t="s">
        <v>46</v>
      </c>
      <c r="P2585" s="1" t="s">
        <v>2213</v>
      </c>
      <c r="Q2585" s="1">
        <v>2018</v>
      </c>
      <c r="R2585">
        <v>47</v>
      </c>
      <c r="S2585" s="1" t="s">
        <v>58</v>
      </c>
      <c r="T2585" s="2">
        <f>+R2585</f>
        <v>47</v>
      </c>
      <c r="U2585" s="1" t="s">
        <v>93</v>
      </c>
      <c r="V2585" s="1" t="s">
        <v>60</v>
      </c>
      <c r="W2585" s="1" t="s">
        <v>2200</v>
      </c>
    </row>
    <row r="2586" spans="1:24" x14ac:dyDescent="0.25">
      <c r="A2586" s="1" t="s">
        <v>3849</v>
      </c>
      <c r="B2586" s="1" t="s">
        <v>3850</v>
      </c>
      <c r="C2586" s="1" t="s">
        <v>771</v>
      </c>
      <c r="D2586" s="1" t="s">
        <v>1075</v>
      </c>
      <c r="G2586" s="1" t="s">
        <v>774</v>
      </c>
      <c r="H2586" s="1" t="s">
        <v>77</v>
      </c>
      <c r="I2586" s="1" t="s">
        <v>171</v>
      </c>
      <c r="J2586" s="1" t="s">
        <v>6953</v>
      </c>
      <c r="K2586" s="1" t="s">
        <v>44</v>
      </c>
      <c r="L2586" s="1" t="s">
        <v>775</v>
      </c>
      <c r="M2586" s="1" t="s">
        <v>45</v>
      </c>
      <c r="N2586" s="1" t="s">
        <v>46</v>
      </c>
      <c r="O2586" s="1" t="s">
        <v>46</v>
      </c>
      <c r="P2586" s="1" t="s">
        <v>2278</v>
      </c>
      <c r="Q2586" s="1">
        <v>2018</v>
      </c>
      <c r="R2586">
        <v>47</v>
      </c>
      <c r="S2586" s="1" t="s">
        <v>58</v>
      </c>
      <c r="T2586" s="2">
        <f>+R2586</f>
        <v>47</v>
      </c>
      <c r="U2586" s="1" t="s">
        <v>93</v>
      </c>
      <c r="V2586" s="1" t="s">
        <v>60</v>
      </c>
      <c r="W2586" s="1" t="s">
        <v>303</v>
      </c>
    </row>
    <row r="2587" spans="1:24" x14ac:dyDescent="0.25">
      <c r="A2587" s="1" t="s">
        <v>3846</v>
      </c>
      <c r="B2587" s="1" t="s">
        <v>3847</v>
      </c>
      <c r="C2587" s="1" t="s">
        <v>771</v>
      </c>
      <c r="D2587" s="1" t="s">
        <v>772</v>
      </c>
      <c r="G2587" s="1" t="s">
        <v>774</v>
      </c>
      <c r="H2587" s="1" t="s">
        <v>77</v>
      </c>
      <c r="I2587" s="1" t="s">
        <v>43</v>
      </c>
      <c r="J2587" s="1" t="s">
        <v>6954</v>
      </c>
      <c r="K2587" s="1" t="s">
        <v>44</v>
      </c>
      <c r="L2587" s="1" t="s">
        <v>775</v>
      </c>
      <c r="M2587" s="1" t="s">
        <v>45</v>
      </c>
      <c r="N2587" s="1" t="s">
        <v>46</v>
      </c>
      <c r="O2587" s="1" t="s">
        <v>46</v>
      </c>
      <c r="P2587" s="1" t="s">
        <v>2213</v>
      </c>
      <c r="Q2587" s="1">
        <v>2018</v>
      </c>
      <c r="R2587">
        <v>47</v>
      </c>
      <c r="S2587" s="1" t="s">
        <v>58</v>
      </c>
      <c r="T2587" s="2">
        <f>+R2587</f>
        <v>47</v>
      </c>
      <c r="U2587" s="1" t="s">
        <v>93</v>
      </c>
      <c r="V2587" s="1" t="s">
        <v>211</v>
      </c>
    </row>
    <row r="2588" spans="1:24" x14ac:dyDescent="0.25">
      <c r="A2588" s="1" t="s">
        <v>3842</v>
      </c>
      <c r="B2588" s="1" t="s">
        <v>3843</v>
      </c>
      <c r="C2588" s="1" t="s">
        <v>771</v>
      </c>
      <c r="D2588" s="1" t="s">
        <v>1075</v>
      </c>
      <c r="G2588" s="1" t="s">
        <v>774</v>
      </c>
      <c r="H2588" s="1" t="s">
        <v>77</v>
      </c>
      <c r="I2588" s="1" t="s">
        <v>171</v>
      </c>
      <c r="J2588" s="1" t="s">
        <v>6953</v>
      </c>
      <c r="K2588" s="1" t="s">
        <v>44</v>
      </c>
      <c r="L2588" s="1" t="s">
        <v>775</v>
      </c>
      <c r="M2588" s="1" t="s">
        <v>106</v>
      </c>
      <c r="N2588" s="1" t="s">
        <v>98</v>
      </c>
      <c r="O2588" s="1" t="s">
        <v>46</v>
      </c>
      <c r="P2588" s="1" t="s">
        <v>3845</v>
      </c>
      <c r="Q2588" s="1">
        <v>2018</v>
      </c>
      <c r="R2588">
        <v>29.55</v>
      </c>
      <c r="S2588" s="1" t="s">
        <v>58</v>
      </c>
      <c r="T2588" s="2">
        <f>+R2588</f>
        <v>29.55</v>
      </c>
      <c r="U2588" s="1" t="s">
        <v>82</v>
      </c>
      <c r="V2588" s="1" t="s">
        <v>83</v>
      </c>
      <c r="X2588" s="1" t="s">
        <v>264</v>
      </c>
    </row>
    <row r="2589" spans="1:24" x14ac:dyDescent="0.25">
      <c r="A2589" s="1" t="s">
        <v>3838</v>
      </c>
      <c r="B2589" s="1" t="s">
        <v>3839</v>
      </c>
      <c r="C2589" s="1" t="s">
        <v>771</v>
      </c>
      <c r="D2589" s="1" t="s">
        <v>772</v>
      </c>
      <c r="G2589" s="1" t="s">
        <v>774</v>
      </c>
      <c r="H2589" s="1" t="s">
        <v>77</v>
      </c>
      <c r="I2589" s="1" t="s">
        <v>43</v>
      </c>
      <c r="J2589" s="1" t="s">
        <v>6954</v>
      </c>
      <c r="K2589" s="1" t="s">
        <v>44</v>
      </c>
      <c r="L2589" s="1" t="s">
        <v>775</v>
      </c>
      <c r="M2589" s="1" t="s">
        <v>45</v>
      </c>
      <c r="N2589" s="1" t="s">
        <v>46</v>
      </c>
      <c r="O2589" s="1" t="s">
        <v>46</v>
      </c>
      <c r="P2589" s="1" t="s">
        <v>3841</v>
      </c>
      <c r="Q2589" s="1">
        <v>2018</v>
      </c>
      <c r="R2589">
        <v>29.55</v>
      </c>
      <c r="S2589" s="1" t="s">
        <v>58</v>
      </c>
      <c r="T2589" s="2">
        <f>+R2589</f>
        <v>29.55</v>
      </c>
      <c r="U2589" s="1" t="s">
        <v>82</v>
      </c>
      <c r="V2589" s="1" t="s">
        <v>83</v>
      </c>
      <c r="X2589" s="1" t="s">
        <v>260</v>
      </c>
    </row>
    <row r="2590" spans="1:24" x14ac:dyDescent="0.25">
      <c r="A2590" s="1" t="s">
        <v>3834</v>
      </c>
      <c r="B2590" s="1" t="s">
        <v>3835</v>
      </c>
      <c r="C2590" s="1" t="s">
        <v>771</v>
      </c>
      <c r="D2590" s="1" t="s">
        <v>1075</v>
      </c>
      <c r="G2590" s="1" t="s">
        <v>774</v>
      </c>
      <c r="H2590" s="1" t="s">
        <v>77</v>
      </c>
      <c r="I2590" s="1" t="s">
        <v>171</v>
      </c>
      <c r="J2590" s="1" t="s">
        <v>6953</v>
      </c>
      <c r="K2590" s="1" t="s">
        <v>44</v>
      </c>
      <c r="L2590" s="1" t="s">
        <v>775</v>
      </c>
      <c r="M2590" s="1" t="s">
        <v>45</v>
      </c>
      <c r="N2590" s="1" t="s">
        <v>46</v>
      </c>
      <c r="O2590" s="1" t="s">
        <v>46</v>
      </c>
      <c r="P2590" s="1" t="s">
        <v>3837</v>
      </c>
      <c r="Q2590" s="1">
        <v>2018</v>
      </c>
      <c r="R2590">
        <v>29.55</v>
      </c>
      <c r="S2590" s="1" t="s">
        <v>58</v>
      </c>
      <c r="T2590" s="2">
        <f>+R2590</f>
        <v>29.55</v>
      </c>
      <c r="U2590" s="1" t="s">
        <v>82</v>
      </c>
      <c r="V2590" s="1" t="s">
        <v>83</v>
      </c>
      <c r="X2590" s="1" t="s">
        <v>289</v>
      </c>
    </row>
    <row r="2591" spans="1:24" x14ac:dyDescent="0.25">
      <c r="A2591" s="1" t="s">
        <v>3831</v>
      </c>
      <c r="B2591" s="1" t="s">
        <v>3832</v>
      </c>
      <c r="C2591" s="1" t="s">
        <v>771</v>
      </c>
      <c r="D2591" s="1" t="s">
        <v>1075</v>
      </c>
      <c r="G2591" s="1" t="s">
        <v>774</v>
      </c>
      <c r="H2591" s="1" t="s">
        <v>77</v>
      </c>
      <c r="I2591" s="1" t="s">
        <v>171</v>
      </c>
      <c r="J2591" s="1" t="s">
        <v>6953</v>
      </c>
      <c r="K2591" s="1" t="s">
        <v>44</v>
      </c>
      <c r="L2591" s="1" t="s">
        <v>775</v>
      </c>
      <c r="M2591" s="1" t="s">
        <v>45</v>
      </c>
      <c r="N2591" s="1" t="s">
        <v>46</v>
      </c>
      <c r="O2591" s="1" t="s">
        <v>46</v>
      </c>
      <c r="P2591" s="1" t="s">
        <v>2278</v>
      </c>
      <c r="Q2591" s="1">
        <v>2018</v>
      </c>
      <c r="R2591">
        <v>29.55</v>
      </c>
      <c r="S2591" s="1" t="s">
        <v>58</v>
      </c>
      <c r="T2591" s="2">
        <f>+R2591</f>
        <v>29.55</v>
      </c>
      <c r="U2591" s="1" t="s">
        <v>82</v>
      </c>
      <c r="V2591" s="1" t="s">
        <v>83</v>
      </c>
      <c r="X2591" s="1" t="s">
        <v>482</v>
      </c>
    </row>
    <row r="2592" spans="1:24" x14ac:dyDescent="0.25">
      <c r="A2592" s="1" t="s">
        <v>3828</v>
      </c>
      <c r="B2592" s="1" t="s">
        <v>3829</v>
      </c>
      <c r="C2592" s="1" t="s">
        <v>771</v>
      </c>
      <c r="D2592" s="1" t="s">
        <v>772</v>
      </c>
      <c r="G2592" s="1" t="s">
        <v>774</v>
      </c>
      <c r="H2592" s="1" t="s">
        <v>77</v>
      </c>
      <c r="I2592" s="1" t="s">
        <v>43</v>
      </c>
      <c r="J2592" s="1" t="s">
        <v>6954</v>
      </c>
      <c r="K2592" s="1" t="s">
        <v>44</v>
      </c>
      <c r="L2592" s="1" t="s">
        <v>775</v>
      </c>
      <c r="M2592" s="1" t="s">
        <v>45</v>
      </c>
      <c r="N2592" s="1" t="s">
        <v>46</v>
      </c>
      <c r="O2592" s="1" t="s">
        <v>46</v>
      </c>
      <c r="P2592" s="1" t="s">
        <v>1733</v>
      </c>
      <c r="Q2592" s="1">
        <v>2018</v>
      </c>
      <c r="R2592">
        <v>29.55</v>
      </c>
      <c r="S2592" s="1" t="s">
        <v>58</v>
      </c>
      <c r="T2592" s="2">
        <f>+R2592</f>
        <v>29.55</v>
      </c>
      <c r="U2592" s="1" t="s">
        <v>93</v>
      </c>
      <c r="V2592" s="1" t="s">
        <v>60</v>
      </c>
      <c r="W2592" s="1" t="s">
        <v>61</v>
      </c>
    </row>
    <row r="2593" spans="1:24" x14ac:dyDescent="0.25">
      <c r="A2593" s="1" t="s">
        <v>3825</v>
      </c>
      <c r="B2593" s="1" t="s">
        <v>3826</v>
      </c>
      <c r="C2593" s="1" t="s">
        <v>771</v>
      </c>
      <c r="D2593" s="1" t="s">
        <v>1085</v>
      </c>
      <c r="G2593" s="1" t="s">
        <v>774</v>
      </c>
      <c r="H2593" s="1" t="s">
        <v>77</v>
      </c>
      <c r="I2593" s="1" t="s">
        <v>43</v>
      </c>
      <c r="J2593" s="1" t="s">
        <v>6954</v>
      </c>
      <c r="K2593" s="1" t="s">
        <v>44</v>
      </c>
      <c r="L2593" s="1" t="s">
        <v>775</v>
      </c>
      <c r="M2593" s="1" t="s">
        <v>45</v>
      </c>
      <c r="N2593" s="1" t="s">
        <v>46</v>
      </c>
      <c r="O2593" s="1" t="s">
        <v>46</v>
      </c>
      <c r="P2593" s="1" t="s">
        <v>333</v>
      </c>
      <c r="Q2593" s="1">
        <v>2018</v>
      </c>
      <c r="R2593">
        <v>29.55</v>
      </c>
      <c r="S2593" s="1" t="s">
        <v>58</v>
      </c>
      <c r="T2593" s="2">
        <f>+R2593</f>
        <v>29.55</v>
      </c>
      <c r="U2593" s="1" t="s">
        <v>93</v>
      </c>
      <c r="V2593" s="1" t="s">
        <v>60</v>
      </c>
      <c r="W2593" s="1" t="s">
        <v>2230</v>
      </c>
    </row>
    <row r="2594" spans="1:24" x14ac:dyDescent="0.25">
      <c r="A2594" s="1" t="s">
        <v>3822</v>
      </c>
      <c r="B2594" s="1" t="s">
        <v>3823</v>
      </c>
      <c r="C2594" s="1" t="s">
        <v>771</v>
      </c>
      <c r="D2594" s="1" t="s">
        <v>1075</v>
      </c>
      <c r="G2594" s="1" t="s">
        <v>774</v>
      </c>
      <c r="H2594" s="1" t="s">
        <v>77</v>
      </c>
      <c r="I2594" s="1" t="s">
        <v>171</v>
      </c>
      <c r="J2594" s="1" t="s">
        <v>6953</v>
      </c>
      <c r="K2594" s="1" t="s">
        <v>44</v>
      </c>
      <c r="L2594" s="1" t="s">
        <v>775</v>
      </c>
      <c r="M2594" s="1" t="s">
        <v>45</v>
      </c>
      <c r="N2594" s="1" t="s">
        <v>46</v>
      </c>
      <c r="O2594" s="1" t="s">
        <v>46</v>
      </c>
      <c r="P2594" s="1" t="s">
        <v>2278</v>
      </c>
      <c r="Q2594" s="1">
        <v>2018</v>
      </c>
      <c r="R2594">
        <v>29.55</v>
      </c>
      <c r="S2594" s="1" t="s">
        <v>58</v>
      </c>
      <c r="T2594" s="2">
        <f>+R2594</f>
        <v>29.55</v>
      </c>
      <c r="U2594" s="1" t="s">
        <v>93</v>
      </c>
      <c r="V2594" s="1" t="s">
        <v>60</v>
      </c>
      <c r="W2594" s="1" t="s">
        <v>303</v>
      </c>
    </row>
    <row r="2595" spans="1:24" x14ac:dyDescent="0.25">
      <c r="A2595" s="1" t="s">
        <v>3819</v>
      </c>
      <c r="B2595" s="1" t="s">
        <v>3820</v>
      </c>
      <c r="C2595" s="1" t="s">
        <v>771</v>
      </c>
      <c r="D2595" s="1" t="s">
        <v>1085</v>
      </c>
      <c r="G2595" s="1" t="s">
        <v>774</v>
      </c>
      <c r="H2595" s="1" t="s">
        <v>77</v>
      </c>
      <c r="I2595" s="1" t="s">
        <v>43</v>
      </c>
      <c r="J2595" s="1" t="s">
        <v>6954</v>
      </c>
      <c r="K2595" s="1" t="s">
        <v>44</v>
      </c>
      <c r="L2595" s="1" t="s">
        <v>775</v>
      </c>
      <c r="M2595" s="1" t="s">
        <v>45</v>
      </c>
      <c r="N2595" s="1" t="s">
        <v>46</v>
      </c>
      <c r="O2595" s="1" t="s">
        <v>46</v>
      </c>
      <c r="P2595" s="1" t="s">
        <v>138</v>
      </c>
      <c r="Q2595" s="1">
        <v>2018</v>
      </c>
      <c r="R2595">
        <v>29.55</v>
      </c>
      <c r="S2595" s="1" t="s">
        <v>58</v>
      </c>
      <c r="T2595" s="2">
        <f>+R2595</f>
        <v>29.55</v>
      </c>
      <c r="U2595" s="1" t="s">
        <v>93</v>
      </c>
      <c r="V2595" s="1" t="s">
        <v>60</v>
      </c>
      <c r="W2595" s="1" t="s">
        <v>2200</v>
      </c>
    </row>
    <row r="2596" spans="1:24" x14ac:dyDescent="0.25">
      <c r="A2596" s="1" t="s">
        <v>3816</v>
      </c>
      <c r="B2596" s="1" t="s">
        <v>3817</v>
      </c>
      <c r="C2596" s="1" t="s">
        <v>771</v>
      </c>
      <c r="D2596" s="1" t="s">
        <v>1085</v>
      </c>
      <c r="G2596" s="1" t="s">
        <v>774</v>
      </c>
      <c r="H2596" s="1" t="s">
        <v>77</v>
      </c>
      <c r="I2596" s="1" t="s">
        <v>171</v>
      </c>
      <c r="J2596" s="1" t="s">
        <v>6953</v>
      </c>
      <c r="K2596" s="1" t="s">
        <v>44</v>
      </c>
      <c r="L2596" s="1" t="s">
        <v>775</v>
      </c>
      <c r="M2596" s="1" t="s">
        <v>45</v>
      </c>
      <c r="N2596" s="1" t="s">
        <v>46</v>
      </c>
      <c r="O2596" s="1" t="s">
        <v>46</v>
      </c>
      <c r="P2596" s="1" t="s">
        <v>2278</v>
      </c>
      <c r="Q2596" s="1">
        <v>2018</v>
      </c>
      <c r="R2596">
        <v>29.55</v>
      </c>
      <c r="S2596" s="1" t="s">
        <v>58</v>
      </c>
      <c r="T2596" s="2">
        <f>+R2596</f>
        <v>29.55</v>
      </c>
      <c r="U2596" s="1" t="s">
        <v>93</v>
      </c>
      <c r="V2596" s="1" t="s">
        <v>211</v>
      </c>
    </row>
    <row r="2597" spans="1:24" x14ac:dyDescent="0.25">
      <c r="A2597" s="1" t="s">
        <v>3813</v>
      </c>
      <c r="B2597" s="1" t="s">
        <v>3814</v>
      </c>
      <c r="C2597" s="1" t="s">
        <v>771</v>
      </c>
      <c r="D2597" s="1" t="s">
        <v>1085</v>
      </c>
      <c r="G2597" s="1" t="s">
        <v>774</v>
      </c>
      <c r="H2597" s="1" t="s">
        <v>77</v>
      </c>
      <c r="I2597" s="1" t="s">
        <v>43</v>
      </c>
      <c r="J2597" s="1" t="s">
        <v>6954</v>
      </c>
      <c r="K2597" s="1" t="s">
        <v>44</v>
      </c>
      <c r="L2597" s="1" t="s">
        <v>775</v>
      </c>
      <c r="M2597" s="1" t="s">
        <v>45</v>
      </c>
      <c r="N2597" s="1" t="s">
        <v>46</v>
      </c>
      <c r="O2597" s="1" t="s">
        <v>46</v>
      </c>
      <c r="P2597" s="1" t="s">
        <v>231</v>
      </c>
      <c r="Q2597" s="1">
        <v>2018</v>
      </c>
      <c r="R2597">
        <v>8.33</v>
      </c>
      <c r="S2597" s="1" t="s">
        <v>58</v>
      </c>
      <c r="T2597" s="2">
        <f>+R2597</f>
        <v>8.33</v>
      </c>
      <c r="U2597" s="1" t="s">
        <v>82</v>
      </c>
      <c r="V2597" s="1" t="s">
        <v>83</v>
      </c>
      <c r="X2597" s="1" t="s">
        <v>264</v>
      </c>
    </row>
    <row r="2598" spans="1:24" x14ac:dyDescent="0.25">
      <c r="A2598" s="1" t="s">
        <v>3810</v>
      </c>
      <c r="B2598" s="1" t="s">
        <v>3811</v>
      </c>
      <c r="C2598" s="1" t="s">
        <v>771</v>
      </c>
      <c r="D2598" s="1" t="s">
        <v>1085</v>
      </c>
      <c r="G2598" s="1" t="s">
        <v>774</v>
      </c>
      <c r="H2598" s="1" t="s">
        <v>77</v>
      </c>
      <c r="I2598" s="1" t="s">
        <v>171</v>
      </c>
      <c r="J2598" s="1" t="s">
        <v>6953</v>
      </c>
      <c r="K2598" s="1" t="s">
        <v>44</v>
      </c>
      <c r="L2598" s="1" t="s">
        <v>775</v>
      </c>
      <c r="M2598" s="1" t="s">
        <v>45</v>
      </c>
      <c r="N2598" s="1" t="s">
        <v>46</v>
      </c>
      <c r="O2598" s="1" t="s">
        <v>46</v>
      </c>
      <c r="P2598" s="1" t="s">
        <v>1566</v>
      </c>
      <c r="Q2598" s="1">
        <v>2018</v>
      </c>
      <c r="R2598">
        <v>8.33</v>
      </c>
      <c r="S2598" s="1" t="s">
        <v>58</v>
      </c>
      <c r="T2598" s="2">
        <f>+R2598</f>
        <v>8.33</v>
      </c>
      <c r="U2598" s="1" t="s">
        <v>82</v>
      </c>
      <c r="V2598" s="1" t="s">
        <v>83</v>
      </c>
      <c r="X2598" s="1" t="s">
        <v>260</v>
      </c>
    </row>
    <row r="2599" spans="1:24" x14ac:dyDescent="0.25">
      <c r="A2599" s="1" t="s">
        <v>3807</v>
      </c>
      <c r="B2599" s="1" t="s">
        <v>3808</v>
      </c>
      <c r="C2599" s="1" t="s">
        <v>771</v>
      </c>
      <c r="D2599" s="1" t="s">
        <v>1085</v>
      </c>
      <c r="G2599" s="1" t="s">
        <v>774</v>
      </c>
      <c r="H2599" s="1" t="s">
        <v>77</v>
      </c>
      <c r="I2599" s="1" t="s">
        <v>43</v>
      </c>
      <c r="J2599" s="1" t="s">
        <v>6954</v>
      </c>
      <c r="K2599" s="1" t="s">
        <v>44</v>
      </c>
      <c r="L2599" s="1" t="s">
        <v>775</v>
      </c>
      <c r="M2599" s="1" t="s">
        <v>45</v>
      </c>
      <c r="N2599" s="1" t="s">
        <v>46</v>
      </c>
      <c r="O2599" s="1" t="s">
        <v>46</v>
      </c>
      <c r="P2599" s="1" t="s">
        <v>333</v>
      </c>
      <c r="Q2599" s="1">
        <v>2018</v>
      </c>
      <c r="R2599">
        <v>8.33</v>
      </c>
      <c r="S2599" s="1" t="s">
        <v>58</v>
      </c>
      <c r="T2599" s="2">
        <f>+R2599</f>
        <v>8.33</v>
      </c>
      <c r="U2599" s="1" t="s">
        <v>82</v>
      </c>
      <c r="V2599" s="1" t="s">
        <v>83</v>
      </c>
      <c r="X2599" s="1" t="s">
        <v>482</v>
      </c>
    </row>
    <row r="2600" spans="1:24" x14ac:dyDescent="0.25">
      <c r="A2600" s="1" t="s">
        <v>3804</v>
      </c>
      <c r="B2600" s="1" t="s">
        <v>3805</v>
      </c>
      <c r="C2600" s="1" t="s">
        <v>771</v>
      </c>
      <c r="D2600" s="1" t="s">
        <v>1085</v>
      </c>
      <c r="G2600" s="1" t="s">
        <v>774</v>
      </c>
      <c r="H2600" s="1" t="s">
        <v>77</v>
      </c>
      <c r="I2600" s="1" t="s">
        <v>43</v>
      </c>
      <c r="J2600" s="1" t="s">
        <v>6954</v>
      </c>
      <c r="K2600" s="1" t="s">
        <v>44</v>
      </c>
      <c r="L2600" s="1" t="s">
        <v>775</v>
      </c>
      <c r="M2600" s="1" t="s">
        <v>45</v>
      </c>
      <c r="N2600" s="1" t="s">
        <v>46</v>
      </c>
      <c r="O2600" s="1" t="s">
        <v>46</v>
      </c>
      <c r="P2600" s="1" t="s">
        <v>174</v>
      </c>
      <c r="Q2600" s="1">
        <v>2018</v>
      </c>
      <c r="R2600">
        <v>8.33</v>
      </c>
      <c r="S2600" s="1" t="s">
        <v>58</v>
      </c>
      <c r="T2600" s="2">
        <f>+R2600</f>
        <v>8.33</v>
      </c>
      <c r="U2600" s="1" t="s">
        <v>82</v>
      </c>
      <c r="V2600" s="1" t="s">
        <v>83</v>
      </c>
      <c r="X2600" s="1" t="s">
        <v>289</v>
      </c>
    </row>
    <row r="2601" spans="1:24" x14ac:dyDescent="0.25">
      <c r="A2601" s="1" t="s">
        <v>3801</v>
      </c>
      <c r="B2601" s="1" t="s">
        <v>3802</v>
      </c>
      <c r="C2601" s="1" t="s">
        <v>771</v>
      </c>
      <c r="D2601" s="1" t="s">
        <v>1075</v>
      </c>
      <c r="G2601" s="1" t="s">
        <v>774</v>
      </c>
      <c r="H2601" s="1" t="s">
        <v>77</v>
      </c>
      <c r="I2601" s="1" t="s">
        <v>171</v>
      </c>
      <c r="J2601" s="1" t="s">
        <v>6953</v>
      </c>
      <c r="K2601" s="1" t="s">
        <v>44</v>
      </c>
      <c r="L2601" s="1" t="s">
        <v>775</v>
      </c>
      <c r="M2601" s="1" t="s">
        <v>45</v>
      </c>
      <c r="N2601" s="1" t="s">
        <v>46</v>
      </c>
      <c r="O2601" s="1" t="s">
        <v>46</v>
      </c>
      <c r="P2601" s="1" t="s">
        <v>2278</v>
      </c>
      <c r="Q2601" s="1">
        <v>2018</v>
      </c>
      <c r="R2601">
        <v>8.33</v>
      </c>
      <c r="S2601" s="1" t="s">
        <v>58</v>
      </c>
      <c r="T2601" s="2">
        <f>+R2601</f>
        <v>8.33</v>
      </c>
      <c r="U2601" s="1" t="s">
        <v>93</v>
      </c>
      <c r="V2601" s="1" t="s">
        <v>60</v>
      </c>
      <c r="W2601" s="1" t="s">
        <v>61</v>
      </c>
    </row>
    <row r="2602" spans="1:24" x14ac:dyDescent="0.25">
      <c r="A2602" s="1" t="s">
        <v>3797</v>
      </c>
      <c r="B2602" s="1" t="s">
        <v>3798</v>
      </c>
      <c r="C2602" s="1" t="s">
        <v>771</v>
      </c>
      <c r="D2602" s="1" t="s">
        <v>1075</v>
      </c>
      <c r="G2602" s="1" t="s">
        <v>774</v>
      </c>
      <c r="H2602" s="1" t="s">
        <v>77</v>
      </c>
      <c r="I2602" s="1" t="s">
        <v>171</v>
      </c>
      <c r="J2602" s="1" t="s">
        <v>6953</v>
      </c>
      <c r="K2602" s="1" t="s">
        <v>44</v>
      </c>
      <c r="L2602" s="1" t="s">
        <v>775</v>
      </c>
      <c r="M2602" s="1" t="s">
        <v>45</v>
      </c>
      <c r="N2602" s="1" t="s">
        <v>46</v>
      </c>
      <c r="O2602" s="1" t="s">
        <v>46</v>
      </c>
      <c r="P2602" s="1" t="s">
        <v>3800</v>
      </c>
      <c r="Q2602" s="1">
        <v>2018</v>
      </c>
      <c r="R2602">
        <v>8.33</v>
      </c>
      <c r="S2602" s="1" t="s">
        <v>58</v>
      </c>
      <c r="T2602" s="2">
        <f>+R2602</f>
        <v>8.33</v>
      </c>
      <c r="U2602" s="1" t="s">
        <v>93</v>
      </c>
      <c r="V2602" s="1" t="s">
        <v>60</v>
      </c>
      <c r="W2602" s="1" t="s">
        <v>2230</v>
      </c>
    </row>
    <row r="2603" spans="1:24" x14ac:dyDescent="0.25">
      <c r="A2603" s="1" t="s">
        <v>3794</v>
      </c>
      <c r="B2603" s="1" t="s">
        <v>3795</v>
      </c>
      <c r="C2603" s="1" t="s">
        <v>771</v>
      </c>
      <c r="D2603" s="1" t="s">
        <v>1085</v>
      </c>
      <c r="G2603" s="1" t="s">
        <v>774</v>
      </c>
      <c r="H2603" s="1" t="s">
        <v>77</v>
      </c>
      <c r="I2603" s="1" t="s">
        <v>43</v>
      </c>
      <c r="J2603" s="1" t="s">
        <v>6954</v>
      </c>
      <c r="K2603" s="1" t="s">
        <v>44</v>
      </c>
      <c r="L2603" s="1" t="s">
        <v>775</v>
      </c>
      <c r="M2603" s="1" t="s">
        <v>45</v>
      </c>
      <c r="N2603" s="1" t="s">
        <v>46</v>
      </c>
      <c r="O2603" s="1" t="s">
        <v>46</v>
      </c>
      <c r="P2603" s="1" t="s">
        <v>1180</v>
      </c>
      <c r="Q2603" s="1">
        <v>2018</v>
      </c>
      <c r="R2603">
        <v>8.33</v>
      </c>
      <c r="S2603" s="1" t="s">
        <v>58</v>
      </c>
      <c r="T2603" s="2">
        <f>+R2603</f>
        <v>8.33</v>
      </c>
      <c r="U2603" s="1" t="s">
        <v>93</v>
      </c>
      <c r="V2603" s="1" t="s">
        <v>60</v>
      </c>
      <c r="W2603" s="1" t="s">
        <v>303</v>
      </c>
    </row>
    <row r="2604" spans="1:24" x14ac:dyDescent="0.25">
      <c r="A2604" s="1" t="s">
        <v>3790</v>
      </c>
      <c r="B2604" s="1" t="s">
        <v>3791</v>
      </c>
      <c r="C2604" s="1" t="s">
        <v>771</v>
      </c>
      <c r="D2604" s="1" t="s">
        <v>1075</v>
      </c>
      <c r="G2604" s="1" t="s">
        <v>774</v>
      </c>
      <c r="H2604" s="1" t="s">
        <v>77</v>
      </c>
      <c r="I2604" s="1" t="s">
        <v>171</v>
      </c>
      <c r="J2604" s="1" t="s">
        <v>6953</v>
      </c>
      <c r="K2604" s="1" t="s">
        <v>44</v>
      </c>
      <c r="L2604" s="1" t="s">
        <v>775</v>
      </c>
      <c r="M2604" s="1" t="s">
        <v>45</v>
      </c>
      <c r="N2604" s="1" t="s">
        <v>46</v>
      </c>
      <c r="O2604" s="1" t="s">
        <v>46</v>
      </c>
      <c r="P2604" s="1" t="s">
        <v>3793</v>
      </c>
      <c r="Q2604" s="1">
        <v>2018</v>
      </c>
      <c r="R2604">
        <v>8.33</v>
      </c>
      <c r="S2604" s="1" t="s">
        <v>58</v>
      </c>
      <c r="T2604" s="2">
        <f>+R2604</f>
        <v>8.33</v>
      </c>
      <c r="U2604" s="1" t="s">
        <v>93</v>
      </c>
      <c r="V2604" s="1" t="s">
        <v>60</v>
      </c>
      <c r="W2604" s="1" t="s">
        <v>2200</v>
      </c>
    </row>
    <row r="2605" spans="1:24" x14ac:dyDescent="0.25">
      <c r="A2605" s="1" t="s">
        <v>3787</v>
      </c>
      <c r="B2605" s="1" t="s">
        <v>3788</v>
      </c>
      <c r="C2605" s="1" t="s">
        <v>771</v>
      </c>
      <c r="D2605" s="1" t="s">
        <v>1075</v>
      </c>
      <c r="G2605" s="1" t="s">
        <v>774</v>
      </c>
      <c r="H2605" s="1" t="s">
        <v>77</v>
      </c>
      <c r="I2605" s="1" t="s">
        <v>43</v>
      </c>
      <c r="J2605" s="1" t="s">
        <v>6954</v>
      </c>
      <c r="K2605" s="1" t="s">
        <v>44</v>
      </c>
      <c r="L2605" s="1" t="s">
        <v>775</v>
      </c>
      <c r="M2605" s="1" t="s">
        <v>106</v>
      </c>
      <c r="N2605" s="1" t="s">
        <v>79</v>
      </c>
      <c r="O2605" s="1" t="s">
        <v>46</v>
      </c>
      <c r="P2605" s="1" t="s">
        <v>231</v>
      </c>
      <c r="Q2605" s="1">
        <v>2018</v>
      </c>
      <c r="R2605">
        <v>8.33</v>
      </c>
      <c r="S2605" s="1" t="s">
        <v>58</v>
      </c>
      <c r="T2605" s="2">
        <f>+R2605</f>
        <v>8.33</v>
      </c>
      <c r="U2605" s="1" t="s">
        <v>93</v>
      </c>
      <c r="V2605" s="1" t="s">
        <v>211</v>
      </c>
    </row>
    <row r="2606" spans="1:24" x14ac:dyDescent="0.25">
      <c r="A2606" s="1" t="s">
        <v>3784</v>
      </c>
      <c r="B2606" s="1" t="s">
        <v>3785</v>
      </c>
      <c r="C2606" s="1" t="s">
        <v>771</v>
      </c>
      <c r="D2606" s="1" t="s">
        <v>1085</v>
      </c>
      <c r="G2606" s="1" t="s">
        <v>774</v>
      </c>
      <c r="H2606" s="1" t="s">
        <v>77</v>
      </c>
      <c r="I2606" s="1" t="s">
        <v>43</v>
      </c>
      <c r="J2606" s="1" t="s">
        <v>6954</v>
      </c>
      <c r="K2606" s="1" t="s">
        <v>44</v>
      </c>
      <c r="L2606" s="1" t="s">
        <v>775</v>
      </c>
      <c r="M2606" s="1" t="s">
        <v>45</v>
      </c>
      <c r="N2606" s="1" t="s">
        <v>46</v>
      </c>
      <c r="O2606" s="1" t="s">
        <v>46</v>
      </c>
      <c r="P2606" s="1" t="s">
        <v>1164</v>
      </c>
      <c r="Q2606" s="1">
        <v>2018</v>
      </c>
      <c r="R2606">
        <v>27.85</v>
      </c>
      <c r="S2606" s="1" t="s">
        <v>58</v>
      </c>
      <c r="T2606" s="2">
        <f>+R2606</f>
        <v>27.85</v>
      </c>
      <c r="U2606" s="1" t="s">
        <v>82</v>
      </c>
      <c r="V2606" s="1" t="s">
        <v>83</v>
      </c>
      <c r="X2606" s="1" t="s">
        <v>264</v>
      </c>
    </row>
    <row r="2607" spans="1:24" x14ac:dyDescent="0.25">
      <c r="A2607" s="1" t="s">
        <v>3781</v>
      </c>
      <c r="B2607" s="1" t="s">
        <v>3782</v>
      </c>
      <c r="C2607" s="1" t="s">
        <v>771</v>
      </c>
      <c r="D2607" s="1" t="s">
        <v>2323</v>
      </c>
      <c r="G2607" s="1" t="s">
        <v>774</v>
      </c>
      <c r="H2607" s="1" t="s">
        <v>77</v>
      </c>
      <c r="I2607" s="1" t="s">
        <v>114</v>
      </c>
      <c r="J2607" s="1" t="s">
        <v>114</v>
      </c>
      <c r="K2607" s="1" t="s">
        <v>44</v>
      </c>
      <c r="L2607" s="1" t="s">
        <v>775</v>
      </c>
      <c r="M2607" s="1" t="s">
        <v>45</v>
      </c>
      <c r="N2607" s="1" t="s">
        <v>46</v>
      </c>
      <c r="O2607" s="1" t="s">
        <v>46</v>
      </c>
      <c r="P2607" s="1" t="s">
        <v>2219</v>
      </c>
      <c r="Q2607" s="1">
        <v>2018</v>
      </c>
      <c r="R2607">
        <v>27.85</v>
      </c>
      <c r="S2607" s="1" t="s">
        <v>58</v>
      </c>
      <c r="T2607" s="2">
        <f>+R2607</f>
        <v>27.85</v>
      </c>
      <c r="U2607" s="1" t="s">
        <v>82</v>
      </c>
      <c r="V2607" s="1" t="s">
        <v>83</v>
      </c>
      <c r="X2607" s="1" t="s">
        <v>260</v>
      </c>
    </row>
    <row r="2608" spans="1:24" x14ac:dyDescent="0.25">
      <c r="A2608" s="1" t="s">
        <v>3778</v>
      </c>
      <c r="B2608" s="1" t="s">
        <v>3779</v>
      </c>
      <c r="C2608" s="1" t="s">
        <v>771</v>
      </c>
      <c r="D2608" s="1" t="s">
        <v>2323</v>
      </c>
      <c r="G2608" s="1" t="s">
        <v>774</v>
      </c>
      <c r="H2608" s="1" t="s">
        <v>77</v>
      </c>
      <c r="I2608" s="1" t="s">
        <v>43</v>
      </c>
      <c r="J2608" s="1" t="s">
        <v>6954</v>
      </c>
      <c r="K2608" s="1" t="s">
        <v>44</v>
      </c>
      <c r="L2608" s="1" t="s">
        <v>775</v>
      </c>
      <c r="M2608" s="1" t="s">
        <v>45</v>
      </c>
      <c r="N2608" s="1" t="s">
        <v>46</v>
      </c>
      <c r="O2608" s="1" t="s">
        <v>46</v>
      </c>
      <c r="P2608" s="1" t="s">
        <v>2219</v>
      </c>
      <c r="Q2608" s="1">
        <v>2018</v>
      </c>
      <c r="R2608">
        <v>27.85</v>
      </c>
      <c r="S2608" s="1" t="s">
        <v>58</v>
      </c>
      <c r="T2608" s="2">
        <f>+R2608</f>
        <v>27.85</v>
      </c>
      <c r="U2608" s="1" t="s">
        <v>82</v>
      </c>
      <c r="V2608" s="1" t="s">
        <v>83</v>
      </c>
      <c r="X2608" s="1" t="s">
        <v>289</v>
      </c>
    </row>
    <row r="2609" spans="1:24" x14ac:dyDescent="0.25">
      <c r="A2609" s="1" t="s">
        <v>3774</v>
      </c>
      <c r="B2609" s="1" t="s">
        <v>3775</v>
      </c>
      <c r="C2609" s="1" t="s">
        <v>771</v>
      </c>
      <c r="D2609" s="1" t="s">
        <v>2323</v>
      </c>
      <c r="G2609" s="1" t="s">
        <v>774</v>
      </c>
      <c r="H2609" s="1" t="s">
        <v>77</v>
      </c>
      <c r="I2609" s="1" t="s">
        <v>43</v>
      </c>
      <c r="J2609" s="1" t="s">
        <v>6954</v>
      </c>
      <c r="K2609" s="1" t="s">
        <v>44</v>
      </c>
      <c r="L2609" s="1" t="s">
        <v>775</v>
      </c>
      <c r="M2609" s="1" t="s">
        <v>45</v>
      </c>
      <c r="N2609" s="1" t="s">
        <v>46</v>
      </c>
      <c r="O2609" s="1" t="s">
        <v>46</v>
      </c>
      <c r="P2609" s="1" t="s">
        <v>3777</v>
      </c>
      <c r="Q2609" s="1">
        <v>2018</v>
      </c>
      <c r="R2609">
        <v>27.85</v>
      </c>
      <c r="S2609" s="1" t="s">
        <v>58</v>
      </c>
      <c r="T2609" s="2">
        <f>+R2609</f>
        <v>27.85</v>
      </c>
      <c r="U2609" s="1" t="s">
        <v>93</v>
      </c>
      <c r="V2609" s="1" t="s">
        <v>60</v>
      </c>
      <c r="W2609" s="1" t="s">
        <v>61</v>
      </c>
    </row>
    <row r="2610" spans="1:24" x14ac:dyDescent="0.25">
      <c r="A2610" s="1" t="s">
        <v>3771</v>
      </c>
      <c r="B2610" s="1" t="s">
        <v>3772</v>
      </c>
      <c r="C2610" s="1" t="s">
        <v>771</v>
      </c>
      <c r="D2610" s="1" t="s">
        <v>2323</v>
      </c>
      <c r="G2610" s="1" t="s">
        <v>774</v>
      </c>
      <c r="H2610" s="1" t="s">
        <v>77</v>
      </c>
      <c r="I2610" s="1" t="s">
        <v>43</v>
      </c>
      <c r="J2610" s="1" t="s">
        <v>6954</v>
      </c>
      <c r="K2610" s="1" t="s">
        <v>44</v>
      </c>
      <c r="L2610" s="1" t="s">
        <v>775</v>
      </c>
      <c r="M2610" s="1" t="s">
        <v>45</v>
      </c>
      <c r="N2610" s="1" t="s">
        <v>46</v>
      </c>
      <c r="O2610" s="1" t="s">
        <v>46</v>
      </c>
      <c r="P2610" s="1" t="s">
        <v>981</v>
      </c>
      <c r="Q2610" s="1">
        <v>2018</v>
      </c>
      <c r="R2610">
        <v>27.85</v>
      </c>
      <c r="S2610" s="1" t="s">
        <v>58</v>
      </c>
      <c r="T2610" s="2">
        <f>+R2610</f>
        <v>27.85</v>
      </c>
      <c r="U2610" s="1" t="s">
        <v>93</v>
      </c>
      <c r="V2610" s="1" t="s">
        <v>60</v>
      </c>
      <c r="W2610" s="1" t="s">
        <v>2230</v>
      </c>
    </row>
    <row r="2611" spans="1:24" x14ac:dyDescent="0.25">
      <c r="A2611" s="1" t="s">
        <v>3768</v>
      </c>
      <c r="B2611" s="1" t="s">
        <v>3769</v>
      </c>
      <c r="C2611" s="1" t="s">
        <v>771</v>
      </c>
      <c r="D2611" s="1" t="s">
        <v>2323</v>
      </c>
      <c r="G2611" s="1" t="s">
        <v>774</v>
      </c>
      <c r="H2611" s="1" t="s">
        <v>77</v>
      </c>
      <c r="I2611" s="1" t="s">
        <v>43</v>
      </c>
      <c r="J2611" s="1" t="s">
        <v>6954</v>
      </c>
      <c r="K2611" s="1" t="s">
        <v>44</v>
      </c>
      <c r="L2611" s="1" t="s">
        <v>775</v>
      </c>
      <c r="M2611" s="1" t="s">
        <v>45</v>
      </c>
      <c r="N2611" s="1" t="s">
        <v>46</v>
      </c>
      <c r="O2611" s="1" t="s">
        <v>46</v>
      </c>
      <c r="P2611" s="1" t="s">
        <v>2218</v>
      </c>
      <c r="Q2611" s="1">
        <v>2018</v>
      </c>
      <c r="R2611">
        <v>27.85</v>
      </c>
      <c r="S2611" s="1" t="s">
        <v>58</v>
      </c>
      <c r="T2611" s="2">
        <f>+R2611</f>
        <v>27.85</v>
      </c>
      <c r="U2611" s="1" t="s">
        <v>93</v>
      </c>
      <c r="V2611" s="1" t="s">
        <v>60</v>
      </c>
      <c r="W2611" s="1" t="s">
        <v>2200</v>
      </c>
    </row>
    <row r="2612" spans="1:24" x14ac:dyDescent="0.25">
      <c r="A2612" s="1" t="s">
        <v>3764</v>
      </c>
      <c r="B2612" s="1" t="s">
        <v>3765</v>
      </c>
      <c r="C2612" s="1" t="s">
        <v>771</v>
      </c>
      <c r="D2612" s="1" t="s">
        <v>2323</v>
      </c>
      <c r="G2612" s="1" t="s">
        <v>774</v>
      </c>
      <c r="H2612" s="1" t="s">
        <v>77</v>
      </c>
      <c r="I2612" s="1" t="s">
        <v>43</v>
      </c>
      <c r="J2612" s="1" t="s">
        <v>6954</v>
      </c>
      <c r="K2612" s="1" t="s">
        <v>44</v>
      </c>
      <c r="L2612" s="1" t="s">
        <v>775</v>
      </c>
      <c r="M2612" s="1" t="s">
        <v>45</v>
      </c>
      <c r="N2612" s="1" t="s">
        <v>46</v>
      </c>
      <c r="O2612" s="1" t="s">
        <v>46</v>
      </c>
      <c r="P2612" s="1" t="s">
        <v>981</v>
      </c>
      <c r="Q2612" s="1">
        <v>2018</v>
      </c>
      <c r="R2612">
        <v>27.85</v>
      </c>
      <c r="S2612" s="1" t="s">
        <v>58</v>
      </c>
      <c r="T2612" s="2">
        <f>+R2612</f>
        <v>27.85</v>
      </c>
      <c r="U2612" s="1" t="s">
        <v>93</v>
      </c>
      <c r="V2612" s="1" t="s">
        <v>211</v>
      </c>
    </row>
    <row r="2613" spans="1:24" x14ac:dyDescent="0.25">
      <c r="A2613" s="1" t="s">
        <v>3761</v>
      </c>
      <c r="B2613" s="1" t="s">
        <v>3762</v>
      </c>
      <c r="C2613" s="1" t="s">
        <v>771</v>
      </c>
      <c r="D2613" s="1" t="s">
        <v>2323</v>
      </c>
      <c r="G2613" s="1" t="s">
        <v>774</v>
      </c>
      <c r="H2613" s="1" t="s">
        <v>77</v>
      </c>
      <c r="I2613" s="1" t="s">
        <v>78</v>
      </c>
      <c r="J2613" s="1" t="s">
        <v>78</v>
      </c>
      <c r="K2613" s="1" t="s">
        <v>44</v>
      </c>
      <c r="L2613" s="1" t="s">
        <v>775</v>
      </c>
      <c r="M2613" s="1" t="s">
        <v>45</v>
      </c>
      <c r="N2613" s="1" t="s">
        <v>46</v>
      </c>
      <c r="O2613" s="1" t="s">
        <v>46</v>
      </c>
      <c r="P2613" s="1" t="s">
        <v>752</v>
      </c>
      <c r="Q2613" s="1">
        <v>2018</v>
      </c>
      <c r="R2613">
        <v>1.7000000000000001E-2</v>
      </c>
      <c r="S2613" s="1" t="s">
        <v>58</v>
      </c>
      <c r="T2613" s="2">
        <f>+R2613</f>
        <v>1.7000000000000001E-2</v>
      </c>
      <c r="U2613" s="1" t="s">
        <v>93</v>
      </c>
      <c r="V2613" s="1" t="s">
        <v>211</v>
      </c>
    </row>
    <row r="2614" spans="1:24" x14ac:dyDescent="0.25">
      <c r="A2614" s="1" t="s">
        <v>3757</v>
      </c>
      <c r="B2614" s="1" t="s">
        <v>3758</v>
      </c>
      <c r="C2614" s="1" t="s">
        <v>771</v>
      </c>
      <c r="D2614" s="1" t="s">
        <v>2323</v>
      </c>
      <c r="G2614" s="1" t="s">
        <v>774</v>
      </c>
      <c r="H2614" s="1" t="s">
        <v>77</v>
      </c>
      <c r="I2614" s="1" t="s">
        <v>43</v>
      </c>
      <c r="J2614" s="1" t="s">
        <v>6954</v>
      </c>
      <c r="K2614" s="1" t="s">
        <v>44</v>
      </c>
      <c r="L2614" s="1" t="s">
        <v>775</v>
      </c>
      <c r="M2614" s="1" t="s">
        <v>45</v>
      </c>
      <c r="N2614" s="1" t="s">
        <v>46</v>
      </c>
      <c r="O2614" s="1" t="s">
        <v>46</v>
      </c>
      <c r="P2614" s="1" t="s">
        <v>3760</v>
      </c>
      <c r="Q2614" s="1">
        <v>2018</v>
      </c>
      <c r="R2614">
        <v>22.22</v>
      </c>
      <c r="S2614" s="1" t="s">
        <v>58</v>
      </c>
      <c r="T2614" s="2">
        <f>+R2614</f>
        <v>22.22</v>
      </c>
      <c r="U2614" s="1" t="s">
        <v>82</v>
      </c>
      <c r="V2614" s="1" t="s">
        <v>83</v>
      </c>
      <c r="X2614" s="1" t="s">
        <v>264</v>
      </c>
    </row>
    <row r="2615" spans="1:24" x14ac:dyDescent="0.25">
      <c r="A2615" s="1" t="s">
        <v>3753</v>
      </c>
      <c r="B2615" s="1" t="s">
        <v>3754</v>
      </c>
      <c r="C2615" s="1" t="s">
        <v>771</v>
      </c>
      <c r="D2615" s="1" t="s">
        <v>1075</v>
      </c>
      <c r="G2615" s="1" t="s">
        <v>774</v>
      </c>
      <c r="H2615" s="1" t="s">
        <v>77</v>
      </c>
      <c r="I2615" s="1" t="s">
        <v>171</v>
      </c>
      <c r="J2615" s="1" t="s">
        <v>6953</v>
      </c>
      <c r="K2615" s="1" t="s">
        <v>44</v>
      </c>
      <c r="L2615" s="1" t="s">
        <v>775</v>
      </c>
      <c r="M2615" s="1" t="s">
        <v>106</v>
      </c>
      <c r="N2615" s="1" t="s">
        <v>75</v>
      </c>
      <c r="O2615" s="1" t="s">
        <v>46</v>
      </c>
      <c r="P2615" s="1" t="s">
        <v>3530</v>
      </c>
      <c r="Q2615" s="1">
        <v>2018</v>
      </c>
      <c r="R2615">
        <v>22.22</v>
      </c>
      <c r="S2615" s="1" t="s">
        <v>58</v>
      </c>
      <c r="T2615" s="2">
        <f>+R2615</f>
        <v>22.22</v>
      </c>
      <c r="U2615" s="1" t="s">
        <v>82</v>
      </c>
      <c r="V2615" s="1" t="s">
        <v>83</v>
      </c>
      <c r="X2615" s="1" t="s">
        <v>260</v>
      </c>
    </row>
    <row r="2616" spans="1:24" x14ac:dyDescent="0.25">
      <c r="A2616" s="1" t="s">
        <v>3750</v>
      </c>
      <c r="B2616" s="1" t="s">
        <v>3751</v>
      </c>
      <c r="C2616" s="1" t="s">
        <v>771</v>
      </c>
      <c r="D2616" s="1" t="s">
        <v>2323</v>
      </c>
      <c r="G2616" s="1" t="s">
        <v>774</v>
      </c>
      <c r="H2616" s="1" t="s">
        <v>77</v>
      </c>
      <c r="I2616" s="1" t="s">
        <v>114</v>
      </c>
      <c r="J2616" s="1" t="s">
        <v>114</v>
      </c>
      <c r="K2616" s="1" t="s">
        <v>44</v>
      </c>
      <c r="L2616" s="1" t="s">
        <v>775</v>
      </c>
      <c r="M2616" s="1" t="s">
        <v>45</v>
      </c>
      <c r="N2616" s="1" t="s">
        <v>46</v>
      </c>
      <c r="O2616" s="1" t="s">
        <v>46</v>
      </c>
      <c r="P2616" s="1" t="s">
        <v>174</v>
      </c>
      <c r="Q2616" s="1">
        <v>2018</v>
      </c>
      <c r="R2616">
        <v>22.22</v>
      </c>
      <c r="S2616" s="1" t="s">
        <v>58</v>
      </c>
      <c r="T2616" s="2">
        <f>+R2616</f>
        <v>22.22</v>
      </c>
      <c r="U2616" s="1" t="s">
        <v>82</v>
      </c>
      <c r="V2616" s="1" t="s">
        <v>83</v>
      </c>
      <c r="X2616" s="1" t="s">
        <v>289</v>
      </c>
    </row>
    <row r="2617" spans="1:24" x14ac:dyDescent="0.25">
      <c r="A2617" s="1" t="s">
        <v>3746</v>
      </c>
      <c r="B2617" s="1" t="s">
        <v>3747</v>
      </c>
      <c r="C2617" s="1" t="s">
        <v>771</v>
      </c>
      <c r="D2617" s="1" t="s">
        <v>1075</v>
      </c>
      <c r="G2617" s="1" t="s">
        <v>774</v>
      </c>
      <c r="H2617" s="1" t="s">
        <v>77</v>
      </c>
      <c r="I2617" s="1" t="s">
        <v>171</v>
      </c>
      <c r="J2617" s="1" t="s">
        <v>6953</v>
      </c>
      <c r="K2617" s="1" t="s">
        <v>44</v>
      </c>
      <c r="L2617" s="1" t="s">
        <v>775</v>
      </c>
      <c r="M2617" s="1" t="s">
        <v>45</v>
      </c>
      <c r="N2617" s="1" t="s">
        <v>46</v>
      </c>
      <c r="O2617" s="1" t="s">
        <v>46</v>
      </c>
      <c r="P2617" s="1" t="s">
        <v>800</v>
      </c>
      <c r="Q2617" s="1">
        <v>2018</v>
      </c>
      <c r="R2617">
        <v>22.22</v>
      </c>
      <c r="S2617" s="1" t="s">
        <v>58</v>
      </c>
      <c r="T2617" s="2">
        <f>+R2617</f>
        <v>22.22</v>
      </c>
      <c r="U2617" s="1" t="s">
        <v>82</v>
      </c>
      <c r="V2617" s="1" t="s">
        <v>83</v>
      </c>
      <c r="X2617" s="1" t="s">
        <v>482</v>
      </c>
    </row>
    <row r="2618" spans="1:24" x14ac:dyDescent="0.25">
      <c r="A2618" s="1" t="s">
        <v>3742</v>
      </c>
      <c r="B2618" s="1" t="s">
        <v>3743</v>
      </c>
      <c r="C2618" s="1" t="s">
        <v>771</v>
      </c>
      <c r="D2618" s="1" t="s">
        <v>2323</v>
      </c>
      <c r="G2618" s="1" t="s">
        <v>774</v>
      </c>
      <c r="H2618" s="1" t="s">
        <v>77</v>
      </c>
      <c r="I2618" s="1" t="s">
        <v>114</v>
      </c>
      <c r="J2618" s="1" t="s">
        <v>114</v>
      </c>
      <c r="K2618" s="1" t="s">
        <v>44</v>
      </c>
      <c r="L2618" s="1" t="s">
        <v>775</v>
      </c>
      <c r="M2618" s="1" t="s">
        <v>45</v>
      </c>
      <c r="N2618" s="1" t="s">
        <v>46</v>
      </c>
      <c r="O2618" s="1" t="s">
        <v>46</v>
      </c>
      <c r="P2618" s="1" t="s">
        <v>3745</v>
      </c>
      <c r="Q2618" s="1">
        <v>2018</v>
      </c>
      <c r="R2618">
        <v>22.22</v>
      </c>
      <c r="S2618" s="1" t="s">
        <v>58</v>
      </c>
      <c r="T2618" s="2">
        <f>+R2618</f>
        <v>22.22</v>
      </c>
      <c r="U2618" s="1" t="s">
        <v>93</v>
      </c>
      <c r="V2618" s="1" t="s">
        <v>60</v>
      </c>
      <c r="W2618" s="1" t="s">
        <v>2230</v>
      </c>
    </row>
    <row r="2619" spans="1:24" x14ac:dyDescent="0.25">
      <c r="A2619" s="1" t="s">
        <v>3739</v>
      </c>
      <c r="B2619" s="1" t="s">
        <v>3740</v>
      </c>
      <c r="C2619" s="1" t="s">
        <v>771</v>
      </c>
      <c r="D2619" s="1" t="s">
        <v>1075</v>
      </c>
      <c r="G2619" s="1" t="s">
        <v>774</v>
      </c>
      <c r="H2619" s="1" t="s">
        <v>77</v>
      </c>
      <c r="I2619" s="1" t="s">
        <v>171</v>
      </c>
      <c r="J2619" s="1" t="s">
        <v>6953</v>
      </c>
      <c r="K2619" s="1" t="s">
        <v>44</v>
      </c>
      <c r="L2619" s="1" t="s">
        <v>775</v>
      </c>
      <c r="M2619" s="1" t="s">
        <v>45</v>
      </c>
      <c r="N2619" s="1" t="s">
        <v>46</v>
      </c>
      <c r="O2619" s="1" t="s">
        <v>46</v>
      </c>
      <c r="P2619" s="1" t="s">
        <v>429</v>
      </c>
      <c r="Q2619" s="1">
        <v>2018</v>
      </c>
      <c r="R2619">
        <v>22.22</v>
      </c>
      <c r="S2619" s="1" t="s">
        <v>58</v>
      </c>
      <c r="T2619" s="2">
        <f>+R2619</f>
        <v>22.22</v>
      </c>
      <c r="U2619" s="1" t="s">
        <v>93</v>
      </c>
      <c r="V2619" s="1" t="s">
        <v>60</v>
      </c>
      <c r="W2619" s="1" t="s">
        <v>61</v>
      </c>
    </row>
    <row r="2620" spans="1:24" x14ac:dyDescent="0.25">
      <c r="A2620" s="1" t="s">
        <v>3735</v>
      </c>
      <c r="B2620" s="1" t="s">
        <v>3736</v>
      </c>
      <c r="C2620" s="1" t="s">
        <v>771</v>
      </c>
      <c r="D2620" s="1" t="s">
        <v>2323</v>
      </c>
      <c r="G2620" s="1" t="s">
        <v>774</v>
      </c>
      <c r="H2620" s="1" t="s">
        <v>77</v>
      </c>
      <c r="I2620" s="1" t="s">
        <v>43</v>
      </c>
      <c r="J2620" s="1" t="s">
        <v>6954</v>
      </c>
      <c r="K2620" s="1" t="s">
        <v>44</v>
      </c>
      <c r="L2620" s="1" t="s">
        <v>775</v>
      </c>
      <c r="M2620" s="1" t="s">
        <v>45</v>
      </c>
      <c r="N2620" s="1" t="s">
        <v>46</v>
      </c>
      <c r="O2620" s="1" t="s">
        <v>46</v>
      </c>
      <c r="P2620" s="1" t="s">
        <v>3738</v>
      </c>
      <c r="Q2620" s="1">
        <v>2018</v>
      </c>
      <c r="R2620">
        <v>22.22</v>
      </c>
      <c r="S2620" s="1" t="s">
        <v>58</v>
      </c>
      <c r="T2620" s="2">
        <f>+R2620</f>
        <v>22.22</v>
      </c>
      <c r="U2620" s="1" t="s">
        <v>93</v>
      </c>
      <c r="V2620" s="1" t="s">
        <v>60</v>
      </c>
      <c r="W2620" s="1" t="s">
        <v>2200</v>
      </c>
    </row>
    <row r="2621" spans="1:24" x14ac:dyDescent="0.25">
      <c r="A2621" s="1" t="s">
        <v>3732</v>
      </c>
      <c r="B2621" s="1" t="s">
        <v>3733</v>
      </c>
      <c r="C2621" s="1" t="s">
        <v>771</v>
      </c>
      <c r="D2621" s="1" t="s">
        <v>1075</v>
      </c>
      <c r="G2621" s="1" t="s">
        <v>774</v>
      </c>
      <c r="H2621" s="1" t="s">
        <v>77</v>
      </c>
      <c r="I2621" s="1" t="s">
        <v>171</v>
      </c>
      <c r="J2621" s="1" t="s">
        <v>6953</v>
      </c>
      <c r="K2621" s="1" t="s">
        <v>44</v>
      </c>
      <c r="L2621" s="1" t="s">
        <v>775</v>
      </c>
      <c r="M2621" s="1" t="s">
        <v>45</v>
      </c>
      <c r="N2621" s="1" t="s">
        <v>46</v>
      </c>
      <c r="O2621" s="1" t="s">
        <v>46</v>
      </c>
      <c r="P2621" s="1" t="s">
        <v>2278</v>
      </c>
      <c r="Q2621" s="1">
        <v>2018</v>
      </c>
      <c r="R2621">
        <v>22.22</v>
      </c>
      <c r="S2621" s="1" t="s">
        <v>58</v>
      </c>
      <c r="T2621" s="2">
        <f>+R2621</f>
        <v>22.22</v>
      </c>
      <c r="U2621" s="1" t="s">
        <v>93</v>
      </c>
      <c r="V2621" s="1" t="s">
        <v>60</v>
      </c>
      <c r="W2621" s="1" t="s">
        <v>303</v>
      </c>
    </row>
    <row r="2622" spans="1:24" x14ac:dyDescent="0.25">
      <c r="A2622" s="1" t="s">
        <v>3728</v>
      </c>
      <c r="B2622" s="1" t="s">
        <v>3729</v>
      </c>
      <c r="C2622" s="1" t="s">
        <v>771</v>
      </c>
      <c r="D2622" s="1" t="s">
        <v>1075</v>
      </c>
      <c r="G2622" s="1" t="s">
        <v>774</v>
      </c>
      <c r="H2622" s="1" t="s">
        <v>77</v>
      </c>
      <c r="I2622" s="1" t="s">
        <v>171</v>
      </c>
      <c r="J2622" s="1" t="s">
        <v>6953</v>
      </c>
      <c r="K2622" s="1" t="s">
        <v>44</v>
      </c>
      <c r="L2622" s="1" t="s">
        <v>2262</v>
      </c>
      <c r="M2622" s="1" t="s">
        <v>45</v>
      </c>
      <c r="N2622" s="1" t="s">
        <v>46</v>
      </c>
      <c r="O2622" s="1" t="s">
        <v>46</v>
      </c>
      <c r="P2622" s="1" t="s">
        <v>3731</v>
      </c>
      <c r="Q2622" s="1">
        <v>2018</v>
      </c>
      <c r="R2622">
        <v>22.22</v>
      </c>
      <c r="S2622" s="1" t="s">
        <v>58</v>
      </c>
      <c r="T2622" s="2">
        <f>+R2622</f>
        <v>22.22</v>
      </c>
      <c r="U2622" s="1" t="s">
        <v>93</v>
      </c>
      <c r="V2622" s="1" t="s">
        <v>211</v>
      </c>
    </row>
    <row r="2623" spans="1:24" x14ac:dyDescent="0.25">
      <c r="A2623" s="1" t="s">
        <v>3725</v>
      </c>
      <c r="B2623" s="1" t="s">
        <v>3726</v>
      </c>
      <c r="C2623" s="1" t="s">
        <v>771</v>
      </c>
      <c r="D2623" s="1" t="s">
        <v>2323</v>
      </c>
      <c r="G2623" s="1" t="s">
        <v>774</v>
      </c>
      <c r="H2623" s="1" t="s">
        <v>77</v>
      </c>
      <c r="I2623" s="1" t="s">
        <v>43</v>
      </c>
      <c r="J2623" s="1" t="s">
        <v>6954</v>
      </c>
      <c r="K2623" s="1" t="s">
        <v>44</v>
      </c>
      <c r="L2623" s="1" t="s">
        <v>775</v>
      </c>
      <c r="M2623" s="1" t="s">
        <v>45</v>
      </c>
      <c r="N2623" s="1" t="s">
        <v>46</v>
      </c>
      <c r="O2623" s="1" t="s">
        <v>46</v>
      </c>
      <c r="P2623" s="1" t="s">
        <v>205</v>
      </c>
      <c r="Q2623" s="1">
        <v>2018</v>
      </c>
      <c r="R2623">
        <v>44.12</v>
      </c>
      <c r="S2623" s="1" t="s">
        <v>58</v>
      </c>
      <c r="T2623" s="2">
        <f>+R2623</f>
        <v>44.12</v>
      </c>
      <c r="U2623" s="1" t="s">
        <v>82</v>
      </c>
      <c r="V2623" s="1" t="s">
        <v>83</v>
      </c>
      <c r="X2623" s="1" t="s">
        <v>264</v>
      </c>
    </row>
    <row r="2624" spans="1:24" x14ac:dyDescent="0.25">
      <c r="A2624" s="1" t="s">
        <v>3721</v>
      </c>
      <c r="B2624" s="1" t="s">
        <v>3722</v>
      </c>
      <c r="C2624" s="1" t="s">
        <v>771</v>
      </c>
      <c r="D2624" s="1" t="s">
        <v>1075</v>
      </c>
      <c r="G2624" s="1" t="s">
        <v>774</v>
      </c>
      <c r="H2624" s="1" t="s">
        <v>77</v>
      </c>
      <c r="I2624" s="1" t="s">
        <v>171</v>
      </c>
      <c r="J2624" s="1" t="s">
        <v>6953</v>
      </c>
      <c r="K2624" s="1" t="s">
        <v>44</v>
      </c>
      <c r="L2624" s="1" t="s">
        <v>775</v>
      </c>
      <c r="M2624" s="1" t="s">
        <v>45</v>
      </c>
      <c r="N2624" s="1" t="s">
        <v>46</v>
      </c>
      <c r="O2624" s="1" t="s">
        <v>46</v>
      </c>
      <c r="P2624" s="1" t="s">
        <v>752</v>
      </c>
      <c r="Q2624" s="1">
        <v>2018</v>
      </c>
      <c r="R2624">
        <v>44.12</v>
      </c>
      <c r="S2624" s="1" t="s">
        <v>58</v>
      </c>
      <c r="T2624" s="2">
        <f>+R2624</f>
        <v>44.12</v>
      </c>
      <c r="U2624" s="1" t="s">
        <v>82</v>
      </c>
      <c r="V2624" s="1" t="s">
        <v>83</v>
      </c>
      <c r="X2624" s="1" t="s">
        <v>289</v>
      </c>
    </row>
    <row r="2625" spans="1:24" x14ac:dyDescent="0.25">
      <c r="A2625" s="1" t="s">
        <v>3717</v>
      </c>
      <c r="B2625" s="1" t="s">
        <v>3718</v>
      </c>
      <c r="C2625" s="1" t="s">
        <v>771</v>
      </c>
      <c r="D2625" s="1" t="s">
        <v>2323</v>
      </c>
      <c r="G2625" s="1" t="s">
        <v>774</v>
      </c>
      <c r="H2625" s="1" t="s">
        <v>6948</v>
      </c>
      <c r="I2625" s="1" t="s">
        <v>43</v>
      </c>
      <c r="J2625" s="1" t="s">
        <v>6954</v>
      </c>
      <c r="K2625" s="1" t="s">
        <v>50</v>
      </c>
      <c r="M2625" s="1" t="s">
        <v>45</v>
      </c>
      <c r="N2625" s="1" t="s">
        <v>46</v>
      </c>
      <c r="O2625" s="1" t="s">
        <v>46</v>
      </c>
      <c r="P2625" s="1" t="s">
        <v>3720</v>
      </c>
      <c r="Q2625" s="1">
        <v>2018</v>
      </c>
      <c r="R2625">
        <v>44.12</v>
      </c>
      <c r="S2625" s="1" t="s">
        <v>58</v>
      </c>
      <c r="T2625" s="2">
        <f>+R2625</f>
        <v>44.12</v>
      </c>
      <c r="U2625" s="1" t="s">
        <v>82</v>
      </c>
      <c r="V2625" s="1" t="s">
        <v>83</v>
      </c>
      <c r="X2625" s="1" t="s">
        <v>482</v>
      </c>
    </row>
    <row r="2626" spans="1:24" x14ac:dyDescent="0.25">
      <c r="A2626" s="1" t="s">
        <v>3714</v>
      </c>
      <c r="B2626" s="1" t="s">
        <v>3715</v>
      </c>
      <c r="C2626" s="1" t="s">
        <v>771</v>
      </c>
      <c r="D2626" s="1" t="s">
        <v>2323</v>
      </c>
      <c r="G2626" s="1" t="s">
        <v>774</v>
      </c>
      <c r="H2626" s="1" t="s">
        <v>6948</v>
      </c>
      <c r="I2626" s="1" t="s">
        <v>43</v>
      </c>
      <c r="J2626" s="1" t="s">
        <v>6954</v>
      </c>
      <c r="K2626" s="1" t="s">
        <v>44</v>
      </c>
      <c r="L2626" s="1" t="s">
        <v>775</v>
      </c>
      <c r="M2626" s="1" t="s">
        <v>45</v>
      </c>
      <c r="N2626" s="1" t="s">
        <v>46</v>
      </c>
      <c r="O2626" s="1" t="s">
        <v>46</v>
      </c>
      <c r="P2626" s="1" t="s">
        <v>3707</v>
      </c>
      <c r="Q2626" s="1">
        <v>2018</v>
      </c>
      <c r="R2626">
        <v>44.12</v>
      </c>
      <c r="S2626" s="1" t="s">
        <v>58</v>
      </c>
      <c r="T2626" s="2">
        <f>+R2626</f>
        <v>44.12</v>
      </c>
      <c r="U2626" s="1" t="s">
        <v>82</v>
      </c>
      <c r="V2626" s="1" t="s">
        <v>83</v>
      </c>
      <c r="X2626" s="1" t="s">
        <v>260</v>
      </c>
    </row>
    <row r="2627" spans="1:24" x14ac:dyDescent="0.25">
      <c r="A2627" s="1" t="s">
        <v>3711</v>
      </c>
      <c r="B2627" s="1" t="s">
        <v>3712</v>
      </c>
      <c r="C2627" s="1" t="s">
        <v>771</v>
      </c>
      <c r="D2627" s="1" t="s">
        <v>772</v>
      </c>
      <c r="G2627" s="1" t="s">
        <v>774</v>
      </c>
      <c r="H2627" s="1" t="s">
        <v>77</v>
      </c>
      <c r="I2627" s="1" t="s">
        <v>78</v>
      </c>
      <c r="J2627" s="1" t="s">
        <v>78</v>
      </c>
      <c r="K2627" s="1" t="s">
        <v>50</v>
      </c>
      <c r="M2627" s="1" t="s">
        <v>106</v>
      </c>
      <c r="N2627" s="1" t="s">
        <v>62</v>
      </c>
      <c r="O2627" s="1" t="s">
        <v>46</v>
      </c>
      <c r="P2627" s="1" t="s">
        <v>151</v>
      </c>
      <c r="Q2627" s="1">
        <v>2018</v>
      </c>
      <c r="R2627">
        <v>44.12</v>
      </c>
      <c r="S2627" s="1" t="s">
        <v>58</v>
      </c>
      <c r="T2627" s="2">
        <f>+R2627</f>
        <v>44.12</v>
      </c>
      <c r="U2627" s="1" t="s">
        <v>93</v>
      </c>
      <c r="V2627" s="1" t="s">
        <v>60</v>
      </c>
      <c r="W2627" s="1" t="s">
        <v>2230</v>
      </c>
    </row>
    <row r="2628" spans="1:24" x14ac:dyDescent="0.25">
      <c r="A2628" s="1" t="s">
        <v>3708</v>
      </c>
      <c r="B2628" s="1" t="s">
        <v>3709</v>
      </c>
      <c r="C2628" s="1" t="s">
        <v>771</v>
      </c>
      <c r="D2628" s="1" t="s">
        <v>2323</v>
      </c>
      <c r="G2628" s="1" t="s">
        <v>774</v>
      </c>
      <c r="H2628" s="1" t="s">
        <v>77</v>
      </c>
      <c r="I2628" s="1" t="s">
        <v>114</v>
      </c>
      <c r="J2628" s="1" t="s">
        <v>114</v>
      </c>
      <c r="K2628" s="1" t="s">
        <v>44</v>
      </c>
      <c r="L2628" s="1" t="s">
        <v>775</v>
      </c>
      <c r="M2628" s="1" t="s">
        <v>45</v>
      </c>
      <c r="N2628" s="1" t="s">
        <v>46</v>
      </c>
      <c r="O2628" s="1" t="s">
        <v>46</v>
      </c>
      <c r="P2628" s="1" t="s">
        <v>265</v>
      </c>
      <c r="Q2628" s="1">
        <v>2018</v>
      </c>
      <c r="R2628">
        <v>44.12</v>
      </c>
      <c r="S2628" s="1" t="s">
        <v>58</v>
      </c>
      <c r="T2628" s="2">
        <f>+R2628</f>
        <v>44.12</v>
      </c>
      <c r="U2628" s="1" t="s">
        <v>93</v>
      </c>
      <c r="V2628" s="1" t="s">
        <v>60</v>
      </c>
      <c r="W2628" s="1" t="s">
        <v>61</v>
      </c>
    </row>
    <row r="2629" spans="1:24" x14ac:dyDescent="0.25">
      <c r="A2629" s="1" t="s">
        <v>3704</v>
      </c>
      <c r="B2629" s="1" t="s">
        <v>3705</v>
      </c>
      <c r="C2629" s="1" t="s">
        <v>771</v>
      </c>
      <c r="D2629" s="1" t="s">
        <v>2323</v>
      </c>
      <c r="G2629" s="1" t="s">
        <v>774</v>
      </c>
      <c r="H2629" s="1" t="s">
        <v>77</v>
      </c>
      <c r="I2629" s="1" t="s">
        <v>43</v>
      </c>
      <c r="J2629" s="1" t="s">
        <v>6954</v>
      </c>
      <c r="K2629" s="1" t="s">
        <v>50</v>
      </c>
      <c r="M2629" s="1" t="s">
        <v>45</v>
      </c>
      <c r="N2629" s="1" t="s">
        <v>46</v>
      </c>
      <c r="O2629" s="1" t="s">
        <v>46</v>
      </c>
      <c r="P2629" s="1" t="s">
        <v>1267</v>
      </c>
      <c r="Q2629" s="1">
        <v>2018</v>
      </c>
      <c r="R2629">
        <v>44.12</v>
      </c>
      <c r="S2629" s="1" t="s">
        <v>58</v>
      </c>
      <c r="T2629" s="2">
        <f>+R2629</f>
        <v>44.12</v>
      </c>
      <c r="U2629" s="1" t="s">
        <v>93</v>
      </c>
      <c r="V2629" s="1" t="s">
        <v>60</v>
      </c>
      <c r="W2629" s="1" t="s">
        <v>303</v>
      </c>
    </row>
    <row r="2630" spans="1:24" x14ac:dyDescent="0.25">
      <c r="A2630" s="1" t="s">
        <v>3700</v>
      </c>
      <c r="B2630" s="1" t="s">
        <v>3701</v>
      </c>
      <c r="C2630" s="1" t="s">
        <v>771</v>
      </c>
      <c r="D2630" s="1" t="s">
        <v>2323</v>
      </c>
      <c r="G2630" s="1" t="s">
        <v>774</v>
      </c>
      <c r="H2630" s="1" t="s">
        <v>77</v>
      </c>
      <c r="I2630" s="1" t="s">
        <v>114</v>
      </c>
      <c r="J2630" s="1" t="s">
        <v>114</v>
      </c>
      <c r="K2630" s="1" t="s">
        <v>44</v>
      </c>
      <c r="L2630" s="1" t="s">
        <v>775</v>
      </c>
      <c r="M2630" s="1" t="s">
        <v>45</v>
      </c>
      <c r="N2630" s="1" t="s">
        <v>46</v>
      </c>
      <c r="O2630" s="1" t="s">
        <v>46</v>
      </c>
      <c r="P2630" s="1" t="s">
        <v>3703</v>
      </c>
      <c r="Q2630" s="1">
        <v>2018</v>
      </c>
      <c r="R2630">
        <v>44.12</v>
      </c>
      <c r="S2630" s="1" t="s">
        <v>58</v>
      </c>
      <c r="T2630" s="2">
        <f>+R2630</f>
        <v>44.12</v>
      </c>
      <c r="U2630" s="1" t="s">
        <v>93</v>
      </c>
      <c r="V2630" s="1" t="s">
        <v>211</v>
      </c>
    </row>
    <row r="2631" spans="1:24" x14ac:dyDescent="0.25">
      <c r="A2631" s="1" t="s">
        <v>3697</v>
      </c>
      <c r="B2631" s="1" t="s">
        <v>3698</v>
      </c>
      <c r="C2631" s="1" t="s">
        <v>771</v>
      </c>
      <c r="D2631" s="1" t="s">
        <v>772</v>
      </c>
      <c r="G2631" s="1" t="s">
        <v>774</v>
      </c>
      <c r="H2631" s="1" t="s">
        <v>77</v>
      </c>
      <c r="I2631" s="1" t="s">
        <v>171</v>
      </c>
      <c r="J2631" s="1" t="s">
        <v>6953</v>
      </c>
      <c r="K2631" s="1" t="s">
        <v>44</v>
      </c>
      <c r="L2631" s="1" t="s">
        <v>775</v>
      </c>
      <c r="M2631" s="1" t="s">
        <v>45</v>
      </c>
      <c r="N2631" s="1" t="s">
        <v>46</v>
      </c>
      <c r="O2631" s="1" t="s">
        <v>46</v>
      </c>
      <c r="P2631" s="1" t="s">
        <v>231</v>
      </c>
      <c r="Q2631" s="1">
        <v>2018</v>
      </c>
      <c r="R2631">
        <v>3.5999999999999997E-2</v>
      </c>
      <c r="S2631" s="1" t="s">
        <v>58</v>
      </c>
      <c r="T2631" s="2">
        <f>+R2631</f>
        <v>3.5999999999999997E-2</v>
      </c>
      <c r="U2631" s="1" t="s">
        <v>93</v>
      </c>
      <c r="V2631" s="1" t="s">
        <v>60</v>
      </c>
      <c r="W2631" s="1" t="s">
        <v>2200</v>
      </c>
    </row>
    <row r="2632" spans="1:24" x14ac:dyDescent="0.25">
      <c r="A2632" s="1" t="s">
        <v>3694</v>
      </c>
      <c r="B2632" s="1" t="s">
        <v>3695</v>
      </c>
      <c r="C2632" s="1" t="s">
        <v>771</v>
      </c>
      <c r="D2632" s="1" t="s">
        <v>772</v>
      </c>
      <c r="G2632" s="1" t="s">
        <v>774</v>
      </c>
      <c r="H2632" s="1" t="s">
        <v>77</v>
      </c>
      <c r="I2632" s="1" t="s">
        <v>78</v>
      </c>
      <c r="J2632" s="1" t="s">
        <v>78</v>
      </c>
      <c r="K2632" s="1" t="s">
        <v>44</v>
      </c>
      <c r="L2632" s="1" t="s">
        <v>775</v>
      </c>
      <c r="M2632" s="1" t="s">
        <v>45</v>
      </c>
      <c r="N2632" s="1" t="s">
        <v>46</v>
      </c>
      <c r="O2632" s="1" t="s">
        <v>46</v>
      </c>
      <c r="P2632" s="1" t="s">
        <v>862</v>
      </c>
      <c r="Q2632" s="1">
        <v>2018</v>
      </c>
      <c r="R2632">
        <v>3.5999999999999997E-2</v>
      </c>
      <c r="S2632" s="1" t="s">
        <v>58</v>
      </c>
      <c r="T2632" s="2">
        <f>+R2632</f>
        <v>3.5999999999999997E-2</v>
      </c>
      <c r="U2632" s="1" t="s">
        <v>93</v>
      </c>
      <c r="V2632" s="1" t="s">
        <v>60</v>
      </c>
      <c r="W2632" s="1" t="s">
        <v>2230</v>
      </c>
    </row>
    <row r="2633" spans="1:24" x14ac:dyDescent="0.25">
      <c r="A2633" s="1" t="s">
        <v>3691</v>
      </c>
      <c r="B2633" s="1" t="s">
        <v>3692</v>
      </c>
      <c r="C2633" s="1" t="s">
        <v>771</v>
      </c>
      <c r="D2633" s="1" t="s">
        <v>2323</v>
      </c>
      <c r="G2633" s="1" t="s">
        <v>774</v>
      </c>
      <c r="H2633" s="1" t="s">
        <v>77</v>
      </c>
      <c r="I2633" s="1" t="s">
        <v>78</v>
      </c>
      <c r="J2633" s="1" t="s">
        <v>78</v>
      </c>
      <c r="K2633" s="1" t="s">
        <v>44</v>
      </c>
      <c r="L2633" s="1" t="s">
        <v>775</v>
      </c>
      <c r="M2633" s="1" t="s">
        <v>45</v>
      </c>
      <c r="N2633" s="1" t="s">
        <v>46</v>
      </c>
      <c r="O2633" s="1" t="s">
        <v>46</v>
      </c>
      <c r="P2633" s="1" t="s">
        <v>230</v>
      </c>
      <c r="Q2633" s="1">
        <v>2018</v>
      </c>
      <c r="R2633">
        <v>17</v>
      </c>
      <c r="S2633" s="1" t="s">
        <v>58</v>
      </c>
      <c r="T2633" s="2">
        <f>+R2633</f>
        <v>17</v>
      </c>
      <c r="U2633" s="1" t="s">
        <v>82</v>
      </c>
      <c r="V2633" s="1" t="s">
        <v>83</v>
      </c>
      <c r="X2633" s="1" t="s">
        <v>264</v>
      </c>
    </row>
    <row r="2634" spans="1:24" x14ac:dyDescent="0.25">
      <c r="A2634" s="1" t="s">
        <v>3687</v>
      </c>
      <c r="B2634" s="1" t="s">
        <v>3688</v>
      </c>
      <c r="C2634" s="1" t="s">
        <v>771</v>
      </c>
      <c r="D2634" s="1" t="s">
        <v>1661</v>
      </c>
      <c r="G2634" s="1" t="s">
        <v>774</v>
      </c>
      <c r="H2634" s="1" t="s">
        <v>77</v>
      </c>
      <c r="I2634" s="1" t="s">
        <v>43</v>
      </c>
      <c r="J2634" s="1" t="s">
        <v>6954</v>
      </c>
      <c r="K2634" s="1" t="s">
        <v>44</v>
      </c>
      <c r="L2634" s="1" t="s">
        <v>775</v>
      </c>
      <c r="M2634" s="1" t="s">
        <v>45</v>
      </c>
      <c r="N2634" s="1" t="s">
        <v>46</v>
      </c>
      <c r="O2634" s="1" t="s">
        <v>46</v>
      </c>
      <c r="P2634" s="1" t="s">
        <v>3690</v>
      </c>
      <c r="Q2634" s="1">
        <v>2018</v>
      </c>
      <c r="R2634">
        <v>17</v>
      </c>
      <c r="S2634" s="1" t="s">
        <v>58</v>
      </c>
      <c r="T2634" s="2">
        <f>+R2634</f>
        <v>17</v>
      </c>
      <c r="U2634" s="1" t="s">
        <v>93</v>
      </c>
      <c r="V2634" s="1" t="s">
        <v>60</v>
      </c>
      <c r="W2634" s="1" t="s">
        <v>61</v>
      </c>
    </row>
    <row r="2635" spans="1:24" x14ac:dyDescent="0.25">
      <c r="A2635" s="1" t="s">
        <v>3684</v>
      </c>
      <c r="B2635" s="1" t="s">
        <v>3685</v>
      </c>
      <c r="C2635" s="1" t="s">
        <v>771</v>
      </c>
      <c r="D2635" s="1" t="s">
        <v>2323</v>
      </c>
      <c r="G2635" s="1" t="s">
        <v>774</v>
      </c>
      <c r="H2635" s="1" t="s">
        <v>77</v>
      </c>
      <c r="I2635" s="1" t="s">
        <v>43</v>
      </c>
      <c r="J2635" s="1" t="s">
        <v>6954</v>
      </c>
      <c r="K2635" s="1" t="s">
        <v>44</v>
      </c>
      <c r="L2635" s="1" t="s">
        <v>775</v>
      </c>
      <c r="M2635" s="1" t="s">
        <v>45</v>
      </c>
      <c r="N2635" s="1" t="s">
        <v>46</v>
      </c>
      <c r="O2635" s="1" t="s">
        <v>46</v>
      </c>
      <c r="P2635" s="1" t="s">
        <v>174</v>
      </c>
      <c r="Q2635" s="1">
        <v>2018</v>
      </c>
      <c r="R2635">
        <v>17</v>
      </c>
      <c r="S2635" s="1" t="s">
        <v>58</v>
      </c>
      <c r="T2635" s="2">
        <f>+R2635</f>
        <v>17</v>
      </c>
      <c r="U2635" s="1" t="s">
        <v>93</v>
      </c>
      <c r="V2635" s="1" t="s">
        <v>60</v>
      </c>
      <c r="W2635" s="1" t="s">
        <v>303</v>
      </c>
    </row>
    <row r="2636" spans="1:24" x14ac:dyDescent="0.25">
      <c r="A2636" s="1" t="s">
        <v>3681</v>
      </c>
      <c r="B2636" s="1" t="s">
        <v>3682</v>
      </c>
      <c r="C2636" s="1" t="s">
        <v>771</v>
      </c>
      <c r="D2636" s="1" t="s">
        <v>2323</v>
      </c>
      <c r="G2636" s="1" t="s">
        <v>774</v>
      </c>
      <c r="H2636" s="1" t="s">
        <v>6948</v>
      </c>
      <c r="I2636" s="1" t="s">
        <v>43</v>
      </c>
      <c r="J2636" s="1" t="s">
        <v>6954</v>
      </c>
      <c r="K2636" s="1" t="s">
        <v>50</v>
      </c>
      <c r="M2636" s="1" t="s">
        <v>45</v>
      </c>
      <c r="N2636" s="1" t="s">
        <v>46</v>
      </c>
      <c r="O2636" s="1" t="s">
        <v>46</v>
      </c>
      <c r="P2636" s="1" t="s">
        <v>143</v>
      </c>
      <c r="Q2636" s="1">
        <v>2018</v>
      </c>
      <c r="R2636">
        <v>17</v>
      </c>
      <c r="S2636" s="1" t="s">
        <v>58</v>
      </c>
      <c r="T2636" s="2">
        <f>+R2636</f>
        <v>17</v>
      </c>
      <c r="U2636" s="1" t="s">
        <v>93</v>
      </c>
      <c r="V2636" s="1" t="s">
        <v>60</v>
      </c>
      <c r="W2636" s="1" t="s">
        <v>2200</v>
      </c>
    </row>
    <row r="2637" spans="1:24" x14ac:dyDescent="0.25">
      <c r="A2637" s="1" t="s">
        <v>3678</v>
      </c>
      <c r="B2637" s="1" t="s">
        <v>3679</v>
      </c>
      <c r="C2637" s="1" t="s">
        <v>771</v>
      </c>
      <c r="D2637" s="1" t="s">
        <v>1661</v>
      </c>
      <c r="G2637" s="1" t="s">
        <v>774</v>
      </c>
      <c r="H2637" s="1" t="s">
        <v>77</v>
      </c>
      <c r="I2637" s="1" t="s">
        <v>43</v>
      </c>
      <c r="J2637" s="1" t="s">
        <v>6954</v>
      </c>
      <c r="K2637" s="1" t="s">
        <v>44</v>
      </c>
      <c r="L2637" s="1" t="s">
        <v>775</v>
      </c>
      <c r="M2637" s="1" t="s">
        <v>45</v>
      </c>
      <c r="N2637" s="1" t="s">
        <v>46</v>
      </c>
      <c r="O2637" s="1" t="s">
        <v>46</v>
      </c>
      <c r="P2637" s="1" t="s">
        <v>2181</v>
      </c>
      <c r="Q2637" s="1">
        <v>2018</v>
      </c>
      <c r="R2637">
        <v>17</v>
      </c>
      <c r="S2637" s="1" t="s">
        <v>58</v>
      </c>
      <c r="T2637" s="2">
        <f>+R2637</f>
        <v>17</v>
      </c>
      <c r="U2637" s="1" t="s">
        <v>93</v>
      </c>
      <c r="V2637" s="1" t="s">
        <v>60</v>
      </c>
      <c r="W2637" s="1" t="s">
        <v>2230</v>
      </c>
    </row>
    <row r="2638" spans="1:24" x14ac:dyDescent="0.25">
      <c r="A2638" s="1" t="s">
        <v>3675</v>
      </c>
      <c r="B2638" s="1" t="s">
        <v>3676</v>
      </c>
      <c r="C2638" s="1" t="s">
        <v>771</v>
      </c>
      <c r="D2638" s="1" t="s">
        <v>772</v>
      </c>
      <c r="G2638" s="1" t="s">
        <v>774</v>
      </c>
      <c r="H2638" s="1" t="s">
        <v>77</v>
      </c>
      <c r="I2638" s="1" t="s">
        <v>171</v>
      </c>
      <c r="J2638" s="1" t="s">
        <v>6953</v>
      </c>
      <c r="K2638" s="1" t="s">
        <v>44</v>
      </c>
      <c r="L2638" s="1" t="s">
        <v>775</v>
      </c>
      <c r="M2638" s="1" t="s">
        <v>45</v>
      </c>
      <c r="N2638" s="1" t="s">
        <v>46</v>
      </c>
      <c r="O2638" s="1" t="s">
        <v>46</v>
      </c>
      <c r="P2638" s="1" t="s">
        <v>1836</v>
      </c>
      <c r="Q2638" s="1">
        <v>2018</v>
      </c>
      <c r="R2638">
        <v>17</v>
      </c>
      <c r="S2638" s="1" t="s">
        <v>58</v>
      </c>
      <c r="T2638" s="2">
        <f>+R2638</f>
        <v>17</v>
      </c>
      <c r="U2638" s="1" t="s">
        <v>93</v>
      </c>
      <c r="V2638" s="1" t="s">
        <v>211</v>
      </c>
    </row>
    <row r="2639" spans="1:24" x14ac:dyDescent="0.25">
      <c r="A2639" s="1" t="s">
        <v>3672</v>
      </c>
      <c r="B2639" s="1" t="s">
        <v>3673</v>
      </c>
      <c r="C2639" s="1" t="s">
        <v>771</v>
      </c>
      <c r="D2639" s="1" t="s">
        <v>772</v>
      </c>
      <c r="G2639" s="1" t="s">
        <v>774</v>
      </c>
      <c r="H2639" s="1" t="s">
        <v>77</v>
      </c>
      <c r="I2639" s="1" t="s">
        <v>171</v>
      </c>
      <c r="J2639" s="1" t="s">
        <v>6953</v>
      </c>
      <c r="K2639" s="1" t="s">
        <v>44</v>
      </c>
      <c r="L2639" s="1" t="s">
        <v>775</v>
      </c>
      <c r="M2639" s="1" t="s">
        <v>45</v>
      </c>
      <c r="N2639" s="1" t="s">
        <v>46</v>
      </c>
      <c r="O2639" s="1" t="s">
        <v>46</v>
      </c>
      <c r="P2639" s="1" t="s">
        <v>463</v>
      </c>
      <c r="Q2639" s="1">
        <v>2018</v>
      </c>
      <c r="R2639">
        <v>36.75</v>
      </c>
      <c r="S2639" s="1" t="s">
        <v>58</v>
      </c>
      <c r="T2639" s="2">
        <f>+R2639</f>
        <v>36.75</v>
      </c>
      <c r="U2639" s="1" t="s">
        <v>82</v>
      </c>
      <c r="V2639" s="1" t="s">
        <v>83</v>
      </c>
      <c r="X2639" s="1" t="s">
        <v>264</v>
      </c>
    </row>
    <row r="2640" spans="1:24" x14ac:dyDescent="0.25">
      <c r="A2640" s="1" t="s">
        <v>3669</v>
      </c>
      <c r="B2640" s="1" t="s">
        <v>3670</v>
      </c>
      <c r="C2640" s="1" t="s">
        <v>771</v>
      </c>
      <c r="D2640" s="1" t="s">
        <v>772</v>
      </c>
      <c r="G2640" s="1" t="s">
        <v>774</v>
      </c>
      <c r="H2640" s="1" t="s">
        <v>77</v>
      </c>
      <c r="I2640" s="1" t="s">
        <v>171</v>
      </c>
      <c r="J2640" s="1" t="s">
        <v>6953</v>
      </c>
      <c r="K2640" s="1" t="s">
        <v>44</v>
      </c>
      <c r="L2640" s="1" t="s">
        <v>775</v>
      </c>
      <c r="M2640" s="1" t="s">
        <v>45</v>
      </c>
      <c r="N2640" s="1" t="s">
        <v>46</v>
      </c>
      <c r="O2640" s="1" t="s">
        <v>46</v>
      </c>
      <c r="P2640" s="1" t="s">
        <v>1358</v>
      </c>
      <c r="Q2640" s="1">
        <v>2018</v>
      </c>
      <c r="R2640">
        <v>36.75</v>
      </c>
      <c r="S2640" s="1" t="s">
        <v>58</v>
      </c>
      <c r="T2640" s="2">
        <f>+R2640</f>
        <v>36.75</v>
      </c>
      <c r="U2640" s="1" t="s">
        <v>82</v>
      </c>
      <c r="V2640" s="1" t="s">
        <v>83</v>
      </c>
      <c r="X2640" s="1" t="s">
        <v>260</v>
      </c>
    </row>
    <row r="2641" spans="1:24" x14ac:dyDescent="0.25">
      <c r="A2641" s="1" t="s">
        <v>3665</v>
      </c>
      <c r="B2641" s="1" t="s">
        <v>3666</v>
      </c>
      <c r="C2641" s="1" t="s">
        <v>771</v>
      </c>
      <c r="D2641" s="1" t="s">
        <v>1296</v>
      </c>
      <c r="G2641" s="1" t="s">
        <v>782</v>
      </c>
      <c r="H2641" s="1" t="s">
        <v>77</v>
      </c>
      <c r="I2641" s="1" t="s">
        <v>171</v>
      </c>
      <c r="J2641" s="1" t="s">
        <v>6953</v>
      </c>
      <c r="K2641" s="1" t="s">
        <v>44</v>
      </c>
      <c r="L2641" s="1" t="s">
        <v>775</v>
      </c>
      <c r="M2641" s="1" t="s">
        <v>45</v>
      </c>
      <c r="N2641" s="1" t="s">
        <v>46</v>
      </c>
      <c r="O2641" s="1" t="s">
        <v>46</v>
      </c>
      <c r="P2641" s="1" t="s">
        <v>3668</v>
      </c>
      <c r="Q2641" s="1">
        <v>2018</v>
      </c>
      <c r="R2641">
        <v>36.75</v>
      </c>
      <c r="S2641" s="1" t="s">
        <v>58</v>
      </c>
      <c r="T2641" s="2">
        <f>+R2641</f>
        <v>36.75</v>
      </c>
      <c r="U2641" s="1" t="s">
        <v>93</v>
      </c>
      <c r="V2641" s="1" t="s">
        <v>60</v>
      </c>
      <c r="W2641" s="1" t="s">
        <v>61</v>
      </c>
    </row>
    <row r="2642" spans="1:24" x14ac:dyDescent="0.25">
      <c r="A2642" s="1" t="s">
        <v>3662</v>
      </c>
      <c r="B2642" s="1" t="s">
        <v>3663</v>
      </c>
      <c r="C2642" s="1" t="s">
        <v>771</v>
      </c>
      <c r="D2642" s="1" t="s">
        <v>772</v>
      </c>
      <c r="G2642" s="1" t="s">
        <v>774</v>
      </c>
      <c r="H2642" s="1" t="s">
        <v>77</v>
      </c>
      <c r="I2642" s="1" t="s">
        <v>171</v>
      </c>
      <c r="J2642" s="1" t="s">
        <v>6953</v>
      </c>
      <c r="K2642" s="1" t="s">
        <v>44</v>
      </c>
      <c r="L2642" s="1" t="s">
        <v>775</v>
      </c>
      <c r="M2642" s="1" t="s">
        <v>45</v>
      </c>
      <c r="N2642" s="1" t="s">
        <v>46</v>
      </c>
      <c r="O2642" s="1" t="s">
        <v>46</v>
      </c>
      <c r="P2642" s="1" t="s">
        <v>2278</v>
      </c>
      <c r="Q2642" s="1">
        <v>2018</v>
      </c>
      <c r="R2642">
        <v>36.75</v>
      </c>
      <c r="S2642" s="1" t="s">
        <v>58</v>
      </c>
      <c r="T2642" s="2">
        <f>+R2642</f>
        <v>36.75</v>
      </c>
      <c r="U2642" s="1" t="s">
        <v>93</v>
      </c>
      <c r="V2642" s="1" t="s">
        <v>211</v>
      </c>
    </row>
    <row r="2643" spans="1:24" x14ac:dyDescent="0.25">
      <c r="A2643" s="1" t="s">
        <v>3658</v>
      </c>
      <c r="B2643" s="1" t="s">
        <v>3659</v>
      </c>
      <c r="C2643" s="1" t="s">
        <v>771</v>
      </c>
      <c r="D2643" s="1" t="s">
        <v>1661</v>
      </c>
      <c r="G2643" s="1" t="s">
        <v>774</v>
      </c>
      <c r="H2643" s="1" t="s">
        <v>77</v>
      </c>
      <c r="I2643" s="1" t="s">
        <v>171</v>
      </c>
      <c r="J2643" s="1" t="s">
        <v>6953</v>
      </c>
      <c r="K2643" s="1" t="s">
        <v>44</v>
      </c>
      <c r="L2643" s="1" t="s">
        <v>775</v>
      </c>
      <c r="M2643" s="1" t="s">
        <v>45</v>
      </c>
      <c r="N2643" s="1" t="s">
        <v>46</v>
      </c>
      <c r="O2643" s="1" t="s">
        <v>46</v>
      </c>
      <c r="P2643" s="1" t="s">
        <v>3661</v>
      </c>
      <c r="Q2643" s="1">
        <v>2018</v>
      </c>
      <c r="R2643">
        <v>37.57</v>
      </c>
      <c r="S2643" s="1" t="s">
        <v>58</v>
      </c>
      <c r="T2643" s="2">
        <f>+R2643</f>
        <v>37.57</v>
      </c>
      <c r="U2643" s="1" t="s">
        <v>82</v>
      </c>
      <c r="V2643" s="1" t="s">
        <v>83</v>
      </c>
      <c r="X2643" s="1" t="s">
        <v>264</v>
      </c>
    </row>
    <row r="2644" spans="1:24" x14ac:dyDescent="0.25">
      <c r="A2644" s="1" t="s">
        <v>3654</v>
      </c>
      <c r="B2644" s="1" t="s">
        <v>3655</v>
      </c>
      <c r="C2644" s="1" t="s">
        <v>771</v>
      </c>
      <c r="D2644" s="1" t="s">
        <v>1661</v>
      </c>
      <c r="G2644" s="1" t="s">
        <v>774</v>
      </c>
      <c r="H2644" s="1" t="s">
        <v>77</v>
      </c>
      <c r="I2644" s="1" t="s">
        <v>171</v>
      </c>
      <c r="J2644" s="1" t="s">
        <v>6953</v>
      </c>
      <c r="K2644" s="1" t="s">
        <v>44</v>
      </c>
      <c r="L2644" s="1" t="s">
        <v>775</v>
      </c>
      <c r="M2644" s="1" t="s">
        <v>45</v>
      </c>
      <c r="N2644" s="1" t="s">
        <v>46</v>
      </c>
      <c r="O2644" s="1" t="s">
        <v>46</v>
      </c>
      <c r="P2644" s="1" t="s">
        <v>3657</v>
      </c>
      <c r="Q2644" s="1">
        <v>2018</v>
      </c>
      <c r="R2644">
        <v>37.57</v>
      </c>
      <c r="S2644" s="1" t="s">
        <v>58</v>
      </c>
      <c r="T2644" s="2">
        <f>+R2644</f>
        <v>37.57</v>
      </c>
      <c r="U2644" s="1" t="s">
        <v>82</v>
      </c>
      <c r="V2644" s="1" t="s">
        <v>83</v>
      </c>
      <c r="X2644" s="1" t="s">
        <v>260</v>
      </c>
    </row>
    <row r="2645" spans="1:24" x14ac:dyDescent="0.25">
      <c r="A2645" s="1" t="s">
        <v>3650</v>
      </c>
      <c r="B2645" s="1" t="s">
        <v>3651</v>
      </c>
      <c r="C2645" s="1" t="s">
        <v>771</v>
      </c>
      <c r="D2645" s="1" t="s">
        <v>2323</v>
      </c>
      <c r="G2645" s="1" t="s">
        <v>774</v>
      </c>
      <c r="H2645" s="1" t="s">
        <v>77</v>
      </c>
      <c r="I2645" s="1" t="s">
        <v>43</v>
      </c>
      <c r="J2645" s="1" t="s">
        <v>6954</v>
      </c>
      <c r="K2645" s="1" t="s">
        <v>44</v>
      </c>
      <c r="L2645" s="1" t="s">
        <v>775</v>
      </c>
      <c r="M2645" s="1" t="s">
        <v>45</v>
      </c>
      <c r="N2645" s="1" t="s">
        <v>46</v>
      </c>
      <c r="O2645" s="1" t="s">
        <v>46</v>
      </c>
      <c r="P2645" s="1" t="s">
        <v>3653</v>
      </c>
      <c r="Q2645" s="1">
        <v>2018</v>
      </c>
      <c r="R2645">
        <v>37.57</v>
      </c>
      <c r="S2645" s="1" t="s">
        <v>58</v>
      </c>
      <c r="T2645" s="2">
        <f>+R2645</f>
        <v>37.57</v>
      </c>
      <c r="U2645" s="1" t="s">
        <v>93</v>
      </c>
      <c r="V2645" s="1" t="s">
        <v>60</v>
      </c>
      <c r="W2645" s="1" t="s">
        <v>2200</v>
      </c>
    </row>
    <row r="2646" spans="1:24" x14ac:dyDescent="0.25">
      <c r="A2646" s="1" t="s">
        <v>3647</v>
      </c>
      <c r="B2646" s="1" t="s">
        <v>3648</v>
      </c>
      <c r="C2646" s="1" t="s">
        <v>771</v>
      </c>
      <c r="D2646" s="1" t="s">
        <v>1661</v>
      </c>
      <c r="G2646" s="1" t="s">
        <v>774</v>
      </c>
      <c r="H2646" s="1" t="s">
        <v>77</v>
      </c>
      <c r="I2646" s="1" t="s">
        <v>43</v>
      </c>
      <c r="J2646" s="1" t="s">
        <v>6954</v>
      </c>
      <c r="K2646" s="1" t="s">
        <v>44</v>
      </c>
      <c r="L2646" s="1" t="s">
        <v>775</v>
      </c>
      <c r="M2646" s="1" t="s">
        <v>45</v>
      </c>
      <c r="N2646" s="1" t="s">
        <v>46</v>
      </c>
      <c r="O2646" s="1" t="s">
        <v>46</v>
      </c>
      <c r="P2646" s="1" t="s">
        <v>795</v>
      </c>
      <c r="Q2646" s="1">
        <v>2018</v>
      </c>
      <c r="R2646">
        <v>37.57</v>
      </c>
      <c r="S2646" s="1" t="s">
        <v>58</v>
      </c>
      <c r="T2646" s="2">
        <f>+R2646</f>
        <v>37.57</v>
      </c>
      <c r="U2646" s="1" t="s">
        <v>93</v>
      </c>
      <c r="V2646" s="1" t="s">
        <v>60</v>
      </c>
      <c r="W2646" s="1" t="s">
        <v>61</v>
      </c>
    </row>
    <row r="2647" spans="1:24" x14ac:dyDescent="0.25">
      <c r="A2647" s="1" t="s">
        <v>3643</v>
      </c>
      <c r="B2647" s="1" t="s">
        <v>3644</v>
      </c>
      <c r="C2647" s="1" t="s">
        <v>771</v>
      </c>
      <c r="D2647" s="1" t="s">
        <v>1446</v>
      </c>
      <c r="G2647" s="1" t="s">
        <v>774</v>
      </c>
      <c r="H2647" s="1" t="s">
        <v>77</v>
      </c>
      <c r="I2647" s="1" t="s">
        <v>43</v>
      </c>
      <c r="J2647" s="1" t="s">
        <v>6954</v>
      </c>
      <c r="K2647" s="1" t="s">
        <v>44</v>
      </c>
      <c r="L2647" s="1" t="s">
        <v>775</v>
      </c>
      <c r="M2647" s="1" t="s">
        <v>45</v>
      </c>
      <c r="N2647" s="1" t="s">
        <v>46</v>
      </c>
      <c r="O2647" s="1" t="s">
        <v>46</v>
      </c>
      <c r="P2647" s="1" t="s">
        <v>3646</v>
      </c>
      <c r="Q2647" s="1">
        <v>2018</v>
      </c>
      <c r="R2647">
        <v>37.57</v>
      </c>
      <c r="S2647" s="1" t="s">
        <v>58</v>
      </c>
      <c r="T2647" s="2">
        <f>+R2647</f>
        <v>37.57</v>
      </c>
      <c r="U2647" s="1" t="s">
        <v>93</v>
      </c>
      <c r="V2647" s="1" t="s">
        <v>60</v>
      </c>
      <c r="W2647" s="1" t="s">
        <v>2230</v>
      </c>
    </row>
    <row r="2648" spans="1:24" x14ac:dyDescent="0.25">
      <c r="A2648" s="1" t="s">
        <v>3640</v>
      </c>
      <c r="B2648" s="1" t="s">
        <v>3641</v>
      </c>
      <c r="C2648" s="1" t="s">
        <v>771</v>
      </c>
      <c r="D2648" s="1" t="s">
        <v>1446</v>
      </c>
      <c r="G2648" s="1" t="s">
        <v>782</v>
      </c>
      <c r="H2648" s="1" t="s">
        <v>77</v>
      </c>
      <c r="I2648" s="1" t="s">
        <v>43</v>
      </c>
      <c r="J2648" s="1" t="s">
        <v>6954</v>
      </c>
      <c r="K2648" s="1" t="s">
        <v>44</v>
      </c>
      <c r="L2648" s="1" t="s">
        <v>775</v>
      </c>
      <c r="M2648" s="1" t="s">
        <v>45</v>
      </c>
      <c r="N2648" s="1" t="s">
        <v>46</v>
      </c>
      <c r="O2648" s="1" t="s">
        <v>46</v>
      </c>
      <c r="P2648" s="1" t="s">
        <v>2318</v>
      </c>
      <c r="Q2648" s="1">
        <v>2018</v>
      </c>
      <c r="R2648">
        <v>37.57</v>
      </c>
      <c r="S2648" s="1" t="s">
        <v>58</v>
      </c>
      <c r="T2648" s="2">
        <f>+R2648</f>
        <v>37.57</v>
      </c>
      <c r="U2648" s="1" t="s">
        <v>93</v>
      </c>
      <c r="V2648" s="1" t="s">
        <v>60</v>
      </c>
      <c r="W2648" s="1" t="s">
        <v>303</v>
      </c>
    </row>
    <row r="2649" spans="1:24" x14ac:dyDescent="0.25">
      <c r="A2649" s="1" t="s">
        <v>3637</v>
      </c>
      <c r="B2649" s="1" t="s">
        <v>3638</v>
      </c>
      <c r="C2649" s="1" t="s">
        <v>771</v>
      </c>
      <c r="D2649" s="1" t="s">
        <v>1661</v>
      </c>
      <c r="G2649" s="1" t="s">
        <v>774</v>
      </c>
      <c r="H2649" s="1" t="s">
        <v>77</v>
      </c>
      <c r="I2649" s="1" t="s">
        <v>78</v>
      </c>
      <c r="J2649" s="1" t="s">
        <v>78</v>
      </c>
      <c r="K2649" s="1" t="s">
        <v>44</v>
      </c>
      <c r="L2649" s="1" t="s">
        <v>775</v>
      </c>
      <c r="M2649" s="1" t="s">
        <v>45</v>
      </c>
      <c r="N2649" s="1" t="s">
        <v>46</v>
      </c>
      <c r="O2649" s="1" t="s">
        <v>46</v>
      </c>
      <c r="P2649" s="1" t="s">
        <v>752</v>
      </c>
      <c r="Q2649" s="1">
        <v>2018</v>
      </c>
      <c r="R2649">
        <v>37.57</v>
      </c>
      <c r="S2649" s="1" t="s">
        <v>58</v>
      </c>
      <c r="T2649" s="2">
        <f>+R2649</f>
        <v>37.57</v>
      </c>
      <c r="U2649" s="1" t="s">
        <v>93</v>
      </c>
      <c r="V2649" s="1" t="s">
        <v>211</v>
      </c>
    </row>
    <row r="2650" spans="1:24" x14ac:dyDescent="0.25">
      <c r="A2650" s="1" t="s">
        <v>3634</v>
      </c>
      <c r="B2650" s="1" t="s">
        <v>3635</v>
      </c>
      <c r="C2650" s="1" t="s">
        <v>771</v>
      </c>
      <c r="D2650" s="1" t="s">
        <v>1446</v>
      </c>
      <c r="G2650" s="1" t="s">
        <v>782</v>
      </c>
      <c r="H2650" s="1" t="s">
        <v>77</v>
      </c>
      <c r="I2650" s="1" t="s">
        <v>263</v>
      </c>
      <c r="J2650" s="1" t="s">
        <v>6950</v>
      </c>
      <c r="K2650" s="1" t="s">
        <v>44</v>
      </c>
      <c r="L2650" s="1" t="s">
        <v>775</v>
      </c>
      <c r="M2650" s="1" t="s">
        <v>45</v>
      </c>
      <c r="N2650" s="1" t="s">
        <v>46</v>
      </c>
      <c r="O2650" s="1" t="s">
        <v>46</v>
      </c>
      <c r="P2650" s="1" t="s">
        <v>1446</v>
      </c>
      <c r="Q2650" s="1">
        <v>2018</v>
      </c>
      <c r="R2650">
        <v>4.3</v>
      </c>
      <c r="S2650" s="1" t="s">
        <v>58</v>
      </c>
      <c r="T2650" s="2">
        <f>+R2650</f>
        <v>4.3</v>
      </c>
      <c r="U2650" s="1" t="s">
        <v>82</v>
      </c>
      <c r="V2650" s="1" t="s">
        <v>83</v>
      </c>
      <c r="X2650" s="1" t="s">
        <v>264</v>
      </c>
    </row>
    <row r="2651" spans="1:24" x14ac:dyDescent="0.25">
      <c r="A2651" s="1" t="s">
        <v>3630</v>
      </c>
      <c r="B2651" s="1" t="s">
        <v>3631</v>
      </c>
      <c r="C2651" s="1" t="s">
        <v>771</v>
      </c>
      <c r="D2651" s="1" t="s">
        <v>1661</v>
      </c>
      <c r="G2651" s="1" t="s">
        <v>774</v>
      </c>
      <c r="H2651" s="1" t="s">
        <v>77</v>
      </c>
      <c r="I2651" s="1" t="s">
        <v>171</v>
      </c>
      <c r="J2651" s="1" t="s">
        <v>6953</v>
      </c>
      <c r="K2651" s="1" t="s">
        <v>44</v>
      </c>
      <c r="L2651" s="1" t="s">
        <v>775</v>
      </c>
      <c r="M2651" s="1" t="s">
        <v>45</v>
      </c>
      <c r="N2651" s="1" t="s">
        <v>46</v>
      </c>
      <c r="O2651" s="1" t="s">
        <v>46</v>
      </c>
      <c r="P2651" s="1" t="s">
        <v>3633</v>
      </c>
      <c r="Q2651" s="1">
        <v>2018</v>
      </c>
      <c r="R2651">
        <v>4.3</v>
      </c>
      <c r="S2651" s="1" t="s">
        <v>58</v>
      </c>
      <c r="T2651" s="2">
        <f>+R2651</f>
        <v>4.3</v>
      </c>
      <c r="U2651" s="1" t="s">
        <v>82</v>
      </c>
      <c r="V2651" s="1" t="s">
        <v>83</v>
      </c>
      <c r="X2651" s="1" t="s">
        <v>260</v>
      </c>
    </row>
    <row r="2652" spans="1:24" x14ac:dyDescent="0.25">
      <c r="A2652" s="1" t="s">
        <v>3627</v>
      </c>
      <c r="B2652" s="1" t="s">
        <v>3628</v>
      </c>
      <c r="C2652" s="1" t="s">
        <v>771</v>
      </c>
      <c r="D2652" s="1" t="s">
        <v>1446</v>
      </c>
      <c r="G2652" s="1" t="s">
        <v>782</v>
      </c>
      <c r="H2652" s="1" t="s">
        <v>77</v>
      </c>
      <c r="I2652" s="1" t="s">
        <v>171</v>
      </c>
      <c r="J2652" s="1" t="s">
        <v>6953</v>
      </c>
      <c r="K2652" s="1" t="s">
        <v>44</v>
      </c>
      <c r="L2652" s="1" t="s">
        <v>775</v>
      </c>
      <c r="M2652" s="1" t="s">
        <v>45</v>
      </c>
      <c r="N2652" s="1" t="s">
        <v>46</v>
      </c>
      <c r="O2652" s="1" t="s">
        <v>46</v>
      </c>
      <c r="P2652" s="1" t="s">
        <v>3534</v>
      </c>
      <c r="Q2652" s="1">
        <v>2018</v>
      </c>
      <c r="R2652">
        <v>4.3</v>
      </c>
      <c r="S2652" s="1" t="s">
        <v>58</v>
      </c>
      <c r="T2652" s="2">
        <f>+R2652</f>
        <v>4.3</v>
      </c>
      <c r="U2652" s="1" t="s">
        <v>82</v>
      </c>
      <c r="V2652" s="1" t="s">
        <v>83</v>
      </c>
      <c r="X2652" s="1" t="s">
        <v>289</v>
      </c>
    </row>
    <row r="2653" spans="1:24" x14ac:dyDescent="0.25">
      <c r="A2653" s="1" t="s">
        <v>3623</v>
      </c>
      <c r="B2653" s="1" t="s">
        <v>3624</v>
      </c>
      <c r="C2653" s="1" t="s">
        <v>771</v>
      </c>
      <c r="D2653" s="1" t="s">
        <v>1661</v>
      </c>
      <c r="G2653" s="1" t="s">
        <v>774</v>
      </c>
      <c r="H2653" s="1" t="s">
        <v>77</v>
      </c>
      <c r="I2653" s="1" t="s">
        <v>171</v>
      </c>
      <c r="J2653" s="1" t="s">
        <v>6953</v>
      </c>
      <c r="K2653" s="1" t="s">
        <v>44</v>
      </c>
      <c r="L2653" s="1" t="s">
        <v>775</v>
      </c>
      <c r="M2653" s="1" t="s">
        <v>45</v>
      </c>
      <c r="N2653" s="1" t="s">
        <v>46</v>
      </c>
      <c r="O2653" s="1" t="s">
        <v>46</v>
      </c>
      <c r="P2653" s="1" t="s">
        <v>3626</v>
      </c>
      <c r="Q2653" s="1">
        <v>2018</v>
      </c>
      <c r="R2653">
        <v>4.3</v>
      </c>
      <c r="S2653" s="1" t="s">
        <v>58</v>
      </c>
      <c r="T2653" s="2">
        <f>+R2653</f>
        <v>4.3</v>
      </c>
      <c r="U2653" s="1" t="s">
        <v>82</v>
      </c>
      <c r="V2653" s="1" t="s">
        <v>83</v>
      </c>
      <c r="X2653" s="1" t="s">
        <v>499</v>
      </c>
    </row>
    <row r="2654" spans="1:24" x14ac:dyDescent="0.25">
      <c r="A2654" s="1" t="s">
        <v>3619</v>
      </c>
      <c r="B2654" s="1" t="s">
        <v>3620</v>
      </c>
      <c r="C2654" s="1" t="s">
        <v>771</v>
      </c>
      <c r="D2654" s="1" t="s">
        <v>1446</v>
      </c>
      <c r="G2654" s="1" t="s">
        <v>782</v>
      </c>
      <c r="H2654" s="1" t="s">
        <v>77</v>
      </c>
      <c r="I2654" s="1" t="s">
        <v>43</v>
      </c>
      <c r="J2654" s="1" t="s">
        <v>6954</v>
      </c>
      <c r="K2654" s="1" t="s">
        <v>44</v>
      </c>
      <c r="L2654" s="1" t="s">
        <v>775</v>
      </c>
      <c r="M2654" s="1" t="s">
        <v>45</v>
      </c>
      <c r="N2654" s="1" t="s">
        <v>46</v>
      </c>
      <c r="O2654" s="1" t="s">
        <v>46</v>
      </c>
      <c r="P2654" s="1" t="s">
        <v>3622</v>
      </c>
      <c r="Q2654" s="1">
        <v>2018</v>
      </c>
      <c r="R2654">
        <v>4.3</v>
      </c>
      <c r="S2654" s="1" t="s">
        <v>58</v>
      </c>
      <c r="T2654" s="2">
        <f>+R2654</f>
        <v>4.3</v>
      </c>
      <c r="U2654" s="1" t="s">
        <v>82</v>
      </c>
      <c r="V2654" s="1" t="s">
        <v>83</v>
      </c>
      <c r="X2654" s="1" t="s">
        <v>839</v>
      </c>
    </row>
    <row r="2655" spans="1:24" x14ac:dyDescent="0.25">
      <c r="A2655" s="1" t="s">
        <v>3615</v>
      </c>
      <c r="B2655" s="1" t="s">
        <v>3616</v>
      </c>
      <c r="C2655" s="1" t="s">
        <v>771</v>
      </c>
      <c r="D2655" s="1" t="s">
        <v>772</v>
      </c>
      <c r="G2655" s="1" t="s">
        <v>774</v>
      </c>
      <c r="H2655" s="1" t="s">
        <v>77</v>
      </c>
      <c r="I2655" s="1" t="s">
        <v>78</v>
      </c>
      <c r="J2655" s="1" t="s">
        <v>78</v>
      </c>
      <c r="K2655" s="1" t="s">
        <v>44</v>
      </c>
      <c r="L2655" s="1" t="s">
        <v>775</v>
      </c>
      <c r="M2655" s="1" t="s">
        <v>106</v>
      </c>
      <c r="N2655" s="1" t="s">
        <v>107</v>
      </c>
      <c r="O2655" s="1" t="s">
        <v>46</v>
      </c>
      <c r="P2655" s="1" t="s">
        <v>3618</v>
      </c>
      <c r="Q2655" s="1">
        <v>2018</v>
      </c>
      <c r="R2655">
        <v>4.3</v>
      </c>
      <c r="S2655" s="1" t="s">
        <v>58</v>
      </c>
      <c r="T2655" s="2">
        <f>+R2655</f>
        <v>4.3</v>
      </c>
      <c r="U2655" s="1" t="s">
        <v>93</v>
      </c>
      <c r="V2655" s="1" t="s">
        <v>60</v>
      </c>
      <c r="W2655" s="1" t="s">
        <v>2200</v>
      </c>
    </row>
    <row r="2656" spans="1:24" x14ac:dyDescent="0.25">
      <c r="A2656" s="1" t="s">
        <v>3612</v>
      </c>
      <c r="B2656" s="1" t="s">
        <v>3613</v>
      </c>
      <c r="C2656" s="1" t="s">
        <v>771</v>
      </c>
      <c r="D2656" s="1" t="s">
        <v>1446</v>
      </c>
      <c r="G2656" s="1" t="s">
        <v>774</v>
      </c>
      <c r="H2656" s="1" t="s">
        <v>77</v>
      </c>
      <c r="I2656" s="1" t="s">
        <v>43</v>
      </c>
      <c r="J2656" s="1" t="s">
        <v>6954</v>
      </c>
      <c r="K2656" s="1" t="s">
        <v>44</v>
      </c>
      <c r="L2656" s="1" t="s">
        <v>775</v>
      </c>
      <c r="M2656" s="1" t="s">
        <v>45</v>
      </c>
      <c r="N2656" s="1" t="s">
        <v>46</v>
      </c>
      <c r="O2656" s="1" t="s">
        <v>46</v>
      </c>
      <c r="P2656" s="1" t="s">
        <v>222</v>
      </c>
      <c r="Q2656" s="1">
        <v>2018</v>
      </c>
      <c r="R2656">
        <v>4.3</v>
      </c>
      <c r="S2656" s="1" t="s">
        <v>58</v>
      </c>
      <c r="T2656" s="2">
        <f>+R2656</f>
        <v>4.3</v>
      </c>
      <c r="U2656" s="1" t="s">
        <v>93</v>
      </c>
      <c r="V2656" s="1" t="s">
        <v>60</v>
      </c>
      <c r="W2656" s="1" t="s">
        <v>2230</v>
      </c>
    </row>
    <row r="2657" spans="1:24" x14ac:dyDescent="0.25">
      <c r="A2657" s="1" t="s">
        <v>3608</v>
      </c>
      <c r="B2657" s="1" t="s">
        <v>3609</v>
      </c>
      <c r="C2657" s="1" t="s">
        <v>771</v>
      </c>
      <c r="D2657" s="1" t="s">
        <v>1446</v>
      </c>
      <c r="G2657" s="1" t="s">
        <v>774</v>
      </c>
      <c r="H2657" s="1" t="s">
        <v>77</v>
      </c>
      <c r="I2657" s="1" t="s">
        <v>43</v>
      </c>
      <c r="J2657" s="1" t="s">
        <v>6954</v>
      </c>
      <c r="K2657" s="1" t="s">
        <v>44</v>
      </c>
      <c r="L2657" s="1" t="s">
        <v>775</v>
      </c>
      <c r="M2657" s="1" t="s">
        <v>45</v>
      </c>
      <c r="N2657" s="1" t="s">
        <v>46</v>
      </c>
      <c r="O2657" s="1" t="s">
        <v>46</v>
      </c>
      <c r="P2657" s="1" t="s">
        <v>3611</v>
      </c>
      <c r="Q2657" s="1">
        <v>2018</v>
      </c>
      <c r="R2657">
        <v>4.3</v>
      </c>
      <c r="S2657" s="1" t="s">
        <v>58</v>
      </c>
      <c r="T2657" s="2">
        <f>+R2657</f>
        <v>4.3</v>
      </c>
      <c r="U2657" s="1" t="s">
        <v>93</v>
      </c>
      <c r="V2657" s="1" t="s">
        <v>60</v>
      </c>
      <c r="W2657" s="1" t="s">
        <v>61</v>
      </c>
    </row>
    <row r="2658" spans="1:24" x14ac:dyDescent="0.25">
      <c r="A2658" s="1" t="s">
        <v>3605</v>
      </c>
      <c r="B2658" s="1" t="s">
        <v>3606</v>
      </c>
      <c r="C2658" s="1" t="s">
        <v>771</v>
      </c>
      <c r="D2658" s="1" t="s">
        <v>1661</v>
      </c>
      <c r="G2658" s="1" t="s">
        <v>774</v>
      </c>
      <c r="H2658" s="1" t="s">
        <v>77</v>
      </c>
      <c r="I2658" s="1" t="s">
        <v>171</v>
      </c>
      <c r="J2658" s="1" t="s">
        <v>6953</v>
      </c>
      <c r="K2658" s="1" t="s">
        <v>44</v>
      </c>
      <c r="L2658" s="1" t="s">
        <v>775</v>
      </c>
      <c r="M2658" s="1" t="s">
        <v>45</v>
      </c>
      <c r="N2658" s="1" t="s">
        <v>46</v>
      </c>
      <c r="O2658" s="1" t="s">
        <v>46</v>
      </c>
      <c r="P2658" s="1" t="s">
        <v>210</v>
      </c>
      <c r="Q2658" s="1">
        <v>2018</v>
      </c>
      <c r="R2658">
        <v>4.3</v>
      </c>
      <c r="S2658" s="1" t="s">
        <v>58</v>
      </c>
      <c r="T2658" s="2">
        <f>+R2658</f>
        <v>4.3</v>
      </c>
      <c r="U2658" s="1" t="s">
        <v>93</v>
      </c>
      <c r="V2658" s="1" t="s">
        <v>60</v>
      </c>
      <c r="W2658" s="1" t="s">
        <v>303</v>
      </c>
    </row>
    <row r="2659" spans="1:24" x14ac:dyDescent="0.25">
      <c r="A2659" s="1" t="s">
        <v>3601</v>
      </c>
      <c r="B2659" s="1" t="s">
        <v>3602</v>
      </c>
      <c r="C2659" s="1" t="s">
        <v>771</v>
      </c>
      <c r="D2659" s="1" t="s">
        <v>772</v>
      </c>
      <c r="G2659" s="1" t="s">
        <v>774</v>
      </c>
      <c r="H2659" s="1" t="s">
        <v>77</v>
      </c>
      <c r="I2659" s="1" t="s">
        <v>43</v>
      </c>
      <c r="J2659" s="1" t="s">
        <v>6954</v>
      </c>
      <c r="K2659" s="1" t="s">
        <v>44</v>
      </c>
      <c r="L2659" s="1" t="s">
        <v>775</v>
      </c>
      <c r="M2659" s="1" t="s">
        <v>45</v>
      </c>
      <c r="N2659" s="1" t="s">
        <v>46</v>
      </c>
      <c r="O2659" s="1" t="s">
        <v>46</v>
      </c>
      <c r="P2659" s="1" t="s">
        <v>3604</v>
      </c>
      <c r="Q2659" s="1">
        <v>2018</v>
      </c>
      <c r="R2659">
        <v>4.3</v>
      </c>
      <c r="S2659" s="1" t="s">
        <v>58</v>
      </c>
      <c r="T2659" s="2">
        <f>+R2659</f>
        <v>4.3</v>
      </c>
      <c r="U2659" s="1" t="s">
        <v>93</v>
      </c>
      <c r="V2659" s="1" t="s">
        <v>211</v>
      </c>
    </row>
    <row r="2660" spans="1:24" x14ac:dyDescent="0.25">
      <c r="A2660" s="1" t="s">
        <v>3598</v>
      </c>
      <c r="B2660" s="1" t="s">
        <v>3599</v>
      </c>
      <c r="C2660" s="1" t="s">
        <v>771</v>
      </c>
      <c r="D2660" s="1" t="s">
        <v>1661</v>
      </c>
      <c r="G2660" s="1" t="s">
        <v>774</v>
      </c>
      <c r="H2660" s="1" t="s">
        <v>77</v>
      </c>
      <c r="I2660" s="1" t="s">
        <v>171</v>
      </c>
      <c r="J2660" s="1" t="s">
        <v>6953</v>
      </c>
      <c r="K2660" s="1" t="s">
        <v>44</v>
      </c>
      <c r="L2660" s="1" t="s">
        <v>775</v>
      </c>
      <c r="M2660" s="1" t="s">
        <v>45</v>
      </c>
      <c r="N2660" s="1" t="s">
        <v>46</v>
      </c>
      <c r="O2660" s="1" t="s">
        <v>46</v>
      </c>
      <c r="P2660" s="1" t="s">
        <v>2620</v>
      </c>
      <c r="Q2660" s="1">
        <v>2018</v>
      </c>
      <c r="R2660">
        <v>2</v>
      </c>
      <c r="S2660" s="1" t="s">
        <v>58</v>
      </c>
      <c r="T2660" s="2">
        <f>+R2660</f>
        <v>2</v>
      </c>
      <c r="U2660" s="1" t="s">
        <v>93</v>
      </c>
      <c r="V2660" s="1" t="s">
        <v>211</v>
      </c>
    </row>
    <row r="2661" spans="1:24" x14ac:dyDescent="0.25">
      <c r="A2661" s="1" t="s">
        <v>3594</v>
      </c>
      <c r="B2661" s="1" t="s">
        <v>3595</v>
      </c>
      <c r="C2661" s="1" t="s">
        <v>771</v>
      </c>
      <c r="D2661" s="1" t="s">
        <v>772</v>
      </c>
      <c r="G2661" s="1" t="s">
        <v>774</v>
      </c>
      <c r="H2661" s="1" t="s">
        <v>77</v>
      </c>
      <c r="I2661" s="1" t="s">
        <v>43</v>
      </c>
      <c r="J2661" s="1" t="s">
        <v>6954</v>
      </c>
      <c r="K2661" s="1" t="s">
        <v>44</v>
      </c>
      <c r="L2661" s="1" t="s">
        <v>775</v>
      </c>
      <c r="M2661" s="1" t="s">
        <v>45</v>
      </c>
      <c r="N2661" s="1" t="s">
        <v>46</v>
      </c>
      <c r="O2661" s="1" t="s">
        <v>46</v>
      </c>
      <c r="P2661" s="1" t="s">
        <v>1566</v>
      </c>
      <c r="Q2661" s="1">
        <v>2018</v>
      </c>
      <c r="R2661">
        <v>0.8</v>
      </c>
      <c r="S2661" s="1" t="s">
        <v>58</v>
      </c>
      <c r="T2661" s="2">
        <f>+R2661</f>
        <v>0.8</v>
      </c>
      <c r="U2661" s="1" t="s">
        <v>82</v>
      </c>
      <c r="V2661" s="1" t="s">
        <v>83</v>
      </c>
      <c r="X2661" s="1" t="s">
        <v>499</v>
      </c>
    </row>
    <row r="2662" spans="1:24" x14ac:dyDescent="0.25">
      <c r="A2662" s="1" t="s">
        <v>3590</v>
      </c>
      <c r="B2662" s="1" t="s">
        <v>3591</v>
      </c>
      <c r="C2662" s="1" t="s">
        <v>771</v>
      </c>
      <c r="D2662" s="1" t="s">
        <v>772</v>
      </c>
      <c r="G2662" s="1" t="s">
        <v>774</v>
      </c>
      <c r="H2662" s="1" t="s">
        <v>77</v>
      </c>
      <c r="I2662" s="1" t="s">
        <v>43</v>
      </c>
      <c r="J2662" s="1" t="s">
        <v>6954</v>
      </c>
      <c r="K2662" s="1" t="s">
        <v>44</v>
      </c>
      <c r="L2662" s="1" t="s">
        <v>775</v>
      </c>
      <c r="M2662" s="1" t="s">
        <v>45</v>
      </c>
      <c r="N2662" s="1" t="s">
        <v>46</v>
      </c>
      <c r="O2662" s="1" t="s">
        <v>46</v>
      </c>
      <c r="P2662" s="1" t="s">
        <v>1075</v>
      </c>
      <c r="Q2662" s="1">
        <v>2018</v>
      </c>
      <c r="R2662">
        <v>0.8</v>
      </c>
      <c r="S2662" s="1" t="s">
        <v>58</v>
      </c>
      <c r="T2662" s="2">
        <f>+R2662</f>
        <v>0.8</v>
      </c>
      <c r="U2662" s="1" t="s">
        <v>82</v>
      </c>
      <c r="V2662" s="1" t="s">
        <v>83</v>
      </c>
      <c r="X2662" s="1" t="s">
        <v>264</v>
      </c>
    </row>
    <row r="2663" spans="1:24" x14ac:dyDescent="0.25">
      <c r="A2663" s="1" t="s">
        <v>3586</v>
      </c>
      <c r="B2663" s="1" t="s">
        <v>3587</v>
      </c>
      <c r="C2663" s="1" t="s">
        <v>771</v>
      </c>
      <c r="D2663" s="1" t="s">
        <v>772</v>
      </c>
      <c r="G2663" s="1" t="s">
        <v>774</v>
      </c>
      <c r="H2663" s="1" t="s">
        <v>77</v>
      </c>
      <c r="I2663" s="1" t="s">
        <v>43</v>
      </c>
      <c r="J2663" s="1" t="s">
        <v>6954</v>
      </c>
      <c r="K2663" s="1" t="s">
        <v>44</v>
      </c>
      <c r="L2663" s="1" t="s">
        <v>775</v>
      </c>
      <c r="M2663" s="1" t="s">
        <v>45</v>
      </c>
      <c r="N2663" s="1" t="s">
        <v>46</v>
      </c>
      <c r="O2663" s="1" t="s">
        <v>46</v>
      </c>
      <c r="P2663" s="1" t="s">
        <v>220</v>
      </c>
      <c r="Q2663" s="1">
        <v>2018</v>
      </c>
      <c r="R2663">
        <v>0.8</v>
      </c>
      <c r="S2663" s="1" t="s">
        <v>58</v>
      </c>
      <c r="T2663" s="2">
        <f>+R2663</f>
        <v>0.8</v>
      </c>
      <c r="U2663" s="1" t="s">
        <v>82</v>
      </c>
      <c r="V2663" s="1" t="s">
        <v>83</v>
      </c>
      <c r="X2663" s="1" t="s">
        <v>289</v>
      </c>
    </row>
    <row r="2664" spans="1:24" x14ac:dyDescent="0.25">
      <c r="A2664" s="1" t="s">
        <v>3582</v>
      </c>
      <c r="B2664" s="1" t="s">
        <v>3583</v>
      </c>
      <c r="C2664" s="1" t="s">
        <v>771</v>
      </c>
      <c r="D2664" s="1" t="s">
        <v>2323</v>
      </c>
      <c r="G2664" s="1" t="s">
        <v>774</v>
      </c>
      <c r="H2664" s="1" t="s">
        <v>77</v>
      </c>
      <c r="I2664" s="1" t="s">
        <v>43</v>
      </c>
      <c r="J2664" s="1" t="s">
        <v>6954</v>
      </c>
      <c r="K2664" s="1" t="s">
        <v>44</v>
      </c>
      <c r="L2664" s="1" t="s">
        <v>775</v>
      </c>
      <c r="M2664" s="1" t="s">
        <v>45</v>
      </c>
      <c r="N2664" s="1" t="s">
        <v>46</v>
      </c>
      <c r="O2664" s="1" t="s">
        <v>46</v>
      </c>
      <c r="P2664" s="1" t="s">
        <v>210</v>
      </c>
      <c r="Q2664" s="1">
        <v>2018</v>
      </c>
      <c r="R2664">
        <v>0.8</v>
      </c>
      <c r="S2664" s="1" t="s">
        <v>58</v>
      </c>
      <c r="T2664" s="2">
        <f>+R2664</f>
        <v>0.8</v>
      </c>
      <c r="U2664" s="1" t="s">
        <v>82</v>
      </c>
      <c r="V2664" s="1" t="s">
        <v>83</v>
      </c>
      <c r="X2664" s="1" t="s">
        <v>482</v>
      </c>
    </row>
    <row r="2665" spans="1:24" x14ac:dyDescent="0.25">
      <c r="A2665" s="1" t="s">
        <v>3578</v>
      </c>
      <c r="B2665" s="1" t="s">
        <v>3579</v>
      </c>
      <c r="C2665" s="1" t="s">
        <v>771</v>
      </c>
      <c r="D2665" s="1" t="s">
        <v>1661</v>
      </c>
      <c r="G2665" s="1" t="s">
        <v>774</v>
      </c>
      <c r="H2665" s="1" t="s">
        <v>77</v>
      </c>
      <c r="I2665" s="1" t="s">
        <v>171</v>
      </c>
      <c r="J2665" s="1" t="s">
        <v>6953</v>
      </c>
      <c r="K2665" s="1" t="s">
        <v>44</v>
      </c>
      <c r="L2665" s="1" t="s">
        <v>775</v>
      </c>
      <c r="M2665" s="1" t="s">
        <v>45</v>
      </c>
      <c r="N2665" s="1" t="s">
        <v>46</v>
      </c>
      <c r="O2665" s="1" t="s">
        <v>46</v>
      </c>
      <c r="P2665" s="1" t="s">
        <v>3581</v>
      </c>
      <c r="Q2665" s="1">
        <v>2018</v>
      </c>
      <c r="R2665">
        <v>0.8</v>
      </c>
      <c r="S2665" s="1" t="s">
        <v>58</v>
      </c>
      <c r="T2665" s="2">
        <f>+R2665</f>
        <v>0.8</v>
      </c>
      <c r="U2665" s="1" t="s">
        <v>93</v>
      </c>
      <c r="V2665" s="1" t="s">
        <v>211</v>
      </c>
    </row>
    <row r="2666" spans="1:24" x14ac:dyDescent="0.25">
      <c r="A2666" s="1" t="s">
        <v>3575</v>
      </c>
      <c r="B2666" s="1" t="s">
        <v>3576</v>
      </c>
      <c r="C2666" s="1" t="s">
        <v>771</v>
      </c>
      <c r="D2666" s="1" t="s">
        <v>1661</v>
      </c>
      <c r="G2666" s="1" t="s">
        <v>774</v>
      </c>
      <c r="H2666" s="1" t="s">
        <v>77</v>
      </c>
      <c r="I2666" s="1" t="s">
        <v>43</v>
      </c>
      <c r="J2666" s="1" t="s">
        <v>6954</v>
      </c>
      <c r="K2666" s="1" t="s">
        <v>44</v>
      </c>
      <c r="L2666" s="1" t="s">
        <v>775</v>
      </c>
      <c r="M2666" s="1" t="s">
        <v>45</v>
      </c>
      <c r="N2666" s="1" t="s">
        <v>46</v>
      </c>
      <c r="O2666" s="1" t="s">
        <v>46</v>
      </c>
      <c r="P2666" s="1" t="s">
        <v>164</v>
      </c>
      <c r="Q2666" s="1">
        <v>2018</v>
      </c>
      <c r="R2666">
        <v>0.04</v>
      </c>
      <c r="S2666" s="1" t="s">
        <v>58</v>
      </c>
      <c r="T2666" s="2">
        <f>+R2666</f>
        <v>0.04</v>
      </c>
      <c r="U2666" s="1" t="s">
        <v>93</v>
      </c>
      <c r="V2666" s="1" t="s">
        <v>167</v>
      </c>
    </row>
    <row r="2667" spans="1:24" x14ac:dyDescent="0.25">
      <c r="A2667" s="1" t="s">
        <v>3571</v>
      </c>
      <c r="B2667" s="1" t="s">
        <v>3572</v>
      </c>
      <c r="C2667" s="1" t="s">
        <v>771</v>
      </c>
      <c r="D2667" s="1" t="s">
        <v>1661</v>
      </c>
      <c r="G2667" s="1" t="s">
        <v>774</v>
      </c>
      <c r="H2667" s="1" t="s">
        <v>77</v>
      </c>
      <c r="I2667" s="1" t="s">
        <v>263</v>
      </c>
      <c r="J2667" s="1" t="s">
        <v>6950</v>
      </c>
      <c r="K2667" s="1" t="s">
        <v>44</v>
      </c>
      <c r="L2667" s="1" t="s">
        <v>775</v>
      </c>
      <c r="M2667" s="1" t="s">
        <v>106</v>
      </c>
      <c r="N2667" s="1" t="s">
        <v>102</v>
      </c>
      <c r="O2667" s="1" t="s">
        <v>46</v>
      </c>
      <c r="P2667" s="1" t="s">
        <v>3574</v>
      </c>
      <c r="Q2667" s="1">
        <v>2018</v>
      </c>
      <c r="R2667">
        <v>28.12</v>
      </c>
      <c r="S2667" s="1" t="s">
        <v>58</v>
      </c>
      <c r="T2667" s="2">
        <f>+R2667</f>
        <v>28.12</v>
      </c>
      <c r="U2667" s="1" t="s">
        <v>82</v>
      </c>
      <c r="V2667" s="1" t="s">
        <v>83</v>
      </c>
      <c r="X2667" s="1" t="s">
        <v>264</v>
      </c>
    </row>
    <row r="2668" spans="1:24" x14ac:dyDescent="0.25">
      <c r="A2668" s="1" t="s">
        <v>3567</v>
      </c>
      <c r="B2668" s="1" t="s">
        <v>3568</v>
      </c>
      <c r="C2668" s="1" t="s">
        <v>771</v>
      </c>
      <c r="D2668" s="1" t="s">
        <v>1661</v>
      </c>
      <c r="G2668" s="1" t="s">
        <v>774</v>
      </c>
      <c r="H2668" s="1" t="s">
        <v>77</v>
      </c>
      <c r="I2668" s="1" t="s">
        <v>43</v>
      </c>
      <c r="J2668" s="1" t="s">
        <v>6954</v>
      </c>
      <c r="K2668" s="1" t="s">
        <v>44</v>
      </c>
      <c r="L2668" s="1" t="s">
        <v>775</v>
      </c>
      <c r="M2668" s="1" t="s">
        <v>45</v>
      </c>
      <c r="N2668" s="1" t="s">
        <v>46</v>
      </c>
      <c r="O2668" s="1" t="s">
        <v>46</v>
      </c>
      <c r="P2668" s="1" t="s">
        <v>174</v>
      </c>
      <c r="Q2668" s="1">
        <v>2018</v>
      </c>
      <c r="R2668">
        <v>28.12</v>
      </c>
      <c r="S2668" s="1" t="s">
        <v>58</v>
      </c>
      <c r="T2668" s="2">
        <f>+R2668</f>
        <v>28.12</v>
      </c>
      <c r="U2668" s="1" t="s">
        <v>82</v>
      </c>
      <c r="V2668" s="1" t="s">
        <v>83</v>
      </c>
      <c r="X2668" s="1" t="s">
        <v>499</v>
      </c>
    </row>
    <row r="2669" spans="1:24" x14ac:dyDescent="0.25">
      <c r="A2669" s="1" t="s">
        <v>3562</v>
      </c>
      <c r="B2669" s="1" t="s">
        <v>3563</v>
      </c>
      <c r="C2669" s="1" t="s">
        <v>771</v>
      </c>
      <c r="D2669" s="1" t="s">
        <v>1661</v>
      </c>
      <c r="G2669" s="1" t="s">
        <v>774</v>
      </c>
      <c r="H2669" s="1" t="s">
        <v>77</v>
      </c>
      <c r="I2669" s="1" t="s">
        <v>171</v>
      </c>
      <c r="J2669" s="1" t="s">
        <v>6953</v>
      </c>
      <c r="K2669" s="1" t="s">
        <v>44</v>
      </c>
      <c r="L2669" s="1" t="s">
        <v>775</v>
      </c>
      <c r="M2669" s="1" t="s">
        <v>45</v>
      </c>
      <c r="N2669" s="1" t="s">
        <v>46</v>
      </c>
      <c r="O2669" s="1" t="s">
        <v>46</v>
      </c>
      <c r="P2669" s="1" t="s">
        <v>3565</v>
      </c>
      <c r="Q2669" s="1">
        <v>2018</v>
      </c>
      <c r="R2669">
        <v>28.12</v>
      </c>
      <c r="S2669" s="1" t="s">
        <v>58</v>
      </c>
      <c r="T2669" s="2">
        <f>+R2669</f>
        <v>28.12</v>
      </c>
      <c r="U2669" s="1" t="s">
        <v>82</v>
      </c>
      <c r="V2669" s="1" t="s">
        <v>83</v>
      </c>
      <c r="X2669" s="1" t="s">
        <v>260</v>
      </c>
    </row>
    <row r="2670" spans="1:24" x14ac:dyDescent="0.25">
      <c r="A2670" s="1" t="s">
        <v>3559</v>
      </c>
      <c r="B2670" s="1" t="s">
        <v>3560</v>
      </c>
      <c r="C2670" s="1" t="s">
        <v>771</v>
      </c>
      <c r="D2670" s="1" t="s">
        <v>1661</v>
      </c>
      <c r="G2670" s="1" t="s">
        <v>774</v>
      </c>
      <c r="H2670" s="1" t="s">
        <v>77</v>
      </c>
      <c r="I2670" s="1" t="s">
        <v>171</v>
      </c>
      <c r="J2670" s="1" t="s">
        <v>6953</v>
      </c>
      <c r="K2670" s="1" t="s">
        <v>44</v>
      </c>
      <c r="L2670" s="1" t="s">
        <v>775</v>
      </c>
      <c r="M2670" s="1" t="s">
        <v>45</v>
      </c>
      <c r="N2670" s="1" t="s">
        <v>46</v>
      </c>
      <c r="O2670" s="1" t="s">
        <v>46</v>
      </c>
      <c r="P2670" s="1" t="s">
        <v>1674</v>
      </c>
      <c r="Q2670" s="1">
        <v>2018</v>
      </c>
      <c r="R2670">
        <v>28.12</v>
      </c>
      <c r="S2670" s="1" t="s">
        <v>58</v>
      </c>
      <c r="T2670" s="2">
        <f>+R2670</f>
        <v>28.12</v>
      </c>
      <c r="U2670" s="1" t="s">
        <v>82</v>
      </c>
      <c r="V2670" s="1" t="s">
        <v>83</v>
      </c>
      <c r="X2670" s="1" t="s">
        <v>289</v>
      </c>
    </row>
    <row r="2671" spans="1:24" x14ac:dyDescent="0.25">
      <c r="A2671" s="1" t="s">
        <v>3555</v>
      </c>
      <c r="B2671" s="1" t="s">
        <v>3556</v>
      </c>
      <c r="C2671" s="1" t="s">
        <v>771</v>
      </c>
      <c r="D2671" s="1" t="s">
        <v>1446</v>
      </c>
      <c r="G2671" s="1" t="s">
        <v>774</v>
      </c>
      <c r="H2671" s="1" t="s">
        <v>77</v>
      </c>
      <c r="I2671" s="1" t="s">
        <v>171</v>
      </c>
      <c r="J2671" s="1" t="s">
        <v>6953</v>
      </c>
      <c r="K2671" s="1" t="s">
        <v>44</v>
      </c>
      <c r="L2671" s="1" t="s">
        <v>775</v>
      </c>
      <c r="M2671" s="1" t="s">
        <v>106</v>
      </c>
      <c r="N2671" s="1" t="s">
        <v>62</v>
      </c>
      <c r="O2671" s="1" t="s">
        <v>46</v>
      </c>
      <c r="P2671" s="1" t="s">
        <v>683</v>
      </c>
      <c r="Q2671" s="1">
        <v>2018</v>
      </c>
      <c r="R2671">
        <v>28.12</v>
      </c>
      <c r="S2671" s="1" t="s">
        <v>58</v>
      </c>
      <c r="T2671" s="2">
        <f>+R2671</f>
        <v>28.12</v>
      </c>
      <c r="U2671" s="1" t="s">
        <v>93</v>
      </c>
      <c r="V2671" s="1" t="s">
        <v>60</v>
      </c>
      <c r="W2671" s="1" t="s">
        <v>61</v>
      </c>
    </row>
    <row r="2672" spans="1:24" x14ac:dyDescent="0.25">
      <c r="A2672" s="1" t="s">
        <v>3552</v>
      </c>
      <c r="B2672" s="1" t="s">
        <v>3553</v>
      </c>
      <c r="C2672" s="1" t="s">
        <v>771</v>
      </c>
      <c r="D2672" s="1" t="s">
        <v>772</v>
      </c>
      <c r="G2672" s="1" t="s">
        <v>774</v>
      </c>
      <c r="H2672" s="1" t="s">
        <v>77</v>
      </c>
      <c r="I2672" s="1" t="s">
        <v>43</v>
      </c>
      <c r="J2672" s="1" t="s">
        <v>6954</v>
      </c>
      <c r="K2672" s="1" t="s">
        <v>50</v>
      </c>
      <c r="M2672" s="1" t="s">
        <v>45</v>
      </c>
      <c r="N2672" s="1" t="s">
        <v>46</v>
      </c>
      <c r="O2672" s="1" t="s">
        <v>46</v>
      </c>
      <c r="P2672" s="1" t="s">
        <v>1927</v>
      </c>
      <c r="Q2672" s="1">
        <v>2018</v>
      </c>
      <c r="R2672">
        <v>28.12</v>
      </c>
      <c r="S2672" s="1" t="s">
        <v>58</v>
      </c>
      <c r="T2672" s="2">
        <f>+R2672</f>
        <v>28.12</v>
      </c>
      <c r="U2672" s="1" t="s">
        <v>93</v>
      </c>
      <c r="V2672" s="1" t="s">
        <v>60</v>
      </c>
      <c r="W2672" s="1" t="s">
        <v>2230</v>
      </c>
    </row>
    <row r="2673" spans="1:24" x14ac:dyDescent="0.25">
      <c r="A2673" s="1" t="s">
        <v>3549</v>
      </c>
      <c r="B2673" s="1" t="s">
        <v>3550</v>
      </c>
      <c r="C2673" s="1" t="s">
        <v>771</v>
      </c>
      <c r="D2673" s="1" t="s">
        <v>772</v>
      </c>
      <c r="G2673" s="1" t="s">
        <v>774</v>
      </c>
      <c r="H2673" s="1" t="s">
        <v>77</v>
      </c>
      <c r="I2673" s="1" t="s">
        <v>78</v>
      </c>
      <c r="J2673" s="1" t="s">
        <v>78</v>
      </c>
      <c r="K2673" s="1" t="s">
        <v>44</v>
      </c>
      <c r="L2673" s="1" t="s">
        <v>775</v>
      </c>
      <c r="M2673" s="1" t="s">
        <v>45</v>
      </c>
      <c r="N2673" s="1" t="s">
        <v>46</v>
      </c>
      <c r="O2673" s="1" t="s">
        <v>46</v>
      </c>
      <c r="P2673" s="1" t="s">
        <v>2278</v>
      </c>
      <c r="Q2673" s="1">
        <v>2018</v>
      </c>
      <c r="R2673">
        <v>28.12</v>
      </c>
      <c r="S2673" s="1" t="s">
        <v>58</v>
      </c>
      <c r="T2673" s="2">
        <f>+R2673</f>
        <v>28.12</v>
      </c>
      <c r="U2673" s="1" t="s">
        <v>93</v>
      </c>
      <c r="V2673" s="1" t="s">
        <v>60</v>
      </c>
      <c r="W2673" s="1" t="s">
        <v>2200</v>
      </c>
    </row>
    <row r="2674" spans="1:24" x14ac:dyDescent="0.25">
      <c r="A2674" s="1" t="s">
        <v>3546</v>
      </c>
      <c r="B2674" s="1" t="s">
        <v>3547</v>
      </c>
      <c r="C2674" s="1" t="s">
        <v>771</v>
      </c>
      <c r="D2674" s="1" t="s">
        <v>772</v>
      </c>
      <c r="G2674" s="1" t="s">
        <v>774</v>
      </c>
      <c r="H2674" s="1" t="s">
        <v>77</v>
      </c>
      <c r="I2674" s="1" t="s">
        <v>171</v>
      </c>
      <c r="J2674" s="1" t="s">
        <v>6953</v>
      </c>
      <c r="K2674" s="1" t="s">
        <v>44</v>
      </c>
      <c r="L2674" s="1" t="s">
        <v>775</v>
      </c>
      <c r="M2674" s="1" t="s">
        <v>106</v>
      </c>
      <c r="N2674" s="1" t="s">
        <v>208</v>
      </c>
      <c r="O2674" s="1" t="s">
        <v>46</v>
      </c>
      <c r="P2674" s="1" t="s">
        <v>229</v>
      </c>
      <c r="Q2674" s="1">
        <v>2018</v>
      </c>
      <c r="R2674">
        <v>28.12</v>
      </c>
      <c r="S2674" s="1" t="s">
        <v>58</v>
      </c>
      <c r="T2674" s="2">
        <f>+R2674</f>
        <v>28.12</v>
      </c>
      <c r="U2674" s="1" t="s">
        <v>93</v>
      </c>
      <c r="V2674" s="1" t="s">
        <v>211</v>
      </c>
    </row>
    <row r="2675" spans="1:24" x14ac:dyDescent="0.25">
      <c r="A2675" s="1" t="s">
        <v>3542</v>
      </c>
      <c r="B2675" s="1" t="s">
        <v>3543</v>
      </c>
      <c r="C2675" s="1" t="s">
        <v>771</v>
      </c>
      <c r="D2675" s="1" t="s">
        <v>1661</v>
      </c>
      <c r="G2675" s="1" t="s">
        <v>774</v>
      </c>
      <c r="H2675" s="1" t="s">
        <v>77</v>
      </c>
      <c r="I2675" s="1" t="s">
        <v>78</v>
      </c>
      <c r="J2675" s="1" t="s">
        <v>78</v>
      </c>
      <c r="K2675" s="1" t="s">
        <v>44</v>
      </c>
      <c r="L2675" s="1" t="s">
        <v>775</v>
      </c>
      <c r="M2675" s="1" t="s">
        <v>45</v>
      </c>
      <c r="N2675" s="1" t="s">
        <v>46</v>
      </c>
      <c r="O2675" s="1" t="s">
        <v>46</v>
      </c>
      <c r="P2675" s="1" t="s">
        <v>1703</v>
      </c>
      <c r="Q2675" s="1">
        <v>2018</v>
      </c>
      <c r="R2675">
        <v>77.33</v>
      </c>
      <c r="S2675" s="1" t="s">
        <v>58</v>
      </c>
      <c r="T2675" s="2">
        <f>+R2675</f>
        <v>77.33</v>
      </c>
      <c r="U2675" s="1" t="s">
        <v>82</v>
      </c>
      <c r="V2675" s="1" t="s">
        <v>83</v>
      </c>
      <c r="X2675" s="1" t="s">
        <v>264</v>
      </c>
    </row>
    <row r="2676" spans="1:24" x14ac:dyDescent="0.25">
      <c r="A2676" s="1" t="s">
        <v>3538</v>
      </c>
      <c r="B2676" s="1" t="s">
        <v>3539</v>
      </c>
      <c r="C2676" s="1" t="s">
        <v>771</v>
      </c>
      <c r="D2676" s="1" t="s">
        <v>772</v>
      </c>
      <c r="G2676" s="1" t="s">
        <v>774</v>
      </c>
      <c r="H2676" s="1" t="s">
        <v>77</v>
      </c>
      <c r="I2676" s="1" t="s">
        <v>171</v>
      </c>
      <c r="J2676" s="1" t="s">
        <v>6953</v>
      </c>
      <c r="K2676" s="1" t="s">
        <v>44</v>
      </c>
      <c r="L2676" s="1" t="s">
        <v>775</v>
      </c>
      <c r="M2676" s="1" t="s">
        <v>106</v>
      </c>
      <c r="N2676" s="1" t="s">
        <v>107</v>
      </c>
      <c r="O2676" s="1" t="s">
        <v>46</v>
      </c>
      <c r="P2676" s="1" t="s">
        <v>174</v>
      </c>
      <c r="Q2676" s="1">
        <v>2018</v>
      </c>
      <c r="R2676">
        <v>77.33</v>
      </c>
      <c r="S2676" s="1" t="s">
        <v>58</v>
      </c>
      <c r="T2676" s="2">
        <f>+R2676</f>
        <v>77.33</v>
      </c>
      <c r="U2676" s="1" t="s">
        <v>82</v>
      </c>
      <c r="V2676" s="1" t="s">
        <v>83</v>
      </c>
      <c r="X2676" s="1" t="s">
        <v>260</v>
      </c>
    </row>
    <row r="2677" spans="1:24" x14ac:dyDescent="0.25">
      <c r="A2677" s="1" t="s">
        <v>3535</v>
      </c>
      <c r="B2677" s="1" t="s">
        <v>3536</v>
      </c>
      <c r="C2677" s="1" t="s">
        <v>771</v>
      </c>
      <c r="D2677" s="1" t="s">
        <v>772</v>
      </c>
      <c r="G2677" s="1" t="s">
        <v>774</v>
      </c>
      <c r="H2677" s="1" t="s">
        <v>77</v>
      </c>
      <c r="I2677" s="1" t="s">
        <v>263</v>
      </c>
      <c r="J2677" s="1" t="s">
        <v>6950</v>
      </c>
      <c r="K2677" s="1" t="s">
        <v>44</v>
      </c>
      <c r="L2677" s="1" t="s">
        <v>775</v>
      </c>
      <c r="M2677" s="1" t="s">
        <v>106</v>
      </c>
      <c r="N2677" s="1" t="s">
        <v>41</v>
      </c>
      <c r="O2677" s="1" t="s">
        <v>46</v>
      </c>
      <c r="P2677" s="1" t="s">
        <v>772</v>
      </c>
      <c r="Q2677" s="1">
        <v>2018</v>
      </c>
      <c r="R2677">
        <v>77.33</v>
      </c>
      <c r="S2677" s="1" t="s">
        <v>58</v>
      </c>
      <c r="T2677" s="2">
        <f>+R2677</f>
        <v>77.33</v>
      </c>
      <c r="U2677" s="1" t="s">
        <v>93</v>
      </c>
      <c r="V2677" s="1" t="s">
        <v>60</v>
      </c>
      <c r="W2677" s="1" t="s">
        <v>61</v>
      </c>
    </row>
    <row r="2678" spans="1:24" x14ac:dyDescent="0.25">
      <c r="A2678" s="1" t="s">
        <v>3531</v>
      </c>
      <c r="B2678" s="1" t="s">
        <v>3532</v>
      </c>
      <c r="C2678" s="1" t="s">
        <v>771</v>
      </c>
      <c r="D2678" s="1" t="s">
        <v>772</v>
      </c>
      <c r="G2678" s="1" t="s">
        <v>774</v>
      </c>
      <c r="H2678" s="1" t="s">
        <v>77</v>
      </c>
      <c r="I2678" s="1" t="s">
        <v>263</v>
      </c>
      <c r="J2678" s="1" t="s">
        <v>6950</v>
      </c>
      <c r="K2678" s="1" t="s">
        <v>44</v>
      </c>
      <c r="L2678" s="1" t="s">
        <v>775</v>
      </c>
      <c r="M2678" s="1" t="s">
        <v>106</v>
      </c>
      <c r="N2678" s="1" t="s">
        <v>107</v>
      </c>
      <c r="O2678" s="1" t="s">
        <v>46</v>
      </c>
      <c r="P2678" s="1" t="s">
        <v>3534</v>
      </c>
      <c r="Q2678" s="1">
        <v>2018</v>
      </c>
      <c r="R2678">
        <v>77.33</v>
      </c>
      <c r="S2678" s="1" t="s">
        <v>58</v>
      </c>
      <c r="T2678" s="2">
        <f>+R2678</f>
        <v>77.33</v>
      </c>
      <c r="U2678" s="1" t="s">
        <v>93</v>
      </c>
      <c r="V2678" s="1" t="s">
        <v>60</v>
      </c>
      <c r="W2678" s="1" t="s">
        <v>2200</v>
      </c>
    </row>
    <row r="2679" spans="1:24" x14ac:dyDescent="0.25">
      <c r="A2679" s="1" t="s">
        <v>3527</v>
      </c>
      <c r="B2679" s="1" t="s">
        <v>3528</v>
      </c>
      <c r="C2679" s="1" t="s">
        <v>771</v>
      </c>
      <c r="D2679" s="1" t="s">
        <v>772</v>
      </c>
      <c r="G2679" s="1" t="s">
        <v>774</v>
      </c>
      <c r="H2679" s="1" t="s">
        <v>77</v>
      </c>
      <c r="I2679" s="1" t="s">
        <v>78</v>
      </c>
      <c r="J2679" s="1" t="s">
        <v>78</v>
      </c>
      <c r="K2679" s="1" t="s">
        <v>44</v>
      </c>
      <c r="L2679" s="1" t="s">
        <v>775</v>
      </c>
      <c r="M2679" s="1" t="s">
        <v>45</v>
      </c>
      <c r="N2679" s="1" t="s">
        <v>46</v>
      </c>
      <c r="O2679" s="1" t="s">
        <v>46</v>
      </c>
      <c r="P2679" s="1" t="s">
        <v>3530</v>
      </c>
      <c r="Q2679" s="1">
        <v>2018</v>
      </c>
      <c r="R2679">
        <v>77.33</v>
      </c>
      <c r="S2679" s="1" t="s">
        <v>58</v>
      </c>
      <c r="T2679" s="2">
        <f>+R2679</f>
        <v>77.33</v>
      </c>
      <c r="U2679" s="1" t="s">
        <v>93</v>
      </c>
      <c r="V2679" s="1" t="s">
        <v>60</v>
      </c>
      <c r="W2679" s="1" t="s">
        <v>2230</v>
      </c>
    </row>
    <row r="2680" spans="1:24" x14ac:dyDescent="0.25">
      <c r="A2680" s="1" t="s">
        <v>3523</v>
      </c>
      <c r="B2680" s="1" t="s">
        <v>3524</v>
      </c>
      <c r="C2680" s="1" t="s">
        <v>771</v>
      </c>
      <c r="D2680" s="1" t="s">
        <v>772</v>
      </c>
      <c r="G2680" s="1" t="s">
        <v>774</v>
      </c>
      <c r="H2680" s="1" t="s">
        <v>77</v>
      </c>
      <c r="I2680" s="1" t="s">
        <v>171</v>
      </c>
      <c r="J2680" s="1" t="s">
        <v>6953</v>
      </c>
      <c r="K2680" s="1" t="s">
        <v>44</v>
      </c>
      <c r="L2680" s="1" t="s">
        <v>775</v>
      </c>
      <c r="M2680" s="1" t="s">
        <v>45</v>
      </c>
      <c r="N2680" s="1" t="s">
        <v>46</v>
      </c>
      <c r="O2680" s="1" t="s">
        <v>46</v>
      </c>
      <c r="P2680" s="1" t="s">
        <v>3526</v>
      </c>
      <c r="Q2680" s="1">
        <v>2018</v>
      </c>
      <c r="R2680">
        <v>77.33</v>
      </c>
      <c r="S2680" s="1" t="s">
        <v>58</v>
      </c>
      <c r="T2680" s="2">
        <f>+R2680</f>
        <v>77.33</v>
      </c>
      <c r="U2680" s="1" t="s">
        <v>93</v>
      </c>
      <c r="V2680" s="1" t="s">
        <v>211</v>
      </c>
    </row>
    <row r="2681" spans="1:24" x14ac:dyDescent="0.25">
      <c r="A2681" s="1" t="s">
        <v>3520</v>
      </c>
      <c r="B2681" s="1" t="s">
        <v>3521</v>
      </c>
      <c r="C2681" s="1" t="s">
        <v>771</v>
      </c>
      <c r="D2681" s="1" t="s">
        <v>772</v>
      </c>
      <c r="G2681" s="1" t="s">
        <v>774</v>
      </c>
      <c r="H2681" s="1" t="s">
        <v>77</v>
      </c>
      <c r="I2681" s="1" t="s">
        <v>171</v>
      </c>
      <c r="J2681" s="1" t="s">
        <v>6953</v>
      </c>
      <c r="K2681" s="1" t="s">
        <v>44</v>
      </c>
      <c r="L2681" s="1" t="s">
        <v>775</v>
      </c>
      <c r="M2681" s="1" t="s">
        <v>45</v>
      </c>
      <c r="N2681" s="1" t="s">
        <v>46</v>
      </c>
      <c r="O2681" s="1" t="s">
        <v>46</v>
      </c>
      <c r="P2681" s="1" t="s">
        <v>2157</v>
      </c>
      <c r="Q2681" s="1">
        <v>2018</v>
      </c>
      <c r="R2681">
        <v>14.2</v>
      </c>
      <c r="S2681" s="1" t="s">
        <v>58</v>
      </c>
      <c r="T2681" s="2">
        <f>+R2681</f>
        <v>14.2</v>
      </c>
      <c r="U2681" s="1" t="s">
        <v>82</v>
      </c>
      <c r="V2681" s="1" t="s">
        <v>83</v>
      </c>
      <c r="X2681" s="1" t="s">
        <v>264</v>
      </c>
    </row>
    <row r="2682" spans="1:24" x14ac:dyDescent="0.25">
      <c r="A2682" s="1" t="s">
        <v>3517</v>
      </c>
      <c r="B2682" s="1" t="s">
        <v>3518</v>
      </c>
      <c r="C2682" s="1" t="s">
        <v>771</v>
      </c>
      <c r="D2682" s="1" t="s">
        <v>772</v>
      </c>
      <c r="G2682" s="1" t="s">
        <v>774</v>
      </c>
      <c r="H2682" s="1" t="s">
        <v>77</v>
      </c>
      <c r="I2682" s="1" t="s">
        <v>43</v>
      </c>
      <c r="J2682" s="1" t="s">
        <v>6954</v>
      </c>
      <c r="K2682" s="1" t="s">
        <v>44</v>
      </c>
      <c r="L2682" s="1" t="s">
        <v>775</v>
      </c>
      <c r="M2682" s="1" t="s">
        <v>45</v>
      </c>
      <c r="N2682" s="1" t="s">
        <v>46</v>
      </c>
      <c r="O2682" s="1" t="s">
        <v>46</v>
      </c>
      <c r="P2682" s="1" t="s">
        <v>210</v>
      </c>
      <c r="Q2682" s="1">
        <v>2018</v>
      </c>
      <c r="R2682">
        <v>14.2</v>
      </c>
      <c r="S2682" s="1" t="s">
        <v>58</v>
      </c>
      <c r="T2682" s="2">
        <f>+R2682</f>
        <v>14.2</v>
      </c>
      <c r="U2682" s="1" t="s">
        <v>82</v>
      </c>
      <c r="V2682" s="1" t="s">
        <v>83</v>
      </c>
      <c r="X2682" s="1" t="s">
        <v>260</v>
      </c>
    </row>
    <row r="2683" spans="1:24" x14ac:dyDescent="0.25">
      <c r="A2683" s="1" t="s">
        <v>3514</v>
      </c>
      <c r="B2683" s="1" t="s">
        <v>3515</v>
      </c>
      <c r="C2683" s="1" t="s">
        <v>771</v>
      </c>
      <c r="D2683" s="1" t="s">
        <v>772</v>
      </c>
      <c r="G2683" s="1" t="s">
        <v>774</v>
      </c>
      <c r="H2683" s="1" t="s">
        <v>77</v>
      </c>
      <c r="I2683" s="1" t="s">
        <v>78</v>
      </c>
      <c r="J2683" s="1" t="s">
        <v>78</v>
      </c>
      <c r="K2683" s="1" t="s">
        <v>44</v>
      </c>
      <c r="L2683" s="1" t="s">
        <v>775</v>
      </c>
      <c r="M2683" s="1" t="s">
        <v>45</v>
      </c>
      <c r="N2683" s="1" t="s">
        <v>46</v>
      </c>
      <c r="O2683" s="1" t="s">
        <v>46</v>
      </c>
      <c r="P2683" s="1" t="s">
        <v>1840</v>
      </c>
      <c r="Q2683" s="1">
        <v>2018</v>
      </c>
      <c r="R2683">
        <v>14.2</v>
      </c>
      <c r="S2683" s="1" t="s">
        <v>58</v>
      </c>
      <c r="T2683" s="2">
        <f>+R2683</f>
        <v>14.2</v>
      </c>
      <c r="U2683" s="1" t="s">
        <v>82</v>
      </c>
      <c r="V2683" s="1" t="s">
        <v>83</v>
      </c>
      <c r="X2683" s="1" t="s">
        <v>289</v>
      </c>
    </row>
    <row r="2684" spans="1:24" x14ac:dyDescent="0.25">
      <c r="A2684" s="1" t="s">
        <v>3510</v>
      </c>
      <c r="B2684" s="1" t="s">
        <v>3511</v>
      </c>
      <c r="C2684" s="1" t="s">
        <v>771</v>
      </c>
      <c r="D2684" s="1" t="s">
        <v>772</v>
      </c>
      <c r="G2684" s="1" t="s">
        <v>774</v>
      </c>
      <c r="H2684" s="1" t="s">
        <v>77</v>
      </c>
      <c r="I2684" s="1" t="s">
        <v>171</v>
      </c>
      <c r="J2684" s="1" t="s">
        <v>6953</v>
      </c>
      <c r="K2684" s="1" t="s">
        <v>44</v>
      </c>
      <c r="L2684" s="1" t="s">
        <v>775</v>
      </c>
      <c r="M2684" s="1" t="s">
        <v>45</v>
      </c>
      <c r="N2684" s="1" t="s">
        <v>46</v>
      </c>
      <c r="O2684" s="1" t="s">
        <v>46</v>
      </c>
      <c r="P2684" s="1" t="s">
        <v>138</v>
      </c>
      <c r="Q2684" s="1">
        <v>2018</v>
      </c>
      <c r="R2684">
        <v>14.2</v>
      </c>
      <c r="S2684" s="1" t="s">
        <v>58</v>
      </c>
      <c r="T2684" s="2">
        <f>+R2684</f>
        <v>14.2</v>
      </c>
      <c r="U2684" s="1" t="s">
        <v>93</v>
      </c>
      <c r="V2684" s="1" t="s">
        <v>60</v>
      </c>
      <c r="W2684" s="1" t="s">
        <v>61</v>
      </c>
    </row>
    <row r="2685" spans="1:24" x14ac:dyDescent="0.25">
      <c r="A2685" s="1" t="s">
        <v>3507</v>
      </c>
      <c r="B2685" s="1" t="s">
        <v>3508</v>
      </c>
      <c r="C2685" s="1" t="s">
        <v>771</v>
      </c>
      <c r="D2685" s="1" t="s">
        <v>772</v>
      </c>
      <c r="G2685" s="1" t="s">
        <v>774</v>
      </c>
      <c r="H2685" s="1" t="s">
        <v>77</v>
      </c>
      <c r="I2685" s="1" t="s">
        <v>43</v>
      </c>
      <c r="J2685" s="1" t="s">
        <v>6954</v>
      </c>
      <c r="K2685" s="1" t="s">
        <v>44</v>
      </c>
      <c r="L2685" s="1" t="s">
        <v>775</v>
      </c>
      <c r="M2685" s="1" t="s">
        <v>45</v>
      </c>
      <c r="N2685" s="1" t="s">
        <v>46</v>
      </c>
      <c r="O2685" s="1" t="s">
        <v>46</v>
      </c>
      <c r="P2685" s="1" t="s">
        <v>3329</v>
      </c>
      <c r="Q2685" s="1">
        <v>2018</v>
      </c>
      <c r="R2685">
        <v>14.2</v>
      </c>
      <c r="S2685" s="1" t="s">
        <v>58</v>
      </c>
      <c r="T2685" s="2">
        <f>+R2685</f>
        <v>14.2</v>
      </c>
      <c r="U2685" s="1" t="s">
        <v>93</v>
      </c>
      <c r="V2685" s="1" t="s">
        <v>211</v>
      </c>
    </row>
    <row r="2686" spans="1:24" x14ac:dyDescent="0.25">
      <c r="A2686" s="1" t="s">
        <v>3504</v>
      </c>
      <c r="B2686" s="1" t="s">
        <v>3505</v>
      </c>
      <c r="C2686" s="1" t="s">
        <v>771</v>
      </c>
      <c r="D2686" s="1" t="s">
        <v>772</v>
      </c>
      <c r="G2686" s="1" t="s">
        <v>774</v>
      </c>
      <c r="H2686" s="1" t="s">
        <v>77</v>
      </c>
      <c r="I2686" s="1" t="s">
        <v>171</v>
      </c>
      <c r="J2686" s="1" t="s">
        <v>6953</v>
      </c>
      <c r="K2686" s="1" t="s">
        <v>44</v>
      </c>
      <c r="L2686" s="1" t="s">
        <v>775</v>
      </c>
      <c r="M2686" s="1" t="s">
        <v>45</v>
      </c>
      <c r="N2686" s="1" t="s">
        <v>46</v>
      </c>
      <c r="O2686" s="1" t="s">
        <v>46</v>
      </c>
      <c r="P2686" s="1" t="s">
        <v>138</v>
      </c>
      <c r="Q2686" s="1">
        <v>2018</v>
      </c>
      <c r="R2686">
        <v>27.25</v>
      </c>
      <c r="S2686" s="1" t="s">
        <v>58</v>
      </c>
      <c r="T2686" s="2">
        <f>+R2686</f>
        <v>27.25</v>
      </c>
      <c r="U2686" s="1" t="s">
        <v>82</v>
      </c>
      <c r="V2686" s="1" t="s">
        <v>83</v>
      </c>
      <c r="X2686" s="1" t="s">
        <v>3289</v>
      </c>
    </row>
    <row r="2687" spans="1:24" x14ac:dyDescent="0.25">
      <c r="A2687" s="1" t="s">
        <v>3500</v>
      </c>
      <c r="B2687" s="1" t="s">
        <v>3501</v>
      </c>
      <c r="C2687" s="1" t="s">
        <v>771</v>
      </c>
      <c r="D2687" s="1" t="s">
        <v>772</v>
      </c>
      <c r="G2687" s="1" t="s">
        <v>774</v>
      </c>
      <c r="H2687" s="1" t="s">
        <v>77</v>
      </c>
      <c r="I2687" s="1" t="s">
        <v>43</v>
      </c>
      <c r="J2687" s="1" t="s">
        <v>6954</v>
      </c>
      <c r="K2687" s="1" t="s">
        <v>44</v>
      </c>
      <c r="L2687" s="1" t="s">
        <v>775</v>
      </c>
      <c r="M2687" s="1" t="s">
        <v>45</v>
      </c>
      <c r="N2687" s="1" t="s">
        <v>46</v>
      </c>
      <c r="O2687" s="1" t="s">
        <v>46</v>
      </c>
      <c r="P2687" s="1" t="s">
        <v>231</v>
      </c>
      <c r="Q2687" s="1">
        <v>2018</v>
      </c>
      <c r="R2687">
        <v>27.25</v>
      </c>
      <c r="S2687" s="1" t="s">
        <v>58</v>
      </c>
      <c r="T2687" s="2">
        <f>+R2687</f>
        <v>27.25</v>
      </c>
      <c r="U2687" s="1" t="s">
        <v>82</v>
      </c>
      <c r="V2687" s="1" t="s">
        <v>83</v>
      </c>
      <c r="X2687" s="1" t="s">
        <v>260</v>
      </c>
    </row>
    <row r="2688" spans="1:24" x14ac:dyDescent="0.25">
      <c r="A2688" s="1" t="s">
        <v>3497</v>
      </c>
      <c r="B2688" s="1" t="s">
        <v>3498</v>
      </c>
      <c r="C2688" s="1" t="s">
        <v>771</v>
      </c>
      <c r="D2688" s="1" t="s">
        <v>772</v>
      </c>
      <c r="G2688" s="1" t="s">
        <v>774</v>
      </c>
      <c r="H2688" s="1" t="s">
        <v>77</v>
      </c>
      <c r="I2688" s="1" t="s">
        <v>43</v>
      </c>
      <c r="J2688" s="1" t="s">
        <v>6954</v>
      </c>
      <c r="K2688" s="1" t="s">
        <v>44</v>
      </c>
      <c r="L2688" s="1" t="s">
        <v>775</v>
      </c>
      <c r="M2688" s="1" t="s">
        <v>45</v>
      </c>
      <c r="N2688" s="1" t="s">
        <v>46</v>
      </c>
      <c r="O2688" s="1" t="s">
        <v>46</v>
      </c>
      <c r="P2688" s="1" t="s">
        <v>683</v>
      </c>
      <c r="Q2688" s="1">
        <v>2018</v>
      </c>
      <c r="R2688">
        <v>27.25</v>
      </c>
      <c r="S2688" s="1" t="s">
        <v>58</v>
      </c>
      <c r="T2688" s="2">
        <f>+R2688</f>
        <v>27.25</v>
      </c>
      <c r="U2688" s="1" t="s">
        <v>82</v>
      </c>
      <c r="V2688" s="1" t="s">
        <v>83</v>
      </c>
      <c r="X2688" s="1" t="s">
        <v>264</v>
      </c>
    </row>
    <row r="2689" spans="1:24" x14ac:dyDescent="0.25">
      <c r="A2689" s="1" t="s">
        <v>3494</v>
      </c>
      <c r="B2689" s="1" t="s">
        <v>3495</v>
      </c>
      <c r="C2689" s="1" t="s">
        <v>771</v>
      </c>
      <c r="D2689" s="1" t="s">
        <v>772</v>
      </c>
      <c r="G2689" s="1" t="s">
        <v>774</v>
      </c>
      <c r="H2689" s="1" t="s">
        <v>77</v>
      </c>
      <c r="I2689" s="1" t="s">
        <v>43</v>
      </c>
      <c r="J2689" s="1" t="s">
        <v>6954</v>
      </c>
      <c r="K2689" s="1" t="s">
        <v>50</v>
      </c>
      <c r="M2689" s="1" t="s">
        <v>45</v>
      </c>
      <c r="N2689" s="1" t="s">
        <v>46</v>
      </c>
      <c r="O2689" s="1" t="s">
        <v>46</v>
      </c>
      <c r="P2689" s="1" t="s">
        <v>2323</v>
      </c>
      <c r="Q2689" s="1">
        <v>2018</v>
      </c>
      <c r="R2689">
        <v>27.25</v>
      </c>
      <c r="S2689" s="1" t="s">
        <v>58</v>
      </c>
      <c r="T2689" s="2">
        <f>+R2689</f>
        <v>27.25</v>
      </c>
      <c r="U2689" s="1" t="s">
        <v>93</v>
      </c>
      <c r="V2689" s="1" t="s">
        <v>60</v>
      </c>
      <c r="W2689" s="1" t="s">
        <v>61</v>
      </c>
    </row>
    <row r="2690" spans="1:24" x14ac:dyDescent="0.25">
      <c r="A2690" s="1" t="s">
        <v>3490</v>
      </c>
      <c r="B2690" s="1" t="s">
        <v>3491</v>
      </c>
      <c r="C2690" s="1" t="s">
        <v>771</v>
      </c>
      <c r="D2690" s="1" t="s">
        <v>772</v>
      </c>
      <c r="G2690" s="1" t="s">
        <v>774</v>
      </c>
      <c r="H2690" s="1" t="s">
        <v>77</v>
      </c>
      <c r="I2690" s="1" t="s">
        <v>43</v>
      </c>
      <c r="J2690" s="1" t="s">
        <v>6954</v>
      </c>
      <c r="K2690" s="1" t="s">
        <v>44</v>
      </c>
      <c r="L2690" s="1" t="s">
        <v>775</v>
      </c>
      <c r="M2690" s="1" t="s">
        <v>45</v>
      </c>
      <c r="N2690" s="1" t="s">
        <v>46</v>
      </c>
      <c r="O2690" s="1" t="s">
        <v>46</v>
      </c>
      <c r="P2690" s="1" t="s">
        <v>2278</v>
      </c>
      <c r="Q2690" s="1">
        <v>2018</v>
      </c>
      <c r="R2690">
        <v>27.25</v>
      </c>
      <c r="S2690" s="1" t="s">
        <v>58</v>
      </c>
      <c r="T2690" s="2">
        <f>+R2690</f>
        <v>27.25</v>
      </c>
      <c r="U2690" s="1" t="s">
        <v>93</v>
      </c>
      <c r="V2690" s="1" t="s">
        <v>60</v>
      </c>
      <c r="W2690" s="1" t="s">
        <v>2230</v>
      </c>
    </row>
    <row r="2691" spans="1:24" x14ac:dyDescent="0.25">
      <c r="A2691" s="1" t="s">
        <v>3487</v>
      </c>
      <c r="B2691" s="1" t="s">
        <v>3488</v>
      </c>
      <c r="C2691" s="1" t="s">
        <v>771</v>
      </c>
      <c r="D2691" s="1" t="s">
        <v>772</v>
      </c>
      <c r="G2691" s="1" t="s">
        <v>774</v>
      </c>
      <c r="H2691" s="1" t="s">
        <v>77</v>
      </c>
      <c r="I2691" s="1" t="s">
        <v>43</v>
      </c>
      <c r="J2691" s="1" t="s">
        <v>6954</v>
      </c>
      <c r="K2691" s="1" t="s">
        <v>44</v>
      </c>
      <c r="L2691" s="1" t="s">
        <v>775</v>
      </c>
      <c r="M2691" s="1" t="s">
        <v>45</v>
      </c>
      <c r="N2691" s="1" t="s">
        <v>46</v>
      </c>
      <c r="O2691" s="1" t="s">
        <v>46</v>
      </c>
      <c r="P2691" s="1" t="s">
        <v>752</v>
      </c>
      <c r="Q2691" s="1">
        <v>2018</v>
      </c>
      <c r="R2691">
        <v>27.25</v>
      </c>
      <c r="S2691" s="1" t="s">
        <v>58</v>
      </c>
      <c r="T2691" s="2">
        <f>+R2691</f>
        <v>27.25</v>
      </c>
      <c r="U2691" s="1" t="s">
        <v>93</v>
      </c>
      <c r="V2691" s="1" t="s">
        <v>60</v>
      </c>
      <c r="W2691" s="1" t="s">
        <v>2210</v>
      </c>
    </row>
    <row r="2692" spans="1:24" x14ac:dyDescent="0.25">
      <c r="A2692" s="1" t="s">
        <v>3484</v>
      </c>
      <c r="B2692" s="1" t="s">
        <v>3485</v>
      </c>
      <c r="C2692" s="1" t="s">
        <v>771</v>
      </c>
      <c r="D2692" s="1" t="s">
        <v>1919</v>
      </c>
      <c r="G2692" s="1" t="s">
        <v>782</v>
      </c>
      <c r="H2692" s="1" t="s">
        <v>77</v>
      </c>
      <c r="I2692" s="1" t="s">
        <v>43</v>
      </c>
      <c r="J2692" s="1" t="s">
        <v>6954</v>
      </c>
      <c r="K2692" s="1" t="s">
        <v>44</v>
      </c>
      <c r="L2692" s="1" t="s">
        <v>775</v>
      </c>
      <c r="M2692" s="1" t="s">
        <v>45</v>
      </c>
      <c r="N2692" s="1" t="s">
        <v>46</v>
      </c>
      <c r="O2692" s="1" t="s">
        <v>46</v>
      </c>
      <c r="P2692" s="1" t="s">
        <v>2067</v>
      </c>
      <c r="Q2692" s="1">
        <v>2018</v>
      </c>
      <c r="R2692">
        <v>27.25</v>
      </c>
      <c r="S2692" s="1" t="s">
        <v>58</v>
      </c>
      <c r="T2692" s="2">
        <f>+R2692</f>
        <v>27.25</v>
      </c>
      <c r="U2692" s="1" t="s">
        <v>93</v>
      </c>
      <c r="V2692" s="1" t="s">
        <v>60</v>
      </c>
      <c r="W2692" s="1" t="s">
        <v>2200</v>
      </c>
    </row>
    <row r="2693" spans="1:24" x14ac:dyDescent="0.25">
      <c r="A2693" s="1" t="s">
        <v>3480</v>
      </c>
      <c r="B2693" s="1" t="s">
        <v>3481</v>
      </c>
      <c r="C2693" s="1" t="s">
        <v>771</v>
      </c>
      <c r="D2693" s="1" t="s">
        <v>1919</v>
      </c>
      <c r="G2693" s="1" t="s">
        <v>782</v>
      </c>
      <c r="H2693" s="1" t="s">
        <v>77</v>
      </c>
      <c r="I2693" s="1" t="s">
        <v>43</v>
      </c>
      <c r="J2693" s="1" t="s">
        <v>6954</v>
      </c>
      <c r="K2693" s="1" t="s">
        <v>44</v>
      </c>
      <c r="L2693" s="1" t="s">
        <v>2953</v>
      </c>
      <c r="M2693" s="1" t="s">
        <v>45</v>
      </c>
      <c r="N2693" s="1" t="s">
        <v>46</v>
      </c>
      <c r="O2693" s="1" t="s">
        <v>46</v>
      </c>
      <c r="P2693" s="1" t="s">
        <v>3483</v>
      </c>
      <c r="Q2693" s="1">
        <v>2018</v>
      </c>
      <c r="R2693">
        <v>27.25</v>
      </c>
      <c r="S2693" s="1" t="s">
        <v>58</v>
      </c>
      <c r="T2693" s="2">
        <f>+R2693</f>
        <v>27.25</v>
      </c>
      <c r="U2693" s="1" t="s">
        <v>93</v>
      </c>
      <c r="V2693" s="1" t="s">
        <v>211</v>
      </c>
    </row>
    <row r="2694" spans="1:24" x14ac:dyDescent="0.25">
      <c r="A2694" s="1" t="s">
        <v>3476</v>
      </c>
      <c r="B2694" s="1" t="s">
        <v>3477</v>
      </c>
      <c r="C2694" s="1" t="s">
        <v>771</v>
      </c>
      <c r="D2694" s="1" t="s">
        <v>1919</v>
      </c>
      <c r="G2694" s="1" t="s">
        <v>782</v>
      </c>
      <c r="H2694" s="1" t="s">
        <v>77</v>
      </c>
      <c r="I2694" s="1" t="s">
        <v>43</v>
      </c>
      <c r="J2694" s="1" t="s">
        <v>6954</v>
      </c>
      <c r="K2694" s="1" t="s">
        <v>44</v>
      </c>
      <c r="L2694" s="1" t="s">
        <v>775</v>
      </c>
      <c r="M2694" s="1" t="s">
        <v>45</v>
      </c>
      <c r="N2694" s="1" t="s">
        <v>46</v>
      </c>
      <c r="O2694" s="1" t="s">
        <v>46</v>
      </c>
      <c r="P2694" s="1" t="s">
        <v>3479</v>
      </c>
      <c r="Q2694" s="1">
        <v>2018</v>
      </c>
      <c r="R2694">
        <v>64.5</v>
      </c>
      <c r="S2694" s="1" t="s">
        <v>58</v>
      </c>
      <c r="T2694" s="2">
        <f>+R2694</f>
        <v>64.5</v>
      </c>
      <c r="U2694" s="1" t="s">
        <v>93</v>
      </c>
      <c r="V2694" s="1" t="s">
        <v>60</v>
      </c>
      <c r="W2694" s="1" t="s">
        <v>61</v>
      </c>
    </row>
    <row r="2695" spans="1:24" x14ac:dyDescent="0.25">
      <c r="A2695" s="1" t="s">
        <v>3472</v>
      </c>
      <c r="B2695" s="1" t="s">
        <v>3473</v>
      </c>
      <c r="C2695" s="1" t="s">
        <v>771</v>
      </c>
      <c r="D2695" s="1" t="s">
        <v>1919</v>
      </c>
      <c r="G2695" s="1" t="s">
        <v>782</v>
      </c>
      <c r="H2695" s="1" t="s">
        <v>77</v>
      </c>
      <c r="I2695" s="1" t="s">
        <v>171</v>
      </c>
      <c r="J2695" s="1" t="s">
        <v>6953</v>
      </c>
      <c r="K2695" s="1" t="s">
        <v>44</v>
      </c>
      <c r="L2695" s="1" t="s">
        <v>775</v>
      </c>
      <c r="M2695" s="1" t="s">
        <v>45</v>
      </c>
      <c r="N2695" s="1" t="s">
        <v>46</v>
      </c>
      <c r="O2695" s="1" t="s">
        <v>46</v>
      </c>
      <c r="P2695" s="1" t="s">
        <v>3475</v>
      </c>
      <c r="Q2695" s="1">
        <v>2018</v>
      </c>
      <c r="R2695">
        <v>64.5</v>
      </c>
      <c r="S2695" s="1" t="s">
        <v>58</v>
      </c>
      <c r="T2695" s="2">
        <f>+R2695</f>
        <v>64.5</v>
      </c>
      <c r="U2695" s="1" t="s">
        <v>93</v>
      </c>
      <c r="V2695" s="1" t="s">
        <v>60</v>
      </c>
      <c r="W2695" s="1" t="s">
        <v>2230</v>
      </c>
    </row>
    <row r="2696" spans="1:24" x14ac:dyDescent="0.25">
      <c r="A2696" s="1" t="s">
        <v>3469</v>
      </c>
      <c r="B2696" s="1" t="s">
        <v>3470</v>
      </c>
      <c r="C2696" s="1" t="s">
        <v>771</v>
      </c>
      <c r="D2696" s="1" t="s">
        <v>1919</v>
      </c>
      <c r="G2696" s="1" t="s">
        <v>782</v>
      </c>
      <c r="H2696" s="1" t="s">
        <v>77</v>
      </c>
      <c r="I2696" s="1" t="s">
        <v>43</v>
      </c>
      <c r="J2696" s="1" t="s">
        <v>6954</v>
      </c>
      <c r="K2696" s="1" t="s">
        <v>44</v>
      </c>
      <c r="L2696" s="1" t="s">
        <v>775</v>
      </c>
      <c r="M2696" s="1" t="s">
        <v>45</v>
      </c>
      <c r="N2696" s="1" t="s">
        <v>46</v>
      </c>
      <c r="O2696" s="1" t="s">
        <v>46</v>
      </c>
      <c r="P2696" s="1" t="s">
        <v>1927</v>
      </c>
      <c r="Q2696" s="1">
        <v>2018</v>
      </c>
      <c r="R2696">
        <v>64.5</v>
      </c>
      <c r="S2696" s="1" t="s">
        <v>58</v>
      </c>
      <c r="T2696" s="2">
        <f>+R2696</f>
        <v>64.5</v>
      </c>
      <c r="U2696" s="1" t="s">
        <v>93</v>
      </c>
      <c r="V2696" s="1" t="s">
        <v>60</v>
      </c>
      <c r="W2696" s="1" t="s">
        <v>2200</v>
      </c>
    </row>
    <row r="2697" spans="1:24" x14ac:dyDescent="0.25">
      <c r="A2697" s="1" t="s">
        <v>3465</v>
      </c>
      <c r="B2697" s="1" t="s">
        <v>3466</v>
      </c>
      <c r="C2697" s="1" t="s">
        <v>771</v>
      </c>
      <c r="D2697" s="1" t="s">
        <v>1446</v>
      </c>
      <c r="G2697" s="1" t="s">
        <v>782</v>
      </c>
      <c r="H2697" s="1" t="s">
        <v>77</v>
      </c>
      <c r="I2697" s="1" t="s">
        <v>171</v>
      </c>
      <c r="J2697" s="1" t="s">
        <v>6953</v>
      </c>
      <c r="K2697" s="1" t="s">
        <v>44</v>
      </c>
      <c r="L2697" s="1" t="s">
        <v>775</v>
      </c>
      <c r="M2697" s="1" t="s">
        <v>106</v>
      </c>
      <c r="N2697" s="1" t="s">
        <v>107</v>
      </c>
      <c r="O2697" s="1" t="s">
        <v>46</v>
      </c>
      <c r="P2697" s="1" t="s">
        <v>188</v>
      </c>
      <c r="Q2697" s="1">
        <v>2018</v>
      </c>
      <c r="R2697">
        <v>64.5</v>
      </c>
      <c r="S2697" s="1" t="s">
        <v>58</v>
      </c>
      <c r="T2697" s="2">
        <f>+R2697</f>
        <v>64.5</v>
      </c>
      <c r="U2697" s="1" t="s">
        <v>93</v>
      </c>
      <c r="V2697" s="1" t="s">
        <v>211</v>
      </c>
    </row>
    <row r="2698" spans="1:24" x14ac:dyDescent="0.25">
      <c r="A2698" s="1" t="s">
        <v>3462</v>
      </c>
      <c r="B2698" s="1" t="s">
        <v>3463</v>
      </c>
      <c r="C2698" s="1" t="s">
        <v>771</v>
      </c>
      <c r="D2698" s="1" t="s">
        <v>1446</v>
      </c>
      <c r="G2698" s="1" t="s">
        <v>782</v>
      </c>
      <c r="H2698" s="1" t="s">
        <v>77</v>
      </c>
      <c r="I2698" s="1" t="s">
        <v>171</v>
      </c>
      <c r="J2698" s="1" t="s">
        <v>6953</v>
      </c>
      <c r="K2698" s="1" t="s">
        <v>44</v>
      </c>
      <c r="L2698" s="1" t="s">
        <v>775</v>
      </c>
      <c r="M2698" s="1" t="s">
        <v>45</v>
      </c>
      <c r="N2698" s="1" t="s">
        <v>46</v>
      </c>
      <c r="O2698" s="1" t="s">
        <v>46</v>
      </c>
      <c r="P2698" s="1" t="s">
        <v>174</v>
      </c>
      <c r="Q2698" s="1">
        <v>2018</v>
      </c>
      <c r="R2698">
        <v>32.42</v>
      </c>
      <c r="S2698" s="1" t="s">
        <v>58</v>
      </c>
      <c r="T2698" s="2">
        <f>+R2698</f>
        <v>32.42</v>
      </c>
      <c r="U2698" s="1" t="s">
        <v>82</v>
      </c>
      <c r="V2698" s="1" t="s">
        <v>83</v>
      </c>
      <c r="X2698" s="1" t="s">
        <v>264</v>
      </c>
    </row>
    <row r="2699" spans="1:24" x14ac:dyDescent="0.25">
      <c r="A2699" s="1" t="s">
        <v>3459</v>
      </c>
      <c r="B2699" s="1" t="s">
        <v>3460</v>
      </c>
      <c r="C2699" s="1" t="s">
        <v>771</v>
      </c>
      <c r="D2699" s="1" t="s">
        <v>772</v>
      </c>
      <c r="G2699" s="1" t="s">
        <v>782</v>
      </c>
      <c r="H2699" s="1" t="s">
        <v>77</v>
      </c>
      <c r="I2699" s="1" t="s">
        <v>171</v>
      </c>
      <c r="J2699" s="1" t="s">
        <v>6953</v>
      </c>
      <c r="K2699" s="1" t="s">
        <v>44</v>
      </c>
      <c r="L2699" s="1" t="s">
        <v>775</v>
      </c>
      <c r="M2699" s="1" t="s">
        <v>45</v>
      </c>
      <c r="N2699" s="1" t="s">
        <v>46</v>
      </c>
      <c r="O2699" s="1" t="s">
        <v>46</v>
      </c>
      <c r="P2699" s="1" t="s">
        <v>143</v>
      </c>
      <c r="Q2699" s="1">
        <v>2018</v>
      </c>
      <c r="R2699">
        <v>32.42</v>
      </c>
      <c r="S2699" s="1" t="s">
        <v>58</v>
      </c>
      <c r="T2699" s="2">
        <f>+R2699</f>
        <v>32.42</v>
      </c>
      <c r="U2699" s="1" t="s">
        <v>82</v>
      </c>
      <c r="V2699" s="1" t="s">
        <v>83</v>
      </c>
      <c r="X2699" s="1" t="s">
        <v>482</v>
      </c>
    </row>
    <row r="2700" spans="1:24" x14ac:dyDescent="0.25">
      <c r="A2700" s="1" t="s">
        <v>3455</v>
      </c>
      <c r="B2700" s="1" t="s">
        <v>3456</v>
      </c>
      <c r="C2700" s="1" t="s">
        <v>771</v>
      </c>
      <c r="D2700" s="1" t="s">
        <v>1446</v>
      </c>
      <c r="G2700" s="1" t="s">
        <v>782</v>
      </c>
      <c r="H2700" s="1" t="s">
        <v>77</v>
      </c>
      <c r="I2700" s="1" t="s">
        <v>171</v>
      </c>
      <c r="J2700" s="1" t="s">
        <v>6953</v>
      </c>
      <c r="K2700" s="1" t="s">
        <v>44</v>
      </c>
      <c r="L2700" s="1" t="s">
        <v>775</v>
      </c>
      <c r="M2700" s="1" t="s">
        <v>45</v>
      </c>
      <c r="N2700" s="1" t="s">
        <v>46</v>
      </c>
      <c r="O2700" s="1" t="s">
        <v>46</v>
      </c>
      <c r="P2700" s="1" t="s">
        <v>1946</v>
      </c>
      <c r="Q2700" s="1">
        <v>2018</v>
      </c>
      <c r="R2700">
        <v>32.42</v>
      </c>
      <c r="S2700" s="1" t="s">
        <v>58</v>
      </c>
      <c r="T2700" s="2">
        <f>+R2700</f>
        <v>32.42</v>
      </c>
      <c r="U2700" s="1" t="s">
        <v>82</v>
      </c>
      <c r="V2700" s="1" t="s">
        <v>83</v>
      </c>
      <c r="X2700" s="1" t="s">
        <v>260</v>
      </c>
    </row>
    <row r="2701" spans="1:24" x14ac:dyDescent="0.25">
      <c r="A2701" s="1" t="s">
        <v>3452</v>
      </c>
      <c r="B2701" s="1" t="s">
        <v>3453</v>
      </c>
      <c r="C2701" s="1" t="s">
        <v>771</v>
      </c>
      <c r="D2701" s="1" t="s">
        <v>1446</v>
      </c>
      <c r="G2701" s="1" t="s">
        <v>782</v>
      </c>
      <c r="H2701" s="1" t="s">
        <v>77</v>
      </c>
      <c r="I2701" s="1" t="s">
        <v>171</v>
      </c>
      <c r="J2701" s="1" t="s">
        <v>6953</v>
      </c>
      <c r="K2701" s="1" t="s">
        <v>44</v>
      </c>
      <c r="L2701" s="1" t="s">
        <v>775</v>
      </c>
      <c r="M2701" s="1" t="s">
        <v>106</v>
      </c>
      <c r="N2701" s="1" t="s">
        <v>208</v>
      </c>
      <c r="O2701" s="1" t="s">
        <v>46</v>
      </c>
      <c r="P2701" s="1" t="s">
        <v>174</v>
      </c>
      <c r="Q2701" s="1">
        <v>2018</v>
      </c>
      <c r="R2701">
        <v>32.42</v>
      </c>
      <c r="S2701" s="1" t="s">
        <v>58</v>
      </c>
      <c r="T2701" s="2">
        <f>+R2701</f>
        <v>32.42</v>
      </c>
      <c r="U2701" s="1" t="s">
        <v>93</v>
      </c>
      <c r="V2701" s="1" t="s">
        <v>60</v>
      </c>
      <c r="W2701" s="1" t="s">
        <v>61</v>
      </c>
    </row>
    <row r="2702" spans="1:24" x14ac:dyDescent="0.25">
      <c r="A2702" s="1" t="s">
        <v>3448</v>
      </c>
      <c r="B2702" s="1" t="s">
        <v>3449</v>
      </c>
      <c r="C2702" s="1" t="s">
        <v>771</v>
      </c>
      <c r="D2702" s="1" t="s">
        <v>3102</v>
      </c>
      <c r="G2702" s="1" t="s">
        <v>774</v>
      </c>
      <c r="H2702" s="1" t="s">
        <v>77</v>
      </c>
      <c r="I2702" s="1" t="s">
        <v>263</v>
      </c>
      <c r="J2702" s="1" t="s">
        <v>6950</v>
      </c>
      <c r="K2702" s="1" t="s">
        <v>44</v>
      </c>
      <c r="L2702" s="1" t="s">
        <v>105</v>
      </c>
      <c r="M2702" s="1" t="s">
        <v>45</v>
      </c>
      <c r="N2702" s="1" t="s">
        <v>46</v>
      </c>
      <c r="O2702" s="1" t="s">
        <v>46</v>
      </c>
      <c r="P2702" s="1" t="s">
        <v>3451</v>
      </c>
      <c r="Q2702" s="1">
        <v>2018</v>
      </c>
      <c r="R2702">
        <v>32.42</v>
      </c>
      <c r="S2702" s="1" t="s">
        <v>58</v>
      </c>
      <c r="T2702" s="2">
        <f>+R2702</f>
        <v>32.42</v>
      </c>
      <c r="U2702" s="1" t="s">
        <v>93</v>
      </c>
      <c r="V2702" s="1" t="s">
        <v>60</v>
      </c>
      <c r="W2702" s="1" t="s">
        <v>2200</v>
      </c>
    </row>
    <row r="2703" spans="1:24" x14ac:dyDescent="0.25">
      <c r="A2703" s="1" t="s">
        <v>3445</v>
      </c>
      <c r="B2703" s="1" t="s">
        <v>3446</v>
      </c>
      <c r="C2703" s="1" t="s">
        <v>771</v>
      </c>
      <c r="D2703" s="1" t="s">
        <v>3102</v>
      </c>
      <c r="G2703" s="1" t="s">
        <v>774</v>
      </c>
      <c r="H2703" s="1" t="s">
        <v>77</v>
      </c>
      <c r="I2703" s="1" t="s">
        <v>78</v>
      </c>
      <c r="J2703" s="1" t="s">
        <v>78</v>
      </c>
      <c r="K2703" s="1" t="s">
        <v>44</v>
      </c>
      <c r="L2703" s="1" t="s">
        <v>2953</v>
      </c>
      <c r="M2703" s="1" t="s">
        <v>45</v>
      </c>
      <c r="N2703" s="1" t="s">
        <v>46</v>
      </c>
      <c r="O2703" s="1" t="s">
        <v>46</v>
      </c>
      <c r="P2703" s="1" t="s">
        <v>130</v>
      </c>
      <c r="Q2703" s="1">
        <v>2018</v>
      </c>
      <c r="R2703">
        <v>32.42</v>
      </c>
      <c r="S2703" s="1" t="s">
        <v>58</v>
      </c>
      <c r="T2703" s="2">
        <f>+R2703</f>
        <v>32.42</v>
      </c>
      <c r="U2703" s="1" t="s">
        <v>93</v>
      </c>
      <c r="V2703" s="1" t="s">
        <v>60</v>
      </c>
      <c r="W2703" s="1" t="s">
        <v>303</v>
      </c>
    </row>
    <row r="2704" spans="1:24" x14ac:dyDescent="0.25">
      <c r="A2704" s="1" t="s">
        <v>3441</v>
      </c>
      <c r="B2704" s="1" t="s">
        <v>3442</v>
      </c>
      <c r="C2704" s="1" t="s">
        <v>771</v>
      </c>
      <c r="D2704" s="1" t="s">
        <v>3102</v>
      </c>
      <c r="G2704" s="1" t="s">
        <v>774</v>
      </c>
      <c r="H2704" s="1" t="s">
        <v>77</v>
      </c>
      <c r="I2704" s="1" t="s">
        <v>78</v>
      </c>
      <c r="J2704" s="1" t="s">
        <v>78</v>
      </c>
      <c r="K2704" s="1" t="s">
        <v>44</v>
      </c>
      <c r="L2704" s="1" t="s">
        <v>2953</v>
      </c>
      <c r="M2704" s="1" t="s">
        <v>45</v>
      </c>
      <c r="N2704" s="1" t="s">
        <v>46</v>
      </c>
      <c r="O2704" s="1" t="s">
        <v>46</v>
      </c>
      <c r="P2704" s="1" t="s">
        <v>986</v>
      </c>
      <c r="Q2704" s="1">
        <v>2018</v>
      </c>
      <c r="R2704">
        <v>32.42</v>
      </c>
      <c r="S2704" s="1" t="s">
        <v>58</v>
      </c>
      <c r="T2704" s="2">
        <f>+R2704</f>
        <v>32.42</v>
      </c>
      <c r="U2704" s="1" t="s">
        <v>93</v>
      </c>
      <c r="V2704" s="1" t="s">
        <v>211</v>
      </c>
    </row>
    <row r="2705" spans="1:24" x14ac:dyDescent="0.25">
      <c r="A2705" s="1" t="s">
        <v>3437</v>
      </c>
      <c r="B2705" s="1" t="s">
        <v>3438</v>
      </c>
      <c r="C2705" s="1" t="s">
        <v>771</v>
      </c>
      <c r="D2705" s="1" t="s">
        <v>3102</v>
      </c>
      <c r="G2705" s="1" t="s">
        <v>774</v>
      </c>
      <c r="H2705" s="1" t="s">
        <v>77</v>
      </c>
      <c r="I2705" s="1" t="s">
        <v>171</v>
      </c>
      <c r="J2705" s="1" t="s">
        <v>6953</v>
      </c>
      <c r="K2705" s="1" t="s">
        <v>44</v>
      </c>
      <c r="L2705" s="1" t="s">
        <v>2953</v>
      </c>
      <c r="M2705" s="1" t="s">
        <v>45</v>
      </c>
      <c r="N2705" s="1" t="s">
        <v>46</v>
      </c>
      <c r="O2705" s="1" t="s">
        <v>46</v>
      </c>
      <c r="P2705" s="1" t="s">
        <v>3440</v>
      </c>
      <c r="Q2705" s="1">
        <v>2018</v>
      </c>
      <c r="R2705">
        <v>59.6</v>
      </c>
      <c r="S2705" s="1" t="s">
        <v>58</v>
      </c>
      <c r="T2705" s="2">
        <f>+R2705</f>
        <v>59.6</v>
      </c>
      <c r="U2705" s="1" t="s">
        <v>82</v>
      </c>
      <c r="V2705" s="1" t="s">
        <v>83</v>
      </c>
      <c r="X2705" s="1" t="s">
        <v>264</v>
      </c>
    </row>
    <row r="2706" spans="1:24" x14ac:dyDescent="0.25">
      <c r="A2706" s="1" t="s">
        <v>3433</v>
      </c>
      <c r="B2706" s="1" t="s">
        <v>3434</v>
      </c>
      <c r="C2706" s="1" t="s">
        <v>2242</v>
      </c>
      <c r="D2706" s="1" t="s">
        <v>2808</v>
      </c>
      <c r="G2706" s="1" t="s">
        <v>774</v>
      </c>
      <c r="H2706" s="1" t="s">
        <v>77</v>
      </c>
      <c r="I2706" s="1" t="s">
        <v>263</v>
      </c>
      <c r="J2706" s="1" t="s">
        <v>6950</v>
      </c>
      <c r="K2706" s="1" t="s">
        <v>44</v>
      </c>
      <c r="L2706" s="1" t="s">
        <v>775</v>
      </c>
      <c r="M2706" s="1" t="s">
        <v>45</v>
      </c>
      <c r="N2706" s="1" t="s">
        <v>46</v>
      </c>
      <c r="O2706" s="1" t="s">
        <v>46</v>
      </c>
      <c r="P2706" s="1" t="s">
        <v>800</v>
      </c>
      <c r="Q2706" s="1">
        <v>2018</v>
      </c>
      <c r="R2706">
        <v>59.6</v>
      </c>
      <c r="S2706" s="1" t="s">
        <v>58</v>
      </c>
      <c r="T2706" s="2">
        <f>+R2706</f>
        <v>59.6</v>
      </c>
      <c r="U2706" s="1" t="s">
        <v>93</v>
      </c>
      <c r="V2706" s="1" t="s">
        <v>60</v>
      </c>
      <c r="W2706" s="1" t="s">
        <v>61</v>
      </c>
    </row>
    <row r="2707" spans="1:24" x14ac:dyDescent="0.25">
      <c r="A2707" s="1" t="s">
        <v>3429</v>
      </c>
      <c r="B2707" s="1" t="s">
        <v>3430</v>
      </c>
      <c r="C2707" s="1" t="s">
        <v>771</v>
      </c>
      <c r="D2707" s="1" t="s">
        <v>2915</v>
      </c>
      <c r="G2707" s="1" t="s">
        <v>774</v>
      </c>
      <c r="H2707" s="1" t="s">
        <v>77</v>
      </c>
      <c r="I2707" s="1" t="s">
        <v>43</v>
      </c>
      <c r="J2707" s="1" t="s">
        <v>6954</v>
      </c>
      <c r="K2707" s="1" t="s">
        <v>44</v>
      </c>
      <c r="L2707" s="1" t="s">
        <v>2953</v>
      </c>
      <c r="M2707" s="1" t="s">
        <v>45</v>
      </c>
      <c r="N2707" s="1" t="s">
        <v>46</v>
      </c>
      <c r="O2707" s="1" t="s">
        <v>46</v>
      </c>
      <c r="P2707" s="1" t="s">
        <v>233</v>
      </c>
      <c r="Q2707" s="1">
        <v>2018</v>
      </c>
      <c r="R2707">
        <v>59.6</v>
      </c>
      <c r="S2707" s="1" t="s">
        <v>58</v>
      </c>
      <c r="T2707" s="2">
        <f>+R2707</f>
        <v>59.6</v>
      </c>
      <c r="U2707" s="1" t="s">
        <v>93</v>
      </c>
      <c r="V2707" s="1" t="s">
        <v>60</v>
      </c>
      <c r="W2707" s="1" t="s">
        <v>2200</v>
      </c>
    </row>
    <row r="2708" spans="1:24" x14ac:dyDescent="0.25">
      <c r="A2708" s="1" t="s">
        <v>3426</v>
      </c>
      <c r="B2708" s="1" t="s">
        <v>3427</v>
      </c>
      <c r="C2708" s="1" t="s">
        <v>2242</v>
      </c>
      <c r="D2708" s="1" t="s">
        <v>2808</v>
      </c>
      <c r="G2708" s="1" t="s">
        <v>774</v>
      </c>
      <c r="H2708" s="1" t="s">
        <v>77</v>
      </c>
      <c r="I2708" s="1" t="s">
        <v>171</v>
      </c>
      <c r="J2708" s="1" t="s">
        <v>6953</v>
      </c>
      <c r="K2708" s="1" t="s">
        <v>44</v>
      </c>
      <c r="L2708" s="1" t="s">
        <v>775</v>
      </c>
      <c r="M2708" s="1" t="s">
        <v>45</v>
      </c>
      <c r="N2708" s="1" t="s">
        <v>46</v>
      </c>
      <c r="O2708" s="1" t="s">
        <v>46</v>
      </c>
      <c r="P2708" s="1" t="s">
        <v>362</v>
      </c>
      <c r="Q2708" s="1">
        <v>2018</v>
      </c>
      <c r="R2708">
        <v>59.6</v>
      </c>
      <c r="S2708" s="1" t="s">
        <v>58</v>
      </c>
      <c r="T2708" s="2">
        <f>+R2708</f>
        <v>59.6</v>
      </c>
      <c r="U2708" s="1" t="s">
        <v>93</v>
      </c>
      <c r="V2708" s="1" t="s">
        <v>60</v>
      </c>
      <c r="W2708" s="1" t="s">
        <v>2230</v>
      </c>
    </row>
    <row r="2709" spans="1:24" x14ac:dyDescent="0.25">
      <c r="A2709" s="1" t="s">
        <v>3421</v>
      </c>
      <c r="B2709" s="1" t="s">
        <v>3422</v>
      </c>
      <c r="C2709" s="1" t="s">
        <v>771</v>
      </c>
      <c r="D2709" s="1" t="s">
        <v>3102</v>
      </c>
      <c r="G2709" s="1" t="s">
        <v>774</v>
      </c>
      <c r="H2709" s="1" t="s">
        <v>77</v>
      </c>
      <c r="I2709" s="1" t="s">
        <v>78</v>
      </c>
      <c r="J2709" s="1" t="s">
        <v>78</v>
      </c>
      <c r="K2709" s="1" t="s">
        <v>44</v>
      </c>
      <c r="L2709" s="1" t="s">
        <v>2953</v>
      </c>
      <c r="M2709" s="1" t="s">
        <v>45</v>
      </c>
      <c r="N2709" s="1" t="s">
        <v>46</v>
      </c>
      <c r="O2709" s="1" t="s">
        <v>46</v>
      </c>
      <c r="P2709" s="1" t="s">
        <v>3424</v>
      </c>
      <c r="Q2709" s="1">
        <v>2018</v>
      </c>
      <c r="R2709">
        <v>59.6</v>
      </c>
      <c r="S2709" s="1" t="s">
        <v>58</v>
      </c>
      <c r="T2709" s="2">
        <f>+R2709</f>
        <v>59.6</v>
      </c>
      <c r="U2709" s="1" t="s">
        <v>93</v>
      </c>
      <c r="V2709" s="1" t="s">
        <v>211</v>
      </c>
    </row>
    <row r="2710" spans="1:24" x14ac:dyDescent="0.25">
      <c r="A2710" s="1" t="s">
        <v>3418</v>
      </c>
      <c r="B2710" s="1" t="s">
        <v>3419</v>
      </c>
      <c r="C2710" s="1" t="s">
        <v>2242</v>
      </c>
      <c r="D2710" s="1" t="s">
        <v>2808</v>
      </c>
      <c r="G2710" s="1" t="s">
        <v>774</v>
      </c>
      <c r="H2710" s="1" t="s">
        <v>77</v>
      </c>
      <c r="I2710" s="1" t="s">
        <v>171</v>
      </c>
      <c r="J2710" s="1" t="s">
        <v>6953</v>
      </c>
      <c r="K2710" s="1" t="s">
        <v>44</v>
      </c>
      <c r="L2710" s="1" t="s">
        <v>775</v>
      </c>
      <c r="M2710" s="1" t="s">
        <v>45</v>
      </c>
      <c r="N2710" s="1" t="s">
        <v>46</v>
      </c>
      <c r="O2710" s="1" t="s">
        <v>46</v>
      </c>
      <c r="P2710" s="1" t="s">
        <v>174</v>
      </c>
      <c r="Q2710" s="1">
        <v>2018</v>
      </c>
      <c r="R2710">
        <v>99</v>
      </c>
      <c r="S2710" s="1" t="s">
        <v>58</v>
      </c>
      <c r="T2710" s="2">
        <f>+R2710</f>
        <v>99</v>
      </c>
      <c r="U2710" s="1" t="s">
        <v>82</v>
      </c>
      <c r="V2710" s="1" t="s">
        <v>83</v>
      </c>
      <c r="X2710" s="1" t="s">
        <v>264</v>
      </c>
    </row>
    <row r="2711" spans="1:24" x14ac:dyDescent="0.25">
      <c r="A2711" s="1" t="s">
        <v>3413</v>
      </c>
      <c r="B2711" s="1" t="s">
        <v>3414</v>
      </c>
      <c r="C2711" s="1" t="s">
        <v>2242</v>
      </c>
      <c r="D2711" s="1" t="s">
        <v>2808</v>
      </c>
      <c r="G2711" s="1" t="s">
        <v>774</v>
      </c>
      <c r="H2711" s="1" t="s">
        <v>77</v>
      </c>
      <c r="I2711" s="1" t="s">
        <v>171</v>
      </c>
      <c r="J2711" s="1" t="s">
        <v>6953</v>
      </c>
      <c r="K2711" s="1" t="s">
        <v>44</v>
      </c>
      <c r="L2711" s="1" t="s">
        <v>775</v>
      </c>
      <c r="M2711" s="1" t="s">
        <v>45</v>
      </c>
      <c r="N2711" s="1" t="s">
        <v>46</v>
      </c>
      <c r="O2711" s="1" t="s">
        <v>46</v>
      </c>
      <c r="P2711" s="1" t="s">
        <v>3416</v>
      </c>
      <c r="Q2711" s="1">
        <v>2018</v>
      </c>
      <c r="R2711">
        <v>99</v>
      </c>
      <c r="S2711" s="1" t="s">
        <v>58</v>
      </c>
      <c r="T2711" s="2">
        <f>+R2711</f>
        <v>99</v>
      </c>
      <c r="U2711" s="1" t="s">
        <v>82</v>
      </c>
      <c r="V2711" s="1" t="s">
        <v>83</v>
      </c>
      <c r="X2711" s="1" t="s">
        <v>260</v>
      </c>
    </row>
    <row r="2712" spans="1:24" x14ac:dyDescent="0.25">
      <c r="A2712" s="1" t="s">
        <v>3410</v>
      </c>
      <c r="B2712" s="1" t="s">
        <v>3411</v>
      </c>
      <c r="C2712" s="1" t="s">
        <v>2242</v>
      </c>
      <c r="D2712" s="1" t="s">
        <v>1085</v>
      </c>
      <c r="G2712" s="1" t="s">
        <v>774</v>
      </c>
      <c r="H2712" s="1" t="s">
        <v>77</v>
      </c>
      <c r="I2712" s="1" t="s">
        <v>263</v>
      </c>
      <c r="J2712" s="1" t="s">
        <v>6950</v>
      </c>
      <c r="K2712" s="1" t="s">
        <v>44</v>
      </c>
      <c r="L2712" s="1" t="s">
        <v>775</v>
      </c>
      <c r="M2712" s="1" t="s">
        <v>45</v>
      </c>
      <c r="N2712" s="1" t="s">
        <v>46</v>
      </c>
      <c r="O2712" s="1" t="s">
        <v>46</v>
      </c>
      <c r="P2712" s="1" t="s">
        <v>752</v>
      </c>
      <c r="Q2712" s="1">
        <v>2018</v>
      </c>
      <c r="R2712">
        <v>99</v>
      </c>
      <c r="S2712" s="1" t="s">
        <v>58</v>
      </c>
      <c r="T2712" s="2">
        <f>+R2712</f>
        <v>99</v>
      </c>
      <c r="U2712" s="1" t="s">
        <v>82</v>
      </c>
      <c r="V2712" s="1" t="s">
        <v>83</v>
      </c>
      <c r="X2712" s="1" t="s">
        <v>289</v>
      </c>
    </row>
    <row r="2713" spans="1:24" x14ac:dyDescent="0.25">
      <c r="A2713" s="1" t="s">
        <v>3407</v>
      </c>
      <c r="B2713" s="1" t="s">
        <v>3408</v>
      </c>
      <c r="C2713" s="1" t="s">
        <v>2242</v>
      </c>
      <c r="D2713" s="1" t="s">
        <v>1085</v>
      </c>
      <c r="G2713" s="1" t="s">
        <v>774</v>
      </c>
      <c r="H2713" s="1" t="s">
        <v>77</v>
      </c>
      <c r="I2713" s="1" t="s">
        <v>78</v>
      </c>
      <c r="J2713" s="1" t="s">
        <v>78</v>
      </c>
      <c r="K2713" s="1" t="s">
        <v>44</v>
      </c>
      <c r="L2713" s="1" t="s">
        <v>775</v>
      </c>
      <c r="M2713" s="1" t="s">
        <v>45</v>
      </c>
      <c r="N2713" s="1" t="s">
        <v>46</v>
      </c>
      <c r="O2713" s="1" t="s">
        <v>46</v>
      </c>
      <c r="P2713" s="1" t="s">
        <v>1671</v>
      </c>
      <c r="Q2713" s="1">
        <v>2018</v>
      </c>
      <c r="R2713">
        <v>99</v>
      </c>
      <c r="S2713" s="1" t="s">
        <v>58</v>
      </c>
      <c r="T2713" s="2">
        <f>+R2713</f>
        <v>99</v>
      </c>
      <c r="U2713" s="1" t="s">
        <v>82</v>
      </c>
      <c r="V2713" s="1" t="s">
        <v>83</v>
      </c>
      <c r="X2713" s="1" t="s">
        <v>482</v>
      </c>
    </row>
    <row r="2714" spans="1:24" x14ac:dyDescent="0.25">
      <c r="A2714" s="1" t="s">
        <v>3403</v>
      </c>
      <c r="B2714" s="1" t="s">
        <v>3404</v>
      </c>
      <c r="C2714" s="1" t="s">
        <v>2242</v>
      </c>
      <c r="D2714" s="1" t="s">
        <v>1085</v>
      </c>
      <c r="G2714" s="1" t="s">
        <v>774</v>
      </c>
      <c r="H2714" s="1" t="s">
        <v>77</v>
      </c>
      <c r="I2714" s="1" t="s">
        <v>43</v>
      </c>
      <c r="J2714" s="1" t="s">
        <v>6954</v>
      </c>
      <c r="K2714" s="1" t="s">
        <v>44</v>
      </c>
      <c r="L2714" s="1" t="s">
        <v>775</v>
      </c>
      <c r="M2714" s="1" t="s">
        <v>45</v>
      </c>
      <c r="N2714" s="1" t="s">
        <v>46</v>
      </c>
      <c r="O2714" s="1" t="s">
        <v>46</v>
      </c>
      <c r="P2714" s="1" t="s">
        <v>3406</v>
      </c>
      <c r="Q2714" s="1">
        <v>2018</v>
      </c>
      <c r="R2714">
        <v>99</v>
      </c>
      <c r="S2714" s="1" t="s">
        <v>58</v>
      </c>
      <c r="T2714" s="2">
        <f>+R2714</f>
        <v>99</v>
      </c>
      <c r="U2714" s="1" t="s">
        <v>93</v>
      </c>
      <c r="V2714" s="1" t="s">
        <v>211</v>
      </c>
    </row>
    <row r="2715" spans="1:24" x14ac:dyDescent="0.25">
      <c r="A2715" s="1" t="s">
        <v>3399</v>
      </c>
      <c r="B2715" s="1" t="s">
        <v>3400</v>
      </c>
      <c r="C2715" s="1" t="s">
        <v>2242</v>
      </c>
      <c r="D2715" s="1" t="s">
        <v>2323</v>
      </c>
      <c r="G2715" s="1" t="s">
        <v>774</v>
      </c>
      <c r="H2715" s="1" t="s">
        <v>77</v>
      </c>
      <c r="I2715" s="1" t="s">
        <v>43</v>
      </c>
      <c r="J2715" s="1" t="s">
        <v>6954</v>
      </c>
      <c r="K2715" s="1" t="s">
        <v>44</v>
      </c>
      <c r="L2715" s="1" t="s">
        <v>775</v>
      </c>
      <c r="M2715" s="1" t="s">
        <v>45</v>
      </c>
      <c r="N2715" s="1" t="s">
        <v>46</v>
      </c>
      <c r="O2715" s="1" t="s">
        <v>46</v>
      </c>
      <c r="P2715" s="1" t="s">
        <v>3402</v>
      </c>
      <c r="Q2715" s="1">
        <v>2018</v>
      </c>
      <c r="R2715">
        <v>5</v>
      </c>
      <c r="S2715" s="1" t="s">
        <v>58</v>
      </c>
      <c r="T2715" s="2">
        <f>+R2715</f>
        <v>5</v>
      </c>
      <c r="U2715" s="1" t="s">
        <v>82</v>
      </c>
      <c r="V2715" s="1" t="s">
        <v>83</v>
      </c>
      <c r="X2715" s="1" t="s">
        <v>264</v>
      </c>
    </row>
    <row r="2716" spans="1:24" x14ac:dyDescent="0.25">
      <c r="A2716" s="1" t="s">
        <v>3396</v>
      </c>
      <c r="B2716" s="1" t="s">
        <v>3397</v>
      </c>
      <c r="C2716" s="1" t="s">
        <v>2242</v>
      </c>
      <c r="D2716" s="1" t="s">
        <v>1085</v>
      </c>
      <c r="G2716" s="1" t="s">
        <v>774</v>
      </c>
      <c r="H2716" s="1" t="s">
        <v>77</v>
      </c>
      <c r="I2716" s="1" t="s">
        <v>43</v>
      </c>
      <c r="J2716" s="1" t="s">
        <v>6954</v>
      </c>
      <c r="K2716" s="1" t="s">
        <v>44</v>
      </c>
      <c r="L2716" s="1" t="s">
        <v>775</v>
      </c>
      <c r="M2716" s="1" t="s">
        <v>45</v>
      </c>
      <c r="N2716" s="1" t="s">
        <v>46</v>
      </c>
      <c r="O2716" s="1" t="s">
        <v>46</v>
      </c>
      <c r="P2716" s="1" t="s">
        <v>2248</v>
      </c>
      <c r="Q2716" s="1">
        <v>2018</v>
      </c>
      <c r="R2716">
        <v>5</v>
      </c>
      <c r="S2716" s="1" t="s">
        <v>58</v>
      </c>
      <c r="T2716" s="2">
        <f>+R2716</f>
        <v>5</v>
      </c>
      <c r="U2716" s="1" t="s">
        <v>93</v>
      </c>
      <c r="V2716" s="1" t="s">
        <v>60</v>
      </c>
      <c r="W2716" s="1" t="s">
        <v>2230</v>
      </c>
    </row>
    <row r="2717" spans="1:24" x14ac:dyDescent="0.25">
      <c r="A2717" s="1" t="s">
        <v>3393</v>
      </c>
      <c r="B2717" s="1" t="s">
        <v>3394</v>
      </c>
      <c r="C2717" s="1" t="s">
        <v>2242</v>
      </c>
      <c r="D2717" s="1" t="s">
        <v>1085</v>
      </c>
      <c r="G2717" s="1" t="s">
        <v>774</v>
      </c>
      <c r="H2717" s="1" t="s">
        <v>77</v>
      </c>
      <c r="I2717" s="1" t="s">
        <v>43</v>
      </c>
      <c r="J2717" s="1" t="s">
        <v>6954</v>
      </c>
      <c r="K2717" s="1" t="s">
        <v>44</v>
      </c>
      <c r="L2717" s="1" t="s">
        <v>775</v>
      </c>
      <c r="M2717" s="1" t="s">
        <v>45</v>
      </c>
      <c r="N2717" s="1" t="s">
        <v>46</v>
      </c>
      <c r="O2717" s="1" t="s">
        <v>46</v>
      </c>
      <c r="P2717" s="1" t="s">
        <v>2458</v>
      </c>
      <c r="Q2717" s="1">
        <v>2018</v>
      </c>
      <c r="R2717">
        <v>5</v>
      </c>
      <c r="S2717" s="1" t="s">
        <v>58</v>
      </c>
      <c r="T2717" s="2">
        <f>+R2717</f>
        <v>5</v>
      </c>
      <c r="U2717" s="1" t="s">
        <v>93</v>
      </c>
      <c r="V2717" s="1" t="s">
        <v>60</v>
      </c>
      <c r="W2717" s="1" t="s">
        <v>2200</v>
      </c>
    </row>
    <row r="2718" spans="1:24" x14ac:dyDescent="0.25">
      <c r="A2718" s="1" t="s">
        <v>3389</v>
      </c>
      <c r="B2718" s="1" t="s">
        <v>3390</v>
      </c>
      <c r="C2718" s="1" t="s">
        <v>2242</v>
      </c>
      <c r="D2718" s="1" t="s">
        <v>1085</v>
      </c>
      <c r="G2718" s="1" t="s">
        <v>774</v>
      </c>
      <c r="H2718" s="1" t="s">
        <v>77</v>
      </c>
      <c r="I2718" s="1" t="s">
        <v>114</v>
      </c>
      <c r="J2718" s="1" t="s">
        <v>114</v>
      </c>
      <c r="K2718" s="1" t="s">
        <v>44</v>
      </c>
      <c r="L2718" s="1" t="s">
        <v>775</v>
      </c>
      <c r="M2718" s="1" t="s">
        <v>45</v>
      </c>
      <c r="N2718" s="1" t="s">
        <v>46</v>
      </c>
      <c r="O2718" s="1" t="s">
        <v>46</v>
      </c>
      <c r="P2718" s="1" t="s">
        <v>3392</v>
      </c>
      <c r="Q2718" s="1">
        <v>2018</v>
      </c>
      <c r="R2718">
        <v>5</v>
      </c>
      <c r="S2718" s="1" t="s">
        <v>58</v>
      </c>
      <c r="T2718" s="2">
        <f>+R2718</f>
        <v>5</v>
      </c>
      <c r="U2718" s="1" t="s">
        <v>93</v>
      </c>
      <c r="V2718" s="1" t="s">
        <v>211</v>
      </c>
    </row>
    <row r="2719" spans="1:24" x14ac:dyDescent="0.25">
      <c r="A2719" s="1" t="s">
        <v>3386</v>
      </c>
      <c r="B2719" s="1" t="s">
        <v>3387</v>
      </c>
      <c r="C2719" s="1" t="s">
        <v>2242</v>
      </c>
      <c r="D2719" s="1" t="s">
        <v>1085</v>
      </c>
      <c r="G2719" s="1" t="s">
        <v>774</v>
      </c>
      <c r="H2719" s="1" t="s">
        <v>77</v>
      </c>
      <c r="I2719" s="1" t="s">
        <v>43</v>
      </c>
      <c r="J2719" s="1" t="s">
        <v>6954</v>
      </c>
      <c r="K2719" s="1" t="s">
        <v>44</v>
      </c>
      <c r="L2719" s="1" t="s">
        <v>775</v>
      </c>
      <c r="M2719" s="1" t="s">
        <v>106</v>
      </c>
      <c r="N2719" s="1" t="s">
        <v>86</v>
      </c>
      <c r="O2719" s="1" t="s">
        <v>46</v>
      </c>
      <c r="P2719" s="1" t="s">
        <v>1105</v>
      </c>
      <c r="Q2719" s="1">
        <v>2018</v>
      </c>
      <c r="R2719">
        <v>39.83</v>
      </c>
      <c r="S2719" s="1" t="s">
        <v>58</v>
      </c>
      <c r="T2719" s="2">
        <f>+R2719</f>
        <v>39.83</v>
      </c>
      <c r="U2719" s="1" t="s">
        <v>82</v>
      </c>
      <c r="V2719" s="1" t="s">
        <v>83</v>
      </c>
      <c r="X2719" s="1" t="s">
        <v>264</v>
      </c>
    </row>
    <row r="2720" spans="1:24" x14ac:dyDescent="0.25">
      <c r="A2720" s="1" t="s">
        <v>3382</v>
      </c>
      <c r="B2720" s="1" t="s">
        <v>3383</v>
      </c>
      <c r="C2720" s="1" t="s">
        <v>2242</v>
      </c>
      <c r="D2720" s="1" t="s">
        <v>1085</v>
      </c>
      <c r="G2720" s="1" t="s">
        <v>774</v>
      </c>
      <c r="H2720" s="1" t="s">
        <v>77</v>
      </c>
      <c r="I2720" s="1" t="s">
        <v>114</v>
      </c>
      <c r="J2720" s="1" t="s">
        <v>114</v>
      </c>
      <c r="K2720" s="1" t="s">
        <v>44</v>
      </c>
      <c r="L2720" s="1" t="s">
        <v>775</v>
      </c>
      <c r="M2720" s="1" t="s">
        <v>45</v>
      </c>
      <c r="N2720" s="1" t="s">
        <v>46</v>
      </c>
      <c r="O2720" s="1" t="s">
        <v>46</v>
      </c>
      <c r="P2720" s="1" t="s">
        <v>1492</v>
      </c>
      <c r="Q2720" s="1">
        <v>2018</v>
      </c>
      <c r="R2720">
        <v>39.83</v>
      </c>
      <c r="S2720" s="1" t="s">
        <v>58</v>
      </c>
      <c r="T2720" s="2">
        <f>+R2720</f>
        <v>39.83</v>
      </c>
      <c r="U2720" s="1" t="s">
        <v>93</v>
      </c>
      <c r="V2720" s="1" t="s">
        <v>60</v>
      </c>
      <c r="W2720" s="1" t="s">
        <v>61</v>
      </c>
    </row>
    <row r="2721" spans="1:24" x14ac:dyDescent="0.25">
      <c r="A2721" s="1" t="s">
        <v>3377</v>
      </c>
      <c r="B2721" s="1" t="s">
        <v>3378</v>
      </c>
      <c r="C2721" s="1" t="s">
        <v>2242</v>
      </c>
      <c r="D2721" s="1" t="s">
        <v>1085</v>
      </c>
      <c r="G2721" s="1" t="s">
        <v>774</v>
      </c>
      <c r="H2721" s="1" t="s">
        <v>77</v>
      </c>
      <c r="I2721" s="1" t="s">
        <v>171</v>
      </c>
      <c r="J2721" s="1" t="s">
        <v>6953</v>
      </c>
      <c r="K2721" s="1" t="s">
        <v>44</v>
      </c>
      <c r="L2721" s="1" t="s">
        <v>775</v>
      </c>
      <c r="M2721" s="1" t="s">
        <v>45</v>
      </c>
      <c r="N2721" s="1" t="s">
        <v>46</v>
      </c>
      <c r="O2721" s="1" t="s">
        <v>46</v>
      </c>
      <c r="P2721" s="1" t="s">
        <v>3380</v>
      </c>
      <c r="Q2721" s="1">
        <v>2018</v>
      </c>
      <c r="R2721">
        <v>39.83</v>
      </c>
      <c r="S2721" s="1" t="s">
        <v>58</v>
      </c>
      <c r="T2721" s="2">
        <f>+R2721</f>
        <v>39.83</v>
      </c>
      <c r="U2721" s="1" t="s">
        <v>93</v>
      </c>
      <c r="V2721" s="1" t="s">
        <v>60</v>
      </c>
      <c r="W2721" s="1" t="s">
        <v>2230</v>
      </c>
    </row>
    <row r="2722" spans="1:24" x14ac:dyDescent="0.25">
      <c r="A2722" s="1" t="s">
        <v>3372</v>
      </c>
      <c r="B2722" s="1" t="s">
        <v>3373</v>
      </c>
      <c r="C2722" s="1" t="s">
        <v>2242</v>
      </c>
      <c r="D2722" s="1" t="s">
        <v>1085</v>
      </c>
      <c r="G2722" s="1" t="s">
        <v>774</v>
      </c>
      <c r="H2722" s="1" t="s">
        <v>77</v>
      </c>
      <c r="I2722" s="1" t="s">
        <v>43</v>
      </c>
      <c r="J2722" s="1" t="s">
        <v>6954</v>
      </c>
      <c r="K2722" s="1" t="s">
        <v>44</v>
      </c>
      <c r="L2722" s="1" t="s">
        <v>775</v>
      </c>
      <c r="M2722" s="1" t="s">
        <v>45</v>
      </c>
      <c r="N2722" s="1" t="s">
        <v>46</v>
      </c>
      <c r="O2722" s="1" t="s">
        <v>46</v>
      </c>
      <c r="P2722" s="1" t="s">
        <v>3375</v>
      </c>
      <c r="Q2722" s="1">
        <v>2018</v>
      </c>
      <c r="R2722">
        <v>39.83</v>
      </c>
      <c r="S2722" s="1" t="s">
        <v>58</v>
      </c>
      <c r="T2722" s="2">
        <f>+R2722</f>
        <v>39.83</v>
      </c>
      <c r="U2722" s="1" t="s">
        <v>93</v>
      </c>
      <c r="V2722" s="1" t="s">
        <v>60</v>
      </c>
      <c r="W2722" s="1" t="s">
        <v>2200</v>
      </c>
    </row>
    <row r="2723" spans="1:24" x14ac:dyDescent="0.25">
      <c r="A2723" s="1" t="s">
        <v>3369</v>
      </c>
      <c r="B2723" s="1" t="s">
        <v>3370</v>
      </c>
      <c r="C2723" s="1" t="s">
        <v>2242</v>
      </c>
      <c r="D2723" s="1" t="s">
        <v>1085</v>
      </c>
      <c r="G2723" s="1" t="s">
        <v>774</v>
      </c>
      <c r="H2723" s="1" t="s">
        <v>77</v>
      </c>
      <c r="I2723" s="1" t="s">
        <v>171</v>
      </c>
      <c r="J2723" s="1" t="s">
        <v>6953</v>
      </c>
      <c r="K2723" s="1" t="s">
        <v>44</v>
      </c>
      <c r="L2723" s="1" t="s">
        <v>775</v>
      </c>
      <c r="M2723" s="1" t="s">
        <v>106</v>
      </c>
      <c r="N2723" s="1" t="s">
        <v>156</v>
      </c>
      <c r="O2723" s="1" t="s">
        <v>46</v>
      </c>
      <c r="P2723" s="1" t="s">
        <v>2490</v>
      </c>
      <c r="Q2723" s="1">
        <v>2018</v>
      </c>
      <c r="R2723">
        <v>39.83</v>
      </c>
      <c r="S2723" s="1" t="s">
        <v>58</v>
      </c>
      <c r="T2723" s="2">
        <f>+R2723</f>
        <v>39.83</v>
      </c>
      <c r="U2723" s="1" t="s">
        <v>93</v>
      </c>
      <c r="V2723" s="1" t="s">
        <v>60</v>
      </c>
      <c r="W2723" s="1" t="s">
        <v>303</v>
      </c>
    </row>
    <row r="2724" spans="1:24" x14ac:dyDescent="0.25">
      <c r="A2724" s="1" t="s">
        <v>3365</v>
      </c>
      <c r="B2724" s="1" t="s">
        <v>3366</v>
      </c>
      <c r="C2724" s="1" t="s">
        <v>2242</v>
      </c>
      <c r="D2724" s="1" t="s">
        <v>1085</v>
      </c>
      <c r="G2724" s="1" t="s">
        <v>774</v>
      </c>
      <c r="H2724" s="1" t="s">
        <v>77</v>
      </c>
      <c r="I2724" s="1" t="s">
        <v>43</v>
      </c>
      <c r="J2724" s="1" t="s">
        <v>6954</v>
      </c>
      <c r="K2724" s="1" t="s">
        <v>44</v>
      </c>
      <c r="L2724" s="1" t="s">
        <v>775</v>
      </c>
      <c r="M2724" s="1" t="s">
        <v>45</v>
      </c>
      <c r="N2724" s="1" t="s">
        <v>46</v>
      </c>
      <c r="O2724" s="1" t="s">
        <v>46</v>
      </c>
      <c r="P2724" s="1" t="s">
        <v>1186</v>
      </c>
      <c r="Q2724" s="1">
        <v>2018</v>
      </c>
      <c r="R2724">
        <v>39.83</v>
      </c>
      <c r="S2724" s="1" t="s">
        <v>58</v>
      </c>
      <c r="T2724" s="2">
        <f>+R2724</f>
        <v>39.83</v>
      </c>
      <c r="U2724" s="1" t="s">
        <v>93</v>
      </c>
      <c r="V2724" s="1" t="s">
        <v>211</v>
      </c>
    </row>
    <row r="2725" spans="1:24" x14ac:dyDescent="0.25">
      <c r="A2725" s="1" t="s">
        <v>3362</v>
      </c>
      <c r="B2725" s="1" t="s">
        <v>3363</v>
      </c>
      <c r="C2725" s="1" t="s">
        <v>2242</v>
      </c>
      <c r="D2725" s="1" t="s">
        <v>2243</v>
      </c>
      <c r="G2725" s="1" t="s">
        <v>774</v>
      </c>
      <c r="H2725" s="1" t="s">
        <v>77</v>
      </c>
      <c r="I2725" s="1" t="s">
        <v>43</v>
      </c>
      <c r="J2725" s="1" t="s">
        <v>6954</v>
      </c>
      <c r="K2725" s="1" t="s">
        <v>44</v>
      </c>
      <c r="L2725" s="1" t="s">
        <v>775</v>
      </c>
      <c r="M2725" s="1" t="s">
        <v>45</v>
      </c>
      <c r="N2725" s="1" t="s">
        <v>46</v>
      </c>
      <c r="O2725" s="1" t="s">
        <v>46</v>
      </c>
      <c r="P2725" s="1" t="s">
        <v>2278</v>
      </c>
      <c r="Q2725" s="1">
        <v>2018</v>
      </c>
      <c r="R2725">
        <v>19.28</v>
      </c>
      <c r="S2725" s="1" t="s">
        <v>58</v>
      </c>
      <c r="T2725" s="2">
        <f>+R2725</f>
        <v>19.28</v>
      </c>
      <c r="U2725" s="1" t="s">
        <v>82</v>
      </c>
      <c r="V2725" s="1" t="s">
        <v>83</v>
      </c>
      <c r="X2725" s="1" t="s">
        <v>264</v>
      </c>
    </row>
    <row r="2726" spans="1:24" x14ac:dyDescent="0.25">
      <c r="A2726" s="1" t="s">
        <v>3359</v>
      </c>
      <c r="B2726" s="1" t="s">
        <v>3360</v>
      </c>
      <c r="C2726" s="1" t="s">
        <v>2242</v>
      </c>
      <c r="D2726" s="1" t="s">
        <v>1085</v>
      </c>
      <c r="G2726" s="1" t="s">
        <v>774</v>
      </c>
      <c r="H2726" s="1" t="s">
        <v>77</v>
      </c>
      <c r="I2726" s="1" t="s">
        <v>171</v>
      </c>
      <c r="J2726" s="1" t="s">
        <v>6953</v>
      </c>
      <c r="K2726" s="1" t="s">
        <v>44</v>
      </c>
      <c r="L2726" s="1" t="s">
        <v>775</v>
      </c>
      <c r="M2726" s="1" t="s">
        <v>45</v>
      </c>
      <c r="N2726" s="1" t="s">
        <v>46</v>
      </c>
      <c r="O2726" s="1" t="s">
        <v>46</v>
      </c>
      <c r="P2726" s="1" t="s">
        <v>130</v>
      </c>
      <c r="Q2726" s="1">
        <v>2018</v>
      </c>
      <c r="R2726">
        <v>19.28</v>
      </c>
      <c r="S2726" s="1" t="s">
        <v>58</v>
      </c>
      <c r="T2726" s="2">
        <f>+R2726</f>
        <v>19.28</v>
      </c>
      <c r="U2726" s="1" t="s">
        <v>82</v>
      </c>
      <c r="V2726" s="1" t="s">
        <v>83</v>
      </c>
      <c r="X2726" s="1" t="s">
        <v>260</v>
      </c>
    </row>
    <row r="2727" spans="1:24" x14ac:dyDescent="0.25">
      <c r="A2727" s="1" t="s">
        <v>3356</v>
      </c>
      <c r="B2727" s="1" t="s">
        <v>3357</v>
      </c>
      <c r="C2727" s="1" t="s">
        <v>2242</v>
      </c>
      <c r="D2727" s="1" t="s">
        <v>2243</v>
      </c>
      <c r="G2727" s="1" t="s">
        <v>774</v>
      </c>
      <c r="H2727" s="1" t="s">
        <v>77</v>
      </c>
      <c r="I2727" s="1" t="s">
        <v>43</v>
      </c>
      <c r="J2727" s="1" t="s">
        <v>6954</v>
      </c>
      <c r="K2727" s="1" t="s">
        <v>44</v>
      </c>
      <c r="L2727" s="1" t="s">
        <v>775</v>
      </c>
      <c r="M2727" s="1" t="s">
        <v>106</v>
      </c>
      <c r="N2727" s="1" t="s">
        <v>187</v>
      </c>
      <c r="O2727" s="1" t="s">
        <v>46</v>
      </c>
      <c r="P2727" s="1" t="s">
        <v>2278</v>
      </c>
      <c r="Q2727" s="1">
        <v>2018</v>
      </c>
      <c r="R2727">
        <v>19.28</v>
      </c>
      <c r="S2727" s="1" t="s">
        <v>58</v>
      </c>
      <c r="T2727" s="2">
        <f>+R2727</f>
        <v>19.28</v>
      </c>
      <c r="U2727" s="1" t="s">
        <v>93</v>
      </c>
      <c r="V2727" s="1" t="s">
        <v>60</v>
      </c>
      <c r="W2727" s="1" t="s">
        <v>61</v>
      </c>
    </row>
    <row r="2728" spans="1:24" x14ac:dyDescent="0.25">
      <c r="A2728" s="1" t="s">
        <v>3353</v>
      </c>
      <c r="B2728" s="1" t="s">
        <v>3354</v>
      </c>
      <c r="C2728" s="1" t="s">
        <v>2242</v>
      </c>
      <c r="D2728" s="1" t="s">
        <v>2243</v>
      </c>
      <c r="G2728" s="1" t="s">
        <v>774</v>
      </c>
      <c r="H2728" s="1" t="s">
        <v>77</v>
      </c>
      <c r="I2728" s="1" t="s">
        <v>43</v>
      </c>
      <c r="J2728" s="1" t="s">
        <v>6954</v>
      </c>
      <c r="K2728" s="1" t="s">
        <v>44</v>
      </c>
      <c r="L2728" s="1" t="s">
        <v>775</v>
      </c>
      <c r="M2728" s="1" t="s">
        <v>106</v>
      </c>
      <c r="N2728" s="1" t="s">
        <v>75</v>
      </c>
      <c r="O2728" s="1" t="s">
        <v>46</v>
      </c>
      <c r="P2728" s="1" t="s">
        <v>2278</v>
      </c>
      <c r="Q2728" s="1">
        <v>2018</v>
      </c>
      <c r="R2728">
        <v>19.28</v>
      </c>
      <c r="S2728" s="1" t="s">
        <v>58</v>
      </c>
      <c r="T2728" s="2">
        <f>+R2728</f>
        <v>19.28</v>
      </c>
      <c r="U2728" s="1" t="s">
        <v>93</v>
      </c>
      <c r="V2728" s="1" t="s">
        <v>60</v>
      </c>
      <c r="W2728" s="1" t="s">
        <v>2230</v>
      </c>
    </row>
    <row r="2729" spans="1:24" x14ac:dyDescent="0.25">
      <c r="A2729" s="1" t="s">
        <v>3350</v>
      </c>
      <c r="B2729" s="1" t="s">
        <v>3351</v>
      </c>
      <c r="C2729" s="1" t="s">
        <v>2242</v>
      </c>
      <c r="D2729" s="1" t="s">
        <v>1085</v>
      </c>
      <c r="G2729" s="1" t="s">
        <v>774</v>
      </c>
      <c r="H2729" s="1" t="s">
        <v>77</v>
      </c>
      <c r="I2729" s="1" t="s">
        <v>43</v>
      </c>
      <c r="J2729" s="1" t="s">
        <v>6954</v>
      </c>
      <c r="K2729" s="1" t="s">
        <v>44</v>
      </c>
      <c r="L2729" s="1" t="s">
        <v>775</v>
      </c>
      <c r="M2729" s="1" t="s">
        <v>45</v>
      </c>
      <c r="N2729" s="1" t="s">
        <v>46</v>
      </c>
      <c r="O2729" s="1" t="s">
        <v>46</v>
      </c>
      <c r="P2729" s="1" t="s">
        <v>1123</v>
      </c>
      <c r="Q2729" s="1">
        <v>2018</v>
      </c>
      <c r="R2729">
        <v>19.28</v>
      </c>
      <c r="S2729" s="1" t="s">
        <v>58</v>
      </c>
      <c r="T2729" s="2">
        <f>+R2729</f>
        <v>19.28</v>
      </c>
      <c r="U2729" s="1" t="s">
        <v>93</v>
      </c>
      <c r="V2729" s="1" t="s">
        <v>60</v>
      </c>
      <c r="W2729" s="1" t="s">
        <v>2200</v>
      </c>
    </row>
    <row r="2730" spans="1:24" x14ac:dyDescent="0.25">
      <c r="A2730" s="1" t="s">
        <v>3347</v>
      </c>
      <c r="B2730" s="1" t="s">
        <v>3348</v>
      </c>
      <c r="C2730" s="1" t="s">
        <v>2242</v>
      </c>
      <c r="D2730" s="1" t="s">
        <v>2243</v>
      </c>
      <c r="G2730" s="1" t="s">
        <v>774</v>
      </c>
      <c r="H2730" s="1" t="s">
        <v>77</v>
      </c>
      <c r="I2730" s="1" t="s">
        <v>43</v>
      </c>
      <c r="J2730" s="1" t="s">
        <v>6954</v>
      </c>
      <c r="K2730" s="1" t="s">
        <v>44</v>
      </c>
      <c r="L2730" s="1" t="s">
        <v>775</v>
      </c>
      <c r="M2730" s="1" t="s">
        <v>45</v>
      </c>
      <c r="N2730" s="1" t="s">
        <v>46</v>
      </c>
      <c r="O2730" s="1" t="s">
        <v>46</v>
      </c>
      <c r="P2730" s="1" t="s">
        <v>2278</v>
      </c>
      <c r="Q2730" s="1">
        <v>2018</v>
      </c>
      <c r="R2730">
        <v>19.28</v>
      </c>
      <c r="S2730" s="1" t="s">
        <v>58</v>
      </c>
      <c r="T2730" s="2">
        <f>+R2730</f>
        <v>19.28</v>
      </c>
      <c r="U2730" s="1" t="s">
        <v>93</v>
      </c>
      <c r="V2730" s="1" t="s">
        <v>60</v>
      </c>
      <c r="W2730" s="1" t="s">
        <v>303</v>
      </c>
    </row>
    <row r="2731" spans="1:24" x14ac:dyDescent="0.25">
      <c r="A2731" s="1" t="s">
        <v>3344</v>
      </c>
      <c r="B2731" s="1" t="s">
        <v>3345</v>
      </c>
      <c r="C2731" s="1" t="s">
        <v>771</v>
      </c>
      <c r="D2731" s="1" t="s">
        <v>3102</v>
      </c>
      <c r="G2731" s="1" t="s">
        <v>774</v>
      </c>
      <c r="H2731" s="1" t="s">
        <v>77</v>
      </c>
      <c r="I2731" s="1" t="s">
        <v>43</v>
      </c>
      <c r="J2731" s="1" t="s">
        <v>6954</v>
      </c>
      <c r="K2731" s="1" t="s">
        <v>44</v>
      </c>
      <c r="L2731" s="1" t="s">
        <v>105</v>
      </c>
      <c r="M2731" s="1" t="s">
        <v>45</v>
      </c>
      <c r="N2731" s="1" t="s">
        <v>46</v>
      </c>
      <c r="O2731" s="1" t="s">
        <v>46</v>
      </c>
      <c r="P2731" s="1" t="s">
        <v>2174</v>
      </c>
      <c r="Q2731" s="1">
        <v>2018</v>
      </c>
      <c r="R2731">
        <v>19.28</v>
      </c>
      <c r="S2731" s="1" t="s">
        <v>58</v>
      </c>
      <c r="T2731" s="2">
        <f>+R2731</f>
        <v>19.28</v>
      </c>
      <c r="U2731" s="1" t="s">
        <v>93</v>
      </c>
      <c r="V2731" s="1" t="s">
        <v>211</v>
      </c>
    </row>
    <row r="2732" spans="1:24" x14ac:dyDescent="0.25">
      <c r="A2732" s="1" t="s">
        <v>3341</v>
      </c>
      <c r="B2732" s="1" t="s">
        <v>3342</v>
      </c>
      <c r="C2732" s="1" t="s">
        <v>2242</v>
      </c>
      <c r="D2732" s="1" t="s">
        <v>2243</v>
      </c>
      <c r="G2732" s="1" t="s">
        <v>774</v>
      </c>
      <c r="H2732" s="1" t="s">
        <v>77</v>
      </c>
      <c r="I2732" s="1" t="s">
        <v>43</v>
      </c>
      <c r="J2732" s="1" t="s">
        <v>6954</v>
      </c>
      <c r="K2732" s="1" t="s">
        <v>44</v>
      </c>
      <c r="L2732" s="1" t="s">
        <v>775</v>
      </c>
      <c r="M2732" s="1" t="s">
        <v>45</v>
      </c>
      <c r="N2732" s="1" t="s">
        <v>46</v>
      </c>
      <c r="O2732" s="1" t="s">
        <v>46</v>
      </c>
      <c r="P2732" s="1" t="s">
        <v>2278</v>
      </c>
      <c r="Q2732" s="1">
        <v>2018</v>
      </c>
      <c r="R2732">
        <v>43.75</v>
      </c>
      <c r="S2732" s="1" t="s">
        <v>58</v>
      </c>
      <c r="T2732" s="2">
        <f>+R2732</f>
        <v>43.75</v>
      </c>
      <c r="U2732" s="1" t="s">
        <v>82</v>
      </c>
      <c r="V2732" s="1" t="s">
        <v>83</v>
      </c>
      <c r="X2732" s="1" t="s">
        <v>264</v>
      </c>
    </row>
    <row r="2733" spans="1:24" x14ac:dyDescent="0.25">
      <c r="A2733" s="1" t="s">
        <v>3338</v>
      </c>
      <c r="B2733" s="1" t="s">
        <v>2197</v>
      </c>
      <c r="C2733" s="1" t="s">
        <v>771</v>
      </c>
      <c r="D2733" s="1" t="s">
        <v>3102</v>
      </c>
      <c r="G2733" s="1" t="s">
        <v>774</v>
      </c>
      <c r="H2733" s="1" t="s">
        <v>77</v>
      </c>
      <c r="I2733" s="1" t="s">
        <v>171</v>
      </c>
      <c r="J2733" s="1" t="s">
        <v>6953</v>
      </c>
      <c r="K2733" s="1" t="s">
        <v>44</v>
      </c>
      <c r="L2733" s="1" t="s">
        <v>105</v>
      </c>
      <c r="M2733" s="1" t="s">
        <v>45</v>
      </c>
      <c r="N2733" s="1" t="s">
        <v>46</v>
      </c>
      <c r="O2733" s="1" t="s">
        <v>46</v>
      </c>
      <c r="P2733" s="1" t="s">
        <v>3340</v>
      </c>
      <c r="Q2733" s="1">
        <v>2018</v>
      </c>
      <c r="R2733">
        <v>43.75</v>
      </c>
      <c r="S2733" s="1" t="s">
        <v>58</v>
      </c>
      <c r="T2733" s="2">
        <f>+R2733</f>
        <v>43.75</v>
      </c>
      <c r="U2733" s="1" t="s">
        <v>82</v>
      </c>
      <c r="V2733" s="1" t="s">
        <v>83</v>
      </c>
      <c r="X2733" s="1" t="s">
        <v>260</v>
      </c>
    </row>
    <row r="2734" spans="1:24" x14ac:dyDescent="0.25">
      <c r="A2734" s="1" t="s">
        <v>3335</v>
      </c>
      <c r="B2734" s="1" t="s">
        <v>3336</v>
      </c>
      <c r="C2734" s="1" t="s">
        <v>2242</v>
      </c>
      <c r="D2734" s="1" t="s">
        <v>2243</v>
      </c>
      <c r="G2734" s="1" t="s">
        <v>774</v>
      </c>
      <c r="H2734" s="1" t="s">
        <v>77</v>
      </c>
      <c r="I2734" s="1" t="s">
        <v>114</v>
      </c>
      <c r="J2734" s="1" t="s">
        <v>114</v>
      </c>
      <c r="K2734" s="1" t="s">
        <v>44</v>
      </c>
      <c r="L2734" s="1" t="s">
        <v>775</v>
      </c>
      <c r="M2734" s="1" t="s">
        <v>45</v>
      </c>
      <c r="N2734" s="1" t="s">
        <v>46</v>
      </c>
      <c r="O2734" s="1" t="s">
        <v>46</v>
      </c>
      <c r="P2734" s="1" t="s">
        <v>1706</v>
      </c>
      <c r="Q2734" s="1">
        <v>2018</v>
      </c>
      <c r="R2734">
        <v>43.75</v>
      </c>
      <c r="S2734" s="1" t="s">
        <v>58</v>
      </c>
      <c r="T2734" s="2">
        <f>+R2734</f>
        <v>43.75</v>
      </c>
      <c r="U2734" s="1" t="s">
        <v>93</v>
      </c>
      <c r="V2734" s="1" t="s">
        <v>60</v>
      </c>
      <c r="W2734" s="1" t="s">
        <v>61</v>
      </c>
    </row>
    <row r="2735" spans="1:24" x14ac:dyDescent="0.25">
      <c r="A2735" s="1" t="s">
        <v>3330</v>
      </c>
      <c r="B2735" s="1" t="s">
        <v>3331</v>
      </c>
      <c r="C2735" s="1" t="s">
        <v>2242</v>
      </c>
      <c r="D2735" s="1" t="s">
        <v>2243</v>
      </c>
      <c r="G2735" s="1" t="s">
        <v>774</v>
      </c>
      <c r="H2735" s="1" t="s">
        <v>77</v>
      </c>
      <c r="I2735" s="1" t="s">
        <v>171</v>
      </c>
      <c r="J2735" s="1" t="s">
        <v>6953</v>
      </c>
      <c r="K2735" s="1" t="s">
        <v>44</v>
      </c>
      <c r="L2735" s="1" t="s">
        <v>775</v>
      </c>
      <c r="M2735" s="1" t="s">
        <v>45</v>
      </c>
      <c r="N2735" s="1" t="s">
        <v>46</v>
      </c>
      <c r="O2735" s="1" t="s">
        <v>46</v>
      </c>
      <c r="P2735" s="1" t="s">
        <v>3333</v>
      </c>
      <c r="Q2735" s="1">
        <v>2018</v>
      </c>
      <c r="R2735">
        <v>43.75</v>
      </c>
      <c r="S2735" s="1" t="s">
        <v>58</v>
      </c>
      <c r="T2735" s="2">
        <f>+R2735</f>
        <v>43.75</v>
      </c>
      <c r="U2735" s="1" t="s">
        <v>93</v>
      </c>
      <c r="V2735" s="1" t="s">
        <v>60</v>
      </c>
      <c r="W2735" s="1" t="s">
        <v>2210</v>
      </c>
    </row>
    <row r="2736" spans="1:24" x14ac:dyDescent="0.25">
      <c r="A2736" s="1" t="s">
        <v>3326</v>
      </c>
      <c r="B2736" s="1" t="s">
        <v>2205</v>
      </c>
      <c r="C2736" s="1" t="s">
        <v>771</v>
      </c>
      <c r="D2736" s="1" t="s">
        <v>2984</v>
      </c>
      <c r="G2736" s="1" t="s">
        <v>774</v>
      </c>
      <c r="H2736" s="1" t="s">
        <v>77</v>
      </c>
      <c r="I2736" s="1" t="s">
        <v>263</v>
      </c>
      <c r="J2736" s="1" t="s">
        <v>6950</v>
      </c>
      <c r="K2736" s="1" t="s">
        <v>50</v>
      </c>
      <c r="M2736" s="1" t="s">
        <v>45</v>
      </c>
      <c r="N2736" s="1" t="s">
        <v>46</v>
      </c>
      <c r="O2736" s="1" t="s">
        <v>46</v>
      </c>
      <c r="P2736" s="1" t="s">
        <v>3329</v>
      </c>
      <c r="Q2736" s="1">
        <v>2018</v>
      </c>
      <c r="R2736">
        <v>43.75</v>
      </c>
      <c r="S2736" s="1" t="s">
        <v>58</v>
      </c>
      <c r="T2736" s="2">
        <f>+R2736</f>
        <v>43.75</v>
      </c>
      <c r="U2736" s="1" t="s">
        <v>93</v>
      </c>
      <c r="V2736" s="1" t="s">
        <v>60</v>
      </c>
      <c r="W2736" s="1" t="s">
        <v>303</v>
      </c>
    </row>
    <row r="2737" spans="1:24" x14ac:dyDescent="0.25">
      <c r="A2737" s="1" t="s">
        <v>3323</v>
      </c>
      <c r="B2737" s="1" t="s">
        <v>3324</v>
      </c>
      <c r="C2737" s="1" t="s">
        <v>2242</v>
      </c>
      <c r="D2737" s="1" t="s">
        <v>2808</v>
      </c>
      <c r="G2737" s="1" t="s">
        <v>774</v>
      </c>
      <c r="H2737" s="1" t="s">
        <v>77</v>
      </c>
      <c r="I2737" s="1" t="s">
        <v>43</v>
      </c>
      <c r="J2737" s="1" t="s">
        <v>6954</v>
      </c>
      <c r="K2737" s="1" t="s">
        <v>44</v>
      </c>
      <c r="L2737" s="1" t="s">
        <v>775</v>
      </c>
      <c r="M2737" s="1" t="s">
        <v>45</v>
      </c>
      <c r="N2737" s="1" t="s">
        <v>46</v>
      </c>
      <c r="O2737" s="1" t="s">
        <v>46</v>
      </c>
      <c r="P2737" s="1" t="s">
        <v>3028</v>
      </c>
      <c r="Q2737" s="1">
        <v>2018</v>
      </c>
      <c r="R2737">
        <v>43.75</v>
      </c>
      <c r="S2737" s="1" t="s">
        <v>58</v>
      </c>
      <c r="T2737" s="2">
        <f>+R2737</f>
        <v>43.75</v>
      </c>
      <c r="U2737" s="1" t="s">
        <v>93</v>
      </c>
      <c r="V2737" s="1" t="s">
        <v>60</v>
      </c>
      <c r="W2737" s="1" t="s">
        <v>2230</v>
      </c>
    </row>
    <row r="2738" spans="1:24" x14ac:dyDescent="0.25">
      <c r="A2738" s="1" t="s">
        <v>3320</v>
      </c>
      <c r="B2738" s="1" t="s">
        <v>247</v>
      </c>
      <c r="C2738" s="1" t="s">
        <v>771</v>
      </c>
      <c r="D2738" s="1" t="s">
        <v>2984</v>
      </c>
      <c r="G2738" s="1" t="s">
        <v>774</v>
      </c>
      <c r="H2738" s="1" t="s">
        <v>77</v>
      </c>
      <c r="I2738" s="1" t="s">
        <v>171</v>
      </c>
      <c r="J2738" s="1" t="s">
        <v>6953</v>
      </c>
      <c r="K2738" s="1" t="s">
        <v>50</v>
      </c>
      <c r="M2738" s="1" t="s">
        <v>45</v>
      </c>
      <c r="N2738" s="1" t="s">
        <v>46</v>
      </c>
      <c r="O2738" s="1" t="s">
        <v>46</v>
      </c>
      <c r="P2738" s="1" t="s">
        <v>3322</v>
      </c>
      <c r="Q2738" s="1">
        <v>2018</v>
      </c>
      <c r="R2738">
        <v>43.75</v>
      </c>
      <c r="S2738" s="1" t="s">
        <v>58</v>
      </c>
      <c r="T2738" s="2">
        <f>+R2738</f>
        <v>43.75</v>
      </c>
      <c r="U2738" s="1" t="s">
        <v>93</v>
      </c>
      <c r="V2738" s="1" t="s">
        <v>60</v>
      </c>
      <c r="W2738" s="1" t="s">
        <v>2200</v>
      </c>
    </row>
    <row r="2739" spans="1:24" x14ac:dyDescent="0.25">
      <c r="A2739" s="1" t="s">
        <v>3315</v>
      </c>
      <c r="B2739" s="1" t="s">
        <v>3316</v>
      </c>
      <c r="C2739" s="1" t="s">
        <v>771</v>
      </c>
      <c r="D2739" s="1" t="s">
        <v>3102</v>
      </c>
      <c r="G2739" s="1" t="s">
        <v>774</v>
      </c>
      <c r="H2739" s="1" t="s">
        <v>77</v>
      </c>
      <c r="I2739" s="1" t="s">
        <v>171</v>
      </c>
      <c r="J2739" s="1" t="s">
        <v>6953</v>
      </c>
      <c r="K2739" s="1" t="s">
        <v>44</v>
      </c>
      <c r="L2739" s="1" t="s">
        <v>105</v>
      </c>
      <c r="M2739" s="1" t="s">
        <v>45</v>
      </c>
      <c r="N2739" s="1" t="s">
        <v>46</v>
      </c>
      <c r="O2739" s="1" t="s">
        <v>46</v>
      </c>
      <c r="P2739" s="1" t="s">
        <v>3318</v>
      </c>
      <c r="Q2739" s="1">
        <v>2018</v>
      </c>
      <c r="R2739">
        <v>43.75</v>
      </c>
      <c r="S2739" s="1" t="s">
        <v>58</v>
      </c>
      <c r="T2739" s="2">
        <f>+R2739</f>
        <v>43.75</v>
      </c>
      <c r="U2739" s="1" t="s">
        <v>93</v>
      </c>
      <c r="V2739" s="1" t="s">
        <v>211</v>
      </c>
    </row>
    <row r="2740" spans="1:24" x14ac:dyDescent="0.25">
      <c r="A2740" s="1" t="s">
        <v>3311</v>
      </c>
      <c r="B2740" s="1" t="s">
        <v>3312</v>
      </c>
      <c r="C2740" s="1" t="s">
        <v>771</v>
      </c>
      <c r="D2740" s="1" t="s">
        <v>3102</v>
      </c>
      <c r="G2740" s="1" t="s">
        <v>774</v>
      </c>
      <c r="H2740" s="1" t="s">
        <v>77</v>
      </c>
      <c r="I2740" s="1" t="s">
        <v>171</v>
      </c>
      <c r="J2740" s="1" t="s">
        <v>6953</v>
      </c>
      <c r="K2740" s="1" t="s">
        <v>44</v>
      </c>
      <c r="L2740" s="1" t="s">
        <v>105</v>
      </c>
      <c r="M2740" s="1" t="s">
        <v>45</v>
      </c>
      <c r="N2740" s="1" t="s">
        <v>46</v>
      </c>
      <c r="O2740" s="1" t="s">
        <v>46</v>
      </c>
      <c r="P2740" s="1" t="s">
        <v>3314</v>
      </c>
      <c r="Q2740" s="1">
        <v>2018</v>
      </c>
      <c r="R2740">
        <v>22</v>
      </c>
      <c r="S2740" s="1" t="s">
        <v>58</v>
      </c>
      <c r="T2740" s="2">
        <f>+R2740</f>
        <v>22</v>
      </c>
      <c r="U2740" s="1" t="s">
        <v>93</v>
      </c>
      <c r="V2740" s="1" t="s">
        <v>60</v>
      </c>
      <c r="W2740" s="1" t="s">
        <v>61</v>
      </c>
    </row>
    <row r="2741" spans="1:24" x14ac:dyDescent="0.25">
      <c r="A2741" s="1" t="s">
        <v>3307</v>
      </c>
      <c r="B2741" s="1" t="s">
        <v>3308</v>
      </c>
      <c r="C2741" s="1" t="s">
        <v>2242</v>
      </c>
      <c r="D2741" s="1" t="s">
        <v>2808</v>
      </c>
      <c r="G2741" s="1" t="s">
        <v>774</v>
      </c>
      <c r="H2741" s="1" t="s">
        <v>77</v>
      </c>
      <c r="I2741" s="1" t="s">
        <v>171</v>
      </c>
      <c r="J2741" s="1" t="s">
        <v>6953</v>
      </c>
      <c r="K2741" s="1" t="s">
        <v>44</v>
      </c>
      <c r="L2741" s="1" t="s">
        <v>775</v>
      </c>
      <c r="M2741" s="1" t="s">
        <v>45</v>
      </c>
      <c r="N2741" s="1" t="s">
        <v>46</v>
      </c>
      <c r="O2741" s="1" t="s">
        <v>46</v>
      </c>
      <c r="P2741" s="1" t="s">
        <v>3310</v>
      </c>
      <c r="Q2741" s="1">
        <v>2018</v>
      </c>
      <c r="R2741">
        <v>22</v>
      </c>
      <c r="S2741" s="1" t="s">
        <v>58</v>
      </c>
      <c r="T2741" s="2">
        <f>+R2741</f>
        <v>22</v>
      </c>
      <c r="U2741" s="1" t="s">
        <v>93</v>
      </c>
      <c r="V2741" s="1" t="s">
        <v>60</v>
      </c>
      <c r="W2741" s="1" t="s">
        <v>2230</v>
      </c>
    </row>
    <row r="2742" spans="1:24" x14ac:dyDescent="0.25">
      <c r="A2742" s="1" t="s">
        <v>3303</v>
      </c>
      <c r="B2742" s="1" t="s">
        <v>3304</v>
      </c>
      <c r="C2742" s="1" t="s">
        <v>771</v>
      </c>
      <c r="D2742" s="1" t="s">
        <v>3102</v>
      </c>
      <c r="G2742" s="1" t="s">
        <v>774</v>
      </c>
      <c r="H2742" s="1" t="s">
        <v>77</v>
      </c>
      <c r="I2742" s="1" t="s">
        <v>171</v>
      </c>
      <c r="J2742" s="1" t="s">
        <v>6953</v>
      </c>
      <c r="K2742" s="1" t="s">
        <v>44</v>
      </c>
      <c r="L2742" s="1" t="s">
        <v>105</v>
      </c>
      <c r="M2742" s="1" t="s">
        <v>45</v>
      </c>
      <c r="N2742" s="1" t="s">
        <v>46</v>
      </c>
      <c r="O2742" s="1" t="s">
        <v>46</v>
      </c>
      <c r="P2742" s="1" t="s">
        <v>3306</v>
      </c>
      <c r="Q2742" s="1">
        <v>2018</v>
      </c>
      <c r="R2742">
        <v>22</v>
      </c>
      <c r="S2742" s="1" t="s">
        <v>58</v>
      </c>
      <c r="T2742" s="2">
        <f>+R2742</f>
        <v>22</v>
      </c>
      <c r="U2742" s="1" t="s">
        <v>93</v>
      </c>
      <c r="V2742" s="1" t="s">
        <v>211</v>
      </c>
    </row>
    <row r="2743" spans="1:24" x14ac:dyDescent="0.25">
      <c r="A2743" s="1" t="s">
        <v>3299</v>
      </c>
      <c r="B2743" s="1" t="s">
        <v>3300</v>
      </c>
      <c r="C2743" s="1" t="s">
        <v>2242</v>
      </c>
      <c r="D2743" s="1" t="s">
        <v>2808</v>
      </c>
      <c r="G2743" s="1" t="s">
        <v>774</v>
      </c>
      <c r="H2743" s="1" t="s">
        <v>77</v>
      </c>
      <c r="I2743" s="1" t="s">
        <v>78</v>
      </c>
      <c r="J2743" s="1" t="s">
        <v>78</v>
      </c>
      <c r="K2743" s="1" t="s">
        <v>44</v>
      </c>
      <c r="L2743" s="1" t="s">
        <v>775</v>
      </c>
      <c r="M2743" s="1" t="s">
        <v>45</v>
      </c>
      <c r="N2743" s="1" t="s">
        <v>46</v>
      </c>
      <c r="O2743" s="1" t="s">
        <v>46</v>
      </c>
      <c r="P2743" s="1" t="s">
        <v>862</v>
      </c>
      <c r="Q2743" s="1">
        <v>2018</v>
      </c>
      <c r="R2743">
        <v>12.42</v>
      </c>
      <c r="S2743" s="1" t="s">
        <v>58</v>
      </c>
      <c r="T2743" s="2">
        <f>+R2743</f>
        <v>12.42</v>
      </c>
      <c r="U2743" s="1" t="s">
        <v>82</v>
      </c>
      <c r="V2743" s="1" t="s">
        <v>83</v>
      </c>
      <c r="X2743" s="1" t="s">
        <v>264</v>
      </c>
    </row>
    <row r="2744" spans="1:24" x14ac:dyDescent="0.25">
      <c r="A2744" s="1" t="s">
        <v>3295</v>
      </c>
      <c r="B2744" s="1" t="s">
        <v>3296</v>
      </c>
      <c r="C2744" s="1" t="s">
        <v>771</v>
      </c>
      <c r="D2744" s="1" t="s">
        <v>3102</v>
      </c>
      <c r="G2744" s="1" t="s">
        <v>774</v>
      </c>
      <c r="H2744" s="1" t="s">
        <v>77</v>
      </c>
      <c r="I2744" s="1" t="s">
        <v>78</v>
      </c>
      <c r="J2744" s="1" t="s">
        <v>78</v>
      </c>
      <c r="K2744" s="1" t="s">
        <v>44</v>
      </c>
      <c r="L2744" s="1" t="s">
        <v>105</v>
      </c>
      <c r="M2744" s="1" t="s">
        <v>45</v>
      </c>
      <c r="N2744" s="1" t="s">
        <v>46</v>
      </c>
      <c r="O2744" s="1" t="s">
        <v>46</v>
      </c>
      <c r="P2744" s="1" t="s">
        <v>3298</v>
      </c>
      <c r="Q2744" s="1">
        <v>2018</v>
      </c>
      <c r="R2744">
        <v>12.42</v>
      </c>
      <c r="S2744" s="1" t="s">
        <v>58</v>
      </c>
      <c r="T2744" s="2">
        <f>+R2744</f>
        <v>12.42</v>
      </c>
      <c r="U2744" s="1" t="s">
        <v>82</v>
      </c>
      <c r="V2744" s="1" t="s">
        <v>83</v>
      </c>
      <c r="X2744" s="1" t="s">
        <v>260</v>
      </c>
    </row>
    <row r="2745" spans="1:24" x14ac:dyDescent="0.25">
      <c r="A2745" s="1" t="s">
        <v>3290</v>
      </c>
      <c r="B2745" s="1" t="s">
        <v>3291</v>
      </c>
      <c r="C2745" s="1" t="s">
        <v>2242</v>
      </c>
      <c r="D2745" s="1" t="s">
        <v>2808</v>
      </c>
      <c r="G2745" s="1" t="s">
        <v>774</v>
      </c>
      <c r="H2745" s="1" t="s">
        <v>77</v>
      </c>
      <c r="I2745" s="1" t="s">
        <v>43</v>
      </c>
      <c r="J2745" s="1" t="s">
        <v>6954</v>
      </c>
      <c r="K2745" s="1" t="s">
        <v>44</v>
      </c>
      <c r="L2745" s="1" t="s">
        <v>775</v>
      </c>
      <c r="M2745" s="1" t="s">
        <v>45</v>
      </c>
      <c r="N2745" s="1" t="s">
        <v>46</v>
      </c>
      <c r="O2745" s="1" t="s">
        <v>46</v>
      </c>
      <c r="P2745" s="1" t="s">
        <v>3293</v>
      </c>
      <c r="Q2745" s="1">
        <v>2018</v>
      </c>
      <c r="R2745">
        <v>12.42</v>
      </c>
      <c r="S2745" s="1" t="s">
        <v>58</v>
      </c>
      <c r="T2745" s="2">
        <f>+R2745</f>
        <v>12.42</v>
      </c>
      <c r="U2745" s="1" t="s">
        <v>82</v>
      </c>
      <c r="V2745" s="1" t="s">
        <v>83</v>
      </c>
      <c r="X2745" s="1" t="s">
        <v>289</v>
      </c>
    </row>
    <row r="2746" spans="1:24" x14ac:dyDescent="0.25">
      <c r="A2746" s="1" t="s">
        <v>3286</v>
      </c>
      <c r="B2746" s="1" t="s">
        <v>3287</v>
      </c>
      <c r="C2746" s="1" t="s">
        <v>771</v>
      </c>
      <c r="D2746" s="1" t="s">
        <v>3102</v>
      </c>
      <c r="G2746" s="1" t="s">
        <v>774</v>
      </c>
      <c r="H2746" s="1" t="s">
        <v>77</v>
      </c>
      <c r="I2746" s="1" t="s">
        <v>171</v>
      </c>
      <c r="J2746" s="1" t="s">
        <v>6953</v>
      </c>
      <c r="K2746" s="1" t="s">
        <v>44</v>
      </c>
      <c r="L2746" s="1" t="s">
        <v>105</v>
      </c>
      <c r="M2746" s="1" t="s">
        <v>45</v>
      </c>
      <c r="N2746" s="1" t="s">
        <v>46</v>
      </c>
      <c r="O2746" s="1" t="s">
        <v>46</v>
      </c>
      <c r="P2746" s="1" t="s">
        <v>2669</v>
      </c>
      <c r="Q2746" s="1">
        <v>2018</v>
      </c>
      <c r="R2746">
        <v>12.42</v>
      </c>
      <c r="S2746" s="1" t="s">
        <v>58</v>
      </c>
      <c r="T2746" s="2">
        <f>+R2746</f>
        <v>12.42</v>
      </c>
      <c r="U2746" s="1" t="s">
        <v>93</v>
      </c>
      <c r="V2746" s="1" t="s">
        <v>60</v>
      </c>
      <c r="W2746" s="1" t="s">
        <v>61</v>
      </c>
    </row>
    <row r="2747" spans="1:24" x14ac:dyDescent="0.25">
      <c r="A2747" s="1" t="s">
        <v>3281</v>
      </c>
      <c r="B2747" s="1" t="s">
        <v>3282</v>
      </c>
      <c r="C2747" s="1" t="s">
        <v>771</v>
      </c>
      <c r="D2747" s="1" t="s">
        <v>3102</v>
      </c>
      <c r="G2747" s="1" t="s">
        <v>774</v>
      </c>
      <c r="H2747" s="1" t="s">
        <v>77</v>
      </c>
      <c r="I2747" s="1" t="s">
        <v>171</v>
      </c>
      <c r="J2747" s="1" t="s">
        <v>6953</v>
      </c>
      <c r="K2747" s="1" t="s">
        <v>44</v>
      </c>
      <c r="L2747" s="1" t="s">
        <v>2262</v>
      </c>
      <c r="M2747" s="1" t="s">
        <v>45</v>
      </c>
      <c r="N2747" s="1" t="s">
        <v>46</v>
      </c>
      <c r="O2747" s="1" t="s">
        <v>46</v>
      </c>
      <c r="P2747" s="1" t="s">
        <v>3284</v>
      </c>
      <c r="Q2747" s="1">
        <v>2018</v>
      </c>
      <c r="R2747">
        <v>12.42</v>
      </c>
      <c r="S2747" s="1" t="s">
        <v>58</v>
      </c>
      <c r="T2747" s="2">
        <f>+R2747</f>
        <v>12.42</v>
      </c>
      <c r="U2747" s="1" t="s">
        <v>93</v>
      </c>
      <c r="V2747" s="1" t="s">
        <v>60</v>
      </c>
      <c r="W2747" s="1" t="s">
        <v>2200</v>
      </c>
    </row>
    <row r="2748" spans="1:24" x14ac:dyDescent="0.25">
      <c r="A2748" s="1" t="s">
        <v>3277</v>
      </c>
      <c r="B2748" s="1" t="s">
        <v>3278</v>
      </c>
      <c r="C2748" s="1" t="s">
        <v>2242</v>
      </c>
      <c r="D2748" s="1" t="s">
        <v>2808</v>
      </c>
      <c r="G2748" s="1" t="s">
        <v>774</v>
      </c>
      <c r="H2748" s="1" t="s">
        <v>77</v>
      </c>
      <c r="I2748" s="1" t="s">
        <v>171</v>
      </c>
      <c r="J2748" s="1" t="s">
        <v>6953</v>
      </c>
      <c r="K2748" s="1" t="s">
        <v>44</v>
      </c>
      <c r="L2748" s="1" t="s">
        <v>775</v>
      </c>
      <c r="M2748" s="1" t="s">
        <v>45</v>
      </c>
      <c r="N2748" s="1" t="s">
        <v>46</v>
      </c>
      <c r="O2748" s="1" t="s">
        <v>46</v>
      </c>
      <c r="P2748" s="1" t="s">
        <v>2490</v>
      </c>
      <c r="Q2748" s="1">
        <v>2018</v>
      </c>
      <c r="R2748">
        <v>12.42</v>
      </c>
      <c r="S2748" s="1" t="s">
        <v>58</v>
      </c>
      <c r="T2748" s="2">
        <f>+R2748</f>
        <v>12.42</v>
      </c>
      <c r="U2748" s="1" t="s">
        <v>93</v>
      </c>
      <c r="V2748" s="1" t="s">
        <v>60</v>
      </c>
      <c r="W2748" s="1" t="s">
        <v>303</v>
      </c>
    </row>
    <row r="2749" spans="1:24" x14ac:dyDescent="0.25">
      <c r="A2749" s="1" t="s">
        <v>3273</v>
      </c>
      <c r="B2749" s="1" t="s">
        <v>3274</v>
      </c>
      <c r="C2749" s="1" t="s">
        <v>2242</v>
      </c>
      <c r="D2749" s="1" t="s">
        <v>2808</v>
      </c>
      <c r="G2749" s="1" t="s">
        <v>774</v>
      </c>
      <c r="H2749" s="1" t="s">
        <v>77</v>
      </c>
      <c r="I2749" s="1" t="s">
        <v>43</v>
      </c>
      <c r="J2749" s="1" t="s">
        <v>6954</v>
      </c>
      <c r="K2749" s="1" t="s">
        <v>44</v>
      </c>
      <c r="L2749" s="1" t="s">
        <v>775</v>
      </c>
      <c r="M2749" s="1" t="s">
        <v>45</v>
      </c>
      <c r="N2749" s="1" t="s">
        <v>46</v>
      </c>
      <c r="O2749" s="1" t="s">
        <v>46</v>
      </c>
      <c r="P2749" s="1" t="s">
        <v>151</v>
      </c>
      <c r="Q2749" s="1">
        <v>2018</v>
      </c>
      <c r="R2749">
        <v>12.42</v>
      </c>
      <c r="S2749" s="1" t="s">
        <v>58</v>
      </c>
      <c r="T2749" s="2">
        <f>+R2749</f>
        <v>12.42</v>
      </c>
      <c r="U2749" s="1" t="s">
        <v>93</v>
      </c>
      <c r="V2749" s="1" t="s">
        <v>211</v>
      </c>
    </row>
    <row r="2750" spans="1:24" x14ac:dyDescent="0.25">
      <c r="A2750" s="1" t="s">
        <v>3270</v>
      </c>
      <c r="B2750" s="1" t="s">
        <v>3271</v>
      </c>
      <c r="C2750" s="1" t="s">
        <v>771</v>
      </c>
      <c r="D2750" s="1" t="s">
        <v>3102</v>
      </c>
      <c r="G2750" s="1" t="s">
        <v>774</v>
      </c>
      <c r="H2750" s="1" t="s">
        <v>77</v>
      </c>
      <c r="I2750" s="1" t="s">
        <v>171</v>
      </c>
      <c r="J2750" s="1" t="s">
        <v>6953</v>
      </c>
      <c r="K2750" s="1" t="s">
        <v>44</v>
      </c>
      <c r="L2750" s="1" t="s">
        <v>2953</v>
      </c>
      <c r="M2750" s="1" t="s">
        <v>45</v>
      </c>
      <c r="N2750" s="1" t="s">
        <v>46</v>
      </c>
      <c r="O2750" s="1" t="s">
        <v>46</v>
      </c>
      <c r="P2750" s="1" t="s">
        <v>305</v>
      </c>
      <c r="Q2750" s="1">
        <v>2018</v>
      </c>
      <c r="R2750">
        <v>1</v>
      </c>
      <c r="S2750" s="1" t="s">
        <v>58</v>
      </c>
      <c r="T2750" s="2">
        <f>+R2750</f>
        <v>1</v>
      </c>
      <c r="U2750" s="1" t="s">
        <v>82</v>
      </c>
      <c r="V2750" s="1" t="s">
        <v>83</v>
      </c>
      <c r="X2750" s="1" t="s">
        <v>264</v>
      </c>
    </row>
    <row r="2751" spans="1:24" x14ac:dyDescent="0.25">
      <c r="A2751" s="1" t="s">
        <v>3267</v>
      </c>
      <c r="B2751" s="1" t="s">
        <v>3268</v>
      </c>
      <c r="C2751" s="1" t="s">
        <v>771</v>
      </c>
      <c r="D2751" s="1" t="s">
        <v>3102</v>
      </c>
      <c r="G2751" s="1" t="s">
        <v>774</v>
      </c>
      <c r="H2751" s="1" t="s">
        <v>77</v>
      </c>
      <c r="I2751" s="1" t="s">
        <v>171</v>
      </c>
      <c r="J2751" s="1" t="s">
        <v>6953</v>
      </c>
      <c r="K2751" s="1" t="s">
        <v>44</v>
      </c>
      <c r="L2751" s="1" t="s">
        <v>2953</v>
      </c>
      <c r="M2751" s="1" t="s">
        <v>45</v>
      </c>
      <c r="N2751" s="1" t="s">
        <v>46</v>
      </c>
      <c r="O2751" s="1" t="s">
        <v>46</v>
      </c>
      <c r="P2751" s="1" t="s">
        <v>2182</v>
      </c>
      <c r="Q2751" s="1">
        <v>2018</v>
      </c>
      <c r="R2751">
        <v>1</v>
      </c>
      <c r="S2751" s="1" t="s">
        <v>58</v>
      </c>
      <c r="T2751" s="2">
        <f>+R2751</f>
        <v>1</v>
      </c>
      <c r="U2751" s="1" t="s">
        <v>82</v>
      </c>
      <c r="V2751" s="1" t="s">
        <v>83</v>
      </c>
      <c r="X2751" s="1" t="s">
        <v>260</v>
      </c>
    </row>
    <row r="2752" spans="1:24" x14ac:dyDescent="0.25">
      <c r="A2752" s="1" t="s">
        <v>3263</v>
      </c>
      <c r="B2752" s="1" t="s">
        <v>3264</v>
      </c>
      <c r="C2752" s="1" t="s">
        <v>771</v>
      </c>
      <c r="D2752" s="1" t="s">
        <v>3102</v>
      </c>
      <c r="G2752" s="1" t="s">
        <v>774</v>
      </c>
      <c r="H2752" s="1" t="s">
        <v>77</v>
      </c>
      <c r="I2752" s="1" t="s">
        <v>78</v>
      </c>
      <c r="J2752" s="1" t="s">
        <v>78</v>
      </c>
      <c r="K2752" s="1" t="s">
        <v>44</v>
      </c>
      <c r="L2752" s="1" t="s">
        <v>2953</v>
      </c>
      <c r="M2752" s="1" t="s">
        <v>45</v>
      </c>
      <c r="N2752" s="1" t="s">
        <v>46</v>
      </c>
      <c r="O2752" s="1" t="s">
        <v>46</v>
      </c>
      <c r="P2752" s="1" t="s">
        <v>3266</v>
      </c>
      <c r="Q2752" s="1">
        <v>2018</v>
      </c>
      <c r="R2752">
        <v>1</v>
      </c>
      <c r="S2752" s="1" t="s">
        <v>58</v>
      </c>
      <c r="T2752" s="2">
        <f>+R2752</f>
        <v>1</v>
      </c>
      <c r="U2752" s="1" t="s">
        <v>93</v>
      </c>
      <c r="V2752" s="1" t="s">
        <v>211</v>
      </c>
    </row>
    <row r="2753" spans="1:24" x14ac:dyDescent="0.25">
      <c r="A2753" s="1" t="s">
        <v>3259</v>
      </c>
      <c r="B2753" s="1" t="s">
        <v>3260</v>
      </c>
      <c r="C2753" s="1" t="s">
        <v>771</v>
      </c>
      <c r="D2753" s="1" t="s">
        <v>3102</v>
      </c>
      <c r="G2753" s="1" t="s">
        <v>774</v>
      </c>
      <c r="H2753" s="1" t="s">
        <v>77</v>
      </c>
      <c r="I2753" s="1" t="s">
        <v>171</v>
      </c>
      <c r="J2753" s="1" t="s">
        <v>6953</v>
      </c>
      <c r="K2753" s="1" t="s">
        <v>44</v>
      </c>
      <c r="L2753" s="1" t="s">
        <v>3262</v>
      </c>
      <c r="M2753" s="1" t="s">
        <v>45</v>
      </c>
      <c r="N2753" s="1" t="s">
        <v>46</v>
      </c>
      <c r="O2753" s="1" t="s">
        <v>46</v>
      </c>
      <c r="P2753" s="1" t="s">
        <v>333</v>
      </c>
      <c r="Q2753" s="1">
        <v>2018</v>
      </c>
      <c r="R2753">
        <v>22.8</v>
      </c>
      <c r="S2753" s="1" t="s">
        <v>58</v>
      </c>
      <c r="T2753" s="2">
        <f>+R2753</f>
        <v>22.8</v>
      </c>
      <c r="U2753" s="1" t="s">
        <v>82</v>
      </c>
      <c r="V2753" s="1" t="s">
        <v>83</v>
      </c>
      <c r="X2753" s="1" t="s">
        <v>264</v>
      </c>
    </row>
    <row r="2754" spans="1:24" x14ac:dyDescent="0.25">
      <c r="A2754" s="1" t="s">
        <v>3256</v>
      </c>
      <c r="B2754" s="1" t="s">
        <v>3257</v>
      </c>
      <c r="C2754" s="1" t="s">
        <v>771</v>
      </c>
      <c r="D2754" s="1" t="s">
        <v>3102</v>
      </c>
      <c r="G2754" s="1" t="s">
        <v>774</v>
      </c>
      <c r="H2754" s="1" t="s">
        <v>77</v>
      </c>
      <c r="I2754" s="1" t="s">
        <v>171</v>
      </c>
      <c r="J2754" s="1" t="s">
        <v>6953</v>
      </c>
      <c r="K2754" s="1" t="s">
        <v>44</v>
      </c>
      <c r="L2754" s="1" t="s">
        <v>2953</v>
      </c>
      <c r="M2754" s="1" t="s">
        <v>45</v>
      </c>
      <c r="N2754" s="1" t="s">
        <v>46</v>
      </c>
      <c r="O2754" s="1" t="s">
        <v>46</v>
      </c>
      <c r="P2754" s="1" t="s">
        <v>1927</v>
      </c>
      <c r="Q2754" s="1">
        <v>2018</v>
      </c>
      <c r="R2754">
        <v>22.8</v>
      </c>
      <c r="S2754" s="1" t="s">
        <v>58</v>
      </c>
      <c r="T2754" s="2">
        <f>+R2754</f>
        <v>22.8</v>
      </c>
      <c r="U2754" s="1" t="s">
        <v>93</v>
      </c>
      <c r="V2754" s="1" t="s">
        <v>60</v>
      </c>
      <c r="W2754" s="1" t="s">
        <v>61</v>
      </c>
    </row>
    <row r="2755" spans="1:24" x14ac:dyDescent="0.25">
      <c r="A2755" s="1" t="s">
        <v>3252</v>
      </c>
      <c r="B2755" s="1" t="s">
        <v>3253</v>
      </c>
      <c r="C2755" s="1" t="s">
        <v>771</v>
      </c>
      <c r="D2755" s="1" t="s">
        <v>3102</v>
      </c>
      <c r="G2755" s="1" t="s">
        <v>774</v>
      </c>
      <c r="H2755" s="1" t="s">
        <v>77</v>
      </c>
      <c r="I2755" s="1" t="s">
        <v>78</v>
      </c>
      <c r="J2755" s="1" t="s">
        <v>78</v>
      </c>
      <c r="K2755" s="1" t="s">
        <v>44</v>
      </c>
      <c r="L2755" s="1" t="s">
        <v>2953</v>
      </c>
      <c r="M2755" s="1" t="s">
        <v>45</v>
      </c>
      <c r="N2755" s="1" t="s">
        <v>46</v>
      </c>
      <c r="O2755" s="1" t="s">
        <v>46</v>
      </c>
      <c r="P2755" s="1" t="s">
        <v>3255</v>
      </c>
      <c r="Q2755" s="1">
        <v>2018</v>
      </c>
      <c r="R2755">
        <v>22.8</v>
      </c>
      <c r="S2755" s="1" t="s">
        <v>58</v>
      </c>
      <c r="T2755" s="2">
        <f>+R2755</f>
        <v>22.8</v>
      </c>
      <c r="U2755" s="1" t="s">
        <v>93</v>
      </c>
      <c r="V2755" s="1" t="s">
        <v>60</v>
      </c>
      <c r="W2755" s="1" t="s">
        <v>2230</v>
      </c>
    </row>
    <row r="2756" spans="1:24" x14ac:dyDescent="0.25">
      <c r="A2756" s="1" t="s">
        <v>3249</v>
      </c>
      <c r="B2756" s="1" t="s">
        <v>3250</v>
      </c>
      <c r="C2756" s="1" t="s">
        <v>2242</v>
      </c>
      <c r="D2756" s="1" t="s">
        <v>3102</v>
      </c>
      <c r="G2756" s="1" t="s">
        <v>774</v>
      </c>
      <c r="H2756" s="1" t="s">
        <v>77</v>
      </c>
      <c r="I2756" s="1" t="s">
        <v>171</v>
      </c>
      <c r="J2756" s="1" t="s">
        <v>6953</v>
      </c>
      <c r="K2756" s="1" t="s">
        <v>44</v>
      </c>
      <c r="L2756" s="1" t="s">
        <v>2953</v>
      </c>
      <c r="M2756" s="1" t="s">
        <v>45</v>
      </c>
      <c r="N2756" s="1" t="s">
        <v>46</v>
      </c>
      <c r="O2756" s="1" t="s">
        <v>46</v>
      </c>
      <c r="P2756" s="1" t="s">
        <v>38</v>
      </c>
      <c r="Q2756" s="1">
        <v>2018</v>
      </c>
      <c r="R2756">
        <v>22.8</v>
      </c>
      <c r="S2756" s="1" t="s">
        <v>58</v>
      </c>
      <c r="T2756" s="2">
        <f>+R2756</f>
        <v>22.8</v>
      </c>
      <c r="U2756" s="1" t="s">
        <v>93</v>
      </c>
      <c r="V2756" s="1" t="s">
        <v>60</v>
      </c>
      <c r="W2756" s="1" t="s">
        <v>2200</v>
      </c>
    </row>
    <row r="2757" spans="1:24" x14ac:dyDescent="0.25">
      <c r="A2757" s="1" t="s">
        <v>3244</v>
      </c>
      <c r="B2757" s="1" t="s">
        <v>3245</v>
      </c>
      <c r="C2757" s="1" t="s">
        <v>771</v>
      </c>
      <c r="D2757" s="1" t="s">
        <v>3102</v>
      </c>
      <c r="G2757" s="1" t="s">
        <v>774</v>
      </c>
      <c r="H2757" s="1" t="s">
        <v>77</v>
      </c>
      <c r="I2757" s="1" t="s">
        <v>171</v>
      </c>
      <c r="J2757" s="1" t="s">
        <v>6953</v>
      </c>
      <c r="K2757" s="1" t="s">
        <v>44</v>
      </c>
      <c r="L2757" s="1" t="s">
        <v>2953</v>
      </c>
      <c r="M2757" s="1" t="s">
        <v>45</v>
      </c>
      <c r="N2757" s="1" t="s">
        <v>46</v>
      </c>
      <c r="O2757" s="1" t="s">
        <v>46</v>
      </c>
      <c r="P2757" s="1" t="s">
        <v>3247</v>
      </c>
      <c r="Q2757" s="1">
        <v>2018</v>
      </c>
      <c r="R2757">
        <v>22.8</v>
      </c>
      <c r="S2757" s="1" t="s">
        <v>58</v>
      </c>
      <c r="T2757" s="2">
        <f>+R2757</f>
        <v>22.8</v>
      </c>
      <c r="U2757" s="1" t="s">
        <v>93</v>
      </c>
      <c r="V2757" s="1" t="s">
        <v>211</v>
      </c>
    </row>
    <row r="2758" spans="1:24" x14ac:dyDescent="0.25">
      <c r="A2758" s="1" t="s">
        <v>3240</v>
      </c>
      <c r="B2758" s="1" t="s">
        <v>3241</v>
      </c>
      <c r="C2758" s="1" t="s">
        <v>771</v>
      </c>
      <c r="D2758" s="1" t="s">
        <v>3102</v>
      </c>
      <c r="G2758" s="1" t="s">
        <v>774</v>
      </c>
      <c r="H2758" s="1" t="s">
        <v>77</v>
      </c>
      <c r="I2758" s="1" t="s">
        <v>171</v>
      </c>
      <c r="J2758" s="1" t="s">
        <v>6953</v>
      </c>
      <c r="K2758" s="1" t="s">
        <v>44</v>
      </c>
      <c r="L2758" s="1" t="s">
        <v>2953</v>
      </c>
      <c r="M2758" s="1" t="s">
        <v>45</v>
      </c>
      <c r="N2758" s="1" t="s">
        <v>46</v>
      </c>
      <c r="O2758" s="1" t="s">
        <v>46</v>
      </c>
      <c r="P2758" s="1" t="s">
        <v>3243</v>
      </c>
      <c r="Q2758" s="1">
        <v>2018</v>
      </c>
      <c r="R2758">
        <v>8.5</v>
      </c>
      <c r="S2758" s="1" t="s">
        <v>58</v>
      </c>
      <c r="T2758" s="2">
        <f>+R2758</f>
        <v>8.5</v>
      </c>
      <c r="U2758" s="1" t="s">
        <v>82</v>
      </c>
      <c r="V2758" s="1" t="s">
        <v>83</v>
      </c>
      <c r="X2758" s="1" t="s">
        <v>264</v>
      </c>
    </row>
    <row r="2759" spans="1:24" x14ac:dyDescent="0.25">
      <c r="A2759" s="1" t="s">
        <v>3236</v>
      </c>
      <c r="B2759" s="1" t="s">
        <v>3237</v>
      </c>
      <c r="C2759" s="1" t="s">
        <v>771</v>
      </c>
      <c r="D2759" s="1" t="s">
        <v>3102</v>
      </c>
      <c r="G2759" s="1" t="s">
        <v>774</v>
      </c>
      <c r="H2759" s="1" t="s">
        <v>77</v>
      </c>
      <c r="I2759" s="1" t="s">
        <v>171</v>
      </c>
      <c r="J2759" s="1" t="s">
        <v>6953</v>
      </c>
      <c r="K2759" s="1" t="s">
        <v>44</v>
      </c>
      <c r="L2759" s="1" t="s">
        <v>2953</v>
      </c>
      <c r="M2759" s="1" t="s">
        <v>45</v>
      </c>
      <c r="N2759" s="1" t="s">
        <v>46</v>
      </c>
      <c r="O2759" s="1" t="s">
        <v>46</v>
      </c>
      <c r="P2759" s="1" t="s">
        <v>3239</v>
      </c>
      <c r="Q2759" s="1">
        <v>2018</v>
      </c>
      <c r="R2759">
        <v>8.5</v>
      </c>
      <c r="S2759" s="1" t="s">
        <v>58</v>
      </c>
      <c r="T2759" s="2">
        <f>+R2759</f>
        <v>8.5</v>
      </c>
      <c r="U2759" s="1" t="s">
        <v>93</v>
      </c>
      <c r="V2759" s="1" t="s">
        <v>60</v>
      </c>
      <c r="W2759" s="1" t="s">
        <v>2200</v>
      </c>
    </row>
    <row r="2760" spans="1:24" x14ac:dyDescent="0.25">
      <c r="A2760" s="1" t="s">
        <v>3233</v>
      </c>
      <c r="B2760" s="1" t="s">
        <v>3234</v>
      </c>
      <c r="C2760" s="1" t="s">
        <v>771</v>
      </c>
      <c r="D2760" s="1" t="s">
        <v>3102</v>
      </c>
      <c r="G2760" s="1" t="s">
        <v>774</v>
      </c>
      <c r="H2760" s="1" t="s">
        <v>77</v>
      </c>
      <c r="I2760" s="1" t="s">
        <v>171</v>
      </c>
      <c r="J2760" s="1" t="s">
        <v>6953</v>
      </c>
      <c r="K2760" s="1" t="s">
        <v>44</v>
      </c>
      <c r="L2760" s="1" t="s">
        <v>2953</v>
      </c>
      <c r="M2760" s="1" t="s">
        <v>45</v>
      </c>
      <c r="N2760" s="1" t="s">
        <v>46</v>
      </c>
      <c r="O2760" s="1" t="s">
        <v>46</v>
      </c>
      <c r="P2760" s="1" t="s">
        <v>174</v>
      </c>
      <c r="Q2760" s="1">
        <v>2018</v>
      </c>
      <c r="R2760">
        <v>8.5</v>
      </c>
      <c r="S2760" s="1" t="s">
        <v>58</v>
      </c>
      <c r="T2760" s="2">
        <f>+R2760</f>
        <v>8.5</v>
      </c>
      <c r="U2760" s="1" t="s">
        <v>93</v>
      </c>
      <c r="V2760" s="1" t="s">
        <v>60</v>
      </c>
      <c r="W2760" s="1" t="s">
        <v>61</v>
      </c>
    </row>
    <row r="2761" spans="1:24" x14ac:dyDescent="0.25">
      <c r="A2761" s="1" t="s">
        <v>3229</v>
      </c>
      <c r="B2761" s="1" t="s">
        <v>3230</v>
      </c>
      <c r="C2761" s="1" t="s">
        <v>771</v>
      </c>
      <c r="D2761" s="1" t="s">
        <v>1639</v>
      </c>
      <c r="G2761" s="1" t="s">
        <v>774</v>
      </c>
      <c r="H2761" s="1" t="s">
        <v>77</v>
      </c>
      <c r="I2761" s="1" t="s">
        <v>263</v>
      </c>
      <c r="J2761" s="1" t="s">
        <v>6950</v>
      </c>
      <c r="K2761" s="1" t="s">
        <v>44</v>
      </c>
      <c r="L2761" s="1" t="s">
        <v>105</v>
      </c>
      <c r="M2761" s="1" t="s">
        <v>45</v>
      </c>
      <c r="N2761" s="1" t="s">
        <v>46</v>
      </c>
      <c r="O2761" s="1" t="s">
        <v>46</v>
      </c>
      <c r="P2761" s="1" t="s">
        <v>3232</v>
      </c>
      <c r="Q2761" s="1">
        <v>2018</v>
      </c>
      <c r="R2761">
        <v>8.5</v>
      </c>
      <c r="S2761" s="1" t="s">
        <v>58</v>
      </c>
      <c r="T2761" s="2">
        <f>+R2761</f>
        <v>8.5</v>
      </c>
      <c r="U2761" s="1" t="s">
        <v>93</v>
      </c>
      <c r="V2761" s="1" t="s">
        <v>211</v>
      </c>
    </row>
    <row r="2762" spans="1:24" x14ac:dyDescent="0.25">
      <c r="A2762" s="1" t="s">
        <v>3225</v>
      </c>
      <c r="B2762" s="1" t="s">
        <v>3226</v>
      </c>
      <c r="C2762" s="1" t="s">
        <v>771</v>
      </c>
      <c r="D2762" s="1" t="s">
        <v>1639</v>
      </c>
      <c r="G2762" s="1" t="s">
        <v>774</v>
      </c>
      <c r="H2762" s="1" t="s">
        <v>77</v>
      </c>
      <c r="I2762" s="1" t="s">
        <v>263</v>
      </c>
      <c r="J2762" s="1" t="s">
        <v>6950</v>
      </c>
      <c r="K2762" s="1" t="s">
        <v>44</v>
      </c>
      <c r="L2762" s="1" t="s">
        <v>105</v>
      </c>
      <c r="M2762" s="1" t="s">
        <v>45</v>
      </c>
      <c r="N2762" s="1" t="s">
        <v>46</v>
      </c>
      <c r="O2762" s="1" t="s">
        <v>46</v>
      </c>
      <c r="P2762" s="1" t="s">
        <v>3228</v>
      </c>
      <c r="Q2762" s="1">
        <v>2018</v>
      </c>
      <c r="R2762">
        <v>79</v>
      </c>
      <c r="S2762" s="1" t="s">
        <v>58</v>
      </c>
      <c r="T2762" s="2">
        <f>+R2762</f>
        <v>79</v>
      </c>
      <c r="U2762" s="1" t="s">
        <v>82</v>
      </c>
      <c r="V2762" s="1" t="s">
        <v>83</v>
      </c>
      <c r="X2762" s="1" t="s">
        <v>264</v>
      </c>
    </row>
    <row r="2763" spans="1:24" x14ac:dyDescent="0.25">
      <c r="A2763" s="1" t="s">
        <v>3222</v>
      </c>
      <c r="B2763" s="1" t="s">
        <v>3223</v>
      </c>
      <c r="C2763" s="1" t="s">
        <v>771</v>
      </c>
      <c r="D2763" s="1" t="s">
        <v>1639</v>
      </c>
      <c r="G2763" s="1" t="s">
        <v>774</v>
      </c>
      <c r="H2763" s="1" t="s">
        <v>77</v>
      </c>
      <c r="I2763" s="1" t="s">
        <v>263</v>
      </c>
      <c r="J2763" s="1" t="s">
        <v>6950</v>
      </c>
      <c r="K2763" s="1" t="s">
        <v>44</v>
      </c>
      <c r="L2763" s="1" t="s">
        <v>105</v>
      </c>
      <c r="M2763" s="1" t="s">
        <v>45</v>
      </c>
      <c r="N2763" s="1" t="s">
        <v>46</v>
      </c>
      <c r="O2763" s="1" t="s">
        <v>46</v>
      </c>
      <c r="P2763" s="1" t="s">
        <v>305</v>
      </c>
      <c r="Q2763" s="1">
        <v>2018</v>
      </c>
      <c r="R2763">
        <v>79</v>
      </c>
      <c r="S2763" s="1" t="s">
        <v>58</v>
      </c>
      <c r="T2763" s="2">
        <f>+R2763</f>
        <v>79</v>
      </c>
      <c r="U2763" s="1" t="s">
        <v>93</v>
      </c>
      <c r="V2763" s="1" t="s">
        <v>60</v>
      </c>
      <c r="W2763" s="1" t="s">
        <v>61</v>
      </c>
    </row>
    <row r="2764" spans="1:24" x14ac:dyDescent="0.25">
      <c r="A2764" s="1" t="s">
        <v>3219</v>
      </c>
      <c r="B2764" s="1" t="s">
        <v>3220</v>
      </c>
      <c r="C2764" s="1" t="s">
        <v>771</v>
      </c>
      <c r="D2764" s="1" t="s">
        <v>1639</v>
      </c>
      <c r="G2764" s="1" t="s">
        <v>774</v>
      </c>
      <c r="H2764" s="1" t="s">
        <v>77</v>
      </c>
      <c r="I2764" s="1" t="s">
        <v>263</v>
      </c>
      <c r="J2764" s="1" t="s">
        <v>6950</v>
      </c>
      <c r="K2764" s="1" t="s">
        <v>50</v>
      </c>
      <c r="M2764" s="1" t="s">
        <v>106</v>
      </c>
      <c r="N2764" s="1" t="s">
        <v>98</v>
      </c>
      <c r="O2764" s="1" t="s">
        <v>46</v>
      </c>
      <c r="P2764" s="1" t="s">
        <v>174</v>
      </c>
      <c r="Q2764" s="1">
        <v>2018</v>
      </c>
      <c r="R2764">
        <v>79</v>
      </c>
      <c r="S2764" s="1" t="s">
        <v>58</v>
      </c>
      <c r="T2764" s="2">
        <f>+R2764</f>
        <v>79</v>
      </c>
      <c r="U2764" s="1" t="s">
        <v>93</v>
      </c>
      <c r="V2764" s="1" t="s">
        <v>211</v>
      </c>
    </row>
    <row r="2765" spans="1:24" x14ac:dyDescent="0.25">
      <c r="A2765" s="1" t="s">
        <v>3215</v>
      </c>
      <c r="B2765" s="1" t="s">
        <v>3216</v>
      </c>
      <c r="C2765" s="1" t="s">
        <v>771</v>
      </c>
      <c r="D2765" s="1" t="s">
        <v>1639</v>
      </c>
      <c r="G2765" s="1" t="s">
        <v>774</v>
      </c>
      <c r="H2765" s="1" t="s">
        <v>77</v>
      </c>
      <c r="I2765" s="1" t="s">
        <v>263</v>
      </c>
      <c r="J2765" s="1" t="s">
        <v>6950</v>
      </c>
      <c r="K2765" s="1" t="s">
        <v>44</v>
      </c>
      <c r="L2765" s="1" t="s">
        <v>105</v>
      </c>
      <c r="M2765" s="1" t="s">
        <v>45</v>
      </c>
      <c r="N2765" s="1" t="s">
        <v>46</v>
      </c>
      <c r="O2765" s="1" t="s">
        <v>46</v>
      </c>
      <c r="P2765" s="1" t="s">
        <v>3218</v>
      </c>
      <c r="Q2765" s="1">
        <v>2018</v>
      </c>
      <c r="R2765">
        <v>97.77</v>
      </c>
      <c r="S2765" s="1" t="s">
        <v>58</v>
      </c>
      <c r="T2765" s="2">
        <f>+R2765</f>
        <v>97.77</v>
      </c>
      <c r="U2765" s="1" t="s">
        <v>82</v>
      </c>
      <c r="V2765" s="1" t="s">
        <v>83</v>
      </c>
      <c r="X2765" s="1" t="s">
        <v>264</v>
      </c>
    </row>
    <row r="2766" spans="1:24" x14ac:dyDescent="0.25">
      <c r="A2766" s="1" t="s">
        <v>3211</v>
      </c>
      <c r="B2766" s="1" t="s">
        <v>3212</v>
      </c>
      <c r="C2766" s="1" t="s">
        <v>771</v>
      </c>
      <c r="D2766" s="1" t="s">
        <v>1639</v>
      </c>
      <c r="G2766" s="1" t="s">
        <v>774</v>
      </c>
      <c r="H2766" s="1" t="s">
        <v>77</v>
      </c>
      <c r="I2766" s="1" t="s">
        <v>263</v>
      </c>
      <c r="J2766" s="1" t="s">
        <v>6950</v>
      </c>
      <c r="K2766" s="1" t="s">
        <v>44</v>
      </c>
      <c r="L2766" s="1" t="s">
        <v>2953</v>
      </c>
      <c r="M2766" s="1" t="s">
        <v>45</v>
      </c>
      <c r="N2766" s="1" t="s">
        <v>46</v>
      </c>
      <c r="O2766" s="1" t="s">
        <v>46</v>
      </c>
      <c r="P2766" s="1" t="s">
        <v>3214</v>
      </c>
      <c r="Q2766" s="1">
        <v>2018</v>
      </c>
      <c r="R2766">
        <v>97.77</v>
      </c>
      <c r="S2766" s="1" t="s">
        <v>58</v>
      </c>
      <c r="T2766" s="2">
        <f>+R2766</f>
        <v>97.77</v>
      </c>
      <c r="U2766" s="1" t="s">
        <v>82</v>
      </c>
      <c r="V2766" s="1" t="s">
        <v>83</v>
      </c>
      <c r="X2766" s="1" t="s">
        <v>260</v>
      </c>
    </row>
    <row r="2767" spans="1:24" x14ac:dyDescent="0.25">
      <c r="A2767" s="1" t="s">
        <v>3207</v>
      </c>
      <c r="B2767" s="1" t="s">
        <v>3208</v>
      </c>
      <c r="C2767" s="1" t="s">
        <v>771</v>
      </c>
      <c r="D2767" s="1" t="s">
        <v>1639</v>
      </c>
      <c r="G2767" s="1" t="s">
        <v>774</v>
      </c>
      <c r="H2767" s="1" t="s">
        <v>77</v>
      </c>
      <c r="I2767" s="1" t="s">
        <v>263</v>
      </c>
      <c r="J2767" s="1" t="s">
        <v>6950</v>
      </c>
      <c r="K2767" s="1" t="s">
        <v>44</v>
      </c>
      <c r="L2767" s="1" t="s">
        <v>105</v>
      </c>
      <c r="M2767" s="1" t="s">
        <v>45</v>
      </c>
      <c r="N2767" s="1" t="s">
        <v>46</v>
      </c>
      <c r="O2767" s="1" t="s">
        <v>46</v>
      </c>
      <c r="P2767" s="1" t="s">
        <v>3210</v>
      </c>
      <c r="Q2767" s="1">
        <v>2018</v>
      </c>
      <c r="R2767">
        <v>97.77</v>
      </c>
      <c r="S2767" s="1" t="s">
        <v>58</v>
      </c>
      <c r="T2767" s="2">
        <f>+R2767</f>
        <v>97.77</v>
      </c>
      <c r="U2767" s="1" t="s">
        <v>82</v>
      </c>
      <c r="V2767" s="1" t="s">
        <v>83</v>
      </c>
      <c r="X2767" s="1" t="s">
        <v>289</v>
      </c>
    </row>
    <row r="2768" spans="1:24" x14ac:dyDescent="0.25">
      <c r="A2768" s="1" t="s">
        <v>3204</v>
      </c>
      <c r="B2768" s="1" t="s">
        <v>3205</v>
      </c>
      <c r="C2768" s="1" t="s">
        <v>771</v>
      </c>
      <c r="D2768" s="1" t="s">
        <v>1639</v>
      </c>
      <c r="G2768" s="1" t="s">
        <v>774</v>
      </c>
      <c r="H2768" s="1" t="s">
        <v>77</v>
      </c>
      <c r="I2768" s="1" t="s">
        <v>263</v>
      </c>
      <c r="J2768" s="1" t="s">
        <v>6950</v>
      </c>
      <c r="K2768" s="1" t="s">
        <v>44</v>
      </c>
      <c r="L2768" s="1" t="s">
        <v>105</v>
      </c>
      <c r="M2768" s="1" t="s">
        <v>45</v>
      </c>
      <c r="N2768" s="1" t="s">
        <v>46</v>
      </c>
      <c r="O2768" s="1" t="s">
        <v>46</v>
      </c>
      <c r="P2768" s="1" t="s">
        <v>1284</v>
      </c>
      <c r="Q2768" s="1">
        <v>2018</v>
      </c>
      <c r="R2768">
        <v>97.77</v>
      </c>
      <c r="S2768" s="1" t="s">
        <v>58</v>
      </c>
      <c r="T2768" s="2">
        <f>+R2768</f>
        <v>97.77</v>
      </c>
      <c r="U2768" s="1" t="s">
        <v>82</v>
      </c>
      <c r="V2768" s="1" t="s">
        <v>83</v>
      </c>
      <c r="X2768" s="1" t="s">
        <v>482</v>
      </c>
    </row>
    <row r="2769" spans="1:24" x14ac:dyDescent="0.25">
      <c r="A2769" s="1" t="s">
        <v>3201</v>
      </c>
      <c r="B2769" s="1" t="s">
        <v>3202</v>
      </c>
      <c r="C2769" s="1" t="s">
        <v>771</v>
      </c>
      <c r="D2769" s="1" t="s">
        <v>1639</v>
      </c>
      <c r="G2769" s="1" t="s">
        <v>774</v>
      </c>
      <c r="H2769" s="1" t="s">
        <v>77</v>
      </c>
      <c r="I2769" s="1" t="s">
        <v>78</v>
      </c>
      <c r="J2769" s="1" t="s">
        <v>78</v>
      </c>
      <c r="K2769" s="1" t="s">
        <v>44</v>
      </c>
      <c r="L2769" s="1" t="s">
        <v>105</v>
      </c>
      <c r="M2769" s="1" t="s">
        <v>45</v>
      </c>
      <c r="N2769" s="1" t="s">
        <v>46</v>
      </c>
      <c r="O2769" s="1" t="s">
        <v>46</v>
      </c>
      <c r="P2769" s="1" t="s">
        <v>1566</v>
      </c>
      <c r="Q2769" s="1">
        <v>2018</v>
      </c>
      <c r="R2769">
        <v>97.77</v>
      </c>
      <c r="S2769" s="1" t="s">
        <v>58</v>
      </c>
      <c r="T2769" s="2">
        <f>+R2769</f>
        <v>97.77</v>
      </c>
      <c r="U2769" s="1" t="s">
        <v>93</v>
      </c>
      <c r="V2769" s="1" t="s">
        <v>60</v>
      </c>
      <c r="W2769" s="1" t="s">
        <v>61</v>
      </c>
    </row>
    <row r="2770" spans="1:24" x14ac:dyDescent="0.25">
      <c r="A2770" s="1" t="s">
        <v>3197</v>
      </c>
      <c r="B2770" s="1" t="s">
        <v>3198</v>
      </c>
      <c r="C2770" s="1" t="s">
        <v>771</v>
      </c>
      <c r="D2770" s="1" t="s">
        <v>1639</v>
      </c>
      <c r="G2770" s="1" t="s">
        <v>774</v>
      </c>
      <c r="H2770" s="1" t="s">
        <v>77</v>
      </c>
      <c r="I2770" s="1" t="s">
        <v>78</v>
      </c>
      <c r="J2770" s="1" t="s">
        <v>78</v>
      </c>
      <c r="K2770" s="1" t="s">
        <v>44</v>
      </c>
      <c r="L2770" s="1" t="s">
        <v>2953</v>
      </c>
      <c r="M2770" s="1" t="s">
        <v>45</v>
      </c>
      <c r="N2770" s="1" t="s">
        <v>46</v>
      </c>
      <c r="O2770" s="1" t="s">
        <v>46</v>
      </c>
      <c r="P2770" s="1" t="s">
        <v>3200</v>
      </c>
      <c r="Q2770" s="1">
        <v>2018</v>
      </c>
      <c r="R2770">
        <v>97.77</v>
      </c>
      <c r="S2770" s="1" t="s">
        <v>58</v>
      </c>
      <c r="T2770" s="2">
        <f>+R2770</f>
        <v>97.77</v>
      </c>
      <c r="U2770" s="1" t="s">
        <v>93</v>
      </c>
      <c r="V2770" s="1" t="s">
        <v>60</v>
      </c>
      <c r="W2770" s="1" t="s">
        <v>303</v>
      </c>
    </row>
    <row r="2771" spans="1:24" x14ac:dyDescent="0.25">
      <c r="A2771" s="1" t="s">
        <v>3194</v>
      </c>
      <c r="B2771" s="1" t="s">
        <v>3195</v>
      </c>
      <c r="C2771" s="1" t="s">
        <v>771</v>
      </c>
      <c r="D2771" s="1" t="s">
        <v>1639</v>
      </c>
      <c r="G2771" s="1" t="s">
        <v>774</v>
      </c>
      <c r="H2771" s="1" t="s">
        <v>77</v>
      </c>
      <c r="I2771" s="1" t="s">
        <v>263</v>
      </c>
      <c r="J2771" s="1" t="s">
        <v>6950</v>
      </c>
      <c r="K2771" s="1" t="s">
        <v>44</v>
      </c>
      <c r="L2771" s="1" t="s">
        <v>2953</v>
      </c>
      <c r="M2771" s="1" t="s">
        <v>45</v>
      </c>
      <c r="N2771" s="1" t="s">
        <v>46</v>
      </c>
      <c r="O2771" s="1" t="s">
        <v>46</v>
      </c>
      <c r="P2771" s="1" t="s">
        <v>3193</v>
      </c>
      <c r="Q2771" s="1">
        <v>2018</v>
      </c>
      <c r="R2771">
        <v>97.77</v>
      </c>
      <c r="S2771" s="1" t="s">
        <v>58</v>
      </c>
      <c r="T2771" s="2">
        <f>+R2771</f>
        <v>97.77</v>
      </c>
      <c r="U2771" s="1" t="s">
        <v>93</v>
      </c>
      <c r="V2771" s="1" t="s">
        <v>60</v>
      </c>
      <c r="W2771" s="1" t="s">
        <v>2230</v>
      </c>
    </row>
    <row r="2772" spans="1:24" x14ac:dyDescent="0.25">
      <c r="A2772" s="1" t="s">
        <v>3190</v>
      </c>
      <c r="B2772" s="1" t="s">
        <v>3191</v>
      </c>
      <c r="C2772" s="1" t="s">
        <v>771</v>
      </c>
      <c r="D2772" s="1" t="s">
        <v>1639</v>
      </c>
      <c r="G2772" s="1" t="s">
        <v>774</v>
      </c>
      <c r="H2772" s="1" t="s">
        <v>77</v>
      </c>
      <c r="I2772" s="1" t="s">
        <v>78</v>
      </c>
      <c r="J2772" s="1" t="s">
        <v>78</v>
      </c>
      <c r="K2772" s="1" t="s">
        <v>44</v>
      </c>
      <c r="L2772" s="1" t="s">
        <v>105</v>
      </c>
      <c r="M2772" s="1" t="s">
        <v>45</v>
      </c>
      <c r="N2772" s="1" t="s">
        <v>46</v>
      </c>
      <c r="O2772" s="1" t="s">
        <v>46</v>
      </c>
      <c r="P2772" s="1" t="s">
        <v>3193</v>
      </c>
      <c r="Q2772" s="1">
        <v>2018</v>
      </c>
      <c r="R2772">
        <v>97.77</v>
      </c>
      <c r="S2772" s="1" t="s">
        <v>58</v>
      </c>
      <c r="T2772" s="2">
        <f>+R2772</f>
        <v>97.77</v>
      </c>
      <c r="U2772" s="1" t="s">
        <v>93</v>
      </c>
      <c r="V2772" s="1" t="s">
        <v>60</v>
      </c>
      <c r="W2772" s="1" t="s">
        <v>2200</v>
      </c>
    </row>
    <row r="2773" spans="1:24" x14ac:dyDescent="0.25">
      <c r="A2773" s="1" t="s">
        <v>3186</v>
      </c>
      <c r="B2773" s="1" t="s">
        <v>3187</v>
      </c>
      <c r="C2773" s="1" t="s">
        <v>771</v>
      </c>
      <c r="D2773" s="1" t="s">
        <v>1639</v>
      </c>
      <c r="G2773" s="1" t="s">
        <v>774</v>
      </c>
      <c r="H2773" s="1" t="s">
        <v>77</v>
      </c>
      <c r="I2773" s="1" t="s">
        <v>171</v>
      </c>
      <c r="J2773" s="1" t="s">
        <v>6953</v>
      </c>
      <c r="K2773" s="1" t="s">
        <v>44</v>
      </c>
      <c r="L2773" s="1" t="s">
        <v>2953</v>
      </c>
      <c r="M2773" s="1" t="s">
        <v>45</v>
      </c>
      <c r="N2773" s="1" t="s">
        <v>46</v>
      </c>
      <c r="O2773" s="1" t="s">
        <v>46</v>
      </c>
      <c r="P2773" s="1" t="s">
        <v>3189</v>
      </c>
      <c r="Q2773" s="1">
        <v>2018</v>
      </c>
      <c r="R2773">
        <v>97.77</v>
      </c>
      <c r="S2773" s="1" t="s">
        <v>58</v>
      </c>
      <c r="T2773" s="2">
        <f>+R2773</f>
        <v>97.77</v>
      </c>
      <c r="U2773" s="1" t="s">
        <v>93</v>
      </c>
      <c r="V2773" s="1" t="s">
        <v>211</v>
      </c>
    </row>
    <row r="2774" spans="1:24" x14ac:dyDescent="0.25">
      <c r="A2774" s="1" t="s">
        <v>3183</v>
      </c>
      <c r="B2774" s="1" t="s">
        <v>3184</v>
      </c>
      <c r="C2774" s="1" t="s">
        <v>771</v>
      </c>
      <c r="D2774" s="1" t="s">
        <v>2915</v>
      </c>
      <c r="G2774" s="1" t="s">
        <v>774</v>
      </c>
      <c r="H2774" s="1" t="s">
        <v>77</v>
      </c>
      <c r="I2774" s="1" t="s">
        <v>263</v>
      </c>
      <c r="J2774" s="1" t="s">
        <v>6950</v>
      </c>
      <c r="K2774" s="1" t="s">
        <v>44</v>
      </c>
      <c r="L2774" s="1" t="s">
        <v>105</v>
      </c>
      <c r="M2774" s="1" t="s">
        <v>45</v>
      </c>
      <c r="N2774" s="1" t="s">
        <v>46</v>
      </c>
      <c r="O2774" s="1" t="s">
        <v>46</v>
      </c>
      <c r="P2774" s="1" t="s">
        <v>138</v>
      </c>
      <c r="Q2774" s="1">
        <v>2018</v>
      </c>
      <c r="R2774">
        <v>12.5</v>
      </c>
      <c r="S2774" s="1" t="s">
        <v>58</v>
      </c>
      <c r="T2774" s="2">
        <f>+R2774</f>
        <v>12.5</v>
      </c>
      <c r="U2774" s="1" t="s">
        <v>82</v>
      </c>
      <c r="V2774" s="1" t="s">
        <v>83</v>
      </c>
      <c r="X2774" s="1" t="s">
        <v>264</v>
      </c>
    </row>
    <row r="2775" spans="1:24" x14ac:dyDescent="0.25">
      <c r="A2775" s="1" t="s">
        <v>3179</v>
      </c>
      <c r="B2775" s="1" t="s">
        <v>3180</v>
      </c>
      <c r="C2775" s="1" t="s">
        <v>771</v>
      </c>
      <c r="D2775" s="1" t="s">
        <v>2915</v>
      </c>
      <c r="G2775" s="1" t="s">
        <v>774</v>
      </c>
      <c r="H2775" s="1" t="s">
        <v>77</v>
      </c>
      <c r="I2775" s="1" t="s">
        <v>263</v>
      </c>
      <c r="J2775" s="1" t="s">
        <v>6950</v>
      </c>
      <c r="K2775" s="1" t="s">
        <v>44</v>
      </c>
      <c r="L2775" s="1" t="s">
        <v>105</v>
      </c>
      <c r="M2775" s="1" t="s">
        <v>106</v>
      </c>
      <c r="N2775" s="1" t="s">
        <v>75</v>
      </c>
      <c r="O2775" s="1" t="s">
        <v>46</v>
      </c>
      <c r="P2775" s="1" t="s">
        <v>3182</v>
      </c>
      <c r="Q2775" s="1">
        <v>2018</v>
      </c>
      <c r="R2775">
        <v>12.5</v>
      </c>
      <c r="S2775" s="1" t="s">
        <v>58</v>
      </c>
      <c r="T2775" s="2">
        <f>+R2775</f>
        <v>12.5</v>
      </c>
      <c r="U2775" s="1" t="s">
        <v>82</v>
      </c>
      <c r="V2775" s="1" t="s">
        <v>83</v>
      </c>
      <c r="X2775" s="1" t="s">
        <v>260</v>
      </c>
    </row>
    <row r="2776" spans="1:24" x14ac:dyDescent="0.25">
      <c r="A2776" s="1" t="s">
        <v>3176</v>
      </c>
      <c r="B2776" s="1" t="s">
        <v>3177</v>
      </c>
      <c r="C2776" s="1" t="s">
        <v>771</v>
      </c>
      <c r="D2776" s="1" t="s">
        <v>2915</v>
      </c>
      <c r="G2776" s="1" t="s">
        <v>774</v>
      </c>
      <c r="H2776" s="1" t="s">
        <v>77</v>
      </c>
      <c r="I2776" s="1" t="s">
        <v>43</v>
      </c>
      <c r="J2776" s="1" t="s">
        <v>6954</v>
      </c>
      <c r="K2776" s="1" t="s">
        <v>50</v>
      </c>
      <c r="M2776" s="1" t="s">
        <v>45</v>
      </c>
      <c r="N2776" s="1" t="s">
        <v>46</v>
      </c>
      <c r="O2776" s="1" t="s">
        <v>46</v>
      </c>
      <c r="P2776" s="1" t="s">
        <v>143</v>
      </c>
      <c r="Q2776" s="1">
        <v>2018</v>
      </c>
      <c r="R2776">
        <v>12.5</v>
      </c>
      <c r="S2776" s="1" t="s">
        <v>58</v>
      </c>
      <c r="T2776" s="2">
        <f>+R2776</f>
        <v>12.5</v>
      </c>
      <c r="U2776" s="1" t="s">
        <v>93</v>
      </c>
      <c r="V2776" s="1" t="s">
        <v>211</v>
      </c>
    </row>
    <row r="2777" spans="1:24" x14ac:dyDescent="0.25">
      <c r="A2777" s="1" t="s">
        <v>3173</v>
      </c>
      <c r="B2777" s="1" t="s">
        <v>3174</v>
      </c>
      <c r="C2777" s="1" t="s">
        <v>771</v>
      </c>
      <c r="D2777" s="1" t="s">
        <v>2915</v>
      </c>
      <c r="G2777" s="1" t="s">
        <v>774</v>
      </c>
      <c r="H2777" s="1" t="s">
        <v>77</v>
      </c>
      <c r="I2777" s="1" t="s">
        <v>43</v>
      </c>
      <c r="J2777" s="1" t="s">
        <v>6954</v>
      </c>
      <c r="K2777" s="1" t="s">
        <v>44</v>
      </c>
      <c r="L2777" s="1" t="s">
        <v>105</v>
      </c>
      <c r="M2777" s="1" t="s">
        <v>45</v>
      </c>
      <c r="N2777" s="1" t="s">
        <v>46</v>
      </c>
      <c r="O2777" s="1" t="s">
        <v>46</v>
      </c>
      <c r="P2777" s="1" t="s">
        <v>387</v>
      </c>
      <c r="Q2777" s="1">
        <v>2018</v>
      </c>
      <c r="R2777">
        <v>12.5</v>
      </c>
      <c r="S2777" s="1" t="s">
        <v>58</v>
      </c>
      <c r="T2777" s="2">
        <f>+R2777</f>
        <v>12.5</v>
      </c>
      <c r="U2777" s="1" t="s">
        <v>93</v>
      </c>
      <c r="V2777" s="1" t="s">
        <v>60</v>
      </c>
      <c r="W2777" s="1" t="s">
        <v>2200</v>
      </c>
    </row>
    <row r="2778" spans="1:24" x14ac:dyDescent="0.25">
      <c r="A2778" s="1" t="s">
        <v>3169</v>
      </c>
      <c r="B2778" s="1" t="s">
        <v>3170</v>
      </c>
      <c r="C2778" s="1" t="s">
        <v>771</v>
      </c>
      <c r="D2778" s="1" t="s">
        <v>2915</v>
      </c>
      <c r="G2778" s="1" t="s">
        <v>774</v>
      </c>
      <c r="H2778" s="1" t="s">
        <v>77</v>
      </c>
      <c r="I2778" s="1" t="s">
        <v>43</v>
      </c>
      <c r="J2778" s="1" t="s">
        <v>6954</v>
      </c>
      <c r="K2778" s="1" t="s">
        <v>44</v>
      </c>
      <c r="L2778" s="1" t="s">
        <v>105</v>
      </c>
      <c r="M2778" s="1" t="s">
        <v>45</v>
      </c>
      <c r="N2778" s="1" t="s">
        <v>46</v>
      </c>
      <c r="O2778" s="1" t="s">
        <v>46</v>
      </c>
      <c r="P2778" s="1" t="s">
        <v>2059</v>
      </c>
      <c r="Q2778" s="1">
        <v>2018</v>
      </c>
      <c r="R2778">
        <v>1.2999999999999999E-2</v>
      </c>
      <c r="S2778" s="1" t="s">
        <v>58</v>
      </c>
      <c r="T2778" s="2">
        <f>+R2778</f>
        <v>1.2999999999999999E-2</v>
      </c>
      <c r="U2778" s="1" t="s">
        <v>82</v>
      </c>
      <c r="V2778" s="1" t="s">
        <v>83</v>
      </c>
      <c r="X2778" s="1" t="s">
        <v>3248</v>
      </c>
    </row>
    <row r="2779" spans="1:24" x14ac:dyDescent="0.25">
      <c r="A2779" s="1" t="s">
        <v>3165</v>
      </c>
      <c r="B2779" s="1" t="s">
        <v>3166</v>
      </c>
      <c r="C2779" s="1" t="s">
        <v>771</v>
      </c>
      <c r="D2779" s="1" t="s">
        <v>2915</v>
      </c>
      <c r="G2779" s="1" t="s">
        <v>774</v>
      </c>
      <c r="H2779" s="1" t="s">
        <v>77</v>
      </c>
      <c r="I2779" s="1" t="s">
        <v>43</v>
      </c>
      <c r="J2779" s="1" t="s">
        <v>6954</v>
      </c>
      <c r="K2779" s="1" t="s">
        <v>44</v>
      </c>
      <c r="L2779" s="1" t="s">
        <v>105</v>
      </c>
      <c r="M2779" s="1" t="s">
        <v>106</v>
      </c>
      <c r="N2779" s="1" t="s">
        <v>156</v>
      </c>
      <c r="O2779" s="1" t="s">
        <v>46</v>
      </c>
      <c r="P2779" s="1" t="s">
        <v>174</v>
      </c>
      <c r="Q2779" s="1">
        <v>2018</v>
      </c>
      <c r="R2779">
        <v>1.2999999999999999E-2</v>
      </c>
      <c r="S2779" s="1" t="s">
        <v>58</v>
      </c>
      <c r="T2779" s="2">
        <f>+R2779</f>
        <v>1.2999999999999999E-2</v>
      </c>
      <c r="U2779" s="1" t="s">
        <v>82</v>
      </c>
      <c r="V2779" s="1" t="s">
        <v>83</v>
      </c>
      <c r="X2779" s="1" t="s">
        <v>4304</v>
      </c>
    </row>
    <row r="2780" spans="1:24" x14ac:dyDescent="0.25">
      <c r="A2780" s="1" t="s">
        <v>3162</v>
      </c>
      <c r="B2780" s="1" t="s">
        <v>3163</v>
      </c>
      <c r="C2780" s="1" t="s">
        <v>771</v>
      </c>
      <c r="D2780" s="1" t="s">
        <v>2915</v>
      </c>
      <c r="G2780" s="1" t="s">
        <v>774</v>
      </c>
      <c r="H2780" s="1" t="s">
        <v>77</v>
      </c>
      <c r="I2780" s="1" t="s">
        <v>171</v>
      </c>
      <c r="J2780" s="1" t="s">
        <v>6953</v>
      </c>
      <c r="K2780" s="1" t="s">
        <v>44</v>
      </c>
      <c r="L2780" s="1" t="s">
        <v>105</v>
      </c>
      <c r="M2780" s="1" t="s">
        <v>45</v>
      </c>
      <c r="N2780" s="1" t="s">
        <v>46</v>
      </c>
      <c r="O2780" s="1" t="s">
        <v>46</v>
      </c>
      <c r="P2780" s="1" t="s">
        <v>794</v>
      </c>
      <c r="Q2780" s="1">
        <v>2018</v>
      </c>
      <c r="R2780">
        <v>1.2999999999999999E-2</v>
      </c>
      <c r="S2780" s="1" t="s">
        <v>58</v>
      </c>
      <c r="T2780" s="2">
        <f>+R2780</f>
        <v>1.2999999999999999E-2</v>
      </c>
      <c r="U2780" s="1" t="s">
        <v>93</v>
      </c>
      <c r="V2780" s="1" t="s">
        <v>211</v>
      </c>
    </row>
    <row r="2781" spans="1:24" x14ac:dyDescent="0.25">
      <c r="A2781" s="1" t="s">
        <v>3157</v>
      </c>
      <c r="B2781" s="1" t="s">
        <v>3158</v>
      </c>
      <c r="C2781" s="1" t="s">
        <v>771</v>
      </c>
      <c r="D2781" s="1" t="s">
        <v>2915</v>
      </c>
      <c r="G2781" s="1" t="s">
        <v>774</v>
      </c>
      <c r="H2781" s="1" t="s">
        <v>77</v>
      </c>
      <c r="I2781" s="1" t="s">
        <v>171</v>
      </c>
      <c r="J2781" s="1" t="s">
        <v>6953</v>
      </c>
      <c r="K2781" s="1" t="s">
        <v>44</v>
      </c>
      <c r="L2781" s="1" t="s">
        <v>105</v>
      </c>
      <c r="M2781" s="1" t="s">
        <v>45</v>
      </c>
      <c r="N2781" s="1" t="s">
        <v>46</v>
      </c>
      <c r="O2781" s="1" t="s">
        <v>46</v>
      </c>
      <c r="P2781" s="1" t="s">
        <v>3160</v>
      </c>
      <c r="Q2781" s="1">
        <v>2018</v>
      </c>
      <c r="R2781">
        <v>3.75</v>
      </c>
      <c r="S2781" s="1" t="s">
        <v>58</v>
      </c>
      <c r="T2781" s="2">
        <f>+R2781</f>
        <v>3.75</v>
      </c>
      <c r="U2781" s="1" t="s">
        <v>82</v>
      </c>
      <c r="V2781" s="1" t="s">
        <v>83</v>
      </c>
      <c r="X2781" s="1" t="s">
        <v>264</v>
      </c>
    </row>
    <row r="2782" spans="1:24" x14ac:dyDescent="0.25">
      <c r="A2782" s="1" t="s">
        <v>3154</v>
      </c>
      <c r="B2782" s="1" t="s">
        <v>3155</v>
      </c>
      <c r="C2782" s="1" t="s">
        <v>771</v>
      </c>
      <c r="D2782" s="1" t="s">
        <v>2915</v>
      </c>
      <c r="G2782" s="1" t="s">
        <v>774</v>
      </c>
      <c r="H2782" s="1" t="s">
        <v>77</v>
      </c>
      <c r="I2782" s="1" t="s">
        <v>43</v>
      </c>
      <c r="J2782" s="1" t="s">
        <v>6954</v>
      </c>
      <c r="K2782" s="1" t="s">
        <v>44</v>
      </c>
      <c r="L2782" s="1" t="s">
        <v>105</v>
      </c>
      <c r="M2782" s="1" t="s">
        <v>45</v>
      </c>
      <c r="N2782" s="1" t="s">
        <v>46</v>
      </c>
      <c r="O2782" s="1" t="s">
        <v>46</v>
      </c>
      <c r="P2782" s="1" t="s">
        <v>2620</v>
      </c>
      <c r="Q2782" s="1">
        <v>2018</v>
      </c>
      <c r="R2782">
        <v>3.75</v>
      </c>
      <c r="S2782" s="1" t="s">
        <v>58</v>
      </c>
      <c r="T2782" s="2">
        <f>+R2782</f>
        <v>3.75</v>
      </c>
      <c r="U2782" s="1" t="s">
        <v>82</v>
      </c>
      <c r="V2782" s="1" t="s">
        <v>83</v>
      </c>
      <c r="X2782" s="1" t="s">
        <v>260</v>
      </c>
    </row>
    <row r="2783" spans="1:24" x14ac:dyDescent="0.25">
      <c r="A2783" s="1" t="s">
        <v>3150</v>
      </c>
      <c r="B2783" s="1" t="s">
        <v>3151</v>
      </c>
      <c r="C2783" s="1" t="s">
        <v>771</v>
      </c>
      <c r="D2783" s="1" t="s">
        <v>2915</v>
      </c>
      <c r="G2783" s="1" t="s">
        <v>774</v>
      </c>
      <c r="H2783" s="1" t="s">
        <v>77</v>
      </c>
      <c r="I2783" s="1" t="s">
        <v>43</v>
      </c>
      <c r="J2783" s="1" t="s">
        <v>6954</v>
      </c>
      <c r="K2783" s="1" t="s">
        <v>44</v>
      </c>
      <c r="L2783" s="1" t="s">
        <v>105</v>
      </c>
      <c r="M2783" s="1" t="s">
        <v>45</v>
      </c>
      <c r="N2783" s="1" t="s">
        <v>46</v>
      </c>
      <c r="O2783" s="1" t="s">
        <v>46</v>
      </c>
      <c r="P2783" s="1" t="s">
        <v>3153</v>
      </c>
      <c r="Q2783" s="1">
        <v>2018</v>
      </c>
      <c r="R2783">
        <v>3.75</v>
      </c>
      <c r="S2783" s="1" t="s">
        <v>58</v>
      </c>
      <c r="T2783" s="2">
        <f>+R2783</f>
        <v>3.75</v>
      </c>
      <c r="U2783" s="1" t="s">
        <v>82</v>
      </c>
      <c r="V2783" s="1" t="s">
        <v>83</v>
      </c>
      <c r="X2783" s="1" t="s">
        <v>814</v>
      </c>
    </row>
    <row r="2784" spans="1:24" x14ac:dyDescent="0.25">
      <c r="A2784" s="1" t="s">
        <v>3146</v>
      </c>
      <c r="B2784" s="1" t="s">
        <v>3147</v>
      </c>
      <c r="C2784" s="1" t="s">
        <v>771</v>
      </c>
      <c r="D2784" s="1" t="s">
        <v>2915</v>
      </c>
      <c r="G2784" s="1" t="s">
        <v>774</v>
      </c>
      <c r="H2784" s="1" t="s">
        <v>77</v>
      </c>
      <c r="I2784" s="1" t="s">
        <v>263</v>
      </c>
      <c r="J2784" s="1" t="s">
        <v>6950</v>
      </c>
      <c r="K2784" s="1" t="s">
        <v>50</v>
      </c>
      <c r="M2784" s="1" t="s">
        <v>106</v>
      </c>
      <c r="N2784" s="1" t="s">
        <v>98</v>
      </c>
      <c r="O2784" s="1" t="s">
        <v>46</v>
      </c>
      <c r="P2784" s="1" t="s">
        <v>3149</v>
      </c>
      <c r="Q2784" s="1">
        <v>2018</v>
      </c>
      <c r="R2784">
        <v>3.75</v>
      </c>
      <c r="S2784" s="1" t="s">
        <v>58</v>
      </c>
      <c r="T2784" s="2">
        <f>+R2784</f>
        <v>3.75</v>
      </c>
      <c r="U2784" s="1" t="s">
        <v>82</v>
      </c>
      <c r="V2784" s="1" t="s">
        <v>83</v>
      </c>
      <c r="X2784" s="1" t="s">
        <v>289</v>
      </c>
    </row>
    <row r="2785" spans="1:24" x14ac:dyDescent="0.25">
      <c r="A2785" s="1" t="s">
        <v>3142</v>
      </c>
      <c r="B2785" s="1" t="s">
        <v>3143</v>
      </c>
      <c r="C2785" s="1" t="s">
        <v>771</v>
      </c>
      <c r="D2785" s="1" t="s">
        <v>2915</v>
      </c>
      <c r="G2785" s="1" t="s">
        <v>774</v>
      </c>
      <c r="H2785" s="1" t="s">
        <v>77</v>
      </c>
      <c r="I2785" s="1" t="s">
        <v>43</v>
      </c>
      <c r="J2785" s="1" t="s">
        <v>6954</v>
      </c>
      <c r="K2785" s="1" t="s">
        <v>50</v>
      </c>
      <c r="M2785" s="1" t="s">
        <v>45</v>
      </c>
      <c r="N2785" s="1" t="s">
        <v>46</v>
      </c>
      <c r="O2785" s="1" t="s">
        <v>46</v>
      </c>
      <c r="P2785" s="1" t="s">
        <v>420</v>
      </c>
      <c r="Q2785" s="1">
        <v>2018</v>
      </c>
      <c r="R2785">
        <v>3.75</v>
      </c>
      <c r="S2785" s="1" t="s">
        <v>58</v>
      </c>
      <c r="T2785" s="2">
        <f>+R2785</f>
        <v>3.75</v>
      </c>
      <c r="U2785" s="1" t="s">
        <v>93</v>
      </c>
      <c r="V2785" s="1" t="s">
        <v>60</v>
      </c>
      <c r="W2785" s="1" t="s">
        <v>2200</v>
      </c>
    </row>
    <row r="2786" spans="1:24" x14ac:dyDescent="0.25">
      <c r="A2786" s="1" t="s">
        <v>3138</v>
      </c>
      <c r="B2786" s="1" t="s">
        <v>3139</v>
      </c>
      <c r="C2786" s="1" t="s">
        <v>771</v>
      </c>
      <c r="D2786" s="1" t="s">
        <v>2915</v>
      </c>
      <c r="G2786" s="1" t="s">
        <v>774</v>
      </c>
      <c r="H2786" s="1" t="s">
        <v>77</v>
      </c>
      <c r="I2786" s="1" t="s">
        <v>43</v>
      </c>
      <c r="J2786" s="1" t="s">
        <v>6954</v>
      </c>
      <c r="K2786" s="1" t="s">
        <v>44</v>
      </c>
      <c r="L2786" s="1" t="s">
        <v>105</v>
      </c>
      <c r="M2786" s="1" t="s">
        <v>45</v>
      </c>
      <c r="N2786" s="1" t="s">
        <v>46</v>
      </c>
      <c r="O2786" s="1" t="s">
        <v>46</v>
      </c>
      <c r="P2786" s="1" t="s">
        <v>3141</v>
      </c>
      <c r="Q2786" s="1">
        <v>2018</v>
      </c>
      <c r="R2786">
        <v>3.75</v>
      </c>
      <c r="S2786" s="1" t="s">
        <v>58</v>
      </c>
      <c r="T2786" s="2">
        <f>+R2786</f>
        <v>3.75</v>
      </c>
      <c r="U2786" s="1" t="s">
        <v>93</v>
      </c>
      <c r="V2786" s="1" t="s">
        <v>60</v>
      </c>
      <c r="W2786" s="1" t="s">
        <v>61</v>
      </c>
    </row>
    <row r="2787" spans="1:24" x14ac:dyDescent="0.25">
      <c r="A2787" s="1" t="s">
        <v>3135</v>
      </c>
      <c r="B2787" s="1" t="s">
        <v>3136</v>
      </c>
      <c r="C2787" s="1" t="s">
        <v>771</v>
      </c>
      <c r="D2787" s="1" t="s">
        <v>2984</v>
      </c>
      <c r="G2787" s="1" t="s">
        <v>774</v>
      </c>
      <c r="H2787" s="1" t="s">
        <v>77</v>
      </c>
      <c r="I2787" s="1" t="s">
        <v>43</v>
      </c>
      <c r="J2787" s="1" t="s">
        <v>6954</v>
      </c>
      <c r="K2787" s="1" t="s">
        <v>44</v>
      </c>
      <c r="L2787" s="1" t="s">
        <v>105</v>
      </c>
      <c r="M2787" s="1" t="s">
        <v>45</v>
      </c>
      <c r="N2787" s="1" t="s">
        <v>46</v>
      </c>
      <c r="O2787" s="1" t="s">
        <v>46</v>
      </c>
      <c r="P2787" s="1" t="s">
        <v>752</v>
      </c>
      <c r="Q2787" s="1">
        <v>2018</v>
      </c>
      <c r="R2787">
        <v>3.75</v>
      </c>
      <c r="S2787" s="1" t="s">
        <v>58</v>
      </c>
      <c r="T2787" s="2">
        <f>+R2787</f>
        <v>3.75</v>
      </c>
      <c r="U2787" s="1" t="s">
        <v>93</v>
      </c>
      <c r="V2787" s="1" t="s">
        <v>60</v>
      </c>
      <c r="W2787" s="1" t="s">
        <v>2230</v>
      </c>
    </row>
    <row r="2788" spans="1:24" x14ac:dyDescent="0.25">
      <c r="A2788" s="1" t="s">
        <v>3132</v>
      </c>
      <c r="B2788" s="1" t="s">
        <v>3133</v>
      </c>
      <c r="C2788" s="1" t="s">
        <v>771</v>
      </c>
      <c r="D2788" s="1" t="s">
        <v>3102</v>
      </c>
      <c r="G2788" s="1" t="s">
        <v>774</v>
      </c>
      <c r="H2788" s="1" t="s">
        <v>77</v>
      </c>
      <c r="I2788" s="1" t="s">
        <v>171</v>
      </c>
      <c r="J2788" s="1" t="s">
        <v>6953</v>
      </c>
      <c r="K2788" s="1" t="s">
        <v>44</v>
      </c>
      <c r="L2788" s="1" t="s">
        <v>2953</v>
      </c>
      <c r="M2788" s="1" t="s">
        <v>45</v>
      </c>
      <c r="N2788" s="1" t="s">
        <v>46</v>
      </c>
      <c r="O2788" s="1" t="s">
        <v>46</v>
      </c>
      <c r="P2788" s="1" t="s">
        <v>138</v>
      </c>
      <c r="Q2788" s="1">
        <v>2018</v>
      </c>
      <c r="R2788">
        <v>3.75</v>
      </c>
      <c r="S2788" s="1" t="s">
        <v>58</v>
      </c>
      <c r="T2788" s="2">
        <f>+R2788</f>
        <v>3.75</v>
      </c>
      <c r="U2788" s="1" t="s">
        <v>93</v>
      </c>
      <c r="V2788" s="1" t="s">
        <v>211</v>
      </c>
    </row>
    <row r="2789" spans="1:24" x14ac:dyDescent="0.25">
      <c r="A2789" s="1" t="s">
        <v>3128</v>
      </c>
      <c r="B2789" s="1" t="s">
        <v>3129</v>
      </c>
      <c r="C2789" s="1" t="s">
        <v>771</v>
      </c>
      <c r="D2789" s="1" t="s">
        <v>3102</v>
      </c>
      <c r="G2789" s="1" t="s">
        <v>774</v>
      </c>
      <c r="H2789" s="1" t="s">
        <v>77</v>
      </c>
      <c r="I2789" s="1" t="s">
        <v>171</v>
      </c>
      <c r="J2789" s="1" t="s">
        <v>6953</v>
      </c>
      <c r="K2789" s="1" t="s">
        <v>44</v>
      </c>
      <c r="L2789" s="1" t="s">
        <v>2262</v>
      </c>
      <c r="M2789" s="1" t="s">
        <v>45</v>
      </c>
      <c r="N2789" s="1" t="s">
        <v>46</v>
      </c>
      <c r="O2789" s="1" t="s">
        <v>46</v>
      </c>
      <c r="P2789" s="1" t="s">
        <v>3131</v>
      </c>
      <c r="Q2789" s="1">
        <v>2018</v>
      </c>
      <c r="R2789">
        <v>13.75</v>
      </c>
      <c r="S2789" s="1" t="s">
        <v>58</v>
      </c>
      <c r="T2789" s="2">
        <f>+R2789</f>
        <v>13.75</v>
      </c>
      <c r="U2789" s="1" t="s">
        <v>82</v>
      </c>
      <c r="V2789" s="1" t="s">
        <v>83</v>
      </c>
      <c r="X2789" s="1" t="s">
        <v>264</v>
      </c>
    </row>
    <row r="2790" spans="1:24" x14ac:dyDescent="0.25">
      <c r="A2790" s="1" t="s">
        <v>3124</v>
      </c>
      <c r="B2790" s="1" t="s">
        <v>3125</v>
      </c>
      <c r="C2790" s="1" t="s">
        <v>771</v>
      </c>
      <c r="D2790" s="1" t="s">
        <v>3102</v>
      </c>
      <c r="G2790" s="1" t="s">
        <v>774</v>
      </c>
      <c r="H2790" s="1" t="s">
        <v>77</v>
      </c>
      <c r="I2790" s="1" t="s">
        <v>171</v>
      </c>
      <c r="J2790" s="1" t="s">
        <v>6953</v>
      </c>
      <c r="K2790" s="1" t="s">
        <v>44</v>
      </c>
      <c r="L2790" s="1" t="s">
        <v>2953</v>
      </c>
      <c r="M2790" s="1" t="s">
        <v>45</v>
      </c>
      <c r="N2790" s="1" t="s">
        <v>46</v>
      </c>
      <c r="O2790" s="1" t="s">
        <v>46</v>
      </c>
      <c r="P2790" s="1" t="s">
        <v>3127</v>
      </c>
      <c r="Q2790" s="1">
        <v>2018</v>
      </c>
      <c r="R2790">
        <v>13.75</v>
      </c>
      <c r="S2790" s="1" t="s">
        <v>58</v>
      </c>
      <c r="T2790" s="2">
        <f>+R2790</f>
        <v>13.75</v>
      </c>
      <c r="U2790" s="1" t="s">
        <v>82</v>
      </c>
      <c r="V2790" s="1" t="s">
        <v>83</v>
      </c>
      <c r="X2790" s="1" t="s">
        <v>260</v>
      </c>
    </row>
    <row r="2791" spans="1:24" x14ac:dyDescent="0.25">
      <c r="A2791" s="1" t="s">
        <v>3121</v>
      </c>
      <c r="B2791" s="1" t="s">
        <v>3122</v>
      </c>
      <c r="C2791" s="1" t="s">
        <v>771</v>
      </c>
      <c r="D2791" s="1" t="s">
        <v>3102</v>
      </c>
      <c r="G2791" s="1" t="s">
        <v>774</v>
      </c>
      <c r="H2791" s="1" t="s">
        <v>77</v>
      </c>
      <c r="I2791" s="1" t="s">
        <v>171</v>
      </c>
      <c r="J2791" s="1" t="s">
        <v>6953</v>
      </c>
      <c r="K2791" s="1" t="s">
        <v>44</v>
      </c>
      <c r="L2791" s="1" t="s">
        <v>2262</v>
      </c>
      <c r="M2791" s="1" t="s">
        <v>45</v>
      </c>
      <c r="N2791" s="1" t="s">
        <v>46</v>
      </c>
      <c r="O2791" s="1" t="s">
        <v>46</v>
      </c>
      <c r="P2791" s="1" t="s">
        <v>143</v>
      </c>
      <c r="Q2791" s="1">
        <v>2018</v>
      </c>
      <c r="R2791">
        <v>13.75</v>
      </c>
      <c r="S2791" s="1" t="s">
        <v>58</v>
      </c>
      <c r="T2791" s="2">
        <f>+R2791</f>
        <v>13.75</v>
      </c>
      <c r="U2791" s="1" t="s">
        <v>93</v>
      </c>
      <c r="V2791" s="1" t="s">
        <v>60</v>
      </c>
      <c r="W2791" s="1" t="s">
        <v>2200</v>
      </c>
    </row>
    <row r="2792" spans="1:24" x14ac:dyDescent="0.25">
      <c r="A2792" s="1" t="s">
        <v>3118</v>
      </c>
      <c r="B2792" s="1" t="s">
        <v>3119</v>
      </c>
      <c r="C2792" s="1" t="s">
        <v>771</v>
      </c>
      <c r="D2792" s="1" t="s">
        <v>3102</v>
      </c>
      <c r="G2792" s="1" t="s">
        <v>774</v>
      </c>
      <c r="H2792" s="1" t="s">
        <v>77</v>
      </c>
      <c r="I2792" s="1" t="s">
        <v>171</v>
      </c>
      <c r="J2792" s="1" t="s">
        <v>6953</v>
      </c>
      <c r="K2792" s="1" t="s">
        <v>44</v>
      </c>
      <c r="L2792" s="1" t="s">
        <v>2953</v>
      </c>
      <c r="M2792" s="1" t="s">
        <v>45</v>
      </c>
      <c r="N2792" s="1" t="s">
        <v>46</v>
      </c>
      <c r="O2792" s="1" t="s">
        <v>46</v>
      </c>
      <c r="P2792" s="1" t="s">
        <v>2237</v>
      </c>
      <c r="Q2792" s="1">
        <v>2018</v>
      </c>
      <c r="R2792">
        <v>13.75</v>
      </c>
      <c r="S2792" s="1" t="s">
        <v>58</v>
      </c>
      <c r="T2792" s="2">
        <f>+R2792</f>
        <v>13.75</v>
      </c>
      <c r="U2792" s="1" t="s">
        <v>93</v>
      </c>
      <c r="V2792" s="1" t="s">
        <v>60</v>
      </c>
      <c r="W2792" s="1" t="s">
        <v>2210</v>
      </c>
    </row>
    <row r="2793" spans="1:24" x14ac:dyDescent="0.25">
      <c r="A2793" s="1" t="s">
        <v>3114</v>
      </c>
      <c r="B2793" s="1" t="s">
        <v>3115</v>
      </c>
      <c r="C2793" s="1" t="s">
        <v>2242</v>
      </c>
      <c r="D2793" s="1" t="s">
        <v>3102</v>
      </c>
      <c r="G2793" s="1" t="s">
        <v>774</v>
      </c>
      <c r="H2793" s="1" t="s">
        <v>77</v>
      </c>
      <c r="I2793" s="1" t="s">
        <v>263</v>
      </c>
      <c r="J2793" s="1" t="s">
        <v>6950</v>
      </c>
      <c r="K2793" s="1" t="s">
        <v>44</v>
      </c>
      <c r="L2793" s="1" t="s">
        <v>2953</v>
      </c>
      <c r="M2793" s="1" t="s">
        <v>45</v>
      </c>
      <c r="N2793" s="1" t="s">
        <v>46</v>
      </c>
      <c r="O2793" s="1" t="s">
        <v>46</v>
      </c>
      <c r="P2793" s="1" t="s">
        <v>3117</v>
      </c>
      <c r="Q2793" s="1">
        <v>2018</v>
      </c>
      <c r="R2793">
        <v>13.75</v>
      </c>
      <c r="S2793" s="1" t="s">
        <v>58</v>
      </c>
      <c r="T2793" s="2">
        <f>+R2793</f>
        <v>13.75</v>
      </c>
      <c r="U2793" s="1" t="s">
        <v>93</v>
      </c>
      <c r="V2793" s="1" t="s">
        <v>60</v>
      </c>
      <c r="W2793" s="1" t="s">
        <v>61</v>
      </c>
    </row>
    <row r="2794" spans="1:24" x14ac:dyDescent="0.25">
      <c r="A2794" s="1" t="s">
        <v>3112</v>
      </c>
      <c r="B2794" s="1" t="s">
        <v>2204</v>
      </c>
      <c r="C2794" s="1" t="s">
        <v>2242</v>
      </c>
      <c r="D2794" s="1" t="s">
        <v>3102</v>
      </c>
      <c r="G2794" s="1" t="s">
        <v>774</v>
      </c>
      <c r="H2794" s="1" t="s">
        <v>77</v>
      </c>
      <c r="I2794" s="1" t="s">
        <v>171</v>
      </c>
      <c r="J2794" s="1" t="s">
        <v>6953</v>
      </c>
      <c r="K2794" s="1" t="s">
        <v>44</v>
      </c>
      <c r="L2794" s="1" t="s">
        <v>2953</v>
      </c>
      <c r="M2794" s="1" t="s">
        <v>45</v>
      </c>
      <c r="N2794" s="1" t="s">
        <v>46</v>
      </c>
      <c r="O2794" s="1" t="s">
        <v>46</v>
      </c>
      <c r="P2794" s="1" t="s">
        <v>3107</v>
      </c>
      <c r="Q2794" s="1">
        <v>2018</v>
      </c>
      <c r="R2794">
        <v>13.75</v>
      </c>
      <c r="S2794" s="1" t="s">
        <v>58</v>
      </c>
      <c r="T2794" s="2">
        <f>+R2794</f>
        <v>13.75</v>
      </c>
      <c r="U2794" s="1" t="s">
        <v>93</v>
      </c>
      <c r="V2794" s="1" t="s">
        <v>60</v>
      </c>
      <c r="W2794" s="1" t="s">
        <v>2230</v>
      </c>
    </row>
    <row r="2795" spans="1:24" x14ac:dyDescent="0.25">
      <c r="A2795" s="1" t="s">
        <v>3109</v>
      </c>
      <c r="B2795" s="1" t="s">
        <v>2203</v>
      </c>
      <c r="C2795" s="1" t="s">
        <v>771</v>
      </c>
      <c r="D2795" s="1" t="s">
        <v>3102</v>
      </c>
      <c r="G2795" s="1" t="s">
        <v>774</v>
      </c>
      <c r="H2795" s="1" t="s">
        <v>77</v>
      </c>
      <c r="I2795" s="1" t="s">
        <v>171</v>
      </c>
      <c r="J2795" s="1" t="s">
        <v>6953</v>
      </c>
      <c r="K2795" s="1" t="s">
        <v>44</v>
      </c>
      <c r="L2795" s="1" t="s">
        <v>2953</v>
      </c>
      <c r="M2795" s="1" t="s">
        <v>45</v>
      </c>
      <c r="N2795" s="1" t="s">
        <v>46</v>
      </c>
      <c r="O2795" s="1" t="s">
        <v>46</v>
      </c>
      <c r="P2795" s="1" t="s">
        <v>3111</v>
      </c>
      <c r="Q2795" s="1">
        <v>2018</v>
      </c>
      <c r="R2795">
        <v>13.75</v>
      </c>
      <c r="S2795" s="1" t="s">
        <v>58</v>
      </c>
      <c r="T2795" s="2">
        <f>+R2795</f>
        <v>13.75</v>
      </c>
      <c r="U2795" s="1" t="s">
        <v>93</v>
      </c>
      <c r="V2795" s="1" t="s">
        <v>60</v>
      </c>
      <c r="W2795" s="1" t="s">
        <v>303</v>
      </c>
    </row>
    <row r="2796" spans="1:24" x14ac:dyDescent="0.25">
      <c r="A2796" s="1" t="s">
        <v>3105</v>
      </c>
      <c r="B2796" s="1" t="s">
        <v>2202</v>
      </c>
      <c r="C2796" s="1" t="s">
        <v>771</v>
      </c>
      <c r="D2796" s="1" t="s">
        <v>3102</v>
      </c>
      <c r="G2796" s="1" t="s">
        <v>774</v>
      </c>
      <c r="H2796" s="1" t="s">
        <v>42</v>
      </c>
      <c r="I2796" s="1" t="s">
        <v>43</v>
      </c>
      <c r="J2796" s="1" t="s">
        <v>6954</v>
      </c>
      <c r="K2796" s="1" t="s">
        <v>44</v>
      </c>
      <c r="L2796" s="1" t="s">
        <v>2262</v>
      </c>
      <c r="M2796" s="1" t="s">
        <v>45</v>
      </c>
      <c r="N2796" s="1" t="s">
        <v>46</v>
      </c>
      <c r="O2796" s="1" t="s">
        <v>46</v>
      </c>
      <c r="P2796" s="1" t="s">
        <v>3107</v>
      </c>
      <c r="Q2796" s="1">
        <v>2018</v>
      </c>
      <c r="R2796">
        <v>13.75</v>
      </c>
      <c r="S2796" s="1" t="s">
        <v>58</v>
      </c>
      <c r="T2796" s="2">
        <f>+R2796</f>
        <v>13.75</v>
      </c>
      <c r="U2796" s="1" t="s">
        <v>93</v>
      </c>
      <c r="V2796" s="1" t="s">
        <v>211</v>
      </c>
    </row>
    <row r="2797" spans="1:24" x14ac:dyDescent="0.25">
      <c r="A2797" s="1" t="s">
        <v>3103</v>
      </c>
      <c r="B2797" s="1" t="s">
        <v>2201</v>
      </c>
      <c r="C2797" s="1" t="s">
        <v>771</v>
      </c>
      <c r="D2797" s="1" t="s">
        <v>3102</v>
      </c>
      <c r="G2797" s="1" t="s">
        <v>774</v>
      </c>
      <c r="H2797" s="1" t="s">
        <v>77</v>
      </c>
      <c r="I2797" s="1" t="s">
        <v>43</v>
      </c>
      <c r="J2797" s="1" t="s">
        <v>6954</v>
      </c>
      <c r="K2797" s="1" t="s">
        <v>44</v>
      </c>
      <c r="L2797" s="1" t="s">
        <v>2953</v>
      </c>
      <c r="M2797" s="1" t="s">
        <v>45</v>
      </c>
      <c r="N2797" s="1" t="s">
        <v>46</v>
      </c>
      <c r="O2797" s="1" t="s">
        <v>46</v>
      </c>
      <c r="P2797" s="1" t="s">
        <v>174</v>
      </c>
      <c r="Q2797" s="1">
        <v>2018</v>
      </c>
      <c r="R2797">
        <v>3.14</v>
      </c>
      <c r="S2797" s="1" t="s">
        <v>58</v>
      </c>
      <c r="T2797" s="2">
        <f>+R2797</f>
        <v>3.14</v>
      </c>
      <c r="U2797" s="1" t="s">
        <v>93</v>
      </c>
      <c r="V2797" s="1" t="s">
        <v>83</v>
      </c>
      <c r="X2797" s="1" t="s">
        <v>264</v>
      </c>
    </row>
    <row r="2798" spans="1:24" x14ac:dyDescent="0.25">
      <c r="A2798" s="1" t="s">
        <v>3100</v>
      </c>
      <c r="B2798" s="1" t="s">
        <v>2199</v>
      </c>
      <c r="C2798" s="1" t="s">
        <v>771</v>
      </c>
      <c r="D2798" s="1" t="s">
        <v>3102</v>
      </c>
      <c r="G2798" s="1" t="s">
        <v>774</v>
      </c>
      <c r="H2798" s="1" t="s">
        <v>77</v>
      </c>
      <c r="I2798" s="1" t="s">
        <v>43</v>
      </c>
      <c r="J2798" s="1" t="s">
        <v>6954</v>
      </c>
      <c r="K2798" s="1" t="s">
        <v>44</v>
      </c>
      <c r="L2798" s="1" t="s">
        <v>2953</v>
      </c>
      <c r="M2798" s="1" t="s">
        <v>45</v>
      </c>
      <c r="N2798" s="1" t="s">
        <v>46</v>
      </c>
      <c r="O2798" s="1" t="s">
        <v>46</v>
      </c>
      <c r="P2798" s="1" t="s">
        <v>231</v>
      </c>
      <c r="Q2798" s="1">
        <v>2018</v>
      </c>
      <c r="R2798">
        <v>3.14</v>
      </c>
      <c r="S2798" s="1" t="s">
        <v>58</v>
      </c>
      <c r="T2798" s="2">
        <f>+R2798</f>
        <v>3.14</v>
      </c>
      <c r="U2798" s="1" t="s">
        <v>93</v>
      </c>
      <c r="V2798" s="1" t="s">
        <v>83</v>
      </c>
      <c r="X2798" s="1" t="s">
        <v>260</v>
      </c>
    </row>
    <row r="2799" spans="1:24" x14ac:dyDescent="0.25">
      <c r="A2799" s="1" t="s">
        <v>3097</v>
      </c>
      <c r="B2799" s="1" t="s">
        <v>714</v>
      </c>
      <c r="C2799" s="1" t="s">
        <v>771</v>
      </c>
      <c r="D2799" s="1" t="s">
        <v>1639</v>
      </c>
      <c r="G2799" s="1" t="s">
        <v>774</v>
      </c>
      <c r="H2799" s="1" t="s">
        <v>77</v>
      </c>
      <c r="I2799" s="1" t="s">
        <v>43</v>
      </c>
      <c r="J2799" s="1" t="s">
        <v>6954</v>
      </c>
      <c r="K2799" s="1" t="s">
        <v>44</v>
      </c>
      <c r="L2799" s="1" t="s">
        <v>105</v>
      </c>
      <c r="M2799" s="1" t="s">
        <v>45</v>
      </c>
      <c r="N2799" s="1" t="s">
        <v>46</v>
      </c>
      <c r="O2799" s="1" t="s">
        <v>46</v>
      </c>
      <c r="P2799" s="1" t="s">
        <v>3099</v>
      </c>
      <c r="Q2799" s="1">
        <v>2018</v>
      </c>
      <c r="R2799">
        <v>3.14</v>
      </c>
      <c r="S2799" s="1" t="s">
        <v>58</v>
      </c>
      <c r="T2799" s="2">
        <f>+R2799</f>
        <v>3.14</v>
      </c>
      <c r="U2799" s="1" t="s">
        <v>82</v>
      </c>
      <c r="V2799" s="1" t="s">
        <v>83</v>
      </c>
      <c r="X2799" s="1" t="s">
        <v>289</v>
      </c>
    </row>
    <row r="2800" spans="1:24" x14ac:dyDescent="0.25">
      <c r="A2800" s="1" t="s">
        <v>3095</v>
      </c>
      <c r="B2800" s="1" t="s">
        <v>713</v>
      </c>
      <c r="C2800" s="1" t="s">
        <v>771</v>
      </c>
      <c r="D2800" s="1" t="s">
        <v>1639</v>
      </c>
      <c r="G2800" s="1" t="s">
        <v>774</v>
      </c>
      <c r="H2800" s="1" t="s">
        <v>77</v>
      </c>
      <c r="I2800" s="1" t="s">
        <v>171</v>
      </c>
      <c r="J2800" s="1" t="s">
        <v>6953</v>
      </c>
      <c r="K2800" s="1" t="s">
        <v>44</v>
      </c>
      <c r="L2800" s="1" t="s">
        <v>2953</v>
      </c>
      <c r="M2800" s="1" t="s">
        <v>45</v>
      </c>
      <c r="N2800" s="1" t="s">
        <v>46</v>
      </c>
      <c r="O2800" s="1" t="s">
        <v>46</v>
      </c>
      <c r="P2800" s="1" t="s">
        <v>278</v>
      </c>
      <c r="Q2800" s="1">
        <v>2018</v>
      </c>
      <c r="R2800">
        <v>3.14</v>
      </c>
      <c r="S2800" s="1" t="s">
        <v>58</v>
      </c>
      <c r="T2800" s="2">
        <f>+R2800</f>
        <v>3.14</v>
      </c>
      <c r="U2800" s="1" t="s">
        <v>82</v>
      </c>
      <c r="V2800" s="1" t="s">
        <v>83</v>
      </c>
      <c r="X2800" s="1" t="s">
        <v>482</v>
      </c>
    </row>
    <row r="2801" spans="1:24" x14ac:dyDescent="0.25">
      <c r="A2801" s="1" t="s">
        <v>3092</v>
      </c>
      <c r="B2801" s="1" t="s">
        <v>367</v>
      </c>
      <c r="C2801" s="1" t="s">
        <v>771</v>
      </c>
      <c r="D2801" s="1" t="s">
        <v>1639</v>
      </c>
      <c r="G2801" s="1" t="s">
        <v>774</v>
      </c>
      <c r="H2801" s="1" t="s">
        <v>77</v>
      </c>
      <c r="I2801" s="1" t="s">
        <v>43</v>
      </c>
      <c r="J2801" s="1" t="s">
        <v>6954</v>
      </c>
      <c r="K2801" s="1" t="s">
        <v>50</v>
      </c>
      <c r="M2801" s="1" t="s">
        <v>45</v>
      </c>
      <c r="N2801" s="1" t="s">
        <v>46</v>
      </c>
      <c r="O2801" s="1" t="s">
        <v>46</v>
      </c>
      <c r="P2801" s="1" t="s">
        <v>3094</v>
      </c>
      <c r="Q2801" s="1">
        <v>2018</v>
      </c>
      <c r="R2801">
        <v>3.14</v>
      </c>
      <c r="S2801" s="1" t="s">
        <v>58</v>
      </c>
      <c r="T2801" s="2">
        <f>+R2801</f>
        <v>3.14</v>
      </c>
      <c r="U2801" s="1" t="s">
        <v>93</v>
      </c>
      <c r="V2801" s="1" t="s">
        <v>60</v>
      </c>
      <c r="W2801" s="1" t="s">
        <v>61</v>
      </c>
    </row>
    <row r="2802" spans="1:24" x14ac:dyDescent="0.25">
      <c r="A2802" s="1" t="s">
        <v>3089</v>
      </c>
      <c r="B2802" s="1" t="s">
        <v>710</v>
      </c>
      <c r="C2802" s="1" t="s">
        <v>771</v>
      </c>
      <c r="D2802" s="1" t="s">
        <v>1639</v>
      </c>
      <c r="G2802" s="1" t="s">
        <v>774</v>
      </c>
      <c r="H2802" s="1" t="s">
        <v>77</v>
      </c>
      <c r="I2802" s="1" t="s">
        <v>171</v>
      </c>
      <c r="J2802" s="1" t="s">
        <v>6953</v>
      </c>
      <c r="K2802" s="1" t="s">
        <v>44</v>
      </c>
      <c r="L2802" s="1" t="s">
        <v>2953</v>
      </c>
      <c r="M2802" s="1" t="s">
        <v>45</v>
      </c>
      <c r="N2802" s="1" t="s">
        <v>46</v>
      </c>
      <c r="O2802" s="1" t="s">
        <v>46</v>
      </c>
      <c r="P2802" s="1" t="s">
        <v>3091</v>
      </c>
      <c r="Q2802" s="1">
        <v>2018</v>
      </c>
      <c r="R2802">
        <v>3.14</v>
      </c>
      <c r="S2802" s="1" t="s">
        <v>58</v>
      </c>
      <c r="T2802" s="2">
        <f>+R2802</f>
        <v>3.14</v>
      </c>
      <c r="U2802" s="1" t="s">
        <v>93</v>
      </c>
      <c r="V2802" s="1" t="s">
        <v>60</v>
      </c>
      <c r="W2802" s="1" t="s">
        <v>2200</v>
      </c>
    </row>
    <row r="2803" spans="1:24" x14ac:dyDescent="0.25">
      <c r="A2803" s="1" t="s">
        <v>3087</v>
      </c>
      <c r="B2803" s="1" t="s">
        <v>366</v>
      </c>
      <c r="C2803" s="1" t="s">
        <v>771</v>
      </c>
      <c r="D2803" s="1" t="s">
        <v>1639</v>
      </c>
      <c r="G2803" s="1" t="s">
        <v>774</v>
      </c>
      <c r="H2803" s="1" t="s">
        <v>77</v>
      </c>
      <c r="I2803" s="1" t="s">
        <v>78</v>
      </c>
      <c r="J2803" s="1" t="s">
        <v>78</v>
      </c>
      <c r="K2803" s="1" t="s">
        <v>44</v>
      </c>
      <c r="L2803" s="1" t="s">
        <v>2953</v>
      </c>
      <c r="M2803" s="1" t="s">
        <v>45</v>
      </c>
      <c r="N2803" s="1" t="s">
        <v>46</v>
      </c>
      <c r="O2803" s="1" t="s">
        <v>46</v>
      </c>
      <c r="P2803" s="1" t="s">
        <v>1369</v>
      </c>
      <c r="Q2803" s="1">
        <v>2018</v>
      </c>
      <c r="R2803">
        <v>3.14</v>
      </c>
      <c r="S2803" s="1" t="s">
        <v>58</v>
      </c>
      <c r="T2803" s="2">
        <f>+R2803</f>
        <v>3.14</v>
      </c>
      <c r="U2803" s="1" t="s">
        <v>93</v>
      </c>
      <c r="V2803" s="1" t="s">
        <v>211</v>
      </c>
    </row>
    <row r="2804" spans="1:24" x14ac:dyDescent="0.25">
      <c r="A2804" s="1" t="s">
        <v>3085</v>
      </c>
      <c r="B2804" s="1" t="s">
        <v>2183</v>
      </c>
      <c r="C2804" s="1" t="s">
        <v>771</v>
      </c>
      <c r="D2804" s="1" t="s">
        <v>2984</v>
      </c>
      <c r="G2804" s="1" t="s">
        <v>774</v>
      </c>
      <c r="H2804" s="1" t="s">
        <v>77</v>
      </c>
      <c r="I2804" s="1" t="s">
        <v>43</v>
      </c>
      <c r="J2804" s="1" t="s">
        <v>6954</v>
      </c>
      <c r="K2804" s="1" t="s">
        <v>50</v>
      </c>
      <c r="M2804" s="1" t="s">
        <v>45</v>
      </c>
      <c r="N2804" s="1" t="s">
        <v>46</v>
      </c>
      <c r="O2804" s="1" t="s">
        <v>46</v>
      </c>
      <c r="P2804" s="1" t="s">
        <v>387</v>
      </c>
      <c r="Q2804" s="1">
        <v>2018</v>
      </c>
      <c r="R2804">
        <v>4</v>
      </c>
      <c r="S2804" s="1" t="s">
        <v>58</v>
      </c>
      <c r="T2804" s="2">
        <f>+R2804</f>
        <v>4</v>
      </c>
      <c r="U2804" s="1" t="s">
        <v>93</v>
      </c>
      <c r="V2804" s="1" t="s">
        <v>211</v>
      </c>
    </row>
    <row r="2805" spans="1:24" x14ac:dyDescent="0.25">
      <c r="A2805" s="1" t="s">
        <v>3081</v>
      </c>
      <c r="B2805" s="1" t="s">
        <v>2184</v>
      </c>
      <c r="C2805" s="1" t="s">
        <v>771</v>
      </c>
      <c r="D2805" s="1" t="s">
        <v>2915</v>
      </c>
      <c r="G2805" s="1" t="s">
        <v>774</v>
      </c>
      <c r="H2805" s="1" t="s">
        <v>77</v>
      </c>
      <c r="I2805" s="1" t="s">
        <v>43</v>
      </c>
      <c r="J2805" s="1" t="s">
        <v>6954</v>
      </c>
      <c r="K2805" s="1" t="s">
        <v>44</v>
      </c>
      <c r="L2805" s="1" t="s">
        <v>105</v>
      </c>
      <c r="M2805" s="1" t="s">
        <v>45</v>
      </c>
      <c r="N2805" s="1" t="s">
        <v>46</v>
      </c>
      <c r="O2805" s="1" t="s">
        <v>46</v>
      </c>
      <c r="P2805" s="1" t="s">
        <v>3083</v>
      </c>
      <c r="Q2805" s="1">
        <v>2018</v>
      </c>
      <c r="R2805">
        <v>0.03</v>
      </c>
      <c r="S2805" s="1" t="s">
        <v>58</v>
      </c>
      <c r="T2805" s="2">
        <f>+R2805</f>
        <v>0.03</v>
      </c>
      <c r="U2805" s="1" t="s">
        <v>93</v>
      </c>
      <c r="V2805" s="1" t="s">
        <v>211</v>
      </c>
    </row>
    <row r="2806" spans="1:24" x14ac:dyDescent="0.25">
      <c r="A2806" s="1" t="s">
        <v>3079</v>
      </c>
      <c r="B2806" s="1" t="s">
        <v>2185</v>
      </c>
      <c r="C2806" s="1" t="s">
        <v>771</v>
      </c>
      <c r="D2806" s="1" t="s">
        <v>2915</v>
      </c>
      <c r="G2806" s="1" t="s">
        <v>774</v>
      </c>
      <c r="H2806" s="1" t="s">
        <v>77</v>
      </c>
      <c r="I2806" s="1" t="s">
        <v>43</v>
      </c>
      <c r="J2806" s="1" t="s">
        <v>6954</v>
      </c>
      <c r="K2806" s="1" t="s">
        <v>44</v>
      </c>
      <c r="L2806" s="1" t="s">
        <v>105</v>
      </c>
      <c r="M2806" s="1" t="s">
        <v>45</v>
      </c>
      <c r="N2806" s="1" t="s">
        <v>46</v>
      </c>
      <c r="O2806" s="1" t="s">
        <v>46</v>
      </c>
      <c r="P2806" s="1" t="s">
        <v>2278</v>
      </c>
      <c r="Q2806" s="1">
        <v>2018</v>
      </c>
      <c r="R2806">
        <v>3.77</v>
      </c>
      <c r="S2806" s="1" t="s">
        <v>58</v>
      </c>
      <c r="T2806" s="2">
        <f>+R2806</f>
        <v>3.77</v>
      </c>
      <c r="U2806" s="1" t="s">
        <v>82</v>
      </c>
      <c r="V2806" s="1" t="s">
        <v>83</v>
      </c>
      <c r="X2806" s="1" t="s">
        <v>264</v>
      </c>
    </row>
    <row r="2807" spans="1:24" x14ac:dyDescent="0.25">
      <c r="A2807" s="1" t="s">
        <v>3077</v>
      </c>
      <c r="B2807" s="1" t="s">
        <v>2187</v>
      </c>
      <c r="C2807" s="1" t="s">
        <v>771</v>
      </c>
      <c r="D2807" s="1" t="s">
        <v>2984</v>
      </c>
      <c r="G2807" s="1" t="s">
        <v>774</v>
      </c>
      <c r="H2807" s="1" t="s">
        <v>77</v>
      </c>
      <c r="I2807" s="1" t="s">
        <v>171</v>
      </c>
      <c r="J2807" s="1" t="s">
        <v>6953</v>
      </c>
      <c r="K2807" s="1" t="s">
        <v>44</v>
      </c>
      <c r="L2807" s="1" t="s">
        <v>105</v>
      </c>
      <c r="M2807" s="1" t="s">
        <v>45</v>
      </c>
      <c r="N2807" s="1" t="s">
        <v>46</v>
      </c>
      <c r="O2807" s="1" t="s">
        <v>46</v>
      </c>
      <c r="P2807" s="1" t="s">
        <v>387</v>
      </c>
      <c r="Q2807" s="1">
        <v>2018</v>
      </c>
      <c r="R2807">
        <v>3.77</v>
      </c>
      <c r="S2807" s="1" t="s">
        <v>58</v>
      </c>
      <c r="T2807" s="2">
        <f>+R2807</f>
        <v>3.77</v>
      </c>
      <c r="U2807" s="1" t="s">
        <v>82</v>
      </c>
      <c r="V2807" s="1" t="s">
        <v>83</v>
      </c>
      <c r="X2807" s="1" t="s">
        <v>260</v>
      </c>
    </row>
    <row r="2808" spans="1:24" x14ac:dyDescent="0.25">
      <c r="A2808" s="1" t="s">
        <v>3074</v>
      </c>
      <c r="B2808" s="1" t="s">
        <v>712</v>
      </c>
      <c r="C2808" s="1" t="s">
        <v>771</v>
      </c>
      <c r="D2808" s="1" t="s">
        <v>1639</v>
      </c>
      <c r="G2808" s="1" t="s">
        <v>774</v>
      </c>
      <c r="H2808" s="1" t="s">
        <v>77</v>
      </c>
      <c r="I2808" s="1" t="s">
        <v>171</v>
      </c>
      <c r="J2808" s="1" t="s">
        <v>6953</v>
      </c>
      <c r="K2808" s="1" t="s">
        <v>44</v>
      </c>
      <c r="L2808" s="1" t="s">
        <v>2953</v>
      </c>
      <c r="M2808" s="1" t="s">
        <v>45</v>
      </c>
      <c r="N2808" s="1" t="s">
        <v>46</v>
      </c>
      <c r="O2808" s="1" t="s">
        <v>46</v>
      </c>
      <c r="P2808" s="1" t="s">
        <v>3076</v>
      </c>
      <c r="Q2808" s="1">
        <v>2018</v>
      </c>
      <c r="R2808">
        <v>3.77</v>
      </c>
      <c r="S2808" s="1" t="s">
        <v>58</v>
      </c>
      <c r="T2808" s="2">
        <f>+R2808</f>
        <v>3.77</v>
      </c>
      <c r="U2808" s="1" t="s">
        <v>82</v>
      </c>
      <c r="V2808" s="1" t="s">
        <v>83</v>
      </c>
      <c r="X2808" s="1" t="s">
        <v>482</v>
      </c>
    </row>
    <row r="2809" spans="1:24" x14ac:dyDescent="0.25">
      <c r="A2809" s="1" t="s">
        <v>3071</v>
      </c>
      <c r="B2809" s="1" t="s">
        <v>709</v>
      </c>
      <c r="C2809" s="1" t="s">
        <v>771</v>
      </c>
      <c r="D2809" s="1" t="s">
        <v>1639</v>
      </c>
      <c r="G2809" s="1" t="s">
        <v>774</v>
      </c>
      <c r="H2809" s="1" t="s">
        <v>77</v>
      </c>
      <c r="I2809" s="1" t="s">
        <v>171</v>
      </c>
      <c r="J2809" s="1" t="s">
        <v>6953</v>
      </c>
      <c r="K2809" s="1" t="s">
        <v>50</v>
      </c>
      <c r="M2809" s="1" t="s">
        <v>45</v>
      </c>
      <c r="N2809" s="1" t="s">
        <v>46</v>
      </c>
      <c r="O2809" s="1" t="s">
        <v>46</v>
      </c>
      <c r="P2809" s="1" t="s">
        <v>3073</v>
      </c>
      <c r="Q2809" s="1">
        <v>2018</v>
      </c>
      <c r="R2809">
        <v>3.77</v>
      </c>
      <c r="S2809" s="1" t="s">
        <v>58</v>
      </c>
      <c r="T2809" s="2">
        <f>+R2809</f>
        <v>3.77</v>
      </c>
      <c r="U2809" s="1" t="s">
        <v>82</v>
      </c>
      <c r="V2809" s="1" t="s">
        <v>83</v>
      </c>
      <c r="X2809" s="1" t="s">
        <v>289</v>
      </c>
    </row>
    <row r="2810" spans="1:24" x14ac:dyDescent="0.25">
      <c r="A2810" s="1" t="s">
        <v>3069</v>
      </c>
      <c r="B2810" s="1" t="s">
        <v>2188</v>
      </c>
      <c r="C2810" s="1" t="s">
        <v>771</v>
      </c>
      <c r="D2810" s="1" t="s">
        <v>2984</v>
      </c>
      <c r="G2810" s="1" t="s">
        <v>774</v>
      </c>
      <c r="H2810" s="1" t="s">
        <v>77</v>
      </c>
      <c r="I2810" s="1" t="s">
        <v>78</v>
      </c>
      <c r="J2810" s="1" t="s">
        <v>78</v>
      </c>
      <c r="K2810" s="1" t="s">
        <v>44</v>
      </c>
      <c r="L2810" s="1" t="s">
        <v>105</v>
      </c>
      <c r="M2810" s="1" t="s">
        <v>45</v>
      </c>
      <c r="N2810" s="1" t="s">
        <v>46</v>
      </c>
      <c r="O2810" s="1" t="s">
        <v>46</v>
      </c>
      <c r="P2810" s="1" t="s">
        <v>130</v>
      </c>
      <c r="Q2810" s="1">
        <v>2018</v>
      </c>
      <c r="R2810">
        <v>3.77</v>
      </c>
      <c r="S2810" s="1" t="s">
        <v>58</v>
      </c>
      <c r="T2810" s="2">
        <f>+R2810</f>
        <v>3.77</v>
      </c>
      <c r="U2810" s="1" t="s">
        <v>93</v>
      </c>
      <c r="V2810" s="1" t="s">
        <v>60</v>
      </c>
      <c r="W2810" s="1" t="s">
        <v>61</v>
      </c>
    </row>
    <row r="2811" spans="1:24" x14ac:dyDescent="0.25">
      <c r="A2811" s="1" t="s">
        <v>3067</v>
      </c>
      <c r="B2811" s="1" t="s">
        <v>2191</v>
      </c>
      <c r="C2811" s="1" t="s">
        <v>771</v>
      </c>
      <c r="D2811" s="1" t="s">
        <v>2984</v>
      </c>
      <c r="G2811" s="1" t="s">
        <v>774</v>
      </c>
      <c r="H2811" s="1" t="s">
        <v>77</v>
      </c>
      <c r="I2811" s="1" t="s">
        <v>43</v>
      </c>
      <c r="J2811" s="1" t="s">
        <v>6954</v>
      </c>
      <c r="K2811" s="1" t="s">
        <v>44</v>
      </c>
      <c r="L2811" s="1" t="s">
        <v>105</v>
      </c>
      <c r="M2811" s="1" t="s">
        <v>45</v>
      </c>
      <c r="N2811" s="1" t="s">
        <v>46</v>
      </c>
      <c r="O2811" s="1" t="s">
        <v>46</v>
      </c>
      <c r="P2811" s="1" t="s">
        <v>305</v>
      </c>
      <c r="Q2811" s="1">
        <v>2018</v>
      </c>
      <c r="R2811">
        <v>3.77</v>
      </c>
      <c r="S2811" s="1" t="s">
        <v>58</v>
      </c>
      <c r="T2811" s="2">
        <f>+R2811</f>
        <v>3.77</v>
      </c>
      <c r="U2811" s="1" t="s">
        <v>93</v>
      </c>
      <c r="V2811" s="1" t="s">
        <v>60</v>
      </c>
      <c r="W2811" s="1" t="s">
        <v>303</v>
      </c>
    </row>
    <row r="2812" spans="1:24" x14ac:dyDescent="0.25">
      <c r="A2812" s="1" t="s">
        <v>3064</v>
      </c>
      <c r="B2812" s="1" t="s">
        <v>372</v>
      </c>
      <c r="C2812" s="1" t="s">
        <v>771</v>
      </c>
      <c r="D2812" s="1" t="s">
        <v>1639</v>
      </c>
      <c r="G2812" s="1" t="s">
        <v>2965</v>
      </c>
      <c r="H2812" s="1" t="s">
        <v>77</v>
      </c>
      <c r="I2812" s="1" t="s">
        <v>171</v>
      </c>
      <c r="J2812" s="1" t="s">
        <v>6953</v>
      </c>
      <c r="K2812" s="1" t="s">
        <v>44</v>
      </c>
      <c r="L2812" s="1" t="s">
        <v>2953</v>
      </c>
      <c r="M2812" s="1" t="s">
        <v>45</v>
      </c>
      <c r="N2812" s="1" t="s">
        <v>46</v>
      </c>
      <c r="O2812" s="1" t="s">
        <v>46</v>
      </c>
      <c r="P2812" s="1" t="s">
        <v>3066</v>
      </c>
      <c r="Q2812" s="1">
        <v>2018</v>
      </c>
      <c r="R2812">
        <v>3.77</v>
      </c>
      <c r="S2812" s="1" t="s">
        <v>58</v>
      </c>
      <c r="T2812" s="2">
        <f>+R2812</f>
        <v>3.77</v>
      </c>
      <c r="U2812" s="1" t="s">
        <v>93</v>
      </c>
      <c r="V2812" s="1" t="s">
        <v>60</v>
      </c>
      <c r="W2812" s="1" t="s">
        <v>2230</v>
      </c>
    </row>
    <row r="2813" spans="1:24" x14ac:dyDescent="0.25">
      <c r="A2813" s="1" t="s">
        <v>3060</v>
      </c>
      <c r="B2813" s="1" t="s">
        <v>2192</v>
      </c>
      <c r="C2813" s="1" t="s">
        <v>771</v>
      </c>
      <c r="D2813" s="1" t="s">
        <v>2984</v>
      </c>
      <c r="G2813" s="1" t="s">
        <v>774</v>
      </c>
      <c r="H2813" s="1" t="s">
        <v>77</v>
      </c>
      <c r="I2813" s="1" t="s">
        <v>43</v>
      </c>
      <c r="J2813" s="1" t="s">
        <v>6954</v>
      </c>
      <c r="K2813" s="1" t="s">
        <v>44</v>
      </c>
      <c r="L2813" s="1" t="s">
        <v>3062</v>
      </c>
      <c r="M2813" s="1" t="s">
        <v>45</v>
      </c>
      <c r="N2813" s="1" t="s">
        <v>46</v>
      </c>
      <c r="O2813" s="1" t="s">
        <v>46</v>
      </c>
      <c r="P2813" s="1" t="s">
        <v>3063</v>
      </c>
      <c r="Q2813" s="1">
        <v>2018</v>
      </c>
      <c r="R2813">
        <v>3.77</v>
      </c>
      <c r="S2813" s="1" t="s">
        <v>58</v>
      </c>
      <c r="T2813" s="2">
        <f>+R2813</f>
        <v>3.77</v>
      </c>
      <c r="U2813" s="1" t="s">
        <v>93</v>
      </c>
      <c r="V2813" s="1" t="s">
        <v>60</v>
      </c>
      <c r="W2813" s="1" t="s">
        <v>2200</v>
      </c>
    </row>
    <row r="2814" spans="1:24" x14ac:dyDescent="0.25">
      <c r="A2814" s="1" t="s">
        <v>3057</v>
      </c>
      <c r="B2814" s="1" t="s">
        <v>371</v>
      </c>
      <c r="C2814" s="1" t="s">
        <v>771</v>
      </c>
      <c r="D2814" s="1" t="s">
        <v>1639</v>
      </c>
      <c r="G2814" s="1" t="s">
        <v>774</v>
      </c>
      <c r="H2814" s="1" t="s">
        <v>77</v>
      </c>
      <c r="I2814" s="1" t="s">
        <v>263</v>
      </c>
      <c r="J2814" s="1" t="s">
        <v>6950</v>
      </c>
      <c r="K2814" s="1" t="s">
        <v>44</v>
      </c>
      <c r="L2814" s="1" t="s">
        <v>2953</v>
      </c>
      <c r="M2814" s="1" t="s">
        <v>45</v>
      </c>
      <c r="N2814" s="1" t="s">
        <v>46</v>
      </c>
      <c r="O2814" s="1" t="s">
        <v>46</v>
      </c>
      <c r="P2814" s="1" t="s">
        <v>3059</v>
      </c>
      <c r="Q2814" s="1">
        <v>2018</v>
      </c>
      <c r="R2814">
        <v>3.77</v>
      </c>
      <c r="S2814" s="1" t="s">
        <v>58</v>
      </c>
      <c r="T2814" s="2">
        <f>+R2814</f>
        <v>3.77</v>
      </c>
      <c r="U2814" s="1" t="s">
        <v>93</v>
      </c>
      <c r="V2814" s="1" t="s">
        <v>211</v>
      </c>
    </row>
    <row r="2815" spans="1:24" x14ac:dyDescent="0.25">
      <c r="A2815" s="1" t="s">
        <v>3053</v>
      </c>
      <c r="B2815" s="1" t="s">
        <v>370</v>
      </c>
      <c r="C2815" s="1" t="s">
        <v>771</v>
      </c>
      <c r="D2815" s="1" t="s">
        <v>1639</v>
      </c>
      <c r="G2815" s="1" t="s">
        <v>774</v>
      </c>
      <c r="H2815" s="1" t="s">
        <v>77</v>
      </c>
      <c r="I2815" s="1" t="s">
        <v>171</v>
      </c>
      <c r="J2815" s="1" t="s">
        <v>6953</v>
      </c>
      <c r="K2815" s="1" t="s">
        <v>44</v>
      </c>
      <c r="L2815" s="1" t="s">
        <v>2953</v>
      </c>
      <c r="M2815" s="1" t="s">
        <v>45</v>
      </c>
      <c r="N2815" s="1" t="s">
        <v>46</v>
      </c>
      <c r="O2815" s="1" t="s">
        <v>46</v>
      </c>
      <c r="P2815" s="1" t="s">
        <v>3055</v>
      </c>
      <c r="Q2815" s="1">
        <v>2018</v>
      </c>
      <c r="R2815">
        <v>28.4</v>
      </c>
      <c r="S2815" s="1" t="s">
        <v>58</v>
      </c>
      <c r="T2815" s="2">
        <f>+R2815</f>
        <v>28.4</v>
      </c>
      <c r="U2815" s="1" t="s">
        <v>82</v>
      </c>
      <c r="V2815" s="1" t="s">
        <v>83</v>
      </c>
      <c r="X2815" s="1" t="s">
        <v>264</v>
      </c>
    </row>
    <row r="2816" spans="1:24" x14ac:dyDescent="0.25">
      <c r="A2816" s="1" t="s">
        <v>3051</v>
      </c>
      <c r="B2816" s="1" t="s">
        <v>2189</v>
      </c>
      <c r="C2816" s="1" t="s">
        <v>771</v>
      </c>
      <c r="D2816" s="1" t="s">
        <v>2984</v>
      </c>
      <c r="G2816" s="1" t="s">
        <v>774</v>
      </c>
      <c r="H2816" s="1" t="s">
        <v>77</v>
      </c>
      <c r="I2816" s="1" t="s">
        <v>43</v>
      </c>
      <c r="J2816" s="1" t="s">
        <v>6954</v>
      </c>
      <c r="K2816" s="1" t="s">
        <v>44</v>
      </c>
      <c r="L2816" s="1" t="s">
        <v>105</v>
      </c>
      <c r="M2816" s="1" t="s">
        <v>45</v>
      </c>
      <c r="N2816" s="1" t="s">
        <v>46</v>
      </c>
      <c r="O2816" s="1" t="s">
        <v>46</v>
      </c>
      <c r="P2816" s="1" t="s">
        <v>429</v>
      </c>
      <c r="Q2816" s="1">
        <v>2018</v>
      </c>
      <c r="R2816">
        <v>28.4</v>
      </c>
      <c r="S2816" s="1" t="s">
        <v>58</v>
      </c>
      <c r="T2816" s="2">
        <f>+R2816</f>
        <v>28.4</v>
      </c>
      <c r="U2816" s="1" t="s">
        <v>82</v>
      </c>
      <c r="V2816" s="1" t="s">
        <v>83</v>
      </c>
      <c r="X2816" s="1" t="s">
        <v>260</v>
      </c>
    </row>
    <row r="2817" spans="1:24" x14ac:dyDescent="0.25">
      <c r="A2817" s="1" t="s">
        <v>3049</v>
      </c>
      <c r="B2817" s="1" t="s">
        <v>2193</v>
      </c>
      <c r="C2817" s="1" t="s">
        <v>771</v>
      </c>
      <c r="D2817" s="1" t="s">
        <v>2984</v>
      </c>
      <c r="G2817" s="1" t="s">
        <v>774</v>
      </c>
      <c r="H2817" s="1" t="s">
        <v>77</v>
      </c>
      <c r="I2817" s="1" t="s">
        <v>43</v>
      </c>
      <c r="J2817" s="1" t="s">
        <v>6954</v>
      </c>
      <c r="K2817" s="1" t="s">
        <v>44</v>
      </c>
      <c r="L2817" s="1" t="s">
        <v>105</v>
      </c>
      <c r="M2817" s="1" t="s">
        <v>45</v>
      </c>
      <c r="N2817" s="1" t="s">
        <v>46</v>
      </c>
      <c r="O2817" s="1" t="s">
        <v>46</v>
      </c>
      <c r="P2817" s="1" t="s">
        <v>1398</v>
      </c>
      <c r="Q2817" s="1">
        <v>2018</v>
      </c>
      <c r="R2817">
        <v>28.4</v>
      </c>
      <c r="S2817" s="1" t="s">
        <v>58</v>
      </c>
      <c r="T2817" s="2">
        <f>+R2817</f>
        <v>28.4</v>
      </c>
      <c r="U2817" s="1" t="s">
        <v>82</v>
      </c>
      <c r="V2817" s="1" t="s">
        <v>83</v>
      </c>
      <c r="X2817" s="1" t="s">
        <v>289</v>
      </c>
    </row>
    <row r="2818" spans="1:24" x14ac:dyDescent="0.25">
      <c r="A2818" s="1" t="s">
        <v>3046</v>
      </c>
      <c r="B2818" s="1" t="s">
        <v>2194</v>
      </c>
      <c r="C2818" s="1" t="s">
        <v>771</v>
      </c>
      <c r="D2818" s="1" t="s">
        <v>2984</v>
      </c>
      <c r="G2818" s="1" t="s">
        <v>774</v>
      </c>
      <c r="H2818" s="1" t="s">
        <v>77</v>
      </c>
      <c r="I2818" s="1" t="s">
        <v>263</v>
      </c>
      <c r="J2818" s="1" t="s">
        <v>6950</v>
      </c>
      <c r="K2818" s="1" t="s">
        <v>50</v>
      </c>
      <c r="M2818" s="1" t="s">
        <v>106</v>
      </c>
      <c r="N2818" s="1" t="s">
        <v>208</v>
      </c>
      <c r="O2818" s="1" t="s">
        <v>46</v>
      </c>
      <c r="P2818" s="1" t="s">
        <v>3048</v>
      </c>
      <c r="Q2818" s="1">
        <v>2018</v>
      </c>
      <c r="R2818">
        <v>28.4</v>
      </c>
      <c r="S2818" s="1" t="s">
        <v>58</v>
      </c>
      <c r="T2818" s="2">
        <f>+R2818</f>
        <v>28.4</v>
      </c>
      <c r="U2818" s="1" t="s">
        <v>82</v>
      </c>
      <c r="V2818" s="1" t="s">
        <v>83</v>
      </c>
      <c r="X2818" s="1" t="s">
        <v>814</v>
      </c>
    </row>
    <row r="2819" spans="1:24" x14ac:dyDescent="0.25">
      <c r="A2819" s="1" t="s">
        <v>3043</v>
      </c>
      <c r="B2819" s="1" t="s">
        <v>369</v>
      </c>
      <c r="C2819" s="1" t="s">
        <v>771</v>
      </c>
      <c r="D2819" s="1" t="s">
        <v>1639</v>
      </c>
      <c r="G2819" s="1" t="s">
        <v>774</v>
      </c>
      <c r="H2819" s="1" t="s">
        <v>77</v>
      </c>
      <c r="I2819" s="1" t="s">
        <v>171</v>
      </c>
      <c r="J2819" s="1" t="s">
        <v>6953</v>
      </c>
      <c r="K2819" s="1" t="s">
        <v>44</v>
      </c>
      <c r="L2819" s="1" t="s">
        <v>2953</v>
      </c>
      <c r="M2819" s="1" t="s">
        <v>45</v>
      </c>
      <c r="N2819" s="1" t="s">
        <v>46</v>
      </c>
      <c r="O2819" s="1" t="s">
        <v>46</v>
      </c>
      <c r="P2819" s="1" t="s">
        <v>3045</v>
      </c>
      <c r="Q2819" s="1">
        <v>2018</v>
      </c>
      <c r="R2819">
        <v>28.4</v>
      </c>
      <c r="S2819" s="1" t="s">
        <v>58</v>
      </c>
      <c r="T2819" s="2">
        <f>+R2819</f>
        <v>28.4</v>
      </c>
      <c r="U2819" s="1" t="s">
        <v>82</v>
      </c>
      <c r="V2819" s="1" t="s">
        <v>83</v>
      </c>
      <c r="X2819" s="1" t="s">
        <v>482</v>
      </c>
    </row>
    <row r="2820" spans="1:24" x14ac:dyDescent="0.25">
      <c r="A2820" s="1" t="s">
        <v>3041</v>
      </c>
      <c r="B2820" s="1" t="s">
        <v>2195</v>
      </c>
      <c r="C2820" s="1" t="s">
        <v>771</v>
      </c>
      <c r="D2820" s="1" t="s">
        <v>2984</v>
      </c>
      <c r="G2820" s="1" t="s">
        <v>774</v>
      </c>
      <c r="H2820" s="1" t="s">
        <v>77</v>
      </c>
      <c r="I2820" s="1" t="s">
        <v>171</v>
      </c>
      <c r="J2820" s="1" t="s">
        <v>6953</v>
      </c>
      <c r="K2820" s="1" t="s">
        <v>44</v>
      </c>
      <c r="L2820" s="1" t="s">
        <v>105</v>
      </c>
      <c r="M2820" s="1" t="s">
        <v>45</v>
      </c>
      <c r="N2820" s="1" t="s">
        <v>46</v>
      </c>
      <c r="O2820" s="1" t="s">
        <v>46</v>
      </c>
      <c r="P2820" s="1" t="s">
        <v>138</v>
      </c>
      <c r="Q2820" s="1">
        <v>2018</v>
      </c>
      <c r="R2820">
        <v>28.4</v>
      </c>
      <c r="S2820" s="1" t="s">
        <v>58</v>
      </c>
      <c r="T2820" s="2">
        <f>+R2820</f>
        <v>28.4</v>
      </c>
      <c r="U2820" s="1" t="s">
        <v>93</v>
      </c>
      <c r="V2820" s="1" t="s">
        <v>60</v>
      </c>
      <c r="W2820" s="1" t="s">
        <v>61</v>
      </c>
    </row>
    <row r="2821" spans="1:24" x14ac:dyDescent="0.25">
      <c r="A2821" s="1" t="s">
        <v>3038</v>
      </c>
      <c r="B2821" s="1" t="s">
        <v>2196</v>
      </c>
      <c r="C2821" s="1" t="s">
        <v>771</v>
      </c>
      <c r="D2821" s="1" t="s">
        <v>2984</v>
      </c>
      <c r="G2821" s="1" t="s">
        <v>774</v>
      </c>
      <c r="H2821" s="1" t="s">
        <v>77</v>
      </c>
      <c r="I2821" s="1" t="s">
        <v>171</v>
      </c>
      <c r="J2821" s="1" t="s">
        <v>6953</v>
      </c>
      <c r="K2821" s="1" t="s">
        <v>44</v>
      </c>
      <c r="L2821" s="1" t="s">
        <v>105</v>
      </c>
      <c r="M2821" s="1" t="s">
        <v>45</v>
      </c>
      <c r="N2821" s="1" t="s">
        <v>46</v>
      </c>
      <c r="O2821" s="1" t="s">
        <v>46</v>
      </c>
      <c r="P2821" s="1" t="s">
        <v>138</v>
      </c>
      <c r="Q2821" s="1">
        <v>2018</v>
      </c>
      <c r="R2821">
        <v>28.4</v>
      </c>
      <c r="S2821" s="1" t="s">
        <v>58</v>
      </c>
      <c r="T2821" s="2">
        <f>+R2821</f>
        <v>28.4</v>
      </c>
      <c r="U2821" s="1" t="s">
        <v>93</v>
      </c>
      <c r="V2821" s="1" t="s">
        <v>60</v>
      </c>
      <c r="W2821" s="1" t="s">
        <v>2230</v>
      </c>
    </row>
    <row r="2822" spans="1:24" x14ac:dyDescent="0.25">
      <c r="A2822" s="1" t="s">
        <v>3034</v>
      </c>
      <c r="B2822" s="1" t="s">
        <v>2190</v>
      </c>
      <c r="C2822" s="1" t="s">
        <v>771</v>
      </c>
      <c r="D2822" s="1" t="s">
        <v>2984</v>
      </c>
      <c r="G2822" s="1" t="s">
        <v>774</v>
      </c>
      <c r="H2822" s="1" t="s">
        <v>77</v>
      </c>
      <c r="I2822" s="1" t="s">
        <v>43</v>
      </c>
      <c r="J2822" s="1" t="s">
        <v>6954</v>
      </c>
      <c r="K2822" s="1" t="s">
        <v>44</v>
      </c>
      <c r="L2822" s="1" t="s">
        <v>105</v>
      </c>
      <c r="M2822" s="1" t="s">
        <v>45</v>
      </c>
      <c r="N2822" s="1" t="s">
        <v>46</v>
      </c>
      <c r="O2822" s="1" t="s">
        <v>46</v>
      </c>
      <c r="P2822" s="1" t="s">
        <v>3036</v>
      </c>
      <c r="Q2822" s="1">
        <v>2018</v>
      </c>
      <c r="R2822">
        <v>28.4</v>
      </c>
      <c r="S2822" s="1" t="s">
        <v>58</v>
      </c>
      <c r="T2822" s="2">
        <f>+R2822</f>
        <v>28.4</v>
      </c>
      <c r="U2822" s="1" t="s">
        <v>93</v>
      </c>
      <c r="V2822" s="1" t="s">
        <v>60</v>
      </c>
      <c r="W2822" s="1" t="s">
        <v>2200</v>
      </c>
    </row>
    <row r="2823" spans="1:24" x14ac:dyDescent="0.25">
      <c r="A2823" s="1" t="s">
        <v>3032</v>
      </c>
      <c r="B2823" s="1" t="s">
        <v>496</v>
      </c>
      <c r="C2823" s="1" t="s">
        <v>771</v>
      </c>
      <c r="D2823" s="1" t="s">
        <v>2984</v>
      </c>
      <c r="G2823" s="1" t="s">
        <v>774</v>
      </c>
      <c r="H2823" s="1" t="s">
        <v>77</v>
      </c>
      <c r="I2823" s="1" t="s">
        <v>43</v>
      </c>
      <c r="J2823" s="1" t="s">
        <v>6954</v>
      </c>
      <c r="K2823" s="1" t="s">
        <v>44</v>
      </c>
      <c r="L2823" s="1" t="s">
        <v>105</v>
      </c>
      <c r="M2823" s="1" t="s">
        <v>45</v>
      </c>
      <c r="N2823" s="1" t="s">
        <v>46</v>
      </c>
      <c r="O2823" s="1" t="s">
        <v>46</v>
      </c>
      <c r="P2823" s="1" t="s">
        <v>2278</v>
      </c>
      <c r="Q2823" s="1">
        <v>2018</v>
      </c>
      <c r="R2823">
        <v>28.4</v>
      </c>
      <c r="S2823" s="1" t="s">
        <v>58</v>
      </c>
      <c r="T2823" s="2">
        <f>+R2823</f>
        <v>28.4</v>
      </c>
      <c r="U2823" s="1" t="s">
        <v>93</v>
      </c>
      <c r="V2823" s="1" t="s">
        <v>60</v>
      </c>
      <c r="W2823" s="1" t="s">
        <v>359</v>
      </c>
    </row>
    <row r="2824" spans="1:24" x14ac:dyDescent="0.25">
      <c r="A2824" s="1" t="s">
        <v>3029</v>
      </c>
      <c r="B2824" s="1" t="s">
        <v>282</v>
      </c>
      <c r="C2824" s="1" t="s">
        <v>771</v>
      </c>
      <c r="D2824" s="1" t="s">
        <v>2984</v>
      </c>
      <c r="G2824" s="1" t="s">
        <v>774</v>
      </c>
      <c r="H2824" s="1" t="s">
        <v>77</v>
      </c>
      <c r="I2824" s="1" t="s">
        <v>43</v>
      </c>
      <c r="J2824" s="1" t="s">
        <v>6954</v>
      </c>
      <c r="K2824" s="1" t="s">
        <v>44</v>
      </c>
      <c r="L2824" s="1" t="s">
        <v>105</v>
      </c>
      <c r="M2824" s="1" t="s">
        <v>45</v>
      </c>
      <c r="N2824" s="1" t="s">
        <v>46</v>
      </c>
      <c r="O2824" s="1" t="s">
        <v>46</v>
      </c>
      <c r="P2824" s="1" t="s">
        <v>3031</v>
      </c>
      <c r="Q2824" s="1">
        <v>2018</v>
      </c>
      <c r="R2824">
        <v>28.4</v>
      </c>
      <c r="S2824" s="1" t="s">
        <v>58</v>
      </c>
      <c r="T2824" s="2">
        <f>+R2824</f>
        <v>28.4</v>
      </c>
      <c r="U2824" s="1" t="s">
        <v>93</v>
      </c>
      <c r="V2824" s="1" t="s">
        <v>211</v>
      </c>
    </row>
    <row r="2825" spans="1:24" x14ac:dyDescent="0.25">
      <c r="A2825" s="1" t="s">
        <v>3026</v>
      </c>
      <c r="B2825" s="1" t="s">
        <v>281</v>
      </c>
      <c r="C2825" s="1" t="s">
        <v>771</v>
      </c>
      <c r="D2825" s="1" t="s">
        <v>2984</v>
      </c>
      <c r="G2825" s="1" t="s">
        <v>774</v>
      </c>
      <c r="H2825" s="1" t="s">
        <v>77</v>
      </c>
      <c r="I2825" s="1" t="s">
        <v>43</v>
      </c>
      <c r="J2825" s="1" t="s">
        <v>6954</v>
      </c>
      <c r="K2825" s="1" t="s">
        <v>44</v>
      </c>
      <c r="L2825" s="1" t="s">
        <v>105</v>
      </c>
      <c r="M2825" s="1" t="s">
        <v>45</v>
      </c>
      <c r="N2825" s="1" t="s">
        <v>46</v>
      </c>
      <c r="O2825" s="1" t="s">
        <v>46</v>
      </c>
      <c r="P2825" s="1" t="s">
        <v>3028</v>
      </c>
      <c r="Q2825" s="1">
        <v>2018</v>
      </c>
      <c r="R2825">
        <v>29.75</v>
      </c>
      <c r="S2825" s="1" t="s">
        <v>58</v>
      </c>
      <c r="T2825" s="2">
        <f>+R2825</f>
        <v>29.75</v>
      </c>
      <c r="U2825" s="1" t="s">
        <v>82</v>
      </c>
      <c r="V2825" s="1" t="s">
        <v>83</v>
      </c>
      <c r="X2825" s="1" t="s">
        <v>264</v>
      </c>
    </row>
    <row r="2826" spans="1:24" x14ac:dyDescent="0.25">
      <c r="A2826" s="1" t="s">
        <v>3022</v>
      </c>
      <c r="B2826" s="1" t="s">
        <v>3023</v>
      </c>
      <c r="C2826" s="1" t="s">
        <v>771</v>
      </c>
      <c r="D2826" s="1" t="s">
        <v>2984</v>
      </c>
      <c r="G2826" s="1" t="s">
        <v>774</v>
      </c>
      <c r="H2826" s="1" t="s">
        <v>77</v>
      </c>
      <c r="I2826" s="1" t="s">
        <v>43</v>
      </c>
      <c r="J2826" s="1" t="s">
        <v>6954</v>
      </c>
      <c r="K2826" s="1" t="s">
        <v>44</v>
      </c>
      <c r="L2826" s="1" t="s">
        <v>105</v>
      </c>
      <c r="M2826" s="1" t="s">
        <v>45</v>
      </c>
      <c r="N2826" s="1" t="s">
        <v>46</v>
      </c>
      <c r="O2826" s="1" t="s">
        <v>46</v>
      </c>
      <c r="P2826" s="1" t="s">
        <v>429</v>
      </c>
      <c r="Q2826" s="1">
        <v>2018</v>
      </c>
      <c r="R2826">
        <v>29.75</v>
      </c>
      <c r="S2826" s="1" t="s">
        <v>58</v>
      </c>
      <c r="T2826" s="2">
        <f>+R2826</f>
        <v>29.75</v>
      </c>
      <c r="U2826" s="1" t="s">
        <v>82</v>
      </c>
      <c r="V2826" s="1" t="s">
        <v>83</v>
      </c>
      <c r="X2826" s="1" t="s">
        <v>260</v>
      </c>
    </row>
    <row r="2827" spans="1:24" x14ac:dyDescent="0.25">
      <c r="A2827" s="1" t="s">
        <v>3017</v>
      </c>
      <c r="B2827" s="1" t="s">
        <v>3018</v>
      </c>
      <c r="C2827" s="1" t="s">
        <v>771</v>
      </c>
      <c r="D2827" s="1" t="s">
        <v>2915</v>
      </c>
      <c r="G2827" s="1" t="s">
        <v>774</v>
      </c>
      <c r="H2827" s="1" t="s">
        <v>77</v>
      </c>
      <c r="I2827" s="1" t="s">
        <v>43</v>
      </c>
      <c r="J2827" s="1" t="s">
        <v>6954</v>
      </c>
      <c r="K2827" s="1" t="s">
        <v>44</v>
      </c>
      <c r="L2827" s="1" t="s">
        <v>105</v>
      </c>
      <c r="M2827" s="1" t="s">
        <v>45</v>
      </c>
      <c r="N2827" s="1" t="s">
        <v>46</v>
      </c>
      <c r="O2827" s="1" t="s">
        <v>46</v>
      </c>
      <c r="P2827" s="1" t="s">
        <v>3020</v>
      </c>
      <c r="Q2827" s="1">
        <v>2018</v>
      </c>
      <c r="R2827">
        <v>29.75</v>
      </c>
      <c r="S2827" s="1" t="s">
        <v>58</v>
      </c>
      <c r="T2827" s="2">
        <f>+R2827</f>
        <v>29.75</v>
      </c>
      <c r="U2827" s="1" t="s">
        <v>82</v>
      </c>
      <c r="V2827" s="1" t="s">
        <v>83</v>
      </c>
      <c r="X2827" s="1" t="s">
        <v>482</v>
      </c>
    </row>
    <row r="2828" spans="1:24" x14ac:dyDescent="0.25">
      <c r="A2828" s="1" t="s">
        <v>3015</v>
      </c>
      <c r="B2828" s="1" t="s">
        <v>2214</v>
      </c>
      <c r="C2828" s="1" t="s">
        <v>771</v>
      </c>
      <c r="D2828" s="1" t="s">
        <v>2915</v>
      </c>
      <c r="G2828" s="1" t="s">
        <v>774</v>
      </c>
      <c r="H2828" s="1" t="s">
        <v>77</v>
      </c>
      <c r="I2828" s="1" t="s">
        <v>171</v>
      </c>
      <c r="J2828" s="1" t="s">
        <v>6953</v>
      </c>
      <c r="K2828" s="1" t="s">
        <v>44</v>
      </c>
      <c r="L2828" s="1" t="s">
        <v>105</v>
      </c>
      <c r="M2828" s="1" t="s">
        <v>45</v>
      </c>
      <c r="N2828" s="1" t="s">
        <v>46</v>
      </c>
      <c r="O2828" s="1" t="s">
        <v>46</v>
      </c>
      <c r="P2828" s="1" t="s">
        <v>143</v>
      </c>
      <c r="Q2828" s="1">
        <v>2018</v>
      </c>
      <c r="R2828">
        <v>29.75</v>
      </c>
      <c r="S2828" s="1" t="s">
        <v>58</v>
      </c>
      <c r="T2828" s="2">
        <f>+R2828</f>
        <v>29.75</v>
      </c>
      <c r="U2828" s="1" t="s">
        <v>93</v>
      </c>
      <c r="V2828" s="1" t="s">
        <v>60</v>
      </c>
      <c r="W2828" s="1" t="s">
        <v>61</v>
      </c>
    </row>
    <row r="2829" spans="1:24" x14ac:dyDescent="0.25">
      <c r="A2829" s="1" t="s">
        <v>3013</v>
      </c>
      <c r="B2829" s="1" t="s">
        <v>276</v>
      </c>
      <c r="C2829" s="1" t="s">
        <v>771</v>
      </c>
      <c r="D2829" s="1" t="s">
        <v>2915</v>
      </c>
      <c r="G2829" s="1" t="s">
        <v>774</v>
      </c>
      <c r="H2829" s="1" t="s">
        <v>77</v>
      </c>
      <c r="I2829" s="1" t="s">
        <v>43</v>
      </c>
      <c r="J2829" s="1" t="s">
        <v>6954</v>
      </c>
      <c r="K2829" s="1" t="s">
        <v>44</v>
      </c>
      <c r="L2829" s="1" t="s">
        <v>105</v>
      </c>
      <c r="M2829" s="1" t="s">
        <v>45</v>
      </c>
      <c r="N2829" s="1" t="s">
        <v>46</v>
      </c>
      <c r="O2829" s="1" t="s">
        <v>46</v>
      </c>
      <c r="P2829" s="1" t="s">
        <v>429</v>
      </c>
      <c r="Q2829" s="1">
        <v>2018</v>
      </c>
      <c r="R2829">
        <v>29.75</v>
      </c>
      <c r="S2829" s="1" t="s">
        <v>58</v>
      </c>
      <c r="T2829" s="2">
        <f>+R2829</f>
        <v>29.75</v>
      </c>
      <c r="U2829" s="1" t="s">
        <v>93</v>
      </c>
      <c r="V2829" s="1" t="s">
        <v>60</v>
      </c>
      <c r="W2829" s="1" t="s">
        <v>2230</v>
      </c>
    </row>
    <row r="2830" spans="1:24" x14ac:dyDescent="0.25">
      <c r="A2830" s="1" t="s">
        <v>3011</v>
      </c>
      <c r="B2830" s="1" t="s">
        <v>558</v>
      </c>
      <c r="C2830" s="1" t="s">
        <v>771</v>
      </c>
      <c r="D2830" s="1" t="s">
        <v>2915</v>
      </c>
      <c r="G2830" s="1" t="s">
        <v>774</v>
      </c>
      <c r="H2830" s="1" t="s">
        <v>77</v>
      </c>
      <c r="I2830" s="1" t="s">
        <v>43</v>
      </c>
      <c r="J2830" s="1" t="s">
        <v>6954</v>
      </c>
      <c r="K2830" s="1" t="s">
        <v>44</v>
      </c>
      <c r="L2830" s="1" t="s">
        <v>105</v>
      </c>
      <c r="M2830" s="1" t="s">
        <v>45</v>
      </c>
      <c r="N2830" s="1" t="s">
        <v>46</v>
      </c>
      <c r="O2830" s="1" t="s">
        <v>46</v>
      </c>
      <c r="P2830" s="1" t="s">
        <v>2620</v>
      </c>
      <c r="Q2830" s="1">
        <v>2018</v>
      </c>
      <c r="R2830">
        <v>29.75</v>
      </c>
      <c r="S2830" s="1" t="s">
        <v>58</v>
      </c>
      <c r="T2830" s="2">
        <f>+R2830</f>
        <v>29.75</v>
      </c>
      <c r="U2830" s="1" t="s">
        <v>93</v>
      </c>
      <c r="V2830" s="1" t="s">
        <v>60</v>
      </c>
      <c r="W2830" s="1" t="s">
        <v>303</v>
      </c>
    </row>
    <row r="2831" spans="1:24" x14ac:dyDescent="0.25">
      <c r="A2831" s="1" t="s">
        <v>3008</v>
      </c>
      <c r="B2831" s="1" t="s">
        <v>357</v>
      </c>
      <c r="C2831" s="1" t="s">
        <v>771</v>
      </c>
      <c r="D2831" s="1" t="s">
        <v>2984</v>
      </c>
      <c r="G2831" s="1" t="s">
        <v>774</v>
      </c>
      <c r="H2831" s="1" t="s">
        <v>77</v>
      </c>
      <c r="I2831" s="1" t="s">
        <v>43</v>
      </c>
      <c r="J2831" s="1" t="s">
        <v>6954</v>
      </c>
      <c r="K2831" s="1" t="s">
        <v>44</v>
      </c>
      <c r="L2831" s="1" t="s">
        <v>105</v>
      </c>
      <c r="M2831" s="1" t="s">
        <v>45</v>
      </c>
      <c r="N2831" s="1" t="s">
        <v>46</v>
      </c>
      <c r="O2831" s="1" t="s">
        <v>46</v>
      </c>
      <c r="P2831" s="1" t="s">
        <v>3010</v>
      </c>
      <c r="Q2831" s="1">
        <v>2018</v>
      </c>
      <c r="R2831">
        <v>29.75</v>
      </c>
      <c r="S2831" s="1" t="s">
        <v>58</v>
      </c>
      <c r="T2831" s="2">
        <f>+R2831</f>
        <v>29.75</v>
      </c>
      <c r="U2831" s="1" t="s">
        <v>93</v>
      </c>
      <c r="V2831" s="1" t="s">
        <v>60</v>
      </c>
      <c r="W2831" s="1" t="s">
        <v>2210</v>
      </c>
    </row>
    <row r="2832" spans="1:24" x14ac:dyDescent="0.25">
      <c r="A2832" s="1" t="s">
        <v>3006</v>
      </c>
      <c r="B2832" s="1" t="s">
        <v>275</v>
      </c>
      <c r="C2832" s="1" t="s">
        <v>771</v>
      </c>
      <c r="D2832" s="1" t="s">
        <v>2984</v>
      </c>
      <c r="G2832" s="1" t="s">
        <v>774</v>
      </c>
      <c r="H2832" s="1" t="s">
        <v>77</v>
      </c>
      <c r="I2832" s="1" t="s">
        <v>43</v>
      </c>
      <c r="J2832" s="1" t="s">
        <v>6954</v>
      </c>
      <c r="K2832" s="1" t="s">
        <v>44</v>
      </c>
      <c r="L2832" s="1" t="s">
        <v>105</v>
      </c>
      <c r="M2832" s="1" t="s">
        <v>45</v>
      </c>
      <c r="N2832" s="1" t="s">
        <v>46</v>
      </c>
      <c r="O2832" s="1" t="s">
        <v>46</v>
      </c>
      <c r="P2832" s="1" t="s">
        <v>2662</v>
      </c>
      <c r="Q2832" s="1">
        <v>2018</v>
      </c>
      <c r="R2832">
        <v>29.75</v>
      </c>
      <c r="S2832" s="1" t="s">
        <v>58</v>
      </c>
      <c r="T2832" s="2">
        <f>+R2832</f>
        <v>29.75</v>
      </c>
      <c r="U2832" s="1" t="s">
        <v>93</v>
      </c>
      <c r="V2832" s="1" t="s">
        <v>211</v>
      </c>
    </row>
    <row r="2833" spans="1:24" x14ac:dyDescent="0.25">
      <c r="A2833" s="1" t="s">
        <v>3003</v>
      </c>
      <c r="B2833" s="1" t="s">
        <v>266</v>
      </c>
      <c r="C2833" s="1" t="s">
        <v>771</v>
      </c>
      <c r="D2833" s="1" t="s">
        <v>2984</v>
      </c>
      <c r="G2833" s="1" t="s">
        <v>774</v>
      </c>
      <c r="H2833" s="1" t="s">
        <v>77</v>
      </c>
      <c r="I2833" s="1" t="s">
        <v>43</v>
      </c>
      <c r="J2833" s="1" t="s">
        <v>6954</v>
      </c>
      <c r="K2833" s="1" t="s">
        <v>44</v>
      </c>
      <c r="L2833" s="1" t="s">
        <v>105</v>
      </c>
      <c r="M2833" s="1" t="s">
        <v>45</v>
      </c>
      <c r="N2833" s="1" t="s">
        <v>46</v>
      </c>
      <c r="O2833" s="1" t="s">
        <v>46</v>
      </c>
      <c r="P2833" s="1" t="s">
        <v>3005</v>
      </c>
      <c r="Q2833" s="1">
        <v>2018</v>
      </c>
      <c r="R2833">
        <v>51.25</v>
      </c>
      <c r="S2833" s="1" t="s">
        <v>58</v>
      </c>
      <c r="T2833" s="2">
        <f>+R2833</f>
        <v>51.25</v>
      </c>
      <c r="U2833" s="1" t="s">
        <v>82</v>
      </c>
      <c r="V2833" s="1" t="s">
        <v>83</v>
      </c>
      <c r="X2833" s="1" t="s">
        <v>260</v>
      </c>
    </row>
    <row r="2834" spans="1:24" x14ac:dyDescent="0.25">
      <c r="A2834" s="1" t="s">
        <v>3001</v>
      </c>
      <c r="B2834" s="1" t="s">
        <v>248</v>
      </c>
      <c r="C2834" s="1" t="s">
        <v>771</v>
      </c>
      <c r="D2834" s="1" t="s">
        <v>2984</v>
      </c>
      <c r="G2834" s="1" t="s">
        <v>774</v>
      </c>
      <c r="H2834" s="1" t="s">
        <v>77</v>
      </c>
      <c r="I2834" s="1" t="s">
        <v>43</v>
      </c>
      <c r="J2834" s="1" t="s">
        <v>6954</v>
      </c>
      <c r="K2834" s="1" t="s">
        <v>44</v>
      </c>
      <c r="L2834" s="1" t="s">
        <v>105</v>
      </c>
      <c r="M2834" s="1" t="s">
        <v>45</v>
      </c>
      <c r="N2834" s="1" t="s">
        <v>46</v>
      </c>
      <c r="O2834" s="1" t="s">
        <v>46</v>
      </c>
      <c r="P2834" s="1" t="s">
        <v>1566</v>
      </c>
      <c r="Q2834" s="1">
        <v>2018</v>
      </c>
      <c r="R2834">
        <v>51.25</v>
      </c>
      <c r="S2834" s="1" t="s">
        <v>58</v>
      </c>
      <c r="T2834" s="2">
        <f>+R2834</f>
        <v>51.25</v>
      </c>
      <c r="U2834" s="1" t="s">
        <v>82</v>
      </c>
      <c r="V2834" s="1" t="s">
        <v>83</v>
      </c>
      <c r="X2834" s="1" t="s">
        <v>264</v>
      </c>
    </row>
    <row r="2835" spans="1:24" x14ac:dyDescent="0.25">
      <c r="A2835" s="1" t="s">
        <v>2998</v>
      </c>
      <c r="B2835" s="1" t="s">
        <v>246</v>
      </c>
      <c r="C2835" s="1" t="s">
        <v>771</v>
      </c>
      <c r="D2835" s="1" t="s">
        <v>2984</v>
      </c>
      <c r="G2835" s="1" t="s">
        <v>774</v>
      </c>
      <c r="H2835" s="1" t="s">
        <v>77</v>
      </c>
      <c r="I2835" s="1" t="s">
        <v>43</v>
      </c>
      <c r="J2835" s="1" t="s">
        <v>6954</v>
      </c>
      <c r="K2835" s="1" t="s">
        <v>44</v>
      </c>
      <c r="L2835" s="1" t="s">
        <v>105</v>
      </c>
      <c r="M2835" s="1" t="s">
        <v>45</v>
      </c>
      <c r="N2835" s="1" t="s">
        <v>46</v>
      </c>
      <c r="O2835" s="1" t="s">
        <v>46</v>
      </c>
      <c r="P2835" s="1" t="s">
        <v>233</v>
      </c>
      <c r="Q2835" s="1">
        <v>2018</v>
      </c>
      <c r="R2835">
        <v>51.25</v>
      </c>
      <c r="S2835" s="1" t="s">
        <v>58</v>
      </c>
      <c r="T2835" s="2">
        <f>+R2835</f>
        <v>51.25</v>
      </c>
      <c r="U2835" s="1" t="s">
        <v>82</v>
      </c>
      <c r="V2835" s="1" t="s">
        <v>83</v>
      </c>
      <c r="X2835" s="1" t="s">
        <v>289</v>
      </c>
    </row>
    <row r="2836" spans="1:24" x14ac:dyDescent="0.25">
      <c r="A2836" s="1" t="s">
        <v>2996</v>
      </c>
      <c r="B2836" s="1" t="s">
        <v>245</v>
      </c>
      <c r="C2836" s="1" t="s">
        <v>771</v>
      </c>
      <c r="D2836" s="1" t="s">
        <v>2984</v>
      </c>
      <c r="G2836" s="1" t="s">
        <v>774</v>
      </c>
      <c r="H2836" s="1" t="s">
        <v>77</v>
      </c>
      <c r="I2836" s="1" t="s">
        <v>171</v>
      </c>
      <c r="J2836" s="1" t="s">
        <v>6953</v>
      </c>
      <c r="K2836" s="1" t="s">
        <v>44</v>
      </c>
      <c r="L2836" s="1" t="s">
        <v>105</v>
      </c>
      <c r="M2836" s="1" t="s">
        <v>45</v>
      </c>
      <c r="N2836" s="1" t="s">
        <v>46</v>
      </c>
      <c r="O2836" s="1" t="s">
        <v>46</v>
      </c>
      <c r="P2836" s="1" t="s">
        <v>278</v>
      </c>
      <c r="Q2836" s="1">
        <v>2018</v>
      </c>
      <c r="R2836">
        <v>51.25</v>
      </c>
      <c r="S2836" s="1" t="s">
        <v>58</v>
      </c>
      <c r="T2836" s="2">
        <f>+R2836</f>
        <v>51.25</v>
      </c>
      <c r="U2836" s="1" t="s">
        <v>93</v>
      </c>
      <c r="V2836" s="1" t="s">
        <v>60</v>
      </c>
      <c r="W2836" s="1" t="s">
        <v>2200</v>
      </c>
    </row>
    <row r="2837" spans="1:24" x14ac:dyDescent="0.25">
      <c r="A2837" s="1" t="s">
        <v>2993</v>
      </c>
      <c r="B2837" s="1" t="s">
        <v>243</v>
      </c>
      <c r="C2837" s="1" t="s">
        <v>771</v>
      </c>
      <c r="D2837" s="1" t="s">
        <v>2984</v>
      </c>
      <c r="G2837" s="1" t="s">
        <v>774</v>
      </c>
      <c r="H2837" s="1" t="s">
        <v>77</v>
      </c>
      <c r="I2837" s="1" t="s">
        <v>171</v>
      </c>
      <c r="J2837" s="1" t="s">
        <v>6953</v>
      </c>
      <c r="K2837" s="1" t="s">
        <v>50</v>
      </c>
      <c r="M2837" s="1" t="s">
        <v>45</v>
      </c>
      <c r="N2837" s="1" t="s">
        <v>46</v>
      </c>
      <c r="O2837" s="1" t="s">
        <v>46</v>
      </c>
      <c r="P2837" s="1" t="s">
        <v>2620</v>
      </c>
      <c r="Q2837" s="1">
        <v>2018</v>
      </c>
      <c r="R2837">
        <v>51.25</v>
      </c>
      <c r="S2837" s="1" t="s">
        <v>58</v>
      </c>
      <c r="T2837" s="2">
        <f>+R2837</f>
        <v>51.25</v>
      </c>
      <c r="U2837" s="1" t="s">
        <v>93</v>
      </c>
      <c r="V2837" s="1" t="s">
        <v>60</v>
      </c>
      <c r="W2837" s="1" t="s">
        <v>61</v>
      </c>
    </row>
    <row r="2838" spans="1:24" x14ac:dyDescent="0.25">
      <c r="A2838" s="1" t="s">
        <v>2990</v>
      </c>
      <c r="B2838" s="1" t="s">
        <v>241</v>
      </c>
      <c r="C2838" s="1" t="s">
        <v>771</v>
      </c>
      <c r="D2838" s="1" t="s">
        <v>2984</v>
      </c>
      <c r="G2838" s="1" t="s">
        <v>774</v>
      </c>
      <c r="H2838" s="1" t="s">
        <v>77</v>
      </c>
      <c r="I2838" s="1" t="s">
        <v>43</v>
      </c>
      <c r="J2838" s="1" t="s">
        <v>6954</v>
      </c>
      <c r="K2838" s="1" t="s">
        <v>50</v>
      </c>
      <c r="M2838" s="1" t="s">
        <v>45</v>
      </c>
      <c r="N2838" s="1" t="s">
        <v>46</v>
      </c>
      <c r="O2838" s="1" t="s">
        <v>46</v>
      </c>
      <c r="P2838" s="1" t="s">
        <v>2992</v>
      </c>
      <c r="Q2838" s="1">
        <v>2018</v>
      </c>
      <c r="R2838">
        <v>51.25</v>
      </c>
      <c r="S2838" s="1" t="s">
        <v>58</v>
      </c>
      <c r="T2838" s="2">
        <f>+R2838</f>
        <v>51.25</v>
      </c>
      <c r="U2838" s="1" t="s">
        <v>93</v>
      </c>
      <c r="V2838" s="1" t="s">
        <v>60</v>
      </c>
      <c r="W2838" s="1" t="s">
        <v>2210</v>
      </c>
    </row>
    <row r="2839" spans="1:24" x14ac:dyDescent="0.25">
      <c r="A2839" s="1" t="s">
        <v>2988</v>
      </c>
      <c r="B2839" s="1" t="s">
        <v>240</v>
      </c>
      <c r="C2839" s="1" t="s">
        <v>771</v>
      </c>
      <c r="D2839" s="1" t="s">
        <v>2984</v>
      </c>
      <c r="G2839" s="1" t="s">
        <v>774</v>
      </c>
      <c r="H2839" s="1" t="s">
        <v>77</v>
      </c>
      <c r="I2839" s="1" t="s">
        <v>43</v>
      </c>
      <c r="J2839" s="1" t="s">
        <v>6954</v>
      </c>
      <c r="K2839" s="1" t="s">
        <v>44</v>
      </c>
      <c r="L2839" s="1" t="s">
        <v>105</v>
      </c>
      <c r="M2839" s="1" t="s">
        <v>45</v>
      </c>
      <c r="N2839" s="1" t="s">
        <v>46</v>
      </c>
      <c r="O2839" s="1" t="s">
        <v>46</v>
      </c>
      <c r="P2839" s="1" t="s">
        <v>683</v>
      </c>
      <c r="Q2839" s="1">
        <v>2018</v>
      </c>
      <c r="R2839">
        <v>51.25</v>
      </c>
      <c r="S2839" s="1" t="s">
        <v>58</v>
      </c>
      <c r="T2839" s="2">
        <f>+R2839</f>
        <v>51.25</v>
      </c>
      <c r="U2839" s="1" t="s">
        <v>93</v>
      </c>
      <c r="V2839" s="1" t="s">
        <v>60</v>
      </c>
      <c r="W2839" s="1" t="s">
        <v>303</v>
      </c>
    </row>
    <row r="2840" spans="1:24" x14ac:dyDescent="0.25">
      <c r="A2840" s="1" t="s">
        <v>2986</v>
      </c>
      <c r="B2840" s="1" t="s">
        <v>239</v>
      </c>
      <c r="C2840" s="1" t="s">
        <v>771</v>
      </c>
      <c r="D2840" s="1" t="s">
        <v>2984</v>
      </c>
      <c r="G2840" s="1" t="s">
        <v>774</v>
      </c>
      <c r="H2840" s="1" t="s">
        <v>77</v>
      </c>
      <c r="I2840" s="1" t="s">
        <v>43</v>
      </c>
      <c r="J2840" s="1" t="s">
        <v>6954</v>
      </c>
      <c r="K2840" s="1" t="s">
        <v>44</v>
      </c>
      <c r="L2840" s="1" t="s">
        <v>105</v>
      </c>
      <c r="M2840" s="1" t="s">
        <v>45</v>
      </c>
      <c r="N2840" s="1" t="s">
        <v>46</v>
      </c>
      <c r="O2840" s="1" t="s">
        <v>46</v>
      </c>
      <c r="P2840" s="1" t="s">
        <v>800</v>
      </c>
      <c r="Q2840" s="1">
        <v>2018</v>
      </c>
      <c r="R2840">
        <v>51.25</v>
      </c>
      <c r="S2840" s="1" t="s">
        <v>58</v>
      </c>
      <c r="T2840" s="2">
        <f>+R2840</f>
        <v>51.25</v>
      </c>
      <c r="U2840" s="1" t="s">
        <v>93</v>
      </c>
      <c r="V2840" s="1" t="s">
        <v>211</v>
      </c>
    </row>
    <row r="2841" spans="1:24" x14ac:dyDescent="0.25">
      <c r="A2841" s="1" t="s">
        <v>2982</v>
      </c>
      <c r="B2841" s="1" t="s">
        <v>236</v>
      </c>
      <c r="C2841" s="1" t="s">
        <v>771</v>
      </c>
      <c r="D2841" s="1" t="s">
        <v>2984</v>
      </c>
      <c r="G2841" s="1" t="s">
        <v>774</v>
      </c>
      <c r="H2841" s="1" t="s">
        <v>77</v>
      </c>
      <c r="I2841" s="1" t="s">
        <v>171</v>
      </c>
      <c r="J2841" s="1" t="s">
        <v>6953</v>
      </c>
      <c r="K2841" s="1" t="s">
        <v>44</v>
      </c>
      <c r="L2841" s="1" t="s">
        <v>105</v>
      </c>
      <c r="M2841" s="1" t="s">
        <v>45</v>
      </c>
      <c r="N2841" s="1" t="s">
        <v>46</v>
      </c>
      <c r="O2841" s="1" t="s">
        <v>46</v>
      </c>
      <c r="P2841" s="1" t="s">
        <v>2985</v>
      </c>
      <c r="Q2841" s="1">
        <v>2018</v>
      </c>
      <c r="R2841">
        <v>72.5</v>
      </c>
      <c r="S2841" s="1" t="s">
        <v>58</v>
      </c>
      <c r="T2841" s="2">
        <f>+R2841</f>
        <v>72.5</v>
      </c>
      <c r="U2841" s="1" t="s">
        <v>82</v>
      </c>
      <c r="V2841" s="1" t="s">
        <v>83</v>
      </c>
      <c r="X2841" s="1" t="s">
        <v>260</v>
      </c>
    </row>
    <row r="2842" spans="1:24" x14ac:dyDescent="0.25">
      <c r="A2842" s="1" t="s">
        <v>2979</v>
      </c>
      <c r="B2842" s="1" t="s">
        <v>217</v>
      </c>
      <c r="C2842" s="1" t="s">
        <v>771</v>
      </c>
      <c r="D2842" s="1" t="s">
        <v>1639</v>
      </c>
      <c r="G2842" s="1" t="s">
        <v>774</v>
      </c>
      <c r="H2842" s="1" t="s">
        <v>77</v>
      </c>
      <c r="I2842" s="1" t="s">
        <v>263</v>
      </c>
      <c r="J2842" s="1" t="s">
        <v>6950</v>
      </c>
      <c r="K2842" s="1" t="s">
        <v>44</v>
      </c>
      <c r="L2842" s="1" t="s">
        <v>105</v>
      </c>
      <c r="M2842" s="1" t="s">
        <v>45</v>
      </c>
      <c r="N2842" s="1" t="s">
        <v>46</v>
      </c>
      <c r="O2842" s="1" t="s">
        <v>46</v>
      </c>
      <c r="P2842" s="1" t="s">
        <v>2981</v>
      </c>
      <c r="Q2842" s="1">
        <v>2018</v>
      </c>
      <c r="R2842">
        <v>72.5</v>
      </c>
      <c r="S2842" s="1" t="s">
        <v>58</v>
      </c>
      <c r="T2842" s="2">
        <f>+R2842</f>
        <v>72.5</v>
      </c>
      <c r="U2842" s="1" t="s">
        <v>82</v>
      </c>
      <c r="V2842" s="1" t="s">
        <v>83</v>
      </c>
      <c r="X2842" s="1" t="s">
        <v>264</v>
      </c>
    </row>
    <row r="2843" spans="1:24" x14ac:dyDescent="0.25">
      <c r="A2843" s="1" t="s">
        <v>2977</v>
      </c>
      <c r="B2843" s="1" t="s">
        <v>215</v>
      </c>
      <c r="C2843" s="1" t="s">
        <v>771</v>
      </c>
      <c r="D2843" s="1" t="s">
        <v>1639</v>
      </c>
      <c r="G2843" s="1" t="s">
        <v>774</v>
      </c>
      <c r="H2843" s="1" t="s">
        <v>77</v>
      </c>
      <c r="I2843" s="1" t="s">
        <v>171</v>
      </c>
      <c r="J2843" s="1" t="s">
        <v>6953</v>
      </c>
      <c r="K2843" s="1" t="s">
        <v>44</v>
      </c>
      <c r="L2843" s="1" t="s">
        <v>105</v>
      </c>
      <c r="M2843" s="1" t="s">
        <v>45</v>
      </c>
      <c r="N2843" s="1" t="s">
        <v>46</v>
      </c>
      <c r="O2843" s="1" t="s">
        <v>46</v>
      </c>
      <c r="P2843" s="1" t="s">
        <v>2157</v>
      </c>
      <c r="Q2843" s="1">
        <v>2018</v>
      </c>
      <c r="R2843">
        <v>72.5</v>
      </c>
      <c r="S2843" s="1" t="s">
        <v>58</v>
      </c>
      <c r="T2843" s="2">
        <f>+R2843</f>
        <v>72.5</v>
      </c>
      <c r="U2843" s="1" t="s">
        <v>82</v>
      </c>
      <c r="V2843" s="1" t="s">
        <v>83</v>
      </c>
      <c r="X2843" s="1" t="s">
        <v>289</v>
      </c>
    </row>
    <row r="2844" spans="1:24" x14ac:dyDescent="0.25">
      <c r="A2844" s="1" t="s">
        <v>2975</v>
      </c>
      <c r="B2844" s="1" t="s">
        <v>214</v>
      </c>
      <c r="C2844" s="1" t="s">
        <v>771</v>
      </c>
      <c r="D2844" s="1" t="s">
        <v>1639</v>
      </c>
      <c r="G2844" s="1" t="s">
        <v>774</v>
      </c>
      <c r="H2844" s="1" t="s">
        <v>77</v>
      </c>
      <c r="I2844" s="1" t="s">
        <v>263</v>
      </c>
      <c r="J2844" s="1" t="s">
        <v>6950</v>
      </c>
      <c r="K2844" s="1" t="s">
        <v>44</v>
      </c>
      <c r="L2844" s="1" t="s">
        <v>105</v>
      </c>
      <c r="M2844" s="1" t="s">
        <v>45</v>
      </c>
      <c r="N2844" s="1" t="s">
        <v>46</v>
      </c>
      <c r="O2844" s="1" t="s">
        <v>46</v>
      </c>
      <c r="P2844" s="1" t="s">
        <v>278</v>
      </c>
      <c r="Q2844" s="1">
        <v>2018</v>
      </c>
      <c r="R2844">
        <v>72.5</v>
      </c>
      <c r="S2844" s="1" t="s">
        <v>58</v>
      </c>
      <c r="T2844" s="2">
        <f>+R2844</f>
        <v>72.5</v>
      </c>
      <c r="U2844" s="1" t="s">
        <v>82</v>
      </c>
      <c r="V2844" s="1" t="s">
        <v>83</v>
      </c>
      <c r="X2844" s="1" t="s">
        <v>482</v>
      </c>
    </row>
    <row r="2845" spans="1:24" x14ac:dyDescent="0.25">
      <c r="A2845" s="1" t="s">
        <v>2973</v>
      </c>
      <c r="B2845" s="1" t="s">
        <v>212</v>
      </c>
      <c r="C2845" s="1" t="s">
        <v>771</v>
      </c>
      <c r="D2845" s="1" t="s">
        <v>1639</v>
      </c>
      <c r="G2845" s="1" t="s">
        <v>774</v>
      </c>
      <c r="H2845" s="1" t="s">
        <v>77</v>
      </c>
      <c r="I2845" s="1" t="s">
        <v>171</v>
      </c>
      <c r="J2845" s="1" t="s">
        <v>6953</v>
      </c>
      <c r="K2845" s="1" t="s">
        <v>44</v>
      </c>
      <c r="L2845" s="1" t="s">
        <v>105</v>
      </c>
      <c r="M2845" s="1" t="s">
        <v>45</v>
      </c>
      <c r="N2845" s="1" t="s">
        <v>46</v>
      </c>
      <c r="O2845" s="1" t="s">
        <v>46</v>
      </c>
      <c r="P2845" s="1" t="s">
        <v>429</v>
      </c>
      <c r="Q2845" s="1">
        <v>2018</v>
      </c>
      <c r="R2845">
        <v>72.5</v>
      </c>
      <c r="S2845" s="1" t="s">
        <v>58</v>
      </c>
      <c r="T2845" s="2">
        <f>+R2845</f>
        <v>72.5</v>
      </c>
      <c r="U2845" s="1" t="s">
        <v>93</v>
      </c>
      <c r="V2845" s="1" t="s">
        <v>60</v>
      </c>
      <c r="W2845" s="1" t="s">
        <v>61</v>
      </c>
    </row>
    <row r="2846" spans="1:24" x14ac:dyDescent="0.25">
      <c r="A2846" s="1" t="s">
        <v>2970</v>
      </c>
      <c r="B2846" s="1" t="s">
        <v>191</v>
      </c>
      <c r="C2846" s="1" t="s">
        <v>771</v>
      </c>
      <c r="D2846" s="1" t="s">
        <v>1639</v>
      </c>
      <c r="G2846" s="1" t="s">
        <v>774</v>
      </c>
      <c r="H2846" s="1" t="s">
        <v>77</v>
      </c>
      <c r="I2846" s="1" t="s">
        <v>171</v>
      </c>
      <c r="J2846" s="1" t="s">
        <v>6953</v>
      </c>
      <c r="K2846" s="1" t="s">
        <v>50</v>
      </c>
      <c r="M2846" s="1" t="s">
        <v>45</v>
      </c>
      <c r="N2846" s="1" t="s">
        <v>46</v>
      </c>
      <c r="O2846" s="1" t="s">
        <v>46</v>
      </c>
      <c r="P2846" s="1" t="s">
        <v>2972</v>
      </c>
      <c r="Q2846" s="1">
        <v>2018</v>
      </c>
      <c r="R2846">
        <v>72.5</v>
      </c>
      <c r="S2846" s="1" t="s">
        <v>58</v>
      </c>
      <c r="T2846" s="2">
        <f>+R2846</f>
        <v>72.5</v>
      </c>
      <c r="U2846" s="1" t="s">
        <v>93</v>
      </c>
      <c r="V2846" s="1" t="s">
        <v>60</v>
      </c>
      <c r="W2846" s="1" t="s">
        <v>2230</v>
      </c>
    </row>
    <row r="2847" spans="1:24" x14ac:dyDescent="0.25">
      <c r="A2847" s="1" t="s">
        <v>2967</v>
      </c>
      <c r="B2847" s="1" t="s">
        <v>190</v>
      </c>
      <c r="C2847" s="1" t="s">
        <v>771</v>
      </c>
      <c r="D2847" s="1" t="s">
        <v>1639</v>
      </c>
      <c r="G2847" s="1" t="s">
        <v>774</v>
      </c>
      <c r="H2847" s="1" t="s">
        <v>77</v>
      </c>
      <c r="I2847" s="1" t="s">
        <v>263</v>
      </c>
      <c r="J2847" s="1" t="s">
        <v>6950</v>
      </c>
      <c r="K2847" s="1" t="s">
        <v>44</v>
      </c>
      <c r="L2847" s="1" t="s">
        <v>2953</v>
      </c>
      <c r="M2847" s="1" t="s">
        <v>45</v>
      </c>
      <c r="N2847" s="1" t="s">
        <v>46</v>
      </c>
      <c r="O2847" s="1" t="s">
        <v>46</v>
      </c>
      <c r="P2847" s="1" t="s">
        <v>160</v>
      </c>
      <c r="Q2847" s="1">
        <v>2018</v>
      </c>
      <c r="R2847">
        <v>72.5</v>
      </c>
      <c r="S2847" s="1" t="s">
        <v>58</v>
      </c>
      <c r="T2847" s="2">
        <f>+R2847</f>
        <v>72.5</v>
      </c>
      <c r="U2847" s="1" t="s">
        <v>93</v>
      </c>
      <c r="V2847" s="1" t="s">
        <v>60</v>
      </c>
      <c r="W2847" s="1" t="s">
        <v>303</v>
      </c>
    </row>
    <row r="2848" spans="1:24" x14ac:dyDescent="0.25">
      <c r="A2848" s="1" t="s">
        <v>2963</v>
      </c>
      <c r="B2848" s="1" t="s">
        <v>189</v>
      </c>
      <c r="C2848" s="1" t="s">
        <v>771</v>
      </c>
      <c r="D2848" s="1" t="s">
        <v>1639</v>
      </c>
      <c r="G2848" s="1" t="s">
        <v>2965</v>
      </c>
      <c r="H2848" s="1" t="s">
        <v>77</v>
      </c>
      <c r="I2848" s="1" t="s">
        <v>171</v>
      </c>
      <c r="J2848" s="1" t="s">
        <v>6953</v>
      </c>
      <c r="K2848" s="1" t="s">
        <v>44</v>
      </c>
      <c r="L2848" s="1" t="s">
        <v>2953</v>
      </c>
      <c r="M2848" s="1" t="s">
        <v>45</v>
      </c>
      <c r="N2848" s="1" t="s">
        <v>46</v>
      </c>
      <c r="O2848" s="1" t="s">
        <v>46</v>
      </c>
      <c r="P2848" s="1" t="s">
        <v>149</v>
      </c>
      <c r="Q2848" s="1">
        <v>2018</v>
      </c>
      <c r="R2848">
        <v>72.5</v>
      </c>
      <c r="S2848" s="1" t="s">
        <v>58</v>
      </c>
      <c r="T2848" s="2">
        <f>+R2848</f>
        <v>72.5</v>
      </c>
      <c r="U2848" s="1" t="s">
        <v>93</v>
      </c>
      <c r="V2848" s="1" t="s">
        <v>211</v>
      </c>
    </row>
    <row r="2849" spans="1:24" x14ac:dyDescent="0.25">
      <c r="A2849" s="1" t="s">
        <v>2961</v>
      </c>
      <c r="B2849" s="1" t="s">
        <v>186</v>
      </c>
      <c r="C2849" s="1" t="s">
        <v>771</v>
      </c>
      <c r="D2849" s="1" t="s">
        <v>1639</v>
      </c>
      <c r="G2849" s="1" t="s">
        <v>774</v>
      </c>
      <c r="H2849" s="1" t="s">
        <v>77</v>
      </c>
      <c r="I2849" s="1" t="s">
        <v>263</v>
      </c>
      <c r="J2849" s="1" t="s">
        <v>6950</v>
      </c>
      <c r="K2849" s="1" t="s">
        <v>50</v>
      </c>
      <c r="M2849" s="1" t="s">
        <v>45</v>
      </c>
      <c r="N2849" s="1" t="s">
        <v>46</v>
      </c>
      <c r="O2849" s="1" t="s">
        <v>46</v>
      </c>
      <c r="P2849" s="1" t="s">
        <v>752</v>
      </c>
      <c r="Q2849" s="1">
        <v>2018</v>
      </c>
      <c r="R2849">
        <v>4</v>
      </c>
      <c r="S2849" s="1" t="s">
        <v>58</v>
      </c>
      <c r="T2849" s="2">
        <f>+R2849</f>
        <v>4</v>
      </c>
      <c r="U2849" s="1" t="s">
        <v>82</v>
      </c>
      <c r="V2849" s="1" t="s">
        <v>83</v>
      </c>
      <c r="X2849" s="1" t="s">
        <v>260</v>
      </c>
    </row>
    <row r="2850" spans="1:24" x14ac:dyDescent="0.25">
      <c r="A2850" s="1" t="s">
        <v>2959</v>
      </c>
      <c r="B2850" s="1" t="s">
        <v>180</v>
      </c>
      <c r="C2850" s="1" t="s">
        <v>771</v>
      </c>
      <c r="D2850" s="1" t="s">
        <v>1639</v>
      </c>
      <c r="G2850" s="1" t="s">
        <v>774</v>
      </c>
      <c r="H2850" s="1" t="s">
        <v>77</v>
      </c>
      <c r="I2850" s="1" t="s">
        <v>263</v>
      </c>
      <c r="J2850" s="1" t="s">
        <v>6950</v>
      </c>
      <c r="K2850" s="1" t="s">
        <v>50</v>
      </c>
      <c r="M2850" s="1" t="s">
        <v>45</v>
      </c>
      <c r="N2850" s="1" t="s">
        <v>46</v>
      </c>
      <c r="O2850" s="1" t="s">
        <v>46</v>
      </c>
      <c r="P2850" s="1" t="s">
        <v>718</v>
      </c>
      <c r="Q2850" s="1">
        <v>2018</v>
      </c>
      <c r="R2850">
        <v>4</v>
      </c>
      <c r="S2850" s="1" t="s">
        <v>58</v>
      </c>
      <c r="T2850" s="2">
        <f>+R2850</f>
        <v>4</v>
      </c>
      <c r="U2850" s="1" t="s">
        <v>82</v>
      </c>
      <c r="V2850" s="1" t="s">
        <v>83</v>
      </c>
      <c r="X2850" s="1" t="s">
        <v>264</v>
      </c>
    </row>
    <row r="2851" spans="1:24" x14ac:dyDescent="0.25">
      <c r="A2851" s="1" t="s">
        <v>2956</v>
      </c>
      <c r="B2851" s="1" t="s">
        <v>179</v>
      </c>
      <c r="C2851" s="1" t="s">
        <v>771</v>
      </c>
      <c r="D2851" s="1" t="s">
        <v>1639</v>
      </c>
      <c r="G2851" s="1" t="s">
        <v>774</v>
      </c>
      <c r="H2851" s="1" t="s">
        <v>77</v>
      </c>
      <c r="I2851" s="1" t="s">
        <v>78</v>
      </c>
      <c r="J2851" s="1" t="s">
        <v>78</v>
      </c>
      <c r="K2851" s="1" t="s">
        <v>50</v>
      </c>
      <c r="M2851" s="1" t="s">
        <v>45</v>
      </c>
      <c r="N2851" s="1" t="s">
        <v>46</v>
      </c>
      <c r="O2851" s="1" t="s">
        <v>46</v>
      </c>
      <c r="P2851" s="1" t="s">
        <v>380</v>
      </c>
      <c r="Q2851" s="1">
        <v>2018</v>
      </c>
      <c r="R2851">
        <v>4</v>
      </c>
      <c r="S2851" s="1" t="s">
        <v>58</v>
      </c>
      <c r="T2851" s="2">
        <f>+R2851</f>
        <v>4</v>
      </c>
      <c r="U2851" s="1" t="s">
        <v>82</v>
      </c>
      <c r="V2851" s="1" t="s">
        <v>83</v>
      </c>
      <c r="X2851" s="1" t="s">
        <v>289</v>
      </c>
    </row>
    <row r="2852" spans="1:24" x14ac:dyDescent="0.25">
      <c r="A2852" s="1" t="s">
        <v>2951</v>
      </c>
      <c r="B2852" s="1" t="s">
        <v>368</v>
      </c>
      <c r="C2852" s="1" t="s">
        <v>771</v>
      </c>
      <c r="D2852" s="1" t="s">
        <v>1639</v>
      </c>
      <c r="G2852" s="1" t="s">
        <v>774</v>
      </c>
      <c r="H2852" s="1" t="s">
        <v>77</v>
      </c>
      <c r="I2852" s="1" t="s">
        <v>263</v>
      </c>
      <c r="J2852" s="1" t="s">
        <v>6950</v>
      </c>
      <c r="K2852" s="1" t="s">
        <v>44</v>
      </c>
      <c r="L2852" s="1" t="s">
        <v>2953</v>
      </c>
      <c r="M2852" s="1" t="s">
        <v>45</v>
      </c>
      <c r="N2852" s="1" t="s">
        <v>46</v>
      </c>
      <c r="O2852" s="1" t="s">
        <v>46</v>
      </c>
      <c r="P2852" s="1" t="s">
        <v>2954</v>
      </c>
      <c r="Q2852" s="1">
        <v>2018</v>
      </c>
      <c r="R2852">
        <v>4</v>
      </c>
      <c r="S2852" s="1" t="s">
        <v>58</v>
      </c>
      <c r="T2852" s="2">
        <f>+R2852</f>
        <v>4</v>
      </c>
      <c r="U2852" s="1" t="s">
        <v>93</v>
      </c>
      <c r="V2852" s="1" t="s">
        <v>60</v>
      </c>
      <c r="W2852" s="1" t="s">
        <v>2200</v>
      </c>
    </row>
    <row r="2853" spans="1:24" x14ac:dyDescent="0.25">
      <c r="A2853" s="1" t="s">
        <v>2948</v>
      </c>
      <c r="B2853" s="1" t="s">
        <v>178</v>
      </c>
      <c r="C2853" s="1" t="s">
        <v>771</v>
      </c>
      <c r="D2853" s="1" t="s">
        <v>1639</v>
      </c>
      <c r="G2853" s="1" t="s">
        <v>774</v>
      </c>
      <c r="H2853" s="1" t="s">
        <v>77</v>
      </c>
      <c r="I2853" s="1" t="s">
        <v>43</v>
      </c>
      <c r="J2853" s="1" t="s">
        <v>6954</v>
      </c>
      <c r="K2853" s="1" t="s">
        <v>50</v>
      </c>
      <c r="M2853" s="1" t="s">
        <v>45</v>
      </c>
      <c r="N2853" s="1" t="s">
        <v>46</v>
      </c>
      <c r="O2853" s="1" t="s">
        <v>46</v>
      </c>
      <c r="P2853" s="1" t="s">
        <v>174</v>
      </c>
      <c r="Q2853" s="1">
        <v>2018</v>
      </c>
      <c r="R2853">
        <v>4</v>
      </c>
      <c r="S2853" s="1" t="s">
        <v>58</v>
      </c>
      <c r="T2853" s="2">
        <f>+R2853</f>
        <v>4</v>
      </c>
      <c r="U2853" s="1" t="s">
        <v>93</v>
      </c>
      <c r="V2853" s="1" t="s">
        <v>211</v>
      </c>
    </row>
    <row r="2854" spans="1:24" x14ac:dyDescent="0.25">
      <c r="A2854" s="1" t="s">
        <v>2946</v>
      </c>
      <c r="B2854" s="1" t="s">
        <v>177</v>
      </c>
      <c r="C2854" s="1" t="s">
        <v>771</v>
      </c>
      <c r="D2854" s="1" t="s">
        <v>1639</v>
      </c>
      <c r="G2854" s="1" t="s">
        <v>774</v>
      </c>
      <c r="H2854" s="1" t="s">
        <v>77</v>
      </c>
      <c r="I2854" s="1" t="s">
        <v>43</v>
      </c>
      <c r="J2854" s="1" t="s">
        <v>6954</v>
      </c>
      <c r="K2854" s="1" t="s">
        <v>50</v>
      </c>
      <c r="L2854" s="1" t="s">
        <v>105</v>
      </c>
      <c r="M2854" s="1" t="s">
        <v>45</v>
      </c>
      <c r="N2854" s="1" t="s">
        <v>46</v>
      </c>
      <c r="O2854" s="1" t="s">
        <v>46</v>
      </c>
      <c r="P2854" s="1" t="s">
        <v>210</v>
      </c>
      <c r="Q2854" s="1">
        <v>2018</v>
      </c>
      <c r="R2854">
        <v>55.5</v>
      </c>
      <c r="S2854" s="1" t="s">
        <v>58</v>
      </c>
      <c r="T2854" s="2">
        <f>+R2854</f>
        <v>55.5</v>
      </c>
      <c r="U2854" s="1" t="s">
        <v>82</v>
      </c>
      <c r="V2854" s="1" t="s">
        <v>83</v>
      </c>
      <c r="X2854" s="1" t="s">
        <v>264</v>
      </c>
    </row>
    <row r="2855" spans="1:24" x14ac:dyDescent="0.25">
      <c r="A2855" s="1" t="s">
        <v>2942</v>
      </c>
      <c r="B2855" s="1" t="s">
        <v>144</v>
      </c>
      <c r="C2855" s="1" t="s">
        <v>771</v>
      </c>
      <c r="D2855" s="1" t="s">
        <v>2915</v>
      </c>
      <c r="G2855" s="1" t="s">
        <v>774</v>
      </c>
      <c r="H2855" s="1" t="s">
        <v>77</v>
      </c>
      <c r="I2855" s="1" t="s">
        <v>43</v>
      </c>
      <c r="J2855" s="1" t="s">
        <v>6954</v>
      </c>
      <c r="K2855" s="1" t="s">
        <v>44</v>
      </c>
      <c r="L2855" s="1" t="s">
        <v>105</v>
      </c>
      <c r="M2855" s="1" t="s">
        <v>106</v>
      </c>
      <c r="N2855" s="1" t="s">
        <v>75</v>
      </c>
      <c r="O2855" s="1" t="s">
        <v>46</v>
      </c>
      <c r="P2855" s="1" t="s">
        <v>683</v>
      </c>
      <c r="Q2855" s="1">
        <v>2018</v>
      </c>
      <c r="R2855">
        <v>55.5</v>
      </c>
      <c r="S2855" s="1" t="s">
        <v>58</v>
      </c>
      <c r="T2855" s="2">
        <f>+R2855</f>
        <v>55.5</v>
      </c>
      <c r="U2855" s="1" t="s">
        <v>93</v>
      </c>
      <c r="V2855" s="1" t="s">
        <v>60</v>
      </c>
      <c r="W2855" s="1" t="s">
        <v>61</v>
      </c>
    </row>
    <row r="2856" spans="1:24" x14ac:dyDescent="0.25">
      <c r="A2856" s="1" t="s">
        <v>2938</v>
      </c>
      <c r="B2856" s="1" t="s">
        <v>142</v>
      </c>
      <c r="C2856" s="1" t="s">
        <v>771</v>
      </c>
      <c r="D2856" s="1" t="s">
        <v>2915</v>
      </c>
      <c r="G2856" s="1" t="s">
        <v>774</v>
      </c>
      <c r="H2856" s="1" t="s">
        <v>77</v>
      </c>
      <c r="I2856" s="1" t="s">
        <v>43</v>
      </c>
      <c r="J2856" s="1" t="s">
        <v>6954</v>
      </c>
      <c r="K2856" s="1" t="s">
        <v>44</v>
      </c>
      <c r="L2856" s="1" t="s">
        <v>105</v>
      </c>
      <c r="M2856" s="1" t="s">
        <v>45</v>
      </c>
      <c r="N2856" s="1" t="s">
        <v>46</v>
      </c>
      <c r="O2856" s="1" t="s">
        <v>46</v>
      </c>
      <c r="P2856" s="1" t="s">
        <v>2157</v>
      </c>
      <c r="Q2856" s="1">
        <v>2018</v>
      </c>
      <c r="R2856">
        <v>55.5</v>
      </c>
      <c r="S2856" s="1" t="s">
        <v>58</v>
      </c>
      <c r="T2856" s="2">
        <f>+R2856</f>
        <v>55.5</v>
      </c>
      <c r="U2856" s="1" t="s">
        <v>93</v>
      </c>
      <c r="V2856" s="1" t="s">
        <v>60</v>
      </c>
      <c r="W2856" s="1" t="s">
        <v>2200</v>
      </c>
    </row>
    <row r="2857" spans="1:24" x14ac:dyDescent="0.25">
      <c r="A2857" s="1" t="s">
        <v>2936</v>
      </c>
      <c r="B2857" s="1" t="s">
        <v>112</v>
      </c>
      <c r="C2857" s="1" t="s">
        <v>771</v>
      </c>
      <c r="D2857" s="1" t="s">
        <v>2915</v>
      </c>
      <c r="G2857" s="1" t="s">
        <v>774</v>
      </c>
      <c r="H2857" s="1" t="s">
        <v>77</v>
      </c>
      <c r="I2857" s="1" t="s">
        <v>43</v>
      </c>
      <c r="J2857" s="1" t="s">
        <v>6954</v>
      </c>
      <c r="K2857" s="1" t="s">
        <v>44</v>
      </c>
      <c r="L2857" s="1" t="s">
        <v>105</v>
      </c>
      <c r="M2857" s="1" t="s">
        <v>45</v>
      </c>
      <c r="N2857" s="1" t="s">
        <v>46</v>
      </c>
      <c r="O2857" s="1" t="s">
        <v>46</v>
      </c>
      <c r="P2857" s="1" t="s">
        <v>300</v>
      </c>
      <c r="Q2857" s="1">
        <v>2018</v>
      </c>
      <c r="R2857">
        <v>55.5</v>
      </c>
      <c r="S2857" s="1" t="s">
        <v>58</v>
      </c>
      <c r="T2857" s="2">
        <f>+R2857</f>
        <v>55.5</v>
      </c>
      <c r="U2857" s="1" t="s">
        <v>93</v>
      </c>
      <c r="V2857" s="1" t="s">
        <v>60</v>
      </c>
      <c r="W2857" s="1" t="s">
        <v>303</v>
      </c>
    </row>
    <row r="2858" spans="1:24" x14ac:dyDescent="0.25">
      <c r="A2858" s="1" t="s">
        <v>2932</v>
      </c>
      <c r="B2858" s="1" t="s">
        <v>63</v>
      </c>
      <c r="C2858" s="1" t="s">
        <v>771</v>
      </c>
      <c r="D2858" s="1" t="s">
        <v>2915</v>
      </c>
      <c r="G2858" s="1" t="s">
        <v>774</v>
      </c>
      <c r="H2858" s="1" t="s">
        <v>77</v>
      </c>
      <c r="I2858" s="1" t="s">
        <v>43</v>
      </c>
      <c r="J2858" s="1" t="s">
        <v>6954</v>
      </c>
      <c r="K2858" s="1" t="s">
        <v>44</v>
      </c>
      <c r="L2858" s="1" t="s">
        <v>105</v>
      </c>
      <c r="M2858" s="1" t="s">
        <v>45</v>
      </c>
      <c r="N2858" s="1" t="s">
        <v>46</v>
      </c>
      <c r="O2858" s="1" t="s">
        <v>46</v>
      </c>
      <c r="P2858" s="1" t="s">
        <v>2934</v>
      </c>
      <c r="Q2858" s="1">
        <v>2018</v>
      </c>
      <c r="R2858">
        <v>55.5</v>
      </c>
      <c r="S2858" s="1" t="s">
        <v>58</v>
      </c>
      <c r="T2858" s="2">
        <f>+R2858</f>
        <v>55.5</v>
      </c>
      <c r="U2858" s="1" t="s">
        <v>93</v>
      </c>
      <c r="V2858" s="1" t="s">
        <v>60</v>
      </c>
      <c r="W2858" s="1" t="s">
        <v>2230</v>
      </c>
    </row>
    <row r="2859" spans="1:24" x14ac:dyDescent="0.25">
      <c r="A2859" s="1" t="s">
        <v>2929</v>
      </c>
      <c r="B2859" s="1" t="s">
        <v>37</v>
      </c>
      <c r="C2859" s="1" t="s">
        <v>771</v>
      </c>
      <c r="D2859" s="1" t="s">
        <v>2915</v>
      </c>
      <c r="G2859" s="1" t="s">
        <v>774</v>
      </c>
      <c r="H2859" s="1" t="s">
        <v>77</v>
      </c>
      <c r="I2859" s="1" t="s">
        <v>43</v>
      </c>
      <c r="J2859" s="1" t="s">
        <v>6954</v>
      </c>
      <c r="K2859" s="1" t="s">
        <v>44</v>
      </c>
      <c r="L2859" s="1" t="s">
        <v>105</v>
      </c>
      <c r="M2859" s="1" t="s">
        <v>45</v>
      </c>
      <c r="N2859" s="1" t="s">
        <v>46</v>
      </c>
      <c r="O2859" s="1" t="s">
        <v>46</v>
      </c>
      <c r="P2859" s="1" t="s">
        <v>174</v>
      </c>
      <c r="Q2859" s="1">
        <v>2018</v>
      </c>
      <c r="R2859">
        <v>55.5</v>
      </c>
      <c r="S2859" s="1" t="s">
        <v>58</v>
      </c>
      <c r="T2859" s="2">
        <f>+R2859</f>
        <v>55.5</v>
      </c>
      <c r="U2859" s="1" t="s">
        <v>93</v>
      </c>
      <c r="V2859" s="1" t="s">
        <v>211</v>
      </c>
    </row>
    <row r="2860" spans="1:24" x14ac:dyDescent="0.25">
      <c r="A2860" s="1" t="s">
        <v>2925</v>
      </c>
      <c r="B2860" s="1" t="s">
        <v>69</v>
      </c>
      <c r="C2860" s="1" t="s">
        <v>771</v>
      </c>
      <c r="D2860" s="1" t="s">
        <v>2915</v>
      </c>
      <c r="G2860" s="1" t="s">
        <v>774</v>
      </c>
      <c r="H2860" s="1" t="s">
        <v>77</v>
      </c>
      <c r="I2860" s="1" t="s">
        <v>43</v>
      </c>
      <c r="J2860" s="1" t="s">
        <v>6954</v>
      </c>
      <c r="K2860" s="1" t="s">
        <v>44</v>
      </c>
      <c r="L2860" s="1" t="s">
        <v>105</v>
      </c>
      <c r="M2860" s="1" t="s">
        <v>45</v>
      </c>
      <c r="N2860" s="1" t="s">
        <v>46</v>
      </c>
      <c r="O2860" s="1" t="s">
        <v>46</v>
      </c>
      <c r="P2860" s="1" t="s">
        <v>2927</v>
      </c>
      <c r="Q2860" s="1">
        <v>2018</v>
      </c>
      <c r="R2860">
        <v>3.33</v>
      </c>
      <c r="S2860" s="1" t="s">
        <v>58</v>
      </c>
      <c r="T2860" s="2">
        <f>+R2860</f>
        <v>3.33</v>
      </c>
      <c r="U2860" s="1" t="s">
        <v>82</v>
      </c>
      <c r="V2860" s="1" t="s">
        <v>83</v>
      </c>
      <c r="X2860" s="1" t="s">
        <v>260</v>
      </c>
    </row>
    <row r="2861" spans="1:24" x14ac:dyDescent="0.25">
      <c r="A2861" s="1" t="s">
        <v>2922</v>
      </c>
      <c r="B2861" s="1" t="s">
        <v>103</v>
      </c>
      <c r="C2861" s="1" t="s">
        <v>771</v>
      </c>
      <c r="D2861" s="1" t="s">
        <v>2915</v>
      </c>
      <c r="G2861" s="1" t="s">
        <v>774</v>
      </c>
      <c r="H2861" s="1" t="s">
        <v>77</v>
      </c>
      <c r="I2861" s="1" t="s">
        <v>43</v>
      </c>
      <c r="J2861" s="1" t="s">
        <v>6954</v>
      </c>
      <c r="K2861" s="1" t="s">
        <v>44</v>
      </c>
      <c r="L2861" s="1" t="s">
        <v>105</v>
      </c>
      <c r="M2861" s="1" t="s">
        <v>45</v>
      </c>
      <c r="N2861" s="1" t="s">
        <v>46</v>
      </c>
      <c r="O2861" s="1" t="s">
        <v>46</v>
      </c>
      <c r="P2861" s="1" t="s">
        <v>2164</v>
      </c>
      <c r="Q2861" s="1">
        <v>2018</v>
      </c>
      <c r="R2861">
        <v>3.33</v>
      </c>
      <c r="S2861" s="1" t="s">
        <v>58</v>
      </c>
      <c r="T2861" s="2">
        <f>+R2861</f>
        <v>3.33</v>
      </c>
      <c r="U2861" s="1" t="s">
        <v>82</v>
      </c>
      <c r="V2861" s="1" t="s">
        <v>83</v>
      </c>
      <c r="X2861" s="1" t="s">
        <v>264</v>
      </c>
    </row>
    <row r="2862" spans="1:24" x14ac:dyDescent="0.25">
      <c r="A2862" s="1" t="s">
        <v>2920</v>
      </c>
      <c r="B2862" s="1" t="s">
        <v>100</v>
      </c>
      <c r="C2862" s="1" t="s">
        <v>771</v>
      </c>
      <c r="D2862" s="1" t="s">
        <v>2915</v>
      </c>
      <c r="G2862" s="1" t="s">
        <v>774</v>
      </c>
      <c r="H2862" s="1" t="s">
        <v>77</v>
      </c>
      <c r="I2862" s="1" t="s">
        <v>43</v>
      </c>
      <c r="J2862" s="1" t="s">
        <v>6954</v>
      </c>
      <c r="K2862" s="1" t="s">
        <v>44</v>
      </c>
      <c r="L2862" s="1" t="s">
        <v>105</v>
      </c>
      <c r="M2862" s="1" t="s">
        <v>45</v>
      </c>
      <c r="N2862" s="1" t="s">
        <v>46</v>
      </c>
      <c r="O2862" s="1" t="s">
        <v>46</v>
      </c>
      <c r="P2862" s="1" t="s">
        <v>1056</v>
      </c>
      <c r="Q2862" s="1">
        <v>2018</v>
      </c>
      <c r="R2862">
        <v>3.33</v>
      </c>
      <c r="S2862" s="1" t="s">
        <v>58</v>
      </c>
      <c r="T2862" s="2">
        <f>+R2862</f>
        <v>3.33</v>
      </c>
      <c r="U2862" s="1" t="s">
        <v>82</v>
      </c>
      <c r="V2862" s="1" t="s">
        <v>83</v>
      </c>
      <c r="X2862" s="1" t="s">
        <v>289</v>
      </c>
    </row>
    <row r="2863" spans="1:24" x14ac:dyDescent="0.25">
      <c r="A2863" s="1" t="s">
        <v>2918</v>
      </c>
      <c r="B2863" s="1" t="s">
        <v>97</v>
      </c>
      <c r="C2863" s="1" t="s">
        <v>771</v>
      </c>
      <c r="D2863" s="1" t="s">
        <v>2915</v>
      </c>
      <c r="G2863" s="1" t="s">
        <v>774</v>
      </c>
      <c r="H2863" s="1" t="s">
        <v>77</v>
      </c>
      <c r="I2863" s="1" t="s">
        <v>43</v>
      </c>
      <c r="J2863" s="1" t="s">
        <v>6954</v>
      </c>
      <c r="K2863" s="1" t="s">
        <v>44</v>
      </c>
      <c r="L2863" s="1" t="s">
        <v>105</v>
      </c>
      <c r="M2863" s="1" t="s">
        <v>45</v>
      </c>
      <c r="N2863" s="1" t="s">
        <v>46</v>
      </c>
      <c r="O2863" s="1" t="s">
        <v>46</v>
      </c>
      <c r="P2863" s="1" t="s">
        <v>2416</v>
      </c>
      <c r="Q2863" s="1">
        <v>2018</v>
      </c>
      <c r="R2863">
        <v>3.33</v>
      </c>
      <c r="S2863" s="1" t="s">
        <v>58</v>
      </c>
      <c r="T2863" s="2">
        <f>+R2863</f>
        <v>3.33</v>
      </c>
      <c r="U2863" s="1" t="s">
        <v>93</v>
      </c>
      <c r="V2863" s="1" t="s">
        <v>60</v>
      </c>
      <c r="W2863" s="1" t="s">
        <v>61</v>
      </c>
    </row>
    <row r="2864" spans="1:24" x14ac:dyDescent="0.25">
      <c r="A2864" s="1" t="s">
        <v>2916</v>
      </c>
      <c r="B2864" s="1" t="s">
        <v>94</v>
      </c>
      <c r="C2864" s="1" t="s">
        <v>771</v>
      </c>
      <c r="D2864" s="1" t="s">
        <v>2915</v>
      </c>
      <c r="G2864" s="1" t="s">
        <v>774</v>
      </c>
      <c r="H2864" s="1" t="s">
        <v>77</v>
      </c>
      <c r="I2864" s="1" t="s">
        <v>43</v>
      </c>
      <c r="J2864" s="1" t="s">
        <v>6954</v>
      </c>
      <c r="K2864" s="1" t="s">
        <v>44</v>
      </c>
      <c r="L2864" s="1" t="s">
        <v>105</v>
      </c>
      <c r="M2864" s="1" t="s">
        <v>45</v>
      </c>
      <c r="N2864" s="1" t="s">
        <v>46</v>
      </c>
      <c r="O2864" s="1" t="s">
        <v>46</v>
      </c>
      <c r="P2864" s="1" t="s">
        <v>752</v>
      </c>
      <c r="Q2864" s="1">
        <v>2018</v>
      </c>
      <c r="R2864">
        <v>3.33</v>
      </c>
      <c r="S2864" s="1" t="s">
        <v>58</v>
      </c>
      <c r="T2864" s="2">
        <f>+R2864</f>
        <v>3.33</v>
      </c>
      <c r="U2864" s="1" t="s">
        <v>93</v>
      </c>
      <c r="V2864" s="1" t="s">
        <v>60</v>
      </c>
      <c r="W2864" s="1" t="s">
        <v>2200</v>
      </c>
    </row>
    <row r="2865" spans="1:24" x14ac:dyDescent="0.25">
      <c r="A2865" s="1" t="s">
        <v>2913</v>
      </c>
      <c r="B2865" s="1" t="s">
        <v>92</v>
      </c>
      <c r="C2865" s="1" t="s">
        <v>771</v>
      </c>
      <c r="D2865" s="1" t="s">
        <v>2915</v>
      </c>
      <c r="G2865" s="1" t="s">
        <v>774</v>
      </c>
      <c r="H2865" s="1" t="s">
        <v>77</v>
      </c>
      <c r="I2865" s="1" t="s">
        <v>43</v>
      </c>
      <c r="J2865" s="1" t="s">
        <v>6954</v>
      </c>
      <c r="K2865" s="1" t="s">
        <v>44</v>
      </c>
      <c r="L2865" s="1" t="s">
        <v>105</v>
      </c>
      <c r="M2865" s="1" t="s">
        <v>45</v>
      </c>
      <c r="N2865" s="1" t="s">
        <v>46</v>
      </c>
      <c r="O2865" s="1" t="s">
        <v>46</v>
      </c>
      <c r="P2865" s="1" t="s">
        <v>1355</v>
      </c>
      <c r="Q2865" s="1">
        <v>2018</v>
      </c>
      <c r="R2865">
        <v>3.33</v>
      </c>
      <c r="S2865" s="1" t="s">
        <v>58</v>
      </c>
      <c r="T2865" s="2">
        <f>+R2865</f>
        <v>3.33</v>
      </c>
      <c r="U2865" s="1" t="s">
        <v>93</v>
      </c>
      <c r="V2865" s="1" t="s">
        <v>211</v>
      </c>
    </row>
    <row r="2866" spans="1:24" x14ac:dyDescent="0.25">
      <c r="A2866" s="1" t="s">
        <v>2908</v>
      </c>
      <c r="B2866" s="1" t="s">
        <v>2909</v>
      </c>
      <c r="C2866" s="1" t="s">
        <v>2242</v>
      </c>
      <c r="D2866" s="1" t="s">
        <v>1164</v>
      </c>
      <c r="G2866" s="1" t="s">
        <v>774</v>
      </c>
      <c r="H2866" s="1" t="s">
        <v>77</v>
      </c>
      <c r="I2866" s="1" t="s">
        <v>263</v>
      </c>
      <c r="J2866" s="1" t="s">
        <v>6950</v>
      </c>
      <c r="K2866" s="1" t="s">
        <v>44</v>
      </c>
      <c r="L2866" s="1" t="s">
        <v>775</v>
      </c>
      <c r="M2866" s="1" t="s">
        <v>106</v>
      </c>
      <c r="N2866" s="1" t="s">
        <v>98</v>
      </c>
      <c r="O2866" s="1" t="s">
        <v>46</v>
      </c>
      <c r="P2866" s="1" t="s">
        <v>2912</v>
      </c>
      <c r="Q2866" s="1">
        <v>2018</v>
      </c>
      <c r="R2866">
        <v>50</v>
      </c>
      <c r="S2866" s="1" t="s">
        <v>58</v>
      </c>
      <c r="T2866" s="2">
        <f>+R2866</f>
        <v>50</v>
      </c>
      <c r="U2866" s="1" t="s">
        <v>82</v>
      </c>
      <c r="V2866" s="1" t="s">
        <v>83</v>
      </c>
      <c r="X2866" s="1" t="s">
        <v>264</v>
      </c>
    </row>
    <row r="2867" spans="1:24" x14ac:dyDescent="0.25">
      <c r="A2867" s="1" t="s">
        <v>2905</v>
      </c>
      <c r="B2867" s="1" t="s">
        <v>2906</v>
      </c>
      <c r="C2867" s="1" t="s">
        <v>2242</v>
      </c>
      <c r="D2867" s="1" t="s">
        <v>1164</v>
      </c>
      <c r="G2867" s="1" t="s">
        <v>774</v>
      </c>
      <c r="H2867" s="1" t="s">
        <v>77</v>
      </c>
      <c r="I2867" s="1" t="s">
        <v>171</v>
      </c>
      <c r="J2867" s="1" t="s">
        <v>6953</v>
      </c>
      <c r="K2867" s="1" t="s">
        <v>44</v>
      </c>
      <c r="L2867" s="1" t="s">
        <v>775</v>
      </c>
      <c r="M2867" s="1" t="s">
        <v>106</v>
      </c>
      <c r="N2867" s="1" t="s">
        <v>208</v>
      </c>
      <c r="O2867" s="1" t="s">
        <v>46</v>
      </c>
      <c r="P2867" s="1" t="s">
        <v>160</v>
      </c>
      <c r="Q2867" s="1">
        <v>2018</v>
      </c>
      <c r="R2867">
        <v>50</v>
      </c>
      <c r="S2867" s="1" t="s">
        <v>58</v>
      </c>
      <c r="T2867" s="2">
        <f>+R2867</f>
        <v>50</v>
      </c>
      <c r="U2867" s="1" t="s">
        <v>82</v>
      </c>
      <c r="V2867" s="1" t="s">
        <v>83</v>
      </c>
      <c r="X2867" s="1" t="s">
        <v>260</v>
      </c>
    </row>
    <row r="2868" spans="1:24" x14ac:dyDescent="0.25">
      <c r="A2868" s="1" t="s">
        <v>2902</v>
      </c>
      <c r="B2868" s="1" t="s">
        <v>2903</v>
      </c>
      <c r="C2868" s="1" t="s">
        <v>2242</v>
      </c>
      <c r="D2868" s="1" t="s">
        <v>1164</v>
      </c>
      <c r="G2868" s="1" t="s">
        <v>774</v>
      </c>
      <c r="H2868" s="1" t="s">
        <v>77</v>
      </c>
      <c r="I2868" s="1" t="s">
        <v>171</v>
      </c>
      <c r="J2868" s="1" t="s">
        <v>6953</v>
      </c>
      <c r="K2868" s="1" t="s">
        <v>44</v>
      </c>
      <c r="L2868" s="1" t="s">
        <v>775</v>
      </c>
      <c r="M2868" s="1" t="s">
        <v>45</v>
      </c>
      <c r="N2868" s="1" t="s">
        <v>46</v>
      </c>
      <c r="O2868" s="1" t="s">
        <v>46</v>
      </c>
      <c r="P2868" s="1" t="s">
        <v>149</v>
      </c>
      <c r="Q2868" s="1">
        <v>2018</v>
      </c>
      <c r="R2868">
        <v>50</v>
      </c>
      <c r="S2868" s="1" t="s">
        <v>58</v>
      </c>
      <c r="T2868" s="2">
        <f>+R2868</f>
        <v>50</v>
      </c>
      <c r="U2868" s="1" t="s">
        <v>93</v>
      </c>
      <c r="V2868" s="1" t="s">
        <v>60</v>
      </c>
      <c r="W2868" s="1" t="s">
        <v>2200</v>
      </c>
    </row>
    <row r="2869" spans="1:24" x14ac:dyDescent="0.25">
      <c r="A2869" s="1" t="s">
        <v>2899</v>
      </c>
      <c r="B2869" s="1" t="s">
        <v>2900</v>
      </c>
      <c r="C2869" s="1" t="s">
        <v>2242</v>
      </c>
      <c r="D2869" s="1" t="s">
        <v>1164</v>
      </c>
      <c r="G2869" s="1" t="s">
        <v>774</v>
      </c>
      <c r="H2869" s="1" t="s">
        <v>77</v>
      </c>
      <c r="I2869" s="1" t="s">
        <v>171</v>
      </c>
      <c r="J2869" s="1" t="s">
        <v>6953</v>
      </c>
      <c r="K2869" s="1" t="s">
        <v>44</v>
      </c>
      <c r="L2869" s="1" t="s">
        <v>775</v>
      </c>
      <c r="M2869" s="1" t="s">
        <v>45</v>
      </c>
      <c r="N2869" s="1" t="s">
        <v>46</v>
      </c>
      <c r="O2869" s="1" t="s">
        <v>46</v>
      </c>
      <c r="P2869" s="1" t="s">
        <v>210</v>
      </c>
      <c r="Q2869" s="1">
        <v>2018</v>
      </c>
      <c r="R2869">
        <v>50</v>
      </c>
      <c r="S2869" s="1" t="s">
        <v>58</v>
      </c>
      <c r="T2869" s="2">
        <f>+R2869</f>
        <v>50</v>
      </c>
      <c r="U2869" s="1" t="s">
        <v>93</v>
      </c>
      <c r="V2869" s="1" t="s">
        <v>60</v>
      </c>
      <c r="W2869" s="1" t="s">
        <v>61</v>
      </c>
    </row>
    <row r="2870" spans="1:24" x14ac:dyDescent="0.25">
      <c r="A2870" s="1" t="s">
        <v>2896</v>
      </c>
      <c r="B2870" s="1" t="s">
        <v>2897</v>
      </c>
      <c r="C2870" s="1" t="s">
        <v>2242</v>
      </c>
      <c r="D2870" s="1" t="s">
        <v>1164</v>
      </c>
      <c r="G2870" s="1" t="s">
        <v>774</v>
      </c>
      <c r="H2870" s="1" t="s">
        <v>77</v>
      </c>
      <c r="I2870" s="1" t="s">
        <v>78</v>
      </c>
      <c r="J2870" s="1" t="s">
        <v>78</v>
      </c>
      <c r="K2870" s="1" t="s">
        <v>44</v>
      </c>
      <c r="L2870" s="1" t="s">
        <v>775</v>
      </c>
      <c r="M2870" s="1" t="s">
        <v>45</v>
      </c>
      <c r="N2870" s="1" t="s">
        <v>46</v>
      </c>
      <c r="O2870" s="1" t="s">
        <v>46</v>
      </c>
      <c r="P2870" s="1" t="s">
        <v>205</v>
      </c>
      <c r="Q2870" s="1">
        <v>2018</v>
      </c>
      <c r="R2870">
        <v>50</v>
      </c>
      <c r="S2870" s="1" t="s">
        <v>58</v>
      </c>
      <c r="T2870" s="2">
        <f>+R2870</f>
        <v>50</v>
      </c>
      <c r="U2870" s="1" t="s">
        <v>93</v>
      </c>
      <c r="V2870" s="1" t="s">
        <v>60</v>
      </c>
      <c r="W2870" s="1" t="s">
        <v>2230</v>
      </c>
    </row>
    <row r="2871" spans="1:24" x14ac:dyDescent="0.25">
      <c r="A2871" s="1" t="s">
        <v>2892</v>
      </c>
      <c r="B2871" s="1" t="s">
        <v>2893</v>
      </c>
      <c r="C2871" s="1" t="s">
        <v>2242</v>
      </c>
      <c r="D2871" s="1" t="s">
        <v>1164</v>
      </c>
      <c r="G2871" s="1" t="s">
        <v>774</v>
      </c>
      <c r="H2871" s="1" t="s">
        <v>77</v>
      </c>
      <c r="I2871" s="1" t="s">
        <v>78</v>
      </c>
      <c r="J2871" s="1" t="s">
        <v>78</v>
      </c>
      <c r="K2871" s="1" t="s">
        <v>44</v>
      </c>
      <c r="L2871" s="1" t="s">
        <v>775</v>
      </c>
      <c r="M2871" s="1" t="s">
        <v>45</v>
      </c>
      <c r="N2871" s="1" t="s">
        <v>46</v>
      </c>
      <c r="O2871" s="1" t="s">
        <v>46</v>
      </c>
      <c r="P2871" s="1" t="s">
        <v>2895</v>
      </c>
      <c r="Q2871" s="1">
        <v>2018</v>
      </c>
      <c r="R2871">
        <v>50</v>
      </c>
      <c r="S2871" s="1" t="s">
        <v>58</v>
      </c>
      <c r="T2871" s="2">
        <f>+R2871</f>
        <v>50</v>
      </c>
      <c r="U2871" s="1" t="s">
        <v>93</v>
      </c>
      <c r="V2871" s="1" t="s">
        <v>211</v>
      </c>
    </row>
    <row r="2872" spans="1:24" x14ac:dyDescent="0.25">
      <c r="A2872" s="1" t="s">
        <v>2888</v>
      </c>
      <c r="B2872" s="1" t="s">
        <v>2889</v>
      </c>
      <c r="C2872" s="1" t="s">
        <v>2242</v>
      </c>
      <c r="D2872" s="1" t="s">
        <v>1164</v>
      </c>
      <c r="G2872" s="1" t="s">
        <v>774</v>
      </c>
      <c r="H2872" s="1" t="s">
        <v>77</v>
      </c>
      <c r="I2872" s="1" t="s">
        <v>171</v>
      </c>
      <c r="J2872" s="1" t="s">
        <v>6953</v>
      </c>
      <c r="K2872" s="1" t="s">
        <v>44</v>
      </c>
      <c r="L2872" s="1" t="s">
        <v>775</v>
      </c>
      <c r="M2872" s="1" t="s">
        <v>45</v>
      </c>
      <c r="N2872" s="1" t="s">
        <v>46</v>
      </c>
      <c r="O2872" s="1" t="s">
        <v>46</v>
      </c>
      <c r="P2872" s="1" t="s">
        <v>2891</v>
      </c>
      <c r="Q2872" s="1">
        <v>2018</v>
      </c>
      <c r="R2872">
        <v>21.42</v>
      </c>
      <c r="S2872" s="1" t="s">
        <v>58</v>
      </c>
      <c r="T2872" s="2">
        <f>+R2872</f>
        <v>21.42</v>
      </c>
      <c r="U2872" s="1" t="s">
        <v>82</v>
      </c>
      <c r="V2872" s="1" t="s">
        <v>83</v>
      </c>
      <c r="X2872" s="1" t="s">
        <v>3289</v>
      </c>
    </row>
    <row r="2873" spans="1:24" x14ac:dyDescent="0.25">
      <c r="A2873" s="1" t="s">
        <v>2884</v>
      </c>
      <c r="B2873" s="1" t="s">
        <v>2885</v>
      </c>
      <c r="C2873" s="1" t="s">
        <v>2242</v>
      </c>
      <c r="D2873" s="1" t="s">
        <v>1164</v>
      </c>
      <c r="G2873" s="1" t="s">
        <v>774</v>
      </c>
      <c r="H2873" s="1" t="s">
        <v>77</v>
      </c>
      <c r="I2873" s="1" t="s">
        <v>78</v>
      </c>
      <c r="J2873" s="1" t="s">
        <v>78</v>
      </c>
      <c r="K2873" s="1" t="s">
        <v>44</v>
      </c>
      <c r="L2873" s="1" t="s">
        <v>775</v>
      </c>
      <c r="M2873" s="1" t="s">
        <v>45</v>
      </c>
      <c r="N2873" s="1" t="s">
        <v>46</v>
      </c>
      <c r="O2873" s="1" t="s">
        <v>46</v>
      </c>
      <c r="P2873" s="1" t="s">
        <v>2887</v>
      </c>
      <c r="Q2873" s="1">
        <v>2018</v>
      </c>
      <c r="R2873">
        <v>21.42</v>
      </c>
      <c r="S2873" s="1" t="s">
        <v>58</v>
      </c>
      <c r="T2873" s="2">
        <f>+R2873</f>
        <v>21.42</v>
      </c>
      <c r="U2873" s="1" t="s">
        <v>82</v>
      </c>
      <c r="V2873" s="1" t="s">
        <v>83</v>
      </c>
      <c r="X2873" s="1" t="s">
        <v>260</v>
      </c>
    </row>
    <row r="2874" spans="1:24" x14ac:dyDescent="0.25">
      <c r="A2874" s="1" t="s">
        <v>2879</v>
      </c>
      <c r="B2874" s="1" t="s">
        <v>2880</v>
      </c>
      <c r="C2874" s="1" t="s">
        <v>2242</v>
      </c>
      <c r="D2874" s="1" t="s">
        <v>1164</v>
      </c>
      <c r="G2874" s="1" t="s">
        <v>774</v>
      </c>
      <c r="H2874" s="1" t="s">
        <v>77</v>
      </c>
      <c r="I2874" s="1" t="s">
        <v>263</v>
      </c>
      <c r="J2874" s="1" t="s">
        <v>6950</v>
      </c>
      <c r="K2874" s="1" t="s">
        <v>44</v>
      </c>
      <c r="L2874" s="1" t="s">
        <v>775</v>
      </c>
      <c r="M2874" s="1" t="s">
        <v>106</v>
      </c>
      <c r="N2874" s="1" t="s">
        <v>156</v>
      </c>
      <c r="O2874" s="1" t="s">
        <v>46</v>
      </c>
      <c r="P2874" s="1" t="s">
        <v>2882</v>
      </c>
      <c r="Q2874" s="1">
        <v>2018</v>
      </c>
      <c r="R2874">
        <v>21.42</v>
      </c>
      <c r="S2874" s="1" t="s">
        <v>58</v>
      </c>
      <c r="T2874" s="2">
        <f>+R2874</f>
        <v>21.42</v>
      </c>
      <c r="U2874" s="1" t="s">
        <v>82</v>
      </c>
      <c r="V2874" s="1" t="s">
        <v>83</v>
      </c>
      <c r="X2874" s="1" t="s">
        <v>264</v>
      </c>
    </row>
    <row r="2875" spans="1:24" x14ac:dyDescent="0.25">
      <c r="A2875" s="1" t="s">
        <v>2875</v>
      </c>
      <c r="B2875" s="1" t="s">
        <v>2876</v>
      </c>
      <c r="C2875" s="1" t="s">
        <v>2242</v>
      </c>
      <c r="D2875" s="1" t="s">
        <v>1164</v>
      </c>
      <c r="G2875" s="1" t="s">
        <v>774</v>
      </c>
      <c r="H2875" s="1" t="s">
        <v>77</v>
      </c>
      <c r="I2875" s="1" t="s">
        <v>43</v>
      </c>
      <c r="J2875" s="1" t="s">
        <v>6954</v>
      </c>
      <c r="K2875" s="1" t="s">
        <v>44</v>
      </c>
      <c r="L2875" s="1" t="s">
        <v>775</v>
      </c>
      <c r="M2875" s="1" t="s">
        <v>45</v>
      </c>
      <c r="N2875" s="1" t="s">
        <v>46</v>
      </c>
      <c r="O2875" s="1" t="s">
        <v>46</v>
      </c>
      <c r="P2875" s="1" t="s">
        <v>2878</v>
      </c>
      <c r="Q2875" s="1">
        <v>2018</v>
      </c>
      <c r="R2875">
        <v>21.42</v>
      </c>
      <c r="S2875" s="1" t="s">
        <v>58</v>
      </c>
      <c r="T2875" s="2">
        <f>+R2875</f>
        <v>21.42</v>
      </c>
      <c r="U2875" s="1" t="s">
        <v>93</v>
      </c>
      <c r="V2875" s="1" t="s">
        <v>211</v>
      </c>
    </row>
    <row r="2876" spans="1:24" x14ac:dyDescent="0.25">
      <c r="A2876" s="1" t="s">
        <v>2871</v>
      </c>
      <c r="B2876" s="1" t="s">
        <v>2872</v>
      </c>
      <c r="C2876" s="1" t="s">
        <v>2242</v>
      </c>
      <c r="D2876" s="1" t="s">
        <v>1164</v>
      </c>
      <c r="G2876" s="1" t="s">
        <v>774</v>
      </c>
      <c r="H2876" s="1" t="s">
        <v>77</v>
      </c>
      <c r="I2876" s="1" t="s">
        <v>171</v>
      </c>
      <c r="J2876" s="1" t="s">
        <v>6953</v>
      </c>
      <c r="K2876" s="1" t="s">
        <v>44</v>
      </c>
      <c r="L2876" s="1" t="s">
        <v>775</v>
      </c>
      <c r="M2876" s="1" t="s">
        <v>45</v>
      </c>
      <c r="N2876" s="1" t="s">
        <v>46</v>
      </c>
      <c r="O2876" s="1" t="s">
        <v>46</v>
      </c>
      <c r="P2876" s="1" t="s">
        <v>2874</v>
      </c>
      <c r="Q2876" s="1">
        <v>2018</v>
      </c>
      <c r="R2876">
        <v>21.42</v>
      </c>
      <c r="S2876" s="1" t="s">
        <v>58</v>
      </c>
      <c r="T2876" s="2">
        <f>+R2876</f>
        <v>21.42</v>
      </c>
      <c r="U2876" s="1" t="s">
        <v>93</v>
      </c>
      <c r="V2876" s="1" t="s">
        <v>60</v>
      </c>
      <c r="W2876" s="1" t="s">
        <v>61</v>
      </c>
    </row>
    <row r="2877" spans="1:24" x14ac:dyDescent="0.25">
      <c r="A2877" s="1" t="s">
        <v>2868</v>
      </c>
      <c r="B2877" s="1" t="s">
        <v>2869</v>
      </c>
      <c r="C2877" s="1" t="s">
        <v>2242</v>
      </c>
      <c r="D2877" s="1" t="s">
        <v>2243</v>
      </c>
      <c r="G2877" s="1" t="s">
        <v>774</v>
      </c>
      <c r="H2877" s="1" t="s">
        <v>77</v>
      </c>
      <c r="I2877" s="1" t="s">
        <v>171</v>
      </c>
      <c r="J2877" s="1" t="s">
        <v>6953</v>
      </c>
      <c r="K2877" s="1" t="s">
        <v>44</v>
      </c>
      <c r="L2877" s="1" t="s">
        <v>775</v>
      </c>
      <c r="M2877" s="1" t="s">
        <v>45</v>
      </c>
      <c r="N2877" s="1" t="s">
        <v>46</v>
      </c>
      <c r="O2877" s="1" t="s">
        <v>46</v>
      </c>
      <c r="P2877" s="1" t="s">
        <v>1733</v>
      </c>
      <c r="Q2877" s="1">
        <v>2018</v>
      </c>
      <c r="R2877">
        <v>21.42</v>
      </c>
      <c r="S2877" s="1" t="s">
        <v>58</v>
      </c>
      <c r="T2877" s="2">
        <f>+R2877</f>
        <v>21.42</v>
      </c>
      <c r="U2877" s="1" t="s">
        <v>93</v>
      </c>
      <c r="V2877" s="1" t="s">
        <v>60</v>
      </c>
      <c r="W2877" s="1" t="s">
        <v>2230</v>
      </c>
    </row>
    <row r="2878" spans="1:24" x14ac:dyDescent="0.25">
      <c r="A2878" s="1" t="s">
        <v>2864</v>
      </c>
      <c r="B2878" s="1" t="s">
        <v>2865</v>
      </c>
      <c r="C2878" s="1" t="s">
        <v>2242</v>
      </c>
      <c r="D2878" s="1" t="s">
        <v>1164</v>
      </c>
      <c r="G2878" s="1" t="s">
        <v>774</v>
      </c>
      <c r="H2878" s="1" t="s">
        <v>77</v>
      </c>
      <c r="I2878" s="1" t="s">
        <v>78</v>
      </c>
      <c r="J2878" s="1" t="s">
        <v>78</v>
      </c>
      <c r="K2878" s="1" t="s">
        <v>44</v>
      </c>
      <c r="L2878" s="1" t="s">
        <v>775</v>
      </c>
      <c r="M2878" s="1" t="s">
        <v>45</v>
      </c>
      <c r="N2878" s="1" t="s">
        <v>46</v>
      </c>
      <c r="O2878" s="1" t="s">
        <v>46</v>
      </c>
      <c r="P2878" s="1" t="s">
        <v>2867</v>
      </c>
      <c r="Q2878" s="1">
        <v>2018</v>
      </c>
      <c r="R2878">
        <v>21.42</v>
      </c>
      <c r="S2878" s="1" t="s">
        <v>58</v>
      </c>
      <c r="T2878" s="2">
        <f>+R2878</f>
        <v>21.42</v>
      </c>
      <c r="U2878" s="1" t="s">
        <v>93</v>
      </c>
      <c r="V2878" s="1" t="s">
        <v>60</v>
      </c>
      <c r="W2878" s="1" t="s">
        <v>2200</v>
      </c>
    </row>
    <row r="2879" spans="1:24" x14ac:dyDescent="0.25">
      <c r="A2879" s="1" t="s">
        <v>2860</v>
      </c>
      <c r="B2879" s="1" t="s">
        <v>2861</v>
      </c>
      <c r="C2879" s="1" t="s">
        <v>2242</v>
      </c>
      <c r="D2879" s="1" t="s">
        <v>1164</v>
      </c>
      <c r="G2879" s="1" t="s">
        <v>774</v>
      </c>
      <c r="H2879" s="1" t="s">
        <v>77</v>
      </c>
      <c r="I2879" s="1" t="s">
        <v>171</v>
      </c>
      <c r="J2879" s="1" t="s">
        <v>6953</v>
      </c>
      <c r="K2879" s="1" t="s">
        <v>44</v>
      </c>
      <c r="L2879" s="1" t="s">
        <v>775</v>
      </c>
      <c r="M2879" s="1" t="s">
        <v>45</v>
      </c>
      <c r="N2879" s="1" t="s">
        <v>46</v>
      </c>
      <c r="O2879" s="1" t="s">
        <v>46</v>
      </c>
      <c r="P2879" s="1" t="s">
        <v>2863</v>
      </c>
      <c r="Q2879" s="1">
        <v>2018</v>
      </c>
      <c r="R2879">
        <v>25</v>
      </c>
      <c r="S2879" s="1" t="s">
        <v>58</v>
      </c>
      <c r="T2879" s="2">
        <f>+R2879</f>
        <v>25</v>
      </c>
      <c r="U2879" s="1" t="s">
        <v>82</v>
      </c>
      <c r="V2879" s="1" t="s">
        <v>83</v>
      </c>
      <c r="X2879" s="1" t="s">
        <v>264</v>
      </c>
    </row>
    <row r="2880" spans="1:24" x14ac:dyDescent="0.25">
      <c r="A2880" s="1" t="s">
        <v>2857</v>
      </c>
      <c r="B2880" s="1" t="s">
        <v>2858</v>
      </c>
      <c r="C2880" s="1" t="s">
        <v>2242</v>
      </c>
      <c r="D2880" s="1" t="s">
        <v>2248</v>
      </c>
      <c r="G2880" s="1" t="s">
        <v>774</v>
      </c>
      <c r="H2880" s="1" t="s">
        <v>77</v>
      </c>
      <c r="I2880" s="1" t="s">
        <v>171</v>
      </c>
      <c r="J2880" s="1" t="s">
        <v>6953</v>
      </c>
      <c r="K2880" s="1" t="s">
        <v>44</v>
      </c>
      <c r="L2880" s="1" t="s">
        <v>775</v>
      </c>
      <c r="M2880" s="1" t="s">
        <v>45</v>
      </c>
      <c r="N2880" s="1" t="s">
        <v>46</v>
      </c>
      <c r="O2880" s="1" t="s">
        <v>46</v>
      </c>
      <c r="P2880" s="1" t="s">
        <v>1398</v>
      </c>
      <c r="Q2880" s="1">
        <v>2018</v>
      </c>
      <c r="R2880">
        <v>25</v>
      </c>
      <c r="S2880" s="1" t="s">
        <v>58</v>
      </c>
      <c r="T2880" s="2">
        <f>+R2880</f>
        <v>25</v>
      </c>
      <c r="U2880" s="1" t="s">
        <v>82</v>
      </c>
      <c r="V2880" s="1" t="s">
        <v>83</v>
      </c>
      <c r="X2880" s="1" t="s">
        <v>260</v>
      </c>
    </row>
    <row r="2881" spans="1:24" x14ac:dyDescent="0.25">
      <c r="A2881" s="1" t="s">
        <v>2854</v>
      </c>
      <c r="B2881" s="1" t="s">
        <v>2855</v>
      </c>
      <c r="C2881" s="1" t="s">
        <v>2242</v>
      </c>
      <c r="D2881" s="1" t="s">
        <v>1164</v>
      </c>
      <c r="G2881" s="1" t="s">
        <v>774</v>
      </c>
      <c r="H2881" s="1" t="s">
        <v>77</v>
      </c>
      <c r="I2881" s="1" t="s">
        <v>78</v>
      </c>
      <c r="J2881" s="1" t="s">
        <v>78</v>
      </c>
      <c r="K2881" s="1" t="s">
        <v>44</v>
      </c>
      <c r="L2881" s="1" t="s">
        <v>775</v>
      </c>
      <c r="M2881" s="1" t="s">
        <v>45</v>
      </c>
      <c r="N2881" s="1" t="s">
        <v>46</v>
      </c>
      <c r="O2881" s="1" t="s">
        <v>46</v>
      </c>
      <c r="P2881" s="1" t="s">
        <v>1398</v>
      </c>
      <c r="Q2881" s="1">
        <v>2018</v>
      </c>
      <c r="R2881">
        <v>25</v>
      </c>
      <c r="S2881" s="1" t="s">
        <v>58</v>
      </c>
      <c r="T2881" s="2">
        <f>+R2881</f>
        <v>25</v>
      </c>
      <c r="U2881" s="1" t="s">
        <v>93</v>
      </c>
      <c r="V2881" s="1" t="s">
        <v>60</v>
      </c>
      <c r="W2881" s="1" t="s">
        <v>61</v>
      </c>
    </row>
    <row r="2882" spans="1:24" x14ac:dyDescent="0.25">
      <c r="A2882" s="1" t="s">
        <v>2851</v>
      </c>
      <c r="B2882" s="1" t="s">
        <v>2852</v>
      </c>
      <c r="C2882" s="1" t="s">
        <v>2242</v>
      </c>
      <c r="D2882" s="1" t="s">
        <v>2243</v>
      </c>
      <c r="G2882" s="1" t="s">
        <v>774</v>
      </c>
      <c r="H2882" s="1" t="s">
        <v>77</v>
      </c>
      <c r="I2882" s="1" t="s">
        <v>171</v>
      </c>
      <c r="J2882" s="1" t="s">
        <v>6953</v>
      </c>
      <c r="K2882" s="1" t="s">
        <v>44</v>
      </c>
      <c r="L2882" s="1" t="s">
        <v>775</v>
      </c>
      <c r="M2882" s="1" t="s">
        <v>106</v>
      </c>
      <c r="N2882" s="1" t="s">
        <v>62</v>
      </c>
      <c r="O2882" s="1" t="s">
        <v>46</v>
      </c>
      <c r="P2882" s="1" t="s">
        <v>2278</v>
      </c>
      <c r="Q2882" s="1">
        <v>2018</v>
      </c>
      <c r="R2882">
        <v>25</v>
      </c>
      <c r="S2882" s="1" t="s">
        <v>58</v>
      </c>
      <c r="T2882" s="2">
        <f>+R2882</f>
        <v>25</v>
      </c>
      <c r="U2882" s="1" t="s">
        <v>93</v>
      </c>
      <c r="V2882" s="1" t="s">
        <v>60</v>
      </c>
      <c r="W2882" s="1" t="s">
        <v>2200</v>
      </c>
    </row>
    <row r="2883" spans="1:24" x14ac:dyDescent="0.25">
      <c r="A2883" s="1" t="s">
        <v>2848</v>
      </c>
      <c r="B2883" s="1" t="s">
        <v>2849</v>
      </c>
      <c r="C2883" s="1" t="s">
        <v>2242</v>
      </c>
      <c r="D2883" s="1" t="s">
        <v>1164</v>
      </c>
      <c r="G2883" s="1" t="s">
        <v>774</v>
      </c>
      <c r="H2883" s="1" t="s">
        <v>77</v>
      </c>
      <c r="I2883" s="1" t="s">
        <v>78</v>
      </c>
      <c r="J2883" s="1" t="s">
        <v>78</v>
      </c>
      <c r="K2883" s="1" t="s">
        <v>44</v>
      </c>
      <c r="L2883" s="1" t="s">
        <v>2678</v>
      </c>
      <c r="M2883" s="1" t="s">
        <v>45</v>
      </c>
      <c r="N2883" s="1" t="s">
        <v>46</v>
      </c>
      <c r="O2883" s="1" t="s">
        <v>46</v>
      </c>
      <c r="P2883" s="1" t="s">
        <v>1398</v>
      </c>
      <c r="Q2883" s="1">
        <v>2018</v>
      </c>
      <c r="R2883">
        <v>25</v>
      </c>
      <c r="S2883" s="1" t="s">
        <v>58</v>
      </c>
      <c r="T2883" s="2">
        <f>+R2883</f>
        <v>25</v>
      </c>
      <c r="U2883" s="1" t="s">
        <v>93</v>
      </c>
      <c r="V2883" s="1" t="s">
        <v>211</v>
      </c>
    </row>
    <row r="2884" spans="1:24" x14ac:dyDescent="0.25">
      <c r="A2884" s="1" t="s">
        <v>2843</v>
      </c>
      <c r="B2884" s="1" t="s">
        <v>2844</v>
      </c>
      <c r="C2884" s="1" t="s">
        <v>2242</v>
      </c>
      <c r="D2884" s="1" t="s">
        <v>2248</v>
      </c>
      <c r="G2884" s="1" t="s">
        <v>774</v>
      </c>
      <c r="H2884" s="1" t="s">
        <v>6948</v>
      </c>
      <c r="I2884" s="1" t="s">
        <v>171</v>
      </c>
      <c r="J2884" s="1" t="s">
        <v>6953</v>
      </c>
      <c r="K2884" s="1" t="s">
        <v>44</v>
      </c>
      <c r="L2884" s="1" t="s">
        <v>775</v>
      </c>
      <c r="M2884" s="1" t="s">
        <v>45</v>
      </c>
      <c r="N2884" s="1" t="s">
        <v>46</v>
      </c>
      <c r="O2884" s="1" t="s">
        <v>46</v>
      </c>
      <c r="P2884" s="1" t="s">
        <v>2846</v>
      </c>
      <c r="Q2884" s="1">
        <v>2018</v>
      </c>
      <c r="R2884">
        <v>25</v>
      </c>
      <c r="S2884" s="1" t="s">
        <v>58</v>
      </c>
      <c r="T2884" s="2">
        <f>+R2884</f>
        <v>25</v>
      </c>
      <c r="U2884" s="1" t="s">
        <v>93</v>
      </c>
      <c r="V2884" s="1" t="s">
        <v>60</v>
      </c>
      <c r="W2884" s="1" t="s">
        <v>2230</v>
      </c>
    </row>
    <row r="2885" spans="1:24" x14ac:dyDescent="0.25">
      <c r="A2885" s="1" t="s">
        <v>2839</v>
      </c>
      <c r="B2885" s="1" t="s">
        <v>2840</v>
      </c>
      <c r="C2885" s="1" t="s">
        <v>2242</v>
      </c>
      <c r="D2885" s="1" t="s">
        <v>1164</v>
      </c>
      <c r="G2885" s="1" t="s">
        <v>774</v>
      </c>
      <c r="H2885" s="1" t="s">
        <v>77</v>
      </c>
      <c r="I2885" s="1" t="s">
        <v>43</v>
      </c>
      <c r="J2885" s="1" t="s">
        <v>6954</v>
      </c>
      <c r="K2885" s="1" t="s">
        <v>44</v>
      </c>
      <c r="L2885" s="1" t="s">
        <v>775</v>
      </c>
      <c r="M2885" s="1" t="s">
        <v>45</v>
      </c>
      <c r="N2885" s="1" t="s">
        <v>46</v>
      </c>
      <c r="O2885" s="1" t="s">
        <v>46</v>
      </c>
      <c r="P2885" s="1" t="s">
        <v>2842</v>
      </c>
      <c r="Q2885" s="1">
        <v>2018</v>
      </c>
      <c r="R2885">
        <v>0.06</v>
      </c>
      <c r="S2885" s="1" t="s">
        <v>58</v>
      </c>
      <c r="T2885" s="2">
        <f>+R2885</f>
        <v>0.06</v>
      </c>
      <c r="U2885" s="1" t="s">
        <v>93</v>
      </c>
      <c r="V2885" s="1" t="s">
        <v>211</v>
      </c>
    </row>
    <row r="2886" spans="1:24" x14ac:dyDescent="0.25">
      <c r="A2886" s="1" t="s">
        <v>2835</v>
      </c>
      <c r="B2886" s="1" t="s">
        <v>2836</v>
      </c>
      <c r="C2886" s="1" t="s">
        <v>2242</v>
      </c>
      <c r="D2886" s="1" t="s">
        <v>1164</v>
      </c>
      <c r="G2886" s="1" t="s">
        <v>774</v>
      </c>
      <c r="H2886" s="1" t="s">
        <v>77</v>
      </c>
      <c r="I2886" s="1" t="s">
        <v>78</v>
      </c>
      <c r="J2886" s="1" t="s">
        <v>78</v>
      </c>
      <c r="K2886" s="1" t="s">
        <v>44</v>
      </c>
      <c r="L2886" s="1" t="s">
        <v>775</v>
      </c>
      <c r="M2886" s="1" t="s">
        <v>45</v>
      </c>
      <c r="N2886" s="1" t="s">
        <v>46</v>
      </c>
      <c r="O2886" s="1" t="s">
        <v>46</v>
      </c>
      <c r="P2886" s="1" t="s">
        <v>174</v>
      </c>
      <c r="Q2886" s="1">
        <v>2018</v>
      </c>
      <c r="R2886">
        <v>0.03</v>
      </c>
      <c r="S2886" s="1" t="s">
        <v>58</v>
      </c>
      <c r="T2886" s="2">
        <f>+R2886</f>
        <v>0.03</v>
      </c>
      <c r="U2886" s="1" t="s">
        <v>93</v>
      </c>
      <c r="V2886" s="1" t="s">
        <v>211</v>
      </c>
    </row>
    <row r="2887" spans="1:24" x14ac:dyDescent="0.25">
      <c r="A2887" s="1" t="s">
        <v>2832</v>
      </c>
      <c r="B2887" s="1" t="s">
        <v>2833</v>
      </c>
      <c r="C2887" s="1" t="s">
        <v>2242</v>
      </c>
      <c r="D2887" s="1" t="s">
        <v>1164</v>
      </c>
      <c r="G2887" s="1" t="s">
        <v>774</v>
      </c>
      <c r="H2887" s="1" t="s">
        <v>77</v>
      </c>
      <c r="I2887" s="1" t="s">
        <v>171</v>
      </c>
      <c r="J2887" s="1" t="s">
        <v>6953</v>
      </c>
      <c r="K2887" s="1" t="s">
        <v>44</v>
      </c>
      <c r="L2887" s="1" t="s">
        <v>775</v>
      </c>
      <c r="M2887" s="1" t="s">
        <v>45</v>
      </c>
      <c r="N2887" s="1" t="s">
        <v>46</v>
      </c>
      <c r="O2887" s="1" t="s">
        <v>46</v>
      </c>
      <c r="P2887" s="1" t="s">
        <v>174</v>
      </c>
      <c r="Q2887" s="1">
        <v>2018</v>
      </c>
      <c r="R2887">
        <v>19.329999999999998</v>
      </c>
      <c r="S2887" s="1" t="s">
        <v>58</v>
      </c>
      <c r="T2887" s="2">
        <f>+R2887</f>
        <v>19.329999999999998</v>
      </c>
      <c r="U2887" s="1" t="s">
        <v>82</v>
      </c>
      <c r="V2887" s="1" t="s">
        <v>83</v>
      </c>
      <c r="X2887" s="1" t="s">
        <v>264</v>
      </c>
    </row>
    <row r="2888" spans="1:24" x14ac:dyDescent="0.25">
      <c r="A2888" s="1" t="s">
        <v>2827</v>
      </c>
      <c r="B2888" s="1" t="s">
        <v>2828</v>
      </c>
      <c r="C2888" s="1" t="s">
        <v>2242</v>
      </c>
      <c r="D2888" s="1" t="s">
        <v>2248</v>
      </c>
      <c r="G2888" s="1" t="s">
        <v>774</v>
      </c>
      <c r="H2888" s="1" t="s">
        <v>77</v>
      </c>
      <c r="I2888" s="1" t="s">
        <v>171</v>
      </c>
      <c r="J2888" s="1" t="s">
        <v>6953</v>
      </c>
      <c r="K2888" s="1" t="s">
        <v>44</v>
      </c>
      <c r="L2888" s="1" t="s">
        <v>775</v>
      </c>
      <c r="M2888" s="1" t="s">
        <v>45</v>
      </c>
      <c r="N2888" s="1" t="s">
        <v>46</v>
      </c>
      <c r="O2888" s="1" t="s">
        <v>46</v>
      </c>
      <c r="P2888" s="1" t="s">
        <v>2238</v>
      </c>
      <c r="Q2888" s="1">
        <v>2018</v>
      </c>
      <c r="R2888">
        <v>19.329999999999998</v>
      </c>
      <c r="S2888" s="1" t="s">
        <v>58</v>
      </c>
      <c r="T2888" s="2">
        <f>+R2888</f>
        <v>19.329999999999998</v>
      </c>
      <c r="U2888" s="1" t="s">
        <v>82</v>
      </c>
      <c r="V2888" s="1" t="s">
        <v>83</v>
      </c>
      <c r="X2888" s="1" t="s">
        <v>260</v>
      </c>
    </row>
    <row r="2889" spans="1:24" x14ac:dyDescent="0.25">
      <c r="A2889" s="1" t="s">
        <v>2823</v>
      </c>
      <c r="B2889" s="1" t="s">
        <v>2824</v>
      </c>
      <c r="C2889" s="1" t="s">
        <v>2242</v>
      </c>
      <c r="D2889" s="1" t="s">
        <v>2248</v>
      </c>
      <c r="G2889" s="1" t="s">
        <v>774</v>
      </c>
      <c r="H2889" s="1" t="s">
        <v>77</v>
      </c>
      <c r="I2889" s="1" t="s">
        <v>171</v>
      </c>
      <c r="J2889" s="1" t="s">
        <v>6953</v>
      </c>
      <c r="K2889" s="1" t="s">
        <v>44</v>
      </c>
      <c r="L2889" s="1" t="s">
        <v>775</v>
      </c>
      <c r="M2889" s="1" t="s">
        <v>45</v>
      </c>
      <c r="N2889" s="1" t="s">
        <v>46</v>
      </c>
      <c r="O2889" s="1" t="s">
        <v>46</v>
      </c>
      <c r="P2889" s="1" t="s">
        <v>2063</v>
      </c>
      <c r="Q2889" s="1">
        <v>2018</v>
      </c>
      <c r="R2889">
        <v>19.329999999999998</v>
      </c>
      <c r="S2889" s="1" t="s">
        <v>58</v>
      </c>
      <c r="T2889" s="2">
        <f>+R2889</f>
        <v>19.329999999999998</v>
      </c>
      <c r="U2889" s="1" t="s">
        <v>93</v>
      </c>
      <c r="V2889" s="1" t="s">
        <v>60</v>
      </c>
      <c r="W2889" s="1" t="s">
        <v>61</v>
      </c>
    </row>
    <row r="2890" spans="1:24" x14ac:dyDescent="0.25">
      <c r="A2890" s="1" t="s">
        <v>2819</v>
      </c>
      <c r="B2890" s="1" t="s">
        <v>2820</v>
      </c>
      <c r="C2890" s="1" t="s">
        <v>2242</v>
      </c>
      <c r="D2890" s="1" t="s">
        <v>2808</v>
      </c>
      <c r="G2890" s="1" t="s">
        <v>774</v>
      </c>
      <c r="H2890" s="1" t="s">
        <v>77</v>
      </c>
      <c r="I2890" s="1" t="s">
        <v>263</v>
      </c>
      <c r="J2890" s="1" t="s">
        <v>6950</v>
      </c>
      <c r="K2890" s="1" t="s">
        <v>44</v>
      </c>
      <c r="L2890" s="1" t="s">
        <v>775</v>
      </c>
      <c r="M2890" s="1" t="s">
        <v>106</v>
      </c>
      <c r="N2890" s="1" t="s">
        <v>47</v>
      </c>
      <c r="O2890" s="1" t="s">
        <v>46</v>
      </c>
      <c r="P2890" s="1" t="s">
        <v>2822</v>
      </c>
      <c r="Q2890" s="1">
        <v>2018</v>
      </c>
      <c r="R2890">
        <v>19.329999999999998</v>
      </c>
      <c r="S2890" s="1" t="s">
        <v>58</v>
      </c>
      <c r="T2890" s="2">
        <f>+R2890</f>
        <v>19.329999999999998</v>
      </c>
      <c r="U2890" s="1" t="s">
        <v>93</v>
      </c>
      <c r="V2890" s="1" t="s">
        <v>60</v>
      </c>
      <c r="W2890" s="1" t="s">
        <v>2230</v>
      </c>
    </row>
    <row r="2891" spans="1:24" x14ac:dyDescent="0.25">
      <c r="A2891" s="1" t="s">
        <v>2816</v>
      </c>
      <c r="B2891" s="1" t="s">
        <v>2817</v>
      </c>
      <c r="C2891" s="1" t="s">
        <v>2242</v>
      </c>
      <c r="D2891" s="1" t="s">
        <v>2808</v>
      </c>
      <c r="G2891" s="1" t="s">
        <v>774</v>
      </c>
      <c r="H2891" s="1" t="s">
        <v>77</v>
      </c>
      <c r="I2891" s="1" t="s">
        <v>171</v>
      </c>
      <c r="J2891" s="1" t="s">
        <v>6953</v>
      </c>
      <c r="K2891" s="1" t="s">
        <v>44</v>
      </c>
      <c r="L2891" s="1" t="s">
        <v>775</v>
      </c>
      <c r="M2891" s="1" t="s">
        <v>45</v>
      </c>
      <c r="N2891" s="1" t="s">
        <v>46</v>
      </c>
      <c r="O2891" s="1" t="s">
        <v>46</v>
      </c>
      <c r="P2891" s="1" t="s">
        <v>2289</v>
      </c>
      <c r="Q2891" s="1">
        <v>2018</v>
      </c>
      <c r="R2891">
        <v>19.329999999999998</v>
      </c>
      <c r="S2891" s="1" t="s">
        <v>58</v>
      </c>
      <c r="T2891" s="2">
        <f>+R2891</f>
        <v>19.329999999999998</v>
      </c>
      <c r="U2891" s="1" t="s">
        <v>93</v>
      </c>
      <c r="V2891" s="1" t="s">
        <v>60</v>
      </c>
      <c r="W2891" s="1" t="s">
        <v>2200</v>
      </c>
    </row>
    <row r="2892" spans="1:24" x14ac:dyDescent="0.25">
      <c r="A2892" s="1" t="s">
        <v>2813</v>
      </c>
      <c r="B2892" s="1" t="s">
        <v>2814</v>
      </c>
      <c r="C2892" s="1" t="s">
        <v>2242</v>
      </c>
      <c r="D2892" s="1" t="s">
        <v>2808</v>
      </c>
      <c r="G2892" s="1" t="s">
        <v>774</v>
      </c>
      <c r="H2892" s="1" t="s">
        <v>77</v>
      </c>
      <c r="I2892" s="1" t="s">
        <v>171</v>
      </c>
      <c r="J2892" s="1" t="s">
        <v>6953</v>
      </c>
      <c r="K2892" s="1" t="s">
        <v>44</v>
      </c>
      <c r="L2892" s="1" t="s">
        <v>775</v>
      </c>
      <c r="M2892" s="1" t="s">
        <v>45</v>
      </c>
      <c r="N2892" s="1" t="s">
        <v>46</v>
      </c>
      <c r="O2892" s="1" t="s">
        <v>46</v>
      </c>
      <c r="P2892" s="1" t="s">
        <v>138</v>
      </c>
      <c r="Q2892" s="1">
        <v>2018</v>
      </c>
      <c r="R2892">
        <v>19.329999999999998</v>
      </c>
      <c r="S2892" s="1" t="s">
        <v>58</v>
      </c>
      <c r="T2892" s="2">
        <f>+R2892</f>
        <v>19.329999999999998</v>
      </c>
      <c r="U2892" s="1" t="s">
        <v>93</v>
      </c>
      <c r="V2892" s="1" t="s">
        <v>211</v>
      </c>
    </row>
    <row r="2893" spans="1:24" x14ac:dyDescent="0.25">
      <c r="A2893" s="1" t="s">
        <v>2810</v>
      </c>
      <c r="B2893" s="1" t="s">
        <v>2811</v>
      </c>
      <c r="C2893" s="1" t="s">
        <v>2242</v>
      </c>
      <c r="D2893" s="1" t="s">
        <v>2808</v>
      </c>
      <c r="G2893" s="1" t="s">
        <v>774</v>
      </c>
      <c r="H2893" s="1" t="s">
        <v>77</v>
      </c>
      <c r="I2893" s="1" t="s">
        <v>171</v>
      </c>
      <c r="J2893" s="1" t="s">
        <v>6953</v>
      </c>
      <c r="K2893" s="1" t="s">
        <v>44</v>
      </c>
      <c r="L2893" s="1" t="s">
        <v>775</v>
      </c>
      <c r="M2893" s="1" t="s">
        <v>45</v>
      </c>
      <c r="N2893" s="1" t="s">
        <v>46</v>
      </c>
      <c r="O2893" s="1" t="s">
        <v>46</v>
      </c>
      <c r="P2893" s="1" t="s">
        <v>80</v>
      </c>
      <c r="Q2893" s="1">
        <v>2018</v>
      </c>
      <c r="R2893">
        <v>30</v>
      </c>
      <c r="S2893" s="1" t="s">
        <v>58</v>
      </c>
      <c r="T2893" s="2">
        <f>+R2893</f>
        <v>30</v>
      </c>
      <c r="U2893" s="1" t="s">
        <v>82</v>
      </c>
      <c r="V2893" s="1" t="s">
        <v>83</v>
      </c>
      <c r="X2893" s="1" t="s">
        <v>264</v>
      </c>
    </row>
    <row r="2894" spans="1:24" x14ac:dyDescent="0.25">
      <c r="A2894" s="1" t="s">
        <v>2805</v>
      </c>
      <c r="B2894" s="1" t="s">
        <v>2806</v>
      </c>
      <c r="C2894" s="1" t="s">
        <v>2242</v>
      </c>
      <c r="D2894" s="1" t="s">
        <v>2808</v>
      </c>
      <c r="G2894" s="1" t="s">
        <v>774</v>
      </c>
      <c r="H2894" s="1" t="s">
        <v>77</v>
      </c>
      <c r="I2894" s="1" t="s">
        <v>171</v>
      </c>
      <c r="J2894" s="1" t="s">
        <v>6953</v>
      </c>
      <c r="K2894" s="1" t="s">
        <v>44</v>
      </c>
      <c r="L2894" s="1" t="s">
        <v>775</v>
      </c>
      <c r="M2894" s="1" t="s">
        <v>45</v>
      </c>
      <c r="N2894" s="1" t="s">
        <v>46</v>
      </c>
      <c r="O2894" s="1" t="s">
        <v>46</v>
      </c>
      <c r="P2894" s="1" t="s">
        <v>2809</v>
      </c>
      <c r="Q2894" s="1">
        <v>2018</v>
      </c>
      <c r="R2894">
        <v>30</v>
      </c>
      <c r="S2894" s="1" t="s">
        <v>58</v>
      </c>
      <c r="T2894" s="2">
        <f>+R2894</f>
        <v>30</v>
      </c>
      <c r="U2894" s="1" t="s">
        <v>93</v>
      </c>
      <c r="V2894" s="1" t="s">
        <v>60</v>
      </c>
      <c r="W2894" s="1" t="s">
        <v>61</v>
      </c>
    </row>
    <row r="2895" spans="1:24" x14ac:dyDescent="0.25">
      <c r="A2895" s="1" t="s">
        <v>2802</v>
      </c>
      <c r="B2895" s="1" t="s">
        <v>2803</v>
      </c>
      <c r="C2895" s="1" t="s">
        <v>2242</v>
      </c>
      <c r="D2895" s="1" t="s">
        <v>2243</v>
      </c>
      <c r="G2895" s="1" t="s">
        <v>774</v>
      </c>
      <c r="H2895" s="1" t="s">
        <v>77</v>
      </c>
      <c r="I2895" s="1" t="s">
        <v>78</v>
      </c>
      <c r="J2895" s="1" t="s">
        <v>78</v>
      </c>
      <c r="K2895" s="1" t="s">
        <v>44</v>
      </c>
      <c r="L2895" s="1" t="s">
        <v>775</v>
      </c>
      <c r="M2895" s="1" t="s">
        <v>45</v>
      </c>
      <c r="N2895" s="1" t="s">
        <v>46</v>
      </c>
      <c r="O2895" s="1" t="s">
        <v>46</v>
      </c>
      <c r="P2895" s="1" t="s">
        <v>752</v>
      </c>
      <c r="Q2895" s="1">
        <v>2018</v>
      </c>
      <c r="R2895">
        <v>30</v>
      </c>
      <c r="S2895" s="1" t="s">
        <v>58</v>
      </c>
      <c r="T2895" s="2">
        <f>+R2895</f>
        <v>30</v>
      </c>
      <c r="U2895" s="1" t="s">
        <v>93</v>
      </c>
      <c r="V2895" s="1" t="s">
        <v>60</v>
      </c>
      <c r="W2895" s="1" t="s">
        <v>2200</v>
      </c>
    </row>
    <row r="2896" spans="1:24" x14ac:dyDescent="0.25">
      <c r="A2896" s="1" t="s">
        <v>2799</v>
      </c>
      <c r="B2896" s="1" t="s">
        <v>2800</v>
      </c>
      <c r="C2896" s="1" t="s">
        <v>2242</v>
      </c>
      <c r="D2896" s="1" t="s">
        <v>1164</v>
      </c>
      <c r="G2896" s="1" t="s">
        <v>774</v>
      </c>
      <c r="H2896" s="1" t="s">
        <v>77</v>
      </c>
      <c r="I2896" s="1" t="s">
        <v>43</v>
      </c>
      <c r="J2896" s="1" t="s">
        <v>6954</v>
      </c>
      <c r="K2896" s="1" t="s">
        <v>44</v>
      </c>
      <c r="L2896" s="1" t="s">
        <v>775</v>
      </c>
      <c r="M2896" s="1" t="s">
        <v>106</v>
      </c>
      <c r="N2896" s="1" t="s">
        <v>62</v>
      </c>
      <c r="O2896" s="1" t="s">
        <v>46</v>
      </c>
      <c r="P2896" s="1" t="s">
        <v>2216</v>
      </c>
      <c r="Q2896" s="1">
        <v>2018</v>
      </c>
      <c r="R2896">
        <v>30</v>
      </c>
      <c r="S2896" s="1" t="s">
        <v>58</v>
      </c>
      <c r="T2896" s="2">
        <f>+R2896</f>
        <v>30</v>
      </c>
      <c r="U2896" s="1" t="s">
        <v>93</v>
      </c>
      <c r="V2896" s="1" t="s">
        <v>60</v>
      </c>
      <c r="W2896" s="1" t="s">
        <v>2230</v>
      </c>
    </row>
    <row r="2897" spans="1:24" x14ac:dyDescent="0.25">
      <c r="A2897" s="1" t="s">
        <v>2795</v>
      </c>
      <c r="B2897" s="1" t="s">
        <v>2796</v>
      </c>
      <c r="C2897" s="1" t="s">
        <v>2242</v>
      </c>
      <c r="D2897" s="1" t="s">
        <v>1164</v>
      </c>
      <c r="G2897" s="1" t="s">
        <v>774</v>
      </c>
      <c r="H2897" s="1" t="s">
        <v>77</v>
      </c>
      <c r="I2897" s="1" t="s">
        <v>171</v>
      </c>
      <c r="J2897" s="1" t="s">
        <v>6953</v>
      </c>
      <c r="K2897" s="1" t="s">
        <v>44</v>
      </c>
      <c r="L2897" s="1" t="s">
        <v>775</v>
      </c>
      <c r="M2897" s="1" t="s">
        <v>45</v>
      </c>
      <c r="N2897" s="1" t="s">
        <v>46</v>
      </c>
      <c r="O2897" s="1" t="s">
        <v>46</v>
      </c>
      <c r="P2897" s="1" t="s">
        <v>2215</v>
      </c>
      <c r="Q2897" s="1">
        <v>2018</v>
      </c>
      <c r="R2897">
        <v>30</v>
      </c>
      <c r="S2897" s="1" t="s">
        <v>58</v>
      </c>
      <c r="T2897" s="2">
        <f>+R2897</f>
        <v>30</v>
      </c>
      <c r="U2897" s="1" t="s">
        <v>93</v>
      </c>
      <c r="V2897" s="1" t="s">
        <v>211</v>
      </c>
    </row>
    <row r="2898" spans="1:24" x14ac:dyDescent="0.25">
      <c r="A2898" s="1" t="s">
        <v>2790</v>
      </c>
      <c r="B2898" s="1" t="s">
        <v>2791</v>
      </c>
      <c r="C2898" s="1" t="s">
        <v>2242</v>
      </c>
      <c r="D2898" s="1" t="s">
        <v>1164</v>
      </c>
      <c r="G2898" s="1" t="s">
        <v>774</v>
      </c>
      <c r="H2898" s="1" t="s">
        <v>77</v>
      </c>
      <c r="I2898" s="1" t="s">
        <v>78</v>
      </c>
      <c r="J2898" s="1" t="s">
        <v>78</v>
      </c>
      <c r="K2898" s="1" t="s">
        <v>44</v>
      </c>
      <c r="L2898" s="1" t="s">
        <v>775</v>
      </c>
      <c r="M2898" s="1" t="s">
        <v>45</v>
      </c>
      <c r="N2898" s="1" t="s">
        <v>46</v>
      </c>
      <c r="O2898" s="1" t="s">
        <v>46</v>
      </c>
      <c r="P2898" s="1" t="s">
        <v>2793</v>
      </c>
      <c r="Q2898" s="1">
        <v>2018</v>
      </c>
      <c r="R2898">
        <v>12.5</v>
      </c>
      <c r="S2898" s="1" t="s">
        <v>58</v>
      </c>
      <c r="T2898" s="2">
        <f>+R2898</f>
        <v>12.5</v>
      </c>
      <c r="U2898" s="1" t="s">
        <v>82</v>
      </c>
      <c r="V2898" s="1" t="s">
        <v>83</v>
      </c>
      <c r="X2898" s="1" t="s">
        <v>264</v>
      </c>
    </row>
    <row r="2899" spans="1:24" x14ac:dyDescent="0.25">
      <c r="A2899" s="1" t="s">
        <v>2786</v>
      </c>
      <c r="B2899" s="1" t="s">
        <v>2787</v>
      </c>
      <c r="C2899" s="1" t="s">
        <v>2242</v>
      </c>
      <c r="D2899" s="1" t="s">
        <v>1164</v>
      </c>
      <c r="G2899" s="1" t="s">
        <v>774</v>
      </c>
      <c r="H2899" s="1" t="s">
        <v>77</v>
      </c>
      <c r="I2899" s="1" t="s">
        <v>78</v>
      </c>
      <c r="J2899" s="1" t="s">
        <v>78</v>
      </c>
      <c r="K2899" s="1" t="s">
        <v>44</v>
      </c>
      <c r="L2899" s="1" t="s">
        <v>775</v>
      </c>
      <c r="M2899" s="1" t="s">
        <v>45</v>
      </c>
      <c r="N2899" s="1" t="s">
        <v>46</v>
      </c>
      <c r="O2899" s="1" t="s">
        <v>46</v>
      </c>
      <c r="P2899" s="1" t="s">
        <v>2789</v>
      </c>
      <c r="Q2899" s="1">
        <v>2018</v>
      </c>
      <c r="R2899">
        <v>12.5</v>
      </c>
      <c r="S2899" s="1" t="s">
        <v>58</v>
      </c>
      <c r="T2899" s="2">
        <f>+R2899</f>
        <v>12.5</v>
      </c>
      <c r="U2899" s="1" t="s">
        <v>82</v>
      </c>
      <c r="V2899" s="1" t="s">
        <v>83</v>
      </c>
      <c r="X2899" s="1" t="s">
        <v>260</v>
      </c>
    </row>
    <row r="2900" spans="1:24" x14ac:dyDescent="0.25">
      <c r="A2900" s="1" t="s">
        <v>2782</v>
      </c>
      <c r="B2900" s="1" t="s">
        <v>2783</v>
      </c>
      <c r="C2900" s="1" t="s">
        <v>2242</v>
      </c>
      <c r="D2900" s="1" t="s">
        <v>1164</v>
      </c>
      <c r="G2900" s="1" t="s">
        <v>774</v>
      </c>
      <c r="H2900" s="1" t="s">
        <v>77</v>
      </c>
      <c r="I2900" s="1" t="s">
        <v>171</v>
      </c>
      <c r="J2900" s="1" t="s">
        <v>6953</v>
      </c>
      <c r="K2900" s="1" t="s">
        <v>44</v>
      </c>
      <c r="L2900" s="1" t="s">
        <v>775</v>
      </c>
      <c r="M2900" s="1" t="s">
        <v>45</v>
      </c>
      <c r="N2900" s="1" t="s">
        <v>46</v>
      </c>
      <c r="O2900" s="1" t="s">
        <v>46</v>
      </c>
      <c r="P2900" s="1" t="s">
        <v>2785</v>
      </c>
      <c r="Q2900" s="1">
        <v>2018</v>
      </c>
      <c r="R2900">
        <v>12.5</v>
      </c>
      <c r="S2900" s="1" t="s">
        <v>58</v>
      </c>
      <c r="T2900" s="2">
        <f>+R2900</f>
        <v>12.5</v>
      </c>
      <c r="U2900" s="1" t="s">
        <v>93</v>
      </c>
      <c r="V2900" s="1" t="s">
        <v>60</v>
      </c>
      <c r="W2900" s="1" t="s">
        <v>61</v>
      </c>
    </row>
    <row r="2901" spans="1:24" x14ac:dyDescent="0.25">
      <c r="A2901" s="1" t="s">
        <v>2777</v>
      </c>
      <c r="B2901" s="1" t="s">
        <v>2778</v>
      </c>
      <c r="C2901" s="1" t="s">
        <v>2242</v>
      </c>
      <c r="D2901" s="1" t="s">
        <v>1164</v>
      </c>
      <c r="G2901" s="1" t="s">
        <v>774</v>
      </c>
      <c r="H2901" s="1" t="s">
        <v>77</v>
      </c>
      <c r="I2901" s="1" t="s">
        <v>171</v>
      </c>
      <c r="J2901" s="1" t="s">
        <v>6953</v>
      </c>
      <c r="K2901" s="1" t="s">
        <v>44</v>
      </c>
      <c r="L2901" s="1" t="s">
        <v>775</v>
      </c>
      <c r="M2901" s="1" t="s">
        <v>45</v>
      </c>
      <c r="N2901" s="1" t="s">
        <v>46</v>
      </c>
      <c r="O2901" s="1" t="s">
        <v>46</v>
      </c>
      <c r="P2901" s="1" t="s">
        <v>2780</v>
      </c>
      <c r="Q2901" s="1">
        <v>2018</v>
      </c>
      <c r="R2901">
        <v>12.5</v>
      </c>
      <c r="S2901" s="1" t="s">
        <v>58</v>
      </c>
      <c r="T2901" s="2">
        <f>+R2901</f>
        <v>12.5</v>
      </c>
      <c r="U2901" s="1" t="s">
        <v>93</v>
      </c>
      <c r="V2901" s="1" t="s">
        <v>211</v>
      </c>
    </row>
    <row r="2902" spans="1:24" x14ac:dyDescent="0.25">
      <c r="A2902" s="1" t="s">
        <v>2774</v>
      </c>
      <c r="B2902" s="1" t="s">
        <v>2775</v>
      </c>
      <c r="C2902" s="1" t="s">
        <v>2242</v>
      </c>
      <c r="D2902" s="1" t="s">
        <v>1164</v>
      </c>
      <c r="G2902" s="1" t="s">
        <v>774</v>
      </c>
      <c r="H2902" s="1" t="s">
        <v>77</v>
      </c>
      <c r="I2902" s="1" t="s">
        <v>43</v>
      </c>
      <c r="J2902" s="1" t="s">
        <v>6954</v>
      </c>
      <c r="K2902" s="1" t="s">
        <v>44</v>
      </c>
      <c r="L2902" s="1" t="s">
        <v>105</v>
      </c>
      <c r="M2902" s="1" t="s">
        <v>45</v>
      </c>
      <c r="N2902" s="1" t="s">
        <v>46</v>
      </c>
      <c r="O2902" s="1" t="s">
        <v>46</v>
      </c>
      <c r="P2902" s="1" t="s">
        <v>130</v>
      </c>
      <c r="Q2902" s="1">
        <v>2018</v>
      </c>
      <c r="R2902">
        <v>80</v>
      </c>
      <c r="S2902" s="1" t="s">
        <v>58</v>
      </c>
      <c r="T2902" s="2">
        <f>+R2902</f>
        <v>80</v>
      </c>
      <c r="U2902" s="1" t="s">
        <v>82</v>
      </c>
      <c r="V2902" s="1" t="s">
        <v>83</v>
      </c>
      <c r="X2902" s="1" t="s">
        <v>260</v>
      </c>
    </row>
    <row r="2903" spans="1:24" x14ac:dyDescent="0.25">
      <c r="A2903" s="1" t="s">
        <v>2770</v>
      </c>
      <c r="B2903" s="1" t="s">
        <v>2771</v>
      </c>
      <c r="C2903" s="1" t="s">
        <v>2242</v>
      </c>
      <c r="D2903" s="1" t="s">
        <v>1164</v>
      </c>
      <c r="G2903" s="1" t="s">
        <v>774</v>
      </c>
      <c r="H2903" s="1" t="s">
        <v>77</v>
      </c>
      <c r="I2903" s="1" t="s">
        <v>43</v>
      </c>
      <c r="J2903" s="1" t="s">
        <v>6954</v>
      </c>
      <c r="K2903" s="1" t="s">
        <v>44</v>
      </c>
      <c r="L2903" s="1" t="s">
        <v>775</v>
      </c>
      <c r="M2903" s="1" t="s">
        <v>45</v>
      </c>
      <c r="N2903" s="1" t="s">
        <v>46</v>
      </c>
      <c r="O2903" s="1" t="s">
        <v>46</v>
      </c>
      <c r="P2903" s="1" t="s">
        <v>99</v>
      </c>
      <c r="Q2903" s="1">
        <v>2018</v>
      </c>
      <c r="R2903">
        <v>80</v>
      </c>
      <c r="S2903" s="1" t="s">
        <v>58</v>
      </c>
      <c r="T2903" s="2">
        <f>+R2903</f>
        <v>80</v>
      </c>
      <c r="U2903" s="1" t="s">
        <v>93</v>
      </c>
      <c r="V2903" s="1" t="s">
        <v>60</v>
      </c>
      <c r="W2903" s="1" t="s">
        <v>61</v>
      </c>
    </row>
    <row r="2904" spans="1:24" x14ac:dyDescent="0.25">
      <c r="A2904" s="1" t="s">
        <v>2767</v>
      </c>
      <c r="B2904" s="1" t="s">
        <v>2768</v>
      </c>
      <c r="C2904" s="1" t="s">
        <v>2242</v>
      </c>
      <c r="D2904" s="1" t="s">
        <v>2248</v>
      </c>
      <c r="G2904" s="1" t="s">
        <v>774</v>
      </c>
      <c r="H2904" s="1" t="s">
        <v>77</v>
      </c>
      <c r="I2904" s="1" t="s">
        <v>171</v>
      </c>
      <c r="J2904" s="1" t="s">
        <v>6953</v>
      </c>
      <c r="K2904" s="1" t="s">
        <v>44</v>
      </c>
      <c r="L2904" s="1" t="s">
        <v>775</v>
      </c>
      <c r="M2904" s="1" t="s">
        <v>45</v>
      </c>
      <c r="N2904" s="1" t="s">
        <v>46</v>
      </c>
      <c r="O2904" s="1" t="s">
        <v>46</v>
      </c>
      <c r="P2904" s="1" t="s">
        <v>80</v>
      </c>
      <c r="Q2904" s="1">
        <v>2018</v>
      </c>
      <c r="R2904">
        <v>80</v>
      </c>
      <c r="S2904" s="1" t="s">
        <v>58</v>
      </c>
      <c r="T2904" s="2">
        <f>+R2904</f>
        <v>80</v>
      </c>
      <c r="U2904" s="1" t="s">
        <v>93</v>
      </c>
      <c r="V2904" s="1" t="s">
        <v>60</v>
      </c>
      <c r="W2904" s="1" t="s">
        <v>2230</v>
      </c>
    </row>
    <row r="2905" spans="1:24" x14ac:dyDescent="0.25">
      <c r="A2905" s="1" t="s">
        <v>2763</v>
      </c>
      <c r="B2905" s="1" t="s">
        <v>2764</v>
      </c>
      <c r="C2905" s="1" t="s">
        <v>2242</v>
      </c>
      <c r="D2905" s="1" t="s">
        <v>1164</v>
      </c>
      <c r="G2905" s="1" t="s">
        <v>774</v>
      </c>
      <c r="H2905" s="1" t="s">
        <v>77</v>
      </c>
      <c r="I2905" s="1" t="s">
        <v>78</v>
      </c>
      <c r="J2905" s="1" t="s">
        <v>78</v>
      </c>
      <c r="K2905" s="1" t="s">
        <v>44</v>
      </c>
      <c r="L2905" s="1" t="s">
        <v>775</v>
      </c>
      <c r="M2905" s="1" t="s">
        <v>45</v>
      </c>
      <c r="N2905" s="1" t="s">
        <v>46</v>
      </c>
      <c r="O2905" s="1" t="s">
        <v>46</v>
      </c>
      <c r="P2905" s="1" t="s">
        <v>474</v>
      </c>
      <c r="Q2905" s="1">
        <v>2018</v>
      </c>
      <c r="R2905">
        <v>80</v>
      </c>
      <c r="S2905" s="1" t="s">
        <v>58</v>
      </c>
      <c r="T2905" s="2">
        <f>+R2905</f>
        <v>80</v>
      </c>
      <c r="U2905" s="1" t="s">
        <v>93</v>
      </c>
      <c r="V2905" s="1" t="s">
        <v>60</v>
      </c>
      <c r="W2905" s="1" t="s">
        <v>2200</v>
      </c>
    </row>
    <row r="2906" spans="1:24" x14ac:dyDescent="0.25">
      <c r="A2906" s="1" t="s">
        <v>2759</v>
      </c>
      <c r="B2906" s="1" t="s">
        <v>2760</v>
      </c>
      <c r="C2906" s="1" t="s">
        <v>2242</v>
      </c>
      <c r="D2906" s="1" t="s">
        <v>1164</v>
      </c>
      <c r="G2906" s="1" t="s">
        <v>774</v>
      </c>
      <c r="H2906" s="1" t="s">
        <v>77</v>
      </c>
      <c r="I2906" s="1" t="s">
        <v>171</v>
      </c>
      <c r="J2906" s="1" t="s">
        <v>6953</v>
      </c>
      <c r="K2906" s="1" t="s">
        <v>44</v>
      </c>
      <c r="L2906" s="1" t="s">
        <v>775</v>
      </c>
      <c r="M2906" s="1" t="s">
        <v>45</v>
      </c>
      <c r="N2906" s="1" t="s">
        <v>46</v>
      </c>
      <c r="O2906" s="1" t="s">
        <v>46</v>
      </c>
      <c r="P2906" s="1" t="s">
        <v>1927</v>
      </c>
      <c r="Q2906" s="1">
        <v>2018</v>
      </c>
      <c r="R2906">
        <v>80</v>
      </c>
      <c r="S2906" s="1" t="s">
        <v>58</v>
      </c>
      <c r="T2906" s="2">
        <f>+R2906</f>
        <v>80</v>
      </c>
      <c r="U2906" s="1" t="s">
        <v>93</v>
      </c>
      <c r="V2906" s="1" t="s">
        <v>211</v>
      </c>
    </row>
    <row r="2907" spans="1:24" x14ac:dyDescent="0.25">
      <c r="A2907" s="1" t="s">
        <v>2756</v>
      </c>
      <c r="B2907" s="1" t="s">
        <v>2757</v>
      </c>
      <c r="C2907" s="1" t="s">
        <v>2242</v>
      </c>
      <c r="D2907" s="1" t="s">
        <v>2248</v>
      </c>
      <c r="G2907" s="1" t="s">
        <v>774</v>
      </c>
      <c r="H2907" s="1" t="s">
        <v>77</v>
      </c>
      <c r="I2907" s="1" t="s">
        <v>43</v>
      </c>
      <c r="J2907" s="1" t="s">
        <v>6954</v>
      </c>
      <c r="K2907" s="1" t="s">
        <v>44</v>
      </c>
      <c r="L2907" s="1" t="s">
        <v>775</v>
      </c>
      <c r="M2907" s="1" t="s">
        <v>45</v>
      </c>
      <c r="N2907" s="1" t="s">
        <v>46</v>
      </c>
      <c r="O2907" s="1" t="s">
        <v>46</v>
      </c>
      <c r="P2907" s="1" t="s">
        <v>752</v>
      </c>
      <c r="Q2907" s="1">
        <v>2018</v>
      </c>
      <c r="R2907">
        <v>52</v>
      </c>
      <c r="S2907" s="1" t="s">
        <v>58</v>
      </c>
      <c r="T2907" s="2">
        <f>+R2907</f>
        <v>52</v>
      </c>
      <c r="U2907" s="1" t="s">
        <v>82</v>
      </c>
      <c r="V2907" s="1" t="s">
        <v>83</v>
      </c>
      <c r="X2907" s="1" t="s">
        <v>264</v>
      </c>
    </row>
    <row r="2908" spans="1:24" x14ac:dyDescent="0.25">
      <c r="A2908" s="1" t="s">
        <v>2752</v>
      </c>
      <c r="B2908" s="1" t="s">
        <v>2753</v>
      </c>
      <c r="C2908" s="1" t="s">
        <v>2242</v>
      </c>
      <c r="D2908" s="1" t="s">
        <v>1164</v>
      </c>
      <c r="G2908" s="1" t="s">
        <v>774</v>
      </c>
      <c r="H2908" s="1" t="s">
        <v>77</v>
      </c>
      <c r="I2908" s="1" t="s">
        <v>171</v>
      </c>
      <c r="J2908" s="1" t="s">
        <v>6953</v>
      </c>
      <c r="K2908" s="1" t="s">
        <v>44</v>
      </c>
      <c r="L2908" s="1" t="s">
        <v>775</v>
      </c>
      <c r="M2908" s="1" t="s">
        <v>45</v>
      </c>
      <c r="N2908" s="1" t="s">
        <v>46</v>
      </c>
      <c r="O2908" s="1" t="s">
        <v>46</v>
      </c>
      <c r="P2908" s="1" t="s">
        <v>867</v>
      </c>
      <c r="Q2908" s="1">
        <v>2018</v>
      </c>
      <c r="R2908">
        <v>52</v>
      </c>
      <c r="S2908" s="1" t="s">
        <v>58</v>
      </c>
      <c r="T2908" s="2">
        <f>+R2908</f>
        <v>52</v>
      </c>
      <c r="U2908" s="1" t="s">
        <v>93</v>
      </c>
      <c r="V2908" s="1" t="s">
        <v>60</v>
      </c>
      <c r="W2908" s="1" t="s">
        <v>61</v>
      </c>
    </row>
    <row r="2909" spans="1:24" x14ac:dyDescent="0.25">
      <c r="A2909" s="1" t="s">
        <v>2748</v>
      </c>
      <c r="B2909" s="1" t="s">
        <v>2749</v>
      </c>
      <c r="C2909" s="1" t="s">
        <v>2242</v>
      </c>
      <c r="D2909" s="1" t="s">
        <v>2248</v>
      </c>
      <c r="G2909" s="1" t="s">
        <v>774</v>
      </c>
      <c r="H2909" s="1" t="s">
        <v>77</v>
      </c>
      <c r="I2909" s="1" t="s">
        <v>263</v>
      </c>
      <c r="J2909" s="1" t="s">
        <v>6950</v>
      </c>
      <c r="K2909" s="1" t="s">
        <v>44</v>
      </c>
      <c r="L2909" s="1" t="s">
        <v>775</v>
      </c>
      <c r="M2909" s="1" t="s">
        <v>45</v>
      </c>
      <c r="N2909" s="1" t="s">
        <v>46</v>
      </c>
      <c r="O2909" s="1" t="s">
        <v>46</v>
      </c>
      <c r="P2909" s="1" t="s">
        <v>2751</v>
      </c>
      <c r="Q2909" s="1">
        <v>2018</v>
      </c>
      <c r="R2909">
        <v>52</v>
      </c>
      <c r="S2909" s="1" t="s">
        <v>58</v>
      </c>
      <c r="T2909" s="2">
        <f>+R2909</f>
        <v>52</v>
      </c>
      <c r="U2909" s="1" t="s">
        <v>93</v>
      </c>
      <c r="V2909" s="1" t="s">
        <v>60</v>
      </c>
      <c r="W2909" s="1" t="s">
        <v>2200</v>
      </c>
    </row>
    <row r="2910" spans="1:24" x14ac:dyDescent="0.25">
      <c r="A2910" s="1" t="s">
        <v>2744</v>
      </c>
      <c r="B2910" s="1" t="s">
        <v>2745</v>
      </c>
      <c r="C2910" s="1" t="s">
        <v>2242</v>
      </c>
      <c r="D2910" s="1" t="s">
        <v>2243</v>
      </c>
      <c r="G2910" s="1" t="s">
        <v>774</v>
      </c>
      <c r="H2910" s="1" t="s">
        <v>77</v>
      </c>
      <c r="I2910" s="1" t="s">
        <v>43</v>
      </c>
      <c r="J2910" s="1" t="s">
        <v>6954</v>
      </c>
      <c r="K2910" s="1" t="s">
        <v>44</v>
      </c>
      <c r="L2910" s="1" t="s">
        <v>775</v>
      </c>
      <c r="M2910" s="1" t="s">
        <v>45</v>
      </c>
      <c r="N2910" s="1" t="s">
        <v>46</v>
      </c>
      <c r="O2910" s="1" t="s">
        <v>46</v>
      </c>
      <c r="P2910" s="1" t="s">
        <v>232</v>
      </c>
      <c r="Q2910" s="1">
        <v>2018</v>
      </c>
      <c r="R2910">
        <v>52</v>
      </c>
      <c r="S2910" s="1" t="s">
        <v>58</v>
      </c>
      <c r="T2910" s="2">
        <f>+R2910</f>
        <v>52</v>
      </c>
      <c r="U2910" s="1" t="s">
        <v>93</v>
      </c>
      <c r="V2910" s="1" t="s">
        <v>60</v>
      </c>
      <c r="W2910" s="1" t="s">
        <v>2230</v>
      </c>
    </row>
    <row r="2911" spans="1:24" x14ac:dyDescent="0.25">
      <c r="A2911" s="1" t="s">
        <v>2739</v>
      </c>
      <c r="B2911" s="1" t="s">
        <v>2740</v>
      </c>
      <c r="C2911" s="1" t="s">
        <v>2242</v>
      </c>
      <c r="D2911" s="1" t="s">
        <v>2248</v>
      </c>
      <c r="G2911" s="1" t="s">
        <v>774</v>
      </c>
      <c r="H2911" s="1" t="s">
        <v>77</v>
      </c>
      <c r="I2911" s="1" t="s">
        <v>114</v>
      </c>
      <c r="J2911" s="1" t="s">
        <v>114</v>
      </c>
      <c r="K2911" s="1" t="s">
        <v>44</v>
      </c>
      <c r="L2911" s="1" t="s">
        <v>775</v>
      </c>
      <c r="M2911" s="1" t="s">
        <v>45</v>
      </c>
      <c r="N2911" s="1" t="s">
        <v>46</v>
      </c>
      <c r="O2911" s="1" t="s">
        <v>46</v>
      </c>
      <c r="P2911" s="1" t="s">
        <v>2742</v>
      </c>
      <c r="Q2911" s="1">
        <v>2018</v>
      </c>
      <c r="R2911">
        <v>52</v>
      </c>
      <c r="S2911" s="1" t="s">
        <v>58</v>
      </c>
      <c r="T2911" s="2">
        <f>+R2911</f>
        <v>52</v>
      </c>
      <c r="U2911" s="1" t="s">
        <v>93</v>
      </c>
      <c r="V2911" s="1" t="s">
        <v>211</v>
      </c>
    </row>
    <row r="2912" spans="1:24" x14ac:dyDescent="0.25">
      <c r="A2912" s="1" t="s">
        <v>2736</v>
      </c>
      <c r="B2912" s="1" t="s">
        <v>2737</v>
      </c>
      <c r="C2912" s="1" t="s">
        <v>2242</v>
      </c>
      <c r="D2912" s="1" t="s">
        <v>2243</v>
      </c>
      <c r="G2912" s="1" t="s">
        <v>774</v>
      </c>
      <c r="H2912" s="1" t="s">
        <v>77</v>
      </c>
      <c r="I2912" s="1" t="s">
        <v>43</v>
      </c>
      <c r="J2912" s="1" t="s">
        <v>6954</v>
      </c>
      <c r="K2912" s="1" t="s">
        <v>44</v>
      </c>
      <c r="L2912" s="1" t="s">
        <v>775</v>
      </c>
      <c r="M2912" s="1" t="s">
        <v>45</v>
      </c>
      <c r="N2912" s="1" t="s">
        <v>46</v>
      </c>
      <c r="O2912" s="1" t="s">
        <v>46</v>
      </c>
      <c r="P2912" s="1" t="s">
        <v>226</v>
      </c>
      <c r="Q2912" s="1">
        <v>2018</v>
      </c>
      <c r="R2912">
        <v>162.71</v>
      </c>
      <c r="S2912" s="1" t="s">
        <v>58</v>
      </c>
      <c r="T2912" s="2">
        <f>+R2912</f>
        <v>162.71</v>
      </c>
      <c r="U2912" s="1" t="s">
        <v>82</v>
      </c>
      <c r="V2912" s="1" t="s">
        <v>83</v>
      </c>
      <c r="X2912" s="1" t="s">
        <v>260</v>
      </c>
    </row>
    <row r="2913" spans="1:24" x14ac:dyDescent="0.25">
      <c r="A2913" s="1" t="s">
        <v>2733</v>
      </c>
      <c r="B2913" s="1" t="s">
        <v>2734</v>
      </c>
      <c r="C2913" s="1" t="s">
        <v>2242</v>
      </c>
      <c r="D2913" s="1" t="s">
        <v>2248</v>
      </c>
      <c r="G2913" s="1" t="s">
        <v>774</v>
      </c>
      <c r="H2913" s="1" t="s">
        <v>77</v>
      </c>
      <c r="I2913" s="1" t="s">
        <v>114</v>
      </c>
      <c r="J2913" s="1" t="s">
        <v>114</v>
      </c>
      <c r="K2913" s="1" t="s">
        <v>44</v>
      </c>
      <c r="L2913" s="1" t="s">
        <v>775</v>
      </c>
      <c r="M2913" s="1" t="s">
        <v>45</v>
      </c>
      <c r="N2913" s="1" t="s">
        <v>46</v>
      </c>
      <c r="O2913" s="1" t="s">
        <v>46</v>
      </c>
      <c r="P2913" s="1" t="s">
        <v>2318</v>
      </c>
      <c r="Q2913" s="1">
        <v>2018</v>
      </c>
      <c r="R2913">
        <v>162.71</v>
      </c>
      <c r="S2913" s="1" t="s">
        <v>58</v>
      </c>
      <c r="T2913" s="2">
        <f>+R2913</f>
        <v>162.71</v>
      </c>
      <c r="U2913" s="1" t="s">
        <v>82</v>
      </c>
      <c r="V2913" s="1" t="s">
        <v>83</v>
      </c>
      <c r="X2913" s="1" t="s">
        <v>264</v>
      </c>
    </row>
    <row r="2914" spans="1:24" x14ac:dyDescent="0.25">
      <c r="A2914" s="1" t="s">
        <v>2729</v>
      </c>
      <c r="B2914" s="1" t="s">
        <v>2730</v>
      </c>
      <c r="C2914" s="1" t="s">
        <v>2242</v>
      </c>
      <c r="D2914" s="1" t="s">
        <v>2248</v>
      </c>
      <c r="G2914" s="1" t="s">
        <v>774</v>
      </c>
      <c r="H2914" s="1" t="s">
        <v>77</v>
      </c>
      <c r="I2914" s="1" t="s">
        <v>43</v>
      </c>
      <c r="J2914" s="1" t="s">
        <v>6954</v>
      </c>
      <c r="K2914" s="1" t="s">
        <v>44</v>
      </c>
      <c r="L2914" s="1" t="s">
        <v>775</v>
      </c>
      <c r="M2914" s="1" t="s">
        <v>106</v>
      </c>
      <c r="N2914" s="1" t="s">
        <v>75</v>
      </c>
      <c r="O2914" s="1" t="s">
        <v>46</v>
      </c>
      <c r="P2914" s="1" t="s">
        <v>2732</v>
      </c>
      <c r="Q2914" s="1">
        <v>2018</v>
      </c>
      <c r="R2914">
        <v>162.71</v>
      </c>
      <c r="S2914" s="1" t="s">
        <v>58</v>
      </c>
      <c r="T2914" s="2">
        <f>+R2914</f>
        <v>162.71</v>
      </c>
      <c r="U2914" s="1" t="s">
        <v>82</v>
      </c>
      <c r="V2914" s="1" t="s">
        <v>83</v>
      </c>
      <c r="X2914" s="1" t="s">
        <v>289</v>
      </c>
    </row>
    <row r="2915" spans="1:24" x14ac:dyDescent="0.25">
      <c r="A2915" s="1" t="s">
        <v>2726</v>
      </c>
      <c r="B2915" s="1" t="s">
        <v>2727</v>
      </c>
      <c r="C2915" s="1" t="s">
        <v>2242</v>
      </c>
      <c r="D2915" s="1" t="s">
        <v>2248</v>
      </c>
      <c r="G2915" s="1" t="s">
        <v>774</v>
      </c>
      <c r="H2915" s="1" t="s">
        <v>77</v>
      </c>
      <c r="I2915" s="1" t="s">
        <v>43</v>
      </c>
      <c r="J2915" s="1" t="s">
        <v>6954</v>
      </c>
      <c r="K2915" s="1" t="s">
        <v>44</v>
      </c>
      <c r="L2915" s="1" t="s">
        <v>775</v>
      </c>
      <c r="M2915" s="1" t="s">
        <v>106</v>
      </c>
      <c r="N2915" s="1" t="s">
        <v>75</v>
      </c>
      <c r="O2915" s="1" t="s">
        <v>46</v>
      </c>
      <c r="P2915" s="1" t="s">
        <v>420</v>
      </c>
      <c r="Q2915" s="1">
        <v>2018</v>
      </c>
      <c r="R2915">
        <v>162.71</v>
      </c>
      <c r="S2915" s="1" t="s">
        <v>58</v>
      </c>
      <c r="T2915" s="2">
        <f>+R2915</f>
        <v>162.71</v>
      </c>
      <c r="U2915" s="1" t="s">
        <v>93</v>
      </c>
      <c r="V2915" s="1" t="s">
        <v>60</v>
      </c>
      <c r="W2915" s="1" t="s">
        <v>61</v>
      </c>
    </row>
    <row r="2916" spans="1:24" x14ac:dyDescent="0.25">
      <c r="A2916" s="1" t="s">
        <v>2723</v>
      </c>
      <c r="B2916" s="1" t="s">
        <v>2724</v>
      </c>
      <c r="C2916" s="1" t="s">
        <v>2242</v>
      </c>
      <c r="D2916" s="1" t="s">
        <v>2248</v>
      </c>
      <c r="G2916" s="1" t="s">
        <v>774</v>
      </c>
      <c r="H2916" s="1" t="s">
        <v>77</v>
      </c>
      <c r="I2916" s="1" t="s">
        <v>171</v>
      </c>
      <c r="J2916" s="1" t="s">
        <v>6953</v>
      </c>
      <c r="K2916" s="1" t="s">
        <v>44</v>
      </c>
      <c r="L2916" s="1" t="s">
        <v>775</v>
      </c>
      <c r="M2916" s="1" t="s">
        <v>45</v>
      </c>
      <c r="N2916" s="1" t="s">
        <v>46</v>
      </c>
      <c r="O2916" s="1" t="s">
        <v>46</v>
      </c>
      <c r="P2916" s="1" t="s">
        <v>867</v>
      </c>
      <c r="Q2916" s="1">
        <v>2018</v>
      </c>
      <c r="R2916">
        <v>162.71</v>
      </c>
      <c r="S2916" s="1" t="s">
        <v>58</v>
      </c>
      <c r="T2916" s="2">
        <f>+R2916</f>
        <v>162.71</v>
      </c>
      <c r="U2916" s="1" t="s">
        <v>93</v>
      </c>
      <c r="V2916" s="1" t="s">
        <v>60</v>
      </c>
      <c r="W2916" s="1" t="s">
        <v>303</v>
      </c>
    </row>
    <row r="2917" spans="1:24" x14ac:dyDescent="0.25">
      <c r="A2917" s="1" t="s">
        <v>2720</v>
      </c>
      <c r="B2917" s="1" t="s">
        <v>2721</v>
      </c>
      <c r="C2917" s="1" t="s">
        <v>2242</v>
      </c>
      <c r="D2917" s="1" t="s">
        <v>2248</v>
      </c>
      <c r="G2917" s="1" t="s">
        <v>774</v>
      </c>
      <c r="H2917" s="1" t="s">
        <v>77</v>
      </c>
      <c r="I2917" s="1" t="s">
        <v>43</v>
      </c>
      <c r="J2917" s="1" t="s">
        <v>6954</v>
      </c>
      <c r="K2917" s="1" t="s">
        <v>44</v>
      </c>
      <c r="L2917" s="1" t="s">
        <v>775</v>
      </c>
      <c r="M2917" s="1" t="s">
        <v>45</v>
      </c>
      <c r="N2917" s="1" t="s">
        <v>46</v>
      </c>
      <c r="O2917" s="1" t="s">
        <v>46</v>
      </c>
      <c r="P2917" s="1" t="s">
        <v>130</v>
      </c>
      <c r="Q2917" s="1">
        <v>2018</v>
      </c>
      <c r="R2917">
        <v>162.71</v>
      </c>
      <c r="S2917" s="1" t="s">
        <v>58</v>
      </c>
      <c r="T2917" s="2">
        <f>+R2917</f>
        <v>162.71</v>
      </c>
      <c r="U2917" s="1" t="s">
        <v>93</v>
      </c>
      <c r="V2917" s="1" t="s">
        <v>60</v>
      </c>
      <c r="W2917" s="1" t="s">
        <v>2200</v>
      </c>
    </row>
    <row r="2918" spans="1:24" x14ac:dyDescent="0.25">
      <c r="A2918" s="1" t="s">
        <v>2716</v>
      </c>
      <c r="B2918" s="1" t="s">
        <v>2717</v>
      </c>
      <c r="C2918" s="1" t="s">
        <v>2242</v>
      </c>
      <c r="D2918" s="1" t="s">
        <v>2248</v>
      </c>
      <c r="G2918" s="1" t="s">
        <v>774</v>
      </c>
      <c r="H2918" s="1" t="s">
        <v>77</v>
      </c>
      <c r="I2918" s="1" t="s">
        <v>171</v>
      </c>
      <c r="J2918" s="1" t="s">
        <v>6953</v>
      </c>
      <c r="K2918" s="1" t="s">
        <v>44</v>
      </c>
      <c r="L2918" s="1" t="s">
        <v>775</v>
      </c>
      <c r="M2918" s="1" t="s">
        <v>45</v>
      </c>
      <c r="N2918" s="1" t="s">
        <v>46</v>
      </c>
      <c r="O2918" s="1" t="s">
        <v>46</v>
      </c>
      <c r="P2918" s="1" t="s">
        <v>2719</v>
      </c>
      <c r="Q2918" s="1">
        <v>2018</v>
      </c>
      <c r="R2918">
        <v>162.71</v>
      </c>
      <c r="S2918" s="1" t="s">
        <v>58</v>
      </c>
      <c r="T2918" s="2">
        <f>+R2918</f>
        <v>162.71</v>
      </c>
      <c r="U2918" s="1" t="s">
        <v>93</v>
      </c>
      <c r="V2918" s="1" t="s">
        <v>211</v>
      </c>
    </row>
    <row r="2919" spans="1:24" x14ac:dyDescent="0.25">
      <c r="A2919" s="1" t="s">
        <v>2712</v>
      </c>
      <c r="B2919" s="1" t="s">
        <v>2713</v>
      </c>
      <c r="C2919" s="1" t="s">
        <v>2242</v>
      </c>
      <c r="D2919" s="1" t="s">
        <v>2248</v>
      </c>
      <c r="G2919" s="1" t="s">
        <v>774</v>
      </c>
      <c r="H2919" s="1" t="s">
        <v>77</v>
      </c>
      <c r="I2919" s="1" t="s">
        <v>114</v>
      </c>
      <c r="J2919" s="1" t="s">
        <v>114</v>
      </c>
      <c r="K2919" s="1" t="s">
        <v>44</v>
      </c>
      <c r="L2919" s="1" t="s">
        <v>775</v>
      </c>
      <c r="M2919" s="1" t="s">
        <v>45</v>
      </c>
      <c r="N2919" s="1" t="s">
        <v>46</v>
      </c>
      <c r="O2919" s="1" t="s">
        <v>46</v>
      </c>
      <c r="P2919" s="1" t="s">
        <v>2715</v>
      </c>
      <c r="Q2919" s="1">
        <v>2018</v>
      </c>
      <c r="R2919">
        <v>22.22</v>
      </c>
      <c r="S2919" s="1" t="s">
        <v>58</v>
      </c>
      <c r="T2919" s="2">
        <f>+R2919</f>
        <v>22.22</v>
      </c>
      <c r="U2919" s="1" t="s">
        <v>82</v>
      </c>
      <c r="V2919" s="1" t="s">
        <v>83</v>
      </c>
      <c r="X2919" s="1" t="s">
        <v>260</v>
      </c>
    </row>
    <row r="2920" spans="1:24" x14ac:dyDescent="0.25">
      <c r="A2920" s="1" t="s">
        <v>2708</v>
      </c>
      <c r="B2920" s="1" t="s">
        <v>2709</v>
      </c>
      <c r="C2920" s="1" t="s">
        <v>2242</v>
      </c>
      <c r="D2920" s="1" t="s">
        <v>2248</v>
      </c>
      <c r="G2920" s="1" t="s">
        <v>774</v>
      </c>
      <c r="H2920" s="1" t="s">
        <v>77</v>
      </c>
      <c r="I2920" s="1" t="s">
        <v>171</v>
      </c>
      <c r="J2920" s="1" t="s">
        <v>6953</v>
      </c>
      <c r="K2920" s="1" t="s">
        <v>44</v>
      </c>
      <c r="L2920" s="1" t="s">
        <v>775</v>
      </c>
      <c r="M2920" s="1" t="s">
        <v>45</v>
      </c>
      <c r="N2920" s="1" t="s">
        <v>46</v>
      </c>
      <c r="O2920" s="1" t="s">
        <v>46</v>
      </c>
      <c r="P2920" s="1" t="s">
        <v>2711</v>
      </c>
      <c r="Q2920" s="1">
        <v>2018</v>
      </c>
      <c r="R2920">
        <v>22.22</v>
      </c>
      <c r="S2920" s="1" t="s">
        <v>58</v>
      </c>
      <c r="T2920" s="2">
        <f>+R2920</f>
        <v>22.22</v>
      </c>
      <c r="U2920" s="1" t="s">
        <v>82</v>
      </c>
      <c r="V2920" s="1" t="s">
        <v>83</v>
      </c>
      <c r="X2920" s="1" t="s">
        <v>264</v>
      </c>
    </row>
    <row r="2921" spans="1:24" x14ac:dyDescent="0.25">
      <c r="A2921" s="1" t="s">
        <v>2705</v>
      </c>
      <c r="B2921" s="1" t="s">
        <v>2706</v>
      </c>
      <c r="C2921" s="1" t="s">
        <v>2242</v>
      </c>
      <c r="D2921" s="1" t="s">
        <v>2248</v>
      </c>
      <c r="G2921" s="1" t="s">
        <v>774</v>
      </c>
      <c r="H2921" s="1" t="s">
        <v>77</v>
      </c>
      <c r="I2921" s="1" t="s">
        <v>43</v>
      </c>
      <c r="J2921" s="1" t="s">
        <v>6954</v>
      </c>
      <c r="K2921" s="1" t="s">
        <v>44</v>
      </c>
      <c r="L2921" s="1" t="s">
        <v>775</v>
      </c>
      <c r="M2921" s="1" t="s">
        <v>45</v>
      </c>
      <c r="N2921" s="1" t="s">
        <v>46</v>
      </c>
      <c r="O2921" s="1" t="s">
        <v>46</v>
      </c>
      <c r="P2921" s="1" t="s">
        <v>174</v>
      </c>
      <c r="Q2921" s="1">
        <v>2018</v>
      </c>
      <c r="R2921">
        <v>22.22</v>
      </c>
      <c r="S2921" s="1" t="s">
        <v>58</v>
      </c>
      <c r="T2921" s="2">
        <f>+R2921</f>
        <v>22.22</v>
      </c>
      <c r="U2921" s="1" t="s">
        <v>82</v>
      </c>
      <c r="V2921" s="1" t="s">
        <v>83</v>
      </c>
      <c r="X2921" s="1" t="s">
        <v>482</v>
      </c>
    </row>
    <row r="2922" spans="1:24" x14ac:dyDescent="0.25">
      <c r="A2922" s="1" t="s">
        <v>2701</v>
      </c>
      <c r="B2922" s="1" t="s">
        <v>2702</v>
      </c>
      <c r="C2922" s="1" t="s">
        <v>2242</v>
      </c>
      <c r="D2922" s="1" t="s">
        <v>2248</v>
      </c>
      <c r="G2922" s="1" t="s">
        <v>774</v>
      </c>
      <c r="H2922" s="1" t="s">
        <v>77</v>
      </c>
      <c r="I2922" s="1" t="s">
        <v>171</v>
      </c>
      <c r="J2922" s="1" t="s">
        <v>6953</v>
      </c>
      <c r="K2922" s="1" t="s">
        <v>44</v>
      </c>
      <c r="L2922" s="1" t="s">
        <v>775</v>
      </c>
      <c r="M2922" s="1" t="s">
        <v>45</v>
      </c>
      <c r="N2922" s="1" t="s">
        <v>46</v>
      </c>
      <c r="O2922" s="1" t="s">
        <v>46</v>
      </c>
      <c r="P2922" s="1" t="s">
        <v>2704</v>
      </c>
      <c r="Q2922" s="1">
        <v>2018</v>
      </c>
      <c r="R2922">
        <v>22.22</v>
      </c>
      <c r="S2922" s="1" t="s">
        <v>58</v>
      </c>
      <c r="T2922" s="2">
        <f>+R2922</f>
        <v>22.22</v>
      </c>
      <c r="U2922" s="1" t="s">
        <v>82</v>
      </c>
      <c r="V2922" s="1" t="s">
        <v>83</v>
      </c>
      <c r="X2922" s="1" t="s">
        <v>289</v>
      </c>
    </row>
    <row r="2923" spans="1:24" x14ac:dyDescent="0.25">
      <c r="A2923" s="1" t="s">
        <v>2697</v>
      </c>
      <c r="B2923" s="1" t="s">
        <v>2698</v>
      </c>
      <c r="C2923" s="1" t="s">
        <v>2242</v>
      </c>
      <c r="D2923" s="1" t="s">
        <v>2243</v>
      </c>
      <c r="G2923" s="1" t="s">
        <v>774</v>
      </c>
      <c r="H2923" s="1" t="s">
        <v>77</v>
      </c>
      <c r="I2923" s="1" t="s">
        <v>43</v>
      </c>
      <c r="J2923" s="1" t="s">
        <v>6954</v>
      </c>
      <c r="K2923" s="1" t="s">
        <v>44</v>
      </c>
      <c r="L2923" s="1" t="s">
        <v>775</v>
      </c>
      <c r="M2923" s="1" t="s">
        <v>45</v>
      </c>
      <c r="N2923" s="1" t="s">
        <v>46</v>
      </c>
      <c r="O2923" s="1" t="s">
        <v>46</v>
      </c>
      <c r="P2923" s="1" t="s">
        <v>2700</v>
      </c>
      <c r="Q2923" s="1">
        <v>2018</v>
      </c>
      <c r="R2923">
        <v>22.22</v>
      </c>
      <c r="S2923" s="1" t="s">
        <v>58</v>
      </c>
      <c r="T2923" s="2">
        <f>+R2923</f>
        <v>22.22</v>
      </c>
      <c r="U2923" s="1" t="s">
        <v>93</v>
      </c>
      <c r="V2923" s="1" t="s">
        <v>60</v>
      </c>
      <c r="W2923" s="1" t="s">
        <v>61</v>
      </c>
    </row>
    <row r="2924" spans="1:24" x14ac:dyDescent="0.25">
      <c r="A2924" s="1" t="s">
        <v>2694</v>
      </c>
      <c r="B2924" s="1" t="s">
        <v>2695</v>
      </c>
      <c r="C2924" s="1" t="s">
        <v>2242</v>
      </c>
      <c r="D2924" s="1" t="s">
        <v>2243</v>
      </c>
      <c r="G2924" s="1" t="s">
        <v>774</v>
      </c>
      <c r="H2924" s="1" t="s">
        <v>6948</v>
      </c>
      <c r="I2924" s="1" t="s">
        <v>78</v>
      </c>
      <c r="J2924" s="1" t="s">
        <v>78</v>
      </c>
      <c r="K2924" s="1" t="s">
        <v>50</v>
      </c>
      <c r="M2924" s="1" t="s">
        <v>45</v>
      </c>
      <c r="N2924" s="1" t="s">
        <v>46</v>
      </c>
      <c r="O2924" s="1" t="s">
        <v>46</v>
      </c>
      <c r="P2924" s="1" t="s">
        <v>2278</v>
      </c>
      <c r="Q2924" s="1">
        <v>2018</v>
      </c>
      <c r="R2924">
        <v>22.22</v>
      </c>
      <c r="S2924" s="1" t="s">
        <v>58</v>
      </c>
      <c r="T2924" s="2">
        <f>+R2924</f>
        <v>22.22</v>
      </c>
      <c r="U2924" s="1" t="s">
        <v>93</v>
      </c>
      <c r="V2924" s="1" t="s">
        <v>60</v>
      </c>
      <c r="W2924" s="1" t="s">
        <v>2230</v>
      </c>
    </row>
    <row r="2925" spans="1:24" x14ac:dyDescent="0.25">
      <c r="A2925" s="1" t="s">
        <v>2690</v>
      </c>
      <c r="B2925" s="1" t="s">
        <v>2691</v>
      </c>
      <c r="C2925" s="1" t="s">
        <v>2242</v>
      </c>
      <c r="D2925" s="1" t="s">
        <v>202</v>
      </c>
      <c r="G2925" s="1" t="s">
        <v>774</v>
      </c>
      <c r="H2925" s="1" t="s">
        <v>77</v>
      </c>
      <c r="I2925" s="1" t="s">
        <v>171</v>
      </c>
      <c r="J2925" s="1" t="s">
        <v>6953</v>
      </c>
      <c r="K2925" s="1" t="s">
        <v>44</v>
      </c>
      <c r="L2925" s="1" t="s">
        <v>775</v>
      </c>
      <c r="M2925" s="1" t="s">
        <v>45</v>
      </c>
      <c r="N2925" s="1" t="s">
        <v>46</v>
      </c>
      <c r="O2925" s="1" t="s">
        <v>46</v>
      </c>
      <c r="P2925" s="1" t="s">
        <v>213</v>
      </c>
      <c r="Q2925" s="1">
        <v>2018</v>
      </c>
      <c r="R2925">
        <v>22.22</v>
      </c>
      <c r="S2925" s="1" t="s">
        <v>58</v>
      </c>
      <c r="T2925" s="2">
        <f>+R2925</f>
        <v>22.22</v>
      </c>
      <c r="U2925" s="1" t="s">
        <v>93</v>
      </c>
      <c r="V2925" s="1" t="s">
        <v>60</v>
      </c>
      <c r="W2925" s="1" t="s">
        <v>303</v>
      </c>
    </row>
    <row r="2926" spans="1:24" x14ac:dyDescent="0.25">
      <c r="A2926" s="1" t="s">
        <v>2687</v>
      </c>
      <c r="B2926" s="1" t="s">
        <v>2688</v>
      </c>
      <c r="C2926" s="1" t="s">
        <v>2242</v>
      </c>
      <c r="D2926" s="1" t="s">
        <v>2243</v>
      </c>
      <c r="G2926" s="1" t="s">
        <v>774</v>
      </c>
      <c r="H2926" s="1" t="s">
        <v>77</v>
      </c>
      <c r="I2926" s="1" t="s">
        <v>114</v>
      </c>
      <c r="J2926" s="1" t="s">
        <v>114</v>
      </c>
      <c r="K2926" s="1" t="s">
        <v>50</v>
      </c>
      <c r="M2926" s="1" t="s">
        <v>45</v>
      </c>
      <c r="N2926" s="1" t="s">
        <v>46</v>
      </c>
      <c r="O2926" s="1" t="s">
        <v>46</v>
      </c>
      <c r="P2926" s="1" t="s">
        <v>74</v>
      </c>
      <c r="Q2926" s="1">
        <v>2018</v>
      </c>
      <c r="R2926">
        <v>22.22</v>
      </c>
      <c r="S2926" s="1" t="s">
        <v>58</v>
      </c>
      <c r="T2926" s="2">
        <f>+R2926</f>
        <v>22.22</v>
      </c>
      <c r="U2926" s="1" t="s">
        <v>93</v>
      </c>
      <c r="V2926" s="1" t="s">
        <v>60</v>
      </c>
      <c r="W2926" s="1" t="s">
        <v>2210</v>
      </c>
    </row>
    <row r="2927" spans="1:24" x14ac:dyDescent="0.25">
      <c r="A2927" s="1" t="s">
        <v>2683</v>
      </c>
      <c r="B2927" s="1" t="s">
        <v>2684</v>
      </c>
      <c r="C2927" s="1" t="s">
        <v>2242</v>
      </c>
      <c r="D2927" s="1" t="s">
        <v>202</v>
      </c>
      <c r="G2927" s="1" t="s">
        <v>774</v>
      </c>
      <c r="H2927" s="1" t="s">
        <v>77</v>
      </c>
      <c r="I2927" s="1" t="s">
        <v>78</v>
      </c>
      <c r="J2927" s="1" t="s">
        <v>78</v>
      </c>
      <c r="K2927" s="1" t="s">
        <v>50</v>
      </c>
      <c r="M2927" s="1" t="s">
        <v>45</v>
      </c>
      <c r="N2927" s="1" t="s">
        <v>46</v>
      </c>
      <c r="O2927" s="1" t="s">
        <v>46</v>
      </c>
      <c r="P2927" s="1" t="s">
        <v>1186</v>
      </c>
      <c r="Q2927" s="1">
        <v>2018</v>
      </c>
      <c r="R2927">
        <v>22.22</v>
      </c>
      <c r="S2927" s="1" t="s">
        <v>58</v>
      </c>
      <c r="T2927" s="2">
        <f>+R2927</f>
        <v>22.22</v>
      </c>
      <c r="U2927" s="1" t="s">
        <v>93</v>
      </c>
      <c r="V2927" s="1" t="s">
        <v>211</v>
      </c>
    </row>
    <row r="2928" spans="1:24" x14ac:dyDescent="0.25">
      <c r="A2928" s="1" t="s">
        <v>2679</v>
      </c>
      <c r="B2928" s="1" t="s">
        <v>2680</v>
      </c>
      <c r="C2928" s="1" t="s">
        <v>2242</v>
      </c>
      <c r="D2928" s="1" t="s">
        <v>202</v>
      </c>
      <c r="G2928" s="1" t="s">
        <v>774</v>
      </c>
      <c r="H2928" s="1" t="s">
        <v>77</v>
      </c>
      <c r="I2928" s="1" t="s">
        <v>43</v>
      </c>
      <c r="J2928" s="1" t="s">
        <v>6954</v>
      </c>
      <c r="K2928" s="1" t="s">
        <v>44</v>
      </c>
      <c r="L2928" s="1" t="s">
        <v>775</v>
      </c>
      <c r="M2928" s="1" t="s">
        <v>45</v>
      </c>
      <c r="N2928" s="1" t="s">
        <v>46</v>
      </c>
      <c r="O2928" s="1" t="s">
        <v>46</v>
      </c>
      <c r="P2928" s="1" t="s">
        <v>2519</v>
      </c>
      <c r="Q2928" s="1">
        <v>2018</v>
      </c>
      <c r="R2928">
        <v>44.37</v>
      </c>
      <c r="S2928" s="1" t="s">
        <v>58</v>
      </c>
      <c r="T2928" s="2">
        <f>+R2928</f>
        <v>44.37</v>
      </c>
      <c r="U2928" s="1" t="s">
        <v>82</v>
      </c>
      <c r="V2928" s="1" t="s">
        <v>83</v>
      </c>
      <c r="X2928" s="1" t="s">
        <v>264</v>
      </c>
    </row>
    <row r="2929" spans="1:24" x14ac:dyDescent="0.25">
      <c r="A2929" s="1" t="s">
        <v>2675</v>
      </c>
      <c r="B2929" s="1" t="s">
        <v>2676</v>
      </c>
      <c r="C2929" s="1" t="s">
        <v>2242</v>
      </c>
      <c r="D2929" s="1" t="s">
        <v>2243</v>
      </c>
      <c r="G2929" s="1" t="s">
        <v>774</v>
      </c>
      <c r="H2929" s="1" t="s">
        <v>77</v>
      </c>
      <c r="I2929" s="1" t="s">
        <v>171</v>
      </c>
      <c r="J2929" s="1" t="s">
        <v>6953</v>
      </c>
      <c r="K2929" s="1" t="s">
        <v>44</v>
      </c>
      <c r="L2929" s="1" t="s">
        <v>2678</v>
      </c>
      <c r="M2929" s="1" t="s">
        <v>106</v>
      </c>
      <c r="N2929" s="1" t="s">
        <v>87</v>
      </c>
      <c r="O2929" s="1" t="s">
        <v>46</v>
      </c>
      <c r="P2929" s="1" t="s">
        <v>80</v>
      </c>
      <c r="Q2929" s="1">
        <v>2018</v>
      </c>
      <c r="R2929">
        <v>44.37</v>
      </c>
      <c r="S2929" s="1" t="s">
        <v>58</v>
      </c>
      <c r="T2929" s="2">
        <f>+R2929</f>
        <v>44.37</v>
      </c>
      <c r="U2929" s="1" t="s">
        <v>82</v>
      </c>
      <c r="V2929" s="1" t="s">
        <v>83</v>
      </c>
      <c r="X2929" s="1" t="s">
        <v>260</v>
      </c>
    </row>
    <row r="2930" spans="1:24" x14ac:dyDescent="0.25">
      <c r="A2930" s="1" t="s">
        <v>2670</v>
      </c>
      <c r="B2930" s="1" t="s">
        <v>2671</v>
      </c>
      <c r="C2930" s="1" t="s">
        <v>2242</v>
      </c>
      <c r="D2930" s="1" t="s">
        <v>202</v>
      </c>
      <c r="G2930" s="1" t="s">
        <v>774</v>
      </c>
      <c r="H2930" s="1" t="s">
        <v>77</v>
      </c>
      <c r="I2930" s="1" t="s">
        <v>43</v>
      </c>
      <c r="J2930" s="1" t="s">
        <v>6954</v>
      </c>
      <c r="K2930" s="1" t="s">
        <v>44</v>
      </c>
      <c r="L2930" s="1" t="s">
        <v>775</v>
      </c>
      <c r="M2930" s="1" t="s">
        <v>45</v>
      </c>
      <c r="N2930" s="1" t="s">
        <v>46</v>
      </c>
      <c r="O2930" s="1" t="s">
        <v>46</v>
      </c>
      <c r="P2930" s="1" t="s">
        <v>2673</v>
      </c>
      <c r="Q2930" s="1">
        <v>2018</v>
      </c>
      <c r="R2930">
        <v>44.37</v>
      </c>
      <c r="S2930" s="1" t="s">
        <v>58</v>
      </c>
      <c r="T2930" s="2">
        <f>+R2930</f>
        <v>44.37</v>
      </c>
      <c r="U2930" s="1" t="s">
        <v>82</v>
      </c>
      <c r="V2930" s="1" t="s">
        <v>83</v>
      </c>
      <c r="X2930" s="1" t="s">
        <v>289</v>
      </c>
    </row>
    <row r="2931" spans="1:24" x14ac:dyDescent="0.25">
      <c r="A2931" s="1" t="s">
        <v>2666</v>
      </c>
      <c r="B2931" s="1" t="s">
        <v>2667</v>
      </c>
      <c r="C2931" s="1" t="s">
        <v>2242</v>
      </c>
      <c r="D2931" s="1" t="s">
        <v>202</v>
      </c>
      <c r="G2931" s="1" t="s">
        <v>774</v>
      </c>
      <c r="H2931" s="1" t="s">
        <v>77</v>
      </c>
      <c r="I2931" s="1" t="s">
        <v>43</v>
      </c>
      <c r="J2931" s="1" t="s">
        <v>6954</v>
      </c>
      <c r="K2931" s="1" t="s">
        <v>44</v>
      </c>
      <c r="L2931" s="1" t="s">
        <v>775</v>
      </c>
      <c r="M2931" s="1" t="s">
        <v>45</v>
      </c>
      <c r="N2931" s="1" t="s">
        <v>46</v>
      </c>
      <c r="O2931" s="1" t="s">
        <v>46</v>
      </c>
      <c r="P2931" s="1" t="s">
        <v>2238</v>
      </c>
      <c r="Q2931" s="1">
        <v>2018</v>
      </c>
      <c r="R2931">
        <v>44.37</v>
      </c>
      <c r="S2931" s="1" t="s">
        <v>58</v>
      </c>
      <c r="T2931" s="2">
        <f>+R2931</f>
        <v>44.37</v>
      </c>
      <c r="U2931" s="1" t="s">
        <v>93</v>
      </c>
      <c r="V2931" s="1" t="s">
        <v>60</v>
      </c>
      <c r="W2931" s="1" t="s">
        <v>61</v>
      </c>
    </row>
    <row r="2932" spans="1:24" x14ac:dyDescent="0.25">
      <c r="A2932" s="1" t="s">
        <v>2663</v>
      </c>
      <c r="B2932" s="1" t="s">
        <v>2664</v>
      </c>
      <c r="C2932" s="1" t="s">
        <v>2242</v>
      </c>
      <c r="D2932" s="1" t="s">
        <v>2243</v>
      </c>
      <c r="G2932" s="1" t="s">
        <v>774</v>
      </c>
      <c r="H2932" s="1" t="s">
        <v>77</v>
      </c>
      <c r="I2932" s="1" t="s">
        <v>43</v>
      </c>
      <c r="J2932" s="1" t="s">
        <v>6954</v>
      </c>
      <c r="K2932" s="1" t="s">
        <v>44</v>
      </c>
      <c r="L2932" s="1" t="s">
        <v>775</v>
      </c>
      <c r="M2932" s="1" t="s">
        <v>45</v>
      </c>
      <c r="N2932" s="1" t="s">
        <v>46</v>
      </c>
      <c r="O2932" s="1" t="s">
        <v>46</v>
      </c>
      <c r="P2932" s="1" t="s">
        <v>387</v>
      </c>
      <c r="Q2932" s="1">
        <v>2018</v>
      </c>
      <c r="R2932">
        <v>44.37</v>
      </c>
      <c r="S2932" s="1" t="s">
        <v>58</v>
      </c>
      <c r="T2932" s="2">
        <f>+R2932</f>
        <v>44.37</v>
      </c>
      <c r="U2932" s="1" t="s">
        <v>93</v>
      </c>
      <c r="V2932" s="1" t="s">
        <v>60</v>
      </c>
      <c r="W2932" s="1" t="s">
        <v>2230</v>
      </c>
    </row>
    <row r="2933" spans="1:24" x14ac:dyDescent="0.25">
      <c r="A2933" s="1" t="s">
        <v>2659</v>
      </c>
      <c r="B2933" s="1" t="s">
        <v>2660</v>
      </c>
      <c r="C2933" s="1" t="s">
        <v>2242</v>
      </c>
      <c r="D2933" s="1" t="s">
        <v>202</v>
      </c>
      <c r="G2933" s="1" t="s">
        <v>774</v>
      </c>
      <c r="H2933" s="1" t="s">
        <v>77</v>
      </c>
      <c r="I2933" s="1" t="s">
        <v>78</v>
      </c>
      <c r="J2933" s="1" t="s">
        <v>78</v>
      </c>
      <c r="K2933" s="1" t="s">
        <v>44</v>
      </c>
      <c r="L2933" s="1" t="s">
        <v>775</v>
      </c>
      <c r="M2933" s="1" t="s">
        <v>45</v>
      </c>
      <c r="N2933" s="1" t="s">
        <v>46</v>
      </c>
      <c r="O2933" s="1" t="s">
        <v>46</v>
      </c>
      <c r="P2933" s="1" t="s">
        <v>2662</v>
      </c>
      <c r="Q2933" s="1">
        <v>2018</v>
      </c>
      <c r="R2933">
        <v>44.37</v>
      </c>
      <c r="S2933" s="1" t="s">
        <v>58</v>
      </c>
      <c r="T2933" s="2">
        <f>+R2933</f>
        <v>44.37</v>
      </c>
      <c r="U2933" s="1" t="s">
        <v>93</v>
      </c>
      <c r="V2933" s="1" t="s">
        <v>60</v>
      </c>
      <c r="W2933" s="1" t="s">
        <v>303</v>
      </c>
    </row>
    <row r="2934" spans="1:24" x14ac:dyDescent="0.25">
      <c r="A2934" s="1" t="s">
        <v>2656</v>
      </c>
      <c r="B2934" s="1" t="s">
        <v>2657</v>
      </c>
      <c r="C2934" s="1" t="s">
        <v>2242</v>
      </c>
      <c r="D2934" s="1" t="s">
        <v>2243</v>
      </c>
      <c r="G2934" s="1" t="s">
        <v>774</v>
      </c>
      <c r="H2934" s="1" t="s">
        <v>77</v>
      </c>
      <c r="I2934" s="1" t="s">
        <v>263</v>
      </c>
      <c r="J2934" s="1" t="s">
        <v>6950</v>
      </c>
      <c r="K2934" s="1" t="s">
        <v>44</v>
      </c>
      <c r="L2934" s="1" t="s">
        <v>775</v>
      </c>
      <c r="M2934" s="1" t="s">
        <v>45</v>
      </c>
      <c r="N2934" s="1" t="s">
        <v>46</v>
      </c>
      <c r="O2934" s="1" t="s">
        <v>46</v>
      </c>
      <c r="P2934" s="1" t="s">
        <v>2253</v>
      </c>
      <c r="Q2934" s="1">
        <v>2018</v>
      </c>
      <c r="R2934">
        <v>44.37</v>
      </c>
      <c r="S2934" s="1" t="s">
        <v>58</v>
      </c>
      <c r="T2934" s="2">
        <f>+R2934</f>
        <v>44.37</v>
      </c>
      <c r="U2934" s="1" t="s">
        <v>93</v>
      </c>
      <c r="V2934" s="1" t="s">
        <v>60</v>
      </c>
      <c r="W2934" s="1" t="s">
        <v>2200</v>
      </c>
    </row>
    <row r="2935" spans="1:24" x14ac:dyDescent="0.25">
      <c r="A2935" s="1" t="s">
        <v>2653</v>
      </c>
      <c r="B2935" s="1" t="s">
        <v>2654</v>
      </c>
      <c r="C2935" s="1" t="s">
        <v>2242</v>
      </c>
      <c r="D2935" s="1" t="s">
        <v>202</v>
      </c>
      <c r="G2935" s="1" t="s">
        <v>774</v>
      </c>
      <c r="H2935" s="1" t="s">
        <v>77</v>
      </c>
      <c r="I2935" s="1" t="s">
        <v>43</v>
      </c>
      <c r="J2935" s="1" t="s">
        <v>6954</v>
      </c>
      <c r="K2935" s="1" t="s">
        <v>44</v>
      </c>
      <c r="L2935" s="1" t="s">
        <v>775</v>
      </c>
      <c r="M2935" s="1" t="s">
        <v>45</v>
      </c>
      <c r="N2935" s="1" t="s">
        <v>46</v>
      </c>
      <c r="O2935" s="1" t="s">
        <v>46</v>
      </c>
      <c r="P2935" s="1" t="s">
        <v>249</v>
      </c>
      <c r="Q2935" s="1">
        <v>2018</v>
      </c>
      <c r="R2935">
        <v>44.37</v>
      </c>
      <c r="S2935" s="1" t="s">
        <v>58</v>
      </c>
      <c r="T2935" s="2">
        <f>+R2935</f>
        <v>44.37</v>
      </c>
      <c r="U2935" s="1" t="s">
        <v>93</v>
      </c>
      <c r="V2935" s="1" t="s">
        <v>211</v>
      </c>
    </row>
    <row r="2936" spans="1:24" x14ac:dyDescent="0.25">
      <c r="A2936" s="1" t="s">
        <v>2650</v>
      </c>
      <c r="B2936" s="1" t="s">
        <v>2651</v>
      </c>
      <c r="C2936" s="1" t="s">
        <v>2242</v>
      </c>
      <c r="D2936" s="1" t="s">
        <v>202</v>
      </c>
      <c r="G2936" s="1" t="s">
        <v>774</v>
      </c>
      <c r="H2936" s="1" t="s">
        <v>77</v>
      </c>
      <c r="I2936" s="1" t="s">
        <v>43</v>
      </c>
      <c r="J2936" s="1" t="s">
        <v>6954</v>
      </c>
      <c r="K2936" s="1" t="s">
        <v>44</v>
      </c>
      <c r="L2936" s="1" t="s">
        <v>775</v>
      </c>
      <c r="M2936" s="1" t="s">
        <v>45</v>
      </c>
      <c r="N2936" s="1" t="s">
        <v>46</v>
      </c>
      <c r="O2936" s="1" t="s">
        <v>46</v>
      </c>
      <c r="P2936" s="1" t="s">
        <v>2279</v>
      </c>
      <c r="Q2936" s="1">
        <v>2018</v>
      </c>
      <c r="R2936">
        <v>64.25</v>
      </c>
      <c r="S2936" s="1" t="s">
        <v>58</v>
      </c>
      <c r="T2936" s="2">
        <f>+R2936</f>
        <v>64.25</v>
      </c>
      <c r="U2936" s="1" t="s">
        <v>82</v>
      </c>
      <c r="V2936" s="1" t="s">
        <v>83</v>
      </c>
      <c r="X2936" s="1" t="s">
        <v>264</v>
      </c>
    </row>
    <row r="2937" spans="1:24" x14ac:dyDescent="0.25">
      <c r="A2937" s="1" t="s">
        <v>2646</v>
      </c>
      <c r="B2937" s="1" t="s">
        <v>2647</v>
      </c>
      <c r="C2937" s="1" t="s">
        <v>2242</v>
      </c>
      <c r="D2937" s="1" t="s">
        <v>202</v>
      </c>
      <c r="G2937" s="1" t="s">
        <v>774</v>
      </c>
      <c r="H2937" s="1" t="s">
        <v>77</v>
      </c>
      <c r="I2937" s="1" t="s">
        <v>78</v>
      </c>
      <c r="J2937" s="1" t="s">
        <v>78</v>
      </c>
      <c r="K2937" s="1" t="s">
        <v>44</v>
      </c>
      <c r="L2937" s="1" t="s">
        <v>775</v>
      </c>
      <c r="M2937" s="1" t="s">
        <v>106</v>
      </c>
      <c r="N2937" s="1" t="s">
        <v>208</v>
      </c>
      <c r="O2937" s="1" t="s">
        <v>46</v>
      </c>
      <c r="P2937" s="1" t="s">
        <v>2278</v>
      </c>
      <c r="Q2937" s="1">
        <v>2018</v>
      </c>
      <c r="R2937">
        <v>64.25</v>
      </c>
      <c r="S2937" s="1" t="s">
        <v>58</v>
      </c>
      <c r="T2937" s="2">
        <f>+R2937</f>
        <v>64.25</v>
      </c>
      <c r="U2937" s="1" t="s">
        <v>82</v>
      </c>
      <c r="V2937" s="1" t="s">
        <v>83</v>
      </c>
      <c r="X2937" s="1" t="s">
        <v>260</v>
      </c>
    </row>
    <row r="2938" spans="1:24" x14ac:dyDescent="0.25">
      <c r="A2938" s="1" t="s">
        <v>2641</v>
      </c>
      <c r="B2938" s="1" t="s">
        <v>2642</v>
      </c>
      <c r="C2938" s="1" t="s">
        <v>2242</v>
      </c>
      <c r="D2938" s="1" t="s">
        <v>202</v>
      </c>
      <c r="G2938" s="1" t="s">
        <v>774</v>
      </c>
      <c r="H2938" s="1" t="s">
        <v>77</v>
      </c>
      <c r="I2938" s="1" t="s">
        <v>78</v>
      </c>
      <c r="J2938" s="1" t="s">
        <v>78</v>
      </c>
      <c r="K2938" s="1" t="s">
        <v>44</v>
      </c>
      <c r="L2938" s="1" t="s">
        <v>775</v>
      </c>
      <c r="M2938" s="1" t="s">
        <v>45</v>
      </c>
      <c r="N2938" s="1" t="s">
        <v>46</v>
      </c>
      <c r="O2938" s="1" t="s">
        <v>46</v>
      </c>
      <c r="P2938" s="1" t="s">
        <v>2644</v>
      </c>
      <c r="Q2938" s="1">
        <v>2018</v>
      </c>
      <c r="R2938">
        <v>64.25</v>
      </c>
      <c r="S2938" s="1" t="s">
        <v>58</v>
      </c>
      <c r="T2938" s="2">
        <f>+R2938</f>
        <v>64.25</v>
      </c>
      <c r="U2938" s="1" t="s">
        <v>82</v>
      </c>
      <c r="V2938" s="1" t="s">
        <v>83</v>
      </c>
      <c r="X2938" s="1" t="s">
        <v>289</v>
      </c>
    </row>
    <row r="2939" spans="1:24" x14ac:dyDescent="0.25">
      <c r="A2939" s="1" t="s">
        <v>2636</v>
      </c>
      <c r="B2939" s="1" t="s">
        <v>2637</v>
      </c>
      <c r="C2939" s="1" t="s">
        <v>2242</v>
      </c>
      <c r="D2939" s="1" t="s">
        <v>202</v>
      </c>
      <c r="G2939" s="1" t="s">
        <v>774</v>
      </c>
      <c r="H2939" s="1" t="s">
        <v>77</v>
      </c>
      <c r="I2939" s="1" t="s">
        <v>43</v>
      </c>
      <c r="J2939" s="1" t="s">
        <v>6954</v>
      </c>
      <c r="K2939" s="1" t="s">
        <v>44</v>
      </c>
      <c r="L2939" s="1" t="s">
        <v>775</v>
      </c>
      <c r="M2939" s="1" t="s">
        <v>45</v>
      </c>
      <c r="N2939" s="1" t="s">
        <v>46</v>
      </c>
      <c r="O2939" s="1" t="s">
        <v>46</v>
      </c>
      <c r="P2939" s="1" t="s">
        <v>2639</v>
      </c>
      <c r="Q2939" s="1">
        <v>2018</v>
      </c>
      <c r="R2939">
        <v>64.25</v>
      </c>
      <c r="S2939" s="1" t="s">
        <v>58</v>
      </c>
      <c r="T2939" s="2">
        <f>+R2939</f>
        <v>64.25</v>
      </c>
      <c r="U2939" s="1" t="s">
        <v>82</v>
      </c>
      <c r="V2939" s="1" t="s">
        <v>83</v>
      </c>
      <c r="X2939" s="1" t="s">
        <v>482</v>
      </c>
    </row>
    <row r="2940" spans="1:24" x14ac:dyDescent="0.25">
      <c r="A2940" s="1" t="s">
        <v>2633</v>
      </c>
      <c r="B2940" s="1" t="s">
        <v>2634</v>
      </c>
      <c r="C2940" s="1" t="s">
        <v>2242</v>
      </c>
      <c r="D2940" s="1" t="s">
        <v>202</v>
      </c>
      <c r="G2940" s="1" t="s">
        <v>774</v>
      </c>
      <c r="H2940" s="1" t="s">
        <v>77</v>
      </c>
      <c r="I2940" s="1" t="s">
        <v>43</v>
      </c>
      <c r="J2940" s="1" t="s">
        <v>6954</v>
      </c>
      <c r="K2940" s="1" t="s">
        <v>44</v>
      </c>
      <c r="L2940" s="1" t="s">
        <v>775</v>
      </c>
      <c r="M2940" s="1" t="s">
        <v>45</v>
      </c>
      <c r="N2940" s="1" t="s">
        <v>46</v>
      </c>
      <c r="O2940" s="1" t="s">
        <v>46</v>
      </c>
      <c r="P2940" s="1" t="s">
        <v>143</v>
      </c>
      <c r="Q2940" s="1">
        <v>2018</v>
      </c>
      <c r="R2940">
        <v>64.25</v>
      </c>
      <c r="S2940" s="1" t="s">
        <v>58</v>
      </c>
      <c r="T2940" s="2">
        <f>+R2940</f>
        <v>64.25</v>
      </c>
      <c r="U2940" s="1" t="s">
        <v>93</v>
      </c>
      <c r="V2940" s="1" t="s">
        <v>60</v>
      </c>
      <c r="W2940" s="1" t="s">
        <v>61</v>
      </c>
    </row>
    <row r="2941" spans="1:24" x14ac:dyDescent="0.25">
      <c r="A2941" s="1" t="s">
        <v>2629</v>
      </c>
      <c r="B2941" s="1" t="s">
        <v>2630</v>
      </c>
      <c r="C2941" s="1" t="s">
        <v>2242</v>
      </c>
      <c r="D2941" s="1" t="s">
        <v>202</v>
      </c>
      <c r="G2941" s="1" t="s">
        <v>774</v>
      </c>
      <c r="H2941" s="1" t="s">
        <v>77</v>
      </c>
      <c r="I2941" s="1" t="s">
        <v>263</v>
      </c>
      <c r="J2941" s="1" t="s">
        <v>6950</v>
      </c>
      <c r="K2941" s="1" t="s">
        <v>44</v>
      </c>
      <c r="L2941" s="1" t="s">
        <v>775</v>
      </c>
      <c r="M2941" s="1" t="s">
        <v>106</v>
      </c>
      <c r="N2941" s="1" t="s">
        <v>40</v>
      </c>
      <c r="O2941" s="1" t="s">
        <v>46</v>
      </c>
      <c r="P2941" s="1" t="s">
        <v>2632</v>
      </c>
      <c r="Q2941" s="1">
        <v>2018</v>
      </c>
      <c r="R2941">
        <v>64.25</v>
      </c>
      <c r="S2941" s="1" t="s">
        <v>58</v>
      </c>
      <c r="T2941" s="2">
        <f>+R2941</f>
        <v>64.25</v>
      </c>
      <c r="U2941" s="1" t="s">
        <v>93</v>
      </c>
      <c r="V2941" s="1" t="s">
        <v>60</v>
      </c>
      <c r="W2941" s="1" t="s">
        <v>2230</v>
      </c>
    </row>
    <row r="2942" spans="1:24" x14ac:dyDescent="0.25">
      <c r="A2942" s="1" t="s">
        <v>2625</v>
      </c>
      <c r="B2942" s="1" t="s">
        <v>2626</v>
      </c>
      <c r="C2942" s="1" t="s">
        <v>2242</v>
      </c>
      <c r="D2942" s="1" t="s">
        <v>202</v>
      </c>
      <c r="G2942" s="1" t="s">
        <v>774</v>
      </c>
      <c r="H2942" s="1" t="s">
        <v>77</v>
      </c>
      <c r="I2942" s="1" t="s">
        <v>78</v>
      </c>
      <c r="J2942" s="1" t="s">
        <v>78</v>
      </c>
      <c r="K2942" s="1" t="s">
        <v>44</v>
      </c>
      <c r="L2942" s="1" t="s">
        <v>775</v>
      </c>
      <c r="M2942" s="1" t="s">
        <v>45</v>
      </c>
      <c r="N2942" s="1" t="s">
        <v>46</v>
      </c>
      <c r="O2942" s="1" t="s">
        <v>46</v>
      </c>
      <c r="P2942" s="1" t="s">
        <v>1398</v>
      </c>
      <c r="Q2942" s="1">
        <v>2018</v>
      </c>
      <c r="R2942">
        <v>64.25</v>
      </c>
      <c r="S2942" s="1" t="s">
        <v>58</v>
      </c>
      <c r="T2942" s="2">
        <f>+R2942</f>
        <v>64.25</v>
      </c>
      <c r="U2942" s="1" t="s">
        <v>93</v>
      </c>
      <c r="V2942" s="1" t="s">
        <v>60</v>
      </c>
      <c r="W2942" s="1" t="s">
        <v>303</v>
      </c>
    </row>
    <row r="2943" spans="1:24" x14ac:dyDescent="0.25">
      <c r="A2943" s="1" t="s">
        <v>2622</v>
      </c>
      <c r="B2943" s="1" t="s">
        <v>2623</v>
      </c>
      <c r="C2943" s="1" t="s">
        <v>2242</v>
      </c>
      <c r="D2943" s="1" t="s">
        <v>2243</v>
      </c>
      <c r="G2943" s="1" t="s">
        <v>774</v>
      </c>
      <c r="H2943" s="1" t="s">
        <v>77</v>
      </c>
      <c r="I2943" s="1" t="s">
        <v>78</v>
      </c>
      <c r="J2943" s="1" t="s">
        <v>78</v>
      </c>
      <c r="K2943" s="1" t="s">
        <v>44</v>
      </c>
      <c r="L2943" s="1" t="s">
        <v>105</v>
      </c>
      <c r="M2943" s="1" t="s">
        <v>45</v>
      </c>
      <c r="N2943" s="1" t="s">
        <v>46</v>
      </c>
      <c r="O2943" s="1" t="s">
        <v>46</v>
      </c>
      <c r="P2943" s="1" t="s">
        <v>2071</v>
      </c>
      <c r="Q2943" s="1">
        <v>2018</v>
      </c>
      <c r="R2943">
        <v>64.25</v>
      </c>
      <c r="S2943" s="1" t="s">
        <v>58</v>
      </c>
      <c r="T2943" s="2">
        <f>+R2943</f>
        <v>64.25</v>
      </c>
      <c r="U2943" s="1" t="s">
        <v>93</v>
      </c>
      <c r="V2943" s="1" t="s">
        <v>211</v>
      </c>
    </row>
    <row r="2944" spans="1:24" x14ac:dyDescent="0.25">
      <c r="A2944" s="1" t="s">
        <v>2617</v>
      </c>
      <c r="B2944" s="1" t="s">
        <v>2618</v>
      </c>
      <c r="C2944" s="1" t="s">
        <v>2242</v>
      </c>
      <c r="D2944" s="1" t="s">
        <v>202</v>
      </c>
      <c r="G2944" s="1" t="s">
        <v>774</v>
      </c>
      <c r="H2944" s="1" t="s">
        <v>77</v>
      </c>
      <c r="I2944" s="1" t="s">
        <v>43</v>
      </c>
      <c r="J2944" s="1" t="s">
        <v>6954</v>
      </c>
      <c r="K2944" s="1" t="s">
        <v>44</v>
      </c>
      <c r="L2944" s="1" t="s">
        <v>775</v>
      </c>
      <c r="M2944" s="1" t="s">
        <v>45</v>
      </c>
      <c r="N2944" s="1" t="s">
        <v>46</v>
      </c>
      <c r="O2944" s="1" t="s">
        <v>46</v>
      </c>
      <c r="P2944" s="1" t="s">
        <v>2620</v>
      </c>
      <c r="Q2944" s="1">
        <v>2018</v>
      </c>
      <c r="R2944">
        <v>19.329999999999998</v>
      </c>
      <c r="S2944" s="1" t="s">
        <v>58</v>
      </c>
      <c r="T2944" s="2">
        <f>+R2944</f>
        <v>19.329999999999998</v>
      </c>
      <c r="U2944" s="1" t="s">
        <v>82</v>
      </c>
      <c r="V2944" s="1" t="s">
        <v>83</v>
      </c>
      <c r="X2944" s="1" t="s">
        <v>264</v>
      </c>
    </row>
    <row r="2945" spans="1:24" x14ac:dyDescent="0.25">
      <c r="A2945" s="1" t="s">
        <v>2613</v>
      </c>
      <c r="B2945" s="1" t="s">
        <v>2614</v>
      </c>
      <c r="C2945" s="1" t="s">
        <v>2242</v>
      </c>
      <c r="D2945" s="1" t="s">
        <v>2243</v>
      </c>
      <c r="G2945" s="1" t="s">
        <v>774</v>
      </c>
      <c r="H2945" s="1" t="s">
        <v>77</v>
      </c>
      <c r="I2945" s="1" t="s">
        <v>263</v>
      </c>
      <c r="J2945" s="1" t="s">
        <v>6950</v>
      </c>
      <c r="K2945" s="1" t="s">
        <v>44</v>
      </c>
      <c r="L2945" s="1" t="s">
        <v>775</v>
      </c>
      <c r="M2945" s="1" t="s">
        <v>106</v>
      </c>
      <c r="N2945" s="1" t="s">
        <v>107</v>
      </c>
      <c r="O2945" s="1" t="s">
        <v>46</v>
      </c>
      <c r="P2945" s="1" t="s">
        <v>2616</v>
      </c>
      <c r="Q2945" s="1">
        <v>2018</v>
      </c>
      <c r="R2945">
        <v>19.329999999999998</v>
      </c>
      <c r="S2945" s="1" t="s">
        <v>58</v>
      </c>
      <c r="T2945" s="2">
        <f>+R2945</f>
        <v>19.329999999999998</v>
      </c>
      <c r="U2945" s="1" t="s">
        <v>82</v>
      </c>
      <c r="V2945" s="1" t="s">
        <v>83</v>
      </c>
      <c r="X2945" s="1" t="s">
        <v>289</v>
      </c>
    </row>
    <row r="2946" spans="1:24" x14ac:dyDescent="0.25">
      <c r="A2946" s="1" t="s">
        <v>2609</v>
      </c>
      <c r="B2946" s="1" t="s">
        <v>2610</v>
      </c>
      <c r="C2946" s="1" t="s">
        <v>2242</v>
      </c>
      <c r="D2946" s="1" t="s">
        <v>202</v>
      </c>
      <c r="G2946" s="1" t="s">
        <v>774</v>
      </c>
      <c r="H2946" s="1" t="s">
        <v>77</v>
      </c>
      <c r="I2946" s="1" t="s">
        <v>43</v>
      </c>
      <c r="J2946" s="1" t="s">
        <v>6954</v>
      </c>
      <c r="K2946" s="1" t="s">
        <v>44</v>
      </c>
      <c r="L2946" s="1" t="s">
        <v>775</v>
      </c>
      <c r="M2946" s="1" t="s">
        <v>45</v>
      </c>
      <c r="N2946" s="1" t="s">
        <v>46</v>
      </c>
      <c r="O2946" s="1" t="s">
        <v>46</v>
      </c>
      <c r="P2946" s="1" t="s">
        <v>2612</v>
      </c>
      <c r="Q2946" s="1">
        <v>2018</v>
      </c>
      <c r="R2946">
        <v>19.329999999999998</v>
      </c>
      <c r="S2946" s="1" t="s">
        <v>58</v>
      </c>
      <c r="T2946" s="2">
        <f>+R2946</f>
        <v>19.329999999999998</v>
      </c>
      <c r="U2946" s="1" t="s">
        <v>82</v>
      </c>
      <c r="V2946" s="1" t="s">
        <v>83</v>
      </c>
      <c r="X2946" s="1" t="s">
        <v>482</v>
      </c>
    </row>
    <row r="2947" spans="1:24" x14ac:dyDescent="0.25">
      <c r="A2947" s="1" t="s">
        <v>2605</v>
      </c>
      <c r="B2947" s="1" t="s">
        <v>2606</v>
      </c>
      <c r="C2947" s="1" t="s">
        <v>2242</v>
      </c>
      <c r="D2947" s="1" t="s">
        <v>2243</v>
      </c>
      <c r="G2947" s="1" t="s">
        <v>774</v>
      </c>
      <c r="H2947" s="1" t="s">
        <v>77</v>
      </c>
      <c r="I2947" s="1" t="s">
        <v>114</v>
      </c>
      <c r="J2947" s="1" t="s">
        <v>114</v>
      </c>
      <c r="K2947" s="1" t="s">
        <v>44</v>
      </c>
      <c r="L2947" s="1" t="s">
        <v>775</v>
      </c>
      <c r="M2947" s="1" t="s">
        <v>106</v>
      </c>
      <c r="N2947" s="1" t="s">
        <v>102</v>
      </c>
      <c r="O2947" s="1" t="s">
        <v>46</v>
      </c>
      <c r="P2947" s="1" t="s">
        <v>2608</v>
      </c>
      <c r="Q2947" s="1">
        <v>2018</v>
      </c>
      <c r="R2947">
        <v>19.329999999999998</v>
      </c>
      <c r="S2947" s="1" t="s">
        <v>58</v>
      </c>
      <c r="T2947" s="2">
        <f>+R2947</f>
        <v>19.329999999999998</v>
      </c>
      <c r="U2947" s="1" t="s">
        <v>82</v>
      </c>
      <c r="V2947" s="1" t="s">
        <v>83</v>
      </c>
      <c r="X2947" s="1" t="s">
        <v>260</v>
      </c>
    </row>
    <row r="2948" spans="1:24" x14ac:dyDescent="0.25">
      <c r="A2948" s="1" t="s">
        <v>2600</v>
      </c>
      <c r="B2948" s="1" t="s">
        <v>2601</v>
      </c>
      <c r="C2948" s="1" t="s">
        <v>2242</v>
      </c>
      <c r="D2948" s="1" t="s">
        <v>202</v>
      </c>
      <c r="G2948" s="1" t="s">
        <v>774</v>
      </c>
      <c r="H2948" s="1" t="s">
        <v>77</v>
      </c>
      <c r="I2948" s="1" t="s">
        <v>43</v>
      </c>
      <c r="J2948" s="1" t="s">
        <v>6954</v>
      </c>
      <c r="K2948" s="1" t="s">
        <v>44</v>
      </c>
      <c r="L2948" s="1" t="s">
        <v>775</v>
      </c>
      <c r="M2948" s="1" t="s">
        <v>45</v>
      </c>
      <c r="N2948" s="1" t="s">
        <v>46</v>
      </c>
      <c r="O2948" s="1" t="s">
        <v>46</v>
      </c>
      <c r="P2948" s="1" t="s">
        <v>2603</v>
      </c>
      <c r="Q2948" s="1">
        <v>2018</v>
      </c>
      <c r="R2948">
        <v>19.329999999999998</v>
      </c>
      <c r="S2948" s="1" t="s">
        <v>58</v>
      </c>
      <c r="T2948" s="2">
        <f>+R2948</f>
        <v>19.329999999999998</v>
      </c>
      <c r="U2948" s="1" t="s">
        <v>93</v>
      </c>
      <c r="V2948" s="1" t="s">
        <v>60</v>
      </c>
      <c r="W2948" s="1" t="s">
        <v>61</v>
      </c>
    </row>
    <row r="2949" spans="1:24" x14ac:dyDescent="0.25">
      <c r="A2949" s="1" t="s">
        <v>2597</v>
      </c>
      <c r="B2949" s="1" t="s">
        <v>2598</v>
      </c>
      <c r="C2949" s="1" t="s">
        <v>2242</v>
      </c>
      <c r="D2949" s="1" t="s">
        <v>2248</v>
      </c>
      <c r="G2949" s="1" t="s">
        <v>774</v>
      </c>
      <c r="H2949" s="1" t="s">
        <v>77</v>
      </c>
      <c r="I2949" s="1" t="s">
        <v>43</v>
      </c>
      <c r="J2949" s="1" t="s">
        <v>6954</v>
      </c>
      <c r="K2949" s="1" t="s">
        <v>44</v>
      </c>
      <c r="L2949" s="1" t="s">
        <v>775</v>
      </c>
      <c r="M2949" s="1" t="s">
        <v>45</v>
      </c>
      <c r="N2949" s="1" t="s">
        <v>46</v>
      </c>
      <c r="O2949" s="1" t="s">
        <v>46</v>
      </c>
      <c r="P2949" s="1" t="s">
        <v>752</v>
      </c>
      <c r="Q2949" s="1">
        <v>2018</v>
      </c>
      <c r="R2949">
        <v>19.329999999999998</v>
      </c>
      <c r="S2949" s="1" t="s">
        <v>58</v>
      </c>
      <c r="T2949" s="2">
        <f>+R2949</f>
        <v>19.329999999999998</v>
      </c>
      <c r="U2949" s="1" t="s">
        <v>93</v>
      </c>
      <c r="V2949" s="1" t="s">
        <v>60</v>
      </c>
      <c r="W2949" s="1" t="s">
        <v>2230</v>
      </c>
    </row>
    <row r="2950" spans="1:24" x14ac:dyDescent="0.25">
      <c r="A2950" s="1" t="s">
        <v>2592</v>
      </c>
      <c r="B2950" s="1" t="s">
        <v>2593</v>
      </c>
      <c r="C2950" s="1" t="s">
        <v>2242</v>
      </c>
      <c r="D2950" s="1" t="s">
        <v>2248</v>
      </c>
      <c r="G2950" s="1" t="s">
        <v>774</v>
      </c>
      <c r="H2950" s="1" t="s">
        <v>77</v>
      </c>
      <c r="I2950" s="1" t="s">
        <v>43</v>
      </c>
      <c r="J2950" s="1" t="s">
        <v>6954</v>
      </c>
      <c r="K2950" s="1" t="s">
        <v>44</v>
      </c>
      <c r="L2950" s="1" t="s">
        <v>775</v>
      </c>
      <c r="M2950" s="1" t="s">
        <v>45</v>
      </c>
      <c r="N2950" s="1" t="s">
        <v>46</v>
      </c>
      <c r="O2950" s="1" t="s">
        <v>46</v>
      </c>
      <c r="P2950" s="1" t="s">
        <v>2595</v>
      </c>
      <c r="Q2950" s="1">
        <v>2018</v>
      </c>
      <c r="R2950">
        <v>19.329999999999998</v>
      </c>
      <c r="S2950" s="1" t="s">
        <v>58</v>
      </c>
      <c r="T2950" s="2">
        <f>+R2950</f>
        <v>19.329999999999998</v>
      </c>
      <c r="U2950" s="1" t="s">
        <v>93</v>
      </c>
      <c r="V2950" s="1" t="s">
        <v>60</v>
      </c>
      <c r="W2950" s="1" t="s">
        <v>303</v>
      </c>
    </row>
    <row r="2951" spans="1:24" x14ac:dyDescent="0.25">
      <c r="A2951" s="1" t="s">
        <v>2587</v>
      </c>
      <c r="B2951" s="1" t="s">
        <v>2588</v>
      </c>
      <c r="C2951" s="1" t="s">
        <v>2242</v>
      </c>
      <c r="D2951" s="1" t="s">
        <v>2248</v>
      </c>
      <c r="G2951" s="1" t="s">
        <v>774</v>
      </c>
      <c r="H2951" s="1" t="s">
        <v>77</v>
      </c>
      <c r="I2951" s="1" t="s">
        <v>43</v>
      </c>
      <c r="J2951" s="1" t="s">
        <v>6954</v>
      </c>
      <c r="K2951" s="1" t="s">
        <v>44</v>
      </c>
      <c r="L2951" s="1" t="s">
        <v>775</v>
      </c>
      <c r="M2951" s="1" t="s">
        <v>45</v>
      </c>
      <c r="N2951" s="1" t="s">
        <v>46</v>
      </c>
      <c r="O2951" s="1" t="s">
        <v>46</v>
      </c>
      <c r="P2951" s="1" t="s">
        <v>2590</v>
      </c>
      <c r="Q2951" s="1">
        <v>2018</v>
      </c>
      <c r="R2951">
        <v>19.329999999999998</v>
      </c>
      <c r="S2951" s="1" t="s">
        <v>58</v>
      </c>
      <c r="T2951" s="2">
        <f>+R2951</f>
        <v>19.329999999999998</v>
      </c>
      <c r="U2951" s="1" t="s">
        <v>93</v>
      </c>
      <c r="V2951" s="1" t="s">
        <v>60</v>
      </c>
      <c r="W2951" s="1" t="s">
        <v>2210</v>
      </c>
    </row>
    <row r="2952" spans="1:24" x14ac:dyDescent="0.25">
      <c r="A2952" s="1" t="s">
        <v>2583</v>
      </c>
      <c r="B2952" s="1" t="s">
        <v>2584</v>
      </c>
      <c r="C2952" s="1" t="s">
        <v>2242</v>
      </c>
      <c r="D2952" s="1" t="s">
        <v>2248</v>
      </c>
      <c r="G2952" s="1" t="s">
        <v>774</v>
      </c>
      <c r="H2952" s="1" t="s">
        <v>77</v>
      </c>
      <c r="I2952" s="1" t="s">
        <v>43</v>
      </c>
      <c r="J2952" s="1" t="s">
        <v>6954</v>
      </c>
      <c r="K2952" s="1" t="s">
        <v>44</v>
      </c>
      <c r="L2952" s="1" t="s">
        <v>775</v>
      </c>
      <c r="M2952" s="1" t="s">
        <v>45</v>
      </c>
      <c r="N2952" s="1" t="s">
        <v>46</v>
      </c>
      <c r="O2952" s="1" t="s">
        <v>46</v>
      </c>
      <c r="P2952" s="1" t="s">
        <v>2181</v>
      </c>
      <c r="Q2952" s="1">
        <v>2018</v>
      </c>
      <c r="R2952">
        <v>19.329999999999998</v>
      </c>
      <c r="S2952" s="1" t="s">
        <v>58</v>
      </c>
      <c r="T2952" s="2">
        <f>+R2952</f>
        <v>19.329999999999998</v>
      </c>
      <c r="U2952" s="1" t="s">
        <v>93</v>
      </c>
      <c r="V2952" s="1" t="s">
        <v>211</v>
      </c>
    </row>
    <row r="2953" spans="1:24" x14ac:dyDescent="0.25">
      <c r="A2953" s="1" t="s">
        <v>2580</v>
      </c>
      <c r="B2953" s="1" t="s">
        <v>2581</v>
      </c>
      <c r="C2953" s="1" t="s">
        <v>2242</v>
      </c>
      <c r="D2953" s="1" t="s">
        <v>2248</v>
      </c>
      <c r="G2953" s="1" t="s">
        <v>774</v>
      </c>
      <c r="H2953" s="1" t="s">
        <v>77</v>
      </c>
      <c r="I2953" s="1" t="s">
        <v>43</v>
      </c>
      <c r="J2953" s="1" t="s">
        <v>6954</v>
      </c>
      <c r="K2953" s="1" t="s">
        <v>44</v>
      </c>
      <c r="L2953" s="1" t="s">
        <v>775</v>
      </c>
      <c r="M2953" s="1" t="s">
        <v>45</v>
      </c>
      <c r="N2953" s="1" t="s">
        <v>46</v>
      </c>
      <c r="O2953" s="1" t="s">
        <v>46</v>
      </c>
      <c r="P2953" s="1" t="s">
        <v>204</v>
      </c>
      <c r="Q2953" s="1">
        <v>2018</v>
      </c>
      <c r="R2953">
        <v>0.33</v>
      </c>
      <c r="S2953" s="1" t="s">
        <v>58</v>
      </c>
      <c r="T2953" s="2">
        <f>+R2953</f>
        <v>0.33</v>
      </c>
      <c r="U2953" s="1" t="s">
        <v>82</v>
      </c>
      <c r="V2953" s="1" t="s">
        <v>83</v>
      </c>
      <c r="X2953" s="1" t="s">
        <v>571</v>
      </c>
    </row>
    <row r="2954" spans="1:24" x14ac:dyDescent="0.25">
      <c r="A2954" s="1" t="s">
        <v>2577</v>
      </c>
      <c r="B2954" s="1" t="s">
        <v>2578</v>
      </c>
      <c r="C2954" s="1" t="s">
        <v>2242</v>
      </c>
      <c r="D2954" s="1" t="s">
        <v>2248</v>
      </c>
      <c r="G2954" s="1" t="s">
        <v>774</v>
      </c>
      <c r="H2954" s="1" t="s">
        <v>77</v>
      </c>
      <c r="I2954" s="1" t="s">
        <v>43</v>
      </c>
      <c r="J2954" s="1" t="s">
        <v>6954</v>
      </c>
      <c r="K2954" s="1" t="s">
        <v>44</v>
      </c>
      <c r="L2954" s="1" t="s">
        <v>775</v>
      </c>
      <c r="M2954" s="1" t="s">
        <v>45</v>
      </c>
      <c r="N2954" s="1" t="s">
        <v>46</v>
      </c>
      <c r="O2954" s="1" t="s">
        <v>46</v>
      </c>
      <c r="P2954" s="1" t="s">
        <v>1152</v>
      </c>
      <c r="Q2954" s="1">
        <v>2018</v>
      </c>
      <c r="R2954">
        <v>0.33</v>
      </c>
      <c r="S2954" s="1" t="s">
        <v>58</v>
      </c>
      <c r="T2954" s="2">
        <f>+R2954</f>
        <v>0.33</v>
      </c>
      <c r="U2954" s="1" t="s">
        <v>93</v>
      </c>
      <c r="V2954" s="1" t="s">
        <v>60</v>
      </c>
      <c r="W2954" s="1" t="s">
        <v>2200</v>
      </c>
    </row>
    <row r="2955" spans="1:24" x14ac:dyDescent="0.25">
      <c r="A2955" s="1" t="s">
        <v>2574</v>
      </c>
      <c r="B2955" s="1" t="s">
        <v>2575</v>
      </c>
      <c r="C2955" s="1" t="s">
        <v>2242</v>
      </c>
      <c r="D2955" s="1" t="s">
        <v>2248</v>
      </c>
      <c r="G2955" s="1" t="s">
        <v>774</v>
      </c>
      <c r="H2955" s="1" t="s">
        <v>77</v>
      </c>
      <c r="I2955" s="1" t="s">
        <v>43</v>
      </c>
      <c r="J2955" s="1" t="s">
        <v>6954</v>
      </c>
      <c r="K2955" s="1" t="s">
        <v>44</v>
      </c>
      <c r="L2955" s="1" t="s">
        <v>775</v>
      </c>
      <c r="M2955" s="1" t="s">
        <v>45</v>
      </c>
      <c r="N2955" s="1" t="s">
        <v>46</v>
      </c>
      <c r="O2955" s="1" t="s">
        <v>46</v>
      </c>
      <c r="P2955" s="1" t="s">
        <v>138</v>
      </c>
      <c r="Q2955" s="1">
        <v>2018</v>
      </c>
      <c r="R2955">
        <v>0.33</v>
      </c>
      <c r="S2955" s="1" t="s">
        <v>58</v>
      </c>
      <c r="T2955" s="2">
        <f>+R2955</f>
        <v>0.33</v>
      </c>
      <c r="U2955" s="1" t="s">
        <v>93</v>
      </c>
      <c r="V2955" s="1" t="s">
        <v>211</v>
      </c>
    </row>
    <row r="2956" spans="1:24" x14ac:dyDescent="0.25">
      <c r="A2956" s="1" t="s">
        <v>2570</v>
      </c>
      <c r="B2956" s="1" t="s">
        <v>2571</v>
      </c>
      <c r="C2956" s="1" t="s">
        <v>2242</v>
      </c>
      <c r="D2956" s="1" t="s">
        <v>2452</v>
      </c>
      <c r="G2956" s="1" t="s">
        <v>774</v>
      </c>
      <c r="H2956" s="1" t="s">
        <v>77</v>
      </c>
      <c r="I2956" s="1" t="s">
        <v>263</v>
      </c>
      <c r="J2956" s="1" t="s">
        <v>6950</v>
      </c>
      <c r="K2956" s="1" t="s">
        <v>44</v>
      </c>
      <c r="L2956" s="1" t="s">
        <v>775</v>
      </c>
      <c r="M2956" s="1" t="s">
        <v>106</v>
      </c>
      <c r="N2956" s="1" t="s">
        <v>75</v>
      </c>
      <c r="O2956" s="1" t="s">
        <v>46</v>
      </c>
      <c r="P2956" s="1" t="s">
        <v>2573</v>
      </c>
      <c r="Q2956" s="1">
        <v>2018</v>
      </c>
      <c r="R2956">
        <v>15</v>
      </c>
      <c r="S2956" s="1" t="s">
        <v>58</v>
      </c>
      <c r="T2956" s="2">
        <f>+R2956</f>
        <v>15</v>
      </c>
      <c r="U2956" s="1" t="s">
        <v>136</v>
      </c>
      <c r="V2956" s="1" t="s">
        <v>83</v>
      </c>
      <c r="X2956" s="1" t="s">
        <v>264</v>
      </c>
    </row>
    <row r="2957" spans="1:24" x14ac:dyDescent="0.25">
      <c r="A2957" s="1" t="s">
        <v>2567</v>
      </c>
      <c r="B2957" s="1" t="s">
        <v>2568</v>
      </c>
      <c r="C2957" s="1" t="s">
        <v>2242</v>
      </c>
      <c r="D2957" s="1" t="s">
        <v>2452</v>
      </c>
      <c r="G2957" s="1" t="s">
        <v>774</v>
      </c>
      <c r="H2957" s="1" t="s">
        <v>77</v>
      </c>
      <c r="I2957" s="1" t="s">
        <v>171</v>
      </c>
      <c r="J2957" s="1" t="s">
        <v>6953</v>
      </c>
      <c r="K2957" s="1" t="s">
        <v>44</v>
      </c>
      <c r="L2957" s="1" t="s">
        <v>775</v>
      </c>
      <c r="M2957" s="1" t="s">
        <v>45</v>
      </c>
      <c r="N2957" s="1" t="s">
        <v>46</v>
      </c>
      <c r="O2957" s="1" t="s">
        <v>46</v>
      </c>
      <c r="P2957" s="1" t="s">
        <v>2046</v>
      </c>
      <c r="Q2957" s="1">
        <v>2018</v>
      </c>
      <c r="R2957">
        <v>15</v>
      </c>
      <c r="S2957" s="1" t="s">
        <v>58</v>
      </c>
      <c r="T2957" s="2">
        <f>+R2957</f>
        <v>15</v>
      </c>
      <c r="U2957" s="1" t="s">
        <v>136</v>
      </c>
      <c r="V2957" s="1" t="s">
        <v>83</v>
      </c>
      <c r="X2957" s="1" t="s">
        <v>289</v>
      </c>
    </row>
    <row r="2958" spans="1:24" x14ac:dyDescent="0.25">
      <c r="A2958" s="1" t="s">
        <v>2563</v>
      </c>
      <c r="B2958" s="1" t="s">
        <v>2564</v>
      </c>
      <c r="C2958" s="1" t="s">
        <v>2242</v>
      </c>
      <c r="D2958" s="1" t="s">
        <v>2452</v>
      </c>
      <c r="G2958" s="1" t="s">
        <v>774</v>
      </c>
      <c r="H2958" s="1" t="s">
        <v>77</v>
      </c>
      <c r="I2958" s="1" t="s">
        <v>43</v>
      </c>
      <c r="J2958" s="1" t="s">
        <v>6954</v>
      </c>
      <c r="K2958" s="1" t="s">
        <v>44</v>
      </c>
      <c r="L2958" s="1" t="s">
        <v>775</v>
      </c>
      <c r="M2958" s="1" t="s">
        <v>45</v>
      </c>
      <c r="N2958" s="1" t="s">
        <v>46</v>
      </c>
      <c r="O2958" s="1" t="s">
        <v>46</v>
      </c>
      <c r="P2958" s="1" t="s">
        <v>2566</v>
      </c>
      <c r="Q2958" s="1">
        <v>2018</v>
      </c>
      <c r="R2958">
        <v>15</v>
      </c>
      <c r="S2958" s="1" t="s">
        <v>58</v>
      </c>
      <c r="T2958" s="2">
        <f>+R2958</f>
        <v>15</v>
      </c>
      <c r="U2958" s="1" t="s">
        <v>136</v>
      </c>
      <c r="V2958" s="1" t="s">
        <v>83</v>
      </c>
      <c r="X2958" s="1" t="s">
        <v>260</v>
      </c>
    </row>
    <row r="2959" spans="1:24" x14ac:dyDescent="0.25">
      <c r="A2959" s="1" t="s">
        <v>2560</v>
      </c>
      <c r="B2959" s="1" t="s">
        <v>2561</v>
      </c>
      <c r="C2959" s="1" t="s">
        <v>2242</v>
      </c>
      <c r="D2959" s="1" t="s">
        <v>2452</v>
      </c>
      <c r="G2959" s="1" t="s">
        <v>774</v>
      </c>
      <c r="H2959" s="1" t="s">
        <v>77</v>
      </c>
      <c r="I2959" s="1" t="s">
        <v>43</v>
      </c>
      <c r="J2959" s="1" t="s">
        <v>6954</v>
      </c>
      <c r="K2959" s="1" t="s">
        <v>44</v>
      </c>
      <c r="L2959" s="1" t="s">
        <v>775</v>
      </c>
      <c r="M2959" s="1" t="s">
        <v>45</v>
      </c>
      <c r="N2959" s="1" t="s">
        <v>46</v>
      </c>
      <c r="O2959" s="1" t="s">
        <v>46</v>
      </c>
      <c r="P2959" s="1" t="s">
        <v>174</v>
      </c>
      <c r="Q2959" s="1">
        <v>2018</v>
      </c>
      <c r="R2959">
        <v>15</v>
      </c>
      <c r="S2959" s="1" t="s">
        <v>58</v>
      </c>
      <c r="T2959" s="2">
        <f>+R2959</f>
        <v>15</v>
      </c>
      <c r="U2959" s="1" t="s">
        <v>93</v>
      </c>
      <c r="V2959" s="1" t="s">
        <v>211</v>
      </c>
    </row>
    <row r="2960" spans="1:24" x14ac:dyDescent="0.25">
      <c r="A2960" s="1" t="s">
        <v>2556</v>
      </c>
      <c r="B2960" s="1" t="s">
        <v>2557</v>
      </c>
      <c r="C2960" s="1" t="s">
        <v>2242</v>
      </c>
      <c r="D2960" s="1" t="s">
        <v>2248</v>
      </c>
      <c r="G2960" s="1" t="s">
        <v>774</v>
      </c>
      <c r="H2960" s="1" t="s">
        <v>77</v>
      </c>
      <c r="I2960" s="1" t="s">
        <v>43</v>
      </c>
      <c r="J2960" s="1" t="s">
        <v>6954</v>
      </c>
      <c r="K2960" s="1" t="s">
        <v>44</v>
      </c>
      <c r="L2960" s="1" t="s">
        <v>775</v>
      </c>
      <c r="M2960" s="1" t="s">
        <v>106</v>
      </c>
      <c r="N2960" s="1" t="s">
        <v>208</v>
      </c>
      <c r="O2960" s="1" t="s">
        <v>46</v>
      </c>
      <c r="P2960" s="1" t="s">
        <v>2559</v>
      </c>
      <c r="Q2960" s="1">
        <v>2018</v>
      </c>
      <c r="R2960">
        <v>5.71</v>
      </c>
      <c r="S2960" s="1" t="s">
        <v>58</v>
      </c>
      <c r="T2960" s="2">
        <f>+R2960</f>
        <v>5.71</v>
      </c>
      <c r="U2960" s="1" t="s">
        <v>136</v>
      </c>
      <c r="V2960" s="1" t="s">
        <v>83</v>
      </c>
      <c r="X2960" s="1" t="s">
        <v>264</v>
      </c>
    </row>
    <row r="2961" spans="1:24" x14ac:dyDescent="0.25">
      <c r="A2961" s="1" t="s">
        <v>2552</v>
      </c>
      <c r="B2961" s="1" t="s">
        <v>2553</v>
      </c>
      <c r="C2961" s="1" t="s">
        <v>2242</v>
      </c>
      <c r="D2961" s="1" t="s">
        <v>2452</v>
      </c>
      <c r="G2961" s="1" t="s">
        <v>774</v>
      </c>
      <c r="H2961" s="1" t="s">
        <v>77</v>
      </c>
      <c r="I2961" s="1" t="s">
        <v>171</v>
      </c>
      <c r="J2961" s="1" t="s">
        <v>6953</v>
      </c>
      <c r="K2961" s="1" t="s">
        <v>44</v>
      </c>
      <c r="L2961" s="1" t="s">
        <v>775</v>
      </c>
      <c r="M2961" s="1" t="s">
        <v>45</v>
      </c>
      <c r="N2961" s="1" t="s">
        <v>46</v>
      </c>
      <c r="O2961" s="1" t="s">
        <v>46</v>
      </c>
      <c r="P2961" s="1" t="s">
        <v>2555</v>
      </c>
      <c r="Q2961" s="1">
        <v>2018</v>
      </c>
      <c r="R2961">
        <v>5.71</v>
      </c>
      <c r="S2961" s="1" t="s">
        <v>58</v>
      </c>
      <c r="T2961" s="2">
        <f>+R2961</f>
        <v>5.71</v>
      </c>
      <c r="U2961" s="1" t="s">
        <v>136</v>
      </c>
      <c r="V2961" s="1" t="s">
        <v>83</v>
      </c>
      <c r="X2961" s="1" t="s">
        <v>260</v>
      </c>
    </row>
    <row r="2962" spans="1:24" x14ac:dyDescent="0.25">
      <c r="A2962" s="1" t="s">
        <v>2549</v>
      </c>
      <c r="B2962" s="1" t="s">
        <v>2550</v>
      </c>
      <c r="C2962" s="1" t="s">
        <v>2242</v>
      </c>
      <c r="D2962" s="1" t="s">
        <v>2452</v>
      </c>
      <c r="G2962" s="1" t="s">
        <v>774</v>
      </c>
      <c r="H2962" s="1" t="s">
        <v>77</v>
      </c>
      <c r="I2962" s="1" t="s">
        <v>43</v>
      </c>
      <c r="J2962" s="1" t="s">
        <v>6954</v>
      </c>
      <c r="K2962" s="1" t="s">
        <v>44</v>
      </c>
      <c r="L2962" s="1" t="s">
        <v>775</v>
      </c>
      <c r="M2962" s="1" t="s">
        <v>45</v>
      </c>
      <c r="N2962" s="1" t="s">
        <v>46</v>
      </c>
      <c r="O2962" s="1" t="s">
        <v>46</v>
      </c>
      <c r="P2962" s="1" t="s">
        <v>1205</v>
      </c>
      <c r="Q2962" s="1">
        <v>2018</v>
      </c>
      <c r="R2962">
        <v>5.71</v>
      </c>
      <c r="S2962" s="1" t="s">
        <v>58</v>
      </c>
      <c r="T2962" s="2">
        <f>+R2962</f>
        <v>5.71</v>
      </c>
      <c r="U2962" s="1" t="s">
        <v>136</v>
      </c>
      <c r="V2962" s="1" t="s">
        <v>83</v>
      </c>
      <c r="X2962" s="1" t="s">
        <v>289</v>
      </c>
    </row>
    <row r="2963" spans="1:24" x14ac:dyDescent="0.25">
      <c r="A2963" s="1" t="s">
        <v>2546</v>
      </c>
      <c r="B2963" s="1" t="s">
        <v>2547</v>
      </c>
      <c r="C2963" s="1" t="s">
        <v>2242</v>
      </c>
      <c r="D2963" s="1" t="s">
        <v>2452</v>
      </c>
      <c r="G2963" s="1" t="s">
        <v>774</v>
      </c>
      <c r="H2963" s="1" t="s">
        <v>77</v>
      </c>
      <c r="I2963" s="1" t="s">
        <v>171</v>
      </c>
      <c r="J2963" s="1" t="s">
        <v>6953</v>
      </c>
      <c r="K2963" s="1" t="s">
        <v>44</v>
      </c>
      <c r="L2963" s="1" t="s">
        <v>775</v>
      </c>
      <c r="M2963" s="1" t="s">
        <v>45</v>
      </c>
      <c r="N2963" s="1" t="s">
        <v>46</v>
      </c>
      <c r="O2963" s="1" t="s">
        <v>46</v>
      </c>
      <c r="P2963" s="1" t="s">
        <v>862</v>
      </c>
      <c r="Q2963" s="1">
        <v>2018</v>
      </c>
      <c r="R2963">
        <v>5.71</v>
      </c>
      <c r="S2963" s="1" t="s">
        <v>58</v>
      </c>
      <c r="T2963" s="2">
        <f>+R2963</f>
        <v>5.71</v>
      </c>
      <c r="U2963" s="1" t="s">
        <v>93</v>
      </c>
      <c r="V2963" s="1" t="s">
        <v>60</v>
      </c>
      <c r="W2963" s="1" t="s">
        <v>61</v>
      </c>
    </row>
    <row r="2964" spans="1:24" x14ac:dyDescent="0.25">
      <c r="A2964" s="1" t="s">
        <v>2542</v>
      </c>
      <c r="B2964" s="1" t="s">
        <v>2543</v>
      </c>
      <c r="C2964" s="1" t="s">
        <v>2242</v>
      </c>
      <c r="D2964" s="1" t="s">
        <v>2248</v>
      </c>
      <c r="G2964" s="1" t="s">
        <v>774</v>
      </c>
      <c r="H2964" s="1" t="s">
        <v>6948</v>
      </c>
      <c r="I2964" s="1" t="s">
        <v>43</v>
      </c>
      <c r="J2964" s="1" t="s">
        <v>6954</v>
      </c>
      <c r="K2964" s="1" t="s">
        <v>44</v>
      </c>
      <c r="L2964" s="1" t="s">
        <v>775</v>
      </c>
      <c r="M2964" s="1" t="s">
        <v>45</v>
      </c>
      <c r="N2964" s="1" t="s">
        <v>46</v>
      </c>
      <c r="O2964" s="1" t="s">
        <v>46</v>
      </c>
      <c r="P2964" s="1" t="s">
        <v>2545</v>
      </c>
      <c r="Q2964" s="1">
        <v>2018</v>
      </c>
      <c r="R2964">
        <v>5.71</v>
      </c>
      <c r="S2964" s="1" t="s">
        <v>58</v>
      </c>
      <c r="T2964" s="2">
        <f>+R2964</f>
        <v>5.71</v>
      </c>
      <c r="U2964" s="1" t="s">
        <v>93</v>
      </c>
      <c r="V2964" s="1" t="s">
        <v>60</v>
      </c>
      <c r="W2964" s="1" t="s">
        <v>2230</v>
      </c>
    </row>
    <row r="2965" spans="1:24" x14ac:dyDescent="0.25">
      <c r="A2965" s="1" t="s">
        <v>2538</v>
      </c>
      <c r="B2965" s="1" t="s">
        <v>2539</v>
      </c>
      <c r="C2965" s="1" t="s">
        <v>2242</v>
      </c>
      <c r="D2965" s="1" t="s">
        <v>2452</v>
      </c>
      <c r="G2965" s="1" t="s">
        <v>774</v>
      </c>
      <c r="H2965" s="1" t="s">
        <v>77</v>
      </c>
      <c r="I2965" s="1" t="s">
        <v>43</v>
      </c>
      <c r="J2965" s="1" t="s">
        <v>6954</v>
      </c>
      <c r="K2965" s="1" t="s">
        <v>44</v>
      </c>
      <c r="L2965" s="1" t="s">
        <v>775</v>
      </c>
      <c r="M2965" s="1" t="s">
        <v>45</v>
      </c>
      <c r="N2965" s="1" t="s">
        <v>46</v>
      </c>
      <c r="O2965" s="1" t="s">
        <v>46</v>
      </c>
      <c r="P2965" s="1" t="s">
        <v>2541</v>
      </c>
      <c r="Q2965" s="1">
        <v>2018</v>
      </c>
      <c r="R2965">
        <v>5.71</v>
      </c>
      <c r="S2965" s="1" t="s">
        <v>58</v>
      </c>
      <c r="T2965" s="2">
        <f>+R2965</f>
        <v>5.71</v>
      </c>
      <c r="U2965" s="1" t="s">
        <v>93</v>
      </c>
      <c r="V2965" s="1" t="s">
        <v>60</v>
      </c>
      <c r="W2965" s="1" t="s">
        <v>2200</v>
      </c>
    </row>
    <row r="2966" spans="1:24" x14ac:dyDescent="0.25">
      <c r="A2966" s="1" t="s">
        <v>2533</v>
      </c>
      <c r="B2966" s="1" t="s">
        <v>2534</v>
      </c>
      <c r="C2966" s="1" t="s">
        <v>2242</v>
      </c>
      <c r="D2966" s="1" t="s">
        <v>2248</v>
      </c>
      <c r="G2966" s="1" t="s">
        <v>774</v>
      </c>
      <c r="H2966" s="1" t="s">
        <v>77</v>
      </c>
      <c r="I2966" s="1" t="s">
        <v>43</v>
      </c>
      <c r="J2966" s="1" t="s">
        <v>6954</v>
      </c>
      <c r="K2966" s="1" t="s">
        <v>44</v>
      </c>
      <c r="L2966" s="1" t="s">
        <v>775</v>
      </c>
      <c r="M2966" s="1" t="s">
        <v>45</v>
      </c>
      <c r="N2966" s="1" t="s">
        <v>46</v>
      </c>
      <c r="O2966" s="1" t="s">
        <v>46</v>
      </c>
      <c r="P2966" s="1" t="s">
        <v>2536</v>
      </c>
      <c r="Q2966" s="1">
        <v>2018</v>
      </c>
      <c r="R2966">
        <v>5.71</v>
      </c>
      <c r="S2966" s="1" t="s">
        <v>58</v>
      </c>
      <c r="T2966" s="2">
        <f>+R2966</f>
        <v>5.71</v>
      </c>
      <c r="U2966" s="1" t="s">
        <v>93</v>
      </c>
      <c r="V2966" s="1" t="s">
        <v>211</v>
      </c>
    </row>
    <row r="2967" spans="1:24" x14ac:dyDescent="0.25">
      <c r="A2967" s="1" t="s">
        <v>2528</v>
      </c>
      <c r="B2967" s="1" t="s">
        <v>2529</v>
      </c>
      <c r="C2967" s="1" t="s">
        <v>2242</v>
      </c>
      <c r="D2967" s="1" t="s">
        <v>2248</v>
      </c>
      <c r="G2967" s="1" t="s">
        <v>774</v>
      </c>
      <c r="H2967" s="1" t="s">
        <v>77</v>
      </c>
      <c r="I2967" s="1" t="s">
        <v>43</v>
      </c>
      <c r="J2967" s="1" t="s">
        <v>6954</v>
      </c>
      <c r="K2967" s="1" t="s">
        <v>44</v>
      </c>
      <c r="L2967" s="1" t="s">
        <v>775</v>
      </c>
      <c r="M2967" s="1" t="s">
        <v>45</v>
      </c>
      <c r="N2967" s="1" t="s">
        <v>46</v>
      </c>
      <c r="O2967" s="1" t="s">
        <v>46</v>
      </c>
      <c r="P2967" s="1" t="s">
        <v>2531</v>
      </c>
      <c r="Q2967" s="1">
        <v>2018</v>
      </c>
      <c r="R2967">
        <v>35</v>
      </c>
      <c r="S2967" s="1" t="s">
        <v>58</v>
      </c>
      <c r="T2967" s="2">
        <f>+R2967</f>
        <v>35</v>
      </c>
      <c r="U2967" s="1" t="s">
        <v>136</v>
      </c>
      <c r="V2967" s="1" t="s">
        <v>83</v>
      </c>
      <c r="X2967" s="1" t="s">
        <v>264</v>
      </c>
    </row>
    <row r="2968" spans="1:24" x14ac:dyDescent="0.25">
      <c r="A2968" s="1" t="s">
        <v>2524</v>
      </c>
      <c r="B2968" s="1" t="s">
        <v>2525</v>
      </c>
      <c r="C2968" s="1" t="s">
        <v>2242</v>
      </c>
      <c r="D2968" s="1" t="s">
        <v>2248</v>
      </c>
      <c r="G2968" s="1" t="s">
        <v>774</v>
      </c>
      <c r="H2968" s="1" t="s">
        <v>77</v>
      </c>
      <c r="I2968" s="1" t="s">
        <v>43</v>
      </c>
      <c r="J2968" s="1" t="s">
        <v>6954</v>
      </c>
      <c r="K2968" s="1" t="s">
        <v>44</v>
      </c>
      <c r="L2968" s="1" t="s">
        <v>775</v>
      </c>
      <c r="M2968" s="1" t="s">
        <v>45</v>
      </c>
      <c r="N2968" s="1" t="s">
        <v>46</v>
      </c>
      <c r="O2968" s="1" t="s">
        <v>46</v>
      </c>
      <c r="P2968" s="1" t="s">
        <v>2527</v>
      </c>
      <c r="Q2968" s="1">
        <v>2018</v>
      </c>
      <c r="R2968">
        <v>35</v>
      </c>
      <c r="S2968" s="1" t="s">
        <v>58</v>
      </c>
      <c r="T2968" s="2">
        <f>+R2968</f>
        <v>35</v>
      </c>
      <c r="U2968" s="1" t="s">
        <v>136</v>
      </c>
      <c r="V2968" s="1" t="s">
        <v>83</v>
      </c>
      <c r="X2968" s="1" t="s">
        <v>289</v>
      </c>
    </row>
    <row r="2969" spans="1:24" x14ac:dyDescent="0.25">
      <c r="A2969" s="1" t="s">
        <v>2520</v>
      </c>
      <c r="B2969" s="1" t="s">
        <v>2521</v>
      </c>
      <c r="C2969" s="1" t="s">
        <v>2242</v>
      </c>
      <c r="D2969" s="1" t="s">
        <v>2248</v>
      </c>
      <c r="G2969" s="1" t="s">
        <v>774</v>
      </c>
      <c r="H2969" s="1" t="s">
        <v>77</v>
      </c>
      <c r="I2969" s="1" t="s">
        <v>43</v>
      </c>
      <c r="J2969" s="1" t="s">
        <v>6954</v>
      </c>
      <c r="K2969" s="1" t="s">
        <v>44</v>
      </c>
      <c r="L2969" s="1" t="s">
        <v>775</v>
      </c>
      <c r="M2969" s="1" t="s">
        <v>45</v>
      </c>
      <c r="N2969" s="1" t="s">
        <v>46</v>
      </c>
      <c r="O2969" s="1" t="s">
        <v>46</v>
      </c>
      <c r="P2969" s="1" t="s">
        <v>2523</v>
      </c>
      <c r="Q2969" s="1">
        <v>2018</v>
      </c>
      <c r="R2969">
        <v>35</v>
      </c>
      <c r="S2969" s="1" t="s">
        <v>58</v>
      </c>
      <c r="T2969" s="2">
        <f>+R2969</f>
        <v>35</v>
      </c>
      <c r="U2969" s="1" t="s">
        <v>136</v>
      </c>
      <c r="V2969" s="1" t="s">
        <v>83</v>
      </c>
      <c r="X2969" s="1" t="s">
        <v>260</v>
      </c>
    </row>
    <row r="2970" spans="1:24" x14ac:dyDescent="0.25">
      <c r="A2970" s="1" t="s">
        <v>2516</v>
      </c>
      <c r="B2970" s="1" t="s">
        <v>2517</v>
      </c>
      <c r="C2970" s="1" t="s">
        <v>2242</v>
      </c>
      <c r="D2970" s="1" t="s">
        <v>2243</v>
      </c>
      <c r="G2970" s="1" t="s">
        <v>774</v>
      </c>
      <c r="H2970" s="1" t="s">
        <v>77</v>
      </c>
      <c r="I2970" s="1" t="s">
        <v>43</v>
      </c>
      <c r="J2970" s="1" t="s">
        <v>6954</v>
      </c>
      <c r="K2970" s="1" t="s">
        <v>44</v>
      </c>
      <c r="L2970" s="1" t="s">
        <v>775</v>
      </c>
      <c r="M2970" s="1" t="s">
        <v>45</v>
      </c>
      <c r="N2970" s="1" t="s">
        <v>46</v>
      </c>
      <c r="O2970" s="1" t="s">
        <v>46</v>
      </c>
      <c r="P2970" s="1" t="s">
        <v>2519</v>
      </c>
      <c r="Q2970" s="1">
        <v>2018</v>
      </c>
      <c r="R2970">
        <v>35</v>
      </c>
      <c r="S2970" s="1" t="s">
        <v>58</v>
      </c>
      <c r="T2970" s="2">
        <f>+R2970</f>
        <v>35</v>
      </c>
      <c r="U2970" s="1" t="s">
        <v>93</v>
      </c>
      <c r="V2970" s="1" t="s">
        <v>60</v>
      </c>
      <c r="W2970" s="1" t="s">
        <v>61</v>
      </c>
    </row>
    <row r="2971" spans="1:24" x14ac:dyDescent="0.25">
      <c r="A2971" s="1" t="s">
        <v>2513</v>
      </c>
      <c r="B2971" s="1" t="s">
        <v>2514</v>
      </c>
      <c r="C2971" s="1" t="s">
        <v>2242</v>
      </c>
      <c r="D2971" s="1" t="s">
        <v>2243</v>
      </c>
      <c r="G2971" s="1" t="s">
        <v>774</v>
      </c>
      <c r="H2971" s="1" t="s">
        <v>77</v>
      </c>
      <c r="I2971" s="1" t="s">
        <v>43</v>
      </c>
      <c r="J2971" s="1" t="s">
        <v>6954</v>
      </c>
      <c r="K2971" s="1" t="s">
        <v>44</v>
      </c>
      <c r="L2971" s="1" t="s">
        <v>775</v>
      </c>
      <c r="M2971" s="1" t="s">
        <v>45</v>
      </c>
      <c r="N2971" s="1" t="s">
        <v>46</v>
      </c>
      <c r="O2971" s="1" t="s">
        <v>46</v>
      </c>
      <c r="P2971" s="1" t="s">
        <v>2278</v>
      </c>
      <c r="Q2971" s="1">
        <v>2018</v>
      </c>
      <c r="R2971">
        <v>35</v>
      </c>
      <c r="S2971" s="1" t="s">
        <v>58</v>
      </c>
      <c r="T2971" s="2">
        <f>+R2971</f>
        <v>35</v>
      </c>
      <c r="U2971" s="1" t="s">
        <v>93</v>
      </c>
      <c r="V2971" s="1" t="s">
        <v>60</v>
      </c>
      <c r="W2971" s="1" t="s">
        <v>2230</v>
      </c>
    </row>
    <row r="2972" spans="1:24" x14ac:dyDescent="0.25">
      <c r="A2972" s="1" t="s">
        <v>2509</v>
      </c>
      <c r="B2972" s="1" t="s">
        <v>2510</v>
      </c>
      <c r="C2972" s="1" t="s">
        <v>2242</v>
      </c>
      <c r="D2972" s="1" t="s">
        <v>2243</v>
      </c>
      <c r="G2972" s="1" t="s">
        <v>774</v>
      </c>
      <c r="H2972" s="1" t="s">
        <v>77</v>
      </c>
      <c r="I2972" s="1" t="s">
        <v>263</v>
      </c>
      <c r="J2972" s="1" t="s">
        <v>6950</v>
      </c>
      <c r="K2972" s="1" t="s">
        <v>50</v>
      </c>
      <c r="M2972" s="1" t="s">
        <v>45</v>
      </c>
      <c r="N2972" s="1" t="s">
        <v>46</v>
      </c>
      <c r="O2972" s="1" t="s">
        <v>46</v>
      </c>
      <c r="P2972" s="1" t="s">
        <v>2512</v>
      </c>
      <c r="Q2972" s="1">
        <v>2018</v>
      </c>
      <c r="R2972">
        <v>35</v>
      </c>
      <c r="S2972" s="1" t="s">
        <v>58</v>
      </c>
      <c r="T2972" s="2">
        <f>+R2972</f>
        <v>35</v>
      </c>
      <c r="U2972" s="1" t="s">
        <v>93</v>
      </c>
      <c r="V2972" s="1" t="s">
        <v>60</v>
      </c>
      <c r="W2972" s="1" t="s">
        <v>2200</v>
      </c>
    </row>
    <row r="2973" spans="1:24" x14ac:dyDescent="0.25">
      <c r="A2973" s="1" t="s">
        <v>2506</v>
      </c>
      <c r="B2973" s="1" t="s">
        <v>2507</v>
      </c>
      <c r="C2973" s="1" t="s">
        <v>2242</v>
      </c>
      <c r="D2973" s="1" t="s">
        <v>2243</v>
      </c>
      <c r="G2973" s="1" t="s">
        <v>774</v>
      </c>
      <c r="H2973" s="1" t="s">
        <v>77</v>
      </c>
      <c r="I2973" s="1" t="s">
        <v>43</v>
      </c>
      <c r="J2973" s="1" t="s">
        <v>6954</v>
      </c>
      <c r="K2973" s="1" t="s">
        <v>44</v>
      </c>
      <c r="L2973" s="1" t="s">
        <v>775</v>
      </c>
      <c r="M2973" s="1" t="s">
        <v>45</v>
      </c>
      <c r="N2973" s="1" t="s">
        <v>46</v>
      </c>
      <c r="O2973" s="1" t="s">
        <v>46</v>
      </c>
      <c r="P2973" s="1" t="s">
        <v>153</v>
      </c>
      <c r="Q2973" s="1">
        <v>2018</v>
      </c>
      <c r="R2973">
        <v>35</v>
      </c>
      <c r="S2973" s="1" t="s">
        <v>58</v>
      </c>
      <c r="T2973" s="2">
        <f>+R2973</f>
        <v>35</v>
      </c>
      <c r="U2973" s="1" t="s">
        <v>93</v>
      </c>
      <c r="V2973" s="1" t="s">
        <v>60</v>
      </c>
      <c r="W2973" s="1" t="s">
        <v>303</v>
      </c>
    </row>
    <row r="2974" spans="1:24" x14ac:dyDescent="0.25">
      <c r="A2974" s="1" t="s">
        <v>2503</v>
      </c>
      <c r="B2974" s="1" t="s">
        <v>2504</v>
      </c>
      <c r="C2974" s="1" t="s">
        <v>2242</v>
      </c>
      <c r="D2974" s="1" t="s">
        <v>2452</v>
      </c>
      <c r="G2974" s="1" t="s">
        <v>774</v>
      </c>
      <c r="H2974" s="1" t="s">
        <v>77</v>
      </c>
      <c r="I2974" s="1" t="s">
        <v>171</v>
      </c>
      <c r="J2974" s="1" t="s">
        <v>6953</v>
      </c>
      <c r="K2974" s="1" t="s">
        <v>44</v>
      </c>
      <c r="L2974" s="1" t="s">
        <v>775</v>
      </c>
      <c r="M2974" s="1" t="s">
        <v>45</v>
      </c>
      <c r="N2974" s="1" t="s">
        <v>46</v>
      </c>
      <c r="O2974" s="1" t="s">
        <v>46</v>
      </c>
      <c r="P2974" s="1" t="s">
        <v>224</v>
      </c>
      <c r="Q2974" s="1">
        <v>2018</v>
      </c>
      <c r="R2974">
        <v>35</v>
      </c>
      <c r="S2974" s="1" t="s">
        <v>58</v>
      </c>
      <c r="T2974" s="2">
        <f>+R2974</f>
        <v>35</v>
      </c>
      <c r="U2974" s="1" t="s">
        <v>93</v>
      </c>
      <c r="V2974" s="1" t="s">
        <v>211</v>
      </c>
    </row>
    <row r="2975" spans="1:24" x14ac:dyDescent="0.25">
      <c r="A2975" s="1" t="s">
        <v>2500</v>
      </c>
      <c r="B2975" s="1" t="s">
        <v>2501</v>
      </c>
      <c r="C2975" s="1" t="s">
        <v>2242</v>
      </c>
      <c r="D2975" s="1" t="s">
        <v>2243</v>
      </c>
      <c r="G2975" s="1" t="s">
        <v>774</v>
      </c>
      <c r="H2975" s="1" t="s">
        <v>77</v>
      </c>
      <c r="I2975" s="1" t="s">
        <v>171</v>
      </c>
      <c r="J2975" s="1" t="s">
        <v>6953</v>
      </c>
      <c r="K2975" s="1" t="s">
        <v>44</v>
      </c>
      <c r="L2975" s="1" t="s">
        <v>775</v>
      </c>
      <c r="M2975" s="1" t="s">
        <v>45</v>
      </c>
      <c r="N2975" s="1" t="s">
        <v>46</v>
      </c>
      <c r="O2975" s="1" t="s">
        <v>46</v>
      </c>
      <c r="P2975" s="1" t="s">
        <v>74</v>
      </c>
      <c r="Q2975" s="1">
        <v>2018</v>
      </c>
      <c r="R2975">
        <v>25.14</v>
      </c>
      <c r="S2975" s="1" t="s">
        <v>58</v>
      </c>
      <c r="T2975" s="2">
        <f>+R2975</f>
        <v>25.14</v>
      </c>
      <c r="U2975" s="1" t="s">
        <v>82</v>
      </c>
      <c r="V2975" s="1" t="s">
        <v>83</v>
      </c>
      <c r="X2975" s="1" t="s">
        <v>264</v>
      </c>
    </row>
    <row r="2976" spans="1:24" x14ac:dyDescent="0.25">
      <c r="A2976" s="1" t="s">
        <v>2497</v>
      </c>
      <c r="B2976" s="1" t="s">
        <v>2498</v>
      </c>
      <c r="C2976" s="1" t="s">
        <v>2242</v>
      </c>
      <c r="D2976" s="1" t="s">
        <v>2243</v>
      </c>
      <c r="G2976" s="1" t="s">
        <v>774</v>
      </c>
      <c r="H2976" s="1" t="s">
        <v>77</v>
      </c>
      <c r="I2976" s="1" t="s">
        <v>171</v>
      </c>
      <c r="J2976" s="1" t="s">
        <v>6953</v>
      </c>
      <c r="K2976" s="1" t="s">
        <v>44</v>
      </c>
      <c r="L2976" s="1" t="s">
        <v>2262</v>
      </c>
      <c r="M2976" s="1" t="s">
        <v>45</v>
      </c>
      <c r="N2976" s="1" t="s">
        <v>46</v>
      </c>
      <c r="O2976" s="1" t="s">
        <v>46</v>
      </c>
      <c r="P2976" s="1" t="s">
        <v>74</v>
      </c>
      <c r="Q2976" s="1">
        <v>2018</v>
      </c>
      <c r="R2976">
        <v>25.14</v>
      </c>
      <c r="S2976" s="1" t="s">
        <v>58</v>
      </c>
      <c r="T2976" s="2">
        <f>+R2976</f>
        <v>25.14</v>
      </c>
      <c r="U2976" s="1" t="s">
        <v>82</v>
      </c>
      <c r="V2976" s="1" t="s">
        <v>83</v>
      </c>
      <c r="X2976" s="1" t="s">
        <v>260</v>
      </c>
    </row>
    <row r="2977" spans="1:24" x14ac:dyDescent="0.25">
      <c r="A2977" s="1" t="s">
        <v>2494</v>
      </c>
      <c r="B2977" s="1" t="s">
        <v>2495</v>
      </c>
      <c r="C2977" s="1" t="s">
        <v>2242</v>
      </c>
      <c r="D2977" s="1" t="s">
        <v>2452</v>
      </c>
      <c r="G2977" s="1" t="s">
        <v>774</v>
      </c>
      <c r="H2977" s="1" t="s">
        <v>77</v>
      </c>
      <c r="I2977" s="1" t="s">
        <v>171</v>
      </c>
      <c r="J2977" s="1" t="s">
        <v>6953</v>
      </c>
      <c r="K2977" s="1" t="s">
        <v>44</v>
      </c>
      <c r="L2977" s="1" t="s">
        <v>775</v>
      </c>
      <c r="M2977" s="1" t="s">
        <v>45</v>
      </c>
      <c r="N2977" s="1" t="s">
        <v>46</v>
      </c>
      <c r="O2977" s="1" t="s">
        <v>46</v>
      </c>
      <c r="P2977" s="1" t="s">
        <v>283</v>
      </c>
      <c r="Q2977" s="1">
        <v>2018</v>
      </c>
      <c r="R2977">
        <v>25.14</v>
      </c>
      <c r="S2977" s="1" t="s">
        <v>58</v>
      </c>
      <c r="T2977" s="2">
        <f>+R2977</f>
        <v>25.14</v>
      </c>
      <c r="U2977" s="1" t="s">
        <v>82</v>
      </c>
      <c r="V2977" s="1" t="s">
        <v>83</v>
      </c>
      <c r="X2977" s="1" t="s">
        <v>839</v>
      </c>
    </row>
    <row r="2978" spans="1:24" x14ac:dyDescent="0.25">
      <c r="A2978" s="1" t="s">
        <v>2491</v>
      </c>
      <c r="B2978" s="1" t="s">
        <v>2492</v>
      </c>
      <c r="C2978" s="1" t="s">
        <v>2242</v>
      </c>
      <c r="D2978" s="1" t="s">
        <v>2243</v>
      </c>
      <c r="G2978" s="1" t="s">
        <v>774</v>
      </c>
      <c r="H2978" s="1" t="s">
        <v>77</v>
      </c>
      <c r="I2978" s="1" t="s">
        <v>78</v>
      </c>
      <c r="J2978" s="1" t="s">
        <v>78</v>
      </c>
      <c r="K2978" s="1" t="s">
        <v>44</v>
      </c>
      <c r="L2978" s="1" t="s">
        <v>775</v>
      </c>
      <c r="M2978" s="1" t="s">
        <v>45</v>
      </c>
      <c r="N2978" s="1" t="s">
        <v>46</v>
      </c>
      <c r="O2978" s="1" t="s">
        <v>46</v>
      </c>
      <c r="P2978" s="1" t="s">
        <v>235</v>
      </c>
      <c r="Q2978" s="1">
        <v>2018</v>
      </c>
      <c r="R2978">
        <v>25.14</v>
      </c>
      <c r="S2978" s="1" t="s">
        <v>58</v>
      </c>
      <c r="T2978" s="2">
        <f>+R2978</f>
        <v>25.14</v>
      </c>
      <c r="U2978" s="1" t="s">
        <v>93</v>
      </c>
      <c r="V2978" s="1" t="s">
        <v>60</v>
      </c>
      <c r="W2978" s="1" t="s">
        <v>2200</v>
      </c>
    </row>
    <row r="2979" spans="1:24" x14ac:dyDescent="0.25">
      <c r="A2979" s="1" t="s">
        <v>2487</v>
      </c>
      <c r="B2979" s="1" t="s">
        <v>2488</v>
      </c>
      <c r="C2979" s="1" t="s">
        <v>2242</v>
      </c>
      <c r="D2979" s="1" t="s">
        <v>2452</v>
      </c>
      <c r="G2979" s="1" t="s">
        <v>774</v>
      </c>
      <c r="H2979" s="1" t="s">
        <v>77</v>
      </c>
      <c r="I2979" s="1" t="s">
        <v>43</v>
      </c>
      <c r="J2979" s="1" t="s">
        <v>6954</v>
      </c>
      <c r="K2979" s="1" t="s">
        <v>44</v>
      </c>
      <c r="L2979" s="1" t="s">
        <v>775</v>
      </c>
      <c r="M2979" s="1" t="s">
        <v>45</v>
      </c>
      <c r="N2979" s="1" t="s">
        <v>46</v>
      </c>
      <c r="O2979" s="1" t="s">
        <v>46</v>
      </c>
      <c r="P2979" s="1" t="s">
        <v>2490</v>
      </c>
      <c r="Q2979" s="1">
        <v>2018</v>
      </c>
      <c r="R2979">
        <v>25.14</v>
      </c>
      <c r="S2979" s="1" t="s">
        <v>58</v>
      </c>
      <c r="T2979" s="2">
        <f>+R2979</f>
        <v>25.14</v>
      </c>
      <c r="U2979" s="1" t="s">
        <v>93</v>
      </c>
      <c r="V2979" s="1" t="s">
        <v>60</v>
      </c>
      <c r="W2979" s="1" t="s">
        <v>61</v>
      </c>
    </row>
    <row r="2980" spans="1:24" x14ac:dyDescent="0.25">
      <c r="A2980" s="1" t="s">
        <v>2482</v>
      </c>
      <c r="B2980" s="1" t="s">
        <v>2483</v>
      </c>
      <c r="C2980" s="1" t="s">
        <v>2242</v>
      </c>
      <c r="D2980" s="1" t="s">
        <v>2243</v>
      </c>
      <c r="G2980" s="1" t="s">
        <v>774</v>
      </c>
      <c r="H2980" s="1" t="s">
        <v>77</v>
      </c>
      <c r="I2980" s="1" t="s">
        <v>78</v>
      </c>
      <c r="J2980" s="1" t="s">
        <v>78</v>
      </c>
      <c r="K2980" s="1" t="s">
        <v>44</v>
      </c>
      <c r="L2980" s="1" t="s">
        <v>775</v>
      </c>
      <c r="M2980" s="1" t="s">
        <v>45</v>
      </c>
      <c r="N2980" s="1" t="s">
        <v>46</v>
      </c>
      <c r="O2980" s="1" t="s">
        <v>46</v>
      </c>
      <c r="P2980" s="1" t="s">
        <v>2485</v>
      </c>
      <c r="Q2980" s="1">
        <v>2018</v>
      </c>
      <c r="R2980">
        <v>25.14</v>
      </c>
      <c r="S2980" s="1" t="s">
        <v>58</v>
      </c>
      <c r="T2980" s="2">
        <f>+R2980</f>
        <v>25.14</v>
      </c>
      <c r="U2980" s="1" t="s">
        <v>93</v>
      </c>
      <c r="V2980" s="1" t="s">
        <v>60</v>
      </c>
      <c r="W2980" s="1" t="s">
        <v>2230</v>
      </c>
    </row>
    <row r="2981" spans="1:24" x14ac:dyDescent="0.25">
      <c r="A2981" s="1" t="s">
        <v>2479</v>
      </c>
      <c r="B2981" s="1" t="s">
        <v>2480</v>
      </c>
      <c r="C2981" s="1" t="s">
        <v>2242</v>
      </c>
      <c r="D2981" s="1" t="s">
        <v>2452</v>
      </c>
      <c r="G2981" s="1" t="s">
        <v>774</v>
      </c>
      <c r="H2981" s="1" t="s">
        <v>77</v>
      </c>
      <c r="I2981" s="1" t="s">
        <v>43</v>
      </c>
      <c r="J2981" s="1" t="s">
        <v>6954</v>
      </c>
      <c r="K2981" s="1" t="s">
        <v>44</v>
      </c>
      <c r="L2981" s="1" t="s">
        <v>775</v>
      </c>
      <c r="M2981" s="1" t="s">
        <v>45</v>
      </c>
      <c r="N2981" s="1" t="s">
        <v>46</v>
      </c>
      <c r="O2981" s="1" t="s">
        <v>46</v>
      </c>
      <c r="P2981" s="1" t="s">
        <v>429</v>
      </c>
      <c r="Q2981" s="1">
        <v>2018</v>
      </c>
      <c r="R2981">
        <v>25.14</v>
      </c>
      <c r="S2981" s="1" t="s">
        <v>58</v>
      </c>
      <c r="T2981" s="2">
        <f>+R2981</f>
        <v>25.14</v>
      </c>
      <c r="U2981" s="1" t="s">
        <v>93</v>
      </c>
      <c r="V2981" s="1" t="s">
        <v>211</v>
      </c>
    </row>
    <row r="2982" spans="1:24" x14ac:dyDescent="0.25">
      <c r="A2982" s="1" t="s">
        <v>2476</v>
      </c>
      <c r="B2982" s="1" t="s">
        <v>2477</v>
      </c>
      <c r="C2982" s="1" t="s">
        <v>2242</v>
      </c>
      <c r="D2982" s="1" t="s">
        <v>2452</v>
      </c>
      <c r="G2982" s="1" t="s">
        <v>774</v>
      </c>
      <c r="H2982" s="1" t="s">
        <v>77</v>
      </c>
      <c r="I2982" s="1" t="s">
        <v>43</v>
      </c>
      <c r="J2982" s="1" t="s">
        <v>6954</v>
      </c>
      <c r="K2982" s="1" t="s">
        <v>44</v>
      </c>
      <c r="L2982" s="1" t="s">
        <v>775</v>
      </c>
      <c r="M2982" s="1" t="s">
        <v>45</v>
      </c>
      <c r="N2982" s="1" t="s">
        <v>46</v>
      </c>
      <c r="O2982" s="1" t="s">
        <v>46</v>
      </c>
      <c r="P2982" s="1" t="s">
        <v>210</v>
      </c>
      <c r="Q2982" s="1">
        <v>2018</v>
      </c>
      <c r="R2982">
        <v>2.85</v>
      </c>
      <c r="S2982" s="1" t="s">
        <v>58</v>
      </c>
      <c r="T2982" s="2">
        <f>+R2982</f>
        <v>2.85</v>
      </c>
      <c r="U2982" s="1" t="s">
        <v>136</v>
      </c>
      <c r="V2982" s="1" t="s">
        <v>83</v>
      </c>
      <c r="X2982" s="1" t="s">
        <v>264</v>
      </c>
    </row>
    <row r="2983" spans="1:24" x14ac:dyDescent="0.25">
      <c r="A2983" s="1" t="s">
        <v>2471</v>
      </c>
      <c r="B2983" s="1" t="s">
        <v>2472</v>
      </c>
      <c r="C2983" s="1" t="s">
        <v>2242</v>
      </c>
      <c r="D2983" s="1" t="s">
        <v>2452</v>
      </c>
      <c r="G2983" s="1" t="s">
        <v>774</v>
      </c>
      <c r="H2983" s="1" t="s">
        <v>77</v>
      </c>
      <c r="I2983" s="1" t="s">
        <v>78</v>
      </c>
      <c r="J2983" s="1" t="s">
        <v>78</v>
      </c>
      <c r="K2983" s="1" t="s">
        <v>44</v>
      </c>
      <c r="L2983" s="1" t="s">
        <v>775</v>
      </c>
      <c r="M2983" s="1" t="s">
        <v>45</v>
      </c>
      <c r="N2983" s="1" t="s">
        <v>46</v>
      </c>
      <c r="O2983" s="1" t="s">
        <v>46</v>
      </c>
      <c r="P2983" s="1" t="s">
        <v>2474</v>
      </c>
      <c r="Q2983" s="1">
        <v>2018</v>
      </c>
      <c r="R2983">
        <v>2.85</v>
      </c>
      <c r="S2983" s="1" t="s">
        <v>58</v>
      </c>
      <c r="T2983" s="2">
        <f>+R2983</f>
        <v>2.85</v>
      </c>
      <c r="U2983" s="1" t="s">
        <v>136</v>
      </c>
      <c r="V2983" s="1" t="s">
        <v>83</v>
      </c>
      <c r="X2983" s="1" t="s">
        <v>289</v>
      </c>
    </row>
    <row r="2984" spans="1:24" x14ac:dyDescent="0.25">
      <c r="A2984" s="1" t="s">
        <v>2468</v>
      </c>
      <c r="B2984" s="1" t="s">
        <v>2469</v>
      </c>
      <c r="C2984" s="1" t="s">
        <v>2242</v>
      </c>
      <c r="D2984" s="1" t="s">
        <v>2243</v>
      </c>
      <c r="G2984" s="1" t="s">
        <v>774</v>
      </c>
      <c r="H2984" s="1" t="s">
        <v>77</v>
      </c>
      <c r="I2984" s="1" t="s">
        <v>78</v>
      </c>
      <c r="J2984" s="1" t="s">
        <v>78</v>
      </c>
      <c r="K2984" s="1" t="s">
        <v>44</v>
      </c>
      <c r="L2984" s="1" t="s">
        <v>775</v>
      </c>
      <c r="M2984" s="1" t="s">
        <v>45</v>
      </c>
      <c r="N2984" s="1" t="s">
        <v>46</v>
      </c>
      <c r="O2984" s="1" t="s">
        <v>46</v>
      </c>
      <c r="P2984" s="1" t="s">
        <v>1123</v>
      </c>
      <c r="Q2984" s="1">
        <v>2018</v>
      </c>
      <c r="R2984">
        <v>2.85</v>
      </c>
      <c r="S2984" s="1" t="s">
        <v>58</v>
      </c>
      <c r="T2984" s="2">
        <f>+R2984</f>
        <v>2.85</v>
      </c>
      <c r="U2984" s="1" t="s">
        <v>136</v>
      </c>
      <c r="V2984" s="1" t="s">
        <v>83</v>
      </c>
      <c r="X2984" s="1" t="s">
        <v>4571</v>
      </c>
    </row>
    <row r="2985" spans="1:24" x14ac:dyDescent="0.25">
      <c r="A2985" s="1" t="s">
        <v>2465</v>
      </c>
      <c r="B2985" s="1" t="s">
        <v>2466</v>
      </c>
      <c r="C2985" s="1" t="s">
        <v>2242</v>
      </c>
      <c r="D2985" s="1" t="s">
        <v>2452</v>
      </c>
      <c r="G2985" s="1" t="s">
        <v>774</v>
      </c>
      <c r="H2985" s="1" t="s">
        <v>77</v>
      </c>
      <c r="I2985" s="1" t="s">
        <v>171</v>
      </c>
      <c r="J2985" s="1" t="s">
        <v>6953</v>
      </c>
      <c r="K2985" s="1" t="s">
        <v>44</v>
      </c>
      <c r="L2985" s="1" t="s">
        <v>775</v>
      </c>
      <c r="M2985" s="1" t="s">
        <v>45</v>
      </c>
      <c r="N2985" s="1" t="s">
        <v>46</v>
      </c>
      <c r="O2985" s="1" t="s">
        <v>46</v>
      </c>
      <c r="P2985" s="1" t="s">
        <v>2217</v>
      </c>
      <c r="Q2985" s="1">
        <v>2018</v>
      </c>
      <c r="R2985">
        <v>2.85</v>
      </c>
      <c r="S2985" s="1" t="s">
        <v>58</v>
      </c>
      <c r="T2985" s="2">
        <f>+R2985</f>
        <v>2.85</v>
      </c>
      <c r="U2985" s="1" t="s">
        <v>136</v>
      </c>
      <c r="V2985" s="1" t="s">
        <v>83</v>
      </c>
      <c r="X2985" s="1" t="s">
        <v>260</v>
      </c>
    </row>
    <row r="2986" spans="1:24" x14ac:dyDescent="0.25">
      <c r="A2986" s="1" t="s">
        <v>2462</v>
      </c>
      <c r="B2986" s="1" t="s">
        <v>2463</v>
      </c>
      <c r="C2986" s="1" t="s">
        <v>2242</v>
      </c>
      <c r="D2986" s="1" t="s">
        <v>2243</v>
      </c>
      <c r="G2986" s="1" t="s">
        <v>774</v>
      </c>
      <c r="H2986" s="1" t="s">
        <v>77</v>
      </c>
      <c r="I2986" s="1" t="s">
        <v>78</v>
      </c>
      <c r="J2986" s="1" t="s">
        <v>78</v>
      </c>
      <c r="K2986" s="1" t="s">
        <v>44</v>
      </c>
      <c r="L2986" s="1" t="s">
        <v>775</v>
      </c>
      <c r="M2986" s="1" t="s">
        <v>45</v>
      </c>
      <c r="N2986" s="1" t="s">
        <v>46</v>
      </c>
      <c r="O2986" s="1" t="s">
        <v>46</v>
      </c>
      <c r="P2986" s="1" t="s">
        <v>74</v>
      </c>
      <c r="Q2986" s="1">
        <v>2018</v>
      </c>
      <c r="R2986">
        <v>2.85</v>
      </c>
      <c r="S2986" s="1" t="s">
        <v>58</v>
      </c>
      <c r="T2986" s="2">
        <f>+R2986</f>
        <v>2.85</v>
      </c>
      <c r="U2986" s="1" t="s">
        <v>136</v>
      </c>
      <c r="V2986" s="1" t="s">
        <v>83</v>
      </c>
      <c r="X2986" s="1" t="s">
        <v>6937</v>
      </c>
    </row>
    <row r="2987" spans="1:24" x14ac:dyDescent="0.25">
      <c r="A2987" s="1" t="s">
        <v>2459</v>
      </c>
      <c r="B2987" s="1" t="s">
        <v>2460</v>
      </c>
      <c r="C2987" s="1" t="s">
        <v>2242</v>
      </c>
      <c r="D2987" s="1" t="s">
        <v>2452</v>
      </c>
      <c r="G2987" s="1" t="s">
        <v>774</v>
      </c>
      <c r="H2987" s="1" t="s">
        <v>77</v>
      </c>
      <c r="I2987" s="1" t="s">
        <v>114</v>
      </c>
      <c r="J2987" s="1" t="s">
        <v>114</v>
      </c>
      <c r="K2987" s="1" t="s">
        <v>44</v>
      </c>
      <c r="L2987" s="1" t="s">
        <v>775</v>
      </c>
      <c r="M2987" s="1" t="s">
        <v>45</v>
      </c>
      <c r="N2987" s="1" t="s">
        <v>46</v>
      </c>
      <c r="O2987" s="1" t="s">
        <v>46</v>
      </c>
      <c r="P2987" s="1" t="s">
        <v>2278</v>
      </c>
      <c r="Q2987" s="1">
        <v>2018</v>
      </c>
      <c r="R2987">
        <v>2.85</v>
      </c>
      <c r="S2987" s="1" t="s">
        <v>58</v>
      </c>
      <c r="T2987" s="2">
        <f>+R2987</f>
        <v>2.85</v>
      </c>
      <c r="U2987" s="1" t="s">
        <v>93</v>
      </c>
      <c r="V2987" s="1" t="s">
        <v>60</v>
      </c>
      <c r="W2987" s="1" t="s">
        <v>2200</v>
      </c>
    </row>
    <row r="2988" spans="1:24" x14ac:dyDescent="0.25">
      <c r="A2988" s="1" t="s">
        <v>2455</v>
      </c>
      <c r="B2988" s="1" t="s">
        <v>2456</v>
      </c>
      <c r="C2988" s="1" t="s">
        <v>2242</v>
      </c>
      <c r="D2988" s="1" t="s">
        <v>2243</v>
      </c>
      <c r="G2988" s="1" t="s">
        <v>774</v>
      </c>
      <c r="H2988" s="1" t="s">
        <v>77</v>
      </c>
      <c r="I2988" s="1" t="s">
        <v>78</v>
      </c>
      <c r="J2988" s="1" t="s">
        <v>78</v>
      </c>
      <c r="K2988" s="1" t="s">
        <v>44</v>
      </c>
      <c r="L2988" s="1" t="s">
        <v>775</v>
      </c>
      <c r="M2988" s="1" t="s">
        <v>45</v>
      </c>
      <c r="N2988" s="1" t="s">
        <v>46</v>
      </c>
      <c r="O2988" s="1" t="s">
        <v>46</v>
      </c>
      <c r="P2988" s="1" t="s">
        <v>2458</v>
      </c>
      <c r="Q2988" s="1">
        <v>2018</v>
      </c>
      <c r="R2988">
        <v>2.85</v>
      </c>
      <c r="S2988" s="1" t="s">
        <v>58</v>
      </c>
      <c r="T2988" s="2">
        <f>+R2988</f>
        <v>2.85</v>
      </c>
      <c r="U2988" s="1" t="s">
        <v>93</v>
      </c>
      <c r="V2988" s="1" t="s">
        <v>211</v>
      </c>
    </row>
    <row r="2989" spans="1:24" x14ac:dyDescent="0.25">
      <c r="A2989" s="1" t="s">
        <v>2449</v>
      </c>
      <c r="B2989" s="1" t="s">
        <v>2450</v>
      </c>
      <c r="C2989" s="1" t="s">
        <v>2242</v>
      </c>
      <c r="D2989" s="1" t="s">
        <v>2452</v>
      </c>
      <c r="G2989" s="1" t="s">
        <v>774</v>
      </c>
      <c r="H2989" s="1" t="s">
        <v>77</v>
      </c>
      <c r="I2989" s="1" t="s">
        <v>43</v>
      </c>
      <c r="J2989" s="1" t="s">
        <v>6954</v>
      </c>
      <c r="K2989" s="1" t="s">
        <v>44</v>
      </c>
      <c r="L2989" s="1" t="s">
        <v>775</v>
      </c>
      <c r="M2989" s="1" t="s">
        <v>45</v>
      </c>
      <c r="N2989" s="1" t="s">
        <v>46</v>
      </c>
      <c r="O2989" s="1" t="s">
        <v>46</v>
      </c>
      <c r="P2989" s="1" t="s">
        <v>2453</v>
      </c>
      <c r="Q2989" s="1">
        <v>2018</v>
      </c>
      <c r="R2989">
        <v>33.33</v>
      </c>
      <c r="S2989" s="1" t="s">
        <v>58</v>
      </c>
      <c r="T2989" s="2">
        <f>+R2989</f>
        <v>33.33</v>
      </c>
      <c r="U2989" s="1" t="s">
        <v>82</v>
      </c>
      <c r="V2989" s="1" t="s">
        <v>83</v>
      </c>
      <c r="X2989" s="1" t="s">
        <v>839</v>
      </c>
    </row>
    <row r="2990" spans="1:24" x14ac:dyDescent="0.25">
      <c r="A2990" s="1" t="s">
        <v>2446</v>
      </c>
      <c r="B2990" s="1" t="s">
        <v>2447</v>
      </c>
      <c r="C2990" s="1" t="s">
        <v>2242</v>
      </c>
      <c r="D2990" s="1" t="s">
        <v>2243</v>
      </c>
      <c r="G2990" s="1" t="s">
        <v>774</v>
      </c>
      <c r="H2990" s="1" t="s">
        <v>77</v>
      </c>
      <c r="I2990" s="1" t="s">
        <v>78</v>
      </c>
      <c r="J2990" s="1" t="s">
        <v>78</v>
      </c>
      <c r="K2990" s="1" t="s">
        <v>44</v>
      </c>
      <c r="L2990" s="1" t="s">
        <v>775</v>
      </c>
      <c r="M2990" s="1" t="s">
        <v>45</v>
      </c>
      <c r="N2990" s="1" t="s">
        <v>46</v>
      </c>
      <c r="O2990" s="1" t="s">
        <v>46</v>
      </c>
      <c r="P2990" s="1" t="s">
        <v>2164</v>
      </c>
      <c r="Q2990" s="1">
        <v>2018</v>
      </c>
      <c r="R2990">
        <v>33.33</v>
      </c>
      <c r="S2990" s="1" t="s">
        <v>58</v>
      </c>
      <c r="T2990" s="2">
        <f>+R2990</f>
        <v>33.33</v>
      </c>
      <c r="U2990" s="1" t="s">
        <v>82</v>
      </c>
      <c r="V2990" s="1" t="s">
        <v>83</v>
      </c>
      <c r="X2990" s="1" t="s">
        <v>260</v>
      </c>
    </row>
    <row r="2991" spans="1:24" x14ac:dyDescent="0.25">
      <c r="A2991" s="1" t="s">
        <v>2443</v>
      </c>
      <c r="B2991" s="1" t="s">
        <v>2444</v>
      </c>
      <c r="C2991" s="1" t="s">
        <v>2242</v>
      </c>
      <c r="D2991" s="1" t="s">
        <v>2243</v>
      </c>
      <c r="G2991" s="1" t="s">
        <v>774</v>
      </c>
      <c r="H2991" s="1" t="s">
        <v>77</v>
      </c>
      <c r="I2991" s="1" t="s">
        <v>78</v>
      </c>
      <c r="J2991" s="1" t="s">
        <v>78</v>
      </c>
      <c r="K2991" s="1" t="s">
        <v>44</v>
      </c>
      <c r="L2991" s="1" t="s">
        <v>775</v>
      </c>
      <c r="M2991" s="1" t="s">
        <v>45</v>
      </c>
      <c r="N2991" s="1" t="s">
        <v>46</v>
      </c>
      <c r="O2991" s="1" t="s">
        <v>46</v>
      </c>
      <c r="P2991" s="1" t="s">
        <v>2278</v>
      </c>
      <c r="Q2991" s="1">
        <v>2018</v>
      </c>
      <c r="R2991">
        <v>33.33</v>
      </c>
      <c r="S2991" s="1" t="s">
        <v>58</v>
      </c>
      <c r="T2991" s="2">
        <f>+R2991</f>
        <v>33.33</v>
      </c>
      <c r="U2991" s="1" t="s">
        <v>93</v>
      </c>
      <c r="V2991" s="1" t="s">
        <v>60</v>
      </c>
      <c r="W2991" s="1" t="s">
        <v>61</v>
      </c>
    </row>
    <row r="2992" spans="1:24" x14ac:dyDescent="0.25">
      <c r="A2992" s="1" t="s">
        <v>2439</v>
      </c>
      <c r="B2992" s="1" t="s">
        <v>2440</v>
      </c>
      <c r="C2992" s="1" t="s">
        <v>2242</v>
      </c>
      <c r="D2992" s="1" t="s">
        <v>2243</v>
      </c>
      <c r="G2992" s="1" t="s">
        <v>774</v>
      </c>
      <c r="H2992" s="1" t="s">
        <v>77</v>
      </c>
      <c r="I2992" s="1" t="s">
        <v>43</v>
      </c>
      <c r="J2992" s="1" t="s">
        <v>6954</v>
      </c>
      <c r="K2992" s="1" t="s">
        <v>44</v>
      </c>
      <c r="L2992" s="1" t="s">
        <v>775</v>
      </c>
      <c r="M2992" s="1" t="s">
        <v>45</v>
      </c>
      <c r="N2992" s="1" t="s">
        <v>46</v>
      </c>
      <c r="O2992" s="1" t="s">
        <v>46</v>
      </c>
      <c r="P2992" s="1" t="s">
        <v>2442</v>
      </c>
      <c r="Q2992" s="1">
        <v>2018</v>
      </c>
      <c r="R2992">
        <v>33.33</v>
      </c>
      <c r="S2992" s="1" t="s">
        <v>58</v>
      </c>
      <c r="T2992" s="2">
        <f>+R2992</f>
        <v>33.33</v>
      </c>
      <c r="U2992" s="1" t="s">
        <v>93</v>
      </c>
      <c r="V2992" s="1" t="s">
        <v>60</v>
      </c>
      <c r="W2992" s="1" t="s">
        <v>2230</v>
      </c>
    </row>
    <row r="2993" spans="1:24" x14ac:dyDescent="0.25">
      <c r="A2993" s="1" t="s">
        <v>2435</v>
      </c>
      <c r="B2993" s="1" t="s">
        <v>2436</v>
      </c>
      <c r="C2993" s="1" t="s">
        <v>2242</v>
      </c>
      <c r="D2993" s="1" t="s">
        <v>2243</v>
      </c>
      <c r="G2993" s="1" t="s">
        <v>774</v>
      </c>
      <c r="H2993" s="1" t="s">
        <v>77</v>
      </c>
      <c r="I2993" s="1" t="s">
        <v>171</v>
      </c>
      <c r="J2993" s="1" t="s">
        <v>6953</v>
      </c>
      <c r="K2993" s="1" t="s">
        <v>44</v>
      </c>
      <c r="L2993" s="1" t="s">
        <v>775</v>
      </c>
      <c r="M2993" s="1" t="s">
        <v>45</v>
      </c>
      <c r="N2993" s="1" t="s">
        <v>46</v>
      </c>
      <c r="O2993" s="1" t="s">
        <v>46</v>
      </c>
      <c r="P2993" s="1" t="s">
        <v>2438</v>
      </c>
      <c r="Q2993" s="1">
        <v>2018</v>
      </c>
      <c r="R2993">
        <v>33.33</v>
      </c>
      <c r="S2993" s="1" t="s">
        <v>58</v>
      </c>
      <c r="T2993" s="2">
        <f>+R2993</f>
        <v>33.33</v>
      </c>
      <c r="U2993" s="1" t="s">
        <v>93</v>
      </c>
      <c r="V2993" s="1" t="s">
        <v>60</v>
      </c>
      <c r="W2993" s="1" t="s">
        <v>2200</v>
      </c>
    </row>
    <row r="2994" spans="1:24" x14ac:dyDescent="0.25">
      <c r="A2994" s="1" t="s">
        <v>2432</v>
      </c>
      <c r="B2994" s="1" t="s">
        <v>2433</v>
      </c>
      <c r="C2994" s="1" t="s">
        <v>2242</v>
      </c>
      <c r="D2994" s="1" t="s">
        <v>2243</v>
      </c>
      <c r="G2994" s="1" t="s">
        <v>774</v>
      </c>
      <c r="H2994" s="1" t="s">
        <v>77</v>
      </c>
      <c r="I2994" s="1" t="s">
        <v>78</v>
      </c>
      <c r="J2994" s="1" t="s">
        <v>78</v>
      </c>
      <c r="K2994" s="1" t="s">
        <v>44</v>
      </c>
      <c r="L2994" s="1" t="s">
        <v>775</v>
      </c>
      <c r="M2994" s="1" t="s">
        <v>45</v>
      </c>
      <c r="N2994" s="1" t="s">
        <v>46</v>
      </c>
      <c r="O2994" s="1" t="s">
        <v>46</v>
      </c>
      <c r="P2994" s="1" t="s">
        <v>1893</v>
      </c>
      <c r="Q2994" s="1">
        <v>2018</v>
      </c>
      <c r="R2994">
        <v>33.33</v>
      </c>
      <c r="S2994" s="1" t="s">
        <v>58</v>
      </c>
      <c r="T2994" s="2">
        <f>+R2994</f>
        <v>33.33</v>
      </c>
      <c r="U2994" s="1" t="s">
        <v>93</v>
      </c>
      <c r="V2994" s="1" t="s">
        <v>211</v>
      </c>
    </row>
    <row r="2995" spans="1:24" x14ac:dyDescent="0.25">
      <c r="A2995" s="1" t="s">
        <v>2429</v>
      </c>
      <c r="B2995" s="1" t="s">
        <v>2430</v>
      </c>
      <c r="C2995" s="1" t="s">
        <v>2242</v>
      </c>
      <c r="D2995" s="1" t="s">
        <v>2243</v>
      </c>
      <c r="G2995" s="1" t="s">
        <v>774</v>
      </c>
      <c r="H2995" s="1" t="s">
        <v>77</v>
      </c>
      <c r="I2995" s="1" t="s">
        <v>78</v>
      </c>
      <c r="J2995" s="1" t="s">
        <v>78</v>
      </c>
      <c r="K2995" s="1" t="s">
        <v>44</v>
      </c>
      <c r="L2995" s="1" t="s">
        <v>775</v>
      </c>
      <c r="M2995" s="1" t="s">
        <v>45</v>
      </c>
      <c r="N2995" s="1" t="s">
        <v>46</v>
      </c>
      <c r="O2995" s="1" t="s">
        <v>46</v>
      </c>
      <c r="P2995" s="1" t="s">
        <v>687</v>
      </c>
      <c r="Q2995" s="1">
        <v>2018</v>
      </c>
      <c r="R2995">
        <v>7.5</v>
      </c>
      <c r="S2995" s="1" t="s">
        <v>58</v>
      </c>
      <c r="T2995" s="2">
        <f>+R2995</f>
        <v>7.5</v>
      </c>
      <c r="U2995" s="1" t="s">
        <v>136</v>
      </c>
      <c r="V2995" s="1" t="s">
        <v>83</v>
      </c>
      <c r="X2995" s="1" t="s">
        <v>264</v>
      </c>
    </row>
    <row r="2996" spans="1:24" x14ac:dyDescent="0.25">
      <c r="A2996" s="1" t="s">
        <v>2426</v>
      </c>
      <c r="B2996" s="1" t="s">
        <v>2427</v>
      </c>
      <c r="C2996" s="1" t="s">
        <v>2242</v>
      </c>
      <c r="D2996" s="1" t="s">
        <v>2243</v>
      </c>
      <c r="G2996" s="1" t="s">
        <v>774</v>
      </c>
      <c r="H2996" s="1" t="s">
        <v>77</v>
      </c>
      <c r="I2996" s="1" t="s">
        <v>114</v>
      </c>
      <c r="J2996" s="1" t="s">
        <v>114</v>
      </c>
      <c r="K2996" s="1" t="s">
        <v>44</v>
      </c>
      <c r="L2996" s="1" t="s">
        <v>775</v>
      </c>
      <c r="M2996" s="1" t="s">
        <v>106</v>
      </c>
      <c r="N2996" s="1" t="s">
        <v>98</v>
      </c>
      <c r="O2996" s="1" t="s">
        <v>46</v>
      </c>
      <c r="P2996" s="1" t="s">
        <v>2278</v>
      </c>
      <c r="Q2996" s="1">
        <v>2018</v>
      </c>
      <c r="R2996">
        <v>7.5</v>
      </c>
      <c r="S2996" s="1" t="s">
        <v>58</v>
      </c>
      <c r="T2996" s="2">
        <f>+R2996</f>
        <v>7.5</v>
      </c>
      <c r="U2996" s="1" t="s">
        <v>136</v>
      </c>
      <c r="V2996" s="1" t="s">
        <v>83</v>
      </c>
      <c r="X2996" s="1" t="s">
        <v>289</v>
      </c>
    </row>
    <row r="2997" spans="1:24" x14ac:dyDescent="0.25">
      <c r="A2997" s="1" t="s">
        <v>2423</v>
      </c>
      <c r="B2997" s="1" t="s">
        <v>2424</v>
      </c>
      <c r="C2997" s="1" t="s">
        <v>2242</v>
      </c>
      <c r="D2997" s="1" t="s">
        <v>2243</v>
      </c>
      <c r="G2997" s="1" t="s">
        <v>774</v>
      </c>
      <c r="H2997" s="1" t="s">
        <v>77</v>
      </c>
      <c r="I2997" s="1" t="s">
        <v>114</v>
      </c>
      <c r="J2997" s="1" t="s">
        <v>114</v>
      </c>
      <c r="K2997" s="1" t="s">
        <v>44</v>
      </c>
      <c r="L2997" s="1" t="s">
        <v>775</v>
      </c>
      <c r="M2997" s="1" t="s">
        <v>45</v>
      </c>
      <c r="N2997" s="1" t="s">
        <v>46</v>
      </c>
      <c r="O2997" s="1" t="s">
        <v>46</v>
      </c>
      <c r="P2997" s="1" t="s">
        <v>2278</v>
      </c>
      <c r="Q2997" s="1">
        <v>2018</v>
      </c>
      <c r="R2997">
        <v>7.5</v>
      </c>
      <c r="S2997" s="1" t="s">
        <v>58</v>
      </c>
      <c r="T2997" s="2">
        <f>+R2997</f>
        <v>7.5</v>
      </c>
      <c r="U2997" s="1" t="s">
        <v>136</v>
      </c>
      <c r="V2997" s="1" t="s">
        <v>83</v>
      </c>
      <c r="X2997" s="1" t="s">
        <v>260</v>
      </c>
    </row>
    <row r="2998" spans="1:24" x14ac:dyDescent="0.25">
      <c r="A2998" s="1" t="s">
        <v>2420</v>
      </c>
      <c r="B2998" s="1" t="s">
        <v>2421</v>
      </c>
      <c r="C2998" s="1" t="s">
        <v>2242</v>
      </c>
      <c r="D2998" s="1" t="s">
        <v>2243</v>
      </c>
      <c r="G2998" s="1" t="s">
        <v>774</v>
      </c>
      <c r="H2998" s="1" t="s">
        <v>42</v>
      </c>
      <c r="I2998" s="1" t="s">
        <v>43</v>
      </c>
      <c r="J2998" s="1" t="s">
        <v>6954</v>
      </c>
      <c r="K2998" s="1" t="s">
        <v>44</v>
      </c>
      <c r="L2998" s="1" t="s">
        <v>2262</v>
      </c>
      <c r="M2998" s="1" t="s">
        <v>106</v>
      </c>
      <c r="N2998" s="1" t="s">
        <v>208</v>
      </c>
      <c r="O2998" s="1" t="s">
        <v>46</v>
      </c>
      <c r="P2998" s="1" t="s">
        <v>2278</v>
      </c>
      <c r="Q2998" s="1">
        <v>2018</v>
      </c>
      <c r="R2998">
        <v>7.5</v>
      </c>
      <c r="S2998" s="1" t="s">
        <v>58</v>
      </c>
      <c r="T2998" s="2">
        <f>+R2998</f>
        <v>7.5</v>
      </c>
      <c r="U2998" s="1" t="s">
        <v>93</v>
      </c>
      <c r="V2998" s="1" t="s">
        <v>60</v>
      </c>
      <c r="W2998" s="1" t="s">
        <v>61</v>
      </c>
    </row>
    <row r="2999" spans="1:24" x14ac:dyDescent="0.25">
      <c r="A2999" s="1" t="s">
        <v>2417</v>
      </c>
      <c r="B2999" s="1" t="s">
        <v>2418</v>
      </c>
      <c r="C2999" s="1" t="s">
        <v>2242</v>
      </c>
      <c r="D2999" s="1" t="s">
        <v>2243</v>
      </c>
      <c r="G2999" s="1" t="s">
        <v>774</v>
      </c>
      <c r="H2999" s="1" t="s">
        <v>77</v>
      </c>
      <c r="I2999" s="1" t="s">
        <v>43</v>
      </c>
      <c r="J2999" s="1" t="s">
        <v>6954</v>
      </c>
      <c r="K2999" s="1" t="s">
        <v>44</v>
      </c>
      <c r="L2999" s="1" t="s">
        <v>775</v>
      </c>
      <c r="M2999" s="1" t="s">
        <v>45</v>
      </c>
      <c r="N2999" s="1" t="s">
        <v>46</v>
      </c>
      <c r="O2999" s="1" t="s">
        <v>46</v>
      </c>
      <c r="P2999" s="1" t="s">
        <v>928</v>
      </c>
      <c r="Q2999" s="1">
        <v>2018</v>
      </c>
      <c r="R2999">
        <v>7.5</v>
      </c>
      <c r="S2999" s="1" t="s">
        <v>58</v>
      </c>
      <c r="T2999" s="2">
        <f>+R2999</f>
        <v>7.5</v>
      </c>
      <c r="U2999" s="1" t="s">
        <v>93</v>
      </c>
      <c r="V2999" s="1" t="s">
        <v>60</v>
      </c>
      <c r="W2999" s="1" t="s">
        <v>2200</v>
      </c>
    </row>
    <row r="3000" spans="1:24" x14ac:dyDescent="0.25">
      <c r="A3000" s="1" t="s">
        <v>2413</v>
      </c>
      <c r="B3000" s="1" t="s">
        <v>2414</v>
      </c>
      <c r="C3000" s="1" t="s">
        <v>2242</v>
      </c>
      <c r="D3000" s="1" t="s">
        <v>2323</v>
      </c>
      <c r="G3000" s="1" t="s">
        <v>774</v>
      </c>
      <c r="H3000" s="1" t="s">
        <v>77</v>
      </c>
      <c r="I3000" s="1" t="s">
        <v>43</v>
      </c>
      <c r="J3000" s="1" t="s">
        <v>6954</v>
      </c>
      <c r="K3000" s="1" t="s">
        <v>44</v>
      </c>
      <c r="L3000" s="1" t="s">
        <v>775</v>
      </c>
      <c r="M3000" s="1" t="s">
        <v>45</v>
      </c>
      <c r="N3000" s="1" t="s">
        <v>46</v>
      </c>
      <c r="O3000" s="1" t="s">
        <v>46</v>
      </c>
      <c r="P3000" s="1" t="s">
        <v>2416</v>
      </c>
      <c r="Q3000" s="1">
        <v>2018</v>
      </c>
      <c r="R3000">
        <v>7.5</v>
      </c>
      <c r="S3000" s="1" t="s">
        <v>58</v>
      </c>
      <c r="T3000" s="2">
        <f>+R3000</f>
        <v>7.5</v>
      </c>
      <c r="U3000" s="1" t="s">
        <v>93</v>
      </c>
      <c r="V3000" s="1" t="s">
        <v>60</v>
      </c>
      <c r="W3000" s="1" t="s">
        <v>2230</v>
      </c>
    </row>
    <row r="3001" spans="1:24" x14ac:dyDescent="0.25">
      <c r="A3001" s="1" t="s">
        <v>2410</v>
      </c>
      <c r="B3001" s="1" t="s">
        <v>2411</v>
      </c>
      <c r="C3001" s="1" t="s">
        <v>2242</v>
      </c>
      <c r="D3001" s="1" t="s">
        <v>2243</v>
      </c>
      <c r="G3001" s="1" t="s">
        <v>774</v>
      </c>
      <c r="H3001" s="1" t="s">
        <v>77</v>
      </c>
      <c r="I3001" s="1" t="s">
        <v>171</v>
      </c>
      <c r="J3001" s="1" t="s">
        <v>6953</v>
      </c>
      <c r="K3001" s="1" t="s">
        <v>44</v>
      </c>
      <c r="L3001" s="1" t="s">
        <v>2262</v>
      </c>
      <c r="M3001" s="1" t="s">
        <v>45</v>
      </c>
      <c r="N3001" s="1" t="s">
        <v>46</v>
      </c>
      <c r="O3001" s="1" t="s">
        <v>46</v>
      </c>
      <c r="P3001" s="1" t="s">
        <v>2278</v>
      </c>
      <c r="Q3001" s="1">
        <v>2018</v>
      </c>
      <c r="R3001">
        <v>7.5</v>
      </c>
      <c r="S3001" s="1" t="s">
        <v>58</v>
      </c>
      <c r="T3001" s="2">
        <f>+R3001</f>
        <v>7.5</v>
      </c>
      <c r="U3001" s="1" t="s">
        <v>93</v>
      </c>
      <c r="V3001" s="1" t="s">
        <v>60</v>
      </c>
      <c r="W3001" s="1" t="s">
        <v>303</v>
      </c>
    </row>
    <row r="3002" spans="1:24" x14ac:dyDescent="0.25">
      <c r="A3002" s="1" t="s">
        <v>2406</v>
      </c>
      <c r="B3002" s="1" t="s">
        <v>2407</v>
      </c>
      <c r="C3002" s="1" t="s">
        <v>2242</v>
      </c>
      <c r="D3002" s="1" t="s">
        <v>2243</v>
      </c>
      <c r="G3002" s="1" t="s">
        <v>774</v>
      </c>
      <c r="H3002" s="1" t="s">
        <v>77</v>
      </c>
      <c r="I3002" s="1" t="s">
        <v>43</v>
      </c>
      <c r="J3002" s="1" t="s">
        <v>6954</v>
      </c>
      <c r="K3002" s="1" t="s">
        <v>44</v>
      </c>
      <c r="L3002" s="1" t="s">
        <v>775</v>
      </c>
      <c r="M3002" s="1" t="s">
        <v>45</v>
      </c>
      <c r="N3002" s="1" t="s">
        <v>46</v>
      </c>
      <c r="O3002" s="1" t="s">
        <v>46</v>
      </c>
      <c r="P3002" s="1" t="s">
        <v>2409</v>
      </c>
      <c r="Q3002" s="1">
        <v>2018</v>
      </c>
      <c r="R3002">
        <v>7.5</v>
      </c>
      <c r="S3002" s="1" t="s">
        <v>58</v>
      </c>
      <c r="T3002" s="2">
        <f>+R3002</f>
        <v>7.5</v>
      </c>
      <c r="U3002" s="1" t="s">
        <v>93</v>
      </c>
      <c r="V3002" s="1" t="s">
        <v>211</v>
      </c>
    </row>
    <row r="3003" spans="1:24" x14ac:dyDescent="0.25">
      <c r="A3003" s="1" t="s">
        <v>2403</v>
      </c>
      <c r="B3003" s="1" t="s">
        <v>2404</v>
      </c>
      <c r="C3003" s="1" t="s">
        <v>2242</v>
      </c>
      <c r="D3003" s="1" t="s">
        <v>2323</v>
      </c>
      <c r="G3003" s="1" t="s">
        <v>774</v>
      </c>
      <c r="H3003" s="1" t="s">
        <v>77</v>
      </c>
      <c r="I3003" s="1" t="s">
        <v>114</v>
      </c>
      <c r="J3003" s="1" t="s">
        <v>114</v>
      </c>
      <c r="K3003" s="1" t="s">
        <v>44</v>
      </c>
      <c r="L3003" s="1" t="s">
        <v>775</v>
      </c>
      <c r="M3003" s="1" t="s">
        <v>106</v>
      </c>
      <c r="N3003" s="1" t="s">
        <v>208</v>
      </c>
      <c r="O3003" s="1" t="s">
        <v>46</v>
      </c>
      <c r="P3003" s="1" t="s">
        <v>1887</v>
      </c>
      <c r="Q3003" s="1">
        <v>2018</v>
      </c>
      <c r="R3003">
        <v>26</v>
      </c>
      <c r="S3003" s="1" t="s">
        <v>58</v>
      </c>
      <c r="T3003" s="2">
        <f>+R3003</f>
        <v>26</v>
      </c>
      <c r="U3003" s="1" t="s">
        <v>82</v>
      </c>
      <c r="V3003" s="1" t="s">
        <v>83</v>
      </c>
      <c r="X3003" s="1" t="s">
        <v>839</v>
      </c>
    </row>
    <row r="3004" spans="1:24" x14ac:dyDescent="0.25">
      <c r="A3004" s="1" t="s">
        <v>2399</v>
      </c>
      <c r="B3004" s="1" t="s">
        <v>2400</v>
      </c>
      <c r="C3004" s="1" t="s">
        <v>2242</v>
      </c>
      <c r="D3004" s="1" t="s">
        <v>2243</v>
      </c>
      <c r="G3004" s="1" t="s">
        <v>774</v>
      </c>
      <c r="H3004" s="1" t="s">
        <v>77</v>
      </c>
      <c r="I3004" s="1" t="s">
        <v>171</v>
      </c>
      <c r="J3004" s="1" t="s">
        <v>6953</v>
      </c>
      <c r="K3004" s="1" t="s">
        <v>44</v>
      </c>
      <c r="L3004" s="1" t="s">
        <v>775</v>
      </c>
      <c r="M3004" s="1" t="s">
        <v>45</v>
      </c>
      <c r="N3004" s="1" t="s">
        <v>46</v>
      </c>
      <c r="O3004" s="1" t="s">
        <v>46</v>
      </c>
      <c r="P3004" s="1" t="s">
        <v>2402</v>
      </c>
      <c r="Q3004" s="1">
        <v>2018</v>
      </c>
      <c r="R3004">
        <v>26</v>
      </c>
      <c r="S3004" s="1" t="s">
        <v>58</v>
      </c>
      <c r="T3004" s="2">
        <f>+R3004</f>
        <v>26</v>
      </c>
      <c r="U3004" s="1" t="s">
        <v>82</v>
      </c>
      <c r="V3004" s="1" t="s">
        <v>83</v>
      </c>
      <c r="X3004" s="1" t="s">
        <v>264</v>
      </c>
    </row>
    <row r="3005" spans="1:24" x14ac:dyDescent="0.25">
      <c r="A3005" s="1" t="s">
        <v>2393</v>
      </c>
      <c r="B3005" s="1" t="s">
        <v>2394</v>
      </c>
      <c r="C3005" s="1" t="s">
        <v>2242</v>
      </c>
      <c r="D3005" s="1" t="s">
        <v>2323</v>
      </c>
      <c r="G3005" s="1" t="s">
        <v>774</v>
      </c>
      <c r="H3005" s="1" t="s">
        <v>77</v>
      </c>
      <c r="I3005" s="1" t="s">
        <v>43</v>
      </c>
      <c r="J3005" s="1" t="s">
        <v>6954</v>
      </c>
      <c r="K3005" s="1" t="s">
        <v>44</v>
      </c>
      <c r="L3005" s="1" t="s">
        <v>775</v>
      </c>
      <c r="M3005" s="1" t="s">
        <v>45</v>
      </c>
      <c r="N3005" s="1" t="s">
        <v>46</v>
      </c>
      <c r="O3005" s="1" t="s">
        <v>46</v>
      </c>
      <c r="P3005" s="1" t="s">
        <v>1887</v>
      </c>
      <c r="Q3005" s="1">
        <v>2018</v>
      </c>
      <c r="R3005">
        <v>26</v>
      </c>
      <c r="S3005" s="1" t="s">
        <v>58</v>
      </c>
      <c r="T3005" s="2">
        <f>+R3005</f>
        <v>26</v>
      </c>
      <c r="U3005" s="1" t="s">
        <v>82</v>
      </c>
      <c r="V3005" s="1" t="s">
        <v>83</v>
      </c>
      <c r="X3005" s="1" t="s">
        <v>260</v>
      </c>
    </row>
    <row r="3006" spans="1:24" x14ac:dyDescent="0.25">
      <c r="A3006" s="1" t="s">
        <v>2390</v>
      </c>
      <c r="B3006" s="1" t="s">
        <v>2391</v>
      </c>
      <c r="C3006" s="1" t="s">
        <v>2242</v>
      </c>
      <c r="D3006" s="1" t="s">
        <v>2243</v>
      </c>
      <c r="G3006" s="1" t="s">
        <v>774</v>
      </c>
      <c r="H3006" s="1" t="s">
        <v>77</v>
      </c>
      <c r="I3006" s="1" t="s">
        <v>78</v>
      </c>
      <c r="J3006" s="1" t="s">
        <v>78</v>
      </c>
      <c r="K3006" s="1" t="s">
        <v>44</v>
      </c>
      <c r="L3006" s="1" t="s">
        <v>775</v>
      </c>
      <c r="M3006" s="1" t="s">
        <v>45</v>
      </c>
      <c r="N3006" s="1" t="s">
        <v>46</v>
      </c>
      <c r="O3006" s="1" t="s">
        <v>46</v>
      </c>
      <c r="P3006" s="1" t="s">
        <v>2350</v>
      </c>
      <c r="Q3006" s="1">
        <v>2018</v>
      </c>
      <c r="R3006">
        <v>26</v>
      </c>
      <c r="S3006" s="1" t="s">
        <v>58</v>
      </c>
      <c r="T3006" s="2">
        <f>+R3006</f>
        <v>26</v>
      </c>
      <c r="U3006" s="1" t="s">
        <v>93</v>
      </c>
      <c r="V3006" s="1" t="s">
        <v>60</v>
      </c>
      <c r="W3006" s="1" t="s">
        <v>61</v>
      </c>
    </row>
    <row r="3007" spans="1:24" x14ac:dyDescent="0.25">
      <c r="A3007" s="1" t="s">
        <v>2387</v>
      </c>
      <c r="B3007" s="1" t="s">
        <v>2388</v>
      </c>
      <c r="C3007" s="1" t="s">
        <v>2242</v>
      </c>
      <c r="D3007" s="1" t="s">
        <v>2243</v>
      </c>
      <c r="G3007" s="1" t="s">
        <v>774</v>
      </c>
      <c r="H3007" s="1" t="s">
        <v>77</v>
      </c>
      <c r="I3007" s="1" t="s">
        <v>171</v>
      </c>
      <c r="J3007" s="1" t="s">
        <v>6953</v>
      </c>
      <c r="K3007" s="1" t="s">
        <v>44</v>
      </c>
      <c r="L3007" s="1" t="s">
        <v>775</v>
      </c>
      <c r="M3007" s="1" t="s">
        <v>45</v>
      </c>
      <c r="N3007" s="1" t="s">
        <v>46</v>
      </c>
      <c r="O3007" s="1" t="s">
        <v>46</v>
      </c>
      <c r="P3007" s="1" t="s">
        <v>2206</v>
      </c>
      <c r="Q3007" s="1">
        <v>2018</v>
      </c>
      <c r="R3007">
        <v>26</v>
      </c>
      <c r="S3007" s="1" t="s">
        <v>58</v>
      </c>
      <c r="T3007" s="2">
        <f>+R3007</f>
        <v>26</v>
      </c>
      <c r="U3007" s="1" t="s">
        <v>93</v>
      </c>
      <c r="V3007" s="1" t="s">
        <v>211</v>
      </c>
    </row>
    <row r="3008" spans="1:24" x14ac:dyDescent="0.25">
      <c r="A3008" s="1" t="s">
        <v>2384</v>
      </c>
      <c r="B3008" s="1" t="s">
        <v>2385</v>
      </c>
      <c r="C3008" s="1" t="s">
        <v>2242</v>
      </c>
      <c r="D3008" s="1" t="s">
        <v>2323</v>
      </c>
      <c r="G3008" s="1" t="s">
        <v>774</v>
      </c>
      <c r="H3008" s="1" t="s">
        <v>77</v>
      </c>
      <c r="I3008" s="1" t="s">
        <v>43</v>
      </c>
      <c r="J3008" s="1" t="s">
        <v>6954</v>
      </c>
      <c r="K3008" s="1" t="s">
        <v>44</v>
      </c>
      <c r="L3008" s="1" t="s">
        <v>775</v>
      </c>
      <c r="M3008" s="1" t="s">
        <v>45</v>
      </c>
      <c r="N3008" s="1" t="s">
        <v>46</v>
      </c>
      <c r="O3008" s="1" t="s">
        <v>46</v>
      </c>
      <c r="P3008" s="1" t="s">
        <v>220</v>
      </c>
      <c r="Q3008" s="1">
        <v>2018</v>
      </c>
      <c r="R3008">
        <v>23.33</v>
      </c>
      <c r="S3008" s="1" t="s">
        <v>58</v>
      </c>
      <c r="T3008" s="2">
        <f>+R3008</f>
        <v>23.33</v>
      </c>
      <c r="U3008" s="1" t="s">
        <v>82</v>
      </c>
      <c r="V3008" s="1" t="s">
        <v>83</v>
      </c>
      <c r="X3008" s="1" t="s">
        <v>264</v>
      </c>
    </row>
    <row r="3009" spans="1:24" x14ac:dyDescent="0.25">
      <c r="A3009" s="1" t="s">
        <v>2381</v>
      </c>
      <c r="B3009" s="1" t="s">
        <v>2382</v>
      </c>
      <c r="C3009" s="1" t="s">
        <v>2242</v>
      </c>
      <c r="D3009" s="1" t="s">
        <v>2243</v>
      </c>
      <c r="G3009" s="1" t="s">
        <v>774</v>
      </c>
      <c r="H3009" s="1" t="s">
        <v>77</v>
      </c>
      <c r="I3009" s="1" t="s">
        <v>43</v>
      </c>
      <c r="J3009" s="1" t="s">
        <v>6954</v>
      </c>
      <c r="K3009" s="1" t="s">
        <v>44</v>
      </c>
      <c r="L3009" s="1" t="s">
        <v>775</v>
      </c>
      <c r="M3009" s="1" t="s">
        <v>45</v>
      </c>
      <c r="N3009" s="1" t="s">
        <v>46</v>
      </c>
      <c r="O3009" s="1" t="s">
        <v>46</v>
      </c>
      <c r="P3009" s="1" t="s">
        <v>149</v>
      </c>
      <c r="Q3009" s="1">
        <v>2018</v>
      </c>
      <c r="R3009">
        <v>23.33</v>
      </c>
      <c r="S3009" s="1" t="s">
        <v>58</v>
      </c>
      <c r="T3009" s="2">
        <f>+R3009</f>
        <v>23.33</v>
      </c>
      <c r="U3009" s="1" t="s">
        <v>82</v>
      </c>
      <c r="V3009" s="1" t="s">
        <v>83</v>
      </c>
      <c r="X3009" s="1" t="s">
        <v>839</v>
      </c>
    </row>
    <row r="3010" spans="1:24" x14ac:dyDescent="0.25">
      <c r="A3010" s="1" t="s">
        <v>2378</v>
      </c>
      <c r="B3010" s="1" t="s">
        <v>2379</v>
      </c>
      <c r="C3010" s="1" t="s">
        <v>2242</v>
      </c>
      <c r="D3010" s="1" t="s">
        <v>2323</v>
      </c>
      <c r="G3010" s="1" t="s">
        <v>774</v>
      </c>
      <c r="H3010" s="1" t="s">
        <v>77</v>
      </c>
      <c r="I3010" s="1" t="s">
        <v>43</v>
      </c>
      <c r="J3010" s="1" t="s">
        <v>6954</v>
      </c>
      <c r="K3010" s="1" t="s">
        <v>44</v>
      </c>
      <c r="L3010" s="1" t="s">
        <v>775</v>
      </c>
      <c r="M3010" s="1" t="s">
        <v>45</v>
      </c>
      <c r="N3010" s="1" t="s">
        <v>46</v>
      </c>
      <c r="O3010" s="1" t="s">
        <v>46</v>
      </c>
      <c r="P3010" s="1" t="s">
        <v>752</v>
      </c>
      <c r="Q3010" s="1">
        <v>2018</v>
      </c>
      <c r="R3010">
        <v>23.33</v>
      </c>
      <c r="S3010" s="1" t="s">
        <v>58</v>
      </c>
      <c r="T3010" s="2">
        <f>+R3010</f>
        <v>23.33</v>
      </c>
      <c r="U3010" s="1" t="s">
        <v>82</v>
      </c>
      <c r="V3010" s="1" t="s">
        <v>83</v>
      </c>
      <c r="X3010" s="1" t="s">
        <v>260</v>
      </c>
    </row>
    <row r="3011" spans="1:24" x14ac:dyDescent="0.25">
      <c r="A3011" s="1" t="s">
        <v>2375</v>
      </c>
      <c r="B3011" s="1" t="s">
        <v>2376</v>
      </c>
      <c r="C3011" s="1" t="s">
        <v>2242</v>
      </c>
      <c r="D3011" s="1" t="s">
        <v>2243</v>
      </c>
      <c r="G3011" s="1" t="s">
        <v>774</v>
      </c>
      <c r="H3011" s="1" t="s">
        <v>77</v>
      </c>
      <c r="I3011" s="1" t="s">
        <v>43</v>
      </c>
      <c r="J3011" s="1" t="s">
        <v>6954</v>
      </c>
      <c r="K3011" s="1" t="s">
        <v>44</v>
      </c>
      <c r="L3011" s="1" t="s">
        <v>775</v>
      </c>
      <c r="M3011" s="1" t="s">
        <v>45</v>
      </c>
      <c r="N3011" s="1" t="s">
        <v>46</v>
      </c>
      <c r="O3011" s="1" t="s">
        <v>46</v>
      </c>
      <c r="P3011" s="1" t="s">
        <v>752</v>
      </c>
      <c r="Q3011" s="1">
        <v>2018</v>
      </c>
      <c r="R3011">
        <v>23.33</v>
      </c>
      <c r="S3011" s="1" t="s">
        <v>58</v>
      </c>
      <c r="T3011" s="2">
        <f>+R3011</f>
        <v>23.33</v>
      </c>
      <c r="U3011" s="1" t="s">
        <v>93</v>
      </c>
      <c r="V3011" s="1" t="s">
        <v>60</v>
      </c>
      <c r="W3011" s="1" t="s">
        <v>61</v>
      </c>
    </row>
    <row r="3012" spans="1:24" x14ac:dyDescent="0.25">
      <c r="A3012" s="1" t="s">
        <v>2371</v>
      </c>
      <c r="B3012" s="1" t="s">
        <v>2372</v>
      </c>
      <c r="C3012" s="1" t="s">
        <v>2242</v>
      </c>
      <c r="D3012" s="1" t="s">
        <v>2323</v>
      </c>
      <c r="G3012" s="1" t="s">
        <v>774</v>
      </c>
      <c r="H3012" s="1" t="s">
        <v>77</v>
      </c>
      <c r="I3012" s="1" t="s">
        <v>43</v>
      </c>
      <c r="J3012" s="1" t="s">
        <v>6954</v>
      </c>
      <c r="K3012" s="1" t="s">
        <v>44</v>
      </c>
      <c r="L3012" s="1" t="s">
        <v>775</v>
      </c>
      <c r="M3012" s="1" t="s">
        <v>45</v>
      </c>
      <c r="N3012" s="1" t="s">
        <v>46</v>
      </c>
      <c r="O3012" s="1" t="s">
        <v>46</v>
      </c>
      <c r="P3012" s="1" t="s">
        <v>2324</v>
      </c>
      <c r="Q3012" s="1">
        <v>2018</v>
      </c>
      <c r="R3012">
        <v>23.33</v>
      </c>
      <c r="S3012" s="1" t="s">
        <v>58</v>
      </c>
      <c r="T3012" s="2">
        <f>+R3012</f>
        <v>23.33</v>
      </c>
      <c r="U3012" s="1" t="s">
        <v>93</v>
      </c>
      <c r="V3012" s="1" t="s">
        <v>60</v>
      </c>
      <c r="W3012" s="1" t="s">
        <v>2200</v>
      </c>
    </row>
    <row r="3013" spans="1:24" x14ac:dyDescent="0.25">
      <c r="A3013" s="1" t="s">
        <v>2366</v>
      </c>
      <c r="B3013" s="1" t="s">
        <v>2367</v>
      </c>
      <c r="C3013" s="1" t="s">
        <v>2242</v>
      </c>
      <c r="D3013" s="1" t="s">
        <v>2243</v>
      </c>
      <c r="G3013" s="1" t="s">
        <v>774</v>
      </c>
      <c r="H3013" s="1" t="s">
        <v>77</v>
      </c>
      <c r="I3013" s="1" t="s">
        <v>43</v>
      </c>
      <c r="J3013" s="1" t="s">
        <v>6954</v>
      </c>
      <c r="K3013" s="1" t="s">
        <v>44</v>
      </c>
      <c r="L3013" s="1" t="s">
        <v>775</v>
      </c>
      <c r="M3013" s="1" t="s">
        <v>45</v>
      </c>
      <c r="N3013" s="1" t="s">
        <v>46</v>
      </c>
      <c r="O3013" s="1" t="s">
        <v>46</v>
      </c>
      <c r="P3013" s="1" t="s">
        <v>2369</v>
      </c>
      <c r="Q3013" s="1">
        <v>2018</v>
      </c>
      <c r="R3013">
        <v>23.33</v>
      </c>
      <c r="S3013" s="1" t="s">
        <v>58</v>
      </c>
      <c r="T3013" s="2">
        <f>+R3013</f>
        <v>23.33</v>
      </c>
      <c r="U3013" s="1" t="s">
        <v>93</v>
      </c>
      <c r="V3013" s="1" t="s">
        <v>60</v>
      </c>
      <c r="W3013" s="1" t="s">
        <v>2230</v>
      </c>
    </row>
    <row r="3014" spans="1:24" x14ac:dyDescent="0.25">
      <c r="A3014" s="1" t="s">
        <v>2362</v>
      </c>
      <c r="B3014" s="1" t="s">
        <v>2363</v>
      </c>
      <c r="C3014" s="1" t="s">
        <v>2242</v>
      </c>
      <c r="D3014" s="1" t="s">
        <v>2323</v>
      </c>
      <c r="G3014" s="1" t="s">
        <v>774</v>
      </c>
      <c r="H3014" s="1" t="s">
        <v>77</v>
      </c>
      <c r="I3014" s="1" t="s">
        <v>78</v>
      </c>
      <c r="J3014" s="1" t="s">
        <v>78</v>
      </c>
      <c r="K3014" s="1" t="s">
        <v>44</v>
      </c>
      <c r="L3014" s="1" t="s">
        <v>775</v>
      </c>
      <c r="M3014" s="1" t="s">
        <v>45</v>
      </c>
      <c r="N3014" s="1" t="s">
        <v>46</v>
      </c>
      <c r="O3014" s="1" t="s">
        <v>46</v>
      </c>
      <c r="P3014" s="1" t="s">
        <v>2365</v>
      </c>
      <c r="Q3014" s="1">
        <v>2018</v>
      </c>
      <c r="R3014">
        <v>54</v>
      </c>
      <c r="S3014" s="1" t="s">
        <v>58</v>
      </c>
      <c r="T3014" s="2">
        <f>+R3014</f>
        <v>54</v>
      </c>
      <c r="U3014" s="1" t="s">
        <v>82</v>
      </c>
      <c r="V3014" s="1" t="s">
        <v>83</v>
      </c>
      <c r="X3014" s="1" t="s">
        <v>264</v>
      </c>
    </row>
    <row r="3015" spans="1:24" x14ac:dyDescent="0.25">
      <c r="A3015" s="1" t="s">
        <v>2358</v>
      </c>
      <c r="B3015" s="1" t="s">
        <v>2359</v>
      </c>
      <c r="C3015" s="1" t="s">
        <v>2242</v>
      </c>
      <c r="D3015" s="1" t="s">
        <v>2243</v>
      </c>
      <c r="G3015" s="1" t="s">
        <v>774</v>
      </c>
      <c r="H3015" s="1" t="s">
        <v>77</v>
      </c>
      <c r="I3015" s="1" t="s">
        <v>78</v>
      </c>
      <c r="J3015" s="1" t="s">
        <v>78</v>
      </c>
      <c r="K3015" s="1" t="s">
        <v>44</v>
      </c>
      <c r="L3015" s="1" t="s">
        <v>775</v>
      </c>
      <c r="M3015" s="1" t="s">
        <v>45</v>
      </c>
      <c r="N3015" s="1" t="s">
        <v>46</v>
      </c>
      <c r="O3015" s="1" t="s">
        <v>46</v>
      </c>
      <c r="P3015" s="1" t="s">
        <v>2361</v>
      </c>
      <c r="Q3015" s="1">
        <v>2018</v>
      </c>
      <c r="R3015">
        <v>54</v>
      </c>
      <c r="S3015" s="1" t="s">
        <v>58</v>
      </c>
      <c r="T3015" s="2">
        <f>+R3015</f>
        <v>54</v>
      </c>
      <c r="U3015" s="1" t="s">
        <v>82</v>
      </c>
      <c r="V3015" s="1" t="s">
        <v>83</v>
      </c>
      <c r="X3015" s="1" t="s">
        <v>260</v>
      </c>
    </row>
    <row r="3016" spans="1:24" x14ac:dyDescent="0.25">
      <c r="A3016" s="1" t="s">
        <v>2354</v>
      </c>
      <c r="B3016" s="1" t="s">
        <v>2355</v>
      </c>
      <c r="C3016" s="1" t="s">
        <v>2242</v>
      </c>
      <c r="D3016" s="1" t="s">
        <v>2323</v>
      </c>
      <c r="G3016" s="1" t="s">
        <v>774</v>
      </c>
      <c r="H3016" s="1" t="s">
        <v>77</v>
      </c>
      <c r="I3016" s="1" t="s">
        <v>43</v>
      </c>
      <c r="J3016" s="1" t="s">
        <v>6954</v>
      </c>
      <c r="K3016" s="1" t="s">
        <v>44</v>
      </c>
      <c r="L3016" s="1" t="s">
        <v>775</v>
      </c>
      <c r="M3016" s="1" t="s">
        <v>45</v>
      </c>
      <c r="N3016" s="1" t="s">
        <v>46</v>
      </c>
      <c r="O3016" s="1" t="s">
        <v>46</v>
      </c>
      <c r="P3016" s="1" t="s">
        <v>2357</v>
      </c>
      <c r="Q3016" s="1">
        <v>2018</v>
      </c>
      <c r="R3016">
        <v>54</v>
      </c>
      <c r="S3016" s="1" t="s">
        <v>58</v>
      </c>
      <c r="T3016" s="2">
        <f>+R3016</f>
        <v>54</v>
      </c>
      <c r="U3016" s="1" t="s">
        <v>93</v>
      </c>
      <c r="V3016" s="1" t="s">
        <v>60</v>
      </c>
      <c r="W3016" s="1" t="s">
        <v>61</v>
      </c>
    </row>
    <row r="3017" spans="1:24" x14ac:dyDescent="0.25">
      <c r="A3017" s="1" t="s">
        <v>2351</v>
      </c>
      <c r="B3017" s="1" t="s">
        <v>2352</v>
      </c>
      <c r="C3017" s="1" t="s">
        <v>2242</v>
      </c>
      <c r="D3017" s="1" t="s">
        <v>2323</v>
      </c>
      <c r="G3017" s="1" t="s">
        <v>774</v>
      </c>
      <c r="H3017" s="1" t="s">
        <v>77</v>
      </c>
      <c r="I3017" s="1" t="s">
        <v>43</v>
      </c>
      <c r="J3017" s="1" t="s">
        <v>6954</v>
      </c>
      <c r="K3017" s="1" t="s">
        <v>44</v>
      </c>
      <c r="L3017" s="1" t="s">
        <v>775</v>
      </c>
      <c r="M3017" s="1" t="s">
        <v>45</v>
      </c>
      <c r="N3017" s="1" t="s">
        <v>46</v>
      </c>
      <c r="O3017" s="1" t="s">
        <v>46</v>
      </c>
      <c r="P3017" s="1" t="s">
        <v>2289</v>
      </c>
      <c r="Q3017" s="1">
        <v>2018</v>
      </c>
      <c r="R3017">
        <v>54</v>
      </c>
      <c r="S3017" s="1" t="s">
        <v>58</v>
      </c>
      <c r="T3017" s="2">
        <f>+R3017</f>
        <v>54</v>
      </c>
      <c r="U3017" s="1" t="s">
        <v>93</v>
      </c>
      <c r="V3017" s="1" t="s">
        <v>60</v>
      </c>
      <c r="W3017" s="1" t="s">
        <v>2230</v>
      </c>
    </row>
    <row r="3018" spans="1:24" x14ac:dyDescent="0.25">
      <c r="A3018" s="1" t="s">
        <v>2347</v>
      </c>
      <c r="B3018" s="1" t="s">
        <v>2348</v>
      </c>
      <c r="C3018" s="1" t="s">
        <v>2242</v>
      </c>
      <c r="D3018" s="1" t="s">
        <v>2323</v>
      </c>
      <c r="G3018" s="1" t="s">
        <v>774</v>
      </c>
      <c r="H3018" s="1" t="s">
        <v>77</v>
      </c>
      <c r="I3018" s="1" t="s">
        <v>43</v>
      </c>
      <c r="J3018" s="1" t="s">
        <v>6954</v>
      </c>
      <c r="K3018" s="1" t="s">
        <v>44</v>
      </c>
      <c r="L3018" s="1" t="s">
        <v>775</v>
      </c>
      <c r="M3018" s="1" t="s">
        <v>45</v>
      </c>
      <c r="N3018" s="1" t="s">
        <v>46</v>
      </c>
      <c r="O3018" s="1" t="s">
        <v>46</v>
      </c>
      <c r="P3018" s="1" t="s">
        <v>2350</v>
      </c>
      <c r="Q3018" s="1">
        <v>2018</v>
      </c>
      <c r="R3018">
        <v>13.5</v>
      </c>
      <c r="S3018" s="1" t="s">
        <v>58</v>
      </c>
      <c r="T3018" s="2">
        <f>+R3018</f>
        <v>13.5</v>
      </c>
      <c r="U3018" s="1" t="s">
        <v>82</v>
      </c>
      <c r="V3018" s="1" t="s">
        <v>83</v>
      </c>
      <c r="X3018" s="1" t="s">
        <v>264</v>
      </c>
    </row>
    <row r="3019" spans="1:24" x14ac:dyDescent="0.25">
      <c r="A3019" s="1" t="s">
        <v>2343</v>
      </c>
      <c r="B3019" s="1" t="s">
        <v>2344</v>
      </c>
      <c r="C3019" s="1" t="s">
        <v>2242</v>
      </c>
      <c r="D3019" s="1" t="s">
        <v>2323</v>
      </c>
      <c r="G3019" s="1" t="s">
        <v>774</v>
      </c>
      <c r="H3019" s="1" t="s">
        <v>77</v>
      </c>
      <c r="I3019" s="1" t="s">
        <v>43</v>
      </c>
      <c r="J3019" s="1" t="s">
        <v>6954</v>
      </c>
      <c r="K3019" s="1" t="s">
        <v>44</v>
      </c>
      <c r="L3019" s="1" t="s">
        <v>775</v>
      </c>
      <c r="M3019" s="1" t="s">
        <v>45</v>
      </c>
      <c r="N3019" s="1" t="s">
        <v>46</v>
      </c>
      <c r="O3019" s="1" t="s">
        <v>46</v>
      </c>
      <c r="P3019" s="1" t="s">
        <v>2346</v>
      </c>
      <c r="Q3019" s="1">
        <v>2018</v>
      </c>
      <c r="R3019">
        <v>13.5</v>
      </c>
      <c r="S3019" s="1" t="s">
        <v>58</v>
      </c>
      <c r="T3019" s="2">
        <f>+R3019</f>
        <v>13.5</v>
      </c>
      <c r="U3019" s="1" t="s">
        <v>82</v>
      </c>
      <c r="V3019" s="1" t="s">
        <v>83</v>
      </c>
      <c r="X3019" s="1" t="s">
        <v>260</v>
      </c>
    </row>
    <row r="3020" spans="1:24" x14ac:dyDescent="0.25">
      <c r="A3020" s="1" t="s">
        <v>2340</v>
      </c>
      <c r="B3020" s="1" t="s">
        <v>2341</v>
      </c>
      <c r="C3020" s="1" t="s">
        <v>2242</v>
      </c>
      <c r="D3020" s="1" t="s">
        <v>2323</v>
      </c>
      <c r="G3020" s="1" t="s">
        <v>774</v>
      </c>
      <c r="H3020" s="1" t="s">
        <v>77</v>
      </c>
      <c r="I3020" s="1" t="s">
        <v>43</v>
      </c>
      <c r="J3020" s="1" t="s">
        <v>6954</v>
      </c>
      <c r="K3020" s="1" t="s">
        <v>44</v>
      </c>
      <c r="L3020" s="1" t="s">
        <v>775</v>
      </c>
      <c r="M3020" s="1" t="s">
        <v>45</v>
      </c>
      <c r="N3020" s="1" t="s">
        <v>46</v>
      </c>
      <c r="O3020" s="1" t="s">
        <v>46</v>
      </c>
      <c r="P3020" s="1" t="s">
        <v>80</v>
      </c>
      <c r="Q3020" s="1">
        <v>2018</v>
      </c>
      <c r="R3020">
        <v>13.5</v>
      </c>
      <c r="S3020" s="1" t="s">
        <v>58</v>
      </c>
      <c r="T3020" s="2">
        <f>+R3020</f>
        <v>13.5</v>
      </c>
      <c r="U3020" s="1" t="s">
        <v>93</v>
      </c>
      <c r="V3020" s="1" t="s">
        <v>60</v>
      </c>
      <c r="W3020" s="1" t="s">
        <v>61</v>
      </c>
    </row>
    <row r="3021" spans="1:24" x14ac:dyDescent="0.25">
      <c r="A3021" s="1" t="s">
        <v>2336</v>
      </c>
      <c r="B3021" s="1" t="s">
        <v>2337</v>
      </c>
      <c r="C3021" s="1" t="s">
        <v>2242</v>
      </c>
      <c r="D3021" s="1" t="s">
        <v>2323</v>
      </c>
      <c r="G3021" s="1" t="s">
        <v>774</v>
      </c>
      <c r="H3021" s="1" t="s">
        <v>77</v>
      </c>
      <c r="I3021" s="1" t="s">
        <v>43</v>
      </c>
      <c r="J3021" s="1" t="s">
        <v>6954</v>
      </c>
      <c r="K3021" s="1" t="s">
        <v>44</v>
      </c>
      <c r="L3021" s="1" t="s">
        <v>775</v>
      </c>
      <c r="M3021" s="1" t="s">
        <v>45</v>
      </c>
      <c r="N3021" s="1" t="s">
        <v>46</v>
      </c>
      <c r="O3021" s="1" t="s">
        <v>46</v>
      </c>
      <c r="P3021" s="1" t="s">
        <v>862</v>
      </c>
      <c r="Q3021" s="1">
        <v>2018</v>
      </c>
      <c r="R3021">
        <v>13.5</v>
      </c>
      <c r="S3021" s="1" t="s">
        <v>58</v>
      </c>
      <c r="T3021" s="2">
        <f>+R3021</f>
        <v>13.5</v>
      </c>
      <c r="U3021" s="1" t="s">
        <v>93</v>
      </c>
      <c r="V3021" s="1" t="s">
        <v>211</v>
      </c>
    </row>
    <row r="3022" spans="1:24" x14ac:dyDescent="0.25">
      <c r="A3022" s="1" t="s">
        <v>2333</v>
      </c>
      <c r="B3022" s="1" t="s">
        <v>2334</v>
      </c>
      <c r="C3022" s="1" t="s">
        <v>2242</v>
      </c>
      <c r="D3022" s="1" t="s">
        <v>2323</v>
      </c>
      <c r="G3022" s="1" t="s">
        <v>774</v>
      </c>
      <c r="H3022" s="1" t="s">
        <v>77</v>
      </c>
      <c r="I3022" s="1" t="s">
        <v>43</v>
      </c>
      <c r="J3022" s="1" t="s">
        <v>6954</v>
      </c>
      <c r="K3022" s="1" t="s">
        <v>44</v>
      </c>
      <c r="L3022" s="1" t="s">
        <v>775</v>
      </c>
      <c r="M3022" s="1" t="s">
        <v>45</v>
      </c>
      <c r="N3022" s="1" t="s">
        <v>46</v>
      </c>
      <c r="O3022" s="1" t="s">
        <v>46</v>
      </c>
      <c r="P3022" s="1" t="s">
        <v>160</v>
      </c>
      <c r="Q3022" s="1">
        <v>2018</v>
      </c>
      <c r="R3022">
        <v>21.67</v>
      </c>
      <c r="S3022" s="1" t="s">
        <v>58</v>
      </c>
      <c r="T3022" s="2">
        <f>+R3022</f>
        <v>21.67</v>
      </c>
      <c r="U3022" s="1" t="s">
        <v>82</v>
      </c>
      <c r="V3022" s="1" t="s">
        <v>83</v>
      </c>
      <c r="X3022" s="1" t="s">
        <v>264</v>
      </c>
    </row>
    <row r="3023" spans="1:24" x14ac:dyDescent="0.25">
      <c r="A3023" s="1" t="s">
        <v>2329</v>
      </c>
      <c r="B3023" s="1" t="s">
        <v>2330</v>
      </c>
      <c r="C3023" s="1" t="s">
        <v>2242</v>
      </c>
      <c r="D3023" s="1" t="s">
        <v>2323</v>
      </c>
      <c r="G3023" s="1" t="s">
        <v>774</v>
      </c>
      <c r="H3023" s="1" t="s">
        <v>77</v>
      </c>
      <c r="I3023" s="1" t="s">
        <v>43</v>
      </c>
      <c r="J3023" s="1" t="s">
        <v>6954</v>
      </c>
      <c r="K3023" s="1" t="s">
        <v>44</v>
      </c>
      <c r="L3023" s="1" t="s">
        <v>775</v>
      </c>
      <c r="M3023" s="1" t="s">
        <v>45</v>
      </c>
      <c r="N3023" s="1" t="s">
        <v>46</v>
      </c>
      <c r="O3023" s="1" t="s">
        <v>46</v>
      </c>
      <c r="P3023" s="1" t="s">
        <v>2332</v>
      </c>
      <c r="Q3023" s="1">
        <v>2018</v>
      </c>
      <c r="R3023">
        <v>21.67</v>
      </c>
      <c r="S3023" s="1" t="s">
        <v>58</v>
      </c>
      <c r="T3023" s="2">
        <f>+R3023</f>
        <v>21.67</v>
      </c>
      <c r="U3023" s="1" t="s">
        <v>82</v>
      </c>
      <c r="V3023" s="1" t="s">
        <v>83</v>
      </c>
      <c r="X3023" s="1" t="s">
        <v>260</v>
      </c>
    </row>
    <row r="3024" spans="1:24" x14ac:dyDescent="0.25">
      <c r="A3024" s="1" t="s">
        <v>2325</v>
      </c>
      <c r="B3024" s="1" t="s">
        <v>2326</v>
      </c>
      <c r="C3024" s="1" t="s">
        <v>2242</v>
      </c>
      <c r="D3024" s="1" t="s">
        <v>2243</v>
      </c>
      <c r="G3024" s="1" t="s">
        <v>774</v>
      </c>
      <c r="H3024" s="1" t="s">
        <v>77</v>
      </c>
      <c r="I3024" s="1" t="s">
        <v>171</v>
      </c>
      <c r="J3024" s="1" t="s">
        <v>6953</v>
      </c>
      <c r="K3024" s="1" t="s">
        <v>44</v>
      </c>
      <c r="L3024" s="1" t="s">
        <v>775</v>
      </c>
      <c r="M3024" s="1" t="s">
        <v>45</v>
      </c>
      <c r="N3024" s="1" t="s">
        <v>46</v>
      </c>
      <c r="O3024" s="1" t="s">
        <v>46</v>
      </c>
      <c r="P3024" s="1" t="s">
        <v>2328</v>
      </c>
      <c r="Q3024" s="1">
        <v>2018</v>
      </c>
      <c r="R3024">
        <v>21.67</v>
      </c>
      <c r="S3024" s="1" t="s">
        <v>58</v>
      </c>
      <c r="T3024" s="2">
        <f>+R3024</f>
        <v>21.67</v>
      </c>
      <c r="U3024" s="1" t="s">
        <v>93</v>
      </c>
      <c r="V3024" s="1" t="s">
        <v>60</v>
      </c>
      <c r="W3024" s="1" t="s">
        <v>61</v>
      </c>
    </row>
    <row r="3025" spans="1:24" x14ac:dyDescent="0.25">
      <c r="A3025" s="1" t="s">
        <v>2319</v>
      </c>
      <c r="B3025" s="1" t="s">
        <v>2320</v>
      </c>
      <c r="C3025" s="1" t="s">
        <v>2242</v>
      </c>
      <c r="D3025" s="1" t="s">
        <v>2323</v>
      </c>
      <c r="G3025" s="1" t="s">
        <v>774</v>
      </c>
      <c r="H3025" s="1" t="s">
        <v>77</v>
      </c>
      <c r="I3025" s="1" t="s">
        <v>43</v>
      </c>
      <c r="J3025" s="1" t="s">
        <v>6954</v>
      </c>
      <c r="K3025" s="1" t="s">
        <v>44</v>
      </c>
      <c r="L3025" s="1" t="s">
        <v>775</v>
      </c>
      <c r="M3025" s="1" t="s">
        <v>45</v>
      </c>
      <c r="N3025" s="1" t="s">
        <v>46</v>
      </c>
      <c r="O3025" s="1" t="s">
        <v>46</v>
      </c>
      <c r="P3025" s="1" t="s">
        <v>2324</v>
      </c>
      <c r="Q3025" s="1">
        <v>2018</v>
      </c>
      <c r="R3025">
        <v>21.67</v>
      </c>
      <c r="S3025" s="1" t="s">
        <v>58</v>
      </c>
      <c r="T3025" s="2">
        <f>+R3025</f>
        <v>21.67</v>
      </c>
      <c r="U3025" s="1" t="s">
        <v>93</v>
      </c>
      <c r="V3025" s="1" t="s">
        <v>60</v>
      </c>
      <c r="W3025" s="1" t="s">
        <v>2210</v>
      </c>
    </row>
    <row r="3026" spans="1:24" x14ac:dyDescent="0.25">
      <c r="A3026" s="1" t="s">
        <v>2315</v>
      </c>
      <c r="B3026" s="1" t="s">
        <v>2316</v>
      </c>
      <c r="C3026" s="1" t="s">
        <v>2242</v>
      </c>
      <c r="D3026" s="1" t="s">
        <v>2243</v>
      </c>
      <c r="G3026" s="1" t="s">
        <v>774</v>
      </c>
      <c r="H3026" s="1" t="s">
        <v>77</v>
      </c>
      <c r="I3026" s="1" t="s">
        <v>114</v>
      </c>
      <c r="J3026" s="1" t="s">
        <v>114</v>
      </c>
      <c r="K3026" s="1" t="s">
        <v>44</v>
      </c>
      <c r="L3026" s="1" t="s">
        <v>775</v>
      </c>
      <c r="M3026" s="1" t="s">
        <v>45</v>
      </c>
      <c r="N3026" s="1" t="s">
        <v>46</v>
      </c>
      <c r="O3026" s="1" t="s">
        <v>46</v>
      </c>
      <c r="P3026" s="1" t="s">
        <v>2318</v>
      </c>
      <c r="Q3026" s="1">
        <v>2018</v>
      </c>
      <c r="R3026">
        <v>21.67</v>
      </c>
      <c r="S3026" s="1" t="s">
        <v>58</v>
      </c>
      <c r="T3026" s="2">
        <f>+R3026</f>
        <v>21.67</v>
      </c>
      <c r="U3026" s="1" t="s">
        <v>93</v>
      </c>
      <c r="V3026" s="1" t="s">
        <v>60</v>
      </c>
      <c r="W3026" s="1" t="s">
        <v>2230</v>
      </c>
    </row>
    <row r="3027" spans="1:24" x14ac:dyDescent="0.25">
      <c r="A3027" s="1" t="s">
        <v>2312</v>
      </c>
      <c r="B3027" s="1" t="s">
        <v>2313</v>
      </c>
      <c r="C3027" s="1" t="s">
        <v>2242</v>
      </c>
      <c r="D3027" s="1" t="s">
        <v>2243</v>
      </c>
      <c r="G3027" s="1" t="s">
        <v>774</v>
      </c>
      <c r="H3027" s="1" t="s">
        <v>77</v>
      </c>
      <c r="I3027" s="1" t="s">
        <v>43</v>
      </c>
      <c r="J3027" s="1" t="s">
        <v>6954</v>
      </c>
      <c r="K3027" s="1" t="s">
        <v>44</v>
      </c>
      <c r="L3027" s="1" t="s">
        <v>775</v>
      </c>
      <c r="M3027" s="1" t="s">
        <v>45</v>
      </c>
      <c r="N3027" s="1" t="s">
        <v>46</v>
      </c>
      <c r="O3027" s="1" t="s">
        <v>46</v>
      </c>
      <c r="P3027" s="1" t="s">
        <v>145</v>
      </c>
      <c r="Q3027" s="1">
        <v>2018</v>
      </c>
      <c r="R3027">
        <v>21.67</v>
      </c>
      <c r="S3027" s="1" t="s">
        <v>58</v>
      </c>
      <c r="T3027" s="2">
        <f>+R3027</f>
        <v>21.67</v>
      </c>
      <c r="U3027" s="1" t="s">
        <v>93</v>
      </c>
      <c r="V3027" s="1" t="s">
        <v>211</v>
      </c>
    </row>
    <row r="3028" spans="1:24" x14ac:dyDescent="0.25">
      <c r="A3028" s="1" t="s">
        <v>2308</v>
      </c>
      <c r="B3028" s="1" t="s">
        <v>2309</v>
      </c>
      <c r="C3028" s="1" t="s">
        <v>2242</v>
      </c>
      <c r="D3028" s="1" t="s">
        <v>2243</v>
      </c>
      <c r="G3028" s="1" t="s">
        <v>774</v>
      </c>
      <c r="H3028" s="1" t="s">
        <v>77</v>
      </c>
      <c r="I3028" s="1" t="s">
        <v>114</v>
      </c>
      <c r="J3028" s="1" t="s">
        <v>114</v>
      </c>
      <c r="K3028" s="1" t="s">
        <v>44</v>
      </c>
      <c r="L3028" s="1" t="s">
        <v>775</v>
      </c>
      <c r="M3028" s="1" t="s">
        <v>45</v>
      </c>
      <c r="N3028" s="1" t="s">
        <v>46</v>
      </c>
      <c r="O3028" s="1" t="s">
        <v>46</v>
      </c>
      <c r="P3028" s="1" t="s">
        <v>2311</v>
      </c>
      <c r="Q3028" s="1">
        <v>2018</v>
      </c>
      <c r="R3028">
        <v>41.71</v>
      </c>
      <c r="S3028" s="1" t="s">
        <v>58</v>
      </c>
      <c r="T3028" s="2">
        <f>+R3028</f>
        <v>41.71</v>
      </c>
      <c r="U3028" s="1" t="s">
        <v>93</v>
      </c>
      <c r="V3028" s="1" t="s">
        <v>83</v>
      </c>
      <c r="X3028" s="1" t="s">
        <v>264</v>
      </c>
    </row>
    <row r="3029" spans="1:24" x14ac:dyDescent="0.25">
      <c r="A3029" s="1" t="s">
        <v>2303</v>
      </c>
      <c r="B3029" s="1" t="s">
        <v>2304</v>
      </c>
      <c r="C3029" s="1" t="s">
        <v>2242</v>
      </c>
      <c r="D3029" s="1" t="s">
        <v>2243</v>
      </c>
      <c r="G3029" s="1" t="s">
        <v>774</v>
      </c>
      <c r="H3029" s="1" t="s">
        <v>77</v>
      </c>
      <c r="I3029" s="1" t="s">
        <v>43</v>
      </c>
      <c r="J3029" s="1" t="s">
        <v>6954</v>
      </c>
      <c r="K3029" s="1" t="s">
        <v>50</v>
      </c>
      <c r="M3029" s="1" t="s">
        <v>45</v>
      </c>
      <c r="N3029" s="1" t="s">
        <v>46</v>
      </c>
      <c r="O3029" s="1" t="s">
        <v>46</v>
      </c>
      <c r="P3029" s="1" t="s">
        <v>2306</v>
      </c>
      <c r="Q3029" s="1">
        <v>2018</v>
      </c>
      <c r="R3029">
        <v>41.71</v>
      </c>
      <c r="S3029" s="1" t="s">
        <v>58</v>
      </c>
      <c r="T3029" s="2">
        <f>+R3029</f>
        <v>41.71</v>
      </c>
      <c r="U3029" s="1" t="s">
        <v>93</v>
      </c>
      <c r="V3029" s="1" t="s">
        <v>83</v>
      </c>
      <c r="X3029" s="1" t="s">
        <v>289</v>
      </c>
    </row>
    <row r="3030" spans="1:24" x14ac:dyDescent="0.25">
      <c r="A3030" s="1" t="s">
        <v>2300</v>
      </c>
      <c r="B3030" s="1" t="s">
        <v>2301</v>
      </c>
      <c r="C3030" s="1" t="s">
        <v>2242</v>
      </c>
      <c r="D3030" s="1" t="s">
        <v>2248</v>
      </c>
      <c r="G3030" s="1" t="s">
        <v>774</v>
      </c>
      <c r="H3030" s="1" t="s">
        <v>77</v>
      </c>
      <c r="I3030" s="1" t="s">
        <v>43</v>
      </c>
      <c r="J3030" s="1" t="s">
        <v>6954</v>
      </c>
      <c r="K3030" s="1" t="s">
        <v>44</v>
      </c>
      <c r="L3030" s="1" t="s">
        <v>775</v>
      </c>
      <c r="M3030" s="1" t="s">
        <v>45</v>
      </c>
      <c r="N3030" s="1" t="s">
        <v>46</v>
      </c>
      <c r="O3030" s="1" t="s">
        <v>46</v>
      </c>
      <c r="P3030" s="1" t="s">
        <v>99</v>
      </c>
      <c r="Q3030" s="1">
        <v>2018</v>
      </c>
      <c r="R3030">
        <v>41.71</v>
      </c>
      <c r="S3030" s="1" t="s">
        <v>58</v>
      </c>
      <c r="T3030" s="2">
        <f>+R3030</f>
        <v>41.71</v>
      </c>
      <c r="U3030" s="1" t="s">
        <v>93</v>
      </c>
      <c r="V3030" s="1" t="s">
        <v>83</v>
      </c>
      <c r="X3030" s="1" t="s">
        <v>260</v>
      </c>
    </row>
    <row r="3031" spans="1:24" x14ac:dyDescent="0.25">
      <c r="A3031" s="1" t="s">
        <v>2295</v>
      </c>
      <c r="B3031" s="1" t="s">
        <v>2296</v>
      </c>
      <c r="C3031" s="1" t="s">
        <v>2242</v>
      </c>
      <c r="D3031" s="1" t="s">
        <v>2243</v>
      </c>
      <c r="G3031" s="1" t="s">
        <v>774</v>
      </c>
      <c r="H3031" s="1" t="s">
        <v>77</v>
      </c>
      <c r="I3031" s="1" t="s">
        <v>43</v>
      </c>
      <c r="J3031" s="1" t="s">
        <v>6954</v>
      </c>
      <c r="K3031" s="1" t="s">
        <v>44</v>
      </c>
      <c r="L3031" s="1" t="s">
        <v>105</v>
      </c>
      <c r="M3031" s="1" t="s">
        <v>45</v>
      </c>
      <c r="N3031" s="1" t="s">
        <v>46</v>
      </c>
      <c r="O3031" s="1" t="s">
        <v>46</v>
      </c>
      <c r="P3031" s="1" t="s">
        <v>2298</v>
      </c>
      <c r="Q3031" s="1">
        <v>2018</v>
      </c>
      <c r="R3031">
        <v>41.71</v>
      </c>
      <c r="S3031" s="1" t="s">
        <v>58</v>
      </c>
      <c r="T3031" s="2">
        <f>+R3031</f>
        <v>41.71</v>
      </c>
      <c r="U3031" s="1" t="s">
        <v>93</v>
      </c>
      <c r="V3031" s="1" t="s">
        <v>60</v>
      </c>
      <c r="W3031" s="1" t="s">
        <v>61</v>
      </c>
    </row>
    <row r="3032" spans="1:24" x14ac:dyDescent="0.25">
      <c r="A3032" s="1" t="s">
        <v>2290</v>
      </c>
      <c r="B3032" s="1" t="s">
        <v>2291</v>
      </c>
      <c r="C3032" s="1" t="s">
        <v>2242</v>
      </c>
      <c r="D3032" s="1" t="s">
        <v>2248</v>
      </c>
      <c r="G3032" s="1" t="s">
        <v>774</v>
      </c>
      <c r="H3032" s="1" t="s">
        <v>77</v>
      </c>
      <c r="I3032" s="1" t="s">
        <v>43</v>
      </c>
      <c r="J3032" s="1" t="s">
        <v>6954</v>
      </c>
      <c r="K3032" s="1" t="s">
        <v>44</v>
      </c>
      <c r="L3032" s="1" t="s">
        <v>775</v>
      </c>
      <c r="M3032" s="1" t="s">
        <v>45</v>
      </c>
      <c r="N3032" s="1" t="s">
        <v>46</v>
      </c>
      <c r="O3032" s="1" t="s">
        <v>46</v>
      </c>
      <c r="P3032" s="1" t="s">
        <v>2294</v>
      </c>
      <c r="Q3032" s="1">
        <v>2018</v>
      </c>
      <c r="R3032">
        <v>41.71</v>
      </c>
      <c r="S3032" s="1" t="s">
        <v>58</v>
      </c>
      <c r="T3032" s="2">
        <f>+R3032</f>
        <v>41.71</v>
      </c>
      <c r="U3032" s="1" t="s">
        <v>93</v>
      </c>
      <c r="V3032" s="1" t="s">
        <v>60</v>
      </c>
      <c r="W3032" s="1" t="s">
        <v>2230</v>
      </c>
    </row>
    <row r="3033" spans="1:24" x14ac:dyDescent="0.25">
      <c r="A3033" s="1" t="s">
        <v>2287</v>
      </c>
      <c r="B3033" s="1" t="s">
        <v>2198</v>
      </c>
      <c r="C3033" s="1" t="s">
        <v>2242</v>
      </c>
      <c r="D3033" s="1" t="s">
        <v>2243</v>
      </c>
      <c r="G3033" s="1" t="s">
        <v>774</v>
      </c>
      <c r="H3033" s="1" t="s">
        <v>6948</v>
      </c>
      <c r="I3033" s="1" t="s">
        <v>43</v>
      </c>
      <c r="J3033" s="1" t="s">
        <v>6954</v>
      </c>
      <c r="K3033" s="1" t="s">
        <v>50</v>
      </c>
      <c r="M3033" s="1" t="s">
        <v>45</v>
      </c>
      <c r="N3033" s="1" t="s">
        <v>46</v>
      </c>
      <c r="O3033" s="1" t="s">
        <v>46</v>
      </c>
      <c r="P3033" s="1" t="s">
        <v>2289</v>
      </c>
      <c r="Q3033" s="1">
        <v>2018</v>
      </c>
      <c r="R3033">
        <v>41.71</v>
      </c>
      <c r="S3033" s="1" t="s">
        <v>58</v>
      </c>
      <c r="T3033" s="2">
        <f>+R3033</f>
        <v>41.71</v>
      </c>
      <c r="U3033" s="1" t="s">
        <v>93</v>
      </c>
      <c r="V3033" s="1" t="s">
        <v>60</v>
      </c>
      <c r="W3033" s="1" t="s">
        <v>2200</v>
      </c>
    </row>
    <row r="3034" spans="1:24" x14ac:dyDescent="0.25">
      <c r="A3034" s="1" t="s">
        <v>2284</v>
      </c>
      <c r="B3034" s="1" t="s">
        <v>364</v>
      </c>
      <c r="C3034" s="1" t="s">
        <v>2242</v>
      </c>
      <c r="D3034" s="1" t="s">
        <v>2243</v>
      </c>
      <c r="G3034" s="1" t="s">
        <v>774</v>
      </c>
      <c r="H3034" s="1" t="s">
        <v>77</v>
      </c>
      <c r="I3034" s="1" t="s">
        <v>43</v>
      </c>
      <c r="J3034" s="1" t="s">
        <v>6954</v>
      </c>
      <c r="K3034" s="1" t="s">
        <v>44</v>
      </c>
      <c r="L3034" s="1" t="s">
        <v>105</v>
      </c>
      <c r="M3034" s="1" t="s">
        <v>45</v>
      </c>
      <c r="N3034" s="1" t="s">
        <v>46</v>
      </c>
      <c r="O3034" s="1" t="s">
        <v>46</v>
      </c>
      <c r="P3034" s="1" t="s">
        <v>2286</v>
      </c>
      <c r="Q3034" s="1">
        <v>2018</v>
      </c>
      <c r="R3034">
        <v>41.71</v>
      </c>
      <c r="S3034" s="1" t="s">
        <v>58</v>
      </c>
      <c r="T3034" s="2">
        <f>+R3034</f>
        <v>41.71</v>
      </c>
      <c r="U3034" s="1" t="s">
        <v>93</v>
      </c>
      <c r="V3034" s="1" t="s">
        <v>211</v>
      </c>
    </row>
    <row r="3035" spans="1:24" x14ac:dyDescent="0.25">
      <c r="A3035" s="1" t="s">
        <v>2280</v>
      </c>
      <c r="B3035" s="1" t="s">
        <v>2281</v>
      </c>
      <c r="C3035" s="1" t="s">
        <v>2242</v>
      </c>
      <c r="D3035" s="1" t="s">
        <v>2248</v>
      </c>
      <c r="G3035" s="1" t="s">
        <v>774</v>
      </c>
      <c r="H3035" s="1" t="s">
        <v>77</v>
      </c>
      <c r="I3035" s="1" t="s">
        <v>43</v>
      </c>
      <c r="J3035" s="1" t="s">
        <v>6954</v>
      </c>
      <c r="K3035" s="1" t="s">
        <v>44</v>
      </c>
      <c r="L3035" s="1" t="s">
        <v>775</v>
      </c>
      <c r="M3035" s="1" t="s">
        <v>6955</v>
      </c>
      <c r="N3035" s="1" t="s">
        <v>46</v>
      </c>
      <c r="O3035" s="1" t="s">
        <v>46</v>
      </c>
      <c r="P3035" s="1" t="s">
        <v>2283</v>
      </c>
      <c r="Q3035" s="1">
        <v>2018</v>
      </c>
      <c r="R3035">
        <v>51.42</v>
      </c>
      <c r="S3035" s="1" t="s">
        <v>58</v>
      </c>
      <c r="T3035" s="2">
        <f>+R3035</f>
        <v>51.42</v>
      </c>
      <c r="U3035" s="1" t="s">
        <v>82</v>
      </c>
      <c r="V3035" s="1" t="s">
        <v>83</v>
      </c>
      <c r="X3035" s="1" t="s">
        <v>264</v>
      </c>
    </row>
    <row r="3036" spans="1:24" x14ac:dyDescent="0.25">
      <c r="A3036" s="1" t="s">
        <v>2276</v>
      </c>
      <c r="B3036" s="1" t="s">
        <v>279</v>
      </c>
      <c r="C3036" s="1" t="s">
        <v>2242</v>
      </c>
      <c r="D3036" s="1" t="s">
        <v>2243</v>
      </c>
      <c r="G3036" s="1" t="s">
        <v>774</v>
      </c>
      <c r="H3036" s="1" t="s">
        <v>77</v>
      </c>
      <c r="I3036" s="1" t="s">
        <v>78</v>
      </c>
      <c r="J3036" s="1" t="s">
        <v>78</v>
      </c>
      <c r="K3036" s="1" t="s">
        <v>44</v>
      </c>
      <c r="L3036" s="1" t="s">
        <v>105</v>
      </c>
      <c r="M3036" s="1" t="s">
        <v>45</v>
      </c>
      <c r="N3036" s="1" t="s">
        <v>46</v>
      </c>
      <c r="O3036" s="1" t="s">
        <v>46</v>
      </c>
      <c r="P3036" s="1" t="s">
        <v>2278</v>
      </c>
      <c r="Q3036" s="1">
        <v>2018</v>
      </c>
      <c r="R3036">
        <v>51.42</v>
      </c>
      <c r="S3036" s="1" t="s">
        <v>58</v>
      </c>
      <c r="T3036" s="2">
        <f>+R3036</f>
        <v>51.42</v>
      </c>
      <c r="U3036" s="1" t="s">
        <v>82</v>
      </c>
      <c r="V3036" s="1" t="s">
        <v>83</v>
      </c>
      <c r="X3036" s="1" t="s">
        <v>260</v>
      </c>
    </row>
    <row r="3037" spans="1:24" x14ac:dyDescent="0.25">
      <c r="A3037" s="1" t="s">
        <v>2273</v>
      </c>
      <c r="B3037" s="1" t="s">
        <v>2274</v>
      </c>
      <c r="C3037" s="1" t="s">
        <v>2242</v>
      </c>
      <c r="D3037" s="1" t="s">
        <v>2248</v>
      </c>
      <c r="G3037" s="1" t="s">
        <v>774</v>
      </c>
      <c r="H3037" s="1" t="s">
        <v>77</v>
      </c>
      <c r="I3037" s="1" t="s">
        <v>43</v>
      </c>
      <c r="J3037" s="1" t="s">
        <v>6954</v>
      </c>
      <c r="K3037" s="1" t="s">
        <v>44</v>
      </c>
      <c r="L3037" s="1" t="s">
        <v>775</v>
      </c>
      <c r="M3037" s="1" t="s">
        <v>45</v>
      </c>
      <c r="N3037" s="1" t="s">
        <v>46</v>
      </c>
      <c r="O3037" s="1" t="s">
        <v>46</v>
      </c>
      <c r="P3037" s="1" t="s">
        <v>1123</v>
      </c>
      <c r="Q3037" s="1">
        <v>2018</v>
      </c>
      <c r="R3037">
        <v>51.42</v>
      </c>
      <c r="S3037" s="1" t="s">
        <v>58</v>
      </c>
      <c r="T3037" s="2">
        <f>+R3037</f>
        <v>51.42</v>
      </c>
      <c r="U3037" s="1" t="s">
        <v>82</v>
      </c>
      <c r="V3037" s="1" t="s">
        <v>83</v>
      </c>
      <c r="X3037" s="1" t="s">
        <v>289</v>
      </c>
    </row>
    <row r="3038" spans="1:24" x14ac:dyDescent="0.25">
      <c r="A3038" s="1" t="s">
        <v>2269</v>
      </c>
      <c r="B3038" s="1" t="s">
        <v>277</v>
      </c>
      <c r="C3038" s="1" t="s">
        <v>2242</v>
      </c>
      <c r="D3038" s="1" t="s">
        <v>2243</v>
      </c>
      <c r="G3038" s="1" t="s">
        <v>774</v>
      </c>
      <c r="H3038" s="1" t="s">
        <v>77</v>
      </c>
      <c r="I3038" s="1" t="s">
        <v>43</v>
      </c>
      <c r="J3038" s="1" t="s">
        <v>6954</v>
      </c>
      <c r="K3038" s="1" t="s">
        <v>44</v>
      </c>
      <c r="L3038" s="1" t="s">
        <v>105</v>
      </c>
      <c r="M3038" s="1" t="s">
        <v>45</v>
      </c>
      <c r="N3038" s="1" t="s">
        <v>46</v>
      </c>
      <c r="O3038" s="1" t="s">
        <v>46</v>
      </c>
      <c r="P3038" s="1" t="s">
        <v>2271</v>
      </c>
      <c r="Q3038" s="1">
        <v>2018</v>
      </c>
      <c r="R3038">
        <v>51.42</v>
      </c>
      <c r="S3038" s="1" t="s">
        <v>58</v>
      </c>
      <c r="T3038" s="2">
        <f>+R3038</f>
        <v>51.42</v>
      </c>
      <c r="U3038" s="1" t="s">
        <v>93</v>
      </c>
      <c r="V3038" s="1" t="s">
        <v>60</v>
      </c>
      <c r="W3038" s="1" t="s">
        <v>2200</v>
      </c>
    </row>
    <row r="3039" spans="1:24" x14ac:dyDescent="0.25">
      <c r="A3039" s="1" t="s">
        <v>2265</v>
      </c>
      <c r="B3039" s="1" t="s">
        <v>2266</v>
      </c>
      <c r="C3039" s="1" t="s">
        <v>2242</v>
      </c>
      <c r="D3039" s="1" t="s">
        <v>2248</v>
      </c>
      <c r="G3039" s="1" t="s">
        <v>774</v>
      </c>
      <c r="H3039" s="1" t="s">
        <v>77</v>
      </c>
      <c r="I3039" s="1" t="s">
        <v>43</v>
      </c>
      <c r="J3039" s="1" t="s">
        <v>6954</v>
      </c>
      <c r="K3039" s="1" t="s">
        <v>44</v>
      </c>
      <c r="L3039" s="1" t="s">
        <v>775</v>
      </c>
      <c r="M3039" s="1" t="s">
        <v>45</v>
      </c>
      <c r="N3039" s="1" t="s">
        <v>46</v>
      </c>
      <c r="O3039" s="1" t="s">
        <v>46</v>
      </c>
      <c r="P3039" s="1" t="s">
        <v>2268</v>
      </c>
      <c r="Q3039" s="1">
        <v>2018</v>
      </c>
      <c r="R3039">
        <v>51.42</v>
      </c>
      <c r="S3039" s="1" t="s">
        <v>58</v>
      </c>
      <c r="T3039" s="2">
        <f>+R3039</f>
        <v>51.42</v>
      </c>
      <c r="U3039" s="1" t="s">
        <v>93</v>
      </c>
      <c r="V3039" s="1" t="s">
        <v>60</v>
      </c>
      <c r="W3039" s="1" t="s">
        <v>61</v>
      </c>
    </row>
    <row r="3040" spans="1:24" x14ac:dyDescent="0.25">
      <c r="A3040" s="1" t="s">
        <v>2260</v>
      </c>
      <c r="B3040" s="1" t="s">
        <v>234</v>
      </c>
      <c r="C3040" s="1" t="s">
        <v>2242</v>
      </c>
      <c r="D3040" s="1" t="s">
        <v>2243</v>
      </c>
      <c r="G3040" s="1" t="s">
        <v>774</v>
      </c>
      <c r="H3040" s="1" t="s">
        <v>77</v>
      </c>
      <c r="I3040" s="1" t="s">
        <v>171</v>
      </c>
      <c r="J3040" s="1" t="s">
        <v>6953</v>
      </c>
      <c r="K3040" s="1" t="s">
        <v>44</v>
      </c>
      <c r="L3040" s="1" t="s">
        <v>2262</v>
      </c>
      <c r="M3040" s="1" t="s">
        <v>45</v>
      </c>
      <c r="N3040" s="1" t="s">
        <v>46</v>
      </c>
      <c r="O3040" s="1" t="s">
        <v>46</v>
      </c>
      <c r="P3040" s="1" t="s">
        <v>2263</v>
      </c>
      <c r="Q3040" s="1">
        <v>2018</v>
      </c>
      <c r="R3040">
        <v>51.42</v>
      </c>
      <c r="S3040" s="1" t="s">
        <v>58</v>
      </c>
      <c r="T3040" s="2">
        <f>+R3040</f>
        <v>51.42</v>
      </c>
      <c r="U3040" s="1" t="s">
        <v>93</v>
      </c>
      <c r="V3040" s="1" t="s">
        <v>60</v>
      </c>
      <c r="W3040" s="1" t="s">
        <v>2230</v>
      </c>
    </row>
    <row r="3041" spans="1:24" x14ac:dyDescent="0.25">
      <c r="A3041" s="1" t="s">
        <v>2255</v>
      </c>
      <c r="B3041" s="1" t="s">
        <v>2256</v>
      </c>
      <c r="C3041" s="1" t="s">
        <v>2242</v>
      </c>
      <c r="D3041" s="1" t="s">
        <v>2248</v>
      </c>
      <c r="G3041" s="1" t="s">
        <v>774</v>
      </c>
      <c r="H3041" s="1" t="s">
        <v>77</v>
      </c>
      <c r="I3041" s="1" t="s">
        <v>43</v>
      </c>
      <c r="J3041" s="1" t="s">
        <v>6954</v>
      </c>
      <c r="K3041" s="1" t="s">
        <v>44</v>
      </c>
      <c r="L3041" s="1" t="s">
        <v>775</v>
      </c>
      <c r="M3041" s="1" t="s">
        <v>45</v>
      </c>
      <c r="N3041" s="1" t="s">
        <v>46</v>
      </c>
      <c r="O3041" s="1" t="s">
        <v>46</v>
      </c>
      <c r="P3041" s="1" t="s">
        <v>2258</v>
      </c>
      <c r="Q3041" s="1">
        <v>2018</v>
      </c>
      <c r="R3041">
        <v>51.42</v>
      </c>
      <c r="S3041" s="1" t="s">
        <v>58</v>
      </c>
      <c r="T3041" s="2">
        <f>+R3041</f>
        <v>51.42</v>
      </c>
      <c r="U3041" s="1" t="s">
        <v>93</v>
      </c>
      <c r="V3041" s="1" t="s">
        <v>211</v>
      </c>
    </row>
    <row r="3042" spans="1:24" x14ac:dyDescent="0.25">
      <c r="A3042" s="1" t="s">
        <v>2251</v>
      </c>
      <c r="B3042" s="1" t="s">
        <v>165</v>
      </c>
      <c r="C3042" s="1" t="s">
        <v>2242</v>
      </c>
      <c r="D3042" s="1" t="s">
        <v>2243</v>
      </c>
      <c r="G3042" s="1" t="s">
        <v>774</v>
      </c>
      <c r="H3042" s="1" t="s">
        <v>77</v>
      </c>
      <c r="I3042" s="1" t="s">
        <v>171</v>
      </c>
      <c r="J3042" s="1" t="s">
        <v>6953</v>
      </c>
      <c r="K3042" s="1" t="s">
        <v>50</v>
      </c>
      <c r="M3042" s="1" t="s">
        <v>45</v>
      </c>
      <c r="N3042" s="1" t="s">
        <v>46</v>
      </c>
      <c r="O3042" s="1" t="s">
        <v>46</v>
      </c>
      <c r="P3042" s="1" t="s">
        <v>2253</v>
      </c>
      <c r="Q3042" s="1">
        <v>2018</v>
      </c>
      <c r="R3042">
        <v>16.66</v>
      </c>
      <c r="S3042" s="1" t="s">
        <v>58</v>
      </c>
      <c r="T3042" s="2">
        <f>+R3042</f>
        <v>16.66</v>
      </c>
      <c r="U3042" s="1" t="s">
        <v>82</v>
      </c>
      <c r="V3042" s="1" t="s">
        <v>83</v>
      </c>
      <c r="X3042" s="1" t="s">
        <v>264</v>
      </c>
    </row>
    <row r="3043" spans="1:24" x14ac:dyDescent="0.25">
      <c r="A3043" s="1" t="s">
        <v>2244</v>
      </c>
      <c r="B3043" s="1" t="s">
        <v>2245</v>
      </c>
      <c r="C3043" s="1" t="s">
        <v>2242</v>
      </c>
      <c r="D3043" s="1" t="s">
        <v>2248</v>
      </c>
      <c r="G3043" s="1" t="s">
        <v>774</v>
      </c>
      <c r="H3043" s="1" t="s">
        <v>77</v>
      </c>
      <c r="I3043" s="1" t="s">
        <v>43</v>
      </c>
      <c r="J3043" s="1" t="s">
        <v>6954</v>
      </c>
      <c r="K3043" s="1" t="s">
        <v>44</v>
      </c>
      <c r="L3043" s="1" t="s">
        <v>775</v>
      </c>
      <c r="M3043" s="1" t="s">
        <v>45</v>
      </c>
      <c r="N3043" s="1" t="s">
        <v>46</v>
      </c>
      <c r="O3043" s="1" t="s">
        <v>46</v>
      </c>
      <c r="P3043" s="1" t="s">
        <v>2250</v>
      </c>
      <c r="Q3043" s="1">
        <v>2018</v>
      </c>
      <c r="R3043">
        <v>16.66</v>
      </c>
      <c r="S3043" s="1" t="s">
        <v>58</v>
      </c>
      <c r="T3043" s="2">
        <f>+R3043</f>
        <v>16.66</v>
      </c>
      <c r="U3043" s="1" t="s">
        <v>82</v>
      </c>
      <c r="V3043" s="1" t="s">
        <v>83</v>
      </c>
      <c r="X3043" s="1" t="s">
        <v>260</v>
      </c>
    </row>
    <row r="3044" spans="1:24" x14ac:dyDescent="0.25">
      <c r="A3044" s="1" t="s">
        <v>2239</v>
      </c>
      <c r="B3044" s="1" t="s">
        <v>72</v>
      </c>
      <c r="C3044" s="1" t="s">
        <v>2242</v>
      </c>
      <c r="D3044" s="1" t="s">
        <v>2243</v>
      </c>
      <c r="G3044" s="1" t="s">
        <v>774</v>
      </c>
      <c r="H3044" s="1" t="s">
        <v>77</v>
      </c>
      <c r="I3044" s="1" t="s">
        <v>263</v>
      </c>
      <c r="J3044" s="1" t="s">
        <v>6950</v>
      </c>
      <c r="K3044" s="1" t="s">
        <v>44</v>
      </c>
      <c r="L3044" s="1" t="s">
        <v>105</v>
      </c>
      <c r="M3044" s="1" t="s">
        <v>106</v>
      </c>
      <c r="N3044" s="1" t="s">
        <v>156</v>
      </c>
      <c r="O3044" s="1" t="s">
        <v>46</v>
      </c>
      <c r="P3044" s="1" t="s">
        <v>1152</v>
      </c>
      <c r="Q3044" s="1">
        <v>2018</v>
      </c>
      <c r="R3044">
        <v>16.66</v>
      </c>
      <c r="S3044" s="1" t="s">
        <v>58</v>
      </c>
      <c r="T3044" s="2">
        <f>+R3044</f>
        <v>16.66</v>
      </c>
      <c r="U3044" s="1" t="s">
        <v>93</v>
      </c>
      <c r="V3044" s="1" t="s">
        <v>60</v>
      </c>
      <c r="W3044" s="1" t="s">
        <v>2200</v>
      </c>
    </row>
    <row r="3045" spans="1:24" x14ac:dyDescent="0.25">
      <c r="A3045" s="1" t="s">
        <v>2231</v>
      </c>
      <c r="B3045" s="1" t="s">
        <v>2232</v>
      </c>
      <c r="C3045" s="1" t="s">
        <v>771</v>
      </c>
      <c r="D3045" s="1" t="s">
        <v>1668</v>
      </c>
      <c r="F3045" s="1" t="s">
        <v>773</v>
      </c>
      <c r="G3045" s="1" t="s">
        <v>782</v>
      </c>
      <c r="H3045" s="1" t="s">
        <v>77</v>
      </c>
      <c r="I3045" s="1" t="s">
        <v>171</v>
      </c>
      <c r="J3045" s="1" t="s">
        <v>6953</v>
      </c>
      <c r="K3045" s="1" t="s">
        <v>44</v>
      </c>
      <c r="L3045" s="1" t="s">
        <v>775</v>
      </c>
      <c r="M3045" s="1" t="s">
        <v>45</v>
      </c>
      <c r="N3045" s="1" t="s">
        <v>46</v>
      </c>
      <c r="O3045" s="1" t="s">
        <v>46</v>
      </c>
      <c r="P3045" s="1" t="s">
        <v>193</v>
      </c>
      <c r="Q3045" s="1">
        <v>2018</v>
      </c>
      <c r="R3045">
        <v>16.66</v>
      </c>
      <c r="S3045" s="1" t="s">
        <v>58</v>
      </c>
      <c r="T3045" s="2">
        <f>+R3045</f>
        <v>16.66</v>
      </c>
      <c r="U3045" s="1" t="s">
        <v>93</v>
      </c>
      <c r="V3045" s="1" t="s">
        <v>60</v>
      </c>
      <c r="W3045" s="1" t="s">
        <v>2230</v>
      </c>
    </row>
    <row r="3046" spans="1:24" x14ac:dyDescent="0.25">
      <c r="A3046" s="1" t="s">
        <v>2175</v>
      </c>
      <c r="B3046" s="1" t="s">
        <v>2176</v>
      </c>
      <c r="C3046" s="1" t="s">
        <v>771</v>
      </c>
      <c r="D3046" s="1" t="s">
        <v>1075</v>
      </c>
      <c r="F3046" s="1" t="s">
        <v>773</v>
      </c>
      <c r="G3046" s="1" t="s">
        <v>774</v>
      </c>
      <c r="H3046" s="1" t="s">
        <v>77</v>
      </c>
      <c r="I3046" s="1" t="s">
        <v>43</v>
      </c>
      <c r="J3046" s="1" t="s">
        <v>6954</v>
      </c>
      <c r="K3046" s="1" t="s">
        <v>44</v>
      </c>
      <c r="L3046" s="1" t="s">
        <v>775</v>
      </c>
      <c r="M3046" s="1" t="s">
        <v>45</v>
      </c>
      <c r="N3046" s="1" t="s">
        <v>46</v>
      </c>
      <c r="O3046" s="1" t="s">
        <v>46</v>
      </c>
      <c r="P3046" s="1" t="s">
        <v>824</v>
      </c>
      <c r="Q3046" s="1">
        <v>2018</v>
      </c>
      <c r="R3046">
        <v>16.66</v>
      </c>
      <c r="S3046" s="1" t="s">
        <v>58</v>
      </c>
      <c r="T3046" s="2">
        <f>+R3046</f>
        <v>16.66</v>
      </c>
      <c r="U3046" s="1" t="s">
        <v>93</v>
      </c>
      <c r="V3046" s="1" t="s">
        <v>211</v>
      </c>
    </row>
    <row r="3047" spans="1:24" x14ac:dyDescent="0.25">
      <c r="A3047" s="1" t="s">
        <v>2169</v>
      </c>
      <c r="B3047" s="1" t="s">
        <v>2170</v>
      </c>
      <c r="C3047" s="1" t="s">
        <v>771</v>
      </c>
      <c r="D3047" s="1" t="s">
        <v>1085</v>
      </c>
      <c r="F3047" s="1" t="s">
        <v>773</v>
      </c>
      <c r="G3047" s="1" t="s">
        <v>782</v>
      </c>
      <c r="H3047" s="1" t="s">
        <v>77</v>
      </c>
      <c r="I3047" s="1" t="s">
        <v>171</v>
      </c>
      <c r="J3047" s="1" t="s">
        <v>6953</v>
      </c>
      <c r="K3047" s="1" t="s">
        <v>44</v>
      </c>
      <c r="L3047" s="1" t="s">
        <v>775</v>
      </c>
      <c r="M3047" s="1" t="s">
        <v>45</v>
      </c>
      <c r="N3047" s="1" t="s">
        <v>46</v>
      </c>
      <c r="O3047" s="1" t="s">
        <v>46</v>
      </c>
      <c r="P3047" s="1" t="s">
        <v>2171</v>
      </c>
      <c r="Q3047" s="1">
        <v>2018</v>
      </c>
      <c r="R3047">
        <v>16.66</v>
      </c>
      <c r="S3047" s="1" t="s">
        <v>58</v>
      </c>
      <c r="T3047" s="2">
        <f>+R3047</f>
        <v>16.66</v>
      </c>
      <c r="U3047" s="1" t="s">
        <v>93</v>
      </c>
      <c r="V3047" s="1" t="s">
        <v>60</v>
      </c>
      <c r="W3047" s="1" t="s">
        <v>61</v>
      </c>
    </row>
    <row r="3048" spans="1:24" x14ac:dyDescent="0.25">
      <c r="A3048" s="1" t="s">
        <v>2165</v>
      </c>
      <c r="B3048" s="1" t="s">
        <v>2166</v>
      </c>
      <c r="C3048" s="1" t="s">
        <v>771</v>
      </c>
      <c r="D3048" s="1" t="s">
        <v>1075</v>
      </c>
      <c r="F3048" s="1" t="s">
        <v>773</v>
      </c>
      <c r="G3048" s="1" t="s">
        <v>774</v>
      </c>
      <c r="H3048" s="1" t="s">
        <v>77</v>
      </c>
      <c r="I3048" s="1" t="s">
        <v>43</v>
      </c>
      <c r="J3048" s="1" t="s">
        <v>6954</v>
      </c>
      <c r="K3048" s="1" t="s">
        <v>44</v>
      </c>
      <c r="L3048" s="1" t="s">
        <v>775</v>
      </c>
      <c r="M3048" s="1" t="s">
        <v>45</v>
      </c>
      <c r="N3048" s="1" t="s">
        <v>46</v>
      </c>
      <c r="O3048" s="1" t="s">
        <v>46</v>
      </c>
      <c r="P3048" s="1" t="s">
        <v>2168</v>
      </c>
      <c r="Q3048" s="1">
        <v>2018</v>
      </c>
      <c r="R3048">
        <v>0.04</v>
      </c>
      <c r="S3048" s="1" t="s">
        <v>58</v>
      </c>
      <c r="T3048" s="2">
        <f>+R3048</f>
        <v>0.04</v>
      </c>
      <c r="U3048" s="1" t="s">
        <v>93</v>
      </c>
      <c r="V3048" s="1" t="s">
        <v>167</v>
      </c>
    </row>
    <row r="3049" spans="1:24" x14ac:dyDescent="0.25">
      <c r="A3049" s="1" t="s">
        <v>2162</v>
      </c>
      <c r="B3049" s="1" t="s">
        <v>2163</v>
      </c>
      <c r="C3049" s="1" t="s">
        <v>771</v>
      </c>
      <c r="D3049" s="1" t="s">
        <v>772</v>
      </c>
      <c r="F3049" s="1" t="s">
        <v>773</v>
      </c>
      <c r="G3049" s="1" t="s">
        <v>774</v>
      </c>
      <c r="H3049" s="1" t="s">
        <v>77</v>
      </c>
      <c r="I3049" s="1" t="s">
        <v>43</v>
      </c>
      <c r="J3049" s="1" t="s">
        <v>6954</v>
      </c>
      <c r="K3049" s="1" t="s">
        <v>44</v>
      </c>
      <c r="L3049" s="1" t="s">
        <v>775</v>
      </c>
      <c r="M3049" s="1" t="s">
        <v>45</v>
      </c>
      <c r="N3049" s="1" t="s">
        <v>46</v>
      </c>
      <c r="O3049" s="1" t="s">
        <v>46</v>
      </c>
      <c r="P3049" s="1" t="s">
        <v>2164</v>
      </c>
      <c r="Q3049" s="1">
        <v>2018</v>
      </c>
      <c r="R3049">
        <v>41.33</v>
      </c>
      <c r="S3049" s="1" t="s">
        <v>58</v>
      </c>
      <c r="T3049" s="2">
        <f>+R3049</f>
        <v>41.33</v>
      </c>
      <c r="U3049" s="1" t="s">
        <v>82</v>
      </c>
      <c r="V3049" s="1" t="s">
        <v>83</v>
      </c>
      <c r="X3049" s="1" t="s">
        <v>264</v>
      </c>
    </row>
    <row r="3050" spans="1:24" x14ac:dyDescent="0.25">
      <c r="A3050" s="1" t="s">
        <v>2152</v>
      </c>
      <c r="B3050" s="1" t="s">
        <v>2153</v>
      </c>
      <c r="C3050" s="1" t="s">
        <v>771</v>
      </c>
      <c r="D3050" s="1" t="s">
        <v>1919</v>
      </c>
      <c r="F3050" s="1" t="s">
        <v>773</v>
      </c>
      <c r="G3050" s="1" t="s">
        <v>782</v>
      </c>
      <c r="H3050" s="1" t="s">
        <v>77</v>
      </c>
      <c r="I3050" s="1" t="s">
        <v>43</v>
      </c>
      <c r="J3050" s="1" t="s">
        <v>6954</v>
      </c>
      <c r="K3050" s="1" t="s">
        <v>44</v>
      </c>
      <c r="L3050" s="1" t="s">
        <v>775</v>
      </c>
      <c r="M3050" s="1" t="s">
        <v>45</v>
      </c>
      <c r="N3050" s="1" t="s">
        <v>46</v>
      </c>
      <c r="P3050" s="1" t="s">
        <v>193</v>
      </c>
      <c r="Q3050" s="1">
        <v>2018</v>
      </c>
      <c r="R3050">
        <v>41.33</v>
      </c>
      <c r="S3050" s="1" t="s">
        <v>58</v>
      </c>
      <c r="T3050" s="2">
        <f>+R3050</f>
        <v>41.33</v>
      </c>
      <c r="U3050" s="1" t="s">
        <v>82</v>
      </c>
      <c r="V3050" s="1" t="s">
        <v>83</v>
      </c>
      <c r="X3050" s="1" t="s">
        <v>260</v>
      </c>
    </row>
    <row r="3051" spans="1:24" x14ac:dyDescent="0.25">
      <c r="A3051" s="1" t="s">
        <v>2149</v>
      </c>
      <c r="B3051" s="1" t="s">
        <v>2150</v>
      </c>
      <c r="C3051" s="1" t="s">
        <v>771</v>
      </c>
      <c r="D3051" s="1" t="s">
        <v>1919</v>
      </c>
      <c r="F3051" s="1" t="s">
        <v>773</v>
      </c>
      <c r="G3051" s="1" t="s">
        <v>782</v>
      </c>
      <c r="H3051" s="1" t="s">
        <v>77</v>
      </c>
      <c r="I3051" s="1" t="s">
        <v>43</v>
      </c>
      <c r="J3051" s="1" t="s">
        <v>6954</v>
      </c>
      <c r="K3051" s="1" t="s">
        <v>44</v>
      </c>
      <c r="L3051" s="1" t="s">
        <v>775</v>
      </c>
      <c r="M3051" s="1" t="s">
        <v>45</v>
      </c>
      <c r="N3051" s="1" t="s">
        <v>46</v>
      </c>
      <c r="O3051" s="1" t="s">
        <v>46</v>
      </c>
      <c r="P3051" s="1" t="s">
        <v>2151</v>
      </c>
      <c r="Q3051" s="1">
        <v>2018</v>
      </c>
      <c r="R3051">
        <v>41.33</v>
      </c>
      <c r="S3051" s="1" t="s">
        <v>58</v>
      </c>
      <c r="T3051" s="2">
        <f>+R3051</f>
        <v>41.33</v>
      </c>
      <c r="U3051" s="1" t="s">
        <v>93</v>
      </c>
      <c r="V3051" s="1" t="s">
        <v>60</v>
      </c>
      <c r="W3051" s="1" t="s">
        <v>61</v>
      </c>
    </row>
    <row r="3052" spans="1:24" x14ac:dyDescent="0.25">
      <c r="A3052" s="1" t="s">
        <v>2145</v>
      </c>
      <c r="B3052" s="1" t="s">
        <v>2146</v>
      </c>
      <c r="C3052" s="1" t="s">
        <v>771</v>
      </c>
      <c r="D3052" s="1" t="s">
        <v>1919</v>
      </c>
      <c r="F3052" s="1" t="s">
        <v>773</v>
      </c>
      <c r="G3052" s="1" t="s">
        <v>782</v>
      </c>
      <c r="H3052" s="1" t="s">
        <v>77</v>
      </c>
      <c r="I3052" s="1" t="s">
        <v>43</v>
      </c>
      <c r="J3052" s="1" t="s">
        <v>6954</v>
      </c>
      <c r="K3052" s="1" t="s">
        <v>44</v>
      </c>
      <c r="L3052" s="1" t="s">
        <v>775</v>
      </c>
      <c r="M3052" s="1" t="s">
        <v>45</v>
      </c>
      <c r="N3052" s="1" t="s">
        <v>46</v>
      </c>
      <c r="O3052" s="1" t="s">
        <v>46</v>
      </c>
      <c r="P3052" s="1" t="s">
        <v>149</v>
      </c>
      <c r="Q3052" s="1">
        <v>2018</v>
      </c>
      <c r="R3052">
        <v>41.33</v>
      </c>
      <c r="S3052" s="1" t="s">
        <v>58</v>
      </c>
      <c r="T3052" s="2">
        <f>+R3052</f>
        <v>41.33</v>
      </c>
      <c r="U3052" s="1" t="s">
        <v>93</v>
      </c>
      <c r="V3052" s="1" t="s">
        <v>60</v>
      </c>
      <c r="W3052" s="1" t="s">
        <v>2200</v>
      </c>
    </row>
    <row r="3053" spans="1:24" x14ac:dyDescent="0.25">
      <c r="A3053" s="1" t="s">
        <v>2143</v>
      </c>
      <c r="B3053" s="1" t="s">
        <v>2144</v>
      </c>
      <c r="C3053" s="1" t="s">
        <v>771</v>
      </c>
      <c r="D3053" s="1" t="s">
        <v>772</v>
      </c>
      <c r="F3053" s="1" t="s">
        <v>773</v>
      </c>
      <c r="G3053" s="1" t="s">
        <v>774</v>
      </c>
      <c r="H3053" s="1" t="s">
        <v>77</v>
      </c>
      <c r="I3053" s="1" t="s">
        <v>171</v>
      </c>
      <c r="J3053" s="1" t="s">
        <v>6953</v>
      </c>
      <c r="K3053" s="1" t="s">
        <v>44</v>
      </c>
      <c r="L3053" s="1" t="s">
        <v>775</v>
      </c>
      <c r="M3053" s="1" t="s">
        <v>45</v>
      </c>
      <c r="N3053" s="1" t="s">
        <v>46</v>
      </c>
      <c r="O3053" s="1" t="s">
        <v>46</v>
      </c>
      <c r="P3053" s="1" t="s">
        <v>1689</v>
      </c>
      <c r="Q3053" s="1">
        <v>2018</v>
      </c>
      <c r="R3053">
        <v>41.33</v>
      </c>
      <c r="S3053" s="1" t="s">
        <v>58</v>
      </c>
      <c r="T3053" s="2">
        <f>+R3053</f>
        <v>41.33</v>
      </c>
      <c r="U3053" s="1" t="s">
        <v>93</v>
      </c>
      <c r="V3053" s="1" t="s">
        <v>60</v>
      </c>
      <c r="W3053" s="1" t="s">
        <v>2230</v>
      </c>
    </row>
    <row r="3054" spans="1:24" x14ac:dyDescent="0.25">
      <c r="A3054" s="1" t="s">
        <v>2140</v>
      </c>
      <c r="B3054" s="1" t="s">
        <v>2141</v>
      </c>
      <c r="C3054" s="1" t="s">
        <v>771</v>
      </c>
      <c r="D3054" s="1" t="s">
        <v>1779</v>
      </c>
      <c r="F3054" s="1" t="s">
        <v>773</v>
      </c>
      <c r="G3054" s="1" t="s">
        <v>782</v>
      </c>
      <c r="H3054" s="1" t="s">
        <v>77</v>
      </c>
      <c r="I3054" s="1" t="s">
        <v>263</v>
      </c>
      <c r="J3054" s="1" t="s">
        <v>6950</v>
      </c>
      <c r="K3054" s="1" t="s">
        <v>44</v>
      </c>
      <c r="L3054" s="1" t="s">
        <v>775</v>
      </c>
      <c r="M3054" s="1" t="s">
        <v>45</v>
      </c>
      <c r="N3054" s="1" t="s">
        <v>46</v>
      </c>
      <c r="O3054" s="1" t="s">
        <v>46</v>
      </c>
      <c r="P3054" s="1" t="s">
        <v>193</v>
      </c>
      <c r="Q3054" s="1">
        <v>2018</v>
      </c>
      <c r="R3054">
        <v>41.33</v>
      </c>
      <c r="S3054" s="1" t="s">
        <v>58</v>
      </c>
      <c r="T3054" s="2">
        <f>+R3054</f>
        <v>41.33</v>
      </c>
      <c r="U3054" s="1" t="s">
        <v>93</v>
      </c>
      <c r="V3054" s="1" t="s">
        <v>211</v>
      </c>
    </row>
    <row r="3055" spans="1:24" x14ac:dyDescent="0.25">
      <c r="A3055" s="1" t="s">
        <v>2138</v>
      </c>
      <c r="B3055" s="1" t="s">
        <v>2139</v>
      </c>
      <c r="C3055" s="1" t="s">
        <v>771</v>
      </c>
      <c r="D3055" s="1" t="s">
        <v>1919</v>
      </c>
      <c r="F3055" s="1" t="s">
        <v>773</v>
      </c>
      <c r="G3055" s="1" t="s">
        <v>782</v>
      </c>
      <c r="H3055" s="1" t="s">
        <v>77</v>
      </c>
      <c r="I3055" s="1" t="s">
        <v>263</v>
      </c>
      <c r="J3055" s="1" t="s">
        <v>6950</v>
      </c>
      <c r="K3055" s="1" t="s">
        <v>44</v>
      </c>
      <c r="L3055" s="1" t="s">
        <v>775</v>
      </c>
      <c r="M3055" s="1" t="s">
        <v>45</v>
      </c>
      <c r="N3055" s="1" t="s">
        <v>46</v>
      </c>
      <c r="O3055" s="1" t="s">
        <v>46</v>
      </c>
      <c r="P3055" s="1" t="s">
        <v>1843</v>
      </c>
      <c r="Q3055" s="1">
        <v>2018</v>
      </c>
      <c r="R3055">
        <v>0.04</v>
      </c>
      <c r="S3055" s="1" t="s">
        <v>58</v>
      </c>
      <c r="T3055" s="2">
        <f>+R3055</f>
        <v>0.04</v>
      </c>
      <c r="U3055" s="1" t="s">
        <v>93</v>
      </c>
      <c r="V3055" s="1" t="s">
        <v>167</v>
      </c>
    </row>
    <row r="3056" spans="1:24" x14ac:dyDescent="0.25">
      <c r="A3056" s="1" t="s">
        <v>2136</v>
      </c>
      <c r="B3056" s="1" t="s">
        <v>2137</v>
      </c>
      <c r="C3056" s="1" t="s">
        <v>771</v>
      </c>
      <c r="D3056" s="1" t="s">
        <v>794</v>
      </c>
      <c r="F3056" s="1" t="s">
        <v>773</v>
      </c>
      <c r="G3056" s="1" t="s">
        <v>782</v>
      </c>
      <c r="H3056" s="1" t="s">
        <v>77</v>
      </c>
      <c r="I3056" s="1" t="s">
        <v>171</v>
      </c>
      <c r="J3056" s="1" t="s">
        <v>6953</v>
      </c>
      <c r="K3056" s="1" t="s">
        <v>44</v>
      </c>
      <c r="L3056" s="1" t="s">
        <v>775</v>
      </c>
      <c r="M3056" s="1" t="s">
        <v>45</v>
      </c>
      <c r="N3056" s="1" t="s">
        <v>46</v>
      </c>
      <c r="O3056" s="1" t="s">
        <v>46</v>
      </c>
      <c r="P3056" s="1" t="s">
        <v>193</v>
      </c>
      <c r="Q3056" s="1">
        <v>2018</v>
      </c>
      <c r="R3056">
        <v>40</v>
      </c>
      <c r="S3056" s="1" t="s">
        <v>58</v>
      </c>
      <c r="T3056" s="2">
        <f>+R3056</f>
        <v>40</v>
      </c>
      <c r="U3056" s="1" t="s">
        <v>82</v>
      </c>
      <c r="V3056" s="1" t="s">
        <v>83</v>
      </c>
      <c r="X3056" s="1" t="s">
        <v>289</v>
      </c>
    </row>
    <row r="3057" spans="1:24" x14ac:dyDescent="0.25">
      <c r="A3057" s="1" t="s">
        <v>2134</v>
      </c>
      <c r="B3057" s="1" t="s">
        <v>2135</v>
      </c>
      <c r="C3057" s="1" t="s">
        <v>771</v>
      </c>
      <c r="D3057" s="1" t="s">
        <v>1779</v>
      </c>
      <c r="F3057" s="1" t="s">
        <v>773</v>
      </c>
      <c r="G3057" s="1" t="s">
        <v>782</v>
      </c>
      <c r="H3057" s="1" t="s">
        <v>77</v>
      </c>
      <c r="I3057" s="1" t="s">
        <v>78</v>
      </c>
      <c r="J3057" s="1" t="s">
        <v>78</v>
      </c>
      <c r="K3057" s="1" t="s">
        <v>44</v>
      </c>
      <c r="L3057" s="1" t="s">
        <v>775</v>
      </c>
      <c r="M3057" s="1" t="s">
        <v>45</v>
      </c>
      <c r="N3057" s="1" t="s">
        <v>46</v>
      </c>
      <c r="O3057" s="1" t="s">
        <v>46</v>
      </c>
      <c r="P3057" s="1" t="s">
        <v>193</v>
      </c>
      <c r="Q3057" s="1">
        <v>2018</v>
      </c>
      <c r="R3057">
        <v>40</v>
      </c>
      <c r="S3057" s="1" t="s">
        <v>58</v>
      </c>
      <c r="T3057" s="2">
        <f>+R3057</f>
        <v>40</v>
      </c>
      <c r="U3057" s="1" t="s">
        <v>82</v>
      </c>
      <c r="V3057" s="1" t="s">
        <v>83</v>
      </c>
      <c r="X3057" s="1" t="s">
        <v>264</v>
      </c>
    </row>
    <row r="3058" spans="1:24" x14ac:dyDescent="0.25">
      <c r="A3058" s="1" t="s">
        <v>2132</v>
      </c>
      <c r="B3058" s="1" t="s">
        <v>2133</v>
      </c>
      <c r="C3058" s="1" t="s">
        <v>771</v>
      </c>
      <c r="D3058" s="1" t="s">
        <v>794</v>
      </c>
      <c r="F3058" s="1" t="s">
        <v>773</v>
      </c>
      <c r="G3058" s="1" t="s">
        <v>782</v>
      </c>
      <c r="H3058" s="1" t="s">
        <v>77</v>
      </c>
      <c r="I3058" s="1" t="s">
        <v>263</v>
      </c>
      <c r="J3058" s="1" t="s">
        <v>6950</v>
      </c>
      <c r="K3058" s="1" t="s">
        <v>44</v>
      </c>
      <c r="L3058" s="1" t="s">
        <v>775</v>
      </c>
      <c r="M3058" s="1" t="s">
        <v>45</v>
      </c>
      <c r="N3058" s="1" t="s">
        <v>46</v>
      </c>
      <c r="O3058" s="1" t="s">
        <v>46</v>
      </c>
      <c r="P3058" s="1" t="s">
        <v>1428</v>
      </c>
      <c r="Q3058" s="1">
        <v>2018</v>
      </c>
      <c r="R3058">
        <v>40</v>
      </c>
      <c r="S3058" s="1" t="s">
        <v>58</v>
      </c>
      <c r="T3058" s="2">
        <f>+R3058</f>
        <v>40</v>
      </c>
      <c r="U3058" s="1" t="s">
        <v>82</v>
      </c>
      <c r="V3058" s="1" t="s">
        <v>83</v>
      </c>
      <c r="X3058" s="1" t="s">
        <v>260</v>
      </c>
    </row>
    <row r="3059" spans="1:24" x14ac:dyDescent="0.25">
      <c r="A3059" s="1" t="s">
        <v>2129</v>
      </c>
      <c r="B3059" s="1" t="s">
        <v>2130</v>
      </c>
      <c r="C3059" s="1" t="s">
        <v>771</v>
      </c>
      <c r="D3059" s="1" t="s">
        <v>1919</v>
      </c>
      <c r="F3059" s="1" t="s">
        <v>773</v>
      </c>
      <c r="G3059" s="1" t="s">
        <v>782</v>
      </c>
      <c r="H3059" s="1" t="s">
        <v>77</v>
      </c>
      <c r="I3059" s="1" t="s">
        <v>263</v>
      </c>
      <c r="J3059" s="1" t="s">
        <v>6950</v>
      </c>
      <c r="K3059" s="1" t="s">
        <v>44</v>
      </c>
      <c r="L3059" s="1" t="s">
        <v>775</v>
      </c>
      <c r="M3059" s="1" t="s">
        <v>45</v>
      </c>
      <c r="N3059" s="1" t="s">
        <v>46</v>
      </c>
      <c r="P3059" s="1" t="s">
        <v>193</v>
      </c>
      <c r="Q3059" s="1">
        <v>2018</v>
      </c>
      <c r="R3059">
        <v>40</v>
      </c>
      <c r="S3059" s="1" t="s">
        <v>58</v>
      </c>
      <c r="T3059" s="2">
        <f>+R3059</f>
        <v>40</v>
      </c>
      <c r="U3059" s="1" t="s">
        <v>82</v>
      </c>
      <c r="V3059" s="1" t="s">
        <v>83</v>
      </c>
      <c r="X3059" s="1" t="s">
        <v>482</v>
      </c>
    </row>
    <row r="3060" spans="1:24" x14ac:dyDescent="0.25">
      <c r="A3060" s="1" t="s">
        <v>2126</v>
      </c>
      <c r="B3060" s="1" t="s">
        <v>2127</v>
      </c>
      <c r="C3060" s="1" t="s">
        <v>771</v>
      </c>
      <c r="D3060" s="1" t="s">
        <v>794</v>
      </c>
      <c r="F3060" s="1" t="s">
        <v>773</v>
      </c>
      <c r="G3060" s="1" t="s">
        <v>782</v>
      </c>
      <c r="H3060" s="1" t="s">
        <v>77</v>
      </c>
      <c r="I3060" s="1" t="s">
        <v>171</v>
      </c>
      <c r="J3060" s="1" t="s">
        <v>6953</v>
      </c>
      <c r="K3060" s="1" t="s">
        <v>44</v>
      </c>
      <c r="L3060" s="1" t="s">
        <v>775</v>
      </c>
      <c r="M3060" s="1" t="s">
        <v>45</v>
      </c>
      <c r="N3060" s="1" t="s">
        <v>46</v>
      </c>
      <c r="O3060" s="1" t="s">
        <v>46</v>
      </c>
      <c r="P3060" s="1" t="s">
        <v>2128</v>
      </c>
      <c r="Q3060" s="1">
        <v>2018</v>
      </c>
      <c r="R3060">
        <v>40</v>
      </c>
      <c r="S3060" s="1" t="s">
        <v>58</v>
      </c>
      <c r="T3060" s="2">
        <f>+R3060</f>
        <v>40</v>
      </c>
      <c r="U3060" s="1" t="s">
        <v>93</v>
      </c>
      <c r="V3060" s="1" t="s">
        <v>60</v>
      </c>
      <c r="W3060" s="1" t="s">
        <v>61</v>
      </c>
    </row>
    <row r="3061" spans="1:24" x14ac:dyDescent="0.25">
      <c r="A3061" s="1" t="s">
        <v>2124</v>
      </c>
      <c r="B3061" s="1" t="s">
        <v>2125</v>
      </c>
      <c r="C3061" s="1" t="s">
        <v>771</v>
      </c>
      <c r="D3061" s="1" t="s">
        <v>1779</v>
      </c>
      <c r="F3061" s="1" t="s">
        <v>773</v>
      </c>
      <c r="G3061" s="1" t="s">
        <v>782</v>
      </c>
      <c r="H3061" s="1" t="s">
        <v>77</v>
      </c>
      <c r="I3061" s="1" t="s">
        <v>263</v>
      </c>
      <c r="J3061" s="1" t="s">
        <v>6950</v>
      </c>
      <c r="K3061" s="1" t="s">
        <v>44</v>
      </c>
      <c r="L3061" s="1" t="s">
        <v>775</v>
      </c>
      <c r="M3061" s="1" t="s">
        <v>45</v>
      </c>
      <c r="N3061" s="1" t="s">
        <v>46</v>
      </c>
      <c r="O3061" s="1" t="s">
        <v>46</v>
      </c>
      <c r="P3061" s="1" t="s">
        <v>928</v>
      </c>
      <c r="Q3061" s="1">
        <v>2018</v>
      </c>
      <c r="R3061">
        <v>40</v>
      </c>
      <c r="S3061" s="1" t="s">
        <v>58</v>
      </c>
      <c r="T3061" s="2">
        <f>+R3061</f>
        <v>40</v>
      </c>
      <c r="U3061" s="1" t="s">
        <v>93</v>
      </c>
      <c r="V3061" s="1" t="s">
        <v>60</v>
      </c>
      <c r="W3061" s="1" t="s">
        <v>2230</v>
      </c>
    </row>
    <row r="3062" spans="1:24" x14ac:dyDescent="0.25">
      <c r="A3062" s="1" t="s">
        <v>2119</v>
      </c>
      <c r="B3062" s="1" t="s">
        <v>2120</v>
      </c>
      <c r="C3062" s="1" t="s">
        <v>771</v>
      </c>
      <c r="D3062" s="1" t="s">
        <v>1919</v>
      </c>
      <c r="F3062" s="1" t="s">
        <v>773</v>
      </c>
      <c r="G3062" s="1" t="s">
        <v>782</v>
      </c>
      <c r="H3062" s="1" t="s">
        <v>77</v>
      </c>
      <c r="I3062" s="1" t="s">
        <v>263</v>
      </c>
      <c r="J3062" s="1" t="s">
        <v>6950</v>
      </c>
      <c r="K3062" s="1" t="s">
        <v>44</v>
      </c>
      <c r="L3062" s="1" t="s">
        <v>775</v>
      </c>
      <c r="M3062" s="1" t="s">
        <v>45</v>
      </c>
      <c r="N3062" s="1" t="s">
        <v>46</v>
      </c>
      <c r="O3062" s="1" t="s">
        <v>46</v>
      </c>
      <c r="P3062" s="1" t="s">
        <v>2121</v>
      </c>
      <c r="Q3062" s="1">
        <v>2018</v>
      </c>
      <c r="R3062">
        <v>40</v>
      </c>
      <c r="S3062" s="1" t="s">
        <v>58</v>
      </c>
      <c r="T3062" s="2">
        <f>+R3062</f>
        <v>40</v>
      </c>
      <c r="U3062" s="1" t="s">
        <v>93</v>
      </c>
      <c r="V3062" s="1" t="s">
        <v>60</v>
      </c>
      <c r="W3062" s="1" t="s">
        <v>2200</v>
      </c>
    </row>
    <row r="3063" spans="1:24" x14ac:dyDescent="0.25">
      <c r="A3063" s="1" t="s">
        <v>2116</v>
      </c>
      <c r="B3063" s="1" t="s">
        <v>2117</v>
      </c>
      <c r="C3063" s="1" t="s">
        <v>771</v>
      </c>
      <c r="D3063" s="1" t="s">
        <v>1919</v>
      </c>
      <c r="F3063" s="1" t="s">
        <v>773</v>
      </c>
      <c r="G3063" s="1" t="s">
        <v>782</v>
      </c>
      <c r="H3063" s="1" t="s">
        <v>77</v>
      </c>
      <c r="I3063" s="1" t="s">
        <v>43</v>
      </c>
      <c r="J3063" s="1" t="s">
        <v>6954</v>
      </c>
      <c r="K3063" s="1" t="s">
        <v>44</v>
      </c>
      <c r="L3063" s="1" t="s">
        <v>775</v>
      </c>
      <c r="M3063" s="1" t="s">
        <v>45</v>
      </c>
      <c r="N3063" s="1" t="s">
        <v>46</v>
      </c>
      <c r="P3063" s="1" t="s">
        <v>193</v>
      </c>
      <c r="Q3063" s="1">
        <v>2018</v>
      </c>
      <c r="R3063">
        <v>40</v>
      </c>
      <c r="S3063" s="1" t="s">
        <v>58</v>
      </c>
      <c r="T3063" s="2">
        <f>+R3063</f>
        <v>40</v>
      </c>
      <c r="U3063" s="1" t="s">
        <v>93</v>
      </c>
      <c r="V3063" s="1" t="s">
        <v>211</v>
      </c>
    </row>
    <row r="3064" spans="1:24" x14ac:dyDescent="0.25">
      <c r="A3064" s="1" t="s">
        <v>2114</v>
      </c>
      <c r="B3064" s="1" t="s">
        <v>2115</v>
      </c>
      <c r="C3064" s="1" t="s">
        <v>771</v>
      </c>
      <c r="D3064" s="1" t="s">
        <v>1779</v>
      </c>
      <c r="F3064" s="1" t="s">
        <v>773</v>
      </c>
      <c r="G3064" s="1" t="s">
        <v>782</v>
      </c>
      <c r="H3064" s="1" t="s">
        <v>77</v>
      </c>
      <c r="I3064" s="1" t="s">
        <v>78</v>
      </c>
      <c r="J3064" s="1" t="s">
        <v>78</v>
      </c>
      <c r="K3064" s="1" t="s">
        <v>44</v>
      </c>
      <c r="L3064" s="1" t="s">
        <v>775</v>
      </c>
      <c r="M3064" s="1" t="s">
        <v>45</v>
      </c>
      <c r="N3064" s="1" t="s">
        <v>46</v>
      </c>
      <c r="O3064" s="1" t="s">
        <v>46</v>
      </c>
      <c r="P3064" s="1" t="s">
        <v>210</v>
      </c>
      <c r="Q3064" s="1">
        <v>2018</v>
      </c>
      <c r="R3064">
        <v>10.28</v>
      </c>
      <c r="S3064" s="1" t="s">
        <v>58</v>
      </c>
      <c r="T3064" s="2">
        <f>+R3064</f>
        <v>10.28</v>
      </c>
      <c r="U3064" s="1" t="s">
        <v>82</v>
      </c>
      <c r="V3064" s="1" t="s">
        <v>83</v>
      </c>
      <c r="X3064" s="1" t="s">
        <v>260</v>
      </c>
    </row>
    <row r="3065" spans="1:24" x14ac:dyDescent="0.25">
      <c r="A3065" s="1" t="s">
        <v>2112</v>
      </c>
      <c r="B3065" s="1" t="s">
        <v>2113</v>
      </c>
      <c r="C3065" s="1" t="s">
        <v>771</v>
      </c>
      <c r="D3065" s="1" t="s">
        <v>1919</v>
      </c>
      <c r="F3065" s="1" t="s">
        <v>773</v>
      </c>
      <c r="G3065" s="1" t="s">
        <v>782</v>
      </c>
      <c r="H3065" s="1" t="s">
        <v>77</v>
      </c>
      <c r="I3065" s="1" t="s">
        <v>171</v>
      </c>
      <c r="J3065" s="1" t="s">
        <v>6953</v>
      </c>
      <c r="K3065" s="1" t="s">
        <v>44</v>
      </c>
      <c r="L3065" s="1" t="s">
        <v>775</v>
      </c>
      <c r="M3065" s="1" t="s">
        <v>45</v>
      </c>
      <c r="N3065" s="1" t="s">
        <v>46</v>
      </c>
      <c r="P3065" s="1" t="s">
        <v>145</v>
      </c>
      <c r="Q3065" s="1">
        <v>2018</v>
      </c>
      <c r="R3065">
        <v>10.28</v>
      </c>
      <c r="S3065" s="1" t="s">
        <v>58</v>
      </c>
      <c r="T3065" s="2">
        <f>+R3065</f>
        <v>10.28</v>
      </c>
      <c r="U3065" s="1" t="s">
        <v>82</v>
      </c>
      <c r="V3065" s="1" t="s">
        <v>83</v>
      </c>
      <c r="X3065" s="1" t="s">
        <v>264</v>
      </c>
    </row>
    <row r="3066" spans="1:24" x14ac:dyDescent="0.25">
      <c r="A3066" s="1" t="s">
        <v>2110</v>
      </c>
      <c r="B3066" s="1" t="s">
        <v>2111</v>
      </c>
      <c r="C3066" s="1" t="s">
        <v>771</v>
      </c>
      <c r="D3066" s="1" t="s">
        <v>1919</v>
      </c>
      <c r="F3066" s="1" t="s">
        <v>773</v>
      </c>
      <c r="G3066" s="1" t="s">
        <v>782</v>
      </c>
      <c r="H3066" s="1" t="s">
        <v>77</v>
      </c>
      <c r="I3066" s="1" t="s">
        <v>43</v>
      </c>
      <c r="J3066" s="1" t="s">
        <v>6954</v>
      </c>
      <c r="K3066" s="1" t="s">
        <v>44</v>
      </c>
      <c r="L3066" s="1" t="s">
        <v>775</v>
      </c>
      <c r="M3066" s="1" t="s">
        <v>45</v>
      </c>
      <c r="N3066" s="1" t="s">
        <v>46</v>
      </c>
      <c r="P3066" s="1" t="s">
        <v>193</v>
      </c>
      <c r="Q3066" s="1">
        <v>2018</v>
      </c>
      <c r="R3066">
        <v>10.28</v>
      </c>
      <c r="S3066" s="1" t="s">
        <v>58</v>
      </c>
      <c r="T3066" s="2">
        <f>+R3066</f>
        <v>10.28</v>
      </c>
      <c r="U3066" s="1" t="s">
        <v>82</v>
      </c>
      <c r="V3066" s="1" t="s">
        <v>83</v>
      </c>
      <c r="X3066" s="1" t="s">
        <v>289</v>
      </c>
    </row>
    <row r="3067" spans="1:24" x14ac:dyDescent="0.25">
      <c r="A3067" s="1" t="s">
        <v>2107</v>
      </c>
      <c r="B3067" s="1" t="s">
        <v>2108</v>
      </c>
      <c r="C3067" s="1" t="s">
        <v>771</v>
      </c>
      <c r="D3067" s="1" t="s">
        <v>1919</v>
      </c>
      <c r="F3067" s="1" t="s">
        <v>773</v>
      </c>
      <c r="G3067" s="1" t="s">
        <v>782</v>
      </c>
      <c r="H3067" s="1" t="s">
        <v>77</v>
      </c>
      <c r="I3067" s="1" t="s">
        <v>263</v>
      </c>
      <c r="J3067" s="1" t="s">
        <v>6950</v>
      </c>
      <c r="K3067" s="1" t="s">
        <v>44</v>
      </c>
      <c r="L3067" s="1" t="s">
        <v>775</v>
      </c>
      <c r="M3067" s="1" t="s">
        <v>45</v>
      </c>
      <c r="N3067" s="1" t="s">
        <v>46</v>
      </c>
      <c r="O3067" s="1" t="s">
        <v>46</v>
      </c>
      <c r="P3067" s="1" t="s">
        <v>2109</v>
      </c>
      <c r="Q3067" s="1">
        <v>2018</v>
      </c>
      <c r="R3067">
        <v>10.28</v>
      </c>
      <c r="S3067" s="1" t="s">
        <v>58</v>
      </c>
      <c r="T3067" s="2">
        <f>+R3067</f>
        <v>10.28</v>
      </c>
      <c r="U3067" s="1" t="s">
        <v>93</v>
      </c>
      <c r="V3067" s="1" t="s">
        <v>60</v>
      </c>
      <c r="W3067" s="1" t="s">
        <v>61</v>
      </c>
    </row>
    <row r="3068" spans="1:24" x14ac:dyDescent="0.25">
      <c r="A3068" s="1" t="s">
        <v>2104</v>
      </c>
      <c r="B3068" s="1" t="s">
        <v>2105</v>
      </c>
      <c r="C3068" s="1" t="s">
        <v>771</v>
      </c>
      <c r="D3068" s="1" t="s">
        <v>1919</v>
      </c>
      <c r="F3068" s="1" t="s">
        <v>773</v>
      </c>
      <c r="G3068" s="1" t="s">
        <v>782</v>
      </c>
      <c r="H3068" s="1" t="s">
        <v>77</v>
      </c>
      <c r="I3068" s="1" t="s">
        <v>263</v>
      </c>
      <c r="J3068" s="1" t="s">
        <v>6950</v>
      </c>
      <c r="K3068" s="1" t="s">
        <v>44</v>
      </c>
      <c r="L3068" s="1" t="s">
        <v>775</v>
      </c>
      <c r="M3068" s="1" t="s">
        <v>45</v>
      </c>
      <c r="N3068" s="1" t="s">
        <v>46</v>
      </c>
      <c r="O3068" s="1" t="s">
        <v>46</v>
      </c>
      <c r="P3068" s="1" t="s">
        <v>193</v>
      </c>
      <c r="Q3068" s="1">
        <v>2018</v>
      </c>
      <c r="R3068">
        <v>10.28</v>
      </c>
      <c r="S3068" s="1" t="s">
        <v>58</v>
      </c>
      <c r="T3068" s="2">
        <f>+R3068</f>
        <v>10.28</v>
      </c>
      <c r="U3068" s="1" t="s">
        <v>93</v>
      </c>
      <c r="V3068" s="1" t="s">
        <v>60</v>
      </c>
      <c r="W3068" s="1" t="s">
        <v>2230</v>
      </c>
    </row>
    <row r="3069" spans="1:24" x14ac:dyDescent="0.25">
      <c r="A3069" s="1" t="s">
        <v>2102</v>
      </c>
      <c r="B3069" s="1" t="s">
        <v>2103</v>
      </c>
      <c r="C3069" s="1" t="s">
        <v>771</v>
      </c>
      <c r="D3069" s="1" t="s">
        <v>1784</v>
      </c>
      <c r="F3069" s="1" t="s">
        <v>773</v>
      </c>
      <c r="G3069" s="1" t="s">
        <v>782</v>
      </c>
      <c r="H3069" s="1" t="s">
        <v>77</v>
      </c>
      <c r="I3069" s="1" t="s">
        <v>171</v>
      </c>
      <c r="J3069" s="1" t="s">
        <v>6953</v>
      </c>
      <c r="K3069" s="1" t="s">
        <v>44</v>
      </c>
      <c r="L3069" s="1" t="s">
        <v>775</v>
      </c>
      <c r="M3069" s="1" t="s">
        <v>45</v>
      </c>
      <c r="N3069" s="1" t="s">
        <v>46</v>
      </c>
      <c r="O3069" s="1" t="s">
        <v>46</v>
      </c>
      <c r="P3069" s="1" t="s">
        <v>74</v>
      </c>
      <c r="Q3069" s="1">
        <v>2018</v>
      </c>
      <c r="R3069">
        <v>10.28</v>
      </c>
      <c r="S3069" s="1" t="s">
        <v>58</v>
      </c>
      <c r="T3069" s="2">
        <f>+R3069</f>
        <v>10.28</v>
      </c>
      <c r="U3069" s="1" t="s">
        <v>93</v>
      </c>
      <c r="V3069" s="1" t="s">
        <v>60</v>
      </c>
      <c r="W3069" s="1" t="s">
        <v>2200</v>
      </c>
    </row>
    <row r="3070" spans="1:24" x14ac:dyDescent="0.25">
      <c r="A3070" s="1" t="s">
        <v>2100</v>
      </c>
      <c r="B3070" s="1" t="s">
        <v>2101</v>
      </c>
      <c r="C3070" s="1" t="s">
        <v>771</v>
      </c>
      <c r="D3070" s="1" t="s">
        <v>1668</v>
      </c>
      <c r="F3070" s="1" t="s">
        <v>773</v>
      </c>
      <c r="G3070" s="1" t="s">
        <v>782</v>
      </c>
      <c r="H3070" s="1" t="s">
        <v>77</v>
      </c>
      <c r="I3070" s="1" t="s">
        <v>43</v>
      </c>
      <c r="J3070" s="1" t="s">
        <v>6954</v>
      </c>
      <c r="K3070" s="1" t="s">
        <v>44</v>
      </c>
      <c r="L3070" s="1" t="s">
        <v>775</v>
      </c>
      <c r="M3070" s="1" t="s">
        <v>45</v>
      </c>
      <c r="N3070" s="1" t="s">
        <v>46</v>
      </c>
      <c r="O3070" s="1" t="s">
        <v>46</v>
      </c>
      <c r="P3070" s="1" t="s">
        <v>231</v>
      </c>
      <c r="Q3070" s="1">
        <v>2018</v>
      </c>
      <c r="R3070">
        <v>10.28</v>
      </c>
      <c r="S3070" s="1" t="s">
        <v>58</v>
      </c>
      <c r="T3070" s="2">
        <f>+R3070</f>
        <v>10.28</v>
      </c>
      <c r="U3070" s="1" t="s">
        <v>93</v>
      </c>
      <c r="V3070" s="1" t="s">
        <v>211</v>
      </c>
    </row>
    <row r="3071" spans="1:24" x14ac:dyDescent="0.25">
      <c r="A3071" s="1" t="s">
        <v>2098</v>
      </c>
      <c r="B3071" s="1" t="s">
        <v>2099</v>
      </c>
      <c r="C3071" s="1" t="s">
        <v>771</v>
      </c>
      <c r="D3071" s="1" t="s">
        <v>1919</v>
      </c>
      <c r="F3071" s="1" t="s">
        <v>773</v>
      </c>
      <c r="G3071" s="1" t="s">
        <v>782</v>
      </c>
      <c r="H3071" s="1" t="s">
        <v>77</v>
      </c>
      <c r="I3071" s="1" t="s">
        <v>43</v>
      </c>
      <c r="J3071" s="1" t="s">
        <v>6954</v>
      </c>
      <c r="K3071" s="1" t="s">
        <v>44</v>
      </c>
      <c r="L3071" s="1" t="s">
        <v>775</v>
      </c>
      <c r="M3071" s="1" t="s">
        <v>45</v>
      </c>
      <c r="N3071" s="1" t="s">
        <v>46</v>
      </c>
      <c r="P3071" s="1" t="s">
        <v>193</v>
      </c>
      <c r="Q3071" s="1">
        <v>2018</v>
      </c>
      <c r="R3071">
        <v>116.67</v>
      </c>
      <c r="S3071" s="1" t="s">
        <v>58</v>
      </c>
      <c r="T3071" s="2">
        <f>+R3071</f>
        <v>116.67</v>
      </c>
      <c r="U3071" s="1" t="s">
        <v>82</v>
      </c>
      <c r="V3071" s="1" t="s">
        <v>83</v>
      </c>
      <c r="X3071" s="1" t="s">
        <v>264</v>
      </c>
    </row>
    <row r="3072" spans="1:24" x14ac:dyDescent="0.25">
      <c r="A3072" s="1" t="s">
        <v>2094</v>
      </c>
      <c r="B3072" s="1" t="s">
        <v>2095</v>
      </c>
      <c r="C3072" s="1" t="s">
        <v>771</v>
      </c>
      <c r="D3072" s="1" t="s">
        <v>1779</v>
      </c>
      <c r="F3072" s="1" t="s">
        <v>773</v>
      </c>
      <c r="G3072" s="1" t="s">
        <v>782</v>
      </c>
      <c r="H3072" s="1" t="s">
        <v>77</v>
      </c>
      <c r="I3072" s="1" t="s">
        <v>171</v>
      </c>
      <c r="J3072" s="1" t="s">
        <v>6953</v>
      </c>
      <c r="K3072" s="1" t="s">
        <v>44</v>
      </c>
      <c r="L3072" s="1" t="s">
        <v>775</v>
      </c>
      <c r="M3072" s="1" t="s">
        <v>45</v>
      </c>
      <c r="N3072" s="1" t="s">
        <v>46</v>
      </c>
      <c r="O3072" s="1" t="s">
        <v>46</v>
      </c>
      <c r="P3072" s="1" t="s">
        <v>2097</v>
      </c>
      <c r="Q3072" s="1">
        <v>2018</v>
      </c>
      <c r="R3072">
        <v>116.67</v>
      </c>
      <c r="S3072" s="1" t="s">
        <v>58</v>
      </c>
      <c r="T3072" s="2">
        <f>+R3072</f>
        <v>116.67</v>
      </c>
      <c r="U3072" s="1" t="s">
        <v>93</v>
      </c>
      <c r="V3072" s="1" t="s">
        <v>60</v>
      </c>
      <c r="W3072" s="1" t="s">
        <v>61</v>
      </c>
    </row>
    <row r="3073" spans="1:24" x14ac:dyDescent="0.25">
      <c r="A3073" s="1" t="s">
        <v>2091</v>
      </c>
      <c r="B3073" s="1" t="s">
        <v>2092</v>
      </c>
      <c r="C3073" s="1" t="s">
        <v>771</v>
      </c>
      <c r="D3073" s="1" t="s">
        <v>1919</v>
      </c>
      <c r="F3073" s="1" t="s">
        <v>773</v>
      </c>
      <c r="G3073" s="1" t="s">
        <v>782</v>
      </c>
      <c r="H3073" s="1" t="s">
        <v>77</v>
      </c>
      <c r="I3073" s="1" t="s">
        <v>43</v>
      </c>
      <c r="J3073" s="1" t="s">
        <v>6954</v>
      </c>
      <c r="K3073" s="1" t="s">
        <v>44</v>
      </c>
      <c r="L3073" s="1" t="s">
        <v>775</v>
      </c>
      <c r="M3073" s="1" t="s">
        <v>45</v>
      </c>
      <c r="N3073" s="1" t="s">
        <v>46</v>
      </c>
      <c r="O3073" s="1" t="s">
        <v>46</v>
      </c>
      <c r="P3073" s="1" t="s">
        <v>2093</v>
      </c>
      <c r="Q3073" s="1">
        <v>2018</v>
      </c>
      <c r="R3073">
        <v>116.67</v>
      </c>
      <c r="S3073" s="1" t="s">
        <v>58</v>
      </c>
      <c r="T3073" s="2">
        <f>+R3073</f>
        <v>116.67</v>
      </c>
      <c r="U3073" s="1" t="s">
        <v>93</v>
      </c>
      <c r="V3073" s="1" t="s">
        <v>60</v>
      </c>
      <c r="W3073" s="1" t="s">
        <v>2230</v>
      </c>
    </row>
    <row r="3074" spans="1:24" x14ac:dyDescent="0.25">
      <c r="A3074" s="1" t="s">
        <v>2083</v>
      </c>
      <c r="B3074" s="1" t="s">
        <v>2084</v>
      </c>
      <c r="C3074" s="1" t="s">
        <v>771</v>
      </c>
      <c r="D3074" s="1" t="s">
        <v>1779</v>
      </c>
      <c r="F3074" s="1" t="s">
        <v>773</v>
      </c>
      <c r="G3074" s="1" t="s">
        <v>782</v>
      </c>
      <c r="H3074" s="1" t="s">
        <v>77</v>
      </c>
      <c r="I3074" s="1" t="s">
        <v>171</v>
      </c>
      <c r="J3074" s="1" t="s">
        <v>6953</v>
      </c>
      <c r="K3074" s="1" t="s">
        <v>44</v>
      </c>
      <c r="L3074" s="1" t="s">
        <v>775</v>
      </c>
      <c r="M3074" s="1" t="s">
        <v>45</v>
      </c>
      <c r="N3074" s="1" t="s">
        <v>46</v>
      </c>
      <c r="O3074" s="1" t="s">
        <v>46</v>
      </c>
      <c r="P3074" s="1" t="s">
        <v>2085</v>
      </c>
      <c r="Q3074" s="1">
        <v>2018</v>
      </c>
      <c r="R3074">
        <v>116.67</v>
      </c>
      <c r="S3074" s="1" t="s">
        <v>58</v>
      </c>
      <c r="T3074" s="2">
        <f>+R3074</f>
        <v>116.67</v>
      </c>
      <c r="U3074" s="1" t="s">
        <v>93</v>
      </c>
      <c r="V3074" s="1" t="s">
        <v>60</v>
      </c>
      <c r="W3074" s="1" t="s">
        <v>2200</v>
      </c>
    </row>
    <row r="3075" spans="1:24" x14ac:dyDescent="0.25">
      <c r="A3075" s="1" t="s">
        <v>2072</v>
      </c>
      <c r="B3075" s="1" t="s">
        <v>2073</v>
      </c>
      <c r="C3075" s="1" t="s">
        <v>771</v>
      </c>
      <c r="D3075" s="1" t="s">
        <v>2074</v>
      </c>
      <c r="F3075" s="1" t="s">
        <v>773</v>
      </c>
      <c r="G3075" s="1" t="s">
        <v>782</v>
      </c>
      <c r="H3075" s="1" t="s">
        <v>77</v>
      </c>
      <c r="I3075" s="1" t="s">
        <v>43</v>
      </c>
      <c r="J3075" s="1" t="s">
        <v>6954</v>
      </c>
      <c r="K3075" s="1" t="s">
        <v>44</v>
      </c>
      <c r="L3075" s="1" t="s">
        <v>775</v>
      </c>
      <c r="M3075" s="1" t="s">
        <v>45</v>
      </c>
      <c r="N3075" s="1" t="s">
        <v>46</v>
      </c>
      <c r="P3075" s="1" t="s">
        <v>193</v>
      </c>
      <c r="Q3075" s="1">
        <v>2018</v>
      </c>
      <c r="R3075">
        <v>116.67</v>
      </c>
      <c r="S3075" s="1" t="s">
        <v>58</v>
      </c>
      <c r="T3075" s="2">
        <f>+R3075</f>
        <v>116.67</v>
      </c>
      <c r="U3075" s="1" t="s">
        <v>93</v>
      </c>
      <c r="V3075" s="1" t="s">
        <v>211</v>
      </c>
    </row>
    <row r="3076" spans="1:24" x14ac:dyDescent="0.25">
      <c r="A3076" s="1" t="s">
        <v>2068</v>
      </c>
      <c r="B3076" s="1" t="s">
        <v>2069</v>
      </c>
      <c r="C3076" s="1" t="s">
        <v>771</v>
      </c>
      <c r="D3076" s="1" t="s">
        <v>1919</v>
      </c>
      <c r="F3076" s="1" t="s">
        <v>773</v>
      </c>
      <c r="G3076" s="1" t="s">
        <v>782</v>
      </c>
      <c r="H3076" s="1" t="s">
        <v>77</v>
      </c>
      <c r="I3076" s="1" t="s">
        <v>43</v>
      </c>
      <c r="J3076" s="1" t="s">
        <v>6954</v>
      </c>
      <c r="K3076" s="1" t="s">
        <v>44</v>
      </c>
      <c r="L3076" s="1" t="s">
        <v>775</v>
      </c>
      <c r="M3076" s="1" t="s">
        <v>45</v>
      </c>
      <c r="N3076" s="1" t="s">
        <v>46</v>
      </c>
      <c r="O3076" s="1" t="s">
        <v>46</v>
      </c>
      <c r="P3076" s="1" t="s">
        <v>2071</v>
      </c>
      <c r="Q3076" s="1">
        <v>2018</v>
      </c>
      <c r="R3076">
        <v>25.16</v>
      </c>
      <c r="S3076" s="1" t="s">
        <v>58</v>
      </c>
      <c r="T3076" s="2">
        <f>+R3076</f>
        <v>25.16</v>
      </c>
      <c r="U3076" s="1" t="s">
        <v>82</v>
      </c>
      <c r="V3076" s="1" t="s">
        <v>83</v>
      </c>
      <c r="X3076" s="1" t="s">
        <v>289</v>
      </c>
    </row>
    <row r="3077" spans="1:24" x14ac:dyDescent="0.25">
      <c r="A3077" s="1" t="s">
        <v>2065</v>
      </c>
      <c r="B3077" s="1" t="s">
        <v>2066</v>
      </c>
      <c r="C3077" s="1" t="s">
        <v>771</v>
      </c>
      <c r="D3077" s="1" t="s">
        <v>1919</v>
      </c>
      <c r="F3077" s="1" t="s">
        <v>773</v>
      </c>
      <c r="G3077" s="1" t="s">
        <v>782</v>
      </c>
      <c r="H3077" s="1" t="s">
        <v>77</v>
      </c>
      <c r="I3077" s="1" t="s">
        <v>43</v>
      </c>
      <c r="J3077" s="1" t="s">
        <v>6954</v>
      </c>
      <c r="K3077" s="1" t="s">
        <v>44</v>
      </c>
      <c r="L3077" s="1" t="s">
        <v>775</v>
      </c>
      <c r="M3077" s="1" t="s">
        <v>45</v>
      </c>
      <c r="N3077" s="1" t="s">
        <v>46</v>
      </c>
      <c r="O3077" s="1" t="s">
        <v>46</v>
      </c>
      <c r="P3077" s="1" t="s">
        <v>2067</v>
      </c>
      <c r="Q3077" s="1">
        <v>2018</v>
      </c>
      <c r="R3077">
        <v>25.16</v>
      </c>
      <c r="S3077" s="1" t="s">
        <v>58</v>
      </c>
      <c r="T3077" s="2">
        <f>+R3077</f>
        <v>25.16</v>
      </c>
      <c r="U3077" s="1" t="s">
        <v>82</v>
      </c>
      <c r="V3077" s="1" t="s">
        <v>83</v>
      </c>
      <c r="X3077" s="1" t="s">
        <v>260</v>
      </c>
    </row>
    <row r="3078" spans="1:24" x14ac:dyDescent="0.25">
      <c r="A3078" s="1" t="s">
        <v>2060</v>
      </c>
      <c r="B3078" s="1" t="s">
        <v>2061</v>
      </c>
      <c r="C3078" s="1" t="s">
        <v>771</v>
      </c>
      <c r="D3078" s="1" t="s">
        <v>794</v>
      </c>
      <c r="F3078" s="1" t="s">
        <v>773</v>
      </c>
      <c r="G3078" s="1" t="s">
        <v>782</v>
      </c>
      <c r="H3078" s="1" t="s">
        <v>77</v>
      </c>
      <c r="I3078" s="1" t="s">
        <v>171</v>
      </c>
      <c r="J3078" s="1" t="s">
        <v>6953</v>
      </c>
      <c r="K3078" s="1" t="s">
        <v>44</v>
      </c>
      <c r="L3078" s="1" t="s">
        <v>775</v>
      </c>
      <c r="M3078" s="1" t="s">
        <v>45</v>
      </c>
      <c r="N3078" s="1" t="s">
        <v>46</v>
      </c>
      <c r="O3078" s="1" t="s">
        <v>46</v>
      </c>
      <c r="P3078" s="1" t="s">
        <v>2063</v>
      </c>
      <c r="Q3078" s="1">
        <v>2018</v>
      </c>
      <c r="R3078">
        <v>25.16</v>
      </c>
      <c r="S3078" s="1" t="s">
        <v>58</v>
      </c>
      <c r="T3078" s="2">
        <f>+R3078</f>
        <v>25.16</v>
      </c>
      <c r="U3078" s="1" t="s">
        <v>82</v>
      </c>
      <c r="V3078" s="1" t="s">
        <v>83</v>
      </c>
      <c r="X3078" s="1" t="s">
        <v>264</v>
      </c>
    </row>
    <row r="3079" spans="1:24" x14ac:dyDescent="0.25">
      <c r="A3079" s="1" t="s">
        <v>2057</v>
      </c>
      <c r="B3079" s="1" t="s">
        <v>2058</v>
      </c>
      <c r="C3079" s="1" t="s">
        <v>771</v>
      </c>
      <c r="D3079" s="1" t="s">
        <v>794</v>
      </c>
      <c r="F3079" s="1" t="s">
        <v>773</v>
      </c>
      <c r="G3079" s="1" t="s">
        <v>782</v>
      </c>
      <c r="H3079" s="1" t="s">
        <v>77</v>
      </c>
      <c r="I3079" s="1" t="s">
        <v>171</v>
      </c>
      <c r="J3079" s="1" t="s">
        <v>6953</v>
      </c>
      <c r="K3079" s="1" t="s">
        <v>44</v>
      </c>
      <c r="L3079" s="1" t="s">
        <v>775</v>
      </c>
      <c r="M3079" s="1" t="s">
        <v>45</v>
      </c>
      <c r="N3079" s="1" t="s">
        <v>46</v>
      </c>
      <c r="O3079" s="1" t="s">
        <v>46</v>
      </c>
      <c r="P3079" s="1" t="s">
        <v>2059</v>
      </c>
      <c r="Q3079" s="1">
        <v>2018</v>
      </c>
      <c r="R3079">
        <v>25.16</v>
      </c>
      <c r="S3079" s="1" t="s">
        <v>58</v>
      </c>
      <c r="T3079" s="2">
        <f>+R3079</f>
        <v>25.16</v>
      </c>
      <c r="U3079" s="1" t="s">
        <v>93</v>
      </c>
      <c r="V3079" s="1" t="s">
        <v>60</v>
      </c>
      <c r="W3079" s="1" t="s">
        <v>61</v>
      </c>
    </row>
    <row r="3080" spans="1:24" x14ac:dyDescent="0.25">
      <c r="A3080" s="1" t="s">
        <v>2055</v>
      </c>
      <c r="B3080" s="1" t="s">
        <v>2056</v>
      </c>
      <c r="C3080" s="1" t="s">
        <v>771</v>
      </c>
      <c r="D3080" s="1" t="s">
        <v>794</v>
      </c>
      <c r="F3080" s="1" t="s">
        <v>773</v>
      </c>
      <c r="G3080" s="1" t="s">
        <v>782</v>
      </c>
      <c r="H3080" s="1" t="s">
        <v>77</v>
      </c>
      <c r="I3080" s="1" t="s">
        <v>263</v>
      </c>
      <c r="J3080" s="1" t="s">
        <v>6950</v>
      </c>
      <c r="K3080" s="1" t="s">
        <v>44</v>
      </c>
      <c r="L3080" s="1" t="s">
        <v>775</v>
      </c>
      <c r="M3080" s="1" t="s">
        <v>45</v>
      </c>
      <c r="N3080" s="1" t="s">
        <v>46</v>
      </c>
      <c r="O3080" s="1" t="s">
        <v>46</v>
      </c>
      <c r="P3080" s="1" t="s">
        <v>138</v>
      </c>
      <c r="Q3080" s="1">
        <v>2018</v>
      </c>
      <c r="R3080">
        <v>25.16</v>
      </c>
      <c r="S3080" s="1" t="s">
        <v>58</v>
      </c>
      <c r="T3080" s="2">
        <f>+R3080</f>
        <v>25.16</v>
      </c>
      <c r="U3080" s="1" t="s">
        <v>93</v>
      </c>
      <c r="V3080" s="1" t="s">
        <v>60</v>
      </c>
      <c r="W3080" s="1" t="s">
        <v>2200</v>
      </c>
    </row>
    <row r="3081" spans="1:24" x14ac:dyDescent="0.25">
      <c r="A3081" s="1" t="s">
        <v>2052</v>
      </c>
      <c r="B3081" s="1" t="s">
        <v>2053</v>
      </c>
      <c r="C3081" s="1" t="s">
        <v>771</v>
      </c>
      <c r="D3081" s="1" t="s">
        <v>794</v>
      </c>
      <c r="F3081" s="1" t="s">
        <v>773</v>
      </c>
      <c r="G3081" s="1" t="s">
        <v>782</v>
      </c>
      <c r="H3081" s="1" t="s">
        <v>77</v>
      </c>
      <c r="I3081" s="1" t="s">
        <v>263</v>
      </c>
      <c r="J3081" s="1" t="s">
        <v>6950</v>
      </c>
      <c r="K3081" s="1" t="s">
        <v>44</v>
      </c>
      <c r="L3081" s="1" t="s">
        <v>775</v>
      </c>
      <c r="M3081" s="1" t="s">
        <v>45</v>
      </c>
      <c r="N3081" s="1" t="s">
        <v>46</v>
      </c>
      <c r="O3081" s="1" t="s">
        <v>46</v>
      </c>
      <c r="P3081" s="1" t="s">
        <v>387</v>
      </c>
      <c r="Q3081" s="1">
        <v>2018</v>
      </c>
      <c r="R3081">
        <v>25.16</v>
      </c>
      <c r="S3081" s="1" t="s">
        <v>58</v>
      </c>
      <c r="T3081" s="2">
        <f>+R3081</f>
        <v>25.16</v>
      </c>
      <c r="U3081" s="1" t="s">
        <v>93</v>
      </c>
      <c r="V3081" s="1" t="s">
        <v>211</v>
      </c>
    </row>
    <row r="3082" spans="1:24" x14ac:dyDescent="0.25">
      <c r="A3082" s="1" t="s">
        <v>2050</v>
      </c>
      <c r="B3082" s="1" t="s">
        <v>2051</v>
      </c>
      <c r="C3082" s="1" t="s">
        <v>771</v>
      </c>
      <c r="D3082" s="1" t="s">
        <v>772</v>
      </c>
      <c r="F3082" s="1" t="s">
        <v>773</v>
      </c>
      <c r="G3082" s="1" t="s">
        <v>774</v>
      </c>
      <c r="H3082" s="1" t="s">
        <v>77</v>
      </c>
      <c r="I3082" s="1" t="s">
        <v>263</v>
      </c>
      <c r="J3082" s="1" t="s">
        <v>6950</v>
      </c>
      <c r="K3082" s="1" t="s">
        <v>44</v>
      </c>
      <c r="L3082" s="1" t="s">
        <v>775</v>
      </c>
      <c r="M3082" s="1" t="s">
        <v>45</v>
      </c>
      <c r="N3082" s="1" t="s">
        <v>46</v>
      </c>
      <c r="O3082" s="1" t="s">
        <v>46</v>
      </c>
      <c r="P3082" s="1" t="s">
        <v>752</v>
      </c>
      <c r="Q3082" s="1">
        <v>2018</v>
      </c>
      <c r="R3082">
        <v>7.4999999999999997E-2</v>
      </c>
      <c r="S3082" s="1" t="s">
        <v>58</v>
      </c>
      <c r="T3082" s="2">
        <f>+R3082</f>
        <v>7.4999999999999997E-2</v>
      </c>
      <c r="U3082" s="1" t="s">
        <v>93</v>
      </c>
      <c r="V3082" s="1" t="s">
        <v>211</v>
      </c>
    </row>
    <row r="3083" spans="1:24" x14ac:dyDescent="0.25">
      <c r="A3083" s="1" t="s">
        <v>2047</v>
      </c>
      <c r="B3083" s="1" t="s">
        <v>2048</v>
      </c>
      <c r="C3083" s="1" t="s">
        <v>771</v>
      </c>
      <c r="D3083" s="1" t="s">
        <v>794</v>
      </c>
      <c r="F3083" s="1" t="s">
        <v>773</v>
      </c>
      <c r="G3083" s="1" t="s">
        <v>782</v>
      </c>
      <c r="H3083" s="1" t="s">
        <v>77</v>
      </c>
      <c r="I3083" s="1" t="s">
        <v>263</v>
      </c>
      <c r="J3083" s="1" t="s">
        <v>6950</v>
      </c>
      <c r="K3083" s="1" t="s">
        <v>44</v>
      </c>
      <c r="L3083" s="1" t="s">
        <v>775</v>
      </c>
      <c r="M3083" s="1" t="s">
        <v>45</v>
      </c>
      <c r="N3083" s="1" t="s">
        <v>46</v>
      </c>
      <c r="O3083" s="1" t="s">
        <v>46</v>
      </c>
      <c r="P3083" s="1" t="s">
        <v>2049</v>
      </c>
      <c r="Q3083" s="1">
        <v>2018</v>
      </c>
      <c r="R3083">
        <v>37.5</v>
      </c>
      <c r="S3083" s="1" t="s">
        <v>58</v>
      </c>
      <c r="T3083" s="2">
        <f>+R3083</f>
        <v>37.5</v>
      </c>
      <c r="U3083" s="1" t="s">
        <v>82</v>
      </c>
      <c r="V3083" s="1" t="s">
        <v>83</v>
      </c>
      <c r="X3083" s="1" t="s">
        <v>264</v>
      </c>
    </row>
    <row r="3084" spans="1:24" x14ac:dyDescent="0.25">
      <c r="A3084" s="1" t="s">
        <v>2043</v>
      </c>
      <c r="B3084" s="1" t="s">
        <v>2044</v>
      </c>
      <c r="C3084" s="1" t="s">
        <v>771</v>
      </c>
      <c r="D3084" s="1" t="s">
        <v>1919</v>
      </c>
      <c r="F3084" s="1" t="s">
        <v>773</v>
      </c>
      <c r="G3084" s="1" t="s">
        <v>782</v>
      </c>
      <c r="H3084" s="1" t="s">
        <v>77</v>
      </c>
      <c r="I3084" s="1" t="s">
        <v>43</v>
      </c>
      <c r="J3084" s="1" t="s">
        <v>6954</v>
      </c>
      <c r="K3084" s="1" t="s">
        <v>44</v>
      </c>
      <c r="L3084" s="1" t="s">
        <v>775</v>
      </c>
      <c r="M3084" s="1" t="s">
        <v>45</v>
      </c>
      <c r="N3084" s="1" t="s">
        <v>46</v>
      </c>
      <c r="O3084" s="1" t="s">
        <v>46</v>
      </c>
      <c r="P3084" s="1" t="s">
        <v>2046</v>
      </c>
      <c r="Q3084" s="1">
        <v>2018</v>
      </c>
      <c r="R3084">
        <v>37.5</v>
      </c>
      <c r="S3084" s="1" t="s">
        <v>58</v>
      </c>
      <c r="T3084" s="2">
        <f>+R3084</f>
        <v>37.5</v>
      </c>
      <c r="U3084" s="1" t="s">
        <v>82</v>
      </c>
      <c r="V3084" s="1" t="s">
        <v>83</v>
      </c>
      <c r="X3084" s="1" t="s">
        <v>482</v>
      </c>
    </row>
    <row r="3085" spans="1:24" x14ac:dyDescent="0.25">
      <c r="A3085" s="1" t="s">
        <v>2041</v>
      </c>
      <c r="B3085" s="1" t="s">
        <v>2042</v>
      </c>
      <c r="C3085" s="1" t="s">
        <v>771</v>
      </c>
      <c r="D3085" s="1" t="s">
        <v>772</v>
      </c>
      <c r="F3085" s="1" t="s">
        <v>773</v>
      </c>
      <c r="G3085" s="1" t="s">
        <v>774</v>
      </c>
      <c r="H3085" s="1" t="s">
        <v>77</v>
      </c>
      <c r="I3085" s="1" t="s">
        <v>263</v>
      </c>
      <c r="J3085" s="1" t="s">
        <v>6950</v>
      </c>
      <c r="K3085" s="1" t="s">
        <v>44</v>
      </c>
      <c r="L3085" s="1" t="s">
        <v>775</v>
      </c>
      <c r="M3085" s="1" t="s">
        <v>45</v>
      </c>
      <c r="N3085" s="1" t="s">
        <v>46</v>
      </c>
      <c r="O3085" s="1" t="s">
        <v>46</v>
      </c>
      <c r="P3085" s="1" t="s">
        <v>231</v>
      </c>
      <c r="Q3085" s="1">
        <v>2018</v>
      </c>
      <c r="R3085">
        <v>37.5</v>
      </c>
      <c r="S3085" s="1" t="s">
        <v>58</v>
      </c>
      <c r="T3085" s="2">
        <f>+R3085</f>
        <v>37.5</v>
      </c>
      <c r="U3085" s="1" t="s">
        <v>82</v>
      </c>
      <c r="V3085" s="1" t="s">
        <v>83</v>
      </c>
      <c r="X3085" s="1" t="s">
        <v>260</v>
      </c>
    </row>
    <row r="3086" spans="1:24" x14ac:dyDescent="0.25">
      <c r="A3086" s="1" t="s">
        <v>2029</v>
      </c>
      <c r="B3086" s="1" t="s">
        <v>2030</v>
      </c>
      <c r="C3086" s="1" t="s">
        <v>771</v>
      </c>
      <c r="D3086" s="1" t="s">
        <v>1919</v>
      </c>
      <c r="F3086" s="1" t="s">
        <v>773</v>
      </c>
      <c r="G3086" s="1" t="s">
        <v>782</v>
      </c>
      <c r="H3086" s="1" t="s">
        <v>77</v>
      </c>
      <c r="I3086" s="1" t="s">
        <v>43</v>
      </c>
      <c r="J3086" s="1" t="s">
        <v>6954</v>
      </c>
      <c r="K3086" s="1" t="s">
        <v>44</v>
      </c>
      <c r="L3086" s="1" t="s">
        <v>775</v>
      </c>
      <c r="M3086" s="1" t="s">
        <v>45</v>
      </c>
      <c r="N3086" s="1" t="s">
        <v>46</v>
      </c>
      <c r="O3086" s="1" t="s">
        <v>46</v>
      </c>
      <c r="P3086" s="1" t="s">
        <v>2031</v>
      </c>
      <c r="Q3086" s="1">
        <v>2018</v>
      </c>
      <c r="R3086">
        <v>37.5</v>
      </c>
      <c r="S3086" s="1" t="s">
        <v>58</v>
      </c>
      <c r="T3086" s="2">
        <f>+R3086</f>
        <v>37.5</v>
      </c>
      <c r="U3086" s="1" t="s">
        <v>82</v>
      </c>
      <c r="V3086" s="1" t="s">
        <v>83</v>
      </c>
      <c r="X3086" s="1" t="s">
        <v>289</v>
      </c>
    </row>
    <row r="3087" spans="1:24" x14ac:dyDescent="0.25">
      <c r="A3087" s="1" t="s">
        <v>2026</v>
      </c>
      <c r="B3087" s="1" t="s">
        <v>2027</v>
      </c>
      <c r="C3087" s="1" t="s">
        <v>771</v>
      </c>
      <c r="D3087" s="1" t="s">
        <v>1779</v>
      </c>
      <c r="F3087" s="1" t="s">
        <v>773</v>
      </c>
      <c r="G3087" s="1" t="s">
        <v>782</v>
      </c>
      <c r="H3087" s="1" t="s">
        <v>77</v>
      </c>
      <c r="I3087" s="1" t="s">
        <v>171</v>
      </c>
      <c r="J3087" s="1" t="s">
        <v>6953</v>
      </c>
      <c r="K3087" s="1" t="s">
        <v>44</v>
      </c>
      <c r="L3087" s="1" t="s">
        <v>775</v>
      </c>
      <c r="M3087" s="1" t="s">
        <v>45</v>
      </c>
      <c r="N3087" s="1" t="s">
        <v>46</v>
      </c>
      <c r="P3087" s="1" t="s">
        <v>2028</v>
      </c>
      <c r="Q3087" s="1">
        <v>2018</v>
      </c>
      <c r="R3087">
        <v>37.5</v>
      </c>
      <c r="S3087" s="1" t="s">
        <v>58</v>
      </c>
      <c r="T3087" s="2">
        <f>+R3087</f>
        <v>37.5</v>
      </c>
      <c r="U3087" s="1" t="s">
        <v>93</v>
      </c>
      <c r="V3087" s="1" t="s">
        <v>60</v>
      </c>
      <c r="W3087" s="1" t="s">
        <v>61</v>
      </c>
    </row>
    <row r="3088" spans="1:24" x14ac:dyDescent="0.25">
      <c r="A3088" s="1" t="s">
        <v>2023</v>
      </c>
      <c r="B3088" s="1" t="s">
        <v>2024</v>
      </c>
      <c r="C3088" s="1" t="s">
        <v>771</v>
      </c>
      <c r="D3088" s="1" t="s">
        <v>794</v>
      </c>
      <c r="F3088" s="1" t="s">
        <v>773</v>
      </c>
      <c r="G3088" s="1" t="s">
        <v>782</v>
      </c>
      <c r="H3088" s="1" t="s">
        <v>77</v>
      </c>
      <c r="I3088" s="1" t="s">
        <v>263</v>
      </c>
      <c r="J3088" s="1" t="s">
        <v>6950</v>
      </c>
      <c r="K3088" s="1" t="s">
        <v>44</v>
      </c>
      <c r="L3088" s="1" t="s">
        <v>775</v>
      </c>
      <c r="M3088" s="1" t="s">
        <v>45</v>
      </c>
      <c r="N3088" s="1" t="s">
        <v>46</v>
      </c>
      <c r="O3088" s="1" t="s">
        <v>46</v>
      </c>
      <c r="P3088" s="1" t="s">
        <v>2025</v>
      </c>
      <c r="Q3088" s="1">
        <v>2018</v>
      </c>
      <c r="R3088">
        <v>37.5</v>
      </c>
      <c r="S3088" s="1" t="s">
        <v>58</v>
      </c>
      <c r="T3088" s="2">
        <f>+R3088</f>
        <v>37.5</v>
      </c>
      <c r="U3088" s="1" t="s">
        <v>93</v>
      </c>
      <c r="V3088" s="1" t="s">
        <v>60</v>
      </c>
      <c r="W3088" s="1" t="s">
        <v>2200</v>
      </c>
    </row>
    <row r="3089" spans="1:24" x14ac:dyDescent="0.25">
      <c r="A3089" s="1" t="s">
        <v>2019</v>
      </c>
      <c r="B3089" s="1" t="s">
        <v>2020</v>
      </c>
      <c r="C3089" s="1" t="s">
        <v>771</v>
      </c>
      <c r="D3089" s="1" t="s">
        <v>794</v>
      </c>
      <c r="F3089" s="1" t="s">
        <v>773</v>
      </c>
      <c r="G3089" s="1" t="s">
        <v>782</v>
      </c>
      <c r="H3089" s="1" t="s">
        <v>77</v>
      </c>
      <c r="I3089" s="1" t="s">
        <v>43</v>
      </c>
      <c r="J3089" s="1" t="s">
        <v>6954</v>
      </c>
      <c r="K3089" s="1" t="s">
        <v>44</v>
      </c>
      <c r="L3089" s="1" t="s">
        <v>775</v>
      </c>
      <c r="M3089" s="1" t="s">
        <v>45</v>
      </c>
      <c r="N3089" s="1" t="s">
        <v>46</v>
      </c>
      <c r="O3089" s="1" t="s">
        <v>46</v>
      </c>
      <c r="P3089" s="1" t="s">
        <v>2022</v>
      </c>
      <c r="Q3089" s="1">
        <v>2018</v>
      </c>
      <c r="R3089">
        <v>37.5</v>
      </c>
      <c r="S3089" s="1" t="s">
        <v>58</v>
      </c>
      <c r="T3089" s="2">
        <f>+R3089</f>
        <v>37.5</v>
      </c>
      <c r="U3089" s="1" t="s">
        <v>93</v>
      </c>
      <c r="V3089" s="1" t="s">
        <v>60</v>
      </c>
      <c r="W3089" s="1" t="s">
        <v>2230</v>
      </c>
    </row>
    <row r="3090" spans="1:24" x14ac:dyDescent="0.25">
      <c r="A3090" s="1" t="s">
        <v>2016</v>
      </c>
      <c r="B3090" s="1" t="s">
        <v>2017</v>
      </c>
      <c r="C3090" s="1" t="s">
        <v>771</v>
      </c>
      <c r="D3090" s="1" t="s">
        <v>794</v>
      </c>
      <c r="F3090" s="1" t="s">
        <v>773</v>
      </c>
      <c r="G3090" s="1" t="s">
        <v>782</v>
      </c>
      <c r="H3090" s="1" t="s">
        <v>77</v>
      </c>
      <c r="I3090" s="1" t="s">
        <v>43</v>
      </c>
      <c r="J3090" s="1" t="s">
        <v>6954</v>
      </c>
      <c r="K3090" s="1" t="s">
        <v>44</v>
      </c>
      <c r="L3090" s="1" t="s">
        <v>775</v>
      </c>
      <c r="M3090" s="1" t="s">
        <v>45</v>
      </c>
      <c r="N3090" s="1" t="s">
        <v>46</v>
      </c>
      <c r="O3090" s="1" t="s">
        <v>46</v>
      </c>
      <c r="P3090" s="1" t="s">
        <v>2018</v>
      </c>
      <c r="Q3090" s="1">
        <v>2018</v>
      </c>
      <c r="R3090">
        <v>37.5</v>
      </c>
      <c r="S3090" s="1" t="s">
        <v>58</v>
      </c>
      <c r="T3090" s="2">
        <f>+R3090</f>
        <v>37.5</v>
      </c>
      <c r="U3090" s="1" t="s">
        <v>93</v>
      </c>
      <c r="V3090" s="1" t="s">
        <v>211</v>
      </c>
    </row>
    <row r="3091" spans="1:24" x14ac:dyDescent="0.25">
      <c r="A3091" s="1" t="s">
        <v>2004</v>
      </c>
      <c r="B3091" s="1" t="s">
        <v>2005</v>
      </c>
      <c r="C3091" s="1" t="s">
        <v>771</v>
      </c>
      <c r="D3091" s="1" t="s">
        <v>772</v>
      </c>
      <c r="F3091" s="1" t="s">
        <v>773</v>
      </c>
      <c r="G3091" s="1" t="s">
        <v>774</v>
      </c>
      <c r="H3091" s="1" t="s">
        <v>77</v>
      </c>
      <c r="I3091" s="1" t="s">
        <v>43</v>
      </c>
      <c r="J3091" s="1" t="s">
        <v>6954</v>
      </c>
      <c r="K3091" s="1" t="s">
        <v>44</v>
      </c>
      <c r="L3091" s="1" t="s">
        <v>775</v>
      </c>
      <c r="M3091" s="1" t="s">
        <v>45</v>
      </c>
      <c r="N3091" s="1" t="s">
        <v>46</v>
      </c>
      <c r="O3091" s="1" t="s">
        <v>46</v>
      </c>
      <c r="P3091" s="1" t="s">
        <v>862</v>
      </c>
      <c r="Q3091" s="1">
        <v>2018</v>
      </c>
      <c r="R3091">
        <v>3.7499999999999999E-2</v>
      </c>
      <c r="S3091" s="1" t="s">
        <v>58</v>
      </c>
      <c r="T3091" s="2">
        <f>+R3091</f>
        <v>3.7499999999999999E-2</v>
      </c>
      <c r="U3091" s="1" t="s">
        <v>93</v>
      </c>
      <c r="V3091" s="1" t="s">
        <v>211</v>
      </c>
    </row>
    <row r="3092" spans="1:24" x14ac:dyDescent="0.25">
      <c r="A3092" s="1" t="s">
        <v>2002</v>
      </c>
      <c r="B3092" s="1" t="s">
        <v>2003</v>
      </c>
      <c r="C3092" s="1" t="s">
        <v>771</v>
      </c>
      <c r="D3092" s="1" t="s">
        <v>1919</v>
      </c>
      <c r="F3092" s="1" t="s">
        <v>773</v>
      </c>
      <c r="G3092" s="1" t="s">
        <v>782</v>
      </c>
      <c r="H3092" s="1" t="s">
        <v>77</v>
      </c>
      <c r="I3092" s="1" t="s">
        <v>43</v>
      </c>
      <c r="J3092" s="1" t="s">
        <v>6954</v>
      </c>
      <c r="K3092" s="1" t="s">
        <v>44</v>
      </c>
      <c r="L3092" s="1" t="s">
        <v>775</v>
      </c>
      <c r="M3092" s="1" t="s">
        <v>45</v>
      </c>
      <c r="N3092" s="1" t="s">
        <v>46</v>
      </c>
      <c r="O3092" s="1" t="s">
        <v>46</v>
      </c>
      <c r="P3092" s="1" t="s">
        <v>278</v>
      </c>
      <c r="Q3092" s="1">
        <v>2018</v>
      </c>
      <c r="R3092">
        <v>3.5999999999999997E-2</v>
      </c>
      <c r="S3092" s="1" t="s">
        <v>58</v>
      </c>
      <c r="T3092" s="2">
        <f>+R3092</f>
        <v>3.5999999999999997E-2</v>
      </c>
      <c r="U3092" s="1" t="s">
        <v>93</v>
      </c>
      <c r="V3092" s="1" t="s">
        <v>211</v>
      </c>
    </row>
    <row r="3093" spans="1:24" x14ac:dyDescent="0.25">
      <c r="A3093" s="1" t="s">
        <v>1999</v>
      </c>
      <c r="B3093" s="1" t="s">
        <v>2000</v>
      </c>
      <c r="C3093" s="1" t="s">
        <v>771</v>
      </c>
      <c r="D3093" s="1" t="s">
        <v>1919</v>
      </c>
      <c r="F3093" s="1" t="s">
        <v>773</v>
      </c>
      <c r="G3093" s="1" t="s">
        <v>782</v>
      </c>
      <c r="H3093" s="1" t="s">
        <v>77</v>
      </c>
      <c r="I3093" s="1" t="s">
        <v>43</v>
      </c>
      <c r="J3093" s="1" t="s">
        <v>6954</v>
      </c>
      <c r="K3093" s="1" t="s">
        <v>44</v>
      </c>
      <c r="L3093" s="1" t="s">
        <v>775</v>
      </c>
      <c r="M3093" s="1" t="s">
        <v>45</v>
      </c>
      <c r="N3093" s="1" t="s">
        <v>46</v>
      </c>
      <c r="P3093" s="1" t="s">
        <v>193</v>
      </c>
      <c r="Q3093" s="1">
        <v>2018</v>
      </c>
      <c r="R3093">
        <v>23.33</v>
      </c>
      <c r="S3093" s="1" t="s">
        <v>58</v>
      </c>
      <c r="T3093" s="2">
        <f>+R3093</f>
        <v>23.33</v>
      </c>
      <c r="U3093" s="1" t="s">
        <v>82</v>
      </c>
      <c r="V3093" s="1" t="s">
        <v>83</v>
      </c>
      <c r="X3093" s="1" t="s">
        <v>264</v>
      </c>
    </row>
    <row r="3094" spans="1:24" x14ac:dyDescent="0.25">
      <c r="A3094" s="1" t="s">
        <v>1997</v>
      </c>
      <c r="B3094" s="1" t="s">
        <v>1998</v>
      </c>
      <c r="C3094" s="1" t="s">
        <v>771</v>
      </c>
      <c r="D3094" s="1" t="s">
        <v>794</v>
      </c>
      <c r="F3094" s="1" t="s">
        <v>773</v>
      </c>
      <c r="G3094" s="1" t="s">
        <v>782</v>
      </c>
      <c r="H3094" s="1" t="s">
        <v>77</v>
      </c>
      <c r="I3094" s="1" t="s">
        <v>171</v>
      </c>
      <c r="J3094" s="1" t="s">
        <v>6953</v>
      </c>
      <c r="K3094" s="1" t="s">
        <v>44</v>
      </c>
      <c r="L3094" s="1" t="s">
        <v>775</v>
      </c>
      <c r="M3094" s="1" t="s">
        <v>45</v>
      </c>
      <c r="N3094" s="1" t="s">
        <v>46</v>
      </c>
      <c r="O3094" s="1" t="s">
        <v>46</v>
      </c>
      <c r="P3094" s="1" t="s">
        <v>1689</v>
      </c>
      <c r="Q3094" s="1">
        <v>2018</v>
      </c>
      <c r="R3094">
        <v>23.33</v>
      </c>
      <c r="S3094" s="1" t="s">
        <v>58</v>
      </c>
      <c r="T3094" s="2">
        <f>+R3094</f>
        <v>23.33</v>
      </c>
      <c r="U3094" s="1" t="s">
        <v>82</v>
      </c>
      <c r="V3094" s="1" t="s">
        <v>83</v>
      </c>
      <c r="X3094" s="1" t="s">
        <v>260</v>
      </c>
    </row>
    <row r="3095" spans="1:24" x14ac:dyDescent="0.25">
      <c r="A3095" s="1" t="s">
        <v>1995</v>
      </c>
      <c r="B3095" s="1" t="s">
        <v>1996</v>
      </c>
      <c r="C3095" s="1" t="s">
        <v>771</v>
      </c>
      <c r="D3095" s="1" t="s">
        <v>1919</v>
      </c>
      <c r="F3095" s="1" t="s">
        <v>773</v>
      </c>
      <c r="G3095" s="1" t="s">
        <v>782</v>
      </c>
      <c r="H3095" s="1" t="s">
        <v>77</v>
      </c>
      <c r="I3095" s="1" t="s">
        <v>43</v>
      </c>
      <c r="J3095" s="1" t="s">
        <v>6954</v>
      </c>
      <c r="K3095" s="1" t="s">
        <v>44</v>
      </c>
      <c r="L3095" s="1" t="s">
        <v>775</v>
      </c>
      <c r="M3095" s="1" t="s">
        <v>45</v>
      </c>
      <c r="N3095" s="1" t="s">
        <v>46</v>
      </c>
      <c r="P3095" s="1" t="s">
        <v>193</v>
      </c>
      <c r="Q3095" s="1">
        <v>2018</v>
      </c>
      <c r="R3095">
        <v>23.33</v>
      </c>
      <c r="S3095" s="1" t="s">
        <v>58</v>
      </c>
      <c r="T3095" s="2">
        <f>+R3095</f>
        <v>23.33</v>
      </c>
      <c r="U3095" s="1" t="s">
        <v>82</v>
      </c>
      <c r="V3095" s="1" t="s">
        <v>83</v>
      </c>
      <c r="X3095" s="1" t="s">
        <v>289</v>
      </c>
    </row>
    <row r="3096" spans="1:24" x14ac:dyDescent="0.25">
      <c r="A3096" s="1" t="s">
        <v>1984</v>
      </c>
      <c r="B3096" s="1" t="s">
        <v>1985</v>
      </c>
      <c r="C3096" s="1" t="s">
        <v>771</v>
      </c>
      <c r="D3096" s="1" t="s">
        <v>1779</v>
      </c>
      <c r="F3096" s="1" t="s">
        <v>773</v>
      </c>
      <c r="G3096" s="1" t="s">
        <v>782</v>
      </c>
      <c r="H3096" s="1" t="s">
        <v>77</v>
      </c>
      <c r="I3096" s="1" t="s">
        <v>43</v>
      </c>
      <c r="J3096" s="1" t="s">
        <v>6954</v>
      </c>
      <c r="K3096" s="1" t="s">
        <v>44</v>
      </c>
      <c r="L3096" s="1" t="s">
        <v>775</v>
      </c>
      <c r="M3096" s="1" t="s">
        <v>45</v>
      </c>
      <c r="N3096" s="1" t="s">
        <v>46</v>
      </c>
      <c r="O3096" s="1" t="s">
        <v>46</v>
      </c>
      <c r="P3096" s="1" t="s">
        <v>1987</v>
      </c>
      <c r="Q3096" s="1">
        <v>2018</v>
      </c>
      <c r="R3096">
        <v>23.33</v>
      </c>
      <c r="S3096" s="1" t="s">
        <v>58</v>
      </c>
      <c r="T3096" s="2">
        <f>+R3096</f>
        <v>23.33</v>
      </c>
      <c r="U3096" s="1" t="s">
        <v>93</v>
      </c>
      <c r="V3096" s="1" t="s">
        <v>60</v>
      </c>
      <c r="W3096" s="1" t="s">
        <v>61</v>
      </c>
    </row>
    <row r="3097" spans="1:24" x14ac:dyDescent="0.25">
      <c r="A3097" s="1" t="s">
        <v>1978</v>
      </c>
      <c r="B3097" s="1" t="s">
        <v>1979</v>
      </c>
      <c r="C3097" s="1" t="s">
        <v>771</v>
      </c>
      <c r="D3097" s="1" t="s">
        <v>794</v>
      </c>
      <c r="F3097" s="1" t="s">
        <v>773</v>
      </c>
      <c r="G3097" s="1" t="s">
        <v>782</v>
      </c>
      <c r="H3097" s="1" t="s">
        <v>77</v>
      </c>
      <c r="I3097" s="1" t="s">
        <v>43</v>
      </c>
      <c r="J3097" s="1" t="s">
        <v>6954</v>
      </c>
      <c r="K3097" s="1" t="s">
        <v>44</v>
      </c>
      <c r="L3097" s="1" t="s">
        <v>775</v>
      </c>
      <c r="M3097" s="1" t="s">
        <v>45</v>
      </c>
      <c r="N3097" s="1" t="s">
        <v>46</v>
      </c>
      <c r="O3097" s="1" t="s">
        <v>46</v>
      </c>
      <c r="P3097" s="1" t="s">
        <v>1980</v>
      </c>
      <c r="Q3097" s="1">
        <v>2018</v>
      </c>
      <c r="R3097">
        <v>23.33</v>
      </c>
      <c r="S3097" s="1" t="s">
        <v>58</v>
      </c>
      <c r="T3097" s="2">
        <f>+R3097</f>
        <v>23.33</v>
      </c>
      <c r="U3097" s="1" t="s">
        <v>93</v>
      </c>
      <c r="V3097" s="1" t="s">
        <v>60</v>
      </c>
      <c r="W3097" s="1" t="s">
        <v>2200</v>
      </c>
    </row>
    <row r="3098" spans="1:24" x14ac:dyDescent="0.25">
      <c r="A3098" s="1" t="s">
        <v>1975</v>
      </c>
      <c r="B3098" s="1" t="s">
        <v>1976</v>
      </c>
      <c r="C3098" s="1" t="s">
        <v>771</v>
      </c>
      <c r="D3098" s="1" t="s">
        <v>1779</v>
      </c>
      <c r="F3098" s="1" t="s">
        <v>773</v>
      </c>
      <c r="G3098" s="1" t="s">
        <v>782</v>
      </c>
      <c r="H3098" s="1" t="s">
        <v>77</v>
      </c>
      <c r="I3098" s="1" t="s">
        <v>43</v>
      </c>
      <c r="J3098" s="1" t="s">
        <v>6954</v>
      </c>
      <c r="K3098" s="1" t="s">
        <v>44</v>
      </c>
      <c r="L3098" s="1" t="s">
        <v>775</v>
      </c>
      <c r="M3098" s="1" t="s">
        <v>45</v>
      </c>
      <c r="N3098" s="1" t="s">
        <v>46</v>
      </c>
      <c r="O3098" s="1" t="s">
        <v>46</v>
      </c>
      <c r="P3098" s="1" t="s">
        <v>174</v>
      </c>
      <c r="Q3098" s="1">
        <v>2018</v>
      </c>
      <c r="R3098">
        <v>23.33</v>
      </c>
      <c r="S3098" s="1" t="s">
        <v>58</v>
      </c>
      <c r="T3098" s="2">
        <f>+R3098</f>
        <v>23.33</v>
      </c>
      <c r="U3098" s="1" t="s">
        <v>93</v>
      </c>
      <c r="V3098" s="1" t="s">
        <v>60</v>
      </c>
      <c r="W3098" s="1" t="s">
        <v>2230</v>
      </c>
    </row>
    <row r="3099" spans="1:24" x14ac:dyDescent="0.25">
      <c r="A3099" s="1" t="s">
        <v>1973</v>
      </c>
      <c r="B3099" s="1" t="s">
        <v>1974</v>
      </c>
      <c r="C3099" s="1" t="s">
        <v>771</v>
      </c>
      <c r="D3099" s="1" t="s">
        <v>1779</v>
      </c>
      <c r="F3099" s="1" t="s">
        <v>773</v>
      </c>
      <c r="G3099" s="1" t="s">
        <v>782</v>
      </c>
      <c r="H3099" s="1" t="s">
        <v>77</v>
      </c>
      <c r="I3099" s="1" t="s">
        <v>263</v>
      </c>
      <c r="J3099" s="1" t="s">
        <v>6950</v>
      </c>
      <c r="K3099" s="1" t="s">
        <v>44</v>
      </c>
      <c r="L3099" s="1" t="s">
        <v>775</v>
      </c>
      <c r="M3099" s="1" t="s">
        <v>45</v>
      </c>
      <c r="N3099" s="1" t="s">
        <v>46</v>
      </c>
      <c r="O3099" s="1" t="s">
        <v>46</v>
      </c>
      <c r="P3099" s="1" t="s">
        <v>365</v>
      </c>
      <c r="Q3099" s="1">
        <v>2018</v>
      </c>
      <c r="R3099">
        <v>5.5500000000000001E-2</v>
      </c>
      <c r="S3099" s="1" t="s">
        <v>58</v>
      </c>
      <c r="T3099" s="2">
        <f>+R3099</f>
        <v>5.5500000000000001E-2</v>
      </c>
      <c r="U3099" s="1" t="s">
        <v>93</v>
      </c>
      <c r="V3099" s="1" t="s">
        <v>211</v>
      </c>
    </row>
    <row r="3100" spans="1:24" x14ac:dyDescent="0.25">
      <c r="A3100" s="1" t="s">
        <v>1969</v>
      </c>
      <c r="B3100" s="1" t="s">
        <v>1970</v>
      </c>
      <c r="C3100" s="1" t="s">
        <v>771</v>
      </c>
      <c r="D3100" s="1" t="s">
        <v>1779</v>
      </c>
      <c r="F3100" s="1" t="s">
        <v>773</v>
      </c>
      <c r="G3100" s="1" t="s">
        <v>782</v>
      </c>
      <c r="H3100" s="1" t="s">
        <v>77</v>
      </c>
      <c r="I3100" s="1" t="s">
        <v>43</v>
      </c>
      <c r="J3100" s="1" t="s">
        <v>6954</v>
      </c>
      <c r="K3100" s="1" t="s">
        <v>44</v>
      </c>
      <c r="L3100" s="1" t="s">
        <v>775</v>
      </c>
      <c r="M3100" s="1" t="s">
        <v>45</v>
      </c>
      <c r="N3100" s="1" t="s">
        <v>46</v>
      </c>
      <c r="O3100" s="1" t="s">
        <v>46</v>
      </c>
      <c r="P3100" s="1" t="s">
        <v>1972</v>
      </c>
      <c r="Q3100" s="1">
        <v>2018</v>
      </c>
      <c r="R3100">
        <v>50</v>
      </c>
      <c r="S3100" s="1" t="s">
        <v>58</v>
      </c>
      <c r="T3100" s="2">
        <f>+R3100</f>
        <v>50</v>
      </c>
      <c r="U3100" s="1" t="s">
        <v>93</v>
      </c>
      <c r="V3100" s="1" t="s">
        <v>60</v>
      </c>
      <c r="W3100" s="1" t="s">
        <v>61</v>
      </c>
    </row>
    <row r="3101" spans="1:24" x14ac:dyDescent="0.25">
      <c r="A3101" s="1" t="s">
        <v>1967</v>
      </c>
      <c r="B3101" s="1" t="s">
        <v>1968</v>
      </c>
      <c r="C3101" s="1" t="s">
        <v>771</v>
      </c>
      <c r="D3101" s="1" t="s">
        <v>1779</v>
      </c>
      <c r="F3101" s="1" t="s">
        <v>773</v>
      </c>
      <c r="G3101" s="1" t="s">
        <v>782</v>
      </c>
      <c r="H3101" s="1" t="s">
        <v>77</v>
      </c>
      <c r="I3101" s="1" t="s">
        <v>43</v>
      </c>
      <c r="J3101" s="1" t="s">
        <v>6954</v>
      </c>
      <c r="K3101" s="1" t="s">
        <v>44</v>
      </c>
      <c r="L3101" s="1" t="s">
        <v>775</v>
      </c>
      <c r="M3101" s="1" t="s">
        <v>45</v>
      </c>
      <c r="N3101" s="1" t="s">
        <v>46</v>
      </c>
      <c r="O3101" s="1" t="s">
        <v>46</v>
      </c>
      <c r="P3101" s="1" t="s">
        <v>99</v>
      </c>
      <c r="Q3101" s="1">
        <v>2018</v>
      </c>
      <c r="R3101">
        <v>50</v>
      </c>
      <c r="S3101" s="1" t="s">
        <v>58</v>
      </c>
      <c r="T3101" s="2">
        <f>+R3101</f>
        <v>50</v>
      </c>
      <c r="U3101" s="1" t="s">
        <v>93</v>
      </c>
      <c r="V3101" s="1" t="s">
        <v>60</v>
      </c>
      <c r="W3101" s="1" t="s">
        <v>2200</v>
      </c>
    </row>
    <row r="3102" spans="1:24" x14ac:dyDescent="0.25">
      <c r="A3102" s="1" t="s">
        <v>1962</v>
      </c>
      <c r="B3102" s="1" t="s">
        <v>1963</v>
      </c>
      <c r="C3102" s="1" t="s">
        <v>771</v>
      </c>
      <c r="D3102" s="1" t="s">
        <v>772</v>
      </c>
      <c r="F3102" s="1" t="s">
        <v>773</v>
      </c>
      <c r="G3102" s="1" t="s">
        <v>774</v>
      </c>
      <c r="H3102" s="1" t="s">
        <v>77</v>
      </c>
      <c r="I3102" s="1" t="s">
        <v>43</v>
      </c>
      <c r="J3102" s="1" t="s">
        <v>6954</v>
      </c>
      <c r="K3102" s="1" t="s">
        <v>44</v>
      </c>
      <c r="L3102" s="1" t="s">
        <v>775</v>
      </c>
      <c r="M3102" s="1" t="s">
        <v>45</v>
      </c>
      <c r="N3102" s="1" t="s">
        <v>46</v>
      </c>
      <c r="O3102" s="1" t="s">
        <v>46</v>
      </c>
      <c r="P3102" s="1" t="s">
        <v>174</v>
      </c>
      <c r="Q3102" s="1">
        <v>2018</v>
      </c>
      <c r="R3102">
        <v>50</v>
      </c>
      <c r="S3102" s="1" t="s">
        <v>58</v>
      </c>
      <c r="T3102" s="2">
        <f>+R3102</f>
        <v>50</v>
      </c>
      <c r="U3102" s="1" t="s">
        <v>93</v>
      </c>
      <c r="V3102" s="1" t="s">
        <v>60</v>
      </c>
      <c r="W3102" s="1" t="s">
        <v>2230</v>
      </c>
    </row>
    <row r="3103" spans="1:24" x14ac:dyDescent="0.25">
      <c r="A3103" s="1" t="s">
        <v>1958</v>
      </c>
      <c r="B3103" s="1" t="s">
        <v>1959</v>
      </c>
      <c r="C3103" s="1" t="s">
        <v>771</v>
      </c>
      <c r="D3103" s="1" t="s">
        <v>1784</v>
      </c>
      <c r="F3103" s="1" t="s">
        <v>773</v>
      </c>
      <c r="G3103" s="1" t="s">
        <v>782</v>
      </c>
      <c r="H3103" s="1" t="s">
        <v>77</v>
      </c>
      <c r="I3103" s="1" t="s">
        <v>43</v>
      </c>
      <c r="J3103" s="1" t="s">
        <v>6954</v>
      </c>
      <c r="K3103" s="1" t="s">
        <v>44</v>
      </c>
      <c r="L3103" s="1" t="s">
        <v>775</v>
      </c>
      <c r="M3103" s="1" t="s">
        <v>45</v>
      </c>
      <c r="N3103" s="1" t="s">
        <v>46</v>
      </c>
      <c r="O3103" s="1" t="s">
        <v>46</v>
      </c>
      <c r="P3103" s="1" t="s">
        <v>1961</v>
      </c>
      <c r="Q3103" s="1">
        <v>2018</v>
      </c>
      <c r="R3103">
        <v>50</v>
      </c>
      <c r="S3103" s="1" t="s">
        <v>58</v>
      </c>
      <c r="T3103" s="2">
        <f>+R3103</f>
        <v>50</v>
      </c>
      <c r="U3103" s="1" t="s">
        <v>93</v>
      </c>
      <c r="V3103" s="1" t="s">
        <v>211</v>
      </c>
    </row>
    <row r="3104" spans="1:24" x14ac:dyDescent="0.25">
      <c r="A3104" s="1" t="s">
        <v>1956</v>
      </c>
      <c r="B3104" s="1" t="s">
        <v>1957</v>
      </c>
      <c r="C3104" s="1" t="s">
        <v>771</v>
      </c>
      <c r="D3104" s="1" t="s">
        <v>1784</v>
      </c>
      <c r="F3104" s="1" t="s">
        <v>773</v>
      </c>
      <c r="G3104" s="1" t="s">
        <v>782</v>
      </c>
      <c r="H3104" s="1" t="s">
        <v>77</v>
      </c>
      <c r="I3104" s="1" t="s">
        <v>43</v>
      </c>
      <c r="J3104" s="1" t="s">
        <v>6954</v>
      </c>
      <c r="K3104" s="1" t="s">
        <v>44</v>
      </c>
      <c r="L3104" s="1" t="s">
        <v>775</v>
      </c>
      <c r="M3104" s="1" t="s">
        <v>45</v>
      </c>
      <c r="N3104" s="1" t="s">
        <v>46</v>
      </c>
      <c r="O3104" s="1" t="s">
        <v>46</v>
      </c>
      <c r="P3104" s="1" t="s">
        <v>138</v>
      </c>
      <c r="Q3104" s="1">
        <v>2018</v>
      </c>
      <c r="R3104">
        <v>5.5500000000000001E-2</v>
      </c>
      <c r="S3104" s="1" t="s">
        <v>58</v>
      </c>
      <c r="T3104" s="2">
        <f>+R3104</f>
        <v>5.5500000000000001E-2</v>
      </c>
      <c r="U3104" s="1" t="s">
        <v>93</v>
      </c>
      <c r="V3104" s="1" t="s">
        <v>211</v>
      </c>
    </row>
    <row r="3105" spans="1:24" x14ac:dyDescent="0.25">
      <c r="A3105" s="1" t="s">
        <v>1954</v>
      </c>
      <c r="B3105" s="1" t="s">
        <v>1955</v>
      </c>
      <c r="C3105" s="1" t="s">
        <v>771</v>
      </c>
      <c r="D3105" s="1" t="s">
        <v>1784</v>
      </c>
      <c r="F3105" s="1" t="s">
        <v>773</v>
      </c>
      <c r="G3105" s="1" t="s">
        <v>782</v>
      </c>
      <c r="H3105" s="1" t="s">
        <v>77</v>
      </c>
      <c r="I3105" s="1" t="s">
        <v>171</v>
      </c>
      <c r="J3105" s="1" t="s">
        <v>6953</v>
      </c>
      <c r="K3105" s="1" t="s">
        <v>44</v>
      </c>
      <c r="L3105" s="1" t="s">
        <v>775</v>
      </c>
      <c r="M3105" s="1" t="s">
        <v>45</v>
      </c>
      <c r="N3105" s="1" t="s">
        <v>46</v>
      </c>
      <c r="P3105" s="1" t="s">
        <v>138</v>
      </c>
      <c r="Q3105" s="1">
        <v>2018</v>
      </c>
      <c r="R3105">
        <v>10</v>
      </c>
      <c r="S3105" s="1" t="s">
        <v>58</v>
      </c>
      <c r="T3105" s="2">
        <f>+R3105</f>
        <v>10</v>
      </c>
      <c r="U3105" s="1" t="s">
        <v>82</v>
      </c>
      <c r="V3105" s="1" t="s">
        <v>83</v>
      </c>
      <c r="X3105" s="1" t="s">
        <v>264</v>
      </c>
    </row>
    <row r="3106" spans="1:24" x14ac:dyDescent="0.25">
      <c r="A3106" s="1" t="s">
        <v>1951</v>
      </c>
      <c r="B3106" s="1" t="s">
        <v>1952</v>
      </c>
      <c r="C3106" s="1" t="s">
        <v>771</v>
      </c>
      <c r="D3106" s="1" t="s">
        <v>1784</v>
      </c>
      <c r="F3106" s="1" t="s">
        <v>773</v>
      </c>
      <c r="G3106" s="1" t="s">
        <v>782</v>
      </c>
      <c r="H3106" s="1" t="s">
        <v>77</v>
      </c>
      <c r="I3106" s="1" t="s">
        <v>43</v>
      </c>
      <c r="J3106" s="1" t="s">
        <v>6954</v>
      </c>
      <c r="K3106" s="1" t="s">
        <v>44</v>
      </c>
      <c r="L3106" s="1" t="s">
        <v>775</v>
      </c>
      <c r="M3106" s="1" t="s">
        <v>45</v>
      </c>
      <c r="N3106" s="1" t="s">
        <v>46</v>
      </c>
      <c r="O3106" s="1" t="s">
        <v>46</v>
      </c>
      <c r="P3106" s="1" t="s">
        <v>220</v>
      </c>
      <c r="Q3106" s="1">
        <v>2018</v>
      </c>
      <c r="R3106">
        <v>10</v>
      </c>
      <c r="S3106" s="1" t="s">
        <v>58</v>
      </c>
      <c r="T3106" s="2">
        <f>+R3106</f>
        <v>10</v>
      </c>
      <c r="U3106" s="1" t="s">
        <v>82</v>
      </c>
      <c r="V3106" s="1" t="s">
        <v>83</v>
      </c>
      <c r="X3106" s="1" t="s">
        <v>289</v>
      </c>
    </row>
    <row r="3107" spans="1:24" x14ac:dyDescent="0.25">
      <c r="A3107" s="1" t="s">
        <v>1949</v>
      </c>
      <c r="B3107" s="1" t="s">
        <v>1950</v>
      </c>
      <c r="C3107" s="1" t="s">
        <v>771</v>
      </c>
      <c r="D3107" s="1" t="s">
        <v>1784</v>
      </c>
      <c r="F3107" s="1" t="s">
        <v>773</v>
      </c>
      <c r="G3107" s="1" t="s">
        <v>782</v>
      </c>
      <c r="H3107" s="1" t="s">
        <v>77</v>
      </c>
      <c r="I3107" s="1" t="s">
        <v>43</v>
      </c>
      <c r="J3107" s="1" t="s">
        <v>6954</v>
      </c>
      <c r="K3107" s="1" t="s">
        <v>44</v>
      </c>
      <c r="L3107" s="1" t="s">
        <v>775</v>
      </c>
      <c r="M3107" s="1" t="s">
        <v>45</v>
      </c>
      <c r="N3107" s="1" t="s">
        <v>46</v>
      </c>
      <c r="O3107" s="1" t="s">
        <v>46</v>
      </c>
      <c r="P3107" s="1" t="s">
        <v>862</v>
      </c>
      <c r="Q3107" s="1">
        <v>2018</v>
      </c>
      <c r="R3107">
        <v>10</v>
      </c>
      <c r="S3107" s="1" t="s">
        <v>58</v>
      </c>
      <c r="T3107" s="2">
        <f>+R3107</f>
        <v>10</v>
      </c>
      <c r="U3107" s="1" t="s">
        <v>82</v>
      </c>
      <c r="V3107" s="1" t="s">
        <v>83</v>
      </c>
      <c r="X3107" s="1" t="s">
        <v>260</v>
      </c>
    </row>
    <row r="3108" spans="1:24" x14ac:dyDescent="0.25">
      <c r="A3108" s="1" t="s">
        <v>1947</v>
      </c>
      <c r="B3108" s="1" t="s">
        <v>1948</v>
      </c>
      <c r="C3108" s="1" t="s">
        <v>771</v>
      </c>
      <c r="D3108" s="1" t="s">
        <v>1784</v>
      </c>
      <c r="F3108" s="1" t="s">
        <v>773</v>
      </c>
      <c r="G3108" s="1" t="s">
        <v>782</v>
      </c>
      <c r="H3108" s="1" t="s">
        <v>77</v>
      </c>
      <c r="I3108" s="1" t="s">
        <v>171</v>
      </c>
      <c r="J3108" s="1" t="s">
        <v>6953</v>
      </c>
      <c r="K3108" s="1" t="s">
        <v>44</v>
      </c>
      <c r="L3108" s="1" t="s">
        <v>775</v>
      </c>
      <c r="M3108" s="1" t="s">
        <v>45</v>
      </c>
      <c r="N3108" s="1" t="s">
        <v>46</v>
      </c>
      <c r="O3108" s="1" t="s">
        <v>46</v>
      </c>
      <c r="P3108" s="1" t="s">
        <v>231</v>
      </c>
      <c r="Q3108" s="1">
        <v>2018</v>
      </c>
      <c r="R3108">
        <v>83.33</v>
      </c>
      <c r="S3108" s="1" t="s">
        <v>58</v>
      </c>
      <c r="T3108" s="2">
        <f>+R3108</f>
        <v>83.33</v>
      </c>
      <c r="U3108" s="1" t="s">
        <v>93</v>
      </c>
      <c r="V3108" s="1" t="s">
        <v>60</v>
      </c>
      <c r="W3108" s="1" t="s">
        <v>2200</v>
      </c>
    </row>
    <row r="3109" spans="1:24" x14ac:dyDescent="0.25">
      <c r="A3109" s="1" t="s">
        <v>1943</v>
      </c>
      <c r="B3109" s="1" t="s">
        <v>1944</v>
      </c>
      <c r="C3109" s="1" t="s">
        <v>771</v>
      </c>
      <c r="D3109" s="1" t="s">
        <v>1446</v>
      </c>
      <c r="F3109" s="1" t="s">
        <v>773</v>
      </c>
      <c r="G3109" s="1" t="s">
        <v>782</v>
      </c>
      <c r="H3109" s="1" t="s">
        <v>77</v>
      </c>
      <c r="I3109" s="1" t="s">
        <v>43</v>
      </c>
      <c r="J3109" s="1" t="s">
        <v>6954</v>
      </c>
      <c r="K3109" s="1" t="s">
        <v>44</v>
      </c>
      <c r="L3109" s="1" t="s">
        <v>775</v>
      </c>
      <c r="M3109" s="1" t="s">
        <v>45</v>
      </c>
      <c r="N3109" s="1" t="s">
        <v>46</v>
      </c>
      <c r="O3109" s="1" t="s">
        <v>46</v>
      </c>
      <c r="P3109" s="1" t="s">
        <v>1946</v>
      </c>
      <c r="Q3109" s="1">
        <v>2018</v>
      </c>
      <c r="R3109">
        <v>83.33</v>
      </c>
      <c r="S3109" s="1" t="s">
        <v>58</v>
      </c>
      <c r="T3109" s="2">
        <f>+R3109</f>
        <v>83.33</v>
      </c>
      <c r="U3109" s="1" t="s">
        <v>93</v>
      </c>
      <c r="V3109" s="1" t="s">
        <v>60</v>
      </c>
      <c r="W3109" s="1" t="s">
        <v>61</v>
      </c>
    </row>
    <row r="3110" spans="1:24" x14ac:dyDescent="0.25">
      <c r="A3110" s="1" t="s">
        <v>1941</v>
      </c>
      <c r="B3110" s="1" t="s">
        <v>1942</v>
      </c>
      <c r="C3110" s="1" t="s">
        <v>771</v>
      </c>
      <c r="D3110" s="1" t="s">
        <v>1784</v>
      </c>
      <c r="F3110" s="1" t="s">
        <v>773</v>
      </c>
      <c r="G3110" s="1" t="s">
        <v>782</v>
      </c>
      <c r="H3110" s="1" t="s">
        <v>77</v>
      </c>
      <c r="I3110" s="1" t="s">
        <v>43</v>
      </c>
      <c r="J3110" s="1" t="s">
        <v>6954</v>
      </c>
      <c r="K3110" s="1" t="s">
        <v>44</v>
      </c>
      <c r="L3110" s="1" t="s">
        <v>775</v>
      </c>
      <c r="M3110" s="1" t="s">
        <v>45</v>
      </c>
      <c r="N3110" s="1" t="s">
        <v>46</v>
      </c>
      <c r="O3110" s="1" t="s">
        <v>46</v>
      </c>
      <c r="P3110" s="1" t="s">
        <v>928</v>
      </c>
      <c r="Q3110" s="1">
        <v>2018</v>
      </c>
      <c r="R3110">
        <v>83.33</v>
      </c>
      <c r="S3110" s="1" t="s">
        <v>58</v>
      </c>
      <c r="T3110" s="2">
        <f>+R3110</f>
        <v>83.33</v>
      </c>
      <c r="U3110" s="1" t="s">
        <v>93</v>
      </c>
      <c r="V3110" s="1" t="s">
        <v>211</v>
      </c>
    </row>
    <row r="3111" spans="1:24" x14ac:dyDescent="0.25">
      <c r="A3111" s="1" t="s">
        <v>1938</v>
      </c>
      <c r="B3111" s="1" t="s">
        <v>1939</v>
      </c>
      <c r="C3111" s="1" t="s">
        <v>771</v>
      </c>
      <c r="D3111" s="1" t="s">
        <v>1784</v>
      </c>
      <c r="F3111" s="1" t="s">
        <v>773</v>
      </c>
      <c r="G3111" s="1" t="s">
        <v>782</v>
      </c>
      <c r="H3111" s="1" t="s">
        <v>77</v>
      </c>
      <c r="I3111" s="1" t="s">
        <v>43</v>
      </c>
      <c r="J3111" s="1" t="s">
        <v>6954</v>
      </c>
      <c r="K3111" s="1" t="s">
        <v>44</v>
      </c>
      <c r="L3111" s="1" t="s">
        <v>775</v>
      </c>
      <c r="M3111" s="1" t="s">
        <v>45</v>
      </c>
      <c r="N3111" s="1" t="s">
        <v>46</v>
      </c>
      <c r="O3111" s="1" t="s">
        <v>46</v>
      </c>
      <c r="P3111" s="1" t="s">
        <v>149</v>
      </c>
      <c r="Q3111" s="1">
        <v>2018</v>
      </c>
      <c r="R3111">
        <v>125</v>
      </c>
      <c r="S3111" s="1" t="s">
        <v>58</v>
      </c>
      <c r="T3111" s="2">
        <f>+R3111</f>
        <v>125</v>
      </c>
      <c r="U3111" s="1" t="s">
        <v>93</v>
      </c>
      <c r="V3111" s="1" t="s">
        <v>60</v>
      </c>
      <c r="W3111" s="1" t="s">
        <v>61</v>
      </c>
    </row>
    <row r="3112" spans="1:24" x14ac:dyDescent="0.25">
      <c r="A3112" s="1" t="s">
        <v>1935</v>
      </c>
      <c r="B3112" s="1" t="s">
        <v>1936</v>
      </c>
      <c r="C3112" s="1" t="s">
        <v>771</v>
      </c>
      <c r="D3112" s="1" t="s">
        <v>1784</v>
      </c>
      <c r="F3112" s="1" t="s">
        <v>773</v>
      </c>
      <c r="G3112" s="1" t="s">
        <v>782</v>
      </c>
      <c r="H3112" s="1" t="s">
        <v>77</v>
      </c>
      <c r="I3112" s="1" t="s">
        <v>43</v>
      </c>
      <c r="J3112" s="1" t="s">
        <v>6954</v>
      </c>
      <c r="K3112" s="1" t="s">
        <v>44</v>
      </c>
      <c r="L3112" s="1" t="s">
        <v>775</v>
      </c>
      <c r="M3112" s="1" t="s">
        <v>45</v>
      </c>
      <c r="N3112" s="1" t="s">
        <v>46</v>
      </c>
      <c r="O3112" s="1" t="s">
        <v>46</v>
      </c>
      <c r="P3112" s="1" t="s">
        <v>1937</v>
      </c>
      <c r="Q3112" s="1">
        <v>2018</v>
      </c>
      <c r="R3112">
        <v>125</v>
      </c>
      <c r="S3112" s="1" t="s">
        <v>58</v>
      </c>
      <c r="T3112" s="2">
        <f>+R3112</f>
        <v>125</v>
      </c>
      <c r="U3112" s="1" t="s">
        <v>93</v>
      </c>
      <c r="V3112" s="1" t="s">
        <v>211</v>
      </c>
    </row>
    <row r="3113" spans="1:24" x14ac:dyDescent="0.25">
      <c r="A3113" s="1" t="s">
        <v>1933</v>
      </c>
      <c r="B3113" s="1" t="s">
        <v>1934</v>
      </c>
      <c r="C3113" s="1" t="s">
        <v>771</v>
      </c>
      <c r="D3113" s="1" t="s">
        <v>1919</v>
      </c>
      <c r="F3113" s="1" t="s">
        <v>773</v>
      </c>
      <c r="G3113" s="1" t="s">
        <v>782</v>
      </c>
      <c r="H3113" s="1" t="s">
        <v>77</v>
      </c>
      <c r="I3113" s="1" t="s">
        <v>43</v>
      </c>
      <c r="J3113" s="1" t="s">
        <v>6954</v>
      </c>
      <c r="K3113" s="1" t="s">
        <v>44</v>
      </c>
      <c r="L3113" s="1" t="s">
        <v>775</v>
      </c>
      <c r="M3113" s="1" t="s">
        <v>45</v>
      </c>
      <c r="N3113" s="1" t="s">
        <v>46</v>
      </c>
      <c r="P3113" s="1" t="s">
        <v>193</v>
      </c>
      <c r="Q3113" s="1">
        <v>2018</v>
      </c>
      <c r="R3113">
        <v>57.5</v>
      </c>
      <c r="S3113" s="1" t="s">
        <v>58</v>
      </c>
      <c r="T3113" s="2">
        <f>+R3113</f>
        <v>57.5</v>
      </c>
      <c r="U3113" s="1" t="s">
        <v>82</v>
      </c>
      <c r="V3113" s="1" t="s">
        <v>83</v>
      </c>
      <c r="X3113" s="1" t="s">
        <v>264</v>
      </c>
    </row>
    <row r="3114" spans="1:24" x14ac:dyDescent="0.25">
      <c r="A3114" s="1" t="s">
        <v>1930</v>
      </c>
      <c r="B3114" s="1" t="s">
        <v>1931</v>
      </c>
      <c r="C3114" s="1" t="s">
        <v>771</v>
      </c>
      <c r="D3114" s="1" t="s">
        <v>1446</v>
      </c>
      <c r="F3114" s="1" t="s">
        <v>773</v>
      </c>
      <c r="G3114" s="1" t="s">
        <v>782</v>
      </c>
      <c r="H3114" s="1" t="s">
        <v>77</v>
      </c>
      <c r="I3114" s="1" t="s">
        <v>171</v>
      </c>
      <c r="J3114" s="1" t="s">
        <v>6953</v>
      </c>
      <c r="K3114" s="1" t="s">
        <v>44</v>
      </c>
      <c r="L3114" s="1" t="s">
        <v>775</v>
      </c>
      <c r="M3114" s="1" t="s">
        <v>45</v>
      </c>
      <c r="N3114" s="1" t="s">
        <v>46</v>
      </c>
      <c r="O3114" s="1" t="s">
        <v>46</v>
      </c>
      <c r="P3114" s="1" t="s">
        <v>193</v>
      </c>
      <c r="Q3114" s="1">
        <v>2018</v>
      </c>
      <c r="R3114">
        <v>57.5</v>
      </c>
      <c r="S3114" s="1" t="s">
        <v>58</v>
      </c>
      <c r="T3114" s="2">
        <f>+R3114</f>
        <v>57.5</v>
      </c>
      <c r="U3114" s="1" t="s">
        <v>93</v>
      </c>
      <c r="V3114" s="1" t="s">
        <v>60</v>
      </c>
      <c r="W3114" s="1" t="s">
        <v>61</v>
      </c>
    </row>
    <row r="3115" spans="1:24" x14ac:dyDescent="0.25">
      <c r="A3115" s="1" t="s">
        <v>1928</v>
      </c>
      <c r="B3115" s="1" t="s">
        <v>1929</v>
      </c>
      <c r="C3115" s="1" t="s">
        <v>771</v>
      </c>
      <c r="D3115" s="1" t="s">
        <v>1784</v>
      </c>
      <c r="F3115" s="1" t="s">
        <v>773</v>
      </c>
      <c r="G3115" s="1" t="s">
        <v>782</v>
      </c>
      <c r="H3115" s="1" t="s">
        <v>77</v>
      </c>
      <c r="I3115" s="1" t="s">
        <v>263</v>
      </c>
      <c r="J3115" s="1" t="s">
        <v>6950</v>
      </c>
      <c r="K3115" s="1" t="s">
        <v>44</v>
      </c>
      <c r="L3115" s="1" t="s">
        <v>775</v>
      </c>
      <c r="M3115" s="1" t="s">
        <v>45</v>
      </c>
      <c r="N3115" s="1" t="s">
        <v>46</v>
      </c>
      <c r="O3115" s="1" t="s">
        <v>46</v>
      </c>
      <c r="P3115" s="1" t="s">
        <v>138</v>
      </c>
      <c r="Q3115" s="1">
        <v>2018</v>
      </c>
      <c r="R3115">
        <v>9</v>
      </c>
      <c r="S3115" s="1" t="s">
        <v>58</v>
      </c>
      <c r="T3115" s="2">
        <f>+R3115</f>
        <v>9</v>
      </c>
      <c r="U3115" s="1" t="s">
        <v>82</v>
      </c>
      <c r="V3115" s="1" t="s">
        <v>83</v>
      </c>
      <c r="X3115" s="1" t="s">
        <v>264</v>
      </c>
    </row>
    <row r="3116" spans="1:24" x14ac:dyDescent="0.25">
      <c r="A3116" s="1" t="s">
        <v>1925</v>
      </c>
      <c r="B3116" s="1" t="s">
        <v>1926</v>
      </c>
      <c r="C3116" s="1" t="s">
        <v>771</v>
      </c>
      <c r="D3116" s="1" t="s">
        <v>1446</v>
      </c>
      <c r="F3116" s="1" t="s">
        <v>773</v>
      </c>
      <c r="G3116" s="1" t="s">
        <v>782</v>
      </c>
      <c r="H3116" s="1" t="s">
        <v>77</v>
      </c>
      <c r="I3116" s="1" t="s">
        <v>263</v>
      </c>
      <c r="J3116" s="1" t="s">
        <v>6950</v>
      </c>
      <c r="K3116" s="1" t="s">
        <v>44</v>
      </c>
      <c r="L3116" s="1" t="s">
        <v>775</v>
      </c>
      <c r="M3116" s="1" t="s">
        <v>45</v>
      </c>
      <c r="N3116" s="1" t="s">
        <v>46</v>
      </c>
      <c r="O3116" s="1" t="s">
        <v>46</v>
      </c>
      <c r="P3116" s="1" t="s">
        <v>1927</v>
      </c>
      <c r="Q3116" s="1">
        <v>2018</v>
      </c>
      <c r="R3116">
        <v>9</v>
      </c>
      <c r="S3116" s="1" t="s">
        <v>58</v>
      </c>
      <c r="T3116" s="2">
        <f>+R3116</f>
        <v>9</v>
      </c>
      <c r="U3116" s="1" t="s">
        <v>82</v>
      </c>
      <c r="V3116" s="1" t="s">
        <v>83</v>
      </c>
      <c r="X3116" s="1" t="s">
        <v>260</v>
      </c>
    </row>
    <row r="3117" spans="1:24" x14ac:dyDescent="0.25">
      <c r="A3117" s="1" t="s">
        <v>1922</v>
      </c>
      <c r="B3117" s="1" t="s">
        <v>1923</v>
      </c>
      <c r="C3117" s="1" t="s">
        <v>771</v>
      </c>
      <c r="D3117" s="1" t="s">
        <v>1661</v>
      </c>
      <c r="F3117" s="1" t="s">
        <v>773</v>
      </c>
      <c r="G3117" s="1" t="s">
        <v>782</v>
      </c>
      <c r="H3117" s="1" t="s">
        <v>77</v>
      </c>
      <c r="I3117" s="1" t="s">
        <v>78</v>
      </c>
      <c r="J3117" s="1" t="s">
        <v>78</v>
      </c>
      <c r="K3117" s="1" t="s">
        <v>44</v>
      </c>
      <c r="L3117" s="1" t="s">
        <v>775</v>
      </c>
      <c r="M3117" s="1" t="s">
        <v>45</v>
      </c>
      <c r="N3117" s="1" t="s">
        <v>46</v>
      </c>
      <c r="O3117" s="1" t="s">
        <v>46</v>
      </c>
      <c r="P3117" s="1" t="s">
        <v>164</v>
      </c>
      <c r="Q3117" s="1">
        <v>2018</v>
      </c>
      <c r="R3117">
        <v>9</v>
      </c>
      <c r="S3117" s="1" t="s">
        <v>58</v>
      </c>
      <c r="T3117" s="2">
        <f>+R3117</f>
        <v>9</v>
      </c>
      <c r="U3117" s="1" t="s">
        <v>82</v>
      </c>
      <c r="V3117" s="1" t="s">
        <v>83</v>
      </c>
      <c r="X3117" s="1" t="s">
        <v>482</v>
      </c>
    </row>
    <row r="3118" spans="1:24" x14ac:dyDescent="0.25">
      <c r="A3118" s="1" t="s">
        <v>1920</v>
      </c>
      <c r="B3118" s="1" t="s">
        <v>1921</v>
      </c>
      <c r="C3118" s="1" t="s">
        <v>771</v>
      </c>
      <c r="D3118" s="1" t="s">
        <v>1446</v>
      </c>
      <c r="F3118" s="1" t="s">
        <v>773</v>
      </c>
      <c r="G3118" s="1" t="s">
        <v>782</v>
      </c>
      <c r="H3118" s="1" t="s">
        <v>77</v>
      </c>
      <c r="I3118" s="1" t="s">
        <v>171</v>
      </c>
      <c r="J3118" s="1" t="s">
        <v>6953</v>
      </c>
      <c r="K3118" s="1" t="s">
        <v>44</v>
      </c>
      <c r="L3118" s="1" t="s">
        <v>775</v>
      </c>
      <c r="M3118" s="1" t="s">
        <v>45</v>
      </c>
      <c r="N3118" s="1" t="s">
        <v>46</v>
      </c>
      <c r="P3118" s="1" t="s">
        <v>193</v>
      </c>
      <c r="Q3118" s="1">
        <v>2018</v>
      </c>
      <c r="R3118">
        <v>9</v>
      </c>
      <c r="S3118" s="1" t="s">
        <v>58</v>
      </c>
      <c r="T3118" s="2">
        <f>+R3118</f>
        <v>9</v>
      </c>
      <c r="U3118" s="1" t="s">
        <v>82</v>
      </c>
      <c r="V3118" s="1" t="s">
        <v>83</v>
      </c>
      <c r="X3118" s="1" t="s">
        <v>289</v>
      </c>
    </row>
    <row r="3119" spans="1:24" x14ac:dyDescent="0.25">
      <c r="A3119" s="1" t="s">
        <v>1917</v>
      </c>
      <c r="B3119" s="1" t="s">
        <v>1918</v>
      </c>
      <c r="C3119" s="1" t="s">
        <v>771</v>
      </c>
      <c r="D3119" s="1" t="s">
        <v>1919</v>
      </c>
      <c r="F3119" s="1" t="s">
        <v>773</v>
      </c>
      <c r="G3119" s="1" t="s">
        <v>782</v>
      </c>
      <c r="H3119" s="1" t="s">
        <v>77</v>
      </c>
      <c r="I3119" s="1" t="s">
        <v>43</v>
      </c>
      <c r="J3119" s="1" t="s">
        <v>6954</v>
      </c>
      <c r="K3119" s="1" t="s">
        <v>44</v>
      </c>
      <c r="L3119" s="1" t="s">
        <v>775</v>
      </c>
      <c r="M3119" s="1" t="s">
        <v>45</v>
      </c>
      <c r="N3119" s="1" t="s">
        <v>46</v>
      </c>
      <c r="P3119" s="1" t="s">
        <v>193</v>
      </c>
      <c r="Q3119" s="1">
        <v>2018</v>
      </c>
      <c r="R3119">
        <v>9</v>
      </c>
      <c r="S3119" s="1" t="s">
        <v>58</v>
      </c>
      <c r="T3119" s="2">
        <f>+R3119</f>
        <v>9</v>
      </c>
      <c r="U3119" s="1" t="s">
        <v>93</v>
      </c>
      <c r="V3119" s="1" t="s">
        <v>60</v>
      </c>
      <c r="W3119" s="1" t="s">
        <v>61</v>
      </c>
    </row>
    <row r="3120" spans="1:24" x14ac:dyDescent="0.25">
      <c r="A3120" s="1" t="s">
        <v>1913</v>
      </c>
      <c r="B3120" s="1" t="s">
        <v>1914</v>
      </c>
      <c r="C3120" s="1" t="s">
        <v>771</v>
      </c>
      <c r="D3120" s="1" t="s">
        <v>794</v>
      </c>
      <c r="F3120" s="1" t="s">
        <v>773</v>
      </c>
      <c r="G3120" s="1" t="s">
        <v>782</v>
      </c>
      <c r="H3120" s="1" t="s">
        <v>77</v>
      </c>
      <c r="I3120" s="1" t="s">
        <v>43</v>
      </c>
      <c r="J3120" s="1" t="s">
        <v>6954</v>
      </c>
      <c r="K3120" s="1" t="s">
        <v>44</v>
      </c>
      <c r="L3120" s="1" t="s">
        <v>775</v>
      </c>
      <c r="M3120" s="1" t="s">
        <v>45</v>
      </c>
      <c r="N3120" s="1" t="s">
        <v>46</v>
      </c>
      <c r="O3120" s="1" t="s">
        <v>46</v>
      </c>
      <c r="P3120" s="1" t="s">
        <v>174</v>
      </c>
      <c r="Q3120" s="1">
        <v>2018</v>
      </c>
      <c r="R3120">
        <v>9</v>
      </c>
      <c r="S3120" s="1" t="s">
        <v>58</v>
      </c>
      <c r="T3120" s="2">
        <f>+R3120</f>
        <v>9</v>
      </c>
      <c r="U3120" s="1" t="s">
        <v>93</v>
      </c>
      <c r="V3120" s="1" t="s">
        <v>60</v>
      </c>
      <c r="W3120" s="1" t="s">
        <v>2230</v>
      </c>
    </row>
    <row r="3121" spans="1:24" x14ac:dyDescent="0.25">
      <c r="A3121" s="1" t="s">
        <v>1911</v>
      </c>
      <c r="B3121" s="1" t="s">
        <v>1912</v>
      </c>
      <c r="C3121" s="1" t="s">
        <v>771</v>
      </c>
      <c r="D3121" s="1" t="s">
        <v>1784</v>
      </c>
      <c r="F3121" s="1" t="s">
        <v>773</v>
      </c>
      <c r="G3121" s="1" t="s">
        <v>782</v>
      </c>
      <c r="H3121" s="1" t="s">
        <v>77</v>
      </c>
      <c r="I3121" s="1" t="s">
        <v>171</v>
      </c>
      <c r="J3121" s="1" t="s">
        <v>6953</v>
      </c>
      <c r="K3121" s="1" t="s">
        <v>44</v>
      </c>
      <c r="L3121" s="1" t="s">
        <v>775</v>
      </c>
      <c r="M3121" s="1" t="s">
        <v>45</v>
      </c>
      <c r="N3121" s="1" t="s">
        <v>46</v>
      </c>
      <c r="P3121" s="1" t="s">
        <v>1784</v>
      </c>
      <c r="Q3121" s="1">
        <v>2018</v>
      </c>
      <c r="R3121">
        <v>9</v>
      </c>
      <c r="S3121" s="1" t="s">
        <v>58</v>
      </c>
      <c r="T3121" s="2">
        <f>+R3121</f>
        <v>9</v>
      </c>
      <c r="U3121" s="1" t="s">
        <v>93</v>
      </c>
      <c r="V3121" s="1" t="s">
        <v>60</v>
      </c>
      <c r="W3121" s="1" t="s">
        <v>2200</v>
      </c>
    </row>
    <row r="3122" spans="1:24" x14ac:dyDescent="0.25">
      <c r="A3122" s="1" t="s">
        <v>1908</v>
      </c>
      <c r="B3122" s="1" t="s">
        <v>1909</v>
      </c>
      <c r="C3122" s="1" t="s">
        <v>771</v>
      </c>
      <c r="D3122" s="1" t="s">
        <v>1446</v>
      </c>
      <c r="F3122" s="1" t="s">
        <v>773</v>
      </c>
      <c r="G3122" s="1" t="s">
        <v>782</v>
      </c>
      <c r="H3122" s="1" t="s">
        <v>77</v>
      </c>
      <c r="I3122" s="1" t="s">
        <v>171</v>
      </c>
      <c r="J3122" s="1" t="s">
        <v>6953</v>
      </c>
      <c r="K3122" s="1" t="s">
        <v>44</v>
      </c>
      <c r="L3122" s="1" t="s">
        <v>775</v>
      </c>
      <c r="M3122" s="1" t="s">
        <v>45</v>
      </c>
      <c r="N3122" s="1" t="s">
        <v>46</v>
      </c>
      <c r="P3122" s="1" t="s">
        <v>193</v>
      </c>
      <c r="Q3122" s="1">
        <v>2018</v>
      </c>
      <c r="R3122">
        <v>9</v>
      </c>
      <c r="S3122" s="1" t="s">
        <v>58</v>
      </c>
      <c r="T3122" s="2">
        <f>+R3122</f>
        <v>9</v>
      </c>
      <c r="U3122" s="1" t="s">
        <v>93</v>
      </c>
      <c r="V3122" s="1" t="s">
        <v>211</v>
      </c>
    </row>
    <row r="3123" spans="1:24" x14ac:dyDescent="0.25">
      <c r="A3123" s="1" t="s">
        <v>1905</v>
      </c>
      <c r="B3123" s="1" t="s">
        <v>1906</v>
      </c>
      <c r="C3123" s="1" t="s">
        <v>771</v>
      </c>
      <c r="D3123" s="1" t="s">
        <v>1446</v>
      </c>
      <c r="F3123" s="1" t="s">
        <v>773</v>
      </c>
      <c r="G3123" s="1" t="s">
        <v>782</v>
      </c>
      <c r="H3123" s="1" t="s">
        <v>77</v>
      </c>
      <c r="I3123" s="1" t="s">
        <v>263</v>
      </c>
      <c r="J3123" s="1" t="s">
        <v>6950</v>
      </c>
      <c r="K3123" s="1" t="s">
        <v>44</v>
      </c>
      <c r="L3123" s="1" t="s">
        <v>775</v>
      </c>
      <c r="M3123" s="1" t="s">
        <v>45</v>
      </c>
      <c r="N3123" s="1" t="s">
        <v>46</v>
      </c>
      <c r="O3123" s="1" t="s">
        <v>46</v>
      </c>
      <c r="P3123" s="1" t="s">
        <v>1907</v>
      </c>
      <c r="Q3123" s="1">
        <v>2018</v>
      </c>
      <c r="R3123">
        <v>12.5</v>
      </c>
      <c r="S3123" s="1" t="s">
        <v>58</v>
      </c>
      <c r="T3123" s="2">
        <f>+R3123</f>
        <v>12.5</v>
      </c>
      <c r="U3123" s="1" t="s">
        <v>82</v>
      </c>
      <c r="V3123" s="1" t="s">
        <v>83</v>
      </c>
      <c r="X3123" s="1" t="s">
        <v>260</v>
      </c>
    </row>
    <row r="3124" spans="1:24" x14ac:dyDescent="0.25">
      <c r="A3124" s="1" t="s">
        <v>1903</v>
      </c>
      <c r="B3124" s="1" t="s">
        <v>1904</v>
      </c>
      <c r="C3124" s="1" t="s">
        <v>771</v>
      </c>
      <c r="D3124" s="1" t="s">
        <v>1446</v>
      </c>
      <c r="F3124" s="1" t="s">
        <v>773</v>
      </c>
      <c r="G3124" s="1" t="s">
        <v>782</v>
      </c>
      <c r="H3124" s="1" t="s">
        <v>77</v>
      </c>
      <c r="I3124" s="1" t="s">
        <v>43</v>
      </c>
      <c r="J3124" s="1" t="s">
        <v>6954</v>
      </c>
      <c r="K3124" s="1" t="s">
        <v>44</v>
      </c>
      <c r="L3124" s="1" t="s">
        <v>775</v>
      </c>
      <c r="M3124" s="1" t="s">
        <v>45</v>
      </c>
      <c r="N3124" s="1" t="s">
        <v>46</v>
      </c>
      <c r="O3124" s="1" t="s">
        <v>46</v>
      </c>
      <c r="P3124" s="1" t="s">
        <v>210</v>
      </c>
      <c r="Q3124" s="1">
        <v>2018</v>
      </c>
      <c r="R3124">
        <v>12.5</v>
      </c>
      <c r="S3124" s="1" t="s">
        <v>58</v>
      </c>
      <c r="T3124" s="2">
        <f>+R3124</f>
        <v>12.5</v>
      </c>
      <c r="U3124" s="1" t="s">
        <v>82</v>
      </c>
      <c r="V3124" s="1" t="s">
        <v>83</v>
      </c>
      <c r="X3124" s="1" t="s">
        <v>264</v>
      </c>
    </row>
    <row r="3125" spans="1:24" x14ac:dyDescent="0.25">
      <c r="A3125" s="1" t="s">
        <v>1900</v>
      </c>
      <c r="B3125" s="1" t="s">
        <v>1901</v>
      </c>
      <c r="C3125" s="1" t="s">
        <v>771</v>
      </c>
      <c r="D3125" s="1" t="s">
        <v>1446</v>
      </c>
      <c r="F3125" s="1" t="s">
        <v>773</v>
      </c>
      <c r="G3125" s="1" t="s">
        <v>782</v>
      </c>
      <c r="H3125" s="1" t="s">
        <v>77</v>
      </c>
      <c r="I3125" s="1" t="s">
        <v>43</v>
      </c>
      <c r="J3125" s="1" t="s">
        <v>6954</v>
      </c>
      <c r="K3125" s="1" t="s">
        <v>44</v>
      </c>
      <c r="L3125" s="1" t="s">
        <v>775</v>
      </c>
      <c r="M3125" s="1" t="s">
        <v>45</v>
      </c>
      <c r="N3125" s="1" t="s">
        <v>46</v>
      </c>
      <c r="O3125" s="1" t="s">
        <v>46</v>
      </c>
      <c r="P3125" s="1" t="s">
        <v>1902</v>
      </c>
      <c r="Q3125" s="1">
        <v>2018</v>
      </c>
      <c r="R3125">
        <v>12.5</v>
      </c>
      <c r="S3125" s="1" t="s">
        <v>58</v>
      </c>
      <c r="T3125" s="2">
        <f>+R3125</f>
        <v>12.5</v>
      </c>
      <c r="U3125" s="1" t="s">
        <v>93</v>
      </c>
      <c r="V3125" s="1" t="s">
        <v>60</v>
      </c>
      <c r="W3125" s="1" t="s">
        <v>61</v>
      </c>
    </row>
    <row r="3126" spans="1:24" x14ac:dyDescent="0.25">
      <c r="A3126" s="1" t="s">
        <v>1897</v>
      </c>
      <c r="B3126" s="1" t="s">
        <v>1898</v>
      </c>
      <c r="C3126" s="1" t="s">
        <v>771</v>
      </c>
      <c r="D3126" s="1" t="s">
        <v>1446</v>
      </c>
      <c r="F3126" s="1" t="s">
        <v>773</v>
      </c>
      <c r="G3126" s="1" t="s">
        <v>782</v>
      </c>
      <c r="H3126" s="1" t="s">
        <v>77</v>
      </c>
      <c r="I3126" s="1" t="s">
        <v>171</v>
      </c>
      <c r="J3126" s="1" t="s">
        <v>6953</v>
      </c>
      <c r="K3126" s="1" t="s">
        <v>44</v>
      </c>
      <c r="L3126" s="1" t="s">
        <v>775</v>
      </c>
      <c r="M3126" s="1" t="s">
        <v>45</v>
      </c>
      <c r="N3126" s="1" t="s">
        <v>46</v>
      </c>
      <c r="O3126" s="1" t="s">
        <v>46</v>
      </c>
      <c r="P3126" s="1" t="s">
        <v>193</v>
      </c>
      <c r="Q3126" s="1">
        <v>2018</v>
      </c>
      <c r="R3126">
        <v>12.5</v>
      </c>
      <c r="S3126" s="1" t="s">
        <v>58</v>
      </c>
      <c r="T3126" s="2">
        <f>+R3126</f>
        <v>12.5</v>
      </c>
      <c r="U3126" s="1" t="s">
        <v>93</v>
      </c>
      <c r="V3126" s="1" t="s">
        <v>211</v>
      </c>
    </row>
    <row r="3127" spans="1:24" x14ac:dyDescent="0.25">
      <c r="A3127" s="1" t="s">
        <v>1891</v>
      </c>
      <c r="B3127" s="1" t="s">
        <v>1892</v>
      </c>
      <c r="C3127" s="1" t="s">
        <v>771</v>
      </c>
      <c r="D3127" s="1" t="s">
        <v>1668</v>
      </c>
      <c r="F3127" s="1" t="s">
        <v>773</v>
      </c>
      <c r="G3127" s="1" t="s">
        <v>782</v>
      </c>
      <c r="H3127" s="1" t="s">
        <v>77</v>
      </c>
      <c r="I3127" s="1" t="s">
        <v>43</v>
      </c>
      <c r="J3127" s="1" t="s">
        <v>6954</v>
      </c>
      <c r="K3127" s="1" t="s">
        <v>44</v>
      </c>
      <c r="L3127" s="1" t="s">
        <v>775</v>
      </c>
      <c r="M3127" s="1" t="s">
        <v>45</v>
      </c>
      <c r="N3127" s="1" t="s">
        <v>46</v>
      </c>
      <c r="O3127" s="1" t="s">
        <v>46</v>
      </c>
      <c r="P3127" s="1" t="s">
        <v>1893</v>
      </c>
      <c r="Q3127" s="1">
        <v>2018</v>
      </c>
      <c r="R3127">
        <v>6.67</v>
      </c>
      <c r="S3127" s="1" t="s">
        <v>58</v>
      </c>
      <c r="T3127" s="2">
        <f>+R3127</f>
        <v>6.67</v>
      </c>
      <c r="U3127" s="1" t="s">
        <v>82</v>
      </c>
      <c r="V3127" s="1" t="s">
        <v>83</v>
      </c>
      <c r="X3127" s="1" t="s">
        <v>264</v>
      </c>
    </row>
    <row r="3128" spans="1:24" x14ac:dyDescent="0.25">
      <c r="A3128" s="1" t="s">
        <v>1885</v>
      </c>
      <c r="B3128" s="1" t="s">
        <v>1886</v>
      </c>
      <c r="C3128" s="1" t="s">
        <v>771</v>
      </c>
      <c r="D3128" s="1" t="s">
        <v>1668</v>
      </c>
      <c r="F3128" s="1" t="s">
        <v>773</v>
      </c>
      <c r="G3128" s="1" t="s">
        <v>782</v>
      </c>
      <c r="H3128" s="1" t="s">
        <v>77</v>
      </c>
      <c r="I3128" s="1" t="s">
        <v>171</v>
      </c>
      <c r="J3128" s="1" t="s">
        <v>6953</v>
      </c>
      <c r="K3128" s="1" t="s">
        <v>44</v>
      </c>
      <c r="L3128" s="1" t="s">
        <v>775</v>
      </c>
      <c r="M3128" s="1" t="s">
        <v>45</v>
      </c>
      <c r="N3128" s="1" t="s">
        <v>46</v>
      </c>
      <c r="P3128" s="1" t="s">
        <v>1887</v>
      </c>
      <c r="Q3128" s="1">
        <v>2018</v>
      </c>
      <c r="R3128">
        <v>6.67</v>
      </c>
      <c r="S3128" s="1" t="s">
        <v>58</v>
      </c>
      <c r="T3128" s="2">
        <f>+R3128</f>
        <v>6.67</v>
      </c>
      <c r="U3128" s="1" t="s">
        <v>93</v>
      </c>
      <c r="V3128" s="1" t="s">
        <v>60</v>
      </c>
      <c r="W3128" s="1" t="s">
        <v>61</v>
      </c>
    </row>
    <row r="3129" spans="1:24" x14ac:dyDescent="0.25">
      <c r="A3129" s="1" t="s">
        <v>1877</v>
      </c>
      <c r="B3129" s="1" t="s">
        <v>1878</v>
      </c>
      <c r="C3129" s="1" t="s">
        <v>771</v>
      </c>
      <c r="D3129" s="1" t="s">
        <v>1668</v>
      </c>
      <c r="F3129" s="1" t="s">
        <v>773</v>
      </c>
      <c r="G3129" s="1" t="s">
        <v>782</v>
      </c>
      <c r="H3129" s="1" t="s">
        <v>77</v>
      </c>
      <c r="I3129" s="1" t="s">
        <v>43</v>
      </c>
      <c r="J3129" s="1" t="s">
        <v>6954</v>
      </c>
      <c r="K3129" s="1" t="s">
        <v>44</v>
      </c>
      <c r="L3129" s="1" t="s">
        <v>775</v>
      </c>
      <c r="M3129" s="1" t="s">
        <v>45</v>
      </c>
      <c r="N3129" s="1" t="s">
        <v>46</v>
      </c>
      <c r="O3129" s="1" t="s">
        <v>46</v>
      </c>
      <c r="P3129" s="1" t="s">
        <v>138</v>
      </c>
      <c r="Q3129" s="1">
        <v>2018</v>
      </c>
      <c r="R3129">
        <v>6.67</v>
      </c>
      <c r="S3129" s="1" t="s">
        <v>58</v>
      </c>
      <c r="T3129" s="2">
        <f>+R3129</f>
        <v>6.67</v>
      </c>
      <c r="U3129" s="1" t="s">
        <v>93</v>
      </c>
      <c r="V3129" s="1" t="s">
        <v>60</v>
      </c>
      <c r="W3129" s="1" t="s">
        <v>2200</v>
      </c>
    </row>
    <row r="3130" spans="1:24" x14ac:dyDescent="0.25">
      <c r="A3130" s="1" t="s">
        <v>1875</v>
      </c>
      <c r="B3130" s="1" t="s">
        <v>1876</v>
      </c>
      <c r="C3130" s="1" t="s">
        <v>771</v>
      </c>
      <c r="D3130" s="1" t="s">
        <v>1668</v>
      </c>
      <c r="F3130" s="1" t="s">
        <v>773</v>
      </c>
      <c r="G3130" s="1" t="s">
        <v>782</v>
      </c>
      <c r="H3130" s="1" t="s">
        <v>77</v>
      </c>
      <c r="I3130" s="1" t="s">
        <v>43</v>
      </c>
      <c r="J3130" s="1" t="s">
        <v>6954</v>
      </c>
      <c r="K3130" s="1" t="s">
        <v>44</v>
      </c>
      <c r="L3130" s="1" t="s">
        <v>775</v>
      </c>
      <c r="M3130" s="1" t="s">
        <v>45</v>
      </c>
      <c r="N3130" s="1" t="s">
        <v>46</v>
      </c>
      <c r="O3130" s="1" t="s">
        <v>46</v>
      </c>
      <c r="P3130" s="1" t="s">
        <v>928</v>
      </c>
      <c r="Q3130" s="1">
        <v>2018</v>
      </c>
      <c r="R3130">
        <v>6.67</v>
      </c>
      <c r="S3130" s="1" t="s">
        <v>58</v>
      </c>
      <c r="T3130" s="2">
        <f>+R3130</f>
        <v>6.67</v>
      </c>
      <c r="U3130" s="1" t="s">
        <v>93</v>
      </c>
      <c r="V3130" s="1" t="s">
        <v>60</v>
      </c>
      <c r="W3130" s="1" t="s">
        <v>2230</v>
      </c>
    </row>
    <row r="3131" spans="1:24" x14ac:dyDescent="0.25">
      <c r="A3131" s="1" t="s">
        <v>1873</v>
      </c>
      <c r="B3131" s="1" t="s">
        <v>1874</v>
      </c>
      <c r="C3131" s="1" t="s">
        <v>771</v>
      </c>
      <c r="D3131" s="1" t="s">
        <v>1862</v>
      </c>
      <c r="F3131" s="1" t="s">
        <v>773</v>
      </c>
      <c r="G3131" s="1" t="s">
        <v>782</v>
      </c>
      <c r="H3131" s="1" t="s">
        <v>77</v>
      </c>
      <c r="I3131" s="1" t="s">
        <v>171</v>
      </c>
      <c r="J3131" s="1" t="s">
        <v>6953</v>
      </c>
      <c r="K3131" s="1" t="s">
        <v>44</v>
      </c>
      <c r="L3131" s="1" t="s">
        <v>775</v>
      </c>
      <c r="M3131" s="1" t="s">
        <v>45</v>
      </c>
      <c r="N3131" s="1" t="s">
        <v>46</v>
      </c>
      <c r="P3131" s="1" t="s">
        <v>193</v>
      </c>
      <c r="Q3131" s="1">
        <v>2018</v>
      </c>
      <c r="R3131">
        <v>6.67</v>
      </c>
      <c r="S3131" s="1" t="s">
        <v>58</v>
      </c>
      <c r="T3131" s="2">
        <f>+R3131</f>
        <v>6.67</v>
      </c>
      <c r="U3131" s="1" t="s">
        <v>93</v>
      </c>
      <c r="V3131" s="1" t="s">
        <v>60</v>
      </c>
      <c r="W3131" s="1" t="s">
        <v>303</v>
      </c>
    </row>
    <row r="3132" spans="1:24" x14ac:dyDescent="0.25">
      <c r="A3132" s="1" t="s">
        <v>1871</v>
      </c>
      <c r="B3132" s="1" t="s">
        <v>1872</v>
      </c>
      <c r="C3132" s="1" t="s">
        <v>771</v>
      </c>
      <c r="D3132" s="1" t="s">
        <v>772</v>
      </c>
      <c r="F3132" s="1" t="s">
        <v>773</v>
      </c>
      <c r="G3132" s="1" t="s">
        <v>774</v>
      </c>
      <c r="H3132" s="1" t="s">
        <v>77</v>
      </c>
      <c r="I3132" s="1" t="s">
        <v>171</v>
      </c>
      <c r="J3132" s="1" t="s">
        <v>6953</v>
      </c>
      <c r="K3132" s="1" t="s">
        <v>44</v>
      </c>
      <c r="L3132" s="1" t="s">
        <v>775</v>
      </c>
      <c r="M3132" s="1" t="s">
        <v>45</v>
      </c>
      <c r="N3132" s="1" t="s">
        <v>46</v>
      </c>
      <c r="P3132" s="1" t="s">
        <v>193</v>
      </c>
      <c r="Q3132" s="1">
        <v>2018</v>
      </c>
      <c r="R3132">
        <v>6.67</v>
      </c>
      <c r="S3132" s="1" t="s">
        <v>58</v>
      </c>
      <c r="T3132" s="2">
        <f>+R3132</f>
        <v>6.67</v>
      </c>
      <c r="U3132" s="1" t="s">
        <v>93</v>
      </c>
      <c r="V3132" s="1" t="s">
        <v>211</v>
      </c>
    </row>
    <row r="3133" spans="1:24" x14ac:dyDescent="0.25">
      <c r="A3133" s="1" t="s">
        <v>1868</v>
      </c>
      <c r="B3133" s="1" t="s">
        <v>1869</v>
      </c>
      <c r="C3133" s="1" t="s">
        <v>771</v>
      </c>
      <c r="D3133" s="1" t="s">
        <v>772</v>
      </c>
      <c r="F3133" s="1" t="s">
        <v>773</v>
      </c>
      <c r="G3133" s="1" t="s">
        <v>774</v>
      </c>
      <c r="H3133" s="1" t="s">
        <v>77</v>
      </c>
      <c r="I3133" s="1" t="s">
        <v>43</v>
      </c>
      <c r="J3133" s="1" t="s">
        <v>6954</v>
      </c>
      <c r="K3133" s="1" t="s">
        <v>44</v>
      </c>
      <c r="L3133" s="1" t="s">
        <v>775</v>
      </c>
      <c r="M3133" s="1" t="s">
        <v>45</v>
      </c>
      <c r="N3133" s="1" t="s">
        <v>46</v>
      </c>
      <c r="O3133" s="1" t="s">
        <v>46</v>
      </c>
      <c r="P3133" s="1" t="s">
        <v>231</v>
      </c>
      <c r="Q3133" s="1">
        <v>2018</v>
      </c>
      <c r="R3133">
        <v>27</v>
      </c>
      <c r="S3133" s="1" t="s">
        <v>58</v>
      </c>
      <c r="T3133" s="2">
        <f>+R3133</f>
        <v>27</v>
      </c>
      <c r="U3133" s="1" t="s">
        <v>82</v>
      </c>
      <c r="V3133" s="1" t="s">
        <v>83</v>
      </c>
      <c r="X3133" s="1" t="s">
        <v>264</v>
      </c>
    </row>
    <row r="3134" spans="1:24" x14ac:dyDescent="0.25">
      <c r="A3134" s="1" t="s">
        <v>1866</v>
      </c>
      <c r="B3134" s="1" t="s">
        <v>1867</v>
      </c>
      <c r="C3134" s="1" t="s">
        <v>771</v>
      </c>
      <c r="D3134" s="1" t="s">
        <v>772</v>
      </c>
      <c r="F3134" s="1" t="s">
        <v>773</v>
      </c>
      <c r="G3134" s="1" t="s">
        <v>774</v>
      </c>
      <c r="H3134" s="1" t="s">
        <v>77</v>
      </c>
      <c r="I3134" s="1" t="s">
        <v>43</v>
      </c>
      <c r="J3134" s="1" t="s">
        <v>6954</v>
      </c>
      <c r="K3134" s="1" t="s">
        <v>44</v>
      </c>
      <c r="L3134" s="1" t="s">
        <v>775</v>
      </c>
      <c r="M3134" s="1" t="s">
        <v>45</v>
      </c>
      <c r="N3134" s="1" t="s">
        <v>46</v>
      </c>
      <c r="O3134" s="1" t="s">
        <v>46</v>
      </c>
      <c r="P3134" s="1" t="s">
        <v>231</v>
      </c>
      <c r="Q3134" s="1">
        <v>2018</v>
      </c>
      <c r="R3134">
        <v>28</v>
      </c>
      <c r="S3134" s="1" t="s">
        <v>58</v>
      </c>
      <c r="T3134" s="2">
        <f>+R3134</f>
        <v>28</v>
      </c>
      <c r="U3134" s="1" t="s">
        <v>82</v>
      </c>
      <c r="V3134" s="1" t="s">
        <v>83</v>
      </c>
      <c r="X3134" s="1" t="s">
        <v>289</v>
      </c>
    </row>
    <row r="3135" spans="1:24" x14ac:dyDescent="0.25">
      <c r="A3135" s="1" t="s">
        <v>1864</v>
      </c>
      <c r="B3135" s="1" t="s">
        <v>1865</v>
      </c>
      <c r="C3135" s="1" t="s">
        <v>771</v>
      </c>
      <c r="D3135" s="1" t="s">
        <v>772</v>
      </c>
      <c r="F3135" s="1" t="s">
        <v>773</v>
      </c>
      <c r="G3135" s="1" t="s">
        <v>774</v>
      </c>
      <c r="H3135" s="1" t="s">
        <v>77</v>
      </c>
      <c r="I3135" s="1" t="s">
        <v>43</v>
      </c>
      <c r="J3135" s="1" t="s">
        <v>6954</v>
      </c>
      <c r="K3135" s="1" t="s">
        <v>44</v>
      </c>
      <c r="L3135" s="1" t="s">
        <v>775</v>
      </c>
      <c r="M3135" s="1" t="s">
        <v>45</v>
      </c>
      <c r="N3135" s="1" t="s">
        <v>46</v>
      </c>
      <c r="O3135" s="1" t="s">
        <v>46</v>
      </c>
      <c r="P3135" s="1" t="s">
        <v>1820</v>
      </c>
      <c r="Q3135" s="1">
        <v>2018</v>
      </c>
      <c r="R3135">
        <v>27</v>
      </c>
      <c r="S3135" s="1" t="s">
        <v>58</v>
      </c>
      <c r="T3135" s="2">
        <f>+R3135</f>
        <v>27</v>
      </c>
      <c r="U3135" s="1" t="s">
        <v>82</v>
      </c>
      <c r="V3135" s="1" t="s">
        <v>83</v>
      </c>
      <c r="X3135" s="1" t="s">
        <v>260</v>
      </c>
    </row>
    <row r="3136" spans="1:24" x14ac:dyDescent="0.25">
      <c r="A3136" s="1" t="s">
        <v>1849</v>
      </c>
      <c r="B3136" s="1" t="s">
        <v>1850</v>
      </c>
      <c r="C3136" s="1" t="s">
        <v>771</v>
      </c>
      <c r="D3136" s="1" t="s">
        <v>772</v>
      </c>
      <c r="F3136" s="1" t="s">
        <v>773</v>
      </c>
      <c r="G3136" s="1" t="s">
        <v>774</v>
      </c>
      <c r="H3136" s="1" t="s">
        <v>77</v>
      </c>
      <c r="I3136" s="1" t="s">
        <v>171</v>
      </c>
      <c r="J3136" s="1" t="s">
        <v>6953</v>
      </c>
      <c r="K3136" s="1" t="s">
        <v>44</v>
      </c>
      <c r="L3136" s="1" t="s">
        <v>775</v>
      </c>
      <c r="M3136" s="1" t="s">
        <v>45</v>
      </c>
      <c r="N3136" s="1" t="s">
        <v>46</v>
      </c>
      <c r="P3136" s="1" t="s">
        <v>193</v>
      </c>
      <c r="Q3136" s="1">
        <v>2018</v>
      </c>
      <c r="R3136">
        <v>28</v>
      </c>
      <c r="S3136" s="1" t="s">
        <v>58</v>
      </c>
      <c r="T3136" s="2">
        <f>+R3136</f>
        <v>28</v>
      </c>
      <c r="U3136" s="1" t="s">
        <v>93</v>
      </c>
      <c r="V3136" s="1" t="s">
        <v>60</v>
      </c>
      <c r="W3136" s="1" t="s">
        <v>2230</v>
      </c>
    </row>
    <row r="3137" spans="1:24" x14ac:dyDescent="0.25">
      <c r="A3137" s="1" t="s">
        <v>1846</v>
      </c>
      <c r="B3137" s="1" t="s">
        <v>1847</v>
      </c>
      <c r="C3137" s="1" t="s">
        <v>771</v>
      </c>
      <c r="D3137" s="1" t="s">
        <v>1668</v>
      </c>
      <c r="F3137" s="1" t="s">
        <v>773</v>
      </c>
      <c r="G3137" s="1" t="s">
        <v>782</v>
      </c>
      <c r="H3137" s="1" t="s">
        <v>77</v>
      </c>
      <c r="I3137" s="1" t="s">
        <v>43</v>
      </c>
      <c r="J3137" s="1" t="s">
        <v>6954</v>
      </c>
      <c r="K3137" s="1" t="s">
        <v>44</v>
      </c>
      <c r="L3137" s="1" t="s">
        <v>775</v>
      </c>
      <c r="M3137" s="1" t="s">
        <v>45</v>
      </c>
      <c r="N3137" s="1" t="s">
        <v>46</v>
      </c>
      <c r="O3137" s="1" t="s">
        <v>46</v>
      </c>
      <c r="P3137" s="1" t="s">
        <v>1848</v>
      </c>
      <c r="Q3137" s="1">
        <v>2018</v>
      </c>
      <c r="R3137">
        <v>27</v>
      </c>
      <c r="S3137" s="1" t="s">
        <v>58</v>
      </c>
      <c r="T3137" s="2">
        <f>+R3137</f>
        <v>27</v>
      </c>
      <c r="U3137" s="1" t="s">
        <v>93</v>
      </c>
      <c r="V3137" s="1" t="s">
        <v>60</v>
      </c>
      <c r="W3137" s="1" t="s">
        <v>2200</v>
      </c>
    </row>
    <row r="3138" spans="1:24" x14ac:dyDescent="0.25">
      <c r="A3138" s="1" t="s">
        <v>1844</v>
      </c>
      <c r="B3138" s="1" t="s">
        <v>1845</v>
      </c>
      <c r="C3138" s="1" t="s">
        <v>771</v>
      </c>
      <c r="D3138" s="1" t="s">
        <v>772</v>
      </c>
      <c r="F3138" s="1" t="s">
        <v>773</v>
      </c>
      <c r="G3138" s="1" t="s">
        <v>774</v>
      </c>
      <c r="H3138" s="1" t="s">
        <v>77</v>
      </c>
      <c r="I3138" s="1" t="s">
        <v>43</v>
      </c>
      <c r="J3138" s="1" t="s">
        <v>6954</v>
      </c>
      <c r="K3138" s="1" t="s">
        <v>44</v>
      </c>
      <c r="L3138" s="1" t="s">
        <v>775</v>
      </c>
      <c r="M3138" s="1" t="s">
        <v>45</v>
      </c>
      <c r="N3138" s="1" t="s">
        <v>46</v>
      </c>
      <c r="O3138" s="1" t="s">
        <v>46</v>
      </c>
      <c r="P3138" s="1" t="s">
        <v>1105</v>
      </c>
      <c r="Q3138" s="1">
        <v>2018</v>
      </c>
      <c r="R3138">
        <v>28</v>
      </c>
      <c r="S3138" s="1" t="s">
        <v>58</v>
      </c>
      <c r="T3138" s="2">
        <f>+R3138</f>
        <v>28</v>
      </c>
      <c r="U3138" s="1" t="s">
        <v>93</v>
      </c>
      <c r="V3138" s="1" t="s">
        <v>60</v>
      </c>
      <c r="W3138" s="1" t="s">
        <v>61</v>
      </c>
    </row>
    <row r="3139" spans="1:24" x14ac:dyDescent="0.25">
      <c r="A3139" s="1" t="s">
        <v>1841</v>
      </c>
      <c r="B3139" s="1" t="s">
        <v>1842</v>
      </c>
      <c r="C3139" s="1" t="s">
        <v>771</v>
      </c>
      <c r="D3139" s="1" t="s">
        <v>772</v>
      </c>
      <c r="F3139" s="1" t="s">
        <v>773</v>
      </c>
      <c r="G3139" s="1" t="s">
        <v>774</v>
      </c>
      <c r="H3139" s="1" t="s">
        <v>77</v>
      </c>
      <c r="I3139" s="1" t="s">
        <v>43</v>
      </c>
      <c r="J3139" s="1" t="s">
        <v>6954</v>
      </c>
      <c r="K3139" s="1" t="s">
        <v>44</v>
      </c>
      <c r="L3139" s="1" t="s">
        <v>775</v>
      </c>
      <c r="M3139" s="1" t="s">
        <v>45</v>
      </c>
      <c r="N3139" s="1" t="s">
        <v>46</v>
      </c>
      <c r="O3139" s="1" t="s">
        <v>46</v>
      </c>
      <c r="P3139" s="1" t="s">
        <v>1843</v>
      </c>
      <c r="Q3139" s="1">
        <v>2018</v>
      </c>
      <c r="R3139">
        <v>27</v>
      </c>
      <c r="S3139" s="1" t="s">
        <v>58</v>
      </c>
      <c r="T3139" s="2">
        <f>+R3139</f>
        <v>27</v>
      </c>
      <c r="U3139" s="1" t="s">
        <v>93</v>
      </c>
      <c r="V3139" s="1" t="s">
        <v>60</v>
      </c>
      <c r="W3139" s="1" t="s">
        <v>303</v>
      </c>
    </row>
    <row r="3140" spans="1:24" x14ac:dyDescent="0.25">
      <c r="A3140" s="1" t="s">
        <v>1837</v>
      </c>
      <c r="B3140" s="1" t="s">
        <v>1838</v>
      </c>
      <c r="C3140" s="1" t="s">
        <v>771</v>
      </c>
      <c r="D3140" s="1" t="s">
        <v>772</v>
      </c>
      <c r="F3140" s="1" t="s">
        <v>773</v>
      </c>
      <c r="G3140" s="1" t="s">
        <v>774</v>
      </c>
      <c r="H3140" s="1" t="s">
        <v>77</v>
      </c>
      <c r="I3140" s="1" t="s">
        <v>43</v>
      </c>
      <c r="J3140" s="1" t="s">
        <v>6954</v>
      </c>
      <c r="K3140" s="1" t="s">
        <v>44</v>
      </c>
      <c r="L3140" s="1" t="s">
        <v>775</v>
      </c>
      <c r="M3140" s="1" t="s">
        <v>45</v>
      </c>
      <c r="N3140" s="1" t="s">
        <v>46</v>
      </c>
      <c r="O3140" s="1" t="s">
        <v>46</v>
      </c>
      <c r="P3140" s="1" t="s">
        <v>1840</v>
      </c>
      <c r="Q3140" s="1">
        <v>2018</v>
      </c>
      <c r="R3140">
        <v>28</v>
      </c>
      <c r="S3140" s="1" t="s">
        <v>58</v>
      </c>
      <c r="T3140" s="2">
        <f>+R3140</f>
        <v>28</v>
      </c>
      <c r="U3140" s="1" t="s">
        <v>93</v>
      </c>
      <c r="V3140" s="1" t="s">
        <v>211</v>
      </c>
    </row>
    <row r="3141" spans="1:24" x14ac:dyDescent="0.25">
      <c r="A3141" s="1" t="s">
        <v>1834</v>
      </c>
      <c r="B3141" s="1" t="s">
        <v>1835</v>
      </c>
      <c r="C3141" s="1" t="s">
        <v>771</v>
      </c>
      <c r="D3141" s="1" t="s">
        <v>772</v>
      </c>
      <c r="F3141" s="1" t="s">
        <v>773</v>
      </c>
      <c r="G3141" s="1" t="s">
        <v>774</v>
      </c>
      <c r="H3141" s="1" t="s">
        <v>77</v>
      </c>
      <c r="I3141" s="1" t="s">
        <v>171</v>
      </c>
      <c r="J3141" s="1" t="s">
        <v>6953</v>
      </c>
      <c r="K3141" s="1" t="s">
        <v>44</v>
      </c>
      <c r="L3141" s="1" t="s">
        <v>775</v>
      </c>
      <c r="M3141" s="1" t="s">
        <v>45</v>
      </c>
      <c r="N3141" s="1" t="s">
        <v>46</v>
      </c>
      <c r="O3141" s="1" t="s">
        <v>46</v>
      </c>
      <c r="P3141" s="1" t="s">
        <v>1836</v>
      </c>
      <c r="Q3141" s="1">
        <v>2018</v>
      </c>
      <c r="R3141">
        <v>42.66</v>
      </c>
      <c r="S3141" s="1" t="s">
        <v>58</v>
      </c>
      <c r="T3141" s="2">
        <f>+R3141</f>
        <v>42.66</v>
      </c>
      <c r="U3141" s="1" t="s">
        <v>82</v>
      </c>
      <c r="V3141" s="1" t="s">
        <v>83</v>
      </c>
      <c r="X3141" s="1" t="s">
        <v>264</v>
      </c>
    </row>
    <row r="3142" spans="1:24" x14ac:dyDescent="0.25">
      <c r="A3142" s="1" t="s">
        <v>1831</v>
      </c>
      <c r="B3142" s="1" t="s">
        <v>1832</v>
      </c>
      <c r="C3142" s="1" t="s">
        <v>771</v>
      </c>
      <c r="D3142" s="1" t="s">
        <v>772</v>
      </c>
      <c r="F3142" s="1" t="s">
        <v>773</v>
      </c>
      <c r="G3142" s="1" t="s">
        <v>774</v>
      </c>
      <c r="H3142" s="1" t="s">
        <v>77</v>
      </c>
      <c r="I3142" s="1" t="s">
        <v>43</v>
      </c>
      <c r="J3142" s="1" t="s">
        <v>6954</v>
      </c>
      <c r="K3142" s="1" t="s">
        <v>44</v>
      </c>
      <c r="L3142" s="1" t="s">
        <v>775</v>
      </c>
      <c r="M3142" s="1" t="s">
        <v>45</v>
      </c>
      <c r="N3142" s="1" t="s">
        <v>46</v>
      </c>
      <c r="O3142" s="1" t="s">
        <v>46</v>
      </c>
      <c r="P3142" s="1" t="s">
        <v>1833</v>
      </c>
      <c r="Q3142" s="1">
        <v>2018</v>
      </c>
      <c r="R3142">
        <v>42.66</v>
      </c>
      <c r="S3142" s="1" t="s">
        <v>58</v>
      </c>
      <c r="T3142" s="2">
        <f>+R3142</f>
        <v>42.66</v>
      </c>
      <c r="U3142" s="1" t="s">
        <v>82</v>
      </c>
      <c r="V3142" s="1" t="s">
        <v>83</v>
      </c>
      <c r="X3142" s="1" t="s">
        <v>260</v>
      </c>
    </row>
    <row r="3143" spans="1:24" x14ac:dyDescent="0.25">
      <c r="A3143" s="1" t="s">
        <v>1828</v>
      </c>
      <c r="B3143" s="1" t="s">
        <v>1829</v>
      </c>
      <c r="C3143" s="1" t="s">
        <v>771</v>
      </c>
      <c r="D3143" s="1" t="s">
        <v>772</v>
      </c>
      <c r="F3143" s="1" t="s">
        <v>773</v>
      </c>
      <c r="G3143" s="1" t="s">
        <v>774</v>
      </c>
      <c r="H3143" s="1" t="s">
        <v>77</v>
      </c>
      <c r="I3143" s="1" t="s">
        <v>263</v>
      </c>
      <c r="J3143" s="1" t="s">
        <v>6950</v>
      </c>
      <c r="K3143" s="1" t="s">
        <v>44</v>
      </c>
      <c r="L3143" s="1" t="s">
        <v>775</v>
      </c>
      <c r="M3143" s="1" t="s">
        <v>45</v>
      </c>
      <c r="N3143" s="1" t="s">
        <v>46</v>
      </c>
      <c r="O3143" s="1" t="s">
        <v>46</v>
      </c>
      <c r="P3143" s="1" t="s">
        <v>420</v>
      </c>
      <c r="Q3143" s="1">
        <v>2018</v>
      </c>
      <c r="R3143">
        <v>42.66</v>
      </c>
      <c r="S3143" s="1" t="s">
        <v>58</v>
      </c>
      <c r="T3143" s="2">
        <f>+R3143</f>
        <v>42.66</v>
      </c>
      <c r="U3143" s="1" t="s">
        <v>82</v>
      </c>
      <c r="V3143" s="1" t="s">
        <v>83</v>
      </c>
      <c r="X3143" s="1" t="s">
        <v>482</v>
      </c>
    </row>
    <row r="3144" spans="1:24" x14ac:dyDescent="0.25">
      <c r="A3144" s="1" t="s">
        <v>1826</v>
      </c>
      <c r="B3144" s="1" t="s">
        <v>1827</v>
      </c>
      <c r="C3144" s="1" t="s">
        <v>771</v>
      </c>
      <c r="D3144" s="1" t="s">
        <v>1085</v>
      </c>
      <c r="F3144" s="1" t="s">
        <v>773</v>
      </c>
      <c r="G3144" s="1" t="s">
        <v>782</v>
      </c>
      <c r="H3144" s="1" t="s">
        <v>77</v>
      </c>
      <c r="I3144" s="1" t="s">
        <v>171</v>
      </c>
      <c r="J3144" s="1" t="s">
        <v>6953</v>
      </c>
      <c r="K3144" s="1" t="s">
        <v>44</v>
      </c>
      <c r="L3144" s="1" t="s">
        <v>775</v>
      </c>
      <c r="M3144" s="1" t="s">
        <v>45</v>
      </c>
      <c r="N3144" s="1" t="s">
        <v>46</v>
      </c>
      <c r="O3144" s="1" t="s">
        <v>46</v>
      </c>
      <c r="P3144" s="1" t="s">
        <v>1186</v>
      </c>
      <c r="Q3144" s="1">
        <v>2018</v>
      </c>
      <c r="R3144">
        <v>42.66</v>
      </c>
      <c r="S3144" s="1" t="s">
        <v>58</v>
      </c>
      <c r="T3144" s="2">
        <f>+R3144</f>
        <v>42.66</v>
      </c>
      <c r="U3144" s="1" t="s">
        <v>82</v>
      </c>
      <c r="V3144" s="1" t="s">
        <v>83</v>
      </c>
      <c r="X3144" s="1" t="s">
        <v>289</v>
      </c>
    </row>
    <row r="3145" spans="1:24" x14ac:dyDescent="0.25">
      <c r="A3145" s="1" t="s">
        <v>1824</v>
      </c>
      <c r="B3145" s="1" t="s">
        <v>1825</v>
      </c>
      <c r="C3145" s="1" t="s">
        <v>771</v>
      </c>
      <c r="D3145" s="1" t="s">
        <v>772</v>
      </c>
      <c r="F3145" s="1" t="s">
        <v>773</v>
      </c>
      <c r="G3145" s="1" t="s">
        <v>774</v>
      </c>
      <c r="H3145" s="1" t="s">
        <v>77</v>
      </c>
      <c r="I3145" s="1" t="s">
        <v>43</v>
      </c>
      <c r="J3145" s="1" t="s">
        <v>6954</v>
      </c>
      <c r="K3145" s="1" t="s">
        <v>44</v>
      </c>
      <c r="L3145" s="1" t="s">
        <v>775</v>
      </c>
      <c r="M3145" s="1" t="s">
        <v>45</v>
      </c>
      <c r="N3145" s="1" t="s">
        <v>46</v>
      </c>
      <c r="O3145" s="1" t="s">
        <v>46</v>
      </c>
      <c r="P3145" s="1" t="s">
        <v>974</v>
      </c>
      <c r="Q3145" s="1">
        <v>2018</v>
      </c>
      <c r="R3145">
        <v>42.66</v>
      </c>
      <c r="S3145" s="1" t="s">
        <v>58</v>
      </c>
      <c r="T3145" s="2">
        <f>+R3145</f>
        <v>42.66</v>
      </c>
      <c r="U3145" s="1" t="s">
        <v>93</v>
      </c>
      <c r="V3145" s="1" t="s">
        <v>60</v>
      </c>
      <c r="W3145" s="1" t="s">
        <v>61</v>
      </c>
    </row>
    <row r="3146" spans="1:24" x14ac:dyDescent="0.25">
      <c r="A3146" s="1" t="s">
        <v>1821</v>
      </c>
      <c r="B3146" s="1" t="s">
        <v>1822</v>
      </c>
      <c r="C3146" s="1" t="s">
        <v>771</v>
      </c>
      <c r="D3146" s="1" t="s">
        <v>1661</v>
      </c>
      <c r="F3146" s="1" t="s">
        <v>773</v>
      </c>
      <c r="G3146" s="1" t="s">
        <v>782</v>
      </c>
      <c r="H3146" s="1" t="s">
        <v>77</v>
      </c>
      <c r="I3146" s="1" t="s">
        <v>171</v>
      </c>
      <c r="J3146" s="1" t="s">
        <v>6953</v>
      </c>
      <c r="K3146" s="1" t="s">
        <v>44</v>
      </c>
      <c r="L3146" s="1" t="s">
        <v>775</v>
      </c>
      <c r="M3146" s="1" t="s">
        <v>45</v>
      </c>
      <c r="N3146" s="1" t="s">
        <v>46</v>
      </c>
      <c r="O3146" s="1" t="s">
        <v>46</v>
      </c>
      <c r="P3146" s="1" t="s">
        <v>193</v>
      </c>
      <c r="Q3146" s="1">
        <v>2018</v>
      </c>
      <c r="R3146">
        <v>42.66</v>
      </c>
      <c r="S3146" s="1" t="s">
        <v>58</v>
      </c>
      <c r="T3146" s="2">
        <f>+R3146</f>
        <v>42.66</v>
      </c>
      <c r="U3146" s="1" t="s">
        <v>93</v>
      </c>
      <c r="V3146" s="1" t="s">
        <v>211</v>
      </c>
    </row>
    <row r="3147" spans="1:24" x14ac:dyDescent="0.25">
      <c r="A3147" s="1" t="s">
        <v>1818</v>
      </c>
      <c r="B3147" s="1" t="s">
        <v>1819</v>
      </c>
      <c r="C3147" s="1" t="s">
        <v>771</v>
      </c>
      <c r="D3147" s="1" t="s">
        <v>772</v>
      </c>
      <c r="F3147" s="1" t="s">
        <v>773</v>
      </c>
      <c r="G3147" s="1" t="s">
        <v>774</v>
      </c>
      <c r="H3147" s="1" t="s">
        <v>77</v>
      </c>
      <c r="I3147" s="1" t="s">
        <v>171</v>
      </c>
      <c r="J3147" s="1" t="s">
        <v>6953</v>
      </c>
      <c r="K3147" s="1" t="s">
        <v>44</v>
      </c>
      <c r="L3147" s="1" t="s">
        <v>775</v>
      </c>
      <c r="M3147" s="1" t="s">
        <v>45</v>
      </c>
      <c r="N3147" s="1" t="s">
        <v>46</v>
      </c>
      <c r="P3147" s="1" t="s">
        <v>1820</v>
      </c>
      <c r="Q3147" s="1">
        <v>2018</v>
      </c>
      <c r="R3147">
        <v>5.71</v>
      </c>
      <c r="S3147" s="1" t="s">
        <v>58</v>
      </c>
      <c r="T3147" s="2">
        <f>+R3147</f>
        <v>5.71</v>
      </c>
      <c r="U3147" s="1" t="s">
        <v>82</v>
      </c>
      <c r="V3147" s="1" t="s">
        <v>83</v>
      </c>
      <c r="X3147" s="1" t="s">
        <v>264</v>
      </c>
    </row>
    <row r="3148" spans="1:24" x14ac:dyDescent="0.25">
      <c r="A3148" s="1" t="s">
        <v>1814</v>
      </c>
      <c r="B3148" s="1" t="s">
        <v>1815</v>
      </c>
      <c r="C3148" s="1" t="s">
        <v>771</v>
      </c>
      <c r="D3148" s="1" t="s">
        <v>1779</v>
      </c>
      <c r="F3148" s="1" t="s">
        <v>773</v>
      </c>
      <c r="G3148" s="1" t="s">
        <v>782</v>
      </c>
      <c r="H3148" s="1" t="s">
        <v>77</v>
      </c>
      <c r="I3148" s="1" t="s">
        <v>43</v>
      </c>
      <c r="J3148" s="1" t="s">
        <v>6954</v>
      </c>
      <c r="K3148" s="1" t="s">
        <v>44</v>
      </c>
      <c r="L3148" s="1" t="s">
        <v>775</v>
      </c>
      <c r="M3148" s="1" t="s">
        <v>45</v>
      </c>
      <c r="N3148" s="1" t="s">
        <v>46</v>
      </c>
      <c r="O3148" s="1" t="s">
        <v>46</v>
      </c>
      <c r="P3148" s="1" t="s">
        <v>174</v>
      </c>
      <c r="Q3148" s="1">
        <v>2018</v>
      </c>
      <c r="R3148">
        <v>5.71</v>
      </c>
      <c r="S3148" s="1" t="s">
        <v>58</v>
      </c>
      <c r="T3148" s="2">
        <f>+R3148</f>
        <v>5.71</v>
      </c>
      <c r="U3148" s="1" t="s">
        <v>82</v>
      </c>
      <c r="V3148" s="1" t="s">
        <v>83</v>
      </c>
      <c r="X3148" s="1" t="s">
        <v>289</v>
      </c>
    </row>
    <row r="3149" spans="1:24" x14ac:dyDescent="0.25">
      <c r="A3149" s="1" t="s">
        <v>1811</v>
      </c>
      <c r="B3149" s="1" t="s">
        <v>1812</v>
      </c>
      <c r="C3149" s="1" t="s">
        <v>771</v>
      </c>
      <c r="D3149" s="1" t="s">
        <v>1779</v>
      </c>
      <c r="F3149" s="1" t="s">
        <v>773</v>
      </c>
      <c r="G3149" s="1" t="s">
        <v>782</v>
      </c>
      <c r="H3149" s="1" t="s">
        <v>77</v>
      </c>
      <c r="I3149" s="1" t="s">
        <v>43</v>
      </c>
      <c r="J3149" s="1" t="s">
        <v>6954</v>
      </c>
      <c r="K3149" s="1" t="s">
        <v>44</v>
      </c>
      <c r="L3149" s="1" t="s">
        <v>775</v>
      </c>
      <c r="M3149" s="1" t="s">
        <v>45</v>
      </c>
      <c r="N3149" s="1" t="s">
        <v>46</v>
      </c>
      <c r="O3149" s="1" t="s">
        <v>46</v>
      </c>
      <c r="P3149" s="1" t="s">
        <v>1813</v>
      </c>
      <c r="Q3149" s="1">
        <v>2018</v>
      </c>
      <c r="R3149">
        <v>5.71</v>
      </c>
      <c r="S3149" s="1" t="s">
        <v>58</v>
      </c>
      <c r="T3149" s="2">
        <f>+R3149</f>
        <v>5.71</v>
      </c>
      <c r="U3149" s="1" t="s">
        <v>82</v>
      </c>
      <c r="V3149" s="1" t="s">
        <v>83</v>
      </c>
      <c r="X3149" s="1" t="s">
        <v>839</v>
      </c>
    </row>
    <row r="3150" spans="1:24" x14ac:dyDescent="0.25">
      <c r="A3150" s="1" t="s">
        <v>1808</v>
      </c>
      <c r="B3150" s="1" t="s">
        <v>1809</v>
      </c>
      <c r="C3150" s="1" t="s">
        <v>771</v>
      </c>
      <c r="D3150" s="1" t="s">
        <v>1779</v>
      </c>
      <c r="F3150" s="1" t="s">
        <v>773</v>
      </c>
      <c r="G3150" s="1" t="s">
        <v>782</v>
      </c>
      <c r="H3150" s="1" t="s">
        <v>77</v>
      </c>
      <c r="I3150" s="1" t="s">
        <v>43</v>
      </c>
      <c r="J3150" s="1" t="s">
        <v>6954</v>
      </c>
      <c r="K3150" s="1" t="s">
        <v>44</v>
      </c>
      <c r="L3150" s="1" t="s">
        <v>775</v>
      </c>
      <c r="M3150" s="1" t="s">
        <v>45</v>
      </c>
      <c r="N3150" s="1" t="s">
        <v>46</v>
      </c>
      <c r="O3150" s="1" t="s">
        <v>46</v>
      </c>
      <c r="P3150" s="1" t="s">
        <v>1810</v>
      </c>
      <c r="Q3150" s="1">
        <v>2018</v>
      </c>
      <c r="R3150">
        <v>5.71</v>
      </c>
      <c r="S3150" s="1" t="s">
        <v>58</v>
      </c>
      <c r="T3150" s="2">
        <f>+R3150</f>
        <v>5.71</v>
      </c>
      <c r="U3150" s="1" t="s">
        <v>93</v>
      </c>
      <c r="V3150" s="1" t="s">
        <v>60</v>
      </c>
      <c r="W3150" s="1" t="s">
        <v>61</v>
      </c>
    </row>
    <row r="3151" spans="1:24" x14ac:dyDescent="0.25">
      <c r="A3151" s="1" t="s">
        <v>1805</v>
      </c>
      <c r="B3151" s="1" t="s">
        <v>1806</v>
      </c>
      <c r="C3151" s="1" t="s">
        <v>771</v>
      </c>
      <c r="D3151" s="1" t="s">
        <v>1784</v>
      </c>
      <c r="F3151" s="1" t="s">
        <v>773</v>
      </c>
      <c r="G3151" s="1" t="s">
        <v>782</v>
      </c>
      <c r="H3151" s="1" t="s">
        <v>77</v>
      </c>
      <c r="I3151" s="1" t="s">
        <v>43</v>
      </c>
      <c r="J3151" s="1" t="s">
        <v>6954</v>
      </c>
      <c r="K3151" s="1" t="s">
        <v>44</v>
      </c>
      <c r="L3151" s="1" t="s">
        <v>775</v>
      </c>
      <c r="M3151" s="1" t="s">
        <v>45</v>
      </c>
      <c r="N3151" s="1" t="s">
        <v>46</v>
      </c>
      <c r="O3151" s="1" t="s">
        <v>46</v>
      </c>
      <c r="P3151" s="1" t="s">
        <v>80</v>
      </c>
      <c r="Q3151" s="1">
        <v>2018</v>
      </c>
      <c r="R3151">
        <v>5.71</v>
      </c>
      <c r="S3151" s="1" t="s">
        <v>58</v>
      </c>
      <c r="T3151" s="2">
        <f>+R3151</f>
        <v>5.71</v>
      </c>
      <c r="U3151" s="1" t="s">
        <v>93</v>
      </c>
      <c r="V3151" s="1" t="s">
        <v>60</v>
      </c>
      <c r="W3151" s="1" t="s">
        <v>2200</v>
      </c>
    </row>
    <row r="3152" spans="1:24" x14ac:dyDescent="0.25">
      <c r="A3152" s="1" t="s">
        <v>1802</v>
      </c>
      <c r="B3152" s="1" t="s">
        <v>1803</v>
      </c>
      <c r="C3152" s="1" t="s">
        <v>771</v>
      </c>
      <c r="D3152" s="1" t="s">
        <v>772</v>
      </c>
      <c r="F3152" s="1" t="s">
        <v>773</v>
      </c>
      <c r="G3152" s="1" t="s">
        <v>774</v>
      </c>
      <c r="H3152" s="1" t="s">
        <v>77</v>
      </c>
      <c r="I3152" s="1" t="s">
        <v>171</v>
      </c>
      <c r="J3152" s="1" t="s">
        <v>6953</v>
      </c>
      <c r="K3152" s="1" t="s">
        <v>44</v>
      </c>
      <c r="L3152" s="1" t="s">
        <v>775</v>
      </c>
      <c r="M3152" s="1" t="s">
        <v>45</v>
      </c>
      <c r="N3152" s="1" t="s">
        <v>46</v>
      </c>
      <c r="O3152" s="1" t="s">
        <v>46</v>
      </c>
      <c r="P3152" s="1" t="s">
        <v>1804</v>
      </c>
      <c r="Q3152" s="1">
        <v>2018</v>
      </c>
      <c r="R3152">
        <v>5.71</v>
      </c>
      <c r="S3152" s="1" t="s">
        <v>58</v>
      </c>
      <c r="T3152" s="2">
        <f>+R3152</f>
        <v>5.71</v>
      </c>
      <c r="U3152" s="1" t="s">
        <v>93</v>
      </c>
      <c r="V3152" s="1" t="s">
        <v>60</v>
      </c>
      <c r="W3152" s="1" t="s">
        <v>2230</v>
      </c>
    </row>
    <row r="3153" spans="1:24" x14ac:dyDescent="0.25">
      <c r="A3153" s="1" t="s">
        <v>1800</v>
      </c>
      <c r="B3153" s="1" t="s">
        <v>1801</v>
      </c>
      <c r="C3153" s="1" t="s">
        <v>771</v>
      </c>
      <c r="D3153" s="1" t="s">
        <v>1784</v>
      </c>
      <c r="F3153" s="1" t="s">
        <v>773</v>
      </c>
      <c r="G3153" s="1" t="s">
        <v>782</v>
      </c>
      <c r="H3153" s="1" t="s">
        <v>77</v>
      </c>
      <c r="I3153" s="1" t="s">
        <v>171</v>
      </c>
      <c r="J3153" s="1" t="s">
        <v>6953</v>
      </c>
      <c r="K3153" s="1" t="s">
        <v>44</v>
      </c>
      <c r="L3153" s="1" t="s">
        <v>775</v>
      </c>
      <c r="M3153" s="1" t="s">
        <v>45</v>
      </c>
      <c r="N3153" s="1" t="s">
        <v>46</v>
      </c>
      <c r="P3153" s="1" t="s">
        <v>149</v>
      </c>
      <c r="Q3153" s="1">
        <v>2018</v>
      </c>
      <c r="R3153">
        <v>5.71</v>
      </c>
      <c r="S3153" s="1" t="s">
        <v>58</v>
      </c>
      <c r="T3153" s="2">
        <f>+R3153</f>
        <v>5.71</v>
      </c>
      <c r="U3153" s="1" t="s">
        <v>93</v>
      </c>
      <c r="V3153" s="1" t="s">
        <v>211</v>
      </c>
    </row>
    <row r="3154" spans="1:24" x14ac:dyDescent="0.25">
      <c r="A3154" s="1" t="s">
        <v>1797</v>
      </c>
      <c r="B3154" s="1" t="s">
        <v>1798</v>
      </c>
      <c r="C3154" s="1" t="s">
        <v>771</v>
      </c>
      <c r="D3154" s="1" t="s">
        <v>1446</v>
      </c>
      <c r="F3154" s="1" t="s">
        <v>773</v>
      </c>
      <c r="G3154" s="1" t="s">
        <v>782</v>
      </c>
      <c r="H3154" s="1" t="s">
        <v>77</v>
      </c>
      <c r="I3154" s="1" t="s">
        <v>171</v>
      </c>
      <c r="J3154" s="1" t="s">
        <v>6953</v>
      </c>
      <c r="K3154" s="1" t="s">
        <v>44</v>
      </c>
      <c r="L3154" s="1" t="s">
        <v>775</v>
      </c>
      <c r="M3154" s="1" t="s">
        <v>45</v>
      </c>
      <c r="N3154" s="1" t="s">
        <v>46</v>
      </c>
      <c r="O3154" s="1" t="s">
        <v>46</v>
      </c>
      <c r="P3154" s="1" t="s">
        <v>135</v>
      </c>
      <c r="Q3154" s="1">
        <v>2018</v>
      </c>
      <c r="R3154">
        <v>33.33</v>
      </c>
      <c r="S3154" s="1" t="s">
        <v>58</v>
      </c>
      <c r="T3154" s="2">
        <f>+R3154</f>
        <v>33.33</v>
      </c>
      <c r="U3154" s="1" t="s">
        <v>82</v>
      </c>
      <c r="V3154" s="1" t="s">
        <v>83</v>
      </c>
      <c r="X3154" s="1" t="s">
        <v>260</v>
      </c>
    </row>
    <row r="3155" spans="1:24" x14ac:dyDescent="0.25">
      <c r="A3155" s="1" t="s">
        <v>1790</v>
      </c>
      <c r="B3155" s="1" t="s">
        <v>1791</v>
      </c>
      <c r="C3155" s="1" t="s">
        <v>771</v>
      </c>
      <c r="D3155" s="1" t="s">
        <v>1784</v>
      </c>
      <c r="F3155" s="1" t="s">
        <v>773</v>
      </c>
      <c r="G3155" s="1" t="s">
        <v>782</v>
      </c>
      <c r="H3155" s="1" t="s">
        <v>77</v>
      </c>
      <c r="I3155" s="1" t="s">
        <v>43</v>
      </c>
      <c r="J3155" s="1" t="s">
        <v>6954</v>
      </c>
      <c r="K3155" s="1" t="s">
        <v>44</v>
      </c>
      <c r="L3155" s="1" t="s">
        <v>775</v>
      </c>
      <c r="M3155" s="1" t="s">
        <v>45</v>
      </c>
      <c r="N3155" s="1" t="s">
        <v>46</v>
      </c>
      <c r="O3155" s="1" t="s">
        <v>46</v>
      </c>
      <c r="P3155" s="1" t="s">
        <v>1793</v>
      </c>
      <c r="Q3155" s="1">
        <v>2018</v>
      </c>
      <c r="R3155">
        <v>33.33</v>
      </c>
      <c r="S3155" s="1" t="s">
        <v>58</v>
      </c>
      <c r="T3155" s="2">
        <f>+R3155</f>
        <v>33.33</v>
      </c>
      <c r="U3155" s="1" t="s">
        <v>82</v>
      </c>
      <c r="V3155" s="1" t="s">
        <v>83</v>
      </c>
      <c r="X3155" s="1" t="s">
        <v>264</v>
      </c>
    </row>
    <row r="3156" spans="1:24" x14ac:dyDescent="0.25">
      <c r="A3156" s="1" t="s">
        <v>1788</v>
      </c>
      <c r="B3156" s="1" t="s">
        <v>1789</v>
      </c>
      <c r="C3156" s="1" t="s">
        <v>771</v>
      </c>
      <c r="D3156" s="1" t="s">
        <v>1784</v>
      </c>
      <c r="F3156" s="1" t="s">
        <v>773</v>
      </c>
      <c r="G3156" s="1" t="s">
        <v>782</v>
      </c>
      <c r="H3156" s="1" t="s">
        <v>77</v>
      </c>
      <c r="I3156" s="1" t="s">
        <v>43</v>
      </c>
      <c r="J3156" s="1" t="s">
        <v>6954</v>
      </c>
      <c r="K3156" s="1" t="s">
        <v>44</v>
      </c>
      <c r="L3156" s="1" t="s">
        <v>775</v>
      </c>
      <c r="M3156" s="1" t="s">
        <v>45</v>
      </c>
      <c r="N3156" s="1" t="s">
        <v>46</v>
      </c>
      <c r="O3156" s="1" t="s">
        <v>46</v>
      </c>
      <c r="P3156" s="1" t="s">
        <v>174</v>
      </c>
      <c r="Q3156" s="1">
        <v>2018</v>
      </c>
      <c r="R3156">
        <v>33.33</v>
      </c>
      <c r="S3156" s="1" t="s">
        <v>58</v>
      </c>
      <c r="T3156" s="2">
        <f>+R3156</f>
        <v>33.33</v>
      </c>
      <c r="U3156" s="1" t="s">
        <v>82</v>
      </c>
      <c r="V3156" s="1" t="s">
        <v>83</v>
      </c>
      <c r="X3156" s="1" t="s">
        <v>289</v>
      </c>
    </row>
    <row r="3157" spans="1:24" x14ac:dyDescent="0.25">
      <c r="A3157" s="1" t="s">
        <v>1786</v>
      </c>
      <c r="B3157" s="1" t="s">
        <v>1787</v>
      </c>
      <c r="C3157" s="1" t="s">
        <v>771</v>
      </c>
      <c r="D3157" s="1" t="s">
        <v>1784</v>
      </c>
      <c r="F3157" s="1" t="s">
        <v>773</v>
      </c>
      <c r="G3157" s="1" t="s">
        <v>782</v>
      </c>
      <c r="H3157" s="1" t="s">
        <v>77</v>
      </c>
      <c r="I3157" s="1" t="s">
        <v>171</v>
      </c>
      <c r="J3157" s="1" t="s">
        <v>6953</v>
      </c>
      <c r="K3157" s="1" t="s">
        <v>44</v>
      </c>
      <c r="L3157" s="1" t="s">
        <v>775</v>
      </c>
      <c r="M3157" s="1" t="s">
        <v>45</v>
      </c>
      <c r="N3157" s="1" t="s">
        <v>46</v>
      </c>
      <c r="O3157" s="1" t="s">
        <v>46</v>
      </c>
      <c r="P3157" s="1" t="s">
        <v>193</v>
      </c>
      <c r="Q3157" s="1">
        <v>2018</v>
      </c>
      <c r="R3157">
        <v>33.33</v>
      </c>
      <c r="S3157" s="1" t="s">
        <v>58</v>
      </c>
      <c r="T3157" s="2">
        <f>+R3157</f>
        <v>33.33</v>
      </c>
      <c r="U3157" s="1" t="s">
        <v>82</v>
      </c>
      <c r="V3157" s="1" t="s">
        <v>83</v>
      </c>
      <c r="X3157" s="1" t="s">
        <v>482</v>
      </c>
    </row>
    <row r="3158" spans="1:24" x14ac:dyDescent="0.25">
      <c r="A3158" s="1" t="s">
        <v>1781</v>
      </c>
      <c r="B3158" s="1" t="s">
        <v>1782</v>
      </c>
      <c r="C3158" s="1" t="s">
        <v>771</v>
      </c>
      <c r="D3158" s="1" t="s">
        <v>1784</v>
      </c>
      <c r="F3158" s="1" t="s">
        <v>773</v>
      </c>
      <c r="G3158" s="1" t="s">
        <v>782</v>
      </c>
      <c r="H3158" s="1" t="s">
        <v>77</v>
      </c>
      <c r="I3158" s="1" t="s">
        <v>171</v>
      </c>
      <c r="J3158" s="1" t="s">
        <v>6953</v>
      </c>
      <c r="K3158" s="1" t="s">
        <v>44</v>
      </c>
      <c r="L3158" s="1" t="s">
        <v>775</v>
      </c>
      <c r="M3158" s="1" t="s">
        <v>45</v>
      </c>
      <c r="N3158" s="1" t="s">
        <v>46</v>
      </c>
      <c r="O3158" s="1" t="s">
        <v>46</v>
      </c>
      <c r="P3158" s="1" t="s">
        <v>1785</v>
      </c>
      <c r="Q3158" s="1">
        <v>2018</v>
      </c>
      <c r="R3158">
        <v>33.33</v>
      </c>
      <c r="S3158" s="1" t="s">
        <v>58</v>
      </c>
      <c r="T3158" s="2">
        <f>+R3158</f>
        <v>33.33</v>
      </c>
      <c r="U3158" s="1" t="s">
        <v>93</v>
      </c>
      <c r="V3158" s="1" t="s">
        <v>60</v>
      </c>
      <c r="W3158" s="1" t="s">
        <v>61</v>
      </c>
    </row>
    <row r="3159" spans="1:24" x14ac:dyDescent="0.25">
      <c r="A3159" s="1" t="s">
        <v>1777</v>
      </c>
      <c r="B3159" s="1" t="s">
        <v>1778</v>
      </c>
      <c r="C3159" s="1" t="s">
        <v>771</v>
      </c>
      <c r="D3159" s="1" t="s">
        <v>1779</v>
      </c>
      <c r="F3159" s="1" t="s">
        <v>773</v>
      </c>
      <c r="G3159" s="1" t="s">
        <v>782</v>
      </c>
      <c r="H3159" s="1" t="s">
        <v>77</v>
      </c>
      <c r="I3159" s="1" t="s">
        <v>43</v>
      </c>
      <c r="J3159" s="1" t="s">
        <v>6954</v>
      </c>
      <c r="K3159" s="1" t="s">
        <v>44</v>
      </c>
      <c r="L3159" s="1" t="s">
        <v>775</v>
      </c>
      <c r="M3159" s="1" t="s">
        <v>45</v>
      </c>
      <c r="N3159" s="1" t="s">
        <v>46</v>
      </c>
      <c r="O3159" s="1" t="s">
        <v>46</v>
      </c>
      <c r="P3159" s="1" t="s">
        <v>1780</v>
      </c>
      <c r="Q3159" s="1">
        <v>2018</v>
      </c>
      <c r="R3159">
        <v>33.33</v>
      </c>
      <c r="S3159" s="1" t="s">
        <v>58</v>
      </c>
      <c r="T3159" s="2">
        <f>+R3159</f>
        <v>33.33</v>
      </c>
      <c r="U3159" s="1" t="s">
        <v>93</v>
      </c>
      <c r="V3159" s="1" t="s">
        <v>211</v>
      </c>
    </row>
    <row r="3160" spans="1:24" x14ac:dyDescent="0.25">
      <c r="A3160" s="1" t="s">
        <v>1758</v>
      </c>
      <c r="B3160" s="1" t="s">
        <v>1759</v>
      </c>
      <c r="C3160" s="1" t="s">
        <v>771</v>
      </c>
      <c r="D3160" s="1" t="s">
        <v>1661</v>
      </c>
      <c r="F3160" s="1" t="s">
        <v>773</v>
      </c>
      <c r="G3160" s="1" t="s">
        <v>782</v>
      </c>
      <c r="H3160" s="1" t="s">
        <v>77</v>
      </c>
      <c r="I3160" s="1" t="s">
        <v>43</v>
      </c>
      <c r="J3160" s="1" t="s">
        <v>6954</v>
      </c>
      <c r="K3160" s="1" t="s">
        <v>44</v>
      </c>
      <c r="L3160" s="1" t="s">
        <v>775</v>
      </c>
      <c r="M3160" s="1" t="s">
        <v>45</v>
      </c>
      <c r="N3160" s="1" t="s">
        <v>46</v>
      </c>
      <c r="O3160" s="1" t="s">
        <v>46</v>
      </c>
      <c r="P3160" s="1" t="s">
        <v>1760</v>
      </c>
      <c r="Q3160" s="1">
        <v>2018</v>
      </c>
      <c r="R3160">
        <v>3.33</v>
      </c>
      <c r="S3160" s="1" t="s">
        <v>58</v>
      </c>
      <c r="T3160" s="2">
        <f>+R3160</f>
        <v>3.33</v>
      </c>
      <c r="U3160" s="1" t="s">
        <v>82</v>
      </c>
      <c r="V3160" s="1" t="s">
        <v>83</v>
      </c>
      <c r="X3160" s="1" t="s">
        <v>264</v>
      </c>
    </row>
    <row r="3161" spans="1:24" x14ac:dyDescent="0.25">
      <c r="A3161" s="1" t="s">
        <v>1755</v>
      </c>
      <c r="B3161" s="1" t="s">
        <v>1756</v>
      </c>
      <c r="C3161" s="1" t="s">
        <v>771</v>
      </c>
      <c r="D3161" s="1" t="s">
        <v>1661</v>
      </c>
      <c r="F3161" s="1" t="s">
        <v>773</v>
      </c>
      <c r="G3161" s="1" t="s">
        <v>782</v>
      </c>
      <c r="H3161" s="1" t="s">
        <v>77</v>
      </c>
      <c r="I3161" s="1" t="s">
        <v>43</v>
      </c>
      <c r="J3161" s="1" t="s">
        <v>6954</v>
      </c>
      <c r="K3161" s="1" t="s">
        <v>44</v>
      </c>
      <c r="L3161" s="1" t="s">
        <v>775</v>
      </c>
      <c r="M3161" s="1" t="s">
        <v>45</v>
      </c>
      <c r="N3161" s="1" t="s">
        <v>46</v>
      </c>
      <c r="O3161" s="1" t="s">
        <v>46</v>
      </c>
      <c r="P3161" s="1" t="s">
        <v>1757</v>
      </c>
      <c r="Q3161" s="1">
        <v>2018</v>
      </c>
      <c r="R3161">
        <v>3.33</v>
      </c>
      <c r="S3161" s="1" t="s">
        <v>58</v>
      </c>
      <c r="T3161" s="2">
        <f>+R3161</f>
        <v>3.33</v>
      </c>
      <c r="U3161" s="1" t="s">
        <v>82</v>
      </c>
      <c r="V3161" s="1" t="s">
        <v>83</v>
      </c>
      <c r="X3161" s="1" t="s">
        <v>260</v>
      </c>
    </row>
    <row r="3162" spans="1:24" x14ac:dyDescent="0.25">
      <c r="A3162" s="1" t="s">
        <v>1752</v>
      </c>
      <c r="B3162" s="1" t="s">
        <v>1753</v>
      </c>
      <c r="C3162" s="1" t="s">
        <v>771</v>
      </c>
      <c r="D3162" s="1" t="s">
        <v>1661</v>
      </c>
      <c r="F3162" s="1" t="s">
        <v>773</v>
      </c>
      <c r="G3162" s="1" t="s">
        <v>782</v>
      </c>
      <c r="H3162" s="1" t="s">
        <v>77</v>
      </c>
      <c r="I3162" s="1" t="s">
        <v>43</v>
      </c>
      <c r="J3162" s="1" t="s">
        <v>6954</v>
      </c>
      <c r="K3162" s="1" t="s">
        <v>44</v>
      </c>
      <c r="L3162" s="1" t="s">
        <v>775</v>
      </c>
      <c r="M3162" s="1" t="s">
        <v>45</v>
      </c>
      <c r="N3162" s="1" t="s">
        <v>46</v>
      </c>
      <c r="O3162" s="1" t="s">
        <v>46</v>
      </c>
      <c r="P3162" s="1" t="s">
        <v>242</v>
      </c>
      <c r="Q3162" s="1">
        <v>2018</v>
      </c>
      <c r="R3162">
        <v>3.33</v>
      </c>
      <c r="S3162" s="1" t="s">
        <v>58</v>
      </c>
      <c r="T3162" s="2">
        <f>+R3162</f>
        <v>3.33</v>
      </c>
      <c r="U3162" s="1" t="s">
        <v>93</v>
      </c>
      <c r="V3162" s="1" t="s">
        <v>60</v>
      </c>
      <c r="W3162" s="1" t="s">
        <v>2200</v>
      </c>
    </row>
    <row r="3163" spans="1:24" x14ac:dyDescent="0.25">
      <c r="A3163" s="1" t="s">
        <v>1750</v>
      </c>
      <c r="B3163" s="1" t="s">
        <v>1751</v>
      </c>
      <c r="C3163" s="1" t="s">
        <v>771</v>
      </c>
      <c r="D3163" s="1" t="s">
        <v>1661</v>
      </c>
      <c r="F3163" s="1" t="s">
        <v>773</v>
      </c>
      <c r="G3163" s="1" t="s">
        <v>782</v>
      </c>
      <c r="H3163" s="1" t="s">
        <v>77</v>
      </c>
      <c r="I3163" s="1" t="s">
        <v>43</v>
      </c>
      <c r="J3163" s="1" t="s">
        <v>6954</v>
      </c>
      <c r="K3163" s="1" t="s">
        <v>44</v>
      </c>
      <c r="L3163" s="1" t="s">
        <v>775</v>
      </c>
      <c r="M3163" s="1" t="s">
        <v>45</v>
      </c>
      <c r="N3163" s="1" t="s">
        <v>46</v>
      </c>
      <c r="O3163" s="1" t="s">
        <v>46</v>
      </c>
      <c r="P3163" s="1" t="s">
        <v>752</v>
      </c>
      <c r="Q3163" s="1">
        <v>2018</v>
      </c>
      <c r="R3163">
        <v>37.14</v>
      </c>
      <c r="S3163" s="1" t="s">
        <v>58</v>
      </c>
      <c r="T3163" s="2">
        <f>+R3163</f>
        <v>37.14</v>
      </c>
      <c r="U3163" s="1" t="s">
        <v>82</v>
      </c>
      <c r="V3163" s="1" t="s">
        <v>83</v>
      </c>
      <c r="X3163" s="1" t="s">
        <v>264</v>
      </c>
    </row>
    <row r="3164" spans="1:24" x14ac:dyDescent="0.25">
      <c r="A3164" s="1" t="s">
        <v>1748</v>
      </c>
      <c r="B3164" s="1" t="s">
        <v>1749</v>
      </c>
      <c r="C3164" s="1" t="s">
        <v>771</v>
      </c>
      <c r="D3164" s="1" t="s">
        <v>1661</v>
      </c>
      <c r="F3164" s="1" t="s">
        <v>773</v>
      </c>
      <c r="G3164" s="1" t="s">
        <v>782</v>
      </c>
      <c r="H3164" s="1" t="s">
        <v>77</v>
      </c>
      <c r="I3164" s="1" t="s">
        <v>171</v>
      </c>
      <c r="J3164" s="1" t="s">
        <v>6953</v>
      </c>
      <c r="K3164" s="1" t="s">
        <v>44</v>
      </c>
      <c r="L3164" s="1" t="s">
        <v>775</v>
      </c>
      <c r="M3164" s="1" t="s">
        <v>45</v>
      </c>
      <c r="N3164" s="1" t="s">
        <v>46</v>
      </c>
      <c r="P3164" s="1" t="s">
        <v>193</v>
      </c>
      <c r="Q3164" s="1">
        <v>2018</v>
      </c>
      <c r="R3164">
        <v>37.14</v>
      </c>
      <c r="S3164" s="1" t="s">
        <v>58</v>
      </c>
      <c r="T3164" s="2">
        <f>+R3164</f>
        <v>37.14</v>
      </c>
      <c r="U3164" s="1" t="s">
        <v>82</v>
      </c>
      <c r="V3164" s="1" t="s">
        <v>83</v>
      </c>
      <c r="X3164" s="1" t="s">
        <v>260</v>
      </c>
    </row>
    <row r="3165" spans="1:24" x14ac:dyDescent="0.25">
      <c r="A3165" s="1" t="s">
        <v>1740</v>
      </c>
      <c r="B3165" s="1" t="s">
        <v>1741</v>
      </c>
      <c r="C3165" s="1" t="s">
        <v>771</v>
      </c>
      <c r="D3165" s="1" t="s">
        <v>1639</v>
      </c>
      <c r="F3165" s="1" t="s">
        <v>773</v>
      </c>
      <c r="G3165" s="1" t="s">
        <v>774</v>
      </c>
      <c r="H3165" s="1" t="s">
        <v>77</v>
      </c>
      <c r="I3165" s="1" t="s">
        <v>171</v>
      </c>
      <c r="J3165" s="1" t="s">
        <v>6953</v>
      </c>
      <c r="K3165" s="1" t="s">
        <v>44</v>
      </c>
      <c r="L3165" s="1" t="s">
        <v>775</v>
      </c>
      <c r="M3165" s="1" t="s">
        <v>45</v>
      </c>
      <c r="N3165" s="1" t="s">
        <v>46</v>
      </c>
      <c r="O3165" s="1" t="s">
        <v>46</v>
      </c>
      <c r="P3165" s="1" t="s">
        <v>752</v>
      </c>
      <c r="Q3165" s="1">
        <v>2018</v>
      </c>
      <c r="R3165">
        <v>37.14</v>
      </c>
      <c r="S3165" s="1" t="s">
        <v>58</v>
      </c>
      <c r="T3165" s="2">
        <f>+R3165</f>
        <v>37.14</v>
      </c>
      <c r="U3165" s="1" t="s">
        <v>82</v>
      </c>
      <c r="V3165" s="1" t="s">
        <v>83</v>
      </c>
      <c r="X3165" s="1" t="s">
        <v>289</v>
      </c>
    </row>
    <row r="3166" spans="1:24" x14ac:dyDescent="0.25">
      <c r="A3166" s="1" t="s">
        <v>1734</v>
      </c>
      <c r="B3166" s="1" t="s">
        <v>1735</v>
      </c>
      <c r="C3166" s="1" t="s">
        <v>771</v>
      </c>
      <c r="D3166" s="1" t="s">
        <v>772</v>
      </c>
      <c r="F3166" s="1" t="s">
        <v>773</v>
      </c>
      <c r="G3166" s="1" t="s">
        <v>774</v>
      </c>
      <c r="H3166" s="1" t="s">
        <v>77</v>
      </c>
      <c r="I3166" s="1" t="s">
        <v>43</v>
      </c>
      <c r="J3166" s="1" t="s">
        <v>6954</v>
      </c>
      <c r="K3166" s="1" t="s">
        <v>44</v>
      </c>
      <c r="L3166" s="1" t="s">
        <v>775</v>
      </c>
      <c r="M3166" s="1" t="s">
        <v>45</v>
      </c>
      <c r="N3166" s="1" t="s">
        <v>46</v>
      </c>
      <c r="O3166" s="1" t="s">
        <v>46</v>
      </c>
      <c r="P3166" s="1" t="s">
        <v>1737</v>
      </c>
      <c r="Q3166" s="1">
        <v>2018</v>
      </c>
      <c r="R3166">
        <v>37.14</v>
      </c>
      <c r="S3166" s="1" t="s">
        <v>58</v>
      </c>
      <c r="T3166" s="2">
        <f>+R3166</f>
        <v>37.14</v>
      </c>
      <c r="U3166" s="1" t="s">
        <v>93</v>
      </c>
      <c r="V3166" s="1" t="s">
        <v>60</v>
      </c>
      <c r="W3166" s="1" t="s">
        <v>61</v>
      </c>
    </row>
    <row r="3167" spans="1:24" x14ac:dyDescent="0.25">
      <c r="A3167" s="1" t="s">
        <v>1726</v>
      </c>
      <c r="B3167" s="1" t="s">
        <v>1727</v>
      </c>
      <c r="C3167" s="1" t="s">
        <v>771</v>
      </c>
      <c r="D3167" s="1" t="s">
        <v>772</v>
      </c>
      <c r="F3167" s="1" t="s">
        <v>773</v>
      </c>
      <c r="G3167" s="1" t="s">
        <v>774</v>
      </c>
      <c r="H3167" s="1" t="s">
        <v>77</v>
      </c>
      <c r="I3167" s="1" t="s">
        <v>171</v>
      </c>
      <c r="J3167" s="1" t="s">
        <v>6953</v>
      </c>
      <c r="K3167" s="1" t="s">
        <v>44</v>
      </c>
      <c r="L3167" s="1" t="s">
        <v>775</v>
      </c>
      <c r="M3167" s="1" t="s">
        <v>45</v>
      </c>
      <c r="N3167" s="1" t="s">
        <v>46</v>
      </c>
      <c r="O3167" s="1" t="s">
        <v>46</v>
      </c>
      <c r="P3167" s="1" t="s">
        <v>80</v>
      </c>
      <c r="Q3167" s="1">
        <v>2018</v>
      </c>
      <c r="R3167">
        <v>37.14</v>
      </c>
      <c r="S3167" s="1" t="s">
        <v>58</v>
      </c>
      <c r="T3167" s="2">
        <f>+R3167</f>
        <v>37.14</v>
      </c>
      <c r="U3167" s="1" t="s">
        <v>93</v>
      </c>
      <c r="V3167" s="1" t="s">
        <v>60</v>
      </c>
      <c r="W3167" s="1" t="s">
        <v>2200</v>
      </c>
    </row>
    <row r="3168" spans="1:24" x14ac:dyDescent="0.25">
      <c r="A3168" s="1" t="s">
        <v>1723</v>
      </c>
      <c r="B3168" s="1" t="s">
        <v>1724</v>
      </c>
      <c r="C3168" s="1" t="s">
        <v>771</v>
      </c>
      <c r="D3168" s="1" t="s">
        <v>1661</v>
      </c>
      <c r="F3168" s="1" t="s">
        <v>773</v>
      </c>
      <c r="G3168" s="1" t="s">
        <v>782</v>
      </c>
      <c r="H3168" s="1" t="s">
        <v>77</v>
      </c>
      <c r="I3168" s="1" t="s">
        <v>43</v>
      </c>
      <c r="J3168" s="1" t="s">
        <v>6954</v>
      </c>
      <c r="K3168" s="1" t="s">
        <v>44</v>
      </c>
      <c r="L3168" s="1" t="s">
        <v>775</v>
      </c>
      <c r="M3168" s="1" t="s">
        <v>45</v>
      </c>
      <c r="N3168" s="1" t="s">
        <v>46</v>
      </c>
      <c r="P3168" s="1" t="s">
        <v>1725</v>
      </c>
      <c r="Q3168" s="1">
        <v>2018</v>
      </c>
      <c r="R3168">
        <v>37.14</v>
      </c>
      <c r="S3168" s="1" t="s">
        <v>58</v>
      </c>
      <c r="T3168" s="2">
        <f>+R3168</f>
        <v>37.14</v>
      </c>
      <c r="U3168" s="1" t="s">
        <v>93</v>
      </c>
      <c r="V3168" s="1" t="s">
        <v>60</v>
      </c>
      <c r="W3168" s="1" t="s">
        <v>2230</v>
      </c>
    </row>
    <row r="3169" spans="1:24" x14ac:dyDescent="0.25">
      <c r="A3169" s="1" t="s">
        <v>1721</v>
      </c>
      <c r="B3169" s="1" t="s">
        <v>1722</v>
      </c>
      <c r="C3169" s="1" t="s">
        <v>771</v>
      </c>
      <c r="D3169" s="1" t="s">
        <v>1661</v>
      </c>
      <c r="F3169" s="1" t="s">
        <v>773</v>
      </c>
      <c r="G3169" s="1" t="s">
        <v>782</v>
      </c>
      <c r="H3169" s="1" t="s">
        <v>77</v>
      </c>
      <c r="I3169" s="1" t="s">
        <v>171</v>
      </c>
      <c r="J3169" s="1" t="s">
        <v>6953</v>
      </c>
      <c r="K3169" s="1" t="s">
        <v>44</v>
      </c>
      <c r="L3169" s="1" t="s">
        <v>775</v>
      </c>
      <c r="M3169" s="1" t="s">
        <v>45</v>
      </c>
      <c r="N3169" s="1" t="s">
        <v>46</v>
      </c>
      <c r="P3169" s="1" t="s">
        <v>193</v>
      </c>
      <c r="Q3169" s="1">
        <v>2018</v>
      </c>
      <c r="R3169">
        <v>37.14</v>
      </c>
      <c r="S3169" s="1" t="s">
        <v>58</v>
      </c>
      <c r="T3169" s="2">
        <f>+R3169</f>
        <v>37.14</v>
      </c>
      <c r="U3169" s="1" t="s">
        <v>93</v>
      </c>
      <c r="V3169" s="1" t="s">
        <v>211</v>
      </c>
    </row>
    <row r="3170" spans="1:24" x14ac:dyDescent="0.25">
      <c r="A3170" s="1" t="s">
        <v>1718</v>
      </c>
      <c r="B3170" s="1" t="s">
        <v>1719</v>
      </c>
      <c r="C3170" s="1" t="s">
        <v>771</v>
      </c>
      <c r="D3170" s="1" t="s">
        <v>772</v>
      </c>
      <c r="F3170" s="1" t="s">
        <v>773</v>
      </c>
      <c r="G3170" s="1" t="s">
        <v>774</v>
      </c>
      <c r="H3170" s="1" t="s">
        <v>77</v>
      </c>
      <c r="I3170" s="1" t="s">
        <v>43</v>
      </c>
      <c r="J3170" s="1" t="s">
        <v>6954</v>
      </c>
      <c r="K3170" s="1" t="s">
        <v>44</v>
      </c>
      <c r="L3170" s="1" t="s">
        <v>775</v>
      </c>
      <c r="M3170" s="1" t="s">
        <v>45</v>
      </c>
      <c r="N3170" s="1" t="s">
        <v>46</v>
      </c>
      <c r="O3170" s="1" t="s">
        <v>46</v>
      </c>
      <c r="P3170" s="1" t="s">
        <v>1703</v>
      </c>
      <c r="Q3170" s="1">
        <v>2018</v>
      </c>
      <c r="R3170">
        <v>3.33</v>
      </c>
      <c r="S3170" s="1" t="s">
        <v>58</v>
      </c>
      <c r="T3170" s="2">
        <f>+R3170</f>
        <v>3.33</v>
      </c>
      <c r="U3170" s="1" t="s">
        <v>82</v>
      </c>
      <c r="V3170" s="1" t="s">
        <v>83</v>
      </c>
      <c r="X3170" s="1" t="s">
        <v>3289</v>
      </c>
    </row>
    <row r="3171" spans="1:24" x14ac:dyDescent="0.25">
      <c r="A3171" s="1" t="s">
        <v>1709</v>
      </c>
      <c r="B3171" s="1" t="s">
        <v>1710</v>
      </c>
      <c r="C3171" s="1" t="s">
        <v>771</v>
      </c>
      <c r="D3171" s="1" t="s">
        <v>794</v>
      </c>
      <c r="F3171" s="1" t="s">
        <v>773</v>
      </c>
      <c r="G3171" s="1" t="s">
        <v>782</v>
      </c>
      <c r="H3171" s="1" t="s">
        <v>77</v>
      </c>
      <c r="I3171" s="1" t="s">
        <v>43</v>
      </c>
      <c r="J3171" s="1" t="s">
        <v>6954</v>
      </c>
      <c r="K3171" s="1" t="s">
        <v>44</v>
      </c>
      <c r="L3171" s="1" t="s">
        <v>775</v>
      </c>
      <c r="M3171" s="1" t="s">
        <v>45</v>
      </c>
      <c r="N3171" s="1" t="s">
        <v>46</v>
      </c>
      <c r="O3171" s="1" t="s">
        <v>46</v>
      </c>
      <c r="P3171" s="1" t="s">
        <v>1712</v>
      </c>
      <c r="Q3171" s="1">
        <v>2018</v>
      </c>
      <c r="R3171">
        <v>3.33</v>
      </c>
      <c r="S3171" s="1" t="s">
        <v>58</v>
      </c>
      <c r="T3171" s="2">
        <f>+R3171</f>
        <v>3.33</v>
      </c>
      <c r="U3171" s="1" t="s">
        <v>82</v>
      </c>
      <c r="V3171" s="1" t="s">
        <v>83</v>
      </c>
      <c r="X3171" s="1" t="s">
        <v>499</v>
      </c>
    </row>
    <row r="3172" spans="1:24" x14ac:dyDescent="0.25">
      <c r="A3172" s="1" t="s">
        <v>1707</v>
      </c>
      <c r="B3172" s="1" t="s">
        <v>1708</v>
      </c>
      <c r="C3172" s="1" t="s">
        <v>771</v>
      </c>
      <c r="D3172" s="1" t="s">
        <v>794</v>
      </c>
      <c r="F3172" s="1" t="s">
        <v>773</v>
      </c>
      <c r="G3172" s="1" t="s">
        <v>782</v>
      </c>
      <c r="H3172" s="1" t="s">
        <v>77</v>
      </c>
      <c r="I3172" s="1" t="s">
        <v>171</v>
      </c>
      <c r="J3172" s="1" t="s">
        <v>6953</v>
      </c>
      <c r="K3172" s="1" t="s">
        <v>44</v>
      </c>
      <c r="L3172" s="1" t="s">
        <v>775</v>
      </c>
      <c r="M3172" s="1" t="s">
        <v>45</v>
      </c>
      <c r="N3172" s="1" t="s">
        <v>46</v>
      </c>
      <c r="O3172" s="1" t="s">
        <v>46</v>
      </c>
      <c r="P3172" s="1" t="s">
        <v>38</v>
      </c>
      <c r="Q3172" s="1">
        <v>2018</v>
      </c>
      <c r="R3172">
        <v>3.33</v>
      </c>
      <c r="S3172" s="1" t="s">
        <v>58</v>
      </c>
      <c r="T3172" s="2">
        <f>+R3172</f>
        <v>3.33</v>
      </c>
      <c r="U3172" s="1" t="s">
        <v>82</v>
      </c>
      <c r="V3172" s="1" t="s">
        <v>83</v>
      </c>
      <c r="X3172" s="1" t="s">
        <v>264</v>
      </c>
    </row>
    <row r="3173" spans="1:24" x14ac:dyDescent="0.25">
      <c r="A3173" s="1" t="s">
        <v>1700</v>
      </c>
      <c r="B3173" s="1" t="s">
        <v>1701</v>
      </c>
      <c r="C3173" s="1" t="s">
        <v>771</v>
      </c>
      <c r="D3173" s="1" t="s">
        <v>1661</v>
      </c>
      <c r="F3173" s="1" t="s">
        <v>773</v>
      </c>
      <c r="G3173" s="1" t="s">
        <v>782</v>
      </c>
      <c r="H3173" s="1" t="s">
        <v>77</v>
      </c>
      <c r="I3173" s="1" t="s">
        <v>43</v>
      </c>
      <c r="J3173" s="1" t="s">
        <v>6954</v>
      </c>
      <c r="K3173" s="1" t="s">
        <v>44</v>
      </c>
      <c r="L3173" s="1" t="s">
        <v>775</v>
      </c>
      <c r="M3173" s="1" t="s">
        <v>45</v>
      </c>
      <c r="N3173" s="1" t="s">
        <v>46</v>
      </c>
      <c r="O3173" s="1" t="s">
        <v>46</v>
      </c>
      <c r="P3173" s="1" t="s">
        <v>1703</v>
      </c>
      <c r="Q3173" s="1">
        <v>2018</v>
      </c>
      <c r="R3173">
        <v>3.33</v>
      </c>
      <c r="S3173" s="1" t="s">
        <v>58</v>
      </c>
      <c r="T3173" s="2">
        <f>+R3173</f>
        <v>3.33</v>
      </c>
      <c r="U3173" s="1" t="s">
        <v>82</v>
      </c>
      <c r="V3173" s="1" t="s">
        <v>83</v>
      </c>
      <c r="X3173" s="1" t="s">
        <v>260</v>
      </c>
    </row>
    <row r="3174" spans="1:24" x14ac:dyDescent="0.25">
      <c r="A3174" s="1" t="s">
        <v>1687</v>
      </c>
      <c r="B3174" s="1" t="s">
        <v>1688</v>
      </c>
      <c r="C3174" s="1" t="s">
        <v>771</v>
      </c>
      <c r="D3174" s="1" t="s">
        <v>772</v>
      </c>
      <c r="F3174" s="1" t="s">
        <v>773</v>
      </c>
      <c r="G3174" s="1" t="s">
        <v>774</v>
      </c>
      <c r="H3174" s="1" t="s">
        <v>77</v>
      </c>
      <c r="I3174" s="1" t="s">
        <v>43</v>
      </c>
      <c r="J3174" s="1" t="s">
        <v>6954</v>
      </c>
      <c r="K3174" s="1" t="s">
        <v>44</v>
      </c>
      <c r="L3174" s="1" t="s">
        <v>775</v>
      </c>
      <c r="M3174" s="1" t="s">
        <v>45</v>
      </c>
      <c r="N3174" s="1" t="s">
        <v>46</v>
      </c>
      <c r="O3174" s="1" t="s">
        <v>46</v>
      </c>
      <c r="P3174" s="1" t="s">
        <v>1689</v>
      </c>
      <c r="Q3174" s="1">
        <v>2018</v>
      </c>
      <c r="R3174">
        <v>3.33</v>
      </c>
      <c r="S3174" s="1" t="s">
        <v>58</v>
      </c>
      <c r="T3174" s="2">
        <f>+R3174</f>
        <v>3.33</v>
      </c>
      <c r="U3174" s="1" t="s">
        <v>82</v>
      </c>
      <c r="V3174" s="1" t="s">
        <v>83</v>
      </c>
      <c r="X3174" s="1" t="s">
        <v>4255</v>
      </c>
    </row>
    <row r="3175" spans="1:24" x14ac:dyDescent="0.25">
      <c r="A3175" s="1" t="s">
        <v>1680</v>
      </c>
      <c r="B3175" s="1" t="s">
        <v>1681</v>
      </c>
      <c r="C3175" s="1" t="s">
        <v>771</v>
      </c>
      <c r="D3175" s="1" t="s">
        <v>772</v>
      </c>
      <c r="F3175" s="1" t="s">
        <v>773</v>
      </c>
      <c r="G3175" s="1" t="s">
        <v>774</v>
      </c>
      <c r="H3175" s="1" t="s">
        <v>77</v>
      </c>
      <c r="I3175" s="1" t="s">
        <v>43</v>
      </c>
      <c r="J3175" s="1" t="s">
        <v>6954</v>
      </c>
      <c r="K3175" s="1" t="s">
        <v>44</v>
      </c>
      <c r="L3175" s="1" t="s">
        <v>775</v>
      </c>
      <c r="M3175" s="1" t="s">
        <v>45</v>
      </c>
      <c r="N3175" s="1" t="s">
        <v>46</v>
      </c>
      <c r="O3175" s="1" t="s">
        <v>46</v>
      </c>
      <c r="P3175" s="1" t="s">
        <v>1683</v>
      </c>
      <c r="Q3175" s="1">
        <v>2018</v>
      </c>
      <c r="R3175">
        <v>3.33</v>
      </c>
      <c r="S3175" s="1" t="s">
        <v>58</v>
      </c>
      <c r="T3175" s="2">
        <f>+R3175</f>
        <v>3.33</v>
      </c>
      <c r="U3175" s="1" t="s">
        <v>93</v>
      </c>
      <c r="V3175" s="1" t="s">
        <v>60</v>
      </c>
      <c r="W3175" s="1" t="s">
        <v>2200</v>
      </c>
    </row>
    <row r="3176" spans="1:24" x14ac:dyDescent="0.25">
      <c r="A3176" s="1" t="s">
        <v>1675</v>
      </c>
      <c r="B3176" s="1" t="s">
        <v>1676</v>
      </c>
      <c r="C3176" s="1" t="s">
        <v>771</v>
      </c>
      <c r="D3176" s="1" t="s">
        <v>772</v>
      </c>
      <c r="F3176" s="1" t="s">
        <v>773</v>
      </c>
      <c r="G3176" s="1" t="s">
        <v>774</v>
      </c>
      <c r="H3176" s="1" t="s">
        <v>77</v>
      </c>
      <c r="I3176" s="1" t="s">
        <v>171</v>
      </c>
      <c r="J3176" s="1" t="s">
        <v>6953</v>
      </c>
      <c r="K3176" s="1" t="s">
        <v>44</v>
      </c>
      <c r="L3176" s="1" t="s">
        <v>775</v>
      </c>
      <c r="M3176" s="1" t="s">
        <v>45</v>
      </c>
      <c r="N3176" s="1" t="s">
        <v>46</v>
      </c>
      <c r="P3176" s="1" t="s">
        <v>74</v>
      </c>
      <c r="Q3176" s="1">
        <v>2018</v>
      </c>
      <c r="R3176">
        <v>3.33</v>
      </c>
      <c r="S3176" s="1" t="s">
        <v>58</v>
      </c>
      <c r="T3176" s="2">
        <f>+R3176</f>
        <v>3.33</v>
      </c>
      <c r="U3176" s="1" t="s">
        <v>93</v>
      </c>
      <c r="V3176" s="1" t="s">
        <v>60</v>
      </c>
      <c r="W3176" s="1" t="s">
        <v>2230</v>
      </c>
    </row>
    <row r="3177" spans="1:24" x14ac:dyDescent="0.25">
      <c r="A3177" s="1" t="s">
        <v>1672</v>
      </c>
      <c r="B3177" s="1" t="s">
        <v>1673</v>
      </c>
      <c r="C3177" s="1" t="s">
        <v>771</v>
      </c>
      <c r="D3177" s="1" t="s">
        <v>1661</v>
      </c>
      <c r="F3177" s="1" t="s">
        <v>773</v>
      </c>
      <c r="G3177" s="1" t="s">
        <v>782</v>
      </c>
      <c r="H3177" s="1" t="s">
        <v>77</v>
      </c>
      <c r="I3177" s="1" t="s">
        <v>171</v>
      </c>
      <c r="J3177" s="1" t="s">
        <v>6953</v>
      </c>
      <c r="K3177" s="1" t="s">
        <v>44</v>
      </c>
      <c r="L3177" s="1" t="s">
        <v>775</v>
      </c>
      <c r="M3177" s="1" t="s">
        <v>45</v>
      </c>
      <c r="N3177" s="1" t="s">
        <v>46</v>
      </c>
      <c r="O3177" s="1" t="s">
        <v>46</v>
      </c>
      <c r="P3177" s="1" t="s">
        <v>1674</v>
      </c>
      <c r="Q3177" s="1">
        <v>2018</v>
      </c>
      <c r="R3177">
        <v>3.33</v>
      </c>
      <c r="S3177" s="1" t="s">
        <v>58</v>
      </c>
      <c r="T3177" s="2">
        <f>+R3177</f>
        <v>3.33</v>
      </c>
      <c r="U3177" s="1" t="s">
        <v>93</v>
      </c>
      <c r="V3177" s="1" t="s">
        <v>60</v>
      </c>
      <c r="W3177" s="1" t="s">
        <v>303</v>
      </c>
    </row>
    <row r="3178" spans="1:24" x14ac:dyDescent="0.25">
      <c r="A3178" s="1" t="s">
        <v>1669</v>
      </c>
      <c r="B3178" s="1" t="s">
        <v>1670</v>
      </c>
      <c r="C3178" s="1" t="s">
        <v>771</v>
      </c>
      <c r="D3178" s="1" t="s">
        <v>1639</v>
      </c>
      <c r="F3178" s="1" t="s">
        <v>773</v>
      </c>
      <c r="G3178" s="1" t="s">
        <v>774</v>
      </c>
      <c r="H3178" s="1" t="s">
        <v>77</v>
      </c>
      <c r="I3178" s="1" t="s">
        <v>43</v>
      </c>
      <c r="J3178" s="1" t="s">
        <v>6954</v>
      </c>
      <c r="K3178" s="1" t="s">
        <v>44</v>
      </c>
      <c r="L3178" s="1" t="s">
        <v>775</v>
      </c>
      <c r="M3178" s="1" t="s">
        <v>45</v>
      </c>
      <c r="N3178" s="1" t="s">
        <v>46</v>
      </c>
      <c r="O3178" s="1" t="s">
        <v>46</v>
      </c>
      <c r="P3178" s="1" t="s">
        <v>1671</v>
      </c>
      <c r="Q3178" s="1">
        <v>2018</v>
      </c>
      <c r="R3178">
        <v>3.33</v>
      </c>
      <c r="S3178" s="1" t="s">
        <v>58</v>
      </c>
      <c r="T3178" s="2">
        <f>+R3178</f>
        <v>3.33</v>
      </c>
      <c r="U3178" s="1" t="s">
        <v>93</v>
      </c>
      <c r="V3178" s="1" t="s">
        <v>211</v>
      </c>
    </row>
    <row r="3179" spans="1:24" x14ac:dyDescent="0.25">
      <c r="A3179" s="1" t="s">
        <v>1665</v>
      </c>
      <c r="B3179" s="1" t="s">
        <v>1666</v>
      </c>
      <c r="C3179" s="1" t="s">
        <v>771</v>
      </c>
      <c r="D3179" s="1" t="s">
        <v>1668</v>
      </c>
      <c r="F3179" s="1" t="s">
        <v>773</v>
      </c>
      <c r="G3179" s="1" t="s">
        <v>782</v>
      </c>
      <c r="H3179" s="1" t="s">
        <v>77</v>
      </c>
      <c r="I3179" s="1" t="s">
        <v>78</v>
      </c>
      <c r="J3179" s="1" t="s">
        <v>78</v>
      </c>
      <c r="K3179" s="1" t="s">
        <v>44</v>
      </c>
      <c r="L3179" s="1" t="s">
        <v>775</v>
      </c>
      <c r="M3179" s="1" t="s">
        <v>45</v>
      </c>
      <c r="N3179" s="1" t="s">
        <v>46</v>
      </c>
      <c r="O3179" s="1" t="s">
        <v>46</v>
      </c>
      <c r="P3179" s="1" t="s">
        <v>124</v>
      </c>
      <c r="Q3179" s="1">
        <v>2018</v>
      </c>
      <c r="R3179">
        <v>22.22</v>
      </c>
      <c r="S3179" s="1" t="s">
        <v>58</v>
      </c>
      <c r="T3179" s="2">
        <f>+R3179</f>
        <v>22.22</v>
      </c>
      <c r="U3179" s="1" t="s">
        <v>82</v>
      </c>
      <c r="V3179" s="1" t="s">
        <v>83</v>
      </c>
      <c r="X3179" s="1" t="s">
        <v>264</v>
      </c>
    </row>
    <row r="3180" spans="1:24" x14ac:dyDescent="0.25">
      <c r="A3180" s="1" t="s">
        <v>1663</v>
      </c>
      <c r="B3180" s="1" t="s">
        <v>1664</v>
      </c>
      <c r="C3180" s="1" t="s">
        <v>771</v>
      </c>
      <c r="D3180" s="1" t="s">
        <v>1661</v>
      </c>
      <c r="F3180" s="1" t="s">
        <v>773</v>
      </c>
      <c r="G3180" s="1" t="s">
        <v>782</v>
      </c>
      <c r="H3180" s="1" t="s">
        <v>77</v>
      </c>
      <c r="I3180" s="1" t="s">
        <v>43</v>
      </c>
      <c r="J3180" s="1" t="s">
        <v>6954</v>
      </c>
      <c r="K3180" s="1" t="s">
        <v>44</v>
      </c>
      <c r="L3180" s="1" t="s">
        <v>775</v>
      </c>
      <c r="M3180" s="1" t="s">
        <v>45</v>
      </c>
      <c r="N3180" s="1" t="s">
        <v>46</v>
      </c>
      <c r="O3180" s="1" t="s">
        <v>46</v>
      </c>
      <c r="P3180" s="1" t="s">
        <v>174</v>
      </c>
      <c r="Q3180" s="1">
        <v>2018</v>
      </c>
      <c r="R3180">
        <v>22.22</v>
      </c>
      <c r="S3180" s="1" t="s">
        <v>58</v>
      </c>
      <c r="T3180" s="2">
        <f>+R3180</f>
        <v>22.22</v>
      </c>
      <c r="U3180" s="1" t="s">
        <v>82</v>
      </c>
      <c r="V3180" s="1" t="s">
        <v>83</v>
      </c>
      <c r="X3180" s="1" t="s">
        <v>499</v>
      </c>
    </row>
    <row r="3181" spans="1:24" x14ac:dyDescent="0.25">
      <c r="A3181" s="1" t="s">
        <v>1659</v>
      </c>
      <c r="B3181" s="1" t="s">
        <v>1660</v>
      </c>
      <c r="C3181" s="1" t="s">
        <v>771</v>
      </c>
      <c r="D3181" s="1" t="s">
        <v>1661</v>
      </c>
      <c r="F3181" s="1" t="s">
        <v>773</v>
      </c>
      <c r="G3181" s="1" t="s">
        <v>782</v>
      </c>
      <c r="H3181" s="1" t="s">
        <v>77</v>
      </c>
      <c r="I3181" s="1" t="s">
        <v>43</v>
      </c>
      <c r="J3181" s="1" t="s">
        <v>6954</v>
      </c>
      <c r="K3181" s="1" t="s">
        <v>44</v>
      </c>
      <c r="L3181" s="1" t="s">
        <v>775</v>
      </c>
      <c r="M3181" s="1" t="s">
        <v>45</v>
      </c>
      <c r="N3181" s="1" t="s">
        <v>46</v>
      </c>
      <c r="O3181" s="1" t="s">
        <v>46</v>
      </c>
      <c r="P3181" s="1" t="s">
        <v>1662</v>
      </c>
      <c r="Q3181" s="1">
        <v>2018</v>
      </c>
      <c r="R3181">
        <v>22.22</v>
      </c>
      <c r="S3181" s="1" t="s">
        <v>58</v>
      </c>
      <c r="T3181" s="2">
        <f>+R3181</f>
        <v>22.22</v>
      </c>
      <c r="U3181" s="1" t="s">
        <v>82</v>
      </c>
      <c r="V3181" s="1" t="s">
        <v>83</v>
      </c>
      <c r="X3181" s="1" t="s">
        <v>260</v>
      </c>
    </row>
    <row r="3182" spans="1:24" x14ac:dyDescent="0.25">
      <c r="A3182" s="1" t="s">
        <v>1652</v>
      </c>
      <c r="B3182" s="1" t="s">
        <v>1653</v>
      </c>
      <c r="C3182" s="1" t="s">
        <v>771</v>
      </c>
      <c r="D3182" s="1" t="s">
        <v>772</v>
      </c>
      <c r="F3182" s="1" t="s">
        <v>773</v>
      </c>
      <c r="G3182" s="1" t="s">
        <v>774</v>
      </c>
      <c r="H3182" s="1" t="s">
        <v>77</v>
      </c>
      <c r="I3182" s="1" t="s">
        <v>171</v>
      </c>
      <c r="J3182" s="1" t="s">
        <v>6953</v>
      </c>
      <c r="K3182" s="1" t="s">
        <v>44</v>
      </c>
      <c r="L3182" s="1" t="s">
        <v>775</v>
      </c>
      <c r="M3182" s="1" t="s">
        <v>45</v>
      </c>
      <c r="N3182" s="1" t="s">
        <v>46</v>
      </c>
      <c r="O3182" s="1" t="s">
        <v>46</v>
      </c>
      <c r="P3182" s="1" t="s">
        <v>193</v>
      </c>
      <c r="Q3182" s="1">
        <v>2018</v>
      </c>
      <c r="R3182">
        <v>22.22</v>
      </c>
      <c r="S3182" s="1" t="s">
        <v>58</v>
      </c>
      <c r="T3182" s="2">
        <f>+R3182</f>
        <v>22.22</v>
      </c>
      <c r="U3182" s="1" t="s">
        <v>82</v>
      </c>
      <c r="V3182" s="1" t="s">
        <v>83</v>
      </c>
      <c r="X3182" s="1" t="s">
        <v>289</v>
      </c>
    </row>
    <row r="3183" spans="1:24" x14ac:dyDescent="0.25">
      <c r="A3183" s="1" t="s">
        <v>1650</v>
      </c>
      <c r="B3183" s="1" t="s">
        <v>1651</v>
      </c>
      <c r="C3183" s="1" t="s">
        <v>771</v>
      </c>
      <c r="D3183" s="1" t="s">
        <v>1446</v>
      </c>
      <c r="F3183" s="1" t="s">
        <v>773</v>
      </c>
      <c r="G3183" s="1" t="s">
        <v>782</v>
      </c>
      <c r="H3183" s="1" t="s">
        <v>77</v>
      </c>
      <c r="I3183" s="1" t="s">
        <v>171</v>
      </c>
      <c r="J3183" s="1" t="s">
        <v>6953</v>
      </c>
      <c r="K3183" s="1" t="s">
        <v>44</v>
      </c>
      <c r="L3183" s="1" t="s">
        <v>775</v>
      </c>
      <c r="M3183" s="1" t="s">
        <v>45</v>
      </c>
      <c r="N3183" s="1" t="s">
        <v>46</v>
      </c>
      <c r="O3183" s="1" t="s">
        <v>46</v>
      </c>
      <c r="P3183" s="1" t="s">
        <v>80</v>
      </c>
      <c r="Q3183" s="1">
        <v>2018</v>
      </c>
      <c r="R3183">
        <v>22.22</v>
      </c>
      <c r="S3183" s="1" t="s">
        <v>58</v>
      </c>
      <c r="T3183" s="2">
        <f>+R3183</f>
        <v>22.22</v>
      </c>
      <c r="U3183" s="1" t="s">
        <v>93</v>
      </c>
      <c r="V3183" s="1" t="s">
        <v>60</v>
      </c>
      <c r="W3183" s="1" t="s">
        <v>2200</v>
      </c>
    </row>
    <row r="3184" spans="1:24" x14ac:dyDescent="0.25">
      <c r="A3184" s="1" t="s">
        <v>1644</v>
      </c>
      <c r="B3184" s="1" t="s">
        <v>1645</v>
      </c>
      <c r="C3184" s="1" t="s">
        <v>771</v>
      </c>
      <c r="D3184" s="1" t="s">
        <v>772</v>
      </c>
      <c r="F3184" s="1" t="s">
        <v>773</v>
      </c>
      <c r="G3184" s="1" t="s">
        <v>774</v>
      </c>
      <c r="H3184" s="1" t="s">
        <v>77</v>
      </c>
      <c r="I3184" s="1" t="s">
        <v>43</v>
      </c>
      <c r="J3184" s="1" t="s">
        <v>6954</v>
      </c>
      <c r="K3184" s="1" t="s">
        <v>44</v>
      </c>
      <c r="L3184" s="1" t="s">
        <v>775</v>
      </c>
      <c r="M3184" s="1" t="s">
        <v>45</v>
      </c>
      <c r="N3184" s="1" t="s">
        <v>46</v>
      </c>
      <c r="O3184" s="1" t="s">
        <v>46</v>
      </c>
      <c r="P3184" s="1" t="s">
        <v>213</v>
      </c>
      <c r="Q3184" s="1">
        <v>2018</v>
      </c>
      <c r="R3184">
        <v>22.22</v>
      </c>
      <c r="S3184" s="1" t="s">
        <v>58</v>
      </c>
      <c r="T3184" s="2">
        <f>+R3184</f>
        <v>22.22</v>
      </c>
      <c r="U3184" s="1" t="s">
        <v>93</v>
      </c>
      <c r="V3184" s="1" t="s">
        <v>60</v>
      </c>
      <c r="W3184" s="1" t="s">
        <v>61</v>
      </c>
    </row>
    <row r="3185" spans="1:24" x14ac:dyDescent="0.25">
      <c r="A3185" s="1" t="s">
        <v>1642</v>
      </c>
      <c r="B3185" s="1" t="s">
        <v>1643</v>
      </c>
      <c r="C3185" s="1" t="s">
        <v>771</v>
      </c>
      <c r="D3185" s="1" t="s">
        <v>772</v>
      </c>
      <c r="F3185" s="1" t="s">
        <v>773</v>
      </c>
      <c r="G3185" s="1" t="s">
        <v>774</v>
      </c>
      <c r="H3185" s="1" t="s">
        <v>77</v>
      </c>
      <c r="I3185" s="1" t="s">
        <v>43</v>
      </c>
      <c r="J3185" s="1" t="s">
        <v>6954</v>
      </c>
      <c r="K3185" s="1" t="s">
        <v>44</v>
      </c>
      <c r="L3185" s="1" t="s">
        <v>775</v>
      </c>
      <c r="M3185" s="1" t="s">
        <v>45</v>
      </c>
      <c r="N3185" s="1" t="s">
        <v>46</v>
      </c>
      <c r="O3185" s="1" t="s">
        <v>46</v>
      </c>
      <c r="P3185" s="1" t="s">
        <v>220</v>
      </c>
      <c r="Q3185" s="1">
        <v>2018</v>
      </c>
      <c r="R3185">
        <v>22.22</v>
      </c>
      <c r="S3185" s="1" t="s">
        <v>58</v>
      </c>
      <c r="T3185" s="2">
        <f>+R3185</f>
        <v>22.22</v>
      </c>
      <c r="U3185" s="1" t="s">
        <v>93</v>
      </c>
      <c r="V3185" s="1" t="s">
        <v>60</v>
      </c>
      <c r="W3185" s="1" t="s">
        <v>2230</v>
      </c>
    </row>
    <row r="3186" spans="1:24" x14ac:dyDescent="0.25">
      <c r="A3186" s="1" t="s">
        <v>1640</v>
      </c>
      <c r="B3186" s="1" t="s">
        <v>1641</v>
      </c>
      <c r="C3186" s="1" t="s">
        <v>771</v>
      </c>
      <c r="D3186" s="1" t="s">
        <v>1639</v>
      </c>
      <c r="F3186" s="1" t="s">
        <v>773</v>
      </c>
      <c r="G3186" s="1" t="s">
        <v>774</v>
      </c>
      <c r="H3186" s="1" t="s">
        <v>77</v>
      </c>
      <c r="I3186" s="1" t="s">
        <v>171</v>
      </c>
      <c r="J3186" s="1" t="s">
        <v>6953</v>
      </c>
      <c r="K3186" s="1" t="s">
        <v>44</v>
      </c>
      <c r="L3186" s="1" t="s">
        <v>775</v>
      </c>
      <c r="M3186" s="1" t="s">
        <v>45</v>
      </c>
      <c r="N3186" s="1" t="s">
        <v>46</v>
      </c>
      <c r="P3186" s="1" t="s">
        <v>193</v>
      </c>
      <c r="Q3186" s="1">
        <v>2018</v>
      </c>
      <c r="R3186">
        <v>22.22</v>
      </c>
      <c r="S3186" s="1" t="s">
        <v>58</v>
      </c>
      <c r="T3186" s="2">
        <f>+R3186</f>
        <v>22.22</v>
      </c>
      <c r="U3186" s="1" t="s">
        <v>93</v>
      </c>
      <c r="V3186" s="1" t="s">
        <v>60</v>
      </c>
      <c r="W3186" s="1" t="s">
        <v>303</v>
      </c>
    </row>
    <row r="3187" spans="1:24" x14ac:dyDescent="0.25">
      <c r="A3187" s="1" t="s">
        <v>1636</v>
      </c>
      <c r="B3187" s="1" t="s">
        <v>1637</v>
      </c>
      <c r="C3187" s="1" t="s">
        <v>771</v>
      </c>
      <c r="D3187" s="1" t="s">
        <v>1639</v>
      </c>
      <c r="F3187" s="1" t="s">
        <v>773</v>
      </c>
      <c r="G3187" s="1" t="s">
        <v>774</v>
      </c>
      <c r="H3187" s="1" t="s">
        <v>77</v>
      </c>
      <c r="I3187" s="1" t="s">
        <v>43</v>
      </c>
      <c r="J3187" s="1" t="s">
        <v>6954</v>
      </c>
      <c r="K3187" s="1" t="s">
        <v>44</v>
      </c>
      <c r="L3187" s="1" t="s">
        <v>775</v>
      </c>
      <c r="M3187" s="1" t="s">
        <v>45</v>
      </c>
      <c r="N3187" s="1" t="s">
        <v>46</v>
      </c>
      <c r="P3187" s="1" t="s">
        <v>193</v>
      </c>
      <c r="Q3187" s="1">
        <v>2018</v>
      </c>
      <c r="R3187">
        <v>22.22</v>
      </c>
      <c r="S3187" s="1" t="s">
        <v>58</v>
      </c>
      <c r="T3187" s="2">
        <f>+R3187</f>
        <v>22.22</v>
      </c>
      <c r="U3187" s="1" t="s">
        <v>93</v>
      </c>
      <c r="V3187" s="1" t="s">
        <v>211</v>
      </c>
    </row>
    <row r="3188" spans="1:24" x14ac:dyDescent="0.25">
      <c r="A3188" s="1" t="s">
        <v>1634</v>
      </c>
      <c r="B3188" s="1" t="s">
        <v>1635</v>
      </c>
      <c r="C3188" s="1" t="s">
        <v>771</v>
      </c>
      <c r="D3188" s="1" t="s">
        <v>1446</v>
      </c>
      <c r="F3188" s="1" t="s">
        <v>773</v>
      </c>
      <c r="G3188" s="1" t="s">
        <v>782</v>
      </c>
      <c r="H3188" s="1" t="s">
        <v>77</v>
      </c>
      <c r="I3188" s="1" t="s">
        <v>43</v>
      </c>
      <c r="J3188" s="1" t="s">
        <v>6954</v>
      </c>
      <c r="K3188" s="1" t="s">
        <v>44</v>
      </c>
      <c r="L3188" s="1" t="s">
        <v>775</v>
      </c>
      <c r="M3188" s="1" t="s">
        <v>45</v>
      </c>
      <c r="N3188" s="1" t="s">
        <v>46</v>
      </c>
      <c r="O3188" s="1" t="s">
        <v>46</v>
      </c>
      <c r="P3188" s="1" t="s">
        <v>242</v>
      </c>
      <c r="Q3188" s="1">
        <v>2018</v>
      </c>
      <c r="R3188">
        <v>16.22</v>
      </c>
      <c r="S3188" s="1" t="s">
        <v>58</v>
      </c>
      <c r="T3188" s="2">
        <f>+R3188</f>
        <v>16.22</v>
      </c>
      <c r="U3188" s="1" t="s">
        <v>82</v>
      </c>
      <c r="V3188" s="1" t="s">
        <v>83</v>
      </c>
      <c r="X3188" s="1" t="s">
        <v>264</v>
      </c>
    </row>
    <row r="3189" spans="1:24" x14ac:dyDescent="0.25">
      <c r="A3189" s="1" t="s">
        <v>1631</v>
      </c>
      <c r="B3189" s="1" t="s">
        <v>1632</v>
      </c>
      <c r="C3189" s="1" t="s">
        <v>771</v>
      </c>
      <c r="D3189" s="1" t="s">
        <v>1075</v>
      </c>
      <c r="F3189" s="1" t="s">
        <v>773</v>
      </c>
      <c r="G3189" s="1" t="s">
        <v>774</v>
      </c>
      <c r="H3189" s="1" t="s">
        <v>77</v>
      </c>
      <c r="I3189" s="1" t="s">
        <v>171</v>
      </c>
      <c r="J3189" s="1" t="s">
        <v>6953</v>
      </c>
      <c r="K3189" s="1" t="s">
        <v>44</v>
      </c>
      <c r="L3189" s="1" t="s">
        <v>775</v>
      </c>
      <c r="M3189" s="1" t="s">
        <v>45</v>
      </c>
      <c r="N3189" s="1" t="s">
        <v>46</v>
      </c>
      <c r="P3189" s="1" t="s">
        <v>193</v>
      </c>
      <c r="Q3189" s="1">
        <v>2018</v>
      </c>
      <c r="R3189">
        <v>16.22</v>
      </c>
      <c r="S3189" s="1" t="s">
        <v>58</v>
      </c>
      <c r="T3189" s="2">
        <f>+R3189</f>
        <v>16.22</v>
      </c>
      <c r="U3189" s="1" t="s">
        <v>82</v>
      </c>
      <c r="V3189" s="1" t="s">
        <v>83</v>
      </c>
      <c r="X3189" s="1" t="s">
        <v>289</v>
      </c>
    </row>
    <row r="3190" spans="1:24" x14ac:dyDescent="0.25">
      <c r="A3190" s="1" t="s">
        <v>1628</v>
      </c>
      <c r="B3190" s="1" t="s">
        <v>1629</v>
      </c>
      <c r="C3190" s="1" t="s">
        <v>771</v>
      </c>
      <c r="D3190" s="1" t="s">
        <v>1075</v>
      </c>
      <c r="F3190" s="1" t="s">
        <v>773</v>
      </c>
      <c r="G3190" s="1" t="s">
        <v>774</v>
      </c>
      <c r="H3190" s="1" t="s">
        <v>77</v>
      </c>
      <c r="I3190" s="1" t="s">
        <v>171</v>
      </c>
      <c r="J3190" s="1" t="s">
        <v>6953</v>
      </c>
      <c r="K3190" s="1" t="s">
        <v>44</v>
      </c>
      <c r="L3190" s="1" t="s">
        <v>775</v>
      </c>
      <c r="M3190" s="1" t="s">
        <v>45</v>
      </c>
      <c r="N3190" s="1" t="s">
        <v>46</v>
      </c>
      <c r="P3190" s="1" t="s">
        <v>193</v>
      </c>
      <c r="Q3190" s="1">
        <v>2018</v>
      </c>
      <c r="R3190">
        <v>16.22</v>
      </c>
      <c r="S3190" s="1" t="s">
        <v>58</v>
      </c>
      <c r="T3190" s="2">
        <f>+R3190</f>
        <v>16.22</v>
      </c>
      <c r="U3190" s="1" t="s">
        <v>82</v>
      </c>
      <c r="V3190" s="1" t="s">
        <v>83</v>
      </c>
      <c r="X3190" s="1" t="s">
        <v>260</v>
      </c>
    </row>
    <row r="3191" spans="1:24" x14ac:dyDescent="0.25">
      <c r="A3191" s="1" t="s">
        <v>1626</v>
      </c>
      <c r="B3191" s="1" t="s">
        <v>1627</v>
      </c>
      <c r="C3191" s="1" t="s">
        <v>771</v>
      </c>
      <c r="D3191" s="1" t="s">
        <v>772</v>
      </c>
      <c r="F3191" s="1" t="s">
        <v>773</v>
      </c>
      <c r="G3191" s="1" t="s">
        <v>774</v>
      </c>
      <c r="H3191" s="1" t="s">
        <v>77</v>
      </c>
      <c r="I3191" s="1" t="s">
        <v>171</v>
      </c>
      <c r="J3191" s="1" t="s">
        <v>6953</v>
      </c>
      <c r="K3191" s="1" t="s">
        <v>44</v>
      </c>
      <c r="L3191" s="1" t="s">
        <v>775</v>
      </c>
      <c r="M3191" s="1" t="s">
        <v>45</v>
      </c>
      <c r="N3191" s="1" t="s">
        <v>46</v>
      </c>
      <c r="P3191" s="1" t="s">
        <v>193</v>
      </c>
      <c r="Q3191" s="1">
        <v>2018</v>
      </c>
      <c r="R3191">
        <v>16.22</v>
      </c>
      <c r="S3191" s="1" t="s">
        <v>58</v>
      </c>
      <c r="T3191" s="2">
        <f>+R3191</f>
        <v>16.22</v>
      </c>
      <c r="U3191" s="1" t="s">
        <v>82</v>
      </c>
      <c r="V3191" s="1" t="s">
        <v>83</v>
      </c>
      <c r="X3191" s="1" t="s">
        <v>839</v>
      </c>
    </row>
    <row r="3192" spans="1:24" x14ac:dyDescent="0.25">
      <c r="A3192" s="1" t="s">
        <v>1622</v>
      </c>
      <c r="B3192" s="1" t="s">
        <v>1623</v>
      </c>
      <c r="C3192" s="1" t="s">
        <v>771</v>
      </c>
      <c r="D3192" s="1" t="s">
        <v>1492</v>
      </c>
      <c r="F3192" s="1" t="s">
        <v>773</v>
      </c>
      <c r="G3192" s="1" t="s">
        <v>782</v>
      </c>
      <c r="H3192" s="1" t="s">
        <v>77</v>
      </c>
      <c r="I3192" s="1" t="s">
        <v>171</v>
      </c>
      <c r="J3192" s="1" t="s">
        <v>6953</v>
      </c>
      <c r="K3192" s="1" t="s">
        <v>44</v>
      </c>
      <c r="L3192" s="1" t="s">
        <v>775</v>
      </c>
      <c r="M3192" s="1" t="s">
        <v>45</v>
      </c>
      <c r="N3192" s="1" t="s">
        <v>46</v>
      </c>
      <c r="O3192" s="1" t="s">
        <v>46</v>
      </c>
      <c r="P3192" s="1" t="s">
        <v>1625</v>
      </c>
      <c r="Q3192" s="1">
        <v>2018</v>
      </c>
      <c r="R3192">
        <v>16.22</v>
      </c>
      <c r="S3192" s="1" t="s">
        <v>58</v>
      </c>
      <c r="T3192" s="2">
        <f>+R3192</f>
        <v>16.22</v>
      </c>
      <c r="U3192" s="1" t="s">
        <v>82</v>
      </c>
      <c r="V3192" s="1" t="s">
        <v>83</v>
      </c>
      <c r="X3192" s="1" t="s">
        <v>482</v>
      </c>
    </row>
    <row r="3193" spans="1:24" x14ac:dyDescent="0.25">
      <c r="A3193" s="1" t="s">
        <v>1618</v>
      </c>
      <c r="B3193" s="1" t="s">
        <v>1619</v>
      </c>
      <c r="C3193" s="1" t="s">
        <v>771</v>
      </c>
      <c r="D3193" s="1" t="s">
        <v>1492</v>
      </c>
      <c r="F3193" s="1" t="s">
        <v>773</v>
      </c>
      <c r="G3193" s="1" t="s">
        <v>782</v>
      </c>
      <c r="H3193" s="1" t="s">
        <v>77</v>
      </c>
      <c r="I3193" s="1" t="s">
        <v>43</v>
      </c>
      <c r="J3193" s="1" t="s">
        <v>6954</v>
      </c>
      <c r="K3193" s="1" t="s">
        <v>44</v>
      </c>
      <c r="L3193" s="1" t="s">
        <v>775</v>
      </c>
      <c r="M3193" s="1" t="s">
        <v>45</v>
      </c>
      <c r="N3193" s="1" t="s">
        <v>46</v>
      </c>
      <c r="O3193" s="1" t="s">
        <v>46</v>
      </c>
      <c r="P3193" s="1" t="s">
        <v>1621</v>
      </c>
      <c r="Q3193" s="1">
        <v>2018</v>
      </c>
      <c r="R3193">
        <v>16.22</v>
      </c>
      <c r="S3193" s="1" t="s">
        <v>58</v>
      </c>
      <c r="T3193" s="2">
        <f>+R3193</f>
        <v>16.22</v>
      </c>
      <c r="U3193" s="1" t="s">
        <v>93</v>
      </c>
      <c r="V3193" s="1" t="s">
        <v>60</v>
      </c>
      <c r="W3193" s="1" t="s">
        <v>61</v>
      </c>
    </row>
    <row r="3194" spans="1:24" x14ac:dyDescent="0.25">
      <c r="A3194" s="1" t="s">
        <v>1615</v>
      </c>
      <c r="B3194" s="1" t="s">
        <v>1616</v>
      </c>
      <c r="C3194" s="1" t="s">
        <v>771</v>
      </c>
      <c r="D3194" s="1" t="s">
        <v>1492</v>
      </c>
      <c r="F3194" s="1" t="s">
        <v>773</v>
      </c>
      <c r="G3194" s="1" t="s">
        <v>782</v>
      </c>
      <c r="H3194" s="1" t="s">
        <v>77</v>
      </c>
      <c r="I3194" s="1" t="s">
        <v>78</v>
      </c>
      <c r="J3194" s="1" t="s">
        <v>78</v>
      </c>
      <c r="K3194" s="1" t="s">
        <v>44</v>
      </c>
      <c r="L3194" s="1" t="s">
        <v>775</v>
      </c>
      <c r="M3194" s="1" t="s">
        <v>45</v>
      </c>
      <c r="N3194" s="1" t="s">
        <v>46</v>
      </c>
      <c r="O3194" s="1" t="s">
        <v>46</v>
      </c>
      <c r="P3194" s="1" t="s">
        <v>1617</v>
      </c>
      <c r="Q3194" s="1">
        <v>2018</v>
      </c>
      <c r="R3194">
        <v>16.22</v>
      </c>
      <c r="S3194" s="1" t="s">
        <v>58</v>
      </c>
      <c r="T3194" s="2">
        <f>+R3194</f>
        <v>16.22</v>
      </c>
      <c r="U3194" s="1" t="s">
        <v>93</v>
      </c>
      <c r="V3194" s="1" t="s">
        <v>60</v>
      </c>
      <c r="W3194" s="1" t="s">
        <v>2200</v>
      </c>
    </row>
    <row r="3195" spans="1:24" x14ac:dyDescent="0.25">
      <c r="A3195" s="1" t="s">
        <v>1613</v>
      </c>
      <c r="B3195" s="1" t="s">
        <v>1614</v>
      </c>
      <c r="C3195" s="1" t="s">
        <v>771</v>
      </c>
      <c r="D3195" s="1" t="s">
        <v>1492</v>
      </c>
      <c r="F3195" s="1" t="s">
        <v>773</v>
      </c>
      <c r="G3195" s="1" t="s">
        <v>782</v>
      </c>
      <c r="H3195" s="1" t="s">
        <v>77</v>
      </c>
      <c r="I3195" s="1" t="s">
        <v>171</v>
      </c>
      <c r="J3195" s="1" t="s">
        <v>6953</v>
      </c>
      <c r="K3195" s="1" t="s">
        <v>44</v>
      </c>
      <c r="L3195" s="1" t="s">
        <v>775</v>
      </c>
      <c r="M3195" s="1" t="s">
        <v>45</v>
      </c>
      <c r="N3195" s="1" t="s">
        <v>46</v>
      </c>
      <c r="O3195" s="1" t="s">
        <v>46</v>
      </c>
      <c r="P3195" s="1" t="s">
        <v>872</v>
      </c>
      <c r="Q3195" s="1">
        <v>2018</v>
      </c>
      <c r="R3195">
        <v>16.22</v>
      </c>
      <c r="S3195" s="1" t="s">
        <v>58</v>
      </c>
      <c r="T3195" s="2">
        <f>+R3195</f>
        <v>16.22</v>
      </c>
      <c r="U3195" s="1" t="s">
        <v>93</v>
      </c>
      <c r="V3195" s="1" t="s">
        <v>60</v>
      </c>
      <c r="W3195" s="1" t="s">
        <v>2230</v>
      </c>
    </row>
    <row r="3196" spans="1:24" x14ac:dyDescent="0.25">
      <c r="A3196" s="1" t="s">
        <v>1609</v>
      </c>
      <c r="B3196" s="1" t="s">
        <v>1610</v>
      </c>
      <c r="C3196" s="1" t="s">
        <v>771</v>
      </c>
      <c r="D3196" s="1" t="s">
        <v>1492</v>
      </c>
      <c r="F3196" s="1" t="s">
        <v>773</v>
      </c>
      <c r="G3196" s="1" t="s">
        <v>782</v>
      </c>
      <c r="H3196" s="1" t="s">
        <v>77</v>
      </c>
      <c r="I3196" s="1" t="s">
        <v>43</v>
      </c>
      <c r="J3196" s="1" t="s">
        <v>6954</v>
      </c>
      <c r="K3196" s="1" t="s">
        <v>44</v>
      </c>
      <c r="L3196" s="1" t="s">
        <v>775</v>
      </c>
      <c r="M3196" s="1" t="s">
        <v>45</v>
      </c>
      <c r="N3196" s="1" t="s">
        <v>46</v>
      </c>
      <c r="O3196" s="1" t="s">
        <v>46</v>
      </c>
      <c r="P3196" s="1" t="s">
        <v>1612</v>
      </c>
      <c r="Q3196" s="1">
        <v>2018</v>
      </c>
      <c r="R3196">
        <v>16.22</v>
      </c>
      <c r="S3196" s="1" t="s">
        <v>58</v>
      </c>
      <c r="T3196" s="2">
        <f>+R3196</f>
        <v>16.22</v>
      </c>
      <c r="U3196" s="1" t="s">
        <v>93</v>
      </c>
      <c r="V3196" s="1" t="s">
        <v>211</v>
      </c>
    </row>
    <row r="3197" spans="1:24" x14ac:dyDescent="0.25">
      <c r="A3197" s="1" t="s">
        <v>1605</v>
      </c>
      <c r="B3197" s="1" t="s">
        <v>1606</v>
      </c>
      <c r="C3197" s="1" t="s">
        <v>771</v>
      </c>
      <c r="D3197" s="1" t="s">
        <v>1492</v>
      </c>
      <c r="F3197" s="1" t="s">
        <v>773</v>
      </c>
      <c r="G3197" s="1" t="s">
        <v>782</v>
      </c>
      <c r="H3197" s="1" t="s">
        <v>77</v>
      </c>
      <c r="I3197" s="1" t="s">
        <v>171</v>
      </c>
      <c r="J3197" s="1" t="s">
        <v>6953</v>
      </c>
      <c r="K3197" s="1" t="s">
        <v>44</v>
      </c>
      <c r="L3197" s="1" t="s">
        <v>775</v>
      </c>
      <c r="M3197" s="1" t="s">
        <v>45</v>
      </c>
      <c r="N3197" s="1" t="s">
        <v>46</v>
      </c>
      <c r="O3197" s="1" t="s">
        <v>46</v>
      </c>
      <c r="P3197" s="1" t="s">
        <v>1608</v>
      </c>
      <c r="Q3197" s="1">
        <v>2018</v>
      </c>
      <c r="R3197">
        <v>8.44</v>
      </c>
      <c r="S3197" s="1" t="s">
        <v>58</v>
      </c>
      <c r="T3197" s="2">
        <f>+R3197</f>
        <v>8.44</v>
      </c>
      <c r="U3197" s="1" t="s">
        <v>82</v>
      </c>
      <c r="V3197" s="1" t="s">
        <v>83</v>
      </c>
      <c r="X3197" s="1" t="s">
        <v>289</v>
      </c>
    </row>
    <row r="3198" spans="1:24" x14ac:dyDescent="0.25">
      <c r="A3198" s="1" t="s">
        <v>1603</v>
      </c>
      <c r="B3198" s="1" t="s">
        <v>1604</v>
      </c>
      <c r="C3198" s="1" t="s">
        <v>771</v>
      </c>
      <c r="D3198" s="1" t="s">
        <v>1492</v>
      </c>
      <c r="F3198" s="1" t="s">
        <v>773</v>
      </c>
      <c r="G3198" s="1" t="s">
        <v>782</v>
      </c>
      <c r="H3198" s="1" t="s">
        <v>77</v>
      </c>
      <c r="I3198" s="1" t="s">
        <v>171</v>
      </c>
      <c r="J3198" s="1" t="s">
        <v>6953</v>
      </c>
      <c r="K3198" s="1" t="s">
        <v>44</v>
      </c>
      <c r="L3198" s="1" t="s">
        <v>775</v>
      </c>
      <c r="M3198" s="1" t="s">
        <v>45</v>
      </c>
      <c r="N3198" s="1" t="s">
        <v>46</v>
      </c>
      <c r="O3198" s="1" t="s">
        <v>46</v>
      </c>
      <c r="P3198" s="1" t="s">
        <v>222</v>
      </c>
      <c r="Q3198" s="1">
        <v>2018</v>
      </c>
      <c r="R3198">
        <v>8.44</v>
      </c>
      <c r="S3198" s="1" t="s">
        <v>58</v>
      </c>
      <c r="T3198" s="2">
        <f>+R3198</f>
        <v>8.44</v>
      </c>
      <c r="U3198" s="1" t="s">
        <v>82</v>
      </c>
      <c r="V3198" s="1" t="s">
        <v>83</v>
      </c>
      <c r="X3198" s="1" t="s">
        <v>264</v>
      </c>
    </row>
    <row r="3199" spans="1:24" x14ac:dyDescent="0.25">
      <c r="A3199" s="1" t="s">
        <v>1600</v>
      </c>
      <c r="B3199" s="1" t="s">
        <v>1601</v>
      </c>
      <c r="C3199" s="1" t="s">
        <v>771</v>
      </c>
      <c r="D3199" s="1" t="s">
        <v>1492</v>
      </c>
      <c r="F3199" s="1" t="s">
        <v>773</v>
      </c>
      <c r="G3199" s="1" t="s">
        <v>782</v>
      </c>
      <c r="H3199" s="1" t="s">
        <v>77</v>
      </c>
      <c r="I3199" s="1" t="s">
        <v>43</v>
      </c>
      <c r="J3199" s="1" t="s">
        <v>6954</v>
      </c>
      <c r="K3199" s="1" t="s">
        <v>44</v>
      </c>
      <c r="L3199" s="1" t="s">
        <v>775</v>
      </c>
      <c r="M3199" s="1" t="s">
        <v>45</v>
      </c>
      <c r="N3199" s="1" t="s">
        <v>46</v>
      </c>
      <c r="O3199" s="1" t="s">
        <v>46</v>
      </c>
      <c r="P3199" s="1" t="s">
        <v>132</v>
      </c>
      <c r="Q3199" s="1">
        <v>2018</v>
      </c>
      <c r="R3199">
        <v>8.44</v>
      </c>
      <c r="S3199" s="1" t="s">
        <v>58</v>
      </c>
      <c r="T3199" s="2">
        <f>+R3199</f>
        <v>8.44</v>
      </c>
      <c r="U3199" s="1" t="s">
        <v>82</v>
      </c>
      <c r="V3199" s="1" t="s">
        <v>83</v>
      </c>
      <c r="X3199" s="1" t="s">
        <v>260</v>
      </c>
    </row>
    <row r="3200" spans="1:24" x14ac:dyDescent="0.25">
      <c r="A3200" s="1" t="s">
        <v>1597</v>
      </c>
      <c r="B3200" s="1" t="s">
        <v>1598</v>
      </c>
      <c r="C3200" s="1" t="s">
        <v>771</v>
      </c>
      <c r="D3200" s="1" t="s">
        <v>1492</v>
      </c>
      <c r="F3200" s="1" t="s">
        <v>773</v>
      </c>
      <c r="G3200" s="1" t="s">
        <v>782</v>
      </c>
      <c r="H3200" s="1" t="s">
        <v>77</v>
      </c>
      <c r="I3200" s="1" t="s">
        <v>43</v>
      </c>
      <c r="J3200" s="1" t="s">
        <v>6954</v>
      </c>
      <c r="K3200" s="1" t="s">
        <v>44</v>
      </c>
      <c r="L3200" s="1" t="s">
        <v>775</v>
      </c>
      <c r="M3200" s="1" t="s">
        <v>45</v>
      </c>
      <c r="N3200" s="1" t="s">
        <v>46</v>
      </c>
      <c r="O3200" s="1" t="s">
        <v>46</v>
      </c>
      <c r="P3200" s="1" t="s">
        <v>138</v>
      </c>
      <c r="Q3200" s="1">
        <v>2018</v>
      </c>
      <c r="R3200">
        <v>8.44</v>
      </c>
      <c r="S3200" s="1" t="s">
        <v>58</v>
      </c>
      <c r="T3200" s="2">
        <f>+R3200</f>
        <v>8.44</v>
      </c>
      <c r="U3200" s="1" t="s">
        <v>82</v>
      </c>
      <c r="V3200" s="1" t="s">
        <v>83</v>
      </c>
      <c r="X3200" s="1" t="s">
        <v>6936</v>
      </c>
    </row>
    <row r="3201" spans="1:24" x14ac:dyDescent="0.25">
      <c r="A3201" s="1" t="s">
        <v>1591</v>
      </c>
      <c r="B3201" s="1" t="s">
        <v>1592</v>
      </c>
      <c r="C3201" s="1" t="s">
        <v>771</v>
      </c>
      <c r="D3201" s="1" t="s">
        <v>1492</v>
      </c>
      <c r="F3201" s="1" t="s">
        <v>773</v>
      </c>
      <c r="G3201" s="1" t="s">
        <v>782</v>
      </c>
      <c r="H3201" s="1" t="s">
        <v>77</v>
      </c>
      <c r="I3201" s="1" t="s">
        <v>171</v>
      </c>
      <c r="J3201" s="1" t="s">
        <v>6953</v>
      </c>
      <c r="K3201" s="1" t="s">
        <v>44</v>
      </c>
      <c r="L3201" s="1" t="s">
        <v>775</v>
      </c>
      <c r="M3201" s="1" t="s">
        <v>45</v>
      </c>
      <c r="N3201" s="1" t="s">
        <v>46</v>
      </c>
      <c r="O3201" s="1" t="s">
        <v>46</v>
      </c>
      <c r="P3201" s="1" t="s">
        <v>1593</v>
      </c>
      <c r="Q3201" s="1">
        <v>2018</v>
      </c>
      <c r="R3201">
        <v>8.44</v>
      </c>
      <c r="S3201" s="1" t="s">
        <v>58</v>
      </c>
      <c r="T3201" s="2">
        <f>+R3201</f>
        <v>8.44</v>
      </c>
      <c r="U3201" s="1" t="s">
        <v>82</v>
      </c>
      <c r="V3201" s="1" t="s">
        <v>83</v>
      </c>
      <c r="X3201" s="1" t="s">
        <v>839</v>
      </c>
    </row>
    <row r="3202" spans="1:24" x14ac:dyDescent="0.25">
      <c r="A3202" s="1" t="s">
        <v>1587</v>
      </c>
      <c r="B3202" s="1" t="s">
        <v>1588</v>
      </c>
      <c r="C3202" s="1" t="s">
        <v>771</v>
      </c>
      <c r="D3202" s="1" t="s">
        <v>1069</v>
      </c>
      <c r="F3202" s="1" t="s">
        <v>773</v>
      </c>
      <c r="G3202" s="1" t="s">
        <v>782</v>
      </c>
      <c r="H3202" s="1" t="s">
        <v>77</v>
      </c>
      <c r="I3202" s="1" t="s">
        <v>171</v>
      </c>
      <c r="J3202" s="1" t="s">
        <v>6953</v>
      </c>
      <c r="K3202" s="1" t="s">
        <v>44</v>
      </c>
      <c r="L3202" s="1" t="s">
        <v>775</v>
      </c>
      <c r="M3202" s="1" t="s">
        <v>45</v>
      </c>
      <c r="N3202" s="1" t="s">
        <v>46</v>
      </c>
      <c r="O3202" s="1" t="s">
        <v>46</v>
      </c>
      <c r="P3202" s="1" t="s">
        <v>1590</v>
      </c>
      <c r="Q3202" s="1">
        <v>2018</v>
      </c>
      <c r="R3202">
        <v>8.44</v>
      </c>
      <c r="S3202" s="1" t="s">
        <v>58</v>
      </c>
      <c r="T3202" s="2">
        <f>+R3202</f>
        <v>8.44</v>
      </c>
      <c r="U3202" s="1" t="s">
        <v>93</v>
      </c>
      <c r="V3202" s="1" t="s">
        <v>60</v>
      </c>
      <c r="W3202" s="1" t="s">
        <v>61</v>
      </c>
    </row>
    <row r="3203" spans="1:24" x14ac:dyDescent="0.25">
      <c r="A3203" s="1" t="s">
        <v>1583</v>
      </c>
      <c r="B3203" s="1" t="s">
        <v>1584</v>
      </c>
      <c r="C3203" s="1" t="s">
        <v>771</v>
      </c>
      <c r="D3203" s="1" t="s">
        <v>1492</v>
      </c>
      <c r="F3203" s="1" t="s">
        <v>773</v>
      </c>
      <c r="G3203" s="1" t="s">
        <v>782</v>
      </c>
      <c r="H3203" s="1" t="s">
        <v>77</v>
      </c>
      <c r="I3203" s="1" t="s">
        <v>43</v>
      </c>
      <c r="J3203" s="1" t="s">
        <v>6954</v>
      </c>
      <c r="K3203" s="1" t="s">
        <v>44</v>
      </c>
      <c r="L3203" s="1" t="s">
        <v>775</v>
      </c>
      <c r="M3203" s="1" t="s">
        <v>45</v>
      </c>
      <c r="N3203" s="1" t="s">
        <v>46</v>
      </c>
      <c r="O3203" s="1" t="s">
        <v>46</v>
      </c>
      <c r="P3203" s="1" t="s">
        <v>495</v>
      </c>
      <c r="Q3203" s="1">
        <v>2018</v>
      </c>
      <c r="R3203">
        <v>8.44</v>
      </c>
      <c r="S3203" s="1" t="s">
        <v>58</v>
      </c>
      <c r="T3203" s="2">
        <f>+R3203</f>
        <v>8.44</v>
      </c>
      <c r="U3203" s="1" t="s">
        <v>93</v>
      </c>
      <c r="V3203" s="1" t="s">
        <v>60</v>
      </c>
      <c r="W3203" s="1" t="s">
        <v>2230</v>
      </c>
    </row>
    <row r="3204" spans="1:24" x14ac:dyDescent="0.25">
      <c r="A3204" s="1" t="s">
        <v>1579</v>
      </c>
      <c r="B3204" s="1" t="s">
        <v>1580</v>
      </c>
      <c r="C3204" s="1" t="s">
        <v>771</v>
      </c>
      <c r="D3204" s="1" t="s">
        <v>1492</v>
      </c>
      <c r="F3204" s="1" t="s">
        <v>773</v>
      </c>
      <c r="G3204" s="1" t="s">
        <v>782</v>
      </c>
      <c r="H3204" s="1" t="s">
        <v>77</v>
      </c>
      <c r="I3204" s="1" t="s">
        <v>43</v>
      </c>
      <c r="J3204" s="1" t="s">
        <v>6954</v>
      </c>
      <c r="K3204" s="1" t="s">
        <v>44</v>
      </c>
      <c r="L3204" s="1" t="s">
        <v>775</v>
      </c>
      <c r="M3204" s="1" t="s">
        <v>45</v>
      </c>
      <c r="N3204" s="1" t="s">
        <v>46</v>
      </c>
      <c r="O3204" s="1" t="s">
        <v>46</v>
      </c>
      <c r="P3204" s="1" t="s">
        <v>1582</v>
      </c>
      <c r="Q3204" s="1">
        <v>2018</v>
      </c>
      <c r="R3204">
        <v>8.44</v>
      </c>
      <c r="S3204" s="1" t="s">
        <v>58</v>
      </c>
      <c r="T3204" s="2">
        <f>+R3204</f>
        <v>8.44</v>
      </c>
      <c r="U3204" s="1" t="s">
        <v>93</v>
      </c>
      <c r="V3204" s="1" t="s">
        <v>60</v>
      </c>
      <c r="W3204" s="1" t="s">
        <v>2200</v>
      </c>
    </row>
    <row r="3205" spans="1:24" x14ac:dyDescent="0.25">
      <c r="A3205" s="1" t="s">
        <v>1576</v>
      </c>
      <c r="B3205" s="1" t="s">
        <v>1577</v>
      </c>
      <c r="C3205" s="1" t="s">
        <v>771</v>
      </c>
      <c r="D3205" s="1" t="s">
        <v>1069</v>
      </c>
      <c r="F3205" s="1" t="s">
        <v>773</v>
      </c>
      <c r="G3205" s="1" t="s">
        <v>782</v>
      </c>
      <c r="H3205" s="1" t="s">
        <v>77</v>
      </c>
      <c r="I3205" s="1" t="s">
        <v>171</v>
      </c>
      <c r="J3205" s="1" t="s">
        <v>6953</v>
      </c>
      <c r="K3205" s="1" t="s">
        <v>44</v>
      </c>
      <c r="L3205" s="1" t="s">
        <v>775</v>
      </c>
      <c r="M3205" s="1" t="s">
        <v>45</v>
      </c>
      <c r="N3205" s="1" t="s">
        <v>46</v>
      </c>
      <c r="O3205" s="1" t="s">
        <v>46</v>
      </c>
      <c r="P3205" s="1" t="s">
        <v>1578</v>
      </c>
      <c r="Q3205" s="1">
        <v>2018</v>
      </c>
      <c r="R3205">
        <v>8.44</v>
      </c>
      <c r="S3205" s="1" t="s">
        <v>58</v>
      </c>
      <c r="T3205" s="2">
        <f>+R3205</f>
        <v>8.44</v>
      </c>
      <c r="U3205" s="1" t="s">
        <v>93</v>
      </c>
      <c r="V3205" s="1" t="s">
        <v>211</v>
      </c>
    </row>
    <row r="3206" spans="1:24" x14ac:dyDescent="0.25">
      <c r="A3206" s="1" t="s">
        <v>1574</v>
      </c>
      <c r="B3206" s="1" t="s">
        <v>1575</v>
      </c>
      <c r="C3206" s="1" t="s">
        <v>771</v>
      </c>
      <c r="D3206" s="1" t="s">
        <v>1069</v>
      </c>
      <c r="F3206" s="1" t="s">
        <v>773</v>
      </c>
      <c r="G3206" s="1" t="s">
        <v>782</v>
      </c>
      <c r="H3206" s="1" t="s">
        <v>77</v>
      </c>
      <c r="I3206" s="1" t="s">
        <v>171</v>
      </c>
      <c r="J3206" s="1" t="s">
        <v>6953</v>
      </c>
      <c r="K3206" s="1" t="s">
        <v>44</v>
      </c>
      <c r="L3206" s="1" t="s">
        <v>775</v>
      </c>
      <c r="M3206" s="1" t="s">
        <v>45</v>
      </c>
      <c r="N3206" s="1" t="s">
        <v>46</v>
      </c>
      <c r="O3206" s="1" t="s">
        <v>46</v>
      </c>
      <c r="P3206" s="1" t="s">
        <v>310</v>
      </c>
      <c r="Q3206" s="1">
        <v>2018</v>
      </c>
      <c r="R3206">
        <v>16.66</v>
      </c>
      <c r="S3206" s="1" t="s">
        <v>58</v>
      </c>
      <c r="T3206" s="2">
        <f>+R3206</f>
        <v>16.66</v>
      </c>
      <c r="U3206" s="1" t="s">
        <v>136</v>
      </c>
      <c r="V3206" s="1" t="s">
        <v>83</v>
      </c>
      <c r="X3206" s="1" t="s">
        <v>264</v>
      </c>
    </row>
    <row r="3207" spans="1:24" x14ac:dyDescent="0.25">
      <c r="A3207" s="1" t="s">
        <v>1571</v>
      </c>
      <c r="B3207" s="1" t="s">
        <v>1572</v>
      </c>
      <c r="C3207" s="1" t="s">
        <v>771</v>
      </c>
      <c r="D3207" s="1" t="s">
        <v>1069</v>
      </c>
      <c r="F3207" s="1" t="s">
        <v>773</v>
      </c>
      <c r="G3207" s="1" t="s">
        <v>782</v>
      </c>
      <c r="H3207" s="1" t="s">
        <v>77</v>
      </c>
      <c r="I3207" s="1" t="s">
        <v>171</v>
      </c>
      <c r="J3207" s="1" t="s">
        <v>6953</v>
      </c>
      <c r="K3207" s="1" t="s">
        <v>44</v>
      </c>
      <c r="L3207" s="1" t="s">
        <v>775</v>
      </c>
      <c r="M3207" s="1" t="s">
        <v>45</v>
      </c>
      <c r="N3207" s="1" t="s">
        <v>46</v>
      </c>
      <c r="O3207" s="1" t="s">
        <v>46</v>
      </c>
      <c r="P3207" s="1" t="s">
        <v>752</v>
      </c>
      <c r="Q3207" s="1">
        <v>2018</v>
      </c>
      <c r="R3207">
        <v>16.66</v>
      </c>
      <c r="S3207" s="1" t="s">
        <v>58</v>
      </c>
      <c r="T3207" s="2">
        <f>+R3207</f>
        <v>16.66</v>
      </c>
      <c r="U3207" s="1" t="s">
        <v>136</v>
      </c>
      <c r="V3207" s="1" t="s">
        <v>83</v>
      </c>
      <c r="X3207" s="1" t="s">
        <v>260</v>
      </c>
    </row>
    <row r="3208" spans="1:24" x14ac:dyDescent="0.25">
      <c r="A3208" s="1" t="s">
        <v>1569</v>
      </c>
      <c r="B3208" s="1" t="s">
        <v>1570</v>
      </c>
      <c r="C3208" s="1" t="s">
        <v>771</v>
      </c>
      <c r="D3208" s="1" t="s">
        <v>1069</v>
      </c>
      <c r="F3208" s="1" t="s">
        <v>773</v>
      </c>
      <c r="G3208" s="1" t="s">
        <v>6948</v>
      </c>
      <c r="H3208" s="1" t="s">
        <v>77</v>
      </c>
      <c r="I3208" s="1" t="s">
        <v>78</v>
      </c>
      <c r="J3208" s="1" t="s">
        <v>78</v>
      </c>
      <c r="K3208" s="1" t="s">
        <v>44</v>
      </c>
      <c r="L3208" s="1" t="s">
        <v>775</v>
      </c>
      <c r="M3208" s="1" t="s">
        <v>45</v>
      </c>
      <c r="N3208" s="1" t="s">
        <v>46</v>
      </c>
      <c r="O3208" s="1" t="s">
        <v>46</v>
      </c>
      <c r="P3208" s="1" t="s">
        <v>174</v>
      </c>
      <c r="Q3208" s="1">
        <v>2018</v>
      </c>
      <c r="R3208">
        <v>16.66</v>
      </c>
      <c r="S3208" s="1" t="s">
        <v>58</v>
      </c>
      <c r="T3208" s="2">
        <f>+R3208</f>
        <v>16.66</v>
      </c>
      <c r="U3208" s="1" t="s">
        <v>136</v>
      </c>
      <c r="V3208" s="1" t="s">
        <v>83</v>
      </c>
      <c r="X3208" s="1" t="s">
        <v>289</v>
      </c>
    </row>
    <row r="3209" spans="1:24" x14ac:dyDescent="0.25">
      <c r="A3209" s="1" t="s">
        <v>1567</v>
      </c>
      <c r="B3209" s="1" t="s">
        <v>1568</v>
      </c>
      <c r="C3209" s="1" t="s">
        <v>771</v>
      </c>
      <c r="D3209" s="1" t="s">
        <v>1069</v>
      </c>
      <c r="F3209" s="1" t="s">
        <v>773</v>
      </c>
      <c r="G3209" s="1" t="s">
        <v>782</v>
      </c>
      <c r="H3209" s="1" t="s">
        <v>77</v>
      </c>
      <c r="I3209" s="1" t="s">
        <v>171</v>
      </c>
      <c r="J3209" s="1" t="s">
        <v>6953</v>
      </c>
      <c r="K3209" s="1" t="s">
        <v>44</v>
      </c>
      <c r="L3209" s="1" t="s">
        <v>775</v>
      </c>
      <c r="M3209" s="1" t="s">
        <v>45</v>
      </c>
      <c r="N3209" s="1" t="s">
        <v>46</v>
      </c>
      <c r="O3209" s="1" t="s">
        <v>46</v>
      </c>
      <c r="P3209" s="1" t="s">
        <v>80</v>
      </c>
      <c r="Q3209" s="1">
        <v>2018</v>
      </c>
      <c r="R3209">
        <v>16.66</v>
      </c>
      <c r="S3209" s="1" t="s">
        <v>58</v>
      </c>
      <c r="T3209" s="2">
        <f>+R3209</f>
        <v>16.66</v>
      </c>
      <c r="U3209" s="1" t="s">
        <v>136</v>
      </c>
      <c r="V3209" s="1" t="s">
        <v>83</v>
      </c>
      <c r="X3209" s="1" t="s">
        <v>839</v>
      </c>
    </row>
    <row r="3210" spans="1:24" x14ac:dyDescent="0.25">
      <c r="A3210" s="1" t="s">
        <v>1564</v>
      </c>
      <c r="B3210" s="1" t="s">
        <v>1565</v>
      </c>
      <c r="C3210" s="1" t="s">
        <v>771</v>
      </c>
      <c r="D3210" s="1" t="s">
        <v>1069</v>
      </c>
      <c r="F3210" s="1" t="s">
        <v>773</v>
      </c>
      <c r="G3210" s="1" t="s">
        <v>782</v>
      </c>
      <c r="H3210" s="1" t="s">
        <v>77</v>
      </c>
      <c r="I3210" s="1" t="s">
        <v>43</v>
      </c>
      <c r="J3210" s="1" t="s">
        <v>6954</v>
      </c>
      <c r="K3210" s="1" t="s">
        <v>44</v>
      </c>
      <c r="L3210" s="1" t="s">
        <v>775</v>
      </c>
      <c r="M3210" s="1" t="s">
        <v>45</v>
      </c>
      <c r="N3210" s="1" t="s">
        <v>46</v>
      </c>
      <c r="O3210" s="1" t="s">
        <v>46</v>
      </c>
      <c r="P3210" s="1" t="s">
        <v>1566</v>
      </c>
      <c r="Q3210" s="1">
        <v>2018</v>
      </c>
      <c r="R3210">
        <v>16.66</v>
      </c>
      <c r="S3210" s="1" t="s">
        <v>58</v>
      </c>
      <c r="T3210" s="2">
        <f>+R3210</f>
        <v>16.66</v>
      </c>
      <c r="U3210" s="1" t="s">
        <v>93</v>
      </c>
      <c r="V3210" s="1" t="s">
        <v>60</v>
      </c>
      <c r="W3210" s="1" t="s">
        <v>2200</v>
      </c>
    </row>
    <row r="3211" spans="1:24" x14ac:dyDescent="0.25">
      <c r="A3211" s="1" t="s">
        <v>1561</v>
      </c>
      <c r="B3211" s="1" t="s">
        <v>1562</v>
      </c>
      <c r="C3211" s="1" t="s">
        <v>771</v>
      </c>
      <c r="D3211" s="1" t="s">
        <v>1492</v>
      </c>
      <c r="F3211" s="1" t="s">
        <v>773</v>
      </c>
      <c r="G3211" s="1" t="s">
        <v>782</v>
      </c>
      <c r="H3211" s="1" t="s">
        <v>77</v>
      </c>
      <c r="I3211" s="1" t="s">
        <v>43</v>
      </c>
      <c r="J3211" s="1" t="s">
        <v>6954</v>
      </c>
      <c r="K3211" s="1" t="s">
        <v>44</v>
      </c>
      <c r="L3211" s="1" t="s">
        <v>775</v>
      </c>
      <c r="M3211" s="1" t="s">
        <v>45</v>
      </c>
      <c r="N3211" s="1" t="s">
        <v>46</v>
      </c>
      <c r="O3211" s="1" t="s">
        <v>46</v>
      </c>
      <c r="P3211" s="1" t="s">
        <v>231</v>
      </c>
      <c r="Q3211" s="1">
        <v>2018</v>
      </c>
      <c r="R3211">
        <v>25</v>
      </c>
      <c r="S3211" s="1" t="s">
        <v>58</v>
      </c>
      <c r="T3211" s="2">
        <f>+R3211</f>
        <v>25</v>
      </c>
      <c r="U3211" s="1" t="s">
        <v>136</v>
      </c>
      <c r="V3211" s="1" t="s">
        <v>83</v>
      </c>
      <c r="X3211" s="1" t="s">
        <v>264</v>
      </c>
    </row>
    <row r="3212" spans="1:24" x14ac:dyDescent="0.25">
      <c r="A3212" s="1" t="s">
        <v>1559</v>
      </c>
      <c r="B3212" s="1" t="s">
        <v>1560</v>
      </c>
      <c r="C3212" s="1" t="s">
        <v>771</v>
      </c>
      <c r="D3212" s="1" t="s">
        <v>1069</v>
      </c>
      <c r="F3212" s="1" t="s">
        <v>773</v>
      </c>
      <c r="G3212" s="1" t="s">
        <v>782</v>
      </c>
      <c r="H3212" s="1" t="s">
        <v>77</v>
      </c>
      <c r="I3212" s="1" t="s">
        <v>171</v>
      </c>
      <c r="J3212" s="1" t="s">
        <v>6953</v>
      </c>
      <c r="K3212" s="1" t="s">
        <v>44</v>
      </c>
      <c r="L3212" s="1" t="s">
        <v>775</v>
      </c>
      <c r="M3212" s="1" t="s">
        <v>45</v>
      </c>
      <c r="N3212" s="1" t="s">
        <v>46</v>
      </c>
      <c r="O3212" s="1" t="s">
        <v>46</v>
      </c>
      <c r="P3212" s="1" t="s">
        <v>233</v>
      </c>
      <c r="Q3212" s="1">
        <v>2018</v>
      </c>
      <c r="R3212">
        <v>25</v>
      </c>
      <c r="S3212" s="1" t="s">
        <v>58</v>
      </c>
      <c r="T3212" s="2">
        <f>+R3212</f>
        <v>25</v>
      </c>
      <c r="U3212" s="1" t="s">
        <v>136</v>
      </c>
      <c r="V3212" s="1" t="s">
        <v>83</v>
      </c>
      <c r="X3212" s="1" t="s">
        <v>260</v>
      </c>
    </row>
    <row r="3213" spans="1:24" x14ac:dyDescent="0.25">
      <c r="A3213" s="1" t="s">
        <v>1557</v>
      </c>
      <c r="B3213" s="1" t="s">
        <v>1558</v>
      </c>
      <c r="C3213" s="1" t="s">
        <v>771</v>
      </c>
      <c r="D3213" s="1" t="s">
        <v>1069</v>
      </c>
      <c r="F3213" s="1" t="s">
        <v>773</v>
      </c>
      <c r="G3213" s="1" t="s">
        <v>782</v>
      </c>
      <c r="H3213" s="1" t="s">
        <v>77</v>
      </c>
      <c r="I3213" s="1" t="s">
        <v>43</v>
      </c>
      <c r="J3213" s="1" t="s">
        <v>6954</v>
      </c>
      <c r="K3213" s="1" t="s">
        <v>44</v>
      </c>
      <c r="L3213" s="1" t="s">
        <v>775</v>
      </c>
      <c r="M3213" s="1" t="s">
        <v>45</v>
      </c>
      <c r="N3213" s="1" t="s">
        <v>46</v>
      </c>
      <c r="O3213" s="1" t="s">
        <v>46</v>
      </c>
      <c r="P3213" s="1" t="s">
        <v>174</v>
      </c>
      <c r="Q3213" s="1">
        <v>2018</v>
      </c>
      <c r="R3213">
        <v>25</v>
      </c>
      <c r="S3213" s="1" t="s">
        <v>58</v>
      </c>
      <c r="T3213" s="2">
        <f>+R3213</f>
        <v>25</v>
      </c>
      <c r="U3213" s="1" t="s">
        <v>93</v>
      </c>
      <c r="V3213" s="1" t="s">
        <v>60</v>
      </c>
      <c r="W3213" s="1" t="s">
        <v>61</v>
      </c>
    </row>
    <row r="3214" spans="1:24" x14ac:dyDescent="0.25">
      <c r="A3214" s="1" t="s">
        <v>1555</v>
      </c>
      <c r="B3214" s="1" t="s">
        <v>1556</v>
      </c>
      <c r="C3214" s="1" t="s">
        <v>771</v>
      </c>
      <c r="D3214" s="1" t="s">
        <v>1492</v>
      </c>
      <c r="F3214" s="1" t="s">
        <v>773</v>
      </c>
      <c r="G3214" s="1" t="s">
        <v>782</v>
      </c>
      <c r="H3214" s="1" t="s">
        <v>77</v>
      </c>
      <c r="I3214" s="1" t="s">
        <v>43</v>
      </c>
      <c r="J3214" s="1" t="s">
        <v>6954</v>
      </c>
      <c r="K3214" s="1" t="s">
        <v>44</v>
      </c>
      <c r="L3214" s="1" t="s">
        <v>775</v>
      </c>
      <c r="M3214" s="1" t="s">
        <v>45</v>
      </c>
      <c r="N3214" s="1" t="s">
        <v>46</v>
      </c>
      <c r="O3214" s="1" t="s">
        <v>46</v>
      </c>
      <c r="P3214" s="1" t="s">
        <v>138</v>
      </c>
      <c r="Q3214" s="1">
        <v>2018</v>
      </c>
      <c r="R3214">
        <v>25</v>
      </c>
      <c r="S3214" s="1" t="s">
        <v>58</v>
      </c>
      <c r="T3214" s="2">
        <f>+R3214</f>
        <v>25</v>
      </c>
      <c r="U3214" s="1" t="s">
        <v>93</v>
      </c>
      <c r="V3214" s="1" t="s">
        <v>60</v>
      </c>
      <c r="W3214" s="1" t="s">
        <v>303</v>
      </c>
    </row>
    <row r="3215" spans="1:24" x14ac:dyDescent="0.25">
      <c r="A3215" s="1" t="s">
        <v>1539</v>
      </c>
      <c r="B3215" s="1" t="s">
        <v>1540</v>
      </c>
      <c r="C3215" s="1" t="s">
        <v>771</v>
      </c>
      <c r="D3215" s="1" t="s">
        <v>1492</v>
      </c>
      <c r="F3215" s="1" t="s">
        <v>773</v>
      </c>
      <c r="G3215" s="1" t="s">
        <v>782</v>
      </c>
      <c r="H3215" s="1" t="s">
        <v>77</v>
      </c>
      <c r="I3215" s="1" t="s">
        <v>171</v>
      </c>
      <c r="J3215" s="1" t="s">
        <v>6953</v>
      </c>
      <c r="K3215" s="1" t="s">
        <v>44</v>
      </c>
      <c r="L3215" s="1" t="s">
        <v>775</v>
      </c>
      <c r="M3215" s="1" t="s">
        <v>45</v>
      </c>
      <c r="N3215" s="1" t="s">
        <v>46</v>
      </c>
      <c r="O3215" s="1" t="s">
        <v>46</v>
      </c>
      <c r="P3215" s="1" t="s">
        <v>1543</v>
      </c>
      <c r="Q3215" s="1">
        <v>2018</v>
      </c>
      <c r="R3215">
        <v>25</v>
      </c>
      <c r="S3215" s="1" t="s">
        <v>58</v>
      </c>
      <c r="T3215" s="2">
        <f>+R3215</f>
        <v>25</v>
      </c>
      <c r="U3215" s="1" t="s">
        <v>93</v>
      </c>
      <c r="V3215" s="1" t="s">
        <v>60</v>
      </c>
      <c r="W3215" s="1" t="s">
        <v>2200</v>
      </c>
    </row>
    <row r="3216" spans="1:24" x14ac:dyDescent="0.25">
      <c r="A3216" s="1" t="s">
        <v>1535</v>
      </c>
      <c r="B3216" s="1" t="s">
        <v>1536</v>
      </c>
      <c r="C3216" s="1" t="s">
        <v>771</v>
      </c>
      <c r="D3216" s="1" t="s">
        <v>1492</v>
      </c>
      <c r="F3216" s="1" t="s">
        <v>773</v>
      </c>
      <c r="G3216" s="1" t="s">
        <v>782</v>
      </c>
      <c r="H3216" s="1" t="s">
        <v>77</v>
      </c>
      <c r="I3216" s="1" t="s">
        <v>171</v>
      </c>
      <c r="J3216" s="1" t="s">
        <v>6953</v>
      </c>
      <c r="K3216" s="1" t="s">
        <v>44</v>
      </c>
      <c r="L3216" s="1" t="s">
        <v>775</v>
      </c>
      <c r="M3216" s="1" t="s">
        <v>45</v>
      </c>
      <c r="N3216" s="1" t="s">
        <v>46</v>
      </c>
      <c r="O3216" s="1" t="s">
        <v>46</v>
      </c>
      <c r="P3216" s="1" t="s">
        <v>862</v>
      </c>
      <c r="Q3216" s="1">
        <v>2018</v>
      </c>
      <c r="R3216">
        <v>25</v>
      </c>
      <c r="S3216" s="1" t="s">
        <v>58</v>
      </c>
      <c r="T3216" s="2">
        <f>+R3216</f>
        <v>25</v>
      </c>
      <c r="U3216" s="1" t="s">
        <v>93</v>
      </c>
      <c r="V3216" s="1" t="s">
        <v>211</v>
      </c>
    </row>
    <row r="3217" spans="1:24" x14ac:dyDescent="0.25">
      <c r="A3217" s="1" t="s">
        <v>1533</v>
      </c>
      <c r="B3217" s="1" t="s">
        <v>1534</v>
      </c>
      <c r="C3217" s="1" t="s">
        <v>771</v>
      </c>
      <c r="D3217" s="1" t="s">
        <v>1492</v>
      </c>
      <c r="F3217" s="1" t="s">
        <v>773</v>
      </c>
      <c r="G3217" s="1" t="s">
        <v>782</v>
      </c>
      <c r="H3217" s="1" t="s">
        <v>77</v>
      </c>
      <c r="I3217" s="1" t="s">
        <v>171</v>
      </c>
      <c r="J3217" s="1" t="s">
        <v>6953</v>
      </c>
      <c r="K3217" s="1" t="s">
        <v>44</v>
      </c>
      <c r="L3217" s="1" t="s">
        <v>775</v>
      </c>
      <c r="M3217" s="1" t="s">
        <v>45</v>
      </c>
      <c r="N3217" s="1" t="s">
        <v>46</v>
      </c>
      <c r="P3217" s="1" t="s">
        <v>193</v>
      </c>
      <c r="Q3217" s="1">
        <v>2018</v>
      </c>
      <c r="R3217">
        <v>0.15</v>
      </c>
      <c r="S3217" s="1" t="s">
        <v>58</v>
      </c>
      <c r="T3217" s="2">
        <f>+R3217</f>
        <v>0.15</v>
      </c>
      <c r="U3217" s="1" t="s">
        <v>93</v>
      </c>
      <c r="V3217" s="1" t="s">
        <v>60</v>
      </c>
      <c r="W3217" s="1" t="s">
        <v>2200</v>
      </c>
    </row>
    <row r="3218" spans="1:24" x14ac:dyDescent="0.25">
      <c r="A3218" s="1" t="s">
        <v>1522</v>
      </c>
      <c r="B3218" s="1" t="s">
        <v>1523</v>
      </c>
      <c r="C3218" s="1" t="s">
        <v>771</v>
      </c>
      <c r="D3218" s="1" t="s">
        <v>1492</v>
      </c>
      <c r="F3218" s="1" t="s">
        <v>773</v>
      </c>
      <c r="G3218" s="1" t="s">
        <v>782</v>
      </c>
      <c r="H3218" s="1" t="s">
        <v>77</v>
      </c>
      <c r="I3218" s="1" t="s">
        <v>263</v>
      </c>
      <c r="J3218" s="1" t="s">
        <v>6950</v>
      </c>
      <c r="K3218" s="1" t="s">
        <v>44</v>
      </c>
      <c r="L3218" s="1" t="s">
        <v>775</v>
      </c>
      <c r="M3218" s="1" t="s">
        <v>45</v>
      </c>
      <c r="N3218" s="1" t="s">
        <v>46</v>
      </c>
      <c r="O3218" s="1" t="s">
        <v>46</v>
      </c>
      <c r="P3218" s="1" t="s">
        <v>1355</v>
      </c>
      <c r="Q3218" s="1">
        <v>2018</v>
      </c>
      <c r="R3218">
        <v>0.15</v>
      </c>
      <c r="S3218" s="1" t="s">
        <v>58</v>
      </c>
      <c r="T3218" s="2">
        <f>+R3218</f>
        <v>0.15</v>
      </c>
      <c r="U3218" s="1" t="s">
        <v>93</v>
      </c>
      <c r="V3218" s="1" t="s">
        <v>211</v>
      </c>
    </row>
    <row r="3219" spans="1:24" x14ac:dyDescent="0.25">
      <c r="A3219" s="1" t="s">
        <v>1520</v>
      </c>
      <c r="B3219" s="1" t="s">
        <v>1521</v>
      </c>
      <c r="C3219" s="1" t="s">
        <v>771</v>
      </c>
      <c r="D3219" s="1" t="s">
        <v>1492</v>
      </c>
      <c r="F3219" s="1" t="s">
        <v>773</v>
      </c>
      <c r="G3219" s="1" t="s">
        <v>782</v>
      </c>
      <c r="H3219" s="1" t="s">
        <v>77</v>
      </c>
      <c r="I3219" s="1" t="s">
        <v>78</v>
      </c>
      <c r="J3219" s="1" t="s">
        <v>78</v>
      </c>
      <c r="K3219" s="1" t="s">
        <v>44</v>
      </c>
      <c r="L3219" s="1" t="s">
        <v>775</v>
      </c>
      <c r="M3219" s="1" t="s">
        <v>45</v>
      </c>
      <c r="N3219" s="1" t="s">
        <v>46</v>
      </c>
      <c r="O3219" s="1" t="s">
        <v>46</v>
      </c>
      <c r="P3219" s="1" t="s">
        <v>99</v>
      </c>
      <c r="Q3219" s="1">
        <v>2018</v>
      </c>
      <c r="R3219">
        <v>4</v>
      </c>
      <c r="S3219" s="1" t="s">
        <v>58</v>
      </c>
      <c r="T3219" s="2">
        <f>+R3219</f>
        <v>4</v>
      </c>
      <c r="U3219" s="1" t="s">
        <v>136</v>
      </c>
      <c r="V3219" s="1" t="s">
        <v>83</v>
      </c>
      <c r="X3219" s="1" t="s">
        <v>1770</v>
      </c>
    </row>
    <row r="3220" spans="1:24" x14ac:dyDescent="0.25">
      <c r="A3220" s="1" t="s">
        <v>1517</v>
      </c>
      <c r="B3220" s="1" t="s">
        <v>1518</v>
      </c>
      <c r="C3220" s="1" t="s">
        <v>771</v>
      </c>
      <c r="D3220" s="1" t="s">
        <v>1492</v>
      </c>
      <c r="F3220" s="1" t="s">
        <v>773</v>
      </c>
      <c r="G3220" s="1" t="s">
        <v>782</v>
      </c>
      <c r="H3220" s="1" t="s">
        <v>77</v>
      </c>
      <c r="I3220" s="1" t="s">
        <v>171</v>
      </c>
      <c r="J3220" s="1" t="s">
        <v>6953</v>
      </c>
      <c r="K3220" s="1" t="s">
        <v>44</v>
      </c>
      <c r="L3220" s="1" t="s">
        <v>775</v>
      </c>
      <c r="M3220" s="1" t="s">
        <v>45</v>
      </c>
      <c r="N3220" s="1" t="s">
        <v>46</v>
      </c>
      <c r="O3220" s="1" t="s">
        <v>46</v>
      </c>
      <c r="P3220" s="1" t="s">
        <v>1358</v>
      </c>
      <c r="Q3220" s="1">
        <v>2018</v>
      </c>
      <c r="R3220">
        <v>4</v>
      </c>
      <c r="S3220" s="1" t="s">
        <v>58</v>
      </c>
      <c r="T3220" s="2">
        <f>+R3220</f>
        <v>4</v>
      </c>
      <c r="U3220" s="1" t="s">
        <v>136</v>
      </c>
      <c r="V3220" s="1" t="s">
        <v>83</v>
      </c>
      <c r="X3220" s="1" t="s">
        <v>264</v>
      </c>
    </row>
    <row r="3221" spans="1:24" x14ac:dyDescent="0.25">
      <c r="A3221" s="1" t="s">
        <v>1515</v>
      </c>
      <c r="B3221" s="1" t="s">
        <v>1516</v>
      </c>
      <c r="C3221" s="1" t="s">
        <v>771</v>
      </c>
      <c r="D3221" s="1" t="s">
        <v>1492</v>
      </c>
      <c r="F3221" s="1" t="s">
        <v>773</v>
      </c>
      <c r="G3221" s="1" t="s">
        <v>782</v>
      </c>
      <c r="H3221" s="1" t="s">
        <v>77</v>
      </c>
      <c r="I3221" s="1" t="s">
        <v>43</v>
      </c>
      <c r="J3221" s="1" t="s">
        <v>6954</v>
      </c>
      <c r="K3221" s="1" t="s">
        <v>44</v>
      </c>
      <c r="L3221" s="1" t="s">
        <v>775</v>
      </c>
      <c r="M3221" s="1" t="s">
        <v>45</v>
      </c>
      <c r="N3221" s="1" t="s">
        <v>46</v>
      </c>
      <c r="O3221" s="1" t="s">
        <v>46</v>
      </c>
      <c r="P3221" s="1" t="s">
        <v>135</v>
      </c>
      <c r="Q3221" s="1">
        <v>2018</v>
      </c>
      <c r="R3221">
        <v>4</v>
      </c>
      <c r="S3221" s="1" t="s">
        <v>58</v>
      </c>
      <c r="T3221" s="2">
        <f>+R3221</f>
        <v>4</v>
      </c>
      <c r="U3221" s="1" t="s">
        <v>93</v>
      </c>
      <c r="V3221" s="1" t="s">
        <v>60</v>
      </c>
      <c r="W3221" s="1" t="s">
        <v>2200</v>
      </c>
    </row>
    <row r="3222" spans="1:24" x14ac:dyDescent="0.25">
      <c r="A3222" s="1" t="s">
        <v>1512</v>
      </c>
      <c r="B3222" s="1" t="s">
        <v>1513</v>
      </c>
      <c r="C3222" s="1" t="s">
        <v>771</v>
      </c>
      <c r="D3222" s="1" t="s">
        <v>1492</v>
      </c>
      <c r="F3222" s="1" t="s">
        <v>773</v>
      </c>
      <c r="G3222" s="1" t="s">
        <v>782</v>
      </c>
      <c r="H3222" s="1" t="s">
        <v>77</v>
      </c>
      <c r="I3222" s="1" t="s">
        <v>171</v>
      </c>
      <c r="J3222" s="1" t="s">
        <v>6953</v>
      </c>
      <c r="K3222" s="1" t="s">
        <v>44</v>
      </c>
      <c r="L3222" s="1" t="s">
        <v>775</v>
      </c>
      <c r="M3222" s="1" t="s">
        <v>45</v>
      </c>
      <c r="N3222" s="1" t="s">
        <v>46</v>
      </c>
      <c r="O3222" s="1" t="s">
        <v>46</v>
      </c>
      <c r="P3222" s="1" t="s">
        <v>1514</v>
      </c>
      <c r="Q3222" s="1">
        <v>2018</v>
      </c>
      <c r="R3222">
        <v>4</v>
      </c>
      <c r="S3222" s="1" t="s">
        <v>58</v>
      </c>
      <c r="T3222" s="2">
        <f>+R3222</f>
        <v>4</v>
      </c>
      <c r="U3222" s="1" t="s">
        <v>93</v>
      </c>
      <c r="V3222" s="1" t="s">
        <v>60</v>
      </c>
      <c r="W3222" s="1" t="s">
        <v>61</v>
      </c>
    </row>
    <row r="3223" spans="1:24" x14ac:dyDescent="0.25">
      <c r="A3223" s="1" t="s">
        <v>1509</v>
      </c>
      <c r="B3223" s="1" t="s">
        <v>1510</v>
      </c>
      <c r="C3223" s="1" t="s">
        <v>771</v>
      </c>
      <c r="D3223" s="1" t="s">
        <v>1492</v>
      </c>
      <c r="F3223" s="1" t="s">
        <v>773</v>
      </c>
      <c r="G3223" s="1" t="s">
        <v>782</v>
      </c>
      <c r="H3223" s="1" t="s">
        <v>77</v>
      </c>
      <c r="I3223" s="1" t="s">
        <v>171</v>
      </c>
      <c r="J3223" s="1" t="s">
        <v>6953</v>
      </c>
      <c r="K3223" s="1" t="s">
        <v>44</v>
      </c>
      <c r="L3223" s="1" t="s">
        <v>775</v>
      </c>
      <c r="M3223" s="1" t="s">
        <v>45</v>
      </c>
      <c r="N3223" s="1" t="s">
        <v>46</v>
      </c>
      <c r="O3223" s="1" t="s">
        <v>46</v>
      </c>
      <c r="P3223" s="1" t="s">
        <v>928</v>
      </c>
      <c r="Q3223" s="1">
        <v>2018</v>
      </c>
      <c r="R3223">
        <v>4</v>
      </c>
      <c r="S3223" s="1" t="s">
        <v>58</v>
      </c>
      <c r="T3223" s="2">
        <f>+R3223</f>
        <v>4</v>
      </c>
      <c r="U3223" s="1" t="s">
        <v>93</v>
      </c>
      <c r="V3223" s="1" t="s">
        <v>211</v>
      </c>
    </row>
    <row r="3224" spans="1:24" x14ac:dyDescent="0.25">
      <c r="A3224" s="1" t="s">
        <v>1506</v>
      </c>
      <c r="B3224" s="1" t="s">
        <v>1507</v>
      </c>
      <c r="C3224" s="1" t="s">
        <v>771</v>
      </c>
      <c r="D3224" s="1" t="s">
        <v>1492</v>
      </c>
      <c r="F3224" s="1" t="s">
        <v>773</v>
      </c>
      <c r="G3224" s="1" t="s">
        <v>782</v>
      </c>
      <c r="H3224" s="1" t="s">
        <v>77</v>
      </c>
      <c r="I3224" s="1" t="s">
        <v>171</v>
      </c>
      <c r="J3224" s="1" t="s">
        <v>6953</v>
      </c>
      <c r="K3224" s="1" t="s">
        <v>44</v>
      </c>
      <c r="L3224" s="1" t="s">
        <v>775</v>
      </c>
      <c r="M3224" s="1" t="s">
        <v>45</v>
      </c>
      <c r="N3224" s="1" t="s">
        <v>46</v>
      </c>
      <c r="O3224" s="1" t="s">
        <v>46</v>
      </c>
      <c r="P3224" s="1" t="s">
        <v>1508</v>
      </c>
      <c r="Q3224" s="1">
        <v>2018</v>
      </c>
      <c r="R3224">
        <v>33.33</v>
      </c>
      <c r="S3224" s="1" t="s">
        <v>58</v>
      </c>
      <c r="T3224" s="2">
        <f>+R3224</f>
        <v>33.33</v>
      </c>
      <c r="U3224" s="1" t="s">
        <v>82</v>
      </c>
      <c r="V3224" s="1" t="s">
        <v>83</v>
      </c>
      <c r="X3224" s="1" t="s">
        <v>264</v>
      </c>
    </row>
    <row r="3225" spans="1:24" x14ac:dyDescent="0.25">
      <c r="A3225" s="1" t="s">
        <v>1504</v>
      </c>
      <c r="B3225" s="1" t="s">
        <v>1505</v>
      </c>
      <c r="C3225" s="1" t="s">
        <v>771</v>
      </c>
      <c r="D3225" s="1" t="s">
        <v>1492</v>
      </c>
      <c r="F3225" s="1" t="s">
        <v>773</v>
      </c>
      <c r="G3225" s="1" t="s">
        <v>782</v>
      </c>
      <c r="H3225" s="1" t="s">
        <v>77</v>
      </c>
      <c r="I3225" s="1" t="s">
        <v>171</v>
      </c>
      <c r="J3225" s="1" t="s">
        <v>6953</v>
      </c>
      <c r="K3225" s="1" t="s">
        <v>44</v>
      </c>
      <c r="L3225" s="1" t="s">
        <v>775</v>
      </c>
      <c r="M3225" s="1" t="s">
        <v>45</v>
      </c>
      <c r="N3225" s="1" t="s">
        <v>46</v>
      </c>
      <c r="P3225" s="1" t="s">
        <v>193</v>
      </c>
      <c r="Q3225" s="1">
        <v>2018</v>
      </c>
      <c r="R3225">
        <v>33.33</v>
      </c>
      <c r="S3225" s="1" t="s">
        <v>58</v>
      </c>
      <c r="T3225" s="2">
        <f>+R3225</f>
        <v>33.33</v>
      </c>
      <c r="U3225" s="1" t="s">
        <v>93</v>
      </c>
      <c r="V3225" s="1" t="s">
        <v>60</v>
      </c>
      <c r="W3225" s="1" t="s">
        <v>61</v>
      </c>
    </row>
    <row r="3226" spans="1:24" x14ac:dyDescent="0.25">
      <c r="A3226" s="1" t="s">
        <v>1501</v>
      </c>
      <c r="B3226" s="1" t="s">
        <v>1502</v>
      </c>
      <c r="C3226" s="1" t="s">
        <v>771</v>
      </c>
      <c r="D3226" s="1" t="s">
        <v>1492</v>
      </c>
      <c r="F3226" s="1" t="s">
        <v>773</v>
      </c>
      <c r="G3226" s="1" t="s">
        <v>782</v>
      </c>
      <c r="H3226" s="1" t="s">
        <v>77</v>
      </c>
      <c r="I3226" s="1" t="s">
        <v>171</v>
      </c>
      <c r="J3226" s="1" t="s">
        <v>6953</v>
      </c>
      <c r="K3226" s="1" t="s">
        <v>44</v>
      </c>
      <c r="L3226" s="1" t="s">
        <v>775</v>
      </c>
      <c r="M3226" s="1" t="s">
        <v>45</v>
      </c>
      <c r="N3226" s="1" t="s">
        <v>46</v>
      </c>
      <c r="P3226" s="1" t="s">
        <v>193</v>
      </c>
      <c r="Q3226" s="1">
        <v>2018</v>
      </c>
      <c r="R3226">
        <v>33.33</v>
      </c>
      <c r="S3226" s="1" t="s">
        <v>58</v>
      </c>
      <c r="T3226" s="2">
        <f>+R3226</f>
        <v>33.33</v>
      </c>
      <c r="U3226" s="1" t="s">
        <v>93</v>
      </c>
      <c r="V3226" s="1" t="s">
        <v>60</v>
      </c>
      <c r="W3226" s="1" t="s">
        <v>2230</v>
      </c>
    </row>
    <row r="3227" spans="1:24" x14ac:dyDescent="0.25">
      <c r="A3227" s="1" t="s">
        <v>1499</v>
      </c>
      <c r="B3227" s="1" t="s">
        <v>1500</v>
      </c>
      <c r="C3227" s="1" t="s">
        <v>771</v>
      </c>
      <c r="D3227" s="1" t="s">
        <v>1492</v>
      </c>
      <c r="F3227" s="1" t="s">
        <v>773</v>
      </c>
      <c r="G3227" s="1" t="s">
        <v>782</v>
      </c>
      <c r="H3227" s="1" t="s">
        <v>77</v>
      </c>
      <c r="I3227" s="1" t="s">
        <v>43</v>
      </c>
      <c r="J3227" s="1" t="s">
        <v>6954</v>
      </c>
      <c r="K3227" s="1" t="s">
        <v>44</v>
      </c>
      <c r="L3227" s="1" t="s">
        <v>775</v>
      </c>
      <c r="M3227" s="1" t="s">
        <v>45</v>
      </c>
      <c r="N3227" s="1" t="s">
        <v>46</v>
      </c>
      <c r="O3227" s="1" t="s">
        <v>46</v>
      </c>
      <c r="P3227" s="1" t="s">
        <v>752</v>
      </c>
      <c r="Q3227" s="1">
        <v>2018</v>
      </c>
      <c r="R3227">
        <v>33.33</v>
      </c>
      <c r="S3227" s="1" t="s">
        <v>58</v>
      </c>
      <c r="T3227" s="2">
        <f>+R3227</f>
        <v>33.33</v>
      </c>
      <c r="U3227" s="1" t="s">
        <v>93</v>
      </c>
      <c r="V3227" s="1" t="s">
        <v>60</v>
      </c>
      <c r="W3227" s="1" t="s">
        <v>2200</v>
      </c>
    </row>
    <row r="3228" spans="1:24" x14ac:dyDescent="0.25">
      <c r="A3228" s="1" t="s">
        <v>1495</v>
      </c>
      <c r="B3228" s="1" t="s">
        <v>1496</v>
      </c>
      <c r="C3228" s="1" t="s">
        <v>771</v>
      </c>
      <c r="D3228" s="1" t="s">
        <v>1075</v>
      </c>
      <c r="F3228" s="1" t="s">
        <v>773</v>
      </c>
      <c r="G3228" s="1" t="s">
        <v>774</v>
      </c>
      <c r="H3228" s="1" t="s">
        <v>77</v>
      </c>
      <c r="I3228" s="1" t="s">
        <v>171</v>
      </c>
      <c r="J3228" s="1" t="s">
        <v>6953</v>
      </c>
      <c r="K3228" s="1" t="s">
        <v>44</v>
      </c>
      <c r="L3228" s="1" t="s">
        <v>775</v>
      </c>
      <c r="M3228" s="1" t="s">
        <v>45</v>
      </c>
      <c r="N3228" s="1" t="s">
        <v>46</v>
      </c>
      <c r="O3228" s="1" t="s">
        <v>46</v>
      </c>
      <c r="P3228" s="1" t="s">
        <v>1498</v>
      </c>
      <c r="Q3228" s="1">
        <v>2018</v>
      </c>
      <c r="R3228">
        <v>33.33</v>
      </c>
      <c r="S3228" s="1" t="s">
        <v>58</v>
      </c>
      <c r="T3228" s="2">
        <f>+R3228</f>
        <v>33.33</v>
      </c>
      <c r="U3228" s="1" t="s">
        <v>93</v>
      </c>
      <c r="V3228" s="1" t="s">
        <v>60</v>
      </c>
      <c r="W3228" s="1" t="s">
        <v>359</v>
      </c>
    </row>
    <row r="3229" spans="1:24" x14ac:dyDescent="0.25">
      <c r="A3229" s="1" t="s">
        <v>1493</v>
      </c>
      <c r="B3229" s="1" t="s">
        <v>1494</v>
      </c>
      <c r="C3229" s="1" t="s">
        <v>771</v>
      </c>
      <c r="D3229" s="1" t="s">
        <v>1492</v>
      </c>
      <c r="F3229" s="1" t="s">
        <v>773</v>
      </c>
      <c r="G3229" s="1" t="s">
        <v>782</v>
      </c>
      <c r="H3229" s="1" t="s">
        <v>77</v>
      </c>
      <c r="I3229" s="1" t="s">
        <v>43</v>
      </c>
      <c r="J3229" s="1" t="s">
        <v>6954</v>
      </c>
      <c r="K3229" s="1" t="s">
        <v>44</v>
      </c>
      <c r="L3229" s="1" t="s">
        <v>775</v>
      </c>
      <c r="M3229" s="1" t="s">
        <v>45</v>
      </c>
      <c r="N3229" s="1" t="s">
        <v>46</v>
      </c>
      <c r="O3229" s="1" t="s">
        <v>46</v>
      </c>
      <c r="P3229" s="1" t="s">
        <v>1358</v>
      </c>
      <c r="Q3229" s="1">
        <v>2018</v>
      </c>
      <c r="R3229">
        <v>33.33</v>
      </c>
      <c r="S3229" s="1" t="s">
        <v>58</v>
      </c>
      <c r="T3229" s="2">
        <f>+R3229</f>
        <v>33.33</v>
      </c>
      <c r="U3229" s="1" t="s">
        <v>93</v>
      </c>
      <c r="V3229" s="1" t="s">
        <v>211</v>
      </c>
    </row>
    <row r="3230" spans="1:24" x14ac:dyDescent="0.25">
      <c r="A3230" s="1" t="s">
        <v>1490</v>
      </c>
      <c r="B3230" s="1" t="s">
        <v>1491</v>
      </c>
      <c r="C3230" s="1" t="s">
        <v>771</v>
      </c>
      <c r="D3230" s="1" t="s">
        <v>1492</v>
      </c>
      <c r="F3230" s="1" t="s">
        <v>773</v>
      </c>
      <c r="G3230" s="1" t="s">
        <v>782</v>
      </c>
      <c r="H3230" s="1" t="s">
        <v>77</v>
      </c>
      <c r="I3230" s="1" t="s">
        <v>78</v>
      </c>
      <c r="J3230" s="1" t="s">
        <v>78</v>
      </c>
      <c r="K3230" s="1" t="s">
        <v>44</v>
      </c>
      <c r="L3230" s="1" t="s">
        <v>775</v>
      </c>
      <c r="M3230" s="1" t="s">
        <v>45</v>
      </c>
      <c r="N3230" s="1" t="s">
        <v>46</v>
      </c>
      <c r="O3230" s="1" t="s">
        <v>46</v>
      </c>
      <c r="P3230" s="1" t="s">
        <v>752</v>
      </c>
      <c r="Q3230" s="1">
        <v>2018</v>
      </c>
      <c r="R3230">
        <v>22.2</v>
      </c>
      <c r="S3230" s="1" t="s">
        <v>58</v>
      </c>
      <c r="T3230" s="2">
        <f>+R3230</f>
        <v>22.2</v>
      </c>
      <c r="U3230" s="1" t="s">
        <v>136</v>
      </c>
      <c r="V3230" s="1" t="s">
        <v>83</v>
      </c>
      <c r="X3230" s="1" t="s">
        <v>264</v>
      </c>
    </row>
    <row r="3231" spans="1:24" x14ac:dyDescent="0.25">
      <c r="A3231" s="1" t="s">
        <v>1485</v>
      </c>
      <c r="B3231" s="1" t="s">
        <v>1486</v>
      </c>
      <c r="C3231" s="1" t="s">
        <v>771</v>
      </c>
      <c r="D3231" s="1" t="s">
        <v>1069</v>
      </c>
      <c r="F3231" s="1" t="s">
        <v>773</v>
      </c>
      <c r="G3231" s="1" t="s">
        <v>782</v>
      </c>
      <c r="H3231" s="1" t="s">
        <v>77</v>
      </c>
      <c r="I3231" s="1" t="s">
        <v>171</v>
      </c>
      <c r="J3231" s="1" t="s">
        <v>6953</v>
      </c>
      <c r="K3231" s="1" t="s">
        <v>44</v>
      </c>
      <c r="L3231" s="1" t="s">
        <v>775</v>
      </c>
      <c r="M3231" s="1" t="s">
        <v>45</v>
      </c>
      <c r="N3231" s="1" t="s">
        <v>46</v>
      </c>
      <c r="O3231" s="1" t="s">
        <v>46</v>
      </c>
      <c r="P3231" s="1" t="s">
        <v>1489</v>
      </c>
      <c r="Q3231" s="1">
        <v>2018</v>
      </c>
      <c r="R3231">
        <v>22.2</v>
      </c>
      <c r="S3231" s="1" t="s">
        <v>58</v>
      </c>
      <c r="T3231" s="2">
        <f>+R3231</f>
        <v>22.2</v>
      </c>
      <c r="U3231" s="1" t="s">
        <v>136</v>
      </c>
      <c r="V3231" s="1" t="s">
        <v>83</v>
      </c>
      <c r="X3231" s="1" t="s">
        <v>260</v>
      </c>
    </row>
    <row r="3232" spans="1:24" x14ac:dyDescent="0.25">
      <c r="A3232" s="1" t="s">
        <v>1483</v>
      </c>
      <c r="B3232" s="1" t="s">
        <v>1484</v>
      </c>
      <c r="C3232" s="1" t="s">
        <v>771</v>
      </c>
      <c r="D3232" s="1" t="s">
        <v>1069</v>
      </c>
      <c r="F3232" s="1" t="s">
        <v>773</v>
      </c>
      <c r="G3232" s="1" t="s">
        <v>782</v>
      </c>
      <c r="H3232" s="1" t="s">
        <v>77</v>
      </c>
      <c r="I3232" s="1" t="s">
        <v>171</v>
      </c>
      <c r="J3232" s="1" t="s">
        <v>6953</v>
      </c>
      <c r="K3232" s="1" t="s">
        <v>44</v>
      </c>
      <c r="L3232" s="1" t="s">
        <v>775</v>
      </c>
      <c r="M3232" s="1" t="s">
        <v>45</v>
      </c>
      <c r="N3232" s="1" t="s">
        <v>46</v>
      </c>
      <c r="P3232" s="1" t="s">
        <v>193</v>
      </c>
      <c r="Q3232" s="1">
        <v>2018</v>
      </c>
      <c r="R3232">
        <v>22.2</v>
      </c>
      <c r="S3232" s="1" t="s">
        <v>58</v>
      </c>
      <c r="T3232" s="2">
        <f>+R3232</f>
        <v>22.2</v>
      </c>
      <c r="U3232" s="1" t="s">
        <v>136</v>
      </c>
      <c r="V3232" s="1" t="s">
        <v>83</v>
      </c>
      <c r="X3232" s="1" t="s">
        <v>839</v>
      </c>
    </row>
    <row r="3233" spans="1:24" x14ac:dyDescent="0.25">
      <c r="A3233" s="1" t="s">
        <v>1481</v>
      </c>
      <c r="B3233" s="1" t="s">
        <v>1482</v>
      </c>
      <c r="C3233" s="1" t="s">
        <v>771</v>
      </c>
      <c r="D3233" s="1" t="s">
        <v>1069</v>
      </c>
      <c r="F3233" s="1" t="s">
        <v>773</v>
      </c>
      <c r="G3233" s="1" t="s">
        <v>782</v>
      </c>
      <c r="H3233" s="1" t="s">
        <v>77</v>
      </c>
      <c r="I3233" s="1" t="s">
        <v>171</v>
      </c>
      <c r="J3233" s="1" t="s">
        <v>6953</v>
      </c>
      <c r="K3233" s="1" t="s">
        <v>44</v>
      </c>
      <c r="L3233" s="1" t="s">
        <v>775</v>
      </c>
      <c r="M3233" s="1" t="s">
        <v>45</v>
      </c>
      <c r="N3233" s="1" t="s">
        <v>46</v>
      </c>
      <c r="P3233" s="1" t="s">
        <v>193</v>
      </c>
      <c r="Q3233" s="1">
        <v>2018</v>
      </c>
      <c r="R3233">
        <v>22.2</v>
      </c>
      <c r="S3233" s="1" t="s">
        <v>58</v>
      </c>
      <c r="T3233" s="2">
        <f>+R3233</f>
        <v>22.2</v>
      </c>
      <c r="U3233" s="1" t="s">
        <v>93</v>
      </c>
      <c r="V3233" s="1" t="s">
        <v>60</v>
      </c>
      <c r="W3233" s="1" t="s">
        <v>61</v>
      </c>
    </row>
    <row r="3234" spans="1:24" x14ac:dyDescent="0.25">
      <c r="A3234" s="1" t="s">
        <v>1478</v>
      </c>
      <c r="B3234" s="1" t="s">
        <v>1479</v>
      </c>
      <c r="C3234" s="1" t="s">
        <v>771</v>
      </c>
      <c r="D3234" s="1" t="s">
        <v>1069</v>
      </c>
      <c r="F3234" s="1" t="s">
        <v>773</v>
      </c>
      <c r="G3234" s="1" t="s">
        <v>782</v>
      </c>
      <c r="H3234" s="1" t="s">
        <v>77</v>
      </c>
      <c r="I3234" s="1" t="s">
        <v>43</v>
      </c>
      <c r="J3234" s="1" t="s">
        <v>6954</v>
      </c>
      <c r="K3234" s="1" t="s">
        <v>44</v>
      </c>
      <c r="L3234" s="1" t="s">
        <v>775</v>
      </c>
      <c r="M3234" s="1" t="s">
        <v>45</v>
      </c>
      <c r="N3234" s="1" t="s">
        <v>46</v>
      </c>
      <c r="P3234" s="1" t="s">
        <v>1480</v>
      </c>
      <c r="Q3234" s="1">
        <v>2018</v>
      </c>
      <c r="R3234">
        <v>22.2</v>
      </c>
      <c r="S3234" s="1" t="s">
        <v>58</v>
      </c>
      <c r="T3234" s="2">
        <f>+R3234</f>
        <v>22.2</v>
      </c>
      <c r="U3234" s="1" t="s">
        <v>93</v>
      </c>
      <c r="V3234" s="1" t="s">
        <v>60</v>
      </c>
      <c r="W3234" s="1" t="s">
        <v>303</v>
      </c>
    </row>
    <row r="3235" spans="1:24" x14ac:dyDescent="0.25">
      <c r="A3235" s="1" t="s">
        <v>1475</v>
      </c>
      <c r="B3235" s="1" t="s">
        <v>1476</v>
      </c>
      <c r="C3235" s="1" t="s">
        <v>771</v>
      </c>
      <c r="D3235" s="1" t="s">
        <v>1069</v>
      </c>
      <c r="F3235" s="1" t="s">
        <v>773</v>
      </c>
      <c r="G3235" s="1" t="s">
        <v>782</v>
      </c>
      <c r="H3235" s="1" t="s">
        <v>77</v>
      </c>
      <c r="I3235" s="1" t="s">
        <v>171</v>
      </c>
      <c r="J3235" s="1" t="s">
        <v>6953</v>
      </c>
      <c r="K3235" s="1" t="s">
        <v>44</v>
      </c>
      <c r="L3235" s="1" t="s">
        <v>775</v>
      </c>
      <c r="M3235" s="1" t="s">
        <v>45</v>
      </c>
      <c r="N3235" s="1" t="s">
        <v>46</v>
      </c>
      <c r="P3235" s="1" t="s">
        <v>193</v>
      </c>
      <c r="Q3235" s="1">
        <v>2018</v>
      </c>
      <c r="R3235">
        <v>22.2</v>
      </c>
      <c r="S3235" s="1" t="s">
        <v>58</v>
      </c>
      <c r="T3235" s="2">
        <f>+R3235</f>
        <v>22.2</v>
      </c>
      <c r="U3235" s="1" t="s">
        <v>93</v>
      </c>
      <c r="V3235" s="1" t="s">
        <v>60</v>
      </c>
      <c r="W3235" s="1" t="s">
        <v>2200</v>
      </c>
    </row>
    <row r="3236" spans="1:24" x14ac:dyDescent="0.25">
      <c r="A3236" s="1" t="s">
        <v>1473</v>
      </c>
      <c r="B3236" s="1" t="s">
        <v>1474</v>
      </c>
      <c r="C3236" s="1" t="s">
        <v>771</v>
      </c>
      <c r="D3236" s="1" t="s">
        <v>1069</v>
      </c>
      <c r="F3236" s="1" t="s">
        <v>773</v>
      </c>
      <c r="G3236" s="1" t="s">
        <v>782</v>
      </c>
      <c r="H3236" s="1" t="s">
        <v>77</v>
      </c>
      <c r="I3236" s="1" t="s">
        <v>43</v>
      </c>
      <c r="J3236" s="1" t="s">
        <v>6954</v>
      </c>
      <c r="K3236" s="1" t="s">
        <v>44</v>
      </c>
      <c r="L3236" s="1" t="s">
        <v>775</v>
      </c>
      <c r="M3236" s="1" t="s">
        <v>45</v>
      </c>
      <c r="N3236" s="1" t="s">
        <v>46</v>
      </c>
      <c r="O3236" s="1" t="s">
        <v>46</v>
      </c>
      <c r="P3236" s="1" t="s">
        <v>233</v>
      </c>
      <c r="Q3236" s="1">
        <v>2018</v>
      </c>
      <c r="R3236">
        <v>22.2</v>
      </c>
      <c r="S3236" s="1" t="s">
        <v>58</v>
      </c>
      <c r="T3236" s="2">
        <f>+R3236</f>
        <v>22.2</v>
      </c>
      <c r="U3236" s="1" t="s">
        <v>93</v>
      </c>
      <c r="V3236" s="1" t="s">
        <v>60</v>
      </c>
      <c r="W3236" s="1" t="s">
        <v>2230</v>
      </c>
    </row>
    <row r="3237" spans="1:24" x14ac:dyDescent="0.25">
      <c r="A3237" s="1" t="s">
        <v>1471</v>
      </c>
      <c r="B3237" s="1" t="s">
        <v>1472</v>
      </c>
      <c r="C3237" s="1" t="s">
        <v>771</v>
      </c>
      <c r="D3237" s="1" t="s">
        <v>1069</v>
      </c>
      <c r="F3237" s="1" t="s">
        <v>773</v>
      </c>
      <c r="G3237" s="1" t="s">
        <v>782</v>
      </c>
      <c r="H3237" s="1" t="s">
        <v>77</v>
      </c>
      <c r="I3237" s="1" t="s">
        <v>171</v>
      </c>
      <c r="J3237" s="1" t="s">
        <v>6953</v>
      </c>
      <c r="K3237" s="1" t="s">
        <v>44</v>
      </c>
      <c r="L3237" s="1" t="s">
        <v>775</v>
      </c>
      <c r="M3237" s="1" t="s">
        <v>45</v>
      </c>
      <c r="N3237" s="1" t="s">
        <v>46</v>
      </c>
      <c r="P3237" s="1" t="s">
        <v>193</v>
      </c>
      <c r="Q3237" s="1">
        <v>2018</v>
      </c>
      <c r="R3237">
        <v>22.2</v>
      </c>
      <c r="S3237" s="1" t="s">
        <v>58</v>
      </c>
      <c r="T3237" s="2">
        <f>+R3237</f>
        <v>22.2</v>
      </c>
      <c r="U3237" s="1" t="s">
        <v>93</v>
      </c>
      <c r="V3237" s="1" t="s">
        <v>211</v>
      </c>
    </row>
    <row r="3238" spans="1:24" x14ac:dyDescent="0.25">
      <c r="A3238" s="1" t="s">
        <v>1467</v>
      </c>
      <c r="B3238" s="1" t="s">
        <v>1468</v>
      </c>
      <c r="C3238" s="1" t="s">
        <v>771</v>
      </c>
      <c r="D3238" s="1" t="s">
        <v>1069</v>
      </c>
      <c r="F3238" s="1" t="s">
        <v>773</v>
      </c>
      <c r="G3238" s="1" t="s">
        <v>782</v>
      </c>
      <c r="H3238" s="1" t="s">
        <v>77</v>
      </c>
      <c r="I3238" s="1" t="s">
        <v>171</v>
      </c>
      <c r="J3238" s="1" t="s">
        <v>6953</v>
      </c>
      <c r="K3238" s="1" t="s">
        <v>44</v>
      </c>
      <c r="L3238" s="1" t="s">
        <v>775</v>
      </c>
      <c r="M3238" s="1" t="s">
        <v>45</v>
      </c>
      <c r="N3238" s="1" t="s">
        <v>46</v>
      </c>
      <c r="O3238" s="1" t="s">
        <v>46</v>
      </c>
      <c r="P3238" s="1" t="s">
        <v>1470</v>
      </c>
      <c r="Q3238" s="1">
        <v>2018</v>
      </c>
      <c r="R3238">
        <v>22.2</v>
      </c>
      <c r="S3238" s="1" t="s">
        <v>58</v>
      </c>
      <c r="T3238" s="2">
        <f>+R3238</f>
        <v>22.2</v>
      </c>
      <c r="U3238" s="1" t="s">
        <v>136</v>
      </c>
      <c r="V3238" s="1" t="s">
        <v>83</v>
      </c>
      <c r="X3238" s="1" t="s">
        <v>6172</v>
      </c>
    </row>
    <row r="3239" spans="1:24" x14ac:dyDescent="0.25">
      <c r="A3239" s="1" t="s">
        <v>1465</v>
      </c>
      <c r="B3239" s="1" t="s">
        <v>1466</v>
      </c>
      <c r="C3239" s="1" t="s">
        <v>771</v>
      </c>
      <c r="D3239" s="1" t="s">
        <v>1069</v>
      </c>
      <c r="F3239" s="1" t="s">
        <v>773</v>
      </c>
      <c r="G3239" s="1" t="s">
        <v>782</v>
      </c>
      <c r="H3239" s="1" t="s">
        <v>77</v>
      </c>
      <c r="I3239" s="1" t="s">
        <v>171</v>
      </c>
      <c r="J3239" s="1" t="s">
        <v>6953</v>
      </c>
      <c r="K3239" s="1" t="s">
        <v>44</v>
      </c>
      <c r="L3239" s="1" t="s">
        <v>775</v>
      </c>
      <c r="M3239" s="1" t="s">
        <v>45</v>
      </c>
      <c r="N3239" s="1" t="s">
        <v>46</v>
      </c>
      <c r="O3239" s="1" t="s">
        <v>46</v>
      </c>
      <c r="P3239" s="1" t="s">
        <v>752</v>
      </c>
      <c r="Q3239" s="1">
        <v>2018</v>
      </c>
      <c r="R3239">
        <v>5</v>
      </c>
      <c r="S3239" s="1" t="s">
        <v>58</v>
      </c>
      <c r="T3239" s="2">
        <f>+R3239</f>
        <v>5</v>
      </c>
      <c r="U3239" s="1" t="s">
        <v>136</v>
      </c>
      <c r="V3239" s="1" t="s">
        <v>83</v>
      </c>
      <c r="X3239" s="1" t="s">
        <v>264</v>
      </c>
    </row>
    <row r="3240" spans="1:24" x14ac:dyDescent="0.25">
      <c r="A3240" s="1" t="s">
        <v>1461</v>
      </c>
      <c r="B3240" s="1" t="s">
        <v>1462</v>
      </c>
      <c r="C3240" s="1" t="s">
        <v>771</v>
      </c>
      <c r="D3240" s="1" t="s">
        <v>1069</v>
      </c>
      <c r="F3240" s="1" t="s">
        <v>773</v>
      </c>
      <c r="G3240" s="1" t="s">
        <v>782</v>
      </c>
      <c r="H3240" s="1" t="s">
        <v>77</v>
      </c>
      <c r="I3240" s="1" t="s">
        <v>43</v>
      </c>
      <c r="J3240" s="1" t="s">
        <v>6954</v>
      </c>
      <c r="K3240" s="1" t="s">
        <v>44</v>
      </c>
      <c r="L3240" s="1" t="s">
        <v>775</v>
      </c>
      <c r="M3240" s="1" t="s">
        <v>45</v>
      </c>
      <c r="N3240" s="1" t="s">
        <v>46</v>
      </c>
      <c r="O3240" s="1" t="s">
        <v>46</v>
      </c>
      <c r="P3240" s="1" t="s">
        <v>1464</v>
      </c>
      <c r="Q3240" s="1">
        <v>2018</v>
      </c>
      <c r="R3240">
        <v>5</v>
      </c>
      <c r="S3240" s="1" t="s">
        <v>58</v>
      </c>
      <c r="T3240" s="2">
        <f>+R3240</f>
        <v>5</v>
      </c>
      <c r="U3240" s="1" t="s">
        <v>136</v>
      </c>
      <c r="V3240" s="1" t="s">
        <v>83</v>
      </c>
      <c r="X3240" s="1" t="s">
        <v>260</v>
      </c>
    </row>
    <row r="3241" spans="1:24" x14ac:dyDescent="0.25">
      <c r="A3241" s="1" t="s">
        <v>1458</v>
      </c>
      <c r="B3241" s="1" t="s">
        <v>1459</v>
      </c>
      <c r="C3241" s="1" t="s">
        <v>771</v>
      </c>
      <c r="D3241" s="1" t="s">
        <v>1069</v>
      </c>
      <c r="F3241" s="1" t="s">
        <v>773</v>
      </c>
      <c r="G3241" s="1" t="s">
        <v>782</v>
      </c>
      <c r="H3241" s="1" t="s">
        <v>77</v>
      </c>
      <c r="I3241" s="1" t="s">
        <v>171</v>
      </c>
      <c r="J3241" s="1" t="s">
        <v>6953</v>
      </c>
      <c r="K3241" s="1" t="s">
        <v>44</v>
      </c>
      <c r="L3241" s="1" t="s">
        <v>775</v>
      </c>
      <c r="M3241" s="1" t="s">
        <v>45</v>
      </c>
      <c r="N3241" s="1" t="s">
        <v>46</v>
      </c>
      <c r="O3241" s="1" t="s">
        <v>46</v>
      </c>
      <c r="P3241" s="1" t="s">
        <v>1460</v>
      </c>
      <c r="Q3241" s="1">
        <v>2018</v>
      </c>
      <c r="R3241">
        <v>5</v>
      </c>
      <c r="S3241" s="1" t="s">
        <v>58</v>
      </c>
      <c r="T3241" s="2">
        <f>+R3241</f>
        <v>5</v>
      </c>
      <c r="U3241" s="1" t="s">
        <v>93</v>
      </c>
      <c r="V3241" s="1" t="s">
        <v>60</v>
      </c>
      <c r="W3241" s="1" t="s">
        <v>2200</v>
      </c>
    </row>
    <row r="3242" spans="1:24" x14ac:dyDescent="0.25">
      <c r="A3242" s="1" t="s">
        <v>1455</v>
      </c>
      <c r="B3242" s="1" t="s">
        <v>1456</v>
      </c>
      <c r="C3242" s="1" t="s">
        <v>771</v>
      </c>
      <c r="D3242" s="1" t="s">
        <v>1069</v>
      </c>
      <c r="F3242" s="1" t="s">
        <v>773</v>
      </c>
      <c r="G3242" s="1" t="s">
        <v>782</v>
      </c>
      <c r="H3242" s="1" t="s">
        <v>77</v>
      </c>
      <c r="I3242" s="1" t="s">
        <v>43</v>
      </c>
      <c r="J3242" s="1" t="s">
        <v>6954</v>
      </c>
      <c r="K3242" s="1" t="s">
        <v>44</v>
      </c>
      <c r="L3242" s="1" t="s">
        <v>775</v>
      </c>
      <c r="M3242" s="1" t="s">
        <v>45</v>
      </c>
      <c r="N3242" s="1" t="s">
        <v>46</v>
      </c>
      <c r="O3242" s="1" t="s">
        <v>46</v>
      </c>
      <c r="P3242" s="1" t="s">
        <v>752</v>
      </c>
      <c r="Q3242" s="1">
        <v>2018</v>
      </c>
      <c r="R3242">
        <v>5</v>
      </c>
      <c r="S3242" s="1" t="s">
        <v>58</v>
      </c>
      <c r="T3242" s="2">
        <f>+R3242</f>
        <v>5</v>
      </c>
      <c r="U3242" s="1" t="s">
        <v>93</v>
      </c>
      <c r="V3242" s="1" t="s">
        <v>211</v>
      </c>
    </row>
    <row r="3243" spans="1:24" x14ac:dyDescent="0.25">
      <c r="A3243" s="1" t="s">
        <v>1453</v>
      </c>
      <c r="B3243" s="1" t="s">
        <v>1454</v>
      </c>
      <c r="C3243" s="1" t="s">
        <v>771</v>
      </c>
      <c r="D3243" s="1" t="s">
        <v>1069</v>
      </c>
      <c r="F3243" s="1" t="s">
        <v>773</v>
      </c>
      <c r="G3243" s="1" t="s">
        <v>782</v>
      </c>
      <c r="H3243" s="1" t="s">
        <v>77</v>
      </c>
      <c r="I3243" s="1" t="s">
        <v>43</v>
      </c>
      <c r="J3243" s="1" t="s">
        <v>6954</v>
      </c>
      <c r="K3243" s="1" t="s">
        <v>44</v>
      </c>
      <c r="L3243" s="1" t="s">
        <v>775</v>
      </c>
      <c r="M3243" s="1" t="s">
        <v>45</v>
      </c>
      <c r="N3243" s="1" t="s">
        <v>46</v>
      </c>
      <c r="O3243" s="1" t="s">
        <v>46</v>
      </c>
      <c r="P3243" s="1" t="s">
        <v>1070</v>
      </c>
      <c r="Q3243" s="1">
        <v>2018</v>
      </c>
      <c r="R3243">
        <v>3.57</v>
      </c>
      <c r="S3243" s="1" t="s">
        <v>58</v>
      </c>
      <c r="T3243" s="2">
        <f>+R3243</f>
        <v>3.57</v>
      </c>
      <c r="U3243" s="1" t="s">
        <v>136</v>
      </c>
      <c r="V3243" s="1" t="s">
        <v>83</v>
      </c>
      <c r="X3243" s="1" t="s">
        <v>264</v>
      </c>
    </row>
    <row r="3244" spans="1:24" x14ac:dyDescent="0.25">
      <c r="A3244" s="1" t="s">
        <v>1451</v>
      </c>
      <c r="B3244" s="1" t="s">
        <v>1452</v>
      </c>
      <c r="C3244" s="1" t="s">
        <v>771</v>
      </c>
      <c r="D3244" s="1" t="s">
        <v>1069</v>
      </c>
      <c r="F3244" s="1" t="s">
        <v>773</v>
      </c>
      <c r="G3244" s="1" t="s">
        <v>782</v>
      </c>
      <c r="H3244" s="1" t="s">
        <v>77</v>
      </c>
      <c r="I3244" s="1" t="s">
        <v>43</v>
      </c>
      <c r="J3244" s="1" t="s">
        <v>6954</v>
      </c>
      <c r="K3244" s="1" t="s">
        <v>44</v>
      </c>
      <c r="L3244" s="1" t="s">
        <v>775</v>
      </c>
      <c r="M3244" s="1" t="s">
        <v>45</v>
      </c>
      <c r="N3244" s="1" t="s">
        <v>46</v>
      </c>
      <c r="O3244" s="1" t="s">
        <v>46</v>
      </c>
      <c r="P3244" s="1" t="s">
        <v>80</v>
      </c>
      <c r="Q3244" s="1">
        <v>2018</v>
      </c>
      <c r="R3244">
        <v>3.57</v>
      </c>
      <c r="S3244" s="1" t="s">
        <v>58</v>
      </c>
      <c r="T3244" s="2">
        <f>+R3244</f>
        <v>3.57</v>
      </c>
      <c r="U3244" s="1" t="s">
        <v>136</v>
      </c>
      <c r="V3244" s="1" t="s">
        <v>83</v>
      </c>
      <c r="X3244" s="1" t="s">
        <v>289</v>
      </c>
    </row>
    <row r="3245" spans="1:24" x14ac:dyDescent="0.25">
      <c r="A3245" s="1" t="s">
        <v>1448</v>
      </c>
      <c r="B3245" s="1" t="s">
        <v>1449</v>
      </c>
      <c r="C3245" s="1" t="s">
        <v>771</v>
      </c>
      <c r="D3245" s="1" t="s">
        <v>1069</v>
      </c>
      <c r="F3245" s="1" t="s">
        <v>773</v>
      </c>
      <c r="G3245" s="1" t="s">
        <v>782</v>
      </c>
      <c r="H3245" s="1" t="s">
        <v>77</v>
      </c>
      <c r="I3245" s="1" t="s">
        <v>171</v>
      </c>
      <c r="J3245" s="1" t="s">
        <v>6953</v>
      </c>
      <c r="K3245" s="1" t="s">
        <v>44</v>
      </c>
      <c r="L3245" s="1" t="s">
        <v>775</v>
      </c>
      <c r="M3245" s="1" t="s">
        <v>45</v>
      </c>
      <c r="N3245" s="1" t="s">
        <v>46</v>
      </c>
      <c r="P3245" s="1" t="s">
        <v>193</v>
      </c>
      <c r="Q3245" s="1">
        <v>2018</v>
      </c>
      <c r="R3245">
        <v>3.57</v>
      </c>
      <c r="S3245" s="1" t="s">
        <v>58</v>
      </c>
      <c r="T3245" s="2">
        <f>+R3245</f>
        <v>3.57</v>
      </c>
      <c r="U3245" s="1" t="s">
        <v>136</v>
      </c>
      <c r="V3245" s="1" t="s">
        <v>83</v>
      </c>
      <c r="X3245" s="1" t="s">
        <v>260</v>
      </c>
    </row>
    <row r="3246" spans="1:24" x14ac:dyDescent="0.25">
      <c r="A3246" s="1" t="s">
        <v>1441</v>
      </c>
      <c r="B3246" s="1" t="s">
        <v>1442</v>
      </c>
      <c r="C3246" s="1" t="s">
        <v>771</v>
      </c>
      <c r="D3246" s="1" t="s">
        <v>772</v>
      </c>
      <c r="F3246" s="1" t="s">
        <v>773</v>
      </c>
      <c r="G3246" s="1" t="s">
        <v>774</v>
      </c>
      <c r="H3246" s="1" t="s">
        <v>77</v>
      </c>
      <c r="I3246" s="1" t="s">
        <v>43</v>
      </c>
      <c r="J3246" s="1" t="s">
        <v>6954</v>
      </c>
      <c r="K3246" s="1" t="s">
        <v>44</v>
      </c>
      <c r="L3246" s="1" t="s">
        <v>775</v>
      </c>
      <c r="M3246" s="1" t="s">
        <v>45</v>
      </c>
      <c r="N3246" s="1" t="s">
        <v>46</v>
      </c>
      <c r="O3246" s="1" t="s">
        <v>46</v>
      </c>
      <c r="P3246" s="1" t="s">
        <v>751</v>
      </c>
      <c r="Q3246" s="1">
        <v>2018</v>
      </c>
      <c r="R3246">
        <v>3.57</v>
      </c>
      <c r="S3246" s="1" t="s">
        <v>58</v>
      </c>
      <c r="T3246" s="2">
        <f>+R3246</f>
        <v>3.57</v>
      </c>
      <c r="U3246" s="1" t="s">
        <v>93</v>
      </c>
      <c r="V3246" s="1" t="s">
        <v>60</v>
      </c>
      <c r="W3246" s="1" t="s">
        <v>61</v>
      </c>
    </row>
    <row r="3247" spans="1:24" x14ac:dyDescent="0.25">
      <c r="A3247" s="1" t="s">
        <v>1439</v>
      </c>
      <c r="B3247" s="1" t="s">
        <v>1440</v>
      </c>
      <c r="C3247" s="1" t="s">
        <v>771</v>
      </c>
      <c r="D3247" s="1" t="s">
        <v>1296</v>
      </c>
      <c r="F3247" s="1" t="s">
        <v>773</v>
      </c>
      <c r="G3247" s="1" t="s">
        <v>6948</v>
      </c>
      <c r="H3247" s="1" t="s">
        <v>77</v>
      </c>
      <c r="I3247" s="1" t="s">
        <v>171</v>
      </c>
      <c r="J3247" s="1" t="s">
        <v>6953</v>
      </c>
      <c r="K3247" s="1" t="s">
        <v>44</v>
      </c>
      <c r="L3247" s="1" t="s">
        <v>775</v>
      </c>
      <c r="M3247" s="1" t="s">
        <v>45</v>
      </c>
      <c r="N3247" s="1" t="s">
        <v>46</v>
      </c>
      <c r="O3247" s="1" t="s">
        <v>46</v>
      </c>
      <c r="P3247" s="1" t="s">
        <v>193</v>
      </c>
      <c r="Q3247" s="1">
        <v>2018</v>
      </c>
      <c r="R3247">
        <v>3.57</v>
      </c>
      <c r="S3247" s="1" t="s">
        <v>58</v>
      </c>
      <c r="T3247" s="2">
        <f>+R3247</f>
        <v>3.57</v>
      </c>
      <c r="U3247" s="1" t="s">
        <v>93</v>
      </c>
      <c r="V3247" s="1" t="s">
        <v>60</v>
      </c>
      <c r="W3247" s="1" t="s">
        <v>303</v>
      </c>
    </row>
    <row r="3248" spans="1:24" x14ac:dyDescent="0.25">
      <c r="A3248" s="1" t="s">
        <v>1434</v>
      </c>
      <c r="B3248" s="1" t="s">
        <v>1435</v>
      </c>
      <c r="C3248" s="1" t="s">
        <v>771</v>
      </c>
      <c r="D3248" s="1" t="s">
        <v>1296</v>
      </c>
      <c r="F3248" s="1" t="s">
        <v>773</v>
      </c>
      <c r="G3248" s="1" t="s">
        <v>782</v>
      </c>
      <c r="H3248" s="1" t="s">
        <v>77</v>
      </c>
      <c r="I3248" s="1" t="s">
        <v>43</v>
      </c>
      <c r="J3248" s="1" t="s">
        <v>6954</v>
      </c>
      <c r="K3248" s="1" t="s">
        <v>44</v>
      </c>
      <c r="L3248" s="1" t="s">
        <v>775</v>
      </c>
      <c r="M3248" s="1" t="s">
        <v>45</v>
      </c>
      <c r="N3248" s="1" t="s">
        <v>46</v>
      </c>
      <c r="O3248" s="1" t="s">
        <v>46</v>
      </c>
      <c r="P3248" s="1" t="s">
        <v>1438</v>
      </c>
      <c r="Q3248" s="1">
        <v>2018</v>
      </c>
      <c r="R3248">
        <v>3.57</v>
      </c>
      <c r="S3248" s="1" t="s">
        <v>58</v>
      </c>
      <c r="T3248" s="2">
        <f>+R3248</f>
        <v>3.57</v>
      </c>
      <c r="U3248" s="1" t="s">
        <v>93</v>
      </c>
      <c r="V3248" s="1" t="s">
        <v>60</v>
      </c>
      <c r="W3248" s="1" t="s">
        <v>2200</v>
      </c>
    </row>
    <row r="3249" spans="1:24" x14ac:dyDescent="0.25">
      <c r="A3249" s="1" t="s">
        <v>1431</v>
      </c>
      <c r="B3249" s="1" t="s">
        <v>1432</v>
      </c>
      <c r="C3249" s="1" t="s">
        <v>771</v>
      </c>
      <c r="D3249" s="1" t="s">
        <v>1296</v>
      </c>
      <c r="F3249" s="1" t="s">
        <v>773</v>
      </c>
      <c r="G3249" s="1" t="s">
        <v>782</v>
      </c>
      <c r="H3249" s="1" t="s">
        <v>77</v>
      </c>
      <c r="I3249" s="1" t="s">
        <v>171</v>
      </c>
      <c r="J3249" s="1" t="s">
        <v>6953</v>
      </c>
      <c r="K3249" s="1" t="s">
        <v>44</v>
      </c>
      <c r="L3249" s="1" t="s">
        <v>775</v>
      </c>
      <c r="M3249" s="1" t="s">
        <v>45</v>
      </c>
      <c r="N3249" s="1" t="s">
        <v>46</v>
      </c>
      <c r="O3249" s="1" t="s">
        <v>46</v>
      </c>
      <c r="P3249" s="1" t="s">
        <v>1433</v>
      </c>
      <c r="Q3249" s="1">
        <v>2018</v>
      </c>
      <c r="R3249">
        <v>3.57</v>
      </c>
      <c r="S3249" s="1" t="s">
        <v>58</v>
      </c>
      <c r="T3249" s="2">
        <f>+R3249</f>
        <v>3.57</v>
      </c>
      <c r="U3249" s="1" t="s">
        <v>93</v>
      </c>
      <c r="V3249" s="1" t="s">
        <v>211</v>
      </c>
    </row>
    <row r="3250" spans="1:24" x14ac:dyDescent="0.25">
      <c r="A3250" s="1" t="s">
        <v>1429</v>
      </c>
      <c r="B3250" s="1" t="s">
        <v>1430</v>
      </c>
      <c r="C3250" s="1" t="s">
        <v>771</v>
      </c>
      <c r="D3250" s="1" t="s">
        <v>1296</v>
      </c>
      <c r="F3250" s="1" t="s">
        <v>773</v>
      </c>
      <c r="G3250" s="1" t="s">
        <v>782</v>
      </c>
      <c r="H3250" s="1" t="s">
        <v>77</v>
      </c>
      <c r="I3250" s="1" t="s">
        <v>171</v>
      </c>
      <c r="J3250" s="1" t="s">
        <v>6953</v>
      </c>
      <c r="K3250" s="1" t="s">
        <v>44</v>
      </c>
      <c r="L3250" s="1" t="s">
        <v>775</v>
      </c>
      <c r="M3250" s="1" t="s">
        <v>45</v>
      </c>
      <c r="N3250" s="1" t="s">
        <v>46</v>
      </c>
      <c r="O3250" s="1" t="s">
        <v>46</v>
      </c>
      <c r="P3250" s="1" t="s">
        <v>193</v>
      </c>
      <c r="Q3250" s="1">
        <v>2018</v>
      </c>
      <c r="R3250">
        <v>4</v>
      </c>
      <c r="S3250" s="1" t="s">
        <v>58</v>
      </c>
      <c r="T3250" s="2">
        <f>+R3250</f>
        <v>4</v>
      </c>
      <c r="U3250" s="1" t="s">
        <v>136</v>
      </c>
      <c r="V3250" s="1" t="s">
        <v>83</v>
      </c>
      <c r="X3250" s="1" t="s">
        <v>264</v>
      </c>
    </row>
    <row r="3251" spans="1:24" x14ac:dyDescent="0.25">
      <c r="A3251" s="1" t="s">
        <v>1424</v>
      </c>
      <c r="B3251" s="1" t="s">
        <v>1425</v>
      </c>
      <c r="C3251" s="1" t="s">
        <v>771</v>
      </c>
      <c r="D3251" s="1" t="s">
        <v>1296</v>
      </c>
      <c r="F3251" s="1" t="s">
        <v>773</v>
      </c>
      <c r="G3251" s="1" t="s">
        <v>782</v>
      </c>
      <c r="H3251" s="1" t="s">
        <v>77</v>
      </c>
      <c r="I3251" s="1" t="s">
        <v>78</v>
      </c>
      <c r="J3251" s="1" t="s">
        <v>78</v>
      </c>
      <c r="K3251" s="1" t="s">
        <v>44</v>
      </c>
      <c r="L3251" s="1" t="s">
        <v>775</v>
      </c>
      <c r="M3251" s="1" t="s">
        <v>45</v>
      </c>
      <c r="N3251" s="1" t="s">
        <v>46</v>
      </c>
      <c r="O3251" s="1" t="s">
        <v>46</v>
      </c>
      <c r="P3251" s="1" t="s">
        <v>174</v>
      </c>
      <c r="Q3251" s="1">
        <v>2018</v>
      </c>
      <c r="R3251">
        <v>4</v>
      </c>
      <c r="S3251" s="1" t="s">
        <v>58</v>
      </c>
      <c r="T3251" s="2">
        <f>+R3251</f>
        <v>4</v>
      </c>
      <c r="U3251" s="1" t="s">
        <v>93</v>
      </c>
      <c r="V3251" s="1" t="s">
        <v>60</v>
      </c>
      <c r="W3251" s="1" t="s">
        <v>61</v>
      </c>
    </row>
    <row r="3252" spans="1:24" x14ac:dyDescent="0.25">
      <c r="A3252" s="1" t="s">
        <v>1422</v>
      </c>
      <c r="B3252" s="1" t="s">
        <v>1423</v>
      </c>
      <c r="C3252" s="1" t="s">
        <v>771</v>
      </c>
      <c r="D3252" s="1" t="s">
        <v>1075</v>
      </c>
      <c r="F3252" s="1" t="s">
        <v>773</v>
      </c>
      <c r="G3252" s="1" t="s">
        <v>774</v>
      </c>
      <c r="H3252" s="1" t="s">
        <v>77</v>
      </c>
      <c r="I3252" s="1" t="s">
        <v>43</v>
      </c>
      <c r="J3252" s="1" t="s">
        <v>6954</v>
      </c>
      <c r="K3252" s="1" t="s">
        <v>44</v>
      </c>
      <c r="L3252" s="1" t="s">
        <v>775</v>
      </c>
      <c r="M3252" s="1" t="s">
        <v>45</v>
      </c>
      <c r="N3252" s="1" t="s">
        <v>46</v>
      </c>
      <c r="O3252" s="1" t="s">
        <v>46</v>
      </c>
      <c r="P3252" s="1" t="s">
        <v>138</v>
      </c>
      <c r="Q3252" s="1">
        <v>2018</v>
      </c>
      <c r="R3252">
        <v>4</v>
      </c>
      <c r="S3252" s="1" t="s">
        <v>58</v>
      </c>
      <c r="T3252" s="2">
        <f>+R3252</f>
        <v>4</v>
      </c>
      <c r="U3252" s="1" t="s">
        <v>93</v>
      </c>
      <c r="V3252" s="1" t="s">
        <v>60</v>
      </c>
      <c r="W3252" s="1" t="s">
        <v>303</v>
      </c>
    </row>
    <row r="3253" spans="1:24" x14ac:dyDescent="0.25">
      <c r="A3253" s="1" t="s">
        <v>1414</v>
      </c>
      <c r="B3253" s="1" t="s">
        <v>1415</v>
      </c>
      <c r="C3253" s="1" t="s">
        <v>771</v>
      </c>
      <c r="D3253" s="1" t="s">
        <v>1075</v>
      </c>
      <c r="F3253" s="1" t="s">
        <v>773</v>
      </c>
      <c r="G3253" s="1" t="s">
        <v>774</v>
      </c>
      <c r="H3253" s="1" t="s">
        <v>77</v>
      </c>
      <c r="I3253" s="1" t="s">
        <v>171</v>
      </c>
      <c r="J3253" s="1" t="s">
        <v>6953</v>
      </c>
      <c r="K3253" s="1" t="s">
        <v>44</v>
      </c>
      <c r="L3253" s="1" t="s">
        <v>775</v>
      </c>
      <c r="M3253" s="1" t="s">
        <v>45</v>
      </c>
      <c r="N3253" s="1" t="s">
        <v>46</v>
      </c>
      <c r="P3253" s="1" t="s">
        <v>193</v>
      </c>
      <c r="Q3253" s="1">
        <v>2018</v>
      </c>
      <c r="R3253">
        <v>4</v>
      </c>
      <c r="S3253" s="1" t="s">
        <v>58</v>
      </c>
      <c r="T3253" s="2">
        <f>+R3253</f>
        <v>4</v>
      </c>
      <c r="U3253" s="1" t="s">
        <v>93</v>
      </c>
      <c r="V3253" s="1" t="s">
        <v>60</v>
      </c>
      <c r="W3253" s="1" t="s">
        <v>2200</v>
      </c>
    </row>
    <row r="3254" spans="1:24" x14ac:dyDescent="0.25">
      <c r="A3254" s="1" t="s">
        <v>1411</v>
      </c>
      <c r="B3254" s="1" t="s">
        <v>1412</v>
      </c>
      <c r="C3254" s="1" t="s">
        <v>771</v>
      </c>
      <c r="D3254" s="1" t="s">
        <v>1075</v>
      </c>
      <c r="F3254" s="1" t="s">
        <v>773</v>
      </c>
      <c r="G3254" s="1" t="s">
        <v>774</v>
      </c>
      <c r="H3254" s="1" t="s">
        <v>77</v>
      </c>
      <c r="I3254" s="1" t="s">
        <v>171</v>
      </c>
      <c r="J3254" s="1" t="s">
        <v>6953</v>
      </c>
      <c r="K3254" s="1" t="s">
        <v>44</v>
      </c>
      <c r="L3254" s="1" t="s">
        <v>775</v>
      </c>
      <c r="M3254" s="1" t="s">
        <v>45</v>
      </c>
      <c r="N3254" s="1" t="s">
        <v>46</v>
      </c>
      <c r="P3254" s="1" t="s">
        <v>193</v>
      </c>
      <c r="Q3254" s="1">
        <v>2018</v>
      </c>
      <c r="R3254">
        <v>4</v>
      </c>
      <c r="S3254" s="1" t="s">
        <v>58</v>
      </c>
      <c r="T3254" s="2">
        <f>+R3254</f>
        <v>4</v>
      </c>
      <c r="U3254" s="1" t="s">
        <v>93</v>
      </c>
      <c r="V3254" s="1" t="s">
        <v>211</v>
      </c>
    </row>
    <row r="3255" spans="1:24" x14ac:dyDescent="0.25">
      <c r="A3255" s="1" t="s">
        <v>1407</v>
      </c>
      <c r="B3255" s="1" t="s">
        <v>1408</v>
      </c>
      <c r="C3255" s="1" t="s">
        <v>771</v>
      </c>
      <c r="D3255" s="1" t="s">
        <v>1296</v>
      </c>
      <c r="F3255" s="1" t="s">
        <v>773</v>
      </c>
      <c r="G3255" s="1" t="s">
        <v>782</v>
      </c>
      <c r="H3255" s="1" t="s">
        <v>77</v>
      </c>
      <c r="I3255" s="1" t="s">
        <v>43</v>
      </c>
      <c r="J3255" s="1" t="s">
        <v>6954</v>
      </c>
      <c r="K3255" s="1" t="s">
        <v>44</v>
      </c>
      <c r="L3255" s="1" t="s">
        <v>775</v>
      </c>
      <c r="M3255" s="1" t="s">
        <v>45</v>
      </c>
      <c r="N3255" s="1" t="s">
        <v>46</v>
      </c>
      <c r="O3255" s="1" t="s">
        <v>46</v>
      </c>
      <c r="P3255" s="1" t="s">
        <v>495</v>
      </c>
      <c r="Q3255" s="1">
        <v>2018</v>
      </c>
      <c r="R3255">
        <v>18.75</v>
      </c>
      <c r="S3255" s="1" t="s">
        <v>58</v>
      </c>
      <c r="T3255" s="2">
        <f>+R3255</f>
        <v>18.75</v>
      </c>
      <c r="U3255" s="1" t="s">
        <v>136</v>
      </c>
      <c r="V3255" s="1" t="s">
        <v>83</v>
      </c>
      <c r="X3255" s="1" t="s">
        <v>264</v>
      </c>
    </row>
    <row r="3256" spans="1:24" x14ac:dyDescent="0.25">
      <c r="A3256" s="1" t="s">
        <v>1404</v>
      </c>
      <c r="B3256" s="1" t="s">
        <v>1405</v>
      </c>
      <c r="C3256" s="1" t="s">
        <v>771</v>
      </c>
      <c r="D3256" s="1" t="s">
        <v>1296</v>
      </c>
      <c r="F3256" s="1" t="s">
        <v>773</v>
      </c>
      <c r="G3256" s="1" t="s">
        <v>782</v>
      </c>
      <c r="H3256" s="1" t="s">
        <v>77</v>
      </c>
      <c r="I3256" s="1" t="s">
        <v>43</v>
      </c>
      <c r="J3256" s="1" t="s">
        <v>6954</v>
      </c>
      <c r="K3256" s="1" t="s">
        <v>44</v>
      </c>
      <c r="L3256" s="1" t="s">
        <v>775</v>
      </c>
      <c r="M3256" s="1" t="s">
        <v>45</v>
      </c>
      <c r="N3256" s="1" t="s">
        <v>46</v>
      </c>
      <c r="O3256" s="1" t="s">
        <v>46</v>
      </c>
      <c r="P3256" s="1" t="s">
        <v>1406</v>
      </c>
      <c r="Q3256" s="1">
        <v>2018</v>
      </c>
      <c r="R3256">
        <v>18.75</v>
      </c>
      <c r="S3256" s="1" t="s">
        <v>58</v>
      </c>
      <c r="T3256" s="2">
        <f>+R3256</f>
        <v>18.75</v>
      </c>
      <c r="U3256" s="1" t="s">
        <v>136</v>
      </c>
      <c r="V3256" s="1" t="s">
        <v>83</v>
      </c>
      <c r="X3256" s="1" t="s">
        <v>260</v>
      </c>
    </row>
    <row r="3257" spans="1:24" x14ac:dyDescent="0.25">
      <c r="A3257" s="1" t="s">
        <v>1401</v>
      </c>
      <c r="B3257" s="1" t="s">
        <v>1402</v>
      </c>
      <c r="C3257" s="1" t="s">
        <v>771</v>
      </c>
      <c r="D3257" s="1" t="s">
        <v>1296</v>
      </c>
      <c r="F3257" s="1" t="s">
        <v>773</v>
      </c>
      <c r="G3257" s="1" t="s">
        <v>782</v>
      </c>
      <c r="H3257" s="1" t="s">
        <v>77</v>
      </c>
      <c r="I3257" s="1" t="s">
        <v>43</v>
      </c>
      <c r="J3257" s="1" t="s">
        <v>6954</v>
      </c>
      <c r="K3257" s="1" t="s">
        <v>44</v>
      </c>
      <c r="L3257" s="1" t="s">
        <v>775</v>
      </c>
      <c r="M3257" s="1" t="s">
        <v>45</v>
      </c>
      <c r="N3257" s="1" t="s">
        <v>46</v>
      </c>
      <c r="O3257" s="1" t="s">
        <v>46</v>
      </c>
      <c r="P3257" s="1" t="s">
        <v>1403</v>
      </c>
      <c r="Q3257" s="1">
        <v>2018</v>
      </c>
      <c r="R3257">
        <v>18.75</v>
      </c>
      <c r="S3257" s="1" t="s">
        <v>58</v>
      </c>
      <c r="T3257" s="2">
        <f>+R3257</f>
        <v>18.75</v>
      </c>
      <c r="U3257" s="1" t="s">
        <v>136</v>
      </c>
      <c r="V3257" s="1" t="s">
        <v>83</v>
      </c>
      <c r="X3257" s="1" t="s">
        <v>289</v>
      </c>
    </row>
    <row r="3258" spans="1:24" x14ac:dyDescent="0.25">
      <c r="A3258" s="1" t="s">
        <v>1399</v>
      </c>
      <c r="B3258" s="1" t="s">
        <v>1400</v>
      </c>
      <c r="C3258" s="1" t="s">
        <v>771</v>
      </c>
      <c r="D3258" s="1" t="s">
        <v>1296</v>
      </c>
      <c r="F3258" s="1" t="s">
        <v>773</v>
      </c>
      <c r="G3258" s="1" t="s">
        <v>782</v>
      </c>
      <c r="H3258" s="1" t="s">
        <v>77</v>
      </c>
      <c r="I3258" s="1" t="s">
        <v>171</v>
      </c>
      <c r="J3258" s="1" t="s">
        <v>6953</v>
      </c>
      <c r="K3258" s="1" t="s">
        <v>44</v>
      </c>
      <c r="L3258" s="1" t="s">
        <v>775</v>
      </c>
      <c r="M3258" s="1" t="s">
        <v>45</v>
      </c>
      <c r="N3258" s="1" t="s">
        <v>46</v>
      </c>
      <c r="O3258" s="1" t="s">
        <v>46</v>
      </c>
      <c r="P3258" s="1" t="s">
        <v>193</v>
      </c>
      <c r="Q3258" s="1">
        <v>2018</v>
      </c>
      <c r="R3258">
        <v>18.75</v>
      </c>
      <c r="S3258" s="1" t="s">
        <v>58</v>
      </c>
      <c r="T3258" s="2">
        <f>+R3258</f>
        <v>18.75</v>
      </c>
      <c r="U3258" s="1" t="s">
        <v>93</v>
      </c>
      <c r="V3258" s="1" t="s">
        <v>60</v>
      </c>
      <c r="W3258" s="1" t="s">
        <v>2200</v>
      </c>
    </row>
    <row r="3259" spans="1:24" x14ac:dyDescent="0.25">
      <c r="A3259" s="1" t="s">
        <v>1395</v>
      </c>
      <c r="B3259" s="1" t="s">
        <v>1396</v>
      </c>
      <c r="C3259" s="1" t="s">
        <v>771</v>
      </c>
      <c r="D3259" s="1" t="s">
        <v>1296</v>
      </c>
      <c r="F3259" s="1" t="s">
        <v>773</v>
      </c>
      <c r="G3259" s="1" t="s">
        <v>782</v>
      </c>
      <c r="H3259" s="1" t="s">
        <v>77</v>
      </c>
      <c r="I3259" s="1" t="s">
        <v>43</v>
      </c>
      <c r="J3259" s="1" t="s">
        <v>6954</v>
      </c>
      <c r="K3259" s="1" t="s">
        <v>44</v>
      </c>
      <c r="L3259" s="1" t="s">
        <v>775</v>
      </c>
      <c r="M3259" s="1" t="s">
        <v>45</v>
      </c>
      <c r="N3259" s="1" t="s">
        <v>46</v>
      </c>
      <c r="O3259" s="1" t="s">
        <v>46</v>
      </c>
      <c r="P3259" s="1" t="s">
        <v>1398</v>
      </c>
      <c r="Q3259" s="1">
        <v>2018</v>
      </c>
      <c r="R3259">
        <v>12.5</v>
      </c>
      <c r="S3259" s="1" t="s">
        <v>58</v>
      </c>
      <c r="T3259" s="2">
        <f>+R3259</f>
        <v>12.5</v>
      </c>
      <c r="U3259" s="1" t="s">
        <v>136</v>
      </c>
      <c r="V3259" s="1" t="s">
        <v>83</v>
      </c>
      <c r="X3259" s="1" t="s">
        <v>264</v>
      </c>
    </row>
    <row r="3260" spans="1:24" x14ac:dyDescent="0.25">
      <c r="A3260" s="1" t="s">
        <v>1392</v>
      </c>
      <c r="B3260" s="1" t="s">
        <v>1393</v>
      </c>
      <c r="C3260" s="1" t="s">
        <v>771</v>
      </c>
      <c r="D3260" s="1" t="s">
        <v>1296</v>
      </c>
      <c r="F3260" s="1" t="s">
        <v>773</v>
      </c>
      <c r="G3260" s="1" t="s">
        <v>782</v>
      </c>
      <c r="H3260" s="1" t="s">
        <v>77</v>
      </c>
      <c r="I3260" s="1" t="s">
        <v>43</v>
      </c>
      <c r="J3260" s="1" t="s">
        <v>6954</v>
      </c>
      <c r="K3260" s="1" t="s">
        <v>44</v>
      </c>
      <c r="L3260" s="1" t="s">
        <v>775</v>
      </c>
      <c r="M3260" s="1" t="s">
        <v>45</v>
      </c>
      <c r="N3260" s="1" t="s">
        <v>46</v>
      </c>
      <c r="O3260" s="1" t="s">
        <v>46</v>
      </c>
      <c r="P3260" s="1" t="s">
        <v>1394</v>
      </c>
      <c r="Q3260" s="1">
        <v>2018</v>
      </c>
      <c r="R3260">
        <v>12.5</v>
      </c>
      <c r="S3260" s="1" t="s">
        <v>58</v>
      </c>
      <c r="T3260" s="2">
        <f>+R3260</f>
        <v>12.5</v>
      </c>
      <c r="U3260" s="1" t="s">
        <v>136</v>
      </c>
      <c r="V3260" s="1" t="s">
        <v>83</v>
      </c>
      <c r="X3260" s="1" t="s">
        <v>260</v>
      </c>
    </row>
    <row r="3261" spans="1:24" x14ac:dyDescent="0.25">
      <c r="A3261" s="1" t="s">
        <v>1390</v>
      </c>
      <c r="B3261" s="1" t="s">
        <v>1391</v>
      </c>
      <c r="C3261" s="1" t="s">
        <v>771</v>
      </c>
      <c r="D3261" s="1" t="s">
        <v>1296</v>
      </c>
      <c r="F3261" s="1" t="s">
        <v>773</v>
      </c>
      <c r="G3261" s="1" t="s">
        <v>782</v>
      </c>
      <c r="H3261" s="1" t="s">
        <v>77</v>
      </c>
      <c r="I3261" s="1" t="s">
        <v>43</v>
      </c>
      <c r="J3261" s="1" t="s">
        <v>6954</v>
      </c>
      <c r="K3261" s="1" t="s">
        <v>44</v>
      </c>
      <c r="L3261" s="1" t="s">
        <v>775</v>
      </c>
      <c r="M3261" s="1" t="s">
        <v>45</v>
      </c>
      <c r="N3261" s="1" t="s">
        <v>46</v>
      </c>
      <c r="O3261" s="1" t="s">
        <v>46</v>
      </c>
      <c r="P3261" s="1" t="s">
        <v>149</v>
      </c>
      <c r="Q3261" s="1">
        <v>2018</v>
      </c>
      <c r="R3261">
        <v>12.5</v>
      </c>
      <c r="S3261" s="1" t="s">
        <v>58</v>
      </c>
      <c r="T3261" s="2">
        <f>+R3261</f>
        <v>12.5</v>
      </c>
      <c r="U3261" s="1" t="s">
        <v>136</v>
      </c>
      <c r="V3261" s="1" t="s">
        <v>83</v>
      </c>
      <c r="X3261" s="1" t="s">
        <v>4571</v>
      </c>
    </row>
    <row r="3262" spans="1:24" x14ac:dyDescent="0.25">
      <c r="A3262" s="1" t="s">
        <v>1388</v>
      </c>
      <c r="B3262" s="1" t="s">
        <v>1389</v>
      </c>
      <c r="C3262" s="1" t="s">
        <v>771</v>
      </c>
      <c r="D3262" s="1" t="s">
        <v>1116</v>
      </c>
      <c r="F3262" s="1" t="s">
        <v>773</v>
      </c>
      <c r="G3262" s="1" t="s">
        <v>6948</v>
      </c>
      <c r="H3262" s="1" t="s">
        <v>77</v>
      </c>
      <c r="I3262" s="1" t="s">
        <v>171</v>
      </c>
      <c r="J3262" s="1" t="s">
        <v>6953</v>
      </c>
      <c r="K3262" s="1" t="s">
        <v>44</v>
      </c>
      <c r="L3262" s="1" t="s">
        <v>775</v>
      </c>
      <c r="M3262" s="1" t="s">
        <v>45</v>
      </c>
      <c r="N3262" s="1" t="s">
        <v>46</v>
      </c>
      <c r="O3262" s="1" t="s">
        <v>46</v>
      </c>
      <c r="P3262" s="1" t="s">
        <v>193</v>
      </c>
      <c r="Q3262" s="1">
        <v>2018</v>
      </c>
      <c r="R3262">
        <v>12.5</v>
      </c>
      <c r="S3262" s="1" t="s">
        <v>58</v>
      </c>
      <c r="T3262" s="2">
        <f>+R3262</f>
        <v>12.5</v>
      </c>
      <c r="U3262" s="1" t="s">
        <v>136</v>
      </c>
      <c r="V3262" s="1" t="s">
        <v>83</v>
      </c>
      <c r="X3262" s="1" t="s">
        <v>839</v>
      </c>
    </row>
    <row r="3263" spans="1:24" x14ac:dyDescent="0.25">
      <c r="A3263" s="1" t="s">
        <v>1386</v>
      </c>
      <c r="B3263" s="1" t="s">
        <v>1387</v>
      </c>
      <c r="C3263" s="1" t="s">
        <v>771</v>
      </c>
      <c r="D3263" s="1" t="s">
        <v>1116</v>
      </c>
      <c r="F3263" s="1" t="s">
        <v>773</v>
      </c>
      <c r="G3263" s="1" t="s">
        <v>6948</v>
      </c>
      <c r="H3263" s="1" t="s">
        <v>77</v>
      </c>
      <c r="I3263" s="1" t="s">
        <v>171</v>
      </c>
      <c r="J3263" s="1" t="s">
        <v>6953</v>
      </c>
      <c r="K3263" s="1" t="s">
        <v>44</v>
      </c>
      <c r="L3263" s="1" t="s">
        <v>775</v>
      </c>
      <c r="M3263" s="1" t="s">
        <v>45</v>
      </c>
      <c r="N3263" s="1" t="s">
        <v>46</v>
      </c>
      <c r="O3263" s="1" t="s">
        <v>46</v>
      </c>
      <c r="P3263" s="1" t="s">
        <v>130</v>
      </c>
      <c r="Q3263" s="1">
        <v>2018</v>
      </c>
      <c r="R3263">
        <v>12.5</v>
      </c>
      <c r="S3263" s="1" t="s">
        <v>58</v>
      </c>
      <c r="T3263" s="2">
        <f>+R3263</f>
        <v>12.5</v>
      </c>
      <c r="U3263" s="1" t="s">
        <v>93</v>
      </c>
      <c r="V3263" s="1" t="s">
        <v>60</v>
      </c>
      <c r="W3263" s="1" t="s">
        <v>61</v>
      </c>
    </row>
    <row r="3264" spans="1:24" x14ac:dyDescent="0.25">
      <c r="A3264" s="1" t="s">
        <v>1383</v>
      </c>
      <c r="B3264" s="1" t="s">
        <v>1384</v>
      </c>
      <c r="C3264" s="1" t="s">
        <v>771</v>
      </c>
      <c r="D3264" s="1" t="s">
        <v>1116</v>
      </c>
      <c r="F3264" s="1" t="s">
        <v>773</v>
      </c>
      <c r="G3264" s="1" t="s">
        <v>6948</v>
      </c>
      <c r="H3264" s="1" t="s">
        <v>77</v>
      </c>
      <c r="I3264" s="1" t="s">
        <v>43</v>
      </c>
      <c r="J3264" s="1" t="s">
        <v>6954</v>
      </c>
      <c r="K3264" s="1" t="s">
        <v>44</v>
      </c>
      <c r="L3264" s="1" t="s">
        <v>775</v>
      </c>
      <c r="M3264" s="1" t="s">
        <v>45</v>
      </c>
      <c r="N3264" s="1" t="s">
        <v>46</v>
      </c>
      <c r="O3264" s="1" t="s">
        <v>46</v>
      </c>
      <c r="P3264" s="1" t="s">
        <v>1385</v>
      </c>
      <c r="Q3264" s="1">
        <v>2018</v>
      </c>
      <c r="R3264">
        <v>12.5</v>
      </c>
      <c r="S3264" s="1" t="s">
        <v>58</v>
      </c>
      <c r="T3264" s="2">
        <f>+R3264</f>
        <v>12.5</v>
      </c>
      <c r="U3264" s="1" t="s">
        <v>93</v>
      </c>
      <c r="V3264" s="1" t="s">
        <v>60</v>
      </c>
      <c r="W3264" s="1" t="s">
        <v>2230</v>
      </c>
    </row>
    <row r="3265" spans="1:24" x14ac:dyDescent="0.25">
      <c r="A3265" s="1" t="s">
        <v>1381</v>
      </c>
      <c r="B3265" s="1" t="s">
        <v>1382</v>
      </c>
      <c r="C3265" s="1" t="s">
        <v>771</v>
      </c>
      <c r="D3265" s="1" t="s">
        <v>1116</v>
      </c>
      <c r="F3265" s="1" t="s">
        <v>773</v>
      </c>
      <c r="G3265" s="1" t="s">
        <v>6948</v>
      </c>
      <c r="H3265" s="1" t="s">
        <v>77</v>
      </c>
      <c r="I3265" s="1" t="s">
        <v>171</v>
      </c>
      <c r="J3265" s="1" t="s">
        <v>6953</v>
      </c>
      <c r="K3265" s="1" t="s">
        <v>44</v>
      </c>
      <c r="L3265" s="1" t="s">
        <v>775</v>
      </c>
      <c r="M3265" s="1" t="s">
        <v>45</v>
      </c>
      <c r="N3265" s="1" t="s">
        <v>46</v>
      </c>
      <c r="O3265" s="1" t="s">
        <v>46</v>
      </c>
      <c r="P3265" s="1" t="s">
        <v>143</v>
      </c>
      <c r="Q3265" s="1">
        <v>2018</v>
      </c>
      <c r="R3265">
        <v>12.5</v>
      </c>
      <c r="S3265" s="1" t="s">
        <v>58</v>
      </c>
      <c r="T3265" s="2">
        <f>+R3265</f>
        <v>12.5</v>
      </c>
      <c r="U3265" s="1" t="s">
        <v>93</v>
      </c>
      <c r="V3265" s="1" t="s">
        <v>60</v>
      </c>
      <c r="W3265" s="1" t="s">
        <v>2200</v>
      </c>
    </row>
    <row r="3266" spans="1:24" x14ac:dyDescent="0.25">
      <c r="A3266" s="1" t="s">
        <v>1378</v>
      </c>
      <c r="B3266" s="1" t="s">
        <v>1379</v>
      </c>
      <c r="C3266" s="1" t="s">
        <v>771</v>
      </c>
      <c r="D3266" s="1" t="s">
        <v>1116</v>
      </c>
      <c r="F3266" s="1" t="s">
        <v>773</v>
      </c>
      <c r="G3266" s="1" t="s">
        <v>6948</v>
      </c>
      <c r="H3266" s="1" t="s">
        <v>77</v>
      </c>
      <c r="I3266" s="1" t="s">
        <v>171</v>
      </c>
      <c r="J3266" s="1" t="s">
        <v>6953</v>
      </c>
      <c r="K3266" s="1" t="s">
        <v>44</v>
      </c>
      <c r="L3266" s="1" t="s">
        <v>775</v>
      </c>
      <c r="M3266" s="1" t="s">
        <v>45</v>
      </c>
      <c r="N3266" s="1" t="s">
        <v>46</v>
      </c>
      <c r="O3266" s="1" t="s">
        <v>46</v>
      </c>
      <c r="P3266" s="1" t="s">
        <v>174</v>
      </c>
      <c r="Q3266" s="1">
        <v>2018</v>
      </c>
      <c r="R3266">
        <v>12.5</v>
      </c>
      <c r="S3266" s="1" t="s">
        <v>58</v>
      </c>
      <c r="T3266" s="2">
        <f>+R3266</f>
        <v>12.5</v>
      </c>
      <c r="U3266" s="1" t="s">
        <v>93</v>
      </c>
      <c r="V3266" s="1" t="s">
        <v>211</v>
      </c>
    </row>
    <row r="3267" spans="1:24" x14ac:dyDescent="0.25">
      <c r="A3267" s="1" t="s">
        <v>1359</v>
      </c>
      <c r="B3267" s="1" t="s">
        <v>1360</v>
      </c>
      <c r="C3267" s="1" t="s">
        <v>771</v>
      </c>
      <c r="D3267" s="1" t="s">
        <v>1116</v>
      </c>
      <c r="F3267" s="1" t="s">
        <v>773</v>
      </c>
      <c r="G3267" s="1" t="s">
        <v>774</v>
      </c>
      <c r="H3267" s="1" t="s">
        <v>77</v>
      </c>
      <c r="I3267" s="1" t="s">
        <v>171</v>
      </c>
      <c r="J3267" s="1" t="s">
        <v>6953</v>
      </c>
      <c r="K3267" s="1" t="s">
        <v>44</v>
      </c>
      <c r="L3267" s="1" t="s">
        <v>775</v>
      </c>
      <c r="M3267" s="1" t="s">
        <v>45</v>
      </c>
      <c r="N3267" s="1" t="s">
        <v>46</v>
      </c>
      <c r="O3267" s="1" t="s">
        <v>46</v>
      </c>
      <c r="P3267" s="1" t="s">
        <v>193</v>
      </c>
      <c r="Q3267" s="1">
        <v>2018</v>
      </c>
      <c r="R3267">
        <v>120</v>
      </c>
      <c r="S3267" s="1" t="s">
        <v>58</v>
      </c>
      <c r="T3267" s="2">
        <f>+R3267</f>
        <v>120</v>
      </c>
      <c r="U3267" s="1" t="s">
        <v>136</v>
      </c>
      <c r="V3267" s="1" t="s">
        <v>83</v>
      </c>
      <c r="X3267" s="1" t="s">
        <v>264</v>
      </c>
    </row>
    <row r="3268" spans="1:24" x14ac:dyDescent="0.25">
      <c r="A3268" s="1" t="s">
        <v>1356</v>
      </c>
      <c r="B3268" s="1" t="s">
        <v>1357</v>
      </c>
      <c r="C3268" s="1" t="s">
        <v>771</v>
      </c>
      <c r="D3268" s="1" t="s">
        <v>1296</v>
      </c>
      <c r="F3268" s="1" t="s">
        <v>773</v>
      </c>
      <c r="G3268" s="1" t="s">
        <v>782</v>
      </c>
      <c r="H3268" s="1" t="s">
        <v>77</v>
      </c>
      <c r="I3268" s="1" t="s">
        <v>171</v>
      </c>
      <c r="J3268" s="1" t="s">
        <v>6953</v>
      </c>
      <c r="K3268" s="1" t="s">
        <v>44</v>
      </c>
      <c r="L3268" s="1" t="s">
        <v>775</v>
      </c>
      <c r="M3268" s="1" t="s">
        <v>45</v>
      </c>
      <c r="N3268" s="1" t="s">
        <v>46</v>
      </c>
      <c r="O3268" s="1" t="s">
        <v>46</v>
      </c>
      <c r="P3268" s="1" t="s">
        <v>1358</v>
      </c>
      <c r="Q3268" s="1">
        <v>2018</v>
      </c>
      <c r="R3268">
        <v>120</v>
      </c>
      <c r="S3268" s="1" t="s">
        <v>58</v>
      </c>
      <c r="T3268" s="2">
        <f>+R3268</f>
        <v>120</v>
      </c>
      <c r="U3268" s="1" t="s">
        <v>136</v>
      </c>
      <c r="V3268" s="1" t="s">
        <v>83</v>
      </c>
      <c r="X3268" s="1" t="s">
        <v>289</v>
      </c>
    </row>
    <row r="3269" spans="1:24" x14ac:dyDescent="0.25">
      <c r="A3269" s="1" t="s">
        <v>1335</v>
      </c>
      <c r="B3269" s="1" t="s">
        <v>1336</v>
      </c>
      <c r="C3269" s="1" t="s">
        <v>771</v>
      </c>
      <c r="D3269" s="1" t="s">
        <v>1296</v>
      </c>
      <c r="F3269" s="1" t="s">
        <v>773</v>
      </c>
      <c r="G3269" s="1" t="s">
        <v>782</v>
      </c>
      <c r="H3269" s="1" t="s">
        <v>77</v>
      </c>
      <c r="I3269" s="1" t="s">
        <v>171</v>
      </c>
      <c r="J3269" s="1" t="s">
        <v>6953</v>
      </c>
      <c r="K3269" s="1" t="s">
        <v>44</v>
      </c>
      <c r="L3269" s="1" t="s">
        <v>775</v>
      </c>
      <c r="M3269" s="1" t="s">
        <v>45</v>
      </c>
      <c r="N3269" s="1" t="s">
        <v>46</v>
      </c>
      <c r="O3269" s="1" t="s">
        <v>46</v>
      </c>
      <c r="P3269" s="1" t="s">
        <v>48</v>
      </c>
      <c r="Q3269" s="1">
        <v>2018</v>
      </c>
      <c r="R3269">
        <v>120</v>
      </c>
      <c r="S3269" s="1" t="s">
        <v>58</v>
      </c>
      <c r="T3269" s="2">
        <f>+R3269</f>
        <v>120</v>
      </c>
      <c r="U3269" s="1" t="s">
        <v>136</v>
      </c>
      <c r="V3269" s="1" t="s">
        <v>83</v>
      </c>
      <c r="X3269" s="1" t="s">
        <v>260</v>
      </c>
    </row>
    <row r="3270" spans="1:24" x14ac:dyDescent="0.25">
      <c r="A3270" s="1" t="s">
        <v>1333</v>
      </c>
      <c r="B3270" s="1" t="s">
        <v>1334</v>
      </c>
      <c r="C3270" s="1" t="s">
        <v>771</v>
      </c>
      <c r="D3270" s="1" t="s">
        <v>1296</v>
      </c>
      <c r="F3270" s="1" t="s">
        <v>773</v>
      </c>
      <c r="G3270" s="1" t="s">
        <v>782</v>
      </c>
      <c r="H3270" s="1" t="s">
        <v>77</v>
      </c>
      <c r="I3270" s="1" t="s">
        <v>43</v>
      </c>
      <c r="J3270" s="1" t="s">
        <v>6954</v>
      </c>
      <c r="K3270" s="1" t="s">
        <v>44</v>
      </c>
      <c r="L3270" s="1" t="s">
        <v>775</v>
      </c>
      <c r="M3270" s="1" t="s">
        <v>45</v>
      </c>
      <c r="N3270" s="1" t="s">
        <v>46</v>
      </c>
      <c r="O3270" s="1" t="s">
        <v>46</v>
      </c>
      <c r="P3270" s="1" t="s">
        <v>210</v>
      </c>
      <c r="Q3270" s="1">
        <v>2018</v>
      </c>
      <c r="R3270">
        <v>120</v>
      </c>
      <c r="S3270" s="1" t="s">
        <v>58</v>
      </c>
      <c r="T3270" s="2">
        <f>+R3270</f>
        <v>120</v>
      </c>
      <c r="U3270" s="1" t="s">
        <v>93</v>
      </c>
      <c r="V3270" s="1" t="s">
        <v>60</v>
      </c>
      <c r="W3270" s="1" t="s">
        <v>2200</v>
      </c>
    </row>
    <row r="3271" spans="1:24" x14ac:dyDescent="0.25">
      <c r="A3271" s="1" t="s">
        <v>1330</v>
      </c>
      <c r="B3271" s="1" t="s">
        <v>1331</v>
      </c>
      <c r="C3271" s="1" t="s">
        <v>771</v>
      </c>
      <c r="D3271" s="1" t="s">
        <v>1116</v>
      </c>
      <c r="F3271" s="1" t="s">
        <v>773</v>
      </c>
      <c r="G3271" s="1" t="s">
        <v>774</v>
      </c>
      <c r="H3271" s="1" t="s">
        <v>77</v>
      </c>
      <c r="I3271" s="1" t="s">
        <v>171</v>
      </c>
      <c r="J3271" s="1" t="s">
        <v>6953</v>
      </c>
      <c r="K3271" s="1" t="s">
        <v>44</v>
      </c>
      <c r="L3271" s="1" t="s">
        <v>775</v>
      </c>
      <c r="M3271" s="1" t="s">
        <v>45</v>
      </c>
      <c r="N3271" s="1" t="s">
        <v>46</v>
      </c>
      <c r="O3271" s="1" t="s">
        <v>46</v>
      </c>
      <c r="P3271" s="1" t="s">
        <v>193</v>
      </c>
      <c r="Q3271" s="1">
        <v>2018</v>
      </c>
      <c r="R3271">
        <v>120</v>
      </c>
      <c r="S3271" s="1" t="s">
        <v>58</v>
      </c>
      <c r="T3271" s="2">
        <f>+R3271</f>
        <v>120</v>
      </c>
      <c r="U3271" s="1" t="s">
        <v>93</v>
      </c>
      <c r="V3271" s="1" t="s">
        <v>60</v>
      </c>
      <c r="W3271" s="1" t="s">
        <v>61</v>
      </c>
    </row>
    <row r="3272" spans="1:24" x14ac:dyDescent="0.25">
      <c r="A3272" s="1" t="s">
        <v>1327</v>
      </c>
      <c r="B3272" s="1" t="s">
        <v>1328</v>
      </c>
      <c r="C3272" s="1" t="s">
        <v>771</v>
      </c>
      <c r="D3272" s="1" t="s">
        <v>1296</v>
      </c>
      <c r="F3272" s="1" t="s">
        <v>773</v>
      </c>
      <c r="G3272" s="1" t="s">
        <v>782</v>
      </c>
      <c r="H3272" s="1" t="s">
        <v>77</v>
      </c>
      <c r="I3272" s="1" t="s">
        <v>171</v>
      </c>
      <c r="J3272" s="1" t="s">
        <v>6953</v>
      </c>
      <c r="K3272" s="1" t="s">
        <v>44</v>
      </c>
      <c r="L3272" s="1" t="s">
        <v>775</v>
      </c>
      <c r="M3272" s="1" t="s">
        <v>45</v>
      </c>
      <c r="N3272" s="1" t="s">
        <v>46</v>
      </c>
      <c r="O3272" s="1" t="s">
        <v>46</v>
      </c>
      <c r="P3272" s="1" t="s">
        <v>1329</v>
      </c>
      <c r="Q3272" s="1">
        <v>2018</v>
      </c>
      <c r="R3272">
        <v>80</v>
      </c>
      <c r="S3272" s="1" t="s">
        <v>58</v>
      </c>
      <c r="T3272" s="2">
        <f>+R3272</f>
        <v>80</v>
      </c>
      <c r="U3272" s="1" t="s">
        <v>136</v>
      </c>
      <c r="V3272" s="1" t="s">
        <v>83</v>
      </c>
      <c r="X3272" s="1" t="s">
        <v>289</v>
      </c>
    </row>
    <row r="3273" spans="1:24" x14ac:dyDescent="0.25">
      <c r="A3273" s="1" t="s">
        <v>1324</v>
      </c>
      <c r="B3273" s="1" t="s">
        <v>1325</v>
      </c>
      <c r="C3273" s="1" t="s">
        <v>771</v>
      </c>
      <c r="D3273" s="1" t="s">
        <v>1296</v>
      </c>
      <c r="F3273" s="1" t="s">
        <v>773</v>
      </c>
      <c r="G3273" s="1" t="s">
        <v>782</v>
      </c>
      <c r="H3273" s="1" t="s">
        <v>77</v>
      </c>
      <c r="I3273" s="1" t="s">
        <v>43</v>
      </c>
      <c r="J3273" s="1" t="s">
        <v>6954</v>
      </c>
      <c r="K3273" s="1" t="s">
        <v>44</v>
      </c>
      <c r="L3273" s="1" t="s">
        <v>775</v>
      </c>
      <c r="M3273" s="1" t="s">
        <v>45</v>
      </c>
      <c r="N3273" s="1" t="s">
        <v>46</v>
      </c>
      <c r="O3273" s="1" t="s">
        <v>46</v>
      </c>
      <c r="P3273" s="1" t="s">
        <v>1326</v>
      </c>
      <c r="Q3273" s="1">
        <v>2018</v>
      </c>
      <c r="R3273">
        <v>80</v>
      </c>
      <c r="S3273" s="1" t="s">
        <v>58</v>
      </c>
      <c r="T3273" s="2">
        <f>+R3273</f>
        <v>80</v>
      </c>
      <c r="U3273" s="1" t="s">
        <v>93</v>
      </c>
      <c r="V3273" s="1" t="s">
        <v>60</v>
      </c>
      <c r="W3273" s="1" t="s">
        <v>61</v>
      </c>
    </row>
    <row r="3274" spans="1:24" x14ac:dyDescent="0.25">
      <c r="A3274" s="1" t="s">
        <v>1321</v>
      </c>
      <c r="B3274" s="1" t="s">
        <v>1322</v>
      </c>
      <c r="C3274" s="1" t="s">
        <v>771</v>
      </c>
      <c r="D3274" s="1" t="s">
        <v>1296</v>
      </c>
      <c r="F3274" s="1" t="s">
        <v>773</v>
      </c>
      <c r="G3274" s="1" t="s">
        <v>782</v>
      </c>
      <c r="H3274" s="1" t="s">
        <v>77</v>
      </c>
      <c r="I3274" s="1" t="s">
        <v>43</v>
      </c>
      <c r="J3274" s="1" t="s">
        <v>6954</v>
      </c>
      <c r="K3274" s="1" t="s">
        <v>44</v>
      </c>
      <c r="L3274" s="1" t="s">
        <v>775</v>
      </c>
      <c r="M3274" s="1" t="s">
        <v>45</v>
      </c>
      <c r="N3274" s="1" t="s">
        <v>46</v>
      </c>
      <c r="O3274" s="1" t="s">
        <v>46</v>
      </c>
      <c r="P3274" s="1" t="s">
        <v>160</v>
      </c>
      <c r="Q3274" s="1">
        <v>2018</v>
      </c>
      <c r="R3274">
        <v>2</v>
      </c>
      <c r="S3274" s="1" t="s">
        <v>58</v>
      </c>
      <c r="T3274" s="2">
        <f>+R3274</f>
        <v>2</v>
      </c>
      <c r="U3274" s="1" t="s">
        <v>136</v>
      </c>
      <c r="V3274" s="1" t="s">
        <v>83</v>
      </c>
      <c r="X3274" s="1" t="s">
        <v>264</v>
      </c>
    </row>
    <row r="3275" spans="1:24" x14ac:dyDescent="0.25">
      <c r="A3275" s="1" t="s">
        <v>1309</v>
      </c>
      <c r="B3275" s="1" t="s">
        <v>1310</v>
      </c>
      <c r="C3275" s="1" t="s">
        <v>771</v>
      </c>
      <c r="D3275" s="1" t="s">
        <v>1296</v>
      </c>
      <c r="F3275" s="1" t="s">
        <v>773</v>
      </c>
      <c r="G3275" s="1" t="s">
        <v>782</v>
      </c>
      <c r="H3275" s="1" t="s">
        <v>77</v>
      </c>
      <c r="I3275" s="1" t="s">
        <v>263</v>
      </c>
      <c r="J3275" s="1" t="s">
        <v>6950</v>
      </c>
      <c r="K3275" s="1" t="s">
        <v>44</v>
      </c>
      <c r="L3275" s="1" t="s">
        <v>775</v>
      </c>
      <c r="M3275" s="1" t="s">
        <v>45</v>
      </c>
      <c r="N3275" s="1" t="s">
        <v>46</v>
      </c>
      <c r="O3275" s="1" t="s">
        <v>46</v>
      </c>
      <c r="P3275" s="1" t="s">
        <v>193</v>
      </c>
      <c r="Q3275" s="1">
        <v>2018</v>
      </c>
      <c r="R3275">
        <v>2</v>
      </c>
      <c r="S3275" s="1" t="s">
        <v>58</v>
      </c>
      <c r="T3275" s="2">
        <f>+R3275</f>
        <v>2</v>
      </c>
      <c r="U3275" s="1" t="s">
        <v>136</v>
      </c>
      <c r="V3275" s="1" t="s">
        <v>83</v>
      </c>
      <c r="X3275" s="1" t="s">
        <v>289</v>
      </c>
    </row>
    <row r="3276" spans="1:24" x14ac:dyDescent="0.25">
      <c r="A3276" s="1" t="s">
        <v>1307</v>
      </c>
      <c r="B3276" s="1" t="s">
        <v>1308</v>
      </c>
      <c r="C3276" s="1" t="s">
        <v>771</v>
      </c>
      <c r="D3276" s="1" t="s">
        <v>1296</v>
      </c>
      <c r="F3276" s="1" t="s">
        <v>773</v>
      </c>
      <c r="G3276" s="1" t="s">
        <v>782</v>
      </c>
      <c r="H3276" s="1" t="s">
        <v>77</v>
      </c>
      <c r="I3276" s="1" t="s">
        <v>171</v>
      </c>
      <c r="J3276" s="1" t="s">
        <v>6953</v>
      </c>
      <c r="K3276" s="1" t="s">
        <v>44</v>
      </c>
      <c r="L3276" s="1" t="s">
        <v>775</v>
      </c>
      <c r="M3276" s="1" t="s">
        <v>45</v>
      </c>
      <c r="N3276" s="1" t="s">
        <v>46</v>
      </c>
      <c r="O3276" s="1" t="s">
        <v>46</v>
      </c>
      <c r="P3276" s="1" t="s">
        <v>193</v>
      </c>
      <c r="Q3276" s="1">
        <v>2018</v>
      </c>
      <c r="R3276">
        <v>2</v>
      </c>
      <c r="S3276" s="1" t="s">
        <v>58</v>
      </c>
      <c r="T3276" s="2">
        <f>+R3276</f>
        <v>2</v>
      </c>
      <c r="U3276" s="1" t="s">
        <v>136</v>
      </c>
      <c r="V3276" s="1" t="s">
        <v>83</v>
      </c>
      <c r="X3276" s="1" t="s">
        <v>260</v>
      </c>
    </row>
    <row r="3277" spans="1:24" x14ac:dyDescent="0.25">
      <c r="A3277" s="1" t="s">
        <v>1305</v>
      </c>
      <c r="B3277" s="1" t="s">
        <v>1306</v>
      </c>
      <c r="C3277" s="1" t="s">
        <v>771</v>
      </c>
      <c r="D3277" s="1" t="s">
        <v>1296</v>
      </c>
      <c r="F3277" s="1" t="s">
        <v>773</v>
      </c>
      <c r="G3277" s="1" t="s">
        <v>782</v>
      </c>
      <c r="H3277" s="1" t="s">
        <v>77</v>
      </c>
      <c r="I3277" s="1" t="s">
        <v>171</v>
      </c>
      <c r="J3277" s="1" t="s">
        <v>6953</v>
      </c>
      <c r="K3277" s="1" t="s">
        <v>44</v>
      </c>
      <c r="L3277" s="1" t="s">
        <v>775</v>
      </c>
      <c r="M3277" s="1" t="s">
        <v>45</v>
      </c>
      <c r="N3277" s="1" t="s">
        <v>46</v>
      </c>
      <c r="O3277" s="1" t="s">
        <v>46</v>
      </c>
      <c r="P3277" s="1" t="s">
        <v>193</v>
      </c>
      <c r="Q3277" s="1">
        <v>2018</v>
      </c>
      <c r="R3277">
        <v>2</v>
      </c>
      <c r="S3277" s="1" t="s">
        <v>58</v>
      </c>
      <c r="T3277" s="2">
        <f>+R3277</f>
        <v>2</v>
      </c>
      <c r="U3277" s="1" t="s">
        <v>93</v>
      </c>
      <c r="V3277" s="1" t="s">
        <v>60</v>
      </c>
      <c r="W3277" s="1" t="s">
        <v>2230</v>
      </c>
    </row>
    <row r="3278" spans="1:24" x14ac:dyDescent="0.25">
      <c r="A3278" s="1" t="s">
        <v>1302</v>
      </c>
      <c r="B3278" s="1" t="s">
        <v>1303</v>
      </c>
      <c r="C3278" s="1" t="s">
        <v>771</v>
      </c>
      <c r="D3278" s="1" t="s">
        <v>1296</v>
      </c>
      <c r="F3278" s="1" t="s">
        <v>773</v>
      </c>
      <c r="G3278" s="1" t="s">
        <v>782</v>
      </c>
      <c r="H3278" s="1" t="s">
        <v>77</v>
      </c>
      <c r="I3278" s="1" t="s">
        <v>171</v>
      </c>
      <c r="J3278" s="1" t="s">
        <v>6953</v>
      </c>
      <c r="K3278" s="1" t="s">
        <v>44</v>
      </c>
      <c r="L3278" s="1" t="s">
        <v>775</v>
      </c>
      <c r="M3278" s="1" t="s">
        <v>45</v>
      </c>
      <c r="N3278" s="1" t="s">
        <v>46</v>
      </c>
      <c r="O3278" s="1" t="s">
        <v>46</v>
      </c>
      <c r="P3278" s="1" t="s">
        <v>193</v>
      </c>
      <c r="Q3278" s="1">
        <v>2018</v>
      </c>
      <c r="R3278">
        <v>2</v>
      </c>
      <c r="S3278" s="1" t="s">
        <v>58</v>
      </c>
      <c r="T3278" s="2">
        <f>+R3278</f>
        <v>2</v>
      </c>
      <c r="U3278" s="1" t="s">
        <v>93</v>
      </c>
      <c r="V3278" s="1" t="s">
        <v>60</v>
      </c>
      <c r="W3278" s="1" t="s">
        <v>2200</v>
      </c>
    </row>
    <row r="3279" spans="1:24" x14ac:dyDescent="0.25">
      <c r="A3279" s="1" t="s">
        <v>1300</v>
      </c>
      <c r="B3279" s="1" t="s">
        <v>1301</v>
      </c>
      <c r="C3279" s="1" t="s">
        <v>771</v>
      </c>
      <c r="D3279" s="1" t="s">
        <v>1296</v>
      </c>
      <c r="F3279" s="1" t="s">
        <v>773</v>
      </c>
      <c r="G3279" s="1" t="s">
        <v>782</v>
      </c>
      <c r="H3279" s="1" t="s">
        <v>77</v>
      </c>
      <c r="I3279" s="1" t="s">
        <v>171</v>
      </c>
      <c r="J3279" s="1" t="s">
        <v>6953</v>
      </c>
      <c r="K3279" s="1" t="s">
        <v>44</v>
      </c>
      <c r="L3279" s="1" t="s">
        <v>775</v>
      </c>
      <c r="M3279" s="1" t="s">
        <v>45</v>
      </c>
      <c r="N3279" s="1" t="s">
        <v>46</v>
      </c>
      <c r="O3279" s="1" t="s">
        <v>46</v>
      </c>
      <c r="P3279" s="1" t="s">
        <v>145</v>
      </c>
      <c r="Q3279" s="1">
        <v>2018</v>
      </c>
      <c r="R3279">
        <v>5</v>
      </c>
      <c r="S3279" s="1" t="s">
        <v>58</v>
      </c>
      <c r="T3279" s="2">
        <f>+R3279</f>
        <v>5</v>
      </c>
      <c r="U3279" s="1" t="s">
        <v>136</v>
      </c>
      <c r="V3279" s="1" t="s">
        <v>83</v>
      </c>
      <c r="X3279" s="1" t="s">
        <v>264</v>
      </c>
    </row>
    <row r="3280" spans="1:24" x14ac:dyDescent="0.25">
      <c r="A3280" s="1" t="s">
        <v>1297</v>
      </c>
      <c r="B3280" s="1" t="s">
        <v>1298</v>
      </c>
      <c r="C3280" s="1" t="s">
        <v>771</v>
      </c>
      <c r="D3280" s="1" t="s">
        <v>1296</v>
      </c>
      <c r="F3280" s="1" t="s">
        <v>773</v>
      </c>
      <c r="G3280" s="1" t="s">
        <v>782</v>
      </c>
      <c r="H3280" s="1" t="s">
        <v>77</v>
      </c>
      <c r="I3280" s="1" t="s">
        <v>43</v>
      </c>
      <c r="J3280" s="1" t="s">
        <v>6954</v>
      </c>
      <c r="K3280" s="1" t="s">
        <v>44</v>
      </c>
      <c r="L3280" s="1" t="s">
        <v>775</v>
      </c>
      <c r="M3280" s="1" t="s">
        <v>45</v>
      </c>
      <c r="N3280" s="1" t="s">
        <v>46</v>
      </c>
      <c r="O3280" s="1" t="s">
        <v>46</v>
      </c>
      <c r="P3280" s="1" t="s">
        <v>130</v>
      </c>
      <c r="Q3280" s="1">
        <v>2018</v>
      </c>
      <c r="R3280">
        <v>5</v>
      </c>
      <c r="S3280" s="1" t="s">
        <v>58</v>
      </c>
      <c r="T3280" s="2">
        <f>+R3280</f>
        <v>5</v>
      </c>
      <c r="U3280" s="1" t="s">
        <v>136</v>
      </c>
      <c r="V3280" s="1" t="s">
        <v>83</v>
      </c>
      <c r="X3280" s="1" t="s">
        <v>260</v>
      </c>
    </row>
    <row r="3281" spans="1:24" x14ac:dyDescent="0.25">
      <c r="A3281" s="1" t="s">
        <v>1293</v>
      </c>
      <c r="B3281" s="1" t="s">
        <v>1294</v>
      </c>
      <c r="C3281" s="1" t="s">
        <v>771</v>
      </c>
      <c r="D3281" s="1" t="s">
        <v>1296</v>
      </c>
      <c r="F3281" s="1" t="s">
        <v>773</v>
      </c>
      <c r="G3281" s="1" t="s">
        <v>782</v>
      </c>
      <c r="H3281" s="1" t="s">
        <v>77</v>
      </c>
      <c r="I3281" s="1" t="s">
        <v>171</v>
      </c>
      <c r="J3281" s="1" t="s">
        <v>6953</v>
      </c>
      <c r="K3281" s="1" t="s">
        <v>44</v>
      </c>
      <c r="L3281" s="1" t="s">
        <v>775</v>
      </c>
      <c r="M3281" s="1" t="s">
        <v>45</v>
      </c>
      <c r="N3281" s="1" t="s">
        <v>46</v>
      </c>
      <c r="O3281" s="1" t="s">
        <v>46</v>
      </c>
      <c r="P3281" s="1" t="s">
        <v>193</v>
      </c>
      <c r="Q3281" s="1">
        <v>2018</v>
      </c>
      <c r="R3281">
        <v>80</v>
      </c>
      <c r="S3281" s="1" t="s">
        <v>58</v>
      </c>
      <c r="T3281" s="2">
        <f>+R3281</f>
        <v>80</v>
      </c>
      <c r="U3281" s="1" t="s">
        <v>136</v>
      </c>
      <c r="V3281" s="1" t="s">
        <v>83</v>
      </c>
      <c r="X3281" s="1" t="s">
        <v>260</v>
      </c>
    </row>
    <row r="3282" spans="1:24" x14ac:dyDescent="0.25">
      <c r="A3282" s="1" t="s">
        <v>1289</v>
      </c>
      <c r="B3282" s="1" t="s">
        <v>1290</v>
      </c>
      <c r="C3282" s="1" t="s">
        <v>771</v>
      </c>
      <c r="D3282" s="1" t="s">
        <v>1075</v>
      </c>
      <c r="F3282" s="1" t="s">
        <v>773</v>
      </c>
      <c r="G3282" s="1" t="s">
        <v>774</v>
      </c>
      <c r="H3282" s="1" t="s">
        <v>77</v>
      </c>
      <c r="I3282" s="1" t="s">
        <v>43</v>
      </c>
      <c r="J3282" s="1" t="s">
        <v>6954</v>
      </c>
      <c r="K3282" s="1" t="s">
        <v>44</v>
      </c>
      <c r="L3282" s="1" t="s">
        <v>775</v>
      </c>
      <c r="M3282" s="1" t="s">
        <v>45</v>
      </c>
      <c r="N3282" s="1" t="s">
        <v>46</v>
      </c>
      <c r="O3282" s="1" t="s">
        <v>46</v>
      </c>
      <c r="P3282" s="1" t="s">
        <v>1292</v>
      </c>
      <c r="Q3282" s="1">
        <v>2018</v>
      </c>
      <c r="R3282">
        <v>80</v>
      </c>
      <c r="S3282" s="1" t="s">
        <v>58</v>
      </c>
      <c r="T3282" s="2">
        <f>+R3282</f>
        <v>80</v>
      </c>
      <c r="U3282" s="1" t="s">
        <v>136</v>
      </c>
      <c r="V3282" s="1" t="s">
        <v>83</v>
      </c>
      <c r="X3282" s="1" t="s">
        <v>289</v>
      </c>
    </row>
    <row r="3283" spans="1:24" x14ac:dyDescent="0.25">
      <c r="A3283" s="1" t="s">
        <v>1285</v>
      </c>
      <c r="B3283" s="1" t="s">
        <v>1286</v>
      </c>
      <c r="C3283" s="1" t="s">
        <v>771</v>
      </c>
      <c r="D3283" s="1" t="s">
        <v>1116</v>
      </c>
      <c r="F3283" s="1" t="s">
        <v>773</v>
      </c>
      <c r="G3283" s="1" t="s">
        <v>774</v>
      </c>
      <c r="H3283" s="1" t="s">
        <v>77</v>
      </c>
      <c r="I3283" s="1" t="s">
        <v>171</v>
      </c>
      <c r="J3283" s="1" t="s">
        <v>6953</v>
      </c>
      <c r="K3283" s="1" t="s">
        <v>44</v>
      </c>
      <c r="L3283" s="1" t="s">
        <v>775</v>
      </c>
      <c r="M3283" s="1" t="s">
        <v>45</v>
      </c>
      <c r="N3283" s="1" t="s">
        <v>46</v>
      </c>
      <c r="O3283" s="1" t="s">
        <v>46</v>
      </c>
      <c r="P3283" s="1" t="s">
        <v>193</v>
      </c>
      <c r="Q3283" s="1">
        <v>2018</v>
      </c>
      <c r="R3283">
        <v>80</v>
      </c>
      <c r="S3283" s="1" t="s">
        <v>58</v>
      </c>
      <c r="T3283" s="2">
        <f>+R3283</f>
        <v>80</v>
      </c>
      <c r="U3283" s="1" t="s">
        <v>136</v>
      </c>
      <c r="V3283" s="1" t="s">
        <v>83</v>
      </c>
      <c r="X3283" s="1" t="s">
        <v>264</v>
      </c>
    </row>
    <row r="3284" spans="1:24" x14ac:dyDescent="0.25">
      <c r="A3284" s="1" t="s">
        <v>1281</v>
      </c>
      <c r="B3284" s="1" t="s">
        <v>1282</v>
      </c>
      <c r="C3284" s="1" t="s">
        <v>771</v>
      </c>
      <c r="D3284" s="1" t="s">
        <v>1116</v>
      </c>
      <c r="F3284" s="1" t="s">
        <v>773</v>
      </c>
      <c r="G3284" s="1" t="s">
        <v>774</v>
      </c>
      <c r="H3284" s="1" t="s">
        <v>77</v>
      </c>
      <c r="I3284" s="1" t="s">
        <v>43</v>
      </c>
      <c r="J3284" s="1" t="s">
        <v>6954</v>
      </c>
      <c r="K3284" s="1" t="s">
        <v>44</v>
      </c>
      <c r="L3284" s="1" t="s">
        <v>775</v>
      </c>
      <c r="M3284" s="1" t="s">
        <v>45</v>
      </c>
      <c r="N3284" s="1" t="s">
        <v>46</v>
      </c>
      <c r="O3284" s="1" t="s">
        <v>46</v>
      </c>
      <c r="P3284" s="1" t="s">
        <v>1284</v>
      </c>
      <c r="Q3284" s="1">
        <v>2018</v>
      </c>
      <c r="R3284">
        <v>80</v>
      </c>
      <c r="S3284" s="1" t="s">
        <v>58</v>
      </c>
      <c r="T3284" s="2">
        <f>+R3284</f>
        <v>80</v>
      </c>
      <c r="U3284" s="1" t="s">
        <v>93</v>
      </c>
      <c r="V3284" s="1" t="s">
        <v>60</v>
      </c>
      <c r="W3284" s="1" t="s">
        <v>61</v>
      </c>
    </row>
    <row r="3285" spans="1:24" x14ac:dyDescent="0.25">
      <c r="A3285" s="1" t="s">
        <v>1279</v>
      </c>
      <c r="B3285" s="1" t="s">
        <v>1280</v>
      </c>
      <c r="C3285" s="1" t="s">
        <v>771</v>
      </c>
      <c r="D3285" s="1" t="s">
        <v>1116</v>
      </c>
      <c r="F3285" s="1" t="s">
        <v>773</v>
      </c>
      <c r="G3285" s="1" t="s">
        <v>774</v>
      </c>
      <c r="H3285" s="1" t="s">
        <v>77</v>
      </c>
      <c r="I3285" s="1" t="s">
        <v>78</v>
      </c>
      <c r="J3285" s="1" t="s">
        <v>78</v>
      </c>
      <c r="K3285" s="1" t="s">
        <v>44</v>
      </c>
      <c r="L3285" s="1" t="s">
        <v>775</v>
      </c>
      <c r="M3285" s="1" t="s">
        <v>45</v>
      </c>
      <c r="N3285" s="1" t="s">
        <v>46</v>
      </c>
      <c r="O3285" s="1" t="s">
        <v>46</v>
      </c>
      <c r="P3285" s="1" t="s">
        <v>376</v>
      </c>
      <c r="Q3285" s="1">
        <v>2018</v>
      </c>
      <c r="R3285">
        <v>80</v>
      </c>
      <c r="S3285" s="1" t="s">
        <v>58</v>
      </c>
      <c r="T3285" s="2">
        <f>+R3285</f>
        <v>80</v>
      </c>
      <c r="U3285" s="1" t="s">
        <v>93</v>
      </c>
      <c r="V3285" s="1" t="s">
        <v>60</v>
      </c>
      <c r="W3285" s="1" t="s">
        <v>2200</v>
      </c>
    </row>
    <row r="3286" spans="1:24" x14ac:dyDescent="0.25">
      <c r="A3286" s="1" t="s">
        <v>1276</v>
      </c>
      <c r="B3286" s="1" t="s">
        <v>1277</v>
      </c>
      <c r="C3286" s="1" t="s">
        <v>771</v>
      </c>
      <c r="D3286" s="1" t="s">
        <v>1075</v>
      </c>
      <c r="F3286" s="1" t="s">
        <v>773</v>
      </c>
      <c r="G3286" s="1" t="s">
        <v>774</v>
      </c>
      <c r="H3286" s="1" t="s">
        <v>77</v>
      </c>
      <c r="I3286" s="1" t="s">
        <v>171</v>
      </c>
      <c r="J3286" s="1" t="s">
        <v>6953</v>
      </c>
      <c r="K3286" s="1" t="s">
        <v>44</v>
      </c>
      <c r="L3286" s="1" t="s">
        <v>775</v>
      </c>
      <c r="M3286" s="1" t="s">
        <v>45</v>
      </c>
      <c r="N3286" s="1" t="s">
        <v>46</v>
      </c>
      <c r="O3286" s="1" t="s">
        <v>46</v>
      </c>
      <c r="P3286" s="1" t="s">
        <v>1278</v>
      </c>
      <c r="Q3286" s="1">
        <v>2018</v>
      </c>
      <c r="R3286">
        <v>75</v>
      </c>
      <c r="S3286" s="1" t="s">
        <v>58</v>
      </c>
      <c r="T3286" s="2">
        <f>+R3286</f>
        <v>75</v>
      </c>
      <c r="U3286" s="1" t="s">
        <v>136</v>
      </c>
      <c r="V3286" s="1" t="s">
        <v>83</v>
      </c>
      <c r="X3286" s="1" t="s">
        <v>264</v>
      </c>
    </row>
    <row r="3287" spans="1:24" x14ac:dyDescent="0.25">
      <c r="A3287" s="1" t="s">
        <v>1272</v>
      </c>
      <c r="B3287" s="1" t="s">
        <v>1273</v>
      </c>
      <c r="C3287" s="1" t="s">
        <v>771</v>
      </c>
      <c r="D3287" s="1" t="s">
        <v>1116</v>
      </c>
      <c r="F3287" s="1" t="s">
        <v>773</v>
      </c>
      <c r="G3287" s="1" t="s">
        <v>774</v>
      </c>
      <c r="H3287" s="1" t="s">
        <v>77</v>
      </c>
      <c r="I3287" s="1" t="s">
        <v>171</v>
      </c>
      <c r="J3287" s="1" t="s">
        <v>6953</v>
      </c>
      <c r="K3287" s="1" t="s">
        <v>44</v>
      </c>
      <c r="L3287" s="1" t="s">
        <v>775</v>
      </c>
      <c r="M3287" s="1" t="s">
        <v>45</v>
      </c>
      <c r="N3287" s="1" t="s">
        <v>46</v>
      </c>
      <c r="O3287" s="1" t="s">
        <v>46</v>
      </c>
      <c r="P3287" s="1" t="s">
        <v>1275</v>
      </c>
      <c r="Q3287" s="1">
        <v>2018</v>
      </c>
      <c r="R3287">
        <v>75</v>
      </c>
      <c r="S3287" s="1" t="s">
        <v>58</v>
      </c>
      <c r="T3287" s="2">
        <f>+R3287</f>
        <v>75</v>
      </c>
      <c r="U3287" s="1" t="s">
        <v>136</v>
      </c>
      <c r="V3287" s="1" t="s">
        <v>83</v>
      </c>
      <c r="X3287" s="1" t="s">
        <v>260</v>
      </c>
    </row>
    <row r="3288" spans="1:24" x14ac:dyDescent="0.25">
      <c r="A3288" s="1" t="s">
        <v>1270</v>
      </c>
      <c r="B3288" s="1" t="s">
        <v>1271</v>
      </c>
      <c r="C3288" s="1" t="s">
        <v>771</v>
      </c>
      <c r="D3288" s="1" t="s">
        <v>1116</v>
      </c>
      <c r="F3288" s="1" t="s">
        <v>773</v>
      </c>
      <c r="G3288" s="1" t="s">
        <v>774</v>
      </c>
      <c r="H3288" s="1" t="s">
        <v>77</v>
      </c>
      <c r="I3288" s="1" t="s">
        <v>171</v>
      </c>
      <c r="J3288" s="1" t="s">
        <v>6953</v>
      </c>
      <c r="K3288" s="1" t="s">
        <v>44</v>
      </c>
      <c r="L3288" s="1" t="s">
        <v>775</v>
      </c>
      <c r="M3288" s="1" t="s">
        <v>45</v>
      </c>
      <c r="N3288" s="1" t="s">
        <v>46</v>
      </c>
      <c r="O3288" s="1" t="s">
        <v>46</v>
      </c>
      <c r="P3288" s="1" t="s">
        <v>683</v>
      </c>
      <c r="Q3288" s="1">
        <v>2018</v>
      </c>
      <c r="R3288">
        <v>75</v>
      </c>
      <c r="S3288" s="1" t="s">
        <v>58</v>
      </c>
      <c r="T3288" s="2">
        <f>+R3288</f>
        <v>75</v>
      </c>
      <c r="U3288" s="1" t="s">
        <v>136</v>
      </c>
      <c r="V3288" s="1" t="s">
        <v>83</v>
      </c>
      <c r="X3288" s="1" t="s">
        <v>289</v>
      </c>
    </row>
    <row r="3289" spans="1:24" x14ac:dyDescent="0.25">
      <c r="A3289" s="1" t="s">
        <v>1268</v>
      </c>
      <c r="B3289" s="1" t="s">
        <v>1269</v>
      </c>
      <c r="C3289" s="1" t="s">
        <v>771</v>
      </c>
      <c r="D3289" s="1" t="s">
        <v>1116</v>
      </c>
      <c r="F3289" s="1" t="s">
        <v>773</v>
      </c>
      <c r="G3289" s="1" t="s">
        <v>774</v>
      </c>
      <c r="H3289" s="1" t="s">
        <v>77</v>
      </c>
      <c r="I3289" s="1" t="s">
        <v>171</v>
      </c>
      <c r="J3289" s="1" t="s">
        <v>6953</v>
      </c>
      <c r="K3289" s="1" t="s">
        <v>44</v>
      </c>
      <c r="L3289" s="1" t="s">
        <v>775</v>
      </c>
      <c r="M3289" s="1" t="s">
        <v>45</v>
      </c>
      <c r="N3289" s="1" t="s">
        <v>46</v>
      </c>
      <c r="O3289" s="1" t="s">
        <v>46</v>
      </c>
      <c r="P3289" s="1" t="s">
        <v>80</v>
      </c>
      <c r="Q3289" s="1">
        <v>2018</v>
      </c>
      <c r="R3289">
        <v>75</v>
      </c>
      <c r="S3289" s="1" t="s">
        <v>58</v>
      </c>
      <c r="T3289" s="2">
        <f>+R3289</f>
        <v>75</v>
      </c>
      <c r="U3289" s="1" t="s">
        <v>93</v>
      </c>
      <c r="V3289" s="1" t="s">
        <v>60</v>
      </c>
      <c r="W3289" s="1" t="s">
        <v>61</v>
      </c>
    </row>
    <row r="3290" spans="1:24" x14ac:dyDescent="0.25">
      <c r="A3290" s="1" t="s">
        <v>1264</v>
      </c>
      <c r="B3290" s="1" t="s">
        <v>1265</v>
      </c>
      <c r="C3290" s="1" t="s">
        <v>771</v>
      </c>
      <c r="D3290" s="1" t="s">
        <v>1116</v>
      </c>
      <c r="F3290" s="1" t="s">
        <v>773</v>
      </c>
      <c r="G3290" s="1" t="s">
        <v>774</v>
      </c>
      <c r="H3290" s="1" t="s">
        <v>77</v>
      </c>
      <c r="I3290" s="1" t="s">
        <v>171</v>
      </c>
      <c r="J3290" s="1" t="s">
        <v>6953</v>
      </c>
      <c r="K3290" s="1" t="s">
        <v>44</v>
      </c>
      <c r="L3290" s="1" t="s">
        <v>775</v>
      </c>
      <c r="M3290" s="1" t="s">
        <v>45</v>
      </c>
      <c r="N3290" s="1" t="s">
        <v>46</v>
      </c>
      <c r="O3290" s="1" t="s">
        <v>46</v>
      </c>
      <c r="P3290" s="1" t="s">
        <v>1267</v>
      </c>
      <c r="Q3290" s="1">
        <v>2018</v>
      </c>
      <c r="R3290">
        <v>1.1599999999999999E-2</v>
      </c>
      <c r="S3290" s="1" t="s">
        <v>58</v>
      </c>
      <c r="T3290" s="2">
        <f>+R3290</f>
        <v>1.1599999999999999E-2</v>
      </c>
      <c r="U3290" s="1" t="s">
        <v>82</v>
      </c>
      <c r="V3290" s="1" t="s">
        <v>83</v>
      </c>
      <c r="X3290" s="1" t="s">
        <v>264</v>
      </c>
    </row>
    <row r="3291" spans="1:24" x14ac:dyDescent="0.25">
      <c r="A3291" s="1" t="s">
        <v>1262</v>
      </c>
      <c r="B3291" s="1" t="s">
        <v>1263</v>
      </c>
      <c r="C3291" s="1" t="s">
        <v>771</v>
      </c>
      <c r="D3291" s="1" t="s">
        <v>1116</v>
      </c>
      <c r="F3291" s="1" t="s">
        <v>773</v>
      </c>
      <c r="G3291" s="1" t="s">
        <v>774</v>
      </c>
      <c r="H3291" s="1" t="s">
        <v>77</v>
      </c>
      <c r="I3291" s="1" t="s">
        <v>43</v>
      </c>
      <c r="J3291" s="1" t="s">
        <v>6954</v>
      </c>
      <c r="K3291" s="1" t="s">
        <v>44</v>
      </c>
      <c r="L3291" s="1" t="s">
        <v>775</v>
      </c>
      <c r="M3291" s="1" t="s">
        <v>45</v>
      </c>
      <c r="N3291" s="1" t="s">
        <v>46</v>
      </c>
      <c r="O3291" s="1" t="s">
        <v>46</v>
      </c>
      <c r="P3291" s="1" t="s">
        <v>1117</v>
      </c>
      <c r="Q3291" s="1">
        <v>2018</v>
      </c>
      <c r="R3291">
        <v>1.1599999999999999E-2</v>
      </c>
      <c r="S3291" s="1" t="s">
        <v>58</v>
      </c>
      <c r="T3291" s="2">
        <f>+R3291</f>
        <v>1.1599999999999999E-2</v>
      </c>
      <c r="U3291" s="1" t="s">
        <v>82</v>
      </c>
      <c r="V3291" s="1" t="s">
        <v>83</v>
      </c>
      <c r="X3291" s="1" t="s">
        <v>260</v>
      </c>
    </row>
    <row r="3292" spans="1:24" x14ac:dyDescent="0.25">
      <c r="A3292" s="1" t="s">
        <v>1260</v>
      </c>
      <c r="B3292" s="1" t="s">
        <v>1261</v>
      </c>
      <c r="C3292" s="1" t="s">
        <v>771</v>
      </c>
      <c r="D3292" s="1" t="s">
        <v>1116</v>
      </c>
      <c r="F3292" s="1" t="s">
        <v>773</v>
      </c>
      <c r="G3292" s="1" t="s">
        <v>774</v>
      </c>
      <c r="H3292" s="1" t="s">
        <v>77</v>
      </c>
      <c r="I3292" s="1" t="s">
        <v>171</v>
      </c>
      <c r="J3292" s="1" t="s">
        <v>6953</v>
      </c>
      <c r="K3292" s="1" t="s">
        <v>44</v>
      </c>
      <c r="L3292" s="1" t="s">
        <v>775</v>
      </c>
      <c r="M3292" s="1" t="s">
        <v>45</v>
      </c>
      <c r="N3292" s="1" t="s">
        <v>46</v>
      </c>
      <c r="P3292" s="1" t="s">
        <v>1117</v>
      </c>
      <c r="Q3292" s="1">
        <v>2018</v>
      </c>
      <c r="R3292">
        <v>1.1599999999999999E-2</v>
      </c>
      <c r="S3292" s="1" t="s">
        <v>58</v>
      </c>
      <c r="T3292" s="2">
        <f>+R3292</f>
        <v>1.1599999999999999E-2</v>
      </c>
      <c r="U3292" s="1" t="s">
        <v>93</v>
      </c>
      <c r="V3292" s="1" t="s">
        <v>60</v>
      </c>
      <c r="W3292" s="1" t="s">
        <v>2200</v>
      </c>
    </row>
    <row r="3293" spans="1:24" x14ac:dyDescent="0.25">
      <c r="A3293" s="1" t="s">
        <v>1257</v>
      </c>
      <c r="B3293" s="1" t="s">
        <v>1258</v>
      </c>
      <c r="C3293" s="1" t="s">
        <v>771</v>
      </c>
      <c r="D3293" s="1" t="s">
        <v>1116</v>
      </c>
      <c r="F3293" s="1" t="s">
        <v>773</v>
      </c>
      <c r="G3293" s="1" t="s">
        <v>774</v>
      </c>
      <c r="H3293" s="1" t="s">
        <v>77</v>
      </c>
      <c r="I3293" s="1" t="s">
        <v>78</v>
      </c>
      <c r="J3293" s="1" t="s">
        <v>78</v>
      </c>
      <c r="K3293" s="1" t="s">
        <v>44</v>
      </c>
      <c r="L3293" s="1" t="s">
        <v>775</v>
      </c>
      <c r="M3293" s="1" t="s">
        <v>45</v>
      </c>
      <c r="N3293" s="1" t="s">
        <v>46</v>
      </c>
      <c r="O3293" s="1" t="s">
        <v>46</v>
      </c>
      <c r="P3293" s="1" t="s">
        <v>824</v>
      </c>
      <c r="Q3293" s="1">
        <v>2018</v>
      </c>
      <c r="R3293">
        <v>1.37E-2</v>
      </c>
      <c r="S3293" s="1" t="s">
        <v>58</v>
      </c>
      <c r="T3293" s="2">
        <f>+R3293</f>
        <v>1.37E-2</v>
      </c>
      <c r="U3293" s="1" t="s">
        <v>93</v>
      </c>
      <c r="V3293" s="1" t="s">
        <v>60</v>
      </c>
      <c r="W3293" s="1" t="s">
        <v>2200</v>
      </c>
    </row>
    <row r="3294" spans="1:24" x14ac:dyDescent="0.25">
      <c r="A3294" s="1" t="s">
        <v>1254</v>
      </c>
      <c r="B3294" s="1" t="s">
        <v>1255</v>
      </c>
      <c r="C3294" s="1" t="s">
        <v>771</v>
      </c>
      <c r="D3294" s="1" t="s">
        <v>1116</v>
      </c>
      <c r="F3294" s="1" t="s">
        <v>773</v>
      </c>
      <c r="G3294" s="1" t="s">
        <v>774</v>
      </c>
      <c r="H3294" s="1" t="s">
        <v>77</v>
      </c>
      <c r="I3294" s="1" t="s">
        <v>171</v>
      </c>
      <c r="J3294" s="1" t="s">
        <v>6953</v>
      </c>
      <c r="K3294" s="1" t="s">
        <v>44</v>
      </c>
      <c r="L3294" s="1" t="s">
        <v>775</v>
      </c>
      <c r="M3294" s="1" t="s">
        <v>45</v>
      </c>
      <c r="N3294" s="1" t="s">
        <v>46</v>
      </c>
      <c r="O3294" s="1" t="s">
        <v>46</v>
      </c>
      <c r="P3294" s="1" t="s">
        <v>1256</v>
      </c>
      <c r="Q3294" s="1">
        <v>2018</v>
      </c>
      <c r="R3294">
        <v>1.37E-2</v>
      </c>
      <c r="S3294" s="1" t="s">
        <v>58</v>
      </c>
      <c r="T3294" s="2">
        <f>+R3294</f>
        <v>1.37E-2</v>
      </c>
      <c r="U3294" s="1" t="s">
        <v>93</v>
      </c>
      <c r="V3294" s="1" t="s">
        <v>118</v>
      </c>
    </row>
    <row r="3295" spans="1:24" x14ac:dyDescent="0.25">
      <c r="A3295" s="1" t="s">
        <v>1252</v>
      </c>
      <c r="B3295" s="1" t="s">
        <v>1253</v>
      </c>
      <c r="C3295" s="1" t="s">
        <v>771</v>
      </c>
      <c r="D3295" s="1" t="s">
        <v>1116</v>
      </c>
      <c r="F3295" s="1" t="s">
        <v>773</v>
      </c>
      <c r="G3295" s="1" t="s">
        <v>774</v>
      </c>
      <c r="H3295" s="1" t="s">
        <v>77</v>
      </c>
      <c r="I3295" s="1" t="s">
        <v>171</v>
      </c>
      <c r="J3295" s="1" t="s">
        <v>6953</v>
      </c>
      <c r="K3295" s="1" t="s">
        <v>44</v>
      </c>
      <c r="L3295" s="1" t="s">
        <v>775</v>
      </c>
      <c r="M3295" s="1" t="s">
        <v>45</v>
      </c>
      <c r="N3295" s="1" t="s">
        <v>46</v>
      </c>
      <c r="P3295" s="1" t="s">
        <v>174</v>
      </c>
      <c r="Q3295" s="1">
        <v>2018</v>
      </c>
      <c r="R3295">
        <v>73.66</v>
      </c>
      <c r="S3295" s="1" t="s">
        <v>58</v>
      </c>
      <c r="T3295" s="2">
        <f>+R3295</f>
        <v>73.66</v>
      </c>
      <c r="U3295" s="1" t="s">
        <v>136</v>
      </c>
      <c r="V3295" s="1" t="s">
        <v>83</v>
      </c>
      <c r="X3295" s="1" t="s">
        <v>264</v>
      </c>
    </row>
    <row r="3296" spans="1:24" x14ac:dyDescent="0.25">
      <c r="A3296" s="1" t="s">
        <v>1249</v>
      </c>
      <c r="B3296" s="1" t="s">
        <v>1250</v>
      </c>
      <c r="C3296" s="1" t="s">
        <v>771</v>
      </c>
      <c r="D3296" s="1" t="s">
        <v>1075</v>
      </c>
      <c r="F3296" s="1" t="s">
        <v>773</v>
      </c>
      <c r="G3296" s="1" t="s">
        <v>774</v>
      </c>
      <c r="H3296" s="1" t="s">
        <v>77</v>
      </c>
      <c r="I3296" s="1" t="s">
        <v>43</v>
      </c>
      <c r="J3296" s="1" t="s">
        <v>6954</v>
      </c>
      <c r="K3296" s="1" t="s">
        <v>44</v>
      </c>
      <c r="L3296" s="1" t="s">
        <v>775</v>
      </c>
      <c r="M3296" s="1" t="s">
        <v>45</v>
      </c>
      <c r="N3296" s="1" t="s">
        <v>46</v>
      </c>
      <c r="P3296" s="1" t="s">
        <v>1251</v>
      </c>
      <c r="Q3296" s="1">
        <v>2018</v>
      </c>
      <c r="R3296">
        <v>73.66</v>
      </c>
      <c r="S3296" s="1" t="s">
        <v>58</v>
      </c>
      <c r="T3296" s="2">
        <f>+R3296</f>
        <v>73.66</v>
      </c>
      <c r="U3296" s="1" t="s">
        <v>136</v>
      </c>
      <c r="V3296" s="1" t="s">
        <v>83</v>
      </c>
      <c r="X3296" s="1" t="s">
        <v>260</v>
      </c>
    </row>
    <row r="3297" spans="1:24" x14ac:dyDescent="0.25">
      <c r="A3297" s="1" t="s">
        <v>1247</v>
      </c>
      <c r="B3297" s="1" t="s">
        <v>1248</v>
      </c>
      <c r="C3297" s="1" t="s">
        <v>771</v>
      </c>
      <c r="D3297" s="1" t="s">
        <v>1075</v>
      </c>
      <c r="F3297" s="1" t="s">
        <v>773</v>
      </c>
      <c r="G3297" s="1" t="s">
        <v>774</v>
      </c>
      <c r="H3297" s="1" t="s">
        <v>77</v>
      </c>
      <c r="I3297" s="1" t="s">
        <v>43</v>
      </c>
      <c r="J3297" s="1" t="s">
        <v>6954</v>
      </c>
      <c r="K3297" s="1" t="s">
        <v>44</v>
      </c>
      <c r="L3297" s="1" t="s">
        <v>775</v>
      </c>
      <c r="M3297" s="1" t="s">
        <v>45</v>
      </c>
      <c r="N3297" s="1" t="s">
        <v>46</v>
      </c>
      <c r="P3297" s="1" t="s">
        <v>193</v>
      </c>
      <c r="Q3297" s="1">
        <v>2018</v>
      </c>
      <c r="R3297">
        <v>73.66</v>
      </c>
      <c r="S3297" s="1" t="s">
        <v>58</v>
      </c>
      <c r="T3297" s="2">
        <f>+R3297</f>
        <v>73.66</v>
      </c>
      <c r="U3297" s="1" t="s">
        <v>136</v>
      </c>
      <c r="V3297" s="1" t="s">
        <v>83</v>
      </c>
      <c r="X3297" s="1" t="s">
        <v>289</v>
      </c>
    </row>
    <row r="3298" spans="1:24" x14ac:dyDescent="0.25">
      <c r="A3298" s="1" t="s">
        <v>1243</v>
      </c>
      <c r="B3298" s="1" t="s">
        <v>1244</v>
      </c>
      <c r="C3298" s="1" t="s">
        <v>771</v>
      </c>
      <c r="D3298" s="1" t="s">
        <v>1075</v>
      </c>
      <c r="F3298" s="1" t="s">
        <v>773</v>
      </c>
      <c r="G3298" s="1" t="s">
        <v>774</v>
      </c>
      <c r="H3298" s="1" t="s">
        <v>77</v>
      </c>
      <c r="I3298" s="1" t="s">
        <v>78</v>
      </c>
      <c r="J3298" s="1" t="s">
        <v>78</v>
      </c>
      <c r="K3298" s="1" t="s">
        <v>44</v>
      </c>
      <c r="L3298" s="1" t="s">
        <v>775</v>
      </c>
      <c r="M3298" s="1" t="s">
        <v>45</v>
      </c>
      <c r="N3298" s="1" t="s">
        <v>46</v>
      </c>
      <c r="O3298" s="1" t="s">
        <v>46</v>
      </c>
      <c r="P3298" s="1" t="s">
        <v>1246</v>
      </c>
      <c r="Q3298" s="1">
        <v>2018</v>
      </c>
      <c r="R3298">
        <v>73.66</v>
      </c>
      <c r="S3298" s="1" t="s">
        <v>58</v>
      </c>
      <c r="T3298" s="2">
        <f>+R3298</f>
        <v>73.66</v>
      </c>
      <c r="U3298" s="1" t="s">
        <v>93</v>
      </c>
      <c r="V3298" s="1" t="s">
        <v>60</v>
      </c>
      <c r="W3298" s="1" t="s">
        <v>61</v>
      </c>
    </row>
    <row r="3299" spans="1:24" x14ac:dyDescent="0.25">
      <c r="A3299" s="1" t="s">
        <v>1235</v>
      </c>
      <c r="B3299" s="1" t="s">
        <v>1236</v>
      </c>
      <c r="C3299" s="1" t="s">
        <v>771</v>
      </c>
      <c r="D3299" s="1" t="s">
        <v>1116</v>
      </c>
      <c r="F3299" s="1" t="s">
        <v>773</v>
      </c>
      <c r="G3299" s="1" t="s">
        <v>774</v>
      </c>
      <c r="H3299" s="1" t="s">
        <v>77</v>
      </c>
      <c r="I3299" s="1" t="s">
        <v>171</v>
      </c>
      <c r="J3299" s="1" t="s">
        <v>6953</v>
      </c>
      <c r="K3299" s="1" t="s">
        <v>44</v>
      </c>
      <c r="L3299" s="1" t="s">
        <v>775</v>
      </c>
      <c r="M3299" s="1" t="s">
        <v>45</v>
      </c>
      <c r="N3299" s="1" t="s">
        <v>46</v>
      </c>
      <c r="O3299" s="1" t="s">
        <v>46</v>
      </c>
      <c r="P3299" s="1" t="s">
        <v>1237</v>
      </c>
      <c r="Q3299" s="1">
        <v>2018</v>
      </c>
      <c r="R3299">
        <v>73.66</v>
      </c>
      <c r="S3299" s="1" t="s">
        <v>58</v>
      </c>
      <c r="T3299" s="2">
        <f>+R3299</f>
        <v>73.66</v>
      </c>
      <c r="U3299" s="1" t="s">
        <v>93</v>
      </c>
      <c r="V3299" s="1" t="s">
        <v>60</v>
      </c>
      <c r="W3299" s="1" t="s">
        <v>2200</v>
      </c>
    </row>
    <row r="3300" spans="1:24" x14ac:dyDescent="0.25">
      <c r="A3300" s="1" t="s">
        <v>1233</v>
      </c>
      <c r="B3300" s="1" t="s">
        <v>1234</v>
      </c>
      <c r="C3300" s="1" t="s">
        <v>771</v>
      </c>
      <c r="D3300" s="1" t="s">
        <v>1075</v>
      </c>
      <c r="F3300" s="1" t="s">
        <v>773</v>
      </c>
      <c r="G3300" s="1" t="s">
        <v>774</v>
      </c>
      <c r="H3300" s="1" t="s">
        <v>77</v>
      </c>
      <c r="I3300" s="1" t="s">
        <v>263</v>
      </c>
      <c r="J3300" s="1" t="s">
        <v>6950</v>
      </c>
      <c r="K3300" s="1" t="s">
        <v>44</v>
      </c>
      <c r="L3300" s="1" t="s">
        <v>775</v>
      </c>
      <c r="M3300" s="1" t="s">
        <v>45</v>
      </c>
      <c r="N3300" s="1" t="s">
        <v>46</v>
      </c>
      <c r="P3300" s="1" t="s">
        <v>193</v>
      </c>
      <c r="Q3300" s="1">
        <v>2018</v>
      </c>
      <c r="R3300">
        <v>73.66</v>
      </c>
      <c r="S3300" s="1" t="s">
        <v>58</v>
      </c>
      <c r="T3300" s="2">
        <f>+R3300</f>
        <v>73.66</v>
      </c>
      <c r="U3300" s="1" t="s">
        <v>93</v>
      </c>
      <c r="V3300" s="1" t="s">
        <v>60</v>
      </c>
      <c r="W3300" s="1" t="s">
        <v>2230</v>
      </c>
    </row>
    <row r="3301" spans="1:24" x14ac:dyDescent="0.25">
      <c r="A3301" s="1" t="s">
        <v>1230</v>
      </c>
      <c r="B3301" s="1" t="s">
        <v>1231</v>
      </c>
      <c r="C3301" s="1" t="s">
        <v>771</v>
      </c>
      <c r="D3301" s="1" t="s">
        <v>1075</v>
      </c>
      <c r="F3301" s="1" t="s">
        <v>773</v>
      </c>
      <c r="G3301" s="1" t="s">
        <v>774</v>
      </c>
      <c r="H3301" s="1" t="s">
        <v>77</v>
      </c>
      <c r="I3301" s="1" t="s">
        <v>43</v>
      </c>
      <c r="J3301" s="1" t="s">
        <v>6954</v>
      </c>
      <c r="K3301" s="1" t="s">
        <v>44</v>
      </c>
      <c r="L3301" s="1" t="s">
        <v>775</v>
      </c>
      <c r="M3301" s="1" t="s">
        <v>45</v>
      </c>
      <c r="N3301" s="1" t="s">
        <v>46</v>
      </c>
      <c r="P3301" s="1" t="s">
        <v>193</v>
      </c>
      <c r="Q3301" s="1">
        <v>2018</v>
      </c>
      <c r="R3301">
        <v>75</v>
      </c>
      <c r="S3301" s="1" t="s">
        <v>58</v>
      </c>
      <c r="T3301" s="2">
        <f>+R3301</f>
        <v>75</v>
      </c>
      <c r="U3301" s="1" t="s">
        <v>82</v>
      </c>
      <c r="V3301" s="1" t="s">
        <v>83</v>
      </c>
      <c r="X3301" s="1" t="s">
        <v>264</v>
      </c>
    </row>
    <row r="3302" spans="1:24" x14ac:dyDescent="0.25">
      <c r="A3302" s="1" t="s">
        <v>1228</v>
      </c>
      <c r="B3302" s="1" t="s">
        <v>1229</v>
      </c>
      <c r="C3302" s="1" t="s">
        <v>771</v>
      </c>
      <c r="D3302" s="1" t="s">
        <v>1085</v>
      </c>
      <c r="F3302" s="1" t="s">
        <v>773</v>
      </c>
      <c r="G3302" s="1" t="s">
        <v>782</v>
      </c>
      <c r="H3302" s="1" t="s">
        <v>77</v>
      </c>
      <c r="I3302" s="1" t="s">
        <v>171</v>
      </c>
      <c r="J3302" s="1" t="s">
        <v>6953</v>
      </c>
      <c r="K3302" s="1" t="s">
        <v>44</v>
      </c>
      <c r="L3302" s="1" t="s">
        <v>775</v>
      </c>
      <c r="M3302" s="1" t="s">
        <v>45</v>
      </c>
      <c r="N3302" s="1" t="s">
        <v>46</v>
      </c>
      <c r="O3302" s="1" t="s">
        <v>46</v>
      </c>
      <c r="P3302" s="1" t="s">
        <v>556</v>
      </c>
      <c r="Q3302" s="1">
        <v>2018</v>
      </c>
      <c r="R3302">
        <v>75</v>
      </c>
      <c r="S3302" s="1" t="s">
        <v>58</v>
      </c>
      <c r="T3302" s="2">
        <f>+R3302</f>
        <v>75</v>
      </c>
      <c r="U3302" s="1" t="s">
        <v>82</v>
      </c>
      <c r="V3302" s="1" t="s">
        <v>83</v>
      </c>
      <c r="X3302" s="1" t="s">
        <v>260</v>
      </c>
    </row>
    <row r="3303" spans="1:24" x14ac:dyDescent="0.25">
      <c r="A3303" s="1" t="s">
        <v>1225</v>
      </c>
      <c r="B3303" s="1" t="s">
        <v>1226</v>
      </c>
      <c r="C3303" s="1" t="s">
        <v>771</v>
      </c>
      <c r="D3303" s="1" t="s">
        <v>1085</v>
      </c>
      <c r="F3303" s="1" t="s">
        <v>773</v>
      </c>
      <c r="G3303" s="1" t="s">
        <v>782</v>
      </c>
      <c r="H3303" s="1" t="s">
        <v>77</v>
      </c>
      <c r="I3303" s="1" t="s">
        <v>43</v>
      </c>
      <c r="J3303" s="1" t="s">
        <v>6954</v>
      </c>
      <c r="K3303" s="1" t="s">
        <v>44</v>
      </c>
      <c r="L3303" s="1" t="s">
        <v>775</v>
      </c>
      <c r="M3303" s="1" t="s">
        <v>45</v>
      </c>
      <c r="N3303" s="1" t="s">
        <v>46</v>
      </c>
      <c r="O3303" s="1" t="s">
        <v>46</v>
      </c>
      <c r="P3303" s="1" t="s">
        <v>174</v>
      </c>
      <c r="Q3303" s="1">
        <v>2018</v>
      </c>
      <c r="R3303">
        <v>75</v>
      </c>
      <c r="S3303" s="1" t="s">
        <v>58</v>
      </c>
      <c r="T3303" s="2">
        <f>+R3303</f>
        <v>75</v>
      </c>
      <c r="U3303" s="1" t="s">
        <v>82</v>
      </c>
      <c r="V3303" s="1" t="s">
        <v>83</v>
      </c>
      <c r="X3303" s="1" t="s">
        <v>4307</v>
      </c>
    </row>
    <row r="3304" spans="1:24" x14ac:dyDescent="0.25">
      <c r="A3304" s="1" t="s">
        <v>1223</v>
      </c>
      <c r="B3304" s="1" t="s">
        <v>1224</v>
      </c>
      <c r="C3304" s="1" t="s">
        <v>771</v>
      </c>
      <c r="D3304" s="1" t="s">
        <v>1085</v>
      </c>
      <c r="F3304" s="1" t="s">
        <v>773</v>
      </c>
      <c r="G3304" s="1" t="s">
        <v>782</v>
      </c>
      <c r="H3304" s="1" t="s">
        <v>77</v>
      </c>
      <c r="I3304" s="1" t="s">
        <v>43</v>
      </c>
      <c r="J3304" s="1" t="s">
        <v>6954</v>
      </c>
      <c r="K3304" s="1" t="s">
        <v>44</v>
      </c>
      <c r="L3304" s="1" t="s">
        <v>775</v>
      </c>
      <c r="M3304" s="1" t="s">
        <v>45</v>
      </c>
      <c r="N3304" s="1" t="s">
        <v>46</v>
      </c>
      <c r="O3304" s="1" t="s">
        <v>46</v>
      </c>
      <c r="P3304" s="1" t="s">
        <v>1093</v>
      </c>
      <c r="Q3304" s="1">
        <v>2018</v>
      </c>
      <c r="R3304">
        <v>75</v>
      </c>
      <c r="S3304" s="1" t="s">
        <v>58</v>
      </c>
      <c r="T3304" s="2">
        <f>+R3304</f>
        <v>75</v>
      </c>
      <c r="U3304" s="1" t="s">
        <v>93</v>
      </c>
      <c r="V3304" s="1" t="s">
        <v>60</v>
      </c>
      <c r="W3304" s="1" t="s">
        <v>61</v>
      </c>
    </row>
    <row r="3305" spans="1:24" x14ac:dyDescent="0.25">
      <c r="A3305" s="1" t="s">
        <v>1221</v>
      </c>
      <c r="B3305" s="1" t="s">
        <v>1222</v>
      </c>
      <c r="C3305" s="1" t="s">
        <v>771</v>
      </c>
      <c r="D3305" s="1" t="s">
        <v>1085</v>
      </c>
      <c r="F3305" s="1" t="s">
        <v>773</v>
      </c>
      <c r="G3305" s="1" t="s">
        <v>782</v>
      </c>
      <c r="H3305" s="1" t="s">
        <v>77</v>
      </c>
      <c r="I3305" s="1" t="s">
        <v>43</v>
      </c>
      <c r="J3305" s="1" t="s">
        <v>6954</v>
      </c>
      <c r="K3305" s="1" t="s">
        <v>44</v>
      </c>
      <c r="L3305" s="1" t="s">
        <v>775</v>
      </c>
      <c r="M3305" s="1" t="s">
        <v>45</v>
      </c>
      <c r="N3305" s="1" t="s">
        <v>46</v>
      </c>
      <c r="O3305" s="1" t="s">
        <v>46</v>
      </c>
      <c r="P3305" s="1" t="s">
        <v>1170</v>
      </c>
      <c r="Q3305" s="1">
        <v>2018</v>
      </c>
      <c r="R3305">
        <v>8.8400000000000006E-2</v>
      </c>
      <c r="S3305" s="1" t="s">
        <v>58</v>
      </c>
      <c r="T3305" s="2">
        <f>+R3305</f>
        <v>8.8400000000000006E-2</v>
      </c>
      <c r="U3305" s="1" t="s">
        <v>93</v>
      </c>
      <c r="V3305" s="1" t="s">
        <v>60</v>
      </c>
      <c r="W3305" s="1" t="s">
        <v>2200</v>
      </c>
    </row>
    <row r="3306" spans="1:24" x14ac:dyDescent="0.25">
      <c r="A3306" s="1" t="s">
        <v>1215</v>
      </c>
      <c r="B3306" s="1" t="s">
        <v>1216</v>
      </c>
      <c r="C3306" s="1" t="s">
        <v>771</v>
      </c>
      <c r="D3306" s="1" t="s">
        <v>1085</v>
      </c>
      <c r="F3306" s="1" t="s">
        <v>773</v>
      </c>
      <c r="G3306" s="1" t="s">
        <v>782</v>
      </c>
      <c r="H3306" s="1" t="s">
        <v>77</v>
      </c>
      <c r="I3306" s="1" t="s">
        <v>43</v>
      </c>
      <c r="J3306" s="1" t="s">
        <v>6954</v>
      </c>
      <c r="K3306" s="1" t="s">
        <v>44</v>
      </c>
      <c r="L3306" s="1" t="s">
        <v>775</v>
      </c>
      <c r="M3306" s="1" t="s">
        <v>45</v>
      </c>
      <c r="N3306" s="1" t="s">
        <v>46</v>
      </c>
      <c r="O3306" s="1" t="s">
        <v>46</v>
      </c>
      <c r="P3306" s="1" t="s">
        <v>1217</v>
      </c>
      <c r="Q3306" s="1">
        <v>2018</v>
      </c>
      <c r="R3306">
        <v>924</v>
      </c>
      <c r="S3306" s="1" t="s">
        <v>58</v>
      </c>
      <c r="T3306" s="2">
        <f>+R3306</f>
        <v>924</v>
      </c>
      <c r="U3306" s="1" t="s">
        <v>93</v>
      </c>
      <c r="V3306" s="1" t="s">
        <v>60</v>
      </c>
      <c r="W3306" s="1" t="s">
        <v>2200</v>
      </c>
    </row>
    <row r="3307" spans="1:24" x14ac:dyDescent="0.25">
      <c r="A3307" s="1" t="s">
        <v>1212</v>
      </c>
      <c r="B3307" s="1" t="s">
        <v>1213</v>
      </c>
      <c r="C3307" s="1" t="s">
        <v>771</v>
      </c>
      <c r="D3307" s="1" t="s">
        <v>1085</v>
      </c>
      <c r="F3307" s="1" t="s">
        <v>773</v>
      </c>
      <c r="G3307" s="1" t="s">
        <v>782</v>
      </c>
      <c r="H3307" s="1" t="s">
        <v>77</v>
      </c>
      <c r="I3307" s="1" t="s">
        <v>171</v>
      </c>
      <c r="J3307" s="1" t="s">
        <v>6953</v>
      </c>
      <c r="K3307" s="1" t="s">
        <v>44</v>
      </c>
      <c r="L3307" s="1" t="s">
        <v>775</v>
      </c>
      <c r="M3307" s="1" t="s">
        <v>45</v>
      </c>
      <c r="N3307" s="1" t="s">
        <v>46</v>
      </c>
      <c r="O3307" s="1" t="s">
        <v>46</v>
      </c>
      <c r="P3307" s="1" t="s">
        <v>132</v>
      </c>
      <c r="Q3307" s="1">
        <v>2018</v>
      </c>
      <c r="R3307">
        <v>83.33</v>
      </c>
      <c r="S3307" s="1" t="s">
        <v>58</v>
      </c>
      <c r="T3307" s="2">
        <f>+R3307</f>
        <v>83.33</v>
      </c>
      <c r="U3307" s="1" t="s">
        <v>136</v>
      </c>
      <c r="V3307" s="1" t="s">
        <v>83</v>
      </c>
      <c r="X3307" s="1" t="s">
        <v>264</v>
      </c>
    </row>
    <row r="3308" spans="1:24" x14ac:dyDescent="0.25">
      <c r="A3308" s="1" t="s">
        <v>1209</v>
      </c>
      <c r="B3308" s="1" t="s">
        <v>1210</v>
      </c>
      <c r="C3308" s="1" t="s">
        <v>771</v>
      </c>
      <c r="D3308" s="1" t="s">
        <v>1085</v>
      </c>
      <c r="F3308" s="1" t="s">
        <v>773</v>
      </c>
      <c r="G3308" s="1" t="s">
        <v>782</v>
      </c>
      <c r="H3308" s="1" t="s">
        <v>77</v>
      </c>
      <c r="I3308" s="1" t="s">
        <v>43</v>
      </c>
      <c r="J3308" s="1" t="s">
        <v>6954</v>
      </c>
      <c r="K3308" s="1" t="s">
        <v>44</v>
      </c>
      <c r="L3308" s="1" t="s">
        <v>775</v>
      </c>
      <c r="M3308" s="1" t="s">
        <v>45</v>
      </c>
      <c r="N3308" s="1" t="s">
        <v>46</v>
      </c>
      <c r="O3308" s="1" t="s">
        <v>46</v>
      </c>
      <c r="P3308" s="1" t="s">
        <v>1211</v>
      </c>
      <c r="Q3308" s="1">
        <v>2018</v>
      </c>
      <c r="R3308">
        <v>83.33</v>
      </c>
      <c r="S3308" s="1" t="s">
        <v>58</v>
      </c>
      <c r="T3308" s="2">
        <f>+R3308</f>
        <v>83.33</v>
      </c>
      <c r="U3308" s="1" t="s">
        <v>136</v>
      </c>
      <c r="V3308" s="1" t="s">
        <v>83</v>
      </c>
      <c r="X3308" s="1" t="s">
        <v>260</v>
      </c>
    </row>
    <row r="3309" spans="1:24" x14ac:dyDescent="0.25">
      <c r="A3309" s="1" t="s">
        <v>1203</v>
      </c>
      <c r="B3309" s="1" t="s">
        <v>1204</v>
      </c>
      <c r="C3309" s="1" t="s">
        <v>771</v>
      </c>
      <c r="D3309" s="1" t="s">
        <v>1085</v>
      </c>
      <c r="F3309" s="1" t="s">
        <v>773</v>
      </c>
      <c r="G3309" s="1" t="s">
        <v>782</v>
      </c>
      <c r="H3309" s="1" t="s">
        <v>77</v>
      </c>
      <c r="I3309" s="1" t="s">
        <v>43</v>
      </c>
      <c r="J3309" s="1" t="s">
        <v>6954</v>
      </c>
      <c r="K3309" s="1" t="s">
        <v>44</v>
      </c>
      <c r="L3309" s="1" t="s">
        <v>775</v>
      </c>
      <c r="M3309" s="1" t="s">
        <v>45</v>
      </c>
      <c r="N3309" s="1" t="s">
        <v>46</v>
      </c>
      <c r="O3309" s="1" t="s">
        <v>46</v>
      </c>
      <c r="P3309" s="1" t="s">
        <v>1205</v>
      </c>
      <c r="Q3309" s="1">
        <v>2018</v>
      </c>
      <c r="R3309">
        <v>83.33</v>
      </c>
      <c r="S3309" s="1" t="s">
        <v>58</v>
      </c>
      <c r="T3309" s="2">
        <f>+R3309</f>
        <v>83.33</v>
      </c>
      <c r="U3309" s="1" t="s">
        <v>93</v>
      </c>
      <c r="V3309" s="1" t="s">
        <v>60</v>
      </c>
      <c r="W3309" s="1" t="s">
        <v>2230</v>
      </c>
    </row>
    <row r="3310" spans="1:24" x14ac:dyDescent="0.25">
      <c r="A3310" s="1" t="s">
        <v>1200</v>
      </c>
      <c r="B3310" s="1" t="s">
        <v>636</v>
      </c>
      <c r="C3310" s="1" t="s">
        <v>771</v>
      </c>
      <c r="D3310" s="1" t="s">
        <v>1085</v>
      </c>
      <c r="F3310" s="1" t="s">
        <v>773</v>
      </c>
      <c r="G3310" s="1" t="s">
        <v>782</v>
      </c>
      <c r="H3310" s="1" t="s">
        <v>77</v>
      </c>
      <c r="I3310" s="1" t="s">
        <v>43</v>
      </c>
      <c r="J3310" s="1" t="s">
        <v>6954</v>
      </c>
      <c r="K3310" s="1" t="s">
        <v>44</v>
      </c>
      <c r="L3310" s="1" t="s">
        <v>775</v>
      </c>
      <c r="M3310" s="1" t="s">
        <v>45</v>
      </c>
      <c r="N3310" s="1" t="s">
        <v>46</v>
      </c>
      <c r="O3310" s="1" t="s">
        <v>46</v>
      </c>
      <c r="P3310" s="1" t="s">
        <v>1202</v>
      </c>
      <c r="Q3310" s="1">
        <v>2018</v>
      </c>
      <c r="R3310">
        <v>83.33</v>
      </c>
      <c r="S3310" s="1" t="s">
        <v>58</v>
      </c>
      <c r="T3310" s="2">
        <f>+R3310</f>
        <v>83.33</v>
      </c>
      <c r="U3310" s="1" t="s">
        <v>93</v>
      </c>
      <c r="V3310" s="1" t="s">
        <v>60</v>
      </c>
      <c r="W3310" s="1" t="s">
        <v>2200</v>
      </c>
    </row>
    <row r="3311" spans="1:24" x14ac:dyDescent="0.25">
      <c r="A3311" s="1" t="s">
        <v>1197</v>
      </c>
      <c r="B3311" s="1" t="s">
        <v>1198</v>
      </c>
      <c r="C3311" s="1" t="s">
        <v>771</v>
      </c>
      <c r="D3311" s="1" t="s">
        <v>1085</v>
      </c>
      <c r="F3311" s="1" t="s">
        <v>773</v>
      </c>
      <c r="G3311" s="1" t="s">
        <v>782</v>
      </c>
      <c r="H3311" s="1" t="s">
        <v>77</v>
      </c>
      <c r="I3311" s="1" t="s">
        <v>43</v>
      </c>
      <c r="J3311" s="1" t="s">
        <v>6954</v>
      </c>
      <c r="K3311" s="1" t="s">
        <v>44</v>
      </c>
      <c r="L3311" s="1" t="s">
        <v>775</v>
      </c>
      <c r="M3311" s="1" t="s">
        <v>45</v>
      </c>
      <c r="N3311" s="1" t="s">
        <v>46</v>
      </c>
      <c r="O3311" s="1" t="s">
        <v>46</v>
      </c>
      <c r="P3311" s="1" t="s">
        <v>1199</v>
      </c>
      <c r="Q3311" s="1">
        <v>2018</v>
      </c>
      <c r="R3311">
        <v>83.33</v>
      </c>
      <c r="S3311" s="1" t="s">
        <v>58</v>
      </c>
      <c r="T3311" s="2">
        <f>+R3311</f>
        <v>83.33</v>
      </c>
      <c r="U3311" s="1" t="s">
        <v>93</v>
      </c>
      <c r="V3311" s="1" t="s">
        <v>60</v>
      </c>
      <c r="W3311" s="1" t="s">
        <v>61</v>
      </c>
    </row>
    <row r="3312" spans="1:24" x14ac:dyDescent="0.25">
      <c r="A3312" s="1" t="s">
        <v>1194</v>
      </c>
      <c r="B3312" s="1" t="s">
        <v>1195</v>
      </c>
      <c r="C3312" s="1" t="s">
        <v>771</v>
      </c>
      <c r="D3312" s="1" t="s">
        <v>1085</v>
      </c>
      <c r="F3312" s="1" t="s">
        <v>773</v>
      </c>
      <c r="G3312" s="1" t="s">
        <v>782</v>
      </c>
      <c r="H3312" s="1" t="s">
        <v>77</v>
      </c>
      <c r="I3312" s="1" t="s">
        <v>171</v>
      </c>
      <c r="J3312" s="1" t="s">
        <v>6953</v>
      </c>
      <c r="K3312" s="1" t="s">
        <v>44</v>
      </c>
      <c r="L3312" s="1" t="s">
        <v>775</v>
      </c>
      <c r="M3312" s="1" t="s">
        <v>45</v>
      </c>
      <c r="N3312" s="1" t="s">
        <v>46</v>
      </c>
      <c r="P3312" s="1" t="s">
        <v>193</v>
      </c>
      <c r="Q3312" s="1">
        <v>2018</v>
      </c>
      <c r="R3312">
        <v>83.33</v>
      </c>
      <c r="S3312" s="1" t="s">
        <v>58</v>
      </c>
      <c r="T3312" s="2">
        <f>+R3312</f>
        <v>83.33</v>
      </c>
      <c r="U3312" s="1" t="s">
        <v>93</v>
      </c>
      <c r="V3312" s="1" t="s">
        <v>211</v>
      </c>
    </row>
    <row r="3313" spans="1:24" x14ac:dyDescent="0.25">
      <c r="A3313" s="1" t="s">
        <v>1192</v>
      </c>
      <c r="B3313" s="1" t="s">
        <v>1193</v>
      </c>
      <c r="C3313" s="1" t="s">
        <v>771</v>
      </c>
      <c r="D3313" s="1" t="s">
        <v>1085</v>
      </c>
      <c r="F3313" s="1" t="s">
        <v>773</v>
      </c>
      <c r="G3313" s="1" t="s">
        <v>782</v>
      </c>
      <c r="H3313" s="1" t="s">
        <v>77</v>
      </c>
      <c r="I3313" s="1" t="s">
        <v>43</v>
      </c>
      <c r="J3313" s="1" t="s">
        <v>6954</v>
      </c>
      <c r="K3313" s="1" t="s">
        <v>44</v>
      </c>
      <c r="L3313" s="1" t="s">
        <v>775</v>
      </c>
      <c r="M3313" s="1" t="s">
        <v>45</v>
      </c>
      <c r="N3313" s="1" t="s">
        <v>46</v>
      </c>
      <c r="O3313" s="1" t="s">
        <v>46</v>
      </c>
      <c r="P3313" s="1" t="s">
        <v>429</v>
      </c>
      <c r="Q3313" s="1">
        <v>2018</v>
      </c>
      <c r="R3313">
        <v>8.33</v>
      </c>
      <c r="S3313" s="1" t="s">
        <v>58</v>
      </c>
      <c r="T3313" s="2">
        <f>+R3313</f>
        <v>8.33</v>
      </c>
      <c r="U3313" s="1" t="s">
        <v>82</v>
      </c>
      <c r="V3313" s="1" t="s">
        <v>83</v>
      </c>
      <c r="X3313" s="1" t="s">
        <v>264</v>
      </c>
    </row>
    <row r="3314" spans="1:24" x14ac:dyDescent="0.25">
      <c r="A3314" s="1" t="s">
        <v>1190</v>
      </c>
      <c r="B3314" s="1" t="s">
        <v>1191</v>
      </c>
      <c r="C3314" s="1" t="s">
        <v>771</v>
      </c>
      <c r="D3314" s="1" t="s">
        <v>1085</v>
      </c>
      <c r="F3314" s="1" t="s">
        <v>773</v>
      </c>
      <c r="G3314" s="1" t="s">
        <v>782</v>
      </c>
      <c r="H3314" s="1" t="s">
        <v>77</v>
      </c>
      <c r="I3314" s="1" t="s">
        <v>171</v>
      </c>
      <c r="J3314" s="1" t="s">
        <v>6953</v>
      </c>
      <c r="K3314" s="1" t="s">
        <v>44</v>
      </c>
      <c r="L3314" s="1" t="s">
        <v>775</v>
      </c>
      <c r="M3314" s="1" t="s">
        <v>45</v>
      </c>
      <c r="N3314" s="1" t="s">
        <v>46</v>
      </c>
      <c r="O3314" s="1" t="s">
        <v>46</v>
      </c>
      <c r="P3314" s="1" t="s">
        <v>429</v>
      </c>
      <c r="Q3314" s="1">
        <v>2018</v>
      </c>
      <c r="R3314">
        <v>8.33</v>
      </c>
      <c r="S3314" s="1" t="s">
        <v>58</v>
      </c>
      <c r="T3314" s="2">
        <f>+R3314</f>
        <v>8.33</v>
      </c>
      <c r="U3314" s="1" t="s">
        <v>82</v>
      </c>
      <c r="V3314" s="1" t="s">
        <v>83</v>
      </c>
      <c r="X3314" s="1" t="s">
        <v>260</v>
      </c>
    </row>
    <row r="3315" spans="1:24" x14ac:dyDescent="0.25">
      <c r="A3315" s="1" t="s">
        <v>1183</v>
      </c>
      <c r="B3315" s="1" t="s">
        <v>1184</v>
      </c>
      <c r="C3315" s="1" t="s">
        <v>771</v>
      </c>
      <c r="D3315" s="1" t="s">
        <v>1085</v>
      </c>
      <c r="F3315" s="1" t="s">
        <v>773</v>
      </c>
      <c r="G3315" s="1" t="s">
        <v>782</v>
      </c>
      <c r="H3315" s="1" t="s">
        <v>77</v>
      </c>
      <c r="I3315" s="1" t="s">
        <v>43</v>
      </c>
      <c r="J3315" s="1" t="s">
        <v>6954</v>
      </c>
      <c r="K3315" s="1" t="s">
        <v>44</v>
      </c>
      <c r="L3315" s="1" t="s">
        <v>775</v>
      </c>
      <c r="M3315" s="1" t="s">
        <v>45</v>
      </c>
      <c r="N3315" s="1" t="s">
        <v>46</v>
      </c>
      <c r="O3315" s="1" t="s">
        <v>46</v>
      </c>
      <c r="P3315" s="1" t="s">
        <v>1186</v>
      </c>
      <c r="Q3315" s="1">
        <v>2018</v>
      </c>
      <c r="R3315">
        <v>8.33</v>
      </c>
      <c r="S3315" s="1" t="s">
        <v>58</v>
      </c>
      <c r="T3315" s="2">
        <f>+R3315</f>
        <v>8.33</v>
      </c>
      <c r="U3315" s="1" t="s">
        <v>93</v>
      </c>
      <c r="V3315" s="1" t="s">
        <v>60</v>
      </c>
      <c r="W3315" s="1" t="s">
        <v>61</v>
      </c>
    </row>
    <row r="3316" spans="1:24" x14ac:dyDescent="0.25">
      <c r="A3316" s="1" t="s">
        <v>1181</v>
      </c>
      <c r="B3316" s="1" t="s">
        <v>1182</v>
      </c>
      <c r="C3316" s="1" t="s">
        <v>771</v>
      </c>
      <c r="D3316" s="1" t="s">
        <v>1085</v>
      </c>
      <c r="F3316" s="1" t="s">
        <v>773</v>
      </c>
      <c r="G3316" s="1" t="s">
        <v>782</v>
      </c>
      <c r="H3316" s="1" t="s">
        <v>77</v>
      </c>
      <c r="I3316" s="1" t="s">
        <v>43</v>
      </c>
      <c r="J3316" s="1" t="s">
        <v>6954</v>
      </c>
      <c r="K3316" s="1" t="s">
        <v>44</v>
      </c>
      <c r="L3316" s="1" t="s">
        <v>775</v>
      </c>
      <c r="M3316" s="1" t="s">
        <v>45</v>
      </c>
      <c r="N3316" s="1" t="s">
        <v>46</v>
      </c>
      <c r="O3316" s="1" t="s">
        <v>46</v>
      </c>
      <c r="P3316" s="1" t="s">
        <v>231</v>
      </c>
      <c r="Q3316" s="1">
        <v>2018</v>
      </c>
      <c r="R3316">
        <v>8.33</v>
      </c>
      <c r="S3316" s="1" t="s">
        <v>58</v>
      </c>
      <c r="T3316" s="2">
        <f>+R3316</f>
        <v>8.33</v>
      </c>
      <c r="U3316" s="1" t="s">
        <v>93</v>
      </c>
      <c r="V3316" s="1" t="s">
        <v>60</v>
      </c>
      <c r="W3316" s="1" t="s">
        <v>2230</v>
      </c>
    </row>
    <row r="3317" spans="1:24" x14ac:dyDescent="0.25">
      <c r="A3317" s="1" t="s">
        <v>1175</v>
      </c>
      <c r="B3317" s="1" t="s">
        <v>1176</v>
      </c>
      <c r="C3317" s="1" t="s">
        <v>771</v>
      </c>
      <c r="D3317" s="1" t="s">
        <v>1085</v>
      </c>
      <c r="F3317" s="1" t="s">
        <v>773</v>
      </c>
      <c r="G3317" s="1" t="s">
        <v>782</v>
      </c>
      <c r="H3317" s="1" t="s">
        <v>77</v>
      </c>
      <c r="I3317" s="1" t="s">
        <v>43</v>
      </c>
      <c r="J3317" s="1" t="s">
        <v>6954</v>
      </c>
      <c r="K3317" s="1" t="s">
        <v>44</v>
      </c>
      <c r="L3317" s="1" t="s">
        <v>775</v>
      </c>
      <c r="M3317" s="1" t="s">
        <v>45</v>
      </c>
      <c r="N3317" s="1" t="s">
        <v>46</v>
      </c>
      <c r="O3317" s="1" t="s">
        <v>46</v>
      </c>
      <c r="P3317" s="1" t="s">
        <v>1177</v>
      </c>
      <c r="Q3317" s="1">
        <v>2018</v>
      </c>
      <c r="R3317">
        <v>8.33</v>
      </c>
      <c r="S3317" s="1" t="s">
        <v>58</v>
      </c>
      <c r="T3317" s="2">
        <f>+R3317</f>
        <v>8.33</v>
      </c>
      <c r="U3317" s="1" t="s">
        <v>93</v>
      </c>
      <c r="V3317" s="1" t="s">
        <v>60</v>
      </c>
      <c r="W3317" s="1" t="s">
        <v>2200</v>
      </c>
    </row>
    <row r="3318" spans="1:24" x14ac:dyDescent="0.25">
      <c r="A3318" s="1" t="s">
        <v>1171</v>
      </c>
      <c r="B3318" s="1" t="s">
        <v>1172</v>
      </c>
      <c r="C3318" s="1" t="s">
        <v>771</v>
      </c>
      <c r="D3318" s="1" t="s">
        <v>1085</v>
      </c>
      <c r="F3318" s="1" t="s">
        <v>773</v>
      </c>
      <c r="G3318" s="1" t="s">
        <v>782</v>
      </c>
      <c r="H3318" s="1" t="s">
        <v>77</v>
      </c>
      <c r="I3318" s="1" t="s">
        <v>43</v>
      </c>
      <c r="J3318" s="1" t="s">
        <v>6954</v>
      </c>
      <c r="K3318" s="1" t="s">
        <v>44</v>
      </c>
      <c r="L3318" s="1" t="s">
        <v>775</v>
      </c>
      <c r="M3318" s="1" t="s">
        <v>45</v>
      </c>
      <c r="N3318" s="1" t="s">
        <v>46</v>
      </c>
      <c r="O3318" s="1" t="s">
        <v>46</v>
      </c>
      <c r="P3318" s="1" t="s">
        <v>1174</v>
      </c>
      <c r="Q3318" s="1">
        <v>2018</v>
      </c>
      <c r="R3318">
        <v>8.33</v>
      </c>
      <c r="S3318" s="1" t="s">
        <v>58</v>
      </c>
      <c r="T3318" s="2">
        <f>+R3318</f>
        <v>8.33</v>
      </c>
      <c r="U3318" s="1" t="s">
        <v>93</v>
      </c>
      <c r="V3318" s="1" t="s">
        <v>211</v>
      </c>
    </row>
    <row r="3319" spans="1:24" x14ac:dyDescent="0.25">
      <c r="A3319" s="1" t="s">
        <v>1168</v>
      </c>
      <c r="B3319" s="1" t="s">
        <v>1169</v>
      </c>
      <c r="C3319" s="1" t="s">
        <v>771</v>
      </c>
      <c r="D3319" s="1" t="s">
        <v>1085</v>
      </c>
      <c r="F3319" s="1" t="s">
        <v>773</v>
      </c>
      <c r="G3319" s="1" t="s">
        <v>782</v>
      </c>
      <c r="H3319" s="1" t="s">
        <v>77</v>
      </c>
      <c r="I3319" s="1" t="s">
        <v>43</v>
      </c>
      <c r="J3319" s="1" t="s">
        <v>6954</v>
      </c>
      <c r="K3319" s="1" t="s">
        <v>44</v>
      </c>
      <c r="L3319" s="1" t="s">
        <v>775</v>
      </c>
      <c r="M3319" s="1" t="s">
        <v>45</v>
      </c>
      <c r="N3319" s="1" t="s">
        <v>46</v>
      </c>
      <c r="O3319" s="1" t="s">
        <v>46</v>
      </c>
      <c r="P3319" s="1" t="s">
        <v>1170</v>
      </c>
      <c r="Q3319" s="1">
        <v>2018</v>
      </c>
      <c r="R3319">
        <v>17.5</v>
      </c>
      <c r="S3319" s="1" t="s">
        <v>58</v>
      </c>
      <c r="T3319" s="2">
        <f>+R3319</f>
        <v>17.5</v>
      </c>
      <c r="U3319" s="1" t="s">
        <v>82</v>
      </c>
      <c r="V3319" s="1" t="s">
        <v>83</v>
      </c>
      <c r="X3319" s="1" t="s">
        <v>264</v>
      </c>
    </row>
    <row r="3320" spans="1:24" x14ac:dyDescent="0.25">
      <c r="A3320" s="1" t="s">
        <v>1165</v>
      </c>
      <c r="B3320" s="1" t="s">
        <v>1166</v>
      </c>
      <c r="C3320" s="1" t="s">
        <v>771</v>
      </c>
      <c r="D3320" s="1" t="s">
        <v>1085</v>
      </c>
      <c r="F3320" s="1" t="s">
        <v>773</v>
      </c>
      <c r="G3320" s="1" t="s">
        <v>782</v>
      </c>
      <c r="H3320" s="1" t="s">
        <v>77</v>
      </c>
      <c r="I3320" s="1" t="s">
        <v>43</v>
      </c>
      <c r="J3320" s="1" t="s">
        <v>6954</v>
      </c>
      <c r="K3320" s="1" t="s">
        <v>44</v>
      </c>
      <c r="L3320" s="1" t="s">
        <v>775</v>
      </c>
      <c r="M3320" s="1" t="s">
        <v>45</v>
      </c>
      <c r="N3320" s="1" t="s">
        <v>46</v>
      </c>
      <c r="O3320" s="1" t="s">
        <v>46</v>
      </c>
      <c r="P3320" s="1" t="s">
        <v>174</v>
      </c>
      <c r="Q3320" s="1">
        <v>2018</v>
      </c>
      <c r="R3320">
        <v>17.5</v>
      </c>
      <c r="S3320" s="1" t="s">
        <v>58</v>
      </c>
      <c r="T3320" s="2">
        <f>+R3320</f>
        <v>17.5</v>
      </c>
      <c r="U3320" s="1" t="s">
        <v>82</v>
      </c>
      <c r="V3320" s="1" t="s">
        <v>83</v>
      </c>
      <c r="X3320" s="1" t="s">
        <v>260</v>
      </c>
    </row>
    <row r="3321" spans="1:24" x14ac:dyDescent="0.25">
      <c r="A3321" s="1" t="s">
        <v>1162</v>
      </c>
      <c r="B3321" s="1" t="s">
        <v>1163</v>
      </c>
      <c r="C3321" s="1" t="s">
        <v>771</v>
      </c>
      <c r="D3321" s="1" t="s">
        <v>1085</v>
      </c>
      <c r="F3321" s="1" t="s">
        <v>773</v>
      </c>
      <c r="G3321" s="1" t="s">
        <v>782</v>
      </c>
      <c r="H3321" s="1" t="s">
        <v>77</v>
      </c>
      <c r="I3321" s="1" t="s">
        <v>171</v>
      </c>
      <c r="J3321" s="1" t="s">
        <v>6953</v>
      </c>
      <c r="K3321" s="1" t="s">
        <v>44</v>
      </c>
      <c r="L3321" s="1" t="s">
        <v>775</v>
      </c>
      <c r="M3321" s="1" t="s">
        <v>45</v>
      </c>
      <c r="N3321" s="1" t="s">
        <v>46</v>
      </c>
      <c r="O3321" s="1" t="s">
        <v>46</v>
      </c>
      <c r="P3321" s="1" t="s">
        <v>1164</v>
      </c>
      <c r="Q3321" s="1">
        <v>2018</v>
      </c>
      <c r="R3321">
        <v>17.5</v>
      </c>
      <c r="S3321" s="1" t="s">
        <v>58</v>
      </c>
      <c r="T3321" s="2">
        <f>+R3321</f>
        <v>17.5</v>
      </c>
      <c r="U3321" s="1" t="s">
        <v>93</v>
      </c>
      <c r="V3321" s="1" t="s">
        <v>60</v>
      </c>
      <c r="W3321" s="1" t="s">
        <v>61</v>
      </c>
    </row>
    <row r="3322" spans="1:24" x14ac:dyDescent="0.25">
      <c r="A3322" s="1" t="s">
        <v>1160</v>
      </c>
      <c r="B3322" s="1" t="s">
        <v>1161</v>
      </c>
      <c r="C3322" s="1" t="s">
        <v>771</v>
      </c>
      <c r="D3322" s="1" t="s">
        <v>1075</v>
      </c>
      <c r="F3322" s="1" t="s">
        <v>773</v>
      </c>
      <c r="G3322" s="1" t="s">
        <v>774</v>
      </c>
      <c r="H3322" s="1" t="s">
        <v>77</v>
      </c>
      <c r="I3322" s="1" t="s">
        <v>43</v>
      </c>
      <c r="J3322" s="1" t="s">
        <v>6954</v>
      </c>
      <c r="K3322" s="1" t="s">
        <v>44</v>
      </c>
      <c r="L3322" s="1" t="s">
        <v>775</v>
      </c>
      <c r="M3322" s="1" t="s">
        <v>45</v>
      </c>
      <c r="N3322" s="1" t="s">
        <v>46</v>
      </c>
      <c r="P3322" s="1" t="s">
        <v>193</v>
      </c>
      <c r="Q3322" s="1">
        <v>2018</v>
      </c>
      <c r="R3322">
        <v>17.5</v>
      </c>
      <c r="S3322" s="1" t="s">
        <v>58</v>
      </c>
      <c r="T3322" s="2">
        <f>+R3322</f>
        <v>17.5</v>
      </c>
      <c r="U3322" s="1" t="s">
        <v>93</v>
      </c>
      <c r="V3322" s="1" t="s">
        <v>211</v>
      </c>
    </row>
    <row r="3323" spans="1:24" x14ac:dyDescent="0.25">
      <c r="A3323" s="1" t="s">
        <v>1153</v>
      </c>
      <c r="B3323" s="1" t="s">
        <v>1154</v>
      </c>
      <c r="C3323" s="1" t="s">
        <v>771</v>
      </c>
      <c r="D3323" s="1" t="s">
        <v>1075</v>
      </c>
      <c r="F3323" s="1" t="s">
        <v>773</v>
      </c>
      <c r="G3323" s="1" t="s">
        <v>774</v>
      </c>
      <c r="H3323" s="1" t="s">
        <v>77</v>
      </c>
      <c r="I3323" s="1" t="s">
        <v>43</v>
      </c>
      <c r="J3323" s="1" t="s">
        <v>6954</v>
      </c>
      <c r="K3323" s="1" t="s">
        <v>44</v>
      </c>
      <c r="L3323" s="1" t="s">
        <v>775</v>
      </c>
      <c r="M3323" s="1" t="s">
        <v>45</v>
      </c>
      <c r="N3323" s="1" t="s">
        <v>46</v>
      </c>
      <c r="O3323" s="1" t="s">
        <v>46</v>
      </c>
      <c r="P3323" s="1" t="s">
        <v>1155</v>
      </c>
      <c r="Q3323" s="1">
        <v>2018</v>
      </c>
      <c r="R3323">
        <v>30</v>
      </c>
      <c r="S3323" s="1" t="s">
        <v>58</v>
      </c>
      <c r="T3323" s="2">
        <f>+R3323</f>
        <v>30</v>
      </c>
      <c r="U3323" s="1" t="s">
        <v>136</v>
      </c>
      <c r="V3323" s="1" t="s">
        <v>83</v>
      </c>
      <c r="X3323" s="1" t="s">
        <v>264</v>
      </c>
    </row>
    <row r="3324" spans="1:24" x14ac:dyDescent="0.25">
      <c r="A3324" s="1" t="s">
        <v>1150</v>
      </c>
      <c r="B3324" s="1" t="s">
        <v>1151</v>
      </c>
      <c r="C3324" s="1" t="s">
        <v>771</v>
      </c>
      <c r="D3324" s="1" t="s">
        <v>1075</v>
      </c>
      <c r="F3324" s="1" t="s">
        <v>773</v>
      </c>
      <c r="G3324" s="1" t="s">
        <v>774</v>
      </c>
      <c r="H3324" s="1" t="s">
        <v>77</v>
      </c>
      <c r="I3324" s="1" t="s">
        <v>43</v>
      </c>
      <c r="J3324" s="1" t="s">
        <v>6954</v>
      </c>
      <c r="K3324" s="1" t="s">
        <v>44</v>
      </c>
      <c r="L3324" s="1" t="s">
        <v>775</v>
      </c>
      <c r="M3324" s="1" t="s">
        <v>45</v>
      </c>
      <c r="N3324" s="1" t="s">
        <v>46</v>
      </c>
      <c r="O3324" s="1" t="s">
        <v>46</v>
      </c>
      <c r="P3324" s="1" t="s">
        <v>1152</v>
      </c>
      <c r="Q3324" s="1">
        <v>2018</v>
      </c>
      <c r="R3324">
        <v>30</v>
      </c>
      <c r="S3324" s="1" t="s">
        <v>58</v>
      </c>
      <c r="T3324" s="2">
        <f>+R3324</f>
        <v>30</v>
      </c>
      <c r="U3324" s="1" t="s">
        <v>93</v>
      </c>
      <c r="V3324" s="1" t="s">
        <v>60</v>
      </c>
      <c r="W3324" s="1" t="s">
        <v>61</v>
      </c>
    </row>
    <row r="3325" spans="1:24" x14ac:dyDescent="0.25">
      <c r="A3325" s="1" t="s">
        <v>1148</v>
      </c>
      <c r="B3325" s="1" t="s">
        <v>1149</v>
      </c>
      <c r="C3325" s="1" t="s">
        <v>771</v>
      </c>
      <c r="D3325" s="1" t="s">
        <v>1075</v>
      </c>
      <c r="F3325" s="1" t="s">
        <v>773</v>
      </c>
      <c r="G3325" s="1" t="s">
        <v>774</v>
      </c>
      <c r="H3325" s="1" t="s">
        <v>77</v>
      </c>
      <c r="I3325" s="1" t="s">
        <v>43</v>
      </c>
      <c r="J3325" s="1" t="s">
        <v>6954</v>
      </c>
      <c r="K3325" s="1" t="s">
        <v>44</v>
      </c>
      <c r="L3325" s="1" t="s">
        <v>775</v>
      </c>
      <c r="M3325" s="1" t="s">
        <v>45</v>
      </c>
      <c r="N3325" s="1" t="s">
        <v>46</v>
      </c>
      <c r="P3325" s="1" t="s">
        <v>193</v>
      </c>
      <c r="Q3325" s="1">
        <v>2018</v>
      </c>
      <c r="R3325">
        <v>30</v>
      </c>
      <c r="S3325" s="1" t="s">
        <v>58</v>
      </c>
      <c r="T3325" s="2">
        <f>+R3325</f>
        <v>30</v>
      </c>
      <c r="U3325" s="1" t="s">
        <v>93</v>
      </c>
      <c r="V3325" s="1" t="s">
        <v>60</v>
      </c>
      <c r="W3325" s="1" t="s">
        <v>2200</v>
      </c>
    </row>
    <row r="3326" spans="1:24" x14ac:dyDescent="0.25">
      <c r="A3326" s="1" t="s">
        <v>1144</v>
      </c>
      <c r="B3326" s="1" t="s">
        <v>1145</v>
      </c>
      <c r="C3326" s="1" t="s">
        <v>771</v>
      </c>
      <c r="D3326" s="1" t="s">
        <v>1075</v>
      </c>
      <c r="F3326" s="1" t="s">
        <v>773</v>
      </c>
      <c r="G3326" s="1" t="s">
        <v>774</v>
      </c>
      <c r="H3326" s="1" t="s">
        <v>77</v>
      </c>
      <c r="I3326" s="1" t="s">
        <v>43</v>
      </c>
      <c r="J3326" s="1" t="s">
        <v>6954</v>
      </c>
      <c r="K3326" s="1" t="s">
        <v>44</v>
      </c>
      <c r="L3326" s="1" t="s">
        <v>775</v>
      </c>
      <c r="M3326" s="1" t="s">
        <v>45</v>
      </c>
      <c r="N3326" s="1" t="s">
        <v>46</v>
      </c>
      <c r="O3326" s="1" t="s">
        <v>46</v>
      </c>
      <c r="P3326" s="1" t="s">
        <v>1147</v>
      </c>
      <c r="Q3326" s="1">
        <v>2018</v>
      </c>
      <c r="R3326">
        <v>30</v>
      </c>
      <c r="S3326" s="1" t="s">
        <v>58</v>
      </c>
      <c r="T3326" s="2">
        <f>+R3326</f>
        <v>30</v>
      </c>
      <c r="U3326" s="1" t="s">
        <v>93</v>
      </c>
      <c r="V3326" s="1" t="s">
        <v>211</v>
      </c>
    </row>
    <row r="3327" spans="1:24" x14ac:dyDescent="0.25">
      <c r="A3327" s="1" t="s">
        <v>1141</v>
      </c>
      <c r="B3327" s="1" t="s">
        <v>1142</v>
      </c>
      <c r="C3327" s="1" t="s">
        <v>771</v>
      </c>
      <c r="D3327" s="1" t="s">
        <v>1075</v>
      </c>
      <c r="F3327" s="1" t="s">
        <v>773</v>
      </c>
      <c r="G3327" s="1" t="s">
        <v>774</v>
      </c>
      <c r="H3327" s="1" t="s">
        <v>77</v>
      </c>
      <c r="I3327" s="1" t="s">
        <v>43</v>
      </c>
      <c r="J3327" s="1" t="s">
        <v>6954</v>
      </c>
      <c r="K3327" s="1" t="s">
        <v>44</v>
      </c>
      <c r="L3327" s="1" t="s">
        <v>775</v>
      </c>
      <c r="M3327" s="1" t="s">
        <v>45</v>
      </c>
      <c r="N3327" s="1" t="s">
        <v>46</v>
      </c>
      <c r="O3327" s="1" t="s">
        <v>46</v>
      </c>
      <c r="P3327" s="1" t="s">
        <v>728</v>
      </c>
      <c r="Q3327" s="1">
        <v>2018</v>
      </c>
      <c r="R3327">
        <v>16.66</v>
      </c>
      <c r="S3327" s="1" t="s">
        <v>58</v>
      </c>
      <c r="T3327" s="2">
        <f>+R3327</f>
        <v>16.66</v>
      </c>
      <c r="U3327" s="1" t="s">
        <v>82</v>
      </c>
      <c r="V3327" s="1" t="s">
        <v>83</v>
      </c>
      <c r="X3327" s="1" t="s">
        <v>264</v>
      </c>
    </row>
    <row r="3328" spans="1:24" x14ac:dyDescent="0.25">
      <c r="A3328" s="1" t="s">
        <v>1136</v>
      </c>
      <c r="B3328" s="1" t="s">
        <v>1137</v>
      </c>
      <c r="C3328" s="1" t="s">
        <v>771</v>
      </c>
      <c r="D3328" s="1" t="s">
        <v>1075</v>
      </c>
      <c r="F3328" s="1" t="s">
        <v>773</v>
      </c>
      <c r="G3328" s="1" t="s">
        <v>774</v>
      </c>
      <c r="H3328" s="1" t="s">
        <v>77</v>
      </c>
      <c r="I3328" s="1" t="s">
        <v>171</v>
      </c>
      <c r="J3328" s="1" t="s">
        <v>6953</v>
      </c>
      <c r="K3328" s="1" t="s">
        <v>44</v>
      </c>
      <c r="L3328" s="1" t="s">
        <v>775</v>
      </c>
      <c r="M3328" s="1" t="s">
        <v>45</v>
      </c>
      <c r="N3328" s="1" t="s">
        <v>46</v>
      </c>
      <c r="P3328" s="1" t="s">
        <v>193</v>
      </c>
      <c r="Q3328" s="1">
        <v>2018</v>
      </c>
      <c r="R3328">
        <v>16.66</v>
      </c>
      <c r="S3328" s="1" t="s">
        <v>58</v>
      </c>
      <c r="T3328" s="2">
        <f>+R3328</f>
        <v>16.66</v>
      </c>
      <c r="U3328" s="1" t="s">
        <v>82</v>
      </c>
      <c r="V3328" s="1" t="s">
        <v>83</v>
      </c>
      <c r="X3328" s="1" t="s">
        <v>260</v>
      </c>
    </row>
    <row r="3329" spans="1:24" x14ac:dyDescent="0.25">
      <c r="A3329" s="1" t="s">
        <v>1134</v>
      </c>
      <c r="B3329" s="1" t="s">
        <v>1135</v>
      </c>
      <c r="C3329" s="1" t="s">
        <v>771</v>
      </c>
      <c r="D3329" s="1" t="s">
        <v>1075</v>
      </c>
      <c r="F3329" s="1" t="s">
        <v>773</v>
      </c>
      <c r="G3329" s="1" t="s">
        <v>774</v>
      </c>
      <c r="H3329" s="1" t="s">
        <v>77</v>
      </c>
      <c r="I3329" s="1" t="s">
        <v>43</v>
      </c>
      <c r="J3329" s="1" t="s">
        <v>6954</v>
      </c>
      <c r="K3329" s="1" t="s">
        <v>44</v>
      </c>
      <c r="L3329" s="1" t="s">
        <v>775</v>
      </c>
      <c r="M3329" s="1" t="s">
        <v>45</v>
      </c>
      <c r="N3329" s="1" t="s">
        <v>46</v>
      </c>
      <c r="O3329" s="1" t="s">
        <v>46</v>
      </c>
      <c r="P3329" s="1" t="s">
        <v>429</v>
      </c>
      <c r="Q3329" s="1">
        <v>2018</v>
      </c>
      <c r="R3329">
        <v>16.66</v>
      </c>
      <c r="S3329" s="1" t="s">
        <v>58</v>
      </c>
      <c r="T3329" s="2">
        <f>+R3329</f>
        <v>16.66</v>
      </c>
      <c r="U3329" s="1" t="s">
        <v>93</v>
      </c>
      <c r="V3329" s="1" t="s">
        <v>211</v>
      </c>
    </row>
    <row r="3330" spans="1:24" x14ac:dyDescent="0.25">
      <c r="A3330" s="1" t="s">
        <v>1132</v>
      </c>
      <c r="B3330" s="1" t="s">
        <v>1133</v>
      </c>
      <c r="C3330" s="1" t="s">
        <v>771</v>
      </c>
      <c r="D3330" s="1" t="s">
        <v>1075</v>
      </c>
      <c r="F3330" s="1" t="s">
        <v>773</v>
      </c>
      <c r="G3330" s="1" t="s">
        <v>774</v>
      </c>
      <c r="H3330" s="1" t="s">
        <v>77</v>
      </c>
      <c r="I3330" s="1" t="s">
        <v>171</v>
      </c>
      <c r="J3330" s="1" t="s">
        <v>6953</v>
      </c>
      <c r="K3330" s="1" t="s">
        <v>44</v>
      </c>
      <c r="L3330" s="1" t="s">
        <v>775</v>
      </c>
      <c r="M3330" s="1" t="s">
        <v>45</v>
      </c>
      <c r="N3330" s="1" t="s">
        <v>46</v>
      </c>
      <c r="O3330" s="1" t="s">
        <v>46</v>
      </c>
      <c r="P3330" s="1" t="s">
        <v>174</v>
      </c>
      <c r="Q3330" s="1">
        <v>2018</v>
      </c>
      <c r="R3330">
        <v>10</v>
      </c>
      <c r="S3330" s="1" t="s">
        <v>58</v>
      </c>
      <c r="T3330" s="2">
        <f>+R3330</f>
        <v>10</v>
      </c>
      <c r="U3330" s="1" t="s">
        <v>82</v>
      </c>
      <c r="V3330" s="1" t="s">
        <v>83</v>
      </c>
      <c r="X3330" s="1" t="s">
        <v>264</v>
      </c>
    </row>
    <row r="3331" spans="1:24" x14ac:dyDescent="0.25">
      <c r="A3331" s="1" t="s">
        <v>1126</v>
      </c>
      <c r="B3331" s="1" t="s">
        <v>1127</v>
      </c>
      <c r="C3331" s="1" t="s">
        <v>771</v>
      </c>
      <c r="D3331" s="1" t="s">
        <v>1075</v>
      </c>
      <c r="F3331" s="1" t="s">
        <v>773</v>
      </c>
      <c r="G3331" s="1" t="s">
        <v>774</v>
      </c>
      <c r="H3331" s="1" t="s">
        <v>77</v>
      </c>
      <c r="I3331" s="1" t="s">
        <v>43</v>
      </c>
      <c r="J3331" s="1" t="s">
        <v>6954</v>
      </c>
      <c r="K3331" s="1" t="s">
        <v>44</v>
      </c>
      <c r="L3331" s="1" t="s">
        <v>775</v>
      </c>
      <c r="M3331" s="1" t="s">
        <v>45</v>
      </c>
      <c r="N3331" s="1" t="s">
        <v>46</v>
      </c>
      <c r="O3331" s="1" t="s">
        <v>46</v>
      </c>
      <c r="P3331" s="1" t="s">
        <v>210</v>
      </c>
      <c r="Q3331" s="1">
        <v>2018</v>
      </c>
      <c r="R3331">
        <v>10</v>
      </c>
      <c r="S3331" s="1" t="s">
        <v>58</v>
      </c>
      <c r="T3331" s="2">
        <f>+R3331</f>
        <v>10</v>
      </c>
      <c r="U3331" s="1" t="s">
        <v>82</v>
      </c>
      <c r="V3331" s="1" t="s">
        <v>83</v>
      </c>
      <c r="X3331" s="1" t="s">
        <v>260</v>
      </c>
    </row>
    <row r="3332" spans="1:24" x14ac:dyDescent="0.25">
      <c r="A3332" s="1" t="s">
        <v>1124</v>
      </c>
      <c r="B3332" s="1" t="s">
        <v>1125</v>
      </c>
      <c r="C3332" s="1" t="s">
        <v>771</v>
      </c>
      <c r="D3332" s="1" t="s">
        <v>1075</v>
      </c>
      <c r="F3332" s="1" t="s">
        <v>773</v>
      </c>
      <c r="G3332" s="1" t="s">
        <v>774</v>
      </c>
      <c r="H3332" s="1" t="s">
        <v>77</v>
      </c>
      <c r="I3332" s="1" t="s">
        <v>43</v>
      </c>
      <c r="J3332" s="1" t="s">
        <v>6954</v>
      </c>
      <c r="K3332" s="1" t="s">
        <v>44</v>
      </c>
      <c r="L3332" s="1" t="s">
        <v>775</v>
      </c>
      <c r="M3332" s="1" t="s">
        <v>45</v>
      </c>
      <c r="N3332" s="1" t="s">
        <v>46</v>
      </c>
      <c r="O3332" s="1" t="s">
        <v>46</v>
      </c>
      <c r="P3332" s="1" t="s">
        <v>149</v>
      </c>
      <c r="Q3332" s="1">
        <v>2018</v>
      </c>
      <c r="R3332">
        <v>10</v>
      </c>
      <c r="S3332" s="1" t="s">
        <v>58</v>
      </c>
      <c r="T3332" s="2">
        <f>+R3332</f>
        <v>10</v>
      </c>
      <c r="U3332" s="1" t="s">
        <v>93</v>
      </c>
      <c r="V3332" s="1" t="s">
        <v>60</v>
      </c>
      <c r="W3332" s="1" t="s">
        <v>61</v>
      </c>
    </row>
    <row r="3333" spans="1:24" x14ac:dyDescent="0.25">
      <c r="A3333" s="1" t="s">
        <v>1120</v>
      </c>
      <c r="B3333" s="1" t="s">
        <v>1121</v>
      </c>
      <c r="C3333" s="1" t="s">
        <v>771</v>
      </c>
      <c r="D3333" s="1" t="s">
        <v>1085</v>
      </c>
      <c r="F3333" s="1" t="s">
        <v>773</v>
      </c>
      <c r="G3333" s="1" t="s">
        <v>782</v>
      </c>
      <c r="H3333" s="1" t="s">
        <v>77</v>
      </c>
      <c r="I3333" s="1" t="s">
        <v>171</v>
      </c>
      <c r="J3333" s="1" t="s">
        <v>6953</v>
      </c>
      <c r="K3333" s="1" t="s">
        <v>44</v>
      </c>
      <c r="L3333" s="1" t="s">
        <v>775</v>
      </c>
      <c r="M3333" s="1" t="s">
        <v>45</v>
      </c>
      <c r="N3333" s="1" t="s">
        <v>46</v>
      </c>
      <c r="P3333" s="1" t="s">
        <v>1123</v>
      </c>
      <c r="Q3333" s="1">
        <v>2018</v>
      </c>
      <c r="R3333">
        <v>10</v>
      </c>
      <c r="S3333" s="1" t="s">
        <v>58</v>
      </c>
      <c r="T3333" s="2">
        <f>+R3333</f>
        <v>10</v>
      </c>
      <c r="U3333" s="1" t="s">
        <v>93</v>
      </c>
      <c r="V3333" s="1" t="s">
        <v>60</v>
      </c>
      <c r="W3333" s="1" t="s">
        <v>2230</v>
      </c>
    </row>
    <row r="3334" spans="1:24" x14ac:dyDescent="0.25">
      <c r="A3334" s="1" t="s">
        <v>1118</v>
      </c>
      <c r="B3334" s="1" t="s">
        <v>1119</v>
      </c>
      <c r="C3334" s="1" t="s">
        <v>771</v>
      </c>
      <c r="D3334" s="1" t="s">
        <v>1075</v>
      </c>
      <c r="F3334" s="1" t="s">
        <v>773</v>
      </c>
      <c r="G3334" s="1" t="s">
        <v>774</v>
      </c>
      <c r="H3334" s="1" t="s">
        <v>77</v>
      </c>
      <c r="I3334" s="1" t="s">
        <v>171</v>
      </c>
      <c r="J3334" s="1" t="s">
        <v>6953</v>
      </c>
      <c r="K3334" s="1" t="s">
        <v>44</v>
      </c>
      <c r="L3334" s="1" t="s">
        <v>775</v>
      </c>
      <c r="M3334" s="1" t="s">
        <v>45</v>
      </c>
      <c r="N3334" s="1" t="s">
        <v>46</v>
      </c>
      <c r="P3334" s="1" t="s">
        <v>193</v>
      </c>
      <c r="Q3334" s="1">
        <v>2018</v>
      </c>
      <c r="R3334">
        <v>10</v>
      </c>
      <c r="S3334" s="1" t="s">
        <v>58</v>
      </c>
      <c r="T3334" s="2">
        <f>+R3334</f>
        <v>10</v>
      </c>
      <c r="U3334" s="1" t="s">
        <v>93</v>
      </c>
      <c r="V3334" s="1" t="s">
        <v>60</v>
      </c>
      <c r="W3334" s="1" t="s">
        <v>2200</v>
      </c>
    </row>
    <row r="3335" spans="1:24" x14ac:dyDescent="0.25">
      <c r="A3335" s="1" t="s">
        <v>1114</v>
      </c>
      <c r="B3335" s="1" t="s">
        <v>1115</v>
      </c>
      <c r="C3335" s="1" t="s">
        <v>771</v>
      </c>
      <c r="D3335" s="1" t="s">
        <v>1116</v>
      </c>
      <c r="F3335" s="1" t="s">
        <v>773</v>
      </c>
      <c r="G3335" s="1" t="s">
        <v>774</v>
      </c>
      <c r="H3335" s="1" t="s">
        <v>77</v>
      </c>
      <c r="I3335" s="1" t="s">
        <v>171</v>
      </c>
      <c r="J3335" s="1" t="s">
        <v>6953</v>
      </c>
      <c r="K3335" s="1" t="s">
        <v>44</v>
      </c>
      <c r="L3335" s="1" t="s">
        <v>775</v>
      </c>
      <c r="M3335" s="1" t="s">
        <v>45</v>
      </c>
      <c r="N3335" s="1" t="s">
        <v>46</v>
      </c>
      <c r="P3335" s="1" t="s">
        <v>1117</v>
      </c>
      <c r="Q3335" s="1">
        <v>2018</v>
      </c>
      <c r="R3335">
        <v>10</v>
      </c>
      <c r="S3335" s="1" t="s">
        <v>58</v>
      </c>
      <c r="T3335" s="2">
        <f>+R3335</f>
        <v>10</v>
      </c>
      <c r="U3335" s="1" t="s">
        <v>93</v>
      </c>
      <c r="V3335" s="1" t="s">
        <v>60</v>
      </c>
      <c r="W3335" s="1" t="s">
        <v>303</v>
      </c>
    </row>
    <row r="3336" spans="1:24" x14ac:dyDescent="0.25">
      <c r="A3336" s="1" t="s">
        <v>1111</v>
      </c>
      <c r="B3336" s="1" t="s">
        <v>1112</v>
      </c>
      <c r="C3336" s="1" t="s">
        <v>771</v>
      </c>
      <c r="D3336" s="1" t="s">
        <v>1075</v>
      </c>
      <c r="F3336" s="1" t="s">
        <v>773</v>
      </c>
      <c r="G3336" s="1" t="s">
        <v>774</v>
      </c>
      <c r="H3336" s="1" t="s">
        <v>77</v>
      </c>
      <c r="I3336" s="1" t="s">
        <v>43</v>
      </c>
      <c r="J3336" s="1" t="s">
        <v>6954</v>
      </c>
      <c r="K3336" s="1" t="s">
        <v>44</v>
      </c>
      <c r="L3336" s="1" t="s">
        <v>775</v>
      </c>
      <c r="M3336" s="1" t="s">
        <v>45</v>
      </c>
      <c r="N3336" s="1" t="s">
        <v>46</v>
      </c>
      <c r="O3336" s="1" t="s">
        <v>46</v>
      </c>
      <c r="P3336" s="1" t="s">
        <v>130</v>
      </c>
      <c r="Q3336" s="1">
        <v>2018</v>
      </c>
      <c r="R3336">
        <v>10</v>
      </c>
      <c r="S3336" s="1" t="s">
        <v>58</v>
      </c>
      <c r="T3336" s="2">
        <f>+R3336</f>
        <v>10</v>
      </c>
      <c r="U3336" s="1" t="s">
        <v>93</v>
      </c>
      <c r="V3336" s="1" t="s">
        <v>211</v>
      </c>
    </row>
    <row r="3337" spans="1:24" x14ac:dyDescent="0.25">
      <c r="A3337" s="1" t="s">
        <v>1109</v>
      </c>
      <c r="B3337" s="1" t="s">
        <v>1110</v>
      </c>
      <c r="C3337" s="1" t="s">
        <v>771</v>
      </c>
      <c r="D3337" s="1" t="s">
        <v>1075</v>
      </c>
      <c r="F3337" s="1" t="s">
        <v>773</v>
      </c>
      <c r="G3337" s="1" t="s">
        <v>774</v>
      </c>
      <c r="H3337" s="1" t="s">
        <v>77</v>
      </c>
      <c r="I3337" s="1" t="s">
        <v>43</v>
      </c>
      <c r="J3337" s="1" t="s">
        <v>6954</v>
      </c>
      <c r="K3337" s="1" t="s">
        <v>44</v>
      </c>
      <c r="L3337" s="1" t="s">
        <v>775</v>
      </c>
      <c r="M3337" s="1" t="s">
        <v>45</v>
      </c>
      <c r="N3337" s="1" t="s">
        <v>46</v>
      </c>
      <c r="O3337" s="1" t="s">
        <v>46</v>
      </c>
      <c r="P3337" s="1" t="s">
        <v>80</v>
      </c>
      <c r="Q3337" s="1">
        <v>2018</v>
      </c>
      <c r="R3337">
        <v>27.5</v>
      </c>
      <c r="S3337" s="1" t="s">
        <v>58</v>
      </c>
      <c r="T3337" s="2">
        <f>+R3337</f>
        <v>27.5</v>
      </c>
      <c r="U3337" s="1" t="s">
        <v>93</v>
      </c>
      <c r="V3337" s="1" t="s">
        <v>60</v>
      </c>
      <c r="W3337" s="1" t="s">
        <v>61</v>
      </c>
    </row>
    <row r="3338" spans="1:24" x14ac:dyDescent="0.25">
      <c r="A3338" s="1" t="s">
        <v>1102</v>
      </c>
      <c r="B3338" s="1" t="s">
        <v>1103</v>
      </c>
      <c r="C3338" s="1" t="s">
        <v>771</v>
      </c>
      <c r="D3338" s="1" t="s">
        <v>1075</v>
      </c>
      <c r="F3338" s="1" t="s">
        <v>773</v>
      </c>
      <c r="G3338" s="1" t="s">
        <v>774</v>
      </c>
      <c r="H3338" s="1" t="s">
        <v>77</v>
      </c>
      <c r="I3338" s="1" t="s">
        <v>43</v>
      </c>
      <c r="J3338" s="1" t="s">
        <v>6954</v>
      </c>
      <c r="K3338" s="1" t="s">
        <v>44</v>
      </c>
      <c r="L3338" s="1" t="s">
        <v>775</v>
      </c>
      <c r="M3338" s="1" t="s">
        <v>45</v>
      </c>
      <c r="N3338" s="1" t="s">
        <v>46</v>
      </c>
      <c r="O3338" s="1" t="s">
        <v>46</v>
      </c>
      <c r="P3338" s="1" t="s">
        <v>1105</v>
      </c>
      <c r="Q3338" s="1">
        <v>2018</v>
      </c>
      <c r="R3338">
        <v>27.5</v>
      </c>
      <c r="S3338" s="1" t="s">
        <v>58</v>
      </c>
      <c r="T3338" s="2">
        <f>+R3338</f>
        <v>27.5</v>
      </c>
      <c r="U3338" s="1" t="s">
        <v>93</v>
      </c>
      <c r="V3338" s="1" t="s">
        <v>211</v>
      </c>
    </row>
    <row r="3339" spans="1:24" x14ac:dyDescent="0.25">
      <c r="A3339" s="1" t="s">
        <v>1094</v>
      </c>
      <c r="B3339" s="1" t="s">
        <v>1095</v>
      </c>
      <c r="C3339" s="1" t="s">
        <v>771</v>
      </c>
      <c r="D3339" s="1" t="s">
        <v>1075</v>
      </c>
      <c r="F3339" s="1" t="s">
        <v>773</v>
      </c>
      <c r="G3339" s="1" t="s">
        <v>774</v>
      </c>
      <c r="H3339" s="1" t="s">
        <v>77</v>
      </c>
      <c r="I3339" s="1" t="s">
        <v>43</v>
      </c>
      <c r="J3339" s="1" t="s">
        <v>6954</v>
      </c>
      <c r="K3339" s="1" t="s">
        <v>44</v>
      </c>
      <c r="L3339" s="1" t="s">
        <v>775</v>
      </c>
      <c r="M3339" s="1" t="s">
        <v>45</v>
      </c>
      <c r="N3339" s="1" t="s">
        <v>46</v>
      </c>
      <c r="P3339" s="1" t="s">
        <v>193</v>
      </c>
      <c r="Q3339" s="1">
        <v>2018</v>
      </c>
      <c r="R3339">
        <v>8.33</v>
      </c>
      <c r="S3339" s="1" t="s">
        <v>58</v>
      </c>
      <c r="T3339" s="2">
        <f>+R3339</f>
        <v>8.33</v>
      </c>
      <c r="U3339" s="1" t="s">
        <v>82</v>
      </c>
      <c r="V3339" s="1" t="s">
        <v>83</v>
      </c>
      <c r="X3339" s="1" t="s">
        <v>264</v>
      </c>
    </row>
    <row r="3340" spans="1:24" x14ac:dyDescent="0.25">
      <c r="A3340" s="1" t="s">
        <v>1090</v>
      </c>
      <c r="B3340" s="1" t="s">
        <v>1091</v>
      </c>
      <c r="C3340" s="1" t="s">
        <v>771</v>
      </c>
      <c r="D3340" s="1" t="s">
        <v>1085</v>
      </c>
      <c r="F3340" s="1" t="s">
        <v>773</v>
      </c>
      <c r="G3340" s="1" t="s">
        <v>782</v>
      </c>
      <c r="H3340" s="1" t="s">
        <v>77</v>
      </c>
      <c r="I3340" s="1" t="s">
        <v>171</v>
      </c>
      <c r="J3340" s="1" t="s">
        <v>6953</v>
      </c>
      <c r="K3340" s="1" t="s">
        <v>44</v>
      </c>
      <c r="L3340" s="1" t="s">
        <v>775</v>
      </c>
      <c r="M3340" s="1" t="s">
        <v>45</v>
      </c>
      <c r="N3340" s="1" t="s">
        <v>46</v>
      </c>
      <c r="P3340" s="1" t="s">
        <v>1093</v>
      </c>
      <c r="Q3340" s="1">
        <v>2018</v>
      </c>
      <c r="R3340">
        <v>8.33</v>
      </c>
      <c r="S3340" s="1" t="s">
        <v>58</v>
      </c>
      <c r="T3340" s="2">
        <f>+R3340</f>
        <v>8.33</v>
      </c>
      <c r="U3340" s="1" t="s">
        <v>82</v>
      </c>
      <c r="V3340" s="1" t="s">
        <v>83</v>
      </c>
      <c r="X3340" s="1" t="s">
        <v>260</v>
      </c>
    </row>
    <row r="3341" spans="1:24" x14ac:dyDescent="0.25">
      <c r="A3341" s="1" t="s">
        <v>1088</v>
      </c>
      <c r="B3341" s="1" t="s">
        <v>1089</v>
      </c>
      <c r="C3341" s="1" t="s">
        <v>771</v>
      </c>
      <c r="D3341" s="1" t="s">
        <v>1085</v>
      </c>
      <c r="F3341" s="1" t="s">
        <v>773</v>
      </c>
      <c r="G3341" s="1" t="s">
        <v>782</v>
      </c>
      <c r="H3341" s="1" t="s">
        <v>77</v>
      </c>
      <c r="I3341" s="1" t="s">
        <v>43</v>
      </c>
      <c r="J3341" s="1" t="s">
        <v>6954</v>
      </c>
      <c r="K3341" s="1" t="s">
        <v>44</v>
      </c>
      <c r="L3341" s="1" t="s">
        <v>775</v>
      </c>
      <c r="M3341" s="1" t="s">
        <v>45</v>
      </c>
      <c r="N3341" s="1" t="s">
        <v>46</v>
      </c>
      <c r="P3341" s="1" t="s">
        <v>193</v>
      </c>
      <c r="Q3341" s="1">
        <v>2018</v>
      </c>
      <c r="R3341">
        <v>8.33</v>
      </c>
      <c r="S3341" s="1" t="s">
        <v>58</v>
      </c>
      <c r="T3341" s="2">
        <f>+R3341</f>
        <v>8.33</v>
      </c>
      <c r="U3341" s="1" t="s">
        <v>93</v>
      </c>
      <c r="V3341" s="1" t="s">
        <v>60</v>
      </c>
      <c r="W3341" s="1" t="s">
        <v>61</v>
      </c>
    </row>
    <row r="3342" spans="1:24" x14ac:dyDescent="0.25">
      <c r="A3342" s="1" t="s">
        <v>1086</v>
      </c>
      <c r="B3342" s="1" t="s">
        <v>1087</v>
      </c>
      <c r="C3342" s="1" t="s">
        <v>771</v>
      </c>
      <c r="D3342" s="1" t="s">
        <v>1085</v>
      </c>
      <c r="F3342" s="1" t="s">
        <v>773</v>
      </c>
      <c r="G3342" s="1" t="s">
        <v>782</v>
      </c>
      <c r="H3342" s="1" t="s">
        <v>77</v>
      </c>
      <c r="I3342" s="1" t="s">
        <v>171</v>
      </c>
      <c r="J3342" s="1" t="s">
        <v>6953</v>
      </c>
      <c r="K3342" s="1" t="s">
        <v>44</v>
      </c>
      <c r="L3342" s="1" t="s">
        <v>775</v>
      </c>
      <c r="M3342" s="1" t="s">
        <v>45</v>
      </c>
      <c r="N3342" s="1" t="s">
        <v>46</v>
      </c>
      <c r="P3342" s="1" t="s">
        <v>193</v>
      </c>
      <c r="Q3342" s="1">
        <v>2018</v>
      </c>
      <c r="R3342">
        <v>8.33</v>
      </c>
      <c r="S3342" s="1" t="s">
        <v>58</v>
      </c>
      <c r="T3342" s="2">
        <f>+R3342</f>
        <v>8.33</v>
      </c>
      <c r="U3342" s="1" t="s">
        <v>93</v>
      </c>
      <c r="V3342" s="1" t="s">
        <v>60</v>
      </c>
      <c r="W3342" s="1" t="s">
        <v>2230</v>
      </c>
    </row>
    <row r="3343" spans="1:24" x14ac:dyDescent="0.25">
      <c r="A3343" s="1" t="s">
        <v>1083</v>
      </c>
      <c r="B3343" s="1" t="s">
        <v>1084</v>
      </c>
      <c r="C3343" s="1" t="s">
        <v>771</v>
      </c>
      <c r="D3343" s="1" t="s">
        <v>1085</v>
      </c>
      <c r="F3343" s="1" t="s">
        <v>773</v>
      </c>
      <c r="G3343" s="1" t="s">
        <v>782</v>
      </c>
      <c r="H3343" s="1" t="s">
        <v>77</v>
      </c>
      <c r="I3343" s="1" t="s">
        <v>171</v>
      </c>
      <c r="J3343" s="1" t="s">
        <v>6953</v>
      </c>
      <c r="K3343" s="1" t="s">
        <v>44</v>
      </c>
      <c r="L3343" s="1" t="s">
        <v>775</v>
      </c>
      <c r="M3343" s="1" t="s">
        <v>45</v>
      </c>
      <c r="N3343" s="1" t="s">
        <v>46</v>
      </c>
      <c r="P3343" s="1" t="s">
        <v>193</v>
      </c>
      <c r="Q3343" s="1">
        <v>2018</v>
      </c>
      <c r="R3343">
        <v>8.33</v>
      </c>
      <c r="S3343" s="1" t="s">
        <v>58</v>
      </c>
      <c r="T3343" s="2">
        <f>+R3343</f>
        <v>8.33</v>
      </c>
      <c r="U3343" s="1" t="s">
        <v>93</v>
      </c>
      <c r="V3343" s="1" t="s">
        <v>60</v>
      </c>
      <c r="W3343" s="1" t="s">
        <v>2200</v>
      </c>
    </row>
    <row r="3344" spans="1:24" x14ac:dyDescent="0.25">
      <c r="A3344" s="1" t="s">
        <v>1077</v>
      </c>
      <c r="B3344" s="1" t="s">
        <v>1078</v>
      </c>
      <c r="C3344" s="1" t="s">
        <v>771</v>
      </c>
      <c r="D3344" s="1" t="s">
        <v>1075</v>
      </c>
      <c r="F3344" s="1" t="s">
        <v>773</v>
      </c>
      <c r="G3344" s="1" t="s">
        <v>774</v>
      </c>
      <c r="H3344" s="1" t="s">
        <v>77</v>
      </c>
      <c r="I3344" s="1" t="s">
        <v>171</v>
      </c>
      <c r="J3344" s="1" t="s">
        <v>6953</v>
      </c>
      <c r="K3344" s="1" t="s">
        <v>44</v>
      </c>
      <c r="L3344" s="1" t="s">
        <v>775</v>
      </c>
      <c r="M3344" s="1" t="s">
        <v>45</v>
      </c>
      <c r="N3344" s="1" t="s">
        <v>46</v>
      </c>
      <c r="O3344" s="1" t="s">
        <v>46</v>
      </c>
      <c r="P3344" s="1" t="s">
        <v>1079</v>
      </c>
      <c r="Q3344" s="1">
        <v>2018</v>
      </c>
      <c r="R3344">
        <v>8.33</v>
      </c>
      <c r="S3344" s="1" t="s">
        <v>58</v>
      </c>
      <c r="T3344" s="2">
        <f>+R3344</f>
        <v>8.33</v>
      </c>
      <c r="U3344" s="1" t="s">
        <v>93</v>
      </c>
      <c r="V3344" s="1" t="s">
        <v>211</v>
      </c>
    </row>
    <row r="3345" spans="1:24" x14ac:dyDescent="0.25">
      <c r="A3345" s="1" t="s">
        <v>1071</v>
      </c>
      <c r="B3345" s="1" t="s">
        <v>1072</v>
      </c>
      <c r="C3345" s="1" t="s">
        <v>771</v>
      </c>
      <c r="D3345" s="1" t="s">
        <v>1075</v>
      </c>
      <c r="F3345" s="1" t="s">
        <v>773</v>
      </c>
      <c r="G3345" s="1" t="s">
        <v>774</v>
      </c>
      <c r="H3345" s="1" t="s">
        <v>77</v>
      </c>
      <c r="I3345" s="1" t="s">
        <v>43</v>
      </c>
      <c r="J3345" s="1" t="s">
        <v>6954</v>
      </c>
      <c r="K3345" s="1" t="s">
        <v>44</v>
      </c>
      <c r="L3345" s="1" t="s">
        <v>775</v>
      </c>
      <c r="M3345" s="1" t="s">
        <v>45</v>
      </c>
      <c r="N3345" s="1" t="s">
        <v>46</v>
      </c>
      <c r="O3345" s="1" t="s">
        <v>46</v>
      </c>
      <c r="P3345" s="1" t="s">
        <v>1076</v>
      </c>
      <c r="Q3345" s="1">
        <v>2018</v>
      </c>
      <c r="R3345">
        <v>25</v>
      </c>
      <c r="S3345" s="1" t="s">
        <v>58</v>
      </c>
      <c r="T3345" s="2">
        <f>+R3345</f>
        <v>25</v>
      </c>
      <c r="U3345" s="1" t="s">
        <v>93</v>
      </c>
      <c r="V3345" s="1" t="s">
        <v>60</v>
      </c>
      <c r="W3345" s="1" t="s">
        <v>61</v>
      </c>
    </row>
    <row r="3346" spans="1:24" x14ac:dyDescent="0.25">
      <c r="A3346" s="1" t="s">
        <v>1066</v>
      </c>
      <c r="B3346" s="1" t="s">
        <v>1067</v>
      </c>
      <c r="C3346" s="1" t="s">
        <v>771</v>
      </c>
      <c r="D3346" s="1" t="s">
        <v>1069</v>
      </c>
      <c r="F3346" s="1" t="s">
        <v>773</v>
      </c>
      <c r="G3346" s="1" t="s">
        <v>782</v>
      </c>
      <c r="H3346" s="1" t="s">
        <v>77</v>
      </c>
      <c r="I3346" s="1" t="s">
        <v>43</v>
      </c>
      <c r="J3346" s="1" t="s">
        <v>6954</v>
      </c>
      <c r="K3346" s="1" t="s">
        <v>44</v>
      </c>
      <c r="L3346" s="1" t="s">
        <v>775</v>
      </c>
      <c r="M3346" s="1" t="s">
        <v>45</v>
      </c>
      <c r="N3346" s="1" t="s">
        <v>46</v>
      </c>
      <c r="O3346" s="1" t="s">
        <v>46</v>
      </c>
      <c r="P3346" s="1" t="s">
        <v>1070</v>
      </c>
      <c r="Q3346" s="1">
        <v>2018</v>
      </c>
      <c r="R3346">
        <v>25</v>
      </c>
      <c r="S3346" s="1" t="s">
        <v>58</v>
      </c>
      <c r="T3346" s="2">
        <f>+R3346</f>
        <v>25</v>
      </c>
      <c r="U3346" s="1" t="s">
        <v>93</v>
      </c>
      <c r="V3346" s="1" t="s">
        <v>211</v>
      </c>
    </row>
    <row r="3347" spans="1:24" x14ac:dyDescent="0.25">
      <c r="A3347" s="1" t="s">
        <v>1063</v>
      </c>
      <c r="B3347" s="1" t="s">
        <v>1064</v>
      </c>
      <c r="C3347" s="1" t="s">
        <v>771</v>
      </c>
      <c r="D3347" s="1" t="s">
        <v>540</v>
      </c>
      <c r="F3347" s="1" t="s">
        <v>773</v>
      </c>
      <c r="G3347" s="1" t="s">
        <v>782</v>
      </c>
      <c r="H3347" s="1" t="s">
        <v>77</v>
      </c>
      <c r="I3347" s="1" t="s">
        <v>43</v>
      </c>
      <c r="J3347" s="1" t="s">
        <v>6954</v>
      </c>
      <c r="K3347" s="1" t="s">
        <v>44</v>
      </c>
      <c r="L3347" s="1" t="s">
        <v>775</v>
      </c>
      <c r="M3347" s="1" t="s">
        <v>45</v>
      </c>
      <c r="N3347" s="1" t="s">
        <v>46</v>
      </c>
      <c r="O3347" s="1" t="s">
        <v>46</v>
      </c>
      <c r="P3347" s="1" t="s">
        <v>188</v>
      </c>
      <c r="Q3347" s="1">
        <v>2018</v>
      </c>
      <c r="R3347">
        <v>30</v>
      </c>
      <c r="S3347" s="1" t="s">
        <v>58</v>
      </c>
      <c r="T3347" s="2">
        <f>+R3347</f>
        <v>30</v>
      </c>
      <c r="U3347" s="1" t="s">
        <v>93</v>
      </c>
      <c r="V3347" s="1" t="s">
        <v>60</v>
      </c>
      <c r="W3347" s="1" t="s">
        <v>61</v>
      </c>
    </row>
    <row r="3348" spans="1:24" x14ac:dyDescent="0.25">
      <c r="A3348" s="1" t="s">
        <v>1061</v>
      </c>
      <c r="B3348" s="1" t="s">
        <v>1062</v>
      </c>
      <c r="C3348" s="1" t="s">
        <v>771</v>
      </c>
      <c r="D3348" s="1" t="s">
        <v>540</v>
      </c>
      <c r="F3348" s="1" t="s">
        <v>773</v>
      </c>
      <c r="G3348" s="1" t="s">
        <v>782</v>
      </c>
      <c r="H3348" s="1" t="s">
        <v>77</v>
      </c>
      <c r="I3348" s="1" t="s">
        <v>43</v>
      </c>
      <c r="J3348" s="1" t="s">
        <v>6954</v>
      </c>
      <c r="K3348" s="1" t="s">
        <v>44</v>
      </c>
      <c r="L3348" s="1" t="s">
        <v>775</v>
      </c>
      <c r="M3348" s="1" t="s">
        <v>45</v>
      </c>
      <c r="N3348" s="1" t="s">
        <v>46</v>
      </c>
      <c r="O3348" s="1" t="s">
        <v>46</v>
      </c>
      <c r="P3348" s="1" t="s">
        <v>193</v>
      </c>
      <c r="Q3348" s="1">
        <v>2018</v>
      </c>
      <c r="R3348">
        <v>30</v>
      </c>
      <c r="S3348" s="1" t="s">
        <v>58</v>
      </c>
      <c r="T3348" s="2">
        <f>+R3348</f>
        <v>30</v>
      </c>
      <c r="U3348" s="1" t="s">
        <v>93</v>
      </c>
      <c r="V3348" s="1" t="s">
        <v>211</v>
      </c>
    </row>
    <row r="3349" spans="1:24" x14ac:dyDescent="0.25">
      <c r="A3349" s="1" t="s">
        <v>1059</v>
      </c>
      <c r="B3349" s="1" t="s">
        <v>1060</v>
      </c>
      <c r="C3349" s="1" t="s">
        <v>771</v>
      </c>
      <c r="D3349" s="1" t="s">
        <v>540</v>
      </c>
      <c r="F3349" s="1" t="s">
        <v>773</v>
      </c>
      <c r="G3349" s="1" t="s">
        <v>782</v>
      </c>
      <c r="H3349" s="1" t="s">
        <v>77</v>
      </c>
      <c r="I3349" s="1" t="s">
        <v>43</v>
      </c>
      <c r="J3349" s="1" t="s">
        <v>6954</v>
      </c>
      <c r="K3349" s="1" t="s">
        <v>44</v>
      </c>
      <c r="L3349" s="1" t="s">
        <v>775</v>
      </c>
      <c r="M3349" s="1" t="s">
        <v>45</v>
      </c>
      <c r="N3349" s="1" t="s">
        <v>46</v>
      </c>
      <c r="O3349" s="1" t="s">
        <v>46</v>
      </c>
      <c r="P3349" s="1" t="s">
        <v>387</v>
      </c>
      <c r="Q3349" s="1">
        <v>2018</v>
      </c>
      <c r="R3349">
        <v>11.42</v>
      </c>
      <c r="S3349" s="1" t="s">
        <v>58</v>
      </c>
      <c r="T3349" s="2">
        <f>+R3349</f>
        <v>11.42</v>
      </c>
      <c r="U3349" s="1" t="s">
        <v>136</v>
      </c>
      <c r="V3349" s="1" t="s">
        <v>83</v>
      </c>
      <c r="X3349" s="1" t="s">
        <v>264</v>
      </c>
    </row>
    <row r="3350" spans="1:24" x14ac:dyDescent="0.25">
      <c r="A3350" s="1" t="s">
        <v>1057</v>
      </c>
      <c r="B3350" s="1" t="s">
        <v>1058</v>
      </c>
      <c r="C3350" s="1" t="s">
        <v>771</v>
      </c>
      <c r="D3350" s="1" t="s">
        <v>540</v>
      </c>
      <c r="F3350" s="1" t="s">
        <v>773</v>
      </c>
      <c r="G3350" s="1" t="s">
        <v>782</v>
      </c>
      <c r="H3350" s="1" t="s">
        <v>77</v>
      </c>
      <c r="I3350" s="1" t="s">
        <v>171</v>
      </c>
      <c r="J3350" s="1" t="s">
        <v>6953</v>
      </c>
      <c r="K3350" s="1" t="s">
        <v>44</v>
      </c>
      <c r="L3350" s="1" t="s">
        <v>775</v>
      </c>
      <c r="M3350" s="1" t="s">
        <v>45</v>
      </c>
      <c r="N3350" s="1" t="s">
        <v>46</v>
      </c>
      <c r="O3350" s="1" t="s">
        <v>46</v>
      </c>
      <c r="P3350" s="1" t="s">
        <v>795</v>
      </c>
      <c r="Q3350" s="1">
        <v>2018</v>
      </c>
      <c r="R3350">
        <v>11.42</v>
      </c>
      <c r="S3350" s="1" t="s">
        <v>58</v>
      </c>
      <c r="T3350" s="2">
        <f>+R3350</f>
        <v>11.42</v>
      </c>
      <c r="U3350" s="1" t="s">
        <v>136</v>
      </c>
      <c r="V3350" s="1" t="s">
        <v>83</v>
      </c>
      <c r="X3350" s="1" t="s">
        <v>260</v>
      </c>
    </row>
    <row r="3351" spans="1:24" x14ac:dyDescent="0.25">
      <c r="A3351" s="1" t="s">
        <v>1053</v>
      </c>
      <c r="B3351" s="1" t="s">
        <v>1054</v>
      </c>
      <c r="C3351" s="1" t="s">
        <v>771</v>
      </c>
      <c r="D3351" s="1" t="s">
        <v>885</v>
      </c>
      <c r="F3351" s="1" t="s">
        <v>773</v>
      </c>
      <c r="G3351" s="1" t="s">
        <v>774</v>
      </c>
      <c r="H3351" s="1" t="s">
        <v>77</v>
      </c>
      <c r="I3351" s="1" t="s">
        <v>43</v>
      </c>
      <c r="J3351" s="1" t="s">
        <v>6954</v>
      </c>
      <c r="K3351" s="1" t="s">
        <v>44</v>
      </c>
      <c r="L3351" s="1" t="s">
        <v>775</v>
      </c>
      <c r="M3351" s="1" t="s">
        <v>45</v>
      </c>
      <c r="N3351" s="1" t="s">
        <v>46</v>
      </c>
      <c r="O3351" s="1" t="s">
        <v>46</v>
      </c>
      <c r="P3351" s="1" t="s">
        <v>1056</v>
      </c>
      <c r="Q3351" s="1">
        <v>2018</v>
      </c>
      <c r="R3351">
        <v>11.42</v>
      </c>
      <c r="S3351" s="1" t="s">
        <v>58</v>
      </c>
      <c r="T3351" s="2">
        <f>+R3351</f>
        <v>11.42</v>
      </c>
      <c r="U3351" s="1" t="s">
        <v>136</v>
      </c>
      <c r="V3351" s="1" t="s">
        <v>83</v>
      </c>
      <c r="X3351" s="1" t="s">
        <v>84</v>
      </c>
    </row>
    <row r="3352" spans="1:24" x14ac:dyDescent="0.25">
      <c r="A3352" s="1" t="s">
        <v>1051</v>
      </c>
      <c r="B3352" s="1" t="s">
        <v>1052</v>
      </c>
      <c r="C3352" s="1" t="s">
        <v>771</v>
      </c>
      <c r="D3352" s="1" t="s">
        <v>885</v>
      </c>
      <c r="F3352" s="1" t="s">
        <v>773</v>
      </c>
      <c r="G3352" s="1" t="s">
        <v>774</v>
      </c>
      <c r="H3352" s="1" t="s">
        <v>77</v>
      </c>
      <c r="I3352" s="1" t="s">
        <v>43</v>
      </c>
      <c r="J3352" s="1" t="s">
        <v>6954</v>
      </c>
      <c r="K3352" s="1" t="s">
        <v>44</v>
      </c>
      <c r="L3352" s="1" t="s">
        <v>775</v>
      </c>
      <c r="M3352" s="1" t="s">
        <v>45</v>
      </c>
      <c r="N3352" s="1" t="s">
        <v>46</v>
      </c>
      <c r="O3352" s="1" t="s">
        <v>46</v>
      </c>
      <c r="P3352" s="1" t="s">
        <v>752</v>
      </c>
      <c r="Q3352" s="1">
        <v>2018</v>
      </c>
      <c r="R3352">
        <v>11.42</v>
      </c>
      <c r="S3352" s="1" t="s">
        <v>58</v>
      </c>
      <c r="T3352" s="2">
        <f>+R3352</f>
        <v>11.42</v>
      </c>
      <c r="U3352" s="1" t="s">
        <v>136</v>
      </c>
      <c r="V3352" s="1" t="s">
        <v>83</v>
      </c>
      <c r="X3352" s="1" t="s">
        <v>499</v>
      </c>
    </row>
    <row r="3353" spans="1:24" x14ac:dyDescent="0.25">
      <c r="A3353" s="1" t="s">
        <v>1048</v>
      </c>
      <c r="B3353" s="1" t="s">
        <v>1049</v>
      </c>
      <c r="C3353" s="1" t="s">
        <v>771</v>
      </c>
      <c r="D3353" s="1" t="s">
        <v>885</v>
      </c>
      <c r="F3353" s="1" t="s">
        <v>773</v>
      </c>
      <c r="G3353" s="1" t="s">
        <v>774</v>
      </c>
      <c r="H3353" s="1" t="s">
        <v>77</v>
      </c>
      <c r="I3353" s="1" t="s">
        <v>171</v>
      </c>
      <c r="J3353" s="1" t="s">
        <v>6953</v>
      </c>
      <c r="K3353" s="1" t="s">
        <v>44</v>
      </c>
      <c r="L3353" s="1" t="s">
        <v>775</v>
      </c>
      <c r="M3353" s="1" t="s">
        <v>45</v>
      </c>
      <c r="N3353" s="1" t="s">
        <v>46</v>
      </c>
      <c r="O3353" s="1" t="s">
        <v>46</v>
      </c>
      <c r="P3353" s="1" t="s">
        <v>1050</v>
      </c>
      <c r="Q3353" s="1">
        <v>2018</v>
      </c>
      <c r="R3353">
        <v>11.42</v>
      </c>
      <c r="S3353" s="1" t="s">
        <v>58</v>
      </c>
      <c r="T3353" s="2">
        <f>+R3353</f>
        <v>11.42</v>
      </c>
      <c r="U3353" s="1" t="s">
        <v>93</v>
      </c>
      <c r="V3353" s="1" t="s">
        <v>60</v>
      </c>
      <c r="W3353" s="1" t="s">
        <v>61</v>
      </c>
    </row>
    <row r="3354" spans="1:24" x14ac:dyDescent="0.25">
      <c r="A3354" s="1" t="s">
        <v>1045</v>
      </c>
      <c r="B3354" s="1" t="s">
        <v>1046</v>
      </c>
      <c r="C3354" s="1" t="s">
        <v>771</v>
      </c>
      <c r="D3354" s="1" t="s">
        <v>885</v>
      </c>
      <c r="F3354" s="1" t="s">
        <v>773</v>
      </c>
      <c r="G3354" s="1" t="s">
        <v>774</v>
      </c>
      <c r="H3354" s="1" t="s">
        <v>77</v>
      </c>
      <c r="I3354" s="1" t="s">
        <v>43</v>
      </c>
      <c r="J3354" s="1" t="s">
        <v>6954</v>
      </c>
      <c r="K3354" s="1" t="s">
        <v>44</v>
      </c>
      <c r="L3354" s="1" t="s">
        <v>775</v>
      </c>
      <c r="M3354" s="1" t="s">
        <v>45</v>
      </c>
      <c r="N3354" s="1" t="s">
        <v>46</v>
      </c>
      <c r="O3354" s="1" t="s">
        <v>46</v>
      </c>
      <c r="P3354" s="1" t="s">
        <v>1047</v>
      </c>
      <c r="Q3354" s="1">
        <v>2018</v>
      </c>
      <c r="R3354">
        <v>11.42</v>
      </c>
      <c r="S3354" s="1" t="s">
        <v>58</v>
      </c>
      <c r="T3354" s="2">
        <f>+R3354</f>
        <v>11.42</v>
      </c>
      <c r="U3354" s="1" t="s">
        <v>93</v>
      </c>
      <c r="V3354" s="1" t="s">
        <v>60</v>
      </c>
      <c r="W3354" s="1" t="s">
        <v>2200</v>
      </c>
    </row>
    <row r="3355" spans="1:24" x14ac:dyDescent="0.25">
      <c r="A3355" s="1" t="s">
        <v>1042</v>
      </c>
      <c r="B3355" s="1" t="s">
        <v>1043</v>
      </c>
      <c r="C3355" s="1" t="s">
        <v>771</v>
      </c>
      <c r="D3355" s="1" t="s">
        <v>540</v>
      </c>
      <c r="F3355" s="1" t="s">
        <v>773</v>
      </c>
      <c r="G3355" s="1" t="s">
        <v>782</v>
      </c>
      <c r="H3355" s="1" t="s">
        <v>77</v>
      </c>
      <c r="I3355" s="1" t="s">
        <v>43</v>
      </c>
      <c r="J3355" s="1" t="s">
        <v>6954</v>
      </c>
      <c r="K3355" s="1" t="s">
        <v>44</v>
      </c>
      <c r="L3355" s="1" t="s">
        <v>775</v>
      </c>
      <c r="M3355" s="1" t="s">
        <v>45</v>
      </c>
      <c r="N3355" s="1" t="s">
        <v>46</v>
      </c>
      <c r="O3355" s="1" t="s">
        <v>46</v>
      </c>
      <c r="P3355" s="1" t="s">
        <v>1044</v>
      </c>
      <c r="Q3355" s="1">
        <v>2018</v>
      </c>
      <c r="R3355">
        <v>11.42</v>
      </c>
      <c r="S3355" s="1" t="s">
        <v>58</v>
      </c>
      <c r="T3355" s="2">
        <f>+R3355</f>
        <v>11.42</v>
      </c>
      <c r="U3355" s="1" t="s">
        <v>93</v>
      </c>
      <c r="V3355" s="1" t="s">
        <v>211</v>
      </c>
    </row>
    <row r="3356" spans="1:24" x14ac:dyDescent="0.25">
      <c r="A3356" s="1" t="s">
        <v>1039</v>
      </c>
      <c r="B3356" s="1" t="s">
        <v>1040</v>
      </c>
      <c r="C3356" s="1" t="s">
        <v>771</v>
      </c>
      <c r="D3356" s="1" t="s">
        <v>885</v>
      </c>
      <c r="F3356" s="1" t="s">
        <v>773</v>
      </c>
      <c r="G3356" s="1" t="s">
        <v>774</v>
      </c>
      <c r="H3356" s="1" t="s">
        <v>77</v>
      </c>
      <c r="I3356" s="1" t="s">
        <v>43</v>
      </c>
      <c r="J3356" s="1" t="s">
        <v>6954</v>
      </c>
      <c r="K3356" s="1" t="s">
        <v>44</v>
      </c>
      <c r="L3356" s="1" t="s">
        <v>775</v>
      </c>
      <c r="M3356" s="1" t="s">
        <v>45</v>
      </c>
      <c r="N3356" s="1" t="s">
        <v>46</v>
      </c>
      <c r="O3356" s="1" t="s">
        <v>46</v>
      </c>
      <c r="P3356" s="1" t="s">
        <v>135</v>
      </c>
      <c r="Q3356" s="1">
        <v>2018</v>
      </c>
      <c r="R3356">
        <v>0.4</v>
      </c>
      <c r="S3356" s="1" t="s">
        <v>58</v>
      </c>
      <c r="T3356" s="2">
        <f>+R3356</f>
        <v>0.4</v>
      </c>
      <c r="U3356" s="1" t="s">
        <v>82</v>
      </c>
      <c r="V3356" s="1" t="s">
        <v>83</v>
      </c>
      <c r="X3356" s="1" t="s">
        <v>814</v>
      </c>
    </row>
    <row r="3357" spans="1:24" x14ac:dyDescent="0.25">
      <c r="A3357" s="1" t="s">
        <v>1037</v>
      </c>
      <c r="B3357" s="1" t="s">
        <v>1038</v>
      </c>
      <c r="C3357" s="1" t="s">
        <v>771</v>
      </c>
      <c r="D3357" s="1" t="s">
        <v>885</v>
      </c>
      <c r="F3357" s="1" t="s">
        <v>773</v>
      </c>
      <c r="G3357" s="1" t="s">
        <v>774</v>
      </c>
      <c r="H3357" s="1" t="s">
        <v>77</v>
      </c>
      <c r="I3357" s="1" t="s">
        <v>43</v>
      </c>
      <c r="J3357" s="1" t="s">
        <v>6954</v>
      </c>
      <c r="K3357" s="1" t="s">
        <v>44</v>
      </c>
      <c r="L3357" s="1" t="s">
        <v>775</v>
      </c>
      <c r="M3357" s="1" t="s">
        <v>45</v>
      </c>
      <c r="N3357" s="1" t="s">
        <v>46</v>
      </c>
      <c r="O3357" s="1" t="s">
        <v>46</v>
      </c>
      <c r="P3357" s="1" t="s">
        <v>387</v>
      </c>
      <c r="Q3357" s="1">
        <v>2018</v>
      </c>
      <c r="R3357">
        <v>0.4</v>
      </c>
      <c r="S3357" s="1" t="s">
        <v>58</v>
      </c>
      <c r="T3357" s="2">
        <f>+R3357</f>
        <v>0.4</v>
      </c>
      <c r="U3357" s="1" t="s">
        <v>82</v>
      </c>
      <c r="V3357" s="1" t="s">
        <v>83</v>
      </c>
      <c r="X3357" s="1" t="s">
        <v>3248</v>
      </c>
    </row>
    <row r="3358" spans="1:24" x14ac:dyDescent="0.25">
      <c r="A3358" s="1" t="s">
        <v>1034</v>
      </c>
      <c r="B3358" s="1" t="s">
        <v>1035</v>
      </c>
      <c r="C3358" s="1" t="s">
        <v>771</v>
      </c>
      <c r="D3358" s="1" t="s">
        <v>885</v>
      </c>
      <c r="F3358" s="1" t="s">
        <v>773</v>
      </c>
      <c r="G3358" s="1" t="s">
        <v>774</v>
      </c>
      <c r="H3358" s="1" t="s">
        <v>77</v>
      </c>
      <c r="I3358" s="1" t="s">
        <v>43</v>
      </c>
      <c r="J3358" s="1" t="s">
        <v>6954</v>
      </c>
      <c r="K3358" s="1" t="s">
        <v>44</v>
      </c>
      <c r="L3358" s="1" t="s">
        <v>775</v>
      </c>
      <c r="M3358" s="1" t="s">
        <v>45</v>
      </c>
      <c r="N3358" s="1" t="s">
        <v>46</v>
      </c>
      <c r="O3358" s="1" t="s">
        <v>46</v>
      </c>
      <c r="P3358" s="1" t="s">
        <v>1036</v>
      </c>
      <c r="Q3358" s="1">
        <v>2018</v>
      </c>
      <c r="R3358">
        <v>0.4</v>
      </c>
      <c r="S3358" s="1" t="s">
        <v>58</v>
      </c>
      <c r="T3358" s="2">
        <f>+R3358</f>
        <v>0.4</v>
      </c>
      <c r="U3358" s="1" t="s">
        <v>82</v>
      </c>
      <c r="V3358" s="1" t="s">
        <v>83</v>
      </c>
      <c r="X3358" s="1" t="s">
        <v>6869</v>
      </c>
    </row>
    <row r="3359" spans="1:24" x14ac:dyDescent="0.25">
      <c r="A3359" s="1" t="s">
        <v>1031</v>
      </c>
      <c r="B3359" s="1" t="s">
        <v>1032</v>
      </c>
      <c r="C3359" s="1" t="s">
        <v>771</v>
      </c>
      <c r="D3359" s="1" t="s">
        <v>885</v>
      </c>
      <c r="F3359" s="1" t="s">
        <v>773</v>
      </c>
      <c r="G3359" s="1" t="s">
        <v>774</v>
      </c>
      <c r="H3359" s="1" t="s">
        <v>77</v>
      </c>
      <c r="I3359" s="1" t="s">
        <v>43</v>
      </c>
      <c r="J3359" s="1" t="s">
        <v>6954</v>
      </c>
      <c r="K3359" s="1" t="s">
        <v>44</v>
      </c>
      <c r="L3359" s="1" t="s">
        <v>775</v>
      </c>
      <c r="M3359" s="1" t="s">
        <v>45</v>
      </c>
      <c r="N3359" s="1" t="s">
        <v>46</v>
      </c>
      <c r="O3359" s="1" t="s">
        <v>46</v>
      </c>
      <c r="P3359" s="1" t="s">
        <v>1033</v>
      </c>
      <c r="Q3359" s="1">
        <v>2018</v>
      </c>
      <c r="R3359">
        <v>0.4</v>
      </c>
      <c r="S3359" s="1" t="s">
        <v>58</v>
      </c>
      <c r="T3359" s="2">
        <f>+R3359</f>
        <v>0.4</v>
      </c>
      <c r="U3359" s="1" t="s">
        <v>82</v>
      </c>
      <c r="V3359" s="1" t="s">
        <v>83</v>
      </c>
      <c r="X3359" s="1" t="s">
        <v>4307</v>
      </c>
    </row>
    <row r="3360" spans="1:24" x14ac:dyDescent="0.25">
      <c r="A3360" s="1" t="s">
        <v>1028</v>
      </c>
      <c r="B3360" s="1" t="s">
        <v>1029</v>
      </c>
      <c r="C3360" s="1" t="s">
        <v>771</v>
      </c>
      <c r="D3360" s="1" t="s">
        <v>885</v>
      </c>
      <c r="F3360" s="1" t="s">
        <v>773</v>
      </c>
      <c r="G3360" s="1" t="s">
        <v>774</v>
      </c>
      <c r="H3360" s="1" t="s">
        <v>77</v>
      </c>
      <c r="I3360" s="1" t="s">
        <v>43</v>
      </c>
      <c r="J3360" s="1" t="s">
        <v>6954</v>
      </c>
      <c r="K3360" s="1" t="s">
        <v>44</v>
      </c>
      <c r="L3360" s="1" t="s">
        <v>775</v>
      </c>
      <c r="M3360" s="1" t="s">
        <v>45</v>
      </c>
      <c r="N3360" s="1" t="s">
        <v>46</v>
      </c>
      <c r="O3360" s="1" t="s">
        <v>46</v>
      </c>
      <c r="P3360" s="1" t="s">
        <v>80</v>
      </c>
      <c r="Q3360" s="1">
        <v>2018</v>
      </c>
      <c r="R3360">
        <v>0.4</v>
      </c>
      <c r="S3360" s="1" t="s">
        <v>58</v>
      </c>
      <c r="T3360" s="2">
        <f>+R3360</f>
        <v>0.4</v>
      </c>
      <c r="U3360" s="1" t="s">
        <v>82</v>
      </c>
      <c r="V3360" s="1" t="s">
        <v>83</v>
      </c>
      <c r="X3360" s="1" t="s">
        <v>839</v>
      </c>
    </row>
    <row r="3361" spans="1:24" x14ac:dyDescent="0.25">
      <c r="A3361" s="1" t="s">
        <v>1025</v>
      </c>
      <c r="B3361" s="1" t="s">
        <v>1026</v>
      </c>
      <c r="C3361" s="1" t="s">
        <v>771</v>
      </c>
      <c r="D3361" s="1" t="s">
        <v>885</v>
      </c>
      <c r="F3361" s="1" t="s">
        <v>773</v>
      </c>
      <c r="G3361" s="1" t="s">
        <v>774</v>
      </c>
      <c r="H3361" s="1" t="s">
        <v>77</v>
      </c>
      <c r="I3361" s="1" t="s">
        <v>43</v>
      </c>
      <c r="J3361" s="1" t="s">
        <v>6954</v>
      </c>
      <c r="K3361" s="1" t="s">
        <v>44</v>
      </c>
      <c r="L3361" s="1" t="s">
        <v>775</v>
      </c>
      <c r="M3361" s="1" t="s">
        <v>45</v>
      </c>
      <c r="N3361" s="1" t="s">
        <v>46</v>
      </c>
      <c r="O3361" s="1" t="s">
        <v>46</v>
      </c>
      <c r="P3361" s="1" t="s">
        <v>1027</v>
      </c>
      <c r="Q3361" s="1">
        <v>2018</v>
      </c>
      <c r="R3361">
        <v>43.33</v>
      </c>
      <c r="S3361" s="1" t="s">
        <v>58</v>
      </c>
      <c r="T3361" s="2">
        <f>+R3361</f>
        <v>43.33</v>
      </c>
      <c r="U3361" s="1" t="s">
        <v>82</v>
      </c>
      <c r="V3361" s="1" t="s">
        <v>83</v>
      </c>
      <c r="X3361" s="1" t="s">
        <v>264</v>
      </c>
    </row>
    <row r="3362" spans="1:24" x14ac:dyDescent="0.25">
      <c r="A3362" s="1" t="s">
        <v>1022</v>
      </c>
      <c r="B3362" s="1" t="s">
        <v>1023</v>
      </c>
      <c r="C3362" s="1" t="s">
        <v>771</v>
      </c>
      <c r="D3362" s="1" t="s">
        <v>885</v>
      </c>
      <c r="F3362" s="1" t="s">
        <v>773</v>
      </c>
      <c r="G3362" s="1" t="s">
        <v>774</v>
      </c>
      <c r="H3362" s="1" t="s">
        <v>77</v>
      </c>
      <c r="I3362" s="1" t="s">
        <v>43</v>
      </c>
      <c r="J3362" s="1" t="s">
        <v>6954</v>
      </c>
      <c r="K3362" s="1" t="s">
        <v>44</v>
      </c>
      <c r="L3362" s="1" t="s">
        <v>775</v>
      </c>
      <c r="M3362" s="1" t="s">
        <v>45</v>
      </c>
      <c r="N3362" s="1" t="s">
        <v>46</v>
      </c>
      <c r="O3362" s="1" t="s">
        <v>46</v>
      </c>
      <c r="P3362" s="1" t="s">
        <v>1024</v>
      </c>
      <c r="Q3362" s="1">
        <v>2018</v>
      </c>
      <c r="R3362">
        <v>43.33</v>
      </c>
      <c r="S3362" s="1" t="s">
        <v>58</v>
      </c>
      <c r="T3362" s="2">
        <f>+R3362</f>
        <v>43.33</v>
      </c>
      <c r="U3362" s="1" t="s">
        <v>82</v>
      </c>
      <c r="V3362" s="1" t="s">
        <v>83</v>
      </c>
      <c r="X3362" s="1" t="s">
        <v>260</v>
      </c>
    </row>
    <row r="3363" spans="1:24" x14ac:dyDescent="0.25">
      <c r="A3363" s="1" t="s">
        <v>1019</v>
      </c>
      <c r="B3363" s="1" t="s">
        <v>1020</v>
      </c>
      <c r="C3363" s="1" t="s">
        <v>771</v>
      </c>
      <c r="D3363" s="1" t="s">
        <v>885</v>
      </c>
      <c r="F3363" s="1" t="s">
        <v>773</v>
      </c>
      <c r="G3363" s="1" t="s">
        <v>774</v>
      </c>
      <c r="H3363" s="1" t="s">
        <v>77</v>
      </c>
      <c r="I3363" s="1" t="s">
        <v>43</v>
      </c>
      <c r="J3363" s="1" t="s">
        <v>6954</v>
      </c>
      <c r="K3363" s="1" t="s">
        <v>44</v>
      </c>
      <c r="L3363" s="1" t="s">
        <v>775</v>
      </c>
      <c r="M3363" s="1" t="s">
        <v>45</v>
      </c>
      <c r="N3363" s="1" t="s">
        <v>46</v>
      </c>
      <c r="O3363" s="1" t="s">
        <v>46</v>
      </c>
      <c r="P3363" s="1" t="s">
        <v>1021</v>
      </c>
      <c r="Q3363" s="1">
        <v>2018</v>
      </c>
      <c r="R3363">
        <v>43.33</v>
      </c>
      <c r="S3363" s="1" t="s">
        <v>58</v>
      </c>
      <c r="T3363" s="2">
        <f>+R3363</f>
        <v>43.33</v>
      </c>
      <c r="U3363" s="1" t="s">
        <v>93</v>
      </c>
      <c r="V3363" s="1" t="s">
        <v>211</v>
      </c>
    </row>
    <row r="3364" spans="1:24" x14ac:dyDescent="0.25">
      <c r="A3364" s="1" t="s">
        <v>1016</v>
      </c>
      <c r="B3364" s="1" t="s">
        <v>1017</v>
      </c>
      <c r="C3364" s="1" t="s">
        <v>771</v>
      </c>
      <c r="D3364" s="1" t="s">
        <v>885</v>
      </c>
      <c r="F3364" s="1" t="s">
        <v>773</v>
      </c>
      <c r="G3364" s="1" t="s">
        <v>774</v>
      </c>
      <c r="H3364" s="1" t="s">
        <v>77</v>
      </c>
      <c r="I3364" s="1" t="s">
        <v>43</v>
      </c>
      <c r="J3364" s="1" t="s">
        <v>6954</v>
      </c>
      <c r="K3364" s="1" t="s">
        <v>44</v>
      </c>
      <c r="L3364" s="1" t="s">
        <v>775</v>
      </c>
      <c r="M3364" s="1" t="s">
        <v>45</v>
      </c>
      <c r="N3364" s="1" t="s">
        <v>46</v>
      </c>
      <c r="O3364" s="1" t="s">
        <v>46</v>
      </c>
      <c r="P3364" s="1" t="s">
        <v>752</v>
      </c>
      <c r="Q3364" s="1">
        <v>2018</v>
      </c>
      <c r="R3364">
        <v>8.75</v>
      </c>
      <c r="S3364" s="1" t="s">
        <v>58</v>
      </c>
      <c r="T3364" s="2">
        <f>+R3364</f>
        <v>8.75</v>
      </c>
      <c r="U3364" s="1" t="s">
        <v>136</v>
      </c>
      <c r="V3364" s="1" t="s">
        <v>83</v>
      </c>
      <c r="X3364" s="1" t="s">
        <v>264</v>
      </c>
    </row>
    <row r="3365" spans="1:24" x14ac:dyDescent="0.25">
      <c r="A3365" s="1" t="s">
        <v>1014</v>
      </c>
      <c r="B3365" s="1" t="s">
        <v>1015</v>
      </c>
      <c r="C3365" s="1" t="s">
        <v>771</v>
      </c>
      <c r="D3365" s="1" t="s">
        <v>885</v>
      </c>
      <c r="F3365" s="1" t="s">
        <v>773</v>
      </c>
      <c r="G3365" s="1" t="s">
        <v>774</v>
      </c>
      <c r="H3365" s="1" t="s">
        <v>77</v>
      </c>
      <c r="I3365" s="1" t="s">
        <v>43</v>
      </c>
      <c r="J3365" s="1" t="s">
        <v>6954</v>
      </c>
      <c r="K3365" s="1" t="s">
        <v>44</v>
      </c>
      <c r="L3365" s="1" t="s">
        <v>775</v>
      </c>
      <c r="M3365" s="1" t="s">
        <v>45</v>
      </c>
      <c r="N3365" s="1" t="s">
        <v>46</v>
      </c>
      <c r="O3365" s="1" t="s">
        <v>46</v>
      </c>
      <c r="P3365" s="1" t="s">
        <v>974</v>
      </c>
      <c r="Q3365" s="1">
        <v>2018</v>
      </c>
      <c r="R3365">
        <v>8.75</v>
      </c>
      <c r="S3365" s="1" t="s">
        <v>58</v>
      </c>
      <c r="T3365" s="2">
        <f>+R3365</f>
        <v>8.75</v>
      </c>
      <c r="U3365" s="1" t="s">
        <v>136</v>
      </c>
      <c r="V3365" s="1" t="s">
        <v>83</v>
      </c>
      <c r="X3365" s="1" t="s">
        <v>260</v>
      </c>
    </row>
    <row r="3366" spans="1:24" x14ac:dyDescent="0.25">
      <c r="A3366" s="1" t="s">
        <v>1011</v>
      </c>
      <c r="B3366" s="1" t="s">
        <v>1012</v>
      </c>
      <c r="C3366" s="1" t="s">
        <v>771</v>
      </c>
      <c r="D3366" s="1" t="s">
        <v>885</v>
      </c>
      <c r="F3366" s="1" t="s">
        <v>773</v>
      </c>
      <c r="G3366" s="1" t="s">
        <v>774</v>
      </c>
      <c r="H3366" s="1" t="s">
        <v>77</v>
      </c>
      <c r="I3366" s="1" t="s">
        <v>43</v>
      </c>
      <c r="J3366" s="1" t="s">
        <v>6954</v>
      </c>
      <c r="K3366" s="1" t="s">
        <v>44</v>
      </c>
      <c r="L3366" s="1" t="s">
        <v>775</v>
      </c>
      <c r="M3366" s="1" t="s">
        <v>45</v>
      </c>
      <c r="N3366" s="1" t="s">
        <v>46</v>
      </c>
      <c r="O3366" s="1" t="s">
        <v>46</v>
      </c>
      <c r="P3366" s="1" t="s">
        <v>752</v>
      </c>
      <c r="Q3366" s="1">
        <v>2018</v>
      </c>
      <c r="R3366">
        <v>8.75</v>
      </c>
      <c r="S3366" s="1" t="s">
        <v>58</v>
      </c>
      <c r="T3366" s="2">
        <f>+R3366</f>
        <v>8.75</v>
      </c>
      <c r="U3366" s="1" t="s">
        <v>136</v>
      </c>
      <c r="V3366" s="1" t="s">
        <v>83</v>
      </c>
      <c r="X3366" s="1" t="s">
        <v>84</v>
      </c>
    </row>
    <row r="3367" spans="1:24" x14ac:dyDescent="0.25">
      <c r="A3367" s="1" t="s">
        <v>1009</v>
      </c>
      <c r="B3367" s="1" t="s">
        <v>1010</v>
      </c>
      <c r="C3367" s="1" t="s">
        <v>771</v>
      </c>
      <c r="D3367" s="1" t="s">
        <v>885</v>
      </c>
      <c r="F3367" s="1" t="s">
        <v>773</v>
      </c>
      <c r="G3367" s="1" t="s">
        <v>774</v>
      </c>
      <c r="H3367" s="1" t="s">
        <v>77</v>
      </c>
      <c r="I3367" s="1" t="s">
        <v>43</v>
      </c>
      <c r="J3367" s="1" t="s">
        <v>6954</v>
      </c>
      <c r="K3367" s="1" t="s">
        <v>44</v>
      </c>
      <c r="L3367" s="1" t="s">
        <v>775</v>
      </c>
      <c r="M3367" s="1" t="s">
        <v>45</v>
      </c>
      <c r="N3367" s="1" t="s">
        <v>46</v>
      </c>
      <c r="O3367" s="1" t="s">
        <v>46</v>
      </c>
      <c r="P3367" s="1" t="s">
        <v>222</v>
      </c>
      <c r="Q3367" s="1">
        <v>2018</v>
      </c>
      <c r="R3367">
        <v>8.75</v>
      </c>
      <c r="S3367" s="1" t="s">
        <v>58</v>
      </c>
      <c r="T3367" s="2">
        <f>+R3367</f>
        <v>8.75</v>
      </c>
      <c r="U3367" s="1" t="s">
        <v>136</v>
      </c>
      <c r="V3367" s="1" t="s">
        <v>83</v>
      </c>
      <c r="X3367" s="1" t="s">
        <v>499</v>
      </c>
    </row>
    <row r="3368" spans="1:24" x14ac:dyDescent="0.25">
      <c r="A3368" s="1" t="s">
        <v>975</v>
      </c>
      <c r="B3368" s="1" t="s">
        <v>976</v>
      </c>
      <c r="C3368" s="1" t="s">
        <v>771</v>
      </c>
      <c r="D3368" s="1" t="s">
        <v>830</v>
      </c>
      <c r="F3368" s="1" t="s">
        <v>773</v>
      </c>
      <c r="G3368" s="1" t="s">
        <v>774</v>
      </c>
      <c r="H3368" s="1" t="s">
        <v>77</v>
      </c>
      <c r="I3368" s="1" t="s">
        <v>263</v>
      </c>
      <c r="J3368" s="1" t="s">
        <v>6950</v>
      </c>
      <c r="K3368" s="1" t="s">
        <v>44</v>
      </c>
      <c r="L3368" s="1" t="s">
        <v>775</v>
      </c>
      <c r="M3368" s="1" t="s">
        <v>45</v>
      </c>
      <c r="N3368" s="1" t="s">
        <v>46</v>
      </c>
      <c r="O3368" s="1" t="s">
        <v>46</v>
      </c>
      <c r="P3368" s="1" t="s">
        <v>977</v>
      </c>
      <c r="Q3368" s="1">
        <v>2018</v>
      </c>
      <c r="R3368">
        <v>8.75</v>
      </c>
      <c r="S3368" s="1" t="s">
        <v>58</v>
      </c>
      <c r="T3368" s="2">
        <f>+R3368</f>
        <v>8.75</v>
      </c>
      <c r="U3368" s="1" t="s">
        <v>93</v>
      </c>
      <c r="V3368" s="1" t="s">
        <v>60</v>
      </c>
      <c r="W3368" s="1" t="s">
        <v>61</v>
      </c>
    </row>
    <row r="3369" spans="1:24" x14ac:dyDescent="0.25">
      <c r="A3369" s="1" t="s">
        <v>966</v>
      </c>
      <c r="B3369" s="1" t="s">
        <v>967</v>
      </c>
      <c r="C3369" s="1" t="s">
        <v>771</v>
      </c>
      <c r="D3369" s="1" t="s">
        <v>830</v>
      </c>
      <c r="F3369" s="1" t="s">
        <v>773</v>
      </c>
      <c r="G3369" s="1" t="s">
        <v>774</v>
      </c>
      <c r="H3369" s="1" t="s">
        <v>77</v>
      </c>
      <c r="I3369" s="1" t="s">
        <v>171</v>
      </c>
      <c r="J3369" s="1" t="s">
        <v>6953</v>
      </c>
      <c r="K3369" s="1" t="s">
        <v>44</v>
      </c>
      <c r="L3369" s="1" t="s">
        <v>775</v>
      </c>
      <c r="M3369" s="1" t="s">
        <v>45</v>
      </c>
      <c r="N3369" s="1" t="s">
        <v>46</v>
      </c>
      <c r="O3369" s="1" t="s">
        <v>46</v>
      </c>
      <c r="P3369" s="1" t="s">
        <v>80</v>
      </c>
      <c r="Q3369" s="1">
        <v>2018</v>
      </c>
      <c r="R3369">
        <v>8.75</v>
      </c>
      <c r="S3369" s="1" t="s">
        <v>58</v>
      </c>
      <c r="T3369" s="2">
        <f>+R3369</f>
        <v>8.75</v>
      </c>
      <c r="U3369" s="1" t="s">
        <v>93</v>
      </c>
      <c r="V3369" s="1" t="s">
        <v>60</v>
      </c>
      <c r="W3369" s="1" t="s">
        <v>2230</v>
      </c>
    </row>
    <row r="3370" spans="1:24" x14ac:dyDescent="0.25">
      <c r="A3370" s="1" t="s">
        <v>949</v>
      </c>
      <c r="B3370" s="1" t="s">
        <v>615</v>
      </c>
      <c r="C3370" s="1" t="s">
        <v>771</v>
      </c>
      <c r="D3370" s="1" t="s">
        <v>830</v>
      </c>
      <c r="F3370" s="1" t="s">
        <v>773</v>
      </c>
      <c r="G3370" s="1" t="s">
        <v>774</v>
      </c>
      <c r="H3370" s="1" t="s">
        <v>77</v>
      </c>
      <c r="I3370" s="1" t="s">
        <v>171</v>
      </c>
      <c r="J3370" s="1" t="s">
        <v>6953</v>
      </c>
      <c r="K3370" s="1" t="s">
        <v>44</v>
      </c>
      <c r="L3370" s="1" t="s">
        <v>775</v>
      </c>
      <c r="M3370" s="1" t="s">
        <v>45</v>
      </c>
      <c r="N3370" s="1" t="s">
        <v>46</v>
      </c>
      <c r="P3370" s="1" t="s">
        <v>130</v>
      </c>
      <c r="Q3370" s="1">
        <v>2018</v>
      </c>
      <c r="R3370">
        <v>8.75</v>
      </c>
      <c r="S3370" s="1" t="s">
        <v>58</v>
      </c>
      <c r="T3370" s="2">
        <f>+R3370</f>
        <v>8.75</v>
      </c>
      <c r="U3370" s="1" t="s">
        <v>93</v>
      </c>
      <c r="V3370" s="1" t="s">
        <v>60</v>
      </c>
      <c r="W3370" s="1" t="s">
        <v>2200</v>
      </c>
    </row>
    <row r="3371" spans="1:24" x14ac:dyDescent="0.25">
      <c r="A3371" s="1" t="s">
        <v>941</v>
      </c>
      <c r="B3371" s="1" t="s">
        <v>611</v>
      </c>
      <c r="C3371" s="1" t="s">
        <v>771</v>
      </c>
      <c r="D3371" s="1" t="s">
        <v>895</v>
      </c>
      <c r="F3371" s="1" t="s">
        <v>773</v>
      </c>
      <c r="G3371" s="1" t="s">
        <v>774</v>
      </c>
      <c r="H3371" s="1" t="s">
        <v>77</v>
      </c>
      <c r="I3371" s="1" t="s">
        <v>78</v>
      </c>
      <c r="J3371" s="1" t="s">
        <v>78</v>
      </c>
      <c r="K3371" s="1" t="s">
        <v>44</v>
      </c>
      <c r="L3371" s="1" t="s">
        <v>775</v>
      </c>
      <c r="M3371" s="1" t="s">
        <v>45</v>
      </c>
      <c r="N3371" s="1" t="s">
        <v>46</v>
      </c>
      <c r="O3371" s="1" t="s">
        <v>46</v>
      </c>
      <c r="P3371" s="1" t="s">
        <v>942</v>
      </c>
      <c r="Q3371" s="1">
        <v>2018</v>
      </c>
      <c r="R3371">
        <v>8.75</v>
      </c>
      <c r="S3371" s="1" t="s">
        <v>58</v>
      </c>
      <c r="T3371" s="2">
        <f>+R3371</f>
        <v>8.75</v>
      </c>
      <c r="U3371" s="1" t="s">
        <v>93</v>
      </c>
      <c r="V3371" s="1" t="s">
        <v>211</v>
      </c>
    </row>
    <row r="3372" spans="1:24" x14ac:dyDescent="0.25">
      <c r="A3372" s="1" t="s">
        <v>940</v>
      </c>
      <c r="B3372" s="1" t="s">
        <v>610</v>
      </c>
      <c r="C3372" s="1" t="s">
        <v>771</v>
      </c>
      <c r="D3372" s="1" t="s">
        <v>895</v>
      </c>
      <c r="F3372" s="1" t="s">
        <v>773</v>
      </c>
      <c r="G3372" s="1" t="s">
        <v>774</v>
      </c>
      <c r="H3372" s="1" t="s">
        <v>77</v>
      </c>
      <c r="I3372" s="1" t="s">
        <v>43</v>
      </c>
      <c r="J3372" s="1" t="s">
        <v>6954</v>
      </c>
      <c r="K3372" s="1" t="s">
        <v>44</v>
      </c>
      <c r="L3372" s="1" t="s">
        <v>775</v>
      </c>
      <c r="M3372" s="1" t="s">
        <v>45</v>
      </c>
      <c r="N3372" s="1" t="s">
        <v>46</v>
      </c>
      <c r="P3372" s="1" t="s">
        <v>193</v>
      </c>
      <c r="Q3372" s="1">
        <v>2018</v>
      </c>
      <c r="R3372">
        <v>0.6</v>
      </c>
      <c r="S3372" s="1" t="s">
        <v>58</v>
      </c>
      <c r="T3372" s="2">
        <f>+R3372</f>
        <v>0.6</v>
      </c>
      <c r="U3372" s="1" t="s">
        <v>82</v>
      </c>
      <c r="V3372" s="1" t="s">
        <v>83</v>
      </c>
      <c r="X3372" s="1" t="s">
        <v>264</v>
      </c>
    </row>
    <row r="3373" spans="1:24" x14ac:dyDescent="0.25">
      <c r="A3373" s="1" t="s">
        <v>937</v>
      </c>
      <c r="B3373" s="1" t="s">
        <v>607</v>
      </c>
      <c r="C3373" s="1" t="s">
        <v>771</v>
      </c>
      <c r="D3373" s="1" t="s">
        <v>830</v>
      </c>
      <c r="F3373" s="1" t="s">
        <v>773</v>
      </c>
      <c r="G3373" s="1" t="s">
        <v>774</v>
      </c>
      <c r="H3373" s="1" t="s">
        <v>77</v>
      </c>
      <c r="I3373" s="1" t="s">
        <v>171</v>
      </c>
      <c r="J3373" s="1" t="s">
        <v>6953</v>
      </c>
      <c r="K3373" s="1" t="s">
        <v>44</v>
      </c>
      <c r="L3373" s="1" t="s">
        <v>775</v>
      </c>
      <c r="M3373" s="1" t="s">
        <v>45</v>
      </c>
      <c r="N3373" s="1" t="s">
        <v>46</v>
      </c>
      <c r="P3373" s="1" t="s">
        <v>188</v>
      </c>
      <c r="Q3373" s="1">
        <v>2018</v>
      </c>
      <c r="R3373">
        <v>0.6</v>
      </c>
      <c r="S3373" s="1" t="s">
        <v>58</v>
      </c>
      <c r="T3373" s="2">
        <f>+R3373</f>
        <v>0.6</v>
      </c>
      <c r="U3373" s="1" t="s">
        <v>82</v>
      </c>
      <c r="V3373" s="1" t="s">
        <v>83</v>
      </c>
      <c r="X3373" s="1" t="s">
        <v>260</v>
      </c>
    </row>
    <row r="3374" spans="1:24" x14ac:dyDescent="0.25">
      <c r="A3374" s="1" t="s">
        <v>936</v>
      </c>
      <c r="B3374" s="1" t="s">
        <v>606</v>
      </c>
      <c r="C3374" s="1" t="s">
        <v>771</v>
      </c>
      <c r="D3374" s="1" t="s">
        <v>772</v>
      </c>
      <c r="F3374" s="1" t="s">
        <v>773</v>
      </c>
      <c r="G3374" s="1" t="s">
        <v>774</v>
      </c>
      <c r="H3374" s="1" t="s">
        <v>77</v>
      </c>
      <c r="I3374" s="1" t="s">
        <v>171</v>
      </c>
      <c r="J3374" s="1" t="s">
        <v>6953</v>
      </c>
      <c r="K3374" s="1" t="s">
        <v>44</v>
      </c>
      <c r="L3374" s="1" t="s">
        <v>775</v>
      </c>
      <c r="M3374" s="1" t="s">
        <v>45</v>
      </c>
      <c r="N3374" s="1" t="s">
        <v>46</v>
      </c>
      <c r="O3374" s="1" t="s">
        <v>46</v>
      </c>
      <c r="P3374" s="1" t="s">
        <v>454</v>
      </c>
      <c r="Q3374" s="1">
        <v>2018</v>
      </c>
      <c r="R3374">
        <v>0.6</v>
      </c>
      <c r="S3374" s="1" t="s">
        <v>58</v>
      </c>
      <c r="T3374" s="2">
        <f>+R3374</f>
        <v>0.6</v>
      </c>
      <c r="U3374" s="1" t="s">
        <v>93</v>
      </c>
      <c r="V3374" s="1" t="s">
        <v>60</v>
      </c>
      <c r="W3374" s="1" t="s">
        <v>303</v>
      </c>
    </row>
    <row r="3375" spans="1:24" x14ac:dyDescent="0.25">
      <c r="A3375" s="1" t="s">
        <v>921</v>
      </c>
      <c r="B3375" s="1" t="s">
        <v>599</v>
      </c>
      <c r="C3375" s="1" t="s">
        <v>771</v>
      </c>
      <c r="D3375" s="1" t="s">
        <v>895</v>
      </c>
      <c r="F3375" s="1" t="s">
        <v>773</v>
      </c>
      <c r="G3375" s="1" t="s">
        <v>774</v>
      </c>
      <c r="H3375" s="1" t="s">
        <v>77</v>
      </c>
      <c r="I3375" s="1" t="s">
        <v>43</v>
      </c>
      <c r="J3375" s="1" t="s">
        <v>6954</v>
      </c>
      <c r="K3375" s="1" t="s">
        <v>44</v>
      </c>
      <c r="L3375" s="1" t="s">
        <v>775</v>
      </c>
      <c r="M3375" s="1" t="s">
        <v>45</v>
      </c>
      <c r="N3375" s="1" t="s">
        <v>46</v>
      </c>
      <c r="O3375" s="1" t="s">
        <v>46</v>
      </c>
      <c r="P3375" s="1" t="s">
        <v>922</v>
      </c>
      <c r="Q3375" s="1">
        <v>2018</v>
      </c>
      <c r="R3375">
        <v>0.6</v>
      </c>
      <c r="S3375" s="1" t="s">
        <v>58</v>
      </c>
      <c r="T3375" s="2">
        <f>+R3375</f>
        <v>0.6</v>
      </c>
      <c r="U3375" s="1" t="s">
        <v>93</v>
      </c>
      <c r="V3375" s="1" t="s">
        <v>60</v>
      </c>
      <c r="W3375" s="1" t="s">
        <v>2200</v>
      </c>
    </row>
    <row r="3376" spans="1:24" x14ac:dyDescent="0.25">
      <c r="A3376" s="1" t="s">
        <v>919</v>
      </c>
      <c r="B3376" s="1" t="s">
        <v>598</v>
      </c>
      <c r="C3376" s="1" t="s">
        <v>771</v>
      </c>
      <c r="D3376" s="1" t="s">
        <v>895</v>
      </c>
      <c r="F3376" s="1" t="s">
        <v>773</v>
      </c>
      <c r="G3376" s="1" t="s">
        <v>774</v>
      </c>
      <c r="H3376" s="1" t="s">
        <v>77</v>
      </c>
      <c r="I3376" s="1" t="s">
        <v>43</v>
      </c>
      <c r="J3376" s="1" t="s">
        <v>6954</v>
      </c>
      <c r="K3376" s="1" t="s">
        <v>44</v>
      </c>
      <c r="L3376" s="1" t="s">
        <v>775</v>
      </c>
      <c r="M3376" s="1" t="s">
        <v>45</v>
      </c>
      <c r="N3376" s="1" t="s">
        <v>46</v>
      </c>
      <c r="O3376" s="1" t="s">
        <v>46</v>
      </c>
      <c r="P3376" s="1" t="s">
        <v>920</v>
      </c>
      <c r="Q3376" s="1">
        <v>2018</v>
      </c>
      <c r="R3376">
        <v>0.6</v>
      </c>
      <c r="S3376" s="1" t="s">
        <v>58</v>
      </c>
      <c r="T3376" s="2">
        <f>+R3376</f>
        <v>0.6</v>
      </c>
      <c r="U3376" s="1" t="s">
        <v>93</v>
      </c>
      <c r="V3376" s="1" t="s">
        <v>211</v>
      </c>
    </row>
    <row r="3377" spans="1:24" x14ac:dyDescent="0.25">
      <c r="A3377" s="1" t="s">
        <v>916</v>
      </c>
      <c r="B3377" s="1" t="s">
        <v>597</v>
      </c>
      <c r="C3377" s="1" t="s">
        <v>771</v>
      </c>
      <c r="D3377" s="1" t="s">
        <v>895</v>
      </c>
      <c r="F3377" s="1" t="s">
        <v>773</v>
      </c>
      <c r="G3377" s="1" t="s">
        <v>774</v>
      </c>
      <c r="H3377" s="1" t="s">
        <v>77</v>
      </c>
      <c r="I3377" s="1" t="s">
        <v>43</v>
      </c>
      <c r="J3377" s="1" t="s">
        <v>6954</v>
      </c>
      <c r="K3377" s="1" t="s">
        <v>44</v>
      </c>
      <c r="L3377" s="1" t="s">
        <v>775</v>
      </c>
      <c r="M3377" s="1" t="s">
        <v>45</v>
      </c>
      <c r="N3377" s="1" t="s">
        <v>46</v>
      </c>
      <c r="O3377" s="1" t="s">
        <v>46</v>
      </c>
      <c r="P3377" s="1" t="s">
        <v>918</v>
      </c>
      <c r="Q3377" s="1">
        <v>2018</v>
      </c>
      <c r="R3377">
        <v>11.42</v>
      </c>
      <c r="S3377" s="1" t="s">
        <v>58</v>
      </c>
      <c r="T3377" s="2">
        <f>+R3377</f>
        <v>11.42</v>
      </c>
      <c r="U3377" s="1" t="s">
        <v>136</v>
      </c>
      <c r="V3377" s="1" t="s">
        <v>83</v>
      </c>
      <c r="X3377" s="1" t="s">
        <v>264</v>
      </c>
    </row>
    <row r="3378" spans="1:24" x14ac:dyDescent="0.25">
      <c r="A3378" s="1" t="s">
        <v>915</v>
      </c>
      <c r="B3378" s="1" t="s">
        <v>596</v>
      </c>
      <c r="C3378" s="1" t="s">
        <v>771</v>
      </c>
      <c r="D3378" s="1" t="s">
        <v>895</v>
      </c>
      <c r="F3378" s="1" t="s">
        <v>773</v>
      </c>
      <c r="G3378" s="1" t="s">
        <v>774</v>
      </c>
      <c r="H3378" s="1" t="s">
        <v>77</v>
      </c>
      <c r="I3378" s="1" t="s">
        <v>78</v>
      </c>
      <c r="J3378" s="1" t="s">
        <v>78</v>
      </c>
      <c r="K3378" s="1" t="s">
        <v>44</v>
      </c>
      <c r="L3378" s="1" t="s">
        <v>775</v>
      </c>
      <c r="M3378" s="1" t="s">
        <v>45</v>
      </c>
      <c r="N3378" s="1" t="s">
        <v>46</v>
      </c>
      <c r="O3378" s="1" t="s">
        <v>46</v>
      </c>
      <c r="P3378" s="1" t="s">
        <v>127</v>
      </c>
      <c r="Q3378" s="1">
        <v>2018</v>
      </c>
      <c r="R3378">
        <v>11.42</v>
      </c>
      <c r="S3378" s="1" t="s">
        <v>58</v>
      </c>
      <c r="T3378" s="2">
        <f>+R3378</f>
        <v>11.42</v>
      </c>
      <c r="U3378" s="1" t="s">
        <v>136</v>
      </c>
      <c r="V3378" s="1" t="s">
        <v>83</v>
      </c>
      <c r="X3378" s="1" t="s">
        <v>260</v>
      </c>
    </row>
    <row r="3379" spans="1:24" x14ac:dyDescent="0.25">
      <c r="A3379" s="1" t="s">
        <v>906</v>
      </c>
      <c r="B3379" s="1" t="s">
        <v>594</v>
      </c>
      <c r="C3379" s="1" t="s">
        <v>771</v>
      </c>
      <c r="D3379" s="1" t="s">
        <v>895</v>
      </c>
      <c r="F3379" s="1" t="s">
        <v>773</v>
      </c>
      <c r="G3379" s="1" t="s">
        <v>774</v>
      </c>
      <c r="H3379" s="1" t="s">
        <v>77</v>
      </c>
      <c r="I3379" s="1" t="s">
        <v>171</v>
      </c>
      <c r="J3379" s="1" t="s">
        <v>6953</v>
      </c>
      <c r="K3379" s="1" t="s">
        <v>44</v>
      </c>
      <c r="L3379" s="1" t="s">
        <v>775</v>
      </c>
      <c r="M3379" s="1" t="s">
        <v>45</v>
      </c>
      <c r="N3379" s="1" t="s">
        <v>46</v>
      </c>
      <c r="O3379" s="1" t="s">
        <v>46</v>
      </c>
      <c r="P3379" s="1" t="s">
        <v>908</v>
      </c>
      <c r="Q3379" s="1">
        <v>2018</v>
      </c>
      <c r="R3379">
        <v>11.42</v>
      </c>
      <c r="S3379" s="1" t="s">
        <v>58</v>
      </c>
      <c r="T3379" s="2">
        <f>+R3379</f>
        <v>11.42</v>
      </c>
      <c r="U3379" s="1" t="s">
        <v>136</v>
      </c>
      <c r="V3379" s="1" t="s">
        <v>83</v>
      </c>
      <c r="X3379" s="1" t="s">
        <v>839</v>
      </c>
    </row>
    <row r="3380" spans="1:24" x14ac:dyDescent="0.25">
      <c r="A3380" s="1" t="s">
        <v>902</v>
      </c>
      <c r="B3380" s="1" t="s">
        <v>592</v>
      </c>
      <c r="C3380" s="1" t="s">
        <v>771</v>
      </c>
      <c r="D3380" s="1" t="s">
        <v>895</v>
      </c>
      <c r="F3380" s="1" t="s">
        <v>773</v>
      </c>
      <c r="G3380" s="1" t="s">
        <v>774</v>
      </c>
      <c r="H3380" s="1" t="s">
        <v>77</v>
      </c>
      <c r="I3380" s="1" t="s">
        <v>43</v>
      </c>
      <c r="J3380" s="1" t="s">
        <v>6954</v>
      </c>
      <c r="K3380" s="1" t="s">
        <v>44</v>
      </c>
      <c r="L3380" s="1" t="s">
        <v>775</v>
      </c>
      <c r="M3380" s="1" t="s">
        <v>45</v>
      </c>
      <c r="N3380" s="1" t="s">
        <v>46</v>
      </c>
      <c r="O3380" s="1" t="s">
        <v>46</v>
      </c>
      <c r="P3380" s="1" t="s">
        <v>904</v>
      </c>
      <c r="Q3380" s="1">
        <v>2018</v>
      </c>
      <c r="R3380">
        <v>11.42</v>
      </c>
      <c r="S3380" s="1" t="s">
        <v>58</v>
      </c>
      <c r="T3380" s="2">
        <f>+R3380</f>
        <v>11.42</v>
      </c>
      <c r="U3380" s="1" t="s">
        <v>93</v>
      </c>
      <c r="V3380" s="1" t="s">
        <v>60</v>
      </c>
      <c r="W3380" s="1" t="s">
        <v>303</v>
      </c>
    </row>
    <row r="3381" spans="1:24" x14ac:dyDescent="0.25">
      <c r="A3381" s="1" t="s">
        <v>893</v>
      </c>
      <c r="B3381" s="1" t="s">
        <v>588</v>
      </c>
      <c r="C3381" s="1" t="s">
        <v>771</v>
      </c>
      <c r="D3381" s="1" t="s">
        <v>830</v>
      </c>
      <c r="F3381" s="1" t="s">
        <v>773</v>
      </c>
      <c r="G3381" s="1" t="s">
        <v>774</v>
      </c>
      <c r="H3381" s="1" t="s">
        <v>77</v>
      </c>
      <c r="I3381" s="1" t="s">
        <v>43</v>
      </c>
      <c r="J3381" s="1" t="s">
        <v>6954</v>
      </c>
      <c r="K3381" s="1" t="s">
        <v>44</v>
      </c>
      <c r="L3381" s="1" t="s">
        <v>775</v>
      </c>
      <c r="M3381" s="1" t="s">
        <v>45</v>
      </c>
      <c r="N3381" s="1" t="s">
        <v>46</v>
      </c>
      <c r="O3381" s="1" t="s">
        <v>46</v>
      </c>
      <c r="P3381" s="1" t="s">
        <v>387</v>
      </c>
      <c r="Q3381" s="1">
        <v>2018</v>
      </c>
      <c r="R3381">
        <v>11.42</v>
      </c>
      <c r="S3381" s="1" t="s">
        <v>58</v>
      </c>
      <c r="T3381" s="2">
        <f>+R3381</f>
        <v>11.42</v>
      </c>
      <c r="U3381" s="1" t="s">
        <v>93</v>
      </c>
      <c r="V3381" s="1" t="s">
        <v>60</v>
      </c>
      <c r="W3381" s="1" t="s">
        <v>2230</v>
      </c>
    </row>
    <row r="3382" spans="1:24" x14ac:dyDescent="0.25">
      <c r="A3382" s="1" t="s">
        <v>886</v>
      </c>
      <c r="B3382" s="1" t="s">
        <v>582</v>
      </c>
      <c r="C3382" s="1" t="s">
        <v>771</v>
      </c>
      <c r="D3382" s="1" t="s">
        <v>772</v>
      </c>
      <c r="F3382" s="1" t="s">
        <v>773</v>
      </c>
      <c r="G3382" s="1" t="s">
        <v>774</v>
      </c>
      <c r="H3382" s="1" t="s">
        <v>77</v>
      </c>
      <c r="I3382" s="1" t="s">
        <v>171</v>
      </c>
      <c r="J3382" s="1" t="s">
        <v>6953</v>
      </c>
      <c r="K3382" s="1" t="s">
        <v>44</v>
      </c>
      <c r="L3382" s="1" t="s">
        <v>775</v>
      </c>
      <c r="M3382" s="1" t="s">
        <v>45</v>
      </c>
      <c r="N3382" s="1" t="s">
        <v>46</v>
      </c>
      <c r="O3382" s="1" t="s">
        <v>46</v>
      </c>
      <c r="P3382" s="1" t="s">
        <v>888</v>
      </c>
      <c r="Q3382" s="1">
        <v>2018</v>
      </c>
      <c r="R3382">
        <v>11.42</v>
      </c>
      <c r="S3382" s="1" t="s">
        <v>58</v>
      </c>
      <c r="T3382" s="2">
        <f>+R3382</f>
        <v>11.42</v>
      </c>
      <c r="U3382" s="1" t="s">
        <v>93</v>
      </c>
      <c r="V3382" s="1" t="s">
        <v>60</v>
      </c>
      <c r="W3382" s="1" t="s">
        <v>2200</v>
      </c>
    </row>
    <row r="3383" spans="1:24" x14ac:dyDescent="0.25">
      <c r="A3383" s="1" t="s">
        <v>884</v>
      </c>
      <c r="B3383" s="1" t="s">
        <v>581</v>
      </c>
      <c r="C3383" s="1" t="s">
        <v>771</v>
      </c>
      <c r="D3383" s="1" t="s">
        <v>885</v>
      </c>
      <c r="F3383" s="1" t="s">
        <v>773</v>
      </c>
      <c r="G3383" s="1" t="s">
        <v>774</v>
      </c>
      <c r="H3383" s="1" t="s">
        <v>77</v>
      </c>
      <c r="I3383" s="1" t="s">
        <v>43</v>
      </c>
      <c r="J3383" s="1" t="s">
        <v>6954</v>
      </c>
      <c r="K3383" s="1" t="s">
        <v>44</v>
      </c>
      <c r="L3383" s="1" t="s">
        <v>775</v>
      </c>
      <c r="M3383" s="1" t="s">
        <v>45</v>
      </c>
      <c r="N3383" s="1" t="s">
        <v>46</v>
      </c>
      <c r="P3383" s="1" t="s">
        <v>193</v>
      </c>
      <c r="Q3383" s="1">
        <v>2018</v>
      </c>
      <c r="R3383">
        <v>11.42</v>
      </c>
      <c r="S3383" s="1" t="s">
        <v>58</v>
      </c>
      <c r="T3383" s="2">
        <f>+R3383</f>
        <v>11.42</v>
      </c>
      <c r="U3383" s="1" t="s">
        <v>93</v>
      </c>
      <c r="V3383" s="1" t="s">
        <v>211</v>
      </c>
    </row>
    <row r="3384" spans="1:24" x14ac:dyDescent="0.25">
      <c r="A3384" s="1" t="s">
        <v>875</v>
      </c>
      <c r="B3384" s="1" t="s">
        <v>563</v>
      </c>
      <c r="C3384" s="1" t="s">
        <v>771</v>
      </c>
      <c r="D3384" s="1" t="s">
        <v>838</v>
      </c>
      <c r="F3384" s="1" t="s">
        <v>773</v>
      </c>
      <c r="G3384" s="1" t="s">
        <v>782</v>
      </c>
      <c r="H3384" s="1" t="s">
        <v>77</v>
      </c>
      <c r="I3384" s="1" t="s">
        <v>43</v>
      </c>
      <c r="J3384" s="1" t="s">
        <v>6954</v>
      </c>
      <c r="K3384" s="1" t="s">
        <v>44</v>
      </c>
      <c r="L3384" s="1" t="s">
        <v>775</v>
      </c>
      <c r="M3384" s="1" t="s">
        <v>45</v>
      </c>
      <c r="N3384" s="1" t="s">
        <v>46</v>
      </c>
      <c r="O3384" s="1" t="s">
        <v>46</v>
      </c>
      <c r="P3384" s="1" t="s">
        <v>193</v>
      </c>
      <c r="Q3384" s="1">
        <v>2018</v>
      </c>
      <c r="R3384">
        <v>29</v>
      </c>
      <c r="S3384" s="1" t="s">
        <v>58</v>
      </c>
      <c r="T3384" s="2">
        <f>+R3384</f>
        <v>29</v>
      </c>
      <c r="U3384" s="1" t="s">
        <v>136</v>
      </c>
      <c r="V3384" s="1" t="s">
        <v>83</v>
      </c>
      <c r="X3384" s="1" t="s">
        <v>264</v>
      </c>
    </row>
    <row r="3385" spans="1:24" x14ac:dyDescent="0.25">
      <c r="A3385" s="1" t="s">
        <v>868</v>
      </c>
      <c r="B3385" s="1" t="s">
        <v>560</v>
      </c>
      <c r="C3385" s="1" t="s">
        <v>771</v>
      </c>
      <c r="D3385" s="1" t="s">
        <v>838</v>
      </c>
      <c r="F3385" s="1" t="s">
        <v>773</v>
      </c>
      <c r="G3385" s="1" t="s">
        <v>782</v>
      </c>
      <c r="H3385" s="1" t="s">
        <v>77</v>
      </c>
      <c r="I3385" s="1" t="s">
        <v>43</v>
      </c>
      <c r="J3385" s="1" t="s">
        <v>6954</v>
      </c>
      <c r="K3385" s="1" t="s">
        <v>44</v>
      </c>
      <c r="L3385" s="1" t="s">
        <v>775</v>
      </c>
      <c r="M3385" s="1" t="s">
        <v>45</v>
      </c>
      <c r="N3385" s="1" t="s">
        <v>46</v>
      </c>
      <c r="O3385" s="1" t="s">
        <v>46</v>
      </c>
      <c r="P3385" s="1" t="s">
        <v>869</v>
      </c>
      <c r="Q3385" s="1">
        <v>2018</v>
      </c>
      <c r="R3385">
        <v>29</v>
      </c>
      <c r="S3385" s="1" t="s">
        <v>58</v>
      </c>
      <c r="T3385" s="2">
        <f>+R3385</f>
        <v>29</v>
      </c>
      <c r="U3385" s="1" t="s">
        <v>136</v>
      </c>
      <c r="V3385" s="1" t="s">
        <v>83</v>
      </c>
      <c r="X3385" s="1" t="s">
        <v>289</v>
      </c>
    </row>
    <row r="3386" spans="1:24" x14ac:dyDescent="0.25">
      <c r="A3386" s="1" t="s">
        <v>865</v>
      </c>
      <c r="B3386" s="1" t="s">
        <v>557</v>
      </c>
      <c r="C3386" s="1" t="s">
        <v>771</v>
      </c>
      <c r="D3386" s="1" t="s">
        <v>838</v>
      </c>
      <c r="F3386" s="1" t="s">
        <v>773</v>
      </c>
      <c r="G3386" s="1" t="s">
        <v>782</v>
      </c>
      <c r="H3386" s="1" t="s">
        <v>77</v>
      </c>
      <c r="I3386" s="1" t="s">
        <v>171</v>
      </c>
      <c r="J3386" s="1" t="s">
        <v>6953</v>
      </c>
      <c r="K3386" s="1" t="s">
        <v>44</v>
      </c>
      <c r="L3386" s="1" t="s">
        <v>775</v>
      </c>
      <c r="M3386" s="1" t="s">
        <v>45</v>
      </c>
      <c r="N3386" s="1" t="s">
        <v>46</v>
      </c>
      <c r="P3386" s="1" t="s">
        <v>193</v>
      </c>
      <c r="Q3386" s="1">
        <v>2018</v>
      </c>
      <c r="R3386">
        <v>29</v>
      </c>
      <c r="S3386" s="1" t="s">
        <v>58</v>
      </c>
      <c r="T3386" s="2">
        <f>+R3386</f>
        <v>29</v>
      </c>
      <c r="U3386" s="1" t="s">
        <v>93</v>
      </c>
      <c r="V3386" s="1" t="s">
        <v>60</v>
      </c>
      <c r="W3386" s="1" t="s">
        <v>61</v>
      </c>
    </row>
    <row r="3387" spans="1:24" x14ac:dyDescent="0.25">
      <c r="A3387" s="1" t="s">
        <v>860</v>
      </c>
      <c r="B3387" s="1" t="s">
        <v>501</v>
      </c>
      <c r="C3387" s="1" t="s">
        <v>771</v>
      </c>
      <c r="D3387" s="1" t="s">
        <v>838</v>
      </c>
      <c r="F3387" s="1" t="s">
        <v>773</v>
      </c>
      <c r="G3387" s="1" t="s">
        <v>782</v>
      </c>
      <c r="H3387" s="1" t="s">
        <v>77</v>
      </c>
      <c r="I3387" s="1" t="s">
        <v>263</v>
      </c>
      <c r="J3387" s="1" t="s">
        <v>6950</v>
      </c>
      <c r="K3387" s="1" t="s">
        <v>44</v>
      </c>
      <c r="L3387" s="1" t="s">
        <v>775</v>
      </c>
      <c r="M3387" s="1" t="s">
        <v>45</v>
      </c>
      <c r="N3387" s="1" t="s">
        <v>46</v>
      </c>
      <c r="O3387" s="1" t="s">
        <v>46</v>
      </c>
      <c r="P3387" s="1" t="s">
        <v>862</v>
      </c>
      <c r="Q3387" s="1">
        <v>2018</v>
      </c>
      <c r="R3387">
        <v>29</v>
      </c>
      <c r="S3387" s="1" t="s">
        <v>58</v>
      </c>
      <c r="T3387" s="2">
        <f>+R3387</f>
        <v>29</v>
      </c>
      <c r="U3387" s="1" t="s">
        <v>93</v>
      </c>
      <c r="V3387" s="1" t="s">
        <v>60</v>
      </c>
      <c r="W3387" s="1" t="s">
        <v>2200</v>
      </c>
    </row>
    <row r="3388" spans="1:24" x14ac:dyDescent="0.25">
      <c r="A3388" s="1" t="s">
        <v>834</v>
      </c>
      <c r="B3388" s="1" t="s">
        <v>835</v>
      </c>
      <c r="C3388" s="1" t="s">
        <v>771</v>
      </c>
      <c r="D3388" s="1" t="s">
        <v>838</v>
      </c>
      <c r="F3388" s="1" t="s">
        <v>773</v>
      </c>
      <c r="G3388" s="1" t="s">
        <v>782</v>
      </c>
      <c r="H3388" s="1" t="s">
        <v>77</v>
      </c>
      <c r="I3388" s="1" t="s">
        <v>43</v>
      </c>
      <c r="J3388" s="1" t="s">
        <v>6954</v>
      </c>
      <c r="K3388" s="1" t="s">
        <v>44</v>
      </c>
      <c r="L3388" s="1" t="s">
        <v>775</v>
      </c>
      <c r="M3388" s="1" t="s">
        <v>45</v>
      </c>
      <c r="N3388" s="1" t="s">
        <v>46</v>
      </c>
      <c r="O3388" s="1" t="s">
        <v>46</v>
      </c>
      <c r="P3388" s="1" t="s">
        <v>210</v>
      </c>
      <c r="Q3388" s="1">
        <v>2018</v>
      </c>
      <c r="R3388">
        <v>29</v>
      </c>
      <c r="S3388" s="1" t="s">
        <v>58</v>
      </c>
      <c r="T3388" s="2">
        <f>+R3388</f>
        <v>29</v>
      </c>
      <c r="U3388" s="1" t="s">
        <v>93</v>
      </c>
      <c r="V3388" s="1" t="s">
        <v>211</v>
      </c>
    </row>
    <row r="3389" spans="1:24" x14ac:dyDescent="0.25">
      <c r="A3389" s="1" t="s">
        <v>831</v>
      </c>
      <c r="B3389" s="1" t="s">
        <v>832</v>
      </c>
      <c r="C3389" s="1" t="s">
        <v>771</v>
      </c>
      <c r="D3389" s="1" t="s">
        <v>772</v>
      </c>
      <c r="F3389" s="1" t="s">
        <v>773</v>
      </c>
      <c r="G3389" s="1" t="s">
        <v>774</v>
      </c>
      <c r="H3389" s="1" t="s">
        <v>77</v>
      </c>
      <c r="I3389" s="1" t="s">
        <v>171</v>
      </c>
      <c r="J3389" s="1" t="s">
        <v>6953</v>
      </c>
      <c r="K3389" s="1" t="s">
        <v>44</v>
      </c>
      <c r="L3389" s="1" t="s">
        <v>775</v>
      </c>
      <c r="M3389" s="1" t="s">
        <v>45</v>
      </c>
      <c r="N3389" s="1" t="s">
        <v>46</v>
      </c>
      <c r="O3389" s="1" t="s">
        <v>46</v>
      </c>
      <c r="P3389" s="1" t="s">
        <v>833</v>
      </c>
      <c r="Q3389" s="1">
        <v>2018</v>
      </c>
      <c r="R3389">
        <v>33.33</v>
      </c>
      <c r="S3389" s="1" t="s">
        <v>58</v>
      </c>
      <c r="T3389" s="2">
        <f>+R3389</f>
        <v>33.33</v>
      </c>
      <c r="U3389" s="1" t="s">
        <v>136</v>
      </c>
      <c r="V3389" s="1" t="s">
        <v>83</v>
      </c>
      <c r="X3389" s="1" t="s">
        <v>264</v>
      </c>
    </row>
    <row r="3390" spans="1:24" x14ac:dyDescent="0.25">
      <c r="A3390" s="1" t="s">
        <v>825</v>
      </c>
      <c r="B3390" s="1" t="s">
        <v>826</v>
      </c>
      <c r="C3390" s="1" t="s">
        <v>771</v>
      </c>
      <c r="D3390" s="1" t="s">
        <v>540</v>
      </c>
      <c r="F3390" s="1" t="s">
        <v>773</v>
      </c>
      <c r="G3390" s="1" t="s">
        <v>782</v>
      </c>
      <c r="H3390" s="1" t="s">
        <v>77</v>
      </c>
      <c r="I3390" s="1" t="s">
        <v>43</v>
      </c>
      <c r="J3390" s="1" t="s">
        <v>6954</v>
      </c>
      <c r="K3390" s="1" t="s">
        <v>44</v>
      </c>
      <c r="L3390" s="1" t="s">
        <v>775</v>
      </c>
      <c r="M3390" s="1" t="s">
        <v>45</v>
      </c>
      <c r="N3390" s="1" t="s">
        <v>46</v>
      </c>
      <c r="O3390" s="1" t="s">
        <v>46</v>
      </c>
      <c r="P3390" s="1" t="s">
        <v>153</v>
      </c>
      <c r="Q3390" s="1">
        <v>2018</v>
      </c>
      <c r="R3390">
        <v>33.33</v>
      </c>
      <c r="S3390" s="1" t="s">
        <v>58</v>
      </c>
      <c r="T3390" s="2">
        <f>+R3390</f>
        <v>33.33</v>
      </c>
      <c r="U3390" s="1" t="s">
        <v>136</v>
      </c>
      <c r="V3390" s="1" t="s">
        <v>83</v>
      </c>
      <c r="X3390" s="1" t="s">
        <v>289</v>
      </c>
    </row>
    <row r="3391" spans="1:24" x14ac:dyDescent="0.25">
      <c r="A3391" s="1" t="s">
        <v>822</v>
      </c>
      <c r="B3391" s="1" t="s">
        <v>823</v>
      </c>
      <c r="C3391" s="1" t="s">
        <v>771</v>
      </c>
      <c r="D3391" s="1" t="s">
        <v>540</v>
      </c>
      <c r="F3391" s="1" t="s">
        <v>773</v>
      </c>
      <c r="G3391" s="1" t="s">
        <v>782</v>
      </c>
      <c r="H3391" s="1" t="s">
        <v>77</v>
      </c>
      <c r="I3391" s="1" t="s">
        <v>43</v>
      </c>
      <c r="J3391" s="1" t="s">
        <v>6954</v>
      </c>
      <c r="K3391" s="1" t="s">
        <v>44</v>
      </c>
      <c r="L3391" s="1" t="s">
        <v>775</v>
      </c>
      <c r="M3391" s="1" t="s">
        <v>45</v>
      </c>
      <c r="N3391" s="1" t="s">
        <v>46</v>
      </c>
      <c r="O3391" s="1" t="s">
        <v>46</v>
      </c>
      <c r="P3391" s="1" t="s">
        <v>824</v>
      </c>
      <c r="Q3391" s="1">
        <v>2018</v>
      </c>
      <c r="R3391">
        <v>33.33</v>
      </c>
      <c r="S3391" s="1" t="s">
        <v>58</v>
      </c>
      <c r="T3391" s="2">
        <f>+R3391</f>
        <v>33.33</v>
      </c>
      <c r="U3391" s="1" t="s">
        <v>93</v>
      </c>
      <c r="V3391" s="1" t="s">
        <v>60</v>
      </c>
      <c r="W3391" s="1" t="s">
        <v>61</v>
      </c>
    </row>
    <row r="3392" spans="1:24" x14ac:dyDescent="0.25">
      <c r="A3392" s="1" t="s">
        <v>818</v>
      </c>
      <c r="B3392" s="1" t="s">
        <v>819</v>
      </c>
      <c r="C3392" s="1" t="s">
        <v>771</v>
      </c>
      <c r="D3392" s="1" t="s">
        <v>540</v>
      </c>
      <c r="F3392" s="1" t="s">
        <v>773</v>
      </c>
      <c r="G3392" s="1" t="s">
        <v>782</v>
      </c>
      <c r="H3392" s="1" t="s">
        <v>77</v>
      </c>
      <c r="I3392" s="1" t="s">
        <v>171</v>
      </c>
      <c r="J3392" s="1" t="s">
        <v>6953</v>
      </c>
      <c r="K3392" s="1" t="s">
        <v>44</v>
      </c>
      <c r="L3392" s="1" t="s">
        <v>775</v>
      </c>
      <c r="M3392" s="1" t="s">
        <v>45</v>
      </c>
      <c r="N3392" s="1" t="s">
        <v>46</v>
      </c>
      <c r="O3392" s="1" t="s">
        <v>46</v>
      </c>
      <c r="P3392" s="1" t="s">
        <v>821</v>
      </c>
      <c r="Q3392" s="1">
        <v>2018</v>
      </c>
      <c r="R3392">
        <v>33.33</v>
      </c>
      <c r="S3392" s="1" t="s">
        <v>58</v>
      </c>
      <c r="T3392" s="2">
        <f>+R3392</f>
        <v>33.33</v>
      </c>
      <c r="U3392" s="1" t="s">
        <v>93</v>
      </c>
      <c r="V3392" s="1" t="s">
        <v>60</v>
      </c>
      <c r="W3392" s="1" t="s">
        <v>2230</v>
      </c>
    </row>
    <row r="3393" spans="1:24" x14ac:dyDescent="0.25">
      <c r="A3393" s="1" t="s">
        <v>815</v>
      </c>
      <c r="B3393" s="1" t="s">
        <v>816</v>
      </c>
      <c r="C3393" s="1" t="s">
        <v>771</v>
      </c>
      <c r="D3393" s="1" t="s">
        <v>540</v>
      </c>
      <c r="F3393" s="1" t="s">
        <v>773</v>
      </c>
      <c r="G3393" s="1" t="s">
        <v>782</v>
      </c>
      <c r="H3393" s="1" t="s">
        <v>77</v>
      </c>
      <c r="I3393" s="1" t="s">
        <v>43</v>
      </c>
      <c r="J3393" s="1" t="s">
        <v>6954</v>
      </c>
      <c r="K3393" s="1" t="s">
        <v>44</v>
      </c>
      <c r="L3393" s="1" t="s">
        <v>775</v>
      </c>
      <c r="M3393" s="1" t="s">
        <v>45</v>
      </c>
      <c r="N3393" s="1" t="s">
        <v>46</v>
      </c>
      <c r="O3393" s="1" t="s">
        <v>46</v>
      </c>
      <c r="P3393" s="1" t="s">
        <v>817</v>
      </c>
      <c r="Q3393" s="1">
        <v>2018</v>
      </c>
      <c r="R3393">
        <v>33.33</v>
      </c>
      <c r="S3393" s="1" t="s">
        <v>58</v>
      </c>
      <c r="T3393" s="2">
        <f>+R3393</f>
        <v>33.33</v>
      </c>
      <c r="U3393" s="1" t="s">
        <v>93</v>
      </c>
      <c r="V3393" s="1" t="s">
        <v>60</v>
      </c>
      <c r="W3393" s="1" t="s">
        <v>2200</v>
      </c>
    </row>
    <row r="3394" spans="1:24" x14ac:dyDescent="0.25">
      <c r="A3394" s="1" t="s">
        <v>811</v>
      </c>
      <c r="B3394" s="1" t="s">
        <v>812</v>
      </c>
      <c r="C3394" s="1" t="s">
        <v>771</v>
      </c>
      <c r="D3394" s="1" t="s">
        <v>540</v>
      </c>
      <c r="F3394" s="1" t="s">
        <v>773</v>
      </c>
      <c r="G3394" s="1" t="s">
        <v>782</v>
      </c>
      <c r="H3394" s="1" t="s">
        <v>77</v>
      </c>
      <c r="I3394" s="1" t="s">
        <v>78</v>
      </c>
      <c r="J3394" s="1" t="s">
        <v>78</v>
      </c>
      <c r="K3394" s="1" t="s">
        <v>44</v>
      </c>
      <c r="L3394" s="1" t="s">
        <v>775</v>
      </c>
      <c r="M3394" s="1" t="s">
        <v>45</v>
      </c>
      <c r="N3394" s="1" t="s">
        <v>46</v>
      </c>
      <c r="O3394" s="1" t="s">
        <v>46</v>
      </c>
      <c r="P3394" s="1" t="s">
        <v>813</v>
      </c>
      <c r="Q3394" s="1">
        <v>2018</v>
      </c>
      <c r="R3394">
        <v>33.33</v>
      </c>
      <c r="S3394" s="1" t="s">
        <v>58</v>
      </c>
      <c r="T3394" s="2">
        <f>+R3394</f>
        <v>33.33</v>
      </c>
      <c r="U3394" s="1" t="s">
        <v>93</v>
      </c>
      <c r="V3394" s="1" t="s">
        <v>211</v>
      </c>
    </row>
    <row r="3395" spans="1:24" x14ac:dyDescent="0.25">
      <c r="A3395" s="1" t="s">
        <v>808</v>
      </c>
      <c r="B3395" s="1" t="s">
        <v>809</v>
      </c>
      <c r="C3395" s="1" t="s">
        <v>771</v>
      </c>
      <c r="D3395" s="1" t="s">
        <v>540</v>
      </c>
      <c r="F3395" s="1" t="s">
        <v>773</v>
      </c>
      <c r="G3395" s="1" t="s">
        <v>782</v>
      </c>
      <c r="H3395" s="1" t="s">
        <v>77</v>
      </c>
      <c r="I3395" s="1" t="s">
        <v>171</v>
      </c>
      <c r="J3395" s="1" t="s">
        <v>6953</v>
      </c>
      <c r="K3395" s="1" t="s">
        <v>44</v>
      </c>
      <c r="L3395" s="1" t="s">
        <v>775</v>
      </c>
      <c r="M3395" s="1" t="s">
        <v>45</v>
      </c>
      <c r="N3395" s="1" t="s">
        <v>46</v>
      </c>
      <c r="O3395" s="1" t="s">
        <v>46</v>
      </c>
      <c r="P3395" s="1" t="s">
        <v>810</v>
      </c>
      <c r="Q3395" s="1">
        <v>2018</v>
      </c>
      <c r="R3395">
        <v>16</v>
      </c>
      <c r="S3395" s="1" t="s">
        <v>58</v>
      </c>
      <c r="T3395" s="2">
        <f>+R3395</f>
        <v>16</v>
      </c>
      <c r="U3395" s="1" t="s">
        <v>136</v>
      </c>
      <c r="V3395" s="1" t="s">
        <v>83</v>
      </c>
      <c r="X3395" s="1" t="s">
        <v>264</v>
      </c>
    </row>
    <row r="3396" spans="1:24" x14ac:dyDescent="0.25">
      <c r="A3396" s="1" t="s">
        <v>805</v>
      </c>
      <c r="B3396" s="1" t="s">
        <v>806</v>
      </c>
      <c r="C3396" s="1" t="s">
        <v>771</v>
      </c>
      <c r="D3396" s="1" t="s">
        <v>794</v>
      </c>
      <c r="F3396" s="1" t="s">
        <v>773</v>
      </c>
      <c r="G3396" s="1" t="s">
        <v>782</v>
      </c>
      <c r="H3396" s="1" t="s">
        <v>77</v>
      </c>
      <c r="I3396" s="1" t="s">
        <v>43</v>
      </c>
      <c r="J3396" s="1" t="s">
        <v>6954</v>
      </c>
      <c r="K3396" s="1" t="s">
        <v>44</v>
      </c>
      <c r="L3396" s="1" t="s">
        <v>775</v>
      </c>
      <c r="M3396" s="1" t="s">
        <v>45</v>
      </c>
      <c r="N3396" s="1" t="s">
        <v>46</v>
      </c>
      <c r="O3396" s="1" t="s">
        <v>46</v>
      </c>
      <c r="P3396" s="1" t="s">
        <v>222</v>
      </c>
      <c r="Q3396" s="1">
        <v>2018</v>
      </c>
      <c r="R3396">
        <v>16</v>
      </c>
      <c r="S3396" s="1" t="s">
        <v>58</v>
      </c>
      <c r="T3396" s="2">
        <f>+R3396</f>
        <v>16</v>
      </c>
      <c r="U3396" s="1" t="s">
        <v>136</v>
      </c>
      <c r="V3396" s="1" t="s">
        <v>83</v>
      </c>
      <c r="X3396" s="1" t="s">
        <v>260</v>
      </c>
    </row>
    <row r="3397" spans="1:24" x14ac:dyDescent="0.25">
      <c r="A3397" s="1" t="s">
        <v>801</v>
      </c>
      <c r="B3397" s="1" t="s">
        <v>802</v>
      </c>
      <c r="C3397" s="1" t="s">
        <v>771</v>
      </c>
      <c r="D3397" s="1" t="s">
        <v>540</v>
      </c>
      <c r="F3397" s="1" t="s">
        <v>773</v>
      </c>
      <c r="G3397" s="1" t="s">
        <v>782</v>
      </c>
      <c r="H3397" s="1" t="s">
        <v>77</v>
      </c>
      <c r="I3397" s="1" t="s">
        <v>43</v>
      </c>
      <c r="J3397" s="1" t="s">
        <v>6954</v>
      </c>
      <c r="K3397" s="1" t="s">
        <v>44</v>
      </c>
      <c r="L3397" s="1" t="s">
        <v>775</v>
      </c>
      <c r="M3397" s="1" t="s">
        <v>45</v>
      </c>
      <c r="N3397" s="1" t="s">
        <v>46</v>
      </c>
      <c r="O3397" s="1" t="s">
        <v>46</v>
      </c>
      <c r="P3397" s="1" t="s">
        <v>804</v>
      </c>
      <c r="Q3397" s="1">
        <v>2018</v>
      </c>
      <c r="R3397">
        <v>16</v>
      </c>
      <c r="S3397" s="1" t="s">
        <v>58</v>
      </c>
      <c r="T3397" s="2">
        <f>+R3397</f>
        <v>16</v>
      </c>
      <c r="U3397" s="1" t="s">
        <v>93</v>
      </c>
      <c r="V3397" s="1" t="s">
        <v>60</v>
      </c>
      <c r="W3397" s="1" t="s">
        <v>2200</v>
      </c>
    </row>
    <row r="3398" spans="1:24" x14ac:dyDescent="0.25">
      <c r="A3398" s="1" t="s">
        <v>798</v>
      </c>
      <c r="B3398" s="1" t="s">
        <v>799</v>
      </c>
      <c r="C3398" s="1" t="s">
        <v>771</v>
      </c>
      <c r="D3398" s="1" t="s">
        <v>540</v>
      </c>
      <c r="F3398" s="1" t="s">
        <v>773</v>
      </c>
      <c r="G3398" s="1" t="s">
        <v>782</v>
      </c>
      <c r="H3398" s="1" t="s">
        <v>77</v>
      </c>
      <c r="I3398" s="1" t="s">
        <v>43</v>
      </c>
      <c r="J3398" s="1" t="s">
        <v>6954</v>
      </c>
      <c r="K3398" s="1" t="s">
        <v>44</v>
      </c>
      <c r="L3398" s="1" t="s">
        <v>775</v>
      </c>
      <c r="M3398" s="1" t="s">
        <v>45</v>
      </c>
      <c r="N3398" s="1" t="s">
        <v>46</v>
      </c>
      <c r="O3398" s="1" t="s">
        <v>46</v>
      </c>
      <c r="P3398" s="1" t="s">
        <v>800</v>
      </c>
      <c r="Q3398" s="1">
        <v>2018</v>
      </c>
      <c r="R3398">
        <v>16</v>
      </c>
      <c r="S3398" s="1" t="s">
        <v>58</v>
      </c>
      <c r="T3398" s="2">
        <f>+R3398</f>
        <v>16</v>
      </c>
      <c r="U3398" s="1" t="s">
        <v>93</v>
      </c>
      <c r="V3398" s="1" t="s">
        <v>60</v>
      </c>
      <c r="W3398" s="1" t="s">
        <v>61</v>
      </c>
    </row>
    <row r="3399" spans="1:24" x14ac:dyDescent="0.25">
      <c r="A3399" s="1" t="s">
        <v>796</v>
      </c>
      <c r="B3399" s="1" t="s">
        <v>797</v>
      </c>
      <c r="C3399" s="1" t="s">
        <v>771</v>
      </c>
      <c r="D3399" s="1" t="s">
        <v>540</v>
      </c>
      <c r="F3399" s="1" t="s">
        <v>773</v>
      </c>
      <c r="G3399" s="1" t="s">
        <v>782</v>
      </c>
      <c r="H3399" s="1" t="s">
        <v>77</v>
      </c>
      <c r="I3399" s="1" t="s">
        <v>43</v>
      </c>
      <c r="J3399" s="1" t="s">
        <v>6954</v>
      </c>
      <c r="K3399" s="1" t="s">
        <v>44</v>
      </c>
      <c r="L3399" s="1" t="s">
        <v>775</v>
      </c>
      <c r="M3399" s="1" t="s">
        <v>45</v>
      </c>
      <c r="N3399" s="1" t="s">
        <v>46</v>
      </c>
      <c r="O3399" s="1" t="s">
        <v>46</v>
      </c>
      <c r="P3399" s="1" t="s">
        <v>149</v>
      </c>
      <c r="Q3399" s="1">
        <v>2018</v>
      </c>
      <c r="R3399">
        <v>16</v>
      </c>
      <c r="S3399" s="1" t="s">
        <v>58</v>
      </c>
      <c r="T3399" s="2">
        <f>+R3399</f>
        <v>16</v>
      </c>
      <c r="U3399" s="1" t="s">
        <v>93</v>
      </c>
      <c r="V3399" s="1" t="s">
        <v>211</v>
      </c>
    </row>
    <row r="3400" spans="1:24" x14ac:dyDescent="0.25">
      <c r="A3400" s="1" t="s">
        <v>792</v>
      </c>
      <c r="B3400" s="1" t="s">
        <v>793</v>
      </c>
      <c r="C3400" s="1" t="s">
        <v>771</v>
      </c>
      <c r="D3400" s="1" t="s">
        <v>794</v>
      </c>
      <c r="F3400" s="1" t="s">
        <v>773</v>
      </c>
      <c r="G3400" s="1" t="s">
        <v>782</v>
      </c>
      <c r="H3400" s="1" t="s">
        <v>77</v>
      </c>
      <c r="I3400" s="1" t="s">
        <v>171</v>
      </c>
      <c r="J3400" s="1" t="s">
        <v>6953</v>
      </c>
      <c r="K3400" s="1" t="s">
        <v>44</v>
      </c>
      <c r="L3400" s="1" t="s">
        <v>775</v>
      </c>
      <c r="M3400" s="1" t="s">
        <v>45</v>
      </c>
      <c r="N3400" s="1" t="s">
        <v>46</v>
      </c>
      <c r="O3400" s="1" t="s">
        <v>46</v>
      </c>
      <c r="P3400" s="1" t="s">
        <v>795</v>
      </c>
      <c r="Q3400" s="1">
        <v>2018</v>
      </c>
      <c r="R3400">
        <v>33.33</v>
      </c>
      <c r="S3400" s="1" t="s">
        <v>58</v>
      </c>
      <c r="T3400" s="2">
        <f>+R3400</f>
        <v>33.33</v>
      </c>
      <c r="U3400" s="1" t="s">
        <v>136</v>
      </c>
      <c r="V3400" s="1" t="s">
        <v>83</v>
      </c>
      <c r="X3400" s="1" t="s">
        <v>264</v>
      </c>
    </row>
    <row r="3401" spans="1:24" x14ac:dyDescent="0.25">
      <c r="A3401" s="1" t="s">
        <v>789</v>
      </c>
      <c r="B3401" s="1" t="s">
        <v>790</v>
      </c>
      <c r="C3401" s="1" t="s">
        <v>771</v>
      </c>
      <c r="D3401" s="1" t="s">
        <v>540</v>
      </c>
      <c r="F3401" s="1" t="s">
        <v>773</v>
      </c>
      <c r="G3401" s="1" t="s">
        <v>782</v>
      </c>
      <c r="H3401" s="1" t="s">
        <v>77</v>
      </c>
      <c r="I3401" s="1" t="s">
        <v>78</v>
      </c>
      <c r="J3401" s="1" t="s">
        <v>78</v>
      </c>
      <c r="K3401" s="1" t="s">
        <v>44</v>
      </c>
      <c r="L3401" s="1" t="s">
        <v>775</v>
      </c>
      <c r="M3401" s="1" t="s">
        <v>45</v>
      </c>
      <c r="N3401" s="1" t="s">
        <v>46</v>
      </c>
      <c r="O3401" s="1" t="s">
        <v>46</v>
      </c>
      <c r="P3401" s="1" t="s">
        <v>791</v>
      </c>
      <c r="Q3401" s="1">
        <v>2018</v>
      </c>
      <c r="R3401">
        <v>33.33</v>
      </c>
      <c r="S3401" s="1" t="s">
        <v>58</v>
      </c>
      <c r="T3401" s="2">
        <f>+R3401</f>
        <v>33.33</v>
      </c>
      <c r="U3401" s="1" t="s">
        <v>136</v>
      </c>
      <c r="V3401" s="1" t="s">
        <v>83</v>
      </c>
      <c r="X3401" s="1" t="s">
        <v>260</v>
      </c>
    </row>
    <row r="3402" spans="1:24" x14ac:dyDescent="0.25">
      <c r="A3402" s="1" t="s">
        <v>785</v>
      </c>
      <c r="B3402" s="1" t="s">
        <v>786</v>
      </c>
      <c r="C3402" s="1" t="s">
        <v>771</v>
      </c>
      <c r="D3402" s="1" t="s">
        <v>540</v>
      </c>
      <c r="F3402" s="1" t="s">
        <v>773</v>
      </c>
      <c r="G3402" s="1" t="s">
        <v>782</v>
      </c>
      <c r="H3402" s="1" t="s">
        <v>77</v>
      </c>
      <c r="I3402" s="1" t="s">
        <v>78</v>
      </c>
      <c r="J3402" s="1" t="s">
        <v>78</v>
      </c>
      <c r="K3402" s="1" t="s">
        <v>44</v>
      </c>
      <c r="L3402" s="1" t="s">
        <v>775</v>
      </c>
      <c r="M3402" s="1" t="s">
        <v>45</v>
      </c>
      <c r="N3402" s="1" t="s">
        <v>46</v>
      </c>
      <c r="O3402" s="1" t="s">
        <v>46</v>
      </c>
      <c r="P3402" s="1" t="s">
        <v>788</v>
      </c>
      <c r="Q3402" s="1">
        <v>2018</v>
      </c>
      <c r="R3402">
        <v>33.33</v>
      </c>
      <c r="S3402" s="1" t="s">
        <v>58</v>
      </c>
      <c r="T3402" s="2">
        <f>+R3402</f>
        <v>33.33</v>
      </c>
      <c r="U3402" s="1" t="s">
        <v>93</v>
      </c>
      <c r="V3402" s="1" t="s">
        <v>60</v>
      </c>
      <c r="W3402" s="1" t="s">
        <v>2200</v>
      </c>
    </row>
    <row r="3403" spans="1:24" x14ac:dyDescent="0.25">
      <c r="A3403" s="1" t="s">
        <v>783</v>
      </c>
      <c r="B3403" s="1" t="s">
        <v>784</v>
      </c>
      <c r="C3403" s="1" t="s">
        <v>771</v>
      </c>
      <c r="D3403" s="1" t="s">
        <v>540</v>
      </c>
      <c r="F3403" s="1" t="s">
        <v>773</v>
      </c>
      <c r="G3403" s="1" t="s">
        <v>782</v>
      </c>
      <c r="H3403" s="1" t="s">
        <v>77</v>
      </c>
      <c r="I3403" s="1" t="s">
        <v>43</v>
      </c>
      <c r="J3403" s="1" t="s">
        <v>6954</v>
      </c>
      <c r="K3403" s="1" t="s">
        <v>44</v>
      </c>
      <c r="L3403" s="1" t="s">
        <v>775</v>
      </c>
      <c r="M3403" s="1" t="s">
        <v>45</v>
      </c>
      <c r="N3403" s="1" t="s">
        <v>46</v>
      </c>
      <c r="O3403" s="1" t="s">
        <v>46</v>
      </c>
      <c r="P3403" s="1" t="s">
        <v>174</v>
      </c>
      <c r="Q3403" s="1">
        <v>2018</v>
      </c>
      <c r="R3403">
        <v>33.33</v>
      </c>
      <c r="S3403" s="1" t="s">
        <v>58</v>
      </c>
      <c r="T3403" s="2">
        <f>+R3403</f>
        <v>33.33</v>
      </c>
      <c r="U3403" s="1" t="s">
        <v>93</v>
      </c>
      <c r="V3403" s="1" t="s">
        <v>60</v>
      </c>
      <c r="W3403" s="1" t="s">
        <v>2230</v>
      </c>
    </row>
    <row r="3404" spans="1:24" x14ac:dyDescent="0.25">
      <c r="A3404" s="1" t="s">
        <v>779</v>
      </c>
      <c r="B3404" s="1" t="s">
        <v>780</v>
      </c>
      <c r="C3404" s="1" t="s">
        <v>771</v>
      </c>
      <c r="D3404" s="1" t="s">
        <v>540</v>
      </c>
      <c r="F3404" s="1" t="s">
        <v>773</v>
      </c>
      <c r="G3404" s="1" t="s">
        <v>782</v>
      </c>
      <c r="H3404" s="1" t="s">
        <v>77</v>
      </c>
      <c r="I3404" s="1" t="s">
        <v>171</v>
      </c>
      <c r="J3404" s="1" t="s">
        <v>6953</v>
      </c>
      <c r="K3404" s="1" t="s">
        <v>44</v>
      </c>
      <c r="L3404" s="1" t="s">
        <v>775</v>
      </c>
      <c r="M3404" s="1" t="s">
        <v>45</v>
      </c>
      <c r="N3404" s="1" t="s">
        <v>46</v>
      </c>
      <c r="O3404" s="1" t="s">
        <v>46</v>
      </c>
      <c r="P3404" s="1" t="s">
        <v>135</v>
      </c>
      <c r="Q3404" s="1">
        <v>2018</v>
      </c>
      <c r="R3404">
        <v>33.33</v>
      </c>
      <c r="S3404" s="1" t="s">
        <v>58</v>
      </c>
      <c r="T3404" s="2">
        <f>+R3404</f>
        <v>33.33</v>
      </c>
      <c r="U3404" s="1" t="s">
        <v>93</v>
      </c>
      <c r="V3404" s="1" t="s">
        <v>60</v>
      </c>
      <c r="W3404" s="1" t="s">
        <v>61</v>
      </c>
    </row>
    <row r="3405" spans="1:24" x14ac:dyDescent="0.25">
      <c r="A3405" s="1" t="s">
        <v>777</v>
      </c>
      <c r="B3405" s="1" t="s">
        <v>417</v>
      </c>
      <c r="C3405" s="1" t="s">
        <v>771</v>
      </c>
      <c r="D3405" s="1" t="s">
        <v>772</v>
      </c>
      <c r="F3405" s="1" t="s">
        <v>773</v>
      </c>
      <c r="G3405" s="1" t="s">
        <v>774</v>
      </c>
      <c r="H3405" s="1" t="s">
        <v>77</v>
      </c>
      <c r="I3405" s="1" t="s">
        <v>43</v>
      </c>
      <c r="J3405" s="1" t="s">
        <v>6954</v>
      </c>
      <c r="K3405" s="1" t="s">
        <v>44</v>
      </c>
      <c r="L3405" s="1" t="s">
        <v>775</v>
      </c>
      <c r="M3405" s="1" t="s">
        <v>45</v>
      </c>
      <c r="N3405" s="1" t="s">
        <v>46</v>
      </c>
      <c r="P3405" s="1" t="s">
        <v>193</v>
      </c>
      <c r="Q3405" s="1">
        <v>2018</v>
      </c>
      <c r="R3405">
        <v>33.33</v>
      </c>
      <c r="S3405" s="1" t="s">
        <v>58</v>
      </c>
      <c r="T3405" s="2">
        <f>+R3405</f>
        <v>33.33</v>
      </c>
      <c r="U3405" s="1" t="s">
        <v>93</v>
      </c>
      <c r="V3405" s="1" t="s">
        <v>211</v>
      </c>
    </row>
    <row r="3406" spans="1:24" x14ac:dyDescent="0.25">
      <c r="A3406" s="1" t="s">
        <v>767</v>
      </c>
      <c r="B3406" s="1" t="s">
        <v>768</v>
      </c>
      <c r="C3406" s="1" t="s">
        <v>771</v>
      </c>
      <c r="D3406" s="1" t="s">
        <v>772</v>
      </c>
      <c r="F3406" s="1" t="s">
        <v>773</v>
      </c>
      <c r="G3406" s="1" t="s">
        <v>774</v>
      </c>
      <c r="H3406" s="1" t="s">
        <v>77</v>
      </c>
      <c r="I3406" s="1" t="s">
        <v>263</v>
      </c>
      <c r="J3406" s="1" t="s">
        <v>6950</v>
      </c>
      <c r="K3406" s="1" t="s">
        <v>44</v>
      </c>
      <c r="L3406" s="1" t="s">
        <v>775</v>
      </c>
      <c r="M3406" s="1" t="s">
        <v>45</v>
      </c>
      <c r="N3406" s="1" t="s">
        <v>46</v>
      </c>
      <c r="P3406" s="1" t="s">
        <v>193</v>
      </c>
      <c r="Q3406" s="1">
        <v>2018</v>
      </c>
      <c r="R3406">
        <v>4</v>
      </c>
      <c r="S3406" s="1" t="s">
        <v>58</v>
      </c>
      <c r="T3406" s="2">
        <f>+R3406</f>
        <v>4</v>
      </c>
      <c r="U3406" s="1" t="s">
        <v>136</v>
      </c>
      <c r="V3406" s="1" t="s">
        <v>83</v>
      </c>
      <c r="X3406" s="1" t="s">
        <v>264</v>
      </c>
    </row>
    <row r="3407" spans="1:24" x14ac:dyDescent="0.25">
      <c r="A3407" s="1" t="s">
        <v>619</v>
      </c>
      <c r="B3407" s="1" t="s">
        <v>620</v>
      </c>
      <c r="C3407" s="1" t="s">
        <v>254</v>
      </c>
      <c r="D3407" s="1" t="s">
        <v>255</v>
      </c>
      <c r="E3407" s="1" t="s">
        <v>256</v>
      </c>
      <c r="F3407" s="1" t="s">
        <v>257</v>
      </c>
      <c r="G3407" s="1" t="s">
        <v>128</v>
      </c>
      <c r="H3407" s="1" t="s">
        <v>77</v>
      </c>
      <c r="I3407" s="1" t="s">
        <v>43</v>
      </c>
      <c r="J3407" s="1" t="s">
        <v>6954</v>
      </c>
      <c r="K3407" s="1" t="s">
        <v>44</v>
      </c>
      <c r="L3407" s="1" t="s">
        <v>272</v>
      </c>
      <c r="M3407" s="1" t="s">
        <v>45</v>
      </c>
      <c r="N3407" s="1" t="s">
        <v>46</v>
      </c>
      <c r="O3407" s="1" t="s">
        <v>46</v>
      </c>
      <c r="P3407" s="1" t="s">
        <v>623</v>
      </c>
      <c r="Q3407" s="1">
        <v>2018</v>
      </c>
      <c r="R3407">
        <v>5.6</v>
      </c>
      <c r="S3407" s="1" t="s">
        <v>58</v>
      </c>
      <c r="T3407" s="2">
        <f>+R3407</f>
        <v>5.6</v>
      </c>
      <c r="U3407" s="1" t="s">
        <v>136</v>
      </c>
      <c r="V3407" s="1" t="s">
        <v>83</v>
      </c>
      <c r="X3407" s="1" t="s">
        <v>264</v>
      </c>
    </row>
    <row r="3408" spans="1:24" x14ac:dyDescent="0.25">
      <c r="A3408" s="1" t="s">
        <v>575</v>
      </c>
      <c r="B3408" s="1" t="s">
        <v>576</v>
      </c>
      <c r="C3408" s="1" t="s">
        <v>254</v>
      </c>
      <c r="D3408" s="1" t="s">
        <v>255</v>
      </c>
      <c r="E3408" s="1" t="s">
        <v>256</v>
      </c>
      <c r="F3408" s="1" t="s">
        <v>257</v>
      </c>
      <c r="G3408" s="1" t="s">
        <v>128</v>
      </c>
      <c r="H3408" s="1" t="s">
        <v>77</v>
      </c>
      <c r="I3408" s="1" t="s">
        <v>171</v>
      </c>
      <c r="J3408" s="1" t="s">
        <v>6953</v>
      </c>
      <c r="K3408" s="1" t="s">
        <v>44</v>
      </c>
      <c r="L3408" s="1" t="s">
        <v>272</v>
      </c>
      <c r="M3408" s="1" t="s">
        <v>45</v>
      </c>
      <c r="N3408" s="1" t="s">
        <v>46</v>
      </c>
      <c r="O3408" s="1" t="s">
        <v>46</v>
      </c>
      <c r="P3408" s="1" t="s">
        <v>387</v>
      </c>
      <c r="Q3408" s="1">
        <v>2018</v>
      </c>
      <c r="R3408">
        <v>5.6</v>
      </c>
      <c r="S3408" s="1" t="s">
        <v>58</v>
      </c>
      <c r="T3408" s="2">
        <f>+R3408</f>
        <v>5.6</v>
      </c>
      <c r="U3408" s="1" t="s">
        <v>136</v>
      </c>
      <c r="V3408" s="1" t="s">
        <v>83</v>
      </c>
      <c r="X3408" s="1" t="s">
        <v>260</v>
      </c>
    </row>
    <row r="3409" spans="1:24" x14ac:dyDescent="0.25">
      <c r="A3409" s="1" t="s">
        <v>572</v>
      </c>
      <c r="B3409" s="1" t="s">
        <v>573</v>
      </c>
      <c r="C3409" s="1" t="s">
        <v>254</v>
      </c>
      <c r="D3409" s="1" t="s">
        <v>255</v>
      </c>
      <c r="E3409" s="1" t="s">
        <v>256</v>
      </c>
      <c r="F3409" s="1" t="s">
        <v>257</v>
      </c>
      <c r="G3409" s="1" t="s">
        <v>128</v>
      </c>
      <c r="H3409" s="1" t="s">
        <v>77</v>
      </c>
      <c r="I3409" s="1" t="s">
        <v>43</v>
      </c>
      <c r="J3409" s="1" t="s">
        <v>6954</v>
      </c>
      <c r="K3409" s="1" t="s">
        <v>44</v>
      </c>
      <c r="L3409" s="1" t="s">
        <v>272</v>
      </c>
      <c r="M3409" s="1" t="s">
        <v>45</v>
      </c>
      <c r="N3409" s="1" t="s">
        <v>46</v>
      </c>
      <c r="O3409" s="1" t="s">
        <v>46</v>
      </c>
      <c r="P3409" s="1" t="s">
        <v>299</v>
      </c>
      <c r="Q3409" s="1">
        <v>2018</v>
      </c>
      <c r="R3409">
        <v>5.6</v>
      </c>
      <c r="S3409" s="1" t="s">
        <v>58</v>
      </c>
      <c r="T3409" s="2">
        <f>+R3409</f>
        <v>5.6</v>
      </c>
      <c r="U3409" s="1" t="s">
        <v>93</v>
      </c>
      <c r="V3409" s="1" t="s">
        <v>60</v>
      </c>
      <c r="W3409" s="1" t="s">
        <v>2200</v>
      </c>
    </row>
    <row r="3410" spans="1:24" x14ac:dyDescent="0.25">
      <c r="A3410" s="1" t="s">
        <v>737</v>
      </c>
      <c r="B3410" s="1" t="s">
        <v>738</v>
      </c>
      <c r="C3410" s="1" t="s">
        <v>254</v>
      </c>
      <c r="D3410" s="1" t="s">
        <v>728</v>
      </c>
      <c r="E3410" s="1" t="s">
        <v>256</v>
      </c>
      <c r="F3410" s="1" t="s">
        <v>257</v>
      </c>
      <c r="G3410" s="1" t="s">
        <v>128</v>
      </c>
      <c r="H3410" s="1" t="s">
        <v>77</v>
      </c>
      <c r="I3410" s="1" t="s">
        <v>43</v>
      </c>
      <c r="J3410" s="1" t="s">
        <v>6954</v>
      </c>
      <c r="K3410" s="1" t="s">
        <v>44</v>
      </c>
      <c r="L3410" s="1" t="s">
        <v>272</v>
      </c>
      <c r="M3410" s="1" t="s">
        <v>45</v>
      </c>
      <c r="N3410" s="1" t="s">
        <v>46</v>
      </c>
      <c r="O3410" s="1" t="s">
        <v>46</v>
      </c>
      <c r="P3410" s="1" t="s">
        <v>740</v>
      </c>
      <c r="Q3410" s="1">
        <v>2018</v>
      </c>
      <c r="R3410">
        <v>5.6</v>
      </c>
      <c r="S3410" s="1" t="s">
        <v>58</v>
      </c>
      <c r="T3410" s="2">
        <f>+R3410</f>
        <v>5.6</v>
      </c>
      <c r="U3410" s="1" t="s">
        <v>93</v>
      </c>
      <c r="V3410" s="1" t="s">
        <v>60</v>
      </c>
      <c r="W3410" s="1" t="s">
        <v>2230</v>
      </c>
    </row>
    <row r="3411" spans="1:24" x14ac:dyDescent="0.25">
      <c r="A3411" s="1" t="s">
        <v>733</v>
      </c>
      <c r="B3411" s="1" t="s">
        <v>734</v>
      </c>
      <c r="C3411" s="1" t="s">
        <v>254</v>
      </c>
      <c r="D3411" s="1" t="s">
        <v>728</v>
      </c>
      <c r="E3411" s="1" t="s">
        <v>256</v>
      </c>
      <c r="F3411" s="1" t="s">
        <v>257</v>
      </c>
      <c r="G3411" s="1" t="s">
        <v>128</v>
      </c>
      <c r="H3411" s="1" t="s">
        <v>77</v>
      </c>
      <c r="I3411" s="1" t="s">
        <v>43</v>
      </c>
      <c r="J3411" s="1" t="s">
        <v>6954</v>
      </c>
      <c r="K3411" s="1" t="s">
        <v>44</v>
      </c>
      <c r="L3411" s="1" t="s">
        <v>272</v>
      </c>
      <c r="M3411" s="1" t="s">
        <v>45</v>
      </c>
      <c r="N3411" s="1" t="s">
        <v>46</v>
      </c>
      <c r="O3411" s="1" t="s">
        <v>46</v>
      </c>
      <c r="P3411" s="1" t="s">
        <v>333</v>
      </c>
      <c r="Q3411" s="1">
        <v>2018</v>
      </c>
      <c r="R3411">
        <v>5.6</v>
      </c>
      <c r="S3411" s="1" t="s">
        <v>58</v>
      </c>
      <c r="T3411" s="2">
        <f>+R3411</f>
        <v>5.6</v>
      </c>
      <c r="U3411" s="1" t="s">
        <v>93</v>
      </c>
      <c r="V3411" s="1" t="s">
        <v>211</v>
      </c>
    </row>
    <row r="3412" spans="1:24" x14ac:dyDescent="0.25">
      <c r="A3412" s="1" t="s">
        <v>730</v>
      </c>
      <c r="B3412" s="1" t="s">
        <v>731</v>
      </c>
      <c r="C3412" s="1" t="s">
        <v>254</v>
      </c>
      <c r="D3412" s="1" t="s">
        <v>728</v>
      </c>
      <c r="E3412" s="1" t="s">
        <v>256</v>
      </c>
      <c r="F3412" s="1" t="s">
        <v>257</v>
      </c>
      <c r="G3412" s="1" t="s">
        <v>128</v>
      </c>
      <c r="H3412" s="1" t="s">
        <v>77</v>
      </c>
      <c r="I3412" s="1" t="s">
        <v>78</v>
      </c>
      <c r="J3412" s="1" t="s">
        <v>78</v>
      </c>
      <c r="K3412" s="1" t="s">
        <v>44</v>
      </c>
      <c r="L3412" s="1" t="s">
        <v>272</v>
      </c>
      <c r="M3412" s="1" t="s">
        <v>45</v>
      </c>
      <c r="N3412" s="1" t="s">
        <v>46</v>
      </c>
      <c r="O3412" s="1" t="s">
        <v>46</v>
      </c>
      <c r="P3412" s="1" t="s">
        <v>80</v>
      </c>
      <c r="Q3412" s="1">
        <v>2018</v>
      </c>
      <c r="R3412">
        <v>10</v>
      </c>
      <c r="S3412" s="1" t="s">
        <v>58</v>
      </c>
      <c r="T3412" s="2">
        <f>+R3412</f>
        <v>10</v>
      </c>
      <c r="U3412" s="1" t="s">
        <v>136</v>
      </c>
      <c r="V3412" s="1" t="s">
        <v>83</v>
      </c>
      <c r="X3412" s="1" t="s">
        <v>264</v>
      </c>
    </row>
    <row r="3413" spans="1:24" x14ac:dyDescent="0.25">
      <c r="A3413" s="1" t="s">
        <v>725</v>
      </c>
      <c r="B3413" s="1" t="s">
        <v>726</v>
      </c>
      <c r="C3413" s="1" t="s">
        <v>254</v>
      </c>
      <c r="D3413" s="1" t="s">
        <v>728</v>
      </c>
      <c r="E3413" s="1" t="s">
        <v>256</v>
      </c>
      <c r="F3413" s="1" t="s">
        <v>257</v>
      </c>
      <c r="G3413" s="1" t="s">
        <v>128</v>
      </c>
      <c r="H3413" s="1" t="s">
        <v>77</v>
      </c>
      <c r="I3413" s="1" t="s">
        <v>171</v>
      </c>
      <c r="J3413" s="1" t="s">
        <v>6953</v>
      </c>
      <c r="K3413" s="1" t="s">
        <v>44</v>
      </c>
      <c r="L3413" s="1" t="s">
        <v>272</v>
      </c>
      <c r="M3413" s="1" t="s">
        <v>45</v>
      </c>
      <c r="N3413" s="1" t="s">
        <v>46</v>
      </c>
      <c r="O3413" s="1" t="s">
        <v>46</v>
      </c>
      <c r="P3413" s="1" t="s">
        <v>729</v>
      </c>
      <c r="Q3413" s="1">
        <v>2018</v>
      </c>
      <c r="R3413">
        <v>10</v>
      </c>
      <c r="S3413" s="1" t="s">
        <v>58</v>
      </c>
      <c r="T3413" s="2">
        <f>+R3413</f>
        <v>10</v>
      </c>
      <c r="U3413" s="1" t="s">
        <v>136</v>
      </c>
      <c r="V3413" s="1" t="s">
        <v>83</v>
      </c>
      <c r="X3413" s="1" t="s">
        <v>499</v>
      </c>
    </row>
    <row r="3414" spans="1:24" x14ac:dyDescent="0.25">
      <c r="A3414" s="1" t="s">
        <v>706</v>
      </c>
      <c r="B3414" s="1" t="s">
        <v>707</v>
      </c>
      <c r="C3414" s="1" t="s">
        <v>254</v>
      </c>
      <c r="D3414" s="1" t="s">
        <v>640</v>
      </c>
      <c r="E3414" s="1" t="s">
        <v>256</v>
      </c>
      <c r="F3414" s="1" t="s">
        <v>257</v>
      </c>
      <c r="G3414" s="1" t="s">
        <v>128</v>
      </c>
      <c r="H3414" s="1" t="s">
        <v>77</v>
      </c>
      <c r="I3414" s="1" t="s">
        <v>171</v>
      </c>
      <c r="J3414" s="1" t="s">
        <v>6953</v>
      </c>
      <c r="K3414" s="1" t="s">
        <v>44</v>
      </c>
      <c r="L3414" s="1" t="s">
        <v>272</v>
      </c>
      <c r="M3414" s="1" t="s">
        <v>45</v>
      </c>
      <c r="N3414" s="1" t="s">
        <v>46</v>
      </c>
      <c r="O3414" s="1" t="s">
        <v>46</v>
      </c>
      <c r="P3414" s="1" t="s">
        <v>333</v>
      </c>
      <c r="Q3414" s="1">
        <v>2018</v>
      </c>
      <c r="R3414">
        <v>10</v>
      </c>
      <c r="S3414" s="1" t="s">
        <v>58</v>
      </c>
      <c r="T3414" s="2">
        <f>+R3414</f>
        <v>10</v>
      </c>
      <c r="U3414" s="1" t="s">
        <v>93</v>
      </c>
      <c r="V3414" s="1" t="s">
        <v>60</v>
      </c>
      <c r="W3414" s="1" t="s">
        <v>2200</v>
      </c>
    </row>
    <row r="3415" spans="1:24" x14ac:dyDescent="0.25">
      <c r="A3415" s="1" t="s">
        <v>692</v>
      </c>
      <c r="B3415" s="1" t="s">
        <v>693</v>
      </c>
      <c r="C3415" s="1" t="s">
        <v>254</v>
      </c>
      <c r="D3415" s="1" t="s">
        <v>640</v>
      </c>
      <c r="E3415" s="1" t="s">
        <v>256</v>
      </c>
      <c r="F3415" s="1" t="s">
        <v>257</v>
      </c>
      <c r="G3415" s="1" t="s">
        <v>128</v>
      </c>
      <c r="H3415" s="1" t="s">
        <v>77</v>
      </c>
      <c r="I3415" s="1" t="s">
        <v>43</v>
      </c>
      <c r="J3415" s="1" t="s">
        <v>6954</v>
      </c>
      <c r="K3415" s="1" t="s">
        <v>44</v>
      </c>
      <c r="L3415" s="1" t="s">
        <v>272</v>
      </c>
      <c r="M3415" s="1" t="s">
        <v>45</v>
      </c>
      <c r="N3415" s="1" t="s">
        <v>46</v>
      </c>
      <c r="O3415" s="1" t="s">
        <v>46</v>
      </c>
      <c r="P3415" s="1" t="s">
        <v>310</v>
      </c>
      <c r="Q3415" s="1">
        <v>2018</v>
      </c>
      <c r="R3415">
        <v>10</v>
      </c>
      <c r="S3415" s="1" t="s">
        <v>58</v>
      </c>
      <c r="T3415" s="2">
        <f>+R3415</f>
        <v>10</v>
      </c>
      <c r="U3415" s="1" t="s">
        <v>93</v>
      </c>
      <c r="V3415" s="1" t="s">
        <v>211</v>
      </c>
    </row>
    <row r="3416" spans="1:24" x14ac:dyDescent="0.25">
      <c r="A3416" s="1" t="s">
        <v>684</v>
      </c>
      <c r="B3416" s="1" t="s">
        <v>685</v>
      </c>
      <c r="C3416" s="1" t="s">
        <v>254</v>
      </c>
      <c r="D3416" s="1" t="s">
        <v>640</v>
      </c>
      <c r="E3416" s="1" t="s">
        <v>256</v>
      </c>
      <c r="F3416" s="1" t="s">
        <v>257</v>
      </c>
      <c r="G3416" s="1" t="s">
        <v>128</v>
      </c>
      <c r="H3416" s="1" t="s">
        <v>77</v>
      </c>
      <c r="I3416" s="1" t="s">
        <v>43</v>
      </c>
      <c r="J3416" s="1" t="s">
        <v>6954</v>
      </c>
      <c r="K3416" s="1" t="s">
        <v>44</v>
      </c>
      <c r="L3416" s="1" t="s">
        <v>272</v>
      </c>
      <c r="M3416" s="1" t="s">
        <v>45</v>
      </c>
      <c r="N3416" s="1" t="s">
        <v>46</v>
      </c>
      <c r="O3416" s="1" t="s">
        <v>46</v>
      </c>
      <c r="P3416" s="1" t="s">
        <v>687</v>
      </c>
      <c r="Q3416" s="1">
        <v>2018</v>
      </c>
      <c r="R3416">
        <v>30</v>
      </c>
      <c r="S3416" s="1" t="s">
        <v>58</v>
      </c>
      <c r="T3416" s="2">
        <f>+R3416</f>
        <v>30</v>
      </c>
      <c r="U3416" s="1" t="s">
        <v>136</v>
      </c>
      <c r="V3416" s="1" t="s">
        <v>83</v>
      </c>
      <c r="X3416" s="1" t="s">
        <v>264</v>
      </c>
    </row>
    <row r="3417" spans="1:24" x14ac:dyDescent="0.25">
      <c r="A3417" s="1" t="s">
        <v>680</v>
      </c>
      <c r="B3417" s="1" t="s">
        <v>681</v>
      </c>
      <c r="C3417" s="1" t="s">
        <v>254</v>
      </c>
      <c r="D3417" s="1" t="s">
        <v>640</v>
      </c>
      <c r="E3417" s="1" t="s">
        <v>256</v>
      </c>
      <c r="F3417" s="1" t="s">
        <v>257</v>
      </c>
      <c r="G3417" s="1" t="s">
        <v>128</v>
      </c>
      <c r="H3417" s="1" t="s">
        <v>77</v>
      </c>
      <c r="I3417" s="1" t="s">
        <v>43</v>
      </c>
      <c r="J3417" s="1" t="s">
        <v>6954</v>
      </c>
      <c r="K3417" s="1" t="s">
        <v>44</v>
      </c>
      <c r="L3417" s="1" t="s">
        <v>272</v>
      </c>
      <c r="M3417" s="1" t="s">
        <v>45</v>
      </c>
      <c r="N3417" s="1" t="s">
        <v>46</v>
      </c>
      <c r="O3417" s="1" t="s">
        <v>46</v>
      </c>
      <c r="P3417" s="1" t="s">
        <v>683</v>
      </c>
      <c r="Q3417" s="1">
        <v>2018</v>
      </c>
      <c r="R3417">
        <v>30</v>
      </c>
      <c r="S3417" s="1" t="s">
        <v>58</v>
      </c>
      <c r="T3417" s="2">
        <f>+R3417</f>
        <v>30</v>
      </c>
      <c r="U3417" s="1" t="s">
        <v>136</v>
      </c>
      <c r="V3417" s="1" t="s">
        <v>83</v>
      </c>
      <c r="X3417" s="1" t="s">
        <v>260</v>
      </c>
    </row>
    <row r="3418" spans="1:24" x14ac:dyDescent="0.25">
      <c r="A3418" s="1" t="s">
        <v>676</v>
      </c>
      <c r="B3418" s="1" t="s">
        <v>677</v>
      </c>
      <c r="C3418" s="1" t="s">
        <v>254</v>
      </c>
      <c r="D3418" s="1" t="s">
        <v>640</v>
      </c>
      <c r="E3418" s="1" t="s">
        <v>256</v>
      </c>
      <c r="F3418" s="1" t="s">
        <v>257</v>
      </c>
      <c r="G3418" s="1" t="s">
        <v>128</v>
      </c>
      <c r="H3418" s="1" t="s">
        <v>77</v>
      </c>
      <c r="I3418" s="1" t="s">
        <v>43</v>
      </c>
      <c r="J3418" s="1" t="s">
        <v>6954</v>
      </c>
      <c r="K3418" s="1" t="s">
        <v>44</v>
      </c>
      <c r="L3418" s="1" t="s">
        <v>272</v>
      </c>
      <c r="M3418" s="1" t="s">
        <v>45</v>
      </c>
      <c r="N3418" s="1" t="s">
        <v>46</v>
      </c>
      <c r="O3418" s="1" t="s">
        <v>46</v>
      </c>
      <c r="P3418" s="1" t="s">
        <v>679</v>
      </c>
      <c r="Q3418" s="1">
        <v>2018</v>
      </c>
      <c r="R3418">
        <v>30</v>
      </c>
      <c r="S3418" s="1" t="s">
        <v>58</v>
      </c>
      <c r="T3418" s="2">
        <f>+R3418</f>
        <v>30</v>
      </c>
      <c r="U3418" s="1" t="s">
        <v>93</v>
      </c>
      <c r="V3418" s="1" t="s">
        <v>60</v>
      </c>
      <c r="W3418" s="1" t="s">
        <v>2230</v>
      </c>
    </row>
    <row r="3419" spans="1:24" x14ac:dyDescent="0.25">
      <c r="A3419" s="1" t="s">
        <v>672</v>
      </c>
      <c r="B3419" s="1" t="s">
        <v>673</v>
      </c>
      <c r="C3419" s="1" t="s">
        <v>254</v>
      </c>
      <c r="D3419" s="1" t="s">
        <v>640</v>
      </c>
      <c r="E3419" s="1" t="s">
        <v>256</v>
      </c>
      <c r="F3419" s="1" t="s">
        <v>257</v>
      </c>
      <c r="G3419" s="1" t="s">
        <v>128</v>
      </c>
      <c r="H3419" s="1" t="s">
        <v>77</v>
      </c>
      <c r="I3419" s="1" t="s">
        <v>43</v>
      </c>
      <c r="J3419" s="1" t="s">
        <v>6954</v>
      </c>
      <c r="K3419" s="1" t="s">
        <v>44</v>
      </c>
      <c r="L3419" s="1" t="s">
        <v>272</v>
      </c>
      <c r="M3419" s="1" t="s">
        <v>6955</v>
      </c>
      <c r="N3419" s="1" t="s">
        <v>46</v>
      </c>
      <c r="O3419" s="1" t="s">
        <v>46</v>
      </c>
      <c r="P3419" s="1" t="s">
        <v>675</v>
      </c>
      <c r="Q3419" s="1">
        <v>2018</v>
      </c>
      <c r="R3419">
        <v>30</v>
      </c>
      <c r="S3419" s="1" t="s">
        <v>58</v>
      </c>
      <c r="T3419" s="2">
        <f>+R3419</f>
        <v>30</v>
      </c>
      <c r="U3419" s="1" t="s">
        <v>93</v>
      </c>
      <c r="V3419" s="1" t="s">
        <v>60</v>
      </c>
      <c r="W3419" s="1" t="s">
        <v>2200</v>
      </c>
    </row>
    <row r="3420" spans="1:24" x14ac:dyDescent="0.25">
      <c r="A3420" s="1" t="s">
        <v>668</v>
      </c>
      <c r="B3420" s="1" t="s">
        <v>669</v>
      </c>
      <c r="C3420" s="1" t="s">
        <v>254</v>
      </c>
      <c r="D3420" s="1" t="s">
        <v>640</v>
      </c>
      <c r="E3420" s="1" t="s">
        <v>256</v>
      </c>
      <c r="F3420" s="1" t="s">
        <v>257</v>
      </c>
      <c r="G3420" s="1" t="s">
        <v>128</v>
      </c>
      <c r="H3420" s="1" t="s">
        <v>77</v>
      </c>
      <c r="I3420" s="1" t="s">
        <v>43</v>
      </c>
      <c r="J3420" s="1" t="s">
        <v>6954</v>
      </c>
      <c r="K3420" s="1" t="s">
        <v>44</v>
      </c>
      <c r="L3420" s="1" t="s">
        <v>272</v>
      </c>
      <c r="M3420" s="1" t="s">
        <v>6955</v>
      </c>
      <c r="N3420" s="1" t="s">
        <v>46</v>
      </c>
      <c r="O3420" s="1" t="s">
        <v>46</v>
      </c>
      <c r="P3420" s="1" t="s">
        <v>671</v>
      </c>
      <c r="Q3420" s="1">
        <v>2018</v>
      </c>
      <c r="R3420">
        <v>30</v>
      </c>
      <c r="S3420" s="1" t="s">
        <v>58</v>
      </c>
      <c r="T3420" s="2">
        <f>+R3420</f>
        <v>30</v>
      </c>
      <c r="U3420" s="1" t="s">
        <v>93</v>
      </c>
      <c r="V3420" s="1" t="s">
        <v>60</v>
      </c>
      <c r="W3420" s="1" t="s">
        <v>61</v>
      </c>
    </row>
    <row r="3421" spans="1:24" x14ac:dyDescent="0.25">
      <c r="A3421" s="1" t="s">
        <v>665</v>
      </c>
      <c r="B3421" s="1" t="s">
        <v>666</v>
      </c>
      <c r="C3421" s="1" t="s">
        <v>254</v>
      </c>
      <c r="D3421" s="1" t="s">
        <v>640</v>
      </c>
      <c r="E3421" s="1" t="s">
        <v>256</v>
      </c>
      <c r="F3421" s="1" t="s">
        <v>257</v>
      </c>
      <c r="G3421" s="1" t="s">
        <v>128</v>
      </c>
      <c r="H3421" s="1" t="s">
        <v>77</v>
      </c>
      <c r="I3421" s="1" t="s">
        <v>43</v>
      </c>
      <c r="J3421" s="1" t="s">
        <v>6954</v>
      </c>
      <c r="K3421" s="1" t="s">
        <v>44</v>
      </c>
      <c r="L3421" s="1" t="s">
        <v>272</v>
      </c>
      <c r="M3421" s="1" t="s">
        <v>45</v>
      </c>
      <c r="N3421" s="1" t="s">
        <v>46</v>
      </c>
      <c r="O3421" s="1" t="s">
        <v>46</v>
      </c>
      <c r="P3421" s="1" t="s">
        <v>80</v>
      </c>
      <c r="Q3421" s="1">
        <v>2018</v>
      </c>
      <c r="R3421">
        <v>13.33</v>
      </c>
      <c r="S3421" s="1" t="s">
        <v>58</v>
      </c>
      <c r="T3421" s="2">
        <f>+R3421</f>
        <v>13.33</v>
      </c>
      <c r="U3421" s="1" t="s">
        <v>136</v>
      </c>
      <c r="V3421" s="1" t="s">
        <v>83</v>
      </c>
      <c r="X3421" s="1" t="s">
        <v>264</v>
      </c>
    </row>
    <row r="3422" spans="1:24" x14ac:dyDescent="0.25">
      <c r="A3422" s="1" t="s">
        <v>660</v>
      </c>
      <c r="B3422" s="1" t="s">
        <v>661</v>
      </c>
      <c r="C3422" s="1" t="s">
        <v>254</v>
      </c>
      <c r="D3422" s="1" t="s">
        <v>640</v>
      </c>
      <c r="E3422" s="1" t="s">
        <v>663</v>
      </c>
      <c r="F3422" s="1" t="s">
        <v>257</v>
      </c>
      <c r="G3422" s="1" t="s">
        <v>128</v>
      </c>
      <c r="H3422" s="1" t="s">
        <v>77</v>
      </c>
      <c r="I3422" s="1" t="s">
        <v>43</v>
      </c>
      <c r="J3422" s="1" t="s">
        <v>6954</v>
      </c>
      <c r="K3422" s="1" t="s">
        <v>44</v>
      </c>
      <c r="L3422" s="1" t="s">
        <v>272</v>
      </c>
      <c r="M3422" s="1" t="s">
        <v>6955</v>
      </c>
      <c r="N3422" s="1" t="s">
        <v>46</v>
      </c>
      <c r="O3422" s="1" t="s">
        <v>46</v>
      </c>
      <c r="P3422" s="1" t="s">
        <v>664</v>
      </c>
      <c r="Q3422" s="1">
        <v>2018</v>
      </c>
      <c r="R3422">
        <v>13.33</v>
      </c>
      <c r="S3422" s="1" t="s">
        <v>58</v>
      </c>
      <c r="T3422" s="2">
        <f>+R3422</f>
        <v>13.33</v>
      </c>
      <c r="U3422" s="1" t="s">
        <v>93</v>
      </c>
      <c r="V3422" s="1" t="s">
        <v>60</v>
      </c>
      <c r="W3422" s="1" t="s">
        <v>2230</v>
      </c>
    </row>
    <row r="3423" spans="1:24" x14ac:dyDescent="0.25">
      <c r="A3423" s="1" t="s">
        <v>656</v>
      </c>
      <c r="B3423" s="1" t="s">
        <v>657</v>
      </c>
      <c r="C3423" s="1" t="s">
        <v>254</v>
      </c>
      <c r="D3423" s="1" t="s">
        <v>640</v>
      </c>
      <c r="E3423" s="1" t="s">
        <v>256</v>
      </c>
      <c r="F3423" s="1" t="s">
        <v>257</v>
      </c>
      <c r="G3423" s="1" t="s">
        <v>128</v>
      </c>
      <c r="H3423" s="1" t="s">
        <v>77</v>
      </c>
      <c r="I3423" s="1" t="s">
        <v>43</v>
      </c>
      <c r="J3423" s="1" t="s">
        <v>6954</v>
      </c>
      <c r="K3423" s="1" t="s">
        <v>44</v>
      </c>
      <c r="L3423" s="1" t="s">
        <v>272</v>
      </c>
      <c r="M3423" s="1" t="s">
        <v>45</v>
      </c>
      <c r="N3423" s="1" t="s">
        <v>46</v>
      </c>
      <c r="O3423" s="1" t="s">
        <v>46</v>
      </c>
      <c r="P3423" s="1" t="s">
        <v>659</v>
      </c>
      <c r="Q3423" s="1">
        <v>2018</v>
      </c>
      <c r="R3423">
        <v>13.33</v>
      </c>
      <c r="S3423" s="1" t="s">
        <v>58</v>
      </c>
      <c r="T3423" s="2">
        <f>+R3423</f>
        <v>13.33</v>
      </c>
      <c r="U3423" s="1" t="s">
        <v>93</v>
      </c>
      <c r="V3423" s="1" t="s">
        <v>60</v>
      </c>
      <c r="W3423" s="1" t="s">
        <v>2200</v>
      </c>
    </row>
    <row r="3424" spans="1:24" x14ac:dyDescent="0.25">
      <c r="A3424" s="1" t="s">
        <v>652</v>
      </c>
      <c r="B3424" s="1" t="s">
        <v>653</v>
      </c>
      <c r="C3424" s="1" t="s">
        <v>254</v>
      </c>
      <c r="D3424" s="1" t="s">
        <v>640</v>
      </c>
      <c r="E3424" s="1" t="s">
        <v>256</v>
      </c>
      <c r="F3424" s="1" t="s">
        <v>257</v>
      </c>
      <c r="G3424" s="1" t="s">
        <v>128</v>
      </c>
      <c r="H3424" s="1" t="s">
        <v>77</v>
      </c>
      <c r="I3424" s="1" t="s">
        <v>43</v>
      </c>
      <c r="J3424" s="1" t="s">
        <v>6954</v>
      </c>
      <c r="K3424" s="1" t="s">
        <v>44</v>
      </c>
      <c r="L3424" s="1" t="s">
        <v>272</v>
      </c>
      <c r="M3424" s="1" t="s">
        <v>6955</v>
      </c>
      <c r="N3424" s="1" t="s">
        <v>46</v>
      </c>
      <c r="O3424" s="1" t="s">
        <v>46</v>
      </c>
      <c r="P3424" s="1" t="s">
        <v>655</v>
      </c>
      <c r="Q3424" s="1">
        <v>2018</v>
      </c>
      <c r="R3424">
        <v>37.5</v>
      </c>
      <c r="S3424" s="1" t="s">
        <v>58</v>
      </c>
      <c r="T3424" s="2">
        <f>+R3424</f>
        <v>37.5</v>
      </c>
      <c r="U3424" s="1" t="s">
        <v>136</v>
      </c>
      <c r="V3424" s="1" t="s">
        <v>83</v>
      </c>
      <c r="X3424" s="1" t="s">
        <v>260</v>
      </c>
    </row>
    <row r="3425" spans="1:24" x14ac:dyDescent="0.25">
      <c r="A3425" s="1" t="s">
        <v>645</v>
      </c>
      <c r="B3425" s="1" t="s">
        <v>646</v>
      </c>
      <c r="C3425" s="1" t="s">
        <v>254</v>
      </c>
      <c r="D3425" s="1" t="s">
        <v>640</v>
      </c>
      <c r="E3425" s="1" t="s">
        <v>256</v>
      </c>
      <c r="F3425" s="1" t="s">
        <v>257</v>
      </c>
      <c r="G3425" s="1" t="s">
        <v>128</v>
      </c>
      <c r="H3425" s="1" t="s">
        <v>77</v>
      </c>
      <c r="I3425" s="1" t="s">
        <v>171</v>
      </c>
      <c r="J3425" s="1" t="s">
        <v>6953</v>
      </c>
      <c r="K3425" s="1" t="s">
        <v>44</v>
      </c>
      <c r="L3425" s="1" t="s">
        <v>272</v>
      </c>
      <c r="M3425" s="1" t="s">
        <v>45</v>
      </c>
      <c r="N3425" s="1" t="s">
        <v>46</v>
      </c>
      <c r="O3425" s="1" t="s">
        <v>46</v>
      </c>
      <c r="P3425" s="1" t="s">
        <v>333</v>
      </c>
      <c r="Q3425" s="1">
        <v>2018</v>
      </c>
      <c r="R3425">
        <v>37.5</v>
      </c>
      <c r="S3425" s="1" t="s">
        <v>58</v>
      </c>
      <c r="T3425" s="2">
        <f>+R3425</f>
        <v>37.5</v>
      </c>
      <c r="U3425" s="1" t="s">
        <v>136</v>
      </c>
      <c r="V3425" s="1" t="s">
        <v>83</v>
      </c>
      <c r="X3425" s="1" t="s">
        <v>264</v>
      </c>
    </row>
    <row r="3426" spans="1:24" x14ac:dyDescent="0.25">
      <c r="A3426" s="1" t="s">
        <v>637</v>
      </c>
      <c r="B3426" s="1" t="s">
        <v>638</v>
      </c>
      <c r="C3426" s="1" t="s">
        <v>254</v>
      </c>
      <c r="D3426" s="1" t="s">
        <v>640</v>
      </c>
      <c r="E3426" s="1" t="s">
        <v>256</v>
      </c>
      <c r="F3426" s="1" t="s">
        <v>257</v>
      </c>
      <c r="G3426" s="1" t="s">
        <v>128</v>
      </c>
      <c r="H3426" s="1" t="s">
        <v>77</v>
      </c>
      <c r="I3426" s="1" t="s">
        <v>263</v>
      </c>
      <c r="J3426" s="1" t="s">
        <v>6950</v>
      </c>
      <c r="K3426" s="1" t="s">
        <v>44</v>
      </c>
      <c r="L3426" s="1" t="s">
        <v>272</v>
      </c>
      <c r="M3426" s="1" t="s">
        <v>6955</v>
      </c>
      <c r="N3426" s="1" t="s">
        <v>46</v>
      </c>
      <c r="O3426" s="1" t="s">
        <v>46</v>
      </c>
      <c r="P3426" s="1" t="s">
        <v>333</v>
      </c>
      <c r="Q3426" s="1">
        <v>2018</v>
      </c>
      <c r="R3426">
        <v>37.5</v>
      </c>
      <c r="S3426" s="1" t="s">
        <v>58</v>
      </c>
      <c r="T3426" s="2">
        <f>+R3426</f>
        <v>37.5</v>
      </c>
      <c r="U3426" s="1" t="s">
        <v>93</v>
      </c>
      <c r="V3426" s="1" t="s">
        <v>60</v>
      </c>
      <c r="W3426" s="1" t="s">
        <v>61</v>
      </c>
    </row>
    <row r="3427" spans="1:24" x14ac:dyDescent="0.25">
      <c r="A3427" s="1" t="s">
        <v>629</v>
      </c>
      <c r="B3427" s="1" t="s">
        <v>630</v>
      </c>
      <c r="C3427" s="1" t="s">
        <v>254</v>
      </c>
      <c r="D3427" s="1" t="s">
        <v>255</v>
      </c>
      <c r="E3427" s="1" t="s">
        <v>256</v>
      </c>
      <c r="F3427" s="1" t="s">
        <v>257</v>
      </c>
      <c r="G3427" s="1" t="s">
        <v>128</v>
      </c>
      <c r="H3427" s="1" t="s">
        <v>6948</v>
      </c>
      <c r="I3427" s="1" t="s">
        <v>43</v>
      </c>
      <c r="J3427" s="1" t="s">
        <v>6954</v>
      </c>
      <c r="K3427" s="1" t="s">
        <v>50</v>
      </c>
      <c r="M3427" s="1" t="s">
        <v>45</v>
      </c>
      <c r="N3427" s="1" t="s">
        <v>46</v>
      </c>
      <c r="O3427" s="1" t="s">
        <v>46</v>
      </c>
      <c r="P3427" s="1" t="s">
        <v>299</v>
      </c>
      <c r="Q3427" s="1">
        <v>2018</v>
      </c>
      <c r="R3427">
        <v>37.5</v>
      </c>
      <c r="S3427" s="1" t="s">
        <v>58</v>
      </c>
      <c r="T3427" s="2">
        <f>+R3427</f>
        <v>37.5</v>
      </c>
      <c r="U3427" s="1" t="s">
        <v>93</v>
      </c>
      <c r="V3427" s="1" t="s">
        <v>60</v>
      </c>
      <c r="W3427" s="1" t="s">
        <v>2200</v>
      </c>
    </row>
    <row r="3428" spans="1:24" x14ac:dyDescent="0.25">
      <c r="A3428" s="1" t="s">
        <v>552</v>
      </c>
      <c r="B3428" s="1" t="s">
        <v>553</v>
      </c>
      <c r="C3428" s="1" t="s">
        <v>254</v>
      </c>
      <c r="D3428" s="1" t="s">
        <v>255</v>
      </c>
      <c r="E3428" s="1" t="s">
        <v>256</v>
      </c>
      <c r="F3428" s="1" t="s">
        <v>257</v>
      </c>
      <c r="G3428" s="1" t="s">
        <v>128</v>
      </c>
      <c r="H3428" s="1" t="s">
        <v>77</v>
      </c>
      <c r="I3428" s="1" t="s">
        <v>43</v>
      </c>
      <c r="J3428" s="1" t="s">
        <v>6954</v>
      </c>
      <c r="K3428" s="1" t="s">
        <v>44</v>
      </c>
      <c r="L3428" s="1" t="s">
        <v>272</v>
      </c>
      <c r="M3428" s="1" t="s">
        <v>45</v>
      </c>
      <c r="N3428" s="1" t="s">
        <v>46</v>
      </c>
      <c r="O3428" s="1" t="s">
        <v>46</v>
      </c>
      <c r="P3428" s="1" t="s">
        <v>555</v>
      </c>
      <c r="Q3428" s="1">
        <v>2018</v>
      </c>
      <c r="R3428">
        <v>5.66</v>
      </c>
      <c r="S3428" s="1" t="s">
        <v>58</v>
      </c>
      <c r="T3428" s="2">
        <f>+R3428</f>
        <v>5.66</v>
      </c>
      <c r="U3428" s="1" t="s">
        <v>82</v>
      </c>
      <c r="V3428" s="1" t="s">
        <v>83</v>
      </c>
      <c r="X3428" s="1" t="s">
        <v>264</v>
      </c>
    </row>
    <row r="3429" spans="1:24" x14ac:dyDescent="0.25">
      <c r="A3429" s="1" t="s">
        <v>548</v>
      </c>
      <c r="B3429" s="1" t="s">
        <v>549</v>
      </c>
      <c r="C3429" s="1" t="s">
        <v>254</v>
      </c>
      <c r="D3429" s="1" t="s">
        <v>255</v>
      </c>
      <c r="E3429" s="1" t="s">
        <v>256</v>
      </c>
      <c r="F3429" s="1" t="s">
        <v>257</v>
      </c>
      <c r="G3429" s="1" t="s">
        <v>128</v>
      </c>
      <c r="H3429" s="1" t="s">
        <v>77</v>
      </c>
      <c r="I3429" s="1" t="s">
        <v>43</v>
      </c>
      <c r="J3429" s="1" t="s">
        <v>6954</v>
      </c>
      <c r="K3429" s="1" t="s">
        <v>44</v>
      </c>
      <c r="L3429" s="1" t="s">
        <v>272</v>
      </c>
      <c r="M3429" s="1" t="s">
        <v>45</v>
      </c>
      <c r="N3429" s="1" t="s">
        <v>46</v>
      </c>
      <c r="O3429" s="1" t="s">
        <v>46</v>
      </c>
      <c r="P3429" s="1" t="s">
        <v>299</v>
      </c>
      <c r="Q3429" s="1">
        <v>2018</v>
      </c>
      <c r="R3429">
        <v>5.66</v>
      </c>
      <c r="S3429" s="1" t="s">
        <v>58</v>
      </c>
      <c r="T3429" s="2">
        <f>+R3429</f>
        <v>5.66</v>
      </c>
      <c r="U3429" s="1" t="s">
        <v>82</v>
      </c>
      <c r="V3429" s="1" t="s">
        <v>83</v>
      </c>
      <c r="X3429" s="1" t="s">
        <v>260</v>
      </c>
    </row>
    <row r="3430" spans="1:24" x14ac:dyDescent="0.25">
      <c r="A3430" s="1" t="s">
        <v>534</v>
      </c>
      <c r="B3430" s="1" t="s">
        <v>535</v>
      </c>
      <c r="C3430" s="1" t="s">
        <v>254</v>
      </c>
      <c r="D3430" s="1" t="s">
        <v>255</v>
      </c>
      <c r="E3430" s="1" t="s">
        <v>256</v>
      </c>
      <c r="F3430" s="1" t="s">
        <v>257</v>
      </c>
      <c r="G3430" s="1" t="s">
        <v>128</v>
      </c>
      <c r="H3430" s="1" t="s">
        <v>77</v>
      </c>
      <c r="I3430" s="1" t="s">
        <v>43</v>
      </c>
      <c r="J3430" s="1" t="s">
        <v>6954</v>
      </c>
      <c r="K3430" s="1" t="s">
        <v>44</v>
      </c>
      <c r="L3430" s="1" t="s">
        <v>272</v>
      </c>
      <c r="M3430" s="1" t="s">
        <v>45</v>
      </c>
      <c r="N3430" s="1" t="s">
        <v>46</v>
      </c>
      <c r="O3430" s="1" t="s">
        <v>46</v>
      </c>
      <c r="P3430" s="1" t="s">
        <v>174</v>
      </c>
      <c r="Q3430" s="1">
        <v>2018</v>
      </c>
      <c r="R3430">
        <v>5.66</v>
      </c>
      <c r="S3430" s="1" t="s">
        <v>58</v>
      </c>
      <c r="T3430" s="2">
        <f>+R3430</f>
        <v>5.66</v>
      </c>
      <c r="U3430" s="1" t="s">
        <v>93</v>
      </c>
      <c r="V3430" s="1" t="s">
        <v>60</v>
      </c>
      <c r="W3430" s="1" t="s">
        <v>61</v>
      </c>
    </row>
    <row r="3431" spans="1:24" x14ac:dyDescent="0.25">
      <c r="A3431" s="1" t="s">
        <v>261</v>
      </c>
      <c r="B3431" s="1" t="s">
        <v>531</v>
      </c>
      <c r="C3431" s="1" t="s">
        <v>254</v>
      </c>
      <c r="D3431" s="1" t="s">
        <v>255</v>
      </c>
      <c r="E3431" s="1" t="s">
        <v>256</v>
      </c>
      <c r="F3431" s="1" t="s">
        <v>257</v>
      </c>
      <c r="G3431" s="1" t="s">
        <v>128</v>
      </c>
      <c r="H3431" s="1" t="s">
        <v>77</v>
      </c>
      <c r="I3431" s="1" t="s">
        <v>43</v>
      </c>
      <c r="J3431" s="1" t="s">
        <v>6954</v>
      </c>
      <c r="K3431" s="1" t="s">
        <v>44</v>
      </c>
      <c r="L3431" s="1" t="s">
        <v>272</v>
      </c>
      <c r="M3431" s="1" t="s">
        <v>45</v>
      </c>
      <c r="N3431" s="1" t="s">
        <v>46</v>
      </c>
      <c r="O3431" s="1" t="s">
        <v>46</v>
      </c>
      <c r="P3431" s="1" t="s">
        <v>299</v>
      </c>
      <c r="Q3431" s="1">
        <v>2018</v>
      </c>
      <c r="R3431">
        <v>100</v>
      </c>
      <c r="S3431" s="1" t="s">
        <v>58</v>
      </c>
      <c r="T3431" s="2">
        <f>+R3431</f>
        <v>100</v>
      </c>
      <c r="U3431" s="1" t="s">
        <v>136</v>
      </c>
      <c r="V3431" s="1" t="s">
        <v>83</v>
      </c>
      <c r="X3431" s="1" t="s">
        <v>264</v>
      </c>
    </row>
    <row r="3432" spans="1:24" x14ac:dyDescent="0.25">
      <c r="A3432" s="1" t="s">
        <v>527</v>
      </c>
      <c r="B3432" s="1" t="s">
        <v>528</v>
      </c>
      <c r="C3432" s="1" t="s">
        <v>254</v>
      </c>
      <c r="D3432" s="1" t="s">
        <v>255</v>
      </c>
      <c r="E3432" s="1" t="s">
        <v>256</v>
      </c>
      <c r="F3432" s="1" t="s">
        <v>257</v>
      </c>
      <c r="G3432" s="1" t="s">
        <v>128</v>
      </c>
      <c r="H3432" s="1" t="s">
        <v>77</v>
      </c>
      <c r="I3432" s="1" t="s">
        <v>43</v>
      </c>
      <c r="J3432" s="1" t="s">
        <v>6954</v>
      </c>
      <c r="K3432" s="1" t="s">
        <v>44</v>
      </c>
      <c r="L3432" s="1" t="s">
        <v>272</v>
      </c>
      <c r="M3432" s="1" t="s">
        <v>45</v>
      </c>
      <c r="N3432" s="1" t="s">
        <v>46</v>
      </c>
      <c r="O3432" s="1" t="s">
        <v>46</v>
      </c>
      <c r="P3432" s="1" t="s">
        <v>299</v>
      </c>
      <c r="Q3432" s="1">
        <v>2018</v>
      </c>
      <c r="R3432">
        <v>100</v>
      </c>
      <c r="S3432" s="1" t="s">
        <v>58</v>
      </c>
      <c r="T3432" s="2">
        <f>+R3432</f>
        <v>100</v>
      </c>
      <c r="U3432" s="1" t="s">
        <v>136</v>
      </c>
      <c r="V3432" s="1" t="s">
        <v>83</v>
      </c>
      <c r="X3432" s="1" t="s">
        <v>499</v>
      </c>
    </row>
    <row r="3433" spans="1:24" x14ac:dyDescent="0.25">
      <c r="A3433" s="1" t="s">
        <v>524</v>
      </c>
      <c r="B3433" s="1" t="s">
        <v>525</v>
      </c>
      <c r="C3433" s="1" t="s">
        <v>254</v>
      </c>
      <c r="D3433" s="1" t="s">
        <v>255</v>
      </c>
      <c r="E3433" s="1" t="s">
        <v>256</v>
      </c>
      <c r="F3433" s="1" t="s">
        <v>257</v>
      </c>
      <c r="G3433" s="1" t="s">
        <v>128</v>
      </c>
      <c r="H3433" s="1" t="s">
        <v>77</v>
      </c>
      <c r="I3433" s="1" t="s">
        <v>43</v>
      </c>
      <c r="J3433" s="1" t="s">
        <v>6954</v>
      </c>
      <c r="K3433" s="1" t="s">
        <v>44</v>
      </c>
      <c r="L3433" s="1" t="s">
        <v>272</v>
      </c>
      <c r="M3433" s="1" t="s">
        <v>45</v>
      </c>
      <c r="N3433" s="1" t="s">
        <v>46</v>
      </c>
      <c r="O3433" s="1" t="s">
        <v>46</v>
      </c>
      <c r="P3433" s="1" t="s">
        <v>299</v>
      </c>
      <c r="Q3433" s="1">
        <v>2018</v>
      </c>
      <c r="R3433">
        <v>100</v>
      </c>
      <c r="S3433" s="1" t="s">
        <v>58</v>
      </c>
      <c r="T3433" s="2">
        <f>+R3433</f>
        <v>100</v>
      </c>
      <c r="U3433" s="1" t="s">
        <v>93</v>
      </c>
      <c r="V3433" s="1" t="s">
        <v>60</v>
      </c>
      <c r="W3433" s="1" t="s">
        <v>61</v>
      </c>
    </row>
    <row r="3434" spans="1:24" x14ac:dyDescent="0.25">
      <c r="A3434" s="1" t="s">
        <v>512</v>
      </c>
      <c r="B3434" s="1" t="s">
        <v>513</v>
      </c>
      <c r="C3434" s="1" t="s">
        <v>254</v>
      </c>
      <c r="D3434" s="1" t="s">
        <v>255</v>
      </c>
      <c r="E3434" s="1" t="s">
        <v>256</v>
      </c>
      <c r="F3434" s="1" t="s">
        <v>257</v>
      </c>
      <c r="G3434" s="1" t="s">
        <v>128</v>
      </c>
      <c r="H3434" s="1" t="s">
        <v>77</v>
      </c>
      <c r="I3434" s="1" t="s">
        <v>93</v>
      </c>
      <c r="J3434" s="1" t="s">
        <v>114</v>
      </c>
      <c r="K3434" s="1" t="s">
        <v>44</v>
      </c>
      <c r="L3434" s="1" t="s">
        <v>272</v>
      </c>
      <c r="M3434" s="1" t="s">
        <v>6955</v>
      </c>
      <c r="N3434" s="1" t="s">
        <v>46</v>
      </c>
      <c r="O3434" s="1" t="s">
        <v>46</v>
      </c>
      <c r="P3434" s="1" t="s">
        <v>80</v>
      </c>
      <c r="Q3434" s="1">
        <v>2018</v>
      </c>
      <c r="R3434">
        <v>70</v>
      </c>
      <c r="S3434" s="1" t="s">
        <v>58</v>
      </c>
      <c r="T3434" s="2">
        <f>+R3434</f>
        <v>70</v>
      </c>
      <c r="U3434" s="1" t="s">
        <v>82</v>
      </c>
      <c r="V3434" s="1" t="s">
        <v>83</v>
      </c>
      <c r="X3434" s="1" t="s">
        <v>264</v>
      </c>
    </row>
    <row r="3435" spans="1:24" x14ac:dyDescent="0.25">
      <c r="A3435" s="1" t="s">
        <v>483</v>
      </c>
      <c r="B3435" s="1" t="s">
        <v>484</v>
      </c>
      <c r="C3435" s="1" t="s">
        <v>254</v>
      </c>
      <c r="D3435" s="1" t="s">
        <v>255</v>
      </c>
      <c r="E3435" s="1" t="s">
        <v>256</v>
      </c>
      <c r="F3435" s="1" t="s">
        <v>257</v>
      </c>
      <c r="G3435" s="1" t="s">
        <v>128</v>
      </c>
      <c r="H3435" s="1" t="s">
        <v>77</v>
      </c>
      <c r="I3435" s="1" t="s">
        <v>171</v>
      </c>
      <c r="J3435" s="1" t="s">
        <v>6953</v>
      </c>
      <c r="K3435" s="1" t="s">
        <v>44</v>
      </c>
      <c r="L3435" s="1" t="s">
        <v>272</v>
      </c>
      <c r="M3435" s="1" t="s">
        <v>45</v>
      </c>
      <c r="N3435" s="1" t="s">
        <v>46</v>
      </c>
      <c r="O3435" s="1" t="s">
        <v>46</v>
      </c>
      <c r="P3435" s="1" t="s">
        <v>387</v>
      </c>
      <c r="Q3435" s="1">
        <v>2018</v>
      </c>
      <c r="R3435">
        <v>70</v>
      </c>
      <c r="S3435" s="1" t="s">
        <v>58</v>
      </c>
      <c r="T3435" s="2">
        <f>+R3435</f>
        <v>70</v>
      </c>
      <c r="U3435" s="1" t="s">
        <v>82</v>
      </c>
      <c r="V3435" s="1" t="s">
        <v>83</v>
      </c>
      <c r="X3435" s="1" t="s">
        <v>260</v>
      </c>
    </row>
    <row r="3436" spans="1:24" x14ac:dyDescent="0.25">
      <c r="A3436" s="1" t="s">
        <v>469</v>
      </c>
      <c r="B3436" s="1" t="s">
        <v>470</v>
      </c>
      <c r="C3436" s="1" t="s">
        <v>254</v>
      </c>
      <c r="D3436" s="1" t="s">
        <v>255</v>
      </c>
      <c r="E3436" s="1" t="s">
        <v>256</v>
      </c>
      <c r="F3436" s="1" t="s">
        <v>257</v>
      </c>
      <c r="G3436" s="1" t="s">
        <v>128</v>
      </c>
      <c r="H3436" s="1" t="s">
        <v>77</v>
      </c>
      <c r="I3436" s="1" t="s">
        <v>43</v>
      </c>
      <c r="J3436" s="1" t="s">
        <v>6954</v>
      </c>
      <c r="K3436" s="1" t="s">
        <v>44</v>
      </c>
      <c r="L3436" s="1" t="s">
        <v>272</v>
      </c>
      <c r="M3436" s="1" t="s">
        <v>45</v>
      </c>
      <c r="N3436" s="1" t="s">
        <v>46</v>
      </c>
      <c r="O3436" s="1" t="s">
        <v>46</v>
      </c>
      <c r="P3436" s="1" t="s">
        <v>473</v>
      </c>
      <c r="Q3436" s="1">
        <v>2018</v>
      </c>
      <c r="R3436">
        <v>70</v>
      </c>
      <c r="S3436" s="1" t="s">
        <v>58</v>
      </c>
      <c r="T3436" s="2">
        <f>+R3436</f>
        <v>70</v>
      </c>
      <c r="U3436" s="1" t="s">
        <v>93</v>
      </c>
      <c r="V3436" s="1" t="s">
        <v>60</v>
      </c>
      <c r="W3436" s="1" t="s">
        <v>61</v>
      </c>
    </row>
    <row r="3437" spans="1:24" x14ac:dyDescent="0.25">
      <c r="A3437" s="1" t="s">
        <v>439</v>
      </c>
      <c r="B3437" s="1" t="s">
        <v>440</v>
      </c>
      <c r="C3437" s="1" t="s">
        <v>254</v>
      </c>
      <c r="D3437" s="1" t="s">
        <v>255</v>
      </c>
      <c r="E3437" s="1" t="s">
        <v>256</v>
      </c>
      <c r="F3437" s="1" t="s">
        <v>257</v>
      </c>
      <c r="G3437" s="1" t="s">
        <v>128</v>
      </c>
      <c r="H3437" s="1" t="s">
        <v>77</v>
      </c>
      <c r="I3437" s="1" t="s">
        <v>171</v>
      </c>
      <c r="J3437" s="1" t="s">
        <v>6953</v>
      </c>
      <c r="K3437" s="1" t="s">
        <v>44</v>
      </c>
      <c r="L3437" s="1" t="s">
        <v>272</v>
      </c>
      <c r="M3437" s="1" t="s">
        <v>45</v>
      </c>
      <c r="N3437" s="1" t="s">
        <v>46</v>
      </c>
      <c r="O3437" s="1" t="s">
        <v>46</v>
      </c>
      <c r="P3437" s="1" t="s">
        <v>442</v>
      </c>
      <c r="Q3437" s="1">
        <v>2018</v>
      </c>
      <c r="R3437">
        <v>70</v>
      </c>
      <c r="S3437" s="1" t="s">
        <v>58</v>
      </c>
      <c r="T3437" s="2">
        <f>+R3437</f>
        <v>70</v>
      </c>
      <c r="U3437" s="1" t="s">
        <v>93</v>
      </c>
      <c r="V3437" s="1" t="s">
        <v>60</v>
      </c>
      <c r="W3437" s="1" t="s">
        <v>2230</v>
      </c>
    </row>
    <row r="3438" spans="1:24" x14ac:dyDescent="0.25">
      <c r="A3438" s="1" t="s">
        <v>435</v>
      </c>
      <c r="B3438" s="1" t="s">
        <v>436</v>
      </c>
      <c r="C3438" s="1" t="s">
        <v>254</v>
      </c>
      <c r="D3438" s="1" t="s">
        <v>255</v>
      </c>
      <c r="E3438" s="1" t="s">
        <v>256</v>
      </c>
      <c r="F3438" s="1" t="s">
        <v>257</v>
      </c>
      <c r="G3438" s="1" t="s">
        <v>128</v>
      </c>
      <c r="H3438" s="1" t="s">
        <v>77</v>
      </c>
      <c r="I3438" s="1" t="s">
        <v>171</v>
      </c>
      <c r="J3438" s="1" t="s">
        <v>6953</v>
      </c>
      <c r="K3438" s="1" t="s">
        <v>44</v>
      </c>
      <c r="L3438" s="1" t="s">
        <v>272</v>
      </c>
      <c r="M3438" s="1" t="s">
        <v>45</v>
      </c>
      <c r="N3438" s="1" t="s">
        <v>46</v>
      </c>
      <c r="O3438" s="1" t="s">
        <v>46</v>
      </c>
      <c r="P3438" s="1" t="s">
        <v>299</v>
      </c>
      <c r="Q3438" s="1">
        <v>2018</v>
      </c>
      <c r="R3438">
        <v>75</v>
      </c>
      <c r="S3438" s="1" t="s">
        <v>58</v>
      </c>
      <c r="T3438" s="2">
        <f>+R3438</f>
        <v>75</v>
      </c>
      <c r="U3438" s="1" t="s">
        <v>136</v>
      </c>
      <c r="V3438" s="1" t="s">
        <v>83</v>
      </c>
      <c r="X3438" s="1" t="s">
        <v>499</v>
      </c>
    </row>
    <row r="3439" spans="1:24" x14ac:dyDescent="0.25">
      <c r="A3439" s="1" t="s">
        <v>430</v>
      </c>
      <c r="B3439" s="1" t="s">
        <v>431</v>
      </c>
      <c r="C3439" s="1" t="s">
        <v>254</v>
      </c>
      <c r="D3439" s="1" t="s">
        <v>255</v>
      </c>
      <c r="E3439" s="1" t="s">
        <v>256</v>
      </c>
      <c r="F3439" s="1" t="s">
        <v>257</v>
      </c>
      <c r="G3439" s="1" t="s">
        <v>128</v>
      </c>
      <c r="H3439" s="1" t="s">
        <v>77</v>
      </c>
      <c r="I3439" s="1" t="s">
        <v>171</v>
      </c>
      <c r="J3439" s="1" t="s">
        <v>6953</v>
      </c>
      <c r="K3439" s="1" t="s">
        <v>44</v>
      </c>
      <c r="L3439" s="1" t="s">
        <v>272</v>
      </c>
      <c r="M3439" s="1" t="s">
        <v>45</v>
      </c>
      <c r="N3439" s="1" t="s">
        <v>46</v>
      </c>
      <c r="O3439" s="1" t="s">
        <v>46</v>
      </c>
      <c r="P3439" s="1" t="s">
        <v>333</v>
      </c>
      <c r="Q3439" s="1">
        <v>2018</v>
      </c>
      <c r="R3439">
        <v>75</v>
      </c>
      <c r="S3439" s="1" t="s">
        <v>58</v>
      </c>
      <c r="T3439" s="2">
        <f>+R3439</f>
        <v>75</v>
      </c>
      <c r="U3439" s="1" t="s">
        <v>136</v>
      </c>
      <c r="V3439" s="1" t="s">
        <v>83</v>
      </c>
      <c r="X3439" s="1" t="s">
        <v>264</v>
      </c>
    </row>
    <row r="3440" spans="1:24" x14ac:dyDescent="0.25">
      <c r="A3440" s="1" t="s">
        <v>402</v>
      </c>
      <c r="B3440" s="1" t="s">
        <v>403</v>
      </c>
      <c r="C3440" s="1" t="s">
        <v>254</v>
      </c>
      <c r="D3440" s="1" t="s">
        <v>255</v>
      </c>
      <c r="E3440" s="1" t="s">
        <v>256</v>
      </c>
      <c r="F3440" s="1" t="s">
        <v>257</v>
      </c>
      <c r="G3440" s="1" t="s">
        <v>128</v>
      </c>
      <c r="H3440" s="1" t="s">
        <v>77</v>
      </c>
      <c r="I3440" s="1" t="s">
        <v>78</v>
      </c>
      <c r="J3440" s="1" t="s">
        <v>78</v>
      </c>
      <c r="K3440" s="1" t="s">
        <v>44</v>
      </c>
      <c r="L3440" s="1" t="s">
        <v>272</v>
      </c>
      <c r="M3440" s="1" t="s">
        <v>106</v>
      </c>
      <c r="N3440" s="1" t="s">
        <v>46</v>
      </c>
      <c r="O3440" s="1" t="s">
        <v>46</v>
      </c>
      <c r="P3440" s="1" t="s">
        <v>405</v>
      </c>
      <c r="Q3440" s="1">
        <v>2018</v>
      </c>
      <c r="R3440">
        <v>75</v>
      </c>
      <c r="S3440" s="1" t="s">
        <v>58</v>
      </c>
      <c r="T3440" s="2">
        <f>+R3440</f>
        <v>75</v>
      </c>
      <c r="U3440" s="1" t="s">
        <v>93</v>
      </c>
      <c r="V3440" s="1" t="s">
        <v>60</v>
      </c>
      <c r="W3440" s="1" t="s">
        <v>2230</v>
      </c>
    </row>
    <row r="3441" spans="1:24" x14ac:dyDescent="0.25">
      <c r="A3441" s="1" t="s">
        <v>398</v>
      </c>
      <c r="B3441" s="1" t="s">
        <v>399</v>
      </c>
      <c r="C3441" s="1" t="s">
        <v>254</v>
      </c>
      <c r="D3441" s="1" t="s">
        <v>255</v>
      </c>
      <c r="E3441" s="1" t="s">
        <v>256</v>
      </c>
      <c r="F3441" s="1" t="s">
        <v>257</v>
      </c>
      <c r="G3441" s="1" t="s">
        <v>128</v>
      </c>
      <c r="H3441" s="1" t="s">
        <v>77</v>
      </c>
      <c r="I3441" s="1" t="s">
        <v>43</v>
      </c>
      <c r="J3441" s="1" t="s">
        <v>6954</v>
      </c>
      <c r="K3441" s="1" t="s">
        <v>44</v>
      </c>
      <c r="L3441" s="1" t="s">
        <v>272</v>
      </c>
      <c r="M3441" s="1" t="s">
        <v>106</v>
      </c>
      <c r="N3441" s="1" t="s">
        <v>46</v>
      </c>
      <c r="O3441" s="1" t="s">
        <v>46</v>
      </c>
      <c r="P3441" s="1" t="s">
        <v>401</v>
      </c>
      <c r="Q3441" s="1">
        <v>2018</v>
      </c>
      <c r="R3441">
        <v>75</v>
      </c>
      <c r="S3441" s="1" t="s">
        <v>58</v>
      </c>
      <c r="T3441" s="2">
        <f>+R3441</f>
        <v>75</v>
      </c>
      <c r="U3441" s="1" t="s">
        <v>93</v>
      </c>
      <c r="V3441" s="1" t="s">
        <v>60</v>
      </c>
      <c r="W3441" s="1" t="s">
        <v>61</v>
      </c>
    </row>
    <row r="3442" spans="1:24" x14ac:dyDescent="0.25">
      <c r="A3442" s="1" t="s">
        <v>350</v>
      </c>
      <c r="B3442" s="1" t="s">
        <v>351</v>
      </c>
      <c r="C3442" s="1" t="s">
        <v>254</v>
      </c>
      <c r="D3442" s="1" t="s">
        <v>255</v>
      </c>
      <c r="E3442" s="1" t="s">
        <v>256</v>
      </c>
      <c r="F3442" s="1" t="s">
        <v>257</v>
      </c>
      <c r="G3442" s="1" t="s">
        <v>128</v>
      </c>
      <c r="H3442" s="1" t="s">
        <v>77</v>
      </c>
      <c r="I3442" s="1" t="s">
        <v>78</v>
      </c>
      <c r="J3442" s="1" t="s">
        <v>78</v>
      </c>
      <c r="K3442" s="1" t="s">
        <v>44</v>
      </c>
      <c r="L3442" s="1" t="s">
        <v>272</v>
      </c>
      <c r="M3442" s="1" t="s">
        <v>45</v>
      </c>
      <c r="N3442" s="1" t="s">
        <v>46</v>
      </c>
      <c r="O3442" s="1" t="s">
        <v>46</v>
      </c>
      <c r="P3442" s="1" t="s">
        <v>354</v>
      </c>
      <c r="Q3442" s="1">
        <v>2018</v>
      </c>
      <c r="R3442">
        <v>50</v>
      </c>
      <c r="S3442" s="1" t="s">
        <v>58</v>
      </c>
      <c r="T3442" s="2">
        <f>+R3442</f>
        <v>50</v>
      </c>
      <c r="U3442" s="1" t="s">
        <v>93</v>
      </c>
      <c r="V3442" s="1" t="s">
        <v>60</v>
      </c>
      <c r="W3442" s="1" t="s">
        <v>61</v>
      </c>
    </row>
    <row r="3443" spans="1:24" x14ac:dyDescent="0.25">
      <c r="A3443" s="1" t="s">
        <v>324</v>
      </c>
      <c r="B3443" s="1" t="s">
        <v>325</v>
      </c>
      <c r="C3443" s="1" t="s">
        <v>254</v>
      </c>
      <c r="D3443" s="1" t="s">
        <v>255</v>
      </c>
      <c r="E3443" s="1" t="s">
        <v>256</v>
      </c>
      <c r="F3443" s="1" t="s">
        <v>257</v>
      </c>
      <c r="G3443" s="1" t="s">
        <v>128</v>
      </c>
      <c r="H3443" s="1" t="s">
        <v>77</v>
      </c>
      <c r="I3443" s="1" t="s">
        <v>43</v>
      </c>
      <c r="J3443" s="1" t="s">
        <v>6954</v>
      </c>
      <c r="K3443" s="1" t="s">
        <v>44</v>
      </c>
      <c r="L3443" s="1" t="s">
        <v>272</v>
      </c>
      <c r="M3443" s="1" t="s">
        <v>45</v>
      </c>
      <c r="N3443" s="1" t="s">
        <v>46</v>
      </c>
      <c r="O3443" s="1" t="s">
        <v>46</v>
      </c>
      <c r="P3443" s="1" t="s">
        <v>328</v>
      </c>
      <c r="Q3443" s="1">
        <v>2018</v>
      </c>
      <c r="R3443">
        <v>50</v>
      </c>
      <c r="S3443" s="1" t="s">
        <v>58</v>
      </c>
      <c r="T3443" s="2">
        <f>+R3443</f>
        <v>50</v>
      </c>
      <c r="U3443" s="1" t="s">
        <v>93</v>
      </c>
      <c r="V3443" s="1" t="s">
        <v>83</v>
      </c>
      <c r="X3443" s="1" t="s">
        <v>264</v>
      </c>
    </row>
    <row r="3444" spans="1:24" x14ac:dyDescent="0.25">
      <c r="A3444" s="1" t="s">
        <v>6928</v>
      </c>
      <c r="B3444" s="1" t="s">
        <v>6929</v>
      </c>
      <c r="C3444" s="1" t="s">
        <v>254</v>
      </c>
      <c r="D3444" s="1" t="s">
        <v>255</v>
      </c>
      <c r="E3444" s="1" t="s">
        <v>256</v>
      </c>
      <c r="F3444" s="1" t="s">
        <v>257</v>
      </c>
      <c r="G3444" s="1" t="s">
        <v>4433</v>
      </c>
      <c r="H3444" s="1" t="s">
        <v>77</v>
      </c>
      <c r="I3444" s="1" t="s">
        <v>171</v>
      </c>
      <c r="J3444" s="1" t="s">
        <v>6953</v>
      </c>
      <c r="K3444" s="1" t="s">
        <v>50</v>
      </c>
      <c r="M3444" s="1" t="s">
        <v>45</v>
      </c>
      <c r="N3444" s="1" t="s">
        <v>46</v>
      </c>
      <c r="O3444" s="1" t="s">
        <v>46</v>
      </c>
      <c r="P3444" s="1" t="s">
        <v>6931</v>
      </c>
      <c r="Q3444" s="1">
        <v>2018</v>
      </c>
      <c r="R3444">
        <v>50</v>
      </c>
      <c r="S3444" s="1" t="s">
        <v>58</v>
      </c>
      <c r="T3444" s="2">
        <f>+R3444</f>
        <v>50</v>
      </c>
      <c r="U3444" s="1" t="s">
        <v>93</v>
      </c>
      <c r="V3444" s="1" t="s">
        <v>83</v>
      </c>
      <c r="X3444" s="1" t="s">
        <v>260</v>
      </c>
    </row>
    <row r="3445" spans="1:24" x14ac:dyDescent="0.25">
      <c r="A3445" s="1" t="s">
        <v>6920</v>
      </c>
      <c r="B3445" s="1" t="s">
        <v>6921</v>
      </c>
      <c r="C3445" s="1" t="s">
        <v>254</v>
      </c>
      <c r="D3445" s="1" t="s">
        <v>2755</v>
      </c>
      <c r="E3445" s="1" t="s">
        <v>2208</v>
      </c>
      <c r="F3445" s="1" t="s">
        <v>4251</v>
      </c>
      <c r="G3445" s="1" t="s">
        <v>4433</v>
      </c>
      <c r="H3445" s="1" t="s">
        <v>77</v>
      </c>
      <c r="I3445" s="1" t="s">
        <v>171</v>
      </c>
      <c r="J3445" s="1" t="s">
        <v>6953</v>
      </c>
      <c r="K3445" s="1" t="s">
        <v>44</v>
      </c>
      <c r="L3445" s="1" t="s">
        <v>105</v>
      </c>
      <c r="M3445" s="1" t="s">
        <v>106</v>
      </c>
      <c r="N3445" s="1" t="s">
        <v>46</v>
      </c>
      <c r="O3445" s="1" t="s">
        <v>46</v>
      </c>
      <c r="P3445" s="1" t="s">
        <v>6923</v>
      </c>
      <c r="Q3445" s="1">
        <v>2018</v>
      </c>
      <c r="R3445">
        <v>50</v>
      </c>
      <c r="S3445" s="1" t="s">
        <v>58</v>
      </c>
      <c r="T3445" s="2">
        <f>+R3445</f>
        <v>50</v>
      </c>
      <c r="U3445" s="1" t="s">
        <v>93</v>
      </c>
      <c r="V3445" s="1" t="s">
        <v>83</v>
      </c>
      <c r="X3445" s="1" t="s">
        <v>289</v>
      </c>
    </row>
    <row r="3446" spans="1:24" x14ac:dyDescent="0.25">
      <c r="A3446" s="1" t="s">
        <v>6916</v>
      </c>
      <c r="B3446" s="1" t="s">
        <v>6917</v>
      </c>
      <c r="C3446" s="1" t="s">
        <v>254</v>
      </c>
      <c r="D3446" s="1" t="s">
        <v>2755</v>
      </c>
      <c r="E3446" s="1" t="s">
        <v>2208</v>
      </c>
      <c r="F3446" s="1" t="s">
        <v>4251</v>
      </c>
      <c r="G3446" s="1" t="s">
        <v>4433</v>
      </c>
      <c r="H3446" s="1" t="s">
        <v>77</v>
      </c>
      <c r="I3446" s="1" t="s">
        <v>171</v>
      </c>
      <c r="J3446" s="1" t="s">
        <v>6953</v>
      </c>
      <c r="K3446" s="1" t="s">
        <v>50</v>
      </c>
      <c r="M3446" s="1" t="s">
        <v>106</v>
      </c>
      <c r="N3446" s="1" t="s">
        <v>46</v>
      </c>
      <c r="O3446" s="1" t="s">
        <v>46</v>
      </c>
      <c r="P3446" s="1" t="s">
        <v>6919</v>
      </c>
      <c r="Q3446" s="1">
        <v>2018</v>
      </c>
      <c r="R3446">
        <v>12.5</v>
      </c>
      <c r="S3446" s="1" t="s">
        <v>58</v>
      </c>
      <c r="T3446" s="2">
        <f>+R3446</f>
        <v>12.5</v>
      </c>
      <c r="U3446" s="1" t="s">
        <v>82</v>
      </c>
      <c r="V3446" s="1" t="s">
        <v>83</v>
      </c>
      <c r="X3446" s="1" t="s">
        <v>264</v>
      </c>
    </row>
    <row r="3447" spans="1:24" x14ac:dyDescent="0.25">
      <c r="A3447" s="1" t="s">
        <v>6898</v>
      </c>
      <c r="B3447" s="1" t="s">
        <v>6899</v>
      </c>
      <c r="C3447" s="1" t="s">
        <v>254</v>
      </c>
      <c r="D3447" s="1" t="s">
        <v>2755</v>
      </c>
      <c r="E3447" s="1" t="s">
        <v>2208</v>
      </c>
      <c r="F3447" s="1" t="s">
        <v>4251</v>
      </c>
      <c r="G3447" s="1" t="s">
        <v>4433</v>
      </c>
      <c r="H3447" s="1" t="s">
        <v>77</v>
      </c>
      <c r="I3447" s="1" t="s">
        <v>171</v>
      </c>
      <c r="J3447" s="1" t="s">
        <v>6953</v>
      </c>
      <c r="K3447" s="1" t="s">
        <v>44</v>
      </c>
      <c r="L3447" s="1" t="s">
        <v>6901</v>
      </c>
      <c r="M3447" s="1" t="s">
        <v>45</v>
      </c>
      <c r="N3447" s="1" t="s">
        <v>46</v>
      </c>
      <c r="O3447" s="1" t="s">
        <v>46</v>
      </c>
      <c r="P3447" s="1" t="s">
        <v>145</v>
      </c>
      <c r="Q3447" s="1">
        <v>2018</v>
      </c>
      <c r="R3447">
        <v>12.5</v>
      </c>
      <c r="S3447" s="1" t="s">
        <v>58</v>
      </c>
      <c r="T3447" s="2">
        <f>+R3447</f>
        <v>12.5</v>
      </c>
      <c r="U3447" s="1" t="s">
        <v>82</v>
      </c>
      <c r="V3447" s="1" t="s">
        <v>83</v>
      </c>
      <c r="X3447" s="1" t="s">
        <v>289</v>
      </c>
    </row>
    <row r="3448" spans="1:24" x14ac:dyDescent="0.25">
      <c r="A3448" s="1" t="s">
        <v>6895</v>
      </c>
      <c r="B3448" s="1" t="s">
        <v>6896</v>
      </c>
      <c r="C3448" s="1" t="s">
        <v>254</v>
      </c>
      <c r="D3448" s="1" t="s">
        <v>2755</v>
      </c>
      <c r="E3448" s="1" t="s">
        <v>2208</v>
      </c>
      <c r="F3448" s="1" t="s">
        <v>4251</v>
      </c>
      <c r="G3448" s="1" t="s">
        <v>4433</v>
      </c>
      <c r="H3448" s="1" t="s">
        <v>77</v>
      </c>
      <c r="I3448" s="1" t="s">
        <v>114</v>
      </c>
      <c r="J3448" s="1" t="s">
        <v>114</v>
      </c>
      <c r="K3448" s="1" t="s">
        <v>50</v>
      </c>
      <c r="M3448" s="1" t="s">
        <v>6955</v>
      </c>
      <c r="N3448" s="1" t="s">
        <v>46</v>
      </c>
      <c r="O3448" s="1" t="s">
        <v>46</v>
      </c>
      <c r="P3448" s="1" t="s">
        <v>153</v>
      </c>
      <c r="Q3448" s="1">
        <v>2018</v>
      </c>
      <c r="R3448">
        <v>12.5</v>
      </c>
      <c r="S3448" s="1" t="s">
        <v>58</v>
      </c>
      <c r="T3448" s="2">
        <f>+R3448</f>
        <v>12.5</v>
      </c>
      <c r="U3448" s="1" t="s">
        <v>82</v>
      </c>
      <c r="V3448" s="1" t="s">
        <v>83</v>
      </c>
      <c r="X3448" s="1" t="s">
        <v>260</v>
      </c>
    </row>
    <row r="3449" spans="1:24" x14ac:dyDescent="0.25">
      <c r="A3449" s="1" t="s">
        <v>6866</v>
      </c>
      <c r="B3449" s="1" t="s">
        <v>4148</v>
      </c>
      <c r="C3449" s="1" t="s">
        <v>254</v>
      </c>
      <c r="D3449" s="1" t="s">
        <v>255</v>
      </c>
      <c r="G3449" s="1" t="s">
        <v>6948</v>
      </c>
      <c r="H3449" s="1" t="s">
        <v>77</v>
      </c>
      <c r="I3449" s="1" t="s">
        <v>171</v>
      </c>
      <c r="J3449" s="1" t="s">
        <v>6953</v>
      </c>
      <c r="K3449" s="1" t="s">
        <v>50</v>
      </c>
      <c r="M3449" s="1" t="s">
        <v>106</v>
      </c>
      <c r="N3449" s="1" t="s">
        <v>75</v>
      </c>
      <c r="O3449" s="1" t="s">
        <v>46</v>
      </c>
      <c r="P3449" s="1" t="s">
        <v>6232</v>
      </c>
      <c r="Q3449" s="1">
        <v>2018</v>
      </c>
      <c r="R3449">
        <v>12.5</v>
      </c>
      <c r="S3449" s="1" t="s">
        <v>58</v>
      </c>
      <c r="T3449" s="2">
        <f>+R3449</f>
        <v>12.5</v>
      </c>
      <c r="U3449" s="1" t="s">
        <v>93</v>
      </c>
      <c r="V3449" s="1" t="s">
        <v>60</v>
      </c>
      <c r="W3449" s="1" t="s">
        <v>61</v>
      </c>
    </row>
    <row r="3450" spans="1:24" x14ac:dyDescent="0.25">
      <c r="A3450" s="1" t="s">
        <v>6859</v>
      </c>
      <c r="B3450" s="1" t="s">
        <v>3488</v>
      </c>
      <c r="C3450" s="1" t="s">
        <v>254</v>
      </c>
      <c r="D3450" s="1" t="s">
        <v>304</v>
      </c>
      <c r="G3450" s="1" t="s">
        <v>6948</v>
      </c>
      <c r="H3450" s="1" t="s">
        <v>77</v>
      </c>
      <c r="I3450" s="1" t="s">
        <v>171</v>
      </c>
      <c r="J3450" s="1" t="s">
        <v>6953</v>
      </c>
      <c r="K3450" s="1" t="s">
        <v>44</v>
      </c>
      <c r="L3450" s="1" t="s">
        <v>6000</v>
      </c>
      <c r="M3450" s="1" t="s">
        <v>106</v>
      </c>
      <c r="N3450" s="1" t="s">
        <v>40</v>
      </c>
      <c r="O3450" s="1" t="s">
        <v>46</v>
      </c>
      <c r="P3450" s="1" t="s">
        <v>3534</v>
      </c>
      <c r="Q3450" s="1">
        <v>2018</v>
      </c>
      <c r="R3450">
        <v>12.5</v>
      </c>
      <c r="S3450" s="1" t="s">
        <v>58</v>
      </c>
      <c r="T3450" s="2">
        <f>+R3450</f>
        <v>12.5</v>
      </c>
      <c r="U3450" s="1" t="s">
        <v>93</v>
      </c>
      <c r="V3450" s="1" t="s">
        <v>60</v>
      </c>
      <c r="W3450" s="1" t="s">
        <v>303</v>
      </c>
    </row>
    <row r="3451" spans="1:24" x14ac:dyDescent="0.25">
      <c r="A3451" s="1" t="s">
        <v>6857</v>
      </c>
      <c r="B3451" s="1" t="s">
        <v>112</v>
      </c>
      <c r="C3451" s="1" t="s">
        <v>254</v>
      </c>
      <c r="D3451" s="1" t="s">
        <v>255</v>
      </c>
      <c r="G3451" s="1" t="s">
        <v>6948</v>
      </c>
      <c r="H3451" s="1" t="s">
        <v>77</v>
      </c>
      <c r="I3451" s="1" t="s">
        <v>43</v>
      </c>
      <c r="J3451" s="1" t="s">
        <v>6954</v>
      </c>
      <c r="K3451" s="1" t="s">
        <v>44</v>
      </c>
      <c r="L3451" s="1" t="s">
        <v>5804</v>
      </c>
      <c r="M3451" s="1" t="s">
        <v>45</v>
      </c>
      <c r="N3451" s="1" t="s">
        <v>46</v>
      </c>
      <c r="O3451" s="1" t="s">
        <v>46</v>
      </c>
      <c r="P3451" s="1" t="s">
        <v>4279</v>
      </c>
      <c r="Q3451" s="1">
        <v>2018</v>
      </c>
      <c r="R3451">
        <v>12.5</v>
      </c>
      <c r="S3451" s="1" t="s">
        <v>58</v>
      </c>
      <c r="T3451" s="2">
        <f>+R3451</f>
        <v>12.5</v>
      </c>
      <c r="U3451" s="1" t="s">
        <v>93</v>
      </c>
      <c r="V3451" s="1" t="s">
        <v>211</v>
      </c>
    </row>
    <row r="3452" spans="1:24" x14ac:dyDescent="0.25">
      <c r="A3452" s="1" t="s">
        <v>6845</v>
      </c>
      <c r="B3452" s="1" t="s">
        <v>6846</v>
      </c>
      <c r="C3452" s="1" t="s">
        <v>254</v>
      </c>
      <c r="D3452" s="1" t="s">
        <v>216</v>
      </c>
      <c r="G3452" s="1" t="s">
        <v>6948</v>
      </c>
      <c r="H3452" s="1" t="s">
        <v>77</v>
      </c>
      <c r="I3452" s="1" t="s">
        <v>171</v>
      </c>
      <c r="J3452" s="1" t="s">
        <v>6953</v>
      </c>
      <c r="K3452" s="1" t="s">
        <v>44</v>
      </c>
      <c r="L3452" s="1" t="s">
        <v>6352</v>
      </c>
      <c r="M3452" s="1" t="s">
        <v>106</v>
      </c>
      <c r="N3452" s="1" t="s">
        <v>208</v>
      </c>
      <c r="O3452" s="1" t="s">
        <v>46</v>
      </c>
      <c r="P3452" s="1" t="s">
        <v>73</v>
      </c>
      <c r="Q3452" s="1">
        <v>2018</v>
      </c>
      <c r="R3452">
        <v>12.5</v>
      </c>
      <c r="S3452" s="1" t="s">
        <v>58</v>
      </c>
      <c r="T3452" s="2">
        <f>+R3452</f>
        <v>12.5</v>
      </c>
      <c r="U3452" s="1" t="s">
        <v>82</v>
      </c>
      <c r="V3452" s="1" t="s">
        <v>83</v>
      </c>
      <c r="X3452" s="1" t="s">
        <v>289</v>
      </c>
    </row>
    <row r="3453" spans="1:24" x14ac:dyDescent="0.25">
      <c r="A3453" s="1" t="s">
        <v>6816</v>
      </c>
      <c r="B3453" s="1" t="s">
        <v>4300</v>
      </c>
      <c r="C3453" s="1" t="s">
        <v>254</v>
      </c>
      <c r="D3453" s="1" t="s">
        <v>6332</v>
      </c>
      <c r="G3453" s="1" t="s">
        <v>6948</v>
      </c>
      <c r="H3453" s="1" t="s">
        <v>77</v>
      </c>
      <c r="I3453" s="1" t="s">
        <v>43</v>
      </c>
      <c r="J3453" s="1" t="s">
        <v>6954</v>
      </c>
      <c r="K3453" s="1" t="s">
        <v>44</v>
      </c>
      <c r="L3453" s="1" t="s">
        <v>5804</v>
      </c>
      <c r="M3453" s="1" t="s">
        <v>6955</v>
      </c>
      <c r="N3453" s="1" t="s">
        <v>46</v>
      </c>
      <c r="O3453" s="1" t="s">
        <v>46</v>
      </c>
      <c r="P3453" s="1" t="s">
        <v>6818</v>
      </c>
      <c r="Q3453" s="1">
        <v>2018</v>
      </c>
      <c r="R3453">
        <v>12.5</v>
      </c>
      <c r="S3453" s="1" t="s">
        <v>58</v>
      </c>
      <c r="T3453" s="2">
        <f>+R3453</f>
        <v>12.5</v>
      </c>
      <c r="U3453" s="1" t="s">
        <v>82</v>
      </c>
      <c r="V3453" s="1" t="s">
        <v>83</v>
      </c>
      <c r="X3453" s="1" t="s">
        <v>264</v>
      </c>
    </row>
    <row r="3454" spans="1:24" x14ac:dyDescent="0.25">
      <c r="A3454" s="1" t="s">
        <v>6785</v>
      </c>
      <c r="B3454" s="1" t="s">
        <v>6786</v>
      </c>
      <c r="C3454" s="1" t="s">
        <v>771</v>
      </c>
      <c r="D3454" s="1" t="s">
        <v>1668</v>
      </c>
      <c r="G3454" s="1" t="s">
        <v>6948</v>
      </c>
      <c r="H3454" s="1" t="s">
        <v>77</v>
      </c>
      <c r="I3454" s="1" t="s">
        <v>114</v>
      </c>
      <c r="J3454" s="1" t="s">
        <v>114</v>
      </c>
      <c r="K3454" s="1" t="s">
        <v>50</v>
      </c>
      <c r="M3454" s="1" t="s">
        <v>106</v>
      </c>
      <c r="N3454" s="1" t="s">
        <v>86</v>
      </c>
      <c r="O3454" s="1" t="s">
        <v>46</v>
      </c>
      <c r="P3454" s="1" t="s">
        <v>138</v>
      </c>
      <c r="Q3454" s="1">
        <v>2018</v>
      </c>
      <c r="R3454">
        <v>12.5</v>
      </c>
      <c r="S3454" s="1" t="s">
        <v>58</v>
      </c>
      <c r="T3454" s="2">
        <f>+R3454</f>
        <v>12.5</v>
      </c>
      <c r="U3454" s="1" t="s">
        <v>82</v>
      </c>
      <c r="V3454" s="1" t="s">
        <v>83</v>
      </c>
      <c r="X3454" s="1" t="s">
        <v>260</v>
      </c>
    </row>
    <row r="3455" spans="1:24" x14ac:dyDescent="0.25">
      <c r="A3455" s="1" t="s">
        <v>6778</v>
      </c>
      <c r="B3455" s="1" t="s">
        <v>6779</v>
      </c>
      <c r="C3455" s="1" t="s">
        <v>771</v>
      </c>
      <c r="D3455" s="1" t="s">
        <v>5053</v>
      </c>
      <c r="G3455" s="1" t="s">
        <v>6948</v>
      </c>
      <c r="H3455" s="1" t="s">
        <v>77</v>
      </c>
      <c r="I3455" s="1" t="s">
        <v>43</v>
      </c>
      <c r="J3455" s="1" t="s">
        <v>6954</v>
      </c>
      <c r="K3455" s="1" t="s">
        <v>44</v>
      </c>
      <c r="L3455" s="1" t="s">
        <v>5054</v>
      </c>
      <c r="M3455" s="1" t="s">
        <v>106</v>
      </c>
      <c r="N3455" s="1" t="s">
        <v>208</v>
      </c>
      <c r="O3455" s="1" t="s">
        <v>46</v>
      </c>
      <c r="P3455" s="1" t="s">
        <v>80</v>
      </c>
      <c r="Q3455" s="1">
        <v>2018</v>
      </c>
      <c r="R3455">
        <v>12.5</v>
      </c>
      <c r="S3455" s="1" t="s">
        <v>58</v>
      </c>
      <c r="T3455" s="2">
        <f>+R3455</f>
        <v>12.5</v>
      </c>
      <c r="U3455" s="1" t="s">
        <v>93</v>
      </c>
      <c r="V3455" s="1" t="s">
        <v>60</v>
      </c>
      <c r="W3455" s="1" t="s">
        <v>61</v>
      </c>
    </row>
    <row r="3456" spans="1:24" x14ac:dyDescent="0.25">
      <c r="A3456" s="1" t="s">
        <v>6744</v>
      </c>
      <c r="B3456" s="1" t="s">
        <v>6745</v>
      </c>
      <c r="C3456" s="1" t="s">
        <v>771</v>
      </c>
      <c r="D3456" s="1" t="s">
        <v>1668</v>
      </c>
      <c r="G3456" s="1" t="s">
        <v>6948</v>
      </c>
      <c r="H3456" s="1" t="s">
        <v>77</v>
      </c>
      <c r="I3456" s="1" t="s">
        <v>114</v>
      </c>
      <c r="J3456" s="1" t="s">
        <v>114</v>
      </c>
      <c r="K3456" s="1" t="s">
        <v>44</v>
      </c>
      <c r="L3456" s="1" t="s">
        <v>4843</v>
      </c>
      <c r="M3456" s="1" t="s">
        <v>106</v>
      </c>
      <c r="N3456" s="1" t="s">
        <v>98</v>
      </c>
      <c r="O3456" s="1" t="s">
        <v>46</v>
      </c>
      <c r="P3456" s="1" t="s">
        <v>2278</v>
      </c>
      <c r="Q3456" s="1">
        <v>2018</v>
      </c>
      <c r="R3456">
        <v>12.5</v>
      </c>
      <c r="S3456" s="1" t="s">
        <v>58</v>
      </c>
      <c r="T3456" s="2">
        <f>+R3456</f>
        <v>12.5</v>
      </c>
      <c r="U3456" s="1" t="s">
        <v>93</v>
      </c>
      <c r="V3456" s="1" t="s">
        <v>60</v>
      </c>
      <c r="W3456" s="1" t="s">
        <v>303</v>
      </c>
    </row>
    <row r="3457" spans="1:24" x14ac:dyDescent="0.25">
      <c r="A3457" s="1" t="s">
        <v>6734</v>
      </c>
      <c r="B3457" s="1" t="s">
        <v>6735</v>
      </c>
      <c r="C3457" s="1" t="s">
        <v>771</v>
      </c>
      <c r="D3457" s="1" t="s">
        <v>1668</v>
      </c>
      <c r="G3457" s="1" t="s">
        <v>6948</v>
      </c>
      <c r="H3457" s="1" t="s">
        <v>77</v>
      </c>
      <c r="I3457" s="1" t="s">
        <v>114</v>
      </c>
      <c r="J3457" s="1" t="s">
        <v>114</v>
      </c>
      <c r="K3457" s="1" t="s">
        <v>44</v>
      </c>
      <c r="L3457" s="1" t="s">
        <v>4843</v>
      </c>
      <c r="M3457" s="1" t="s">
        <v>106</v>
      </c>
      <c r="N3457" s="1" t="s">
        <v>98</v>
      </c>
      <c r="O3457" s="1" t="s">
        <v>46</v>
      </c>
      <c r="P3457" s="1" t="s">
        <v>2278</v>
      </c>
      <c r="Q3457" s="1">
        <v>2018</v>
      </c>
      <c r="R3457">
        <v>12.5</v>
      </c>
      <c r="S3457" s="1" t="s">
        <v>58</v>
      </c>
      <c r="T3457" s="2">
        <f>+R3457</f>
        <v>12.5</v>
      </c>
      <c r="U3457" s="1" t="s">
        <v>93</v>
      </c>
      <c r="V3457" s="1" t="s">
        <v>60</v>
      </c>
      <c r="W3457" s="1" t="s">
        <v>2230</v>
      </c>
    </row>
    <row r="3458" spans="1:24" x14ac:dyDescent="0.25">
      <c r="A3458" s="1" t="s">
        <v>6725</v>
      </c>
      <c r="B3458" s="1" t="s">
        <v>6726</v>
      </c>
      <c r="C3458" s="1" t="s">
        <v>771</v>
      </c>
      <c r="D3458" s="1" t="s">
        <v>1784</v>
      </c>
      <c r="G3458" s="1" t="s">
        <v>6948</v>
      </c>
      <c r="H3458" s="1" t="s">
        <v>77</v>
      </c>
      <c r="I3458" s="1" t="s">
        <v>114</v>
      </c>
      <c r="J3458" s="1" t="s">
        <v>114</v>
      </c>
      <c r="K3458" s="1" t="s">
        <v>44</v>
      </c>
      <c r="L3458" s="1" t="s">
        <v>5500</v>
      </c>
      <c r="M3458" s="1" t="s">
        <v>106</v>
      </c>
      <c r="N3458" s="1" t="s">
        <v>208</v>
      </c>
      <c r="O3458" s="1" t="s">
        <v>46</v>
      </c>
      <c r="P3458" s="1" t="s">
        <v>2278</v>
      </c>
      <c r="Q3458" s="1">
        <v>2018</v>
      </c>
      <c r="R3458">
        <v>12.5</v>
      </c>
      <c r="S3458" s="1" t="s">
        <v>58</v>
      </c>
      <c r="T3458" s="2">
        <f>+R3458</f>
        <v>12.5</v>
      </c>
      <c r="U3458" s="1" t="s">
        <v>93</v>
      </c>
      <c r="V3458" s="1" t="s">
        <v>60</v>
      </c>
      <c r="W3458" s="1" t="s">
        <v>2200</v>
      </c>
    </row>
    <row r="3459" spans="1:24" x14ac:dyDescent="0.25">
      <c r="A3459" s="1" t="s">
        <v>6719</v>
      </c>
      <c r="B3459" s="1" t="s">
        <v>6720</v>
      </c>
      <c r="C3459" s="1" t="s">
        <v>771</v>
      </c>
      <c r="D3459" s="1" t="s">
        <v>1784</v>
      </c>
      <c r="G3459" s="1" t="s">
        <v>6948</v>
      </c>
      <c r="H3459" s="1" t="s">
        <v>77</v>
      </c>
      <c r="I3459" s="1" t="s">
        <v>43</v>
      </c>
      <c r="J3459" s="1" t="s">
        <v>6954</v>
      </c>
      <c r="K3459" s="1" t="s">
        <v>44</v>
      </c>
      <c r="L3459" s="1" t="s">
        <v>4843</v>
      </c>
      <c r="M3459" s="1" t="s">
        <v>106</v>
      </c>
      <c r="N3459" s="1" t="s">
        <v>71</v>
      </c>
      <c r="O3459" s="1" t="s">
        <v>46</v>
      </c>
      <c r="P3459" s="1" t="s">
        <v>237</v>
      </c>
      <c r="Q3459" s="1">
        <v>2018</v>
      </c>
      <c r="R3459">
        <v>12.5</v>
      </c>
      <c r="S3459" s="1" t="s">
        <v>58</v>
      </c>
      <c r="T3459" s="2">
        <f>+R3459</f>
        <v>12.5</v>
      </c>
      <c r="U3459" s="1" t="s">
        <v>93</v>
      </c>
      <c r="V3459" s="1" t="s">
        <v>211</v>
      </c>
    </row>
    <row r="3460" spans="1:24" x14ac:dyDescent="0.25">
      <c r="A3460" s="1" t="s">
        <v>6707</v>
      </c>
      <c r="B3460" s="1" t="s">
        <v>2550</v>
      </c>
      <c r="C3460" s="1" t="s">
        <v>254</v>
      </c>
      <c r="D3460" s="1" t="s">
        <v>174</v>
      </c>
      <c r="G3460" s="1" t="s">
        <v>6948</v>
      </c>
      <c r="H3460" s="1" t="s">
        <v>77</v>
      </c>
      <c r="I3460" s="1" t="s">
        <v>171</v>
      </c>
      <c r="J3460" s="1" t="s">
        <v>6953</v>
      </c>
      <c r="K3460" s="1" t="s">
        <v>44</v>
      </c>
      <c r="L3460" s="1" t="s">
        <v>6062</v>
      </c>
      <c r="M3460" s="1" t="s">
        <v>45</v>
      </c>
      <c r="N3460" s="1" t="s">
        <v>46</v>
      </c>
      <c r="O3460" s="1" t="s">
        <v>46</v>
      </c>
      <c r="P3460" s="1" t="s">
        <v>188</v>
      </c>
      <c r="Q3460" s="1">
        <v>2018</v>
      </c>
      <c r="R3460">
        <v>0.33</v>
      </c>
      <c r="S3460" s="1" t="s">
        <v>58</v>
      </c>
      <c r="T3460" s="2">
        <f>+R3460</f>
        <v>0.33</v>
      </c>
      <c r="U3460" s="1" t="s">
        <v>82</v>
      </c>
      <c r="V3460" s="1" t="s">
        <v>83</v>
      </c>
      <c r="X3460" s="1" t="s">
        <v>2969</v>
      </c>
    </row>
    <row r="3461" spans="1:24" x14ac:dyDescent="0.25">
      <c r="A3461" s="1" t="s">
        <v>6672</v>
      </c>
      <c r="B3461" s="1" t="s">
        <v>6673</v>
      </c>
      <c r="C3461" s="1" t="s">
        <v>254</v>
      </c>
      <c r="D3461" s="1" t="s">
        <v>304</v>
      </c>
      <c r="G3461" s="1" t="s">
        <v>6948</v>
      </c>
      <c r="H3461" s="1" t="s">
        <v>77</v>
      </c>
      <c r="I3461" s="1" t="s">
        <v>114</v>
      </c>
      <c r="J3461" s="1" t="s">
        <v>114</v>
      </c>
      <c r="K3461" s="1" t="s">
        <v>50</v>
      </c>
      <c r="M3461" s="1" t="s">
        <v>106</v>
      </c>
      <c r="N3461" s="1" t="s">
        <v>208</v>
      </c>
      <c r="O3461" s="1" t="s">
        <v>46</v>
      </c>
      <c r="P3461" s="1" t="s">
        <v>6675</v>
      </c>
      <c r="Q3461" s="1">
        <v>2018</v>
      </c>
      <c r="R3461">
        <v>0.33</v>
      </c>
      <c r="S3461" s="1" t="s">
        <v>58</v>
      </c>
      <c r="T3461" s="2">
        <f>+R3461</f>
        <v>0.33</v>
      </c>
      <c r="U3461" s="1" t="s">
        <v>82</v>
      </c>
      <c r="V3461" s="1" t="s">
        <v>83</v>
      </c>
      <c r="X3461" s="1" t="s">
        <v>4571</v>
      </c>
    </row>
    <row r="3462" spans="1:24" x14ac:dyDescent="0.25">
      <c r="A3462" s="1" t="s">
        <v>6643</v>
      </c>
      <c r="B3462" s="1" t="s">
        <v>3944</v>
      </c>
      <c r="C3462" s="1" t="s">
        <v>254</v>
      </c>
      <c r="D3462" s="1" t="s">
        <v>255</v>
      </c>
      <c r="G3462" s="1" t="s">
        <v>6948</v>
      </c>
      <c r="H3462" s="1" t="s">
        <v>77</v>
      </c>
      <c r="I3462" s="1" t="s">
        <v>43</v>
      </c>
      <c r="J3462" s="1" t="s">
        <v>6954</v>
      </c>
      <c r="K3462" s="1" t="s">
        <v>44</v>
      </c>
      <c r="L3462" s="1" t="s">
        <v>6633</v>
      </c>
      <c r="M3462" s="1" t="s">
        <v>106</v>
      </c>
      <c r="N3462" s="1" t="s">
        <v>208</v>
      </c>
      <c r="O3462" s="1" t="s">
        <v>46</v>
      </c>
      <c r="P3462" s="1" t="s">
        <v>2620</v>
      </c>
      <c r="Q3462" s="1">
        <v>2018</v>
      </c>
      <c r="R3462">
        <v>0.33</v>
      </c>
      <c r="S3462" s="1" t="s">
        <v>58</v>
      </c>
      <c r="T3462" s="2">
        <f>+R3462</f>
        <v>0.33</v>
      </c>
      <c r="U3462" s="1" t="s">
        <v>93</v>
      </c>
      <c r="V3462" s="1" t="s">
        <v>60</v>
      </c>
      <c r="W3462" s="1" t="s">
        <v>2200</v>
      </c>
    </row>
    <row r="3463" spans="1:24" x14ac:dyDescent="0.25">
      <c r="A3463" s="1" t="s">
        <v>6638</v>
      </c>
      <c r="B3463" s="1" t="s">
        <v>3938</v>
      </c>
      <c r="C3463" s="1" t="s">
        <v>254</v>
      </c>
      <c r="D3463" s="1" t="s">
        <v>255</v>
      </c>
      <c r="G3463" s="1" t="s">
        <v>6948</v>
      </c>
      <c r="H3463" s="1" t="s">
        <v>77</v>
      </c>
      <c r="I3463" s="1" t="s">
        <v>78</v>
      </c>
      <c r="J3463" s="1" t="s">
        <v>78</v>
      </c>
      <c r="K3463" s="1" t="s">
        <v>44</v>
      </c>
      <c r="L3463" s="1" t="s">
        <v>6633</v>
      </c>
      <c r="M3463" s="1" t="s">
        <v>106</v>
      </c>
      <c r="N3463" s="1" t="s">
        <v>75</v>
      </c>
      <c r="O3463" s="1" t="s">
        <v>46</v>
      </c>
      <c r="P3463" s="1" t="s">
        <v>299</v>
      </c>
      <c r="Q3463" s="1">
        <v>2018</v>
      </c>
      <c r="R3463">
        <v>16.670000000000002</v>
      </c>
      <c r="S3463" s="1" t="s">
        <v>58</v>
      </c>
      <c r="T3463" s="2">
        <f>+R3463</f>
        <v>16.670000000000002</v>
      </c>
      <c r="U3463" s="1" t="s">
        <v>82</v>
      </c>
      <c r="V3463" s="1" t="s">
        <v>83</v>
      </c>
      <c r="X3463" s="1" t="s">
        <v>264</v>
      </c>
    </row>
    <row r="3464" spans="1:24" x14ac:dyDescent="0.25">
      <c r="A3464" s="1" t="s">
        <v>6634</v>
      </c>
      <c r="B3464" s="1" t="s">
        <v>3886</v>
      </c>
      <c r="C3464" s="1" t="s">
        <v>254</v>
      </c>
      <c r="D3464" s="1" t="s">
        <v>255</v>
      </c>
      <c r="G3464" s="1" t="s">
        <v>6948</v>
      </c>
      <c r="H3464" s="1" t="s">
        <v>77</v>
      </c>
      <c r="I3464" s="1" t="s">
        <v>78</v>
      </c>
      <c r="J3464" s="1" t="s">
        <v>78</v>
      </c>
      <c r="K3464" s="1" t="s">
        <v>44</v>
      </c>
      <c r="L3464" s="1" t="s">
        <v>6633</v>
      </c>
      <c r="M3464" s="1" t="s">
        <v>106</v>
      </c>
      <c r="N3464" s="1" t="s">
        <v>71</v>
      </c>
      <c r="O3464" s="1" t="s">
        <v>46</v>
      </c>
      <c r="P3464" s="1" t="s">
        <v>299</v>
      </c>
      <c r="Q3464" s="1">
        <v>2018</v>
      </c>
      <c r="R3464">
        <v>16.670000000000002</v>
      </c>
      <c r="S3464" s="1" t="s">
        <v>58</v>
      </c>
      <c r="T3464" s="2">
        <f>+R3464</f>
        <v>16.670000000000002</v>
      </c>
      <c r="U3464" s="1" t="s">
        <v>82</v>
      </c>
      <c r="V3464" s="1" t="s">
        <v>83</v>
      </c>
      <c r="X3464" s="1" t="s">
        <v>289</v>
      </c>
    </row>
    <row r="3465" spans="1:24" x14ac:dyDescent="0.25">
      <c r="A3465" s="1" t="s">
        <v>6631</v>
      </c>
      <c r="B3465" s="1" t="s">
        <v>3882</v>
      </c>
      <c r="C3465" s="1" t="s">
        <v>254</v>
      </c>
      <c r="D3465" s="1" t="s">
        <v>255</v>
      </c>
      <c r="G3465" s="1" t="s">
        <v>6948</v>
      </c>
      <c r="H3465" s="1" t="s">
        <v>77</v>
      </c>
      <c r="I3465" s="1" t="s">
        <v>78</v>
      </c>
      <c r="J3465" s="1" t="s">
        <v>78</v>
      </c>
      <c r="K3465" s="1" t="s">
        <v>44</v>
      </c>
      <c r="L3465" s="1" t="s">
        <v>6633</v>
      </c>
      <c r="M3465" s="1" t="s">
        <v>106</v>
      </c>
      <c r="N3465" s="1" t="s">
        <v>75</v>
      </c>
      <c r="O3465" s="1" t="s">
        <v>46</v>
      </c>
      <c r="P3465" s="1" t="s">
        <v>299</v>
      </c>
      <c r="Q3465" s="1">
        <v>2018</v>
      </c>
      <c r="R3465">
        <v>16.670000000000002</v>
      </c>
      <c r="S3465" s="1" t="s">
        <v>58</v>
      </c>
      <c r="T3465" s="2">
        <f>+R3465</f>
        <v>16.670000000000002</v>
      </c>
      <c r="U3465" s="1" t="s">
        <v>82</v>
      </c>
      <c r="V3465" s="1" t="s">
        <v>83</v>
      </c>
      <c r="X3465" s="1" t="s">
        <v>482</v>
      </c>
    </row>
    <row r="3466" spans="1:24" x14ac:dyDescent="0.25">
      <c r="A3466" s="1" t="s">
        <v>6599</v>
      </c>
      <c r="B3466" s="1" t="s">
        <v>2606</v>
      </c>
      <c r="C3466" s="1" t="s">
        <v>254</v>
      </c>
      <c r="D3466" s="1" t="s">
        <v>174</v>
      </c>
      <c r="G3466" s="1" t="s">
        <v>6948</v>
      </c>
      <c r="H3466" s="1" t="s">
        <v>77</v>
      </c>
      <c r="I3466" s="1" t="s">
        <v>114</v>
      </c>
      <c r="J3466" s="1" t="s">
        <v>114</v>
      </c>
      <c r="K3466" s="1" t="s">
        <v>44</v>
      </c>
      <c r="L3466" s="1" t="s">
        <v>6062</v>
      </c>
      <c r="M3466" s="1" t="s">
        <v>106</v>
      </c>
      <c r="N3466" s="1" t="s">
        <v>107</v>
      </c>
      <c r="O3466" s="1" t="s">
        <v>46</v>
      </c>
      <c r="P3466" s="1" t="s">
        <v>6601</v>
      </c>
      <c r="Q3466" s="1">
        <v>2018</v>
      </c>
      <c r="R3466">
        <v>16.670000000000002</v>
      </c>
      <c r="S3466" s="1" t="s">
        <v>58</v>
      </c>
      <c r="T3466" s="2">
        <f>+R3466</f>
        <v>16.670000000000002</v>
      </c>
      <c r="U3466" s="1" t="s">
        <v>82</v>
      </c>
      <c r="V3466" s="1" t="s">
        <v>83</v>
      </c>
      <c r="X3466" s="1" t="s">
        <v>260</v>
      </c>
    </row>
    <row r="3467" spans="1:24" x14ac:dyDescent="0.25">
      <c r="A3467" s="1" t="s">
        <v>6584</v>
      </c>
      <c r="B3467" s="1" t="s">
        <v>2561</v>
      </c>
      <c r="C3467" s="1" t="s">
        <v>254</v>
      </c>
      <c r="D3467" s="1" t="s">
        <v>174</v>
      </c>
      <c r="G3467" s="1" t="s">
        <v>6948</v>
      </c>
      <c r="H3467" s="1" t="s">
        <v>42</v>
      </c>
      <c r="I3467" s="1" t="s">
        <v>78</v>
      </c>
      <c r="J3467" s="1" t="s">
        <v>78</v>
      </c>
      <c r="K3467" s="1" t="s">
        <v>44</v>
      </c>
      <c r="L3467" s="1" t="s">
        <v>6586</v>
      </c>
      <c r="M3467" s="1" t="s">
        <v>106</v>
      </c>
      <c r="N3467" s="1" t="s">
        <v>87</v>
      </c>
      <c r="O3467" s="1" t="s">
        <v>46</v>
      </c>
      <c r="P3467" s="1" t="s">
        <v>1843</v>
      </c>
      <c r="Q3467" s="1">
        <v>2018</v>
      </c>
      <c r="R3467">
        <v>16.670000000000002</v>
      </c>
      <c r="S3467" s="1" t="s">
        <v>58</v>
      </c>
      <c r="T3467" s="2">
        <f>+R3467</f>
        <v>16.670000000000002</v>
      </c>
      <c r="U3467" s="1" t="s">
        <v>93</v>
      </c>
      <c r="V3467" s="1" t="s">
        <v>211</v>
      </c>
    </row>
    <row r="3468" spans="1:24" x14ac:dyDescent="0.25">
      <c r="A3468" s="1" t="s">
        <v>6515</v>
      </c>
      <c r="B3468" s="1" t="s">
        <v>3952</v>
      </c>
      <c r="C3468" s="1" t="s">
        <v>254</v>
      </c>
      <c r="D3468" s="1" t="s">
        <v>216</v>
      </c>
      <c r="G3468" s="1" t="s">
        <v>6948</v>
      </c>
      <c r="H3468" s="1" t="s">
        <v>77</v>
      </c>
      <c r="I3468" s="1" t="s">
        <v>171</v>
      </c>
      <c r="J3468" s="1" t="s">
        <v>6953</v>
      </c>
      <c r="K3468" s="1" t="s">
        <v>44</v>
      </c>
      <c r="L3468" s="1" t="s">
        <v>6352</v>
      </c>
      <c r="M3468" s="1" t="s">
        <v>106</v>
      </c>
      <c r="N3468" s="1" t="s">
        <v>36</v>
      </c>
      <c r="O3468" s="1" t="s">
        <v>46</v>
      </c>
      <c r="P3468" s="1" t="s">
        <v>73</v>
      </c>
      <c r="Q3468" s="1">
        <v>2018</v>
      </c>
      <c r="R3468">
        <v>16.670000000000002</v>
      </c>
      <c r="S3468" s="1" t="s">
        <v>58</v>
      </c>
      <c r="T3468" s="2">
        <f>+R3468</f>
        <v>16.670000000000002</v>
      </c>
      <c r="U3468" s="1" t="s">
        <v>93</v>
      </c>
      <c r="V3468" s="1" t="s">
        <v>60</v>
      </c>
      <c r="W3468" s="1" t="s">
        <v>2200</v>
      </c>
    </row>
    <row r="3469" spans="1:24" x14ac:dyDescent="0.25">
      <c r="A3469" s="1" t="s">
        <v>6481</v>
      </c>
      <c r="B3469" s="1" t="s">
        <v>178</v>
      </c>
      <c r="C3469" s="1" t="s">
        <v>254</v>
      </c>
      <c r="D3469" s="1" t="s">
        <v>6332</v>
      </c>
      <c r="G3469" s="1" t="s">
        <v>6948</v>
      </c>
      <c r="H3469" s="1" t="s">
        <v>77</v>
      </c>
      <c r="I3469" s="1" t="s">
        <v>43</v>
      </c>
      <c r="J3469" s="1" t="s">
        <v>6954</v>
      </c>
      <c r="K3469" s="1" t="s">
        <v>44</v>
      </c>
      <c r="L3469" s="1" t="s">
        <v>6012</v>
      </c>
      <c r="M3469" s="1" t="s">
        <v>45</v>
      </c>
      <c r="N3469" s="1" t="s">
        <v>46</v>
      </c>
      <c r="O3469" s="1" t="s">
        <v>46</v>
      </c>
      <c r="P3469" s="1" t="s">
        <v>6483</v>
      </c>
      <c r="Q3469" s="1">
        <v>2018</v>
      </c>
      <c r="R3469">
        <v>3.75</v>
      </c>
      <c r="S3469" s="1" t="s">
        <v>58</v>
      </c>
      <c r="T3469" s="2">
        <f>+R3469</f>
        <v>3.75</v>
      </c>
      <c r="U3469" s="1" t="s">
        <v>136</v>
      </c>
      <c r="V3469" s="1" t="s">
        <v>83</v>
      </c>
      <c r="X3469" s="1" t="s">
        <v>264</v>
      </c>
    </row>
    <row r="3470" spans="1:24" x14ac:dyDescent="0.25">
      <c r="A3470" s="1" t="s">
        <v>6472</v>
      </c>
      <c r="B3470" s="1" t="s">
        <v>6473</v>
      </c>
      <c r="C3470" s="1" t="s">
        <v>254</v>
      </c>
      <c r="D3470" s="1" t="s">
        <v>174</v>
      </c>
      <c r="G3470" s="1" t="s">
        <v>6948</v>
      </c>
      <c r="H3470" s="1" t="s">
        <v>77</v>
      </c>
      <c r="I3470" s="1" t="s">
        <v>171</v>
      </c>
      <c r="J3470" s="1" t="s">
        <v>6953</v>
      </c>
      <c r="K3470" s="1" t="s">
        <v>44</v>
      </c>
      <c r="L3470" s="1" t="s">
        <v>4589</v>
      </c>
      <c r="M3470" s="1" t="s">
        <v>106</v>
      </c>
      <c r="N3470" s="1" t="s">
        <v>62</v>
      </c>
      <c r="O3470" s="1" t="s">
        <v>46</v>
      </c>
      <c r="P3470" s="1" t="s">
        <v>5273</v>
      </c>
      <c r="Q3470" s="1">
        <v>2018</v>
      </c>
      <c r="R3470">
        <v>3.75</v>
      </c>
      <c r="S3470" s="1" t="s">
        <v>58</v>
      </c>
      <c r="T3470" s="2">
        <f>+R3470</f>
        <v>3.75</v>
      </c>
      <c r="U3470" s="1" t="s">
        <v>136</v>
      </c>
      <c r="V3470" s="1" t="s">
        <v>83</v>
      </c>
      <c r="X3470" s="1" t="s">
        <v>499</v>
      </c>
    </row>
    <row r="3471" spans="1:24" x14ac:dyDescent="0.25">
      <c r="A3471" s="1" t="s">
        <v>6466</v>
      </c>
      <c r="B3471" s="1" t="s">
        <v>2436</v>
      </c>
      <c r="C3471" s="1" t="s">
        <v>254</v>
      </c>
      <c r="D3471" s="1" t="s">
        <v>216</v>
      </c>
      <c r="G3471" s="1" t="s">
        <v>6948</v>
      </c>
      <c r="H3471" s="1" t="s">
        <v>77</v>
      </c>
      <c r="I3471" s="1" t="s">
        <v>171</v>
      </c>
      <c r="J3471" s="1" t="s">
        <v>6953</v>
      </c>
      <c r="K3471" s="1" t="s">
        <v>44</v>
      </c>
      <c r="L3471" s="1" t="s">
        <v>6352</v>
      </c>
      <c r="M3471" s="1" t="s">
        <v>106</v>
      </c>
      <c r="N3471" s="1" t="s">
        <v>208</v>
      </c>
      <c r="O3471" s="1" t="s">
        <v>46</v>
      </c>
      <c r="P3471" s="1" t="s">
        <v>478</v>
      </c>
      <c r="Q3471" s="1">
        <v>2018</v>
      </c>
      <c r="R3471">
        <v>3.75</v>
      </c>
      <c r="S3471" s="1" t="s">
        <v>58</v>
      </c>
      <c r="T3471" s="2">
        <f>+R3471</f>
        <v>3.75</v>
      </c>
      <c r="U3471" s="1" t="s">
        <v>93</v>
      </c>
      <c r="V3471" s="1" t="s">
        <v>60</v>
      </c>
      <c r="W3471" s="1" t="s">
        <v>2230</v>
      </c>
    </row>
    <row r="3472" spans="1:24" x14ac:dyDescent="0.25">
      <c r="A3472" s="1" t="s">
        <v>6404</v>
      </c>
      <c r="B3472" s="1" t="s">
        <v>225</v>
      </c>
      <c r="C3472" s="1" t="s">
        <v>254</v>
      </c>
      <c r="D3472" s="1" t="s">
        <v>6332</v>
      </c>
      <c r="G3472" s="1" t="s">
        <v>6948</v>
      </c>
      <c r="H3472" s="1" t="s">
        <v>77</v>
      </c>
      <c r="I3472" s="1" t="s">
        <v>43</v>
      </c>
      <c r="J3472" s="1" t="s">
        <v>6954</v>
      </c>
      <c r="K3472" s="1" t="s">
        <v>44</v>
      </c>
      <c r="L3472" s="1" t="s">
        <v>6012</v>
      </c>
      <c r="M3472" s="1" t="s">
        <v>106</v>
      </c>
      <c r="N3472" s="1" t="s">
        <v>62</v>
      </c>
      <c r="O3472" s="1" t="s">
        <v>46</v>
      </c>
      <c r="P3472" s="1" t="s">
        <v>233</v>
      </c>
      <c r="Q3472" s="1">
        <v>2018</v>
      </c>
      <c r="R3472">
        <v>3.75</v>
      </c>
      <c r="S3472" s="1" t="s">
        <v>58</v>
      </c>
      <c r="T3472" s="2">
        <f>+R3472</f>
        <v>3.75</v>
      </c>
      <c r="U3472" s="1" t="s">
        <v>93</v>
      </c>
      <c r="V3472" s="1" t="s">
        <v>60</v>
      </c>
      <c r="W3472" s="1" t="s">
        <v>2200</v>
      </c>
    </row>
    <row r="3473" spans="1:24" x14ac:dyDescent="0.25">
      <c r="A3473" s="1" t="s">
        <v>6383</v>
      </c>
      <c r="B3473" s="1" t="s">
        <v>4299</v>
      </c>
      <c r="C3473" s="1" t="s">
        <v>254</v>
      </c>
      <c r="D3473" s="1" t="s">
        <v>255</v>
      </c>
      <c r="G3473" s="1" t="s">
        <v>6948</v>
      </c>
      <c r="H3473" s="1" t="s">
        <v>77</v>
      </c>
      <c r="I3473" s="1" t="s">
        <v>78</v>
      </c>
      <c r="J3473" s="1" t="s">
        <v>78</v>
      </c>
      <c r="K3473" s="1" t="s">
        <v>50</v>
      </c>
      <c r="M3473" s="1" t="s">
        <v>106</v>
      </c>
      <c r="N3473" s="1" t="s">
        <v>62</v>
      </c>
      <c r="O3473" s="1" t="s">
        <v>46</v>
      </c>
      <c r="P3473" s="1" t="s">
        <v>299</v>
      </c>
      <c r="Q3473" s="1">
        <v>2018</v>
      </c>
      <c r="R3473">
        <v>75</v>
      </c>
      <c r="S3473" s="1" t="s">
        <v>58</v>
      </c>
      <c r="T3473" s="2">
        <f>+R3473</f>
        <v>75</v>
      </c>
      <c r="U3473" s="1" t="s">
        <v>136</v>
      </c>
      <c r="V3473" s="1" t="s">
        <v>83</v>
      </c>
      <c r="X3473" s="1" t="s">
        <v>264</v>
      </c>
    </row>
    <row r="3474" spans="1:24" x14ac:dyDescent="0.25">
      <c r="A3474" s="1" t="s">
        <v>6379</v>
      </c>
      <c r="B3474" s="1" t="s">
        <v>2588</v>
      </c>
      <c r="C3474" s="1" t="s">
        <v>254</v>
      </c>
      <c r="D3474" s="1" t="s">
        <v>174</v>
      </c>
      <c r="G3474" s="1" t="s">
        <v>6948</v>
      </c>
      <c r="H3474" s="1" t="s">
        <v>77</v>
      </c>
      <c r="I3474" s="1" t="s">
        <v>114</v>
      </c>
      <c r="J3474" s="1" t="s">
        <v>114</v>
      </c>
      <c r="K3474" s="1" t="s">
        <v>44</v>
      </c>
      <c r="L3474" s="1" t="s">
        <v>4589</v>
      </c>
      <c r="M3474" s="1" t="s">
        <v>106</v>
      </c>
      <c r="N3474" s="1" t="s">
        <v>170</v>
      </c>
      <c r="O3474" s="1" t="s">
        <v>46</v>
      </c>
      <c r="P3474" s="1" t="s">
        <v>3534</v>
      </c>
      <c r="Q3474" s="1">
        <v>2018</v>
      </c>
      <c r="R3474">
        <v>75</v>
      </c>
      <c r="S3474" s="1" t="s">
        <v>58</v>
      </c>
      <c r="T3474" s="2">
        <f>+R3474</f>
        <v>75</v>
      </c>
      <c r="U3474" s="1" t="s">
        <v>136</v>
      </c>
      <c r="V3474" s="1" t="s">
        <v>83</v>
      </c>
      <c r="X3474" s="1" t="s">
        <v>289</v>
      </c>
    </row>
    <row r="3475" spans="1:24" x14ac:dyDescent="0.25">
      <c r="A3475" s="1" t="s">
        <v>6376</v>
      </c>
      <c r="B3475" s="1" t="s">
        <v>223</v>
      </c>
      <c r="C3475" s="1" t="s">
        <v>254</v>
      </c>
      <c r="D3475" s="1" t="s">
        <v>6332</v>
      </c>
      <c r="G3475" s="1" t="s">
        <v>6948</v>
      </c>
      <c r="H3475" s="1" t="s">
        <v>77</v>
      </c>
      <c r="I3475" s="1" t="s">
        <v>43</v>
      </c>
      <c r="J3475" s="1" t="s">
        <v>6954</v>
      </c>
      <c r="K3475" s="1" t="s">
        <v>50</v>
      </c>
      <c r="M3475" s="1" t="s">
        <v>106</v>
      </c>
      <c r="N3475" s="1" t="s">
        <v>41</v>
      </c>
      <c r="O3475" s="1" t="s">
        <v>46</v>
      </c>
      <c r="P3475" s="1" t="s">
        <v>6378</v>
      </c>
      <c r="Q3475" s="1">
        <v>2018</v>
      </c>
      <c r="R3475">
        <v>75</v>
      </c>
      <c r="S3475" s="1" t="s">
        <v>58</v>
      </c>
      <c r="T3475" s="2">
        <f>+R3475</f>
        <v>75</v>
      </c>
      <c r="U3475" s="1" t="s">
        <v>136</v>
      </c>
      <c r="V3475" s="1" t="s">
        <v>83</v>
      </c>
      <c r="X3475" s="1" t="s">
        <v>260</v>
      </c>
    </row>
    <row r="3476" spans="1:24" x14ac:dyDescent="0.25">
      <c r="A3476" s="1" t="s">
        <v>6359</v>
      </c>
      <c r="B3476" s="1" t="s">
        <v>4310</v>
      </c>
      <c r="C3476" s="1" t="s">
        <v>254</v>
      </c>
      <c r="D3476" s="1" t="s">
        <v>255</v>
      </c>
      <c r="G3476" s="1" t="s">
        <v>6948</v>
      </c>
      <c r="H3476" s="1" t="s">
        <v>77</v>
      </c>
      <c r="I3476" s="1" t="s">
        <v>78</v>
      </c>
      <c r="J3476" s="1" t="s">
        <v>78</v>
      </c>
      <c r="K3476" s="1" t="s">
        <v>44</v>
      </c>
      <c r="L3476" s="1" t="s">
        <v>5804</v>
      </c>
      <c r="M3476" s="1" t="s">
        <v>106</v>
      </c>
      <c r="N3476" s="1" t="s">
        <v>208</v>
      </c>
      <c r="O3476" s="1" t="s">
        <v>46</v>
      </c>
      <c r="P3476" s="1" t="s">
        <v>2278</v>
      </c>
      <c r="Q3476" s="1">
        <v>2018</v>
      </c>
      <c r="R3476">
        <v>75</v>
      </c>
      <c r="S3476" s="1" t="s">
        <v>58</v>
      </c>
      <c r="T3476" s="2">
        <f>+R3476</f>
        <v>75</v>
      </c>
      <c r="U3476" s="1" t="s">
        <v>93</v>
      </c>
      <c r="V3476" s="1" t="s">
        <v>60</v>
      </c>
      <c r="W3476" s="1" t="s">
        <v>61</v>
      </c>
    </row>
    <row r="3477" spans="1:24" x14ac:dyDescent="0.25">
      <c r="A3477" s="1" t="s">
        <v>6353</v>
      </c>
      <c r="B3477" s="1" t="s">
        <v>4285</v>
      </c>
      <c r="C3477" s="1" t="s">
        <v>254</v>
      </c>
      <c r="D3477" s="1" t="s">
        <v>6332</v>
      </c>
      <c r="G3477" s="1" t="s">
        <v>6948</v>
      </c>
      <c r="H3477" s="1" t="s">
        <v>77</v>
      </c>
      <c r="I3477" s="1" t="s">
        <v>43</v>
      </c>
      <c r="J3477" s="1" t="s">
        <v>6954</v>
      </c>
      <c r="K3477" s="1" t="s">
        <v>44</v>
      </c>
      <c r="L3477" s="1" t="s">
        <v>6355</v>
      </c>
      <c r="M3477" s="1" t="s">
        <v>106</v>
      </c>
      <c r="N3477" s="1" t="s">
        <v>208</v>
      </c>
      <c r="O3477" s="1" t="s">
        <v>46</v>
      </c>
      <c r="P3477" s="1" t="s">
        <v>6356</v>
      </c>
      <c r="Q3477" s="1">
        <v>2018</v>
      </c>
      <c r="R3477">
        <v>11.25</v>
      </c>
      <c r="S3477" s="1" t="s">
        <v>58</v>
      </c>
      <c r="T3477" s="2">
        <f>+R3477</f>
        <v>11.25</v>
      </c>
      <c r="U3477" s="1" t="s">
        <v>82</v>
      </c>
      <c r="V3477" s="1" t="s">
        <v>83</v>
      </c>
      <c r="X3477" s="1" t="s">
        <v>753</v>
      </c>
    </row>
    <row r="3478" spans="1:24" x14ac:dyDescent="0.25">
      <c r="A3478" s="1" t="s">
        <v>6345</v>
      </c>
      <c r="B3478" s="1" t="s">
        <v>4282</v>
      </c>
      <c r="C3478" s="1" t="s">
        <v>254</v>
      </c>
      <c r="D3478" s="1" t="s">
        <v>6332</v>
      </c>
      <c r="G3478" s="1" t="s">
        <v>6948</v>
      </c>
      <c r="H3478" s="1" t="s">
        <v>77</v>
      </c>
      <c r="I3478" s="1" t="s">
        <v>114</v>
      </c>
      <c r="J3478" s="1" t="s">
        <v>114</v>
      </c>
      <c r="K3478" s="1" t="s">
        <v>44</v>
      </c>
      <c r="L3478" s="1" t="s">
        <v>6347</v>
      </c>
      <c r="M3478" s="1" t="s">
        <v>106</v>
      </c>
      <c r="N3478" s="1" t="s">
        <v>156</v>
      </c>
      <c r="O3478" s="1" t="s">
        <v>46</v>
      </c>
      <c r="P3478" s="1" t="s">
        <v>299</v>
      </c>
      <c r="Q3478" s="1">
        <v>2018</v>
      </c>
      <c r="R3478">
        <v>11.25</v>
      </c>
      <c r="S3478" s="1" t="s">
        <v>58</v>
      </c>
      <c r="T3478" s="2">
        <f>+R3478</f>
        <v>11.25</v>
      </c>
      <c r="U3478" s="1" t="s">
        <v>82</v>
      </c>
      <c r="V3478" s="1" t="s">
        <v>83</v>
      </c>
      <c r="X3478" s="1" t="s">
        <v>289</v>
      </c>
    </row>
    <row r="3479" spans="1:24" x14ac:dyDescent="0.25">
      <c r="A3479" s="1" t="s">
        <v>6336</v>
      </c>
      <c r="B3479" s="1" t="s">
        <v>3422</v>
      </c>
      <c r="C3479" s="1" t="s">
        <v>254</v>
      </c>
      <c r="D3479" s="1" t="s">
        <v>255</v>
      </c>
      <c r="G3479" s="1" t="s">
        <v>6948</v>
      </c>
      <c r="H3479" s="1" t="s">
        <v>77</v>
      </c>
      <c r="I3479" s="1" t="s">
        <v>78</v>
      </c>
      <c r="J3479" s="1" t="s">
        <v>78</v>
      </c>
      <c r="K3479" s="1" t="s">
        <v>50</v>
      </c>
      <c r="M3479" s="1" t="s">
        <v>106</v>
      </c>
      <c r="N3479" s="1" t="s">
        <v>208</v>
      </c>
      <c r="O3479" s="1" t="s">
        <v>46</v>
      </c>
      <c r="P3479" s="1" t="s">
        <v>2278</v>
      </c>
      <c r="Q3479" s="1">
        <v>2018</v>
      </c>
      <c r="R3479">
        <v>11.25</v>
      </c>
      <c r="S3479" s="1" t="s">
        <v>58</v>
      </c>
      <c r="T3479" s="2">
        <f>+R3479</f>
        <v>11.25</v>
      </c>
      <c r="U3479" s="1" t="s">
        <v>82</v>
      </c>
      <c r="V3479" s="1" t="s">
        <v>83</v>
      </c>
      <c r="X3479" s="1" t="s">
        <v>264</v>
      </c>
    </row>
    <row r="3480" spans="1:24" x14ac:dyDescent="0.25">
      <c r="A3480" s="1" t="s">
        <v>6311</v>
      </c>
      <c r="B3480" s="1" t="s">
        <v>6312</v>
      </c>
      <c r="C3480" s="1" t="s">
        <v>254</v>
      </c>
      <c r="D3480" s="1" t="s">
        <v>6290</v>
      </c>
      <c r="G3480" s="1" t="s">
        <v>6948</v>
      </c>
      <c r="H3480" s="1" t="s">
        <v>77</v>
      </c>
      <c r="I3480" s="1" t="s">
        <v>78</v>
      </c>
      <c r="J3480" s="1" t="s">
        <v>78</v>
      </c>
      <c r="K3480" s="1" t="s">
        <v>44</v>
      </c>
      <c r="L3480" s="1" t="s">
        <v>6314</v>
      </c>
      <c r="M3480" s="1" t="s">
        <v>106</v>
      </c>
      <c r="N3480" s="1" t="s">
        <v>208</v>
      </c>
      <c r="O3480" s="1" t="s">
        <v>46</v>
      </c>
      <c r="P3480" s="1" t="s">
        <v>6315</v>
      </c>
      <c r="Q3480" s="1">
        <v>2018</v>
      </c>
      <c r="R3480">
        <v>11.25</v>
      </c>
      <c r="S3480" s="1" t="s">
        <v>58</v>
      </c>
      <c r="T3480" s="2">
        <f>+R3480</f>
        <v>11.25</v>
      </c>
      <c r="U3480" s="1" t="s">
        <v>82</v>
      </c>
      <c r="V3480" s="1" t="s">
        <v>83</v>
      </c>
      <c r="X3480" s="1" t="s">
        <v>260</v>
      </c>
    </row>
    <row r="3481" spans="1:24" x14ac:dyDescent="0.25">
      <c r="A3481" s="1" t="s">
        <v>6307</v>
      </c>
      <c r="B3481" s="1" t="s">
        <v>6308</v>
      </c>
      <c r="C3481" s="1" t="s">
        <v>254</v>
      </c>
      <c r="D3481" s="1" t="s">
        <v>6290</v>
      </c>
      <c r="G3481" s="1" t="s">
        <v>6948</v>
      </c>
      <c r="H3481" s="1" t="s">
        <v>77</v>
      </c>
      <c r="I3481" s="1" t="s">
        <v>78</v>
      </c>
      <c r="J3481" s="1" t="s">
        <v>78</v>
      </c>
      <c r="K3481" s="1" t="s">
        <v>44</v>
      </c>
      <c r="L3481" s="1" t="s">
        <v>6306</v>
      </c>
      <c r="M3481" s="1" t="s">
        <v>106</v>
      </c>
      <c r="N3481" s="1" t="s">
        <v>62</v>
      </c>
      <c r="O3481" s="1" t="s">
        <v>46</v>
      </c>
      <c r="P3481" s="1" t="s">
        <v>6310</v>
      </c>
      <c r="Q3481" s="1">
        <v>2018</v>
      </c>
      <c r="R3481">
        <v>11.25</v>
      </c>
      <c r="S3481" s="1" t="s">
        <v>58</v>
      </c>
      <c r="T3481" s="2">
        <f>+R3481</f>
        <v>11.25</v>
      </c>
      <c r="U3481" s="1" t="s">
        <v>93</v>
      </c>
      <c r="V3481" s="1" t="s">
        <v>60</v>
      </c>
      <c r="W3481" s="1" t="s">
        <v>2200</v>
      </c>
    </row>
    <row r="3482" spans="1:24" x14ac:dyDescent="0.25">
      <c r="A3482" s="1" t="s">
        <v>6303</v>
      </c>
      <c r="B3482" s="1" t="s">
        <v>6304</v>
      </c>
      <c r="C3482" s="1" t="s">
        <v>254</v>
      </c>
      <c r="D3482" s="1" t="s">
        <v>6290</v>
      </c>
      <c r="G3482" s="1" t="s">
        <v>6948</v>
      </c>
      <c r="H3482" s="1" t="s">
        <v>77</v>
      </c>
      <c r="I3482" s="1" t="s">
        <v>78</v>
      </c>
      <c r="J3482" s="1" t="s">
        <v>78</v>
      </c>
      <c r="K3482" s="1" t="s">
        <v>44</v>
      </c>
      <c r="L3482" s="1" t="s">
        <v>6306</v>
      </c>
      <c r="M3482" s="1" t="s">
        <v>106</v>
      </c>
      <c r="N3482" s="1" t="s">
        <v>208</v>
      </c>
      <c r="O3482" s="1" t="s">
        <v>46</v>
      </c>
      <c r="P3482" s="1" t="s">
        <v>429</v>
      </c>
      <c r="Q3482" s="1">
        <v>2018</v>
      </c>
      <c r="R3482">
        <v>11.25</v>
      </c>
      <c r="S3482" s="1" t="s">
        <v>58</v>
      </c>
      <c r="T3482" s="2">
        <f>+R3482</f>
        <v>11.25</v>
      </c>
      <c r="U3482" s="1" t="s">
        <v>93</v>
      </c>
      <c r="V3482" s="1" t="s">
        <v>60</v>
      </c>
      <c r="W3482" s="1" t="s">
        <v>61</v>
      </c>
    </row>
    <row r="3483" spans="1:24" x14ac:dyDescent="0.25">
      <c r="A3483" s="1" t="s">
        <v>6285</v>
      </c>
      <c r="B3483" s="1" t="s">
        <v>6286</v>
      </c>
      <c r="C3483" s="1" t="s">
        <v>254</v>
      </c>
      <c r="D3483" s="1" t="s">
        <v>255</v>
      </c>
      <c r="G3483" s="1" t="s">
        <v>6948</v>
      </c>
      <c r="H3483" s="1" t="s">
        <v>77</v>
      </c>
      <c r="I3483" s="1" t="s">
        <v>78</v>
      </c>
      <c r="J3483" s="1" t="s">
        <v>78</v>
      </c>
      <c r="K3483" s="1" t="s">
        <v>50</v>
      </c>
      <c r="M3483" s="1" t="s">
        <v>106</v>
      </c>
      <c r="N3483" s="1" t="s">
        <v>75</v>
      </c>
      <c r="O3483" s="1" t="s">
        <v>46</v>
      </c>
      <c r="P3483" s="1" t="s">
        <v>6213</v>
      </c>
      <c r="Q3483" s="1">
        <v>2018</v>
      </c>
      <c r="R3483">
        <v>11.25</v>
      </c>
      <c r="S3483" s="1" t="s">
        <v>58</v>
      </c>
      <c r="T3483" s="2">
        <f>+R3483</f>
        <v>11.25</v>
      </c>
      <c r="U3483" s="1" t="s">
        <v>93</v>
      </c>
      <c r="V3483" s="1" t="s">
        <v>60</v>
      </c>
      <c r="W3483" s="1" t="s">
        <v>2230</v>
      </c>
    </row>
    <row r="3484" spans="1:24" x14ac:dyDescent="0.25">
      <c r="A3484" s="1" t="s">
        <v>6250</v>
      </c>
      <c r="B3484" s="1" t="s">
        <v>4166</v>
      </c>
      <c r="C3484" s="1" t="s">
        <v>254</v>
      </c>
      <c r="D3484" s="1" t="s">
        <v>255</v>
      </c>
      <c r="G3484" s="1" t="s">
        <v>6948</v>
      </c>
      <c r="H3484" s="1" t="s">
        <v>77</v>
      </c>
      <c r="I3484" s="1" t="s">
        <v>43</v>
      </c>
      <c r="J3484" s="1" t="s">
        <v>6954</v>
      </c>
      <c r="K3484" s="1" t="s">
        <v>50</v>
      </c>
      <c r="M3484" s="1" t="s">
        <v>106</v>
      </c>
      <c r="N3484" s="1" t="s">
        <v>182</v>
      </c>
      <c r="O3484" s="1" t="s">
        <v>46</v>
      </c>
      <c r="P3484" s="1" t="s">
        <v>434</v>
      </c>
      <c r="Q3484" s="1">
        <v>2018</v>
      </c>
      <c r="R3484">
        <v>11.25</v>
      </c>
      <c r="S3484" s="1" t="s">
        <v>58</v>
      </c>
      <c r="T3484" s="2">
        <f>+R3484</f>
        <v>11.25</v>
      </c>
      <c r="U3484" s="1" t="s">
        <v>93</v>
      </c>
      <c r="V3484" s="1" t="s">
        <v>211</v>
      </c>
    </row>
    <row r="3485" spans="1:24" x14ac:dyDescent="0.25">
      <c r="A3485" s="1" t="s">
        <v>6235</v>
      </c>
      <c r="B3485" s="1" t="s">
        <v>4152</v>
      </c>
      <c r="C3485" s="1" t="s">
        <v>254</v>
      </c>
      <c r="D3485" s="1" t="s">
        <v>255</v>
      </c>
      <c r="G3485" s="1" t="s">
        <v>6948</v>
      </c>
      <c r="H3485" s="1" t="s">
        <v>77</v>
      </c>
      <c r="I3485" s="1" t="s">
        <v>43</v>
      </c>
      <c r="J3485" s="1" t="s">
        <v>6954</v>
      </c>
      <c r="K3485" s="1" t="s">
        <v>44</v>
      </c>
      <c r="L3485" s="1" t="s">
        <v>5804</v>
      </c>
      <c r="M3485" s="1" t="s">
        <v>106</v>
      </c>
      <c r="N3485" s="1" t="s">
        <v>156</v>
      </c>
      <c r="O3485" s="1" t="s">
        <v>46</v>
      </c>
      <c r="P3485" s="1" t="s">
        <v>387</v>
      </c>
      <c r="Q3485" s="1">
        <v>2018</v>
      </c>
      <c r="R3485">
        <v>0.625</v>
      </c>
      <c r="S3485" s="1" t="s">
        <v>58</v>
      </c>
      <c r="T3485" s="2">
        <f>+R3485</f>
        <v>0.625</v>
      </c>
      <c r="U3485" s="1" t="s">
        <v>82</v>
      </c>
      <c r="V3485" s="1" t="s">
        <v>83</v>
      </c>
      <c r="X3485" s="1" t="s">
        <v>260</v>
      </c>
    </row>
    <row r="3486" spans="1:24" x14ac:dyDescent="0.25">
      <c r="A3486" s="1" t="s">
        <v>6229</v>
      </c>
      <c r="B3486" s="1" t="s">
        <v>6230</v>
      </c>
      <c r="C3486" s="1" t="s">
        <v>254</v>
      </c>
      <c r="D3486" s="1" t="s">
        <v>255</v>
      </c>
      <c r="G3486" s="1" t="s">
        <v>6948</v>
      </c>
      <c r="H3486" s="1" t="s">
        <v>77</v>
      </c>
      <c r="I3486" s="1" t="s">
        <v>171</v>
      </c>
      <c r="J3486" s="1" t="s">
        <v>6953</v>
      </c>
      <c r="K3486" s="1" t="s">
        <v>50</v>
      </c>
      <c r="M3486" s="1" t="s">
        <v>106</v>
      </c>
      <c r="N3486" s="1" t="s">
        <v>75</v>
      </c>
      <c r="O3486" s="1" t="s">
        <v>46</v>
      </c>
      <c r="P3486" s="1" t="s">
        <v>6232</v>
      </c>
      <c r="Q3486" s="1">
        <v>2018</v>
      </c>
      <c r="R3486">
        <v>0.625</v>
      </c>
      <c r="S3486" s="1" t="s">
        <v>58</v>
      </c>
      <c r="T3486" s="2">
        <f>+R3486</f>
        <v>0.625</v>
      </c>
      <c r="U3486" s="1" t="s">
        <v>82</v>
      </c>
      <c r="V3486" s="1" t="s">
        <v>83</v>
      </c>
      <c r="X3486" s="1" t="s">
        <v>814</v>
      </c>
    </row>
    <row r="3487" spans="1:24" x14ac:dyDescent="0.25">
      <c r="A3487" s="1" t="s">
        <v>6223</v>
      </c>
      <c r="B3487" s="1" t="s">
        <v>4144</v>
      </c>
      <c r="C3487" s="1" t="s">
        <v>254</v>
      </c>
      <c r="D3487" s="1" t="s">
        <v>255</v>
      </c>
      <c r="G3487" s="1" t="s">
        <v>6948</v>
      </c>
      <c r="H3487" s="1" t="s">
        <v>77</v>
      </c>
      <c r="I3487" s="1" t="s">
        <v>43</v>
      </c>
      <c r="J3487" s="1" t="s">
        <v>6954</v>
      </c>
      <c r="K3487" s="1" t="s">
        <v>50</v>
      </c>
      <c r="M3487" s="1" t="s">
        <v>106</v>
      </c>
      <c r="N3487" s="1" t="s">
        <v>75</v>
      </c>
      <c r="O3487" s="1" t="s">
        <v>46</v>
      </c>
      <c r="P3487" s="1" t="s">
        <v>6225</v>
      </c>
      <c r="Q3487" s="1">
        <v>2018</v>
      </c>
      <c r="R3487">
        <v>0.625</v>
      </c>
      <c r="S3487" s="1" t="s">
        <v>58</v>
      </c>
      <c r="T3487" s="2">
        <f>+R3487</f>
        <v>0.625</v>
      </c>
      <c r="U3487" s="1" t="s">
        <v>82</v>
      </c>
      <c r="V3487" s="1" t="s">
        <v>83</v>
      </c>
      <c r="X3487" s="1" t="s">
        <v>289</v>
      </c>
    </row>
    <row r="3488" spans="1:24" x14ac:dyDescent="0.25">
      <c r="A3488" s="1" t="s">
        <v>6216</v>
      </c>
      <c r="B3488" s="1" t="s">
        <v>4140</v>
      </c>
      <c r="C3488" s="1" t="s">
        <v>254</v>
      </c>
      <c r="D3488" s="1" t="s">
        <v>255</v>
      </c>
      <c r="G3488" s="1" t="s">
        <v>6948</v>
      </c>
      <c r="H3488" s="1" t="s">
        <v>77</v>
      </c>
      <c r="I3488" s="1" t="s">
        <v>43</v>
      </c>
      <c r="J3488" s="1" t="s">
        <v>6954</v>
      </c>
      <c r="K3488" s="1" t="s">
        <v>50</v>
      </c>
      <c r="M3488" s="1" t="s">
        <v>106</v>
      </c>
      <c r="N3488" s="1" t="s">
        <v>75</v>
      </c>
      <c r="O3488" s="1" t="s">
        <v>46</v>
      </c>
      <c r="P3488" s="1" t="s">
        <v>6218</v>
      </c>
      <c r="Q3488" s="1">
        <v>2018</v>
      </c>
      <c r="R3488">
        <v>0.625</v>
      </c>
      <c r="S3488" s="1" t="s">
        <v>58</v>
      </c>
      <c r="T3488" s="2">
        <f>+R3488</f>
        <v>0.625</v>
      </c>
      <c r="U3488" s="1" t="s">
        <v>93</v>
      </c>
      <c r="V3488" s="1" t="s">
        <v>60</v>
      </c>
      <c r="W3488" s="1" t="s">
        <v>2200</v>
      </c>
    </row>
    <row r="3489" spans="1:24" x14ac:dyDescent="0.25">
      <c r="A3489" s="1" t="s">
        <v>6203</v>
      </c>
      <c r="B3489" s="1" t="s">
        <v>4264</v>
      </c>
      <c r="C3489" s="1" t="s">
        <v>254</v>
      </c>
      <c r="D3489" s="1" t="s">
        <v>174</v>
      </c>
      <c r="G3489" s="1" t="s">
        <v>6948</v>
      </c>
      <c r="H3489" s="1" t="s">
        <v>77</v>
      </c>
      <c r="I3489" s="1" t="s">
        <v>43</v>
      </c>
      <c r="J3489" s="1" t="s">
        <v>6954</v>
      </c>
      <c r="K3489" s="1" t="s">
        <v>50</v>
      </c>
      <c r="M3489" s="1" t="s">
        <v>106</v>
      </c>
      <c r="N3489" s="1" t="s">
        <v>71</v>
      </c>
      <c r="O3489" s="1" t="s">
        <v>46</v>
      </c>
      <c r="P3489" s="1" t="s">
        <v>6205</v>
      </c>
      <c r="Q3489" s="1">
        <v>2018</v>
      </c>
      <c r="R3489">
        <v>100</v>
      </c>
      <c r="S3489" s="1" t="s">
        <v>58</v>
      </c>
      <c r="T3489" s="2">
        <f>+R3489</f>
        <v>100</v>
      </c>
      <c r="U3489" s="1" t="s">
        <v>82</v>
      </c>
      <c r="V3489" s="1" t="s">
        <v>83</v>
      </c>
      <c r="X3489" s="1" t="s">
        <v>264</v>
      </c>
    </row>
    <row r="3490" spans="1:24" x14ac:dyDescent="0.25">
      <c r="A3490" s="1" t="s">
        <v>6147</v>
      </c>
      <c r="B3490" s="1" t="s">
        <v>247</v>
      </c>
      <c r="C3490" s="1" t="s">
        <v>254</v>
      </c>
      <c r="D3490" s="1" t="s">
        <v>255</v>
      </c>
      <c r="G3490" s="1" t="s">
        <v>6948</v>
      </c>
      <c r="H3490" s="1" t="s">
        <v>77</v>
      </c>
      <c r="I3490" s="1" t="s">
        <v>43</v>
      </c>
      <c r="J3490" s="1" t="s">
        <v>6954</v>
      </c>
      <c r="K3490" s="1" t="s">
        <v>44</v>
      </c>
      <c r="L3490" s="1" t="s">
        <v>5804</v>
      </c>
      <c r="M3490" s="1" t="s">
        <v>106</v>
      </c>
      <c r="N3490" s="1" t="s">
        <v>62</v>
      </c>
      <c r="O3490" s="1" t="s">
        <v>46</v>
      </c>
      <c r="P3490" s="1" t="s">
        <v>3633</v>
      </c>
      <c r="Q3490" s="1">
        <v>2018</v>
      </c>
      <c r="R3490">
        <v>100</v>
      </c>
      <c r="S3490" s="1" t="s">
        <v>58</v>
      </c>
      <c r="T3490" s="2">
        <f>+R3490</f>
        <v>100</v>
      </c>
      <c r="U3490" s="1" t="s">
        <v>82</v>
      </c>
      <c r="V3490" s="1" t="s">
        <v>83</v>
      </c>
      <c r="X3490" s="1" t="s">
        <v>358</v>
      </c>
    </row>
    <row r="3491" spans="1:24" x14ac:dyDescent="0.25">
      <c r="A3491" s="1" t="s">
        <v>6138</v>
      </c>
      <c r="B3491" s="1" t="s">
        <v>246</v>
      </c>
      <c r="C3491" s="1" t="s">
        <v>254</v>
      </c>
      <c r="D3491" s="1" t="s">
        <v>255</v>
      </c>
      <c r="G3491" s="1" t="s">
        <v>6948</v>
      </c>
      <c r="H3491" s="1" t="s">
        <v>77</v>
      </c>
      <c r="I3491" s="1" t="s">
        <v>78</v>
      </c>
      <c r="J3491" s="1" t="s">
        <v>78</v>
      </c>
      <c r="K3491" s="1" t="s">
        <v>44</v>
      </c>
      <c r="L3491" s="1" t="s">
        <v>5804</v>
      </c>
      <c r="M3491" s="1" t="s">
        <v>106</v>
      </c>
      <c r="N3491" s="1" t="s">
        <v>98</v>
      </c>
      <c r="O3491" s="1" t="s">
        <v>46</v>
      </c>
      <c r="P3491" s="1" t="s">
        <v>6140</v>
      </c>
      <c r="Q3491" s="1">
        <v>2018</v>
      </c>
      <c r="R3491">
        <v>100</v>
      </c>
      <c r="S3491" s="1" t="s">
        <v>58</v>
      </c>
      <c r="T3491" s="2">
        <f>+R3491</f>
        <v>100</v>
      </c>
      <c r="U3491" s="1" t="s">
        <v>82</v>
      </c>
      <c r="V3491" s="1" t="s">
        <v>83</v>
      </c>
      <c r="X3491" s="1" t="s">
        <v>260</v>
      </c>
    </row>
    <row r="3492" spans="1:24" x14ac:dyDescent="0.25">
      <c r="A3492" s="1" t="s">
        <v>6127</v>
      </c>
      <c r="B3492" s="1" t="s">
        <v>245</v>
      </c>
      <c r="C3492" s="1" t="s">
        <v>254</v>
      </c>
      <c r="D3492" s="1" t="s">
        <v>255</v>
      </c>
      <c r="G3492" s="1" t="s">
        <v>6948</v>
      </c>
      <c r="H3492" s="1" t="s">
        <v>77</v>
      </c>
      <c r="I3492" s="1" t="s">
        <v>43</v>
      </c>
      <c r="J3492" s="1" t="s">
        <v>6954</v>
      </c>
      <c r="K3492" s="1" t="s">
        <v>44</v>
      </c>
      <c r="L3492" s="1" t="s">
        <v>5804</v>
      </c>
      <c r="M3492" s="1" t="s">
        <v>106</v>
      </c>
      <c r="N3492" s="1" t="s">
        <v>208</v>
      </c>
      <c r="O3492" s="1" t="s">
        <v>46</v>
      </c>
      <c r="P3492" s="1" t="s">
        <v>6129</v>
      </c>
      <c r="Q3492" s="1">
        <v>2018</v>
      </c>
      <c r="R3492">
        <v>100</v>
      </c>
      <c r="S3492" s="1" t="s">
        <v>58</v>
      </c>
      <c r="T3492" s="2">
        <f>+R3492</f>
        <v>100</v>
      </c>
      <c r="U3492" s="1" t="s">
        <v>82</v>
      </c>
      <c r="V3492" s="1" t="s">
        <v>83</v>
      </c>
      <c r="X3492" s="1" t="s">
        <v>289</v>
      </c>
    </row>
    <row r="3493" spans="1:24" x14ac:dyDescent="0.25">
      <c r="A3493" s="1" t="s">
        <v>6120</v>
      </c>
      <c r="B3493" s="1" t="s">
        <v>2684</v>
      </c>
      <c r="C3493" s="1" t="s">
        <v>254</v>
      </c>
      <c r="D3493" s="1" t="s">
        <v>255</v>
      </c>
      <c r="G3493" s="1" t="s">
        <v>6948</v>
      </c>
      <c r="H3493" s="1" t="s">
        <v>77</v>
      </c>
      <c r="I3493" s="1" t="s">
        <v>43</v>
      </c>
      <c r="J3493" s="1" t="s">
        <v>6954</v>
      </c>
      <c r="K3493" s="1" t="s">
        <v>50</v>
      </c>
      <c r="M3493" s="1" t="s">
        <v>106</v>
      </c>
      <c r="N3493" s="1" t="s">
        <v>182</v>
      </c>
      <c r="O3493" s="1" t="s">
        <v>46</v>
      </c>
      <c r="P3493" s="1" t="s">
        <v>4600</v>
      </c>
      <c r="Q3493" s="1">
        <v>2018</v>
      </c>
      <c r="R3493">
        <v>100</v>
      </c>
      <c r="S3493" s="1" t="s">
        <v>58</v>
      </c>
      <c r="T3493" s="2">
        <f>+R3493</f>
        <v>100</v>
      </c>
      <c r="U3493" s="1" t="s">
        <v>93</v>
      </c>
      <c r="V3493" s="1" t="s">
        <v>60</v>
      </c>
      <c r="W3493" s="1" t="s">
        <v>61</v>
      </c>
    </row>
    <row r="3494" spans="1:24" x14ac:dyDescent="0.25">
      <c r="A3494" s="1" t="s">
        <v>6069</v>
      </c>
      <c r="B3494" s="1" t="s">
        <v>236</v>
      </c>
      <c r="C3494" s="1" t="s">
        <v>254</v>
      </c>
      <c r="D3494" s="1" t="s">
        <v>255</v>
      </c>
      <c r="G3494" s="1" t="s">
        <v>6948</v>
      </c>
      <c r="H3494" s="1" t="s">
        <v>77</v>
      </c>
      <c r="I3494" s="1" t="s">
        <v>43</v>
      </c>
      <c r="J3494" s="1" t="s">
        <v>6954</v>
      </c>
      <c r="K3494" s="1" t="s">
        <v>44</v>
      </c>
      <c r="L3494" s="1" t="s">
        <v>4266</v>
      </c>
      <c r="M3494" s="1" t="s">
        <v>106</v>
      </c>
      <c r="N3494" s="1" t="s">
        <v>208</v>
      </c>
      <c r="O3494" s="1" t="s">
        <v>46</v>
      </c>
      <c r="P3494" s="1" t="s">
        <v>3604</v>
      </c>
      <c r="Q3494" s="1">
        <v>2018</v>
      </c>
      <c r="R3494">
        <v>12.5</v>
      </c>
      <c r="S3494" s="1" t="s">
        <v>58</v>
      </c>
      <c r="T3494" s="2">
        <f>+R3494</f>
        <v>12.5</v>
      </c>
      <c r="U3494" s="1" t="s">
        <v>82</v>
      </c>
      <c r="V3494" s="1" t="s">
        <v>83</v>
      </c>
      <c r="X3494" s="1" t="s">
        <v>264</v>
      </c>
    </row>
    <row r="3495" spans="1:24" x14ac:dyDescent="0.25">
      <c r="A3495" s="1" t="s">
        <v>6067</v>
      </c>
      <c r="B3495" s="1" t="s">
        <v>2391</v>
      </c>
      <c r="C3495" s="1" t="s">
        <v>254</v>
      </c>
      <c r="D3495" s="1" t="s">
        <v>5793</v>
      </c>
      <c r="G3495" s="1" t="s">
        <v>6948</v>
      </c>
      <c r="H3495" s="1" t="s">
        <v>77</v>
      </c>
      <c r="I3495" s="1" t="s">
        <v>43</v>
      </c>
      <c r="J3495" s="1" t="s">
        <v>6954</v>
      </c>
      <c r="K3495" s="1" t="s">
        <v>44</v>
      </c>
      <c r="L3495" s="1" t="s">
        <v>5796</v>
      </c>
      <c r="M3495" s="1" t="s">
        <v>106</v>
      </c>
      <c r="N3495" s="1" t="s">
        <v>62</v>
      </c>
      <c r="O3495" s="1" t="s">
        <v>46</v>
      </c>
      <c r="P3495" s="1" t="s">
        <v>299</v>
      </c>
      <c r="Q3495" s="1">
        <v>2018</v>
      </c>
      <c r="R3495">
        <v>12.5</v>
      </c>
      <c r="S3495" s="1" t="s">
        <v>58</v>
      </c>
      <c r="T3495" s="2">
        <f>+R3495</f>
        <v>12.5</v>
      </c>
      <c r="U3495" s="1" t="s">
        <v>82</v>
      </c>
      <c r="V3495" s="1" t="s">
        <v>83</v>
      </c>
      <c r="X3495" s="1" t="s">
        <v>289</v>
      </c>
    </row>
    <row r="3496" spans="1:24" x14ac:dyDescent="0.25">
      <c r="A3496" s="1" t="s">
        <v>6060</v>
      </c>
      <c r="B3496" s="1" t="s">
        <v>3473</v>
      </c>
      <c r="C3496" s="1" t="s">
        <v>254</v>
      </c>
      <c r="D3496" s="1" t="s">
        <v>304</v>
      </c>
      <c r="G3496" s="1" t="s">
        <v>6948</v>
      </c>
      <c r="H3496" s="1" t="s">
        <v>77</v>
      </c>
      <c r="I3496" s="1" t="s">
        <v>43</v>
      </c>
      <c r="J3496" s="1" t="s">
        <v>6954</v>
      </c>
      <c r="K3496" s="1" t="s">
        <v>44</v>
      </c>
      <c r="L3496" s="1" t="s">
        <v>6062</v>
      </c>
      <c r="M3496" s="1" t="s">
        <v>106</v>
      </c>
      <c r="N3496" s="1" t="s">
        <v>208</v>
      </c>
      <c r="O3496" s="1" t="s">
        <v>46</v>
      </c>
      <c r="P3496" s="1" t="s">
        <v>6063</v>
      </c>
      <c r="Q3496" s="1">
        <v>2018</v>
      </c>
      <c r="R3496">
        <v>12.5</v>
      </c>
      <c r="S3496" s="1" t="s">
        <v>58</v>
      </c>
      <c r="T3496" s="2">
        <f>+R3496</f>
        <v>12.5</v>
      </c>
      <c r="U3496" s="1" t="s">
        <v>93</v>
      </c>
      <c r="V3496" s="1" t="s">
        <v>60</v>
      </c>
      <c r="W3496" s="1" t="s">
        <v>2200</v>
      </c>
    </row>
    <row r="3497" spans="1:24" x14ac:dyDescent="0.25">
      <c r="A3497" s="1" t="s">
        <v>6058</v>
      </c>
      <c r="B3497" s="1" t="s">
        <v>4281</v>
      </c>
      <c r="C3497" s="1" t="s">
        <v>254</v>
      </c>
      <c r="D3497" s="1" t="s">
        <v>255</v>
      </c>
      <c r="G3497" s="1" t="s">
        <v>6948</v>
      </c>
      <c r="H3497" s="1" t="s">
        <v>77</v>
      </c>
      <c r="I3497" s="1" t="s">
        <v>114</v>
      </c>
      <c r="J3497" s="1" t="s">
        <v>114</v>
      </c>
      <c r="K3497" s="1" t="s">
        <v>44</v>
      </c>
      <c r="L3497" s="1" t="s">
        <v>6012</v>
      </c>
      <c r="M3497" s="1" t="s">
        <v>106</v>
      </c>
      <c r="N3497" s="1" t="s">
        <v>107</v>
      </c>
      <c r="O3497" s="1" t="s">
        <v>46</v>
      </c>
      <c r="P3497" s="1" t="s">
        <v>3329</v>
      </c>
      <c r="Q3497" s="1">
        <v>2018</v>
      </c>
      <c r="R3497">
        <v>12.5</v>
      </c>
      <c r="S3497" s="1" t="s">
        <v>58</v>
      </c>
      <c r="T3497" s="2">
        <f>+R3497</f>
        <v>12.5</v>
      </c>
      <c r="U3497" s="1" t="s">
        <v>93</v>
      </c>
      <c r="V3497" s="1" t="s">
        <v>211</v>
      </c>
    </row>
    <row r="3498" spans="1:24" x14ac:dyDescent="0.25">
      <c r="A3498" s="1" t="s">
        <v>6051</v>
      </c>
      <c r="B3498" s="1" t="s">
        <v>4276</v>
      </c>
      <c r="C3498" s="1" t="s">
        <v>254</v>
      </c>
      <c r="D3498" s="1" t="s">
        <v>255</v>
      </c>
      <c r="G3498" s="1" t="s">
        <v>6948</v>
      </c>
      <c r="H3498" s="1" t="s">
        <v>77</v>
      </c>
      <c r="I3498" s="1" t="s">
        <v>43</v>
      </c>
      <c r="J3498" s="1" t="s">
        <v>6954</v>
      </c>
      <c r="K3498" s="1" t="s">
        <v>44</v>
      </c>
      <c r="L3498" s="1" t="s">
        <v>5804</v>
      </c>
      <c r="M3498" s="1" t="s">
        <v>106</v>
      </c>
      <c r="N3498" s="1" t="s">
        <v>86</v>
      </c>
      <c r="O3498" s="1" t="s">
        <v>46</v>
      </c>
      <c r="P3498" s="1" t="s">
        <v>145</v>
      </c>
      <c r="Q3498" s="1">
        <v>2018</v>
      </c>
      <c r="R3498">
        <v>62.5</v>
      </c>
      <c r="S3498" s="1" t="s">
        <v>58</v>
      </c>
      <c r="T3498" s="2">
        <f>+R3498</f>
        <v>62.5</v>
      </c>
      <c r="U3498" s="1" t="s">
        <v>136</v>
      </c>
      <c r="V3498" s="1" t="s">
        <v>83</v>
      </c>
      <c r="X3498" s="1" t="s">
        <v>264</v>
      </c>
    </row>
    <row r="3499" spans="1:24" x14ac:dyDescent="0.25">
      <c r="A3499" s="1" t="s">
        <v>6047</v>
      </c>
      <c r="B3499" s="1" t="s">
        <v>4275</v>
      </c>
      <c r="C3499" s="1" t="s">
        <v>254</v>
      </c>
      <c r="D3499" s="1" t="s">
        <v>255</v>
      </c>
      <c r="G3499" s="1" t="s">
        <v>6948</v>
      </c>
      <c r="H3499" s="1" t="s">
        <v>77</v>
      </c>
      <c r="I3499" s="1" t="s">
        <v>171</v>
      </c>
      <c r="J3499" s="1" t="s">
        <v>6953</v>
      </c>
      <c r="K3499" s="1" t="s">
        <v>44</v>
      </c>
      <c r="L3499" s="1" t="s">
        <v>5804</v>
      </c>
      <c r="M3499" s="1" t="s">
        <v>106</v>
      </c>
      <c r="N3499" s="1" t="s">
        <v>86</v>
      </c>
      <c r="O3499" s="1" t="s">
        <v>46</v>
      </c>
      <c r="P3499" s="1" t="s">
        <v>299</v>
      </c>
      <c r="Q3499" s="1">
        <v>2018</v>
      </c>
      <c r="R3499">
        <v>62.5</v>
      </c>
      <c r="S3499" s="1" t="s">
        <v>58</v>
      </c>
      <c r="T3499" s="2">
        <f>+R3499</f>
        <v>62.5</v>
      </c>
      <c r="U3499" s="1" t="s">
        <v>136</v>
      </c>
      <c r="V3499" s="1" t="s">
        <v>83</v>
      </c>
      <c r="X3499" s="1" t="s">
        <v>289</v>
      </c>
    </row>
    <row r="3500" spans="1:24" x14ac:dyDescent="0.25">
      <c r="A3500" s="1" t="s">
        <v>6038</v>
      </c>
      <c r="B3500" s="1" t="s">
        <v>4274</v>
      </c>
      <c r="C3500" s="1" t="s">
        <v>254</v>
      </c>
      <c r="D3500" s="1" t="s">
        <v>255</v>
      </c>
      <c r="G3500" s="1" t="s">
        <v>6948</v>
      </c>
      <c r="H3500" s="1" t="s">
        <v>77</v>
      </c>
      <c r="I3500" s="1" t="s">
        <v>43</v>
      </c>
      <c r="J3500" s="1" t="s">
        <v>6954</v>
      </c>
      <c r="K3500" s="1" t="s">
        <v>44</v>
      </c>
      <c r="L3500" s="1" t="s">
        <v>6040</v>
      </c>
      <c r="M3500" s="1" t="s">
        <v>106</v>
      </c>
      <c r="N3500" s="1" t="s">
        <v>156</v>
      </c>
      <c r="O3500" s="1" t="s">
        <v>46</v>
      </c>
      <c r="P3500" s="1" t="s">
        <v>2700</v>
      </c>
      <c r="Q3500" s="1">
        <v>2018</v>
      </c>
      <c r="R3500">
        <v>62.5</v>
      </c>
      <c r="S3500" s="1" t="s">
        <v>58</v>
      </c>
      <c r="T3500" s="2">
        <f>+R3500</f>
        <v>62.5</v>
      </c>
      <c r="U3500" s="1" t="s">
        <v>93</v>
      </c>
      <c r="V3500" s="1" t="s">
        <v>60</v>
      </c>
      <c r="W3500" s="1" t="s">
        <v>2230</v>
      </c>
    </row>
    <row r="3501" spans="1:24" x14ac:dyDescent="0.25">
      <c r="A3501" s="1" t="s">
        <v>6033</v>
      </c>
      <c r="B3501" s="1" t="s">
        <v>6034</v>
      </c>
      <c r="C3501" s="1" t="s">
        <v>254</v>
      </c>
      <c r="D3501" s="1" t="s">
        <v>5793</v>
      </c>
      <c r="G3501" s="1" t="s">
        <v>6948</v>
      </c>
      <c r="H3501" s="1" t="s">
        <v>77</v>
      </c>
      <c r="I3501" s="1" t="s">
        <v>171</v>
      </c>
      <c r="J3501" s="1" t="s">
        <v>6953</v>
      </c>
      <c r="K3501" s="1" t="s">
        <v>50</v>
      </c>
      <c r="M3501" s="1" t="s">
        <v>106</v>
      </c>
      <c r="N3501" s="1" t="s">
        <v>98</v>
      </c>
      <c r="O3501" s="1" t="s">
        <v>46</v>
      </c>
      <c r="P3501" s="1" t="s">
        <v>6030</v>
      </c>
      <c r="Q3501" s="1">
        <v>2018</v>
      </c>
      <c r="R3501">
        <v>62.5</v>
      </c>
      <c r="S3501" s="1" t="s">
        <v>58</v>
      </c>
      <c r="T3501" s="2">
        <f>+R3501</f>
        <v>62.5</v>
      </c>
      <c r="U3501" s="1" t="s">
        <v>93</v>
      </c>
      <c r="V3501" s="1" t="s">
        <v>60</v>
      </c>
      <c r="W3501" s="1" t="s">
        <v>2200</v>
      </c>
    </row>
    <row r="3502" spans="1:24" x14ac:dyDescent="0.25">
      <c r="A3502" s="1" t="s">
        <v>6026</v>
      </c>
      <c r="B3502" s="1" t="s">
        <v>228</v>
      </c>
      <c r="C3502" s="1" t="s">
        <v>254</v>
      </c>
      <c r="D3502" s="1" t="s">
        <v>255</v>
      </c>
      <c r="G3502" s="1" t="s">
        <v>6948</v>
      </c>
      <c r="H3502" s="1" t="s">
        <v>77</v>
      </c>
      <c r="I3502" s="1" t="s">
        <v>43</v>
      </c>
      <c r="J3502" s="1" t="s">
        <v>6954</v>
      </c>
      <c r="K3502" s="1" t="s">
        <v>44</v>
      </c>
      <c r="L3502" s="1" t="s">
        <v>6012</v>
      </c>
      <c r="M3502" s="1" t="s">
        <v>106</v>
      </c>
      <c r="N3502" s="1" t="s">
        <v>208</v>
      </c>
      <c r="O3502" s="1" t="s">
        <v>46</v>
      </c>
      <c r="P3502" s="1" t="s">
        <v>153</v>
      </c>
      <c r="Q3502" s="1">
        <v>2018</v>
      </c>
      <c r="R3502">
        <v>0.09</v>
      </c>
      <c r="S3502" s="1" t="s">
        <v>58</v>
      </c>
      <c r="T3502" s="2">
        <f>+R3502</f>
        <v>0.09</v>
      </c>
      <c r="U3502" s="1" t="s">
        <v>93</v>
      </c>
      <c r="V3502" s="1" t="s">
        <v>167</v>
      </c>
    </row>
    <row r="3503" spans="1:24" x14ac:dyDescent="0.25">
      <c r="A3503" s="1" t="s">
        <v>6024</v>
      </c>
      <c r="B3503" s="1" t="s">
        <v>4269</v>
      </c>
      <c r="C3503" s="1" t="s">
        <v>254</v>
      </c>
      <c r="D3503" s="1" t="s">
        <v>5793</v>
      </c>
      <c r="G3503" s="1" t="s">
        <v>6948</v>
      </c>
      <c r="H3503" s="1" t="s">
        <v>77</v>
      </c>
      <c r="I3503" s="1" t="s">
        <v>114</v>
      </c>
      <c r="J3503" s="1" t="s">
        <v>114</v>
      </c>
      <c r="K3503" s="1" t="s">
        <v>50</v>
      </c>
      <c r="M3503" s="1" t="s">
        <v>106</v>
      </c>
      <c r="N3503" s="1" t="s">
        <v>208</v>
      </c>
      <c r="O3503" s="1" t="s">
        <v>46</v>
      </c>
      <c r="P3503" s="1" t="s">
        <v>2278</v>
      </c>
      <c r="Q3503" s="1">
        <v>2018</v>
      </c>
      <c r="R3503">
        <v>20</v>
      </c>
      <c r="S3503" s="1" t="s">
        <v>58</v>
      </c>
      <c r="T3503" s="2">
        <f>+R3503</f>
        <v>20</v>
      </c>
      <c r="U3503" s="1" t="s">
        <v>82</v>
      </c>
      <c r="V3503" s="1" t="s">
        <v>83</v>
      </c>
      <c r="X3503" s="1" t="s">
        <v>260</v>
      </c>
    </row>
    <row r="3504" spans="1:24" x14ac:dyDescent="0.25">
      <c r="A3504" s="1" t="s">
        <v>6003</v>
      </c>
      <c r="B3504" s="1" t="s">
        <v>750</v>
      </c>
      <c r="C3504" s="1" t="s">
        <v>254</v>
      </c>
      <c r="D3504" s="1" t="s">
        <v>255</v>
      </c>
      <c r="G3504" s="1" t="s">
        <v>6948</v>
      </c>
      <c r="H3504" s="1" t="s">
        <v>77</v>
      </c>
      <c r="I3504" s="1" t="s">
        <v>263</v>
      </c>
      <c r="J3504" s="1" t="s">
        <v>6950</v>
      </c>
      <c r="K3504" s="1" t="s">
        <v>44</v>
      </c>
      <c r="L3504" s="1" t="s">
        <v>5804</v>
      </c>
      <c r="M3504" s="1" t="s">
        <v>106</v>
      </c>
      <c r="N3504" s="1" t="s">
        <v>199</v>
      </c>
      <c r="O3504" s="1" t="s">
        <v>46</v>
      </c>
      <c r="P3504" s="1" t="s">
        <v>3210</v>
      </c>
      <c r="Q3504" s="1">
        <v>2018</v>
      </c>
      <c r="R3504">
        <v>20</v>
      </c>
      <c r="S3504" s="1" t="s">
        <v>58</v>
      </c>
      <c r="T3504" s="2">
        <f>+R3504</f>
        <v>20</v>
      </c>
      <c r="U3504" s="1" t="s">
        <v>82</v>
      </c>
      <c r="V3504" s="1" t="s">
        <v>83</v>
      </c>
      <c r="X3504" s="1" t="s">
        <v>264</v>
      </c>
    </row>
    <row r="3505" spans="1:24" x14ac:dyDescent="0.25">
      <c r="A3505" s="1" t="s">
        <v>5989</v>
      </c>
      <c r="B3505" s="1" t="s">
        <v>749</v>
      </c>
      <c r="C3505" s="1" t="s">
        <v>254</v>
      </c>
      <c r="D3505" s="1" t="s">
        <v>255</v>
      </c>
      <c r="G3505" s="1" t="s">
        <v>6948</v>
      </c>
      <c r="H3505" s="1" t="s">
        <v>77</v>
      </c>
      <c r="I3505" s="1" t="s">
        <v>263</v>
      </c>
      <c r="J3505" s="1" t="s">
        <v>6950</v>
      </c>
      <c r="K3505" s="1" t="s">
        <v>44</v>
      </c>
      <c r="L3505" s="1" t="s">
        <v>5804</v>
      </c>
      <c r="M3505" s="1" t="s">
        <v>106</v>
      </c>
      <c r="N3505" s="1" t="s">
        <v>64</v>
      </c>
      <c r="O3505" s="1" t="s">
        <v>46</v>
      </c>
      <c r="P3505" s="1" t="s">
        <v>683</v>
      </c>
      <c r="Q3505" s="1">
        <v>2018</v>
      </c>
      <c r="R3505">
        <v>20</v>
      </c>
      <c r="S3505" s="1" t="s">
        <v>58</v>
      </c>
      <c r="T3505" s="2">
        <f>+R3505</f>
        <v>20</v>
      </c>
      <c r="U3505" s="1" t="s">
        <v>82</v>
      </c>
      <c r="V3505" s="1" t="s">
        <v>83</v>
      </c>
      <c r="X3505" s="1" t="s">
        <v>289</v>
      </c>
    </row>
    <row r="3506" spans="1:24" x14ac:dyDescent="0.25">
      <c r="A3506" s="1" t="s">
        <v>5984</v>
      </c>
      <c r="B3506" s="1" t="s">
        <v>748</v>
      </c>
      <c r="C3506" s="1" t="s">
        <v>254</v>
      </c>
      <c r="D3506" s="1" t="s">
        <v>255</v>
      </c>
      <c r="G3506" s="1" t="s">
        <v>6948</v>
      </c>
      <c r="H3506" s="1" t="s">
        <v>77</v>
      </c>
      <c r="I3506" s="1" t="s">
        <v>263</v>
      </c>
      <c r="J3506" s="1" t="s">
        <v>6950</v>
      </c>
      <c r="K3506" s="1" t="s">
        <v>50</v>
      </c>
      <c r="M3506" s="1" t="s">
        <v>106</v>
      </c>
      <c r="N3506" s="1" t="s">
        <v>182</v>
      </c>
      <c r="O3506" s="1" t="s">
        <v>46</v>
      </c>
      <c r="P3506" s="1" t="s">
        <v>5893</v>
      </c>
      <c r="Q3506" s="1">
        <v>2018</v>
      </c>
      <c r="R3506">
        <v>20</v>
      </c>
      <c r="S3506" s="1" t="s">
        <v>58</v>
      </c>
      <c r="T3506" s="2">
        <f>+R3506</f>
        <v>20</v>
      </c>
      <c r="U3506" s="1" t="s">
        <v>93</v>
      </c>
      <c r="V3506" s="1" t="s">
        <v>211</v>
      </c>
    </row>
    <row r="3507" spans="1:24" x14ac:dyDescent="0.25">
      <c r="A3507" s="1" t="s">
        <v>5964</v>
      </c>
      <c r="B3507" s="1" t="s">
        <v>747</v>
      </c>
      <c r="C3507" s="1" t="s">
        <v>254</v>
      </c>
      <c r="D3507" s="1" t="s">
        <v>255</v>
      </c>
      <c r="G3507" s="1" t="s">
        <v>6948</v>
      </c>
      <c r="H3507" s="1" t="s">
        <v>77</v>
      </c>
      <c r="I3507" s="1" t="s">
        <v>263</v>
      </c>
      <c r="J3507" s="1" t="s">
        <v>6950</v>
      </c>
      <c r="K3507" s="1" t="s">
        <v>44</v>
      </c>
      <c r="L3507" s="1" t="s">
        <v>5804</v>
      </c>
      <c r="M3507" s="1" t="s">
        <v>106</v>
      </c>
      <c r="N3507" s="1" t="s">
        <v>62</v>
      </c>
      <c r="O3507" s="1" t="s">
        <v>46</v>
      </c>
      <c r="P3507" s="1" t="s">
        <v>5893</v>
      </c>
      <c r="Q3507" s="1">
        <v>2018</v>
      </c>
      <c r="R3507">
        <v>20</v>
      </c>
      <c r="S3507" s="1" t="s">
        <v>58</v>
      </c>
      <c r="T3507" s="2">
        <f>+R3507</f>
        <v>20</v>
      </c>
      <c r="U3507" s="1" t="s">
        <v>93</v>
      </c>
      <c r="V3507" s="1" t="s">
        <v>60</v>
      </c>
      <c r="W3507" s="1" t="s">
        <v>61</v>
      </c>
    </row>
    <row r="3508" spans="1:24" x14ac:dyDescent="0.25">
      <c r="A3508" s="1" t="s">
        <v>5957</v>
      </c>
      <c r="B3508" s="1" t="s">
        <v>635</v>
      </c>
      <c r="C3508" s="1" t="s">
        <v>254</v>
      </c>
      <c r="D3508" s="1" t="s">
        <v>255</v>
      </c>
      <c r="G3508" s="1" t="s">
        <v>6948</v>
      </c>
      <c r="H3508" s="1" t="s">
        <v>77</v>
      </c>
      <c r="I3508" s="1" t="s">
        <v>263</v>
      </c>
      <c r="J3508" s="1" t="s">
        <v>6950</v>
      </c>
      <c r="K3508" s="1" t="s">
        <v>44</v>
      </c>
      <c r="L3508" s="1" t="s">
        <v>5804</v>
      </c>
      <c r="M3508" s="1" t="s">
        <v>106</v>
      </c>
      <c r="N3508" s="1" t="s">
        <v>64</v>
      </c>
      <c r="O3508" s="1" t="s">
        <v>46</v>
      </c>
      <c r="P3508" s="1" t="s">
        <v>5959</v>
      </c>
      <c r="Q3508" s="1">
        <v>2018</v>
      </c>
      <c r="R3508">
        <v>20</v>
      </c>
      <c r="S3508" s="1" t="s">
        <v>58</v>
      </c>
      <c r="T3508" s="2">
        <f>+R3508</f>
        <v>20</v>
      </c>
      <c r="U3508" s="1" t="s">
        <v>93</v>
      </c>
      <c r="V3508" s="1" t="s">
        <v>60</v>
      </c>
      <c r="W3508" s="1" t="s">
        <v>2200</v>
      </c>
    </row>
    <row r="3509" spans="1:24" x14ac:dyDescent="0.25">
      <c r="A3509" s="1" t="s">
        <v>5944</v>
      </c>
      <c r="B3509" s="1" t="s">
        <v>633</v>
      </c>
      <c r="C3509" s="1" t="s">
        <v>254</v>
      </c>
      <c r="D3509" s="1" t="s">
        <v>255</v>
      </c>
      <c r="G3509" s="1" t="s">
        <v>6948</v>
      </c>
      <c r="H3509" s="1" t="s">
        <v>77</v>
      </c>
      <c r="I3509" s="1" t="s">
        <v>43</v>
      </c>
      <c r="J3509" s="1" t="s">
        <v>6954</v>
      </c>
      <c r="K3509" s="1" t="s">
        <v>44</v>
      </c>
      <c r="L3509" s="1" t="s">
        <v>5804</v>
      </c>
      <c r="M3509" s="1" t="s">
        <v>106</v>
      </c>
      <c r="N3509" s="1" t="s">
        <v>75</v>
      </c>
      <c r="O3509" s="1" t="s">
        <v>46</v>
      </c>
      <c r="P3509" s="1" t="s">
        <v>4279</v>
      </c>
      <c r="Q3509" s="1">
        <v>2018</v>
      </c>
      <c r="R3509">
        <v>0.5</v>
      </c>
      <c r="S3509" s="1" t="s">
        <v>58</v>
      </c>
      <c r="T3509" s="2">
        <f>+R3509</f>
        <v>0.5</v>
      </c>
      <c r="U3509" s="1" t="s">
        <v>82</v>
      </c>
      <c r="V3509" s="1" t="s">
        <v>83</v>
      </c>
      <c r="X3509" s="1" t="s">
        <v>264</v>
      </c>
    </row>
    <row r="3510" spans="1:24" x14ac:dyDescent="0.25">
      <c r="A3510" s="1" t="s">
        <v>5941</v>
      </c>
      <c r="B3510" s="1" t="s">
        <v>2764</v>
      </c>
      <c r="C3510" s="1" t="s">
        <v>254</v>
      </c>
      <c r="D3510" s="1" t="s">
        <v>5793</v>
      </c>
      <c r="G3510" s="1" t="s">
        <v>6948</v>
      </c>
      <c r="H3510" s="1" t="s">
        <v>77</v>
      </c>
      <c r="I3510" s="1" t="s">
        <v>171</v>
      </c>
      <c r="J3510" s="1" t="s">
        <v>6953</v>
      </c>
      <c r="K3510" s="1" t="s">
        <v>50</v>
      </c>
      <c r="M3510" s="1" t="s">
        <v>106</v>
      </c>
      <c r="N3510" s="1" t="s">
        <v>208</v>
      </c>
      <c r="O3510" s="1" t="s">
        <v>46</v>
      </c>
      <c r="P3510" s="1" t="s">
        <v>5943</v>
      </c>
      <c r="Q3510" s="1">
        <v>2018</v>
      </c>
      <c r="R3510">
        <v>0.5</v>
      </c>
      <c r="S3510" s="1" t="s">
        <v>58</v>
      </c>
      <c r="T3510" s="2">
        <f>+R3510</f>
        <v>0.5</v>
      </c>
      <c r="U3510" s="1" t="s">
        <v>82</v>
      </c>
      <c r="V3510" s="1" t="s">
        <v>83</v>
      </c>
      <c r="X3510" s="1" t="s">
        <v>260</v>
      </c>
    </row>
    <row r="3511" spans="1:24" x14ac:dyDescent="0.25">
      <c r="A3511" s="1" t="s">
        <v>5935</v>
      </c>
      <c r="B3511" s="1" t="s">
        <v>2760</v>
      </c>
      <c r="C3511" s="1" t="s">
        <v>254</v>
      </c>
      <c r="D3511" s="1" t="s">
        <v>5793</v>
      </c>
      <c r="G3511" s="1" t="s">
        <v>6948</v>
      </c>
      <c r="H3511" s="1" t="s">
        <v>77</v>
      </c>
      <c r="I3511" s="1" t="s">
        <v>171</v>
      </c>
      <c r="J3511" s="1" t="s">
        <v>6953</v>
      </c>
      <c r="K3511" s="1" t="s">
        <v>44</v>
      </c>
      <c r="L3511" s="1" t="s">
        <v>5796</v>
      </c>
      <c r="M3511" s="1" t="s">
        <v>106</v>
      </c>
      <c r="N3511" s="1" t="s">
        <v>208</v>
      </c>
      <c r="O3511" s="1" t="s">
        <v>46</v>
      </c>
      <c r="P3511" s="1" t="s">
        <v>299</v>
      </c>
      <c r="Q3511" s="1">
        <v>2018</v>
      </c>
      <c r="R3511">
        <v>6</v>
      </c>
      <c r="S3511" s="1" t="s">
        <v>58</v>
      </c>
      <c r="T3511" s="2">
        <f>+R3511</f>
        <v>6</v>
      </c>
      <c r="U3511" s="1" t="s">
        <v>93</v>
      </c>
      <c r="V3511" s="1" t="s">
        <v>167</v>
      </c>
    </row>
    <row r="3512" spans="1:24" x14ac:dyDescent="0.25">
      <c r="A3512" s="1" t="s">
        <v>5926</v>
      </c>
      <c r="B3512" s="1" t="s">
        <v>176</v>
      </c>
      <c r="C3512" s="1" t="s">
        <v>254</v>
      </c>
      <c r="D3512" s="1" t="s">
        <v>255</v>
      </c>
      <c r="G3512" s="1" t="s">
        <v>6948</v>
      </c>
      <c r="H3512" s="1" t="s">
        <v>77</v>
      </c>
      <c r="I3512" s="1" t="s">
        <v>263</v>
      </c>
      <c r="J3512" s="1" t="s">
        <v>6950</v>
      </c>
      <c r="K3512" s="1" t="s">
        <v>44</v>
      </c>
      <c r="L3512" s="1" t="s">
        <v>5804</v>
      </c>
      <c r="M3512" s="1" t="s">
        <v>106</v>
      </c>
      <c r="N3512" s="1" t="s">
        <v>62</v>
      </c>
      <c r="O3512" s="1" t="s">
        <v>46</v>
      </c>
      <c r="P3512" s="1" t="s">
        <v>5893</v>
      </c>
      <c r="Q3512" s="1">
        <v>2018</v>
      </c>
      <c r="R3512">
        <v>0.02</v>
      </c>
      <c r="S3512" s="1" t="s">
        <v>58</v>
      </c>
      <c r="T3512" s="2">
        <f>+R3512</f>
        <v>0.02</v>
      </c>
      <c r="U3512" s="1" t="s">
        <v>93</v>
      </c>
      <c r="V3512" s="1" t="s">
        <v>167</v>
      </c>
    </row>
    <row r="3513" spans="1:24" x14ac:dyDescent="0.25">
      <c r="A3513" s="1" t="s">
        <v>5909</v>
      </c>
      <c r="B3513" s="1" t="s">
        <v>3456</v>
      </c>
      <c r="C3513" s="1" t="s">
        <v>254</v>
      </c>
      <c r="D3513" s="1" t="s">
        <v>5793</v>
      </c>
      <c r="G3513" s="1" t="s">
        <v>6948</v>
      </c>
      <c r="H3513" s="1" t="s">
        <v>77</v>
      </c>
      <c r="I3513" s="1" t="s">
        <v>93</v>
      </c>
      <c r="J3513" s="1" t="s">
        <v>114</v>
      </c>
      <c r="K3513" s="1" t="s">
        <v>50</v>
      </c>
      <c r="M3513" s="1" t="s">
        <v>45</v>
      </c>
      <c r="N3513" s="1" t="s">
        <v>46</v>
      </c>
      <c r="O3513" s="1" t="s">
        <v>46</v>
      </c>
      <c r="P3513" s="1" t="s">
        <v>299</v>
      </c>
      <c r="Q3513" s="1">
        <v>2018</v>
      </c>
      <c r="R3513">
        <v>11.25</v>
      </c>
      <c r="S3513" s="1" t="s">
        <v>58</v>
      </c>
      <c r="T3513" s="2">
        <f>+R3513</f>
        <v>11.25</v>
      </c>
      <c r="U3513" s="1" t="s">
        <v>82</v>
      </c>
      <c r="V3513" s="1" t="s">
        <v>83</v>
      </c>
      <c r="X3513" s="1" t="s">
        <v>264</v>
      </c>
    </row>
    <row r="3514" spans="1:24" x14ac:dyDescent="0.25">
      <c r="A3514" s="1" t="s">
        <v>5907</v>
      </c>
      <c r="B3514" s="1" t="s">
        <v>161</v>
      </c>
      <c r="C3514" s="1" t="s">
        <v>254</v>
      </c>
      <c r="D3514" s="1" t="s">
        <v>255</v>
      </c>
      <c r="G3514" s="1" t="s">
        <v>6948</v>
      </c>
      <c r="H3514" s="1" t="s">
        <v>77</v>
      </c>
      <c r="I3514" s="1" t="s">
        <v>43</v>
      </c>
      <c r="J3514" s="1" t="s">
        <v>6954</v>
      </c>
      <c r="K3514" s="1" t="s">
        <v>44</v>
      </c>
      <c r="L3514" s="1" t="s">
        <v>5804</v>
      </c>
      <c r="M3514" s="1" t="s">
        <v>106</v>
      </c>
      <c r="N3514" s="1" t="s">
        <v>187</v>
      </c>
      <c r="O3514" s="1" t="s">
        <v>46</v>
      </c>
      <c r="P3514" s="1" t="s">
        <v>5893</v>
      </c>
      <c r="Q3514" s="1">
        <v>2018</v>
      </c>
      <c r="R3514">
        <v>11.25</v>
      </c>
      <c r="S3514" s="1" t="s">
        <v>58</v>
      </c>
      <c r="T3514" s="2">
        <f>+R3514</f>
        <v>11.25</v>
      </c>
      <c r="U3514" s="1" t="s">
        <v>82</v>
      </c>
      <c r="V3514" s="1" t="s">
        <v>83</v>
      </c>
      <c r="X3514" s="1" t="s">
        <v>260</v>
      </c>
    </row>
    <row r="3515" spans="1:24" x14ac:dyDescent="0.25">
      <c r="A3515" s="1" t="s">
        <v>5903</v>
      </c>
      <c r="B3515" s="1" t="s">
        <v>159</v>
      </c>
      <c r="C3515" s="1" t="s">
        <v>254</v>
      </c>
      <c r="D3515" s="1" t="s">
        <v>255</v>
      </c>
      <c r="G3515" s="1" t="s">
        <v>6948</v>
      </c>
      <c r="H3515" s="1" t="s">
        <v>2227</v>
      </c>
      <c r="I3515" s="1" t="s">
        <v>171</v>
      </c>
      <c r="J3515" s="1" t="s">
        <v>6953</v>
      </c>
      <c r="K3515" s="1" t="s">
        <v>50</v>
      </c>
      <c r="M3515" s="1" t="s">
        <v>106</v>
      </c>
      <c r="N3515" s="1" t="s">
        <v>156</v>
      </c>
      <c r="O3515" s="1" t="s">
        <v>46</v>
      </c>
      <c r="P3515" s="1" t="s">
        <v>299</v>
      </c>
      <c r="Q3515" s="1">
        <v>2018</v>
      </c>
      <c r="R3515">
        <v>11.25</v>
      </c>
      <c r="S3515" s="1" t="s">
        <v>58</v>
      </c>
      <c r="T3515" s="2">
        <f>+R3515</f>
        <v>11.25</v>
      </c>
      <c r="U3515" s="1" t="s">
        <v>82</v>
      </c>
      <c r="V3515" s="1" t="s">
        <v>83</v>
      </c>
      <c r="X3515" s="1" t="s">
        <v>3289</v>
      </c>
    </row>
    <row r="3516" spans="1:24" x14ac:dyDescent="0.25">
      <c r="A3516" s="1" t="s">
        <v>5884</v>
      </c>
      <c r="B3516" s="1" t="s">
        <v>154</v>
      </c>
      <c r="C3516" s="1" t="s">
        <v>254</v>
      </c>
      <c r="D3516" s="1" t="s">
        <v>255</v>
      </c>
      <c r="G3516" s="1" t="s">
        <v>6948</v>
      </c>
      <c r="H3516" s="1" t="s">
        <v>77</v>
      </c>
      <c r="I3516" s="1" t="s">
        <v>43</v>
      </c>
      <c r="J3516" s="1" t="s">
        <v>6954</v>
      </c>
      <c r="K3516" s="1" t="s">
        <v>44</v>
      </c>
      <c r="L3516" s="1" t="s">
        <v>5804</v>
      </c>
      <c r="M3516" s="1" t="s">
        <v>106</v>
      </c>
      <c r="N3516" s="1" t="s">
        <v>187</v>
      </c>
      <c r="O3516" s="1" t="s">
        <v>46</v>
      </c>
      <c r="P3516" s="1" t="s">
        <v>1398</v>
      </c>
      <c r="Q3516" s="1">
        <v>2018</v>
      </c>
      <c r="R3516">
        <v>11.25</v>
      </c>
      <c r="S3516" s="1" t="s">
        <v>58</v>
      </c>
      <c r="T3516" s="2">
        <f>+R3516</f>
        <v>11.25</v>
      </c>
      <c r="U3516" s="1" t="s">
        <v>82</v>
      </c>
      <c r="V3516" s="1" t="s">
        <v>83</v>
      </c>
      <c r="X3516" s="1" t="s">
        <v>289</v>
      </c>
    </row>
    <row r="3517" spans="1:24" x14ac:dyDescent="0.25">
      <c r="A3517" s="1" t="s">
        <v>5881</v>
      </c>
      <c r="B3517" s="1" t="s">
        <v>152</v>
      </c>
      <c r="C3517" s="1" t="s">
        <v>254</v>
      </c>
      <c r="D3517" s="1" t="s">
        <v>255</v>
      </c>
      <c r="G3517" s="1" t="s">
        <v>6948</v>
      </c>
      <c r="H3517" s="1" t="s">
        <v>77</v>
      </c>
      <c r="I3517" s="1" t="s">
        <v>171</v>
      </c>
      <c r="J3517" s="1" t="s">
        <v>6953</v>
      </c>
      <c r="K3517" s="1" t="s">
        <v>44</v>
      </c>
      <c r="L3517" s="1" t="s">
        <v>5804</v>
      </c>
      <c r="M3517" s="1" t="s">
        <v>106</v>
      </c>
      <c r="N3517" s="1" t="s">
        <v>199</v>
      </c>
      <c r="O3517" s="1" t="s">
        <v>46</v>
      </c>
      <c r="P3517" s="1" t="s">
        <v>5883</v>
      </c>
      <c r="Q3517" s="1">
        <v>2018</v>
      </c>
      <c r="R3517">
        <v>11.25</v>
      </c>
      <c r="S3517" s="1" t="s">
        <v>58</v>
      </c>
      <c r="T3517" s="2">
        <f>+R3517</f>
        <v>11.25</v>
      </c>
      <c r="U3517" s="1" t="s">
        <v>93</v>
      </c>
      <c r="V3517" s="1" t="s">
        <v>60</v>
      </c>
      <c r="W3517" s="1" t="s">
        <v>2200</v>
      </c>
    </row>
    <row r="3518" spans="1:24" x14ac:dyDescent="0.25">
      <c r="A3518" s="1" t="s">
        <v>5873</v>
      </c>
      <c r="B3518" s="1" t="s">
        <v>147</v>
      </c>
      <c r="C3518" s="1" t="s">
        <v>254</v>
      </c>
      <c r="D3518" s="1" t="s">
        <v>255</v>
      </c>
      <c r="G3518" s="1" t="s">
        <v>6948</v>
      </c>
      <c r="H3518" s="1" t="s">
        <v>77</v>
      </c>
      <c r="I3518" s="1" t="s">
        <v>43</v>
      </c>
      <c r="J3518" s="1" t="s">
        <v>6954</v>
      </c>
      <c r="K3518" s="1" t="s">
        <v>44</v>
      </c>
      <c r="L3518" s="1" t="s">
        <v>5804</v>
      </c>
      <c r="M3518" s="1" t="s">
        <v>106</v>
      </c>
      <c r="N3518" s="1" t="s">
        <v>208</v>
      </c>
      <c r="O3518" s="1" t="s">
        <v>46</v>
      </c>
      <c r="P3518" s="1" t="s">
        <v>5875</v>
      </c>
      <c r="Q3518" s="1">
        <v>2018</v>
      </c>
      <c r="R3518">
        <v>11.25</v>
      </c>
      <c r="S3518" s="1" t="s">
        <v>58</v>
      </c>
      <c r="T3518" s="2">
        <f>+R3518</f>
        <v>11.25</v>
      </c>
      <c r="U3518" s="1" t="s">
        <v>93</v>
      </c>
      <c r="V3518" s="1" t="s">
        <v>60</v>
      </c>
      <c r="W3518" s="1" t="s">
        <v>61</v>
      </c>
    </row>
    <row r="3519" spans="1:24" x14ac:dyDescent="0.25">
      <c r="A3519" s="1" t="s">
        <v>5850</v>
      </c>
      <c r="B3519" s="1" t="s">
        <v>63</v>
      </c>
      <c r="C3519" s="1" t="s">
        <v>254</v>
      </c>
      <c r="D3519" s="1" t="s">
        <v>255</v>
      </c>
      <c r="G3519" s="1" t="s">
        <v>6948</v>
      </c>
      <c r="H3519" s="1" t="s">
        <v>77</v>
      </c>
      <c r="I3519" s="1" t="s">
        <v>171</v>
      </c>
      <c r="J3519" s="1" t="s">
        <v>6953</v>
      </c>
      <c r="K3519" s="1" t="s">
        <v>44</v>
      </c>
      <c r="L3519" s="1" t="s">
        <v>5804</v>
      </c>
      <c r="M3519" s="1" t="s">
        <v>106</v>
      </c>
      <c r="N3519" s="1" t="s">
        <v>156</v>
      </c>
      <c r="O3519" s="1" t="s">
        <v>46</v>
      </c>
      <c r="P3519" s="1" t="s">
        <v>299</v>
      </c>
      <c r="Q3519" s="1">
        <v>2018</v>
      </c>
      <c r="R3519">
        <v>11.25</v>
      </c>
      <c r="S3519" s="1" t="s">
        <v>58</v>
      </c>
      <c r="T3519" s="2">
        <f>+R3519</f>
        <v>11.25</v>
      </c>
      <c r="U3519" s="1" t="s">
        <v>93</v>
      </c>
      <c r="V3519" s="1" t="s">
        <v>60</v>
      </c>
      <c r="W3519" s="1" t="s">
        <v>303</v>
      </c>
    </row>
    <row r="3520" spans="1:24" x14ac:dyDescent="0.25">
      <c r="A3520" s="1" t="s">
        <v>5831</v>
      </c>
      <c r="B3520" s="1" t="s">
        <v>103</v>
      </c>
      <c r="C3520" s="1" t="s">
        <v>254</v>
      </c>
      <c r="D3520" s="1" t="s">
        <v>255</v>
      </c>
      <c r="G3520" s="1" t="s">
        <v>6948</v>
      </c>
      <c r="H3520" s="1" t="s">
        <v>77</v>
      </c>
      <c r="I3520" s="1" t="s">
        <v>171</v>
      </c>
      <c r="J3520" s="1" t="s">
        <v>6953</v>
      </c>
      <c r="K3520" s="1" t="s">
        <v>44</v>
      </c>
      <c r="L3520" s="1" t="s">
        <v>5804</v>
      </c>
      <c r="M3520" s="1" t="s">
        <v>106</v>
      </c>
      <c r="N3520" s="1" t="s">
        <v>62</v>
      </c>
      <c r="O3520" s="1" t="s">
        <v>46</v>
      </c>
      <c r="P3520" s="1" t="s">
        <v>5833</v>
      </c>
      <c r="Q3520" s="1">
        <v>2018</v>
      </c>
      <c r="R3520">
        <v>11.25</v>
      </c>
      <c r="S3520" s="1" t="s">
        <v>58</v>
      </c>
      <c r="T3520" s="2">
        <f>+R3520</f>
        <v>11.25</v>
      </c>
      <c r="U3520" s="1" t="s">
        <v>93</v>
      </c>
      <c r="V3520" s="1" t="s">
        <v>60</v>
      </c>
      <c r="W3520" s="1" t="s">
        <v>2230</v>
      </c>
    </row>
    <row r="3521" spans="1:24" x14ac:dyDescent="0.25">
      <c r="A3521" s="1" t="s">
        <v>5821</v>
      </c>
      <c r="B3521" s="1" t="s">
        <v>100</v>
      </c>
      <c r="C3521" s="1" t="s">
        <v>254</v>
      </c>
      <c r="D3521" s="1" t="s">
        <v>255</v>
      </c>
      <c r="G3521" s="1" t="s">
        <v>6948</v>
      </c>
      <c r="H3521" s="1" t="s">
        <v>77</v>
      </c>
      <c r="I3521" s="1" t="s">
        <v>171</v>
      </c>
      <c r="J3521" s="1" t="s">
        <v>6953</v>
      </c>
      <c r="K3521" s="1" t="s">
        <v>44</v>
      </c>
      <c r="L3521" s="1" t="s">
        <v>5804</v>
      </c>
      <c r="M3521" s="1" t="s">
        <v>106</v>
      </c>
      <c r="N3521" s="1" t="s">
        <v>156</v>
      </c>
      <c r="O3521" s="1" t="s">
        <v>46</v>
      </c>
      <c r="P3521" s="1" t="s">
        <v>188</v>
      </c>
      <c r="Q3521" s="1">
        <v>2018</v>
      </c>
      <c r="R3521">
        <v>2.5</v>
      </c>
      <c r="S3521" s="1" t="s">
        <v>58</v>
      </c>
      <c r="T3521" s="2">
        <f>+R3521</f>
        <v>2.5</v>
      </c>
      <c r="U3521" s="1" t="s">
        <v>82</v>
      </c>
      <c r="V3521" s="1" t="s">
        <v>83</v>
      </c>
      <c r="X3521" s="1" t="s">
        <v>260</v>
      </c>
    </row>
    <row r="3522" spans="1:24" x14ac:dyDescent="0.25">
      <c r="A3522" s="1" t="s">
        <v>5788</v>
      </c>
      <c r="B3522" s="1" t="s">
        <v>5789</v>
      </c>
      <c r="C3522" s="1" t="s">
        <v>771</v>
      </c>
      <c r="D3522" s="1" t="s">
        <v>1779</v>
      </c>
      <c r="G3522" s="1" t="s">
        <v>6948</v>
      </c>
      <c r="H3522" s="1" t="s">
        <v>77</v>
      </c>
      <c r="I3522" s="1" t="s">
        <v>43</v>
      </c>
      <c r="J3522" s="1" t="s">
        <v>6954</v>
      </c>
      <c r="K3522" s="1" t="s">
        <v>44</v>
      </c>
      <c r="L3522" s="1" t="s">
        <v>5000</v>
      </c>
      <c r="M3522" s="1" t="s">
        <v>45</v>
      </c>
      <c r="N3522" s="1" t="s">
        <v>46</v>
      </c>
      <c r="O3522" s="1" t="s">
        <v>46</v>
      </c>
      <c r="P3522" s="1" t="s">
        <v>1186</v>
      </c>
      <c r="Q3522" s="1">
        <v>2018</v>
      </c>
      <c r="R3522">
        <v>2.5</v>
      </c>
      <c r="S3522" s="1" t="s">
        <v>58</v>
      </c>
      <c r="T3522" s="2">
        <f>+R3522</f>
        <v>2.5</v>
      </c>
      <c r="U3522" s="1" t="s">
        <v>82</v>
      </c>
      <c r="V3522" s="1" t="s">
        <v>83</v>
      </c>
      <c r="X3522" s="1" t="s">
        <v>264</v>
      </c>
    </row>
    <row r="3523" spans="1:24" x14ac:dyDescent="0.25">
      <c r="A3523" s="1" t="s">
        <v>5785</v>
      </c>
      <c r="B3523" s="1" t="s">
        <v>5786</v>
      </c>
      <c r="C3523" s="1" t="s">
        <v>771</v>
      </c>
      <c r="D3523" s="1" t="s">
        <v>1779</v>
      </c>
      <c r="G3523" s="1" t="s">
        <v>6948</v>
      </c>
      <c r="H3523" s="1" t="s">
        <v>77</v>
      </c>
      <c r="I3523" s="1" t="s">
        <v>114</v>
      </c>
      <c r="J3523" s="1" t="s">
        <v>114</v>
      </c>
      <c r="K3523" s="1" t="s">
        <v>44</v>
      </c>
      <c r="L3523" s="1" t="s">
        <v>5324</v>
      </c>
      <c r="M3523" s="1" t="s">
        <v>106</v>
      </c>
      <c r="N3523" s="1" t="s">
        <v>98</v>
      </c>
      <c r="O3523" s="1" t="s">
        <v>46</v>
      </c>
      <c r="P3523" s="1" t="s">
        <v>2278</v>
      </c>
      <c r="Q3523" s="1">
        <v>2018</v>
      </c>
      <c r="R3523">
        <v>2.5</v>
      </c>
      <c r="S3523" s="1" t="s">
        <v>58</v>
      </c>
      <c r="T3523" s="2">
        <f>+R3523</f>
        <v>2.5</v>
      </c>
      <c r="U3523" s="1" t="s">
        <v>93</v>
      </c>
      <c r="V3523" s="1" t="s">
        <v>60</v>
      </c>
      <c r="W3523" s="1" t="s">
        <v>2200</v>
      </c>
    </row>
    <row r="3524" spans="1:24" x14ac:dyDescent="0.25">
      <c r="A3524" s="1" t="s">
        <v>5772</v>
      </c>
      <c r="B3524" s="1" t="s">
        <v>5773</v>
      </c>
      <c r="C3524" s="1" t="s">
        <v>771</v>
      </c>
      <c r="D3524" s="1" t="s">
        <v>4618</v>
      </c>
      <c r="G3524" s="1" t="s">
        <v>782</v>
      </c>
      <c r="H3524" s="1" t="s">
        <v>77</v>
      </c>
      <c r="I3524" s="1" t="s">
        <v>43</v>
      </c>
      <c r="J3524" s="1" t="s">
        <v>6954</v>
      </c>
      <c r="K3524" s="1" t="s">
        <v>44</v>
      </c>
      <c r="L3524" s="1" t="s">
        <v>4619</v>
      </c>
      <c r="M3524" s="1" t="s">
        <v>106</v>
      </c>
      <c r="N3524" s="1" t="s">
        <v>79</v>
      </c>
      <c r="O3524" s="1" t="s">
        <v>46</v>
      </c>
      <c r="P3524" s="1" t="s">
        <v>5775</v>
      </c>
      <c r="Q3524" s="1">
        <v>2018</v>
      </c>
      <c r="R3524">
        <v>2.5</v>
      </c>
      <c r="S3524" s="1" t="s">
        <v>58</v>
      </c>
      <c r="T3524" s="2">
        <f>+R3524</f>
        <v>2.5</v>
      </c>
      <c r="U3524" s="1" t="s">
        <v>93</v>
      </c>
      <c r="V3524" s="1" t="s">
        <v>60</v>
      </c>
      <c r="W3524" s="1" t="s">
        <v>61</v>
      </c>
    </row>
    <row r="3525" spans="1:24" x14ac:dyDescent="0.25">
      <c r="A3525" s="1" t="s">
        <v>5769</v>
      </c>
      <c r="B3525" s="1" t="s">
        <v>5770</v>
      </c>
      <c r="C3525" s="1" t="s">
        <v>771</v>
      </c>
      <c r="D3525" s="1" t="s">
        <v>4618</v>
      </c>
      <c r="G3525" s="1" t="s">
        <v>6948</v>
      </c>
      <c r="H3525" s="1" t="s">
        <v>77</v>
      </c>
      <c r="I3525" s="1" t="s">
        <v>43</v>
      </c>
      <c r="J3525" s="1" t="s">
        <v>6954</v>
      </c>
      <c r="K3525" s="1" t="s">
        <v>44</v>
      </c>
      <c r="L3525" s="1" t="s">
        <v>4619</v>
      </c>
      <c r="M3525" s="1" t="s">
        <v>106</v>
      </c>
      <c r="N3525" s="1" t="s">
        <v>98</v>
      </c>
      <c r="O3525" s="1" t="s">
        <v>46</v>
      </c>
      <c r="P3525" s="1" t="s">
        <v>3534</v>
      </c>
      <c r="Q3525" s="1">
        <v>2018</v>
      </c>
      <c r="R3525">
        <v>10</v>
      </c>
      <c r="S3525" s="1" t="s">
        <v>58</v>
      </c>
      <c r="T3525" s="2">
        <f>+R3525</f>
        <v>10</v>
      </c>
      <c r="U3525" s="1" t="s">
        <v>93</v>
      </c>
      <c r="V3525" s="1" t="s">
        <v>60</v>
      </c>
      <c r="W3525" s="1" t="s">
        <v>61</v>
      </c>
    </row>
    <row r="3526" spans="1:24" x14ac:dyDescent="0.25">
      <c r="A3526" s="1" t="s">
        <v>5765</v>
      </c>
      <c r="B3526" s="1" t="s">
        <v>5766</v>
      </c>
      <c r="C3526" s="1" t="s">
        <v>771</v>
      </c>
      <c r="D3526" s="1" t="s">
        <v>4745</v>
      </c>
      <c r="G3526" s="1" t="s">
        <v>782</v>
      </c>
      <c r="H3526" s="1" t="s">
        <v>77</v>
      </c>
      <c r="I3526" s="1" t="s">
        <v>114</v>
      </c>
      <c r="J3526" s="1" t="s">
        <v>114</v>
      </c>
      <c r="K3526" s="1" t="s">
        <v>44</v>
      </c>
      <c r="L3526" s="1" t="s">
        <v>5768</v>
      </c>
      <c r="M3526" s="1" t="s">
        <v>106</v>
      </c>
      <c r="N3526" s="1" t="s">
        <v>75</v>
      </c>
      <c r="O3526" s="1" t="s">
        <v>46</v>
      </c>
      <c r="P3526" s="1" t="s">
        <v>76</v>
      </c>
      <c r="Q3526" s="1">
        <v>2018</v>
      </c>
      <c r="R3526">
        <v>10</v>
      </c>
      <c r="S3526" s="1" t="s">
        <v>58</v>
      </c>
      <c r="T3526" s="2">
        <f>+R3526</f>
        <v>10</v>
      </c>
      <c r="U3526" s="1" t="s">
        <v>93</v>
      </c>
      <c r="V3526" s="1" t="s">
        <v>60</v>
      </c>
      <c r="W3526" s="1" t="s">
        <v>2200</v>
      </c>
    </row>
    <row r="3527" spans="1:24" x14ac:dyDescent="0.25">
      <c r="A3527" s="1" t="s">
        <v>5750</v>
      </c>
      <c r="B3527" s="1" t="s">
        <v>5751</v>
      </c>
      <c r="C3527" s="1" t="s">
        <v>771</v>
      </c>
      <c r="D3527" s="1" t="s">
        <v>885</v>
      </c>
      <c r="G3527" s="1" t="s">
        <v>6948</v>
      </c>
      <c r="H3527" s="1" t="s">
        <v>77</v>
      </c>
      <c r="I3527" s="1" t="s">
        <v>171</v>
      </c>
      <c r="J3527" s="1" t="s">
        <v>6953</v>
      </c>
      <c r="K3527" s="1" t="s">
        <v>44</v>
      </c>
      <c r="L3527" s="1" t="s">
        <v>5753</v>
      </c>
      <c r="M3527" s="1" t="s">
        <v>45</v>
      </c>
      <c r="N3527" s="1" t="s">
        <v>46</v>
      </c>
      <c r="P3527" s="1" t="s">
        <v>5754</v>
      </c>
      <c r="Q3527" s="1">
        <v>2018</v>
      </c>
      <c r="R3527">
        <v>2</v>
      </c>
      <c r="S3527" s="1" t="s">
        <v>58</v>
      </c>
      <c r="T3527" s="2">
        <f>+R3527</f>
        <v>2</v>
      </c>
      <c r="U3527" s="1" t="s">
        <v>59</v>
      </c>
      <c r="V3527" s="1" t="s">
        <v>167</v>
      </c>
    </row>
    <row r="3528" spans="1:24" x14ac:dyDescent="0.25">
      <c r="A3528" s="1" t="s">
        <v>5747</v>
      </c>
      <c r="B3528" s="1" t="s">
        <v>5748</v>
      </c>
      <c r="C3528" s="1" t="s">
        <v>771</v>
      </c>
      <c r="D3528" s="1" t="s">
        <v>830</v>
      </c>
      <c r="G3528" s="1" t="s">
        <v>6948</v>
      </c>
      <c r="H3528" s="1" t="s">
        <v>77</v>
      </c>
      <c r="I3528" s="1" t="s">
        <v>114</v>
      </c>
      <c r="J3528" s="1" t="s">
        <v>114</v>
      </c>
      <c r="K3528" s="1" t="s">
        <v>50</v>
      </c>
      <c r="M3528" s="1" t="s">
        <v>106</v>
      </c>
      <c r="N3528" s="1" t="s">
        <v>79</v>
      </c>
      <c r="O3528" s="1" t="s">
        <v>46</v>
      </c>
      <c r="P3528" s="1" t="s">
        <v>2278</v>
      </c>
      <c r="Q3528" s="1">
        <v>2018</v>
      </c>
      <c r="R3528">
        <v>8.33</v>
      </c>
      <c r="S3528" s="1" t="s">
        <v>58</v>
      </c>
      <c r="T3528" s="2">
        <f>+R3528</f>
        <v>8.33</v>
      </c>
      <c r="U3528" s="1" t="s">
        <v>82</v>
      </c>
      <c r="V3528" s="1" t="s">
        <v>83</v>
      </c>
      <c r="X3528" s="1" t="s">
        <v>260</v>
      </c>
    </row>
    <row r="3529" spans="1:24" x14ac:dyDescent="0.25">
      <c r="A3529" s="1" t="s">
        <v>5743</v>
      </c>
      <c r="B3529" s="1" t="s">
        <v>5744</v>
      </c>
      <c r="C3529" s="1" t="s">
        <v>771</v>
      </c>
      <c r="D3529" s="1" t="s">
        <v>830</v>
      </c>
      <c r="G3529" s="1" t="s">
        <v>6948</v>
      </c>
      <c r="H3529" s="1" t="s">
        <v>77</v>
      </c>
      <c r="I3529" s="1" t="s">
        <v>114</v>
      </c>
      <c r="J3529" s="1" t="s">
        <v>114</v>
      </c>
      <c r="K3529" s="1" t="s">
        <v>44</v>
      </c>
      <c r="L3529" s="1" t="s">
        <v>5746</v>
      </c>
      <c r="M3529" s="1" t="s">
        <v>106</v>
      </c>
      <c r="N3529" s="1" t="s">
        <v>98</v>
      </c>
      <c r="O3529" s="1" t="s">
        <v>46</v>
      </c>
      <c r="P3529" s="1" t="s">
        <v>2278</v>
      </c>
      <c r="Q3529" s="1">
        <v>2018</v>
      </c>
      <c r="R3529">
        <v>8.33</v>
      </c>
      <c r="S3529" s="1" t="s">
        <v>58</v>
      </c>
      <c r="T3529" s="2">
        <f>+R3529</f>
        <v>8.33</v>
      </c>
      <c r="U3529" s="1" t="s">
        <v>82</v>
      </c>
      <c r="V3529" s="1" t="s">
        <v>83</v>
      </c>
      <c r="X3529" s="1" t="s">
        <v>264</v>
      </c>
    </row>
    <row r="3530" spans="1:24" x14ac:dyDescent="0.25">
      <c r="A3530" s="1" t="s">
        <v>5740</v>
      </c>
      <c r="B3530" s="1" t="s">
        <v>5741</v>
      </c>
      <c r="C3530" s="1" t="s">
        <v>771</v>
      </c>
      <c r="D3530" s="1" t="s">
        <v>830</v>
      </c>
      <c r="G3530" s="1" t="s">
        <v>6948</v>
      </c>
      <c r="H3530" s="1" t="s">
        <v>77</v>
      </c>
      <c r="I3530" s="1" t="s">
        <v>114</v>
      </c>
      <c r="J3530" s="1" t="s">
        <v>114</v>
      </c>
      <c r="K3530" s="1" t="s">
        <v>50</v>
      </c>
      <c r="M3530" s="1" t="s">
        <v>106</v>
      </c>
      <c r="N3530" s="1" t="s">
        <v>98</v>
      </c>
      <c r="O3530" s="1" t="s">
        <v>46</v>
      </c>
      <c r="P3530" s="1" t="s">
        <v>2278</v>
      </c>
      <c r="Q3530" s="1">
        <v>2018</v>
      </c>
      <c r="R3530">
        <v>8.33</v>
      </c>
      <c r="S3530" s="1" t="s">
        <v>58</v>
      </c>
      <c r="T3530" s="2">
        <f>+R3530</f>
        <v>8.33</v>
      </c>
      <c r="U3530" s="1" t="s">
        <v>82</v>
      </c>
      <c r="V3530" s="1" t="s">
        <v>83</v>
      </c>
      <c r="X3530" s="1" t="s">
        <v>839</v>
      </c>
    </row>
    <row r="3531" spans="1:24" x14ac:dyDescent="0.25">
      <c r="A3531" s="1" t="s">
        <v>5732</v>
      </c>
      <c r="B3531" s="1" t="s">
        <v>5733</v>
      </c>
      <c r="C3531" s="1" t="s">
        <v>771</v>
      </c>
      <c r="D3531" s="1" t="s">
        <v>1779</v>
      </c>
      <c r="G3531" s="1" t="s">
        <v>6948</v>
      </c>
      <c r="H3531" s="1" t="s">
        <v>77</v>
      </c>
      <c r="I3531" s="1" t="s">
        <v>43</v>
      </c>
      <c r="J3531" s="1" t="s">
        <v>6954</v>
      </c>
      <c r="K3531" s="1" t="s">
        <v>44</v>
      </c>
      <c r="L3531" s="1" t="s">
        <v>5324</v>
      </c>
      <c r="M3531" s="1" t="s">
        <v>45</v>
      </c>
      <c r="N3531" s="1" t="s">
        <v>46</v>
      </c>
      <c r="O3531" s="1" t="s">
        <v>46</v>
      </c>
      <c r="P3531" s="1" t="s">
        <v>166</v>
      </c>
      <c r="Q3531" s="1">
        <v>2018</v>
      </c>
      <c r="R3531">
        <v>8.33</v>
      </c>
      <c r="S3531" s="1" t="s">
        <v>58</v>
      </c>
      <c r="T3531" s="2">
        <f>+R3531</f>
        <v>8.33</v>
      </c>
      <c r="U3531" s="1" t="s">
        <v>82</v>
      </c>
      <c r="V3531" s="1" t="s">
        <v>83</v>
      </c>
      <c r="X3531" s="1" t="s">
        <v>289</v>
      </c>
    </row>
    <row r="3532" spans="1:24" x14ac:dyDescent="0.25">
      <c r="A3532" s="1" t="s">
        <v>5705</v>
      </c>
      <c r="B3532" s="1" t="s">
        <v>5706</v>
      </c>
      <c r="C3532" s="1" t="s">
        <v>771</v>
      </c>
      <c r="D3532" s="1" t="s">
        <v>1784</v>
      </c>
      <c r="G3532" s="1" t="s">
        <v>6948</v>
      </c>
      <c r="H3532" s="1" t="s">
        <v>77</v>
      </c>
      <c r="I3532" s="1" t="s">
        <v>114</v>
      </c>
      <c r="J3532" s="1" t="s">
        <v>114</v>
      </c>
      <c r="K3532" s="1" t="s">
        <v>44</v>
      </c>
      <c r="L3532" s="1" t="s">
        <v>105</v>
      </c>
      <c r="M3532" s="1" t="s">
        <v>106</v>
      </c>
      <c r="N3532" s="1" t="s">
        <v>98</v>
      </c>
      <c r="O3532" s="1" t="s">
        <v>46</v>
      </c>
      <c r="P3532" s="1" t="s">
        <v>5704</v>
      </c>
      <c r="Q3532" s="1">
        <v>2018</v>
      </c>
      <c r="R3532">
        <v>8.33</v>
      </c>
      <c r="S3532" s="1" t="s">
        <v>58</v>
      </c>
      <c r="T3532" s="2">
        <f>+R3532</f>
        <v>8.33</v>
      </c>
      <c r="U3532" s="1" t="s">
        <v>93</v>
      </c>
      <c r="V3532" s="1" t="s">
        <v>60</v>
      </c>
      <c r="W3532" s="1" t="s">
        <v>2200</v>
      </c>
    </row>
    <row r="3533" spans="1:24" x14ac:dyDescent="0.25">
      <c r="A3533" s="1" t="s">
        <v>5694</v>
      </c>
      <c r="B3533" s="1" t="s">
        <v>5695</v>
      </c>
      <c r="C3533" s="1" t="s">
        <v>771</v>
      </c>
      <c r="D3533" s="1" t="s">
        <v>5183</v>
      </c>
      <c r="G3533" s="1" t="s">
        <v>6948</v>
      </c>
      <c r="H3533" s="1" t="s">
        <v>77</v>
      </c>
      <c r="I3533" s="1" t="s">
        <v>171</v>
      </c>
      <c r="J3533" s="1" t="s">
        <v>6953</v>
      </c>
      <c r="K3533" s="1" t="s">
        <v>44</v>
      </c>
      <c r="L3533" s="1" t="s">
        <v>5184</v>
      </c>
      <c r="M3533" s="1" t="s">
        <v>106</v>
      </c>
      <c r="N3533" s="1" t="s">
        <v>156</v>
      </c>
      <c r="O3533" s="1" t="s">
        <v>46</v>
      </c>
      <c r="P3533" s="1" t="s">
        <v>5697</v>
      </c>
      <c r="Q3533" s="1">
        <v>2018</v>
      </c>
      <c r="R3533">
        <v>8.33</v>
      </c>
      <c r="S3533" s="1" t="s">
        <v>58</v>
      </c>
      <c r="T3533" s="2">
        <f>+R3533</f>
        <v>8.33</v>
      </c>
      <c r="U3533" s="1" t="s">
        <v>93</v>
      </c>
      <c r="V3533" s="1" t="s">
        <v>60</v>
      </c>
      <c r="W3533" s="1" t="s">
        <v>61</v>
      </c>
    </row>
    <row r="3534" spans="1:24" x14ac:dyDescent="0.25">
      <c r="A3534" s="1" t="s">
        <v>5691</v>
      </c>
      <c r="B3534" s="1" t="s">
        <v>5692</v>
      </c>
      <c r="C3534" s="1" t="s">
        <v>771</v>
      </c>
      <c r="D3534" s="1" t="s">
        <v>1779</v>
      </c>
      <c r="G3534" s="1" t="s">
        <v>782</v>
      </c>
      <c r="H3534" s="1" t="s">
        <v>77</v>
      </c>
      <c r="I3534" s="1" t="s">
        <v>93</v>
      </c>
      <c r="J3534" s="1" t="s">
        <v>114</v>
      </c>
      <c r="K3534" s="1" t="s">
        <v>44</v>
      </c>
      <c r="L3534" s="1" t="s">
        <v>5324</v>
      </c>
      <c r="M3534" s="1" t="s">
        <v>106</v>
      </c>
      <c r="N3534" s="1" t="s">
        <v>98</v>
      </c>
      <c r="O3534" s="1" t="s">
        <v>46</v>
      </c>
      <c r="P3534" s="1" t="s">
        <v>4689</v>
      </c>
      <c r="Q3534" s="1">
        <v>2018</v>
      </c>
      <c r="R3534">
        <v>4</v>
      </c>
      <c r="S3534" s="1" t="s">
        <v>58</v>
      </c>
      <c r="T3534" s="2">
        <f>+R3534</f>
        <v>4</v>
      </c>
      <c r="U3534" s="1" t="s">
        <v>82</v>
      </c>
      <c r="V3534" s="1" t="s">
        <v>83</v>
      </c>
      <c r="X3534" s="1" t="s">
        <v>264</v>
      </c>
    </row>
    <row r="3535" spans="1:24" x14ac:dyDescent="0.25">
      <c r="A3535" s="1" t="s">
        <v>5685</v>
      </c>
      <c r="B3535" s="1" t="s">
        <v>5686</v>
      </c>
      <c r="C3535" s="1" t="s">
        <v>771</v>
      </c>
      <c r="D3535" s="1" t="s">
        <v>1446</v>
      </c>
      <c r="G3535" s="1" t="s">
        <v>6948</v>
      </c>
      <c r="H3535" s="1" t="s">
        <v>77</v>
      </c>
      <c r="I3535" s="1" t="s">
        <v>43</v>
      </c>
      <c r="J3535" s="1" t="s">
        <v>6954</v>
      </c>
      <c r="K3535" s="1" t="s">
        <v>44</v>
      </c>
      <c r="L3535" s="1" t="s">
        <v>5535</v>
      </c>
      <c r="M3535" s="1" t="s">
        <v>106</v>
      </c>
      <c r="N3535" s="1" t="s">
        <v>62</v>
      </c>
      <c r="O3535" s="1" t="s">
        <v>46</v>
      </c>
      <c r="P3535" s="1" t="s">
        <v>145</v>
      </c>
      <c r="Q3535" s="1">
        <v>2018</v>
      </c>
      <c r="R3535">
        <v>4</v>
      </c>
      <c r="S3535" s="1" t="s">
        <v>58</v>
      </c>
      <c r="T3535" s="2">
        <f>+R3535</f>
        <v>4</v>
      </c>
      <c r="U3535" s="1" t="s">
        <v>82</v>
      </c>
      <c r="V3535" s="1" t="s">
        <v>83</v>
      </c>
      <c r="X3535" s="1" t="s">
        <v>260</v>
      </c>
    </row>
    <row r="3536" spans="1:24" x14ac:dyDescent="0.25">
      <c r="A3536" s="1" t="s">
        <v>5677</v>
      </c>
      <c r="B3536" s="1" t="s">
        <v>5678</v>
      </c>
      <c r="C3536" s="1" t="s">
        <v>771</v>
      </c>
      <c r="D3536" s="1" t="s">
        <v>1446</v>
      </c>
      <c r="G3536" s="1" t="s">
        <v>782</v>
      </c>
      <c r="H3536" s="1" t="s">
        <v>77</v>
      </c>
      <c r="I3536" s="1" t="s">
        <v>43</v>
      </c>
      <c r="J3536" s="1" t="s">
        <v>6954</v>
      </c>
      <c r="K3536" s="1" t="s">
        <v>44</v>
      </c>
      <c r="L3536" s="1" t="s">
        <v>5535</v>
      </c>
      <c r="M3536" s="1" t="s">
        <v>106</v>
      </c>
      <c r="N3536" s="1" t="s">
        <v>36</v>
      </c>
      <c r="O3536" s="1" t="s">
        <v>46</v>
      </c>
      <c r="P3536" s="1" t="s">
        <v>188</v>
      </c>
      <c r="Q3536" s="1">
        <v>2018</v>
      </c>
      <c r="R3536">
        <v>4</v>
      </c>
      <c r="S3536" s="1" t="s">
        <v>58</v>
      </c>
      <c r="T3536" s="2">
        <f>+R3536</f>
        <v>4</v>
      </c>
      <c r="U3536" s="1" t="s">
        <v>82</v>
      </c>
      <c r="V3536" s="1" t="s">
        <v>83</v>
      </c>
      <c r="X3536" s="1" t="s">
        <v>289</v>
      </c>
    </row>
    <row r="3537" spans="1:24" x14ac:dyDescent="0.25">
      <c r="A3537" s="1" t="s">
        <v>5665</v>
      </c>
      <c r="B3537" s="1" t="s">
        <v>5666</v>
      </c>
      <c r="C3537" s="1" t="s">
        <v>771</v>
      </c>
      <c r="D3537" s="1" t="s">
        <v>1784</v>
      </c>
      <c r="G3537" s="1" t="s">
        <v>6948</v>
      </c>
      <c r="H3537" s="1" t="s">
        <v>77</v>
      </c>
      <c r="I3537" s="1" t="s">
        <v>263</v>
      </c>
      <c r="J3537" s="1" t="s">
        <v>6950</v>
      </c>
      <c r="K3537" s="1" t="s">
        <v>44</v>
      </c>
      <c r="L3537" s="1" t="s">
        <v>5500</v>
      </c>
      <c r="M3537" s="1" t="s">
        <v>106</v>
      </c>
      <c r="N3537" s="1" t="s">
        <v>79</v>
      </c>
      <c r="O3537" s="1" t="s">
        <v>46</v>
      </c>
      <c r="P3537" s="1" t="s">
        <v>5668</v>
      </c>
      <c r="Q3537" s="1">
        <v>2018</v>
      </c>
      <c r="R3537">
        <v>4</v>
      </c>
      <c r="S3537" s="1" t="s">
        <v>58</v>
      </c>
      <c r="T3537" s="2">
        <f>+R3537</f>
        <v>4</v>
      </c>
      <c r="U3537" s="1" t="s">
        <v>93</v>
      </c>
      <c r="V3537" s="1" t="s">
        <v>60</v>
      </c>
      <c r="W3537" s="1" t="s">
        <v>2200</v>
      </c>
    </row>
    <row r="3538" spans="1:24" x14ac:dyDescent="0.25">
      <c r="A3538" s="1" t="s">
        <v>5658</v>
      </c>
      <c r="B3538" s="1" t="s">
        <v>5659</v>
      </c>
      <c r="C3538" s="1" t="s">
        <v>771</v>
      </c>
      <c r="D3538" s="1" t="s">
        <v>794</v>
      </c>
      <c r="G3538" s="1" t="s">
        <v>782</v>
      </c>
      <c r="H3538" s="1" t="s">
        <v>77</v>
      </c>
      <c r="I3538" s="1" t="s">
        <v>43</v>
      </c>
      <c r="J3538" s="1" t="s">
        <v>6954</v>
      </c>
      <c r="K3538" s="1" t="s">
        <v>44</v>
      </c>
      <c r="L3538" s="1" t="s">
        <v>5425</v>
      </c>
      <c r="M3538" s="1" t="s">
        <v>106</v>
      </c>
      <c r="N3538" s="1" t="s">
        <v>87</v>
      </c>
      <c r="O3538" s="1" t="s">
        <v>46</v>
      </c>
      <c r="P3538" s="1" t="s">
        <v>5661</v>
      </c>
      <c r="Q3538" s="1">
        <v>2018</v>
      </c>
      <c r="R3538">
        <v>4</v>
      </c>
      <c r="S3538" s="1" t="s">
        <v>58</v>
      </c>
      <c r="T3538" s="2">
        <f>+R3538</f>
        <v>4</v>
      </c>
      <c r="U3538" s="1" t="s">
        <v>93</v>
      </c>
      <c r="V3538" s="1" t="s">
        <v>60</v>
      </c>
      <c r="W3538" s="1" t="s">
        <v>61</v>
      </c>
    </row>
    <row r="3539" spans="1:24" x14ac:dyDescent="0.25">
      <c r="A3539" s="1" t="s">
        <v>5636</v>
      </c>
      <c r="B3539" s="1" t="s">
        <v>5637</v>
      </c>
      <c r="C3539" s="1" t="s">
        <v>771</v>
      </c>
      <c r="D3539" s="1" t="s">
        <v>794</v>
      </c>
      <c r="G3539" s="1" t="s">
        <v>782</v>
      </c>
      <c r="H3539" s="1" t="s">
        <v>77</v>
      </c>
      <c r="I3539" s="1" t="s">
        <v>43</v>
      </c>
      <c r="J3539" s="1" t="s">
        <v>6954</v>
      </c>
      <c r="K3539" s="1" t="s">
        <v>50</v>
      </c>
      <c r="M3539" s="1" t="s">
        <v>106</v>
      </c>
      <c r="N3539" s="1" t="s">
        <v>208</v>
      </c>
      <c r="O3539" s="1" t="s">
        <v>46</v>
      </c>
      <c r="P3539" s="1" t="s">
        <v>4288</v>
      </c>
      <c r="Q3539" s="1">
        <v>2018</v>
      </c>
      <c r="R3539">
        <v>5</v>
      </c>
      <c r="S3539" s="1" t="s">
        <v>58</v>
      </c>
      <c r="T3539" s="2">
        <f>+R3539</f>
        <v>5</v>
      </c>
      <c r="U3539" s="1" t="s">
        <v>82</v>
      </c>
      <c r="V3539" s="1" t="s">
        <v>83</v>
      </c>
      <c r="X3539" s="1" t="s">
        <v>260</v>
      </c>
    </row>
    <row r="3540" spans="1:24" x14ac:dyDescent="0.25">
      <c r="A3540" s="1" t="s">
        <v>5630</v>
      </c>
      <c r="B3540" s="1" t="s">
        <v>5631</v>
      </c>
      <c r="C3540" s="1" t="s">
        <v>771</v>
      </c>
      <c r="D3540" s="1" t="s">
        <v>794</v>
      </c>
      <c r="G3540" s="1" t="s">
        <v>782</v>
      </c>
      <c r="H3540" s="1" t="s">
        <v>77</v>
      </c>
      <c r="I3540" s="1" t="s">
        <v>171</v>
      </c>
      <c r="J3540" s="1" t="s">
        <v>6953</v>
      </c>
      <c r="K3540" s="1" t="s">
        <v>44</v>
      </c>
      <c r="L3540" s="1" t="s">
        <v>5425</v>
      </c>
      <c r="M3540" s="1" t="s">
        <v>106</v>
      </c>
      <c r="N3540" s="1" t="s">
        <v>87</v>
      </c>
      <c r="O3540" s="1" t="s">
        <v>46</v>
      </c>
      <c r="P3540" s="1" t="s">
        <v>3653</v>
      </c>
      <c r="Q3540" s="1">
        <v>2018</v>
      </c>
      <c r="R3540">
        <v>5</v>
      </c>
      <c r="S3540" s="1" t="s">
        <v>58</v>
      </c>
      <c r="T3540" s="2">
        <f>+R3540</f>
        <v>5</v>
      </c>
      <c r="U3540" s="1" t="s">
        <v>82</v>
      </c>
      <c r="V3540" s="1" t="s">
        <v>83</v>
      </c>
      <c r="X3540" s="1" t="s">
        <v>289</v>
      </c>
    </row>
    <row r="3541" spans="1:24" x14ac:dyDescent="0.25">
      <c r="A3541" s="1" t="s">
        <v>5601</v>
      </c>
      <c r="B3541" s="1" t="s">
        <v>5602</v>
      </c>
      <c r="C3541" s="1" t="s">
        <v>771</v>
      </c>
      <c r="D3541" s="1" t="s">
        <v>1784</v>
      </c>
      <c r="G3541" s="1" t="s">
        <v>6948</v>
      </c>
      <c r="H3541" s="1" t="s">
        <v>77</v>
      </c>
      <c r="I3541" s="1" t="s">
        <v>43</v>
      </c>
      <c r="J3541" s="1" t="s">
        <v>6954</v>
      </c>
      <c r="K3541" s="1" t="s">
        <v>44</v>
      </c>
      <c r="L3541" s="1" t="s">
        <v>5500</v>
      </c>
      <c r="M3541" s="1" t="s">
        <v>106</v>
      </c>
      <c r="N3541" s="1" t="s">
        <v>170</v>
      </c>
      <c r="O3541" s="1" t="s">
        <v>46</v>
      </c>
      <c r="P3541" s="1" t="s">
        <v>5604</v>
      </c>
      <c r="Q3541" s="1">
        <v>2018</v>
      </c>
      <c r="R3541">
        <v>5</v>
      </c>
      <c r="S3541" s="1" t="s">
        <v>58</v>
      </c>
      <c r="T3541" s="2">
        <f>+R3541</f>
        <v>5</v>
      </c>
      <c r="U3541" s="1" t="s">
        <v>82</v>
      </c>
      <c r="V3541" s="1" t="s">
        <v>83</v>
      </c>
      <c r="X3541" s="1" t="s">
        <v>264</v>
      </c>
    </row>
    <row r="3542" spans="1:24" x14ac:dyDescent="0.25">
      <c r="A3542" s="1" t="s">
        <v>5556</v>
      </c>
      <c r="B3542" s="1" t="s">
        <v>5557</v>
      </c>
      <c r="C3542" s="1" t="s">
        <v>771</v>
      </c>
      <c r="D3542" s="1" t="s">
        <v>1784</v>
      </c>
      <c r="G3542" s="1" t="s">
        <v>6948</v>
      </c>
      <c r="H3542" s="1" t="s">
        <v>77</v>
      </c>
      <c r="I3542" s="1" t="s">
        <v>114</v>
      </c>
      <c r="J3542" s="1" t="s">
        <v>114</v>
      </c>
      <c r="K3542" s="1" t="s">
        <v>44</v>
      </c>
      <c r="L3542" s="1" t="s">
        <v>5500</v>
      </c>
      <c r="M3542" s="1" t="s">
        <v>106</v>
      </c>
      <c r="N3542" s="1" t="s">
        <v>208</v>
      </c>
      <c r="O3542" s="1" t="s">
        <v>46</v>
      </c>
      <c r="P3542" s="1" t="s">
        <v>2278</v>
      </c>
      <c r="Q3542" s="1">
        <v>2018</v>
      </c>
      <c r="R3542">
        <v>5</v>
      </c>
      <c r="S3542" s="1" t="s">
        <v>58</v>
      </c>
      <c r="T3542" s="2">
        <f>+R3542</f>
        <v>5</v>
      </c>
      <c r="U3542" s="1" t="s">
        <v>93</v>
      </c>
      <c r="V3542" s="1" t="s">
        <v>60</v>
      </c>
      <c r="W3542" s="1" t="s">
        <v>61</v>
      </c>
    </row>
    <row r="3543" spans="1:24" x14ac:dyDescent="0.25">
      <c r="A3543" s="1" t="s">
        <v>5528</v>
      </c>
      <c r="B3543" s="1" t="s">
        <v>5529</v>
      </c>
      <c r="C3543" s="1" t="s">
        <v>771</v>
      </c>
      <c r="D3543" s="1" t="s">
        <v>794</v>
      </c>
      <c r="G3543" s="1" t="s">
        <v>6948</v>
      </c>
      <c r="H3543" s="1" t="s">
        <v>77</v>
      </c>
      <c r="I3543" s="1" t="s">
        <v>43</v>
      </c>
      <c r="J3543" s="1" t="s">
        <v>6954</v>
      </c>
      <c r="K3543" s="1" t="s">
        <v>44</v>
      </c>
      <c r="L3543" s="1" t="s">
        <v>5425</v>
      </c>
      <c r="M3543" s="1" t="s">
        <v>106</v>
      </c>
      <c r="N3543" s="1" t="s">
        <v>62</v>
      </c>
      <c r="O3543" s="1" t="s">
        <v>46</v>
      </c>
      <c r="P3543" s="1" t="s">
        <v>5531</v>
      </c>
      <c r="Q3543" s="1">
        <v>2018</v>
      </c>
      <c r="R3543">
        <v>5</v>
      </c>
      <c r="S3543" s="1" t="s">
        <v>58</v>
      </c>
      <c r="T3543" s="2">
        <f>+R3543</f>
        <v>5</v>
      </c>
      <c r="U3543" s="1" t="s">
        <v>93</v>
      </c>
      <c r="V3543" s="1" t="s">
        <v>60</v>
      </c>
      <c r="W3543" s="1" t="s">
        <v>2200</v>
      </c>
    </row>
    <row r="3544" spans="1:24" x14ac:dyDescent="0.25">
      <c r="A3544" s="1" t="s">
        <v>5505</v>
      </c>
      <c r="B3544" s="1" t="s">
        <v>5506</v>
      </c>
      <c r="C3544" s="1" t="s">
        <v>771</v>
      </c>
      <c r="D3544" s="1" t="s">
        <v>830</v>
      </c>
      <c r="G3544" s="1" t="s">
        <v>774</v>
      </c>
      <c r="H3544" s="1" t="s">
        <v>77</v>
      </c>
      <c r="I3544" s="1" t="s">
        <v>43</v>
      </c>
      <c r="J3544" s="1" t="s">
        <v>6954</v>
      </c>
      <c r="K3544" s="1" t="s">
        <v>44</v>
      </c>
      <c r="L3544" s="1" t="s">
        <v>5339</v>
      </c>
      <c r="M3544" s="1" t="s">
        <v>106</v>
      </c>
      <c r="N3544" s="1" t="s">
        <v>208</v>
      </c>
      <c r="O3544" s="1" t="s">
        <v>46</v>
      </c>
      <c r="P3544" s="1" t="s">
        <v>5509</v>
      </c>
      <c r="Q3544" s="1">
        <v>2018</v>
      </c>
      <c r="R3544">
        <v>5</v>
      </c>
      <c r="S3544" s="1" t="s">
        <v>58</v>
      </c>
      <c r="T3544" s="2">
        <f>+R3544</f>
        <v>5</v>
      </c>
      <c r="U3544" s="1" t="s">
        <v>93</v>
      </c>
      <c r="V3544" s="1" t="s">
        <v>211</v>
      </c>
    </row>
    <row r="3545" spans="1:24" x14ac:dyDescent="0.25">
      <c r="A3545" s="1" t="s">
        <v>5478</v>
      </c>
      <c r="B3545" s="1" t="s">
        <v>5479</v>
      </c>
      <c r="C3545" s="1" t="s">
        <v>771</v>
      </c>
      <c r="D3545" s="1" t="s">
        <v>1779</v>
      </c>
      <c r="G3545" s="1" t="s">
        <v>782</v>
      </c>
      <c r="H3545" s="1" t="s">
        <v>77</v>
      </c>
      <c r="I3545" s="1" t="s">
        <v>43</v>
      </c>
      <c r="J3545" s="1" t="s">
        <v>6954</v>
      </c>
      <c r="K3545" s="1" t="s">
        <v>44</v>
      </c>
      <c r="L3545" s="1" t="s">
        <v>5421</v>
      </c>
      <c r="M3545" s="1" t="s">
        <v>106</v>
      </c>
      <c r="N3545" s="1" t="s">
        <v>40</v>
      </c>
      <c r="O3545" s="1" t="s">
        <v>46</v>
      </c>
      <c r="P3545" s="1" t="s">
        <v>872</v>
      </c>
      <c r="Q3545" s="1">
        <v>2018</v>
      </c>
      <c r="R3545">
        <v>8.33</v>
      </c>
      <c r="S3545" s="1" t="s">
        <v>58</v>
      </c>
      <c r="T3545" s="2">
        <f>+R3545</f>
        <v>8.33</v>
      </c>
      <c r="U3545" s="1" t="s">
        <v>82</v>
      </c>
      <c r="V3545" s="1" t="s">
        <v>83</v>
      </c>
      <c r="X3545" s="1" t="s">
        <v>260</v>
      </c>
    </row>
    <row r="3546" spans="1:24" x14ac:dyDescent="0.25">
      <c r="A3546" s="1" t="s">
        <v>5468</v>
      </c>
      <c r="B3546" s="1" t="s">
        <v>5469</v>
      </c>
      <c r="C3546" s="1" t="s">
        <v>771</v>
      </c>
      <c r="D3546" s="1" t="s">
        <v>794</v>
      </c>
      <c r="G3546" s="1" t="s">
        <v>782</v>
      </c>
      <c r="H3546" s="1" t="s">
        <v>77</v>
      </c>
      <c r="I3546" s="1" t="s">
        <v>43</v>
      </c>
      <c r="J3546" s="1" t="s">
        <v>6954</v>
      </c>
      <c r="K3546" s="1" t="s">
        <v>50</v>
      </c>
      <c r="M3546" s="1" t="s">
        <v>106</v>
      </c>
      <c r="N3546" s="1" t="s">
        <v>208</v>
      </c>
      <c r="O3546" s="1" t="s">
        <v>46</v>
      </c>
      <c r="P3546" s="1" t="s">
        <v>2018</v>
      </c>
      <c r="Q3546" s="1">
        <v>2018</v>
      </c>
      <c r="R3546">
        <v>8.33</v>
      </c>
      <c r="S3546" s="1" t="s">
        <v>58</v>
      </c>
      <c r="T3546" s="2">
        <f>+R3546</f>
        <v>8.33</v>
      </c>
      <c r="U3546" s="1" t="s">
        <v>82</v>
      </c>
      <c r="V3546" s="1" t="s">
        <v>83</v>
      </c>
      <c r="X3546" s="1" t="s">
        <v>264</v>
      </c>
    </row>
    <row r="3547" spans="1:24" x14ac:dyDescent="0.25">
      <c r="A3547" s="1" t="s">
        <v>5465</v>
      </c>
      <c r="B3547" s="1" t="s">
        <v>5466</v>
      </c>
      <c r="C3547" s="1" t="s">
        <v>771</v>
      </c>
      <c r="D3547" s="1" t="s">
        <v>1779</v>
      </c>
      <c r="G3547" s="1" t="s">
        <v>782</v>
      </c>
      <c r="H3547" s="1" t="s">
        <v>77</v>
      </c>
      <c r="I3547" s="1" t="s">
        <v>43</v>
      </c>
      <c r="J3547" s="1" t="s">
        <v>6954</v>
      </c>
      <c r="K3547" s="1" t="s">
        <v>44</v>
      </c>
      <c r="L3547" s="1" t="s">
        <v>5324</v>
      </c>
      <c r="M3547" s="1" t="s">
        <v>45</v>
      </c>
      <c r="N3547" s="1" t="s">
        <v>46</v>
      </c>
      <c r="O3547" s="1" t="s">
        <v>46</v>
      </c>
      <c r="P3547" s="1" t="s">
        <v>99</v>
      </c>
      <c r="Q3547" s="1">
        <v>2018</v>
      </c>
      <c r="R3547">
        <v>8.33</v>
      </c>
      <c r="S3547" s="1" t="s">
        <v>58</v>
      </c>
      <c r="T3547" s="2">
        <f>+R3547</f>
        <v>8.33</v>
      </c>
      <c r="U3547" s="1" t="s">
        <v>82</v>
      </c>
      <c r="V3547" s="1" t="s">
        <v>83</v>
      </c>
      <c r="X3547" s="1" t="s">
        <v>289</v>
      </c>
    </row>
    <row r="3548" spans="1:24" x14ac:dyDescent="0.25">
      <c r="A3548" s="1" t="s">
        <v>5450</v>
      </c>
      <c r="B3548" s="1" t="s">
        <v>5451</v>
      </c>
      <c r="C3548" s="1" t="s">
        <v>771</v>
      </c>
      <c r="D3548" s="1" t="s">
        <v>1779</v>
      </c>
      <c r="G3548" s="1" t="s">
        <v>6948</v>
      </c>
      <c r="H3548" s="1" t="s">
        <v>77</v>
      </c>
      <c r="I3548" s="1" t="s">
        <v>43</v>
      </c>
      <c r="J3548" s="1" t="s">
        <v>6954</v>
      </c>
      <c r="K3548" s="1" t="s">
        <v>44</v>
      </c>
      <c r="L3548" s="1" t="s">
        <v>5453</v>
      </c>
      <c r="M3548" s="1" t="s">
        <v>106</v>
      </c>
      <c r="N3548" s="1" t="s">
        <v>156</v>
      </c>
      <c r="O3548" s="1" t="s">
        <v>46</v>
      </c>
      <c r="P3548" s="1" t="s">
        <v>1927</v>
      </c>
      <c r="Q3548" s="1">
        <v>2018</v>
      </c>
      <c r="R3548">
        <v>8.33</v>
      </c>
      <c r="S3548" s="1" t="s">
        <v>58</v>
      </c>
      <c r="T3548" s="2">
        <f>+R3548</f>
        <v>8.33</v>
      </c>
      <c r="U3548" s="1" t="s">
        <v>93</v>
      </c>
      <c r="V3548" s="1" t="s">
        <v>60</v>
      </c>
      <c r="W3548" s="1" t="s">
        <v>2200</v>
      </c>
    </row>
    <row r="3549" spans="1:24" x14ac:dyDescent="0.25">
      <c r="A3549" s="1" t="s">
        <v>5439</v>
      </c>
      <c r="B3549" s="1" t="s">
        <v>5440</v>
      </c>
      <c r="C3549" s="1" t="s">
        <v>771</v>
      </c>
      <c r="D3549" s="1" t="s">
        <v>830</v>
      </c>
      <c r="G3549" s="1" t="s">
        <v>774</v>
      </c>
      <c r="H3549" s="1" t="s">
        <v>77</v>
      </c>
      <c r="I3549" s="1" t="s">
        <v>43</v>
      </c>
      <c r="J3549" s="1" t="s">
        <v>6954</v>
      </c>
      <c r="K3549" s="1" t="s">
        <v>44</v>
      </c>
      <c r="L3549" s="1" t="s">
        <v>5339</v>
      </c>
      <c r="M3549" s="1" t="s">
        <v>106</v>
      </c>
      <c r="N3549" s="1" t="s">
        <v>75</v>
      </c>
      <c r="O3549" s="1" t="s">
        <v>46</v>
      </c>
      <c r="P3549" s="1" t="s">
        <v>971</v>
      </c>
      <c r="Q3549" s="1">
        <v>2018</v>
      </c>
      <c r="R3549">
        <v>8.33</v>
      </c>
      <c r="S3549" s="1" t="s">
        <v>58</v>
      </c>
      <c r="T3549" s="2">
        <f>+R3549</f>
        <v>8.33</v>
      </c>
      <c r="U3549" s="1" t="s">
        <v>93</v>
      </c>
      <c r="V3549" s="1" t="s">
        <v>60</v>
      </c>
      <c r="W3549" s="1" t="s">
        <v>61</v>
      </c>
    </row>
    <row r="3550" spans="1:24" x14ac:dyDescent="0.25">
      <c r="A3550" s="1" t="s">
        <v>5433</v>
      </c>
      <c r="B3550" s="1" t="s">
        <v>5434</v>
      </c>
      <c r="C3550" s="1" t="s">
        <v>771</v>
      </c>
      <c r="D3550" s="1" t="s">
        <v>1779</v>
      </c>
      <c r="G3550" s="1" t="s">
        <v>782</v>
      </c>
      <c r="H3550" s="1" t="s">
        <v>77</v>
      </c>
      <c r="I3550" s="1" t="s">
        <v>93</v>
      </c>
      <c r="J3550" s="1" t="s">
        <v>114</v>
      </c>
      <c r="K3550" s="1" t="s">
        <v>50</v>
      </c>
      <c r="M3550" s="1" t="s">
        <v>106</v>
      </c>
      <c r="N3550" s="1" t="s">
        <v>46</v>
      </c>
      <c r="O3550" s="1" t="s">
        <v>46</v>
      </c>
      <c r="P3550" s="1" t="s">
        <v>2278</v>
      </c>
      <c r="Q3550" s="1">
        <v>2018</v>
      </c>
      <c r="R3550">
        <v>8.33</v>
      </c>
      <c r="S3550" s="1" t="s">
        <v>58</v>
      </c>
      <c r="T3550" s="2">
        <f>+R3550</f>
        <v>8.33</v>
      </c>
      <c r="U3550" s="1" t="s">
        <v>93</v>
      </c>
      <c r="V3550" s="1" t="s">
        <v>211</v>
      </c>
    </row>
    <row r="3551" spans="1:24" x14ac:dyDescent="0.25">
      <c r="A3551" s="1" t="s">
        <v>5418</v>
      </c>
      <c r="B3551" s="1" t="s">
        <v>5419</v>
      </c>
      <c r="C3551" s="1" t="s">
        <v>771</v>
      </c>
      <c r="D3551" s="1" t="s">
        <v>1779</v>
      </c>
      <c r="G3551" s="1" t="s">
        <v>782</v>
      </c>
      <c r="H3551" s="1" t="s">
        <v>77</v>
      </c>
      <c r="I3551" s="1" t="s">
        <v>114</v>
      </c>
      <c r="J3551" s="1" t="s">
        <v>114</v>
      </c>
      <c r="K3551" s="1" t="s">
        <v>44</v>
      </c>
      <c r="L3551" s="1" t="s">
        <v>5421</v>
      </c>
      <c r="M3551" s="1" t="s">
        <v>106</v>
      </c>
      <c r="N3551" s="1" t="s">
        <v>98</v>
      </c>
      <c r="O3551" s="1" t="s">
        <v>46</v>
      </c>
      <c r="P3551" s="1" t="s">
        <v>2278</v>
      </c>
      <c r="Q3551" s="1">
        <v>2018</v>
      </c>
      <c r="R3551">
        <v>10</v>
      </c>
      <c r="S3551" s="1" t="s">
        <v>58</v>
      </c>
      <c r="T3551" s="2">
        <f>+R3551</f>
        <v>10</v>
      </c>
      <c r="U3551" s="1" t="s">
        <v>82</v>
      </c>
      <c r="V3551" s="1" t="s">
        <v>83</v>
      </c>
      <c r="X3551" s="1" t="s">
        <v>260</v>
      </c>
    </row>
    <row r="3552" spans="1:24" x14ac:dyDescent="0.25">
      <c r="A3552" s="1" t="s">
        <v>5411</v>
      </c>
      <c r="B3552" s="1" t="s">
        <v>5412</v>
      </c>
      <c r="C3552" s="1" t="s">
        <v>771</v>
      </c>
      <c r="D3552" s="1" t="s">
        <v>1779</v>
      </c>
      <c r="G3552" s="1" t="s">
        <v>782</v>
      </c>
      <c r="H3552" s="1" t="s">
        <v>77</v>
      </c>
      <c r="I3552" s="1" t="s">
        <v>43</v>
      </c>
      <c r="J3552" s="1" t="s">
        <v>6954</v>
      </c>
      <c r="K3552" s="1" t="s">
        <v>44</v>
      </c>
      <c r="L3552" s="1" t="s">
        <v>5324</v>
      </c>
      <c r="M3552" s="1" t="s">
        <v>106</v>
      </c>
      <c r="N3552" s="1" t="s">
        <v>41</v>
      </c>
      <c r="O3552" s="1" t="s">
        <v>46</v>
      </c>
      <c r="P3552" s="1" t="s">
        <v>231</v>
      </c>
      <c r="Q3552" s="1">
        <v>2018</v>
      </c>
      <c r="R3552">
        <v>10</v>
      </c>
      <c r="S3552" s="1" t="s">
        <v>58</v>
      </c>
      <c r="T3552" s="2">
        <f>+R3552</f>
        <v>10</v>
      </c>
      <c r="U3552" s="1" t="s">
        <v>82</v>
      </c>
      <c r="V3552" s="1" t="s">
        <v>83</v>
      </c>
      <c r="X3552" s="1" t="s">
        <v>264</v>
      </c>
    </row>
    <row r="3553" spans="1:24" x14ac:dyDescent="0.25">
      <c r="A3553" s="1" t="s">
        <v>5400</v>
      </c>
      <c r="B3553" s="1" t="s">
        <v>5401</v>
      </c>
      <c r="C3553" s="1" t="s">
        <v>771</v>
      </c>
      <c r="D3553" s="1" t="s">
        <v>5129</v>
      </c>
      <c r="G3553" s="1" t="s">
        <v>6948</v>
      </c>
      <c r="H3553" s="1" t="s">
        <v>77</v>
      </c>
      <c r="I3553" s="1" t="s">
        <v>263</v>
      </c>
      <c r="J3553" s="1" t="s">
        <v>6950</v>
      </c>
      <c r="K3553" s="1" t="s">
        <v>44</v>
      </c>
      <c r="L3553" s="1" t="s">
        <v>2953</v>
      </c>
      <c r="M3553" s="1" t="s">
        <v>106</v>
      </c>
      <c r="N3553" s="1" t="s">
        <v>170</v>
      </c>
      <c r="O3553" s="1" t="s">
        <v>46</v>
      </c>
      <c r="P3553" s="1" t="s">
        <v>5403</v>
      </c>
      <c r="Q3553" s="1">
        <v>2018</v>
      </c>
      <c r="R3553">
        <v>10</v>
      </c>
      <c r="S3553" s="1" t="s">
        <v>58</v>
      </c>
      <c r="T3553" s="2">
        <f>+R3553</f>
        <v>10</v>
      </c>
      <c r="U3553" s="1" t="s">
        <v>82</v>
      </c>
      <c r="V3553" s="1" t="s">
        <v>83</v>
      </c>
      <c r="X3553" s="1" t="s">
        <v>289</v>
      </c>
    </row>
    <row r="3554" spans="1:24" x14ac:dyDescent="0.25">
      <c r="A3554" s="1" t="s">
        <v>5397</v>
      </c>
      <c r="B3554" s="1" t="s">
        <v>5398</v>
      </c>
      <c r="C3554" s="1" t="s">
        <v>771</v>
      </c>
      <c r="D3554" s="1" t="s">
        <v>5183</v>
      </c>
      <c r="G3554" s="1" t="s">
        <v>774</v>
      </c>
      <c r="H3554" s="1" t="s">
        <v>77</v>
      </c>
      <c r="I3554" s="1" t="s">
        <v>171</v>
      </c>
      <c r="J3554" s="1" t="s">
        <v>6953</v>
      </c>
      <c r="K3554" s="1" t="s">
        <v>44</v>
      </c>
      <c r="L3554" s="1" t="s">
        <v>5339</v>
      </c>
      <c r="M3554" s="1" t="s">
        <v>106</v>
      </c>
      <c r="N3554" s="1" t="s">
        <v>75</v>
      </c>
      <c r="O3554" s="1" t="s">
        <v>46</v>
      </c>
      <c r="P3554" s="1" t="s">
        <v>2278</v>
      </c>
      <c r="Q3554" s="1">
        <v>2018</v>
      </c>
      <c r="R3554">
        <v>10</v>
      </c>
      <c r="S3554" s="1" t="s">
        <v>58</v>
      </c>
      <c r="T3554" s="2">
        <f>+R3554</f>
        <v>10</v>
      </c>
      <c r="U3554" s="1" t="s">
        <v>93</v>
      </c>
      <c r="V3554" s="1" t="s">
        <v>60</v>
      </c>
      <c r="W3554" s="1" t="s">
        <v>2200</v>
      </c>
    </row>
    <row r="3555" spans="1:24" x14ac:dyDescent="0.25">
      <c r="A3555" s="1" t="s">
        <v>5394</v>
      </c>
      <c r="B3555" s="1" t="s">
        <v>5395</v>
      </c>
      <c r="C3555" s="1" t="s">
        <v>771</v>
      </c>
      <c r="D3555" s="1" t="s">
        <v>1779</v>
      </c>
      <c r="G3555" s="1" t="s">
        <v>782</v>
      </c>
      <c r="H3555" s="1" t="s">
        <v>77</v>
      </c>
      <c r="I3555" s="1" t="s">
        <v>43</v>
      </c>
      <c r="J3555" s="1" t="s">
        <v>6954</v>
      </c>
      <c r="K3555" s="1" t="s">
        <v>44</v>
      </c>
      <c r="L3555" s="1" t="s">
        <v>5324</v>
      </c>
      <c r="M3555" s="1" t="s">
        <v>45</v>
      </c>
      <c r="N3555" s="1" t="s">
        <v>46</v>
      </c>
      <c r="O3555" s="1" t="s">
        <v>46</v>
      </c>
      <c r="P3555" s="1" t="s">
        <v>4689</v>
      </c>
      <c r="Q3555" s="1">
        <v>2018</v>
      </c>
      <c r="R3555">
        <v>10</v>
      </c>
      <c r="S3555" s="1" t="s">
        <v>58</v>
      </c>
      <c r="T3555" s="2">
        <f>+R3555</f>
        <v>10</v>
      </c>
      <c r="U3555" s="1" t="s">
        <v>93</v>
      </c>
      <c r="V3555" s="1" t="s">
        <v>211</v>
      </c>
    </row>
    <row r="3556" spans="1:24" x14ac:dyDescent="0.25">
      <c r="A3556" s="1" t="s">
        <v>5389</v>
      </c>
      <c r="B3556" s="1" t="s">
        <v>5390</v>
      </c>
      <c r="C3556" s="1" t="s">
        <v>771</v>
      </c>
      <c r="D3556" s="1" t="s">
        <v>5183</v>
      </c>
      <c r="G3556" s="1" t="s">
        <v>774</v>
      </c>
      <c r="H3556" s="1" t="s">
        <v>42</v>
      </c>
      <c r="I3556" s="1" t="s">
        <v>171</v>
      </c>
      <c r="J3556" s="1" t="s">
        <v>6953</v>
      </c>
      <c r="K3556" s="1" t="s">
        <v>44</v>
      </c>
      <c r="L3556" s="1" t="s">
        <v>5184</v>
      </c>
      <c r="M3556" s="1" t="s">
        <v>106</v>
      </c>
      <c r="N3556" s="1" t="s">
        <v>98</v>
      </c>
      <c r="O3556" s="1" t="s">
        <v>46</v>
      </c>
      <c r="P3556" s="1" t="s">
        <v>5392</v>
      </c>
      <c r="Q3556" s="1">
        <v>2018</v>
      </c>
      <c r="R3556">
        <v>12</v>
      </c>
      <c r="S3556" s="1" t="s">
        <v>58</v>
      </c>
      <c r="T3556" s="2">
        <f>+R3556</f>
        <v>12</v>
      </c>
      <c r="U3556" s="1" t="s">
        <v>82</v>
      </c>
      <c r="V3556" s="1" t="s">
        <v>83</v>
      </c>
      <c r="X3556" s="1" t="s">
        <v>264</v>
      </c>
    </row>
    <row r="3557" spans="1:24" x14ac:dyDescent="0.25">
      <c r="A3557" s="1" t="s">
        <v>5385</v>
      </c>
      <c r="B3557" s="1" t="s">
        <v>5386</v>
      </c>
      <c r="C3557" s="1" t="s">
        <v>771</v>
      </c>
      <c r="D3557" s="1" t="s">
        <v>1779</v>
      </c>
      <c r="G3557" s="1" t="s">
        <v>782</v>
      </c>
      <c r="H3557" s="1" t="s">
        <v>77</v>
      </c>
      <c r="I3557" s="1" t="s">
        <v>43</v>
      </c>
      <c r="J3557" s="1" t="s">
        <v>6954</v>
      </c>
      <c r="K3557" s="1" t="s">
        <v>44</v>
      </c>
      <c r="L3557" s="1" t="s">
        <v>5324</v>
      </c>
      <c r="M3557" s="1" t="s">
        <v>45</v>
      </c>
      <c r="N3557" s="1" t="s">
        <v>46</v>
      </c>
      <c r="O3557" s="1" t="s">
        <v>46</v>
      </c>
      <c r="P3557" s="1" t="s">
        <v>4689</v>
      </c>
      <c r="Q3557" s="1">
        <v>2018</v>
      </c>
      <c r="R3557">
        <v>12</v>
      </c>
      <c r="S3557" s="1" t="s">
        <v>58</v>
      </c>
      <c r="T3557" s="2">
        <f>+R3557</f>
        <v>12</v>
      </c>
      <c r="U3557" s="1" t="s">
        <v>82</v>
      </c>
      <c r="V3557" s="1" t="s">
        <v>83</v>
      </c>
      <c r="X3557" s="1" t="s">
        <v>260</v>
      </c>
    </row>
    <row r="3558" spans="1:24" x14ac:dyDescent="0.25">
      <c r="A3558" s="1" t="s">
        <v>5381</v>
      </c>
      <c r="B3558" s="1" t="s">
        <v>5382</v>
      </c>
      <c r="C3558" s="1" t="s">
        <v>771</v>
      </c>
      <c r="D3558" s="1" t="s">
        <v>5363</v>
      </c>
      <c r="G3558" s="1" t="s">
        <v>6948</v>
      </c>
      <c r="H3558" s="1" t="s">
        <v>77</v>
      </c>
      <c r="I3558" s="1" t="s">
        <v>78</v>
      </c>
      <c r="J3558" s="1" t="s">
        <v>78</v>
      </c>
      <c r="K3558" s="1" t="s">
        <v>44</v>
      </c>
      <c r="L3558" s="1" t="s">
        <v>2953</v>
      </c>
      <c r="M3558" s="1" t="s">
        <v>106</v>
      </c>
      <c r="N3558" s="1" t="s">
        <v>41</v>
      </c>
      <c r="O3558" s="1" t="s">
        <v>46</v>
      </c>
      <c r="P3558" s="1" t="s">
        <v>5384</v>
      </c>
      <c r="Q3558" s="1">
        <v>2018</v>
      </c>
      <c r="R3558">
        <v>12</v>
      </c>
      <c r="S3558" s="1" t="s">
        <v>58</v>
      </c>
      <c r="T3558" s="2">
        <f>+R3558</f>
        <v>12</v>
      </c>
      <c r="U3558" s="1" t="s">
        <v>82</v>
      </c>
      <c r="V3558" s="1" t="s">
        <v>83</v>
      </c>
      <c r="X3558" s="1" t="s">
        <v>289</v>
      </c>
    </row>
    <row r="3559" spans="1:24" x14ac:dyDescent="0.25">
      <c r="A3559" s="1" t="s">
        <v>5375</v>
      </c>
      <c r="B3559" s="1" t="s">
        <v>5376</v>
      </c>
      <c r="C3559" s="1" t="s">
        <v>771</v>
      </c>
      <c r="D3559" s="1" t="s">
        <v>5183</v>
      </c>
      <c r="G3559" s="1" t="s">
        <v>774</v>
      </c>
      <c r="H3559" s="1" t="s">
        <v>77</v>
      </c>
      <c r="I3559" s="1" t="s">
        <v>43</v>
      </c>
      <c r="J3559" s="1" t="s">
        <v>6954</v>
      </c>
      <c r="K3559" s="1" t="s">
        <v>44</v>
      </c>
      <c r="L3559" s="1" t="s">
        <v>5339</v>
      </c>
      <c r="M3559" s="1" t="s">
        <v>106</v>
      </c>
      <c r="N3559" s="1" t="s">
        <v>75</v>
      </c>
      <c r="O3559" s="1" t="s">
        <v>46</v>
      </c>
      <c r="P3559" s="1" t="s">
        <v>174</v>
      </c>
      <c r="Q3559" s="1">
        <v>2018</v>
      </c>
      <c r="R3559">
        <v>12</v>
      </c>
      <c r="S3559" s="1" t="s">
        <v>58</v>
      </c>
      <c r="T3559" s="2">
        <f>+R3559</f>
        <v>12</v>
      </c>
      <c r="U3559" s="1" t="s">
        <v>93</v>
      </c>
      <c r="V3559" s="1" t="s">
        <v>60</v>
      </c>
      <c r="W3559" s="1" t="s">
        <v>2200</v>
      </c>
    </row>
    <row r="3560" spans="1:24" x14ac:dyDescent="0.25">
      <c r="A3560" s="1" t="s">
        <v>5360</v>
      </c>
      <c r="B3560" s="1" t="s">
        <v>5361</v>
      </c>
      <c r="C3560" s="1" t="s">
        <v>771</v>
      </c>
      <c r="D3560" s="1" t="s">
        <v>5363</v>
      </c>
      <c r="G3560" s="1" t="s">
        <v>6948</v>
      </c>
      <c r="H3560" s="1" t="s">
        <v>77</v>
      </c>
      <c r="I3560" s="1" t="s">
        <v>114</v>
      </c>
      <c r="J3560" s="1" t="s">
        <v>114</v>
      </c>
      <c r="K3560" s="1" t="s">
        <v>44</v>
      </c>
      <c r="L3560" s="1" t="s">
        <v>4979</v>
      </c>
      <c r="M3560" s="1" t="s">
        <v>106</v>
      </c>
      <c r="N3560" s="1" t="s">
        <v>98</v>
      </c>
      <c r="O3560" s="1" t="s">
        <v>46</v>
      </c>
      <c r="P3560" s="1" t="s">
        <v>2278</v>
      </c>
      <c r="Q3560" s="1">
        <v>2018</v>
      </c>
      <c r="R3560">
        <v>12</v>
      </c>
      <c r="S3560" s="1" t="s">
        <v>58</v>
      </c>
      <c r="T3560" s="2">
        <f>+R3560</f>
        <v>12</v>
      </c>
      <c r="U3560" s="1" t="s">
        <v>93</v>
      </c>
      <c r="V3560" s="1" t="s">
        <v>60</v>
      </c>
      <c r="W3560" s="1" t="s">
        <v>61</v>
      </c>
    </row>
    <row r="3561" spans="1:24" x14ac:dyDescent="0.25">
      <c r="A3561" s="1" t="s">
        <v>5336</v>
      </c>
      <c r="B3561" s="1" t="s">
        <v>5337</v>
      </c>
      <c r="C3561" s="1" t="s">
        <v>771</v>
      </c>
      <c r="D3561" s="1" t="s">
        <v>5183</v>
      </c>
      <c r="G3561" s="1" t="s">
        <v>774</v>
      </c>
      <c r="H3561" s="1" t="s">
        <v>77</v>
      </c>
      <c r="I3561" s="1" t="s">
        <v>171</v>
      </c>
      <c r="J3561" s="1" t="s">
        <v>6953</v>
      </c>
      <c r="K3561" s="1" t="s">
        <v>44</v>
      </c>
      <c r="L3561" s="1" t="s">
        <v>5339</v>
      </c>
      <c r="M3561" s="1" t="s">
        <v>106</v>
      </c>
      <c r="N3561" s="1" t="s">
        <v>75</v>
      </c>
      <c r="O3561" s="1" t="s">
        <v>46</v>
      </c>
      <c r="P3561" s="1" t="s">
        <v>2278</v>
      </c>
      <c r="Q3561" s="1">
        <v>2018</v>
      </c>
      <c r="R3561">
        <v>10</v>
      </c>
      <c r="S3561" s="1" t="s">
        <v>58</v>
      </c>
      <c r="T3561" s="2">
        <f>+R3561</f>
        <v>10</v>
      </c>
      <c r="U3561" s="1" t="s">
        <v>82</v>
      </c>
      <c r="V3561" s="1" t="s">
        <v>83</v>
      </c>
      <c r="X3561" s="1" t="s">
        <v>260</v>
      </c>
    </row>
    <row r="3562" spans="1:24" x14ac:dyDescent="0.25">
      <c r="A3562" s="1" t="s">
        <v>5284</v>
      </c>
      <c r="B3562" s="1" t="s">
        <v>5285</v>
      </c>
      <c r="C3562" s="1" t="s">
        <v>771</v>
      </c>
      <c r="D3562" s="1" t="s">
        <v>5183</v>
      </c>
      <c r="G3562" s="1" t="s">
        <v>782</v>
      </c>
      <c r="H3562" s="1" t="s">
        <v>77</v>
      </c>
      <c r="I3562" s="1" t="s">
        <v>171</v>
      </c>
      <c r="J3562" s="1" t="s">
        <v>6953</v>
      </c>
      <c r="K3562" s="1" t="s">
        <v>44</v>
      </c>
      <c r="L3562" s="1" t="s">
        <v>4843</v>
      </c>
      <c r="M3562" s="1" t="s">
        <v>106</v>
      </c>
      <c r="N3562" s="1" t="s">
        <v>98</v>
      </c>
      <c r="O3562" s="1" t="s">
        <v>46</v>
      </c>
      <c r="P3562" s="1" t="s">
        <v>2278</v>
      </c>
      <c r="Q3562" s="1">
        <v>2018</v>
      </c>
      <c r="R3562">
        <v>10</v>
      </c>
      <c r="S3562" s="1" t="s">
        <v>58</v>
      </c>
      <c r="T3562" s="2">
        <f>+R3562</f>
        <v>10</v>
      </c>
      <c r="U3562" s="1" t="s">
        <v>82</v>
      </c>
      <c r="V3562" s="1" t="s">
        <v>83</v>
      </c>
      <c r="X3562" s="1" t="s">
        <v>264</v>
      </c>
    </row>
    <row r="3563" spans="1:24" x14ac:dyDescent="0.25">
      <c r="A3563" s="1" t="s">
        <v>5270</v>
      </c>
      <c r="B3563" s="1" t="s">
        <v>5271</v>
      </c>
      <c r="C3563" s="1" t="s">
        <v>771</v>
      </c>
      <c r="D3563" s="1" t="s">
        <v>5183</v>
      </c>
      <c r="G3563" s="1" t="s">
        <v>774</v>
      </c>
      <c r="H3563" s="1" t="s">
        <v>77</v>
      </c>
      <c r="I3563" s="1" t="s">
        <v>171</v>
      </c>
      <c r="J3563" s="1" t="s">
        <v>6953</v>
      </c>
      <c r="K3563" s="1" t="s">
        <v>44</v>
      </c>
      <c r="L3563" s="1" t="s">
        <v>5184</v>
      </c>
      <c r="M3563" s="1" t="s">
        <v>106</v>
      </c>
      <c r="N3563" s="1" t="s">
        <v>208</v>
      </c>
      <c r="O3563" s="1" t="s">
        <v>46</v>
      </c>
      <c r="P3563" s="1" t="s">
        <v>124</v>
      </c>
      <c r="Q3563" s="1">
        <v>2018</v>
      </c>
      <c r="R3563">
        <v>10</v>
      </c>
      <c r="S3563" s="1" t="s">
        <v>58</v>
      </c>
      <c r="T3563" s="2">
        <f>+R3563</f>
        <v>10</v>
      </c>
      <c r="U3563" s="1" t="s">
        <v>93</v>
      </c>
      <c r="V3563" s="1" t="s">
        <v>60</v>
      </c>
      <c r="W3563" s="1" t="s">
        <v>2200</v>
      </c>
    </row>
    <row r="3564" spans="1:24" x14ac:dyDescent="0.25">
      <c r="A3564" s="1" t="s">
        <v>5266</v>
      </c>
      <c r="B3564" s="1" t="s">
        <v>5267</v>
      </c>
      <c r="C3564" s="1" t="s">
        <v>771</v>
      </c>
      <c r="D3564" s="1" t="s">
        <v>5183</v>
      </c>
      <c r="G3564" s="1" t="s">
        <v>774</v>
      </c>
      <c r="H3564" s="1" t="s">
        <v>77</v>
      </c>
      <c r="I3564" s="1" t="s">
        <v>114</v>
      </c>
      <c r="J3564" s="1" t="s">
        <v>114</v>
      </c>
      <c r="K3564" s="1" t="s">
        <v>44</v>
      </c>
      <c r="L3564" s="1" t="s">
        <v>4843</v>
      </c>
      <c r="M3564" s="1" t="s">
        <v>106</v>
      </c>
      <c r="N3564" s="1" t="s">
        <v>86</v>
      </c>
      <c r="O3564" s="1" t="s">
        <v>46</v>
      </c>
      <c r="P3564" s="1" t="s">
        <v>5269</v>
      </c>
      <c r="Q3564" s="1">
        <v>2018</v>
      </c>
      <c r="R3564">
        <v>10</v>
      </c>
      <c r="S3564" s="1" t="s">
        <v>58</v>
      </c>
      <c r="T3564" s="2">
        <f>+R3564</f>
        <v>10</v>
      </c>
      <c r="U3564" s="1" t="s">
        <v>93</v>
      </c>
      <c r="V3564" s="1" t="s">
        <v>60</v>
      </c>
      <c r="W3564" s="1" t="s">
        <v>61</v>
      </c>
    </row>
    <row r="3565" spans="1:24" x14ac:dyDescent="0.25">
      <c r="A3565" s="1" t="s">
        <v>5262</v>
      </c>
      <c r="B3565" s="1" t="s">
        <v>5263</v>
      </c>
      <c r="C3565" s="1" t="s">
        <v>771</v>
      </c>
      <c r="D3565" s="1" t="s">
        <v>5183</v>
      </c>
      <c r="G3565" s="1" t="s">
        <v>774</v>
      </c>
      <c r="H3565" s="1" t="s">
        <v>77</v>
      </c>
      <c r="I3565" s="1" t="s">
        <v>263</v>
      </c>
      <c r="J3565" s="1" t="s">
        <v>6950</v>
      </c>
      <c r="K3565" s="1" t="s">
        <v>44</v>
      </c>
      <c r="L3565" s="1" t="s">
        <v>4843</v>
      </c>
      <c r="M3565" s="1" t="s">
        <v>106</v>
      </c>
      <c r="N3565" s="1" t="s">
        <v>79</v>
      </c>
      <c r="O3565" s="1" t="s">
        <v>46</v>
      </c>
      <c r="P3565" s="1" t="s">
        <v>5265</v>
      </c>
      <c r="Q3565" s="1">
        <v>2018</v>
      </c>
      <c r="R3565">
        <v>10</v>
      </c>
      <c r="S3565" s="1" t="s">
        <v>58</v>
      </c>
      <c r="T3565" s="2">
        <f>+R3565</f>
        <v>10</v>
      </c>
      <c r="U3565" s="1" t="s">
        <v>93</v>
      </c>
      <c r="V3565" s="1" t="s">
        <v>211</v>
      </c>
    </row>
    <row r="3566" spans="1:24" x14ac:dyDescent="0.25">
      <c r="A3566" s="1" t="s">
        <v>5244</v>
      </c>
      <c r="B3566" s="1" t="s">
        <v>5245</v>
      </c>
      <c r="C3566" s="1" t="s">
        <v>771</v>
      </c>
      <c r="D3566" s="1" t="s">
        <v>5183</v>
      </c>
      <c r="G3566" s="1" t="s">
        <v>774</v>
      </c>
      <c r="H3566" s="1" t="s">
        <v>77</v>
      </c>
      <c r="I3566" s="1" t="s">
        <v>171</v>
      </c>
      <c r="J3566" s="1" t="s">
        <v>6953</v>
      </c>
      <c r="K3566" s="1" t="s">
        <v>44</v>
      </c>
      <c r="L3566" s="1" t="s">
        <v>5184</v>
      </c>
      <c r="M3566" s="1" t="s">
        <v>106</v>
      </c>
      <c r="N3566" s="1" t="s">
        <v>208</v>
      </c>
      <c r="O3566" s="1" t="s">
        <v>46</v>
      </c>
      <c r="P3566" s="1" t="s">
        <v>4442</v>
      </c>
      <c r="Q3566" s="1">
        <v>2018</v>
      </c>
      <c r="R3566">
        <v>20</v>
      </c>
      <c r="S3566" s="1" t="s">
        <v>58</v>
      </c>
      <c r="T3566" s="2">
        <f>+R3566</f>
        <v>20</v>
      </c>
      <c r="U3566" s="1" t="s">
        <v>82</v>
      </c>
      <c r="V3566" s="1" t="s">
        <v>83</v>
      </c>
      <c r="X3566" s="1" t="s">
        <v>260</v>
      </c>
    </row>
    <row r="3567" spans="1:24" x14ac:dyDescent="0.25">
      <c r="A3567" s="1" t="s">
        <v>5204</v>
      </c>
      <c r="B3567" s="1" t="s">
        <v>5205</v>
      </c>
      <c r="C3567" s="1" t="s">
        <v>771</v>
      </c>
      <c r="D3567" s="1" t="s">
        <v>5183</v>
      </c>
      <c r="G3567" s="1" t="s">
        <v>774</v>
      </c>
      <c r="H3567" s="1" t="s">
        <v>77</v>
      </c>
      <c r="I3567" s="1" t="s">
        <v>171</v>
      </c>
      <c r="J3567" s="1" t="s">
        <v>6953</v>
      </c>
      <c r="K3567" s="1" t="s">
        <v>44</v>
      </c>
      <c r="L3567" s="1" t="s">
        <v>5184</v>
      </c>
      <c r="M3567" s="1" t="s">
        <v>106</v>
      </c>
      <c r="N3567" s="1" t="s">
        <v>156</v>
      </c>
      <c r="O3567" s="1" t="s">
        <v>46</v>
      </c>
      <c r="P3567" s="1" t="s">
        <v>2278</v>
      </c>
      <c r="Q3567" s="1">
        <v>2018</v>
      </c>
      <c r="R3567">
        <v>20</v>
      </c>
      <c r="S3567" s="1" t="s">
        <v>58</v>
      </c>
      <c r="T3567" s="2">
        <f>+R3567</f>
        <v>20</v>
      </c>
      <c r="U3567" s="1" t="s">
        <v>82</v>
      </c>
      <c r="V3567" s="1" t="s">
        <v>83</v>
      </c>
      <c r="X3567" s="1" t="s">
        <v>264</v>
      </c>
    </row>
    <row r="3568" spans="1:24" x14ac:dyDescent="0.25">
      <c r="A3568" s="1" t="s">
        <v>5195</v>
      </c>
      <c r="B3568" s="1" t="s">
        <v>5196</v>
      </c>
      <c r="C3568" s="1" t="s">
        <v>771</v>
      </c>
      <c r="D3568" s="1" t="s">
        <v>830</v>
      </c>
      <c r="G3568" s="1" t="s">
        <v>6948</v>
      </c>
      <c r="H3568" s="1" t="s">
        <v>77</v>
      </c>
      <c r="I3568" s="1" t="s">
        <v>93</v>
      </c>
      <c r="J3568" s="1" t="s">
        <v>114</v>
      </c>
      <c r="K3568" s="1" t="s">
        <v>44</v>
      </c>
      <c r="L3568" s="1" t="s">
        <v>4751</v>
      </c>
      <c r="M3568" s="1" t="s">
        <v>6955</v>
      </c>
      <c r="N3568" s="1" t="s">
        <v>46</v>
      </c>
      <c r="O3568" s="1" t="s">
        <v>46</v>
      </c>
      <c r="P3568" s="1" t="s">
        <v>3534</v>
      </c>
      <c r="Q3568" s="1">
        <v>2018</v>
      </c>
      <c r="R3568">
        <v>20</v>
      </c>
      <c r="S3568" s="1" t="s">
        <v>58</v>
      </c>
      <c r="T3568" s="2">
        <f>+R3568</f>
        <v>20</v>
      </c>
      <c r="U3568" s="1" t="s">
        <v>82</v>
      </c>
      <c r="V3568" s="1" t="s">
        <v>83</v>
      </c>
      <c r="X3568" s="1" t="s">
        <v>289</v>
      </c>
    </row>
    <row r="3569" spans="1:24" x14ac:dyDescent="0.25">
      <c r="A3569" s="1" t="s">
        <v>5187</v>
      </c>
      <c r="B3569" s="1" t="s">
        <v>5188</v>
      </c>
      <c r="C3569" s="1" t="s">
        <v>771</v>
      </c>
      <c r="D3569" s="1" t="s">
        <v>830</v>
      </c>
      <c r="G3569" s="1" t="s">
        <v>6948</v>
      </c>
      <c r="H3569" s="1" t="s">
        <v>77</v>
      </c>
      <c r="I3569" s="1" t="s">
        <v>43</v>
      </c>
      <c r="J3569" s="1" t="s">
        <v>6954</v>
      </c>
      <c r="K3569" s="1" t="s">
        <v>44</v>
      </c>
      <c r="L3569" s="1" t="s">
        <v>4767</v>
      </c>
      <c r="M3569" s="1" t="s">
        <v>6955</v>
      </c>
      <c r="N3569" s="1" t="s">
        <v>46</v>
      </c>
      <c r="O3569" s="1" t="s">
        <v>46</v>
      </c>
      <c r="P3569" s="1" t="s">
        <v>5190</v>
      </c>
      <c r="Q3569" s="1">
        <v>2018</v>
      </c>
      <c r="R3569">
        <v>20</v>
      </c>
      <c r="S3569" s="1" t="s">
        <v>58</v>
      </c>
      <c r="T3569" s="2">
        <f>+R3569</f>
        <v>20</v>
      </c>
      <c r="U3569" s="1" t="s">
        <v>93</v>
      </c>
      <c r="V3569" s="1" t="s">
        <v>60</v>
      </c>
      <c r="W3569" s="1" t="s">
        <v>61</v>
      </c>
    </row>
    <row r="3570" spans="1:24" x14ac:dyDescent="0.25">
      <c r="A3570" s="1" t="s">
        <v>5149</v>
      </c>
      <c r="B3570" s="1" t="s">
        <v>5150</v>
      </c>
      <c r="C3570" s="1" t="s">
        <v>771</v>
      </c>
      <c r="D3570" s="1" t="s">
        <v>149</v>
      </c>
      <c r="G3570" s="1" t="s">
        <v>6948</v>
      </c>
      <c r="H3570" s="1" t="s">
        <v>77</v>
      </c>
      <c r="I3570" s="1" t="s">
        <v>43</v>
      </c>
      <c r="J3570" s="1" t="s">
        <v>6954</v>
      </c>
      <c r="K3570" s="1" t="s">
        <v>44</v>
      </c>
      <c r="L3570" s="1" t="s">
        <v>5152</v>
      </c>
      <c r="M3570" s="1" t="s">
        <v>106</v>
      </c>
      <c r="N3570" s="1" t="s">
        <v>75</v>
      </c>
      <c r="O3570" s="1" t="s">
        <v>46</v>
      </c>
      <c r="P3570" s="1" t="s">
        <v>4689</v>
      </c>
      <c r="Q3570" s="1">
        <v>2018</v>
      </c>
      <c r="R3570">
        <v>20</v>
      </c>
      <c r="S3570" s="1" t="s">
        <v>58</v>
      </c>
      <c r="T3570" s="2">
        <f>+R3570</f>
        <v>20</v>
      </c>
      <c r="U3570" s="1" t="s">
        <v>93</v>
      </c>
      <c r="V3570" s="1" t="s">
        <v>211</v>
      </c>
    </row>
    <row r="3571" spans="1:24" x14ac:dyDescent="0.25">
      <c r="A3571" s="1" t="s">
        <v>5115</v>
      </c>
      <c r="B3571" s="1" t="s">
        <v>5116</v>
      </c>
      <c r="C3571" s="1" t="s">
        <v>771</v>
      </c>
      <c r="D3571" s="1" t="s">
        <v>5053</v>
      </c>
      <c r="G3571" s="1" t="s">
        <v>6948</v>
      </c>
      <c r="H3571" s="1" t="s">
        <v>77</v>
      </c>
      <c r="I3571" s="1" t="s">
        <v>43</v>
      </c>
      <c r="J3571" s="1" t="s">
        <v>6954</v>
      </c>
      <c r="K3571" s="1" t="s">
        <v>44</v>
      </c>
      <c r="L3571" s="1" t="s">
        <v>1639</v>
      </c>
      <c r="M3571" s="1" t="s">
        <v>106</v>
      </c>
      <c r="N3571" s="1" t="s">
        <v>86</v>
      </c>
      <c r="O3571" s="1" t="s">
        <v>46</v>
      </c>
      <c r="P3571" s="1" t="s">
        <v>143</v>
      </c>
      <c r="Q3571" s="1">
        <v>2018</v>
      </c>
      <c r="R3571">
        <v>133.33000000000001</v>
      </c>
      <c r="S3571" s="1" t="s">
        <v>58</v>
      </c>
      <c r="T3571" s="2">
        <f>+R3571</f>
        <v>133.33000000000001</v>
      </c>
      <c r="U3571" s="1" t="s">
        <v>93</v>
      </c>
      <c r="V3571" s="1" t="s">
        <v>60</v>
      </c>
      <c r="W3571" s="1" t="s">
        <v>2230</v>
      </c>
    </row>
    <row r="3572" spans="1:24" x14ac:dyDescent="0.25">
      <c r="A3572" s="1" t="s">
        <v>5104</v>
      </c>
      <c r="B3572" s="1" t="s">
        <v>5105</v>
      </c>
      <c r="C3572" s="1" t="s">
        <v>771</v>
      </c>
      <c r="D3572" s="1" t="s">
        <v>5053</v>
      </c>
      <c r="G3572" s="1" t="s">
        <v>6948</v>
      </c>
      <c r="H3572" s="1" t="s">
        <v>77</v>
      </c>
      <c r="I3572" s="1" t="s">
        <v>78</v>
      </c>
      <c r="J3572" s="1" t="s">
        <v>78</v>
      </c>
      <c r="K3572" s="1" t="s">
        <v>50</v>
      </c>
      <c r="M3572" s="1" t="s">
        <v>106</v>
      </c>
      <c r="N3572" s="1" t="s">
        <v>75</v>
      </c>
      <c r="O3572" s="1" t="s">
        <v>46</v>
      </c>
      <c r="P3572" s="1" t="s">
        <v>2278</v>
      </c>
      <c r="Q3572" s="1">
        <v>2018</v>
      </c>
      <c r="R3572">
        <v>133.33000000000001</v>
      </c>
      <c r="S3572" s="1" t="s">
        <v>58</v>
      </c>
      <c r="T3572" s="2">
        <f>+R3572</f>
        <v>133.33000000000001</v>
      </c>
      <c r="U3572" s="1" t="s">
        <v>93</v>
      </c>
      <c r="V3572" s="1" t="s">
        <v>60</v>
      </c>
      <c r="W3572" s="1" t="s">
        <v>2200</v>
      </c>
    </row>
    <row r="3573" spans="1:24" x14ac:dyDescent="0.25">
      <c r="A3573" s="1" t="s">
        <v>5078</v>
      </c>
      <c r="B3573" s="1" t="s">
        <v>5079</v>
      </c>
      <c r="C3573" s="1" t="s">
        <v>771</v>
      </c>
      <c r="D3573" s="1" t="s">
        <v>4948</v>
      </c>
      <c r="G3573" s="1" t="s">
        <v>6948</v>
      </c>
      <c r="H3573" s="1" t="s">
        <v>77</v>
      </c>
      <c r="I3573" s="1" t="s">
        <v>43</v>
      </c>
      <c r="J3573" s="1" t="s">
        <v>6954</v>
      </c>
      <c r="K3573" s="1" t="s">
        <v>50</v>
      </c>
      <c r="M3573" s="1" t="s">
        <v>106</v>
      </c>
      <c r="N3573" s="1" t="s">
        <v>107</v>
      </c>
      <c r="O3573" s="1" t="s">
        <v>46</v>
      </c>
      <c r="P3573" s="1" t="s">
        <v>143</v>
      </c>
      <c r="Q3573" s="1">
        <v>2018</v>
      </c>
      <c r="R3573">
        <v>133.33000000000001</v>
      </c>
      <c r="S3573" s="1" t="s">
        <v>58</v>
      </c>
      <c r="T3573" s="2">
        <f>+R3573</f>
        <v>133.33000000000001</v>
      </c>
      <c r="U3573" s="1" t="s">
        <v>93</v>
      </c>
      <c r="V3573" s="1" t="s">
        <v>211</v>
      </c>
    </row>
    <row r="3574" spans="1:24" x14ac:dyDescent="0.25">
      <c r="A3574" s="1" t="s">
        <v>5074</v>
      </c>
      <c r="B3574" s="1" t="s">
        <v>5075</v>
      </c>
      <c r="C3574" s="1" t="s">
        <v>771</v>
      </c>
      <c r="D3574" s="1" t="s">
        <v>4948</v>
      </c>
      <c r="G3574" s="1" t="s">
        <v>6948</v>
      </c>
      <c r="H3574" s="1" t="s">
        <v>77</v>
      </c>
      <c r="I3574" s="1" t="s">
        <v>114</v>
      </c>
      <c r="J3574" s="1" t="s">
        <v>114</v>
      </c>
      <c r="K3574" s="1" t="s">
        <v>44</v>
      </c>
      <c r="L3574" s="1" t="s">
        <v>4949</v>
      </c>
      <c r="M3574" s="1" t="s">
        <v>106</v>
      </c>
      <c r="N3574" s="1" t="s">
        <v>98</v>
      </c>
      <c r="O3574" s="1" t="s">
        <v>46</v>
      </c>
      <c r="P3574" s="1" t="s">
        <v>5077</v>
      </c>
      <c r="Q3574" s="1">
        <v>2018</v>
      </c>
      <c r="R3574">
        <v>600</v>
      </c>
      <c r="S3574" s="1" t="s">
        <v>58</v>
      </c>
      <c r="T3574" s="2">
        <f>+R3574</f>
        <v>600</v>
      </c>
      <c r="U3574" s="1" t="s">
        <v>93</v>
      </c>
      <c r="V3574" s="1" t="s">
        <v>60</v>
      </c>
      <c r="W3574" s="1" t="s">
        <v>2200</v>
      </c>
    </row>
    <row r="3575" spans="1:24" x14ac:dyDescent="0.25">
      <c r="A3575" s="1" t="s">
        <v>5061</v>
      </c>
      <c r="B3575" s="1" t="s">
        <v>5062</v>
      </c>
      <c r="C3575" s="1" t="s">
        <v>771</v>
      </c>
      <c r="D3575" s="1" t="s">
        <v>5053</v>
      </c>
      <c r="G3575" s="1" t="s">
        <v>6948</v>
      </c>
      <c r="H3575" s="1" t="s">
        <v>77</v>
      </c>
      <c r="I3575" s="1" t="s">
        <v>43</v>
      </c>
      <c r="J3575" s="1" t="s">
        <v>6954</v>
      </c>
      <c r="K3575" s="1" t="s">
        <v>50</v>
      </c>
      <c r="M3575" s="1" t="s">
        <v>106</v>
      </c>
      <c r="N3575" s="1" t="s">
        <v>98</v>
      </c>
      <c r="O3575" s="1" t="s">
        <v>46</v>
      </c>
      <c r="P3575" s="1" t="s">
        <v>2278</v>
      </c>
      <c r="Q3575" s="1">
        <v>2018</v>
      </c>
      <c r="R3575">
        <v>25</v>
      </c>
      <c r="S3575" s="1" t="s">
        <v>58</v>
      </c>
      <c r="T3575" s="2">
        <f>+R3575</f>
        <v>25</v>
      </c>
      <c r="U3575" s="1" t="s">
        <v>82</v>
      </c>
      <c r="V3575" s="1" t="s">
        <v>83</v>
      </c>
      <c r="X3575" s="1" t="s">
        <v>260</v>
      </c>
    </row>
    <row r="3576" spans="1:24" x14ac:dyDescent="0.25">
      <c r="A3576" s="1" t="s">
        <v>5033</v>
      </c>
      <c r="B3576" s="1" t="s">
        <v>5034</v>
      </c>
      <c r="C3576" s="1" t="s">
        <v>771</v>
      </c>
      <c r="D3576" s="1" t="s">
        <v>4618</v>
      </c>
      <c r="G3576" s="1" t="s">
        <v>782</v>
      </c>
      <c r="H3576" s="1" t="s">
        <v>77</v>
      </c>
      <c r="I3576" s="1" t="s">
        <v>114</v>
      </c>
      <c r="J3576" s="1" t="s">
        <v>114</v>
      </c>
      <c r="K3576" s="1" t="s">
        <v>50</v>
      </c>
      <c r="M3576" s="1" t="s">
        <v>45</v>
      </c>
      <c r="N3576" s="1" t="s">
        <v>46</v>
      </c>
      <c r="O3576" s="1" t="s">
        <v>46</v>
      </c>
      <c r="P3576" s="1" t="s">
        <v>2278</v>
      </c>
      <c r="Q3576" s="1">
        <v>2018</v>
      </c>
      <c r="R3576">
        <v>25</v>
      </c>
      <c r="S3576" s="1" t="s">
        <v>58</v>
      </c>
      <c r="T3576" s="2">
        <f>+R3576</f>
        <v>25</v>
      </c>
      <c r="U3576" s="1" t="s">
        <v>82</v>
      </c>
      <c r="V3576" s="1" t="s">
        <v>83</v>
      </c>
      <c r="X3576" s="1" t="s">
        <v>264</v>
      </c>
    </row>
    <row r="3577" spans="1:24" x14ac:dyDescent="0.25">
      <c r="A3577" s="1" t="s">
        <v>5026</v>
      </c>
      <c r="B3577" s="1" t="s">
        <v>5027</v>
      </c>
      <c r="C3577" s="1" t="s">
        <v>771</v>
      </c>
      <c r="D3577" s="1" t="s">
        <v>4618</v>
      </c>
      <c r="G3577" s="1" t="s">
        <v>782</v>
      </c>
      <c r="H3577" s="1" t="s">
        <v>77</v>
      </c>
      <c r="I3577" s="1" t="s">
        <v>114</v>
      </c>
      <c r="J3577" s="1" t="s">
        <v>114</v>
      </c>
      <c r="K3577" s="1" t="s">
        <v>50</v>
      </c>
      <c r="M3577" s="1" t="s">
        <v>106</v>
      </c>
      <c r="N3577" s="1" t="s">
        <v>79</v>
      </c>
      <c r="O3577" s="1" t="s">
        <v>46</v>
      </c>
      <c r="P3577" s="1" t="s">
        <v>2278</v>
      </c>
      <c r="Q3577" s="1">
        <v>2018</v>
      </c>
      <c r="R3577">
        <v>25</v>
      </c>
      <c r="S3577" s="1" t="s">
        <v>58</v>
      </c>
      <c r="T3577" s="2">
        <f>+R3577</f>
        <v>25</v>
      </c>
      <c r="U3577" s="1" t="s">
        <v>82</v>
      </c>
      <c r="V3577" s="1" t="s">
        <v>83</v>
      </c>
      <c r="X3577" s="1" t="s">
        <v>289</v>
      </c>
    </row>
    <row r="3578" spans="1:24" x14ac:dyDescent="0.25">
      <c r="A3578" s="1" t="s">
        <v>5023</v>
      </c>
      <c r="B3578" s="1" t="s">
        <v>5024</v>
      </c>
      <c r="C3578" s="1" t="s">
        <v>771</v>
      </c>
      <c r="D3578" s="1" t="s">
        <v>4948</v>
      </c>
      <c r="G3578" s="1" t="s">
        <v>774</v>
      </c>
      <c r="H3578" s="1" t="s">
        <v>77</v>
      </c>
      <c r="I3578" s="1" t="s">
        <v>43</v>
      </c>
      <c r="J3578" s="1" t="s">
        <v>6954</v>
      </c>
      <c r="K3578" s="1" t="s">
        <v>50</v>
      </c>
      <c r="M3578" s="1" t="s">
        <v>106</v>
      </c>
      <c r="N3578" s="1" t="s">
        <v>208</v>
      </c>
      <c r="O3578" s="1" t="s">
        <v>46</v>
      </c>
      <c r="P3578" s="1" t="s">
        <v>233</v>
      </c>
      <c r="Q3578" s="1">
        <v>2018</v>
      </c>
      <c r="R3578">
        <v>25</v>
      </c>
      <c r="S3578" s="1" t="s">
        <v>58</v>
      </c>
      <c r="T3578" s="2">
        <f>+R3578</f>
        <v>25</v>
      </c>
      <c r="U3578" s="1" t="s">
        <v>93</v>
      </c>
      <c r="V3578" s="1" t="s">
        <v>60</v>
      </c>
      <c r="W3578" s="1" t="s">
        <v>2200</v>
      </c>
    </row>
    <row r="3579" spans="1:24" x14ac:dyDescent="0.25">
      <c r="A3579" s="1" t="s">
        <v>5015</v>
      </c>
      <c r="B3579" s="1" t="s">
        <v>5016</v>
      </c>
      <c r="C3579" s="1" t="s">
        <v>771</v>
      </c>
      <c r="D3579" s="1" t="s">
        <v>4618</v>
      </c>
      <c r="G3579" s="1" t="s">
        <v>782</v>
      </c>
      <c r="H3579" s="1" t="s">
        <v>77</v>
      </c>
      <c r="I3579" s="1" t="s">
        <v>43</v>
      </c>
      <c r="J3579" s="1" t="s">
        <v>6954</v>
      </c>
      <c r="K3579" s="1" t="s">
        <v>44</v>
      </c>
      <c r="L3579" s="1" t="s">
        <v>4619</v>
      </c>
      <c r="M3579" s="1" t="s">
        <v>106</v>
      </c>
      <c r="N3579" s="1" t="s">
        <v>98</v>
      </c>
      <c r="O3579" s="1" t="s">
        <v>46</v>
      </c>
      <c r="P3579" s="1" t="s">
        <v>2278</v>
      </c>
      <c r="Q3579" s="1">
        <v>2018</v>
      </c>
      <c r="R3579">
        <v>25</v>
      </c>
      <c r="S3579" s="1" t="s">
        <v>58</v>
      </c>
      <c r="T3579" s="2">
        <f>+R3579</f>
        <v>25</v>
      </c>
      <c r="U3579" s="1" t="s">
        <v>93</v>
      </c>
      <c r="V3579" s="1" t="s">
        <v>60</v>
      </c>
      <c r="W3579" s="1" t="s">
        <v>61</v>
      </c>
    </row>
    <row r="3580" spans="1:24" x14ac:dyDescent="0.25">
      <c r="A3580" s="1" t="s">
        <v>4983</v>
      </c>
      <c r="B3580" s="1" t="s">
        <v>4984</v>
      </c>
      <c r="C3580" s="1" t="s">
        <v>771</v>
      </c>
      <c r="D3580" s="1" t="s">
        <v>4618</v>
      </c>
      <c r="G3580" s="1" t="s">
        <v>782</v>
      </c>
      <c r="H3580" s="1" t="s">
        <v>77</v>
      </c>
      <c r="I3580" s="1" t="s">
        <v>114</v>
      </c>
      <c r="J3580" s="1" t="s">
        <v>114</v>
      </c>
      <c r="K3580" s="1" t="s">
        <v>50</v>
      </c>
      <c r="M3580" s="1" t="s">
        <v>106</v>
      </c>
      <c r="N3580" s="1" t="s">
        <v>79</v>
      </c>
      <c r="O3580" s="1" t="s">
        <v>46</v>
      </c>
      <c r="P3580" s="1" t="s">
        <v>2278</v>
      </c>
      <c r="Q3580" s="1">
        <v>2018</v>
      </c>
      <c r="R3580">
        <v>25</v>
      </c>
      <c r="S3580" s="1" t="s">
        <v>58</v>
      </c>
      <c r="T3580" s="2">
        <f>+R3580</f>
        <v>25</v>
      </c>
      <c r="U3580" s="1" t="s">
        <v>93</v>
      </c>
      <c r="V3580" s="1" t="s">
        <v>211</v>
      </c>
    </row>
    <row r="3581" spans="1:24" x14ac:dyDescent="0.25">
      <c r="A3581" s="1" t="s">
        <v>4973</v>
      </c>
      <c r="B3581" s="1" t="s">
        <v>4974</v>
      </c>
      <c r="C3581" s="1" t="s">
        <v>771</v>
      </c>
      <c r="D3581" s="1" t="s">
        <v>830</v>
      </c>
      <c r="G3581" s="1" t="s">
        <v>774</v>
      </c>
      <c r="H3581" s="1" t="s">
        <v>77</v>
      </c>
      <c r="I3581" s="1" t="s">
        <v>114</v>
      </c>
      <c r="J3581" s="1" t="s">
        <v>114</v>
      </c>
      <c r="K3581" s="1" t="s">
        <v>50</v>
      </c>
      <c r="M3581" s="1" t="s">
        <v>106</v>
      </c>
      <c r="N3581" s="1" t="s">
        <v>98</v>
      </c>
      <c r="O3581" s="1" t="s">
        <v>46</v>
      </c>
      <c r="P3581" s="1" t="s">
        <v>2278</v>
      </c>
      <c r="Q3581" s="1">
        <v>2018</v>
      </c>
      <c r="R3581">
        <v>11.67</v>
      </c>
      <c r="S3581" s="1" t="s">
        <v>58</v>
      </c>
      <c r="T3581" s="2">
        <f>+R3581</f>
        <v>11.67</v>
      </c>
      <c r="U3581" s="1" t="s">
        <v>82</v>
      </c>
      <c r="V3581" s="1" t="s">
        <v>83</v>
      </c>
      <c r="X3581" s="1" t="s">
        <v>260</v>
      </c>
    </row>
    <row r="3582" spans="1:24" x14ac:dyDescent="0.25">
      <c r="A3582" s="1" t="s">
        <v>4957</v>
      </c>
      <c r="B3582" s="1" t="s">
        <v>4958</v>
      </c>
      <c r="C3582" s="1" t="s">
        <v>771</v>
      </c>
      <c r="D3582" s="1" t="s">
        <v>4618</v>
      </c>
      <c r="G3582" s="1" t="s">
        <v>782</v>
      </c>
      <c r="H3582" s="1" t="s">
        <v>77</v>
      </c>
      <c r="I3582" s="1" t="s">
        <v>114</v>
      </c>
      <c r="J3582" s="1" t="s">
        <v>114</v>
      </c>
      <c r="K3582" s="1" t="s">
        <v>50</v>
      </c>
      <c r="M3582" s="1" t="s">
        <v>106</v>
      </c>
      <c r="N3582" s="1" t="s">
        <v>208</v>
      </c>
      <c r="O3582" s="1" t="s">
        <v>46</v>
      </c>
      <c r="P3582" s="1" t="s">
        <v>2278</v>
      </c>
      <c r="Q3582" s="1">
        <v>2018</v>
      </c>
      <c r="R3582">
        <v>11.67</v>
      </c>
      <c r="S3582" s="1" t="s">
        <v>58</v>
      </c>
      <c r="T3582" s="2">
        <f>+R3582</f>
        <v>11.67</v>
      </c>
      <c r="U3582" s="1" t="s">
        <v>82</v>
      </c>
      <c r="V3582" s="1" t="s">
        <v>83</v>
      </c>
      <c r="X3582" s="1" t="s">
        <v>264</v>
      </c>
    </row>
    <row r="3583" spans="1:24" x14ac:dyDescent="0.25">
      <c r="A3583" s="1" t="s">
        <v>4952</v>
      </c>
      <c r="B3583" s="1" t="s">
        <v>4953</v>
      </c>
      <c r="C3583" s="1" t="s">
        <v>771</v>
      </c>
      <c r="D3583" s="1" t="s">
        <v>143</v>
      </c>
      <c r="G3583" s="1" t="s">
        <v>6948</v>
      </c>
      <c r="H3583" s="1" t="s">
        <v>77</v>
      </c>
      <c r="I3583" s="1" t="s">
        <v>114</v>
      </c>
      <c r="J3583" s="1" t="s">
        <v>114</v>
      </c>
      <c r="K3583" s="1" t="s">
        <v>44</v>
      </c>
      <c r="L3583" s="1" t="s">
        <v>4955</v>
      </c>
      <c r="M3583" s="1" t="s">
        <v>106</v>
      </c>
      <c r="N3583" s="1" t="s">
        <v>98</v>
      </c>
      <c r="O3583" s="1" t="s">
        <v>46</v>
      </c>
      <c r="P3583" s="1" t="s">
        <v>4689</v>
      </c>
      <c r="Q3583" s="1">
        <v>2018</v>
      </c>
      <c r="R3583">
        <v>11.67</v>
      </c>
      <c r="S3583" s="1" t="s">
        <v>58</v>
      </c>
      <c r="T3583" s="2">
        <f>+R3583</f>
        <v>11.67</v>
      </c>
      <c r="U3583" s="1" t="s">
        <v>82</v>
      </c>
      <c r="V3583" s="1" t="s">
        <v>83</v>
      </c>
      <c r="X3583" s="1" t="s">
        <v>289</v>
      </c>
    </row>
    <row r="3584" spans="1:24" x14ac:dyDescent="0.25">
      <c r="A3584" s="1" t="s">
        <v>4939</v>
      </c>
      <c r="B3584" s="1" t="s">
        <v>4940</v>
      </c>
      <c r="C3584" s="1" t="s">
        <v>771</v>
      </c>
      <c r="D3584" s="1" t="s">
        <v>143</v>
      </c>
      <c r="G3584" s="1" t="s">
        <v>6948</v>
      </c>
      <c r="H3584" s="1" t="s">
        <v>77</v>
      </c>
      <c r="I3584" s="1" t="s">
        <v>93</v>
      </c>
      <c r="J3584" s="1" t="s">
        <v>114</v>
      </c>
      <c r="K3584" s="1" t="s">
        <v>44</v>
      </c>
      <c r="L3584" s="1" t="s">
        <v>4625</v>
      </c>
      <c r="M3584" s="1" t="s">
        <v>45</v>
      </c>
      <c r="N3584" s="1" t="s">
        <v>46</v>
      </c>
      <c r="O3584" s="1" t="s">
        <v>46</v>
      </c>
      <c r="P3584" s="1" t="s">
        <v>262</v>
      </c>
      <c r="Q3584" s="1">
        <v>2018</v>
      </c>
      <c r="R3584">
        <v>16.670000000000002</v>
      </c>
      <c r="S3584" s="1" t="s">
        <v>58</v>
      </c>
      <c r="T3584" s="2">
        <f>+R3584</f>
        <v>16.670000000000002</v>
      </c>
      <c r="U3584" s="1" t="s">
        <v>93</v>
      </c>
      <c r="V3584" s="1" t="s">
        <v>60</v>
      </c>
      <c r="W3584" s="1" t="s">
        <v>2200</v>
      </c>
    </row>
    <row r="3585" spans="1:24" x14ac:dyDescent="0.25">
      <c r="A3585" s="1" t="s">
        <v>4909</v>
      </c>
      <c r="B3585" s="1" t="s">
        <v>4910</v>
      </c>
      <c r="C3585" s="1" t="s">
        <v>771</v>
      </c>
      <c r="D3585" s="1" t="s">
        <v>4912</v>
      </c>
      <c r="G3585" s="1" t="s">
        <v>782</v>
      </c>
      <c r="H3585" s="1" t="s">
        <v>77</v>
      </c>
      <c r="I3585" s="1" t="s">
        <v>114</v>
      </c>
      <c r="J3585" s="1" t="s">
        <v>114</v>
      </c>
      <c r="K3585" s="1" t="s">
        <v>50</v>
      </c>
      <c r="M3585" s="1" t="s">
        <v>106</v>
      </c>
      <c r="N3585" s="1" t="s">
        <v>208</v>
      </c>
      <c r="O3585" s="1" t="s">
        <v>46</v>
      </c>
      <c r="P3585" s="1" t="s">
        <v>4127</v>
      </c>
      <c r="Q3585" s="1">
        <v>2018</v>
      </c>
      <c r="R3585">
        <v>16.670000000000002</v>
      </c>
      <c r="S3585" s="1" t="s">
        <v>58</v>
      </c>
      <c r="T3585" s="2">
        <f>+R3585</f>
        <v>16.670000000000002</v>
      </c>
      <c r="U3585" s="1" t="s">
        <v>93</v>
      </c>
      <c r="V3585" s="1" t="s">
        <v>60</v>
      </c>
      <c r="W3585" s="1" t="s">
        <v>61</v>
      </c>
    </row>
    <row r="3586" spans="1:24" x14ac:dyDescent="0.25">
      <c r="A3586" s="1" t="s">
        <v>4897</v>
      </c>
      <c r="B3586" s="1" t="s">
        <v>4898</v>
      </c>
      <c r="C3586" s="1" t="s">
        <v>771</v>
      </c>
      <c r="D3586" s="1" t="s">
        <v>830</v>
      </c>
      <c r="G3586" s="1" t="s">
        <v>6948</v>
      </c>
      <c r="H3586" s="1" t="s">
        <v>77</v>
      </c>
      <c r="I3586" s="1" t="s">
        <v>114</v>
      </c>
      <c r="J3586" s="1" t="s">
        <v>114</v>
      </c>
      <c r="K3586" s="1" t="s">
        <v>50</v>
      </c>
      <c r="M3586" s="1" t="s">
        <v>106</v>
      </c>
      <c r="N3586" s="1" t="s">
        <v>79</v>
      </c>
      <c r="O3586" s="1" t="s">
        <v>46</v>
      </c>
      <c r="P3586" s="1" t="s">
        <v>2278</v>
      </c>
      <c r="Q3586" s="1">
        <v>2018</v>
      </c>
      <c r="R3586">
        <v>11.67</v>
      </c>
      <c r="S3586" s="1" t="s">
        <v>58</v>
      </c>
      <c r="T3586" s="2">
        <f>+R3586</f>
        <v>11.67</v>
      </c>
      <c r="U3586" s="1" t="s">
        <v>93</v>
      </c>
      <c r="V3586" s="1" t="s">
        <v>211</v>
      </c>
    </row>
    <row r="3587" spans="1:24" x14ac:dyDescent="0.25">
      <c r="A3587" s="1" t="s">
        <v>4880</v>
      </c>
      <c r="B3587" s="1" t="s">
        <v>4881</v>
      </c>
      <c r="C3587" s="1" t="s">
        <v>771</v>
      </c>
      <c r="D3587" s="1" t="s">
        <v>830</v>
      </c>
      <c r="G3587" s="1" t="s">
        <v>6948</v>
      </c>
      <c r="H3587" s="1" t="s">
        <v>77</v>
      </c>
      <c r="I3587" s="1" t="s">
        <v>114</v>
      </c>
      <c r="J3587" s="1" t="s">
        <v>114</v>
      </c>
      <c r="K3587" s="1" t="s">
        <v>44</v>
      </c>
      <c r="L3587" s="1" t="s">
        <v>4763</v>
      </c>
      <c r="M3587" s="1" t="s">
        <v>106</v>
      </c>
      <c r="N3587" s="1" t="s">
        <v>79</v>
      </c>
      <c r="O3587" s="1" t="s">
        <v>46</v>
      </c>
      <c r="P3587" s="1" t="s">
        <v>2278</v>
      </c>
      <c r="Q3587" s="1">
        <v>2018</v>
      </c>
      <c r="R3587">
        <v>16</v>
      </c>
      <c r="S3587" s="1" t="s">
        <v>58</v>
      </c>
      <c r="T3587" s="2">
        <f>+R3587</f>
        <v>16</v>
      </c>
      <c r="U3587" s="1" t="s">
        <v>82</v>
      </c>
      <c r="V3587" s="1" t="s">
        <v>83</v>
      </c>
      <c r="X3587" s="1" t="s">
        <v>260</v>
      </c>
    </row>
    <row r="3588" spans="1:24" x14ac:dyDescent="0.25">
      <c r="A3588" s="1" t="s">
        <v>4858</v>
      </c>
      <c r="B3588" s="1" t="s">
        <v>4859</v>
      </c>
      <c r="C3588" s="1" t="s">
        <v>771</v>
      </c>
      <c r="D3588" s="1" t="s">
        <v>4618</v>
      </c>
      <c r="G3588" s="1" t="s">
        <v>782</v>
      </c>
      <c r="H3588" s="1" t="s">
        <v>77</v>
      </c>
      <c r="I3588" s="1" t="s">
        <v>114</v>
      </c>
      <c r="J3588" s="1" t="s">
        <v>114</v>
      </c>
      <c r="K3588" s="1" t="s">
        <v>44</v>
      </c>
      <c r="L3588" s="1" t="s">
        <v>4619</v>
      </c>
      <c r="M3588" s="1" t="s">
        <v>106</v>
      </c>
      <c r="N3588" s="1" t="s">
        <v>98</v>
      </c>
      <c r="O3588" s="1" t="s">
        <v>46</v>
      </c>
      <c r="P3588" s="1" t="s">
        <v>2278</v>
      </c>
      <c r="Q3588" s="1">
        <v>2018</v>
      </c>
      <c r="R3588">
        <v>16</v>
      </c>
      <c r="S3588" s="1" t="s">
        <v>58</v>
      </c>
      <c r="T3588" s="2">
        <f>+R3588</f>
        <v>16</v>
      </c>
      <c r="U3588" s="1" t="s">
        <v>82</v>
      </c>
      <c r="V3588" s="1" t="s">
        <v>83</v>
      </c>
      <c r="X3588" s="1" t="s">
        <v>264</v>
      </c>
    </row>
    <row r="3589" spans="1:24" x14ac:dyDescent="0.25">
      <c r="A3589" s="1" t="s">
        <v>4848</v>
      </c>
      <c r="B3589" s="1" t="s">
        <v>4849</v>
      </c>
      <c r="C3589" s="1" t="s">
        <v>771</v>
      </c>
      <c r="D3589" s="1" t="s">
        <v>143</v>
      </c>
      <c r="G3589" s="1" t="s">
        <v>6948</v>
      </c>
      <c r="H3589" s="1" t="s">
        <v>77</v>
      </c>
      <c r="I3589" s="1" t="s">
        <v>114</v>
      </c>
      <c r="J3589" s="1" t="s">
        <v>114</v>
      </c>
      <c r="K3589" s="1" t="s">
        <v>44</v>
      </c>
      <c r="L3589" s="1" t="s">
        <v>4767</v>
      </c>
      <c r="M3589" s="1" t="s">
        <v>106</v>
      </c>
      <c r="N3589" s="1" t="s">
        <v>79</v>
      </c>
      <c r="O3589" s="1" t="s">
        <v>46</v>
      </c>
      <c r="P3589" s="1" t="s">
        <v>4689</v>
      </c>
      <c r="Q3589" s="1">
        <v>2018</v>
      </c>
      <c r="R3589">
        <v>16</v>
      </c>
      <c r="S3589" s="1" t="s">
        <v>58</v>
      </c>
      <c r="T3589" s="2">
        <f>+R3589</f>
        <v>16</v>
      </c>
      <c r="U3589" s="1" t="s">
        <v>82</v>
      </c>
      <c r="V3589" s="1" t="s">
        <v>83</v>
      </c>
      <c r="X3589" s="1" t="s">
        <v>753</v>
      </c>
    </row>
    <row r="3590" spans="1:24" x14ac:dyDescent="0.25">
      <c r="A3590" s="1" t="s">
        <v>4840</v>
      </c>
      <c r="B3590" s="1" t="s">
        <v>4841</v>
      </c>
      <c r="C3590" s="1" t="s">
        <v>771</v>
      </c>
      <c r="D3590" s="1" t="s">
        <v>4618</v>
      </c>
      <c r="G3590" s="1" t="s">
        <v>782</v>
      </c>
      <c r="H3590" s="1" t="s">
        <v>77</v>
      </c>
      <c r="I3590" s="1" t="s">
        <v>114</v>
      </c>
      <c r="J3590" s="1" t="s">
        <v>114</v>
      </c>
      <c r="K3590" s="1" t="s">
        <v>44</v>
      </c>
      <c r="L3590" s="1" t="s">
        <v>4843</v>
      </c>
      <c r="M3590" s="1" t="s">
        <v>106</v>
      </c>
      <c r="N3590" s="1" t="s">
        <v>87</v>
      </c>
      <c r="O3590" s="1" t="s">
        <v>46</v>
      </c>
      <c r="P3590" s="1" t="s">
        <v>2179</v>
      </c>
      <c r="Q3590" s="1">
        <v>2018</v>
      </c>
      <c r="R3590">
        <v>16</v>
      </c>
      <c r="S3590" s="1" t="s">
        <v>58</v>
      </c>
      <c r="T3590" s="2">
        <f>+R3590</f>
        <v>16</v>
      </c>
      <c r="U3590" s="1" t="s">
        <v>93</v>
      </c>
      <c r="V3590" s="1" t="s">
        <v>60</v>
      </c>
      <c r="W3590" s="1" t="s">
        <v>61</v>
      </c>
    </row>
    <row r="3591" spans="1:24" x14ac:dyDescent="0.25">
      <c r="A3591" s="1" t="s">
        <v>4808</v>
      </c>
      <c r="B3591" s="1" t="s">
        <v>4809</v>
      </c>
      <c r="C3591" s="1" t="s">
        <v>771</v>
      </c>
      <c r="D3591" s="1" t="s">
        <v>4618</v>
      </c>
      <c r="G3591" s="1" t="s">
        <v>782</v>
      </c>
      <c r="H3591" s="1" t="s">
        <v>77</v>
      </c>
      <c r="I3591" s="1" t="s">
        <v>43</v>
      </c>
      <c r="J3591" s="1" t="s">
        <v>6954</v>
      </c>
      <c r="K3591" s="1" t="s">
        <v>50</v>
      </c>
      <c r="M3591" s="1" t="s">
        <v>106</v>
      </c>
      <c r="N3591" s="1" t="s">
        <v>62</v>
      </c>
      <c r="O3591" s="1" t="s">
        <v>46</v>
      </c>
      <c r="P3591" s="1" t="s">
        <v>4811</v>
      </c>
      <c r="Q3591" s="1">
        <v>2018</v>
      </c>
      <c r="R3591">
        <v>16</v>
      </c>
      <c r="S3591" s="1" t="s">
        <v>58</v>
      </c>
      <c r="T3591" s="2">
        <f>+R3591</f>
        <v>16</v>
      </c>
      <c r="U3591" s="1" t="s">
        <v>93</v>
      </c>
      <c r="V3591" s="1" t="s">
        <v>211</v>
      </c>
    </row>
    <row r="3592" spans="1:24" x14ac:dyDescent="0.25">
      <c r="A3592" s="1" t="s">
        <v>4789</v>
      </c>
      <c r="B3592" s="1" t="s">
        <v>4790</v>
      </c>
      <c r="C3592" s="1" t="s">
        <v>771</v>
      </c>
      <c r="D3592" s="1" t="s">
        <v>143</v>
      </c>
      <c r="G3592" s="1" t="s">
        <v>6948</v>
      </c>
      <c r="H3592" s="1" t="s">
        <v>77</v>
      </c>
      <c r="I3592" s="1" t="s">
        <v>43</v>
      </c>
      <c r="J3592" s="1" t="s">
        <v>6954</v>
      </c>
      <c r="K3592" s="1" t="s">
        <v>44</v>
      </c>
      <c r="L3592" s="1" t="s">
        <v>4767</v>
      </c>
      <c r="M3592" s="1" t="s">
        <v>45</v>
      </c>
      <c r="N3592" s="1" t="s">
        <v>46</v>
      </c>
      <c r="O3592" s="1" t="s">
        <v>46</v>
      </c>
      <c r="P3592" s="1" t="s">
        <v>80</v>
      </c>
      <c r="Q3592" s="1">
        <v>2018</v>
      </c>
      <c r="R3592">
        <v>20</v>
      </c>
      <c r="S3592" s="1" t="s">
        <v>58</v>
      </c>
      <c r="T3592" s="2">
        <f>+R3592</f>
        <v>20</v>
      </c>
      <c r="U3592" s="1" t="s">
        <v>82</v>
      </c>
      <c r="V3592" s="1" t="s">
        <v>83</v>
      </c>
      <c r="X3592" s="1" t="s">
        <v>260</v>
      </c>
    </row>
    <row r="3593" spans="1:24" x14ac:dyDescent="0.25">
      <c r="A3593" s="1" t="s">
        <v>4783</v>
      </c>
      <c r="B3593" s="1" t="s">
        <v>4784</v>
      </c>
      <c r="C3593" s="1" t="s">
        <v>771</v>
      </c>
      <c r="D3593" s="1" t="s">
        <v>4618</v>
      </c>
      <c r="G3593" s="1" t="s">
        <v>782</v>
      </c>
      <c r="H3593" s="1" t="s">
        <v>77</v>
      </c>
      <c r="I3593" s="1" t="s">
        <v>114</v>
      </c>
      <c r="J3593" s="1" t="s">
        <v>114</v>
      </c>
      <c r="K3593" s="1" t="s">
        <v>50</v>
      </c>
      <c r="M3593" s="1" t="s">
        <v>106</v>
      </c>
      <c r="N3593" s="1" t="s">
        <v>98</v>
      </c>
      <c r="O3593" s="1" t="s">
        <v>46</v>
      </c>
      <c r="P3593" s="1" t="s">
        <v>2278</v>
      </c>
      <c r="Q3593" s="1">
        <v>2018</v>
      </c>
      <c r="R3593">
        <v>20</v>
      </c>
      <c r="S3593" s="1" t="s">
        <v>58</v>
      </c>
      <c r="T3593" s="2">
        <f>+R3593</f>
        <v>20</v>
      </c>
      <c r="U3593" s="1" t="s">
        <v>82</v>
      </c>
      <c r="V3593" s="1" t="s">
        <v>83</v>
      </c>
      <c r="X3593" s="1" t="s">
        <v>264</v>
      </c>
    </row>
    <row r="3594" spans="1:24" x14ac:dyDescent="0.25">
      <c r="A3594" s="1" t="s">
        <v>4752</v>
      </c>
      <c r="B3594" s="1" t="s">
        <v>4753</v>
      </c>
      <c r="C3594" s="1" t="s">
        <v>771</v>
      </c>
      <c r="D3594" s="1" t="s">
        <v>4745</v>
      </c>
      <c r="G3594" s="1" t="s">
        <v>782</v>
      </c>
      <c r="H3594" s="1" t="s">
        <v>77</v>
      </c>
      <c r="I3594" s="1" t="s">
        <v>43</v>
      </c>
      <c r="J3594" s="1" t="s">
        <v>6954</v>
      </c>
      <c r="K3594" s="1" t="s">
        <v>44</v>
      </c>
      <c r="L3594" s="1" t="s">
        <v>105</v>
      </c>
      <c r="M3594" s="1" t="s">
        <v>45</v>
      </c>
      <c r="N3594" s="1" t="s">
        <v>46</v>
      </c>
      <c r="O3594" s="1" t="s">
        <v>46</v>
      </c>
      <c r="P3594" s="1" t="s">
        <v>2278</v>
      </c>
      <c r="Q3594" s="1">
        <v>2018</v>
      </c>
      <c r="R3594">
        <v>20</v>
      </c>
      <c r="S3594" s="1" t="s">
        <v>58</v>
      </c>
      <c r="T3594" s="2">
        <f>+R3594</f>
        <v>20</v>
      </c>
      <c r="U3594" s="1" t="s">
        <v>93</v>
      </c>
      <c r="V3594" s="1" t="s">
        <v>60</v>
      </c>
      <c r="W3594" s="1" t="s">
        <v>61</v>
      </c>
    </row>
    <row r="3595" spans="1:24" x14ac:dyDescent="0.25">
      <c r="A3595" s="1" t="s">
        <v>4741</v>
      </c>
      <c r="B3595" s="1" t="s">
        <v>4742</v>
      </c>
      <c r="C3595" s="1" t="s">
        <v>771</v>
      </c>
      <c r="D3595" s="1" t="s">
        <v>4745</v>
      </c>
      <c r="G3595" s="1" t="s">
        <v>782</v>
      </c>
      <c r="H3595" s="1" t="s">
        <v>77</v>
      </c>
      <c r="I3595" s="1" t="s">
        <v>43</v>
      </c>
      <c r="J3595" s="1" t="s">
        <v>6954</v>
      </c>
      <c r="K3595" s="1" t="s">
        <v>44</v>
      </c>
      <c r="L3595" s="1" t="s">
        <v>4689</v>
      </c>
      <c r="M3595" s="1" t="s">
        <v>106</v>
      </c>
      <c r="N3595" s="1" t="s">
        <v>79</v>
      </c>
      <c r="O3595" s="1" t="s">
        <v>46</v>
      </c>
      <c r="P3595" s="1" t="s">
        <v>4746</v>
      </c>
      <c r="Q3595" s="1">
        <v>2018</v>
      </c>
      <c r="R3595">
        <v>20</v>
      </c>
      <c r="S3595" s="1" t="s">
        <v>58</v>
      </c>
      <c r="T3595" s="2">
        <f>+R3595</f>
        <v>20</v>
      </c>
      <c r="U3595" s="1" t="s">
        <v>93</v>
      </c>
      <c r="V3595" s="1" t="s">
        <v>211</v>
      </c>
    </row>
    <row r="3596" spans="1:24" x14ac:dyDescent="0.25">
      <c r="A3596" s="1" t="s">
        <v>4734</v>
      </c>
      <c r="B3596" s="1" t="s">
        <v>4735</v>
      </c>
      <c r="C3596" s="1" t="s">
        <v>771</v>
      </c>
      <c r="D3596" s="1" t="s">
        <v>4618</v>
      </c>
      <c r="G3596" s="1" t="s">
        <v>6948</v>
      </c>
      <c r="H3596" s="1" t="s">
        <v>77</v>
      </c>
      <c r="I3596" s="1" t="s">
        <v>78</v>
      </c>
      <c r="J3596" s="1" t="s">
        <v>78</v>
      </c>
      <c r="K3596" s="1" t="s">
        <v>50</v>
      </c>
      <c r="M3596" s="1" t="s">
        <v>106</v>
      </c>
      <c r="N3596" s="1" t="s">
        <v>208</v>
      </c>
      <c r="O3596" s="1" t="s">
        <v>46</v>
      </c>
      <c r="P3596" s="1" t="s">
        <v>2278</v>
      </c>
      <c r="Q3596" s="1">
        <v>2018</v>
      </c>
      <c r="R3596">
        <v>0.03</v>
      </c>
      <c r="S3596" s="1" t="s">
        <v>58</v>
      </c>
      <c r="T3596" s="2">
        <f>+R3596</f>
        <v>0.03</v>
      </c>
      <c r="U3596" s="1" t="s">
        <v>93</v>
      </c>
      <c r="V3596" s="1" t="s">
        <v>60</v>
      </c>
      <c r="W3596" s="1" t="s">
        <v>2200</v>
      </c>
    </row>
    <row r="3597" spans="1:24" x14ac:dyDescent="0.25">
      <c r="A3597" s="1" t="s">
        <v>4676</v>
      </c>
      <c r="B3597" s="1" t="s">
        <v>4677</v>
      </c>
      <c r="C3597" s="1" t="s">
        <v>771</v>
      </c>
      <c r="D3597" s="1" t="s">
        <v>143</v>
      </c>
      <c r="G3597" s="1" t="s">
        <v>782</v>
      </c>
      <c r="H3597" s="1" t="s">
        <v>77</v>
      </c>
      <c r="I3597" s="1" t="s">
        <v>114</v>
      </c>
      <c r="J3597" s="1" t="s">
        <v>114</v>
      </c>
      <c r="K3597" s="1" t="s">
        <v>44</v>
      </c>
      <c r="L3597" s="1" t="s">
        <v>4625</v>
      </c>
      <c r="M3597" s="1" t="s">
        <v>106</v>
      </c>
      <c r="N3597" s="1" t="s">
        <v>208</v>
      </c>
      <c r="O3597" s="1" t="s">
        <v>46</v>
      </c>
      <c r="P3597" s="1" t="s">
        <v>174</v>
      </c>
      <c r="Q3597" s="1">
        <v>2018</v>
      </c>
      <c r="R3597">
        <v>0.03</v>
      </c>
      <c r="S3597" s="1" t="s">
        <v>58</v>
      </c>
      <c r="T3597" s="2">
        <f>+R3597</f>
        <v>0.03</v>
      </c>
      <c r="U3597" s="1" t="s">
        <v>93</v>
      </c>
      <c r="V3597" s="1" t="s">
        <v>211</v>
      </c>
    </row>
    <row r="3598" spans="1:24" x14ac:dyDescent="0.25">
      <c r="A3598" s="1" t="s">
        <v>4669</v>
      </c>
      <c r="B3598" s="1" t="s">
        <v>4670</v>
      </c>
      <c r="C3598" s="1" t="s">
        <v>771</v>
      </c>
      <c r="D3598" s="1" t="s">
        <v>143</v>
      </c>
      <c r="G3598" s="1" t="s">
        <v>6948</v>
      </c>
      <c r="H3598" s="1" t="s">
        <v>77</v>
      </c>
      <c r="I3598" s="1" t="s">
        <v>43</v>
      </c>
      <c r="J3598" s="1" t="s">
        <v>6954</v>
      </c>
      <c r="K3598" s="1" t="s">
        <v>44</v>
      </c>
      <c r="L3598" s="1" t="s">
        <v>4625</v>
      </c>
      <c r="M3598" s="1" t="s">
        <v>106</v>
      </c>
      <c r="N3598" s="1" t="s">
        <v>98</v>
      </c>
      <c r="O3598" s="1" t="s">
        <v>46</v>
      </c>
      <c r="P3598" s="1" t="s">
        <v>174</v>
      </c>
      <c r="Q3598" s="1">
        <v>2018</v>
      </c>
      <c r="R3598">
        <v>1.73</v>
      </c>
      <c r="S3598" s="1" t="s">
        <v>58</v>
      </c>
      <c r="T3598" s="2">
        <f>+R3598</f>
        <v>1.73</v>
      </c>
      <c r="U3598" s="1" t="s">
        <v>82</v>
      </c>
      <c r="V3598" s="1" t="s">
        <v>83</v>
      </c>
      <c r="X3598" s="1" t="s">
        <v>260</v>
      </c>
    </row>
    <row r="3599" spans="1:24" x14ac:dyDescent="0.25">
      <c r="A3599" s="1" t="s">
        <v>4650</v>
      </c>
      <c r="B3599" s="1" t="s">
        <v>4651</v>
      </c>
      <c r="C3599" s="1" t="s">
        <v>771</v>
      </c>
      <c r="D3599" s="1" t="s">
        <v>4618</v>
      </c>
      <c r="G3599" s="1" t="s">
        <v>6948</v>
      </c>
      <c r="H3599" s="1" t="s">
        <v>77</v>
      </c>
      <c r="I3599" s="1" t="s">
        <v>114</v>
      </c>
      <c r="J3599" s="1" t="s">
        <v>114</v>
      </c>
      <c r="K3599" s="1" t="s">
        <v>44</v>
      </c>
      <c r="L3599" s="1" t="s">
        <v>4619</v>
      </c>
      <c r="M3599" s="1" t="s">
        <v>106</v>
      </c>
      <c r="N3599" s="1" t="s">
        <v>98</v>
      </c>
      <c r="O3599" s="1" t="s">
        <v>46</v>
      </c>
      <c r="P3599" s="1" t="s">
        <v>2278</v>
      </c>
      <c r="Q3599" s="1">
        <v>2018</v>
      </c>
      <c r="R3599">
        <v>1.73</v>
      </c>
      <c r="S3599" s="1" t="s">
        <v>58</v>
      </c>
      <c r="T3599" s="2">
        <f>+R3599</f>
        <v>1.73</v>
      </c>
      <c r="U3599" s="1" t="s">
        <v>82</v>
      </c>
      <c r="V3599" s="1" t="s">
        <v>83</v>
      </c>
      <c r="X3599" s="1" t="s">
        <v>264</v>
      </c>
    </row>
    <row r="3600" spans="1:24" x14ac:dyDescent="0.25">
      <c r="A3600" s="1" t="s">
        <v>4637</v>
      </c>
      <c r="B3600" s="1" t="s">
        <v>4638</v>
      </c>
      <c r="C3600" s="1" t="s">
        <v>771</v>
      </c>
      <c r="D3600" s="1" t="s">
        <v>4618</v>
      </c>
      <c r="G3600" s="1" t="s">
        <v>6948</v>
      </c>
      <c r="H3600" s="1" t="s">
        <v>77</v>
      </c>
      <c r="I3600" s="1" t="s">
        <v>43</v>
      </c>
      <c r="J3600" s="1" t="s">
        <v>6954</v>
      </c>
      <c r="K3600" s="1" t="s">
        <v>44</v>
      </c>
      <c r="L3600" s="1" t="s">
        <v>4619</v>
      </c>
      <c r="M3600" s="1" t="s">
        <v>106</v>
      </c>
      <c r="N3600" s="1" t="s">
        <v>98</v>
      </c>
      <c r="O3600" s="1" t="s">
        <v>46</v>
      </c>
      <c r="P3600" s="1" t="s">
        <v>4640</v>
      </c>
      <c r="Q3600" s="1">
        <v>2018</v>
      </c>
      <c r="R3600">
        <v>1.73</v>
      </c>
      <c r="S3600" s="1" t="s">
        <v>58</v>
      </c>
      <c r="T3600" s="2">
        <f>+R3600</f>
        <v>1.73</v>
      </c>
      <c r="U3600" s="1" t="s">
        <v>93</v>
      </c>
      <c r="V3600" s="1" t="s">
        <v>60</v>
      </c>
      <c r="W3600" s="1" t="s">
        <v>61</v>
      </c>
    </row>
    <row r="3601" spans="1:24" x14ac:dyDescent="0.25">
      <c r="A3601" s="1" t="s">
        <v>4634</v>
      </c>
      <c r="B3601" s="1" t="s">
        <v>4635</v>
      </c>
      <c r="C3601" s="1" t="s">
        <v>771</v>
      </c>
      <c r="D3601" s="1" t="s">
        <v>885</v>
      </c>
      <c r="G3601" s="1" t="s">
        <v>774</v>
      </c>
      <c r="H3601" s="1" t="s">
        <v>77</v>
      </c>
      <c r="I3601" s="1" t="s">
        <v>43</v>
      </c>
      <c r="J3601" s="1" t="s">
        <v>6954</v>
      </c>
      <c r="K3601" s="1" t="s">
        <v>50</v>
      </c>
      <c r="M3601" s="1" t="s">
        <v>106</v>
      </c>
      <c r="N3601" s="1" t="s">
        <v>79</v>
      </c>
      <c r="O3601" s="1" t="s">
        <v>46</v>
      </c>
      <c r="P3601" s="1" t="s">
        <v>233</v>
      </c>
      <c r="Q3601" s="1">
        <v>2018</v>
      </c>
      <c r="R3601">
        <v>1.73</v>
      </c>
      <c r="S3601" s="1" t="s">
        <v>58</v>
      </c>
      <c r="T3601" s="2">
        <f>+R3601</f>
        <v>1.73</v>
      </c>
      <c r="U3601" s="1" t="s">
        <v>93</v>
      </c>
      <c r="V3601" s="1" t="s">
        <v>211</v>
      </c>
    </row>
    <row r="3602" spans="1:24" x14ac:dyDescent="0.25">
      <c r="A3602" s="1" t="s">
        <v>4606</v>
      </c>
      <c r="B3602" s="1" t="s">
        <v>4607</v>
      </c>
      <c r="C3602" s="1" t="s">
        <v>771</v>
      </c>
      <c r="D3602" s="1" t="s">
        <v>885</v>
      </c>
      <c r="G3602" s="1" t="s">
        <v>774</v>
      </c>
      <c r="H3602" s="1" t="s">
        <v>77</v>
      </c>
      <c r="I3602" s="1" t="s">
        <v>43</v>
      </c>
      <c r="J3602" s="1" t="s">
        <v>6954</v>
      </c>
      <c r="K3602" s="1" t="s">
        <v>44</v>
      </c>
      <c r="L3602" s="1" t="s">
        <v>105</v>
      </c>
      <c r="M3602" s="1" t="s">
        <v>45</v>
      </c>
      <c r="N3602" s="1" t="s">
        <v>46</v>
      </c>
      <c r="O3602" s="1" t="s">
        <v>46</v>
      </c>
      <c r="P3602" s="1" t="s">
        <v>230</v>
      </c>
      <c r="Q3602" s="1">
        <v>2018</v>
      </c>
      <c r="R3602">
        <v>25</v>
      </c>
      <c r="S3602" s="1" t="s">
        <v>58</v>
      </c>
      <c r="T3602" s="2">
        <f>+R3602</f>
        <v>25</v>
      </c>
      <c r="U3602" s="1" t="s">
        <v>82</v>
      </c>
      <c r="V3602" s="1" t="s">
        <v>83</v>
      </c>
      <c r="X3602" s="1" t="s">
        <v>260</v>
      </c>
    </row>
    <row r="3603" spans="1:24" x14ac:dyDescent="0.25">
      <c r="A3603" s="1" t="s">
        <v>4582</v>
      </c>
      <c r="B3603" s="1" t="s">
        <v>4290</v>
      </c>
      <c r="C3603" s="1" t="s">
        <v>254</v>
      </c>
      <c r="D3603" s="1" t="s">
        <v>210</v>
      </c>
      <c r="E3603" s="1" t="s">
        <v>256</v>
      </c>
      <c r="F3603" s="1" t="s">
        <v>257</v>
      </c>
      <c r="G3603" s="1" t="s">
        <v>4433</v>
      </c>
      <c r="H3603" s="1" t="s">
        <v>77</v>
      </c>
      <c r="I3603" s="1" t="s">
        <v>78</v>
      </c>
      <c r="J3603" s="1" t="s">
        <v>78</v>
      </c>
      <c r="K3603" s="1" t="s">
        <v>44</v>
      </c>
      <c r="L3603" s="1" t="s">
        <v>4578</v>
      </c>
      <c r="M3603" s="1" t="s">
        <v>106</v>
      </c>
      <c r="N3603" s="1" t="s">
        <v>208</v>
      </c>
      <c r="O3603" s="1" t="s">
        <v>46</v>
      </c>
      <c r="P3603" s="1" t="s">
        <v>4584</v>
      </c>
      <c r="Q3603" s="1">
        <v>2018</v>
      </c>
      <c r="R3603">
        <v>25</v>
      </c>
      <c r="S3603" s="1" t="s">
        <v>58</v>
      </c>
      <c r="T3603" s="2">
        <f>+R3603</f>
        <v>25</v>
      </c>
      <c r="U3603" s="1" t="s">
        <v>82</v>
      </c>
      <c r="V3603" s="1" t="s">
        <v>83</v>
      </c>
      <c r="X3603" s="1" t="s">
        <v>264</v>
      </c>
    </row>
    <row r="3604" spans="1:24" x14ac:dyDescent="0.25">
      <c r="A3604" s="1" t="s">
        <v>4535</v>
      </c>
      <c r="B3604" s="1" t="s">
        <v>3788</v>
      </c>
      <c r="C3604" s="1" t="s">
        <v>254</v>
      </c>
      <c r="D3604" s="1" t="s">
        <v>640</v>
      </c>
      <c r="E3604" s="1" t="s">
        <v>256</v>
      </c>
      <c r="F3604" s="1" t="s">
        <v>257</v>
      </c>
      <c r="G3604" s="1" t="s">
        <v>4433</v>
      </c>
      <c r="H3604" s="1" t="s">
        <v>77</v>
      </c>
      <c r="I3604" s="1" t="s">
        <v>114</v>
      </c>
      <c r="J3604" s="1" t="s">
        <v>114</v>
      </c>
      <c r="K3604" s="1" t="s">
        <v>44</v>
      </c>
      <c r="L3604" s="1" t="s">
        <v>4537</v>
      </c>
      <c r="M3604" s="1" t="s">
        <v>106</v>
      </c>
      <c r="N3604" s="1" t="s">
        <v>98</v>
      </c>
      <c r="O3604" s="1" t="s">
        <v>46</v>
      </c>
      <c r="P3604" s="1" t="s">
        <v>299</v>
      </c>
      <c r="Q3604" s="1">
        <v>2018</v>
      </c>
      <c r="R3604">
        <v>25</v>
      </c>
      <c r="S3604" s="1" t="s">
        <v>58</v>
      </c>
      <c r="T3604" s="2">
        <f>+R3604</f>
        <v>25</v>
      </c>
      <c r="U3604" s="1" t="s">
        <v>93</v>
      </c>
      <c r="V3604" s="1" t="s">
        <v>60</v>
      </c>
      <c r="W3604" s="1" t="s">
        <v>61</v>
      </c>
    </row>
    <row r="3605" spans="1:24" x14ac:dyDescent="0.25">
      <c r="A3605" s="1" t="s">
        <v>4517</v>
      </c>
      <c r="B3605" s="1" t="s">
        <v>4179</v>
      </c>
      <c r="C3605" s="1" t="s">
        <v>254</v>
      </c>
      <c r="D3605" s="1" t="s">
        <v>4432</v>
      </c>
      <c r="E3605" s="1" t="s">
        <v>256</v>
      </c>
      <c r="F3605" s="1" t="s">
        <v>257</v>
      </c>
      <c r="G3605" s="1" t="s">
        <v>4433</v>
      </c>
      <c r="H3605" s="1" t="s">
        <v>77</v>
      </c>
      <c r="I3605" s="1" t="s">
        <v>43</v>
      </c>
      <c r="J3605" s="1" t="s">
        <v>6954</v>
      </c>
      <c r="K3605" s="1" t="s">
        <v>44</v>
      </c>
      <c r="L3605" s="1" t="s">
        <v>4434</v>
      </c>
      <c r="M3605" s="1" t="s">
        <v>45</v>
      </c>
      <c r="N3605" s="1" t="s">
        <v>46</v>
      </c>
      <c r="O3605" s="1" t="s">
        <v>46</v>
      </c>
      <c r="P3605" s="1" t="s">
        <v>143</v>
      </c>
      <c r="Q3605" s="1">
        <v>2018</v>
      </c>
      <c r="R3605">
        <v>25</v>
      </c>
      <c r="S3605" s="1" t="s">
        <v>58</v>
      </c>
      <c r="T3605" s="2">
        <f>+R3605</f>
        <v>25</v>
      </c>
      <c r="U3605" s="1" t="s">
        <v>93</v>
      </c>
      <c r="V3605" s="1" t="s">
        <v>211</v>
      </c>
    </row>
    <row r="3606" spans="1:24" x14ac:dyDescent="0.25">
      <c r="A3606" s="1" t="s">
        <v>4513</v>
      </c>
      <c r="B3606" s="1" t="s">
        <v>4163</v>
      </c>
      <c r="C3606" s="1" t="s">
        <v>254</v>
      </c>
      <c r="D3606" s="1" t="s">
        <v>4432</v>
      </c>
      <c r="E3606" s="1" t="s">
        <v>256</v>
      </c>
      <c r="F3606" s="1" t="s">
        <v>257</v>
      </c>
      <c r="G3606" s="1" t="s">
        <v>4433</v>
      </c>
      <c r="H3606" s="1" t="s">
        <v>77</v>
      </c>
      <c r="I3606" s="1" t="s">
        <v>43</v>
      </c>
      <c r="J3606" s="1" t="s">
        <v>6954</v>
      </c>
      <c r="K3606" s="1" t="s">
        <v>44</v>
      </c>
      <c r="L3606" s="1" t="s">
        <v>4434</v>
      </c>
      <c r="M3606" s="1" t="s">
        <v>45</v>
      </c>
      <c r="N3606" s="1" t="s">
        <v>46</v>
      </c>
      <c r="O3606" s="1" t="s">
        <v>46</v>
      </c>
      <c r="P3606" s="1" t="s">
        <v>4516</v>
      </c>
      <c r="Q3606" s="1">
        <v>2018</v>
      </c>
      <c r="R3606">
        <v>3.75</v>
      </c>
      <c r="S3606" s="1" t="s">
        <v>58</v>
      </c>
      <c r="T3606" s="2">
        <f>+R3606</f>
        <v>3.75</v>
      </c>
      <c r="U3606" s="1" t="s">
        <v>82</v>
      </c>
      <c r="V3606" s="1" t="s">
        <v>83</v>
      </c>
      <c r="X3606" s="1" t="s">
        <v>264</v>
      </c>
    </row>
    <row r="3607" spans="1:24" x14ac:dyDescent="0.25">
      <c r="A3607" s="1" t="s">
        <v>4491</v>
      </c>
      <c r="B3607" s="1" t="s">
        <v>2421</v>
      </c>
      <c r="C3607" s="1" t="s">
        <v>254</v>
      </c>
      <c r="D3607" s="1" t="s">
        <v>4432</v>
      </c>
      <c r="E3607" s="1" t="s">
        <v>256</v>
      </c>
      <c r="F3607" s="1" t="s">
        <v>257</v>
      </c>
      <c r="G3607" s="1" t="s">
        <v>4433</v>
      </c>
      <c r="H3607" s="1" t="s">
        <v>77</v>
      </c>
      <c r="I3607" s="1" t="s">
        <v>43</v>
      </c>
      <c r="J3607" s="1" t="s">
        <v>6954</v>
      </c>
      <c r="K3607" s="1" t="s">
        <v>44</v>
      </c>
      <c r="L3607" s="1" t="s">
        <v>4494</v>
      </c>
      <c r="M3607" s="1" t="s">
        <v>106</v>
      </c>
      <c r="N3607" s="1" t="s">
        <v>62</v>
      </c>
      <c r="O3607" s="1" t="s">
        <v>46</v>
      </c>
      <c r="P3607" s="1" t="s">
        <v>299</v>
      </c>
      <c r="Q3607" s="1">
        <v>2018</v>
      </c>
      <c r="R3607">
        <v>3.75</v>
      </c>
      <c r="S3607" s="1" t="s">
        <v>58</v>
      </c>
      <c r="T3607" s="2">
        <f>+R3607</f>
        <v>3.75</v>
      </c>
      <c r="U3607" s="1" t="s">
        <v>82</v>
      </c>
      <c r="V3607" s="1" t="s">
        <v>83</v>
      </c>
      <c r="X3607" s="1" t="s">
        <v>260</v>
      </c>
    </row>
    <row r="3608" spans="1:24" x14ac:dyDescent="0.25">
      <c r="A3608" s="1" t="s">
        <v>4488</v>
      </c>
      <c r="B3608" s="1" t="s">
        <v>4061</v>
      </c>
      <c r="C3608" s="1" t="s">
        <v>254</v>
      </c>
      <c r="D3608" s="1" t="s">
        <v>4432</v>
      </c>
      <c r="E3608" s="1" t="s">
        <v>256</v>
      </c>
      <c r="F3608" s="1" t="s">
        <v>257</v>
      </c>
      <c r="G3608" s="1" t="s">
        <v>4433</v>
      </c>
      <c r="H3608" s="1" t="s">
        <v>77</v>
      </c>
      <c r="I3608" s="1" t="s">
        <v>171</v>
      </c>
      <c r="J3608" s="1" t="s">
        <v>6953</v>
      </c>
      <c r="K3608" s="1" t="s">
        <v>44</v>
      </c>
      <c r="L3608" s="1" t="s">
        <v>4434</v>
      </c>
      <c r="M3608" s="1" t="s">
        <v>106</v>
      </c>
      <c r="N3608" s="1" t="s">
        <v>208</v>
      </c>
      <c r="O3608" s="1" t="s">
        <v>46</v>
      </c>
      <c r="P3608" s="1" t="s">
        <v>333</v>
      </c>
      <c r="Q3608" s="1">
        <v>2018</v>
      </c>
      <c r="R3608">
        <v>3.75</v>
      </c>
      <c r="S3608" s="1" t="s">
        <v>58</v>
      </c>
      <c r="T3608" s="2">
        <f>+R3608</f>
        <v>3.75</v>
      </c>
      <c r="U3608" s="1" t="s">
        <v>82</v>
      </c>
      <c r="V3608" s="1" t="s">
        <v>83</v>
      </c>
      <c r="X3608" s="1" t="s">
        <v>289</v>
      </c>
    </row>
    <row r="3609" spans="1:24" x14ac:dyDescent="0.25">
      <c r="A3609" s="1" t="s">
        <v>4484</v>
      </c>
      <c r="B3609" s="1" t="s">
        <v>3198</v>
      </c>
      <c r="C3609" s="1" t="s">
        <v>254</v>
      </c>
      <c r="D3609" s="1" t="s">
        <v>4432</v>
      </c>
      <c r="E3609" s="1" t="s">
        <v>256</v>
      </c>
      <c r="F3609" s="1" t="s">
        <v>257</v>
      </c>
      <c r="G3609" s="1" t="s">
        <v>4433</v>
      </c>
      <c r="H3609" s="1" t="s">
        <v>77</v>
      </c>
      <c r="I3609" s="1" t="s">
        <v>171</v>
      </c>
      <c r="J3609" s="1" t="s">
        <v>6953</v>
      </c>
      <c r="K3609" s="1" t="s">
        <v>44</v>
      </c>
      <c r="L3609" s="1" t="s">
        <v>4434</v>
      </c>
      <c r="M3609" s="1" t="s">
        <v>106</v>
      </c>
      <c r="N3609" s="1" t="s">
        <v>71</v>
      </c>
      <c r="O3609" s="1" t="s">
        <v>46</v>
      </c>
      <c r="P3609" s="1" t="s">
        <v>4487</v>
      </c>
      <c r="Q3609" s="1">
        <v>2018</v>
      </c>
      <c r="R3609">
        <v>3.75</v>
      </c>
      <c r="S3609" s="1" t="s">
        <v>58</v>
      </c>
      <c r="T3609" s="2">
        <f>+R3609</f>
        <v>3.75</v>
      </c>
      <c r="U3609" s="1" t="s">
        <v>82</v>
      </c>
      <c r="V3609" s="1" t="s">
        <v>83</v>
      </c>
      <c r="X3609" s="1" t="s">
        <v>482</v>
      </c>
    </row>
    <row r="3610" spans="1:24" x14ac:dyDescent="0.25">
      <c r="A3610" s="1" t="s">
        <v>4481</v>
      </c>
      <c r="B3610" s="1" t="s">
        <v>2836</v>
      </c>
      <c r="C3610" s="1" t="s">
        <v>254</v>
      </c>
      <c r="D3610" s="1" t="s">
        <v>4432</v>
      </c>
      <c r="E3610" s="1" t="s">
        <v>256</v>
      </c>
      <c r="F3610" s="1" t="s">
        <v>257</v>
      </c>
      <c r="G3610" s="1" t="s">
        <v>4433</v>
      </c>
      <c r="H3610" s="1" t="s">
        <v>77</v>
      </c>
      <c r="I3610" s="1" t="s">
        <v>171</v>
      </c>
      <c r="J3610" s="1" t="s">
        <v>6953</v>
      </c>
      <c r="K3610" s="1" t="s">
        <v>50</v>
      </c>
      <c r="L3610" s="1" t="s">
        <v>4434</v>
      </c>
      <c r="M3610" s="1" t="s">
        <v>106</v>
      </c>
      <c r="N3610" s="1" t="s">
        <v>208</v>
      </c>
      <c r="O3610" s="1" t="s">
        <v>46</v>
      </c>
      <c r="P3610" s="1" t="s">
        <v>299</v>
      </c>
      <c r="Q3610" s="1">
        <v>2018</v>
      </c>
      <c r="R3610">
        <v>3.75</v>
      </c>
      <c r="S3610" s="1" t="s">
        <v>58</v>
      </c>
      <c r="T3610" s="2">
        <f>+R3610</f>
        <v>3.75</v>
      </c>
      <c r="U3610" s="1" t="s">
        <v>93</v>
      </c>
      <c r="V3610" s="1" t="s">
        <v>60</v>
      </c>
      <c r="W3610" s="1" t="s">
        <v>2200</v>
      </c>
    </row>
    <row r="3611" spans="1:24" x14ac:dyDescent="0.25">
      <c r="A3611" s="1" t="s">
        <v>4408</v>
      </c>
      <c r="B3611" s="1" t="s">
        <v>4409</v>
      </c>
      <c r="C3611" s="1" t="s">
        <v>254</v>
      </c>
      <c r="D3611" s="1" t="s">
        <v>255</v>
      </c>
      <c r="E3611" s="1" t="s">
        <v>256</v>
      </c>
      <c r="F3611" s="1" t="s">
        <v>257</v>
      </c>
      <c r="G3611" s="1" t="s">
        <v>4316</v>
      </c>
      <c r="H3611" s="1" t="s">
        <v>77</v>
      </c>
      <c r="I3611" s="1" t="s">
        <v>93</v>
      </c>
      <c r="J3611" s="1" t="s">
        <v>114</v>
      </c>
      <c r="K3611" s="1" t="s">
        <v>44</v>
      </c>
      <c r="L3611" s="1" t="s">
        <v>258</v>
      </c>
      <c r="M3611" s="1" t="s">
        <v>6955</v>
      </c>
      <c r="N3611" s="1" t="s">
        <v>46</v>
      </c>
      <c r="O3611" s="1" t="s">
        <v>46</v>
      </c>
      <c r="P3611" s="1" t="s">
        <v>299</v>
      </c>
      <c r="Q3611" s="1">
        <v>2018</v>
      </c>
      <c r="R3611">
        <v>3.75</v>
      </c>
      <c r="S3611" s="1" t="s">
        <v>58</v>
      </c>
      <c r="T3611" s="2">
        <f>+R3611</f>
        <v>3.75</v>
      </c>
      <c r="U3611" s="1" t="s">
        <v>93</v>
      </c>
      <c r="V3611" s="1" t="s">
        <v>60</v>
      </c>
      <c r="W3611" s="1" t="s">
        <v>61</v>
      </c>
    </row>
    <row r="3612" spans="1:24" x14ac:dyDescent="0.25">
      <c r="A3612" s="1" t="s">
        <v>4396</v>
      </c>
      <c r="B3612" s="1" t="s">
        <v>2222</v>
      </c>
      <c r="C3612" s="1" t="s">
        <v>254</v>
      </c>
      <c r="D3612" s="1" t="s">
        <v>255</v>
      </c>
      <c r="E3612" s="1" t="s">
        <v>256</v>
      </c>
      <c r="F3612" s="1" t="s">
        <v>257</v>
      </c>
      <c r="G3612" s="1" t="s">
        <v>4316</v>
      </c>
      <c r="H3612" s="1" t="s">
        <v>77</v>
      </c>
      <c r="I3612" s="1" t="s">
        <v>93</v>
      </c>
      <c r="J3612" s="1" t="s">
        <v>114</v>
      </c>
      <c r="K3612" s="1" t="s">
        <v>44</v>
      </c>
      <c r="L3612" s="1" t="s">
        <v>258</v>
      </c>
      <c r="M3612" s="1" t="s">
        <v>6955</v>
      </c>
      <c r="N3612" s="1" t="s">
        <v>46</v>
      </c>
      <c r="O3612" s="1" t="s">
        <v>46</v>
      </c>
      <c r="P3612" s="1" t="s">
        <v>299</v>
      </c>
      <c r="Q3612" s="1">
        <v>2018</v>
      </c>
      <c r="R3612">
        <v>3.75</v>
      </c>
      <c r="S3612" s="1" t="s">
        <v>58</v>
      </c>
      <c r="T3612" s="2">
        <f>+R3612</f>
        <v>3.75</v>
      </c>
      <c r="U3612" s="1" t="s">
        <v>93</v>
      </c>
      <c r="V3612" s="1" t="s">
        <v>60</v>
      </c>
      <c r="W3612" s="1" t="s">
        <v>2230</v>
      </c>
    </row>
    <row r="3613" spans="1:24" x14ac:dyDescent="0.25">
      <c r="A3613" s="1" t="s">
        <v>4312</v>
      </c>
      <c r="B3613" s="1" t="s">
        <v>4313</v>
      </c>
      <c r="C3613" s="1" t="s">
        <v>254</v>
      </c>
      <c r="D3613" s="1" t="s">
        <v>728</v>
      </c>
      <c r="E3613" s="1" t="s">
        <v>256</v>
      </c>
      <c r="F3613" s="1" t="s">
        <v>257</v>
      </c>
      <c r="G3613" s="1" t="s">
        <v>4316</v>
      </c>
      <c r="H3613" s="1" t="s">
        <v>77</v>
      </c>
      <c r="I3613" s="1" t="s">
        <v>43</v>
      </c>
      <c r="J3613" s="1" t="s">
        <v>6954</v>
      </c>
      <c r="K3613" s="1" t="s">
        <v>44</v>
      </c>
      <c r="L3613" s="1" t="s">
        <v>258</v>
      </c>
      <c r="M3613" s="1" t="s">
        <v>45</v>
      </c>
      <c r="N3613" s="1" t="s">
        <v>46</v>
      </c>
      <c r="O3613" s="1" t="s">
        <v>46</v>
      </c>
      <c r="P3613" s="1" t="s">
        <v>4317</v>
      </c>
      <c r="Q3613" s="1">
        <v>2018</v>
      </c>
      <c r="R3613">
        <v>3.75</v>
      </c>
      <c r="S3613" s="1" t="s">
        <v>58</v>
      </c>
      <c r="T3613" s="2">
        <f>+R3613</f>
        <v>3.75</v>
      </c>
      <c r="U3613" s="1" t="s">
        <v>93</v>
      </c>
      <c r="V3613" s="1" t="s">
        <v>211</v>
      </c>
    </row>
    <row r="3614" spans="1:24" x14ac:dyDescent="0.25">
      <c r="A3614" s="1" t="s">
        <v>4268</v>
      </c>
      <c r="B3614" s="1" t="s">
        <v>4269</v>
      </c>
      <c r="C3614" s="1" t="s">
        <v>771</v>
      </c>
      <c r="D3614" s="1" t="s">
        <v>4271</v>
      </c>
      <c r="G3614" s="1" t="s">
        <v>774</v>
      </c>
      <c r="H3614" s="1" t="s">
        <v>77</v>
      </c>
      <c r="I3614" s="1" t="s">
        <v>43</v>
      </c>
      <c r="J3614" s="1" t="s">
        <v>6954</v>
      </c>
      <c r="K3614" s="1" t="s">
        <v>44</v>
      </c>
      <c r="L3614" s="1" t="s">
        <v>775</v>
      </c>
      <c r="M3614" s="1" t="s">
        <v>45</v>
      </c>
      <c r="N3614" s="1" t="s">
        <v>46</v>
      </c>
      <c r="O3614" s="1" t="s">
        <v>46</v>
      </c>
      <c r="P3614" s="1" t="s">
        <v>4272</v>
      </c>
      <c r="Q3614" s="1">
        <v>2018</v>
      </c>
      <c r="R3614">
        <v>1.2999999999999999E-2</v>
      </c>
      <c r="S3614" s="1" t="s">
        <v>58</v>
      </c>
      <c r="T3614" s="2">
        <f>+R3614</f>
        <v>1.2999999999999999E-2</v>
      </c>
      <c r="U3614" s="1" t="s">
        <v>93</v>
      </c>
      <c r="V3614" s="1" t="s">
        <v>60</v>
      </c>
      <c r="W3614" s="1" t="s">
        <v>2200</v>
      </c>
    </row>
    <row r="3615" spans="1:24" x14ac:dyDescent="0.25">
      <c r="A3615" s="1" t="s">
        <v>4263</v>
      </c>
      <c r="B3615" s="1" t="s">
        <v>4264</v>
      </c>
      <c r="C3615" s="1" t="s">
        <v>2242</v>
      </c>
      <c r="D3615" s="1" t="s">
        <v>2243</v>
      </c>
      <c r="G3615" s="1" t="s">
        <v>774</v>
      </c>
      <c r="H3615" s="1" t="s">
        <v>77</v>
      </c>
      <c r="I3615" s="1" t="s">
        <v>43</v>
      </c>
      <c r="J3615" s="1" t="s">
        <v>6954</v>
      </c>
      <c r="K3615" s="1" t="s">
        <v>50</v>
      </c>
      <c r="M3615" s="1" t="s">
        <v>45</v>
      </c>
      <c r="N3615" s="1" t="s">
        <v>46</v>
      </c>
      <c r="O3615" s="1" t="s">
        <v>46</v>
      </c>
      <c r="P3615" s="1" t="s">
        <v>2278</v>
      </c>
      <c r="Q3615" s="1">
        <v>2018</v>
      </c>
      <c r="R3615">
        <v>100</v>
      </c>
      <c r="S3615" s="1" t="s">
        <v>58</v>
      </c>
      <c r="T3615" s="2">
        <f>+R3615</f>
        <v>100</v>
      </c>
      <c r="U3615" s="1" t="s">
        <v>82</v>
      </c>
      <c r="V3615" s="1" t="s">
        <v>83</v>
      </c>
      <c r="X3615" s="1" t="s">
        <v>264</v>
      </c>
    </row>
    <row r="3616" spans="1:24" x14ac:dyDescent="0.25">
      <c r="A3616" s="1" t="s">
        <v>4260</v>
      </c>
      <c r="B3616" s="1" t="s">
        <v>4261</v>
      </c>
      <c r="C3616" s="1" t="s">
        <v>2242</v>
      </c>
      <c r="D3616" s="1" t="s">
        <v>2323</v>
      </c>
      <c r="G3616" s="1" t="s">
        <v>774</v>
      </c>
      <c r="H3616" s="1" t="s">
        <v>77</v>
      </c>
      <c r="I3616" s="1" t="s">
        <v>43</v>
      </c>
      <c r="J3616" s="1" t="s">
        <v>6954</v>
      </c>
      <c r="K3616" s="1" t="s">
        <v>44</v>
      </c>
      <c r="L3616" s="1" t="s">
        <v>775</v>
      </c>
      <c r="M3616" s="1" t="s">
        <v>45</v>
      </c>
      <c r="N3616" s="1" t="s">
        <v>46</v>
      </c>
      <c r="O3616" s="1" t="s">
        <v>46</v>
      </c>
      <c r="P3616" s="1" t="s">
        <v>174</v>
      </c>
      <c r="Q3616" s="1">
        <v>2018</v>
      </c>
      <c r="R3616">
        <v>100</v>
      </c>
      <c r="S3616" s="1" t="s">
        <v>58</v>
      </c>
      <c r="T3616" s="2">
        <f>+R3616</f>
        <v>100</v>
      </c>
      <c r="U3616" s="1" t="s">
        <v>82</v>
      </c>
      <c r="V3616" s="1" t="s">
        <v>83</v>
      </c>
      <c r="X3616" s="1" t="s">
        <v>260</v>
      </c>
    </row>
    <row r="3617" spans="1:24" x14ac:dyDescent="0.25">
      <c r="A3617" s="1" t="s">
        <v>4257</v>
      </c>
      <c r="B3617" s="1" t="s">
        <v>4258</v>
      </c>
      <c r="C3617" s="1" t="s">
        <v>2242</v>
      </c>
      <c r="D3617" s="1" t="s">
        <v>2323</v>
      </c>
      <c r="G3617" s="1" t="s">
        <v>774</v>
      </c>
      <c r="H3617" s="1" t="s">
        <v>77</v>
      </c>
      <c r="I3617" s="1" t="s">
        <v>171</v>
      </c>
      <c r="J3617" s="1" t="s">
        <v>6953</v>
      </c>
      <c r="K3617" s="1" t="s">
        <v>44</v>
      </c>
      <c r="L3617" s="1" t="s">
        <v>775</v>
      </c>
      <c r="M3617" s="1" t="s">
        <v>45</v>
      </c>
      <c r="N3617" s="1" t="s">
        <v>46</v>
      </c>
      <c r="O3617" s="1" t="s">
        <v>46</v>
      </c>
      <c r="P3617" s="1" t="s">
        <v>174</v>
      </c>
      <c r="Q3617" s="1">
        <v>2018</v>
      </c>
      <c r="R3617">
        <v>75</v>
      </c>
      <c r="S3617" s="1" t="s">
        <v>58</v>
      </c>
      <c r="T3617" s="2">
        <f>+R3617</f>
        <v>75</v>
      </c>
      <c r="U3617" s="1" t="s">
        <v>82</v>
      </c>
      <c r="V3617" s="1" t="s">
        <v>83</v>
      </c>
      <c r="X3617" s="1" t="s">
        <v>499</v>
      </c>
    </row>
    <row r="3618" spans="1:24" x14ac:dyDescent="0.25">
      <c r="A3618" s="1" t="s">
        <v>4247</v>
      </c>
      <c r="B3618" s="1" t="s">
        <v>4248</v>
      </c>
      <c r="C3618" s="1" t="s">
        <v>771</v>
      </c>
      <c r="D3618" s="1" t="s">
        <v>1296</v>
      </c>
      <c r="G3618" s="1" t="s">
        <v>782</v>
      </c>
      <c r="H3618" s="1" t="s">
        <v>77</v>
      </c>
      <c r="I3618" s="1" t="s">
        <v>43</v>
      </c>
      <c r="J3618" s="1" t="s">
        <v>6954</v>
      </c>
      <c r="K3618" s="1" t="s">
        <v>44</v>
      </c>
      <c r="L3618" s="1" t="s">
        <v>775</v>
      </c>
      <c r="M3618" s="1" t="s">
        <v>45</v>
      </c>
      <c r="N3618" s="1" t="s">
        <v>46</v>
      </c>
      <c r="O3618" s="1" t="s">
        <v>46</v>
      </c>
      <c r="P3618" s="1" t="s">
        <v>1578</v>
      </c>
      <c r="Q3618" s="1">
        <v>2018</v>
      </c>
      <c r="R3618">
        <v>75</v>
      </c>
      <c r="S3618" s="1" t="s">
        <v>58</v>
      </c>
      <c r="T3618" s="2">
        <f>+R3618</f>
        <v>75</v>
      </c>
      <c r="U3618" s="1" t="s">
        <v>82</v>
      </c>
      <c r="V3618" s="1" t="s">
        <v>83</v>
      </c>
      <c r="X3618" s="1" t="s">
        <v>264</v>
      </c>
    </row>
    <row r="3619" spans="1:24" x14ac:dyDescent="0.25">
      <c r="A3619" s="1" t="s">
        <v>4244</v>
      </c>
      <c r="B3619" s="1" t="s">
        <v>4245</v>
      </c>
      <c r="C3619" s="1" t="s">
        <v>771</v>
      </c>
      <c r="D3619" s="1" t="s">
        <v>1075</v>
      </c>
      <c r="G3619" s="1" t="s">
        <v>774</v>
      </c>
      <c r="H3619" s="1" t="s">
        <v>77</v>
      </c>
      <c r="I3619" s="1" t="s">
        <v>43</v>
      </c>
      <c r="J3619" s="1" t="s">
        <v>6954</v>
      </c>
      <c r="K3619" s="1" t="s">
        <v>44</v>
      </c>
      <c r="L3619" s="1" t="s">
        <v>775</v>
      </c>
      <c r="M3619" s="1" t="s">
        <v>45</v>
      </c>
      <c r="N3619" s="1" t="s">
        <v>46</v>
      </c>
      <c r="O3619" s="1" t="s">
        <v>46</v>
      </c>
      <c r="P3619" s="1" t="s">
        <v>2958</v>
      </c>
      <c r="Q3619" s="1">
        <v>2018</v>
      </c>
      <c r="R3619">
        <v>75</v>
      </c>
      <c r="S3619" s="1" t="s">
        <v>58</v>
      </c>
      <c r="T3619" s="2">
        <f>+R3619</f>
        <v>75</v>
      </c>
      <c r="U3619" s="1" t="s">
        <v>93</v>
      </c>
      <c r="V3619" s="1" t="s">
        <v>60</v>
      </c>
      <c r="W3619" s="1" t="s">
        <v>61</v>
      </c>
    </row>
    <row r="3620" spans="1:24" x14ac:dyDescent="0.25">
      <c r="A3620" s="1" t="s">
        <v>4241</v>
      </c>
      <c r="B3620" s="1" t="s">
        <v>4242</v>
      </c>
      <c r="C3620" s="1" t="s">
        <v>771</v>
      </c>
      <c r="D3620" s="1" t="s">
        <v>1492</v>
      </c>
      <c r="G3620" s="1" t="s">
        <v>782</v>
      </c>
      <c r="H3620" s="1" t="s">
        <v>77</v>
      </c>
      <c r="I3620" s="1" t="s">
        <v>78</v>
      </c>
      <c r="J3620" s="1" t="s">
        <v>78</v>
      </c>
      <c r="K3620" s="1" t="s">
        <v>44</v>
      </c>
      <c r="L3620" s="1" t="s">
        <v>775</v>
      </c>
      <c r="M3620" s="1" t="s">
        <v>45</v>
      </c>
      <c r="N3620" s="1" t="s">
        <v>46</v>
      </c>
      <c r="O3620" s="1" t="s">
        <v>46</v>
      </c>
      <c r="P3620" s="1" t="s">
        <v>2278</v>
      </c>
      <c r="Q3620" s="1">
        <v>2018</v>
      </c>
      <c r="R3620">
        <v>75</v>
      </c>
      <c r="S3620" s="1" t="s">
        <v>58</v>
      </c>
      <c r="T3620" s="2">
        <f>+R3620</f>
        <v>75</v>
      </c>
      <c r="U3620" s="1" t="s">
        <v>93</v>
      </c>
      <c r="V3620" s="1" t="s">
        <v>60</v>
      </c>
      <c r="W3620" s="1" t="s">
        <v>2200</v>
      </c>
    </row>
    <row r="3621" spans="1:24" x14ac:dyDescent="0.25">
      <c r="A3621" s="1" t="s">
        <v>4238</v>
      </c>
      <c r="B3621" s="1" t="s">
        <v>4239</v>
      </c>
      <c r="C3621" s="1" t="s">
        <v>771</v>
      </c>
      <c r="D3621" s="1" t="s">
        <v>1069</v>
      </c>
      <c r="G3621" s="1" t="s">
        <v>782</v>
      </c>
      <c r="H3621" s="1" t="s">
        <v>77</v>
      </c>
      <c r="I3621" s="1" t="s">
        <v>43</v>
      </c>
      <c r="J3621" s="1" t="s">
        <v>6954</v>
      </c>
      <c r="K3621" s="1" t="s">
        <v>44</v>
      </c>
      <c r="L3621" s="1" t="s">
        <v>775</v>
      </c>
      <c r="M3621" s="1" t="s">
        <v>45</v>
      </c>
      <c r="N3621" s="1" t="s">
        <v>46</v>
      </c>
      <c r="O3621" s="1" t="s">
        <v>46</v>
      </c>
      <c r="P3621" s="1" t="s">
        <v>237</v>
      </c>
      <c r="Q3621" s="1">
        <v>2018</v>
      </c>
      <c r="R3621">
        <v>133.33000000000001</v>
      </c>
      <c r="S3621" s="1" t="s">
        <v>58</v>
      </c>
      <c r="T3621" s="2">
        <f>+R3621</f>
        <v>133.33000000000001</v>
      </c>
      <c r="U3621" s="1" t="s">
        <v>82</v>
      </c>
      <c r="V3621" s="1" t="s">
        <v>83</v>
      </c>
      <c r="X3621" s="1" t="s">
        <v>264</v>
      </c>
    </row>
    <row r="3622" spans="1:24" x14ac:dyDescent="0.25">
      <c r="A3622" s="1" t="s">
        <v>4235</v>
      </c>
      <c r="B3622" s="1" t="s">
        <v>4236</v>
      </c>
      <c r="C3622" s="1" t="s">
        <v>771</v>
      </c>
      <c r="D3622" s="1" t="s">
        <v>1492</v>
      </c>
      <c r="G3622" s="1" t="s">
        <v>782</v>
      </c>
      <c r="H3622" s="1" t="s">
        <v>77</v>
      </c>
      <c r="I3622" s="1" t="s">
        <v>171</v>
      </c>
      <c r="J3622" s="1" t="s">
        <v>6953</v>
      </c>
      <c r="K3622" s="1" t="s">
        <v>44</v>
      </c>
      <c r="L3622" s="1" t="s">
        <v>775</v>
      </c>
      <c r="M3622" s="1" t="s">
        <v>45</v>
      </c>
      <c r="N3622" s="1" t="s">
        <v>46</v>
      </c>
      <c r="O3622" s="1" t="s">
        <v>46</v>
      </c>
      <c r="P3622" s="1" t="s">
        <v>1590</v>
      </c>
      <c r="Q3622" s="1">
        <v>2018</v>
      </c>
      <c r="R3622">
        <v>133.33000000000001</v>
      </c>
      <c r="S3622" s="1" t="s">
        <v>58</v>
      </c>
      <c r="T3622" s="2">
        <f>+R3622</f>
        <v>133.33000000000001</v>
      </c>
      <c r="U3622" s="1" t="s">
        <v>82</v>
      </c>
      <c r="V3622" s="1" t="s">
        <v>83</v>
      </c>
      <c r="X3622" s="1" t="s">
        <v>499</v>
      </c>
    </row>
    <row r="3623" spans="1:24" x14ac:dyDescent="0.25">
      <c r="A3623" s="1" t="s">
        <v>4232</v>
      </c>
      <c r="B3623" s="1" t="s">
        <v>4233</v>
      </c>
      <c r="C3623" s="1" t="s">
        <v>771</v>
      </c>
      <c r="D3623" s="1" t="s">
        <v>1075</v>
      </c>
      <c r="G3623" s="1" t="s">
        <v>774</v>
      </c>
      <c r="H3623" s="1" t="s">
        <v>77</v>
      </c>
      <c r="I3623" s="1" t="s">
        <v>43</v>
      </c>
      <c r="J3623" s="1" t="s">
        <v>6954</v>
      </c>
      <c r="K3623" s="1" t="s">
        <v>44</v>
      </c>
      <c r="L3623" s="1" t="s">
        <v>775</v>
      </c>
      <c r="M3623" s="1" t="s">
        <v>45</v>
      </c>
      <c r="N3623" s="1" t="s">
        <v>46</v>
      </c>
      <c r="O3623" s="1" t="s">
        <v>46</v>
      </c>
      <c r="P3623" s="1" t="s">
        <v>2278</v>
      </c>
      <c r="Q3623" s="1">
        <v>2018</v>
      </c>
      <c r="R3623">
        <v>133.33000000000001</v>
      </c>
      <c r="S3623" s="1" t="s">
        <v>58</v>
      </c>
      <c r="T3623" s="2">
        <f>+R3623</f>
        <v>133.33000000000001</v>
      </c>
      <c r="U3623" s="1" t="s">
        <v>82</v>
      </c>
      <c r="V3623" s="1" t="s">
        <v>83</v>
      </c>
      <c r="X3623" s="1" t="s">
        <v>260</v>
      </c>
    </row>
    <row r="3624" spans="1:24" x14ac:dyDescent="0.25">
      <c r="A3624" s="1" t="s">
        <v>4229</v>
      </c>
      <c r="B3624" s="1" t="s">
        <v>4230</v>
      </c>
      <c r="C3624" s="1" t="s">
        <v>771</v>
      </c>
      <c r="D3624" s="1" t="s">
        <v>1075</v>
      </c>
      <c r="G3624" s="1" t="s">
        <v>774</v>
      </c>
      <c r="H3624" s="1" t="s">
        <v>77</v>
      </c>
      <c r="I3624" s="1" t="s">
        <v>43</v>
      </c>
      <c r="J3624" s="1" t="s">
        <v>6954</v>
      </c>
      <c r="K3624" s="1" t="s">
        <v>44</v>
      </c>
      <c r="L3624" s="1" t="s">
        <v>775</v>
      </c>
      <c r="M3624" s="1" t="s">
        <v>45</v>
      </c>
      <c r="N3624" s="1" t="s">
        <v>46</v>
      </c>
      <c r="O3624" s="1" t="s">
        <v>46</v>
      </c>
      <c r="P3624" s="1" t="s">
        <v>2278</v>
      </c>
      <c r="Q3624" s="1">
        <v>2018</v>
      </c>
      <c r="R3624">
        <v>5</v>
      </c>
      <c r="S3624" s="1" t="s">
        <v>58</v>
      </c>
      <c r="T3624" s="2">
        <f>+R3624</f>
        <v>5</v>
      </c>
      <c r="U3624" s="1" t="s">
        <v>82</v>
      </c>
      <c r="V3624" s="1" t="s">
        <v>83</v>
      </c>
      <c r="X3624" s="1" t="s">
        <v>264</v>
      </c>
    </row>
    <row r="3625" spans="1:24" x14ac:dyDescent="0.25">
      <c r="A3625" s="1" t="s">
        <v>4225</v>
      </c>
      <c r="B3625" s="1" t="s">
        <v>4226</v>
      </c>
      <c r="C3625" s="1" t="s">
        <v>771</v>
      </c>
      <c r="D3625" s="1" t="s">
        <v>1075</v>
      </c>
      <c r="G3625" s="1" t="s">
        <v>774</v>
      </c>
      <c r="H3625" s="1" t="s">
        <v>77</v>
      </c>
      <c r="I3625" s="1" t="s">
        <v>43</v>
      </c>
      <c r="J3625" s="1" t="s">
        <v>6954</v>
      </c>
      <c r="K3625" s="1" t="s">
        <v>44</v>
      </c>
      <c r="L3625" s="1" t="s">
        <v>775</v>
      </c>
      <c r="M3625" s="1" t="s">
        <v>45</v>
      </c>
      <c r="N3625" s="1" t="s">
        <v>46</v>
      </c>
      <c r="O3625" s="1" t="s">
        <v>46</v>
      </c>
      <c r="P3625" s="1" t="s">
        <v>4228</v>
      </c>
      <c r="Q3625" s="1">
        <v>2018</v>
      </c>
      <c r="R3625">
        <v>5</v>
      </c>
      <c r="S3625" s="1" t="s">
        <v>58</v>
      </c>
      <c r="T3625" s="2">
        <f>+R3625</f>
        <v>5</v>
      </c>
      <c r="U3625" s="1" t="s">
        <v>82</v>
      </c>
      <c r="V3625" s="1" t="s">
        <v>83</v>
      </c>
      <c r="X3625" s="1" t="s">
        <v>499</v>
      </c>
    </row>
    <row r="3626" spans="1:24" x14ac:dyDescent="0.25">
      <c r="A3626" s="1" t="s">
        <v>4221</v>
      </c>
      <c r="B3626" s="1" t="s">
        <v>4222</v>
      </c>
      <c r="C3626" s="1" t="s">
        <v>771</v>
      </c>
      <c r="D3626" s="1" t="s">
        <v>1075</v>
      </c>
      <c r="G3626" s="1" t="s">
        <v>774</v>
      </c>
      <c r="H3626" s="1" t="s">
        <v>77</v>
      </c>
      <c r="I3626" s="1" t="s">
        <v>114</v>
      </c>
      <c r="J3626" s="1" t="s">
        <v>114</v>
      </c>
      <c r="K3626" s="1" t="s">
        <v>44</v>
      </c>
      <c r="L3626" s="1" t="s">
        <v>775</v>
      </c>
      <c r="M3626" s="1" t="s">
        <v>45</v>
      </c>
      <c r="N3626" s="1" t="s">
        <v>46</v>
      </c>
      <c r="O3626" s="1" t="s">
        <v>46</v>
      </c>
      <c r="P3626" s="1" t="s">
        <v>2278</v>
      </c>
      <c r="Q3626" s="1">
        <v>2018</v>
      </c>
      <c r="R3626">
        <v>5</v>
      </c>
      <c r="S3626" s="1" t="s">
        <v>58</v>
      </c>
      <c r="T3626" s="2">
        <f>+R3626</f>
        <v>5</v>
      </c>
      <c r="U3626" s="1" t="s">
        <v>82</v>
      </c>
      <c r="V3626" s="1" t="s">
        <v>83</v>
      </c>
      <c r="X3626" s="1" t="s">
        <v>2969</v>
      </c>
    </row>
    <row r="3627" spans="1:24" x14ac:dyDescent="0.25">
      <c r="A3627" s="1" t="s">
        <v>4216</v>
      </c>
      <c r="B3627" s="1" t="s">
        <v>4217</v>
      </c>
      <c r="C3627" s="1" t="s">
        <v>771</v>
      </c>
      <c r="D3627" s="1" t="s">
        <v>1075</v>
      </c>
      <c r="G3627" s="1" t="s">
        <v>774</v>
      </c>
      <c r="H3627" s="1" t="s">
        <v>77</v>
      </c>
      <c r="I3627" s="1" t="s">
        <v>43</v>
      </c>
      <c r="J3627" s="1" t="s">
        <v>6954</v>
      </c>
      <c r="K3627" s="1" t="s">
        <v>44</v>
      </c>
      <c r="L3627" s="1" t="s">
        <v>775</v>
      </c>
      <c r="M3627" s="1" t="s">
        <v>45</v>
      </c>
      <c r="N3627" s="1" t="s">
        <v>46</v>
      </c>
      <c r="O3627" s="1" t="s">
        <v>46</v>
      </c>
      <c r="P3627" s="1" t="s">
        <v>4219</v>
      </c>
      <c r="Q3627" s="1">
        <v>2018</v>
      </c>
      <c r="R3627">
        <v>5</v>
      </c>
      <c r="S3627" s="1" t="s">
        <v>58</v>
      </c>
      <c r="T3627" s="2">
        <f>+R3627</f>
        <v>5</v>
      </c>
      <c r="U3627" s="1" t="s">
        <v>82</v>
      </c>
      <c r="V3627" s="1" t="s">
        <v>83</v>
      </c>
      <c r="X3627" s="1" t="s">
        <v>260</v>
      </c>
    </row>
    <row r="3628" spans="1:24" x14ac:dyDescent="0.25">
      <c r="A3628" s="1" t="s">
        <v>4212</v>
      </c>
      <c r="B3628" s="1" t="s">
        <v>4213</v>
      </c>
      <c r="C3628" s="1" t="s">
        <v>771</v>
      </c>
      <c r="D3628" s="1" t="s">
        <v>1075</v>
      </c>
      <c r="G3628" s="1" t="s">
        <v>774</v>
      </c>
      <c r="H3628" s="1" t="s">
        <v>77</v>
      </c>
      <c r="I3628" s="1" t="s">
        <v>171</v>
      </c>
      <c r="J3628" s="1" t="s">
        <v>6953</v>
      </c>
      <c r="K3628" s="1" t="s">
        <v>44</v>
      </c>
      <c r="L3628" s="1" t="s">
        <v>775</v>
      </c>
      <c r="M3628" s="1" t="s">
        <v>45</v>
      </c>
      <c r="N3628" s="1" t="s">
        <v>46</v>
      </c>
      <c r="O3628" s="1" t="s">
        <v>46</v>
      </c>
      <c r="P3628" s="1" t="s">
        <v>4215</v>
      </c>
      <c r="Q3628" s="1">
        <v>2018</v>
      </c>
      <c r="R3628">
        <v>5</v>
      </c>
      <c r="S3628" s="1" t="s">
        <v>58</v>
      </c>
      <c r="T3628" s="2">
        <f>+R3628</f>
        <v>5</v>
      </c>
      <c r="U3628" s="1" t="s">
        <v>93</v>
      </c>
      <c r="V3628" s="1" t="s">
        <v>60</v>
      </c>
      <c r="W3628" s="1" t="s">
        <v>2200</v>
      </c>
    </row>
    <row r="3629" spans="1:24" x14ac:dyDescent="0.25">
      <c r="A3629" s="1" t="s">
        <v>4209</v>
      </c>
      <c r="B3629" s="1" t="s">
        <v>4210</v>
      </c>
      <c r="C3629" s="1" t="s">
        <v>771</v>
      </c>
      <c r="D3629" s="1" t="s">
        <v>1075</v>
      </c>
      <c r="G3629" s="1" t="s">
        <v>774</v>
      </c>
      <c r="H3629" s="1" t="s">
        <v>77</v>
      </c>
      <c r="I3629" s="1" t="s">
        <v>43</v>
      </c>
      <c r="J3629" s="1" t="s">
        <v>6954</v>
      </c>
      <c r="K3629" s="1" t="s">
        <v>44</v>
      </c>
      <c r="L3629" s="1" t="s">
        <v>775</v>
      </c>
      <c r="M3629" s="1" t="s">
        <v>45</v>
      </c>
      <c r="N3629" s="1" t="s">
        <v>46</v>
      </c>
      <c r="O3629" s="1" t="s">
        <v>46</v>
      </c>
      <c r="P3629" s="1" t="s">
        <v>1329</v>
      </c>
      <c r="Q3629" s="1">
        <v>2018</v>
      </c>
      <c r="R3629">
        <v>27.78</v>
      </c>
      <c r="S3629" s="1" t="s">
        <v>58</v>
      </c>
      <c r="T3629" s="2">
        <f>+R3629</f>
        <v>27.78</v>
      </c>
      <c r="U3629" s="1" t="s">
        <v>82</v>
      </c>
      <c r="V3629" s="1" t="s">
        <v>83</v>
      </c>
      <c r="X3629" s="1" t="s">
        <v>2969</v>
      </c>
    </row>
    <row r="3630" spans="1:24" x14ac:dyDescent="0.25">
      <c r="A3630" s="1" t="s">
        <v>4206</v>
      </c>
      <c r="B3630" s="1" t="s">
        <v>4207</v>
      </c>
      <c r="C3630" s="1" t="s">
        <v>771</v>
      </c>
      <c r="D3630" s="1" t="s">
        <v>1075</v>
      </c>
      <c r="G3630" s="1" t="s">
        <v>774</v>
      </c>
      <c r="H3630" s="1" t="s">
        <v>77</v>
      </c>
      <c r="I3630" s="1" t="s">
        <v>43</v>
      </c>
      <c r="J3630" s="1" t="s">
        <v>6954</v>
      </c>
      <c r="K3630" s="1" t="s">
        <v>44</v>
      </c>
      <c r="L3630" s="1" t="s">
        <v>775</v>
      </c>
      <c r="M3630" s="1" t="s">
        <v>45</v>
      </c>
      <c r="N3630" s="1" t="s">
        <v>46</v>
      </c>
      <c r="O3630" s="1" t="s">
        <v>46</v>
      </c>
      <c r="P3630" s="1" t="s">
        <v>233</v>
      </c>
      <c r="Q3630" s="1">
        <v>2018</v>
      </c>
      <c r="R3630">
        <v>27.78</v>
      </c>
      <c r="S3630" s="1" t="s">
        <v>58</v>
      </c>
      <c r="T3630" s="2">
        <f>+R3630</f>
        <v>27.78</v>
      </c>
      <c r="U3630" s="1" t="s">
        <v>82</v>
      </c>
      <c r="V3630" s="1" t="s">
        <v>83</v>
      </c>
      <c r="X3630" s="1" t="s">
        <v>264</v>
      </c>
    </row>
    <row r="3631" spans="1:24" x14ac:dyDescent="0.25">
      <c r="A3631" s="1" t="s">
        <v>4202</v>
      </c>
      <c r="B3631" s="1" t="s">
        <v>4203</v>
      </c>
      <c r="C3631" s="1" t="s">
        <v>771</v>
      </c>
      <c r="D3631" s="1" t="s">
        <v>1075</v>
      </c>
      <c r="G3631" s="1" t="s">
        <v>774</v>
      </c>
      <c r="H3631" s="1" t="s">
        <v>77</v>
      </c>
      <c r="I3631" s="1" t="s">
        <v>43</v>
      </c>
      <c r="J3631" s="1" t="s">
        <v>6954</v>
      </c>
      <c r="K3631" s="1" t="s">
        <v>44</v>
      </c>
      <c r="L3631" s="1" t="s">
        <v>775</v>
      </c>
      <c r="M3631" s="1" t="s">
        <v>45</v>
      </c>
      <c r="N3631" s="1" t="s">
        <v>46</v>
      </c>
      <c r="O3631" s="1" t="s">
        <v>46</v>
      </c>
      <c r="P3631" s="1" t="s">
        <v>4205</v>
      </c>
      <c r="Q3631" s="1">
        <v>2018</v>
      </c>
      <c r="R3631">
        <v>27.78</v>
      </c>
      <c r="S3631" s="1" t="s">
        <v>58</v>
      </c>
      <c r="T3631" s="2">
        <f>+R3631</f>
        <v>27.78</v>
      </c>
      <c r="U3631" s="1" t="s">
        <v>82</v>
      </c>
      <c r="V3631" s="1" t="s">
        <v>83</v>
      </c>
      <c r="X3631" s="1" t="s">
        <v>260</v>
      </c>
    </row>
    <row r="3632" spans="1:24" x14ac:dyDescent="0.25">
      <c r="A3632" s="1" t="s">
        <v>4198</v>
      </c>
      <c r="B3632" s="1" t="s">
        <v>4199</v>
      </c>
      <c r="C3632" s="1" t="s">
        <v>771</v>
      </c>
      <c r="D3632" s="1" t="s">
        <v>1075</v>
      </c>
      <c r="G3632" s="1" t="s">
        <v>774</v>
      </c>
      <c r="H3632" s="1" t="s">
        <v>77</v>
      </c>
      <c r="I3632" s="1" t="s">
        <v>171</v>
      </c>
      <c r="J3632" s="1" t="s">
        <v>6953</v>
      </c>
      <c r="K3632" s="1" t="s">
        <v>44</v>
      </c>
      <c r="L3632" s="1" t="s">
        <v>775</v>
      </c>
      <c r="M3632" s="1" t="s">
        <v>45</v>
      </c>
      <c r="N3632" s="1" t="s">
        <v>46</v>
      </c>
      <c r="O3632" s="1" t="s">
        <v>46</v>
      </c>
      <c r="P3632" s="1" t="s">
        <v>4201</v>
      </c>
      <c r="Q3632" s="1">
        <v>2018</v>
      </c>
      <c r="R3632">
        <v>27.78</v>
      </c>
      <c r="S3632" s="1" t="s">
        <v>58</v>
      </c>
      <c r="T3632" s="2">
        <f>+R3632</f>
        <v>27.78</v>
      </c>
      <c r="U3632" s="1" t="s">
        <v>82</v>
      </c>
      <c r="V3632" s="1" t="s">
        <v>83</v>
      </c>
      <c r="X3632" s="1" t="s">
        <v>839</v>
      </c>
    </row>
    <row r="3633" spans="1:24" x14ac:dyDescent="0.25">
      <c r="A3633" s="1" t="s">
        <v>4195</v>
      </c>
      <c r="B3633" s="1" t="s">
        <v>4196</v>
      </c>
      <c r="C3633" s="1" t="s">
        <v>771</v>
      </c>
      <c r="D3633" s="1" t="s">
        <v>1075</v>
      </c>
      <c r="G3633" s="1" t="s">
        <v>774</v>
      </c>
      <c r="H3633" s="1" t="s">
        <v>77</v>
      </c>
      <c r="I3633" s="1" t="s">
        <v>78</v>
      </c>
      <c r="J3633" s="1" t="s">
        <v>78</v>
      </c>
      <c r="K3633" s="1" t="s">
        <v>44</v>
      </c>
      <c r="L3633" s="1" t="s">
        <v>775</v>
      </c>
      <c r="M3633" s="1" t="s">
        <v>45</v>
      </c>
      <c r="N3633" s="1" t="s">
        <v>46</v>
      </c>
      <c r="O3633" s="1" t="s">
        <v>46</v>
      </c>
      <c r="P3633" s="1" t="s">
        <v>1155</v>
      </c>
      <c r="Q3633" s="1">
        <v>2018</v>
      </c>
      <c r="R3633">
        <v>27.78</v>
      </c>
      <c r="S3633" s="1" t="s">
        <v>58</v>
      </c>
      <c r="T3633" s="2">
        <f>+R3633</f>
        <v>27.78</v>
      </c>
      <c r="U3633" s="1" t="s">
        <v>82</v>
      </c>
      <c r="V3633" s="1" t="s">
        <v>83</v>
      </c>
      <c r="X3633" s="1" t="s">
        <v>814</v>
      </c>
    </row>
    <row r="3634" spans="1:24" x14ac:dyDescent="0.25">
      <c r="A3634" s="1" t="s">
        <v>4192</v>
      </c>
      <c r="B3634" s="1" t="s">
        <v>4193</v>
      </c>
      <c r="C3634" s="1" t="s">
        <v>771</v>
      </c>
      <c r="D3634" s="1" t="s">
        <v>1075</v>
      </c>
      <c r="G3634" s="1" t="s">
        <v>774</v>
      </c>
      <c r="H3634" s="1" t="s">
        <v>77</v>
      </c>
      <c r="I3634" s="1" t="s">
        <v>78</v>
      </c>
      <c r="J3634" s="1" t="s">
        <v>78</v>
      </c>
      <c r="K3634" s="1" t="s">
        <v>44</v>
      </c>
      <c r="L3634" s="1" t="s">
        <v>775</v>
      </c>
      <c r="M3634" s="1" t="s">
        <v>45</v>
      </c>
      <c r="N3634" s="1" t="s">
        <v>46</v>
      </c>
      <c r="O3634" s="1" t="s">
        <v>46</v>
      </c>
      <c r="P3634" s="1" t="s">
        <v>127</v>
      </c>
      <c r="Q3634" s="1">
        <v>2018</v>
      </c>
      <c r="R3634">
        <v>27.78</v>
      </c>
      <c r="S3634" s="1" t="s">
        <v>58</v>
      </c>
      <c r="T3634" s="2">
        <f>+R3634</f>
        <v>27.78</v>
      </c>
      <c r="U3634" s="1" t="s">
        <v>93</v>
      </c>
      <c r="V3634" s="1" t="s">
        <v>60</v>
      </c>
      <c r="W3634" s="1" t="s">
        <v>61</v>
      </c>
    </row>
    <row r="3635" spans="1:24" x14ac:dyDescent="0.25">
      <c r="A3635" s="1" t="s">
        <v>4189</v>
      </c>
      <c r="B3635" s="1" t="s">
        <v>4190</v>
      </c>
      <c r="C3635" s="1" t="s">
        <v>771</v>
      </c>
      <c r="D3635" s="1" t="s">
        <v>1075</v>
      </c>
      <c r="G3635" s="1" t="s">
        <v>774</v>
      </c>
      <c r="H3635" s="1" t="s">
        <v>77</v>
      </c>
      <c r="I3635" s="1" t="s">
        <v>171</v>
      </c>
      <c r="J3635" s="1" t="s">
        <v>6953</v>
      </c>
      <c r="K3635" s="1" t="s">
        <v>44</v>
      </c>
      <c r="L3635" s="1" t="s">
        <v>775</v>
      </c>
      <c r="M3635" s="1" t="s">
        <v>45</v>
      </c>
      <c r="N3635" s="1" t="s">
        <v>46</v>
      </c>
      <c r="O3635" s="1" t="s">
        <v>46</v>
      </c>
      <c r="P3635" s="1" t="s">
        <v>138</v>
      </c>
      <c r="Q3635" s="1">
        <v>2018</v>
      </c>
      <c r="R3635">
        <v>27.78</v>
      </c>
      <c r="S3635" s="1" t="s">
        <v>58</v>
      </c>
      <c r="T3635" s="2">
        <f>+R3635</f>
        <v>27.78</v>
      </c>
      <c r="U3635" s="1" t="s">
        <v>93</v>
      </c>
      <c r="V3635" s="1" t="s">
        <v>60</v>
      </c>
      <c r="W3635" s="1" t="s">
        <v>2230</v>
      </c>
    </row>
    <row r="3636" spans="1:24" x14ac:dyDescent="0.25">
      <c r="A3636" s="1" t="s">
        <v>4186</v>
      </c>
      <c r="B3636" s="1" t="s">
        <v>4187</v>
      </c>
      <c r="C3636" s="1" t="s">
        <v>771</v>
      </c>
      <c r="D3636" s="1" t="s">
        <v>2323</v>
      </c>
      <c r="G3636" s="1" t="s">
        <v>774</v>
      </c>
      <c r="H3636" s="1" t="s">
        <v>77</v>
      </c>
      <c r="I3636" s="1" t="s">
        <v>263</v>
      </c>
      <c r="J3636" s="1" t="s">
        <v>6950</v>
      </c>
      <c r="K3636" s="1" t="s">
        <v>44</v>
      </c>
      <c r="L3636" s="1" t="s">
        <v>775</v>
      </c>
      <c r="M3636" s="1" t="s">
        <v>106</v>
      </c>
      <c r="N3636" s="1" t="s">
        <v>40</v>
      </c>
      <c r="O3636" s="1" t="s">
        <v>46</v>
      </c>
      <c r="P3636" s="1" t="s">
        <v>3534</v>
      </c>
      <c r="Q3636" s="1">
        <v>2018</v>
      </c>
      <c r="R3636">
        <v>27.78</v>
      </c>
      <c r="S3636" s="1" t="s">
        <v>58</v>
      </c>
      <c r="T3636" s="2">
        <f>+R3636</f>
        <v>27.78</v>
      </c>
      <c r="U3636" s="1" t="s">
        <v>93</v>
      </c>
      <c r="V3636" s="1" t="s">
        <v>60</v>
      </c>
      <c r="W3636" s="1" t="s">
        <v>359</v>
      </c>
    </row>
    <row r="3637" spans="1:24" x14ac:dyDescent="0.25">
      <c r="A3637" s="1" t="s">
        <v>4182</v>
      </c>
      <c r="B3637" s="1" t="s">
        <v>4183</v>
      </c>
      <c r="C3637" s="1" t="s">
        <v>771</v>
      </c>
      <c r="D3637" s="1" t="s">
        <v>2323</v>
      </c>
      <c r="G3637" s="1" t="s">
        <v>774</v>
      </c>
      <c r="H3637" s="1" t="s">
        <v>77</v>
      </c>
      <c r="I3637" s="1" t="s">
        <v>263</v>
      </c>
      <c r="J3637" s="1" t="s">
        <v>6950</v>
      </c>
      <c r="K3637" s="1" t="s">
        <v>44</v>
      </c>
      <c r="L3637" s="1" t="s">
        <v>775</v>
      </c>
      <c r="M3637" s="1" t="s">
        <v>106</v>
      </c>
      <c r="N3637" s="1" t="s">
        <v>40</v>
      </c>
      <c r="O3637" s="1" t="s">
        <v>46</v>
      </c>
      <c r="P3637" s="1" t="s">
        <v>4185</v>
      </c>
      <c r="Q3637" s="1">
        <v>2018</v>
      </c>
      <c r="R3637">
        <v>27.78</v>
      </c>
      <c r="S3637" s="1" t="s">
        <v>58</v>
      </c>
      <c r="T3637" s="2">
        <f>+R3637</f>
        <v>27.78</v>
      </c>
      <c r="U3637" s="1" t="s">
        <v>93</v>
      </c>
      <c r="V3637" s="1" t="s">
        <v>60</v>
      </c>
      <c r="W3637" s="1" t="s">
        <v>303</v>
      </c>
    </row>
    <row r="3638" spans="1:24" x14ac:dyDescent="0.25">
      <c r="A3638" s="1" t="s">
        <v>4178</v>
      </c>
      <c r="B3638" s="1" t="s">
        <v>4179</v>
      </c>
      <c r="C3638" s="1" t="s">
        <v>771</v>
      </c>
      <c r="D3638" s="1" t="s">
        <v>2323</v>
      </c>
      <c r="G3638" s="1" t="s">
        <v>774</v>
      </c>
      <c r="H3638" s="1" t="s">
        <v>77</v>
      </c>
      <c r="I3638" s="1" t="s">
        <v>43</v>
      </c>
      <c r="J3638" s="1" t="s">
        <v>6954</v>
      </c>
      <c r="K3638" s="1" t="s">
        <v>44</v>
      </c>
      <c r="L3638" s="1" t="s">
        <v>775</v>
      </c>
      <c r="M3638" s="1" t="s">
        <v>45</v>
      </c>
      <c r="N3638" s="1" t="s">
        <v>46</v>
      </c>
      <c r="O3638" s="1" t="s">
        <v>46</v>
      </c>
      <c r="P3638" s="1" t="s">
        <v>4181</v>
      </c>
      <c r="Q3638" s="1">
        <v>2018</v>
      </c>
      <c r="R3638">
        <v>100</v>
      </c>
      <c r="S3638" s="1" t="s">
        <v>58</v>
      </c>
      <c r="T3638" s="2">
        <f>+R3638</f>
        <v>100</v>
      </c>
      <c r="U3638" s="1" t="s">
        <v>82</v>
      </c>
      <c r="V3638" s="1" t="s">
        <v>83</v>
      </c>
      <c r="X3638" s="1" t="s">
        <v>264</v>
      </c>
    </row>
    <row r="3639" spans="1:24" x14ac:dyDescent="0.25">
      <c r="A3639" s="1" t="s">
        <v>4173</v>
      </c>
      <c r="B3639" s="1" t="s">
        <v>4174</v>
      </c>
      <c r="C3639" s="1" t="s">
        <v>771</v>
      </c>
      <c r="D3639" s="1" t="s">
        <v>1296</v>
      </c>
      <c r="G3639" s="1" t="s">
        <v>782</v>
      </c>
      <c r="H3639" s="1" t="s">
        <v>77</v>
      </c>
      <c r="I3639" s="1" t="s">
        <v>171</v>
      </c>
      <c r="J3639" s="1" t="s">
        <v>6953</v>
      </c>
      <c r="K3639" s="1" t="s">
        <v>44</v>
      </c>
      <c r="L3639" s="1" t="s">
        <v>775</v>
      </c>
      <c r="M3639" s="1" t="s">
        <v>45</v>
      </c>
      <c r="N3639" s="1" t="s">
        <v>46</v>
      </c>
      <c r="O3639" s="1" t="s">
        <v>46</v>
      </c>
      <c r="P3639" s="1" t="s">
        <v>4176</v>
      </c>
      <c r="Q3639" s="1">
        <v>2018</v>
      </c>
      <c r="R3639">
        <v>100</v>
      </c>
      <c r="S3639" s="1" t="s">
        <v>58</v>
      </c>
      <c r="T3639" s="2">
        <f>+R3639</f>
        <v>100</v>
      </c>
      <c r="U3639" s="1" t="s">
        <v>93</v>
      </c>
      <c r="V3639" s="1" t="s">
        <v>60</v>
      </c>
      <c r="W3639" s="1" t="s">
        <v>61</v>
      </c>
    </row>
    <row r="3640" spans="1:24" x14ac:dyDescent="0.25">
      <c r="A3640" s="1" t="s">
        <v>4169</v>
      </c>
      <c r="B3640" s="1" t="s">
        <v>4170</v>
      </c>
      <c r="C3640" s="1" t="s">
        <v>771</v>
      </c>
      <c r="D3640" s="1" t="s">
        <v>1492</v>
      </c>
      <c r="G3640" s="1" t="s">
        <v>782</v>
      </c>
      <c r="H3640" s="1" t="s">
        <v>77</v>
      </c>
      <c r="I3640" s="1" t="s">
        <v>171</v>
      </c>
      <c r="J3640" s="1" t="s">
        <v>6953</v>
      </c>
      <c r="K3640" s="1" t="s">
        <v>44</v>
      </c>
      <c r="L3640" s="1" t="s">
        <v>775</v>
      </c>
      <c r="M3640" s="1" t="s">
        <v>45</v>
      </c>
      <c r="N3640" s="1" t="s">
        <v>46</v>
      </c>
      <c r="O3640" s="1" t="s">
        <v>46</v>
      </c>
      <c r="P3640" s="1" t="s">
        <v>4172</v>
      </c>
      <c r="Q3640" s="1">
        <v>2018</v>
      </c>
      <c r="R3640">
        <v>0.02</v>
      </c>
      <c r="S3640" s="1" t="s">
        <v>58</v>
      </c>
      <c r="T3640" s="2">
        <f>+R3640</f>
        <v>0.02</v>
      </c>
      <c r="U3640" s="1" t="s">
        <v>93</v>
      </c>
      <c r="V3640" s="1" t="s">
        <v>60</v>
      </c>
      <c r="W3640" s="1" t="s">
        <v>2200</v>
      </c>
    </row>
    <row r="3641" spans="1:24" x14ac:dyDescent="0.25">
      <c r="A3641" s="1" t="s">
        <v>4165</v>
      </c>
      <c r="B3641" s="1" t="s">
        <v>4166</v>
      </c>
      <c r="C3641" s="1" t="s">
        <v>771</v>
      </c>
      <c r="D3641" s="1" t="s">
        <v>1492</v>
      </c>
      <c r="G3641" s="1" t="s">
        <v>782</v>
      </c>
      <c r="H3641" s="1" t="s">
        <v>77</v>
      </c>
      <c r="I3641" s="1" t="s">
        <v>78</v>
      </c>
      <c r="J3641" s="1" t="s">
        <v>78</v>
      </c>
      <c r="K3641" s="1" t="s">
        <v>44</v>
      </c>
      <c r="L3641" s="1" t="s">
        <v>775</v>
      </c>
      <c r="M3641" s="1" t="s">
        <v>45</v>
      </c>
      <c r="N3641" s="1" t="s">
        <v>46</v>
      </c>
      <c r="O3641" s="1" t="s">
        <v>46</v>
      </c>
      <c r="P3641" s="1" t="s">
        <v>2219</v>
      </c>
      <c r="Q3641" s="1">
        <v>2018</v>
      </c>
      <c r="R3641">
        <v>0.25</v>
      </c>
      <c r="S3641" s="1" t="s">
        <v>58</v>
      </c>
      <c r="T3641" s="2">
        <f>+R3641</f>
        <v>0.25</v>
      </c>
      <c r="U3641" s="1" t="s">
        <v>82</v>
      </c>
      <c r="V3641" s="1" t="s">
        <v>83</v>
      </c>
      <c r="X3641" s="1" t="s">
        <v>264</v>
      </c>
    </row>
    <row r="3642" spans="1:24" x14ac:dyDescent="0.25">
      <c r="A3642" s="1" t="s">
        <v>4162</v>
      </c>
      <c r="B3642" s="1" t="s">
        <v>4163</v>
      </c>
      <c r="C3642" s="1" t="s">
        <v>771</v>
      </c>
      <c r="D3642" s="1" t="s">
        <v>1069</v>
      </c>
      <c r="G3642" s="1" t="s">
        <v>782</v>
      </c>
      <c r="H3642" s="1" t="s">
        <v>77</v>
      </c>
      <c r="I3642" s="1" t="s">
        <v>43</v>
      </c>
      <c r="J3642" s="1" t="s">
        <v>6954</v>
      </c>
      <c r="K3642" s="1" t="s">
        <v>44</v>
      </c>
      <c r="L3642" s="1" t="s">
        <v>775</v>
      </c>
      <c r="M3642" s="1" t="s">
        <v>106</v>
      </c>
      <c r="N3642" s="1" t="s">
        <v>62</v>
      </c>
      <c r="O3642" s="1" t="s">
        <v>46</v>
      </c>
      <c r="P3642" s="1" t="s">
        <v>1480</v>
      </c>
      <c r="Q3642" s="1">
        <v>2018</v>
      </c>
      <c r="R3642">
        <v>5.0000000000000001E-3</v>
      </c>
      <c r="S3642" s="1" t="s">
        <v>58</v>
      </c>
      <c r="T3642" s="2">
        <f>+R3642</f>
        <v>5.0000000000000001E-3</v>
      </c>
      <c r="U3642" s="1" t="s">
        <v>93</v>
      </c>
      <c r="V3642" s="1" t="s">
        <v>167</v>
      </c>
    </row>
    <row r="3643" spans="1:24" x14ac:dyDescent="0.25">
      <c r="A3643" s="1" t="s">
        <v>4159</v>
      </c>
      <c r="B3643" s="1" t="s">
        <v>4160</v>
      </c>
      <c r="C3643" s="1" t="s">
        <v>771</v>
      </c>
      <c r="D3643" s="1" t="s">
        <v>1492</v>
      </c>
      <c r="G3643" s="1" t="s">
        <v>782</v>
      </c>
      <c r="H3643" s="1" t="s">
        <v>77</v>
      </c>
      <c r="I3643" s="1" t="s">
        <v>43</v>
      </c>
      <c r="J3643" s="1" t="s">
        <v>6954</v>
      </c>
      <c r="K3643" s="1" t="s">
        <v>44</v>
      </c>
      <c r="L3643" s="1" t="s">
        <v>775</v>
      </c>
      <c r="M3643" s="1" t="s">
        <v>45</v>
      </c>
      <c r="N3643" s="1" t="s">
        <v>46</v>
      </c>
      <c r="O3643" s="1" t="s">
        <v>46</v>
      </c>
      <c r="P3643" s="1" t="s">
        <v>151</v>
      </c>
      <c r="Q3643" s="1">
        <v>2018</v>
      </c>
      <c r="R3643">
        <v>0.25</v>
      </c>
      <c r="S3643" s="1" t="s">
        <v>58</v>
      </c>
      <c r="T3643" s="2">
        <f>+R3643</f>
        <v>0.25</v>
      </c>
      <c r="U3643" s="1" t="s">
        <v>93</v>
      </c>
      <c r="V3643" s="1" t="s">
        <v>167</v>
      </c>
    </row>
    <row r="3644" spans="1:24" x14ac:dyDescent="0.25">
      <c r="A3644" s="1" t="s">
        <v>4155</v>
      </c>
      <c r="B3644" s="1" t="s">
        <v>4156</v>
      </c>
      <c r="C3644" s="1" t="s">
        <v>771</v>
      </c>
      <c r="D3644" s="1" t="s">
        <v>1492</v>
      </c>
      <c r="G3644" s="1" t="s">
        <v>782</v>
      </c>
      <c r="H3644" s="1" t="s">
        <v>77</v>
      </c>
      <c r="I3644" s="1" t="s">
        <v>78</v>
      </c>
      <c r="J3644" s="1" t="s">
        <v>78</v>
      </c>
      <c r="K3644" s="1" t="s">
        <v>44</v>
      </c>
      <c r="L3644" s="1" t="s">
        <v>775</v>
      </c>
      <c r="M3644" s="1" t="s">
        <v>106</v>
      </c>
      <c r="N3644" s="1" t="s">
        <v>62</v>
      </c>
      <c r="O3644" s="1" t="s">
        <v>46</v>
      </c>
      <c r="P3644" s="1" t="s">
        <v>138</v>
      </c>
      <c r="Q3644" s="1">
        <v>2018</v>
      </c>
      <c r="R3644">
        <v>10</v>
      </c>
      <c r="S3644" s="1" t="s">
        <v>58</v>
      </c>
      <c r="T3644" s="2">
        <f>+R3644</f>
        <v>10</v>
      </c>
      <c r="U3644" s="1" t="s">
        <v>82</v>
      </c>
      <c r="V3644" s="1" t="s">
        <v>83</v>
      </c>
      <c r="X3644" s="1" t="s">
        <v>264</v>
      </c>
    </row>
    <row r="3645" spans="1:24" x14ac:dyDescent="0.25">
      <c r="A3645" s="1" t="s">
        <v>4151</v>
      </c>
      <c r="B3645" s="1" t="s">
        <v>4152</v>
      </c>
      <c r="C3645" s="1" t="s">
        <v>771</v>
      </c>
      <c r="D3645" s="1" t="s">
        <v>1492</v>
      </c>
      <c r="G3645" s="1" t="s">
        <v>782</v>
      </c>
      <c r="H3645" s="1" t="s">
        <v>77</v>
      </c>
      <c r="I3645" s="1" t="s">
        <v>43</v>
      </c>
      <c r="J3645" s="1" t="s">
        <v>6954</v>
      </c>
      <c r="K3645" s="1" t="s">
        <v>44</v>
      </c>
      <c r="L3645" s="1" t="s">
        <v>775</v>
      </c>
      <c r="M3645" s="1" t="s">
        <v>45</v>
      </c>
      <c r="N3645" s="1" t="s">
        <v>46</v>
      </c>
      <c r="O3645" s="1" t="s">
        <v>46</v>
      </c>
      <c r="P3645" s="1" t="s">
        <v>752</v>
      </c>
      <c r="Q3645" s="1">
        <v>2018</v>
      </c>
      <c r="R3645">
        <v>10</v>
      </c>
      <c r="S3645" s="1" t="s">
        <v>58</v>
      </c>
      <c r="T3645" s="2">
        <f>+R3645</f>
        <v>10</v>
      </c>
      <c r="U3645" s="1" t="s">
        <v>82</v>
      </c>
      <c r="V3645" s="1" t="s">
        <v>83</v>
      </c>
      <c r="X3645" s="1" t="s">
        <v>4571</v>
      </c>
    </row>
    <row r="3646" spans="1:24" x14ac:dyDescent="0.25">
      <c r="A3646" s="1" t="s">
        <v>4147</v>
      </c>
      <c r="B3646" s="1" t="s">
        <v>4148</v>
      </c>
      <c r="C3646" s="1" t="s">
        <v>771</v>
      </c>
      <c r="D3646" s="1" t="s">
        <v>1492</v>
      </c>
      <c r="G3646" s="1" t="s">
        <v>782</v>
      </c>
      <c r="H3646" s="1" t="s">
        <v>77</v>
      </c>
      <c r="I3646" s="1" t="s">
        <v>171</v>
      </c>
      <c r="J3646" s="1" t="s">
        <v>6953</v>
      </c>
      <c r="K3646" s="1" t="s">
        <v>44</v>
      </c>
      <c r="L3646" s="1" t="s">
        <v>775</v>
      </c>
      <c r="M3646" s="1" t="s">
        <v>45</v>
      </c>
      <c r="N3646" s="1" t="s">
        <v>46</v>
      </c>
      <c r="O3646" s="1" t="s">
        <v>46</v>
      </c>
      <c r="P3646" s="1" t="s">
        <v>143</v>
      </c>
      <c r="Q3646" s="1">
        <v>2018</v>
      </c>
      <c r="R3646">
        <v>10</v>
      </c>
      <c r="S3646" s="1" t="s">
        <v>58</v>
      </c>
      <c r="T3646" s="2">
        <f>+R3646</f>
        <v>10</v>
      </c>
      <c r="U3646" s="1" t="s">
        <v>82</v>
      </c>
      <c r="V3646" s="1" t="s">
        <v>83</v>
      </c>
      <c r="X3646" s="1" t="s">
        <v>289</v>
      </c>
    </row>
    <row r="3647" spans="1:24" x14ac:dyDescent="0.25">
      <c r="A3647" s="1" t="s">
        <v>4143</v>
      </c>
      <c r="B3647" s="1" t="s">
        <v>4144</v>
      </c>
      <c r="C3647" s="1" t="s">
        <v>771</v>
      </c>
      <c r="D3647" s="1" t="s">
        <v>1069</v>
      </c>
      <c r="G3647" s="1" t="s">
        <v>782</v>
      </c>
      <c r="H3647" s="1" t="s">
        <v>77</v>
      </c>
      <c r="I3647" s="1" t="s">
        <v>43</v>
      </c>
      <c r="J3647" s="1" t="s">
        <v>6954</v>
      </c>
      <c r="K3647" s="1" t="s">
        <v>44</v>
      </c>
      <c r="L3647" s="1" t="s">
        <v>775</v>
      </c>
      <c r="M3647" s="1" t="s">
        <v>45</v>
      </c>
      <c r="N3647" s="1" t="s">
        <v>46</v>
      </c>
      <c r="O3647" s="1" t="s">
        <v>46</v>
      </c>
      <c r="P3647" s="1" t="s">
        <v>1578</v>
      </c>
      <c r="Q3647" s="1">
        <v>2018</v>
      </c>
      <c r="R3647">
        <v>10</v>
      </c>
      <c r="S3647" s="1" t="s">
        <v>58</v>
      </c>
      <c r="T3647" s="2">
        <f>+R3647</f>
        <v>10</v>
      </c>
      <c r="U3647" s="1" t="s">
        <v>82</v>
      </c>
      <c r="V3647" s="1" t="s">
        <v>83</v>
      </c>
      <c r="X3647" s="1" t="s">
        <v>260</v>
      </c>
    </row>
    <row r="3648" spans="1:24" x14ac:dyDescent="0.25">
      <c r="A3648" s="1" t="s">
        <v>4139</v>
      </c>
      <c r="B3648" s="1" t="s">
        <v>4140</v>
      </c>
      <c r="C3648" s="1" t="s">
        <v>771</v>
      </c>
      <c r="D3648" s="1" t="s">
        <v>1069</v>
      </c>
      <c r="G3648" s="1" t="s">
        <v>782</v>
      </c>
      <c r="H3648" s="1" t="s">
        <v>77</v>
      </c>
      <c r="I3648" s="1" t="s">
        <v>43</v>
      </c>
      <c r="J3648" s="1" t="s">
        <v>6954</v>
      </c>
      <c r="K3648" s="1" t="s">
        <v>44</v>
      </c>
      <c r="L3648" s="1" t="s">
        <v>775</v>
      </c>
      <c r="M3648" s="1" t="s">
        <v>106</v>
      </c>
      <c r="N3648" s="1" t="s">
        <v>62</v>
      </c>
      <c r="O3648" s="1" t="s">
        <v>46</v>
      </c>
      <c r="P3648" s="1" t="s">
        <v>80</v>
      </c>
      <c r="Q3648" s="1">
        <v>2018</v>
      </c>
      <c r="R3648">
        <v>10</v>
      </c>
      <c r="S3648" s="1" t="s">
        <v>58</v>
      </c>
      <c r="T3648" s="2">
        <f>+R3648</f>
        <v>10</v>
      </c>
      <c r="U3648" s="1" t="s">
        <v>93</v>
      </c>
      <c r="V3648" s="1" t="s">
        <v>60</v>
      </c>
      <c r="W3648" s="1" t="s">
        <v>2200</v>
      </c>
    </row>
    <row r="3649" spans="1:24" x14ac:dyDescent="0.25">
      <c r="A3649" s="1" t="s">
        <v>4134</v>
      </c>
      <c r="B3649" s="1" t="s">
        <v>4135</v>
      </c>
      <c r="C3649" s="1" t="s">
        <v>771</v>
      </c>
      <c r="D3649" s="1" t="s">
        <v>1069</v>
      </c>
      <c r="G3649" s="1" t="s">
        <v>782</v>
      </c>
      <c r="H3649" s="1" t="s">
        <v>77</v>
      </c>
      <c r="I3649" s="1" t="s">
        <v>43</v>
      </c>
      <c r="J3649" s="1" t="s">
        <v>6954</v>
      </c>
      <c r="K3649" s="1" t="s">
        <v>44</v>
      </c>
      <c r="L3649" s="1" t="s">
        <v>775</v>
      </c>
      <c r="M3649" s="1" t="s">
        <v>45</v>
      </c>
      <c r="N3649" s="1" t="s">
        <v>46</v>
      </c>
      <c r="O3649" s="1" t="s">
        <v>46</v>
      </c>
      <c r="P3649" s="1" t="s">
        <v>4137</v>
      </c>
      <c r="Q3649" s="1">
        <v>2018</v>
      </c>
      <c r="R3649">
        <v>80</v>
      </c>
      <c r="S3649" s="1" t="s">
        <v>58</v>
      </c>
      <c r="T3649" s="2">
        <f>+R3649</f>
        <v>80</v>
      </c>
      <c r="U3649" s="1" t="s">
        <v>82</v>
      </c>
      <c r="V3649" s="1" t="s">
        <v>83</v>
      </c>
      <c r="X3649" s="1" t="s">
        <v>264</v>
      </c>
    </row>
    <row r="3650" spans="1:24" x14ac:dyDescent="0.25">
      <c r="A3650" s="1" t="s">
        <v>4131</v>
      </c>
      <c r="B3650" s="1" t="s">
        <v>4132</v>
      </c>
      <c r="C3650" s="1" t="s">
        <v>771</v>
      </c>
      <c r="D3650" s="1" t="s">
        <v>1069</v>
      </c>
      <c r="G3650" s="1" t="s">
        <v>782</v>
      </c>
      <c r="H3650" s="1" t="s">
        <v>77</v>
      </c>
      <c r="I3650" s="1" t="s">
        <v>263</v>
      </c>
      <c r="J3650" s="1" t="s">
        <v>6950</v>
      </c>
      <c r="K3650" s="1" t="s">
        <v>44</v>
      </c>
      <c r="L3650" s="1" t="s">
        <v>775</v>
      </c>
      <c r="M3650" s="1" t="s">
        <v>45</v>
      </c>
      <c r="N3650" s="1" t="s">
        <v>46</v>
      </c>
      <c r="O3650" s="1" t="s">
        <v>46</v>
      </c>
      <c r="P3650" s="1" t="s">
        <v>2278</v>
      </c>
      <c r="Q3650" s="1">
        <v>2018</v>
      </c>
      <c r="R3650">
        <v>80</v>
      </c>
      <c r="S3650" s="1" t="s">
        <v>58</v>
      </c>
      <c r="T3650" s="2">
        <f>+R3650</f>
        <v>80</v>
      </c>
      <c r="U3650" s="1" t="s">
        <v>93</v>
      </c>
      <c r="V3650" s="1" t="s">
        <v>60</v>
      </c>
      <c r="W3650" s="1" t="s">
        <v>61</v>
      </c>
    </row>
    <row r="3651" spans="1:24" x14ac:dyDescent="0.25">
      <c r="A3651" s="1" t="s">
        <v>4128</v>
      </c>
      <c r="B3651" s="1" t="s">
        <v>4129</v>
      </c>
      <c r="C3651" s="1" t="s">
        <v>771</v>
      </c>
      <c r="D3651" s="1" t="s">
        <v>1069</v>
      </c>
      <c r="G3651" s="1" t="s">
        <v>782</v>
      </c>
      <c r="H3651" s="1" t="s">
        <v>77</v>
      </c>
      <c r="I3651" s="1" t="s">
        <v>78</v>
      </c>
      <c r="J3651" s="1" t="s">
        <v>78</v>
      </c>
      <c r="K3651" s="1" t="s">
        <v>44</v>
      </c>
      <c r="L3651" s="1" t="s">
        <v>775</v>
      </c>
      <c r="M3651" s="1" t="s">
        <v>45</v>
      </c>
      <c r="N3651" s="1" t="s">
        <v>46</v>
      </c>
      <c r="O3651" s="1" t="s">
        <v>46</v>
      </c>
      <c r="P3651" s="1" t="s">
        <v>1460</v>
      </c>
      <c r="Q3651" s="1">
        <v>2018</v>
      </c>
      <c r="R3651">
        <v>70</v>
      </c>
      <c r="S3651" s="1" t="s">
        <v>58</v>
      </c>
      <c r="T3651" s="2">
        <f>+R3651</f>
        <v>70</v>
      </c>
      <c r="U3651" s="1" t="s">
        <v>93</v>
      </c>
      <c r="V3651" s="1" t="s">
        <v>60</v>
      </c>
      <c r="W3651" s="1" t="s">
        <v>61</v>
      </c>
    </row>
    <row r="3652" spans="1:24" x14ac:dyDescent="0.25">
      <c r="A3652" s="1" t="s">
        <v>4123</v>
      </c>
      <c r="B3652" s="1" t="s">
        <v>4124</v>
      </c>
      <c r="C3652" s="1" t="s">
        <v>771</v>
      </c>
      <c r="D3652" s="1" t="s">
        <v>1069</v>
      </c>
      <c r="G3652" s="1" t="s">
        <v>782</v>
      </c>
      <c r="H3652" s="1" t="s">
        <v>77</v>
      </c>
      <c r="I3652" s="1" t="s">
        <v>43</v>
      </c>
      <c r="J3652" s="1" t="s">
        <v>6954</v>
      </c>
      <c r="K3652" s="1" t="s">
        <v>44</v>
      </c>
      <c r="L3652" s="1" t="s">
        <v>775</v>
      </c>
      <c r="M3652" s="1" t="s">
        <v>106</v>
      </c>
      <c r="N3652" s="1" t="s">
        <v>62</v>
      </c>
      <c r="O3652" s="1" t="s">
        <v>46</v>
      </c>
      <c r="P3652" s="1" t="s">
        <v>4126</v>
      </c>
      <c r="Q3652" s="1">
        <v>2018</v>
      </c>
      <c r="R3652">
        <v>40</v>
      </c>
      <c r="S3652" s="1" t="s">
        <v>58</v>
      </c>
      <c r="T3652" s="2">
        <f>+R3652</f>
        <v>40</v>
      </c>
      <c r="U3652" s="1" t="s">
        <v>82</v>
      </c>
      <c r="V3652" s="1" t="s">
        <v>83</v>
      </c>
      <c r="X3652" s="1" t="s">
        <v>289</v>
      </c>
    </row>
    <row r="3653" spans="1:24" x14ac:dyDescent="0.25">
      <c r="A3653" s="1" t="s">
        <v>4120</v>
      </c>
      <c r="B3653" s="1" t="s">
        <v>4121</v>
      </c>
      <c r="C3653" s="1" t="s">
        <v>771</v>
      </c>
      <c r="D3653" s="1" t="s">
        <v>1069</v>
      </c>
      <c r="G3653" s="1" t="s">
        <v>782</v>
      </c>
      <c r="H3653" s="1" t="s">
        <v>77</v>
      </c>
      <c r="I3653" s="1" t="s">
        <v>43</v>
      </c>
      <c r="J3653" s="1" t="s">
        <v>6954</v>
      </c>
      <c r="K3653" s="1" t="s">
        <v>44</v>
      </c>
      <c r="L3653" s="1" t="s">
        <v>775</v>
      </c>
      <c r="M3653" s="1" t="s">
        <v>106</v>
      </c>
      <c r="N3653" s="1" t="s">
        <v>62</v>
      </c>
      <c r="O3653" s="1" t="s">
        <v>46</v>
      </c>
      <c r="P3653" s="1" t="s">
        <v>233</v>
      </c>
      <c r="Q3653" s="1">
        <v>2018</v>
      </c>
      <c r="R3653">
        <v>40</v>
      </c>
      <c r="S3653" s="1" t="s">
        <v>58</v>
      </c>
      <c r="T3653" s="2">
        <f>+R3653</f>
        <v>40</v>
      </c>
      <c r="U3653" s="1" t="s">
        <v>82</v>
      </c>
      <c r="V3653" s="1" t="s">
        <v>83</v>
      </c>
      <c r="X3653" s="1" t="s">
        <v>499</v>
      </c>
    </row>
    <row r="3654" spans="1:24" x14ac:dyDescent="0.25">
      <c r="A3654" s="1" t="s">
        <v>4117</v>
      </c>
      <c r="B3654" s="1" t="s">
        <v>4118</v>
      </c>
      <c r="C3654" s="1" t="s">
        <v>771</v>
      </c>
      <c r="D3654" s="1" t="s">
        <v>1069</v>
      </c>
      <c r="G3654" s="1" t="s">
        <v>782</v>
      </c>
      <c r="H3654" s="1" t="s">
        <v>77</v>
      </c>
      <c r="I3654" s="1" t="s">
        <v>78</v>
      </c>
      <c r="J3654" s="1" t="s">
        <v>78</v>
      </c>
      <c r="K3654" s="1" t="s">
        <v>44</v>
      </c>
      <c r="L3654" s="1" t="s">
        <v>775</v>
      </c>
      <c r="M3654" s="1" t="s">
        <v>45</v>
      </c>
      <c r="N3654" s="1" t="s">
        <v>46</v>
      </c>
      <c r="O3654" s="1" t="s">
        <v>46</v>
      </c>
      <c r="P3654" s="1" t="s">
        <v>174</v>
      </c>
      <c r="Q3654" s="1">
        <v>2018</v>
      </c>
      <c r="R3654">
        <v>11.5</v>
      </c>
      <c r="S3654" s="1" t="s">
        <v>58</v>
      </c>
      <c r="T3654" s="2">
        <f>+R3654</f>
        <v>11.5</v>
      </c>
      <c r="U3654" s="1" t="s">
        <v>82</v>
      </c>
      <c r="V3654" s="1" t="s">
        <v>83</v>
      </c>
      <c r="X3654" s="1" t="s">
        <v>260</v>
      </c>
    </row>
    <row r="3655" spans="1:24" x14ac:dyDescent="0.25">
      <c r="A3655" s="1" t="s">
        <v>4114</v>
      </c>
      <c r="B3655" s="1" t="s">
        <v>4115</v>
      </c>
      <c r="C3655" s="1" t="s">
        <v>771</v>
      </c>
      <c r="D3655" s="1" t="s">
        <v>2323</v>
      </c>
      <c r="G3655" s="1" t="s">
        <v>774</v>
      </c>
      <c r="H3655" s="1" t="s">
        <v>77</v>
      </c>
      <c r="I3655" s="1" t="s">
        <v>114</v>
      </c>
      <c r="J3655" s="1" t="s">
        <v>114</v>
      </c>
      <c r="K3655" s="1" t="s">
        <v>44</v>
      </c>
      <c r="L3655" s="1" t="s">
        <v>775</v>
      </c>
      <c r="M3655" s="1" t="s">
        <v>45</v>
      </c>
      <c r="N3655" s="1" t="s">
        <v>46</v>
      </c>
      <c r="O3655" s="1" t="s">
        <v>46</v>
      </c>
      <c r="P3655" s="1" t="s">
        <v>2616</v>
      </c>
      <c r="Q3655" s="1">
        <v>2018</v>
      </c>
      <c r="R3655">
        <v>11.5</v>
      </c>
      <c r="S3655" s="1" t="s">
        <v>58</v>
      </c>
      <c r="T3655" s="2">
        <f>+R3655</f>
        <v>11.5</v>
      </c>
      <c r="U3655" s="1" t="s">
        <v>82</v>
      </c>
      <c r="V3655" s="1" t="s">
        <v>83</v>
      </c>
      <c r="X3655" s="1" t="s">
        <v>264</v>
      </c>
    </row>
    <row r="3656" spans="1:24" x14ac:dyDescent="0.25">
      <c r="A3656" s="1" t="s">
        <v>4110</v>
      </c>
      <c r="B3656" s="1" t="s">
        <v>4111</v>
      </c>
      <c r="C3656" s="1" t="s">
        <v>771</v>
      </c>
      <c r="D3656" s="1" t="s">
        <v>1116</v>
      </c>
      <c r="G3656" s="1" t="s">
        <v>774</v>
      </c>
      <c r="H3656" s="1" t="s">
        <v>77</v>
      </c>
      <c r="I3656" s="1" t="s">
        <v>171</v>
      </c>
      <c r="J3656" s="1" t="s">
        <v>6953</v>
      </c>
      <c r="K3656" s="1" t="s">
        <v>44</v>
      </c>
      <c r="L3656" s="1" t="s">
        <v>775</v>
      </c>
      <c r="M3656" s="1" t="s">
        <v>45</v>
      </c>
      <c r="N3656" s="1" t="s">
        <v>46</v>
      </c>
      <c r="O3656" s="1" t="s">
        <v>46</v>
      </c>
      <c r="P3656" s="1" t="s">
        <v>4113</v>
      </c>
      <c r="Q3656" s="1">
        <v>2018</v>
      </c>
      <c r="R3656">
        <v>11.5</v>
      </c>
      <c r="S3656" s="1" t="s">
        <v>58</v>
      </c>
      <c r="T3656" s="2">
        <f>+R3656</f>
        <v>11.5</v>
      </c>
      <c r="U3656" s="1" t="s">
        <v>93</v>
      </c>
      <c r="V3656" s="1" t="s">
        <v>60</v>
      </c>
      <c r="W3656" s="1" t="s">
        <v>61</v>
      </c>
    </row>
    <row r="3657" spans="1:24" x14ac:dyDescent="0.25">
      <c r="A3657" s="1" t="s">
        <v>4106</v>
      </c>
      <c r="B3657" s="1" t="s">
        <v>4107</v>
      </c>
      <c r="C3657" s="1" t="s">
        <v>771</v>
      </c>
      <c r="D3657" s="1" t="s">
        <v>2323</v>
      </c>
      <c r="G3657" s="1" t="s">
        <v>774</v>
      </c>
      <c r="H3657" s="1" t="s">
        <v>77</v>
      </c>
      <c r="I3657" s="1" t="s">
        <v>171</v>
      </c>
      <c r="J3657" s="1" t="s">
        <v>6953</v>
      </c>
      <c r="K3657" s="1" t="s">
        <v>44</v>
      </c>
      <c r="L3657" s="1" t="s">
        <v>775</v>
      </c>
      <c r="M3657" s="1" t="s">
        <v>45</v>
      </c>
      <c r="N3657" s="1" t="s">
        <v>46</v>
      </c>
      <c r="O3657" s="1" t="s">
        <v>46</v>
      </c>
      <c r="P3657" s="1" t="s">
        <v>4109</v>
      </c>
      <c r="Q3657" s="1">
        <v>2018</v>
      </c>
      <c r="R3657">
        <v>11.5</v>
      </c>
      <c r="S3657" s="1" t="s">
        <v>58</v>
      </c>
      <c r="T3657" s="2">
        <f>+R3657</f>
        <v>11.5</v>
      </c>
      <c r="U3657" s="1" t="s">
        <v>82</v>
      </c>
      <c r="V3657" s="1" t="s">
        <v>83</v>
      </c>
      <c r="X3657" s="1" t="s">
        <v>6172</v>
      </c>
    </row>
    <row r="3658" spans="1:24" x14ac:dyDescent="0.25">
      <c r="A3658" s="1" t="s">
        <v>4102</v>
      </c>
      <c r="B3658" s="1" t="s">
        <v>4103</v>
      </c>
      <c r="C3658" s="1" t="s">
        <v>771</v>
      </c>
      <c r="D3658" s="1" t="s">
        <v>2323</v>
      </c>
      <c r="G3658" s="1" t="s">
        <v>774</v>
      </c>
      <c r="H3658" s="1" t="s">
        <v>77</v>
      </c>
      <c r="I3658" s="1" t="s">
        <v>171</v>
      </c>
      <c r="J3658" s="1" t="s">
        <v>6953</v>
      </c>
      <c r="K3658" s="1" t="s">
        <v>44</v>
      </c>
      <c r="L3658" s="1" t="s">
        <v>775</v>
      </c>
      <c r="M3658" s="1" t="s">
        <v>45</v>
      </c>
      <c r="N3658" s="1" t="s">
        <v>46</v>
      </c>
      <c r="O3658" s="1" t="s">
        <v>46</v>
      </c>
      <c r="P3658" s="1" t="s">
        <v>4105</v>
      </c>
      <c r="Q3658" s="1">
        <v>2018</v>
      </c>
      <c r="R3658">
        <v>17.5</v>
      </c>
      <c r="S3658" s="1" t="s">
        <v>58</v>
      </c>
      <c r="T3658" s="2">
        <f>+R3658</f>
        <v>17.5</v>
      </c>
      <c r="U3658" s="1" t="s">
        <v>82</v>
      </c>
      <c r="V3658" s="1" t="s">
        <v>83</v>
      </c>
      <c r="X3658" s="1" t="s">
        <v>264</v>
      </c>
    </row>
    <row r="3659" spans="1:24" x14ac:dyDescent="0.25">
      <c r="A3659" s="1" t="s">
        <v>4099</v>
      </c>
      <c r="B3659" s="1" t="s">
        <v>4100</v>
      </c>
      <c r="C3659" s="1" t="s">
        <v>771</v>
      </c>
      <c r="D3659" s="1" t="s">
        <v>1296</v>
      </c>
      <c r="G3659" s="1" t="s">
        <v>774</v>
      </c>
      <c r="H3659" s="1" t="s">
        <v>77</v>
      </c>
      <c r="I3659" s="1" t="s">
        <v>43</v>
      </c>
      <c r="J3659" s="1" t="s">
        <v>6954</v>
      </c>
      <c r="K3659" s="1" t="s">
        <v>44</v>
      </c>
      <c r="L3659" s="1" t="s">
        <v>775</v>
      </c>
      <c r="M3659" s="1" t="s">
        <v>45</v>
      </c>
      <c r="N3659" s="1" t="s">
        <v>46</v>
      </c>
      <c r="O3659" s="1" t="s">
        <v>46</v>
      </c>
      <c r="P3659" s="1" t="s">
        <v>174</v>
      </c>
      <c r="Q3659" s="1">
        <v>2018</v>
      </c>
      <c r="R3659">
        <v>17.5</v>
      </c>
      <c r="S3659" s="1" t="s">
        <v>58</v>
      </c>
      <c r="T3659" s="2">
        <f>+R3659</f>
        <v>17.5</v>
      </c>
      <c r="U3659" s="1" t="s">
        <v>82</v>
      </c>
      <c r="V3659" s="1" t="s">
        <v>83</v>
      </c>
      <c r="X3659" s="1" t="s">
        <v>3289</v>
      </c>
    </row>
    <row r="3660" spans="1:24" x14ac:dyDescent="0.25">
      <c r="A3660" s="1" t="s">
        <v>4095</v>
      </c>
      <c r="B3660" s="1" t="s">
        <v>4096</v>
      </c>
      <c r="C3660" s="1" t="s">
        <v>771</v>
      </c>
      <c r="D3660" s="1" t="s">
        <v>1296</v>
      </c>
      <c r="G3660" s="1" t="s">
        <v>774</v>
      </c>
      <c r="H3660" s="1" t="s">
        <v>77</v>
      </c>
      <c r="I3660" s="1" t="s">
        <v>114</v>
      </c>
      <c r="J3660" s="1" t="s">
        <v>114</v>
      </c>
      <c r="K3660" s="1" t="s">
        <v>44</v>
      </c>
      <c r="L3660" s="1" t="s">
        <v>775</v>
      </c>
      <c r="M3660" s="1" t="s">
        <v>45</v>
      </c>
      <c r="N3660" s="1" t="s">
        <v>46</v>
      </c>
      <c r="O3660" s="1" t="s">
        <v>46</v>
      </c>
      <c r="P3660" s="1" t="s">
        <v>4098</v>
      </c>
      <c r="Q3660" s="1">
        <v>2018</v>
      </c>
      <c r="R3660">
        <v>17.5</v>
      </c>
      <c r="S3660" s="1" t="s">
        <v>58</v>
      </c>
      <c r="T3660" s="2">
        <f>+R3660</f>
        <v>17.5</v>
      </c>
      <c r="U3660" s="1" t="s">
        <v>82</v>
      </c>
      <c r="V3660" s="1" t="s">
        <v>83</v>
      </c>
      <c r="X3660" s="1" t="s">
        <v>260</v>
      </c>
    </row>
    <row r="3661" spans="1:24" x14ac:dyDescent="0.25">
      <c r="A3661" s="1" t="s">
        <v>4092</v>
      </c>
      <c r="B3661" s="1" t="s">
        <v>4093</v>
      </c>
      <c r="C3661" s="1" t="s">
        <v>771</v>
      </c>
      <c r="D3661" s="1" t="s">
        <v>1296</v>
      </c>
      <c r="G3661" s="1" t="s">
        <v>782</v>
      </c>
      <c r="H3661" s="1" t="s">
        <v>77</v>
      </c>
      <c r="I3661" s="1" t="s">
        <v>43</v>
      </c>
      <c r="J3661" s="1" t="s">
        <v>6954</v>
      </c>
      <c r="K3661" s="1" t="s">
        <v>44</v>
      </c>
      <c r="L3661" s="1" t="s">
        <v>775</v>
      </c>
      <c r="M3661" s="1" t="s">
        <v>45</v>
      </c>
      <c r="N3661" s="1" t="s">
        <v>46</v>
      </c>
      <c r="O3661" s="1" t="s">
        <v>46</v>
      </c>
      <c r="P3661" s="1" t="s">
        <v>608</v>
      </c>
      <c r="Q3661" s="1">
        <v>2018</v>
      </c>
      <c r="R3661">
        <v>17.5</v>
      </c>
      <c r="S3661" s="1" t="s">
        <v>58</v>
      </c>
      <c r="T3661" s="2">
        <f>+R3661</f>
        <v>17.5</v>
      </c>
      <c r="U3661" s="1" t="s">
        <v>93</v>
      </c>
      <c r="V3661" s="1" t="s">
        <v>60</v>
      </c>
      <c r="W3661" s="1" t="s">
        <v>61</v>
      </c>
    </row>
    <row r="3662" spans="1:24" x14ac:dyDescent="0.25">
      <c r="A3662" s="1" t="s">
        <v>4089</v>
      </c>
      <c r="B3662" s="1" t="s">
        <v>4090</v>
      </c>
      <c r="C3662" s="1" t="s">
        <v>771</v>
      </c>
      <c r="D3662" s="1" t="s">
        <v>1296</v>
      </c>
      <c r="G3662" s="1" t="s">
        <v>782</v>
      </c>
      <c r="H3662" s="1" t="s">
        <v>77</v>
      </c>
      <c r="I3662" s="1" t="s">
        <v>43</v>
      </c>
      <c r="J3662" s="1" t="s">
        <v>6954</v>
      </c>
      <c r="K3662" s="1" t="s">
        <v>44</v>
      </c>
      <c r="L3662" s="1" t="s">
        <v>775</v>
      </c>
      <c r="M3662" s="1" t="s">
        <v>45</v>
      </c>
      <c r="N3662" s="1" t="s">
        <v>46</v>
      </c>
      <c r="O3662" s="1" t="s">
        <v>46</v>
      </c>
      <c r="P3662" s="1" t="s">
        <v>130</v>
      </c>
      <c r="Q3662" s="1">
        <v>2018</v>
      </c>
      <c r="R3662">
        <v>1</v>
      </c>
      <c r="S3662" s="1" t="s">
        <v>58</v>
      </c>
      <c r="T3662" s="2">
        <f>+R3662</f>
        <v>1</v>
      </c>
      <c r="U3662" s="1" t="s">
        <v>82</v>
      </c>
      <c r="V3662" s="1" t="s">
        <v>83</v>
      </c>
      <c r="X3662" s="1" t="s">
        <v>264</v>
      </c>
    </row>
    <row r="3663" spans="1:24" x14ac:dyDescent="0.25">
      <c r="A3663" s="1" t="s">
        <v>4086</v>
      </c>
      <c r="B3663" s="1" t="s">
        <v>4087</v>
      </c>
      <c r="C3663" s="1" t="s">
        <v>771</v>
      </c>
      <c r="D3663" s="1" t="s">
        <v>1075</v>
      </c>
      <c r="G3663" s="1" t="s">
        <v>774</v>
      </c>
      <c r="H3663" s="1" t="s">
        <v>77</v>
      </c>
      <c r="I3663" s="1" t="s">
        <v>43</v>
      </c>
      <c r="J3663" s="1" t="s">
        <v>6954</v>
      </c>
      <c r="K3663" s="1" t="s">
        <v>44</v>
      </c>
      <c r="L3663" s="1" t="s">
        <v>775</v>
      </c>
      <c r="M3663" s="1" t="s">
        <v>45</v>
      </c>
      <c r="N3663" s="1" t="s">
        <v>46</v>
      </c>
      <c r="O3663" s="1" t="s">
        <v>46</v>
      </c>
      <c r="P3663" s="1" t="s">
        <v>1164</v>
      </c>
      <c r="Q3663" s="1">
        <v>2018</v>
      </c>
      <c r="R3663">
        <v>1</v>
      </c>
      <c r="S3663" s="1" t="s">
        <v>58</v>
      </c>
      <c r="T3663" s="2">
        <f>+R3663</f>
        <v>1</v>
      </c>
      <c r="U3663" s="1" t="s">
        <v>82</v>
      </c>
      <c r="V3663" s="1" t="s">
        <v>83</v>
      </c>
      <c r="X3663" s="1" t="s">
        <v>3289</v>
      </c>
    </row>
    <row r="3664" spans="1:24" x14ac:dyDescent="0.25">
      <c r="A3664" s="1" t="s">
        <v>4083</v>
      </c>
      <c r="B3664" s="1" t="s">
        <v>4084</v>
      </c>
      <c r="C3664" s="1" t="s">
        <v>771</v>
      </c>
      <c r="D3664" s="1" t="s">
        <v>1661</v>
      </c>
      <c r="G3664" s="1" t="s">
        <v>774</v>
      </c>
      <c r="H3664" s="1" t="s">
        <v>77</v>
      </c>
      <c r="I3664" s="1" t="s">
        <v>114</v>
      </c>
      <c r="J3664" s="1" t="s">
        <v>114</v>
      </c>
      <c r="K3664" s="1" t="s">
        <v>44</v>
      </c>
      <c r="L3664" s="1" t="s">
        <v>775</v>
      </c>
      <c r="M3664" s="1" t="s">
        <v>45</v>
      </c>
      <c r="N3664" s="1" t="s">
        <v>46</v>
      </c>
      <c r="O3664" s="1" t="s">
        <v>46</v>
      </c>
      <c r="P3664" s="1" t="s">
        <v>2911</v>
      </c>
      <c r="Q3664" s="1">
        <v>2018</v>
      </c>
      <c r="R3664">
        <v>1</v>
      </c>
      <c r="S3664" s="1" t="s">
        <v>58</v>
      </c>
      <c r="T3664" s="2">
        <f>+R3664</f>
        <v>1</v>
      </c>
      <c r="U3664" s="1" t="s">
        <v>82</v>
      </c>
      <c r="V3664" s="1" t="s">
        <v>83</v>
      </c>
      <c r="X3664" s="1" t="s">
        <v>260</v>
      </c>
    </row>
    <row r="3665" spans="1:24" x14ac:dyDescent="0.25">
      <c r="A3665" s="1" t="s">
        <v>4080</v>
      </c>
      <c r="B3665" s="1" t="s">
        <v>4081</v>
      </c>
      <c r="C3665" s="1" t="s">
        <v>771</v>
      </c>
      <c r="D3665" s="1" t="s">
        <v>1085</v>
      </c>
      <c r="G3665" s="1" t="s">
        <v>774</v>
      </c>
      <c r="H3665" s="1" t="s">
        <v>77</v>
      </c>
      <c r="I3665" s="1" t="s">
        <v>114</v>
      </c>
      <c r="J3665" s="1" t="s">
        <v>114</v>
      </c>
      <c r="K3665" s="1" t="s">
        <v>44</v>
      </c>
      <c r="L3665" s="1" t="s">
        <v>775</v>
      </c>
      <c r="M3665" s="1" t="s">
        <v>45</v>
      </c>
      <c r="N3665" s="1" t="s">
        <v>46</v>
      </c>
      <c r="O3665" s="1" t="s">
        <v>46</v>
      </c>
      <c r="P3665" s="1" t="s">
        <v>2226</v>
      </c>
      <c r="Q3665" s="1">
        <v>2018</v>
      </c>
      <c r="R3665">
        <v>12.5</v>
      </c>
      <c r="S3665" s="1" t="s">
        <v>58</v>
      </c>
      <c r="T3665" s="2">
        <f>+R3665</f>
        <v>12.5</v>
      </c>
      <c r="U3665" s="1" t="s">
        <v>136</v>
      </c>
      <c r="V3665" s="1" t="s">
        <v>83</v>
      </c>
      <c r="X3665" s="1" t="s">
        <v>84</v>
      </c>
    </row>
    <row r="3666" spans="1:24" x14ac:dyDescent="0.25">
      <c r="A3666" s="1" t="s">
        <v>4077</v>
      </c>
      <c r="B3666" s="1" t="s">
        <v>4078</v>
      </c>
      <c r="C3666" s="1" t="s">
        <v>771</v>
      </c>
      <c r="D3666" s="1" t="s">
        <v>1085</v>
      </c>
      <c r="G3666" s="1" t="s">
        <v>774</v>
      </c>
      <c r="H3666" s="1" t="s">
        <v>77</v>
      </c>
      <c r="I3666" s="1" t="s">
        <v>171</v>
      </c>
      <c r="J3666" s="1" t="s">
        <v>6953</v>
      </c>
      <c r="K3666" s="1" t="s">
        <v>44</v>
      </c>
      <c r="L3666" s="1" t="s">
        <v>775</v>
      </c>
      <c r="M3666" s="1" t="s">
        <v>106</v>
      </c>
      <c r="N3666" s="1" t="s">
        <v>107</v>
      </c>
      <c r="O3666" s="1" t="s">
        <v>46</v>
      </c>
      <c r="P3666" s="1" t="s">
        <v>1205</v>
      </c>
      <c r="Q3666" s="1">
        <v>2018</v>
      </c>
      <c r="R3666">
        <v>12.5</v>
      </c>
      <c r="S3666" s="1" t="s">
        <v>58</v>
      </c>
      <c r="T3666" s="2">
        <f>+R3666</f>
        <v>12.5</v>
      </c>
      <c r="U3666" s="1" t="s">
        <v>136</v>
      </c>
      <c r="V3666" s="1" t="s">
        <v>83</v>
      </c>
      <c r="X3666" s="1" t="s">
        <v>264</v>
      </c>
    </row>
    <row r="3667" spans="1:24" x14ac:dyDescent="0.25">
      <c r="A3667" s="1" t="s">
        <v>4073</v>
      </c>
      <c r="B3667" s="1" t="s">
        <v>4074</v>
      </c>
      <c r="C3667" s="1" t="s">
        <v>771</v>
      </c>
      <c r="D3667" s="1" t="s">
        <v>1085</v>
      </c>
      <c r="G3667" s="1" t="s">
        <v>774</v>
      </c>
      <c r="H3667" s="1" t="s">
        <v>77</v>
      </c>
      <c r="I3667" s="1" t="s">
        <v>43</v>
      </c>
      <c r="J3667" s="1" t="s">
        <v>6954</v>
      </c>
      <c r="K3667" s="1" t="s">
        <v>44</v>
      </c>
      <c r="L3667" s="1" t="s">
        <v>775</v>
      </c>
      <c r="M3667" s="1" t="s">
        <v>45</v>
      </c>
      <c r="N3667" s="1" t="s">
        <v>46</v>
      </c>
      <c r="O3667" s="1" t="s">
        <v>46</v>
      </c>
      <c r="P3667" s="1" t="s">
        <v>4076</v>
      </c>
      <c r="Q3667" s="1">
        <v>2018</v>
      </c>
      <c r="R3667">
        <v>12.5</v>
      </c>
      <c r="S3667" s="1" t="s">
        <v>58</v>
      </c>
      <c r="T3667" s="2">
        <f>+R3667</f>
        <v>12.5</v>
      </c>
      <c r="U3667" s="1" t="s">
        <v>82</v>
      </c>
      <c r="V3667" s="1" t="s">
        <v>83</v>
      </c>
      <c r="X3667" s="1" t="s">
        <v>260</v>
      </c>
    </row>
    <row r="3668" spans="1:24" x14ac:dyDescent="0.25">
      <c r="A3668" s="1" t="s">
        <v>4070</v>
      </c>
      <c r="B3668" s="1" t="s">
        <v>4071</v>
      </c>
      <c r="C3668" s="1" t="s">
        <v>771</v>
      </c>
      <c r="D3668" s="1" t="s">
        <v>1085</v>
      </c>
      <c r="G3668" s="1" t="s">
        <v>774</v>
      </c>
      <c r="H3668" s="1" t="s">
        <v>77</v>
      </c>
      <c r="I3668" s="1" t="s">
        <v>43</v>
      </c>
      <c r="J3668" s="1" t="s">
        <v>6954</v>
      </c>
      <c r="K3668" s="1" t="s">
        <v>44</v>
      </c>
      <c r="L3668" s="1" t="s">
        <v>775</v>
      </c>
      <c r="M3668" s="1" t="s">
        <v>45</v>
      </c>
      <c r="N3668" s="1" t="s">
        <v>46</v>
      </c>
      <c r="O3668" s="1" t="s">
        <v>46</v>
      </c>
      <c r="P3668" s="1" t="s">
        <v>3380</v>
      </c>
      <c r="Q3668" s="1">
        <v>2018</v>
      </c>
      <c r="R3668">
        <v>12.5</v>
      </c>
      <c r="S3668" s="1" t="s">
        <v>58</v>
      </c>
      <c r="T3668" s="2">
        <f>+R3668</f>
        <v>12.5</v>
      </c>
      <c r="U3668" s="1" t="s">
        <v>93</v>
      </c>
      <c r="V3668" s="1" t="s">
        <v>60</v>
      </c>
      <c r="W3668" s="1" t="s">
        <v>61</v>
      </c>
    </row>
    <row r="3669" spans="1:24" x14ac:dyDescent="0.25">
      <c r="A3669" s="1" t="s">
        <v>4067</v>
      </c>
      <c r="B3669" s="1" t="s">
        <v>4068</v>
      </c>
      <c r="C3669" s="1" t="s">
        <v>771</v>
      </c>
      <c r="D3669" s="1" t="s">
        <v>1085</v>
      </c>
      <c r="G3669" s="1" t="s">
        <v>774</v>
      </c>
      <c r="H3669" s="1" t="s">
        <v>77</v>
      </c>
      <c r="I3669" s="1" t="s">
        <v>171</v>
      </c>
      <c r="J3669" s="1" t="s">
        <v>6953</v>
      </c>
      <c r="K3669" s="1" t="s">
        <v>44</v>
      </c>
      <c r="L3669" s="1" t="s">
        <v>775</v>
      </c>
      <c r="M3669" s="1" t="s">
        <v>45</v>
      </c>
      <c r="N3669" s="1" t="s">
        <v>46</v>
      </c>
      <c r="O3669" s="1" t="s">
        <v>46</v>
      </c>
      <c r="P3669" s="1" t="s">
        <v>2700</v>
      </c>
      <c r="Q3669" s="1">
        <v>2018</v>
      </c>
      <c r="R3669">
        <v>26</v>
      </c>
      <c r="S3669" s="1" t="s">
        <v>58</v>
      </c>
      <c r="T3669" s="2">
        <f>+R3669</f>
        <v>26</v>
      </c>
      <c r="U3669" s="1" t="s">
        <v>93</v>
      </c>
      <c r="V3669" s="1" t="s">
        <v>60</v>
      </c>
      <c r="W3669" s="1" t="s">
        <v>61</v>
      </c>
    </row>
    <row r="3670" spans="1:24" x14ac:dyDescent="0.25">
      <c r="A3670" s="1" t="s">
        <v>4063</v>
      </c>
      <c r="B3670" s="1" t="s">
        <v>4064</v>
      </c>
      <c r="C3670" s="1" t="s">
        <v>771</v>
      </c>
      <c r="D3670" s="1" t="s">
        <v>1116</v>
      </c>
      <c r="G3670" s="1" t="s">
        <v>774</v>
      </c>
      <c r="H3670" s="1" t="s">
        <v>77</v>
      </c>
      <c r="I3670" s="1" t="s">
        <v>43</v>
      </c>
      <c r="J3670" s="1" t="s">
        <v>6954</v>
      </c>
      <c r="K3670" s="1" t="s">
        <v>44</v>
      </c>
      <c r="L3670" s="1" t="s">
        <v>775</v>
      </c>
      <c r="M3670" s="1" t="s">
        <v>45</v>
      </c>
      <c r="N3670" s="1" t="s">
        <v>46</v>
      </c>
      <c r="O3670" s="1" t="s">
        <v>46</v>
      </c>
      <c r="P3670" s="1" t="s">
        <v>1366</v>
      </c>
      <c r="Q3670" s="1">
        <v>2018</v>
      </c>
      <c r="R3670">
        <v>26</v>
      </c>
      <c r="S3670" s="1" t="s">
        <v>58</v>
      </c>
      <c r="T3670" s="2">
        <f>+R3670</f>
        <v>26</v>
      </c>
      <c r="U3670" s="1" t="s">
        <v>93</v>
      </c>
      <c r="V3670" s="1" t="s">
        <v>211</v>
      </c>
    </row>
    <row r="3671" spans="1:24" x14ac:dyDescent="0.25">
      <c r="A3671" s="1" t="s">
        <v>4060</v>
      </c>
      <c r="B3671" s="1" t="s">
        <v>4061</v>
      </c>
      <c r="C3671" s="1" t="s">
        <v>771</v>
      </c>
      <c r="D3671" s="1" t="s">
        <v>1116</v>
      </c>
      <c r="G3671" s="1" t="s">
        <v>774</v>
      </c>
      <c r="H3671" s="1" t="s">
        <v>77</v>
      </c>
      <c r="I3671" s="1" t="s">
        <v>263</v>
      </c>
      <c r="J3671" s="1" t="s">
        <v>6950</v>
      </c>
      <c r="K3671" s="1" t="s">
        <v>44</v>
      </c>
      <c r="L3671" s="1" t="s">
        <v>775</v>
      </c>
      <c r="M3671" s="1" t="s">
        <v>45</v>
      </c>
      <c r="N3671" s="1" t="s">
        <v>46</v>
      </c>
      <c r="O3671" s="1" t="s">
        <v>46</v>
      </c>
      <c r="P3671" s="1" t="s">
        <v>2278</v>
      </c>
      <c r="Q3671" s="1">
        <v>2018</v>
      </c>
      <c r="R3671">
        <v>16.670000000000002</v>
      </c>
      <c r="S3671" s="1" t="s">
        <v>58</v>
      </c>
      <c r="T3671" s="2">
        <f>+R3671</f>
        <v>16.670000000000002</v>
      </c>
      <c r="U3671" s="1" t="s">
        <v>82</v>
      </c>
      <c r="V3671" s="1" t="s">
        <v>83</v>
      </c>
      <c r="X3671" s="1" t="s">
        <v>839</v>
      </c>
    </row>
    <row r="3672" spans="1:24" x14ac:dyDescent="0.25">
      <c r="A3672" s="1" t="s">
        <v>4056</v>
      </c>
      <c r="B3672" s="1" t="s">
        <v>4057</v>
      </c>
      <c r="C3672" s="1" t="s">
        <v>771</v>
      </c>
      <c r="D3672" s="1" t="s">
        <v>1116</v>
      </c>
      <c r="G3672" s="1" t="s">
        <v>774</v>
      </c>
      <c r="H3672" s="1" t="s">
        <v>77</v>
      </c>
      <c r="I3672" s="1" t="s">
        <v>171</v>
      </c>
      <c r="J3672" s="1" t="s">
        <v>6953</v>
      </c>
      <c r="K3672" s="1" t="s">
        <v>44</v>
      </c>
      <c r="L3672" s="1" t="s">
        <v>775</v>
      </c>
      <c r="M3672" s="1" t="s">
        <v>45</v>
      </c>
      <c r="N3672" s="1" t="s">
        <v>46</v>
      </c>
      <c r="O3672" s="1" t="s">
        <v>46</v>
      </c>
      <c r="P3672" s="1" t="s">
        <v>2015</v>
      </c>
      <c r="Q3672" s="1">
        <v>2018</v>
      </c>
      <c r="R3672">
        <v>16.670000000000002</v>
      </c>
      <c r="S3672" s="1" t="s">
        <v>58</v>
      </c>
      <c r="T3672" s="2">
        <f>+R3672</f>
        <v>16.670000000000002</v>
      </c>
      <c r="U3672" s="1" t="s">
        <v>82</v>
      </c>
      <c r="V3672" s="1" t="s">
        <v>83</v>
      </c>
      <c r="X3672" s="1" t="s">
        <v>264</v>
      </c>
    </row>
    <row r="3673" spans="1:24" x14ac:dyDescent="0.25">
      <c r="A3673" s="1" t="s">
        <v>4053</v>
      </c>
      <c r="B3673" s="1" t="s">
        <v>4054</v>
      </c>
      <c r="C3673" s="1" t="s">
        <v>771</v>
      </c>
      <c r="D3673" s="1" t="s">
        <v>1116</v>
      </c>
      <c r="G3673" s="1" t="s">
        <v>774</v>
      </c>
      <c r="H3673" s="1" t="s">
        <v>77</v>
      </c>
      <c r="I3673" s="1" t="s">
        <v>43</v>
      </c>
      <c r="J3673" s="1" t="s">
        <v>6954</v>
      </c>
      <c r="K3673" s="1" t="s">
        <v>44</v>
      </c>
      <c r="L3673" s="1" t="s">
        <v>775</v>
      </c>
      <c r="M3673" s="1" t="s">
        <v>45</v>
      </c>
      <c r="N3673" s="1" t="s">
        <v>46</v>
      </c>
      <c r="O3673" s="1" t="s">
        <v>46</v>
      </c>
      <c r="P3673" s="1" t="s">
        <v>1385</v>
      </c>
      <c r="Q3673" s="1">
        <v>2018</v>
      </c>
      <c r="R3673">
        <v>16.670000000000002</v>
      </c>
      <c r="S3673" s="1" t="s">
        <v>58</v>
      </c>
      <c r="T3673" s="2">
        <f>+R3673</f>
        <v>16.670000000000002</v>
      </c>
      <c r="U3673" s="1" t="s">
        <v>82</v>
      </c>
      <c r="V3673" s="1" t="s">
        <v>83</v>
      </c>
      <c r="X3673" s="1" t="s">
        <v>260</v>
      </c>
    </row>
    <row r="3674" spans="1:24" x14ac:dyDescent="0.25">
      <c r="A3674" s="1" t="s">
        <v>4050</v>
      </c>
      <c r="B3674" s="1" t="s">
        <v>4051</v>
      </c>
      <c r="C3674" s="1" t="s">
        <v>771</v>
      </c>
      <c r="D3674" s="1" t="s">
        <v>1116</v>
      </c>
      <c r="G3674" s="1" t="s">
        <v>774</v>
      </c>
      <c r="H3674" s="1" t="s">
        <v>77</v>
      </c>
      <c r="I3674" s="1" t="s">
        <v>171</v>
      </c>
      <c r="J3674" s="1" t="s">
        <v>6953</v>
      </c>
      <c r="K3674" s="1" t="s">
        <v>44</v>
      </c>
      <c r="L3674" s="1" t="s">
        <v>775</v>
      </c>
      <c r="M3674" s="1" t="s">
        <v>45</v>
      </c>
      <c r="N3674" s="1" t="s">
        <v>46</v>
      </c>
      <c r="O3674" s="1" t="s">
        <v>46</v>
      </c>
      <c r="P3674" s="1" t="s">
        <v>80</v>
      </c>
      <c r="Q3674" s="1">
        <v>2018</v>
      </c>
      <c r="R3674">
        <v>12.5</v>
      </c>
      <c r="S3674" s="1" t="s">
        <v>58</v>
      </c>
      <c r="T3674" s="2">
        <f>+R3674</f>
        <v>12.5</v>
      </c>
      <c r="U3674" s="1" t="s">
        <v>93</v>
      </c>
      <c r="V3674" s="1" t="s">
        <v>60</v>
      </c>
      <c r="W3674" s="1" t="s">
        <v>61</v>
      </c>
    </row>
    <row r="3675" spans="1:24" x14ac:dyDescent="0.25">
      <c r="A3675" s="1" t="s">
        <v>4047</v>
      </c>
      <c r="B3675" s="1" t="s">
        <v>4048</v>
      </c>
      <c r="C3675" s="1" t="s">
        <v>771</v>
      </c>
      <c r="D3675" s="1" t="s">
        <v>1116</v>
      </c>
      <c r="G3675" s="1" t="s">
        <v>774</v>
      </c>
      <c r="H3675" s="1" t="s">
        <v>77</v>
      </c>
      <c r="I3675" s="1" t="s">
        <v>78</v>
      </c>
      <c r="J3675" s="1" t="s">
        <v>78</v>
      </c>
      <c r="K3675" s="1" t="s">
        <v>44</v>
      </c>
      <c r="L3675" s="1" t="s">
        <v>775</v>
      </c>
      <c r="M3675" s="1" t="s">
        <v>45</v>
      </c>
      <c r="N3675" s="1" t="s">
        <v>46</v>
      </c>
      <c r="O3675" s="1" t="s">
        <v>46</v>
      </c>
      <c r="P3675" s="1" t="s">
        <v>1267</v>
      </c>
      <c r="Q3675" s="1">
        <v>2018</v>
      </c>
      <c r="R3675">
        <v>12.5</v>
      </c>
      <c r="S3675" s="1" t="s">
        <v>58</v>
      </c>
      <c r="T3675" s="2">
        <f>+R3675</f>
        <v>12.5</v>
      </c>
      <c r="U3675" s="1" t="s">
        <v>82</v>
      </c>
      <c r="V3675" s="1" t="s">
        <v>83</v>
      </c>
      <c r="X3675" s="1" t="s">
        <v>264</v>
      </c>
    </row>
    <row r="3676" spans="1:24" x14ac:dyDescent="0.25">
      <c r="A3676" s="1" t="s">
        <v>4044</v>
      </c>
      <c r="B3676" s="1" t="s">
        <v>4045</v>
      </c>
      <c r="C3676" s="1" t="s">
        <v>771</v>
      </c>
      <c r="D3676" s="1" t="s">
        <v>1296</v>
      </c>
      <c r="G3676" s="1" t="s">
        <v>774</v>
      </c>
      <c r="H3676" s="1" t="s">
        <v>77</v>
      </c>
      <c r="I3676" s="1" t="s">
        <v>43</v>
      </c>
      <c r="J3676" s="1" t="s">
        <v>6954</v>
      </c>
      <c r="K3676" s="1" t="s">
        <v>44</v>
      </c>
      <c r="L3676" s="1" t="s">
        <v>775</v>
      </c>
      <c r="M3676" s="1" t="s">
        <v>45</v>
      </c>
      <c r="N3676" s="1" t="s">
        <v>46</v>
      </c>
      <c r="O3676" s="1" t="s">
        <v>46</v>
      </c>
      <c r="P3676" s="1" t="s">
        <v>1278</v>
      </c>
      <c r="Q3676" s="1">
        <v>2018</v>
      </c>
      <c r="R3676">
        <v>12.5</v>
      </c>
      <c r="S3676" s="1" t="s">
        <v>58</v>
      </c>
      <c r="T3676" s="2">
        <f>+R3676</f>
        <v>12.5</v>
      </c>
      <c r="U3676" s="1" t="s">
        <v>82</v>
      </c>
      <c r="V3676" s="1" t="s">
        <v>83</v>
      </c>
      <c r="X3676" s="1" t="s">
        <v>260</v>
      </c>
    </row>
    <row r="3677" spans="1:24" x14ac:dyDescent="0.25">
      <c r="A3677" s="1" t="s">
        <v>4040</v>
      </c>
      <c r="B3677" s="1" t="s">
        <v>4041</v>
      </c>
      <c r="C3677" s="1" t="s">
        <v>771</v>
      </c>
      <c r="D3677" s="1" t="s">
        <v>1116</v>
      </c>
      <c r="G3677" s="1" t="s">
        <v>774</v>
      </c>
      <c r="H3677" s="1" t="s">
        <v>77</v>
      </c>
      <c r="I3677" s="1" t="s">
        <v>171</v>
      </c>
      <c r="J3677" s="1" t="s">
        <v>6953</v>
      </c>
      <c r="K3677" s="1" t="s">
        <v>44</v>
      </c>
      <c r="L3677" s="1" t="s">
        <v>775</v>
      </c>
      <c r="M3677" s="1" t="s">
        <v>45</v>
      </c>
      <c r="N3677" s="1" t="s">
        <v>46</v>
      </c>
      <c r="O3677" s="1" t="s">
        <v>46</v>
      </c>
      <c r="P3677" s="1" t="s">
        <v>2278</v>
      </c>
      <c r="Q3677" s="1">
        <v>2018</v>
      </c>
      <c r="R3677">
        <v>12.5</v>
      </c>
      <c r="S3677" s="1" t="s">
        <v>58</v>
      </c>
      <c r="T3677" s="2">
        <f>+R3677</f>
        <v>12.5</v>
      </c>
      <c r="U3677" s="1" t="s">
        <v>93</v>
      </c>
      <c r="V3677" s="1" t="s">
        <v>211</v>
      </c>
    </row>
    <row r="3678" spans="1:24" x14ac:dyDescent="0.25">
      <c r="A3678" s="1" t="s">
        <v>4037</v>
      </c>
      <c r="B3678" s="1" t="s">
        <v>4038</v>
      </c>
      <c r="C3678" s="1" t="s">
        <v>771</v>
      </c>
      <c r="D3678" s="1" t="s">
        <v>1116</v>
      </c>
      <c r="G3678" s="1" t="s">
        <v>774</v>
      </c>
      <c r="H3678" s="1" t="s">
        <v>77</v>
      </c>
      <c r="I3678" s="1" t="s">
        <v>171</v>
      </c>
      <c r="J3678" s="1" t="s">
        <v>6953</v>
      </c>
      <c r="K3678" s="1" t="s">
        <v>44</v>
      </c>
      <c r="L3678" s="1" t="s">
        <v>775</v>
      </c>
      <c r="M3678" s="1" t="s">
        <v>45</v>
      </c>
      <c r="N3678" s="1" t="s">
        <v>46</v>
      </c>
      <c r="O3678" s="1" t="s">
        <v>46</v>
      </c>
      <c r="P3678" s="1" t="s">
        <v>174</v>
      </c>
      <c r="Q3678" s="1">
        <v>2018</v>
      </c>
      <c r="R3678">
        <v>0.67</v>
      </c>
      <c r="S3678" s="1" t="s">
        <v>58</v>
      </c>
      <c r="T3678" s="2">
        <f>+R3678</f>
        <v>0.67</v>
      </c>
      <c r="U3678" s="1" t="s">
        <v>82</v>
      </c>
      <c r="V3678" s="1" t="s">
        <v>83</v>
      </c>
      <c r="X3678" s="1" t="s">
        <v>260</v>
      </c>
    </row>
    <row r="3679" spans="1:24" x14ac:dyDescent="0.25">
      <c r="A3679" s="1" t="s">
        <v>4033</v>
      </c>
      <c r="B3679" s="1" t="s">
        <v>4034</v>
      </c>
      <c r="C3679" s="1" t="s">
        <v>771</v>
      </c>
      <c r="D3679" s="1" t="s">
        <v>1085</v>
      </c>
      <c r="G3679" s="1" t="s">
        <v>774</v>
      </c>
      <c r="H3679" s="1" t="s">
        <v>77</v>
      </c>
      <c r="I3679" s="1" t="s">
        <v>263</v>
      </c>
      <c r="J3679" s="1" t="s">
        <v>6950</v>
      </c>
      <c r="K3679" s="1" t="s">
        <v>44</v>
      </c>
      <c r="L3679" s="1" t="s">
        <v>775</v>
      </c>
      <c r="M3679" s="1" t="s">
        <v>45</v>
      </c>
      <c r="N3679" s="1" t="s">
        <v>46</v>
      </c>
      <c r="O3679" s="1" t="s">
        <v>46</v>
      </c>
      <c r="P3679" s="1" t="s">
        <v>3534</v>
      </c>
      <c r="Q3679" s="1">
        <v>2018</v>
      </c>
      <c r="R3679">
        <v>0.67</v>
      </c>
      <c r="S3679" s="1" t="s">
        <v>58</v>
      </c>
      <c r="T3679" s="2">
        <f>+R3679</f>
        <v>0.67</v>
      </c>
      <c r="U3679" s="1" t="s">
        <v>82</v>
      </c>
      <c r="V3679" s="1" t="s">
        <v>83</v>
      </c>
      <c r="X3679" s="1" t="s">
        <v>264</v>
      </c>
    </row>
    <row r="3680" spans="1:24" x14ac:dyDescent="0.25">
      <c r="A3680" s="1" t="s">
        <v>4029</v>
      </c>
      <c r="B3680" s="1" t="s">
        <v>4030</v>
      </c>
      <c r="C3680" s="1" t="s">
        <v>771</v>
      </c>
      <c r="D3680" s="1" t="s">
        <v>1085</v>
      </c>
      <c r="G3680" s="1" t="s">
        <v>774</v>
      </c>
      <c r="H3680" s="1" t="s">
        <v>77</v>
      </c>
      <c r="I3680" s="1" t="s">
        <v>171</v>
      </c>
      <c r="J3680" s="1" t="s">
        <v>6953</v>
      </c>
      <c r="K3680" s="1" t="s">
        <v>44</v>
      </c>
      <c r="L3680" s="1" t="s">
        <v>775</v>
      </c>
      <c r="M3680" s="1" t="s">
        <v>45</v>
      </c>
      <c r="N3680" s="1" t="s">
        <v>46</v>
      </c>
      <c r="O3680" s="1" t="s">
        <v>46</v>
      </c>
      <c r="P3680" s="1" t="s">
        <v>2700</v>
      </c>
      <c r="Q3680" s="1">
        <v>2018</v>
      </c>
      <c r="R3680">
        <v>0.67</v>
      </c>
      <c r="S3680" s="1" t="s">
        <v>58</v>
      </c>
      <c r="T3680" s="2">
        <f>+R3680</f>
        <v>0.67</v>
      </c>
      <c r="U3680" s="1" t="s">
        <v>82</v>
      </c>
      <c r="V3680" s="1" t="s">
        <v>83</v>
      </c>
      <c r="X3680" s="1" t="s">
        <v>289</v>
      </c>
    </row>
    <row r="3681" spans="1:24" x14ac:dyDescent="0.25">
      <c r="A3681" s="1" t="s">
        <v>4026</v>
      </c>
      <c r="B3681" s="1" t="s">
        <v>4027</v>
      </c>
      <c r="C3681" s="1" t="s">
        <v>771</v>
      </c>
      <c r="D3681" s="1" t="s">
        <v>1085</v>
      </c>
      <c r="G3681" s="1" t="s">
        <v>774</v>
      </c>
      <c r="H3681" s="1" t="s">
        <v>6948</v>
      </c>
      <c r="I3681" s="1" t="s">
        <v>171</v>
      </c>
      <c r="J3681" s="1" t="s">
        <v>6953</v>
      </c>
      <c r="K3681" s="1" t="s">
        <v>44</v>
      </c>
      <c r="L3681" s="1" t="s">
        <v>775</v>
      </c>
      <c r="M3681" s="1" t="s">
        <v>45</v>
      </c>
      <c r="N3681" s="1" t="s">
        <v>46</v>
      </c>
      <c r="O3681" s="1" t="s">
        <v>46</v>
      </c>
      <c r="P3681" s="1" t="s">
        <v>1170</v>
      </c>
      <c r="Q3681" s="1">
        <v>2018</v>
      </c>
      <c r="R3681">
        <v>16.670000000000002</v>
      </c>
      <c r="S3681" s="1" t="s">
        <v>58</v>
      </c>
      <c r="T3681" s="2">
        <f>+R3681</f>
        <v>16.670000000000002</v>
      </c>
      <c r="U3681" s="1" t="s">
        <v>82</v>
      </c>
      <c r="V3681" s="1" t="s">
        <v>83</v>
      </c>
      <c r="X3681" s="1" t="s">
        <v>289</v>
      </c>
    </row>
    <row r="3682" spans="1:24" x14ac:dyDescent="0.25">
      <c r="A3682" s="1" t="s">
        <v>4022</v>
      </c>
      <c r="B3682" s="1" t="s">
        <v>4023</v>
      </c>
      <c r="C3682" s="1" t="s">
        <v>771</v>
      </c>
      <c r="D3682" s="1" t="s">
        <v>1085</v>
      </c>
      <c r="G3682" s="1" t="s">
        <v>774</v>
      </c>
      <c r="H3682" s="1" t="s">
        <v>77</v>
      </c>
      <c r="I3682" s="1" t="s">
        <v>263</v>
      </c>
      <c r="J3682" s="1" t="s">
        <v>6950</v>
      </c>
      <c r="K3682" s="1" t="s">
        <v>44</v>
      </c>
      <c r="L3682" s="1" t="s">
        <v>775</v>
      </c>
      <c r="M3682" s="1" t="s">
        <v>45</v>
      </c>
      <c r="N3682" s="1" t="s">
        <v>46</v>
      </c>
      <c r="O3682" s="1" t="s">
        <v>46</v>
      </c>
      <c r="P3682" s="1" t="s">
        <v>2911</v>
      </c>
      <c r="Q3682" s="1">
        <v>2018</v>
      </c>
      <c r="R3682">
        <v>16.670000000000002</v>
      </c>
      <c r="S3682" s="1" t="s">
        <v>58</v>
      </c>
      <c r="T3682" s="2">
        <f>+R3682</f>
        <v>16.670000000000002</v>
      </c>
      <c r="U3682" s="1" t="s">
        <v>82</v>
      </c>
      <c r="V3682" s="1" t="s">
        <v>83</v>
      </c>
      <c r="X3682" s="1" t="s">
        <v>264</v>
      </c>
    </row>
    <row r="3683" spans="1:24" x14ac:dyDescent="0.25">
      <c r="A3683" s="1" t="s">
        <v>4019</v>
      </c>
      <c r="B3683" s="1" t="s">
        <v>4020</v>
      </c>
      <c r="C3683" s="1" t="s">
        <v>771</v>
      </c>
      <c r="D3683" s="1" t="s">
        <v>1296</v>
      </c>
      <c r="G3683" s="1" t="s">
        <v>782</v>
      </c>
      <c r="H3683" s="1" t="s">
        <v>77</v>
      </c>
      <c r="I3683" s="1" t="s">
        <v>171</v>
      </c>
      <c r="J3683" s="1" t="s">
        <v>6953</v>
      </c>
      <c r="K3683" s="1" t="s">
        <v>44</v>
      </c>
      <c r="L3683" s="1" t="s">
        <v>775</v>
      </c>
      <c r="M3683" s="1" t="s">
        <v>45</v>
      </c>
      <c r="N3683" s="1" t="s">
        <v>46</v>
      </c>
      <c r="O3683" s="1" t="s">
        <v>46</v>
      </c>
      <c r="P3683" s="1" t="s">
        <v>1403</v>
      </c>
      <c r="Q3683" s="1">
        <v>2018</v>
      </c>
      <c r="R3683">
        <v>16.670000000000002</v>
      </c>
      <c r="S3683" s="1" t="s">
        <v>58</v>
      </c>
      <c r="T3683" s="2">
        <f>+R3683</f>
        <v>16.670000000000002</v>
      </c>
      <c r="U3683" s="1" t="s">
        <v>82</v>
      </c>
      <c r="V3683" s="1" t="s">
        <v>83</v>
      </c>
      <c r="X3683" s="1" t="s">
        <v>260</v>
      </c>
    </row>
    <row r="3684" spans="1:24" x14ac:dyDescent="0.25">
      <c r="A3684" s="1" t="s">
        <v>4015</v>
      </c>
      <c r="B3684" s="1" t="s">
        <v>4016</v>
      </c>
      <c r="C3684" s="1" t="s">
        <v>771</v>
      </c>
      <c r="D3684" s="1" t="s">
        <v>1085</v>
      </c>
      <c r="G3684" s="1" t="s">
        <v>774</v>
      </c>
      <c r="H3684" s="1" t="s">
        <v>77</v>
      </c>
      <c r="I3684" s="1" t="s">
        <v>114</v>
      </c>
      <c r="J3684" s="1" t="s">
        <v>114</v>
      </c>
      <c r="K3684" s="1" t="s">
        <v>44</v>
      </c>
      <c r="L3684" s="1" t="s">
        <v>775</v>
      </c>
      <c r="M3684" s="1" t="s">
        <v>45</v>
      </c>
      <c r="N3684" s="1" t="s">
        <v>46</v>
      </c>
      <c r="O3684" s="1" t="s">
        <v>46</v>
      </c>
      <c r="P3684" s="1" t="s">
        <v>4018</v>
      </c>
      <c r="Q3684" s="1">
        <v>2018</v>
      </c>
      <c r="R3684">
        <v>1.25</v>
      </c>
      <c r="S3684" s="1" t="s">
        <v>58</v>
      </c>
      <c r="T3684" s="2">
        <f>+R3684</f>
        <v>1.25</v>
      </c>
      <c r="U3684" s="1" t="s">
        <v>93</v>
      </c>
      <c r="V3684" s="1" t="s">
        <v>167</v>
      </c>
    </row>
    <row r="3685" spans="1:24" x14ac:dyDescent="0.25">
      <c r="A3685" s="1" t="s">
        <v>4012</v>
      </c>
      <c r="B3685" s="1" t="s">
        <v>4013</v>
      </c>
      <c r="C3685" s="1" t="s">
        <v>771</v>
      </c>
      <c r="D3685" s="1" t="s">
        <v>1116</v>
      </c>
      <c r="G3685" s="1" t="s">
        <v>774</v>
      </c>
      <c r="H3685" s="1" t="s">
        <v>77</v>
      </c>
      <c r="I3685" s="1" t="s">
        <v>171</v>
      </c>
      <c r="J3685" s="1" t="s">
        <v>6953</v>
      </c>
      <c r="K3685" s="1" t="s">
        <v>44</v>
      </c>
      <c r="L3685" s="1" t="s">
        <v>775</v>
      </c>
      <c r="M3685" s="1" t="s">
        <v>45</v>
      </c>
      <c r="N3685" s="1" t="s">
        <v>46</v>
      </c>
      <c r="O3685" s="1" t="s">
        <v>46</v>
      </c>
      <c r="P3685" s="1" t="s">
        <v>376</v>
      </c>
      <c r="Q3685" s="1">
        <v>2018</v>
      </c>
      <c r="R3685">
        <v>26</v>
      </c>
      <c r="S3685" s="1" t="s">
        <v>58</v>
      </c>
      <c r="T3685" s="2">
        <f>+R3685</f>
        <v>26</v>
      </c>
      <c r="U3685" s="1" t="s">
        <v>82</v>
      </c>
      <c r="V3685" s="1" t="s">
        <v>83</v>
      </c>
      <c r="X3685" s="1" t="s">
        <v>264</v>
      </c>
    </row>
    <row r="3686" spans="1:24" x14ac:dyDescent="0.25">
      <c r="A3686" s="1" t="s">
        <v>4009</v>
      </c>
      <c r="B3686" s="1" t="s">
        <v>4010</v>
      </c>
      <c r="C3686" s="1" t="s">
        <v>771</v>
      </c>
      <c r="D3686" s="1" t="s">
        <v>1116</v>
      </c>
      <c r="G3686" s="1" t="s">
        <v>774</v>
      </c>
      <c r="H3686" s="1" t="s">
        <v>77</v>
      </c>
      <c r="I3686" s="1" t="s">
        <v>78</v>
      </c>
      <c r="J3686" s="1" t="s">
        <v>78</v>
      </c>
      <c r="K3686" s="1" t="s">
        <v>44</v>
      </c>
      <c r="L3686" s="1" t="s">
        <v>775</v>
      </c>
      <c r="M3686" s="1" t="s">
        <v>45</v>
      </c>
      <c r="N3686" s="1" t="s">
        <v>46</v>
      </c>
      <c r="O3686" s="1" t="s">
        <v>46</v>
      </c>
      <c r="P3686" s="1" t="s">
        <v>683</v>
      </c>
      <c r="Q3686" s="1">
        <v>2018</v>
      </c>
      <c r="R3686">
        <v>26</v>
      </c>
      <c r="S3686" s="1" t="s">
        <v>58</v>
      </c>
      <c r="T3686" s="2">
        <f>+R3686</f>
        <v>26</v>
      </c>
      <c r="U3686" s="1" t="s">
        <v>82</v>
      </c>
      <c r="V3686" s="1" t="s">
        <v>83</v>
      </c>
      <c r="X3686" s="1" t="s">
        <v>260</v>
      </c>
    </row>
    <row r="3687" spans="1:24" x14ac:dyDescent="0.25">
      <c r="A3687" s="1" t="s">
        <v>4006</v>
      </c>
      <c r="B3687" s="1" t="s">
        <v>4007</v>
      </c>
      <c r="C3687" s="1" t="s">
        <v>771</v>
      </c>
      <c r="D3687" s="1" t="s">
        <v>1116</v>
      </c>
      <c r="G3687" s="1" t="s">
        <v>774</v>
      </c>
      <c r="H3687" s="1" t="s">
        <v>77</v>
      </c>
      <c r="I3687" s="1" t="s">
        <v>171</v>
      </c>
      <c r="J3687" s="1" t="s">
        <v>6953</v>
      </c>
      <c r="K3687" s="1" t="s">
        <v>44</v>
      </c>
      <c r="L3687" s="1" t="s">
        <v>775</v>
      </c>
      <c r="M3687" s="1" t="s">
        <v>45</v>
      </c>
      <c r="N3687" s="1" t="s">
        <v>46</v>
      </c>
      <c r="O3687" s="1" t="s">
        <v>46</v>
      </c>
      <c r="P3687" s="1" t="s">
        <v>1284</v>
      </c>
      <c r="Q3687" s="1">
        <v>2018</v>
      </c>
      <c r="R3687">
        <v>26</v>
      </c>
      <c r="S3687" s="1" t="s">
        <v>58</v>
      </c>
      <c r="T3687" s="2">
        <f>+R3687</f>
        <v>26</v>
      </c>
      <c r="U3687" s="1" t="s">
        <v>82</v>
      </c>
      <c r="V3687" s="1" t="s">
        <v>83</v>
      </c>
      <c r="X3687" s="1" t="s">
        <v>482</v>
      </c>
    </row>
    <row r="3688" spans="1:24" x14ac:dyDescent="0.25">
      <c r="A3688" s="1" t="s">
        <v>4003</v>
      </c>
      <c r="B3688" s="1" t="s">
        <v>4004</v>
      </c>
      <c r="C3688" s="1" t="s">
        <v>771</v>
      </c>
      <c r="D3688" s="1" t="s">
        <v>1296</v>
      </c>
      <c r="G3688" s="1" t="s">
        <v>782</v>
      </c>
      <c r="H3688" s="1" t="s">
        <v>77</v>
      </c>
      <c r="I3688" s="1" t="s">
        <v>171</v>
      </c>
      <c r="J3688" s="1" t="s">
        <v>6953</v>
      </c>
      <c r="K3688" s="1" t="s">
        <v>44</v>
      </c>
      <c r="L3688" s="1" t="s">
        <v>775</v>
      </c>
      <c r="M3688" s="1" t="s">
        <v>45</v>
      </c>
      <c r="N3688" s="1" t="s">
        <v>46</v>
      </c>
      <c r="O3688" s="1" t="s">
        <v>46</v>
      </c>
      <c r="P3688" s="1" t="s">
        <v>80</v>
      </c>
      <c r="Q3688" s="1">
        <v>2018</v>
      </c>
      <c r="R3688">
        <v>26</v>
      </c>
      <c r="S3688" s="1" t="s">
        <v>58</v>
      </c>
      <c r="T3688" s="2">
        <f>+R3688</f>
        <v>26</v>
      </c>
      <c r="U3688" s="1" t="s">
        <v>93</v>
      </c>
      <c r="V3688" s="1" t="s">
        <v>60</v>
      </c>
      <c r="W3688" s="1" t="s">
        <v>61</v>
      </c>
    </row>
    <row r="3689" spans="1:24" x14ac:dyDescent="0.25">
      <c r="A3689" s="1" t="s">
        <v>4000</v>
      </c>
      <c r="B3689" s="1" t="s">
        <v>4001</v>
      </c>
      <c r="C3689" s="1" t="s">
        <v>771</v>
      </c>
      <c r="D3689" s="1" t="s">
        <v>1085</v>
      </c>
      <c r="G3689" s="1" t="s">
        <v>774</v>
      </c>
      <c r="H3689" s="1" t="s">
        <v>77</v>
      </c>
      <c r="I3689" s="1" t="s">
        <v>43</v>
      </c>
      <c r="J3689" s="1" t="s">
        <v>6954</v>
      </c>
      <c r="K3689" s="1" t="s">
        <v>44</v>
      </c>
      <c r="L3689" s="1" t="s">
        <v>775</v>
      </c>
      <c r="M3689" s="1" t="s">
        <v>45</v>
      </c>
      <c r="N3689" s="1" t="s">
        <v>46</v>
      </c>
      <c r="O3689" s="1" t="s">
        <v>46</v>
      </c>
      <c r="P3689" s="1" t="s">
        <v>872</v>
      </c>
      <c r="Q3689" s="1">
        <v>2018</v>
      </c>
      <c r="R3689">
        <v>27.87</v>
      </c>
      <c r="S3689" s="1" t="s">
        <v>58</v>
      </c>
      <c r="T3689" s="2">
        <f>+R3689</f>
        <v>27.87</v>
      </c>
      <c r="U3689" s="1" t="s">
        <v>82</v>
      </c>
      <c r="V3689" s="1" t="s">
        <v>83</v>
      </c>
      <c r="X3689" s="1" t="s">
        <v>289</v>
      </c>
    </row>
    <row r="3690" spans="1:24" x14ac:dyDescent="0.25">
      <c r="A3690" s="1" t="s">
        <v>3996</v>
      </c>
      <c r="B3690" s="1" t="s">
        <v>3997</v>
      </c>
      <c r="C3690" s="1" t="s">
        <v>771</v>
      </c>
      <c r="D3690" s="1" t="s">
        <v>2323</v>
      </c>
      <c r="G3690" s="1" t="s">
        <v>774</v>
      </c>
      <c r="H3690" s="1" t="s">
        <v>77</v>
      </c>
      <c r="I3690" s="1" t="s">
        <v>171</v>
      </c>
      <c r="J3690" s="1" t="s">
        <v>6953</v>
      </c>
      <c r="K3690" s="1" t="s">
        <v>44</v>
      </c>
      <c r="L3690" s="1" t="s">
        <v>775</v>
      </c>
      <c r="M3690" s="1" t="s">
        <v>45</v>
      </c>
      <c r="N3690" s="1" t="s">
        <v>46</v>
      </c>
      <c r="O3690" s="1" t="s">
        <v>46</v>
      </c>
      <c r="P3690" s="1" t="s">
        <v>3999</v>
      </c>
      <c r="Q3690" s="1">
        <v>2018</v>
      </c>
      <c r="R3690">
        <v>27.87</v>
      </c>
      <c r="S3690" s="1" t="s">
        <v>58</v>
      </c>
      <c r="T3690" s="2">
        <f>+R3690</f>
        <v>27.87</v>
      </c>
      <c r="U3690" s="1" t="s">
        <v>82</v>
      </c>
      <c r="V3690" s="1" t="s">
        <v>83</v>
      </c>
      <c r="X3690" s="1" t="s">
        <v>264</v>
      </c>
    </row>
    <row r="3691" spans="1:24" x14ac:dyDescent="0.25">
      <c r="A3691" s="1" t="s">
        <v>3992</v>
      </c>
      <c r="B3691" s="1" t="s">
        <v>3993</v>
      </c>
      <c r="C3691" s="1" t="s">
        <v>771</v>
      </c>
      <c r="D3691" s="1" t="s">
        <v>1661</v>
      </c>
      <c r="G3691" s="1" t="s">
        <v>774</v>
      </c>
      <c r="H3691" s="1" t="s">
        <v>77</v>
      </c>
      <c r="I3691" s="1" t="s">
        <v>114</v>
      </c>
      <c r="J3691" s="1" t="s">
        <v>114</v>
      </c>
      <c r="K3691" s="1" t="s">
        <v>44</v>
      </c>
      <c r="L3691" s="1" t="s">
        <v>775</v>
      </c>
      <c r="M3691" s="1" t="s">
        <v>45</v>
      </c>
      <c r="N3691" s="1" t="s">
        <v>46</v>
      </c>
      <c r="O3691" s="1" t="s">
        <v>46</v>
      </c>
      <c r="P3691" s="1" t="s">
        <v>3995</v>
      </c>
      <c r="Q3691" s="1">
        <v>2018</v>
      </c>
      <c r="R3691">
        <v>27.87</v>
      </c>
      <c r="S3691" s="1" t="s">
        <v>58</v>
      </c>
      <c r="T3691" s="2">
        <f>+R3691</f>
        <v>27.87</v>
      </c>
      <c r="U3691" s="1" t="s">
        <v>82</v>
      </c>
      <c r="V3691" s="1" t="s">
        <v>83</v>
      </c>
      <c r="X3691" s="1" t="s">
        <v>260</v>
      </c>
    </row>
    <row r="3692" spans="1:24" x14ac:dyDescent="0.25">
      <c r="A3692" s="1" t="s">
        <v>3989</v>
      </c>
      <c r="B3692" s="1" t="s">
        <v>3990</v>
      </c>
      <c r="C3692" s="1" t="s">
        <v>771</v>
      </c>
      <c r="D3692" s="1" t="s">
        <v>1116</v>
      </c>
      <c r="G3692" s="1" t="s">
        <v>774</v>
      </c>
      <c r="H3692" s="1" t="s">
        <v>77</v>
      </c>
      <c r="I3692" s="1" t="s">
        <v>78</v>
      </c>
      <c r="J3692" s="1" t="s">
        <v>78</v>
      </c>
      <c r="K3692" s="1" t="s">
        <v>44</v>
      </c>
      <c r="L3692" s="1" t="s">
        <v>775</v>
      </c>
      <c r="M3692" s="1" t="s">
        <v>45</v>
      </c>
      <c r="N3692" s="1" t="s">
        <v>46</v>
      </c>
      <c r="O3692" s="1" t="s">
        <v>46</v>
      </c>
      <c r="P3692" s="1" t="s">
        <v>130</v>
      </c>
      <c r="Q3692" s="1">
        <v>2018</v>
      </c>
      <c r="R3692">
        <v>27.87</v>
      </c>
      <c r="S3692" s="1" t="s">
        <v>58</v>
      </c>
      <c r="T3692" s="2">
        <f>+R3692</f>
        <v>27.87</v>
      </c>
      <c r="U3692" s="1" t="s">
        <v>82</v>
      </c>
      <c r="V3692" s="1" t="s">
        <v>83</v>
      </c>
      <c r="X3692" s="1" t="s">
        <v>482</v>
      </c>
    </row>
    <row r="3693" spans="1:24" x14ac:dyDescent="0.25">
      <c r="A3693" s="1" t="s">
        <v>3986</v>
      </c>
      <c r="B3693" s="1" t="s">
        <v>3987</v>
      </c>
      <c r="C3693" s="1" t="s">
        <v>771</v>
      </c>
      <c r="D3693" s="1" t="s">
        <v>1085</v>
      </c>
      <c r="G3693" s="1" t="s">
        <v>774</v>
      </c>
      <c r="H3693" s="1" t="s">
        <v>77</v>
      </c>
      <c r="I3693" s="1" t="s">
        <v>43</v>
      </c>
      <c r="J3693" s="1" t="s">
        <v>6954</v>
      </c>
      <c r="K3693" s="1" t="s">
        <v>44</v>
      </c>
      <c r="L3693" s="1" t="s">
        <v>775</v>
      </c>
      <c r="M3693" s="1" t="s">
        <v>45</v>
      </c>
      <c r="N3693" s="1" t="s">
        <v>46</v>
      </c>
      <c r="O3693" s="1" t="s">
        <v>46</v>
      </c>
      <c r="P3693" s="1" t="s">
        <v>220</v>
      </c>
      <c r="Q3693" s="1">
        <v>2018</v>
      </c>
      <c r="R3693">
        <v>27.87</v>
      </c>
      <c r="S3693" s="1" t="s">
        <v>58</v>
      </c>
      <c r="T3693" s="2">
        <f>+R3693</f>
        <v>27.87</v>
      </c>
      <c r="U3693" s="1" t="s">
        <v>93</v>
      </c>
      <c r="V3693" s="1" t="s">
        <v>60</v>
      </c>
      <c r="W3693" s="1" t="s">
        <v>61</v>
      </c>
    </row>
    <row r="3694" spans="1:24" x14ac:dyDescent="0.25">
      <c r="A3694" s="1" t="s">
        <v>3983</v>
      </c>
      <c r="B3694" s="1" t="s">
        <v>3984</v>
      </c>
      <c r="C3694" s="1" t="s">
        <v>771</v>
      </c>
      <c r="D3694" s="1" t="s">
        <v>1116</v>
      </c>
      <c r="G3694" s="1" t="s">
        <v>774</v>
      </c>
      <c r="H3694" s="1" t="s">
        <v>77</v>
      </c>
      <c r="I3694" s="1" t="s">
        <v>171</v>
      </c>
      <c r="J3694" s="1" t="s">
        <v>6953</v>
      </c>
      <c r="K3694" s="1" t="s">
        <v>44</v>
      </c>
      <c r="L3694" s="1" t="s">
        <v>775</v>
      </c>
      <c r="M3694" s="1" t="s">
        <v>45</v>
      </c>
      <c r="N3694" s="1" t="s">
        <v>46</v>
      </c>
      <c r="O3694" s="1" t="s">
        <v>46</v>
      </c>
      <c r="P3694" s="1" t="s">
        <v>1256</v>
      </c>
      <c r="Q3694" s="1">
        <v>2018</v>
      </c>
      <c r="R3694">
        <v>27.87</v>
      </c>
      <c r="S3694" s="1" t="s">
        <v>58</v>
      </c>
      <c r="T3694" s="2">
        <f>+R3694</f>
        <v>27.87</v>
      </c>
      <c r="U3694" s="1" t="s">
        <v>93</v>
      </c>
      <c r="V3694" s="1" t="s">
        <v>60</v>
      </c>
      <c r="W3694" s="1" t="s">
        <v>2230</v>
      </c>
    </row>
    <row r="3695" spans="1:24" x14ac:dyDescent="0.25">
      <c r="A3695" s="1" t="s">
        <v>3980</v>
      </c>
      <c r="B3695" s="1" t="s">
        <v>3981</v>
      </c>
      <c r="C3695" s="1" t="s">
        <v>771</v>
      </c>
      <c r="D3695" s="1" t="s">
        <v>1085</v>
      </c>
      <c r="G3695" s="1" t="s">
        <v>774</v>
      </c>
      <c r="H3695" s="1" t="s">
        <v>77</v>
      </c>
      <c r="I3695" s="1" t="s">
        <v>114</v>
      </c>
      <c r="J3695" s="1" t="s">
        <v>114</v>
      </c>
      <c r="K3695" s="1" t="s">
        <v>44</v>
      </c>
      <c r="L3695" s="1" t="s">
        <v>775</v>
      </c>
      <c r="M3695" s="1" t="s">
        <v>45</v>
      </c>
      <c r="N3695" s="1" t="s">
        <v>46</v>
      </c>
      <c r="O3695" s="1" t="s">
        <v>46</v>
      </c>
      <c r="P3695" s="1" t="s">
        <v>3924</v>
      </c>
      <c r="Q3695" s="1">
        <v>2018</v>
      </c>
      <c r="R3695">
        <v>27.87</v>
      </c>
      <c r="S3695" s="1" t="s">
        <v>58</v>
      </c>
      <c r="T3695" s="2">
        <f>+R3695</f>
        <v>27.87</v>
      </c>
      <c r="U3695" s="1" t="s">
        <v>93</v>
      </c>
      <c r="V3695" s="1" t="s">
        <v>60</v>
      </c>
      <c r="W3695" s="1" t="s">
        <v>303</v>
      </c>
    </row>
    <row r="3696" spans="1:24" x14ac:dyDescent="0.25">
      <c r="A3696" s="1" t="s">
        <v>3976</v>
      </c>
      <c r="B3696" s="1" t="s">
        <v>3977</v>
      </c>
      <c r="C3696" s="1" t="s">
        <v>771</v>
      </c>
      <c r="D3696" s="1" t="s">
        <v>1075</v>
      </c>
      <c r="G3696" s="1" t="s">
        <v>774</v>
      </c>
      <c r="H3696" s="1" t="s">
        <v>77</v>
      </c>
      <c r="I3696" s="1" t="s">
        <v>171</v>
      </c>
      <c r="J3696" s="1" t="s">
        <v>6953</v>
      </c>
      <c r="K3696" s="1" t="s">
        <v>44</v>
      </c>
      <c r="L3696" s="1" t="s">
        <v>775</v>
      </c>
      <c r="M3696" s="1" t="s">
        <v>45</v>
      </c>
      <c r="N3696" s="1" t="s">
        <v>46</v>
      </c>
      <c r="O3696" s="1" t="s">
        <v>46</v>
      </c>
      <c r="P3696" s="1" t="s">
        <v>2278</v>
      </c>
      <c r="Q3696" s="1">
        <v>2018</v>
      </c>
      <c r="R3696">
        <v>27.87</v>
      </c>
      <c r="S3696" s="1" t="s">
        <v>58</v>
      </c>
      <c r="T3696" s="2">
        <f>+R3696</f>
        <v>27.87</v>
      </c>
      <c r="U3696" s="1" t="s">
        <v>93</v>
      </c>
      <c r="V3696" s="1" t="s">
        <v>60</v>
      </c>
      <c r="W3696" s="1" t="s">
        <v>2200</v>
      </c>
    </row>
    <row r="3697" spans="1:24" x14ac:dyDescent="0.25">
      <c r="A3697" s="1" t="s">
        <v>3973</v>
      </c>
      <c r="B3697" s="1" t="s">
        <v>3974</v>
      </c>
      <c r="C3697" s="1" t="s">
        <v>771</v>
      </c>
      <c r="D3697" s="1" t="s">
        <v>1116</v>
      </c>
      <c r="G3697" s="1" t="s">
        <v>774</v>
      </c>
      <c r="H3697" s="1" t="s">
        <v>77</v>
      </c>
      <c r="I3697" s="1" t="s">
        <v>171</v>
      </c>
      <c r="J3697" s="1" t="s">
        <v>6953</v>
      </c>
      <c r="K3697" s="1" t="s">
        <v>44</v>
      </c>
      <c r="L3697" s="1" t="s">
        <v>775</v>
      </c>
      <c r="M3697" s="1" t="s">
        <v>45</v>
      </c>
      <c r="N3697" s="1" t="s">
        <v>46</v>
      </c>
      <c r="O3697" s="1" t="s">
        <v>46</v>
      </c>
      <c r="P3697" s="1" t="s">
        <v>143</v>
      </c>
      <c r="Q3697" s="1">
        <v>2018</v>
      </c>
      <c r="R3697">
        <v>9.3699999999999992</v>
      </c>
      <c r="S3697" s="1" t="s">
        <v>58</v>
      </c>
      <c r="T3697" s="2">
        <f>+R3697</f>
        <v>9.3699999999999992</v>
      </c>
      <c r="U3697" s="1" t="s">
        <v>82</v>
      </c>
      <c r="V3697" s="1" t="s">
        <v>83</v>
      </c>
      <c r="X3697" s="1" t="s">
        <v>260</v>
      </c>
    </row>
    <row r="3698" spans="1:24" x14ac:dyDescent="0.25">
      <c r="A3698" s="1" t="s">
        <v>3970</v>
      </c>
      <c r="B3698" s="1" t="s">
        <v>3971</v>
      </c>
      <c r="C3698" s="1" t="s">
        <v>771</v>
      </c>
      <c r="D3698" s="1" t="s">
        <v>1075</v>
      </c>
      <c r="G3698" s="1" t="s">
        <v>774</v>
      </c>
      <c r="H3698" s="1" t="s">
        <v>77</v>
      </c>
      <c r="I3698" s="1" t="s">
        <v>171</v>
      </c>
      <c r="J3698" s="1" t="s">
        <v>6953</v>
      </c>
      <c r="K3698" s="1" t="s">
        <v>44</v>
      </c>
      <c r="L3698" s="1" t="s">
        <v>775</v>
      </c>
      <c r="M3698" s="1" t="s">
        <v>106</v>
      </c>
      <c r="N3698" s="1" t="s">
        <v>208</v>
      </c>
      <c r="O3698" s="1" t="s">
        <v>46</v>
      </c>
      <c r="P3698" s="1" t="s">
        <v>1278</v>
      </c>
      <c r="Q3698" s="1">
        <v>2018</v>
      </c>
      <c r="R3698">
        <v>9.3699999999999992</v>
      </c>
      <c r="S3698" s="1" t="s">
        <v>58</v>
      </c>
      <c r="T3698" s="2">
        <f>+R3698</f>
        <v>9.3699999999999992</v>
      </c>
      <c r="U3698" s="1" t="s">
        <v>82</v>
      </c>
      <c r="V3698" s="1" t="s">
        <v>83</v>
      </c>
      <c r="X3698" s="1" t="s">
        <v>264</v>
      </c>
    </row>
    <row r="3699" spans="1:24" x14ac:dyDescent="0.25">
      <c r="A3699" s="1" t="s">
        <v>3966</v>
      </c>
      <c r="B3699" s="1" t="s">
        <v>3967</v>
      </c>
      <c r="C3699" s="1" t="s">
        <v>771</v>
      </c>
      <c r="D3699" s="1" t="s">
        <v>1116</v>
      </c>
      <c r="G3699" s="1" t="s">
        <v>782</v>
      </c>
      <c r="H3699" s="1" t="s">
        <v>77</v>
      </c>
      <c r="I3699" s="1" t="s">
        <v>78</v>
      </c>
      <c r="J3699" s="1" t="s">
        <v>78</v>
      </c>
      <c r="K3699" s="1" t="s">
        <v>44</v>
      </c>
      <c r="L3699" s="1" t="s">
        <v>775</v>
      </c>
      <c r="M3699" s="1" t="s">
        <v>45</v>
      </c>
      <c r="N3699" s="1" t="s">
        <v>46</v>
      </c>
      <c r="O3699" s="1" t="s">
        <v>46</v>
      </c>
      <c r="P3699" s="1" t="s">
        <v>3969</v>
      </c>
      <c r="Q3699" s="1">
        <v>2018</v>
      </c>
      <c r="R3699">
        <v>9.3699999999999992</v>
      </c>
      <c r="S3699" s="1" t="s">
        <v>58</v>
      </c>
      <c r="T3699" s="2">
        <f>+R3699</f>
        <v>9.3699999999999992</v>
      </c>
      <c r="U3699" s="1" t="s">
        <v>82</v>
      </c>
      <c r="V3699" s="1" t="s">
        <v>83</v>
      </c>
      <c r="X3699" s="1" t="s">
        <v>289</v>
      </c>
    </row>
    <row r="3700" spans="1:24" x14ac:dyDescent="0.25">
      <c r="A3700" s="1" t="s">
        <v>3962</v>
      </c>
      <c r="B3700" s="1" t="s">
        <v>3963</v>
      </c>
      <c r="C3700" s="1" t="s">
        <v>771</v>
      </c>
      <c r="D3700" s="1" t="s">
        <v>3965</v>
      </c>
      <c r="G3700" s="1" t="s">
        <v>774</v>
      </c>
      <c r="H3700" s="1" t="s">
        <v>77</v>
      </c>
      <c r="I3700" s="1" t="s">
        <v>171</v>
      </c>
      <c r="J3700" s="1" t="s">
        <v>6953</v>
      </c>
      <c r="K3700" s="1" t="s">
        <v>44</v>
      </c>
      <c r="L3700" s="1" t="s">
        <v>775</v>
      </c>
      <c r="M3700" s="1" t="s">
        <v>45</v>
      </c>
      <c r="N3700" s="1" t="s">
        <v>46</v>
      </c>
      <c r="O3700" s="1" t="s">
        <v>46</v>
      </c>
      <c r="P3700" s="1" t="s">
        <v>718</v>
      </c>
      <c r="Q3700" s="1">
        <v>2018</v>
      </c>
      <c r="R3700">
        <v>9.3699999999999992</v>
      </c>
      <c r="S3700" s="1" t="s">
        <v>58</v>
      </c>
      <c r="T3700" s="2">
        <f>+R3700</f>
        <v>9.3699999999999992</v>
      </c>
      <c r="U3700" s="1" t="s">
        <v>82</v>
      </c>
      <c r="V3700" s="1" t="s">
        <v>83</v>
      </c>
      <c r="X3700" s="1" t="s">
        <v>839</v>
      </c>
    </row>
    <row r="3701" spans="1:24" x14ac:dyDescent="0.25">
      <c r="A3701" s="1" t="s">
        <v>3958</v>
      </c>
      <c r="B3701" s="1" t="s">
        <v>3959</v>
      </c>
      <c r="C3701" s="1" t="s">
        <v>771</v>
      </c>
      <c r="D3701" s="1" t="s">
        <v>1116</v>
      </c>
      <c r="G3701" s="1" t="s">
        <v>774</v>
      </c>
      <c r="H3701" s="1" t="s">
        <v>77</v>
      </c>
      <c r="I3701" s="1" t="s">
        <v>171</v>
      </c>
      <c r="J3701" s="1" t="s">
        <v>6953</v>
      </c>
      <c r="K3701" s="1" t="s">
        <v>44</v>
      </c>
      <c r="L3701" s="1" t="s">
        <v>775</v>
      </c>
      <c r="M3701" s="1" t="s">
        <v>45</v>
      </c>
      <c r="N3701" s="1" t="s">
        <v>46</v>
      </c>
      <c r="O3701" s="1" t="s">
        <v>46</v>
      </c>
      <c r="P3701" s="1" t="s">
        <v>3961</v>
      </c>
      <c r="Q3701" s="1">
        <v>2018</v>
      </c>
      <c r="R3701">
        <v>9.3699999999999992</v>
      </c>
      <c r="S3701" s="1" t="s">
        <v>58</v>
      </c>
      <c r="T3701" s="2">
        <f>+R3701</f>
        <v>9.3699999999999992</v>
      </c>
      <c r="U3701" s="1" t="s">
        <v>93</v>
      </c>
      <c r="V3701" s="1" t="s">
        <v>60</v>
      </c>
      <c r="W3701" s="1" t="s">
        <v>61</v>
      </c>
    </row>
    <row r="3702" spans="1:24" x14ac:dyDescent="0.25">
      <c r="A3702" s="1" t="s">
        <v>3955</v>
      </c>
      <c r="B3702" s="1" t="s">
        <v>3956</v>
      </c>
      <c r="C3702" s="1" t="s">
        <v>771</v>
      </c>
      <c r="D3702" s="1" t="s">
        <v>1075</v>
      </c>
      <c r="G3702" s="1" t="s">
        <v>774</v>
      </c>
      <c r="H3702" s="1" t="s">
        <v>77</v>
      </c>
      <c r="I3702" s="1" t="s">
        <v>171</v>
      </c>
      <c r="J3702" s="1" t="s">
        <v>6953</v>
      </c>
      <c r="K3702" s="1" t="s">
        <v>44</v>
      </c>
      <c r="L3702" s="1" t="s">
        <v>775</v>
      </c>
      <c r="M3702" s="1" t="s">
        <v>45</v>
      </c>
      <c r="N3702" s="1" t="s">
        <v>46</v>
      </c>
      <c r="O3702" s="1" t="s">
        <v>46</v>
      </c>
      <c r="P3702" s="1" t="s">
        <v>1076</v>
      </c>
      <c r="Q3702" s="1">
        <v>2018</v>
      </c>
      <c r="R3702">
        <v>9.3699999999999992</v>
      </c>
      <c r="S3702" s="1" t="s">
        <v>58</v>
      </c>
      <c r="T3702" s="2">
        <f>+R3702</f>
        <v>9.3699999999999992</v>
      </c>
      <c r="U3702" s="1" t="s">
        <v>93</v>
      </c>
      <c r="V3702" s="1" t="s">
        <v>60</v>
      </c>
      <c r="W3702" s="1" t="s">
        <v>2230</v>
      </c>
    </row>
    <row r="3703" spans="1:24" x14ac:dyDescent="0.25">
      <c r="A3703" s="1" t="s">
        <v>3951</v>
      </c>
      <c r="B3703" s="1" t="s">
        <v>3952</v>
      </c>
      <c r="C3703" s="1" t="s">
        <v>771</v>
      </c>
      <c r="D3703" s="1" t="s">
        <v>1116</v>
      </c>
      <c r="G3703" s="1" t="s">
        <v>782</v>
      </c>
      <c r="H3703" s="1" t="s">
        <v>77</v>
      </c>
      <c r="I3703" s="1" t="s">
        <v>171</v>
      </c>
      <c r="J3703" s="1" t="s">
        <v>6953</v>
      </c>
      <c r="K3703" s="1" t="s">
        <v>44</v>
      </c>
      <c r="L3703" s="1" t="s">
        <v>775</v>
      </c>
      <c r="M3703" s="1" t="s">
        <v>45</v>
      </c>
      <c r="N3703" s="1" t="s">
        <v>46</v>
      </c>
      <c r="O3703" s="1" t="s">
        <v>46</v>
      </c>
      <c r="P3703" s="1" t="s">
        <v>3954</v>
      </c>
      <c r="Q3703" s="1">
        <v>2018</v>
      </c>
      <c r="R3703">
        <v>9.3699999999999992</v>
      </c>
      <c r="S3703" s="1" t="s">
        <v>58</v>
      </c>
      <c r="T3703" s="2">
        <f>+R3703</f>
        <v>9.3699999999999992</v>
      </c>
      <c r="U3703" s="1" t="s">
        <v>93</v>
      </c>
      <c r="V3703" s="1" t="s">
        <v>60</v>
      </c>
      <c r="W3703" s="1" t="s">
        <v>2200</v>
      </c>
    </row>
    <row r="3704" spans="1:24" x14ac:dyDescent="0.25">
      <c r="A3704" s="1" t="s">
        <v>3947</v>
      </c>
      <c r="B3704" s="1" t="s">
        <v>3948</v>
      </c>
      <c r="C3704" s="1" t="s">
        <v>771</v>
      </c>
      <c r="D3704" s="1" t="s">
        <v>1296</v>
      </c>
      <c r="G3704" s="1" t="s">
        <v>782</v>
      </c>
      <c r="H3704" s="1" t="s">
        <v>77</v>
      </c>
      <c r="I3704" s="1" t="s">
        <v>43</v>
      </c>
      <c r="J3704" s="1" t="s">
        <v>6954</v>
      </c>
      <c r="K3704" s="1" t="s">
        <v>44</v>
      </c>
      <c r="L3704" s="1" t="s">
        <v>2262</v>
      </c>
      <c r="M3704" s="1" t="s">
        <v>45</v>
      </c>
      <c r="N3704" s="1" t="s">
        <v>46</v>
      </c>
      <c r="O3704" s="1" t="s">
        <v>46</v>
      </c>
      <c r="P3704" s="1" t="s">
        <v>3950</v>
      </c>
      <c r="Q3704" s="1">
        <v>2018</v>
      </c>
      <c r="R3704">
        <v>9.3699999999999992</v>
      </c>
      <c r="S3704" s="1" t="s">
        <v>58</v>
      </c>
      <c r="T3704" s="2">
        <f>+R3704</f>
        <v>9.3699999999999992</v>
      </c>
      <c r="U3704" s="1" t="s">
        <v>93</v>
      </c>
      <c r="V3704" s="1" t="s">
        <v>60</v>
      </c>
      <c r="W3704" s="1" t="s">
        <v>303</v>
      </c>
    </row>
    <row r="3705" spans="1:24" x14ac:dyDescent="0.25">
      <c r="A3705" s="1" t="s">
        <v>3943</v>
      </c>
      <c r="B3705" s="1" t="s">
        <v>3944</v>
      </c>
      <c r="C3705" s="1" t="s">
        <v>771</v>
      </c>
      <c r="D3705" s="1" t="s">
        <v>1296</v>
      </c>
      <c r="G3705" s="1" t="s">
        <v>774</v>
      </c>
      <c r="H3705" s="1" t="s">
        <v>77</v>
      </c>
      <c r="I3705" s="1" t="s">
        <v>171</v>
      </c>
      <c r="J3705" s="1" t="s">
        <v>6953</v>
      </c>
      <c r="K3705" s="1" t="s">
        <v>44</v>
      </c>
      <c r="L3705" s="1" t="s">
        <v>775</v>
      </c>
      <c r="M3705" s="1" t="s">
        <v>45</v>
      </c>
      <c r="N3705" s="1" t="s">
        <v>46</v>
      </c>
      <c r="O3705" s="1" t="s">
        <v>46</v>
      </c>
      <c r="P3705" s="1" t="s">
        <v>1326</v>
      </c>
      <c r="Q3705" s="1">
        <v>2018</v>
      </c>
      <c r="R3705">
        <v>29.37</v>
      </c>
      <c r="S3705" s="1" t="s">
        <v>58</v>
      </c>
      <c r="T3705" s="2">
        <f>+R3705</f>
        <v>29.37</v>
      </c>
      <c r="U3705" s="1" t="s">
        <v>82</v>
      </c>
      <c r="V3705" s="1" t="s">
        <v>83</v>
      </c>
      <c r="X3705" s="1" t="s">
        <v>260</v>
      </c>
    </row>
    <row r="3706" spans="1:24" x14ac:dyDescent="0.25">
      <c r="A3706" s="1" t="s">
        <v>3940</v>
      </c>
      <c r="B3706" s="1" t="s">
        <v>3941</v>
      </c>
      <c r="C3706" s="1" t="s">
        <v>771</v>
      </c>
      <c r="D3706" s="1" t="s">
        <v>1116</v>
      </c>
      <c r="G3706" s="1" t="s">
        <v>782</v>
      </c>
      <c r="H3706" s="1" t="s">
        <v>77</v>
      </c>
      <c r="I3706" s="1" t="s">
        <v>171</v>
      </c>
      <c r="J3706" s="1" t="s">
        <v>6953</v>
      </c>
      <c r="K3706" s="1" t="s">
        <v>44</v>
      </c>
      <c r="L3706" s="1" t="s">
        <v>775</v>
      </c>
      <c r="M3706" s="1" t="s">
        <v>45</v>
      </c>
      <c r="N3706" s="1" t="s">
        <v>46</v>
      </c>
      <c r="O3706" s="1" t="s">
        <v>46</v>
      </c>
      <c r="P3706" s="1" t="s">
        <v>1275</v>
      </c>
      <c r="Q3706" s="1">
        <v>2018</v>
      </c>
      <c r="R3706">
        <v>29.37</v>
      </c>
      <c r="S3706" s="1" t="s">
        <v>58</v>
      </c>
      <c r="T3706" s="2">
        <f>+R3706</f>
        <v>29.37</v>
      </c>
      <c r="U3706" s="1" t="s">
        <v>82</v>
      </c>
      <c r="V3706" s="1" t="s">
        <v>83</v>
      </c>
      <c r="X3706" s="1" t="s">
        <v>264</v>
      </c>
    </row>
    <row r="3707" spans="1:24" x14ac:dyDescent="0.25">
      <c r="A3707" s="1" t="s">
        <v>3937</v>
      </c>
      <c r="B3707" s="1" t="s">
        <v>3938</v>
      </c>
      <c r="C3707" s="1" t="s">
        <v>771</v>
      </c>
      <c r="D3707" s="1" t="s">
        <v>1075</v>
      </c>
      <c r="G3707" s="1" t="s">
        <v>774</v>
      </c>
      <c r="H3707" s="1" t="s">
        <v>77</v>
      </c>
      <c r="I3707" s="1" t="s">
        <v>171</v>
      </c>
      <c r="J3707" s="1" t="s">
        <v>6953</v>
      </c>
      <c r="K3707" s="1" t="s">
        <v>44</v>
      </c>
      <c r="L3707" s="1" t="s">
        <v>775</v>
      </c>
      <c r="M3707" s="1" t="s">
        <v>45</v>
      </c>
      <c r="N3707" s="1" t="s">
        <v>46</v>
      </c>
      <c r="O3707" s="1" t="s">
        <v>46</v>
      </c>
      <c r="P3707" s="1" t="s">
        <v>2278</v>
      </c>
      <c r="Q3707" s="1">
        <v>2018</v>
      </c>
      <c r="R3707">
        <v>29.37</v>
      </c>
      <c r="S3707" s="1" t="s">
        <v>58</v>
      </c>
      <c r="T3707" s="2">
        <f>+R3707</f>
        <v>29.37</v>
      </c>
      <c r="U3707" s="1" t="s">
        <v>82</v>
      </c>
      <c r="V3707" s="1" t="s">
        <v>83</v>
      </c>
      <c r="X3707" s="1" t="s">
        <v>482</v>
      </c>
    </row>
    <row r="3708" spans="1:24" x14ac:dyDescent="0.25">
      <c r="A3708" s="1" t="s">
        <v>3934</v>
      </c>
      <c r="B3708" s="1" t="s">
        <v>3935</v>
      </c>
      <c r="C3708" s="1" t="s">
        <v>771</v>
      </c>
      <c r="D3708" s="1" t="s">
        <v>1116</v>
      </c>
      <c r="G3708" s="1" t="s">
        <v>782</v>
      </c>
      <c r="H3708" s="1" t="s">
        <v>77</v>
      </c>
      <c r="I3708" s="1" t="s">
        <v>171</v>
      </c>
      <c r="J3708" s="1" t="s">
        <v>6953</v>
      </c>
      <c r="K3708" s="1" t="s">
        <v>44</v>
      </c>
      <c r="L3708" s="1" t="s">
        <v>775</v>
      </c>
      <c r="M3708" s="1" t="s">
        <v>45</v>
      </c>
      <c r="N3708" s="1" t="s">
        <v>46</v>
      </c>
      <c r="O3708" s="1" t="s">
        <v>46</v>
      </c>
      <c r="P3708" s="1" t="s">
        <v>174</v>
      </c>
      <c r="Q3708" s="1">
        <v>2018</v>
      </c>
      <c r="R3708">
        <v>29.37</v>
      </c>
      <c r="S3708" s="1" t="s">
        <v>58</v>
      </c>
      <c r="T3708" s="2">
        <f>+R3708</f>
        <v>29.37</v>
      </c>
      <c r="U3708" s="1" t="s">
        <v>82</v>
      </c>
      <c r="V3708" s="1" t="s">
        <v>83</v>
      </c>
      <c r="X3708" s="1" t="s">
        <v>289</v>
      </c>
    </row>
    <row r="3709" spans="1:24" x14ac:dyDescent="0.25">
      <c r="A3709" s="1" t="s">
        <v>3931</v>
      </c>
      <c r="B3709" s="1" t="s">
        <v>3932</v>
      </c>
      <c r="C3709" s="1" t="s">
        <v>771</v>
      </c>
      <c r="D3709" s="1" t="s">
        <v>1116</v>
      </c>
      <c r="G3709" s="1" t="s">
        <v>774</v>
      </c>
      <c r="H3709" s="1" t="s">
        <v>77</v>
      </c>
      <c r="I3709" s="1" t="s">
        <v>171</v>
      </c>
      <c r="J3709" s="1" t="s">
        <v>6953</v>
      </c>
      <c r="K3709" s="1" t="s">
        <v>44</v>
      </c>
      <c r="L3709" s="1" t="s">
        <v>775</v>
      </c>
      <c r="M3709" s="1" t="s">
        <v>45</v>
      </c>
      <c r="N3709" s="1" t="s">
        <v>46</v>
      </c>
      <c r="O3709" s="1" t="s">
        <v>46</v>
      </c>
      <c r="P3709" s="1" t="s">
        <v>2278</v>
      </c>
      <c r="Q3709" s="1">
        <v>2018</v>
      </c>
      <c r="R3709">
        <v>29.37</v>
      </c>
      <c r="S3709" s="1" t="s">
        <v>58</v>
      </c>
      <c r="T3709" s="2">
        <f>+R3709</f>
        <v>29.37</v>
      </c>
      <c r="U3709" s="1" t="s">
        <v>93</v>
      </c>
      <c r="V3709" s="1" t="s">
        <v>60</v>
      </c>
      <c r="W3709" s="1" t="s">
        <v>61</v>
      </c>
    </row>
    <row r="3710" spans="1:24" x14ac:dyDescent="0.25">
      <c r="A3710" s="1" t="s">
        <v>3928</v>
      </c>
      <c r="B3710" s="1" t="s">
        <v>3929</v>
      </c>
      <c r="C3710" s="1" t="s">
        <v>771</v>
      </c>
      <c r="D3710" s="1" t="s">
        <v>1116</v>
      </c>
      <c r="G3710" s="1" t="s">
        <v>774</v>
      </c>
      <c r="H3710" s="1" t="s">
        <v>77</v>
      </c>
      <c r="I3710" s="1" t="s">
        <v>171</v>
      </c>
      <c r="J3710" s="1" t="s">
        <v>6953</v>
      </c>
      <c r="K3710" s="1" t="s">
        <v>44</v>
      </c>
      <c r="L3710" s="1" t="s">
        <v>775</v>
      </c>
      <c r="M3710" s="1" t="s">
        <v>45</v>
      </c>
      <c r="N3710" s="1" t="s">
        <v>46</v>
      </c>
      <c r="O3710" s="1" t="s">
        <v>46</v>
      </c>
      <c r="P3710" s="1" t="s">
        <v>310</v>
      </c>
      <c r="Q3710" s="1">
        <v>2018</v>
      </c>
      <c r="R3710">
        <v>29.37</v>
      </c>
      <c r="S3710" s="1" t="s">
        <v>58</v>
      </c>
      <c r="T3710" s="2">
        <f>+R3710</f>
        <v>29.37</v>
      </c>
      <c r="U3710" s="1" t="s">
        <v>93</v>
      </c>
      <c r="V3710" s="1" t="s">
        <v>60</v>
      </c>
      <c r="W3710" s="1" t="s">
        <v>2230</v>
      </c>
    </row>
    <row r="3711" spans="1:24" x14ac:dyDescent="0.25">
      <c r="A3711" s="1" t="s">
        <v>3925</v>
      </c>
      <c r="B3711" s="1" t="s">
        <v>3926</v>
      </c>
      <c r="C3711" s="1" t="s">
        <v>771</v>
      </c>
      <c r="D3711" s="1" t="s">
        <v>1116</v>
      </c>
      <c r="G3711" s="1" t="s">
        <v>774</v>
      </c>
      <c r="H3711" s="1" t="s">
        <v>77</v>
      </c>
      <c r="I3711" s="1" t="s">
        <v>78</v>
      </c>
      <c r="J3711" s="1" t="s">
        <v>78</v>
      </c>
      <c r="K3711" s="1" t="s">
        <v>44</v>
      </c>
      <c r="L3711" s="1" t="s">
        <v>775</v>
      </c>
      <c r="M3711" s="1" t="s">
        <v>45</v>
      </c>
      <c r="N3711" s="1" t="s">
        <v>46</v>
      </c>
      <c r="O3711" s="1" t="s">
        <v>46</v>
      </c>
      <c r="P3711" s="1" t="s">
        <v>230</v>
      </c>
      <c r="Q3711" s="1">
        <v>2018</v>
      </c>
      <c r="R3711">
        <v>29.37</v>
      </c>
      <c r="S3711" s="1" t="s">
        <v>58</v>
      </c>
      <c r="T3711" s="2">
        <f>+R3711</f>
        <v>29.37</v>
      </c>
      <c r="U3711" s="1" t="s">
        <v>93</v>
      </c>
      <c r="V3711" s="1" t="s">
        <v>60</v>
      </c>
      <c r="W3711" s="1" t="s">
        <v>303</v>
      </c>
    </row>
    <row r="3712" spans="1:24" x14ac:dyDescent="0.25">
      <c r="A3712" s="1" t="s">
        <v>3921</v>
      </c>
      <c r="B3712" s="1" t="s">
        <v>3922</v>
      </c>
      <c r="C3712" s="1" t="s">
        <v>771</v>
      </c>
      <c r="D3712" s="1" t="s">
        <v>1116</v>
      </c>
      <c r="G3712" s="1" t="s">
        <v>774</v>
      </c>
      <c r="H3712" s="1" t="s">
        <v>77</v>
      </c>
      <c r="I3712" s="1" t="s">
        <v>171</v>
      </c>
      <c r="J3712" s="1" t="s">
        <v>6953</v>
      </c>
      <c r="K3712" s="1" t="s">
        <v>44</v>
      </c>
      <c r="L3712" s="1" t="s">
        <v>775</v>
      </c>
      <c r="M3712" s="1" t="s">
        <v>45</v>
      </c>
      <c r="N3712" s="1" t="s">
        <v>46</v>
      </c>
      <c r="O3712" s="1" t="s">
        <v>46</v>
      </c>
      <c r="P3712" s="1" t="s">
        <v>3924</v>
      </c>
      <c r="Q3712" s="1">
        <v>2018</v>
      </c>
      <c r="R3712">
        <v>29.37</v>
      </c>
      <c r="S3712" s="1" t="s">
        <v>58</v>
      </c>
      <c r="T3712" s="2">
        <f>+R3712</f>
        <v>29.37</v>
      </c>
      <c r="U3712" s="1" t="s">
        <v>93</v>
      </c>
      <c r="V3712" s="1" t="s">
        <v>60</v>
      </c>
      <c r="W3712" s="1" t="s">
        <v>2200</v>
      </c>
    </row>
    <row r="3713" spans="1:24" x14ac:dyDescent="0.25">
      <c r="A3713" s="1" t="s">
        <v>3918</v>
      </c>
      <c r="B3713" s="1" t="s">
        <v>3919</v>
      </c>
      <c r="C3713" s="1" t="s">
        <v>771</v>
      </c>
      <c r="D3713" s="1" t="s">
        <v>1116</v>
      </c>
      <c r="G3713" s="1" t="s">
        <v>774</v>
      </c>
      <c r="H3713" s="1" t="s">
        <v>77</v>
      </c>
      <c r="I3713" s="1" t="s">
        <v>78</v>
      </c>
      <c r="J3713" s="1" t="s">
        <v>78</v>
      </c>
      <c r="K3713" s="1" t="s">
        <v>44</v>
      </c>
      <c r="L3713" s="1" t="s">
        <v>775</v>
      </c>
      <c r="M3713" s="1" t="s">
        <v>45</v>
      </c>
      <c r="N3713" s="1" t="s">
        <v>46</v>
      </c>
      <c r="O3713" s="1" t="s">
        <v>46</v>
      </c>
      <c r="P3713" s="1" t="s">
        <v>283</v>
      </c>
      <c r="Q3713" s="1">
        <v>2018</v>
      </c>
      <c r="R3713">
        <v>32.5</v>
      </c>
      <c r="S3713" s="1" t="s">
        <v>58</v>
      </c>
      <c r="T3713" s="2">
        <f>+R3713</f>
        <v>32.5</v>
      </c>
      <c r="U3713" s="1" t="s">
        <v>82</v>
      </c>
      <c r="V3713" s="1" t="s">
        <v>83</v>
      </c>
      <c r="X3713" s="1" t="s">
        <v>264</v>
      </c>
    </row>
    <row r="3714" spans="1:24" x14ac:dyDescent="0.25">
      <c r="A3714" s="1" t="s">
        <v>3915</v>
      </c>
      <c r="B3714" s="1" t="s">
        <v>3916</v>
      </c>
      <c r="C3714" s="1" t="s">
        <v>771</v>
      </c>
      <c r="D3714" s="1" t="s">
        <v>1116</v>
      </c>
      <c r="G3714" s="1" t="s">
        <v>774</v>
      </c>
      <c r="H3714" s="1" t="s">
        <v>77</v>
      </c>
      <c r="I3714" s="1" t="s">
        <v>171</v>
      </c>
      <c r="J3714" s="1" t="s">
        <v>6953</v>
      </c>
      <c r="K3714" s="1" t="s">
        <v>44</v>
      </c>
      <c r="L3714" s="1" t="s">
        <v>775</v>
      </c>
      <c r="M3714" s="1" t="s">
        <v>45</v>
      </c>
      <c r="N3714" s="1" t="s">
        <v>46</v>
      </c>
      <c r="O3714" s="1" t="s">
        <v>46</v>
      </c>
      <c r="P3714" s="1" t="s">
        <v>1117</v>
      </c>
      <c r="Q3714" s="1">
        <v>2018</v>
      </c>
      <c r="R3714">
        <v>32.5</v>
      </c>
      <c r="S3714" s="1" t="s">
        <v>58</v>
      </c>
      <c r="T3714" s="2">
        <f>+R3714</f>
        <v>32.5</v>
      </c>
      <c r="U3714" s="1" t="s">
        <v>82</v>
      </c>
      <c r="V3714" s="1" t="s">
        <v>83</v>
      </c>
      <c r="X3714" s="1" t="s">
        <v>260</v>
      </c>
    </row>
    <row r="3715" spans="1:24" x14ac:dyDescent="0.25">
      <c r="A3715" s="1" t="s">
        <v>3912</v>
      </c>
      <c r="B3715" s="1" t="s">
        <v>3913</v>
      </c>
      <c r="C3715" s="1" t="s">
        <v>771</v>
      </c>
      <c r="D3715" s="1" t="s">
        <v>1116</v>
      </c>
      <c r="G3715" s="1" t="s">
        <v>774</v>
      </c>
      <c r="H3715" s="1" t="s">
        <v>77</v>
      </c>
      <c r="I3715" s="1" t="s">
        <v>78</v>
      </c>
      <c r="J3715" s="1" t="s">
        <v>78</v>
      </c>
      <c r="K3715" s="1" t="s">
        <v>44</v>
      </c>
      <c r="L3715" s="1" t="s">
        <v>775</v>
      </c>
      <c r="M3715" s="1" t="s">
        <v>45</v>
      </c>
      <c r="N3715" s="1" t="s">
        <v>46</v>
      </c>
      <c r="O3715" s="1" t="s">
        <v>46</v>
      </c>
      <c r="P3715" s="1" t="s">
        <v>48</v>
      </c>
      <c r="Q3715" s="1">
        <v>2018</v>
      </c>
      <c r="R3715">
        <v>32.5</v>
      </c>
      <c r="S3715" s="1" t="s">
        <v>58</v>
      </c>
      <c r="T3715" s="2">
        <f>+R3715</f>
        <v>32.5</v>
      </c>
      <c r="U3715" s="1" t="s">
        <v>82</v>
      </c>
      <c r="V3715" s="1" t="s">
        <v>83</v>
      </c>
      <c r="X3715" s="1" t="s">
        <v>839</v>
      </c>
    </row>
    <row r="3716" spans="1:24" x14ac:dyDescent="0.25">
      <c r="A3716" s="1" t="s">
        <v>3908</v>
      </c>
      <c r="B3716" s="1" t="s">
        <v>3909</v>
      </c>
      <c r="C3716" s="1" t="s">
        <v>771</v>
      </c>
      <c r="D3716" s="1" t="s">
        <v>1116</v>
      </c>
      <c r="G3716" s="1" t="s">
        <v>774</v>
      </c>
      <c r="H3716" s="1" t="s">
        <v>77</v>
      </c>
      <c r="I3716" s="1" t="s">
        <v>171</v>
      </c>
      <c r="J3716" s="1" t="s">
        <v>6953</v>
      </c>
      <c r="K3716" s="1" t="s">
        <v>44</v>
      </c>
      <c r="L3716" s="1" t="s">
        <v>775</v>
      </c>
      <c r="M3716" s="1" t="s">
        <v>45</v>
      </c>
      <c r="N3716" s="1" t="s">
        <v>46</v>
      </c>
      <c r="O3716" s="1" t="s">
        <v>46</v>
      </c>
      <c r="P3716" s="1" t="s">
        <v>3911</v>
      </c>
      <c r="Q3716" s="1">
        <v>2018</v>
      </c>
      <c r="R3716">
        <v>32.5</v>
      </c>
      <c r="S3716" s="1" t="s">
        <v>58</v>
      </c>
      <c r="T3716" s="2">
        <f>+R3716</f>
        <v>32.5</v>
      </c>
      <c r="U3716" s="1" t="s">
        <v>82</v>
      </c>
      <c r="V3716" s="1" t="s">
        <v>83</v>
      </c>
      <c r="X3716" s="1" t="s">
        <v>289</v>
      </c>
    </row>
    <row r="3717" spans="1:24" x14ac:dyDescent="0.25">
      <c r="A3717" s="1" t="s">
        <v>3905</v>
      </c>
      <c r="B3717" s="1" t="s">
        <v>3906</v>
      </c>
      <c r="C3717" s="1" t="s">
        <v>771</v>
      </c>
      <c r="D3717" s="1" t="s">
        <v>1116</v>
      </c>
      <c r="G3717" s="1" t="s">
        <v>774</v>
      </c>
      <c r="H3717" s="1" t="s">
        <v>77</v>
      </c>
      <c r="I3717" s="1" t="s">
        <v>171</v>
      </c>
      <c r="J3717" s="1" t="s">
        <v>6953</v>
      </c>
      <c r="K3717" s="1" t="s">
        <v>44</v>
      </c>
      <c r="L3717" s="1" t="s">
        <v>775</v>
      </c>
      <c r="M3717" s="1" t="s">
        <v>45</v>
      </c>
      <c r="N3717" s="1" t="s">
        <v>46</v>
      </c>
      <c r="O3717" s="1" t="s">
        <v>46</v>
      </c>
      <c r="P3717" s="1" t="s">
        <v>1374</v>
      </c>
      <c r="Q3717" s="1">
        <v>2018</v>
      </c>
      <c r="R3717">
        <v>32.5</v>
      </c>
      <c r="S3717" s="1" t="s">
        <v>58</v>
      </c>
      <c r="T3717" s="2">
        <f>+R3717</f>
        <v>32.5</v>
      </c>
      <c r="U3717" s="1" t="s">
        <v>93</v>
      </c>
      <c r="V3717" s="1" t="s">
        <v>60</v>
      </c>
      <c r="W3717" s="1" t="s">
        <v>61</v>
      </c>
    </row>
    <row r="3718" spans="1:24" x14ac:dyDescent="0.25">
      <c r="A3718" s="1" t="s">
        <v>3902</v>
      </c>
      <c r="B3718" s="1" t="s">
        <v>3903</v>
      </c>
      <c r="C3718" s="1" t="s">
        <v>771</v>
      </c>
      <c r="D3718" s="1" t="s">
        <v>1116</v>
      </c>
      <c r="G3718" s="1" t="s">
        <v>774</v>
      </c>
      <c r="H3718" s="1" t="s">
        <v>77</v>
      </c>
      <c r="I3718" s="1" t="s">
        <v>263</v>
      </c>
      <c r="J3718" s="1" t="s">
        <v>6950</v>
      </c>
      <c r="K3718" s="1" t="s">
        <v>50</v>
      </c>
      <c r="M3718" s="1" t="s">
        <v>45</v>
      </c>
      <c r="N3718" s="1" t="s">
        <v>46</v>
      </c>
      <c r="O3718" s="1" t="s">
        <v>46</v>
      </c>
      <c r="P3718" s="1" t="s">
        <v>2278</v>
      </c>
      <c r="Q3718" s="1">
        <v>2018</v>
      </c>
      <c r="R3718">
        <v>32.5</v>
      </c>
      <c r="S3718" s="1" t="s">
        <v>58</v>
      </c>
      <c r="T3718" s="2">
        <f>+R3718</f>
        <v>32.5</v>
      </c>
      <c r="U3718" s="1" t="s">
        <v>93</v>
      </c>
      <c r="V3718" s="1" t="s">
        <v>60</v>
      </c>
      <c r="W3718" s="1" t="s">
        <v>2230</v>
      </c>
    </row>
    <row r="3719" spans="1:24" x14ac:dyDescent="0.25">
      <c r="A3719" s="1" t="s">
        <v>3899</v>
      </c>
      <c r="B3719" s="1" t="s">
        <v>3900</v>
      </c>
      <c r="C3719" s="1" t="s">
        <v>771</v>
      </c>
      <c r="D3719" s="1" t="s">
        <v>1116</v>
      </c>
      <c r="G3719" s="1" t="s">
        <v>774</v>
      </c>
      <c r="H3719" s="1" t="s">
        <v>77</v>
      </c>
      <c r="I3719" s="1" t="s">
        <v>171</v>
      </c>
      <c r="J3719" s="1" t="s">
        <v>6953</v>
      </c>
      <c r="K3719" s="1" t="s">
        <v>44</v>
      </c>
      <c r="L3719" s="1" t="s">
        <v>775</v>
      </c>
      <c r="M3719" s="1" t="s">
        <v>45</v>
      </c>
      <c r="N3719" s="1" t="s">
        <v>46</v>
      </c>
      <c r="O3719" s="1" t="s">
        <v>46</v>
      </c>
      <c r="P3719" s="1" t="s">
        <v>1377</v>
      </c>
      <c r="Q3719" s="1">
        <v>2018</v>
      </c>
      <c r="R3719">
        <v>32.5</v>
      </c>
      <c r="S3719" s="1" t="s">
        <v>58</v>
      </c>
      <c r="T3719" s="2">
        <f>+R3719</f>
        <v>32.5</v>
      </c>
      <c r="U3719" s="1" t="s">
        <v>93</v>
      </c>
      <c r="V3719" s="1" t="s">
        <v>60</v>
      </c>
      <c r="W3719" s="1" t="s">
        <v>303</v>
      </c>
    </row>
    <row r="3720" spans="1:24" x14ac:dyDescent="0.25">
      <c r="A3720" s="1" t="s">
        <v>3897</v>
      </c>
      <c r="B3720" s="1" t="s">
        <v>2995</v>
      </c>
      <c r="C3720" s="1" t="s">
        <v>771</v>
      </c>
      <c r="D3720" s="1" t="s">
        <v>1116</v>
      </c>
      <c r="G3720" s="1" t="s">
        <v>774</v>
      </c>
      <c r="H3720" s="1" t="s">
        <v>77</v>
      </c>
      <c r="I3720" s="1" t="s">
        <v>78</v>
      </c>
      <c r="J3720" s="1" t="s">
        <v>78</v>
      </c>
      <c r="K3720" s="1" t="s">
        <v>44</v>
      </c>
      <c r="L3720" s="1" t="s">
        <v>775</v>
      </c>
      <c r="M3720" s="1" t="s">
        <v>45</v>
      </c>
      <c r="N3720" s="1" t="s">
        <v>46</v>
      </c>
      <c r="O3720" s="1" t="s">
        <v>46</v>
      </c>
      <c r="P3720" s="1" t="s">
        <v>2278</v>
      </c>
      <c r="Q3720" s="1">
        <v>2018</v>
      </c>
      <c r="R3720">
        <v>32.5</v>
      </c>
      <c r="S3720" s="1" t="s">
        <v>58</v>
      </c>
      <c r="T3720" s="2">
        <f>+R3720</f>
        <v>32.5</v>
      </c>
      <c r="U3720" s="1" t="s">
        <v>93</v>
      </c>
      <c r="V3720" s="1" t="s">
        <v>60</v>
      </c>
      <c r="W3720" s="1" t="s">
        <v>2200</v>
      </c>
    </row>
    <row r="3721" spans="1:24" x14ac:dyDescent="0.25">
      <c r="A3721" s="1" t="s">
        <v>3894</v>
      </c>
      <c r="B3721" s="1" t="s">
        <v>3895</v>
      </c>
      <c r="C3721" s="1" t="s">
        <v>771</v>
      </c>
      <c r="D3721" s="1" t="s">
        <v>1919</v>
      </c>
      <c r="G3721" s="1" t="s">
        <v>782</v>
      </c>
      <c r="H3721" s="1" t="s">
        <v>77</v>
      </c>
      <c r="I3721" s="1" t="s">
        <v>43</v>
      </c>
      <c r="J3721" s="1" t="s">
        <v>6954</v>
      </c>
      <c r="K3721" s="1" t="s">
        <v>44</v>
      </c>
      <c r="L3721" s="1" t="s">
        <v>775</v>
      </c>
      <c r="M3721" s="1" t="s">
        <v>45</v>
      </c>
      <c r="N3721" s="1" t="s">
        <v>46</v>
      </c>
      <c r="O3721" s="1" t="s">
        <v>46</v>
      </c>
      <c r="P3721" s="1" t="s">
        <v>333</v>
      </c>
      <c r="Q3721" s="1">
        <v>2018</v>
      </c>
      <c r="R3721">
        <v>83.33</v>
      </c>
      <c r="S3721" s="1" t="s">
        <v>58</v>
      </c>
      <c r="T3721" s="2">
        <f>+R3721</f>
        <v>83.33</v>
      </c>
      <c r="U3721" s="1" t="s">
        <v>82</v>
      </c>
      <c r="V3721" s="1" t="s">
        <v>83</v>
      </c>
      <c r="X3721" s="1" t="s">
        <v>260</v>
      </c>
    </row>
    <row r="3722" spans="1:24" x14ac:dyDescent="0.25">
      <c r="A3722" s="1" t="s">
        <v>3891</v>
      </c>
      <c r="B3722" s="1" t="s">
        <v>3892</v>
      </c>
      <c r="C3722" s="1" t="s">
        <v>771</v>
      </c>
      <c r="D3722" s="1" t="s">
        <v>1919</v>
      </c>
      <c r="G3722" s="1" t="s">
        <v>782</v>
      </c>
      <c r="H3722" s="1" t="s">
        <v>77</v>
      </c>
      <c r="I3722" s="1" t="s">
        <v>43</v>
      </c>
      <c r="J3722" s="1" t="s">
        <v>6954</v>
      </c>
      <c r="K3722" s="1" t="s">
        <v>44</v>
      </c>
      <c r="L3722" s="1" t="s">
        <v>775</v>
      </c>
      <c r="M3722" s="1" t="s">
        <v>45</v>
      </c>
      <c r="N3722" s="1" t="s">
        <v>46</v>
      </c>
      <c r="O3722" s="1" t="s">
        <v>46</v>
      </c>
      <c r="P3722" s="1" t="s">
        <v>278</v>
      </c>
      <c r="Q3722" s="1">
        <v>2018</v>
      </c>
      <c r="R3722">
        <v>83.33</v>
      </c>
      <c r="S3722" s="1" t="s">
        <v>58</v>
      </c>
      <c r="T3722" s="2">
        <f>+R3722</f>
        <v>83.33</v>
      </c>
      <c r="U3722" s="1" t="s">
        <v>82</v>
      </c>
      <c r="V3722" s="1" t="s">
        <v>83</v>
      </c>
      <c r="X3722" s="1" t="s">
        <v>264</v>
      </c>
    </row>
    <row r="3723" spans="1:24" x14ac:dyDescent="0.25">
      <c r="A3723" s="1" t="s">
        <v>3888</v>
      </c>
      <c r="B3723" s="1" t="s">
        <v>3889</v>
      </c>
      <c r="C3723" s="1" t="s">
        <v>771</v>
      </c>
      <c r="D3723" s="1" t="s">
        <v>1446</v>
      </c>
      <c r="G3723" s="1" t="s">
        <v>774</v>
      </c>
      <c r="H3723" s="1" t="s">
        <v>77</v>
      </c>
      <c r="I3723" s="1" t="s">
        <v>43</v>
      </c>
      <c r="J3723" s="1" t="s">
        <v>6954</v>
      </c>
      <c r="K3723" s="1" t="s">
        <v>44</v>
      </c>
      <c r="L3723" s="1" t="s">
        <v>775</v>
      </c>
      <c r="M3723" s="1" t="s">
        <v>45</v>
      </c>
      <c r="N3723" s="1" t="s">
        <v>46</v>
      </c>
      <c r="O3723" s="1" t="s">
        <v>46</v>
      </c>
      <c r="P3723" s="1" t="s">
        <v>160</v>
      </c>
      <c r="Q3723" s="1">
        <v>2018</v>
      </c>
      <c r="R3723">
        <v>83.33</v>
      </c>
      <c r="S3723" s="1" t="s">
        <v>58</v>
      </c>
      <c r="T3723" s="2">
        <f>+R3723</f>
        <v>83.33</v>
      </c>
      <c r="U3723" s="1" t="s">
        <v>82</v>
      </c>
      <c r="V3723" s="1" t="s">
        <v>83</v>
      </c>
      <c r="X3723" s="1" t="s">
        <v>482</v>
      </c>
    </row>
    <row r="3724" spans="1:24" x14ac:dyDescent="0.25">
      <c r="A3724" s="1" t="s">
        <v>3885</v>
      </c>
      <c r="B3724" s="1" t="s">
        <v>3886</v>
      </c>
      <c r="C3724" s="1" t="s">
        <v>771</v>
      </c>
      <c r="D3724" s="1" t="s">
        <v>1075</v>
      </c>
      <c r="G3724" s="1" t="s">
        <v>774</v>
      </c>
      <c r="H3724" s="1" t="s">
        <v>77</v>
      </c>
      <c r="I3724" s="1" t="s">
        <v>171</v>
      </c>
      <c r="J3724" s="1" t="s">
        <v>6953</v>
      </c>
      <c r="K3724" s="1" t="s">
        <v>44</v>
      </c>
      <c r="L3724" s="1" t="s">
        <v>775</v>
      </c>
      <c r="M3724" s="1" t="s">
        <v>45</v>
      </c>
      <c r="N3724" s="1" t="s">
        <v>46</v>
      </c>
      <c r="O3724" s="1" t="s">
        <v>46</v>
      </c>
      <c r="P3724" s="1" t="s">
        <v>2278</v>
      </c>
      <c r="Q3724" s="1">
        <v>2018</v>
      </c>
      <c r="R3724">
        <v>83.33</v>
      </c>
      <c r="S3724" s="1" t="s">
        <v>58</v>
      </c>
      <c r="T3724" s="2">
        <f>+R3724</f>
        <v>83.33</v>
      </c>
      <c r="U3724" s="1" t="s">
        <v>93</v>
      </c>
      <c r="V3724" s="1" t="s">
        <v>60</v>
      </c>
      <c r="W3724" s="1" t="s">
        <v>61</v>
      </c>
    </row>
    <row r="3725" spans="1:24" x14ac:dyDescent="0.25">
      <c r="A3725" s="1" t="s">
        <v>3881</v>
      </c>
      <c r="B3725" s="1" t="s">
        <v>3882</v>
      </c>
      <c r="C3725" s="1" t="s">
        <v>771</v>
      </c>
      <c r="D3725" s="1" t="s">
        <v>1075</v>
      </c>
      <c r="G3725" s="1" t="s">
        <v>774</v>
      </c>
      <c r="H3725" s="1" t="s">
        <v>77</v>
      </c>
      <c r="I3725" s="1" t="s">
        <v>171</v>
      </c>
      <c r="J3725" s="1" t="s">
        <v>6953</v>
      </c>
      <c r="K3725" s="1" t="s">
        <v>44</v>
      </c>
      <c r="L3725" s="1" t="s">
        <v>775</v>
      </c>
      <c r="M3725" s="1" t="s">
        <v>45</v>
      </c>
      <c r="N3725" s="1" t="s">
        <v>46</v>
      </c>
      <c r="O3725" s="1" t="s">
        <v>46</v>
      </c>
      <c r="P3725" s="1" t="s">
        <v>3884</v>
      </c>
      <c r="Q3725" s="1">
        <v>2018</v>
      </c>
      <c r="R3725">
        <v>83.33</v>
      </c>
      <c r="S3725" s="1" t="s">
        <v>58</v>
      </c>
      <c r="T3725" s="2">
        <f>+R3725</f>
        <v>83.33</v>
      </c>
      <c r="U3725" s="1" t="s">
        <v>93</v>
      </c>
      <c r="V3725" s="1" t="s">
        <v>60</v>
      </c>
      <c r="W3725" s="1" t="s">
        <v>2230</v>
      </c>
    </row>
    <row r="3726" spans="1:24" x14ac:dyDescent="0.25">
      <c r="A3726" s="1" t="s">
        <v>3878</v>
      </c>
      <c r="B3726" s="1" t="s">
        <v>3879</v>
      </c>
      <c r="C3726" s="1" t="s">
        <v>771</v>
      </c>
      <c r="D3726" s="1" t="s">
        <v>1919</v>
      </c>
      <c r="G3726" s="1" t="s">
        <v>782</v>
      </c>
      <c r="H3726" s="1" t="s">
        <v>77</v>
      </c>
      <c r="I3726" s="1" t="s">
        <v>43</v>
      </c>
      <c r="J3726" s="1" t="s">
        <v>6954</v>
      </c>
      <c r="K3726" s="1" t="s">
        <v>44</v>
      </c>
      <c r="L3726" s="1" t="s">
        <v>775</v>
      </c>
      <c r="M3726" s="1" t="s">
        <v>45</v>
      </c>
      <c r="N3726" s="1" t="s">
        <v>46</v>
      </c>
      <c r="O3726" s="1" t="s">
        <v>46</v>
      </c>
      <c r="P3726" s="1" t="s">
        <v>2109</v>
      </c>
      <c r="Q3726" s="1">
        <v>2018</v>
      </c>
      <c r="R3726">
        <v>83.33</v>
      </c>
      <c r="S3726" s="1" t="s">
        <v>58</v>
      </c>
      <c r="T3726" s="2">
        <f>+R3726</f>
        <v>83.33</v>
      </c>
      <c r="U3726" s="1" t="s">
        <v>93</v>
      </c>
      <c r="V3726" s="1" t="s">
        <v>60</v>
      </c>
      <c r="W3726" s="1" t="s">
        <v>2200</v>
      </c>
    </row>
    <row r="3727" spans="1:24" x14ac:dyDescent="0.25">
      <c r="A3727" s="1" t="s">
        <v>3875</v>
      </c>
      <c r="B3727" s="1" t="s">
        <v>3876</v>
      </c>
      <c r="C3727" s="1" t="s">
        <v>771</v>
      </c>
      <c r="D3727" s="1" t="s">
        <v>1296</v>
      </c>
      <c r="G3727" s="1" t="s">
        <v>782</v>
      </c>
      <c r="H3727" s="1" t="s">
        <v>77</v>
      </c>
      <c r="I3727" s="1" t="s">
        <v>43</v>
      </c>
      <c r="J3727" s="1" t="s">
        <v>6954</v>
      </c>
      <c r="K3727" s="1" t="s">
        <v>44</v>
      </c>
      <c r="L3727" s="1" t="s">
        <v>775</v>
      </c>
      <c r="M3727" s="1" t="s">
        <v>45</v>
      </c>
      <c r="N3727" s="1" t="s">
        <v>46</v>
      </c>
      <c r="O3727" s="1" t="s">
        <v>46</v>
      </c>
      <c r="P3727" s="1" t="s">
        <v>280</v>
      </c>
      <c r="Q3727" s="1">
        <v>2018</v>
      </c>
      <c r="R3727">
        <v>29.14</v>
      </c>
      <c r="S3727" s="1" t="s">
        <v>58</v>
      </c>
      <c r="T3727" s="2">
        <f>+R3727</f>
        <v>29.14</v>
      </c>
      <c r="U3727" s="1" t="s">
        <v>82</v>
      </c>
      <c r="V3727" s="1" t="s">
        <v>83</v>
      </c>
      <c r="X3727" s="1" t="s">
        <v>264</v>
      </c>
    </row>
    <row r="3728" spans="1:24" x14ac:dyDescent="0.25">
      <c r="A3728" s="1" t="s">
        <v>3872</v>
      </c>
      <c r="B3728" s="1" t="s">
        <v>3873</v>
      </c>
      <c r="C3728" s="1" t="s">
        <v>771</v>
      </c>
      <c r="D3728" s="1" t="s">
        <v>1075</v>
      </c>
      <c r="G3728" s="1" t="s">
        <v>774</v>
      </c>
      <c r="H3728" s="1" t="s">
        <v>77</v>
      </c>
      <c r="I3728" s="1" t="s">
        <v>171</v>
      </c>
      <c r="J3728" s="1" t="s">
        <v>6953</v>
      </c>
      <c r="K3728" s="1" t="s">
        <v>44</v>
      </c>
      <c r="L3728" s="1" t="s">
        <v>775</v>
      </c>
      <c r="M3728" s="1" t="s">
        <v>106</v>
      </c>
      <c r="N3728" s="1" t="s">
        <v>41</v>
      </c>
      <c r="O3728" s="1" t="s">
        <v>46</v>
      </c>
      <c r="P3728" s="1" t="s">
        <v>3534</v>
      </c>
      <c r="Q3728" s="1">
        <v>2018</v>
      </c>
      <c r="R3728">
        <v>29.14</v>
      </c>
      <c r="S3728" s="1" t="s">
        <v>58</v>
      </c>
      <c r="T3728" s="2">
        <f>+R3728</f>
        <v>29.14</v>
      </c>
      <c r="U3728" s="1" t="s">
        <v>82</v>
      </c>
      <c r="V3728" s="1" t="s">
        <v>83</v>
      </c>
      <c r="X3728" s="1" t="s">
        <v>260</v>
      </c>
    </row>
    <row r="3729" spans="1:24" x14ac:dyDescent="0.25">
      <c r="A3729" s="1" t="s">
        <v>3869</v>
      </c>
      <c r="B3729" s="1" t="s">
        <v>3870</v>
      </c>
      <c r="C3729" s="1" t="s">
        <v>771</v>
      </c>
      <c r="D3729" s="1" t="s">
        <v>1661</v>
      </c>
      <c r="G3729" s="1" t="s">
        <v>774</v>
      </c>
      <c r="H3729" s="1" t="s">
        <v>77</v>
      </c>
      <c r="I3729" s="1" t="s">
        <v>43</v>
      </c>
      <c r="J3729" s="1" t="s">
        <v>6954</v>
      </c>
      <c r="K3729" s="1" t="s">
        <v>44</v>
      </c>
      <c r="L3729" s="1" t="s">
        <v>775</v>
      </c>
      <c r="M3729" s="1" t="s">
        <v>45</v>
      </c>
      <c r="N3729" s="1" t="s">
        <v>46</v>
      </c>
      <c r="O3729" s="1" t="s">
        <v>46</v>
      </c>
      <c r="P3729" s="1" t="s">
        <v>333</v>
      </c>
      <c r="Q3729" s="1">
        <v>2018</v>
      </c>
      <c r="R3729">
        <v>29.14</v>
      </c>
      <c r="S3729" s="1" t="s">
        <v>58</v>
      </c>
      <c r="T3729" s="2">
        <f>+R3729</f>
        <v>29.14</v>
      </c>
      <c r="U3729" s="1" t="s">
        <v>82</v>
      </c>
      <c r="V3729" s="1" t="s">
        <v>83</v>
      </c>
      <c r="X3729" s="1" t="s">
        <v>289</v>
      </c>
    </row>
    <row r="3730" spans="1:24" x14ac:dyDescent="0.25">
      <c r="A3730" s="1" t="s">
        <v>3866</v>
      </c>
      <c r="B3730" s="1" t="s">
        <v>3867</v>
      </c>
      <c r="C3730" s="1" t="s">
        <v>771</v>
      </c>
      <c r="D3730" s="1" t="s">
        <v>772</v>
      </c>
      <c r="G3730" s="1" t="s">
        <v>774</v>
      </c>
      <c r="H3730" s="1" t="s">
        <v>77</v>
      </c>
      <c r="I3730" s="1" t="s">
        <v>43</v>
      </c>
      <c r="J3730" s="1" t="s">
        <v>6954</v>
      </c>
      <c r="K3730" s="1" t="s">
        <v>44</v>
      </c>
      <c r="L3730" s="1" t="s">
        <v>775</v>
      </c>
      <c r="M3730" s="1" t="s">
        <v>45</v>
      </c>
      <c r="N3730" s="1" t="s">
        <v>46</v>
      </c>
      <c r="O3730" s="1" t="s">
        <v>46</v>
      </c>
      <c r="P3730" s="1" t="s">
        <v>2278</v>
      </c>
      <c r="Q3730" s="1">
        <v>2018</v>
      </c>
      <c r="R3730">
        <v>29.14</v>
      </c>
      <c r="S3730" s="1" t="s">
        <v>58</v>
      </c>
      <c r="T3730" s="2">
        <f>+R3730</f>
        <v>29.14</v>
      </c>
      <c r="U3730" s="1" t="s">
        <v>93</v>
      </c>
      <c r="V3730" s="1" t="s">
        <v>60</v>
      </c>
      <c r="W3730" s="1" t="s">
        <v>61</v>
      </c>
    </row>
    <row r="3731" spans="1:24" x14ac:dyDescent="0.25">
      <c r="A3731" s="1" t="s">
        <v>3862</v>
      </c>
      <c r="B3731" s="1" t="s">
        <v>3863</v>
      </c>
      <c r="C3731" s="1" t="s">
        <v>771</v>
      </c>
      <c r="D3731" s="1" t="s">
        <v>1075</v>
      </c>
      <c r="G3731" s="1" t="s">
        <v>774</v>
      </c>
      <c r="H3731" s="1" t="s">
        <v>77</v>
      </c>
      <c r="I3731" s="1" t="s">
        <v>171</v>
      </c>
      <c r="J3731" s="1" t="s">
        <v>6953</v>
      </c>
      <c r="K3731" s="1" t="s">
        <v>44</v>
      </c>
      <c r="L3731" s="1" t="s">
        <v>775</v>
      </c>
      <c r="M3731" s="1" t="s">
        <v>106</v>
      </c>
      <c r="N3731" s="1" t="s">
        <v>208</v>
      </c>
      <c r="O3731" s="1" t="s">
        <v>46</v>
      </c>
      <c r="P3731" s="1" t="s">
        <v>3865</v>
      </c>
      <c r="Q3731" s="1">
        <v>2018</v>
      </c>
      <c r="R3731">
        <v>29.14</v>
      </c>
      <c r="S3731" s="1" t="s">
        <v>58</v>
      </c>
      <c r="T3731" s="2">
        <f>+R3731</f>
        <v>29.14</v>
      </c>
      <c r="U3731" s="1" t="s">
        <v>93</v>
      </c>
      <c r="V3731" s="1" t="s">
        <v>60</v>
      </c>
      <c r="W3731" s="1" t="s">
        <v>2230</v>
      </c>
    </row>
    <row r="3732" spans="1:24" x14ac:dyDescent="0.25">
      <c r="A3732" s="1" t="s">
        <v>3859</v>
      </c>
      <c r="B3732" s="1" t="s">
        <v>3860</v>
      </c>
      <c r="C3732" s="1" t="s">
        <v>771</v>
      </c>
      <c r="D3732" s="1" t="s">
        <v>1661</v>
      </c>
      <c r="G3732" s="1" t="s">
        <v>774</v>
      </c>
      <c r="H3732" s="1" t="s">
        <v>77</v>
      </c>
      <c r="I3732" s="1" t="s">
        <v>43</v>
      </c>
      <c r="J3732" s="1" t="s">
        <v>6954</v>
      </c>
      <c r="K3732" s="1" t="s">
        <v>44</v>
      </c>
      <c r="L3732" s="1" t="s">
        <v>775</v>
      </c>
      <c r="M3732" s="1" t="s">
        <v>45</v>
      </c>
      <c r="N3732" s="1" t="s">
        <v>46</v>
      </c>
      <c r="O3732" s="1" t="s">
        <v>46</v>
      </c>
      <c r="P3732" s="1" t="s">
        <v>333</v>
      </c>
      <c r="Q3732" s="1">
        <v>2018</v>
      </c>
      <c r="R3732">
        <v>29.14</v>
      </c>
      <c r="S3732" s="1" t="s">
        <v>58</v>
      </c>
      <c r="T3732" s="2">
        <f>+R3732</f>
        <v>29.14</v>
      </c>
      <c r="U3732" s="1" t="s">
        <v>93</v>
      </c>
      <c r="V3732" s="1" t="s">
        <v>60</v>
      </c>
      <c r="W3732" s="1" t="s">
        <v>2200</v>
      </c>
    </row>
    <row r="3733" spans="1:24" x14ac:dyDescent="0.25">
      <c r="A3733" s="1" t="s">
        <v>3855</v>
      </c>
      <c r="B3733" s="1" t="s">
        <v>3856</v>
      </c>
      <c r="C3733" s="1" t="s">
        <v>771</v>
      </c>
      <c r="D3733" s="1" t="s">
        <v>1075</v>
      </c>
      <c r="G3733" s="1" t="s">
        <v>774</v>
      </c>
      <c r="H3733" s="1" t="s">
        <v>77</v>
      </c>
      <c r="I3733" s="1" t="s">
        <v>171</v>
      </c>
      <c r="J3733" s="1" t="s">
        <v>6953</v>
      </c>
      <c r="K3733" s="1" t="s">
        <v>44</v>
      </c>
      <c r="L3733" s="1" t="s">
        <v>775</v>
      </c>
      <c r="M3733" s="1" t="s">
        <v>45</v>
      </c>
      <c r="N3733" s="1" t="s">
        <v>46</v>
      </c>
      <c r="O3733" s="1" t="s">
        <v>46</v>
      </c>
      <c r="P3733" s="1" t="s">
        <v>3858</v>
      </c>
      <c r="Q3733" s="1">
        <v>2018</v>
      </c>
      <c r="R3733">
        <v>29.14</v>
      </c>
      <c r="S3733" s="1" t="s">
        <v>58</v>
      </c>
      <c r="T3733" s="2">
        <f>+R3733</f>
        <v>29.14</v>
      </c>
      <c r="U3733" s="1" t="s">
        <v>93</v>
      </c>
      <c r="V3733" s="1" t="s">
        <v>60</v>
      </c>
      <c r="W3733" s="1" t="s">
        <v>359</v>
      </c>
    </row>
    <row r="3734" spans="1:24" x14ac:dyDescent="0.25">
      <c r="A3734" s="1" t="s">
        <v>3852</v>
      </c>
      <c r="B3734" s="1" t="s">
        <v>3853</v>
      </c>
      <c r="C3734" s="1" t="s">
        <v>771</v>
      </c>
      <c r="D3734" s="1" t="s">
        <v>772</v>
      </c>
      <c r="G3734" s="1" t="s">
        <v>774</v>
      </c>
      <c r="H3734" s="1" t="s">
        <v>77</v>
      </c>
      <c r="I3734" s="1" t="s">
        <v>43</v>
      </c>
      <c r="J3734" s="1" t="s">
        <v>6954</v>
      </c>
      <c r="K3734" s="1" t="s">
        <v>44</v>
      </c>
      <c r="L3734" s="1" t="s">
        <v>775</v>
      </c>
      <c r="M3734" s="1" t="s">
        <v>45</v>
      </c>
      <c r="N3734" s="1" t="s">
        <v>46</v>
      </c>
      <c r="O3734" s="1" t="s">
        <v>46</v>
      </c>
      <c r="P3734" s="1" t="s">
        <v>2213</v>
      </c>
      <c r="Q3734" s="1">
        <v>2018</v>
      </c>
      <c r="R3734">
        <v>7.4999999999999997E-2</v>
      </c>
      <c r="S3734" s="1" t="s">
        <v>58</v>
      </c>
      <c r="T3734" s="2">
        <f>+R3734</f>
        <v>7.4999999999999997E-2</v>
      </c>
      <c r="U3734" s="1" t="s">
        <v>93</v>
      </c>
      <c r="V3734" s="1" t="s">
        <v>167</v>
      </c>
    </row>
    <row r="3735" spans="1:24" x14ac:dyDescent="0.25">
      <c r="A3735" s="1" t="s">
        <v>3849</v>
      </c>
      <c r="B3735" s="1" t="s">
        <v>3850</v>
      </c>
      <c r="C3735" s="1" t="s">
        <v>771</v>
      </c>
      <c r="D3735" s="1" t="s">
        <v>1075</v>
      </c>
      <c r="G3735" s="1" t="s">
        <v>774</v>
      </c>
      <c r="H3735" s="1" t="s">
        <v>77</v>
      </c>
      <c r="I3735" s="1" t="s">
        <v>171</v>
      </c>
      <c r="J3735" s="1" t="s">
        <v>6953</v>
      </c>
      <c r="K3735" s="1" t="s">
        <v>44</v>
      </c>
      <c r="L3735" s="1" t="s">
        <v>775</v>
      </c>
      <c r="M3735" s="1" t="s">
        <v>45</v>
      </c>
      <c r="N3735" s="1" t="s">
        <v>46</v>
      </c>
      <c r="O3735" s="1" t="s">
        <v>46</v>
      </c>
      <c r="P3735" s="1" t="s">
        <v>2278</v>
      </c>
      <c r="Q3735" s="1">
        <v>2018</v>
      </c>
      <c r="R3735">
        <v>78.75</v>
      </c>
      <c r="S3735" s="1" t="s">
        <v>58</v>
      </c>
      <c r="T3735" s="2">
        <f>+R3735</f>
        <v>78.75</v>
      </c>
      <c r="U3735" s="1" t="s">
        <v>136</v>
      </c>
      <c r="V3735" s="1" t="s">
        <v>83</v>
      </c>
      <c r="X3735" s="1" t="s">
        <v>482</v>
      </c>
    </row>
    <row r="3736" spans="1:24" x14ac:dyDescent="0.25">
      <c r="A3736" s="1" t="s">
        <v>3846</v>
      </c>
      <c r="B3736" s="1" t="s">
        <v>3847</v>
      </c>
      <c r="C3736" s="1" t="s">
        <v>771</v>
      </c>
      <c r="D3736" s="1" t="s">
        <v>772</v>
      </c>
      <c r="G3736" s="1" t="s">
        <v>774</v>
      </c>
      <c r="H3736" s="1" t="s">
        <v>77</v>
      </c>
      <c r="I3736" s="1" t="s">
        <v>43</v>
      </c>
      <c r="J3736" s="1" t="s">
        <v>6954</v>
      </c>
      <c r="K3736" s="1" t="s">
        <v>44</v>
      </c>
      <c r="L3736" s="1" t="s">
        <v>775</v>
      </c>
      <c r="M3736" s="1" t="s">
        <v>45</v>
      </c>
      <c r="N3736" s="1" t="s">
        <v>46</v>
      </c>
      <c r="O3736" s="1" t="s">
        <v>46</v>
      </c>
      <c r="P3736" s="1" t="s">
        <v>2213</v>
      </c>
      <c r="Q3736" s="1">
        <v>2018</v>
      </c>
      <c r="R3736">
        <v>78.75</v>
      </c>
      <c r="S3736" s="1" t="s">
        <v>58</v>
      </c>
      <c r="T3736" s="2">
        <f>+R3736</f>
        <v>78.75</v>
      </c>
      <c r="U3736" s="1" t="s">
        <v>136</v>
      </c>
      <c r="V3736" s="1" t="s">
        <v>83</v>
      </c>
      <c r="X3736" s="1" t="s">
        <v>289</v>
      </c>
    </row>
    <row r="3737" spans="1:24" x14ac:dyDescent="0.25">
      <c r="A3737" s="1" t="s">
        <v>3842</v>
      </c>
      <c r="B3737" s="1" t="s">
        <v>3843</v>
      </c>
      <c r="C3737" s="1" t="s">
        <v>771</v>
      </c>
      <c r="D3737" s="1" t="s">
        <v>1075</v>
      </c>
      <c r="G3737" s="1" t="s">
        <v>774</v>
      </c>
      <c r="H3737" s="1" t="s">
        <v>77</v>
      </c>
      <c r="I3737" s="1" t="s">
        <v>171</v>
      </c>
      <c r="J3737" s="1" t="s">
        <v>6953</v>
      </c>
      <c r="K3737" s="1" t="s">
        <v>44</v>
      </c>
      <c r="L3737" s="1" t="s">
        <v>775</v>
      </c>
      <c r="M3737" s="1" t="s">
        <v>106</v>
      </c>
      <c r="N3737" s="1" t="s">
        <v>98</v>
      </c>
      <c r="O3737" s="1" t="s">
        <v>46</v>
      </c>
      <c r="P3737" s="1" t="s">
        <v>3845</v>
      </c>
      <c r="Q3737" s="1">
        <v>2018</v>
      </c>
      <c r="R3737">
        <v>78.75</v>
      </c>
      <c r="S3737" s="1" t="s">
        <v>58</v>
      </c>
      <c r="T3737" s="2">
        <f>+R3737</f>
        <v>78.75</v>
      </c>
      <c r="U3737" s="1" t="s">
        <v>136</v>
      </c>
      <c r="V3737" s="1" t="s">
        <v>83</v>
      </c>
      <c r="X3737" s="1" t="s">
        <v>260</v>
      </c>
    </row>
    <row r="3738" spans="1:24" x14ac:dyDescent="0.25">
      <c r="A3738" s="1" t="s">
        <v>3838</v>
      </c>
      <c r="B3738" s="1" t="s">
        <v>3839</v>
      </c>
      <c r="C3738" s="1" t="s">
        <v>771</v>
      </c>
      <c r="D3738" s="1" t="s">
        <v>772</v>
      </c>
      <c r="G3738" s="1" t="s">
        <v>774</v>
      </c>
      <c r="H3738" s="1" t="s">
        <v>77</v>
      </c>
      <c r="I3738" s="1" t="s">
        <v>43</v>
      </c>
      <c r="J3738" s="1" t="s">
        <v>6954</v>
      </c>
      <c r="K3738" s="1" t="s">
        <v>44</v>
      </c>
      <c r="L3738" s="1" t="s">
        <v>775</v>
      </c>
      <c r="M3738" s="1" t="s">
        <v>45</v>
      </c>
      <c r="N3738" s="1" t="s">
        <v>46</v>
      </c>
      <c r="O3738" s="1" t="s">
        <v>46</v>
      </c>
      <c r="P3738" s="1" t="s">
        <v>3841</v>
      </c>
      <c r="Q3738" s="1">
        <v>2018</v>
      </c>
      <c r="R3738">
        <v>78.75</v>
      </c>
      <c r="S3738" s="1" t="s">
        <v>58</v>
      </c>
      <c r="T3738" s="2">
        <f>+R3738</f>
        <v>78.75</v>
      </c>
      <c r="U3738" s="1" t="s">
        <v>136</v>
      </c>
      <c r="V3738" s="1" t="s">
        <v>83</v>
      </c>
      <c r="X3738" s="1" t="s">
        <v>839</v>
      </c>
    </row>
    <row r="3739" spans="1:24" x14ac:dyDescent="0.25">
      <c r="A3739" s="1" t="s">
        <v>3834</v>
      </c>
      <c r="B3739" s="1" t="s">
        <v>3835</v>
      </c>
      <c r="C3739" s="1" t="s">
        <v>771</v>
      </c>
      <c r="D3739" s="1" t="s">
        <v>1075</v>
      </c>
      <c r="G3739" s="1" t="s">
        <v>774</v>
      </c>
      <c r="H3739" s="1" t="s">
        <v>77</v>
      </c>
      <c r="I3739" s="1" t="s">
        <v>171</v>
      </c>
      <c r="J3739" s="1" t="s">
        <v>6953</v>
      </c>
      <c r="K3739" s="1" t="s">
        <v>44</v>
      </c>
      <c r="L3739" s="1" t="s">
        <v>775</v>
      </c>
      <c r="M3739" s="1" t="s">
        <v>45</v>
      </c>
      <c r="N3739" s="1" t="s">
        <v>46</v>
      </c>
      <c r="O3739" s="1" t="s">
        <v>46</v>
      </c>
      <c r="P3739" s="1" t="s">
        <v>3837</v>
      </c>
      <c r="Q3739" s="1">
        <v>2018</v>
      </c>
      <c r="R3739">
        <v>78.75</v>
      </c>
      <c r="S3739" s="1" t="s">
        <v>58</v>
      </c>
      <c r="T3739" s="2">
        <f>+R3739</f>
        <v>78.75</v>
      </c>
      <c r="U3739" s="1" t="s">
        <v>136</v>
      </c>
      <c r="V3739" s="1" t="s">
        <v>83</v>
      </c>
      <c r="X3739" s="1" t="s">
        <v>264</v>
      </c>
    </row>
    <row r="3740" spans="1:24" x14ac:dyDescent="0.25">
      <c r="A3740" s="1" t="s">
        <v>3831</v>
      </c>
      <c r="B3740" s="1" t="s">
        <v>3832</v>
      </c>
      <c r="C3740" s="1" t="s">
        <v>771</v>
      </c>
      <c r="D3740" s="1" t="s">
        <v>1075</v>
      </c>
      <c r="G3740" s="1" t="s">
        <v>774</v>
      </c>
      <c r="H3740" s="1" t="s">
        <v>77</v>
      </c>
      <c r="I3740" s="1" t="s">
        <v>171</v>
      </c>
      <c r="J3740" s="1" t="s">
        <v>6953</v>
      </c>
      <c r="K3740" s="1" t="s">
        <v>44</v>
      </c>
      <c r="L3740" s="1" t="s">
        <v>775</v>
      </c>
      <c r="M3740" s="1" t="s">
        <v>45</v>
      </c>
      <c r="N3740" s="1" t="s">
        <v>46</v>
      </c>
      <c r="O3740" s="1" t="s">
        <v>46</v>
      </c>
      <c r="P3740" s="1" t="s">
        <v>2278</v>
      </c>
      <c r="Q3740" s="1">
        <v>2018</v>
      </c>
      <c r="R3740">
        <v>78.75</v>
      </c>
      <c r="S3740" s="1" t="s">
        <v>58</v>
      </c>
      <c r="T3740" s="2">
        <f>+R3740</f>
        <v>78.75</v>
      </c>
      <c r="U3740" s="1" t="s">
        <v>93</v>
      </c>
      <c r="V3740" s="1" t="s">
        <v>60</v>
      </c>
      <c r="W3740" s="1" t="s">
        <v>61</v>
      </c>
    </row>
    <row r="3741" spans="1:24" x14ac:dyDescent="0.25">
      <c r="A3741" s="1" t="s">
        <v>3828</v>
      </c>
      <c r="B3741" s="1" t="s">
        <v>3829</v>
      </c>
      <c r="C3741" s="1" t="s">
        <v>771</v>
      </c>
      <c r="D3741" s="1" t="s">
        <v>772</v>
      </c>
      <c r="G3741" s="1" t="s">
        <v>774</v>
      </c>
      <c r="H3741" s="1" t="s">
        <v>77</v>
      </c>
      <c r="I3741" s="1" t="s">
        <v>43</v>
      </c>
      <c r="J3741" s="1" t="s">
        <v>6954</v>
      </c>
      <c r="K3741" s="1" t="s">
        <v>44</v>
      </c>
      <c r="L3741" s="1" t="s">
        <v>775</v>
      </c>
      <c r="M3741" s="1" t="s">
        <v>45</v>
      </c>
      <c r="N3741" s="1" t="s">
        <v>46</v>
      </c>
      <c r="O3741" s="1" t="s">
        <v>46</v>
      </c>
      <c r="P3741" s="1" t="s">
        <v>1733</v>
      </c>
      <c r="Q3741" s="1">
        <v>2018</v>
      </c>
      <c r="R3741">
        <v>78.75</v>
      </c>
      <c r="S3741" s="1" t="s">
        <v>58</v>
      </c>
      <c r="T3741" s="2">
        <f>+R3741</f>
        <v>78.75</v>
      </c>
      <c r="U3741" s="1" t="s">
        <v>93</v>
      </c>
      <c r="V3741" s="1" t="s">
        <v>60</v>
      </c>
      <c r="W3741" s="1" t="s">
        <v>2230</v>
      </c>
    </row>
    <row r="3742" spans="1:24" x14ac:dyDescent="0.25">
      <c r="A3742" s="1" t="s">
        <v>3825</v>
      </c>
      <c r="B3742" s="1" t="s">
        <v>3826</v>
      </c>
      <c r="C3742" s="1" t="s">
        <v>771</v>
      </c>
      <c r="D3742" s="1" t="s">
        <v>1085</v>
      </c>
      <c r="G3742" s="1" t="s">
        <v>774</v>
      </c>
      <c r="H3742" s="1" t="s">
        <v>77</v>
      </c>
      <c r="I3742" s="1" t="s">
        <v>43</v>
      </c>
      <c r="J3742" s="1" t="s">
        <v>6954</v>
      </c>
      <c r="K3742" s="1" t="s">
        <v>44</v>
      </c>
      <c r="L3742" s="1" t="s">
        <v>775</v>
      </c>
      <c r="M3742" s="1" t="s">
        <v>45</v>
      </c>
      <c r="N3742" s="1" t="s">
        <v>46</v>
      </c>
      <c r="O3742" s="1" t="s">
        <v>46</v>
      </c>
      <c r="P3742" s="1" t="s">
        <v>333</v>
      </c>
      <c r="Q3742" s="1">
        <v>2018</v>
      </c>
      <c r="R3742">
        <v>78.75</v>
      </c>
      <c r="S3742" s="1" t="s">
        <v>58</v>
      </c>
      <c r="T3742" s="2">
        <f>+R3742</f>
        <v>78.75</v>
      </c>
      <c r="U3742" s="1" t="s">
        <v>93</v>
      </c>
      <c r="V3742" s="1" t="s">
        <v>60</v>
      </c>
      <c r="W3742" s="1" t="s">
        <v>2210</v>
      </c>
    </row>
    <row r="3743" spans="1:24" x14ac:dyDescent="0.25">
      <c r="A3743" s="1" t="s">
        <v>3822</v>
      </c>
      <c r="B3743" s="1" t="s">
        <v>3823</v>
      </c>
      <c r="C3743" s="1" t="s">
        <v>771</v>
      </c>
      <c r="D3743" s="1" t="s">
        <v>1075</v>
      </c>
      <c r="G3743" s="1" t="s">
        <v>774</v>
      </c>
      <c r="H3743" s="1" t="s">
        <v>77</v>
      </c>
      <c r="I3743" s="1" t="s">
        <v>171</v>
      </c>
      <c r="J3743" s="1" t="s">
        <v>6953</v>
      </c>
      <c r="K3743" s="1" t="s">
        <v>44</v>
      </c>
      <c r="L3743" s="1" t="s">
        <v>775</v>
      </c>
      <c r="M3743" s="1" t="s">
        <v>45</v>
      </c>
      <c r="N3743" s="1" t="s">
        <v>46</v>
      </c>
      <c r="O3743" s="1" t="s">
        <v>46</v>
      </c>
      <c r="P3743" s="1" t="s">
        <v>2278</v>
      </c>
      <c r="Q3743" s="1">
        <v>2018</v>
      </c>
      <c r="R3743">
        <v>7</v>
      </c>
      <c r="S3743" s="1" t="s">
        <v>58</v>
      </c>
      <c r="T3743" s="2">
        <f>+R3743</f>
        <v>7</v>
      </c>
      <c r="U3743" s="1" t="s">
        <v>82</v>
      </c>
      <c r="V3743" s="1" t="s">
        <v>83</v>
      </c>
      <c r="X3743" s="1" t="s">
        <v>260</v>
      </c>
    </row>
    <row r="3744" spans="1:24" x14ac:dyDescent="0.25">
      <c r="A3744" s="1" t="s">
        <v>3819</v>
      </c>
      <c r="B3744" s="1" t="s">
        <v>3820</v>
      </c>
      <c r="C3744" s="1" t="s">
        <v>771</v>
      </c>
      <c r="D3744" s="1" t="s">
        <v>1085</v>
      </c>
      <c r="G3744" s="1" t="s">
        <v>774</v>
      </c>
      <c r="H3744" s="1" t="s">
        <v>77</v>
      </c>
      <c r="I3744" s="1" t="s">
        <v>43</v>
      </c>
      <c r="J3744" s="1" t="s">
        <v>6954</v>
      </c>
      <c r="K3744" s="1" t="s">
        <v>44</v>
      </c>
      <c r="L3744" s="1" t="s">
        <v>775</v>
      </c>
      <c r="M3744" s="1" t="s">
        <v>45</v>
      </c>
      <c r="N3744" s="1" t="s">
        <v>46</v>
      </c>
      <c r="O3744" s="1" t="s">
        <v>46</v>
      </c>
      <c r="P3744" s="1" t="s">
        <v>138</v>
      </c>
      <c r="Q3744" s="1">
        <v>2018</v>
      </c>
      <c r="R3744">
        <v>7</v>
      </c>
      <c r="S3744" s="1" t="s">
        <v>58</v>
      </c>
      <c r="T3744" s="2">
        <f>+R3744</f>
        <v>7</v>
      </c>
      <c r="U3744" s="1" t="s">
        <v>82</v>
      </c>
      <c r="V3744" s="1" t="s">
        <v>83</v>
      </c>
      <c r="X3744" s="1" t="s">
        <v>264</v>
      </c>
    </row>
    <row r="3745" spans="1:24" x14ac:dyDescent="0.25">
      <c r="A3745" s="1" t="s">
        <v>3816</v>
      </c>
      <c r="B3745" s="1" t="s">
        <v>3817</v>
      </c>
      <c r="C3745" s="1" t="s">
        <v>771</v>
      </c>
      <c r="D3745" s="1" t="s">
        <v>1085</v>
      </c>
      <c r="G3745" s="1" t="s">
        <v>774</v>
      </c>
      <c r="H3745" s="1" t="s">
        <v>77</v>
      </c>
      <c r="I3745" s="1" t="s">
        <v>171</v>
      </c>
      <c r="J3745" s="1" t="s">
        <v>6953</v>
      </c>
      <c r="K3745" s="1" t="s">
        <v>44</v>
      </c>
      <c r="L3745" s="1" t="s">
        <v>775</v>
      </c>
      <c r="M3745" s="1" t="s">
        <v>45</v>
      </c>
      <c r="N3745" s="1" t="s">
        <v>46</v>
      </c>
      <c r="O3745" s="1" t="s">
        <v>46</v>
      </c>
      <c r="P3745" s="1" t="s">
        <v>2278</v>
      </c>
      <c r="Q3745" s="1">
        <v>2018</v>
      </c>
      <c r="R3745">
        <v>7</v>
      </c>
      <c r="S3745" s="1" t="s">
        <v>58</v>
      </c>
      <c r="T3745" s="2">
        <f>+R3745</f>
        <v>7</v>
      </c>
      <c r="U3745" s="1" t="s">
        <v>82</v>
      </c>
      <c r="V3745" s="1" t="s">
        <v>83</v>
      </c>
      <c r="X3745" s="1" t="s">
        <v>482</v>
      </c>
    </row>
    <row r="3746" spans="1:24" x14ac:dyDescent="0.25">
      <c r="A3746" s="1" t="s">
        <v>3813</v>
      </c>
      <c r="B3746" s="1" t="s">
        <v>3814</v>
      </c>
      <c r="C3746" s="1" t="s">
        <v>771</v>
      </c>
      <c r="D3746" s="1" t="s">
        <v>1085</v>
      </c>
      <c r="G3746" s="1" t="s">
        <v>774</v>
      </c>
      <c r="H3746" s="1" t="s">
        <v>77</v>
      </c>
      <c r="I3746" s="1" t="s">
        <v>43</v>
      </c>
      <c r="J3746" s="1" t="s">
        <v>6954</v>
      </c>
      <c r="K3746" s="1" t="s">
        <v>44</v>
      </c>
      <c r="L3746" s="1" t="s">
        <v>775</v>
      </c>
      <c r="M3746" s="1" t="s">
        <v>45</v>
      </c>
      <c r="N3746" s="1" t="s">
        <v>46</v>
      </c>
      <c r="O3746" s="1" t="s">
        <v>46</v>
      </c>
      <c r="P3746" s="1" t="s">
        <v>231</v>
      </c>
      <c r="Q3746" s="1">
        <v>2018</v>
      </c>
      <c r="R3746">
        <v>7</v>
      </c>
      <c r="S3746" s="1" t="s">
        <v>58</v>
      </c>
      <c r="T3746" s="2">
        <f>+R3746</f>
        <v>7</v>
      </c>
      <c r="U3746" s="1" t="s">
        <v>82</v>
      </c>
      <c r="V3746" s="1" t="s">
        <v>83</v>
      </c>
      <c r="X3746" s="1" t="s">
        <v>289</v>
      </c>
    </row>
    <row r="3747" spans="1:24" x14ac:dyDescent="0.25">
      <c r="A3747" s="1" t="s">
        <v>3810</v>
      </c>
      <c r="B3747" s="1" t="s">
        <v>3811</v>
      </c>
      <c r="C3747" s="1" t="s">
        <v>771</v>
      </c>
      <c r="D3747" s="1" t="s">
        <v>1085</v>
      </c>
      <c r="G3747" s="1" t="s">
        <v>774</v>
      </c>
      <c r="H3747" s="1" t="s">
        <v>77</v>
      </c>
      <c r="I3747" s="1" t="s">
        <v>171</v>
      </c>
      <c r="J3747" s="1" t="s">
        <v>6953</v>
      </c>
      <c r="K3747" s="1" t="s">
        <v>44</v>
      </c>
      <c r="L3747" s="1" t="s">
        <v>775</v>
      </c>
      <c r="M3747" s="1" t="s">
        <v>45</v>
      </c>
      <c r="N3747" s="1" t="s">
        <v>46</v>
      </c>
      <c r="O3747" s="1" t="s">
        <v>46</v>
      </c>
      <c r="P3747" s="1" t="s">
        <v>1566</v>
      </c>
      <c r="Q3747" s="1">
        <v>2018</v>
      </c>
      <c r="R3747">
        <v>7</v>
      </c>
      <c r="S3747" s="1" t="s">
        <v>58</v>
      </c>
      <c r="T3747" s="2">
        <f>+R3747</f>
        <v>7</v>
      </c>
      <c r="U3747" s="1" t="s">
        <v>93</v>
      </c>
      <c r="V3747" s="1" t="s">
        <v>60</v>
      </c>
      <c r="W3747" s="1" t="s">
        <v>2200</v>
      </c>
    </row>
    <row r="3748" spans="1:24" x14ac:dyDescent="0.25">
      <c r="A3748" s="1" t="s">
        <v>3807</v>
      </c>
      <c r="B3748" s="1" t="s">
        <v>3808</v>
      </c>
      <c r="C3748" s="1" t="s">
        <v>771</v>
      </c>
      <c r="D3748" s="1" t="s">
        <v>1085</v>
      </c>
      <c r="G3748" s="1" t="s">
        <v>774</v>
      </c>
      <c r="H3748" s="1" t="s">
        <v>77</v>
      </c>
      <c r="I3748" s="1" t="s">
        <v>43</v>
      </c>
      <c r="J3748" s="1" t="s">
        <v>6954</v>
      </c>
      <c r="K3748" s="1" t="s">
        <v>44</v>
      </c>
      <c r="L3748" s="1" t="s">
        <v>775</v>
      </c>
      <c r="M3748" s="1" t="s">
        <v>45</v>
      </c>
      <c r="N3748" s="1" t="s">
        <v>46</v>
      </c>
      <c r="O3748" s="1" t="s">
        <v>46</v>
      </c>
      <c r="P3748" s="1" t="s">
        <v>333</v>
      </c>
      <c r="Q3748" s="1">
        <v>2018</v>
      </c>
      <c r="R3748">
        <v>7</v>
      </c>
      <c r="S3748" s="1" t="s">
        <v>58</v>
      </c>
      <c r="T3748" s="2">
        <f>+R3748</f>
        <v>7</v>
      </c>
      <c r="U3748" s="1" t="s">
        <v>93</v>
      </c>
      <c r="V3748" s="1" t="s">
        <v>60</v>
      </c>
      <c r="W3748" s="1" t="s">
        <v>61</v>
      </c>
    </row>
    <row r="3749" spans="1:24" x14ac:dyDescent="0.25">
      <c r="A3749" s="1" t="s">
        <v>3804</v>
      </c>
      <c r="B3749" s="1" t="s">
        <v>3805</v>
      </c>
      <c r="C3749" s="1" t="s">
        <v>771</v>
      </c>
      <c r="D3749" s="1" t="s">
        <v>1085</v>
      </c>
      <c r="G3749" s="1" t="s">
        <v>774</v>
      </c>
      <c r="H3749" s="1" t="s">
        <v>77</v>
      </c>
      <c r="I3749" s="1" t="s">
        <v>43</v>
      </c>
      <c r="J3749" s="1" t="s">
        <v>6954</v>
      </c>
      <c r="K3749" s="1" t="s">
        <v>44</v>
      </c>
      <c r="L3749" s="1" t="s">
        <v>775</v>
      </c>
      <c r="M3749" s="1" t="s">
        <v>45</v>
      </c>
      <c r="N3749" s="1" t="s">
        <v>46</v>
      </c>
      <c r="O3749" s="1" t="s">
        <v>46</v>
      </c>
      <c r="P3749" s="1" t="s">
        <v>174</v>
      </c>
      <c r="Q3749" s="1">
        <v>2018</v>
      </c>
      <c r="R3749">
        <v>7</v>
      </c>
      <c r="S3749" s="1" t="s">
        <v>58</v>
      </c>
      <c r="T3749" s="2">
        <f>+R3749</f>
        <v>7</v>
      </c>
      <c r="U3749" s="1" t="s">
        <v>93</v>
      </c>
      <c r="V3749" s="1" t="s">
        <v>60</v>
      </c>
      <c r="W3749" s="1" t="s">
        <v>2230</v>
      </c>
    </row>
    <row r="3750" spans="1:24" x14ac:dyDescent="0.25">
      <c r="A3750" s="1" t="s">
        <v>3801</v>
      </c>
      <c r="B3750" s="1" t="s">
        <v>3802</v>
      </c>
      <c r="C3750" s="1" t="s">
        <v>771</v>
      </c>
      <c r="D3750" s="1" t="s">
        <v>1075</v>
      </c>
      <c r="G3750" s="1" t="s">
        <v>774</v>
      </c>
      <c r="H3750" s="1" t="s">
        <v>77</v>
      </c>
      <c r="I3750" s="1" t="s">
        <v>171</v>
      </c>
      <c r="J3750" s="1" t="s">
        <v>6953</v>
      </c>
      <c r="K3750" s="1" t="s">
        <v>44</v>
      </c>
      <c r="L3750" s="1" t="s">
        <v>775</v>
      </c>
      <c r="M3750" s="1" t="s">
        <v>45</v>
      </c>
      <c r="N3750" s="1" t="s">
        <v>46</v>
      </c>
      <c r="O3750" s="1" t="s">
        <v>46</v>
      </c>
      <c r="P3750" s="1" t="s">
        <v>2278</v>
      </c>
      <c r="Q3750" s="1">
        <v>2018</v>
      </c>
      <c r="R3750">
        <v>7</v>
      </c>
      <c r="S3750" s="1" t="s">
        <v>58</v>
      </c>
      <c r="T3750" s="2">
        <f>+R3750</f>
        <v>7</v>
      </c>
      <c r="U3750" s="1" t="s">
        <v>93</v>
      </c>
      <c r="V3750" s="1" t="s">
        <v>60</v>
      </c>
      <c r="W3750" s="1" t="s">
        <v>303</v>
      </c>
    </row>
    <row r="3751" spans="1:24" x14ac:dyDescent="0.25">
      <c r="A3751" s="1" t="s">
        <v>3797</v>
      </c>
      <c r="B3751" s="1" t="s">
        <v>3798</v>
      </c>
      <c r="C3751" s="1" t="s">
        <v>771</v>
      </c>
      <c r="D3751" s="1" t="s">
        <v>1075</v>
      </c>
      <c r="G3751" s="1" t="s">
        <v>774</v>
      </c>
      <c r="H3751" s="1" t="s">
        <v>77</v>
      </c>
      <c r="I3751" s="1" t="s">
        <v>171</v>
      </c>
      <c r="J3751" s="1" t="s">
        <v>6953</v>
      </c>
      <c r="K3751" s="1" t="s">
        <v>44</v>
      </c>
      <c r="L3751" s="1" t="s">
        <v>775</v>
      </c>
      <c r="M3751" s="1" t="s">
        <v>45</v>
      </c>
      <c r="N3751" s="1" t="s">
        <v>46</v>
      </c>
      <c r="O3751" s="1" t="s">
        <v>46</v>
      </c>
      <c r="P3751" s="1" t="s">
        <v>3800</v>
      </c>
      <c r="Q3751" s="1">
        <v>2018</v>
      </c>
      <c r="R3751">
        <v>7</v>
      </c>
      <c r="S3751" s="1" t="s">
        <v>58</v>
      </c>
      <c r="T3751" s="2">
        <f>+R3751</f>
        <v>7</v>
      </c>
      <c r="U3751" s="1" t="s">
        <v>93</v>
      </c>
      <c r="V3751" s="1" t="s">
        <v>211</v>
      </c>
    </row>
    <row r="3752" spans="1:24" x14ac:dyDescent="0.25">
      <c r="A3752" s="1" t="s">
        <v>3794</v>
      </c>
      <c r="B3752" s="1" t="s">
        <v>3795</v>
      </c>
      <c r="C3752" s="1" t="s">
        <v>771</v>
      </c>
      <c r="D3752" s="1" t="s">
        <v>1085</v>
      </c>
      <c r="G3752" s="1" t="s">
        <v>774</v>
      </c>
      <c r="H3752" s="1" t="s">
        <v>77</v>
      </c>
      <c r="I3752" s="1" t="s">
        <v>43</v>
      </c>
      <c r="J3752" s="1" t="s">
        <v>6954</v>
      </c>
      <c r="K3752" s="1" t="s">
        <v>44</v>
      </c>
      <c r="L3752" s="1" t="s">
        <v>775</v>
      </c>
      <c r="M3752" s="1" t="s">
        <v>45</v>
      </c>
      <c r="N3752" s="1" t="s">
        <v>46</v>
      </c>
      <c r="O3752" s="1" t="s">
        <v>46</v>
      </c>
      <c r="P3752" s="1" t="s">
        <v>1180</v>
      </c>
      <c r="Q3752" s="1">
        <v>2018</v>
      </c>
      <c r="R3752">
        <v>33.299999999999997</v>
      </c>
      <c r="S3752" s="1" t="s">
        <v>58</v>
      </c>
      <c r="T3752" s="2">
        <f>+R3752</f>
        <v>33.299999999999997</v>
      </c>
      <c r="U3752" s="1" t="s">
        <v>82</v>
      </c>
      <c r="V3752" s="1" t="s">
        <v>83</v>
      </c>
      <c r="X3752" s="1" t="s">
        <v>264</v>
      </c>
    </row>
    <row r="3753" spans="1:24" x14ac:dyDescent="0.25">
      <c r="A3753" s="1" t="s">
        <v>3790</v>
      </c>
      <c r="B3753" s="1" t="s">
        <v>3791</v>
      </c>
      <c r="C3753" s="1" t="s">
        <v>771</v>
      </c>
      <c r="D3753" s="1" t="s">
        <v>1075</v>
      </c>
      <c r="G3753" s="1" t="s">
        <v>774</v>
      </c>
      <c r="H3753" s="1" t="s">
        <v>77</v>
      </c>
      <c r="I3753" s="1" t="s">
        <v>171</v>
      </c>
      <c r="J3753" s="1" t="s">
        <v>6953</v>
      </c>
      <c r="K3753" s="1" t="s">
        <v>44</v>
      </c>
      <c r="L3753" s="1" t="s">
        <v>775</v>
      </c>
      <c r="M3753" s="1" t="s">
        <v>45</v>
      </c>
      <c r="N3753" s="1" t="s">
        <v>46</v>
      </c>
      <c r="O3753" s="1" t="s">
        <v>46</v>
      </c>
      <c r="P3753" s="1" t="s">
        <v>3793</v>
      </c>
      <c r="Q3753" s="1">
        <v>2018</v>
      </c>
      <c r="R3753">
        <v>33.299999999999997</v>
      </c>
      <c r="S3753" s="1" t="s">
        <v>58</v>
      </c>
      <c r="T3753" s="2">
        <f>+R3753</f>
        <v>33.299999999999997</v>
      </c>
      <c r="U3753" s="1" t="s">
        <v>82</v>
      </c>
      <c r="V3753" s="1" t="s">
        <v>83</v>
      </c>
      <c r="X3753" s="1" t="s">
        <v>260</v>
      </c>
    </row>
    <row r="3754" spans="1:24" x14ac:dyDescent="0.25">
      <c r="A3754" s="1" t="s">
        <v>3787</v>
      </c>
      <c r="B3754" s="1" t="s">
        <v>3788</v>
      </c>
      <c r="C3754" s="1" t="s">
        <v>771</v>
      </c>
      <c r="D3754" s="1" t="s">
        <v>1075</v>
      </c>
      <c r="G3754" s="1" t="s">
        <v>774</v>
      </c>
      <c r="H3754" s="1" t="s">
        <v>77</v>
      </c>
      <c r="I3754" s="1" t="s">
        <v>43</v>
      </c>
      <c r="J3754" s="1" t="s">
        <v>6954</v>
      </c>
      <c r="K3754" s="1" t="s">
        <v>44</v>
      </c>
      <c r="L3754" s="1" t="s">
        <v>775</v>
      </c>
      <c r="M3754" s="1" t="s">
        <v>106</v>
      </c>
      <c r="N3754" s="1" t="s">
        <v>79</v>
      </c>
      <c r="O3754" s="1" t="s">
        <v>46</v>
      </c>
      <c r="P3754" s="1" t="s">
        <v>231</v>
      </c>
      <c r="Q3754" s="1">
        <v>2018</v>
      </c>
      <c r="R3754">
        <v>33.299999999999997</v>
      </c>
      <c r="S3754" s="1" t="s">
        <v>58</v>
      </c>
      <c r="T3754" s="2">
        <f>+R3754</f>
        <v>33.299999999999997</v>
      </c>
      <c r="U3754" s="1" t="s">
        <v>82</v>
      </c>
      <c r="V3754" s="1" t="s">
        <v>83</v>
      </c>
      <c r="X3754" s="1" t="s">
        <v>289</v>
      </c>
    </row>
    <row r="3755" spans="1:24" x14ac:dyDescent="0.25">
      <c r="A3755" s="1" t="s">
        <v>3784</v>
      </c>
      <c r="B3755" s="1" t="s">
        <v>3785</v>
      </c>
      <c r="C3755" s="1" t="s">
        <v>771</v>
      </c>
      <c r="D3755" s="1" t="s">
        <v>1085</v>
      </c>
      <c r="G3755" s="1" t="s">
        <v>774</v>
      </c>
      <c r="H3755" s="1" t="s">
        <v>77</v>
      </c>
      <c r="I3755" s="1" t="s">
        <v>43</v>
      </c>
      <c r="J3755" s="1" t="s">
        <v>6954</v>
      </c>
      <c r="K3755" s="1" t="s">
        <v>44</v>
      </c>
      <c r="L3755" s="1" t="s">
        <v>775</v>
      </c>
      <c r="M3755" s="1" t="s">
        <v>45</v>
      </c>
      <c r="N3755" s="1" t="s">
        <v>46</v>
      </c>
      <c r="O3755" s="1" t="s">
        <v>46</v>
      </c>
      <c r="P3755" s="1" t="s">
        <v>1164</v>
      </c>
      <c r="Q3755" s="1">
        <v>2018</v>
      </c>
      <c r="R3755">
        <v>33.299999999999997</v>
      </c>
      <c r="S3755" s="1" t="s">
        <v>58</v>
      </c>
      <c r="T3755" s="2">
        <f>+R3755</f>
        <v>33.299999999999997</v>
      </c>
      <c r="U3755" s="1" t="s">
        <v>93</v>
      </c>
      <c r="V3755" s="1" t="s">
        <v>60</v>
      </c>
      <c r="W3755" s="1" t="s">
        <v>61</v>
      </c>
    </row>
    <row r="3756" spans="1:24" x14ac:dyDescent="0.25">
      <c r="A3756" s="1" t="s">
        <v>3781</v>
      </c>
      <c r="B3756" s="1" t="s">
        <v>3782</v>
      </c>
      <c r="C3756" s="1" t="s">
        <v>771</v>
      </c>
      <c r="D3756" s="1" t="s">
        <v>2323</v>
      </c>
      <c r="G3756" s="1" t="s">
        <v>774</v>
      </c>
      <c r="H3756" s="1" t="s">
        <v>77</v>
      </c>
      <c r="I3756" s="1" t="s">
        <v>114</v>
      </c>
      <c r="J3756" s="1" t="s">
        <v>114</v>
      </c>
      <c r="K3756" s="1" t="s">
        <v>44</v>
      </c>
      <c r="L3756" s="1" t="s">
        <v>775</v>
      </c>
      <c r="M3756" s="1" t="s">
        <v>45</v>
      </c>
      <c r="N3756" s="1" t="s">
        <v>46</v>
      </c>
      <c r="O3756" s="1" t="s">
        <v>46</v>
      </c>
      <c r="P3756" s="1" t="s">
        <v>2219</v>
      </c>
      <c r="Q3756" s="1">
        <v>2018</v>
      </c>
      <c r="R3756">
        <v>33.299999999999997</v>
      </c>
      <c r="S3756" s="1" t="s">
        <v>58</v>
      </c>
      <c r="T3756" s="2">
        <f>+R3756</f>
        <v>33.299999999999997</v>
      </c>
      <c r="U3756" s="1" t="s">
        <v>93</v>
      </c>
      <c r="V3756" s="1" t="s">
        <v>60</v>
      </c>
      <c r="W3756" s="1" t="s">
        <v>2230</v>
      </c>
    </row>
    <row r="3757" spans="1:24" x14ac:dyDescent="0.25">
      <c r="A3757" s="1" t="s">
        <v>3778</v>
      </c>
      <c r="B3757" s="1" t="s">
        <v>3779</v>
      </c>
      <c r="C3757" s="1" t="s">
        <v>771</v>
      </c>
      <c r="D3757" s="1" t="s">
        <v>2323</v>
      </c>
      <c r="G3757" s="1" t="s">
        <v>774</v>
      </c>
      <c r="H3757" s="1" t="s">
        <v>77</v>
      </c>
      <c r="I3757" s="1" t="s">
        <v>43</v>
      </c>
      <c r="J3757" s="1" t="s">
        <v>6954</v>
      </c>
      <c r="K3757" s="1" t="s">
        <v>44</v>
      </c>
      <c r="L3757" s="1" t="s">
        <v>775</v>
      </c>
      <c r="M3757" s="1" t="s">
        <v>45</v>
      </c>
      <c r="N3757" s="1" t="s">
        <v>46</v>
      </c>
      <c r="O3757" s="1" t="s">
        <v>46</v>
      </c>
      <c r="P3757" s="1" t="s">
        <v>2219</v>
      </c>
      <c r="Q3757" s="1">
        <v>2018</v>
      </c>
      <c r="R3757">
        <v>33.299999999999997</v>
      </c>
      <c r="S3757" s="1" t="s">
        <v>58</v>
      </c>
      <c r="T3757" s="2">
        <f>+R3757</f>
        <v>33.299999999999997</v>
      </c>
      <c r="U3757" s="1" t="s">
        <v>93</v>
      </c>
      <c r="V3757" s="1" t="s">
        <v>60</v>
      </c>
      <c r="W3757" s="1" t="s">
        <v>359</v>
      </c>
    </row>
    <row r="3758" spans="1:24" x14ac:dyDescent="0.25">
      <c r="A3758" s="1" t="s">
        <v>3774</v>
      </c>
      <c r="B3758" s="1" t="s">
        <v>3775</v>
      </c>
      <c r="C3758" s="1" t="s">
        <v>771</v>
      </c>
      <c r="D3758" s="1" t="s">
        <v>2323</v>
      </c>
      <c r="G3758" s="1" t="s">
        <v>774</v>
      </c>
      <c r="H3758" s="1" t="s">
        <v>77</v>
      </c>
      <c r="I3758" s="1" t="s">
        <v>43</v>
      </c>
      <c r="J3758" s="1" t="s">
        <v>6954</v>
      </c>
      <c r="K3758" s="1" t="s">
        <v>44</v>
      </c>
      <c r="L3758" s="1" t="s">
        <v>775</v>
      </c>
      <c r="M3758" s="1" t="s">
        <v>45</v>
      </c>
      <c r="N3758" s="1" t="s">
        <v>46</v>
      </c>
      <c r="O3758" s="1" t="s">
        <v>46</v>
      </c>
      <c r="P3758" s="1" t="s">
        <v>3777</v>
      </c>
      <c r="Q3758" s="1">
        <v>2018</v>
      </c>
      <c r="R3758">
        <v>4.4400000000000004</v>
      </c>
      <c r="S3758" s="1" t="s">
        <v>58</v>
      </c>
      <c r="T3758" s="2">
        <f>+R3758</f>
        <v>4.4400000000000004</v>
      </c>
      <c r="U3758" s="1" t="s">
        <v>82</v>
      </c>
      <c r="V3758" s="1" t="s">
        <v>83</v>
      </c>
      <c r="X3758" s="1" t="s">
        <v>260</v>
      </c>
    </row>
    <row r="3759" spans="1:24" x14ac:dyDescent="0.25">
      <c r="A3759" s="1" t="s">
        <v>3771</v>
      </c>
      <c r="B3759" s="1" t="s">
        <v>3772</v>
      </c>
      <c r="C3759" s="1" t="s">
        <v>771</v>
      </c>
      <c r="D3759" s="1" t="s">
        <v>2323</v>
      </c>
      <c r="G3759" s="1" t="s">
        <v>774</v>
      </c>
      <c r="H3759" s="1" t="s">
        <v>77</v>
      </c>
      <c r="I3759" s="1" t="s">
        <v>43</v>
      </c>
      <c r="J3759" s="1" t="s">
        <v>6954</v>
      </c>
      <c r="K3759" s="1" t="s">
        <v>44</v>
      </c>
      <c r="L3759" s="1" t="s">
        <v>775</v>
      </c>
      <c r="M3759" s="1" t="s">
        <v>45</v>
      </c>
      <c r="N3759" s="1" t="s">
        <v>46</v>
      </c>
      <c r="O3759" s="1" t="s">
        <v>46</v>
      </c>
      <c r="P3759" s="1" t="s">
        <v>981</v>
      </c>
      <c r="Q3759" s="1">
        <v>2018</v>
      </c>
      <c r="R3759">
        <v>4.4400000000000004</v>
      </c>
      <c r="S3759" s="1" t="s">
        <v>58</v>
      </c>
      <c r="T3759" s="2">
        <f>+R3759</f>
        <v>4.4400000000000004</v>
      </c>
      <c r="U3759" s="1" t="s">
        <v>82</v>
      </c>
      <c r="V3759" s="1" t="s">
        <v>83</v>
      </c>
      <c r="X3759" s="1" t="s">
        <v>264</v>
      </c>
    </row>
    <row r="3760" spans="1:24" x14ac:dyDescent="0.25">
      <c r="A3760" s="1" t="s">
        <v>3768</v>
      </c>
      <c r="B3760" s="1" t="s">
        <v>3769</v>
      </c>
      <c r="C3760" s="1" t="s">
        <v>771</v>
      </c>
      <c r="D3760" s="1" t="s">
        <v>2323</v>
      </c>
      <c r="G3760" s="1" t="s">
        <v>774</v>
      </c>
      <c r="H3760" s="1" t="s">
        <v>77</v>
      </c>
      <c r="I3760" s="1" t="s">
        <v>43</v>
      </c>
      <c r="J3760" s="1" t="s">
        <v>6954</v>
      </c>
      <c r="K3760" s="1" t="s">
        <v>44</v>
      </c>
      <c r="L3760" s="1" t="s">
        <v>775</v>
      </c>
      <c r="M3760" s="1" t="s">
        <v>45</v>
      </c>
      <c r="N3760" s="1" t="s">
        <v>46</v>
      </c>
      <c r="O3760" s="1" t="s">
        <v>46</v>
      </c>
      <c r="P3760" s="1" t="s">
        <v>2218</v>
      </c>
      <c r="Q3760" s="1">
        <v>2018</v>
      </c>
      <c r="R3760">
        <v>4.4400000000000004</v>
      </c>
      <c r="S3760" s="1" t="s">
        <v>58</v>
      </c>
      <c r="T3760" s="2">
        <f>+R3760</f>
        <v>4.4400000000000004</v>
      </c>
      <c r="U3760" s="1" t="s">
        <v>82</v>
      </c>
      <c r="V3760" s="1" t="s">
        <v>83</v>
      </c>
      <c r="X3760" s="1" t="s">
        <v>482</v>
      </c>
    </row>
    <row r="3761" spans="1:24" x14ac:dyDescent="0.25">
      <c r="A3761" s="1" t="s">
        <v>3764</v>
      </c>
      <c r="B3761" s="1" t="s">
        <v>3765</v>
      </c>
      <c r="C3761" s="1" t="s">
        <v>771</v>
      </c>
      <c r="D3761" s="1" t="s">
        <v>2323</v>
      </c>
      <c r="G3761" s="1" t="s">
        <v>774</v>
      </c>
      <c r="H3761" s="1" t="s">
        <v>77</v>
      </c>
      <c r="I3761" s="1" t="s">
        <v>43</v>
      </c>
      <c r="J3761" s="1" t="s">
        <v>6954</v>
      </c>
      <c r="K3761" s="1" t="s">
        <v>44</v>
      </c>
      <c r="L3761" s="1" t="s">
        <v>775</v>
      </c>
      <c r="M3761" s="1" t="s">
        <v>45</v>
      </c>
      <c r="N3761" s="1" t="s">
        <v>46</v>
      </c>
      <c r="O3761" s="1" t="s">
        <v>46</v>
      </c>
      <c r="P3761" s="1" t="s">
        <v>981</v>
      </c>
      <c r="Q3761" s="1">
        <v>2018</v>
      </c>
      <c r="R3761">
        <v>4.4400000000000004</v>
      </c>
      <c r="S3761" s="1" t="s">
        <v>58</v>
      </c>
      <c r="T3761" s="2">
        <f>+R3761</f>
        <v>4.4400000000000004</v>
      </c>
      <c r="U3761" s="1" t="s">
        <v>82</v>
      </c>
      <c r="V3761" s="1" t="s">
        <v>83</v>
      </c>
      <c r="X3761" s="1" t="s">
        <v>289</v>
      </c>
    </row>
    <row r="3762" spans="1:24" x14ac:dyDescent="0.25">
      <c r="A3762" s="1" t="s">
        <v>3761</v>
      </c>
      <c r="B3762" s="1" t="s">
        <v>3762</v>
      </c>
      <c r="C3762" s="1" t="s">
        <v>771</v>
      </c>
      <c r="D3762" s="1" t="s">
        <v>2323</v>
      </c>
      <c r="G3762" s="1" t="s">
        <v>774</v>
      </c>
      <c r="H3762" s="1" t="s">
        <v>77</v>
      </c>
      <c r="I3762" s="1" t="s">
        <v>78</v>
      </c>
      <c r="J3762" s="1" t="s">
        <v>78</v>
      </c>
      <c r="K3762" s="1" t="s">
        <v>44</v>
      </c>
      <c r="L3762" s="1" t="s">
        <v>775</v>
      </c>
      <c r="M3762" s="1" t="s">
        <v>45</v>
      </c>
      <c r="N3762" s="1" t="s">
        <v>46</v>
      </c>
      <c r="O3762" s="1" t="s">
        <v>46</v>
      </c>
      <c r="P3762" s="1" t="s">
        <v>752</v>
      </c>
      <c r="Q3762" s="1">
        <v>2018</v>
      </c>
      <c r="R3762">
        <v>4.4400000000000004</v>
      </c>
      <c r="S3762" s="1" t="s">
        <v>58</v>
      </c>
      <c r="T3762" s="2">
        <f>+R3762</f>
        <v>4.4400000000000004</v>
      </c>
      <c r="U3762" s="1" t="s">
        <v>93</v>
      </c>
      <c r="V3762" s="1" t="s">
        <v>60</v>
      </c>
      <c r="W3762" s="1" t="s">
        <v>2200</v>
      </c>
    </row>
    <row r="3763" spans="1:24" x14ac:dyDescent="0.25">
      <c r="A3763" s="1" t="s">
        <v>3757</v>
      </c>
      <c r="B3763" s="1" t="s">
        <v>3758</v>
      </c>
      <c r="C3763" s="1" t="s">
        <v>771</v>
      </c>
      <c r="D3763" s="1" t="s">
        <v>2323</v>
      </c>
      <c r="G3763" s="1" t="s">
        <v>774</v>
      </c>
      <c r="H3763" s="1" t="s">
        <v>77</v>
      </c>
      <c r="I3763" s="1" t="s">
        <v>43</v>
      </c>
      <c r="J3763" s="1" t="s">
        <v>6954</v>
      </c>
      <c r="K3763" s="1" t="s">
        <v>44</v>
      </c>
      <c r="L3763" s="1" t="s">
        <v>775</v>
      </c>
      <c r="M3763" s="1" t="s">
        <v>45</v>
      </c>
      <c r="N3763" s="1" t="s">
        <v>46</v>
      </c>
      <c r="O3763" s="1" t="s">
        <v>46</v>
      </c>
      <c r="P3763" s="1" t="s">
        <v>3760</v>
      </c>
      <c r="Q3763" s="1">
        <v>2018</v>
      </c>
      <c r="R3763">
        <v>4.4400000000000004</v>
      </c>
      <c r="S3763" s="1" t="s">
        <v>58</v>
      </c>
      <c r="T3763" s="2">
        <f>+R3763</f>
        <v>4.4400000000000004</v>
      </c>
      <c r="U3763" s="1" t="s">
        <v>93</v>
      </c>
      <c r="V3763" s="1" t="s">
        <v>60</v>
      </c>
      <c r="W3763" s="1" t="s">
        <v>2230</v>
      </c>
    </row>
    <row r="3764" spans="1:24" x14ac:dyDescent="0.25">
      <c r="A3764" s="1" t="s">
        <v>3753</v>
      </c>
      <c r="B3764" s="1" t="s">
        <v>3754</v>
      </c>
      <c r="C3764" s="1" t="s">
        <v>771</v>
      </c>
      <c r="D3764" s="1" t="s">
        <v>1075</v>
      </c>
      <c r="G3764" s="1" t="s">
        <v>774</v>
      </c>
      <c r="H3764" s="1" t="s">
        <v>77</v>
      </c>
      <c r="I3764" s="1" t="s">
        <v>171</v>
      </c>
      <c r="J3764" s="1" t="s">
        <v>6953</v>
      </c>
      <c r="K3764" s="1" t="s">
        <v>44</v>
      </c>
      <c r="L3764" s="1" t="s">
        <v>775</v>
      </c>
      <c r="M3764" s="1" t="s">
        <v>106</v>
      </c>
      <c r="N3764" s="1" t="s">
        <v>75</v>
      </c>
      <c r="O3764" s="1" t="s">
        <v>46</v>
      </c>
      <c r="P3764" s="1" t="s">
        <v>3530</v>
      </c>
      <c r="Q3764" s="1">
        <v>2018</v>
      </c>
      <c r="R3764">
        <v>4.4400000000000004</v>
      </c>
      <c r="S3764" s="1" t="s">
        <v>58</v>
      </c>
      <c r="T3764" s="2">
        <f>+R3764</f>
        <v>4.4400000000000004</v>
      </c>
      <c r="U3764" s="1" t="s">
        <v>93</v>
      </c>
      <c r="V3764" s="1" t="s">
        <v>60</v>
      </c>
      <c r="W3764" s="1" t="s">
        <v>303</v>
      </c>
    </row>
    <row r="3765" spans="1:24" x14ac:dyDescent="0.25">
      <c r="A3765" s="1" t="s">
        <v>3750</v>
      </c>
      <c r="B3765" s="1" t="s">
        <v>3751</v>
      </c>
      <c r="C3765" s="1" t="s">
        <v>771</v>
      </c>
      <c r="D3765" s="1" t="s">
        <v>2323</v>
      </c>
      <c r="G3765" s="1" t="s">
        <v>774</v>
      </c>
      <c r="H3765" s="1" t="s">
        <v>77</v>
      </c>
      <c r="I3765" s="1" t="s">
        <v>114</v>
      </c>
      <c r="J3765" s="1" t="s">
        <v>114</v>
      </c>
      <c r="K3765" s="1" t="s">
        <v>44</v>
      </c>
      <c r="L3765" s="1" t="s">
        <v>775</v>
      </c>
      <c r="M3765" s="1" t="s">
        <v>45</v>
      </c>
      <c r="N3765" s="1" t="s">
        <v>46</v>
      </c>
      <c r="O3765" s="1" t="s">
        <v>46</v>
      </c>
      <c r="P3765" s="1" t="s">
        <v>174</v>
      </c>
      <c r="Q3765" s="1">
        <v>2018</v>
      </c>
      <c r="R3765">
        <v>4.4400000000000004</v>
      </c>
      <c r="S3765" s="1" t="s">
        <v>58</v>
      </c>
      <c r="T3765" s="2">
        <f>+R3765</f>
        <v>4.4400000000000004</v>
      </c>
      <c r="U3765" s="1" t="s">
        <v>93</v>
      </c>
      <c r="V3765" s="1" t="s">
        <v>60</v>
      </c>
      <c r="W3765" s="1" t="s">
        <v>61</v>
      </c>
    </row>
    <row r="3766" spans="1:24" x14ac:dyDescent="0.25">
      <c r="A3766" s="1" t="s">
        <v>3746</v>
      </c>
      <c r="B3766" s="1" t="s">
        <v>3747</v>
      </c>
      <c r="C3766" s="1" t="s">
        <v>771</v>
      </c>
      <c r="D3766" s="1" t="s">
        <v>1075</v>
      </c>
      <c r="G3766" s="1" t="s">
        <v>774</v>
      </c>
      <c r="H3766" s="1" t="s">
        <v>77</v>
      </c>
      <c r="I3766" s="1" t="s">
        <v>171</v>
      </c>
      <c r="J3766" s="1" t="s">
        <v>6953</v>
      </c>
      <c r="K3766" s="1" t="s">
        <v>44</v>
      </c>
      <c r="L3766" s="1" t="s">
        <v>775</v>
      </c>
      <c r="M3766" s="1" t="s">
        <v>45</v>
      </c>
      <c r="N3766" s="1" t="s">
        <v>46</v>
      </c>
      <c r="O3766" s="1" t="s">
        <v>46</v>
      </c>
      <c r="P3766" s="1" t="s">
        <v>800</v>
      </c>
      <c r="Q3766" s="1">
        <v>2018</v>
      </c>
      <c r="R3766">
        <v>4.4400000000000004</v>
      </c>
      <c r="S3766" s="1" t="s">
        <v>58</v>
      </c>
      <c r="T3766" s="2">
        <f>+R3766</f>
        <v>4.4400000000000004</v>
      </c>
      <c r="U3766" s="1" t="s">
        <v>93</v>
      </c>
      <c r="V3766" s="1" t="s">
        <v>211</v>
      </c>
    </row>
    <row r="3767" spans="1:24" x14ac:dyDescent="0.25">
      <c r="A3767" s="1" t="s">
        <v>3742</v>
      </c>
      <c r="B3767" s="1" t="s">
        <v>3743</v>
      </c>
      <c r="C3767" s="1" t="s">
        <v>771</v>
      </c>
      <c r="D3767" s="1" t="s">
        <v>2323</v>
      </c>
      <c r="G3767" s="1" t="s">
        <v>774</v>
      </c>
      <c r="H3767" s="1" t="s">
        <v>77</v>
      </c>
      <c r="I3767" s="1" t="s">
        <v>114</v>
      </c>
      <c r="J3767" s="1" t="s">
        <v>114</v>
      </c>
      <c r="K3767" s="1" t="s">
        <v>44</v>
      </c>
      <c r="L3767" s="1" t="s">
        <v>775</v>
      </c>
      <c r="M3767" s="1" t="s">
        <v>45</v>
      </c>
      <c r="N3767" s="1" t="s">
        <v>46</v>
      </c>
      <c r="O3767" s="1" t="s">
        <v>46</v>
      </c>
      <c r="P3767" s="1" t="s">
        <v>3745</v>
      </c>
      <c r="Q3767" s="1">
        <v>2018</v>
      </c>
      <c r="R3767">
        <v>15</v>
      </c>
      <c r="S3767" s="1" t="s">
        <v>58</v>
      </c>
      <c r="T3767" s="2">
        <f>+R3767</f>
        <v>15</v>
      </c>
      <c r="U3767" s="1" t="s">
        <v>82</v>
      </c>
      <c r="V3767" s="1" t="s">
        <v>83</v>
      </c>
      <c r="X3767" s="1" t="s">
        <v>260</v>
      </c>
    </row>
    <row r="3768" spans="1:24" x14ac:dyDescent="0.25">
      <c r="A3768" s="1" t="s">
        <v>3739</v>
      </c>
      <c r="B3768" s="1" t="s">
        <v>3740</v>
      </c>
      <c r="C3768" s="1" t="s">
        <v>771</v>
      </c>
      <c r="D3768" s="1" t="s">
        <v>1075</v>
      </c>
      <c r="G3768" s="1" t="s">
        <v>774</v>
      </c>
      <c r="H3768" s="1" t="s">
        <v>77</v>
      </c>
      <c r="I3768" s="1" t="s">
        <v>171</v>
      </c>
      <c r="J3768" s="1" t="s">
        <v>6953</v>
      </c>
      <c r="K3768" s="1" t="s">
        <v>44</v>
      </c>
      <c r="L3768" s="1" t="s">
        <v>775</v>
      </c>
      <c r="M3768" s="1" t="s">
        <v>45</v>
      </c>
      <c r="N3768" s="1" t="s">
        <v>46</v>
      </c>
      <c r="O3768" s="1" t="s">
        <v>46</v>
      </c>
      <c r="P3768" s="1" t="s">
        <v>429</v>
      </c>
      <c r="Q3768" s="1">
        <v>2018</v>
      </c>
      <c r="R3768">
        <v>15</v>
      </c>
      <c r="S3768" s="1" t="s">
        <v>58</v>
      </c>
      <c r="T3768" s="2">
        <f>+R3768</f>
        <v>15</v>
      </c>
      <c r="U3768" s="1" t="s">
        <v>82</v>
      </c>
      <c r="V3768" s="1" t="s">
        <v>83</v>
      </c>
      <c r="X3768" s="1" t="s">
        <v>482</v>
      </c>
    </row>
    <row r="3769" spans="1:24" x14ac:dyDescent="0.25">
      <c r="A3769" s="1" t="s">
        <v>3735</v>
      </c>
      <c r="B3769" s="1" t="s">
        <v>3736</v>
      </c>
      <c r="C3769" s="1" t="s">
        <v>771</v>
      </c>
      <c r="D3769" s="1" t="s">
        <v>2323</v>
      </c>
      <c r="G3769" s="1" t="s">
        <v>774</v>
      </c>
      <c r="H3769" s="1" t="s">
        <v>77</v>
      </c>
      <c r="I3769" s="1" t="s">
        <v>43</v>
      </c>
      <c r="J3769" s="1" t="s">
        <v>6954</v>
      </c>
      <c r="K3769" s="1" t="s">
        <v>44</v>
      </c>
      <c r="L3769" s="1" t="s">
        <v>775</v>
      </c>
      <c r="M3769" s="1" t="s">
        <v>45</v>
      </c>
      <c r="N3769" s="1" t="s">
        <v>46</v>
      </c>
      <c r="O3769" s="1" t="s">
        <v>46</v>
      </c>
      <c r="P3769" s="1" t="s">
        <v>3738</v>
      </c>
      <c r="Q3769" s="1">
        <v>2018</v>
      </c>
      <c r="R3769">
        <v>15</v>
      </c>
      <c r="S3769" s="1" t="s">
        <v>58</v>
      </c>
      <c r="T3769" s="2">
        <f>+R3769</f>
        <v>15</v>
      </c>
      <c r="U3769" s="1" t="s">
        <v>82</v>
      </c>
      <c r="V3769" s="1" t="s">
        <v>83</v>
      </c>
      <c r="X3769" s="1" t="s">
        <v>289</v>
      </c>
    </row>
    <row r="3770" spans="1:24" x14ac:dyDescent="0.25">
      <c r="A3770" s="1" t="s">
        <v>3732</v>
      </c>
      <c r="B3770" s="1" t="s">
        <v>3733</v>
      </c>
      <c r="C3770" s="1" t="s">
        <v>771</v>
      </c>
      <c r="D3770" s="1" t="s">
        <v>1075</v>
      </c>
      <c r="G3770" s="1" t="s">
        <v>774</v>
      </c>
      <c r="H3770" s="1" t="s">
        <v>77</v>
      </c>
      <c r="I3770" s="1" t="s">
        <v>171</v>
      </c>
      <c r="J3770" s="1" t="s">
        <v>6953</v>
      </c>
      <c r="K3770" s="1" t="s">
        <v>44</v>
      </c>
      <c r="L3770" s="1" t="s">
        <v>775</v>
      </c>
      <c r="M3770" s="1" t="s">
        <v>45</v>
      </c>
      <c r="N3770" s="1" t="s">
        <v>46</v>
      </c>
      <c r="O3770" s="1" t="s">
        <v>46</v>
      </c>
      <c r="P3770" s="1" t="s">
        <v>2278</v>
      </c>
      <c r="Q3770" s="1">
        <v>2018</v>
      </c>
      <c r="R3770">
        <v>15</v>
      </c>
      <c r="S3770" s="1" t="s">
        <v>58</v>
      </c>
      <c r="T3770" s="2">
        <f>+R3770</f>
        <v>15</v>
      </c>
      <c r="U3770" s="1" t="s">
        <v>82</v>
      </c>
      <c r="V3770" s="1" t="s">
        <v>83</v>
      </c>
      <c r="X3770" s="1" t="s">
        <v>264</v>
      </c>
    </row>
    <row r="3771" spans="1:24" x14ac:dyDescent="0.25">
      <c r="A3771" s="1" t="s">
        <v>3728</v>
      </c>
      <c r="B3771" s="1" t="s">
        <v>3729</v>
      </c>
      <c r="C3771" s="1" t="s">
        <v>771</v>
      </c>
      <c r="D3771" s="1" t="s">
        <v>1075</v>
      </c>
      <c r="G3771" s="1" t="s">
        <v>774</v>
      </c>
      <c r="H3771" s="1" t="s">
        <v>77</v>
      </c>
      <c r="I3771" s="1" t="s">
        <v>171</v>
      </c>
      <c r="J3771" s="1" t="s">
        <v>6953</v>
      </c>
      <c r="K3771" s="1" t="s">
        <v>44</v>
      </c>
      <c r="L3771" s="1" t="s">
        <v>2262</v>
      </c>
      <c r="M3771" s="1" t="s">
        <v>45</v>
      </c>
      <c r="N3771" s="1" t="s">
        <v>46</v>
      </c>
      <c r="O3771" s="1" t="s">
        <v>46</v>
      </c>
      <c r="P3771" s="1" t="s">
        <v>3731</v>
      </c>
      <c r="Q3771" s="1">
        <v>2018</v>
      </c>
      <c r="R3771">
        <v>15</v>
      </c>
      <c r="S3771" s="1" t="s">
        <v>58</v>
      </c>
      <c r="T3771" s="2">
        <f>+R3771</f>
        <v>15</v>
      </c>
      <c r="U3771" s="1" t="s">
        <v>93</v>
      </c>
      <c r="V3771" s="1" t="s">
        <v>60</v>
      </c>
      <c r="W3771" s="1" t="s">
        <v>2230</v>
      </c>
    </row>
    <row r="3772" spans="1:24" x14ac:dyDescent="0.25">
      <c r="A3772" s="1" t="s">
        <v>3725</v>
      </c>
      <c r="B3772" s="1" t="s">
        <v>3726</v>
      </c>
      <c r="C3772" s="1" t="s">
        <v>771</v>
      </c>
      <c r="D3772" s="1" t="s">
        <v>2323</v>
      </c>
      <c r="G3772" s="1" t="s">
        <v>774</v>
      </c>
      <c r="H3772" s="1" t="s">
        <v>77</v>
      </c>
      <c r="I3772" s="1" t="s">
        <v>43</v>
      </c>
      <c r="J3772" s="1" t="s">
        <v>6954</v>
      </c>
      <c r="K3772" s="1" t="s">
        <v>44</v>
      </c>
      <c r="L3772" s="1" t="s">
        <v>775</v>
      </c>
      <c r="M3772" s="1" t="s">
        <v>45</v>
      </c>
      <c r="N3772" s="1" t="s">
        <v>46</v>
      </c>
      <c r="O3772" s="1" t="s">
        <v>46</v>
      </c>
      <c r="P3772" s="1" t="s">
        <v>205</v>
      </c>
      <c r="Q3772" s="1">
        <v>2018</v>
      </c>
      <c r="R3772">
        <v>15</v>
      </c>
      <c r="S3772" s="1" t="s">
        <v>58</v>
      </c>
      <c r="T3772" s="2">
        <f>+R3772</f>
        <v>15</v>
      </c>
      <c r="U3772" s="1" t="s">
        <v>93</v>
      </c>
      <c r="V3772" s="1" t="s">
        <v>60</v>
      </c>
      <c r="W3772" s="1" t="s">
        <v>61</v>
      </c>
    </row>
    <row r="3773" spans="1:24" x14ac:dyDescent="0.25">
      <c r="A3773" s="1" t="s">
        <v>3721</v>
      </c>
      <c r="B3773" s="1" t="s">
        <v>3722</v>
      </c>
      <c r="C3773" s="1" t="s">
        <v>771</v>
      </c>
      <c r="D3773" s="1" t="s">
        <v>1075</v>
      </c>
      <c r="G3773" s="1" t="s">
        <v>774</v>
      </c>
      <c r="H3773" s="1" t="s">
        <v>77</v>
      </c>
      <c r="I3773" s="1" t="s">
        <v>171</v>
      </c>
      <c r="J3773" s="1" t="s">
        <v>6953</v>
      </c>
      <c r="K3773" s="1" t="s">
        <v>44</v>
      </c>
      <c r="L3773" s="1" t="s">
        <v>775</v>
      </c>
      <c r="M3773" s="1" t="s">
        <v>45</v>
      </c>
      <c r="N3773" s="1" t="s">
        <v>46</v>
      </c>
      <c r="O3773" s="1" t="s">
        <v>46</v>
      </c>
      <c r="P3773" s="1" t="s">
        <v>752</v>
      </c>
      <c r="Q3773" s="1">
        <v>2018</v>
      </c>
      <c r="R3773">
        <v>15</v>
      </c>
      <c r="S3773" s="1" t="s">
        <v>58</v>
      </c>
      <c r="T3773" s="2">
        <f>+R3773</f>
        <v>15</v>
      </c>
      <c r="U3773" s="1" t="s">
        <v>93</v>
      </c>
      <c r="V3773" s="1" t="s">
        <v>60</v>
      </c>
      <c r="W3773" s="1" t="s">
        <v>2210</v>
      </c>
    </row>
    <row r="3774" spans="1:24" x14ac:dyDescent="0.25">
      <c r="A3774" s="1" t="s">
        <v>3717</v>
      </c>
      <c r="B3774" s="1" t="s">
        <v>3718</v>
      </c>
      <c r="C3774" s="1" t="s">
        <v>771</v>
      </c>
      <c r="D3774" s="1" t="s">
        <v>2323</v>
      </c>
      <c r="G3774" s="1" t="s">
        <v>774</v>
      </c>
      <c r="H3774" s="1" t="s">
        <v>6948</v>
      </c>
      <c r="I3774" s="1" t="s">
        <v>43</v>
      </c>
      <c r="J3774" s="1" t="s">
        <v>6954</v>
      </c>
      <c r="K3774" s="1" t="s">
        <v>50</v>
      </c>
      <c r="M3774" s="1" t="s">
        <v>45</v>
      </c>
      <c r="N3774" s="1" t="s">
        <v>46</v>
      </c>
      <c r="O3774" s="1" t="s">
        <v>46</v>
      </c>
      <c r="P3774" s="1" t="s">
        <v>3720</v>
      </c>
      <c r="Q3774" s="1">
        <v>2018</v>
      </c>
      <c r="R3774">
        <v>15</v>
      </c>
      <c r="S3774" s="1" t="s">
        <v>58</v>
      </c>
      <c r="T3774" s="2">
        <f>+R3774</f>
        <v>15</v>
      </c>
      <c r="U3774" s="1" t="s">
        <v>93</v>
      </c>
      <c r="V3774" s="1" t="s">
        <v>60</v>
      </c>
      <c r="W3774" s="1" t="s">
        <v>2200</v>
      </c>
    </row>
    <row r="3775" spans="1:24" x14ac:dyDescent="0.25">
      <c r="A3775" s="1" t="s">
        <v>3714</v>
      </c>
      <c r="B3775" s="1" t="s">
        <v>3715</v>
      </c>
      <c r="C3775" s="1" t="s">
        <v>771</v>
      </c>
      <c r="D3775" s="1" t="s">
        <v>2323</v>
      </c>
      <c r="G3775" s="1" t="s">
        <v>774</v>
      </c>
      <c r="H3775" s="1" t="s">
        <v>6948</v>
      </c>
      <c r="I3775" s="1" t="s">
        <v>43</v>
      </c>
      <c r="J3775" s="1" t="s">
        <v>6954</v>
      </c>
      <c r="K3775" s="1" t="s">
        <v>44</v>
      </c>
      <c r="L3775" s="1" t="s">
        <v>775</v>
      </c>
      <c r="M3775" s="1" t="s">
        <v>45</v>
      </c>
      <c r="N3775" s="1" t="s">
        <v>46</v>
      </c>
      <c r="O3775" s="1" t="s">
        <v>46</v>
      </c>
      <c r="P3775" s="1" t="s">
        <v>3707</v>
      </c>
      <c r="Q3775" s="1">
        <v>2018</v>
      </c>
      <c r="R3775">
        <v>17.850000000000001</v>
      </c>
      <c r="S3775" s="1" t="s">
        <v>58</v>
      </c>
      <c r="T3775" s="2">
        <f>+R3775</f>
        <v>17.850000000000001</v>
      </c>
      <c r="U3775" s="1" t="s">
        <v>136</v>
      </c>
      <c r="V3775" s="1" t="s">
        <v>83</v>
      </c>
      <c r="X3775" s="1" t="s">
        <v>264</v>
      </c>
    </row>
    <row r="3776" spans="1:24" x14ac:dyDescent="0.25">
      <c r="A3776" s="1" t="s">
        <v>3711</v>
      </c>
      <c r="B3776" s="1" t="s">
        <v>3712</v>
      </c>
      <c r="C3776" s="1" t="s">
        <v>771</v>
      </c>
      <c r="D3776" s="1" t="s">
        <v>772</v>
      </c>
      <c r="G3776" s="1" t="s">
        <v>774</v>
      </c>
      <c r="H3776" s="1" t="s">
        <v>77</v>
      </c>
      <c r="I3776" s="1" t="s">
        <v>78</v>
      </c>
      <c r="J3776" s="1" t="s">
        <v>78</v>
      </c>
      <c r="K3776" s="1" t="s">
        <v>50</v>
      </c>
      <c r="M3776" s="1" t="s">
        <v>106</v>
      </c>
      <c r="N3776" s="1" t="s">
        <v>62</v>
      </c>
      <c r="O3776" s="1" t="s">
        <v>46</v>
      </c>
      <c r="P3776" s="1" t="s">
        <v>151</v>
      </c>
      <c r="Q3776" s="1">
        <v>2018</v>
      </c>
      <c r="R3776">
        <v>17.850000000000001</v>
      </c>
      <c r="S3776" s="1" t="s">
        <v>58</v>
      </c>
      <c r="T3776" s="2">
        <f>+R3776</f>
        <v>17.850000000000001</v>
      </c>
      <c r="U3776" s="1" t="s">
        <v>136</v>
      </c>
      <c r="V3776" s="1" t="s">
        <v>83</v>
      </c>
      <c r="X3776" s="1" t="s">
        <v>260</v>
      </c>
    </row>
    <row r="3777" spans="1:24" x14ac:dyDescent="0.25">
      <c r="A3777" s="1" t="s">
        <v>3708</v>
      </c>
      <c r="B3777" s="1" t="s">
        <v>3709</v>
      </c>
      <c r="C3777" s="1" t="s">
        <v>771</v>
      </c>
      <c r="D3777" s="1" t="s">
        <v>2323</v>
      </c>
      <c r="G3777" s="1" t="s">
        <v>774</v>
      </c>
      <c r="H3777" s="1" t="s">
        <v>77</v>
      </c>
      <c r="I3777" s="1" t="s">
        <v>114</v>
      </c>
      <c r="J3777" s="1" t="s">
        <v>114</v>
      </c>
      <c r="K3777" s="1" t="s">
        <v>44</v>
      </c>
      <c r="L3777" s="1" t="s">
        <v>775</v>
      </c>
      <c r="M3777" s="1" t="s">
        <v>45</v>
      </c>
      <c r="N3777" s="1" t="s">
        <v>46</v>
      </c>
      <c r="O3777" s="1" t="s">
        <v>46</v>
      </c>
      <c r="P3777" s="1" t="s">
        <v>265</v>
      </c>
      <c r="Q3777" s="1">
        <v>2018</v>
      </c>
      <c r="R3777">
        <v>17.850000000000001</v>
      </c>
      <c r="S3777" s="1" t="s">
        <v>58</v>
      </c>
      <c r="T3777" s="2">
        <f>+R3777</f>
        <v>17.850000000000001</v>
      </c>
      <c r="U3777" s="1" t="s">
        <v>136</v>
      </c>
      <c r="V3777" s="1" t="s">
        <v>83</v>
      </c>
      <c r="X3777" s="1" t="s">
        <v>839</v>
      </c>
    </row>
    <row r="3778" spans="1:24" x14ac:dyDescent="0.25">
      <c r="A3778" s="1" t="s">
        <v>3704</v>
      </c>
      <c r="B3778" s="1" t="s">
        <v>3705</v>
      </c>
      <c r="C3778" s="1" t="s">
        <v>771</v>
      </c>
      <c r="D3778" s="1" t="s">
        <v>2323</v>
      </c>
      <c r="G3778" s="1" t="s">
        <v>774</v>
      </c>
      <c r="H3778" s="1" t="s">
        <v>77</v>
      </c>
      <c r="I3778" s="1" t="s">
        <v>43</v>
      </c>
      <c r="J3778" s="1" t="s">
        <v>6954</v>
      </c>
      <c r="K3778" s="1" t="s">
        <v>50</v>
      </c>
      <c r="M3778" s="1" t="s">
        <v>45</v>
      </c>
      <c r="N3778" s="1" t="s">
        <v>46</v>
      </c>
      <c r="O3778" s="1" t="s">
        <v>46</v>
      </c>
      <c r="P3778" s="1" t="s">
        <v>1267</v>
      </c>
      <c r="Q3778" s="1">
        <v>2018</v>
      </c>
      <c r="R3778">
        <v>17.850000000000001</v>
      </c>
      <c r="S3778" s="1" t="s">
        <v>58</v>
      </c>
      <c r="T3778" s="2">
        <f>+R3778</f>
        <v>17.850000000000001</v>
      </c>
      <c r="U3778" s="1" t="s">
        <v>93</v>
      </c>
      <c r="V3778" s="1" t="s">
        <v>60</v>
      </c>
      <c r="W3778" s="1" t="s">
        <v>61</v>
      </c>
    </row>
    <row r="3779" spans="1:24" x14ac:dyDescent="0.25">
      <c r="A3779" s="1" t="s">
        <v>3700</v>
      </c>
      <c r="B3779" s="1" t="s">
        <v>3701</v>
      </c>
      <c r="C3779" s="1" t="s">
        <v>771</v>
      </c>
      <c r="D3779" s="1" t="s">
        <v>2323</v>
      </c>
      <c r="G3779" s="1" t="s">
        <v>774</v>
      </c>
      <c r="H3779" s="1" t="s">
        <v>77</v>
      </c>
      <c r="I3779" s="1" t="s">
        <v>114</v>
      </c>
      <c r="J3779" s="1" t="s">
        <v>114</v>
      </c>
      <c r="K3779" s="1" t="s">
        <v>44</v>
      </c>
      <c r="L3779" s="1" t="s">
        <v>775</v>
      </c>
      <c r="M3779" s="1" t="s">
        <v>45</v>
      </c>
      <c r="N3779" s="1" t="s">
        <v>46</v>
      </c>
      <c r="O3779" s="1" t="s">
        <v>46</v>
      </c>
      <c r="P3779" s="1" t="s">
        <v>3703</v>
      </c>
      <c r="Q3779" s="1">
        <v>2018</v>
      </c>
      <c r="R3779">
        <v>17.850000000000001</v>
      </c>
      <c r="S3779" s="1" t="s">
        <v>58</v>
      </c>
      <c r="T3779" s="2">
        <f>+R3779</f>
        <v>17.850000000000001</v>
      </c>
      <c r="U3779" s="1" t="s">
        <v>93</v>
      </c>
      <c r="V3779" s="1" t="s">
        <v>60</v>
      </c>
      <c r="W3779" s="1" t="s">
        <v>2230</v>
      </c>
    </row>
    <row r="3780" spans="1:24" x14ac:dyDescent="0.25">
      <c r="A3780" s="1" t="s">
        <v>3697</v>
      </c>
      <c r="B3780" s="1" t="s">
        <v>3698</v>
      </c>
      <c r="C3780" s="1" t="s">
        <v>771</v>
      </c>
      <c r="D3780" s="1" t="s">
        <v>772</v>
      </c>
      <c r="G3780" s="1" t="s">
        <v>774</v>
      </c>
      <c r="H3780" s="1" t="s">
        <v>77</v>
      </c>
      <c r="I3780" s="1" t="s">
        <v>171</v>
      </c>
      <c r="J3780" s="1" t="s">
        <v>6953</v>
      </c>
      <c r="K3780" s="1" t="s">
        <v>44</v>
      </c>
      <c r="L3780" s="1" t="s">
        <v>775</v>
      </c>
      <c r="M3780" s="1" t="s">
        <v>45</v>
      </c>
      <c r="N3780" s="1" t="s">
        <v>46</v>
      </c>
      <c r="O3780" s="1" t="s">
        <v>46</v>
      </c>
      <c r="P3780" s="1" t="s">
        <v>231</v>
      </c>
      <c r="Q3780" s="1">
        <v>2018</v>
      </c>
      <c r="R3780">
        <v>17.850000000000001</v>
      </c>
      <c r="S3780" s="1" t="s">
        <v>58</v>
      </c>
      <c r="T3780" s="2">
        <f>+R3780</f>
        <v>17.850000000000001</v>
      </c>
      <c r="U3780" s="1" t="s">
        <v>93</v>
      </c>
      <c r="V3780" s="1" t="s">
        <v>60</v>
      </c>
      <c r="W3780" s="1" t="s">
        <v>2200</v>
      </c>
    </row>
    <row r="3781" spans="1:24" x14ac:dyDescent="0.25">
      <c r="A3781" s="1" t="s">
        <v>3694</v>
      </c>
      <c r="B3781" s="1" t="s">
        <v>3695</v>
      </c>
      <c r="C3781" s="1" t="s">
        <v>771</v>
      </c>
      <c r="D3781" s="1" t="s">
        <v>772</v>
      </c>
      <c r="G3781" s="1" t="s">
        <v>774</v>
      </c>
      <c r="H3781" s="1" t="s">
        <v>77</v>
      </c>
      <c r="I3781" s="1" t="s">
        <v>78</v>
      </c>
      <c r="J3781" s="1" t="s">
        <v>78</v>
      </c>
      <c r="K3781" s="1" t="s">
        <v>44</v>
      </c>
      <c r="L3781" s="1" t="s">
        <v>775</v>
      </c>
      <c r="M3781" s="1" t="s">
        <v>45</v>
      </c>
      <c r="N3781" s="1" t="s">
        <v>46</v>
      </c>
      <c r="O3781" s="1" t="s">
        <v>46</v>
      </c>
      <c r="P3781" s="1" t="s">
        <v>862</v>
      </c>
      <c r="Q3781" s="1">
        <v>2018</v>
      </c>
      <c r="R3781">
        <v>17.850000000000001</v>
      </c>
      <c r="S3781" s="1" t="s">
        <v>58</v>
      </c>
      <c r="T3781" s="2">
        <f>+R3781</f>
        <v>17.850000000000001</v>
      </c>
      <c r="U3781" s="1" t="s">
        <v>93</v>
      </c>
      <c r="V3781" s="1" t="s">
        <v>211</v>
      </c>
    </row>
    <row r="3782" spans="1:24" x14ac:dyDescent="0.25">
      <c r="A3782" s="1" t="s">
        <v>3691</v>
      </c>
      <c r="B3782" s="1" t="s">
        <v>3692</v>
      </c>
      <c r="C3782" s="1" t="s">
        <v>771</v>
      </c>
      <c r="D3782" s="1" t="s">
        <v>2323</v>
      </c>
      <c r="G3782" s="1" t="s">
        <v>774</v>
      </c>
      <c r="H3782" s="1" t="s">
        <v>77</v>
      </c>
      <c r="I3782" s="1" t="s">
        <v>78</v>
      </c>
      <c r="J3782" s="1" t="s">
        <v>78</v>
      </c>
      <c r="K3782" s="1" t="s">
        <v>44</v>
      </c>
      <c r="L3782" s="1" t="s">
        <v>775</v>
      </c>
      <c r="M3782" s="1" t="s">
        <v>45</v>
      </c>
      <c r="N3782" s="1" t="s">
        <v>46</v>
      </c>
      <c r="O3782" s="1" t="s">
        <v>46</v>
      </c>
      <c r="P3782" s="1" t="s">
        <v>230</v>
      </c>
      <c r="Q3782" s="1">
        <v>2018</v>
      </c>
      <c r="R3782">
        <v>1.25</v>
      </c>
      <c r="S3782" s="1" t="s">
        <v>58</v>
      </c>
      <c r="T3782" s="2">
        <f>+R3782</f>
        <v>1.25</v>
      </c>
      <c r="U3782" s="1" t="s">
        <v>82</v>
      </c>
      <c r="V3782" s="1" t="s">
        <v>83</v>
      </c>
      <c r="X3782" s="1" t="s">
        <v>264</v>
      </c>
    </row>
    <row r="3783" spans="1:24" x14ac:dyDescent="0.25">
      <c r="A3783" s="1" t="s">
        <v>3687</v>
      </c>
      <c r="B3783" s="1" t="s">
        <v>3688</v>
      </c>
      <c r="C3783" s="1" t="s">
        <v>771</v>
      </c>
      <c r="D3783" s="1" t="s">
        <v>1661</v>
      </c>
      <c r="G3783" s="1" t="s">
        <v>774</v>
      </c>
      <c r="H3783" s="1" t="s">
        <v>77</v>
      </c>
      <c r="I3783" s="1" t="s">
        <v>43</v>
      </c>
      <c r="J3783" s="1" t="s">
        <v>6954</v>
      </c>
      <c r="K3783" s="1" t="s">
        <v>44</v>
      </c>
      <c r="L3783" s="1" t="s">
        <v>775</v>
      </c>
      <c r="M3783" s="1" t="s">
        <v>45</v>
      </c>
      <c r="N3783" s="1" t="s">
        <v>46</v>
      </c>
      <c r="O3783" s="1" t="s">
        <v>46</v>
      </c>
      <c r="P3783" s="1" t="s">
        <v>3690</v>
      </c>
      <c r="Q3783" s="1">
        <v>2018</v>
      </c>
      <c r="R3783">
        <v>1.25</v>
      </c>
      <c r="S3783" s="1" t="s">
        <v>58</v>
      </c>
      <c r="T3783" s="2">
        <f>+R3783</f>
        <v>1.25</v>
      </c>
      <c r="U3783" s="1" t="s">
        <v>82</v>
      </c>
      <c r="V3783" s="1" t="s">
        <v>83</v>
      </c>
      <c r="X3783" s="1" t="s">
        <v>260</v>
      </c>
    </row>
    <row r="3784" spans="1:24" x14ac:dyDescent="0.25">
      <c r="A3784" s="1" t="s">
        <v>3684</v>
      </c>
      <c r="B3784" s="1" t="s">
        <v>3685</v>
      </c>
      <c r="C3784" s="1" t="s">
        <v>771</v>
      </c>
      <c r="D3784" s="1" t="s">
        <v>2323</v>
      </c>
      <c r="G3784" s="1" t="s">
        <v>774</v>
      </c>
      <c r="H3784" s="1" t="s">
        <v>77</v>
      </c>
      <c r="I3784" s="1" t="s">
        <v>43</v>
      </c>
      <c r="J3784" s="1" t="s">
        <v>6954</v>
      </c>
      <c r="K3784" s="1" t="s">
        <v>44</v>
      </c>
      <c r="L3784" s="1" t="s">
        <v>775</v>
      </c>
      <c r="M3784" s="1" t="s">
        <v>45</v>
      </c>
      <c r="N3784" s="1" t="s">
        <v>46</v>
      </c>
      <c r="O3784" s="1" t="s">
        <v>46</v>
      </c>
      <c r="P3784" s="1" t="s">
        <v>174</v>
      </c>
      <c r="Q3784" s="1">
        <v>2018</v>
      </c>
      <c r="R3784">
        <v>1.25</v>
      </c>
      <c r="S3784" s="1" t="s">
        <v>58</v>
      </c>
      <c r="T3784" s="2">
        <f>+R3784</f>
        <v>1.25</v>
      </c>
      <c r="U3784" s="1" t="s">
        <v>82</v>
      </c>
      <c r="V3784" s="1" t="s">
        <v>83</v>
      </c>
      <c r="X3784" s="1" t="s">
        <v>482</v>
      </c>
    </row>
    <row r="3785" spans="1:24" x14ac:dyDescent="0.25">
      <c r="A3785" s="1" t="s">
        <v>3681</v>
      </c>
      <c r="B3785" s="1" t="s">
        <v>3682</v>
      </c>
      <c r="C3785" s="1" t="s">
        <v>771</v>
      </c>
      <c r="D3785" s="1" t="s">
        <v>2323</v>
      </c>
      <c r="G3785" s="1" t="s">
        <v>774</v>
      </c>
      <c r="H3785" s="1" t="s">
        <v>6948</v>
      </c>
      <c r="I3785" s="1" t="s">
        <v>43</v>
      </c>
      <c r="J3785" s="1" t="s">
        <v>6954</v>
      </c>
      <c r="K3785" s="1" t="s">
        <v>50</v>
      </c>
      <c r="M3785" s="1" t="s">
        <v>45</v>
      </c>
      <c r="N3785" s="1" t="s">
        <v>46</v>
      </c>
      <c r="O3785" s="1" t="s">
        <v>46</v>
      </c>
      <c r="P3785" s="1" t="s">
        <v>143</v>
      </c>
      <c r="Q3785" s="1">
        <v>2018</v>
      </c>
      <c r="R3785">
        <v>1.25</v>
      </c>
      <c r="S3785" s="1" t="s">
        <v>58</v>
      </c>
      <c r="T3785" s="2">
        <f>+R3785</f>
        <v>1.25</v>
      </c>
      <c r="U3785" s="1" t="s">
        <v>82</v>
      </c>
      <c r="V3785" s="1" t="s">
        <v>83</v>
      </c>
      <c r="X3785" s="1" t="s">
        <v>289</v>
      </c>
    </row>
    <row r="3786" spans="1:24" x14ac:dyDescent="0.25">
      <c r="A3786" s="1" t="s">
        <v>3678</v>
      </c>
      <c r="B3786" s="1" t="s">
        <v>3679</v>
      </c>
      <c r="C3786" s="1" t="s">
        <v>771</v>
      </c>
      <c r="D3786" s="1" t="s">
        <v>1661</v>
      </c>
      <c r="G3786" s="1" t="s">
        <v>774</v>
      </c>
      <c r="H3786" s="1" t="s">
        <v>77</v>
      </c>
      <c r="I3786" s="1" t="s">
        <v>43</v>
      </c>
      <c r="J3786" s="1" t="s">
        <v>6954</v>
      </c>
      <c r="K3786" s="1" t="s">
        <v>44</v>
      </c>
      <c r="L3786" s="1" t="s">
        <v>775</v>
      </c>
      <c r="M3786" s="1" t="s">
        <v>45</v>
      </c>
      <c r="N3786" s="1" t="s">
        <v>46</v>
      </c>
      <c r="O3786" s="1" t="s">
        <v>46</v>
      </c>
      <c r="P3786" s="1" t="s">
        <v>2181</v>
      </c>
      <c r="Q3786" s="1">
        <v>2018</v>
      </c>
      <c r="R3786">
        <v>1.25</v>
      </c>
      <c r="S3786" s="1" t="s">
        <v>58</v>
      </c>
      <c r="T3786" s="2">
        <f>+R3786</f>
        <v>1.25</v>
      </c>
      <c r="U3786" s="1" t="s">
        <v>93</v>
      </c>
      <c r="V3786" s="1" t="s">
        <v>60</v>
      </c>
      <c r="W3786" s="1" t="s">
        <v>61</v>
      </c>
    </row>
    <row r="3787" spans="1:24" x14ac:dyDescent="0.25">
      <c r="A3787" s="1" t="s">
        <v>3675</v>
      </c>
      <c r="B3787" s="1" t="s">
        <v>3676</v>
      </c>
      <c r="C3787" s="1" t="s">
        <v>771</v>
      </c>
      <c r="D3787" s="1" t="s">
        <v>772</v>
      </c>
      <c r="G3787" s="1" t="s">
        <v>774</v>
      </c>
      <c r="H3787" s="1" t="s">
        <v>77</v>
      </c>
      <c r="I3787" s="1" t="s">
        <v>171</v>
      </c>
      <c r="J3787" s="1" t="s">
        <v>6953</v>
      </c>
      <c r="K3787" s="1" t="s">
        <v>44</v>
      </c>
      <c r="L3787" s="1" t="s">
        <v>775</v>
      </c>
      <c r="M3787" s="1" t="s">
        <v>45</v>
      </c>
      <c r="N3787" s="1" t="s">
        <v>46</v>
      </c>
      <c r="O3787" s="1" t="s">
        <v>46</v>
      </c>
      <c r="P3787" s="1" t="s">
        <v>1836</v>
      </c>
      <c r="Q3787" s="1">
        <v>2018</v>
      </c>
      <c r="R3787">
        <v>1.25</v>
      </c>
      <c r="S3787" s="1" t="s">
        <v>58</v>
      </c>
      <c r="T3787" s="2">
        <f>+R3787</f>
        <v>1.25</v>
      </c>
      <c r="U3787" s="1" t="s">
        <v>93</v>
      </c>
      <c r="V3787" s="1" t="s">
        <v>60</v>
      </c>
      <c r="W3787" s="1" t="s">
        <v>2210</v>
      </c>
    </row>
    <row r="3788" spans="1:24" x14ac:dyDescent="0.25">
      <c r="A3788" s="1" t="s">
        <v>3672</v>
      </c>
      <c r="B3788" s="1" t="s">
        <v>3673</v>
      </c>
      <c r="C3788" s="1" t="s">
        <v>771</v>
      </c>
      <c r="D3788" s="1" t="s">
        <v>772</v>
      </c>
      <c r="G3788" s="1" t="s">
        <v>774</v>
      </c>
      <c r="H3788" s="1" t="s">
        <v>77</v>
      </c>
      <c r="I3788" s="1" t="s">
        <v>171</v>
      </c>
      <c r="J3788" s="1" t="s">
        <v>6953</v>
      </c>
      <c r="K3788" s="1" t="s">
        <v>44</v>
      </c>
      <c r="L3788" s="1" t="s">
        <v>775</v>
      </c>
      <c r="M3788" s="1" t="s">
        <v>45</v>
      </c>
      <c r="N3788" s="1" t="s">
        <v>46</v>
      </c>
      <c r="O3788" s="1" t="s">
        <v>46</v>
      </c>
      <c r="P3788" s="1" t="s">
        <v>463</v>
      </c>
      <c r="Q3788" s="1">
        <v>2018</v>
      </c>
      <c r="R3788">
        <v>1.25</v>
      </c>
      <c r="S3788" s="1" t="s">
        <v>58</v>
      </c>
      <c r="T3788" s="2">
        <f>+R3788</f>
        <v>1.25</v>
      </c>
      <c r="U3788" s="1" t="s">
        <v>93</v>
      </c>
      <c r="V3788" s="1" t="s">
        <v>60</v>
      </c>
      <c r="W3788" s="1" t="s">
        <v>2230</v>
      </c>
    </row>
    <row r="3789" spans="1:24" x14ac:dyDescent="0.25">
      <c r="A3789" s="1" t="s">
        <v>3669</v>
      </c>
      <c r="B3789" s="1" t="s">
        <v>3670</v>
      </c>
      <c r="C3789" s="1" t="s">
        <v>771</v>
      </c>
      <c r="D3789" s="1" t="s">
        <v>772</v>
      </c>
      <c r="G3789" s="1" t="s">
        <v>774</v>
      </c>
      <c r="H3789" s="1" t="s">
        <v>77</v>
      </c>
      <c r="I3789" s="1" t="s">
        <v>171</v>
      </c>
      <c r="J3789" s="1" t="s">
        <v>6953</v>
      </c>
      <c r="K3789" s="1" t="s">
        <v>44</v>
      </c>
      <c r="L3789" s="1" t="s">
        <v>775</v>
      </c>
      <c r="M3789" s="1" t="s">
        <v>45</v>
      </c>
      <c r="N3789" s="1" t="s">
        <v>46</v>
      </c>
      <c r="O3789" s="1" t="s">
        <v>46</v>
      </c>
      <c r="P3789" s="1" t="s">
        <v>1358</v>
      </c>
      <c r="Q3789" s="1">
        <v>2018</v>
      </c>
      <c r="R3789">
        <v>1.25</v>
      </c>
      <c r="S3789" s="1" t="s">
        <v>58</v>
      </c>
      <c r="T3789" s="2">
        <f>+R3789</f>
        <v>1.25</v>
      </c>
      <c r="U3789" s="1" t="s">
        <v>93</v>
      </c>
      <c r="V3789" s="1" t="s">
        <v>60</v>
      </c>
      <c r="W3789" s="1" t="s">
        <v>303</v>
      </c>
    </row>
    <row r="3790" spans="1:24" x14ac:dyDescent="0.25">
      <c r="A3790" s="1" t="s">
        <v>3665</v>
      </c>
      <c r="B3790" s="1" t="s">
        <v>3666</v>
      </c>
      <c r="C3790" s="1" t="s">
        <v>771</v>
      </c>
      <c r="D3790" s="1" t="s">
        <v>1296</v>
      </c>
      <c r="G3790" s="1" t="s">
        <v>782</v>
      </c>
      <c r="H3790" s="1" t="s">
        <v>77</v>
      </c>
      <c r="I3790" s="1" t="s">
        <v>171</v>
      </c>
      <c r="J3790" s="1" t="s">
        <v>6953</v>
      </c>
      <c r="K3790" s="1" t="s">
        <v>44</v>
      </c>
      <c r="L3790" s="1" t="s">
        <v>775</v>
      </c>
      <c r="M3790" s="1" t="s">
        <v>45</v>
      </c>
      <c r="N3790" s="1" t="s">
        <v>46</v>
      </c>
      <c r="O3790" s="1" t="s">
        <v>46</v>
      </c>
      <c r="P3790" s="1" t="s">
        <v>3668</v>
      </c>
      <c r="Q3790" s="1">
        <v>2018</v>
      </c>
      <c r="R3790">
        <v>2.8000000000000001E-2</v>
      </c>
      <c r="S3790" s="1" t="s">
        <v>58</v>
      </c>
      <c r="T3790" s="2">
        <f>+R3790</f>
        <v>2.8000000000000001E-2</v>
      </c>
      <c r="U3790" s="1" t="s">
        <v>93</v>
      </c>
      <c r="V3790" s="1" t="s">
        <v>167</v>
      </c>
    </row>
    <row r="3791" spans="1:24" x14ac:dyDescent="0.25">
      <c r="A3791" s="1" t="s">
        <v>3662</v>
      </c>
      <c r="B3791" s="1" t="s">
        <v>3663</v>
      </c>
      <c r="C3791" s="1" t="s">
        <v>771</v>
      </c>
      <c r="D3791" s="1" t="s">
        <v>772</v>
      </c>
      <c r="G3791" s="1" t="s">
        <v>774</v>
      </c>
      <c r="H3791" s="1" t="s">
        <v>77</v>
      </c>
      <c r="I3791" s="1" t="s">
        <v>171</v>
      </c>
      <c r="J3791" s="1" t="s">
        <v>6953</v>
      </c>
      <c r="K3791" s="1" t="s">
        <v>44</v>
      </c>
      <c r="L3791" s="1" t="s">
        <v>775</v>
      </c>
      <c r="M3791" s="1" t="s">
        <v>45</v>
      </c>
      <c r="N3791" s="1" t="s">
        <v>46</v>
      </c>
      <c r="O3791" s="1" t="s">
        <v>46</v>
      </c>
      <c r="P3791" s="1" t="s">
        <v>2278</v>
      </c>
      <c r="Q3791" s="1">
        <v>2018</v>
      </c>
      <c r="R3791">
        <v>36.200000000000003</v>
      </c>
      <c r="S3791" s="1" t="s">
        <v>58</v>
      </c>
      <c r="T3791" s="2">
        <f>+R3791</f>
        <v>36.200000000000003</v>
      </c>
      <c r="U3791" s="1" t="s">
        <v>82</v>
      </c>
      <c r="V3791" s="1" t="s">
        <v>83</v>
      </c>
      <c r="X3791" s="1" t="s">
        <v>264</v>
      </c>
    </row>
    <row r="3792" spans="1:24" x14ac:dyDescent="0.25">
      <c r="A3792" s="1" t="s">
        <v>3658</v>
      </c>
      <c r="B3792" s="1" t="s">
        <v>3659</v>
      </c>
      <c r="C3792" s="1" t="s">
        <v>771</v>
      </c>
      <c r="D3792" s="1" t="s">
        <v>1661</v>
      </c>
      <c r="G3792" s="1" t="s">
        <v>774</v>
      </c>
      <c r="H3792" s="1" t="s">
        <v>77</v>
      </c>
      <c r="I3792" s="1" t="s">
        <v>171</v>
      </c>
      <c r="J3792" s="1" t="s">
        <v>6953</v>
      </c>
      <c r="K3792" s="1" t="s">
        <v>44</v>
      </c>
      <c r="L3792" s="1" t="s">
        <v>775</v>
      </c>
      <c r="M3792" s="1" t="s">
        <v>45</v>
      </c>
      <c r="N3792" s="1" t="s">
        <v>46</v>
      </c>
      <c r="O3792" s="1" t="s">
        <v>46</v>
      </c>
      <c r="P3792" s="1" t="s">
        <v>3661</v>
      </c>
      <c r="Q3792" s="1">
        <v>2018</v>
      </c>
      <c r="R3792">
        <v>36.200000000000003</v>
      </c>
      <c r="S3792" s="1" t="s">
        <v>58</v>
      </c>
      <c r="T3792" s="2">
        <f>+R3792</f>
        <v>36.200000000000003</v>
      </c>
      <c r="U3792" s="1" t="s">
        <v>82</v>
      </c>
      <c r="V3792" s="1" t="s">
        <v>83</v>
      </c>
      <c r="X3792" s="1" t="s">
        <v>260</v>
      </c>
    </row>
    <row r="3793" spans="1:24" x14ac:dyDescent="0.25">
      <c r="A3793" s="1" t="s">
        <v>3654</v>
      </c>
      <c r="B3793" s="1" t="s">
        <v>3655</v>
      </c>
      <c r="C3793" s="1" t="s">
        <v>771</v>
      </c>
      <c r="D3793" s="1" t="s">
        <v>1661</v>
      </c>
      <c r="G3793" s="1" t="s">
        <v>774</v>
      </c>
      <c r="H3793" s="1" t="s">
        <v>77</v>
      </c>
      <c r="I3793" s="1" t="s">
        <v>171</v>
      </c>
      <c r="J3793" s="1" t="s">
        <v>6953</v>
      </c>
      <c r="K3793" s="1" t="s">
        <v>44</v>
      </c>
      <c r="L3793" s="1" t="s">
        <v>775</v>
      </c>
      <c r="M3793" s="1" t="s">
        <v>45</v>
      </c>
      <c r="N3793" s="1" t="s">
        <v>46</v>
      </c>
      <c r="O3793" s="1" t="s">
        <v>46</v>
      </c>
      <c r="P3793" s="1" t="s">
        <v>3657</v>
      </c>
      <c r="Q3793" s="1">
        <v>2018</v>
      </c>
      <c r="R3793">
        <v>36.200000000000003</v>
      </c>
      <c r="S3793" s="1" t="s">
        <v>58</v>
      </c>
      <c r="T3793" s="2">
        <f>+R3793</f>
        <v>36.200000000000003</v>
      </c>
      <c r="U3793" s="1" t="s">
        <v>82</v>
      </c>
      <c r="V3793" s="1" t="s">
        <v>83</v>
      </c>
      <c r="X3793" s="1" t="s">
        <v>482</v>
      </c>
    </row>
    <row r="3794" spans="1:24" x14ac:dyDescent="0.25">
      <c r="A3794" s="1" t="s">
        <v>3650</v>
      </c>
      <c r="B3794" s="1" t="s">
        <v>3651</v>
      </c>
      <c r="C3794" s="1" t="s">
        <v>771</v>
      </c>
      <c r="D3794" s="1" t="s">
        <v>2323</v>
      </c>
      <c r="G3794" s="1" t="s">
        <v>774</v>
      </c>
      <c r="H3794" s="1" t="s">
        <v>77</v>
      </c>
      <c r="I3794" s="1" t="s">
        <v>43</v>
      </c>
      <c r="J3794" s="1" t="s">
        <v>6954</v>
      </c>
      <c r="K3794" s="1" t="s">
        <v>44</v>
      </c>
      <c r="L3794" s="1" t="s">
        <v>775</v>
      </c>
      <c r="M3794" s="1" t="s">
        <v>45</v>
      </c>
      <c r="N3794" s="1" t="s">
        <v>46</v>
      </c>
      <c r="O3794" s="1" t="s">
        <v>46</v>
      </c>
      <c r="P3794" s="1" t="s">
        <v>3653</v>
      </c>
      <c r="Q3794" s="1">
        <v>2018</v>
      </c>
      <c r="R3794">
        <v>36.200000000000003</v>
      </c>
      <c r="S3794" s="1" t="s">
        <v>58</v>
      </c>
      <c r="T3794" s="2">
        <f>+R3794</f>
        <v>36.200000000000003</v>
      </c>
      <c r="U3794" s="1" t="s">
        <v>82</v>
      </c>
      <c r="V3794" s="1" t="s">
        <v>83</v>
      </c>
      <c r="X3794" s="1" t="s">
        <v>289</v>
      </c>
    </row>
    <row r="3795" spans="1:24" x14ac:dyDescent="0.25">
      <c r="A3795" s="1" t="s">
        <v>3647</v>
      </c>
      <c r="B3795" s="1" t="s">
        <v>3648</v>
      </c>
      <c r="C3795" s="1" t="s">
        <v>771</v>
      </c>
      <c r="D3795" s="1" t="s">
        <v>1661</v>
      </c>
      <c r="G3795" s="1" t="s">
        <v>774</v>
      </c>
      <c r="H3795" s="1" t="s">
        <v>77</v>
      </c>
      <c r="I3795" s="1" t="s">
        <v>43</v>
      </c>
      <c r="J3795" s="1" t="s">
        <v>6954</v>
      </c>
      <c r="K3795" s="1" t="s">
        <v>44</v>
      </c>
      <c r="L3795" s="1" t="s">
        <v>775</v>
      </c>
      <c r="M3795" s="1" t="s">
        <v>45</v>
      </c>
      <c r="N3795" s="1" t="s">
        <v>46</v>
      </c>
      <c r="O3795" s="1" t="s">
        <v>46</v>
      </c>
      <c r="P3795" s="1" t="s">
        <v>795</v>
      </c>
      <c r="Q3795" s="1">
        <v>2018</v>
      </c>
      <c r="R3795">
        <v>36.200000000000003</v>
      </c>
      <c r="S3795" s="1" t="s">
        <v>58</v>
      </c>
      <c r="T3795" s="2">
        <f>+R3795</f>
        <v>36.200000000000003</v>
      </c>
      <c r="U3795" s="1" t="s">
        <v>93</v>
      </c>
      <c r="V3795" s="1" t="s">
        <v>60</v>
      </c>
      <c r="W3795" s="1" t="s">
        <v>61</v>
      </c>
    </row>
    <row r="3796" spans="1:24" x14ac:dyDescent="0.25">
      <c r="A3796" s="1" t="s">
        <v>3643</v>
      </c>
      <c r="B3796" s="1" t="s">
        <v>3644</v>
      </c>
      <c r="C3796" s="1" t="s">
        <v>771</v>
      </c>
      <c r="D3796" s="1" t="s">
        <v>1446</v>
      </c>
      <c r="G3796" s="1" t="s">
        <v>774</v>
      </c>
      <c r="H3796" s="1" t="s">
        <v>77</v>
      </c>
      <c r="I3796" s="1" t="s">
        <v>43</v>
      </c>
      <c r="J3796" s="1" t="s">
        <v>6954</v>
      </c>
      <c r="K3796" s="1" t="s">
        <v>44</v>
      </c>
      <c r="L3796" s="1" t="s">
        <v>775</v>
      </c>
      <c r="M3796" s="1" t="s">
        <v>45</v>
      </c>
      <c r="N3796" s="1" t="s">
        <v>46</v>
      </c>
      <c r="O3796" s="1" t="s">
        <v>46</v>
      </c>
      <c r="P3796" s="1" t="s">
        <v>3646</v>
      </c>
      <c r="Q3796" s="1">
        <v>2018</v>
      </c>
      <c r="R3796">
        <v>36.200000000000003</v>
      </c>
      <c r="S3796" s="1" t="s">
        <v>58</v>
      </c>
      <c r="T3796" s="2">
        <f>+R3796</f>
        <v>36.200000000000003</v>
      </c>
      <c r="U3796" s="1" t="s">
        <v>93</v>
      </c>
      <c r="V3796" s="1" t="s">
        <v>60</v>
      </c>
      <c r="W3796" s="1" t="s">
        <v>2230</v>
      </c>
    </row>
    <row r="3797" spans="1:24" x14ac:dyDescent="0.25">
      <c r="A3797" s="1" t="s">
        <v>3640</v>
      </c>
      <c r="B3797" s="1" t="s">
        <v>3641</v>
      </c>
      <c r="C3797" s="1" t="s">
        <v>771</v>
      </c>
      <c r="D3797" s="1" t="s">
        <v>1446</v>
      </c>
      <c r="G3797" s="1" t="s">
        <v>782</v>
      </c>
      <c r="H3797" s="1" t="s">
        <v>77</v>
      </c>
      <c r="I3797" s="1" t="s">
        <v>43</v>
      </c>
      <c r="J3797" s="1" t="s">
        <v>6954</v>
      </c>
      <c r="K3797" s="1" t="s">
        <v>44</v>
      </c>
      <c r="L3797" s="1" t="s">
        <v>775</v>
      </c>
      <c r="M3797" s="1" t="s">
        <v>45</v>
      </c>
      <c r="N3797" s="1" t="s">
        <v>46</v>
      </c>
      <c r="O3797" s="1" t="s">
        <v>46</v>
      </c>
      <c r="P3797" s="1" t="s">
        <v>2318</v>
      </c>
      <c r="Q3797" s="1">
        <v>2018</v>
      </c>
      <c r="R3797">
        <v>36.200000000000003</v>
      </c>
      <c r="S3797" s="1" t="s">
        <v>58</v>
      </c>
      <c r="T3797" s="2">
        <f>+R3797</f>
        <v>36.200000000000003</v>
      </c>
      <c r="U3797" s="1" t="s">
        <v>93</v>
      </c>
      <c r="V3797" s="1" t="s">
        <v>60</v>
      </c>
      <c r="W3797" s="1" t="s">
        <v>2210</v>
      </c>
    </row>
    <row r="3798" spans="1:24" x14ac:dyDescent="0.25">
      <c r="A3798" s="1" t="s">
        <v>3637</v>
      </c>
      <c r="B3798" s="1" t="s">
        <v>3638</v>
      </c>
      <c r="C3798" s="1" t="s">
        <v>771</v>
      </c>
      <c r="D3798" s="1" t="s">
        <v>1661</v>
      </c>
      <c r="G3798" s="1" t="s">
        <v>774</v>
      </c>
      <c r="H3798" s="1" t="s">
        <v>77</v>
      </c>
      <c r="I3798" s="1" t="s">
        <v>78</v>
      </c>
      <c r="J3798" s="1" t="s">
        <v>78</v>
      </c>
      <c r="K3798" s="1" t="s">
        <v>44</v>
      </c>
      <c r="L3798" s="1" t="s">
        <v>775</v>
      </c>
      <c r="M3798" s="1" t="s">
        <v>45</v>
      </c>
      <c r="N3798" s="1" t="s">
        <v>46</v>
      </c>
      <c r="O3798" s="1" t="s">
        <v>46</v>
      </c>
      <c r="P3798" s="1" t="s">
        <v>752</v>
      </c>
      <c r="Q3798" s="1">
        <v>2018</v>
      </c>
      <c r="R3798">
        <v>36.200000000000003</v>
      </c>
      <c r="S3798" s="1" t="s">
        <v>58</v>
      </c>
      <c r="T3798" s="2">
        <f>+R3798</f>
        <v>36.200000000000003</v>
      </c>
      <c r="U3798" s="1" t="s">
        <v>93</v>
      </c>
      <c r="V3798" s="1" t="s">
        <v>60</v>
      </c>
      <c r="W3798" s="1" t="s">
        <v>303</v>
      </c>
    </row>
    <row r="3799" spans="1:24" x14ac:dyDescent="0.25">
      <c r="A3799" s="1" t="s">
        <v>3634</v>
      </c>
      <c r="B3799" s="1" t="s">
        <v>3635</v>
      </c>
      <c r="C3799" s="1" t="s">
        <v>771</v>
      </c>
      <c r="D3799" s="1" t="s">
        <v>1446</v>
      </c>
      <c r="G3799" s="1" t="s">
        <v>782</v>
      </c>
      <c r="H3799" s="1" t="s">
        <v>77</v>
      </c>
      <c r="I3799" s="1" t="s">
        <v>263</v>
      </c>
      <c r="J3799" s="1" t="s">
        <v>6950</v>
      </c>
      <c r="K3799" s="1" t="s">
        <v>44</v>
      </c>
      <c r="L3799" s="1" t="s">
        <v>775</v>
      </c>
      <c r="M3799" s="1" t="s">
        <v>45</v>
      </c>
      <c r="N3799" s="1" t="s">
        <v>46</v>
      </c>
      <c r="O3799" s="1" t="s">
        <v>46</v>
      </c>
      <c r="P3799" s="1" t="s">
        <v>1446</v>
      </c>
      <c r="Q3799" s="1">
        <v>2018</v>
      </c>
      <c r="R3799">
        <v>92</v>
      </c>
      <c r="S3799" s="1" t="s">
        <v>58</v>
      </c>
      <c r="T3799" s="2">
        <f>+R3799</f>
        <v>92</v>
      </c>
      <c r="U3799" s="1" t="s">
        <v>82</v>
      </c>
      <c r="V3799" s="1" t="s">
        <v>83</v>
      </c>
      <c r="X3799" s="1" t="s">
        <v>264</v>
      </c>
    </row>
    <row r="3800" spans="1:24" x14ac:dyDescent="0.25">
      <c r="A3800" s="1" t="s">
        <v>3630</v>
      </c>
      <c r="B3800" s="1" t="s">
        <v>3631</v>
      </c>
      <c r="C3800" s="1" t="s">
        <v>771</v>
      </c>
      <c r="D3800" s="1" t="s">
        <v>1661</v>
      </c>
      <c r="G3800" s="1" t="s">
        <v>774</v>
      </c>
      <c r="H3800" s="1" t="s">
        <v>77</v>
      </c>
      <c r="I3800" s="1" t="s">
        <v>171</v>
      </c>
      <c r="J3800" s="1" t="s">
        <v>6953</v>
      </c>
      <c r="K3800" s="1" t="s">
        <v>44</v>
      </c>
      <c r="L3800" s="1" t="s">
        <v>775</v>
      </c>
      <c r="M3800" s="1" t="s">
        <v>45</v>
      </c>
      <c r="N3800" s="1" t="s">
        <v>46</v>
      </c>
      <c r="O3800" s="1" t="s">
        <v>46</v>
      </c>
      <c r="P3800" s="1" t="s">
        <v>3633</v>
      </c>
      <c r="Q3800" s="1">
        <v>2018</v>
      </c>
      <c r="R3800">
        <v>92</v>
      </c>
      <c r="S3800" s="1" t="s">
        <v>58</v>
      </c>
      <c r="T3800" s="2">
        <f>+R3800</f>
        <v>92</v>
      </c>
      <c r="U3800" s="1" t="s">
        <v>82</v>
      </c>
      <c r="V3800" s="1" t="s">
        <v>83</v>
      </c>
      <c r="X3800" s="1" t="s">
        <v>260</v>
      </c>
    </row>
    <row r="3801" spans="1:24" x14ac:dyDescent="0.25">
      <c r="A3801" s="1" t="s">
        <v>3627</v>
      </c>
      <c r="B3801" s="1" t="s">
        <v>3628</v>
      </c>
      <c r="C3801" s="1" t="s">
        <v>771</v>
      </c>
      <c r="D3801" s="1" t="s">
        <v>1446</v>
      </c>
      <c r="G3801" s="1" t="s">
        <v>782</v>
      </c>
      <c r="H3801" s="1" t="s">
        <v>77</v>
      </c>
      <c r="I3801" s="1" t="s">
        <v>171</v>
      </c>
      <c r="J3801" s="1" t="s">
        <v>6953</v>
      </c>
      <c r="K3801" s="1" t="s">
        <v>44</v>
      </c>
      <c r="L3801" s="1" t="s">
        <v>775</v>
      </c>
      <c r="M3801" s="1" t="s">
        <v>45</v>
      </c>
      <c r="N3801" s="1" t="s">
        <v>46</v>
      </c>
      <c r="O3801" s="1" t="s">
        <v>46</v>
      </c>
      <c r="P3801" s="1" t="s">
        <v>3534</v>
      </c>
      <c r="Q3801" s="1">
        <v>2018</v>
      </c>
      <c r="R3801">
        <v>92</v>
      </c>
      <c r="S3801" s="1" t="s">
        <v>58</v>
      </c>
      <c r="T3801" s="2">
        <f>+R3801</f>
        <v>92</v>
      </c>
      <c r="U3801" s="1" t="s">
        <v>93</v>
      </c>
      <c r="V3801" s="1" t="s">
        <v>60</v>
      </c>
      <c r="W3801" s="1" t="s">
        <v>61</v>
      </c>
    </row>
    <row r="3802" spans="1:24" x14ac:dyDescent="0.25">
      <c r="A3802" s="1" t="s">
        <v>3623</v>
      </c>
      <c r="B3802" s="1" t="s">
        <v>3624</v>
      </c>
      <c r="C3802" s="1" t="s">
        <v>771</v>
      </c>
      <c r="D3802" s="1" t="s">
        <v>1661</v>
      </c>
      <c r="G3802" s="1" t="s">
        <v>774</v>
      </c>
      <c r="H3802" s="1" t="s">
        <v>77</v>
      </c>
      <c r="I3802" s="1" t="s">
        <v>171</v>
      </c>
      <c r="J3802" s="1" t="s">
        <v>6953</v>
      </c>
      <c r="K3802" s="1" t="s">
        <v>44</v>
      </c>
      <c r="L3802" s="1" t="s">
        <v>775</v>
      </c>
      <c r="M3802" s="1" t="s">
        <v>45</v>
      </c>
      <c r="N3802" s="1" t="s">
        <v>46</v>
      </c>
      <c r="O3802" s="1" t="s">
        <v>46</v>
      </c>
      <c r="P3802" s="1" t="s">
        <v>3626</v>
      </c>
      <c r="Q3802" s="1">
        <v>2018</v>
      </c>
      <c r="R3802">
        <v>92</v>
      </c>
      <c r="S3802" s="1" t="s">
        <v>58</v>
      </c>
      <c r="T3802" s="2">
        <f>+R3802</f>
        <v>92</v>
      </c>
      <c r="U3802" s="1" t="s">
        <v>93</v>
      </c>
      <c r="V3802" s="1" t="s">
        <v>60</v>
      </c>
      <c r="W3802" s="1" t="s">
        <v>2230</v>
      </c>
    </row>
    <row r="3803" spans="1:24" x14ac:dyDescent="0.25">
      <c r="A3803" s="1" t="s">
        <v>3619</v>
      </c>
      <c r="B3803" s="1" t="s">
        <v>3620</v>
      </c>
      <c r="C3803" s="1" t="s">
        <v>771</v>
      </c>
      <c r="D3803" s="1" t="s">
        <v>1446</v>
      </c>
      <c r="G3803" s="1" t="s">
        <v>782</v>
      </c>
      <c r="H3803" s="1" t="s">
        <v>77</v>
      </c>
      <c r="I3803" s="1" t="s">
        <v>43</v>
      </c>
      <c r="J3803" s="1" t="s">
        <v>6954</v>
      </c>
      <c r="K3803" s="1" t="s">
        <v>44</v>
      </c>
      <c r="L3803" s="1" t="s">
        <v>775</v>
      </c>
      <c r="M3803" s="1" t="s">
        <v>45</v>
      </c>
      <c r="N3803" s="1" t="s">
        <v>46</v>
      </c>
      <c r="O3803" s="1" t="s">
        <v>46</v>
      </c>
      <c r="P3803" s="1" t="s">
        <v>3622</v>
      </c>
      <c r="Q3803" s="1">
        <v>2018</v>
      </c>
      <c r="R3803">
        <v>92</v>
      </c>
      <c r="S3803" s="1" t="s">
        <v>58</v>
      </c>
      <c r="T3803" s="2">
        <f>+R3803</f>
        <v>92</v>
      </c>
      <c r="U3803" s="1" t="s">
        <v>93</v>
      </c>
      <c r="V3803" s="1" t="s">
        <v>211</v>
      </c>
    </row>
    <row r="3804" spans="1:24" x14ac:dyDescent="0.25">
      <c r="A3804" s="1" t="s">
        <v>3615</v>
      </c>
      <c r="B3804" s="1" t="s">
        <v>3616</v>
      </c>
      <c r="C3804" s="1" t="s">
        <v>771</v>
      </c>
      <c r="D3804" s="1" t="s">
        <v>772</v>
      </c>
      <c r="G3804" s="1" t="s">
        <v>774</v>
      </c>
      <c r="H3804" s="1" t="s">
        <v>77</v>
      </c>
      <c r="I3804" s="1" t="s">
        <v>78</v>
      </c>
      <c r="J3804" s="1" t="s">
        <v>78</v>
      </c>
      <c r="K3804" s="1" t="s">
        <v>44</v>
      </c>
      <c r="L3804" s="1" t="s">
        <v>775</v>
      </c>
      <c r="M3804" s="1" t="s">
        <v>106</v>
      </c>
      <c r="N3804" s="1" t="s">
        <v>107</v>
      </c>
      <c r="O3804" s="1" t="s">
        <v>46</v>
      </c>
      <c r="P3804" s="1" t="s">
        <v>3618</v>
      </c>
      <c r="Q3804" s="1">
        <v>2018</v>
      </c>
      <c r="R3804">
        <v>14.28</v>
      </c>
      <c r="S3804" s="1" t="s">
        <v>58</v>
      </c>
      <c r="T3804" s="2">
        <f>+R3804</f>
        <v>14.28</v>
      </c>
      <c r="U3804" s="1" t="s">
        <v>82</v>
      </c>
      <c r="V3804" s="1" t="s">
        <v>83</v>
      </c>
      <c r="X3804" s="1" t="s">
        <v>264</v>
      </c>
    </row>
    <row r="3805" spans="1:24" x14ac:dyDescent="0.25">
      <c r="A3805" s="1" t="s">
        <v>3612</v>
      </c>
      <c r="B3805" s="1" t="s">
        <v>3613</v>
      </c>
      <c r="C3805" s="1" t="s">
        <v>771</v>
      </c>
      <c r="D3805" s="1" t="s">
        <v>1446</v>
      </c>
      <c r="G3805" s="1" t="s">
        <v>774</v>
      </c>
      <c r="H3805" s="1" t="s">
        <v>77</v>
      </c>
      <c r="I3805" s="1" t="s">
        <v>43</v>
      </c>
      <c r="J3805" s="1" t="s">
        <v>6954</v>
      </c>
      <c r="K3805" s="1" t="s">
        <v>44</v>
      </c>
      <c r="L3805" s="1" t="s">
        <v>775</v>
      </c>
      <c r="M3805" s="1" t="s">
        <v>45</v>
      </c>
      <c r="N3805" s="1" t="s">
        <v>46</v>
      </c>
      <c r="O3805" s="1" t="s">
        <v>46</v>
      </c>
      <c r="P3805" s="1" t="s">
        <v>222</v>
      </c>
      <c r="Q3805" s="1">
        <v>2018</v>
      </c>
      <c r="R3805">
        <v>14.28</v>
      </c>
      <c r="S3805" s="1" t="s">
        <v>58</v>
      </c>
      <c r="T3805" s="2">
        <f>+R3805</f>
        <v>14.28</v>
      </c>
      <c r="U3805" s="1" t="s">
        <v>82</v>
      </c>
      <c r="V3805" s="1" t="s">
        <v>83</v>
      </c>
      <c r="X3805" s="1" t="s">
        <v>260</v>
      </c>
    </row>
    <row r="3806" spans="1:24" x14ac:dyDescent="0.25">
      <c r="A3806" s="1" t="s">
        <v>3608</v>
      </c>
      <c r="B3806" s="1" t="s">
        <v>3609</v>
      </c>
      <c r="C3806" s="1" t="s">
        <v>771</v>
      </c>
      <c r="D3806" s="1" t="s">
        <v>1446</v>
      </c>
      <c r="G3806" s="1" t="s">
        <v>774</v>
      </c>
      <c r="H3806" s="1" t="s">
        <v>77</v>
      </c>
      <c r="I3806" s="1" t="s">
        <v>43</v>
      </c>
      <c r="J3806" s="1" t="s">
        <v>6954</v>
      </c>
      <c r="K3806" s="1" t="s">
        <v>44</v>
      </c>
      <c r="L3806" s="1" t="s">
        <v>775</v>
      </c>
      <c r="M3806" s="1" t="s">
        <v>45</v>
      </c>
      <c r="N3806" s="1" t="s">
        <v>46</v>
      </c>
      <c r="O3806" s="1" t="s">
        <v>46</v>
      </c>
      <c r="P3806" s="1" t="s">
        <v>3611</v>
      </c>
      <c r="Q3806" s="1">
        <v>2018</v>
      </c>
      <c r="R3806">
        <v>14.28</v>
      </c>
      <c r="S3806" s="1" t="s">
        <v>58</v>
      </c>
      <c r="T3806" s="2">
        <f>+R3806</f>
        <v>14.28</v>
      </c>
      <c r="U3806" s="1" t="s">
        <v>82</v>
      </c>
      <c r="V3806" s="1" t="s">
        <v>83</v>
      </c>
      <c r="X3806" s="1" t="s">
        <v>289</v>
      </c>
    </row>
    <row r="3807" spans="1:24" x14ac:dyDescent="0.25">
      <c r="A3807" s="1" t="s">
        <v>3605</v>
      </c>
      <c r="B3807" s="1" t="s">
        <v>3606</v>
      </c>
      <c r="C3807" s="1" t="s">
        <v>771</v>
      </c>
      <c r="D3807" s="1" t="s">
        <v>1661</v>
      </c>
      <c r="G3807" s="1" t="s">
        <v>774</v>
      </c>
      <c r="H3807" s="1" t="s">
        <v>77</v>
      </c>
      <c r="I3807" s="1" t="s">
        <v>171</v>
      </c>
      <c r="J3807" s="1" t="s">
        <v>6953</v>
      </c>
      <c r="K3807" s="1" t="s">
        <v>44</v>
      </c>
      <c r="L3807" s="1" t="s">
        <v>775</v>
      </c>
      <c r="M3807" s="1" t="s">
        <v>45</v>
      </c>
      <c r="N3807" s="1" t="s">
        <v>46</v>
      </c>
      <c r="O3807" s="1" t="s">
        <v>46</v>
      </c>
      <c r="P3807" s="1" t="s">
        <v>210</v>
      </c>
      <c r="Q3807" s="1">
        <v>2018</v>
      </c>
      <c r="R3807">
        <v>14.28</v>
      </c>
      <c r="S3807" s="1" t="s">
        <v>58</v>
      </c>
      <c r="T3807" s="2">
        <f>+R3807</f>
        <v>14.28</v>
      </c>
      <c r="U3807" s="1" t="s">
        <v>82</v>
      </c>
      <c r="V3807" s="1" t="s">
        <v>83</v>
      </c>
      <c r="X3807" s="1" t="s">
        <v>482</v>
      </c>
    </row>
    <row r="3808" spans="1:24" x14ac:dyDescent="0.25">
      <c r="A3808" s="1" t="s">
        <v>3601</v>
      </c>
      <c r="B3808" s="1" t="s">
        <v>3602</v>
      </c>
      <c r="C3808" s="1" t="s">
        <v>771</v>
      </c>
      <c r="D3808" s="1" t="s">
        <v>772</v>
      </c>
      <c r="G3808" s="1" t="s">
        <v>774</v>
      </c>
      <c r="H3808" s="1" t="s">
        <v>77</v>
      </c>
      <c r="I3808" s="1" t="s">
        <v>43</v>
      </c>
      <c r="J3808" s="1" t="s">
        <v>6954</v>
      </c>
      <c r="K3808" s="1" t="s">
        <v>44</v>
      </c>
      <c r="L3808" s="1" t="s">
        <v>775</v>
      </c>
      <c r="M3808" s="1" t="s">
        <v>45</v>
      </c>
      <c r="N3808" s="1" t="s">
        <v>46</v>
      </c>
      <c r="O3808" s="1" t="s">
        <v>46</v>
      </c>
      <c r="P3808" s="1" t="s">
        <v>3604</v>
      </c>
      <c r="Q3808" s="1">
        <v>2018</v>
      </c>
      <c r="R3808">
        <v>14.28</v>
      </c>
      <c r="S3808" s="1" t="s">
        <v>58</v>
      </c>
      <c r="T3808" s="2">
        <f>+R3808</f>
        <v>14.28</v>
      </c>
      <c r="U3808" s="1" t="s">
        <v>93</v>
      </c>
      <c r="V3808" s="1" t="s">
        <v>60</v>
      </c>
      <c r="W3808" s="1" t="s">
        <v>2200</v>
      </c>
    </row>
    <row r="3809" spans="1:24" x14ac:dyDescent="0.25">
      <c r="A3809" s="1" t="s">
        <v>3598</v>
      </c>
      <c r="B3809" s="1" t="s">
        <v>3599</v>
      </c>
      <c r="C3809" s="1" t="s">
        <v>771</v>
      </c>
      <c r="D3809" s="1" t="s">
        <v>1661</v>
      </c>
      <c r="G3809" s="1" t="s">
        <v>774</v>
      </c>
      <c r="H3809" s="1" t="s">
        <v>77</v>
      </c>
      <c r="I3809" s="1" t="s">
        <v>171</v>
      </c>
      <c r="J3809" s="1" t="s">
        <v>6953</v>
      </c>
      <c r="K3809" s="1" t="s">
        <v>44</v>
      </c>
      <c r="L3809" s="1" t="s">
        <v>775</v>
      </c>
      <c r="M3809" s="1" t="s">
        <v>45</v>
      </c>
      <c r="N3809" s="1" t="s">
        <v>46</v>
      </c>
      <c r="O3809" s="1" t="s">
        <v>46</v>
      </c>
      <c r="P3809" s="1" t="s">
        <v>2620</v>
      </c>
      <c r="Q3809" s="1">
        <v>2018</v>
      </c>
      <c r="R3809">
        <v>14.28</v>
      </c>
      <c r="S3809" s="1" t="s">
        <v>58</v>
      </c>
      <c r="T3809" s="2">
        <f>+R3809</f>
        <v>14.28</v>
      </c>
      <c r="U3809" s="1" t="s">
        <v>93</v>
      </c>
      <c r="V3809" s="1" t="s">
        <v>60</v>
      </c>
      <c r="W3809" s="1" t="s">
        <v>61</v>
      </c>
    </row>
    <row r="3810" spans="1:24" x14ac:dyDescent="0.25">
      <c r="A3810" s="1" t="s">
        <v>3594</v>
      </c>
      <c r="B3810" s="1" t="s">
        <v>3595</v>
      </c>
      <c r="C3810" s="1" t="s">
        <v>771</v>
      </c>
      <c r="D3810" s="1" t="s">
        <v>772</v>
      </c>
      <c r="G3810" s="1" t="s">
        <v>774</v>
      </c>
      <c r="H3810" s="1" t="s">
        <v>77</v>
      </c>
      <c r="I3810" s="1" t="s">
        <v>43</v>
      </c>
      <c r="J3810" s="1" t="s">
        <v>6954</v>
      </c>
      <c r="K3810" s="1" t="s">
        <v>44</v>
      </c>
      <c r="L3810" s="1" t="s">
        <v>775</v>
      </c>
      <c r="M3810" s="1" t="s">
        <v>45</v>
      </c>
      <c r="N3810" s="1" t="s">
        <v>46</v>
      </c>
      <c r="O3810" s="1" t="s">
        <v>46</v>
      </c>
      <c r="P3810" s="1" t="s">
        <v>1566</v>
      </c>
      <c r="Q3810" s="1">
        <v>2018</v>
      </c>
      <c r="R3810">
        <v>14.28</v>
      </c>
      <c r="S3810" s="1" t="s">
        <v>58</v>
      </c>
      <c r="T3810" s="2">
        <f>+R3810</f>
        <v>14.28</v>
      </c>
      <c r="U3810" s="1" t="s">
        <v>93</v>
      </c>
      <c r="V3810" s="1" t="s">
        <v>60</v>
      </c>
      <c r="W3810" s="1" t="s">
        <v>2230</v>
      </c>
    </row>
    <row r="3811" spans="1:24" x14ac:dyDescent="0.25">
      <c r="A3811" s="1" t="s">
        <v>3590</v>
      </c>
      <c r="B3811" s="1" t="s">
        <v>3591</v>
      </c>
      <c r="C3811" s="1" t="s">
        <v>771</v>
      </c>
      <c r="D3811" s="1" t="s">
        <v>772</v>
      </c>
      <c r="G3811" s="1" t="s">
        <v>774</v>
      </c>
      <c r="H3811" s="1" t="s">
        <v>77</v>
      </c>
      <c r="I3811" s="1" t="s">
        <v>43</v>
      </c>
      <c r="J3811" s="1" t="s">
        <v>6954</v>
      </c>
      <c r="K3811" s="1" t="s">
        <v>44</v>
      </c>
      <c r="L3811" s="1" t="s">
        <v>775</v>
      </c>
      <c r="M3811" s="1" t="s">
        <v>45</v>
      </c>
      <c r="N3811" s="1" t="s">
        <v>46</v>
      </c>
      <c r="O3811" s="1" t="s">
        <v>46</v>
      </c>
      <c r="P3811" s="1" t="s">
        <v>1075</v>
      </c>
      <c r="Q3811" s="1">
        <v>2018</v>
      </c>
      <c r="R3811">
        <v>6.6</v>
      </c>
      <c r="S3811" s="1" t="s">
        <v>58</v>
      </c>
      <c r="T3811" s="2">
        <f>+R3811</f>
        <v>6.6</v>
      </c>
      <c r="U3811" s="1" t="s">
        <v>82</v>
      </c>
      <c r="V3811" s="1" t="s">
        <v>83</v>
      </c>
      <c r="X3811" s="1" t="s">
        <v>264</v>
      </c>
    </row>
    <row r="3812" spans="1:24" x14ac:dyDescent="0.25">
      <c r="A3812" s="1" t="s">
        <v>3586</v>
      </c>
      <c r="B3812" s="1" t="s">
        <v>3587</v>
      </c>
      <c r="C3812" s="1" t="s">
        <v>771</v>
      </c>
      <c r="D3812" s="1" t="s">
        <v>772</v>
      </c>
      <c r="G3812" s="1" t="s">
        <v>774</v>
      </c>
      <c r="H3812" s="1" t="s">
        <v>77</v>
      </c>
      <c r="I3812" s="1" t="s">
        <v>43</v>
      </c>
      <c r="J3812" s="1" t="s">
        <v>6954</v>
      </c>
      <c r="K3812" s="1" t="s">
        <v>44</v>
      </c>
      <c r="L3812" s="1" t="s">
        <v>775</v>
      </c>
      <c r="M3812" s="1" t="s">
        <v>45</v>
      </c>
      <c r="N3812" s="1" t="s">
        <v>46</v>
      </c>
      <c r="O3812" s="1" t="s">
        <v>46</v>
      </c>
      <c r="P3812" s="1" t="s">
        <v>220</v>
      </c>
      <c r="Q3812" s="1">
        <v>2018</v>
      </c>
      <c r="R3812">
        <v>6.6</v>
      </c>
      <c r="S3812" s="1" t="s">
        <v>58</v>
      </c>
      <c r="T3812" s="2">
        <f>+R3812</f>
        <v>6.6</v>
      </c>
      <c r="U3812" s="1" t="s">
        <v>82</v>
      </c>
      <c r="V3812" s="1" t="s">
        <v>83</v>
      </c>
      <c r="X3812" s="1" t="s">
        <v>260</v>
      </c>
    </row>
    <row r="3813" spans="1:24" x14ac:dyDescent="0.25">
      <c r="A3813" s="1" t="s">
        <v>3582</v>
      </c>
      <c r="B3813" s="1" t="s">
        <v>3583</v>
      </c>
      <c r="C3813" s="1" t="s">
        <v>771</v>
      </c>
      <c r="D3813" s="1" t="s">
        <v>2323</v>
      </c>
      <c r="G3813" s="1" t="s">
        <v>774</v>
      </c>
      <c r="H3813" s="1" t="s">
        <v>77</v>
      </c>
      <c r="I3813" s="1" t="s">
        <v>43</v>
      </c>
      <c r="J3813" s="1" t="s">
        <v>6954</v>
      </c>
      <c r="K3813" s="1" t="s">
        <v>44</v>
      </c>
      <c r="L3813" s="1" t="s">
        <v>775</v>
      </c>
      <c r="M3813" s="1" t="s">
        <v>45</v>
      </c>
      <c r="N3813" s="1" t="s">
        <v>46</v>
      </c>
      <c r="O3813" s="1" t="s">
        <v>46</v>
      </c>
      <c r="P3813" s="1" t="s">
        <v>210</v>
      </c>
      <c r="Q3813" s="1">
        <v>2018</v>
      </c>
      <c r="R3813">
        <v>6.6</v>
      </c>
      <c r="S3813" s="1" t="s">
        <v>58</v>
      </c>
      <c r="T3813" s="2">
        <f>+R3813</f>
        <v>6.6</v>
      </c>
      <c r="U3813" s="1" t="s">
        <v>82</v>
      </c>
      <c r="V3813" s="1" t="s">
        <v>83</v>
      </c>
      <c r="X3813" s="1" t="s">
        <v>814</v>
      </c>
    </row>
    <row r="3814" spans="1:24" x14ac:dyDescent="0.25">
      <c r="A3814" s="1" t="s">
        <v>3578</v>
      </c>
      <c r="B3814" s="1" t="s">
        <v>3579</v>
      </c>
      <c r="C3814" s="1" t="s">
        <v>771</v>
      </c>
      <c r="D3814" s="1" t="s">
        <v>1661</v>
      </c>
      <c r="G3814" s="1" t="s">
        <v>774</v>
      </c>
      <c r="H3814" s="1" t="s">
        <v>77</v>
      </c>
      <c r="I3814" s="1" t="s">
        <v>171</v>
      </c>
      <c r="J3814" s="1" t="s">
        <v>6953</v>
      </c>
      <c r="K3814" s="1" t="s">
        <v>44</v>
      </c>
      <c r="L3814" s="1" t="s">
        <v>775</v>
      </c>
      <c r="M3814" s="1" t="s">
        <v>45</v>
      </c>
      <c r="N3814" s="1" t="s">
        <v>46</v>
      </c>
      <c r="O3814" s="1" t="s">
        <v>46</v>
      </c>
      <c r="P3814" s="1" t="s">
        <v>3581</v>
      </c>
      <c r="Q3814" s="1">
        <v>2018</v>
      </c>
      <c r="R3814">
        <v>6.6</v>
      </c>
      <c r="S3814" s="1" t="s">
        <v>58</v>
      </c>
      <c r="T3814" s="2">
        <f>+R3814</f>
        <v>6.6</v>
      </c>
      <c r="U3814" s="1" t="s">
        <v>82</v>
      </c>
      <c r="V3814" s="1" t="s">
        <v>83</v>
      </c>
      <c r="X3814" s="1" t="s">
        <v>839</v>
      </c>
    </row>
    <row r="3815" spans="1:24" x14ac:dyDescent="0.25">
      <c r="A3815" s="1" t="s">
        <v>3575</v>
      </c>
      <c r="B3815" s="1" t="s">
        <v>3576</v>
      </c>
      <c r="C3815" s="1" t="s">
        <v>771</v>
      </c>
      <c r="D3815" s="1" t="s">
        <v>1661</v>
      </c>
      <c r="G3815" s="1" t="s">
        <v>774</v>
      </c>
      <c r="H3815" s="1" t="s">
        <v>77</v>
      </c>
      <c r="I3815" s="1" t="s">
        <v>43</v>
      </c>
      <c r="J3815" s="1" t="s">
        <v>6954</v>
      </c>
      <c r="K3815" s="1" t="s">
        <v>44</v>
      </c>
      <c r="L3815" s="1" t="s">
        <v>775</v>
      </c>
      <c r="M3815" s="1" t="s">
        <v>45</v>
      </c>
      <c r="N3815" s="1" t="s">
        <v>46</v>
      </c>
      <c r="O3815" s="1" t="s">
        <v>46</v>
      </c>
      <c r="P3815" s="1" t="s">
        <v>164</v>
      </c>
      <c r="Q3815" s="1">
        <v>2018</v>
      </c>
      <c r="R3815">
        <v>6.6</v>
      </c>
      <c r="S3815" s="1" t="s">
        <v>58</v>
      </c>
      <c r="T3815" s="2">
        <f>+R3815</f>
        <v>6.6</v>
      </c>
      <c r="U3815" s="1" t="s">
        <v>82</v>
      </c>
      <c r="V3815" s="1" t="s">
        <v>83</v>
      </c>
      <c r="X3815" s="1" t="s">
        <v>289</v>
      </c>
    </row>
    <row r="3816" spans="1:24" x14ac:dyDescent="0.25">
      <c r="A3816" s="1" t="s">
        <v>3571</v>
      </c>
      <c r="B3816" s="1" t="s">
        <v>3572</v>
      </c>
      <c r="C3816" s="1" t="s">
        <v>771</v>
      </c>
      <c r="D3816" s="1" t="s">
        <v>1661</v>
      </c>
      <c r="G3816" s="1" t="s">
        <v>774</v>
      </c>
      <c r="H3816" s="1" t="s">
        <v>77</v>
      </c>
      <c r="I3816" s="1" t="s">
        <v>263</v>
      </c>
      <c r="J3816" s="1" t="s">
        <v>6950</v>
      </c>
      <c r="K3816" s="1" t="s">
        <v>44</v>
      </c>
      <c r="L3816" s="1" t="s">
        <v>775</v>
      </c>
      <c r="M3816" s="1" t="s">
        <v>106</v>
      </c>
      <c r="N3816" s="1" t="s">
        <v>102</v>
      </c>
      <c r="O3816" s="1" t="s">
        <v>46</v>
      </c>
      <c r="P3816" s="1" t="s">
        <v>3574</v>
      </c>
      <c r="Q3816" s="1">
        <v>2018</v>
      </c>
      <c r="R3816">
        <v>6.6</v>
      </c>
      <c r="S3816" s="1" t="s">
        <v>58</v>
      </c>
      <c r="T3816" s="2">
        <f>+R3816</f>
        <v>6.6</v>
      </c>
      <c r="U3816" s="1" t="s">
        <v>82</v>
      </c>
      <c r="V3816" s="1" t="s">
        <v>83</v>
      </c>
      <c r="X3816" s="1" t="s">
        <v>482</v>
      </c>
    </row>
    <row r="3817" spans="1:24" x14ac:dyDescent="0.25">
      <c r="A3817" s="1" t="s">
        <v>3567</v>
      </c>
      <c r="B3817" s="1" t="s">
        <v>3568</v>
      </c>
      <c r="C3817" s="1" t="s">
        <v>771</v>
      </c>
      <c r="D3817" s="1" t="s">
        <v>1661</v>
      </c>
      <c r="G3817" s="1" t="s">
        <v>774</v>
      </c>
      <c r="H3817" s="1" t="s">
        <v>77</v>
      </c>
      <c r="I3817" s="1" t="s">
        <v>43</v>
      </c>
      <c r="J3817" s="1" t="s">
        <v>6954</v>
      </c>
      <c r="K3817" s="1" t="s">
        <v>44</v>
      </c>
      <c r="L3817" s="1" t="s">
        <v>775</v>
      </c>
      <c r="M3817" s="1" t="s">
        <v>45</v>
      </c>
      <c r="N3817" s="1" t="s">
        <v>46</v>
      </c>
      <c r="O3817" s="1" t="s">
        <v>46</v>
      </c>
      <c r="P3817" s="1" t="s">
        <v>174</v>
      </c>
      <c r="Q3817" s="1">
        <v>2018</v>
      </c>
      <c r="R3817">
        <v>6.6</v>
      </c>
      <c r="S3817" s="1" t="s">
        <v>58</v>
      </c>
      <c r="T3817" s="2">
        <f>+R3817</f>
        <v>6.6</v>
      </c>
      <c r="U3817" s="1" t="s">
        <v>93</v>
      </c>
      <c r="V3817" s="1" t="s">
        <v>60</v>
      </c>
      <c r="W3817" s="1" t="s">
        <v>2200</v>
      </c>
    </row>
    <row r="3818" spans="1:24" x14ac:dyDescent="0.25">
      <c r="A3818" s="1" t="s">
        <v>3562</v>
      </c>
      <c r="B3818" s="1" t="s">
        <v>3563</v>
      </c>
      <c r="C3818" s="1" t="s">
        <v>771</v>
      </c>
      <c r="D3818" s="1" t="s">
        <v>1661</v>
      </c>
      <c r="G3818" s="1" t="s">
        <v>774</v>
      </c>
      <c r="H3818" s="1" t="s">
        <v>77</v>
      </c>
      <c r="I3818" s="1" t="s">
        <v>171</v>
      </c>
      <c r="J3818" s="1" t="s">
        <v>6953</v>
      </c>
      <c r="K3818" s="1" t="s">
        <v>44</v>
      </c>
      <c r="L3818" s="1" t="s">
        <v>775</v>
      </c>
      <c r="M3818" s="1" t="s">
        <v>45</v>
      </c>
      <c r="N3818" s="1" t="s">
        <v>46</v>
      </c>
      <c r="O3818" s="1" t="s">
        <v>46</v>
      </c>
      <c r="P3818" s="1" t="s">
        <v>3565</v>
      </c>
      <c r="Q3818" s="1">
        <v>2018</v>
      </c>
      <c r="R3818">
        <v>6.6</v>
      </c>
      <c r="S3818" s="1" t="s">
        <v>58</v>
      </c>
      <c r="T3818" s="2">
        <f>+R3818</f>
        <v>6.6</v>
      </c>
      <c r="U3818" s="1" t="s">
        <v>93</v>
      </c>
      <c r="V3818" s="1" t="s">
        <v>60</v>
      </c>
      <c r="W3818" s="1" t="s">
        <v>2230</v>
      </c>
    </row>
    <row r="3819" spans="1:24" x14ac:dyDescent="0.25">
      <c r="A3819" s="1" t="s">
        <v>3559</v>
      </c>
      <c r="B3819" s="1" t="s">
        <v>3560</v>
      </c>
      <c r="C3819" s="1" t="s">
        <v>771</v>
      </c>
      <c r="D3819" s="1" t="s">
        <v>1661</v>
      </c>
      <c r="G3819" s="1" t="s">
        <v>774</v>
      </c>
      <c r="H3819" s="1" t="s">
        <v>77</v>
      </c>
      <c r="I3819" s="1" t="s">
        <v>171</v>
      </c>
      <c r="J3819" s="1" t="s">
        <v>6953</v>
      </c>
      <c r="K3819" s="1" t="s">
        <v>44</v>
      </c>
      <c r="L3819" s="1" t="s">
        <v>775</v>
      </c>
      <c r="M3819" s="1" t="s">
        <v>45</v>
      </c>
      <c r="N3819" s="1" t="s">
        <v>46</v>
      </c>
      <c r="O3819" s="1" t="s">
        <v>46</v>
      </c>
      <c r="P3819" s="1" t="s">
        <v>1674</v>
      </c>
      <c r="Q3819" s="1">
        <v>2018</v>
      </c>
      <c r="R3819">
        <v>6.6</v>
      </c>
      <c r="S3819" s="1" t="s">
        <v>58</v>
      </c>
      <c r="T3819" s="2">
        <f>+R3819</f>
        <v>6.6</v>
      </c>
      <c r="U3819" s="1" t="s">
        <v>93</v>
      </c>
      <c r="V3819" s="1" t="s">
        <v>60</v>
      </c>
      <c r="W3819" s="1" t="s">
        <v>61</v>
      </c>
    </row>
    <row r="3820" spans="1:24" x14ac:dyDescent="0.25">
      <c r="A3820" s="1" t="s">
        <v>3555</v>
      </c>
      <c r="B3820" s="1" t="s">
        <v>3556</v>
      </c>
      <c r="C3820" s="1" t="s">
        <v>771</v>
      </c>
      <c r="D3820" s="1" t="s">
        <v>1446</v>
      </c>
      <c r="G3820" s="1" t="s">
        <v>774</v>
      </c>
      <c r="H3820" s="1" t="s">
        <v>77</v>
      </c>
      <c r="I3820" s="1" t="s">
        <v>171</v>
      </c>
      <c r="J3820" s="1" t="s">
        <v>6953</v>
      </c>
      <c r="K3820" s="1" t="s">
        <v>44</v>
      </c>
      <c r="L3820" s="1" t="s">
        <v>775</v>
      </c>
      <c r="M3820" s="1" t="s">
        <v>106</v>
      </c>
      <c r="N3820" s="1" t="s">
        <v>62</v>
      </c>
      <c r="O3820" s="1" t="s">
        <v>46</v>
      </c>
      <c r="P3820" s="1" t="s">
        <v>683</v>
      </c>
      <c r="Q3820" s="1">
        <v>2018</v>
      </c>
      <c r="R3820">
        <v>50</v>
      </c>
      <c r="S3820" s="1" t="s">
        <v>58</v>
      </c>
      <c r="T3820" s="2">
        <f>+R3820</f>
        <v>50</v>
      </c>
      <c r="U3820" s="1" t="s">
        <v>82</v>
      </c>
      <c r="V3820" s="1" t="s">
        <v>83</v>
      </c>
      <c r="X3820" s="1" t="s">
        <v>260</v>
      </c>
    </row>
    <row r="3821" spans="1:24" x14ac:dyDescent="0.25">
      <c r="A3821" s="1" t="s">
        <v>3552</v>
      </c>
      <c r="B3821" s="1" t="s">
        <v>3553</v>
      </c>
      <c r="C3821" s="1" t="s">
        <v>771</v>
      </c>
      <c r="D3821" s="1" t="s">
        <v>772</v>
      </c>
      <c r="G3821" s="1" t="s">
        <v>774</v>
      </c>
      <c r="H3821" s="1" t="s">
        <v>77</v>
      </c>
      <c r="I3821" s="1" t="s">
        <v>43</v>
      </c>
      <c r="J3821" s="1" t="s">
        <v>6954</v>
      </c>
      <c r="K3821" s="1" t="s">
        <v>50</v>
      </c>
      <c r="M3821" s="1" t="s">
        <v>45</v>
      </c>
      <c r="N3821" s="1" t="s">
        <v>46</v>
      </c>
      <c r="O3821" s="1" t="s">
        <v>46</v>
      </c>
      <c r="P3821" s="1" t="s">
        <v>1927</v>
      </c>
      <c r="Q3821" s="1">
        <v>2018</v>
      </c>
      <c r="R3821">
        <v>50</v>
      </c>
      <c r="S3821" s="1" t="s">
        <v>58</v>
      </c>
      <c r="T3821" s="2">
        <f>+R3821</f>
        <v>50</v>
      </c>
      <c r="U3821" s="1" t="s">
        <v>82</v>
      </c>
      <c r="V3821" s="1" t="s">
        <v>83</v>
      </c>
      <c r="X3821" s="1" t="s">
        <v>264</v>
      </c>
    </row>
    <row r="3822" spans="1:24" x14ac:dyDescent="0.25">
      <c r="A3822" s="1" t="s">
        <v>3549</v>
      </c>
      <c r="B3822" s="1" t="s">
        <v>3550</v>
      </c>
      <c r="C3822" s="1" t="s">
        <v>771</v>
      </c>
      <c r="D3822" s="1" t="s">
        <v>772</v>
      </c>
      <c r="G3822" s="1" t="s">
        <v>774</v>
      </c>
      <c r="H3822" s="1" t="s">
        <v>77</v>
      </c>
      <c r="I3822" s="1" t="s">
        <v>78</v>
      </c>
      <c r="J3822" s="1" t="s">
        <v>78</v>
      </c>
      <c r="K3822" s="1" t="s">
        <v>44</v>
      </c>
      <c r="L3822" s="1" t="s">
        <v>775</v>
      </c>
      <c r="M3822" s="1" t="s">
        <v>45</v>
      </c>
      <c r="N3822" s="1" t="s">
        <v>46</v>
      </c>
      <c r="O3822" s="1" t="s">
        <v>46</v>
      </c>
      <c r="P3822" s="1" t="s">
        <v>2278</v>
      </c>
      <c r="Q3822" s="1">
        <v>2018</v>
      </c>
      <c r="R3822">
        <v>50</v>
      </c>
      <c r="S3822" s="1" t="s">
        <v>58</v>
      </c>
      <c r="T3822" s="2">
        <f>+R3822</f>
        <v>50</v>
      </c>
      <c r="U3822" s="1" t="s">
        <v>82</v>
      </c>
      <c r="V3822" s="1" t="s">
        <v>83</v>
      </c>
      <c r="X3822" s="1" t="s">
        <v>289</v>
      </c>
    </row>
    <row r="3823" spans="1:24" x14ac:dyDescent="0.25">
      <c r="A3823" s="1" t="s">
        <v>3546</v>
      </c>
      <c r="B3823" s="1" t="s">
        <v>3547</v>
      </c>
      <c r="C3823" s="1" t="s">
        <v>771</v>
      </c>
      <c r="D3823" s="1" t="s">
        <v>772</v>
      </c>
      <c r="G3823" s="1" t="s">
        <v>774</v>
      </c>
      <c r="H3823" s="1" t="s">
        <v>77</v>
      </c>
      <c r="I3823" s="1" t="s">
        <v>171</v>
      </c>
      <c r="J3823" s="1" t="s">
        <v>6953</v>
      </c>
      <c r="K3823" s="1" t="s">
        <v>44</v>
      </c>
      <c r="L3823" s="1" t="s">
        <v>775</v>
      </c>
      <c r="M3823" s="1" t="s">
        <v>106</v>
      </c>
      <c r="N3823" s="1" t="s">
        <v>208</v>
      </c>
      <c r="O3823" s="1" t="s">
        <v>46</v>
      </c>
      <c r="P3823" s="1" t="s">
        <v>229</v>
      </c>
      <c r="Q3823" s="1">
        <v>2018</v>
      </c>
      <c r="R3823">
        <v>50</v>
      </c>
      <c r="S3823" s="1" t="s">
        <v>58</v>
      </c>
      <c r="T3823" s="2">
        <f>+R3823</f>
        <v>50</v>
      </c>
      <c r="U3823" s="1" t="s">
        <v>82</v>
      </c>
      <c r="V3823" s="1" t="s">
        <v>83</v>
      </c>
      <c r="X3823" s="1" t="s">
        <v>839</v>
      </c>
    </row>
    <row r="3824" spans="1:24" x14ac:dyDescent="0.25">
      <c r="A3824" s="1" t="s">
        <v>3542</v>
      </c>
      <c r="B3824" s="1" t="s">
        <v>3543</v>
      </c>
      <c r="C3824" s="1" t="s">
        <v>771</v>
      </c>
      <c r="D3824" s="1" t="s">
        <v>1661</v>
      </c>
      <c r="G3824" s="1" t="s">
        <v>774</v>
      </c>
      <c r="H3824" s="1" t="s">
        <v>77</v>
      </c>
      <c r="I3824" s="1" t="s">
        <v>78</v>
      </c>
      <c r="J3824" s="1" t="s">
        <v>78</v>
      </c>
      <c r="K3824" s="1" t="s">
        <v>44</v>
      </c>
      <c r="L3824" s="1" t="s">
        <v>775</v>
      </c>
      <c r="M3824" s="1" t="s">
        <v>45</v>
      </c>
      <c r="N3824" s="1" t="s">
        <v>46</v>
      </c>
      <c r="O3824" s="1" t="s">
        <v>46</v>
      </c>
      <c r="P3824" s="1" t="s">
        <v>1703</v>
      </c>
      <c r="Q3824" s="1">
        <v>2018</v>
      </c>
      <c r="R3824">
        <v>50</v>
      </c>
      <c r="S3824" s="1" t="s">
        <v>58</v>
      </c>
      <c r="T3824" s="2">
        <f>+R3824</f>
        <v>50</v>
      </c>
      <c r="U3824" s="1" t="s">
        <v>93</v>
      </c>
      <c r="V3824" s="1" t="s">
        <v>60</v>
      </c>
      <c r="W3824" s="1" t="s">
        <v>61</v>
      </c>
    </row>
    <row r="3825" spans="1:24" x14ac:dyDescent="0.25">
      <c r="A3825" s="1" t="s">
        <v>3538</v>
      </c>
      <c r="B3825" s="1" t="s">
        <v>3539</v>
      </c>
      <c r="C3825" s="1" t="s">
        <v>771</v>
      </c>
      <c r="D3825" s="1" t="s">
        <v>772</v>
      </c>
      <c r="G3825" s="1" t="s">
        <v>774</v>
      </c>
      <c r="H3825" s="1" t="s">
        <v>77</v>
      </c>
      <c r="I3825" s="1" t="s">
        <v>171</v>
      </c>
      <c r="J3825" s="1" t="s">
        <v>6953</v>
      </c>
      <c r="K3825" s="1" t="s">
        <v>44</v>
      </c>
      <c r="L3825" s="1" t="s">
        <v>775</v>
      </c>
      <c r="M3825" s="1" t="s">
        <v>106</v>
      </c>
      <c r="N3825" s="1" t="s">
        <v>107</v>
      </c>
      <c r="O3825" s="1" t="s">
        <v>46</v>
      </c>
      <c r="P3825" s="1" t="s">
        <v>174</v>
      </c>
      <c r="Q3825" s="1">
        <v>2018</v>
      </c>
      <c r="R3825">
        <v>50</v>
      </c>
      <c r="S3825" s="1" t="s">
        <v>58</v>
      </c>
      <c r="T3825" s="2">
        <f>+R3825</f>
        <v>50</v>
      </c>
      <c r="U3825" s="1" t="s">
        <v>93</v>
      </c>
      <c r="V3825" s="1" t="s">
        <v>60</v>
      </c>
      <c r="W3825" s="1" t="s">
        <v>2200</v>
      </c>
    </row>
    <row r="3826" spans="1:24" x14ac:dyDescent="0.25">
      <c r="A3826" s="1" t="s">
        <v>3535</v>
      </c>
      <c r="B3826" s="1" t="s">
        <v>3536</v>
      </c>
      <c r="C3826" s="1" t="s">
        <v>771</v>
      </c>
      <c r="D3826" s="1" t="s">
        <v>772</v>
      </c>
      <c r="G3826" s="1" t="s">
        <v>774</v>
      </c>
      <c r="H3826" s="1" t="s">
        <v>77</v>
      </c>
      <c r="I3826" s="1" t="s">
        <v>263</v>
      </c>
      <c r="J3826" s="1" t="s">
        <v>6950</v>
      </c>
      <c r="K3826" s="1" t="s">
        <v>44</v>
      </c>
      <c r="L3826" s="1" t="s">
        <v>775</v>
      </c>
      <c r="M3826" s="1" t="s">
        <v>106</v>
      </c>
      <c r="N3826" s="1" t="s">
        <v>41</v>
      </c>
      <c r="O3826" s="1" t="s">
        <v>46</v>
      </c>
      <c r="P3826" s="1" t="s">
        <v>772</v>
      </c>
      <c r="Q3826" s="1">
        <v>2018</v>
      </c>
      <c r="R3826">
        <v>10.5</v>
      </c>
      <c r="S3826" s="1" t="s">
        <v>58</v>
      </c>
      <c r="T3826" s="2">
        <f>+R3826</f>
        <v>10.5</v>
      </c>
      <c r="U3826" s="1" t="s">
        <v>136</v>
      </c>
      <c r="V3826" s="1" t="s">
        <v>83</v>
      </c>
      <c r="X3826" s="1" t="s">
        <v>839</v>
      </c>
    </row>
    <row r="3827" spans="1:24" x14ac:dyDescent="0.25">
      <c r="A3827" s="1" t="s">
        <v>3531</v>
      </c>
      <c r="B3827" s="1" t="s">
        <v>3532</v>
      </c>
      <c r="C3827" s="1" t="s">
        <v>771</v>
      </c>
      <c r="D3827" s="1" t="s">
        <v>772</v>
      </c>
      <c r="G3827" s="1" t="s">
        <v>774</v>
      </c>
      <c r="H3827" s="1" t="s">
        <v>77</v>
      </c>
      <c r="I3827" s="1" t="s">
        <v>263</v>
      </c>
      <c r="J3827" s="1" t="s">
        <v>6950</v>
      </c>
      <c r="K3827" s="1" t="s">
        <v>44</v>
      </c>
      <c r="L3827" s="1" t="s">
        <v>775</v>
      </c>
      <c r="M3827" s="1" t="s">
        <v>106</v>
      </c>
      <c r="N3827" s="1" t="s">
        <v>107</v>
      </c>
      <c r="O3827" s="1" t="s">
        <v>46</v>
      </c>
      <c r="P3827" s="1" t="s">
        <v>3534</v>
      </c>
      <c r="Q3827" s="1">
        <v>2018</v>
      </c>
      <c r="R3827">
        <v>10.5</v>
      </c>
      <c r="S3827" s="1" t="s">
        <v>58</v>
      </c>
      <c r="T3827" s="2">
        <f>+R3827</f>
        <v>10.5</v>
      </c>
      <c r="U3827" s="1" t="s">
        <v>136</v>
      </c>
      <c r="V3827" s="1" t="s">
        <v>83</v>
      </c>
      <c r="X3827" s="1" t="s">
        <v>264</v>
      </c>
    </row>
    <row r="3828" spans="1:24" x14ac:dyDescent="0.25">
      <c r="A3828" s="1" t="s">
        <v>3527</v>
      </c>
      <c r="B3828" s="1" t="s">
        <v>3528</v>
      </c>
      <c r="C3828" s="1" t="s">
        <v>771</v>
      </c>
      <c r="D3828" s="1" t="s">
        <v>772</v>
      </c>
      <c r="G3828" s="1" t="s">
        <v>774</v>
      </c>
      <c r="H3828" s="1" t="s">
        <v>77</v>
      </c>
      <c r="I3828" s="1" t="s">
        <v>78</v>
      </c>
      <c r="J3828" s="1" t="s">
        <v>78</v>
      </c>
      <c r="K3828" s="1" t="s">
        <v>44</v>
      </c>
      <c r="L3828" s="1" t="s">
        <v>775</v>
      </c>
      <c r="M3828" s="1" t="s">
        <v>45</v>
      </c>
      <c r="N3828" s="1" t="s">
        <v>46</v>
      </c>
      <c r="O3828" s="1" t="s">
        <v>46</v>
      </c>
      <c r="P3828" s="1" t="s">
        <v>3530</v>
      </c>
      <c r="Q3828" s="1">
        <v>2018</v>
      </c>
      <c r="R3828">
        <v>10.5</v>
      </c>
      <c r="S3828" s="1" t="s">
        <v>58</v>
      </c>
      <c r="T3828" s="2">
        <f>+R3828</f>
        <v>10.5</v>
      </c>
      <c r="U3828" s="1" t="s">
        <v>136</v>
      </c>
      <c r="V3828" s="1" t="s">
        <v>83</v>
      </c>
      <c r="X3828" s="1" t="s">
        <v>260</v>
      </c>
    </row>
    <row r="3829" spans="1:24" x14ac:dyDescent="0.25">
      <c r="A3829" s="1" t="s">
        <v>3523</v>
      </c>
      <c r="B3829" s="1" t="s">
        <v>3524</v>
      </c>
      <c r="C3829" s="1" t="s">
        <v>771</v>
      </c>
      <c r="D3829" s="1" t="s">
        <v>772</v>
      </c>
      <c r="G3829" s="1" t="s">
        <v>774</v>
      </c>
      <c r="H3829" s="1" t="s">
        <v>77</v>
      </c>
      <c r="I3829" s="1" t="s">
        <v>171</v>
      </c>
      <c r="J3829" s="1" t="s">
        <v>6953</v>
      </c>
      <c r="K3829" s="1" t="s">
        <v>44</v>
      </c>
      <c r="L3829" s="1" t="s">
        <v>775</v>
      </c>
      <c r="M3829" s="1" t="s">
        <v>45</v>
      </c>
      <c r="N3829" s="1" t="s">
        <v>46</v>
      </c>
      <c r="O3829" s="1" t="s">
        <v>46</v>
      </c>
      <c r="P3829" s="1" t="s">
        <v>3526</v>
      </c>
      <c r="Q3829" s="1">
        <v>2018</v>
      </c>
      <c r="R3829">
        <v>10.5</v>
      </c>
      <c r="S3829" s="1" t="s">
        <v>58</v>
      </c>
      <c r="T3829" s="2">
        <f>+R3829</f>
        <v>10.5</v>
      </c>
      <c r="U3829" s="1" t="s">
        <v>93</v>
      </c>
      <c r="V3829" s="1" t="s">
        <v>60</v>
      </c>
      <c r="W3829" s="1" t="s">
        <v>2230</v>
      </c>
    </row>
    <row r="3830" spans="1:24" x14ac:dyDescent="0.25">
      <c r="A3830" s="1" t="s">
        <v>3520</v>
      </c>
      <c r="B3830" s="1" t="s">
        <v>3521</v>
      </c>
      <c r="C3830" s="1" t="s">
        <v>771</v>
      </c>
      <c r="D3830" s="1" t="s">
        <v>772</v>
      </c>
      <c r="G3830" s="1" t="s">
        <v>774</v>
      </c>
      <c r="H3830" s="1" t="s">
        <v>77</v>
      </c>
      <c r="I3830" s="1" t="s">
        <v>171</v>
      </c>
      <c r="J3830" s="1" t="s">
        <v>6953</v>
      </c>
      <c r="K3830" s="1" t="s">
        <v>44</v>
      </c>
      <c r="L3830" s="1" t="s">
        <v>775</v>
      </c>
      <c r="M3830" s="1" t="s">
        <v>45</v>
      </c>
      <c r="N3830" s="1" t="s">
        <v>46</v>
      </c>
      <c r="O3830" s="1" t="s">
        <v>46</v>
      </c>
      <c r="P3830" s="1" t="s">
        <v>2157</v>
      </c>
      <c r="Q3830" s="1">
        <v>2018</v>
      </c>
      <c r="R3830">
        <v>10.5</v>
      </c>
      <c r="S3830" s="1" t="s">
        <v>58</v>
      </c>
      <c r="T3830" s="2">
        <f>+R3830</f>
        <v>10.5</v>
      </c>
      <c r="U3830" s="1" t="s">
        <v>93</v>
      </c>
      <c r="V3830" s="1" t="s">
        <v>60</v>
      </c>
      <c r="W3830" s="1" t="s">
        <v>2200</v>
      </c>
    </row>
    <row r="3831" spans="1:24" x14ac:dyDescent="0.25">
      <c r="A3831" s="1" t="s">
        <v>3517</v>
      </c>
      <c r="B3831" s="1" t="s">
        <v>3518</v>
      </c>
      <c r="C3831" s="1" t="s">
        <v>771</v>
      </c>
      <c r="D3831" s="1" t="s">
        <v>772</v>
      </c>
      <c r="G3831" s="1" t="s">
        <v>774</v>
      </c>
      <c r="H3831" s="1" t="s">
        <v>77</v>
      </c>
      <c r="I3831" s="1" t="s">
        <v>43</v>
      </c>
      <c r="J3831" s="1" t="s">
        <v>6954</v>
      </c>
      <c r="K3831" s="1" t="s">
        <v>44</v>
      </c>
      <c r="L3831" s="1" t="s">
        <v>775</v>
      </c>
      <c r="M3831" s="1" t="s">
        <v>45</v>
      </c>
      <c r="N3831" s="1" t="s">
        <v>46</v>
      </c>
      <c r="O3831" s="1" t="s">
        <v>46</v>
      </c>
      <c r="P3831" s="1" t="s">
        <v>210</v>
      </c>
      <c r="Q3831" s="1">
        <v>2018</v>
      </c>
      <c r="R3831">
        <v>10.5</v>
      </c>
      <c r="S3831" s="1" t="s">
        <v>58</v>
      </c>
      <c r="T3831" s="2">
        <f>+R3831</f>
        <v>10.5</v>
      </c>
      <c r="U3831" s="1" t="s">
        <v>93</v>
      </c>
      <c r="V3831" s="1" t="s">
        <v>211</v>
      </c>
    </row>
    <row r="3832" spans="1:24" x14ac:dyDescent="0.25">
      <c r="A3832" s="1" t="s">
        <v>3514</v>
      </c>
      <c r="B3832" s="1" t="s">
        <v>3515</v>
      </c>
      <c r="C3832" s="1" t="s">
        <v>771</v>
      </c>
      <c r="D3832" s="1" t="s">
        <v>772</v>
      </c>
      <c r="G3832" s="1" t="s">
        <v>774</v>
      </c>
      <c r="H3832" s="1" t="s">
        <v>77</v>
      </c>
      <c r="I3832" s="1" t="s">
        <v>78</v>
      </c>
      <c r="J3832" s="1" t="s">
        <v>78</v>
      </c>
      <c r="K3832" s="1" t="s">
        <v>44</v>
      </c>
      <c r="L3832" s="1" t="s">
        <v>775</v>
      </c>
      <c r="M3832" s="1" t="s">
        <v>45</v>
      </c>
      <c r="N3832" s="1" t="s">
        <v>46</v>
      </c>
      <c r="O3832" s="1" t="s">
        <v>46</v>
      </c>
      <c r="P3832" s="1" t="s">
        <v>1840</v>
      </c>
      <c r="Q3832" s="1">
        <v>2018</v>
      </c>
      <c r="R3832">
        <v>37.14</v>
      </c>
      <c r="S3832" s="1" t="s">
        <v>58</v>
      </c>
      <c r="T3832" s="2">
        <f>+R3832</f>
        <v>37.14</v>
      </c>
      <c r="U3832" s="1" t="s">
        <v>82</v>
      </c>
      <c r="V3832" s="1" t="s">
        <v>83</v>
      </c>
      <c r="X3832" s="1" t="s">
        <v>260</v>
      </c>
    </row>
    <row r="3833" spans="1:24" x14ac:dyDescent="0.25">
      <c r="A3833" s="1" t="s">
        <v>3510</v>
      </c>
      <c r="B3833" s="1" t="s">
        <v>3511</v>
      </c>
      <c r="C3833" s="1" t="s">
        <v>771</v>
      </c>
      <c r="D3833" s="1" t="s">
        <v>772</v>
      </c>
      <c r="G3833" s="1" t="s">
        <v>774</v>
      </c>
      <c r="H3833" s="1" t="s">
        <v>77</v>
      </c>
      <c r="I3833" s="1" t="s">
        <v>171</v>
      </c>
      <c r="J3833" s="1" t="s">
        <v>6953</v>
      </c>
      <c r="K3833" s="1" t="s">
        <v>44</v>
      </c>
      <c r="L3833" s="1" t="s">
        <v>775</v>
      </c>
      <c r="M3833" s="1" t="s">
        <v>45</v>
      </c>
      <c r="N3833" s="1" t="s">
        <v>46</v>
      </c>
      <c r="O3833" s="1" t="s">
        <v>46</v>
      </c>
      <c r="P3833" s="1" t="s">
        <v>138</v>
      </c>
      <c r="Q3833" s="1">
        <v>2018</v>
      </c>
      <c r="R3833">
        <v>37.14</v>
      </c>
      <c r="S3833" s="1" t="s">
        <v>58</v>
      </c>
      <c r="T3833" s="2">
        <f>+R3833</f>
        <v>37.14</v>
      </c>
      <c r="U3833" s="1" t="s">
        <v>82</v>
      </c>
      <c r="V3833" s="1" t="s">
        <v>83</v>
      </c>
      <c r="X3833" s="1" t="s">
        <v>264</v>
      </c>
    </row>
    <row r="3834" spans="1:24" x14ac:dyDescent="0.25">
      <c r="A3834" s="1" t="s">
        <v>3507</v>
      </c>
      <c r="B3834" s="1" t="s">
        <v>3508</v>
      </c>
      <c r="C3834" s="1" t="s">
        <v>771</v>
      </c>
      <c r="D3834" s="1" t="s">
        <v>772</v>
      </c>
      <c r="G3834" s="1" t="s">
        <v>774</v>
      </c>
      <c r="H3834" s="1" t="s">
        <v>77</v>
      </c>
      <c r="I3834" s="1" t="s">
        <v>43</v>
      </c>
      <c r="J3834" s="1" t="s">
        <v>6954</v>
      </c>
      <c r="K3834" s="1" t="s">
        <v>44</v>
      </c>
      <c r="L3834" s="1" t="s">
        <v>775</v>
      </c>
      <c r="M3834" s="1" t="s">
        <v>45</v>
      </c>
      <c r="N3834" s="1" t="s">
        <v>46</v>
      </c>
      <c r="O3834" s="1" t="s">
        <v>46</v>
      </c>
      <c r="P3834" s="1" t="s">
        <v>3329</v>
      </c>
      <c r="Q3834" s="1">
        <v>2018</v>
      </c>
      <c r="R3834">
        <v>37.14</v>
      </c>
      <c r="S3834" s="1" t="s">
        <v>58</v>
      </c>
      <c r="T3834" s="2">
        <f>+R3834</f>
        <v>37.14</v>
      </c>
      <c r="U3834" s="1" t="s">
        <v>82</v>
      </c>
      <c r="V3834" s="1" t="s">
        <v>83</v>
      </c>
      <c r="X3834" s="1" t="s">
        <v>839</v>
      </c>
    </row>
    <row r="3835" spans="1:24" x14ac:dyDescent="0.25">
      <c r="A3835" s="1" t="s">
        <v>3504</v>
      </c>
      <c r="B3835" s="1" t="s">
        <v>3505</v>
      </c>
      <c r="C3835" s="1" t="s">
        <v>771</v>
      </c>
      <c r="D3835" s="1" t="s">
        <v>772</v>
      </c>
      <c r="G3835" s="1" t="s">
        <v>774</v>
      </c>
      <c r="H3835" s="1" t="s">
        <v>77</v>
      </c>
      <c r="I3835" s="1" t="s">
        <v>171</v>
      </c>
      <c r="J3835" s="1" t="s">
        <v>6953</v>
      </c>
      <c r="K3835" s="1" t="s">
        <v>44</v>
      </c>
      <c r="L3835" s="1" t="s">
        <v>775</v>
      </c>
      <c r="M3835" s="1" t="s">
        <v>45</v>
      </c>
      <c r="N3835" s="1" t="s">
        <v>46</v>
      </c>
      <c r="O3835" s="1" t="s">
        <v>46</v>
      </c>
      <c r="P3835" s="1" t="s">
        <v>138</v>
      </c>
      <c r="Q3835" s="1">
        <v>2018</v>
      </c>
      <c r="R3835">
        <v>37.14</v>
      </c>
      <c r="S3835" s="1" t="s">
        <v>58</v>
      </c>
      <c r="T3835" s="2">
        <f>+R3835</f>
        <v>37.14</v>
      </c>
      <c r="U3835" s="1" t="s">
        <v>93</v>
      </c>
      <c r="V3835" s="1" t="s">
        <v>60</v>
      </c>
      <c r="W3835" s="1" t="s">
        <v>61</v>
      </c>
    </row>
    <row r="3836" spans="1:24" x14ac:dyDescent="0.25">
      <c r="A3836" s="1" t="s">
        <v>3500</v>
      </c>
      <c r="B3836" s="1" t="s">
        <v>3501</v>
      </c>
      <c r="C3836" s="1" t="s">
        <v>771</v>
      </c>
      <c r="D3836" s="1" t="s">
        <v>772</v>
      </c>
      <c r="G3836" s="1" t="s">
        <v>774</v>
      </c>
      <c r="H3836" s="1" t="s">
        <v>77</v>
      </c>
      <c r="I3836" s="1" t="s">
        <v>43</v>
      </c>
      <c r="J3836" s="1" t="s">
        <v>6954</v>
      </c>
      <c r="K3836" s="1" t="s">
        <v>44</v>
      </c>
      <c r="L3836" s="1" t="s">
        <v>775</v>
      </c>
      <c r="M3836" s="1" t="s">
        <v>45</v>
      </c>
      <c r="N3836" s="1" t="s">
        <v>46</v>
      </c>
      <c r="O3836" s="1" t="s">
        <v>46</v>
      </c>
      <c r="P3836" s="1" t="s">
        <v>231</v>
      </c>
      <c r="Q3836" s="1">
        <v>2018</v>
      </c>
      <c r="R3836">
        <v>37.14</v>
      </c>
      <c r="S3836" s="1" t="s">
        <v>58</v>
      </c>
      <c r="T3836" s="2">
        <f>+R3836</f>
        <v>37.14</v>
      </c>
      <c r="U3836" s="1" t="s">
        <v>93</v>
      </c>
      <c r="V3836" s="1" t="s">
        <v>60</v>
      </c>
      <c r="W3836" s="1" t="s">
        <v>2230</v>
      </c>
    </row>
    <row r="3837" spans="1:24" x14ac:dyDescent="0.25">
      <c r="A3837" s="1" t="s">
        <v>3497</v>
      </c>
      <c r="B3837" s="1" t="s">
        <v>3498</v>
      </c>
      <c r="C3837" s="1" t="s">
        <v>771</v>
      </c>
      <c r="D3837" s="1" t="s">
        <v>772</v>
      </c>
      <c r="G3837" s="1" t="s">
        <v>774</v>
      </c>
      <c r="H3837" s="1" t="s">
        <v>77</v>
      </c>
      <c r="I3837" s="1" t="s">
        <v>43</v>
      </c>
      <c r="J3837" s="1" t="s">
        <v>6954</v>
      </c>
      <c r="K3837" s="1" t="s">
        <v>44</v>
      </c>
      <c r="L3837" s="1" t="s">
        <v>775</v>
      </c>
      <c r="M3837" s="1" t="s">
        <v>45</v>
      </c>
      <c r="N3837" s="1" t="s">
        <v>46</v>
      </c>
      <c r="O3837" s="1" t="s">
        <v>46</v>
      </c>
      <c r="P3837" s="1" t="s">
        <v>683</v>
      </c>
      <c r="Q3837" s="1">
        <v>2018</v>
      </c>
      <c r="R3837">
        <v>37.14</v>
      </c>
      <c r="S3837" s="1" t="s">
        <v>58</v>
      </c>
      <c r="T3837" s="2">
        <f>+R3837</f>
        <v>37.14</v>
      </c>
      <c r="U3837" s="1" t="s">
        <v>93</v>
      </c>
      <c r="V3837" s="1" t="s">
        <v>60</v>
      </c>
      <c r="W3837" s="1" t="s">
        <v>303</v>
      </c>
    </row>
    <row r="3838" spans="1:24" x14ac:dyDescent="0.25">
      <c r="A3838" s="1" t="s">
        <v>3494</v>
      </c>
      <c r="B3838" s="1" t="s">
        <v>3495</v>
      </c>
      <c r="C3838" s="1" t="s">
        <v>771</v>
      </c>
      <c r="D3838" s="1" t="s">
        <v>772</v>
      </c>
      <c r="G3838" s="1" t="s">
        <v>774</v>
      </c>
      <c r="H3838" s="1" t="s">
        <v>77</v>
      </c>
      <c r="I3838" s="1" t="s">
        <v>43</v>
      </c>
      <c r="J3838" s="1" t="s">
        <v>6954</v>
      </c>
      <c r="K3838" s="1" t="s">
        <v>50</v>
      </c>
      <c r="M3838" s="1" t="s">
        <v>45</v>
      </c>
      <c r="N3838" s="1" t="s">
        <v>46</v>
      </c>
      <c r="O3838" s="1" t="s">
        <v>46</v>
      </c>
      <c r="P3838" s="1" t="s">
        <v>2323</v>
      </c>
      <c r="Q3838" s="1">
        <v>2018</v>
      </c>
      <c r="R3838">
        <v>37.14</v>
      </c>
      <c r="S3838" s="1" t="s">
        <v>58</v>
      </c>
      <c r="T3838" s="2">
        <f>+R3838</f>
        <v>37.14</v>
      </c>
      <c r="U3838" s="1" t="s">
        <v>93</v>
      </c>
      <c r="V3838" s="1" t="s">
        <v>211</v>
      </c>
    </row>
    <row r="3839" spans="1:24" x14ac:dyDescent="0.25">
      <c r="A3839" s="1" t="s">
        <v>3490</v>
      </c>
      <c r="B3839" s="1" t="s">
        <v>3491</v>
      </c>
      <c r="C3839" s="1" t="s">
        <v>771</v>
      </c>
      <c r="D3839" s="1" t="s">
        <v>772</v>
      </c>
      <c r="G3839" s="1" t="s">
        <v>774</v>
      </c>
      <c r="H3839" s="1" t="s">
        <v>77</v>
      </c>
      <c r="I3839" s="1" t="s">
        <v>43</v>
      </c>
      <c r="J3839" s="1" t="s">
        <v>6954</v>
      </c>
      <c r="K3839" s="1" t="s">
        <v>44</v>
      </c>
      <c r="L3839" s="1" t="s">
        <v>775</v>
      </c>
      <c r="M3839" s="1" t="s">
        <v>45</v>
      </c>
      <c r="N3839" s="1" t="s">
        <v>46</v>
      </c>
      <c r="O3839" s="1" t="s">
        <v>46</v>
      </c>
      <c r="P3839" s="1" t="s">
        <v>2278</v>
      </c>
      <c r="Q3839" s="1">
        <v>2018</v>
      </c>
      <c r="R3839">
        <v>1</v>
      </c>
      <c r="S3839" s="1" t="s">
        <v>58</v>
      </c>
      <c r="T3839" s="2">
        <f>+R3839</f>
        <v>1</v>
      </c>
      <c r="U3839" s="1" t="s">
        <v>93</v>
      </c>
      <c r="V3839" s="1" t="s">
        <v>167</v>
      </c>
    </row>
    <row r="3840" spans="1:24" x14ac:dyDescent="0.25">
      <c r="A3840" s="1" t="s">
        <v>3487</v>
      </c>
      <c r="B3840" s="1" t="s">
        <v>3488</v>
      </c>
      <c r="C3840" s="1" t="s">
        <v>771</v>
      </c>
      <c r="D3840" s="1" t="s">
        <v>772</v>
      </c>
      <c r="G3840" s="1" t="s">
        <v>774</v>
      </c>
      <c r="H3840" s="1" t="s">
        <v>77</v>
      </c>
      <c r="I3840" s="1" t="s">
        <v>43</v>
      </c>
      <c r="J3840" s="1" t="s">
        <v>6954</v>
      </c>
      <c r="K3840" s="1" t="s">
        <v>44</v>
      </c>
      <c r="L3840" s="1" t="s">
        <v>775</v>
      </c>
      <c r="M3840" s="1" t="s">
        <v>45</v>
      </c>
      <c r="N3840" s="1" t="s">
        <v>46</v>
      </c>
      <c r="O3840" s="1" t="s">
        <v>46</v>
      </c>
      <c r="P3840" s="1" t="s">
        <v>752</v>
      </c>
      <c r="Q3840" s="1">
        <v>2018</v>
      </c>
      <c r="R3840">
        <v>15.43</v>
      </c>
      <c r="S3840" s="1" t="s">
        <v>58</v>
      </c>
      <c r="T3840" s="2">
        <f>+R3840</f>
        <v>15.43</v>
      </c>
      <c r="U3840" s="1" t="s">
        <v>82</v>
      </c>
      <c r="V3840" s="1" t="s">
        <v>83</v>
      </c>
      <c r="X3840" s="1" t="s">
        <v>260</v>
      </c>
    </row>
    <row r="3841" spans="1:24" x14ac:dyDescent="0.25">
      <c r="A3841" s="1" t="s">
        <v>3484</v>
      </c>
      <c r="B3841" s="1" t="s">
        <v>3485</v>
      </c>
      <c r="C3841" s="1" t="s">
        <v>771</v>
      </c>
      <c r="D3841" s="1" t="s">
        <v>1919</v>
      </c>
      <c r="G3841" s="1" t="s">
        <v>782</v>
      </c>
      <c r="H3841" s="1" t="s">
        <v>77</v>
      </c>
      <c r="I3841" s="1" t="s">
        <v>43</v>
      </c>
      <c r="J3841" s="1" t="s">
        <v>6954</v>
      </c>
      <c r="K3841" s="1" t="s">
        <v>44</v>
      </c>
      <c r="L3841" s="1" t="s">
        <v>775</v>
      </c>
      <c r="M3841" s="1" t="s">
        <v>45</v>
      </c>
      <c r="N3841" s="1" t="s">
        <v>46</v>
      </c>
      <c r="O3841" s="1" t="s">
        <v>46</v>
      </c>
      <c r="P3841" s="1" t="s">
        <v>2067</v>
      </c>
      <c r="Q3841" s="1">
        <v>2018</v>
      </c>
      <c r="R3841">
        <v>15.43</v>
      </c>
      <c r="S3841" s="1" t="s">
        <v>58</v>
      </c>
      <c r="T3841" s="2">
        <f>+R3841</f>
        <v>15.43</v>
      </c>
      <c r="U3841" s="1" t="s">
        <v>82</v>
      </c>
      <c r="V3841" s="1" t="s">
        <v>83</v>
      </c>
      <c r="X3841" s="1" t="s">
        <v>839</v>
      </c>
    </row>
    <row r="3842" spans="1:24" x14ac:dyDescent="0.25">
      <c r="A3842" s="1" t="s">
        <v>3480</v>
      </c>
      <c r="B3842" s="1" t="s">
        <v>3481</v>
      </c>
      <c r="C3842" s="1" t="s">
        <v>771</v>
      </c>
      <c r="D3842" s="1" t="s">
        <v>1919</v>
      </c>
      <c r="G3842" s="1" t="s">
        <v>782</v>
      </c>
      <c r="H3842" s="1" t="s">
        <v>77</v>
      </c>
      <c r="I3842" s="1" t="s">
        <v>43</v>
      </c>
      <c r="J3842" s="1" t="s">
        <v>6954</v>
      </c>
      <c r="K3842" s="1" t="s">
        <v>44</v>
      </c>
      <c r="L3842" s="1" t="s">
        <v>2953</v>
      </c>
      <c r="M3842" s="1" t="s">
        <v>45</v>
      </c>
      <c r="N3842" s="1" t="s">
        <v>46</v>
      </c>
      <c r="O3842" s="1" t="s">
        <v>46</v>
      </c>
      <c r="P3842" s="1" t="s">
        <v>3483</v>
      </c>
      <c r="Q3842" s="1">
        <v>2018</v>
      </c>
      <c r="R3842">
        <v>15.43</v>
      </c>
      <c r="S3842" s="1" t="s">
        <v>58</v>
      </c>
      <c r="T3842" s="2">
        <f>+R3842</f>
        <v>15.43</v>
      </c>
      <c r="U3842" s="1" t="s">
        <v>82</v>
      </c>
      <c r="V3842" s="1" t="s">
        <v>83</v>
      </c>
      <c r="X3842" s="1" t="s">
        <v>264</v>
      </c>
    </row>
    <row r="3843" spans="1:24" x14ac:dyDescent="0.25">
      <c r="A3843" s="1" t="s">
        <v>3476</v>
      </c>
      <c r="B3843" s="1" t="s">
        <v>3477</v>
      </c>
      <c r="C3843" s="1" t="s">
        <v>771</v>
      </c>
      <c r="D3843" s="1" t="s">
        <v>1919</v>
      </c>
      <c r="G3843" s="1" t="s">
        <v>782</v>
      </c>
      <c r="H3843" s="1" t="s">
        <v>77</v>
      </c>
      <c r="I3843" s="1" t="s">
        <v>43</v>
      </c>
      <c r="J3843" s="1" t="s">
        <v>6954</v>
      </c>
      <c r="K3843" s="1" t="s">
        <v>44</v>
      </c>
      <c r="L3843" s="1" t="s">
        <v>775</v>
      </c>
      <c r="M3843" s="1" t="s">
        <v>45</v>
      </c>
      <c r="N3843" s="1" t="s">
        <v>46</v>
      </c>
      <c r="O3843" s="1" t="s">
        <v>46</v>
      </c>
      <c r="P3843" s="1" t="s">
        <v>3479</v>
      </c>
      <c r="Q3843" s="1">
        <v>2018</v>
      </c>
      <c r="R3843">
        <v>15.43</v>
      </c>
      <c r="S3843" s="1" t="s">
        <v>58</v>
      </c>
      <c r="T3843" s="2">
        <f>+R3843</f>
        <v>15.43</v>
      </c>
      <c r="U3843" s="1" t="s">
        <v>93</v>
      </c>
      <c r="V3843" s="1" t="s">
        <v>60</v>
      </c>
      <c r="W3843" s="1" t="s">
        <v>61</v>
      </c>
    </row>
    <row r="3844" spans="1:24" x14ac:dyDescent="0.25">
      <c r="A3844" s="1" t="s">
        <v>3472</v>
      </c>
      <c r="B3844" s="1" t="s">
        <v>3473</v>
      </c>
      <c r="C3844" s="1" t="s">
        <v>771</v>
      </c>
      <c r="D3844" s="1" t="s">
        <v>1919</v>
      </c>
      <c r="G3844" s="1" t="s">
        <v>782</v>
      </c>
      <c r="H3844" s="1" t="s">
        <v>77</v>
      </c>
      <c r="I3844" s="1" t="s">
        <v>171</v>
      </c>
      <c r="J3844" s="1" t="s">
        <v>6953</v>
      </c>
      <c r="K3844" s="1" t="s">
        <v>44</v>
      </c>
      <c r="L3844" s="1" t="s">
        <v>775</v>
      </c>
      <c r="M3844" s="1" t="s">
        <v>45</v>
      </c>
      <c r="N3844" s="1" t="s">
        <v>46</v>
      </c>
      <c r="O3844" s="1" t="s">
        <v>46</v>
      </c>
      <c r="P3844" s="1" t="s">
        <v>3475</v>
      </c>
      <c r="Q3844" s="1">
        <v>2018</v>
      </c>
      <c r="R3844">
        <v>15.43</v>
      </c>
      <c r="S3844" s="1" t="s">
        <v>58</v>
      </c>
      <c r="T3844" s="2">
        <f>+R3844</f>
        <v>15.43</v>
      </c>
      <c r="U3844" s="1" t="s">
        <v>93</v>
      </c>
      <c r="V3844" s="1" t="s">
        <v>60</v>
      </c>
      <c r="W3844" s="1" t="s">
        <v>2230</v>
      </c>
    </row>
    <row r="3845" spans="1:24" x14ac:dyDescent="0.25">
      <c r="A3845" s="1" t="s">
        <v>3469</v>
      </c>
      <c r="B3845" s="1" t="s">
        <v>3470</v>
      </c>
      <c r="C3845" s="1" t="s">
        <v>771</v>
      </c>
      <c r="D3845" s="1" t="s">
        <v>1919</v>
      </c>
      <c r="G3845" s="1" t="s">
        <v>782</v>
      </c>
      <c r="H3845" s="1" t="s">
        <v>77</v>
      </c>
      <c r="I3845" s="1" t="s">
        <v>43</v>
      </c>
      <c r="J3845" s="1" t="s">
        <v>6954</v>
      </c>
      <c r="K3845" s="1" t="s">
        <v>44</v>
      </c>
      <c r="L3845" s="1" t="s">
        <v>775</v>
      </c>
      <c r="M3845" s="1" t="s">
        <v>45</v>
      </c>
      <c r="N3845" s="1" t="s">
        <v>46</v>
      </c>
      <c r="O3845" s="1" t="s">
        <v>46</v>
      </c>
      <c r="P3845" s="1" t="s">
        <v>1927</v>
      </c>
      <c r="Q3845" s="1">
        <v>2018</v>
      </c>
      <c r="R3845">
        <v>15.43</v>
      </c>
      <c r="S3845" s="1" t="s">
        <v>58</v>
      </c>
      <c r="T3845" s="2">
        <f>+R3845</f>
        <v>15.43</v>
      </c>
      <c r="U3845" s="1" t="s">
        <v>93</v>
      </c>
      <c r="V3845" s="1" t="s">
        <v>60</v>
      </c>
      <c r="W3845" s="1" t="s">
        <v>303</v>
      </c>
    </row>
    <row r="3846" spans="1:24" x14ac:dyDescent="0.25">
      <c r="A3846" s="1" t="s">
        <v>3465</v>
      </c>
      <c r="B3846" s="1" t="s">
        <v>3466</v>
      </c>
      <c r="C3846" s="1" t="s">
        <v>771</v>
      </c>
      <c r="D3846" s="1" t="s">
        <v>1446</v>
      </c>
      <c r="G3846" s="1" t="s">
        <v>782</v>
      </c>
      <c r="H3846" s="1" t="s">
        <v>77</v>
      </c>
      <c r="I3846" s="1" t="s">
        <v>171</v>
      </c>
      <c r="J3846" s="1" t="s">
        <v>6953</v>
      </c>
      <c r="K3846" s="1" t="s">
        <v>44</v>
      </c>
      <c r="L3846" s="1" t="s">
        <v>775</v>
      </c>
      <c r="M3846" s="1" t="s">
        <v>106</v>
      </c>
      <c r="N3846" s="1" t="s">
        <v>107</v>
      </c>
      <c r="O3846" s="1" t="s">
        <v>46</v>
      </c>
      <c r="P3846" s="1" t="s">
        <v>188</v>
      </c>
      <c r="Q3846" s="1">
        <v>2018</v>
      </c>
      <c r="R3846">
        <v>15.43</v>
      </c>
      <c r="S3846" s="1" t="s">
        <v>58</v>
      </c>
      <c r="T3846" s="2">
        <f>+R3846</f>
        <v>15.43</v>
      </c>
      <c r="U3846" s="1" t="s">
        <v>93</v>
      </c>
      <c r="V3846" s="1" t="s">
        <v>211</v>
      </c>
    </row>
    <row r="3847" spans="1:24" x14ac:dyDescent="0.25">
      <c r="A3847" s="1" t="s">
        <v>3462</v>
      </c>
      <c r="B3847" s="1" t="s">
        <v>3463</v>
      </c>
      <c r="C3847" s="1" t="s">
        <v>771</v>
      </c>
      <c r="D3847" s="1" t="s">
        <v>1446</v>
      </c>
      <c r="G3847" s="1" t="s">
        <v>782</v>
      </c>
      <c r="H3847" s="1" t="s">
        <v>77</v>
      </c>
      <c r="I3847" s="1" t="s">
        <v>171</v>
      </c>
      <c r="J3847" s="1" t="s">
        <v>6953</v>
      </c>
      <c r="K3847" s="1" t="s">
        <v>44</v>
      </c>
      <c r="L3847" s="1" t="s">
        <v>775</v>
      </c>
      <c r="M3847" s="1" t="s">
        <v>45</v>
      </c>
      <c r="N3847" s="1" t="s">
        <v>46</v>
      </c>
      <c r="O3847" s="1" t="s">
        <v>46</v>
      </c>
      <c r="P3847" s="1" t="s">
        <v>174</v>
      </c>
      <c r="Q3847" s="1">
        <v>2018</v>
      </c>
      <c r="R3847">
        <v>24</v>
      </c>
      <c r="S3847" s="1" t="s">
        <v>58</v>
      </c>
      <c r="T3847" s="2">
        <f>+R3847</f>
        <v>24</v>
      </c>
      <c r="U3847" s="1" t="s">
        <v>82</v>
      </c>
      <c r="V3847" s="1" t="s">
        <v>83</v>
      </c>
      <c r="X3847" s="1" t="s">
        <v>264</v>
      </c>
    </row>
    <row r="3848" spans="1:24" x14ac:dyDescent="0.25">
      <c r="A3848" s="1" t="s">
        <v>3459</v>
      </c>
      <c r="B3848" s="1" t="s">
        <v>3460</v>
      </c>
      <c r="C3848" s="1" t="s">
        <v>771</v>
      </c>
      <c r="D3848" s="1" t="s">
        <v>772</v>
      </c>
      <c r="G3848" s="1" t="s">
        <v>782</v>
      </c>
      <c r="H3848" s="1" t="s">
        <v>77</v>
      </c>
      <c r="I3848" s="1" t="s">
        <v>171</v>
      </c>
      <c r="J3848" s="1" t="s">
        <v>6953</v>
      </c>
      <c r="K3848" s="1" t="s">
        <v>44</v>
      </c>
      <c r="L3848" s="1" t="s">
        <v>775</v>
      </c>
      <c r="M3848" s="1" t="s">
        <v>45</v>
      </c>
      <c r="N3848" s="1" t="s">
        <v>46</v>
      </c>
      <c r="O3848" s="1" t="s">
        <v>46</v>
      </c>
      <c r="P3848" s="1" t="s">
        <v>143</v>
      </c>
      <c r="Q3848" s="1">
        <v>2018</v>
      </c>
      <c r="R3848">
        <v>24</v>
      </c>
      <c r="S3848" s="1" t="s">
        <v>58</v>
      </c>
      <c r="T3848" s="2">
        <f>+R3848</f>
        <v>24</v>
      </c>
      <c r="U3848" s="1" t="s">
        <v>82</v>
      </c>
      <c r="V3848" s="1" t="s">
        <v>83</v>
      </c>
      <c r="X3848" s="1" t="s">
        <v>260</v>
      </c>
    </row>
    <row r="3849" spans="1:24" x14ac:dyDescent="0.25">
      <c r="A3849" s="1" t="s">
        <v>3455</v>
      </c>
      <c r="B3849" s="1" t="s">
        <v>3456</v>
      </c>
      <c r="C3849" s="1" t="s">
        <v>771</v>
      </c>
      <c r="D3849" s="1" t="s">
        <v>1446</v>
      </c>
      <c r="G3849" s="1" t="s">
        <v>782</v>
      </c>
      <c r="H3849" s="1" t="s">
        <v>77</v>
      </c>
      <c r="I3849" s="1" t="s">
        <v>171</v>
      </c>
      <c r="J3849" s="1" t="s">
        <v>6953</v>
      </c>
      <c r="K3849" s="1" t="s">
        <v>44</v>
      </c>
      <c r="L3849" s="1" t="s">
        <v>775</v>
      </c>
      <c r="M3849" s="1" t="s">
        <v>45</v>
      </c>
      <c r="N3849" s="1" t="s">
        <v>46</v>
      </c>
      <c r="O3849" s="1" t="s">
        <v>46</v>
      </c>
      <c r="P3849" s="1" t="s">
        <v>1946</v>
      </c>
      <c r="Q3849" s="1">
        <v>2018</v>
      </c>
      <c r="R3849">
        <v>24</v>
      </c>
      <c r="S3849" s="1" t="s">
        <v>58</v>
      </c>
      <c r="T3849" s="2">
        <f>+R3849</f>
        <v>24</v>
      </c>
      <c r="U3849" s="1" t="s">
        <v>93</v>
      </c>
      <c r="V3849" s="1" t="s">
        <v>60</v>
      </c>
      <c r="W3849" s="1" t="s">
        <v>61</v>
      </c>
    </row>
    <row r="3850" spans="1:24" x14ac:dyDescent="0.25">
      <c r="A3850" s="1" t="s">
        <v>3452</v>
      </c>
      <c r="B3850" s="1" t="s">
        <v>3453</v>
      </c>
      <c r="C3850" s="1" t="s">
        <v>771</v>
      </c>
      <c r="D3850" s="1" t="s">
        <v>1446</v>
      </c>
      <c r="G3850" s="1" t="s">
        <v>782</v>
      </c>
      <c r="H3850" s="1" t="s">
        <v>77</v>
      </c>
      <c r="I3850" s="1" t="s">
        <v>171</v>
      </c>
      <c r="J3850" s="1" t="s">
        <v>6953</v>
      </c>
      <c r="K3850" s="1" t="s">
        <v>44</v>
      </c>
      <c r="L3850" s="1" t="s">
        <v>775</v>
      </c>
      <c r="M3850" s="1" t="s">
        <v>106</v>
      </c>
      <c r="N3850" s="1" t="s">
        <v>208</v>
      </c>
      <c r="O3850" s="1" t="s">
        <v>46</v>
      </c>
      <c r="P3850" s="1" t="s">
        <v>174</v>
      </c>
      <c r="Q3850" s="1">
        <v>2018</v>
      </c>
      <c r="R3850">
        <v>24</v>
      </c>
      <c r="S3850" s="1" t="s">
        <v>58</v>
      </c>
      <c r="T3850" s="2">
        <f>+R3850</f>
        <v>24</v>
      </c>
      <c r="U3850" s="1" t="s">
        <v>93</v>
      </c>
      <c r="V3850" s="1" t="s">
        <v>60</v>
      </c>
      <c r="W3850" s="1" t="s">
        <v>2230</v>
      </c>
    </row>
    <row r="3851" spans="1:24" x14ac:dyDescent="0.25">
      <c r="A3851" s="1" t="s">
        <v>3448</v>
      </c>
      <c r="B3851" s="1" t="s">
        <v>3449</v>
      </c>
      <c r="C3851" s="1" t="s">
        <v>771</v>
      </c>
      <c r="D3851" s="1" t="s">
        <v>3102</v>
      </c>
      <c r="G3851" s="1" t="s">
        <v>774</v>
      </c>
      <c r="H3851" s="1" t="s">
        <v>77</v>
      </c>
      <c r="I3851" s="1" t="s">
        <v>263</v>
      </c>
      <c r="J3851" s="1" t="s">
        <v>6950</v>
      </c>
      <c r="K3851" s="1" t="s">
        <v>44</v>
      </c>
      <c r="L3851" s="1" t="s">
        <v>105</v>
      </c>
      <c r="M3851" s="1" t="s">
        <v>45</v>
      </c>
      <c r="N3851" s="1" t="s">
        <v>46</v>
      </c>
      <c r="O3851" s="1" t="s">
        <v>46</v>
      </c>
      <c r="P3851" s="1" t="s">
        <v>3451</v>
      </c>
      <c r="Q3851" s="1">
        <v>2018</v>
      </c>
      <c r="R3851">
        <v>24</v>
      </c>
      <c r="S3851" s="1" t="s">
        <v>58</v>
      </c>
      <c r="T3851" s="2">
        <f>+R3851</f>
        <v>24</v>
      </c>
      <c r="U3851" s="1" t="s">
        <v>93</v>
      </c>
      <c r="V3851" s="1" t="s">
        <v>211</v>
      </c>
    </row>
    <row r="3852" spans="1:24" x14ac:dyDescent="0.25">
      <c r="A3852" s="1" t="s">
        <v>3445</v>
      </c>
      <c r="B3852" s="1" t="s">
        <v>3446</v>
      </c>
      <c r="C3852" s="1" t="s">
        <v>771</v>
      </c>
      <c r="D3852" s="1" t="s">
        <v>3102</v>
      </c>
      <c r="G3852" s="1" t="s">
        <v>774</v>
      </c>
      <c r="H3852" s="1" t="s">
        <v>77</v>
      </c>
      <c r="I3852" s="1" t="s">
        <v>78</v>
      </c>
      <c r="J3852" s="1" t="s">
        <v>78</v>
      </c>
      <c r="K3852" s="1" t="s">
        <v>44</v>
      </c>
      <c r="L3852" s="1" t="s">
        <v>2953</v>
      </c>
      <c r="M3852" s="1" t="s">
        <v>45</v>
      </c>
      <c r="N3852" s="1" t="s">
        <v>46</v>
      </c>
      <c r="O3852" s="1" t="s">
        <v>46</v>
      </c>
      <c r="P3852" s="1" t="s">
        <v>130</v>
      </c>
      <c r="Q3852" s="1">
        <v>2018</v>
      </c>
      <c r="R3852">
        <v>28.57</v>
      </c>
      <c r="S3852" s="1" t="s">
        <v>58</v>
      </c>
      <c r="T3852" s="2">
        <f>+R3852</f>
        <v>28.57</v>
      </c>
      <c r="U3852" s="1" t="s">
        <v>82</v>
      </c>
      <c r="V3852" s="1" t="s">
        <v>83</v>
      </c>
      <c r="X3852" s="1" t="s">
        <v>260</v>
      </c>
    </row>
    <row r="3853" spans="1:24" x14ac:dyDescent="0.25">
      <c r="A3853" s="1" t="s">
        <v>3441</v>
      </c>
      <c r="B3853" s="1" t="s">
        <v>3442</v>
      </c>
      <c r="C3853" s="1" t="s">
        <v>771</v>
      </c>
      <c r="D3853" s="1" t="s">
        <v>3102</v>
      </c>
      <c r="G3853" s="1" t="s">
        <v>774</v>
      </c>
      <c r="H3853" s="1" t="s">
        <v>77</v>
      </c>
      <c r="I3853" s="1" t="s">
        <v>78</v>
      </c>
      <c r="J3853" s="1" t="s">
        <v>78</v>
      </c>
      <c r="K3853" s="1" t="s">
        <v>44</v>
      </c>
      <c r="L3853" s="1" t="s">
        <v>2953</v>
      </c>
      <c r="M3853" s="1" t="s">
        <v>45</v>
      </c>
      <c r="N3853" s="1" t="s">
        <v>46</v>
      </c>
      <c r="O3853" s="1" t="s">
        <v>46</v>
      </c>
      <c r="P3853" s="1" t="s">
        <v>986</v>
      </c>
      <c r="Q3853" s="1">
        <v>2018</v>
      </c>
      <c r="R3853">
        <v>28.57</v>
      </c>
      <c r="S3853" s="1" t="s">
        <v>58</v>
      </c>
      <c r="T3853" s="2">
        <f>+R3853</f>
        <v>28.57</v>
      </c>
      <c r="U3853" s="1" t="s">
        <v>82</v>
      </c>
      <c r="V3853" s="1" t="s">
        <v>83</v>
      </c>
      <c r="X3853" s="1" t="s">
        <v>264</v>
      </c>
    </row>
    <row r="3854" spans="1:24" x14ac:dyDescent="0.25">
      <c r="A3854" s="1" t="s">
        <v>3437</v>
      </c>
      <c r="B3854" s="1" t="s">
        <v>3438</v>
      </c>
      <c r="C3854" s="1" t="s">
        <v>771</v>
      </c>
      <c r="D3854" s="1" t="s">
        <v>3102</v>
      </c>
      <c r="G3854" s="1" t="s">
        <v>774</v>
      </c>
      <c r="H3854" s="1" t="s">
        <v>77</v>
      </c>
      <c r="I3854" s="1" t="s">
        <v>171</v>
      </c>
      <c r="J3854" s="1" t="s">
        <v>6953</v>
      </c>
      <c r="K3854" s="1" t="s">
        <v>44</v>
      </c>
      <c r="L3854" s="1" t="s">
        <v>2953</v>
      </c>
      <c r="M3854" s="1" t="s">
        <v>45</v>
      </c>
      <c r="N3854" s="1" t="s">
        <v>46</v>
      </c>
      <c r="O3854" s="1" t="s">
        <v>46</v>
      </c>
      <c r="P3854" s="1" t="s">
        <v>3440</v>
      </c>
      <c r="Q3854" s="1">
        <v>2018</v>
      </c>
      <c r="R3854">
        <v>28.57</v>
      </c>
      <c r="S3854" s="1" t="s">
        <v>58</v>
      </c>
      <c r="T3854" s="2">
        <f>+R3854</f>
        <v>28.57</v>
      </c>
      <c r="U3854" s="1" t="s">
        <v>82</v>
      </c>
      <c r="V3854" s="1" t="s">
        <v>83</v>
      </c>
      <c r="X3854" s="1" t="s">
        <v>839</v>
      </c>
    </row>
    <row r="3855" spans="1:24" x14ac:dyDescent="0.25">
      <c r="A3855" s="1" t="s">
        <v>3433</v>
      </c>
      <c r="B3855" s="1" t="s">
        <v>3434</v>
      </c>
      <c r="C3855" s="1" t="s">
        <v>2242</v>
      </c>
      <c r="D3855" s="1" t="s">
        <v>2808</v>
      </c>
      <c r="G3855" s="1" t="s">
        <v>774</v>
      </c>
      <c r="H3855" s="1" t="s">
        <v>77</v>
      </c>
      <c r="I3855" s="1" t="s">
        <v>263</v>
      </c>
      <c r="J3855" s="1" t="s">
        <v>6950</v>
      </c>
      <c r="K3855" s="1" t="s">
        <v>44</v>
      </c>
      <c r="L3855" s="1" t="s">
        <v>775</v>
      </c>
      <c r="M3855" s="1" t="s">
        <v>45</v>
      </c>
      <c r="N3855" s="1" t="s">
        <v>46</v>
      </c>
      <c r="O3855" s="1" t="s">
        <v>46</v>
      </c>
      <c r="P3855" s="1" t="s">
        <v>800</v>
      </c>
      <c r="Q3855" s="1">
        <v>2018</v>
      </c>
      <c r="R3855">
        <v>28.57</v>
      </c>
      <c r="S3855" s="1" t="s">
        <v>58</v>
      </c>
      <c r="T3855" s="2">
        <f>+R3855</f>
        <v>28.57</v>
      </c>
      <c r="U3855" s="1" t="s">
        <v>93</v>
      </c>
      <c r="V3855" s="1" t="s">
        <v>60</v>
      </c>
      <c r="W3855" s="1" t="s">
        <v>61</v>
      </c>
    </row>
    <row r="3856" spans="1:24" x14ac:dyDescent="0.25">
      <c r="A3856" s="1" t="s">
        <v>3429</v>
      </c>
      <c r="B3856" s="1" t="s">
        <v>3430</v>
      </c>
      <c r="C3856" s="1" t="s">
        <v>771</v>
      </c>
      <c r="D3856" s="1" t="s">
        <v>2915</v>
      </c>
      <c r="G3856" s="1" t="s">
        <v>774</v>
      </c>
      <c r="H3856" s="1" t="s">
        <v>77</v>
      </c>
      <c r="I3856" s="1" t="s">
        <v>43</v>
      </c>
      <c r="J3856" s="1" t="s">
        <v>6954</v>
      </c>
      <c r="K3856" s="1" t="s">
        <v>44</v>
      </c>
      <c r="L3856" s="1" t="s">
        <v>2953</v>
      </c>
      <c r="M3856" s="1" t="s">
        <v>45</v>
      </c>
      <c r="N3856" s="1" t="s">
        <v>46</v>
      </c>
      <c r="O3856" s="1" t="s">
        <v>46</v>
      </c>
      <c r="P3856" s="1" t="s">
        <v>233</v>
      </c>
      <c r="Q3856" s="1">
        <v>2018</v>
      </c>
      <c r="R3856">
        <v>28.57</v>
      </c>
      <c r="S3856" s="1" t="s">
        <v>58</v>
      </c>
      <c r="T3856" s="2">
        <f>+R3856</f>
        <v>28.57</v>
      </c>
      <c r="U3856" s="1" t="s">
        <v>93</v>
      </c>
      <c r="V3856" s="1" t="s">
        <v>60</v>
      </c>
      <c r="W3856" s="1" t="s">
        <v>303</v>
      </c>
    </row>
    <row r="3857" spans="1:24" x14ac:dyDescent="0.25">
      <c r="A3857" s="1" t="s">
        <v>3426</v>
      </c>
      <c r="B3857" s="1" t="s">
        <v>3427</v>
      </c>
      <c r="C3857" s="1" t="s">
        <v>2242</v>
      </c>
      <c r="D3857" s="1" t="s">
        <v>2808</v>
      </c>
      <c r="G3857" s="1" t="s">
        <v>774</v>
      </c>
      <c r="H3857" s="1" t="s">
        <v>77</v>
      </c>
      <c r="I3857" s="1" t="s">
        <v>171</v>
      </c>
      <c r="J3857" s="1" t="s">
        <v>6953</v>
      </c>
      <c r="K3857" s="1" t="s">
        <v>44</v>
      </c>
      <c r="L3857" s="1" t="s">
        <v>775</v>
      </c>
      <c r="M3857" s="1" t="s">
        <v>45</v>
      </c>
      <c r="N3857" s="1" t="s">
        <v>46</v>
      </c>
      <c r="O3857" s="1" t="s">
        <v>46</v>
      </c>
      <c r="P3857" s="1" t="s">
        <v>362</v>
      </c>
      <c r="Q3857" s="1">
        <v>2018</v>
      </c>
      <c r="R3857">
        <v>28.57</v>
      </c>
      <c r="S3857" s="1" t="s">
        <v>58</v>
      </c>
      <c r="T3857" s="2">
        <f>+R3857</f>
        <v>28.57</v>
      </c>
      <c r="U3857" s="1" t="s">
        <v>93</v>
      </c>
      <c r="V3857" s="1" t="s">
        <v>60</v>
      </c>
      <c r="W3857" s="1" t="s">
        <v>2230</v>
      </c>
    </row>
    <row r="3858" spans="1:24" x14ac:dyDescent="0.25">
      <c r="A3858" s="1" t="s">
        <v>3421</v>
      </c>
      <c r="B3858" s="1" t="s">
        <v>3422</v>
      </c>
      <c r="C3858" s="1" t="s">
        <v>771</v>
      </c>
      <c r="D3858" s="1" t="s">
        <v>3102</v>
      </c>
      <c r="G3858" s="1" t="s">
        <v>774</v>
      </c>
      <c r="H3858" s="1" t="s">
        <v>77</v>
      </c>
      <c r="I3858" s="1" t="s">
        <v>78</v>
      </c>
      <c r="J3858" s="1" t="s">
        <v>78</v>
      </c>
      <c r="K3858" s="1" t="s">
        <v>44</v>
      </c>
      <c r="L3858" s="1" t="s">
        <v>2953</v>
      </c>
      <c r="M3858" s="1" t="s">
        <v>45</v>
      </c>
      <c r="N3858" s="1" t="s">
        <v>46</v>
      </c>
      <c r="O3858" s="1" t="s">
        <v>46</v>
      </c>
      <c r="P3858" s="1" t="s">
        <v>3424</v>
      </c>
      <c r="Q3858" s="1">
        <v>2018</v>
      </c>
      <c r="R3858">
        <v>28.57</v>
      </c>
      <c r="S3858" s="1" t="s">
        <v>58</v>
      </c>
      <c r="T3858" s="2">
        <f>+R3858</f>
        <v>28.57</v>
      </c>
      <c r="U3858" s="1" t="s">
        <v>93</v>
      </c>
      <c r="V3858" s="1" t="s">
        <v>211</v>
      </c>
    </row>
    <row r="3859" spans="1:24" x14ac:dyDescent="0.25">
      <c r="A3859" s="1" t="s">
        <v>3418</v>
      </c>
      <c r="B3859" s="1" t="s">
        <v>3419</v>
      </c>
      <c r="C3859" s="1" t="s">
        <v>2242</v>
      </c>
      <c r="D3859" s="1" t="s">
        <v>2808</v>
      </c>
      <c r="G3859" s="1" t="s">
        <v>774</v>
      </c>
      <c r="H3859" s="1" t="s">
        <v>77</v>
      </c>
      <c r="I3859" s="1" t="s">
        <v>171</v>
      </c>
      <c r="J3859" s="1" t="s">
        <v>6953</v>
      </c>
      <c r="K3859" s="1" t="s">
        <v>44</v>
      </c>
      <c r="L3859" s="1" t="s">
        <v>775</v>
      </c>
      <c r="M3859" s="1" t="s">
        <v>45</v>
      </c>
      <c r="N3859" s="1" t="s">
        <v>46</v>
      </c>
      <c r="O3859" s="1" t="s">
        <v>46</v>
      </c>
      <c r="P3859" s="1" t="s">
        <v>174</v>
      </c>
      <c r="Q3859" s="1">
        <v>2018</v>
      </c>
      <c r="R3859">
        <v>14.28</v>
      </c>
      <c r="S3859" s="1" t="s">
        <v>58</v>
      </c>
      <c r="T3859" s="2">
        <f>+R3859</f>
        <v>14.28</v>
      </c>
      <c r="U3859" s="1" t="s">
        <v>82</v>
      </c>
      <c r="V3859" s="1" t="s">
        <v>83</v>
      </c>
      <c r="X3859" s="1" t="s">
        <v>264</v>
      </c>
    </row>
    <row r="3860" spans="1:24" x14ac:dyDescent="0.25">
      <c r="A3860" s="1" t="s">
        <v>3413</v>
      </c>
      <c r="B3860" s="1" t="s">
        <v>3414</v>
      </c>
      <c r="C3860" s="1" t="s">
        <v>2242</v>
      </c>
      <c r="D3860" s="1" t="s">
        <v>2808</v>
      </c>
      <c r="G3860" s="1" t="s">
        <v>774</v>
      </c>
      <c r="H3860" s="1" t="s">
        <v>77</v>
      </c>
      <c r="I3860" s="1" t="s">
        <v>171</v>
      </c>
      <c r="J3860" s="1" t="s">
        <v>6953</v>
      </c>
      <c r="K3860" s="1" t="s">
        <v>44</v>
      </c>
      <c r="L3860" s="1" t="s">
        <v>775</v>
      </c>
      <c r="M3860" s="1" t="s">
        <v>45</v>
      </c>
      <c r="N3860" s="1" t="s">
        <v>46</v>
      </c>
      <c r="O3860" s="1" t="s">
        <v>46</v>
      </c>
      <c r="P3860" s="1" t="s">
        <v>3416</v>
      </c>
      <c r="Q3860" s="1">
        <v>2018</v>
      </c>
      <c r="R3860">
        <v>14.28</v>
      </c>
      <c r="S3860" s="1" t="s">
        <v>58</v>
      </c>
      <c r="T3860" s="2">
        <f>+R3860</f>
        <v>14.28</v>
      </c>
      <c r="U3860" s="1" t="s">
        <v>82</v>
      </c>
      <c r="V3860" s="1" t="s">
        <v>83</v>
      </c>
      <c r="X3860" s="1" t="s">
        <v>260</v>
      </c>
    </row>
    <row r="3861" spans="1:24" x14ac:dyDescent="0.25">
      <c r="A3861" s="1" t="s">
        <v>3410</v>
      </c>
      <c r="B3861" s="1" t="s">
        <v>3411</v>
      </c>
      <c r="C3861" s="1" t="s">
        <v>2242</v>
      </c>
      <c r="D3861" s="1" t="s">
        <v>1085</v>
      </c>
      <c r="G3861" s="1" t="s">
        <v>774</v>
      </c>
      <c r="H3861" s="1" t="s">
        <v>77</v>
      </c>
      <c r="I3861" s="1" t="s">
        <v>263</v>
      </c>
      <c r="J3861" s="1" t="s">
        <v>6950</v>
      </c>
      <c r="K3861" s="1" t="s">
        <v>44</v>
      </c>
      <c r="L3861" s="1" t="s">
        <v>775</v>
      </c>
      <c r="M3861" s="1" t="s">
        <v>45</v>
      </c>
      <c r="N3861" s="1" t="s">
        <v>46</v>
      </c>
      <c r="O3861" s="1" t="s">
        <v>46</v>
      </c>
      <c r="P3861" s="1" t="s">
        <v>752</v>
      </c>
      <c r="Q3861" s="1">
        <v>2018</v>
      </c>
      <c r="R3861">
        <v>14.28</v>
      </c>
      <c r="S3861" s="1" t="s">
        <v>58</v>
      </c>
      <c r="T3861" s="2">
        <f>+R3861</f>
        <v>14.28</v>
      </c>
      <c r="U3861" s="1" t="s">
        <v>82</v>
      </c>
      <c r="V3861" s="1" t="s">
        <v>83</v>
      </c>
      <c r="X3861" s="1" t="s">
        <v>289</v>
      </c>
    </row>
    <row r="3862" spans="1:24" x14ac:dyDescent="0.25">
      <c r="A3862" s="1" t="s">
        <v>3407</v>
      </c>
      <c r="B3862" s="1" t="s">
        <v>3408</v>
      </c>
      <c r="C3862" s="1" t="s">
        <v>2242</v>
      </c>
      <c r="D3862" s="1" t="s">
        <v>1085</v>
      </c>
      <c r="G3862" s="1" t="s">
        <v>774</v>
      </c>
      <c r="H3862" s="1" t="s">
        <v>77</v>
      </c>
      <c r="I3862" s="1" t="s">
        <v>78</v>
      </c>
      <c r="J3862" s="1" t="s">
        <v>78</v>
      </c>
      <c r="K3862" s="1" t="s">
        <v>44</v>
      </c>
      <c r="L3862" s="1" t="s">
        <v>775</v>
      </c>
      <c r="M3862" s="1" t="s">
        <v>45</v>
      </c>
      <c r="N3862" s="1" t="s">
        <v>46</v>
      </c>
      <c r="O3862" s="1" t="s">
        <v>46</v>
      </c>
      <c r="P3862" s="1" t="s">
        <v>1671</v>
      </c>
      <c r="Q3862" s="1">
        <v>2018</v>
      </c>
      <c r="R3862">
        <v>14.28</v>
      </c>
      <c r="S3862" s="1" t="s">
        <v>58</v>
      </c>
      <c r="T3862" s="2">
        <f>+R3862</f>
        <v>14.28</v>
      </c>
      <c r="U3862" s="1" t="s">
        <v>93</v>
      </c>
      <c r="V3862" s="1" t="s">
        <v>60</v>
      </c>
      <c r="W3862" s="1" t="s">
        <v>61</v>
      </c>
    </row>
    <row r="3863" spans="1:24" x14ac:dyDescent="0.25">
      <c r="A3863" s="1" t="s">
        <v>3403</v>
      </c>
      <c r="B3863" s="1" t="s">
        <v>3404</v>
      </c>
      <c r="C3863" s="1" t="s">
        <v>2242</v>
      </c>
      <c r="D3863" s="1" t="s">
        <v>1085</v>
      </c>
      <c r="G3863" s="1" t="s">
        <v>774</v>
      </c>
      <c r="H3863" s="1" t="s">
        <v>77</v>
      </c>
      <c r="I3863" s="1" t="s">
        <v>43</v>
      </c>
      <c r="J3863" s="1" t="s">
        <v>6954</v>
      </c>
      <c r="K3863" s="1" t="s">
        <v>44</v>
      </c>
      <c r="L3863" s="1" t="s">
        <v>775</v>
      </c>
      <c r="M3863" s="1" t="s">
        <v>45</v>
      </c>
      <c r="N3863" s="1" t="s">
        <v>46</v>
      </c>
      <c r="O3863" s="1" t="s">
        <v>46</v>
      </c>
      <c r="P3863" s="1" t="s">
        <v>3406</v>
      </c>
      <c r="Q3863" s="1">
        <v>2018</v>
      </c>
      <c r="R3863">
        <v>14.28</v>
      </c>
      <c r="S3863" s="1" t="s">
        <v>58</v>
      </c>
      <c r="T3863" s="2">
        <f>+R3863</f>
        <v>14.28</v>
      </c>
      <c r="U3863" s="1" t="s">
        <v>93</v>
      </c>
      <c r="V3863" s="1" t="s">
        <v>60</v>
      </c>
      <c r="W3863" s="1" t="s">
        <v>303</v>
      </c>
    </row>
    <row r="3864" spans="1:24" x14ac:dyDescent="0.25">
      <c r="A3864" s="1" t="s">
        <v>3399</v>
      </c>
      <c r="B3864" s="1" t="s">
        <v>3400</v>
      </c>
      <c r="C3864" s="1" t="s">
        <v>2242</v>
      </c>
      <c r="D3864" s="1" t="s">
        <v>2323</v>
      </c>
      <c r="G3864" s="1" t="s">
        <v>774</v>
      </c>
      <c r="H3864" s="1" t="s">
        <v>77</v>
      </c>
      <c r="I3864" s="1" t="s">
        <v>43</v>
      </c>
      <c r="J3864" s="1" t="s">
        <v>6954</v>
      </c>
      <c r="K3864" s="1" t="s">
        <v>44</v>
      </c>
      <c r="L3864" s="1" t="s">
        <v>775</v>
      </c>
      <c r="M3864" s="1" t="s">
        <v>45</v>
      </c>
      <c r="N3864" s="1" t="s">
        <v>46</v>
      </c>
      <c r="O3864" s="1" t="s">
        <v>46</v>
      </c>
      <c r="P3864" s="1" t="s">
        <v>3402</v>
      </c>
      <c r="Q3864" s="1">
        <v>2018</v>
      </c>
      <c r="R3864">
        <v>14.28</v>
      </c>
      <c r="S3864" s="1" t="s">
        <v>58</v>
      </c>
      <c r="T3864" s="2">
        <f>+R3864</f>
        <v>14.28</v>
      </c>
      <c r="U3864" s="1" t="s">
        <v>93</v>
      </c>
      <c r="V3864" s="1" t="s">
        <v>60</v>
      </c>
      <c r="W3864" s="1" t="s">
        <v>2230</v>
      </c>
    </row>
    <row r="3865" spans="1:24" x14ac:dyDescent="0.25">
      <c r="A3865" s="1" t="s">
        <v>3396</v>
      </c>
      <c r="B3865" s="1" t="s">
        <v>3397</v>
      </c>
      <c r="C3865" s="1" t="s">
        <v>2242</v>
      </c>
      <c r="D3865" s="1" t="s">
        <v>1085</v>
      </c>
      <c r="G3865" s="1" t="s">
        <v>774</v>
      </c>
      <c r="H3865" s="1" t="s">
        <v>77</v>
      </c>
      <c r="I3865" s="1" t="s">
        <v>43</v>
      </c>
      <c r="J3865" s="1" t="s">
        <v>6954</v>
      </c>
      <c r="K3865" s="1" t="s">
        <v>44</v>
      </c>
      <c r="L3865" s="1" t="s">
        <v>775</v>
      </c>
      <c r="M3865" s="1" t="s">
        <v>45</v>
      </c>
      <c r="N3865" s="1" t="s">
        <v>46</v>
      </c>
      <c r="O3865" s="1" t="s">
        <v>46</v>
      </c>
      <c r="P3865" s="1" t="s">
        <v>2248</v>
      </c>
      <c r="Q3865" s="1">
        <v>2018</v>
      </c>
      <c r="R3865">
        <v>14.28</v>
      </c>
      <c r="S3865" s="1" t="s">
        <v>58</v>
      </c>
      <c r="T3865" s="2">
        <f>+R3865</f>
        <v>14.28</v>
      </c>
      <c r="U3865" s="1" t="s">
        <v>93</v>
      </c>
      <c r="V3865" s="1" t="s">
        <v>211</v>
      </c>
    </row>
    <row r="3866" spans="1:24" x14ac:dyDescent="0.25">
      <c r="A3866" s="1" t="s">
        <v>3393</v>
      </c>
      <c r="B3866" s="1" t="s">
        <v>3394</v>
      </c>
      <c r="C3866" s="1" t="s">
        <v>2242</v>
      </c>
      <c r="D3866" s="1" t="s">
        <v>1085</v>
      </c>
      <c r="G3866" s="1" t="s">
        <v>774</v>
      </c>
      <c r="H3866" s="1" t="s">
        <v>77</v>
      </c>
      <c r="I3866" s="1" t="s">
        <v>43</v>
      </c>
      <c r="J3866" s="1" t="s">
        <v>6954</v>
      </c>
      <c r="K3866" s="1" t="s">
        <v>44</v>
      </c>
      <c r="L3866" s="1" t="s">
        <v>775</v>
      </c>
      <c r="M3866" s="1" t="s">
        <v>45</v>
      </c>
      <c r="N3866" s="1" t="s">
        <v>46</v>
      </c>
      <c r="O3866" s="1" t="s">
        <v>46</v>
      </c>
      <c r="P3866" s="1" t="s">
        <v>2458</v>
      </c>
      <c r="Q3866" s="1">
        <v>2018</v>
      </c>
      <c r="R3866">
        <v>63.4</v>
      </c>
      <c r="S3866" s="1" t="s">
        <v>58</v>
      </c>
      <c r="T3866" s="2">
        <f>+R3866</f>
        <v>63.4</v>
      </c>
      <c r="U3866" s="1" t="s">
        <v>82</v>
      </c>
      <c r="V3866" s="1" t="s">
        <v>83</v>
      </c>
      <c r="X3866" s="1" t="s">
        <v>260</v>
      </c>
    </row>
    <row r="3867" spans="1:24" x14ac:dyDescent="0.25">
      <c r="A3867" s="1" t="s">
        <v>3389</v>
      </c>
      <c r="B3867" s="1" t="s">
        <v>3390</v>
      </c>
      <c r="C3867" s="1" t="s">
        <v>2242</v>
      </c>
      <c r="D3867" s="1" t="s">
        <v>1085</v>
      </c>
      <c r="G3867" s="1" t="s">
        <v>774</v>
      </c>
      <c r="H3867" s="1" t="s">
        <v>77</v>
      </c>
      <c r="I3867" s="1" t="s">
        <v>114</v>
      </c>
      <c r="J3867" s="1" t="s">
        <v>114</v>
      </c>
      <c r="K3867" s="1" t="s">
        <v>44</v>
      </c>
      <c r="L3867" s="1" t="s">
        <v>775</v>
      </c>
      <c r="M3867" s="1" t="s">
        <v>45</v>
      </c>
      <c r="N3867" s="1" t="s">
        <v>46</v>
      </c>
      <c r="O3867" s="1" t="s">
        <v>46</v>
      </c>
      <c r="P3867" s="1" t="s">
        <v>3392</v>
      </c>
      <c r="Q3867" s="1">
        <v>2018</v>
      </c>
      <c r="R3867">
        <v>63.4</v>
      </c>
      <c r="S3867" s="1" t="s">
        <v>58</v>
      </c>
      <c r="T3867" s="2">
        <f>+R3867</f>
        <v>63.4</v>
      </c>
      <c r="U3867" s="1" t="s">
        <v>82</v>
      </c>
      <c r="V3867" s="1" t="s">
        <v>83</v>
      </c>
      <c r="X3867" s="1" t="s">
        <v>264</v>
      </c>
    </row>
    <row r="3868" spans="1:24" x14ac:dyDescent="0.25">
      <c r="A3868" s="1" t="s">
        <v>3386</v>
      </c>
      <c r="B3868" s="1" t="s">
        <v>3387</v>
      </c>
      <c r="C3868" s="1" t="s">
        <v>2242</v>
      </c>
      <c r="D3868" s="1" t="s">
        <v>1085</v>
      </c>
      <c r="G3868" s="1" t="s">
        <v>774</v>
      </c>
      <c r="H3868" s="1" t="s">
        <v>77</v>
      </c>
      <c r="I3868" s="1" t="s">
        <v>43</v>
      </c>
      <c r="J3868" s="1" t="s">
        <v>6954</v>
      </c>
      <c r="K3868" s="1" t="s">
        <v>44</v>
      </c>
      <c r="L3868" s="1" t="s">
        <v>775</v>
      </c>
      <c r="M3868" s="1" t="s">
        <v>106</v>
      </c>
      <c r="N3868" s="1" t="s">
        <v>86</v>
      </c>
      <c r="O3868" s="1" t="s">
        <v>46</v>
      </c>
      <c r="P3868" s="1" t="s">
        <v>1105</v>
      </c>
      <c r="Q3868" s="1">
        <v>2018</v>
      </c>
      <c r="R3868">
        <v>63.4</v>
      </c>
      <c r="S3868" s="1" t="s">
        <v>58</v>
      </c>
      <c r="T3868" s="2">
        <f>+R3868</f>
        <v>63.4</v>
      </c>
      <c r="U3868" s="1" t="s">
        <v>93</v>
      </c>
      <c r="V3868" s="1" t="s">
        <v>60</v>
      </c>
      <c r="W3868" s="1" t="s">
        <v>61</v>
      </c>
    </row>
    <row r="3869" spans="1:24" x14ac:dyDescent="0.25">
      <c r="A3869" s="1" t="s">
        <v>3382</v>
      </c>
      <c r="B3869" s="1" t="s">
        <v>3383</v>
      </c>
      <c r="C3869" s="1" t="s">
        <v>2242</v>
      </c>
      <c r="D3869" s="1" t="s">
        <v>1085</v>
      </c>
      <c r="G3869" s="1" t="s">
        <v>774</v>
      </c>
      <c r="H3869" s="1" t="s">
        <v>77</v>
      </c>
      <c r="I3869" s="1" t="s">
        <v>114</v>
      </c>
      <c r="J3869" s="1" t="s">
        <v>114</v>
      </c>
      <c r="K3869" s="1" t="s">
        <v>44</v>
      </c>
      <c r="L3869" s="1" t="s">
        <v>775</v>
      </c>
      <c r="M3869" s="1" t="s">
        <v>45</v>
      </c>
      <c r="N3869" s="1" t="s">
        <v>46</v>
      </c>
      <c r="O3869" s="1" t="s">
        <v>46</v>
      </c>
      <c r="P3869" s="1" t="s">
        <v>1492</v>
      </c>
      <c r="Q3869" s="1">
        <v>2018</v>
      </c>
      <c r="R3869">
        <v>63.4</v>
      </c>
      <c r="S3869" s="1" t="s">
        <v>58</v>
      </c>
      <c r="T3869" s="2">
        <f>+R3869</f>
        <v>63.4</v>
      </c>
      <c r="U3869" s="1" t="s">
        <v>93</v>
      </c>
      <c r="V3869" s="1" t="s">
        <v>60</v>
      </c>
      <c r="W3869" s="1" t="s">
        <v>303</v>
      </c>
    </row>
    <row r="3870" spans="1:24" x14ac:dyDescent="0.25">
      <c r="A3870" s="1" t="s">
        <v>3377</v>
      </c>
      <c r="B3870" s="1" t="s">
        <v>3378</v>
      </c>
      <c r="C3870" s="1" t="s">
        <v>2242</v>
      </c>
      <c r="D3870" s="1" t="s">
        <v>1085</v>
      </c>
      <c r="G3870" s="1" t="s">
        <v>774</v>
      </c>
      <c r="H3870" s="1" t="s">
        <v>77</v>
      </c>
      <c r="I3870" s="1" t="s">
        <v>171</v>
      </c>
      <c r="J3870" s="1" t="s">
        <v>6953</v>
      </c>
      <c r="K3870" s="1" t="s">
        <v>44</v>
      </c>
      <c r="L3870" s="1" t="s">
        <v>775</v>
      </c>
      <c r="M3870" s="1" t="s">
        <v>45</v>
      </c>
      <c r="N3870" s="1" t="s">
        <v>46</v>
      </c>
      <c r="O3870" s="1" t="s">
        <v>46</v>
      </c>
      <c r="P3870" s="1" t="s">
        <v>3380</v>
      </c>
      <c r="Q3870" s="1">
        <v>2018</v>
      </c>
      <c r="R3870">
        <v>63.4</v>
      </c>
      <c r="S3870" s="1" t="s">
        <v>58</v>
      </c>
      <c r="T3870" s="2">
        <f>+R3870</f>
        <v>63.4</v>
      </c>
      <c r="U3870" s="1" t="s">
        <v>93</v>
      </c>
      <c r="V3870" s="1" t="s">
        <v>211</v>
      </c>
    </row>
    <row r="3871" spans="1:24" x14ac:dyDescent="0.25">
      <c r="A3871" s="1" t="s">
        <v>3372</v>
      </c>
      <c r="B3871" s="1" t="s">
        <v>3373</v>
      </c>
      <c r="C3871" s="1" t="s">
        <v>2242</v>
      </c>
      <c r="D3871" s="1" t="s">
        <v>1085</v>
      </c>
      <c r="G3871" s="1" t="s">
        <v>774</v>
      </c>
      <c r="H3871" s="1" t="s">
        <v>77</v>
      </c>
      <c r="I3871" s="1" t="s">
        <v>43</v>
      </c>
      <c r="J3871" s="1" t="s">
        <v>6954</v>
      </c>
      <c r="K3871" s="1" t="s">
        <v>44</v>
      </c>
      <c r="L3871" s="1" t="s">
        <v>775</v>
      </c>
      <c r="M3871" s="1" t="s">
        <v>45</v>
      </c>
      <c r="N3871" s="1" t="s">
        <v>46</v>
      </c>
      <c r="O3871" s="1" t="s">
        <v>46</v>
      </c>
      <c r="P3871" s="1" t="s">
        <v>3375</v>
      </c>
      <c r="Q3871" s="1">
        <v>2018</v>
      </c>
      <c r="R3871">
        <v>16.8</v>
      </c>
      <c r="S3871" s="1" t="s">
        <v>58</v>
      </c>
      <c r="T3871" s="2">
        <f>+R3871</f>
        <v>16.8</v>
      </c>
      <c r="U3871" s="1" t="s">
        <v>82</v>
      </c>
      <c r="V3871" s="1" t="s">
        <v>83</v>
      </c>
      <c r="X3871" s="1" t="s">
        <v>264</v>
      </c>
    </row>
    <row r="3872" spans="1:24" x14ac:dyDescent="0.25">
      <c r="A3872" s="1" t="s">
        <v>3369</v>
      </c>
      <c r="B3872" s="1" t="s">
        <v>3370</v>
      </c>
      <c r="C3872" s="1" t="s">
        <v>2242</v>
      </c>
      <c r="D3872" s="1" t="s">
        <v>1085</v>
      </c>
      <c r="G3872" s="1" t="s">
        <v>774</v>
      </c>
      <c r="H3872" s="1" t="s">
        <v>77</v>
      </c>
      <c r="I3872" s="1" t="s">
        <v>171</v>
      </c>
      <c r="J3872" s="1" t="s">
        <v>6953</v>
      </c>
      <c r="K3872" s="1" t="s">
        <v>44</v>
      </c>
      <c r="L3872" s="1" t="s">
        <v>775</v>
      </c>
      <c r="M3872" s="1" t="s">
        <v>106</v>
      </c>
      <c r="N3872" s="1" t="s">
        <v>156</v>
      </c>
      <c r="O3872" s="1" t="s">
        <v>46</v>
      </c>
      <c r="P3872" s="1" t="s">
        <v>2490</v>
      </c>
      <c r="Q3872" s="1">
        <v>2018</v>
      </c>
      <c r="R3872">
        <v>16.8</v>
      </c>
      <c r="S3872" s="1" t="s">
        <v>58</v>
      </c>
      <c r="T3872" s="2">
        <f>+R3872</f>
        <v>16.8</v>
      </c>
      <c r="U3872" s="1" t="s">
        <v>82</v>
      </c>
      <c r="V3872" s="1" t="s">
        <v>83</v>
      </c>
      <c r="X3872" s="1" t="s">
        <v>289</v>
      </c>
    </row>
    <row r="3873" spans="1:24" x14ac:dyDescent="0.25">
      <c r="A3873" s="1" t="s">
        <v>3365</v>
      </c>
      <c r="B3873" s="1" t="s">
        <v>3366</v>
      </c>
      <c r="C3873" s="1" t="s">
        <v>2242</v>
      </c>
      <c r="D3873" s="1" t="s">
        <v>1085</v>
      </c>
      <c r="G3873" s="1" t="s">
        <v>774</v>
      </c>
      <c r="H3873" s="1" t="s">
        <v>77</v>
      </c>
      <c r="I3873" s="1" t="s">
        <v>43</v>
      </c>
      <c r="J3873" s="1" t="s">
        <v>6954</v>
      </c>
      <c r="K3873" s="1" t="s">
        <v>44</v>
      </c>
      <c r="L3873" s="1" t="s">
        <v>775</v>
      </c>
      <c r="M3873" s="1" t="s">
        <v>45</v>
      </c>
      <c r="N3873" s="1" t="s">
        <v>46</v>
      </c>
      <c r="O3873" s="1" t="s">
        <v>46</v>
      </c>
      <c r="P3873" s="1" t="s">
        <v>1186</v>
      </c>
      <c r="Q3873" s="1">
        <v>2018</v>
      </c>
      <c r="R3873">
        <v>16.8</v>
      </c>
      <c r="S3873" s="1" t="s">
        <v>58</v>
      </c>
      <c r="T3873" s="2">
        <f>+R3873</f>
        <v>16.8</v>
      </c>
      <c r="U3873" s="1" t="s">
        <v>82</v>
      </c>
      <c r="V3873" s="1" t="s">
        <v>83</v>
      </c>
      <c r="X3873" s="1" t="s">
        <v>260</v>
      </c>
    </row>
    <row r="3874" spans="1:24" x14ac:dyDescent="0.25">
      <c r="A3874" s="1" t="s">
        <v>3362</v>
      </c>
      <c r="B3874" s="1" t="s">
        <v>3363</v>
      </c>
      <c r="C3874" s="1" t="s">
        <v>2242</v>
      </c>
      <c r="D3874" s="1" t="s">
        <v>2243</v>
      </c>
      <c r="G3874" s="1" t="s">
        <v>774</v>
      </c>
      <c r="H3874" s="1" t="s">
        <v>77</v>
      </c>
      <c r="I3874" s="1" t="s">
        <v>43</v>
      </c>
      <c r="J3874" s="1" t="s">
        <v>6954</v>
      </c>
      <c r="K3874" s="1" t="s">
        <v>44</v>
      </c>
      <c r="L3874" s="1" t="s">
        <v>775</v>
      </c>
      <c r="M3874" s="1" t="s">
        <v>45</v>
      </c>
      <c r="N3874" s="1" t="s">
        <v>46</v>
      </c>
      <c r="O3874" s="1" t="s">
        <v>46</v>
      </c>
      <c r="P3874" s="1" t="s">
        <v>2278</v>
      </c>
      <c r="Q3874" s="1">
        <v>2018</v>
      </c>
      <c r="R3874">
        <v>16.8</v>
      </c>
      <c r="S3874" s="1" t="s">
        <v>58</v>
      </c>
      <c r="T3874" s="2">
        <f>+R3874</f>
        <v>16.8</v>
      </c>
      <c r="U3874" s="1" t="s">
        <v>93</v>
      </c>
      <c r="V3874" s="1" t="s">
        <v>60</v>
      </c>
      <c r="W3874" s="1" t="s">
        <v>61</v>
      </c>
    </row>
    <row r="3875" spans="1:24" x14ac:dyDescent="0.25">
      <c r="A3875" s="1" t="s">
        <v>3359</v>
      </c>
      <c r="B3875" s="1" t="s">
        <v>3360</v>
      </c>
      <c r="C3875" s="1" t="s">
        <v>2242</v>
      </c>
      <c r="D3875" s="1" t="s">
        <v>1085</v>
      </c>
      <c r="G3875" s="1" t="s">
        <v>774</v>
      </c>
      <c r="H3875" s="1" t="s">
        <v>77</v>
      </c>
      <c r="I3875" s="1" t="s">
        <v>171</v>
      </c>
      <c r="J3875" s="1" t="s">
        <v>6953</v>
      </c>
      <c r="K3875" s="1" t="s">
        <v>44</v>
      </c>
      <c r="L3875" s="1" t="s">
        <v>775</v>
      </c>
      <c r="M3875" s="1" t="s">
        <v>45</v>
      </c>
      <c r="N3875" s="1" t="s">
        <v>46</v>
      </c>
      <c r="O3875" s="1" t="s">
        <v>46</v>
      </c>
      <c r="P3875" s="1" t="s">
        <v>130</v>
      </c>
      <c r="Q3875" s="1">
        <v>2018</v>
      </c>
      <c r="R3875">
        <v>16.8</v>
      </c>
      <c r="S3875" s="1" t="s">
        <v>58</v>
      </c>
      <c r="T3875" s="2">
        <f>+R3875</f>
        <v>16.8</v>
      </c>
      <c r="U3875" s="1" t="s">
        <v>93</v>
      </c>
      <c r="V3875" s="1" t="s">
        <v>60</v>
      </c>
      <c r="W3875" s="1" t="s">
        <v>2230</v>
      </c>
    </row>
    <row r="3876" spans="1:24" x14ac:dyDescent="0.25">
      <c r="A3876" s="1" t="s">
        <v>3356</v>
      </c>
      <c r="B3876" s="1" t="s">
        <v>3357</v>
      </c>
      <c r="C3876" s="1" t="s">
        <v>2242</v>
      </c>
      <c r="D3876" s="1" t="s">
        <v>2243</v>
      </c>
      <c r="G3876" s="1" t="s">
        <v>774</v>
      </c>
      <c r="H3876" s="1" t="s">
        <v>77</v>
      </c>
      <c r="I3876" s="1" t="s">
        <v>43</v>
      </c>
      <c r="J3876" s="1" t="s">
        <v>6954</v>
      </c>
      <c r="K3876" s="1" t="s">
        <v>44</v>
      </c>
      <c r="L3876" s="1" t="s">
        <v>775</v>
      </c>
      <c r="M3876" s="1" t="s">
        <v>106</v>
      </c>
      <c r="N3876" s="1" t="s">
        <v>187</v>
      </c>
      <c r="O3876" s="1" t="s">
        <v>46</v>
      </c>
      <c r="P3876" s="1" t="s">
        <v>2278</v>
      </c>
      <c r="Q3876" s="1">
        <v>2018</v>
      </c>
      <c r="R3876">
        <v>48.57</v>
      </c>
      <c r="S3876" s="1" t="s">
        <v>58</v>
      </c>
      <c r="T3876" s="2">
        <f>+R3876</f>
        <v>48.57</v>
      </c>
      <c r="U3876" s="1" t="s">
        <v>82</v>
      </c>
      <c r="V3876" s="1" t="s">
        <v>83</v>
      </c>
      <c r="X3876" s="1" t="s">
        <v>289</v>
      </c>
    </row>
    <row r="3877" spans="1:24" x14ac:dyDescent="0.25">
      <c r="A3877" s="1" t="s">
        <v>3353</v>
      </c>
      <c r="B3877" s="1" t="s">
        <v>3354</v>
      </c>
      <c r="C3877" s="1" t="s">
        <v>2242</v>
      </c>
      <c r="D3877" s="1" t="s">
        <v>2243</v>
      </c>
      <c r="G3877" s="1" t="s">
        <v>774</v>
      </c>
      <c r="H3877" s="1" t="s">
        <v>77</v>
      </c>
      <c r="I3877" s="1" t="s">
        <v>43</v>
      </c>
      <c r="J3877" s="1" t="s">
        <v>6954</v>
      </c>
      <c r="K3877" s="1" t="s">
        <v>44</v>
      </c>
      <c r="L3877" s="1" t="s">
        <v>775</v>
      </c>
      <c r="M3877" s="1" t="s">
        <v>106</v>
      </c>
      <c r="N3877" s="1" t="s">
        <v>75</v>
      </c>
      <c r="O3877" s="1" t="s">
        <v>46</v>
      </c>
      <c r="P3877" s="1" t="s">
        <v>2278</v>
      </c>
      <c r="Q3877" s="1">
        <v>2018</v>
      </c>
      <c r="R3877">
        <v>48.57</v>
      </c>
      <c r="S3877" s="1" t="s">
        <v>58</v>
      </c>
      <c r="T3877" s="2">
        <f>+R3877</f>
        <v>48.57</v>
      </c>
      <c r="U3877" s="1" t="s">
        <v>82</v>
      </c>
      <c r="V3877" s="1" t="s">
        <v>83</v>
      </c>
      <c r="X3877" s="1" t="s">
        <v>260</v>
      </c>
    </row>
    <row r="3878" spans="1:24" x14ac:dyDescent="0.25">
      <c r="A3878" s="1" t="s">
        <v>3350</v>
      </c>
      <c r="B3878" s="1" t="s">
        <v>3351</v>
      </c>
      <c r="C3878" s="1" t="s">
        <v>2242</v>
      </c>
      <c r="D3878" s="1" t="s">
        <v>1085</v>
      </c>
      <c r="G3878" s="1" t="s">
        <v>774</v>
      </c>
      <c r="H3878" s="1" t="s">
        <v>77</v>
      </c>
      <c r="I3878" s="1" t="s">
        <v>43</v>
      </c>
      <c r="J3878" s="1" t="s">
        <v>6954</v>
      </c>
      <c r="K3878" s="1" t="s">
        <v>44</v>
      </c>
      <c r="L3878" s="1" t="s">
        <v>775</v>
      </c>
      <c r="M3878" s="1" t="s">
        <v>45</v>
      </c>
      <c r="N3878" s="1" t="s">
        <v>46</v>
      </c>
      <c r="O3878" s="1" t="s">
        <v>46</v>
      </c>
      <c r="P3878" s="1" t="s">
        <v>1123</v>
      </c>
      <c r="Q3878" s="1">
        <v>2018</v>
      </c>
      <c r="R3878">
        <v>48.57</v>
      </c>
      <c r="S3878" s="1" t="s">
        <v>58</v>
      </c>
      <c r="T3878" s="2">
        <f>+R3878</f>
        <v>48.57</v>
      </c>
      <c r="U3878" s="1" t="s">
        <v>82</v>
      </c>
      <c r="V3878" s="1" t="s">
        <v>83</v>
      </c>
      <c r="X3878" s="1" t="s">
        <v>264</v>
      </c>
    </row>
    <row r="3879" spans="1:24" x14ac:dyDescent="0.25">
      <c r="A3879" s="1" t="s">
        <v>3347</v>
      </c>
      <c r="B3879" s="1" t="s">
        <v>3348</v>
      </c>
      <c r="C3879" s="1" t="s">
        <v>2242</v>
      </c>
      <c r="D3879" s="1" t="s">
        <v>2243</v>
      </c>
      <c r="G3879" s="1" t="s">
        <v>774</v>
      </c>
      <c r="H3879" s="1" t="s">
        <v>77</v>
      </c>
      <c r="I3879" s="1" t="s">
        <v>43</v>
      </c>
      <c r="J3879" s="1" t="s">
        <v>6954</v>
      </c>
      <c r="K3879" s="1" t="s">
        <v>44</v>
      </c>
      <c r="L3879" s="1" t="s">
        <v>775</v>
      </c>
      <c r="M3879" s="1" t="s">
        <v>45</v>
      </c>
      <c r="N3879" s="1" t="s">
        <v>46</v>
      </c>
      <c r="O3879" s="1" t="s">
        <v>46</v>
      </c>
      <c r="P3879" s="1" t="s">
        <v>2278</v>
      </c>
      <c r="Q3879" s="1">
        <v>2018</v>
      </c>
      <c r="R3879">
        <v>48.57</v>
      </c>
      <c r="S3879" s="1" t="s">
        <v>58</v>
      </c>
      <c r="T3879" s="2">
        <f>+R3879</f>
        <v>48.57</v>
      </c>
      <c r="U3879" s="1" t="s">
        <v>82</v>
      </c>
      <c r="V3879" s="1" t="s">
        <v>83</v>
      </c>
      <c r="X3879" s="1" t="s">
        <v>4292</v>
      </c>
    </row>
    <row r="3880" spans="1:24" x14ac:dyDescent="0.25">
      <c r="A3880" s="1" t="s">
        <v>3344</v>
      </c>
      <c r="B3880" s="1" t="s">
        <v>3345</v>
      </c>
      <c r="C3880" s="1" t="s">
        <v>771</v>
      </c>
      <c r="D3880" s="1" t="s">
        <v>3102</v>
      </c>
      <c r="G3880" s="1" t="s">
        <v>774</v>
      </c>
      <c r="H3880" s="1" t="s">
        <v>77</v>
      </c>
      <c r="I3880" s="1" t="s">
        <v>43</v>
      </c>
      <c r="J3880" s="1" t="s">
        <v>6954</v>
      </c>
      <c r="K3880" s="1" t="s">
        <v>44</v>
      </c>
      <c r="L3880" s="1" t="s">
        <v>105</v>
      </c>
      <c r="M3880" s="1" t="s">
        <v>45</v>
      </c>
      <c r="N3880" s="1" t="s">
        <v>46</v>
      </c>
      <c r="O3880" s="1" t="s">
        <v>46</v>
      </c>
      <c r="P3880" s="1" t="s">
        <v>2174</v>
      </c>
      <c r="Q3880" s="1">
        <v>2018</v>
      </c>
      <c r="R3880">
        <v>48.57</v>
      </c>
      <c r="S3880" s="1" t="s">
        <v>58</v>
      </c>
      <c r="T3880" s="2">
        <f>+R3880</f>
        <v>48.57</v>
      </c>
      <c r="U3880" s="1" t="s">
        <v>93</v>
      </c>
      <c r="V3880" s="1" t="s">
        <v>60</v>
      </c>
      <c r="W3880" s="1" t="s">
        <v>61</v>
      </c>
    </row>
    <row r="3881" spans="1:24" x14ac:dyDescent="0.25">
      <c r="A3881" s="1" t="s">
        <v>3341</v>
      </c>
      <c r="B3881" s="1" t="s">
        <v>3342</v>
      </c>
      <c r="C3881" s="1" t="s">
        <v>2242</v>
      </c>
      <c r="D3881" s="1" t="s">
        <v>2243</v>
      </c>
      <c r="G3881" s="1" t="s">
        <v>774</v>
      </c>
      <c r="H3881" s="1" t="s">
        <v>77</v>
      </c>
      <c r="I3881" s="1" t="s">
        <v>43</v>
      </c>
      <c r="J3881" s="1" t="s">
        <v>6954</v>
      </c>
      <c r="K3881" s="1" t="s">
        <v>44</v>
      </c>
      <c r="L3881" s="1" t="s">
        <v>775</v>
      </c>
      <c r="M3881" s="1" t="s">
        <v>45</v>
      </c>
      <c r="N3881" s="1" t="s">
        <v>46</v>
      </c>
      <c r="O3881" s="1" t="s">
        <v>46</v>
      </c>
      <c r="P3881" s="1" t="s">
        <v>2278</v>
      </c>
      <c r="Q3881" s="1">
        <v>2018</v>
      </c>
      <c r="R3881">
        <v>48.57</v>
      </c>
      <c r="S3881" s="1" t="s">
        <v>58</v>
      </c>
      <c r="T3881" s="2">
        <f>+R3881</f>
        <v>48.57</v>
      </c>
      <c r="U3881" s="1" t="s">
        <v>93</v>
      </c>
      <c r="V3881" s="1" t="s">
        <v>60</v>
      </c>
      <c r="W3881" s="1" t="s">
        <v>2230</v>
      </c>
    </row>
    <row r="3882" spans="1:24" x14ac:dyDescent="0.25">
      <c r="A3882" s="1" t="s">
        <v>3338</v>
      </c>
      <c r="B3882" s="1" t="s">
        <v>2197</v>
      </c>
      <c r="C3882" s="1" t="s">
        <v>771</v>
      </c>
      <c r="D3882" s="1" t="s">
        <v>3102</v>
      </c>
      <c r="G3882" s="1" t="s">
        <v>774</v>
      </c>
      <c r="H3882" s="1" t="s">
        <v>77</v>
      </c>
      <c r="I3882" s="1" t="s">
        <v>171</v>
      </c>
      <c r="J3882" s="1" t="s">
        <v>6953</v>
      </c>
      <c r="K3882" s="1" t="s">
        <v>44</v>
      </c>
      <c r="L3882" s="1" t="s">
        <v>105</v>
      </c>
      <c r="M3882" s="1" t="s">
        <v>45</v>
      </c>
      <c r="N3882" s="1" t="s">
        <v>46</v>
      </c>
      <c r="O3882" s="1" t="s">
        <v>46</v>
      </c>
      <c r="P3882" s="1" t="s">
        <v>3340</v>
      </c>
      <c r="Q3882" s="1">
        <v>2018</v>
      </c>
      <c r="R3882">
        <v>48.57</v>
      </c>
      <c r="S3882" s="1" t="s">
        <v>58</v>
      </c>
      <c r="T3882" s="2">
        <f>+R3882</f>
        <v>48.57</v>
      </c>
      <c r="U3882" s="1" t="s">
        <v>93</v>
      </c>
      <c r="V3882" s="1" t="s">
        <v>211</v>
      </c>
    </row>
    <row r="3883" spans="1:24" x14ac:dyDescent="0.25">
      <c r="A3883" s="1" t="s">
        <v>3335</v>
      </c>
      <c r="B3883" s="1" t="s">
        <v>3336</v>
      </c>
      <c r="C3883" s="1" t="s">
        <v>2242</v>
      </c>
      <c r="D3883" s="1" t="s">
        <v>2243</v>
      </c>
      <c r="G3883" s="1" t="s">
        <v>774</v>
      </c>
      <c r="H3883" s="1" t="s">
        <v>77</v>
      </c>
      <c r="I3883" s="1" t="s">
        <v>114</v>
      </c>
      <c r="J3883" s="1" t="s">
        <v>114</v>
      </c>
      <c r="K3883" s="1" t="s">
        <v>44</v>
      </c>
      <c r="L3883" s="1" t="s">
        <v>775</v>
      </c>
      <c r="M3883" s="1" t="s">
        <v>45</v>
      </c>
      <c r="N3883" s="1" t="s">
        <v>46</v>
      </c>
      <c r="O3883" s="1" t="s">
        <v>46</v>
      </c>
      <c r="P3883" s="1" t="s">
        <v>1706</v>
      </c>
      <c r="Q3883" s="1">
        <v>2018</v>
      </c>
      <c r="R3883">
        <v>9.7100000000000009</v>
      </c>
      <c r="S3883" s="1" t="s">
        <v>58</v>
      </c>
      <c r="T3883" s="2">
        <f>+R3883</f>
        <v>9.7100000000000009</v>
      </c>
      <c r="U3883" s="1" t="s">
        <v>82</v>
      </c>
      <c r="V3883" s="1" t="s">
        <v>83</v>
      </c>
      <c r="X3883" s="1" t="s">
        <v>264</v>
      </c>
    </row>
    <row r="3884" spans="1:24" x14ac:dyDescent="0.25">
      <c r="A3884" s="1" t="s">
        <v>3330</v>
      </c>
      <c r="B3884" s="1" t="s">
        <v>3331</v>
      </c>
      <c r="C3884" s="1" t="s">
        <v>2242</v>
      </c>
      <c r="D3884" s="1" t="s">
        <v>2243</v>
      </c>
      <c r="G3884" s="1" t="s">
        <v>774</v>
      </c>
      <c r="H3884" s="1" t="s">
        <v>77</v>
      </c>
      <c r="I3884" s="1" t="s">
        <v>171</v>
      </c>
      <c r="J3884" s="1" t="s">
        <v>6953</v>
      </c>
      <c r="K3884" s="1" t="s">
        <v>44</v>
      </c>
      <c r="L3884" s="1" t="s">
        <v>775</v>
      </c>
      <c r="M3884" s="1" t="s">
        <v>45</v>
      </c>
      <c r="N3884" s="1" t="s">
        <v>46</v>
      </c>
      <c r="O3884" s="1" t="s">
        <v>46</v>
      </c>
      <c r="P3884" s="1" t="s">
        <v>3333</v>
      </c>
      <c r="Q3884" s="1">
        <v>2018</v>
      </c>
      <c r="R3884">
        <v>9.7100000000000009</v>
      </c>
      <c r="S3884" s="1" t="s">
        <v>58</v>
      </c>
      <c r="T3884" s="2">
        <f>+R3884</f>
        <v>9.7100000000000009</v>
      </c>
      <c r="U3884" s="1" t="s">
        <v>82</v>
      </c>
      <c r="V3884" s="1" t="s">
        <v>83</v>
      </c>
      <c r="X3884" s="1" t="s">
        <v>289</v>
      </c>
    </row>
    <row r="3885" spans="1:24" x14ac:dyDescent="0.25">
      <c r="A3885" s="1" t="s">
        <v>3326</v>
      </c>
      <c r="B3885" s="1" t="s">
        <v>2205</v>
      </c>
      <c r="C3885" s="1" t="s">
        <v>771</v>
      </c>
      <c r="D3885" s="1" t="s">
        <v>2984</v>
      </c>
      <c r="G3885" s="1" t="s">
        <v>774</v>
      </c>
      <c r="H3885" s="1" t="s">
        <v>77</v>
      </c>
      <c r="I3885" s="1" t="s">
        <v>263</v>
      </c>
      <c r="J3885" s="1" t="s">
        <v>6950</v>
      </c>
      <c r="K3885" s="1" t="s">
        <v>50</v>
      </c>
      <c r="M3885" s="1" t="s">
        <v>45</v>
      </c>
      <c r="N3885" s="1" t="s">
        <v>46</v>
      </c>
      <c r="O3885" s="1" t="s">
        <v>46</v>
      </c>
      <c r="P3885" s="1" t="s">
        <v>3329</v>
      </c>
      <c r="Q3885" s="1">
        <v>2018</v>
      </c>
      <c r="R3885">
        <v>9.7100000000000009</v>
      </c>
      <c r="S3885" s="1" t="s">
        <v>58</v>
      </c>
      <c r="T3885" s="2">
        <f>+R3885</f>
        <v>9.7100000000000009</v>
      </c>
      <c r="U3885" s="1" t="s">
        <v>82</v>
      </c>
      <c r="V3885" s="1" t="s">
        <v>83</v>
      </c>
      <c r="X3885" s="1" t="s">
        <v>482</v>
      </c>
    </row>
    <row r="3886" spans="1:24" x14ac:dyDescent="0.25">
      <c r="A3886" s="1" t="s">
        <v>3323</v>
      </c>
      <c r="B3886" s="1" t="s">
        <v>3324</v>
      </c>
      <c r="C3886" s="1" t="s">
        <v>2242</v>
      </c>
      <c r="D3886" s="1" t="s">
        <v>2808</v>
      </c>
      <c r="G3886" s="1" t="s">
        <v>774</v>
      </c>
      <c r="H3886" s="1" t="s">
        <v>77</v>
      </c>
      <c r="I3886" s="1" t="s">
        <v>43</v>
      </c>
      <c r="J3886" s="1" t="s">
        <v>6954</v>
      </c>
      <c r="K3886" s="1" t="s">
        <v>44</v>
      </c>
      <c r="L3886" s="1" t="s">
        <v>775</v>
      </c>
      <c r="M3886" s="1" t="s">
        <v>45</v>
      </c>
      <c r="N3886" s="1" t="s">
        <v>46</v>
      </c>
      <c r="O3886" s="1" t="s">
        <v>46</v>
      </c>
      <c r="P3886" s="1" t="s">
        <v>3028</v>
      </c>
      <c r="Q3886" s="1">
        <v>2018</v>
      </c>
      <c r="R3886">
        <v>9.7100000000000009</v>
      </c>
      <c r="S3886" s="1" t="s">
        <v>58</v>
      </c>
      <c r="T3886" s="2">
        <f>+R3886</f>
        <v>9.7100000000000009</v>
      </c>
      <c r="U3886" s="1" t="s">
        <v>93</v>
      </c>
      <c r="V3886" s="1" t="s">
        <v>60</v>
      </c>
      <c r="W3886" s="1" t="s">
        <v>61</v>
      </c>
    </row>
    <row r="3887" spans="1:24" x14ac:dyDescent="0.25">
      <c r="A3887" s="1" t="s">
        <v>3320</v>
      </c>
      <c r="B3887" s="1" t="s">
        <v>247</v>
      </c>
      <c r="C3887" s="1" t="s">
        <v>771</v>
      </c>
      <c r="D3887" s="1" t="s">
        <v>2984</v>
      </c>
      <c r="G3887" s="1" t="s">
        <v>774</v>
      </c>
      <c r="H3887" s="1" t="s">
        <v>77</v>
      </c>
      <c r="I3887" s="1" t="s">
        <v>171</v>
      </c>
      <c r="J3887" s="1" t="s">
        <v>6953</v>
      </c>
      <c r="K3887" s="1" t="s">
        <v>50</v>
      </c>
      <c r="M3887" s="1" t="s">
        <v>45</v>
      </c>
      <c r="N3887" s="1" t="s">
        <v>46</v>
      </c>
      <c r="O3887" s="1" t="s">
        <v>46</v>
      </c>
      <c r="P3887" s="1" t="s">
        <v>3322</v>
      </c>
      <c r="Q3887" s="1">
        <v>2018</v>
      </c>
      <c r="R3887">
        <v>9.7100000000000009</v>
      </c>
      <c r="S3887" s="1" t="s">
        <v>58</v>
      </c>
      <c r="T3887" s="2">
        <f>+R3887</f>
        <v>9.7100000000000009</v>
      </c>
      <c r="U3887" s="1" t="s">
        <v>93</v>
      </c>
      <c r="V3887" s="1" t="s">
        <v>60</v>
      </c>
      <c r="W3887" s="1" t="s">
        <v>2200</v>
      </c>
    </row>
    <row r="3888" spans="1:24" x14ac:dyDescent="0.25">
      <c r="A3888" s="1" t="s">
        <v>3315</v>
      </c>
      <c r="B3888" s="1" t="s">
        <v>3316</v>
      </c>
      <c r="C3888" s="1" t="s">
        <v>771</v>
      </c>
      <c r="D3888" s="1" t="s">
        <v>3102</v>
      </c>
      <c r="G3888" s="1" t="s">
        <v>774</v>
      </c>
      <c r="H3888" s="1" t="s">
        <v>77</v>
      </c>
      <c r="I3888" s="1" t="s">
        <v>171</v>
      </c>
      <c r="J3888" s="1" t="s">
        <v>6953</v>
      </c>
      <c r="K3888" s="1" t="s">
        <v>44</v>
      </c>
      <c r="L3888" s="1" t="s">
        <v>105</v>
      </c>
      <c r="M3888" s="1" t="s">
        <v>45</v>
      </c>
      <c r="N3888" s="1" t="s">
        <v>46</v>
      </c>
      <c r="O3888" s="1" t="s">
        <v>46</v>
      </c>
      <c r="P3888" s="1" t="s">
        <v>3318</v>
      </c>
      <c r="Q3888" s="1">
        <v>2018</v>
      </c>
      <c r="R3888">
        <v>9.7100000000000009</v>
      </c>
      <c r="S3888" s="1" t="s">
        <v>58</v>
      </c>
      <c r="T3888" s="2">
        <f>+R3888</f>
        <v>9.7100000000000009</v>
      </c>
      <c r="U3888" s="1" t="s">
        <v>93</v>
      </c>
      <c r="V3888" s="1" t="s">
        <v>60</v>
      </c>
      <c r="W3888" s="1" t="s">
        <v>2230</v>
      </c>
    </row>
    <row r="3889" spans="1:24" x14ac:dyDescent="0.25">
      <c r="A3889" s="1" t="s">
        <v>3311</v>
      </c>
      <c r="B3889" s="1" t="s">
        <v>3312</v>
      </c>
      <c r="C3889" s="1" t="s">
        <v>771</v>
      </c>
      <c r="D3889" s="1" t="s">
        <v>3102</v>
      </c>
      <c r="G3889" s="1" t="s">
        <v>774</v>
      </c>
      <c r="H3889" s="1" t="s">
        <v>77</v>
      </c>
      <c r="I3889" s="1" t="s">
        <v>171</v>
      </c>
      <c r="J3889" s="1" t="s">
        <v>6953</v>
      </c>
      <c r="K3889" s="1" t="s">
        <v>44</v>
      </c>
      <c r="L3889" s="1" t="s">
        <v>105</v>
      </c>
      <c r="M3889" s="1" t="s">
        <v>45</v>
      </c>
      <c r="N3889" s="1" t="s">
        <v>46</v>
      </c>
      <c r="O3889" s="1" t="s">
        <v>46</v>
      </c>
      <c r="P3889" s="1" t="s">
        <v>3314</v>
      </c>
      <c r="Q3889" s="1">
        <v>2018</v>
      </c>
      <c r="R3889">
        <v>9.7100000000000009</v>
      </c>
      <c r="S3889" s="1" t="s">
        <v>58</v>
      </c>
      <c r="T3889" s="2">
        <f>+R3889</f>
        <v>9.7100000000000009</v>
      </c>
      <c r="U3889" s="1" t="s">
        <v>93</v>
      </c>
      <c r="V3889" s="1" t="s">
        <v>211</v>
      </c>
    </row>
    <row r="3890" spans="1:24" x14ac:dyDescent="0.25">
      <c r="A3890" s="1" t="s">
        <v>3307</v>
      </c>
      <c r="B3890" s="1" t="s">
        <v>3308</v>
      </c>
      <c r="C3890" s="1" t="s">
        <v>2242</v>
      </c>
      <c r="D3890" s="1" t="s">
        <v>2808</v>
      </c>
      <c r="G3890" s="1" t="s">
        <v>774</v>
      </c>
      <c r="H3890" s="1" t="s">
        <v>77</v>
      </c>
      <c r="I3890" s="1" t="s">
        <v>171</v>
      </c>
      <c r="J3890" s="1" t="s">
        <v>6953</v>
      </c>
      <c r="K3890" s="1" t="s">
        <v>44</v>
      </c>
      <c r="L3890" s="1" t="s">
        <v>775</v>
      </c>
      <c r="M3890" s="1" t="s">
        <v>45</v>
      </c>
      <c r="N3890" s="1" t="s">
        <v>46</v>
      </c>
      <c r="O3890" s="1" t="s">
        <v>46</v>
      </c>
      <c r="P3890" s="1" t="s">
        <v>3310</v>
      </c>
      <c r="Q3890" s="1">
        <v>2018</v>
      </c>
      <c r="R3890">
        <v>8.8699999999999992</v>
      </c>
      <c r="S3890" s="1" t="s">
        <v>58</v>
      </c>
      <c r="T3890" s="2">
        <f>+R3890</f>
        <v>8.8699999999999992</v>
      </c>
      <c r="U3890" s="1" t="s">
        <v>82</v>
      </c>
      <c r="V3890" s="1" t="s">
        <v>83</v>
      </c>
      <c r="X3890" s="1" t="s">
        <v>264</v>
      </c>
    </row>
    <row r="3891" spans="1:24" x14ac:dyDescent="0.25">
      <c r="A3891" s="1" t="s">
        <v>3303</v>
      </c>
      <c r="B3891" s="1" t="s">
        <v>3304</v>
      </c>
      <c r="C3891" s="1" t="s">
        <v>771</v>
      </c>
      <c r="D3891" s="1" t="s">
        <v>3102</v>
      </c>
      <c r="G3891" s="1" t="s">
        <v>774</v>
      </c>
      <c r="H3891" s="1" t="s">
        <v>77</v>
      </c>
      <c r="I3891" s="1" t="s">
        <v>171</v>
      </c>
      <c r="J3891" s="1" t="s">
        <v>6953</v>
      </c>
      <c r="K3891" s="1" t="s">
        <v>44</v>
      </c>
      <c r="L3891" s="1" t="s">
        <v>105</v>
      </c>
      <c r="M3891" s="1" t="s">
        <v>45</v>
      </c>
      <c r="N3891" s="1" t="s">
        <v>46</v>
      </c>
      <c r="O3891" s="1" t="s">
        <v>46</v>
      </c>
      <c r="P3891" s="1" t="s">
        <v>3306</v>
      </c>
      <c r="Q3891" s="1">
        <v>2018</v>
      </c>
      <c r="R3891">
        <v>8.8699999999999992</v>
      </c>
      <c r="S3891" s="1" t="s">
        <v>58</v>
      </c>
      <c r="T3891" s="2">
        <f>+R3891</f>
        <v>8.8699999999999992</v>
      </c>
      <c r="U3891" s="1" t="s">
        <v>82</v>
      </c>
      <c r="V3891" s="1" t="s">
        <v>83</v>
      </c>
      <c r="X3891" s="1" t="s">
        <v>260</v>
      </c>
    </row>
    <row r="3892" spans="1:24" x14ac:dyDescent="0.25">
      <c r="A3892" s="1" t="s">
        <v>3299</v>
      </c>
      <c r="B3892" s="1" t="s">
        <v>3300</v>
      </c>
      <c r="C3892" s="1" t="s">
        <v>2242</v>
      </c>
      <c r="D3892" s="1" t="s">
        <v>2808</v>
      </c>
      <c r="G3892" s="1" t="s">
        <v>774</v>
      </c>
      <c r="H3892" s="1" t="s">
        <v>77</v>
      </c>
      <c r="I3892" s="1" t="s">
        <v>78</v>
      </c>
      <c r="J3892" s="1" t="s">
        <v>78</v>
      </c>
      <c r="K3892" s="1" t="s">
        <v>44</v>
      </c>
      <c r="L3892" s="1" t="s">
        <v>775</v>
      </c>
      <c r="M3892" s="1" t="s">
        <v>45</v>
      </c>
      <c r="N3892" s="1" t="s">
        <v>46</v>
      </c>
      <c r="O3892" s="1" t="s">
        <v>46</v>
      </c>
      <c r="P3892" s="1" t="s">
        <v>862</v>
      </c>
      <c r="Q3892" s="1">
        <v>2018</v>
      </c>
      <c r="R3892">
        <v>8.8699999999999992</v>
      </c>
      <c r="S3892" s="1" t="s">
        <v>58</v>
      </c>
      <c r="T3892" s="2">
        <f>+R3892</f>
        <v>8.8699999999999992</v>
      </c>
      <c r="U3892" s="1" t="s">
        <v>82</v>
      </c>
      <c r="V3892" s="1" t="s">
        <v>83</v>
      </c>
      <c r="X3892" s="1" t="s">
        <v>289</v>
      </c>
    </row>
    <row r="3893" spans="1:24" x14ac:dyDescent="0.25">
      <c r="A3893" s="1" t="s">
        <v>3295</v>
      </c>
      <c r="B3893" s="1" t="s">
        <v>3296</v>
      </c>
      <c r="C3893" s="1" t="s">
        <v>771</v>
      </c>
      <c r="D3893" s="1" t="s">
        <v>3102</v>
      </c>
      <c r="G3893" s="1" t="s">
        <v>774</v>
      </c>
      <c r="H3893" s="1" t="s">
        <v>77</v>
      </c>
      <c r="I3893" s="1" t="s">
        <v>78</v>
      </c>
      <c r="J3893" s="1" t="s">
        <v>78</v>
      </c>
      <c r="K3893" s="1" t="s">
        <v>44</v>
      </c>
      <c r="L3893" s="1" t="s">
        <v>105</v>
      </c>
      <c r="M3893" s="1" t="s">
        <v>45</v>
      </c>
      <c r="N3893" s="1" t="s">
        <v>46</v>
      </c>
      <c r="O3893" s="1" t="s">
        <v>46</v>
      </c>
      <c r="P3893" s="1" t="s">
        <v>3298</v>
      </c>
      <c r="Q3893" s="1">
        <v>2018</v>
      </c>
      <c r="R3893">
        <v>8.8699999999999992</v>
      </c>
      <c r="S3893" s="1" t="s">
        <v>58</v>
      </c>
      <c r="T3893" s="2">
        <f>+R3893</f>
        <v>8.8699999999999992</v>
      </c>
      <c r="U3893" s="1" t="s">
        <v>82</v>
      </c>
      <c r="V3893" s="1" t="s">
        <v>83</v>
      </c>
      <c r="X3893" s="1" t="s">
        <v>482</v>
      </c>
    </row>
    <row r="3894" spans="1:24" x14ac:dyDescent="0.25">
      <c r="A3894" s="1" t="s">
        <v>3290</v>
      </c>
      <c r="B3894" s="1" t="s">
        <v>3291</v>
      </c>
      <c r="C3894" s="1" t="s">
        <v>2242</v>
      </c>
      <c r="D3894" s="1" t="s">
        <v>2808</v>
      </c>
      <c r="G3894" s="1" t="s">
        <v>774</v>
      </c>
      <c r="H3894" s="1" t="s">
        <v>77</v>
      </c>
      <c r="I3894" s="1" t="s">
        <v>43</v>
      </c>
      <c r="J3894" s="1" t="s">
        <v>6954</v>
      </c>
      <c r="K3894" s="1" t="s">
        <v>44</v>
      </c>
      <c r="L3894" s="1" t="s">
        <v>775</v>
      </c>
      <c r="M3894" s="1" t="s">
        <v>45</v>
      </c>
      <c r="N3894" s="1" t="s">
        <v>46</v>
      </c>
      <c r="O3894" s="1" t="s">
        <v>46</v>
      </c>
      <c r="P3894" s="1" t="s">
        <v>3293</v>
      </c>
      <c r="Q3894" s="1">
        <v>2018</v>
      </c>
      <c r="R3894">
        <v>8.8699999999999992</v>
      </c>
      <c r="S3894" s="1" t="s">
        <v>58</v>
      </c>
      <c r="T3894" s="2">
        <f>+R3894</f>
        <v>8.8699999999999992</v>
      </c>
      <c r="U3894" s="1" t="s">
        <v>93</v>
      </c>
      <c r="V3894" s="1" t="s">
        <v>60</v>
      </c>
      <c r="W3894" s="1" t="s">
        <v>2200</v>
      </c>
    </row>
    <row r="3895" spans="1:24" x14ac:dyDescent="0.25">
      <c r="A3895" s="1" t="s">
        <v>3286</v>
      </c>
      <c r="B3895" s="1" t="s">
        <v>3287</v>
      </c>
      <c r="C3895" s="1" t="s">
        <v>771</v>
      </c>
      <c r="D3895" s="1" t="s">
        <v>3102</v>
      </c>
      <c r="G3895" s="1" t="s">
        <v>774</v>
      </c>
      <c r="H3895" s="1" t="s">
        <v>77</v>
      </c>
      <c r="I3895" s="1" t="s">
        <v>171</v>
      </c>
      <c r="J3895" s="1" t="s">
        <v>6953</v>
      </c>
      <c r="K3895" s="1" t="s">
        <v>44</v>
      </c>
      <c r="L3895" s="1" t="s">
        <v>105</v>
      </c>
      <c r="M3895" s="1" t="s">
        <v>45</v>
      </c>
      <c r="N3895" s="1" t="s">
        <v>46</v>
      </c>
      <c r="O3895" s="1" t="s">
        <v>46</v>
      </c>
      <c r="P3895" s="1" t="s">
        <v>2669</v>
      </c>
      <c r="Q3895" s="1">
        <v>2018</v>
      </c>
      <c r="R3895">
        <v>8.8699999999999992</v>
      </c>
      <c r="S3895" s="1" t="s">
        <v>58</v>
      </c>
      <c r="T3895" s="2">
        <f>+R3895</f>
        <v>8.8699999999999992</v>
      </c>
      <c r="U3895" s="1" t="s">
        <v>93</v>
      </c>
      <c r="V3895" s="1" t="s">
        <v>60</v>
      </c>
      <c r="W3895" s="1" t="s">
        <v>61</v>
      </c>
    </row>
    <row r="3896" spans="1:24" x14ac:dyDescent="0.25">
      <c r="A3896" s="1" t="s">
        <v>3281</v>
      </c>
      <c r="B3896" s="1" t="s">
        <v>3282</v>
      </c>
      <c r="C3896" s="1" t="s">
        <v>771</v>
      </c>
      <c r="D3896" s="1" t="s">
        <v>3102</v>
      </c>
      <c r="G3896" s="1" t="s">
        <v>774</v>
      </c>
      <c r="H3896" s="1" t="s">
        <v>77</v>
      </c>
      <c r="I3896" s="1" t="s">
        <v>171</v>
      </c>
      <c r="J3896" s="1" t="s">
        <v>6953</v>
      </c>
      <c r="K3896" s="1" t="s">
        <v>44</v>
      </c>
      <c r="L3896" s="1" t="s">
        <v>2262</v>
      </c>
      <c r="M3896" s="1" t="s">
        <v>45</v>
      </c>
      <c r="N3896" s="1" t="s">
        <v>46</v>
      </c>
      <c r="O3896" s="1" t="s">
        <v>46</v>
      </c>
      <c r="P3896" s="1" t="s">
        <v>3284</v>
      </c>
      <c r="Q3896" s="1">
        <v>2018</v>
      </c>
      <c r="R3896">
        <v>8.8699999999999992</v>
      </c>
      <c r="S3896" s="1" t="s">
        <v>58</v>
      </c>
      <c r="T3896" s="2">
        <f>+R3896</f>
        <v>8.8699999999999992</v>
      </c>
      <c r="U3896" s="1" t="s">
        <v>93</v>
      </c>
      <c r="V3896" s="1" t="s">
        <v>60</v>
      </c>
      <c r="W3896" s="1" t="s">
        <v>2230</v>
      </c>
    </row>
    <row r="3897" spans="1:24" x14ac:dyDescent="0.25">
      <c r="A3897" s="1" t="s">
        <v>3277</v>
      </c>
      <c r="B3897" s="1" t="s">
        <v>3278</v>
      </c>
      <c r="C3897" s="1" t="s">
        <v>2242</v>
      </c>
      <c r="D3897" s="1" t="s">
        <v>2808</v>
      </c>
      <c r="G3897" s="1" t="s">
        <v>774</v>
      </c>
      <c r="H3897" s="1" t="s">
        <v>77</v>
      </c>
      <c r="I3897" s="1" t="s">
        <v>171</v>
      </c>
      <c r="J3897" s="1" t="s">
        <v>6953</v>
      </c>
      <c r="K3897" s="1" t="s">
        <v>44</v>
      </c>
      <c r="L3897" s="1" t="s">
        <v>775</v>
      </c>
      <c r="M3897" s="1" t="s">
        <v>45</v>
      </c>
      <c r="N3897" s="1" t="s">
        <v>46</v>
      </c>
      <c r="O3897" s="1" t="s">
        <v>46</v>
      </c>
      <c r="P3897" s="1" t="s">
        <v>2490</v>
      </c>
      <c r="Q3897" s="1">
        <v>2018</v>
      </c>
      <c r="R3897">
        <v>8.8699999999999992</v>
      </c>
      <c r="S3897" s="1" t="s">
        <v>58</v>
      </c>
      <c r="T3897" s="2">
        <f>+R3897</f>
        <v>8.8699999999999992</v>
      </c>
      <c r="U3897" s="1" t="s">
        <v>93</v>
      </c>
      <c r="V3897" s="1" t="s">
        <v>211</v>
      </c>
    </row>
    <row r="3898" spans="1:24" x14ac:dyDescent="0.25">
      <c r="A3898" s="1" t="s">
        <v>3273</v>
      </c>
      <c r="B3898" s="1" t="s">
        <v>3274</v>
      </c>
      <c r="C3898" s="1" t="s">
        <v>2242</v>
      </c>
      <c r="D3898" s="1" t="s">
        <v>2808</v>
      </c>
      <c r="G3898" s="1" t="s">
        <v>774</v>
      </c>
      <c r="H3898" s="1" t="s">
        <v>77</v>
      </c>
      <c r="I3898" s="1" t="s">
        <v>43</v>
      </c>
      <c r="J3898" s="1" t="s">
        <v>6954</v>
      </c>
      <c r="K3898" s="1" t="s">
        <v>44</v>
      </c>
      <c r="L3898" s="1" t="s">
        <v>775</v>
      </c>
      <c r="M3898" s="1" t="s">
        <v>45</v>
      </c>
      <c r="N3898" s="1" t="s">
        <v>46</v>
      </c>
      <c r="O3898" s="1" t="s">
        <v>46</v>
      </c>
      <c r="P3898" s="1" t="s">
        <v>151</v>
      </c>
      <c r="Q3898" s="1">
        <v>2018</v>
      </c>
      <c r="R3898">
        <v>24.28</v>
      </c>
      <c r="S3898" s="1" t="s">
        <v>58</v>
      </c>
      <c r="T3898" s="2">
        <f>+R3898</f>
        <v>24.28</v>
      </c>
      <c r="U3898" s="1" t="s">
        <v>82</v>
      </c>
      <c r="V3898" s="1" t="s">
        <v>83</v>
      </c>
      <c r="X3898" s="1" t="s">
        <v>264</v>
      </c>
    </row>
    <row r="3899" spans="1:24" x14ac:dyDescent="0.25">
      <c r="A3899" s="1" t="s">
        <v>3270</v>
      </c>
      <c r="B3899" s="1" t="s">
        <v>3271</v>
      </c>
      <c r="C3899" s="1" t="s">
        <v>771</v>
      </c>
      <c r="D3899" s="1" t="s">
        <v>3102</v>
      </c>
      <c r="G3899" s="1" t="s">
        <v>774</v>
      </c>
      <c r="H3899" s="1" t="s">
        <v>77</v>
      </c>
      <c r="I3899" s="1" t="s">
        <v>171</v>
      </c>
      <c r="J3899" s="1" t="s">
        <v>6953</v>
      </c>
      <c r="K3899" s="1" t="s">
        <v>44</v>
      </c>
      <c r="L3899" s="1" t="s">
        <v>2953</v>
      </c>
      <c r="M3899" s="1" t="s">
        <v>45</v>
      </c>
      <c r="N3899" s="1" t="s">
        <v>46</v>
      </c>
      <c r="O3899" s="1" t="s">
        <v>46</v>
      </c>
      <c r="P3899" s="1" t="s">
        <v>305</v>
      </c>
      <c r="Q3899" s="1">
        <v>2018</v>
      </c>
      <c r="R3899">
        <v>24.28</v>
      </c>
      <c r="S3899" s="1" t="s">
        <v>58</v>
      </c>
      <c r="T3899" s="2">
        <f>+R3899</f>
        <v>24.28</v>
      </c>
      <c r="U3899" s="1" t="s">
        <v>82</v>
      </c>
      <c r="V3899" s="1" t="s">
        <v>83</v>
      </c>
      <c r="X3899" s="1" t="s">
        <v>260</v>
      </c>
    </row>
    <row r="3900" spans="1:24" x14ac:dyDescent="0.25">
      <c r="A3900" s="1" t="s">
        <v>3267</v>
      </c>
      <c r="B3900" s="1" t="s">
        <v>3268</v>
      </c>
      <c r="C3900" s="1" t="s">
        <v>771</v>
      </c>
      <c r="D3900" s="1" t="s">
        <v>3102</v>
      </c>
      <c r="G3900" s="1" t="s">
        <v>774</v>
      </c>
      <c r="H3900" s="1" t="s">
        <v>77</v>
      </c>
      <c r="I3900" s="1" t="s">
        <v>171</v>
      </c>
      <c r="J3900" s="1" t="s">
        <v>6953</v>
      </c>
      <c r="K3900" s="1" t="s">
        <v>44</v>
      </c>
      <c r="L3900" s="1" t="s">
        <v>2953</v>
      </c>
      <c r="M3900" s="1" t="s">
        <v>45</v>
      </c>
      <c r="N3900" s="1" t="s">
        <v>46</v>
      </c>
      <c r="O3900" s="1" t="s">
        <v>46</v>
      </c>
      <c r="P3900" s="1" t="s">
        <v>2182</v>
      </c>
      <c r="Q3900" s="1">
        <v>2018</v>
      </c>
      <c r="R3900">
        <v>24.28</v>
      </c>
      <c r="S3900" s="1" t="s">
        <v>58</v>
      </c>
      <c r="T3900" s="2">
        <f>+R3900</f>
        <v>24.28</v>
      </c>
      <c r="U3900" s="1" t="s">
        <v>82</v>
      </c>
      <c r="V3900" s="1" t="s">
        <v>83</v>
      </c>
      <c r="X3900" s="1" t="s">
        <v>289</v>
      </c>
    </row>
    <row r="3901" spans="1:24" x14ac:dyDescent="0.25">
      <c r="A3901" s="1" t="s">
        <v>3263</v>
      </c>
      <c r="B3901" s="1" t="s">
        <v>3264</v>
      </c>
      <c r="C3901" s="1" t="s">
        <v>771</v>
      </c>
      <c r="D3901" s="1" t="s">
        <v>3102</v>
      </c>
      <c r="G3901" s="1" t="s">
        <v>774</v>
      </c>
      <c r="H3901" s="1" t="s">
        <v>77</v>
      </c>
      <c r="I3901" s="1" t="s">
        <v>78</v>
      </c>
      <c r="J3901" s="1" t="s">
        <v>78</v>
      </c>
      <c r="K3901" s="1" t="s">
        <v>44</v>
      </c>
      <c r="L3901" s="1" t="s">
        <v>2953</v>
      </c>
      <c r="M3901" s="1" t="s">
        <v>45</v>
      </c>
      <c r="N3901" s="1" t="s">
        <v>46</v>
      </c>
      <c r="O3901" s="1" t="s">
        <v>46</v>
      </c>
      <c r="P3901" s="1" t="s">
        <v>3266</v>
      </c>
      <c r="Q3901" s="1">
        <v>2018</v>
      </c>
      <c r="R3901">
        <v>24.28</v>
      </c>
      <c r="S3901" s="1" t="s">
        <v>58</v>
      </c>
      <c r="T3901" s="2">
        <f>+R3901</f>
        <v>24.28</v>
      </c>
      <c r="U3901" s="1" t="s">
        <v>82</v>
      </c>
      <c r="V3901" s="1" t="s">
        <v>83</v>
      </c>
      <c r="X3901" s="1" t="s">
        <v>482</v>
      </c>
    </row>
    <row r="3902" spans="1:24" x14ac:dyDescent="0.25">
      <c r="A3902" s="1" t="s">
        <v>3259</v>
      </c>
      <c r="B3902" s="1" t="s">
        <v>3260</v>
      </c>
      <c r="C3902" s="1" t="s">
        <v>771</v>
      </c>
      <c r="D3902" s="1" t="s">
        <v>3102</v>
      </c>
      <c r="G3902" s="1" t="s">
        <v>774</v>
      </c>
      <c r="H3902" s="1" t="s">
        <v>77</v>
      </c>
      <c r="I3902" s="1" t="s">
        <v>171</v>
      </c>
      <c r="J3902" s="1" t="s">
        <v>6953</v>
      </c>
      <c r="K3902" s="1" t="s">
        <v>44</v>
      </c>
      <c r="L3902" s="1" t="s">
        <v>3262</v>
      </c>
      <c r="M3902" s="1" t="s">
        <v>45</v>
      </c>
      <c r="N3902" s="1" t="s">
        <v>46</v>
      </c>
      <c r="O3902" s="1" t="s">
        <v>46</v>
      </c>
      <c r="P3902" s="1" t="s">
        <v>333</v>
      </c>
      <c r="Q3902" s="1">
        <v>2018</v>
      </c>
      <c r="R3902">
        <v>24.28</v>
      </c>
      <c r="S3902" s="1" t="s">
        <v>58</v>
      </c>
      <c r="T3902" s="2">
        <f>+R3902</f>
        <v>24.28</v>
      </c>
      <c r="U3902" s="1" t="s">
        <v>93</v>
      </c>
      <c r="V3902" s="1" t="s">
        <v>60</v>
      </c>
      <c r="W3902" s="1" t="s">
        <v>2230</v>
      </c>
    </row>
    <row r="3903" spans="1:24" x14ac:dyDescent="0.25">
      <c r="A3903" s="1" t="s">
        <v>3256</v>
      </c>
      <c r="B3903" s="1" t="s">
        <v>3257</v>
      </c>
      <c r="C3903" s="1" t="s">
        <v>771</v>
      </c>
      <c r="D3903" s="1" t="s">
        <v>3102</v>
      </c>
      <c r="G3903" s="1" t="s">
        <v>774</v>
      </c>
      <c r="H3903" s="1" t="s">
        <v>77</v>
      </c>
      <c r="I3903" s="1" t="s">
        <v>171</v>
      </c>
      <c r="J3903" s="1" t="s">
        <v>6953</v>
      </c>
      <c r="K3903" s="1" t="s">
        <v>44</v>
      </c>
      <c r="L3903" s="1" t="s">
        <v>2953</v>
      </c>
      <c r="M3903" s="1" t="s">
        <v>45</v>
      </c>
      <c r="N3903" s="1" t="s">
        <v>46</v>
      </c>
      <c r="O3903" s="1" t="s">
        <v>46</v>
      </c>
      <c r="P3903" s="1" t="s">
        <v>1927</v>
      </c>
      <c r="Q3903" s="1">
        <v>2018</v>
      </c>
      <c r="R3903">
        <v>24.28</v>
      </c>
      <c r="S3903" s="1" t="s">
        <v>58</v>
      </c>
      <c r="T3903" s="2">
        <f>+R3903</f>
        <v>24.28</v>
      </c>
      <c r="U3903" s="1" t="s">
        <v>93</v>
      </c>
      <c r="V3903" s="1" t="s">
        <v>60</v>
      </c>
      <c r="W3903" s="1" t="s">
        <v>61</v>
      </c>
    </row>
    <row r="3904" spans="1:24" x14ac:dyDescent="0.25">
      <c r="A3904" s="1" t="s">
        <v>3252</v>
      </c>
      <c r="B3904" s="1" t="s">
        <v>3253</v>
      </c>
      <c r="C3904" s="1" t="s">
        <v>771</v>
      </c>
      <c r="D3904" s="1" t="s">
        <v>3102</v>
      </c>
      <c r="G3904" s="1" t="s">
        <v>774</v>
      </c>
      <c r="H3904" s="1" t="s">
        <v>77</v>
      </c>
      <c r="I3904" s="1" t="s">
        <v>78</v>
      </c>
      <c r="J3904" s="1" t="s">
        <v>78</v>
      </c>
      <c r="K3904" s="1" t="s">
        <v>44</v>
      </c>
      <c r="L3904" s="1" t="s">
        <v>2953</v>
      </c>
      <c r="M3904" s="1" t="s">
        <v>45</v>
      </c>
      <c r="N3904" s="1" t="s">
        <v>46</v>
      </c>
      <c r="O3904" s="1" t="s">
        <v>46</v>
      </c>
      <c r="P3904" s="1" t="s">
        <v>3255</v>
      </c>
      <c r="Q3904" s="1">
        <v>2018</v>
      </c>
      <c r="R3904">
        <v>24.28</v>
      </c>
      <c r="S3904" s="1" t="s">
        <v>58</v>
      </c>
      <c r="T3904" s="2">
        <f>+R3904</f>
        <v>24.28</v>
      </c>
      <c r="U3904" s="1" t="s">
        <v>93</v>
      </c>
      <c r="V3904" s="1" t="s">
        <v>60</v>
      </c>
      <c r="W3904" s="1" t="s">
        <v>2200</v>
      </c>
    </row>
    <row r="3905" spans="1:24" x14ac:dyDescent="0.25">
      <c r="A3905" s="1" t="s">
        <v>3249</v>
      </c>
      <c r="B3905" s="1" t="s">
        <v>3250</v>
      </c>
      <c r="C3905" s="1" t="s">
        <v>2242</v>
      </c>
      <c r="D3905" s="1" t="s">
        <v>3102</v>
      </c>
      <c r="G3905" s="1" t="s">
        <v>774</v>
      </c>
      <c r="H3905" s="1" t="s">
        <v>77</v>
      </c>
      <c r="I3905" s="1" t="s">
        <v>171</v>
      </c>
      <c r="J3905" s="1" t="s">
        <v>6953</v>
      </c>
      <c r="K3905" s="1" t="s">
        <v>44</v>
      </c>
      <c r="L3905" s="1" t="s">
        <v>2953</v>
      </c>
      <c r="M3905" s="1" t="s">
        <v>45</v>
      </c>
      <c r="N3905" s="1" t="s">
        <v>46</v>
      </c>
      <c r="O3905" s="1" t="s">
        <v>46</v>
      </c>
      <c r="P3905" s="1" t="s">
        <v>38</v>
      </c>
      <c r="Q3905" s="1">
        <v>2018</v>
      </c>
      <c r="R3905">
        <v>23.37</v>
      </c>
      <c r="S3905" s="1" t="s">
        <v>58</v>
      </c>
      <c r="T3905" s="2">
        <f>+R3905</f>
        <v>23.37</v>
      </c>
      <c r="U3905" s="1" t="s">
        <v>82</v>
      </c>
      <c r="V3905" s="1" t="s">
        <v>83</v>
      </c>
      <c r="X3905" s="1" t="s">
        <v>264</v>
      </c>
    </row>
    <row r="3906" spans="1:24" x14ac:dyDescent="0.25">
      <c r="A3906" s="1" t="s">
        <v>3244</v>
      </c>
      <c r="B3906" s="1" t="s">
        <v>3245</v>
      </c>
      <c r="C3906" s="1" t="s">
        <v>771</v>
      </c>
      <c r="D3906" s="1" t="s">
        <v>3102</v>
      </c>
      <c r="G3906" s="1" t="s">
        <v>774</v>
      </c>
      <c r="H3906" s="1" t="s">
        <v>77</v>
      </c>
      <c r="I3906" s="1" t="s">
        <v>171</v>
      </c>
      <c r="J3906" s="1" t="s">
        <v>6953</v>
      </c>
      <c r="K3906" s="1" t="s">
        <v>44</v>
      </c>
      <c r="L3906" s="1" t="s">
        <v>2953</v>
      </c>
      <c r="M3906" s="1" t="s">
        <v>45</v>
      </c>
      <c r="N3906" s="1" t="s">
        <v>46</v>
      </c>
      <c r="O3906" s="1" t="s">
        <v>46</v>
      </c>
      <c r="P3906" s="1" t="s">
        <v>3247</v>
      </c>
      <c r="Q3906" s="1">
        <v>2018</v>
      </c>
      <c r="R3906">
        <v>23.37</v>
      </c>
      <c r="S3906" s="1" t="s">
        <v>58</v>
      </c>
      <c r="T3906" s="2">
        <f>+R3906</f>
        <v>23.37</v>
      </c>
      <c r="U3906" s="1" t="s">
        <v>82</v>
      </c>
      <c r="V3906" s="1" t="s">
        <v>83</v>
      </c>
      <c r="X3906" s="1" t="s">
        <v>260</v>
      </c>
    </row>
    <row r="3907" spans="1:24" x14ac:dyDescent="0.25">
      <c r="A3907" s="1" t="s">
        <v>3240</v>
      </c>
      <c r="B3907" s="1" t="s">
        <v>3241</v>
      </c>
      <c r="C3907" s="1" t="s">
        <v>771</v>
      </c>
      <c r="D3907" s="1" t="s">
        <v>3102</v>
      </c>
      <c r="G3907" s="1" t="s">
        <v>774</v>
      </c>
      <c r="H3907" s="1" t="s">
        <v>77</v>
      </c>
      <c r="I3907" s="1" t="s">
        <v>171</v>
      </c>
      <c r="J3907" s="1" t="s">
        <v>6953</v>
      </c>
      <c r="K3907" s="1" t="s">
        <v>44</v>
      </c>
      <c r="L3907" s="1" t="s">
        <v>2953</v>
      </c>
      <c r="M3907" s="1" t="s">
        <v>45</v>
      </c>
      <c r="N3907" s="1" t="s">
        <v>46</v>
      </c>
      <c r="O3907" s="1" t="s">
        <v>46</v>
      </c>
      <c r="P3907" s="1" t="s">
        <v>3243</v>
      </c>
      <c r="Q3907" s="1">
        <v>2018</v>
      </c>
      <c r="R3907">
        <v>23.37</v>
      </c>
      <c r="S3907" s="1" t="s">
        <v>58</v>
      </c>
      <c r="T3907" s="2">
        <f>+R3907</f>
        <v>23.37</v>
      </c>
      <c r="U3907" s="1" t="s">
        <v>82</v>
      </c>
      <c r="V3907" s="1" t="s">
        <v>83</v>
      </c>
      <c r="X3907" s="1" t="s">
        <v>482</v>
      </c>
    </row>
    <row r="3908" spans="1:24" x14ac:dyDescent="0.25">
      <c r="A3908" s="1" t="s">
        <v>3236</v>
      </c>
      <c r="B3908" s="1" t="s">
        <v>3237</v>
      </c>
      <c r="C3908" s="1" t="s">
        <v>771</v>
      </c>
      <c r="D3908" s="1" t="s">
        <v>3102</v>
      </c>
      <c r="G3908" s="1" t="s">
        <v>774</v>
      </c>
      <c r="H3908" s="1" t="s">
        <v>77</v>
      </c>
      <c r="I3908" s="1" t="s">
        <v>171</v>
      </c>
      <c r="J3908" s="1" t="s">
        <v>6953</v>
      </c>
      <c r="K3908" s="1" t="s">
        <v>44</v>
      </c>
      <c r="L3908" s="1" t="s">
        <v>2953</v>
      </c>
      <c r="M3908" s="1" t="s">
        <v>45</v>
      </c>
      <c r="N3908" s="1" t="s">
        <v>46</v>
      </c>
      <c r="O3908" s="1" t="s">
        <v>46</v>
      </c>
      <c r="P3908" s="1" t="s">
        <v>3239</v>
      </c>
      <c r="Q3908" s="1">
        <v>2018</v>
      </c>
      <c r="R3908">
        <v>23.37</v>
      </c>
      <c r="S3908" s="1" t="s">
        <v>58</v>
      </c>
      <c r="T3908" s="2">
        <f>+R3908</f>
        <v>23.37</v>
      </c>
      <c r="U3908" s="1" t="s">
        <v>82</v>
      </c>
      <c r="V3908" s="1" t="s">
        <v>83</v>
      </c>
      <c r="X3908" s="1" t="s">
        <v>289</v>
      </c>
    </row>
    <row r="3909" spans="1:24" x14ac:dyDescent="0.25">
      <c r="A3909" s="1" t="s">
        <v>3233</v>
      </c>
      <c r="B3909" s="1" t="s">
        <v>3234</v>
      </c>
      <c r="C3909" s="1" t="s">
        <v>771</v>
      </c>
      <c r="D3909" s="1" t="s">
        <v>3102</v>
      </c>
      <c r="G3909" s="1" t="s">
        <v>774</v>
      </c>
      <c r="H3909" s="1" t="s">
        <v>77</v>
      </c>
      <c r="I3909" s="1" t="s">
        <v>171</v>
      </c>
      <c r="J3909" s="1" t="s">
        <v>6953</v>
      </c>
      <c r="K3909" s="1" t="s">
        <v>44</v>
      </c>
      <c r="L3909" s="1" t="s">
        <v>2953</v>
      </c>
      <c r="M3909" s="1" t="s">
        <v>45</v>
      </c>
      <c r="N3909" s="1" t="s">
        <v>46</v>
      </c>
      <c r="O3909" s="1" t="s">
        <v>46</v>
      </c>
      <c r="P3909" s="1" t="s">
        <v>174</v>
      </c>
      <c r="Q3909" s="1">
        <v>2018</v>
      </c>
      <c r="R3909">
        <v>23.37</v>
      </c>
      <c r="S3909" s="1" t="s">
        <v>58</v>
      </c>
      <c r="T3909" s="2">
        <f>+R3909</f>
        <v>23.37</v>
      </c>
      <c r="U3909" s="1" t="s">
        <v>93</v>
      </c>
      <c r="V3909" s="1" t="s">
        <v>60</v>
      </c>
      <c r="W3909" s="1" t="s">
        <v>61</v>
      </c>
    </row>
    <row r="3910" spans="1:24" x14ac:dyDescent="0.25">
      <c r="A3910" s="1" t="s">
        <v>3229</v>
      </c>
      <c r="B3910" s="1" t="s">
        <v>3230</v>
      </c>
      <c r="C3910" s="1" t="s">
        <v>771</v>
      </c>
      <c r="D3910" s="1" t="s">
        <v>1639</v>
      </c>
      <c r="G3910" s="1" t="s">
        <v>774</v>
      </c>
      <c r="H3910" s="1" t="s">
        <v>77</v>
      </c>
      <c r="I3910" s="1" t="s">
        <v>263</v>
      </c>
      <c r="J3910" s="1" t="s">
        <v>6950</v>
      </c>
      <c r="K3910" s="1" t="s">
        <v>44</v>
      </c>
      <c r="L3910" s="1" t="s">
        <v>105</v>
      </c>
      <c r="M3910" s="1" t="s">
        <v>45</v>
      </c>
      <c r="N3910" s="1" t="s">
        <v>46</v>
      </c>
      <c r="O3910" s="1" t="s">
        <v>46</v>
      </c>
      <c r="P3910" s="1" t="s">
        <v>3232</v>
      </c>
      <c r="Q3910" s="1">
        <v>2018</v>
      </c>
      <c r="R3910">
        <v>23.37</v>
      </c>
      <c r="S3910" s="1" t="s">
        <v>58</v>
      </c>
      <c r="T3910" s="2">
        <f>+R3910</f>
        <v>23.37</v>
      </c>
      <c r="U3910" s="1" t="s">
        <v>93</v>
      </c>
      <c r="V3910" s="1" t="s">
        <v>60</v>
      </c>
      <c r="W3910" s="1" t="s">
        <v>2230</v>
      </c>
    </row>
    <row r="3911" spans="1:24" x14ac:dyDescent="0.25">
      <c r="A3911" s="1" t="s">
        <v>3225</v>
      </c>
      <c r="B3911" s="1" t="s">
        <v>3226</v>
      </c>
      <c r="C3911" s="1" t="s">
        <v>771</v>
      </c>
      <c r="D3911" s="1" t="s">
        <v>1639</v>
      </c>
      <c r="G3911" s="1" t="s">
        <v>774</v>
      </c>
      <c r="H3911" s="1" t="s">
        <v>77</v>
      </c>
      <c r="I3911" s="1" t="s">
        <v>263</v>
      </c>
      <c r="J3911" s="1" t="s">
        <v>6950</v>
      </c>
      <c r="K3911" s="1" t="s">
        <v>44</v>
      </c>
      <c r="L3911" s="1" t="s">
        <v>105</v>
      </c>
      <c r="M3911" s="1" t="s">
        <v>45</v>
      </c>
      <c r="N3911" s="1" t="s">
        <v>46</v>
      </c>
      <c r="O3911" s="1" t="s">
        <v>46</v>
      </c>
      <c r="P3911" s="1" t="s">
        <v>3228</v>
      </c>
      <c r="Q3911" s="1">
        <v>2018</v>
      </c>
      <c r="R3911">
        <v>23.37</v>
      </c>
      <c r="S3911" s="1" t="s">
        <v>58</v>
      </c>
      <c r="T3911" s="2">
        <f>+R3911</f>
        <v>23.37</v>
      </c>
      <c r="U3911" s="1" t="s">
        <v>93</v>
      </c>
      <c r="V3911" s="1" t="s">
        <v>60</v>
      </c>
      <c r="W3911" s="1" t="s">
        <v>2210</v>
      </c>
    </row>
    <row r="3912" spans="1:24" x14ac:dyDescent="0.25">
      <c r="A3912" s="1" t="s">
        <v>3222</v>
      </c>
      <c r="B3912" s="1" t="s">
        <v>3223</v>
      </c>
      <c r="C3912" s="1" t="s">
        <v>771</v>
      </c>
      <c r="D3912" s="1" t="s">
        <v>1639</v>
      </c>
      <c r="G3912" s="1" t="s">
        <v>774</v>
      </c>
      <c r="H3912" s="1" t="s">
        <v>77</v>
      </c>
      <c r="I3912" s="1" t="s">
        <v>263</v>
      </c>
      <c r="J3912" s="1" t="s">
        <v>6950</v>
      </c>
      <c r="K3912" s="1" t="s">
        <v>44</v>
      </c>
      <c r="L3912" s="1" t="s">
        <v>105</v>
      </c>
      <c r="M3912" s="1" t="s">
        <v>45</v>
      </c>
      <c r="N3912" s="1" t="s">
        <v>46</v>
      </c>
      <c r="O3912" s="1" t="s">
        <v>46</v>
      </c>
      <c r="P3912" s="1" t="s">
        <v>305</v>
      </c>
      <c r="Q3912" s="1">
        <v>2018</v>
      </c>
      <c r="R3912">
        <v>23.37</v>
      </c>
      <c r="S3912" s="1" t="s">
        <v>58</v>
      </c>
      <c r="T3912" s="2">
        <f>+R3912</f>
        <v>23.37</v>
      </c>
      <c r="U3912" s="1" t="s">
        <v>93</v>
      </c>
      <c r="V3912" s="1" t="s">
        <v>60</v>
      </c>
      <c r="W3912" s="1" t="s">
        <v>2200</v>
      </c>
    </row>
    <row r="3913" spans="1:24" x14ac:dyDescent="0.25">
      <c r="A3913" s="1" t="s">
        <v>3219</v>
      </c>
      <c r="B3913" s="1" t="s">
        <v>3220</v>
      </c>
      <c r="C3913" s="1" t="s">
        <v>771</v>
      </c>
      <c r="D3913" s="1" t="s">
        <v>1639</v>
      </c>
      <c r="G3913" s="1" t="s">
        <v>774</v>
      </c>
      <c r="H3913" s="1" t="s">
        <v>77</v>
      </c>
      <c r="I3913" s="1" t="s">
        <v>263</v>
      </c>
      <c r="J3913" s="1" t="s">
        <v>6950</v>
      </c>
      <c r="K3913" s="1" t="s">
        <v>50</v>
      </c>
      <c r="M3913" s="1" t="s">
        <v>106</v>
      </c>
      <c r="N3913" s="1" t="s">
        <v>98</v>
      </c>
      <c r="O3913" s="1" t="s">
        <v>46</v>
      </c>
      <c r="P3913" s="1" t="s">
        <v>174</v>
      </c>
      <c r="Q3913" s="1">
        <v>2018</v>
      </c>
      <c r="R3913">
        <v>28.57</v>
      </c>
      <c r="S3913" s="1" t="s">
        <v>58</v>
      </c>
      <c r="T3913" s="2">
        <f>+R3913</f>
        <v>28.57</v>
      </c>
      <c r="U3913" s="1" t="s">
        <v>82</v>
      </c>
      <c r="V3913" s="1" t="s">
        <v>83</v>
      </c>
      <c r="X3913" s="1" t="s">
        <v>264</v>
      </c>
    </row>
    <row r="3914" spans="1:24" x14ac:dyDescent="0.25">
      <c r="A3914" s="1" t="s">
        <v>3215</v>
      </c>
      <c r="B3914" s="1" t="s">
        <v>3216</v>
      </c>
      <c r="C3914" s="1" t="s">
        <v>771</v>
      </c>
      <c r="D3914" s="1" t="s">
        <v>1639</v>
      </c>
      <c r="G3914" s="1" t="s">
        <v>774</v>
      </c>
      <c r="H3914" s="1" t="s">
        <v>77</v>
      </c>
      <c r="I3914" s="1" t="s">
        <v>263</v>
      </c>
      <c r="J3914" s="1" t="s">
        <v>6950</v>
      </c>
      <c r="K3914" s="1" t="s">
        <v>44</v>
      </c>
      <c r="L3914" s="1" t="s">
        <v>105</v>
      </c>
      <c r="M3914" s="1" t="s">
        <v>45</v>
      </c>
      <c r="N3914" s="1" t="s">
        <v>46</v>
      </c>
      <c r="O3914" s="1" t="s">
        <v>46</v>
      </c>
      <c r="P3914" s="1" t="s">
        <v>3218</v>
      </c>
      <c r="Q3914" s="1">
        <v>2018</v>
      </c>
      <c r="R3914">
        <v>28.57</v>
      </c>
      <c r="S3914" s="1" t="s">
        <v>58</v>
      </c>
      <c r="T3914" s="2">
        <f>+R3914</f>
        <v>28.57</v>
      </c>
      <c r="U3914" s="1" t="s">
        <v>82</v>
      </c>
      <c r="V3914" s="1" t="s">
        <v>83</v>
      </c>
      <c r="X3914" s="1" t="s">
        <v>260</v>
      </c>
    </row>
    <row r="3915" spans="1:24" x14ac:dyDescent="0.25">
      <c r="A3915" s="1" t="s">
        <v>3211</v>
      </c>
      <c r="B3915" s="1" t="s">
        <v>3212</v>
      </c>
      <c r="C3915" s="1" t="s">
        <v>771</v>
      </c>
      <c r="D3915" s="1" t="s">
        <v>1639</v>
      </c>
      <c r="G3915" s="1" t="s">
        <v>774</v>
      </c>
      <c r="H3915" s="1" t="s">
        <v>77</v>
      </c>
      <c r="I3915" s="1" t="s">
        <v>263</v>
      </c>
      <c r="J3915" s="1" t="s">
        <v>6950</v>
      </c>
      <c r="K3915" s="1" t="s">
        <v>44</v>
      </c>
      <c r="L3915" s="1" t="s">
        <v>2953</v>
      </c>
      <c r="M3915" s="1" t="s">
        <v>45</v>
      </c>
      <c r="N3915" s="1" t="s">
        <v>46</v>
      </c>
      <c r="O3915" s="1" t="s">
        <v>46</v>
      </c>
      <c r="P3915" s="1" t="s">
        <v>3214</v>
      </c>
      <c r="Q3915" s="1">
        <v>2018</v>
      </c>
      <c r="R3915">
        <v>28.57</v>
      </c>
      <c r="S3915" s="1" t="s">
        <v>58</v>
      </c>
      <c r="T3915" s="2">
        <f>+R3915</f>
        <v>28.57</v>
      </c>
      <c r="U3915" s="1" t="s">
        <v>82</v>
      </c>
      <c r="V3915" s="1" t="s">
        <v>83</v>
      </c>
      <c r="X3915" s="1" t="s">
        <v>482</v>
      </c>
    </row>
    <row r="3916" spans="1:24" x14ac:dyDescent="0.25">
      <c r="A3916" s="1" t="s">
        <v>3207</v>
      </c>
      <c r="B3916" s="1" t="s">
        <v>3208</v>
      </c>
      <c r="C3916" s="1" t="s">
        <v>771</v>
      </c>
      <c r="D3916" s="1" t="s">
        <v>1639</v>
      </c>
      <c r="G3916" s="1" t="s">
        <v>774</v>
      </c>
      <c r="H3916" s="1" t="s">
        <v>77</v>
      </c>
      <c r="I3916" s="1" t="s">
        <v>263</v>
      </c>
      <c r="J3916" s="1" t="s">
        <v>6950</v>
      </c>
      <c r="K3916" s="1" t="s">
        <v>44</v>
      </c>
      <c r="L3916" s="1" t="s">
        <v>105</v>
      </c>
      <c r="M3916" s="1" t="s">
        <v>45</v>
      </c>
      <c r="N3916" s="1" t="s">
        <v>46</v>
      </c>
      <c r="O3916" s="1" t="s">
        <v>46</v>
      </c>
      <c r="P3916" s="1" t="s">
        <v>3210</v>
      </c>
      <c r="Q3916" s="1">
        <v>2018</v>
      </c>
      <c r="R3916">
        <v>28.57</v>
      </c>
      <c r="S3916" s="1" t="s">
        <v>58</v>
      </c>
      <c r="T3916" s="2">
        <f>+R3916</f>
        <v>28.57</v>
      </c>
      <c r="U3916" s="1" t="s">
        <v>82</v>
      </c>
      <c r="V3916" s="1" t="s">
        <v>83</v>
      </c>
      <c r="X3916" s="1" t="s">
        <v>289</v>
      </c>
    </row>
    <row r="3917" spans="1:24" x14ac:dyDescent="0.25">
      <c r="A3917" s="1" t="s">
        <v>3204</v>
      </c>
      <c r="B3917" s="1" t="s">
        <v>3205</v>
      </c>
      <c r="C3917" s="1" t="s">
        <v>771</v>
      </c>
      <c r="D3917" s="1" t="s">
        <v>1639</v>
      </c>
      <c r="G3917" s="1" t="s">
        <v>774</v>
      </c>
      <c r="H3917" s="1" t="s">
        <v>77</v>
      </c>
      <c r="I3917" s="1" t="s">
        <v>263</v>
      </c>
      <c r="J3917" s="1" t="s">
        <v>6950</v>
      </c>
      <c r="K3917" s="1" t="s">
        <v>44</v>
      </c>
      <c r="L3917" s="1" t="s">
        <v>105</v>
      </c>
      <c r="M3917" s="1" t="s">
        <v>45</v>
      </c>
      <c r="N3917" s="1" t="s">
        <v>46</v>
      </c>
      <c r="O3917" s="1" t="s">
        <v>46</v>
      </c>
      <c r="P3917" s="1" t="s">
        <v>1284</v>
      </c>
      <c r="Q3917" s="1">
        <v>2018</v>
      </c>
      <c r="R3917">
        <v>28.57</v>
      </c>
      <c r="S3917" s="1" t="s">
        <v>58</v>
      </c>
      <c r="T3917" s="2">
        <f>+R3917</f>
        <v>28.57</v>
      </c>
      <c r="U3917" s="1" t="s">
        <v>93</v>
      </c>
      <c r="V3917" s="1" t="s">
        <v>60</v>
      </c>
      <c r="W3917" s="1" t="s">
        <v>61</v>
      </c>
    </row>
    <row r="3918" spans="1:24" x14ac:dyDescent="0.25">
      <c r="A3918" s="1" t="s">
        <v>3201</v>
      </c>
      <c r="B3918" s="1" t="s">
        <v>3202</v>
      </c>
      <c r="C3918" s="1" t="s">
        <v>771</v>
      </c>
      <c r="D3918" s="1" t="s">
        <v>1639</v>
      </c>
      <c r="G3918" s="1" t="s">
        <v>774</v>
      </c>
      <c r="H3918" s="1" t="s">
        <v>77</v>
      </c>
      <c r="I3918" s="1" t="s">
        <v>78</v>
      </c>
      <c r="J3918" s="1" t="s">
        <v>78</v>
      </c>
      <c r="K3918" s="1" t="s">
        <v>44</v>
      </c>
      <c r="L3918" s="1" t="s">
        <v>105</v>
      </c>
      <c r="M3918" s="1" t="s">
        <v>45</v>
      </c>
      <c r="N3918" s="1" t="s">
        <v>46</v>
      </c>
      <c r="O3918" s="1" t="s">
        <v>46</v>
      </c>
      <c r="P3918" s="1" t="s">
        <v>1566</v>
      </c>
      <c r="Q3918" s="1">
        <v>2018</v>
      </c>
      <c r="R3918">
        <v>28.57</v>
      </c>
      <c r="S3918" s="1" t="s">
        <v>58</v>
      </c>
      <c r="T3918" s="2">
        <f>+R3918</f>
        <v>28.57</v>
      </c>
      <c r="U3918" s="1" t="s">
        <v>93</v>
      </c>
      <c r="V3918" s="1" t="s">
        <v>60</v>
      </c>
      <c r="W3918" s="1" t="s">
        <v>2230</v>
      </c>
    </row>
    <row r="3919" spans="1:24" x14ac:dyDescent="0.25">
      <c r="A3919" s="1" t="s">
        <v>3197</v>
      </c>
      <c r="B3919" s="1" t="s">
        <v>3198</v>
      </c>
      <c r="C3919" s="1" t="s">
        <v>771</v>
      </c>
      <c r="D3919" s="1" t="s">
        <v>1639</v>
      </c>
      <c r="G3919" s="1" t="s">
        <v>774</v>
      </c>
      <c r="H3919" s="1" t="s">
        <v>77</v>
      </c>
      <c r="I3919" s="1" t="s">
        <v>78</v>
      </c>
      <c r="J3919" s="1" t="s">
        <v>78</v>
      </c>
      <c r="K3919" s="1" t="s">
        <v>44</v>
      </c>
      <c r="L3919" s="1" t="s">
        <v>2953</v>
      </c>
      <c r="M3919" s="1" t="s">
        <v>45</v>
      </c>
      <c r="N3919" s="1" t="s">
        <v>46</v>
      </c>
      <c r="O3919" s="1" t="s">
        <v>46</v>
      </c>
      <c r="P3919" s="1" t="s">
        <v>3200</v>
      </c>
      <c r="Q3919" s="1">
        <v>2018</v>
      </c>
      <c r="R3919">
        <v>28.57</v>
      </c>
      <c r="S3919" s="1" t="s">
        <v>58</v>
      </c>
      <c r="T3919" s="2">
        <f>+R3919</f>
        <v>28.57</v>
      </c>
      <c r="U3919" s="1" t="s">
        <v>93</v>
      </c>
      <c r="V3919" s="1" t="s">
        <v>60</v>
      </c>
      <c r="W3919" s="1" t="s">
        <v>2200</v>
      </c>
    </row>
    <row r="3920" spans="1:24" x14ac:dyDescent="0.25">
      <c r="A3920" s="1" t="s">
        <v>3194</v>
      </c>
      <c r="B3920" s="1" t="s">
        <v>3195</v>
      </c>
      <c r="C3920" s="1" t="s">
        <v>771</v>
      </c>
      <c r="D3920" s="1" t="s">
        <v>1639</v>
      </c>
      <c r="G3920" s="1" t="s">
        <v>774</v>
      </c>
      <c r="H3920" s="1" t="s">
        <v>77</v>
      </c>
      <c r="I3920" s="1" t="s">
        <v>263</v>
      </c>
      <c r="J3920" s="1" t="s">
        <v>6950</v>
      </c>
      <c r="K3920" s="1" t="s">
        <v>44</v>
      </c>
      <c r="L3920" s="1" t="s">
        <v>2953</v>
      </c>
      <c r="M3920" s="1" t="s">
        <v>45</v>
      </c>
      <c r="N3920" s="1" t="s">
        <v>46</v>
      </c>
      <c r="O3920" s="1" t="s">
        <v>46</v>
      </c>
      <c r="P3920" s="1" t="s">
        <v>3193</v>
      </c>
      <c r="Q3920" s="1">
        <v>2018</v>
      </c>
      <c r="R3920">
        <v>14.5</v>
      </c>
      <c r="S3920" s="1" t="s">
        <v>58</v>
      </c>
      <c r="T3920" s="2">
        <f>+R3920</f>
        <v>14.5</v>
      </c>
      <c r="U3920" s="1" t="s">
        <v>82</v>
      </c>
      <c r="V3920" s="1" t="s">
        <v>83</v>
      </c>
      <c r="X3920" s="1" t="s">
        <v>289</v>
      </c>
    </row>
    <row r="3921" spans="1:24" x14ac:dyDescent="0.25">
      <c r="A3921" s="1" t="s">
        <v>3190</v>
      </c>
      <c r="B3921" s="1" t="s">
        <v>3191</v>
      </c>
      <c r="C3921" s="1" t="s">
        <v>771</v>
      </c>
      <c r="D3921" s="1" t="s">
        <v>1639</v>
      </c>
      <c r="G3921" s="1" t="s">
        <v>774</v>
      </c>
      <c r="H3921" s="1" t="s">
        <v>77</v>
      </c>
      <c r="I3921" s="1" t="s">
        <v>78</v>
      </c>
      <c r="J3921" s="1" t="s">
        <v>78</v>
      </c>
      <c r="K3921" s="1" t="s">
        <v>44</v>
      </c>
      <c r="L3921" s="1" t="s">
        <v>105</v>
      </c>
      <c r="M3921" s="1" t="s">
        <v>45</v>
      </c>
      <c r="N3921" s="1" t="s">
        <v>46</v>
      </c>
      <c r="O3921" s="1" t="s">
        <v>46</v>
      </c>
      <c r="P3921" s="1" t="s">
        <v>3193</v>
      </c>
      <c r="Q3921" s="1">
        <v>2018</v>
      </c>
      <c r="R3921">
        <v>14.5</v>
      </c>
      <c r="S3921" s="1" t="s">
        <v>58</v>
      </c>
      <c r="T3921" s="2">
        <f>+R3921</f>
        <v>14.5</v>
      </c>
      <c r="U3921" s="1" t="s">
        <v>82</v>
      </c>
      <c r="V3921" s="1" t="s">
        <v>83</v>
      </c>
      <c r="X3921" s="1" t="s">
        <v>260</v>
      </c>
    </row>
    <row r="3922" spans="1:24" x14ac:dyDescent="0.25">
      <c r="A3922" s="1" t="s">
        <v>3186</v>
      </c>
      <c r="B3922" s="1" t="s">
        <v>3187</v>
      </c>
      <c r="C3922" s="1" t="s">
        <v>771</v>
      </c>
      <c r="D3922" s="1" t="s">
        <v>1639</v>
      </c>
      <c r="G3922" s="1" t="s">
        <v>774</v>
      </c>
      <c r="H3922" s="1" t="s">
        <v>77</v>
      </c>
      <c r="I3922" s="1" t="s">
        <v>171</v>
      </c>
      <c r="J3922" s="1" t="s">
        <v>6953</v>
      </c>
      <c r="K3922" s="1" t="s">
        <v>44</v>
      </c>
      <c r="L3922" s="1" t="s">
        <v>2953</v>
      </c>
      <c r="M3922" s="1" t="s">
        <v>45</v>
      </c>
      <c r="N3922" s="1" t="s">
        <v>46</v>
      </c>
      <c r="O3922" s="1" t="s">
        <v>46</v>
      </c>
      <c r="P3922" s="1" t="s">
        <v>3189</v>
      </c>
      <c r="Q3922" s="1">
        <v>2018</v>
      </c>
      <c r="R3922">
        <v>14.5</v>
      </c>
      <c r="S3922" s="1" t="s">
        <v>58</v>
      </c>
      <c r="T3922" s="2">
        <f>+R3922</f>
        <v>14.5</v>
      </c>
      <c r="U3922" s="1" t="s">
        <v>82</v>
      </c>
      <c r="V3922" s="1" t="s">
        <v>83</v>
      </c>
      <c r="X3922" s="1" t="s">
        <v>264</v>
      </c>
    </row>
    <row r="3923" spans="1:24" x14ac:dyDescent="0.25">
      <c r="A3923" s="1" t="s">
        <v>3183</v>
      </c>
      <c r="B3923" s="1" t="s">
        <v>3184</v>
      </c>
      <c r="C3923" s="1" t="s">
        <v>771</v>
      </c>
      <c r="D3923" s="1" t="s">
        <v>2915</v>
      </c>
      <c r="G3923" s="1" t="s">
        <v>774</v>
      </c>
      <c r="H3923" s="1" t="s">
        <v>77</v>
      </c>
      <c r="I3923" s="1" t="s">
        <v>263</v>
      </c>
      <c r="J3923" s="1" t="s">
        <v>6950</v>
      </c>
      <c r="K3923" s="1" t="s">
        <v>44</v>
      </c>
      <c r="L3923" s="1" t="s">
        <v>105</v>
      </c>
      <c r="M3923" s="1" t="s">
        <v>45</v>
      </c>
      <c r="N3923" s="1" t="s">
        <v>46</v>
      </c>
      <c r="O3923" s="1" t="s">
        <v>46</v>
      </c>
      <c r="P3923" s="1" t="s">
        <v>138</v>
      </c>
      <c r="Q3923" s="1">
        <v>2018</v>
      </c>
      <c r="R3923">
        <v>14.5</v>
      </c>
      <c r="S3923" s="1" t="s">
        <v>58</v>
      </c>
      <c r="T3923" s="2">
        <f>+R3923</f>
        <v>14.5</v>
      </c>
      <c r="U3923" s="1" t="s">
        <v>82</v>
      </c>
      <c r="V3923" s="1" t="s">
        <v>83</v>
      </c>
      <c r="X3923" s="1" t="s">
        <v>839</v>
      </c>
    </row>
    <row r="3924" spans="1:24" x14ac:dyDescent="0.25">
      <c r="A3924" s="1" t="s">
        <v>3179</v>
      </c>
      <c r="B3924" s="1" t="s">
        <v>3180</v>
      </c>
      <c r="C3924" s="1" t="s">
        <v>771</v>
      </c>
      <c r="D3924" s="1" t="s">
        <v>2915</v>
      </c>
      <c r="G3924" s="1" t="s">
        <v>774</v>
      </c>
      <c r="H3924" s="1" t="s">
        <v>77</v>
      </c>
      <c r="I3924" s="1" t="s">
        <v>263</v>
      </c>
      <c r="J3924" s="1" t="s">
        <v>6950</v>
      </c>
      <c r="K3924" s="1" t="s">
        <v>44</v>
      </c>
      <c r="L3924" s="1" t="s">
        <v>105</v>
      </c>
      <c r="M3924" s="1" t="s">
        <v>106</v>
      </c>
      <c r="N3924" s="1" t="s">
        <v>75</v>
      </c>
      <c r="O3924" s="1" t="s">
        <v>46</v>
      </c>
      <c r="P3924" s="1" t="s">
        <v>3182</v>
      </c>
      <c r="Q3924" s="1">
        <v>2018</v>
      </c>
      <c r="R3924">
        <v>14.5</v>
      </c>
      <c r="S3924" s="1" t="s">
        <v>58</v>
      </c>
      <c r="T3924" s="2">
        <f>+R3924</f>
        <v>14.5</v>
      </c>
      <c r="U3924" s="1" t="s">
        <v>93</v>
      </c>
      <c r="V3924" s="1" t="s">
        <v>60</v>
      </c>
      <c r="W3924" s="1" t="s">
        <v>61</v>
      </c>
    </row>
    <row r="3925" spans="1:24" x14ac:dyDescent="0.25">
      <c r="A3925" s="1" t="s">
        <v>3176</v>
      </c>
      <c r="B3925" s="1" t="s">
        <v>3177</v>
      </c>
      <c r="C3925" s="1" t="s">
        <v>771</v>
      </c>
      <c r="D3925" s="1" t="s">
        <v>2915</v>
      </c>
      <c r="G3925" s="1" t="s">
        <v>774</v>
      </c>
      <c r="H3925" s="1" t="s">
        <v>77</v>
      </c>
      <c r="I3925" s="1" t="s">
        <v>43</v>
      </c>
      <c r="J3925" s="1" t="s">
        <v>6954</v>
      </c>
      <c r="K3925" s="1" t="s">
        <v>50</v>
      </c>
      <c r="M3925" s="1" t="s">
        <v>45</v>
      </c>
      <c r="N3925" s="1" t="s">
        <v>46</v>
      </c>
      <c r="O3925" s="1" t="s">
        <v>46</v>
      </c>
      <c r="P3925" s="1" t="s">
        <v>143</v>
      </c>
      <c r="Q3925" s="1">
        <v>2018</v>
      </c>
      <c r="R3925">
        <v>14.5</v>
      </c>
      <c r="S3925" s="1" t="s">
        <v>58</v>
      </c>
      <c r="T3925" s="2">
        <f>+R3925</f>
        <v>14.5</v>
      </c>
      <c r="U3925" s="1" t="s">
        <v>93</v>
      </c>
      <c r="V3925" s="1" t="s">
        <v>60</v>
      </c>
      <c r="W3925" s="1" t="s">
        <v>2200</v>
      </c>
    </row>
    <row r="3926" spans="1:24" x14ac:dyDescent="0.25">
      <c r="A3926" s="1" t="s">
        <v>3173</v>
      </c>
      <c r="B3926" s="1" t="s">
        <v>3174</v>
      </c>
      <c r="C3926" s="1" t="s">
        <v>771</v>
      </c>
      <c r="D3926" s="1" t="s">
        <v>2915</v>
      </c>
      <c r="G3926" s="1" t="s">
        <v>774</v>
      </c>
      <c r="H3926" s="1" t="s">
        <v>77</v>
      </c>
      <c r="I3926" s="1" t="s">
        <v>43</v>
      </c>
      <c r="J3926" s="1" t="s">
        <v>6954</v>
      </c>
      <c r="K3926" s="1" t="s">
        <v>44</v>
      </c>
      <c r="L3926" s="1" t="s">
        <v>105</v>
      </c>
      <c r="M3926" s="1" t="s">
        <v>45</v>
      </c>
      <c r="N3926" s="1" t="s">
        <v>46</v>
      </c>
      <c r="O3926" s="1" t="s">
        <v>46</v>
      </c>
      <c r="P3926" s="1" t="s">
        <v>387</v>
      </c>
      <c r="Q3926" s="1">
        <v>2018</v>
      </c>
      <c r="R3926">
        <v>14.5</v>
      </c>
      <c r="S3926" s="1" t="s">
        <v>58</v>
      </c>
      <c r="T3926" s="2">
        <f>+R3926</f>
        <v>14.5</v>
      </c>
      <c r="U3926" s="1" t="s">
        <v>93</v>
      </c>
      <c r="V3926" s="1" t="s">
        <v>60</v>
      </c>
      <c r="W3926" s="1" t="s">
        <v>2210</v>
      </c>
    </row>
    <row r="3927" spans="1:24" x14ac:dyDescent="0.25">
      <c r="A3927" s="1" t="s">
        <v>3169</v>
      </c>
      <c r="B3927" s="1" t="s">
        <v>3170</v>
      </c>
      <c r="C3927" s="1" t="s">
        <v>771</v>
      </c>
      <c r="D3927" s="1" t="s">
        <v>2915</v>
      </c>
      <c r="G3927" s="1" t="s">
        <v>774</v>
      </c>
      <c r="H3927" s="1" t="s">
        <v>77</v>
      </c>
      <c r="I3927" s="1" t="s">
        <v>43</v>
      </c>
      <c r="J3927" s="1" t="s">
        <v>6954</v>
      </c>
      <c r="K3927" s="1" t="s">
        <v>44</v>
      </c>
      <c r="L3927" s="1" t="s">
        <v>105</v>
      </c>
      <c r="M3927" s="1" t="s">
        <v>45</v>
      </c>
      <c r="N3927" s="1" t="s">
        <v>46</v>
      </c>
      <c r="O3927" s="1" t="s">
        <v>46</v>
      </c>
      <c r="P3927" s="1" t="s">
        <v>2059</v>
      </c>
      <c r="Q3927" s="1">
        <v>2018</v>
      </c>
      <c r="R3927">
        <v>14.5</v>
      </c>
      <c r="S3927" s="1" t="s">
        <v>58</v>
      </c>
      <c r="T3927" s="2">
        <f>+R3927</f>
        <v>14.5</v>
      </c>
      <c r="U3927" s="1" t="s">
        <v>93</v>
      </c>
      <c r="V3927" s="1" t="s">
        <v>60</v>
      </c>
      <c r="W3927" s="1" t="s">
        <v>2230</v>
      </c>
    </row>
    <row r="3928" spans="1:24" x14ac:dyDescent="0.25">
      <c r="A3928" s="1" t="s">
        <v>3165</v>
      </c>
      <c r="B3928" s="1" t="s">
        <v>3166</v>
      </c>
      <c r="C3928" s="1" t="s">
        <v>771</v>
      </c>
      <c r="D3928" s="1" t="s">
        <v>2915</v>
      </c>
      <c r="G3928" s="1" t="s">
        <v>774</v>
      </c>
      <c r="H3928" s="1" t="s">
        <v>77</v>
      </c>
      <c r="I3928" s="1" t="s">
        <v>43</v>
      </c>
      <c r="J3928" s="1" t="s">
        <v>6954</v>
      </c>
      <c r="K3928" s="1" t="s">
        <v>44</v>
      </c>
      <c r="L3928" s="1" t="s">
        <v>105</v>
      </c>
      <c r="M3928" s="1" t="s">
        <v>106</v>
      </c>
      <c r="N3928" s="1" t="s">
        <v>156</v>
      </c>
      <c r="O3928" s="1" t="s">
        <v>46</v>
      </c>
      <c r="P3928" s="1" t="s">
        <v>174</v>
      </c>
      <c r="Q3928" s="1">
        <v>2018</v>
      </c>
      <c r="R3928">
        <v>17.5</v>
      </c>
      <c r="S3928" s="1" t="s">
        <v>58</v>
      </c>
      <c r="T3928" s="2">
        <f>+R3928</f>
        <v>17.5</v>
      </c>
      <c r="U3928" s="1" t="s">
        <v>82</v>
      </c>
      <c r="V3928" s="1" t="s">
        <v>83</v>
      </c>
      <c r="X3928" s="1" t="s">
        <v>264</v>
      </c>
    </row>
    <row r="3929" spans="1:24" x14ac:dyDescent="0.25">
      <c r="A3929" s="1" t="s">
        <v>3162</v>
      </c>
      <c r="B3929" s="1" t="s">
        <v>3163</v>
      </c>
      <c r="C3929" s="1" t="s">
        <v>771</v>
      </c>
      <c r="D3929" s="1" t="s">
        <v>2915</v>
      </c>
      <c r="G3929" s="1" t="s">
        <v>774</v>
      </c>
      <c r="H3929" s="1" t="s">
        <v>77</v>
      </c>
      <c r="I3929" s="1" t="s">
        <v>171</v>
      </c>
      <c r="J3929" s="1" t="s">
        <v>6953</v>
      </c>
      <c r="K3929" s="1" t="s">
        <v>44</v>
      </c>
      <c r="L3929" s="1" t="s">
        <v>105</v>
      </c>
      <c r="M3929" s="1" t="s">
        <v>45</v>
      </c>
      <c r="N3929" s="1" t="s">
        <v>46</v>
      </c>
      <c r="O3929" s="1" t="s">
        <v>46</v>
      </c>
      <c r="P3929" s="1" t="s">
        <v>794</v>
      </c>
      <c r="Q3929" s="1">
        <v>2018</v>
      </c>
      <c r="R3929">
        <v>17.5</v>
      </c>
      <c r="S3929" s="1" t="s">
        <v>58</v>
      </c>
      <c r="T3929" s="2">
        <f>+R3929</f>
        <v>17.5</v>
      </c>
      <c r="U3929" s="1" t="s">
        <v>82</v>
      </c>
      <c r="V3929" s="1" t="s">
        <v>83</v>
      </c>
      <c r="X3929" s="1" t="s">
        <v>260</v>
      </c>
    </row>
    <row r="3930" spans="1:24" x14ac:dyDescent="0.25">
      <c r="A3930" s="1" t="s">
        <v>3157</v>
      </c>
      <c r="B3930" s="1" t="s">
        <v>3158</v>
      </c>
      <c r="C3930" s="1" t="s">
        <v>771</v>
      </c>
      <c r="D3930" s="1" t="s">
        <v>2915</v>
      </c>
      <c r="G3930" s="1" t="s">
        <v>774</v>
      </c>
      <c r="H3930" s="1" t="s">
        <v>77</v>
      </c>
      <c r="I3930" s="1" t="s">
        <v>171</v>
      </c>
      <c r="J3930" s="1" t="s">
        <v>6953</v>
      </c>
      <c r="K3930" s="1" t="s">
        <v>44</v>
      </c>
      <c r="L3930" s="1" t="s">
        <v>105</v>
      </c>
      <c r="M3930" s="1" t="s">
        <v>45</v>
      </c>
      <c r="N3930" s="1" t="s">
        <v>46</v>
      </c>
      <c r="O3930" s="1" t="s">
        <v>46</v>
      </c>
      <c r="P3930" s="1" t="s">
        <v>3160</v>
      </c>
      <c r="Q3930" s="1">
        <v>2018</v>
      </c>
      <c r="R3930">
        <v>17.5</v>
      </c>
      <c r="S3930" s="1" t="s">
        <v>58</v>
      </c>
      <c r="T3930" s="2">
        <f>+R3930</f>
        <v>17.5</v>
      </c>
      <c r="U3930" s="1" t="s">
        <v>82</v>
      </c>
      <c r="V3930" s="1" t="s">
        <v>83</v>
      </c>
      <c r="X3930" s="1" t="s">
        <v>289</v>
      </c>
    </row>
    <row r="3931" spans="1:24" x14ac:dyDescent="0.25">
      <c r="A3931" s="1" t="s">
        <v>3154</v>
      </c>
      <c r="B3931" s="1" t="s">
        <v>3155</v>
      </c>
      <c r="C3931" s="1" t="s">
        <v>771</v>
      </c>
      <c r="D3931" s="1" t="s">
        <v>2915</v>
      </c>
      <c r="G3931" s="1" t="s">
        <v>774</v>
      </c>
      <c r="H3931" s="1" t="s">
        <v>77</v>
      </c>
      <c r="I3931" s="1" t="s">
        <v>43</v>
      </c>
      <c r="J3931" s="1" t="s">
        <v>6954</v>
      </c>
      <c r="K3931" s="1" t="s">
        <v>44</v>
      </c>
      <c r="L3931" s="1" t="s">
        <v>105</v>
      </c>
      <c r="M3931" s="1" t="s">
        <v>45</v>
      </c>
      <c r="N3931" s="1" t="s">
        <v>46</v>
      </c>
      <c r="O3931" s="1" t="s">
        <v>46</v>
      </c>
      <c r="P3931" s="1" t="s">
        <v>2620</v>
      </c>
      <c r="Q3931" s="1">
        <v>2018</v>
      </c>
      <c r="R3931">
        <v>17.5</v>
      </c>
      <c r="S3931" s="1" t="s">
        <v>58</v>
      </c>
      <c r="T3931" s="2">
        <f>+R3931</f>
        <v>17.5</v>
      </c>
      <c r="U3931" s="1" t="s">
        <v>93</v>
      </c>
      <c r="V3931" s="1" t="s">
        <v>60</v>
      </c>
      <c r="W3931" s="1" t="s">
        <v>61</v>
      </c>
    </row>
    <row r="3932" spans="1:24" x14ac:dyDescent="0.25">
      <c r="A3932" s="1" t="s">
        <v>3150</v>
      </c>
      <c r="B3932" s="1" t="s">
        <v>3151</v>
      </c>
      <c r="C3932" s="1" t="s">
        <v>771</v>
      </c>
      <c r="D3932" s="1" t="s">
        <v>2915</v>
      </c>
      <c r="G3932" s="1" t="s">
        <v>774</v>
      </c>
      <c r="H3932" s="1" t="s">
        <v>77</v>
      </c>
      <c r="I3932" s="1" t="s">
        <v>43</v>
      </c>
      <c r="J3932" s="1" t="s">
        <v>6954</v>
      </c>
      <c r="K3932" s="1" t="s">
        <v>44</v>
      </c>
      <c r="L3932" s="1" t="s">
        <v>105</v>
      </c>
      <c r="M3932" s="1" t="s">
        <v>45</v>
      </c>
      <c r="N3932" s="1" t="s">
        <v>46</v>
      </c>
      <c r="O3932" s="1" t="s">
        <v>46</v>
      </c>
      <c r="P3932" s="1" t="s">
        <v>3153</v>
      </c>
      <c r="Q3932" s="1">
        <v>2018</v>
      </c>
      <c r="R3932">
        <v>17.5</v>
      </c>
      <c r="S3932" s="1" t="s">
        <v>58</v>
      </c>
      <c r="T3932" s="2">
        <f>+R3932</f>
        <v>17.5</v>
      </c>
      <c r="U3932" s="1" t="s">
        <v>93</v>
      </c>
      <c r="V3932" s="1" t="s">
        <v>60</v>
      </c>
      <c r="W3932" s="1" t="s">
        <v>2200</v>
      </c>
    </row>
    <row r="3933" spans="1:24" x14ac:dyDescent="0.25">
      <c r="A3933" s="1" t="s">
        <v>3146</v>
      </c>
      <c r="B3933" s="1" t="s">
        <v>3147</v>
      </c>
      <c r="C3933" s="1" t="s">
        <v>771</v>
      </c>
      <c r="D3933" s="1" t="s">
        <v>2915</v>
      </c>
      <c r="G3933" s="1" t="s">
        <v>774</v>
      </c>
      <c r="H3933" s="1" t="s">
        <v>77</v>
      </c>
      <c r="I3933" s="1" t="s">
        <v>263</v>
      </c>
      <c r="J3933" s="1" t="s">
        <v>6950</v>
      </c>
      <c r="K3933" s="1" t="s">
        <v>50</v>
      </c>
      <c r="M3933" s="1" t="s">
        <v>106</v>
      </c>
      <c r="N3933" s="1" t="s">
        <v>98</v>
      </c>
      <c r="O3933" s="1" t="s">
        <v>46</v>
      </c>
      <c r="P3933" s="1" t="s">
        <v>3149</v>
      </c>
      <c r="Q3933" s="1">
        <v>2018</v>
      </c>
      <c r="R3933">
        <v>17.5</v>
      </c>
      <c r="S3933" s="1" t="s">
        <v>58</v>
      </c>
      <c r="T3933" s="2">
        <f>+R3933</f>
        <v>17.5</v>
      </c>
      <c r="U3933" s="1" t="s">
        <v>93</v>
      </c>
      <c r="V3933" s="1" t="s">
        <v>60</v>
      </c>
      <c r="W3933" s="1" t="s">
        <v>2230</v>
      </c>
    </row>
    <row r="3934" spans="1:24" x14ac:dyDescent="0.25">
      <c r="A3934" s="1" t="s">
        <v>3142</v>
      </c>
      <c r="B3934" s="1" t="s">
        <v>3143</v>
      </c>
      <c r="C3934" s="1" t="s">
        <v>771</v>
      </c>
      <c r="D3934" s="1" t="s">
        <v>2915</v>
      </c>
      <c r="G3934" s="1" t="s">
        <v>774</v>
      </c>
      <c r="H3934" s="1" t="s">
        <v>77</v>
      </c>
      <c r="I3934" s="1" t="s">
        <v>43</v>
      </c>
      <c r="J3934" s="1" t="s">
        <v>6954</v>
      </c>
      <c r="K3934" s="1" t="s">
        <v>50</v>
      </c>
      <c r="M3934" s="1" t="s">
        <v>45</v>
      </c>
      <c r="N3934" s="1" t="s">
        <v>46</v>
      </c>
      <c r="O3934" s="1" t="s">
        <v>46</v>
      </c>
      <c r="P3934" s="1" t="s">
        <v>420</v>
      </c>
      <c r="Q3934" s="1">
        <v>2018</v>
      </c>
      <c r="R3934">
        <v>53.5</v>
      </c>
      <c r="S3934" s="1" t="s">
        <v>58</v>
      </c>
      <c r="T3934" s="2">
        <f>+R3934</f>
        <v>53.5</v>
      </c>
      <c r="U3934" s="1" t="s">
        <v>82</v>
      </c>
      <c r="V3934" s="1" t="s">
        <v>83</v>
      </c>
      <c r="X3934" s="1" t="s">
        <v>260</v>
      </c>
    </row>
    <row r="3935" spans="1:24" x14ac:dyDescent="0.25">
      <c r="A3935" s="1" t="s">
        <v>3138</v>
      </c>
      <c r="B3935" s="1" t="s">
        <v>3139</v>
      </c>
      <c r="C3935" s="1" t="s">
        <v>771</v>
      </c>
      <c r="D3935" s="1" t="s">
        <v>2915</v>
      </c>
      <c r="G3935" s="1" t="s">
        <v>774</v>
      </c>
      <c r="H3935" s="1" t="s">
        <v>77</v>
      </c>
      <c r="I3935" s="1" t="s">
        <v>43</v>
      </c>
      <c r="J3935" s="1" t="s">
        <v>6954</v>
      </c>
      <c r="K3935" s="1" t="s">
        <v>44</v>
      </c>
      <c r="L3935" s="1" t="s">
        <v>105</v>
      </c>
      <c r="M3935" s="1" t="s">
        <v>45</v>
      </c>
      <c r="N3935" s="1" t="s">
        <v>46</v>
      </c>
      <c r="O3935" s="1" t="s">
        <v>46</v>
      </c>
      <c r="P3935" s="1" t="s">
        <v>3141</v>
      </c>
      <c r="Q3935" s="1">
        <v>2018</v>
      </c>
      <c r="R3935">
        <v>53.5</v>
      </c>
      <c r="S3935" s="1" t="s">
        <v>58</v>
      </c>
      <c r="T3935" s="2">
        <f>+R3935</f>
        <v>53.5</v>
      </c>
      <c r="U3935" s="1" t="s">
        <v>82</v>
      </c>
      <c r="V3935" s="1" t="s">
        <v>83</v>
      </c>
      <c r="X3935" s="1" t="s">
        <v>264</v>
      </c>
    </row>
    <row r="3936" spans="1:24" x14ac:dyDescent="0.25">
      <c r="A3936" s="1" t="s">
        <v>3135</v>
      </c>
      <c r="B3936" s="1" t="s">
        <v>3136</v>
      </c>
      <c r="C3936" s="1" t="s">
        <v>771</v>
      </c>
      <c r="D3936" s="1" t="s">
        <v>2984</v>
      </c>
      <c r="G3936" s="1" t="s">
        <v>774</v>
      </c>
      <c r="H3936" s="1" t="s">
        <v>77</v>
      </c>
      <c r="I3936" s="1" t="s">
        <v>43</v>
      </c>
      <c r="J3936" s="1" t="s">
        <v>6954</v>
      </c>
      <c r="K3936" s="1" t="s">
        <v>44</v>
      </c>
      <c r="L3936" s="1" t="s">
        <v>105</v>
      </c>
      <c r="M3936" s="1" t="s">
        <v>45</v>
      </c>
      <c r="N3936" s="1" t="s">
        <v>46</v>
      </c>
      <c r="O3936" s="1" t="s">
        <v>46</v>
      </c>
      <c r="P3936" s="1" t="s">
        <v>752</v>
      </c>
      <c r="Q3936" s="1">
        <v>2018</v>
      </c>
      <c r="R3936">
        <v>53.5</v>
      </c>
      <c r="S3936" s="1" t="s">
        <v>58</v>
      </c>
      <c r="T3936" s="2">
        <f>+R3936</f>
        <v>53.5</v>
      </c>
      <c r="U3936" s="1" t="s">
        <v>93</v>
      </c>
      <c r="V3936" s="1" t="s">
        <v>60</v>
      </c>
      <c r="W3936" s="1" t="s">
        <v>61</v>
      </c>
    </row>
    <row r="3937" spans="1:24" x14ac:dyDescent="0.25">
      <c r="A3937" s="1" t="s">
        <v>3132</v>
      </c>
      <c r="B3937" s="1" t="s">
        <v>3133</v>
      </c>
      <c r="C3937" s="1" t="s">
        <v>771</v>
      </c>
      <c r="D3937" s="1" t="s">
        <v>3102</v>
      </c>
      <c r="G3937" s="1" t="s">
        <v>774</v>
      </c>
      <c r="H3937" s="1" t="s">
        <v>77</v>
      </c>
      <c r="I3937" s="1" t="s">
        <v>171</v>
      </c>
      <c r="J3937" s="1" t="s">
        <v>6953</v>
      </c>
      <c r="K3937" s="1" t="s">
        <v>44</v>
      </c>
      <c r="L3937" s="1" t="s">
        <v>2953</v>
      </c>
      <c r="M3937" s="1" t="s">
        <v>45</v>
      </c>
      <c r="N3937" s="1" t="s">
        <v>46</v>
      </c>
      <c r="O3937" s="1" t="s">
        <v>46</v>
      </c>
      <c r="P3937" s="1" t="s">
        <v>138</v>
      </c>
      <c r="Q3937" s="1">
        <v>2018</v>
      </c>
      <c r="R3937">
        <v>53.5</v>
      </c>
      <c r="S3937" s="1" t="s">
        <v>58</v>
      </c>
      <c r="T3937" s="2">
        <f>+R3937</f>
        <v>53.5</v>
      </c>
      <c r="U3937" s="1" t="s">
        <v>93</v>
      </c>
      <c r="V3937" s="1" t="s">
        <v>60</v>
      </c>
      <c r="W3937" s="1" t="s">
        <v>2230</v>
      </c>
    </row>
    <row r="3938" spans="1:24" x14ac:dyDescent="0.25">
      <c r="A3938" s="1" t="s">
        <v>3128</v>
      </c>
      <c r="B3938" s="1" t="s">
        <v>3129</v>
      </c>
      <c r="C3938" s="1" t="s">
        <v>771</v>
      </c>
      <c r="D3938" s="1" t="s">
        <v>3102</v>
      </c>
      <c r="G3938" s="1" t="s">
        <v>774</v>
      </c>
      <c r="H3938" s="1" t="s">
        <v>77</v>
      </c>
      <c r="I3938" s="1" t="s">
        <v>171</v>
      </c>
      <c r="J3938" s="1" t="s">
        <v>6953</v>
      </c>
      <c r="K3938" s="1" t="s">
        <v>44</v>
      </c>
      <c r="L3938" s="1" t="s">
        <v>2262</v>
      </c>
      <c r="M3938" s="1" t="s">
        <v>45</v>
      </c>
      <c r="N3938" s="1" t="s">
        <v>46</v>
      </c>
      <c r="O3938" s="1" t="s">
        <v>46</v>
      </c>
      <c r="P3938" s="1" t="s">
        <v>3131</v>
      </c>
      <c r="Q3938" s="1">
        <v>2018</v>
      </c>
      <c r="R3938">
        <v>34.17</v>
      </c>
      <c r="S3938" s="1" t="s">
        <v>58</v>
      </c>
      <c r="T3938" s="2">
        <f>+R3938</f>
        <v>34.17</v>
      </c>
      <c r="U3938" s="1" t="s">
        <v>82</v>
      </c>
      <c r="V3938" s="1" t="s">
        <v>83</v>
      </c>
      <c r="X3938" s="1" t="s">
        <v>260</v>
      </c>
    </row>
    <row r="3939" spans="1:24" x14ac:dyDescent="0.25">
      <c r="A3939" s="1" t="s">
        <v>3124</v>
      </c>
      <c r="B3939" s="1" t="s">
        <v>3125</v>
      </c>
      <c r="C3939" s="1" t="s">
        <v>771</v>
      </c>
      <c r="D3939" s="1" t="s">
        <v>3102</v>
      </c>
      <c r="G3939" s="1" t="s">
        <v>774</v>
      </c>
      <c r="H3939" s="1" t="s">
        <v>77</v>
      </c>
      <c r="I3939" s="1" t="s">
        <v>171</v>
      </c>
      <c r="J3939" s="1" t="s">
        <v>6953</v>
      </c>
      <c r="K3939" s="1" t="s">
        <v>44</v>
      </c>
      <c r="L3939" s="1" t="s">
        <v>2953</v>
      </c>
      <c r="M3939" s="1" t="s">
        <v>45</v>
      </c>
      <c r="N3939" s="1" t="s">
        <v>46</v>
      </c>
      <c r="O3939" s="1" t="s">
        <v>46</v>
      </c>
      <c r="P3939" s="1" t="s">
        <v>3127</v>
      </c>
      <c r="Q3939" s="1">
        <v>2018</v>
      </c>
      <c r="R3939">
        <v>34.17</v>
      </c>
      <c r="S3939" s="1" t="s">
        <v>58</v>
      </c>
      <c r="T3939" s="2">
        <f>+R3939</f>
        <v>34.17</v>
      </c>
      <c r="U3939" s="1" t="s">
        <v>82</v>
      </c>
      <c r="V3939" s="1" t="s">
        <v>83</v>
      </c>
      <c r="X3939" s="1" t="s">
        <v>289</v>
      </c>
    </row>
    <row r="3940" spans="1:24" x14ac:dyDescent="0.25">
      <c r="A3940" s="1" t="s">
        <v>3121</v>
      </c>
      <c r="B3940" s="1" t="s">
        <v>3122</v>
      </c>
      <c r="C3940" s="1" t="s">
        <v>771</v>
      </c>
      <c r="D3940" s="1" t="s">
        <v>3102</v>
      </c>
      <c r="G3940" s="1" t="s">
        <v>774</v>
      </c>
      <c r="H3940" s="1" t="s">
        <v>77</v>
      </c>
      <c r="I3940" s="1" t="s">
        <v>171</v>
      </c>
      <c r="J3940" s="1" t="s">
        <v>6953</v>
      </c>
      <c r="K3940" s="1" t="s">
        <v>44</v>
      </c>
      <c r="L3940" s="1" t="s">
        <v>2262</v>
      </c>
      <c r="M3940" s="1" t="s">
        <v>45</v>
      </c>
      <c r="N3940" s="1" t="s">
        <v>46</v>
      </c>
      <c r="O3940" s="1" t="s">
        <v>46</v>
      </c>
      <c r="P3940" s="1" t="s">
        <v>143</v>
      </c>
      <c r="Q3940" s="1">
        <v>2018</v>
      </c>
      <c r="R3940">
        <v>34.17</v>
      </c>
      <c r="S3940" s="1" t="s">
        <v>58</v>
      </c>
      <c r="T3940" s="2">
        <f>+R3940</f>
        <v>34.17</v>
      </c>
      <c r="U3940" s="1" t="s">
        <v>82</v>
      </c>
      <c r="V3940" s="1" t="s">
        <v>83</v>
      </c>
      <c r="X3940" s="1" t="s">
        <v>264</v>
      </c>
    </row>
    <row r="3941" spans="1:24" x14ac:dyDescent="0.25">
      <c r="A3941" s="1" t="s">
        <v>3118</v>
      </c>
      <c r="B3941" s="1" t="s">
        <v>3119</v>
      </c>
      <c r="C3941" s="1" t="s">
        <v>771</v>
      </c>
      <c r="D3941" s="1" t="s">
        <v>3102</v>
      </c>
      <c r="G3941" s="1" t="s">
        <v>774</v>
      </c>
      <c r="H3941" s="1" t="s">
        <v>77</v>
      </c>
      <c r="I3941" s="1" t="s">
        <v>171</v>
      </c>
      <c r="J3941" s="1" t="s">
        <v>6953</v>
      </c>
      <c r="K3941" s="1" t="s">
        <v>44</v>
      </c>
      <c r="L3941" s="1" t="s">
        <v>2953</v>
      </c>
      <c r="M3941" s="1" t="s">
        <v>45</v>
      </c>
      <c r="N3941" s="1" t="s">
        <v>46</v>
      </c>
      <c r="O3941" s="1" t="s">
        <v>46</v>
      </c>
      <c r="P3941" s="1" t="s">
        <v>2237</v>
      </c>
      <c r="Q3941" s="1">
        <v>2018</v>
      </c>
      <c r="R3941">
        <v>34.17</v>
      </c>
      <c r="S3941" s="1" t="s">
        <v>58</v>
      </c>
      <c r="T3941" s="2">
        <f>+R3941</f>
        <v>34.17</v>
      </c>
      <c r="U3941" s="1" t="s">
        <v>93</v>
      </c>
      <c r="V3941" s="1" t="s">
        <v>60</v>
      </c>
      <c r="W3941" s="1" t="s">
        <v>2200</v>
      </c>
    </row>
    <row r="3942" spans="1:24" x14ac:dyDescent="0.25">
      <c r="A3942" s="1" t="s">
        <v>3114</v>
      </c>
      <c r="B3942" s="1" t="s">
        <v>3115</v>
      </c>
      <c r="C3942" s="1" t="s">
        <v>2242</v>
      </c>
      <c r="D3942" s="1" t="s">
        <v>3102</v>
      </c>
      <c r="G3942" s="1" t="s">
        <v>774</v>
      </c>
      <c r="H3942" s="1" t="s">
        <v>77</v>
      </c>
      <c r="I3942" s="1" t="s">
        <v>263</v>
      </c>
      <c r="J3942" s="1" t="s">
        <v>6950</v>
      </c>
      <c r="K3942" s="1" t="s">
        <v>44</v>
      </c>
      <c r="L3942" s="1" t="s">
        <v>2953</v>
      </c>
      <c r="M3942" s="1" t="s">
        <v>45</v>
      </c>
      <c r="N3942" s="1" t="s">
        <v>46</v>
      </c>
      <c r="O3942" s="1" t="s">
        <v>46</v>
      </c>
      <c r="P3942" s="1" t="s">
        <v>3117</v>
      </c>
      <c r="Q3942" s="1">
        <v>2018</v>
      </c>
      <c r="R3942">
        <v>34.17</v>
      </c>
      <c r="S3942" s="1" t="s">
        <v>58</v>
      </c>
      <c r="T3942" s="2">
        <f>+R3942</f>
        <v>34.17</v>
      </c>
      <c r="U3942" s="1" t="s">
        <v>93</v>
      </c>
      <c r="V3942" s="1" t="s">
        <v>60</v>
      </c>
      <c r="W3942" s="1" t="s">
        <v>61</v>
      </c>
    </row>
    <row r="3943" spans="1:24" x14ac:dyDescent="0.25">
      <c r="A3943" s="1" t="s">
        <v>3112</v>
      </c>
      <c r="B3943" s="1" t="s">
        <v>2204</v>
      </c>
      <c r="C3943" s="1" t="s">
        <v>2242</v>
      </c>
      <c r="D3943" s="1" t="s">
        <v>3102</v>
      </c>
      <c r="G3943" s="1" t="s">
        <v>774</v>
      </c>
      <c r="H3943" s="1" t="s">
        <v>77</v>
      </c>
      <c r="I3943" s="1" t="s">
        <v>171</v>
      </c>
      <c r="J3943" s="1" t="s">
        <v>6953</v>
      </c>
      <c r="K3943" s="1" t="s">
        <v>44</v>
      </c>
      <c r="L3943" s="1" t="s">
        <v>2953</v>
      </c>
      <c r="M3943" s="1" t="s">
        <v>45</v>
      </c>
      <c r="N3943" s="1" t="s">
        <v>46</v>
      </c>
      <c r="O3943" s="1" t="s">
        <v>46</v>
      </c>
      <c r="P3943" s="1" t="s">
        <v>3107</v>
      </c>
      <c r="Q3943" s="1">
        <v>2018</v>
      </c>
      <c r="R3943">
        <v>34.17</v>
      </c>
      <c r="S3943" s="1" t="s">
        <v>58</v>
      </c>
      <c r="T3943" s="2">
        <f>+R3943</f>
        <v>34.17</v>
      </c>
      <c r="U3943" s="1" t="s">
        <v>93</v>
      </c>
      <c r="V3943" s="1" t="s">
        <v>60</v>
      </c>
      <c r="W3943" s="1" t="s">
        <v>303</v>
      </c>
    </row>
    <row r="3944" spans="1:24" x14ac:dyDescent="0.25">
      <c r="A3944" s="1" t="s">
        <v>3109</v>
      </c>
      <c r="B3944" s="1" t="s">
        <v>2203</v>
      </c>
      <c r="C3944" s="1" t="s">
        <v>771</v>
      </c>
      <c r="D3944" s="1" t="s">
        <v>3102</v>
      </c>
      <c r="G3944" s="1" t="s">
        <v>774</v>
      </c>
      <c r="H3944" s="1" t="s">
        <v>77</v>
      </c>
      <c r="I3944" s="1" t="s">
        <v>171</v>
      </c>
      <c r="J3944" s="1" t="s">
        <v>6953</v>
      </c>
      <c r="K3944" s="1" t="s">
        <v>44</v>
      </c>
      <c r="L3944" s="1" t="s">
        <v>2953</v>
      </c>
      <c r="M3944" s="1" t="s">
        <v>45</v>
      </c>
      <c r="N3944" s="1" t="s">
        <v>46</v>
      </c>
      <c r="O3944" s="1" t="s">
        <v>46</v>
      </c>
      <c r="P3944" s="1" t="s">
        <v>3111</v>
      </c>
      <c r="Q3944" s="1">
        <v>2018</v>
      </c>
      <c r="R3944">
        <v>8.42</v>
      </c>
      <c r="S3944" s="1" t="s">
        <v>58</v>
      </c>
      <c r="T3944" s="2">
        <f>+R3944</f>
        <v>8.42</v>
      </c>
      <c r="U3944" s="1" t="s">
        <v>82</v>
      </c>
      <c r="V3944" s="1" t="s">
        <v>83</v>
      </c>
      <c r="X3944" s="1" t="s">
        <v>264</v>
      </c>
    </row>
    <row r="3945" spans="1:24" x14ac:dyDescent="0.25">
      <c r="A3945" s="1" t="s">
        <v>3105</v>
      </c>
      <c r="B3945" s="1" t="s">
        <v>2202</v>
      </c>
      <c r="C3945" s="1" t="s">
        <v>771</v>
      </c>
      <c r="D3945" s="1" t="s">
        <v>3102</v>
      </c>
      <c r="G3945" s="1" t="s">
        <v>774</v>
      </c>
      <c r="H3945" s="1" t="s">
        <v>42</v>
      </c>
      <c r="I3945" s="1" t="s">
        <v>43</v>
      </c>
      <c r="J3945" s="1" t="s">
        <v>6954</v>
      </c>
      <c r="K3945" s="1" t="s">
        <v>44</v>
      </c>
      <c r="L3945" s="1" t="s">
        <v>2262</v>
      </c>
      <c r="M3945" s="1" t="s">
        <v>45</v>
      </c>
      <c r="N3945" s="1" t="s">
        <v>46</v>
      </c>
      <c r="O3945" s="1" t="s">
        <v>46</v>
      </c>
      <c r="P3945" s="1" t="s">
        <v>3107</v>
      </c>
      <c r="Q3945" s="1">
        <v>2018</v>
      </c>
      <c r="R3945">
        <v>8.42</v>
      </c>
      <c r="S3945" s="1" t="s">
        <v>58</v>
      </c>
      <c r="T3945" s="2">
        <f>+R3945</f>
        <v>8.42</v>
      </c>
      <c r="U3945" s="1" t="s">
        <v>82</v>
      </c>
      <c r="V3945" s="1" t="s">
        <v>83</v>
      </c>
      <c r="X3945" s="1" t="s">
        <v>839</v>
      </c>
    </row>
    <row r="3946" spans="1:24" x14ac:dyDescent="0.25">
      <c r="A3946" s="1" t="s">
        <v>3103</v>
      </c>
      <c r="B3946" s="1" t="s">
        <v>2201</v>
      </c>
      <c r="C3946" s="1" t="s">
        <v>771</v>
      </c>
      <c r="D3946" s="1" t="s">
        <v>3102</v>
      </c>
      <c r="G3946" s="1" t="s">
        <v>774</v>
      </c>
      <c r="H3946" s="1" t="s">
        <v>77</v>
      </c>
      <c r="I3946" s="1" t="s">
        <v>43</v>
      </c>
      <c r="J3946" s="1" t="s">
        <v>6954</v>
      </c>
      <c r="K3946" s="1" t="s">
        <v>44</v>
      </c>
      <c r="L3946" s="1" t="s">
        <v>2953</v>
      </c>
      <c r="M3946" s="1" t="s">
        <v>45</v>
      </c>
      <c r="N3946" s="1" t="s">
        <v>46</v>
      </c>
      <c r="O3946" s="1" t="s">
        <v>46</v>
      </c>
      <c r="P3946" s="1" t="s">
        <v>174</v>
      </c>
      <c r="Q3946" s="1">
        <v>2018</v>
      </c>
      <c r="R3946">
        <v>8.42</v>
      </c>
      <c r="S3946" s="1" t="s">
        <v>58</v>
      </c>
      <c r="T3946" s="2">
        <f>+R3946</f>
        <v>8.42</v>
      </c>
      <c r="U3946" s="1" t="s">
        <v>82</v>
      </c>
      <c r="V3946" s="1" t="s">
        <v>83</v>
      </c>
      <c r="X3946" s="1" t="s">
        <v>260</v>
      </c>
    </row>
    <row r="3947" spans="1:24" x14ac:dyDescent="0.25">
      <c r="A3947" s="1" t="s">
        <v>3100</v>
      </c>
      <c r="B3947" s="1" t="s">
        <v>2199</v>
      </c>
      <c r="C3947" s="1" t="s">
        <v>771</v>
      </c>
      <c r="D3947" s="1" t="s">
        <v>3102</v>
      </c>
      <c r="G3947" s="1" t="s">
        <v>774</v>
      </c>
      <c r="H3947" s="1" t="s">
        <v>77</v>
      </c>
      <c r="I3947" s="1" t="s">
        <v>43</v>
      </c>
      <c r="J3947" s="1" t="s">
        <v>6954</v>
      </c>
      <c r="K3947" s="1" t="s">
        <v>44</v>
      </c>
      <c r="L3947" s="1" t="s">
        <v>2953</v>
      </c>
      <c r="M3947" s="1" t="s">
        <v>45</v>
      </c>
      <c r="N3947" s="1" t="s">
        <v>46</v>
      </c>
      <c r="O3947" s="1" t="s">
        <v>46</v>
      </c>
      <c r="P3947" s="1" t="s">
        <v>231</v>
      </c>
      <c r="Q3947" s="1">
        <v>2018</v>
      </c>
      <c r="R3947">
        <v>8.42</v>
      </c>
      <c r="S3947" s="1" t="s">
        <v>58</v>
      </c>
      <c r="T3947" s="2">
        <f>+R3947</f>
        <v>8.42</v>
      </c>
      <c r="U3947" s="1" t="s">
        <v>93</v>
      </c>
      <c r="V3947" s="1" t="s">
        <v>60</v>
      </c>
      <c r="W3947" s="1" t="s">
        <v>61</v>
      </c>
    </row>
    <row r="3948" spans="1:24" x14ac:dyDescent="0.25">
      <c r="A3948" s="1" t="s">
        <v>3097</v>
      </c>
      <c r="B3948" s="1" t="s">
        <v>714</v>
      </c>
      <c r="C3948" s="1" t="s">
        <v>771</v>
      </c>
      <c r="D3948" s="1" t="s">
        <v>1639</v>
      </c>
      <c r="G3948" s="1" t="s">
        <v>774</v>
      </c>
      <c r="H3948" s="1" t="s">
        <v>77</v>
      </c>
      <c r="I3948" s="1" t="s">
        <v>43</v>
      </c>
      <c r="J3948" s="1" t="s">
        <v>6954</v>
      </c>
      <c r="K3948" s="1" t="s">
        <v>44</v>
      </c>
      <c r="L3948" s="1" t="s">
        <v>105</v>
      </c>
      <c r="M3948" s="1" t="s">
        <v>45</v>
      </c>
      <c r="N3948" s="1" t="s">
        <v>46</v>
      </c>
      <c r="O3948" s="1" t="s">
        <v>46</v>
      </c>
      <c r="P3948" s="1" t="s">
        <v>3099</v>
      </c>
      <c r="Q3948" s="1">
        <v>2018</v>
      </c>
      <c r="R3948">
        <v>8.42</v>
      </c>
      <c r="S3948" s="1" t="s">
        <v>58</v>
      </c>
      <c r="T3948" s="2">
        <f>+R3948</f>
        <v>8.42</v>
      </c>
      <c r="U3948" s="1" t="s">
        <v>93</v>
      </c>
      <c r="V3948" s="1" t="s">
        <v>60</v>
      </c>
      <c r="W3948" s="1" t="s">
        <v>2200</v>
      </c>
    </row>
    <row r="3949" spans="1:24" x14ac:dyDescent="0.25">
      <c r="A3949" s="1" t="s">
        <v>3095</v>
      </c>
      <c r="B3949" s="1" t="s">
        <v>713</v>
      </c>
      <c r="C3949" s="1" t="s">
        <v>771</v>
      </c>
      <c r="D3949" s="1" t="s">
        <v>1639</v>
      </c>
      <c r="G3949" s="1" t="s">
        <v>774</v>
      </c>
      <c r="H3949" s="1" t="s">
        <v>77</v>
      </c>
      <c r="I3949" s="1" t="s">
        <v>171</v>
      </c>
      <c r="J3949" s="1" t="s">
        <v>6953</v>
      </c>
      <c r="K3949" s="1" t="s">
        <v>44</v>
      </c>
      <c r="L3949" s="1" t="s">
        <v>2953</v>
      </c>
      <c r="M3949" s="1" t="s">
        <v>45</v>
      </c>
      <c r="N3949" s="1" t="s">
        <v>46</v>
      </c>
      <c r="O3949" s="1" t="s">
        <v>46</v>
      </c>
      <c r="P3949" s="1" t="s">
        <v>278</v>
      </c>
      <c r="Q3949" s="1">
        <v>2018</v>
      </c>
      <c r="R3949">
        <v>8.42</v>
      </c>
      <c r="S3949" s="1" t="s">
        <v>58</v>
      </c>
      <c r="T3949" s="2">
        <f>+R3949</f>
        <v>8.42</v>
      </c>
      <c r="U3949" s="1" t="s">
        <v>93</v>
      </c>
      <c r="V3949" s="1" t="s">
        <v>60</v>
      </c>
      <c r="W3949" s="1" t="s">
        <v>2230</v>
      </c>
    </row>
    <row r="3950" spans="1:24" x14ac:dyDescent="0.25">
      <c r="A3950" s="1" t="s">
        <v>3092</v>
      </c>
      <c r="B3950" s="1" t="s">
        <v>367</v>
      </c>
      <c r="C3950" s="1" t="s">
        <v>771</v>
      </c>
      <c r="D3950" s="1" t="s">
        <v>1639</v>
      </c>
      <c r="G3950" s="1" t="s">
        <v>774</v>
      </c>
      <c r="H3950" s="1" t="s">
        <v>77</v>
      </c>
      <c r="I3950" s="1" t="s">
        <v>43</v>
      </c>
      <c r="J3950" s="1" t="s">
        <v>6954</v>
      </c>
      <c r="K3950" s="1" t="s">
        <v>50</v>
      </c>
      <c r="M3950" s="1" t="s">
        <v>45</v>
      </c>
      <c r="N3950" s="1" t="s">
        <v>46</v>
      </c>
      <c r="O3950" s="1" t="s">
        <v>46</v>
      </c>
      <c r="P3950" s="1" t="s">
        <v>3094</v>
      </c>
      <c r="Q3950" s="1">
        <v>2018</v>
      </c>
      <c r="R3950">
        <v>8.42</v>
      </c>
      <c r="S3950" s="1" t="s">
        <v>58</v>
      </c>
      <c r="T3950" s="2">
        <f>+R3950</f>
        <v>8.42</v>
      </c>
      <c r="U3950" s="1" t="s">
        <v>93</v>
      </c>
      <c r="V3950" s="1" t="s">
        <v>211</v>
      </c>
    </row>
    <row r="3951" spans="1:24" x14ac:dyDescent="0.25">
      <c r="A3951" s="1" t="s">
        <v>3089</v>
      </c>
      <c r="B3951" s="1" t="s">
        <v>710</v>
      </c>
      <c r="C3951" s="1" t="s">
        <v>771</v>
      </c>
      <c r="D3951" s="1" t="s">
        <v>1639</v>
      </c>
      <c r="G3951" s="1" t="s">
        <v>774</v>
      </c>
      <c r="H3951" s="1" t="s">
        <v>77</v>
      </c>
      <c r="I3951" s="1" t="s">
        <v>171</v>
      </c>
      <c r="J3951" s="1" t="s">
        <v>6953</v>
      </c>
      <c r="K3951" s="1" t="s">
        <v>44</v>
      </c>
      <c r="L3951" s="1" t="s">
        <v>2953</v>
      </c>
      <c r="M3951" s="1" t="s">
        <v>45</v>
      </c>
      <c r="N3951" s="1" t="s">
        <v>46</v>
      </c>
      <c r="O3951" s="1" t="s">
        <v>46</v>
      </c>
      <c r="P3951" s="1" t="s">
        <v>3091</v>
      </c>
      <c r="Q3951" s="1">
        <v>2018</v>
      </c>
      <c r="R3951">
        <v>50</v>
      </c>
      <c r="S3951" s="1" t="s">
        <v>58</v>
      </c>
      <c r="T3951" s="2">
        <f>+R3951</f>
        <v>50</v>
      </c>
      <c r="U3951" s="1" t="s">
        <v>82</v>
      </c>
      <c r="V3951" s="1" t="s">
        <v>83</v>
      </c>
      <c r="X3951" s="1" t="s">
        <v>260</v>
      </c>
    </row>
    <row r="3952" spans="1:24" x14ac:dyDescent="0.25">
      <c r="A3952" s="1" t="s">
        <v>3087</v>
      </c>
      <c r="B3952" s="1" t="s">
        <v>366</v>
      </c>
      <c r="C3952" s="1" t="s">
        <v>771</v>
      </c>
      <c r="D3952" s="1" t="s">
        <v>1639</v>
      </c>
      <c r="G3952" s="1" t="s">
        <v>774</v>
      </c>
      <c r="H3952" s="1" t="s">
        <v>77</v>
      </c>
      <c r="I3952" s="1" t="s">
        <v>78</v>
      </c>
      <c r="J3952" s="1" t="s">
        <v>78</v>
      </c>
      <c r="K3952" s="1" t="s">
        <v>44</v>
      </c>
      <c r="L3952" s="1" t="s">
        <v>2953</v>
      </c>
      <c r="M3952" s="1" t="s">
        <v>45</v>
      </c>
      <c r="N3952" s="1" t="s">
        <v>46</v>
      </c>
      <c r="O3952" s="1" t="s">
        <v>46</v>
      </c>
      <c r="P3952" s="1" t="s">
        <v>1369</v>
      </c>
      <c r="Q3952" s="1">
        <v>2018</v>
      </c>
      <c r="R3952">
        <v>50</v>
      </c>
      <c r="S3952" s="1" t="s">
        <v>58</v>
      </c>
      <c r="T3952" s="2">
        <f>+R3952</f>
        <v>50</v>
      </c>
      <c r="U3952" s="1" t="s">
        <v>82</v>
      </c>
      <c r="V3952" s="1" t="s">
        <v>83</v>
      </c>
      <c r="X3952" s="1" t="s">
        <v>264</v>
      </c>
    </row>
    <row r="3953" spans="1:24" x14ac:dyDescent="0.25">
      <c r="A3953" s="1" t="s">
        <v>3085</v>
      </c>
      <c r="B3953" s="1" t="s">
        <v>2183</v>
      </c>
      <c r="C3953" s="1" t="s">
        <v>771</v>
      </c>
      <c r="D3953" s="1" t="s">
        <v>2984</v>
      </c>
      <c r="G3953" s="1" t="s">
        <v>774</v>
      </c>
      <c r="H3953" s="1" t="s">
        <v>77</v>
      </c>
      <c r="I3953" s="1" t="s">
        <v>43</v>
      </c>
      <c r="J3953" s="1" t="s">
        <v>6954</v>
      </c>
      <c r="K3953" s="1" t="s">
        <v>50</v>
      </c>
      <c r="M3953" s="1" t="s">
        <v>45</v>
      </c>
      <c r="N3953" s="1" t="s">
        <v>46</v>
      </c>
      <c r="O3953" s="1" t="s">
        <v>46</v>
      </c>
      <c r="P3953" s="1" t="s">
        <v>387</v>
      </c>
      <c r="Q3953" s="1">
        <v>2018</v>
      </c>
      <c r="R3953">
        <v>50</v>
      </c>
      <c r="S3953" s="1" t="s">
        <v>58</v>
      </c>
      <c r="T3953" s="2">
        <f>+R3953</f>
        <v>50</v>
      </c>
      <c r="U3953" s="1" t="s">
        <v>93</v>
      </c>
      <c r="V3953" s="1" t="s">
        <v>60</v>
      </c>
      <c r="W3953" s="1" t="s">
        <v>61</v>
      </c>
    </row>
    <row r="3954" spans="1:24" x14ac:dyDescent="0.25">
      <c r="A3954" s="1" t="s">
        <v>3081</v>
      </c>
      <c r="B3954" s="1" t="s">
        <v>2184</v>
      </c>
      <c r="C3954" s="1" t="s">
        <v>771</v>
      </c>
      <c r="D3954" s="1" t="s">
        <v>2915</v>
      </c>
      <c r="G3954" s="1" t="s">
        <v>774</v>
      </c>
      <c r="H3954" s="1" t="s">
        <v>77</v>
      </c>
      <c r="I3954" s="1" t="s">
        <v>43</v>
      </c>
      <c r="J3954" s="1" t="s">
        <v>6954</v>
      </c>
      <c r="K3954" s="1" t="s">
        <v>44</v>
      </c>
      <c r="L3954" s="1" t="s">
        <v>105</v>
      </c>
      <c r="M3954" s="1" t="s">
        <v>45</v>
      </c>
      <c r="N3954" s="1" t="s">
        <v>46</v>
      </c>
      <c r="O3954" s="1" t="s">
        <v>46</v>
      </c>
      <c r="P3954" s="1" t="s">
        <v>3083</v>
      </c>
      <c r="Q3954" s="1">
        <v>2018</v>
      </c>
      <c r="R3954">
        <v>50</v>
      </c>
      <c r="S3954" s="1" t="s">
        <v>58</v>
      </c>
      <c r="T3954" s="2">
        <f>+R3954</f>
        <v>50</v>
      </c>
      <c r="U3954" s="1" t="s">
        <v>93</v>
      </c>
      <c r="V3954" s="1" t="s">
        <v>60</v>
      </c>
      <c r="W3954" s="1" t="s">
        <v>2230</v>
      </c>
    </row>
    <row r="3955" spans="1:24" x14ac:dyDescent="0.25">
      <c r="A3955" s="1" t="s">
        <v>3079</v>
      </c>
      <c r="B3955" s="1" t="s">
        <v>2185</v>
      </c>
      <c r="C3955" s="1" t="s">
        <v>771</v>
      </c>
      <c r="D3955" s="1" t="s">
        <v>2915</v>
      </c>
      <c r="G3955" s="1" t="s">
        <v>774</v>
      </c>
      <c r="H3955" s="1" t="s">
        <v>77</v>
      </c>
      <c r="I3955" s="1" t="s">
        <v>43</v>
      </c>
      <c r="J3955" s="1" t="s">
        <v>6954</v>
      </c>
      <c r="K3955" s="1" t="s">
        <v>44</v>
      </c>
      <c r="L3955" s="1" t="s">
        <v>105</v>
      </c>
      <c r="M3955" s="1" t="s">
        <v>45</v>
      </c>
      <c r="N3955" s="1" t="s">
        <v>46</v>
      </c>
      <c r="O3955" s="1" t="s">
        <v>46</v>
      </c>
      <c r="P3955" s="1" t="s">
        <v>2278</v>
      </c>
      <c r="Q3955" s="1">
        <v>2018</v>
      </c>
      <c r="R3955">
        <v>50</v>
      </c>
      <c r="S3955" s="1" t="s">
        <v>58</v>
      </c>
      <c r="T3955" s="2">
        <f>+R3955</f>
        <v>50</v>
      </c>
      <c r="U3955" s="1" t="s">
        <v>93</v>
      </c>
      <c r="V3955" s="1" t="s">
        <v>60</v>
      </c>
      <c r="W3955" s="1" t="s">
        <v>2200</v>
      </c>
    </row>
    <row r="3956" spans="1:24" x14ac:dyDescent="0.25">
      <c r="A3956" s="1" t="s">
        <v>3077</v>
      </c>
      <c r="B3956" s="1" t="s">
        <v>2187</v>
      </c>
      <c r="C3956" s="1" t="s">
        <v>771</v>
      </c>
      <c r="D3956" s="1" t="s">
        <v>2984</v>
      </c>
      <c r="G3956" s="1" t="s">
        <v>774</v>
      </c>
      <c r="H3956" s="1" t="s">
        <v>77</v>
      </c>
      <c r="I3956" s="1" t="s">
        <v>171</v>
      </c>
      <c r="J3956" s="1" t="s">
        <v>6953</v>
      </c>
      <c r="K3956" s="1" t="s">
        <v>44</v>
      </c>
      <c r="L3956" s="1" t="s">
        <v>105</v>
      </c>
      <c r="M3956" s="1" t="s">
        <v>45</v>
      </c>
      <c r="N3956" s="1" t="s">
        <v>46</v>
      </c>
      <c r="O3956" s="1" t="s">
        <v>46</v>
      </c>
      <c r="P3956" s="1" t="s">
        <v>387</v>
      </c>
      <c r="Q3956" s="1">
        <v>2018</v>
      </c>
      <c r="R3956">
        <v>15.14</v>
      </c>
      <c r="S3956" s="1" t="s">
        <v>58</v>
      </c>
      <c r="T3956" s="2">
        <f>+R3956</f>
        <v>15.14</v>
      </c>
      <c r="U3956" s="1" t="s">
        <v>82</v>
      </c>
      <c r="V3956" s="1" t="s">
        <v>83</v>
      </c>
      <c r="X3956" s="1" t="s">
        <v>839</v>
      </c>
    </row>
    <row r="3957" spans="1:24" x14ac:dyDescent="0.25">
      <c r="A3957" s="1" t="s">
        <v>3074</v>
      </c>
      <c r="B3957" s="1" t="s">
        <v>712</v>
      </c>
      <c r="C3957" s="1" t="s">
        <v>771</v>
      </c>
      <c r="D3957" s="1" t="s">
        <v>1639</v>
      </c>
      <c r="G3957" s="1" t="s">
        <v>774</v>
      </c>
      <c r="H3957" s="1" t="s">
        <v>77</v>
      </c>
      <c r="I3957" s="1" t="s">
        <v>171</v>
      </c>
      <c r="J3957" s="1" t="s">
        <v>6953</v>
      </c>
      <c r="K3957" s="1" t="s">
        <v>44</v>
      </c>
      <c r="L3957" s="1" t="s">
        <v>2953</v>
      </c>
      <c r="M3957" s="1" t="s">
        <v>45</v>
      </c>
      <c r="N3957" s="1" t="s">
        <v>46</v>
      </c>
      <c r="O3957" s="1" t="s">
        <v>46</v>
      </c>
      <c r="P3957" s="1" t="s">
        <v>3076</v>
      </c>
      <c r="Q3957" s="1">
        <v>2018</v>
      </c>
      <c r="R3957">
        <v>15.14</v>
      </c>
      <c r="S3957" s="1" t="s">
        <v>58</v>
      </c>
      <c r="T3957" s="2">
        <f>+R3957</f>
        <v>15.14</v>
      </c>
      <c r="U3957" s="1" t="s">
        <v>82</v>
      </c>
      <c r="V3957" s="1" t="s">
        <v>83</v>
      </c>
      <c r="X3957" s="1" t="s">
        <v>264</v>
      </c>
    </row>
    <row r="3958" spans="1:24" x14ac:dyDescent="0.25">
      <c r="A3958" s="1" t="s">
        <v>3071</v>
      </c>
      <c r="B3958" s="1" t="s">
        <v>709</v>
      </c>
      <c r="C3958" s="1" t="s">
        <v>771</v>
      </c>
      <c r="D3958" s="1" t="s">
        <v>1639</v>
      </c>
      <c r="G3958" s="1" t="s">
        <v>774</v>
      </c>
      <c r="H3958" s="1" t="s">
        <v>77</v>
      </c>
      <c r="I3958" s="1" t="s">
        <v>171</v>
      </c>
      <c r="J3958" s="1" t="s">
        <v>6953</v>
      </c>
      <c r="K3958" s="1" t="s">
        <v>50</v>
      </c>
      <c r="M3958" s="1" t="s">
        <v>45</v>
      </c>
      <c r="N3958" s="1" t="s">
        <v>46</v>
      </c>
      <c r="O3958" s="1" t="s">
        <v>46</v>
      </c>
      <c r="P3958" s="1" t="s">
        <v>3073</v>
      </c>
      <c r="Q3958" s="1">
        <v>2018</v>
      </c>
      <c r="R3958">
        <v>15.14</v>
      </c>
      <c r="S3958" s="1" t="s">
        <v>58</v>
      </c>
      <c r="T3958" s="2">
        <f>+R3958</f>
        <v>15.14</v>
      </c>
      <c r="U3958" s="1" t="s">
        <v>82</v>
      </c>
      <c r="V3958" s="1" t="s">
        <v>83</v>
      </c>
      <c r="X3958" s="1" t="s">
        <v>260</v>
      </c>
    </row>
    <row r="3959" spans="1:24" x14ac:dyDescent="0.25">
      <c r="A3959" s="1" t="s">
        <v>3069</v>
      </c>
      <c r="B3959" s="1" t="s">
        <v>2188</v>
      </c>
      <c r="C3959" s="1" t="s">
        <v>771</v>
      </c>
      <c r="D3959" s="1" t="s">
        <v>2984</v>
      </c>
      <c r="G3959" s="1" t="s">
        <v>774</v>
      </c>
      <c r="H3959" s="1" t="s">
        <v>77</v>
      </c>
      <c r="I3959" s="1" t="s">
        <v>78</v>
      </c>
      <c r="J3959" s="1" t="s">
        <v>78</v>
      </c>
      <c r="K3959" s="1" t="s">
        <v>44</v>
      </c>
      <c r="L3959" s="1" t="s">
        <v>105</v>
      </c>
      <c r="M3959" s="1" t="s">
        <v>45</v>
      </c>
      <c r="N3959" s="1" t="s">
        <v>46</v>
      </c>
      <c r="O3959" s="1" t="s">
        <v>46</v>
      </c>
      <c r="P3959" s="1" t="s">
        <v>130</v>
      </c>
      <c r="Q3959" s="1">
        <v>2018</v>
      </c>
      <c r="R3959">
        <v>15.14</v>
      </c>
      <c r="S3959" s="1" t="s">
        <v>58</v>
      </c>
      <c r="T3959" s="2">
        <f>+R3959</f>
        <v>15.14</v>
      </c>
      <c r="U3959" s="1" t="s">
        <v>93</v>
      </c>
      <c r="V3959" s="1" t="s">
        <v>60</v>
      </c>
      <c r="W3959" s="1" t="s">
        <v>61</v>
      </c>
    </row>
    <row r="3960" spans="1:24" x14ac:dyDescent="0.25">
      <c r="A3960" s="1" t="s">
        <v>3067</v>
      </c>
      <c r="B3960" s="1" t="s">
        <v>2191</v>
      </c>
      <c r="C3960" s="1" t="s">
        <v>771</v>
      </c>
      <c r="D3960" s="1" t="s">
        <v>2984</v>
      </c>
      <c r="G3960" s="1" t="s">
        <v>774</v>
      </c>
      <c r="H3960" s="1" t="s">
        <v>77</v>
      </c>
      <c r="I3960" s="1" t="s">
        <v>43</v>
      </c>
      <c r="J3960" s="1" t="s">
        <v>6954</v>
      </c>
      <c r="K3960" s="1" t="s">
        <v>44</v>
      </c>
      <c r="L3960" s="1" t="s">
        <v>105</v>
      </c>
      <c r="M3960" s="1" t="s">
        <v>45</v>
      </c>
      <c r="N3960" s="1" t="s">
        <v>46</v>
      </c>
      <c r="O3960" s="1" t="s">
        <v>46</v>
      </c>
      <c r="P3960" s="1" t="s">
        <v>305</v>
      </c>
      <c r="Q3960" s="1">
        <v>2018</v>
      </c>
      <c r="R3960">
        <v>15.14</v>
      </c>
      <c r="S3960" s="1" t="s">
        <v>58</v>
      </c>
      <c r="T3960" s="2">
        <f>+R3960</f>
        <v>15.14</v>
      </c>
      <c r="U3960" s="1" t="s">
        <v>93</v>
      </c>
      <c r="V3960" s="1" t="s">
        <v>60</v>
      </c>
      <c r="W3960" s="1" t="s">
        <v>2200</v>
      </c>
    </row>
    <row r="3961" spans="1:24" x14ac:dyDescent="0.25">
      <c r="A3961" s="1" t="s">
        <v>3064</v>
      </c>
      <c r="B3961" s="1" t="s">
        <v>372</v>
      </c>
      <c r="C3961" s="1" t="s">
        <v>771</v>
      </c>
      <c r="D3961" s="1" t="s">
        <v>1639</v>
      </c>
      <c r="G3961" s="1" t="s">
        <v>2965</v>
      </c>
      <c r="H3961" s="1" t="s">
        <v>77</v>
      </c>
      <c r="I3961" s="1" t="s">
        <v>171</v>
      </c>
      <c r="J3961" s="1" t="s">
        <v>6953</v>
      </c>
      <c r="K3961" s="1" t="s">
        <v>44</v>
      </c>
      <c r="L3961" s="1" t="s">
        <v>2953</v>
      </c>
      <c r="M3961" s="1" t="s">
        <v>45</v>
      </c>
      <c r="N3961" s="1" t="s">
        <v>46</v>
      </c>
      <c r="O3961" s="1" t="s">
        <v>46</v>
      </c>
      <c r="P3961" s="1" t="s">
        <v>3066</v>
      </c>
      <c r="Q3961" s="1">
        <v>2018</v>
      </c>
      <c r="R3961">
        <v>15.14</v>
      </c>
      <c r="S3961" s="1" t="s">
        <v>58</v>
      </c>
      <c r="T3961" s="2">
        <f>+R3961</f>
        <v>15.14</v>
      </c>
      <c r="U3961" s="1" t="s">
        <v>93</v>
      </c>
      <c r="V3961" s="1" t="s">
        <v>60</v>
      </c>
      <c r="W3961" s="1" t="s">
        <v>2230</v>
      </c>
    </row>
    <row r="3962" spans="1:24" x14ac:dyDescent="0.25">
      <c r="A3962" s="1" t="s">
        <v>3060</v>
      </c>
      <c r="B3962" s="1" t="s">
        <v>2192</v>
      </c>
      <c r="C3962" s="1" t="s">
        <v>771</v>
      </c>
      <c r="D3962" s="1" t="s">
        <v>2984</v>
      </c>
      <c r="G3962" s="1" t="s">
        <v>774</v>
      </c>
      <c r="H3962" s="1" t="s">
        <v>77</v>
      </c>
      <c r="I3962" s="1" t="s">
        <v>43</v>
      </c>
      <c r="J3962" s="1" t="s">
        <v>6954</v>
      </c>
      <c r="K3962" s="1" t="s">
        <v>44</v>
      </c>
      <c r="L3962" s="1" t="s">
        <v>3062</v>
      </c>
      <c r="M3962" s="1" t="s">
        <v>45</v>
      </c>
      <c r="N3962" s="1" t="s">
        <v>46</v>
      </c>
      <c r="O3962" s="1" t="s">
        <v>46</v>
      </c>
      <c r="P3962" s="1" t="s">
        <v>3063</v>
      </c>
      <c r="Q3962" s="1">
        <v>2018</v>
      </c>
      <c r="R3962">
        <v>15.14</v>
      </c>
      <c r="S3962" s="1" t="s">
        <v>58</v>
      </c>
      <c r="T3962" s="2">
        <f>+R3962</f>
        <v>15.14</v>
      </c>
      <c r="U3962" s="1" t="s">
        <v>93</v>
      </c>
      <c r="V3962" s="1" t="s">
        <v>211</v>
      </c>
    </row>
    <row r="3963" spans="1:24" x14ac:dyDescent="0.25">
      <c r="A3963" s="1" t="s">
        <v>3057</v>
      </c>
      <c r="B3963" s="1" t="s">
        <v>371</v>
      </c>
      <c r="C3963" s="1" t="s">
        <v>771</v>
      </c>
      <c r="D3963" s="1" t="s">
        <v>1639</v>
      </c>
      <c r="G3963" s="1" t="s">
        <v>774</v>
      </c>
      <c r="H3963" s="1" t="s">
        <v>77</v>
      </c>
      <c r="I3963" s="1" t="s">
        <v>263</v>
      </c>
      <c r="J3963" s="1" t="s">
        <v>6950</v>
      </c>
      <c r="K3963" s="1" t="s">
        <v>44</v>
      </c>
      <c r="L3963" s="1" t="s">
        <v>2953</v>
      </c>
      <c r="M3963" s="1" t="s">
        <v>45</v>
      </c>
      <c r="N3963" s="1" t="s">
        <v>46</v>
      </c>
      <c r="O3963" s="1" t="s">
        <v>46</v>
      </c>
      <c r="P3963" s="1" t="s">
        <v>3059</v>
      </c>
      <c r="Q3963" s="1">
        <v>2018</v>
      </c>
      <c r="R3963">
        <v>30</v>
      </c>
      <c r="S3963" s="1" t="s">
        <v>58</v>
      </c>
      <c r="T3963" s="2">
        <f>+R3963</f>
        <v>30</v>
      </c>
      <c r="U3963" s="1" t="s">
        <v>82</v>
      </c>
      <c r="V3963" s="1" t="s">
        <v>83</v>
      </c>
      <c r="X3963" s="1" t="s">
        <v>264</v>
      </c>
    </row>
    <row r="3964" spans="1:24" x14ac:dyDescent="0.25">
      <c r="A3964" s="1" t="s">
        <v>3053</v>
      </c>
      <c r="B3964" s="1" t="s">
        <v>370</v>
      </c>
      <c r="C3964" s="1" t="s">
        <v>771</v>
      </c>
      <c r="D3964" s="1" t="s">
        <v>1639</v>
      </c>
      <c r="G3964" s="1" t="s">
        <v>774</v>
      </c>
      <c r="H3964" s="1" t="s">
        <v>77</v>
      </c>
      <c r="I3964" s="1" t="s">
        <v>171</v>
      </c>
      <c r="J3964" s="1" t="s">
        <v>6953</v>
      </c>
      <c r="K3964" s="1" t="s">
        <v>44</v>
      </c>
      <c r="L3964" s="1" t="s">
        <v>2953</v>
      </c>
      <c r="M3964" s="1" t="s">
        <v>45</v>
      </c>
      <c r="N3964" s="1" t="s">
        <v>46</v>
      </c>
      <c r="O3964" s="1" t="s">
        <v>46</v>
      </c>
      <c r="P3964" s="1" t="s">
        <v>3055</v>
      </c>
      <c r="Q3964" s="1">
        <v>2018</v>
      </c>
      <c r="R3964">
        <v>30</v>
      </c>
      <c r="S3964" s="1" t="s">
        <v>58</v>
      </c>
      <c r="T3964" s="2">
        <f>+R3964</f>
        <v>30</v>
      </c>
      <c r="U3964" s="1" t="s">
        <v>82</v>
      </c>
      <c r="V3964" s="1" t="s">
        <v>83</v>
      </c>
      <c r="X3964" s="1" t="s">
        <v>260</v>
      </c>
    </row>
    <row r="3965" spans="1:24" x14ac:dyDescent="0.25">
      <c r="A3965" s="1" t="s">
        <v>3051</v>
      </c>
      <c r="B3965" s="1" t="s">
        <v>2189</v>
      </c>
      <c r="C3965" s="1" t="s">
        <v>771</v>
      </c>
      <c r="D3965" s="1" t="s">
        <v>2984</v>
      </c>
      <c r="G3965" s="1" t="s">
        <v>774</v>
      </c>
      <c r="H3965" s="1" t="s">
        <v>77</v>
      </c>
      <c r="I3965" s="1" t="s">
        <v>43</v>
      </c>
      <c r="J3965" s="1" t="s">
        <v>6954</v>
      </c>
      <c r="K3965" s="1" t="s">
        <v>44</v>
      </c>
      <c r="L3965" s="1" t="s">
        <v>105</v>
      </c>
      <c r="M3965" s="1" t="s">
        <v>45</v>
      </c>
      <c r="N3965" s="1" t="s">
        <v>46</v>
      </c>
      <c r="O3965" s="1" t="s">
        <v>46</v>
      </c>
      <c r="P3965" s="1" t="s">
        <v>429</v>
      </c>
      <c r="Q3965" s="1">
        <v>2018</v>
      </c>
      <c r="R3965">
        <v>30</v>
      </c>
      <c r="S3965" s="1" t="s">
        <v>58</v>
      </c>
      <c r="T3965" s="2">
        <f>+R3965</f>
        <v>30</v>
      </c>
      <c r="U3965" s="1" t="s">
        <v>93</v>
      </c>
      <c r="V3965" s="1" t="s">
        <v>60</v>
      </c>
      <c r="W3965" s="1" t="s">
        <v>61</v>
      </c>
    </row>
    <row r="3966" spans="1:24" x14ac:dyDescent="0.25">
      <c r="A3966" s="1" t="s">
        <v>3049</v>
      </c>
      <c r="B3966" s="1" t="s">
        <v>2193</v>
      </c>
      <c r="C3966" s="1" t="s">
        <v>771</v>
      </c>
      <c r="D3966" s="1" t="s">
        <v>2984</v>
      </c>
      <c r="G3966" s="1" t="s">
        <v>774</v>
      </c>
      <c r="H3966" s="1" t="s">
        <v>77</v>
      </c>
      <c r="I3966" s="1" t="s">
        <v>43</v>
      </c>
      <c r="J3966" s="1" t="s">
        <v>6954</v>
      </c>
      <c r="K3966" s="1" t="s">
        <v>44</v>
      </c>
      <c r="L3966" s="1" t="s">
        <v>105</v>
      </c>
      <c r="M3966" s="1" t="s">
        <v>45</v>
      </c>
      <c r="N3966" s="1" t="s">
        <v>46</v>
      </c>
      <c r="O3966" s="1" t="s">
        <v>46</v>
      </c>
      <c r="P3966" s="1" t="s">
        <v>1398</v>
      </c>
      <c r="Q3966" s="1">
        <v>2018</v>
      </c>
      <c r="R3966">
        <v>30</v>
      </c>
      <c r="S3966" s="1" t="s">
        <v>58</v>
      </c>
      <c r="T3966" s="2">
        <f>+R3966</f>
        <v>30</v>
      </c>
      <c r="U3966" s="1" t="s">
        <v>93</v>
      </c>
      <c r="V3966" s="1" t="s">
        <v>60</v>
      </c>
      <c r="W3966" s="1" t="s">
        <v>2230</v>
      </c>
    </row>
    <row r="3967" spans="1:24" x14ac:dyDescent="0.25">
      <c r="A3967" s="1" t="s">
        <v>3046</v>
      </c>
      <c r="B3967" s="1" t="s">
        <v>2194</v>
      </c>
      <c r="C3967" s="1" t="s">
        <v>771</v>
      </c>
      <c r="D3967" s="1" t="s">
        <v>2984</v>
      </c>
      <c r="G3967" s="1" t="s">
        <v>774</v>
      </c>
      <c r="H3967" s="1" t="s">
        <v>77</v>
      </c>
      <c r="I3967" s="1" t="s">
        <v>263</v>
      </c>
      <c r="J3967" s="1" t="s">
        <v>6950</v>
      </c>
      <c r="K3967" s="1" t="s">
        <v>50</v>
      </c>
      <c r="M3967" s="1" t="s">
        <v>106</v>
      </c>
      <c r="N3967" s="1" t="s">
        <v>208</v>
      </c>
      <c r="O3967" s="1" t="s">
        <v>46</v>
      </c>
      <c r="P3967" s="1" t="s">
        <v>3048</v>
      </c>
      <c r="Q3967" s="1">
        <v>2018</v>
      </c>
      <c r="R3967">
        <v>30</v>
      </c>
      <c r="S3967" s="1" t="s">
        <v>58</v>
      </c>
      <c r="T3967" s="2">
        <f>+R3967</f>
        <v>30</v>
      </c>
      <c r="U3967" s="1" t="s">
        <v>93</v>
      </c>
      <c r="V3967" s="1" t="s">
        <v>211</v>
      </c>
    </row>
    <row r="3968" spans="1:24" x14ac:dyDescent="0.25">
      <c r="A3968" s="1" t="s">
        <v>3043</v>
      </c>
      <c r="B3968" s="1" t="s">
        <v>369</v>
      </c>
      <c r="C3968" s="1" t="s">
        <v>771</v>
      </c>
      <c r="D3968" s="1" t="s">
        <v>1639</v>
      </c>
      <c r="G3968" s="1" t="s">
        <v>774</v>
      </c>
      <c r="H3968" s="1" t="s">
        <v>77</v>
      </c>
      <c r="I3968" s="1" t="s">
        <v>171</v>
      </c>
      <c r="J3968" s="1" t="s">
        <v>6953</v>
      </c>
      <c r="K3968" s="1" t="s">
        <v>44</v>
      </c>
      <c r="L3968" s="1" t="s">
        <v>2953</v>
      </c>
      <c r="M3968" s="1" t="s">
        <v>45</v>
      </c>
      <c r="N3968" s="1" t="s">
        <v>46</v>
      </c>
      <c r="O3968" s="1" t="s">
        <v>46</v>
      </c>
      <c r="P3968" s="1" t="s">
        <v>3045</v>
      </c>
      <c r="Q3968" s="1">
        <v>2018</v>
      </c>
      <c r="R3968">
        <v>0.01</v>
      </c>
      <c r="S3968" s="1" t="s">
        <v>58</v>
      </c>
      <c r="T3968" s="2">
        <f>+R3968</f>
        <v>0.01</v>
      </c>
      <c r="U3968" s="1" t="s">
        <v>93</v>
      </c>
      <c r="V3968" s="1" t="s">
        <v>167</v>
      </c>
    </row>
    <row r="3969" spans="1:24" x14ac:dyDescent="0.25">
      <c r="A3969" s="1" t="s">
        <v>3041</v>
      </c>
      <c r="B3969" s="1" t="s">
        <v>2195</v>
      </c>
      <c r="C3969" s="1" t="s">
        <v>771</v>
      </c>
      <c r="D3969" s="1" t="s">
        <v>2984</v>
      </c>
      <c r="G3969" s="1" t="s">
        <v>774</v>
      </c>
      <c r="H3969" s="1" t="s">
        <v>77</v>
      </c>
      <c r="I3969" s="1" t="s">
        <v>171</v>
      </c>
      <c r="J3969" s="1" t="s">
        <v>6953</v>
      </c>
      <c r="K3969" s="1" t="s">
        <v>44</v>
      </c>
      <c r="L3969" s="1" t="s">
        <v>105</v>
      </c>
      <c r="M3969" s="1" t="s">
        <v>45</v>
      </c>
      <c r="N3969" s="1" t="s">
        <v>46</v>
      </c>
      <c r="O3969" s="1" t="s">
        <v>46</v>
      </c>
      <c r="P3969" s="1" t="s">
        <v>138</v>
      </c>
      <c r="Q3969" s="1">
        <v>2018</v>
      </c>
      <c r="R3969">
        <v>0.06</v>
      </c>
      <c r="S3969" s="1" t="s">
        <v>58</v>
      </c>
      <c r="T3969" s="2">
        <f>+R3969</f>
        <v>0.06</v>
      </c>
      <c r="U3969" s="1" t="s">
        <v>93</v>
      </c>
      <c r="V3969" s="1" t="s">
        <v>167</v>
      </c>
    </row>
    <row r="3970" spans="1:24" x14ac:dyDescent="0.25">
      <c r="A3970" s="1" t="s">
        <v>3038</v>
      </c>
      <c r="B3970" s="1" t="s">
        <v>2196</v>
      </c>
      <c r="C3970" s="1" t="s">
        <v>771</v>
      </c>
      <c r="D3970" s="1" t="s">
        <v>2984</v>
      </c>
      <c r="G3970" s="1" t="s">
        <v>774</v>
      </c>
      <c r="H3970" s="1" t="s">
        <v>77</v>
      </c>
      <c r="I3970" s="1" t="s">
        <v>171</v>
      </c>
      <c r="J3970" s="1" t="s">
        <v>6953</v>
      </c>
      <c r="K3970" s="1" t="s">
        <v>44</v>
      </c>
      <c r="L3970" s="1" t="s">
        <v>105</v>
      </c>
      <c r="M3970" s="1" t="s">
        <v>45</v>
      </c>
      <c r="N3970" s="1" t="s">
        <v>46</v>
      </c>
      <c r="O3970" s="1" t="s">
        <v>46</v>
      </c>
      <c r="P3970" s="1" t="s">
        <v>138</v>
      </c>
      <c r="Q3970" s="1">
        <v>2018</v>
      </c>
      <c r="R3970">
        <v>1.2E-2</v>
      </c>
      <c r="S3970" s="1" t="s">
        <v>58</v>
      </c>
      <c r="T3970" s="2">
        <f>+R3970</f>
        <v>1.2E-2</v>
      </c>
      <c r="U3970" s="1" t="s">
        <v>93</v>
      </c>
      <c r="V3970" s="1" t="s">
        <v>211</v>
      </c>
    </row>
    <row r="3971" spans="1:24" x14ac:dyDescent="0.25">
      <c r="A3971" s="1" t="s">
        <v>3034</v>
      </c>
      <c r="B3971" s="1" t="s">
        <v>2190</v>
      </c>
      <c r="C3971" s="1" t="s">
        <v>771</v>
      </c>
      <c r="D3971" s="1" t="s">
        <v>2984</v>
      </c>
      <c r="G3971" s="1" t="s">
        <v>774</v>
      </c>
      <c r="H3971" s="1" t="s">
        <v>77</v>
      </c>
      <c r="I3971" s="1" t="s">
        <v>43</v>
      </c>
      <c r="J3971" s="1" t="s">
        <v>6954</v>
      </c>
      <c r="K3971" s="1" t="s">
        <v>44</v>
      </c>
      <c r="L3971" s="1" t="s">
        <v>105</v>
      </c>
      <c r="M3971" s="1" t="s">
        <v>45</v>
      </c>
      <c r="N3971" s="1" t="s">
        <v>46</v>
      </c>
      <c r="O3971" s="1" t="s">
        <v>46</v>
      </c>
      <c r="P3971" s="1" t="s">
        <v>3036</v>
      </c>
      <c r="Q3971" s="1">
        <v>2018</v>
      </c>
      <c r="R3971">
        <v>7</v>
      </c>
      <c r="S3971" s="1" t="s">
        <v>58</v>
      </c>
      <c r="T3971" s="2">
        <f>+R3971</f>
        <v>7</v>
      </c>
      <c r="U3971" s="1" t="s">
        <v>136</v>
      </c>
      <c r="V3971" s="1" t="s">
        <v>83</v>
      </c>
      <c r="X3971" s="1" t="s">
        <v>264</v>
      </c>
    </row>
    <row r="3972" spans="1:24" x14ac:dyDescent="0.25">
      <c r="A3972" s="1" t="s">
        <v>3032</v>
      </c>
      <c r="B3972" s="1" t="s">
        <v>496</v>
      </c>
      <c r="C3972" s="1" t="s">
        <v>771</v>
      </c>
      <c r="D3972" s="1" t="s">
        <v>2984</v>
      </c>
      <c r="G3972" s="1" t="s">
        <v>774</v>
      </c>
      <c r="H3972" s="1" t="s">
        <v>77</v>
      </c>
      <c r="I3972" s="1" t="s">
        <v>43</v>
      </c>
      <c r="J3972" s="1" t="s">
        <v>6954</v>
      </c>
      <c r="K3972" s="1" t="s">
        <v>44</v>
      </c>
      <c r="L3972" s="1" t="s">
        <v>105</v>
      </c>
      <c r="M3972" s="1" t="s">
        <v>45</v>
      </c>
      <c r="N3972" s="1" t="s">
        <v>46</v>
      </c>
      <c r="O3972" s="1" t="s">
        <v>46</v>
      </c>
      <c r="P3972" s="1" t="s">
        <v>2278</v>
      </c>
      <c r="Q3972" s="1">
        <v>2018</v>
      </c>
      <c r="R3972">
        <v>7</v>
      </c>
      <c r="S3972" s="1" t="s">
        <v>58</v>
      </c>
      <c r="T3972" s="2">
        <f>+R3972</f>
        <v>7</v>
      </c>
      <c r="U3972" s="1" t="s">
        <v>136</v>
      </c>
      <c r="V3972" s="1" t="s">
        <v>83</v>
      </c>
      <c r="X3972" s="1" t="s">
        <v>260</v>
      </c>
    </row>
    <row r="3973" spans="1:24" x14ac:dyDescent="0.25">
      <c r="A3973" s="1" t="s">
        <v>3029</v>
      </c>
      <c r="B3973" s="1" t="s">
        <v>282</v>
      </c>
      <c r="C3973" s="1" t="s">
        <v>771</v>
      </c>
      <c r="D3973" s="1" t="s">
        <v>2984</v>
      </c>
      <c r="G3973" s="1" t="s">
        <v>774</v>
      </c>
      <c r="H3973" s="1" t="s">
        <v>77</v>
      </c>
      <c r="I3973" s="1" t="s">
        <v>43</v>
      </c>
      <c r="J3973" s="1" t="s">
        <v>6954</v>
      </c>
      <c r="K3973" s="1" t="s">
        <v>44</v>
      </c>
      <c r="L3973" s="1" t="s">
        <v>105</v>
      </c>
      <c r="M3973" s="1" t="s">
        <v>45</v>
      </c>
      <c r="N3973" s="1" t="s">
        <v>46</v>
      </c>
      <c r="O3973" s="1" t="s">
        <v>46</v>
      </c>
      <c r="P3973" s="1" t="s">
        <v>3031</v>
      </c>
      <c r="Q3973" s="1">
        <v>2018</v>
      </c>
      <c r="R3973">
        <v>7</v>
      </c>
      <c r="S3973" s="1" t="s">
        <v>58</v>
      </c>
      <c r="T3973" s="2">
        <f>+R3973</f>
        <v>7</v>
      </c>
      <c r="U3973" s="1" t="s">
        <v>93</v>
      </c>
      <c r="V3973" s="1" t="s">
        <v>60</v>
      </c>
      <c r="W3973" s="1" t="s">
        <v>61</v>
      </c>
    </row>
    <row r="3974" spans="1:24" x14ac:dyDescent="0.25">
      <c r="A3974" s="1" t="s">
        <v>3026</v>
      </c>
      <c r="B3974" s="1" t="s">
        <v>281</v>
      </c>
      <c r="C3974" s="1" t="s">
        <v>771</v>
      </c>
      <c r="D3974" s="1" t="s">
        <v>2984</v>
      </c>
      <c r="G3974" s="1" t="s">
        <v>774</v>
      </c>
      <c r="H3974" s="1" t="s">
        <v>77</v>
      </c>
      <c r="I3974" s="1" t="s">
        <v>43</v>
      </c>
      <c r="J3974" s="1" t="s">
        <v>6954</v>
      </c>
      <c r="K3974" s="1" t="s">
        <v>44</v>
      </c>
      <c r="L3974" s="1" t="s">
        <v>105</v>
      </c>
      <c r="M3974" s="1" t="s">
        <v>45</v>
      </c>
      <c r="N3974" s="1" t="s">
        <v>46</v>
      </c>
      <c r="O3974" s="1" t="s">
        <v>46</v>
      </c>
      <c r="P3974" s="1" t="s">
        <v>3028</v>
      </c>
      <c r="Q3974" s="1">
        <v>2018</v>
      </c>
      <c r="R3974">
        <v>7</v>
      </c>
      <c r="S3974" s="1" t="s">
        <v>58</v>
      </c>
      <c r="T3974" s="2">
        <f>+R3974</f>
        <v>7</v>
      </c>
      <c r="U3974" s="1" t="s">
        <v>93</v>
      </c>
      <c r="V3974" s="1" t="s">
        <v>211</v>
      </c>
    </row>
    <row r="3975" spans="1:24" x14ac:dyDescent="0.25">
      <c r="A3975" s="1" t="s">
        <v>3022</v>
      </c>
      <c r="B3975" s="1" t="s">
        <v>3023</v>
      </c>
      <c r="C3975" s="1" t="s">
        <v>771</v>
      </c>
      <c r="D3975" s="1" t="s">
        <v>2984</v>
      </c>
      <c r="G3975" s="1" t="s">
        <v>774</v>
      </c>
      <c r="H3975" s="1" t="s">
        <v>77</v>
      </c>
      <c r="I3975" s="1" t="s">
        <v>43</v>
      </c>
      <c r="J3975" s="1" t="s">
        <v>6954</v>
      </c>
      <c r="K3975" s="1" t="s">
        <v>44</v>
      </c>
      <c r="L3975" s="1" t="s">
        <v>105</v>
      </c>
      <c r="M3975" s="1" t="s">
        <v>45</v>
      </c>
      <c r="N3975" s="1" t="s">
        <v>46</v>
      </c>
      <c r="O3975" s="1" t="s">
        <v>46</v>
      </c>
      <c r="P3975" s="1" t="s">
        <v>429</v>
      </c>
      <c r="Q3975" s="1">
        <v>2018</v>
      </c>
      <c r="R3975">
        <v>580</v>
      </c>
      <c r="S3975" s="1" t="s">
        <v>58</v>
      </c>
      <c r="T3975" s="2">
        <f>+R3975</f>
        <v>580</v>
      </c>
      <c r="U3975" s="1" t="s">
        <v>93</v>
      </c>
      <c r="V3975" s="1" t="s">
        <v>60</v>
      </c>
      <c r="W3975" s="1" t="s">
        <v>61</v>
      </c>
    </row>
    <row r="3976" spans="1:24" x14ac:dyDescent="0.25">
      <c r="A3976" s="1" t="s">
        <v>3017</v>
      </c>
      <c r="B3976" s="1" t="s">
        <v>3018</v>
      </c>
      <c r="C3976" s="1" t="s">
        <v>771</v>
      </c>
      <c r="D3976" s="1" t="s">
        <v>2915</v>
      </c>
      <c r="G3976" s="1" t="s">
        <v>774</v>
      </c>
      <c r="H3976" s="1" t="s">
        <v>77</v>
      </c>
      <c r="I3976" s="1" t="s">
        <v>43</v>
      </c>
      <c r="J3976" s="1" t="s">
        <v>6954</v>
      </c>
      <c r="K3976" s="1" t="s">
        <v>44</v>
      </c>
      <c r="L3976" s="1" t="s">
        <v>105</v>
      </c>
      <c r="M3976" s="1" t="s">
        <v>45</v>
      </c>
      <c r="N3976" s="1" t="s">
        <v>46</v>
      </c>
      <c r="O3976" s="1" t="s">
        <v>46</v>
      </c>
      <c r="P3976" s="1" t="s">
        <v>3020</v>
      </c>
      <c r="Q3976" s="1">
        <v>2018</v>
      </c>
      <c r="R3976">
        <v>19.170000000000002</v>
      </c>
      <c r="S3976" s="1" t="s">
        <v>58</v>
      </c>
      <c r="T3976" s="2">
        <f>+R3976</f>
        <v>19.170000000000002</v>
      </c>
      <c r="U3976" s="1" t="s">
        <v>82</v>
      </c>
      <c r="V3976" s="1" t="s">
        <v>83</v>
      </c>
      <c r="X3976" s="1" t="s">
        <v>264</v>
      </c>
    </row>
    <row r="3977" spans="1:24" x14ac:dyDescent="0.25">
      <c r="A3977" s="1" t="s">
        <v>3015</v>
      </c>
      <c r="B3977" s="1" t="s">
        <v>2214</v>
      </c>
      <c r="C3977" s="1" t="s">
        <v>771</v>
      </c>
      <c r="D3977" s="1" t="s">
        <v>2915</v>
      </c>
      <c r="G3977" s="1" t="s">
        <v>774</v>
      </c>
      <c r="H3977" s="1" t="s">
        <v>77</v>
      </c>
      <c r="I3977" s="1" t="s">
        <v>171</v>
      </c>
      <c r="J3977" s="1" t="s">
        <v>6953</v>
      </c>
      <c r="K3977" s="1" t="s">
        <v>44</v>
      </c>
      <c r="L3977" s="1" t="s">
        <v>105</v>
      </c>
      <c r="M3977" s="1" t="s">
        <v>45</v>
      </c>
      <c r="N3977" s="1" t="s">
        <v>46</v>
      </c>
      <c r="O3977" s="1" t="s">
        <v>46</v>
      </c>
      <c r="P3977" s="1" t="s">
        <v>143</v>
      </c>
      <c r="Q3977" s="1">
        <v>2018</v>
      </c>
      <c r="R3977">
        <v>19.170000000000002</v>
      </c>
      <c r="S3977" s="1" t="s">
        <v>58</v>
      </c>
      <c r="T3977" s="2">
        <f>+R3977</f>
        <v>19.170000000000002</v>
      </c>
      <c r="U3977" s="1" t="s">
        <v>82</v>
      </c>
      <c r="V3977" s="1" t="s">
        <v>83</v>
      </c>
      <c r="X3977" s="1" t="s">
        <v>260</v>
      </c>
    </row>
    <row r="3978" spans="1:24" x14ac:dyDescent="0.25">
      <c r="A3978" s="1" t="s">
        <v>3013</v>
      </c>
      <c r="B3978" s="1" t="s">
        <v>276</v>
      </c>
      <c r="C3978" s="1" t="s">
        <v>771</v>
      </c>
      <c r="D3978" s="1" t="s">
        <v>2915</v>
      </c>
      <c r="G3978" s="1" t="s">
        <v>774</v>
      </c>
      <c r="H3978" s="1" t="s">
        <v>77</v>
      </c>
      <c r="I3978" s="1" t="s">
        <v>43</v>
      </c>
      <c r="J3978" s="1" t="s">
        <v>6954</v>
      </c>
      <c r="K3978" s="1" t="s">
        <v>44</v>
      </c>
      <c r="L3978" s="1" t="s">
        <v>105</v>
      </c>
      <c r="M3978" s="1" t="s">
        <v>45</v>
      </c>
      <c r="N3978" s="1" t="s">
        <v>46</v>
      </c>
      <c r="O3978" s="1" t="s">
        <v>46</v>
      </c>
      <c r="P3978" s="1" t="s">
        <v>429</v>
      </c>
      <c r="Q3978" s="1">
        <v>2018</v>
      </c>
      <c r="R3978">
        <v>19.170000000000002</v>
      </c>
      <c r="S3978" s="1" t="s">
        <v>58</v>
      </c>
      <c r="T3978" s="2">
        <f>+R3978</f>
        <v>19.170000000000002</v>
      </c>
      <c r="U3978" s="1" t="s">
        <v>93</v>
      </c>
      <c r="V3978" s="1" t="s">
        <v>60</v>
      </c>
      <c r="W3978" s="1" t="s">
        <v>61</v>
      </c>
    </row>
    <row r="3979" spans="1:24" x14ac:dyDescent="0.25">
      <c r="A3979" s="1" t="s">
        <v>3011</v>
      </c>
      <c r="B3979" s="1" t="s">
        <v>558</v>
      </c>
      <c r="C3979" s="1" t="s">
        <v>771</v>
      </c>
      <c r="D3979" s="1" t="s">
        <v>2915</v>
      </c>
      <c r="G3979" s="1" t="s">
        <v>774</v>
      </c>
      <c r="H3979" s="1" t="s">
        <v>77</v>
      </c>
      <c r="I3979" s="1" t="s">
        <v>43</v>
      </c>
      <c r="J3979" s="1" t="s">
        <v>6954</v>
      </c>
      <c r="K3979" s="1" t="s">
        <v>44</v>
      </c>
      <c r="L3979" s="1" t="s">
        <v>105</v>
      </c>
      <c r="M3979" s="1" t="s">
        <v>45</v>
      </c>
      <c r="N3979" s="1" t="s">
        <v>46</v>
      </c>
      <c r="O3979" s="1" t="s">
        <v>46</v>
      </c>
      <c r="P3979" s="1" t="s">
        <v>2620</v>
      </c>
      <c r="Q3979" s="1">
        <v>2018</v>
      </c>
      <c r="R3979">
        <v>19.170000000000002</v>
      </c>
      <c r="S3979" s="1" t="s">
        <v>58</v>
      </c>
      <c r="T3979" s="2">
        <f>+R3979</f>
        <v>19.170000000000002</v>
      </c>
      <c r="U3979" s="1" t="s">
        <v>93</v>
      </c>
      <c r="V3979" s="1" t="s">
        <v>60</v>
      </c>
      <c r="W3979" s="1" t="s">
        <v>2230</v>
      </c>
    </row>
    <row r="3980" spans="1:24" x14ac:dyDescent="0.25">
      <c r="A3980" s="1" t="s">
        <v>3008</v>
      </c>
      <c r="B3980" s="1" t="s">
        <v>357</v>
      </c>
      <c r="C3980" s="1" t="s">
        <v>771</v>
      </c>
      <c r="D3980" s="1" t="s">
        <v>2984</v>
      </c>
      <c r="G3980" s="1" t="s">
        <v>774</v>
      </c>
      <c r="H3980" s="1" t="s">
        <v>77</v>
      </c>
      <c r="I3980" s="1" t="s">
        <v>43</v>
      </c>
      <c r="J3980" s="1" t="s">
        <v>6954</v>
      </c>
      <c r="K3980" s="1" t="s">
        <v>44</v>
      </c>
      <c r="L3980" s="1" t="s">
        <v>105</v>
      </c>
      <c r="M3980" s="1" t="s">
        <v>45</v>
      </c>
      <c r="N3980" s="1" t="s">
        <v>46</v>
      </c>
      <c r="O3980" s="1" t="s">
        <v>46</v>
      </c>
      <c r="P3980" s="1" t="s">
        <v>3010</v>
      </c>
      <c r="Q3980" s="1">
        <v>2018</v>
      </c>
      <c r="R3980">
        <v>19.170000000000002</v>
      </c>
      <c r="S3980" s="1" t="s">
        <v>58</v>
      </c>
      <c r="T3980" s="2">
        <f>+R3980</f>
        <v>19.170000000000002</v>
      </c>
      <c r="U3980" s="1" t="s">
        <v>93</v>
      </c>
      <c r="V3980" s="1" t="s">
        <v>60</v>
      </c>
      <c r="W3980" s="1" t="s">
        <v>2200</v>
      </c>
    </row>
    <row r="3981" spans="1:24" x14ac:dyDescent="0.25">
      <c r="A3981" s="1" t="s">
        <v>3006</v>
      </c>
      <c r="B3981" s="1" t="s">
        <v>275</v>
      </c>
      <c r="C3981" s="1" t="s">
        <v>771</v>
      </c>
      <c r="D3981" s="1" t="s">
        <v>2984</v>
      </c>
      <c r="G3981" s="1" t="s">
        <v>774</v>
      </c>
      <c r="H3981" s="1" t="s">
        <v>77</v>
      </c>
      <c r="I3981" s="1" t="s">
        <v>43</v>
      </c>
      <c r="J3981" s="1" t="s">
        <v>6954</v>
      </c>
      <c r="K3981" s="1" t="s">
        <v>44</v>
      </c>
      <c r="L3981" s="1" t="s">
        <v>105</v>
      </c>
      <c r="M3981" s="1" t="s">
        <v>45</v>
      </c>
      <c r="N3981" s="1" t="s">
        <v>46</v>
      </c>
      <c r="O3981" s="1" t="s">
        <v>46</v>
      </c>
      <c r="P3981" s="1" t="s">
        <v>2662</v>
      </c>
      <c r="Q3981" s="1">
        <v>2018</v>
      </c>
      <c r="R3981">
        <v>19.170000000000002</v>
      </c>
      <c r="S3981" s="1" t="s">
        <v>58</v>
      </c>
      <c r="T3981" s="2">
        <f>+R3981</f>
        <v>19.170000000000002</v>
      </c>
      <c r="U3981" s="1" t="s">
        <v>93</v>
      </c>
      <c r="V3981" s="1" t="s">
        <v>211</v>
      </c>
    </row>
    <row r="3982" spans="1:24" x14ac:dyDescent="0.25">
      <c r="A3982" s="1" t="s">
        <v>3003</v>
      </c>
      <c r="B3982" s="1" t="s">
        <v>266</v>
      </c>
      <c r="C3982" s="1" t="s">
        <v>771</v>
      </c>
      <c r="D3982" s="1" t="s">
        <v>2984</v>
      </c>
      <c r="G3982" s="1" t="s">
        <v>774</v>
      </c>
      <c r="H3982" s="1" t="s">
        <v>77</v>
      </c>
      <c r="I3982" s="1" t="s">
        <v>43</v>
      </c>
      <c r="J3982" s="1" t="s">
        <v>6954</v>
      </c>
      <c r="K3982" s="1" t="s">
        <v>44</v>
      </c>
      <c r="L3982" s="1" t="s">
        <v>105</v>
      </c>
      <c r="M3982" s="1" t="s">
        <v>45</v>
      </c>
      <c r="N3982" s="1" t="s">
        <v>46</v>
      </c>
      <c r="O3982" s="1" t="s">
        <v>46</v>
      </c>
      <c r="P3982" s="1" t="s">
        <v>3005</v>
      </c>
      <c r="Q3982" s="1">
        <v>2018</v>
      </c>
      <c r="R3982">
        <v>19.28</v>
      </c>
      <c r="S3982" s="1" t="s">
        <v>58</v>
      </c>
      <c r="T3982" s="2">
        <f>+R3982</f>
        <v>19.28</v>
      </c>
      <c r="U3982" s="1" t="s">
        <v>82</v>
      </c>
      <c r="V3982" s="1" t="s">
        <v>83</v>
      </c>
      <c r="X3982" s="1" t="s">
        <v>264</v>
      </c>
    </row>
    <row r="3983" spans="1:24" x14ac:dyDescent="0.25">
      <c r="A3983" s="1" t="s">
        <v>3001</v>
      </c>
      <c r="B3983" s="1" t="s">
        <v>248</v>
      </c>
      <c r="C3983" s="1" t="s">
        <v>771</v>
      </c>
      <c r="D3983" s="1" t="s">
        <v>2984</v>
      </c>
      <c r="G3983" s="1" t="s">
        <v>774</v>
      </c>
      <c r="H3983" s="1" t="s">
        <v>77</v>
      </c>
      <c r="I3983" s="1" t="s">
        <v>43</v>
      </c>
      <c r="J3983" s="1" t="s">
        <v>6954</v>
      </c>
      <c r="K3983" s="1" t="s">
        <v>44</v>
      </c>
      <c r="L3983" s="1" t="s">
        <v>105</v>
      </c>
      <c r="M3983" s="1" t="s">
        <v>45</v>
      </c>
      <c r="N3983" s="1" t="s">
        <v>46</v>
      </c>
      <c r="O3983" s="1" t="s">
        <v>46</v>
      </c>
      <c r="P3983" s="1" t="s">
        <v>1566</v>
      </c>
      <c r="Q3983" s="1">
        <v>2018</v>
      </c>
      <c r="R3983">
        <v>19.28</v>
      </c>
      <c r="S3983" s="1" t="s">
        <v>58</v>
      </c>
      <c r="T3983" s="2">
        <f>+R3983</f>
        <v>19.28</v>
      </c>
      <c r="U3983" s="1" t="s">
        <v>82</v>
      </c>
      <c r="V3983" s="1" t="s">
        <v>83</v>
      </c>
      <c r="X3983" s="1" t="s">
        <v>260</v>
      </c>
    </row>
    <row r="3984" spans="1:24" x14ac:dyDescent="0.25">
      <c r="A3984" s="1" t="s">
        <v>2998</v>
      </c>
      <c r="B3984" s="1" t="s">
        <v>246</v>
      </c>
      <c r="C3984" s="1" t="s">
        <v>771</v>
      </c>
      <c r="D3984" s="1" t="s">
        <v>2984</v>
      </c>
      <c r="G3984" s="1" t="s">
        <v>774</v>
      </c>
      <c r="H3984" s="1" t="s">
        <v>77</v>
      </c>
      <c r="I3984" s="1" t="s">
        <v>43</v>
      </c>
      <c r="J3984" s="1" t="s">
        <v>6954</v>
      </c>
      <c r="K3984" s="1" t="s">
        <v>44</v>
      </c>
      <c r="L3984" s="1" t="s">
        <v>105</v>
      </c>
      <c r="M3984" s="1" t="s">
        <v>45</v>
      </c>
      <c r="N3984" s="1" t="s">
        <v>46</v>
      </c>
      <c r="O3984" s="1" t="s">
        <v>46</v>
      </c>
      <c r="P3984" s="1" t="s">
        <v>233</v>
      </c>
      <c r="Q3984" s="1">
        <v>2018</v>
      </c>
      <c r="R3984">
        <v>19.28</v>
      </c>
      <c r="S3984" s="1" t="s">
        <v>58</v>
      </c>
      <c r="T3984" s="2">
        <f>+R3984</f>
        <v>19.28</v>
      </c>
      <c r="U3984" s="1" t="s">
        <v>93</v>
      </c>
      <c r="V3984" s="1" t="s">
        <v>60</v>
      </c>
      <c r="W3984" s="1" t="s">
        <v>61</v>
      </c>
    </row>
    <row r="3985" spans="1:24" x14ac:dyDescent="0.25">
      <c r="A3985" s="1" t="s">
        <v>2996</v>
      </c>
      <c r="B3985" s="1" t="s">
        <v>245</v>
      </c>
      <c r="C3985" s="1" t="s">
        <v>771</v>
      </c>
      <c r="D3985" s="1" t="s">
        <v>2984</v>
      </c>
      <c r="G3985" s="1" t="s">
        <v>774</v>
      </c>
      <c r="H3985" s="1" t="s">
        <v>77</v>
      </c>
      <c r="I3985" s="1" t="s">
        <v>171</v>
      </c>
      <c r="J3985" s="1" t="s">
        <v>6953</v>
      </c>
      <c r="K3985" s="1" t="s">
        <v>44</v>
      </c>
      <c r="L3985" s="1" t="s">
        <v>105</v>
      </c>
      <c r="M3985" s="1" t="s">
        <v>45</v>
      </c>
      <c r="N3985" s="1" t="s">
        <v>46</v>
      </c>
      <c r="O3985" s="1" t="s">
        <v>46</v>
      </c>
      <c r="P3985" s="1" t="s">
        <v>278</v>
      </c>
      <c r="Q3985" s="1">
        <v>2018</v>
      </c>
      <c r="R3985">
        <v>19.28</v>
      </c>
      <c r="S3985" s="1" t="s">
        <v>58</v>
      </c>
      <c r="T3985" s="2">
        <f>+R3985</f>
        <v>19.28</v>
      </c>
      <c r="U3985" s="1" t="s">
        <v>93</v>
      </c>
      <c r="V3985" s="1" t="s">
        <v>60</v>
      </c>
      <c r="W3985" s="1" t="s">
        <v>2200</v>
      </c>
    </row>
    <row r="3986" spans="1:24" x14ac:dyDescent="0.25">
      <c r="A3986" s="1" t="s">
        <v>2993</v>
      </c>
      <c r="B3986" s="1" t="s">
        <v>243</v>
      </c>
      <c r="C3986" s="1" t="s">
        <v>771</v>
      </c>
      <c r="D3986" s="1" t="s">
        <v>2984</v>
      </c>
      <c r="G3986" s="1" t="s">
        <v>774</v>
      </c>
      <c r="H3986" s="1" t="s">
        <v>77</v>
      </c>
      <c r="I3986" s="1" t="s">
        <v>171</v>
      </c>
      <c r="J3986" s="1" t="s">
        <v>6953</v>
      </c>
      <c r="K3986" s="1" t="s">
        <v>50</v>
      </c>
      <c r="M3986" s="1" t="s">
        <v>45</v>
      </c>
      <c r="N3986" s="1" t="s">
        <v>46</v>
      </c>
      <c r="O3986" s="1" t="s">
        <v>46</v>
      </c>
      <c r="P3986" s="1" t="s">
        <v>2620</v>
      </c>
      <c r="Q3986" s="1">
        <v>2018</v>
      </c>
      <c r="R3986">
        <v>19.28</v>
      </c>
      <c r="S3986" s="1" t="s">
        <v>58</v>
      </c>
      <c r="T3986" s="2">
        <f>+R3986</f>
        <v>19.28</v>
      </c>
      <c r="U3986" s="1" t="s">
        <v>93</v>
      </c>
      <c r="V3986" s="1" t="s">
        <v>60</v>
      </c>
      <c r="W3986" s="1" t="s">
        <v>2230</v>
      </c>
    </row>
    <row r="3987" spans="1:24" x14ac:dyDescent="0.25">
      <c r="A3987" s="1" t="s">
        <v>2990</v>
      </c>
      <c r="B3987" s="1" t="s">
        <v>241</v>
      </c>
      <c r="C3987" s="1" t="s">
        <v>771</v>
      </c>
      <c r="D3987" s="1" t="s">
        <v>2984</v>
      </c>
      <c r="G3987" s="1" t="s">
        <v>774</v>
      </c>
      <c r="H3987" s="1" t="s">
        <v>77</v>
      </c>
      <c r="I3987" s="1" t="s">
        <v>43</v>
      </c>
      <c r="J3987" s="1" t="s">
        <v>6954</v>
      </c>
      <c r="K3987" s="1" t="s">
        <v>50</v>
      </c>
      <c r="M3987" s="1" t="s">
        <v>45</v>
      </c>
      <c r="N3987" s="1" t="s">
        <v>46</v>
      </c>
      <c r="O3987" s="1" t="s">
        <v>46</v>
      </c>
      <c r="P3987" s="1" t="s">
        <v>2992</v>
      </c>
      <c r="Q3987" s="1">
        <v>2018</v>
      </c>
      <c r="R3987">
        <v>19.28</v>
      </c>
      <c r="S3987" s="1" t="s">
        <v>58</v>
      </c>
      <c r="T3987" s="2">
        <f>+R3987</f>
        <v>19.28</v>
      </c>
      <c r="U3987" s="1" t="s">
        <v>93</v>
      </c>
      <c r="V3987" s="1" t="s">
        <v>60</v>
      </c>
      <c r="W3987" s="1" t="s">
        <v>2210</v>
      </c>
    </row>
    <row r="3988" spans="1:24" x14ac:dyDescent="0.25">
      <c r="A3988" s="1" t="s">
        <v>2988</v>
      </c>
      <c r="B3988" s="1" t="s">
        <v>240</v>
      </c>
      <c r="C3988" s="1" t="s">
        <v>771</v>
      </c>
      <c r="D3988" s="1" t="s">
        <v>2984</v>
      </c>
      <c r="G3988" s="1" t="s">
        <v>774</v>
      </c>
      <c r="H3988" s="1" t="s">
        <v>77</v>
      </c>
      <c r="I3988" s="1" t="s">
        <v>43</v>
      </c>
      <c r="J3988" s="1" t="s">
        <v>6954</v>
      </c>
      <c r="K3988" s="1" t="s">
        <v>44</v>
      </c>
      <c r="L3988" s="1" t="s">
        <v>105</v>
      </c>
      <c r="M3988" s="1" t="s">
        <v>45</v>
      </c>
      <c r="N3988" s="1" t="s">
        <v>46</v>
      </c>
      <c r="O3988" s="1" t="s">
        <v>46</v>
      </c>
      <c r="P3988" s="1" t="s">
        <v>683</v>
      </c>
      <c r="Q3988" s="1">
        <v>2018</v>
      </c>
      <c r="R3988">
        <v>19.28</v>
      </c>
      <c r="S3988" s="1" t="s">
        <v>58</v>
      </c>
      <c r="T3988" s="2">
        <f>+R3988</f>
        <v>19.28</v>
      </c>
      <c r="U3988" s="1" t="s">
        <v>93</v>
      </c>
      <c r="V3988" s="1" t="s">
        <v>211</v>
      </c>
    </row>
    <row r="3989" spans="1:24" x14ac:dyDescent="0.25">
      <c r="A3989" s="1" t="s">
        <v>2986</v>
      </c>
      <c r="B3989" s="1" t="s">
        <v>239</v>
      </c>
      <c r="C3989" s="1" t="s">
        <v>771</v>
      </c>
      <c r="D3989" s="1" t="s">
        <v>2984</v>
      </c>
      <c r="G3989" s="1" t="s">
        <v>774</v>
      </c>
      <c r="H3989" s="1" t="s">
        <v>77</v>
      </c>
      <c r="I3989" s="1" t="s">
        <v>43</v>
      </c>
      <c r="J3989" s="1" t="s">
        <v>6954</v>
      </c>
      <c r="K3989" s="1" t="s">
        <v>44</v>
      </c>
      <c r="L3989" s="1" t="s">
        <v>105</v>
      </c>
      <c r="M3989" s="1" t="s">
        <v>45</v>
      </c>
      <c r="N3989" s="1" t="s">
        <v>46</v>
      </c>
      <c r="O3989" s="1" t="s">
        <v>46</v>
      </c>
      <c r="P3989" s="1" t="s">
        <v>800</v>
      </c>
      <c r="Q3989" s="1">
        <v>2018</v>
      </c>
      <c r="R3989">
        <v>34</v>
      </c>
      <c r="S3989" s="1" t="s">
        <v>58</v>
      </c>
      <c r="T3989" s="2">
        <f>+R3989</f>
        <v>34</v>
      </c>
      <c r="U3989" s="1" t="s">
        <v>82</v>
      </c>
      <c r="V3989" s="1" t="s">
        <v>83</v>
      </c>
      <c r="X3989" s="1" t="s">
        <v>264</v>
      </c>
    </row>
    <row r="3990" spans="1:24" x14ac:dyDescent="0.25">
      <c r="A3990" s="1" t="s">
        <v>2982</v>
      </c>
      <c r="B3990" s="1" t="s">
        <v>236</v>
      </c>
      <c r="C3990" s="1" t="s">
        <v>771</v>
      </c>
      <c r="D3990" s="1" t="s">
        <v>2984</v>
      </c>
      <c r="G3990" s="1" t="s">
        <v>774</v>
      </c>
      <c r="H3990" s="1" t="s">
        <v>77</v>
      </c>
      <c r="I3990" s="1" t="s">
        <v>171</v>
      </c>
      <c r="J3990" s="1" t="s">
        <v>6953</v>
      </c>
      <c r="K3990" s="1" t="s">
        <v>44</v>
      </c>
      <c r="L3990" s="1" t="s">
        <v>105</v>
      </c>
      <c r="M3990" s="1" t="s">
        <v>45</v>
      </c>
      <c r="N3990" s="1" t="s">
        <v>46</v>
      </c>
      <c r="O3990" s="1" t="s">
        <v>46</v>
      </c>
      <c r="P3990" s="1" t="s">
        <v>2985</v>
      </c>
      <c r="Q3990" s="1">
        <v>2018</v>
      </c>
      <c r="R3990">
        <v>34</v>
      </c>
      <c r="S3990" s="1" t="s">
        <v>58</v>
      </c>
      <c r="T3990" s="2">
        <f>+R3990</f>
        <v>34</v>
      </c>
      <c r="U3990" s="1" t="s">
        <v>82</v>
      </c>
      <c r="V3990" s="1" t="s">
        <v>83</v>
      </c>
      <c r="X3990" s="1" t="s">
        <v>260</v>
      </c>
    </row>
    <row r="3991" spans="1:24" x14ac:dyDescent="0.25">
      <c r="A3991" s="1" t="s">
        <v>2979</v>
      </c>
      <c r="B3991" s="1" t="s">
        <v>217</v>
      </c>
      <c r="C3991" s="1" t="s">
        <v>771</v>
      </c>
      <c r="D3991" s="1" t="s">
        <v>1639</v>
      </c>
      <c r="G3991" s="1" t="s">
        <v>774</v>
      </c>
      <c r="H3991" s="1" t="s">
        <v>77</v>
      </c>
      <c r="I3991" s="1" t="s">
        <v>263</v>
      </c>
      <c r="J3991" s="1" t="s">
        <v>6950</v>
      </c>
      <c r="K3991" s="1" t="s">
        <v>44</v>
      </c>
      <c r="L3991" s="1" t="s">
        <v>105</v>
      </c>
      <c r="M3991" s="1" t="s">
        <v>45</v>
      </c>
      <c r="N3991" s="1" t="s">
        <v>46</v>
      </c>
      <c r="O3991" s="1" t="s">
        <v>46</v>
      </c>
      <c r="P3991" s="1" t="s">
        <v>2981</v>
      </c>
      <c r="Q3991" s="1">
        <v>2018</v>
      </c>
      <c r="R3991">
        <v>34</v>
      </c>
      <c r="S3991" s="1" t="s">
        <v>58</v>
      </c>
      <c r="T3991" s="2">
        <f>+R3991</f>
        <v>34</v>
      </c>
      <c r="U3991" s="1" t="s">
        <v>93</v>
      </c>
      <c r="V3991" s="1" t="s">
        <v>60</v>
      </c>
      <c r="W3991" s="1" t="s">
        <v>2200</v>
      </c>
    </row>
    <row r="3992" spans="1:24" x14ac:dyDescent="0.25">
      <c r="A3992" s="1" t="s">
        <v>2977</v>
      </c>
      <c r="B3992" s="1" t="s">
        <v>215</v>
      </c>
      <c r="C3992" s="1" t="s">
        <v>771</v>
      </c>
      <c r="D3992" s="1" t="s">
        <v>1639</v>
      </c>
      <c r="G3992" s="1" t="s">
        <v>774</v>
      </c>
      <c r="H3992" s="1" t="s">
        <v>77</v>
      </c>
      <c r="I3992" s="1" t="s">
        <v>171</v>
      </c>
      <c r="J3992" s="1" t="s">
        <v>6953</v>
      </c>
      <c r="K3992" s="1" t="s">
        <v>44</v>
      </c>
      <c r="L3992" s="1" t="s">
        <v>105</v>
      </c>
      <c r="M3992" s="1" t="s">
        <v>45</v>
      </c>
      <c r="N3992" s="1" t="s">
        <v>46</v>
      </c>
      <c r="O3992" s="1" t="s">
        <v>46</v>
      </c>
      <c r="P3992" s="1" t="s">
        <v>2157</v>
      </c>
      <c r="Q3992" s="1">
        <v>2018</v>
      </c>
      <c r="R3992">
        <v>34</v>
      </c>
      <c r="S3992" s="1" t="s">
        <v>58</v>
      </c>
      <c r="T3992" s="2">
        <f>+R3992</f>
        <v>34</v>
      </c>
      <c r="U3992" s="1" t="s">
        <v>93</v>
      </c>
      <c r="V3992" s="1" t="s">
        <v>60</v>
      </c>
      <c r="W3992" s="1" t="s">
        <v>61</v>
      </c>
    </row>
    <row r="3993" spans="1:24" x14ac:dyDescent="0.25">
      <c r="A3993" s="1" t="s">
        <v>2975</v>
      </c>
      <c r="B3993" s="1" t="s">
        <v>214</v>
      </c>
      <c r="C3993" s="1" t="s">
        <v>771</v>
      </c>
      <c r="D3993" s="1" t="s">
        <v>1639</v>
      </c>
      <c r="G3993" s="1" t="s">
        <v>774</v>
      </c>
      <c r="H3993" s="1" t="s">
        <v>77</v>
      </c>
      <c r="I3993" s="1" t="s">
        <v>263</v>
      </c>
      <c r="J3993" s="1" t="s">
        <v>6950</v>
      </c>
      <c r="K3993" s="1" t="s">
        <v>44</v>
      </c>
      <c r="L3993" s="1" t="s">
        <v>105</v>
      </c>
      <c r="M3993" s="1" t="s">
        <v>45</v>
      </c>
      <c r="N3993" s="1" t="s">
        <v>46</v>
      </c>
      <c r="O3993" s="1" t="s">
        <v>46</v>
      </c>
      <c r="P3993" s="1" t="s">
        <v>278</v>
      </c>
      <c r="Q3993" s="1">
        <v>2018</v>
      </c>
      <c r="R3993">
        <v>34</v>
      </c>
      <c r="S3993" s="1" t="s">
        <v>58</v>
      </c>
      <c r="T3993" s="2">
        <f>+R3993</f>
        <v>34</v>
      </c>
      <c r="U3993" s="1" t="s">
        <v>93</v>
      </c>
      <c r="V3993" s="1" t="s">
        <v>60</v>
      </c>
      <c r="W3993" s="1" t="s">
        <v>2230</v>
      </c>
    </row>
    <row r="3994" spans="1:24" x14ac:dyDescent="0.25">
      <c r="A3994" s="1" t="s">
        <v>2973</v>
      </c>
      <c r="B3994" s="1" t="s">
        <v>212</v>
      </c>
      <c r="C3994" s="1" t="s">
        <v>771</v>
      </c>
      <c r="D3994" s="1" t="s">
        <v>1639</v>
      </c>
      <c r="G3994" s="1" t="s">
        <v>774</v>
      </c>
      <c r="H3994" s="1" t="s">
        <v>77</v>
      </c>
      <c r="I3994" s="1" t="s">
        <v>171</v>
      </c>
      <c r="J3994" s="1" t="s">
        <v>6953</v>
      </c>
      <c r="K3994" s="1" t="s">
        <v>44</v>
      </c>
      <c r="L3994" s="1" t="s">
        <v>105</v>
      </c>
      <c r="M3994" s="1" t="s">
        <v>45</v>
      </c>
      <c r="N3994" s="1" t="s">
        <v>46</v>
      </c>
      <c r="O3994" s="1" t="s">
        <v>46</v>
      </c>
      <c r="P3994" s="1" t="s">
        <v>429</v>
      </c>
      <c r="Q3994" s="1">
        <v>2018</v>
      </c>
      <c r="R3994">
        <v>34</v>
      </c>
      <c r="S3994" s="1" t="s">
        <v>58</v>
      </c>
      <c r="T3994" s="2">
        <f>+R3994</f>
        <v>34</v>
      </c>
      <c r="U3994" s="1" t="s">
        <v>93</v>
      </c>
      <c r="V3994" s="1" t="s">
        <v>211</v>
      </c>
    </row>
    <row r="3995" spans="1:24" x14ac:dyDescent="0.25">
      <c r="A3995" s="1" t="s">
        <v>2970</v>
      </c>
      <c r="B3995" s="1" t="s">
        <v>191</v>
      </c>
      <c r="C3995" s="1" t="s">
        <v>771</v>
      </c>
      <c r="D3995" s="1" t="s">
        <v>1639</v>
      </c>
      <c r="G3995" s="1" t="s">
        <v>774</v>
      </c>
      <c r="H3995" s="1" t="s">
        <v>77</v>
      </c>
      <c r="I3995" s="1" t="s">
        <v>171</v>
      </c>
      <c r="J3995" s="1" t="s">
        <v>6953</v>
      </c>
      <c r="K3995" s="1" t="s">
        <v>50</v>
      </c>
      <c r="M3995" s="1" t="s">
        <v>45</v>
      </c>
      <c r="N3995" s="1" t="s">
        <v>46</v>
      </c>
      <c r="O3995" s="1" t="s">
        <v>46</v>
      </c>
      <c r="P3995" s="1" t="s">
        <v>2972</v>
      </c>
      <c r="Q3995" s="1">
        <v>2018</v>
      </c>
      <c r="R3995">
        <v>1.2999999999999999E-2</v>
      </c>
      <c r="S3995" s="1" t="s">
        <v>58</v>
      </c>
      <c r="T3995" s="2">
        <f>+R3995</f>
        <v>1.2999999999999999E-2</v>
      </c>
      <c r="U3995" s="1" t="s">
        <v>82</v>
      </c>
      <c r="V3995" s="1" t="s">
        <v>83</v>
      </c>
      <c r="X3995" s="1" t="s">
        <v>264</v>
      </c>
    </row>
    <row r="3996" spans="1:24" x14ac:dyDescent="0.25">
      <c r="A3996" s="1" t="s">
        <v>2967</v>
      </c>
      <c r="B3996" s="1" t="s">
        <v>190</v>
      </c>
      <c r="C3996" s="1" t="s">
        <v>771</v>
      </c>
      <c r="D3996" s="1" t="s">
        <v>1639</v>
      </c>
      <c r="G3996" s="1" t="s">
        <v>774</v>
      </c>
      <c r="H3996" s="1" t="s">
        <v>77</v>
      </c>
      <c r="I3996" s="1" t="s">
        <v>263</v>
      </c>
      <c r="J3996" s="1" t="s">
        <v>6950</v>
      </c>
      <c r="K3996" s="1" t="s">
        <v>44</v>
      </c>
      <c r="L3996" s="1" t="s">
        <v>2953</v>
      </c>
      <c r="M3996" s="1" t="s">
        <v>45</v>
      </c>
      <c r="N3996" s="1" t="s">
        <v>46</v>
      </c>
      <c r="O3996" s="1" t="s">
        <v>46</v>
      </c>
      <c r="P3996" s="1" t="s">
        <v>160</v>
      </c>
      <c r="Q3996" s="1">
        <v>2018</v>
      </c>
      <c r="R3996">
        <v>1.2999999999999999E-2</v>
      </c>
      <c r="S3996" s="1" t="s">
        <v>58</v>
      </c>
      <c r="T3996" s="2">
        <f>+R3996</f>
        <v>1.2999999999999999E-2</v>
      </c>
      <c r="U3996" s="1" t="s">
        <v>93</v>
      </c>
      <c r="V3996" s="1" t="s">
        <v>60</v>
      </c>
      <c r="W3996" s="1" t="s">
        <v>2200</v>
      </c>
    </row>
    <row r="3997" spans="1:24" x14ac:dyDescent="0.25">
      <c r="A3997" s="1" t="s">
        <v>2963</v>
      </c>
      <c r="B3997" s="1" t="s">
        <v>189</v>
      </c>
      <c r="C3997" s="1" t="s">
        <v>771</v>
      </c>
      <c r="D3997" s="1" t="s">
        <v>1639</v>
      </c>
      <c r="G3997" s="1" t="s">
        <v>2965</v>
      </c>
      <c r="H3997" s="1" t="s">
        <v>77</v>
      </c>
      <c r="I3997" s="1" t="s">
        <v>171</v>
      </c>
      <c r="J3997" s="1" t="s">
        <v>6953</v>
      </c>
      <c r="K3997" s="1" t="s">
        <v>44</v>
      </c>
      <c r="L3997" s="1" t="s">
        <v>2953</v>
      </c>
      <c r="M3997" s="1" t="s">
        <v>45</v>
      </c>
      <c r="N3997" s="1" t="s">
        <v>46</v>
      </c>
      <c r="O3997" s="1" t="s">
        <v>46</v>
      </c>
      <c r="P3997" s="1" t="s">
        <v>149</v>
      </c>
      <c r="Q3997" s="1">
        <v>2018</v>
      </c>
      <c r="R3997">
        <v>1.2999999999999999E-2</v>
      </c>
      <c r="S3997" s="1" t="s">
        <v>58</v>
      </c>
      <c r="T3997" s="2">
        <f>+R3997</f>
        <v>1.2999999999999999E-2</v>
      </c>
      <c r="U3997" s="1" t="s">
        <v>93</v>
      </c>
      <c r="V3997" s="1" t="s">
        <v>211</v>
      </c>
    </row>
    <row r="3998" spans="1:24" x14ac:dyDescent="0.25">
      <c r="A3998" s="1" t="s">
        <v>2961</v>
      </c>
      <c r="B3998" s="1" t="s">
        <v>186</v>
      </c>
      <c r="C3998" s="1" t="s">
        <v>771</v>
      </c>
      <c r="D3998" s="1" t="s">
        <v>1639</v>
      </c>
      <c r="G3998" s="1" t="s">
        <v>774</v>
      </c>
      <c r="H3998" s="1" t="s">
        <v>77</v>
      </c>
      <c r="I3998" s="1" t="s">
        <v>263</v>
      </c>
      <c r="J3998" s="1" t="s">
        <v>6950</v>
      </c>
      <c r="K3998" s="1" t="s">
        <v>50</v>
      </c>
      <c r="M3998" s="1" t="s">
        <v>45</v>
      </c>
      <c r="N3998" s="1" t="s">
        <v>46</v>
      </c>
      <c r="O3998" s="1" t="s">
        <v>46</v>
      </c>
      <c r="P3998" s="1" t="s">
        <v>752</v>
      </c>
      <c r="Q3998" s="1">
        <v>2018</v>
      </c>
      <c r="R3998">
        <v>9.57</v>
      </c>
      <c r="S3998" s="1" t="s">
        <v>58</v>
      </c>
      <c r="T3998" s="2">
        <f>+R3998</f>
        <v>9.57</v>
      </c>
      <c r="U3998" s="1" t="s">
        <v>82</v>
      </c>
      <c r="V3998" s="1" t="s">
        <v>83</v>
      </c>
      <c r="X3998" s="1" t="s">
        <v>264</v>
      </c>
    </row>
    <row r="3999" spans="1:24" x14ac:dyDescent="0.25">
      <c r="A3999" s="1" t="s">
        <v>2959</v>
      </c>
      <c r="B3999" s="1" t="s">
        <v>180</v>
      </c>
      <c r="C3999" s="1" t="s">
        <v>771</v>
      </c>
      <c r="D3999" s="1" t="s">
        <v>1639</v>
      </c>
      <c r="G3999" s="1" t="s">
        <v>774</v>
      </c>
      <c r="H3999" s="1" t="s">
        <v>77</v>
      </c>
      <c r="I3999" s="1" t="s">
        <v>263</v>
      </c>
      <c r="J3999" s="1" t="s">
        <v>6950</v>
      </c>
      <c r="K3999" s="1" t="s">
        <v>50</v>
      </c>
      <c r="M3999" s="1" t="s">
        <v>45</v>
      </c>
      <c r="N3999" s="1" t="s">
        <v>46</v>
      </c>
      <c r="O3999" s="1" t="s">
        <v>46</v>
      </c>
      <c r="P3999" s="1" t="s">
        <v>718</v>
      </c>
      <c r="Q3999" s="1">
        <v>2018</v>
      </c>
      <c r="R3999">
        <v>9.57</v>
      </c>
      <c r="S3999" s="1" t="s">
        <v>58</v>
      </c>
      <c r="T3999" s="2">
        <f>+R3999</f>
        <v>9.57</v>
      </c>
      <c r="U3999" s="1" t="s">
        <v>82</v>
      </c>
      <c r="V3999" s="1" t="s">
        <v>83</v>
      </c>
      <c r="X3999" s="1" t="s">
        <v>260</v>
      </c>
    </row>
    <row r="4000" spans="1:24" x14ac:dyDescent="0.25">
      <c r="A4000" s="1" t="s">
        <v>2956</v>
      </c>
      <c r="B4000" s="1" t="s">
        <v>179</v>
      </c>
      <c r="C4000" s="1" t="s">
        <v>771</v>
      </c>
      <c r="D4000" s="1" t="s">
        <v>1639</v>
      </c>
      <c r="G4000" s="1" t="s">
        <v>774</v>
      </c>
      <c r="H4000" s="1" t="s">
        <v>77</v>
      </c>
      <c r="I4000" s="1" t="s">
        <v>78</v>
      </c>
      <c r="J4000" s="1" t="s">
        <v>78</v>
      </c>
      <c r="K4000" s="1" t="s">
        <v>50</v>
      </c>
      <c r="M4000" s="1" t="s">
        <v>45</v>
      </c>
      <c r="N4000" s="1" t="s">
        <v>46</v>
      </c>
      <c r="O4000" s="1" t="s">
        <v>46</v>
      </c>
      <c r="P4000" s="1" t="s">
        <v>380</v>
      </c>
      <c r="Q4000" s="1">
        <v>2018</v>
      </c>
      <c r="R4000">
        <v>9.57</v>
      </c>
      <c r="S4000" s="1" t="s">
        <v>58</v>
      </c>
      <c r="T4000" s="2">
        <f>+R4000</f>
        <v>9.57</v>
      </c>
      <c r="U4000" s="1" t="s">
        <v>82</v>
      </c>
      <c r="V4000" s="1" t="s">
        <v>83</v>
      </c>
      <c r="X4000" s="1" t="s">
        <v>289</v>
      </c>
    </row>
    <row r="4001" spans="1:24" x14ac:dyDescent="0.25">
      <c r="A4001" s="1" t="s">
        <v>2951</v>
      </c>
      <c r="B4001" s="1" t="s">
        <v>368</v>
      </c>
      <c r="C4001" s="1" t="s">
        <v>771</v>
      </c>
      <c r="D4001" s="1" t="s">
        <v>1639</v>
      </c>
      <c r="G4001" s="1" t="s">
        <v>774</v>
      </c>
      <c r="H4001" s="1" t="s">
        <v>77</v>
      </c>
      <c r="I4001" s="1" t="s">
        <v>263</v>
      </c>
      <c r="J4001" s="1" t="s">
        <v>6950</v>
      </c>
      <c r="K4001" s="1" t="s">
        <v>44</v>
      </c>
      <c r="L4001" s="1" t="s">
        <v>2953</v>
      </c>
      <c r="M4001" s="1" t="s">
        <v>45</v>
      </c>
      <c r="N4001" s="1" t="s">
        <v>46</v>
      </c>
      <c r="O4001" s="1" t="s">
        <v>46</v>
      </c>
      <c r="P4001" s="1" t="s">
        <v>2954</v>
      </c>
      <c r="Q4001" s="1">
        <v>2018</v>
      </c>
      <c r="R4001">
        <v>9.57</v>
      </c>
      <c r="S4001" s="1" t="s">
        <v>58</v>
      </c>
      <c r="T4001" s="2">
        <f>+R4001</f>
        <v>9.57</v>
      </c>
      <c r="U4001" s="1" t="s">
        <v>93</v>
      </c>
      <c r="V4001" s="1" t="s">
        <v>60</v>
      </c>
      <c r="W4001" s="1" t="s">
        <v>61</v>
      </c>
    </row>
    <row r="4002" spans="1:24" x14ac:dyDescent="0.25">
      <c r="A4002" s="1" t="s">
        <v>2948</v>
      </c>
      <c r="B4002" s="1" t="s">
        <v>178</v>
      </c>
      <c r="C4002" s="1" t="s">
        <v>771</v>
      </c>
      <c r="D4002" s="1" t="s">
        <v>1639</v>
      </c>
      <c r="G4002" s="1" t="s">
        <v>774</v>
      </c>
      <c r="H4002" s="1" t="s">
        <v>77</v>
      </c>
      <c r="I4002" s="1" t="s">
        <v>43</v>
      </c>
      <c r="J4002" s="1" t="s">
        <v>6954</v>
      </c>
      <c r="K4002" s="1" t="s">
        <v>50</v>
      </c>
      <c r="M4002" s="1" t="s">
        <v>45</v>
      </c>
      <c r="N4002" s="1" t="s">
        <v>46</v>
      </c>
      <c r="O4002" s="1" t="s">
        <v>46</v>
      </c>
      <c r="P4002" s="1" t="s">
        <v>174</v>
      </c>
      <c r="Q4002" s="1">
        <v>2018</v>
      </c>
      <c r="R4002">
        <v>9.57</v>
      </c>
      <c r="S4002" s="1" t="s">
        <v>58</v>
      </c>
      <c r="T4002" s="2">
        <f>+R4002</f>
        <v>9.57</v>
      </c>
      <c r="U4002" s="1" t="s">
        <v>93</v>
      </c>
      <c r="V4002" s="1" t="s">
        <v>60</v>
      </c>
      <c r="W4002" s="1" t="s">
        <v>2200</v>
      </c>
    </row>
    <row r="4003" spans="1:24" x14ac:dyDescent="0.25">
      <c r="A4003" s="1" t="s">
        <v>2946</v>
      </c>
      <c r="B4003" s="1" t="s">
        <v>177</v>
      </c>
      <c r="C4003" s="1" t="s">
        <v>771</v>
      </c>
      <c r="D4003" s="1" t="s">
        <v>1639</v>
      </c>
      <c r="G4003" s="1" t="s">
        <v>774</v>
      </c>
      <c r="H4003" s="1" t="s">
        <v>77</v>
      </c>
      <c r="I4003" s="1" t="s">
        <v>43</v>
      </c>
      <c r="J4003" s="1" t="s">
        <v>6954</v>
      </c>
      <c r="K4003" s="1" t="s">
        <v>50</v>
      </c>
      <c r="L4003" s="1" t="s">
        <v>105</v>
      </c>
      <c r="M4003" s="1" t="s">
        <v>45</v>
      </c>
      <c r="N4003" s="1" t="s">
        <v>46</v>
      </c>
      <c r="O4003" s="1" t="s">
        <v>46</v>
      </c>
      <c r="P4003" s="1" t="s">
        <v>210</v>
      </c>
      <c r="Q4003" s="1">
        <v>2018</v>
      </c>
      <c r="R4003">
        <v>9.57</v>
      </c>
      <c r="S4003" s="1" t="s">
        <v>58</v>
      </c>
      <c r="T4003" s="2">
        <f>+R4003</f>
        <v>9.57</v>
      </c>
      <c r="U4003" s="1" t="s">
        <v>93</v>
      </c>
      <c r="V4003" s="1" t="s">
        <v>60</v>
      </c>
      <c r="W4003" s="1" t="s">
        <v>2230</v>
      </c>
    </row>
    <row r="4004" spans="1:24" x14ac:dyDescent="0.25">
      <c r="A4004" s="1" t="s">
        <v>2942</v>
      </c>
      <c r="B4004" s="1" t="s">
        <v>144</v>
      </c>
      <c r="C4004" s="1" t="s">
        <v>771</v>
      </c>
      <c r="D4004" s="1" t="s">
        <v>2915</v>
      </c>
      <c r="G4004" s="1" t="s">
        <v>774</v>
      </c>
      <c r="H4004" s="1" t="s">
        <v>77</v>
      </c>
      <c r="I4004" s="1" t="s">
        <v>43</v>
      </c>
      <c r="J4004" s="1" t="s">
        <v>6954</v>
      </c>
      <c r="K4004" s="1" t="s">
        <v>44</v>
      </c>
      <c r="L4004" s="1" t="s">
        <v>105</v>
      </c>
      <c r="M4004" s="1" t="s">
        <v>106</v>
      </c>
      <c r="N4004" s="1" t="s">
        <v>75</v>
      </c>
      <c r="O4004" s="1" t="s">
        <v>46</v>
      </c>
      <c r="P4004" s="1" t="s">
        <v>683</v>
      </c>
      <c r="Q4004" s="1">
        <v>2018</v>
      </c>
      <c r="R4004">
        <v>9.57</v>
      </c>
      <c r="S4004" s="1" t="s">
        <v>58</v>
      </c>
      <c r="T4004" s="2">
        <f>+R4004</f>
        <v>9.57</v>
      </c>
      <c r="U4004" s="1" t="s">
        <v>93</v>
      </c>
      <c r="V4004" s="1" t="s">
        <v>211</v>
      </c>
    </row>
    <row r="4005" spans="1:24" x14ac:dyDescent="0.25">
      <c r="A4005" s="1" t="s">
        <v>2938</v>
      </c>
      <c r="B4005" s="1" t="s">
        <v>142</v>
      </c>
      <c r="C4005" s="1" t="s">
        <v>771</v>
      </c>
      <c r="D4005" s="1" t="s">
        <v>2915</v>
      </c>
      <c r="G4005" s="1" t="s">
        <v>774</v>
      </c>
      <c r="H4005" s="1" t="s">
        <v>77</v>
      </c>
      <c r="I4005" s="1" t="s">
        <v>43</v>
      </c>
      <c r="J4005" s="1" t="s">
        <v>6954</v>
      </c>
      <c r="K4005" s="1" t="s">
        <v>44</v>
      </c>
      <c r="L4005" s="1" t="s">
        <v>105</v>
      </c>
      <c r="M4005" s="1" t="s">
        <v>45</v>
      </c>
      <c r="N4005" s="1" t="s">
        <v>46</v>
      </c>
      <c r="O4005" s="1" t="s">
        <v>46</v>
      </c>
      <c r="P4005" s="1" t="s">
        <v>2157</v>
      </c>
      <c r="Q4005" s="1">
        <v>2018</v>
      </c>
      <c r="R4005">
        <v>49.6</v>
      </c>
      <c r="S4005" s="1" t="s">
        <v>58</v>
      </c>
      <c r="T4005" s="2">
        <f>+R4005</f>
        <v>49.6</v>
      </c>
      <c r="U4005" s="1" t="s">
        <v>82</v>
      </c>
      <c r="V4005" s="1" t="s">
        <v>83</v>
      </c>
      <c r="X4005" s="1" t="s">
        <v>264</v>
      </c>
    </row>
    <row r="4006" spans="1:24" x14ac:dyDescent="0.25">
      <c r="A4006" s="1" t="s">
        <v>2936</v>
      </c>
      <c r="B4006" s="1" t="s">
        <v>112</v>
      </c>
      <c r="C4006" s="1" t="s">
        <v>771</v>
      </c>
      <c r="D4006" s="1" t="s">
        <v>2915</v>
      </c>
      <c r="G4006" s="1" t="s">
        <v>774</v>
      </c>
      <c r="H4006" s="1" t="s">
        <v>77</v>
      </c>
      <c r="I4006" s="1" t="s">
        <v>43</v>
      </c>
      <c r="J4006" s="1" t="s">
        <v>6954</v>
      </c>
      <c r="K4006" s="1" t="s">
        <v>44</v>
      </c>
      <c r="L4006" s="1" t="s">
        <v>105</v>
      </c>
      <c r="M4006" s="1" t="s">
        <v>45</v>
      </c>
      <c r="N4006" s="1" t="s">
        <v>46</v>
      </c>
      <c r="O4006" s="1" t="s">
        <v>46</v>
      </c>
      <c r="P4006" s="1" t="s">
        <v>300</v>
      </c>
      <c r="Q4006" s="1">
        <v>2018</v>
      </c>
      <c r="R4006">
        <v>49.6</v>
      </c>
      <c r="S4006" s="1" t="s">
        <v>58</v>
      </c>
      <c r="T4006" s="2">
        <f>+R4006</f>
        <v>49.6</v>
      </c>
      <c r="U4006" s="1" t="s">
        <v>93</v>
      </c>
      <c r="V4006" s="1" t="s">
        <v>60</v>
      </c>
      <c r="W4006" s="1" t="s">
        <v>61</v>
      </c>
    </row>
    <row r="4007" spans="1:24" x14ac:dyDescent="0.25">
      <c r="A4007" s="1" t="s">
        <v>2932</v>
      </c>
      <c r="B4007" s="1" t="s">
        <v>63</v>
      </c>
      <c r="C4007" s="1" t="s">
        <v>771</v>
      </c>
      <c r="D4007" s="1" t="s">
        <v>2915</v>
      </c>
      <c r="G4007" s="1" t="s">
        <v>774</v>
      </c>
      <c r="H4007" s="1" t="s">
        <v>77</v>
      </c>
      <c r="I4007" s="1" t="s">
        <v>43</v>
      </c>
      <c r="J4007" s="1" t="s">
        <v>6954</v>
      </c>
      <c r="K4007" s="1" t="s">
        <v>44</v>
      </c>
      <c r="L4007" s="1" t="s">
        <v>105</v>
      </c>
      <c r="M4007" s="1" t="s">
        <v>45</v>
      </c>
      <c r="N4007" s="1" t="s">
        <v>46</v>
      </c>
      <c r="O4007" s="1" t="s">
        <v>46</v>
      </c>
      <c r="P4007" s="1" t="s">
        <v>2934</v>
      </c>
      <c r="Q4007" s="1">
        <v>2018</v>
      </c>
      <c r="R4007">
        <v>49.6</v>
      </c>
      <c r="S4007" s="1" t="s">
        <v>58</v>
      </c>
      <c r="T4007" s="2">
        <f>+R4007</f>
        <v>49.6</v>
      </c>
      <c r="U4007" s="1" t="s">
        <v>93</v>
      </c>
      <c r="V4007" s="1" t="s">
        <v>60</v>
      </c>
      <c r="W4007" s="1" t="s">
        <v>2230</v>
      </c>
    </row>
    <row r="4008" spans="1:24" x14ac:dyDescent="0.25">
      <c r="A4008" s="1" t="s">
        <v>2929</v>
      </c>
      <c r="B4008" s="1" t="s">
        <v>37</v>
      </c>
      <c r="C4008" s="1" t="s">
        <v>771</v>
      </c>
      <c r="D4008" s="1" t="s">
        <v>2915</v>
      </c>
      <c r="G4008" s="1" t="s">
        <v>774</v>
      </c>
      <c r="H4008" s="1" t="s">
        <v>77</v>
      </c>
      <c r="I4008" s="1" t="s">
        <v>43</v>
      </c>
      <c r="J4008" s="1" t="s">
        <v>6954</v>
      </c>
      <c r="K4008" s="1" t="s">
        <v>44</v>
      </c>
      <c r="L4008" s="1" t="s">
        <v>105</v>
      </c>
      <c r="M4008" s="1" t="s">
        <v>45</v>
      </c>
      <c r="N4008" s="1" t="s">
        <v>46</v>
      </c>
      <c r="O4008" s="1" t="s">
        <v>46</v>
      </c>
      <c r="P4008" s="1" t="s">
        <v>174</v>
      </c>
      <c r="Q4008" s="1">
        <v>2018</v>
      </c>
      <c r="R4008">
        <v>49.6</v>
      </c>
      <c r="S4008" s="1" t="s">
        <v>58</v>
      </c>
      <c r="T4008" s="2">
        <f>+R4008</f>
        <v>49.6</v>
      </c>
      <c r="U4008" s="1" t="s">
        <v>93</v>
      </c>
      <c r="V4008" s="1" t="s">
        <v>60</v>
      </c>
      <c r="W4008" s="1" t="s">
        <v>2200</v>
      </c>
    </row>
    <row r="4009" spans="1:24" x14ac:dyDescent="0.25">
      <c r="A4009" s="1" t="s">
        <v>2925</v>
      </c>
      <c r="B4009" s="1" t="s">
        <v>69</v>
      </c>
      <c r="C4009" s="1" t="s">
        <v>771</v>
      </c>
      <c r="D4009" s="1" t="s">
        <v>2915</v>
      </c>
      <c r="G4009" s="1" t="s">
        <v>774</v>
      </c>
      <c r="H4009" s="1" t="s">
        <v>77</v>
      </c>
      <c r="I4009" s="1" t="s">
        <v>43</v>
      </c>
      <c r="J4009" s="1" t="s">
        <v>6954</v>
      </c>
      <c r="K4009" s="1" t="s">
        <v>44</v>
      </c>
      <c r="L4009" s="1" t="s">
        <v>105</v>
      </c>
      <c r="M4009" s="1" t="s">
        <v>45</v>
      </c>
      <c r="N4009" s="1" t="s">
        <v>46</v>
      </c>
      <c r="O4009" s="1" t="s">
        <v>46</v>
      </c>
      <c r="P4009" s="1" t="s">
        <v>2927</v>
      </c>
      <c r="Q4009" s="1">
        <v>2018</v>
      </c>
      <c r="R4009">
        <v>49.6</v>
      </c>
      <c r="S4009" s="1" t="s">
        <v>58</v>
      </c>
      <c r="T4009" s="2">
        <f>+R4009</f>
        <v>49.6</v>
      </c>
      <c r="U4009" s="1" t="s">
        <v>93</v>
      </c>
      <c r="V4009" s="1" t="s">
        <v>211</v>
      </c>
    </row>
    <row r="4010" spans="1:24" x14ac:dyDescent="0.25">
      <c r="A4010" s="1" t="s">
        <v>2922</v>
      </c>
      <c r="B4010" s="1" t="s">
        <v>103</v>
      </c>
      <c r="C4010" s="1" t="s">
        <v>771</v>
      </c>
      <c r="D4010" s="1" t="s">
        <v>2915</v>
      </c>
      <c r="G4010" s="1" t="s">
        <v>774</v>
      </c>
      <c r="H4010" s="1" t="s">
        <v>77</v>
      </c>
      <c r="I4010" s="1" t="s">
        <v>43</v>
      </c>
      <c r="J4010" s="1" t="s">
        <v>6954</v>
      </c>
      <c r="K4010" s="1" t="s">
        <v>44</v>
      </c>
      <c r="L4010" s="1" t="s">
        <v>105</v>
      </c>
      <c r="M4010" s="1" t="s">
        <v>45</v>
      </c>
      <c r="N4010" s="1" t="s">
        <v>46</v>
      </c>
      <c r="O4010" s="1" t="s">
        <v>46</v>
      </c>
      <c r="P4010" s="1" t="s">
        <v>2164</v>
      </c>
      <c r="Q4010" s="1">
        <v>2018</v>
      </c>
      <c r="R4010">
        <v>11.42</v>
      </c>
      <c r="S4010" s="1" t="s">
        <v>58</v>
      </c>
      <c r="T4010" s="2">
        <f>+R4010</f>
        <v>11.42</v>
      </c>
      <c r="U4010" s="1" t="s">
        <v>82</v>
      </c>
      <c r="V4010" s="1" t="s">
        <v>83</v>
      </c>
      <c r="X4010" s="1" t="s">
        <v>264</v>
      </c>
    </row>
    <row r="4011" spans="1:24" x14ac:dyDescent="0.25">
      <c r="A4011" s="1" t="s">
        <v>2920</v>
      </c>
      <c r="B4011" s="1" t="s">
        <v>100</v>
      </c>
      <c r="C4011" s="1" t="s">
        <v>771</v>
      </c>
      <c r="D4011" s="1" t="s">
        <v>2915</v>
      </c>
      <c r="G4011" s="1" t="s">
        <v>774</v>
      </c>
      <c r="H4011" s="1" t="s">
        <v>77</v>
      </c>
      <c r="I4011" s="1" t="s">
        <v>43</v>
      </c>
      <c r="J4011" s="1" t="s">
        <v>6954</v>
      </c>
      <c r="K4011" s="1" t="s">
        <v>44</v>
      </c>
      <c r="L4011" s="1" t="s">
        <v>105</v>
      </c>
      <c r="M4011" s="1" t="s">
        <v>45</v>
      </c>
      <c r="N4011" s="1" t="s">
        <v>46</v>
      </c>
      <c r="O4011" s="1" t="s">
        <v>46</v>
      </c>
      <c r="P4011" s="1" t="s">
        <v>1056</v>
      </c>
      <c r="Q4011" s="1">
        <v>2018</v>
      </c>
      <c r="R4011">
        <v>11.42</v>
      </c>
      <c r="S4011" s="1" t="s">
        <v>58</v>
      </c>
      <c r="T4011" s="2">
        <f>+R4011</f>
        <v>11.42</v>
      </c>
      <c r="U4011" s="1" t="s">
        <v>82</v>
      </c>
      <c r="V4011" s="1" t="s">
        <v>83</v>
      </c>
      <c r="X4011" s="1" t="s">
        <v>260</v>
      </c>
    </row>
    <row r="4012" spans="1:24" x14ac:dyDescent="0.25">
      <c r="A4012" s="1" t="s">
        <v>2918</v>
      </c>
      <c r="B4012" s="1" t="s">
        <v>97</v>
      </c>
      <c r="C4012" s="1" t="s">
        <v>771</v>
      </c>
      <c r="D4012" s="1" t="s">
        <v>2915</v>
      </c>
      <c r="G4012" s="1" t="s">
        <v>774</v>
      </c>
      <c r="H4012" s="1" t="s">
        <v>77</v>
      </c>
      <c r="I4012" s="1" t="s">
        <v>43</v>
      </c>
      <c r="J4012" s="1" t="s">
        <v>6954</v>
      </c>
      <c r="K4012" s="1" t="s">
        <v>44</v>
      </c>
      <c r="L4012" s="1" t="s">
        <v>105</v>
      </c>
      <c r="M4012" s="1" t="s">
        <v>45</v>
      </c>
      <c r="N4012" s="1" t="s">
        <v>46</v>
      </c>
      <c r="O4012" s="1" t="s">
        <v>46</v>
      </c>
      <c r="P4012" s="1" t="s">
        <v>2416</v>
      </c>
      <c r="Q4012" s="1">
        <v>2018</v>
      </c>
      <c r="R4012">
        <v>11.42</v>
      </c>
      <c r="S4012" s="1" t="s">
        <v>58</v>
      </c>
      <c r="T4012" s="2">
        <f>+R4012</f>
        <v>11.42</v>
      </c>
      <c r="U4012" s="1" t="s">
        <v>82</v>
      </c>
      <c r="V4012" s="1" t="s">
        <v>83</v>
      </c>
      <c r="X4012" s="1" t="s">
        <v>289</v>
      </c>
    </row>
    <row r="4013" spans="1:24" x14ac:dyDescent="0.25">
      <c r="A4013" s="1" t="s">
        <v>2916</v>
      </c>
      <c r="B4013" s="1" t="s">
        <v>94</v>
      </c>
      <c r="C4013" s="1" t="s">
        <v>771</v>
      </c>
      <c r="D4013" s="1" t="s">
        <v>2915</v>
      </c>
      <c r="G4013" s="1" t="s">
        <v>774</v>
      </c>
      <c r="H4013" s="1" t="s">
        <v>77</v>
      </c>
      <c r="I4013" s="1" t="s">
        <v>43</v>
      </c>
      <c r="J4013" s="1" t="s">
        <v>6954</v>
      </c>
      <c r="K4013" s="1" t="s">
        <v>44</v>
      </c>
      <c r="L4013" s="1" t="s">
        <v>105</v>
      </c>
      <c r="M4013" s="1" t="s">
        <v>45</v>
      </c>
      <c r="N4013" s="1" t="s">
        <v>46</v>
      </c>
      <c r="O4013" s="1" t="s">
        <v>46</v>
      </c>
      <c r="P4013" s="1" t="s">
        <v>752</v>
      </c>
      <c r="Q4013" s="1">
        <v>2018</v>
      </c>
      <c r="R4013">
        <v>11.42</v>
      </c>
      <c r="S4013" s="1" t="s">
        <v>58</v>
      </c>
      <c r="T4013" s="2">
        <f>+R4013</f>
        <v>11.42</v>
      </c>
      <c r="U4013" s="1" t="s">
        <v>93</v>
      </c>
      <c r="V4013" s="1" t="s">
        <v>60</v>
      </c>
      <c r="W4013" s="1" t="s">
        <v>61</v>
      </c>
    </row>
    <row r="4014" spans="1:24" x14ac:dyDescent="0.25">
      <c r="A4014" s="1" t="s">
        <v>2913</v>
      </c>
      <c r="B4014" s="1" t="s">
        <v>92</v>
      </c>
      <c r="C4014" s="1" t="s">
        <v>771</v>
      </c>
      <c r="D4014" s="1" t="s">
        <v>2915</v>
      </c>
      <c r="G4014" s="1" t="s">
        <v>774</v>
      </c>
      <c r="H4014" s="1" t="s">
        <v>77</v>
      </c>
      <c r="I4014" s="1" t="s">
        <v>43</v>
      </c>
      <c r="J4014" s="1" t="s">
        <v>6954</v>
      </c>
      <c r="K4014" s="1" t="s">
        <v>44</v>
      </c>
      <c r="L4014" s="1" t="s">
        <v>105</v>
      </c>
      <c r="M4014" s="1" t="s">
        <v>45</v>
      </c>
      <c r="N4014" s="1" t="s">
        <v>46</v>
      </c>
      <c r="O4014" s="1" t="s">
        <v>46</v>
      </c>
      <c r="P4014" s="1" t="s">
        <v>1355</v>
      </c>
      <c r="Q4014" s="1">
        <v>2018</v>
      </c>
      <c r="R4014">
        <v>11.42</v>
      </c>
      <c r="S4014" s="1" t="s">
        <v>58</v>
      </c>
      <c r="T4014" s="2">
        <f>+R4014</f>
        <v>11.42</v>
      </c>
      <c r="U4014" s="1" t="s">
        <v>93</v>
      </c>
      <c r="V4014" s="1" t="s">
        <v>60</v>
      </c>
      <c r="W4014" s="1" t="s">
        <v>2230</v>
      </c>
    </row>
    <row r="4015" spans="1:24" x14ac:dyDescent="0.25">
      <c r="A4015" s="1" t="s">
        <v>2908</v>
      </c>
      <c r="B4015" s="1" t="s">
        <v>2909</v>
      </c>
      <c r="C4015" s="1" t="s">
        <v>2242</v>
      </c>
      <c r="D4015" s="1" t="s">
        <v>1164</v>
      </c>
      <c r="G4015" s="1" t="s">
        <v>774</v>
      </c>
      <c r="H4015" s="1" t="s">
        <v>77</v>
      </c>
      <c r="I4015" s="1" t="s">
        <v>263</v>
      </c>
      <c r="J4015" s="1" t="s">
        <v>6950</v>
      </c>
      <c r="K4015" s="1" t="s">
        <v>44</v>
      </c>
      <c r="L4015" s="1" t="s">
        <v>775</v>
      </c>
      <c r="M4015" s="1" t="s">
        <v>106</v>
      </c>
      <c r="N4015" s="1" t="s">
        <v>98</v>
      </c>
      <c r="O4015" s="1" t="s">
        <v>46</v>
      </c>
      <c r="P4015" s="1" t="s">
        <v>2912</v>
      </c>
      <c r="Q4015" s="1">
        <v>2018</v>
      </c>
      <c r="R4015">
        <v>11.42</v>
      </c>
      <c r="S4015" s="1" t="s">
        <v>58</v>
      </c>
      <c r="T4015" s="2">
        <f>+R4015</f>
        <v>11.42</v>
      </c>
      <c r="U4015" s="1" t="s">
        <v>93</v>
      </c>
      <c r="V4015" s="1" t="s">
        <v>211</v>
      </c>
    </row>
    <row r="4016" spans="1:24" x14ac:dyDescent="0.25">
      <c r="A4016" s="1" t="s">
        <v>2905</v>
      </c>
      <c r="B4016" s="1" t="s">
        <v>2906</v>
      </c>
      <c r="C4016" s="1" t="s">
        <v>2242</v>
      </c>
      <c r="D4016" s="1" t="s">
        <v>1164</v>
      </c>
      <c r="G4016" s="1" t="s">
        <v>774</v>
      </c>
      <c r="H4016" s="1" t="s">
        <v>77</v>
      </c>
      <c r="I4016" s="1" t="s">
        <v>171</v>
      </c>
      <c r="J4016" s="1" t="s">
        <v>6953</v>
      </c>
      <c r="K4016" s="1" t="s">
        <v>44</v>
      </c>
      <c r="L4016" s="1" t="s">
        <v>775</v>
      </c>
      <c r="M4016" s="1" t="s">
        <v>106</v>
      </c>
      <c r="N4016" s="1" t="s">
        <v>208</v>
      </c>
      <c r="O4016" s="1" t="s">
        <v>46</v>
      </c>
      <c r="P4016" s="1" t="s">
        <v>160</v>
      </c>
      <c r="Q4016" s="1">
        <v>2018</v>
      </c>
      <c r="R4016">
        <v>0.06</v>
      </c>
      <c r="S4016" s="1" t="s">
        <v>58</v>
      </c>
      <c r="T4016" s="2">
        <f>+R4016</f>
        <v>0.06</v>
      </c>
      <c r="U4016" s="1" t="s">
        <v>93</v>
      </c>
      <c r="V4016" s="1" t="s">
        <v>167</v>
      </c>
    </row>
    <row r="4017" spans="1:24" x14ac:dyDescent="0.25">
      <c r="A4017" s="1" t="s">
        <v>2902</v>
      </c>
      <c r="B4017" s="1" t="s">
        <v>2903</v>
      </c>
      <c r="C4017" s="1" t="s">
        <v>2242</v>
      </c>
      <c r="D4017" s="1" t="s">
        <v>1164</v>
      </c>
      <c r="G4017" s="1" t="s">
        <v>774</v>
      </c>
      <c r="H4017" s="1" t="s">
        <v>77</v>
      </c>
      <c r="I4017" s="1" t="s">
        <v>171</v>
      </c>
      <c r="J4017" s="1" t="s">
        <v>6953</v>
      </c>
      <c r="K4017" s="1" t="s">
        <v>44</v>
      </c>
      <c r="L4017" s="1" t="s">
        <v>775</v>
      </c>
      <c r="M4017" s="1" t="s">
        <v>45</v>
      </c>
      <c r="N4017" s="1" t="s">
        <v>46</v>
      </c>
      <c r="O4017" s="1" t="s">
        <v>46</v>
      </c>
      <c r="P4017" s="1" t="s">
        <v>149</v>
      </c>
      <c r="Q4017" s="1">
        <v>2018</v>
      </c>
      <c r="R4017">
        <v>1.7999999999999999E-2</v>
      </c>
      <c r="S4017" s="1" t="s">
        <v>58</v>
      </c>
      <c r="T4017" s="2">
        <f>+R4017</f>
        <v>1.7999999999999999E-2</v>
      </c>
      <c r="U4017" s="1" t="s">
        <v>93</v>
      </c>
      <c r="V4017" s="1" t="s">
        <v>167</v>
      </c>
    </row>
    <row r="4018" spans="1:24" x14ac:dyDescent="0.25">
      <c r="A4018" s="1" t="s">
        <v>2899</v>
      </c>
      <c r="B4018" s="1" t="s">
        <v>2900</v>
      </c>
      <c r="C4018" s="1" t="s">
        <v>2242</v>
      </c>
      <c r="D4018" s="1" t="s">
        <v>1164</v>
      </c>
      <c r="G4018" s="1" t="s">
        <v>774</v>
      </c>
      <c r="H4018" s="1" t="s">
        <v>77</v>
      </c>
      <c r="I4018" s="1" t="s">
        <v>171</v>
      </c>
      <c r="J4018" s="1" t="s">
        <v>6953</v>
      </c>
      <c r="K4018" s="1" t="s">
        <v>44</v>
      </c>
      <c r="L4018" s="1" t="s">
        <v>775</v>
      </c>
      <c r="M4018" s="1" t="s">
        <v>45</v>
      </c>
      <c r="N4018" s="1" t="s">
        <v>46</v>
      </c>
      <c r="O4018" s="1" t="s">
        <v>46</v>
      </c>
      <c r="P4018" s="1" t="s">
        <v>210</v>
      </c>
      <c r="Q4018" s="1">
        <v>2018</v>
      </c>
      <c r="R4018">
        <v>84.33</v>
      </c>
      <c r="S4018" s="1" t="s">
        <v>58</v>
      </c>
      <c r="T4018" s="2">
        <f>+R4018</f>
        <v>84.33</v>
      </c>
      <c r="U4018" s="1" t="s">
        <v>136</v>
      </c>
      <c r="V4018" s="1" t="s">
        <v>83</v>
      </c>
      <c r="X4018" s="1" t="s">
        <v>264</v>
      </c>
    </row>
    <row r="4019" spans="1:24" x14ac:dyDescent="0.25">
      <c r="A4019" s="1" t="s">
        <v>2896</v>
      </c>
      <c r="B4019" s="1" t="s">
        <v>2897</v>
      </c>
      <c r="C4019" s="1" t="s">
        <v>2242</v>
      </c>
      <c r="D4019" s="1" t="s">
        <v>1164</v>
      </c>
      <c r="G4019" s="1" t="s">
        <v>774</v>
      </c>
      <c r="H4019" s="1" t="s">
        <v>77</v>
      </c>
      <c r="I4019" s="1" t="s">
        <v>78</v>
      </c>
      <c r="J4019" s="1" t="s">
        <v>78</v>
      </c>
      <c r="K4019" s="1" t="s">
        <v>44</v>
      </c>
      <c r="L4019" s="1" t="s">
        <v>775</v>
      </c>
      <c r="M4019" s="1" t="s">
        <v>45</v>
      </c>
      <c r="N4019" s="1" t="s">
        <v>46</v>
      </c>
      <c r="O4019" s="1" t="s">
        <v>46</v>
      </c>
      <c r="P4019" s="1" t="s">
        <v>205</v>
      </c>
      <c r="Q4019" s="1">
        <v>2018</v>
      </c>
      <c r="R4019">
        <v>84.33</v>
      </c>
      <c r="S4019" s="1" t="s">
        <v>58</v>
      </c>
      <c r="T4019" s="2">
        <f>+R4019</f>
        <v>84.33</v>
      </c>
      <c r="U4019" s="1" t="s">
        <v>136</v>
      </c>
      <c r="V4019" s="1" t="s">
        <v>83</v>
      </c>
      <c r="X4019" s="1" t="s">
        <v>260</v>
      </c>
    </row>
    <row r="4020" spans="1:24" x14ac:dyDescent="0.25">
      <c r="A4020" s="1" t="s">
        <v>2892</v>
      </c>
      <c r="B4020" s="1" t="s">
        <v>2893</v>
      </c>
      <c r="C4020" s="1" t="s">
        <v>2242</v>
      </c>
      <c r="D4020" s="1" t="s">
        <v>1164</v>
      </c>
      <c r="G4020" s="1" t="s">
        <v>774</v>
      </c>
      <c r="H4020" s="1" t="s">
        <v>77</v>
      </c>
      <c r="I4020" s="1" t="s">
        <v>78</v>
      </c>
      <c r="J4020" s="1" t="s">
        <v>78</v>
      </c>
      <c r="K4020" s="1" t="s">
        <v>44</v>
      </c>
      <c r="L4020" s="1" t="s">
        <v>775</v>
      </c>
      <c r="M4020" s="1" t="s">
        <v>45</v>
      </c>
      <c r="N4020" s="1" t="s">
        <v>46</v>
      </c>
      <c r="O4020" s="1" t="s">
        <v>46</v>
      </c>
      <c r="P4020" s="1" t="s">
        <v>2895</v>
      </c>
      <c r="Q4020" s="1">
        <v>2018</v>
      </c>
      <c r="R4020">
        <v>84.33</v>
      </c>
      <c r="S4020" s="1" t="s">
        <v>58</v>
      </c>
      <c r="T4020" s="2">
        <f>+R4020</f>
        <v>84.33</v>
      </c>
      <c r="U4020" s="1" t="s">
        <v>93</v>
      </c>
      <c r="V4020" s="1" t="s">
        <v>60</v>
      </c>
      <c r="W4020" s="1" t="s">
        <v>61</v>
      </c>
    </row>
    <row r="4021" spans="1:24" x14ac:dyDescent="0.25">
      <c r="A4021" s="1" t="s">
        <v>2888</v>
      </c>
      <c r="B4021" s="1" t="s">
        <v>2889</v>
      </c>
      <c r="C4021" s="1" t="s">
        <v>2242</v>
      </c>
      <c r="D4021" s="1" t="s">
        <v>1164</v>
      </c>
      <c r="G4021" s="1" t="s">
        <v>774</v>
      </c>
      <c r="H4021" s="1" t="s">
        <v>77</v>
      </c>
      <c r="I4021" s="1" t="s">
        <v>171</v>
      </c>
      <c r="J4021" s="1" t="s">
        <v>6953</v>
      </c>
      <c r="K4021" s="1" t="s">
        <v>44</v>
      </c>
      <c r="L4021" s="1" t="s">
        <v>775</v>
      </c>
      <c r="M4021" s="1" t="s">
        <v>45</v>
      </c>
      <c r="N4021" s="1" t="s">
        <v>46</v>
      </c>
      <c r="O4021" s="1" t="s">
        <v>46</v>
      </c>
      <c r="P4021" s="1" t="s">
        <v>2891</v>
      </c>
      <c r="Q4021" s="1">
        <v>2018</v>
      </c>
      <c r="R4021">
        <v>84.33</v>
      </c>
      <c r="S4021" s="1" t="s">
        <v>58</v>
      </c>
      <c r="T4021" s="2">
        <f>+R4021</f>
        <v>84.33</v>
      </c>
      <c r="U4021" s="1" t="s">
        <v>93</v>
      </c>
      <c r="V4021" s="1" t="s">
        <v>60</v>
      </c>
      <c r="W4021" s="1" t="s">
        <v>2230</v>
      </c>
    </row>
    <row r="4022" spans="1:24" x14ac:dyDescent="0.25">
      <c r="A4022" s="1" t="s">
        <v>2884</v>
      </c>
      <c r="B4022" s="1" t="s">
        <v>2885</v>
      </c>
      <c r="C4022" s="1" t="s">
        <v>2242</v>
      </c>
      <c r="D4022" s="1" t="s">
        <v>1164</v>
      </c>
      <c r="G4022" s="1" t="s">
        <v>774</v>
      </c>
      <c r="H4022" s="1" t="s">
        <v>77</v>
      </c>
      <c r="I4022" s="1" t="s">
        <v>78</v>
      </c>
      <c r="J4022" s="1" t="s">
        <v>78</v>
      </c>
      <c r="K4022" s="1" t="s">
        <v>44</v>
      </c>
      <c r="L4022" s="1" t="s">
        <v>775</v>
      </c>
      <c r="M4022" s="1" t="s">
        <v>45</v>
      </c>
      <c r="N4022" s="1" t="s">
        <v>46</v>
      </c>
      <c r="O4022" s="1" t="s">
        <v>46</v>
      </c>
      <c r="P4022" s="1" t="s">
        <v>2887</v>
      </c>
      <c r="Q4022" s="1">
        <v>2018</v>
      </c>
      <c r="R4022">
        <v>84.33</v>
      </c>
      <c r="S4022" s="1" t="s">
        <v>58</v>
      </c>
      <c r="T4022" s="2">
        <f>+R4022</f>
        <v>84.33</v>
      </c>
      <c r="U4022" s="1" t="s">
        <v>93</v>
      </c>
      <c r="V4022" s="1" t="s">
        <v>60</v>
      </c>
      <c r="W4022" s="1" t="s">
        <v>2200</v>
      </c>
    </row>
    <row r="4023" spans="1:24" x14ac:dyDescent="0.25">
      <c r="A4023" s="1" t="s">
        <v>2879</v>
      </c>
      <c r="B4023" s="1" t="s">
        <v>2880</v>
      </c>
      <c r="C4023" s="1" t="s">
        <v>2242</v>
      </c>
      <c r="D4023" s="1" t="s">
        <v>1164</v>
      </c>
      <c r="G4023" s="1" t="s">
        <v>774</v>
      </c>
      <c r="H4023" s="1" t="s">
        <v>77</v>
      </c>
      <c r="I4023" s="1" t="s">
        <v>263</v>
      </c>
      <c r="J4023" s="1" t="s">
        <v>6950</v>
      </c>
      <c r="K4023" s="1" t="s">
        <v>44</v>
      </c>
      <c r="L4023" s="1" t="s">
        <v>775</v>
      </c>
      <c r="M4023" s="1" t="s">
        <v>106</v>
      </c>
      <c r="N4023" s="1" t="s">
        <v>156</v>
      </c>
      <c r="O4023" s="1" t="s">
        <v>46</v>
      </c>
      <c r="P4023" s="1" t="s">
        <v>2882</v>
      </c>
      <c r="Q4023" s="1">
        <v>2018</v>
      </c>
      <c r="R4023">
        <v>84.33</v>
      </c>
      <c r="S4023" s="1" t="s">
        <v>58</v>
      </c>
      <c r="T4023" s="2">
        <f>+R4023</f>
        <v>84.33</v>
      </c>
      <c r="U4023" s="1" t="s">
        <v>93</v>
      </c>
      <c r="V4023" s="1" t="s">
        <v>211</v>
      </c>
    </row>
    <row r="4024" spans="1:24" x14ac:dyDescent="0.25">
      <c r="A4024" s="1" t="s">
        <v>2875</v>
      </c>
      <c r="B4024" s="1" t="s">
        <v>2876</v>
      </c>
      <c r="C4024" s="1" t="s">
        <v>2242</v>
      </c>
      <c r="D4024" s="1" t="s">
        <v>1164</v>
      </c>
      <c r="G4024" s="1" t="s">
        <v>774</v>
      </c>
      <c r="H4024" s="1" t="s">
        <v>77</v>
      </c>
      <c r="I4024" s="1" t="s">
        <v>43</v>
      </c>
      <c r="J4024" s="1" t="s">
        <v>6954</v>
      </c>
      <c r="K4024" s="1" t="s">
        <v>44</v>
      </c>
      <c r="L4024" s="1" t="s">
        <v>775</v>
      </c>
      <c r="M4024" s="1" t="s">
        <v>45</v>
      </c>
      <c r="N4024" s="1" t="s">
        <v>46</v>
      </c>
      <c r="O4024" s="1" t="s">
        <v>46</v>
      </c>
      <c r="P4024" s="1" t="s">
        <v>2878</v>
      </c>
      <c r="Q4024" s="1">
        <v>2018</v>
      </c>
      <c r="R4024">
        <v>1.4999999999999999E-2</v>
      </c>
      <c r="S4024" s="1" t="s">
        <v>58</v>
      </c>
      <c r="T4024" s="2">
        <f>+R4024</f>
        <v>1.4999999999999999E-2</v>
      </c>
      <c r="U4024" s="1" t="s">
        <v>93</v>
      </c>
      <c r="V4024" s="1" t="s">
        <v>167</v>
      </c>
    </row>
    <row r="4025" spans="1:24" x14ac:dyDescent="0.25">
      <c r="A4025" s="1" t="s">
        <v>2871</v>
      </c>
      <c r="B4025" s="1" t="s">
        <v>2872</v>
      </c>
      <c r="C4025" s="1" t="s">
        <v>2242</v>
      </c>
      <c r="D4025" s="1" t="s">
        <v>1164</v>
      </c>
      <c r="G4025" s="1" t="s">
        <v>774</v>
      </c>
      <c r="H4025" s="1" t="s">
        <v>77</v>
      </c>
      <c r="I4025" s="1" t="s">
        <v>171</v>
      </c>
      <c r="J4025" s="1" t="s">
        <v>6953</v>
      </c>
      <c r="K4025" s="1" t="s">
        <v>44</v>
      </c>
      <c r="L4025" s="1" t="s">
        <v>775</v>
      </c>
      <c r="M4025" s="1" t="s">
        <v>45</v>
      </c>
      <c r="N4025" s="1" t="s">
        <v>46</v>
      </c>
      <c r="O4025" s="1" t="s">
        <v>46</v>
      </c>
      <c r="P4025" s="1" t="s">
        <v>2874</v>
      </c>
      <c r="Q4025" s="1">
        <v>2018</v>
      </c>
      <c r="R4025">
        <v>64</v>
      </c>
      <c r="S4025" s="1" t="s">
        <v>58</v>
      </c>
      <c r="T4025" s="2">
        <f>+R4025</f>
        <v>64</v>
      </c>
      <c r="U4025" s="1" t="s">
        <v>136</v>
      </c>
      <c r="V4025" s="1" t="s">
        <v>83</v>
      </c>
      <c r="X4025" s="1" t="s">
        <v>264</v>
      </c>
    </row>
    <row r="4026" spans="1:24" x14ac:dyDescent="0.25">
      <c r="A4026" s="1" t="s">
        <v>2868</v>
      </c>
      <c r="B4026" s="1" t="s">
        <v>2869</v>
      </c>
      <c r="C4026" s="1" t="s">
        <v>2242</v>
      </c>
      <c r="D4026" s="1" t="s">
        <v>2243</v>
      </c>
      <c r="G4026" s="1" t="s">
        <v>774</v>
      </c>
      <c r="H4026" s="1" t="s">
        <v>77</v>
      </c>
      <c r="I4026" s="1" t="s">
        <v>171</v>
      </c>
      <c r="J4026" s="1" t="s">
        <v>6953</v>
      </c>
      <c r="K4026" s="1" t="s">
        <v>44</v>
      </c>
      <c r="L4026" s="1" t="s">
        <v>775</v>
      </c>
      <c r="M4026" s="1" t="s">
        <v>45</v>
      </c>
      <c r="N4026" s="1" t="s">
        <v>46</v>
      </c>
      <c r="O4026" s="1" t="s">
        <v>46</v>
      </c>
      <c r="P4026" s="1" t="s">
        <v>1733</v>
      </c>
      <c r="Q4026" s="1">
        <v>2018</v>
      </c>
      <c r="R4026">
        <v>64</v>
      </c>
      <c r="S4026" s="1" t="s">
        <v>58</v>
      </c>
      <c r="T4026" s="2">
        <f>+R4026</f>
        <v>64</v>
      </c>
      <c r="U4026" s="1" t="s">
        <v>136</v>
      </c>
      <c r="V4026" s="1" t="s">
        <v>83</v>
      </c>
      <c r="X4026" s="1" t="s">
        <v>260</v>
      </c>
    </row>
    <row r="4027" spans="1:24" x14ac:dyDescent="0.25">
      <c r="A4027" s="1" t="s">
        <v>2864</v>
      </c>
      <c r="B4027" s="1" t="s">
        <v>2865</v>
      </c>
      <c r="C4027" s="1" t="s">
        <v>2242</v>
      </c>
      <c r="D4027" s="1" t="s">
        <v>1164</v>
      </c>
      <c r="G4027" s="1" t="s">
        <v>774</v>
      </c>
      <c r="H4027" s="1" t="s">
        <v>77</v>
      </c>
      <c r="I4027" s="1" t="s">
        <v>78</v>
      </c>
      <c r="J4027" s="1" t="s">
        <v>78</v>
      </c>
      <c r="K4027" s="1" t="s">
        <v>44</v>
      </c>
      <c r="L4027" s="1" t="s">
        <v>775</v>
      </c>
      <c r="M4027" s="1" t="s">
        <v>45</v>
      </c>
      <c r="N4027" s="1" t="s">
        <v>46</v>
      </c>
      <c r="O4027" s="1" t="s">
        <v>46</v>
      </c>
      <c r="P4027" s="1" t="s">
        <v>2867</v>
      </c>
      <c r="Q4027" s="1">
        <v>2018</v>
      </c>
      <c r="R4027">
        <v>64</v>
      </c>
      <c r="S4027" s="1" t="s">
        <v>58</v>
      </c>
      <c r="T4027" s="2">
        <f>+R4027</f>
        <v>64</v>
      </c>
      <c r="U4027" s="1" t="s">
        <v>93</v>
      </c>
      <c r="V4027" s="1" t="s">
        <v>60</v>
      </c>
      <c r="W4027" s="1" t="s">
        <v>61</v>
      </c>
    </row>
    <row r="4028" spans="1:24" x14ac:dyDescent="0.25">
      <c r="A4028" s="1" t="s">
        <v>2860</v>
      </c>
      <c r="B4028" s="1" t="s">
        <v>2861</v>
      </c>
      <c r="C4028" s="1" t="s">
        <v>2242</v>
      </c>
      <c r="D4028" s="1" t="s">
        <v>1164</v>
      </c>
      <c r="G4028" s="1" t="s">
        <v>774</v>
      </c>
      <c r="H4028" s="1" t="s">
        <v>77</v>
      </c>
      <c r="I4028" s="1" t="s">
        <v>171</v>
      </c>
      <c r="J4028" s="1" t="s">
        <v>6953</v>
      </c>
      <c r="K4028" s="1" t="s">
        <v>44</v>
      </c>
      <c r="L4028" s="1" t="s">
        <v>775</v>
      </c>
      <c r="M4028" s="1" t="s">
        <v>45</v>
      </c>
      <c r="N4028" s="1" t="s">
        <v>46</v>
      </c>
      <c r="O4028" s="1" t="s">
        <v>46</v>
      </c>
      <c r="P4028" s="1" t="s">
        <v>2863</v>
      </c>
      <c r="Q4028" s="1">
        <v>2018</v>
      </c>
      <c r="R4028">
        <v>64</v>
      </c>
      <c r="S4028" s="1" t="s">
        <v>58</v>
      </c>
      <c r="T4028" s="2">
        <f>+R4028</f>
        <v>64</v>
      </c>
      <c r="U4028" s="1" t="s">
        <v>93</v>
      </c>
      <c r="V4028" s="1" t="s">
        <v>60</v>
      </c>
      <c r="W4028" s="1" t="s">
        <v>2200</v>
      </c>
    </row>
    <row r="4029" spans="1:24" x14ac:dyDescent="0.25">
      <c r="A4029" s="1" t="s">
        <v>2857</v>
      </c>
      <c r="B4029" s="1" t="s">
        <v>2858</v>
      </c>
      <c r="C4029" s="1" t="s">
        <v>2242</v>
      </c>
      <c r="D4029" s="1" t="s">
        <v>2248</v>
      </c>
      <c r="G4029" s="1" t="s">
        <v>774</v>
      </c>
      <c r="H4029" s="1" t="s">
        <v>77</v>
      </c>
      <c r="I4029" s="1" t="s">
        <v>171</v>
      </c>
      <c r="J4029" s="1" t="s">
        <v>6953</v>
      </c>
      <c r="K4029" s="1" t="s">
        <v>44</v>
      </c>
      <c r="L4029" s="1" t="s">
        <v>775</v>
      </c>
      <c r="M4029" s="1" t="s">
        <v>45</v>
      </c>
      <c r="N4029" s="1" t="s">
        <v>46</v>
      </c>
      <c r="O4029" s="1" t="s">
        <v>46</v>
      </c>
      <c r="P4029" s="1" t="s">
        <v>1398</v>
      </c>
      <c r="Q4029" s="1">
        <v>2018</v>
      </c>
      <c r="R4029">
        <v>64</v>
      </c>
      <c r="S4029" s="1" t="s">
        <v>58</v>
      </c>
      <c r="T4029" s="2">
        <f>+R4029</f>
        <v>64</v>
      </c>
      <c r="U4029" s="1" t="s">
        <v>93</v>
      </c>
      <c r="V4029" s="1" t="s">
        <v>211</v>
      </c>
    </row>
    <row r="4030" spans="1:24" x14ac:dyDescent="0.25">
      <c r="A4030" s="1" t="s">
        <v>2854</v>
      </c>
      <c r="B4030" s="1" t="s">
        <v>2855</v>
      </c>
      <c r="C4030" s="1" t="s">
        <v>2242</v>
      </c>
      <c r="D4030" s="1" t="s">
        <v>1164</v>
      </c>
      <c r="G4030" s="1" t="s">
        <v>774</v>
      </c>
      <c r="H4030" s="1" t="s">
        <v>77</v>
      </c>
      <c r="I4030" s="1" t="s">
        <v>78</v>
      </c>
      <c r="J4030" s="1" t="s">
        <v>78</v>
      </c>
      <c r="K4030" s="1" t="s">
        <v>44</v>
      </c>
      <c r="L4030" s="1" t="s">
        <v>775</v>
      </c>
      <c r="M4030" s="1" t="s">
        <v>45</v>
      </c>
      <c r="N4030" s="1" t="s">
        <v>46</v>
      </c>
      <c r="O4030" s="1" t="s">
        <v>46</v>
      </c>
      <c r="P4030" s="1" t="s">
        <v>1398</v>
      </c>
      <c r="Q4030" s="1">
        <v>2018</v>
      </c>
      <c r="R4030">
        <v>38.75</v>
      </c>
      <c r="S4030" s="1" t="s">
        <v>58</v>
      </c>
      <c r="T4030" s="2">
        <f>+R4030</f>
        <v>38.75</v>
      </c>
      <c r="U4030" s="1" t="s">
        <v>136</v>
      </c>
      <c r="V4030" s="1" t="s">
        <v>83</v>
      </c>
      <c r="X4030" s="1" t="s">
        <v>264</v>
      </c>
    </row>
    <row r="4031" spans="1:24" x14ac:dyDescent="0.25">
      <c r="A4031" s="1" t="s">
        <v>2851</v>
      </c>
      <c r="B4031" s="1" t="s">
        <v>2852</v>
      </c>
      <c r="C4031" s="1" t="s">
        <v>2242</v>
      </c>
      <c r="D4031" s="1" t="s">
        <v>2243</v>
      </c>
      <c r="G4031" s="1" t="s">
        <v>774</v>
      </c>
      <c r="H4031" s="1" t="s">
        <v>77</v>
      </c>
      <c r="I4031" s="1" t="s">
        <v>171</v>
      </c>
      <c r="J4031" s="1" t="s">
        <v>6953</v>
      </c>
      <c r="K4031" s="1" t="s">
        <v>44</v>
      </c>
      <c r="L4031" s="1" t="s">
        <v>775</v>
      </c>
      <c r="M4031" s="1" t="s">
        <v>106</v>
      </c>
      <c r="N4031" s="1" t="s">
        <v>62</v>
      </c>
      <c r="O4031" s="1" t="s">
        <v>46</v>
      </c>
      <c r="P4031" s="1" t="s">
        <v>2278</v>
      </c>
      <c r="Q4031" s="1">
        <v>2018</v>
      </c>
      <c r="R4031">
        <v>38.75</v>
      </c>
      <c r="S4031" s="1" t="s">
        <v>58</v>
      </c>
      <c r="T4031" s="2">
        <f>+R4031</f>
        <v>38.75</v>
      </c>
      <c r="U4031" s="1" t="s">
        <v>136</v>
      </c>
      <c r="V4031" s="1" t="s">
        <v>83</v>
      </c>
      <c r="X4031" s="1" t="s">
        <v>260</v>
      </c>
    </row>
    <row r="4032" spans="1:24" x14ac:dyDescent="0.25">
      <c r="A4032" s="1" t="s">
        <v>2848</v>
      </c>
      <c r="B4032" s="1" t="s">
        <v>2849</v>
      </c>
      <c r="C4032" s="1" t="s">
        <v>2242</v>
      </c>
      <c r="D4032" s="1" t="s">
        <v>1164</v>
      </c>
      <c r="G4032" s="1" t="s">
        <v>774</v>
      </c>
      <c r="H4032" s="1" t="s">
        <v>77</v>
      </c>
      <c r="I4032" s="1" t="s">
        <v>78</v>
      </c>
      <c r="J4032" s="1" t="s">
        <v>78</v>
      </c>
      <c r="K4032" s="1" t="s">
        <v>44</v>
      </c>
      <c r="L4032" s="1" t="s">
        <v>2678</v>
      </c>
      <c r="M4032" s="1" t="s">
        <v>45</v>
      </c>
      <c r="N4032" s="1" t="s">
        <v>46</v>
      </c>
      <c r="O4032" s="1" t="s">
        <v>46</v>
      </c>
      <c r="P4032" s="1" t="s">
        <v>1398</v>
      </c>
      <c r="Q4032" s="1">
        <v>2018</v>
      </c>
      <c r="R4032">
        <v>38.75</v>
      </c>
      <c r="S4032" s="1" t="s">
        <v>58</v>
      </c>
      <c r="T4032" s="2">
        <f>+R4032</f>
        <v>38.75</v>
      </c>
      <c r="U4032" s="1" t="s">
        <v>136</v>
      </c>
      <c r="V4032" s="1" t="s">
        <v>83</v>
      </c>
      <c r="X4032" s="1" t="s">
        <v>499</v>
      </c>
    </row>
    <row r="4033" spans="1:24" x14ac:dyDescent="0.25">
      <c r="A4033" s="1" t="s">
        <v>2843</v>
      </c>
      <c r="B4033" s="1" t="s">
        <v>2844</v>
      </c>
      <c r="C4033" s="1" t="s">
        <v>2242</v>
      </c>
      <c r="D4033" s="1" t="s">
        <v>2248</v>
      </c>
      <c r="G4033" s="1" t="s">
        <v>774</v>
      </c>
      <c r="H4033" s="1" t="s">
        <v>6948</v>
      </c>
      <c r="I4033" s="1" t="s">
        <v>171</v>
      </c>
      <c r="J4033" s="1" t="s">
        <v>6953</v>
      </c>
      <c r="K4033" s="1" t="s">
        <v>44</v>
      </c>
      <c r="L4033" s="1" t="s">
        <v>775</v>
      </c>
      <c r="M4033" s="1" t="s">
        <v>45</v>
      </c>
      <c r="N4033" s="1" t="s">
        <v>46</v>
      </c>
      <c r="O4033" s="1" t="s">
        <v>46</v>
      </c>
      <c r="P4033" s="1" t="s">
        <v>2846</v>
      </c>
      <c r="Q4033" s="1">
        <v>2018</v>
      </c>
      <c r="R4033">
        <v>38.75</v>
      </c>
      <c r="S4033" s="1" t="s">
        <v>58</v>
      </c>
      <c r="T4033" s="2">
        <f>+R4033</f>
        <v>38.75</v>
      </c>
      <c r="U4033" s="1" t="s">
        <v>93</v>
      </c>
      <c r="V4033" s="1" t="s">
        <v>60</v>
      </c>
      <c r="W4033" s="1" t="s">
        <v>61</v>
      </c>
    </row>
    <row r="4034" spans="1:24" x14ac:dyDescent="0.25">
      <c r="A4034" s="1" t="s">
        <v>2839</v>
      </c>
      <c r="B4034" s="1" t="s">
        <v>2840</v>
      </c>
      <c r="C4034" s="1" t="s">
        <v>2242</v>
      </c>
      <c r="D4034" s="1" t="s">
        <v>1164</v>
      </c>
      <c r="G4034" s="1" t="s">
        <v>774</v>
      </c>
      <c r="H4034" s="1" t="s">
        <v>77</v>
      </c>
      <c r="I4034" s="1" t="s">
        <v>43</v>
      </c>
      <c r="J4034" s="1" t="s">
        <v>6954</v>
      </c>
      <c r="K4034" s="1" t="s">
        <v>44</v>
      </c>
      <c r="L4034" s="1" t="s">
        <v>775</v>
      </c>
      <c r="M4034" s="1" t="s">
        <v>45</v>
      </c>
      <c r="N4034" s="1" t="s">
        <v>46</v>
      </c>
      <c r="O4034" s="1" t="s">
        <v>46</v>
      </c>
      <c r="P4034" s="1" t="s">
        <v>2842</v>
      </c>
      <c r="Q4034" s="1">
        <v>2018</v>
      </c>
      <c r="R4034">
        <v>38.75</v>
      </c>
      <c r="S4034" s="1" t="s">
        <v>58</v>
      </c>
      <c r="T4034" s="2">
        <f>+R4034</f>
        <v>38.75</v>
      </c>
      <c r="U4034" s="1" t="s">
        <v>93</v>
      </c>
      <c r="V4034" s="1" t="s">
        <v>60</v>
      </c>
      <c r="W4034" s="1" t="s">
        <v>2230</v>
      </c>
    </row>
    <row r="4035" spans="1:24" x14ac:dyDescent="0.25">
      <c r="A4035" s="1" t="s">
        <v>2835</v>
      </c>
      <c r="B4035" s="1" t="s">
        <v>2836</v>
      </c>
      <c r="C4035" s="1" t="s">
        <v>2242</v>
      </c>
      <c r="D4035" s="1" t="s">
        <v>1164</v>
      </c>
      <c r="G4035" s="1" t="s">
        <v>774</v>
      </c>
      <c r="H4035" s="1" t="s">
        <v>77</v>
      </c>
      <c r="I4035" s="1" t="s">
        <v>78</v>
      </c>
      <c r="J4035" s="1" t="s">
        <v>78</v>
      </c>
      <c r="K4035" s="1" t="s">
        <v>44</v>
      </c>
      <c r="L4035" s="1" t="s">
        <v>775</v>
      </c>
      <c r="M4035" s="1" t="s">
        <v>45</v>
      </c>
      <c r="N4035" s="1" t="s">
        <v>46</v>
      </c>
      <c r="O4035" s="1" t="s">
        <v>46</v>
      </c>
      <c r="P4035" s="1" t="s">
        <v>174</v>
      </c>
      <c r="Q4035" s="1">
        <v>2018</v>
      </c>
      <c r="R4035">
        <v>38.75</v>
      </c>
      <c r="S4035" s="1" t="s">
        <v>58</v>
      </c>
      <c r="T4035" s="2">
        <f>+R4035</f>
        <v>38.75</v>
      </c>
      <c r="U4035" s="1" t="s">
        <v>93</v>
      </c>
      <c r="V4035" s="1" t="s">
        <v>60</v>
      </c>
      <c r="W4035" s="1" t="s">
        <v>2200</v>
      </c>
    </row>
    <row r="4036" spans="1:24" x14ac:dyDescent="0.25">
      <c r="A4036" s="1" t="s">
        <v>2832</v>
      </c>
      <c r="B4036" s="1" t="s">
        <v>2833</v>
      </c>
      <c r="C4036" s="1" t="s">
        <v>2242</v>
      </c>
      <c r="D4036" s="1" t="s">
        <v>1164</v>
      </c>
      <c r="G4036" s="1" t="s">
        <v>774</v>
      </c>
      <c r="H4036" s="1" t="s">
        <v>77</v>
      </c>
      <c r="I4036" s="1" t="s">
        <v>171</v>
      </c>
      <c r="J4036" s="1" t="s">
        <v>6953</v>
      </c>
      <c r="K4036" s="1" t="s">
        <v>44</v>
      </c>
      <c r="L4036" s="1" t="s">
        <v>775</v>
      </c>
      <c r="M4036" s="1" t="s">
        <v>45</v>
      </c>
      <c r="N4036" s="1" t="s">
        <v>46</v>
      </c>
      <c r="O4036" s="1" t="s">
        <v>46</v>
      </c>
      <c r="P4036" s="1" t="s">
        <v>174</v>
      </c>
      <c r="Q4036" s="1">
        <v>2018</v>
      </c>
      <c r="R4036">
        <v>38.75</v>
      </c>
      <c r="S4036" s="1" t="s">
        <v>58</v>
      </c>
      <c r="T4036" s="2">
        <f>+R4036</f>
        <v>38.75</v>
      </c>
      <c r="U4036" s="1" t="s">
        <v>93</v>
      </c>
      <c r="V4036" s="1" t="s">
        <v>60</v>
      </c>
      <c r="W4036" s="1" t="s">
        <v>2210</v>
      </c>
    </row>
    <row r="4037" spans="1:24" x14ac:dyDescent="0.25">
      <c r="A4037" s="1" t="s">
        <v>2827</v>
      </c>
      <c r="B4037" s="1" t="s">
        <v>2828</v>
      </c>
      <c r="C4037" s="1" t="s">
        <v>2242</v>
      </c>
      <c r="D4037" s="1" t="s">
        <v>2248</v>
      </c>
      <c r="G4037" s="1" t="s">
        <v>774</v>
      </c>
      <c r="H4037" s="1" t="s">
        <v>77</v>
      </c>
      <c r="I4037" s="1" t="s">
        <v>171</v>
      </c>
      <c r="J4037" s="1" t="s">
        <v>6953</v>
      </c>
      <c r="K4037" s="1" t="s">
        <v>44</v>
      </c>
      <c r="L4037" s="1" t="s">
        <v>775</v>
      </c>
      <c r="M4037" s="1" t="s">
        <v>45</v>
      </c>
      <c r="N4037" s="1" t="s">
        <v>46</v>
      </c>
      <c r="O4037" s="1" t="s">
        <v>46</v>
      </c>
      <c r="P4037" s="1" t="s">
        <v>2238</v>
      </c>
      <c r="Q4037" s="1">
        <v>2018</v>
      </c>
      <c r="R4037">
        <v>38.75</v>
      </c>
      <c r="S4037" s="1" t="s">
        <v>58</v>
      </c>
      <c r="T4037" s="2">
        <f>+R4037</f>
        <v>38.75</v>
      </c>
      <c r="U4037" s="1" t="s">
        <v>93</v>
      </c>
      <c r="V4037" s="1" t="s">
        <v>211</v>
      </c>
    </row>
    <row r="4038" spans="1:24" x14ac:dyDescent="0.25">
      <c r="A4038" s="1" t="s">
        <v>2823</v>
      </c>
      <c r="B4038" s="1" t="s">
        <v>2824</v>
      </c>
      <c r="C4038" s="1" t="s">
        <v>2242</v>
      </c>
      <c r="D4038" s="1" t="s">
        <v>2248</v>
      </c>
      <c r="G4038" s="1" t="s">
        <v>774</v>
      </c>
      <c r="H4038" s="1" t="s">
        <v>77</v>
      </c>
      <c r="I4038" s="1" t="s">
        <v>171</v>
      </c>
      <c r="J4038" s="1" t="s">
        <v>6953</v>
      </c>
      <c r="K4038" s="1" t="s">
        <v>44</v>
      </c>
      <c r="L4038" s="1" t="s">
        <v>775</v>
      </c>
      <c r="M4038" s="1" t="s">
        <v>45</v>
      </c>
      <c r="N4038" s="1" t="s">
        <v>46</v>
      </c>
      <c r="O4038" s="1" t="s">
        <v>46</v>
      </c>
      <c r="P4038" s="1" t="s">
        <v>2063</v>
      </c>
      <c r="Q4038" s="1">
        <v>2018</v>
      </c>
      <c r="R4038">
        <v>34</v>
      </c>
      <c r="S4038" s="1" t="s">
        <v>58</v>
      </c>
      <c r="T4038" s="2">
        <f>+R4038</f>
        <v>34</v>
      </c>
      <c r="U4038" s="1" t="s">
        <v>82</v>
      </c>
      <c r="V4038" s="1" t="s">
        <v>83</v>
      </c>
      <c r="X4038" s="1" t="s">
        <v>264</v>
      </c>
    </row>
    <row r="4039" spans="1:24" x14ac:dyDescent="0.25">
      <c r="A4039" s="1" t="s">
        <v>2819</v>
      </c>
      <c r="B4039" s="1" t="s">
        <v>2820</v>
      </c>
      <c r="C4039" s="1" t="s">
        <v>2242</v>
      </c>
      <c r="D4039" s="1" t="s">
        <v>2808</v>
      </c>
      <c r="G4039" s="1" t="s">
        <v>774</v>
      </c>
      <c r="H4039" s="1" t="s">
        <v>77</v>
      </c>
      <c r="I4039" s="1" t="s">
        <v>263</v>
      </c>
      <c r="J4039" s="1" t="s">
        <v>6950</v>
      </c>
      <c r="K4039" s="1" t="s">
        <v>44</v>
      </c>
      <c r="L4039" s="1" t="s">
        <v>775</v>
      </c>
      <c r="M4039" s="1" t="s">
        <v>106</v>
      </c>
      <c r="N4039" s="1" t="s">
        <v>47</v>
      </c>
      <c r="O4039" s="1" t="s">
        <v>46</v>
      </c>
      <c r="P4039" s="1" t="s">
        <v>2822</v>
      </c>
      <c r="Q4039" s="1">
        <v>2018</v>
      </c>
      <c r="R4039">
        <v>34</v>
      </c>
      <c r="S4039" s="1" t="s">
        <v>58</v>
      </c>
      <c r="T4039" s="2">
        <f>+R4039</f>
        <v>34</v>
      </c>
      <c r="U4039" s="1" t="s">
        <v>82</v>
      </c>
      <c r="V4039" s="1" t="s">
        <v>83</v>
      </c>
      <c r="X4039" s="1" t="s">
        <v>260</v>
      </c>
    </row>
    <row r="4040" spans="1:24" x14ac:dyDescent="0.25">
      <c r="A4040" s="1" t="s">
        <v>2816</v>
      </c>
      <c r="B4040" s="1" t="s">
        <v>2817</v>
      </c>
      <c r="C4040" s="1" t="s">
        <v>2242</v>
      </c>
      <c r="D4040" s="1" t="s">
        <v>2808</v>
      </c>
      <c r="G4040" s="1" t="s">
        <v>774</v>
      </c>
      <c r="H4040" s="1" t="s">
        <v>77</v>
      </c>
      <c r="I4040" s="1" t="s">
        <v>171</v>
      </c>
      <c r="J4040" s="1" t="s">
        <v>6953</v>
      </c>
      <c r="K4040" s="1" t="s">
        <v>44</v>
      </c>
      <c r="L4040" s="1" t="s">
        <v>775</v>
      </c>
      <c r="M4040" s="1" t="s">
        <v>45</v>
      </c>
      <c r="N4040" s="1" t="s">
        <v>46</v>
      </c>
      <c r="O4040" s="1" t="s">
        <v>46</v>
      </c>
      <c r="P4040" s="1" t="s">
        <v>2289</v>
      </c>
      <c r="Q4040" s="1">
        <v>2018</v>
      </c>
      <c r="R4040">
        <v>34</v>
      </c>
      <c r="S4040" s="1" t="s">
        <v>58</v>
      </c>
      <c r="T4040" s="2">
        <f>+R4040</f>
        <v>34</v>
      </c>
      <c r="U4040" s="1" t="s">
        <v>93</v>
      </c>
      <c r="V4040" s="1" t="s">
        <v>60</v>
      </c>
      <c r="W4040" s="1" t="s">
        <v>61</v>
      </c>
    </row>
    <row r="4041" spans="1:24" x14ac:dyDescent="0.25">
      <c r="A4041" s="1" t="s">
        <v>2813</v>
      </c>
      <c r="B4041" s="1" t="s">
        <v>2814</v>
      </c>
      <c r="C4041" s="1" t="s">
        <v>2242</v>
      </c>
      <c r="D4041" s="1" t="s">
        <v>2808</v>
      </c>
      <c r="G4041" s="1" t="s">
        <v>774</v>
      </c>
      <c r="H4041" s="1" t="s">
        <v>77</v>
      </c>
      <c r="I4041" s="1" t="s">
        <v>171</v>
      </c>
      <c r="J4041" s="1" t="s">
        <v>6953</v>
      </c>
      <c r="K4041" s="1" t="s">
        <v>44</v>
      </c>
      <c r="L4041" s="1" t="s">
        <v>775</v>
      </c>
      <c r="M4041" s="1" t="s">
        <v>45</v>
      </c>
      <c r="N4041" s="1" t="s">
        <v>46</v>
      </c>
      <c r="O4041" s="1" t="s">
        <v>46</v>
      </c>
      <c r="P4041" s="1" t="s">
        <v>138</v>
      </c>
      <c r="Q4041" s="1">
        <v>2018</v>
      </c>
      <c r="R4041">
        <v>34</v>
      </c>
      <c r="S4041" s="1" t="s">
        <v>58</v>
      </c>
      <c r="T4041" s="2">
        <f>+R4041</f>
        <v>34</v>
      </c>
      <c r="U4041" s="1" t="s">
        <v>93</v>
      </c>
      <c r="V4041" s="1" t="s">
        <v>60</v>
      </c>
      <c r="W4041" s="1" t="s">
        <v>2200</v>
      </c>
    </row>
    <row r="4042" spans="1:24" x14ac:dyDescent="0.25">
      <c r="A4042" s="1" t="s">
        <v>2810</v>
      </c>
      <c r="B4042" s="1" t="s">
        <v>2811</v>
      </c>
      <c r="C4042" s="1" t="s">
        <v>2242</v>
      </c>
      <c r="D4042" s="1" t="s">
        <v>2808</v>
      </c>
      <c r="G4042" s="1" t="s">
        <v>774</v>
      </c>
      <c r="H4042" s="1" t="s">
        <v>77</v>
      </c>
      <c r="I4042" s="1" t="s">
        <v>171</v>
      </c>
      <c r="J4042" s="1" t="s">
        <v>6953</v>
      </c>
      <c r="K4042" s="1" t="s">
        <v>44</v>
      </c>
      <c r="L4042" s="1" t="s">
        <v>775</v>
      </c>
      <c r="M4042" s="1" t="s">
        <v>45</v>
      </c>
      <c r="N4042" s="1" t="s">
        <v>46</v>
      </c>
      <c r="O4042" s="1" t="s">
        <v>46</v>
      </c>
      <c r="P4042" s="1" t="s">
        <v>80</v>
      </c>
      <c r="Q4042" s="1">
        <v>2018</v>
      </c>
      <c r="R4042">
        <v>34</v>
      </c>
      <c r="S4042" s="1" t="s">
        <v>58</v>
      </c>
      <c r="T4042" s="2">
        <f>+R4042</f>
        <v>34</v>
      </c>
      <c r="U4042" s="1" t="s">
        <v>93</v>
      </c>
      <c r="V4042" s="1" t="s">
        <v>211</v>
      </c>
    </row>
    <row r="4043" spans="1:24" x14ac:dyDescent="0.25">
      <c r="A4043" s="1" t="s">
        <v>2805</v>
      </c>
      <c r="B4043" s="1" t="s">
        <v>2806</v>
      </c>
      <c r="C4043" s="1" t="s">
        <v>2242</v>
      </c>
      <c r="D4043" s="1" t="s">
        <v>2808</v>
      </c>
      <c r="G4043" s="1" t="s">
        <v>774</v>
      </c>
      <c r="H4043" s="1" t="s">
        <v>77</v>
      </c>
      <c r="I4043" s="1" t="s">
        <v>171</v>
      </c>
      <c r="J4043" s="1" t="s">
        <v>6953</v>
      </c>
      <c r="K4043" s="1" t="s">
        <v>44</v>
      </c>
      <c r="L4043" s="1" t="s">
        <v>775</v>
      </c>
      <c r="M4043" s="1" t="s">
        <v>45</v>
      </c>
      <c r="N4043" s="1" t="s">
        <v>46</v>
      </c>
      <c r="O4043" s="1" t="s">
        <v>46</v>
      </c>
      <c r="P4043" s="1" t="s">
        <v>2809</v>
      </c>
      <c r="Q4043" s="1">
        <v>2018</v>
      </c>
      <c r="R4043">
        <v>16.71</v>
      </c>
      <c r="S4043" s="1" t="s">
        <v>58</v>
      </c>
      <c r="T4043" s="2">
        <f>+R4043</f>
        <v>16.71</v>
      </c>
      <c r="U4043" s="1" t="s">
        <v>82</v>
      </c>
      <c r="V4043" s="1" t="s">
        <v>83</v>
      </c>
      <c r="X4043" s="1" t="s">
        <v>264</v>
      </c>
    </row>
    <row r="4044" spans="1:24" x14ac:dyDescent="0.25">
      <c r="A4044" s="1" t="s">
        <v>2802</v>
      </c>
      <c r="B4044" s="1" t="s">
        <v>2803</v>
      </c>
      <c r="C4044" s="1" t="s">
        <v>2242</v>
      </c>
      <c r="D4044" s="1" t="s">
        <v>2243</v>
      </c>
      <c r="G4044" s="1" t="s">
        <v>774</v>
      </c>
      <c r="H4044" s="1" t="s">
        <v>77</v>
      </c>
      <c r="I4044" s="1" t="s">
        <v>78</v>
      </c>
      <c r="J4044" s="1" t="s">
        <v>78</v>
      </c>
      <c r="K4044" s="1" t="s">
        <v>44</v>
      </c>
      <c r="L4044" s="1" t="s">
        <v>775</v>
      </c>
      <c r="M4044" s="1" t="s">
        <v>45</v>
      </c>
      <c r="N4044" s="1" t="s">
        <v>46</v>
      </c>
      <c r="O4044" s="1" t="s">
        <v>46</v>
      </c>
      <c r="P4044" s="1" t="s">
        <v>752</v>
      </c>
      <c r="Q4044" s="1">
        <v>2018</v>
      </c>
      <c r="R4044">
        <v>16.71</v>
      </c>
      <c r="S4044" s="1" t="s">
        <v>58</v>
      </c>
      <c r="T4044" s="2">
        <f>+R4044</f>
        <v>16.71</v>
      </c>
      <c r="U4044" s="1" t="s">
        <v>82</v>
      </c>
      <c r="V4044" s="1" t="s">
        <v>83</v>
      </c>
      <c r="X4044" s="1" t="s">
        <v>260</v>
      </c>
    </row>
    <row r="4045" spans="1:24" x14ac:dyDescent="0.25">
      <c r="A4045" s="1" t="s">
        <v>2799</v>
      </c>
      <c r="B4045" s="1" t="s">
        <v>2800</v>
      </c>
      <c r="C4045" s="1" t="s">
        <v>2242</v>
      </c>
      <c r="D4045" s="1" t="s">
        <v>1164</v>
      </c>
      <c r="G4045" s="1" t="s">
        <v>774</v>
      </c>
      <c r="H4045" s="1" t="s">
        <v>77</v>
      </c>
      <c r="I4045" s="1" t="s">
        <v>43</v>
      </c>
      <c r="J4045" s="1" t="s">
        <v>6954</v>
      </c>
      <c r="K4045" s="1" t="s">
        <v>44</v>
      </c>
      <c r="L4045" s="1" t="s">
        <v>775</v>
      </c>
      <c r="M4045" s="1" t="s">
        <v>106</v>
      </c>
      <c r="N4045" s="1" t="s">
        <v>62</v>
      </c>
      <c r="O4045" s="1" t="s">
        <v>46</v>
      </c>
      <c r="P4045" s="1" t="s">
        <v>2216</v>
      </c>
      <c r="Q4045" s="1">
        <v>2018</v>
      </c>
      <c r="R4045">
        <v>16.71</v>
      </c>
      <c r="S4045" s="1" t="s">
        <v>58</v>
      </c>
      <c r="T4045" s="2">
        <f>+R4045</f>
        <v>16.71</v>
      </c>
      <c r="U4045" s="1" t="s">
        <v>82</v>
      </c>
      <c r="V4045" s="1" t="s">
        <v>83</v>
      </c>
      <c r="X4045" s="1" t="s">
        <v>289</v>
      </c>
    </row>
    <row r="4046" spans="1:24" x14ac:dyDescent="0.25">
      <c r="A4046" s="1" t="s">
        <v>2795</v>
      </c>
      <c r="B4046" s="1" t="s">
        <v>2796</v>
      </c>
      <c r="C4046" s="1" t="s">
        <v>2242</v>
      </c>
      <c r="D4046" s="1" t="s">
        <v>1164</v>
      </c>
      <c r="G4046" s="1" t="s">
        <v>774</v>
      </c>
      <c r="H4046" s="1" t="s">
        <v>77</v>
      </c>
      <c r="I4046" s="1" t="s">
        <v>171</v>
      </c>
      <c r="J4046" s="1" t="s">
        <v>6953</v>
      </c>
      <c r="K4046" s="1" t="s">
        <v>44</v>
      </c>
      <c r="L4046" s="1" t="s">
        <v>775</v>
      </c>
      <c r="M4046" s="1" t="s">
        <v>45</v>
      </c>
      <c r="N4046" s="1" t="s">
        <v>46</v>
      </c>
      <c r="O4046" s="1" t="s">
        <v>46</v>
      </c>
      <c r="P4046" s="1" t="s">
        <v>2215</v>
      </c>
      <c r="Q4046" s="1">
        <v>2018</v>
      </c>
      <c r="R4046">
        <v>16.71</v>
      </c>
      <c r="S4046" s="1" t="s">
        <v>58</v>
      </c>
      <c r="T4046" s="2">
        <f>+R4046</f>
        <v>16.71</v>
      </c>
      <c r="U4046" s="1" t="s">
        <v>93</v>
      </c>
      <c r="V4046" s="1" t="s">
        <v>60</v>
      </c>
      <c r="W4046" s="1" t="s">
        <v>2230</v>
      </c>
    </row>
    <row r="4047" spans="1:24" x14ac:dyDescent="0.25">
      <c r="A4047" s="1" t="s">
        <v>2790</v>
      </c>
      <c r="B4047" s="1" t="s">
        <v>2791</v>
      </c>
      <c r="C4047" s="1" t="s">
        <v>2242</v>
      </c>
      <c r="D4047" s="1" t="s">
        <v>1164</v>
      </c>
      <c r="G4047" s="1" t="s">
        <v>774</v>
      </c>
      <c r="H4047" s="1" t="s">
        <v>77</v>
      </c>
      <c r="I4047" s="1" t="s">
        <v>78</v>
      </c>
      <c r="J4047" s="1" t="s">
        <v>78</v>
      </c>
      <c r="K4047" s="1" t="s">
        <v>44</v>
      </c>
      <c r="L4047" s="1" t="s">
        <v>775</v>
      </c>
      <c r="M4047" s="1" t="s">
        <v>45</v>
      </c>
      <c r="N4047" s="1" t="s">
        <v>46</v>
      </c>
      <c r="O4047" s="1" t="s">
        <v>46</v>
      </c>
      <c r="P4047" s="1" t="s">
        <v>2793</v>
      </c>
      <c r="Q4047" s="1">
        <v>2018</v>
      </c>
      <c r="R4047">
        <v>16.71</v>
      </c>
      <c r="S4047" s="1" t="s">
        <v>58</v>
      </c>
      <c r="T4047" s="2">
        <f>+R4047</f>
        <v>16.71</v>
      </c>
      <c r="U4047" s="1" t="s">
        <v>93</v>
      </c>
      <c r="V4047" s="1" t="s">
        <v>60</v>
      </c>
      <c r="W4047" s="1" t="s">
        <v>61</v>
      </c>
    </row>
    <row r="4048" spans="1:24" x14ac:dyDescent="0.25">
      <c r="A4048" s="1" t="s">
        <v>2786</v>
      </c>
      <c r="B4048" s="1" t="s">
        <v>2787</v>
      </c>
      <c r="C4048" s="1" t="s">
        <v>2242</v>
      </c>
      <c r="D4048" s="1" t="s">
        <v>1164</v>
      </c>
      <c r="G4048" s="1" t="s">
        <v>774</v>
      </c>
      <c r="H4048" s="1" t="s">
        <v>77</v>
      </c>
      <c r="I4048" s="1" t="s">
        <v>78</v>
      </c>
      <c r="J4048" s="1" t="s">
        <v>78</v>
      </c>
      <c r="K4048" s="1" t="s">
        <v>44</v>
      </c>
      <c r="L4048" s="1" t="s">
        <v>775</v>
      </c>
      <c r="M4048" s="1" t="s">
        <v>45</v>
      </c>
      <c r="N4048" s="1" t="s">
        <v>46</v>
      </c>
      <c r="O4048" s="1" t="s">
        <v>46</v>
      </c>
      <c r="P4048" s="1" t="s">
        <v>2789</v>
      </c>
      <c r="Q4048" s="1">
        <v>2018</v>
      </c>
      <c r="R4048">
        <v>16.71</v>
      </c>
      <c r="S4048" s="1" t="s">
        <v>58</v>
      </c>
      <c r="T4048" s="2">
        <f>+R4048</f>
        <v>16.71</v>
      </c>
      <c r="U4048" s="1" t="s">
        <v>93</v>
      </c>
      <c r="V4048" s="1" t="s">
        <v>60</v>
      </c>
      <c r="W4048" s="1" t="s">
        <v>2200</v>
      </c>
    </row>
    <row r="4049" spans="1:24" x14ac:dyDescent="0.25">
      <c r="A4049" s="1" t="s">
        <v>2782</v>
      </c>
      <c r="B4049" s="1" t="s">
        <v>2783</v>
      </c>
      <c r="C4049" s="1" t="s">
        <v>2242</v>
      </c>
      <c r="D4049" s="1" t="s">
        <v>1164</v>
      </c>
      <c r="G4049" s="1" t="s">
        <v>774</v>
      </c>
      <c r="H4049" s="1" t="s">
        <v>77</v>
      </c>
      <c r="I4049" s="1" t="s">
        <v>171</v>
      </c>
      <c r="J4049" s="1" t="s">
        <v>6953</v>
      </c>
      <c r="K4049" s="1" t="s">
        <v>44</v>
      </c>
      <c r="L4049" s="1" t="s">
        <v>775</v>
      </c>
      <c r="M4049" s="1" t="s">
        <v>45</v>
      </c>
      <c r="N4049" s="1" t="s">
        <v>46</v>
      </c>
      <c r="O4049" s="1" t="s">
        <v>46</v>
      </c>
      <c r="P4049" s="1" t="s">
        <v>2785</v>
      </c>
      <c r="Q4049" s="1">
        <v>2018</v>
      </c>
      <c r="R4049">
        <v>16.71</v>
      </c>
      <c r="S4049" s="1" t="s">
        <v>58</v>
      </c>
      <c r="T4049" s="2">
        <f>+R4049</f>
        <v>16.71</v>
      </c>
      <c r="U4049" s="1" t="s">
        <v>93</v>
      </c>
      <c r="V4049" s="1" t="s">
        <v>211</v>
      </c>
    </row>
    <row r="4050" spans="1:24" x14ac:dyDescent="0.25">
      <c r="A4050" s="1" t="s">
        <v>2777</v>
      </c>
      <c r="B4050" s="1" t="s">
        <v>2778</v>
      </c>
      <c r="C4050" s="1" t="s">
        <v>2242</v>
      </c>
      <c r="D4050" s="1" t="s">
        <v>1164</v>
      </c>
      <c r="G4050" s="1" t="s">
        <v>774</v>
      </c>
      <c r="H4050" s="1" t="s">
        <v>77</v>
      </c>
      <c r="I4050" s="1" t="s">
        <v>171</v>
      </c>
      <c r="J4050" s="1" t="s">
        <v>6953</v>
      </c>
      <c r="K4050" s="1" t="s">
        <v>44</v>
      </c>
      <c r="L4050" s="1" t="s">
        <v>775</v>
      </c>
      <c r="M4050" s="1" t="s">
        <v>45</v>
      </c>
      <c r="N4050" s="1" t="s">
        <v>46</v>
      </c>
      <c r="O4050" s="1" t="s">
        <v>46</v>
      </c>
      <c r="P4050" s="1" t="s">
        <v>2780</v>
      </c>
      <c r="Q4050" s="1">
        <v>2018</v>
      </c>
      <c r="R4050">
        <v>52.5</v>
      </c>
      <c r="S4050" s="1" t="s">
        <v>58</v>
      </c>
      <c r="T4050" s="2">
        <f>+R4050</f>
        <v>52.5</v>
      </c>
      <c r="U4050" s="1" t="s">
        <v>136</v>
      </c>
      <c r="V4050" s="1" t="s">
        <v>83</v>
      </c>
      <c r="X4050" s="1" t="s">
        <v>264</v>
      </c>
    </row>
    <row r="4051" spans="1:24" x14ac:dyDescent="0.25">
      <c r="A4051" s="1" t="s">
        <v>2774</v>
      </c>
      <c r="B4051" s="1" t="s">
        <v>2775</v>
      </c>
      <c r="C4051" s="1" t="s">
        <v>2242</v>
      </c>
      <c r="D4051" s="1" t="s">
        <v>1164</v>
      </c>
      <c r="G4051" s="1" t="s">
        <v>774</v>
      </c>
      <c r="H4051" s="1" t="s">
        <v>77</v>
      </c>
      <c r="I4051" s="1" t="s">
        <v>43</v>
      </c>
      <c r="J4051" s="1" t="s">
        <v>6954</v>
      </c>
      <c r="K4051" s="1" t="s">
        <v>44</v>
      </c>
      <c r="L4051" s="1" t="s">
        <v>105</v>
      </c>
      <c r="M4051" s="1" t="s">
        <v>45</v>
      </c>
      <c r="N4051" s="1" t="s">
        <v>46</v>
      </c>
      <c r="O4051" s="1" t="s">
        <v>46</v>
      </c>
      <c r="P4051" s="1" t="s">
        <v>130</v>
      </c>
      <c r="Q4051" s="1">
        <v>2018</v>
      </c>
      <c r="R4051">
        <v>52.5</v>
      </c>
      <c r="S4051" s="1" t="s">
        <v>58</v>
      </c>
      <c r="T4051" s="2">
        <f>+R4051</f>
        <v>52.5</v>
      </c>
      <c r="U4051" s="1" t="s">
        <v>136</v>
      </c>
      <c r="V4051" s="1" t="s">
        <v>83</v>
      </c>
      <c r="X4051" s="1" t="s">
        <v>839</v>
      </c>
    </row>
    <row r="4052" spans="1:24" x14ac:dyDescent="0.25">
      <c r="A4052" s="1" t="s">
        <v>2770</v>
      </c>
      <c r="B4052" s="1" t="s">
        <v>2771</v>
      </c>
      <c r="C4052" s="1" t="s">
        <v>2242</v>
      </c>
      <c r="D4052" s="1" t="s">
        <v>1164</v>
      </c>
      <c r="G4052" s="1" t="s">
        <v>774</v>
      </c>
      <c r="H4052" s="1" t="s">
        <v>77</v>
      </c>
      <c r="I4052" s="1" t="s">
        <v>43</v>
      </c>
      <c r="J4052" s="1" t="s">
        <v>6954</v>
      </c>
      <c r="K4052" s="1" t="s">
        <v>44</v>
      </c>
      <c r="L4052" s="1" t="s">
        <v>775</v>
      </c>
      <c r="M4052" s="1" t="s">
        <v>45</v>
      </c>
      <c r="N4052" s="1" t="s">
        <v>46</v>
      </c>
      <c r="O4052" s="1" t="s">
        <v>46</v>
      </c>
      <c r="P4052" s="1" t="s">
        <v>99</v>
      </c>
      <c r="Q4052" s="1">
        <v>2018</v>
      </c>
      <c r="R4052">
        <v>52.5</v>
      </c>
      <c r="S4052" s="1" t="s">
        <v>58</v>
      </c>
      <c r="T4052" s="2">
        <f>+R4052</f>
        <v>52.5</v>
      </c>
      <c r="U4052" s="1" t="s">
        <v>136</v>
      </c>
      <c r="V4052" s="1" t="s">
        <v>83</v>
      </c>
      <c r="X4052" s="1" t="s">
        <v>499</v>
      </c>
    </row>
    <row r="4053" spans="1:24" x14ac:dyDescent="0.25">
      <c r="A4053" s="1" t="s">
        <v>2767</v>
      </c>
      <c r="B4053" s="1" t="s">
        <v>2768</v>
      </c>
      <c r="C4053" s="1" t="s">
        <v>2242</v>
      </c>
      <c r="D4053" s="1" t="s">
        <v>2248</v>
      </c>
      <c r="G4053" s="1" t="s">
        <v>774</v>
      </c>
      <c r="H4053" s="1" t="s">
        <v>77</v>
      </c>
      <c r="I4053" s="1" t="s">
        <v>171</v>
      </c>
      <c r="J4053" s="1" t="s">
        <v>6953</v>
      </c>
      <c r="K4053" s="1" t="s">
        <v>44</v>
      </c>
      <c r="L4053" s="1" t="s">
        <v>775</v>
      </c>
      <c r="M4053" s="1" t="s">
        <v>45</v>
      </c>
      <c r="N4053" s="1" t="s">
        <v>46</v>
      </c>
      <c r="O4053" s="1" t="s">
        <v>46</v>
      </c>
      <c r="P4053" s="1" t="s">
        <v>80</v>
      </c>
      <c r="Q4053" s="1">
        <v>2018</v>
      </c>
      <c r="R4053">
        <v>52.5</v>
      </c>
      <c r="S4053" s="1" t="s">
        <v>58</v>
      </c>
      <c r="T4053" s="2">
        <f>+R4053</f>
        <v>52.5</v>
      </c>
      <c r="U4053" s="1" t="s">
        <v>93</v>
      </c>
      <c r="V4053" s="1" t="s">
        <v>60</v>
      </c>
      <c r="W4053" s="1" t="s">
        <v>61</v>
      </c>
    </row>
    <row r="4054" spans="1:24" x14ac:dyDescent="0.25">
      <c r="A4054" s="1" t="s">
        <v>2763</v>
      </c>
      <c r="B4054" s="1" t="s">
        <v>2764</v>
      </c>
      <c r="C4054" s="1" t="s">
        <v>2242</v>
      </c>
      <c r="D4054" s="1" t="s">
        <v>1164</v>
      </c>
      <c r="G4054" s="1" t="s">
        <v>774</v>
      </c>
      <c r="H4054" s="1" t="s">
        <v>77</v>
      </c>
      <c r="I4054" s="1" t="s">
        <v>78</v>
      </c>
      <c r="J4054" s="1" t="s">
        <v>78</v>
      </c>
      <c r="K4054" s="1" t="s">
        <v>44</v>
      </c>
      <c r="L4054" s="1" t="s">
        <v>775</v>
      </c>
      <c r="M4054" s="1" t="s">
        <v>45</v>
      </c>
      <c r="N4054" s="1" t="s">
        <v>46</v>
      </c>
      <c r="O4054" s="1" t="s">
        <v>46</v>
      </c>
      <c r="P4054" s="1" t="s">
        <v>474</v>
      </c>
      <c r="Q4054" s="1">
        <v>2018</v>
      </c>
      <c r="R4054">
        <v>52.5</v>
      </c>
      <c r="S4054" s="1" t="s">
        <v>58</v>
      </c>
      <c r="T4054" s="2">
        <f>+R4054</f>
        <v>52.5</v>
      </c>
      <c r="U4054" s="1" t="s">
        <v>93</v>
      </c>
      <c r="V4054" s="1" t="s">
        <v>60</v>
      </c>
      <c r="W4054" s="1" t="s">
        <v>303</v>
      </c>
    </row>
    <row r="4055" spans="1:24" x14ac:dyDescent="0.25">
      <c r="A4055" s="1" t="s">
        <v>2759</v>
      </c>
      <c r="B4055" s="1" t="s">
        <v>2760</v>
      </c>
      <c r="C4055" s="1" t="s">
        <v>2242</v>
      </c>
      <c r="D4055" s="1" t="s">
        <v>1164</v>
      </c>
      <c r="G4055" s="1" t="s">
        <v>774</v>
      </c>
      <c r="H4055" s="1" t="s">
        <v>77</v>
      </c>
      <c r="I4055" s="1" t="s">
        <v>171</v>
      </c>
      <c r="J4055" s="1" t="s">
        <v>6953</v>
      </c>
      <c r="K4055" s="1" t="s">
        <v>44</v>
      </c>
      <c r="L4055" s="1" t="s">
        <v>775</v>
      </c>
      <c r="M4055" s="1" t="s">
        <v>45</v>
      </c>
      <c r="N4055" s="1" t="s">
        <v>46</v>
      </c>
      <c r="O4055" s="1" t="s">
        <v>46</v>
      </c>
      <c r="P4055" s="1" t="s">
        <v>1927</v>
      </c>
      <c r="Q4055" s="1">
        <v>2018</v>
      </c>
      <c r="R4055">
        <v>52.5</v>
      </c>
      <c r="S4055" s="1" t="s">
        <v>58</v>
      </c>
      <c r="T4055" s="2">
        <f>+R4055</f>
        <v>52.5</v>
      </c>
      <c r="U4055" s="1" t="s">
        <v>93</v>
      </c>
      <c r="V4055" s="1" t="s">
        <v>60</v>
      </c>
      <c r="W4055" s="1" t="s">
        <v>359</v>
      </c>
    </row>
    <row r="4056" spans="1:24" x14ac:dyDescent="0.25">
      <c r="A4056" s="1" t="s">
        <v>2756</v>
      </c>
      <c r="B4056" s="1" t="s">
        <v>2757</v>
      </c>
      <c r="C4056" s="1" t="s">
        <v>2242</v>
      </c>
      <c r="D4056" s="1" t="s">
        <v>2248</v>
      </c>
      <c r="G4056" s="1" t="s">
        <v>774</v>
      </c>
      <c r="H4056" s="1" t="s">
        <v>77</v>
      </c>
      <c r="I4056" s="1" t="s">
        <v>43</v>
      </c>
      <c r="J4056" s="1" t="s">
        <v>6954</v>
      </c>
      <c r="K4056" s="1" t="s">
        <v>44</v>
      </c>
      <c r="L4056" s="1" t="s">
        <v>775</v>
      </c>
      <c r="M4056" s="1" t="s">
        <v>45</v>
      </c>
      <c r="N4056" s="1" t="s">
        <v>46</v>
      </c>
      <c r="O4056" s="1" t="s">
        <v>46</v>
      </c>
      <c r="P4056" s="1" t="s">
        <v>752</v>
      </c>
      <c r="Q4056" s="1">
        <v>2018</v>
      </c>
      <c r="R4056">
        <v>52.5</v>
      </c>
      <c r="S4056" s="1" t="s">
        <v>58</v>
      </c>
      <c r="T4056" s="2">
        <f>+R4056</f>
        <v>52.5</v>
      </c>
      <c r="U4056" s="1" t="s">
        <v>93</v>
      </c>
      <c r="V4056" s="1" t="s">
        <v>60</v>
      </c>
      <c r="W4056" s="1" t="s">
        <v>2230</v>
      </c>
    </row>
    <row r="4057" spans="1:24" x14ac:dyDescent="0.25">
      <c r="A4057" s="1" t="s">
        <v>2752</v>
      </c>
      <c r="B4057" s="1" t="s">
        <v>2753</v>
      </c>
      <c r="C4057" s="1" t="s">
        <v>2242</v>
      </c>
      <c r="D4057" s="1" t="s">
        <v>1164</v>
      </c>
      <c r="G4057" s="1" t="s">
        <v>774</v>
      </c>
      <c r="H4057" s="1" t="s">
        <v>77</v>
      </c>
      <c r="I4057" s="1" t="s">
        <v>171</v>
      </c>
      <c r="J4057" s="1" t="s">
        <v>6953</v>
      </c>
      <c r="K4057" s="1" t="s">
        <v>44</v>
      </c>
      <c r="L4057" s="1" t="s">
        <v>775</v>
      </c>
      <c r="M4057" s="1" t="s">
        <v>45</v>
      </c>
      <c r="N4057" s="1" t="s">
        <v>46</v>
      </c>
      <c r="O4057" s="1" t="s">
        <v>46</v>
      </c>
      <c r="P4057" s="1" t="s">
        <v>867</v>
      </c>
      <c r="Q4057" s="1">
        <v>2018</v>
      </c>
      <c r="R4057">
        <v>52.5</v>
      </c>
      <c r="S4057" s="1" t="s">
        <v>58</v>
      </c>
      <c r="T4057" s="2">
        <f>+R4057</f>
        <v>52.5</v>
      </c>
      <c r="U4057" s="1" t="s">
        <v>93</v>
      </c>
      <c r="V4057" s="1" t="s">
        <v>60</v>
      </c>
      <c r="W4057" s="1" t="s">
        <v>2200</v>
      </c>
    </row>
    <row r="4058" spans="1:24" x14ac:dyDescent="0.25">
      <c r="A4058" s="1" t="s">
        <v>2748</v>
      </c>
      <c r="B4058" s="1" t="s">
        <v>2749</v>
      </c>
      <c r="C4058" s="1" t="s">
        <v>2242</v>
      </c>
      <c r="D4058" s="1" t="s">
        <v>2248</v>
      </c>
      <c r="G4058" s="1" t="s">
        <v>774</v>
      </c>
      <c r="H4058" s="1" t="s">
        <v>77</v>
      </c>
      <c r="I4058" s="1" t="s">
        <v>263</v>
      </c>
      <c r="J4058" s="1" t="s">
        <v>6950</v>
      </c>
      <c r="K4058" s="1" t="s">
        <v>44</v>
      </c>
      <c r="L4058" s="1" t="s">
        <v>775</v>
      </c>
      <c r="M4058" s="1" t="s">
        <v>45</v>
      </c>
      <c r="N4058" s="1" t="s">
        <v>46</v>
      </c>
      <c r="O4058" s="1" t="s">
        <v>46</v>
      </c>
      <c r="P4058" s="1" t="s">
        <v>2751</v>
      </c>
      <c r="Q4058" s="1">
        <v>2018</v>
      </c>
      <c r="R4058">
        <v>52.5</v>
      </c>
      <c r="S4058" s="1" t="s">
        <v>58</v>
      </c>
      <c r="T4058" s="2">
        <f>+R4058</f>
        <v>52.5</v>
      </c>
      <c r="U4058" s="1" t="s">
        <v>93</v>
      </c>
      <c r="V4058" s="1" t="s">
        <v>60</v>
      </c>
      <c r="W4058" s="1" t="s">
        <v>2210</v>
      </c>
    </row>
    <row r="4059" spans="1:24" x14ac:dyDescent="0.25">
      <c r="A4059" s="1" t="s">
        <v>2744</v>
      </c>
      <c r="B4059" s="1" t="s">
        <v>2745</v>
      </c>
      <c r="C4059" s="1" t="s">
        <v>2242</v>
      </c>
      <c r="D4059" s="1" t="s">
        <v>2243</v>
      </c>
      <c r="G4059" s="1" t="s">
        <v>774</v>
      </c>
      <c r="H4059" s="1" t="s">
        <v>77</v>
      </c>
      <c r="I4059" s="1" t="s">
        <v>43</v>
      </c>
      <c r="J4059" s="1" t="s">
        <v>6954</v>
      </c>
      <c r="K4059" s="1" t="s">
        <v>44</v>
      </c>
      <c r="L4059" s="1" t="s">
        <v>775</v>
      </c>
      <c r="M4059" s="1" t="s">
        <v>45</v>
      </c>
      <c r="N4059" s="1" t="s">
        <v>46</v>
      </c>
      <c r="O4059" s="1" t="s">
        <v>46</v>
      </c>
      <c r="P4059" s="1" t="s">
        <v>232</v>
      </c>
      <c r="Q4059" s="1">
        <v>2018</v>
      </c>
      <c r="R4059">
        <v>52.5</v>
      </c>
      <c r="S4059" s="1" t="s">
        <v>58</v>
      </c>
      <c r="T4059" s="2">
        <f>+R4059</f>
        <v>52.5</v>
      </c>
      <c r="U4059" s="1" t="s">
        <v>93</v>
      </c>
      <c r="V4059" s="1" t="s">
        <v>211</v>
      </c>
    </row>
    <row r="4060" spans="1:24" x14ac:dyDescent="0.25">
      <c r="A4060" s="1" t="s">
        <v>2739</v>
      </c>
      <c r="B4060" s="1" t="s">
        <v>2740</v>
      </c>
      <c r="C4060" s="1" t="s">
        <v>2242</v>
      </c>
      <c r="D4060" s="1" t="s">
        <v>2248</v>
      </c>
      <c r="G4060" s="1" t="s">
        <v>774</v>
      </c>
      <c r="H4060" s="1" t="s">
        <v>77</v>
      </c>
      <c r="I4060" s="1" t="s">
        <v>114</v>
      </c>
      <c r="J4060" s="1" t="s">
        <v>114</v>
      </c>
      <c r="K4060" s="1" t="s">
        <v>44</v>
      </c>
      <c r="L4060" s="1" t="s">
        <v>775</v>
      </c>
      <c r="M4060" s="1" t="s">
        <v>45</v>
      </c>
      <c r="N4060" s="1" t="s">
        <v>46</v>
      </c>
      <c r="O4060" s="1" t="s">
        <v>46</v>
      </c>
      <c r="P4060" s="1" t="s">
        <v>2742</v>
      </c>
      <c r="Q4060" s="1">
        <v>2018</v>
      </c>
      <c r="R4060">
        <v>1.7999999999999999E-2</v>
      </c>
      <c r="S4060" s="1" t="s">
        <v>58</v>
      </c>
      <c r="T4060" s="2">
        <f>+R4060</f>
        <v>1.7999999999999999E-2</v>
      </c>
      <c r="U4060" s="1" t="s">
        <v>93</v>
      </c>
      <c r="V4060" s="1" t="s">
        <v>167</v>
      </c>
    </row>
    <row r="4061" spans="1:24" x14ac:dyDescent="0.25">
      <c r="A4061" s="1" t="s">
        <v>2736</v>
      </c>
      <c r="B4061" s="1" t="s">
        <v>2737</v>
      </c>
      <c r="C4061" s="1" t="s">
        <v>2242</v>
      </c>
      <c r="D4061" s="1" t="s">
        <v>2243</v>
      </c>
      <c r="G4061" s="1" t="s">
        <v>774</v>
      </c>
      <c r="H4061" s="1" t="s">
        <v>77</v>
      </c>
      <c r="I4061" s="1" t="s">
        <v>43</v>
      </c>
      <c r="J4061" s="1" t="s">
        <v>6954</v>
      </c>
      <c r="K4061" s="1" t="s">
        <v>44</v>
      </c>
      <c r="L4061" s="1" t="s">
        <v>775</v>
      </c>
      <c r="M4061" s="1" t="s">
        <v>45</v>
      </c>
      <c r="N4061" s="1" t="s">
        <v>46</v>
      </c>
      <c r="O4061" s="1" t="s">
        <v>46</v>
      </c>
      <c r="P4061" s="1" t="s">
        <v>226</v>
      </c>
      <c r="Q4061" s="1">
        <v>2018</v>
      </c>
      <c r="R4061">
        <v>43.42</v>
      </c>
      <c r="S4061" s="1" t="s">
        <v>58</v>
      </c>
      <c r="T4061" s="2">
        <f>+R4061</f>
        <v>43.42</v>
      </c>
      <c r="U4061" s="1" t="s">
        <v>136</v>
      </c>
      <c r="V4061" s="1" t="s">
        <v>83</v>
      </c>
      <c r="X4061" s="1" t="s">
        <v>264</v>
      </c>
    </row>
    <row r="4062" spans="1:24" x14ac:dyDescent="0.25">
      <c r="A4062" s="1" t="s">
        <v>2733</v>
      </c>
      <c r="B4062" s="1" t="s">
        <v>2734</v>
      </c>
      <c r="C4062" s="1" t="s">
        <v>2242</v>
      </c>
      <c r="D4062" s="1" t="s">
        <v>2248</v>
      </c>
      <c r="G4062" s="1" t="s">
        <v>774</v>
      </c>
      <c r="H4062" s="1" t="s">
        <v>77</v>
      </c>
      <c r="I4062" s="1" t="s">
        <v>114</v>
      </c>
      <c r="J4062" s="1" t="s">
        <v>114</v>
      </c>
      <c r="K4062" s="1" t="s">
        <v>44</v>
      </c>
      <c r="L4062" s="1" t="s">
        <v>775</v>
      </c>
      <c r="M4062" s="1" t="s">
        <v>45</v>
      </c>
      <c r="N4062" s="1" t="s">
        <v>46</v>
      </c>
      <c r="O4062" s="1" t="s">
        <v>46</v>
      </c>
      <c r="P4062" s="1" t="s">
        <v>2318</v>
      </c>
      <c r="Q4062" s="1">
        <v>2018</v>
      </c>
      <c r="R4062">
        <v>43.42</v>
      </c>
      <c r="S4062" s="1" t="s">
        <v>58</v>
      </c>
      <c r="T4062" s="2">
        <f>+R4062</f>
        <v>43.42</v>
      </c>
      <c r="U4062" s="1" t="s">
        <v>136</v>
      </c>
      <c r="V4062" s="1" t="s">
        <v>83</v>
      </c>
      <c r="X4062" s="1" t="s">
        <v>84</v>
      </c>
    </row>
    <row r="4063" spans="1:24" x14ac:dyDescent="0.25">
      <c r="A4063" s="1" t="s">
        <v>2729</v>
      </c>
      <c r="B4063" s="1" t="s">
        <v>2730</v>
      </c>
      <c r="C4063" s="1" t="s">
        <v>2242</v>
      </c>
      <c r="D4063" s="1" t="s">
        <v>2248</v>
      </c>
      <c r="G4063" s="1" t="s">
        <v>774</v>
      </c>
      <c r="H4063" s="1" t="s">
        <v>77</v>
      </c>
      <c r="I4063" s="1" t="s">
        <v>43</v>
      </c>
      <c r="J4063" s="1" t="s">
        <v>6954</v>
      </c>
      <c r="K4063" s="1" t="s">
        <v>44</v>
      </c>
      <c r="L4063" s="1" t="s">
        <v>775</v>
      </c>
      <c r="M4063" s="1" t="s">
        <v>106</v>
      </c>
      <c r="N4063" s="1" t="s">
        <v>75</v>
      </c>
      <c r="O4063" s="1" t="s">
        <v>46</v>
      </c>
      <c r="P4063" s="1" t="s">
        <v>2732</v>
      </c>
      <c r="Q4063" s="1">
        <v>2018</v>
      </c>
      <c r="R4063">
        <v>43.42</v>
      </c>
      <c r="S4063" s="1" t="s">
        <v>58</v>
      </c>
      <c r="T4063" s="2">
        <f>+R4063</f>
        <v>43.42</v>
      </c>
      <c r="U4063" s="1" t="s">
        <v>136</v>
      </c>
      <c r="V4063" s="1" t="s">
        <v>83</v>
      </c>
      <c r="X4063" s="1" t="s">
        <v>4307</v>
      </c>
    </row>
    <row r="4064" spans="1:24" x14ac:dyDescent="0.25">
      <c r="A4064" s="1" t="s">
        <v>2726</v>
      </c>
      <c r="B4064" s="1" t="s">
        <v>2727</v>
      </c>
      <c r="C4064" s="1" t="s">
        <v>2242</v>
      </c>
      <c r="D4064" s="1" t="s">
        <v>2248</v>
      </c>
      <c r="G4064" s="1" t="s">
        <v>774</v>
      </c>
      <c r="H4064" s="1" t="s">
        <v>77</v>
      </c>
      <c r="I4064" s="1" t="s">
        <v>43</v>
      </c>
      <c r="J4064" s="1" t="s">
        <v>6954</v>
      </c>
      <c r="K4064" s="1" t="s">
        <v>44</v>
      </c>
      <c r="L4064" s="1" t="s">
        <v>775</v>
      </c>
      <c r="M4064" s="1" t="s">
        <v>106</v>
      </c>
      <c r="N4064" s="1" t="s">
        <v>75</v>
      </c>
      <c r="O4064" s="1" t="s">
        <v>46</v>
      </c>
      <c r="P4064" s="1" t="s">
        <v>420</v>
      </c>
      <c r="Q4064" s="1">
        <v>2018</v>
      </c>
      <c r="R4064">
        <v>43.42</v>
      </c>
      <c r="S4064" s="1" t="s">
        <v>58</v>
      </c>
      <c r="T4064" s="2">
        <f>+R4064</f>
        <v>43.42</v>
      </c>
      <c r="U4064" s="1" t="s">
        <v>93</v>
      </c>
      <c r="V4064" s="1" t="s">
        <v>60</v>
      </c>
      <c r="W4064" s="1" t="s">
        <v>61</v>
      </c>
    </row>
    <row r="4065" spans="1:24" x14ac:dyDescent="0.25">
      <c r="A4065" s="1" t="s">
        <v>2723</v>
      </c>
      <c r="B4065" s="1" t="s">
        <v>2724</v>
      </c>
      <c r="C4065" s="1" t="s">
        <v>2242</v>
      </c>
      <c r="D4065" s="1" t="s">
        <v>2248</v>
      </c>
      <c r="G4065" s="1" t="s">
        <v>774</v>
      </c>
      <c r="H4065" s="1" t="s">
        <v>77</v>
      </c>
      <c r="I4065" s="1" t="s">
        <v>171</v>
      </c>
      <c r="J4065" s="1" t="s">
        <v>6953</v>
      </c>
      <c r="K4065" s="1" t="s">
        <v>44</v>
      </c>
      <c r="L4065" s="1" t="s">
        <v>775</v>
      </c>
      <c r="M4065" s="1" t="s">
        <v>45</v>
      </c>
      <c r="N4065" s="1" t="s">
        <v>46</v>
      </c>
      <c r="O4065" s="1" t="s">
        <v>46</v>
      </c>
      <c r="P4065" s="1" t="s">
        <v>867</v>
      </c>
      <c r="Q4065" s="1">
        <v>2018</v>
      </c>
      <c r="R4065">
        <v>43.42</v>
      </c>
      <c r="S4065" s="1" t="s">
        <v>58</v>
      </c>
      <c r="T4065" s="2">
        <f>+R4065</f>
        <v>43.42</v>
      </c>
      <c r="U4065" s="1" t="s">
        <v>93</v>
      </c>
      <c r="V4065" s="1" t="s">
        <v>60</v>
      </c>
      <c r="W4065" s="1" t="s">
        <v>303</v>
      </c>
    </row>
    <row r="4066" spans="1:24" x14ac:dyDescent="0.25">
      <c r="A4066" s="1" t="s">
        <v>2720</v>
      </c>
      <c r="B4066" s="1" t="s">
        <v>2721</v>
      </c>
      <c r="C4066" s="1" t="s">
        <v>2242</v>
      </c>
      <c r="D4066" s="1" t="s">
        <v>2248</v>
      </c>
      <c r="G4066" s="1" t="s">
        <v>774</v>
      </c>
      <c r="H4066" s="1" t="s">
        <v>77</v>
      </c>
      <c r="I4066" s="1" t="s">
        <v>43</v>
      </c>
      <c r="J4066" s="1" t="s">
        <v>6954</v>
      </c>
      <c r="K4066" s="1" t="s">
        <v>44</v>
      </c>
      <c r="L4066" s="1" t="s">
        <v>775</v>
      </c>
      <c r="M4066" s="1" t="s">
        <v>45</v>
      </c>
      <c r="N4066" s="1" t="s">
        <v>46</v>
      </c>
      <c r="O4066" s="1" t="s">
        <v>46</v>
      </c>
      <c r="P4066" s="1" t="s">
        <v>130</v>
      </c>
      <c r="Q4066" s="1">
        <v>2018</v>
      </c>
      <c r="R4066">
        <v>43.42</v>
      </c>
      <c r="S4066" s="1" t="s">
        <v>58</v>
      </c>
      <c r="T4066" s="2">
        <f>+R4066</f>
        <v>43.42</v>
      </c>
      <c r="U4066" s="1" t="s">
        <v>93</v>
      </c>
      <c r="V4066" s="1" t="s">
        <v>60</v>
      </c>
      <c r="W4066" s="1" t="s">
        <v>2230</v>
      </c>
    </row>
    <row r="4067" spans="1:24" x14ac:dyDescent="0.25">
      <c r="A4067" s="1" t="s">
        <v>2716</v>
      </c>
      <c r="B4067" s="1" t="s">
        <v>2717</v>
      </c>
      <c r="C4067" s="1" t="s">
        <v>2242</v>
      </c>
      <c r="D4067" s="1" t="s">
        <v>2248</v>
      </c>
      <c r="G4067" s="1" t="s">
        <v>774</v>
      </c>
      <c r="H4067" s="1" t="s">
        <v>77</v>
      </c>
      <c r="I4067" s="1" t="s">
        <v>171</v>
      </c>
      <c r="J4067" s="1" t="s">
        <v>6953</v>
      </c>
      <c r="K4067" s="1" t="s">
        <v>44</v>
      </c>
      <c r="L4067" s="1" t="s">
        <v>775</v>
      </c>
      <c r="M4067" s="1" t="s">
        <v>45</v>
      </c>
      <c r="N4067" s="1" t="s">
        <v>46</v>
      </c>
      <c r="O4067" s="1" t="s">
        <v>46</v>
      </c>
      <c r="P4067" s="1" t="s">
        <v>2719</v>
      </c>
      <c r="Q4067" s="1">
        <v>2018</v>
      </c>
      <c r="R4067">
        <v>43.42</v>
      </c>
      <c r="S4067" s="1" t="s">
        <v>58</v>
      </c>
      <c r="T4067" s="2">
        <f>+R4067</f>
        <v>43.42</v>
      </c>
      <c r="U4067" s="1" t="s">
        <v>93</v>
      </c>
      <c r="V4067" s="1" t="s">
        <v>211</v>
      </c>
    </row>
    <row r="4068" spans="1:24" x14ac:dyDescent="0.25">
      <c r="A4068" s="1" t="s">
        <v>2712</v>
      </c>
      <c r="B4068" s="1" t="s">
        <v>2713</v>
      </c>
      <c r="C4068" s="1" t="s">
        <v>2242</v>
      </c>
      <c r="D4068" s="1" t="s">
        <v>2248</v>
      </c>
      <c r="G4068" s="1" t="s">
        <v>774</v>
      </c>
      <c r="H4068" s="1" t="s">
        <v>77</v>
      </c>
      <c r="I4068" s="1" t="s">
        <v>114</v>
      </c>
      <c r="J4068" s="1" t="s">
        <v>114</v>
      </c>
      <c r="K4068" s="1" t="s">
        <v>44</v>
      </c>
      <c r="L4068" s="1" t="s">
        <v>775</v>
      </c>
      <c r="M4068" s="1" t="s">
        <v>45</v>
      </c>
      <c r="N4068" s="1" t="s">
        <v>46</v>
      </c>
      <c r="O4068" s="1" t="s">
        <v>46</v>
      </c>
      <c r="P4068" s="1" t="s">
        <v>2715</v>
      </c>
      <c r="Q4068" s="1">
        <v>2018</v>
      </c>
      <c r="R4068">
        <v>30</v>
      </c>
      <c r="S4068" s="1" t="s">
        <v>58</v>
      </c>
      <c r="T4068" s="2">
        <f>+R4068</f>
        <v>30</v>
      </c>
      <c r="U4068" s="1" t="s">
        <v>82</v>
      </c>
      <c r="V4068" s="1" t="s">
        <v>83</v>
      </c>
      <c r="X4068" s="1" t="s">
        <v>264</v>
      </c>
    </row>
    <row r="4069" spans="1:24" x14ac:dyDescent="0.25">
      <c r="A4069" s="1" t="s">
        <v>2708</v>
      </c>
      <c r="B4069" s="1" t="s">
        <v>2709</v>
      </c>
      <c r="C4069" s="1" t="s">
        <v>2242</v>
      </c>
      <c r="D4069" s="1" t="s">
        <v>2248</v>
      </c>
      <c r="G4069" s="1" t="s">
        <v>774</v>
      </c>
      <c r="H4069" s="1" t="s">
        <v>77</v>
      </c>
      <c r="I4069" s="1" t="s">
        <v>171</v>
      </c>
      <c r="J4069" s="1" t="s">
        <v>6953</v>
      </c>
      <c r="K4069" s="1" t="s">
        <v>44</v>
      </c>
      <c r="L4069" s="1" t="s">
        <v>775</v>
      </c>
      <c r="M4069" s="1" t="s">
        <v>45</v>
      </c>
      <c r="N4069" s="1" t="s">
        <v>46</v>
      </c>
      <c r="O4069" s="1" t="s">
        <v>46</v>
      </c>
      <c r="P4069" s="1" t="s">
        <v>2711</v>
      </c>
      <c r="Q4069" s="1">
        <v>2018</v>
      </c>
      <c r="R4069">
        <v>30</v>
      </c>
      <c r="S4069" s="1" t="s">
        <v>58</v>
      </c>
      <c r="T4069" s="2">
        <f>+R4069</f>
        <v>30</v>
      </c>
      <c r="U4069" s="1" t="s">
        <v>93</v>
      </c>
      <c r="V4069" s="1" t="s">
        <v>60</v>
      </c>
      <c r="W4069" s="1" t="s">
        <v>2200</v>
      </c>
    </row>
    <row r="4070" spans="1:24" x14ac:dyDescent="0.25">
      <c r="A4070" s="1" t="s">
        <v>2705</v>
      </c>
      <c r="B4070" s="1" t="s">
        <v>2706</v>
      </c>
      <c r="C4070" s="1" t="s">
        <v>2242</v>
      </c>
      <c r="D4070" s="1" t="s">
        <v>2248</v>
      </c>
      <c r="G4070" s="1" t="s">
        <v>774</v>
      </c>
      <c r="H4070" s="1" t="s">
        <v>77</v>
      </c>
      <c r="I4070" s="1" t="s">
        <v>43</v>
      </c>
      <c r="J4070" s="1" t="s">
        <v>6954</v>
      </c>
      <c r="K4070" s="1" t="s">
        <v>44</v>
      </c>
      <c r="L4070" s="1" t="s">
        <v>775</v>
      </c>
      <c r="M4070" s="1" t="s">
        <v>45</v>
      </c>
      <c r="N4070" s="1" t="s">
        <v>46</v>
      </c>
      <c r="O4070" s="1" t="s">
        <v>46</v>
      </c>
      <c r="P4070" s="1" t="s">
        <v>174</v>
      </c>
      <c r="Q4070" s="1">
        <v>2018</v>
      </c>
      <c r="R4070">
        <v>30</v>
      </c>
      <c r="S4070" s="1" t="s">
        <v>58</v>
      </c>
      <c r="T4070" s="2">
        <f>+R4070</f>
        <v>30</v>
      </c>
      <c r="U4070" s="1" t="s">
        <v>93</v>
      </c>
      <c r="V4070" s="1" t="s">
        <v>60</v>
      </c>
      <c r="W4070" s="1" t="s">
        <v>61</v>
      </c>
    </row>
    <row r="4071" spans="1:24" x14ac:dyDescent="0.25">
      <c r="A4071" s="1" t="s">
        <v>2701</v>
      </c>
      <c r="B4071" s="1" t="s">
        <v>2702</v>
      </c>
      <c r="C4071" s="1" t="s">
        <v>2242</v>
      </c>
      <c r="D4071" s="1" t="s">
        <v>2248</v>
      </c>
      <c r="G4071" s="1" t="s">
        <v>774</v>
      </c>
      <c r="H4071" s="1" t="s">
        <v>77</v>
      </c>
      <c r="I4071" s="1" t="s">
        <v>171</v>
      </c>
      <c r="J4071" s="1" t="s">
        <v>6953</v>
      </c>
      <c r="K4071" s="1" t="s">
        <v>44</v>
      </c>
      <c r="L4071" s="1" t="s">
        <v>775</v>
      </c>
      <c r="M4071" s="1" t="s">
        <v>45</v>
      </c>
      <c r="N4071" s="1" t="s">
        <v>46</v>
      </c>
      <c r="O4071" s="1" t="s">
        <v>46</v>
      </c>
      <c r="P4071" s="1" t="s">
        <v>2704</v>
      </c>
      <c r="Q4071" s="1">
        <v>2018</v>
      </c>
      <c r="R4071">
        <v>30</v>
      </c>
      <c r="S4071" s="1" t="s">
        <v>58</v>
      </c>
      <c r="T4071" s="2">
        <f>+R4071</f>
        <v>30</v>
      </c>
      <c r="U4071" s="1" t="s">
        <v>93</v>
      </c>
      <c r="V4071" s="1" t="s">
        <v>60</v>
      </c>
      <c r="W4071" s="1" t="s">
        <v>2230</v>
      </c>
    </row>
    <row r="4072" spans="1:24" x14ac:dyDescent="0.25">
      <c r="A4072" s="1" t="s">
        <v>2697</v>
      </c>
      <c r="B4072" s="1" t="s">
        <v>2698</v>
      </c>
      <c r="C4072" s="1" t="s">
        <v>2242</v>
      </c>
      <c r="D4072" s="1" t="s">
        <v>2243</v>
      </c>
      <c r="G4072" s="1" t="s">
        <v>774</v>
      </c>
      <c r="H4072" s="1" t="s">
        <v>77</v>
      </c>
      <c r="I4072" s="1" t="s">
        <v>43</v>
      </c>
      <c r="J4072" s="1" t="s">
        <v>6954</v>
      </c>
      <c r="K4072" s="1" t="s">
        <v>44</v>
      </c>
      <c r="L4072" s="1" t="s">
        <v>775</v>
      </c>
      <c r="M4072" s="1" t="s">
        <v>45</v>
      </c>
      <c r="N4072" s="1" t="s">
        <v>46</v>
      </c>
      <c r="O4072" s="1" t="s">
        <v>46</v>
      </c>
      <c r="P4072" s="1" t="s">
        <v>2700</v>
      </c>
      <c r="Q4072" s="1">
        <v>2018</v>
      </c>
      <c r="R4072">
        <v>30</v>
      </c>
      <c r="S4072" s="1" t="s">
        <v>58</v>
      </c>
      <c r="T4072" s="2">
        <f>+R4072</f>
        <v>30</v>
      </c>
      <c r="U4072" s="1" t="s">
        <v>93</v>
      </c>
      <c r="V4072" s="1" t="s">
        <v>211</v>
      </c>
    </row>
    <row r="4073" spans="1:24" x14ac:dyDescent="0.25">
      <c r="A4073" s="1" t="s">
        <v>2694</v>
      </c>
      <c r="B4073" s="1" t="s">
        <v>2695</v>
      </c>
      <c r="C4073" s="1" t="s">
        <v>2242</v>
      </c>
      <c r="D4073" s="1" t="s">
        <v>2243</v>
      </c>
      <c r="G4073" s="1" t="s">
        <v>774</v>
      </c>
      <c r="H4073" s="1" t="s">
        <v>6948</v>
      </c>
      <c r="I4073" s="1" t="s">
        <v>78</v>
      </c>
      <c r="J4073" s="1" t="s">
        <v>78</v>
      </c>
      <c r="K4073" s="1" t="s">
        <v>50</v>
      </c>
      <c r="M4073" s="1" t="s">
        <v>45</v>
      </c>
      <c r="N4073" s="1" t="s">
        <v>46</v>
      </c>
      <c r="O4073" s="1" t="s">
        <v>46</v>
      </c>
      <c r="P4073" s="1" t="s">
        <v>2278</v>
      </c>
      <c r="Q4073" s="1">
        <v>2018</v>
      </c>
      <c r="R4073">
        <v>13.75</v>
      </c>
      <c r="S4073" s="1" t="s">
        <v>58</v>
      </c>
      <c r="T4073" s="2">
        <f>+R4073</f>
        <v>13.75</v>
      </c>
      <c r="U4073" s="1" t="s">
        <v>82</v>
      </c>
      <c r="V4073" s="1" t="s">
        <v>83</v>
      </c>
      <c r="X4073" s="1" t="s">
        <v>264</v>
      </c>
    </row>
    <row r="4074" spans="1:24" x14ac:dyDescent="0.25">
      <c r="A4074" s="1" t="s">
        <v>2690</v>
      </c>
      <c r="B4074" s="1" t="s">
        <v>2691</v>
      </c>
      <c r="C4074" s="1" t="s">
        <v>2242</v>
      </c>
      <c r="D4074" s="1" t="s">
        <v>202</v>
      </c>
      <c r="G4074" s="1" t="s">
        <v>774</v>
      </c>
      <c r="H4074" s="1" t="s">
        <v>77</v>
      </c>
      <c r="I4074" s="1" t="s">
        <v>171</v>
      </c>
      <c r="J4074" s="1" t="s">
        <v>6953</v>
      </c>
      <c r="K4074" s="1" t="s">
        <v>44</v>
      </c>
      <c r="L4074" s="1" t="s">
        <v>775</v>
      </c>
      <c r="M4074" s="1" t="s">
        <v>45</v>
      </c>
      <c r="N4074" s="1" t="s">
        <v>46</v>
      </c>
      <c r="O4074" s="1" t="s">
        <v>46</v>
      </c>
      <c r="P4074" s="1" t="s">
        <v>213</v>
      </c>
      <c r="Q4074" s="1">
        <v>2018</v>
      </c>
      <c r="R4074">
        <v>13.75</v>
      </c>
      <c r="S4074" s="1" t="s">
        <v>58</v>
      </c>
      <c r="T4074" s="2">
        <f>+R4074</f>
        <v>13.75</v>
      </c>
      <c r="U4074" s="1" t="s">
        <v>82</v>
      </c>
      <c r="V4074" s="1" t="s">
        <v>83</v>
      </c>
      <c r="X4074" s="1" t="s">
        <v>260</v>
      </c>
    </row>
    <row r="4075" spans="1:24" x14ac:dyDescent="0.25">
      <c r="A4075" s="1" t="s">
        <v>2687</v>
      </c>
      <c r="B4075" s="1" t="s">
        <v>2688</v>
      </c>
      <c r="C4075" s="1" t="s">
        <v>2242</v>
      </c>
      <c r="D4075" s="1" t="s">
        <v>2243</v>
      </c>
      <c r="G4075" s="1" t="s">
        <v>774</v>
      </c>
      <c r="H4075" s="1" t="s">
        <v>77</v>
      </c>
      <c r="I4075" s="1" t="s">
        <v>114</v>
      </c>
      <c r="J4075" s="1" t="s">
        <v>114</v>
      </c>
      <c r="K4075" s="1" t="s">
        <v>50</v>
      </c>
      <c r="M4075" s="1" t="s">
        <v>45</v>
      </c>
      <c r="N4075" s="1" t="s">
        <v>46</v>
      </c>
      <c r="O4075" s="1" t="s">
        <v>46</v>
      </c>
      <c r="P4075" s="1" t="s">
        <v>74</v>
      </c>
      <c r="Q4075" s="1">
        <v>2018</v>
      </c>
      <c r="R4075">
        <v>13.75</v>
      </c>
      <c r="S4075" s="1" t="s">
        <v>58</v>
      </c>
      <c r="T4075" s="2">
        <f>+R4075</f>
        <v>13.75</v>
      </c>
      <c r="U4075" s="1" t="s">
        <v>82</v>
      </c>
      <c r="V4075" s="1" t="s">
        <v>83</v>
      </c>
      <c r="X4075" s="1" t="s">
        <v>839</v>
      </c>
    </row>
    <row r="4076" spans="1:24" x14ac:dyDescent="0.25">
      <c r="A4076" s="1" t="s">
        <v>2683</v>
      </c>
      <c r="B4076" s="1" t="s">
        <v>2684</v>
      </c>
      <c r="C4076" s="1" t="s">
        <v>2242</v>
      </c>
      <c r="D4076" s="1" t="s">
        <v>202</v>
      </c>
      <c r="G4076" s="1" t="s">
        <v>774</v>
      </c>
      <c r="H4076" s="1" t="s">
        <v>77</v>
      </c>
      <c r="I4076" s="1" t="s">
        <v>78</v>
      </c>
      <c r="J4076" s="1" t="s">
        <v>78</v>
      </c>
      <c r="K4076" s="1" t="s">
        <v>50</v>
      </c>
      <c r="M4076" s="1" t="s">
        <v>45</v>
      </c>
      <c r="N4076" s="1" t="s">
        <v>46</v>
      </c>
      <c r="O4076" s="1" t="s">
        <v>46</v>
      </c>
      <c r="P4076" s="1" t="s">
        <v>1186</v>
      </c>
      <c r="Q4076" s="1">
        <v>2018</v>
      </c>
      <c r="R4076">
        <v>13.75</v>
      </c>
      <c r="S4076" s="1" t="s">
        <v>58</v>
      </c>
      <c r="T4076" s="2">
        <f>+R4076</f>
        <v>13.75</v>
      </c>
      <c r="U4076" s="1" t="s">
        <v>82</v>
      </c>
      <c r="V4076" s="1" t="s">
        <v>83</v>
      </c>
      <c r="X4076" s="1" t="s">
        <v>814</v>
      </c>
    </row>
    <row r="4077" spans="1:24" x14ac:dyDescent="0.25">
      <c r="A4077" s="1" t="s">
        <v>2679</v>
      </c>
      <c r="B4077" s="1" t="s">
        <v>2680</v>
      </c>
      <c r="C4077" s="1" t="s">
        <v>2242</v>
      </c>
      <c r="D4077" s="1" t="s">
        <v>202</v>
      </c>
      <c r="G4077" s="1" t="s">
        <v>774</v>
      </c>
      <c r="H4077" s="1" t="s">
        <v>77</v>
      </c>
      <c r="I4077" s="1" t="s">
        <v>43</v>
      </c>
      <c r="J4077" s="1" t="s">
        <v>6954</v>
      </c>
      <c r="K4077" s="1" t="s">
        <v>44</v>
      </c>
      <c r="L4077" s="1" t="s">
        <v>775</v>
      </c>
      <c r="M4077" s="1" t="s">
        <v>45</v>
      </c>
      <c r="N4077" s="1" t="s">
        <v>46</v>
      </c>
      <c r="O4077" s="1" t="s">
        <v>46</v>
      </c>
      <c r="P4077" s="1" t="s">
        <v>2519</v>
      </c>
      <c r="Q4077" s="1">
        <v>2018</v>
      </c>
      <c r="R4077">
        <v>13.75</v>
      </c>
      <c r="S4077" s="1" t="s">
        <v>58</v>
      </c>
      <c r="T4077" s="2">
        <f>+R4077</f>
        <v>13.75</v>
      </c>
      <c r="U4077" s="1" t="s">
        <v>93</v>
      </c>
      <c r="V4077" s="1" t="s">
        <v>60</v>
      </c>
      <c r="W4077" s="1" t="s">
        <v>61</v>
      </c>
    </row>
    <row r="4078" spans="1:24" x14ac:dyDescent="0.25">
      <c r="A4078" s="1" t="s">
        <v>2675</v>
      </c>
      <c r="B4078" s="1" t="s">
        <v>2676</v>
      </c>
      <c r="C4078" s="1" t="s">
        <v>2242</v>
      </c>
      <c r="D4078" s="1" t="s">
        <v>2243</v>
      </c>
      <c r="G4078" s="1" t="s">
        <v>774</v>
      </c>
      <c r="H4078" s="1" t="s">
        <v>77</v>
      </c>
      <c r="I4078" s="1" t="s">
        <v>171</v>
      </c>
      <c r="J4078" s="1" t="s">
        <v>6953</v>
      </c>
      <c r="K4078" s="1" t="s">
        <v>44</v>
      </c>
      <c r="L4078" s="1" t="s">
        <v>2678</v>
      </c>
      <c r="M4078" s="1" t="s">
        <v>106</v>
      </c>
      <c r="N4078" s="1" t="s">
        <v>87</v>
      </c>
      <c r="O4078" s="1" t="s">
        <v>46</v>
      </c>
      <c r="P4078" s="1" t="s">
        <v>80</v>
      </c>
      <c r="Q4078" s="1">
        <v>2018</v>
      </c>
      <c r="R4078">
        <v>13.75</v>
      </c>
      <c r="S4078" s="1" t="s">
        <v>58</v>
      </c>
      <c r="T4078" s="2">
        <f>+R4078</f>
        <v>13.75</v>
      </c>
      <c r="U4078" s="1" t="s">
        <v>93</v>
      </c>
      <c r="V4078" s="1" t="s">
        <v>60</v>
      </c>
      <c r="W4078" s="1" t="s">
        <v>2230</v>
      </c>
    </row>
    <row r="4079" spans="1:24" x14ac:dyDescent="0.25">
      <c r="A4079" s="1" t="s">
        <v>2670</v>
      </c>
      <c r="B4079" s="1" t="s">
        <v>2671</v>
      </c>
      <c r="C4079" s="1" t="s">
        <v>2242</v>
      </c>
      <c r="D4079" s="1" t="s">
        <v>202</v>
      </c>
      <c r="G4079" s="1" t="s">
        <v>774</v>
      </c>
      <c r="H4079" s="1" t="s">
        <v>77</v>
      </c>
      <c r="I4079" s="1" t="s">
        <v>43</v>
      </c>
      <c r="J4079" s="1" t="s">
        <v>6954</v>
      </c>
      <c r="K4079" s="1" t="s">
        <v>44</v>
      </c>
      <c r="L4079" s="1" t="s">
        <v>775</v>
      </c>
      <c r="M4079" s="1" t="s">
        <v>45</v>
      </c>
      <c r="N4079" s="1" t="s">
        <v>46</v>
      </c>
      <c r="O4079" s="1" t="s">
        <v>46</v>
      </c>
      <c r="P4079" s="1" t="s">
        <v>2673</v>
      </c>
      <c r="Q4079" s="1">
        <v>2018</v>
      </c>
      <c r="R4079">
        <v>13.75</v>
      </c>
      <c r="S4079" s="1" t="s">
        <v>58</v>
      </c>
      <c r="T4079" s="2">
        <f>+R4079</f>
        <v>13.75</v>
      </c>
      <c r="U4079" s="1" t="s">
        <v>93</v>
      </c>
      <c r="V4079" s="1" t="s">
        <v>60</v>
      </c>
      <c r="W4079" s="1" t="s">
        <v>2210</v>
      </c>
    </row>
    <row r="4080" spans="1:24" x14ac:dyDescent="0.25">
      <c r="A4080" s="1" t="s">
        <v>2666</v>
      </c>
      <c r="B4080" s="1" t="s">
        <v>2667</v>
      </c>
      <c r="C4080" s="1" t="s">
        <v>2242</v>
      </c>
      <c r="D4080" s="1" t="s">
        <v>202</v>
      </c>
      <c r="G4080" s="1" t="s">
        <v>774</v>
      </c>
      <c r="H4080" s="1" t="s">
        <v>77</v>
      </c>
      <c r="I4080" s="1" t="s">
        <v>43</v>
      </c>
      <c r="J4080" s="1" t="s">
        <v>6954</v>
      </c>
      <c r="K4080" s="1" t="s">
        <v>44</v>
      </c>
      <c r="L4080" s="1" t="s">
        <v>775</v>
      </c>
      <c r="M4080" s="1" t="s">
        <v>45</v>
      </c>
      <c r="N4080" s="1" t="s">
        <v>46</v>
      </c>
      <c r="O4080" s="1" t="s">
        <v>46</v>
      </c>
      <c r="P4080" s="1" t="s">
        <v>2238</v>
      </c>
      <c r="Q4080" s="1">
        <v>2018</v>
      </c>
      <c r="R4080">
        <v>13.75</v>
      </c>
      <c r="S4080" s="1" t="s">
        <v>58</v>
      </c>
      <c r="T4080" s="2">
        <f>+R4080</f>
        <v>13.75</v>
      </c>
      <c r="U4080" s="1" t="s">
        <v>93</v>
      </c>
      <c r="V4080" s="1" t="s">
        <v>211</v>
      </c>
    </row>
    <row r="4081" spans="1:24" x14ac:dyDescent="0.25">
      <c r="A4081" s="1" t="s">
        <v>2663</v>
      </c>
      <c r="B4081" s="1" t="s">
        <v>2664</v>
      </c>
      <c r="C4081" s="1" t="s">
        <v>2242</v>
      </c>
      <c r="D4081" s="1" t="s">
        <v>2243</v>
      </c>
      <c r="G4081" s="1" t="s">
        <v>774</v>
      </c>
      <c r="H4081" s="1" t="s">
        <v>77</v>
      </c>
      <c r="I4081" s="1" t="s">
        <v>43</v>
      </c>
      <c r="J4081" s="1" t="s">
        <v>6954</v>
      </c>
      <c r="K4081" s="1" t="s">
        <v>44</v>
      </c>
      <c r="L4081" s="1" t="s">
        <v>775</v>
      </c>
      <c r="M4081" s="1" t="s">
        <v>45</v>
      </c>
      <c r="N4081" s="1" t="s">
        <v>46</v>
      </c>
      <c r="O4081" s="1" t="s">
        <v>46</v>
      </c>
      <c r="P4081" s="1" t="s">
        <v>387</v>
      </c>
      <c r="Q4081" s="1">
        <v>2018</v>
      </c>
      <c r="R4081">
        <v>13.62</v>
      </c>
      <c r="S4081" s="1" t="s">
        <v>58</v>
      </c>
      <c r="T4081" s="2">
        <f>+R4081</f>
        <v>13.62</v>
      </c>
      <c r="U4081" s="1" t="s">
        <v>136</v>
      </c>
      <c r="V4081" s="1" t="s">
        <v>83</v>
      </c>
      <c r="X4081" s="1" t="s">
        <v>84</v>
      </c>
    </row>
    <row r="4082" spans="1:24" x14ac:dyDescent="0.25">
      <c r="A4082" s="1" t="s">
        <v>2659</v>
      </c>
      <c r="B4082" s="1" t="s">
        <v>2660</v>
      </c>
      <c r="C4082" s="1" t="s">
        <v>2242</v>
      </c>
      <c r="D4082" s="1" t="s">
        <v>202</v>
      </c>
      <c r="G4082" s="1" t="s">
        <v>774</v>
      </c>
      <c r="H4082" s="1" t="s">
        <v>77</v>
      </c>
      <c r="I4082" s="1" t="s">
        <v>78</v>
      </c>
      <c r="J4082" s="1" t="s">
        <v>78</v>
      </c>
      <c r="K4082" s="1" t="s">
        <v>44</v>
      </c>
      <c r="L4082" s="1" t="s">
        <v>775</v>
      </c>
      <c r="M4082" s="1" t="s">
        <v>45</v>
      </c>
      <c r="N4082" s="1" t="s">
        <v>46</v>
      </c>
      <c r="O4082" s="1" t="s">
        <v>46</v>
      </c>
      <c r="P4082" s="1" t="s">
        <v>2662</v>
      </c>
      <c r="Q4082" s="1">
        <v>2018</v>
      </c>
      <c r="R4082">
        <v>13.62</v>
      </c>
      <c r="S4082" s="1" t="s">
        <v>58</v>
      </c>
      <c r="T4082" s="2">
        <f>+R4082</f>
        <v>13.62</v>
      </c>
      <c r="U4082" s="1" t="s">
        <v>136</v>
      </c>
      <c r="V4082" s="1" t="s">
        <v>83</v>
      </c>
      <c r="X4082" s="1" t="s">
        <v>264</v>
      </c>
    </row>
    <row r="4083" spans="1:24" x14ac:dyDescent="0.25">
      <c r="A4083" s="1" t="s">
        <v>2656</v>
      </c>
      <c r="B4083" s="1" t="s">
        <v>2657</v>
      </c>
      <c r="C4083" s="1" t="s">
        <v>2242</v>
      </c>
      <c r="D4083" s="1" t="s">
        <v>2243</v>
      </c>
      <c r="G4083" s="1" t="s">
        <v>774</v>
      </c>
      <c r="H4083" s="1" t="s">
        <v>77</v>
      </c>
      <c r="I4083" s="1" t="s">
        <v>263</v>
      </c>
      <c r="J4083" s="1" t="s">
        <v>6950</v>
      </c>
      <c r="K4083" s="1" t="s">
        <v>44</v>
      </c>
      <c r="L4083" s="1" t="s">
        <v>775</v>
      </c>
      <c r="M4083" s="1" t="s">
        <v>45</v>
      </c>
      <c r="N4083" s="1" t="s">
        <v>46</v>
      </c>
      <c r="O4083" s="1" t="s">
        <v>46</v>
      </c>
      <c r="P4083" s="1" t="s">
        <v>2253</v>
      </c>
      <c r="Q4083" s="1">
        <v>2018</v>
      </c>
      <c r="R4083">
        <v>13.62</v>
      </c>
      <c r="S4083" s="1" t="s">
        <v>58</v>
      </c>
      <c r="T4083" s="2">
        <f>+R4083</f>
        <v>13.62</v>
      </c>
      <c r="U4083" s="1" t="s">
        <v>136</v>
      </c>
      <c r="V4083" s="1" t="s">
        <v>83</v>
      </c>
      <c r="X4083" s="1" t="s">
        <v>260</v>
      </c>
    </row>
    <row r="4084" spans="1:24" x14ac:dyDescent="0.25">
      <c r="A4084" s="1" t="s">
        <v>2653</v>
      </c>
      <c r="B4084" s="1" t="s">
        <v>2654</v>
      </c>
      <c r="C4084" s="1" t="s">
        <v>2242</v>
      </c>
      <c r="D4084" s="1" t="s">
        <v>202</v>
      </c>
      <c r="G4084" s="1" t="s">
        <v>774</v>
      </c>
      <c r="H4084" s="1" t="s">
        <v>77</v>
      </c>
      <c r="I4084" s="1" t="s">
        <v>43</v>
      </c>
      <c r="J4084" s="1" t="s">
        <v>6954</v>
      </c>
      <c r="K4084" s="1" t="s">
        <v>44</v>
      </c>
      <c r="L4084" s="1" t="s">
        <v>775</v>
      </c>
      <c r="M4084" s="1" t="s">
        <v>45</v>
      </c>
      <c r="N4084" s="1" t="s">
        <v>46</v>
      </c>
      <c r="O4084" s="1" t="s">
        <v>46</v>
      </c>
      <c r="P4084" s="1" t="s">
        <v>249</v>
      </c>
      <c r="Q4084" s="1">
        <v>2018</v>
      </c>
      <c r="R4084">
        <v>13.62</v>
      </c>
      <c r="S4084" s="1" t="s">
        <v>58</v>
      </c>
      <c r="T4084" s="2">
        <f>+R4084</f>
        <v>13.62</v>
      </c>
      <c r="U4084" s="1" t="s">
        <v>93</v>
      </c>
      <c r="V4084" s="1" t="s">
        <v>60</v>
      </c>
      <c r="W4084" s="1" t="s">
        <v>61</v>
      </c>
    </row>
    <row r="4085" spans="1:24" x14ac:dyDescent="0.25">
      <c r="A4085" s="1" t="s">
        <v>2650</v>
      </c>
      <c r="B4085" s="1" t="s">
        <v>2651</v>
      </c>
      <c r="C4085" s="1" t="s">
        <v>2242</v>
      </c>
      <c r="D4085" s="1" t="s">
        <v>202</v>
      </c>
      <c r="G4085" s="1" t="s">
        <v>774</v>
      </c>
      <c r="H4085" s="1" t="s">
        <v>77</v>
      </c>
      <c r="I4085" s="1" t="s">
        <v>43</v>
      </c>
      <c r="J4085" s="1" t="s">
        <v>6954</v>
      </c>
      <c r="K4085" s="1" t="s">
        <v>44</v>
      </c>
      <c r="L4085" s="1" t="s">
        <v>775</v>
      </c>
      <c r="M4085" s="1" t="s">
        <v>45</v>
      </c>
      <c r="N4085" s="1" t="s">
        <v>46</v>
      </c>
      <c r="O4085" s="1" t="s">
        <v>46</v>
      </c>
      <c r="P4085" s="1" t="s">
        <v>2279</v>
      </c>
      <c r="Q4085" s="1">
        <v>2018</v>
      </c>
      <c r="R4085">
        <v>13.62</v>
      </c>
      <c r="S4085" s="1" t="s">
        <v>58</v>
      </c>
      <c r="T4085" s="2">
        <f>+R4085</f>
        <v>13.62</v>
      </c>
      <c r="U4085" s="1" t="s">
        <v>93</v>
      </c>
      <c r="V4085" s="1" t="s">
        <v>60</v>
      </c>
      <c r="W4085" s="1" t="s">
        <v>303</v>
      </c>
    </row>
    <row r="4086" spans="1:24" x14ac:dyDescent="0.25">
      <c r="A4086" s="1" t="s">
        <v>2646</v>
      </c>
      <c r="B4086" s="1" t="s">
        <v>2647</v>
      </c>
      <c r="C4086" s="1" t="s">
        <v>2242</v>
      </c>
      <c r="D4086" s="1" t="s">
        <v>202</v>
      </c>
      <c r="G4086" s="1" t="s">
        <v>774</v>
      </c>
      <c r="H4086" s="1" t="s">
        <v>77</v>
      </c>
      <c r="I4086" s="1" t="s">
        <v>78</v>
      </c>
      <c r="J4086" s="1" t="s">
        <v>78</v>
      </c>
      <c r="K4086" s="1" t="s">
        <v>44</v>
      </c>
      <c r="L4086" s="1" t="s">
        <v>775</v>
      </c>
      <c r="M4086" s="1" t="s">
        <v>106</v>
      </c>
      <c r="N4086" s="1" t="s">
        <v>208</v>
      </c>
      <c r="O4086" s="1" t="s">
        <v>46</v>
      </c>
      <c r="P4086" s="1" t="s">
        <v>2278</v>
      </c>
      <c r="Q4086" s="1">
        <v>2018</v>
      </c>
      <c r="R4086">
        <v>13.62</v>
      </c>
      <c r="S4086" s="1" t="s">
        <v>58</v>
      </c>
      <c r="T4086" s="2">
        <f>+R4086</f>
        <v>13.62</v>
      </c>
      <c r="U4086" s="1" t="s">
        <v>93</v>
      </c>
      <c r="V4086" s="1" t="s">
        <v>60</v>
      </c>
      <c r="W4086" s="1" t="s">
        <v>2230</v>
      </c>
    </row>
    <row r="4087" spans="1:24" x14ac:dyDescent="0.25">
      <c r="A4087" s="1" t="s">
        <v>2641</v>
      </c>
      <c r="B4087" s="1" t="s">
        <v>2642</v>
      </c>
      <c r="C4087" s="1" t="s">
        <v>2242</v>
      </c>
      <c r="D4087" s="1" t="s">
        <v>202</v>
      </c>
      <c r="G4087" s="1" t="s">
        <v>774</v>
      </c>
      <c r="H4087" s="1" t="s">
        <v>77</v>
      </c>
      <c r="I4087" s="1" t="s">
        <v>78</v>
      </c>
      <c r="J4087" s="1" t="s">
        <v>78</v>
      </c>
      <c r="K4087" s="1" t="s">
        <v>44</v>
      </c>
      <c r="L4087" s="1" t="s">
        <v>775</v>
      </c>
      <c r="M4087" s="1" t="s">
        <v>45</v>
      </c>
      <c r="N4087" s="1" t="s">
        <v>46</v>
      </c>
      <c r="O4087" s="1" t="s">
        <v>46</v>
      </c>
      <c r="P4087" s="1" t="s">
        <v>2644</v>
      </c>
      <c r="Q4087" s="1">
        <v>2018</v>
      </c>
      <c r="R4087">
        <v>13.62</v>
      </c>
      <c r="S4087" s="1" t="s">
        <v>58</v>
      </c>
      <c r="T4087" s="2">
        <f>+R4087</f>
        <v>13.62</v>
      </c>
      <c r="U4087" s="1" t="s">
        <v>93</v>
      </c>
      <c r="V4087" s="1" t="s">
        <v>60</v>
      </c>
      <c r="W4087" s="1" t="s">
        <v>2200</v>
      </c>
    </row>
    <row r="4088" spans="1:24" x14ac:dyDescent="0.25">
      <c r="A4088" s="1" t="s">
        <v>2636</v>
      </c>
      <c r="B4088" s="1" t="s">
        <v>2637</v>
      </c>
      <c r="C4088" s="1" t="s">
        <v>2242</v>
      </c>
      <c r="D4088" s="1" t="s">
        <v>202</v>
      </c>
      <c r="G4088" s="1" t="s">
        <v>774</v>
      </c>
      <c r="H4088" s="1" t="s">
        <v>77</v>
      </c>
      <c r="I4088" s="1" t="s">
        <v>43</v>
      </c>
      <c r="J4088" s="1" t="s">
        <v>6954</v>
      </c>
      <c r="K4088" s="1" t="s">
        <v>44</v>
      </c>
      <c r="L4088" s="1" t="s">
        <v>775</v>
      </c>
      <c r="M4088" s="1" t="s">
        <v>45</v>
      </c>
      <c r="N4088" s="1" t="s">
        <v>46</v>
      </c>
      <c r="O4088" s="1" t="s">
        <v>46</v>
      </c>
      <c r="P4088" s="1" t="s">
        <v>2639</v>
      </c>
      <c r="Q4088" s="1">
        <v>2018</v>
      </c>
      <c r="R4088">
        <v>13.62</v>
      </c>
      <c r="S4088" s="1" t="s">
        <v>58</v>
      </c>
      <c r="T4088" s="2">
        <f>+R4088</f>
        <v>13.62</v>
      </c>
      <c r="U4088" s="1" t="s">
        <v>93</v>
      </c>
      <c r="V4088" s="1" t="s">
        <v>211</v>
      </c>
    </row>
    <row r="4089" spans="1:24" x14ac:dyDescent="0.25">
      <c r="A4089" s="1" t="s">
        <v>2633</v>
      </c>
      <c r="B4089" s="1" t="s">
        <v>2634</v>
      </c>
      <c r="C4089" s="1" t="s">
        <v>2242</v>
      </c>
      <c r="D4089" s="1" t="s">
        <v>202</v>
      </c>
      <c r="G4089" s="1" t="s">
        <v>774</v>
      </c>
      <c r="H4089" s="1" t="s">
        <v>77</v>
      </c>
      <c r="I4089" s="1" t="s">
        <v>43</v>
      </c>
      <c r="J4089" s="1" t="s">
        <v>6954</v>
      </c>
      <c r="K4089" s="1" t="s">
        <v>44</v>
      </c>
      <c r="L4089" s="1" t="s">
        <v>775</v>
      </c>
      <c r="M4089" s="1" t="s">
        <v>45</v>
      </c>
      <c r="N4089" s="1" t="s">
        <v>46</v>
      </c>
      <c r="O4089" s="1" t="s">
        <v>46</v>
      </c>
      <c r="P4089" s="1" t="s">
        <v>143</v>
      </c>
      <c r="Q4089" s="1">
        <v>2018</v>
      </c>
      <c r="R4089">
        <v>1.4999999999999999E-2</v>
      </c>
      <c r="S4089" s="1" t="s">
        <v>58</v>
      </c>
      <c r="T4089" s="2">
        <f>+R4089</f>
        <v>1.4999999999999999E-2</v>
      </c>
      <c r="U4089" s="1" t="s">
        <v>93</v>
      </c>
      <c r="V4089" s="1" t="s">
        <v>167</v>
      </c>
    </row>
    <row r="4090" spans="1:24" x14ac:dyDescent="0.25">
      <c r="A4090" s="1" t="s">
        <v>2629</v>
      </c>
      <c r="B4090" s="1" t="s">
        <v>2630</v>
      </c>
      <c r="C4090" s="1" t="s">
        <v>2242</v>
      </c>
      <c r="D4090" s="1" t="s">
        <v>202</v>
      </c>
      <c r="G4090" s="1" t="s">
        <v>774</v>
      </c>
      <c r="H4090" s="1" t="s">
        <v>77</v>
      </c>
      <c r="I4090" s="1" t="s">
        <v>263</v>
      </c>
      <c r="J4090" s="1" t="s">
        <v>6950</v>
      </c>
      <c r="K4090" s="1" t="s">
        <v>44</v>
      </c>
      <c r="L4090" s="1" t="s">
        <v>775</v>
      </c>
      <c r="M4090" s="1" t="s">
        <v>106</v>
      </c>
      <c r="N4090" s="1" t="s">
        <v>40</v>
      </c>
      <c r="O4090" s="1" t="s">
        <v>46</v>
      </c>
      <c r="P4090" s="1" t="s">
        <v>2632</v>
      </c>
      <c r="Q4090" s="1">
        <v>2018</v>
      </c>
      <c r="R4090">
        <v>132.4</v>
      </c>
      <c r="S4090" s="1" t="s">
        <v>58</v>
      </c>
      <c r="T4090" s="2">
        <f>+R4090</f>
        <v>132.4</v>
      </c>
      <c r="U4090" s="1" t="s">
        <v>82</v>
      </c>
      <c r="V4090" s="1" t="s">
        <v>83</v>
      </c>
      <c r="X4090" s="1" t="s">
        <v>264</v>
      </c>
    </row>
    <row r="4091" spans="1:24" x14ac:dyDescent="0.25">
      <c r="A4091" s="1" t="s">
        <v>2625</v>
      </c>
      <c r="B4091" s="1" t="s">
        <v>2626</v>
      </c>
      <c r="C4091" s="1" t="s">
        <v>2242</v>
      </c>
      <c r="D4091" s="1" t="s">
        <v>202</v>
      </c>
      <c r="G4091" s="1" t="s">
        <v>774</v>
      </c>
      <c r="H4091" s="1" t="s">
        <v>77</v>
      </c>
      <c r="I4091" s="1" t="s">
        <v>78</v>
      </c>
      <c r="J4091" s="1" t="s">
        <v>78</v>
      </c>
      <c r="K4091" s="1" t="s">
        <v>44</v>
      </c>
      <c r="L4091" s="1" t="s">
        <v>775</v>
      </c>
      <c r="M4091" s="1" t="s">
        <v>45</v>
      </c>
      <c r="N4091" s="1" t="s">
        <v>46</v>
      </c>
      <c r="O4091" s="1" t="s">
        <v>46</v>
      </c>
      <c r="P4091" s="1" t="s">
        <v>1398</v>
      </c>
      <c r="Q4091" s="1">
        <v>2018</v>
      </c>
      <c r="R4091">
        <v>132.4</v>
      </c>
      <c r="S4091" s="1" t="s">
        <v>58</v>
      </c>
      <c r="T4091" s="2">
        <f>+R4091</f>
        <v>132.4</v>
      </c>
      <c r="U4091" s="1" t="s">
        <v>82</v>
      </c>
      <c r="V4091" s="1" t="s">
        <v>83</v>
      </c>
      <c r="X4091" s="1" t="s">
        <v>289</v>
      </c>
    </row>
    <row r="4092" spans="1:24" x14ac:dyDescent="0.25">
      <c r="A4092" s="1" t="s">
        <v>2622</v>
      </c>
      <c r="B4092" s="1" t="s">
        <v>2623</v>
      </c>
      <c r="C4092" s="1" t="s">
        <v>2242</v>
      </c>
      <c r="D4092" s="1" t="s">
        <v>2243</v>
      </c>
      <c r="G4092" s="1" t="s">
        <v>774</v>
      </c>
      <c r="H4092" s="1" t="s">
        <v>77</v>
      </c>
      <c r="I4092" s="1" t="s">
        <v>78</v>
      </c>
      <c r="J4092" s="1" t="s">
        <v>78</v>
      </c>
      <c r="K4092" s="1" t="s">
        <v>44</v>
      </c>
      <c r="L4092" s="1" t="s">
        <v>105</v>
      </c>
      <c r="M4092" s="1" t="s">
        <v>45</v>
      </c>
      <c r="N4092" s="1" t="s">
        <v>46</v>
      </c>
      <c r="O4092" s="1" t="s">
        <v>46</v>
      </c>
      <c r="P4092" s="1" t="s">
        <v>2071</v>
      </c>
      <c r="Q4092" s="1">
        <v>2018</v>
      </c>
      <c r="R4092">
        <v>132.4</v>
      </c>
      <c r="S4092" s="1" t="s">
        <v>58</v>
      </c>
      <c r="T4092" s="2">
        <f>+R4092</f>
        <v>132.4</v>
      </c>
      <c r="U4092" s="1" t="s">
        <v>93</v>
      </c>
      <c r="V4092" s="1" t="s">
        <v>60</v>
      </c>
      <c r="W4092" s="1" t="s">
        <v>61</v>
      </c>
    </row>
    <row r="4093" spans="1:24" x14ac:dyDescent="0.25">
      <c r="A4093" s="1" t="s">
        <v>2617</v>
      </c>
      <c r="B4093" s="1" t="s">
        <v>2618</v>
      </c>
      <c r="C4093" s="1" t="s">
        <v>2242</v>
      </c>
      <c r="D4093" s="1" t="s">
        <v>202</v>
      </c>
      <c r="G4093" s="1" t="s">
        <v>774</v>
      </c>
      <c r="H4093" s="1" t="s">
        <v>77</v>
      </c>
      <c r="I4093" s="1" t="s">
        <v>43</v>
      </c>
      <c r="J4093" s="1" t="s">
        <v>6954</v>
      </c>
      <c r="K4093" s="1" t="s">
        <v>44</v>
      </c>
      <c r="L4093" s="1" t="s">
        <v>775</v>
      </c>
      <c r="M4093" s="1" t="s">
        <v>45</v>
      </c>
      <c r="N4093" s="1" t="s">
        <v>46</v>
      </c>
      <c r="O4093" s="1" t="s">
        <v>46</v>
      </c>
      <c r="P4093" s="1" t="s">
        <v>2620</v>
      </c>
      <c r="Q4093" s="1">
        <v>2018</v>
      </c>
      <c r="R4093">
        <v>132.4</v>
      </c>
      <c r="S4093" s="1" t="s">
        <v>58</v>
      </c>
      <c r="T4093" s="2">
        <f>+R4093</f>
        <v>132.4</v>
      </c>
      <c r="U4093" s="1" t="s">
        <v>93</v>
      </c>
      <c r="V4093" s="1" t="s">
        <v>60</v>
      </c>
      <c r="W4093" s="1" t="s">
        <v>303</v>
      </c>
    </row>
    <row r="4094" spans="1:24" x14ac:dyDescent="0.25">
      <c r="A4094" s="1" t="s">
        <v>2613</v>
      </c>
      <c r="B4094" s="1" t="s">
        <v>2614</v>
      </c>
      <c r="C4094" s="1" t="s">
        <v>2242</v>
      </c>
      <c r="D4094" s="1" t="s">
        <v>2243</v>
      </c>
      <c r="G4094" s="1" t="s">
        <v>774</v>
      </c>
      <c r="H4094" s="1" t="s">
        <v>77</v>
      </c>
      <c r="I4094" s="1" t="s">
        <v>263</v>
      </c>
      <c r="J4094" s="1" t="s">
        <v>6950</v>
      </c>
      <c r="K4094" s="1" t="s">
        <v>44</v>
      </c>
      <c r="L4094" s="1" t="s">
        <v>775</v>
      </c>
      <c r="M4094" s="1" t="s">
        <v>106</v>
      </c>
      <c r="N4094" s="1" t="s">
        <v>107</v>
      </c>
      <c r="O4094" s="1" t="s">
        <v>46</v>
      </c>
      <c r="P4094" s="1" t="s">
        <v>2616</v>
      </c>
      <c r="Q4094" s="1">
        <v>2018</v>
      </c>
      <c r="R4094">
        <v>132.4</v>
      </c>
      <c r="S4094" s="1" t="s">
        <v>58</v>
      </c>
      <c r="T4094" s="2">
        <f>+R4094</f>
        <v>132.4</v>
      </c>
      <c r="U4094" s="1" t="s">
        <v>93</v>
      </c>
      <c r="V4094" s="1" t="s">
        <v>211</v>
      </c>
    </row>
    <row r="4095" spans="1:24" x14ac:dyDescent="0.25">
      <c r="A4095" s="1" t="s">
        <v>2609</v>
      </c>
      <c r="B4095" s="1" t="s">
        <v>2610</v>
      </c>
      <c r="C4095" s="1" t="s">
        <v>2242</v>
      </c>
      <c r="D4095" s="1" t="s">
        <v>202</v>
      </c>
      <c r="G4095" s="1" t="s">
        <v>774</v>
      </c>
      <c r="H4095" s="1" t="s">
        <v>77</v>
      </c>
      <c r="I4095" s="1" t="s">
        <v>43</v>
      </c>
      <c r="J4095" s="1" t="s">
        <v>6954</v>
      </c>
      <c r="K4095" s="1" t="s">
        <v>44</v>
      </c>
      <c r="L4095" s="1" t="s">
        <v>775</v>
      </c>
      <c r="M4095" s="1" t="s">
        <v>45</v>
      </c>
      <c r="N4095" s="1" t="s">
        <v>46</v>
      </c>
      <c r="O4095" s="1" t="s">
        <v>46</v>
      </c>
      <c r="P4095" s="1" t="s">
        <v>2612</v>
      </c>
      <c r="Q4095" s="1">
        <v>2018</v>
      </c>
      <c r="R4095">
        <v>40</v>
      </c>
      <c r="S4095" s="1" t="s">
        <v>58</v>
      </c>
      <c r="T4095" s="2">
        <f>+R4095</f>
        <v>40</v>
      </c>
      <c r="U4095" s="1" t="s">
        <v>82</v>
      </c>
      <c r="V4095" s="1" t="s">
        <v>83</v>
      </c>
      <c r="X4095" s="1" t="s">
        <v>264</v>
      </c>
    </row>
    <row r="4096" spans="1:24" x14ac:dyDescent="0.25">
      <c r="A4096" s="1" t="s">
        <v>2605</v>
      </c>
      <c r="B4096" s="1" t="s">
        <v>2606</v>
      </c>
      <c r="C4096" s="1" t="s">
        <v>2242</v>
      </c>
      <c r="D4096" s="1" t="s">
        <v>2243</v>
      </c>
      <c r="G4096" s="1" t="s">
        <v>774</v>
      </c>
      <c r="H4096" s="1" t="s">
        <v>77</v>
      </c>
      <c r="I4096" s="1" t="s">
        <v>114</v>
      </c>
      <c r="J4096" s="1" t="s">
        <v>114</v>
      </c>
      <c r="K4096" s="1" t="s">
        <v>44</v>
      </c>
      <c r="L4096" s="1" t="s">
        <v>775</v>
      </c>
      <c r="M4096" s="1" t="s">
        <v>106</v>
      </c>
      <c r="N4096" s="1" t="s">
        <v>102</v>
      </c>
      <c r="O4096" s="1" t="s">
        <v>46</v>
      </c>
      <c r="P4096" s="1" t="s">
        <v>2608</v>
      </c>
      <c r="Q4096" s="1">
        <v>2018</v>
      </c>
      <c r="R4096">
        <v>40</v>
      </c>
      <c r="S4096" s="1" t="s">
        <v>58</v>
      </c>
      <c r="T4096" s="2">
        <f>+R4096</f>
        <v>40</v>
      </c>
      <c r="U4096" s="1" t="s">
        <v>82</v>
      </c>
      <c r="V4096" s="1" t="s">
        <v>83</v>
      </c>
      <c r="X4096" s="1" t="s">
        <v>260</v>
      </c>
    </row>
    <row r="4097" spans="1:24" x14ac:dyDescent="0.25">
      <c r="A4097" s="1" t="s">
        <v>2600</v>
      </c>
      <c r="B4097" s="1" t="s">
        <v>2601</v>
      </c>
      <c r="C4097" s="1" t="s">
        <v>2242</v>
      </c>
      <c r="D4097" s="1" t="s">
        <v>202</v>
      </c>
      <c r="G4097" s="1" t="s">
        <v>774</v>
      </c>
      <c r="H4097" s="1" t="s">
        <v>77</v>
      </c>
      <c r="I4097" s="1" t="s">
        <v>43</v>
      </c>
      <c r="J4097" s="1" t="s">
        <v>6954</v>
      </c>
      <c r="K4097" s="1" t="s">
        <v>44</v>
      </c>
      <c r="L4097" s="1" t="s">
        <v>775</v>
      </c>
      <c r="M4097" s="1" t="s">
        <v>45</v>
      </c>
      <c r="N4097" s="1" t="s">
        <v>46</v>
      </c>
      <c r="O4097" s="1" t="s">
        <v>46</v>
      </c>
      <c r="P4097" s="1" t="s">
        <v>2603</v>
      </c>
      <c r="Q4097" s="1">
        <v>2018</v>
      </c>
      <c r="R4097">
        <v>40</v>
      </c>
      <c r="S4097" s="1" t="s">
        <v>58</v>
      </c>
      <c r="T4097" s="2">
        <f>+R4097</f>
        <v>40</v>
      </c>
      <c r="U4097" s="1" t="s">
        <v>93</v>
      </c>
      <c r="V4097" s="1" t="s">
        <v>60</v>
      </c>
      <c r="W4097" s="1" t="s">
        <v>61</v>
      </c>
    </row>
    <row r="4098" spans="1:24" x14ac:dyDescent="0.25">
      <c r="A4098" s="1" t="s">
        <v>2597</v>
      </c>
      <c r="B4098" s="1" t="s">
        <v>2598</v>
      </c>
      <c r="C4098" s="1" t="s">
        <v>2242</v>
      </c>
      <c r="D4098" s="1" t="s">
        <v>2248</v>
      </c>
      <c r="G4098" s="1" t="s">
        <v>774</v>
      </c>
      <c r="H4098" s="1" t="s">
        <v>77</v>
      </c>
      <c r="I4098" s="1" t="s">
        <v>43</v>
      </c>
      <c r="J4098" s="1" t="s">
        <v>6954</v>
      </c>
      <c r="K4098" s="1" t="s">
        <v>44</v>
      </c>
      <c r="L4098" s="1" t="s">
        <v>775</v>
      </c>
      <c r="M4098" s="1" t="s">
        <v>45</v>
      </c>
      <c r="N4098" s="1" t="s">
        <v>46</v>
      </c>
      <c r="O4098" s="1" t="s">
        <v>46</v>
      </c>
      <c r="P4098" s="1" t="s">
        <v>752</v>
      </c>
      <c r="Q4098" s="1">
        <v>2018</v>
      </c>
      <c r="R4098">
        <v>40</v>
      </c>
      <c r="S4098" s="1" t="s">
        <v>58</v>
      </c>
      <c r="T4098" s="2">
        <f>+R4098</f>
        <v>40</v>
      </c>
      <c r="U4098" s="1" t="s">
        <v>93</v>
      </c>
      <c r="V4098" s="1" t="s">
        <v>60</v>
      </c>
      <c r="W4098" s="1" t="s">
        <v>2210</v>
      </c>
    </row>
    <row r="4099" spans="1:24" x14ac:dyDescent="0.25">
      <c r="A4099" s="1" t="s">
        <v>2592</v>
      </c>
      <c r="B4099" s="1" t="s">
        <v>2593</v>
      </c>
      <c r="C4099" s="1" t="s">
        <v>2242</v>
      </c>
      <c r="D4099" s="1" t="s">
        <v>2248</v>
      </c>
      <c r="G4099" s="1" t="s">
        <v>774</v>
      </c>
      <c r="H4099" s="1" t="s">
        <v>77</v>
      </c>
      <c r="I4099" s="1" t="s">
        <v>43</v>
      </c>
      <c r="J4099" s="1" t="s">
        <v>6954</v>
      </c>
      <c r="K4099" s="1" t="s">
        <v>44</v>
      </c>
      <c r="L4099" s="1" t="s">
        <v>775</v>
      </c>
      <c r="M4099" s="1" t="s">
        <v>45</v>
      </c>
      <c r="N4099" s="1" t="s">
        <v>46</v>
      </c>
      <c r="O4099" s="1" t="s">
        <v>46</v>
      </c>
      <c r="P4099" s="1" t="s">
        <v>2595</v>
      </c>
      <c r="Q4099" s="1">
        <v>2018</v>
      </c>
      <c r="R4099">
        <v>40</v>
      </c>
      <c r="S4099" s="1" t="s">
        <v>58</v>
      </c>
      <c r="T4099" s="2">
        <f>+R4099</f>
        <v>40</v>
      </c>
      <c r="U4099" s="1" t="s">
        <v>93</v>
      </c>
      <c r="V4099" s="1" t="s">
        <v>60</v>
      </c>
      <c r="W4099" s="1" t="s">
        <v>359</v>
      </c>
    </row>
    <row r="4100" spans="1:24" x14ac:dyDescent="0.25">
      <c r="A4100" s="1" t="s">
        <v>2587</v>
      </c>
      <c r="B4100" s="1" t="s">
        <v>2588</v>
      </c>
      <c r="C4100" s="1" t="s">
        <v>2242</v>
      </c>
      <c r="D4100" s="1" t="s">
        <v>2248</v>
      </c>
      <c r="G4100" s="1" t="s">
        <v>774</v>
      </c>
      <c r="H4100" s="1" t="s">
        <v>77</v>
      </c>
      <c r="I4100" s="1" t="s">
        <v>43</v>
      </c>
      <c r="J4100" s="1" t="s">
        <v>6954</v>
      </c>
      <c r="K4100" s="1" t="s">
        <v>44</v>
      </c>
      <c r="L4100" s="1" t="s">
        <v>775</v>
      </c>
      <c r="M4100" s="1" t="s">
        <v>45</v>
      </c>
      <c r="N4100" s="1" t="s">
        <v>46</v>
      </c>
      <c r="O4100" s="1" t="s">
        <v>46</v>
      </c>
      <c r="P4100" s="1" t="s">
        <v>2590</v>
      </c>
      <c r="Q4100" s="1">
        <v>2018</v>
      </c>
      <c r="R4100">
        <v>40</v>
      </c>
      <c r="S4100" s="1" t="s">
        <v>58</v>
      </c>
      <c r="T4100" s="2">
        <f>+R4100</f>
        <v>40</v>
      </c>
      <c r="U4100" s="1" t="s">
        <v>93</v>
      </c>
      <c r="V4100" s="1" t="s">
        <v>60</v>
      </c>
      <c r="W4100" s="1" t="s">
        <v>303</v>
      </c>
    </row>
    <row r="4101" spans="1:24" x14ac:dyDescent="0.25">
      <c r="A4101" s="1" t="s">
        <v>2583</v>
      </c>
      <c r="B4101" s="1" t="s">
        <v>2584</v>
      </c>
      <c r="C4101" s="1" t="s">
        <v>2242</v>
      </c>
      <c r="D4101" s="1" t="s">
        <v>2248</v>
      </c>
      <c r="G4101" s="1" t="s">
        <v>774</v>
      </c>
      <c r="H4101" s="1" t="s">
        <v>77</v>
      </c>
      <c r="I4101" s="1" t="s">
        <v>43</v>
      </c>
      <c r="J4101" s="1" t="s">
        <v>6954</v>
      </c>
      <c r="K4101" s="1" t="s">
        <v>44</v>
      </c>
      <c r="L4101" s="1" t="s">
        <v>775</v>
      </c>
      <c r="M4101" s="1" t="s">
        <v>45</v>
      </c>
      <c r="N4101" s="1" t="s">
        <v>46</v>
      </c>
      <c r="O4101" s="1" t="s">
        <v>46</v>
      </c>
      <c r="P4101" s="1" t="s">
        <v>2181</v>
      </c>
      <c r="Q4101" s="1">
        <v>2018</v>
      </c>
      <c r="R4101">
        <v>40</v>
      </c>
      <c r="S4101" s="1" t="s">
        <v>58</v>
      </c>
      <c r="T4101" s="2">
        <f>+R4101</f>
        <v>40</v>
      </c>
      <c r="U4101" s="1" t="s">
        <v>93</v>
      </c>
      <c r="V4101" s="1" t="s">
        <v>211</v>
      </c>
    </row>
    <row r="4102" spans="1:24" x14ac:dyDescent="0.25">
      <c r="A4102" s="1" t="s">
        <v>2580</v>
      </c>
      <c r="B4102" s="1" t="s">
        <v>2581</v>
      </c>
      <c r="C4102" s="1" t="s">
        <v>2242</v>
      </c>
      <c r="D4102" s="1" t="s">
        <v>2248</v>
      </c>
      <c r="G4102" s="1" t="s">
        <v>774</v>
      </c>
      <c r="H4102" s="1" t="s">
        <v>77</v>
      </c>
      <c r="I4102" s="1" t="s">
        <v>43</v>
      </c>
      <c r="J4102" s="1" t="s">
        <v>6954</v>
      </c>
      <c r="K4102" s="1" t="s">
        <v>44</v>
      </c>
      <c r="L4102" s="1" t="s">
        <v>775</v>
      </c>
      <c r="M4102" s="1" t="s">
        <v>45</v>
      </c>
      <c r="N4102" s="1" t="s">
        <v>46</v>
      </c>
      <c r="O4102" s="1" t="s">
        <v>46</v>
      </c>
      <c r="P4102" s="1" t="s">
        <v>204</v>
      </c>
      <c r="Q4102" s="1">
        <v>2018</v>
      </c>
      <c r="R4102">
        <v>43</v>
      </c>
      <c r="S4102" s="1" t="s">
        <v>58</v>
      </c>
      <c r="T4102" s="2">
        <f>+R4102</f>
        <v>43</v>
      </c>
      <c r="U4102" s="1" t="s">
        <v>82</v>
      </c>
      <c r="V4102" s="1" t="s">
        <v>83</v>
      </c>
      <c r="X4102" s="1" t="s">
        <v>264</v>
      </c>
    </row>
    <row r="4103" spans="1:24" x14ac:dyDescent="0.25">
      <c r="A4103" s="1" t="s">
        <v>2577</v>
      </c>
      <c r="B4103" s="1" t="s">
        <v>2578</v>
      </c>
      <c r="C4103" s="1" t="s">
        <v>2242</v>
      </c>
      <c r="D4103" s="1" t="s">
        <v>2248</v>
      </c>
      <c r="G4103" s="1" t="s">
        <v>774</v>
      </c>
      <c r="H4103" s="1" t="s">
        <v>77</v>
      </c>
      <c r="I4103" s="1" t="s">
        <v>43</v>
      </c>
      <c r="J4103" s="1" t="s">
        <v>6954</v>
      </c>
      <c r="K4103" s="1" t="s">
        <v>44</v>
      </c>
      <c r="L4103" s="1" t="s">
        <v>775</v>
      </c>
      <c r="M4103" s="1" t="s">
        <v>45</v>
      </c>
      <c r="N4103" s="1" t="s">
        <v>46</v>
      </c>
      <c r="O4103" s="1" t="s">
        <v>46</v>
      </c>
      <c r="P4103" s="1" t="s">
        <v>1152</v>
      </c>
      <c r="Q4103" s="1">
        <v>2018</v>
      </c>
      <c r="R4103">
        <v>43</v>
      </c>
      <c r="S4103" s="1" t="s">
        <v>58</v>
      </c>
      <c r="T4103" s="2">
        <f>+R4103</f>
        <v>43</v>
      </c>
      <c r="U4103" s="1" t="s">
        <v>82</v>
      </c>
      <c r="V4103" s="1" t="s">
        <v>83</v>
      </c>
      <c r="X4103" s="1" t="s">
        <v>289</v>
      </c>
    </row>
    <row r="4104" spans="1:24" x14ac:dyDescent="0.25">
      <c r="A4104" s="1" t="s">
        <v>2574</v>
      </c>
      <c r="B4104" s="1" t="s">
        <v>2575</v>
      </c>
      <c r="C4104" s="1" t="s">
        <v>2242</v>
      </c>
      <c r="D4104" s="1" t="s">
        <v>2248</v>
      </c>
      <c r="G4104" s="1" t="s">
        <v>774</v>
      </c>
      <c r="H4104" s="1" t="s">
        <v>77</v>
      </c>
      <c r="I4104" s="1" t="s">
        <v>43</v>
      </c>
      <c r="J4104" s="1" t="s">
        <v>6954</v>
      </c>
      <c r="K4104" s="1" t="s">
        <v>44</v>
      </c>
      <c r="L4104" s="1" t="s">
        <v>775</v>
      </c>
      <c r="M4104" s="1" t="s">
        <v>45</v>
      </c>
      <c r="N4104" s="1" t="s">
        <v>46</v>
      </c>
      <c r="O4104" s="1" t="s">
        <v>46</v>
      </c>
      <c r="P4104" s="1" t="s">
        <v>138</v>
      </c>
      <c r="Q4104" s="1">
        <v>2018</v>
      </c>
      <c r="R4104">
        <v>43</v>
      </c>
      <c r="S4104" s="1" t="s">
        <v>58</v>
      </c>
      <c r="T4104" s="2">
        <f>+R4104</f>
        <v>43</v>
      </c>
      <c r="U4104" s="1" t="s">
        <v>93</v>
      </c>
      <c r="V4104" s="1" t="s">
        <v>60</v>
      </c>
      <c r="W4104" s="1" t="s">
        <v>61</v>
      </c>
    </row>
    <row r="4105" spans="1:24" x14ac:dyDescent="0.25">
      <c r="A4105" s="1" t="s">
        <v>2570</v>
      </c>
      <c r="B4105" s="1" t="s">
        <v>2571</v>
      </c>
      <c r="C4105" s="1" t="s">
        <v>2242</v>
      </c>
      <c r="D4105" s="1" t="s">
        <v>2452</v>
      </c>
      <c r="G4105" s="1" t="s">
        <v>774</v>
      </c>
      <c r="H4105" s="1" t="s">
        <v>77</v>
      </c>
      <c r="I4105" s="1" t="s">
        <v>263</v>
      </c>
      <c r="J4105" s="1" t="s">
        <v>6950</v>
      </c>
      <c r="K4105" s="1" t="s">
        <v>44</v>
      </c>
      <c r="L4105" s="1" t="s">
        <v>775</v>
      </c>
      <c r="M4105" s="1" t="s">
        <v>106</v>
      </c>
      <c r="N4105" s="1" t="s">
        <v>75</v>
      </c>
      <c r="O4105" s="1" t="s">
        <v>46</v>
      </c>
      <c r="P4105" s="1" t="s">
        <v>2573</v>
      </c>
      <c r="Q4105" s="1">
        <v>2018</v>
      </c>
      <c r="R4105">
        <v>43</v>
      </c>
      <c r="S4105" s="1" t="s">
        <v>58</v>
      </c>
      <c r="T4105" s="2">
        <f>+R4105</f>
        <v>43</v>
      </c>
      <c r="U4105" s="1" t="s">
        <v>93</v>
      </c>
      <c r="V4105" s="1" t="s">
        <v>60</v>
      </c>
      <c r="W4105" s="1" t="s">
        <v>303</v>
      </c>
    </row>
    <row r="4106" spans="1:24" x14ac:dyDescent="0.25">
      <c r="A4106" s="1" t="s">
        <v>2567</v>
      </c>
      <c r="B4106" s="1" t="s">
        <v>2568</v>
      </c>
      <c r="C4106" s="1" t="s">
        <v>2242</v>
      </c>
      <c r="D4106" s="1" t="s">
        <v>2452</v>
      </c>
      <c r="G4106" s="1" t="s">
        <v>774</v>
      </c>
      <c r="H4106" s="1" t="s">
        <v>77</v>
      </c>
      <c r="I4106" s="1" t="s">
        <v>171</v>
      </c>
      <c r="J4106" s="1" t="s">
        <v>6953</v>
      </c>
      <c r="K4106" s="1" t="s">
        <v>44</v>
      </c>
      <c r="L4106" s="1" t="s">
        <v>775</v>
      </c>
      <c r="M4106" s="1" t="s">
        <v>45</v>
      </c>
      <c r="N4106" s="1" t="s">
        <v>46</v>
      </c>
      <c r="O4106" s="1" t="s">
        <v>46</v>
      </c>
      <c r="P4106" s="1" t="s">
        <v>2046</v>
      </c>
      <c r="Q4106" s="1">
        <v>2018</v>
      </c>
      <c r="R4106">
        <v>43</v>
      </c>
      <c r="S4106" s="1" t="s">
        <v>58</v>
      </c>
      <c r="T4106" s="2">
        <f>+R4106</f>
        <v>43</v>
      </c>
      <c r="U4106" s="1" t="s">
        <v>93</v>
      </c>
      <c r="V4106" s="1" t="s">
        <v>60</v>
      </c>
      <c r="W4106" s="1" t="s">
        <v>2200</v>
      </c>
    </row>
    <row r="4107" spans="1:24" x14ac:dyDescent="0.25">
      <c r="A4107" s="1" t="s">
        <v>2563</v>
      </c>
      <c r="B4107" s="1" t="s">
        <v>2564</v>
      </c>
      <c r="C4107" s="1" t="s">
        <v>2242</v>
      </c>
      <c r="D4107" s="1" t="s">
        <v>2452</v>
      </c>
      <c r="G4107" s="1" t="s">
        <v>774</v>
      </c>
      <c r="H4107" s="1" t="s">
        <v>77</v>
      </c>
      <c r="I4107" s="1" t="s">
        <v>43</v>
      </c>
      <c r="J4107" s="1" t="s">
        <v>6954</v>
      </c>
      <c r="K4107" s="1" t="s">
        <v>44</v>
      </c>
      <c r="L4107" s="1" t="s">
        <v>775</v>
      </c>
      <c r="M4107" s="1" t="s">
        <v>45</v>
      </c>
      <c r="N4107" s="1" t="s">
        <v>46</v>
      </c>
      <c r="O4107" s="1" t="s">
        <v>46</v>
      </c>
      <c r="P4107" s="1" t="s">
        <v>2566</v>
      </c>
      <c r="Q4107" s="1">
        <v>2018</v>
      </c>
      <c r="R4107">
        <v>43</v>
      </c>
      <c r="S4107" s="1" t="s">
        <v>58</v>
      </c>
      <c r="T4107" s="2">
        <f>+R4107</f>
        <v>43</v>
      </c>
      <c r="U4107" s="1" t="s">
        <v>93</v>
      </c>
      <c r="V4107" s="1" t="s">
        <v>60</v>
      </c>
      <c r="W4107" s="1" t="s">
        <v>2230</v>
      </c>
    </row>
    <row r="4108" spans="1:24" x14ac:dyDescent="0.25">
      <c r="A4108" s="1" t="s">
        <v>2560</v>
      </c>
      <c r="B4108" s="1" t="s">
        <v>2561</v>
      </c>
      <c r="C4108" s="1" t="s">
        <v>2242</v>
      </c>
      <c r="D4108" s="1" t="s">
        <v>2452</v>
      </c>
      <c r="G4108" s="1" t="s">
        <v>774</v>
      </c>
      <c r="H4108" s="1" t="s">
        <v>77</v>
      </c>
      <c r="I4108" s="1" t="s">
        <v>43</v>
      </c>
      <c r="J4108" s="1" t="s">
        <v>6954</v>
      </c>
      <c r="K4108" s="1" t="s">
        <v>44</v>
      </c>
      <c r="L4108" s="1" t="s">
        <v>775</v>
      </c>
      <c r="M4108" s="1" t="s">
        <v>45</v>
      </c>
      <c r="N4108" s="1" t="s">
        <v>46</v>
      </c>
      <c r="O4108" s="1" t="s">
        <v>46</v>
      </c>
      <c r="P4108" s="1" t="s">
        <v>174</v>
      </c>
      <c r="Q4108" s="1">
        <v>2018</v>
      </c>
      <c r="R4108">
        <v>43</v>
      </c>
      <c r="S4108" s="1" t="s">
        <v>58</v>
      </c>
      <c r="T4108" s="2">
        <f>+R4108</f>
        <v>43</v>
      </c>
      <c r="U4108" s="1" t="s">
        <v>93</v>
      </c>
      <c r="V4108" s="1" t="s">
        <v>211</v>
      </c>
    </row>
    <row r="4109" spans="1:24" x14ac:dyDescent="0.25">
      <c r="A4109" s="1" t="s">
        <v>2556</v>
      </c>
      <c r="B4109" s="1" t="s">
        <v>2557</v>
      </c>
      <c r="C4109" s="1" t="s">
        <v>2242</v>
      </c>
      <c r="D4109" s="1" t="s">
        <v>2248</v>
      </c>
      <c r="G4109" s="1" t="s">
        <v>774</v>
      </c>
      <c r="H4109" s="1" t="s">
        <v>77</v>
      </c>
      <c r="I4109" s="1" t="s">
        <v>43</v>
      </c>
      <c r="J4109" s="1" t="s">
        <v>6954</v>
      </c>
      <c r="K4109" s="1" t="s">
        <v>44</v>
      </c>
      <c r="L4109" s="1" t="s">
        <v>775</v>
      </c>
      <c r="M4109" s="1" t="s">
        <v>106</v>
      </c>
      <c r="N4109" s="1" t="s">
        <v>208</v>
      </c>
      <c r="O4109" s="1" t="s">
        <v>46</v>
      </c>
      <c r="P4109" s="1" t="s">
        <v>2559</v>
      </c>
      <c r="Q4109" s="1">
        <v>2018</v>
      </c>
      <c r="R4109">
        <v>1</v>
      </c>
      <c r="S4109" s="1" t="s">
        <v>58</v>
      </c>
      <c r="T4109" s="2">
        <f>+R4109</f>
        <v>1</v>
      </c>
      <c r="U4109" s="1" t="s">
        <v>93</v>
      </c>
      <c r="V4109" s="1" t="s">
        <v>93</v>
      </c>
    </row>
    <row r="4110" spans="1:24" x14ac:dyDescent="0.25">
      <c r="A4110" s="1" t="s">
        <v>2552</v>
      </c>
      <c r="B4110" s="1" t="s">
        <v>2553</v>
      </c>
      <c r="C4110" s="1" t="s">
        <v>2242</v>
      </c>
      <c r="D4110" s="1" t="s">
        <v>2452</v>
      </c>
      <c r="G4110" s="1" t="s">
        <v>774</v>
      </c>
      <c r="H4110" s="1" t="s">
        <v>77</v>
      </c>
      <c r="I4110" s="1" t="s">
        <v>171</v>
      </c>
      <c r="J4110" s="1" t="s">
        <v>6953</v>
      </c>
      <c r="K4110" s="1" t="s">
        <v>44</v>
      </c>
      <c r="L4110" s="1" t="s">
        <v>775</v>
      </c>
      <c r="M4110" s="1" t="s">
        <v>45</v>
      </c>
      <c r="N4110" s="1" t="s">
        <v>46</v>
      </c>
      <c r="O4110" s="1" t="s">
        <v>46</v>
      </c>
      <c r="P4110" s="1" t="s">
        <v>2555</v>
      </c>
      <c r="Q4110" s="1">
        <v>2018</v>
      </c>
      <c r="R4110">
        <v>84.8</v>
      </c>
      <c r="S4110" s="1" t="s">
        <v>58</v>
      </c>
      <c r="T4110" s="2">
        <f>+R4110</f>
        <v>84.8</v>
      </c>
      <c r="U4110" s="1" t="s">
        <v>82</v>
      </c>
      <c r="V4110" s="1" t="s">
        <v>83</v>
      </c>
      <c r="X4110" s="1" t="s">
        <v>264</v>
      </c>
    </row>
    <row r="4111" spans="1:24" x14ac:dyDescent="0.25">
      <c r="A4111" s="1" t="s">
        <v>2549</v>
      </c>
      <c r="B4111" s="1" t="s">
        <v>2550</v>
      </c>
      <c r="C4111" s="1" t="s">
        <v>2242</v>
      </c>
      <c r="D4111" s="1" t="s">
        <v>2452</v>
      </c>
      <c r="G4111" s="1" t="s">
        <v>774</v>
      </c>
      <c r="H4111" s="1" t="s">
        <v>77</v>
      </c>
      <c r="I4111" s="1" t="s">
        <v>43</v>
      </c>
      <c r="J4111" s="1" t="s">
        <v>6954</v>
      </c>
      <c r="K4111" s="1" t="s">
        <v>44</v>
      </c>
      <c r="L4111" s="1" t="s">
        <v>775</v>
      </c>
      <c r="M4111" s="1" t="s">
        <v>45</v>
      </c>
      <c r="N4111" s="1" t="s">
        <v>46</v>
      </c>
      <c r="O4111" s="1" t="s">
        <v>46</v>
      </c>
      <c r="P4111" s="1" t="s">
        <v>1205</v>
      </c>
      <c r="Q4111" s="1">
        <v>2018</v>
      </c>
      <c r="R4111">
        <v>84.8</v>
      </c>
      <c r="S4111" s="1" t="s">
        <v>58</v>
      </c>
      <c r="T4111" s="2">
        <f>+R4111</f>
        <v>84.8</v>
      </c>
      <c r="U4111" s="1" t="s">
        <v>82</v>
      </c>
      <c r="V4111" s="1" t="s">
        <v>83</v>
      </c>
      <c r="X4111" s="1" t="s">
        <v>814</v>
      </c>
    </row>
    <row r="4112" spans="1:24" x14ac:dyDescent="0.25">
      <c r="A4112" s="1" t="s">
        <v>2546</v>
      </c>
      <c r="B4112" s="1" t="s">
        <v>2547</v>
      </c>
      <c r="C4112" s="1" t="s">
        <v>2242</v>
      </c>
      <c r="D4112" s="1" t="s">
        <v>2452</v>
      </c>
      <c r="G4112" s="1" t="s">
        <v>774</v>
      </c>
      <c r="H4112" s="1" t="s">
        <v>77</v>
      </c>
      <c r="I4112" s="1" t="s">
        <v>171</v>
      </c>
      <c r="J4112" s="1" t="s">
        <v>6953</v>
      </c>
      <c r="K4112" s="1" t="s">
        <v>44</v>
      </c>
      <c r="L4112" s="1" t="s">
        <v>775</v>
      </c>
      <c r="M4112" s="1" t="s">
        <v>45</v>
      </c>
      <c r="N4112" s="1" t="s">
        <v>46</v>
      </c>
      <c r="O4112" s="1" t="s">
        <v>46</v>
      </c>
      <c r="P4112" s="1" t="s">
        <v>862</v>
      </c>
      <c r="Q4112" s="1">
        <v>2018</v>
      </c>
      <c r="R4112">
        <v>84.8</v>
      </c>
      <c r="S4112" s="1" t="s">
        <v>58</v>
      </c>
      <c r="T4112" s="2">
        <f>+R4112</f>
        <v>84.8</v>
      </c>
      <c r="U4112" s="1" t="s">
        <v>82</v>
      </c>
      <c r="V4112" s="1" t="s">
        <v>83</v>
      </c>
      <c r="X4112" s="1" t="s">
        <v>260</v>
      </c>
    </row>
    <row r="4113" spans="1:24" x14ac:dyDescent="0.25">
      <c r="A4113" s="1" t="s">
        <v>2542</v>
      </c>
      <c r="B4113" s="1" t="s">
        <v>2543</v>
      </c>
      <c r="C4113" s="1" t="s">
        <v>2242</v>
      </c>
      <c r="D4113" s="1" t="s">
        <v>2248</v>
      </c>
      <c r="G4113" s="1" t="s">
        <v>774</v>
      </c>
      <c r="H4113" s="1" t="s">
        <v>6948</v>
      </c>
      <c r="I4113" s="1" t="s">
        <v>43</v>
      </c>
      <c r="J4113" s="1" t="s">
        <v>6954</v>
      </c>
      <c r="K4113" s="1" t="s">
        <v>44</v>
      </c>
      <c r="L4113" s="1" t="s">
        <v>775</v>
      </c>
      <c r="M4113" s="1" t="s">
        <v>45</v>
      </c>
      <c r="N4113" s="1" t="s">
        <v>46</v>
      </c>
      <c r="O4113" s="1" t="s">
        <v>46</v>
      </c>
      <c r="P4113" s="1" t="s">
        <v>2545</v>
      </c>
      <c r="Q4113" s="1">
        <v>2018</v>
      </c>
      <c r="R4113">
        <v>84.8</v>
      </c>
      <c r="S4113" s="1" t="s">
        <v>58</v>
      </c>
      <c r="T4113" s="2">
        <f>+R4113</f>
        <v>84.8</v>
      </c>
      <c r="U4113" s="1" t="s">
        <v>93</v>
      </c>
      <c r="V4113" s="1" t="s">
        <v>60</v>
      </c>
      <c r="W4113" s="1" t="s">
        <v>61</v>
      </c>
    </row>
    <row r="4114" spans="1:24" x14ac:dyDescent="0.25">
      <c r="A4114" s="1" t="s">
        <v>2538</v>
      </c>
      <c r="B4114" s="1" t="s">
        <v>2539</v>
      </c>
      <c r="C4114" s="1" t="s">
        <v>2242</v>
      </c>
      <c r="D4114" s="1" t="s">
        <v>2452</v>
      </c>
      <c r="G4114" s="1" t="s">
        <v>774</v>
      </c>
      <c r="H4114" s="1" t="s">
        <v>77</v>
      </c>
      <c r="I4114" s="1" t="s">
        <v>43</v>
      </c>
      <c r="J4114" s="1" t="s">
        <v>6954</v>
      </c>
      <c r="K4114" s="1" t="s">
        <v>44</v>
      </c>
      <c r="L4114" s="1" t="s">
        <v>775</v>
      </c>
      <c r="M4114" s="1" t="s">
        <v>45</v>
      </c>
      <c r="N4114" s="1" t="s">
        <v>46</v>
      </c>
      <c r="O4114" s="1" t="s">
        <v>46</v>
      </c>
      <c r="P4114" s="1" t="s">
        <v>2541</v>
      </c>
      <c r="Q4114" s="1">
        <v>2018</v>
      </c>
      <c r="R4114">
        <v>84.8</v>
      </c>
      <c r="S4114" s="1" t="s">
        <v>58</v>
      </c>
      <c r="T4114" s="2">
        <f>+R4114</f>
        <v>84.8</v>
      </c>
      <c r="U4114" s="1" t="s">
        <v>93</v>
      </c>
      <c r="V4114" s="1" t="s">
        <v>211</v>
      </c>
    </row>
    <row r="4115" spans="1:24" x14ac:dyDescent="0.25">
      <c r="A4115" s="1" t="s">
        <v>2533</v>
      </c>
      <c r="B4115" s="1" t="s">
        <v>2534</v>
      </c>
      <c r="C4115" s="1" t="s">
        <v>2242</v>
      </c>
      <c r="D4115" s="1" t="s">
        <v>2248</v>
      </c>
      <c r="G4115" s="1" t="s">
        <v>774</v>
      </c>
      <c r="H4115" s="1" t="s">
        <v>77</v>
      </c>
      <c r="I4115" s="1" t="s">
        <v>43</v>
      </c>
      <c r="J4115" s="1" t="s">
        <v>6954</v>
      </c>
      <c r="K4115" s="1" t="s">
        <v>44</v>
      </c>
      <c r="L4115" s="1" t="s">
        <v>775</v>
      </c>
      <c r="M4115" s="1" t="s">
        <v>45</v>
      </c>
      <c r="N4115" s="1" t="s">
        <v>46</v>
      </c>
      <c r="O4115" s="1" t="s">
        <v>46</v>
      </c>
      <c r="P4115" s="1" t="s">
        <v>2536</v>
      </c>
      <c r="Q4115" s="1">
        <v>2018</v>
      </c>
      <c r="R4115">
        <v>22.72</v>
      </c>
      <c r="S4115" s="1" t="s">
        <v>58</v>
      </c>
      <c r="T4115" s="2">
        <f>+R4115</f>
        <v>22.72</v>
      </c>
      <c r="U4115" s="1" t="s">
        <v>82</v>
      </c>
      <c r="V4115" s="1" t="s">
        <v>83</v>
      </c>
      <c r="X4115" s="1" t="s">
        <v>264</v>
      </c>
    </row>
    <row r="4116" spans="1:24" x14ac:dyDescent="0.25">
      <c r="A4116" s="1" t="s">
        <v>2528</v>
      </c>
      <c r="B4116" s="1" t="s">
        <v>2529</v>
      </c>
      <c r="C4116" s="1" t="s">
        <v>2242</v>
      </c>
      <c r="D4116" s="1" t="s">
        <v>2248</v>
      </c>
      <c r="G4116" s="1" t="s">
        <v>774</v>
      </c>
      <c r="H4116" s="1" t="s">
        <v>77</v>
      </c>
      <c r="I4116" s="1" t="s">
        <v>43</v>
      </c>
      <c r="J4116" s="1" t="s">
        <v>6954</v>
      </c>
      <c r="K4116" s="1" t="s">
        <v>44</v>
      </c>
      <c r="L4116" s="1" t="s">
        <v>775</v>
      </c>
      <c r="M4116" s="1" t="s">
        <v>45</v>
      </c>
      <c r="N4116" s="1" t="s">
        <v>46</v>
      </c>
      <c r="O4116" s="1" t="s">
        <v>46</v>
      </c>
      <c r="P4116" s="1" t="s">
        <v>2531</v>
      </c>
      <c r="Q4116" s="1">
        <v>2018</v>
      </c>
      <c r="R4116">
        <v>22.72</v>
      </c>
      <c r="S4116" s="1" t="s">
        <v>58</v>
      </c>
      <c r="T4116" s="2">
        <f>+R4116</f>
        <v>22.72</v>
      </c>
      <c r="U4116" s="1" t="s">
        <v>82</v>
      </c>
      <c r="V4116" s="1" t="s">
        <v>83</v>
      </c>
      <c r="X4116" s="1" t="s">
        <v>260</v>
      </c>
    </row>
    <row r="4117" spans="1:24" x14ac:dyDescent="0.25">
      <c r="A4117" s="1" t="s">
        <v>2524</v>
      </c>
      <c r="B4117" s="1" t="s">
        <v>2525</v>
      </c>
      <c r="C4117" s="1" t="s">
        <v>2242</v>
      </c>
      <c r="D4117" s="1" t="s">
        <v>2248</v>
      </c>
      <c r="G4117" s="1" t="s">
        <v>774</v>
      </c>
      <c r="H4117" s="1" t="s">
        <v>77</v>
      </c>
      <c r="I4117" s="1" t="s">
        <v>43</v>
      </c>
      <c r="J4117" s="1" t="s">
        <v>6954</v>
      </c>
      <c r="K4117" s="1" t="s">
        <v>44</v>
      </c>
      <c r="L4117" s="1" t="s">
        <v>775</v>
      </c>
      <c r="M4117" s="1" t="s">
        <v>45</v>
      </c>
      <c r="N4117" s="1" t="s">
        <v>46</v>
      </c>
      <c r="O4117" s="1" t="s">
        <v>46</v>
      </c>
      <c r="P4117" s="1" t="s">
        <v>2527</v>
      </c>
      <c r="Q4117" s="1">
        <v>2018</v>
      </c>
      <c r="R4117">
        <v>22.72</v>
      </c>
      <c r="S4117" s="1" t="s">
        <v>58</v>
      </c>
      <c r="T4117" s="2">
        <f>+R4117</f>
        <v>22.72</v>
      </c>
      <c r="U4117" s="1" t="s">
        <v>82</v>
      </c>
      <c r="V4117" s="1" t="s">
        <v>83</v>
      </c>
      <c r="X4117" s="1" t="s">
        <v>84</v>
      </c>
    </row>
    <row r="4118" spans="1:24" x14ac:dyDescent="0.25">
      <c r="A4118" s="1" t="s">
        <v>2520</v>
      </c>
      <c r="B4118" s="1" t="s">
        <v>2521</v>
      </c>
      <c r="C4118" s="1" t="s">
        <v>2242</v>
      </c>
      <c r="D4118" s="1" t="s">
        <v>2248</v>
      </c>
      <c r="G4118" s="1" t="s">
        <v>774</v>
      </c>
      <c r="H4118" s="1" t="s">
        <v>77</v>
      </c>
      <c r="I4118" s="1" t="s">
        <v>43</v>
      </c>
      <c r="J4118" s="1" t="s">
        <v>6954</v>
      </c>
      <c r="K4118" s="1" t="s">
        <v>44</v>
      </c>
      <c r="L4118" s="1" t="s">
        <v>775</v>
      </c>
      <c r="M4118" s="1" t="s">
        <v>45</v>
      </c>
      <c r="N4118" s="1" t="s">
        <v>46</v>
      </c>
      <c r="O4118" s="1" t="s">
        <v>46</v>
      </c>
      <c r="P4118" s="1" t="s">
        <v>2523</v>
      </c>
      <c r="Q4118" s="1">
        <v>2018</v>
      </c>
      <c r="R4118">
        <v>22.72</v>
      </c>
      <c r="S4118" s="1" t="s">
        <v>58</v>
      </c>
      <c r="T4118" s="2">
        <f>+R4118</f>
        <v>22.72</v>
      </c>
      <c r="U4118" s="1" t="s">
        <v>82</v>
      </c>
      <c r="V4118" s="1" t="s">
        <v>83</v>
      </c>
      <c r="X4118" s="1" t="s">
        <v>839</v>
      </c>
    </row>
    <row r="4119" spans="1:24" x14ac:dyDescent="0.25">
      <c r="A4119" s="1" t="s">
        <v>2516</v>
      </c>
      <c r="B4119" s="1" t="s">
        <v>2517</v>
      </c>
      <c r="C4119" s="1" t="s">
        <v>2242</v>
      </c>
      <c r="D4119" s="1" t="s">
        <v>2243</v>
      </c>
      <c r="G4119" s="1" t="s">
        <v>774</v>
      </c>
      <c r="H4119" s="1" t="s">
        <v>77</v>
      </c>
      <c r="I4119" s="1" t="s">
        <v>43</v>
      </c>
      <c r="J4119" s="1" t="s">
        <v>6954</v>
      </c>
      <c r="K4119" s="1" t="s">
        <v>44</v>
      </c>
      <c r="L4119" s="1" t="s">
        <v>775</v>
      </c>
      <c r="M4119" s="1" t="s">
        <v>45</v>
      </c>
      <c r="N4119" s="1" t="s">
        <v>46</v>
      </c>
      <c r="O4119" s="1" t="s">
        <v>46</v>
      </c>
      <c r="P4119" s="1" t="s">
        <v>2519</v>
      </c>
      <c r="Q4119" s="1">
        <v>2018</v>
      </c>
      <c r="R4119">
        <v>22.72</v>
      </c>
      <c r="S4119" s="1" t="s">
        <v>58</v>
      </c>
      <c r="T4119" s="2">
        <f>+R4119</f>
        <v>22.72</v>
      </c>
      <c r="U4119" s="1" t="s">
        <v>82</v>
      </c>
      <c r="V4119" s="1" t="s">
        <v>83</v>
      </c>
      <c r="X4119" s="1" t="s">
        <v>4255</v>
      </c>
    </row>
    <row r="4120" spans="1:24" x14ac:dyDescent="0.25">
      <c r="A4120" s="1" t="s">
        <v>2513</v>
      </c>
      <c r="B4120" s="1" t="s">
        <v>2514</v>
      </c>
      <c r="C4120" s="1" t="s">
        <v>2242</v>
      </c>
      <c r="D4120" s="1" t="s">
        <v>2243</v>
      </c>
      <c r="G4120" s="1" t="s">
        <v>774</v>
      </c>
      <c r="H4120" s="1" t="s">
        <v>77</v>
      </c>
      <c r="I4120" s="1" t="s">
        <v>43</v>
      </c>
      <c r="J4120" s="1" t="s">
        <v>6954</v>
      </c>
      <c r="K4120" s="1" t="s">
        <v>44</v>
      </c>
      <c r="L4120" s="1" t="s">
        <v>775</v>
      </c>
      <c r="M4120" s="1" t="s">
        <v>45</v>
      </c>
      <c r="N4120" s="1" t="s">
        <v>46</v>
      </c>
      <c r="O4120" s="1" t="s">
        <v>46</v>
      </c>
      <c r="P4120" s="1" t="s">
        <v>2278</v>
      </c>
      <c r="Q4120" s="1">
        <v>2018</v>
      </c>
      <c r="R4120">
        <v>22.72</v>
      </c>
      <c r="S4120" s="1" t="s">
        <v>58</v>
      </c>
      <c r="T4120" s="2">
        <f>+R4120</f>
        <v>22.72</v>
      </c>
      <c r="U4120" s="1" t="s">
        <v>93</v>
      </c>
      <c r="V4120" s="1" t="s">
        <v>60</v>
      </c>
      <c r="W4120" s="1" t="s">
        <v>2230</v>
      </c>
    </row>
    <row r="4121" spans="1:24" x14ac:dyDescent="0.25">
      <c r="A4121" s="1" t="s">
        <v>2509</v>
      </c>
      <c r="B4121" s="1" t="s">
        <v>2510</v>
      </c>
      <c r="C4121" s="1" t="s">
        <v>2242</v>
      </c>
      <c r="D4121" s="1" t="s">
        <v>2243</v>
      </c>
      <c r="G4121" s="1" t="s">
        <v>774</v>
      </c>
      <c r="H4121" s="1" t="s">
        <v>77</v>
      </c>
      <c r="I4121" s="1" t="s">
        <v>263</v>
      </c>
      <c r="J4121" s="1" t="s">
        <v>6950</v>
      </c>
      <c r="K4121" s="1" t="s">
        <v>50</v>
      </c>
      <c r="M4121" s="1" t="s">
        <v>45</v>
      </c>
      <c r="N4121" s="1" t="s">
        <v>46</v>
      </c>
      <c r="O4121" s="1" t="s">
        <v>46</v>
      </c>
      <c r="P4121" s="1" t="s">
        <v>2512</v>
      </c>
      <c r="Q4121" s="1">
        <v>2018</v>
      </c>
      <c r="R4121">
        <v>22.72</v>
      </c>
      <c r="S4121" s="1" t="s">
        <v>58</v>
      </c>
      <c r="T4121" s="2">
        <f>+R4121</f>
        <v>22.72</v>
      </c>
      <c r="U4121" s="1" t="s">
        <v>93</v>
      </c>
      <c r="V4121" s="1" t="s">
        <v>60</v>
      </c>
      <c r="W4121" s="1" t="s">
        <v>4302</v>
      </c>
    </row>
    <row r="4122" spans="1:24" x14ac:dyDescent="0.25">
      <c r="A4122" s="1" t="s">
        <v>2506</v>
      </c>
      <c r="B4122" s="1" t="s">
        <v>2507</v>
      </c>
      <c r="C4122" s="1" t="s">
        <v>2242</v>
      </c>
      <c r="D4122" s="1" t="s">
        <v>2243</v>
      </c>
      <c r="G4122" s="1" t="s">
        <v>774</v>
      </c>
      <c r="H4122" s="1" t="s">
        <v>77</v>
      </c>
      <c r="I4122" s="1" t="s">
        <v>43</v>
      </c>
      <c r="J4122" s="1" t="s">
        <v>6954</v>
      </c>
      <c r="K4122" s="1" t="s">
        <v>44</v>
      </c>
      <c r="L4122" s="1" t="s">
        <v>775</v>
      </c>
      <c r="M4122" s="1" t="s">
        <v>45</v>
      </c>
      <c r="N4122" s="1" t="s">
        <v>46</v>
      </c>
      <c r="O4122" s="1" t="s">
        <v>46</v>
      </c>
      <c r="P4122" s="1" t="s">
        <v>153</v>
      </c>
      <c r="Q4122" s="1">
        <v>2018</v>
      </c>
      <c r="R4122">
        <v>22.72</v>
      </c>
      <c r="S4122" s="1" t="s">
        <v>58</v>
      </c>
      <c r="T4122" s="2">
        <f>+R4122</f>
        <v>22.72</v>
      </c>
      <c r="U4122" s="1" t="s">
        <v>93</v>
      </c>
      <c r="V4122" s="1" t="s">
        <v>60</v>
      </c>
      <c r="W4122" s="1" t="s">
        <v>2210</v>
      </c>
    </row>
    <row r="4123" spans="1:24" x14ac:dyDescent="0.25">
      <c r="A4123" s="1" t="s">
        <v>2503</v>
      </c>
      <c r="B4123" s="1" t="s">
        <v>2504</v>
      </c>
      <c r="C4123" s="1" t="s">
        <v>2242</v>
      </c>
      <c r="D4123" s="1" t="s">
        <v>2452</v>
      </c>
      <c r="G4123" s="1" t="s">
        <v>774</v>
      </c>
      <c r="H4123" s="1" t="s">
        <v>77</v>
      </c>
      <c r="I4123" s="1" t="s">
        <v>171</v>
      </c>
      <c r="J4123" s="1" t="s">
        <v>6953</v>
      </c>
      <c r="K4123" s="1" t="s">
        <v>44</v>
      </c>
      <c r="L4123" s="1" t="s">
        <v>775</v>
      </c>
      <c r="M4123" s="1" t="s">
        <v>45</v>
      </c>
      <c r="N4123" s="1" t="s">
        <v>46</v>
      </c>
      <c r="O4123" s="1" t="s">
        <v>46</v>
      </c>
      <c r="P4123" s="1" t="s">
        <v>224</v>
      </c>
      <c r="Q4123" s="1">
        <v>2018</v>
      </c>
      <c r="R4123">
        <v>22.72</v>
      </c>
      <c r="S4123" s="1" t="s">
        <v>58</v>
      </c>
      <c r="T4123" s="2">
        <f>+R4123</f>
        <v>22.72</v>
      </c>
      <c r="U4123" s="1" t="s">
        <v>93</v>
      </c>
      <c r="V4123" s="1" t="s">
        <v>60</v>
      </c>
      <c r="W4123" s="1" t="s">
        <v>2200</v>
      </c>
    </row>
    <row r="4124" spans="1:24" x14ac:dyDescent="0.25">
      <c r="A4124" s="1" t="s">
        <v>2500</v>
      </c>
      <c r="B4124" s="1" t="s">
        <v>2501</v>
      </c>
      <c r="C4124" s="1" t="s">
        <v>2242</v>
      </c>
      <c r="D4124" s="1" t="s">
        <v>2243</v>
      </c>
      <c r="G4124" s="1" t="s">
        <v>774</v>
      </c>
      <c r="H4124" s="1" t="s">
        <v>77</v>
      </c>
      <c r="I4124" s="1" t="s">
        <v>171</v>
      </c>
      <c r="J4124" s="1" t="s">
        <v>6953</v>
      </c>
      <c r="K4124" s="1" t="s">
        <v>44</v>
      </c>
      <c r="L4124" s="1" t="s">
        <v>775</v>
      </c>
      <c r="M4124" s="1" t="s">
        <v>45</v>
      </c>
      <c r="N4124" s="1" t="s">
        <v>46</v>
      </c>
      <c r="O4124" s="1" t="s">
        <v>46</v>
      </c>
      <c r="P4124" s="1" t="s">
        <v>74</v>
      </c>
      <c r="Q4124" s="1">
        <v>2018</v>
      </c>
      <c r="R4124">
        <v>22.72</v>
      </c>
      <c r="S4124" s="1" t="s">
        <v>58</v>
      </c>
      <c r="T4124" s="2">
        <f>+R4124</f>
        <v>22.72</v>
      </c>
      <c r="U4124" s="1" t="s">
        <v>93</v>
      </c>
      <c r="V4124" s="1" t="s">
        <v>60</v>
      </c>
      <c r="W4124" s="1" t="s">
        <v>61</v>
      </c>
    </row>
    <row r="4125" spans="1:24" x14ac:dyDescent="0.25">
      <c r="A4125" s="1" t="s">
        <v>2497</v>
      </c>
      <c r="B4125" s="1" t="s">
        <v>2498</v>
      </c>
      <c r="C4125" s="1" t="s">
        <v>2242</v>
      </c>
      <c r="D4125" s="1" t="s">
        <v>2243</v>
      </c>
      <c r="G4125" s="1" t="s">
        <v>774</v>
      </c>
      <c r="H4125" s="1" t="s">
        <v>77</v>
      </c>
      <c r="I4125" s="1" t="s">
        <v>171</v>
      </c>
      <c r="J4125" s="1" t="s">
        <v>6953</v>
      </c>
      <c r="K4125" s="1" t="s">
        <v>44</v>
      </c>
      <c r="L4125" s="1" t="s">
        <v>2262</v>
      </c>
      <c r="M4125" s="1" t="s">
        <v>45</v>
      </c>
      <c r="N4125" s="1" t="s">
        <v>46</v>
      </c>
      <c r="O4125" s="1" t="s">
        <v>46</v>
      </c>
      <c r="P4125" s="1" t="s">
        <v>74</v>
      </c>
      <c r="Q4125" s="1">
        <v>2018</v>
      </c>
      <c r="R4125">
        <v>22.72</v>
      </c>
      <c r="S4125" s="1" t="s">
        <v>58</v>
      </c>
      <c r="T4125" s="2">
        <f>+R4125</f>
        <v>22.72</v>
      </c>
      <c r="U4125" s="1" t="s">
        <v>93</v>
      </c>
      <c r="V4125" s="1" t="s">
        <v>211</v>
      </c>
    </row>
    <row r="4126" spans="1:24" x14ac:dyDescent="0.25">
      <c r="A4126" s="1" t="s">
        <v>2494</v>
      </c>
      <c r="B4126" s="1" t="s">
        <v>2495</v>
      </c>
      <c r="C4126" s="1" t="s">
        <v>2242</v>
      </c>
      <c r="D4126" s="1" t="s">
        <v>2452</v>
      </c>
      <c r="G4126" s="1" t="s">
        <v>774</v>
      </c>
      <c r="H4126" s="1" t="s">
        <v>77</v>
      </c>
      <c r="I4126" s="1" t="s">
        <v>171</v>
      </c>
      <c r="J4126" s="1" t="s">
        <v>6953</v>
      </c>
      <c r="K4126" s="1" t="s">
        <v>44</v>
      </c>
      <c r="L4126" s="1" t="s">
        <v>775</v>
      </c>
      <c r="M4126" s="1" t="s">
        <v>45</v>
      </c>
      <c r="N4126" s="1" t="s">
        <v>46</v>
      </c>
      <c r="O4126" s="1" t="s">
        <v>46</v>
      </c>
      <c r="P4126" s="1" t="s">
        <v>283</v>
      </c>
      <c r="Q4126" s="1">
        <v>2018</v>
      </c>
      <c r="R4126">
        <v>72.33</v>
      </c>
      <c r="S4126" s="1" t="s">
        <v>58</v>
      </c>
      <c r="T4126" s="2">
        <f>+R4126</f>
        <v>72.33</v>
      </c>
      <c r="U4126" s="1" t="s">
        <v>82</v>
      </c>
      <c r="V4126" s="1" t="s">
        <v>83</v>
      </c>
      <c r="X4126" s="1" t="s">
        <v>264</v>
      </c>
    </row>
    <row r="4127" spans="1:24" x14ac:dyDescent="0.25">
      <c r="A4127" s="1" t="s">
        <v>2491</v>
      </c>
      <c r="B4127" s="1" t="s">
        <v>2492</v>
      </c>
      <c r="C4127" s="1" t="s">
        <v>2242</v>
      </c>
      <c r="D4127" s="1" t="s">
        <v>2243</v>
      </c>
      <c r="G4127" s="1" t="s">
        <v>774</v>
      </c>
      <c r="H4127" s="1" t="s">
        <v>77</v>
      </c>
      <c r="I4127" s="1" t="s">
        <v>78</v>
      </c>
      <c r="J4127" s="1" t="s">
        <v>78</v>
      </c>
      <c r="K4127" s="1" t="s">
        <v>44</v>
      </c>
      <c r="L4127" s="1" t="s">
        <v>775</v>
      </c>
      <c r="M4127" s="1" t="s">
        <v>45</v>
      </c>
      <c r="N4127" s="1" t="s">
        <v>46</v>
      </c>
      <c r="O4127" s="1" t="s">
        <v>46</v>
      </c>
      <c r="P4127" s="1" t="s">
        <v>235</v>
      </c>
      <c r="Q4127" s="1">
        <v>2018</v>
      </c>
      <c r="R4127">
        <v>72.33</v>
      </c>
      <c r="S4127" s="1" t="s">
        <v>58</v>
      </c>
      <c r="T4127" s="2">
        <f>+R4127</f>
        <v>72.33</v>
      </c>
      <c r="U4127" s="1" t="s">
        <v>93</v>
      </c>
      <c r="V4127" s="1" t="s">
        <v>60</v>
      </c>
      <c r="W4127" s="1" t="s">
        <v>2200</v>
      </c>
    </row>
    <row r="4128" spans="1:24" x14ac:dyDescent="0.25">
      <c r="A4128" s="1" t="s">
        <v>2487</v>
      </c>
      <c r="B4128" s="1" t="s">
        <v>2488</v>
      </c>
      <c r="C4128" s="1" t="s">
        <v>2242</v>
      </c>
      <c r="D4128" s="1" t="s">
        <v>2452</v>
      </c>
      <c r="G4128" s="1" t="s">
        <v>774</v>
      </c>
      <c r="H4128" s="1" t="s">
        <v>77</v>
      </c>
      <c r="I4128" s="1" t="s">
        <v>43</v>
      </c>
      <c r="J4128" s="1" t="s">
        <v>6954</v>
      </c>
      <c r="K4128" s="1" t="s">
        <v>44</v>
      </c>
      <c r="L4128" s="1" t="s">
        <v>775</v>
      </c>
      <c r="M4128" s="1" t="s">
        <v>45</v>
      </c>
      <c r="N4128" s="1" t="s">
        <v>46</v>
      </c>
      <c r="O4128" s="1" t="s">
        <v>46</v>
      </c>
      <c r="P4128" s="1" t="s">
        <v>2490</v>
      </c>
      <c r="Q4128" s="1">
        <v>2018</v>
      </c>
      <c r="R4128">
        <v>72.33</v>
      </c>
      <c r="S4128" s="1" t="s">
        <v>58</v>
      </c>
      <c r="T4128" s="2">
        <f>+R4128</f>
        <v>72.33</v>
      </c>
      <c r="U4128" s="1" t="s">
        <v>93</v>
      </c>
      <c r="V4128" s="1" t="s">
        <v>60</v>
      </c>
      <c r="W4128" s="1" t="s">
        <v>2210</v>
      </c>
    </row>
    <row r="4129" spans="1:24" x14ac:dyDescent="0.25">
      <c r="A4129" s="1" t="s">
        <v>2482</v>
      </c>
      <c r="B4129" s="1" t="s">
        <v>2483</v>
      </c>
      <c r="C4129" s="1" t="s">
        <v>2242</v>
      </c>
      <c r="D4129" s="1" t="s">
        <v>2243</v>
      </c>
      <c r="G4129" s="1" t="s">
        <v>774</v>
      </c>
      <c r="H4129" s="1" t="s">
        <v>77</v>
      </c>
      <c r="I4129" s="1" t="s">
        <v>78</v>
      </c>
      <c r="J4129" s="1" t="s">
        <v>78</v>
      </c>
      <c r="K4129" s="1" t="s">
        <v>44</v>
      </c>
      <c r="L4129" s="1" t="s">
        <v>775</v>
      </c>
      <c r="M4129" s="1" t="s">
        <v>45</v>
      </c>
      <c r="N4129" s="1" t="s">
        <v>46</v>
      </c>
      <c r="O4129" s="1" t="s">
        <v>46</v>
      </c>
      <c r="P4129" s="1" t="s">
        <v>2485</v>
      </c>
      <c r="Q4129" s="1">
        <v>2018</v>
      </c>
      <c r="R4129">
        <v>72.33</v>
      </c>
      <c r="S4129" s="1" t="s">
        <v>58</v>
      </c>
      <c r="T4129" s="2">
        <f>+R4129</f>
        <v>72.33</v>
      </c>
      <c r="U4129" s="1" t="s">
        <v>93</v>
      </c>
      <c r="V4129" s="1" t="s">
        <v>60</v>
      </c>
      <c r="W4129" s="1" t="s">
        <v>61</v>
      </c>
    </row>
    <row r="4130" spans="1:24" x14ac:dyDescent="0.25">
      <c r="A4130" s="1" t="s">
        <v>2479</v>
      </c>
      <c r="B4130" s="1" t="s">
        <v>2480</v>
      </c>
      <c r="C4130" s="1" t="s">
        <v>2242</v>
      </c>
      <c r="D4130" s="1" t="s">
        <v>2452</v>
      </c>
      <c r="G4130" s="1" t="s">
        <v>774</v>
      </c>
      <c r="H4130" s="1" t="s">
        <v>77</v>
      </c>
      <c r="I4130" s="1" t="s">
        <v>43</v>
      </c>
      <c r="J4130" s="1" t="s">
        <v>6954</v>
      </c>
      <c r="K4130" s="1" t="s">
        <v>44</v>
      </c>
      <c r="L4130" s="1" t="s">
        <v>775</v>
      </c>
      <c r="M4130" s="1" t="s">
        <v>45</v>
      </c>
      <c r="N4130" s="1" t="s">
        <v>46</v>
      </c>
      <c r="O4130" s="1" t="s">
        <v>46</v>
      </c>
      <c r="P4130" s="1" t="s">
        <v>429</v>
      </c>
      <c r="Q4130" s="1">
        <v>2018</v>
      </c>
      <c r="R4130">
        <v>72.33</v>
      </c>
      <c r="S4130" s="1" t="s">
        <v>58</v>
      </c>
      <c r="T4130" s="2">
        <f>+R4130</f>
        <v>72.33</v>
      </c>
      <c r="U4130" s="1" t="s">
        <v>93</v>
      </c>
      <c r="V4130" s="1" t="s">
        <v>60</v>
      </c>
      <c r="W4130" s="1" t="s">
        <v>2230</v>
      </c>
    </row>
    <row r="4131" spans="1:24" x14ac:dyDescent="0.25">
      <c r="A4131" s="1" t="s">
        <v>2476</v>
      </c>
      <c r="B4131" s="1" t="s">
        <v>2477</v>
      </c>
      <c r="C4131" s="1" t="s">
        <v>2242</v>
      </c>
      <c r="D4131" s="1" t="s">
        <v>2452</v>
      </c>
      <c r="G4131" s="1" t="s">
        <v>774</v>
      </c>
      <c r="H4131" s="1" t="s">
        <v>77</v>
      </c>
      <c r="I4131" s="1" t="s">
        <v>43</v>
      </c>
      <c r="J4131" s="1" t="s">
        <v>6954</v>
      </c>
      <c r="K4131" s="1" t="s">
        <v>44</v>
      </c>
      <c r="L4131" s="1" t="s">
        <v>775</v>
      </c>
      <c r="M4131" s="1" t="s">
        <v>45</v>
      </c>
      <c r="N4131" s="1" t="s">
        <v>46</v>
      </c>
      <c r="O4131" s="1" t="s">
        <v>46</v>
      </c>
      <c r="P4131" s="1" t="s">
        <v>210</v>
      </c>
      <c r="Q4131" s="1">
        <v>2018</v>
      </c>
      <c r="R4131">
        <v>72.33</v>
      </c>
      <c r="S4131" s="1" t="s">
        <v>58</v>
      </c>
      <c r="T4131" s="2">
        <f>+R4131</f>
        <v>72.33</v>
      </c>
      <c r="U4131" s="1" t="s">
        <v>93</v>
      </c>
      <c r="V4131" s="1" t="s">
        <v>211</v>
      </c>
    </row>
    <row r="4132" spans="1:24" x14ac:dyDescent="0.25">
      <c r="A4132" s="1" t="s">
        <v>2471</v>
      </c>
      <c r="B4132" s="1" t="s">
        <v>2472</v>
      </c>
      <c r="C4132" s="1" t="s">
        <v>2242</v>
      </c>
      <c r="D4132" s="1" t="s">
        <v>2452</v>
      </c>
      <c r="G4132" s="1" t="s">
        <v>774</v>
      </c>
      <c r="H4132" s="1" t="s">
        <v>77</v>
      </c>
      <c r="I4132" s="1" t="s">
        <v>78</v>
      </c>
      <c r="J4132" s="1" t="s">
        <v>78</v>
      </c>
      <c r="K4132" s="1" t="s">
        <v>44</v>
      </c>
      <c r="L4132" s="1" t="s">
        <v>775</v>
      </c>
      <c r="M4132" s="1" t="s">
        <v>45</v>
      </c>
      <c r="N4132" s="1" t="s">
        <v>46</v>
      </c>
      <c r="O4132" s="1" t="s">
        <v>46</v>
      </c>
      <c r="P4132" s="1" t="s">
        <v>2474</v>
      </c>
      <c r="Q4132" s="1">
        <v>2018</v>
      </c>
      <c r="R4132">
        <v>0.04</v>
      </c>
      <c r="S4132" s="1" t="s">
        <v>58</v>
      </c>
      <c r="T4132" s="2">
        <f>+R4132</f>
        <v>0.04</v>
      </c>
      <c r="U4132" s="1" t="s">
        <v>93</v>
      </c>
      <c r="V4132" s="1" t="s">
        <v>167</v>
      </c>
    </row>
    <row r="4133" spans="1:24" x14ac:dyDescent="0.25">
      <c r="A4133" s="1" t="s">
        <v>2468</v>
      </c>
      <c r="B4133" s="1" t="s">
        <v>2469</v>
      </c>
      <c r="C4133" s="1" t="s">
        <v>2242</v>
      </c>
      <c r="D4133" s="1" t="s">
        <v>2243</v>
      </c>
      <c r="G4133" s="1" t="s">
        <v>774</v>
      </c>
      <c r="H4133" s="1" t="s">
        <v>77</v>
      </c>
      <c r="I4133" s="1" t="s">
        <v>78</v>
      </c>
      <c r="J4133" s="1" t="s">
        <v>78</v>
      </c>
      <c r="K4133" s="1" t="s">
        <v>44</v>
      </c>
      <c r="L4133" s="1" t="s">
        <v>775</v>
      </c>
      <c r="M4133" s="1" t="s">
        <v>45</v>
      </c>
      <c r="N4133" s="1" t="s">
        <v>46</v>
      </c>
      <c r="O4133" s="1" t="s">
        <v>46</v>
      </c>
      <c r="P4133" s="1" t="s">
        <v>1123</v>
      </c>
      <c r="Q4133" s="1">
        <v>2018</v>
      </c>
      <c r="R4133">
        <v>13</v>
      </c>
      <c r="S4133" s="1" t="s">
        <v>58</v>
      </c>
      <c r="T4133" s="2">
        <f>+R4133</f>
        <v>13</v>
      </c>
      <c r="U4133" s="1" t="s">
        <v>82</v>
      </c>
      <c r="V4133" s="1" t="s">
        <v>83</v>
      </c>
      <c r="X4133" s="1" t="s">
        <v>264</v>
      </c>
    </row>
    <row r="4134" spans="1:24" x14ac:dyDescent="0.25">
      <c r="A4134" s="1" t="s">
        <v>2465</v>
      </c>
      <c r="B4134" s="1" t="s">
        <v>2466</v>
      </c>
      <c r="C4134" s="1" t="s">
        <v>2242</v>
      </c>
      <c r="D4134" s="1" t="s">
        <v>2452</v>
      </c>
      <c r="G4134" s="1" t="s">
        <v>774</v>
      </c>
      <c r="H4134" s="1" t="s">
        <v>77</v>
      </c>
      <c r="I4134" s="1" t="s">
        <v>171</v>
      </c>
      <c r="J4134" s="1" t="s">
        <v>6953</v>
      </c>
      <c r="K4134" s="1" t="s">
        <v>44</v>
      </c>
      <c r="L4134" s="1" t="s">
        <v>775</v>
      </c>
      <c r="M4134" s="1" t="s">
        <v>45</v>
      </c>
      <c r="N4134" s="1" t="s">
        <v>46</v>
      </c>
      <c r="O4134" s="1" t="s">
        <v>46</v>
      </c>
      <c r="P4134" s="1" t="s">
        <v>2217</v>
      </c>
      <c r="Q4134" s="1">
        <v>2018</v>
      </c>
      <c r="R4134">
        <v>13</v>
      </c>
      <c r="S4134" s="1" t="s">
        <v>58</v>
      </c>
      <c r="T4134" s="2">
        <f>+R4134</f>
        <v>13</v>
      </c>
      <c r="U4134" s="1" t="s">
        <v>82</v>
      </c>
      <c r="V4134" s="1" t="s">
        <v>83</v>
      </c>
      <c r="X4134" s="1" t="s">
        <v>260</v>
      </c>
    </row>
    <row r="4135" spans="1:24" x14ac:dyDescent="0.25">
      <c r="A4135" s="1" t="s">
        <v>2462</v>
      </c>
      <c r="B4135" s="1" t="s">
        <v>2463</v>
      </c>
      <c r="C4135" s="1" t="s">
        <v>2242</v>
      </c>
      <c r="D4135" s="1" t="s">
        <v>2243</v>
      </c>
      <c r="G4135" s="1" t="s">
        <v>774</v>
      </c>
      <c r="H4135" s="1" t="s">
        <v>77</v>
      </c>
      <c r="I4135" s="1" t="s">
        <v>78</v>
      </c>
      <c r="J4135" s="1" t="s">
        <v>78</v>
      </c>
      <c r="K4135" s="1" t="s">
        <v>44</v>
      </c>
      <c r="L4135" s="1" t="s">
        <v>775</v>
      </c>
      <c r="M4135" s="1" t="s">
        <v>45</v>
      </c>
      <c r="N4135" s="1" t="s">
        <v>46</v>
      </c>
      <c r="O4135" s="1" t="s">
        <v>46</v>
      </c>
      <c r="P4135" s="1" t="s">
        <v>74</v>
      </c>
      <c r="Q4135" s="1">
        <v>2018</v>
      </c>
      <c r="R4135">
        <v>13</v>
      </c>
      <c r="S4135" s="1" t="s">
        <v>58</v>
      </c>
      <c r="T4135" s="2">
        <f>+R4135</f>
        <v>13</v>
      </c>
      <c r="U4135" s="1" t="s">
        <v>82</v>
      </c>
      <c r="V4135" s="1" t="s">
        <v>83</v>
      </c>
      <c r="X4135" s="1" t="s">
        <v>839</v>
      </c>
    </row>
    <row r="4136" spans="1:24" x14ac:dyDescent="0.25">
      <c r="A4136" s="1" t="s">
        <v>2459</v>
      </c>
      <c r="B4136" s="1" t="s">
        <v>2460</v>
      </c>
      <c r="C4136" s="1" t="s">
        <v>2242</v>
      </c>
      <c r="D4136" s="1" t="s">
        <v>2452</v>
      </c>
      <c r="G4136" s="1" t="s">
        <v>774</v>
      </c>
      <c r="H4136" s="1" t="s">
        <v>77</v>
      </c>
      <c r="I4136" s="1" t="s">
        <v>114</v>
      </c>
      <c r="J4136" s="1" t="s">
        <v>114</v>
      </c>
      <c r="K4136" s="1" t="s">
        <v>44</v>
      </c>
      <c r="L4136" s="1" t="s">
        <v>775</v>
      </c>
      <c r="M4136" s="1" t="s">
        <v>45</v>
      </c>
      <c r="N4136" s="1" t="s">
        <v>46</v>
      </c>
      <c r="O4136" s="1" t="s">
        <v>46</v>
      </c>
      <c r="P4136" s="1" t="s">
        <v>2278</v>
      </c>
      <c r="Q4136" s="1">
        <v>2018</v>
      </c>
      <c r="R4136">
        <v>13</v>
      </c>
      <c r="S4136" s="1" t="s">
        <v>58</v>
      </c>
      <c r="T4136" s="2">
        <f>+R4136</f>
        <v>13</v>
      </c>
      <c r="U4136" s="1" t="s">
        <v>93</v>
      </c>
      <c r="V4136" s="1" t="s">
        <v>60</v>
      </c>
      <c r="W4136" s="1" t="s">
        <v>61</v>
      </c>
    </row>
    <row r="4137" spans="1:24" x14ac:dyDescent="0.25">
      <c r="A4137" s="1" t="s">
        <v>2455</v>
      </c>
      <c r="B4137" s="1" t="s">
        <v>2456</v>
      </c>
      <c r="C4137" s="1" t="s">
        <v>2242</v>
      </c>
      <c r="D4137" s="1" t="s">
        <v>2243</v>
      </c>
      <c r="G4137" s="1" t="s">
        <v>774</v>
      </c>
      <c r="H4137" s="1" t="s">
        <v>77</v>
      </c>
      <c r="I4137" s="1" t="s">
        <v>78</v>
      </c>
      <c r="J4137" s="1" t="s">
        <v>78</v>
      </c>
      <c r="K4137" s="1" t="s">
        <v>44</v>
      </c>
      <c r="L4137" s="1" t="s">
        <v>775</v>
      </c>
      <c r="M4137" s="1" t="s">
        <v>45</v>
      </c>
      <c r="N4137" s="1" t="s">
        <v>46</v>
      </c>
      <c r="O4137" s="1" t="s">
        <v>46</v>
      </c>
      <c r="P4137" s="1" t="s">
        <v>2458</v>
      </c>
      <c r="Q4137" s="1">
        <v>2018</v>
      </c>
      <c r="R4137">
        <v>13</v>
      </c>
      <c r="S4137" s="1" t="s">
        <v>58</v>
      </c>
      <c r="T4137" s="2">
        <f>+R4137</f>
        <v>13</v>
      </c>
      <c r="U4137" s="1" t="s">
        <v>93</v>
      </c>
      <c r="V4137" s="1" t="s">
        <v>60</v>
      </c>
      <c r="W4137" s="1" t="s">
        <v>2200</v>
      </c>
    </row>
    <row r="4138" spans="1:24" x14ac:dyDescent="0.25">
      <c r="A4138" s="1" t="s">
        <v>2449</v>
      </c>
      <c r="B4138" s="1" t="s">
        <v>2450</v>
      </c>
      <c r="C4138" s="1" t="s">
        <v>2242</v>
      </c>
      <c r="D4138" s="1" t="s">
        <v>2452</v>
      </c>
      <c r="G4138" s="1" t="s">
        <v>774</v>
      </c>
      <c r="H4138" s="1" t="s">
        <v>77</v>
      </c>
      <c r="I4138" s="1" t="s">
        <v>43</v>
      </c>
      <c r="J4138" s="1" t="s">
        <v>6954</v>
      </c>
      <c r="K4138" s="1" t="s">
        <v>44</v>
      </c>
      <c r="L4138" s="1" t="s">
        <v>775</v>
      </c>
      <c r="M4138" s="1" t="s">
        <v>45</v>
      </c>
      <c r="N4138" s="1" t="s">
        <v>46</v>
      </c>
      <c r="O4138" s="1" t="s">
        <v>46</v>
      </c>
      <c r="P4138" s="1" t="s">
        <v>2453</v>
      </c>
      <c r="Q4138" s="1">
        <v>2018</v>
      </c>
      <c r="R4138">
        <v>13</v>
      </c>
      <c r="S4138" s="1" t="s">
        <v>58</v>
      </c>
      <c r="T4138" s="2">
        <f>+R4138</f>
        <v>13</v>
      </c>
      <c r="U4138" s="1" t="s">
        <v>93</v>
      </c>
      <c r="V4138" s="1" t="s">
        <v>60</v>
      </c>
      <c r="W4138" s="1" t="s">
        <v>2230</v>
      </c>
    </row>
    <row r="4139" spans="1:24" x14ac:dyDescent="0.25">
      <c r="A4139" s="1" t="s">
        <v>2446</v>
      </c>
      <c r="B4139" s="1" t="s">
        <v>2447</v>
      </c>
      <c r="C4139" s="1" t="s">
        <v>2242</v>
      </c>
      <c r="D4139" s="1" t="s">
        <v>2243</v>
      </c>
      <c r="G4139" s="1" t="s">
        <v>774</v>
      </c>
      <c r="H4139" s="1" t="s">
        <v>77</v>
      </c>
      <c r="I4139" s="1" t="s">
        <v>78</v>
      </c>
      <c r="J4139" s="1" t="s">
        <v>78</v>
      </c>
      <c r="K4139" s="1" t="s">
        <v>44</v>
      </c>
      <c r="L4139" s="1" t="s">
        <v>775</v>
      </c>
      <c r="M4139" s="1" t="s">
        <v>45</v>
      </c>
      <c r="N4139" s="1" t="s">
        <v>46</v>
      </c>
      <c r="O4139" s="1" t="s">
        <v>46</v>
      </c>
      <c r="P4139" s="1" t="s">
        <v>2164</v>
      </c>
      <c r="Q4139" s="1">
        <v>2018</v>
      </c>
      <c r="R4139">
        <v>13</v>
      </c>
      <c r="S4139" s="1" t="s">
        <v>58</v>
      </c>
      <c r="T4139" s="2">
        <f>+R4139</f>
        <v>13</v>
      </c>
      <c r="U4139" s="1" t="s">
        <v>93</v>
      </c>
      <c r="V4139" s="1" t="s">
        <v>211</v>
      </c>
    </row>
    <row r="4140" spans="1:24" x14ac:dyDescent="0.25">
      <c r="A4140" s="1" t="s">
        <v>2443</v>
      </c>
      <c r="B4140" s="1" t="s">
        <v>2444</v>
      </c>
      <c r="C4140" s="1" t="s">
        <v>2242</v>
      </c>
      <c r="D4140" s="1" t="s">
        <v>2243</v>
      </c>
      <c r="G4140" s="1" t="s">
        <v>774</v>
      </c>
      <c r="H4140" s="1" t="s">
        <v>77</v>
      </c>
      <c r="I4140" s="1" t="s">
        <v>78</v>
      </c>
      <c r="J4140" s="1" t="s">
        <v>78</v>
      </c>
      <c r="K4140" s="1" t="s">
        <v>44</v>
      </c>
      <c r="L4140" s="1" t="s">
        <v>775</v>
      </c>
      <c r="M4140" s="1" t="s">
        <v>45</v>
      </c>
      <c r="N4140" s="1" t="s">
        <v>46</v>
      </c>
      <c r="O4140" s="1" t="s">
        <v>46</v>
      </c>
      <c r="P4140" s="1" t="s">
        <v>2278</v>
      </c>
      <c r="Q4140" s="1">
        <v>2018</v>
      </c>
      <c r="R4140">
        <v>0.16</v>
      </c>
      <c r="S4140" s="1" t="s">
        <v>58</v>
      </c>
      <c r="T4140" s="2">
        <f>+R4140</f>
        <v>0.16</v>
      </c>
      <c r="U4140" s="1" t="s">
        <v>93</v>
      </c>
      <c r="V4140" s="1" t="s">
        <v>167</v>
      </c>
    </row>
    <row r="4141" spans="1:24" x14ac:dyDescent="0.25">
      <c r="A4141" s="1" t="s">
        <v>2439</v>
      </c>
      <c r="B4141" s="1" t="s">
        <v>2440</v>
      </c>
      <c r="C4141" s="1" t="s">
        <v>2242</v>
      </c>
      <c r="D4141" s="1" t="s">
        <v>2243</v>
      </c>
      <c r="G4141" s="1" t="s">
        <v>774</v>
      </c>
      <c r="H4141" s="1" t="s">
        <v>77</v>
      </c>
      <c r="I4141" s="1" t="s">
        <v>43</v>
      </c>
      <c r="J4141" s="1" t="s">
        <v>6954</v>
      </c>
      <c r="K4141" s="1" t="s">
        <v>44</v>
      </c>
      <c r="L4141" s="1" t="s">
        <v>775</v>
      </c>
      <c r="M4141" s="1" t="s">
        <v>45</v>
      </c>
      <c r="N4141" s="1" t="s">
        <v>46</v>
      </c>
      <c r="O4141" s="1" t="s">
        <v>46</v>
      </c>
      <c r="P4141" s="1" t="s">
        <v>2442</v>
      </c>
      <c r="Q4141" s="1">
        <v>2018</v>
      </c>
      <c r="R4141">
        <v>32</v>
      </c>
      <c r="S4141" s="1" t="s">
        <v>58</v>
      </c>
      <c r="T4141" s="2">
        <f>+R4141</f>
        <v>32</v>
      </c>
      <c r="U4141" s="1" t="s">
        <v>82</v>
      </c>
      <c r="V4141" s="1" t="s">
        <v>83</v>
      </c>
      <c r="X4141" s="1" t="s">
        <v>264</v>
      </c>
    </row>
    <row r="4142" spans="1:24" x14ac:dyDescent="0.25">
      <c r="A4142" s="1" t="s">
        <v>2435</v>
      </c>
      <c r="B4142" s="1" t="s">
        <v>2436</v>
      </c>
      <c r="C4142" s="1" t="s">
        <v>2242</v>
      </c>
      <c r="D4142" s="1" t="s">
        <v>2243</v>
      </c>
      <c r="G4142" s="1" t="s">
        <v>774</v>
      </c>
      <c r="H4142" s="1" t="s">
        <v>77</v>
      </c>
      <c r="I4142" s="1" t="s">
        <v>171</v>
      </c>
      <c r="J4142" s="1" t="s">
        <v>6953</v>
      </c>
      <c r="K4142" s="1" t="s">
        <v>44</v>
      </c>
      <c r="L4142" s="1" t="s">
        <v>775</v>
      </c>
      <c r="M4142" s="1" t="s">
        <v>45</v>
      </c>
      <c r="N4142" s="1" t="s">
        <v>46</v>
      </c>
      <c r="O4142" s="1" t="s">
        <v>46</v>
      </c>
      <c r="P4142" s="1" t="s">
        <v>2438</v>
      </c>
      <c r="Q4142" s="1">
        <v>2018</v>
      </c>
      <c r="R4142">
        <v>32</v>
      </c>
      <c r="S4142" s="1" t="s">
        <v>58</v>
      </c>
      <c r="T4142" s="2">
        <f>+R4142</f>
        <v>32</v>
      </c>
      <c r="U4142" s="1" t="s">
        <v>82</v>
      </c>
      <c r="V4142" s="1" t="s">
        <v>83</v>
      </c>
      <c r="X4142" s="1" t="s">
        <v>260</v>
      </c>
    </row>
    <row r="4143" spans="1:24" x14ac:dyDescent="0.25">
      <c r="A4143" s="1" t="s">
        <v>2432</v>
      </c>
      <c r="B4143" s="1" t="s">
        <v>2433</v>
      </c>
      <c r="C4143" s="1" t="s">
        <v>2242</v>
      </c>
      <c r="D4143" s="1" t="s">
        <v>2243</v>
      </c>
      <c r="G4143" s="1" t="s">
        <v>774</v>
      </c>
      <c r="H4143" s="1" t="s">
        <v>77</v>
      </c>
      <c r="I4143" s="1" t="s">
        <v>78</v>
      </c>
      <c r="J4143" s="1" t="s">
        <v>78</v>
      </c>
      <c r="K4143" s="1" t="s">
        <v>44</v>
      </c>
      <c r="L4143" s="1" t="s">
        <v>775</v>
      </c>
      <c r="M4143" s="1" t="s">
        <v>45</v>
      </c>
      <c r="N4143" s="1" t="s">
        <v>46</v>
      </c>
      <c r="O4143" s="1" t="s">
        <v>46</v>
      </c>
      <c r="P4143" s="1" t="s">
        <v>1893</v>
      </c>
      <c r="Q4143" s="1">
        <v>2018</v>
      </c>
      <c r="R4143">
        <v>32</v>
      </c>
      <c r="S4143" s="1" t="s">
        <v>58</v>
      </c>
      <c r="T4143" s="2">
        <f>+R4143</f>
        <v>32</v>
      </c>
      <c r="U4143" s="1" t="s">
        <v>82</v>
      </c>
      <c r="V4143" s="1" t="s">
        <v>83</v>
      </c>
      <c r="X4143" s="1" t="s">
        <v>839</v>
      </c>
    </row>
    <row r="4144" spans="1:24" x14ac:dyDescent="0.25">
      <c r="A4144" s="1" t="s">
        <v>2429</v>
      </c>
      <c r="B4144" s="1" t="s">
        <v>2430</v>
      </c>
      <c r="C4144" s="1" t="s">
        <v>2242</v>
      </c>
      <c r="D4144" s="1" t="s">
        <v>2243</v>
      </c>
      <c r="G4144" s="1" t="s">
        <v>774</v>
      </c>
      <c r="H4144" s="1" t="s">
        <v>77</v>
      </c>
      <c r="I4144" s="1" t="s">
        <v>78</v>
      </c>
      <c r="J4144" s="1" t="s">
        <v>78</v>
      </c>
      <c r="K4144" s="1" t="s">
        <v>44</v>
      </c>
      <c r="L4144" s="1" t="s">
        <v>775</v>
      </c>
      <c r="M4144" s="1" t="s">
        <v>45</v>
      </c>
      <c r="N4144" s="1" t="s">
        <v>46</v>
      </c>
      <c r="O4144" s="1" t="s">
        <v>46</v>
      </c>
      <c r="P4144" s="1" t="s">
        <v>687</v>
      </c>
      <c r="Q4144" s="1">
        <v>2018</v>
      </c>
      <c r="R4144">
        <v>32</v>
      </c>
      <c r="S4144" s="1" t="s">
        <v>58</v>
      </c>
      <c r="T4144" s="2">
        <f>+R4144</f>
        <v>32</v>
      </c>
      <c r="U4144" s="1" t="s">
        <v>93</v>
      </c>
      <c r="V4144" s="1" t="s">
        <v>60</v>
      </c>
      <c r="W4144" s="1" t="s">
        <v>61</v>
      </c>
    </row>
    <row r="4145" spans="1:24" x14ac:dyDescent="0.25">
      <c r="A4145" s="1" t="s">
        <v>2426</v>
      </c>
      <c r="B4145" s="1" t="s">
        <v>2427</v>
      </c>
      <c r="C4145" s="1" t="s">
        <v>2242</v>
      </c>
      <c r="D4145" s="1" t="s">
        <v>2243</v>
      </c>
      <c r="G4145" s="1" t="s">
        <v>774</v>
      </c>
      <c r="H4145" s="1" t="s">
        <v>77</v>
      </c>
      <c r="I4145" s="1" t="s">
        <v>114</v>
      </c>
      <c r="J4145" s="1" t="s">
        <v>114</v>
      </c>
      <c r="K4145" s="1" t="s">
        <v>44</v>
      </c>
      <c r="L4145" s="1" t="s">
        <v>775</v>
      </c>
      <c r="M4145" s="1" t="s">
        <v>106</v>
      </c>
      <c r="N4145" s="1" t="s">
        <v>98</v>
      </c>
      <c r="O4145" s="1" t="s">
        <v>46</v>
      </c>
      <c r="P4145" s="1" t="s">
        <v>2278</v>
      </c>
      <c r="Q4145" s="1">
        <v>2018</v>
      </c>
      <c r="R4145">
        <v>32</v>
      </c>
      <c r="S4145" s="1" t="s">
        <v>58</v>
      </c>
      <c r="T4145" s="2">
        <f>+R4145</f>
        <v>32</v>
      </c>
      <c r="U4145" s="1" t="s">
        <v>93</v>
      </c>
      <c r="V4145" s="1" t="s">
        <v>211</v>
      </c>
    </row>
    <row r="4146" spans="1:24" x14ac:dyDescent="0.25">
      <c r="A4146" s="1" t="s">
        <v>2423</v>
      </c>
      <c r="B4146" s="1" t="s">
        <v>2424</v>
      </c>
      <c r="C4146" s="1" t="s">
        <v>2242</v>
      </c>
      <c r="D4146" s="1" t="s">
        <v>2243</v>
      </c>
      <c r="G4146" s="1" t="s">
        <v>774</v>
      </c>
      <c r="H4146" s="1" t="s">
        <v>77</v>
      </c>
      <c r="I4146" s="1" t="s">
        <v>114</v>
      </c>
      <c r="J4146" s="1" t="s">
        <v>114</v>
      </c>
      <c r="K4146" s="1" t="s">
        <v>44</v>
      </c>
      <c r="L4146" s="1" t="s">
        <v>775</v>
      </c>
      <c r="M4146" s="1" t="s">
        <v>45</v>
      </c>
      <c r="N4146" s="1" t="s">
        <v>46</v>
      </c>
      <c r="O4146" s="1" t="s">
        <v>46</v>
      </c>
      <c r="P4146" s="1" t="s">
        <v>2278</v>
      </c>
      <c r="Q4146" s="1">
        <v>2018</v>
      </c>
      <c r="R4146">
        <v>26</v>
      </c>
      <c r="S4146" s="1" t="s">
        <v>58</v>
      </c>
      <c r="T4146" s="2">
        <f>+R4146</f>
        <v>26</v>
      </c>
      <c r="U4146" s="1" t="s">
        <v>82</v>
      </c>
      <c r="V4146" s="1" t="s">
        <v>83</v>
      </c>
      <c r="X4146" s="1" t="s">
        <v>264</v>
      </c>
    </row>
    <row r="4147" spans="1:24" x14ac:dyDescent="0.25">
      <c r="A4147" s="1" t="s">
        <v>2420</v>
      </c>
      <c r="B4147" s="1" t="s">
        <v>2421</v>
      </c>
      <c r="C4147" s="1" t="s">
        <v>2242</v>
      </c>
      <c r="D4147" s="1" t="s">
        <v>2243</v>
      </c>
      <c r="G4147" s="1" t="s">
        <v>774</v>
      </c>
      <c r="H4147" s="1" t="s">
        <v>42</v>
      </c>
      <c r="I4147" s="1" t="s">
        <v>43</v>
      </c>
      <c r="J4147" s="1" t="s">
        <v>6954</v>
      </c>
      <c r="K4147" s="1" t="s">
        <v>44</v>
      </c>
      <c r="L4147" s="1" t="s">
        <v>2262</v>
      </c>
      <c r="M4147" s="1" t="s">
        <v>106</v>
      </c>
      <c r="N4147" s="1" t="s">
        <v>208</v>
      </c>
      <c r="O4147" s="1" t="s">
        <v>46</v>
      </c>
      <c r="P4147" s="1" t="s">
        <v>2278</v>
      </c>
      <c r="Q4147" s="1">
        <v>2018</v>
      </c>
      <c r="R4147">
        <v>26</v>
      </c>
      <c r="S4147" s="1" t="s">
        <v>58</v>
      </c>
      <c r="T4147" s="2">
        <f>+R4147</f>
        <v>26</v>
      </c>
      <c r="U4147" s="1" t="s">
        <v>93</v>
      </c>
      <c r="V4147" s="1" t="s">
        <v>60</v>
      </c>
      <c r="W4147" s="1" t="s">
        <v>61</v>
      </c>
    </row>
    <row r="4148" spans="1:24" x14ac:dyDescent="0.25">
      <c r="A4148" s="1" t="s">
        <v>2417</v>
      </c>
      <c r="B4148" s="1" t="s">
        <v>2418</v>
      </c>
      <c r="C4148" s="1" t="s">
        <v>2242</v>
      </c>
      <c r="D4148" s="1" t="s">
        <v>2243</v>
      </c>
      <c r="G4148" s="1" t="s">
        <v>774</v>
      </c>
      <c r="H4148" s="1" t="s">
        <v>77</v>
      </c>
      <c r="I4148" s="1" t="s">
        <v>43</v>
      </c>
      <c r="J4148" s="1" t="s">
        <v>6954</v>
      </c>
      <c r="K4148" s="1" t="s">
        <v>44</v>
      </c>
      <c r="L4148" s="1" t="s">
        <v>775</v>
      </c>
      <c r="M4148" s="1" t="s">
        <v>45</v>
      </c>
      <c r="N4148" s="1" t="s">
        <v>46</v>
      </c>
      <c r="O4148" s="1" t="s">
        <v>46</v>
      </c>
      <c r="P4148" s="1" t="s">
        <v>928</v>
      </c>
      <c r="Q4148" s="1">
        <v>2018</v>
      </c>
      <c r="R4148">
        <v>26</v>
      </c>
      <c r="S4148" s="1" t="s">
        <v>58</v>
      </c>
      <c r="T4148" s="2">
        <f>+R4148</f>
        <v>26</v>
      </c>
      <c r="U4148" s="1" t="s">
        <v>82</v>
      </c>
      <c r="V4148" s="1" t="s">
        <v>83</v>
      </c>
      <c r="X4148" s="1" t="s">
        <v>260</v>
      </c>
    </row>
    <row r="4149" spans="1:24" x14ac:dyDescent="0.25">
      <c r="A4149" s="1" t="s">
        <v>2413</v>
      </c>
      <c r="B4149" s="1" t="s">
        <v>2414</v>
      </c>
      <c r="C4149" s="1" t="s">
        <v>2242</v>
      </c>
      <c r="D4149" s="1" t="s">
        <v>2323</v>
      </c>
      <c r="G4149" s="1" t="s">
        <v>774</v>
      </c>
      <c r="H4149" s="1" t="s">
        <v>77</v>
      </c>
      <c r="I4149" s="1" t="s">
        <v>43</v>
      </c>
      <c r="J4149" s="1" t="s">
        <v>6954</v>
      </c>
      <c r="K4149" s="1" t="s">
        <v>44</v>
      </c>
      <c r="L4149" s="1" t="s">
        <v>775</v>
      </c>
      <c r="M4149" s="1" t="s">
        <v>45</v>
      </c>
      <c r="N4149" s="1" t="s">
        <v>46</v>
      </c>
      <c r="O4149" s="1" t="s">
        <v>46</v>
      </c>
      <c r="P4149" s="1" t="s">
        <v>2416</v>
      </c>
      <c r="Q4149" s="1">
        <v>2018</v>
      </c>
      <c r="R4149">
        <v>39.5</v>
      </c>
      <c r="S4149" s="1" t="s">
        <v>58</v>
      </c>
      <c r="T4149" s="2">
        <f>+R4149</f>
        <v>39.5</v>
      </c>
      <c r="U4149" s="1" t="s">
        <v>82</v>
      </c>
      <c r="V4149" s="1" t="s">
        <v>83</v>
      </c>
      <c r="X4149" s="1" t="s">
        <v>264</v>
      </c>
    </row>
    <row r="4150" spans="1:24" x14ac:dyDescent="0.25">
      <c r="A4150" s="1" t="s">
        <v>2410</v>
      </c>
      <c r="B4150" s="1" t="s">
        <v>2411</v>
      </c>
      <c r="C4150" s="1" t="s">
        <v>2242</v>
      </c>
      <c r="D4150" s="1" t="s">
        <v>2243</v>
      </c>
      <c r="G4150" s="1" t="s">
        <v>774</v>
      </c>
      <c r="H4150" s="1" t="s">
        <v>77</v>
      </c>
      <c r="I4150" s="1" t="s">
        <v>171</v>
      </c>
      <c r="J4150" s="1" t="s">
        <v>6953</v>
      </c>
      <c r="K4150" s="1" t="s">
        <v>44</v>
      </c>
      <c r="L4150" s="1" t="s">
        <v>2262</v>
      </c>
      <c r="M4150" s="1" t="s">
        <v>45</v>
      </c>
      <c r="N4150" s="1" t="s">
        <v>46</v>
      </c>
      <c r="O4150" s="1" t="s">
        <v>46</v>
      </c>
      <c r="P4150" s="1" t="s">
        <v>2278</v>
      </c>
      <c r="Q4150" s="1">
        <v>2018</v>
      </c>
      <c r="R4150">
        <v>39.5</v>
      </c>
      <c r="S4150" s="1" t="s">
        <v>58</v>
      </c>
      <c r="T4150" s="2">
        <f>+R4150</f>
        <v>39.5</v>
      </c>
      <c r="U4150" s="1" t="s">
        <v>82</v>
      </c>
      <c r="V4150" s="1" t="s">
        <v>83</v>
      </c>
      <c r="X4150" s="1" t="s">
        <v>260</v>
      </c>
    </row>
    <row r="4151" spans="1:24" x14ac:dyDescent="0.25">
      <c r="A4151" s="1" t="s">
        <v>2406</v>
      </c>
      <c r="B4151" s="1" t="s">
        <v>2407</v>
      </c>
      <c r="C4151" s="1" t="s">
        <v>2242</v>
      </c>
      <c r="D4151" s="1" t="s">
        <v>2243</v>
      </c>
      <c r="G4151" s="1" t="s">
        <v>774</v>
      </c>
      <c r="H4151" s="1" t="s">
        <v>77</v>
      </c>
      <c r="I4151" s="1" t="s">
        <v>43</v>
      </c>
      <c r="J4151" s="1" t="s">
        <v>6954</v>
      </c>
      <c r="K4151" s="1" t="s">
        <v>44</v>
      </c>
      <c r="L4151" s="1" t="s">
        <v>775</v>
      </c>
      <c r="M4151" s="1" t="s">
        <v>45</v>
      </c>
      <c r="N4151" s="1" t="s">
        <v>46</v>
      </c>
      <c r="O4151" s="1" t="s">
        <v>46</v>
      </c>
      <c r="P4151" s="1" t="s">
        <v>2409</v>
      </c>
      <c r="Q4151" s="1">
        <v>2018</v>
      </c>
      <c r="R4151">
        <v>39.5</v>
      </c>
      <c r="S4151" s="1" t="s">
        <v>58</v>
      </c>
      <c r="T4151" s="2">
        <f>+R4151</f>
        <v>39.5</v>
      </c>
      <c r="U4151" s="1" t="s">
        <v>93</v>
      </c>
      <c r="V4151" s="1" t="s">
        <v>60</v>
      </c>
      <c r="W4151" s="1" t="s">
        <v>61</v>
      </c>
    </row>
    <row r="4152" spans="1:24" x14ac:dyDescent="0.25">
      <c r="A4152" s="1" t="s">
        <v>2403</v>
      </c>
      <c r="B4152" s="1" t="s">
        <v>2404</v>
      </c>
      <c r="C4152" s="1" t="s">
        <v>2242</v>
      </c>
      <c r="D4152" s="1" t="s">
        <v>2323</v>
      </c>
      <c r="G4152" s="1" t="s">
        <v>774</v>
      </c>
      <c r="H4152" s="1" t="s">
        <v>77</v>
      </c>
      <c r="I4152" s="1" t="s">
        <v>114</v>
      </c>
      <c r="J4152" s="1" t="s">
        <v>114</v>
      </c>
      <c r="K4152" s="1" t="s">
        <v>44</v>
      </c>
      <c r="L4152" s="1" t="s">
        <v>775</v>
      </c>
      <c r="M4152" s="1" t="s">
        <v>106</v>
      </c>
      <c r="N4152" s="1" t="s">
        <v>208</v>
      </c>
      <c r="O4152" s="1" t="s">
        <v>46</v>
      </c>
      <c r="P4152" s="1" t="s">
        <v>1887</v>
      </c>
      <c r="Q4152" s="1">
        <v>2018</v>
      </c>
      <c r="R4152">
        <v>39.5</v>
      </c>
      <c r="S4152" s="1" t="s">
        <v>58</v>
      </c>
      <c r="T4152" s="2">
        <f>+R4152</f>
        <v>39.5</v>
      </c>
      <c r="U4152" s="1" t="s">
        <v>93</v>
      </c>
      <c r="V4152" s="1" t="s">
        <v>60</v>
      </c>
      <c r="W4152" s="1" t="s">
        <v>2210</v>
      </c>
    </row>
    <row r="4153" spans="1:24" x14ac:dyDescent="0.25">
      <c r="A4153" s="1" t="s">
        <v>2399</v>
      </c>
      <c r="B4153" s="1" t="s">
        <v>2400</v>
      </c>
      <c r="C4153" s="1" t="s">
        <v>2242</v>
      </c>
      <c r="D4153" s="1" t="s">
        <v>2243</v>
      </c>
      <c r="G4153" s="1" t="s">
        <v>774</v>
      </c>
      <c r="H4153" s="1" t="s">
        <v>77</v>
      </c>
      <c r="I4153" s="1" t="s">
        <v>171</v>
      </c>
      <c r="J4153" s="1" t="s">
        <v>6953</v>
      </c>
      <c r="K4153" s="1" t="s">
        <v>44</v>
      </c>
      <c r="L4153" s="1" t="s">
        <v>775</v>
      </c>
      <c r="M4153" s="1" t="s">
        <v>45</v>
      </c>
      <c r="N4153" s="1" t="s">
        <v>46</v>
      </c>
      <c r="O4153" s="1" t="s">
        <v>46</v>
      </c>
      <c r="P4153" s="1" t="s">
        <v>2402</v>
      </c>
      <c r="Q4153" s="1">
        <v>2018</v>
      </c>
      <c r="R4153">
        <v>29.5</v>
      </c>
      <c r="S4153" s="1" t="s">
        <v>58</v>
      </c>
      <c r="T4153" s="2">
        <f>+R4153</f>
        <v>29.5</v>
      </c>
      <c r="U4153" s="1" t="s">
        <v>82</v>
      </c>
      <c r="V4153" s="1" t="s">
        <v>83</v>
      </c>
      <c r="X4153" s="1" t="s">
        <v>260</v>
      </c>
    </row>
    <row r="4154" spans="1:24" x14ac:dyDescent="0.25">
      <c r="A4154" s="1" t="s">
        <v>2393</v>
      </c>
      <c r="B4154" s="1" t="s">
        <v>2394</v>
      </c>
      <c r="C4154" s="1" t="s">
        <v>2242</v>
      </c>
      <c r="D4154" s="1" t="s">
        <v>2323</v>
      </c>
      <c r="G4154" s="1" t="s">
        <v>774</v>
      </c>
      <c r="H4154" s="1" t="s">
        <v>77</v>
      </c>
      <c r="I4154" s="1" t="s">
        <v>43</v>
      </c>
      <c r="J4154" s="1" t="s">
        <v>6954</v>
      </c>
      <c r="K4154" s="1" t="s">
        <v>44</v>
      </c>
      <c r="L4154" s="1" t="s">
        <v>775</v>
      </c>
      <c r="M4154" s="1" t="s">
        <v>45</v>
      </c>
      <c r="N4154" s="1" t="s">
        <v>46</v>
      </c>
      <c r="O4154" s="1" t="s">
        <v>46</v>
      </c>
      <c r="P4154" s="1" t="s">
        <v>1887</v>
      </c>
      <c r="Q4154" s="1">
        <v>2018</v>
      </c>
      <c r="R4154">
        <v>29.5</v>
      </c>
      <c r="S4154" s="1" t="s">
        <v>58</v>
      </c>
      <c r="T4154" s="2">
        <f>+R4154</f>
        <v>29.5</v>
      </c>
      <c r="U4154" s="1" t="s">
        <v>93</v>
      </c>
      <c r="V4154" s="1" t="s">
        <v>60</v>
      </c>
      <c r="W4154" s="1" t="s">
        <v>61</v>
      </c>
    </row>
    <row r="4155" spans="1:24" x14ac:dyDescent="0.25">
      <c r="A4155" s="1" t="s">
        <v>2390</v>
      </c>
      <c r="B4155" s="1" t="s">
        <v>2391</v>
      </c>
      <c r="C4155" s="1" t="s">
        <v>2242</v>
      </c>
      <c r="D4155" s="1" t="s">
        <v>2243</v>
      </c>
      <c r="G4155" s="1" t="s">
        <v>774</v>
      </c>
      <c r="H4155" s="1" t="s">
        <v>77</v>
      </c>
      <c r="I4155" s="1" t="s">
        <v>78</v>
      </c>
      <c r="J4155" s="1" t="s">
        <v>78</v>
      </c>
      <c r="K4155" s="1" t="s">
        <v>44</v>
      </c>
      <c r="L4155" s="1" t="s">
        <v>775</v>
      </c>
      <c r="M4155" s="1" t="s">
        <v>45</v>
      </c>
      <c r="N4155" s="1" t="s">
        <v>46</v>
      </c>
      <c r="O4155" s="1" t="s">
        <v>46</v>
      </c>
      <c r="P4155" s="1" t="s">
        <v>2350</v>
      </c>
      <c r="Q4155" s="1">
        <v>2018</v>
      </c>
      <c r="R4155">
        <v>29.5</v>
      </c>
      <c r="S4155" s="1" t="s">
        <v>58</v>
      </c>
      <c r="T4155" s="2">
        <f>+R4155</f>
        <v>29.5</v>
      </c>
      <c r="U4155" s="1" t="s">
        <v>93</v>
      </c>
      <c r="V4155" s="1" t="s">
        <v>60</v>
      </c>
      <c r="W4155" s="1" t="s">
        <v>2210</v>
      </c>
    </row>
    <row r="4156" spans="1:24" x14ac:dyDescent="0.25">
      <c r="A4156" s="1" t="s">
        <v>2387</v>
      </c>
      <c r="B4156" s="1" t="s">
        <v>2388</v>
      </c>
      <c r="C4156" s="1" t="s">
        <v>2242</v>
      </c>
      <c r="D4156" s="1" t="s">
        <v>2243</v>
      </c>
      <c r="G4156" s="1" t="s">
        <v>774</v>
      </c>
      <c r="H4156" s="1" t="s">
        <v>77</v>
      </c>
      <c r="I4156" s="1" t="s">
        <v>171</v>
      </c>
      <c r="J4156" s="1" t="s">
        <v>6953</v>
      </c>
      <c r="K4156" s="1" t="s">
        <v>44</v>
      </c>
      <c r="L4156" s="1" t="s">
        <v>775</v>
      </c>
      <c r="M4156" s="1" t="s">
        <v>45</v>
      </c>
      <c r="N4156" s="1" t="s">
        <v>46</v>
      </c>
      <c r="O4156" s="1" t="s">
        <v>46</v>
      </c>
      <c r="P4156" s="1" t="s">
        <v>2206</v>
      </c>
      <c r="Q4156" s="1">
        <v>2018</v>
      </c>
      <c r="R4156">
        <v>29.5</v>
      </c>
      <c r="S4156" s="1" t="s">
        <v>58</v>
      </c>
      <c r="T4156" s="2">
        <f>+R4156</f>
        <v>29.5</v>
      </c>
      <c r="U4156" s="1" t="s">
        <v>93</v>
      </c>
      <c r="V4156" s="1" t="s">
        <v>60</v>
      </c>
      <c r="W4156" s="1" t="s">
        <v>2230</v>
      </c>
    </row>
    <row r="4157" spans="1:24" x14ac:dyDescent="0.25">
      <c r="A4157" s="1" t="s">
        <v>2384</v>
      </c>
      <c r="B4157" s="1" t="s">
        <v>2385</v>
      </c>
      <c r="C4157" s="1" t="s">
        <v>2242</v>
      </c>
      <c r="D4157" s="1" t="s">
        <v>2323</v>
      </c>
      <c r="G4157" s="1" t="s">
        <v>774</v>
      </c>
      <c r="H4157" s="1" t="s">
        <v>77</v>
      </c>
      <c r="I4157" s="1" t="s">
        <v>43</v>
      </c>
      <c r="J4157" s="1" t="s">
        <v>6954</v>
      </c>
      <c r="K4157" s="1" t="s">
        <v>44</v>
      </c>
      <c r="L4157" s="1" t="s">
        <v>775</v>
      </c>
      <c r="M4157" s="1" t="s">
        <v>45</v>
      </c>
      <c r="N4157" s="1" t="s">
        <v>46</v>
      </c>
      <c r="O4157" s="1" t="s">
        <v>46</v>
      </c>
      <c r="P4157" s="1" t="s">
        <v>220</v>
      </c>
      <c r="Q4157" s="1">
        <v>2018</v>
      </c>
      <c r="R4157">
        <v>6.66</v>
      </c>
      <c r="S4157" s="1" t="s">
        <v>58</v>
      </c>
      <c r="T4157" s="2">
        <f>+R4157</f>
        <v>6.66</v>
      </c>
      <c r="U4157" s="1" t="s">
        <v>82</v>
      </c>
      <c r="V4157" s="1" t="s">
        <v>83</v>
      </c>
      <c r="X4157" s="1" t="s">
        <v>264</v>
      </c>
    </row>
    <row r="4158" spans="1:24" x14ac:dyDescent="0.25">
      <c r="A4158" s="1" t="s">
        <v>2381</v>
      </c>
      <c r="B4158" s="1" t="s">
        <v>2382</v>
      </c>
      <c r="C4158" s="1" t="s">
        <v>2242</v>
      </c>
      <c r="D4158" s="1" t="s">
        <v>2243</v>
      </c>
      <c r="G4158" s="1" t="s">
        <v>774</v>
      </c>
      <c r="H4158" s="1" t="s">
        <v>77</v>
      </c>
      <c r="I4158" s="1" t="s">
        <v>43</v>
      </c>
      <c r="J4158" s="1" t="s">
        <v>6954</v>
      </c>
      <c r="K4158" s="1" t="s">
        <v>44</v>
      </c>
      <c r="L4158" s="1" t="s">
        <v>775</v>
      </c>
      <c r="M4158" s="1" t="s">
        <v>45</v>
      </c>
      <c r="N4158" s="1" t="s">
        <v>46</v>
      </c>
      <c r="O4158" s="1" t="s">
        <v>46</v>
      </c>
      <c r="P4158" s="1" t="s">
        <v>149</v>
      </c>
      <c r="Q4158" s="1">
        <v>2018</v>
      </c>
      <c r="R4158">
        <v>6.66</v>
      </c>
      <c r="S4158" s="1" t="s">
        <v>58</v>
      </c>
      <c r="T4158" s="2">
        <f>+R4158</f>
        <v>6.66</v>
      </c>
      <c r="U4158" s="1" t="s">
        <v>82</v>
      </c>
      <c r="V4158" s="1" t="s">
        <v>83</v>
      </c>
      <c r="X4158" s="1" t="s">
        <v>260</v>
      </c>
    </row>
    <row r="4159" spans="1:24" x14ac:dyDescent="0.25">
      <c r="A4159" s="1" t="s">
        <v>2378</v>
      </c>
      <c r="B4159" s="1" t="s">
        <v>2379</v>
      </c>
      <c r="C4159" s="1" t="s">
        <v>2242</v>
      </c>
      <c r="D4159" s="1" t="s">
        <v>2323</v>
      </c>
      <c r="G4159" s="1" t="s">
        <v>774</v>
      </c>
      <c r="H4159" s="1" t="s">
        <v>77</v>
      </c>
      <c r="I4159" s="1" t="s">
        <v>43</v>
      </c>
      <c r="J4159" s="1" t="s">
        <v>6954</v>
      </c>
      <c r="K4159" s="1" t="s">
        <v>44</v>
      </c>
      <c r="L4159" s="1" t="s">
        <v>775</v>
      </c>
      <c r="M4159" s="1" t="s">
        <v>45</v>
      </c>
      <c r="N4159" s="1" t="s">
        <v>46</v>
      </c>
      <c r="O4159" s="1" t="s">
        <v>46</v>
      </c>
      <c r="P4159" s="1" t="s">
        <v>752</v>
      </c>
      <c r="Q4159" s="1">
        <v>2018</v>
      </c>
      <c r="R4159">
        <v>6.66</v>
      </c>
      <c r="S4159" s="1" t="s">
        <v>58</v>
      </c>
      <c r="T4159" s="2">
        <f>+R4159</f>
        <v>6.66</v>
      </c>
      <c r="U4159" s="1" t="s">
        <v>93</v>
      </c>
      <c r="V4159" s="1" t="s">
        <v>60</v>
      </c>
      <c r="W4159" s="1" t="s">
        <v>61</v>
      </c>
    </row>
    <row r="4160" spans="1:24" x14ac:dyDescent="0.25">
      <c r="A4160" s="1" t="s">
        <v>2375</v>
      </c>
      <c r="B4160" s="1" t="s">
        <v>2376</v>
      </c>
      <c r="C4160" s="1" t="s">
        <v>2242</v>
      </c>
      <c r="D4160" s="1" t="s">
        <v>2243</v>
      </c>
      <c r="G4160" s="1" t="s">
        <v>774</v>
      </c>
      <c r="H4160" s="1" t="s">
        <v>77</v>
      </c>
      <c r="I4160" s="1" t="s">
        <v>43</v>
      </c>
      <c r="J4160" s="1" t="s">
        <v>6954</v>
      </c>
      <c r="K4160" s="1" t="s">
        <v>44</v>
      </c>
      <c r="L4160" s="1" t="s">
        <v>775</v>
      </c>
      <c r="M4160" s="1" t="s">
        <v>45</v>
      </c>
      <c r="N4160" s="1" t="s">
        <v>46</v>
      </c>
      <c r="O4160" s="1" t="s">
        <v>46</v>
      </c>
      <c r="P4160" s="1" t="s">
        <v>752</v>
      </c>
      <c r="Q4160" s="1">
        <v>2018</v>
      </c>
      <c r="R4160">
        <v>30.75</v>
      </c>
      <c r="S4160" s="1" t="s">
        <v>58</v>
      </c>
      <c r="T4160" s="2">
        <f>+R4160</f>
        <v>30.75</v>
      </c>
      <c r="U4160" s="1" t="s">
        <v>82</v>
      </c>
      <c r="V4160" s="1" t="s">
        <v>83</v>
      </c>
      <c r="X4160" s="1" t="s">
        <v>264</v>
      </c>
    </row>
    <row r="4161" spans="1:24" x14ac:dyDescent="0.25">
      <c r="A4161" s="1" t="s">
        <v>2371</v>
      </c>
      <c r="B4161" s="1" t="s">
        <v>2372</v>
      </c>
      <c r="C4161" s="1" t="s">
        <v>2242</v>
      </c>
      <c r="D4161" s="1" t="s">
        <v>2323</v>
      </c>
      <c r="G4161" s="1" t="s">
        <v>774</v>
      </c>
      <c r="H4161" s="1" t="s">
        <v>77</v>
      </c>
      <c r="I4161" s="1" t="s">
        <v>43</v>
      </c>
      <c r="J4161" s="1" t="s">
        <v>6954</v>
      </c>
      <c r="K4161" s="1" t="s">
        <v>44</v>
      </c>
      <c r="L4161" s="1" t="s">
        <v>775</v>
      </c>
      <c r="M4161" s="1" t="s">
        <v>45</v>
      </c>
      <c r="N4161" s="1" t="s">
        <v>46</v>
      </c>
      <c r="O4161" s="1" t="s">
        <v>46</v>
      </c>
      <c r="P4161" s="1" t="s">
        <v>2324</v>
      </c>
      <c r="Q4161" s="1">
        <v>2018</v>
      </c>
      <c r="R4161">
        <v>30.75</v>
      </c>
      <c r="S4161" s="1" t="s">
        <v>58</v>
      </c>
      <c r="T4161" s="2">
        <f>+R4161</f>
        <v>30.75</v>
      </c>
      <c r="U4161" s="1" t="s">
        <v>82</v>
      </c>
      <c r="V4161" s="1" t="s">
        <v>83</v>
      </c>
      <c r="X4161" s="1" t="s">
        <v>260</v>
      </c>
    </row>
    <row r="4162" spans="1:24" x14ac:dyDescent="0.25">
      <c r="A4162" s="1" t="s">
        <v>2366</v>
      </c>
      <c r="B4162" s="1" t="s">
        <v>2367</v>
      </c>
      <c r="C4162" s="1" t="s">
        <v>2242</v>
      </c>
      <c r="D4162" s="1" t="s">
        <v>2243</v>
      </c>
      <c r="G4162" s="1" t="s">
        <v>774</v>
      </c>
      <c r="H4162" s="1" t="s">
        <v>77</v>
      </c>
      <c r="I4162" s="1" t="s">
        <v>43</v>
      </c>
      <c r="J4162" s="1" t="s">
        <v>6954</v>
      </c>
      <c r="K4162" s="1" t="s">
        <v>44</v>
      </c>
      <c r="L4162" s="1" t="s">
        <v>775</v>
      </c>
      <c r="M4162" s="1" t="s">
        <v>45</v>
      </c>
      <c r="N4162" s="1" t="s">
        <v>46</v>
      </c>
      <c r="O4162" s="1" t="s">
        <v>46</v>
      </c>
      <c r="P4162" s="1" t="s">
        <v>2369</v>
      </c>
      <c r="Q4162" s="1">
        <v>2018</v>
      </c>
      <c r="R4162">
        <v>30.75</v>
      </c>
      <c r="S4162" s="1" t="s">
        <v>58</v>
      </c>
      <c r="T4162" s="2">
        <f>+R4162</f>
        <v>30.75</v>
      </c>
      <c r="U4162" s="1" t="s">
        <v>93</v>
      </c>
      <c r="V4162" s="1" t="s">
        <v>60</v>
      </c>
      <c r="W4162" s="1" t="s">
        <v>61</v>
      </c>
    </row>
    <row r="4163" spans="1:24" x14ac:dyDescent="0.25">
      <c r="A4163" s="1" t="s">
        <v>2362</v>
      </c>
      <c r="B4163" s="1" t="s">
        <v>2363</v>
      </c>
      <c r="C4163" s="1" t="s">
        <v>2242</v>
      </c>
      <c r="D4163" s="1" t="s">
        <v>2323</v>
      </c>
      <c r="G4163" s="1" t="s">
        <v>774</v>
      </c>
      <c r="H4163" s="1" t="s">
        <v>77</v>
      </c>
      <c r="I4163" s="1" t="s">
        <v>78</v>
      </c>
      <c r="J4163" s="1" t="s">
        <v>78</v>
      </c>
      <c r="K4163" s="1" t="s">
        <v>44</v>
      </c>
      <c r="L4163" s="1" t="s">
        <v>775</v>
      </c>
      <c r="M4163" s="1" t="s">
        <v>45</v>
      </c>
      <c r="N4163" s="1" t="s">
        <v>46</v>
      </c>
      <c r="O4163" s="1" t="s">
        <v>46</v>
      </c>
      <c r="P4163" s="1" t="s">
        <v>2365</v>
      </c>
      <c r="Q4163" s="1">
        <v>2018</v>
      </c>
      <c r="R4163">
        <v>30.75</v>
      </c>
      <c r="S4163" s="1" t="s">
        <v>58</v>
      </c>
      <c r="T4163" s="2">
        <f>+R4163</f>
        <v>30.75</v>
      </c>
      <c r="U4163" s="1" t="s">
        <v>93</v>
      </c>
      <c r="V4163" s="1" t="s">
        <v>60</v>
      </c>
      <c r="W4163" s="1" t="s">
        <v>2210</v>
      </c>
    </row>
    <row r="4164" spans="1:24" x14ac:dyDescent="0.25">
      <c r="A4164" s="1" t="s">
        <v>2358</v>
      </c>
      <c r="B4164" s="1" t="s">
        <v>2359</v>
      </c>
      <c r="C4164" s="1" t="s">
        <v>2242</v>
      </c>
      <c r="D4164" s="1" t="s">
        <v>2243</v>
      </c>
      <c r="G4164" s="1" t="s">
        <v>774</v>
      </c>
      <c r="H4164" s="1" t="s">
        <v>77</v>
      </c>
      <c r="I4164" s="1" t="s">
        <v>78</v>
      </c>
      <c r="J4164" s="1" t="s">
        <v>78</v>
      </c>
      <c r="K4164" s="1" t="s">
        <v>44</v>
      </c>
      <c r="L4164" s="1" t="s">
        <v>775</v>
      </c>
      <c r="M4164" s="1" t="s">
        <v>45</v>
      </c>
      <c r="N4164" s="1" t="s">
        <v>46</v>
      </c>
      <c r="O4164" s="1" t="s">
        <v>46</v>
      </c>
      <c r="P4164" s="1" t="s">
        <v>2361</v>
      </c>
      <c r="Q4164" s="1">
        <v>2018</v>
      </c>
      <c r="R4164">
        <v>86.25</v>
      </c>
      <c r="S4164" s="1" t="s">
        <v>58</v>
      </c>
      <c r="T4164" s="2">
        <f>+R4164</f>
        <v>86.25</v>
      </c>
      <c r="U4164" s="1" t="s">
        <v>82</v>
      </c>
      <c r="V4164" s="1" t="s">
        <v>83</v>
      </c>
      <c r="X4164" s="1" t="s">
        <v>260</v>
      </c>
    </row>
    <row r="4165" spans="1:24" x14ac:dyDescent="0.25">
      <c r="A4165" s="1" t="s">
        <v>2354</v>
      </c>
      <c r="B4165" s="1" t="s">
        <v>2355</v>
      </c>
      <c r="C4165" s="1" t="s">
        <v>2242</v>
      </c>
      <c r="D4165" s="1" t="s">
        <v>2323</v>
      </c>
      <c r="G4165" s="1" t="s">
        <v>774</v>
      </c>
      <c r="H4165" s="1" t="s">
        <v>77</v>
      </c>
      <c r="I4165" s="1" t="s">
        <v>43</v>
      </c>
      <c r="J4165" s="1" t="s">
        <v>6954</v>
      </c>
      <c r="K4165" s="1" t="s">
        <v>44</v>
      </c>
      <c r="L4165" s="1" t="s">
        <v>775</v>
      </c>
      <c r="M4165" s="1" t="s">
        <v>45</v>
      </c>
      <c r="N4165" s="1" t="s">
        <v>46</v>
      </c>
      <c r="O4165" s="1" t="s">
        <v>46</v>
      </c>
      <c r="P4165" s="1" t="s">
        <v>2357</v>
      </c>
      <c r="Q4165" s="1">
        <v>2018</v>
      </c>
      <c r="R4165">
        <v>86.25</v>
      </c>
      <c r="S4165" s="1" t="s">
        <v>58</v>
      </c>
      <c r="T4165" s="2">
        <f>+R4165</f>
        <v>86.25</v>
      </c>
      <c r="U4165" s="1" t="s">
        <v>82</v>
      </c>
      <c r="V4165" s="1" t="s">
        <v>83</v>
      </c>
      <c r="X4165" s="1" t="s">
        <v>264</v>
      </c>
    </row>
    <row r="4166" spans="1:24" x14ac:dyDescent="0.25">
      <c r="A4166" s="1" t="s">
        <v>2351</v>
      </c>
      <c r="B4166" s="1" t="s">
        <v>2352</v>
      </c>
      <c r="C4166" s="1" t="s">
        <v>2242</v>
      </c>
      <c r="D4166" s="1" t="s">
        <v>2323</v>
      </c>
      <c r="G4166" s="1" t="s">
        <v>774</v>
      </c>
      <c r="H4166" s="1" t="s">
        <v>77</v>
      </c>
      <c r="I4166" s="1" t="s">
        <v>43</v>
      </c>
      <c r="J4166" s="1" t="s">
        <v>6954</v>
      </c>
      <c r="K4166" s="1" t="s">
        <v>44</v>
      </c>
      <c r="L4166" s="1" t="s">
        <v>775</v>
      </c>
      <c r="M4166" s="1" t="s">
        <v>45</v>
      </c>
      <c r="N4166" s="1" t="s">
        <v>46</v>
      </c>
      <c r="O4166" s="1" t="s">
        <v>46</v>
      </c>
      <c r="P4166" s="1" t="s">
        <v>2289</v>
      </c>
      <c r="Q4166" s="1">
        <v>2018</v>
      </c>
      <c r="R4166">
        <v>86.25</v>
      </c>
      <c r="S4166" s="1" t="s">
        <v>58</v>
      </c>
      <c r="T4166" s="2">
        <f>+R4166</f>
        <v>86.25</v>
      </c>
      <c r="U4166" s="1" t="s">
        <v>93</v>
      </c>
      <c r="V4166" s="1" t="s">
        <v>60</v>
      </c>
      <c r="W4166" s="1" t="s">
        <v>61</v>
      </c>
    </row>
    <row r="4167" spans="1:24" x14ac:dyDescent="0.25">
      <c r="A4167" s="1" t="s">
        <v>2347</v>
      </c>
      <c r="B4167" s="1" t="s">
        <v>2348</v>
      </c>
      <c r="C4167" s="1" t="s">
        <v>2242</v>
      </c>
      <c r="D4167" s="1" t="s">
        <v>2323</v>
      </c>
      <c r="G4167" s="1" t="s">
        <v>774</v>
      </c>
      <c r="H4167" s="1" t="s">
        <v>77</v>
      </c>
      <c r="I4167" s="1" t="s">
        <v>43</v>
      </c>
      <c r="J4167" s="1" t="s">
        <v>6954</v>
      </c>
      <c r="K4167" s="1" t="s">
        <v>44</v>
      </c>
      <c r="L4167" s="1" t="s">
        <v>775</v>
      </c>
      <c r="M4167" s="1" t="s">
        <v>45</v>
      </c>
      <c r="N4167" s="1" t="s">
        <v>46</v>
      </c>
      <c r="O4167" s="1" t="s">
        <v>46</v>
      </c>
      <c r="P4167" s="1" t="s">
        <v>2350</v>
      </c>
      <c r="Q4167" s="1">
        <v>2018</v>
      </c>
      <c r="R4167">
        <v>86.25</v>
      </c>
      <c r="S4167" s="1" t="s">
        <v>58</v>
      </c>
      <c r="T4167" s="2">
        <f>+R4167</f>
        <v>86.25</v>
      </c>
      <c r="U4167" s="1" t="s">
        <v>93</v>
      </c>
      <c r="V4167" s="1" t="s">
        <v>60</v>
      </c>
      <c r="W4167" s="1" t="s">
        <v>2210</v>
      </c>
    </row>
    <row r="4168" spans="1:24" x14ac:dyDescent="0.25">
      <c r="A4168" s="1" t="s">
        <v>2343</v>
      </c>
      <c r="B4168" s="1" t="s">
        <v>2344</v>
      </c>
      <c r="C4168" s="1" t="s">
        <v>2242</v>
      </c>
      <c r="D4168" s="1" t="s">
        <v>2323</v>
      </c>
      <c r="G4168" s="1" t="s">
        <v>774</v>
      </c>
      <c r="H4168" s="1" t="s">
        <v>77</v>
      </c>
      <c r="I4168" s="1" t="s">
        <v>43</v>
      </c>
      <c r="J4168" s="1" t="s">
        <v>6954</v>
      </c>
      <c r="K4168" s="1" t="s">
        <v>44</v>
      </c>
      <c r="L4168" s="1" t="s">
        <v>775</v>
      </c>
      <c r="M4168" s="1" t="s">
        <v>45</v>
      </c>
      <c r="N4168" s="1" t="s">
        <v>46</v>
      </c>
      <c r="O4168" s="1" t="s">
        <v>46</v>
      </c>
      <c r="P4168" s="1" t="s">
        <v>2346</v>
      </c>
      <c r="Q4168" s="1">
        <v>2018</v>
      </c>
      <c r="R4168">
        <v>46.75</v>
      </c>
      <c r="S4168" s="1" t="s">
        <v>58</v>
      </c>
      <c r="T4168" s="2">
        <f>+R4168</f>
        <v>46.75</v>
      </c>
      <c r="U4168" s="1" t="s">
        <v>82</v>
      </c>
      <c r="V4168" s="1" t="s">
        <v>83</v>
      </c>
      <c r="X4168" s="1" t="s">
        <v>264</v>
      </c>
    </row>
    <row r="4169" spans="1:24" x14ac:dyDescent="0.25">
      <c r="A4169" s="1" t="s">
        <v>2340</v>
      </c>
      <c r="B4169" s="1" t="s">
        <v>2341</v>
      </c>
      <c r="C4169" s="1" t="s">
        <v>2242</v>
      </c>
      <c r="D4169" s="1" t="s">
        <v>2323</v>
      </c>
      <c r="G4169" s="1" t="s">
        <v>774</v>
      </c>
      <c r="H4169" s="1" t="s">
        <v>77</v>
      </c>
      <c r="I4169" s="1" t="s">
        <v>43</v>
      </c>
      <c r="J4169" s="1" t="s">
        <v>6954</v>
      </c>
      <c r="K4169" s="1" t="s">
        <v>44</v>
      </c>
      <c r="L4169" s="1" t="s">
        <v>775</v>
      </c>
      <c r="M4169" s="1" t="s">
        <v>45</v>
      </c>
      <c r="N4169" s="1" t="s">
        <v>46</v>
      </c>
      <c r="O4169" s="1" t="s">
        <v>46</v>
      </c>
      <c r="P4169" s="1" t="s">
        <v>80</v>
      </c>
      <c r="Q4169" s="1">
        <v>2018</v>
      </c>
      <c r="R4169">
        <v>46.75</v>
      </c>
      <c r="S4169" s="1" t="s">
        <v>58</v>
      </c>
      <c r="T4169" s="2">
        <f>+R4169</f>
        <v>46.75</v>
      </c>
      <c r="U4169" s="1" t="s">
        <v>82</v>
      </c>
      <c r="V4169" s="1" t="s">
        <v>83</v>
      </c>
      <c r="X4169" s="1" t="s">
        <v>260</v>
      </c>
    </row>
    <row r="4170" spans="1:24" x14ac:dyDescent="0.25">
      <c r="A4170" s="1" t="s">
        <v>2336</v>
      </c>
      <c r="B4170" s="1" t="s">
        <v>2337</v>
      </c>
      <c r="C4170" s="1" t="s">
        <v>2242</v>
      </c>
      <c r="D4170" s="1" t="s">
        <v>2323</v>
      </c>
      <c r="G4170" s="1" t="s">
        <v>774</v>
      </c>
      <c r="H4170" s="1" t="s">
        <v>77</v>
      </c>
      <c r="I4170" s="1" t="s">
        <v>43</v>
      </c>
      <c r="J4170" s="1" t="s">
        <v>6954</v>
      </c>
      <c r="K4170" s="1" t="s">
        <v>44</v>
      </c>
      <c r="L4170" s="1" t="s">
        <v>775</v>
      </c>
      <c r="M4170" s="1" t="s">
        <v>45</v>
      </c>
      <c r="N4170" s="1" t="s">
        <v>46</v>
      </c>
      <c r="O4170" s="1" t="s">
        <v>46</v>
      </c>
      <c r="P4170" s="1" t="s">
        <v>862</v>
      </c>
      <c r="Q4170" s="1">
        <v>2018</v>
      </c>
      <c r="R4170">
        <v>46.75</v>
      </c>
      <c r="S4170" s="1" t="s">
        <v>58</v>
      </c>
      <c r="T4170" s="2">
        <f>+R4170</f>
        <v>46.75</v>
      </c>
      <c r="U4170" s="1" t="s">
        <v>93</v>
      </c>
      <c r="V4170" s="1" t="s">
        <v>60</v>
      </c>
      <c r="W4170" s="1" t="s">
        <v>61</v>
      </c>
    </row>
    <row r="4171" spans="1:24" x14ac:dyDescent="0.25">
      <c r="A4171" s="1" t="s">
        <v>2333</v>
      </c>
      <c r="B4171" s="1" t="s">
        <v>2334</v>
      </c>
      <c r="C4171" s="1" t="s">
        <v>2242</v>
      </c>
      <c r="D4171" s="1" t="s">
        <v>2323</v>
      </c>
      <c r="G4171" s="1" t="s">
        <v>774</v>
      </c>
      <c r="H4171" s="1" t="s">
        <v>77</v>
      </c>
      <c r="I4171" s="1" t="s">
        <v>43</v>
      </c>
      <c r="J4171" s="1" t="s">
        <v>6954</v>
      </c>
      <c r="K4171" s="1" t="s">
        <v>44</v>
      </c>
      <c r="L4171" s="1" t="s">
        <v>775</v>
      </c>
      <c r="M4171" s="1" t="s">
        <v>45</v>
      </c>
      <c r="N4171" s="1" t="s">
        <v>46</v>
      </c>
      <c r="O4171" s="1" t="s">
        <v>46</v>
      </c>
      <c r="P4171" s="1" t="s">
        <v>160</v>
      </c>
      <c r="Q4171" s="1">
        <v>2018</v>
      </c>
      <c r="R4171">
        <v>46.75</v>
      </c>
      <c r="S4171" s="1" t="s">
        <v>58</v>
      </c>
      <c r="T4171" s="2">
        <f>+R4171</f>
        <v>46.75</v>
      </c>
      <c r="U4171" s="1" t="s">
        <v>93</v>
      </c>
      <c r="V4171" s="1" t="s">
        <v>60</v>
      </c>
      <c r="W4171" s="1" t="s">
        <v>2210</v>
      </c>
    </row>
    <row r="4172" spans="1:24" x14ac:dyDescent="0.25">
      <c r="A4172" s="1" t="s">
        <v>2329</v>
      </c>
      <c r="B4172" s="1" t="s">
        <v>2330</v>
      </c>
      <c r="C4172" s="1" t="s">
        <v>2242</v>
      </c>
      <c r="D4172" s="1" t="s">
        <v>2323</v>
      </c>
      <c r="G4172" s="1" t="s">
        <v>774</v>
      </c>
      <c r="H4172" s="1" t="s">
        <v>77</v>
      </c>
      <c r="I4172" s="1" t="s">
        <v>43</v>
      </c>
      <c r="J4172" s="1" t="s">
        <v>6954</v>
      </c>
      <c r="K4172" s="1" t="s">
        <v>44</v>
      </c>
      <c r="L4172" s="1" t="s">
        <v>775</v>
      </c>
      <c r="M4172" s="1" t="s">
        <v>45</v>
      </c>
      <c r="N4172" s="1" t="s">
        <v>46</v>
      </c>
      <c r="O4172" s="1" t="s">
        <v>46</v>
      </c>
      <c r="P4172" s="1" t="s">
        <v>2332</v>
      </c>
      <c r="Q4172" s="1">
        <v>2018</v>
      </c>
      <c r="R4172">
        <v>2</v>
      </c>
      <c r="S4172" s="1" t="s">
        <v>58</v>
      </c>
      <c r="T4172" s="2">
        <f>+R4172</f>
        <v>2</v>
      </c>
      <c r="U4172" s="1" t="s">
        <v>93</v>
      </c>
      <c r="V4172" s="1" t="s">
        <v>167</v>
      </c>
    </row>
    <row r="4173" spans="1:24" x14ac:dyDescent="0.25">
      <c r="A4173" s="1" t="s">
        <v>2325</v>
      </c>
      <c r="B4173" s="1" t="s">
        <v>2326</v>
      </c>
      <c r="C4173" s="1" t="s">
        <v>2242</v>
      </c>
      <c r="D4173" s="1" t="s">
        <v>2243</v>
      </c>
      <c r="G4173" s="1" t="s">
        <v>774</v>
      </c>
      <c r="H4173" s="1" t="s">
        <v>77</v>
      </c>
      <c r="I4173" s="1" t="s">
        <v>171</v>
      </c>
      <c r="J4173" s="1" t="s">
        <v>6953</v>
      </c>
      <c r="K4173" s="1" t="s">
        <v>44</v>
      </c>
      <c r="L4173" s="1" t="s">
        <v>775</v>
      </c>
      <c r="M4173" s="1" t="s">
        <v>45</v>
      </c>
      <c r="N4173" s="1" t="s">
        <v>46</v>
      </c>
      <c r="O4173" s="1" t="s">
        <v>46</v>
      </c>
      <c r="P4173" s="1" t="s">
        <v>2328</v>
      </c>
      <c r="Q4173" s="1">
        <v>2018</v>
      </c>
      <c r="R4173">
        <v>43.71</v>
      </c>
      <c r="S4173" s="1" t="s">
        <v>58</v>
      </c>
      <c r="T4173" s="2">
        <f>+R4173</f>
        <v>43.71</v>
      </c>
      <c r="U4173" s="1" t="s">
        <v>82</v>
      </c>
      <c r="V4173" s="1" t="s">
        <v>83</v>
      </c>
      <c r="X4173" s="1" t="s">
        <v>264</v>
      </c>
    </row>
    <row r="4174" spans="1:24" x14ac:dyDescent="0.25">
      <c r="A4174" s="1" t="s">
        <v>2319</v>
      </c>
      <c r="B4174" s="1" t="s">
        <v>2320</v>
      </c>
      <c r="C4174" s="1" t="s">
        <v>2242</v>
      </c>
      <c r="D4174" s="1" t="s">
        <v>2323</v>
      </c>
      <c r="G4174" s="1" t="s">
        <v>774</v>
      </c>
      <c r="H4174" s="1" t="s">
        <v>77</v>
      </c>
      <c r="I4174" s="1" t="s">
        <v>43</v>
      </c>
      <c r="J4174" s="1" t="s">
        <v>6954</v>
      </c>
      <c r="K4174" s="1" t="s">
        <v>44</v>
      </c>
      <c r="L4174" s="1" t="s">
        <v>775</v>
      </c>
      <c r="M4174" s="1" t="s">
        <v>45</v>
      </c>
      <c r="N4174" s="1" t="s">
        <v>46</v>
      </c>
      <c r="O4174" s="1" t="s">
        <v>46</v>
      </c>
      <c r="P4174" s="1" t="s">
        <v>2324</v>
      </c>
      <c r="Q4174" s="1">
        <v>2018</v>
      </c>
      <c r="R4174">
        <v>43.71</v>
      </c>
      <c r="S4174" s="1" t="s">
        <v>58</v>
      </c>
      <c r="T4174" s="2">
        <f>+R4174</f>
        <v>43.71</v>
      </c>
      <c r="U4174" s="1" t="s">
        <v>82</v>
      </c>
      <c r="V4174" s="1" t="s">
        <v>83</v>
      </c>
      <c r="X4174" s="1" t="s">
        <v>260</v>
      </c>
    </row>
    <row r="4175" spans="1:24" x14ac:dyDescent="0.25">
      <c r="A4175" s="1" t="s">
        <v>2315</v>
      </c>
      <c r="B4175" s="1" t="s">
        <v>2316</v>
      </c>
      <c r="C4175" s="1" t="s">
        <v>2242</v>
      </c>
      <c r="D4175" s="1" t="s">
        <v>2243</v>
      </c>
      <c r="G4175" s="1" t="s">
        <v>774</v>
      </c>
      <c r="H4175" s="1" t="s">
        <v>77</v>
      </c>
      <c r="I4175" s="1" t="s">
        <v>114</v>
      </c>
      <c r="J4175" s="1" t="s">
        <v>114</v>
      </c>
      <c r="K4175" s="1" t="s">
        <v>44</v>
      </c>
      <c r="L4175" s="1" t="s">
        <v>775</v>
      </c>
      <c r="M4175" s="1" t="s">
        <v>45</v>
      </c>
      <c r="N4175" s="1" t="s">
        <v>46</v>
      </c>
      <c r="O4175" s="1" t="s">
        <v>46</v>
      </c>
      <c r="P4175" s="1" t="s">
        <v>2318</v>
      </c>
      <c r="Q4175" s="1">
        <v>2018</v>
      </c>
      <c r="R4175">
        <v>43.71</v>
      </c>
      <c r="S4175" s="1" t="s">
        <v>58</v>
      </c>
      <c r="T4175" s="2">
        <f>+R4175</f>
        <v>43.71</v>
      </c>
      <c r="U4175" s="1" t="s">
        <v>82</v>
      </c>
      <c r="V4175" s="1" t="s">
        <v>83</v>
      </c>
      <c r="X4175" s="1" t="s">
        <v>289</v>
      </c>
    </row>
    <row r="4176" spans="1:24" x14ac:dyDescent="0.25">
      <c r="A4176" s="1" t="s">
        <v>2312</v>
      </c>
      <c r="B4176" s="1" t="s">
        <v>2313</v>
      </c>
      <c r="C4176" s="1" t="s">
        <v>2242</v>
      </c>
      <c r="D4176" s="1" t="s">
        <v>2243</v>
      </c>
      <c r="G4176" s="1" t="s">
        <v>774</v>
      </c>
      <c r="H4176" s="1" t="s">
        <v>77</v>
      </c>
      <c r="I4176" s="1" t="s">
        <v>43</v>
      </c>
      <c r="J4176" s="1" t="s">
        <v>6954</v>
      </c>
      <c r="K4176" s="1" t="s">
        <v>44</v>
      </c>
      <c r="L4176" s="1" t="s">
        <v>775</v>
      </c>
      <c r="M4176" s="1" t="s">
        <v>45</v>
      </c>
      <c r="N4176" s="1" t="s">
        <v>46</v>
      </c>
      <c r="O4176" s="1" t="s">
        <v>46</v>
      </c>
      <c r="P4176" s="1" t="s">
        <v>145</v>
      </c>
      <c r="Q4176" s="1">
        <v>2018</v>
      </c>
      <c r="R4176">
        <v>43.71</v>
      </c>
      <c r="S4176" s="1" t="s">
        <v>58</v>
      </c>
      <c r="T4176" s="2">
        <f>+R4176</f>
        <v>43.71</v>
      </c>
      <c r="U4176" s="1" t="s">
        <v>82</v>
      </c>
      <c r="V4176" s="1" t="s">
        <v>83</v>
      </c>
      <c r="X4176" s="1" t="s">
        <v>482</v>
      </c>
    </row>
    <row r="4177" spans="1:24" x14ac:dyDescent="0.25">
      <c r="A4177" s="1" t="s">
        <v>2308</v>
      </c>
      <c r="B4177" s="1" t="s">
        <v>2309</v>
      </c>
      <c r="C4177" s="1" t="s">
        <v>2242</v>
      </c>
      <c r="D4177" s="1" t="s">
        <v>2243</v>
      </c>
      <c r="G4177" s="1" t="s">
        <v>774</v>
      </c>
      <c r="H4177" s="1" t="s">
        <v>77</v>
      </c>
      <c r="I4177" s="1" t="s">
        <v>114</v>
      </c>
      <c r="J4177" s="1" t="s">
        <v>114</v>
      </c>
      <c r="K4177" s="1" t="s">
        <v>44</v>
      </c>
      <c r="L4177" s="1" t="s">
        <v>775</v>
      </c>
      <c r="M4177" s="1" t="s">
        <v>45</v>
      </c>
      <c r="N4177" s="1" t="s">
        <v>46</v>
      </c>
      <c r="O4177" s="1" t="s">
        <v>46</v>
      </c>
      <c r="P4177" s="1" t="s">
        <v>2311</v>
      </c>
      <c r="Q4177" s="1">
        <v>2018</v>
      </c>
      <c r="R4177">
        <v>43.71</v>
      </c>
      <c r="S4177" s="1" t="s">
        <v>58</v>
      </c>
      <c r="T4177" s="2">
        <f>+R4177</f>
        <v>43.71</v>
      </c>
      <c r="U4177" s="1" t="s">
        <v>93</v>
      </c>
      <c r="V4177" s="1" t="s">
        <v>60</v>
      </c>
      <c r="W4177" s="1" t="s">
        <v>61</v>
      </c>
    </row>
    <row r="4178" spans="1:24" x14ac:dyDescent="0.25">
      <c r="A4178" s="1" t="s">
        <v>2303</v>
      </c>
      <c r="B4178" s="1" t="s">
        <v>2304</v>
      </c>
      <c r="C4178" s="1" t="s">
        <v>2242</v>
      </c>
      <c r="D4178" s="1" t="s">
        <v>2243</v>
      </c>
      <c r="G4178" s="1" t="s">
        <v>774</v>
      </c>
      <c r="H4178" s="1" t="s">
        <v>77</v>
      </c>
      <c r="I4178" s="1" t="s">
        <v>43</v>
      </c>
      <c r="J4178" s="1" t="s">
        <v>6954</v>
      </c>
      <c r="K4178" s="1" t="s">
        <v>50</v>
      </c>
      <c r="M4178" s="1" t="s">
        <v>45</v>
      </c>
      <c r="N4178" s="1" t="s">
        <v>46</v>
      </c>
      <c r="O4178" s="1" t="s">
        <v>46</v>
      </c>
      <c r="P4178" s="1" t="s">
        <v>2306</v>
      </c>
      <c r="Q4178" s="1">
        <v>2018</v>
      </c>
      <c r="R4178">
        <v>43.71</v>
      </c>
      <c r="S4178" s="1" t="s">
        <v>58</v>
      </c>
      <c r="T4178" s="2">
        <f>+R4178</f>
        <v>43.71</v>
      </c>
      <c r="U4178" s="1" t="s">
        <v>93</v>
      </c>
      <c r="V4178" s="1" t="s">
        <v>60</v>
      </c>
      <c r="W4178" s="1" t="s">
        <v>2230</v>
      </c>
    </row>
    <row r="4179" spans="1:24" x14ac:dyDescent="0.25">
      <c r="A4179" s="1" t="s">
        <v>2300</v>
      </c>
      <c r="B4179" s="1" t="s">
        <v>2301</v>
      </c>
      <c r="C4179" s="1" t="s">
        <v>2242</v>
      </c>
      <c r="D4179" s="1" t="s">
        <v>2248</v>
      </c>
      <c r="G4179" s="1" t="s">
        <v>774</v>
      </c>
      <c r="H4179" s="1" t="s">
        <v>77</v>
      </c>
      <c r="I4179" s="1" t="s">
        <v>43</v>
      </c>
      <c r="J4179" s="1" t="s">
        <v>6954</v>
      </c>
      <c r="K4179" s="1" t="s">
        <v>44</v>
      </c>
      <c r="L4179" s="1" t="s">
        <v>775</v>
      </c>
      <c r="M4179" s="1" t="s">
        <v>45</v>
      </c>
      <c r="N4179" s="1" t="s">
        <v>46</v>
      </c>
      <c r="O4179" s="1" t="s">
        <v>46</v>
      </c>
      <c r="P4179" s="1" t="s">
        <v>99</v>
      </c>
      <c r="Q4179" s="1">
        <v>2018</v>
      </c>
      <c r="R4179">
        <v>43.71</v>
      </c>
      <c r="S4179" s="1" t="s">
        <v>58</v>
      </c>
      <c r="T4179" s="2">
        <f>+R4179</f>
        <v>43.71</v>
      </c>
      <c r="U4179" s="1" t="s">
        <v>93</v>
      </c>
      <c r="V4179" s="1" t="s">
        <v>211</v>
      </c>
    </row>
    <row r="4180" spans="1:24" x14ac:dyDescent="0.25">
      <c r="A4180" s="1" t="s">
        <v>2295</v>
      </c>
      <c r="B4180" s="1" t="s">
        <v>2296</v>
      </c>
      <c r="C4180" s="1" t="s">
        <v>2242</v>
      </c>
      <c r="D4180" s="1" t="s">
        <v>2243</v>
      </c>
      <c r="G4180" s="1" t="s">
        <v>774</v>
      </c>
      <c r="H4180" s="1" t="s">
        <v>77</v>
      </c>
      <c r="I4180" s="1" t="s">
        <v>43</v>
      </c>
      <c r="J4180" s="1" t="s">
        <v>6954</v>
      </c>
      <c r="K4180" s="1" t="s">
        <v>44</v>
      </c>
      <c r="L4180" s="1" t="s">
        <v>105</v>
      </c>
      <c r="M4180" s="1" t="s">
        <v>45</v>
      </c>
      <c r="N4180" s="1" t="s">
        <v>46</v>
      </c>
      <c r="O4180" s="1" t="s">
        <v>46</v>
      </c>
      <c r="P4180" s="1" t="s">
        <v>2298</v>
      </c>
      <c r="Q4180" s="1">
        <v>2018</v>
      </c>
      <c r="R4180">
        <v>13</v>
      </c>
      <c r="S4180" s="1" t="s">
        <v>58</v>
      </c>
      <c r="T4180" s="2">
        <f>+R4180</f>
        <v>13</v>
      </c>
      <c r="U4180" s="1" t="s">
        <v>136</v>
      </c>
      <c r="V4180" s="1" t="s">
        <v>83</v>
      </c>
      <c r="X4180" s="1" t="s">
        <v>264</v>
      </c>
    </row>
    <row r="4181" spans="1:24" x14ac:dyDescent="0.25">
      <c r="A4181" s="1" t="s">
        <v>2290</v>
      </c>
      <c r="B4181" s="1" t="s">
        <v>2291</v>
      </c>
      <c r="C4181" s="1" t="s">
        <v>2242</v>
      </c>
      <c r="D4181" s="1" t="s">
        <v>2248</v>
      </c>
      <c r="G4181" s="1" t="s">
        <v>774</v>
      </c>
      <c r="H4181" s="1" t="s">
        <v>77</v>
      </c>
      <c r="I4181" s="1" t="s">
        <v>43</v>
      </c>
      <c r="J4181" s="1" t="s">
        <v>6954</v>
      </c>
      <c r="K4181" s="1" t="s">
        <v>44</v>
      </c>
      <c r="L4181" s="1" t="s">
        <v>775</v>
      </c>
      <c r="M4181" s="1" t="s">
        <v>45</v>
      </c>
      <c r="N4181" s="1" t="s">
        <v>46</v>
      </c>
      <c r="O4181" s="1" t="s">
        <v>46</v>
      </c>
      <c r="P4181" s="1" t="s">
        <v>2294</v>
      </c>
      <c r="Q4181" s="1">
        <v>2018</v>
      </c>
      <c r="R4181">
        <v>13</v>
      </c>
      <c r="S4181" s="1" t="s">
        <v>58</v>
      </c>
      <c r="T4181" s="2">
        <f>+R4181</f>
        <v>13</v>
      </c>
      <c r="U4181" s="1" t="s">
        <v>136</v>
      </c>
      <c r="V4181" s="1" t="s">
        <v>83</v>
      </c>
      <c r="X4181" s="1" t="s">
        <v>289</v>
      </c>
    </row>
    <row r="4182" spans="1:24" x14ac:dyDescent="0.25">
      <c r="A4182" s="1" t="s">
        <v>2287</v>
      </c>
      <c r="B4182" s="1" t="s">
        <v>2198</v>
      </c>
      <c r="C4182" s="1" t="s">
        <v>2242</v>
      </c>
      <c r="D4182" s="1" t="s">
        <v>2243</v>
      </c>
      <c r="G4182" s="1" t="s">
        <v>774</v>
      </c>
      <c r="H4182" s="1" t="s">
        <v>6948</v>
      </c>
      <c r="I4182" s="1" t="s">
        <v>43</v>
      </c>
      <c r="J4182" s="1" t="s">
        <v>6954</v>
      </c>
      <c r="K4182" s="1" t="s">
        <v>50</v>
      </c>
      <c r="M4182" s="1" t="s">
        <v>45</v>
      </c>
      <c r="N4182" s="1" t="s">
        <v>46</v>
      </c>
      <c r="O4182" s="1" t="s">
        <v>46</v>
      </c>
      <c r="P4182" s="1" t="s">
        <v>2289</v>
      </c>
      <c r="Q4182" s="1">
        <v>2018</v>
      </c>
      <c r="R4182">
        <v>13</v>
      </c>
      <c r="S4182" s="1" t="s">
        <v>58</v>
      </c>
      <c r="T4182" s="2">
        <f>+R4182</f>
        <v>13</v>
      </c>
      <c r="U4182" s="1" t="s">
        <v>93</v>
      </c>
      <c r="V4182" s="1" t="s">
        <v>60</v>
      </c>
      <c r="W4182" s="1" t="s">
        <v>2230</v>
      </c>
    </row>
    <row r="4183" spans="1:24" x14ac:dyDescent="0.25">
      <c r="A4183" s="1" t="s">
        <v>2284</v>
      </c>
      <c r="B4183" s="1" t="s">
        <v>364</v>
      </c>
      <c r="C4183" s="1" t="s">
        <v>2242</v>
      </c>
      <c r="D4183" s="1" t="s">
        <v>2243</v>
      </c>
      <c r="G4183" s="1" t="s">
        <v>774</v>
      </c>
      <c r="H4183" s="1" t="s">
        <v>77</v>
      </c>
      <c r="I4183" s="1" t="s">
        <v>43</v>
      </c>
      <c r="J4183" s="1" t="s">
        <v>6954</v>
      </c>
      <c r="K4183" s="1" t="s">
        <v>44</v>
      </c>
      <c r="L4183" s="1" t="s">
        <v>105</v>
      </c>
      <c r="M4183" s="1" t="s">
        <v>45</v>
      </c>
      <c r="N4183" s="1" t="s">
        <v>46</v>
      </c>
      <c r="O4183" s="1" t="s">
        <v>46</v>
      </c>
      <c r="P4183" s="1" t="s">
        <v>2286</v>
      </c>
      <c r="Q4183" s="1">
        <v>2018</v>
      </c>
      <c r="R4183">
        <v>13</v>
      </c>
      <c r="S4183" s="1" t="s">
        <v>58</v>
      </c>
      <c r="T4183" s="2">
        <f>+R4183</f>
        <v>13</v>
      </c>
      <c r="U4183" s="1" t="s">
        <v>93</v>
      </c>
      <c r="V4183" s="1" t="s">
        <v>60</v>
      </c>
      <c r="W4183" s="1" t="s">
        <v>61</v>
      </c>
    </row>
    <row r="4184" spans="1:24" x14ac:dyDescent="0.25">
      <c r="A4184" s="1" t="s">
        <v>2280</v>
      </c>
      <c r="B4184" s="1" t="s">
        <v>2281</v>
      </c>
      <c r="C4184" s="1" t="s">
        <v>2242</v>
      </c>
      <c r="D4184" s="1" t="s">
        <v>2248</v>
      </c>
      <c r="G4184" s="1" t="s">
        <v>774</v>
      </c>
      <c r="H4184" s="1" t="s">
        <v>77</v>
      </c>
      <c r="I4184" s="1" t="s">
        <v>43</v>
      </c>
      <c r="J4184" s="1" t="s">
        <v>6954</v>
      </c>
      <c r="K4184" s="1" t="s">
        <v>44</v>
      </c>
      <c r="L4184" s="1" t="s">
        <v>775</v>
      </c>
      <c r="M4184" s="1" t="s">
        <v>6955</v>
      </c>
      <c r="N4184" s="1" t="s">
        <v>46</v>
      </c>
      <c r="O4184" s="1" t="s">
        <v>46</v>
      </c>
      <c r="P4184" s="1" t="s">
        <v>2283</v>
      </c>
      <c r="Q4184" s="1">
        <v>2018</v>
      </c>
      <c r="R4184">
        <v>13</v>
      </c>
      <c r="S4184" s="1" t="s">
        <v>58</v>
      </c>
      <c r="T4184" s="2">
        <f>+R4184</f>
        <v>13</v>
      </c>
      <c r="U4184" s="1" t="s">
        <v>93</v>
      </c>
      <c r="V4184" s="1" t="s">
        <v>60</v>
      </c>
      <c r="W4184" s="1" t="s">
        <v>2200</v>
      </c>
    </row>
    <row r="4185" spans="1:24" x14ac:dyDescent="0.25">
      <c r="A4185" s="1" t="s">
        <v>2276</v>
      </c>
      <c r="B4185" s="1" t="s">
        <v>279</v>
      </c>
      <c r="C4185" s="1" t="s">
        <v>2242</v>
      </c>
      <c r="D4185" s="1" t="s">
        <v>2243</v>
      </c>
      <c r="G4185" s="1" t="s">
        <v>774</v>
      </c>
      <c r="H4185" s="1" t="s">
        <v>77</v>
      </c>
      <c r="I4185" s="1" t="s">
        <v>78</v>
      </c>
      <c r="J4185" s="1" t="s">
        <v>78</v>
      </c>
      <c r="K4185" s="1" t="s">
        <v>44</v>
      </c>
      <c r="L4185" s="1" t="s">
        <v>105</v>
      </c>
      <c r="M4185" s="1" t="s">
        <v>45</v>
      </c>
      <c r="N4185" s="1" t="s">
        <v>46</v>
      </c>
      <c r="O4185" s="1" t="s">
        <v>46</v>
      </c>
      <c r="P4185" s="1" t="s">
        <v>2278</v>
      </c>
      <c r="Q4185" s="1">
        <v>2018</v>
      </c>
      <c r="R4185">
        <v>13</v>
      </c>
      <c r="S4185" s="1" t="s">
        <v>58</v>
      </c>
      <c r="T4185" s="2">
        <f>+R4185</f>
        <v>13</v>
      </c>
      <c r="U4185" s="1" t="s">
        <v>93</v>
      </c>
      <c r="V4185" s="1" t="s">
        <v>211</v>
      </c>
    </row>
    <row r="4186" spans="1:24" x14ac:dyDescent="0.25">
      <c r="A4186" s="1" t="s">
        <v>2273</v>
      </c>
      <c r="B4186" s="1" t="s">
        <v>2274</v>
      </c>
      <c r="C4186" s="1" t="s">
        <v>2242</v>
      </c>
      <c r="D4186" s="1" t="s">
        <v>2248</v>
      </c>
      <c r="G4186" s="1" t="s">
        <v>774</v>
      </c>
      <c r="H4186" s="1" t="s">
        <v>77</v>
      </c>
      <c r="I4186" s="1" t="s">
        <v>43</v>
      </c>
      <c r="J4186" s="1" t="s">
        <v>6954</v>
      </c>
      <c r="K4186" s="1" t="s">
        <v>44</v>
      </c>
      <c r="L4186" s="1" t="s">
        <v>775</v>
      </c>
      <c r="M4186" s="1" t="s">
        <v>45</v>
      </c>
      <c r="N4186" s="1" t="s">
        <v>46</v>
      </c>
      <c r="O4186" s="1" t="s">
        <v>46</v>
      </c>
      <c r="P4186" s="1" t="s">
        <v>1123</v>
      </c>
      <c r="Q4186" s="1">
        <v>2018</v>
      </c>
      <c r="R4186">
        <v>8.4</v>
      </c>
      <c r="S4186" s="1" t="s">
        <v>58</v>
      </c>
      <c r="T4186" s="2">
        <f>+R4186</f>
        <v>8.4</v>
      </c>
      <c r="U4186" s="1" t="s">
        <v>82</v>
      </c>
      <c r="V4186" s="1" t="s">
        <v>83</v>
      </c>
      <c r="X4186" s="1" t="s">
        <v>264</v>
      </c>
    </row>
    <row r="4187" spans="1:24" x14ac:dyDescent="0.25">
      <c r="A4187" s="1" t="s">
        <v>2269</v>
      </c>
      <c r="B4187" s="1" t="s">
        <v>277</v>
      </c>
      <c r="C4187" s="1" t="s">
        <v>2242</v>
      </c>
      <c r="D4187" s="1" t="s">
        <v>2243</v>
      </c>
      <c r="G4187" s="1" t="s">
        <v>774</v>
      </c>
      <c r="H4187" s="1" t="s">
        <v>77</v>
      </c>
      <c r="I4187" s="1" t="s">
        <v>43</v>
      </c>
      <c r="J4187" s="1" t="s">
        <v>6954</v>
      </c>
      <c r="K4187" s="1" t="s">
        <v>44</v>
      </c>
      <c r="L4187" s="1" t="s">
        <v>105</v>
      </c>
      <c r="M4187" s="1" t="s">
        <v>45</v>
      </c>
      <c r="N4187" s="1" t="s">
        <v>46</v>
      </c>
      <c r="O4187" s="1" t="s">
        <v>46</v>
      </c>
      <c r="P4187" s="1" t="s">
        <v>2271</v>
      </c>
      <c r="Q4187" s="1">
        <v>2018</v>
      </c>
      <c r="R4187">
        <v>8.4</v>
      </c>
      <c r="S4187" s="1" t="s">
        <v>58</v>
      </c>
      <c r="T4187" s="2">
        <f>+R4187</f>
        <v>8.4</v>
      </c>
      <c r="U4187" s="1" t="s">
        <v>82</v>
      </c>
      <c r="V4187" s="1" t="s">
        <v>83</v>
      </c>
      <c r="X4187" s="1" t="s">
        <v>260</v>
      </c>
    </row>
    <row r="4188" spans="1:24" x14ac:dyDescent="0.25">
      <c r="A4188" s="1" t="s">
        <v>2265</v>
      </c>
      <c r="B4188" s="1" t="s">
        <v>2266</v>
      </c>
      <c r="C4188" s="1" t="s">
        <v>2242</v>
      </c>
      <c r="D4188" s="1" t="s">
        <v>2248</v>
      </c>
      <c r="G4188" s="1" t="s">
        <v>774</v>
      </c>
      <c r="H4188" s="1" t="s">
        <v>77</v>
      </c>
      <c r="I4188" s="1" t="s">
        <v>43</v>
      </c>
      <c r="J4188" s="1" t="s">
        <v>6954</v>
      </c>
      <c r="K4188" s="1" t="s">
        <v>44</v>
      </c>
      <c r="L4188" s="1" t="s">
        <v>775</v>
      </c>
      <c r="M4188" s="1" t="s">
        <v>45</v>
      </c>
      <c r="N4188" s="1" t="s">
        <v>46</v>
      </c>
      <c r="O4188" s="1" t="s">
        <v>46</v>
      </c>
      <c r="P4188" s="1" t="s">
        <v>2268</v>
      </c>
      <c r="Q4188" s="1">
        <v>2018</v>
      </c>
      <c r="R4188">
        <v>8.4</v>
      </c>
      <c r="S4188" s="1" t="s">
        <v>58</v>
      </c>
      <c r="T4188" s="2">
        <f>+R4188</f>
        <v>8.4</v>
      </c>
      <c r="U4188" s="1" t="s">
        <v>82</v>
      </c>
      <c r="V4188" s="1" t="s">
        <v>83</v>
      </c>
      <c r="X4188" s="1" t="s">
        <v>289</v>
      </c>
    </row>
    <row r="4189" spans="1:24" x14ac:dyDescent="0.25">
      <c r="A4189" s="1" t="s">
        <v>2260</v>
      </c>
      <c r="B4189" s="1" t="s">
        <v>234</v>
      </c>
      <c r="C4189" s="1" t="s">
        <v>2242</v>
      </c>
      <c r="D4189" s="1" t="s">
        <v>2243</v>
      </c>
      <c r="G4189" s="1" t="s">
        <v>774</v>
      </c>
      <c r="H4189" s="1" t="s">
        <v>77</v>
      </c>
      <c r="I4189" s="1" t="s">
        <v>171</v>
      </c>
      <c r="J4189" s="1" t="s">
        <v>6953</v>
      </c>
      <c r="K4189" s="1" t="s">
        <v>44</v>
      </c>
      <c r="L4189" s="1" t="s">
        <v>2262</v>
      </c>
      <c r="M4189" s="1" t="s">
        <v>45</v>
      </c>
      <c r="N4189" s="1" t="s">
        <v>46</v>
      </c>
      <c r="O4189" s="1" t="s">
        <v>46</v>
      </c>
      <c r="P4189" s="1" t="s">
        <v>2263</v>
      </c>
      <c r="Q4189" s="1">
        <v>2018</v>
      </c>
      <c r="R4189">
        <v>8.4</v>
      </c>
      <c r="S4189" s="1" t="s">
        <v>58</v>
      </c>
      <c r="T4189" s="2">
        <f>+R4189</f>
        <v>8.4</v>
      </c>
      <c r="U4189" s="1" t="s">
        <v>93</v>
      </c>
      <c r="V4189" s="1" t="s">
        <v>60</v>
      </c>
      <c r="W4189" s="1" t="s">
        <v>61</v>
      </c>
    </row>
    <row r="4190" spans="1:24" x14ac:dyDescent="0.25">
      <c r="A4190" s="1" t="s">
        <v>2255</v>
      </c>
      <c r="B4190" s="1" t="s">
        <v>2256</v>
      </c>
      <c r="C4190" s="1" t="s">
        <v>2242</v>
      </c>
      <c r="D4190" s="1" t="s">
        <v>2248</v>
      </c>
      <c r="G4190" s="1" t="s">
        <v>774</v>
      </c>
      <c r="H4190" s="1" t="s">
        <v>77</v>
      </c>
      <c r="I4190" s="1" t="s">
        <v>43</v>
      </c>
      <c r="J4190" s="1" t="s">
        <v>6954</v>
      </c>
      <c r="K4190" s="1" t="s">
        <v>44</v>
      </c>
      <c r="L4190" s="1" t="s">
        <v>775</v>
      </c>
      <c r="M4190" s="1" t="s">
        <v>45</v>
      </c>
      <c r="N4190" s="1" t="s">
        <v>46</v>
      </c>
      <c r="O4190" s="1" t="s">
        <v>46</v>
      </c>
      <c r="P4190" s="1" t="s">
        <v>2258</v>
      </c>
      <c r="Q4190" s="1">
        <v>2018</v>
      </c>
      <c r="R4190">
        <v>8.4</v>
      </c>
      <c r="S4190" s="1" t="s">
        <v>58</v>
      </c>
      <c r="T4190" s="2">
        <f>+R4190</f>
        <v>8.4</v>
      </c>
      <c r="U4190" s="1" t="s">
        <v>93</v>
      </c>
      <c r="V4190" s="1" t="s">
        <v>60</v>
      </c>
      <c r="W4190" s="1" t="s">
        <v>2200</v>
      </c>
    </row>
    <row r="4191" spans="1:24" x14ac:dyDescent="0.25">
      <c r="A4191" s="1" t="s">
        <v>2251</v>
      </c>
      <c r="B4191" s="1" t="s">
        <v>165</v>
      </c>
      <c r="C4191" s="1" t="s">
        <v>2242</v>
      </c>
      <c r="D4191" s="1" t="s">
        <v>2243</v>
      </c>
      <c r="G4191" s="1" t="s">
        <v>774</v>
      </c>
      <c r="H4191" s="1" t="s">
        <v>77</v>
      </c>
      <c r="I4191" s="1" t="s">
        <v>171</v>
      </c>
      <c r="J4191" s="1" t="s">
        <v>6953</v>
      </c>
      <c r="K4191" s="1" t="s">
        <v>50</v>
      </c>
      <c r="M4191" s="1" t="s">
        <v>45</v>
      </c>
      <c r="N4191" s="1" t="s">
        <v>46</v>
      </c>
      <c r="O4191" s="1" t="s">
        <v>46</v>
      </c>
      <c r="P4191" s="1" t="s">
        <v>2253</v>
      </c>
      <c r="Q4191" s="1">
        <v>2018</v>
      </c>
      <c r="R4191">
        <v>37.5</v>
      </c>
      <c r="S4191" s="1" t="s">
        <v>58</v>
      </c>
      <c r="T4191" s="2">
        <f>+R4191</f>
        <v>37.5</v>
      </c>
      <c r="U4191" s="1" t="s">
        <v>82</v>
      </c>
      <c r="V4191" s="1" t="s">
        <v>83</v>
      </c>
      <c r="X4191" s="1" t="s">
        <v>264</v>
      </c>
    </row>
    <row r="4192" spans="1:24" x14ac:dyDescent="0.25">
      <c r="A4192" s="1" t="s">
        <v>2244</v>
      </c>
      <c r="B4192" s="1" t="s">
        <v>2245</v>
      </c>
      <c r="C4192" s="1" t="s">
        <v>2242</v>
      </c>
      <c r="D4192" s="1" t="s">
        <v>2248</v>
      </c>
      <c r="G4192" s="1" t="s">
        <v>774</v>
      </c>
      <c r="H4192" s="1" t="s">
        <v>77</v>
      </c>
      <c r="I4192" s="1" t="s">
        <v>43</v>
      </c>
      <c r="J4192" s="1" t="s">
        <v>6954</v>
      </c>
      <c r="K4192" s="1" t="s">
        <v>44</v>
      </c>
      <c r="L4192" s="1" t="s">
        <v>775</v>
      </c>
      <c r="M4192" s="1" t="s">
        <v>45</v>
      </c>
      <c r="N4192" s="1" t="s">
        <v>46</v>
      </c>
      <c r="O4192" s="1" t="s">
        <v>46</v>
      </c>
      <c r="P4192" s="1" t="s">
        <v>2250</v>
      </c>
      <c r="Q4192" s="1">
        <v>2018</v>
      </c>
      <c r="R4192">
        <v>37.5</v>
      </c>
      <c r="S4192" s="1" t="s">
        <v>58</v>
      </c>
      <c r="T4192" s="2">
        <f>+R4192</f>
        <v>37.5</v>
      </c>
      <c r="U4192" s="1" t="s">
        <v>82</v>
      </c>
      <c r="V4192" s="1" t="s">
        <v>83</v>
      </c>
      <c r="X4192" s="1" t="s">
        <v>260</v>
      </c>
    </row>
    <row r="4193" spans="1:24" x14ac:dyDescent="0.25">
      <c r="A4193" s="1" t="s">
        <v>2239</v>
      </c>
      <c r="B4193" s="1" t="s">
        <v>72</v>
      </c>
      <c r="C4193" s="1" t="s">
        <v>2242</v>
      </c>
      <c r="D4193" s="1" t="s">
        <v>2243</v>
      </c>
      <c r="G4193" s="1" t="s">
        <v>774</v>
      </c>
      <c r="H4193" s="1" t="s">
        <v>77</v>
      </c>
      <c r="I4193" s="1" t="s">
        <v>263</v>
      </c>
      <c r="J4193" s="1" t="s">
        <v>6950</v>
      </c>
      <c r="K4193" s="1" t="s">
        <v>44</v>
      </c>
      <c r="L4193" s="1" t="s">
        <v>105</v>
      </c>
      <c r="M4193" s="1" t="s">
        <v>106</v>
      </c>
      <c r="N4193" s="1" t="s">
        <v>156</v>
      </c>
      <c r="O4193" s="1" t="s">
        <v>46</v>
      </c>
      <c r="P4193" s="1" t="s">
        <v>1152</v>
      </c>
      <c r="Q4193" s="1">
        <v>2018</v>
      </c>
      <c r="R4193">
        <v>37.5</v>
      </c>
      <c r="S4193" s="1" t="s">
        <v>58</v>
      </c>
      <c r="T4193" s="2">
        <f>+R4193</f>
        <v>37.5</v>
      </c>
      <c r="U4193" s="1" t="s">
        <v>93</v>
      </c>
      <c r="V4193" s="1" t="s">
        <v>60</v>
      </c>
      <c r="W4193" s="1" t="s">
        <v>61</v>
      </c>
    </row>
    <row r="4194" spans="1:24" x14ac:dyDescent="0.25">
      <c r="A4194" s="1" t="s">
        <v>2231</v>
      </c>
      <c r="B4194" s="1" t="s">
        <v>2232</v>
      </c>
      <c r="C4194" s="1" t="s">
        <v>771</v>
      </c>
      <c r="D4194" s="1" t="s">
        <v>1668</v>
      </c>
      <c r="F4194" s="1" t="s">
        <v>773</v>
      </c>
      <c r="G4194" s="1" t="s">
        <v>782</v>
      </c>
      <c r="H4194" s="1" t="s">
        <v>77</v>
      </c>
      <c r="I4194" s="1" t="s">
        <v>171</v>
      </c>
      <c r="J4194" s="1" t="s">
        <v>6953</v>
      </c>
      <c r="K4194" s="1" t="s">
        <v>44</v>
      </c>
      <c r="L4194" s="1" t="s">
        <v>775</v>
      </c>
      <c r="M4194" s="1" t="s">
        <v>45</v>
      </c>
      <c r="N4194" s="1" t="s">
        <v>46</v>
      </c>
      <c r="O4194" s="1" t="s">
        <v>46</v>
      </c>
      <c r="P4194" s="1" t="s">
        <v>193</v>
      </c>
      <c r="Q4194" s="1">
        <v>2018</v>
      </c>
      <c r="R4194">
        <v>37.5</v>
      </c>
      <c r="S4194" s="1" t="s">
        <v>58</v>
      </c>
      <c r="T4194" s="2">
        <f>+R4194</f>
        <v>37.5</v>
      </c>
      <c r="U4194" s="1" t="s">
        <v>93</v>
      </c>
      <c r="V4194" s="1" t="s">
        <v>211</v>
      </c>
    </row>
    <row r="4195" spans="1:24" x14ac:dyDescent="0.25">
      <c r="A4195" s="1" t="s">
        <v>2175</v>
      </c>
      <c r="B4195" s="1" t="s">
        <v>2176</v>
      </c>
      <c r="C4195" s="1" t="s">
        <v>771</v>
      </c>
      <c r="D4195" s="1" t="s">
        <v>1075</v>
      </c>
      <c r="F4195" s="1" t="s">
        <v>773</v>
      </c>
      <c r="G4195" s="1" t="s">
        <v>774</v>
      </c>
      <c r="H4195" s="1" t="s">
        <v>77</v>
      </c>
      <c r="I4195" s="1" t="s">
        <v>43</v>
      </c>
      <c r="J4195" s="1" t="s">
        <v>6954</v>
      </c>
      <c r="K4195" s="1" t="s">
        <v>44</v>
      </c>
      <c r="L4195" s="1" t="s">
        <v>775</v>
      </c>
      <c r="M4195" s="1" t="s">
        <v>45</v>
      </c>
      <c r="N4195" s="1" t="s">
        <v>46</v>
      </c>
      <c r="O4195" s="1" t="s">
        <v>46</v>
      </c>
      <c r="P4195" s="1" t="s">
        <v>824</v>
      </c>
      <c r="Q4195" s="1">
        <v>2018</v>
      </c>
      <c r="R4195">
        <v>79</v>
      </c>
      <c r="S4195" s="1" t="s">
        <v>58</v>
      </c>
      <c r="T4195" s="2">
        <f>+R4195</f>
        <v>79</v>
      </c>
      <c r="U4195" s="1" t="s">
        <v>82</v>
      </c>
      <c r="V4195" s="1" t="s">
        <v>83</v>
      </c>
      <c r="X4195" s="1" t="s">
        <v>264</v>
      </c>
    </row>
    <row r="4196" spans="1:24" x14ac:dyDescent="0.25">
      <c r="A4196" s="1" t="s">
        <v>2169</v>
      </c>
      <c r="B4196" s="1" t="s">
        <v>2170</v>
      </c>
      <c r="C4196" s="1" t="s">
        <v>771</v>
      </c>
      <c r="D4196" s="1" t="s">
        <v>1085</v>
      </c>
      <c r="F4196" s="1" t="s">
        <v>773</v>
      </c>
      <c r="G4196" s="1" t="s">
        <v>782</v>
      </c>
      <c r="H4196" s="1" t="s">
        <v>77</v>
      </c>
      <c r="I4196" s="1" t="s">
        <v>171</v>
      </c>
      <c r="J4196" s="1" t="s">
        <v>6953</v>
      </c>
      <c r="K4196" s="1" t="s">
        <v>44</v>
      </c>
      <c r="L4196" s="1" t="s">
        <v>775</v>
      </c>
      <c r="M4196" s="1" t="s">
        <v>45</v>
      </c>
      <c r="N4196" s="1" t="s">
        <v>46</v>
      </c>
      <c r="O4196" s="1" t="s">
        <v>46</v>
      </c>
      <c r="P4196" s="1" t="s">
        <v>2171</v>
      </c>
      <c r="Q4196" s="1">
        <v>2018</v>
      </c>
      <c r="R4196">
        <v>79</v>
      </c>
      <c r="S4196" s="1" t="s">
        <v>58</v>
      </c>
      <c r="T4196" s="2">
        <f>+R4196</f>
        <v>79</v>
      </c>
      <c r="U4196" s="1" t="s">
        <v>82</v>
      </c>
      <c r="V4196" s="1" t="s">
        <v>83</v>
      </c>
      <c r="X4196" s="1" t="s">
        <v>260</v>
      </c>
    </row>
    <row r="4197" spans="1:24" x14ac:dyDescent="0.25">
      <c r="A4197" s="1" t="s">
        <v>2165</v>
      </c>
      <c r="B4197" s="1" t="s">
        <v>2166</v>
      </c>
      <c r="C4197" s="1" t="s">
        <v>771</v>
      </c>
      <c r="D4197" s="1" t="s">
        <v>1075</v>
      </c>
      <c r="F4197" s="1" t="s">
        <v>773</v>
      </c>
      <c r="G4197" s="1" t="s">
        <v>774</v>
      </c>
      <c r="H4197" s="1" t="s">
        <v>77</v>
      </c>
      <c r="I4197" s="1" t="s">
        <v>43</v>
      </c>
      <c r="J4197" s="1" t="s">
        <v>6954</v>
      </c>
      <c r="K4197" s="1" t="s">
        <v>44</v>
      </c>
      <c r="L4197" s="1" t="s">
        <v>775</v>
      </c>
      <c r="M4197" s="1" t="s">
        <v>45</v>
      </c>
      <c r="N4197" s="1" t="s">
        <v>46</v>
      </c>
      <c r="O4197" s="1" t="s">
        <v>46</v>
      </c>
      <c r="P4197" s="1" t="s">
        <v>2168</v>
      </c>
      <c r="Q4197" s="1">
        <v>2018</v>
      </c>
      <c r="R4197">
        <v>79</v>
      </c>
      <c r="S4197" s="1" t="s">
        <v>58</v>
      </c>
      <c r="T4197" s="2">
        <f>+R4197</f>
        <v>79</v>
      </c>
      <c r="U4197" s="1" t="s">
        <v>82</v>
      </c>
      <c r="V4197" s="1" t="s">
        <v>83</v>
      </c>
      <c r="X4197" s="1" t="s">
        <v>289</v>
      </c>
    </row>
    <row r="4198" spans="1:24" x14ac:dyDescent="0.25">
      <c r="A4198" s="1" t="s">
        <v>2162</v>
      </c>
      <c r="B4198" s="1" t="s">
        <v>2163</v>
      </c>
      <c r="C4198" s="1" t="s">
        <v>771</v>
      </c>
      <c r="D4198" s="1" t="s">
        <v>772</v>
      </c>
      <c r="F4198" s="1" t="s">
        <v>773</v>
      </c>
      <c r="G4198" s="1" t="s">
        <v>774</v>
      </c>
      <c r="H4198" s="1" t="s">
        <v>77</v>
      </c>
      <c r="I4198" s="1" t="s">
        <v>43</v>
      </c>
      <c r="J4198" s="1" t="s">
        <v>6954</v>
      </c>
      <c r="K4198" s="1" t="s">
        <v>44</v>
      </c>
      <c r="L4198" s="1" t="s">
        <v>775</v>
      </c>
      <c r="M4198" s="1" t="s">
        <v>45</v>
      </c>
      <c r="N4198" s="1" t="s">
        <v>46</v>
      </c>
      <c r="O4198" s="1" t="s">
        <v>46</v>
      </c>
      <c r="P4198" s="1" t="s">
        <v>2164</v>
      </c>
      <c r="Q4198" s="1">
        <v>2018</v>
      </c>
      <c r="R4198">
        <v>79</v>
      </c>
      <c r="S4198" s="1" t="s">
        <v>58</v>
      </c>
      <c r="T4198" s="2">
        <f>+R4198</f>
        <v>79</v>
      </c>
      <c r="U4198" s="1" t="s">
        <v>93</v>
      </c>
      <c r="V4198" s="1" t="s">
        <v>60</v>
      </c>
      <c r="W4198" s="1" t="s">
        <v>61</v>
      </c>
    </row>
    <row r="4199" spans="1:24" x14ac:dyDescent="0.25">
      <c r="A4199" s="1" t="s">
        <v>2152</v>
      </c>
      <c r="B4199" s="1" t="s">
        <v>2153</v>
      </c>
      <c r="C4199" s="1" t="s">
        <v>771</v>
      </c>
      <c r="D4199" s="1" t="s">
        <v>1919</v>
      </c>
      <c r="F4199" s="1" t="s">
        <v>773</v>
      </c>
      <c r="G4199" s="1" t="s">
        <v>782</v>
      </c>
      <c r="H4199" s="1" t="s">
        <v>77</v>
      </c>
      <c r="I4199" s="1" t="s">
        <v>43</v>
      </c>
      <c r="J4199" s="1" t="s">
        <v>6954</v>
      </c>
      <c r="K4199" s="1" t="s">
        <v>44</v>
      </c>
      <c r="L4199" s="1" t="s">
        <v>775</v>
      </c>
      <c r="M4199" s="1" t="s">
        <v>45</v>
      </c>
      <c r="N4199" s="1" t="s">
        <v>46</v>
      </c>
      <c r="P4199" s="1" t="s">
        <v>193</v>
      </c>
      <c r="Q4199" s="1">
        <v>2018</v>
      </c>
      <c r="R4199">
        <v>37.5</v>
      </c>
      <c r="S4199" s="1" t="s">
        <v>58</v>
      </c>
      <c r="T4199" s="2">
        <f>+R4199</f>
        <v>37.5</v>
      </c>
      <c r="U4199" s="1" t="s">
        <v>82</v>
      </c>
      <c r="V4199" s="1" t="s">
        <v>83</v>
      </c>
      <c r="X4199" s="1" t="s">
        <v>264</v>
      </c>
    </row>
    <row r="4200" spans="1:24" x14ac:dyDescent="0.25">
      <c r="A4200" s="1" t="s">
        <v>2149</v>
      </c>
      <c r="B4200" s="1" t="s">
        <v>2150</v>
      </c>
      <c r="C4200" s="1" t="s">
        <v>771</v>
      </c>
      <c r="D4200" s="1" t="s">
        <v>1919</v>
      </c>
      <c r="F4200" s="1" t="s">
        <v>773</v>
      </c>
      <c r="G4200" s="1" t="s">
        <v>782</v>
      </c>
      <c r="H4200" s="1" t="s">
        <v>77</v>
      </c>
      <c r="I4200" s="1" t="s">
        <v>43</v>
      </c>
      <c r="J4200" s="1" t="s">
        <v>6954</v>
      </c>
      <c r="K4200" s="1" t="s">
        <v>44</v>
      </c>
      <c r="L4200" s="1" t="s">
        <v>775</v>
      </c>
      <c r="M4200" s="1" t="s">
        <v>45</v>
      </c>
      <c r="N4200" s="1" t="s">
        <v>46</v>
      </c>
      <c r="O4200" s="1" t="s">
        <v>46</v>
      </c>
      <c r="P4200" s="1" t="s">
        <v>2151</v>
      </c>
      <c r="Q4200" s="1">
        <v>2018</v>
      </c>
      <c r="R4200">
        <v>37.5</v>
      </c>
      <c r="S4200" s="1" t="s">
        <v>58</v>
      </c>
      <c r="T4200" s="2">
        <f>+R4200</f>
        <v>37.5</v>
      </c>
      <c r="U4200" s="1" t="s">
        <v>82</v>
      </c>
      <c r="V4200" s="1" t="s">
        <v>83</v>
      </c>
      <c r="X4200" s="1" t="s">
        <v>289</v>
      </c>
    </row>
    <row r="4201" spans="1:24" x14ac:dyDescent="0.25">
      <c r="A4201" s="1" t="s">
        <v>2145</v>
      </c>
      <c r="B4201" s="1" t="s">
        <v>2146</v>
      </c>
      <c r="C4201" s="1" t="s">
        <v>771</v>
      </c>
      <c r="D4201" s="1" t="s">
        <v>1919</v>
      </c>
      <c r="F4201" s="1" t="s">
        <v>773</v>
      </c>
      <c r="G4201" s="1" t="s">
        <v>782</v>
      </c>
      <c r="H4201" s="1" t="s">
        <v>77</v>
      </c>
      <c r="I4201" s="1" t="s">
        <v>43</v>
      </c>
      <c r="J4201" s="1" t="s">
        <v>6954</v>
      </c>
      <c r="K4201" s="1" t="s">
        <v>44</v>
      </c>
      <c r="L4201" s="1" t="s">
        <v>775</v>
      </c>
      <c r="M4201" s="1" t="s">
        <v>45</v>
      </c>
      <c r="N4201" s="1" t="s">
        <v>46</v>
      </c>
      <c r="O4201" s="1" t="s">
        <v>46</v>
      </c>
      <c r="P4201" s="1" t="s">
        <v>149</v>
      </c>
      <c r="Q4201" s="1">
        <v>2018</v>
      </c>
      <c r="R4201">
        <v>37.5</v>
      </c>
      <c r="S4201" s="1" t="s">
        <v>58</v>
      </c>
      <c r="T4201" s="2">
        <f>+R4201</f>
        <v>37.5</v>
      </c>
      <c r="U4201" s="1" t="s">
        <v>82</v>
      </c>
      <c r="V4201" s="1" t="s">
        <v>83</v>
      </c>
      <c r="X4201" s="1" t="s">
        <v>260</v>
      </c>
    </row>
    <row r="4202" spans="1:24" x14ac:dyDescent="0.25">
      <c r="A4202" s="1" t="s">
        <v>2143</v>
      </c>
      <c r="B4202" s="1" t="s">
        <v>2144</v>
      </c>
      <c r="C4202" s="1" t="s">
        <v>771</v>
      </c>
      <c r="D4202" s="1" t="s">
        <v>772</v>
      </c>
      <c r="F4202" s="1" t="s">
        <v>773</v>
      </c>
      <c r="G4202" s="1" t="s">
        <v>774</v>
      </c>
      <c r="H4202" s="1" t="s">
        <v>77</v>
      </c>
      <c r="I4202" s="1" t="s">
        <v>171</v>
      </c>
      <c r="J4202" s="1" t="s">
        <v>6953</v>
      </c>
      <c r="K4202" s="1" t="s">
        <v>44</v>
      </c>
      <c r="L4202" s="1" t="s">
        <v>775</v>
      </c>
      <c r="M4202" s="1" t="s">
        <v>45</v>
      </c>
      <c r="N4202" s="1" t="s">
        <v>46</v>
      </c>
      <c r="O4202" s="1" t="s">
        <v>46</v>
      </c>
      <c r="P4202" s="1" t="s">
        <v>1689</v>
      </c>
      <c r="Q4202" s="1">
        <v>2018</v>
      </c>
      <c r="R4202">
        <v>37.5</v>
      </c>
      <c r="S4202" s="1" t="s">
        <v>58</v>
      </c>
      <c r="T4202" s="2">
        <f>+R4202</f>
        <v>37.5</v>
      </c>
      <c r="U4202" s="1" t="s">
        <v>93</v>
      </c>
      <c r="V4202" s="1" t="s">
        <v>60</v>
      </c>
      <c r="W4202" s="1" t="s">
        <v>61</v>
      </c>
    </row>
    <row r="4203" spans="1:24" x14ac:dyDescent="0.25">
      <c r="A4203" s="1" t="s">
        <v>2140</v>
      </c>
      <c r="B4203" s="1" t="s">
        <v>2141</v>
      </c>
      <c r="C4203" s="1" t="s">
        <v>771</v>
      </c>
      <c r="D4203" s="1" t="s">
        <v>1779</v>
      </c>
      <c r="F4203" s="1" t="s">
        <v>773</v>
      </c>
      <c r="G4203" s="1" t="s">
        <v>782</v>
      </c>
      <c r="H4203" s="1" t="s">
        <v>77</v>
      </c>
      <c r="I4203" s="1" t="s">
        <v>263</v>
      </c>
      <c r="J4203" s="1" t="s">
        <v>6950</v>
      </c>
      <c r="K4203" s="1" t="s">
        <v>44</v>
      </c>
      <c r="L4203" s="1" t="s">
        <v>775</v>
      </c>
      <c r="M4203" s="1" t="s">
        <v>45</v>
      </c>
      <c r="N4203" s="1" t="s">
        <v>46</v>
      </c>
      <c r="O4203" s="1" t="s">
        <v>46</v>
      </c>
      <c r="P4203" s="1" t="s">
        <v>193</v>
      </c>
      <c r="Q4203" s="1">
        <v>2018</v>
      </c>
      <c r="R4203">
        <v>160</v>
      </c>
      <c r="S4203" s="1" t="s">
        <v>58</v>
      </c>
      <c r="T4203" s="2">
        <f>+R4203</f>
        <v>160</v>
      </c>
      <c r="U4203" s="1" t="s">
        <v>82</v>
      </c>
      <c r="V4203" s="1" t="s">
        <v>83</v>
      </c>
      <c r="X4203" s="1" t="s">
        <v>264</v>
      </c>
    </row>
    <row r="4204" spans="1:24" x14ac:dyDescent="0.25">
      <c r="A4204" s="1" t="s">
        <v>2138</v>
      </c>
      <c r="B4204" s="1" t="s">
        <v>2139</v>
      </c>
      <c r="C4204" s="1" t="s">
        <v>771</v>
      </c>
      <c r="D4204" s="1" t="s">
        <v>1919</v>
      </c>
      <c r="F4204" s="1" t="s">
        <v>773</v>
      </c>
      <c r="G4204" s="1" t="s">
        <v>782</v>
      </c>
      <c r="H4204" s="1" t="s">
        <v>77</v>
      </c>
      <c r="I4204" s="1" t="s">
        <v>263</v>
      </c>
      <c r="J4204" s="1" t="s">
        <v>6950</v>
      </c>
      <c r="K4204" s="1" t="s">
        <v>44</v>
      </c>
      <c r="L4204" s="1" t="s">
        <v>775</v>
      </c>
      <c r="M4204" s="1" t="s">
        <v>45</v>
      </c>
      <c r="N4204" s="1" t="s">
        <v>46</v>
      </c>
      <c r="O4204" s="1" t="s">
        <v>46</v>
      </c>
      <c r="P4204" s="1" t="s">
        <v>1843</v>
      </c>
      <c r="Q4204" s="1">
        <v>2018</v>
      </c>
      <c r="R4204">
        <v>160</v>
      </c>
      <c r="S4204" s="1" t="s">
        <v>58</v>
      </c>
      <c r="T4204" s="2">
        <f>+R4204</f>
        <v>160</v>
      </c>
      <c r="U4204" s="1" t="s">
        <v>82</v>
      </c>
      <c r="V4204" s="1" t="s">
        <v>83</v>
      </c>
      <c r="X4204" s="1" t="s">
        <v>260</v>
      </c>
    </row>
    <row r="4205" spans="1:24" x14ac:dyDescent="0.25">
      <c r="A4205" s="1" t="s">
        <v>2136</v>
      </c>
      <c r="B4205" s="1" t="s">
        <v>2137</v>
      </c>
      <c r="C4205" s="1" t="s">
        <v>771</v>
      </c>
      <c r="D4205" s="1" t="s">
        <v>794</v>
      </c>
      <c r="F4205" s="1" t="s">
        <v>773</v>
      </c>
      <c r="G4205" s="1" t="s">
        <v>782</v>
      </c>
      <c r="H4205" s="1" t="s">
        <v>77</v>
      </c>
      <c r="I4205" s="1" t="s">
        <v>171</v>
      </c>
      <c r="J4205" s="1" t="s">
        <v>6953</v>
      </c>
      <c r="K4205" s="1" t="s">
        <v>44</v>
      </c>
      <c r="L4205" s="1" t="s">
        <v>775</v>
      </c>
      <c r="M4205" s="1" t="s">
        <v>45</v>
      </c>
      <c r="N4205" s="1" t="s">
        <v>46</v>
      </c>
      <c r="O4205" s="1" t="s">
        <v>46</v>
      </c>
      <c r="P4205" s="1" t="s">
        <v>193</v>
      </c>
      <c r="Q4205" s="1">
        <v>2018</v>
      </c>
      <c r="R4205">
        <v>160</v>
      </c>
      <c r="S4205" s="1" t="s">
        <v>58</v>
      </c>
      <c r="T4205" s="2">
        <f>+R4205</f>
        <v>160</v>
      </c>
      <c r="U4205" s="1" t="s">
        <v>93</v>
      </c>
      <c r="V4205" s="1" t="s">
        <v>60</v>
      </c>
      <c r="W4205" s="1" t="s">
        <v>61</v>
      </c>
    </row>
    <row r="4206" spans="1:24" x14ac:dyDescent="0.25">
      <c r="A4206" s="1" t="s">
        <v>2134</v>
      </c>
      <c r="B4206" s="1" t="s">
        <v>2135</v>
      </c>
      <c r="C4206" s="1" t="s">
        <v>771</v>
      </c>
      <c r="D4206" s="1" t="s">
        <v>1779</v>
      </c>
      <c r="F4206" s="1" t="s">
        <v>773</v>
      </c>
      <c r="G4206" s="1" t="s">
        <v>782</v>
      </c>
      <c r="H4206" s="1" t="s">
        <v>77</v>
      </c>
      <c r="I4206" s="1" t="s">
        <v>78</v>
      </c>
      <c r="J4206" s="1" t="s">
        <v>78</v>
      </c>
      <c r="K4206" s="1" t="s">
        <v>44</v>
      </c>
      <c r="L4206" s="1" t="s">
        <v>775</v>
      </c>
      <c r="M4206" s="1" t="s">
        <v>45</v>
      </c>
      <c r="N4206" s="1" t="s">
        <v>46</v>
      </c>
      <c r="O4206" s="1" t="s">
        <v>46</v>
      </c>
      <c r="P4206" s="1" t="s">
        <v>193</v>
      </c>
      <c r="Q4206" s="1">
        <v>2018</v>
      </c>
      <c r="R4206">
        <v>160</v>
      </c>
      <c r="S4206" s="1" t="s">
        <v>58</v>
      </c>
      <c r="T4206" s="2">
        <f>+R4206</f>
        <v>160</v>
      </c>
      <c r="U4206" s="1" t="s">
        <v>93</v>
      </c>
      <c r="V4206" s="1" t="s">
        <v>60</v>
      </c>
      <c r="W4206" s="1" t="s">
        <v>2230</v>
      </c>
    </row>
    <row r="4207" spans="1:24" x14ac:dyDescent="0.25">
      <c r="A4207" s="1" t="s">
        <v>2132</v>
      </c>
      <c r="B4207" s="1" t="s">
        <v>2133</v>
      </c>
      <c r="C4207" s="1" t="s">
        <v>771</v>
      </c>
      <c r="D4207" s="1" t="s">
        <v>794</v>
      </c>
      <c r="F4207" s="1" t="s">
        <v>773</v>
      </c>
      <c r="G4207" s="1" t="s">
        <v>782</v>
      </c>
      <c r="H4207" s="1" t="s">
        <v>77</v>
      </c>
      <c r="I4207" s="1" t="s">
        <v>263</v>
      </c>
      <c r="J4207" s="1" t="s">
        <v>6950</v>
      </c>
      <c r="K4207" s="1" t="s">
        <v>44</v>
      </c>
      <c r="L4207" s="1" t="s">
        <v>775</v>
      </c>
      <c r="M4207" s="1" t="s">
        <v>45</v>
      </c>
      <c r="N4207" s="1" t="s">
        <v>46</v>
      </c>
      <c r="O4207" s="1" t="s">
        <v>46</v>
      </c>
      <c r="P4207" s="1" t="s">
        <v>1428</v>
      </c>
      <c r="Q4207" s="1">
        <v>2018</v>
      </c>
      <c r="R4207">
        <v>160</v>
      </c>
      <c r="S4207" s="1" t="s">
        <v>58</v>
      </c>
      <c r="T4207" s="2">
        <f>+R4207</f>
        <v>160</v>
      </c>
      <c r="U4207" s="1" t="s">
        <v>93</v>
      </c>
      <c r="V4207" s="1" t="s">
        <v>211</v>
      </c>
    </row>
    <row r="4208" spans="1:24" x14ac:dyDescent="0.25">
      <c r="A4208" s="1" t="s">
        <v>2129</v>
      </c>
      <c r="B4208" s="1" t="s">
        <v>2130</v>
      </c>
      <c r="C4208" s="1" t="s">
        <v>771</v>
      </c>
      <c r="D4208" s="1" t="s">
        <v>1919</v>
      </c>
      <c r="F4208" s="1" t="s">
        <v>773</v>
      </c>
      <c r="G4208" s="1" t="s">
        <v>782</v>
      </c>
      <c r="H4208" s="1" t="s">
        <v>77</v>
      </c>
      <c r="I4208" s="1" t="s">
        <v>263</v>
      </c>
      <c r="J4208" s="1" t="s">
        <v>6950</v>
      </c>
      <c r="K4208" s="1" t="s">
        <v>44</v>
      </c>
      <c r="L4208" s="1" t="s">
        <v>775</v>
      </c>
      <c r="M4208" s="1" t="s">
        <v>45</v>
      </c>
      <c r="N4208" s="1" t="s">
        <v>46</v>
      </c>
      <c r="P4208" s="1" t="s">
        <v>193</v>
      </c>
      <c r="Q4208" s="1">
        <v>2018</v>
      </c>
      <c r="R4208">
        <v>12.75</v>
      </c>
      <c r="S4208" s="1" t="s">
        <v>58</v>
      </c>
      <c r="T4208" s="2">
        <f>+R4208</f>
        <v>12.75</v>
      </c>
      <c r="U4208" s="1" t="s">
        <v>82</v>
      </c>
      <c r="V4208" s="1" t="s">
        <v>83</v>
      </c>
      <c r="X4208" s="1" t="s">
        <v>264</v>
      </c>
    </row>
    <row r="4209" spans="1:24" x14ac:dyDescent="0.25">
      <c r="A4209" s="1" t="s">
        <v>2126</v>
      </c>
      <c r="B4209" s="1" t="s">
        <v>2127</v>
      </c>
      <c r="C4209" s="1" t="s">
        <v>771</v>
      </c>
      <c r="D4209" s="1" t="s">
        <v>794</v>
      </c>
      <c r="F4209" s="1" t="s">
        <v>773</v>
      </c>
      <c r="G4209" s="1" t="s">
        <v>782</v>
      </c>
      <c r="H4209" s="1" t="s">
        <v>77</v>
      </c>
      <c r="I4209" s="1" t="s">
        <v>171</v>
      </c>
      <c r="J4209" s="1" t="s">
        <v>6953</v>
      </c>
      <c r="K4209" s="1" t="s">
        <v>44</v>
      </c>
      <c r="L4209" s="1" t="s">
        <v>775</v>
      </c>
      <c r="M4209" s="1" t="s">
        <v>45</v>
      </c>
      <c r="N4209" s="1" t="s">
        <v>46</v>
      </c>
      <c r="O4209" s="1" t="s">
        <v>46</v>
      </c>
      <c r="P4209" s="1" t="s">
        <v>2128</v>
      </c>
      <c r="Q4209" s="1">
        <v>2018</v>
      </c>
      <c r="R4209">
        <v>12.75</v>
      </c>
      <c r="S4209" s="1" t="s">
        <v>58</v>
      </c>
      <c r="T4209" s="2">
        <f>+R4209</f>
        <v>12.75</v>
      </c>
      <c r="U4209" s="1" t="s">
        <v>82</v>
      </c>
      <c r="V4209" s="1" t="s">
        <v>83</v>
      </c>
      <c r="X4209" s="1" t="s">
        <v>260</v>
      </c>
    </row>
    <row r="4210" spans="1:24" x14ac:dyDescent="0.25">
      <c r="A4210" s="1" t="s">
        <v>2124</v>
      </c>
      <c r="B4210" s="1" t="s">
        <v>2125</v>
      </c>
      <c r="C4210" s="1" t="s">
        <v>771</v>
      </c>
      <c r="D4210" s="1" t="s">
        <v>1779</v>
      </c>
      <c r="F4210" s="1" t="s">
        <v>773</v>
      </c>
      <c r="G4210" s="1" t="s">
        <v>782</v>
      </c>
      <c r="H4210" s="1" t="s">
        <v>77</v>
      </c>
      <c r="I4210" s="1" t="s">
        <v>263</v>
      </c>
      <c r="J4210" s="1" t="s">
        <v>6950</v>
      </c>
      <c r="K4210" s="1" t="s">
        <v>44</v>
      </c>
      <c r="L4210" s="1" t="s">
        <v>775</v>
      </c>
      <c r="M4210" s="1" t="s">
        <v>45</v>
      </c>
      <c r="N4210" s="1" t="s">
        <v>46</v>
      </c>
      <c r="O4210" s="1" t="s">
        <v>46</v>
      </c>
      <c r="P4210" s="1" t="s">
        <v>928</v>
      </c>
      <c r="Q4210" s="1">
        <v>2018</v>
      </c>
      <c r="R4210">
        <v>12.75</v>
      </c>
      <c r="S4210" s="1" t="s">
        <v>58</v>
      </c>
      <c r="T4210" s="2">
        <f>+R4210</f>
        <v>12.75</v>
      </c>
      <c r="U4210" s="1" t="s">
        <v>82</v>
      </c>
      <c r="V4210" s="1" t="s">
        <v>83</v>
      </c>
      <c r="X4210" s="1" t="s">
        <v>289</v>
      </c>
    </row>
    <row r="4211" spans="1:24" x14ac:dyDescent="0.25">
      <c r="A4211" s="1" t="s">
        <v>2119</v>
      </c>
      <c r="B4211" s="1" t="s">
        <v>2120</v>
      </c>
      <c r="C4211" s="1" t="s">
        <v>771</v>
      </c>
      <c r="D4211" s="1" t="s">
        <v>1919</v>
      </c>
      <c r="F4211" s="1" t="s">
        <v>773</v>
      </c>
      <c r="G4211" s="1" t="s">
        <v>782</v>
      </c>
      <c r="H4211" s="1" t="s">
        <v>77</v>
      </c>
      <c r="I4211" s="1" t="s">
        <v>263</v>
      </c>
      <c r="J4211" s="1" t="s">
        <v>6950</v>
      </c>
      <c r="K4211" s="1" t="s">
        <v>44</v>
      </c>
      <c r="L4211" s="1" t="s">
        <v>775</v>
      </c>
      <c r="M4211" s="1" t="s">
        <v>45</v>
      </c>
      <c r="N4211" s="1" t="s">
        <v>46</v>
      </c>
      <c r="O4211" s="1" t="s">
        <v>46</v>
      </c>
      <c r="P4211" s="1" t="s">
        <v>2121</v>
      </c>
      <c r="Q4211" s="1">
        <v>2018</v>
      </c>
      <c r="R4211">
        <v>12.75</v>
      </c>
      <c r="S4211" s="1" t="s">
        <v>58</v>
      </c>
      <c r="T4211" s="2">
        <f>+R4211</f>
        <v>12.75</v>
      </c>
      <c r="U4211" s="1" t="s">
        <v>82</v>
      </c>
      <c r="V4211" s="1" t="s">
        <v>83</v>
      </c>
      <c r="X4211" s="1" t="s">
        <v>482</v>
      </c>
    </row>
    <row r="4212" spans="1:24" x14ac:dyDescent="0.25">
      <c r="A4212" s="1" t="s">
        <v>2116</v>
      </c>
      <c r="B4212" s="1" t="s">
        <v>2117</v>
      </c>
      <c r="C4212" s="1" t="s">
        <v>771</v>
      </c>
      <c r="D4212" s="1" t="s">
        <v>1919</v>
      </c>
      <c r="F4212" s="1" t="s">
        <v>773</v>
      </c>
      <c r="G4212" s="1" t="s">
        <v>782</v>
      </c>
      <c r="H4212" s="1" t="s">
        <v>77</v>
      </c>
      <c r="I4212" s="1" t="s">
        <v>43</v>
      </c>
      <c r="J4212" s="1" t="s">
        <v>6954</v>
      </c>
      <c r="K4212" s="1" t="s">
        <v>44</v>
      </c>
      <c r="L4212" s="1" t="s">
        <v>775</v>
      </c>
      <c r="M4212" s="1" t="s">
        <v>45</v>
      </c>
      <c r="N4212" s="1" t="s">
        <v>46</v>
      </c>
      <c r="P4212" s="1" t="s">
        <v>193</v>
      </c>
      <c r="Q4212" s="1">
        <v>2018</v>
      </c>
      <c r="R4212">
        <v>12.75</v>
      </c>
      <c r="S4212" s="1" t="s">
        <v>58</v>
      </c>
      <c r="T4212" s="2">
        <f>+R4212</f>
        <v>12.75</v>
      </c>
      <c r="U4212" s="1" t="s">
        <v>93</v>
      </c>
      <c r="V4212" s="1" t="s">
        <v>60</v>
      </c>
      <c r="W4212" s="1" t="s">
        <v>61</v>
      </c>
    </row>
    <row r="4213" spans="1:24" x14ac:dyDescent="0.25">
      <c r="A4213" s="1" t="s">
        <v>2114</v>
      </c>
      <c r="B4213" s="1" t="s">
        <v>2115</v>
      </c>
      <c r="C4213" s="1" t="s">
        <v>771</v>
      </c>
      <c r="D4213" s="1" t="s">
        <v>1779</v>
      </c>
      <c r="F4213" s="1" t="s">
        <v>773</v>
      </c>
      <c r="G4213" s="1" t="s">
        <v>782</v>
      </c>
      <c r="H4213" s="1" t="s">
        <v>77</v>
      </c>
      <c r="I4213" s="1" t="s">
        <v>78</v>
      </c>
      <c r="J4213" s="1" t="s">
        <v>78</v>
      </c>
      <c r="K4213" s="1" t="s">
        <v>44</v>
      </c>
      <c r="L4213" s="1" t="s">
        <v>775</v>
      </c>
      <c r="M4213" s="1" t="s">
        <v>45</v>
      </c>
      <c r="N4213" s="1" t="s">
        <v>46</v>
      </c>
      <c r="O4213" s="1" t="s">
        <v>46</v>
      </c>
      <c r="P4213" s="1" t="s">
        <v>210</v>
      </c>
      <c r="Q4213" s="1">
        <v>2018</v>
      </c>
      <c r="R4213">
        <v>12.75</v>
      </c>
      <c r="S4213" s="1" t="s">
        <v>58</v>
      </c>
      <c r="T4213" s="2">
        <f>+R4213</f>
        <v>12.75</v>
      </c>
      <c r="U4213" s="1" t="s">
        <v>93</v>
      </c>
      <c r="V4213" s="1" t="s">
        <v>60</v>
      </c>
      <c r="W4213" s="1" t="s">
        <v>2230</v>
      </c>
    </row>
    <row r="4214" spans="1:24" x14ac:dyDescent="0.25">
      <c r="A4214" s="1" t="s">
        <v>2112</v>
      </c>
      <c r="B4214" s="1" t="s">
        <v>2113</v>
      </c>
      <c r="C4214" s="1" t="s">
        <v>771</v>
      </c>
      <c r="D4214" s="1" t="s">
        <v>1919</v>
      </c>
      <c r="F4214" s="1" t="s">
        <v>773</v>
      </c>
      <c r="G4214" s="1" t="s">
        <v>782</v>
      </c>
      <c r="H4214" s="1" t="s">
        <v>77</v>
      </c>
      <c r="I4214" s="1" t="s">
        <v>171</v>
      </c>
      <c r="J4214" s="1" t="s">
        <v>6953</v>
      </c>
      <c r="K4214" s="1" t="s">
        <v>44</v>
      </c>
      <c r="L4214" s="1" t="s">
        <v>775</v>
      </c>
      <c r="M4214" s="1" t="s">
        <v>45</v>
      </c>
      <c r="N4214" s="1" t="s">
        <v>46</v>
      </c>
      <c r="P4214" s="1" t="s">
        <v>145</v>
      </c>
      <c r="Q4214" s="1">
        <v>2018</v>
      </c>
      <c r="R4214">
        <v>12.75</v>
      </c>
      <c r="S4214" s="1" t="s">
        <v>58</v>
      </c>
      <c r="T4214" s="2">
        <f>+R4214</f>
        <v>12.75</v>
      </c>
      <c r="U4214" s="1" t="s">
        <v>93</v>
      </c>
      <c r="V4214" s="1" t="s">
        <v>60</v>
      </c>
      <c r="W4214" s="1" t="s">
        <v>2200</v>
      </c>
    </row>
    <row r="4215" spans="1:24" x14ac:dyDescent="0.25">
      <c r="A4215" s="1" t="s">
        <v>2110</v>
      </c>
      <c r="B4215" s="1" t="s">
        <v>2111</v>
      </c>
      <c r="C4215" s="1" t="s">
        <v>771</v>
      </c>
      <c r="D4215" s="1" t="s">
        <v>1919</v>
      </c>
      <c r="F4215" s="1" t="s">
        <v>773</v>
      </c>
      <c r="G4215" s="1" t="s">
        <v>782</v>
      </c>
      <c r="H4215" s="1" t="s">
        <v>77</v>
      </c>
      <c r="I4215" s="1" t="s">
        <v>43</v>
      </c>
      <c r="J4215" s="1" t="s">
        <v>6954</v>
      </c>
      <c r="K4215" s="1" t="s">
        <v>44</v>
      </c>
      <c r="L4215" s="1" t="s">
        <v>775</v>
      </c>
      <c r="M4215" s="1" t="s">
        <v>45</v>
      </c>
      <c r="N4215" s="1" t="s">
        <v>46</v>
      </c>
      <c r="P4215" s="1" t="s">
        <v>193</v>
      </c>
      <c r="Q4215" s="1">
        <v>2018</v>
      </c>
      <c r="R4215">
        <v>12.75</v>
      </c>
      <c r="S4215" s="1" t="s">
        <v>58</v>
      </c>
      <c r="T4215" s="2">
        <f>+R4215</f>
        <v>12.75</v>
      </c>
      <c r="U4215" s="1" t="s">
        <v>93</v>
      </c>
      <c r="V4215" s="1" t="s">
        <v>211</v>
      </c>
    </row>
    <row r="4216" spans="1:24" x14ac:dyDescent="0.25">
      <c r="A4216" s="1" t="s">
        <v>2107</v>
      </c>
      <c r="B4216" s="1" t="s">
        <v>2108</v>
      </c>
      <c r="C4216" s="1" t="s">
        <v>771</v>
      </c>
      <c r="D4216" s="1" t="s">
        <v>1919</v>
      </c>
      <c r="F4216" s="1" t="s">
        <v>773</v>
      </c>
      <c r="G4216" s="1" t="s">
        <v>782</v>
      </c>
      <c r="H4216" s="1" t="s">
        <v>77</v>
      </c>
      <c r="I4216" s="1" t="s">
        <v>263</v>
      </c>
      <c r="J4216" s="1" t="s">
        <v>6950</v>
      </c>
      <c r="K4216" s="1" t="s">
        <v>44</v>
      </c>
      <c r="L4216" s="1" t="s">
        <v>775</v>
      </c>
      <c r="M4216" s="1" t="s">
        <v>45</v>
      </c>
      <c r="N4216" s="1" t="s">
        <v>46</v>
      </c>
      <c r="O4216" s="1" t="s">
        <v>46</v>
      </c>
      <c r="P4216" s="1" t="s">
        <v>2109</v>
      </c>
      <c r="Q4216" s="1">
        <v>2018</v>
      </c>
      <c r="R4216">
        <v>12</v>
      </c>
      <c r="S4216" s="1" t="s">
        <v>58</v>
      </c>
      <c r="T4216" s="2">
        <f>+R4216</f>
        <v>12</v>
      </c>
      <c r="U4216" s="1" t="s">
        <v>82</v>
      </c>
      <c r="V4216" s="1" t="s">
        <v>83</v>
      </c>
      <c r="X4216" s="1" t="s">
        <v>264</v>
      </c>
    </row>
    <row r="4217" spans="1:24" x14ac:dyDescent="0.25">
      <c r="A4217" s="1" t="s">
        <v>2104</v>
      </c>
      <c r="B4217" s="1" t="s">
        <v>2105</v>
      </c>
      <c r="C4217" s="1" t="s">
        <v>771</v>
      </c>
      <c r="D4217" s="1" t="s">
        <v>1919</v>
      </c>
      <c r="F4217" s="1" t="s">
        <v>773</v>
      </c>
      <c r="G4217" s="1" t="s">
        <v>782</v>
      </c>
      <c r="H4217" s="1" t="s">
        <v>77</v>
      </c>
      <c r="I4217" s="1" t="s">
        <v>263</v>
      </c>
      <c r="J4217" s="1" t="s">
        <v>6950</v>
      </c>
      <c r="K4217" s="1" t="s">
        <v>44</v>
      </c>
      <c r="L4217" s="1" t="s">
        <v>775</v>
      </c>
      <c r="M4217" s="1" t="s">
        <v>45</v>
      </c>
      <c r="N4217" s="1" t="s">
        <v>46</v>
      </c>
      <c r="O4217" s="1" t="s">
        <v>46</v>
      </c>
      <c r="P4217" s="1" t="s">
        <v>193</v>
      </c>
      <c r="Q4217" s="1">
        <v>2018</v>
      </c>
      <c r="R4217">
        <v>12</v>
      </c>
      <c r="S4217" s="1" t="s">
        <v>58</v>
      </c>
      <c r="T4217" s="2">
        <f>+R4217</f>
        <v>12</v>
      </c>
      <c r="U4217" s="1" t="s">
        <v>82</v>
      </c>
      <c r="V4217" s="1" t="s">
        <v>83</v>
      </c>
      <c r="X4217" s="1" t="s">
        <v>260</v>
      </c>
    </row>
    <row r="4218" spans="1:24" x14ac:dyDescent="0.25">
      <c r="A4218" s="1" t="s">
        <v>2102</v>
      </c>
      <c r="B4218" s="1" t="s">
        <v>2103</v>
      </c>
      <c r="C4218" s="1" t="s">
        <v>771</v>
      </c>
      <c r="D4218" s="1" t="s">
        <v>1784</v>
      </c>
      <c r="F4218" s="1" t="s">
        <v>773</v>
      </c>
      <c r="G4218" s="1" t="s">
        <v>782</v>
      </c>
      <c r="H4218" s="1" t="s">
        <v>77</v>
      </c>
      <c r="I4218" s="1" t="s">
        <v>171</v>
      </c>
      <c r="J4218" s="1" t="s">
        <v>6953</v>
      </c>
      <c r="K4218" s="1" t="s">
        <v>44</v>
      </c>
      <c r="L4218" s="1" t="s">
        <v>775</v>
      </c>
      <c r="M4218" s="1" t="s">
        <v>45</v>
      </c>
      <c r="N4218" s="1" t="s">
        <v>46</v>
      </c>
      <c r="O4218" s="1" t="s">
        <v>46</v>
      </c>
      <c r="P4218" s="1" t="s">
        <v>74</v>
      </c>
      <c r="Q4218" s="1">
        <v>2018</v>
      </c>
      <c r="R4218">
        <v>12</v>
      </c>
      <c r="S4218" s="1" t="s">
        <v>58</v>
      </c>
      <c r="T4218" s="2">
        <f>+R4218</f>
        <v>12</v>
      </c>
      <c r="U4218" s="1" t="s">
        <v>93</v>
      </c>
      <c r="V4218" s="1" t="s">
        <v>60</v>
      </c>
      <c r="W4218" s="1" t="s">
        <v>61</v>
      </c>
    </row>
    <row r="4219" spans="1:24" x14ac:dyDescent="0.25">
      <c r="A4219" s="1" t="s">
        <v>2100</v>
      </c>
      <c r="B4219" s="1" t="s">
        <v>2101</v>
      </c>
      <c r="C4219" s="1" t="s">
        <v>771</v>
      </c>
      <c r="D4219" s="1" t="s">
        <v>1668</v>
      </c>
      <c r="F4219" s="1" t="s">
        <v>773</v>
      </c>
      <c r="G4219" s="1" t="s">
        <v>782</v>
      </c>
      <c r="H4219" s="1" t="s">
        <v>77</v>
      </c>
      <c r="I4219" s="1" t="s">
        <v>43</v>
      </c>
      <c r="J4219" s="1" t="s">
        <v>6954</v>
      </c>
      <c r="K4219" s="1" t="s">
        <v>44</v>
      </c>
      <c r="L4219" s="1" t="s">
        <v>775</v>
      </c>
      <c r="M4219" s="1" t="s">
        <v>45</v>
      </c>
      <c r="N4219" s="1" t="s">
        <v>46</v>
      </c>
      <c r="O4219" s="1" t="s">
        <v>46</v>
      </c>
      <c r="P4219" s="1" t="s">
        <v>231</v>
      </c>
      <c r="Q4219" s="1">
        <v>2018</v>
      </c>
      <c r="R4219">
        <v>12</v>
      </c>
      <c r="S4219" s="1" t="s">
        <v>58</v>
      </c>
      <c r="T4219" s="2">
        <f>+R4219</f>
        <v>12</v>
      </c>
      <c r="U4219" s="1" t="s">
        <v>93</v>
      </c>
      <c r="V4219" s="1" t="s">
        <v>60</v>
      </c>
      <c r="W4219" s="1" t="s">
        <v>2230</v>
      </c>
    </row>
    <row r="4220" spans="1:24" x14ac:dyDescent="0.25">
      <c r="A4220" s="1" t="s">
        <v>2098</v>
      </c>
      <c r="B4220" s="1" t="s">
        <v>2099</v>
      </c>
      <c r="C4220" s="1" t="s">
        <v>771</v>
      </c>
      <c r="D4220" s="1" t="s">
        <v>1919</v>
      </c>
      <c r="F4220" s="1" t="s">
        <v>773</v>
      </c>
      <c r="G4220" s="1" t="s">
        <v>782</v>
      </c>
      <c r="H4220" s="1" t="s">
        <v>77</v>
      </c>
      <c r="I4220" s="1" t="s">
        <v>43</v>
      </c>
      <c r="J4220" s="1" t="s">
        <v>6954</v>
      </c>
      <c r="K4220" s="1" t="s">
        <v>44</v>
      </c>
      <c r="L4220" s="1" t="s">
        <v>775</v>
      </c>
      <c r="M4220" s="1" t="s">
        <v>45</v>
      </c>
      <c r="N4220" s="1" t="s">
        <v>46</v>
      </c>
      <c r="P4220" s="1" t="s">
        <v>193</v>
      </c>
      <c r="Q4220" s="1">
        <v>2018</v>
      </c>
      <c r="R4220">
        <v>12</v>
      </c>
      <c r="S4220" s="1" t="s">
        <v>58</v>
      </c>
      <c r="T4220" s="2">
        <f>+R4220</f>
        <v>12</v>
      </c>
      <c r="U4220" s="1" t="s">
        <v>93</v>
      </c>
      <c r="V4220" s="1" t="s">
        <v>60</v>
      </c>
      <c r="W4220" s="1" t="s">
        <v>2200</v>
      </c>
    </row>
    <row r="4221" spans="1:24" x14ac:dyDescent="0.25">
      <c r="A4221" s="1" t="s">
        <v>2094</v>
      </c>
      <c r="B4221" s="1" t="s">
        <v>2095</v>
      </c>
      <c r="C4221" s="1" t="s">
        <v>771</v>
      </c>
      <c r="D4221" s="1" t="s">
        <v>1779</v>
      </c>
      <c r="F4221" s="1" t="s">
        <v>773</v>
      </c>
      <c r="G4221" s="1" t="s">
        <v>782</v>
      </c>
      <c r="H4221" s="1" t="s">
        <v>77</v>
      </c>
      <c r="I4221" s="1" t="s">
        <v>171</v>
      </c>
      <c r="J4221" s="1" t="s">
        <v>6953</v>
      </c>
      <c r="K4221" s="1" t="s">
        <v>44</v>
      </c>
      <c r="L4221" s="1" t="s">
        <v>775</v>
      </c>
      <c r="M4221" s="1" t="s">
        <v>45</v>
      </c>
      <c r="N4221" s="1" t="s">
        <v>46</v>
      </c>
      <c r="O4221" s="1" t="s">
        <v>46</v>
      </c>
      <c r="P4221" s="1" t="s">
        <v>2097</v>
      </c>
      <c r="Q4221" s="1">
        <v>2018</v>
      </c>
      <c r="R4221">
        <v>28.57</v>
      </c>
      <c r="S4221" s="1" t="s">
        <v>58</v>
      </c>
      <c r="T4221" s="2">
        <f>+R4221</f>
        <v>28.57</v>
      </c>
      <c r="U4221" s="1" t="s">
        <v>82</v>
      </c>
      <c r="V4221" s="1" t="s">
        <v>83</v>
      </c>
      <c r="X4221" s="1" t="s">
        <v>264</v>
      </c>
    </row>
    <row r="4222" spans="1:24" x14ac:dyDescent="0.25">
      <c r="A4222" s="1" t="s">
        <v>2091</v>
      </c>
      <c r="B4222" s="1" t="s">
        <v>2092</v>
      </c>
      <c r="C4222" s="1" t="s">
        <v>771</v>
      </c>
      <c r="D4222" s="1" t="s">
        <v>1919</v>
      </c>
      <c r="F4222" s="1" t="s">
        <v>773</v>
      </c>
      <c r="G4222" s="1" t="s">
        <v>782</v>
      </c>
      <c r="H4222" s="1" t="s">
        <v>77</v>
      </c>
      <c r="I4222" s="1" t="s">
        <v>43</v>
      </c>
      <c r="J4222" s="1" t="s">
        <v>6954</v>
      </c>
      <c r="K4222" s="1" t="s">
        <v>44</v>
      </c>
      <c r="L4222" s="1" t="s">
        <v>775</v>
      </c>
      <c r="M4222" s="1" t="s">
        <v>45</v>
      </c>
      <c r="N4222" s="1" t="s">
        <v>46</v>
      </c>
      <c r="O4222" s="1" t="s">
        <v>46</v>
      </c>
      <c r="P4222" s="1" t="s">
        <v>2093</v>
      </c>
      <c r="Q4222" s="1">
        <v>2018</v>
      </c>
      <c r="R4222">
        <v>28.57</v>
      </c>
      <c r="S4222" s="1" t="s">
        <v>58</v>
      </c>
      <c r="T4222" s="2">
        <f>+R4222</f>
        <v>28.57</v>
      </c>
      <c r="U4222" s="1" t="s">
        <v>82</v>
      </c>
      <c r="V4222" s="1" t="s">
        <v>83</v>
      </c>
      <c r="X4222" s="1" t="s">
        <v>260</v>
      </c>
    </row>
    <row r="4223" spans="1:24" x14ac:dyDescent="0.25">
      <c r="A4223" s="1" t="s">
        <v>2083</v>
      </c>
      <c r="B4223" s="1" t="s">
        <v>2084</v>
      </c>
      <c r="C4223" s="1" t="s">
        <v>771</v>
      </c>
      <c r="D4223" s="1" t="s">
        <v>1779</v>
      </c>
      <c r="F4223" s="1" t="s">
        <v>773</v>
      </c>
      <c r="G4223" s="1" t="s">
        <v>782</v>
      </c>
      <c r="H4223" s="1" t="s">
        <v>77</v>
      </c>
      <c r="I4223" s="1" t="s">
        <v>171</v>
      </c>
      <c r="J4223" s="1" t="s">
        <v>6953</v>
      </c>
      <c r="K4223" s="1" t="s">
        <v>44</v>
      </c>
      <c r="L4223" s="1" t="s">
        <v>775</v>
      </c>
      <c r="M4223" s="1" t="s">
        <v>45</v>
      </c>
      <c r="N4223" s="1" t="s">
        <v>46</v>
      </c>
      <c r="O4223" s="1" t="s">
        <v>46</v>
      </c>
      <c r="P4223" s="1" t="s">
        <v>2085</v>
      </c>
      <c r="Q4223" s="1">
        <v>2018</v>
      </c>
      <c r="R4223">
        <v>28.57</v>
      </c>
      <c r="S4223" s="1" t="s">
        <v>58</v>
      </c>
      <c r="T4223" s="2">
        <f>+R4223</f>
        <v>28.57</v>
      </c>
      <c r="U4223" s="1" t="s">
        <v>82</v>
      </c>
      <c r="V4223" s="1" t="s">
        <v>83</v>
      </c>
      <c r="X4223" s="1" t="s">
        <v>482</v>
      </c>
    </row>
    <row r="4224" spans="1:24" x14ac:dyDescent="0.25">
      <c r="A4224" s="1" t="s">
        <v>2072</v>
      </c>
      <c r="B4224" s="1" t="s">
        <v>2073</v>
      </c>
      <c r="C4224" s="1" t="s">
        <v>771</v>
      </c>
      <c r="D4224" s="1" t="s">
        <v>2074</v>
      </c>
      <c r="F4224" s="1" t="s">
        <v>773</v>
      </c>
      <c r="G4224" s="1" t="s">
        <v>782</v>
      </c>
      <c r="H4224" s="1" t="s">
        <v>77</v>
      </c>
      <c r="I4224" s="1" t="s">
        <v>43</v>
      </c>
      <c r="J4224" s="1" t="s">
        <v>6954</v>
      </c>
      <c r="K4224" s="1" t="s">
        <v>44</v>
      </c>
      <c r="L4224" s="1" t="s">
        <v>775</v>
      </c>
      <c r="M4224" s="1" t="s">
        <v>45</v>
      </c>
      <c r="N4224" s="1" t="s">
        <v>46</v>
      </c>
      <c r="P4224" s="1" t="s">
        <v>193</v>
      </c>
      <c r="Q4224" s="1">
        <v>2018</v>
      </c>
      <c r="R4224">
        <v>28.57</v>
      </c>
      <c r="S4224" s="1" t="s">
        <v>58</v>
      </c>
      <c r="T4224" s="2">
        <f>+R4224</f>
        <v>28.57</v>
      </c>
      <c r="U4224" s="1" t="s">
        <v>93</v>
      </c>
      <c r="V4224" s="1" t="s">
        <v>60</v>
      </c>
      <c r="W4224" s="1" t="s">
        <v>61</v>
      </c>
    </row>
    <row r="4225" spans="1:24" x14ac:dyDescent="0.25">
      <c r="A4225" s="1" t="s">
        <v>2068</v>
      </c>
      <c r="B4225" s="1" t="s">
        <v>2069</v>
      </c>
      <c r="C4225" s="1" t="s">
        <v>771</v>
      </c>
      <c r="D4225" s="1" t="s">
        <v>1919</v>
      </c>
      <c r="F4225" s="1" t="s">
        <v>773</v>
      </c>
      <c r="G4225" s="1" t="s">
        <v>782</v>
      </c>
      <c r="H4225" s="1" t="s">
        <v>77</v>
      </c>
      <c r="I4225" s="1" t="s">
        <v>43</v>
      </c>
      <c r="J4225" s="1" t="s">
        <v>6954</v>
      </c>
      <c r="K4225" s="1" t="s">
        <v>44</v>
      </c>
      <c r="L4225" s="1" t="s">
        <v>775</v>
      </c>
      <c r="M4225" s="1" t="s">
        <v>45</v>
      </c>
      <c r="N4225" s="1" t="s">
        <v>46</v>
      </c>
      <c r="O4225" s="1" t="s">
        <v>46</v>
      </c>
      <c r="P4225" s="1" t="s">
        <v>2071</v>
      </c>
      <c r="Q4225" s="1">
        <v>2018</v>
      </c>
      <c r="R4225">
        <v>28.57</v>
      </c>
      <c r="S4225" s="1" t="s">
        <v>58</v>
      </c>
      <c r="T4225" s="2">
        <f>+R4225</f>
        <v>28.57</v>
      </c>
      <c r="U4225" s="1" t="s">
        <v>93</v>
      </c>
      <c r="V4225" s="1" t="s">
        <v>60</v>
      </c>
      <c r="W4225" s="1" t="s">
        <v>2200</v>
      </c>
    </row>
    <row r="4226" spans="1:24" x14ac:dyDescent="0.25">
      <c r="A4226" s="1" t="s">
        <v>2065</v>
      </c>
      <c r="B4226" s="1" t="s">
        <v>2066</v>
      </c>
      <c r="C4226" s="1" t="s">
        <v>771</v>
      </c>
      <c r="D4226" s="1" t="s">
        <v>1919</v>
      </c>
      <c r="F4226" s="1" t="s">
        <v>773</v>
      </c>
      <c r="G4226" s="1" t="s">
        <v>782</v>
      </c>
      <c r="H4226" s="1" t="s">
        <v>77</v>
      </c>
      <c r="I4226" s="1" t="s">
        <v>43</v>
      </c>
      <c r="J4226" s="1" t="s">
        <v>6954</v>
      </c>
      <c r="K4226" s="1" t="s">
        <v>44</v>
      </c>
      <c r="L4226" s="1" t="s">
        <v>775</v>
      </c>
      <c r="M4226" s="1" t="s">
        <v>45</v>
      </c>
      <c r="N4226" s="1" t="s">
        <v>46</v>
      </c>
      <c r="O4226" s="1" t="s">
        <v>46</v>
      </c>
      <c r="P4226" s="1" t="s">
        <v>2067</v>
      </c>
      <c r="Q4226" s="1">
        <v>2018</v>
      </c>
      <c r="R4226">
        <v>28.57</v>
      </c>
      <c r="S4226" s="1" t="s">
        <v>58</v>
      </c>
      <c r="T4226" s="2">
        <f>+R4226</f>
        <v>28.57</v>
      </c>
      <c r="U4226" s="1" t="s">
        <v>93</v>
      </c>
      <c r="V4226" s="1" t="s">
        <v>60</v>
      </c>
      <c r="W4226" s="1" t="s">
        <v>2230</v>
      </c>
    </row>
    <row r="4227" spans="1:24" x14ac:dyDescent="0.25">
      <c r="A4227" s="1" t="s">
        <v>2060</v>
      </c>
      <c r="B4227" s="1" t="s">
        <v>2061</v>
      </c>
      <c r="C4227" s="1" t="s">
        <v>771</v>
      </c>
      <c r="D4227" s="1" t="s">
        <v>794</v>
      </c>
      <c r="F4227" s="1" t="s">
        <v>773</v>
      </c>
      <c r="G4227" s="1" t="s">
        <v>782</v>
      </c>
      <c r="H4227" s="1" t="s">
        <v>77</v>
      </c>
      <c r="I4227" s="1" t="s">
        <v>171</v>
      </c>
      <c r="J4227" s="1" t="s">
        <v>6953</v>
      </c>
      <c r="K4227" s="1" t="s">
        <v>44</v>
      </c>
      <c r="L4227" s="1" t="s">
        <v>775</v>
      </c>
      <c r="M4227" s="1" t="s">
        <v>45</v>
      </c>
      <c r="N4227" s="1" t="s">
        <v>46</v>
      </c>
      <c r="O4227" s="1" t="s">
        <v>46</v>
      </c>
      <c r="P4227" s="1" t="s">
        <v>2063</v>
      </c>
      <c r="Q4227" s="1">
        <v>2018</v>
      </c>
      <c r="R4227">
        <v>28.57</v>
      </c>
      <c r="S4227" s="1" t="s">
        <v>58</v>
      </c>
      <c r="T4227" s="2">
        <f>+R4227</f>
        <v>28.57</v>
      </c>
      <c r="U4227" s="1" t="s">
        <v>93</v>
      </c>
      <c r="V4227" s="1" t="s">
        <v>211</v>
      </c>
    </row>
    <row r="4228" spans="1:24" x14ac:dyDescent="0.25">
      <c r="A4228" s="1" t="s">
        <v>2057</v>
      </c>
      <c r="B4228" s="1" t="s">
        <v>2058</v>
      </c>
      <c r="C4228" s="1" t="s">
        <v>771</v>
      </c>
      <c r="D4228" s="1" t="s">
        <v>794</v>
      </c>
      <c r="F4228" s="1" t="s">
        <v>773</v>
      </c>
      <c r="G4228" s="1" t="s">
        <v>782</v>
      </c>
      <c r="H4228" s="1" t="s">
        <v>77</v>
      </c>
      <c r="I4228" s="1" t="s">
        <v>171</v>
      </c>
      <c r="J4228" s="1" t="s">
        <v>6953</v>
      </c>
      <c r="K4228" s="1" t="s">
        <v>44</v>
      </c>
      <c r="L4228" s="1" t="s">
        <v>775</v>
      </c>
      <c r="M4228" s="1" t="s">
        <v>45</v>
      </c>
      <c r="N4228" s="1" t="s">
        <v>46</v>
      </c>
      <c r="O4228" s="1" t="s">
        <v>46</v>
      </c>
      <c r="P4228" s="1" t="s">
        <v>2059</v>
      </c>
      <c r="Q4228" s="1">
        <v>2018</v>
      </c>
      <c r="R4228">
        <v>35</v>
      </c>
      <c r="S4228" s="1" t="s">
        <v>58</v>
      </c>
      <c r="T4228" s="2">
        <f>+R4228</f>
        <v>35</v>
      </c>
      <c r="U4228" s="1" t="s">
        <v>82</v>
      </c>
      <c r="V4228" s="1" t="s">
        <v>83</v>
      </c>
      <c r="X4228" s="1" t="s">
        <v>264</v>
      </c>
    </row>
    <row r="4229" spans="1:24" x14ac:dyDescent="0.25">
      <c r="A4229" s="1" t="s">
        <v>2055</v>
      </c>
      <c r="B4229" s="1" t="s">
        <v>2056</v>
      </c>
      <c r="C4229" s="1" t="s">
        <v>771</v>
      </c>
      <c r="D4229" s="1" t="s">
        <v>794</v>
      </c>
      <c r="F4229" s="1" t="s">
        <v>773</v>
      </c>
      <c r="G4229" s="1" t="s">
        <v>782</v>
      </c>
      <c r="H4229" s="1" t="s">
        <v>77</v>
      </c>
      <c r="I4229" s="1" t="s">
        <v>263</v>
      </c>
      <c r="J4229" s="1" t="s">
        <v>6950</v>
      </c>
      <c r="K4229" s="1" t="s">
        <v>44</v>
      </c>
      <c r="L4229" s="1" t="s">
        <v>775</v>
      </c>
      <c r="M4229" s="1" t="s">
        <v>45</v>
      </c>
      <c r="N4229" s="1" t="s">
        <v>46</v>
      </c>
      <c r="O4229" s="1" t="s">
        <v>46</v>
      </c>
      <c r="P4229" s="1" t="s">
        <v>138</v>
      </c>
      <c r="Q4229" s="1">
        <v>2018</v>
      </c>
      <c r="R4229">
        <v>35</v>
      </c>
      <c r="S4229" s="1" t="s">
        <v>58</v>
      </c>
      <c r="T4229" s="2">
        <f>+R4229</f>
        <v>35</v>
      </c>
      <c r="U4229" s="1" t="s">
        <v>82</v>
      </c>
      <c r="V4229" s="1" t="s">
        <v>83</v>
      </c>
      <c r="X4229" s="1" t="s">
        <v>260</v>
      </c>
    </row>
    <row r="4230" spans="1:24" x14ac:dyDescent="0.25">
      <c r="A4230" s="1" t="s">
        <v>2052</v>
      </c>
      <c r="B4230" s="1" t="s">
        <v>2053</v>
      </c>
      <c r="C4230" s="1" t="s">
        <v>771</v>
      </c>
      <c r="D4230" s="1" t="s">
        <v>794</v>
      </c>
      <c r="F4230" s="1" t="s">
        <v>773</v>
      </c>
      <c r="G4230" s="1" t="s">
        <v>782</v>
      </c>
      <c r="H4230" s="1" t="s">
        <v>77</v>
      </c>
      <c r="I4230" s="1" t="s">
        <v>263</v>
      </c>
      <c r="J4230" s="1" t="s">
        <v>6950</v>
      </c>
      <c r="K4230" s="1" t="s">
        <v>44</v>
      </c>
      <c r="L4230" s="1" t="s">
        <v>775</v>
      </c>
      <c r="M4230" s="1" t="s">
        <v>45</v>
      </c>
      <c r="N4230" s="1" t="s">
        <v>46</v>
      </c>
      <c r="O4230" s="1" t="s">
        <v>46</v>
      </c>
      <c r="P4230" s="1" t="s">
        <v>387</v>
      </c>
      <c r="Q4230" s="1">
        <v>2018</v>
      </c>
      <c r="R4230">
        <v>35</v>
      </c>
      <c r="S4230" s="1" t="s">
        <v>58</v>
      </c>
      <c r="T4230" s="2">
        <f>+R4230</f>
        <v>35</v>
      </c>
      <c r="U4230" s="1" t="s">
        <v>82</v>
      </c>
      <c r="V4230" s="1" t="s">
        <v>83</v>
      </c>
      <c r="X4230" s="1" t="s">
        <v>289</v>
      </c>
    </row>
    <row r="4231" spans="1:24" x14ac:dyDescent="0.25">
      <c r="A4231" s="1" t="s">
        <v>2050</v>
      </c>
      <c r="B4231" s="1" t="s">
        <v>2051</v>
      </c>
      <c r="C4231" s="1" t="s">
        <v>771</v>
      </c>
      <c r="D4231" s="1" t="s">
        <v>772</v>
      </c>
      <c r="F4231" s="1" t="s">
        <v>773</v>
      </c>
      <c r="G4231" s="1" t="s">
        <v>774</v>
      </c>
      <c r="H4231" s="1" t="s">
        <v>77</v>
      </c>
      <c r="I4231" s="1" t="s">
        <v>263</v>
      </c>
      <c r="J4231" s="1" t="s">
        <v>6950</v>
      </c>
      <c r="K4231" s="1" t="s">
        <v>44</v>
      </c>
      <c r="L4231" s="1" t="s">
        <v>775</v>
      </c>
      <c r="M4231" s="1" t="s">
        <v>45</v>
      </c>
      <c r="N4231" s="1" t="s">
        <v>46</v>
      </c>
      <c r="O4231" s="1" t="s">
        <v>46</v>
      </c>
      <c r="P4231" s="1" t="s">
        <v>752</v>
      </c>
      <c r="Q4231" s="1">
        <v>2018</v>
      </c>
      <c r="R4231">
        <v>35</v>
      </c>
      <c r="S4231" s="1" t="s">
        <v>58</v>
      </c>
      <c r="T4231" s="2">
        <f>+R4231</f>
        <v>35</v>
      </c>
      <c r="U4231" s="1" t="s">
        <v>82</v>
      </c>
      <c r="V4231" s="1" t="s">
        <v>83</v>
      </c>
      <c r="X4231" s="1" t="s">
        <v>482</v>
      </c>
    </row>
    <row r="4232" spans="1:24" x14ac:dyDescent="0.25">
      <c r="A4232" s="1" t="s">
        <v>2047</v>
      </c>
      <c r="B4232" s="1" t="s">
        <v>2048</v>
      </c>
      <c r="C4232" s="1" t="s">
        <v>771</v>
      </c>
      <c r="D4232" s="1" t="s">
        <v>794</v>
      </c>
      <c r="F4232" s="1" t="s">
        <v>773</v>
      </c>
      <c r="G4232" s="1" t="s">
        <v>782</v>
      </c>
      <c r="H4232" s="1" t="s">
        <v>77</v>
      </c>
      <c r="I4232" s="1" t="s">
        <v>263</v>
      </c>
      <c r="J4232" s="1" t="s">
        <v>6950</v>
      </c>
      <c r="K4232" s="1" t="s">
        <v>44</v>
      </c>
      <c r="L4232" s="1" t="s">
        <v>775</v>
      </c>
      <c r="M4232" s="1" t="s">
        <v>45</v>
      </c>
      <c r="N4232" s="1" t="s">
        <v>46</v>
      </c>
      <c r="O4232" s="1" t="s">
        <v>46</v>
      </c>
      <c r="P4232" s="1" t="s">
        <v>2049</v>
      </c>
      <c r="Q4232" s="1">
        <v>2018</v>
      </c>
      <c r="R4232">
        <v>35</v>
      </c>
      <c r="S4232" s="1" t="s">
        <v>58</v>
      </c>
      <c r="T4232" s="2">
        <f>+R4232</f>
        <v>35</v>
      </c>
      <c r="U4232" s="1" t="s">
        <v>93</v>
      </c>
      <c r="V4232" s="1" t="s">
        <v>60</v>
      </c>
      <c r="W4232" s="1" t="s">
        <v>61</v>
      </c>
    </row>
    <row r="4233" spans="1:24" x14ac:dyDescent="0.25">
      <c r="A4233" s="1" t="s">
        <v>2043</v>
      </c>
      <c r="B4233" s="1" t="s">
        <v>2044</v>
      </c>
      <c r="C4233" s="1" t="s">
        <v>771</v>
      </c>
      <c r="D4233" s="1" t="s">
        <v>1919</v>
      </c>
      <c r="F4233" s="1" t="s">
        <v>773</v>
      </c>
      <c r="G4233" s="1" t="s">
        <v>782</v>
      </c>
      <c r="H4233" s="1" t="s">
        <v>77</v>
      </c>
      <c r="I4233" s="1" t="s">
        <v>43</v>
      </c>
      <c r="J4233" s="1" t="s">
        <v>6954</v>
      </c>
      <c r="K4233" s="1" t="s">
        <v>44</v>
      </c>
      <c r="L4233" s="1" t="s">
        <v>775</v>
      </c>
      <c r="M4233" s="1" t="s">
        <v>45</v>
      </c>
      <c r="N4233" s="1" t="s">
        <v>46</v>
      </c>
      <c r="O4233" s="1" t="s">
        <v>46</v>
      </c>
      <c r="P4233" s="1" t="s">
        <v>2046</v>
      </c>
      <c r="Q4233" s="1">
        <v>2018</v>
      </c>
      <c r="R4233">
        <v>35</v>
      </c>
      <c r="S4233" s="1" t="s">
        <v>58</v>
      </c>
      <c r="T4233" s="2">
        <f>+R4233</f>
        <v>35</v>
      </c>
      <c r="U4233" s="1" t="s">
        <v>93</v>
      </c>
      <c r="V4233" s="1" t="s">
        <v>60</v>
      </c>
      <c r="W4233" s="1" t="s">
        <v>2200</v>
      </c>
    </row>
    <row r="4234" spans="1:24" x14ac:dyDescent="0.25">
      <c r="A4234" s="1" t="s">
        <v>2041</v>
      </c>
      <c r="B4234" s="1" t="s">
        <v>2042</v>
      </c>
      <c r="C4234" s="1" t="s">
        <v>771</v>
      </c>
      <c r="D4234" s="1" t="s">
        <v>772</v>
      </c>
      <c r="F4234" s="1" t="s">
        <v>773</v>
      </c>
      <c r="G4234" s="1" t="s">
        <v>774</v>
      </c>
      <c r="H4234" s="1" t="s">
        <v>77</v>
      </c>
      <c r="I4234" s="1" t="s">
        <v>263</v>
      </c>
      <c r="J4234" s="1" t="s">
        <v>6950</v>
      </c>
      <c r="K4234" s="1" t="s">
        <v>44</v>
      </c>
      <c r="L4234" s="1" t="s">
        <v>775</v>
      </c>
      <c r="M4234" s="1" t="s">
        <v>45</v>
      </c>
      <c r="N4234" s="1" t="s">
        <v>46</v>
      </c>
      <c r="O4234" s="1" t="s">
        <v>46</v>
      </c>
      <c r="P4234" s="1" t="s">
        <v>231</v>
      </c>
      <c r="Q4234" s="1">
        <v>2018</v>
      </c>
      <c r="R4234">
        <v>35</v>
      </c>
      <c r="S4234" s="1" t="s">
        <v>58</v>
      </c>
      <c r="T4234" s="2">
        <f>+R4234</f>
        <v>35</v>
      </c>
      <c r="U4234" s="1" t="s">
        <v>93</v>
      </c>
      <c r="V4234" s="1" t="s">
        <v>60</v>
      </c>
      <c r="W4234" s="1" t="s">
        <v>2230</v>
      </c>
    </row>
    <row r="4235" spans="1:24" x14ac:dyDescent="0.25">
      <c r="A4235" s="1" t="s">
        <v>2029</v>
      </c>
      <c r="B4235" s="1" t="s">
        <v>2030</v>
      </c>
      <c r="C4235" s="1" t="s">
        <v>771</v>
      </c>
      <c r="D4235" s="1" t="s">
        <v>1919</v>
      </c>
      <c r="F4235" s="1" t="s">
        <v>773</v>
      </c>
      <c r="G4235" s="1" t="s">
        <v>782</v>
      </c>
      <c r="H4235" s="1" t="s">
        <v>77</v>
      </c>
      <c r="I4235" s="1" t="s">
        <v>43</v>
      </c>
      <c r="J4235" s="1" t="s">
        <v>6954</v>
      </c>
      <c r="K4235" s="1" t="s">
        <v>44</v>
      </c>
      <c r="L4235" s="1" t="s">
        <v>775</v>
      </c>
      <c r="M4235" s="1" t="s">
        <v>45</v>
      </c>
      <c r="N4235" s="1" t="s">
        <v>46</v>
      </c>
      <c r="O4235" s="1" t="s">
        <v>46</v>
      </c>
      <c r="P4235" s="1" t="s">
        <v>2031</v>
      </c>
      <c r="Q4235" s="1">
        <v>2018</v>
      </c>
      <c r="R4235">
        <v>35</v>
      </c>
      <c r="S4235" s="1" t="s">
        <v>58</v>
      </c>
      <c r="T4235" s="2">
        <f>+R4235</f>
        <v>35</v>
      </c>
      <c r="U4235" s="1" t="s">
        <v>93</v>
      </c>
      <c r="V4235" s="1" t="s">
        <v>60</v>
      </c>
      <c r="W4235" s="1" t="s">
        <v>2210</v>
      </c>
    </row>
    <row r="4236" spans="1:24" x14ac:dyDescent="0.25">
      <c r="A4236" s="1" t="s">
        <v>2026</v>
      </c>
      <c r="B4236" s="1" t="s">
        <v>2027</v>
      </c>
      <c r="C4236" s="1" t="s">
        <v>771</v>
      </c>
      <c r="D4236" s="1" t="s">
        <v>1779</v>
      </c>
      <c r="F4236" s="1" t="s">
        <v>773</v>
      </c>
      <c r="G4236" s="1" t="s">
        <v>782</v>
      </c>
      <c r="H4236" s="1" t="s">
        <v>77</v>
      </c>
      <c r="I4236" s="1" t="s">
        <v>171</v>
      </c>
      <c r="J4236" s="1" t="s">
        <v>6953</v>
      </c>
      <c r="K4236" s="1" t="s">
        <v>44</v>
      </c>
      <c r="L4236" s="1" t="s">
        <v>775</v>
      </c>
      <c r="M4236" s="1" t="s">
        <v>45</v>
      </c>
      <c r="N4236" s="1" t="s">
        <v>46</v>
      </c>
      <c r="P4236" s="1" t="s">
        <v>2028</v>
      </c>
      <c r="Q4236" s="1">
        <v>2018</v>
      </c>
      <c r="R4236">
        <v>5</v>
      </c>
      <c r="S4236" s="1" t="s">
        <v>58</v>
      </c>
      <c r="T4236" s="2">
        <f>+R4236</f>
        <v>5</v>
      </c>
      <c r="U4236" s="1" t="s">
        <v>82</v>
      </c>
      <c r="V4236" s="1" t="s">
        <v>83</v>
      </c>
      <c r="X4236" s="1" t="s">
        <v>264</v>
      </c>
    </row>
    <row r="4237" spans="1:24" x14ac:dyDescent="0.25">
      <c r="A4237" s="1" t="s">
        <v>2023</v>
      </c>
      <c r="B4237" s="1" t="s">
        <v>2024</v>
      </c>
      <c r="C4237" s="1" t="s">
        <v>771</v>
      </c>
      <c r="D4237" s="1" t="s">
        <v>794</v>
      </c>
      <c r="F4237" s="1" t="s">
        <v>773</v>
      </c>
      <c r="G4237" s="1" t="s">
        <v>782</v>
      </c>
      <c r="H4237" s="1" t="s">
        <v>77</v>
      </c>
      <c r="I4237" s="1" t="s">
        <v>263</v>
      </c>
      <c r="J4237" s="1" t="s">
        <v>6950</v>
      </c>
      <c r="K4237" s="1" t="s">
        <v>44</v>
      </c>
      <c r="L4237" s="1" t="s">
        <v>775</v>
      </c>
      <c r="M4237" s="1" t="s">
        <v>45</v>
      </c>
      <c r="N4237" s="1" t="s">
        <v>46</v>
      </c>
      <c r="O4237" s="1" t="s">
        <v>46</v>
      </c>
      <c r="P4237" s="1" t="s">
        <v>2025</v>
      </c>
      <c r="Q4237" s="1">
        <v>2018</v>
      </c>
      <c r="R4237">
        <v>5</v>
      </c>
      <c r="S4237" s="1" t="s">
        <v>58</v>
      </c>
      <c r="T4237" s="2">
        <f>+R4237</f>
        <v>5</v>
      </c>
      <c r="U4237" s="1" t="s">
        <v>82</v>
      </c>
      <c r="V4237" s="1" t="s">
        <v>83</v>
      </c>
      <c r="X4237" s="1" t="s">
        <v>260</v>
      </c>
    </row>
    <row r="4238" spans="1:24" x14ac:dyDescent="0.25">
      <c r="A4238" s="1" t="s">
        <v>2019</v>
      </c>
      <c r="B4238" s="1" t="s">
        <v>2020</v>
      </c>
      <c r="C4238" s="1" t="s">
        <v>771</v>
      </c>
      <c r="D4238" s="1" t="s">
        <v>794</v>
      </c>
      <c r="F4238" s="1" t="s">
        <v>773</v>
      </c>
      <c r="G4238" s="1" t="s">
        <v>782</v>
      </c>
      <c r="H4238" s="1" t="s">
        <v>77</v>
      </c>
      <c r="I4238" s="1" t="s">
        <v>43</v>
      </c>
      <c r="J4238" s="1" t="s">
        <v>6954</v>
      </c>
      <c r="K4238" s="1" t="s">
        <v>44</v>
      </c>
      <c r="L4238" s="1" t="s">
        <v>775</v>
      </c>
      <c r="M4238" s="1" t="s">
        <v>45</v>
      </c>
      <c r="N4238" s="1" t="s">
        <v>46</v>
      </c>
      <c r="O4238" s="1" t="s">
        <v>46</v>
      </c>
      <c r="P4238" s="1" t="s">
        <v>2022</v>
      </c>
      <c r="Q4238" s="1">
        <v>2018</v>
      </c>
      <c r="R4238">
        <v>5</v>
      </c>
      <c r="S4238" s="1" t="s">
        <v>58</v>
      </c>
      <c r="T4238" s="2">
        <f>+R4238</f>
        <v>5</v>
      </c>
      <c r="U4238" s="1" t="s">
        <v>82</v>
      </c>
      <c r="V4238" s="1" t="s">
        <v>83</v>
      </c>
      <c r="X4238" s="1" t="s">
        <v>839</v>
      </c>
    </row>
    <row r="4239" spans="1:24" x14ac:dyDescent="0.25">
      <c r="A4239" s="1" t="s">
        <v>2016</v>
      </c>
      <c r="B4239" s="1" t="s">
        <v>2017</v>
      </c>
      <c r="C4239" s="1" t="s">
        <v>771</v>
      </c>
      <c r="D4239" s="1" t="s">
        <v>794</v>
      </c>
      <c r="F4239" s="1" t="s">
        <v>773</v>
      </c>
      <c r="G4239" s="1" t="s">
        <v>782</v>
      </c>
      <c r="H4239" s="1" t="s">
        <v>77</v>
      </c>
      <c r="I4239" s="1" t="s">
        <v>43</v>
      </c>
      <c r="J4239" s="1" t="s">
        <v>6954</v>
      </c>
      <c r="K4239" s="1" t="s">
        <v>44</v>
      </c>
      <c r="L4239" s="1" t="s">
        <v>775</v>
      </c>
      <c r="M4239" s="1" t="s">
        <v>45</v>
      </c>
      <c r="N4239" s="1" t="s">
        <v>46</v>
      </c>
      <c r="O4239" s="1" t="s">
        <v>46</v>
      </c>
      <c r="P4239" s="1" t="s">
        <v>2018</v>
      </c>
      <c r="Q4239" s="1">
        <v>2018</v>
      </c>
      <c r="R4239">
        <v>5</v>
      </c>
      <c r="S4239" s="1" t="s">
        <v>58</v>
      </c>
      <c r="T4239" s="2">
        <f>+R4239</f>
        <v>5</v>
      </c>
      <c r="U4239" s="1" t="s">
        <v>93</v>
      </c>
      <c r="V4239" s="1" t="s">
        <v>60</v>
      </c>
      <c r="W4239" s="1" t="s">
        <v>2200</v>
      </c>
    </row>
    <row r="4240" spans="1:24" x14ac:dyDescent="0.25">
      <c r="A4240" s="1" t="s">
        <v>2004</v>
      </c>
      <c r="B4240" s="1" t="s">
        <v>2005</v>
      </c>
      <c r="C4240" s="1" t="s">
        <v>771</v>
      </c>
      <c r="D4240" s="1" t="s">
        <v>772</v>
      </c>
      <c r="F4240" s="1" t="s">
        <v>773</v>
      </c>
      <c r="G4240" s="1" t="s">
        <v>774</v>
      </c>
      <c r="H4240" s="1" t="s">
        <v>77</v>
      </c>
      <c r="I4240" s="1" t="s">
        <v>43</v>
      </c>
      <c r="J4240" s="1" t="s">
        <v>6954</v>
      </c>
      <c r="K4240" s="1" t="s">
        <v>44</v>
      </c>
      <c r="L4240" s="1" t="s">
        <v>775</v>
      </c>
      <c r="M4240" s="1" t="s">
        <v>45</v>
      </c>
      <c r="N4240" s="1" t="s">
        <v>46</v>
      </c>
      <c r="O4240" s="1" t="s">
        <v>46</v>
      </c>
      <c r="P4240" s="1" t="s">
        <v>862</v>
      </c>
      <c r="Q4240" s="1">
        <v>2018</v>
      </c>
      <c r="R4240">
        <v>5</v>
      </c>
      <c r="S4240" s="1" t="s">
        <v>58</v>
      </c>
      <c r="T4240" s="2">
        <f>+R4240</f>
        <v>5</v>
      </c>
      <c r="U4240" s="1" t="s">
        <v>93</v>
      </c>
      <c r="V4240" s="1" t="s">
        <v>60</v>
      </c>
      <c r="W4240" s="1" t="s">
        <v>61</v>
      </c>
    </row>
    <row r="4241" spans="1:24" x14ac:dyDescent="0.25">
      <c r="A4241" s="1" t="s">
        <v>2002</v>
      </c>
      <c r="B4241" s="1" t="s">
        <v>2003</v>
      </c>
      <c r="C4241" s="1" t="s">
        <v>771</v>
      </c>
      <c r="D4241" s="1" t="s">
        <v>1919</v>
      </c>
      <c r="F4241" s="1" t="s">
        <v>773</v>
      </c>
      <c r="G4241" s="1" t="s">
        <v>782</v>
      </c>
      <c r="H4241" s="1" t="s">
        <v>77</v>
      </c>
      <c r="I4241" s="1" t="s">
        <v>43</v>
      </c>
      <c r="J4241" s="1" t="s">
        <v>6954</v>
      </c>
      <c r="K4241" s="1" t="s">
        <v>44</v>
      </c>
      <c r="L4241" s="1" t="s">
        <v>775</v>
      </c>
      <c r="M4241" s="1" t="s">
        <v>45</v>
      </c>
      <c r="N4241" s="1" t="s">
        <v>46</v>
      </c>
      <c r="O4241" s="1" t="s">
        <v>46</v>
      </c>
      <c r="P4241" s="1" t="s">
        <v>278</v>
      </c>
      <c r="Q4241" s="1">
        <v>2018</v>
      </c>
      <c r="R4241">
        <v>5</v>
      </c>
      <c r="S4241" s="1" t="s">
        <v>58</v>
      </c>
      <c r="T4241" s="2">
        <f>+R4241</f>
        <v>5</v>
      </c>
      <c r="U4241" s="1" t="s">
        <v>93</v>
      </c>
      <c r="V4241" s="1" t="s">
        <v>60</v>
      </c>
      <c r="W4241" s="1" t="s">
        <v>359</v>
      </c>
    </row>
    <row r="4242" spans="1:24" x14ac:dyDescent="0.25">
      <c r="A4242" s="1" t="s">
        <v>1999</v>
      </c>
      <c r="B4242" s="1" t="s">
        <v>2000</v>
      </c>
      <c r="C4242" s="1" t="s">
        <v>771</v>
      </c>
      <c r="D4242" s="1" t="s">
        <v>1919</v>
      </c>
      <c r="F4242" s="1" t="s">
        <v>773</v>
      </c>
      <c r="G4242" s="1" t="s">
        <v>782</v>
      </c>
      <c r="H4242" s="1" t="s">
        <v>77</v>
      </c>
      <c r="I4242" s="1" t="s">
        <v>43</v>
      </c>
      <c r="J4242" s="1" t="s">
        <v>6954</v>
      </c>
      <c r="K4242" s="1" t="s">
        <v>44</v>
      </c>
      <c r="L4242" s="1" t="s">
        <v>775</v>
      </c>
      <c r="M4242" s="1" t="s">
        <v>45</v>
      </c>
      <c r="N4242" s="1" t="s">
        <v>46</v>
      </c>
      <c r="P4242" s="1" t="s">
        <v>193</v>
      </c>
      <c r="Q4242" s="1">
        <v>2018</v>
      </c>
      <c r="R4242">
        <v>5</v>
      </c>
      <c r="S4242" s="1" t="s">
        <v>58</v>
      </c>
      <c r="T4242" s="2">
        <f>+R4242</f>
        <v>5</v>
      </c>
      <c r="U4242" s="1" t="s">
        <v>93</v>
      </c>
      <c r="V4242" s="1" t="s">
        <v>60</v>
      </c>
      <c r="W4242" s="1" t="s">
        <v>2230</v>
      </c>
    </row>
    <row r="4243" spans="1:24" x14ac:dyDescent="0.25">
      <c r="A4243" s="1" t="s">
        <v>1997</v>
      </c>
      <c r="B4243" s="1" t="s">
        <v>1998</v>
      </c>
      <c r="C4243" s="1" t="s">
        <v>771</v>
      </c>
      <c r="D4243" s="1" t="s">
        <v>794</v>
      </c>
      <c r="F4243" s="1" t="s">
        <v>773</v>
      </c>
      <c r="G4243" s="1" t="s">
        <v>782</v>
      </c>
      <c r="H4243" s="1" t="s">
        <v>77</v>
      </c>
      <c r="I4243" s="1" t="s">
        <v>171</v>
      </c>
      <c r="J4243" s="1" t="s">
        <v>6953</v>
      </c>
      <c r="K4243" s="1" t="s">
        <v>44</v>
      </c>
      <c r="L4243" s="1" t="s">
        <v>775</v>
      </c>
      <c r="M4243" s="1" t="s">
        <v>45</v>
      </c>
      <c r="N4243" s="1" t="s">
        <v>46</v>
      </c>
      <c r="O4243" s="1" t="s">
        <v>46</v>
      </c>
      <c r="P4243" s="1" t="s">
        <v>1689</v>
      </c>
      <c r="Q4243" s="1">
        <v>2018</v>
      </c>
      <c r="R4243">
        <v>5</v>
      </c>
      <c r="S4243" s="1" t="s">
        <v>58</v>
      </c>
      <c r="T4243" s="2">
        <f>+R4243</f>
        <v>5</v>
      </c>
      <c r="U4243" s="1" t="s">
        <v>93</v>
      </c>
      <c r="V4243" s="1" t="s">
        <v>211</v>
      </c>
    </row>
    <row r="4244" spans="1:24" x14ac:dyDescent="0.25">
      <c r="A4244" s="1" t="s">
        <v>1995</v>
      </c>
      <c r="B4244" s="1" t="s">
        <v>1996</v>
      </c>
      <c r="C4244" s="1" t="s">
        <v>771</v>
      </c>
      <c r="D4244" s="1" t="s">
        <v>1919</v>
      </c>
      <c r="F4244" s="1" t="s">
        <v>773</v>
      </c>
      <c r="G4244" s="1" t="s">
        <v>782</v>
      </c>
      <c r="H4244" s="1" t="s">
        <v>77</v>
      </c>
      <c r="I4244" s="1" t="s">
        <v>43</v>
      </c>
      <c r="J4244" s="1" t="s">
        <v>6954</v>
      </c>
      <c r="K4244" s="1" t="s">
        <v>44</v>
      </c>
      <c r="L4244" s="1" t="s">
        <v>775</v>
      </c>
      <c r="M4244" s="1" t="s">
        <v>45</v>
      </c>
      <c r="N4244" s="1" t="s">
        <v>46</v>
      </c>
      <c r="P4244" s="1" t="s">
        <v>193</v>
      </c>
      <c r="Q4244" s="1">
        <v>2018</v>
      </c>
      <c r="R4244">
        <v>10.5</v>
      </c>
      <c r="S4244" s="1" t="s">
        <v>58</v>
      </c>
      <c r="T4244" s="2">
        <f>+R4244</f>
        <v>10.5</v>
      </c>
      <c r="U4244" s="1" t="s">
        <v>82</v>
      </c>
      <c r="V4244" s="1" t="s">
        <v>83</v>
      </c>
      <c r="X4244" s="1" t="s">
        <v>264</v>
      </c>
    </row>
    <row r="4245" spans="1:24" x14ac:dyDescent="0.25">
      <c r="A4245" s="1" t="s">
        <v>1984</v>
      </c>
      <c r="B4245" s="1" t="s">
        <v>1985</v>
      </c>
      <c r="C4245" s="1" t="s">
        <v>771</v>
      </c>
      <c r="D4245" s="1" t="s">
        <v>1779</v>
      </c>
      <c r="F4245" s="1" t="s">
        <v>773</v>
      </c>
      <c r="G4245" s="1" t="s">
        <v>782</v>
      </c>
      <c r="H4245" s="1" t="s">
        <v>77</v>
      </c>
      <c r="I4245" s="1" t="s">
        <v>43</v>
      </c>
      <c r="J4245" s="1" t="s">
        <v>6954</v>
      </c>
      <c r="K4245" s="1" t="s">
        <v>44</v>
      </c>
      <c r="L4245" s="1" t="s">
        <v>775</v>
      </c>
      <c r="M4245" s="1" t="s">
        <v>45</v>
      </c>
      <c r="N4245" s="1" t="s">
        <v>46</v>
      </c>
      <c r="O4245" s="1" t="s">
        <v>46</v>
      </c>
      <c r="P4245" s="1" t="s">
        <v>1987</v>
      </c>
      <c r="Q4245" s="1">
        <v>2018</v>
      </c>
      <c r="R4245">
        <v>10.5</v>
      </c>
      <c r="S4245" s="1" t="s">
        <v>58</v>
      </c>
      <c r="T4245" s="2">
        <f>+R4245</f>
        <v>10.5</v>
      </c>
      <c r="U4245" s="1" t="s">
        <v>82</v>
      </c>
      <c r="V4245" s="1" t="s">
        <v>83</v>
      </c>
      <c r="X4245" s="1" t="s">
        <v>260</v>
      </c>
    </row>
    <row r="4246" spans="1:24" x14ac:dyDescent="0.25">
      <c r="A4246" s="1" t="s">
        <v>1978</v>
      </c>
      <c r="B4246" s="1" t="s">
        <v>1979</v>
      </c>
      <c r="C4246" s="1" t="s">
        <v>771</v>
      </c>
      <c r="D4246" s="1" t="s">
        <v>794</v>
      </c>
      <c r="F4246" s="1" t="s">
        <v>773</v>
      </c>
      <c r="G4246" s="1" t="s">
        <v>782</v>
      </c>
      <c r="H4246" s="1" t="s">
        <v>77</v>
      </c>
      <c r="I4246" s="1" t="s">
        <v>43</v>
      </c>
      <c r="J4246" s="1" t="s">
        <v>6954</v>
      </c>
      <c r="K4246" s="1" t="s">
        <v>44</v>
      </c>
      <c r="L4246" s="1" t="s">
        <v>775</v>
      </c>
      <c r="M4246" s="1" t="s">
        <v>45</v>
      </c>
      <c r="N4246" s="1" t="s">
        <v>46</v>
      </c>
      <c r="O4246" s="1" t="s">
        <v>46</v>
      </c>
      <c r="P4246" s="1" t="s">
        <v>1980</v>
      </c>
      <c r="Q4246" s="1">
        <v>2018</v>
      </c>
      <c r="R4246">
        <v>10.5</v>
      </c>
      <c r="S4246" s="1" t="s">
        <v>58</v>
      </c>
      <c r="T4246" s="2">
        <f>+R4246</f>
        <v>10.5</v>
      </c>
      <c r="U4246" s="1" t="s">
        <v>82</v>
      </c>
      <c r="V4246" s="1" t="s">
        <v>83</v>
      </c>
      <c r="X4246" s="1" t="s">
        <v>482</v>
      </c>
    </row>
    <row r="4247" spans="1:24" x14ac:dyDescent="0.25">
      <c r="A4247" s="1" t="s">
        <v>1975</v>
      </c>
      <c r="B4247" s="1" t="s">
        <v>1976</v>
      </c>
      <c r="C4247" s="1" t="s">
        <v>771</v>
      </c>
      <c r="D4247" s="1" t="s">
        <v>1779</v>
      </c>
      <c r="F4247" s="1" t="s">
        <v>773</v>
      </c>
      <c r="G4247" s="1" t="s">
        <v>782</v>
      </c>
      <c r="H4247" s="1" t="s">
        <v>77</v>
      </c>
      <c r="I4247" s="1" t="s">
        <v>43</v>
      </c>
      <c r="J4247" s="1" t="s">
        <v>6954</v>
      </c>
      <c r="K4247" s="1" t="s">
        <v>44</v>
      </c>
      <c r="L4247" s="1" t="s">
        <v>775</v>
      </c>
      <c r="M4247" s="1" t="s">
        <v>45</v>
      </c>
      <c r="N4247" s="1" t="s">
        <v>46</v>
      </c>
      <c r="O4247" s="1" t="s">
        <v>46</v>
      </c>
      <c r="P4247" s="1" t="s">
        <v>174</v>
      </c>
      <c r="Q4247" s="1">
        <v>2018</v>
      </c>
      <c r="R4247">
        <v>10.5</v>
      </c>
      <c r="S4247" s="1" t="s">
        <v>58</v>
      </c>
      <c r="T4247" s="2">
        <f>+R4247</f>
        <v>10.5</v>
      </c>
      <c r="U4247" s="1" t="s">
        <v>82</v>
      </c>
      <c r="V4247" s="1" t="s">
        <v>83</v>
      </c>
      <c r="X4247" s="1" t="s">
        <v>839</v>
      </c>
    </row>
    <row r="4248" spans="1:24" x14ac:dyDescent="0.25">
      <c r="A4248" s="1" t="s">
        <v>1973</v>
      </c>
      <c r="B4248" s="1" t="s">
        <v>1974</v>
      </c>
      <c r="C4248" s="1" t="s">
        <v>771</v>
      </c>
      <c r="D4248" s="1" t="s">
        <v>1779</v>
      </c>
      <c r="F4248" s="1" t="s">
        <v>773</v>
      </c>
      <c r="G4248" s="1" t="s">
        <v>782</v>
      </c>
      <c r="H4248" s="1" t="s">
        <v>77</v>
      </c>
      <c r="I4248" s="1" t="s">
        <v>263</v>
      </c>
      <c r="J4248" s="1" t="s">
        <v>6950</v>
      </c>
      <c r="K4248" s="1" t="s">
        <v>44</v>
      </c>
      <c r="L4248" s="1" t="s">
        <v>775</v>
      </c>
      <c r="M4248" s="1" t="s">
        <v>45</v>
      </c>
      <c r="N4248" s="1" t="s">
        <v>46</v>
      </c>
      <c r="O4248" s="1" t="s">
        <v>46</v>
      </c>
      <c r="P4248" s="1" t="s">
        <v>365</v>
      </c>
      <c r="Q4248" s="1">
        <v>2018</v>
      </c>
      <c r="R4248">
        <v>10.5</v>
      </c>
      <c r="S4248" s="1" t="s">
        <v>58</v>
      </c>
      <c r="T4248" s="2">
        <f>+R4248</f>
        <v>10.5</v>
      </c>
      <c r="U4248" s="1" t="s">
        <v>93</v>
      </c>
      <c r="V4248" s="1" t="s">
        <v>60</v>
      </c>
      <c r="W4248" s="1" t="s">
        <v>61</v>
      </c>
    </row>
    <row r="4249" spans="1:24" x14ac:dyDescent="0.25">
      <c r="A4249" s="1" t="s">
        <v>1969</v>
      </c>
      <c r="B4249" s="1" t="s">
        <v>1970</v>
      </c>
      <c r="C4249" s="1" t="s">
        <v>771</v>
      </c>
      <c r="D4249" s="1" t="s">
        <v>1779</v>
      </c>
      <c r="F4249" s="1" t="s">
        <v>773</v>
      </c>
      <c r="G4249" s="1" t="s">
        <v>782</v>
      </c>
      <c r="H4249" s="1" t="s">
        <v>77</v>
      </c>
      <c r="I4249" s="1" t="s">
        <v>43</v>
      </c>
      <c r="J4249" s="1" t="s">
        <v>6954</v>
      </c>
      <c r="K4249" s="1" t="s">
        <v>44</v>
      </c>
      <c r="L4249" s="1" t="s">
        <v>775</v>
      </c>
      <c r="M4249" s="1" t="s">
        <v>45</v>
      </c>
      <c r="N4249" s="1" t="s">
        <v>46</v>
      </c>
      <c r="O4249" s="1" t="s">
        <v>46</v>
      </c>
      <c r="P4249" s="1" t="s">
        <v>1972</v>
      </c>
      <c r="Q4249" s="1">
        <v>2018</v>
      </c>
      <c r="R4249">
        <v>10.5</v>
      </c>
      <c r="S4249" s="1" t="s">
        <v>58</v>
      </c>
      <c r="T4249" s="2">
        <f>+R4249</f>
        <v>10.5</v>
      </c>
      <c r="U4249" s="1" t="s">
        <v>93</v>
      </c>
      <c r="V4249" s="1" t="s">
        <v>60</v>
      </c>
      <c r="W4249" s="1" t="s">
        <v>2200</v>
      </c>
    </row>
    <row r="4250" spans="1:24" x14ac:dyDescent="0.25">
      <c r="A4250" s="1" t="s">
        <v>1967</v>
      </c>
      <c r="B4250" s="1" t="s">
        <v>1968</v>
      </c>
      <c r="C4250" s="1" t="s">
        <v>771</v>
      </c>
      <c r="D4250" s="1" t="s">
        <v>1779</v>
      </c>
      <c r="F4250" s="1" t="s">
        <v>773</v>
      </c>
      <c r="G4250" s="1" t="s">
        <v>782</v>
      </c>
      <c r="H4250" s="1" t="s">
        <v>77</v>
      </c>
      <c r="I4250" s="1" t="s">
        <v>43</v>
      </c>
      <c r="J4250" s="1" t="s">
        <v>6954</v>
      </c>
      <c r="K4250" s="1" t="s">
        <v>44</v>
      </c>
      <c r="L4250" s="1" t="s">
        <v>775</v>
      </c>
      <c r="M4250" s="1" t="s">
        <v>45</v>
      </c>
      <c r="N4250" s="1" t="s">
        <v>46</v>
      </c>
      <c r="O4250" s="1" t="s">
        <v>46</v>
      </c>
      <c r="P4250" s="1" t="s">
        <v>99</v>
      </c>
      <c r="Q4250" s="1">
        <v>2018</v>
      </c>
      <c r="R4250">
        <v>10.5</v>
      </c>
      <c r="S4250" s="1" t="s">
        <v>58</v>
      </c>
      <c r="T4250" s="2">
        <f>+R4250</f>
        <v>10.5</v>
      </c>
      <c r="U4250" s="1" t="s">
        <v>93</v>
      </c>
      <c r="V4250" s="1" t="s">
        <v>60</v>
      </c>
      <c r="W4250" s="1" t="s">
        <v>2230</v>
      </c>
    </row>
    <row r="4251" spans="1:24" x14ac:dyDescent="0.25">
      <c r="A4251" s="1" t="s">
        <v>1962</v>
      </c>
      <c r="B4251" s="1" t="s">
        <v>1963</v>
      </c>
      <c r="C4251" s="1" t="s">
        <v>771</v>
      </c>
      <c r="D4251" s="1" t="s">
        <v>772</v>
      </c>
      <c r="F4251" s="1" t="s">
        <v>773</v>
      </c>
      <c r="G4251" s="1" t="s">
        <v>774</v>
      </c>
      <c r="H4251" s="1" t="s">
        <v>77</v>
      </c>
      <c r="I4251" s="1" t="s">
        <v>43</v>
      </c>
      <c r="J4251" s="1" t="s">
        <v>6954</v>
      </c>
      <c r="K4251" s="1" t="s">
        <v>44</v>
      </c>
      <c r="L4251" s="1" t="s">
        <v>775</v>
      </c>
      <c r="M4251" s="1" t="s">
        <v>45</v>
      </c>
      <c r="N4251" s="1" t="s">
        <v>46</v>
      </c>
      <c r="O4251" s="1" t="s">
        <v>46</v>
      </c>
      <c r="P4251" s="1" t="s">
        <v>174</v>
      </c>
      <c r="Q4251" s="1">
        <v>2018</v>
      </c>
      <c r="R4251">
        <v>10.5</v>
      </c>
      <c r="S4251" s="1" t="s">
        <v>58</v>
      </c>
      <c r="T4251" s="2">
        <f>+R4251</f>
        <v>10.5</v>
      </c>
      <c r="U4251" s="1" t="s">
        <v>93</v>
      </c>
      <c r="V4251" s="1" t="s">
        <v>211</v>
      </c>
    </row>
    <row r="4252" spans="1:24" x14ac:dyDescent="0.25">
      <c r="A4252" s="1" t="s">
        <v>1958</v>
      </c>
      <c r="B4252" s="1" t="s">
        <v>1959</v>
      </c>
      <c r="C4252" s="1" t="s">
        <v>771</v>
      </c>
      <c r="D4252" s="1" t="s">
        <v>1784</v>
      </c>
      <c r="F4252" s="1" t="s">
        <v>773</v>
      </c>
      <c r="G4252" s="1" t="s">
        <v>782</v>
      </c>
      <c r="H4252" s="1" t="s">
        <v>77</v>
      </c>
      <c r="I4252" s="1" t="s">
        <v>43</v>
      </c>
      <c r="J4252" s="1" t="s">
        <v>6954</v>
      </c>
      <c r="K4252" s="1" t="s">
        <v>44</v>
      </c>
      <c r="L4252" s="1" t="s">
        <v>775</v>
      </c>
      <c r="M4252" s="1" t="s">
        <v>45</v>
      </c>
      <c r="N4252" s="1" t="s">
        <v>46</v>
      </c>
      <c r="O4252" s="1" t="s">
        <v>46</v>
      </c>
      <c r="P4252" s="1" t="s">
        <v>1961</v>
      </c>
      <c r="Q4252" s="1">
        <v>2018</v>
      </c>
      <c r="R4252">
        <v>26.57</v>
      </c>
      <c r="S4252" s="1" t="s">
        <v>58</v>
      </c>
      <c r="T4252" s="2">
        <f>+R4252</f>
        <v>26.57</v>
      </c>
      <c r="U4252" s="1" t="s">
        <v>82</v>
      </c>
      <c r="V4252" s="1" t="s">
        <v>83</v>
      </c>
      <c r="X4252" s="1" t="s">
        <v>264</v>
      </c>
    </row>
    <row r="4253" spans="1:24" x14ac:dyDescent="0.25">
      <c r="A4253" s="1" t="s">
        <v>1956</v>
      </c>
      <c r="B4253" s="1" t="s">
        <v>1957</v>
      </c>
      <c r="C4253" s="1" t="s">
        <v>771</v>
      </c>
      <c r="D4253" s="1" t="s">
        <v>1784</v>
      </c>
      <c r="F4253" s="1" t="s">
        <v>773</v>
      </c>
      <c r="G4253" s="1" t="s">
        <v>782</v>
      </c>
      <c r="H4253" s="1" t="s">
        <v>77</v>
      </c>
      <c r="I4253" s="1" t="s">
        <v>43</v>
      </c>
      <c r="J4253" s="1" t="s">
        <v>6954</v>
      </c>
      <c r="K4253" s="1" t="s">
        <v>44</v>
      </c>
      <c r="L4253" s="1" t="s">
        <v>775</v>
      </c>
      <c r="M4253" s="1" t="s">
        <v>45</v>
      </c>
      <c r="N4253" s="1" t="s">
        <v>46</v>
      </c>
      <c r="O4253" s="1" t="s">
        <v>46</v>
      </c>
      <c r="P4253" s="1" t="s">
        <v>138</v>
      </c>
      <c r="Q4253" s="1">
        <v>2018</v>
      </c>
      <c r="R4253">
        <v>26.57</v>
      </c>
      <c r="S4253" s="1" t="s">
        <v>58</v>
      </c>
      <c r="T4253" s="2">
        <f>+R4253</f>
        <v>26.57</v>
      </c>
      <c r="U4253" s="1" t="s">
        <v>82</v>
      </c>
      <c r="V4253" s="1" t="s">
        <v>83</v>
      </c>
      <c r="X4253" s="1" t="s">
        <v>289</v>
      </c>
    </row>
    <row r="4254" spans="1:24" x14ac:dyDescent="0.25">
      <c r="A4254" s="1" t="s">
        <v>1954</v>
      </c>
      <c r="B4254" s="1" t="s">
        <v>1955</v>
      </c>
      <c r="C4254" s="1" t="s">
        <v>771</v>
      </c>
      <c r="D4254" s="1" t="s">
        <v>1784</v>
      </c>
      <c r="F4254" s="1" t="s">
        <v>773</v>
      </c>
      <c r="G4254" s="1" t="s">
        <v>782</v>
      </c>
      <c r="H4254" s="1" t="s">
        <v>77</v>
      </c>
      <c r="I4254" s="1" t="s">
        <v>171</v>
      </c>
      <c r="J4254" s="1" t="s">
        <v>6953</v>
      </c>
      <c r="K4254" s="1" t="s">
        <v>44</v>
      </c>
      <c r="L4254" s="1" t="s">
        <v>775</v>
      </c>
      <c r="M4254" s="1" t="s">
        <v>45</v>
      </c>
      <c r="N4254" s="1" t="s">
        <v>46</v>
      </c>
      <c r="P4254" s="1" t="s">
        <v>138</v>
      </c>
      <c r="Q4254" s="1">
        <v>2018</v>
      </c>
      <c r="R4254">
        <v>26.57</v>
      </c>
      <c r="S4254" s="1" t="s">
        <v>58</v>
      </c>
      <c r="T4254" s="2">
        <f>+R4254</f>
        <v>26.57</v>
      </c>
      <c r="U4254" s="1" t="s">
        <v>82</v>
      </c>
      <c r="V4254" s="1" t="s">
        <v>83</v>
      </c>
      <c r="X4254" s="1" t="s">
        <v>482</v>
      </c>
    </row>
    <row r="4255" spans="1:24" x14ac:dyDescent="0.25">
      <c r="A4255" s="1" t="s">
        <v>1951</v>
      </c>
      <c r="B4255" s="1" t="s">
        <v>1952</v>
      </c>
      <c r="C4255" s="1" t="s">
        <v>771</v>
      </c>
      <c r="D4255" s="1" t="s">
        <v>1784</v>
      </c>
      <c r="F4255" s="1" t="s">
        <v>773</v>
      </c>
      <c r="G4255" s="1" t="s">
        <v>782</v>
      </c>
      <c r="H4255" s="1" t="s">
        <v>77</v>
      </c>
      <c r="I4255" s="1" t="s">
        <v>43</v>
      </c>
      <c r="J4255" s="1" t="s">
        <v>6954</v>
      </c>
      <c r="K4255" s="1" t="s">
        <v>44</v>
      </c>
      <c r="L4255" s="1" t="s">
        <v>775</v>
      </c>
      <c r="M4255" s="1" t="s">
        <v>45</v>
      </c>
      <c r="N4255" s="1" t="s">
        <v>46</v>
      </c>
      <c r="O4255" s="1" t="s">
        <v>46</v>
      </c>
      <c r="P4255" s="1" t="s">
        <v>220</v>
      </c>
      <c r="Q4255" s="1">
        <v>2018</v>
      </c>
      <c r="R4255">
        <v>26.57</v>
      </c>
      <c r="S4255" s="1" t="s">
        <v>58</v>
      </c>
      <c r="T4255" s="2">
        <f>+R4255</f>
        <v>26.57</v>
      </c>
      <c r="U4255" s="1" t="s">
        <v>82</v>
      </c>
      <c r="V4255" s="1" t="s">
        <v>83</v>
      </c>
      <c r="X4255" s="1" t="s">
        <v>260</v>
      </c>
    </row>
    <row r="4256" spans="1:24" x14ac:dyDescent="0.25">
      <c r="A4256" s="1" t="s">
        <v>1949</v>
      </c>
      <c r="B4256" s="1" t="s">
        <v>1950</v>
      </c>
      <c r="C4256" s="1" t="s">
        <v>771</v>
      </c>
      <c r="D4256" s="1" t="s">
        <v>1784</v>
      </c>
      <c r="F4256" s="1" t="s">
        <v>773</v>
      </c>
      <c r="G4256" s="1" t="s">
        <v>782</v>
      </c>
      <c r="H4256" s="1" t="s">
        <v>77</v>
      </c>
      <c r="I4256" s="1" t="s">
        <v>43</v>
      </c>
      <c r="J4256" s="1" t="s">
        <v>6954</v>
      </c>
      <c r="K4256" s="1" t="s">
        <v>44</v>
      </c>
      <c r="L4256" s="1" t="s">
        <v>775</v>
      </c>
      <c r="M4256" s="1" t="s">
        <v>45</v>
      </c>
      <c r="N4256" s="1" t="s">
        <v>46</v>
      </c>
      <c r="O4256" s="1" t="s">
        <v>46</v>
      </c>
      <c r="P4256" s="1" t="s">
        <v>862</v>
      </c>
      <c r="Q4256" s="1">
        <v>2018</v>
      </c>
      <c r="R4256">
        <v>26.57</v>
      </c>
      <c r="S4256" s="1" t="s">
        <v>58</v>
      </c>
      <c r="T4256" s="2">
        <f>+R4256</f>
        <v>26.57</v>
      </c>
      <c r="U4256" s="1" t="s">
        <v>93</v>
      </c>
      <c r="V4256" s="1" t="s">
        <v>60</v>
      </c>
      <c r="W4256" s="1" t="s">
        <v>61</v>
      </c>
    </row>
    <row r="4257" spans="1:24" x14ac:dyDescent="0.25">
      <c r="A4257" s="1" t="s">
        <v>1947</v>
      </c>
      <c r="B4257" s="1" t="s">
        <v>1948</v>
      </c>
      <c r="C4257" s="1" t="s">
        <v>771</v>
      </c>
      <c r="D4257" s="1" t="s">
        <v>1784</v>
      </c>
      <c r="F4257" s="1" t="s">
        <v>773</v>
      </c>
      <c r="G4257" s="1" t="s">
        <v>782</v>
      </c>
      <c r="H4257" s="1" t="s">
        <v>77</v>
      </c>
      <c r="I4257" s="1" t="s">
        <v>171</v>
      </c>
      <c r="J4257" s="1" t="s">
        <v>6953</v>
      </c>
      <c r="K4257" s="1" t="s">
        <v>44</v>
      </c>
      <c r="L4257" s="1" t="s">
        <v>775</v>
      </c>
      <c r="M4257" s="1" t="s">
        <v>45</v>
      </c>
      <c r="N4257" s="1" t="s">
        <v>46</v>
      </c>
      <c r="O4257" s="1" t="s">
        <v>46</v>
      </c>
      <c r="P4257" s="1" t="s">
        <v>231</v>
      </c>
      <c r="Q4257" s="1">
        <v>2018</v>
      </c>
      <c r="R4257">
        <v>26.57</v>
      </c>
      <c r="S4257" s="1" t="s">
        <v>58</v>
      </c>
      <c r="T4257" s="2">
        <f>+R4257</f>
        <v>26.57</v>
      </c>
      <c r="U4257" s="1" t="s">
        <v>93</v>
      </c>
      <c r="V4257" s="1" t="s">
        <v>60</v>
      </c>
      <c r="W4257" s="1" t="s">
        <v>2200</v>
      </c>
    </row>
    <row r="4258" spans="1:24" x14ac:dyDescent="0.25">
      <c r="A4258" s="1" t="s">
        <v>1943</v>
      </c>
      <c r="B4258" s="1" t="s">
        <v>1944</v>
      </c>
      <c r="C4258" s="1" t="s">
        <v>771</v>
      </c>
      <c r="D4258" s="1" t="s">
        <v>1446</v>
      </c>
      <c r="F4258" s="1" t="s">
        <v>773</v>
      </c>
      <c r="G4258" s="1" t="s">
        <v>782</v>
      </c>
      <c r="H4258" s="1" t="s">
        <v>77</v>
      </c>
      <c r="I4258" s="1" t="s">
        <v>43</v>
      </c>
      <c r="J4258" s="1" t="s">
        <v>6954</v>
      </c>
      <c r="K4258" s="1" t="s">
        <v>44</v>
      </c>
      <c r="L4258" s="1" t="s">
        <v>775</v>
      </c>
      <c r="M4258" s="1" t="s">
        <v>45</v>
      </c>
      <c r="N4258" s="1" t="s">
        <v>46</v>
      </c>
      <c r="O4258" s="1" t="s">
        <v>46</v>
      </c>
      <c r="P4258" s="1" t="s">
        <v>1946</v>
      </c>
      <c r="Q4258" s="1">
        <v>2018</v>
      </c>
      <c r="R4258">
        <v>26.57</v>
      </c>
      <c r="S4258" s="1" t="s">
        <v>58</v>
      </c>
      <c r="T4258" s="2">
        <f>+R4258</f>
        <v>26.57</v>
      </c>
      <c r="U4258" s="1" t="s">
        <v>93</v>
      </c>
      <c r="V4258" s="1" t="s">
        <v>60</v>
      </c>
      <c r="W4258" s="1" t="s">
        <v>2230</v>
      </c>
    </row>
    <row r="4259" spans="1:24" x14ac:dyDescent="0.25">
      <c r="A4259" s="1" t="s">
        <v>1941</v>
      </c>
      <c r="B4259" s="1" t="s">
        <v>1942</v>
      </c>
      <c r="C4259" s="1" t="s">
        <v>771</v>
      </c>
      <c r="D4259" s="1" t="s">
        <v>1784</v>
      </c>
      <c r="F4259" s="1" t="s">
        <v>773</v>
      </c>
      <c r="G4259" s="1" t="s">
        <v>782</v>
      </c>
      <c r="H4259" s="1" t="s">
        <v>77</v>
      </c>
      <c r="I4259" s="1" t="s">
        <v>43</v>
      </c>
      <c r="J4259" s="1" t="s">
        <v>6954</v>
      </c>
      <c r="K4259" s="1" t="s">
        <v>44</v>
      </c>
      <c r="L4259" s="1" t="s">
        <v>775</v>
      </c>
      <c r="M4259" s="1" t="s">
        <v>45</v>
      </c>
      <c r="N4259" s="1" t="s">
        <v>46</v>
      </c>
      <c r="O4259" s="1" t="s">
        <v>46</v>
      </c>
      <c r="P4259" s="1" t="s">
        <v>928</v>
      </c>
      <c r="Q4259" s="1">
        <v>2018</v>
      </c>
      <c r="R4259">
        <v>0.06</v>
      </c>
      <c r="S4259" s="1" t="s">
        <v>58</v>
      </c>
      <c r="T4259" s="2">
        <f>+R4259</f>
        <v>0.06</v>
      </c>
      <c r="U4259" s="1" t="s">
        <v>93</v>
      </c>
      <c r="V4259" s="1" t="s">
        <v>167</v>
      </c>
    </row>
    <row r="4260" spans="1:24" x14ac:dyDescent="0.25">
      <c r="A4260" s="1" t="s">
        <v>1938</v>
      </c>
      <c r="B4260" s="1" t="s">
        <v>1939</v>
      </c>
      <c r="C4260" s="1" t="s">
        <v>771</v>
      </c>
      <c r="D4260" s="1" t="s">
        <v>1784</v>
      </c>
      <c r="F4260" s="1" t="s">
        <v>773</v>
      </c>
      <c r="G4260" s="1" t="s">
        <v>782</v>
      </c>
      <c r="H4260" s="1" t="s">
        <v>77</v>
      </c>
      <c r="I4260" s="1" t="s">
        <v>43</v>
      </c>
      <c r="J4260" s="1" t="s">
        <v>6954</v>
      </c>
      <c r="K4260" s="1" t="s">
        <v>44</v>
      </c>
      <c r="L4260" s="1" t="s">
        <v>775</v>
      </c>
      <c r="M4260" s="1" t="s">
        <v>45</v>
      </c>
      <c r="N4260" s="1" t="s">
        <v>46</v>
      </c>
      <c r="O4260" s="1" t="s">
        <v>46</v>
      </c>
      <c r="P4260" s="1" t="s">
        <v>149</v>
      </c>
      <c r="Q4260" s="1">
        <v>2018</v>
      </c>
      <c r="R4260">
        <v>0.25</v>
      </c>
      <c r="S4260" s="1" t="s">
        <v>58</v>
      </c>
      <c r="T4260" s="2">
        <f>+R4260</f>
        <v>0.25</v>
      </c>
      <c r="U4260" s="1" t="s">
        <v>93</v>
      </c>
      <c r="V4260" s="1" t="s">
        <v>167</v>
      </c>
    </row>
    <row r="4261" spans="1:24" x14ac:dyDescent="0.25">
      <c r="A4261" s="1" t="s">
        <v>1935</v>
      </c>
      <c r="B4261" s="1" t="s">
        <v>1936</v>
      </c>
      <c r="C4261" s="1" t="s">
        <v>771</v>
      </c>
      <c r="D4261" s="1" t="s">
        <v>1784</v>
      </c>
      <c r="F4261" s="1" t="s">
        <v>773</v>
      </c>
      <c r="G4261" s="1" t="s">
        <v>782</v>
      </c>
      <c r="H4261" s="1" t="s">
        <v>77</v>
      </c>
      <c r="I4261" s="1" t="s">
        <v>43</v>
      </c>
      <c r="J4261" s="1" t="s">
        <v>6954</v>
      </c>
      <c r="K4261" s="1" t="s">
        <v>44</v>
      </c>
      <c r="L4261" s="1" t="s">
        <v>775</v>
      </c>
      <c r="M4261" s="1" t="s">
        <v>45</v>
      </c>
      <c r="N4261" s="1" t="s">
        <v>46</v>
      </c>
      <c r="O4261" s="1" t="s">
        <v>46</v>
      </c>
      <c r="P4261" s="1" t="s">
        <v>1937</v>
      </c>
      <c r="Q4261" s="1">
        <v>2018</v>
      </c>
      <c r="R4261">
        <v>13.16</v>
      </c>
      <c r="S4261" s="1" t="s">
        <v>58</v>
      </c>
      <c r="T4261" s="2">
        <f>+R4261</f>
        <v>13.16</v>
      </c>
      <c r="U4261" s="1" t="s">
        <v>82</v>
      </c>
      <c r="V4261" s="1" t="s">
        <v>83</v>
      </c>
      <c r="X4261" s="1" t="s">
        <v>264</v>
      </c>
    </row>
    <row r="4262" spans="1:24" x14ac:dyDescent="0.25">
      <c r="A4262" s="1" t="s">
        <v>1933</v>
      </c>
      <c r="B4262" s="1" t="s">
        <v>1934</v>
      </c>
      <c r="C4262" s="1" t="s">
        <v>771</v>
      </c>
      <c r="D4262" s="1" t="s">
        <v>1919</v>
      </c>
      <c r="F4262" s="1" t="s">
        <v>773</v>
      </c>
      <c r="G4262" s="1" t="s">
        <v>782</v>
      </c>
      <c r="H4262" s="1" t="s">
        <v>77</v>
      </c>
      <c r="I4262" s="1" t="s">
        <v>43</v>
      </c>
      <c r="J4262" s="1" t="s">
        <v>6954</v>
      </c>
      <c r="K4262" s="1" t="s">
        <v>44</v>
      </c>
      <c r="L4262" s="1" t="s">
        <v>775</v>
      </c>
      <c r="M4262" s="1" t="s">
        <v>45</v>
      </c>
      <c r="N4262" s="1" t="s">
        <v>46</v>
      </c>
      <c r="P4262" s="1" t="s">
        <v>193</v>
      </c>
      <c r="Q4262" s="1">
        <v>2018</v>
      </c>
      <c r="R4262">
        <v>13.16</v>
      </c>
      <c r="S4262" s="1" t="s">
        <v>58</v>
      </c>
      <c r="T4262" s="2">
        <f>+R4262</f>
        <v>13.16</v>
      </c>
      <c r="U4262" s="1" t="s">
        <v>82</v>
      </c>
      <c r="V4262" s="1" t="s">
        <v>83</v>
      </c>
      <c r="X4262" s="1" t="s">
        <v>260</v>
      </c>
    </row>
    <row r="4263" spans="1:24" x14ac:dyDescent="0.25">
      <c r="A4263" s="1" t="s">
        <v>1930</v>
      </c>
      <c r="B4263" s="1" t="s">
        <v>1931</v>
      </c>
      <c r="C4263" s="1" t="s">
        <v>771</v>
      </c>
      <c r="D4263" s="1" t="s">
        <v>1446</v>
      </c>
      <c r="F4263" s="1" t="s">
        <v>773</v>
      </c>
      <c r="G4263" s="1" t="s">
        <v>782</v>
      </c>
      <c r="H4263" s="1" t="s">
        <v>77</v>
      </c>
      <c r="I4263" s="1" t="s">
        <v>171</v>
      </c>
      <c r="J4263" s="1" t="s">
        <v>6953</v>
      </c>
      <c r="K4263" s="1" t="s">
        <v>44</v>
      </c>
      <c r="L4263" s="1" t="s">
        <v>775</v>
      </c>
      <c r="M4263" s="1" t="s">
        <v>45</v>
      </c>
      <c r="N4263" s="1" t="s">
        <v>46</v>
      </c>
      <c r="O4263" s="1" t="s">
        <v>46</v>
      </c>
      <c r="P4263" s="1" t="s">
        <v>193</v>
      </c>
      <c r="Q4263" s="1">
        <v>2018</v>
      </c>
      <c r="R4263">
        <v>13.16</v>
      </c>
      <c r="S4263" s="1" t="s">
        <v>58</v>
      </c>
      <c r="T4263" s="2">
        <f>+R4263</f>
        <v>13.16</v>
      </c>
      <c r="U4263" s="1" t="s">
        <v>82</v>
      </c>
      <c r="V4263" s="1" t="s">
        <v>83</v>
      </c>
      <c r="X4263" s="1" t="s">
        <v>84</v>
      </c>
    </row>
    <row r="4264" spans="1:24" x14ac:dyDescent="0.25">
      <c r="A4264" s="1" t="s">
        <v>1928</v>
      </c>
      <c r="B4264" s="1" t="s">
        <v>1929</v>
      </c>
      <c r="C4264" s="1" t="s">
        <v>771</v>
      </c>
      <c r="D4264" s="1" t="s">
        <v>1784</v>
      </c>
      <c r="F4264" s="1" t="s">
        <v>773</v>
      </c>
      <c r="G4264" s="1" t="s">
        <v>782</v>
      </c>
      <c r="H4264" s="1" t="s">
        <v>77</v>
      </c>
      <c r="I4264" s="1" t="s">
        <v>263</v>
      </c>
      <c r="J4264" s="1" t="s">
        <v>6950</v>
      </c>
      <c r="K4264" s="1" t="s">
        <v>44</v>
      </c>
      <c r="L4264" s="1" t="s">
        <v>775</v>
      </c>
      <c r="M4264" s="1" t="s">
        <v>45</v>
      </c>
      <c r="N4264" s="1" t="s">
        <v>46</v>
      </c>
      <c r="O4264" s="1" t="s">
        <v>46</v>
      </c>
      <c r="P4264" s="1" t="s">
        <v>138</v>
      </c>
      <c r="Q4264" s="1">
        <v>2018</v>
      </c>
      <c r="R4264">
        <v>13.16</v>
      </c>
      <c r="S4264" s="1" t="s">
        <v>58</v>
      </c>
      <c r="T4264" s="2">
        <f>+R4264</f>
        <v>13.16</v>
      </c>
      <c r="U4264" s="1" t="s">
        <v>93</v>
      </c>
      <c r="V4264" s="1" t="s">
        <v>60</v>
      </c>
      <c r="W4264" s="1" t="s">
        <v>61</v>
      </c>
    </row>
    <row r="4265" spans="1:24" x14ac:dyDescent="0.25">
      <c r="A4265" s="1" t="s">
        <v>1925</v>
      </c>
      <c r="B4265" s="1" t="s">
        <v>1926</v>
      </c>
      <c r="C4265" s="1" t="s">
        <v>771</v>
      </c>
      <c r="D4265" s="1" t="s">
        <v>1446</v>
      </c>
      <c r="F4265" s="1" t="s">
        <v>773</v>
      </c>
      <c r="G4265" s="1" t="s">
        <v>782</v>
      </c>
      <c r="H4265" s="1" t="s">
        <v>77</v>
      </c>
      <c r="I4265" s="1" t="s">
        <v>263</v>
      </c>
      <c r="J4265" s="1" t="s">
        <v>6950</v>
      </c>
      <c r="K4265" s="1" t="s">
        <v>44</v>
      </c>
      <c r="L4265" s="1" t="s">
        <v>775</v>
      </c>
      <c r="M4265" s="1" t="s">
        <v>45</v>
      </c>
      <c r="N4265" s="1" t="s">
        <v>46</v>
      </c>
      <c r="O4265" s="1" t="s">
        <v>46</v>
      </c>
      <c r="P4265" s="1" t="s">
        <v>1927</v>
      </c>
      <c r="Q4265" s="1">
        <v>2018</v>
      </c>
      <c r="R4265">
        <v>13.16</v>
      </c>
      <c r="S4265" s="1" t="s">
        <v>58</v>
      </c>
      <c r="T4265" s="2">
        <f>+R4265</f>
        <v>13.16</v>
      </c>
      <c r="U4265" s="1" t="s">
        <v>93</v>
      </c>
      <c r="V4265" s="1" t="s">
        <v>60</v>
      </c>
      <c r="W4265" s="1" t="s">
        <v>2200</v>
      </c>
    </row>
    <row r="4266" spans="1:24" x14ac:dyDescent="0.25">
      <c r="A4266" s="1" t="s">
        <v>1922</v>
      </c>
      <c r="B4266" s="1" t="s">
        <v>1923</v>
      </c>
      <c r="C4266" s="1" t="s">
        <v>771</v>
      </c>
      <c r="D4266" s="1" t="s">
        <v>1661</v>
      </c>
      <c r="F4266" s="1" t="s">
        <v>773</v>
      </c>
      <c r="G4266" s="1" t="s">
        <v>782</v>
      </c>
      <c r="H4266" s="1" t="s">
        <v>77</v>
      </c>
      <c r="I4266" s="1" t="s">
        <v>78</v>
      </c>
      <c r="J4266" s="1" t="s">
        <v>78</v>
      </c>
      <c r="K4266" s="1" t="s">
        <v>44</v>
      </c>
      <c r="L4266" s="1" t="s">
        <v>775</v>
      </c>
      <c r="M4266" s="1" t="s">
        <v>45</v>
      </c>
      <c r="N4266" s="1" t="s">
        <v>46</v>
      </c>
      <c r="O4266" s="1" t="s">
        <v>46</v>
      </c>
      <c r="P4266" s="1" t="s">
        <v>164</v>
      </c>
      <c r="Q4266" s="1">
        <v>2018</v>
      </c>
      <c r="R4266">
        <v>13.16</v>
      </c>
      <c r="S4266" s="1" t="s">
        <v>58</v>
      </c>
      <c r="T4266" s="2">
        <f>+R4266</f>
        <v>13.16</v>
      </c>
      <c r="U4266" s="1" t="s">
        <v>93</v>
      </c>
      <c r="V4266" s="1" t="s">
        <v>60</v>
      </c>
      <c r="W4266" s="1" t="s">
        <v>2230</v>
      </c>
    </row>
    <row r="4267" spans="1:24" x14ac:dyDescent="0.25">
      <c r="A4267" s="1" t="s">
        <v>1920</v>
      </c>
      <c r="B4267" s="1" t="s">
        <v>1921</v>
      </c>
      <c r="C4267" s="1" t="s">
        <v>771</v>
      </c>
      <c r="D4267" s="1" t="s">
        <v>1446</v>
      </c>
      <c r="F4267" s="1" t="s">
        <v>773</v>
      </c>
      <c r="G4267" s="1" t="s">
        <v>782</v>
      </c>
      <c r="H4267" s="1" t="s">
        <v>77</v>
      </c>
      <c r="I4267" s="1" t="s">
        <v>171</v>
      </c>
      <c r="J4267" s="1" t="s">
        <v>6953</v>
      </c>
      <c r="K4267" s="1" t="s">
        <v>44</v>
      </c>
      <c r="L4267" s="1" t="s">
        <v>775</v>
      </c>
      <c r="M4267" s="1" t="s">
        <v>45</v>
      </c>
      <c r="N4267" s="1" t="s">
        <v>46</v>
      </c>
      <c r="P4267" s="1" t="s">
        <v>193</v>
      </c>
      <c r="Q4267" s="1">
        <v>2018</v>
      </c>
      <c r="R4267">
        <v>89.75</v>
      </c>
      <c r="S4267" s="1" t="s">
        <v>58</v>
      </c>
      <c r="T4267" s="2">
        <f>+R4267</f>
        <v>89.75</v>
      </c>
      <c r="U4267" s="1" t="s">
        <v>82</v>
      </c>
      <c r="V4267" s="1" t="s">
        <v>83</v>
      </c>
      <c r="X4267" s="1" t="s">
        <v>264</v>
      </c>
    </row>
    <row r="4268" spans="1:24" x14ac:dyDescent="0.25">
      <c r="A4268" s="1" t="s">
        <v>1917</v>
      </c>
      <c r="B4268" s="1" t="s">
        <v>1918</v>
      </c>
      <c r="C4268" s="1" t="s">
        <v>771</v>
      </c>
      <c r="D4268" s="1" t="s">
        <v>1919</v>
      </c>
      <c r="F4268" s="1" t="s">
        <v>773</v>
      </c>
      <c r="G4268" s="1" t="s">
        <v>782</v>
      </c>
      <c r="H4268" s="1" t="s">
        <v>77</v>
      </c>
      <c r="I4268" s="1" t="s">
        <v>43</v>
      </c>
      <c r="J4268" s="1" t="s">
        <v>6954</v>
      </c>
      <c r="K4268" s="1" t="s">
        <v>44</v>
      </c>
      <c r="L4268" s="1" t="s">
        <v>775</v>
      </c>
      <c r="M4268" s="1" t="s">
        <v>45</v>
      </c>
      <c r="N4268" s="1" t="s">
        <v>46</v>
      </c>
      <c r="P4268" s="1" t="s">
        <v>193</v>
      </c>
      <c r="Q4268" s="1">
        <v>2018</v>
      </c>
      <c r="R4268">
        <v>89.75</v>
      </c>
      <c r="S4268" s="1" t="s">
        <v>58</v>
      </c>
      <c r="T4268" s="2">
        <f>+R4268</f>
        <v>89.75</v>
      </c>
      <c r="U4268" s="1" t="s">
        <v>93</v>
      </c>
      <c r="V4268" s="1" t="s">
        <v>60</v>
      </c>
      <c r="W4268" s="1" t="s">
        <v>61</v>
      </c>
    </row>
    <row r="4269" spans="1:24" x14ac:dyDescent="0.25">
      <c r="A4269" s="1" t="s">
        <v>1913</v>
      </c>
      <c r="B4269" s="1" t="s">
        <v>1914</v>
      </c>
      <c r="C4269" s="1" t="s">
        <v>771</v>
      </c>
      <c r="D4269" s="1" t="s">
        <v>794</v>
      </c>
      <c r="F4269" s="1" t="s">
        <v>773</v>
      </c>
      <c r="G4269" s="1" t="s">
        <v>782</v>
      </c>
      <c r="H4269" s="1" t="s">
        <v>77</v>
      </c>
      <c r="I4269" s="1" t="s">
        <v>43</v>
      </c>
      <c r="J4269" s="1" t="s">
        <v>6954</v>
      </c>
      <c r="K4269" s="1" t="s">
        <v>44</v>
      </c>
      <c r="L4269" s="1" t="s">
        <v>775</v>
      </c>
      <c r="M4269" s="1" t="s">
        <v>45</v>
      </c>
      <c r="N4269" s="1" t="s">
        <v>46</v>
      </c>
      <c r="O4269" s="1" t="s">
        <v>46</v>
      </c>
      <c r="P4269" s="1" t="s">
        <v>174</v>
      </c>
      <c r="Q4269" s="1">
        <v>2018</v>
      </c>
      <c r="R4269">
        <v>89.75</v>
      </c>
      <c r="S4269" s="1" t="s">
        <v>58</v>
      </c>
      <c r="T4269" s="2">
        <f>+R4269</f>
        <v>89.75</v>
      </c>
      <c r="U4269" s="1" t="s">
        <v>93</v>
      </c>
      <c r="V4269" s="1" t="s">
        <v>60</v>
      </c>
      <c r="W4269" s="1" t="s">
        <v>2230</v>
      </c>
    </row>
    <row r="4270" spans="1:24" x14ac:dyDescent="0.25">
      <c r="A4270" s="1" t="s">
        <v>1911</v>
      </c>
      <c r="B4270" s="1" t="s">
        <v>1912</v>
      </c>
      <c r="C4270" s="1" t="s">
        <v>771</v>
      </c>
      <c r="D4270" s="1" t="s">
        <v>1784</v>
      </c>
      <c r="F4270" s="1" t="s">
        <v>773</v>
      </c>
      <c r="G4270" s="1" t="s">
        <v>782</v>
      </c>
      <c r="H4270" s="1" t="s">
        <v>77</v>
      </c>
      <c r="I4270" s="1" t="s">
        <v>171</v>
      </c>
      <c r="J4270" s="1" t="s">
        <v>6953</v>
      </c>
      <c r="K4270" s="1" t="s">
        <v>44</v>
      </c>
      <c r="L4270" s="1" t="s">
        <v>775</v>
      </c>
      <c r="M4270" s="1" t="s">
        <v>45</v>
      </c>
      <c r="N4270" s="1" t="s">
        <v>46</v>
      </c>
      <c r="P4270" s="1" t="s">
        <v>1784</v>
      </c>
      <c r="Q4270" s="1">
        <v>2018</v>
      </c>
      <c r="R4270">
        <v>89.75</v>
      </c>
      <c r="S4270" s="1" t="s">
        <v>58</v>
      </c>
      <c r="T4270" s="2">
        <f>+R4270</f>
        <v>89.75</v>
      </c>
      <c r="U4270" s="1" t="s">
        <v>93</v>
      </c>
      <c r="V4270" s="1" t="s">
        <v>60</v>
      </c>
      <c r="W4270" s="1" t="s">
        <v>2200</v>
      </c>
    </row>
    <row r="4271" spans="1:24" x14ac:dyDescent="0.25">
      <c r="A4271" s="1" t="s">
        <v>1908</v>
      </c>
      <c r="B4271" s="1" t="s">
        <v>1909</v>
      </c>
      <c r="C4271" s="1" t="s">
        <v>771</v>
      </c>
      <c r="D4271" s="1" t="s">
        <v>1446</v>
      </c>
      <c r="F4271" s="1" t="s">
        <v>773</v>
      </c>
      <c r="G4271" s="1" t="s">
        <v>782</v>
      </c>
      <c r="H4271" s="1" t="s">
        <v>77</v>
      </c>
      <c r="I4271" s="1" t="s">
        <v>171</v>
      </c>
      <c r="J4271" s="1" t="s">
        <v>6953</v>
      </c>
      <c r="K4271" s="1" t="s">
        <v>44</v>
      </c>
      <c r="L4271" s="1" t="s">
        <v>775</v>
      </c>
      <c r="M4271" s="1" t="s">
        <v>45</v>
      </c>
      <c r="N4271" s="1" t="s">
        <v>46</v>
      </c>
      <c r="P4271" s="1" t="s">
        <v>193</v>
      </c>
      <c r="Q4271" s="1">
        <v>2018</v>
      </c>
      <c r="R4271">
        <v>0.03</v>
      </c>
      <c r="S4271" s="1" t="s">
        <v>58</v>
      </c>
      <c r="T4271" s="2">
        <f>+R4271</f>
        <v>0.03</v>
      </c>
      <c r="U4271" s="1" t="s">
        <v>93</v>
      </c>
      <c r="V4271" s="1" t="s">
        <v>167</v>
      </c>
    </row>
    <row r="4272" spans="1:24" x14ac:dyDescent="0.25">
      <c r="A4272" s="1" t="s">
        <v>1905</v>
      </c>
      <c r="B4272" s="1" t="s">
        <v>1906</v>
      </c>
      <c r="C4272" s="1" t="s">
        <v>771</v>
      </c>
      <c r="D4272" s="1" t="s">
        <v>1446</v>
      </c>
      <c r="F4272" s="1" t="s">
        <v>773</v>
      </c>
      <c r="G4272" s="1" t="s">
        <v>782</v>
      </c>
      <c r="H4272" s="1" t="s">
        <v>77</v>
      </c>
      <c r="I4272" s="1" t="s">
        <v>263</v>
      </c>
      <c r="J4272" s="1" t="s">
        <v>6950</v>
      </c>
      <c r="K4272" s="1" t="s">
        <v>44</v>
      </c>
      <c r="L4272" s="1" t="s">
        <v>775</v>
      </c>
      <c r="M4272" s="1" t="s">
        <v>45</v>
      </c>
      <c r="N4272" s="1" t="s">
        <v>46</v>
      </c>
      <c r="O4272" s="1" t="s">
        <v>46</v>
      </c>
      <c r="P4272" s="1" t="s">
        <v>1907</v>
      </c>
      <c r="Q4272" s="1">
        <v>2018</v>
      </c>
      <c r="R4272">
        <v>4.4999999999999998E-2</v>
      </c>
      <c r="S4272" s="1" t="s">
        <v>58</v>
      </c>
      <c r="T4272" s="2">
        <f>+R4272</f>
        <v>4.4999999999999998E-2</v>
      </c>
      <c r="U4272" s="1" t="s">
        <v>93</v>
      </c>
      <c r="V4272" s="1" t="s">
        <v>167</v>
      </c>
    </row>
    <row r="4273" spans="1:24" x14ac:dyDescent="0.25">
      <c r="A4273" s="1" t="s">
        <v>1903</v>
      </c>
      <c r="B4273" s="1" t="s">
        <v>1904</v>
      </c>
      <c r="C4273" s="1" t="s">
        <v>771</v>
      </c>
      <c r="D4273" s="1" t="s">
        <v>1446</v>
      </c>
      <c r="F4273" s="1" t="s">
        <v>773</v>
      </c>
      <c r="G4273" s="1" t="s">
        <v>782</v>
      </c>
      <c r="H4273" s="1" t="s">
        <v>77</v>
      </c>
      <c r="I4273" s="1" t="s">
        <v>43</v>
      </c>
      <c r="J4273" s="1" t="s">
        <v>6954</v>
      </c>
      <c r="K4273" s="1" t="s">
        <v>44</v>
      </c>
      <c r="L4273" s="1" t="s">
        <v>775</v>
      </c>
      <c r="M4273" s="1" t="s">
        <v>45</v>
      </c>
      <c r="N4273" s="1" t="s">
        <v>46</v>
      </c>
      <c r="O4273" s="1" t="s">
        <v>46</v>
      </c>
      <c r="P4273" s="1" t="s">
        <v>210</v>
      </c>
      <c r="Q4273" s="1">
        <v>2018</v>
      </c>
      <c r="R4273">
        <v>13.33</v>
      </c>
      <c r="S4273" s="1" t="s">
        <v>58</v>
      </c>
      <c r="T4273" s="2">
        <f>+R4273</f>
        <v>13.33</v>
      </c>
      <c r="U4273" s="1" t="s">
        <v>82</v>
      </c>
      <c r="V4273" s="1" t="s">
        <v>83</v>
      </c>
      <c r="X4273" s="1" t="s">
        <v>264</v>
      </c>
    </row>
    <row r="4274" spans="1:24" x14ac:dyDescent="0.25">
      <c r="A4274" s="1" t="s">
        <v>1900</v>
      </c>
      <c r="B4274" s="1" t="s">
        <v>1901</v>
      </c>
      <c r="C4274" s="1" t="s">
        <v>771</v>
      </c>
      <c r="D4274" s="1" t="s">
        <v>1446</v>
      </c>
      <c r="F4274" s="1" t="s">
        <v>773</v>
      </c>
      <c r="G4274" s="1" t="s">
        <v>782</v>
      </c>
      <c r="H4274" s="1" t="s">
        <v>77</v>
      </c>
      <c r="I4274" s="1" t="s">
        <v>43</v>
      </c>
      <c r="J4274" s="1" t="s">
        <v>6954</v>
      </c>
      <c r="K4274" s="1" t="s">
        <v>44</v>
      </c>
      <c r="L4274" s="1" t="s">
        <v>775</v>
      </c>
      <c r="M4274" s="1" t="s">
        <v>45</v>
      </c>
      <c r="N4274" s="1" t="s">
        <v>46</v>
      </c>
      <c r="O4274" s="1" t="s">
        <v>46</v>
      </c>
      <c r="P4274" s="1" t="s">
        <v>1902</v>
      </c>
      <c r="Q4274" s="1">
        <v>2018</v>
      </c>
      <c r="R4274">
        <v>13.33</v>
      </c>
      <c r="S4274" s="1" t="s">
        <v>58</v>
      </c>
      <c r="T4274" s="2">
        <f>+R4274</f>
        <v>13.33</v>
      </c>
      <c r="U4274" s="1" t="s">
        <v>93</v>
      </c>
      <c r="V4274" s="1" t="s">
        <v>60</v>
      </c>
      <c r="W4274" s="1" t="s">
        <v>61</v>
      </c>
    </row>
    <row r="4275" spans="1:24" x14ac:dyDescent="0.25">
      <c r="A4275" s="1" t="s">
        <v>1897</v>
      </c>
      <c r="B4275" s="1" t="s">
        <v>1898</v>
      </c>
      <c r="C4275" s="1" t="s">
        <v>771</v>
      </c>
      <c r="D4275" s="1" t="s">
        <v>1446</v>
      </c>
      <c r="F4275" s="1" t="s">
        <v>773</v>
      </c>
      <c r="G4275" s="1" t="s">
        <v>782</v>
      </c>
      <c r="H4275" s="1" t="s">
        <v>77</v>
      </c>
      <c r="I4275" s="1" t="s">
        <v>171</v>
      </c>
      <c r="J4275" s="1" t="s">
        <v>6953</v>
      </c>
      <c r="K4275" s="1" t="s">
        <v>44</v>
      </c>
      <c r="L4275" s="1" t="s">
        <v>775</v>
      </c>
      <c r="M4275" s="1" t="s">
        <v>45</v>
      </c>
      <c r="N4275" s="1" t="s">
        <v>46</v>
      </c>
      <c r="O4275" s="1" t="s">
        <v>46</v>
      </c>
      <c r="P4275" s="1" t="s">
        <v>193</v>
      </c>
      <c r="Q4275" s="1">
        <v>2018</v>
      </c>
      <c r="R4275">
        <v>13.33</v>
      </c>
      <c r="S4275" s="1" t="s">
        <v>58</v>
      </c>
      <c r="T4275" s="2">
        <f>+R4275</f>
        <v>13.33</v>
      </c>
      <c r="U4275" s="1" t="s">
        <v>93</v>
      </c>
      <c r="V4275" s="1" t="s">
        <v>60</v>
      </c>
      <c r="W4275" s="1" t="s">
        <v>2230</v>
      </c>
    </row>
    <row r="4276" spans="1:24" x14ac:dyDescent="0.25">
      <c r="A4276" s="1" t="s">
        <v>1891</v>
      </c>
      <c r="B4276" s="1" t="s">
        <v>1892</v>
      </c>
      <c r="C4276" s="1" t="s">
        <v>771</v>
      </c>
      <c r="D4276" s="1" t="s">
        <v>1668</v>
      </c>
      <c r="F4276" s="1" t="s">
        <v>773</v>
      </c>
      <c r="G4276" s="1" t="s">
        <v>782</v>
      </c>
      <c r="H4276" s="1" t="s">
        <v>77</v>
      </c>
      <c r="I4276" s="1" t="s">
        <v>43</v>
      </c>
      <c r="J4276" s="1" t="s">
        <v>6954</v>
      </c>
      <c r="K4276" s="1" t="s">
        <v>44</v>
      </c>
      <c r="L4276" s="1" t="s">
        <v>775</v>
      </c>
      <c r="M4276" s="1" t="s">
        <v>45</v>
      </c>
      <c r="N4276" s="1" t="s">
        <v>46</v>
      </c>
      <c r="O4276" s="1" t="s">
        <v>46</v>
      </c>
      <c r="P4276" s="1" t="s">
        <v>1893</v>
      </c>
      <c r="Q4276" s="1">
        <v>2018</v>
      </c>
      <c r="R4276">
        <v>58.4</v>
      </c>
      <c r="S4276" s="1" t="s">
        <v>58</v>
      </c>
      <c r="T4276" s="2">
        <f>+R4276</f>
        <v>58.4</v>
      </c>
      <c r="U4276" s="1" t="s">
        <v>82</v>
      </c>
      <c r="V4276" s="1" t="s">
        <v>83</v>
      </c>
      <c r="X4276" s="1" t="s">
        <v>260</v>
      </c>
    </row>
    <row r="4277" spans="1:24" x14ac:dyDescent="0.25">
      <c r="A4277" s="1" t="s">
        <v>1885</v>
      </c>
      <c r="B4277" s="1" t="s">
        <v>1886</v>
      </c>
      <c r="C4277" s="1" t="s">
        <v>771</v>
      </c>
      <c r="D4277" s="1" t="s">
        <v>1668</v>
      </c>
      <c r="F4277" s="1" t="s">
        <v>773</v>
      </c>
      <c r="G4277" s="1" t="s">
        <v>782</v>
      </c>
      <c r="H4277" s="1" t="s">
        <v>77</v>
      </c>
      <c r="I4277" s="1" t="s">
        <v>171</v>
      </c>
      <c r="J4277" s="1" t="s">
        <v>6953</v>
      </c>
      <c r="K4277" s="1" t="s">
        <v>44</v>
      </c>
      <c r="L4277" s="1" t="s">
        <v>775</v>
      </c>
      <c r="M4277" s="1" t="s">
        <v>45</v>
      </c>
      <c r="N4277" s="1" t="s">
        <v>46</v>
      </c>
      <c r="P4277" s="1" t="s">
        <v>1887</v>
      </c>
      <c r="Q4277" s="1">
        <v>2018</v>
      </c>
      <c r="R4277">
        <v>58.4</v>
      </c>
      <c r="S4277" s="1" t="s">
        <v>58</v>
      </c>
      <c r="T4277" s="2">
        <f>+R4277</f>
        <v>58.4</v>
      </c>
      <c r="U4277" s="1" t="s">
        <v>82</v>
      </c>
      <c r="V4277" s="1" t="s">
        <v>83</v>
      </c>
      <c r="X4277" s="1" t="s">
        <v>264</v>
      </c>
    </row>
    <row r="4278" spans="1:24" x14ac:dyDescent="0.25">
      <c r="A4278" s="1" t="s">
        <v>1877</v>
      </c>
      <c r="B4278" s="1" t="s">
        <v>1878</v>
      </c>
      <c r="C4278" s="1" t="s">
        <v>771</v>
      </c>
      <c r="D4278" s="1" t="s">
        <v>1668</v>
      </c>
      <c r="F4278" s="1" t="s">
        <v>773</v>
      </c>
      <c r="G4278" s="1" t="s">
        <v>782</v>
      </c>
      <c r="H4278" s="1" t="s">
        <v>77</v>
      </c>
      <c r="I4278" s="1" t="s">
        <v>43</v>
      </c>
      <c r="J4278" s="1" t="s">
        <v>6954</v>
      </c>
      <c r="K4278" s="1" t="s">
        <v>44</v>
      </c>
      <c r="L4278" s="1" t="s">
        <v>775</v>
      </c>
      <c r="M4278" s="1" t="s">
        <v>45</v>
      </c>
      <c r="N4278" s="1" t="s">
        <v>46</v>
      </c>
      <c r="O4278" s="1" t="s">
        <v>46</v>
      </c>
      <c r="P4278" s="1" t="s">
        <v>138</v>
      </c>
      <c r="Q4278" s="1">
        <v>2018</v>
      </c>
      <c r="R4278">
        <v>58.4</v>
      </c>
      <c r="S4278" s="1" t="s">
        <v>58</v>
      </c>
      <c r="T4278" s="2">
        <f>+R4278</f>
        <v>58.4</v>
      </c>
      <c r="U4278" s="1" t="s">
        <v>93</v>
      </c>
      <c r="V4278" s="1" t="s">
        <v>60</v>
      </c>
      <c r="W4278" s="1" t="s">
        <v>61</v>
      </c>
    </row>
    <row r="4279" spans="1:24" x14ac:dyDescent="0.25">
      <c r="A4279" s="1" t="s">
        <v>1875</v>
      </c>
      <c r="B4279" s="1" t="s">
        <v>1876</v>
      </c>
      <c r="C4279" s="1" t="s">
        <v>771</v>
      </c>
      <c r="D4279" s="1" t="s">
        <v>1668</v>
      </c>
      <c r="F4279" s="1" t="s">
        <v>773</v>
      </c>
      <c r="G4279" s="1" t="s">
        <v>782</v>
      </c>
      <c r="H4279" s="1" t="s">
        <v>77</v>
      </c>
      <c r="I4279" s="1" t="s">
        <v>43</v>
      </c>
      <c r="J4279" s="1" t="s">
        <v>6954</v>
      </c>
      <c r="K4279" s="1" t="s">
        <v>44</v>
      </c>
      <c r="L4279" s="1" t="s">
        <v>775</v>
      </c>
      <c r="M4279" s="1" t="s">
        <v>45</v>
      </c>
      <c r="N4279" s="1" t="s">
        <v>46</v>
      </c>
      <c r="O4279" s="1" t="s">
        <v>46</v>
      </c>
      <c r="P4279" s="1" t="s">
        <v>928</v>
      </c>
      <c r="Q4279" s="1">
        <v>2018</v>
      </c>
      <c r="R4279">
        <v>58.4</v>
      </c>
      <c r="S4279" s="1" t="s">
        <v>58</v>
      </c>
      <c r="T4279" s="2">
        <f>+R4279</f>
        <v>58.4</v>
      </c>
      <c r="U4279" s="1" t="s">
        <v>93</v>
      </c>
      <c r="V4279" s="1" t="s">
        <v>60</v>
      </c>
      <c r="W4279" s="1" t="s">
        <v>2200</v>
      </c>
    </row>
    <row r="4280" spans="1:24" x14ac:dyDescent="0.25">
      <c r="A4280" s="1" t="s">
        <v>1873</v>
      </c>
      <c r="B4280" s="1" t="s">
        <v>1874</v>
      </c>
      <c r="C4280" s="1" t="s">
        <v>771</v>
      </c>
      <c r="D4280" s="1" t="s">
        <v>1862</v>
      </c>
      <c r="F4280" s="1" t="s">
        <v>773</v>
      </c>
      <c r="G4280" s="1" t="s">
        <v>782</v>
      </c>
      <c r="H4280" s="1" t="s">
        <v>77</v>
      </c>
      <c r="I4280" s="1" t="s">
        <v>171</v>
      </c>
      <c r="J4280" s="1" t="s">
        <v>6953</v>
      </c>
      <c r="K4280" s="1" t="s">
        <v>44</v>
      </c>
      <c r="L4280" s="1" t="s">
        <v>775</v>
      </c>
      <c r="M4280" s="1" t="s">
        <v>45</v>
      </c>
      <c r="N4280" s="1" t="s">
        <v>46</v>
      </c>
      <c r="P4280" s="1" t="s">
        <v>193</v>
      </c>
      <c r="Q4280" s="1">
        <v>2018</v>
      </c>
      <c r="R4280">
        <v>58.4</v>
      </c>
      <c r="S4280" s="1" t="s">
        <v>58</v>
      </c>
      <c r="T4280" s="2">
        <f>+R4280</f>
        <v>58.4</v>
      </c>
      <c r="U4280" s="1" t="s">
        <v>93</v>
      </c>
      <c r="V4280" s="1" t="s">
        <v>60</v>
      </c>
      <c r="W4280" s="1" t="s">
        <v>2230</v>
      </c>
    </row>
    <row r="4281" spans="1:24" x14ac:dyDescent="0.25">
      <c r="A4281" s="1" t="s">
        <v>1871</v>
      </c>
      <c r="B4281" s="1" t="s">
        <v>1872</v>
      </c>
      <c r="C4281" s="1" t="s">
        <v>771</v>
      </c>
      <c r="D4281" s="1" t="s">
        <v>772</v>
      </c>
      <c r="F4281" s="1" t="s">
        <v>773</v>
      </c>
      <c r="G4281" s="1" t="s">
        <v>774</v>
      </c>
      <c r="H4281" s="1" t="s">
        <v>77</v>
      </c>
      <c r="I4281" s="1" t="s">
        <v>171</v>
      </c>
      <c r="J4281" s="1" t="s">
        <v>6953</v>
      </c>
      <c r="K4281" s="1" t="s">
        <v>44</v>
      </c>
      <c r="L4281" s="1" t="s">
        <v>775</v>
      </c>
      <c r="M4281" s="1" t="s">
        <v>45</v>
      </c>
      <c r="N4281" s="1" t="s">
        <v>46</v>
      </c>
      <c r="P4281" s="1" t="s">
        <v>193</v>
      </c>
      <c r="Q4281" s="1">
        <v>2018</v>
      </c>
      <c r="R4281">
        <v>25.6</v>
      </c>
      <c r="S4281" s="1" t="s">
        <v>58</v>
      </c>
      <c r="T4281" s="2">
        <f>+R4281</f>
        <v>25.6</v>
      </c>
      <c r="U4281" s="1" t="s">
        <v>82</v>
      </c>
      <c r="V4281" s="1" t="s">
        <v>83</v>
      </c>
      <c r="X4281" s="1" t="s">
        <v>264</v>
      </c>
    </row>
    <row r="4282" spans="1:24" x14ac:dyDescent="0.25">
      <c r="A4282" s="1" t="s">
        <v>1868</v>
      </c>
      <c r="B4282" s="1" t="s">
        <v>1869</v>
      </c>
      <c r="C4282" s="1" t="s">
        <v>771</v>
      </c>
      <c r="D4282" s="1" t="s">
        <v>772</v>
      </c>
      <c r="F4282" s="1" t="s">
        <v>773</v>
      </c>
      <c r="G4282" s="1" t="s">
        <v>774</v>
      </c>
      <c r="H4282" s="1" t="s">
        <v>77</v>
      </c>
      <c r="I4282" s="1" t="s">
        <v>43</v>
      </c>
      <c r="J4282" s="1" t="s">
        <v>6954</v>
      </c>
      <c r="K4282" s="1" t="s">
        <v>44</v>
      </c>
      <c r="L4282" s="1" t="s">
        <v>775</v>
      </c>
      <c r="M4282" s="1" t="s">
        <v>45</v>
      </c>
      <c r="N4282" s="1" t="s">
        <v>46</v>
      </c>
      <c r="O4282" s="1" t="s">
        <v>46</v>
      </c>
      <c r="P4282" s="1" t="s">
        <v>231</v>
      </c>
      <c r="Q4282" s="1">
        <v>2018</v>
      </c>
      <c r="R4282">
        <v>25.6</v>
      </c>
      <c r="S4282" s="1" t="s">
        <v>58</v>
      </c>
      <c r="T4282" s="2">
        <f>+R4282</f>
        <v>25.6</v>
      </c>
      <c r="U4282" s="1" t="s">
        <v>93</v>
      </c>
      <c r="V4282" s="1" t="s">
        <v>60</v>
      </c>
      <c r="W4282" s="1" t="s">
        <v>61</v>
      </c>
    </row>
    <row r="4283" spans="1:24" x14ac:dyDescent="0.25">
      <c r="A4283" s="1" t="s">
        <v>1866</v>
      </c>
      <c r="B4283" s="1" t="s">
        <v>1867</v>
      </c>
      <c r="C4283" s="1" t="s">
        <v>771</v>
      </c>
      <c r="D4283" s="1" t="s">
        <v>772</v>
      </c>
      <c r="F4283" s="1" t="s">
        <v>773</v>
      </c>
      <c r="G4283" s="1" t="s">
        <v>774</v>
      </c>
      <c r="H4283" s="1" t="s">
        <v>77</v>
      </c>
      <c r="I4283" s="1" t="s">
        <v>43</v>
      </c>
      <c r="J4283" s="1" t="s">
        <v>6954</v>
      </c>
      <c r="K4283" s="1" t="s">
        <v>44</v>
      </c>
      <c r="L4283" s="1" t="s">
        <v>775</v>
      </c>
      <c r="M4283" s="1" t="s">
        <v>45</v>
      </c>
      <c r="N4283" s="1" t="s">
        <v>46</v>
      </c>
      <c r="O4283" s="1" t="s">
        <v>46</v>
      </c>
      <c r="P4283" s="1" t="s">
        <v>231</v>
      </c>
      <c r="Q4283" s="1">
        <v>2018</v>
      </c>
      <c r="R4283">
        <v>25.6</v>
      </c>
      <c r="S4283" s="1" t="s">
        <v>58</v>
      </c>
      <c r="T4283" s="2">
        <f>+R4283</f>
        <v>25.6</v>
      </c>
      <c r="U4283" s="1" t="s">
        <v>93</v>
      </c>
      <c r="V4283" s="1" t="s">
        <v>60</v>
      </c>
      <c r="W4283" s="1" t="s">
        <v>2230</v>
      </c>
    </row>
    <row r="4284" spans="1:24" x14ac:dyDescent="0.25">
      <c r="A4284" s="1" t="s">
        <v>1864</v>
      </c>
      <c r="B4284" s="1" t="s">
        <v>1865</v>
      </c>
      <c r="C4284" s="1" t="s">
        <v>771</v>
      </c>
      <c r="D4284" s="1" t="s">
        <v>772</v>
      </c>
      <c r="F4284" s="1" t="s">
        <v>773</v>
      </c>
      <c r="G4284" s="1" t="s">
        <v>774</v>
      </c>
      <c r="H4284" s="1" t="s">
        <v>77</v>
      </c>
      <c r="I4284" s="1" t="s">
        <v>43</v>
      </c>
      <c r="J4284" s="1" t="s">
        <v>6954</v>
      </c>
      <c r="K4284" s="1" t="s">
        <v>44</v>
      </c>
      <c r="L4284" s="1" t="s">
        <v>775</v>
      </c>
      <c r="M4284" s="1" t="s">
        <v>45</v>
      </c>
      <c r="N4284" s="1" t="s">
        <v>46</v>
      </c>
      <c r="O4284" s="1" t="s">
        <v>46</v>
      </c>
      <c r="P4284" s="1" t="s">
        <v>1820</v>
      </c>
      <c r="Q4284" s="1">
        <v>2018</v>
      </c>
      <c r="R4284">
        <v>25.6</v>
      </c>
      <c r="S4284" s="1" t="s">
        <v>58</v>
      </c>
      <c r="T4284" s="2">
        <f>+R4284</f>
        <v>25.6</v>
      </c>
      <c r="U4284" s="1" t="s">
        <v>93</v>
      </c>
      <c r="V4284" s="1" t="s">
        <v>60</v>
      </c>
      <c r="W4284" s="1" t="s">
        <v>2200</v>
      </c>
    </row>
    <row r="4285" spans="1:24" x14ac:dyDescent="0.25">
      <c r="A4285" s="1" t="s">
        <v>1849</v>
      </c>
      <c r="B4285" s="1" t="s">
        <v>1850</v>
      </c>
      <c r="C4285" s="1" t="s">
        <v>771</v>
      </c>
      <c r="D4285" s="1" t="s">
        <v>772</v>
      </c>
      <c r="F4285" s="1" t="s">
        <v>773</v>
      </c>
      <c r="G4285" s="1" t="s">
        <v>774</v>
      </c>
      <c r="H4285" s="1" t="s">
        <v>77</v>
      </c>
      <c r="I4285" s="1" t="s">
        <v>171</v>
      </c>
      <c r="J4285" s="1" t="s">
        <v>6953</v>
      </c>
      <c r="K4285" s="1" t="s">
        <v>44</v>
      </c>
      <c r="L4285" s="1" t="s">
        <v>775</v>
      </c>
      <c r="M4285" s="1" t="s">
        <v>45</v>
      </c>
      <c r="N4285" s="1" t="s">
        <v>46</v>
      </c>
      <c r="P4285" s="1" t="s">
        <v>193</v>
      </c>
      <c r="Q4285" s="1">
        <v>2018</v>
      </c>
      <c r="R4285">
        <v>25.6</v>
      </c>
      <c r="S4285" s="1" t="s">
        <v>58</v>
      </c>
      <c r="T4285" s="2">
        <f>+R4285</f>
        <v>25.6</v>
      </c>
      <c r="U4285" s="1" t="s">
        <v>93</v>
      </c>
      <c r="V4285" s="1" t="s">
        <v>60</v>
      </c>
      <c r="W4285" s="1" t="s">
        <v>2210</v>
      </c>
    </row>
    <row r="4286" spans="1:24" x14ac:dyDescent="0.25">
      <c r="A4286" s="1" t="s">
        <v>1846</v>
      </c>
      <c r="B4286" s="1" t="s">
        <v>1847</v>
      </c>
      <c r="C4286" s="1" t="s">
        <v>771</v>
      </c>
      <c r="D4286" s="1" t="s">
        <v>1668</v>
      </c>
      <c r="F4286" s="1" t="s">
        <v>773</v>
      </c>
      <c r="G4286" s="1" t="s">
        <v>782</v>
      </c>
      <c r="H4286" s="1" t="s">
        <v>77</v>
      </c>
      <c r="I4286" s="1" t="s">
        <v>43</v>
      </c>
      <c r="J4286" s="1" t="s">
        <v>6954</v>
      </c>
      <c r="K4286" s="1" t="s">
        <v>44</v>
      </c>
      <c r="L4286" s="1" t="s">
        <v>775</v>
      </c>
      <c r="M4286" s="1" t="s">
        <v>45</v>
      </c>
      <c r="N4286" s="1" t="s">
        <v>46</v>
      </c>
      <c r="O4286" s="1" t="s">
        <v>46</v>
      </c>
      <c r="P4286" s="1" t="s">
        <v>1848</v>
      </c>
      <c r="Q4286" s="1">
        <v>2018</v>
      </c>
      <c r="R4286">
        <v>21</v>
      </c>
      <c r="S4286" s="1" t="s">
        <v>58</v>
      </c>
      <c r="T4286" s="2">
        <f>+R4286</f>
        <v>21</v>
      </c>
      <c r="U4286" s="1" t="s">
        <v>93</v>
      </c>
      <c r="V4286" s="1" t="s">
        <v>60</v>
      </c>
      <c r="W4286" s="1" t="s">
        <v>61</v>
      </c>
    </row>
    <row r="4287" spans="1:24" x14ac:dyDescent="0.25">
      <c r="A4287" s="1" t="s">
        <v>1844</v>
      </c>
      <c r="B4287" s="1" t="s">
        <v>1845</v>
      </c>
      <c r="C4287" s="1" t="s">
        <v>771</v>
      </c>
      <c r="D4287" s="1" t="s">
        <v>772</v>
      </c>
      <c r="F4287" s="1" t="s">
        <v>773</v>
      </c>
      <c r="G4287" s="1" t="s">
        <v>774</v>
      </c>
      <c r="H4287" s="1" t="s">
        <v>77</v>
      </c>
      <c r="I4287" s="1" t="s">
        <v>43</v>
      </c>
      <c r="J4287" s="1" t="s">
        <v>6954</v>
      </c>
      <c r="K4287" s="1" t="s">
        <v>44</v>
      </c>
      <c r="L4287" s="1" t="s">
        <v>775</v>
      </c>
      <c r="M4287" s="1" t="s">
        <v>45</v>
      </c>
      <c r="N4287" s="1" t="s">
        <v>46</v>
      </c>
      <c r="O4287" s="1" t="s">
        <v>46</v>
      </c>
      <c r="P4287" s="1" t="s">
        <v>1105</v>
      </c>
      <c r="Q4287" s="1">
        <v>2018</v>
      </c>
      <c r="R4287">
        <v>21</v>
      </c>
      <c r="S4287" s="1" t="s">
        <v>58</v>
      </c>
      <c r="T4287" s="2">
        <f>+R4287</f>
        <v>21</v>
      </c>
      <c r="U4287" s="1" t="s">
        <v>93</v>
      </c>
      <c r="V4287" s="1" t="s">
        <v>60</v>
      </c>
      <c r="W4287" s="1" t="s">
        <v>2230</v>
      </c>
    </row>
    <row r="4288" spans="1:24" x14ac:dyDescent="0.25">
      <c r="A4288" s="1" t="s">
        <v>1841</v>
      </c>
      <c r="B4288" s="1" t="s">
        <v>1842</v>
      </c>
      <c r="C4288" s="1" t="s">
        <v>771</v>
      </c>
      <c r="D4288" s="1" t="s">
        <v>772</v>
      </c>
      <c r="F4288" s="1" t="s">
        <v>773</v>
      </c>
      <c r="G4288" s="1" t="s">
        <v>774</v>
      </c>
      <c r="H4288" s="1" t="s">
        <v>77</v>
      </c>
      <c r="I4288" s="1" t="s">
        <v>43</v>
      </c>
      <c r="J4288" s="1" t="s">
        <v>6954</v>
      </c>
      <c r="K4288" s="1" t="s">
        <v>44</v>
      </c>
      <c r="L4288" s="1" t="s">
        <v>775</v>
      </c>
      <c r="M4288" s="1" t="s">
        <v>45</v>
      </c>
      <c r="N4288" s="1" t="s">
        <v>46</v>
      </c>
      <c r="O4288" s="1" t="s">
        <v>46</v>
      </c>
      <c r="P4288" s="1" t="s">
        <v>1843</v>
      </c>
      <c r="Q4288" s="1">
        <v>2018</v>
      </c>
      <c r="R4288">
        <v>21</v>
      </c>
      <c r="S4288" s="1" t="s">
        <v>58</v>
      </c>
      <c r="T4288" s="2">
        <f>+R4288</f>
        <v>21</v>
      </c>
      <c r="U4288" s="1" t="s">
        <v>93</v>
      </c>
      <c r="V4288" s="1" t="s">
        <v>211</v>
      </c>
    </row>
    <row r="4289" spans="1:24" x14ac:dyDescent="0.25">
      <c r="A4289" s="1" t="s">
        <v>1837</v>
      </c>
      <c r="B4289" s="1" t="s">
        <v>1838</v>
      </c>
      <c r="C4289" s="1" t="s">
        <v>771</v>
      </c>
      <c r="D4289" s="1" t="s">
        <v>772</v>
      </c>
      <c r="F4289" s="1" t="s">
        <v>773</v>
      </c>
      <c r="G4289" s="1" t="s">
        <v>774</v>
      </c>
      <c r="H4289" s="1" t="s">
        <v>77</v>
      </c>
      <c r="I4289" s="1" t="s">
        <v>43</v>
      </c>
      <c r="J4289" s="1" t="s">
        <v>6954</v>
      </c>
      <c r="K4289" s="1" t="s">
        <v>44</v>
      </c>
      <c r="L4289" s="1" t="s">
        <v>775</v>
      </c>
      <c r="M4289" s="1" t="s">
        <v>45</v>
      </c>
      <c r="N4289" s="1" t="s">
        <v>46</v>
      </c>
      <c r="O4289" s="1" t="s">
        <v>46</v>
      </c>
      <c r="P4289" s="1" t="s">
        <v>1840</v>
      </c>
      <c r="Q4289" s="1">
        <v>2018</v>
      </c>
      <c r="R4289">
        <v>10</v>
      </c>
      <c r="S4289" s="1" t="s">
        <v>58</v>
      </c>
      <c r="T4289" s="2">
        <f>+R4289</f>
        <v>10</v>
      </c>
      <c r="U4289" s="1" t="s">
        <v>82</v>
      </c>
      <c r="V4289" s="1" t="s">
        <v>83</v>
      </c>
      <c r="X4289" s="1" t="s">
        <v>264</v>
      </c>
    </row>
    <row r="4290" spans="1:24" x14ac:dyDescent="0.25">
      <c r="A4290" s="1" t="s">
        <v>1834</v>
      </c>
      <c r="B4290" s="1" t="s">
        <v>1835</v>
      </c>
      <c r="C4290" s="1" t="s">
        <v>771</v>
      </c>
      <c r="D4290" s="1" t="s">
        <v>772</v>
      </c>
      <c r="F4290" s="1" t="s">
        <v>773</v>
      </c>
      <c r="G4290" s="1" t="s">
        <v>774</v>
      </c>
      <c r="H4290" s="1" t="s">
        <v>77</v>
      </c>
      <c r="I4290" s="1" t="s">
        <v>171</v>
      </c>
      <c r="J4290" s="1" t="s">
        <v>6953</v>
      </c>
      <c r="K4290" s="1" t="s">
        <v>44</v>
      </c>
      <c r="L4290" s="1" t="s">
        <v>775</v>
      </c>
      <c r="M4290" s="1" t="s">
        <v>45</v>
      </c>
      <c r="N4290" s="1" t="s">
        <v>46</v>
      </c>
      <c r="O4290" s="1" t="s">
        <v>46</v>
      </c>
      <c r="P4290" s="1" t="s">
        <v>1836</v>
      </c>
      <c r="Q4290" s="1">
        <v>2018</v>
      </c>
      <c r="R4290">
        <v>10</v>
      </c>
      <c r="S4290" s="1" t="s">
        <v>58</v>
      </c>
      <c r="T4290" s="2">
        <f>+R4290</f>
        <v>10</v>
      </c>
      <c r="U4290" s="1" t="s">
        <v>82</v>
      </c>
      <c r="V4290" s="1" t="s">
        <v>83</v>
      </c>
      <c r="X4290" s="1" t="s">
        <v>260</v>
      </c>
    </row>
    <row r="4291" spans="1:24" x14ac:dyDescent="0.25">
      <c r="A4291" s="1" t="s">
        <v>1831</v>
      </c>
      <c r="B4291" s="1" t="s">
        <v>1832</v>
      </c>
      <c r="C4291" s="1" t="s">
        <v>771</v>
      </c>
      <c r="D4291" s="1" t="s">
        <v>772</v>
      </c>
      <c r="F4291" s="1" t="s">
        <v>773</v>
      </c>
      <c r="G4291" s="1" t="s">
        <v>774</v>
      </c>
      <c r="H4291" s="1" t="s">
        <v>77</v>
      </c>
      <c r="I4291" s="1" t="s">
        <v>43</v>
      </c>
      <c r="J4291" s="1" t="s">
        <v>6954</v>
      </c>
      <c r="K4291" s="1" t="s">
        <v>44</v>
      </c>
      <c r="L4291" s="1" t="s">
        <v>775</v>
      </c>
      <c r="M4291" s="1" t="s">
        <v>45</v>
      </c>
      <c r="N4291" s="1" t="s">
        <v>46</v>
      </c>
      <c r="O4291" s="1" t="s">
        <v>46</v>
      </c>
      <c r="P4291" s="1" t="s">
        <v>1833</v>
      </c>
      <c r="Q4291" s="1">
        <v>2018</v>
      </c>
      <c r="R4291">
        <v>10</v>
      </c>
      <c r="S4291" s="1" t="s">
        <v>58</v>
      </c>
      <c r="T4291" s="2">
        <f>+R4291</f>
        <v>10</v>
      </c>
      <c r="U4291" s="1" t="s">
        <v>93</v>
      </c>
      <c r="V4291" s="1" t="s">
        <v>60</v>
      </c>
      <c r="W4291" s="1" t="s">
        <v>2230</v>
      </c>
    </row>
    <row r="4292" spans="1:24" x14ac:dyDescent="0.25">
      <c r="A4292" s="1" t="s">
        <v>1828</v>
      </c>
      <c r="B4292" s="1" t="s">
        <v>1829</v>
      </c>
      <c r="C4292" s="1" t="s">
        <v>771</v>
      </c>
      <c r="D4292" s="1" t="s">
        <v>772</v>
      </c>
      <c r="F4292" s="1" t="s">
        <v>773</v>
      </c>
      <c r="G4292" s="1" t="s">
        <v>774</v>
      </c>
      <c r="H4292" s="1" t="s">
        <v>77</v>
      </c>
      <c r="I4292" s="1" t="s">
        <v>263</v>
      </c>
      <c r="J4292" s="1" t="s">
        <v>6950</v>
      </c>
      <c r="K4292" s="1" t="s">
        <v>44</v>
      </c>
      <c r="L4292" s="1" t="s">
        <v>775</v>
      </c>
      <c r="M4292" s="1" t="s">
        <v>45</v>
      </c>
      <c r="N4292" s="1" t="s">
        <v>46</v>
      </c>
      <c r="O4292" s="1" t="s">
        <v>46</v>
      </c>
      <c r="P4292" s="1" t="s">
        <v>420</v>
      </c>
      <c r="Q4292" s="1">
        <v>2018</v>
      </c>
      <c r="R4292">
        <v>10</v>
      </c>
      <c r="S4292" s="1" t="s">
        <v>58</v>
      </c>
      <c r="T4292" s="2">
        <f>+R4292</f>
        <v>10</v>
      </c>
      <c r="U4292" s="1" t="s">
        <v>93</v>
      </c>
      <c r="V4292" s="1" t="s">
        <v>60</v>
      </c>
      <c r="W4292" s="1" t="s">
        <v>2200</v>
      </c>
    </row>
    <row r="4293" spans="1:24" x14ac:dyDescent="0.25">
      <c r="A4293" s="1" t="s">
        <v>1826</v>
      </c>
      <c r="B4293" s="1" t="s">
        <v>1827</v>
      </c>
      <c r="C4293" s="1" t="s">
        <v>771</v>
      </c>
      <c r="D4293" s="1" t="s">
        <v>1085</v>
      </c>
      <c r="F4293" s="1" t="s">
        <v>773</v>
      </c>
      <c r="G4293" s="1" t="s">
        <v>782</v>
      </c>
      <c r="H4293" s="1" t="s">
        <v>77</v>
      </c>
      <c r="I4293" s="1" t="s">
        <v>171</v>
      </c>
      <c r="J4293" s="1" t="s">
        <v>6953</v>
      </c>
      <c r="K4293" s="1" t="s">
        <v>44</v>
      </c>
      <c r="L4293" s="1" t="s">
        <v>775</v>
      </c>
      <c r="M4293" s="1" t="s">
        <v>45</v>
      </c>
      <c r="N4293" s="1" t="s">
        <v>46</v>
      </c>
      <c r="O4293" s="1" t="s">
        <v>46</v>
      </c>
      <c r="P4293" s="1" t="s">
        <v>1186</v>
      </c>
      <c r="Q4293" s="1">
        <v>2018</v>
      </c>
      <c r="R4293">
        <v>10</v>
      </c>
      <c r="S4293" s="1" t="s">
        <v>58</v>
      </c>
      <c r="T4293" s="2">
        <f>+R4293</f>
        <v>10</v>
      </c>
      <c r="U4293" s="1" t="s">
        <v>93</v>
      </c>
      <c r="V4293" s="1" t="s">
        <v>60</v>
      </c>
      <c r="W4293" s="1" t="s">
        <v>61</v>
      </c>
    </row>
    <row r="4294" spans="1:24" x14ac:dyDescent="0.25">
      <c r="A4294" s="1" t="s">
        <v>1824</v>
      </c>
      <c r="B4294" s="1" t="s">
        <v>1825</v>
      </c>
      <c r="C4294" s="1" t="s">
        <v>771</v>
      </c>
      <c r="D4294" s="1" t="s">
        <v>772</v>
      </c>
      <c r="F4294" s="1" t="s">
        <v>773</v>
      </c>
      <c r="G4294" s="1" t="s">
        <v>774</v>
      </c>
      <c r="H4294" s="1" t="s">
        <v>77</v>
      </c>
      <c r="I4294" s="1" t="s">
        <v>43</v>
      </c>
      <c r="J4294" s="1" t="s">
        <v>6954</v>
      </c>
      <c r="K4294" s="1" t="s">
        <v>44</v>
      </c>
      <c r="L4294" s="1" t="s">
        <v>775</v>
      </c>
      <c r="M4294" s="1" t="s">
        <v>45</v>
      </c>
      <c r="N4294" s="1" t="s">
        <v>46</v>
      </c>
      <c r="O4294" s="1" t="s">
        <v>46</v>
      </c>
      <c r="P4294" s="1" t="s">
        <v>974</v>
      </c>
      <c r="Q4294" s="1">
        <v>2018</v>
      </c>
      <c r="R4294">
        <v>37.659999999999997</v>
      </c>
      <c r="S4294" s="1" t="s">
        <v>58</v>
      </c>
      <c r="T4294" s="2">
        <f>+R4294</f>
        <v>37.659999999999997</v>
      </c>
      <c r="U4294" s="1" t="s">
        <v>93</v>
      </c>
      <c r="V4294" s="1" t="s">
        <v>60</v>
      </c>
      <c r="W4294" s="1" t="s">
        <v>61</v>
      </c>
    </row>
    <row r="4295" spans="1:24" x14ac:dyDescent="0.25">
      <c r="A4295" s="1" t="s">
        <v>1821</v>
      </c>
      <c r="B4295" s="1" t="s">
        <v>1822</v>
      </c>
      <c r="C4295" s="1" t="s">
        <v>771</v>
      </c>
      <c r="D4295" s="1" t="s">
        <v>1661</v>
      </c>
      <c r="F4295" s="1" t="s">
        <v>773</v>
      </c>
      <c r="G4295" s="1" t="s">
        <v>782</v>
      </c>
      <c r="H4295" s="1" t="s">
        <v>77</v>
      </c>
      <c r="I4295" s="1" t="s">
        <v>171</v>
      </c>
      <c r="J4295" s="1" t="s">
        <v>6953</v>
      </c>
      <c r="K4295" s="1" t="s">
        <v>44</v>
      </c>
      <c r="L4295" s="1" t="s">
        <v>775</v>
      </c>
      <c r="M4295" s="1" t="s">
        <v>45</v>
      </c>
      <c r="N4295" s="1" t="s">
        <v>46</v>
      </c>
      <c r="O4295" s="1" t="s">
        <v>46</v>
      </c>
      <c r="P4295" s="1" t="s">
        <v>193</v>
      </c>
      <c r="Q4295" s="1">
        <v>2018</v>
      </c>
      <c r="R4295">
        <v>37.659999999999997</v>
      </c>
      <c r="S4295" s="1" t="s">
        <v>58</v>
      </c>
      <c r="T4295" s="2">
        <f>+R4295</f>
        <v>37.659999999999997</v>
      </c>
      <c r="U4295" s="1" t="s">
        <v>93</v>
      </c>
      <c r="V4295" s="1" t="s">
        <v>60</v>
      </c>
      <c r="W4295" s="1" t="s">
        <v>2230</v>
      </c>
    </row>
    <row r="4296" spans="1:24" x14ac:dyDescent="0.25">
      <c r="A4296" s="1" t="s">
        <v>1818</v>
      </c>
      <c r="B4296" s="1" t="s">
        <v>1819</v>
      </c>
      <c r="C4296" s="1" t="s">
        <v>771</v>
      </c>
      <c r="D4296" s="1" t="s">
        <v>772</v>
      </c>
      <c r="F4296" s="1" t="s">
        <v>773</v>
      </c>
      <c r="G4296" s="1" t="s">
        <v>774</v>
      </c>
      <c r="H4296" s="1" t="s">
        <v>77</v>
      </c>
      <c r="I4296" s="1" t="s">
        <v>171</v>
      </c>
      <c r="J4296" s="1" t="s">
        <v>6953</v>
      </c>
      <c r="K4296" s="1" t="s">
        <v>44</v>
      </c>
      <c r="L4296" s="1" t="s">
        <v>775</v>
      </c>
      <c r="M4296" s="1" t="s">
        <v>45</v>
      </c>
      <c r="N4296" s="1" t="s">
        <v>46</v>
      </c>
      <c r="P4296" s="1" t="s">
        <v>1820</v>
      </c>
      <c r="Q4296" s="1">
        <v>2018</v>
      </c>
      <c r="R4296">
        <v>37.659999999999997</v>
      </c>
      <c r="S4296" s="1" t="s">
        <v>58</v>
      </c>
      <c r="T4296" s="2">
        <f>+R4296</f>
        <v>37.659999999999997</v>
      </c>
      <c r="U4296" s="1" t="s">
        <v>93</v>
      </c>
      <c r="V4296" s="1" t="s">
        <v>211</v>
      </c>
    </row>
    <row r="4297" spans="1:24" x14ac:dyDescent="0.25">
      <c r="A4297" s="1" t="s">
        <v>1814</v>
      </c>
      <c r="B4297" s="1" t="s">
        <v>1815</v>
      </c>
      <c r="C4297" s="1" t="s">
        <v>771</v>
      </c>
      <c r="D4297" s="1" t="s">
        <v>1779</v>
      </c>
      <c r="F4297" s="1" t="s">
        <v>773</v>
      </c>
      <c r="G4297" s="1" t="s">
        <v>782</v>
      </c>
      <c r="H4297" s="1" t="s">
        <v>77</v>
      </c>
      <c r="I4297" s="1" t="s">
        <v>43</v>
      </c>
      <c r="J4297" s="1" t="s">
        <v>6954</v>
      </c>
      <c r="K4297" s="1" t="s">
        <v>44</v>
      </c>
      <c r="L4297" s="1" t="s">
        <v>775</v>
      </c>
      <c r="M4297" s="1" t="s">
        <v>45</v>
      </c>
      <c r="N4297" s="1" t="s">
        <v>46</v>
      </c>
      <c r="O4297" s="1" t="s">
        <v>46</v>
      </c>
      <c r="P4297" s="1" t="s">
        <v>174</v>
      </c>
      <c r="Q4297" s="1">
        <v>2018</v>
      </c>
      <c r="R4297">
        <v>14</v>
      </c>
      <c r="S4297" s="1" t="s">
        <v>58</v>
      </c>
      <c r="T4297" s="2">
        <f>+R4297</f>
        <v>14</v>
      </c>
      <c r="U4297" s="1" t="s">
        <v>82</v>
      </c>
      <c r="V4297" s="1" t="s">
        <v>83</v>
      </c>
      <c r="X4297" s="1" t="s">
        <v>264</v>
      </c>
    </row>
    <row r="4298" spans="1:24" x14ac:dyDescent="0.25">
      <c r="A4298" s="1" t="s">
        <v>1811</v>
      </c>
      <c r="B4298" s="1" t="s">
        <v>1812</v>
      </c>
      <c r="C4298" s="1" t="s">
        <v>771</v>
      </c>
      <c r="D4298" s="1" t="s">
        <v>1779</v>
      </c>
      <c r="F4298" s="1" t="s">
        <v>773</v>
      </c>
      <c r="G4298" s="1" t="s">
        <v>782</v>
      </c>
      <c r="H4298" s="1" t="s">
        <v>77</v>
      </c>
      <c r="I4298" s="1" t="s">
        <v>43</v>
      </c>
      <c r="J4298" s="1" t="s">
        <v>6954</v>
      </c>
      <c r="K4298" s="1" t="s">
        <v>44</v>
      </c>
      <c r="L4298" s="1" t="s">
        <v>775</v>
      </c>
      <c r="M4298" s="1" t="s">
        <v>45</v>
      </c>
      <c r="N4298" s="1" t="s">
        <v>46</v>
      </c>
      <c r="O4298" s="1" t="s">
        <v>46</v>
      </c>
      <c r="P4298" s="1" t="s">
        <v>1813</v>
      </c>
      <c r="Q4298" s="1">
        <v>2018</v>
      </c>
      <c r="R4298">
        <v>14</v>
      </c>
      <c r="S4298" s="1" t="s">
        <v>58</v>
      </c>
      <c r="T4298" s="2">
        <f>+R4298</f>
        <v>14</v>
      </c>
      <c r="U4298" s="1" t="s">
        <v>82</v>
      </c>
      <c r="V4298" s="1" t="s">
        <v>83</v>
      </c>
      <c r="X4298" s="1" t="s">
        <v>260</v>
      </c>
    </row>
    <row r="4299" spans="1:24" x14ac:dyDescent="0.25">
      <c r="A4299" s="1" t="s">
        <v>1808</v>
      </c>
      <c r="B4299" s="1" t="s">
        <v>1809</v>
      </c>
      <c r="C4299" s="1" t="s">
        <v>771</v>
      </c>
      <c r="D4299" s="1" t="s">
        <v>1779</v>
      </c>
      <c r="F4299" s="1" t="s">
        <v>773</v>
      </c>
      <c r="G4299" s="1" t="s">
        <v>782</v>
      </c>
      <c r="H4299" s="1" t="s">
        <v>77</v>
      </c>
      <c r="I4299" s="1" t="s">
        <v>43</v>
      </c>
      <c r="J4299" s="1" t="s">
        <v>6954</v>
      </c>
      <c r="K4299" s="1" t="s">
        <v>44</v>
      </c>
      <c r="L4299" s="1" t="s">
        <v>775</v>
      </c>
      <c r="M4299" s="1" t="s">
        <v>45</v>
      </c>
      <c r="N4299" s="1" t="s">
        <v>46</v>
      </c>
      <c r="O4299" s="1" t="s">
        <v>46</v>
      </c>
      <c r="P4299" s="1" t="s">
        <v>1810</v>
      </c>
      <c r="Q4299" s="1">
        <v>2018</v>
      </c>
      <c r="R4299">
        <v>14</v>
      </c>
      <c r="S4299" s="1" t="s">
        <v>58</v>
      </c>
      <c r="T4299" s="2">
        <f>+R4299</f>
        <v>14</v>
      </c>
      <c r="U4299" s="1" t="s">
        <v>93</v>
      </c>
      <c r="V4299" s="1" t="s">
        <v>60</v>
      </c>
      <c r="W4299" s="1" t="s">
        <v>2200</v>
      </c>
    </row>
    <row r="4300" spans="1:24" x14ac:dyDescent="0.25">
      <c r="A4300" s="1" t="s">
        <v>1805</v>
      </c>
      <c r="B4300" s="1" t="s">
        <v>1806</v>
      </c>
      <c r="C4300" s="1" t="s">
        <v>771</v>
      </c>
      <c r="D4300" s="1" t="s">
        <v>1784</v>
      </c>
      <c r="F4300" s="1" t="s">
        <v>773</v>
      </c>
      <c r="G4300" s="1" t="s">
        <v>782</v>
      </c>
      <c r="H4300" s="1" t="s">
        <v>77</v>
      </c>
      <c r="I4300" s="1" t="s">
        <v>43</v>
      </c>
      <c r="J4300" s="1" t="s">
        <v>6954</v>
      </c>
      <c r="K4300" s="1" t="s">
        <v>44</v>
      </c>
      <c r="L4300" s="1" t="s">
        <v>775</v>
      </c>
      <c r="M4300" s="1" t="s">
        <v>45</v>
      </c>
      <c r="N4300" s="1" t="s">
        <v>46</v>
      </c>
      <c r="O4300" s="1" t="s">
        <v>46</v>
      </c>
      <c r="P4300" s="1" t="s">
        <v>80</v>
      </c>
      <c r="Q4300" s="1">
        <v>2018</v>
      </c>
      <c r="R4300">
        <v>14</v>
      </c>
      <c r="S4300" s="1" t="s">
        <v>58</v>
      </c>
      <c r="T4300" s="2">
        <f>+R4300</f>
        <v>14</v>
      </c>
      <c r="U4300" s="1" t="s">
        <v>93</v>
      </c>
      <c r="V4300" s="1" t="s">
        <v>60</v>
      </c>
      <c r="W4300" s="1" t="s">
        <v>61</v>
      </c>
    </row>
    <row r="4301" spans="1:24" x14ac:dyDescent="0.25">
      <c r="A4301" s="1" t="s">
        <v>1802</v>
      </c>
      <c r="B4301" s="1" t="s">
        <v>1803</v>
      </c>
      <c r="C4301" s="1" t="s">
        <v>771</v>
      </c>
      <c r="D4301" s="1" t="s">
        <v>772</v>
      </c>
      <c r="F4301" s="1" t="s">
        <v>773</v>
      </c>
      <c r="G4301" s="1" t="s">
        <v>774</v>
      </c>
      <c r="H4301" s="1" t="s">
        <v>77</v>
      </c>
      <c r="I4301" s="1" t="s">
        <v>171</v>
      </c>
      <c r="J4301" s="1" t="s">
        <v>6953</v>
      </c>
      <c r="K4301" s="1" t="s">
        <v>44</v>
      </c>
      <c r="L4301" s="1" t="s">
        <v>775</v>
      </c>
      <c r="M4301" s="1" t="s">
        <v>45</v>
      </c>
      <c r="N4301" s="1" t="s">
        <v>46</v>
      </c>
      <c r="O4301" s="1" t="s">
        <v>46</v>
      </c>
      <c r="P4301" s="1" t="s">
        <v>1804</v>
      </c>
      <c r="Q4301" s="1">
        <v>2018</v>
      </c>
      <c r="R4301">
        <v>14</v>
      </c>
      <c r="S4301" s="1" t="s">
        <v>58</v>
      </c>
      <c r="T4301" s="2">
        <f>+R4301</f>
        <v>14</v>
      </c>
      <c r="U4301" s="1" t="s">
        <v>93</v>
      </c>
      <c r="V4301" s="1" t="s">
        <v>60</v>
      </c>
      <c r="W4301" s="1" t="s">
        <v>2230</v>
      </c>
    </row>
    <row r="4302" spans="1:24" x14ac:dyDescent="0.25">
      <c r="A4302" s="1" t="s">
        <v>1800</v>
      </c>
      <c r="B4302" s="1" t="s">
        <v>1801</v>
      </c>
      <c r="C4302" s="1" t="s">
        <v>771</v>
      </c>
      <c r="D4302" s="1" t="s">
        <v>1784</v>
      </c>
      <c r="F4302" s="1" t="s">
        <v>773</v>
      </c>
      <c r="G4302" s="1" t="s">
        <v>782</v>
      </c>
      <c r="H4302" s="1" t="s">
        <v>77</v>
      </c>
      <c r="I4302" s="1" t="s">
        <v>171</v>
      </c>
      <c r="J4302" s="1" t="s">
        <v>6953</v>
      </c>
      <c r="K4302" s="1" t="s">
        <v>44</v>
      </c>
      <c r="L4302" s="1" t="s">
        <v>775</v>
      </c>
      <c r="M4302" s="1" t="s">
        <v>45</v>
      </c>
      <c r="N4302" s="1" t="s">
        <v>46</v>
      </c>
      <c r="P4302" s="1" t="s">
        <v>149</v>
      </c>
      <c r="Q4302" s="1">
        <v>2018</v>
      </c>
      <c r="R4302">
        <v>83.33</v>
      </c>
      <c r="S4302" s="1" t="s">
        <v>58</v>
      </c>
      <c r="T4302" s="2">
        <f>+R4302</f>
        <v>83.33</v>
      </c>
      <c r="U4302" s="1" t="s">
        <v>93</v>
      </c>
      <c r="V4302" s="1" t="s">
        <v>60</v>
      </c>
      <c r="W4302" s="1" t="s">
        <v>61</v>
      </c>
    </row>
    <row r="4303" spans="1:24" x14ac:dyDescent="0.25">
      <c r="A4303" s="1" t="s">
        <v>1797</v>
      </c>
      <c r="B4303" s="1" t="s">
        <v>1798</v>
      </c>
      <c r="C4303" s="1" t="s">
        <v>771</v>
      </c>
      <c r="D4303" s="1" t="s">
        <v>1446</v>
      </c>
      <c r="F4303" s="1" t="s">
        <v>773</v>
      </c>
      <c r="G4303" s="1" t="s">
        <v>782</v>
      </c>
      <c r="H4303" s="1" t="s">
        <v>77</v>
      </c>
      <c r="I4303" s="1" t="s">
        <v>171</v>
      </c>
      <c r="J4303" s="1" t="s">
        <v>6953</v>
      </c>
      <c r="K4303" s="1" t="s">
        <v>44</v>
      </c>
      <c r="L4303" s="1" t="s">
        <v>775</v>
      </c>
      <c r="M4303" s="1" t="s">
        <v>45</v>
      </c>
      <c r="N4303" s="1" t="s">
        <v>46</v>
      </c>
      <c r="O4303" s="1" t="s">
        <v>46</v>
      </c>
      <c r="P4303" s="1" t="s">
        <v>135</v>
      </c>
      <c r="Q4303" s="1">
        <v>2018</v>
      </c>
      <c r="R4303">
        <v>83.33</v>
      </c>
      <c r="S4303" s="1" t="s">
        <v>58</v>
      </c>
      <c r="T4303" s="2">
        <f>+R4303</f>
        <v>83.33</v>
      </c>
      <c r="U4303" s="1" t="s">
        <v>93</v>
      </c>
      <c r="V4303" s="1" t="s">
        <v>60</v>
      </c>
      <c r="W4303" s="1" t="s">
        <v>2230</v>
      </c>
    </row>
    <row r="4304" spans="1:24" x14ac:dyDescent="0.25">
      <c r="A4304" s="1" t="s">
        <v>1790</v>
      </c>
      <c r="B4304" s="1" t="s">
        <v>1791</v>
      </c>
      <c r="C4304" s="1" t="s">
        <v>771</v>
      </c>
      <c r="D4304" s="1" t="s">
        <v>1784</v>
      </c>
      <c r="F4304" s="1" t="s">
        <v>773</v>
      </c>
      <c r="G4304" s="1" t="s">
        <v>782</v>
      </c>
      <c r="H4304" s="1" t="s">
        <v>77</v>
      </c>
      <c r="I4304" s="1" t="s">
        <v>43</v>
      </c>
      <c r="J4304" s="1" t="s">
        <v>6954</v>
      </c>
      <c r="K4304" s="1" t="s">
        <v>44</v>
      </c>
      <c r="L4304" s="1" t="s">
        <v>775</v>
      </c>
      <c r="M4304" s="1" t="s">
        <v>45</v>
      </c>
      <c r="N4304" s="1" t="s">
        <v>46</v>
      </c>
      <c r="O4304" s="1" t="s">
        <v>46</v>
      </c>
      <c r="P4304" s="1" t="s">
        <v>1793</v>
      </c>
      <c r="Q4304" s="1">
        <v>2018</v>
      </c>
      <c r="R4304">
        <v>83.33</v>
      </c>
      <c r="S4304" s="1" t="s">
        <v>58</v>
      </c>
      <c r="T4304" s="2">
        <f>+R4304</f>
        <v>83.33</v>
      </c>
      <c r="U4304" s="1" t="s">
        <v>93</v>
      </c>
      <c r="V4304" s="1" t="s">
        <v>211</v>
      </c>
    </row>
    <row r="4305" spans="1:24" x14ac:dyDescent="0.25">
      <c r="A4305" s="1" t="s">
        <v>1788</v>
      </c>
      <c r="B4305" s="1" t="s">
        <v>1789</v>
      </c>
      <c r="C4305" s="1" t="s">
        <v>771</v>
      </c>
      <c r="D4305" s="1" t="s">
        <v>1784</v>
      </c>
      <c r="F4305" s="1" t="s">
        <v>773</v>
      </c>
      <c r="G4305" s="1" t="s">
        <v>782</v>
      </c>
      <c r="H4305" s="1" t="s">
        <v>77</v>
      </c>
      <c r="I4305" s="1" t="s">
        <v>43</v>
      </c>
      <c r="J4305" s="1" t="s">
        <v>6954</v>
      </c>
      <c r="K4305" s="1" t="s">
        <v>44</v>
      </c>
      <c r="L4305" s="1" t="s">
        <v>775</v>
      </c>
      <c r="M4305" s="1" t="s">
        <v>45</v>
      </c>
      <c r="N4305" s="1" t="s">
        <v>46</v>
      </c>
      <c r="O4305" s="1" t="s">
        <v>46</v>
      </c>
      <c r="P4305" s="1" t="s">
        <v>174</v>
      </c>
      <c r="Q4305" s="1">
        <v>2018</v>
      </c>
      <c r="R4305">
        <v>71</v>
      </c>
      <c r="S4305" s="1" t="s">
        <v>58</v>
      </c>
      <c r="T4305" s="2">
        <f>+R4305</f>
        <v>71</v>
      </c>
      <c r="U4305" s="1" t="s">
        <v>82</v>
      </c>
      <c r="V4305" s="1" t="s">
        <v>83</v>
      </c>
      <c r="X4305" s="1" t="s">
        <v>260</v>
      </c>
    </row>
    <row r="4306" spans="1:24" x14ac:dyDescent="0.25">
      <c r="A4306" s="1" t="s">
        <v>1786</v>
      </c>
      <c r="B4306" s="1" t="s">
        <v>1787</v>
      </c>
      <c r="C4306" s="1" t="s">
        <v>771</v>
      </c>
      <c r="D4306" s="1" t="s">
        <v>1784</v>
      </c>
      <c r="F4306" s="1" t="s">
        <v>773</v>
      </c>
      <c r="G4306" s="1" t="s">
        <v>782</v>
      </c>
      <c r="H4306" s="1" t="s">
        <v>77</v>
      </c>
      <c r="I4306" s="1" t="s">
        <v>171</v>
      </c>
      <c r="J4306" s="1" t="s">
        <v>6953</v>
      </c>
      <c r="K4306" s="1" t="s">
        <v>44</v>
      </c>
      <c r="L4306" s="1" t="s">
        <v>775</v>
      </c>
      <c r="M4306" s="1" t="s">
        <v>45</v>
      </c>
      <c r="N4306" s="1" t="s">
        <v>46</v>
      </c>
      <c r="O4306" s="1" t="s">
        <v>46</v>
      </c>
      <c r="P4306" s="1" t="s">
        <v>193</v>
      </c>
      <c r="Q4306" s="1">
        <v>2018</v>
      </c>
      <c r="R4306">
        <v>71</v>
      </c>
      <c r="S4306" s="1" t="s">
        <v>58</v>
      </c>
      <c r="T4306" s="2">
        <f>+R4306</f>
        <v>71</v>
      </c>
      <c r="U4306" s="1" t="s">
        <v>82</v>
      </c>
      <c r="V4306" s="1" t="s">
        <v>83</v>
      </c>
      <c r="X4306" s="1" t="s">
        <v>264</v>
      </c>
    </row>
    <row r="4307" spans="1:24" x14ac:dyDescent="0.25">
      <c r="A4307" s="1" t="s">
        <v>1781</v>
      </c>
      <c r="B4307" s="1" t="s">
        <v>1782</v>
      </c>
      <c r="C4307" s="1" t="s">
        <v>771</v>
      </c>
      <c r="D4307" s="1" t="s">
        <v>1784</v>
      </c>
      <c r="F4307" s="1" t="s">
        <v>773</v>
      </c>
      <c r="G4307" s="1" t="s">
        <v>782</v>
      </c>
      <c r="H4307" s="1" t="s">
        <v>77</v>
      </c>
      <c r="I4307" s="1" t="s">
        <v>171</v>
      </c>
      <c r="J4307" s="1" t="s">
        <v>6953</v>
      </c>
      <c r="K4307" s="1" t="s">
        <v>44</v>
      </c>
      <c r="L4307" s="1" t="s">
        <v>775</v>
      </c>
      <c r="M4307" s="1" t="s">
        <v>45</v>
      </c>
      <c r="N4307" s="1" t="s">
        <v>46</v>
      </c>
      <c r="O4307" s="1" t="s">
        <v>46</v>
      </c>
      <c r="P4307" s="1" t="s">
        <v>1785</v>
      </c>
      <c r="Q4307" s="1">
        <v>2018</v>
      </c>
      <c r="R4307">
        <v>71</v>
      </c>
      <c r="S4307" s="1" t="s">
        <v>58</v>
      </c>
      <c r="T4307" s="2">
        <f>+R4307</f>
        <v>71</v>
      </c>
      <c r="U4307" s="1" t="s">
        <v>82</v>
      </c>
      <c r="V4307" s="1" t="s">
        <v>83</v>
      </c>
      <c r="X4307" s="1" t="s">
        <v>289</v>
      </c>
    </row>
    <row r="4308" spans="1:24" x14ac:dyDescent="0.25">
      <c r="A4308" s="1" t="s">
        <v>1777</v>
      </c>
      <c r="B4308" s="1" t="s">
        <v>1778</v>
      </c>
      <c r="C4308" s="1" t="s">
        <v>771</v>
      </c>
      <c r="D4308" s="1" t="s">
        <v>1779</v>
      </c>
      <c r="F4308" s="1" t="s">
        <v>773</v>
      </c>
      <c r="G4308" s="1" t="s">
        <v>782</v>
      </c>
      <c r="H4308" s="1" t="s">
        <v>77</v>
      </c>
      <c r="I4308" s="1" t="s">
        <v>43</v>
      </c>
      <c r="J4308" s="1" t="s">
        <v>6954</v>
      </c>
      <c r="K4308" s="1" t="s">
        <v>44</v>
      </c>
      <c r="L4308" s="1" t="s">
        <v>775</v>
      </c>
      <c r="M4308" s="1" t="s">
        <v>45</v>
      </c>
      <c r="N4308" s="1" t="s">
        <v>46</v>
      </c>
      <c r="O4308" s="1" t="s">
        <v>46</v>
      </c>
      <c r="P4308" s="1" t="s">
        <v>1780</v>
      </c>
      <c r="Q4308" s="1">
        <v>2018</v>
      </c>
      <c r="R4308">
        <v>71</v>
      </c>
      <c r="S4308" s="1" t="s">
        <v>58</v>
      </c>
      <c r="T4308" s="2">
        <f>+R4308</f>
        <v>71</v>
      </c>
      <c r="U4308" s="1" t="s">
        <v>93</v>
      </c>
      <c r="V4308" s="1" t="s">
        <v>60</v>
      </c>
      <c r="W4308" s="1" t="s">
        <v>61</v>
      </c>
    </row>
    <row r="4309" spans="1:24" x14ac:dyDescent="0.25">
      <c r="A4309" s="1" t="s">
        <v>1758</v>
      </c>
      <c r="B4309" s="1" t="s">
        <v>1759</v>
      </c>
      <c r="C4309" s="1" t="s">
        <v>771</v>
      </c>
      <c r="D4309" s="1" t="s">
        <v>1661</v>
      </c>
      <c r="F4309" s="1" t="s">
        <v>773</v>
      </c>
      <c r="G4309" s="1" t="s">
        <v>782</v>
      </c>
      <c r="H4309" s="1" t="s">
        <v>77</v>
      </c>
      <c r="I4309" s="1" t="s">
        <v>43</v>
      </c>
      <c r="J4309" s="1" t="s">
        <v>6954</v>
      </c>
      <c r="K4309" s="1" t="s">
        <v>44</v>
      </c>
      <c r="L4309" s="1" t="s">
        <v>775</v>
      </c>
      <c r="M4309" s="1" t="s">
        <v>45</v>
      </c>
      <c r="N4309" s="1" t="s">
        <v>46</v>
      </c>
      <c r="O4309" s="1" t="s">
        <v>46</v>
      </c>
      <c r="P4309" s="1" t="s">
        <v>1760</v>
      </c>
      <c r="Q4309" s="1">
        <v>2018</v>
      </c>
      <c r="R4309">
        <v>71</v>
      </c>
      <c r="S4309" s="1" t="s">
        <v>58</v>
      </c>
      <c r="T4309" s="2">
        <f>+R4309</f>
        <v>71</v>
      </c>
      <c r="U4309" s="1" t="s">
        <v>93</v>
      </c>
      <c r="V4309" s="1" t="s">
        <v>60</v>
      </c>
      <c r="W4309" s="1" t="s">
        <v>2230</v>
      </c>
    </row>
    <row r="4310" spans="1:24" x14ac:dyDescent="0.25">
      <c r="A4310" s="1" t="s">
        <v>1755</v>
      </c>
      <c r="B4310" s="1" t="s">
        <v>1756</v>
      </c>
      <c r="C4310" s="1" t="s">
        <v>771</v>
      </c>
      <c r="D4310" s="1" t="s">
        <v>1661</v>
      </c>
      <c r="F4310" s="1" t="s">
        <v>773</v>
      </c>
      <c r="G4310" s="1" t="s">
        <v>782</v>
      </c>
      <c r="H4310" s="1" t="s">
        <v>77</v>
      </c>
      <c r="I4310" s="1" t="s">
        <v>43</v>
      </c>
      <c r="J4310" s="1" t="s">
        <v>6954</v>
      </c>
      <c r="K4310" s="1" t="s">
        <v>44</v>
      </c>
      <c r="L4310" s="1" t="s">
        <v>775</v>
      </c>
      <c r="M4310" s="1" t="s">
        <v>45</v>
      </c>
      <c r="N4310" s="1" t="s">
        <v>46</v>
      </c>
      <c r="O4310" s="1" t="s">
        <v>46</v>
      </c>
      <c r="P4310" s="1" t="s">
        <v>1757</v>
      </c>
      <c r="Q4310" s="1">
        <v>2018</v>
      </c>
      <c r="R4310">
        <v>71</v>
      </c>
      <c r="S4310" s="1" t="s">
        <v>58</v>
      </c>
      <c r="T4310" s="2">
        <f>+R4310</f>
        <v>71</v>
      </c>
      <c r="U4310" s="1" t="s">
        <v>125</v>
      </c>
      <c r="V4310" s="1" t="s">
        <v>211</v>
      </c>
    </row>
    <row r="4311" spans="1:24" x14ac:dyDescent="0.25">
      <c r="A4311" s="1" t="s">
        <v>1752</v>
      </c>
      <c r="B4311" s="1" t="s">
        <v>1753</v>
      </c>
      <c r="C4311" s="1" t="s">
        <v>771</v>
      </c>
      <c r="D4311" s="1" t="s">
        <v>1661</v>
      </c>
      <c r="F4311" s="1" t="s">
        <v>773</v>
      </c>
      <c r="G4311" s="1" t="s">
        <v>782</v>
      </c>
      <c r="H4311" s="1" t="s">
        <v>77</v>
      </c>
      <c r="I4311" s="1" t="s">
        <v>43</v>
      </c>
      <c r="J4311" s="1" t="s">
        <v>6954</v>
      </c>
      <c r="K4311" s="1" t="s">
        <v>44</v>
      </c>
      <c r="L4311" s="1" t="s">
        <v>775</v>
      </c>
      <c r="M4311" s="1" t="s">
        <v>45</v>
      </c>
      <c r="N4311" s="1" t="s">
        <v>46</v>
      </c>
      <c r="O4311" s="1" t="s">
        <v>46</v>
      </c>
      <c r="P4311" s="1" t="s">
        <v>242</v>
      </c>
      <c r="Q4311" s="1">
        <v>2018</v>
      </c>
      <c r="R4311">
        <v>2.5000000000000001E-2</v>
      </c>
      <c r="S4311" s="1" t="s">
        <v>58</v>
      </c>
      <c r="T4311" s="2">
        <f>+R4311</f>
        <v>2.5000000000000001E-2</v>
      </c>
      <c r="U4311" s="1" t="s">
        <v>93</v>
      </c>
      <c r="V4311" s="1" t="s">
        <v>167</v>
      </c>
    </row>
    <row r="4312" spans="1:24" x14ac:dyDescent="0.25">
      <c r="A4312" s="1" t="s">
        <v>1750</v>
      </c>
      <c r="B4312" s="1" t="s">
        <v>1751</v>
      </c>
      <c r="C4312" s="1" t="s">
        <v>771</v>
      </c>
      <c r="D4312" s="1" t="s">
        <v>1661</v>
      </c>
      <c r="F4312" s="1" t="s">
        <v>773</v>
      </c>
      <c r="G4312" s="1" t="s">
        <v>782</v>
      </c>
      <c r="H4312" s="1" t="s">
        <v>77</v>
      </c>
      <c r="I4312" s="1" t="s">
        <v>43</v>
      </c>
      <c r="J4312" s="1" t="s">
        <v>6954</v>
      </c>
      <c r="K4312" s="1" t="s">
        <v>44</v>
      </c>
      <c r="L4312" s="1" t="s">
        <v>775</v>
      </c>
      <c r="M4312" s="1" t="s">
        <v>45</v>
      </c>
      <c r="N4312" s="1" t="s">
        <v>46</v>
      </c>
      <c r="O4312" s="1" t="s">
        <v>46</v>
      </c>
      <c r="P4312" s="1" t="s">
        <v>752</v>
      </c>
      <c r="Q4312" s="1">
        <v>2018</v>
      </c>
      <c r="R4312">
        <v>0.03</v>
      </c>
      <c r="S4312" s="1" t="s">
        <v>58</v>
      </c>
      <c r="T4312" s="2">
        <f>+R4312</f>
        <v>0.03</v>
      </c>
      <c r="U4312" s="1" t="s">
        <v>93</v>
      </c>
      <c r="V4312" s="1" t="s">
        <v>167</v>
      </c>
    </row>
    <row r="4313" spans="1:24" x14ac:dyDescent="0.25">
      <c r="A4313" s="1" t="s">
        <v>1748</v>
      </c>
      <c r="B4313" s="1" t="s">
        <v>1749</v>
      </c>
      <c r="C4313" s="1" t="s">
        <v>771</v>
      </c>
      <c r="D4313" s="1" t="s">
        <v>1661</v>
      </c>
      <c r="F4313" s="1" t="s">
        <v>773</v>
      </c>
      <c r="G4313" s="1" t="s">
        <v>782</v>
      </c>
      <c r="H4313" s="1" t="s">
        <v>77</v>
      </c>
      <c r="I4313" s="1" t="s">
        <v>171</v>
      </c>
      <c r="J4313" s="1" t="s">
        <v>6953</v>
      </c>
      <c r="K4313" s="1" t="s">
        <v>44</v>
      </c>
      <c r="L4313" s="1" t="s">
        <v>775</v>
      </c>
      <c r="M4313" s="1" t="s">
        <v>45</v>
      </c>
      <c r="N4313" s="1" t="s">
        <v>46</v>
      </c>
      <c r="P4313" s="1" t="s">
        <v>193</v>
      </c>
      <c r="Q4313" s="1">
        <v>2018</v>
      </c>
      <c r="R4313">
        <v>50</v>
      </c>
      <c r="S4313" s="1" t="s">
        <v>58</v>
      </c>
      <c r="T4313" s="2">
        <f>+R4313</f>
        <v>50</v>
      </c>
      <c r="U4313" s="1" t="s">
        <v>82</v>
      </c>
      <c r="V4313" s="1" t="s">
        <v>83</v>
      </c>
      <c r="X4313" s="1" t="s">
        <v>260</v>
      </c>
    </row>
    <row r="4314" spans="1:24" x14ac:dyDescent="0.25">
      <c r="A4314" s="1" t="s">
        <v>1740</v>
      </c>
      <c r="B4314" s="1" t="s">
        <v>1741</v>
      </c>
      <c r="C4314" s="1" t="s">
        <v>771</v>
      </c>
      <c r="D4314" s="1" t="s">
        <v>1639</v>
      </c>
      <c r="F4314" s="1" t="s">
        <v>773</v>
      </c>
      <c r="G4314" s="1" t="s">
        <v>774</v>
      </c>
      <c r="H4314" s="1" t="s">
        <v>77</v>
      </c>
      <c r="I4314" s="1" t="s">
        <v>171</v>
      </c>
      <c r="J4314" s="1" t="s">
        <v>6953</v>
      </c>
      <c r="K4314" s="1" t="s">
        <v>44</v>
      </c>
      <c r="L4314" s="1" t="s">
        <v>775</v>
      </c>
      <c r="M4314" s="1" t="s">
        <v>45</v>
      </c>
      <c r="N4314" s="1" t="s">
        <v>46</v>
      </c>
      <c r="O4314" s="1" t="s">
        <v>46</v>
      </c>
      <c r="P4314" s="1" t="s">
        <v>752</v>
      </c>
      <c r="Q4314" s="1">
        <v>2018</v>
      </c>
      <c r="R4314">
        <v>50</v>
      </c>
      <c r="S4314" s="1" t="s">
        <v>58</v>
      </c>
      <c r="T4314" s="2">
        <f>+R4314</f>
        <v>50</v>
      </c>
      <c r="U4314" s="1" t="s">
        <v>82</v>
      </c>
      <c r="V4314" s="1" t="s">
        <v>83</v>
      </c>
      <c r="X4314" s="1" t="s">
        <v>264</v>
      </c>
    </row>
    <row r="4315" spans="1:24" x14ac:dyDescent="0.25">
      <c r="A4315" s="1" t="s">
        <v>1734</v>
      </c>
      <c r="B4315" s="1" t="s">
        <v>1735</v>
      </c>
      <c r="C4315" s="1" t="s">
        <v>771</v>
      </c>
      <c r="D4315" s="1" t="s">
        <v>772</v>
      </c>
      <c r="F4315" s="1" t="s">
        <v>773</v>
      </c>
      <c r="G4315" s="1" t="s">
        <v>774</v>
      </c>
      <c r="H4315" s="1" t="s">
        <v>77</v>
      </c>
      <c r="I4315" s="1" t="s">
        <v>43</v>
      </c>
      <c r="J4315" s="1" t="s">
        <v>6954</v>
      </c>
      <c r="K4315" s="1" t="s">
        <v>44</v>
      </c>
      <c r="L4315" s="1" t="s">
        <v>775</v>
      </c>
      <c r="M4315" s="1" t="s">
        <v>45</v>
      </c>
      <c r="N4315" s="1" t="s">
        <v>46</v>
      </c>
      <c r="O4315" s="1" t="s">
        <v>46</v>
      </c>
      <c r="P4315" s="1" t="s">
        <v>1737</v>
      </c>
      <c r="Q4315" s="1">
        <v>2018</v>
      </c>
      <c r="R4315">
        <v>50</v>
      </c>
      <c r="S4315" s="1" t="s">
        <v>58</v>
      </c>
      <c r="T4315" s="2">
        <f>+R4315</f>
        <v>50</v>
      </c>
      <c r="U4315" s="1" t="s">
        <v>93</v>
      </c>
      <c r="V4315" s="1" t="s">
        <v>60</v>
      </c>
      <c r="W4315" s="1" t="s">
        <v>61</v>
      </c>
    </row>
    <row r="4316" spans="1:24" x14ac:dyDescent="0.25">
      <c r="A4316" s="1" t="s">
        <v>1726</v>
      </c>
      <c r="B4316" s="1" t="s">
        <v>1727</v>
      </c>
      <c r="C4316" s="1" t="s">
        <v>771</v>
      </c>
      <c r="D4316" s="1" t="s">
        <v>772</v>
      </c>
      <c r="F4316" s="1" t="s">
        <v>773</v>
      </c>
      <c r="G4316" s="1" t="s">
        <v>774</v>
      </c>
      <c r="H4316" s="1" t="s">
        <v>77</v>
      </c>
      <c r="I4316" s="1" t="s">
        <v>171</v>
      </c>
      <c r="J4316" s="1" t="s">
        <v>6953</v>
      </c>
      <c r="K4316" s="1" t="s">
        <v>44</v>
      </c>
      <c r="L4316" s="1" t="s">
        <v>775</v>
      </c>
      <c r="M4316" s="1" t="s">
        <v>45</v>
      </c>
      <c r="N4316" s="1" t="s">
        <v>46</v>
      </c>
      <c r="O4316" s="1" t="s">
        <v>46</v>
      </c>
      <c r="P4316" s="1" t="s">
        <v>80</v>
      </c>
      <c r="Q4316" s="1">
        <v>2018</v>
      </c>
      <c r="R4316">
        <v>50</v>
      </c>
      <c r="S4316" s="1" t="s">
        <v>58</v>
      </c>
      <c r="T4316" s="2">
        <f>+R4316</f>
        <v>50</v>
      </c>
      <c r="U4316" s="1" t="s">
        <v>93</v>
      </c>
      <c r="V4316" s="1" t="s">
        <v>60</v>
      </c>
      <c r="W4316" s="1" t="s">
        <v>2230</v>
      </c>
    </row>
    <row r="4317" spans="1:24" x14ac:dyDescent="0.25">
      <c r="A4317" s="1" t="s">
        <v>1723</v>
      </c>
      <c r="B4317" s="1" t="s">
        <v>1724</v>
      </c>
      <c r="C4317" s="1" t="s">
        <v>771</v>
      </c>
      <c r="D4317" s="1" t="s">
        <v>1661</v>
      </c>
      <c r="F4317" s="1" t="s">
        <v>773</v>
      </c>
      <c r="G4317" s="1" t="s">
        <v>782</v>
      </c>
      <c r="H4317" s="1" t="s">
        <v>77</v>
      </c>
      <c r="I4317" s="1" t="s">
        <v>43</v>
      </c>
      <c r="J4317" s="1" t="s">
        <v>6954</v>
      </c>
      <c r="K4317" s="1" t="s">
        <v>44</v>
      </c>
      <c r="L4317" s="1" t="s">
        <v>775</v>
      </c>
      <c r="M4317" s="1" t="s">
        <v>45</v>
      </c>
      <c r="N4317" s="1" t="s">
        <v>46</v>
      </c>
      <c r="P4317" s="1" t="s">
        <v>1725</v>
      </c>
      <c r="Q4317" s="1">
        <v>2018</v>
      </c>
      <c r="R4317">
        <v>50</v>
      </c>
      <c r="S4317" s="1" t="s">
        <v>58</v>
      </c>
      <c r="T4317" s="2">
        <f>+R4317</f>
        <v>50</v>
      </c>
      <c r="U4317" s="1" t="s">
        <v>93</v>
      </c>
      <c r="V4317" s="1" t="s">
        <v>211</v>
      </c>
    </row>
    <row r="4318" spans="1:24" x14ac:dyDescent="0.25">
      <c r="A4318" s="1" t="s">
        <v>1721</v>
      </c>
      <c r="B4318" s="1" t="s">
        <v>1722</v>
      </c>
      <c r="C4318" s="1" t="s">
        <v>771</v>
      </c>
      <c r="D4318" s="1" t="s">
        <v>1661</v>
      </c>
      <c r="F4318" s="1" t="s">
        <v>773</v>
      </c>
      <c r="G4318" s="1" t="s">
        <v>782</v>
      </c>
      <c r="H4318" s="1" t="s">
        <v>77</v>
      </c>
      <c r="I4318" s="1" t="s">
        <v>171</v>
      </c>
      <c r="J4318" s="1" t="s">
        <v>6953</v>
      </c>
      <c r="K4318" s="1" t="s">
        <v>44</v>
      </c>
      <c r="L4318" s="1" t="s">
        <v>775</v>
      </c>
      <c r="M4318" s="1" t="s">
        <v>45</v>
      </c>
      <c r="N4318" s="1" t="s">
        <v>46</v>
      </c>
      <c r="P4318" s="1" t="s">
        <v>193</v>
      </c>
      <c r="Q4318" s="1">
        <v>2018</v>
      </c>
      <c r="R4318">
        <v>84.33</v>
      </c>
      <c r="S4318" s="1" t="s">
        <v>58</v>
      </c>
      <c r="T4318" s="2">
        <f>+R4318</f>
        <v>84.33</v>
      </c>
      <c r="U4318" s="1" t="s">
        <v>82</v>
      </c>
      <c r="V4318" s="1" t="s">
        <v>83</v>
      </c>
      <c r="X4318" s="1" t="s">
        <v>264</v>
      </c>
    </row>
    <row r="4319" spans="1:24" x14ac:dyDescent="0.25">
      <c r="A4319" s="1" t="s">
        <v>1718</v>
      </c>
      <c r="B4319" s="1" t="s">
        <v>1719</v>
      </c>
      <c r="C4319" s="1" t="s">
        <v>771</v>
      </c>
      <c r="D4319" s="1" t="s">
        <v>772</v>
      </c>
      <c r="F4319" s="1" t="s">
        <v>773</v>
      </c>
      <c r="G4319" s="1" t="s">
        <v>774</v>
      </c>
      <c r="H4319" s="1" t="s">
        <v>77</v>
      </c>
      <c r="I4319" s="1" t="s">
        <v>43</v>
      </c>
      <c r="J4319" s="1" t="s">
        <v>6954</v>
      </c>
      <c r="K4319" s="1" t="s">
        <v>44</v>
      </c>
      <c r="L4319" s="1" t="s">
        <v>775</v>
      </c>
      <c r="M4319" s="1" t="s">
        <v>45</v>
      </c>
      <c r="N4319" s="1" t="s">
        <v>46</v>
      </c>
      <c r="O4319" s="1" t="s">
        <v>46</v>
      </c>
      <c r="P4319" s="1" t="s">
        <v>1703</v>
      </c>
      <c r="Q4319" s="1">
        <v>2018</v>
      </c>
      <c r="R4319">
        <v>84.33</v>
      </c>
      <c r="S4319" s="1" t="s">
        <v>58</v>
      </c>
      <c r="T4319" s="2">
        <f>+R4319</f>
        <v>84.33</v>
      </c>
      <c r="U4319" s="1" t="s">
        <v>93</v>
      </c>
      <c r="V4319" s="1" t="s">
        <v>60</v>
      </c>
      <c r="W4319" s="1" t="s">
        <v>61</v>
      </c>
    </row>
    <row r="4320" spans="1:24" x14ac:dyDescent="0.25">
      <c r="A4320" s="1" t="s">
        <v>1709</v>
      </c>
      <c r="B4320" s="1" t="s">
        <v>1710</v>
      </c>
      <c r="C4320" s="1" t="s">
        <v>771</v>
      </c>
      <c r="D4320" s="1" t="s">
        <v>794</v>
      </c>
      <c r="F4320" s="1" t="s">
        <v>773</v>
      </c>
      <c r="G4320" s="1" t="s">
        <v>782</v>
      </c>
      <c r="H4320" s="1" t="s">
        <v>77</v>
      </c>
      <c r="I4320" s="1" t="s">
        <v>43</v>
      </c>
      <c r="J4320" s="1" t="s">
        <v>6954</v>
      </c>
      <c r="K4320" s="1" t="s">
        <v>44</v>
      </c>
      <c r="L4320" s="1" t="s">
        <v>775</v>
      </c>
      <c r="M4320" s="1" t="s">
        <v>45</v>
      </c>
      <c r="N4320" s="1" t="s">
        <v>46</v>
      </c>
      <c r="O4320" s="1" t="s">
        <v>46</v>
      </c>
      <c r="P4320" s="1" t="s">
        <v>1712</v>
      </c>
      <c r="Q4320" s="1">
        <v>2018</v>
      </c>
      <c r="R4320">
        <v>84.33</v>
      </c>
      <c r="S4320" s="1" t="s">
        <v>58</v>
      </c>
      <c r="T4320" s="2">
        <f>+R4320</f>
        <v>84.33</v>
      </c>
      <c r="U4320" s="1" t="s">
        <v>93</v>
      </c>
      <c r="V4320" s="1" t="s">
        <v>60</v>
      </c>
      <c r="W4320" s="1" t="s">
        <v>2230</v>
      </c>
    </row>
    <row r="4321" spans="1:24" x14ac:dyDescent="0.25">
      <c r="A4321" s="1" t="s">
        <v>1707</v>
      </c>
      <c r="B4321" s="1" t="s">
        <v>1708</v>
      </c>
      <c r="C4321" s="1" t="s">
        <v>771</v>
      </c>
      <c r="D4321" s="1" t="s">
        <v>794</v>
      </c>
      <c r="F4321" s="1" t="s">
        <v>773</v>
      </c>
      <c r="G4321" s="1" t="s">
        <v>782</v>
      </c>
      <c r="H4321" s="1" t="s">
        <v>77</v>
      </c>
      <c r="I4321" s="1" t="s">
        <v>171</v>
      </c>
      <c r="J4321" s="1" t="s">
        <v>6953</v>
      </c>
      <c r="K4321" s="1" t="s">
        <v>44</v>
      </c>
      <c r="L4321" s="1" t="s">
        <v>775</v>
      </c>
      <c r="M4321" s="1" t="s">
        <v>45</v>
      </c>
      <c r="N4321" s="1" t="s">
        <v>46</v>
      </c>
      <c r="O4321" s="1" t="s">
        <v>46</v>
      </c>
      <c r="P4321" s="1" t="s">
        <v>38</v>
      </c>
      <c r="Q4321" s="1">
        <v>2018</v>
      </c>
      <c r="R4321">
        <v>24.5</v>
      </c>
      <c r="S4321" s="1" t="s">
        <v>58</v>
      </c>
      <c r="T4321" s="2">
        <f>+R4321</f>
        <v>24.5</v>
      </c>
      <c r="U4321" s="1" t="s">
        <v>82</v>
      </c>
      <c r="V4321" s="1" t="s">
        <v>83</v>
      </c>
      <c r="X4321" s="1" t="s">
        <v>260</v>
      </c>
    </row>
    <row r="4322" spans="1:24" x14ac:dyDescent="0.25">
      <c r="A4322" s="1" t="s">
        <v>1700</v>
      </c>
      <c r="B4322" s="1" t="s">
        <v>1701</v>
      </c>
      <c r="C4322" s="1" t="s">
        <v>771</v>
      </c>
      <c r="D4322" s="1" t="s">
        <v>1661</v>
      </c>
      <c r="F4322" s="1" t="s">
        <v>773</v>
      </c>
      <c r="G4322" s="1" t="s">
        <v>782</v>
      </c>
      <c r="H4322" s="1" t="s">
        <v>77</v>
      </c>
      <c r="I4322" s="1" t="s">
        <v>43</v>
      </c>
      <c r="J4322" s="1" t="s">
        <v>6954</v>
      </c>
      <c r="K4322" s="1" t="s">
        <v>44</v>
      </c>
      <c r="L4322" s="1" t="s">
        <v>775</v>
      </c>
      <c r="M4322" s="1" t="s">
        <v>45</v>
      </c>
      <c r="N4322" s="1" t="s">
        <v>46</v>
      </c>
      <c r="O4322" s="1" t="s">
        <v>46</v>
      </c>
      <c r="P4322" s="1" t="s">
        <v>1703</v>
      </c>
      <c r="Q4322" s="1">
        <v>2018</v>
      </c>
      <c r="R4322">
        <v>24.5</v>
      </c>
      <c r="S4322" s="1" t="s">
        <v>58</v>
      </c>
      <c r="T4322" s="2">
        <f>+R4322</f>
        <v>24.5</v>
      </c>
      <c r="U4322" s="1" t="s">
        <v>82</v>
      </c>
      <c r="V4322" s="1" t="s">
        <v>83</v>
      </c>
      <c r="X4322" s="1" t="s">
        <v>264</v>
      </c>
    </row>
    <row r="4323" spans="1:24" x14ac:dyDescent="0.25">
      <c r="A4323" s="1" t="s">
        <v>1687</v>
      </c>
      <c r="B4323" s="1" t="s">
        <v>1688</v>
      </c>
      <c r="C4323" s="1" t="s">
        <v>771</v>
      </c>
      <c r="D4323" s="1" t="s">
        <v>772</v>
      </c>
      <c r="F4323" s="1" t="s">
        <v>773</v>
      </c>
      <c r="G4323" s="1" t="s">
        <v>774</v>
      </c>
      <c r="H4323" s="1" t="s">
        <v>77</v>
      </c>
      <c r="I4323" s="1" t="s">
        <v>43</v>
      </c>
      <c r="J4323" s="1" t="s">
        <v>6954</v>
      </c>
      <c r="K4323" s="1" t="s">
        <v>44</v>
      </c>
      <c r="L4323" s="1" t="s">
        <v>775</v>
      </c>
      <c r="M4323" s="1" t="s">
        <v>45</v>
      </c>
      <c r="N4323" s="1" t="s">
        <v>46</v>
      </c>
      <c r="O4323" s="1" t="s">
        <v>46</v>
      </c>
      <c r="P4323" s="1" t="s">
        <v>1689</v>
      </c>
      <c r="Q4323" s="1">
        <v>2018</v>
      </c>
      <c r="R4323">
        <v>24.5</v>
      </c>
      <c r="S4323" s="1" t="s">
        <v>58</v>
      </c>
      <c r="T4323" s="2">
        <f>+R4323</f>
        <v>24.5</v>
      </c>
      <c r="U4323" s="1" t="s">
        <v>82</v>
      </c>
      <c r="V4323" s="1" t="s">
        <v>83</v>
      </c>
      <c r="X4323" s="1" t="s">
        <v>289</v>
      </c>
    </row>
    <row r="4324" spans="1:24" x14ac:dyDescent="0.25">
      <c r="A4324" s="1" t="s">
        <v>1680</v>
      </c>
      <c r="B4324" s="1" t="s">
        <v>1681</v>
      </c>
      <c r="C4324" s="1" t="s">
        <v>771</v>
      </c>
      <c r="D4324" s="1" t="s">
        <v>772</v>
      </c>
      <c r="F4324" s="1" t="s">
        <v>773</v>
      </c>
      <c r="G4324" s="1" t="s">
        <v>774</v>
      </c>
      <c r="H4324" s="1" t="s">
        <v>77</v>
      </c>
      <c r="I4324" s="1" t="s">
        <v>43</v>
      </c>
      <c r="J4324" s="1" t="s">
        <v>6954</v>
      </c>
      <c r="K4324" s="1" t="s">
        <v>44</v>
      </c>
      <c r="L4324" s="1" t="s">
        <v>775</v>
      </c>
      <c r="M4324" s="1" t="s">
        <v>45</v>
      </c>
      <c r="N4324" s="1" t="s">
        <v>46</v>
      </c>
      <c r="O4324" s="1" t="s">
        <v>46</v>
      </c>
      <c r="P4324" s="1" t="s">
        <v>1683</v>
      </c>
      <c r="Q4324" s="1">
        <v>2018</v>
      </c>
      <c r="R4324">
        <v>24.5</v>
      </c>
      <c r="S4324" s="1" t="s">
        <v>58</v>
      </c>
      <c r="T4324" s="2">
        <f>+R4324</f>
        <v>24.5</v>
      </c>
      <c r="U4324" s="1" t="s">
        <v>93</v>
      </c>
      <c r="V4324" s="1" t="s">
        <v>60</v>
      </c>
      <c r="W4324" s="1" t="s">
        <v>61</v>
      </c>
    </row>
    <row r="4325" spans="1:24" x14ac:dyDescent="0.25">
      <c r="A4325" s="1" t="s">
        <v>1675</v>
      </c>
      <c r="B4325" s="1" t="s">
        <v>1676</v>
      </c>
      <c r="C4325" s="1" t="s">
        <v>771</v>
      </c>
      <c r="D4325" s="1" t="s">
        <v>772</v>
      </c>
      <c r="F4325" s="1" t="s">
        <v>773</v>
      </c>
      <c r="G4325" s="1" t="s">
        <v>774</v>
      </c>
      <c r="H4325" s="1" t="s">
        <v>77</v>
      </c>
      <c r="I4325" s="1" t="s">
        <v>171</v>
      </c>
      <c r="J4325" s="1" t="s">
        <v>6953</v>
      </c>
      <c r="K4325" s="1" t="s">
        <v>44</v>
      </c>
      <c r="L4325" s="1" t="s">
        <v>775</v>
      </c>
      <c r="M4325" s="1" t="s">
        <v>45</v>
      </c>
      <c r="N4325" s="1" t="s">
        <v>46</v>
      </c>
      <c r="P4325" s="1" t="s">
        <v>74</v>
      </c>
      <c r="Q4325" s="1">
        <v>2018</v>
      </c>
      <c r="R4325">
        <v>24.5</v>
      </c>
      <c r="S4325" s="1" t="s">
        <v>58</v>
      </c>
      <c r="T4325" s="2">
        <f>+R4325</f>
        <v>24.5</v>
      </c>
      <c r="U4325" s="1" t="s">
        <v>93</v>
      </c>
      <c r="V4325" s="1" t="s">
        <v>60</v>
      </c>
      <c r="W4325" s="1" t="s">
        <v>2230</v>
      </c>
    </row>
    <row r="4326" spans="1:24" x14ac:dyDescent="0.25">
      <c r="A4326" s="1" t="s">
        <v>1672</v>
      </c>
      <c r="B4326" s="1" t="s">
        <v>1673</v>
      </c>
      <c r="C4326" s="1" t="s">
        <v>771</v>
      </c>
      <c r="D4326" s="1" t="s">
        <v>1661</v>
      </c>
      <c r="F4326" s="1" t="s">
        <v>773</v>
      </c>
      <c r="G4326" s="1" t="s">
        <v>782</v>
      </c>
      <c r="H4326" s="1" t="s">
        <v>77</v>
      </c>
      <c r="I4326" s="1" t="s">
        <v>171</v>
      </c>
      <c r="J4326" s="1" t="s">
        <v>6953</v>
      </c>
      <c r="K4326" s="1" t="s">
        <v>44</v>
      </c>
      <c r="L4326" s="1" t="s">
        <v>775</v>
      </c>
      <c r="M4326" s="1" t="s">
        <v>45</v>
      </c>
      <c r="N4326" s="1" t="s">
        <v>46</v>
      </c>
      <c r="O4326" s="1" t="s">
        <v>46</v>
      </c>
      <c r="P4326" s="1" t="s">
        <v>1674</v>
      </c>
      <c r="Q4326" s="1">
        <v>2018</v>
      </c>
      <c r="R4326">
        <v>24.5</v>
      </c>
      <c r="S4326" s="1" t="s">
        <v>58</v>
      </c>
      <c r="T4326" s="2">
        <f>+R4326</f>
        <v>24.5</v>
      </c>
      <c r="U4326" s="1" t="s">
        <v>93</v>
      </c>
      <c r="V4326" s="1" t="s">
        <v>211</v>
      </c>
    </row>
    <row r="4327" spans="1:24" x14ac:dyDescent="0.25">
      <c r="A4327" s="1" t="s">
        <v>1669</v>
      </c>
      <c r="B4327" s="1" t="s">
        <v>1670</v>
      </c>
      <c r="C4327" s="1" t="s">
        <v>771</v>
      </c>
      <c r="D4327" s="1" t="s">
        <v>1639</v>
      </c>
      <c r="F4327" s="1" t="s">
        <v>773</v>
      </c>
      <c r="G4327" s="1" t="s">
        <v>774</v>
      </c>
      <c r="H4327" s="1" t="s">
        <v>77</v>
      </c>
      <c r="I4327" s="1" t="s">
        <v>43</v>
      </c>
      <c r="J4327" s="1" t="s">
        <v>6954</v>
      </c>
      <c r="K4327" s="1" t="s">
        <v>44</v>
      </c>
      <c r="L4327" s="1" t="s">
        <v>775</v>
      </c>
      <c r="M4327" s="1" t="s">
        <v>45</v>
      </c>
      <c r="N4327" s="1" t="s">
        <v>46</v>
      </c>
      <c r="O4327" s="1" t="s">
        <v>46</v>
      </c>
      <c r="P4327" s="1" t="s">
        <v>1671</v>
      </c>
      <c r="Q4327" s="1">
        <v>2018</v>
      </c>
      <c r="R4327">
        <v>24.5</v>
      </c>
      <c r="S4327" s="1" t="s">
        <v>58</v>
      </c>
      <c r="T4327" s="2">
        <f>+R4327</f>
        <v>24.5</v>
      </c>
      <c r="U4327" s="1" t="s">
        <v>93</v>
      </c>
      <c r="V4327" s="1" t="s">
        <v>4277</v>
      </c>
    </row>
    <row r="4328" spans="1:24" x14ac:dyDescent="0.25">
      <c r="A4328" s="1" t="s">
        <v>1665</v>
      </c>
      <c r="B4328" s="1" t="s">
        <v>1666</v>
      </c>
      <c r="C4328" s="1" t="s">
        <v>771</v>
      </c>
      <c r="D4328" s="1" t="s">
        <v>1668</v>
      </c>
      <c r="F4328" s="1" t="s">
        <v>773</v>
      </c>
      <c r="G4328" s="1" t="s">
        <v>782</v>
      </c>
      <c r="H4328" s="1" t="s">
        <v>77</v>
      </c>
      <c r="I4328" s="1" t="s">
        <v>78</v>
      </c>
      <c r="J4328" s="1" t="s">
        <v>78</v>
      </c>
      <c r="K4328" s="1" t="s">
        <v>44</v>
      </c>
      <c r="L4328" s="1" t="s">
        <v>775</v>
      </c>
      <c r="M4328" s="1" t="s">
        <v>45</v>
      </c>
      <c r="N4328" s="1" t="s">
        <v>46</v>
      </c>
      <c r="O4328" s="1" t="s">
        <v>46</v>
      </c>
      <c r="P4328" s="1" t="s">
        <v>124</v>
      </c>
      <c r="Q4328" s="1">
        <v>2018</v>
      </c>
      <c r="R4328">
        <v>0.05</v>
      </c>
      <c r="S4328" s="1" t="s">
        <v>58</v>
      </c>
      <c r="T4328" s="2">
        <f>+R4328</f>
        <v>0.05</v>
      </c>
      <c r="U4328" s="1" t="s">
        <v>93</v>
      </c>
      <c r="V4328" s="1" t="s">
        <v>167</v>
      </c>
    </row>
    <row r="4329" spans="1:24" x14ac:dyDescent="0.25">
      <c r="A4329" s="1" t="s">
        <v>1663</v>
      </c>
      <c r="B4329" s="1" t="s">
        <v>1664</v>
      </c>
      <c r="C4329" s="1" t="s">
        <v>771</v>
      </c>
      <c r="D4329" s="1" t="s">
        <v>1661</v>
      </c>
      <c r="F4329" s="1" t="s">
        <v>773</v>
      </c>
      <c r="G4329" s="1" t="s">
        <v>782</v>
      </c>
      <c r="H4329" s="1" t="s">
        <v>77</v>
      </c>
      <c r="I4329" s="1" t="s">
        <v>43</v>
      </c>
      <c r="J4329" s="1" t="s">
        <v>6954</v>
      </c>
      <c r="K4329" s="1" t="s">
        <v>44</v>
      </c>
      <c r="L4329" s="1" t="s">
        <v>775</v>
      </c>
      <c r="M4329" s="1" t="s">
        <v>45</v>
      </c>
      <c r="N4329" s="1" t="s">
        <v>46</v>
      </c>
      <c r="O4329" s="1" t="s">
        <v>46</v>
      </c>
      <c r="P4329" s="1" t="s">
        <v>174</v>
      </c>
      <c r="Q4329" s="1">
        <v>2018</v>
      </c>
      <c r="R4329">
        <v>150</v>
      </c>
      <c r="S4329" s="1" t="s">
        <v>58</v>
      </c>
      <c r="T4329" s="2">
        <f>+R4329</f>
        <v>150</v>
      </c>
      <c r="U4329" s="1" t="s">
        <v>82</v>
      </c>
      <c r="V4329" s="1" t="s">
        <v>83</v>
      </c>
      <c r="X4329" s="1" t="s">
        <v>264</v>
      </c>
    </row>
    <row r="4330" spans="1:24" x14ac:dyDescent="0.25">
      <c r="A4330" s="1" t="s">
        <v>1659</v>
      </c>
      <c r="B4330" s="1" t="s">
        <v>1660</v>
      </c>
      <c r="C4330" s="1" t="s">
        <v>771</v>
      </c>
      <c r="D4330" s="1" t="s">
        <v>1661</v>
      </c>
      <c r="F4330" s="1" t="s">
        <v>773</v>
      </c>
      <c r="G4330" s="1" t="s">
        <v>782</v>
      </c>
      <c r="H4330" s="1" t="s">
        <v>77</v>
      </c>
      <c r="I4330" s="1" t="s">
        <v>43</v>
      </c>
      <c r="J4330" s="1" t="s">
        <v>6954</v>
      </c>
      <c r="K4330" s="1" t="s">
        <v>44</v>
      </c>
      <c r="L4330" s="1" t="s">
        <v>775</v>
      </c>
      <c r="M4330" s="1" t="s">
        <v>45</v>
      </c>
      <c r="N4330" s="1" t="s">
        <v>46</v>
      </c>
      <c r="O4330" s="1" t="s">
        <v>46</v>
      </c>
      <c r="P4330" s="1" t="s">
        <v>1662</v>
      </c>
      <c r="Q4330" s="1">
        <v>2018</v>
      </c>
      <c r="R4330">
        <v>150</v>
      </c>
      <c r="S4330" s="1" t="s">
        <v>58</v>
      </c>
      <c r="T4330" s="2">
        <f>+R4330</f>
        <v>150</v>
      </c>
      <c r="U4330" s="1" t="s">
        <v>93</v>
      </c>
      <c r="V4330" s="1" t="s">
        <v>60</v>
      </c>
      <c r="W4330" s="1" t="s">
        <v>61</v>
      </c>
    </row>
    <row r="4331" spans="1:24" x14ac:dyDescent="0.25">
      <c r="A4331" s="1" t="s">
        <v>1652</v>
      </c>
      <c r="B4331" s="1" t="s">
        <v>1653</v>
      </c>
      <c r="C4331" s="1" t="s">
        <v>771</v>
      </c>
      <c r="D4331" s="1" t="s">
        <v>772</v>
      </c>
      <c r="F4331" s="1" t="s">
        <v>773</v>
      </c>
      <c r="G4331" s="1" t="s">
        <v>774</v>
      </c>
      <c r="H4331" s="1" t="s">
        <v>77</v>
      </c>
      <c r="I4331" s="1" t="s">
        <v>171</v>
      </c>
      <c r="J4331" s="1" t="s">
        <v>6953</v>
      </c>
      <c r="K4331" s="1" t="s">
        <v>44</v>
      </c>
      <c r="L4331" s="1" t="s">
        <v>775</v>
      </c>
      <c r="M4331" s="1" t="s">
        <v>45</v>
      </c>
      <c r="N4331" s="1" t="s">
        <v>46</v>
      </c>
      <c r="O4331" s="1" t="s">
        <v>46</v>
      </c>
      <c r="P4331" s="1" t="s">
        <v>193</v>
      </c>
      <c r="Q4331" s="1">
        <v>2018</v>
      </c>
      <c r="R4331">
        <v>150</v>
      </c>
      <c r="S4331" s="1" t="s">
        <v>58</v>
      </c>
      <c r="T4331" s="2">
        <f>+R4331</f>
        <v>150</v>
      </c>
      <c r="U4331" s="1" t="s">
        <v>93</v>
      </c>
      <c r="V4331" s="1" t="s">
        <v>211</v>
      </c>
    </row>
    <row r="4332" spans="1:24" x14ac:dyDescent="0.25">
      <c r="A4332" s="1" t="s">
        <v>1650</v>
      </c>
      <c r="B4332" s="1" t="s">
        <v>1651</v>
      </c>
      <c r="C4332" s="1" t="s">
        <v>771</v>
      </c>
      <c r="D4332" s="1" t="s">
        <v>1446</v>
      </c>
      <c r="F4332" s="1" t="s">
        <v>773</v>
      </c>
      <c r="G4332" s="1" t="s">
        <v>782</v>
      </c>
      <c r="H4332" s="1" t="s">
        <v>77</v>
      </c>
      <c r="I4332" s="1" t="s">
        <v>171</v>
      </c>
      <c r="J4332" s="1" t="s">
        <v>6953</v>
      </c>
      <c r="K4332" s="1" t="s">
        <v>44</v>
      </c>
      <c r="L4332" s="1" t="s">
        <v>775</v>
      </c>
      <c r="M4332" s="1" t="s">
        <v>45</v>
      </c>
      <c r="N4332" s="1" t="s">
        <v>46</v>
      </c>
      <c r="O4332" s="1" t="s">
        <v>46</v>
      </c>
      <c r="P4332" s="1" t="s">
        <v>80</v>
      </c>
      <c r="Q4332" s="1">
        <v>2018</v>
      </c>
      <c r="R4332">
        <v>50</v>
      </c>
      <c r="S4332" s="1" t="s">
        <v>58</v>
      </c>
      <c r="T4332" s="2">
        <f>+R4332</f>
        <v>50</v>
      </c>
      <c r="U4332" s="1" t="s">
        <v>82</v>
      </c>
      <c r="V4332" s="1" t="s">
        <v>83</v>
      </c>
      <c r="X4332" s="1" t="s">
        <v>260</v>
      </c>
    </row>
    <row r="4333" spans="1:24" x14ac:dyDescent="0.25">
      <c r="A4333" s="1" t="s">
        <v>1644</v>
      </c>
      <c r="B4333" s="1" t="s">
        <v>1645</v>
      </c>
      <c r="C4333" s="1" t="s">
        <v>771</v>
      </c>
      <c r="D4333" s="1" t="s">
        <v>772</v>
      </c>
      <c r="F4333" s="1" t="s">
        <v>773</v>
      </c>
      <c r="G4333" s="1" t="s">
        <v>774</v>
      </c>
      <c r="H4333" s="1" t="s">
        <v>77</v>
      </c>
      <c r="I4333" s="1" t="s">
        <v>43</v>
      </c>
      <c r="J4333" s="1" t="s">
        <v>6954</v>
      </c>
      <c r="K4333" s="1" t="s">
        <v>44</v>
      </c>
      <c r="L4333" s="1" t="s">
        <v>775</v>
      </c>
      <c r="M4333" s="1" t="s">
        <v>45</v>
      </c>
      <c r="N4333" s="1" t="s">
        <v>46</v>
      </c>
      <c r="O4333" s="1" t="s">
        <v>46</v>
      </c>
      <c r="P4333" s="1" t="s">
        <v>213</v>
      </c>
      <c r="Q4333" s="1">
        <v>2018</v>
      </c>
      <c r="R4333">
        <v>50</v>
      </c>
      <c r="S4333" s="1" t="s">
        <v>58</v>
      </c>
      <c r="T4333" s="2">
        <f>+R4333</f>
        <v>50</v>
      </c>
      <c r="U4333" s="1" t="s">
        <v>82</v>
      </c>
      <c r="V4333" s="1" t="s">
        <v>83</v>
      </c>
      <c r="X4333" s="1" t="s">
        <v>264</v>
      </c>
    </row>
    <row r="4334" spans="1:24" x14ac:dyDescent="0.25">
      <c r="A4334" s="1" t="s">
        <v>1642</v>
      </c>
      <c r="B4334" s="1" t="s">
        <v>1643</v>
      </c>
      <c r="C4334" s="1" t="s">
        <v>771</v>
      </c>
      <c r="D4334" s="1" t="s">
        <v>772</v>
      </c>
      <c r="F4334" s="1" t="s">
        <v>773</v>
      </c>
      <c r="G4334" s="1" t="s">
        <v>774</v>
      </c>
      <c r="H4334" s="1" t="s">
        <v>77</v>
      </c>
      <c r="I4334" s="1" t="s">
        <v>43</v>
      </c>
      <c r="J4334" s="1" t="s">
        <v>6954</v>
      </c>
      <c r="K4334" s="1" t="s">
        <v>44</v>
      </c>
      <c r="L4334" s="1" t="s">
        <v>775</v>
      </c>
      <c r="M4334" s="1" t="s">
        <v>45</v>
      </c>
      <c r="N4334" s="1" t="s">
        <v>46</v>
      </c>
      <c r="O4334" s="1" t="s">
        <v>46</v>
      </c>
      <c r="P4334" s="1" t="s">
        <v>220</v>
      </c>
      <c r="Q4334" s="1">
        <v>2018</v>
      </c>
      <c r="R4334">
        <v>50</v>
      </c>
      <c r="S4334" s="1" t="s">
        <v>58</v>
      </c>
      <c r="T4334" s="2">
        <f>+R4334</f>
        <v>50</v>
      </c>
      <c r="U4334" s="1" t="s">
        <v>93</v>
      </c>
      <c r="V4334" s="1" t="s">
        <v>60</v>
      </c>
      <c r="W4334" s="1" t="s">
        <v>61</v>
      </c>
    </row>
    <row r="4335" spans="1:24" x14ac:dyDescent="0.25">
      <c r="A4335" s="1" t="s">
        <v>1640</v>
      </c>
      <c r="B4335" s="1" t="s">
        <v>1641</v>
      </c>
      <c r="C4335" s="1" t="s">
        <v>771</v>
      </c>
      <c r="D4335" s="1" t="s">
        <v>1639</v>
      </c>
      <c r="F4335" s="1" t="s">
        <v>773</v>
      </c>
      <c r="G4335" s="1" t="s">
        <v>774</v>
      </c>
      <c r="H4335" s="1" t="s">
        <v>77</v>
      </c>
      <c r="I4335" s="1" t="s">
        <v>171</v>
      </c>
      <c r="J4335" s="1" t="s">
        <v>6953</v>
      </c>
      <c r="K4335" s="1" t="s">
        <v>44</v>
      </c>
      <c r="L4335" s="1" t="s">
        <v>775</v>
      </c>
      <c r="M4335" s="1" t="s">
        <v>45</v>
      </c>
      <c r="N4335" s="1" t="s">
        <v>46</v>
      </c>
      <c r="P4335" s="1" t="s">
        <v>193</v>
      </c>
      <c r="Q4335" s="1">
        <v>2018</v>
      </c>
      <c r="R4335">
        <v>50</v>
      </c>
      <c r="S4335" s="1" t="s">
        <v>58</v>
      </c>
      <c r="T4335" s="2">
        <f>+R4335</f>
        <v>50</v>
      </c>
      <c r="U4335" s="1" t="s">
        <v>93</v>
      </c>
      <c r="V4335" s="1" t="s">
        <v>60</v>
      </c>
      <c r="W4335" s="1" t="s">
        <v>2230</v>
      </c>
    </row>
    <row r="4336" spans="1:24" x14ac:dyDescent="0.25">
      <c r="A4336" s="1" t="s">
        <v>1636</v>
      </c>
      <c r="B4336" s="1" t="s">
        <v>1637</v>
      </c>
      <c r="C4336" s="1" t="s">
        <v>771</v>
      </c>
      <c r="D4336" s="1" t="s">
        <v>1639</v>
      </c>
      <c r="F4336" s="1" t="s">
        <v>773</v>
      </c>
      <c r="G4336" s="1" t="s">
        <v>774</v>
      </c>
      <c r="H4336" s="1" t="s">
        <v>77</v>
      </c>
      <c r="I4336" s="1" t="s">
        <v>43</v>
      </c>
      <c r="J4336" s="1" t="s">
        <v>6954</v>
      </c>
      <c r="K4336" s="1" t="s">
        <v>44</v>
      </c>
      <c r="L4336" s="1" t="s">
        <v>775</v>
      </c>
      <c r="M4336" s="1" t="s">
        <v>45</v>
      </c>
      <c r="N4336" s="1" t="s">
        <v>46</v>
      </c>
      <c r="P4336" s="1" t="s">
        <v>193</v>
      </c>
      <c r="Q4336" s="1">
        <v>2018</v>
      </c>
      <c r="R4336">
        <v>50</v>
      </c>
      <c r="S4336" s="1" t="s">
        <v>58</v>
      </c>
      <c r="T4336" s="2">
        <f>+R4336</f>
        <v>50</v>
      </c>
      <c r="U4336" s="1" t="s">
        <v>93</v>
      </c>
      <c r="V4336" s="1" t="s">
        <v>211</v>
      </c>
    </row>
    <row r="4337" spans="1:24" x14ac:dyDescent="0.25">
      <c r="A4337" s="1" t="s">
        <v>1634</v>
      </c>
      <c r="B4337" s="1" t="s">
        <v>1635</v>
      </c>
      <c r="C4337" s="1" t="s">
        <v>771</v>
      </c>
      <c r="D4337" s="1" t="s">
        <v>1446</v>
      </c>
      <c r="F4337" s="1" t="s">
        <v>773</v>
      </c>
      <c r="G4337" s="1" t="s">
        <v>782</v>
      </c>
      <c r="H4337" s="1" t="s">
        <v>77</v>
      </c>
      <c r="I4337" s="1" t="s">
        <v>43</v>
      </c>
      <c r="J4337" s="1" t="s">
        <v>6954</v>
      </c>
      <c r="K4337" s="1" t="s">
        <v>44</v>
      </c>
      <c r="L4337" s="1" t="s">
        <v>775</v>
      </c>
      <c r="M4337" s="1" t="s">
        <v>45</v>
      </c>
      <c r="N4337" s="1" t="s">
        <v>46</v>
      </c>
      <c r="O4337" s="1" t="s">
        <v>46</v>
      </c>
      <c r="P4337" s="1" t="s">
        <v>242</v>
      </c>
      <c r="Q4337" s="1">
        <v>2018</v>
      </c>
      <c r="R4337">
        <v>23.5</v>
      </c>
      <c r="S4337" s="1" t="s">
        <v>58</v>
      </c>
      <c r="T4337" s="2">
        <f>+R4337</f>
        <v>23.5</v>
      </c>
      <c r="U4337" s="1" t="s">
        <v>93</v>
      </c>
      <c r="V4337" s="1" t="s">
        <v>909</v>
      </c>
    </row>
    <row r="4338" spans="1:24" x14ac:dyDescent="0.25">
      <c r="A4338" s="1" t="s">
        <v>1631</v>
      </c>
      <c r="B4338" s="1" t="s">
        <v>1632</v>
      </c>
      <c r="C4338" s="1" t="s">
        <v>771</v>
      </c>
      <c r="D4338" s="1" t="s">
        <v>1075</v>
      </c>
      <c r="F4338" s="1" t="s">
        <v>773</v>
      </c>
      <c r="G4338" s="1" t="s">
        <v>774</v>
      </c>
      <c r="H4338" s="1" t="s">
        <v>77</v>
      </c>
      <c r="I4338" s="1" t="s">
        <v>171</v>
      </c>
      <c r="J4338" s="1" t="s">
        <v>6953</v>
      </c>
      <c r="K4338" s="1" t="s">
        <v>44</v>
      </c>
      <c r="L4338" s="1" t="s">
        <v>775</v>
      </c>
      <c r="M4338" s="1" t="s">
        <v>45</v>
      </c>
      <c r="N4338" s="1" t="s">
        <v>46</v>
      </c>
      <c r="P4338" s="1" t="s">
        <v>193</v>
      </c>
      <c r="Q4338" s="1">
        <v>2018</v>
      </c>
      <c r="R4338">
        <v>23.5</v>
      </c>
      <c r="S4338" s="1" t="s">
        <v>58</v>
      </c>
      <c r="T4338" s="2">
        <f>+R4338</f>
        <v>23.5</v>
      </c>
      <c r="U4338" s="1" t="s">
        <v>93</v>
      </c>
      <c r="V4338" s="1" t="s">
        <v>4277</v>
      </c>
    </row>
    <row r="4339" spans="1:24" x14ac:dyDescent="0.25">
      <c r="A4339" s="1" t="s">
        <v>1628</v>
      </c>
      <c r="B4339" s="1" t="s">
        <v>1629</v>
      </c>
      <c r="C4339" s="1" t="s">
        <v>771</v>
      </c>
      <c r="D4339" s="1" t="s">
        <v>1075</v>
      </c>
      <c r="F4339" s="1" t="s">
        <v>773</v>
      </c>
      <c r="G4339" s="1" t="s">
        <v>774</v>
      </c>
      <c r="H4339" s="1" t="s">
        <v>77</v>
      </c>
      <c r="I4339" s="1" t="s">
        <v>171</v>
      </c>
      <c r="J4339" s="1" t="s">
        <v>6953</v>
      </c>
      <c r="K4339" s="1" t="s">
        <v>44</v>
      </c>
      <c r="L4339" s="1" t="s">
        <v>775</v>
      </c>
      <c r="M4339" s="1" t="s">
        <v>45</v>
      </c>
      <c r="N4339" s="1" t="s">
        <v>46</v>
      </c>
      <c r="P4339" s="1" t="s">
        <v>193</v>
      </c>
      <c r="Q4339" s="1">
        <v>2018</v>
      </c>
      <c r="R4339">
        <v>23.5</v>
      </c>
      <c r="S4339" s="1" t="s">
        <v>58</v>
      </c>
      <c r="T4339" s="2">
        <f>+R4339</f>
        <v>23.5</v>
      </c>
      <c r="U4339" s="1" t="s">
        <v>93</v>
      </c>
      <c r="V4339" s="1" t="s">
        <v>211</v>
      </c>
    </row>
    <row r="4340" spans="1:24" x14ac:dyDescent="0.25">
      <c r="A4340" s="1" t="s">
        <v>1626</v>
      </c>
      <c r="B4340" s="1" t="s">
        <v>1627</v>
      </c>
      <c r="C4340" s="1" t="s">
        <v>771</v>
      </c>
      <c r="D4340" s="1" t="s">
        <v>772</v>
      </c>
      <c r="F4340" s="1" t="s">
        <v>773</v>
      </c>
      <c r="G4340" s="1" t="s">
        <v>774</v>
      </c>
      <c r="H4340" s="1" t="s">
        <v>77</v>
      </c>
      <c r="I4340" s="1" t="s">
        <v>171</v>
      </c>
      <c r="J4340" s="1" t="s">
        <v>6953</v>
      </c>
      <c r="K4340" s="1" t="s">
        <v>44</v>
      </c>
      <c r="L4340" s="1" t="s">
        <v>775</v>
      </c>
      <c r="M4340" s="1" t="s">
        <v>45</v>
      </c>
      <c r="N4340" s="1" t="s">
        <v>46</v>
      </c>
      <c r="P4340" s="1" t="s">
        <v>193</v>
      </c>
      <c r="Q4340" s="1">
        <v>2018</v>
      </c>
      <c r="R4340">
        <v>23.5</v>
      </c>
      <c r="S4340" s="1" t="s">
        <v>58</v>
      </c>
      <c r="T4340" s="2">
        <f>+R4340</f>
        <v>23.5</v>
      </c>
      <c r="U4340" s="1" t="s">
        <v>82</v>
      </c>
      <c r="V4340" s="1" t="s">
        <v>83</v>
      </c>
      <c r="X4340" s="1" t="s">
        <v>264</v>
      </c>
    </row>
    <row r="4341" spans="1:24" x14ac:dyDescent="0.25">
      <c r="A4341" s="1" t="s">
        <v>1622</v>
      </c>
      <c r="B4341" s="1" t="s">
        <v>1623</v>
      </c>
      <c r="C4341" s="1" t="s">
        <v>771</v>
      </c>
      <c r="D4341" s="1" t="s">
        <v>1492</v>
      </c>
      <c r="F4341" s="1" t="s">
        <v>773</v>
      </c>
      <c r="G4341" s="1" t="s">
        <v>782</v>
      </c>
      <c r="H4341" s="1" t="s">
        <v>77</v>
      </c>
      <c r="I4341" s="1" t="s">
        <v>171</v>
      </c>
      <c r="J4341" s="1" t="s">
        <v>6953</v>
      </c>
      <c r="K4341" s="1" t="s">
        <v>44</v>
      </c>
      <c r="L4341" s="1" t="s">
        <v>775</v>
      </c>
      <c r="M4341" s="1" t="s">
        <v>45</v>
      </c>
      <c r="N4341" s="1" t="s">
        <v>46</v>
      </c>
      <c r="O4341" s="1" t="s">
        <v>46</v>
      </c>
      <c r="P4341" s="1" t="s">
        <v>1625</v>
      </c>
      <c r="Q4341" s="1">
        <v>2018</v>
      </c>
      <c r="R4341">
        <v>23.5</v>
      </c>
      <c r="S4341" s="1" t="s">
        <v>58</v>
      </c>
      <c r="T4341" s="2">
        <f>+R4341</f>
        <v>23.5</v>
      </c>
      <c r="U4341" s="1" t="s">
        <v>82</v>
      </c>
      <c r="V4341" s="1" t="s">
        <v>83</v>
      </c>
      <c r="X4341" s="1" t="s">
        <v>260</v>
      </c>
    </row>
    <row r="4342" spans="1:24" x14ac:dyDescent="0.25">
      <c r="A4342" s="1" t="s">
        <v>1618</v>
      </c>
      <c r="B4342" s="1" t="s">
        <v>1619</v>
      </c>
      <c r="C4342" s="1" t="s">
        <v>771</v>
      </c>
      <c r="D4342" s="1" t="s">
        <v>1492</v>
      </c>
      <c r="F4342" s="1" t="s">
        <v>773</v>
      </c>
      <c r="G4342" s="1" t="s">
        <v>782</v>
      </c>
      <c r="H4342" s="1" t="s">
        <v>77</v>
      </c>
      <c r="I4342" s="1" t="s">
        <v>43</v>
      </c>
      <c r="J4342" s="1" t="s">
        <v>6954</v>
      </c>
      <c r="K4342" s="1" t="s">
        <v>44</v>
      </c>
      <c r="L4342" s="1" t="s">
        <v>775</v>
      </c>
      <c r="M4342" s="1" t="s">
        <v>45</v>
      </c>
      <c r="N4342" s="1" t="s">
        <v>46</v>
      </c>
      <c r="O4342" s="1" t="s">
        <v>46</v>
      </c>
      <c r="P4342" s="1" t="s">
        <v>1621</v>
      </c>
      <c r="Q4342" s="1">
        <v>2018</v>
      </c>
      <c r="R4342">
        <v>23.5</v>
      </c>
      <c r="S4342" s="1" t="s">
        <v>58</v>
      </c>
      <c r="T4342" s="2">
        <f>+R4342</f>
        <v>23.5</v>
      </c>
      <c r="U4342" s="1" t="s">
        <v>82</v>
      </c>
      <c r="V4342" s="1" t="s">
        <v>83</v>
      </c>
      <c r="X4342" s="1" t="s">
        <v>289</v>
      </c>
    </row>
    <row r="4343" spans="1:24" x14ac:dyDescent="0.25">
      <c r="A4343" s="1" t="s">
        <v>1615</v>
      </c>
      <c r="B4343" s="1" t="s">
        <v>1616</v>
      </c>
      <c r="C4343" s="1" t="s">
        <v>771</v>
      </c>
      <c r="D4343" s="1" t="s">
        <v>1492</v>
      </c>
      <c r="F4343" s="1" t="s">
        <v>773</v>
      </c>
      <c r="G4343" s="1" t="s">
        <v>782</v>
      </c>
      <c r="H4343" s="1" t="s">
        <v>77</v>
      </c>
      <c r="I4343" s="1" t="s">
        <v>78</v>
      </c>
      <c r="J4343" s="1" t="s">
        <v>78</v>
      </c>
      <c r="K4343" s="1" t="s">
        <v>44</v>
      </c>
      <c r="L4343" s="1" t="s">
        <v>775</v>
      </c>
      <c r="M4343" s="1" t="s">
        <v>45</v>
      </c>
      <c r="N4343" s="1" t="s">
        <v>46</v>
      </c>
      <c r="O4343" s="1" t="s">
        <v>46</v>
      </c>
      <c r="P4343" s="1" t="s">
        <v>1617</v>
      </c>
      <c r="Q4343" s="1">
        <v>2018</v>
      </c>
      <c r="R4343">
        <v>23.5</v>
      </c>
      <c r="S4343" s="1" t="s">
        <v>58</v>
      </c>
      <c r="T4343" s="2">
        <f>+R4343</f>
        <v>23.5</v>
      </c>
      <c r="U4343" s="1" t="s">
        <v>82</v>
      </c>
      <c r="V4343" s="1" t="s">
        <v>83</v>
      </c>
      <c r="X4343" s="1" t="s">
        <v>482</v>
      </c>
    </row>
    <row r="4344" spans="1:24" x14ac:dyDescent="0.25">
      <c r="A4344" s="1" t="s">
        <v>1613</v>
      </c>
      <c r="B4344" s="1" t="s">
        <v>1614</v>
      </c>
      <c r="C4344" s="1" t="s">
        <v>771</v>
      </c>
      <c r="D4344" s="1" t="s">
        <v>1492</v>
      </c>
      <c r="F4344" s="1" t="s">
        <v>773</v>
      </c>
      <c r="G4344" s="1" t="s">
        <v>782</v>
      </c>
      <c r="H4344" s="1" t="s">
        <v>77</v>
      </c>
      <c r="I4344" s="1" t="s">
        <v>171</v>
      </c>
      <c r="J4344" s="1" t="s">
        <v>6953</v>
      </c>
      <c r="K4344" s="1" t="s">
        <v>44</v>
      </c>
      <c r="L4344" s="1" t="s">
        <v>775</v>
      </c>
      <c r="M4344" s="1" t="s">
        <v>45</v>
      </c>
      <c r="N4344" s="1" t="s">
        <v>46</v>
      </c>
      <c r="O4344" s="1" t="s">
        <v>46</v>
      </c>
      <c r="P4344" s="1" t="s">
        <v>872</v>
      </c>
      <c r="Q4344" s="1">
        <v>2018</v>
      </c>
      <c r="R4344">
        <v>23.5</v>
      </c>
      <c r="S4344" s="1" t="s">
        <v>58</v>
      </c>
      <c r="T4344" s="2">
        <f>+R4344</f>
        <v>23.5</v>
      </c>
      <c r="U4344" s="1" t="s">
        <v>93</v>
      </c>
      <c r="V4344" s="1" t="s">
        <v>60</v>
      </c>
      <c r="W4344" s="1" t="s">
        <v>61</v>
      </c>
    </row>
    <row r="4345" spans="1:24" x14ac:dyDescent="0.25">
      <c r="A4345" s="1" t="s">
        <v>1609</v>
      </c>
      <c r="B4345" s="1" t="s">
        <v>1610</v>
      </c>
      <c r="C4345" s="1" t="s">
        <v>771</v>
      </c>
      <c r="D4345" s="1" t="s">
        <v>1492</v>
      </c>
      <c r="F4345" s="1" t="s">
        <v>773</v>
      </c>
      <c r="G4345" s="1" t="s">
        <v>782</v>
      </c>
      <c r="H4345" s="1" t="s">
        <v>77</v>
      </c>
      <c r="I4345" s="1" t="s">
        <v>43</v>
      </c>
      <c r="J4345" s="1" t="s">
        <v>6954</v>
      </c>
      <c r="K4345" s="1" t="s">
        <v>44</v>
      </c>
      <c r="L4345" s="1" t="s">
        <v>775</v>
      </c>
      <c r="M4345" s="1" t="s">
        <v>45</v>
      </c>
      <c r="N4345" s="1" t="s">
        <v>46</v>
      </c>
      <c r="O4345" s="1" t="s">
        <v>46</v>
      </c>
      <c r="P4345" s="1" t="s">
        <v>1612</v>
      </c>
      <c r="Q4345" s="1">
        <v>2018</v>
      </c>
      <c r="R4345">
        <v>23.5</v>
      </c>
      <c r="S4345" s="1" t="s">
        <v>58</v>
      </c>
      <c r="T4345" s="2">
        <f>+R4345</f>
        <v>23.5</v>
      </c>
      <c r="U4345" s="1" t="s">
        <v>93</v>
      </c>
      <c r="V4345" s="1" t="s">
        <v>60</v>
      </c>
      <c r="W4345" s="1" t="s">
        <v>2230</v>
      </c>
    </row>
    <row r="4346" spans="1:24" x14ac:dyDescent="0.25">
      <c r="A4346" s="1" t="s">
        <v>1605</v>
      </c>
      <c r="B4346" s="1" t="s">
        <v>1606</v>
      </c>
      <c r="C4346" s="1" t="s">
        <v>771</v>
      </c>
      <c r="D4346" s="1" t="s">
        <v>1492</v>
      </c>
      <c r="F4346" s="1" t="s">
        <v>773</v>
      </c>
      <c r="G4346" s="1" t="s">
        <v>782</v>
      </c>
      <c r="H4346" s="1" t="s">
        <v>77</v>
      </c>
      <c r="I4346" s="1" t="s">
        <v>171</v>
      </c>
      <c r="J4346" s="1" t="s">
        <v>6953</v>
      </c>
      <c r="K4346" s="1" t="s">
        <v>44</v>
      </c>
      <c r="L4346" s="1" t="s">
        <v>775</v>
      </c>
      <c r="M4346" s="1" t="s">
        <v>45</v>
      </c>
      <c r="N4346" s="1" t="s">
        <v>46</v>
      </c>
      <c r="O4346" s="1" t="s">
        <v>46</v>
      </c>
      <c r="P4346" s="1" t="s">
        <v>1608</v>
      </c>
      <c r="Q4346" s="1">
        <v>2018</v>
      </c>
      <c r="R4346">
        <v>23.5</v>
      </c>
      <c r="S4346" s="1" t="s">
        <v>58</v>
      </c>
      <c r="T4346" s="2">
        <f>+R4346</f>
        <v>23.5</v>
      </c>
      <c r="U4346" s="1" t="s">
        <v>93</v>
      </c>
      <c r="V4346" s="1" t="s">
        <v>60</v>
      </c>
      <c r="W4346" s="1" t="s">
        <v>2200</v>
      </c>
    </row>
    <row r="4347" spans="1:24" x14ac:dyDescent="0.25">
      <c r="A4347" s="1" t="s">
        <v>1603</v>
      </c>
      <c r="B4347" s="1" t="s">
        <v>1604</v>
      </c>
      <c r="C4347" s="1" t="s">
        <v>771</v>
      </c>
      <c r="D4347" s="1" t="s">
        <v>1492</v>
      </c>
      <c r="F4347" s="1" t="s">
        <v>773</v>
      </c>
      <c r="G4347" s="1" t="s">
        <v>782</v>
      </c>
      <c r="H4347" s="1" t="s">
        <v>77</v>
      </c>
      <c r="I4347" s="1" t="s">
        <v>171</v>
      </c>
      <c r="J4347" s="1" t="s">
        <v>6953</v>
      </c>
      <c r="K4347" s="1" t="s">
        <v>44</v>
      </c>
      <c r="L4347" s="1" t="s">
        <v>775</v>
      </c>
      <c r="M4347" s="1" t="s">
        <v>45</v>
      </c>
      <c r="N4347" s="1" t="s">
        <v>46</v>
      </c>
      <c r="O4347" s="1" t="s">
        <v>46</v>
      </c>
      <c r="P4347" s="1" t="s">
        <v>222</v>
      </c>
      <c r="Q4347" s="1">
        <v>2018</v>
      </c>
      <c r="R4347">
        <v>54</v>
      </c>
      <c r="S4347" s="1" t="s">
        <v>58</v>
      </c>
      <c r="T4347" s="2">
        <f>+R4347</f>
        <v>54</v>
      </c>
      <c r="U4347" s="1" t="s">
        <v>82</v>
      </c>
      <c r="V4347" s="1" t="s">
        <v>83</v>
      </c>
      <c r="X4347" s="1" t="s">
        <v>260</v>
      </c>
    </row>
    <row r="4348" spans="1:24" x14ac:dyDescent="0.25">
      <c r="A4348" s="1" t="s">
        <v>1600</v>
      </c>
      <c r="B4348" s="1" t="s">
        <v>1601</v>
      </c>
      <c r="C4348" s="1" t="s">
        <v>771</v>
      </c>
      <c r="D4348" s="1" t="s">
        <v>1492</v>
      </c>
      <c r="F4348" s="1" t="s">
        <v>773</v>
      </c>
      <c r="G4348" s="1" t="s">
        <v>782</v>
      </c>
      <c r="H4348" s="1" t="s">
        <v>77</v>
      </c>
      <c r="I4348" s="1" t="s">
        <v>43</v>
      </c>
      <c r="J4348" s="1" t="s">
        <v>6954</v>
      </c>
      <c r="K4348" s="1" t="s">
        <v>44</v>
      </c>
      <c r="L4348" s="1" t="s">
        <v>775</v>
      </c>
      <c r="M4348" s="1" t="s">
        <v>45</v>
      </c>
      <c r="N4348" s="1" t="s">
        <v>46</v>
      </c>
      <c r="O4348" s="1" t="s">
        <v>46</v>
      </c>
      <c r="P4348" s="1" t="s">
        <v>132</v>
      </c>
      <c r="Q4348" s="1">
        <v>2018</v>
      </c>
      <c r="R4348">
        <v>54</v>
      </c>
      <c r="S4348" s="1" t="s">
        <v>58</v>
      </c>
      <c r="T4348" s="2">
        <f>+R4348</f>
        <v>54</v>
      </c>
      <c r="U4348" s="1" t="s">
        <v>82</v>
      </c>
      <c r="V4348" s="1" t="s">
        <v>83</v>
      </c>
      <c r="X4348" s="1" t="s">
        <v>264</v>
      </c>
    </row>
    <row r="4349" spans="1:24" x14ac:dyDescent="0.25">
      <c r="A4349" s="1" t="s">
        <v>1597</v>
      </c>
      <c r="B4349" s="1" t="s">
        <v>1598</v>
      </c>
      <c r="C4349" s="1" t="s">
        <v>771</v>
      </c>
      <c r="D4349" s="1" t="s">
        <v>1492</v>
      </c>
      <c r="F4349" s="1" t="s">
        <v>773</v>
      </c>
      <c r="G4349" s="1" t="s">
        <v>782</v>
      </c>
      <c r="H4349" s="1" t="s">
        <v>77</v>
      </c>
      <c r="I4349" s="1" t="s">
        <v>43</v>
      </c>
      <c r="J4349" s="1" t="s">
        <v>6954</v>
      </c>
      <c r="K4349" s="1" t="s">
        <v>44</v>
      </c>
      <c r="L4349" s="1" t="s">
        <v>775</v>
      </c>
      <c r="M4349" s="1" t="s">
        <v>45</v>
      </c>
      <c r="N4349" s="1" t="s">
        <v>46</v>
      </c>
      <c r="O4349" s="1" t="s">
        <v>46</v>
      </c>
      <c r="P4349" s="1" t="s">
        <v>138</v>
      </c>
      <c r="Q4349" s="1">
        <v>2018</v>
      </c>
      <c r="R4349">
        <v>54</v>
      </c>
      <c r="S4349" s="1" t="s">
        <v>58</v>
      </c>
      <c r="T4349" s="2">
        <f>+R4349</f>
        <v>54</v>
      </c>
      <c r="U4349" s="1" t="s">
        <v>82</v>
      </c>
      <c r="V4349" s="1" t="s">
        <v>83</v>
      </c>
      <c r="X4349" s="1" t="s">
        <v>289</v>
      </c>
    </row>
    <row r="4350" spans="1:24" x14ac:dyDescent="0.25">
      <c r="A4350" s="1" t="s">
        <v>1591</v>
      </c>
      <c r="B4350" s="1" t="s">
        <v>1592</v>
      </c>
      <c r="C4350" s="1" t="s">
        <v>771</v>
      </c>
      <c r="D4350" s="1" t="s">
        <v>1492</v>
      </c>
      <c r="F4350" s="1" t="s">
        <v>773</v>
      </c>
      <c r="G4350" s="1" t="s">
        <v>782</v>
      </c>
      <c r="H4350" s="1" t="s">
        <v>77</v>
      </c>
      <c r="I4350" s="1" t="s">
        <v>171</v>
      </c>
      <c r="J4350" s="1" t="s">
        <v>6953</v>
      </c>
      <c r="K4350" s="1" t="s">
        <v>44</v>
      </c>
      <c r="L4350" s="1" t="s">
        <v>775</v>
      </c>
      <c r="M4350" s="1" t="s">
        <v>45</v>
      </c>
      <c r="N4350" s="1" t="s">
        <v>46</v>
      </c>
      <c r="O4350" s="1" t="s">
        <v>46</v>
      </c>
      <c r="P4350" s="1" t="s">
        <v>1593</v>
      </c>
      <c r="Q4350" s="1">
        <v>2018</v>
      </c>
      <c r="R4350">
        <v>54</v>
      </c>
      <c r="S4350" s="1" t="s">
        <v>58</v>
      </c>
      <c r="T4350" s="2">
        <f>+R4350</f>
        <v>54</v>
      </c>
      <c r="U4350" s="1" t="s">
        <v>93</v>
      </c>
      <c r="V4350" s="1" t="s">
        <v>60</v>
      </c>
      <c r="W4350" s="1" t="s">
        <v>61</v>
      </c>
    </row>
    <row r="4351" spans="1:24" x14ac:dyDescent="0.25">
      <c r="A4351" s="1" t="s">
        <v>1587</v>
      </c>
      <c r="B4351" s="1" t="s">
        <v>1588</v>
      </c>
      <c r="C4351" s="1" t="s">
        <v>771</v>
      </c>
      <c r="D4351" s="1" t="s">
        <v>1069</v>
      </c>
      <c r="F4351" s="1" t="s">
        <v>773</v>
      </c>
      <c r="G4351" s="1" t="s">
        <v>782</v>
      </c>
      <c r="H4351" s="1" t="s">
        <v>77</v>
      </c>
      <c r="I4351" s="1" t="s">
        <v>171</v>
      </c>
      <c r="J4351" s="1" t="s">
        <v>6953</v>
      </c>
      <c r="K4351" s="1" t="s">
        <v>44</v>
      </c>
      <c r="L4351" s="1" t="s">
        <v>775</v>
      </c>
      <c r="M4351" s="1" t="s">
        <v>45</v>
      </c>
      <c r="N4351" s="1" t="s">
        <v>46</v>
      </c>
      <c r="O4351" s="1" t="s">
        <v>46</v>
      </c>
      <c r="P4351" s="1" t="s">
        <v>1590</v>
      </c>
      <c r="Q4351" s="1">
        <v>2018</v>
      </c>
      <c r="R4351">
        <v>54</v>
      </c>
      <c r="S4351" s="1" t="s">
        <v>58</v>
      </c>
      <c r="T4351" s="2">
        <f>+R4351</f>
        <v>54</v>
      </c>
      <c r="U4351" s="1" t="s">
        <v>93</v>
      </c>
      <c r="V4351" s="1" t="s">
        <v>60</v>
      </c>
      <c r="W4351" s="1" t="s">
        <v>2230</v>
      </c>
    </row>
    <row r="4352" spans="1:24" x14ac:dyDescent="0.25">
      <c r="A4352" s="1" t="s">
        <v>1583</v>
      </c>
      <c r="B4352" s="1" t="s">
        <v>1584</v>
      </c>
      <c r="C4352" s="1" t="s">
        <v>771</v>
      </c>
      <c r="D4352" s="1" t="s">
        <v>1492</v>
      </c>
      <c r="F4352" s="1" t="s">
        <v>773</v>
      </c>
      <c r="G4352" s="1" t="s">
        <v>782</v>
      </c>
      <c r="H4352" s="1" t="s">
        <v>77</v>
      </c>
      <c r="I4352" s="1" t="s">
        <v>43</v>
      </c>
      <c r="J4352" s="1" t="s">
        <v>6954</v>
      </c>
      <c r="K4352" s="1" t="s">
        <v>44</v>
      </c>
      <c r="L4352" s="1" t="s">
        <v>775</v>
      </c>
      <c r="M4352" s="1" t="s">
        <v>45</v>
      </c>
      <c r="N4352" s="1" t="s">
        <v>46</v>
      </c>
      <c r="O4352" s="1" t="s">
        <v>46</v>
      </c>
      <c r="P4352" s="1" t="s">
        <v>495</v>
      </c>
      <c r="Q4352" s="1">
        <v>2018</v>
      </c>
      <c r="R4352">
        <v>54</v>
      </c>
      <c r="S4352" s="1" t="s">
        <v>58</v>
      </c>
      <c r="T4352" s="2">
        <f>+R4352</f>
        <v>54</v>
      </c>
      <c r="U4352" s="1" t="s">
        <v>93</v>
      </c>
      <c r="V4352" s="1" t="s">
        <v>211</v>
      </c>
    </row>
    <row r="4353" spans="1:24" x14ac:dyDescent="0.25">
      <c r="A4353" s="1" t="s">
        <v>1579</v>
      </c>
      <c r="B4353" s="1" t="s">
        <v>1580</v>
      </c>
      <c r="C4353" s="1" t="s">
        <v>771</v>
      </c>
      <c r="D4353" s="1" t="s">
        <v>1492</v>
      </c>
      <c r="F4353" s="1" t="s">
        <v>773</v>
      </c>
      <c r="G4353" s="1" t="s">
        <v>782</v>
      </c>
      <c r="H4353" s="1" t="s">
        <v>77</v>
      </c>
      <c r="I4353" s="1" t="s">
        <v>43</v>
      </c>
      <c r="J4353" s="1" t="s">
        <v>6954</v>
      </c>
      <c r="K4353" s="1" t="s">
        <v>44</v>
      </c>
      <c r="L4353" s="1" t="s">
        <v>775</v>
      </c>
      <c r="M4353" s="1" t="s">
        <v>45</v>
      </c>
      <c r="N4353" s="1" t="s">
        <v>46</v>
      </c>
      <c r="O4353" s="1" t="s">
        <v>46</v>
      </c>
      <c r="P4353" s="1" t="s">
        <v>1582</v>
      </c>
      <c r="Q4353" s="1">
        <v>2018</v>
      </c>
      <c r="R4353">
        <v>1.7999999999999999E-2</v>
      </c>
      <c r="S4353" s="1" t="s">
        <v>58</v>
      </c>
      <c r="T4353" s="2">
        <f>+R4353</f>
        <v>1.7999999999999999E-2</v>
      </c>
      <c r="U4353" s="1" t="s">
        <v>93</v>
      </c>
      <c r="V4353" s="1" t="s">
        <v>211</v>
      </c>
    </row>
    <row r="4354" spans="1:24" x14ac:dyDescent="0.25">
      <c r="A4354" s="1" t="s">
        <v>1576</v>
      </c>
      <c r="B4354" s="1" t="s">
        <v>1577</v>
      </c>
      <c r="C4354" s="1" t="s">
        <v>771</v>
      </c>
      <c r="D4354" s="1" t="s">
        <v>1069</v>
      </c>
      <c r="F4354" s="1" t="s">
        <v>773</v>
      </c>
      <c r="G4354" s="1" t="s">
        <v>782</v>
      </c>
      <c r="H4354" s="1" t="s">
        <v>77</v>
      </c>
      <c r="I4354" s="1" t="s">
        <v>171</v>
      </c>
      <c r="J4354" s="1" t="s">
        <v>6953</v>
      </c>
      <c r="K4354" s="1" t="s">
        <v>44</v>
      </c>
      <c r="L4354" s="1" t="s">
        <v>775</v>
      </c>
      <c r="M4354" s="1" t="s">
        <v>45</v>
      </c>
      <c r="N4354" s="1" t="s">
        <v>46</v>
      </c>
      <c r="O4354" s="1" t="s">
        <v>46</v>
      </c>
      <c r="P4354" s="1" t="s">
        <v>1578</v>
      </c>
      <c r="Q4354" s="1">
        <v>2018</v>
      </c>
      <c r="R4354">
        <v>1.7999999999999999E-2</v>
      </c>
      <c r="S4354" s="1" t="s">
        <v>58</v>
      </c>
      <c r="T4354" s="2">
        <f>+R4354</f>
        <v>1.7999999999999999E-2</v>
      </c>
      <c r="U4354" s="1" t="s">
        <v>93</v>
      </c>
      <c r="V4354" s="1" t="s">
        <v>211</v>
      </c>
    </row>
    <row r="4355" spans="1:24" x14ac:dyDescent="0.25">
      <c r="A4355" s="1" t="s">
        <v>1574</v>
      </c>
      <c r="B4355" s="1" t="s">
        <v>1575</v>
      </c>
      <c r="C4355" s="1" t="s">
        <v>771</v>
      </c>
      <c r="D4355" s="1" t="s">
        <v>1069</v>
      </c>
      <c r="F4355" s="1" t="s">
        <v>773</v>
      </c>
      <c r="G4355" s="1" t="s">
        <v>782</v>
      </c>
      <c r="H4355" s="1" t="s">
        <v>77</v>
      </c>
      <c r="I4355" s="1" t="s">
        <v>171</v>
      </c>
      <c r="J4355" s="1" t="s">
        <v>6953</v>
      </c>
      <c r="K4355" s="1" t="s">
        <v>44</v>
      </c>
      <c r="L4355" s="1" t="s">
        <v>775</v>
      </c>
      <c r="M4355" s="1" t="s">
        <v>45</v>
      </c>
      <c r="N4355" s="1" t="s">
        <v>46</v>
      </c>
      <c r="O4355" s="1" t="s">
        <v>46</v>
      </c>
      <c r="P4355" s="1" t="s">
        <v>310</v>
      </c>
      <c r="Q4355" s="1">
        <v>2018</v>
      </c>
      <c r="R4355">
        <v>7.4999999999999997E-2</v>
      </c>
      <c r="S4355" s="1" t="s">
        <v>58</v>
      </c>
      <c r="T4355" s="2">
        <f>+R4355</f>
        <v>7.4999999999999997E-2</v>
      </c>
      <c r="U4355" s="1" t="s">
        <v>93</v>
      </c>
      <c r="V4355" s="1" t="s">
        <v>211</v>
      </c>
    </row>
    <row r="4356" spans="1:24" x14ac:dyDescent="0.25">
      <c r="A4356" s="1" t="s">
        <v>1571</v>
      </c>
      <c r="B4356" s="1" t="s">
        <v>1572</v>
      </c>
      <c r="C4356" s="1" t="s">
        <v>771</v>
      </c>
      <c r="D4356" s="1" t="s">
        <v>1069</v>
      </c>
      <c r="F4356" s="1" t="s">
        <v>773</v>
      </c>
      <c r="G4356" s="1" t="s">
        <v>782</v>
      </c>
      <c r="H4356" s="1" t="s">
        <v>77</v>
      </c>
      <c r="I4356" s="1" t="s">
        <v>171</v>
      </c>
      <c r="J4356" s="1" t="s">
        <v>6953</v>
      </c>
      <c r="K4356" s="1" t="s">
        <v>44</v>
      </c>
      <c r="L4356" s="1" t="s">
        <v>775</v>
      </c>
      <c r="M4356" s="1" t="s">
        <v>45</v>
      </c>
      <c r="N4356" s="1" t="s">
        <v>46</v>
      </c>
      <c r="O4356" s="1" t="s">
        <v>46</v>
      </c>
      <c r="P4356" s="1" t="s">
        <v>752</v>
      </c>
      <c r="Q4356" s="1">
        <v>2018</v>
      </c>
      <c r="R4356">
        <v>55.55</v>
      </c>
      <c r="S4356" s="1" t="s">
        <v>58</v>
      </c>
      <c r="T4356" s="2">
        <f>+R4356</f>
        <v>55.55</v>
      </c>
      <c r="U4356" s="1" t="s">
        <v>82</v>
      </c>
      <c r="V4356" s="1" t="s">
        <v>83</v>
      </c>
      <c r="X4356" s="1" t="s">
        <v>482</v>
      </c>
    </row>
    <row r="4357" spans="1:24" x14ac:dyDescent="0.25">
      <c r="A4357" s="1" t="s">
        <v>1569</v>
      </c>
      <c r="B4357" s="1" t="s">
        <v>1570</v>
      </c>
      <c r="C4357" s="1" t="s">
        <v>771</v>
      </c>
      <c r="D4357" s="1" t="s">
        <v>1069</v>
      </c>
      <c r="F4357" s="1" t="s">
        <v>773</v>
      </c>
      <c r="G4357" s="1" t="s">
        <v>6948</v>
      </c>
      <c r="H4357" s="1" t="s">
        <v>77</v>
      </c>
      <c r="I4357" s="1" t="s">
        <v>78</v>
      </c>
      <c r="J4357" s="1" t="s">
        <v>78</v>
      </c>
      <c r="K4357" s="1" t="s">
        <v>44</v>
      </c>
      <c r="L4357" s="1" t="s">
        <v>775</v>
      </c>
      <c r="M4357" s="1" t="s">
        <v>45</v>
      </c>
      <c r="N4357" s="1" t="s">
        <v>46</v>
      </c>
      <c r="O4357" s="1" t="s">
        <v>46</v>
      </c>
      <c r="P4357" s="1" t="s">
        <v>174</v>
      </c>
      <c r="Q4357" s="1">
        <v>2018</v>
      </c>
      <c r="R4357">
        <v>55.55</v>
      </c>
      <c r="S4357" s="1" t="s">
        <v>58</v>
      </c>
      <c r="T4357" s="2">
        <f>+R4357</f>
        <v>55.55</v>
      </c>
      <c r="U4357" s="1" t="s">
        <v>82</v>
      </c>
      <c r="V4357" s="1" t="s">
        <v>83</v>
      </c>
      <c r="X4357" s="1" t="s">
        <v>289</v>
      </c>
    </row>
    <row r="4358" spans="1:24" x14ac:dyDescent="0.25">
      <c r="A4358" s="1" t="s">
        <v>1567</v>
      </c>
      <c r="B4358" s="1" t="s">
        <v>1568</v>
      </c>
      <c r="C4358" s="1" t="s">
        <v>771</v>
      </c>
      <c r="D4358" s="1" t="s">
        <v>1069</v>
      </c>
      <c r="F4358" s="1" t="s">
        <v>773</v>
      </c>
      <c r="G4358" s="1" t="s">
        <v>782</v>
      </c>
      <c r="H4358" s="1" t="s">
        <v>77</v>
      </c>
      <c r="I4358" s="1" t="s">
        <v>171</v>
      </c>
      <c r="J4358" s="1" t="s">
        <v>6953</v>
      </c>
      <c r="K4358" s="1" t="s">
        <v>44</v>
      </c>
      <c r="L4358" s="1" t="s">
        <v>775</v>
      </c>
      <c r="M4358" s="1" t="s">
        <v>45</v>
      </c>
      <c r="N4358" s="1" t="s">
        <v>46</v>
      </c>
      <c r="O4358" s="1" t="s">
        <v>46</v>
      </c>
      <c r="P4358" s="1" t="s">
        <v>80</v>
      </c>
      <c r="Q4358" s="1">
        <v>2018</v>
      </c>
      <c r="R4358">
        <v>55.55</v>
      </c>
      <c r="S4358" s="1" t="s">
        <v>58</v>
      </c>
      <c r="T4358" s="2">
        <f>+R4358</f>
        <v>55.55</v>
      </c>
      <c r="U4358" s="1" t="s">
        <v>82</v>
      </c>
      <c r="V4358" s="1" t="s">
        <v>83</v>
      </c>
      <c r="X4358" s="1" t="s">
        <v>264</v>
      </c>
    </row>
    <row r="4359" spans="1:24" x14ac:dyDescent="0.25">
      <c r="A4359" s="1" t="s">
        <v>1564</v>
      </c>
      <c r="B4359" s="1" t="s">
        <v>1565</v>
      </c>
      <c r="C4359" s="1" t="s">
        <v>771</v>
      </c>
      <c r="D4359" s="1" t="s">
        <v>1069</v>
      </c>
      <c r="F4359" s="1" t="s">
        <v>773</v>
      </c>
      <c r="G4359" s="1" t="s">
        <v>782</v>
      </c>
      <c r="H4359" s="1" t="s">
        <v>77</v>
      </c>
      <c r="I4359" s="1" t="s">
        <v>43</v>
      </c>
      <c r="J4359" s="1" t="s">
        <v>6954</v>
      </c>
      <c r="K4359" s="1" t="s">
        <v>44</v>
      </c>
      <c r="L4359" s="1" t="s">
        <v>775</v>
      </c>
      <c r="M4359" s="1" t="s">
        <v>45</v>
      </c>
      <c r="N4359" s="1" t="s">
        <v>46</v>
      </c>
      <c r="O4359" s="1" t="s">
        <v>46</v>
      </c>
      <c r="P4359" s="1" t="s">
        <v>1566</v>
      </c>
      <c r="Q4359" s="1">
        <v>2018</v>
      </c>
      <c r="R4359">
        <v>55.55</v>
      </c>
      <c r="S4359" s="1" t="s">
        <v>58</v>
      </c>
      <c r="T4359" s="2">
        <f>+R4359</f>
        <v>55.55</v>
      </c>
      <c r="U4359" s="1" t="s">
        <v>82</v>
      </c>
      <c r="V4359" s="1" t="s">
        <v>83</v>
      </c>
      <c r="X4359" s="1" t="s">
        <v>260</v>
      </c>
    </row>
    <row r="4360" spans="1:24" x14ac:dyDescent="0.25">
      <c r="A4360" s="1" t="s">
        <v>1561</v>
      </c>
      <c r="B4360" s="1" t="s">
        <v>1562</v>
      </c>
      <c r="C4360" s="1" t="s">
        <v>771</v>
      </c>
      <c r="D4360" s="1" t="s">
        <v>1492</v>
      </c>
      <c r="F4360" s="1" t="s">
        <v>773</v>
      </c>
      <c r="G4360" s="1" t="s">
        <v>782</v>
      </c>
      <c r="H4360" s="1" t="s">
        <v>77</v>
      </c>
      <c r="I4360" s="1" t="s">
        <v>43</v>
      </c>
      <c r="J4360" s="1" t="s">
        <v>6954</v>
      </c>
      <c r="K4360" s="1" t="s">
        <v>44</v>
      </c>
      <c r="L4360" s="1" t="s">
        <v>775</v>
      </c>
      <c r="M4360" s="1" t="s">
        <v>45</v>
      </c>
      <c r="N4360" s="1" t="s">
        <v>46</v>
      </c>
      <c r="O4360" s="1" t="s">
        <v>46</v>
      </c>
      <c r="P4360" s="1" t="s">
        <v>231</v>
      </c>
      <c r="Q4360" s="1">
        <v>2018</v>
      </c>
      <c r="R4360">
        <v>55.55</v>
      </c>
      <c r="S4360" s="1" t="s">
        <v>58</v>
      </c>
      <c r="T4360" s="2">
        <f>+R4360</f>
        <v>55.55</v>
      </c>
      <c r="U4360" s="1" t="s">
        <v>93</v>
      </c>
      <c r="V4360" s="1" t="s">
        <v>60</v>
      </c>
      <c r="W4360" s="1" t="s">
        <v>61</v>
      </c>
    </row>
    <row r="4361" spans="1:24" x14ac:dyDescent="0.25">
      <c r="A4361" s="1" t="s">
        <v>1559</v>
      </c>
      <c r="B4361" s="1" t="s">
        <v>1560</v>
      </c>
      <c r="C4361" s="1" t="s">
        <v>771</v>
      </c>
      <c r="D4361" s="1" t="s">
        <v>1069</v>
      </c>
      <c r="F4361" s="1" t="s">
        <v>773</v>
      </c>
      <c r="G4361" s="1" t="s">
        <v>782</v>
      </c>
      <c r="H4361" s="1" t="s">
        <v>77</v>
      </c>
      <c r="I4361" s="1" t="s">
        <v>171</v>
      </c>
      <c r="J4361" s="1" t="s">
        <v>6953</v>
      </c>
      <c r="K4361" s="1" t="s">
        <v>44</v>
      </c>
      <c r="L4361" s="1" t="s">
        <v>775</v>
      </c>
      <c r="M4361" s="1" t="s">
        <v>45</v>
      </c>
      <c r="N4361" s="1" t="s">
        <v>46</v>
      </c>
      <c r="O4361" s="1" t="s">
        <v>46</v>
      </c>
      <c r="P4361" s="1" t="s">
        <v>233</v>
      </c>
      <c r="Q4361" s="1">
        <v>2018</v>
      </c>
      <c r="R4361">
        <v>55.55</v>
      </c>
      <c r="S4361" s="1" t="s">
        <v>58</v>
      </c>
      <c r="T4361" s="2">
        <f>+R4361</f>
        <v>55.55</v>
      </c>
      <c r="U4361" s="1" t="s">
        <v>93</v>
      </c>
      <c r="V4361" s="1" t="s">
        <v>60</v>
      </c>
      <c r="W4361" s="1" t="s">
        <v>2230</v>
      </c>
    </row>
    <row r="4362" spans="1:24" x14ac:dyDescent="0.25">
      <c r="A4362" s="1" t="s">
        <v>1557</v>
      </c>
      <c r="B4362" s="1" t="s">
        <v>1558</v>
      </c>
      <c r="C4362" s="1" t="s">
        <v>771</v>
      </c>
      <c r="D4362" s="1" t="s">
        <v>1069</v>
      </c>
      <c r="F4362" s="1" t="s">
        <v>773</v>
      </c>
      <c r="G4362" s="1" t="s">
        <v>782</v>
      </c>
      <c r="H4362" s="1" t="s">
        <v>77</v>
      </c>
      <c r="I4362" s="1" t="s">
        <v>43</v>
      </c>
      <c r="J4362" s="1" t="s">
        <v>6954</v>
      </c>
      <c r="K4362" s="1" t="s">
        <v>44</v>
      </c>
      <c r="L4362" s="1" t="s">
        <v>775</v>
      </c>
      <c r="M4362" s="1" t="s">
        <v>45</v>
      </c>
      <c r="N4362" s="1" t="s">
        <v>46</v>
      </c>
      <c r="O4362" s="1" t="s">
        <v>46</v>
      </c>
      <c r="P4362" s="1" t="s">
        <v>174</v>
      </c>
      <c r="Q4362" s="1">
        <v>2018</v>
      </c>
      <c r="R4362">
        <v>55.55</v>
      </c>
      <c r="S4362" s="1" t="s">
        <v>58</v>
      </c>
      <c r="T4362" s="2">
        <f>+R4362</f>
        <v>55.55</v>
      </c>
      <c r="U4362" s="1" t="s">
        <v>93</v>
      </c>
      <c r="V4362" s="1" t="s">
        <v>60</v>
      </c>
      <c r="W4362" s="1" t="s">
        <v>2200</v>
      </c>
    </row>
    <row r="4363" spans="1:24" x14ac:dyDescent="0.25">
      <c r="A4363" s="1" t="s">
        <v>1555</v>
      </c>
      <c r="B4363" s="1" t="s">
        <v>1556</v>
      </c>
      <c r="C4363" s="1" t="s">
        <v>771</v>
      </c>
      <c r="D4363" s="1" t="s">
        <v>1492</v>
      </c>
      <c r="F4363" s="1" t="s">
        <v>773</v>
      </c>
      <c r="G4363" s="1" t="s">
        <v>782</v>
      </c>
      <c r="H4363" s="1" t="s">
        <v>77</v>
      </c>
      <c r="I4363" s="1" t="s">
        <v>43</v>
      </c>
      <c r="J4363" s="1" t="s">
        <v>6954</v>
      </c>
      <c r="K4363" s="1" t="s">
        <v>44</v>
      </c>
      <c r="L4363" s="1" t="s">
        <v>775</v>
      </c>
      <c r="M4363" s="1" t="s">
        <v>45</v>
      </c>
      <c r="N4363" s="1" t="s">
        <v>46</v>
      </c>
      <c r="O4363" s="1" t="s">
        <v>46</v>
      </c>
      <c r="P4363" s="1" t="s">
        <v>138</v>
      </c>
      <c r="Q4363" s="1">
        <v>2018</v>
      </c>
      <c r="R4363">
        <v>55.55</v>
      </c>
      <c r="S4363" s="1" t="s">
        <v>58</v>
      </c>
      <c r="T4363" s="2">
        <f>+R4363</f>
        <v>55.55</v>
      </c>
      <c r="U4363" s="1" t="s">
        <v>93</v>
      </c>
      <c r="V4363" s="1" t="s">
        <v>60</v>
      </c>
      <c r="W4363" s="1" t="s">
        <v>303</v>
      </c>
    </row>
    <row r="4364" spans="1:24" x14ac:dyDescent="0.25">
      <c r="A4364" s="1" t="s">
        <v>1539</v>
      </c>
      <c r="B4364" s="1" t="s">
        <v>1540</v>
      </c>
      <c r="C4364" s="1" t="s">
        <v>771</v>
      </c>
      <c r="D4364" s="1" t="s">
        <v>1492</v>
      </c>
      <c r="F4364" s="1" t="s">
        <v>773</v>
      </c>
      <c r="G4364" s="1" t="s">
        <v>782</v>
      </c>
      <c r="H4364" s="1" t="s">
        <v>77</v>
      </c>
      <c r="I4364" s="1" t="s">
        <v>171</v>
      </c>
      <c r="J4364" s="1" t="s">
        <v>6953</v>
      </c>
      <c r="K4364" s="1" t="s">
        <v>44</v>
      </c>
      <c r="L4364" s="1" t="s">
        <v>775</v>
      </c>
      <c r="M4364" s="1" t="s">
        <v>45</v>
      </c>
      <c r="N4364" s="1" t="s">
        <v>46</v>
      </c>
      <c r="O4364" s="1" t="s">
        <v>46</v>
      </c>
      <c r="P4364" s="1" t="s">
        <v>1543</v>
      </c>
      <c r="Q4364" s="1">
        <v>2018</v>
      </c>
      <c r="R4364">
        <v>55.55</v>
      </c>
      <c r="S4364" s="1" t="s">
        <v>58</v>
      </c>
      <c r="T4364" s="2">
        <f>+R4364</f>
        <v>55.55</v>
      </c>
      <c r="U4364" s="1" t="s">
        <v>93</v>
      </c>
      <c r="V4364" s="1" t="s">
        <v>211</v>
      </c>
    </row>
    <row r="4365" spans="1:24" x14ac:dyDescent="0.25">
      <c r="A4365" s="1" t="s">
        <v>1535</v>
      </c>
      <c r="B4365" s="1" t="s">
        <v>1536</v>
      </c>
      <c r="C4365" s="1" t="s">
        <v>771</v>
      </c>
      <c r="D4365" s="1" t="s">
        <v>1492</v>
      </c>
      <c r="F4365" s="1" t="s">
        <v>773</v>
      </c>
      <c r="G4365" s="1" t="s">
        <v>782</v>
      </c>
      <c r="H4365" s="1" t="s">
        <v>77</v>
      </c>
      <c r="I4365" s="1" t="s">
        <v>171</v>
      </c>
      <c r="J4365" s="1" t="s">
        <v>6953</v>
      </c>
      <c r="K4365" s="1" t="s">
        <v>44</v>
      </c>
      <c r="L4365" s="1" t="s">
        <v>775</v>
      </c>
      <c r="M4365" s="1" t="s">
        <v>45</v>
      </c>
      <c r="N4365" s="1" t="s">
        <v>46</v>
      </c>
      <c r="O4365" s="1" t="s">
        <v>46</v>
      </c>
      <c r="P4365" s="1" t="s">
        <v>862</v>
      </c>
      <c r="Q4365" s="1">
        <v>2018</v>
      </c>
      <c r="R4365">
        <v>32.659999999999997</v>
      </c>
      <c r="S4365" s="1" t="s">
        <v>58</v>
      </c>
      <c r="T4365" s="2">
        <f>+R4365</f>
        <v>32.659999999999997</v>
      </c>
      <c r="U4365" s="1" t="s">
        <v>82</v>
      </c>
      <c r="V4365" s="1" t="s">
        <v>83</v>
      </c>
      <c r="X4365" s="1" t="s">
        <v>264</v>
      </c>
    </row>
    <row r="4366" spans="1:24" x14ac:dyDescent="0.25">
      <c r="A4366" s="1" t="s">
        <v>1533</v>
      </c>
      <c r="B4366" s="1" t="s">
        <v>1534</v>
      </c>
      <c r="C4366" s="1" t="s">
        <v>771</v>
      </c>
      <c r="D4366" s="1" t="s">
        <v>1492</v>
      </c>
      <c r="F4366" s="1" t="s">
        <v>773</v>
      </c>
      <c r="G4366" s="1" t="s">
        <v>782</v>
      </c>
      <c r="H4366" s="1" t="s">
        <v>77</v>
      </c>
      <c r="I4366" s="1" t="s">
        <v>171</v>
      </c>
      <c r="J4366" s="1" t="s">
        <v>6953</v>
      </c>
      <c r="K4366" s="1" t="s">
        <v>44</v>
      </c>
      <c r="L4366" s="1" t="s">
        <v>775</v>
      </c>
      <c r="M4366" s="1" t="s">
        <v>45</v>
      </c>
      <c r="N4366" s="1" t="s">
        <v>46</v>
      </c>
      <c r="P4366" s="1" t="s">
        <v>193</v>
      </c>
      <c r="Q4366" s="1">
        <v>2018</v>
      </c>
      <c r="R4366">
        <v>32.659999999999997</v>
      </c>
      <c r="S4366" s="1" t="s">
        <v>58</v>
      </c>
      <c r="T4366" s="2">
        <f>+R4366</f>
        <v>32.659999999999997</v>
      </c>
      <c r="U4366" s="1" t="s">
        <v>82</v>
      </c>
      <c r="V4366" s="1" t="s">
        <v>83</v>
      </c>
      <c r="X4366" s="1" t="s">
        <v>289</v>
      </c>
    </row>
    <row r="4367" spans="1:24" x14ac:dyDescent="0.25">
      <c r="A4367" s="1" t="s">
        <v>1522</v>
      </c>
      <c r="B4367" s="1" t="s">
        <v>1523</v>
      </c>
      <c r="C4367" s="1" t="s">
        <v>771</v>
      </c>
      <c r="D4367" s="1" t="s">
        <v>1492</v>
      </c>
      <c r="F4367" s="1" t="s">
        <v>773</v>
      </c>
      <c r="G4367" s="1" t="s">
        <v>782</v>
      </c>
      <c r="H4367" s="1" t="s">
        <v>77</v>
      </c>
      <c r="I4367" s="1" t="s">
        <v>263</v>
      </c>
      <c r="J4367" s="1" t="s">
        <v>6950</v>
      </c>
      <c r="K4367" s="1" t="s">
        <v>44</v>
      </c>
      <c r="L4367" s="1" t="s">
        <v>775</v>
      </c>
      <c r="M4367" s="1" t="s">
        <v>45</v>
      </c>
      <c r="N4367" s="1" t="s">
        <v>46</v>
      </c>
      <c r="O4367" s="1" t="s">
        <v>46</v>
      </c>
      <c r="P4367" s="1" t="s">
        <v>1355</v>
      </c>
      <c r="Q4367" s="1">
        <v>2018</v>
      </c>
      <c r="R4367">
        <v>32.659999999999997</v>
      </c>
      <c r="S4367" s="1" t="s">
        <v>58</v>
      </c>
      <c r="T4367" s="2">
        <f>+R4367</f>
        <v>32.659999999999997</v>
      </c>
      <c r="U4367" s="1" t="s">
        <v>82</v>
      </c>
      <c r="V4367" s="1" t="s">
        <v>83</v>
      </c>
      <c r="X4367" s="1" t="s">
        <v>260</v>
      </c>
    </row>
    <row r="4368" spans="1:24" x14ac:dyDescent="0.25">
      <c r="A4368" s="1" t="s">
        <v>1520</v>
      </c>
      <c r="B4368" s="1" t="s">
        <v>1521</v>
      </c>
      <c r="C4368" s="1" t="s">
        <v>771</v>
      </c>
      <c r="D4368" s="1" t="s">
        <v>1492</v>
      </c>
      <c r="F4368" s="1" t="s">
        <v>773</v>
      </c>
      <c r="G4368" s="1" t="s">
        <v>782</v>
      </c>
      <c r="H4368" s="1" t="s">
        <v>77</v>
      </c>
      <c r="I4368" s="1" t="s">
        <v>78</v>
      </c>
      <c r="J4368" s="1" t="s">
        <v>78</v>
      </c>
      <c r="K4368" s="1" t="s">
        <v>44</v>
      </c>
      <c r="L4368" s="1" t="s">
        <v>775</v>
      </c>
      <c r="M4368" s="1" t="s">
        <v>45</v>
      </c>
      <c r="N4368" s="1" t="s">
        <v>46</v>
      </c>
      <c r="O4368" s="1" t="s">
        <v>46</v>
      </c>
      <c r="P4368" s="1" t="s">
        <v>99</v>
      </c>
      <c r="Q4368" s="1">
        <v>2018</v>
      </c>
      <c r="R4368">
        <v>32.659999999999997</v>
      </c>
      <c r="S4368" s="1" t="s">
        <v>58</v>
      </c>
      <c r="T4368" s="2">
        <f>+R4368</f>
        <v>32.659999999999997</v>
      </c>
      <c r="U4368" s="1" t="s">
        <v>93</v>
      </c>
      <c r="V4368" s="1" t="s">
        <v>60</v>
      </c>
      <c r="W4368" s="1" t="s">
        <v>61</v>
      </c>
    </row>
    <row r="4369" spans="1:24" x14ac:dyDescent="0.25">
      <c r="A4369" s="1" t="s">
        <v>1517</v>
      </c>
      <c r="B4369" s="1" t="s">
        <v>1518</v>
      </c>
      <c r="C4369" s="1" t="s">
        <v>771</v>
      </c>
      <c r="D4369" s="1" t="s">
        <v>1492</v>
      </c>
      <c r="F4369" s="1" t="s">
        <v>773</v>
      </c>
      <c r="G4369" s="1" t="s">
        <v>782</v>
      </c>
      <c r="H4369" s="1" t="s">
        <v>77</v>
      </c>
      <c r="I4369" s="1" t="s">
        <v>171</v>
      </c>
      <c r="J4369" s="1" t="s">
        <v>6953</v>
      </c>
      <c r="K4369" s="1" t="s">
        <v>44</v>
      </c>
      <c r="L4369" s="1" t="s">
        <v>775</v>
      </c>
      <c r="M4369" s="1" t="s">
        <v>45</v>
      </c>
      <c r="N4369" s="1" t="s">
        <v>46</v>
      </c>
      <c r="O4369" s="1" t="s">
        <v>46</v>
      </c>
      <c r="P4369" s="1" t="s">
        <v>1358</v>
      </c>
      <c r="Q4369" s="1">
        <v>2018</v>
      </c>
      <c r="R4369">
        <v>32.659999999999997</v>
      </c>
      <c r="S4369" s="1" t="s">
        <v>58</v>
      </c>
      <c r="T4369" s="2">
        <f>+R4369</f>
        <v>32.659999999999997</v>
      </c>
      <c r="U4369" s="1" t="s">
        <v>93</v>
      </c>
      <c r="V4369" s="1" t="s">
        <v>60</v>
      </c>
      <c r="W4369" s="1" t="s">
        <v>2230</v>
      </c>
    </row>
    <row r="4370" spans="1:24" x14ac:dyDescent="0.25">
      <c r="A4370" s="1" t="s">
        <v>1515</v>
      </c>
      <c r="B4370" s="1" t="s">
        <v>1516</v>
      </c>
      <c r="C4370" s="1" t="s">
        <v>771</v>
      </c>
      <c r="D4370" s="1" t="s">
        <v>1492</v>
      </c>
      <c r="F4370" s="1" t="s">
        <v>773</v>
      </c>
      <c r="G4370" s="1" t="s">
        <v>782</v>
      </c>
      <c r="H4370" s="1" t="s">
        <v>77</v>
      </c>
      <c r="I4370" s="1" t="s">
        <v>43</v>
      </c>
      <c r="J4370" s="1" t="s">
        <v>6954</v>
      </c>
      <c r="K4370" s="1" t="s">
        <v>44</v>
      </c>
      <c r="L4370" s="1" t="s">
        <v>775</v>
      </c>
      <c r="M4370" s="1" t="s">
        <v>45</v>
      </c>
      <c r="N4370" s="1" t="s">
        <v>46</v>
      </c>
      <c r="O4370" s="1" t="s">
        <v>46</v>
      </c>
      <c r="P4370" s="1" t="s">
        <v>135</v>
      </c>
      <c r="Q4370" s="1">
        <v>2018</v>
      </c>
      <c r="R4370">
        <v>32.659999999999997</v>
      </c>
      <c r="S4370" s="1" t="s">
        <v>58</v>
      </c>
      <c r="T4370" s="2">
        <f>+R4370</f>
        <v>32.659999999999997</v>
      </c>
      <c r="U4370" s="1" t="s">
        <v>93</v>
      </c>
      <c r="V4370" s="1" t="s">
        <v>211</v>
      </c>
    </row>
    <row r="4371" spans="1:24" x14ac:dyDescent="0.25">
      <c r="A4371" s="1" t="s">
        <v>1512</v>
      </c>
      <c r="B4371" s="1" t="s">
        <v>1513</v>
      </c>
      <c r="C4371" s="1" t="s">
        <v>771</v>
      </c>
      <c r="D4371" s="1" t="s">
        <v>1492</v>
      </c>
      <c r="F4371" s="1" t="s">
        <v>773</v>
      </c>
      <c r="G4371" s="1" t="s">
        <v>782</v>
      </c>
      <c r="H4371" s="1" t="s">
        <v>77</v>
      </c>
      <c r="I4371" s="1" t="s">
        <v>171</v>
      </c>
      <c r="J4371" s="1" t="s">
        <v>6953</v>
      </c>
      <c r="K4371" s="1" t="s">
        <v>44</v>
      </c>
      <c r="L4371" s="1" t="s">
        <v>775</v>
      </c>
      <c r="M4371" s="1" t="s">
        <v>45</v>
      </c>
      <c r="N4371" s="1" t="s">
        <v>46</v>
      </c>
      <c r="O4371" s="1" t="s">
        <v>46</v>
      </c>
      <c r="P4371" s="1" t="s">
        <v>1514</v>
      </c>
      <c r="Q4371" s="1">
        <v>2018</v>
      </c>
      <c r="R4371">
        <v>3.7499999999999999E-2</v>
      </c>
      <c r="S4371" s="1" t="s">
        <v>58</v>
      </c>
      <c r="T4371" s="2">
        <f>+R4371</f>
        <v>3.7499999999999999E-2</v>
      </c>
      <c r="U4371" s="1" t="s">
        <v>93</v>
      </c>
      <c r="V4371" s="1" t="s">
        <v>211</v>
      </c>
    </row>
    <row r="4372" spans="1:24" x14ac:dyDescent="0.25">
      <c r="A4372" s="1" t="s">
        <v>1509</v>
      </c>
      <c r="B4372" s="1" t="s">
        <v>1510</v>
      </c>
      <c r="C4372" s="1" t="s">
        <v>771</v>
      </c>
      <c r="D4372" s="1" t="s">
        <v>1492</v>
      </c>
      <c r="F4372" s="1" t="s">
        <v>773</v>
      </c>
      <c r="G4372" s="1" t="s">
        <v>782</v>
      </c>
      <c r="H4372" s="1" t="s">
        <v>77</v>
      </c>
      <c r="I4372" s="1" t="s">
        <v>171</v>
      </c>
      <c r="J4372" s="1" t="s">
        <v>6953</v>
      </c>
      <c r="K4372" s="1" t="s">
        <v>44</v>
      </c>
      <c r="L4372" s="1" t="s">
        <v>775</v>
      </c>
      <c r="M4372" s="1" t="s">
        <v>45</v>
      </c>
      <c r="N4372" s="1" t="s">
        <v>46</v>
      </c>
      <c r="O4372" s="1" t="s">
        <v>46</v>
      </c>
      <c r="P4372" s="1" t="s">
        <v>928</v>
      </c>
      <c r="Q4372" s="1">
        <v>2018</v>
      </c>
      <c r="R4372">
        <v>62.5</v>
      </c>
      <c r="S4372" s="1" t="s">
        <v>58</v>
      </c>
      <c r="T4372" s="2">
        <f>+R4372</f>
        <v>62.5</v>
      </c>
      <c r="U4372" s="1" t="s">
        <v>82</v>
      </c>
      <c r="V4372" s="1" t="s">
        <v>83</v>
      </c>
      <c r="X4372" s="1" t="s">
        <v>264</v>
      </c>
    </row>
    <row r="4373" spans="1:24" x14ac:dyDescent="0.25">
      <c r="A4373" s="1" t="s">
        <v>1506</v>
      </c>
      <c r="B4373" s="1" t="s">
        <v>1507</v>
      </c>
      <c r="C4373" s="1" t="s">
        <v>771</v>
      </c>
      <c r="D4373" s="1" t="s">
        <v>1492</v>
      </c>
      <c r="F4373" s="1" t="s">
        <v>773</v>
      </c>
      <c r="G4373" s="1" t="s">
        <v>782</v>
      </c>
      <c r="H4373" s="1" t="s">
        <v>77</v>
      </c>
      <c r="I4373" s="1" t="s">
        <v>171</v>
      </c>
      <c r="J4373" s="1" t="s">
        <v>6953</v>
      </c>
      <c r="K4373" s="1" t="s">
        <v>44</v>
      </c>
      <c r="L4373" s="1" t="s">
        <v>775</v>
      </c>
      <c r="M4373" s="1" t="s">
        <v>45</v>
      </c>
      <c r="N4373" s="1" t="s">
        <v>46</v>
      </c>
      <c r="O4373" s="1" t="s">
        <v>46</v>
      </c>
      <c r="P4373" s="1" t="s">
        <v>1508</v>
      </c>
      <c r="Q4373" s="1">
        <v>2018</v>
      </c>
      <c r="R4373">
        <v>62.5</v>
      </c>
      <c r="S4373" s="1" t="s">
        <v>58</v>
      </c>
      <c r="T4373" s="2">
        <f>+R4373</f>
        <v>62.5</v>
      </c>
      <c r="U4373" s="1" t="s">
        <v>82</v>
      </c>
      <c r="V4373" s="1" t="s">
        <v>83</v>
      </c>
      <c r="X4373" s="1" t="s">
        <v>260</v>
      </c>
    </row>
    <row r="4374" spans="1:24" x14ac:dyDescent="0.25">
      <c r="A4374" s="1" t="s">
        <v>1504</v>
      </c>
      <c r="B4374" s="1" t="s">
        <v>1505</v>
      </c>
      <c r="C4374" s="1" t="s">
        <v>771</v>
      </c>
      <c r="D4374" s="1" t="s">
        <v>1492</v>
      </c>
      <c r="F4374" s="1" t="s">
        <v>773</v>
      </c>
      <c r="G4374" s="1" t="s">
        <v>782</v>
      </c>
      <c r="H4374" s="1" t="s">
        <v>77</v>
      </c>
      <c r="I4374" s="1" t="s">
        <v>171</v>
      </c>
      <c r="J4374" s="1" t="s">
        <v>6953</v>
      </c>
      <c r="K4374" s="1" t="s">
        <v>44</v>
      </c>
      <c r="L4374" s="1" t="s">
        <v>775</v>
      </c>
      <c r="M4374" s="1" t="s">
        <v>45</v>
      </c>
      <c r="N4374" s="1" t="s">
        <v>46</v>
      </c>
      <c r="P4374" s="1" t="s">
        <v>193</v>
      </c>
      <c r="Q4374" s="1">
        <v>2018</v>
      </c>
      <c r="R4374">
        <v>62.5</v>
      </c>
      <c r="S4374" s="1" t="s">
        <v>58</v>
      </c>
      <c r="T4374" s="2">
        <f>+R4374</f>
        <v>62.5</v>
      </c>
      <c r="U4374" s="1" t="s">
        <v>82</v>
      </c>
      <c r="V4374" s="1" t="s">
        <v>83</v>
      </c>
      <c r="X4374" s="1" t="s">
        <v>289</v>
      </c>
    </row>
    <row r="4375" spans="1:24" x14ac:dyDescent="0.25">
      <c r="A4375" s="1" t="s">
        <v>1501</v>
      </c>
      <c r="B4375" s="1" t="s">
        <v>1502</v>
      </c>
      <c r="C4375" s="1" t="s">
        <v>771</v>
      </c>
      <c r="D4375" s="1" t="s">
        <v>1492</v>
      </c>
      <c r="F4375" s="1" t="s">
        <v>773</v>
      </c>
      <c r="G4375" s="1" t="s">
        <v>782</v>
      </c>
      <c r="H4375" s="1" t="s">
        <v>77</v>
      </c>
      <c r="I4375" s="1" t="s">
        <v>171</v>
      </c>
      <c r="J4375" s="1" t="s">
        <v>6953</v>
      </c>
      <c r="K4375" s="1" t="s">
        <v>44</v>
      </c>
      <c r="L4375" s="1" t="s">
        <v>775</v>
      </c>
      <c r="M4375" s="1" t="s">
        <v>45</v>
      </c>
      <c r="N4375" s="1" t="s">
        <v>46</v>
      </c>
      <c r="P4375" s="1" t="s">
        <v>193</v>
      </c>
      <c r="Q4375" s="1">
        <v>2018</v>
      </c>
      <c r="R4375">
        <v>62.5</v>
      </c>
      <c r="S4375" s="1" t="s">
        <v>58</v>
      </c>
      <c r="T4375" s="2">
        <f>+R4375</f>
        <v>62.5</v>
      </c>
      <c r="U4375" s="1" t="s">
        <v>93</v>
      </c>
      <c r="V4375" s="1" t="s">
        <v>60</v>
      </c>
      <c r="W4375" s="1" t="s">
        <v>61</v>
      </c>
    </row>
    <row r="4376" spans="1:24" x14ac:dyDescent="0.25">
      <c r="A4376" s="1" t="s">
        <v>1499</v>
      </c>
      <c r="B4376" s="1" t="s">
        <v>1500</v>
      </c>
      <c r="C4376" s="1" t="s">
        <v>771</v>
      </c>
      <c r="D4376" s="1" t="s">
        <v>1492</v>
      </c>
      <c r="F4376" s="1" t="s">
        <v>773</v>
      </c>
      <c r="G4376" s="1" t="s">
        <v>782</v>
      </c>
      <c r="H4376" s="1" t="s">
        <v>77</v>
      </c>
      <c r="I4376" s="1" t="s">
        <v>43</v>
      </c>
      <c r="J4376" s="1" t="s">
        <v>6954</v>
      </c>
      <c r="K4376" s="1" t="s">
        <v>44</v>
      </c>
      <c r="L4376" s="1" t="s">
        <v>775</v>
      </c>
      <c r="M4376" s="1" t="s">
        <v>45</v>
      </c>
      <c r="N4376" s="1" t="s">
        <v>46</v>
      </c>
      <c r="O4376" s="1" t="s">
        <v>46</v>
      </c>
      <c r="P4376" s="1" t="s">
        <v>752</v>
      </c>
      <c r="Q4376" s="1">
        <v>2018</v>
      </c>
      <c r="R4376">
        <v>1</v>
      </c>
      <c r="S4376" s="1" t="s">
        <v>58</v>
      </c>
      <c r="T4376" s="2">
        <f>+R4376</f>
        <v>1</v>
      </c>
      <c r="U4376" s="1" t="s">
        <v>136</v>
      </c>
      <c r="V4376" s="1" t="s">
        <v>83</v>
      </c>
      <c r="X4376" s="1" t="s">
        <v>260</v>
      </c>
    </row>
    <row r="4377" spans="1:24" x14ac:dyDescent="0.25">
      <c r="A4377" s="1" t="s">
        <v>1495</v>
      </c>
      <c r="B4377" s="1" t="s">
        <v>1496</v>
      </c>
      <c r="C4377" s="1" t="s">
        <v>771</v>
      </c>
      <c r="D4377" s="1" t="s">
        <v>1075</v>
      </c>
      <c r="F4377" s="1" t="s">
        <v>773</v>
      </c>
      <c r="G4377" s="1" t="s">
        <v>774</v>
      </c>
      <c r="H4377" s="1" t="s">
        <v>77</v>
      </c>
      <c r="I4377" s="1" t="s">
        <v>171</v>
      </c>
      <c r="J4377" s="1" t="s">
        <v>6953</v>
      </c>
      <c r="K4377" s="1" t="s">
        <v>44</v>
      </c>
      <c r="L4377" s="1" t="s">
        <v>775</v>
      </c>
      <c r="M4377" s="1" t="s">
        <v>45</v>
      </c>
      <c r="N4377" s="1" t="s">
        <v>46</v>
      </c>
      <c r="O4377" s="1" t="s">
        <v>46</v>
      </c>
      <c r="P4377" s="1" t="s">
        <v>1498</v>
      </c>
      <c r="Q4377" s="1">
        <v>2018</v>
      </c>
      <c r="R4377">
        <v>1</v>
      </c>
      <c r="S4377" s="1" t="s">
        <v>58</v>
      </c>
      <c r="T4377" s="2">
        <f>+R4377</f>
        <v>1</v>
      </c>
      <c r="U4377" s="1" t="s">
        <v>136</v>
      </c>
      <c r="V4377" s="1" t="s">
        <v>83</v>
      </c>
      <c r="X4377" s="1" t="s">
        <v>264</v>
      </c>
    </row>
    <row r="4378" spans="1:24" x14ac:dyDescent="0.25">
      <c r="A4378" s="1" t="s">
        <v>1493</v>
      </c>
      <c r="B4378" s="1" t="s">
        <v>1494</v>
      </c>
      <c r="C4378" s="1" t="s">
        <v>771</v>
      </c>
      <c r="D4378" s="1" t="s">
        <v>1492</v>
      </c>
      <c r="F4378" s="1" t="s">
        <v>773</v>
      </c>
      <c r="G4378" s="1" t="s">
        <v>782</v>
      </c>
      <c r="H4378" s="1" t="s">
        <v>77</v>
      </c>
      <c r="I4378" s="1" t="s">
        <v>43</v>
      </c>
      <c r="J4378" s="1" t="s">
        <v>6954</v>
      </c>
      <c r="K4378" s="1" t="s">
        <v>44</v>
      </c>
      <c r="L4378" s="1" t="s">
        <v>775</v>
      </c>
      <c r="M4378" s="1" t="s">
        <v>45</v>
      </c>
      <c r="N4378" s="1" t="s">
        <v>46</v>
      </c>
      <c r="O4378" s="1" t="s">
        <v>46</v>
      </c>
      <c r="P4378" s="1" t="s">
        <v>1358</v>
      </c>
      <c r="Q4378" s="1">
        <v>2018</v>
      </c>
      <c r="R4378">
        <v>1</v>
      </c>
      <c r="S4378" s="1" t="s">
        <v>58</v>
      </c>
      <c r="T4378" s="2">
        <f>+R4378</f>
        <v>1</v>
      </c>
      <c r="U4378" s="1" t="s">
        <v>93</v>
      </c>
      <c r="V4378" s="1" t="s">
        <v>60</v>
      </c>
      <c r="W4378" s="1" t="s">
        <v>61</v>
      </c>
    </row>
    <row r="4379" spans="1:24" x14ac:dyDescent="0.25">
      <c r="A4379" s="1" t="s">
        <v>1490</v>
      </c>
      <c r="B4379" s="1" t="s">
        <v>1491</v>
      </c>
      <c r="C4379" s="1" t="s">
        <v>771</v>
      </c>
      <c r="D4379" s="1" t="s">
        <v>1492</v>
      </c>
      <c r="F4379" s="1" t="s">
        <v>773</v>
      </c>
      <c r="G4379" s="1" t="s">
        <v>782</v>
      </c>
      <c r="H4379" s="1" t="s">
        <v>77</v>
      </c>
      <c r="I4379" s="1" t="s">
        <v>78</v>
      </c>
      <c r="J4379" s="1" t="s">
        <v>78</v>
      </c>
      <c r="K4379" s="1" t="s">
        <v>44</v>
      </c>
      <c r="L4379" s="1" t="s">
        <v>775</v>
      </c>
      <c r="M4379" s="1" t="s">
        <v>45</v>
      </c>
      <c r="N4379" s="1" t="s">
        <v>46</v>
      </c>
      <c r="O4379" s="1" t="s">
        <v>46</v>
      </c>
      <c r="P4379" s="1" t="s">
        <v>752</v>
      </c>
      <c r="Q4379" s="1">
        <v>2018</v>
      </c>
      <c r="R4379">
        <v>1</v>
      </c>
      <c r="S4379" s="1" t="s">
        <v>58</v>
      </c>
      <c r="T4379" s="2">
        <f>+R4379</f>
        <v>1</v>
      </c>
      <c r="U4379" s="1" t="s">
        <v>93</v>
      </c>
      <c r="V4379" s="1" t="s">
        <v>60</v>
      </c>
      <c r="W4379" s="1" t="s">
        <v>2230</v>
      </c>
    </row>
    <row r="4380" spans="1:24" x14ac:dyDescent="0.25">
      <c r="A4380" s="1" t="s">
        <v>1485</v>
      </c>
      <c r="B4380" s="1" t="s">
        <v>1486</v>
      </c>
      <c r="C4380" s="1" t="s">
        <v>771</v>
      </c>
      <c r="D4380" s="1" t="s">
        <v>1069</v>
      </c>
      <c r="F4380" s="1" t="s">
        <v>773</v>
      </c>
      <c r="G4380" s="1" t="s">
        <v>782</v>
      </c>
      <c r="H4380" s="1" t="s">
        <v>77</v>
      </c>
      <c r="I4380" s="1" t="s">
        <v>171</v>
      </c>
      <c r="J4380" s="1" t="s">
        <v>6953</v>
      </c>
      <c r="K4380" s="1" t="s">
        <v>44</v>
      </c>
      <c r="L4380" s="1" t="s">
        <v>775</v>
      </c>
      <c r="M4380" s="1" t="s">
        <v>45</v>
      </c>
      <c r="N4380" s="1" t="s">
        <v>46</v>
      </c>
      <c r="O4380" s="1" t="s">
        <v>46</v>
      </c>
      <c r="P4380" s="1" t="s">
        <v>1489</v>
      </c>
      <c r="Q4380" s="1">
        <v>2018</v>
      </c>
      <c r="R4380">
        <v>35.71</v>
      </c>
      <c r="S4380" s="1" t="s">
        <v>58</v>
      </c>
      <c r="T4380" s="2">
        <f>+R4380</f>
        <v>35.71</v>
      </c>
      <c r="U4380" s="1" t="s">
        <v>82</v>
      </c>
      <c r="V4380" s="1" t="s">
        <v>83</v>
      </c>
      <c r="X4380" s="1" t="s">
        <v>289</v>
      </c>
    </row>
    <row r="4381" spans="1:24" x14ac:dyDescent="0.25">
      <c r="A4381" s="1" t="s">
        <v>1483</v>
      </c>
      <c r="B4381" s="1" t="s">
        <v>1484</v>
      </c>
      <c r="C4381" s="1" t="s">
        <v>771</v>
      </c>
      <c r="D4381" s="1" t="s">
        <v>1069</v>
      </c>
      <c r="F4381" s="1" t="s">
        <v>773</v>
      </c>
      <c r="G4381" s="1" t="s">
        <v>782</v>
      </c>
      <c r="H4381" s="1" t="s">
        <v>77</v>
      </c>
      <c r="I4381" s="1" t="s">
        <v>171</v>
      </c>
      <c r="J4381" s="1" t="s">
        <v>6953</v>
      </c>
      <c r="K4381" s="1" t="s">
        <v>44</v>
      </c>
      <c r="L4381" s="1" t="s">
        <v>775</v>
      </c>
      <c r="M4381" s="1" t="s">
        <v>45</v>
      </c>
      <c r="N4381" s="1" t="s">
        <v>46</v>
      </c>
      <c r="P4381" s="1" t="s">
        <v>193</v>
      </c>
      <c r="Q4381" s="1">
        <v>2018</v>
      </c>
      <c r="R4381">
        <v>35.71</v>
      </c>
      <c r="S4381" s="1" t="s">
        <v>58</v>
      </c>
      <c r="T4381" s="2">
        <f>+R4381</f>
        <v>35.71</v>
      </c>
      <c r="U4381" s="1" t="s">
        <v>82</v>
      </c>
      <c r="V4381" s="1" t="s">
        <v>83</v>
      </c>
      <c r="X4381" s="1" t="s">
        <v>84</v>
      </c>
    </row>
    <row r="4382" spans="1:24" x14ac:dyDescent="0.25">
      <c r="A4382" s="1" t="s">
        <v>1481</v>
      </c>
      <c r="B4382" s="1" t="s">
        <v>1482</v>
      </c>
      <c r="C4382" s="1" t="s">
        <v>771</v>
      </c>
      <c r="D4382" s="1" t="s">
        <v>1069</v>
      </c>
      <c r="F4382" s="1" t="s">
        <v>773</v>
      </c>
      <c r="G4382" s="1" t="s">
        <v>782</v>
      </c>
      <c r="H4382" s="1" t="s">
        <v>77</v>
      </c>
      <c r="I4382" s="1" t="s">
        <v>171</v>
      </c>
      <c r="J4382" s="1" t="s">
        <v>6953</v>
      </c>
      <c r="K4382" s="1" t="s">
        <v>44</v>
      </c>
      <c r="L4382" s="1" t="s">
        <v>775</v>
      </c>
      <c r="M4382" s="1" t="s">
        <v>45</v>
      </c>
      <c r="N4382" s="1" t="s">
        <v>46</v>
      </c>
      <c r="P4382" s="1" t="s">
        <v>193</v>
      </c>
      <c r="Q4382" s="1">
        <v>2018</v>
      </c>
      <c r="R4382">
        <v>35.71</v>
      </c>
      <c r="S4382" s="1" t="s">
        <v>58</v>
      </c>
      <c r="T4382" s="2">
        <f>+R4382</f>
        <v>35.71</v>
      </c>
      <c r="U4382" s="1" t="s">
        <v>82</v>
      </c>
      <c r="V4382" s="1" t="s">
        <v>83</v>
      </c>
      <c r="X4382" s="1" t="s">
        <v>260</v>
      </c>
    </row>
    <row r="4383" spans="1:24" x14ac:dyDescent="0.25">
      <c r="A4383" s="1" t="s">
        <v>1478</v>
      </c>
      <c r="B4383" s="1" t="s">
        <v>1479</v>
      </c>
      <c r="C4383" s="1" t="s">
        <v>771</v>
      </c>
      <c r="D4383" s="1" t="s">
        <v>1069</v>
      </c>
      <c r="F4383" s="1" t="s">
        <v>773</v>
      </c>
      <c r="G4383" s="1" t="s">
        <v>782</v>
      </c>
      <c r="H4383" s="1" t="s">
        <v>77</v>
      </c>
      <c r="I4383" s="1" t="s">
        <v>43</v>
      </c>
      <c r="J4383" s="1" t="s">
        <v>6954</v>
      </c>
      <c r="K4383" s="1" t="s">
        <v>44</v>
      </c>
      <c r="L4383" s="1" t="s">
        <v>775</v>
      </c>
      <c r="M4383" s="1" t="s">
        <v>45</v>
      </c>
      <c r="N4383" s="1" t="s">
        <v>46</v>
      </c>
      <c r="P4383" s="1" t="s">
        <v>1480</v>
      </c>
      <c r="Q4383" s="1">
        <v>2018</v>
      </c>
      <c r="R4383">
        <v>35.71</v>
      </c>
      <c r="S4383" s="1" t="s">
        <v>58</v>
      </c>
      <c r="T4383" s="2">
        <f>+R4383</f>
        <v>35.71</v>
      </c>
      <c r="U4383" s="1" t="s">
        <v>82</v>
      </c>
      <c r="V4383" s="1" t="s">
        <v>83</v>
      </c>
      <c r="X4383" s="1" t="s">
        <v>264</v>
      </c>
    </row>
    <row r="4384" spans="1:24" x14ac:dyDescent="0.25">
      <c r="A4384" s="1" t="s">
        <v>1475</v>
      </c>
      <c r="B4384" s="1" t="s">
        <v>1476</v>
      </c>
      <c r="C4384" s="1" t="s">
        <v>771</v>
      </c>
      <c r="D4384" s="1" t="s">
        <v>1069</v>
      </c>
      <c r="F4384" s="1" t="s">
        <v>773</v>
      </c>
      <c r="G4384" s="1" t="s">
        <v>782</v>
      </c>
      <c r="H4384" s="1" t="s">
        <v>77</v>
      </c>
      <c r="I4384" s="1" t="s">
        <v>171</v>
      </c>
      <c r="J4384" s="1" t="s">
        <v>6953</v>
      </c>
      <c r="K4384" s="1" t="s">
        <v>44</v>
      </c>
      <c r="L4384" s="1" t="s">
        <v>775</v>
      </c>
      <c r="M4384" s="1" t="s">
        <v>45</v>
      </c>
      <c r="N4384" s="1" t="s">
        <v>46</v>
      </c>
      <c r="P4384" s="1" t="s">
        <v>193</v>
      </c>
      <c r="Q4384" s="1">
        <v>2018</v>
      </c>
      <c r="R4384">
        <v>35.71</v>
      </c>
      <c r="S4384" s="1" t="s">
        <v>58</v>
      </c>
      <c r="T4384" s="2">
        <f>+R4384</f>
        <v>35.71</v>
      </c>
      <c r="U4384" s="1" t="s">
        <v>93</v>
      </c>
      <c r="V4384" s="1" t="s">
        <v>60</v>
      </c>
      <c r="W4384" s="1" t="s">
        <v>2200</v>
      </c>
    </row>
    <row r="4385" spans="1:24" x14ac:dyDescent="0.25">
      <c r="A4385" s="1" t="s">
        <v>1473</v>
      </c>
      <c r="B4385" s="1" t="s">
        <v>1474</v>
      </c>
      <c r="C4385" s="1" t="s">
        <v>771</v>
      </c>
      <c r="D4385" s="1" t="s">
        <v>1069</v>
      </c>
      <c r="F4385" s="1" t="s">
        <v>773</v>
      </c>
      <c r="G4385" s="1" t="s">
        <v>782</v>
      </c>
      <c r="H4385" s="1" t="s">
        <v>77</v>
      </c>
      <c r="I4385" s="1" t="s">
        <v>43</v>
      </c>
      <c r="J4385" s="1" t="s">
        <v>6954</v>
      </c>
      <c r="K4385" s="1" t="s">
        <v>44</v>
      </c>
      <c r="L4385" s="1" t="s">
        <v>775</v>
      </c>
      <c r="M4385" s="1" t="s">
        <v>45</v>
      </c>
      <c r="N4385" s="1" t="s">
        <v>46</v>
      </c>
      <c r="O4385" s="1" t="s">
        <v>46</v>
      </c>
      <c r="P4385" s="1" t="s">
        <v>233</v>
      </c>
      <c r="Q4385" s="1">
        <v>2018</v>
      </c>
      <c r="R4385">
        <v>35.71</v>
      </c>
      <c r="S4385" s="1" t="s">
        <v>58</v>
      </c>
      <c r="T4385" s="2">
        <f>+R4385</f>
        <v>35.71</v>
      </c>
      <c r="U4385" s="1" t="s">
        <v>93</v>
      </c>
      <c r="V4385" s="1" t="s">
        <v>60</v>
      </c>
      <c r="W4385" s="1" t="s">
        <v>61</v>
      </c>
    </row>
    <row r="4386" spans="1:24" x14ac:dyDescent="0.25">
      <c r="A4386" s="1" t="s">
        <v>1471</v>
      </c>
      <c r="B4386" s="1" t="s">
        <v>1472</v>
      </c>
      <c r="C4386" s="1" t="s">
        <v>771</v>
      </c>
      <c r="D4386" s="1" t="s">
        <v>1069</v>
      </c>
      <c r="F4386" s="1" t="s">
        <v>773</v>
      </c>
      <c r="G4386" s="1" t="s">
        <v>782</v>
      </c>
      <c r="H4386" s="1" t="s">
        <v>77</v>
      </c>
      <c r="I4386" s="1" t="s">
        <v>171</v>
      </c>
      <c r="J4386" s="1" t="s">
        <v>6953</v>
      </c>
      <c r="K4386" s="1" t="s">
        <v>44</v>
      </c>
      <c r="L4386" s="1" t="s">
        <v>775</v>
      </c>
      <c r="M4386" s="1" t="s">
        <v>45</v>
      </c>
      <c r="N4386" s="1" t="s">
        <v>46</v>
      </c>
      <c r="P4386" s="1" t="s">
        <v>193</v>
      </c>
      <c r="Q4386" s="1">
        <v>2018</v>
      </c>
      <c r="R4386">
        <v>35.71</v>
      </c>
      <c r="S4386" s="1" t="s">
        <v>58</v>
      </c>
      <c r="T4386" s="2">
        <f>+R4386</f>
        <v>35.71</v>
      </c>
      <c r="U4386" s="1" t="s">
        <v>93</v>
      </c>
      <c r="V4386" s="1" t="s">
        <v>60</v>
      </c>
      <c r="W4386" s="1" t="s">
        <v>2230</v>
      </c>
    </row>
    <row r="4387" spans="1:24" x14ac:dyDescent="0.25">
      <c r="A4387" s="1" t="s">
        <v>1467</v>
      </c>
      <c r="B4387" s="1" t="s">
        <v>1468</v>
      </c>
      <c r="C4387" s="1" t="s">
        <v>771</v>
      </c>
      <c r="D4387" s="1" t="s">
        <v>1069</v>
      </c>
      <c r="F4387" s="1" t="s">
        <v>773</v>
      </c>
      <c r="G4387" s="1" t="s">
        <v>782</v>
      </c>
      <c r="H4387" s="1" t="s">
        <v>77</v>
      </c>
      <c r="I4387" s="1" t="s">
        <v>171</v>
      </c>
      <c r="J4387" s="1" t="s">
        <v>6953</v>
      </c>
      <c r="K4387" s="1" t="s">
        <v>44</v>
      </c>
      <c r="L4387" s="1" t="s">
        <v>775</v>
      </c>
      <c r="M4387" s="1" t="s">
        <v>45</v>
      </c>
      <c r="N4387" s="1" t="s">
        <v>46</v>
      </c>
      <c r="O4387" s="1" t="s">
        <v>46</v>
      </c>
      <c r="P4387" s="1" t="s">
        <v>1470</v>
      </c>
      <c r="Q4387" s="1">
        <v>2018</v>
      </c>
      <c r="R4387">
        <v>0.66</v>
      </c>
      <c r="S4387" s="1" t="s">
        <v>58</v>
      </c>
      <c r="T4387" s="2">
        <f>+R4387</f>
        <v>0.66</v>
      </c>
      <c r="U4387" s="1" t="s">
        <v>136</v>
      </c>
      <c r="V4387" s="1" t="s">
        <v>83</v>
      </c>
      <c r="X4387" s="1" t="s">
        <v>260</v>
      </c>
    </row>
    <row r="4388" spans="1:24" x14ac:dyDescent="0.25">
      <c r="A4388" s="1" t="s">
        <v>1465</v>
      </c>
      <c r="B4388" s="1" t="s">
        <v>1466</v>
      </c>
      <c r="C4388" s="1" t="s">
        <v>771</v>
      </c>
      <c r="D4388" s="1" t="s">
        <v>1069</v>
      </c>
      <c r="F4388" s="1" t="s">
        <v>773</v>
      </c>
      <c r="G4388" s="1" t="s">
        <v>782</v>
      </c>
      <c r="H4388" s="1" t="s">
        <v>77</v>
      </c>
      <c r="I4388" s="1" t="s">
        <v>171</v>
      </c>
      <c r="J4388" s="1" t="s">
        <v>6953</v>
      </c>
      <c r="K4388" s="1" t="s">
        <v>44</v>
      </c>
      <c r="L4388" s="1" t="s">
        <v>775</v>
      </c>
      <c r="M4388" s="1" t="s">
        <v>45</v>
      </c>
      <c r="N4388" s="1" t="s">
        <v>46</v>
      </c>
      <c r="O4388" s="1" t="s">
        <v>46</v>
      </c>
      <c r="P4388" s="1" t="s">
        <v>752</v>
      </c>
      <c r="Q4388" s="1">
        <v>2018</v>
      </c>
      <c r="R4388">
        <v>0.66</v>
      </c>
      <c r="S4388" s="1" t="s">
        <v>58</v>
      </c>
      <c r="T4388" s="2">
        <f>+R4388</f>
        <v>0.66</v>
      </c>
      <c r="U4388" s="1" t="s">
        <v>136</v>
      </c>
      <c r="V4388" s="1" t="s">
        <v>83</v>
      </c>
      <c r="X4388" s="1" t="s">
        <v>289</v>
      </c>
    </row>
    <row r="4389" spans="1:24" x14ac:dyDescent="0.25">
      <c r="A4389" s="1" t="s">
        <v>1461</v>
      </c>
      <c r="B4389" s="1" t="s">
        <v>1462</v>
      </c>
      <c r="C4389" s="1" t="s">
        <v>771</v>
      </c>
      <c r="D4389" s="1" t="s">
        <v>1069</v>
      </c>
      <c r="F4389" s="1" t="s">
        <v>773</v>
      </c>
      <c r="G4389" s="1" t="s">
        <v>782</v>
      </c>
      <c r="H4389" s="1" t="s">
        <v>77</v>
      </c>
      <c r="I4389" s="1" t="s">
        <v>43</v>
      </c>
      <c r="J4389" s="1" t="s">
        <v>6954</v>
      </c>
      <c r="K4389" s="1" t="s">
        <v>44</v>
      </c>
      <c r="L4389" s="1" t="s">
        <v>775</v>
      </c>
      <c r="M4389" s="1" t="s">
        <v>45</v>
      </c>
      <c r="N4389" s="1" t="s">
        <v>46</v>
      </c>
      <c r="O4389" s="1" t="s">
        <v>46</v>
      </c>
      <c r="P4389" s="1" t="s">
        <v>1464</v>
      </c>
      <c r="Q4389" s="1">
        <v>2018</v>
      </c>
      <c r="R4389">
        <v>0.66</v>
      </c>
      <c r="S4389" s="1" t="s">
        <v>58</v>
      </c>
      <c r="T4389" s="2">
        <f>+R4389</f>
        <v>0.66</v>
      </c>
      <c r="U4389" s="1" t="s">
        <v>136</v>
      </c>
      <c r="V4389" s="1" t="s">
        <v>83</v>
      </c>
      <c r="X4389" s="1" t="s">
        <v>264</v>
      </c>
    </row>
    <row r="4390" spans="1:24" x14ac:dyDescent="0.25">
      <c r="A4390" s="1" t="s">
        <v>1458</v>
      </c>
      <c r="B4390" s="1" t="s">
        <v>1459</v>
      </c>
      <c r="C4390" s="1" t="s">
        <v>771</v>
      </c>
      <c r="D4390" s="1" t="s">
        <v>1069</v>
      </c>
      <c r="F4390" s="1" t="s">
        <v>773</v>
      </c>
      <c r="G4390" s="1" t="s">
        <v>782</v>
      </c>
      <c r="H4390" s="1" t="s">
        <v>77</v>
      </c>
      <c r="I4390" s="1" t="s">
        <v>171</v>
      </c>
      <c r="J4390" s="1" t="s">
        <v>6953</v>
      </c>
      <c r="K4390" s="1" t="s">
        <v>44</v>
      </c>
      <c r="L4390" s="1" t="s">
        <v>775</v>
      </c>
      <c r="M4390" s="1" t="s">
        <v>45</v>
      </c>
      <c r="N4390" s="1" t="s">
        <v>46</v>
      </c>
      <c r="O4390" s="1" t="s">
        <v>46</v>
      </c>
      <c r="P4390" s="1" t="s">
        <v>1460</v>
      </c>
      <c r="Q4390" s="1">
        <v>2018</v>
      </c>
      <c r="R4390">
        <v>0.66</v>
      </c>
      <c r="S4390" s="1" t="s">
        <v>58</v>
      </c>
      <c r="T4390" s="2">
        <f>+R4390</f>
        <v>0.66</v>
      </c>
      <c r="U4390" s="1" t="s">
        <v>136</v>
      </c>
      <c r="V4390" s="1" t="s">
        <v>83</v>
      </c>
      <c r="X4390" s="1" t="s">
        <v>499</v>
      </c>
    </row>
    <row r="4391" spans="1:24" x14ac:dyDescent="0.25">
      <c r="A4391" s="1" t="s">
        <v>1455</v>
      </c>
      <c r="B4391" s="1" t="s">
        <v>1456</v>
      </c>
      <c r="C4391" s="1" t="s">
        <v>771</v>
      </c>
      <c r="D4391" s="1" t="s">
        <v>1069</v>
      </c>
      <c r="F4391" s="1" t="s">
        <v>773</v>
      </c>
      <c r="G4391" s="1" t="s">
        <v>782</v>
      </c>
      <c r="H4391" s="1" t="s">
        <v>77</v>
      </c>
      <c r="I4391" s="1" t="s">
        <v>43</v>
      </c>
      <c r="J4391" s="1" t="s">
        <v>6954</v>
      </c>
      <c r="K4391" s="1" t="s">
        <v>44</v>
      </c>
      <c r="L4391" s="1" t="s">
        <v>775</v>
      </c>
      <c r="M4391" s="1" t="s">
        <v>45</v>
      </c>
      <c r="N4391" s="1" t="s">
        <v>46</v>
      </c>
      <c r="O4391" s="1" t="s">
        <v>46</v>
      </c>
      <c r="P4391" s="1" t="s">
        <v>752</v>
      </c>
      <c r="Q4391" s="1">
        <v>2018</v>
      </c>
      <c r="R4391">
        <v>0.66</v>
      </c>
      <c r="S4391" s="1" t="s">
        <v>58</v>
      </c>
      <c r="T4391" s="2">
        <f>+R4391</f>
        <v>0.66</v>
      </c>
      <c r="U4391" s="1" t="s">
        <v>93</v>
      </c>
      <c r="V4391" s="1" t="s">
        <v>60</v>
      </c>
      <c r="W4391" s="1" t="s">
        <v>61</v>
      </c>
    </row>
    <row r="4392" spans="1:24" x14ac:dyDescent="0.25">
      <c r="A4392" s="1" t="s">
        <v>1453</v>
      </c>
      <c r="B4392" s="1" t="s">
        <v>1454</v>
      </c>
      <c r="C4392" s="1" t="s">
        <v>771</v>
      </c>
      <c r="D4392" s="1" t="s">
        <v>1069</v>
      </c>
      <c r="F4392" s="1" t="s">
        <v>773</v>
      </c>
      <c r="G4392" s="1" t="s">
        <v>782</v>
      </c>
      <c r="H4392" s="1" t="s">
        <v>77</v>
      </c>
      <c r="I4392" s="1" t="s">
        <v>43</v>
      </c>
      <c r="J4392" s="1" t="s">
        <v>6954</v>
      </c>
      <c r="K4392" s="1" t="s">
        <v>44</v>
      </c>
      <c r="L4392" s="1" t="s">
        <v>775</v>
      </c>
      <c r="M4392" s="1" t="s">
        <v>45</v>
      </c>
      <c r="N4392" s="1" t="s">
        <v>46</v>
      </c>
      <c r="O4392" s="1" t="s">
        <v>46</v>
      </c>
      <c r="P4392" s="1" t="s">
        <v>1070</v>
      </c>
      <c r="Q4392" s="1">
        <v>2018</v>
      </c>
      <c r="R4392">
        <v>0.66</v>
      </c>
      <c r="S4392" s="1" t="s">
        <v>58</v>
      </c>
      <c r="T4392" s="2">
        <f>+R4392</f>
        <v>0.66</v>
      </c>
      <c r="U4392" s="1" t="s">
        <v>93</v>
      </c>
      <c r="V4392" s="1" t="s">
        <v>60</v>
      </c>
      <c r="W4392" s="1" t="s">
        <v>2230</v>
      </c>
    </row>
    <row r="4393" spans="1:24" x14ac:dyDescent="0.25">
      <c r="A4393" s="1" t="s">
        <v>1451</v>
      </c>
      <c r="B4393" s="1" t="s">
        <v>1452</v>
      </c>
      <c r="C4393" s="1" t="s">
        <v>771</v>
      </c>
      <c r="D4393" s="1" t="s">
        <v>1069</v>
      </c>
      <c r="F4393" s="1" t="s">
        <v>773</v>
      </c>
      <c r="G4393" s="1" t="s">
        <v>782</v>
      </c>
      <c r="H4393" s="1" t="s">
        <v>77</v>
      </c>
      <c r="I4393" s="1" t="s">
        <v>43</v>
      </c>
      <c r="J4393" s="1" t="s">
        <v>6954</v>
      </c>
      <c r="K4393" s="1" t="s">
        <v>44</v>
      </c>
      <c r="L4393" s="1" t="s">
        <v>775</v>
      </c>
      <c r="M4393" s="1" t="s">
        <v>45</v>
      </c>
      <c r="N4393" s="1" t="s">
        <v>46</v>
      </c>
      <c r="O4393" s="1" t="s">
        <v>46</v>
      </c>
      <c r="P4393" s="1" t="s">
        <v>80</v>
      </c>
      <c r="Q4393" s="1">
        <v>2018</v>
      </c>
      <c r="R4393">
        <v>41.66</v>
      </c>
      <c r="S4393" s="1" t="s">
        <v>58</v>
      </c>
      <c r="T4393" s="2">
        <f>+R4393</f>
        <v>41.66</v>
      </c>
      <c r="U4393" s="1" t="s">
        <v>82</v>
      </c>
      <c r="V4393" s="1" t="s">
        <v>83</v>
      </c>
      <c r="X4393" s="1" t="s">
        <v>289</v>
      </c>
    </row>
    <row r="4394" spans="1:24" x14ac:dyDescent="0.25">
      <c r="A4394" s="1" t="s">
        <v>1448</v>
      </c>
      <c r="B4394" s="1" t="s">
        <v>1449</v>
      </c>
      <c r="C4394" s="1" t="s">
        <v>771</v>
      </c>
      <c r="D4394" s="1" t="s">
        <v>1069</v>
      </c>
      <c r="F4394" s="1" t="s">
        <v>773</v>
      </c>
      <c r="G4394" s="1" t="s">
        <v>782</v>
      </c>
      <c r="H4394" s="1" t="s">
        <v>77</v>
      </c>
      <c r="I4394" s="1" t="s">
        <v>171</v>
      </c>
      <c r="J4394" s="1" t="s">
        <v>6953</v>
      </c>
      <c r="K4394" s="1" t="s">
        <v>44</v>
      </c>
      <c r="L4394" s="1" t="s">
        <v>775</v>
      </c>
      <c r="M4394" s="1" t="s">
        <v>45</v>
      </c>
      <c r="N4394" s="1" t="s">
        <v>46</v>
      </c>
      <c r="P4394" s="1" t="s">
        <v>193</v>
      </c>
      <c r="Q4394" s="1">
        <v>2018</v>
      </c>
      <c r="R4394">
        <v>41.66</v>
      </c>
      <c r="S4394" s="1" t="s">
        <v>58</v>
      </c>
      <c r="T4394" s="2">
        <f>+R4394</f>
        <v>41.66</v>
      </c>
      <c r="U4394" s="1" t="s">
        <v>82</v>
      </c>
      <c r="V4394" s="1" t="s">
        <v>83</v>
      </c>
      <c r="X4394" s="1" t="s">
        <v>264</v>
      </c>
    </row>
    <row r="4395" spans="1:24" x14ac:dyDescent="0.25">
      <c r="A4395" s="1" t="s">
        <v>1441</v>
      </c>
      <c r="B4395" s="1" t="s">
        <v>1442</v>
      </c>
      <c r="C4395" s="1" t="s">
        <v>771</v>
      </c>
      <c r="D4395" s="1" t="s">
        <v>772</v>
      </c>
      <c r="F4395" s="1" t="s">
        <v>773</v>
      </c>
      <c r="G4395" s="1" t="s">
        <v>774</v>
      </c>
      <c r="H4395" s="1" t="s">
        <v>77</v>
      </c>
      <c r="I4395" s="1" t="s">
        <v>43</v>
      </c>
      <c r="J4395" s="1" t="s">
        <v>6954</v>
      </c>
      <c r="K4395" s="1" t="s">
        <v>44</v>
      </c>
      <c r="L4395" s="1" t="s">
        <v>775</v>
      </c>
      <c r="M4395" s="1" t="s">
        <v>45</v>
      </c>
      <c r="N4395" s="1" t="s">
        <v>46</v>
      </c>
      <c r="O4395" s="1" t="s">
        <v>46</v>
      </c>
      <c r="P4395" s="1" t="s">
        <v>751</v>
      </c>
      <c r="Q4395" s="1">
        <v>2018</v>
      </c>
      <c r="R4395">
        <v>41.66</v>
      </c>
      <c r="S4395" s="1" t="s">
        <v>58</v>
      </c>
      <c r="T4395" s="2">
        <f>+R4395</f>
        <v>41.66</v>
      </c>
      <c r="U4395" s="1" t="s">
        <v>82</v>
      </c>
      <c r="V4395" s="1" t="s">
        <v>83</v>
      </c>
      <c r="X4395" s="1" t="s">
        <v>260</v>
      </c>
    </row>
    <row r="4396" spans="1:24" x14ac:dyDescent="0.25">
      <c r="A4396" s="1" t="s">
        <v>1439</v>
      </c>
      <c r="B4396" s="1" t="s">
        <v>1440</v>
      </c>
      <c r="C4396" s="1" t="s">
        <v>771</v>
      </c>
      <c r="D4396" s="1" t="s">
        <v>1296</v>
      </c>
      <c r="F4396" s="1" t="s">
        <v>773</v>
      </c>
      <c r="G4396" s="1" t="s">
        <v>6948</v>
      </c>
      <c r="H4396" s="1" t="s">
        <v>77</v>
      </c>
      <c r="I4396" s="1" t="s">
        <v>171</v>
      </c>
      <c r="J4396" s="1" t="s">
        <v>6953</v>
      </c>
      <c r="K4396" s="1" t="s">
        <v>44</v>
      </c>
      <c r="L4396" s="1" t="s">
        <v>775</v>
      </c>
      <c r="M4396" s="1" t="s">
        <v>45</v>
      </c>
      <c r="N4396" s="1" t="s">
        <v>46</v>
      </c>
      <c r="O4396" s="1" t="s">
        <v>46</v>
      </c>
      <c r="P4396" s="1" t="s">
        <v>193</v>
      </c>
      <c r="Q4396" s="1">
        <v>2018</v>
      </c>
      <c r="R4396">
        <v>41.66</v>
      </c>
      <c r="S4396" s="1" t="s">
        <v>58</v>
      </c>
      <c r="T4396" s="2">
        <f>+R4396</f>
        <v>41.66</v>
      </c>
      <c r="U4396" s="1" t="s">
        <v>93</v>
      </c>
      <c r="V4396" s="1" t="s">
        <v>60</v>
      </c>
      <c r="W4396" s="1" t="s">
        <v>2200</v>
      </c>
    </row>
    <row r="4397" spans="1:24" x14ac:dyDescent="0.25">
      <c r="A4397" s="1" t="s">
        <v>1434</v>
      </c>
      <c r="B4397" s="1" t="s">
        <v>1435</v>
      </c>
      <c r="C4397" s="1" t="s">
        <v>771</v>
      </c>
      <c r="D4397" s="1" t="s">
        <v>1296</v>
      </c>
      <c r="F4397" s="1" t="s">
        <v>773</v>
      </c>
      <c r="G4397" s="1" t="s">
        <v>782</v>
      </c>
      <c r="H4397" s="1" t="s">
        <v>77</v>
      </c>
      <c r="I4397" s="1" t="s">
        <v>43</v>
      </c>
      <c r="J4397" s="1" t="s">
        <v>6954</v>
      </c>
      <c r="K4397" s="1" t="s">
        <v>44</v>
      </c>
      <c r="L4397" s="1" t="s">
        <v>775</v>
      </c>
      <c r="M4397" s="1" t="s">
        <v>45</v>
      </c>
      <c r="N4397" s="1" t="s">
        <v>46</v>
      </c>
      <c r="O4397" s="1" t="s">
        <v>46</v>
      </c>
      <c r="P4397" s="1" t="s">
        <v>1438</v>
      </c>
      <c r="Q4397" s="1">
        <v>2018</v>
      </c>
      <c r="R4397">
        <v>41.66</v>
      </c>
      <c r="S4397" s="1" t="s">
        <v>58</v>
      </c>
      <c r="T4397" s="2">
        <f>+R4397</f>
        <v>41.66</v>
      </c>
      <c r="U4397" s="1" t="s">
        <v>93</v>
      </c>
      <c r="V4397" s="1" t="s">
        <v>60</v>
      </c>
      <c r="W4397" s="1" t="s">
        <v>61</v>
      </c>
    </row>
    <row r="4398" spans="1:24" x14ac:dyDescent="0.25">
      <c r="A4398" s="1" t="s">
        <v>1431</v>
      </c>
      <c r="B4398" s="1" t="s">
        <v>1432</v>
      </c>
      <c r="C4398" s="1" t="s">
        <v>771</v>
      </c>
      <c r="D4398" s="1" t="s">
        <v>1296</v>
      </c>
      <c r="F4398" s="1" t="s">
        <v>773</v>
      </c>
      <c r="G4398" s="1" t="s">
        <v>782</v>
      </c>
      <c r="H4398" s="1" t="s">
        <v>77</v>
      </c>
      <c r="I4398" s="1" t="s">
        <v>171</v>
      </c>
      <c r="J4398" s="1" t="s">
        <v>6953</v>
      </c>
      <c r="K4398" s="1" t="s">
        <v>44</v>
      </c>
      <c r="L4398" s="1" t="s">
        <v>775</v>
      </c>
      <c r="M4398" s="1" t="s">
        <v>45</v>
      </c>
      <c r="N4398" s="1" t="s">
        <v>46</v>
      </c>
      <c r="O4398" s="1" t="s">
        <v>46</v>
      </c>
      <c r="P4398" s="1" t="s">
        <v>1433</v>
      </c>
      <c r="Q4398" s="1">
        <v>2018</v>
      </c>
      <c r="R4398">
        <v>41.66</v>
      </c>
      <c r="S4398" s="1" t="s">
        <v>58</v>
      </c>
      <c r="T4398" s="2">
        <f>+R4398</f>
        <v>41.66</v>
      </c>
      <c r="U4398" s="1" t="s">
        <v>93</v>
      </c>
      <c r="V4398" s="1" t="s">
        <v>60</v>
      </c>
      <c r="W4398" s="1" t="s">
        <v>2230</v>
      </c>
    </row>
    <row r="4399" spans="1:24" x14ac:dyDescent="0.25">
      <c r="A4399" s="1" t="s">
        <v>1429</v>
      </c>
      <c r="B4399" s="1" t="s">
        <v>1430</v>
      </c>
      <c r="C4399" s="1" t="s">
        <v>771</v>
      </c>
      <c r="D4399" s="1" t="s">
        <v>1296</v>
      </c>
      <c r="F4399" s="1" t="s">
        <v>773</v>
      </c>
      <c r="G4399" s="1" t="s">
        <v>782</v>
      </c>
      <c r="H4399" s="1" t="s">
        <v>77</v>
      </c>
      <c r="I4399" s="1" t="s">
        <v>171</v>
      </c>
      <c r="J4399" s="1" t="s">
        <v>6953</v>
      </c>
      <c r="K4399" s="1" t="s">
        <v>44</v>
      </c>
      <c r="L4399" s="1" t="s">
        <v>775</v>
      </c>
      <c r="M4399" s="1" t="s">
        <v>45</v>
      </c>
      <c r="N4399" s="1" t="s">
        <v>46</v>
      </c>
      <c r="O4399" s="1" t="s">
        <v>46</v>
      </c>
      <c r="P4399" s="1" t="s">
        <v>193</v>
      </c>
      <c r="Q4399" s="1">
        <v>2018</v>
      </c>
      <c r="R4399">
        <v>50</v>
      </c>
      <c r="S4399" s="1" t="s">
        <v>58</v>
      </c>
      <c r="T4399" s="2">
        <f>+R4399</f>
        <v>50</v>
      </c>
      <c r="U4399" s="1" t="s">
        <v>82</v>
      </c>
      <c r="V4399" s="1" t="s">
        <v>83</v>
      </c>
      <c r="X4399" s="1" t="s">
        <v>289</v>
      </c>
    </row>
    <row r="4400" spans="1:24" x14ac:dyDescent="0.25">
      <c r="A4400" s="1" t="s">
        <v>1424</v>
      </c>
      <c r="B4400" s="1" t="s">
        <v>1425</v>
      </c>
      <c r="C4400" s="1" t="s">
        <v>771</v>
      </c>
      <c r="D4400" s="1" t="s">
        <v>1296</v>
      </c>
      <c r="F4400" s="1" t="s">
        <v>773</v>
      </c>
      <c r="G4400" s="1" t="s">
        <v>782</v>
      </c>
      <c r="H4400" s="1" t="s">
        <v>77</v>
      </c>
      <c r="I4400" s="1" t="s">
        <v>78</v>
      </c>
      <c r="J4400" s="1" t="s">
        <v>78</v>
      </c>
      <c r="K4400" s="1" t="s">
        <v>44</v>
      </c>
      <c r="L4400" s="1" t="s">
        <v>775</v>
      </c>
      <c r="M4400" s="1" t="s">
        <v>45</v>
      </c>
      <c r="N4400" s="1" t="s">
        <v>46</v>
      </c>
      <c r="O4400" s="1" t="s">
        <v>46</v>
      </c>
      <c r="P4400" s="1" t="s">
        <v>174</v>
      </c>
      <c r="Q4400" s="1">
        <v>2018</v>
      </c>
      <c r="R4400">
        <v>50</v>
      </c>
      <c r="S4400" s="1" t="s">
        <v>58</v>
      </c>
      <c r="T4400" s="2">
        <f>+R4400</f>
        <v>50</v>
      </c>
      <c r="U4400" s="1" t="s">
        <v>82</v>
      </c>
      <c r="V4400" s="1" t="s">
        <v>83</v>
      </c>
      <c r="X4400" s="1" t="s">
        <v>260</v>
      </c>
    </row>
    <row r="4401" spans="1:24" x14ac:dyDescent="0.25">
      <c r="A4401" s="1" t="s">
        <v>1422</v>
      </c>
      <c r="B4401" s="1" t="s">
        <v>1423</v>
      </c>
      <c r="C4401" s="1" t="s">
        <v>771</v>
      </c>
      <c r="D4401" s="1" t="s">
        <v>1075</v>
      </c>
      <c r="F4401" s="1" t="s">
        <v>773</v>
      </c>
      <c r="G4401" s="1" t="s">
        <v>774</v>
      </c>
      <c r="H4401" s="1" t="s">
        <v>77</v>
      </c>
      <c r="I4401" s="1" t="s">
        <v>43</v>
      </c>
      <c r="J4401" s="1" t="s">
        <v>6954</v>
      </c>
      <c r="K4401" s="1" t="s">
        <v>44</v>
      </c>
      <c r="L4401" s="1" t="s">
        <v>775</v>
      </c>
      <c r="M4401" s="1" t="s">
        <v>45</v>
      </c>
      <c r="N4401" s="1" t="s">
        <v>46</v>
      </c>
      <c r="O4401" s="1" t="s">
        <v>46</v>
      </c>
      <c r="P4401" s="1" t="s">
        <v>138</v>
      </c>
      <c r="Q4401" s="1">
        <v>2018</v>
      </c>
      <c r="R4401">
        <v>50</v>
      </c>
      <c r="S4401" s="1" t="s">
        <v>58</v>
      </c>
      <c r="T4401" s="2">
        <f>+R4401</f>
        <v>50</v>
      </c>
      <c r="U4401" s="1" t="s">
        <v>82</v>
      </c>
      <c r="V4401" s="1" t="s">
        <v>83</v>
      </c>
      <c r="X4401" s="1" t="s">
        <v>264</v>
      </c>
    </row>
    <row r="4402" spans="1:24" x14ac:dyDescent="0.25">
      <c r="A4402" s="1" t="s">
        <v>1414</v>
      </c>
      <c r="B4402" s="1" t="s">
        <v>1415</v>
      </c>
      <c r="C4402" s="1" t="s">
        <v>771</v>
      </c>
      <c r="D4402" s="1" t="s">
        <v>1075</v>
      </c>
      <c r="F4402" s="1" t="s">
        <v>773</v>
      </c>
      <c r="G4402" s="1" t="s">
        <v>774</v>
      </c>
      <c r="H4402" s="1" t="s">
        <v>77</v>
      </c>
      <c r="I4402" s="1" t="s">
        <v>171</v>
      </c>
      <c r="J4402" s="1" t="s">
        <v>6953</v>
      </c>
      <c r="K4402" s="1" t="s">
        <v>44</v>
      </c>
      <c r="L4402" s="1" t="s">
        <v>775</v>
      </c>
      <c r="M4402" s="1" t="s">
        <v>45</v>
      </c>
      <c r="N4402" s="1" t="s">
        <v>46</v>
      </c>
      <c r="P4402" s="1" t="s">
        <v>193</v>
      </c>
      <c r="Q4402" s="1">
        <v>2018</v>
      </c>
      <c r="R4402">
        <v>50</v>
      </c>
      <c r="S4402" s="1" t="s">
        <v>58</v>
      </c>
      <c r="T4402" s="2">
        <f>+R4402</f>
        <v>50</v>
      </c>
      <c r="U4402" s="1" t="s">
        <v>93</v>
      </c>
      <c r="V4402" s="1" t="s">
        <v>60</v>
      </c>
      <c r="W4402" s="1" t="s">
        <v>61</v>
      </c>
    </row>
    <row r="4403" spans="1:24" x14ac:dyDescent="0.25">
      <c r="A4403" s="1" t="s">
        <v>1411</v>
      </c>
      <c r="B4403" s="1" t="s">
        <v>1412</v>
      </c>
      <c r="C4403" s="1" t="s">
        <v>771</v>
      </c>
      <c r="D4403" s="1" t="s">
        <v>1075</v>
      </c>
      <c r="F4403" s="1" t="s">
        <v>773</v>
      </c>
      <c r="G4403" s="1" t="s">
        <v>774</v>
      </c>
      <c r="H4403" s="1" t="s">
        <v>77</v>
      </c>
      <c r="I4403" s="1" t="s">
        <v>171</v>
      </c>
      <c r="J4403" s="1" t="s">
        <v>6953</v>
      </c>
      <c r="K4403" s="1" t="s">
        <v>44</v>
      </c>
      <c r="L4403" s="1" t="s">
        <v>775</v>
      </c>
      <c r="M4403" s="1" t="s">
        <v>45</v>
      </c>
      <c r="N4403" s="1" t="s">
        <v>46</v>
      </c>
      <c r="P4403" s="1" t="s">
        <v>193</v>
      </c>
      <c r="Q4403" s="1">
        <v>2018</v>
      </c>
      <c r="R4403">
        <v>50</v>
      </c>
      <c r="S4403" s="1" t="s">
        <v>58</v>
      </c>
      <c r="T4403" s="2">
        <f>+R4403</f>
        <v>50</v>
      </c>
      <c r="U4403" s="1" t="s">
        <v>93</v>
      </c>
      <c r="V4403" s="1" t="s">
        <v>60</v>
      </c>
      <c r="W4403" s="1" t="s">
        <v>2200</v>
      </c>
    </row>
    <row r="4404" spans="1:24" x14ac:dyDescent="0.25">
      <c r="A4404" s="1" t="s">
        <v>1407</v>
      </c>
      <c r="B4404" s="1" t="s">
        <v>1408</v>
      </c>
      <c r="C4404" s="1" t="s">
        <v>771</v>
      </c>
      <c r="D4404" s="1" t="s">
        <v>1296</v>
      </c>
      <c r="F4404" s="1" t="s">
        <v>773</v>
      </c>
      <c r="G4404" s="1" t="s">
        <v>782</v>
      </c>
      <c r="H4404" s="1" t="s">
        <v>77</v>
      </c>
      <c r="I4404" s="1" t="s">
        <v>43</v>
      </c>
      <c r="J4404" s="1" t="s">
        <v>6954</v>
      </c>
      <c r="K4404" s="1" t="s">
        <v>44</v>
      </c>
      <c r="L4404" s="1" t="s">
        <v>775</v>
      </c>
      <c r="M4404" s="1" t="s">
        <v>45</v>
      </c>
      <c r="N4404" s="1" t="s">
        <v>46</v>
      </c>
      <c r="O4404" s="1" t="s">
        <v>46</v>
      </c>
      <c r="P4404" s="1" t="s">
        <v>495</v>
      </c>
      <c r="Q4404" s="1">
        <v>2018</v>
      </c>
      <c r="R4404">
        <v>20</v>
      </c>
      <c r="S4404" s="1" t="s">
        <v>58</v>
      </c>
      <c r="T4404" s="2">
        <f>+R4404</f>
        <v>20</v>
      </c>
      <c r="U4404" s="1" t="s">
        <v>82</v>
      </c>
      <c r="V4404" s="1" t="s">
        <v>83</v>
      </c>
      <c r="X4404" s="1" t="s">
        <v>264</v>
      </c>
    </row>
    <row r="4405" spans="1:24" x14ac:dyDescent="0.25">
      <c r="A4405" s="1" t="s">
        <v>1404</v>
      </c>
      <c r="B4405" s="1" t="s">
        <v>1405</v>
      </c>
      <c r="C4405" s="1" t="s">
        <v>771</v>
      </c>
      <c r="D4405" s="1" t="s">
        <v>1296</v>
      </c>
      <c r="F4405" s="1" t="s">
        <v>773</v>
      </c>
      <c r="G4405" s="1" t="s">
        <v>782</v>
      </c>
      <c r="H4405" s="1" t="s">
        <v>77</v>
      </c>
      <c r="I4405" s="1" t="s">
        <v>43</v>
      </c>
      <c r="J4405" s="1" t="s">
        <v>6954</v>
      </c>
      <c r="K4405" s="1" t="s">
        <v>44</v>
      </c>
      <c r="L4405" s="1" t="s">
        <v>775</v>
      </c>
      <c r="M4405" s="1" t="s">
        <v>45</v>
      </c>
      <c r="N4405" s="1" t="s">
        <v>46</v>
      </c>
      <c r="O4405" s="1" t="s">
        <v>46</v>
      </c>
      <c r="P4405" s="1" t="s">
        <v>1406</v>
      </c>
      <c r="Q4405" s="1">
        <v>2018</v>
      </c>
      <c r="R4405">
        <v>20</v>
      </c>
      <c r="S4405" s="1" t="s">
        <v>58</v>
      </c>
      <c r="T4405" s="2">
        <f>+R4405</f>
        <v>20</v>
      </c>
      <c r="U4405" s="1" t="s">
        <v>82</v>
      </c>
      <c r="V4405" s="1" t="s">
        <v>83</v>
      </c>
      <c r="X4405" s="1" t="s">
        <v>260</v>
      </c>
    </row>
    <row r="4406" spans="1:24" x14ac:dyDescent="0.25">
      <c r="A4406" s="1" t="s">
        <v>1401</v>
      </c>
      <c r="B4406" s="1" t="s">
        <v>1402</v>
      </c>
      <c r="C4406" s="1" t="s">
        <v>771</v>
      </c>
      <c r="D4406" s="1" t="s">
        <v>1296</v>
      </c>
      <c r="F4406" s="1" t="s">
        <v>773</v>
      </c>
      <c r="G4406" s="1" t="s">
        <v>782</v>
      </c>
      <c r="H4406" s="1" t="s">
        <v>77</v>
      </c>
      <c r="I4406" s="1" t="s">
        <v>43</v>
      </c>
      <c r="J4406" s="1" t="s">
        <v>6954</v>
      </c>
      <c r="K4406" s="1" t="s">
        <v>44</v>
      </c>
      <c r="L4406" s="1" t="s">
        <v>775</v>
      </c>
      <c r="M4406" s="1" t="s">
        <v>45</v>
      </c>
      <c r="N4406" s="1" t="s">
        <v>46</v>
      </c>
      <c r="O4406" s="1" t="s">
        <v>46</v>
      </c>
      <c r="P4406" s="1" t="s">
        <v>1403</v>
      </c>
      <c r="Q4406" s="1">
        <v>2018</v>
      </c>
      <c r="R4406">
        <v>20</v>
      </c>
      <c r="S4406" s="1" t="s">
        <v>58</v>
      </c>
      <c r="T4406" s="2">
        <f>+R4406</f>
        <v>20</v>
      </c>
      <c r="U4406" s="1" t="s">
        <v>93</v>
      </c>
      <c r="V4406" s="1" t="s">
        <v>60</v>
      </c>
      <c r="W4406" s="1" t="s">
        <v>61</v>
      </c>
    </row>
    <row r="4407" spans="1:24" x14ac:dyDescent="0.25">
      <c r="A4407" s="1" t="s">
        <v>1399</v>
      </c>
      <c r="B4407" s="1" t="s">
        <v>1400</v>
      </c>
      <c r="C4407" s="1" t="s">
        <v>771</v>
      </c>
      <c r="D4407" s="1" t="s">
        <v>1296</v>
      </c>
      <c r="F4407" s="1" t="s">
        <v>773</v>
      </c>
      <c r="G4407" s="1" t="s">
        <v>782</v>
      </c>
      <c r="H4407" s="1" t="s">
        <v>77</v>
      </c>
      <c r="I4407" s="1" t="s">
        <v>171</v>
      </c>
      <c r="J4407" s="1" t="s">
        <v>6953</v>
      </c>
      <c r="K4407" s="1" t="s">
        <v>44</v>
      </c>
      <c r="L4407" s="1" t="s">
        <v>775</v>
      </c>
      <c r="M4407" s="1" t="s">
        <v>45</v>
      </c>
      <c r="N4407" s="1" t="s">
        <v>46</v>
      </c>
      <c r="O4407" s="1" t="s">
        <v>46</v>
      </c>
      <c r="P4407" s="1" t="s">
        <v>193</v>
      </c>
      <c r="Q4407" s="1">
        <v>2018</v>
      </c>
      <c r="R4407">
        <v>20</v>
      </c>
      <c r="S4407" s="1" t="s">
        <v>58</v>
      </c>
      <c r="T4407" s="2">
        <f>+R4407</f>
        <v>20</v>
      </c>
      <c r="U4407" s="1" t="s">
        <v>93</v>
      </c>
      <c r="V4407" s="1" t="s">
        <v>211</v>
      </c>
    </row>
    <row r="4408" spans="1:24" x14ac:dyDescent="0.25">
      <c r="A4408" s="1" t="s">
        <v>1395</v>
      </c>
      <c r="B4408" s="1" t="s">
        <v>1396</v>
      </c>
      <c r="C4408" s="1" t="s">
        <v>771</v>
      </c>
      <c r="D4408" s="1" t="s">
        <v>1296</v>
      </c>
      <c r="F4408" s="1" t="s">
        <v>773</v>
      </c>
      <c r="G4408" s="1" t="s">
        <v>782</v>
      </c>
      <c r="H4408" s="1" t="s">
        <v>77</v>
      </c>
      <c r="I4408" s="1" t="s">
        <v>43</v>
      </c>
      <c r="J4408" s="1" t="s">
        <v>6954</v>
      </c>
      <c r="K4408" s="1" t="s">
        <v>44</v>
      </c>
      <c r="L4408" s="1" t="s">
        <v>775</v>
      </c>
      <c r="M4408" s="1" t="s">
        <v>45</v>
      </c>
      <c r="N4408" s="1" t="s">
        <v>46</v>
      </c>
      <c r="O4408" s="1" t="s">
        <v>46</v>
      </c>
      <c r="P4408" s="1" t="s">
        <v>1398</v>
      </c>
      <c r="Q4408" s="1">
        <v>2018</v>
      </c>
      <c r="R4408">
        <v>18.57</v>
      </c>
      <c r="S4408" s="1" t="s">
        <v>58</v>
      </c>
      <c r="T4408" s="2">
        <f>+R4408</f>
        <v>18.57</v>
      </c>
      <c r="U4408" s="1" t="s">
        <v>82</v>
      </c>
      <c r="V4408" s="1" t="s">
        <v>83</v>
      </c>
      <c r="X4408" s="1" t="s">
        <v>289</v>
      </c>
    </row>
    <row r="4409" spans="1:24" x14ac:dyDescent="0.25">
      <c r="A4409" s="1" t="s">
        <v>1392</v>
      </c>
      <c r="B4409" s="1" t="s">
        <v>1393</v>
      </c>
      <c r="C4409" s="1" t="s">
        <v>771</v>
      </c>
      <c r="D4409" s="1" t="s">
        <v>1296</v>
      </c>
      <c r="F4409" s="1" t="s">
        <v>773</v>
      </c>
      <c r="G4409" s="1" t="s">
        <v>782</v>
      </c>
      <c r="H4409" s="1" t="s">
        <v>77</v>
      </c>
      <c r="I4409" s="1" t="s">
        <v>43</v>
      </c>
      <c r="J4409" s="1" t="s">
        <v>6954</v>
      </c>
      <c r="K4409" s="1" t="s">
        <v>44</v>
      </c>
      <c r="L4409" s="1" t="s">
        <v>775</v>
      </c>
      <c r="M4409" s="1" t="s">
        <v>45</v>
      </c>
      <c r="N4409" s="1" t="s">
        <v>46</v>
      </c>
      <c r="O4409" s="1" t="s">
        <v>46</v>
      </c>
      <c r="P4409" s="1" t="s">
        <v>1394</v>
      </c>
      <c r="Q4409" s="1">
        <v>2018</v>
      </c>
      <c r="R4409">
        <v>18.57</v>
      </c>
      <c r="S4409" s="1" t="s">
        <v>58</v>
      </c>
      <c r="T4409" s="2">
        <f>+R4409</f>
        <v>18.57</v>
      </c>
      <c r="U4409" s="1" t="s">
        <v>82</v>
      </c>
      <c r="V4409" s="1" t="s">
        <v>83</v>
      </c>
      <c r="X4409" s="1" t="s">
        <v>482</v>
      </c>
    </row>
    <row r="4410" spans="1:24" x14ac:dyDescent="0.25">
      <c r="A4410" s="1" t="s">
        <v>1390</v>
      </c>
      <c r="B4410" s="1" t="s">
        <v>1391</v>
      </c>
      <c r="C4410" s="1" t="s">
        <v>771</v>
      </c>
      <c r="D4410" s="1" t="s">
        <v>1296</v>
      </c>
      <c r="F4410" s="1" t="s">
        <v>773</v>
      </c>
      <c r="G4410" s="1" t="s">
        <v>782</v>
      </c>
      <c r="H4410" s="1" t="s">
        <v>77</v>
      </c>
      <c r="I4410" s="1" t="s">
        <v>43</v>
      </c>
      <c r="J4410" s="1" t="s">
        <v>6954</v>
      </c>
      <c r="K4410" s="1" t="s">
        <v>44</v>
      </c>
      <c r="L4410" s="1" t="s">
        <v>775</v>
      </c>
      <c r="M4410" s="1" t="s">
        <v>45</v>
      </c>
      <c r="N4410" s="1" t="s">
        <v>46</v>
      </c>
      <c r="O4410" s="1" t="s">
        <v>46</v>
      </c>
      <c r="P4410" s="1" t="s">
        <v>149</v>
      </c>
      <c r="Q4410" s="1">
        <v>2018</v>
      </c>
      <c r="R4410">
        <v>18.57</v>
      </c>
      <c r="S4410" s="1" t="s">
        <v>58</v>
      </c>
      <c r="T4410" s="2">
        <f>+R4410</f>
        <v>18.57</v>
      </c>
      <c r="U4410" s="1" t="s">
        <v>82</v>
      </c>
      <c r="V4410" s="1" t="s">
        <v>83</v>
      </c>
      <c r="X4410" s="1" t="s">
        <v>260</v>
      </c>
    </row>
    <row r="4411" spans="1:24" x14ac:dyDescent="0.25">
      <c r="A4411" s="1" t="s">
        <v>1388</v>
      </c>
      <c r="B4411" s="1" t="s">
        <v>1389</v>
      </c>
      <c r="C4411" s="1" t="s">
        <v>771</v>
      </c>
      <c r="D4411" s="1" t="s">
        <v>1116</v>
      </c>
      <c r="F4411" s="1" t="s">
        <v>773</v>
      </c>
      <c r="G4411" s="1" t="s">
        <v>6948</v>
      </c>
      <c r="H4411" s="1" t="s">
        <v>77</v>
      </c>
      <c r="I4411" s="1" t="s">
        <v>171</v>
      </c>
      <c r="J4411" s="1" t="s">
        <v>6953</v>
      </c>
      <c r="K4411" s="1" t="s">
        <v>44</v>
      </c>
      <c r="L4411" s="1" t="s">
        <v>775</v>
      </c>
      <c r="M4411" s="1" t="s">
        <v>45</v>
      </c>
      <c r="N4411" s="1" t="s">
        <v>46</v>
      </c>
      <c r="O4411" s="1" t="s">
        <v>46</v>
      </c>
      <c r="P4411" s="1" t="s">
        <v>193</v>
      </c>
      <c r="Q4411" s="1">
        <v>2018</v>
      </c>
      <c r="R4411">
        <v>18.57</v>
      </c>
      <c r="S4411" s="1" t="s">
        <v>58</v>
      </c>
      <c r="T4411" s="2">
        <f>+R4411</f>
        <v>18.57</v>
      </c>
      <c r="U4411" s="1" t="s">
        <v>82</v>
      </c>
      <c r="V4411" s="1" t="s">
        <v>83</v>
      </c>
      <c r="X4411" s="1" t="s">
        <v>264</v>
      </c>
    </row>
    <row r="4412" spans="1:24" x14ac:dyDescent="0.25">
      <c r="A4412" s="1" t="s">
        <v>1386</v>
      </c>
      <c r="B4412" s="1" t="s">
        <v>1387</v>
      </c>
      <c r="C4412" s="1" t="s">
        <v>771</v>
      </c>
      <c r="D4412" s="1" t="s">
        <v>1116</v>
      </c>
      <c r="F4412" s="1" t="s">
        <v>773</v>
      </c>
      <c r="G4412" s="1" t="s">
        <v>6948</v>
      </c>
      <c r="H4412" s="1" t="s">
        <v>77</v>
      </c>
      <c r="I4412" s="1" t="s">
        <v>171</v>
      </c>
      <c r="J4412" s="1" t="s">
        <v>6953</v>
      </c>
      <c r="K4412" s="1" t="s">
        <v>44</v>
      </c>
      <c r="L4412" s="1" t="s">
        <v>775</v>
      </c>
      <c r="M4412" s="1" t="s">
        <v>45</v>
      </c>
      <c r="N4412" s="1" t="s">
        <v>46</v>
      </c>
      <c r="O4412" s="1" t="s">
        <v>46</v>
      </c>
      <c r="P4412" s="1" t="s">
        <v>130</v>
      </c>
      <c r="Q4412" s="1">
        <v>2018</v>
      </c>
      <c r="R4412">
        <v>18.57</v>
      </c>
      <c r="S4412" s="1" t="s">
        <v>58</v>
      </c>
      <c r="T4412" s="2">
        <f>+R4412</f>
        <v>18.57</v>
      </c>
      <c r="U4412" s="1" t="s">
        <v>93</v>
      </c>
      <c r="V4412" s="1" t="s">
        <v>60</v>
      </c>
      <c r="W4412" s="1" t="s">
        <v>61</v>
      </c>
    </row>
    <row r="4413" spans="1:24" x14ac:dyDescent="0.25">
      <c r="A4413" s="1" t="s">
        <v>1383</v>
      </c>
      <c r="B4413" s="1" t="s">
        <v>1384</v>
      </c>
      <c r="C4413" s="1" t="s">
        <v>771</v>
      </c>
      <c r="D4413" s="1" t="s">
        <v>1116</v>
      </c>
      <c r="F4413" s="1" t="s">
        <v>773</v>
      </c>
      <c r="G4413" s="1" t="s">
        <v>6948</v>
      </c>
      <c r="H4413" s="1" t="s">
        <v>77</v>
      </c>
      <c r="I4413" s="1" t="s">
        <v>43</v>
      </c>
      <c r="J4413" s="1" t="s">
        <v>6954</v>
      </c>
      <c r="K4413" s="1" t="s">
        <v>44</v>
      </c>
      <c r="L4413" s="1" t="s">
        <v>775</v>
      </c>
      <c r="M4413" s="1" t="s">
        <v>45</v>
      </c>
      <c r="N4413" s="1" t="s">
        <v>46</v>
      </c>
      <c r="O4413" s="1" t="s">
        <v>46</v>
      </c>
      <c r="P4413" s="1" t="s">
        <v>1385</v>
      </c>
      <c r="Q4413" s="1">
        <v>2018</v>
      </c>
      <c r="R4413">
        <v>18.57</v>
      </c>
      <c r="S4413" s="1" t="s">
        <v>58</v>
      </c>
      <c r="T4413" s="2">
        <f>+R4413</f>
        <v>18.57</v>
      </c>
      <c r="U4413" s="1" t="s">
        <v>93</v>
      </c>
      <c r="V4413" s="1" t="s">
        <v>60</v>
      </c>
      <c r="W4413" s="1" t="s">
        <v>2200</v>
      </c>
    </row>
    <row r="4414" spans="1:24" x14ac:dyDescent="0.25">
      <c r="A4414" s="1" t="s">
        <v>1381</v>
      </c>
      <c r="B4414" s="1" t="s">
        <v>1382</v>
      </c>
      <c r="C4414" s="1" t="s">
        <v>771</v>
      </c>
      <c r="D4414" s="1" t="s">
        <v>1116</v>
      </c>
      <c r="F4414" s="1" t="s">
        <v>773</v>
      </c>
      <c r="G4414" s="1" t="s">
        <v>6948</v>
      </c>
      <c r="H4414" s="1" t="s">
        <v>77</v>
      </c>
      <c r="I4414" s="1" t="s">
        <v>171</v>
      </c>
      <c r="J4414" s="1" t="s">
        <v>6953</v>
      </c>
      <c r="K4414" s="1" t="s">
        <v>44</v>
      </c>
      <c r="L4414" s="1" t="s">
        <v>775</v>
      </c>
      <c r="M4414" s="1" t="s">
        <v>45</v>
      </c>
      <c r="N4414" s="1" t="s">
        <v>46</v>
      </c>
      <c r="O4414" s="1" t="s">
        <v>46</v>
      </c>
      <c r="P4414" s="1" t="s">
        <v>143</v>
      </c>
      <c r="Q4414" s="1">
        <v>2018</v>
      </c>
      <c r="R4414">
        <v>18.57</v>
      </c>
      <c r="S4414" s="1" t="s">
        <v>58</v>
      </c>
      <c r="T4414" s="2">
        <f>+R4414</f>
        <v>18.57</v>
      </c>
      <c r="U4414" s="1" t="s">
        <v>93</v>
      </c>
      <c r="V4414" s="1" t="s">
        <v>60</v>
      </c>
      <c r="W4414" s="1" t="s">
        <v>2230</v>
      </c>
    </row>
    <row r="4415" spans="1:24" x14ac:dyDescent="0.25">
      <c r="A4415" s="1" t="s">
        <v>1378</v>
      </c>
      <c r="B4415" s="1" t="s">
        <v>1379</v>
      </c>
      <c r="C4415" s="1" t="s">
        <v>771</v>
      </c>
      <c r="D4415" s="1" t="s">
        <v>1116</v>
      </c>
      <c r="F4415" s="1" t="s">
        <v>773</v>
      </c>
      <c r="G4415" s="1" t="s">
        <v>6948</v>
      </c>
      <c r="H4415" s="1" t="s">
        <v>77</v>
      </c>
      <c r="I4415" s="1" t="s">
        <v>171</v>
      </c>
      <c r="J4415" s="1" t="s">
        <v>6953</v>
      </c>
      <c r="K4415" s="1" t="s">
        <v>44</v>
      </c>
      <c r="L4415" s="1" t="s">
        <v>775</v>
      </c>
      <c r="M4415" s="1" t="s">
        <v>45</v>
      </c>
      <c r="N4415" s="1" t="s">
        <v>46</v>
      </c>
      <c r="O4415" s="1" t="s">
        <v>46</v>
      </c>
      <c r="P4415" s="1" t="s">
        <v>174</v>
      </c>
      <c r="Q4415" s="1">
        <v>2018</v>
      </c>
      <c r="R4415">
        <v>29.66</v>
      </c>
      <c r="S4415" s="1" t="s">
        <v>58</v>
      </c>
      <c r="T4415" s="2">
        <f>+R4415</f>
        <v>29.66</v>
      </c>
      <c r="U4415" s="1" t="s">
        <v>82</v>
      </c>
      <c r="V4415" s="1" t="s">
        <v>83</v>
      </c>
      <c r="X4415" s="1" t="s">
        <v>264</v>
      </c>
    </row>
    <row r="4416" spans="1:24" x14ac:dyDescent="0.25">
      <c r="A4416" s="1" t="s">
        <v>1359</v>
      </c>
      <c r="B4416" s="1" t="s">
        <v>1360</v>
      </c>
      <c r="C4416" s="1" t="s">
        <v>771</v>
      </c>
      <c r="D4416" s="1" t="s">
        <v>1116</v>
      </c>
      <c r="F4416" s="1" t="s">
        <v>773</v>
      </c>
      <c r="G4416" s="1" t="s">
        <v>774</v>
      </c>
      <c r="H4416" s="1" t="s">
        <v>77</v>
      </c>
      <c r="I4416" s="1" t="s">
        <v>171</v>
      </c>
      <c r="J4416" s="1" t="s">
        <v>6953</v>
      </c>
      <c r="K4416" s="1" t="s">
        <v>44</v>
      </c>
      <c r="L4416" s="1" t="s">
        <v>775</v>
      </c>
      <c r="M4416" s="1" t="s">
        <v>45</v>
      </c>
      <c r="N4416" s="1" t="s">
        <v>46</v>
      </c>
      <c r="O4416" s="1" t="s">
        <v>46</v>
      </c>
      <c r="P4416" s="1" t="s">
        <v>193</v>
      </c>
      <c r="Q4416" s="1">
        <v>2018</v>
      </c>
      <c r="R4416">
        <v>29.66</v>
      </c>
      <c r="S4416" s="1" t="s">
        <v>58</v>
      </c>
      <c r="T4416" s="2">
        <f>+R4416</f>
        <v>29.66</v>
      </c>
      <c r="U4416" s="1" t="s">
        <v>82</v>
      </c>
      <c r="V4416" s="1" t="s">
        <v>83</v>
      </c>
      <c r="X4416" s="1" t="s">
        <v>260</v>
      </c>
    </row>
    <row r="4417" spans="1:24" x14ac:dyDescent="0.25">
      <c r="A4417" s="1" t="s">
        <v>1356</v>
      </c>
      <c r="B4417" s="1" t="s">
        <v>1357</v>
      </c>
      <c r="C4417" s="1" t="s">
        <v>771</v>
      </c>
      <c r="D4417" s="1" t="s">
        <v>1296</v>
      </c>
      <c r="F4417" s="1" t="s">
        <v>773</v>
      </c>
      <c r="G4417" s="1" t="s">
        <v>782</v>
      </c>
      <c r="H4417" s="1" t="s">
        <v>77</v>
      </c>
      <c r="I4417" s="1" t="s">
        <v>171</v>
      </c>
      <c r="J4417" s="1" t="s">
        <v>6953</v>
      </c>
      <c r="K4417" s="1" t="s">
        <v>44</v>
      </c>
      <c r="L4417" s="1" t="s">
        <v>775</v>
      </c>
      <c r="M4417" s="1" t="s">
        <v>45</v>
      </c>
      <c r="N4417" s="1" t="s">
        <v>46</v>
      </c>
      <c r="O4417" s="1" t="s">
        <v>46</v>
      </c>
      <c r="P4417" s="1" t="s">
        <v>1358</v>
      </c>
      <c r="Q4417" s="1">
        <v>2018</v>
      </c>
      <c r="R4417">
        <v>29.66</v>
      </c>
      <c r="S4417" s="1" t="s">
        <v>58</v>
      </c>
      <c r="T4417" s="2">
        <f>+R4417</f>
        <v>29.66</v>
      </c>
      <c r="U4417" s="1" t="s">
        <v>93</v>
      </c>
      <c r="V4417" s="1" t="s">
        <v>60</v>
      </c>
      <c r="W4417" s="1" t="s">
        <v>61</v>
      </c>
    </row>
    <row r="4418" spans="1:24" x14ac:dyDescent="0.25">
      <c r="A4418" s="1" t="s">
        <v>1335</v>
      </c>
      <c r="B4418" s="1" t="s">
        <v>1336</v>
      </c>
      <c r="C4418" s="1" t="s">
        <v>771</v>
      </c>
      <c r="D4418" s="1" t="s">
        <v>1296</v>
      </c>
      <c r="F4418" s="1" t="s">
        <v>773</v>
      </c>
      <c r="G4418" s="1" t="s">
        <v>782</v>
      </c>
      <c r="H4418" s="1" t="s">
        <v>77</v>
      </c>
      <c r="I4418" s="1" t="s">
        <v>171</v>
      </c>
      <c r="J4418" s="1" t="s">
        <v>6953</v>
      </c>
      <c r="K4418" s="1" t="s">
        <v>44</v>
      </c>
      <c r="L4418" s="1" t="s">
        <v>775</v>
      </c>
      <c r="M4418" s="1" t="s">
        <v>45</v>
      </c>
      <c r="N4418" s="1" t="s">
        <v>46</v>
      </c>
      <c r="O4418" s="1" t="s">
        <v>46</v>
      </c>
      <c r="P4418" s="1" t="s">
        <v>48</v>
      </c>
      <c r="Q4418" s="1">
        <v>2018</v>
      </c>
      <c r="R4418">
        <v>55</v>
      </c>
      <c r="S4418" s="1" t="s">
        <v>58</v>
      </c>
      <c r="T4418" s="2">
        <f>+R4418</f>
        <v>55</v>
      </c>
      <c r="U4418" s="1" t="s">
        <v>82</v>
      </c>
      <c r="V4418" s="1" t="s">
        <v>83</v>
      </c>
      <c r="X4418" s="1" t="s">
        <v>289</v>
      </c>
    </row>
    <row r="4419" spans="1:24" x14ac:dyDescent="0.25">
      <c r="A4419" s="1" t="s">
        <v>1333</v>
      </c>
      <c r="B4419" s="1" t="s">
        <v>1334</v>
      </c>
      <c r="C4419" s="1" t="s">
        <v>771</v>
      </c>
      <c r="D4419" s="1" t="s">
        <v>1296</v>
      </c>
      <c r="F4419" s="1" t="s">
        <v>773</v>
      </c>
      <c r="G4419" s="1" t="s">
        <v>782</v>
      </c>
      <c r="H4419" s="1" t="s">
        <v>77</v>
      </c>
      <c r="I4419" s="1" t="s">
        <v>43</v>
      </c>
      <c r="J4419" s="1" t="s">
        <v>6954</v>
      </c>
      <c r="K4419" s="1" t="s">
        <v>44</v>
      </c>
      <c r="L4419" s="1" t="s">
        <v>775</v>
      </c>
      <c r="M4419" s="1" t="s">
        <v>45</v>
      </c>
      <c r="N4419" s="1" t="s">
        <v>46</v>
      </c>
      <c r="O4419" s="1" t="s">
        <v>46</v>
      </c>
      <c r="P4419" s="1" t="s">
        <v>210</v>
      </c>
      <c r="Q4419" s="1">
        <v>2018</v>
      </c>
      <c r="R4419">
        <v>55</v>
      </c>
      <c r="S4419" s="1" t="s">
        <v>58</v>
      </c>
      <c r="T4419" s="2">
        <f>+R4419</f>
        <v>55</v>
      </c>
      <c r="U4419" s="1" t="s">
        <v>82</v>
      </c>
      <c r="V4419" s="1" t="s">
        <v>83</v>
      </c>
      <c r="X4419" s="1" t="s">
        <v>260</v>
      </c>
    </row>
    <row r="4420" spans="1:24" x14ac:dyDescent="0.25">
      <c r="A4420" s="1" t="s">
        <v>1330</v>
      </c>
      <c r="B4420" s="1" t="s">
        <v>1331</v>
      </c>
      <c r="C4420" s="1" t="s">
        <v>771</v>
      </c>
      <c r="D4420" s="1" t="s">
        <v>1116</v>
      </c>
      <c r="F4420" s="1" t="s">
        <v>773</v>
      </c>
      <c r="G4420" s="1" t="s">
        <v>774</v>
      </c>
      <c r="H4420" s="1" t="s">
        <v>77</v>
      </c>
      <c r="I4420" s="1" t="s">
        <v>171</v>
      </c>
      <c r="J4420" s="1" t="s">
        <v>6953</v>
      </c>
      <c r="K4420" s="1" t="s">
        <v>44</v>
      </c>
      <c r="L4420" s="1" t="s">
        <v>775</v>
      </c>
      <c r="M4420" s="1" t="s">
        <v>45</v>
      </c>
      <c r="N4420" s="1" t="s">
        <v>46</v>
      </c>
      <c r="O4420" s="1" t="s">
        <v>46</v>
      </c>
      <c r="P4420" s="1" t="s">
        <v>193</v>
      </c>
      <c r="Q4420" s="1">
        <v>2018</v>
      </c>
      <c r="R4420">
        <v>55</v>
      </c>
      <c r="S4420" s="1" t="s">
        <v>58</v>
      </c>
      <c r="T4420" s="2">
        <f>+R4420</f>
        <v>55</v>
      </c>
      <c r="U4420" s="1" t="s">
        <v>82</v>
      </c>
      <c r="V4420" s="1" t="s">
        <v>83</v>
      </c>
      <c r="X4420" s="1" t="s">
        <v>482</v>
      </c>
    </row>
    <row r="4421" spans="1:24" x14ac:dyDescent="0.25">
      <c r="A4421" s="1" t="s">
        <v>1327</v>
      </c>
      <c r="B4421" s="1" t="s">
        <v>1328</v>
      </c>
      <c r="C4421" s="1" t="s">
        <v>771</v>
      </c>
      <c r="D4421" s="1" t="s">
        <v>1296</v>
      </c>
      <c r="F4421" s="1" t="s">
        <v>773</v>
      </c>
      <c r="G4421" s="1" t="s">
        <v>782</v>
      </c>
      <c r="H4421" s="1" t="s">
        <v>77</v>
      </c>
      <c r="I4421" s="1" t="s">
        <v>171</v>
      </c>
      <c r="J4421" s="1" t="s">
        <v>6953</v>
      </c>
      <c r="K4421" s="1" t="s">
        <v>44</v>
      </c>
      <c r="L4421" s="1" t="s">
        <v>775</v>
      </c>
      <c r="M4421" s="1" t="s">
        <v>45</v>
      </c>
      <c r="N4421" s="1" t="s">
        <v>46</v>
      </c>
      <c r="O4421" s="1" t="s">
        <v>46</v>
      </c>
      <c r="P4421" s="1" t="s">
        <v>1329</v>
      </c>
      <c r="Q4421" s="1">
        <v>2018</v>
      </c>
      <c r="R4421">
        <v>55</v>
      </c>
      <c r="S4421" s="1" t="s">
        <v>58</v>
      </c>
      <c r="T4421" s="2">
        <f>+R4421</f>
        <v>55</v>
      </c>
      <c r="U4421" s="1" t="s">
        <v>82</v>
      </c>
      <c r="V4421" s="1" t="s">
        <v>83</v>
      </c>
      <c r="X4421" s="1" t="s">
        <v>264</v>
      </c>
    </row>
    <row r="4422" spans="1:24" x14ac:dyDescent="0.25">
      <c r="A4422" s="1" t="s">
        <v>1324</v>
      </c>
      <c r="B4422" s="1" t="s">
        <v>1325</v>
      </c>
      <c r="C4422" s="1" t="s">
        <v>771</v>
      </c>
      <c r="D4422" s="1" t="s">
        <v>1296</v>
      </c>
      <c r="F4422" s="1" t="s">
        <v>773</v>
      </c>
      <c r="G4422" s="1" t="s">
        <v>782</v>
      </c>
      <c r="H4422" s="1" t="s">
        <v>77</v>
      </c>
      <c r="I4422" s="1" t="s">
        <v>43</v>
      </c>
      <c r="J4422" s="1" t="s">
        <v>6954</v>
      </c>
      <c r="K4422" s="1" t="s">
        <v>44</v>
      </c>
      <c r="L4422" s="1" t="s">
        <v>775</v>
      </c>
      <c r="M4422" s="1" t="s">
        <v>45</v>
      </c>
      <c r="N4422" s="1" t="s">
        <v>46</v>
      </c>
      <c r="O4422" s="1" t="s">
        <v>46</v>
      </c>
      <c r="P4422" s="1" t="s">
        <v>1326</v>
      </c>
      <c r="Q4422" s="1">
        <v>2018</v>
      </c>
      <c r="R4422">
        <v>55</v>
      </c>
      <c r="S4422" s="1" t="s">
        <v>58</v>
      </c>
      <c r="T4422" s="2">
        <f>+R4422</f>
        <v>55</v>
      </c>
      <c r="U4422" s="1" t="s">
        <v>93</v>
      </c>
      <c r="V4422" s="1" t="s">
        <v>60</v>
      </c>
      <c r="W4422" s="1" t="s">
        <v>2200</v>
      </c>
    </row>
    <row r="4423" spans="1:24" x14ac:dyDescent="0.25">
      <c r="A4423" s="1" t="s">
        <v>1321</v>
      </c>
      <c r="B4423" s="1" t="s">
        <v>1322</v>
      </c>
      <c r="C4423" s="1" t="s">
        <v>771</v>
      </c>
      <c r="D4423" s="1" t="s">
        <v>1296</v>
      </c>
      <c r="F4423" s="1" t="s">
        <v>773</v>
      </c>
      <c r="G4423" s="1" t="s">
        <v>782</v>
      </c>
      <c r="H4423" s="1" t="s">
        <v>77</v>
      </c>
      <c r="I4423" s="1" t="s">
        <v>43</v>
      </c>
      <c r="J4423" s="1" t="s">
        <v>6954</v>
      </c>
      <c r="K4423" s="1" t="s">
        <v>44</v>
      </c>
      <c r="L4423" s="1" t="s">
        <v>775</v>
      </c>
      <c r="M4423" s="1" t="s">
        <v>45</v>
      </c>
      <c r="N4423" s="1" t="s">
        <v>46</v>
      </c>
      <c r="O4423" s="1" t="s">
        <v>46</v>
      </c>
      <c r="P4423" s="1" t="s">
        <v>160</v>
      </c>
      <c r="Q4423" s="1">
        <v>2018</v>
      </c>
      <c r="R4423">
        <v>55</v>
      </c>
      <c r="S4423" s="1" t="s">
        <v>58</v>
      </c>
      <c r="T4423" s="2">
        <f>+R4423</f>
        <v>55</v>
      </c>
      <c r="U4423" s="1" t="s">
        <v>93</v>
      </c>
      <c r="V4423" s="1" t="s">
        <v>60</v>
      </c>
      <c r="W4423" s="1" t="s">
        <v>61</v>
      </c>
    </row>
    <row r="4424" spans="1:24" x14ac:dyDescent="0.25">
      <c r="A4424" s="1" t="s">
        <v>1309</v>
      </c>
      <c r="B4424" s="1" t="s">
        <v>1310</v>
      </c>
      <c r="C4424" s="1" t="s">
        <v>771</v>
      </c>
      <c r="D4424" s="1" t="s">
        <v>1296</v>
      </c>
      <c r="F4424" s="1" t="s">
        <v>773</v>
      </c>
      <c r="G4424" s="1" t="s">
        <v>782</v>
      </c>
      <c r="H4424" s="1" t="s">
        <v>77</v>
      </c>
      <c r="I4424" s="1" t="s">
        <v>263</v>
      </c>
      <c r="J4424" s="1" t="s">
        <v>6950</v>
      </c>
      <c r="K4424" s="1" t="s">
        <v>44</v>
      </c>
      <c r="L4424" s="1" t="s">
        <v>775</v>
      </c>
      <c r="M4424" s="1" t="s">
        <v>45</v>
      </c>
      <c r="N4424" s="1" t="s">
        <v>46</v>
      </c>
      <c r="O4424" s="1" t="s">
        <v>46</v>
      </c>
      <c r="P4424" s="1" t="s">
        <v>193</v>
      </c>
      <c r="Q4424" s="1">
        <v>2018</v>
      </c>
      <c r="R4424">
        <v>55</v>
      </c>
      <c r="S4424" s="1" t="s">
        <v>58</v>
      </c>
      <c r="T4424" s="2">
        <f>+R4424</f>
        <v>55</v>
      </c>
      <c r="U4424" s="1" t="s">
        <v>93</v>
      </c>
      <c r="V4424" s="1" t="s">
        <v>60</v>
      </c>
      <c r="W4424" s="1" t="s">
        <v>303</v>
      </c>
    </row>
    <row r="4425" spans="1:24" x14ac:dyDescent="0.25">
      <c r="A4425" s="1" t="s">
        <v>1307</v>
      </c>
      <c r="B4425" s="1" t="s">
        <v>1308</v>
      </c>
      <c r="C4425" s="1" t="s">
        <v>771</v>
      </c>
      <c r="D4425" s="1" t="s">
        <v>1296</v>
      </c>
      <c r="F4425" s="1" t="s">
        <v>773</v>
      </c>
      <c r="G4425" s="1" t="s">
        <v>782</v>
      </c>
      <c r="H4425" s="1" t="s">
        <v>77</v>
      </c>
      <c r="I4425" s="1" t="s">
        <v>171</v>
      </c>
      <c r="J4425" s="1" t="s">
        <v>6953</v>
      </c>
      <c r="K4425" s="1" t="s">
        <v>44</v>
      </c>
      <c r="L4425" s="1" t="s">
        <v>775</v>
      </c>
      <c r="M4425" s="1" t="s">
        <v>45</v>
      </c>
      <c r="N4425" s="1" t="s">
        <v>46</v>
      </c>
      <c r="O4425" s="1" t="s">
        <v>46</v>
      </c>
      <c r="P4425" s="1" t="s">
        <v>193</v>
      </c>
      <c r="Q4425" s="1">
        <v>2018</v>
      </c>
      <c r="R4425">
        <v>60</v>
      </c>
      <c r="S4425" s="1" t="s">
        <v>58</v>
      </c>
      <c r="T4425" s="2">
        <f>+R4425</f>
        <v>60</v>
      </c>
      <c r="U4425" s="1" t="s">
        <v>93</v>
      </c>
      <c r="V4425" s="1" t="s">
        <v>60</v>
      </c>
      <c r="W4425" s="1" t="s">
        <v>61</v>
      </c>
    </row>
    <row r="4426" spans="1:24" x14ac:dyDescent="0.25">
      <c r="A4426" s="1" t="s">
        <v>1305</v>
      </c>
      <c r="B4426" s="1" t="s">
        <v>1306</v>
      </c>
      <c r="C4426" s="1" t="s">
        <v>771</v>
      </c>
      <c r="D4426" s="1" t="s">
        <v>1296</v>
      </c>
      <c r="F4426" s="1" t="s">
        <v>773</v>
      </c>
      <c r="G4426" s="1" t="s">
        <v>782</v>
      </c>
      <c r="H4426" s="1" t="s">
        <v>77</v>
      </c>
      <c r="I4426" s="1" t="s">
        <v>171</v>
      </c>
      <c r="J4426" s="1" t="s">
        <v>6953</v>
      </c>
      <c r="K4426" s="1" t="s">
        <v>44</v>
      </c>
      <c r="L4426" s="1" t="s">
        <v>775</v>
      </c>
      <c r="M4426" s="1" t="s">
        <v>45</v>
      </c>
      <c r="N4426" s="1" t="s">
        <v>46</v>
      </c>
      <c r="O4426" s="1" t="s">
        <v>46</v>
      </c>
      <c r="P4426" s="1" t="s">
        <v>193</v>
      </c>
      <c r="Q4426" s="1">
        <v>2018</v>
      </c>
      <c r="R4426">
        <v>18.57</v>
      </c>
      <c r="S4426" s="1" t="s">
        <v>58</v>
      </c>
      <c r="T4426" s="2">
        <f>+R4426</f>
        <v>18.57</v>
      </c>
      <c r="U4426" s="1" t="s">
        <v>82</v>
      </c>
      <c r="V4426" s="1" t="s">
        <v>83</v>
      </c>
      <c r="X4426" s="1" t="s">
        <v>289</v>
      </c>
    </row>
    <row r="4427" spans="1:24" x14ac:dyDescent="0.25">
      <c r="A4427" s="1" t="s">
        <v>1302</v>
      </c>
      <c r="B4427" s="1" t="s">
        <v>1303</v>
      </c>
      <c r="C4427" s="1" t="s">
        <v>771</v>
      </c>
      <c r="D4427" s="1" t="s">
        <v>1296</v>
      </c>
      <c r="F4427" s="1" t="s">
        <v>773</v>
      </c>
      <c r="G4427" s="1" t="s">
        <v>782</v>
      </c>
      <c r="H4427" s="1" t="s">
        <v>77</v>
      </c>
      <c r="I4427" s="1" t="s">
        <v>171</v>
      </c>
      <c r="J4427" s="1" t="s">
        <v>6953</v>
      </c>
      <c r="K4427" s="1" t="s">
        <v>44</v>
      </c>
      <c r="L4427" s="1" t="s">
        <v>775</v>
      </c>
      <c r="M4427" s="1" t="s">
        <v>45</v>
      </c>
      <c r="N4427" s="1" t="s">
        <v>46</v>
      </c>
      <c r="O4427" s="1" t="s">
        <v>46</v>
      </c>
      <c r="P4427" s="1" t="s">
        <v>193</v>
      </c>
      <c r="Q4427" s="1">
        <v>2018</v>
      </c>
      <c r="R4427">
        <v>18.57</v>
      </c>
      <c r="S4427" s="1" t="s">
        <v>58</v>
      </c>
      <c r="T4427" s="2">
        <f>+R4427</f>
        <v>18.57</v>
      </c>
      <c r="U4427" s="1" t="s">
        <v>82</v>
      </c>
      <c r="V4427" s="1" t="s">
        <v>83</v>
      </c>
      <c r="X4427" s="1" t="s">
        <v>482</v>
      </c>
    </row>
    <row r="4428" spans="1:24" x14ac:dyDescent="0.25">
      <c r="A4428" s="1" t="s">
        <v>1300</v>
      </c>
      <c r="B4428" s="1" t="s">
        <v>1301</v>
      </c>
      <c r="C4428" s="1" t="s">
        <v>771</v>
      </c>
      <c r="D4428" s="1" t="s">
        <v>1296</v>
      </c>
      <c r="F4428" s="1" t="s">
        <v>773</v>
      </c>
      <c r="G4428" s="1" t="s">
        <v>782</v>
      </c>
      <c r="H4428" s="1" t="s">
        <v>77</v>
      </c>
      <c r="I4428" s="1" t="s">
        <v>171</v>
      </c>
      <c r="J4428" s="1" t="s">
        <v>6953</v>
      </c>
      <c r="K4428" s="1" t="s">
        <v>44</v>
      </c>
      <c r="L4428" s="1" t="s">
        <v>775</v>
      </c>
      <c r="M4428" s="1" t="s">
        <v>45</v>
      </c>
      <c r="N4428" s="1" t="s">
        <v>46</v>
      </c>
      <c r="O4428" s="1" t="s">
        <v>46</v>
      </c>
      <c r="P4428" s="1" t="s">
        <v>145</v>
      </c>
      <c r="Q4428" s="1">
        <v>2018</v>
      </c>
      <c r="R4428">
        <v>18.57</v>
      </c>
      <c r="S4428" s="1" t="s">
        <v>58</v>
      </c>
      <c r="T4428" s="2">
        <f>+R4428</f>
        <v>18.57</v>
      </c>
      <c r="U4428" s="1" t="s">
        <v>82</v>
      </c>
      <c r="V4428" s="1" t="s">
        <v>83</v>
      </c>
      <c r="X4428" s="1" t="s">
        <v>264</v>
      </c>
    </row>
    <row r="4429" spans="1:24" x14ac:dyDescent="0.25">
      <c r="A4429" s="1" t="s">
        <v>1297</v>
      </c>
      <c r="B4429" s="1" t="s">
        <v>1298</v>
      </c>
      <c r="C4429" s="1" t="s">
        <v>771</v>
      </c>
      <c r="D4429" s="1" t="s">
        <v>1296</v>
      </c>
      <c r="F4429" s="1" t="s">
        <v>773</v>
      </c>
      <c r="G4429" s="1" t="s">
        <v>782</v>
      </c>
      <c r="H4429" s="1" t="s">
        <v>77</v>
      </c>
      <c r="I4429" s="1" t="s">
        <v>43</v>
      </c>
      <c r="J4429" s="1" t="s">
        <v>6954</v>
      </c>
      <c r="K4429" s="1" t="s">
        <v>44</v>
      </c>
      <c r="L4429" s="1" t="s">
        <v>775</v>
      </c>
      <c r="M4429" s="1" t="s">
        <v>45</v>
      </c>
      <c r="N4429" s="1" t="s">
        <v>46</v>
      </c>
      <c r="O4429" s="1" t="s">
        <v>46</v>
      </c>
      <c r="P4429" s="1" t="s">
        <v>130</v>
      </c>
      <c r="Q4429" s="1">
        <v>2018</v>
      </c>
      <c r="R4429">
        <v>18.57</v>
      </c>
      <c r="S4429" s="1" t="s">
        <v>58</v>
      </c>
      <c r="T4429" s="2">
        <f>+R4429</f>
        <v>18.57</v>
      </c>
      <c r="U4429" s="1" t="s">
        <v>82</v>
      </c>
      <c r="V4429" s="1" t="s">
        <v>83</v>
      </c>
      <c r="X4429" s="1" t="s">
        <v>260</v>
      </c>
    </row>
    <row r="4430" spans="1:24" x14ac:dyDescent="0.25">
      <c r="A4430" s="1" t="s">
        <v>1293</v>
      </c>
      <c r="B4430" s="1" t="s">
        <v>1294</v>
      </c>
      <c r="C4430" s="1" t="s">
        <v>771</v>
      </c>
      <c r="D4430" s="1" t="s">
        <v>1296</v>
      </c>
      <c r="F4430" s="1" t="s">
        <v>773</v>
      </c>
      <c r="G4430" s="1" t="s">
        <v>782</v>
      </c>
      <c r="H4430" s="1" t="s">
        <v>77</v>
      </c>
      <c r="I4430" s="1" t="s">
        <v>171</v>
      </c>
      <c r="J4430" s="1" t="s">
        <v>6953</v>
      </c>
      <c r="K4430" s="1" t="s">
        <v>44</v>
      </c>
      <c r="L4430" s="1" t="s">
        <v>775</v>
      </c>
      <c r="M4430" s="1" t="s">
        <v>45</v>
      </c>
      <c r="N4430" s="1" t="s">
        <v>46</v>
      </c>
      <c r="O4430" s="1" t="s">
        <v>46</v>
      </c>
      <c r="P4430" s="1" t="s">
        <v>193</v>
      </c>
      <c r="Q4430" s="1">
        <v>2018</v>
      </c>
      <c r="R4430">
        <v>18.57</v>
      </c>
      <c r="S4430" s="1" t="s">
        <v>58</v>
      </c>
      <c r="T4430" s="2">
        <f>+R4430</f>
        <v>18.57</v>
      </c>
      <c r="U4430" s="1" t="s">
        <v>93</v>
      </c>
      <c r="V4430" s="1" t="s">
        <v>60</v>
      </c>
      <c r="W4430" s="1" t="s">
        <v>2200</v>
      </c>
    </row>
    <row r="4431" spans="1:24" x14ac:dyDescent="0.25">
      <c r="A4431" s="1" t="s">
        <v>1289</v>
      </c>
      <c r="B4431" s="1" t="s">
        <v>1290</v>
      </c>
      <c r="C4431" s="1" t="s">
        <v>771</v>
      </c>
      <c r="D4431" s="1" t="s">
        <v>1075</v>
      </c>
      <c r="F4431" s="1" t="s">
        <v>773</v>
      </c>
      <c r="G4431" s="1" t="s">
        <v>774</v>
      </c>
      <c r="H4431" s="1" t="s">
        <v>77</v>
      </c>
      <c r="I4431" s="1" t="s">
        <v>43</v>
      </c>
      <c r="J4431" s="1" t="s">
        <v>6954</v>
      </c>
      <c r="K4431" s="1" t="s">
        <v>44</v>
      </c>
      <c r="L4431" s="1" t="s">
        <v>775</v>
      </c>
      <c r="M4431" s="1" t="s">
        <v>45</v>
      </c>
      <c r="N4431" s="1" t="s">
        <v>46</v>
      </c>
      <c r="O4431" s="1" t="s">
        <v>46</v>
      </c>
      <c r="P4431" s="1" t="s">
        <v>1292</v>
      </c>
      <c r="Q4431" s="1">
        <v>2018</v>
      </c>
      <c r="R4431">
        <v>18.57</v>
      </c>
      <c r="S4431" s="1" t="s">
        <v>58</v>
      </c>
      <c r="T4431" s="2">
        <f>+R4431</f>
        <v>18.57</v>
      </c>
      <c r="U4431" s="1" t="s">
        <v>93</v>
      </c>
      <c r="V4431" s="1" t="s">
        <v>60</v>
      </c>
      <c r="W4431" s="1" t="s">
        <v>61</v>
      </c>
    </row>
    <row r="4432" spans="1:24" x14ac:dyDescent="0.25">
      <c r="A4432" s="1" t="s">
        <v>1285</v>
      </c>
      <c r="B4432" s="1" t="s">
        <v>1286</v>
      </c>
      <c r="C4432" s="1" t="s">
        <v>771</v>
      </c>
      <c r="D4432" s="1" t="s">
        <v>1116</v>
      </c>
      <c r="F4432" s="1" t="s">
        <v>773</v>
      </c>
      <c r="G4432" s="1" t="s">
        <v>774</v>
      </c>
      <c r="H4432" s="1" t="s">
        <v>77</v>
      </c>
      <c r="I4432" s="1" t="s">
        <v>171</v>
      </c>
      <c r="J4432" s="1" t="s">
        <v>6953</v>
      </c>
      <c r="K4432" s="1" t="s">
        <v>44</v>
      </c>
      <c r="L4432" s="1" t="s">
        <v>775</v>
      </c>
      <c r="M4432" s="1" t="s">
        <v>45</v>
      </c>
      <c r="N4432" s="1" t="s">
        <v>46</v>
      </c>
      <c r="O4432" s="1" t="s">
        <v>46</v>
      </c>
      <c r="P4432" s="1" t="s">
        <v>193</v>
      </c>
      <c r="Q4432" s="1">
        <v>2018</v>
      </c>
      <c r="R4432">
        <v>18.57</v>
      </c>
      <c r="S4432" s="1" t="s">
        <v>58</v>
      </c>
      <c r="T4432" s="2">
        <f>+R4432</f>
        <v>18.57</v>
      </c>
      <c r="U4432" s="1" t="s">
        <v>93</v>
      </c>
      <c r="V4432" s="1" t="s">
        <v>211</v>
      </c>
    </row>
    <row r="4433" spans="1:24" x14ac:dyDescent="0.25">
      <c r="A4433" s="1" t="s">
        <v>1281</v>
      </c>
      <c r="B4433" s="1" t="s">
        <v>1282</v>
      </c>
      <c r="C4433" s="1" t="s">
        <v>771</v>
      </c>
      <c r="D4433" s="1" t="s">
        <v>1116</v>
      </c>
      <c r="F4433" s="1" t="s">
        <v>773</v>
      </c>
      <c r="G4433" s="1" t="s">
        <v>774</v>
      </c>
      <c r="H4433" s="1" t="s">
        <v>77</v>
      </c>
      <c r="I4433" s="1" t="s">
        <v>43</v>
      </c>
      <c r="J4433" s="1" t="s">
        <v>6954</v>
      </c>
      <c r="K4433" s="1" t="s">
        <v>44</v>
      </c>
      <c r="L4433" s="1" t="s">
        <v>775</v>
      </c>
      <c r="M4433" s="1" t="s">
        <v>45</v>
      </c>
      <c r="N4433" s="1" t="s">
        <v>46</v>
      </c>
      <c r="O4433" s="1" t="s">
        <v>46</v>
      </c>
      <c r="P4433" s="1" t="s">
        <v>1284</v>
      </c>
      <c r="Q4433" s="1">
        <v>2018</v>
      </c>
      <c r="R4433">
        <v>11</v>
      </c>
      <c r="S4433" s="1" t="s">
        <v>58</v>
      </c>
      <c r="T4433" s="2">
        <f>+R4433</f>
        <v>11</v>
      </c>
      <c r="U4433" s="1" t="s">
        <v>82</v>
      </c>
      <c r="V4433" s="1" t="s">
        <v>83</v>
      </c>
      <c r="X4433" s="1" t="s">
        <v>264</v>
      </c>
    </row>
    <row r="4434" spans="1:24" x14ac:dyDescent="0.25">
      <c r="A4434" s="1" t="s">
        <v>1279</v>
      </c>
      <c r="B4434" s="1" t="s">
        <v>1280</v>
      </c>
      <c r="C4434" s="1" t="s">
        <v>771</v>
      </c>
      <c r="D4434" s="1" t="s">
        <v>1116</v>
      </c>
      <c r="F4434" s="1" t="s">
        <v>773</v>
      </c>
      <c r="G4434" s="1" t="s">
        <v>774</v>
      </c>
      <c r="H4434" s="1" t="s">
        <v>77</v>
      </c>
      <c r="I4434" s="1" t="s">
        <v>78</v>
      </c>
      <c r="J4434" s="1" t="s">
        <v>78</v>
      </c>
      <c r="K4434" s="1" t="s">
        <v>44</v>
      </c>
      <c r="L4434" s="1" t="s">
        <v>775</v>
      </c>
      <c r="M4434" s="1" t="s">
        <v>45</v>
      </c>
      <c r="N4434" s="1" t="s">
        <v>46</v>
      </c>
      <c r="O4434" s="1" t="s">
        <v>46</v>
      </c>
      <c r="P4434" s="1" t="s">
        <v>376</v>
      </c>
      <c r="Q4434" s="1">
        <v>2018</v>
      </c>
      <c r="R4434">
        <v>11</v>
      </c>
      <c r="S4434" s="1" t="s">
        <v>58</v>
      </c>
      <c r="T4434" s="2">
        <f>+R4434</f>
        <v>11</v>
      </c>
      <c r="U4434" s="1" t="s">
        <v>82</v>
      </c>
      <c r="V4434" s="1" t="s">
        <v>83</v>
      </c>
      <c r="X4434" s="1" t="s">
        <v>260</v>
      </c>
    </row>
    <row r="4435" spans="1:24" x14ac:dyDescent="0.25">
      <c r="A4435" s="1" t="s">
        <v>1276</v>
      </c>
      <c r="B4435" s="1" t="s">
        <v>1277</v>
      </c>
      <c r="C4435" s="1" t="s">
        <v>771</v>
      </c>
      <c r="D4435" s="1" t="s">
        <v>1075</v>
      </c>
      <c r="F4435" s="1" t="s">
        <v>773</v>
      </c>
      <c r="G4435" s="1" t="s">
        <v>774</v>
      </c>
      <c r="H4435" s="1" t="s">
        <v>77</v>
      </c>
      <c r="I4435" s="1" t="s">
        <v>171</v>
      </c>
      <c r="J4435" s="1" t="s">
        <v>6953</v>
      </c>
      <c r="K4435" s="1" t="s">
        <v>44</v>
      </c>
      <c r="L4435" s="1" t="s">
        <v>775</v>
      </c>
      <c r="M4435" s="1" t="s">
        <v>45</v>
      </c>
      <c r="N4435" s="1" t="s">
        <v>46</v>
      </c>
      <c r="O4435" s="1" t="s">
        <v>46</v>
      </c>
      <c r="P4435" s="1" t="s">
        <v>1278</v>
      </c>
      <c r="Q4435" s="1">
        <v>2018</v>
      </c>
      <c r="R4435">
        <v>11</v>
      </c>
      <c r="S4435" s="1" t="s">
        <v>58</v>
      </c>
      <c r="T4435" s="2">
        <f>+R4435</f>
        <v>11</v>
      </c>
      <c r="U4435" s="1" t="s">
        <v>93</v>
      </c>
      <c r="V4435" s="1" t="s">
        <v>60</v>
      </c>
      <c r="W4435" s="1" t="s">
        <v>61</v>
      </c>
    </row>
    <row r="4436" spans="1:24" x14ac:dyDescent="0.25">
      <c r="A4436" s="1" t="s">
        <v>1272</v>
      </c>
      <c r="B4436" s="1" t="s">
        <v>1273</v>
      </c>
      <c r="C4436" s="1" t="s">
        <v>771</v>
      </c>
      <c r="D4436" s="1" t="s">
        <v>1116</v>
      </c>
      <c r="F4436" s="1" t="s">
        <v>773</v>
      </c>
      <c r="G4436" s="1" t="s">
        <v>774</v>
      </c>
      <c r="H4436" s="1" t="s">
        <v>77</v>
      </c>
      <c r="I4436" s="1" t="s">
        <v>171</v>
      </c>
      <c r="J4436" s="1" t="s">
        <v>6953</v>
      </c>
      <c r="K4436" s="1" t="s">
        <v>44</v>
      </c>
      <c r="L4436" s="1" t="s">
        <v>775</v>
      </c>
      <c r="M4436" s="1" t="s">
        <v>45</v>
      </c>
      <c r="N4436" s="1" t="s">
        <v>46</v>
      </c>
      <c r="O4436" s="1" t="s">
        <v>46</v>
      </c>
      <c r="P4436" s="1" t="s">
        <v>1275</v>
      </c>
      <c r="Q4436" s="1">
        <v>2018</v>
      </c>
      <c r="R4436">
        <v>11</v>
      </c>
      <c r="S4436" s="1" t="s">
        <v>58</v>
      </c>
      <c r="T4436" s="2">
        <f>+R4436</f>
        <v>11</v>
      </c>
      <c r="U4436" s="1" t="s">
        <v>93</v>
      </c>
      <c r="V4436" s="1" t="s">
        <v>60</v>
      </c>
      <c r="W4436" s="1" t="s">
        <v>2230</v>
      </c>
    </row>
    <row r="4437" spans="1:24" x14ac:dyDescent="0.25">
      <c r="A4437" s="1" t="s">
        <v>1270</v>
      </c>
      <c r="B4437" s="1" t="s">
        <v>1271</v>
      </c>
      <c r="C4437" s="1" t="s">
        <v>771</v>
      </c>
      <c r="D4437" s="1" t="s">
        <v>1116</v>
      </c>
      <c r="F4437" s="1" t="s">
        <v>773</v>
      </c>
      <c r="G4437" s="1" t="s">
        <v>774</v>
      </c>
      <c r="H4437" s="1" t="s">
        <v>77</v>
      </c>
      <c r="I4437" s="1" t="s">
        <v>171</v>
      </c>
      <c r="J4437" s="1" t="s">
        <v>6953</v>
      </c>
      <c r="K4437" s="1" t="s">
        <v>44</v>
      </c>
      <c r="L4437" s="1" t="s">
        <v>775</v>
      </c>
      <c r="M4437" s="1" t="s">
        <v>45</v>
      </c>
      <c r="N4437" s="1" t="s">
        <v>46</v>
      </c>
      <c r="O4437" s="1" t="s">
        <v>46</v>
      </c>
      <c r="P4437" s="1" t="s">
        <v>683</v>
      </c>
      <c r="Q4437" s="1">
        <v>2018</v>
      </c>
      <c r="R4437">
        <v>11</v>
      </c>
      <c r="S4437" s="1" t="s">
        <v>58</v>
      </c>
      <c r="T4437" s="2">
        <f>+R4437</f>
        <v>11</v>
      </c>
      <c r="U4437" s="1" t="s">
        <v>93</v>
      </c>
      <c r="V4437" s="1" t="s">
        <v>211</v>
      </c>
    </row>
    <row r="4438" spans="1:24" x14ac:dyDescent="0.25">
      <c r="A4438" s="1" t="s">
        <v>1268</v>
      </c>
      <c r="B4438" s="1" t="s">
        <v>1269</v>
      </c>
      <c r="C4438" s="1" t="s">
        <v>771</v>
      </c>
      <c r="D4438" s="1" t="s">
        <v>1116</v>
      </c>
      <c r="F4438" s="1" t="s">
        <v>773</v>
      </c>
      <c r="G4438" s="1" t="s">
        <v>774</v>
      </c>
      <c r="H4438" s="1" t="s">
        <v>77</v>
      </c>
      <c r="I4438" s="1" t="s">
        <v>171</v>
      </c>
      <c r="J4438" s="1" t="s">
        <v>6953</v>
      </c>
      <c r="K4438" s="1" t="s">
        <v>44</v>
      </c>
      <c r="L4438" s="1" t="s">
        <v>775</v>
      </c>
      <c r="M4438" s="1" t="s">
        <v>45</v>
      </c>
      <c r="N4438" s="1" t="s">
        <v>46</v>
      </c>
      <c r="O4438" s="1" t="s">
        <v>46</v>
      </c>
      <c r="P4438" s="1" t="s">
        <v>80</v>
      </c>
      <c r="Q4438" s="1">
        <v>2018</v>
      </c>
      <c r="R4438">
        <v>22.4</v>
      </c>
      <c r="S4438" s="1" t="s">
        <v>58</v>
      </c>
      <c r="T4438" s="2">
        <f>+R4438</f>
        <v>22.4</v>
      </c>
      <c r="U4438" s="1" t="s">
        <v>82</v>
      </c>
      <c r="V4438" s="1" t="s">
        <v>83</v>
      </c>
      <c r="X4438" s="1" t="s">
        <v>289</v>
      </c>
    </row>
    <row r="4439" spans="1:24" x14ac:dyDescent="0.25">
      <c r="A4439" s="1" t="s">
        <v>1264</v>
      </c>
      <c r="B4439" s="1" t="s">
        <v>1265</v>
      </c>
      <c r="C4439" s="1" t="s">
        <v>771</v>
      </c>
      <c r="D4439" s="1" t="s">
        <v>1116</v>
      </c>
      <c r="F4439" s="1" t="s">
        <v>773</v>
      </c>
      <c r="G4439" s="1" t="s">
        <v>774</v>
      </c>
      <c r="H4439" s="1" t="s">
        <v>77</v>
      </c>
      <c r="I4439" s="1" t="s">
        <v>171</v>
      </c>
      <c r="J4439" s="1" t="s">
        <v>6953</v>
      </c>
      <c r="K4439" s="1" t="s">
        <v>44</v>
      </c>
      <c r="L4439" s="1" t="s">
        <v>775</v>
      </c>
      <c r="M4439" s="1" t="s">
        <v>45</v>
      </c>
      <c r="N4439" s="1" t="s">
        <v>46</v>
      </c>
      <c r="O4439" s="1" t="s">
        <v>46</v>
      </c>
      <c r="P4439" s="1" t="s">
        <v>1267</v>
      </c>
      <c r="Q4439" s="1">
        <v>2018</v>
      </c>
      <c r="R4439">
        <v>22.4</v>
      </c>
      <c r="S4439" s="1" t="s">
        <v>58</v>
      </c>
      <c r="T4439" s="2">
        <f>+R4439</f>
        <v>22.4</v>
      </c>
      <c r="U4439" s="1" t="s">
        <v>82</v>
      </c>
      <c r="V4439" s="1" t="s">
        <v>83</v>
      </c>
      <c r="X4439" s="1" t="s">
        <v>482</v>
      </c>
    </row>
    <row r="4440" spans="1:24" x14ac:dyDescent="0.25">
      <c r="A4440" s="1" t="s">
        <v>1262</v>
      </c>
      <c r="B4440" s="1" t="s">
        <v>1263</v>
      </c>
      <c r="C4440" s="1" t="s">
        <v>771</v>
      </c>
      <c r="D4440" s="1" t="s">
        <v>1116</v>
      </c>
      <c r="F4440" s="1" t="s">
        <v>773</v>
      </c>
      <c r="G4440" s="1" t="s">
        <v>774</v>
      </c>
      <c r="H4440" s="1" t="s">
        <v>77</v>
      </c>
      <c r="I4440" s="1" t="s">
        <v>43</v>
      </c>
      <c r="J4440" s="1" t="s">
        <v>6954</v>
      </c>
      <c r="K4440" s="1" t="s">
        <v>44</v>
      </c>
      <c r="L4440" s="1" t="s">
        <v>775</v>
      </c>
      <c r="M4440" s="1" t="s">
        <v>45</v>
      </c>
      <c r="N4440" s="1" t="s">
        <v>46</v>
      </c>
      <c r="O4440" s="1" t="s">
        <v>46</v>
      </c>
      <c r="P4440" s="1" t="s">
        <v>1117</v>
      </c>
      <c r="Q4440" s="1">
        <v>2018</v>
      </c>
      <c r="R4440">
        <v>22.4</v>
      </c>
      <c r="S4440" s="1" t="s">
        <v>58</v>
      </c>
      <c r="T4440" s="2">
        <f>+R4440</f>
        <v>22.4</v>
      </c>
      <c r="U4440" s="1" t="s">
        <v>82</v>
      </c>
      <c r="V4440" s="1" t="s">
        <v>83</v>
      </c>
      <c r="X4440" s="1" t="s">
        <v>260</v>
      </c>
    </row>
    <row r="4441" spans="1:24" x14ac:dyDescent="0.25">
      <c r="A4441" s="1" t="s">
        <v>1260</v>
      </c>
      <c r="B4441" s="1" t="s">
        <v>1261</v>
      </c>
      <c r="C4441" s="1" t="s">
        <v>771</v>
      </c>
      <c r="D4441" s="1" t="s">
        <v>1116</v>
      </c>
      <c r="F4441" s="1" t="s">
        <v>773</v>
      </c>
      <c r="G4441" s="1" t="s">
        <v>774</v>
      </c>
      <c r="H4441" s="1" t="s">
        <v>77</v>
      </c>
      <c r="I4441" s="1" t="s">
        <v>171</v>
      </c>
      <c r="J4441" s="1" t="s">
        <v>6953</v>
      </c>
      <c r="K4441" s="1" t="s">
        <v>44</v>
      </c>
      <c r="L4441" s="1" t="s">
        <v>775</v>
      </c>
      <c r="M4441" s="1" t="s">
        <v>45</v>
      </c>
      <c r="N4441" s="1" t="s">
        <v>46</v>
      </c>
      <c r="P4441" s="1" t="s">
        <v>1117</v>
      </c>
      <c r="Q4441" s="1">
        <v>2018</v>
      </c>
      <c r="R4441">
        <v>22.4</v>
      </c>
      <c r="S4441" s="1" t="s">
        <v>58</v>
      </c>
      <c r="T4441" s="2">
        <f>+R4441</f>
        <v>22.4</v>
      </c>
      <c r="U4441" s="1" t="s">
        <v>82</v>
      </c>
      <c r="V4441" s="1" t="s">
        <v>83</v>
      </c>
      <c r="X4441" s="1" t="s">
        <v>264</v>
      </c>
    </row>
    <row r="4442" spans="1:24" x14ac:dyDescent="0.25">
      <c r="A4442" s="1" t="s">
        <v>1257</v>
      </c>
      <c r="B4442" s="1" t="s">
        <v>1258</v>
      </c>
      <c r="C4442" s="1" t="s">
        <v>771</v>
      </c>
      <c r="D4442" s="1" t="s">
        <v>1116</v>
      </c>
      <c r="F4442" s="1" t="s">
        <v>773</v>
      </c>
      <c r="G4442" s="1" t="s">
        <v>774</v>
      </c>
      <c r="H4442" s="1" t="s">
        <v>77</v>
      </c>
      <c r="I4442" s="1" t="s">
        <v>78</v>
      </c>
      <c r="J4442" s="1" t="s">
        <v>78</v>
      </c>
      <c r="K4442" s="1" t="s">
        <v>44</v>
      </c>
      <c r="L4442" s="1" t="s">
        <v>775</v>
      </c>
      <c r="M4442" s="1" t="s">
        <v>45</v>
      </c>
      <c r="N4442" s="1" t="s">
        <v>46</v>
      </c>
      <c r="O4442" s="1" t="s">
        <v>46</v>
      </c>
      <c r="P4442" s="1" t="s">
        <v>824</v>
      </c>
      <c r="Q4442" s="1">
        <v>2018</v>
      </c>
      <c r="R4442">
        <v>22.4</v>
      </c>
      <c r="S4442" s="1" t="s">
        <v>58</v>
      </c>
      <c r="T4442" s="2">
        <f>+R4442</f>
        <v>22.4</v>
      </c>
      <c r="U4442" s="1" t="s">
        <v>93</v>
      </c>
      <c r="V4442" s="1" t="s">
        <v>60</v>
      </c>
      <c r="W4442" s="1" t="s">
        <v>61</v>
      </c>
    </row>
    <row r="4443" spans="1:24" x14ac:dyDescent="0.25">
      <c r="A4443" s="1" t="s">
        <v>1254</v>
      </c>
      <c r="B4443" s="1" t="s">
        <v>1255</v>
      </c>
      <c r="C4443" s="1" t="s">
        <v>771</v>
      </c>
      <c r="D4443" s="1" t="s">
        <v>1116</v>
      </c>
      <c r="F4443" s="1" t="s">
        <v>773</v>
      </c>
      <c r="G4443" s="1" t="s">
        <v>774</v>
      </c>
      <c r="H4443" s="1" t="s">
        <v>77</v>
      </c>
      <c r="I4443" s="1" t="s">
        <v>171</v>
      </c>
      <c r="J4443" s="1" t="s">
        <v>6953</v>
      </c>
      <c r="K4443" s="1" t="s">
        <v>44</v>
      </c>
      <c r="L4443" s="1" t="s">
        <v>775</v>
      </c>
      <c r="M4443" s="1" t="s">
        <v>45</v>
      </c>
      <c r="N4443" s="1" t="s">
        <v>46</v>
      </c>
      <c r="O4443" s="1" t="s">
        <v>46</v>
      </c>
      <c r="P4443" s="1" t="s">
        <v>1256</v>
      </c>
      <c r="Q4443" s="1">
        <v>2018</v>
      </c>
      <c r="R4443">
        <v>22.8</v>
      </c>
      <c r="S4443" s="1" t="s">
        <v>58</v>
      </c>
      <c r="T4443" s="2">
        <f>+R4443</f>
        <v>22.8</v>
      </c>
      <c r="U4443" s="1" t="s">
        <v>82</v>
      </c>
      <c r="V4443" s="1" t="s">
        <v>83</v>
      </c>
      <c r="X4443" s="1" t="s">
        <v>264</v>
      </c>
    </row>
    <row r="4444" spans="1:24" x14ac:dyDescent="0.25">
      <c r="A4444" s="1" t="s">
        <v>1252</v>
      </c>
      <c r="B4444" s="1" t="s">
        <v>1253</v>
      </c>
      <c r="C4444" s="1" t="s">
        <v>771</v>
      </c>
      <c r="D4444" s="1" t="s">
        <v>1116</v>
      </c>
      <c r="F4444" s="1" t="s">
        <v>773</v>
      </c>
      <c r="G4444" s="1" t="s">
        <v>774</v>
      </c>
      <c r="H4444" s="1" t="s">
        <v>77</v>
      </c>
      <c r="I4444" s="1" t="s">
        <v>171</v>
      </c>
      <c r="J4444" s="1" t="s">
        <v>6953</v>
      </c>
      <c r="K4444" s="1" t="s">
        <v>44</v>
      </c>
      <c r="L4444" s="1" t="s">
        <v>775</v>
      </c>
      <c r="M4444" s="1" t="s">
        <v>45</v>
      </c>
      <c r="N4444" s="1" t="s">
        <v>46</v>
      </c>
      <c r="P4444" s="1" t="s">
        <v>174</v>
      </c>
      <c r="Q4444" s="1">
        <v>2018</v>
      </c>
      <c r="R4444">
        <v>22.8</v>
      </c>
      <c r="S4444" s="1" t="s">
        <v>58</v>
      </c>
      <c r="T4444" s="2">
        <f>+R4444</f>
        <v>22.8</v>
      </c>
      <c r="U4444" s="1" t="s">
        <v>82</v>
      </c>
      <c r="V4444" s="1" t="s">
        <v>83</v>
      </c>
      <c r="X4444" s="1" t="s">
        <v>260</v>
      </c>
    </row>
    <row r="4445" spans="1:24" x14ac:dyDescent="0.25">
      <c r="A4445" s="1" t="s">
        <v>1249</v>
      </c>
      <c r="B4445" s="1" t="s">
        <v>1250</v>
      </c>
      <c r="C4445" s="1" t="s">
        <v>771</v>
      </c>
      <c r="D4445" s="1" t="s">
        <v>1075</v>
      </c>
      <c r="F4445" s="1" t="s">
        <v>773</v>
      </c>
      <c r="G4445" s="1" t="s">
        <v>774</v>
      </c>
      <c r="H4445" s="1" t="s">
        <v>77</v>
      </c>
      <c r="I4445" s="1" t="s">
        <v>43</v>
      </c>
      <c r="J4445" s="1" t="s">
        <v>6954</v>
      </c>
      <c r="K4445" s="1" t="s">
        <v>44</v>
      </c>
      <c r="L4445" s="1" t="s">
        <v>775</v>
      </c>
      <c r="M4445" s="1" t="s">
        <v>45</v>
      </c>
      <c r="N4445" s="1" t="s">
        <v>46</v>
      </c>
      <c r="P4445" s="1" t="s">
        <v>1251</v>
      </c>
      <c r="Q4445" s="1">
        <v>2018</v>
      </c>
      <c r="R4445">
        <v>22.8</v>
      </c>
      <c r="S4445" s="1" t="s">
        <v>58</v>
      </c>
      <c r="T4445" s="2">
        <f>+R4445</f>
        <v>22.8</v>
      </c>
      <c r="U4445" s="1" t="s">
        <v>93</v>
      </c>
      <c r="V4445" s="1" t="s">
        <v>60</v>
      </c>
      <c r="W4445" s="1" t="s">
        <v>61</v>
      </c>
    </row>
    <row r="4446" spans="1:24" x14ac:dyDescent="0.25">
      <c r="A4446" s="1" t="s">
        <v>1247</v>
      </c>
      <c r="B4446" s="1" t="s">
        <v>1248</v>
      </c>
      <c r="C4446" s="1" t="s">
        <v>771</v>
      </c>
      <c r="D4446" s="1" t="s">
        <v>1075</v>
      </c>
      <c r="F4446" s="1" t="s">
        <v>773</v>
      </c>
      <c r="G4446" s="1" t="s">
        <v>774</v>
      </c>
      <c r="H4446" s="1" t="s">
        <v>77</v>
      </c>
      <c r="I4446" s="1" t="s">
        <v>43</v>
      </c>
      <c r="J4446" s="1" t="s">
        <v>6954</v>
      </c>
      <c r="K4446" s="1" t="s">
        <v>44</v>
      </c>
      <c r="L4446" s="1" t="s">
        <v>775</v>
      </c>
      <c r="M4446" s="1" t="s">
        <v>45</v>
      </c>
      <c r="N4446" s="1" t="s">
        <v>46</v>
      </c>
      <c r="P4446" s="1" t="s">
        <v>193</v>
      </c>
      <c r="Q4446" s="1">
        <v>2018</v>
      </c>
      <c r="R4446">
        <v>22.8</v>
      </c>
      <c r="S4446" s="1" t="s">
        <v>58</v>
      </c>
      <c r="T4446" s="2">
        <f>+R4446</f>
        <v>22.8</v>
      </c>
      <c r="U4446" s="1" t="s">
        <v>93</v>
      </c>
      <c r="V4446" s="1" t="s">
        <v>60</v>
      </c>
      <c r="W4446" s="1" t="s">
        <v>2230</v>
      </c>
    </row>
    <row r="4447" spans="1:24" x14ac:dyDescent="0.25">
      <c r="A4447" s="1" t="s">
        <v>1243</v>
      </c>
      <c r="B4447" s="1" t="s">
        <v>1244</v>
      </c>
      <c r="C4447" s="1" t="s">
        <v>771</v>
      </c>
      <c r="D4447" s="1" t="s">
        <v>1075</v>
      </c>
      <c r="F4447" s="1" t="s">
        <v>773</v>
      </c>
      <c r="G4447" s="1" t="s">
        <v>774</v>
      </c>
      <c r="H4447" s="1" t="s">
        <v>77</v>
      </c>
      <c r="I4447" s="1" t="s">
        <v>78</v>
      </c>
      <c r="J4447" s="1" t="s">
        <v>78</v>
      </c>
      <c r="K4447" s="1" t="s">
        <v>44</v>
      </c>
      <c r="L4447" s="1" t="s">
        <v>775</v>
      </c>
      <c r="M4447" s="1" t="s">
        <v>45</v>
      </c>
      <c r="N4447" s="1" t="s">
        <v>46</v>
      </c>
      <c r="O4447" s="1" t="s">
        <v>46</v>
      </c>
      <c r="P4447" s="1" t="s">
        <v>1246</v>
      </c>
      <c r="Q4447" s="1">
        <v>2018</v>
      </c>
      <c r="R4447">
        <v>22.8</v>
      </c>
      <c r="S4447" s="1" t="s">
        <v>58</v>
      </c>
      <c r="T4447" s="2">
        <f>+R4447</f>
        <v>22.8</v>
      </c>
      <c r="U4447" s="1" t="s">
        <v>93</v>
      </c>
      <c r="V4447" s="1" t="s">
        <v>211</v>
      </c>
    </row>
    <row r="4448" spans="1:24" x14ac:dyDescent="0.25">
      <c r="A4448" s="1" t="s">
        <v>1235</v>
      </c>
      <c r="B4448" s="1" t="s">
        <v>1236</v>
      </c>
      <c r="C4448" s="1" t="s">
        <v>771</v>
      </c>
      <c r="D4448" s="1" t="s">
        <v>1116</v>
      </c>
      <c r="F4448" s="1" t="s">
        <v>773</v>
      </c>
      <c r="G4448" s="1" t="s">
        <v>774</v>
      </c>
      <c r="H4448" s="1" t="s">
        <v>77</v>
      </c>
      <c r="I4448" s="1" t="s">
        <v>171</v>
      </c>
      <c r="J4448" s="1" t="s">
        <v>6953</v>
      </c>
      <c r="K4448" s="1" t="s">
        <v>44</v>
      </c>
      <c r="L4448" s="1" t="s">
        <v>775</v>
      </c>
      <c r="M4448" s="1" t="s">
        <v>45</v>
      </c>
      <c r="N4448" s="1" t="s">
        <v>46</v>
      </c>
      <c r="O4448" s="1" t="s">
        <v>46</v>
      </c>
      <c r="P4448" s="1" t="s">
        <v>1237</v>
      </c>
      <c r="Q4448" s="1">
        <v>2018</v>
      </c>
      <c r="R4448">
        <v>64.569999999999993</v>
      </c>
      <c r="S4448" s="1" t="s">
        <v>58</v>
      </c>
      <c r="T4448" s="2">
        <f>+R4448</f>
        <v>64.569999999999993</v>
      </c>
      <c r="U4448" s="1" t="s">
        <v>82</v>
      </c>
      <c r="V4448" s="1" t="s">
        <v>83</v>
      </c>
      <c r="X4448" s="1" t="s">
        <v>264</v>
      </c>
    </row>
    <row r="4449" spans="1:24" x14ac:dyDescent="0.25">
      <c r="A4449" s="1" t="s">
        <v>1233</v>
      </c>
      <c r="B4449" s="1" t="s">
        <v>1234</v>
      </c>
      <c r="C4449" s="1" t="s">
        <v>771</v>
      </c>
      <c r="D4449" s="1" t="s">
        <v>1075</v>
      </c>
      <c r="F4449" s="1" t="s">
        <v>773</v>
      </c>
      <c r="G4449" s="1" t="s">
        <v>774</v>
      </c>
      <c r="H4449" s="1" t="s">
        <v>77</v>
      </c>
      <c r="I4449" s="1" t="s">
        <v>263</v>
      </c>
      <c r="J4449" s="1" t="s">
        <v>6950</v>
      </c>
      <c r="K4449" s="1" t="s">
        <v>44</v>
      </c>
      <c r="L4449" s="1" t="s">
        <v>775</v>
      </c>
      <c r="M4449" s="1" t="s">
        <v>45</v>
      </c>
      <c r="N4449" s="1" t="s">
        <v>46</v>
      </c>
      <c r="P4449" s="1" t="s">
        <v>193</v>
      </c>
      <c r="Q4449" s="1">
        <v>2018</v>
      </c>
      <c r="R4449">
        <v>64.569999999999993</v>
      </c>
      <c r="S4449" s="1" t="s">
        <v>58</v>
      </c>
      <c r="T4449" s="2">
        <f>+R4449</f>
        <v>64.569999999999993</v>
      </c>
      <c r="U4449" s="1" t="s">
        <v>82</v>
      </c>
      <c r="V4449" s="1" t="s">
        <v>83</v>
      </c>
      <c r="X4449" s="1" t="s">
        <v>260</v>
      </c>
    </row>
    <row r="4450" spans="1:24" x14ac:dyDescent="0.25">
      <c r="A4450" s="1" t="s">
        <v>1230</v>
      </c>
      <c r="B4450" s="1" t="s">
        <v>1231</v>
      </c>
      <c r="C4450" s="1" t="s">
        <v>771</v>
      </c>
      <c r="D4450" s="1" t="s">
        <v>1075</v>
      </c>
      <c r="F4450" s="1" t="s">
        <v>773</v>
      </c>
      <c r="G4450" s="1" t="s">
        <v>774</v>
      </c>
      <c r="H4450" s="1" t="s">
        <v>77</v>
      </c>
      <c r="I4450" s="1" t="s">
        <v>43</v>
      </c>
      <c r="J4450" s="1" t="s">
        <v>6954</v>
      </c>
      <c r="K4450" s="1" t="s">
        <v>44</v>
      </c>
      <c r="L4450" s="1" t="s">
        <v>775</v>
      </c>
      <c r="M4450" s="1" t="s">
        <v>45</v>
      </c>
      <c r="N4450" s="1" t="s">
        <v>46</v>
      </c>
      <c r="P4450" s="1" t="s">
        <v>193</v>
      </c>
      <c r="Q4450" s="1">
        <v>2018</v>
      </c>
      <c r="R4450">
        <v>64.569999999999993</v>
      </c>
      <c r="S4450" s="1" t="s">
        <v>58</v>
      </c>
      <c r="T4450" s="2">
        <f>+R4450</f>
        <v>64.569999999999993</v>
      </c>
      <c r="U4450" s="1" t="s">
        <v>82</v>
      </c>
      <c r="V4450" s="1" t="s">
        <v>83</v>
      </c>
      <c r="X4450" s="1" t="s">
        <v>289</v>
      </c>
    </row>
    <row r="4451" spans="1:24" x14ac:dyDescent="0.25">
      <c r="A4451" s="1" t="s">
        <v>1228</v>
      </c>
      <c r="B4451" s="1" t="s">
        <v>1229</v>
      </c>
      <c r="C4451" s="1" t="s">
        <v>771</v>
      </c>
      <c r="D4451" s="1" t="s">
        <v>1085</v>
      </c>
      <c r="F4451" s="1" t="s">
        <v>773</v>
      </c>
      <c r="G4451" s="1" t="s">
        <v>782</v>
      </c>
      <c r="H4451" s="1" t="s">
        <v>77</v>
      </c>
      <c r="I4451" s="1" t="s">
        <v>171</v>
      </c>
      <c r="J4451" s="1" t="s">
        <v>6953</v>
      </c>
      <c r="K4451" s="1" t="s">
        <v>44</v>
      </c>
      <c r="L4451" s="1" t="s">
        <v>775</v>
      </c>
      <c r="M4451" s="1" t="s">
        <v>45</v>
      </c>
      <c r="N4451" s="1" t="s">
        <v>46</v>
      </c>
      <c r="O4451" s="1" t="s">
        <v>46</v>
      </c>
      <c r="P4451" s="1" t="s">
        <v>556</v>
      </c>
      <c r="Q4451" s="1">
        <v>2018</v>
      </c>
      <c r="R4451">
        <v>64.569999999999993</v>
      </c>
      <c r="S4451" s="1" t="s">
        <v>58</v>
      </c>
      <c r="T4451" s="2">
        <f>+R4451</f>
        <v>64.569999999999993</v>
      </c>
      <c r="U4451" s="1" t="s">
        <v>93</v>
      </c>
      <c r="V4451" s="1" t="s">
        <v>60</v>
      </c>
      <c r="W4451" s="1" t="s">
        <v>61</v>
      </c>
    </row>
    <row r="4452" spans="1:24" x14ac:dyDescent="0.25">
      <c r="A4452" s="1" t="s">
        <v>1225</v>
      </c>
      <c r="B4452" s="1" t="s">
        <v>1226</v>
      </c>
      <c r="C4452" s="1" t="s">
        <v>771</v>
      </c>
      <c r="D4452" s="1" t="s">
        <v>1085</v>
      </c>
      <c r="F4452" s="1" t="s">
        <v>773</v>
      </c>
      <c r="G4452" s="1" t="s">
        <v>782</v>
      </c>
      <c r="H4452" s="1" t="s">
        <v>77</v>
      </c>
      <c r="I4452" s="1" t="s">
        <v>43</v>
      </c>
      <c r="J4452" s="1" t="s">
        <v>6954</v>
      </c>
      <c r="K4452" s="1" t="s">
        <v>44</v>
      </c>
      <c r="L4452" s="1" t="s">
        <v>775</v>
      </c>
      <c r="M4452" s="1" t="s">
        <v>45</v>
      </c>
      <c r="N4452" s="1" t="s">
        <v>46</v>
      </c>
      <c r="O4452" s="1" t="s">
        <v>46</v>
      </c>
      <c r="P4452" s="1" t="s">
        <v>174</v>
      </c>
      <c r="Q4452" s="1">
        <v>2018</v>
      </c>
      <c r="R4452">
        <v>64.569999999999993</v>
      </c>
      <c r="S4452" s="1" t="s">
        <v>58</v>
      </c>
      <c r="T4452" s="2">
        <f>+R4452</f>
        <v>64.569999999999993</v>
      </c>
      <c r="U4452" s="1" t="s">
        <v>93</v>
      </c>
      <c r="V4452" s="1" t="s">
        <v>60</v>
      </c>
      <c r="W4452" s="1" t="s">
        <v>2230</v>
      </c>
    </row>
    <row r="4453" spans="1:24" x14ac:dyDescent="0.25">
      <c r="A4453" s="1" t="s">
        <v>1223</v>
      </c>
      <c r="B4453" s="1" t="s">
        <v>1224</v>
      </c>
      <c r="C4453" s="1" t="s">
        <v>771</v>
      </c>
      <c r="D4453" s="1" t="s">
        <v>1085</v>
      </c>
      <c r="F4453" s="1" t="s">
        <v>773</v>
      </c>
      <c r="G4453" s="1" t="s">
        <v>782</v>
      </c>
      <c r="H4453" s="1" t="s">
        <v>77</v>
      </c>
      <c r="I4453" s="1" t="s">
        <v>43</v>
      </c>
      <c r="J4453" s="1" t="s">
        <v>6954</v>
      </c>
      <c r="K4453" s="1" t="s">
        <v>44</v>
      </c>
      <c r="L4453" s="1" t="s">
        <v>775</v>
      </c>
      <c r="M4453" s="1" t="s">
        <v>45</v>
      </c>
      <c r="N4453" s="1" t="s">
        <v>46</v>
      </c>
      <c r="O4453" s="1" t="s">
        <v>46</v>
      </c>
      <c r="P4453" s="1" t="s">
        <v>1093</v>
      </c>
      <c r="Q4453" s="1">
        <v>2018</v>
      </c>
      <c r="R4453">
        <v>64.569999999999993</v>
      </c>
      <c r="S4453" s="1" t="s">
        <v>58</v>
      </c>
      <c r="T4453" s="2">
        <f>+R4453</f>
        <v>64.569999999999993</v>
      </c>
      <c r="U4453" s="1" t="s">
        <v>93</v>
      </c>
      <c r="V4453" s="1" t="s">
        <v>60</v>
      </c>
      <c r="W4453" s="1" t="s">
        <v>2200</v>
      </c>
    </row>
    <row r="4454" spans="1:24" x14ac:dyDescent="0.25">
      <c r="A4454" s="1" t="s">
        <v>1221</v>
      </c>
      <c r="B4454" s="1" t="s">
        <v>1222</v>
      </c>
      <c r="C4454" s="1" t="s">
        <v>771</v>
      </c>
      <c r="D4454" s="1" t="s">
        <v>1085</v>
      </c>
      <c r="F4454" s="1" t="s">
        <v>773</v>
      </c>
      <c r="G4454" s="1" t="s">
        <v>782</v>
      </c>
      <c r="H4454" s="1" t="s">
        <v>77</v>
      </c>
      <c r="I4454" s="1" t="s">
        <v>43</v>
      </c>
      <c r="J4454" s="1" t="s">
        <v>6954</v>
      </c>
      <c r="K4454" s="1" t="s">
        <v>44</v>
      </c>
      <c r="L4454" s="1" t="s">
        <v>775</v>
      </c>
      <c r="M4454" s="1" t="s">
        <v>45</v>
      </c>
      <c r="N4454" s="1" t="s">
        <v>46</v>
      </c>
      <c r="O4454" s="1" t="s">
        <v>46</v>
      </c>
      <c r="P4454" s="1" t="s">
        <v>1170</v>
      </c>
      <c r="Q4454" s="1">
        <v>2018</v>
      </c>
      <c r="R4454">
        <v>64.569999999999993</v>
      </c>
      <c r="S4454" s="1" t="s">
        <v>58</v>
      </c>
      <c r="T4454" s="2">
        <f>+R4454</f>
        <v>64.569999999999993</v>
      </c>
      <c r="U4454" s="1" t="s">
        <v>93</v>
      </c>
      <c r="V4454" s="1" t="s">
        <v>211</v>
      </c>
    </row>
    <row r="4455" spans="1:24" x14ac:dyDescent="0.25">
      <c r="A4455" s="1" t="s">
        <v>1215</v>
      </c>
      <c r="B4455" s="1" t="s">
        <v>1216</v>
      </c>
      <c r="C4455" s="1" t="s">
        <v>771</v>
      </c>
      <c r="D4455" s="1" t="s">
        <v>1085</v>
      </c>
      <c r="F4455" s="1" t="s">
        <v>773</v>
      </c>
      <c r="G4455" s="1" t="s">
        <v>782</v>
      </c>
      <c r="H4455" s="1" t="s">
        <v>77</v>
      </c>
      <c r="I4455" s="1" t="s">
        <v>43</v>
      </c>
      <c r="J4455" s="1" t="s">
        <v>6954</v>
      </c>
      <c r="K4455" s="1" t="s">
        <v>44</v>
      </c>
      <c r="L4455" s="1" t="s">
        <v>775</v>
      </c>
      <c r="M4455" s="1" t="s">
        <v>45</v>
      </c>
      <c r="N4455" s="1" t="s">
        <v>46</v>
      </c>
      <c r="O4455" s="1" t="s">
        <v>46</v>
      </c>
      <c r="P4455" s="1" t="s">
        <v>1217</v>
      </c>
      <c r="Q4455" s="1">
        <v>2018</v>
      </c>
      <c r="R4455">
        <v>24.6</v>
      </c>
      <c r="S4455" s="1" t="s">
        <v>58</v>
      </c>
      <c r="T4455" s="2">
        <f>+R4455</f>
        <v>24.6</v>
      </c>
      <c r="U4455" s="1" t="s">
        <v>82</v>
      </c>
      <c r="V4455" s="1" t="s">
        <v>83</v>
      </c>
      <c r="X4455" s="1" t="s">
        <v>264</v>
      </c>
    </row>
    <row r="4456" spans="1:24" x14ac:dyDescent="0.25">
      <c r="A4456" s="1" t="s">
        <v>1212</v>
      </c>
      <c r="B4456" s="1" t="s">
        <v>1213</v>
      </c>
      <c r="C4456" s="1" t="s">
        <v>771</v>
      </c>
      <c r="D4456" s="1" t="s">
        <v>1085</v>
      </c>
      <c r="F4456" s="1" t="s">
        <v>773</v>
      </c>
      <c r="G4456" s="1" t="s">
        <v>782</v>
      </c>
      <c r="H4456" s="1" t="s">
        <v>77</v>
      </c>
      <c r="I4456" s="1" t="s">
        <v>171</v>
      </c>
      <c r="J4456" s="1" t="s">
        <v>6953</v>
      </c>
      <c r="K4456" s="1" t="s">
        <v>44</v>
      </c>
      <c r="L4456" s="1" t="s">
        <v>775</v>
      </c>
      <c r="M4456" s="1" t="s">
        <v>45</v>
      </c>
      <c r="N4456" s="1" t="s">
        <v>46</v>
      </c>
      <c r="O4456" s="1" t="s">
        <v>46</v>
      </c>
      <c r="P4456" s="1" t="s">
        <v>132</v>
      </c>
      <c r="Q4456" s="1">
        <v>2018</v>
      </c>
      <c r="R4456">
        <v>24.6</v>
      </c>
      <c r="S4456" s="1" t="s">
        <v>58</v>
      </c>
      <c r="T4456" s="2">
        <f>+R4456</f>
        <v>24.6</v>
      </c>
      <c r="U4456" s="1" t="s">
        <v>82</v>
      </c>
      <c r="V4456" s="1" t="s">
        <v>83</v>
      </c>
      <c r="X4456" s="1" t="s">
        <v>260</v>
      </c>
    </row>
    <row r="4457" spans="1:24" x14ac:dyDescent="0.25">
      <c r="A4457" s="1" t="s">
        <v>1209</v>
      </c>
      <c r="B4457" s="1" t="s">
        <v>1210</v>
      </c>
      <c r="C4457" s="1" t="s">
        <v>771</v>
      </c>
      <c r="D4457" s="1" t="s">
        <v>1085</v>
      </c>
      <c r="F4457" s="1" t="s">
        <v>773</v>
      </c>
      <c r="G4457" s="1" t="s">
        <v>782</v>
      </c>
      <c r="H4457" s="1" t="s">
        <v>77</v>
      </c>
      <c r="I4457" s="1" t="s">
        <v>43</v>
      </c>
      <c r="J4457" s="1" t="s">
        <v>6954</v>
      </c>
      <c r="K4457" s="1" t="s">
        <v>44</v>
      </c>
      <c r="L4457" s="1" t="s">
        <v>775</v>
      </c>
      <c r="M4457" s="1" t="s">
        <v>45</v>
      </c>
      <c r="N4457" s="1" t="s">
        <v>46</v>
      </c>
      <c r="O4457" s="1" t="s">
        <v>46</v>
      </c>
      <c r="P4457" s="1" t="s">
        <v>1211</v>
      </c>
      <c r="Q4457" s="1">
        <v>2018</v>
      </c>
      <c r="R4457">
        <v>24.6</v>
      </c>
      <c r="S4457" s="1" t="s">
        <v>58</v>
      </c>
      <c r="T4457" s="2">
        <f>+R4457</f>
        <v>24.6</v>
      </c>
      <c r="U4457" s="1" t="s">
        <v>82</v>
      </c>
      <c r="V4457" s="1" t="s">
        <v>83</v>
      </c>
      <c r="X4457" s="1" t="s">
        <v>482</v>
      </c>
    </row>
    <row r="4458" spans="1:24" x14ac:dyDescent="0.25">
      <c r="A4458" s="1" t="s">
        <v>1203</v>
      </c>
      <c r="B4458" s="1" t="s">
        <v>1204</v>
      </c>
      <c r="C4458" s="1" t="s">
        <v>771</v>
      </c>
      <c r="D4458" s="1" t="s">
        <v>1085</v>
      </c>
      <c r="F4458" s="1" t="s">
        <v>773</v>
      </c>
      <c r="G4458" s="1" t="s">
        <v>782</v>
      </c>
      <c r="H4458" s="1" t="s">
        <v>77</v>
      </c>
      <c r="I4458" s="1" t="s">
        <v>43</v>
      </c>
      <c r="J4458" s="1" t="s">
        <v>6954</v>
      </c>
      <c r="K4458" s="1" t="s">
        <v>44</v>
      </c>
      <c r="L4458" s="1" t="s">
        <v>775</v>
      </c>
      <c r="M4458" s="1" t="s">
        <v>45</v>
      </c>
      <c r="N4458" s="1" t="s">
        <v>46</v>
      </c>
      <c r="O4458" s="1" t="s">
        <v>46</v>
      </c>
      <c r="P4458" s="1" t="s">
        <v>1205</v>
      </c>
      <c r="Q4458" s="1">
        <v>2018</v>
      </c>
      <c r="R4458">
        <v>24.6</v>
      </c>
      <c r="S4458" s="1" t="s">
        <v>58</v>
      </c>
      <c r="T4458" s="2">
        <f>+R4458</f>
        <v>24.6</v>
      </c>
      <c r="U4458" s="1" t="s">
        <v>93</v>
      </c>
      <c r="V4458" s="1" t="s">
        <v>60</v>
      </c>
      <c r="W4458" s="1" t="s">
        <v>61</v>
      </c>
    </row>
    <row r="4459" spans="1:24" x14ac:dyDescent="0.25">
      <c r="A4459" s="1" t="s">
        <v>1200</v>
      </c>
      <c r="B4459" s="1" t="s">
        <v>636</v>
      </c>
      <c r="C4459" s="1" t="s">
        <v>771</v>
      </c>
      <c r="D4459" s="1" t="s">
        <v>1085</v>
      </c>
      <c r="F4459" s="1" t="s">
        <v>773</v>
      </c>
      <c r="G4459" s="1" t="s">
        <v>782</v>
      </c>
      <c r="H4459" s="1" t="s">
        <v>77</v>
      </c>
      <c r="I4459" s="1" t="s">
        <v>43</v>
      </c>
      <c r="J4459" s="1" t="s">
        <v>6954</v>
      </c>
      <c r="K4459" s="1" t="s">
        <v>44</v>
      </c>
      <c r="L4459" s="1" t="s">
        <v>775</v>
      </c>
      <c r="M4459" s="1" t="s">
        <v>45</v>
      </c>
      <c r="N4459" s="1" t="s">
        <v>46</v>
      </c>
      <c r="O4459" s="1" t="s">
        <v>46</v>
      </c>
      <c r="P4459" s="1" t="s">
        <v>1202</v>
      </c>
      <c r="Q4459" s="1">
        <v>2018</v>
      </c>
      <c r="R4459">
        <v>24.6</v>
      </c>
      <c r="S4459" s="1" t="s">
        <v>58</v>
      </c>
      <c r="T4459" s="2">
        <f>+R4459</f>
        <v>24.6</v>
      </c>
      <c r="U4459" s="1" t="s">
        <v>93</v>
      </c>
      <c r="V4459" s="1" t="s">
        <v>60</v>
      </c>
      <c r="W4459" s="1" t="s">
        <v>2230</v>
      </c>
    </row>
    <row r="4460" spans="1:24" x14ac:dyDescent="0.25">
      <c r="A4460" s="1" t="s">
        <v>1197</v>
      </c>
      <c r="B4460" s="1" t="s">
        <v>1198</v>
      </c>
      <c r="C4460" s="1" t="s">
        <v>771</v>
      </c>
      <c r="D4460" s="1" t="s">
        <v>1085</v>
      </c>
      <c r="F4460" s="1" t="s">
        <v>773</v>
      </c>
      <c r="G4460" s="1" t="s">
        <v>782</v>
      </c>
      <c r="H4460" s="1" t="s">
        <v>77</v>
      </c>
      <c r="I4460" s="1" t="s">
        <v>43</v>
      </c>
      <c r="J4460" s="1" t="s">
        <v>6954</v>
      </c>
      <c r="K4460" s="1" t="s">
        <v>44</v>
      </c>
      <c r="L4460" s="1" t="s">
        <v>775</v>
      </c>
      <c r="M4460" s="1" t="s">
        <v>45</v>
      </c>
      <c r="N4460" s="1" t="s">
        <v>46</v>
      </c>
      <c r="O4460" s="1" t="s">
        <v>46</v>
      </c>
      <c r="P4460" s="1" t="s">
        <v>1199</v>
      </c>
      <c r="Q4460" s="1">
        <v>2018</v>
      </c>
      <c r="R4460">
        <v>41.66</v>
      </c>
      <c r="S4460" s="1" t="s">
        <v>58</v>
      </c>
      <c r="T4460" s="2">
        <f>+R4460</f>
        <v>41.66</v>
      </c>
      <c r="U4460" s="1" t="s">
        <v>82</v>
      </c>
      <c r="V4460" s="1" t="s">
        <v>83</v>
      </c>
      <c r="X4460" s="1" t="s">
        <v>260</v>
      </c>
    </row>
    <row r="4461" spans="1:24" x14ac:dyDescent="0.25">
      <c r="A4461" s="1" t="s">
        <v>1194</v>
      </c>
      <c r="B4461" s="1" t="s">
        <v>1195</v>
      </c>
      <c r="C4461" s="1" t="s">
        <v>771</v>
      </c>
      <c r="D4461" s="1" t="s">
        <v>1085</v>
      </c>
      <c r="F4461" s="1" t="s">
        <v>773</v>
      </c>
      <c r="G4461" s="1" t="s">
        <v>782</v>
      </c>
      <c r="H4461" s="1" t="s">
        <v>77</v>
      </c>
      <c r="I4461" s="1" t="s">
        <v>171</v>
      </c>
      <c r="J4461" s="1" t="s">
        <v>6953</v>
      </c>
      <c r="K4461" s="1" t="s">
        <v>44</v>
      </c>
      <c r="L4461" s="1" t="s">
        <v>775</v>
      </c>
      <c r="M4461" s="1" t="s">
        <v>45</v>
      </c>
      <c r="N4461" s="1" t="s">
        <v>46</v>
      </c>
      <c r="P4461" s="1" t="s">
        <v>193</v>
      </c>
      <c r="Q4461" s="1">
        <v>2018</v>
      </c>
      <c r="R4461">
        <v>41.66</v>
      </c>
      <c r="S4461" s="1" t="s">
        <v>58</v>
      </c>
      <c r="T4461" s="2">
        <f>+R4461</f>
        <v>41.66</v>
      </c>
      <c r="U4461" s="1" t="s">
        <v>82</v>
      </c>
      <c r="V4461" s="1" t="s">
        <v>83</v>
      </c>
      <c r="X4461" s="1" t="s">
        <v>264</v>
      </c>
    </row>
    <row r="4462" spans="1:24" x14ac:dyDescent="0.25">
      <c r="A4462" s="1" t="s">
        <v>1192</v>
      </c>
      <c r="B4462" s="1" t="s">
        <v>1193</v>
      </c>
      <c r="C4462" s="1" t="s">
        <v>771</v>
      </c>
      <c r="D4462" s="1" t="s">
        <v>1085</v>
      </c>
      <c r="F4462" s="1" t="s">
        <v>773</v>
      </c>
      <c r="G4462" s="1" t="s">
        <v>782</v>
      </c>
      <c r="H4462" s="1" t="s">
        <v>77</v>
      </c>
      <c r="I4462" s="1" t="s">
        <v>43</v>
      </c>
      <c r="J4462" s="1" t="s">
        <v>6954</v>
      </c>
      <c r="K4462" s="1" t="s">
        <v>44</v>
      </c>
      <c r="L4462" s="1" t="s">
        <v>775</v>
      </c>
      <c r="M4462" s="1" t="s">
        <v>45</v>
      </c>
      <c r="N4462" s="1" t="s">
        <v>46</v>
      </c>
      <c r="O4462" s="1" t="s">
        <v>46</v>
      </c>
      <c r="P4462" s="1" t="s">
        <v>429</v>
      </c>
      <c r="Q4462" s="1">
        <v>2018</v>
      </c>
      <c r="R4462">
        <v>41.66</v>
      </c>
      <c r="S4462" s="1" t="s">
        <v>58</v>
      </c>
      <c r="T4462" s="2">
        <f>+R4462</f>
        <v>41.66</v>
      </c>
      <c r="U4462" s="1" t="s">
        <v>93</v>
      </c>
      <c r="V4462" s="1" t="s">
        <v>60</v>
      </c>
      <c r="W4462" s="1" t="s">
        <v>61</v>
      </c>
    </row>
    <row r="4463" spans="1:24" x14ac:dyDescent="0.25">
      <c r="A4463" s="1" t="s">
        <v>1190</v>
      </c>
      <c r="B4463" s="1" t="s">
        <v>1191</v>
      </c>
      <c r="C4463" s="1" t="s">
        <v>771</v>
      </c>
      <c r="D4463" s="1" t="s">
        <v>1085</v>
      </c>
      <c r="F4463" s="1" t="s">
        <v>773</v>
      </c>
      <c r="G4463" s="1" t="s">
        <v>782</v>
      </c>
      <c r="H4463" s="1" t="s">
        <v>77</v>
      </c>
      <c r="I4463" s="1" t="s">
        <v>171</v>
      </c>
      <c r="J4463" s="1" t="s">
        <v>6953</v>
      </c>
      <c r="K4463" s="1" t="s">
        <v>44</v>
      </c>
      <c r="L4463" s="1" t="s">
        <v>775</v>
      </c>
      <c r="M4463" s="1" t="s">
        <v>45</v>
      </c>
      <c r="N4463" s="1" t="s">
        <v>46</v>
      </c>
      <c r="O4463" s="1" t="s">
        <v>46</v>
      </c>
      <c r="P4463" s="1" t="s">
        <v>429</v>
      </c>
      <c r="Q4463" s="1">
        <v>2018</v>
      </c>
      <c r="R4463">
        <v>70.28</v>
      </c>
      <c r="S4463" s="1" t="s">
        <v>58</v>
      </c>
      <c r="T4463" s="2">
        <f>+R4463</f>
        <v>70.28</v>
      </c>
      <c r="U4463" s="1" t="s">
        <v>82</v>
      </c>
      <c r="V4463" s="1" t="s">
        <v>83</v>
      </c>
      <c r="X4463" s="1" t="s">
        <v>264</v>
      </c>
    </row>
    <row r="4464" spans="1:24" x14ac:dyDescent="0.25">
      <c r="A4464" s="1" t="s">
        <v>1183</v>
      </c>
      <c r="B4464" s="1" t="s">
        <v>1184</v>
      </c>
      <c r="C4464" s="1" t="s">
        <v>771</v>
      </c>
      <c r="D4464" s="1" t="s">
        <v>1085</v>
      </c>
      <c r="F4464" s="1" t="s">
        <v>773</v>
      </c>
      <c r="G4464" s="1" t="s">
        <v>782</v>
      </c>
      <c r="H4464" s="1" t="s">
        <v>77</v>
      </c>
      <c r="I4464" s="1" t="s">
        <v>43</v>
      </c>
      <c r="J4464" s="1" t="s">
        <v>6954</v>
      </c>
      <c r="K4464" s="1" t="s">
        <v>44</v>
      </c>
      <c r="L4464" s="1" t="s">
        <v>775</v>
      </c>
      <c r="M4464" s="1" t="s">
        <v>45</v>
      </c>
      <c r="N4464" s="1" t="s">
        <v>46</v>
      </c>
      <c r="O4464" s="1" t="s">
        <v>46</v>
      </c>
      <c r="P4464" s="1" t="s">
        <v>1186</v>
      </c>
      <c r="Q4464" s="1">
        <v>2018</v>
      </c>
      <c r="R4464">
        <v>70.28</v>
      </c>
      <c r="S4464" s="1" t="s">
        <v>58</v>
      </c>
      <c r="T4464" s="2">
        <f>+R4464</f>
        <v>70.28</v>
      </c>
      <c r="U4464" s="1" t="s">
        <v>82</v>
      </c>
      <c r="V4464" s="1" t="s">
        <v>83</v>
      </c>
      <c r="X4464" s="1" t="s">
        <v>289</v>
      </c>
    </row>
    <row r="4465" spans="1:24" x14ac:dyDescent="0.25">
      <c r="A4465" s="1" t="s">
        <v>1181</v>
      </c>
      <c r="B4465" s="1" t="s">
        <v>1182</v>
      </c>
      <c r="C4465" s="1" t="s">
        <v>771</v>
      </c>
      <c r="D4465" s="1" t="s">
        <v>1085</v>
      </c>
      <c r="F4465" s="1" t="s">
        <v>773</v>
      </c>
      <c r="G4465" s="1" t="s">
        <v>782</v>
      </c>
      <c r="H4465" s="1" t="s">
        <v>77</v>
      </c>
      <c r="I4465" s="1" t="s">
        <v>43</v>
      </c>
      <c r="J4465" s="1" t="s">
        <v>6954</v>
      </c>
      <c r="K4465" s="1" t="s">
        <v>44</v>
      </c>
      <c r="L4465" s="1" t="s">
        <v>775</v>
      </c>
      <c r="M4465" s="1" t="s">
        <v>45</v>
      </c>
      <c r="N4465" s="1" t="s">
        <v>46</v>
      </c>
      <c r="O4465" s="1" t="s">
        <v>46</v>
      </c>
      <c r="P4465" s="1" t="s">
        <v>231</v>
      </c>
      <c r="Q4465" s="1">
        <v>2018</v>
      </c>
      <c r="R4465">
        <v>70.28</v>
      </c>
      <c r="S4465" s="1" t="s">
        <v>58</v>
      </c>
      <c r="T4465" s="2">
        <f>+R4465</f>
        <v>70.28</v>
      </c>
      <c r="U4465" s="1" t="s">
        <v>82</v>
      </c>
      <c r="V4465" s="1" t="s">
        <v>83</v>
      </c>
      <c r="X4465" s="1" t="s">
        <v>260</v>
      </c>
    </row>
    <row r="4466" spans="1:24" x14ac:dyDescent="0.25">
      <c r="A4466" s="1" t="s">
        <v>1175</v>
      </c>
      <c r="B4466" s="1" t="s">
        <v>1176</v>
      </c>
      <c r="C4466" s="1" t="s">
        <v>771</v>
      </c>
      <c r="D4466" s="1" t="s">
        <v>1085</v>
      </c>
      <c r="F4466" s="1" t="s">
        <v>773</v>
      </c>
      <c r="G4466" s="1" t="s">
        <v>782</v>
      </c>
      <c r="H4466" s="1" t="s">
        <v>77</v>
      </c>
      <c r="I4466" s="1" t="s">
        <v>43</v>
      </c>
      <c r="J4466" s="1" t="s">
        <v>6954</v>
      </c>
      <c r="K4466" s="1" t="s">
        <v>44</v>
      </c>
      <c r="L4466" s="1" t="s">
        <v>775</v>
      </c>
      <c r="M4466" s="1" t="s">
        <v>45</v>
      </c>
      <c r="N4466" s="1" t="s">
        <v>46</v>
      </c>
      <c r="O4466" s="1" t="s">
        <v>46</v>
      </c>
      <c r="P4466" s="1" t="s">
        <v>1177</v>
      </c>
      <c r="Q4466" s="1">
        <v>2018</v>
      </c>
      <c r="R4466">
        <v>70.28</v>
      </c>
      <c r="S4466" s="1" t="s">
        <v>58</v>
      </c>
      <c r="T4466" s="2">
        <f>+R4466</f>
        <v>70.28</v>
      </c>
      <c r="U4466" s="1" t="s">
        <v>82</v>
      </c>
      <c r="V4466" s="1" t="s">
        <v>83</v>
      </c>
      <c r="X4466" s="1" t="s">
        <v>482</v>
      </c>
    </row>
    <row r="4467" spans="1:24" x14ac:dyDescent="0.25">
      <c r="A4467" s="1" t="s">
        <v>1171</v>
      </c>
      <c r="B4467" s="1" t="s">
        <v>1172</v>
      </c>
      <c r="C4467" s="1" t="s">
        <v>771</v>
      </c>
      <c r="D4467" s="1" t="s">
        <v>1085</v>
      </c>
      <c r="F4467" s="1" t="s">
        <v>773</v>
      </c>
      <c r="G4467" s="1" t="s">
        <v>782</v>
      </c>
      <c r="H4467" s="1" t="s">
        <v>77</v>
      </c>
      <c r="I4467" s="1" t="s">
        <v>43</v>
      </c>
      <c r="J4467" s="1" t="s">
        <v>6954</v>
      </c>
      <c r="K4467" s="1" t="s">
        <v>44</v>
      </c>
      <c r="L4467" s="1" t="s">
        <v>775</v>
      </c>
      <c r="M4467" s="1" t="s">
        <v>45</v>
      </c>
      <c r="N4467" s="1" t="s">
        <v>46</v>
      </c>
      <c r="O4467" s="1" t="s">
        <v>46</v>
      </c>
      <c r="P4467" s="1" t="s">
        <v>1174</v>
      </c>
      <c r="Q4467" s="1">
        <v>2018</v>
      </c>
      <c r="R4467">
        <v>70.28</v>
      </c>
      <c r="S4467" s="1" t="s">
        <v>58</v>
      </c>
      <c r="T4467" s="2">
        <f>+R4467</f>
        <v>70.28</v>
      </c>
      <c r="U4467" s="1" t="s">
        <v>93</v>
      </c>
      <c r="V4467" s="1" t="s">
        <v>60</v>
      </c>
      <c r="W4467" s="1" t="s">
        <v>61</v>
      </c>
    </row>
    <row r="4468" spans="1:24" x14ac:dyDescent="0.25">
      <c r="A4468" s="1" t="s">
        <v>1168</v>
      </c>
      <c r="B4468" s="1" t="s">
        <v>1169</v>
      </c>
      <c r="C4468" s="1" t="s">
        <v>771</v>
      </c>
      <c r="D4468" s="1" t="s">
        <v>1085</v>
      </c>
      <c r="F4468" s="1" t="s">
        <v>773</v>
      </c>
      <c r="G4468" s="1" t="s">
        <v>782</v>
      </c>
      <c r="H4468" s="1" t="s">
        <v>77</v>
      </c>
      <c r="I4468" s="1" t="s">
        <v>43</v>
      </c>
      <c r="J4468" s="1" t="s">
        <v>6954</v>
      </c>
      <c r="K4468" s="1" t="s">
        <v>44</v>
      </c>
      <c r="L4468" s="1" t="s">
        <v>775</v>
      </c>
      <c r="M4468" s="1" t="s">
        <v>45</v>
      </c>
      <c r="N4468" s="1" t="s">
        <v>46</v>
      </c>
      <c r="O4468" s="1" t="s">
        <v>46</v>
      </c>
      <c r="P4468" s="1" t="s">
        <v>1170</v>
      </c>
      <c r="Q4468" s="1">
        <v>2018</v>
      </c>
      <c r="R4468">
        <v>70.28</v>
      </c>
      <c r="S4468" s="1" t="s">
        <v>58</v>
      </c>
      <c r="T4468" s="2">
        <f>+R4468</f>
        <v>70.28</v>
      </c>
      <c r="U4468" s="1" t="s">
        <v>93</v>
      </c>
      <c r="V4468" s="1" t="s">
        <v>60</v>
      </c>
      <c r="W4468" s="1" t="s">
        <v>2230</v>
      </c>
    </row>
    <row r="4469" spans="1:24" x14ac:dyDescent="0.25">
      <c r="A4469" s="1" t="s">
        <v>1165</v>
      </c>
      <c r="B4469" s="1" t="s">
        <v>1166</v>
      </c>
      <c r="C4469" s="1" t="s">
        <v>771</v>
      </c>
      <c r="D4469" s="1" t="s">
        <v>1085</v>
      </c>
      <c r="F4469" s="1" t="s">
        <v>773</v>
      </c>
      <c r="G4469" s="1" t="s">
        <v>782</v>
      </c>
      <c r="H4469" s="1" t="s">
        <v>77</v>
      </c>
      <c r="I4469" s="1" t="s">
        <v>43</v>
      </c>
      <c r="J4469" s="1" t="s">
        <v>6954</v>
      </c>
      <c r="K4469" s="1" t="s">
        <v>44</v>
      </c>
      <c r="L4469" s="1" t="s">
        <v>775</v>
      </c>
      <c r="M4469" s="1" t="s">
        <v>45</v>
      </c>
      <c r="N4469" s="1" t="s">
        <v>46</v>
      </c>
      <c r="O4469" s="1" t="s">
        <v>46</v>
      </c>
      <c r="P4469" s="1" t="s">
        <v>174</v>
      </c>
      <c r="Q4469" s="1">
        <v>2018</v>
      </c>
      <c r="R4469">
        <v>70.28</v>
      </c>
      <c r="S4469" s="1" t="s">
        <v>58</v>
      </c>
      <c r="T4469" s="2">
        <f>+R4469</f>
        <v>70.28</v>
      </c>
      <c r="U4469" s="1" t="s">
        <v>93</v>
      </c>
      <c r="V4469" s="1" t="s">
        <v>211</v>
      </c>
    </row>
    <row r="4470" spans="1:24" x14ac:dyDescent="0.25">
      <c r="A4470" s="1" t="s">
        <v>1162</v>
      </c>
      <c r="B4470" s="1" t="s">
        <v>1163</v>
      </c>
      <c r="C4470" s="1" t="s">
        <v>771</v>
      </c>
      <c r="D4470" s="1" t="s">
        <v>1085</v>
      </c>
      <c r="F4470" s="1" t="s">
        <v>773</v>
      </c>
      <c r="G4470" s="1" t="s">
        <v>782</v>
      </c>
      <c r="H4470" s="1" t="s">
        <v>77</v>
      </c>
      <c r="I4470" s="1" t="s">
        <v>171</v>
      </c>
      <c r="J4470" s="1" t="s">
        <v>6953</v>
      </c>
      <c r="K4470" s="1" t="s">
        <v>44</v>
      </c>
      <c r="L4470" s="1" t="s">
        <v>775</v>
      </c>
      <c r="M4470" s="1" t="s">
        <v>45</v>
      </c>
      <c r="N4470" s="1" t="s">
        <v>46</v>
      </c>
      <c r="O4470" s="1" t="s">
        <v>46</v>
      </c>
      <c r="P4470" s="1" t="s">
        <v>1164</v>
      </c>
      <c r="Q4470" s="1">
        <v>2018</v>
      </c>
      <c r="R4470">
        <v>80</v>
      </c>
      <c r="S4470" s="1" t="s">
        <v>58</v>
      </c>
      <c r="T4470" s="2">
        <f>+R4470</f>
        <v>80</v>
      </c>
      <c r="U4470" s="1" t="s">
        <v>82</v>
      </c>
      <c r="V4470" s="1" t="s">
        <v>83</v>
      </c>
      <c r="X4470" s="1" t="s">
        <v>264</v>
      </c>
    </row>
    <row r="4471" spans="1:24" x14ac:dyDescent="0.25">
      <c r="A4471" s="1" t="s">
        <v>1160</v>
      </c>
      <c r="B4471" s="1" t="s">
        <v>1161</v>
      </c>
      <c r="C4471" s="1" t="s">
        <v>771</v>
      </c>
      <c r="D4471" s="1" t="s">
        <v>1075</v>
      </c>
      <c r="F4471" s="1" t="s">
        <v>773</v>
      </c>
      <c r="G4471" s="1" t="s">
        <v>774</v>
      </c>
      <c r="H4471" s="1" t="s">
        <v>77</v>
      </c>
      <c r="I4471" s="1" t="s">
        <v>43</v>
      </c>
      <c r="J4471" s="1" t="s">
        <v>6954</v>
      </c>
      <c r="K4471" s="1" t="s">
        <v>44</v>
      </c>
      <c r="L4471" s="1" t="s">
        <v>775</v>
      </c>
      <c r="M4471" s="1" t="s">
        <v>45</v>
      </c>
      <c r="N4471" s="1" t="s">
        <v>46</v>
      </c>
      <c r="P4471" s="1" t="s">
        <v>193</v>
      </c>
      <c r="Q4471" s="1">
        <v>2018</v>
      </c>
      <c r="R4471">
        <v>80</v>
      </c>
      <c r="S4471" s="1" t="s">
        <v>58</v>
      </c>
      <c r="T4471" s="2">
        <f>+R4471</f>
        <v>80</v>
      </c>
      <c r="U4471" s="1" t="s">
        <v>82</v>
      </c>
      <c r="V4471" s="1" t="s">
        <v>83</v>
      </c>
      <c r="X4471" s="1" t="s">
        <v>260</v>
      </c>
    </row>
    <row r="4472" spans="1:24" x14ac:dyDescent="0.25">
      <c r="A4472" s="1" t="s">
        <v>1153</v>
      </c>
      <c r="B4472" s="1" t="s">
        <v>1154</v>
      </c>
      <c r="C4472" s="1" t="s">
        <v>771</v>
      </c>
      <c r="D4472" s="1" t="s">
        <v>1075</v>
      </c>
      <c r="F4472" s="1" t="s">
        <v>773</v>
      </c>
      <c r="G4472" s="1" t="s">
        <v>774</v>
      </c>
      <c r="H4472" s="1" t="s">
        <v>77</v>
      </c>
      <c r="I4472" s="1" t="s">
        <v>43</v>
      </c>
      <c r="J4472" s="1" t="s">
        <v>6954</v>
      </c>
      <c r="K4472" s="1" t="s">
        <v>44</v>
      </c>
      <c r="L4472" s="1" t="s">
        <v>775</v>
      </c>
      <c r="M4472" s="1" t="s">
        <v>45</v>
      </c>
      <c r="N4472" s="1" t="s">
        <v>46</v>
      </c>
      <c r="O4472" s="1" t="s">
        <v>46</v>
      </c>
      <c r="P4472" s="1" t="s">
        <v>1155</v>
      </c>
      <c r="Q4472" s="1">
        <v>2018</v>
      </c>
      <c r="R4472">
        <v>80</v>
      </c>
      <c r="S4472" s="1" t="s">
        <v>58</v>
      </c>
      <c r="T4472" s="2">
        <f>+R4472</f>
        <v>80</v>
      </c>
      <c r="U4472" s="1" t="s">
        <v>93</v>
      </c>
      <c r="V4472" s="1" t="s">
        <v>60</v>
      </c>
      <c r="W4472" s="1" t="s">
        <v>61</v>
      </c>
    </row>
    <row r="4473" spans="1:24" x14ac:dyDescent="0.25">
      <c r="A4473" s="1" t="s">
        <v>1150</v>
      </c>
      <c r="B4473" s="1" t="s">
        <v>1151</v>
      </c>
      <c r="C4473" s="1" t="s">
        <v>771</v>
      </c>
      <c r="D4473" s="1" t="s">
        <v>1075</v>
      </c>
      <c r="F4473" s="1" t="s">
        <v>773</v>
      </c>
      <c r="G4473" s="1" t="s">
        <v>774</v>
      </c>
      <c r="H4473" s="1" t="s">
        <v>77</v>
      </c>
      <c r="I4473" s="1" t="s">
        <v>43</v>
      </c>
      <c r="J4473" s="1" t="s">
        <v>6954</v>
      </c>
      <c r="K4473" s="1" t="s">
        <v>44</v>
      </c>
      <c r="L4473" s="1" t="s">
        <v>775</v>
      </c>
      <c r="M4473" s="1" t="s">
        <v>45</v>
      </c>
      <c r="N4473" s="1" t="s">
        <v>46</v>
      </c>
      <c r="O4473" s="1" t="s">
        <v>46</v>
      </c>
      <c r="P4473" s="1" t="s">
        <v>1152</v>
      </c>
      <c r="Q4473" s="1">
        <v>2018</v>
      </c>
      <c r="R4473">
        <v>80</v>
      </c>
      <c r="S4473" s="1" t="s">
        <v>58</v>
      </c>
      <c r="T4473" s="2">
        <f>+R4473</f>
        <v>80</v>
      </c>
      <c r="U4473" s="1" t="s">
        <v>93</v>
      </c>
      <c r="V4473" s="1" t="s">
        <v>60</v>
      </c>
      <c r="W4473" s="1" t="s">
        <v>2230</v>
      </c>
    </row>
    <row r="4474" spans="1:24" x14ac:dyDescent="0.25">
      <c r="A4474" s="1" t="s">
        <v>1148</v>
      </c>
      <c r="B4474" s="1" t="s">
        <v>1149</v>
      </c>
      <c r="C4474" s="1" t="s">
        <v>771</v>
      </c>
      <c r="D4474" s="1" t="s">
        <v>1075</v>
      </c>
      <c r="F4474" s="1" t="s">
        <v>773</v>
      </c>
      <c r="G4474" s="1" t="s">
        <v>774</v>
      </c>
      <c r="H4474" s="1" t="s">
        <v>77</v>
      </c>
      <c r="I4474" s="1" t="s">
        <v>43</v>
      </c>
      <c r="J4474" s="1" t="s">
        <v>6954</v>
      </c>
      <c r="K4474" s="1" t="s">
        <v>44</v>
      </c>
      <c r="L4474" s="1" t="s">
        <v>775</v>
      </c>
      <c r="M4474" s="1" t="s">
        <v>45</v>
      </c>
      <c r="N4474" s="1" t="s">
        <v>46</v>
      </c>
      <c r="P4474" s="1" t="s">
        <v>193</v>
      </c>
      <c r="Q4474" s="1">
        <v>2018</v>
      </c>
      <c r="R4474">
        <v>80</v>
      </c>
      <c r="S4474" s="1" t="s">
        <v>58</v>
      </c>
      <c r="T4474" s="2">
        <f>+R4474</f>
        <v>80</v>
      </c>
      <c r="U4474" s="1" t="s">
        <v>93</v>
      </c>
      <c r="V4474" s="1" t="s">
        <v>211</v>
      </c>
    </row>
    <row r="4475" spans="1:24" x14ac:dyDescent="0.25">
      <c r="A4475" s="1" t="s">
        <v>1144</v>
      </c>
      <c r="B4475" s="1" t="s">
        <v>1145</v>
      </c>
      <c r="C4475" s="1" t="s">
        <v>771</v>
      </c>
      <c r="D4475" s="1" t="s">
        <v>1075</v>
      </c>
      <c r="F4475" s="1" t="s">
        <v>773</v>
      </c>
      <c r="G4475" s="1" t="s">
        <v>774</v>
      </c>
      <c r="H4475" s="1" t="s">
        <v>77</v>
      </c>
      <c r="I4475" s="1" t="s">
        <v>43</v>
      </c>
      <c r="J4475" s="1" t="s">
        <v>6954</v>
      </c>
      <c r="K4475" s="1" t="s">
        <v>44</v>
      </c>
      <c r="L4475" s="1" t="s">
        <v>775</v>
      </c>
      <c r="M4475" s="1" t="s">
        <v>45</v>
      </c>
      <c r="N4475" s="1" t="s">
        <v>46</v>
      </c>
      <c r="O4475" s="1" t="s">
        <v>46</v>
      </c>
      <c r="P4475" s="1" t="s">
        <v>1147</v>
      </c>
      <c r="Q4475" s="1">
        <v>2018</v>
      </c>
      <c r="R4475">
        <v>34.33</v>
      </c>
      <c r="S4475" s="1" t="s">
        <v>58</v>
      </c>
      <c r="T4475" s="2">
        <f>+R4475</f>
        <v>34.33</v>
      </c>
      <c r="U4475" s="1" t="s">
        <v>136</v>
      </c>
      <c r="V4475" s="1" t="s">
        <v>83</v>
      </c>
      <c r="X4475" s="1" t="s">
        <v>264</v>
      </c>
    </row>
    <row r="4476" spans="1:24" x14ac:dyDescent="0.25">
      <c r="A4476" s="1" t="s">
        <v>1141</v>
      </c>
      <c r="B4476" s="1" t="s">
        <v>1142</v>
      </c>
      <c r="C4476" s="1" t="s">
        <v>771</v>
      </c>
      <c r="D4476" s="1" t="s">
        <v>1075</v>
      </c>
      <c r="F4476" s="1" t="s">
        <v>773</v>
      </c>
      <c r="G4476" s="1" t="s">
        <v>774</v>
      </c>
      <c r="H4476" s="1" t="s">
        <v>77</v>
      </c>
      <c r="I4476" s="1" t="s">
        <v>43</v>
      </c>
      <c r="J4476" s="1" t="s">
        <v>6954</v>
      </c>
      <c r="K4476" s="1" t="s">
        <v>44</v>
      </c>
      <c r="L4476" s="1" t="s">
        <v>775</v>
      </c>
      <c r="M4476" s="1" t="s">
        <v>45</v>
      </c>
      <c r="N4476" s="1" t="s">
        <v>46</v>
      </c>
      <c r="O4476" s="1" t="s">
        <v>46</v>
      </c>
      <c r="P4476" s="1" t="s">
        <v>728</v>
      </c>
      <c r="Q4476" s="1">
        <v>2018</v>
      </c>
      <c r="R4476">
        <v>34.33</v>
      </c>
      <c r="S4476" s="1" t="s">
        <v>58</v>
      </c>
      <c r="T4476" s="2">
        <f>+R4476</f>
        <v>34.33</v>
      </c>
      <c r="U4476" s="1" t="s">
        <v>93</v>
      </c>
      <c r="V4476" s="1" t="s">
        <v>60</v>
      </c>
      <c r="W4476" s="1" t="s">
        <v>61</v>
      </c>
    </row>
    <row r="4477" spans="1:24" x14ac:dyDescent="0.25">
      <c r="A4477" s="1" t="s">
        <v>1136</v>
      </c>
      <c r="B4477" s="1" t="s">
        <v>1137</v>
      </c>
      <c r="C4477" s="1" t="s">
        <v>771</v>
      </c>
      <c r="D4477" s="1" t="s">
        <v>1075</v>
      </c>
      <c r="F4477" s="1" t="s">
        <v>773</v>
      </c>
      <c r="G4477" s="1" t="s">
        <v>774</v>
      </c>
      <c r="H4477" s="1" t="s">
        <v>77</v>
      </c>
      <c r="I4477" s="1" t="s">
        <v>171</v>
      </c>
      <c r="J4477" s="1" t="s">
        <v>6953</v>
      </c>
      <c r="K4477" s="1" t="s">
        <v>44</v>
      </c>
      <c r="L4477" s="1" t="s">
        <v>775</v>
      </c>
      <c r="M4477" s="1" t="s">
        <v>45</v>
      </c>
      <c r="N4477" s="1" t="s">
        <v>46</v>
      </c>
      <c r="P4477" s="1" t="s">
        <v>193</v>
      </c>
      <c r="Q4477" s="1">
        <v>2018</v>
      </c>
      <c r="R4477">
        <v>34.33</v>
      </c>
      <c r="S4477" s="1" t="s">
        <v>58</v>
      </c>
      <c r="T4477" s="2">
        <f>+R4477</f>
        <v>34.33</v>
      </c>
      <c r="U4477" s="1" t="s">
        <v>93</v>
      </c>
      <c r="V4477" s="1" t="s">
        <v>60</v>
      </c>
      <c r="W4477" s="1" t="s">
        <v>2230</v>
      </c>
    </row>
    <row r="4478" spans="1:24" x14ac:dyDescent="0.25">
      <c r="A4478" s="1" t="s">
        <v>1134</v>
      </c>
      <c r="B4478" s="1" t="s">
        <v>1135</v>
      </c>
      <c r="C4478" s="1" t="s">
        <v>771</v>
      </c>
      <c r="D4478" s="1" t="s">
        <v>1075</v>
      </c>
      <c r="F4478" s="1" t="s">
        <v>773</v>
      </c>
      <c r="G4478" s="1" t="s">
        <v>774</v>
      </c>
      <c r="H4478" s="1" t="s">
        <v>77</v>
      </c>
      <c r="I4478" s="1" t="s">
        <v>43</v>
      </c>
      <c r="J4478" s="1" t="s">
        <v>6954</v>
      </c>
      <c r="K4478" s="1" t="s">
        <v>44</v>
      </c>
      <c r="L4478" s="1" t="s">
        <v>775</v>
      </c>
      <c r="M4478" s="1" t="s">
        <v>45</v>
      </c>
      <c r="N4478" s="1" t="s">
        <v>46</v>
      </c>
      <c r="O4478" s="1" t="s">
        <v>46</v>
      </c>
      <c r="P4478" s="1" t="s">
        <v>429</v>
      </c>
      <c r="Q4478" s="1">
        <v>2018</v>
      </c>
      <c r="R4478">
        <v>27.33</v>
      </c>
      <c r="S4478" s="1" t="s">
        <v>58</v>
      </c>
      <c r="T4478" s="2">
        <f>+R4478</f>
        <v>27.33</v>
      </c>
      <c r="U4478" s="1" t="s">
        <v>82</v>
      </c>
      <c r="V4478" s="1" t="s">
        <v>83</v>
      </c>
      <c r="X4478" s="1" t="s">
        <v>264</v>
      </c>
    </row>
    <row r="4479" spans="1:24" x14ac:dyDescent="0.25">
      <c r="A4479" s="1" t="s">
        <v>1132</v>
      </c>
      <c r="B4479" s="1" t="s">
        <v>1133</v>
      </c>
      <c r="C4479" s="1" t="s">
        <v>771</v>
      </c>
      <c r="D4479" s="1" t="s">
        <v>1075</v>
      </c>
      <c r="F4479" s="1" t="s">
        <v>773</v>
      </c>
      <c r="G4479" s="1" t="s">
        <v>774</v>
      </c>
      <c r="H4479" s="1" t="s">
        <v>77</v>
      </c>
      <c r="I4479" s="1" t="s">
        <v>171</v>
      </c>
      <c r="J4479" s="1" t="s">
        <v>6953</v>
      </c>
      <c r="K4479" s="1" t="s">
        <v>44</v>
      </c>
      <c r="L4479" s="1" t="s">
        <v>775</v>
      </c>
      <c r="M4479" s="1" t="s">
        <v>45</v>
      </c>
      <c r="N4479" s="1" t="s">
        <v>46</v>
      </c>
      <c r="O4479" s="1" t="s">
        <v>46</v>
      </c>
      <c r="P4479" s="1" t="s">
        <v>174</v>
      </c>
      <c r="Q4479" s="1">
        <v>2018</v>
      </c>
      <c r="R4479">
        <v>27.33</v>
      </c>
      <c r="S4479" s="1" t="s">
        <v>58</v>
      </c>
      <c r="T4479" s="2">
        <f>+R4479</f>
        <v>27.33</v>
      </c>
      <c r="U4479" s="1" t="s">
        <v>93</v>
      </c>
      <c r="V4479" s="1" t="s">
        <v>60</v>
      </c>
      <c r="W4479" s="1" t="s">
        <v>61</v>
      </c>
    </row>
    <row r="4480" spans="1:24" x14ac:dyDescent="0.25">
      <c r="A4480" s="1" t="s">
        <v>1126</v>
      </c>
      <c r="B4480" s="1" t="s">
        <v>1127</v>
      </c>
      <c r="C4480" s="1" t="s">
        <v>771</v>
      </c>
      <c r="D4480" s="1" t="s">
        <v>1075</v>
      </c>
      <c r="F4480" s="1" t="s">
        <v>773</v>
      </c>
      <c r="G4480" s="1" t="s">
        <v>774</v>
      </c>
      <c r="H4480" s="1" t="s">
        <v>77</v>
      </c>
      <c r="I4480" s="1" t="s">
        <v>43</v>
      </c>
      <c r="J4480" s="1" t="s">
        <v>6954</v>
      </c>
      <c r="K4480" s="1" t="s">
        <v>44</v>
      </c>
      <c r="L4480" s="1" t="s">
        <v>775</v>
      </c>
      <c r="M4480" s="1" t="s">
        <v>45</v>
      </c>
      <c r="N4480" s="1" t="s">
        <v>46</v>
      </c>
      <c r="O4480" s="1" t="s">
        <v>46</v>
      </c>
      <c r="P4480" s="1" t="s">
        <v>210</v>
      </c>
      <c r="Q4480" s="1">
        <v>2018</v>
      </c>
      <c r="R4480">
        <v>27.33</v>
      </c>
      <c r="S4480" s="1" t="s">
        <v>58</v>
      </c>
      <c r="T4480" s="2">
        <f>+R4480</f>
        <v>27.33</v>
      </c>
      <c r="U4480" s="1" t="s">
        <v>125</v>
      </c>
      <c r="V4480" s="1" t="s">
        <v>211</v>
      </c>
    </row>
    <row r="4481" spans="1:24" x14ac:dyDescent="0.25">
      <c r="A4481" s="1" t="s">
        <v>1124</v>
      </c>
      <c r="B4481" s="1" t="s">
        <v>1125</v>
      </c>
      <c r="C4481" s="1" t="s">
        <v>771</v>
      </c>
      <c r="D4481" s="1" t="s">
        <v>1075</v>
      </c>
      <c r="F4481" s="1" t="s">
        <v>773</v>
      </c>
      <c r="G4481" s="1" t="s">
        <v>774</v>
      </c>
      <c r="H4481" s="1" t="s">
        <v>77</v>
      </c>
      <c r="I4481" s="1" t="s">
        <v>43</v>
      </c>
      <c r="J4481" s="1" t="s">
        <v>6954</v>
      </c>
      <c r="K4481" s="1" t="s">
        <v>44</v>
      </c>
      <c r="L4481" s="1" t="s">
        <v>775</v>
      </c>
      <c r="M4481" s="1" t="s">
        <v>45</v>
      </c>
      <c r="N4481" s="1" t="s">
        <v>46</v>
      </c>
      <c r="O4481" s="1" t="s">
        <v>46</v>
      </c>
      <c r="P4481" s="1" t="s">
        <v>149</v>
      </c>
      <c r="Q4481" s="1">
        <v>2018</v>
      </c>
      <c r="R4481">
        <v>47.14</v>
      </c>
      <c r="S4481" s="1" t="s">
        <v>58</v>
      </c>
      <c r="T4481" s="2">
        <f>+R4481</f>
        <v>47.14</v>
      </c>
      <c r="U4481" s="1" t="s">
        <v>82</v>
      </c>
      <c r="V4481" s="1" t="s">
        <v>83</v>
      </c>
      <c r="X4481" s="1" t="s">
        <v>264</v>
      </c>
    </row>
    <row r="4482" spans="1:24" x14ac:dyDescent="0.25">
      <c r="A4482" s="1" t="s">
        <v>1120</v>
      </c>
      <c r="B4482" s="1" t="s">
        <v>1121</v>
      </c>
      <c r="C4482" s="1" t="s">
        <v>771</v>
      </c>
      <c r="D4482" s="1" t="s">
        <v>1085</v>
      </c>
      <c r="F4482" s="1" t="s">
        <v>773</v>
      </c>
      <c r="G4482" s="1" t="s">
        <v>782</v>
      </c>
      <c r="H4482" s="1" t="s">
        <v>77</v>
      </c>
      <c r="I4482" s="1" t="s">
        <v>171</v>
      </c>
      <c r="J4482" s="1" t="s">
        <v>6953</v>
      </c>
      <c r="K4482" s="1" t="s">
        <v>44</v>
      </c>
      <c r="L4482" s="1" t="s">
        <v>775</v>
      </c>
      <c r="M4482" s="1" t="s">
        <v>45</v>
      </c>
      <c r="N4482" s="1" t="s">
        <v>46</v>
      </c>
      <c r="P4482" s="1" t="s">
        <v>1123</v>
      </c>
      <c r="Q4482" s="1">
        <v>2018</v>
      </c>
      <c r="R4482">
        <v>47.14</v>
      </c>
      <c r="S4482" s="1" t="s">
        <v>58</v>
      </c>
      <c r="T4482" s="2">
        <f>+R4482</f>
        <v>47.14</v>
      </c>
      <c r="U4482" s="1" t="s">
        <v>82</v>
      </c>
      <c r="V4482" s="1" t="s">
        <v>83</v>
      </c>
      <c r="X4482" s="1" t="s">
        <v>260</v>
      </c>
    </row>
    <row r="4483" spans="1:24" x14ac:dyDescent="0.25">
      <c r="A4483" s="1" t="s">
        <v>1118</v>
      </c>
      <c r="B4483" s="1" t="s">
        <v>1119</v>
      </c>
      <c r="C4483" s="1" t="s">
        <v>771</v>
      </c>
      <c r="D4483" s="1" t="s">
        <v>1075</v>
      </c>
      <c r="F4483" s="1" t="s">
        <v>773</v>
      </c>
      <c r="G4483" s="1" t="s">
        <v>774</v>
      </c>
      <c r="H4483" s="1" t="s">
        <v>77</v>
      </c>
      <c r="I4483" s="1" t="s">
        <v>171</v>
      </c>
      <c r="J4483" s="1" t="s">
        <v>6953</v>
      </c>
      <c r="K4483" s="1" t="s">
        <v>44</v>
      </c>
      <c r="L4483" s="1" t="s">
        <v>775</v>
      </c>
      <c r="M4483" s="1" t="s">
        <v>45</v>
      </c>
      <c r="N4483" s="1" t="s">
        <v>46</v>
      </c>
      <c r="P4483" s="1" t="s">
        <v>193</v>
      </c>
      <c r="Q4483" s="1">
        <v>2018</v>
      </c>
      <c r="R4483">
        <v>47.14</v>
      </c>
      <c r="S4483" s="1" t="s">
        <v>58</v>
      </c>
      <c r="T4483" s="2">
        <f>+R4483</f>
        <v>47.14</v>
      </c>
      <c r="U4483" s="1" t="s">
        <v>93</v>
      </c>
      <c r="V4483" s="1" t="s">
        <v>60</v>
      </c>
      <c r="W4483" s="1" t="s">
        <v>2200</v>
      </c>
    </row>
    <row r="4484" spans="1:24" x14ac:dyDescent="0.25">
      <c r="A4484" s="1" t="s">
        <v>1114</v>
      </c>
      <c r="B4484" s="1" t="s">
        <v>1115</v>
      </c>
      <c r="C4484" s="1" t="s">
        <v>771</v>
      </c>
      <c r="D4484" s="1" t="s">
        <v>1116</v>
      </c>
      <c r="F4484" s="1" t="s">
        <v>773</v>
      </c>
      <c r="G4484" s="1" t="s">
        <v>774</v>
      </c>
      <c r="H4484" s="1" t="s">
        <v>77</v>
      </c>
      <c r="I4484" s="1" t="s">
        <v>171</v>
      </c>
      <c r="J4484" s="1" t="s">
        <v>6953</v>
      </c>
      <c r="K4484" s="1" t="s">
        <v>44</v>
      </c>
      <c r="L4484" s="1" t="s">
        <v>775</v>
      </c>
      <c r="M4484" s="1" t="s">
        <v>45</v>
      </c>
      <c r="N4484" s="1" t="s">
        <v>46</v>
      </c>
      <c r="P4484" s="1" t="s">
        <v>1117</v>
      </c>
      <c r="Q4484" s="1">
        <v>2018</v>
      </c>
      <c r="R4484">
        <v>47.14</v>
      </c>
      <c r="S4484" s="1" t="s">
        <v>58</v>
      </c>
      <c r="T4484" s="2">
        <f>+R4484</f>
        <v>47.14</v>
      </c>
      <c r="U4484" s="1" t="s">
        <v>93</v>
      </c>
      <c r="V4484" s="1" t="s">
        <v>60</v>
      </c>
      <c r="W4484" s="1" t="s">
        <v>2230</v>
      </c>
    </row>
    <row r="4485" spans="1:24" x14ac:dyDescent="0.25">
      <c r="A4485" s="1" t="s">
        <v>1111</v>
      </c>
      <c r="B4485" s="1" t="s">
        <v>1112</v>
      </c>
      <c r="C4485" s="1" t="s">
        <v>771</v>
      </c>
      <c r="D4485" s="1" t="s">
        <v>1075</v>
      </c>
      <c r="F4485" s="1" t="s">
        <v>773</v>
      </c>
      <c r="G4485" s="1" t="s">
        <v>774</v>
      </c>
      <c r="H4485" s="1" t="s">
        <v>77</v>
      </c>
      <c r="I4485" s="1" t="s">
        <v>43</v>
      </c>
      <c r="J4485" s="1" t="s">
        <v>6954</v>
      </c>
      <c r="K4485" s="1" t="s">
        <v>44</v>
      </c>
      <c r="L4485" s="1" t="s">
        <v>775</v>
      </c>
      <c r="M4485" s="1" t="s">
        <v>45</v>
      </c>
      <c r="N4485" s="1" t="s">
        <v>46</v>
      </c>
      <c r="O4485" s="1" t="s">
        <v>46</v>
      </c>
      <c r="P4485" s="1" t="s">
        <v>130</v>
      </c>
      <c r="Q4485" s="1">
        <v>2018</v>
      </c>
      <c r="R4485">
        <v>47.14</v>
      </c>
      <c r="S4485" s="1" t="s">
        <v>58</v>
      </c>
      <c r="T4485" s="2">
        <f>+R4485</f>
        <v>47.14</v>
      </c>
      <c r="U4485" s="1" t="s">
        <v>93</v>
      </c>
      <c r="V4485" s="1" t="s">
        <v>60</v>
      </c>
      <c r="W4485" s="1" t="s">
        <v>2210</v>
      </c>
    </row>
    <row r="4486" spans="1:24" x14ac:dyDescent="0.25">
      <c r="A4486" s="1" t="s">
        <v>1109</v>
      </c>
      <c r="B4486" s="1" t="s">
        <v>1110</v>
      </c>
      <c r="C4486" s="1" t="s">
        <v>771</v>
      </c>
      <c r="D4486" s="1" t="s">
        <v>1075</v>
      </c>
      <c r="F4486" s="1" t="s">
        <v>773</v>
      </c>
      <c r="G4486" s="1" t="s">
        <v>774</v>
      </c>
      <c r="H4486" s="1" t="s">
        <v>77</v>
      </c>
      <c r="I4486" s="1" t="s">
        <v>43</v>
      </c>
      <c r="J4486" s="1" t="s">
        <v>6954</v>
      </c>
      <c r="K4486" s="1" t="s">
        <v>44</v>
      </c>
      <c r="L4486" s="1" t="s">
        <v>775</v>
      </c>
      <c r="M4486" s="1" t="s">
        <v>45</v>
      </c>
      <c r="N4486" s="1" t="s">
        <v>46</v>
      </c>
      <c r="O4486" s="1" t="s">
        <v>46</v>
      </c>
      <c r="P4486" s="1" t="s">
        <v>80</v>
      </c>
      <c r="Q4486" s="1">
        <v>2018</v>
      </c>
      <c r="R4486">
        <v>47.14</v>
      </c>
      <c r="S4486" s="1" t="s">
        <v>58</v>
      </c>
      <c r="T4486" s="2">
        <f>+R4486</f>
        <v>47.14</v>
      </c>
      <c r="U4486" s="1" t="s">
        <v>93</v>
      </c>
      <c r="V4486" s="1" t="s">
        <v>60</v>
      </c>
      <c r="W4486" s="1" t="s">
        <v>61</v>
      </c>
    </row>
    <row r="4487" spans="1:24" x14ac:dyDescent="0.25">
      <c r="A4487" s="1" t="s">
        <v>1102</v>
      </c>
      <c r="B4487" s="1" t="s">
        <v>1103</v>
      </c>
      <c r="C4487" s="1" t="s">
        <v>771</v>
      </c>
      <c r="D4487" s="1" t="s">
        <v>1075</v>
      </c>
      <c r="F4487" s="1" t="s">
        <v>773</v>
      </c>
      <c r="G4487" s="1" t="s">
        <v>774</v>
      </c>
      <c r="H4487" s="1" t="s">
        <v>77</v>
      </c>
      <c r="I4487" s="1" t="s">
        <v>43</v>
      </c>
      <c r="J4487" s="1" t="s">
        <v>6954</v>
      </c>
      <c r="K4487" s="1" t="s">
        <v>44</v>
      </c>
      <c r="L4487" s="1" t="s">
        <v>775</v>
      </c>
      <c r="M4487" s="1" t="s">
        <v>45</v>
      </c>
      <c r="N4487" s="1" t="s">
        <v>46</v>
      </c>
      <c r="O4487" s="1" t="s">
        <v>46</v>
      </c>
      <c r="P4487" s="1" t="s">
        <v>1105</v>
      </c>
      <c r="Q4487" s="1">
        <v>2018</v>
      </c>
      <c r="R4487">
        <v>47.14</v>
      </c>
      <c r="S4487" s="1" t="s">
        <v>58</v>
      </c>
      <c r="T4487" s="2">
        <f>+R4487</f>
        <v>47.14</v>
      </c>
      <c r="U4487" s="1" t="s">
        <v>93</v>
      </c>
      <c r="V4487" s="1" t="s">
        <v>211</v>
      </c>
    </row>
    <row r="4488" spans="1:24" x14ac:dyDescent="0.25">
      <c r="A4488" s="1" t="s">
        <v>1094</v>
      </c>
      <c r="B4488" s="1" t="s">
        <v>1095</v>
      </c>
      <c r="C4488" s="1" t="s">
        <v>771</v>
      </c>
      <c r="D4488" s="1" t="s">
        <v>1075</v>
      </c>
      <c r="F4488" s="1" t="s">
        <v>773</v>
      </c>
      <c r="G4488" s="1" t="s">
        <v>774</v>
      </c>
      <c r="H4488" s="1" t="s">
        <v>77</v>
      </c>
      <c r="I4488" s="1" t="s">
        <v>43</v>
      </c>
      <c r="J4488" s="1" t="s">
        <v>6954</v>
      </c>
      <c r="K4488" s="1" t="s">
        <v>44</v>
      </c>
      <c r="L4488" s="1" t="s">
        <v>775</v>
      </c>
      <c r="M4488" s="1" t="s">
        <v>45</v>
      </c>
      <c r="N4488" s="1" t="s">
        <v>46</v>
      </c>
      <c r="P4488" s="1" t="s">
        <v>193</v>
      </c>
      <c r="Q4488" s="1">
        <v>2018</v>
      </c>
      <c r="R4488">
        <v>47</v>
      </c>
      <c r="S4488" s="1" t="s">
        <v>58</v>
      </c>
      <c r="T4488" s="2">
        <f>+R4488</f>
        <v>47</v>
      </c>
      <c r="U4488" s="1" t="s">
        <v>82</v>
      </c>
      <c r="V4488" s="1" t="s">
        <v>83</v>
      </c>
      <c r="X4488" s="1" t="s">
        <v>264</v>
      </c>
    </row>
    <row r="4489" spans="1:24" x14ac:dyDescent="0.25">
      <c r="A4489" s="1" t="s">
        <v>1090</v>
      </c>
      <c r="B4489" s="1" t="s">
        <v>1091</v>
      </c>
      <c r="C4489" s="1" t="s">
        <v>771</v>
      </c>
      <c r="D4489" s="1" t="s">
        <v>1085</v>
      </c>
      <c r="F4489" s="1" t="s">
        <v>773</v>
      </c>
      <c r="G4489" s="1" t="s">
        <v>782</v>
      </c>
      <c r="H4489" s="1" t="s">
        <v>77</v>
      </c>
      <c r="I4489" s="1" t="s">
        <v>171</v>
      </c>
      <c r="J4489" s="1" t="s">
        <v>6953</v>
      </c>
      <c r="K4489" s="1" t="s">
        <v>44</v>
      </c>
      <c r="L4489" s="1" t="s">
        <v>775</v>
      </c>
      <c r="M4489" s="1" t="s">
        <v>45</v>
      </c>
      <c r="N4489" s="1" t="s">
        <v>46</v>
      </c>
      <c r="P4489" s="1" t="s">
        <v>1093</v>
      </c>
      <c r="Q4489" s="1">
        <v>2018</v>
      </c>
      <c r="R4489">
        <v>47</v>
      </c>
      <c r="S4489" s="1" t="s">
        <v>58</v>
      </c>
      <c r="T4489" s="2">
        <f>+R4489</f>
        <v>47</v>
      </c>
      <c r="U4489" s="1" t="s">
        <v>82</v>
      </c>
      <c r="V4489" s="1" t="s">
        <v>83</v>
      </c>
      <c r="X4489" s="1" t="s">
        <v>289</v>
      </c>
    </row>
    <row r="4490" spans="1:24" x14ac:dyDescent="0.25">
      <c r="A4490" s="1" t="s">
        <v>1088</v>
      </c>
      <c r="B4490" s="1" t="s">
        <v>1089</v>
      </c>
      <c r="C4490" s="1" t="s">
        <v>771</v>
      </c>
      <c r="D4490" s="1" t="s">
        <v>1085</v>
      </c>
      <c r="F4490" s="1" t="s">
        <v>773</v>
      </c>
      <c r="G4490" s="1" t="s">
        <v>782</v>
      </c>
      <c r="H4490" s="1" t="s">
        <v>77</v>
      </c>
      <c r="I4490" s="1" t="s">
        <v>43</v>
      </c>
      <c r="J4490" s="1" t="s">
        <v>6954</v>
      </c>
      <c r="K4490" s="1" t="s">
        <v>44</v>
      </c>
      <c r="L4490" s="1" t="s">
        <v>775</v>
      </c>
      <c r="M4490" s="1" t="s">
        <v>45</v>
      </c>
      <c r="N4490" s="1" t="s">
        <v>46</v>
      </c>
      <c r="P4490" s="1" t="s">
        <v>193</v>
      </c>
      <c r="Q4490" s="1">
        <v>2018</v>
      </c>
      <c r="R4490">
        <v>47</v>
      </c>
      <c r="S4490" s="1" t="s">
        <v>58</v>
      </c>
      <c r="T4490" s="2">
        <f>+R4490</f>
        <v>47</v>
      </c>
      <c r="U4490" s="1" t="s">
        <v>93</v>
      </c>
      <c r="V4490" s="1" t="s">
        <v>60</v>
      </c>
      <c r="W4490" s="1" t="s">
        <v>61</v>
      </c>
    </row>
    <row r="4491" spans="1:24" x14ac:dyDescent="0.25">
      <c r="A4491" s="1" t="s">
        <v>1086</v>
      </c>
      <c r="B4491" s="1" t="s">
        <v>1087</v>
      </c>
      <c r="C4491" s="1" t="s">
        <v>771</v>
      </c>
      <c r="D4491" s="1" t="s">
        <v>1085</v>
      </c>
      <c r="F4491" s="1" t="s">
        <v>773</v>
      </c>
      <c r="G4491" s="1" t="s">
        <v>782</v>
      </c>
      <c r="H4491" s="1" t="s">
        <v>77</v>
      </c>
      <c r="I4491" s="1" t="s">
        <v>171</v>
      </c>
      <c r="J4491" s="1" t="s">
        <v>6953</v>
      </c>
      <c r="K4491" s="1" t="s">
        <v>44</v>
      </c>
      <c r="L4491" s="1" t="s">
        <v>775</v>
      </c>
      <c r="M4491" s="1" t="s">
        <v>45</v>
      </c>
      <c r="N4491" s="1" t="s">
        <v>46</v>
      </c>
      <c r="P4491" s="1" t="s">
        <v>193</v>
      </c>
      <c r="Q4491" s="1">
        <v>2018</v>
      </c>
      <c r="R4491">
        <v>47</v>
      </c>
      <c r="S4491" s="1" t="s">
        <v>58</v>
      </c>
      <c r="T4491" s="2">
        <f>+R4491</f>
        <v>47</v>
      </c>
      <c r="U4491" s="1" t="s">
        <v>93</v>
      </c>
      <c r="V4491" s="1" t="s">
        <v>60</v>
      </c>
      <c r="W4491" s="1" t="s">
        <v>2230</v>
      </c>
    </row>
    <row r="4492" spans="1:24" x14ac:dyDescent="0.25">
      <c r="A4492" s="1" t="s">
        <v>1083</v>
      </c>
      <c r="B4492" s="1" t="s">
        <v>1084</v>
      </c>
      <c r="C4492" s="1" t="s">
        <v>771</v>
      </c>
      <c r="D4492" s="1" t="s">
        <v>1085</v>
      </c>
      <c r="F4492" s="1" t="s">
        <v>773</v>
      </c>
      <c r="G4492" s="1" t="s">
        <v>782</v>
      </c>
      <c r="H4492" s="1" t="s">
        <v>77</v>
      </c>
      <c r="I4492" s="1" t="s">
        <v>171</v>
      </c>
      <c r="J4492" s="1" t="s">
        <v>6953</v>
      </c>
      <c r="K4492" s="1" t="s">
        <v>44</v>
      </c>
      <c r="L4492" s="1" t="s">
        <v>775</v>
      </c>
      <c r="M4492" s="1" t="s">
        <v>45</v>
      </c>
      <c r="N4492" s="1" t="s">
        <v>46</v>
      </c>
      <c r="P4492" s="1" t="s">
        <v>193</v>
      </c>
      <c r="Q4492" s="1">
        <v>2018</v>
      </c>
      <c r="R4492">
        <v>47</v>
      </c>
      <c r="S4492" s="1" t="s">
        <v>58</v>
      </c>
      <c r="T4492" s="2">
        <f>+R4492</f>
        <v>47</v>
      </c>
      <c r="U4492" s="1" t="s">
        <v>93</v>
      </c>
      <c r="V4492" s="1" t="s">
        <v>60</v>
      </c>
      <c r="W4492" s="1" t="s">
        <v>2210</v>
      </c>
    </row>
    <row r="4493" spans="1:24" x14ac:dyDescent="0.25">
      <c r="A4493" s="1" t="s">
        <v>1077</v>
      </c>
      <c r="B4493" s="1" t="s">
        <v>1078</v>
      </c>
      <c r="C4493" s="1" t="s">
        <v>771</v>
      </c>
      <c r="D4493" s="1" t="s">
        <v>1075</v>
      </c>
      <c r="F4493" s="1" t="s">
        <v>773</v>
      </c>
      <c r="G4493" s="1" t="s">
        <v>774</v>
      </c>
      <c r="H4493" s="1" t="s">
        <v>77</v>
      </c>
      <c r="I4493" s="1" t="s">
        <v>171</v>
      </c>
      <c r="J4493" s="1" t="s">
        <v>6953</v>
      </c>
      <c r="K4493" s="1" t="s">
        <v>44</v>
      </c>
      <c r="L4493" s="1" t="s">
        <v>775</v>
      </c>
      <c r="M4493" s="1" t="s">
        <v>45</v>
      </c>
      <c r="N4493" s="1" t="s">
        <v>46</v>
      </c>
      <c r="O4493" s="1" t="s">
        <v>46</v>
      </c>
      <c r="P4493" s="1" t="s">
        <v>1079</v>
      </c>
      <c r="Q4493" s="1">
        <v>2018</v>
      </c>
      <c r="R4493">
        <v>0.03</v>
      </c>
      <c r="S4493" s="1" t="s">
        <v>58</v>
      </c>
      <c r="T4493" s="2">
        <f>+R4493</f>
        <v>0.03</v>
      </c>
      <c r="U4493" s="1" t="s">
        <v>93</v>
      </c>
      <c r="V4493" s="1" t="s">
        <v>167</v>
      </c>
    </row>
    <row r="4494" spans="1:24" x14ac:dyDescent="0.25">
      <c r="A4494" s="1" t="s">
        <v>1071</v>
      </c>
      <c r="B4494" s="1" t="s">
        <v>1072</v>
      </c>
      <c r="C4494" s="1" t="s">
        <v>771</v>
      </c>
      <c r="D4494" s="1" t="s">
        <v>1075</v>
      </c>
      <c r="F4494" s="1" t="s">
        <v>773</v>
      </c>
      <c r="G4494" s="1" t="s">
        <v>774</v>
      </c>
      <c r="H4494" s="1" t="s">
        <v>77</v>
      </c>
      <c r="I4494" s="1" t="s">
        <v>43</v>
      </c>
      <c r="J4494" s="1" t="s">
        <v>6954</v>
      </c>
      <c r="K4494" s="1" t="s">
        <v>44</v>
      </c>
      <c r="L4494" s="1" t="s">
        <v>775</v>
      </c>
      <c r="M4494" s="1" t="s">
        <v>45</v>
      </c>
      <c r="N4494" s="1" t="s">
        <v>46</v>
      </c>
      <c r="O4494" s="1" t="s">
        <v>46</v>
      </c>
      <c r="P4494" s="1" t="s">
        <v>1076</v>
      </c>
      <c r="Q4494" s="1">
        <v>2018</v>
      </c>
      <c r="R4494">
        <v>83.3</v>
      </c>
      <c r="S4494" s="1" t="s">
        <v>58</v>
      </c>
      <c r="T4494" s="2">
        <f>+R4494</f>
        <v>83.3</v>
      </c>
      <c r="U4494" s="1" t="s">
        <v>82</v>
      </c>
      <c r="V4494" s="1" t="s">
        <v>83</v>
      </c>
      <c r="X4494" s="1" t="s">
        <v>264</v>
      </c>
    </row>
    <row r="4495" spans="1:24" x14ac:dyDescent="0.25">
      <c r="A4495" s="1" t="s">
        <v>1066</v>
      </c>
      <c r="B4495" s="1" t="s">
        <v>1067</v>
      </c>
      <c r="C4495" s="1" t="s">
        <v>771</v>
      </c>
      <c r="D4495" s="1" t="s">
        <v>1069</v>
      </c>
      <c r="F4495" s="1" t="s">
        <v>773</v>
      </c>
      <c r="G4495" s="1" t="s">
        <v>782</v>
      </c>
      <c r="H4495" s="1" t="s">
        <v>77</v>
      </c>
      <c r="I4495" s="1" t="s">
        <v>43</v>
      </c>
      <c r="J4495" s="1" t="s">
        <v>6954</v>
      </c>
      <c r="K4495" s="1" t="s">
        <v>44</v>
      </c>
      <c r="L4495" s="1" t="s">
        <v>775</v>
      </c>
      <c r="M4495" s="1" t="s">
        <v>45</v>
      </c>
      <c r="N4495" s="1" t="s">
        <v>46</v>
      </c>
      <c r="O4495" s="1" t="s">
        <v>46</v>
      </c>
      <c r="P4495" s="1" t="s">
        <v>1070</v>
      </c>
      <c r="Q4495" s="1">
        <v>2018</v>
      </c>
      <c r="R4495">
        <v>83.3</v>
      </c>
      <c r="S4495" s="1" t="s">
        <v>58</v>
      </c>
      <c r="T4495" s="2">
        <f>+R4495</f>
        <v>83.3</v>
      </c>
      <c r="U4495" s="1" t="s">
        <v>93</v>
      </c>
      <c r="V4495" s="1" t="s">
        <v>60</v>
      </c>
      <c r="W4495" s="1" t="s">
        <v>61</v>
      </c>
    </row>
    <row r="4496" spans="1:24" x14ac:dyDescent="0.25">
      <c r="A4496" s="1" t="s">
        <v>1063</v>
      </c>
      <c r="B4496" s="1" t="s">
        <v>1064</v>
      </c>
      <c r="C4496" s="1" t="s">
        <v>771</v>
      </c>
      <c r="D4496" s="1" t="s">
        <v>540</v>
      </c>
      <c r="F4496" s="1" t="s">
        <v>773</v>
      </c>
      <c r="G4496" s="1" t="s">
        <v>782</v>
      </c>
      <c r="H4496" s="1" t="s">
        <v>77</v>
      </c>
      <c r="I4496" s="1" t="s">
        <v>43</v>
      </c>
      <c r="J4496" s="1" t="s">
        <v>6954</v>
      </c>
      <c r="K4496" s="1" t="s">
        <v>44</v>
      </c>
      <c r="L4496" s="1" t="s">
        <v>775</v>
      </c>
      <c r="M4496" s="1" t="s">
        <v>45</v>
      </c>
      <c r="N4496" s="1" t="s">
        <v>46</v>
      </c>
      <c r="O4496" s="1" t="s">
        <v>46</v>
      </c>
      <c r="P4496" s="1" t="s">
        <v>188</v>
      </c>
      <c r="Q4496" s="1">
        <v>2018</v>
      </c>
      <c r="R4496">
        <v>83.3</v>
      </c>
      <c r="S4496" s="1" t="s">
        <v>58</v>
      </c>
      <c r="T4496" s="2">
        <f>+R4496</f>
        <v>83.3</v>
      </c>
      <c r="U4496" s="1" t="s">
        <v>93</v>
      </c>
      <c r="V4496" s="1" t="s">
        <v>211</v>
      </c>
    </row>
    <row r="4497" spans="1:24" x14ac:dyDescent="0.25">
      <c r="A4497" s="1" t="s">
        <v>1061</v>
      </c>
      <c r="B4497" s="1" t="s">
        <v>1062</v>
      </c>
      <c r="C4497" s="1" t="s">
        <v>771</v>
      </c>
      <c r="D4497" s="1" t="s">
        <v>540</v>
      </c>
      <c r="F4497" s="1" t="s">
        <v>773</v>
      </c>
      <c r="G4497" s="1" t="s">
        <v>782</v>
      </c>
      <c r="H4497" s="1" t="s">
        <v>77</v>
      </c>
      <c r="I4497" s="1" t="s">
        <v>43</v>
      </c>
      <c r="J4497" s="1" t="s">
        <v>6954</v>
      </c>
      <c r="K4497" s="1" t="s">
        <v>44</v>
      </c>
      <c r="L4497" s="1" t="s">
        <v>775</v>
      </c>
      <c r="M4497" s="1" t="s">
        <v>45</v>
      </c>
      <c r="N4497" s="1" t="s">
        <v>46</v>
      </c>
      <c r="O4497" s="1" t="s">
        <v>46</v>
      </c>
      <c r="P4497" s="1" t="s">
        <v>193</v>
      </c>
      <c r="Q4497" s="1">
        <v>2018</v>
      </c>
      <c r="R4497">
        <v>4.2000000000000003E-2</v>
      </c>
      <c r="S4497" s="1" t="s">
        <v>58</v>
      </c>
      <c r="T4497" s="2">
        <f>+R4497</f>
        <v>4.2000000000000003E-2</v>
      </c>
      <c r="U4497" s="1" t="s">
        <v>93</v>
      </c>
      <c r="V4497" s="1" t="s">
        <v>167</v>
      </c>
    </row>
    <row r="4498" spans="1:24" x14ac:dyDescent="0.25">
      <c r="A4498" s="1" t="s">
        <v>1059</v>
      </c>
      <c r="B4498" s="1" t="s">
        <v>1060</v>
      </c>
      <c r="C4498" s="1" t="s">
        <v>771</v>
      </c>
      <c r="D4498" s="1" t="s">
        <v>540</v>
      </c>
      <c r="F4498" s="1" t="s">
        <v>773</v>
      </c>
      <c r="G4498" s="1" t="s">
        <v>782</v>
      </c>
      <c r="H4498" s="1" t="s">
        <v>77</v>
      </c>
      <c r="I4498" s="1" t="s">
        <v>43</v>
      </c>
      <c r="J4498" s="1" t="s">
        <v>6954</v>
      </c>
      <c r="K4498" s="1" t="s">
        <v>44</v>
      </c>
      <c r="L4498" s="1" t="s">
        <v>775</v>
      </c>
      <c r="M4498" s="1" t="s">
        <v>45</v>
      </c>
      <c r="N4498" s="1" t="s">
        <v>46</v>
      </c>
      <c r="O4498" s="1" t="s">
        <v>46</v>
      </c>
      <c r="P4498" s="1" t="s">
        <v>387</v>
      </c>
      <c r="Q4498" s="1">
        <v>2018</v>
      </c>
      <c r="R4498">
        <v>250</v>
      </c>
      <c r="S4498" s="1" t="s">
        <v>58</v>
      </c>
      <c r="T4498" s="2">
        <f>+R4498</f>
        <v>250</v>
      </c>
      <c r="U4498" s="1" t="s">
        <v>93</v>
      </c>
      <c r="V4498" s="1" t="s">
        <v>60</v>
      </c>
      <c r="W4498" s="1" t="s">
        <v>61</v>
      </c>
    </row>
    <row r="4499" spans="1:24" x14ac:dyDescent="0.25">
      <c r="A4499" s="1" t="s">
        <v>1057</v>
      </c>
      <c r="B4499" s="1" t="s">
        <v>1058</v>
      </c>
      <c r="C4499" s="1" t="s">
        <v>771</v>
      </c>
      <c r="D4499" s="1" t="s">
        <v>540</v>
      </c>
      <c r="F4499" s="1" t="s">
        <v>773</v>
      </c>
      <c r="G4499" s="1" t="s">
        <v>782</v>
      </c>
      <c r="H4499" s="1" t="s">
        <v>77</v>
      </c>
      <c r="I4499" s="1" t="s">
        <v>171</v>
      </c>
      <c r="J4499" s="1" t="s">
        <v>6953</v>
      </c>
      <c r="K4499" s="1" t="s">
        <v>44</v>
      </c>
      <c r="L4499" s="1" t="s">
        <v>775</v>
      </c>
      <c r="M4499" s="1" t="s">
        <v>45</v>
      </c>
      <c r="N4499" s="1" t="s">
        <v>46</v>
      </c>
      <c r="O4499" s="1" t="s">
        <v>46</v>
      </c>
      <c r="P4499" s="1" t="s">
        <v>795</v>
      </c>
      <c r="Q4499" s="1">
        <v>2018</v>
      </c>
      <c r="R4499">
        <v>250</v>
      </c>
      <c r="S4499" s="1" t="s">
        <v>58</v>
      </c>
      <c r="T4499" s="2">
        <f>+R4499</f>
        <v>250</v>
      </c>
      <c r="U4499" s="1" t="s">
        <v>93</v>
      </c>
      <c r="V4499" s="1" t="s">
        <v>60</v>
      </c>
      <c r="W4499" s="1" t="s">
        <v>2210</v>
      </c>
    </row>
    <row r="4500" spans="1:24" x14ac:dyDescent="0.25">
      <c r="A4500" s="1" t="s">
        <v>1053</v>
      </c>
      <c r="B4500" s="1" t="s">
        <v>1054</v>
      </c>
      <c r="C4500" s="1" t="s">
        <v>771</v>
      </c>
      <c r="D4500" s="1" t="s">
        <v>885</v>
      </c>
      <c r="F4500" s="1" t="s">
        <v>773</v>
      </c>
      <c r="G4500" s="1" t="s">
        <v>774</v>
      </c>
      <c r="H4500" s="1" t="s">
        <v>77</v>
      </c>
      <c r="I4500" s="1" t="s">
        <v>43</v>
      </c>
      <c r="J4500" s="1" t="s">
        <v>6954</v>
      </c>
      <c r="K4500" s="1" t="s">
        <v>44</v>
      </c>
      <c r="L4500" s="1" t="s">
        <v>775</v>
      </c>
      <c r="M4500" s="1" t="s">
        <v>45</v>
      </c>
      <c r="N4500" s="1" t="s">
        <v>46</v>
      </c>
      <c r="O4500" s="1" t="s">
        <v>46</v>
      </c>
      <c r="P4500" s="1" t="s">
        <v>1056</v>
      </c>
      <c r="Q4500" s="1">
        <v>2018</v>
      </c>
      <c r="R4500">
        <v>250</v>
      </c>
      <c r="S4500" s="1" t="s">
        <v>58</v>
      </c>
      <c r="T4500" s="2">
        <f>+R4500</f>
        <v>250</v>
      </c>
      <c r="U4500" s="1" t="s">
        <v>93</v>
      </c>
      <c r="V4500" s="1" t="s">
        <v>60</v>
      </c>
      <c r="W4500" s="1" t="s">
        <v>2230</v>
      </c>
    </row>
    <row r="4501" spans="1:24" x14ac:dyDescent="0.25">
      <c r="A4501" s="1" t="s">
        <v>1051</v>
      </c>
      <c r="B4501" s="1" t="s">
        <v>1052</v>
      </c>
      <c r="C4501" s="1" t="s">
        <v>771</v>
      </c>
      <c r="D4501" s="1" t="s">
        <v>885</v>
      </c>
      <c r="F4501" s="1" t="s">
        <v>773</v>
      </c>
      <c r="G4501" s="1" t="s">
        <v>774</v>
      </c>
      <c r="H4501" s="1" t="s">
        <v>77</v>
      </c>
      <c r="I4501" s="1" t="s">
        <v>43</v>
      </c>
      <c r="J4501" s="1" t="s">
        <v>6954</v>
      </c>
      <c r="K4501" s="1" t="s">
        <v>44</v>
      </c>
      <c r="L4501" s="1" t="s">
        <v>775</v>
      </c>
      <c r="M4501" s="1" t="s">
        <v>45</v>
      </c>
      <c r="N4501" s="1" t="s">
        <v>46</v>
      </c>
      <c r="O4501" s="1" t="s">
        <v>46</v>
      </c>
      <c r="P4501" s="1" t="s">
        <v>752</v>
      </c>
      <c r="Q4501" s="1">
        <v>2018</v>
      </c>
      <c r="R4501">
        <v>250</v>
      </c>
      <c r="S4501" s="1" t="s">
        <v>58</v>
      </c>
      <c r="T4501" s="2">
        <f>+R4501</f>
        <v>250</v>
      </c>
      <c r="U4501" s="1" t="s">
        <v>93</v>
      </c>
      <c r="V4501" s="1" t="s">
        <v>211</v>
      </c>
    </row>
    <row r="4502" spans="1:24" x14ac:dyDescent="0.25">
      <c r="A4502" s="1" t="s">
        <v>1048</v>
      </c>
      <c r="B4502" s="1" t="s">
        <v>1049</v>
      </c>
      <c r="C4502" s="1" t="s">
        <v>771</v>
      </c>
      <c r="D4502" s="1" t="s">
        <v>885</v>
      </c>
      <c r="F4502" s="1" t="s">
        <v>773</v>
      </c>
      <c r="G4502" s="1" t="s">
        <v>774</v>
      </c>
      <c r="H4502" s="1" t="s">
        <v>77</v>
      </c>
      <c r="I4502" s="1" t="s">
        <v>171</v>
      </c>
      <c r="J4502" s="1" t="s">
        <v>6953</v>
      </c>
      <c r="K4502" s="1" t="s">
        <v>44</v>
      </c>
      <c r="L4502" s="1" t="s">
        <v>775</v>
      </c>
      <c r="M4502" s="1" t="s">
        <v>45</v>
      </c>
      <c r="N4502" s="1" t="s">
        <v>46</v>
      </c>
      <c r="O4502" s="1" t="s">
        <v>46</v>
      </c>
      <c r="P4502" s="1" t="s">
        <v>1050</v>
      </c>
      <c r="Q4502" s="1">
        <v>2018</v>
      </c>
      <c r="R4502">
        <v>137.75</v>
      </c>
      <c r="S4502" s="1" t="s">
        <v>58</v>
      </c>
      <c r="T4502" s="2">
        <f>+R4502</f>
        <v>137.75</v>
      </c>
      <c r="U4502" s="1" t="s">
        <v>82</v>
      </c>
      <c r="V4502" s="1" t="s">
        <v>83</v>
      </c>
      <c r="X4502" s="1" t="s">
        <v>264</v>
      </c>
    </row>
    <row r="4503" spans="1:24" x14ac:dyDescent="0.25">
      <c r="A4503" s="1" t="s">
        <v>1045</v>
      </c>
      <c r="B4503" s="1" t="s">
        <v>1046</v>
      </c>
      <c r="C4503" s="1" t="s">
        <v>771</v>
      </c>
      <c r="D4503" s="1" t="s">
        <v>885</v>
      </c>
      <c r="F4503" s="1" t="s">
        <v>773</v>
      </c>
      <c r="G4503" s="1" t="s">
        <v>774</v>
      </c>
      <c r="H4503" s="1" t="s">
        <v>77</v>
      </c>
      <c r="I4503" s="1" t="s">
        <v>43</v>
      </c>
      <c r="J4503" s="1" t="s">
        <v>6954</v>
      </c>
      <c r="K4503" s="1" t="s">
        <v>44</v>
      </c>
      <c r="L4503" s="1" t="s">
        <v>775</v>
      </c>
      <c r="M4503" s="1" t="s">
        <v>45</v>
      </c>
      <c r="N4503" s="1" t="s">
        <v>46</v>
      </c>
      <c r="O4503" s="1" t="s">
        <v>46</v>
      </c>
      <c r="P4503" s="1" t="s">
        <v>1047</v>
      </c>
      <c r="Q4503" s="1">
        <v>2018</v>
      </c>
      <c r="R4503">
        <v>137.75</v>
      </c>
      <c r="S4503" s="1" t="s">
        <v>58</v>
      </c>
      <c r="T4503" s="2">
        <f>+R4503</f>
        <v>137.75</v>
      </c>
      <c r="U4503" s="1" t="s">
        <v>82</v>
      </c>
      <c r="V4503" s="1" t="s">
        <v>83</v>
      </c>
      <c r="X4503" s="1" t="s">
        <v>260</v>
      </c>
    </row>
    <row r="4504" spans="1:24" x14ac:dyDescent="0.25">
      <c r="A4504" s="1" t="s">
        <v>1042</v>
      </c>
      <c r="B4504" s="1" t="s">
        <v>1043</v>
      </c>
      <c r="C4504" s="1" t="s">
        <v>771</v>
      </c>
      <c r="D4504" s="1" t="s">
        <v>540</v>
      </c>
      <c r="F4504" s="1" t="s">
        <v>773</v>
      </c>
      <c r="G4504" s="1" t="s">
        <v>782</v>
      </c>
      <c r="H4504" s="1" t="s">
        <v>77</v>
      </c>
      <c r="I4504" s="1" t="s">
        <v>43</v>
      </c>
      <c r="J4504" s="1" t="s">
        <v>6954</v>
      </c>
      <c r="K4504" s="1" t="s">
        <v>44</v>
      </c>
      <c r="L4504" s="1" t="s">
        <v>775</v>
      </c>
      <c r="M4504" s="1" t="s">
        <v>45</v>
      </c>
      <c r="N4504" s="1" t="s">
        <v>46</v>
      </c>
      <c r="O4504" s="1" t="s">
        <v>46</v>
      </c>
      <c r="P4504" s="1" t="s">
        <v>1044</v>
      </c>
      <c r="Q4504" s="1">
        <v>2018</v>
      </c>
      <c r="R4504">
        <v>137.75</v>
      </c>
      <c r="S4504" s="1" t="s">
        <v>58</v>
      </c>
      <c r="T4504" s="2">
        <f>+R4504</f>
        <v>137.75</v>
      </c>
      <c r="U4504" s="1" t="s">
        <v>93</v>
      </c>
      <c r="V4504" s="1" t="s">
        <v>60</v>
      </c>
      <c r="W4504" s="1" t="s">
        <v>61</v>
      </c>
    </row>
    <row r="4505" spans="1:24" x14ac:dyDescent="0.25">
      <c r="A4505" s="1" t="s">
        <v>1039</v>
      </c>
      <c r="B4505" s="1" t="s">
        <v>1040</v>
      </c>
      <c r="C4505" s="1" t="s">
        <v>771</v>
      </c>
      <c r="D4505" s="1" t="s">
        <v>885</v>
      </c>
      <c r="F4505" s="1" t="s">
        <v>773</v>
      </c>
      <c r="G4505" s="1" t="s">
        <v>774</v>
      </c>
      <c r="H4505" s="1" t="s">
        <v>77</v>
      </c>
      <c r="I4505" s="1" t="s">
        <v>43</v>
      </c>
      <c r="J4505" s="1" t="s">
        <v>6954</v>
      </c>
      <c r="K4505" s="1" t="s">
        <v>44</v>
      </c>
      <c r="L4505" s="1" t="s">
        <v>775</v>
      </c>
      <c r="M4505" s="1" t="s">
        <v>45</v>
      </c>
      <c r="N4505" s="1" t="s">
        <v>46</v>
      </c>
      <c r="O4505" s="1" t="s">
        <v>46</v>
      </c>
      <c r="P4505" s="1" t="s">
        <v>135</v>
      </c>
      <c r="Q4505" s="1">
        <v>2018</v>
      </c>
      <c r="R4505">
        <v>137.75</v>
      </c>
      <c r="S4505" s="1" t="s">
        <v>58</v>
      </c>
      <c r="T4505" s="2">
        <f>+R4505</f>
        <v>137.75</v>
      </c>
      <c r="U4505" s="1" t="s">
        <v>93</v>
      </c>
      <c r="V4505" s="1" t="s">
        <v>60</v>
      </c>
      <c r="W4505" s="1" t="s">
        <v>2230</v>
      </c>
    </row>
    <row r="4506" spans="1:24" x14ac:dyDescent="0.25">
      <c r="A4506" s="1" t="s">
        <v>1037</v>
      </c>
      <c r="B4506" s="1" t="s">
        <v>1038</v>
      </c>
      <c r="C4506" s="1" t="s">
        <v>771</v>
      </c>
      <c r="D4506" s="1" t="s">
        <v>885</v>
      </c>
      <c r="F4506" s="1" t="s">
        <v>773</v>
      </c>
      <c r="G4506" s="1" t="s">
        <v>774</v>
      </c>
      <c r="H4506" s="1" t="s">
        <v>77</v>
      </c>
      <c r="I4506" s="1" t="s">
        <v>43</v>
      </c>
      <c r="J4506" s="1" t="s">
        <v>6954</v>
      </c>
      <c r="K4506" s="1" t="s">
        <v>44</v>
      </c>
      <c r="L4506" s="1" t="s">
        <v>775</v>
      </c>
      <c r="M4506" s="1" t="s">
        <v>45</v>
      </c>
      <c r="N4506" s="1" t="s">
        <v>46</v>
      </c>
      <c r="O4506" s="1" t="s">
        <v>46</v>
      </c>
      <c r="P4506" s="1" t="s">
        <v>387</v>
      </c>
      <c r="Q4506" s="1">
        <v>2018</v>
      </c>
      <c r="R4506">
        <v>50</v>
      </c>
      <c r="S4506" s="1" t="s">
        <v>58</v>
      </c>
      <c r="T4506" s="2">
        <f>+R4506</f>
        <v>50</v>
      </c>
      <c r="U4506" s="1" t="s">
        <v>93</v>
      </c>
      <c r="V4506" s="1" t="s">
        <v>60</v>
      </c>
      <c r="W4506" s="1" t="s">
        <v>61</v>
      </c>
    </row>
    <row r="4507" spans="1:24" x14ac:dyDescent="0.25">
      <c r="A4507" s="1" t="s">
        <v>1034</v>
      </c>
      <c r="B4507" s="1" t="s">
        <v>1035</v>
      </c>
      <c r="C4507" s="1" t="s">
        <v>771</v>
      </c>
      <c r="D4507" s="1" t="s">
        <v>885</v>
      </c>
      <c r="F4507" s="1" t="s">
        <v>773</v>
      </c>
      <c r="G4507" s="1" t="s">
        <v>774</v>
      </c>
      <c r="H4507" s="1" t="s">
        <v>77</v>
      </c>
      <c r="I4507" s="1" t="s">
        <v>43</v>
      </c>
      <c r="J4507" s="1" t="s">
        <v>6954</v>
      </c>
      <c r="K4507" s="1" t="s">
        <v>44</v>
      </c>
      <c r="L4507" s="1" t="s">
        <v>775</v>
      </c>
      <c r="M4507" s="1" t="s">
        <v>45</v>
      </c>
      <c r="N4507" s="1" t="s">
        <v>46</v>
      </c>
      <c r="O4507" s="1" t="s">
        <v>46</v>
      </c>
      <c r="P4507" s="1" t="s">
        <v>1036</v>
      </c>
      <c r="Q4507" s="1">
        <v>2018</v>
      </c>
      <c r="R4507">
        <v>50</v>
      </c>
      <c r="S4507" s="1" t="s">
        <v>58</v>
      </c>
      <c r="T4507" s="2">
        <f>+R4507</f>
        <v>50</v>
      </c>
      <c r="U4507" s="1" t="s">
        <v>82</v>
      </c>
      <c r="V4507" s="1" t="s">
        <v>83</v>
      </c>
      <c r="X4507" s="1" t="s">
        <v>264</v>
      </c>
    </row>
    <row r="4508" spans="1:24" x14ac:dyDescent="0.25">
      <c r="A4508" s="1" t="s">
        <v>1031</v>
      </c>
      <c r="B4508" s="1" t="s">
        <v>1032</v>
      </c>
      <c r="C4508" s="1" t="s">
        <v>771</v>
      </c>
      <c r="D4508" s="1" t="s">
        <v>885</v>
      </c>
      <c r="F4508" s="1" t="s">
        <v>773</v>
      </c>
      <c r="G4508" s="1" t="s">
        <v>774</v>
      </c>
      <c r="H4508" s="1" t="s">
        <v>77</v>
      </c>
      <c r="I4508" s="1" t="s">
        <v>43</v>
      </c>
      <c r="J4508" s="1" t="s">
        <v>6954</v>
      </c>
      <c r="K4508" s="1" t="s">
        <v>44</v>
      </c>
      <c r="L4508" s="1" t="s">
        <v>775</v>
      </c>
      <c r="M4508" s="1" t="s">
        <v>45</v>
      </c>
      <c r="N4508" s="1" t="s">
        <v>46</v>
      </c>
      <c r="O4508" s="1" t="s">
        <v>46</v>
      </c>
      <c r="P4508" s="1" t="s">
        <v>1033</v>
      </c>
      <c r="Q4508" s="1">
        <v>2018</v>
      </c>
      <c r="R4508">
        <v>50</v>
      </c>
      <c r="S4508" s="1" t="s">
        <v>58</v>
      </c>
      <c r="T4508" s="2">
        <f>+R4508</f>
        <v>50</v>
      </c>
      <c r="U4508" s="1" t="s">
        <v>93</v>
      </c>
      <c r="V4508" s="1" t="s">
        <v>60</v>
      </c>
      <c r="W4508" s="1" t="s">
        <v>2200</v>
      </c>
    </row>
    <row r="4509" spans="1:24" x14ac:dyDescent="0.25">
      <c r="A4509" s="1" t="s">
        <v>1028</v>
      </c>
      <c r="B4509" s="1" t="s">
        <v>1029</v>
      </c>
      <c r="C4509" s="1" t="s">
        <v>771</v>
      </c>
      <c r="D4509" s="1" t="s">
        <v>885</v>
      </c>
      <c r="F4509" s="1" t="s">
        <v>773</v>
      </c>
      <c r="G4509" s="1" t="s">
        <v>774</v>
      </c>
      <c r="H4509" s="1" t="s">
        <v>77</v>
      </c>
      <c r="I4509" s="1" t="s">
        <v>43</v>
      </c>
      <c r="J4509" s="1" t="s">
        <v>6954</v>
      </c>
      <c r="K4509" s="1" t="s">
        <v>44</v>
      </c>
      <c r="L4509" s="1" t="s">
        <v>775</v>
      </c>
      <c r="M4509" s="1" t="s">
        <v>45</v>
      </c>
      <c r="N4509" s="1" t="s">
        <v>46</v>
      </c>
      <c r="O4509" s="1" t="s">
        <v>46</v>
      </c>
      <c r="P4509" s="1" t="s">
        <v>80</v>
      </c>
      <c r="Q4509" s="1">
        <v>2018</v>
      </c>
      <c r="R4509">
        <v>50</v>
      </c>
      <c r="S4509" s="1" t="s">
        <v>58</v>
      </c>
      <c r="T4509" s="2">
        <f>+R4509</f>
        <v>50</v>
      </c>
      <c r="U4509" s="1" t="s">
        <v>93</v>
      </c>
      <c r="V4509" s="1" t="s">
        <v>60</v>
      </c>
      <c r="W4509" s="1" t="s">
        <v>2230</v>
      </c>
    </row>
    <row r="4510" spans="1:24" x14ac:dyDescent="0.25">
      <c r="A4510" s="1" t="s">
        <v>1025</v>
      </c>
      <c r="B4510" s="1" t="s">
        <v>1026</v>
      </c>
      <c r="C4510" s="1" t="s">
        <v>771</v>
      </c>
      <c r="D4510" s="1" t="s">
        <v>885</v>
      </c>
      <c r="F4510" s="1" t="s">
        <v>773</v>
      </c>
      <c r="G4510" s="1" t="s">
        <v>774</v>
      </c>
      <c r="H4510" s="1" t="s">
        <v>77</v>
      </c>
      <c r="I4510" s="1" t="s">
        <v>43</v>
      </c>
      <c r="J4510" s="1" t="s">
        <v>6954</v>
      </c>
      <c r="K4510" s="1" t="s">
        <v>44</v>
      </c>
      <c r="L4510" s="1" t="s">
        <v>775</v>
      </c>
      <c r="M4510" s="1" t="s">
        <v>45</v>
      </c>
      <c r="N4510" s="1" t="s">
        <v>46</v>
      </c>
      <c r="O4510" s="1" t="s">
        <v>46</v>
      </c>
      <c r="P4510" s="1" t="s">
        <v>1027</v>
      </c>
      <c r="Q4510" s="1">
        <v>2018</v>
      </c>
      <c r="R4510">
        <v>50</v>
      </c>
      <c r="S4510" s="1" t="s">
        <v>58</v>
      </c>
      <c r="T4510" s="2">
        <f>+R4510</f>
        <v>50</v>
      </c>
      <c r="U4510" s="1" t="s">
        <v>93</v>
      </c>
      <c r="V4510" s="1" t="s">
        <v>211</v>
      </c>
    </row>
    <row r="4511" spans="1:24" x14ac:dyDescent="0.25">
      <c r="A4511" s="1" t="s">
        <v>1022</v>
      </c>
      <c r="B4511" s="1" t="s">
        <v>1023</v>
      </c>
      <c r="C4511" s="1" t="s">
        <v>771</v>
      </c>
      <c r="D4511" s="1" t="s">
        <v>885</v>
      </c>
      <c r="F4511" s="1" t="s">
        <v>773</v>
      </c>
      <c r="G4511" s="1" t="s">
        <v>774</v>
      </c>
      <c r="H4511" s="1" t="s">
        <v>77</v>
      </c>
      <c r="I4511" s="1" t="s">
        <v>43</v>
      </c>
      <c r="J4511" s="1" t="s">
        <v>6954</v>
      </c>
      <c r="K4511" s="1" t="s">
        <v>44</v>
      </c>
      <c r="L4511" s="1" t="s">
        <v>775</v>
      </c>
      <c r="M4511" s="1" t="s">
        <v>45</v>
      </c>
      <c r="N4511" s="1" t="s">
        <v>46</v>
      </c>
      <c r="O4511" s="1" t="s">
        <v>46</v>
      </c>
      <c r="P4511" s="1" t="s">
        <v>1024</v>
      </c>
      <c r="Q4511" s="1">
        <v>2018</v>
      </c>
      <c r="R4511">
        <v>61</v>
      </c>
      <c r="S4511" s="1" t="s">
        <v>58</v>
      </c>
      <c r="T4511" s="2">
        <f>+R4511</f>
        <v>61</v>
      </c>
      <c r="U4511" s="1" t="s">
        <v>82</v>
      </c>
      <c r="V4511" s="1" t="s">
        <v>83</v>
      </c>
      <c r="X4511" s="1" t="s">
        <v>264</v>
      </c>
    </row>
    <row r="4512" spans="1:24" x14ac:dyDescent="0.25">
      <c r="A4512" s="1" t="s">
        <v>1019</v>
      </c>
      <c r="B4512" s="1" t="s">
        <v>1020</v>
      </c>
      <c r="C4512" s="1" t="s">
        <v>771</v>
      </c>
      <c r="D4512" s="1" t="s">
        <v>885</v>
      </c>
      <c r="F4512" s="1" t="s">
        <v>773</v>
      </c>
      <c r="G4512" s="1" t="s">
        <v>774</v>
      </c>
      <c r="H4512" s="1" t="s">
        <v>77</v>
      </c>
      <c r="I4512" s="1" t="s">
        <v>43</v>
      </c>
      <c r="J4512" s="1" t="s">
        <v>6954</v>
      </c>
      <c r="K4512" s="1" t="s">
        <v>44</v>
      </c>
      <c r="L4512" s="1" t="s">
        <v>775</v>
      </c>
      <c r="M4512" s="1" t="s">
        <v>45</v>
      </c>
      <c r="N4512" s="1" t="s">
        <v>46</v>
      </c>
      <c r="O4512" s="1" t="s">
        <v>46</v>
      </c>
      <c r="P4512" s="1" t="s">
        <v>1021</v>
      </c>
      <c r="Q4512" s="1">
        <v>2018</v>
      </c>
      <c r="R4512">
        <v>61</v>
      </c>
      <c r="S4512" s="1" t="s">
        <v>58</v>
      </c>
      <c r="T4512" s="2">
        <f>+R4512</f>
        <v>61</v>
      </c>
      <c r="U4512" s="1" t="s">
        <v>82</v>
      </c>
      <c r="V4512" s="1" t="s">
        <v>83</v>
      </c>
      <c r="X4512" s="1" t="s">
        <v>260</v>
      </c>
    </row>
    <row r="4513" spans="1:24" x14ac:dyDescent="0.25">
      <c r="A4513" s="1" t="s">
        <v>1016</v>
      </c>
      <c r="B4513" s="1" t="s">
        <v>1017</v>
      </c>
      <c r="C4513" s="1" t="s">
        <v>771</v>
      </c>
      <c r="D4513" s="1" t="s">
        <v>885</v>
      </c>
      <c r="F4513" s="1" t="s">
        <v>773</v>
      </c>
      <c r="G4513" s="1" t="s">
        <v>774</v>
      </c>
      <c r="H4513" s="1" t="s">
        <v>77</v>
      </c>
      <c r="I4513" s="1" t="s">
        <v>43</v>
      </c>
      <c r="J4513" s="1" t="s">
        <v>6954</v>
      </c>
      <c r="K4513" s="1" t="s">
        <v>44</v>
      </c>
      <c r="L4513" s="1" t="s">
        <v>775</v>
      </c>
      <c r="M4513" s="1" t="s">
        <v>45</v>
      </c>
      <c r="N4513" s="1" t="s">
        <v>46</v>
      </c>
      <c r="O4513" s="1" t="s">
        <v>46</v>
      </c>
      <c r="P4513" s="1" t="s">
        <v>752</v>
      </c>
      <c r="Q4513" s="1">
        <v>2018</v>
      </c>
      <c r="R4513">
        <v>61</v>
      </c>
      <c r="S4513" s="1" t="s">
        <v>58</v>
      </c>
      <c r="T4513" s="2">
        <f>+R4513</f>
        <v>61</v>
      </c>
      <c r="U4513" s="1" t="s">
        <v>93</v>
      </c>
      <c r="V4513" s="1" t="s">
        <v>60</v>
      </c>
      <c r="W4513" s="1" t="s">
        <v>61</v>
      </c>
    </row>
    <row r="4514" spans="1:24" x14ac:dyDescent="0.25">
      <c r="A4514" s="1" t="s">
        <v>1014</v>
      </c>
      <c r="B4514" s="1" t="s">
        <v>1015</v>
      </c>
      <c r="C4514" s="1" t="s">
        <v>771</v>
      </c>
      <c r="D4514" s="1" t="s">
        <v>885</v>
      </c>
      <c r="F4514" s="1" t="s">
        <v>773</v>
      </c>
      <c r="G4514" s="1" t="s">
        <v>774</v>
      </c>
      <c r="H4514" s="1" t="s">
        <v>77</v>
      </c>
      <c r="I4514" s="1" t="s">
        <v>43</v>
      </c>
      <c r="J4514" s="1" t="s">
        <v>6954</v>
      </c>
      <c r="K4514" s="1" t="s">
        <v>44</v>
      </c>
      <c r="L4514" s="1" t="s">
        <v>775</v>
      </c>
      <c r="M4514" s="1" t="s">
        <v>45</v>
      </c>
      <c r="N4514" s="1" t="s">
        <v>46</v>
      </c>
      <c r="O4514" s="1" t="s">
        <v>46</v>
      </c>
      <c r="P4514" s="1" t="s">
        <v>974</v>
      </c>
      <c r="Q4514" s="1">
        <v>2018</v>
      </c>
      <c r="R4514">
        <v>61</v>
      </c>
      <c r="S4514" s="1" t="s">
        <v>58</v>
      </c>
      <c r="T4514" s="2">
        <f>+R4514</f>
        <v>61</v>
      </c>
      <c r="U4514" s="1" t="s">
        <v>93</v>
      </c>
      <c r="V4514" s="1" t="s">
        <v>60</v>
      </c>
      <c r="W4514" s="1" t="s">
        <v>2210</v>
      </c>
    </row>
    <row r="4515" spans="1:24" x14ac:dyDescent="0.25">
      <c r="A4515" s="1" t="s">
        <v>1011</v>
      </c>
      <c r="B4515" s="1" t="s">
        <v>1012</v>
      </c>
      <c r="C4515" s="1" t="s">
        <v>771</v>
      </c>
      <c r="D4515" s="1" t="s">
        <v>885</v>
      </c>
      <c r="F4515" s="1" t="s">
        <v>773</v>
      </c>
      <c r="G4515" s="1" t="s">
        <v>774</v>
      </c>
      <c r="H4515" s="1" t="s">
        <v>77</v>
      </c>
      <c r="I4515" s="1" t="s">
        <v>43</v>
      </c>
      <c r="J4515" s="1" t="s">
        <v>6954</v>
      </c>
      <c r="K4515" s="1" t="s">
        <v>44</v>
      </c>
      <c r="L4515" s="1" t="s">
        <v>775</v>
      </c>
      <c r="M4515" s="1" t="s">
        <v>45</v>
      </c>
      <c r="N4515" s="1" t="s">
        <v>46</v>
      </c>
      <c r="O4515" s="1" t="s">
        <v>46</v>
      </c>
      <c r="P4515" s="1" t="s">
        <v>752</v>
      </c>
      <c r="Q4515" s="1">
        <v>2018</v>
      </c>
      <c r="R4515">
        <v>28.57</v>
      </c>
      <c r="S4515" s="1" t="s">
        <v>58</v>
      </c>
      <c r="T4515" s="2">
        <f>+R4515</f>
        <v>28.57</v>
      </c>
      <c r="U4515" s="1" t="s">
        <v>82</v>
      </c>
      <c r="V4515" s="1" t="s">
        <v>83</v>
      </c>
      <c r="X4515" s="1" t="s">
        <v>264</v>
      </c>
    </row>
    <row r="4516" spans="1:24" x14ac:dyDescent="0.25">
      <c r="A4516" s="1" t="s">
        <v>1009</v>
      </c>
      <c r="B4516" s="1" t="s">
        <v>1010</v>
      </c>
      <c r="C4516" s="1" t="s">
        <v>771</v>
      </c>
      <c r="D4516" s="1" t="s">
        <v>885</v>
      </c>
      <c r="F4516" s="1" t="s">
        <v>773</v>
      </c>
      <c r="G4516" s="1" t="s">
        <v>774</v>
      </c>
      <c r="H4516" s="1" t="s">
        <v>77</v>
      </c>
      <c r="I4516" s="1" t="s">
        <v>43</v>
      </c>
      <c r="J4516" s="1" t="s">
        <v>6954</v>
      </c>
      <c r="K4516" s="1" t="s">
        <v>44</v>
      </c>
      <c r="L4516" s="1" t="s">
        <v>775</v>
      </c>
      <c r="M4516" s="1" t="s">
        <v>45</v>
      </c>
      <c r="N4516" s="1" t="s">
        <v>46</v>
      </c>
      <c r="O4516" s="1" t="s">
        <v>46</v>
      </c>
      <c r="P4516" s="1" t="s">
        <v>222</v>
      </c>
      <c r="Q4516" s="1">
        <v>2018</v>
      </c>
      <c r="R4516">
        <v>28.57</v>
      </c>
      <c r="S4516" s="1" t="s">
        <v>58</v>
      </c>
      <c r="T4516" s="2">
        <f>+R4516</f>
        <v>28.57</v>
      </c>
      <c r="U4516" s="1" t="s">
        <v>93</v>
      </c>
      <c r="V4516" s="1" t="s">
        <v>60</v>
      </c>
      <c r="W4516" s="1" t="s">
        <v>61</v>
      </c>
    </row>
    <row r="4517" spans="1:24" x14ac:dyDescent="0.25">
      <c r="A4517" s="1" t="s">
        <v>975</v>
      </c>
      <c r="B4517" s="1" t="s">
        <v>976</v>
      </c>
      <c r="C4517" s="1" t="s">
        <v>771</v>
      </c>
      <c r="D4517" s="1" t="s">
        <v>830</v>
      </c>
      <c r="F4517" s="1" t="s">
        <v>773</v>
      </c>
      <c r="G4517" s="1" t="s">
        <v>774</v>
      </c>
      <c r="H4517" s="1" t="s">
        <v>77</v>
      </c>
      <c r="I4517" s="1" t="s">
        <v>263</v>
      </c>
      <c r="J4517" s="1" t="s">
        <v>6950</v>
      </c>
      <c r="K4517" s="1" t="s">
        <v>44</v>
      </c>
      <c r="L4517" s="1" t="s">
        <v>775</v>
      </c>
      <c r="M4517" s="1" t="s">
        <v>45</v>
      </c>
      <c r="N4517" s="1" t="s">
        <v>46</v>
      </c>
      <c r="O4517" s="1" t="s">
        <v>46</v>
      </c>
      <c r="P4517" s="1" t="s">
        <v>977</v>
      </c>
      <c r="Q4517" s="1">
        <v>2018</v>
      </c>
      <c r="R4517">
        <v>28.57</v>
      </c>
      <c r="S4517" s="1" t="s">
        <v>58</v>
      </c>
      <c r="T4517" s="2">
        <f>+R4517</f>
        <v>28.57</v>
      </c>
      <c r="U4517" s="1" t="s">
        <v>93</v>
      </c>
      <c r="V4517" s="1" t="s">
        <v>60</v>
      </c>
      <c r="W4517" s="1" t="s">
        <v>2230</v>
      </c>
    </row>
    <row r="4518" spans="1:24" x14ac:dyDescent="0.25">
      <c r="A4518" s="1" t="s">
        <v>966</v>
      </c>
      <c r="B4518" s="1" t="s">
        <v>967</v>
      </c>
      <c r="C4518" s="1" t="s">
        <v>771</v>
      </c>
      <c r="D4518" s="1" t="s">
        <v>830</v>
      </c>
      <c r="F4518" s="1" t="s">
        <v>773</v>
      </c>
      <c r="G4518" s="1" t="s">
        <v>774</v>
      </c>
      <c r="H4518" s="1" t="s">
        <v>77</v>
      </c>
      <c r="I4518" s="1" t="s">
        <v>171</v>
      </c>
      <c r="J4518" s="1" t="s">
        <v>6953</v>
      </c>
      <c r="K4518" s="1" t="s">
        <v>44</v>
      </c>
      <c r="L4518" s="1" t="s">
        <v>775</v>
      </c>
      <c r="M4518" s="1" t="s">
        <v>45</v>
      </c>
      <c r="N4518" s="1" t="s">
        <v>46</v>
      </c>
      <c r="O4518" s="1" t="s">
        <v>46</v>
      </c>
      <c r="P4518" s="1" t="s">
        <v>80</v>
      </c>
      <c r="Q4518" s="1">
        <v>2018</v>
      </c>
      <c r="R4518">
        <v>28.57</v>
      </c>
      <c r="S4518" s="1" t="s">
        <v>58</v>
      </c>
      <c r="T4518" s="2">
        <f>+R4518</f>
        <v>28.57</v>
      </c>
      <c r="U4518" s="1" t="s">
        <v>93</v>
      </c>
      <c r="V4518" s="1" t="s">
        <v>60</v>
      </c>
      <c r="W4518" s="1" t="s">
        <v>359</v>
      </c>
    </row>
    <row r="4519" spans="1:24" x14ac:dyDescent="0.25">
      <c r="A4519" s="1" t="s">
        <v>949</v>
      </c>
      <c r="B4519" s="1" t="s">
        <v>615</v>
      </c>
      <c r="C4519" s="1" t="s">
        <v>771</v>
      </c>
      <c r="D4519" s="1" t="s">
        <v>830</v>
      </c>
      <c r="F4519" s="1" t="s">
        <v>773</v>
      </c>
      <c r="G4519" s="1" t="s">
        <v>774</v>
      </c>
      <c r="H4519" s="1" t="s">
        <v>77</v>
      </c>
      <c r="I4519" s="1" t="s">
        <v>171</v>
      </c>
      <c r="J4519" s="1" t="s">
        <v>6953</v>
      </c>
      <c r="K4519" s="1" t="s">
        <v>44</v>
      </c>
      <c r="L4519" s="1" t="s">
        <v>775</v>
      </c>
      <c r="M4519" s="1" t="s">
        <v>45</v>
      </c>
      <c r="N4519" s="1" t="s">
        <v>46</v>
      </c>
      <c r="P4519" s="1" t="s">
        <v>130</v>
      </c>
      <c r="Q4519" s="1">
        <v>2018</v>
      </c>
      <c r="R4519">
        <v>28.57</v>
      </c>
      <c r="S4519" s="1" t="s">
        <v>58</v>
      </c>
      <c r="T4519" s="2">
        <f>+R4519</f>
        <v>28.57</v>
      </c>
      <c r="U4519" s="1" t="s">
        <v>93</v>
      </c>
      <c r="V4519" s="1" t="s">
        <v>60</v>
      </c>
      <c r="W4519" s="1" t="s">
        <v>2200</v>
      </c>
    </row>
    <row r="4520" spans="1:24" x14ac:dyDescent="0.25">
      <c r="A4520" s="1" t="s">
        <v>941</v>
      </c>
      <c r="B4520" s="1" t="s">
        <v>611</v>
      </c>
      <c r="C4520" s="1" t="s">
        <v>771</v>
      </c>
      <c r="D4520" s="1" t="s">
        <v>895</v>
      </c>
      <c r="F4520" s="1" t="s">
        <v>773</v>
      </c>
      <c r="G4520" s="1" t="s">
        <v>774</v>
      </c>
      <c r="H4520" s="1" t="s">
        <v>77</v>
      </c>
      <c r="I4520" s="1" t="s">
        <v>78</v>
      </c>
      <c r="J4520" s="1" t="s">
        <v>78</v>
      </c>
      <c r="K4520" s="1" t="s">
        <v>44</v>
      </c>
      <c r="L4520" s="1" t="s">
        <v>775</v>
      </c>
      <c r="M4520" s="1" t="s">
        <v>45</v>
      </c>
      <c r="N4520" s="1" t="s">
        <v>46</v>
      </c>
      <c r="O4520" s="1" t="s">
        <v>46</v>
      </c>
      <c r="P4520" s="1" t="s">
        <v>942</v>
      </c>
      <c r="Q4520" s="1">
        <v>2018</v>
      </c>
      <c r="R4520">
        <v>28.57</v>
      </c>
      <c r="S4520" s="1" t="s">
        <v>58</v>
      </c>
      <c r="T4520" s="2">
        <f>+R4520</f>
        <v>28.57</v>
      </c>
      <c r="U4520" s="1" t="s">
        <v>93</v>
      </c>
      <c r="V4520" s="1" t="s">
        <v>211</v>
      </c>
    </row>
    <row r="4521" spans="1:24" x14ac:dyDescent="0.25">
      <c r="A4521" s="1" t="s">
        <v>940</v>
      </c>
      <c r="B4521" s="1" t="s">
        <v>610</v>
      </c>
      <c r="C4521" s="1" t="s">
        <v>771</v>
      </c>
      <c r="D4521" s="1" t="s">
        <v>895</v>
      </c>
      <c r="F4521" s="1" t="s">
        <v>773</v>
      </c>
      <c r="G4521" s="1" t="s">
        <v>774</v>
      </c>
      <c r="H4521" s="1" t="s">
        <v>77</v>
      </c>
      <c r="I4521" s="1" t="s">
        <v>43</v>
      </c>
      <c r="J4521" s="1" t="s">
        <v>6954</v>
      </c>
      <c r="K4521" s="1" t="s">
        <v>44</v>
      </c>
      <c r="L4521" s="1" t="s">
        <v>775</v>
      </c>
      <c r="M4521" s="1" t="s">
        <v>45</v>
      </c>
      <c r="N4521" s="1" t="s">
        <v>46</v>
      </c>
      <c r="P4521" s="1" t="s">
        <v>193</v>
      </c>
      <c r="Q4521" s="1">
        <v>2018</v>
      </c>
      <c r="R4521">
        <v>166.7</v>
      </c>
      <c r="S4521" s="1" t="s">
        <v>58</v>
      </c>
      <c r="T4521" s="2">
        <f>+R4521</f>
        <v>166.7</v>
      </c>
      <c r="U4521" s="1" t="s">
        <v>82</v>
      </c>
      <c r="V4521" s="1" t="s">
        <v>83</v>
      </c>
      <c r="X4521" s="1" t="s">
        <v>260</v>
      </c>
    </row>
    <row r="4522" spans="1:24" x14ac:dyDescent="0.25">
      <c r="A4522" s="1" t="s">
        <v>937</v>
      </c>
      <c r="B4522" s="1" t="s">
        <v>607</v>
      </c>
      <c r="C4522" s="1" t="s">
        <v>771</v>
      </c>
      <c r="D4522" s="1" t="s">
        <v>830</v>
      </c>
      <c r="F4522" s="1" t="s">
        <v>773</v>
      </c>
      <c r="G4522" s="1" t="s">
        <v>774</v>
      </c>
      <c r="H4522" s="1" t="s">
        <v>77</v>
      </c>
      <c r="I4522" s="1" t="s">
        <v>171</v>
      </c>
      <c r="J4522" s="1" t="s">
        <v>6953</v>
      </c>
      <c r="K4522" s="1" t="s">
        <v>44</v>
      </c>
      <c r="L4522" s="1" t="s">
        <v>775</v>
      </c>
      <c r="M4522" s="1" t="s">
        <v>45</v>
      </c>
      <c r="N4522" s="1" t="s">
        <v>46</v>
      </c>
      <c r="P4522" s="1" t="s">
        <v>188</v>
      </c>
      <c r="Q4522" s="1">
        <v>2018</v>
      </c>
      <c r="R4522">
        <v>166.7</v>
      </c>
      <c r="S4522" s="1" t="s">
        <v>58</v>
      </c>
      <c r="T4522" s="2">
        <f>+R4522</f>
        <v>166.7</v>
      </c>
      <c r="U4522" s="1" t="s">
        <v>82</v>
      </c>
      <c r="V4522" s="1" t="s">
        <v>83</v>
      </c>
      <c r="X4522" s="1" t="s">
        <v>264</v>
      </c>
    </row>
    <row r="4523" spans="1:24" x14ac:dyDescent="0.25">
      <c r="A4523" s="1" t="s">
        <v>936</v>
      </c>
      <c r="B4523" s="1" t="s">
        <v>606</v>
      </c>
      <c r="C4523" s="1" t="s">
        <v>771</v>
      </c>
      <c r="D4523" s="1" t="s">
        <v>772</v>
      </c>
      <c r="F4523" s="1" t="s">
        <v>773</v>
      </c>
      <c r="G4523" s="1" t="s">
        <v>774</v>
      </c>
      <c r="H4523" s="1" t="s">
        <v>77</v>
      </c>
      <c r="I4523" s="1" t="s">
        <v>171</v>
      </c>
      <c r="J4523" s="1" t="s">
        <v>6953</v>
      </c>
      <c r="K4523" s="1" t="s">
        <v>44</v>
      </c>
      <c r="L4523" s="1" t="s">
        <v>775</v>
      </c>
      <c r="M4523" s="1" t="s">
        <v>45</v>
      </c>
      <c r="N4523" s="1" t="s">
        <v>46</v>
      </c>
      <c r="O4523" s="1" t="s">
        <v>46</v>
      </c>
      <c r="P4523" s="1" t="s">
        <v>454</v>
      </c>
      <c r="Q4523" s="1">
        <v>2018</v>
      </c>
      <c r="R4523">
        <v>166.7</v>
      </c>
      <c r="S4523" s="1" t="s">
        <v>58</v>
      </c>
      <c r="T4523" s="2">
        <f>+R4523</f>
        <v>166.7</v>
      </c>
      <c r="U4523" s="1" t="s">
        <v>93</v>
      </c>
      <c r="V4523" s="1" t="s">
        <v>60</v>
      </c>
      <c r="W4523" s="1" t="s">
        <v>61</v>
      </c>
    </row>
    <row r="4524" spans="1:24" x14ac:dyDescent="0.25">
      <c r="A4524" s="1" t="s">
        <v>921</v>
      </c>
      <c r="B4524" s="1" t="s">
        <v>599</v>
      </c>
      <c r="C4524" s="1" t="s">
        <v>771</v>
      </c>
      <c r="D4524" s="1" t="s">
        <v>895</v>
      </c>
      <c r="F4524" s="1" t="s">
        <v>773</v>
      </c>
      <c r="G4524" s="1" t="s">
        <v>774</v>
      </c>
      <c r="H4524" s="1" t="s">
        <v>77</v>
      </c>
      <c r="I4524" s="1" t="s">
        <v>43</v>
      </c>
      <c r="J4524" s="1" t="s">
        <v>6954</v>
      </c>
      <c r="K4524" s="1" t="s">
        <v>44</v>
      </c>
      <c r="L4524" s="1" t="s">
        <v>775</v>
      </c>
      <c r="M4524" s="1" t="s">
        <v>45</v>
      </c>
      <c r="N4524" s="1" t="s">
        <v>46</v>
      </c>
      <c r="O4524" s="1" t="s">
        <v>46</v>
      </c>
      <c r="P4524" s="1" t="s">
        <v>922</v>
      </c>
      <c r="Q4524" s="1">
        <v>2018</v>
      </c>
      <c r="R4524">
        <v>56</v>
      </c>
      <c r="S4524" s="1" t="s">
        <v>58</v>
      </c>
      <c r="T4524" s="2">
        <f>+R4524</f>
        <v>56</v>
      </c>
      <c r="U4524" s="1" t="s">
        <v>82</v>
      </c>
      <c r="V4524" s="1" t="s">
        <v>83</v>
      </c>
      <c r="X4524" s="1" t="s">
        <v>260</v>
      </c>
    </row>
    <row r="4525" spans="1:24" x14ac:dyDescent="0.25">
      <c r="A4525" s="1" t="s">
        <v>919</v>
      </c>
      <c r="B4525" s="1" t="s">
        <v>598</v>
      </c>
      <c r="C4525" s="1" t="s">
        <v>771</v>
      </c>
      <c r="D4525" s="1" t="s">
        <v>895</v>
      </c>
      <c r="F4525" s="1" t="s">
        <v>773</v>
      </c>
      <c r="G4525" s="1" t="s">
        <v>774</v>
      </c>
      <c r="H4525" s="1" t="s">
        <v>77</v>
      </c>
      <c r="I4525" s="1" t="s">
        <v>43</v>
      </c>
      <c r="J4525" s="1" t="s">
        <v>6954</v>
      </c>
      <c r="K4525" s="1" t="s">
        <v>44</v>
      </c>
      <c r="L4525" s="1" t="s">
        <v>775</v>
      </c>
      <c r="M4525" s="1" t="s">
        <v>45</v>
      </c>
      <c r="N4525" s="1" t="s">
        <v>46</v>
      </c>
      <c r="O4525" s="1" t="s">
        <v>46</v>
      </c>
      <c r="P4525" s="1" t="s">
        <v>920</v>
      </c>
      <c r="Q4525" s="1">
        <v>2018</v>
      </c>
      <c r="R4525">
        <v>56</v>
      </c>
      <c r="S4525" s="1" t="s">
        <v>58</v>
      </c>
      <c r="T4525" s="2">
        <f>+R4525</f>
        <v>56</v>
      </c>
      <c r="U4525" s="1" t="s">
        <v>82</v>
      </c>
      <c r="V4525" s="1" t="s">
        <v>83</v>
      </c>
      <c r="X4525" s="1" t="s">
        <v>264</v>
      </c>
    </row>
    <row r="4526" spans="1:24" x14ac:dyDescent="0.25">
      <c r="A4526" s="1" t="s">
        <v>916</v>
      </c>
      <c r="B4526" s="1" t="s">
        <v>597</v>
      </c>
      <c r="C4526" s="1" t="s">
        <v>771</v>
      </c>
      <c r="D4526" s="1" t="s">
        <v>895</v>
      </c>
      <c r="F4526" s="1" t="s">
        <v>773</v>
      </c>
      <c r="G4526" s="1" t="s">
        <v>774</v>
      </c>
      <c r="H4526" s="1" t="s">
        <v>77</v>
      </c>
      <c r="I4526" s="1" t="s">
        <v>43</v>
      </c>
      <c r="J4526" s="1" t="s">
        <v>6954</v>
      </c>
      <c r="K4526" s="1" t="s">
        <v>44</v>
      </c>
      <c r="L4526" s="1" t="s">
        <v>775</v>
      </c>
      <c r="M4526" s="1" t="s">
        <v>45</v>
      </c>
      <c r="N4526" s="1" t="s">
        <v>46</v>
      </c>
      <c r="O4526" s="1" t="s">
        <v>46</v>
      </c>
      <c r="P4526" s="1" t="s">
        <v>918</v>
      </c>
      <c r="Q4526" s="1">
        <v>2018</v>
      </c>
      <c r="R4526">
        <v>56</v>
      </c>
      <c r="S4526" s="1" t="s">
        <v>58</v>
      </c>
      <c r="T4526" s="2">
        <f>+R4526</f>
        <v>56</v>
      </c>
      <c r="U4526" s="1" t="s">
        <v>93</v>
      </c>
      <c r="V4526" s="1" t="s">
        <v>60</v>
      </c>
      <c r="W4526" s="1" t="s">
        <v>61</v>
      </c>
    </row>
    <row r="4527" spans="1:24" x14ac:dyDescent="0.25">
      <c r="A4527" s="1" t="s">
        <v>915</v>
      </c>
      <c r="B4527" s="1" t="s">
        <v>596</v>
      </c>
      <c r="C4527" s="1" t="s">
        <v>771</v>
      </c>
      <c r="D4527" s="1" t="s">
        <v>895</v>
      </c>
      <c r="F4527" s="1" t="s">
        <v>773</v>
      </c>
      <c r="G4527" s="1" t="s">
        <v>774</v>
      </c>
      <c r="H4527" s="1" t="s">
        <v>77</v>
      </c>
      <c r="I4527" s="1" t="s">
        <v>78</v>
      </c>
      <c r="J4527" s="1" t="s">
        <v>78</v>
      </c>
      <c r="K4527" s="1" t="s">
        <v>44</v>
      </c>
      <c r="L4527" s="1" t="s">
        <v>775</v>
      </c>
      <c r="M4527" s="1" t="s">
        <v>45</v>
      </c>
      <c r="N4527" s="1" t="s">
        <v>46</v>
      </c>
      <c r="O4527" s="1" t="s">
        <v>46</v>
      </c>
      <c r="P4527" s="1" t="s">
        <v>127</v>
      </c>
      <c r="Q4527" s="1">
        <v>2018</v>
      </c>
      <c r="R4527">
        <v>56</v>
      </c>
      <c r="S4527" s="1" t="s">
        <v>58</v>
      </c>
      <c r="T4527" s="2">
        <f>+R4527</f>
        <v>56</v>
      </c>
      <c r="U4527" s="1" t="s">
        <v>93</v>
      </c>
      <c r="V4527" s="1" t="s">
        <v>60</v>
      </c>
      <c r="W4527" s="1" t="s">
        <v>2210</v>
      </c>
    </row>
    <row r="4528" spans="1:24" x14ac:dyDescent="0.25">
      <c r="A4528" s="1" t="s">
        <v>906</v>
      </c>
      <c r="B4528" s="1" t="s">
        <v>594</v>
      </c>
      <c r="C4528" s="1" t="s">
        <v>771</v>
      </c>
      <c r="D4528" s="1" t="s">
        <v>895</v>
      </c>
      <c r="F4528" s="1" t="s">
        <v>773</v>
      </c>
      <c r="G4528" s="1" t="s">
        <v>774</v>
      </c>
      <c r="H4528" s="1" t="s">
        <v>77</v>
      </c>
      <c r="I4528" s="1" t="s">
        <v>171</v>
      </c>
      <c r="J4528" s="1" t="s">
        <v>6953</v>
      </c>
      <c r="K4528" s="1" t="s">
        <v>44</v>
      </c>
      <c r="L4528" s="1" t="s">
        <v>775</v>
      </c>
      <c r="M4528" s="1" t="s">
        <v>45</v>
      </c>
      <c r="N4528" s="1" t="s">
        <v>46</v>
      </c>
      <c r="O4528" s="1" t="s">
        <v>46</v>
      </c>
      <c r="P4528" s="1" t="s">
        <v>908</v>
      </c>
      <c r="Q4528" s="1">
        <v>2018</v>
      </c>
      <c r="R4528">
        <v>2.5000000000000001E-2</v>
      </c>
      <c r="S4528" s="1" t="s">
        <v>58</v>
      </c>
      <c r="T4528" s="2">
        <f>+R4528</f>
        <v>2.5000000000000001E-2</v>
      </c>
      <c r="U4528" s="1" t="s">
        <v>93</v>
      </c>
      <c r="V4528" s="1" t="s">
        <v>60</v>
      </c>
      <c r="W4528" s="1" t="s">
        <v>2200</v>
      </c>
    </row>
    <row r="4529" spans="1:24" x14ac:dyDescent="0.25">
      <c r="A4529" s="1" t="s">
        <v>902</v>
      </c>
      <c r="B4529" s="1" t="s">
        <v>592</v>
      </c>
      <c r="C4529" s="1" t="s">
        <v>771</v>
      </c>
      <c r="D4529" s="1" t="s">
        <v>895</v>
      </c>
      <c r="F4529" s="1" t="s">
        <v>773</v>
      </c>
      <c r="G4529" s="1" t="s">
        <v>774</v>
      </c>
      <c r="H4529" s="1" t="s">
        <v>77</v>
      </c>
      <c r="I4529" s="1" t="s">
        <v>43</v>
      </c>
      <c r="J4529" s="1" t="s">
        <v>6954</v>
      </c>
      <c r="K4529" s="1" t="s">
        <v>44</v>
      </c>
      <c r="L4529" s="1" t="s">
        <v>775</v>
      </c>
      <c r="M4529" s="1" t="s">
        <v>45</v>
      </c>
      <c r="N4529" s="1" t="s">
        <v>46</v>
      </c>
      <c r="O4529" s="1" t="s">
        <v>46</v>
      </c>
      <c r="P4529" s="1" t="s">
        <v>904</v>
      </c>
      <c r="Q4529" s="1">
        <v>2018</v>
      </c>
      <c r="R4529">
        <v>2.5000000000000001E-2</v>
      </c>
      <c r="S4529" s="1" t="s">
        <v>58</v>
      </c>
      <c r="T4529" s="2">
        <f>+R4529</f>
        <v>2.5000000000000001E-2</v>
      </c>
      <c r="U4529" s="1" t="s">
        <v>93</v>
      </c>
      <c r="V4529" s="1" t="s">
        <v>60</v>
      </c>
      <c r="W4529" s="1" t="s">
        <v>2230</v>
      </c>
    </row>
    <row r="4530" spans="1:24" x14ac:dyDescent="0.25">
      <c r="A4530" s="1" t="s">
        <v>893</v>
      </c>
      <c r="B4530" s="1" t="s">
        <v>588</v>
      </c>
      <c r="C4530" s="1" t="s">
        <v>771</v>
      </c>
      <c r="D4530" s="1" t="s">
        <v>830</v>
      </c>
      <c r="F4530" s="1" t="s">
        <v>773</v>
      </c>
      <c r="G4530" s="1" t="s">
        <v>774</v>
      </c>
      <c r="H4530" s="1" t="s">
        <v>77</v>
      </c>
      <c r="I4530" s="1" t="s">
        <v>43</v>
      </c>
      <c r="J4530" s="1" t="s">
        <v>6954</v>
      </c>
      <c r="K4530" s="1" t="s">
        <v>44</v>
      </c>
      <c r="L4530" s="1" t="s">
        <v>775</v>
      </c>
      <c r="M4530" s="1" t="s">
        <v>45</v>
      </c>
      <c r="N4530" s="1" t="s">
        <v>46</v>
      </c>
      <c r="O4530" s="1" t="s">
        <v>46</v>
      </c>
      <c r="P4530" s="1" t="s">
        <v>387</v>
      </c>
      <c r="Q4530" s="1">
        <v>2018</v>
      </c>
      <c r="R4530">
        <v>91</v>
      </c>
      <c r="S4530" s="1" t="s">
        <v>58</v>
      </c>
      <c r="T4530" s="2">
        <f>+R4530</f>
        <v>91</v>
      </c>
      <c r="U4530" s="1" t="s">
        <v>82</v>
      </c>
      <c r="V4530" s="1" t="s">
        <v>83</v>
      </c>
      <c r="X4530" s="1" t="s">
        <v>264</v>
      </c>
    </row>
    <row r="4531" spans="1:24" x14ac:dyDescent="0.25">
      <c r="A4531" s="1" t="s">
        <v>886</v>
      </c>
      <c r="B4531" s="1" t="s">
        <v>582</v>
      </c>
      <c r="C4531" s="1" t="s">
        <v>771</v>
      </c>
      <c r="D4531" s="1" t="s">
        <v>772</v>
      </c>
      <c r="F4531" s="1" t="s">
        <v>773</v>
      </c>
      <c r="G4531" s="1" t="s">
        <v>774</v>
      </c>
      <c r="H4531" s="1" t="s">
        <v>77</v>
      </c>
      <c r="I4531" s="1" t="s">
        <v>171</v>
      </c>
      <c r="J4531" s="1" t="s">
        <v>6953</v>
      </c>
      <c r="K4531" s="1" t="s">
        <v>44</v>
      </c>
      <c r="L4531" s="1" t="s">
        <v>775</v>
      </c>
      <c r="M4531" s="1" t="s">
        <v>45</v>
      </c>
      <c r="N4531" s="1" t="s">
        <v>46</v>
      </c>
      <c r="O4531" s="1" t="s">
        <v>46</v>
      </c>
      <c r="P4531" s="1" t="s">
        <v>888</v>
      </c>
      <c r="Q4531" s="1">
        <v>2018</v>
      </c>
      <c r="R4531">
        <v>91</v>
      </c>
      <c r="S4531" s="1" t="s">
        <v>58</v>
      </c>
      <c r="T4531" s="2">
        <f>+R4531</f>
        <v>91</v>
      </c>
      <c r="U4531" s="1" t="s">
        <v>82</v>
      </c>
      <c r="V4531" s="1" t="s">
        <v>83</v>
      </c>
      <c r="X4531" s="1" t="s">
        <v>260</v>
      </c>
    </row>
    <row r="4532" spans="1:24" x14ac:dyDescent="0.25">
      <c r="A4532" s="1" t="s">
        <v>884</v>
      </c>
      <c r="B4532" s="1" t="s">
        <v>581</v>
      </c>
      <c r="C4532" s="1" t="s">
        <v>771</v>
      </c>
      <c r="D4532" s="1" t="s">
        <v>885</v>
      </c>
      <c r="F4532" s="1" t="s">
        <v>773</v>
      </c>
      <c r="G4532" s="1" t="s">
        <v>774</v>
      </c>
      <c r="H4532" s="1" t="s">
        <v>77</v>
      </c>
      <c r="I4532" s="1" t="s">
        <v>43</v>
      </c>
      <c r="J4532" s="1" t="s">
        <v>6954</v>
      </c>
      <c r="K4532" s="1" t="s">
        <v>44</v>
      </c>
      <c r="L4532" s="1" t="s">
        <v>775</v>
      </c>
      <c r="M4532" s="1" t="s">
        <v>45</v>
      </c>
      <c r="N4532" s="1" t="s">
        <v>46</v>
      </c>
      <c r="P4532" s="1" t="s">
        <v>193</v>
      </c>
      <c r="Q4532" s="1">
        <v>2018</v>
      </c>
      <c r="R4532">
        <v>91</v>
      </c>
      <c r="S4532" s="1" t="s">
        <v>58</v>
      </c>
      <c r="T4532" s="2">
        <f>+R4532</f>
        <v>91</v>
      </c>
      <c r="U4532" s="1" t="s">
        <v>93</v>
      </c>
      <c r="V4532" s="1" t="s">
        <v>60</v>
      </c>
      <c r="W4532" s="1" t="s">
        <v>61</v>
      </c>
    </row>
    <row r="4533" spans="1:24" x14ac:dyDescent="0.25">
      <c r="A4533" s="1" t="s">
        <v>875</v>
      </c>
      <c r="B4533" s="1" t="s">
        <v>563</v>
      </c>
      <c r="C4533" s="1" t="s">
        <v>771</v>
      </c>
      <c r="D4533" s="1" t="s">
        <v>838</v>
      </c>
      <c r="F4533" s="1" t="s">
        <v>773</v>
      </c>
      <c r="G4533" s="1" t="s">
        <v>782</v>
      </c>
      <c r="H4533" s="1" t="s">
        <v>77</v>
      </c>
      <c r="I4533" s="1" t="s">
        <v>43</v>
      </c>
      <c r="J4533" s="1" t="s">
        <v>6954</v>
      </c>
      <c r="K4533" s="1" t="s">
        <v>44</v>
      </c>
      <c r="L4533" s="1" t="s">
        <v>775</v>
      </c>
      <c r="M4533" s="1" t="s">
        <v>45</v>
      </c>
      <c r="N4533" s="1" t="s">
        <v>46</v>
      </c>
      <c r="O4533" s="1" t="s">
        <v>46</v>
      </c>
      <c r="P4533" s="1" t="s">
        <v>193</v>
      </c>
      <c r="Q4533" s="1">
        <v>2018</v>
      </c>
      <c r="R4533">
        <v>91</v>
      </c>
      <c r="S4533" s="1" t="s">
        <v>58</v>
      </c>
      <c r="T4533" s="2">
        <f>+R4533</f>
        <v>91</v>
      </c>
      <c r="U4533" s="1" t="s">
        <v>93</v>
      </c>
      <c r="V4533" s="1" t="s">
        <v>60</v>
      </c>
      <c r="W4533" s="1" t="s">
        <v>2230</v>
      </c>
    </row>
    <row r="4534" spans="1:24" x14ac:dyDescent="0.25">
      <c r="A4534" s="1" t="s">
        <v>868</v>
      </c>
      <c r="B4534" s="1" t="s">
        <v>560</v>
      </c>
      <c r="C4534" s="1" t="s">
        <v>771</v>
      </c>
      <c r="D4534" s="1" t="s">
        <v>838</v>
      </c>
      <c r="F4534" s="1" t="s">
        <v>773</v>
      </c>
      <c r="G4534" s="1" t="s">
        <v>782</v>
      </c>
      <c r="H4534" s="1" t="s">
        <v>77</v>
      </c>
      <c r="I4534" s="1" t="s">
        <v>43</v>
      </c>
      <c r="J4534" s="1" t="s">
        <v>6954</v>
      </c>
      <c r="K4534" s="1" t="s">
        <v>44</v>
      </c>
      <c r="L4534" s="1" t="s">
        <v>775</v>
      </c>
      <c r="M4534" s="1" t="s">
        <v>45</v>
      </c>
      <c r="N4534" s="1" t="s">
        <v>46</v>
      </c>
      <c r="O4534" s="1" t="s">
        <v>46</v>
      </c>
      <c r="P4534" s="1" t="s">
        <v>869</v>
      </c>
      <c r="Q4534" s="1">
        <v>2018</v>
      </c>
      <c r="R4534">
        <v>35.700000000000003</v>
      </c>
      <c r="S4534" s="1" t="s">
        <v>58</v>
      </c>
      <c r="T4534" s="2">
        <f>+R4534</f>
        <v>35.700000000000003</v>
      </c>
      <c r="U4534" s="1" t="s">
        <v>82</v>
      </c>
      <c r="V4534" s="1" t="s">
        <v>83</v>
      </c>
      <c r="W4534" s="1" t="s">
        <v>61</v>
      </c>
      <c r="X4534" s="1" t="s">
        <v>264</v>
      </c>
    </row>
    <row r="4535" spans="1:24" x14ac:dyDescent="0.25">
      <c r="A4535" s="1" t="s">
        <v>865</v>
      </c>
      <c r="B4535" s="1" t="s">
        <v>557</v>
      </c>
      <c r="C4535" s="1" t="s">
        <v>771</v>
      </c>
      <c r="D4535" s="1" t="s">
        <v>838</v>
      </c>
      <c r="F4535" s="1" t="s">
        <v>773</v>
      </c>
      <c r="G4535" s="1" t="s">
        <v>782</v>
      </c>
      <c r="H4535" s="1" t="s">
        <v>77</v>
      </c>
      <c r="I4535" s="1" t="s">
        <v>171</v>
      </c>
      <c r="J4535" s="1" t="s">
        <v>6953</v>
      </c>
      <c r="K4535" s="1" t="s">
        <v>44</v>
      </c>
      <c r="L4535" s="1" t="s">
        <v>775</v>
      </c>
      <c r="M4535" s="1" t="s">
        <v>45</v>
      </c>
      <c r="N4535" s="1" t="s">
        <v>46</v>
      </c>
      <c r="P4535" s="1" t="s">
        <v>193</v>
      </c>
      <c r="Q4535" s="1">
        <v>2018</v>
      </c>
      <c r="R4535">
        <v>35.700000000000003</v>
      </c>
      <c r="S4535" s="1" t="s">
        <v>58</v>
      </c>
      <c r="T4535" s="2">
        <f>+R4535</f>
        <v>35.700000000000003</v>
      </c>
      <c r="U4535" s="1" t="s">
        <v>82</v>
      </c>
      <c r="V4535" s="1" t="s">
        <v>83</v>
      </c>
      <c r="X4535" s="1" t="s">
        <v>260</v>
      </c>
    </row>
    <row r="4536" spans="1:24" x14ac:dyDescent="0.25">
      <c r="A4536" s="1" t="s">
        <v>860</v>
      </c>
      <c r="B4536" s="1" t="s">
        <v>501</v>
      </c>
      <c r="C4536" s="1" t="s">
        <v>771</v>
      </c>
      <c r="D4536" s="1" t="s">
        <v>838</v>
      </c>
      <c r="F4536" s="1" t="s">
        <v>773</v>
      </c>
      <c r="G4536" s="1" t="s">
        <v>782</v>
      </c>
      <c r="H4536" s="1" t="s">
        <v>77</v>
      </c>
      <c r="I4536" s="1" t="s">
        <v>263</v>
      </c>
      <c r="J4536" s="1" t="s">
        <v>6950</v>
      </c>
      <c r="K4536" s="1" t="s">
        <v>44</v>
      </c>
      <c r="L4536" s="1" t="s">
        <v>775</v>
      </c>
      <c r="M4536" s="1" t="s">
        <v>45</v>
      </c>
      <c r="N4536" s="1" t="s">
        <v>46</v>
      </c>
      <c r="O4536" s="1" t="s">
        <v>46</v>
      </c>
      <c r="P4536" s="1" t="s">
        <v>862</v>
      </c>
      <c r="Q4536" s="1">
        <v>2018</v>
      </c>
      <c r="R4536">
        <v>35.700000000000003</v>
      </c>
      <c r="S4536" s="1" t="s">
        <v>58</v>
      </c>
      <c r="T4536" s="2">
        <f>+R4536</f>
        <v>35.700000000000003</v>
      </c>
      <c r="U4536" s="1" t="s">
        <v>82</v>
      </c>
      <c r="V4536" s="1" t="s">
        <v>83</v>
      </c>
      <c r="X4536" s="1" t="s">
        <v>289</v>
      </c>
    </row>
    <row r="4537" spans="1:24" x14ac:dyDescent="0.25">
      <c r="A4537" s="1" t="s">
        <v>834</v>
      </c>
      <c r="B4537" s="1" t="s">
        <v>835</v>
      </c>
      <c r="C4537" s="1" t="s">
        <v>771</v>
      </c>
      <c r="D4537" s="1" t="s">
        <v>838</v>
      </c>
      <c r="F4537" s="1" t="s">
        <v>773</v>
      </c>
      <c r="G4537" s="1" t="s">
        <v>782</v>
      </c>
      <c r="H4537" s="1" t="s">
        <v>77</v>
      </c>
      <c r="I4537" s="1" t="s">
        <v>43</v>
      </c>
      <c r="J4537" s="1" t="s">
        <v>6954</v>
      </c>
      <c r="K4537" s="1" t="s">
        <v>44</v>
      </c>
      <c r="L4537" s="1" t="s">
        <v>775</v>
      </c>
      <c r="M4537" s="1" t="s">
        <v>45</v>
      </c>
      <c r="N4537" s="1" t="s">
        <v>46</v>
      </c>
      <c r="O4537" s="1" t="s">
        <v>46</v>
      </c>
      <c r="P4537" s="1" t="s">
        <v>210</v>
      </c>
      <c r="Q4537" s="1">
        <v>2018</v>
      </c>
      <c r="R4537">
        <v>35.700000000000003</v>
      </c>
      <c r="S4537" s="1" t="s">
        <v>58</v>
      </c>
      <c r="T4537" s="2">
        <f>+R4537</f>
        <v>35.700000000000003</v>
      </c>
      <c r="U4537" s="1" t="s">
        <v>93</v>
      </c>
      <c r="V4537" s="1" t="s">
        <v>60</v>
      </c>
      <c r="W4537" s="1" t="s">
        <v>61</v>
      </c>
    </row>
    <row r="4538" spans="1:24" x14ac:dyDescent="0.25">
      <c r="A4538" s="1" t="s">
        <v>831</v>
      </c>
      <c r="B4538" s="1" t="s">
        <v>832</v>
      </c>
      <c r="C4538" s="1" t="s">
        <v>771</v>
      </c>
      <c r="D4538" s="1" t="s">
        <v>772</v>
      </c>
      <c r="F4538" s="1" t="s">
        <v>773</v>
      </c>
      <c r="G4538" s="1" t="s">
        <v>774</v>
      </c>
      <c r="H4538" s="1" t="s">
        <v>77</v>
      </c>
      <c r="I4538" s="1" t="s">
        <v>171</v>
      </c>
      <c r="J4538" s="1" t="s">
        <v>6953</v>
      </c>
      <c r="K4538" s="1" t="s">
        <v>44</v>
      </c>
      <c r="L4538" s="1" t="s">
        <v>775</v>
      </c>
      <c r="M4538" s="1" t="s">
        <v>45</v>
      </c>
      <c r="N4538" s="1" t="s">
        <v>46</v>
      </c>
      <c r="O4538" s="1" t="s">
        <v>46</v>
      </c>
      <c r="P4538" s="1" t="s">
        <v>833</v>
      </c>
      <c r="Q4538" s="1">
        <v>2018</v>
      </c>
      <c r="R4538">
        <v>35.700000000000003</v>
      </c>
      <c r="S4538" s="1" t="s">
        <v>58</v>
      </c>
      <c r="T4538" s="2">
        <f>+R4538</f>
        <v>35.700000000000003</v>
      </c>
      <c r="U4538" s="1" t="s">
        <v>93</v>
      </c>
      <c r="V4538" s="1" t="s">
        <v>60</v>
      </c>
      <c r="W4538" s="1" t="s">
        <v>303</v>
      </c>
    </row>
    <row r="4539" spans="1:24" x14ac:dyDescent="0.25">
      <c r="A4539" s="1" t="s">
        <v>825</v>
      </c>
      <c r="B4539" s="1" t="s">
        <v>826</v>
      </c>
      <c r="C4539" s="1" t="s">
        <v>771</v>
      </c>
      <c r="D4539" s="1" t="s">
        <v>540</v>
      </c>
      <c r="F4539" s="1" t="s">
        <v>773</v>
      </c>
      <c r="G4539" s="1" t="s">
        <v>782</v>
      </c>
      <c r="H4539" s="1" t="s">
        <v>77</v>
      </c>
      <c r="I4539" s="1" t="s">
        <v>43</v>
      </c>
      <c r="J4539" s="1" t="s">
        <v>6954</v>
      </c>
      <c r="K4539" s="1" t="s">
        <v>44</v>
      </c>
      <c r="L4539" s="1" t="s">
        <v>775</v>
      </c>
      <c r="M4539" s="1" t="s">
        <v>45</v>
      </c>
      <c r="N4539" s="1" t="s">
        <v>46</v>
      </c>
      <c r="O4539" s="1" t="s">
        <v>46</v>
      </c>
      <c r="P4539" s="1" t="s">
        <v>153</v>
      </c>
      <c r="Q4539" s="1">
        <v>2018</v>
      </c>
      <c r="R4539">
        <v>35.700000000000003</v>
      </c>
      <c r="S4539" s="1" t="s">
        <v>58</v>
      </c>
      <c r="T4539" s="2">
        <f>+R4539</f>
        <v>35.700000000000003</v>
      </c>
      <c r="U4539" s="1" t="s">
        <v>93</v>
      </c>
      <c r="V4539" s="1" t="s">
        <v>60</v>
      </c>
      <c r="W4539" s="1" t="s">
        <v>2200</v>
      </c>
    </row>
    <row r="4540" spans="1:24" x14ac:dyDescent="0.25">
      <c r="A4540" s="1" t="s">
        <v>822</v>
      </c>
      <c r="B4540" s="1" t="s">
        <v>823</v>
      </c>
      <c r="C4540" s="1" t="s">
        <v>771</v>
      </c>
      <c r="D4540" s="1" t="s">
        <v>540</v>
      </c>
      <c r="F4540" s="1" t="s">
        <v>773</v>
      </c>
      <c r="G4540" s="1" t="s">
        <v>782</v>
      </c>
      <c r="H4540" s="1" t="s">
        <v>77</v>
      </c>
      <c r="I4540" s="1" t="s">
        <v>43</v>
      </c>
      <c r="J4540" s="1" t="s">
        <v>6954</v>
      </c>
      <c r="K4540" s="1" t="s">
        <v>44</v>
      </c>
      <c r="L4540" s="1" t="s">
        <v>775</v>
      </c>
      <c r="M4540" s="1" t="s">
        <v>45</v>
      </c>
      <c r="N4540" s="1" t="s">
        <v>46</v>
      </c>
      <c r="O4540" s="1" t="s">
        <v>46</v>
      </c>
      <c r="P4540" s="1" t="s">
        <v>824</v>
      </c>
      <c r="Q4540" s="1">
        <v>2018</v>
      </c>
      <c r="R4540">
        <v>35.700000000000003</v>
      </c>
      <c r="S4540" s="1" t="s">
        <v>58</v>
      </c>
      <c r="T4540" s="2">
        <f>+R4540</f>
        <v>35.700000000000003</v>
      </c>
      <c r="U4540" s="1" t="s">
        <v>93</v>
      </c>
      <c r="V4540" s="1" t="s">
        <v>211</v>
      </c>
    </row>
    <row r="4541" spans="1:24" x14ac:dyDescent="0.25">
      <c r="A4541" s="1" t="s">
        <v>818</v>
      </c>
      <c r="B4541" s="1" t="s">
        <v>819</v>
      </c>
      <c r="C4541" s="1" t="s">
        <v>771</v>
      </c>
      <c r="D4541" s="1" t="s">
        <v>540</v>
      </c>
      <c r="F4541" s="1" t="s">
        <v>773</v>
      </c>
      <c r="G4541" s="1" t="s">
        <v>782</v>
      </c>
      <c r="H4541" s="1" t="s">
        <v>77</v>
      </c>
      <c r="I4541" s="1" t="s">
        <v>171</v>
      </c>
      <c r="J4541" s="1" t="s">
        <v>6953</v>
      </c>
      <c r="K4541" s="1" t="s">
        <v>44</v>
      </c>
      <c r="L4541" s="1" t="s">
        <v>775</v>
      </c>
      <c r="M4541" s="1" t="s">
        <v>45</v>
      </c>
      <c r="N4541" s="1" t="s">
        <v>46</v>
      </c>
      <c r="O4541" s="1" t="s">
        <v>46</v>
      </c>
      <c r="P4541" s="1" t="s">
        <v>821</v>
      </c>
      <c r="Q4541" s="1">
        <v>2018</v>
      </c>
      <c r="R4541">
        <v>86.66</v>
      </c>
      <c r="S4541" s="1" t="s">
        <v>58</v>
      </c>
      <c r="T4541" s="2">
        <f>+R4541</f>
        <v>86.66</v>
      </c>
      <c r="U4541" s="1" t="s">
        <v>82</v>
      </c>
      <c r="V4541" s="1" t="s">
        <v>83</v>
      </c>
      <c r="W4541" s="1" t="s">
        <v>61</v>
      </c>
      <c r="X4541" s="1" t="s">
        <v>264</v>
      </c>
    </row>
    <row r="4542" spans="1:24" x14ac:dyDescent="0.25">
      <c r="A4542" s="1" t="s">
        <v>815</v>
      </c>
      <c r="B4542" s="1" t="s">
        <v>816</v>
      </c>
      <c r="C4542" s="1" t="s">
        <v>771</v>
      </c>
      <c r="D4542" s="1" t="s">
        <v>540</v>
      </c>
      <c r="F4542" s="1" t="s">
        <v>773</v>
      </c>
      <c r="G4542" s="1" t="s">
        <v>782</v>
      </c>
      <c r="H4542" s="1" t="s">
        <v>77</v>
      </c>
      <c r="I4542" s="1" t="s">
        <v>43</v>
      </c>
      <c r="J4542" s="1" t="s">
        <v>6954</v>
      </c>
      <c r="K4542" s="1" t="s">
        <v>44</v>
      </c>
      <c r="L4542" s="1" t="s">
        <v>775</v>
      </c>
      <c r="M4542" s="1" t="s">
        <v>45</v>
      </c>
      <c r="N4542" s="1" t="s">
        <v>46</v>
      </c>
      <c r="O4542" s="1" t="s">
        <v>46</v>
      </c>
      <c r="P4542" s="1" t="s">
        <v>817</v>
      </c>
      <c r="Q4542" s="1">
        <v>2018</v>
      </c>
      <c r="R4542">
        <v>86.66</v>
      </c>
      <c r="S4542" s="1" t="s">
        <v>58</v>
      </c>
      <c r="T4542" s="2">
        <f>+R4542</f>
        <v>86.66</v>
      </c>
      <c r="U4542" s="1" t="s">
        <v>82</v>
      </c>
      <c r="V4542" s="1" t="s">
        <v>83</v>
      </c>
      <c r="X4542" s="1" t="s">
        <v>260</v>
      </c>
    </row>
    <row r="4543" spans="1:24" x14ac:dyDescent="0.25">
      <c r="A4543" s="1" t="s">
        <v>811</v>
      </c>
      <c r="B4543" s="1" t="s">
        <v>812</v>
      </c>
      <c r="C4543" s="1" t="s">
        <v>771</v>
      </c>
      <c r="D4543" s="1" t="s">
        <v>540</v>
      </c>
      <c r="F4543" s="1" t="s">
        <v>773</v>
      </c>
      <c r="G4543" s="1" t="s">
        <v>782</v>
      </c>
      <c r="H4543" s="1" t="s">
        <v>77</v>
      </c>
      <c r="I4543" s="1" t="s">
        <v>78</v>
      </c>
      <c r="J4543" s="1" t="s">
        <v>78</v>
      </c>
      <c r="K4543" s="1" t="s">
        <v>44</v>
      </c>
      <c r="L4543" s="1" t="s">
        <v>775</v>
      </c>
      <c r="M4543" s="1" t="s">
        <v>45</v>
      </c>
      <c r="N4543" s="1" t="s">
        <v>46</v>
      </c>
      <c r="O4543" s="1" t="s">
        <v>46</v>
      </c>
      <c r="P4543" s="1" t="s">
        <v>813</v>
      </c>
      <c r="Q4543" s="1">
        <v>2018</v>
      </c>
      <c r="R4543">
        <v>86.66</v>
      </c>
      <c r="S4543" s="1" t="s">
        <v>58</v>
      </c>
      <c r="T4543" s="2">
        <f>+R4543</f>
        <v>86.66</v>
      </c>
      <c r="U4543" s="1" t="s">
        <v>93</v>
      </c>
      <c r="V4543" s="1" t="s">
        <v>60</v>
      </c>
      <c r="W4543" s="1" t="s">
        <v>61</v>
      </c>
    </row>
    <row r="4544" spans="1:24" x14ac:dyDescent="0.25">
      <c r="A4544" s="1" t="s">
        <v>808</v>
      </c>
      <c r="B4544" s="1" t="s">
        <v>809</v>
      </c>
      <c r="C4544" s="1" t="s">
        <v>771</v>
      </c>
      <c r="D4544" s="1" t="s">
        <v>540</v>
      </c>
      <c r="F4544" s="1" t="s">
        <v>773</v>
      </c>
      <c r="G4544" s="1" t="s">
        <v>782</v>
      </c>
      <c r="H4544" s="1" t="s">
        <v>77</v>
      </c>
      <c r="I4544" s="1" t="s">
        <v>171</v>
      </c>
      <c r="J4544" s="1" t="s">
        <v>6953</v>
      </c>
      <c r="K4544" s="1" t="s">
        <v>44</v>
      </c>
      <c r="L4544" s="1" t="s">
        <v>775</v>
      </c>
      <c r="M4544" s="1" t="s">
        <v>45</v>
      </c>
      <c r="N4544" s="1" t="s">
        <v>46</v>
      </c>
      <c r="O4544" s="1" t="s">
        <v>46</v>
      </c>
      <c r="P4544" s="1" t="s">
        <v>810</v>
      </c>
      <c r="Q4544" s="1">
        <v>2018</v>
      </c>
      <c r="R4544">
        <v>53.2</v>
      </c>
      <c r="S4544" s="1" t="s">
        <v>58</v>
      </c>
      <c r="T4544" s="2">
        <f>+R4544</f>
        <v>53.2</v>
      </c>
      <c r="U4544" s="1" t="s">
        <v>82</v>
      </c>
      <c r="V4544" s="1" t="s">
        <v>83</v>
      </c>
      <c r="X4544" s="1" t="s">
        <v>289</v>
      </c>
    </row>
    <row r="4545" spans="1:24" x14ac:dyDescent="0.25">
      <c r="A4545" s="1" t="s">
        <v>805</v>
      </c>
      <c r="B4545" s="1" t="s">
        <v>806</v>
      </c>
      <c r="C4545" s="1" t="s">
        <v>771</v>
      </c>
      <c r="D4545" s="1" t="s">
        <v>794</v>
      </c>
      <c r="F4545" s="1" t="s">
        <v>773</v>
      </c>
      <c r="G4545" s="1" t="s">
        <v>782</v>
      </c>
      <c r="H4545" s="1" t="s">
        <v>77</v>
      </c>
      <c r="I4545" s="1" t="s">
        <v>43</v>
      </c>
      <c r="J4545" s="1" t="s">
        <v>6954</v>
      </c>
      <c r="K4545" s="1" t="s">
        <v>44</v>
      </c>
      <c r="L4545" s="1" t="s">
        <v>775</v>
      </c>
      <c r="M4545" s="1" t="s">
        <v>45</v>
      </c>
      <c r="N4545" s="1" t="s">
        <v>46</v>
      </c>
      <c r="O4545" s="1" t="s">
        <v>46</v>
      </c>
      <c r="P4545" s="1" t="s">
        <v>222</v>
      </c>
      <c r="Q4545" s="1">
        <v>2018</v>
      </c>
      <c r="R4545">
        <v>53.2</v>
      </c>
      <c r="S4545" s="1" t="s">
        <v>58</v>
      </c>
      <c r="T4545" s="2">
        <f>+R4545</f>
        <v>53.2</v>
      </c>
      <c r="U4545" s="1" t="s">
        <v>82</v>
      </c>
      <c r="V4545" s="1" t="s">
        <v>83</v>
      </c>
      <c r="X4545" s="1" t="s">
        <v>260</v>
      </c>
    </row>
    <row r="4546" spans="1:24" x14ac:dyDescent="0.25">
      <c r="A4546" s="1" t="s">
        <v>801</v>
      </c>
      <c r="B4546" s="1" t="s">
        <v>802</v>
      </c>
      <c r="C4546" s="1" t="s">
        <v>771</v>
      </c>
      <c r="D4546" s="1" t="s">
        <v>540</v>
      </c>
      <c r="F4546" s="1" t="s">
        <v>773</v>
      </c>
      <c r="G4546" s="1" t="s">
        <v>782</v>
      </c>
      <c r="H4546" s="1" t="s">
        <v>77</v>
      </c>
      <c r="I4546" s="1" t="s">
        <v>43</v>
      </c>
      <c r="J4546" s="1" t="s">
        <v>6954</v>
      </c>
      <c r="K4546" s="1" t="s">
        <v>44</v>
      </c>
      <c r="L4546" s="1" t="s">
        <v>775</v>
      </c>
      <c r="M4546" s="1" t="s">
        <v>45</v>
      </c>
      <c r="N4546" s="1" t="s">
        <v>46</v>
      </c>
      <c r="O4546" s="1" t="s">
        <v>46</v>
      </c>
      <c r="P4546" s="1" t="s">
        <v>804</v>
      </c>
      <c r="Q4546" s="1">
        <v>2018</v>
      </c>
      <c r="R4546">
        <v>53.2</v>
      </c>
      <c r="S4546" s="1" t="s">
        <v>58</v>
      </c>
      <c r="T4546" s="2">
        <f>+R4546</f>
        <v>53.2</v>
      </c>
      <c r="U4546" s="1" t="s">
        <v>82</v>
      </c>
      <c r="V4546" s="1" t="s">
        <v>83</v>
      </c>
      <c r="X4546" s="1" t="s">
        <v>264</v>
      </c>
    </row>
    <row r="4547" spans="1:24" x14ac:dyDescent="0.25">
      <c r="A4547" s="1" t="s">
        <v>798</v>
      </c>
      <c r="B4547" s="1" t="s">
        <v>799</v>
      </c>
      <c r="C4547" s="1" t="s">
        <v>771</v>
      </c>
      <c r="D4547" s="1" t="s">
        <v>540</v>
      </c>
      <c r="F4547" s="1" t="s">
        <v>773</v>
      </c>
      <c r="G4547" s="1" t="s">
        <v>782</v>
      </c>
      <c r="H4547" s="1" t="s">
        <v>77</v>
      </c>
      <c r="I4547" s="1" t="s">
        <v>43</v>
      </c>
      <c r="J4547" s="1" t="s">
        <v>6954</v>
      </c>
      <c r="K4547" s="1" t="s">
        <v>44</v>
      </c>
      <c r="L4547" s="1" t="s">
        <v>775</v>
      </c>
      <c r="M4547" s="1" t="s">
        <v>45</v>
      </c>
      <c r="N4547" s="1" t="s">
        <v>46</v>
      </c>
      <c r="O4547" s="1" t="s">
        <v>46</v>
      </c>
      <c r="P4547" s="1" t="s">
        <v>800</v>
      </c>
      <c r="Q4547" s="1">
        <v>2018</v>
      </c>
      <c r="R4547">
        <v>53.2</v>
      </c>
      <c r="S4547" s="1" t="s">
        <v>58</v>
      </c>
      <c r="T4547" s="2">
        <f>+R4547</f>
        <v>53.2</v>
      </c>
      <c r="U4547" s="1" t="s">
        <v>82</v>
      </c>
      <c r="V4547" s="1" t="s">
        <v>83</v>
      </c>
      <c r="X4547" s="1" t="s">
        <v>482</v>
      </c>
    </row>
    <row r="4548" spans="1:24" x14ac:dyDescent="0.25">
      <c r="A4548" s="1" t="s">
        <v>796</v>
      </c>
      <c r="B4548" s="1" t="s">
        <v>797</v>
      </c>
      <c r="C4548" s="1" t="s">
        <v>771</v>
      </c>
      <c r="D4548" s="1" t="s">
        <v>540</v>
      </c>
      <c r="F4548" s="1" t="s">
        <v>773</v>
      </c>
      <c r="G4548" s="1" t="s">
        <v>782</v>
      </c>
      <c r="H4548" s="1" t="s">
        <v>77</v>
      </c>
      <c r="I4548" s="1" t="s">
        <v>43</v>
      </c>
      <c r="J4548" s="1" t="s">
        <v>6954</v>
      </c>
      <c r="K4548" s="1" t="s">
        <v>44</v>
      </c>
      <c r="L4548" s="1" t="s">
        <v>775</v>
      </c>
      <c r="M4548" s="1" t="s">
        <v>45</v>
      </c>
      <c r="N4548" s="1" t="s">
        <v>46</v>
      </c>
      <c r="O4548" s="1" t="s">
        <v>46</v>
      </c>
      <c r="P4548" s="1" t="s">
        <v>149</v>
      </c>
      <c r="Q4548" s="1">
        <v>2018</v>
      </c>
      <c r="R4548">
        <v>53.2</v>
      </c>
      <c r="S4548" s="1" t="s">
        <v>58</v>
      </c>
      <c r="T4548" s="2">
        <f>+R4548</f>
        <v>53.2</v>
      </c>
      <c r="U4548" s="1" t="s">
        <v>93</v>
      </c>
      <c r="V4548" s="1" t="s">
        <v>60</v>
      </c>
      <c r="W4548" s="1" t="s">
        <v>61</v>
      </c>
    </row>
    <row r="4549" spans="1:24" x14ac:dyDescent="0.25">
      <c r="A4549" s="1" t="s">
        <v>792</v>
      </c>
      <c r="B4549" s="1" t="s">
        <v>793</v>
      </c>
      <c r="C4549" s="1" t="s">
        <v>771</v>
      </c>
      <c r="D4549" s="1" t="s">
        <v>794</v>
      </c>
      <c r="F4549" s="1" t="s">
        <v>773</v>
      </c>
      <c r="G4549" s="1" t="s">
        <v>782</v>
      </c>
      <c r="H4549" s="1" t="s">
        <v>77</v>
      </c>
      <c r="I4549" s="1" t="s">
        <v>171</v>
      </c>
      <c r="J4549" s="1" t="s">
        <v>6953</v>
      </c>
      <c r="K4549" s="1" t="s">
        <v>44</v>
      </c>
      <c r="L4549" s="1" t="s">
        <v>775</v>
      </c>
      <c r="M4549" s="1" t="s">
        <v>45</v>
      </c>
      <c r="N4549" s="1" t="s">
        <v>46</v>
      </c>
      <c r="O4549" s="1" t="s">
        <v>46</v>
      </c>
      <c r="P4549" s="1" t="s">
        <v>795</v>
      </c>
      <c r="Q4549" s="1">
        <v>2018</v>
      </c>
      <c r="R4549">
        <v>53.2</v>
      </c>
      <c r="S4549" s="1" t="s">
        <v>58</v>
      </c>
      <c r="T4549" s="2">
        <f>+R4549</f>
        <v>53.2</v>
      </c>
      <c r="U4549" s="1" t="s">
        <v>93</v>
      </c>
      <c r="V4549" s="1" t="s">
        <v>60</v>
      </c>
      <c r="W4549" s="1" t="s">
        <v>2200</v>
      </c>
    </row>
    <row r="4550" spans="1:24" x14ac:dyDescent="0.25">
      <c r="A4550" s="1" t="s">
        <v>789</v>
      </c>
      <c r="B4550" s="1" t="s">
        <v>790</v>
      </c>
      <c r="C4550" s="1" t="s">
        <v>771</v>
      </c>
      <c r="D4550" s="1" t="s">
        <v>540</v>
      </c>
      <c r="F4550" s="1" t="s">
        <v>773</v>
      </c>
      <c r="G4550" s="1" t="s">
        <v>782</v>
      </c>
      <c r="H4550" s="1" t="s">
        <v>77</v>
      </c>
      <c r="I4550" s="1" t="s">
        <v>78</v>
      </c>
      <c r="J4550" s="1" t="s">
        <v>78</v>
      </c>
      <c r="K4550" s="1" t="s">
        <v>44</v>
      </c>
      <c r="L4550" s="1" t="s">
        <v>775</v>
      </c>
      <c r="M4550" s="1" t="s">
        <v>45</v>
      </c>
      <c r="N4550" s="1" t="s">
        <v>46</v>
      </c>
      <c r="O4550" s="1" t="s">
        <v>46</v>
      </c>
      <c r="P4550" s="1" t="s">
        <v>791</v>
      </c>
      <c r="Q4550" s="1">
        <v>2018</v>
      </c>
      <c r="R4550">
        <v>53.2</v>
      </c>
      <c r="S4550" s="1" t="s">
        <v>58</v>
      </c>
      <c r="T4550" s="2">
        <f>+R4550</f>
        <v>53.2</v>
      </c>
      <c r="U4550" s="1" t="s">
        <v>93</v>
      </c>
      <c r="V4550" s="1" t="s">
        <v>211</v>
      </c>
    </row>
    <row r="4551" spans="1:24" x14ac:dyDescent="0.25">
      <c r="A4551" s="1" t="s">
        <v>785</v>
      </c>
      <c r="B4551" s="1" t="s">
        <v>786</v>
      </c>
      <c r="C4551" s="1" t="s">
        <v>771</v>
      </c>
      <c r="D4551" s="1" t="s">
        <v>540</v>
      </c>
      <c r="F4551" s="1" t="s">
        <v>773</v>
      </c>
      <c r="G4551" s="1" t="s">
        <v>782</v>
      </c>
      <c r="H4551" s="1" t="s">
        <v>77</v>
      </c>
      <c r="I4551" s="1" t="s">
        <v>78</v>
      </c>
      <c r="J4551" s="1" t="s">
        <v>78</v>
      </c>
      <c r="K4551" s="1" t="s">
        <v>44</v>
      </c>
      <c r="L4551" s="1" t="s">
        <v>775</v>
      </c>
      <c r="M4551" s="1" t="s">
        <v>45</v>
      </c>
      <c r="N4551" s="1" t="s">
        <v>46</v>
      </c>
      <c r="O4551" s="1" t="s">
        <v>46</v>
      </c>
      <c r="P4551" s="1" t="s">
        <v>788</v>
      </c>
      <c r="Q4551" s="1">
        <v>2018</v>
      </c>
      <c r="R4551">
        <v>116.66</v>
      </c>
      <c r="S4551" s="1" t="s">
        <v>58</v>
      </c>
      <c r="T4551" s="2">
        <f>+R4551</f>
        <v>116.66</v>
      </c>
      <c r="U4551" s="1" t="s">
        <v>136</v>
      </c>
      <c r="V4551" s="1" t="s">
        <v>83</v>
      </c>
      <c r="X4551" s="1" t="s">
        <v>264</v>
      </c>
    </row>
    <row r="4552" spans="1:24" x14ac:dyDescent="0.25">
      <c r="A4552" s="1" t="s">
        <v>783</v>
      </c>
      <c r="B4552" s="1" t="s">
        <v>784</v>
      </c>
      <c r="C4552" s="1" t="s">
        <v>771</v>
      </c>
      <c r="D4552" s="1" t="s">
        <v>540</v>
      </c>
      <c r="F4552" s="1" t="s">
        <v>773</v>
      </c>
      <c r="G4552" s="1" t="s">
        <v>782</v>
      </c>
      <c r="H4552" s="1" t="s">
        <v>77</v>
      </c>
      <c r="I4552" s="1" t="s">
        <v>43</v>
      </c>
      <c r="J4552" s="1" t="s">
        <v>6954</v>
      </c>
      <c r="K4552" s="1" t="s">
        <v>44</v>
      </c>
      <c r="L4552" s="1" t="s">
        <v>775</v>
      </c>
      <c r="M4552" s="1" t="s">
        <v>45</v>
      </c>
      <c r="N4552" s="1" t="s">
        <v>46</v>
      </c>
      <c r="O4552" s="1" t="s">
        <v>46</v>
      </c>
      <c r="P4552" s="1" t="s">
        <v>174</v>
      </c>
      <c r="Q4552" s="1">
        <v>2018</v>
      </c>
      <c r="R4552">
        <v>116.6</v>
      </c>
      <c r="S4552" s="1" t="s">
        <v>58</v>
      </c>
      <c r="T4552" s="2">
        <f>+R4552</f>
        <v>116.6</v>
      </c>
      <c r="U4552" s="1" t="s">
        <v>136</v>
      </c>
      <c r="V4552" s="1" t="s">
        <v>83</v>
      </c>
      <c r="X4552" s="1" t="s">
        <v>260</v>
      </c>
    </row>
    <row r="4553" spans="1:24" x14ac:dyDescent="0.25">
      <c r="A4553" s="1" t="s">
        <v>779</v>
      </c>
      <c r="B4553" s="1" t="s">
        <v>780</v>
      </c>
      <c r="C4553" s="1" t="s">
        <v>771</v>
      </c>
      <c r="D4553" s="1" t="s">
        <v>540</v>
      </c>
      <c r="F4553" s="1" t="s">
        <v>773</v>
      </c>
      <c r="G4553" s="1" t="s">
        <v>782</v>
      </c>
      <c r="H4553" s="1" t="s">
        <v>77</v>
      </c>
      <c r="I4553" s="1" t="s">
        <v>171</v>
      </c>
      <c r="J4553" s="1" t="s">
        <v>6953</v>
      </c>
      <c r="K4553" s="1" t="s">
        <v>44</v>
      </c>
      <c r="L4553" s="1" t="s">
        <v>775</v>
      </c>
      <c r="M4553" s="1" t="s">
        <v>45</v>
      </c>
      <c r="N4553" s="1" t="s">
        <v>46</v>
      </c>
      <c r="O4553" s="1" t="s">
        <v>46</v>
      </c>
      <c r="P4553" s="1" t="s">
        <v>135</v>
      </c>
      <c r="Q4553" s="1">
        <v>2018</v>
      </c>
      <c r="R4553">
        <v>116.66</v>
      </c>
      <c r="S4553" s="1" t="s">
        <v>58</v>
      </c>
      <c r="T4553" s="2">
        <f>+R4553</f>
        <v>116.66</v>
      </c>
      <c r="U4553" s="1" t="s">
        <v>93</v>
      </c>
      <c r="V4553" s="1" t="s">
        <v>60</v>
      </c>
      <c r="W4553" s="1" t="s">
        <v>61</v>
      </c>
    </row>
    <row r="4554" spans="1:24" x14ac:dyDescent="0.25">
      <c r="A4554" s="1" t="s">
        <v>777</v>
      </c>
      <c r="B4554" s="1" t="s">
        <v>417</v>
      </c>
      <c r="C4554" s="1" t="s">
        <v>771</v>
      </c>
      <c r="D4554" s="1" t="s">
        <v>772</v>
      </c>
      <c r="F4554" s="1" t="s">
        <v>773</v>
      </c>
      <c r="G4554" s="1" t="s">
        <v>774</v>
      </c>
      <c r="H4554" s="1" t="s">
        <v>77</v>
      </c>
      <c r="I4554" s="1" t="s">
        <v>43</v>
      </c>
      <c r="J4554" s="1" t="s">
        <v>6954</v>
      </c>
      <c r="K4554" s="1" t="s">
        <v>44</v>
      </c>
      <c r="L4554" s="1" t="s">
        <v>775</v>
      </c>
      <c r="M4554" s="1" t="s">
        <v>45</v>
      </c>
      <c r="N4554" s="1" t="s">
        <v>46</v>
      </c>
      <c r="P4554" s="1" t="s">
        <v>193</v>
      </c>
      <c r="Q4554" s="1">
        <v>2018</v>
      </c>
      <c r="R4554">
        <v>32.5</v>
      </c>
      <c r="S4554" s="1" t="s">
        <v>58</v>
      </c>
      <c r="T4554" s="2">
        <f>+R4554</f>
        <v>32.5</v>
      </c>
      <c r="U4554" s="1" t="s">
        <v>82</v>
      </c>
      <c r="V4554" s="1" t="s">
        <v>83</v>
      </c>
      <c r="X4554" s="1" t="s">
        <v>264</v>
      </c>
    </row>
    <row r="4555" spans="1:24" x14ac:dyDescent="0.25">
      <c r="A4555" s="1" t="s">
        <v>767</v>
      </c>
      <c r="B4555" s="1" t="s">
        <v>768</v>
      </c>
      <c r="C4555" s="1" t="s">
        <v>771</v>
      </c>
      <c r="D4555" s="1" t="s">
        <v>772</v>
      </c>
      <c r="F4555" s="1" t="s">
        <v>773</v>
      </c>
      <c r="G4555" s="1" t="s">
        <v>774</v>
      </c>
      <c r="H4555" s="1" t="s">
        <v>77</v>
      </c>
      <c r="I4555" s="1" t="s">
        <v>263</v>
      </c>
      <c r="J4555" s="1" t="s">
        <v>6950</v>
      </c>
      <c r="K4555" s="1" t="s">
        <v>44</v>
      </c>
      <c r="L4555" s="1" t="s">
        <v>775</v>
      </c>
      <c r="M4555" s="1" t="s">
        <v>45</v>
      </c>
      <c r="N4555" s="1" t="s">
        <v>46</v>
      </c>
      <c r="P4555" s="1" t="s">
        <v>193</v>
      </c>
      <c r="Q4555" s="1">
        <v>2018</v>
      </c>
      <c r="R4555">
        <v>32.5</v>
      </c>
      <c r="S4555" s="1" t="s">
        <v>58</v>
      </c>
      <c r="T4555" s="2">
        <f>+R4555</f>
        <v>32.5</v>
      </c>
      <c r="U4555" s="1" t="s">
        <v>93</v>
      </c>
      <c r="V4555" s="1" t="s">
        <v>60</v>
      </c>
      <c r="W4555" s="1" t="s">
        <v>61</v>
      </c>
    </row>
    <row r="4556" spans="1:24" x14ac:dyDescent="0.25">
      <c r="A4556" s="1" t="s">
        <v>619</v>
      </c>
      <c r="B4556" s="1" t="s">
        <v>620</v>
      </c>
      <c r="C4556" s="1" t="s">
        <v>254</v>
      </c>
      <c r="D4556" s="1" t="s">
        <v>255</v>
      </c>
      <c r="E4556" s="1" t="s">
        <v>256</v>
      </c>
      <c r="F4556" s="1" t="s">
        <v>257</v>
      </c>
      <c r="G4556" s="1" t="s">
        <v>128</v>
      </c>
      <c r="H4556" s="1" t="s">
        <v>77</v>
      </c>
      <c r="I4556" s="1" t="s">
        <v>43</v>
      </c>
      <c r="J4556" s="1" t="s">
        <v>6954</v>
      </c>
      <c r="K4556" s="1" t="s">
        <v>44</v>
      </c>
      <c r="L4556" s="1" t="s">
        <v>272</v>
      </c>
      <c r="M4556" s="1" t="s">
        <v>45</v>
      </c>
      <c r="N4556" s="1" t="s">
        <v>46</v>
      </c>
      <c r="O4556" s="1" t="s">
        <v>46</v>
      </c>
      <c r="P4556" s="1" t="s">
        <v>623</v>
      </c>
      <c r="Q4556" s="1">
        <v>2018</v>
      </c>
      <c r="R4556">
        <v>32.5</v>
      </c>
      <c r="S4556" s="1" t="s">
        <v>58</v>
      </c>
      <c r="T4556" s="2">
        <f>+R4556</f>
        <v>32.5</v>
      </c>
      <c r="U4556" s="1" t="s">
        <v>93</v>
      </c>
      <c r="V4556" s="1" t="s">
        <v>60</v>
      </c>
      <c r="W4556" s="1" t="s">
        <v>303</v>
      </c>
    </row>
    <row r="4557" spans="1:24" x14ac:dyDescent="0.25">
      <c r="A4557" s="1" t="s">
        <v>575</v>
      </c>
      <c r="B4557" s="1" t="s">
        <v>576</v>
      </c>
      <c r="C4557" s="1" t="s">
        <v>254</v>
      </c>
      <c r="D4557" s="1" t="s">
        <v>255</v>
      </c>
      <c r="E4557" s="1" t="s">
        <v>256</v>
      </c>
      <c r="F4557" s="1" t="s">
        <v>257</v>
      </c>
      <c r="G4557" s="1" t="s">
        <v>128</v>
      </c>
      <c r="H4557" s="1" t="s">
        <v>77</v>
      </c>
      <c r="I4557" s="1" t="s">
        <v>171</v>
      </c>
      <c r="J4557" s="1" t="s">
        <v>6953</v>
      </c>
      <c r="K4557" s="1" t="s">
        <v>44</v>
      </c>
      <c r="L4557" s="1" t="s">
        <v>272</v>
      </c>
      <c r="M4557" s="1" t="s">
        <v>45</v>
      </c>
      <c r="N4557" s="1" t="s">
        <v>46</v>
      </c>
      <c r="O4557" s="1" t="s">
        <v>46</v>
      </c>
      <c r="P4557" s="1" t="s">
        <v>387</v>
      </c>
      <c r="Q4557" s="1">
        <v>2018</v>
      </c>
      <c r="R4557">
        <v>32.5</v>
      </c>
      <c r="S4557" s="1" t="s">
        <v>58</v>
      </c>
      <c r="T4557" s="2">
        <f>+R4557</f>
        <v>32.5</v>
      </c>
      <c r="U4557" s="1" t="s">
        <v>93</v>
      </c>
      <c r="V4557" s="1" t="s">
        <v>60</v>
      </c>
      <c r="W4557" s="1" t="s">
        <v>2230</v>
      </c>
    </row>
    <row r="4558" spans="1:24" x14ac:dyDescent="0.25">
      <c r="A4558" s="1" t="s">
        <v>572</v>
      </c>
      <c r="B4558" s="1" t="s">
        <v>573</v>
      </c>
      <c r="C4558" s="1" t="s">
        <v>254</v>
      </c>
      <c r="D4558" s="1" t="s">
        <v>255</v>
      </c>
      <c r="E4558" s="1" t="s">
        <v>256</v>
      </c>
      <c r="F4558" s="1" t="s">
        <v>257</v>
      </c>
      <c r="G4558" s="1" t="s">
        <v>128</v>
      </c>
      <c r="H4558" s="1" t="s">
        <v>77</v>
      </c>
      <c r="I4558" s="1" t="s">
        <v>43</v>
      </c>
      <c r="J4558" s="1" t="s">
        <v>6954</v>
      </c>
      <c r="K4558" s="1" t="s">
        <v>44</v>
      </c>
      <c r="L4558" s="1" t="s">
        <v>272</v>
      </c>
      <c r="M4558" s="1" t="s">
        <v>45</v>
      </c>
      <c r="N4558" s="1" t="s">
        <v>46</v>
      </c>
      <c r="O4558" s="1" t="s">
        <v>46</v>
      </c>
      <c r="P4558" s="1" t="s">
        <v>299</v>
      </c>
      <c r="Q4558" s="1">
        <v>2018</v>
      </c>
      <c r="R4558">
        <v>44</v>
      </c>
      <c r="S4558" s="1" t="s">
        <v>58</v>
      </c>
      <c r="T4558" s="2">
        <f>+R4558</f>
        <v>44</v>
      </c>
      <c r="U4558" s="1" t="s">
        <v>82</v>
      </c>
      <c r="V4558" s="1" t="s">
        <v>83</v>
      </c>
      <c r="X4558" s="1" t="s">
        <v>264</v>
      </c>
    </row>
    <row r="4559" spans="1:24" x14ac:dyDescent="0.25">
      <c r="A4559" s="1" t="s">
        <v>737</v>
      </c>
      <c r="B4559" s="1" t="s">
        <v>738</v>
      </c>
      <c r="C4559" s="1" t="s">
        <v>254</v>
      </c>
      <c r="D4559" s="1" t="s">
        <v>728</v>
      </c>
      <c r="E4559" s="1" t="s">
        <v>256</v>
      </c>
      <c r="F4559" s="1" t="s">
        <v>257</v>
      </c>
      <c r="G4559" s="1" t="s">
        <v>128</v>
      </c>
      <c r="H4559" s="1" t="s">
        <v>77</v>
      </c>
      <c r="I4559" s="1" t="s">
        <v>43</v>
      </c>
      <c r="J4559" s="1" t="s">
        <v>6954</v>
      </c>
      <c r="K4559" s="1" t="s">
        <v>44</v>
      </c>
      <c r="L4559" s="1" t="s">
        <v>272</v>
      </c>
      <c r="M4559" s="1" t="s">
        <v>45</v>
      </c>
      <c r="N4559" s="1" t="s">
        <v>46</v>
      </c>
      <c r="O4559" s="1" t="s">
        <v>46</v>
      </c>
      <c r="P4559" s="1" t="s">
        <v>740</v>
      </c>
      <c r="Q4559" s="1">
        <v>2018</v>
      </c>
      <c r="R4559">
        <v>44</v>
      </c>
      <c r="S4559" s="1" t="s">
        <v>58</v>
      </c>
      <c r="T4559" s="2">
        <f>+R4559</f>
        <v>44</v>
      </c>
      <c r="U4559" s="1" t="s">
        <v>82</v>
      </c>
      <c r="V4559" s="1" t="s">
        <v>83</v>
      </c>
      <c r="X4559" s="1" t="s">
        <v>260</v>
      </c>
    </row>
    <row r="4560" spans="1:24" x14ac:dyDescent="0.25">
      <c r="A4560" s="1" t="s">
        <v>733</v>
      </c>
      <c r="B4560" s="1" t="s">
        <v>734</v>
      </c>
      <c r="C4560" s="1" t="s">
        <v>254</v>
      </c>
      <c r="D4560" s="1" t="s">
        <v>728</v>
      </c>
      <c r="E4560" s="1" t="s">
        <v>256</v>
      </c>
      <c r="F4560" s="1" t="s">
        <v>257</v>
      </c>
      <c r="G4560" s="1" t="s">
        <v>128</v>
      </c>
      <c r="H4560" s="1" t="s">
        <v>77</v>
      </c>
      <c r="I4560" s="1" t="s">
        <v>43</v>
      </c>
      <c r="J4560" s="1" t="s">
        <v>6954</v>
      </c>
      <c r="K4560" s="1" t="s">
        <v>44</v>
      </c>
      <c r="L4560" s="1" t="s">
        <v>272</v>
      </c>
      <c r="M4560" s="1" t="s">
        <v>45</v>
      </c>
      <c r="N4560" s="1" t="s">
        <v>46</v>
      </c>
      <c r="O4560" s="1" t="s">
        <v>46</v>
      </c>
      <c r="P4560" s="1" t="s">
        <v>333</v>
      </c>
      <c r="Q4560" s="1">
        <v>2018</v>
      </c>
      <c r="R4560">
        <v>44</v>
      </c>
      <c r="S4560" s="1" t="s">
        <v>58</v>
      </c>
      <c r="T4560" s="2">
        <f>+R4560</f>
        <v>44</v>
      </c>
      <c r="U4560" s="1" t="s">
        <v>93</v>
      </c>
      <c r="V4560" s="1" t="s">
        <v>60</v>
      </c>
      <c r="W4560" s="1" t="s">
        <v>61</v>
      </c>
    </row>
    <row r="4561" spans="1:24" x14ac:dyDescent="0.25">
      <c r="A4561" s="1" t="s">
        <v>730</v>
      </c>
      <c r="B4561" s="1" t="s">
        <v>731</v>
      </c>
      <c r="C4561" s="1" t="s">
        <v>254</v>
      </c>
      <c r="D4561" s="1" t="s">
        <v>728</v>
      </c>
      <c r="E4561" s="1" t="s">
        <v>256</v>
      </c>
      <c r="F4561" s="1" t="s">
        <v>257</v>
      </c>
      <c r="G4561" s="1" t="s">
        <v>128</v>
      </c>
      <c r="H4561" s="1" t="s">
        <v>77</v>
      </c>
      <c r="I4561" s="1" t="s">
        <v>78</v>
      </c>
      <c r="J4561" s="1" t="s">
        <v>78</v>
      </c>
      <c r="K4561" s="1" t="s">
        <v>44</v>
      </c>
      <c r="L4561" s="1" t="s">
        <v>272</v>
      </c>
      <c r="M4561" s="1" t="s">
        <v>45</v>
      </c>
      <c r="N4561" s="1" t="s">
        <v>46</v>
      </c>
      <c r="O4561" s="1" t="s">
        <v>46</v>
      </c>
      <c r="P4561" s="1" t="s">
        <v>80</v>
      </c>
      <c r="Q4561" s="1">
        <v>2018</v>
      </c>
      <c r="R4561">
        <v>0.5</v>
      </c>
      <c r="S4561" s="1" t="s">
        <v>58</v>
      </c>
      <c r="T4561" s="2">
        <f>+R4561</f>
        <v>0.5</v>
      </c>
      <c r="U4561" s="1" t="s">
        <v>82</v>
      </c>
      <c r="V4561" s="1" t="s">
        <v>83</v>
      </c>
      <c r="X4561" s="1" t="s">
        <v>260</v>
      </c>
    </row>
    <row r="4562" spans="1:24" x14ac:dyDescent="0.25">
      <c r="A4562" s="1" t="s">
        <v>725</v>
      </c>
      <c r="B4562" s="1" t="s">
        <v>726</v>
      </c>
      <c r="C4562" s="1" t="s">
        <v>254</v>
      </c>
      <c r="D4562" s="1" t="s">
        <v>728</v>
      </c>
      <c r="E4562" s="1" t="s">
        <v>256</v>
      </c>
      <c r="F4562" s="1" t="s">
        <v>257</v>
      </c>
      <c r="G4562" s="1" t="s">
        <v>128</v>
      </c>
      <c r="H4562" s="1" t="s">
        <v>77</v>
      </c>
      <c r="I4562" s="1" t="s">
        <v>171</v>
      </c>
      <c r="J4562" s="1" t="s">
        <v>6953</v>
      </c>
      <c r="K4562" s="1" t="s">
        <v>44</v>
      </c>
      <c r="L4562" s="1" t="s">
        <v>272</v>
      </c>
      <c r="M4562" s="1" t="s">
        <v>45</v>
      </c>
      <c r="N4562" s="1" t="s">
        <v>46</v>
      </c>
      <c r="O4562" s="1" t="s">
        <v>46</v>
      </c>
      <c r="P4562" s="1" t="s">
        <v>729</v>
      </c>
      <c r="Q4562" s="1">
        <v>2018</v>
      </c>
      <c r="R4562">
        <v>0.5</v>
      </c>
      <c r="S4562" s="1" t="s">
        <v>58</v>
      </c>
      <c r="T4562" s="2">
        <f>+R4562</f>
        <v>0.5</v>
      </c>
      <c r="U4562" s="1" t="s">
        <v>82</v>
      </c>
      <c r="V4562" s="1" t="s">
        <v>83</v>
      </c>
      <c r="X4562" s="1" t="s">
        <v>264</v>
      </c>
    </row>
    <row r="4563" spans="1:24" x14ac:dyDescent="0.25">
      <c r="A4563" s="1" t="s">
        <v>706</v>
      </c>
      <c r="B4563" s="1" t="s">
        <v>707</v>
      </c>
      <c r="C4563" s="1" t="s">
        <v>254</v>
      </c>
      <c r="D4563" s="1" t="s">
        <v>640</v>
      </c>
      <c r="E4563" s="1" t="s">
        <v>256</v>
      </c>
      <c r="F4563" s="1" t="s">
        <v>257</v>
      </c>
      <c r="G4563" s="1" t="s">
        <v>128</v>
      </c>
      <c r="H4563" s="1" t="s">
        <v>77</v>
      </c>
      <c r="I4563" s="1" t="s">
        <v>171</v>
      </c>
      <c r="J4563" s="1" t="s">
        <v>6953</v>
      </c>
      <c r="K4563" s="1" t="s">
        <v>44</v>
      </c>
      <c r="L4563" s="1" t="s">
        <v>272</v>
      </c>
      <c r="M4563" s="1" t="s">
        <v>45</v>
      </c>
      <c r="N4563" s="1" t="s">
        <v>46</v>
      </c>
      <c r="O4563" s="1" t="s">
        <v>46</v>
      </c>
      <c r="P4563" s="1" t="s">
        <v>333</v>
      </c>
      <c r="Q4563" s="1">
        <v>2018</v>
      </c>
      <c r="R4563">
        <v>0</v>
      </c>
      <c r="S4563" s="1" t="s">
        <v>58</v>
      </c>
      <c r="T4563" s="2">
        <f>+R4563</f>
        <v>0</v>
      </c>
      <c r="U4563" s="1" t="s">
        <v>93</v>
      </c>
      <c r="V4563" s="1" t="s">
        <v>167</v>
      </c>
    </row>
    <row r="4564" spans="1:24" x14ac:dyDescent="0.25">
      <c r="A4564" s="1" t="s">
        <v>692</v>
      </c>
      <c r="B4564" s="1" t="s">
        <v>693</v>
      </c>
      <c r="C4564" s="1" t="s">
        <v>254</v>
      </c>
      <c r="D4564" s="1" t="s">
        <v>640</v>
      </c>
      <c r="E4564" s="1" t="s">
        <v>256</v>
      </c>
      <c r="F4564" s="1" t="s">
        <v>257</v>
      </c>
      <c r="G4564" s="1" t="s">
        <v>128</v>
      </c>
      <c r="H4564" s="1" t="s">
        <v>77</v>
      </c>
      <c r="I4564" s="1" t="s">
        <v>43</v>
      </c>
      <c r="J4564" s="1" t="s">
        <v>6954</v>
      </c>
      <c r="K4564" s="1" t="s">
        <v>44</v>
      </c>
      <c r="L4564" s="1" t="s">
        <v>272</v>
      </c>
      <c r="M4564" s="1" t="s">
        <v>45</v>
      </c>
      <c r="N4564" s="1" t="s">
        <v>46</v>
      </c>
      <c r="O4564" s="1" t="s">
        <v>46</v>
      </c>
      <c r="P4564" s="1" t="s">
        <v>310</v>
      </c>
      <c r="Q4564" s="1">
        <v>2018</v>
      </c>
      <c r="R4564">
        <v>1</v>
      </c>
      <c r="S4564" s="1" t="s">
        <v>58</v>
      </c>
      <c r="T4564" s="2">
        <f>+R4564</f>
        <v>1</v>
      </c>
      <c r="U4564" s="1" t="s">
        <v>136</v>
      </c>
      <c r="V4564" s="1" t="s">
        <v>83</v>
      </c>
      <c r="X4564" s="1" t="s">
        <v>482</v>
      </c>
    </row>
    <row r="4565" spans="1:24" x14ac:dyDescent="0.25">
      <c r="A4565" s="1" t="s">
        <v>684</v>
      </c>
      <c r="B4565" s="1" t="s">
        <v>685</v>
      </c>
      <c r="C4565" s="1" t="s">
        <v>254</v>
      </c>
      <c r="D4565" s="1" t="s">
        <v>640</v>
      </c>
      <c r="E4565" s="1" t="s">
        <v>256</v>
      </c>
      <c r="F4565" s="1" t="s">
        <v>257</v>
      </c>
      <c r="G4565" s="1" t="s">
        <v>128</v>
      </c>
      <c r="H4565" s="1" t="s">
        <v>77</v>
      </c>
      <c r="I4565" s="1" t="s">
        <v>43</v>
      </c>
      <c r="J4565" s="1" t="s">
        <v>6954</v>
      </c>
      <c r="K4565" s="1" t="s">
        <v>44</v>
      </c>
      <c r="L4565" s="1" t="s">
        <v>272</v>
      </c>
      <c r="M4565" s="1" t="s">
        <v>45</v>
      </c>
      <c r="N4565" s="1" t="s">
        <v>46</v>
      </c>
      <c r="O4565" s="1" t="s">
        <v>46</v>
      </c>
      <c r="P4565" s="1" t="s">
        <v>687</v>
      </c>
      <c r="Q4565" s="1">
        <v>2018</v>
      </c>
      <c r="R4565">
        <v>1</v>
      </c>
      <c r="S4565" s="1" t="s">
        <v>58</v>
      </c>
      <c r="T4565" s="2">
        <f>+R4565</f>
        <v>1</v>
      </c>
      <c r="U4565" s="1" t="s">
        <v>82</v>
      </c>
      <c r="V4565" s="1" t="s">
        <v>83</v>
      </c>
      <c r="X4565" s="1" t="s">
        <v>839</v>
      </c>
    </row>
    <row r="4566" spans="1:24" x14ac:dyDescent="0.25">
      <c r="A4566" s="1" t="s">
        <v>680</v>
      </c>
      <c r="B4566" s="1" t="s">
        <v>681</v>
      </c>
      <c r="C4566" s="1" t="s">
        <v>254</v>
      </c>
      <c r="D4566" s="1" t="s">
        <v>640</v>
      </c>
      <c r="E4566" s="1" t="s">
        <v>256</v>
      </c>
      <c r="F4566" s="1" t="s">
        <v>257</v>
      </c>
      <c r="G4566" s="1" t="s">
        <v>128</v>
      </c>
      <c r="H4566" s="1" t="s">
        <v>77</v>
      </c>
      <c r="I4566" s="1" t="s">
        <v>43</v>
      </c>
      <c r="J4566" s="1" t="s">
        <v>6954</v>
      </c>
      <c r="K4566" s="1" t="s">
        <v>44</v>
      </c>
      <c r="L4566" s="1" t="s">
        <v>272</v>
      </c>
      <c r="M4566" s="1" t="s">
        <v>45</v>
      </c>
      <c r="N4566" s="1" t="s">
        <v>46</v>
      </c>
      <c r="O4566" s="1" t="s">
        <v>46</v>
      </c>
      <c r="P4566" s="1" t="s">
        <v>683</v>
      </c>
      <c r="Q4566" s="1">
        <v>2018</v>
      </c>
      <c r="R4566">
        <v>1</v>
      </c>
      <c r="S4566" s="1" t="s">
        <v>58</v>
      </c>
      <c r="T4566" s="2">
        <f>+R4566</f>
        <v>1</v>
      </c>
      <c r="U4566" s="1" t="s">
        <v>82</v>
      </c>
      <c r="V4566" s="1" t="s">
        <v>83</v>
      </c>
      <c r="X4566" s="1" t="s">
        <v>264</v>
      </c>
    </row>
    <row r="4567" spans="1:24" x14ac:dyDescent="0.25">
      <c r="A4567" s="1" t="s">
        <v>676</v>
      </c>
      <c r="B4567" s="1" t="s">
        <v>677</v>
      </c>
      <c r="C4567" s="1" t="s">
        <v>254</v>
      </c>
      <c r="D4567" s="1" t="s">
        <v>640</v>
      </c>
      <c r="E4567" s="1" t="s">
        <v>256</v>
      </c>
      <c r="F4567" s="1" t="s">
        <v>257</v>
      </c>
      <c r="G4567" s="1" t="s">
        <v>128</v>
      </c>
      <c r="H4567" s="1" t="s">
        <v>77</v>
      </c>
      <c r="I4567" s="1" t="s">
        <v>43</v>
      </c>
      <c r="J4567" s="1" t="s">
        <v>6954</v>
      </c>
      <c r="K4567" s="1" t="s">
        <v>44</v>
      </c>
      <c r="L4567" s="1" t="s">
        <v>272</v>
      </c>
      <c r="M4567" s="1" t="s">
        <v>45</v>
      </c>
      <c r="N4567" s="1" t="s">
        <v>46</v>
      </c>
      <c r="O4567" s="1" t="s">
        <v>46</v>
      </c>
      <c r="P4567" s="1" t="s">
        <v>679</v>
      </c>
      <c r="Q4567" s="1">
        <v>2018</v>
      </c>
      <c r="R4567">
        <v>1</v>
      </c>
      <c r="S4567" s="1" t="s">
        <v>58</v>
      </c>
      <c r="T4567" s="2">
        <f>+R4567</f>
        <v>1</v>
      </c>
      <c r="U4567" s="1" t="s">
        <v>82</v>
      </c>
      <c r="V4567" s="1" t="s">
        <v>83</v>
      </c>
      <c r="X4567" s="1" t="s">
        <v>260</v>
      </c>
    </row>
    <row r="4568" spans="1:24" x14ac:dyDescent="0.25">
      <c r="A4568" s="1" t="s">
        <v>672</v>
      </c>
      <c r="B4568" s="1" t="s">
        <v>673</v>
      </c>
      <c r="C4568" s="1" t="s">
        <v>254</v>
      </c>
      <c r="D4568" s="1" t="s">
        <v>640</v>
      </c>
      <c r="E4568" s="1" t="s">
        <v>256</v>
      </c>
      <c r="F4568" s="1" t="s">
        <v>257</v>
      </c>
      <c r="G4568" s="1" t="s">
        <v>128</v>
      </c>
      <c r="H4568" s="1" t="s">
        <v>77</v>
      </c>
      <c r="I4568" s="1" t="s">
        <v>43</v>
      </c>
      <c r="J4568" s="1" t="s">
        <v>6954</v>
      </c>
      <c r="K4568" s="1" t="s">
        <v>44</v>
      </c>
      <c r="L4568" s="1" t="s">
        <v>272</v>
      </c>
      <c r="M4568" s="1" t="s">
        <v>6955</v>
      </c>
      <c r="N4568" s="1" t="s">
        <v>46</v>
      </c>
      <c r="O4568" s="1" t="s">
        <v>46</v>
      </c>
      <c r="P4568" s="1" t="s">
        <v>675</v>
      </c>
      <c r="Q4568" s="1">
        <v>2018</v>
      </c>
      <c r="R4568">
        <v>2</v>
      </c>
      <c r="S4568" s="1" t="s">
        <v>58</v>
      </c>
      <c r="T4568" s="2">
        <f>+R4568</f>
        <v>2</v>
      </c>
      <c r="U4568" s="1" t="s">
        <v>136</v>
      </c>
      <c r="V4568" s="1" t="s">
        <v>83</v>
      </c>
      <c r="X4568" s="1" t="s">
        <v>289</v>
      </c>
    </row>
    <row r="4569" spans="1:24" x14ac:dyDescent="0.25">
      <c r="A4569" s="1" t="s">
        <v>668</v>
      </c>
      <c r="B4569" s="1" t="s">
        <v>669</v>
      </c>
      <c r="C4569" s="1" t="s">
        <v>254</v>
      </c>
      <c r="D4569" s="1" t="s">
        <v>640</v>
      </c>
      <c r="E4569" s="1" t="s">
        <v>256</v>
      </c>
      <c r="F4569" s="1" t="s">
        <v>257</v>
      </c>
      <c r="G4569" s="1" t="s">
        <v>128</v>
      </c>
      <c r="H4569" s="1" t="s">
        <v>77</v>
      </c>
      <c r="I4569" s="1" t="s">
        <v>43</v>
      </c>
      <c r="J4569" s="1" t="s">
        <v>6954</v>
      </c>
      <c r="K4569" s="1" t="s">
        <v>44</v>
      </c>
      <c r="L4569" s="1" t="s">
        <v>272</v>
      </c>
      <c r="M4569" s="1" t="s">
        <v>6955</v>
      </c>
      <c r="N4569" s="1" t="s">
        <v>46</v>
      </c>
      <c r="O4569" s="1" t="s">
        <v>46</v>
      </c>
      <c r="P4569" s="1" t="s">
        <v>671</v>
      </c>
      <c r="Q4569" s="1">
        <v>2018</v>
      </c>
      <c r="R4569">
        <v>45</v>
      </c>
      <c r="S4569" s="1" t="s">
        <v>58</v>
      </c>
      <c r="T4569" s="2">
        <f>+R4569</f>
        <v>45</v>
      </c>
      <c r="U4569" s="1" t="s">
        <v>68</v>
      </c>
      <c r="V4569" s="1" t="s">
        <v>60</v>
      </c>
      <c r="W4569" s="1" t="s">
        <v>61</v>
      </c>
    </row>
    <row r="4570" spans="1:24" x14ac:dyDescent="0.25">
      <c r="A4570" s="1" t="s">
        <v>665</v>
      </c>
      <c r="B4570" s="1" t="s">
        <v>666</v>
      </c>
      <c r="C4570" s="1" t="s">
        <v>254</v>
      </c>
      <c r="D4570" s="1" t="s">
        <v>640</v>
      </c>
      <c r="E4570" s="1" t="s">
        <v>256</v>
      </c>
      <c r="F4570" s="1" t="s">
        <v>257</v>
      </c>
      <c r="G4570" s="1" t="s">
        <v>128</v>
      </c>
      <c r="H4570" s="1" t="s">
        <v>77</v>
      </c>
      <c r="I4570" s="1" t="s">
        <v>43</v>
      </c>
      <c r="J4570" s="1" t="s">
        <v>6954</v>
      </c>
      <c r="K4570" s="1" t="s">
        <v>44</v>
      </c>
      <c r="L4570" s="1" t="s">
        <v>272</v>
      </c>
      <c r="M4570" s="1" t="s">
        <v>45</v>
      </c>
      <c r="N4570" s="1" t="s">
        <v>46</v>
      </c>
      <c r="O4570" s="1" t="s">
        <v>46</v>
      </c>
      <c r="P4570" s="1" t="s">
        <v>80</v>
      </c>
      <c r="Q4570" s="1">
        <v>2018</v>
      </c>
      <c r="R4570">
        <v>1</v>
      </c>
      <c r="S4570" s="1" t="s">
        <v>58</v>
      </c>
      <c r="T4570" s="2">
        <f>+R4570</f>
        <v>1</v>
      </c>
      <c r="U4570" s="1" t="s">
        <v>82</v>
      </c>
      <c r="V4570" s="1" t="s">
        <v>83</v>
      </c>
      <c r="X4570" s="1" t="s">
        <v>264</v>
      </c>
    </row>
    <row r="4571" spans="1:24" x14ac:dyDescent="0.25">
      <c r="A4571" s="1" t="s">
        <v>660</v>
      </c>
      <c r="B4571" s="1" t="s">
        <v>661</v>
      </c>
      <c r="C4571" s="1" t="s">
        <v>254</v>
      </c>
      <c r="D4571" s="1" t="s">
        <v>640</v>
      </c>
      <c r="E4571" s="1" t="s">
        <v>663</v>
      </c>
      <c r="F4571" s="1" t="s">
        <v>257</v>
      </c>
      <c r="G4571" s="1" t="s">
        <v>128</v>
      </c>
      <c r="H4571" s="1" t="s">
        <v>77</v>
      </c>
      <c r="I4571" s="1" t="s">
        <v>43</v>
      </c>
      <c r="J4571" s="1" t="s">
        <v>6954</v>
      </c>
      <c r="K4571" s="1" t="s">
        <v>44</v>
      </c>
      <c r="L4571" s="1" t="s">
        <v>272</v>
      </c>
      <c r="M4571" s="1" t="s">
        <v>6955</v>
      </c>
      <c r="N4571" s="1" t="s">
        <v>46</v>
      </c>
      <c r="O4571" s="1" t="s">
        <v>46</v>
      </c>
      <c r="P4571" s="1" t="s">
        <v>664</v>
      </c>
      <c r="Q4571" s="1">
        <v>2018</v>
      </c>
      <c r="R4571">
        <v>41</v>
      </c>
      <c r="S4571" s="1" t="s">
        <v>58</v>
      </c>
      <c r="T4571" s="2">
        <f>+R4571</f>
        <v>41</v>
      </c>
      <c r="U4571" s="1" t="s">
        <v>68</v>
      </c>
      <c r="V4571" s="1" t="s">
        <v>60</v>
      </c>
      <c r="W4571" s="1" t="s">
        <v>61</v>
      </c>
    </row>
    <row r="4572" spans="1:24" x14ac:dyDescent="0.25">
      <c r="A4572" s="1" t="s">
        <v>656</v>
      </c>
      <c r="B4572" s="1" t="s">
        <v>657</v>
      </c>
      <c r="C4572" s="1" t="s">
        <v>254</v>
      </c>
      <c r="D4572" s="1" t="s">
        <v>640</v>
      </c>
      <c r="E4572" s="1" t="s">
        <v>256</v>
      </c>
      <c r="F4572" s="1" t="s">
        <v>257</v>
      </c>
      <c r="G4572" s="1" t="s">
        <v>128</v>
      </c>
      <c r="H4572" s="1" t="s">
        <v>77</v>
      </c>
      <c r="I4572" s="1" t="s">
        <v>43</v>
      </c>
      <c r="J4572" s="1" t="s">
        <v>6954</v>
      </c>
      <c r="K4572" s="1" t="s">
        <v>44</v>
      </c>
      <c r="L4572" s="1" t="s">
        <v>272</v>
      </c>
      <c r="M4572" s="1" t="s">
        <v>45</v>
      </c>
      <c r="N4572" s="1" t="s">
        <v>46</v>
      </c>
      <c r="O4572" s="1" t="s">
        <v>46</v>
      </c>
      <c r="P4572" s="1" t="s">
        <v>659</v>
      </c>
      <c r="Q4572" s="1">
        <v>2018</v>
      </c>
      <c r="R4572">
        <v>0.25</v>
      </c>
      <c r="S4572" s="1" t="s">
        <v>58</v>
      </c>
      <c r="T4572" s="2">
        <f>+R4572</f>
        <v>0.25</v>
      </c>
      <c r="U4572" s="1" t="s">
        <v>82</v>
      </c>
      <c r="V4572" s="1" t="s">
        <v>83</v>
      </c>
      <c r="X4572" s="1" t="s">
        <v>264</v>
      </c>
    </row>
    <row r="4573" spans="1:24" x14ac:dyDescent="0.25">
      <c r="A4573" s="1" t="s">
        <v>652</v>
      </c>
      <c r="B4573" s="1" t="s">
        <v>653</v>
      </c>
      <c r="C4573" s="1" t="s">
        <v>254</v>
      </c>
      <c r="D4573" s="1" t="s">
        <v>640</v>
      </c>
      <c r="E4573" s="1" t="s">
        <v>256</v>
      </c>
      <c r="F4573" s="1" t="s">
        <v>257</v>
      </c>
      <c r="G4573" s="1" t="s">
        <v>128</v>
      </c>
      <c r="H4573" s="1" t="s">
        <v>77</v>
      </c>
      <c r="I4573" s="1" t="s">
        <v>43</v>
      </c>
      <c r="J4573" s="1" t="s">
        <v>6954</v>
      </c>
      <c r="K4573" s="1" t="s">
        <v>44</v>
      </c>
      <c r="L4573" s="1" t="s">
        <v>272</v>
      </c>
      <c r="M4573" s="1" t="s">
        <v>6955</v>
      </c>
      <c r="N4573" s="1" t="s">
        <v>46</v>
      </c>
      <c r="O4573" s="1" t="s">
        <v>46</v>
      </c>
      <c r="P4573" s="1" t="s">
        <v>655</v>
      </c>
      <c r="Q4573" s="1">
        <v>2018</v>
      </c>
      <c r="R4573">
        <v>0.25</v>
      </c>
      <c r="S4573" s="1" t="s">
        <v>58</v>
      </c>
      <c r="T4573" s="2">
        <f>+R4573</f>
        <v>0.25</v>
      </c>
      <c r="U4573" s="1" t="s">
        <v>82</v>
      </c>
      <c r="V4573" s="1" t="s">
        <v>83</v>
      </c>
      <c r="X4573" s="1" t="s">
        <v>260</v>
      </c>
    </row>
    <row r="4574" spans="1:24" x14ac:dyDescent="0.25">
      <c r="A4574" s="1" t="s">
        <v>645</v>
      </c>
      <c r="B4574" s="1" t="s">
        <v>646</v>
      </c>
      <c r="C4574" s="1" t="s">
        <v>254</v>
      </c>
      <c r="D4574" s="1" t="s">
        <v>640</v>
      </c>
      <c r="E4574" s="1" t="s">
        <v>256</v>
      </c>
      <c r="F4574" s="1" t="s">
        <v>257</v>
      </c>
      <c r="G4574" s="1" t="s">
        <v>128</v>
      </c>
      <c r="H4574" s="1" t="s">
        <v>77</v>
      </c>
      <c r="I4574" s="1" t="s">
        <v>171</v>
      </c>
      <c r="J4574" s="1" t="s">
        <v>6953</v>
      </c>
      <c r="K4574" s="1" t="s">
        <v>44</v>
      </c>
      <c r="L4574" s="1" t="s">
        <v>272</v>
      </c>
      <c r="M4574" s="1" t="s">
        <v>45</v>
      </c>
      <c r="N4574" s="1" t="s">
        <v>46</v>
      </c>
      <c r="O4574" s="1" t="s">
        <v>46</v>
      </c>
      <c r="P4574" s="1" t="s">
        <v>333</v>
      </c>
      <c r="Q4574" s="1">
        <v>2018</v>
      </c>
      <c r="R4574">
        <v>18</v>
      </c>
      <c r="S4574" s="1" t="s">
        <v>58</v>
      </c>
      <c r="T4574" s="2">
        <f>+R4574</f>
        <v>18</v>
      </c>
      <c r="U4574" s="1" t="s">
        <v>68</v>
      </c>
      <c r="V4574" s="1" t="s">
        <v>60</v>
      </c>
      <c r="W4574" s="1" t="s">
        <v>61</v>
      </c>
    </row>
    <row r="4575" spans="1:24" x14ac:dyDescent="0.25">
      <c r="A4575" s="1" t="s">
        <v>637</v>
      </c>
      <c r="B4575" s="1" t="s">
        <v>638</v>
      </c>
      <c r="C4575" s="1" t="s">
        <v>254</v>
      </c>
      <c r="D4575" s="1" t="s">
        <v>640</v>
      </c>
      <c r="E4575" s="1" t="s">
        <v>256</v>
      </c>
      <c r="F4575" s="1" t="s">
        <v>257</v>
      </c>
      <c r="G4575" s="1" t="s">
        <v>128</v>
      </c>
      <c r="H4575" s="1" t="s">
        <v>77</v>
      </c>
      <c r="I4575" s="1" t="s">
        <v>263</v>
      </c>
      <c r="J4575" s="1" t="s">
        <v>6950</v>
      </c>
      <c r="K4575" s="1" t="s">
        <v>44</v>
      </c>
      <c r="L4575" s="1" t="s">
        <v>272</v>
      </c>
      <c r="M4575" s="1" t="s">
        <v>6955</v>
      </c>
      <c r="N4575" s="1" t="s">
        <v>46</v>
      </c>
      <c r="O4575" s="1" t="s">
        <v>46</v>
      </c>
      <c r="P4575" s="1" t="s">
        <v>333</v>
      </c>
      <c r="Q4575" s="1">
        <v>2018</v>
      </c>
      <c r="R4575">
        <v>1</v>
      </c>
      <c r="S4575" s="1" t="s">
        <v>58</v>
      </c>
      <c r="T4575" s="2">
        <f>+R4575</f>
        <v>1</v>
      </c>
      <c r="U4575" s="1" t="s">
        <v>82</v>
      </c>
      <c r="V4575" s="1" t="s">
        <v>83</v>
      </c>
      <c r="X4575" s="1" t="s">
        <v>289</v>
      </c>
    </row>
    <row r="4576" spans="1:24" x14ac:dyDescent="0.25">
      <c r="A4576" s="1" t="s">
        <v>629</v>
      </c>
      <c r="B4576" s="1" t="s">
        <v>630</v>
      </c>
      <c r="C4576" s="1" t="s">
        <v>254</v>
      </c>
      <c r="D4576" s="1" t="s">
        <v>255</v>
      </c>
      <c r="E4576" s="1" t="s">
        <v>256</v>
      </c>
      <c r="F4576" s="1" t="s">
        <v>257</v>
      </c>
      <c r="G4576" s="1" t="s">
        <v>128</v>
      </c>
      <c r="H4576" s="1" t="s">
        <v>6948</v>
      </c>
      <c r="I4576" s="1" t="s">
        <v>43</v>
      </c>
      <c r="J4576" s="1" t="s">
        <v>6954</v>
      </c>
      <c r="K4576" s="1" t="s">
        <v>50</v>
      </c>
      <c r="M4576" s="1" t="s">
        <v>45</v>
      </c>
      <c r="N4576" s="1" t="s">
        <v>46</v>
      </c>
      <c r="O4576" s="1" t="s">
        <v>46</v>
      </c>
      <c r="P4576" s="1" t="s">
        <v>299</v>
      </c>
      <c r="Q4576" s="1">
        <v>2018</v>
      </c>
      <c r="R4576">
        <v>0.5</v>
      </c>
      <c r="S4576" s="1" t="s">
        <v>58</v>
      </c>
      <c r="T4576" s="2">
        <f>+R4576</f>
        <v>0.5</v>
      </c>
      <c r="U4576" s="1" t="s">
        <v>82</v>
      </c>
      <c r="V4576" s="1" t="s">
        <v>83</v>
      </c>
      <c r="X4576" s="1" t="s">
        <v>260</v>
      </c>
    </row>
    <row r="4577" spans="1:24" x14ac:dyDescent="0.25">
      <c r="A4577" s="1" t="s">
        <v>552</v>
      </c>
      <c r="B4577" s="1" t="s">
        <v>553</v>
      </c>
      <c r="C4577" s="1" t="s">
        <v>254</v>
      </c>
      <c r="D4577" s="1" t="s">
        <v>255</v>
      </c>
      <c r="E4577" s="1" t="s">
        <v>256</v>
      </c>
      <c r="F4577" s="1" t="s">
        <v>257</v>
      </c>
      <c r="G4577" s="1" t="s">
        <v>128</v>
      </c>
      <c r="H4577" s="1" t="s">
        <v>77</v>
      </c>
      <c r="I4577" s="1" t="s">
        <v>43</v>
      </c>
      <c r="J4577" s="1" t="s">
        <v>6954</v>
      </c>
      <c r="K4577" s="1" t="s">
        <v>44</v>
      </c>
      <c r="L4577" s="1" t="s">
        <v>272</v>
      </c>
      <c r="M4577" s="1" t="s">
        <v>45</v>
      </c>
      <c r="N4577" s="1" t="s">
        <v>46</v>
      </c>
      <c r="O4577" s="1" t="s">
        <v>46</v>
      </c>
      <c r="P4577" s="1" t="s">
        <v>555</v>
      </c>
      <c r="Q4577" s="1">
        <v>2018</v>
      </c>
      <c r="R4577">
        <v>2</v>
      </c>
      <c r="S4577" s="1" t="s">
        <v>58</v>
      </c>
      <c r="T4577" s="2">
        <f>+R4577</f>
        <v>2</v>
      </c>
      <c r="U4577" s="1" t="s">
        <v>82</v>
      </c>
      <c r="V4577" s="1" t="s">
        <v>83</v>
      </c>
      <c r="X4577" s="1" t="s">
        <v>264</v>
      </c>
    </row>
    <row r="4578" spans="1:24" x14ac:dyDescent="0.25">
      <c r="A4578" s="1" t="s">
        <v>548</v>
      </c>
      <c r="B4578" s="1" t="s">
        <v>549</v>
      </c>
      <c r="C4578" s="1" t="s">
        <v>254</v>
      </c>
      <c r="D4578" s="1" t="s">
        <v>255</v>
      </c>
      <c r="E4578" s="1" t="s">
        <v>256</v>
      </c>
      <c r="F4578" s="1" t="s">
        <v>257</v>
      </c>
      <c r="G4578" s="1" t="s">
        <v>128</v>
      </c>
      <c r="H4578" s="1" t="s">
        <v>77</v>
      </c>
      <c r="I4578" s="1" t="s">
        <v>43</v>
      </c>
      <c r="J4578" s="1" t="s">
        <v>6954</v>
      </c>
      <c r="K4578" s="1" t="s">
        <v>44</v>
      </c>
      <c r="L4578" s="1" t="s">
        <v>272</v>
      </c>
      <c r="M4578" s="1" t="s">
        <v>45</v>
      </c>
      <c r="N4578" s="1" t="s">
        <v>46</v>
      </c>
      <c r="O4578" s="1" t="s">
        <v>46</v>
      </c>
      <c r="P4578" s="1" t="s">
        <v>299</v>
      </c>
      <c r="Q4578" s="1">
        <v>2018</v>
      </c>
      <c r="R4578">
        <v>47</v>
      </c>
      <c r="S4578" s="1" t="s">
        <v>58</v>
      </c>
      <c r="T4578" s="2">
        <f>+R4578</f>
        <v>47</v>
      </c>
      <c r="U4578" s="1" t="s">
        <v>68</v>
      </c>
      <c r="V4578" s="1" t="s">
        <v>60</v>
      </c>
      <c r="W4578" s="1" t="s">
        <v>61</v>
      </c>
    </row>
    <row r="4579" spans="1:24" x14ac:dyDescent="0.25">
      <c r="A4579" s="1" t="s">
        <v>534</v>
      </c>
      <c r="B4579" s="1" t="s">
        <v>535</v>
      </c>
      <c r="C4579" s="1" t="s">
        <v>254</v>
      </c>
      <c r="D4579" s="1" t="s">
        <v>255</v>
      </c>
      <c r="E4579" s="1" t="s">
        <v>256</v>
      </c>
      <c r="F4579" s="1" t="s">
        <v>257</v>
      </c>
      <c r="G4579" s="1" t="s">
        <v>128</v>
      </c>
      <c r="H4579" s="1" t="s">
        <v>77</v>
      </c>
      <c r="I4579" s="1" t="s">
        <v>43</v>
      </c>
      <c r="J4579" s="1" t="s">
        <v>6954</v>
      </c>
      <c r="K4579" s="1" t="s">
        <v>44</v>
      </c>
      <c r="L4579" s="1" t="s">
        <v>272</v>
      </c>
      <c r="M4579" s="1" t="s">
        <v>45</v>
      </c>
      <c r="N4579" s="1" t="s">
        <v>46</v>
      </c>
      <c r="O4579" s="1" t="s">
        <v>46</v>
      </c>
      <c r="P4579" s="1" t="s">
        <v>174</v>
      </c>
      <c r="Q4579" s="1">
        <v>2018</v>
      </c>
      <c r="R4579">
        <v>1</v>
      </c>
      <c r="S4579" s="1" t="s">
        <v>58</v>
      </c>
      <c r="T4579" s="2">
        <f>+R4579</f>
        <v>1</v>
      </c>
      <c r="U4579" s="1" t="s">
        <v>82</v>
      </c>
      <c r="V4579" s="1" t="s">
        <v>83</v>
      </c>
      <c r="X4579" s="1" t="s">
        <v>264</v>
      </c>
    </row>
    <row r="4580" spans="1:24" x14ac:dyDescent="0.25">
      <c r="A4580" s="1" t="s">
        <v>261</v>
      </c>
      <c r="B4580" s="1" t="s">
        <v>531</v>
      </c>
      <c r="C4580" s="1" t="s">
        <v>254</v>
      </c>
      <c r="D4580" s="1" t="s">
        <v>255</v>
      </c>
      <c r="E4580" s="1" t="s">
        <v>256</v>
      </c>
      <c r="F4580" s="1" t="s">
        <v>257</v>
      </c>
      <c r="G4580" s="1" t="s">
        <v>128</v>
      </c>
      <c r="H4580" s="1" t="s">
        <v>77</v>
      </c>
      <c r="I4580" s="1" t="s">
        <v>43</v>
      </c>
      <c r="J4580" s="1" t="s">
        <v>6954</v>
      </c>
      <c r="K4580" s="1" t="s">
        <v>44</v>
      </c>
      <c r="L4580" s="1" t="s">
        <v>272</v>
      </c>
      <c r="M4580" s="1" t="s">
        <v>45</v>
      </c>
      <c r="N4580" s="1" t="s">
        <v>46</v>
      </c>
      <c r="O4580" s="1" t="s">
        <v>46</v>
      </c>
      <c r="P4580" s="1" t="s">
        <v>299</v>
      </c>
      <c r="Q4580" s="1">
        <v>2018</v>
      </c>
      <c r="R4580">
        <v>1</v>
      </c>
      <c r="S4580" s="1" t="s">
        <v>58</v>
      </c>
      <c r="T4580" s="2">
        <f>+R4580</f>
        <v>1</v>
      </c>
      <c r="U4580" s="1" t="s">
        <v>82</v>
      </c>
      <c r="V4580" s="1" t="s">
        <v>83</v>
      </c>
      <c r="X4580" s="1" t="s">
        <v>260</v>
      </c>
    </row>
    <row r="4581" spans="1:24" x14ac:dyDescent="0.25">
      <c r="A4581" s="1" t="s">
        <v>527</v>
      </c>
      <c r="B4581" s="1" t="s">
        <v>528</v>
      </c>
      <c r="C4581" s="1" t="s">
        <v>254</v>
      </c>
      <c r="D4581" s="1" t="s">
        <v>255</v>
      </c>
      <c r="E4581" s="1" t="s">
        <v>256</v>
      </c>
      <c r="F4581" s="1" t="s">
        <v>257</v>
      </c>
      <c r="G4581" s="1" t="s">
        <v>128</v>
      </c>
      <c r="H4581" s="1" t="s">
        <v>77</v>
      </c>
      <c r="I4581" s="1" t="s">
        <v>43</v>
      </c>
      <c r="J4581" s="1" t="s">
        <v>6954</v>
      </c>
      <c r="K4581" s="1" t="s">
        <v>44</v>
      </c>
      <c r="L4581" s="1" t="s">
        <v>272</v>
      </c>
      <c r="M4581" s="1" t="s">
        <v>45</v>
      </c>
      <c r="N4581" s="1" t="s">
        <v>46</v>
      </c>
      <c r="O4581" s="1" t="s">
        <v>46</v>
      </c>
      <c r="P4581" s="1" t="s">
        <v>299</v>
      </c>
      <c r="Q4581" s="1">
        <v>2018</v>
      </c>
      <c r="R4581">
        <v>75</v>
      </c>
      <c r="S4581" s="1" t="s">
        <v>58</v>
      </c>
      <c r="T4581" s="2">
        <f>+R4581</f>
        <v>75</v>
      </c>
      <c r="U4581" s="1" t="s">
        <v>68</v>
      </c>
      <c r="V4581" s="1" t="s">
        <v>60</v>
      </c>
      <c r="W4581" s="1" t="s">
        <v>61</v>
      </c>
    </row>
    <row r="4582" spans="1:24" x14ac:dyDescent="0.25">
      <c r="A4582" s="1" t="s">
        <v>524</v>
      </c>
      <c r="B4582" s="1" t="s">
        <v>525</v>
      </c>
      <c r="C4582" s="1" t="s">
        <v>254</v>
      </c>
      <c r="D4582" s="1" t="s">
        <v>255</v>
      </c>
      <c r="E4582" s="1" t="s">
        <v>256</v>
      </c>
      <c r="F4582" s="1" t="s">
        <v>257</v>
      </c>
      <c r="G4582" s="1" t="s">
        <v>128</v>
      </c>
      <c r="H4582" s="1" t="s">
        <v>77</v>
      </c>
      <c r="I4582" s="1" t="s">
        <v>43</v>
      </c>
      <c r="J4582" s="1" t="s">
        <v>6954</v>
      </c>
      <c r="K4582" s="1" t="s">
        <v>44</v>
      </c>
      <c r="L4582" s="1" t="s">
        <v>272</v>
      </c>
      <c r="M4582" s="1" t="s">
        <v>45</v>
      </c>
      <c r="N4582" s="1" t="s">
        <v>46</v>
      </c>
      <c r="O4582" s="1" t="s">
        <v>46</v>
      </c>
      <c r="P4582" s="1" t="s">
        <v>299</v>
      </c>
      <c r="Q4582" s="1">
        <v>2018</v>
      </c>
      <c r="R4582">
        <v>0.5</v>
      </c>
      <c r="S4582" s="1" t="s">
        <v>58</v>
      </c>
      <c r="T4582" s="2">
        <f>+R4582</f>
        <v>0.5</v>
      </c>
      <c r="U4582" s="1" t="s">
        <v>136</v>
      </c>
      <c r="V4582" s="1" t="s">
        <v>83</v>
      </c>
      <c r="X4582" s="1" t="s">
        <v>264</v>
      </c>
    </row>
    <row r="4583" spans="1:24" x14ac:dyDescent="0.25">
      <c r="A4583" s="1" t="s">
        <v>512</v>
      </c>
      <c r="B4583" s="1" t="s">
        <v>513</v>
      </c>
      <c r="C4583" s="1" t="s">
        <v>254</v>
      </c>
      <c r="D4583" s="1" t="s">
        <v>255</v>
      </c>
      <c r="E4583" s="1" t="s">
        <v>256</v>
      </c>
      <c r="F4583" s="1" t="s">
        <v>257</v>
      </c>
      <c r="G4583" s="1" t="s">
        <v>128</v>
      </c>
      <c r="H4583" s="1" t="s">
        <v>77</v>
      </c>
      <c r="I4583" s="1" t="s">
        <v>93</v>
      </c>
      <c r="J4583" s="1" t="s">
        <v>114</v>
      </c>
      <c r="K4583" s="1" t="s">
        <v>44</v>
      </c>
      <c r="L4583" s="1" t="s">
        <v>272</v>
      </c>
      <c r="M4583" s="1" t="s">
        <v>6955</v>
      </c>
      <c r="N4583" s="1" t="s">
        <v>46</v>
      </c>
      <c r="O4583" s="1" t="s">
        <v>46</v>
      </c>
      <c r="P4583" s="1" t="s">
        <v>80</v>
      </c>
      <c r="Q4583" s="1">
        <v>2018</v>
      </c>
      <c r="R4583">
        <v>0.5</v>
      </c>
      <c r="S4583" s="1" t="s">
        <v>58</v>
      </c>
      <c r="T4583" s="2">
        <f>+R4583</f>
        <v>0.5</v>
      </c>
      <c r="U4583" s="1" t="s">
        <v>82</v>
      </c>
      <c r="V4583" s="1" t="s">
        <v>83</v>
      </c>
      <c r="X4583" s="1" t="s">
        <v>260</v>
      </c>
    </row>
    <row r="4584" spans="1:24" x14ac:dyDescent="0.25">
      <c r="A4584" s="1" t="s">
        <v>483</v>
      </c>
      <c r="B4584" s="1" t="s">
        <v>484</v>
      </c>
      <c r="C4584" s="1" t="s">
        <v>254</v>
      </c>
      <c r="D4584" s="1" t="s">
        <v>255</v>
      </c>
      <c r="E4584" s="1" t="s">
        <v>256</v>
      </c>
      <c r="F4584" s="1" t="s">
        <v>257</v>
      </c>
      <c r="G4584" s="1" t="s">
        <v>128</v>
      </c>
      <c r="H4584" s="1" t="s">
        <v>77</v>
      </c>
      <c r="I4584" s="1" t="s">
        <v>171</v>
      </c>
      <c r="J4584" s="1" t="s">
        <v>6953</v>
      </c>
      <c r="K4584" s="1" t="s">
        <v>44</v>
      </c>
      <c r="L4584" s="1" t="s">
        <v>272</v>
      </c>
      <c r="M4584" s="1" t="s">
        <v>45</v>
      </c>
      <c r="N4584" s="1" t="s">
        <v>46</v>
      </c>
      <c r="O4584" s="1" t="s">
        <v>46</v>
      </c>
      <c r="P4584" s="1" t="s">
        <v>387</v>
      </c>
      <c r="Q4584" s="1">
        <v>2018</v>
      </c>
      <c r="R4584">
        <v>90</v>
      </c>
      <c r="S4584" s="1" t="s">
        <v>58</v>
      </c>
      <c r="T4584" s="2">
        <f>+R4584</f>
        <v>90</v>
      </c>
      <c r="U4584" s="1" t="s">
        <v>68</v>
      </c>
      <c r="V4584" s="1" t="s">
        <v>60</v>
      </c>
      <c r="W4584" s="1" t="s">
        <v>61</v>
      </c>
    </row>
    <row r="4585" spans="1:24" x14ac:dyDescent="0.25">
      <c r="A4585" s="1" t="s">
        <v>469</v>
      </c>
      <c r="B4585" s="1" t="s">
        <v>470</v>
      </c>
      <c r="C4585" s="1" t="s">
        <v>254</v>
      </c>
      <c r="D4585" s="1" t="s">
        <v>255</v>
      </c>
      <c r="E4585" s="1" t="s">
        <v>256</v>
      </c>
      <c r="F4585" s="1" t="s">
        <v>257</v>
      </c>
      <c r="G4585" s="1" t="s">
        <v>128</v>
      </c>
      <c r="H4585" s="1" t="s">
        <v>77</v>
      </c>
      <c r="I4585" s="1" t="s">
        <v>43</v>
      </c>
      <c r="J4585" s="1" t="s">
        <v>6954</v>
      </c>
      <c r="K4585" s="1" t="s">
        <v>44</v>
      </c>
      <c r="L4585" s="1" t="s">
        <v>272</v>
      </c>
      <c r="M4585" s="1" t="s">
        <v>45</v>
      </c>
      <c r="N4585" s="1" t="s">
        <v>46</v>
      </c>
      <c r="O4585" s="1" t="s">
        <v>46</v>
      </c>
      <c r="P4585" s="1" t="s">
        <v>473</v>
      </c>
      <c r="Q4585" s="1">
        <v>2018</v>
      </c>
      <c r="R4585">
        <v>1</v>
      </c>
      <c r="S4585" s="1" t="s">
        <v>58</v>
      </c>
      <c r="T4585" s="2">
        <f>+R4585</f>
        <v>1</v>
      </c>
      <c r="U4585" s="1" t="s">
        <v>82</v>
      </c>
      <c r="V4585" s="1" t="s">
        <v>83</v>
      </c>
      <c r="X4585" s="1" t="s">
        <v>264</v>
      </c>
    </row>
    <row r="4586" spans="1:24" x14ac:dyDescent="0.25">
      <c r="A4586" s="1" t="s">
        <v>439</v>
      </c>
      <c r="B4586" s="1" t="s">
        <v>440</v>
      </c>
      <c r="C4586" s="1" t="s">
        <v>254</v>
      </c>
      <c r="D4586" s="1" t="s">
        <v>255</v>
      </c>
      <c r="E4586" s="1" t="s">
        <v>256</v>
      </c>
      <c r="F4586" s="1" t="s">
        <v>257</v>
      </c>
      <c r="G4586" s="1" t="s">
        <v>128</v>
      </c>
      <c r="H4586" s="1" t="s">
        <v>77</v>
      </c>
      <c r="I4586" s="1" t="s">
        <v>171</v>
      </c>
      <c r="J4586" s="1" t="s">
        <v>6953</v>
      </c>
      <c r="K4586" s="1" t="s">
        <v>44</v>
      </c>
      <c r="L4586" s="1" t="s">
        <v>272</v>
      </c>
      <c r="M4586" s="1" t="s">
        <v>45</v>
      </c>
      <c r="N4586" s="1" t="s">
        <v>46</v>
      </c>
      <c r="O4586" s="1" t="s">
        <v>46</v>
      </c>
      <c r="P4586" s="1" t="s">
        <v>442</v>
      </c>
      <c r="Q4586" s="1">
        <v>2018</v>
      </c>
      <c r="R4586">
        <v>1</v>
      </c>
      <c r="S4586" s="1" t="s">
        <v>58</v>
      </c>
      <c r="T4586" s="2">
        <f>+R4586</f>
        <v>1</v>
      </c>
      <c r="U4586" s="1" t="s">
        <v>82</v>
      </c>
      <c r="V4586" s="1" t="s">
        <v>83</v>
      </c>
      <c r="X4586" s="1" t="s">
        <v>260</v>
      </c>
    </row>
    <row r="4587" spans="1:24" x14ac:dyDescent="0.25">
      <c r="A4587" s="1" t="s">
        <v>435</v>
      </c>
      <c r="B4587" s="1" t="s">
        <v>436</v>
      </c>
      <c r="C4587" s="1" t="s">
        <v>254</v>
      </c>
      <c r="D4587" s="1" t="s">
        <v>255</v>
      </c>
      <c r="E4587" s="1" t="s">
        <v>256</v>
      </c>
      <c r="F4587" s="1" t="s">
        <v>257</v>
      </c>
      <c r="G4587" s="1" t="s">
        <v>128</v>
      </c>
      <c r="H4587" s="1" t="s">
        <v>77</v>
      </c>
      <c r="I4587" s="1" t="s">
        <v>171</v>
      </c>
      <c r="J4587" s="1" t="s">
        <v>6953</v>
      </c>
      <c r="K4587" s="1" t="s">
        <v>44</v>
      </c>
      <c r="L4587" s="1" t="s">
        <v>272</v>
      </c>
      <c r="M4587" s="1" t="s">
        <v>45</v>
      </c>
      <c r="N4587" s="1" t="s">
        <v>46</v>
      </c>
      <c r="O4587" s="1" t="s">
        <v>46</v>
      </c>
      <c r="P4587" s="1" t="s">
        <v>299</v>
      </c>
      <c r="Q4587" s="1">
        <v>2018</v>
      </c>
      <c r="R4587">
        <v>50</v>
      </c>
      <c r="S4587" s="1" t="s">
        <v>58</v>
      </c>
      <c r="T4587" s="2">
        <f>+R4587</f>
        <v>50</v>
      </c>
      <c r="U4587" s="1" t="s">
        <v>68</v>
      </c>
      <c r="V4587" s="1" t="s">
        <v>60</v>
      </c>
      <c r="W4587" s="1" t="s">
        <v>61</v>
      </c>
    </row>
    <row r="4588" spans="1:24" x14ac:dyDescent="0.25">
      <c r="A4588" s="1" t="s">
        <v>430</v>
      </c>
      <c r="B4588" s="1" t="s">
        <v>431</v>
      </c>
      <c r="C4588" s="1" t="s">
        <v>254</v>
      </c>
      <c r="D4588" s="1" t="s">
        <v>255</v>
      </c>
      <c r="E4588" s="1" t="s">
        <v>256</v>
      </c>
      <c r="F4588" s="1" t="s">
        <v>257</v>
      </c>
      <c r="G4588" s="1" t="s">
        <v>128</v>
      </c>
      <c r="H4588" s="1" t="s">
        <v>77</v>
      </c>
      <c r="I4588" s="1" t="s">
        <v>171</v>
      </c>
      <c r="J4588" s="1" t="s">
        <v>6953</v>
      </c>
      <c r="K4588" s="1" t="s">
        <v>44</v>
      </c>
      <c r="L4588" s="1" t="s">
        <v>272</v>
      </c>
      <c r="M4588" s="1" t="s">
        <v>45</v>
      </c>
      <c r="N4588" s="1" t="s">
        <v>46</v>
      </c>
      <c r="O4588" s="1" t="s">
        <v>46</v>
      </c>
      <c r="P4588" s="1" t="s">
        <v>333</v>
      </c>
      <c r="Q4588" s="1">
        <v>2018</v>
      </c>
      <c r="R4588">
        <v>1</v>
      </c>
      <c r="S4588" s="1" t="s">
        <v>58</v>
      </c>
      <c r="T4588" s="2">
        <f>+R4588</f>
        <v>1</v>
      </c>
      <c r="U4588" s="1" t="s">
        <v>82</v>
      </c>
      <c r="V4588" s="1" t="s">
        <v>83</v>
      </c>
      <c r="X4588" s="1" t="s">
        <v>264</v>
      </c>
    </row>
    <row r="4589" spans="1:24" x14ac:dyDescent="0.25">
      <c r="A4589" s="1" t="s">
        <v>402</v>
      </c>
      <c r="B4589" s="1" t="s">
        <v>403</v>
      </c>
      <c r="C4589" s="1" t="s">
        <v>254</v>
      </c>
      <c r="D4589" s="1" t="s">
        <v>255</v>
      </c>
      <c r="E4589" s="1" t="s">
        <v>256</v>
      </c>
      <c r="F4589" s="1" t="s">
        <v>257</v>
      </c>
      <c r="G4589" s="1" t="s">
        <v>128</v>
      </c>
      <c r="H4589" s="1" t="s">
        <v>77</v>
      </c>
      <c r="I4589" s="1" t="s">
        <v>78</v>
      </c>
      <c r="J4589" s="1" t="s">
        <v>78</v>
      </c>
      <c r="K4589" s="1" t="s">
        <v>44</v>
      </c>
      <c r="L4589" s="1" t="s">
        <v>272</v>
      </c>
      <c r="M4589" s="1" t="s">
        <v>106</v>
      </c>
      <c r="N4589" s="1" t="s">
        <v>46</v>
      </c>
      <c r="O4589" s="1" t="s">
        <v>46</v>
      </c>
      <c r="P4589" s="1" t="s">
        <v>405</v>
      </c>
      <c r="Q4589" s="1">
        <v>2018</v>
      </c>
      <c r="R4589">
        <v>0</v>
      </c>
      <c r="S4589" s="1" t="s">
        <v>58</v>
      </c>
      <c r="T4589" s="2">
        <f>+R4589</f>
        <v>0</v>
      </c>
      <c r="U4589" s="1" t="s">
        <v>68</v>
      </c>
      <c r="V4589" s="1" t="s">
        <v>60</v>
      </c>
      <c r="W4589" s="1" t="s">
        <v>61</v>
      </c>
    </row>
    <row r="4590" spans="1:24" x14ac:dyDescent="0.25">
      <c r="A4590" s="1" t="s">
        <v>398</v>
      </c>
      <c r="B4590" s="1" t="s">
        <v>399</v>
      </c>
      <c r="C4590" s="1" t="s">
        <v>254</v>
      </c>
      <c r="D4590" s="1" t="s">
        <v>255</v>
      </c>
      <c r="E4590" s="1" t="s">
        <v>256</v>
      </c>
      <c r="F4590" s="1" t="s">
        <v>257</v>
      </c>
      <c r="G4590" s="1" t="s">
        <v>128</v>
      </c>
      <c r="H4590" s="1" t="s">
        <v>77</v>
      </c>
      <c r="I4590" s="1" t="s">
        <v>43</v>
      </c>
      <c r="J4590" s="1" t="s">
        <v>6954</v>
      </c>
      <c r="K4590" s="1" t="s">
        <v>44</v>
      </c>
      <c r="L4590" s="1" t="s">
        <v>272</v>
      </c>
      <c r="M4590" s="1" t="s">
        <v>106</v>
      </c>
      <c r="N4590" s="1" t="s">
        <v>46</v>
      </c>
      <c r="O4590" s="1" t="s">
        <v>46</v>
      </c>
      <c r="P4590" s="1" t="s">
        <v>401</v>
      </c>
      <c r="Q4590" s="1">
        <v>2018</v>
      </c>
      <c r="R4590">
        <v>0.5</v>
      </c>
      <c r="S4590" s="1" t="s">
        <v>58</v>
      </c>
      <c r="T4590" s="2">
        <f>+R4590</f>
        <v>0.5</v>
      </c>
      <c r="U4590" s="1" t="s">
        <v>82</v>
      </c>
      <c r="V4590" s="1" t="s">
        <v>83</v>
      </c>
      <c r="X4590" s="1" t="s">
        <v>264</v>
      </c>
    </row>
    <row r="4591" spans="1:24" x14ac:dyDescent="0.25">
      <c r="A4591" s="1" t="s">
        <v>350</v>
      </c>
      <c r="B4591" s="1" t="s">
        <v>351</v>
      </c>
      <c r="C4591" s="1" t="s">
        <v>254</v>
      </c>
      <c r="D4591" s="1" t="s">
        <v>255</v>
      </c>
      <c r="E4591" s="1" t="s">
        <v>256</v>
      </c>
      <c r="F4591" s="1" t="s">
        <v>257</v>
      </c>
      <c r="G4591" s="1" t="s">
        <v>128</v>
      </c>
      <c r="H4591" s="1" t="s">
        <v>77</v>
      </c>
      <c r="I4591" s="1" t="s">
        <v>78</v>
      </c>
      <c r="J4591" s="1" t="s">
        <v>78</v>
      </c>
      <c r="K4591" s="1" t="s">
        <v>44</v>
      </c>
      <c r="L4591" s="1" t="s">
        <v>272</v>
      </c>
      <c r="M4591" s="1" t="s">
        <v>45</v>
      </c>
      <c r="N4591" s="1" t="s">
        <v>46</v>
      </c>
      <c r="O4591" s="1" t="s">
        <v>46</v>
      </c>
      <c r="P4591" s="1" t="s">
        <v>354</v>
      </c>
      <c r="Q4591" s="1">
        <v>2018</v>
      </c>
      <c r="R4591">
        <v>1</v>
      </c>
      <c r="S4591" s="1" t="s">
        <v>58</v>
      </c>
      <c r="T4591" s="2">
        <f>+R4591</f>
        <v>1</v>
      </c>
      <c r="U4591" s="1" t="s">
        <v>82</v>
      </c>
      <c r="V4591" s="1" t="s">
        <v>83</v>
      </c>
      <c r="X4591" s="1" t="s">
        <v>260</v>
      </c>
    </row>
    <row r="4592" spans="1:24" x14ac:dyDescent="0.25">
      <c r="A4592" s="1" t="s">
        <v>324</v>
      </c>
      <c r="B4592" s="1" t="s">
        <v>325</v>
      </c>
      <c r="C4592" s="1" t="s">
        <v>254</v>
      </c>
      <c r="D4592" s="1" t="s">
        <v>255</v>
      </c>
      <c r="E4592" s="1" t="s">
        <v>256</v>
      </c>
      <c r="F4592" s="1" t="s">
        <v>257</v>
      </c>
      <c r="G4592" s="1" t="s">
        <v>128</v>
      </c>
      <c r="H4592" s="1" t="s">
        <v>77</v>
      </c>
      <c r="I4592" s="1" t="s">
        <v>43</v>
      </c>
      <c r="J4592" s="1" t="s">
        <v>6954</v>
      </c>
      <c r="K4592" s="1" t="s">
        <v>44</v>
      </c>
      <c r="L4592" s="1" t="s">
        <v>272</v>
      </c>
      <c r="M4592" s="1" t="s">
        <v>45</v>
      </c>
      <c r="N4592" s="1" t="s">
        <v>46</v>
      </c>
      <c r="O4592" s="1" t="s">
        <v>46</v>
      </c>
      <c r="P4592" s="1" t="s">
        <v>328</v>
      </c>
      <c r="Q4592" s="1">
        <v>2018</v>
      </c>
      <c r="R4592">
        <v>200</v>
      </c>
      <c r="S4592" s="1" t="s">
        <v>58</v>
      </c>
      <c r="T4592" s="2">
        <f>+R4592</f>
        <v>200</v>
      </c>
      <c r="U4592" s="1" t="s">
        <v>68</v>
      </c>
      <c r="V4592" s="1" t="s">
        <v>60</v>
      </c>
      <c r="W4592" s="1" t="s">
        <v>61</v>
      </c>
    </row>
    <row r="4593" spans="1:24" x14ac:dyDescent="0.25">
      <c r="A4593" s="1" t="s">
        <v>6928</v>
      </c>
      <c r="B4593" s="1" t="s">
        <v>6929</v>
      </c>
      <c r="C4593" s="1" t="s">
        <v>254</v>
      </c>
      <c r="D4593" s="1" t="s">
        <v>255</v>
      </c>
      <c r="E4593" s="1" t="s">
        <v>256</v>
      </c>
      <c r="F4593" s="1" t="s">
        <v>257</v>
      </c>
      <c r="G4593" s="1" t="s">
        <v>4433</v>
      </c>
      <c r="H4593" s="1" t="s">
        <v>77</v>
      </c>
      <c r="I4593" s="1" t="s">
        <v>171</v>
      </c>
      <c r="J4593" s="1" t="s">
        <v>6953</v>
      </c>
      <c r="K4593" s="1" t="s">
        <v>50</v>
      </c>
      <c r="M4593" s="1" t="s">
        <v>45</v>
      </c>
      <c r="N4593" s="1" t="s">
        <v>46</v>
      </c>
      <c r="O4593" s="1" t="s">
        <v>46</v>
      </c>
      <c r="P4593" s="1" t="s">
        <v>6931</v>
      </c>
      <c r="Q4593" s="1">
        <v>2018</v>
      </c>
    </row>
    <row r="4594" spans="1:24" x14ac:dyDescent="0.25">
      <c r="A4594" s="1" t="s">
        <v>6920</v>
      </c>
      <c r="B4594" s="1" t="s">
        <v>6921</v>
      </c>
      <c r="C4594" s="1" t="s">
        <v>254</v>
      </c>
      <c r="D4594" s="1" t="s">
        <v>2755</v>
      </c>
      <c r="E4594" s="1" t="s">
        <v>2208</v>
      </c>
      <c r="F4594" s="1" t="s">
        <v>4251</v>
      </c>
      <c r="G4594" s="1" t="s">
        <v>4433</v>
      </c>
      <c r="H4594" s="1" t="s">
        <v>77</v>
      </c>
      <c r="I4594" s="1" t="s">
        <v>171</v>
      </c>
      <c r="J4594" s="1" t="s">
        <v>6953</v>
      </c>
      <c r="K4594" s="1" t="s">
        <v>44</v>
      </c>
      <c r="L4594" s="1" t="s">
        <v>105</v>
      </c>
      <c r="M4594" s="1" t="s">
        <v>106</v>
      </c>
      <c r="N4594" s="1" t="s">
        <v>46</v>
      </c>
      <c r="O4594" s="1" t="s">
        <v>46</v>
      </c>
      <c r="P4594" s="1" t="s">
        <v>6923</v>
      </c>
      <c r="Q4594" s="1">
        <v>2018</v>
      </c>
      <c r="R4594">
        <v>1</v>
      </c>
      <c r="S4594" s="1" t="s">
        <v>58</v>
      </c>
      <c r="T4594" s="2">
        <f>+R4594</f>
        <v>1</v>
      </c>
      <c r="U4594" s="1" t="s">
        <v>82</v>
      </c>
      <c r="V4594" s="1" t="s">
        <v>83</v>
      </c>
      <c r="X4594" s="1" t="s">
        <v>264</v>
      </c>
    </row>
    <row r="4595" spans="1:24" x14ac:dyDescent="0.25">
      <c r="A4595" s="1" t="s">
        <v>6916</v>
      </c>
      <c r="B4595" s="1" t="s">
        <v>6917</v>
      </c>
      <c r="C4595" s="1" t="s">
        <v>254</v>
      </c>
      <c r="D4595" s="1" t="s">
        <v>2755</v>
      </c>
      <c r="E4595" s="1" t="s">
        <v>2208</v>
      </c>
      <c r="F4595" s="1" t="s">
        <v>4251</v>
      </c>
      <c r="G4595" s="1" t="s">
        <v>4433</v>
      </c>
      <c r="H4595" s="1" t="s">
        <v>77</v>
      </c>
      <c r="I4595" s="1" t="s">
        <v>171</v>
      </c>
      <c r="J4595" s="1" t="s">
        <v>6953</v>
      </c>
      <c r="K4595" s="1" t="s">
        <v>50</v>
      </c>
      <c r="M4595" s="1" t="s">
        <v>106</v>
      </c>
      <c r="N4595" s="1" t="s">
        <v>46</v>
      </c>
      <c r="O4595" s="1" t="s">
        <v>46</v>
      </c>
      <c r="P4595" s="1" t="s">
        <v>6919</v>
      </c>
      <c r="Q4595" s="1">
        <v>2018</v>
      </c>
      <c r="R4595">
        <v>1</v>
      </c>
      <c r="S4595" s="1" t="s">
        <v>58</v>
      </c>
      <c r="T4595" s="2">
        <f>+R4595</f>
        <v>1</v>
      </c>
      <c r="U4595" s="1" t="s">
        <v>82</v>
      </c>
      <c r="V4595" s="1" t="s">
        <v>83</v>
      </c>
      <c r="X4595" s="1" t="s">
        <v>260</v>
      </c>
    </row>
    <row r="4596" spans="1:24" x14ac:dyDescent="0.25">
      <c r="A4596" s="1" t="s">
        <v>6898</v>
      </c>
      <c r="B4596" s="1" t="s">
        <v>6899</v>
      </c>
      <c r="C4596" s="1" t="s">
        <v>254</v>
      </c>
      <c r="D4596" s="1" t="s">
        <v>2755</v>
      </c>
      <c r="E4596" s="1" t="s">
        <v>2208</v>
      </c>
      <c r="F4596" s="1" t="s">
        <v>4251</v>
      </c>
      <c r="G4596" s="1" t="s">
        <v>4433</v>
      </c>
      <c r="H4596" s="1" t="s">
        <v>77</v>
      </c>
      <c r="I4596" s="1" t="s">
        <v>171</v>
      </c>
      <c r="J4596" s="1" t="s">
        <v>6953</v>
      </c>
      <c r="K4596" s="1" t="s">
        <v>44</v>
      </c>
      <c r="L4596" s="1" t="s">
        <v>6901</v>
      </c>
      <c r="M4596" s="1" t="s">
        <v>45</v>
      </c>
      <c r="N4596" s="1" t="s">
        <v>46</v>
      </c>
      <c r="O4596" s="1" t="s">
        <v>46</v>
      </c>
      <c r="P4596" s="1" t="s">
        <v>145</v>
      </c>
      <c r="Q4596" s="1">
        <v>2018</v>
      </c>
      <c r="R4596">
        <v>6</v>
      </c>
      <c r="S4596" s="1" t="s">
        <v>58</v>
      </c>
      <c r="T4596" s="2">
        <f>+R4596</f>
        <v>6</v>
      </c>
      <c r="U4596" s="1" t="s">
        <v>68</v>
      </c>
      <c r="V4596" s="1" t="s">
        <v>60</v>
      </c>
      <c r="W4596" s="1" t="s">
        <v>61</v>
      </c>
    </row>
    <row r="4597" spans="1:24" x14ac:dyDescent="0.25">
      <c r="A4597" s="1" t="s">
        <v>6895</v>
      </c>
      <c r="B4597" s="1" t="s">
        <v>6896</v>
      </c>
      <c r="C4597" s="1" t="s">
        <v>254</v>
      </c>
      <c r="D4597" s="1" t="s">
        <v>2755</v>
      </c>
      <c r="E4597" s="1" t="s">
        <v>2208</v>
      </c>
      <c r="F4597" s="1" t="s">
        <v>4251</v>
      </c>
      <c r="G4597" s="1" t="s">
        <v>4433</v>
      </c>
      <c r="H4597" s="1" t="s">
        <v>77</v>
      </c>
      <c r="I4597" s="1" t="s">
        <v>114</v>
      </c>
      <c r="J4597" s="1" t="s">
        <v>114</v>
      </c>
      <c r="K4597" s="1" t="s">
        <v>50</v>
      </c>
      <c r="M4597" s="1" t="s">
        <v>6955</v>
      </c>
      <c r="N4597" s="1" t="s">
        <v>46</v>
      </c>
      <c r="O4597" s="1" t="s">
        <v>46</v>
      </c>
      <c r="P4597" s="1" t="s">
        <v>153</v>
      </c>
      <c r="Q4597" s="1">
        <v>2018</v>
      </c>
      <c r="R4597">
        <v>2</v>
      </c>
      <c r="S4597" s="1" t="s">
        <v>58</v>
      </c>
      <c r="T4597" s="2">
        <f>+R4597</f>
        <v>2</v>
      </c>
      <c r="U4597" s="1" t="s">
        <v>82</v>
      </c>
      <c r="V4597" s="1" t="s">
        <v>83</v>
      </c>
      <c r="X4597" s="1" t="s">
        <v>264</v>
      </c>
    </row>
    <row r="4598" spans="1:24" x14ac:dyDescent="0.25">
      <c r="A4598" s="1" t="s">
        <v>6866</v>
      </c>
      <c r="B4598" s="1" t="s">
        <v>4148</v>
      </c>
      <c r="C4598" s="1" t="s">
        <v>254</v>
      </c>
      <c r="D4598" s="1" t="s">
        <v>255</v>
      </c>
      <c r="G4598" s="1" t="s">
        <v>6948</v>
      </c>
      <c r="H4598" s="1" t="s">
        <v>77</v>
      </c>
      <c r="I4598" s="1" t="s">
        <v>171</v>
      </c>
      <c r="J4598" s="1" t="s">
        <v>6953</v>
      </c>
      <c r="K4598" s="1" t="s">
        <v>50</v>
      </c>
      <c r="M4598" s="1" t="s">
        <v>106</v>
      </c>
      <c r="N4598" s="1" t="s">
        <v>75</v>
      </c>
      <c r="O4598" s="1" t="s">
        <v>46</v>
      </c>
      <c r="P4598" s="1" t="s">
        <v>6232</v>
      </c>
      <c r="Q4598" s="1">
        <v>2018</v>
      </c>
      <c r="R4598">
        <v>0</v>
      </c>
      <c r="S4598" s="1" t="s">
        <v>58</v>
      </c>
      <c r="T4598" s="2">
        <f>+R4598</f>
        <v>0</v>
      </c>
      <c r="U4598" s="1" t="s">
        <v>125</v>
      </c>
      <c r="V4598" s="1" t="s">
        <v>909</v>
      </c>
    </row>
    <row r="4599" spans="1:24" x14ac:dyDescent="0.25">
      <c r="A4599" s="1" t="s">
        <v>6859</v>
      </c>
      <c r="B4599" s="1" t="s">
        <v>3488</v>
      </c>
      <c r="C4599" s="1" t="s">
        <v>254</v>
      </c>
      <c r="D4599" s="1" t="s">
        <v>304</v>
      </c>
      <c r="G4599" s="1" t="s">
        <v>6948</v>
      </c>
      <c r="H4599" s="1" t="s">
        <v>77</v>
      </c>
      <c r="I4599" s="1" t="s">
        <v>171</v>
      </c>
      <c r="J4599" s="1" t="s">
        <v>6953</v>
      </c>
      <c r="K4599" s="1" t="s">
        <v>44</v>
      </c>
      <c r="L4599" s="1" t="s">
        <v>6000</v>
      </c>
      <c r="M4599" s="1" t="s">
        <v>106</v>
      </c>
      <c r="N4599" s="1" t="s">
        <v>40</v>
      </c>
      <c r="O4599" s="1" t="s">
        <v>46</v>
      </c>
      <c r="P4599" s="1" t="s">
        <v>3534</v>
      </c>
      <c r="Q4599" s="1">
        <v>2018</v>
      </c>
      <c r="R4599">
        <v>1</v>
      </c>
      <c r="S4599" s="1" t="s">
        <v>58</v>
      </c>
      <c r="T4599" s="2">
        <f>+R4599</f>
        <v>1</v>
      </c>
      <c r="U4599" s="1" t="s">
        <v>68</v>
      </c>
      <c r="V4599" s="1" t="s">
        <v>60</v>
      </c>
      <c r="W4599" s="1" t="s">
        <v>61</v>
      </c>
    </row>
    <row r="4600" spans="1:24" x14ac:dyDescent="0.25">
      <c r="A4600" s="1" t="s">
        <v>6857</v>
      </c>
      <c r="B4600" s="1" t="s">
        <v>112</v>
      </c>
      <c r="C4600" s="1" t="s">
        <v>254</v>
      </c>
      <c r="D4600" s="1" t="s">
        <v>255</v>
      </c>
      <c r="G4600" s="1" t="s">
        <v>6948</v>
      </c>
      <c r="H4600" s="1" t="s">
        <v>77</v>
      </c>
      <c r="I4600" s="1" t="s">
        <v>43</v>
      </c>
      <c r="J4600" s="1" t="s">
        <v>6954</v>
      </c>
      <c r="K4600" s="1" t="s">
        <v>44</v>
      </c>
      <c r="L4600" s="1" t="s">
        <v>5804</v>
      </c>
      <c r="M4600" s="1" t="s">
        <v>45</v>
      </c>
      <c r="N4600" s="1" t="s">
        <v>46</v>
      </c>
      <c r="O4600" s="1" t="s">
        <v>46</v>
      </c>
      <c r="P4600" s="1" t="s">
        <v>4279</v>
      </c>
      <c r="Q4600" s="1">
        <v>2018</v>
      </c>
      <c r="R4600">
        <v>0</v>
      </c>
      <c r="S4600" s="1" t="s">
        <v>58</v>
      </c>
      <c r="T4600" s="2">
        <f>+R4600</f>
        <v>0</v>
      </c>
      <c r="U4600" s="1" t="s">
        <v>719</v>
      </c>
      <c r="V4600" s="1" t="s">
        <v>4277</v>
      </c>
    </row>
    <row r="4601" spans="1:24" x14ac:dyDescent="0.25">
      <c r="A4601" s="1" t="s">
        <v>6845</v>
      </c>
      <c r="B4601" s="1" t="s">
        <v>6846</v>
      </c>
      <c r="C4601" s="1" t="s">
        <v>254</v>
      </c>
      <c r="D4601" s="1" t="s">
        <v>216</v>
      </c>
      <c r="G4601" s="1" t="s">
        <v>6948</v>
      </c>
      <c r="H4601" s="1" t="s">
        <v>77</v>
      </c>
      <c r="I4601" s="1" t="s">
        <v>171</v>
      </c>
      <c r="J4601" s="1" t="s">
        <v>6953</v>
      </c>
      <c r="K4601" s="1" t="s">
        <v>44</v>
      </c>
      <c r="L4601" s="1" t="s">
        <v>6352</v>
      </c>
      <c r="M4601" s="1" t="s">
        <v>106</v>
      </c>
      <c r="N4601" s="1" t="s">
        <v>208</v>
      </c>
      <c r="O4601" s="1" t="s">
        <v>46</v>
      </c>
      <c r="P4601" s="1" t="s">
        <v>73</v>
      </c>
      <c r="Q4601" s="1">
        <v>2018</v>
      </c>
      <c r="R4601">
        <v>0</v>
      </c>
      <c r="S4601" s="1" t="s">
        <v>58</v>
      </c>
      <c r="T4601" s="2">
        <f>+R4601</f>
        <v>0</v>
      </c>
      <c r="U4601" s="1" t="s">
        <v>82</v>
      </c>
      <c r="V4601" s="1" t="s">
        <v>83</v>
      </c>
      <c r="X4601" s="1" t="s">
        <v>264</v>
      </c>
    </row>
    <row r="4602" spans="1:24" x14ac:dyDescent="0.25">
      <c r="A4602" s="1" t="s">
        <v>6816</v>
      </c>
      <c r="B4602" s="1" t="s">
        <v>4300</v>
      </c>
      <c r="C4602" s="1" t="s">
        <v>254</v>
      </c>
      <c r="D4602" s="1" t="s">
        <v>6332</v>
      </c>
      <c r="G4602" s="1" t="s">
        <v>6948</v>
      </c>
      <c r="H4602" s="1" t="s">
        <v>77</v>
      </c>
      <c r="I4602" s="1" t="s">
        <v>43</v>
      </c>
      <c r="J4602" s="1" t="s">
        <v>6954</v>
      </c>
      <c r="K4602" s="1" t="s">
        <v>44</v>
      </c>
      <c r="L4602" s="1" t="s">
        <v>5804</v>
      </c>
      <c r="M4602" s="1" t="s">
        <v>6955</v>
      </c>
      <c r="N4602" s="1" t="s">
        <v>46</v>
      </c>
      <c r="O4602" s="1" t="s">
        <v>46</v>
      </c>
      <c r="P4602" s="1" t="s">
        <v>6818</v>
      </c>
      <c r="Q4602" s="1">
        <v>2018</v>
      </c>
      <c r="R4602">
        <v>0</v>
      </c>
      <c r="S4602" s="1" t="s">
        <v>58</v>
      </c>
      <c r="T4602" s="2">
        <f>+R4602</f>
        <v>0</v>
      </c>
      <c r="U4602" s="1" t="s">
        <v>82</v>
      </c>
      <c r="V4602" s="1" t="s">
        <v>83</v>
      </c>
      <c r="X4602" s="1" t="s">
        <v>260</v>
      </c>
    </row>
    <row r="4603" spans="1:24" x14ac:dyDescent="0.25">
      <c r="A4603" s="1" t="s">
        <v>6785</v>
      </c>
      <c r="B4603" s="1" t="s">
        <v>6786</v>
      </c>
      <c r="C4603" s="1" t="s">
        <v>771</v>
      </c>
      <c r="D4603" s="1" t="s">
        <v>1668</v>
      </c>
      <c r="G4603" s="1" t="s">
        <v>6948</v>
      </c>
      <c r="H4603" s="1" t="s">
        <v>77</v>
      </c>
      <c r="I4603" s="1" t="s">
        <v>114</v>
      </c>
      <c r="J4603" s="1" t="s">
        <v>114</v>
      </c>
      <c r="K4603" s="1" t="s">
        <v>50</v>
      </c>
      <c r="M4603" s="1" t="s">
        <v>106</v>
      </c>
      <c r="N4603" s="1" t="s">
        <v>86</v>
      </c>
      <c r="O4603" s="1" t="s">
        <v>46</v>
      </c>
      <c r="P4603" s="1" t="s">
        <v>138</v>
      </c>
      <c r="Q4603" s="1">
        <v>2018</v>
      </c>
      <c r="R4603">
        <v>150</v>
      </c>
      <c r="S4603" s="1" t="s">
        <v>58</v>
      </c>
      <c r="T4603" s="2">
        <f>+R4603</f>
        <v>150</v>
      </c>
      <c r="U4603" s="1" t="s">
        <v>68</v>
      </c>
      <c r="V4603" s="1" t="s">
        <v>60</v>
      </c>
      <c r="W4603" s="1" t="s">
        <v>61</v>
      </c>
    </row>
    <row r="4604" spans="1:24" x14ac:dyDescent="0.25">
      <c r="A4604" s="1" t="s">
        <v>6778</v>
      </c>
      <c r="B4604" s="1" t="s">
        <v>6779</v>
      </c>
      <c r="C4604" s="1" t="s">
        <v>771</v>
      </c>
      <c r="D4604" s="1" t="s">
        <v>5053</v>
      </c>
      <c r="G4604" s="1" t="s">
        <v>6948</v>
      </c>
      <c r="H4604" s="1" t="s">
        <v>77</v>
      </c>
      <c r="I4604" s="1" t="s">
        <v>43</v>
      </c>
      <c r="J4604" s="1" t="s">
        <v>6954</v>
      </c>
      <c r="K4604" s="1" t="s">
        <v>44</v>
      </c>
      <c r="L4604" s="1" t="s">
        <v>5054</v>
      </c>
      <c r="M4604" s="1" t="s">
        <v>106</v>
      </c>
      <c r="N4604" s="1" t="s">
        <v>208</v>
      </c>
      <c r="O4604" s="1" t="s">
        <v>46</v>
      </c>
      <c r="P4604" s="1" t="s">
        <v>80</v>
      </c>
      <c r="Q4604" s="1">
        <v>2018</v>
      </c>
      <c r="R4604">
        <v>5</v>
      </c>
      <c r="S4604" s="1" t="s">
        <v>58</v>
      </c>
      <c r="T4604" s="2">
        <f>+R4604</f>
        <v>5</v>
      </c>
      <c r="U4604" s="1" t="s">
        <v>82</v>
      </c>
      <c r="V4604" s="1" t="s">
        <v>83</v>
      </c>
      <c r="X4604" s="1" t="s">
        <v>289</v>
      </c>
    </row>
    <row r="4605" spans="1:24" x14ac:dyDescent="0.25">
      <c r="A4605" s="1" t="s">
        <v>6744</v>
      </c>
      <c r="B4605" s="1" t="s">
        <v>6745</v>
      </c>
      <c r="C4605" s="1" t="s">
        <v>771</v>
      </c>
      <c r="D4605" s="1" t="s">
        <v>1668</v>
      </c>
      <c r="G4605" s="1" t="s">
        <v>6948</v>
      </c>
      <c r="H4605" s="1" t="s">
        <v>77</v>
      </c>
      <c r="I4605" s="1" t="s">
        <v>114</v>
      </c>
      <c r="J4605" s="1" t="s">
        <v>114</v>
      </c>
      <c r="K4605" s="1" t="s">
        <v>44</v>
      </c>
      <c r="L4605" s="1" t="s">
        <v>4843</v>
      </c>
      <c r="M4605" s="1" t="s">
        <v>106</v>
      </c>
      <c r="N4605" s="1" t="s">
        <v>98</v>
      </c>
      <c r="O4605" s="1" t="s">
        <v>46</v>
      </c>
      <c r="P4605" s="1" t="s">
        <v>2278</v>
      </c>
      <c r="Q4605" s="1">
        <v>2018</v>
      </c>
      <c r="R4605">
        <v>1</v>
      </c>
      <c r="S4605" s="1" t="s">
        <v>58</v>
      </c>
      <c r="T4605" s="2">
        <f>+R4605</f>
        <v>1</v>
      </c>
      <c r="U4605" s="1" t="s">
        <v>82</v>
      </c>
      <c r="V4605" s="1" t="s">
        <v>83</v>
      </c>
      <c r="X4605" s="1" t="s">
        <v>264</v>
      </c>
    </row>
    <row r="4606" spans="1:24" x14ac:dyDescent="0.25">
      <c r="A4606" s="1" t="s">
        <v>6734</v>
      </c>
      <c r="B4606" s="1" t="s">
        <v>6735</v>
      </c>
      <c r="C4606" s="1" t="s">
        <v>771</v>
      </c>
      <c r="D4606" s="1" t="s">
        <v>1668</v>
      </c>
      <c r="G4606" s="1" t="s">
        <v>6948</v>
      </c>
      <c r="H4606" s="1" t="s">
        <v>77</v>
      </c>
      <c r="I4606" s="1" t="s">
        <v>114</v>
      </c>
      <c r="J4606" s="1" t="s">
        <v>114</v>
      </c>
      <c r="K4606" s="1" t="s">
        <v>44</v>
      </c>
      <c r="L4606" s="1" t="s">
        <v>4843</v>
      </c>
      <c r="M4606" s="1" t="s">
        <v>106</v>
      </c>
      <c r="N4606" s="1" t="s">
        <v>98</v>
      </c>
      <c r="O4606" s="1" t="s">
        <v>46</v>
      </c>
      <c r="P4606" s="1" t="s">
        <v>2278</v>
      </c>
      <c r="Q4606" s="1">
        <v>2018</v>
      </c>
      <c r="R4606">
        <v>1</v>
      </c>
      <c r="S4606" s="1" t="s">
        <v>58</v>
      </c>
      <c r="T4606" s="2">
        <f>+R4606</f>
        <v>1</v>
      </c>
      <c r="U4606" s="1" t="s">
        <v>82</v>
      </c>
      <c r="V4606" s="1" t="s">
        <v>83</v>
      </c>
      <c r="X4606" s="1" t="s">
        <v>260</v>
      </c>
    </row>
    <row r="4607" spans="1:24" x14ac:dyDescent="0.25">
      <c r="A4607" s="1" t="s">
        <v>6725</v>
      </c>
      <c r="B4607" s="1" t="s">
        <v>6726</v>
      </c>
      <c r="C4607" s="1" t="s">
        <v>771</v>
      </c>
      <c r="D4607" s="1" t="s">
        <v>1784</v>
      </c>
      <c r="G4607" s="1" t="s">
        <v>6948</v>
      </c>
      <c r="H4607" s="1" t="s">
        <v>77</v>
      </c>
      <c r="I4607" s="1" t="s">
        <v>114</v>
      </c>
      <c r="J4607" s="1" t="s">
        <v>114</v>
      </c>
      <c r="K4607" s="1" t="s">
        <v>44</v>
      </c>
      <c r="L4607" s="1" t="s">
        <v>5500</v>
      </c>
      <c r="M4607" s="1" t="s">
        <v>106</v>
      </c>
      <c r="N4607" s="1" t="s">
        <v>208</v>
      </c>
      <c r="O4607" s="1" t="s">
        <v>46</v>
      </c>
      <c r="P4607" s="1" t="s">
        <v>2278</v>
      </c>
      <c r="Q4607" s="1">
        <v>2018</v>
      </c>
      <c r="R4607">
        <v>113</v>
      </c>
      <c r="S4607" s="1" t="s">
        <v>58</v>
      </c>
      <c r="T4607" s="2">
        <f>+R4607</f>
        <v>113</v>
      </c>
      <c r="U4607" s="1" t="s">
        <v>68</v>
      </c>
      <c r="V4607" s="1" t="s">
        <v>60</v>
      </c>
      <c r="W4607" s="1" t="s">
        <v>61</v>
      </c>
    </row>
    <row r="4608" spans="1:24" x14ac:dyDescent="0.25">
      <c r="A4608" s="1" t="s">
        <v>6719</v>
      </c>
      <c r="B4608" s="1" t="s">
        <v>6720</v>
      </c>
      <c r="C4608" s="1" t="s">
        <v>771</v>
      </c>
      <c r="D4608" s="1" t="s">
        <v>1784</v>
      </c>
      <c r="G4608" s="1" t="s">
        <v>6948</v>
      </c>
      <c r="H4608" s="1" t="s">
        <v>77</v>
      </c>
      <c r="I4608" s="1" t="s">
        <v>43</v>
      </c>
      <c r="J4608" s="1" t="s">
        <v>6954</v>
      </c>
      <c r="K4608" s="1" t="s">
        <v>44</v>
      </c>
      <c r="L4608" s="1" t="s">
        <v>4843</v>
      </c>
      <c r="M4608" s="1" t="s">
        <v>106</v>
      </c>
      <c r="N4608" s="1" t="s">
        <v>71</v>
      </c>
      <c r="O4608" s="1" t="s">
        <v>46</v>
      </c>
      <c r="P4608" s="1" t="s">
        <v>237</v>
      </c>
      <c r="Q4608" s="1">
        <v>2018</v>
      </c>
      <c r="R4608">
        <v>1</v>
      </c>
      <c r="S4608" s="1" t="s">
        <v>58</v>
      </c>
      <c r="T4608" s="2">
        <f>+R4608</f>
        <v>1</v>
      </c>
      <c r="U4608" s="1" t="s">
        <v>82</v>
      </c>
      <c r="V4608" s="1" t="s">
        <v>83</v>
      </c>
      <c r="X4608" s="1" t="s">
        <v>482</v>
      </c>
    </row>
    <row r="4609" spans="1:24" x14ac:dyDescent="0.25">
      <c r="A4609" s="1" t="s">
        <v>6707</v>
      </c>
      <c r="B4609" s="1" t="s">
        <v>2550</v>
      </c>
      <c r="C4609" s="1" t="s">
        <v>254</v>
      </c>
      <c r="D4609" s="1" t="s">
        <v>174</v>
      </c>
      <c r="G4609" s="1" t="s">
        <v>6948</v>
      </c>
      <c r="H4609" s="1" t="s">
        <v>77</v>
      </c>
      <c r="I4609" s="1" t="s">
        <v>171</v>
      </c>
      <c r="J4609" s="1" t="s">
        <v>6953</v>
      </c>
      <c r="K4609" s="1" t="s">
        <v>44</v>
      </c>
      <c r="L4609" s="1" t="s">
        <v>6062</v>
      </c>
      <c r="M4609" s="1" t="s">
        <v>45</v>
      </c>
      <c r="N4609" s="1" t="s">
        <v>46</v>
      </c>
      <c r="O4609" s="1" t="s">
        <v>46</v>
      </c>
      <c r="P4609" s="1" t="s">
        <v>188</v>
      </c>
      <c r="Q4609" s="1">
        <v>2018</v>
      </c>
      <c r="R4609">
        <v>1</v>
      </c>
      <c r="S4609" s="1" t="s">
        <v>58</v>
      </c>
      <c r="T4609" s="2">
        <f>+R4609</f>
        <v>1</v>
      </c>
      <c r="U4609" s="1" t="s">
        <v>82</v>
      </c>
      <c r="V4609" s="1" t="s">
        <v>83</v>
      </c>
      <c r="X4609" s="1" t="s">
        <v>264</v>
      </c>
    </row>
    <row r="4610" spans="1:24" x14ac:dyDescent="0.25">
      <c r="A4610" s="1" t="s">
        <v>6672</v>
      </c>
      <c r="B4610" s="1" t="s">
        <v>6673</v>
      </c>
      <c r="C4610" s="1" t="s">
        <v>254</v>
      </c>
      <c r="D4610" s="1" t="s">
        <v>304</v>
      </c>
      <c r="G4610" s="1" t="s">
        <v>6948</v>
      </c>
      <c r="H4610" s="1" t="s">
        <v>77</v>
      </c>
      <c r="I4610" s="1" t="s">
        <v>114</v>
      </c>
      <c r="J4610" s="1" t="s">
        <v>114</v>
      </c>
      <c r="K4610" s="1" t="s">
        <v>50</v>
      </c>
      <c r="M4610" s="1" t="s">
        <v>106</v>
      </c>
      <c r="N4610" s="1" t="s">
        <v>208</v>
      </c>
      <c r="O4610" s="1" t="s">
        <v>46</v>
      </c>
      <c r="P4610" s="1" t="s">
        <v>6675</v>
      </c>
      <c r="Q4610" s="1">
        <v>2018</v>
      </c>
      <c r="R4610">
        <v>1</v>
      </c>
      <c r="S4610" s="1" t="s">
        <v>58</v>
      </c>
      <c r="T4610" s="2">
        <f>+R4610</f>
        <v>1</v>
      </c>
      <c r="U4610" s="1" t="s">
        <v>82</v>
      </c>
      <c r="V4610" s="1" t="s">
        <v>83</v>
      </c>
      <c r="X4610" s="1" t="s">
        <v>260</v>
      </c>
    </row>
    <row r="4611" spans="1:24" x14ac:dyDescent="0.25">
      <c r="A4611" s="1" t="s">
        <v>6643</v>
      </c>
      <c r="B4611" s="1" t="s">
        <v>3944</v>
      </c>
      <c r="C4611" s="1" t="s">
        <v>254</v>
      </c>
      <c r="D4611" s="1" t="s">
        <v>255</v>
      </c>
      <c r="G4611" s="1" t="s">
        <v>6948</v>
      </c>
      <c r="H4611" s="1" t="s">
        <v>77</v>
      </c>
      <c r="I4611" s="1" t="s">
        <v>43</v>
      </c>
      <c r="J4611" s="1" t="s">
        <v>6954</v>
      </c>
      <c r="K4611" s="1" t="s">
        <v>44</v>
      </c>
      <c r="L4611" s="1" t="s">
        <v>6633</v>
      </c>
      <c r="M4611" s="1" t="s">
        <v>106</v>
      </c>
      <c r="N4611" s="1" t="s">
        <v>208</v>
      </c>
      <c r="O4611" s="1" t="s">
        <v>46</v>
      </c>
      <c r="P4611" s="1" t="s">
        <v>2620</v>
      </c>
      <c r="Q4611" s="1">
        <v>2018</v>
      </c>
      <c r="R4611">
        <v>2</v>
      </c>
      <c r="S4611" s="1" t="s">
        <v>58</v>
      </c>
      <c r="T4611" s="2">
        <f>+R4611</f>
        <v>2</v>
      </c>
      <c r="U4611" s="1" t="s">
        <v>82</v>
      </c>
      <c r="V4611" s="1" t="s">
        <v>83</v>
      </c>
      <c r="X4611" s="1" t="s">
        <v>289</v>
      </c>
    </row>
    <row r="4612" spans="1:24" x14ac:dyDescent="0.25">
      <c r="A4612" s="1" t="s">
        <v>6638</v>
      </c>
      <c r="B4612" s="1" t="s">
        <v>3938</v>
      </c>
      <c r="C4612" s="1" t="s">
        <v>254</v>
      </c>
      <c r="D4612" s="1" t="s">
        <v>255</v>
      </c>
      <c r="G4612" s="1" t="s">
        <v>6948</v>
      </c>
      <c r="H4612" s="1" t="s">
        <v>77</v>
      </c>
      <c r="I4612" s="1" t="s">
        <v>78</v>
      </c>
      <c r="J4612" s="1" t="s">
        <v>78</v>
      </c>
      <c r="K4612" s="1" t="s">
        <v>44</v>
      </c>
      <c r="L4612" s="1" t="s">
        <v>6633</v>
      </c>
      <c r="M4612" s="1" t="s">
        <v>106</v>
      </c>
      <c r="N4612" s="1" t="s">
        <v>75</v>
      </c>
      <c r="O4612" s="1" t="s">
        <v>46</v>
      </c>
      <c r="P4612" s="1" t="s">
        <v>299</v>
      </c>
      <c r="Q4612" s="1">
        <v>2018</v>
      </c>
      <c r="R4612">
        <v>0</v>
      </c>
      <c r="S4612" s="1" t="s">
        <v>58</v>
      </c>
      <c r="T4612" s="2">
        <f>+R4612</f>
        <v>0</v>
      </c>
      <c r="U4612" s="1" t="s">
        <v>125</v>
      </c>
      <c r="V4612" s="1" t="s">
        <v>909</v>
      </c>
    </row>
    <row r="4613" spans="1:24" x14ac:dyDescent="0.25">
      <c r="A4613" s="1" t="s">
        <v>6634</v>
      </c>
      <c r="B4613" s="1" t="s">
        <v>3886</v>
      </c>
      <c r="C4613" s="1" t="s">
        <v>254</v>
      </c>
      <c r="D4613" s="1" t="s">
        <v>255</v>
      </c>
      <c r="G4613" s="1" t="s">
        <v>6948</v>
      </c>
      <c r="H4613" s="1" t="s">
        <v>77</v>
      </c>
      <c r="I4613" s="1" t="s">
        <v>78</v>
      </c>
      <c r="J4613" s="1" t="s">
        <v>78</v>
      </c>
      <c r="K4613" s="1" t="s">
        <v>44</v>
      </c>
      <c r="L4613" s="1" t="s">
        <v>6633</v>
      </c>
      <c r="M4613" s="1" t="s">
        <v>106</v>
      </c>
      <c r="N4613" s="1" t="s">
        <v>71</v>
      </c>
      <c r="O4613" s="1" t="s">
        <v>46</v>
      </c>
      <c r="P4613" s="1" t="s">
        <v>299</v>
      </c>
      <c r="Q4613" s="1">
        <v>2018</v>
      </c>
      <c r="R4613">
        <v>102</v>
      </c>
      <c r="S4613" s="1" t="s">
        <v>58</v>
      </c>
      <c r="T4613" s="2">
        <f>+R4613</f>
        <v>102</v>
      </c>
      <c r="U4613" s="1" t="s">
        <v>68</v>
      </c>
      <c r="V4613" s="1" t="s">
        <v>60</v>
      </c>
      <c r="W4613" s="1" t="s">
        <v>61</v>
      </c>
    </row>
    <row r="4614" spans="1:24" x14ac:dyDescent="0.25">
      <c r="A4614" s="1" t="s">
        <v>6631</v>
      </c>
      <c r="B4614" s="1" t="s">
        <v>3882</v>
      </c>
      <c r="C4614" s="1" t="s">
        <v>254</v>
      </c>
      <c r="D4614" s="1" t="s">
        <v>255</v>
      </c>
      <c r="G4614" s="1" t="s">
        <v>6948</v>
      </c>
      <c r="H4614" s="1" t="s">
        <v>77</v>
      </c>
      <c r="I4614" s="1" t="s">
        <v>78</v>
      </c>
      <c r="J4614" s="1" t="s">
        <v>78</v>
      </c>
      <c r="K4614" s="1" t="s">
        <v>44</v>
      </c>
      <c r="L4614" s="1" t="s">
        <v>6633</v>
      </c>
      <c r="M4614" s="1" t="s">
        <v>106</v>
      </c>
      <c r="N4614" s="1" t="s">
        <v>75</v>
      </c>
      <c r="O4614" s="1" t="s">
        <v>46</v>
      </c>
      <c r="P4614" s="1" t="s">
        <v>299</v>
      </c>
      <c r="Q4614" s="1">
        <v>2018</v>
      </c>
      <c r="R4614">
        <v>0</v>
      </c>
      <c r="S4614" s="1" t="s">
        <v>58</v>
      </c>
      <c r="T4614" s="2">
        <f>+R4614</f>
        <v>0</v>
      </c>
      <c r="U4614" s="1" t="s">
        <v>719</v>
      </c>
      <c r="V4614" s="1" t="s">
        <v>4277</v>
      </c>
    </row>
    <row r="4615" spans="1:24" x14ac:dyDescent="0.25">
      <c r="A4615" s="1" t="s">
        <v>6599</v>
      </c>
      <c r="B4615" s="1" t="s">
        <v>2606</v>
      </c>
      <c r="C4615" s="1" t="s">
        <v>254</v>
      </c>
      <c r="D4615" s="1" t="s">
        <v>174</v>
      </c>
      <c r="G4615" s="1" t="s">
        <v>6948</v>
      </c>
      <c r="H4615" s="1" t="s">
        <v>77</v>
      </c>
      <c r="I4615" s="1" t="s">
        <v>114</v>
      </c>
      <c r="J4615" s="1" t="s">
        <v>114</v>
      </c>
      <c r="K4615" s="1" t="s">
        <v>44</v>
      </c>
      <c r="L4615" s="1" t="s">
        <v>6062</v>
      </c>
      <c r="M4615" s="1" t="s">
        <v>106</v>
      </c>
      <c r="N4615" s="1" t="s">
        <v>107</v>
      </c>
      <c r="O4615" s="1" t="s">
        <v>46</v>
      </c>
      <c r="P4615" s="1" t="s">
        <v>6601</v>
      </c>
      <c r="Q4615" s="1">
        <v>2018</v>
      </c>
      <c r="R4615">
        <v>0.5</v>
      </c>
      <c r="S4615" s="1" t="s">
        <v>58</v>
      </c>
      <c r="T4615" s="2">
        <f>+R4615</f>
        <v>0.5</v>
      </c>
      <c r="U4615" s="1" t="s">
        <v>82</v>
      </c>
      <c r="V4615" s="1" t="s">
        <v>83</v>
      </c>
      <c r="X4615" s="1" t="s">
        <v>482</v>
      </c>
    </row>
    <row r="4616" spans="1:24" x14ac:dyDescent="0.25">
      <c r="A4616" s="1" t="s">
        <v>6584</v>
      </c>
      <c r="B4616" s="1" t="s">
        <v>2561</v>
      </c>
      <c r="C4616" s="1" t="s">
        <v>254</v>
      </c>
      <c r="D4616" s="1" t="s">
        <v>174</v>
      </c>
      <c r="G4616" s="1" t="s">
        <v>6948</v>
      </c>
      <c r="H4616" s="1" t="s">
        <v>42</v>
      </c>
      <c r="I4616" s="1" t="s">
        <v>78</v>
      </c>
      <c r="J4616" s="1" t="s">
        <v>78</v>
      </c>
      <c r="K4616" s="1" t="s">
        <v>44</v>
      </c>
      <c r="L4616" s="1" t="s">
        <v>6586</v>
      </c>
      <c r="M4616" s="1" t="s">
        <v>106</v>
      </c>
      <c r="N4616" s="1" t="s">
        <v>87</v>
      </c>
      <c r="O4616" s="1" t="s">
        <v>46</v>
      </c>
      <c r="P4616" s="1" t="s">
        <v>1843</v>
      </c>
      <c r="Q4616" s="1">
        <v>2018</v>
      </c>
      <c r="R4616">
        <v>0.5</v>
      </c>
      <c r="S4616" s="1" t="s">
        <v>58</v>
      </c>
      <c r="T4616" s="2">
        <f>+R4616</f>
        <v>0.5</v>
      </c>
      <c r="U4616" s="1" t="s">
        <v>82</v>
      </c>
      <c r="V4616" s="1" t="s">
        <v>83</v>
      </c>
      <c r="X4616" s="1" t="s">
        <v>264</v>
      </c>
    </row>
    <row r="4617" spans="1:24" x14ac:dyDescent="0.25">
      <c r="A4617" s="1" t="s">
        <v>6515</v>
      </c>
      <c r="B4617" s="1" t="s">
        <v>3952</v>
      </c>
      <c r="C4617" s="1" t="s">
        <v>254</v>
      </c>
      <c r="D4617" s="1" t="s">
        <v>216</v>
      </c>
      <c r="G4617" s="1" t="s">
        <v>6948</v>
      </c>
      <c r="H4617" s="1" t="s">
        <v>77</v>
      </c>
      <c r="I4617" s="1" t="s">
        <v>171</v>
      </c>
      <c r="J4617" s="1" t="s">
        <v>6953</v>
      </c>
      <c r="K4617" s="1" t="s">
        <v>44</v>
      </c>
      <c r="L4617" s="1" t="s">
        <v>6352</v>
      </c>
      <c r="M4617" s="1" t="s">
        <v>106</v>
      </c>
      <c r="N4617" s="1" t="s">
        <v>36</v>
      </c>
      <c r="O4617" s="1" t="s">
        <v>46</v>
      </c>
      <c r="P4617" s="1" t="s">
        <v>73</v>
      </c>
      <c r="Q4617" s="1">
        <v>2018</v>
      </c>
      <c r="R4617">
        <v>0.5</v>
      </c>
      <c r="S4617" s="1" t="s">
        <v>58</v>
      </c>
      <c r="T4617" s="2">
        <f>+R4617</f>
        <v>0.5</v>
      </c>
      <c r="U4617" s="1" t="s">
        <v>82</v>
      </c>
      <c r="V4617" s="1" t="s">
        <v>83</v>
      </c>
      <c r="X4617" s="1" t="s">
        <v>260</v>
      </c>
    </row>
    <row r="4618" spans="1:24" x14ac:dyDescent="0.25">
      <c r="A4618" s="1" t="s">
        <v>6481</v>
      </c>
      <c r="B4618" s="1" t="s">
        <v>178</v>
      </c>
      <c r="C4618" s="1" t="s">
        <v>254</v>
      </c>
      <c r="D4618" s="1" t="s">
        <v>6332</v>
      </c>
      <c r="G4618" s="1" t="s">
        <v>6948</v>
      </c>
      <c r="H4618" s="1" t="s">
        <v>77</v>
      </c>
      <c r="I4618" s="1" t="s">
        <v>43</v>
      </c>
      <c r="J4618" s="1" t="s">
        <v>6954</v>
      </c>
      <c r="K4618" s="1" t="s">
        <v>44</v>
      </c>
      <c r="L4618" s="1" t="s">
        <v>6012</v>
      </c>
      <c r="M4618" s="1" t="s">
        <v>45</v>
      </c>
      <c r="N4618" s="1" t="s">
        <v>46</v>
      </c>
      <c r="O4618" s="1" t="s">
        <v>46</v>
      </c>
      <c r="P4618" s="1" t="s">
        <v>6483</v>
      </c>
      <c r="Q4618" s="1">
        <v>2018</v>
      </c>
      <c r="R4618">
        <v>0</v>
      </c>
      <c r="S4618" s="1" t="s">
        <v>58</v>
      </c>
      <c r="T4618" s="2">
        <f>+R4618</f>
        <v>0</v>
      </c>
      <c r="U4618" s="1" t="s">
        <v>68</v>
      </c>
      <c r="V4618" s="1" t="s">
        <v>60</v>
      </c>
      <c r="W4618" s="1" t="s">
        <v>61</v>
      </c>
    </row>
    <row r="4619" spans="1:24" x14ac:dyDescent="0.25">
      <c r="A4619" s="1" t="s">
        <v>6472</v>
      </c>
      <c r="B4619" s="1" t="s">
        <v>6473</v>
      </c>
      <c r="C4619" s="1" t="s">
        <v>254</v>
      </c>
      <c r="D4619" s="1" t="s">
        <v>174</v>
      </c>
      <c r="G4619" s="1" t="s">
        <v>6948</v>
      </c>
      <c r="H4619" s="1" t="s">
        <v>77</v>
      </c>
      <c r="I4619" s="1" t="s">
        <v>171</v>
      </c>
      <c r="J4619" s="1" t="s">
        <v>6953</v>
      </c>
      <c r="K4619" s="1" t="s">
        <v>44</v>
      </c>
      <c r="L4619" s="1" t="s">
        <v>4589</v>
      </c>
      <c r="M4619" s="1" t="s">
        <v>106</v>
      </c>
      <c r="N4619" s="1" t="s">
        <v>62</v>
      </c>
      <c r="O4619" s="1" t="s">
        <v>46</v>
      </c>
      <c r="P4619" s="1" t="s">
        <v>5273</v>
      </c>
      <c r="Q4619" s="1">
        <v>2018</v>
      </c>
      <c r="R4619">
        <v>0</v>
      </c>
      <c r="S4619" s="1" t="s">
        <v>58</v>
      </c>
      <c r="T4619" s="2">
        <f>+R4619</f>
        <v>0</v>
      </c>
      <c r="U4619" s="1" t="s">
        <v>68</v>
      </c>
      <c r="V4619" s="1" t="s">
        <v>60</v>
      </c>
      <c r="W4619" s="1" t="s">
        <v>61</v>
      </c>
    </row>
    <row r="4620" spans="1:24" x14ac:dyDescent="0.25">
      <c r="A4620" s="1" t="s">
        <v>6466</v>
      </c>
      <c r="B4620" s="1" t="s">
        <v>2436</v>
      </c>
      <c r="C4620" s="1" t="s">
        <v>254</v>
      </c>
      <c r="D4620" s="1" t="s">
        <v>216</v>
      </c>
      <c r="G4620" s="1" t="s">
        <v>6948</v>
      </c>
      <c r="H4620" s="1" t="s">
        <v>77</v>
      </c>
      <c r="I4620" s="1" t="s">
        <v>171</v>
      </c>
      <c r="J4620" s="1" t="s">
        <v>6953</v>
      </c>
      <c r="K4620" s="1" t="s">
        <v>44</v>
      </c>
      <c r="L4620" s="1" t="s">
        <v>6352</v>
      </c>
      <c r="M4620" s="1" t="s">
        <v>106</v>
      </c>
      <c r="N4620" s="1" t="s">
        <v>208</v>
      </c>
      <c r="O4620" s="1" t="s">
        <v>46</v>
      </c>
      <c r="P4620" s="1" t="s">
        <v>478</v>
      </c>
      <c r="Q4620" s="1">
        <v>2018</v>
      </c>
      <c r="R4620">
        <v>0</v>
      </c>
      <c r="S4620" s="1" t="s">
        <v>58</v>
      </c>
      <c r="T4620" s="2">
        <f>+R4620</f>
        <v>0</v>
      </c>
      <c r="U4620" s="1" t="s">
        <v>719</v>
      </c>
      <c r="V4620" s="1" t="s">
        <v>4277</v>
      </c>
    </row>
    <row r="4621" spans="1:24" x14ac:dyDescent="0.25">
      <c r="A4621" s="1" t="s">
        <v>6404</v>
      </c>
      <c r="B4621" s="1" t="s">
        <v>225</v>
      </c>
      <c r="C4621" s="1" t="s">
        <v>254</v>
      </c>
      <c r="D4621" s="1" t="s">
        <v>6332</v>
      </c>
      <c r="G4621" s="1" t="s">
        <v>6948</v>
      </c>
      <c r="H4621" s="1" t="s">
        <v>77</v>
      </c>
      <c r="I4621" s="1" t="s">
        <v>43</v>
      </c>
      <c r="J4621" s="1" t="s">
        <v>6954</v>
      </c>
      <c r="K4621" s="1" t="s">
        <v>44</v>
      </c>
      <c r="L4621" s="1" t="s">
        <v>6012</v>
      </c>
      <c r="M4621" s="1" t="s">
        <v>106</v>
      </c>
      <c r="N4621" s="1" t="s">
        <v>62</v>
      </c>
      <c r="O4621" s="1" t="s">
        <v>46</v>
      </c>
      <c r="P4621" s="1" t="s">
        <v>233</v>
      </c>
      <c r="Q4621" s="1">
        <v>2018</v>
      </c>
      <c r="R4621">
        <v>1</v>
      </c>
      <c r="S4621" s="1" t="s">
        <v>58</v>
      </c>
      <c r="T4621" s="2">
        <f>+R4621</f>
        <v>1</v>
      </c>
      <c r="U4621" s="1" t="s">
        <v>136</v>
      </c>
      <c r="V4621" s="1" t="s">
        <v>83</v>
      </c>
      <c r="X4621" s="1" t="s">
        <v>482</v>
      </c>
    </row>
    <row r="4622" spans="1:24" x14ac:dyDescent="0.25">
      <c r="A4622" s="1" t="s">
        <v>6383</v>
      </c>
      <c r="B4622" s="1" t="s">
        <v>4299</v>
      </c>
      <c r="C4622" s="1" t="s">
        <v>254</v>
      </c>
      <c r="D4622" s="1" t="s">
        <v>255</v>
      </c>
      <c r="G4622" s="1" t="s">
        <v>6948</v>
      </c>
      <c r="H4622" s="1" t="s">
        <v>77</v>
      </c>
      <c r="I4622" s="1" t="s">
        <v>78</v>
      </c>
      <c r="J4622" s="1" t="s">
        <v>78</v>
      </c>
      <c r="K4622" s="1" t="s">
        <v>50</v>
      </c>
      <c r="M4622" s="1" t="s">
        <v>106</v>
      </c>
      <c r="N4622" s="1" t="s">
        <v>62</v>
      </c>
      <c r="O4622" s="1" t="s">
        <v>46</v>
      </c>
      <c r="P4622" s="1" t="s">
        <v>299</v>
      </c>
      <c r="Q4622" s="1">
        <v>2018</v>
      </c>
      <c r="R4622">
        <v>1</v>
      </c>
      <c r="S4622" s="1" t="s">
        <v>58</v>
      </c>
      <c r="T4622" s="2">
        <f>+R4622</f>
        <v>1</v>
      </c>
      <c r="U4622" s="1" t="s">
        <v>82</v>
      </c>
      <c r="V4622" s="1" t="s">
        <v>83</v>
      </c>
      <c r="X4622" s="1" t="s">
        <v>260</v>
      </c>
    </row>
    <row r="4623" spans="1:24" x14ac:dyDescent="0.25">
      <c r="A4623" s="1" t="s">
        <v>6379</v>
      </c>
      <c r="B4623" s="1" t="s">
        <v>2588</v>
      </c>
      <c r="C4623" s="1" t="s">
        <v>254</v>
      </c>
      <c r="D4623" s="1" t="s">
        <v>174</v>
      </c>
      <c r="G4623" s="1" t="s">
        <v>6948</v>
      </c>
      <c r="H4623" s="1" t="s">
        <v>77</v>
      </c>
      <c r="I4623" s="1" t="s">
        <v>114</v>
      </c>
      <c r="J4623" s="1" t="s">
        <v>114</v>
      </c>
      <c r="K4623" s="1" t="s">
        <v>44</v>
      </c>
      <c r="L4623" s="1" t="s">
        <v>4589</v>
      </c>
      <c r="M4623" s="1" t="s">
        <v>106</v>
      </c>
      <c r="N4623" s="1" t="s">
        <v>170</v>
      </c>
      <c r="O4623" s="1" t="s">
        <v>46</v>
      </c>
      <c r="P4623" s="1" t="s">
        <v>3534</v>
      </c>
      <c r="Q4623" s="1">
        <v>2018</v>
      </c>
      <c r="R4623">
        <v>2</v>
      </c>
      <c r="S4623" s="1" t="s">
        <v>58</v>
      </c>
      <c r="T4623" s="2">
        <f>+R4623</f>
        <v>2</v>
      </c>
      <c r="U4623" s="1" t="s">
        <v>82</v>
      </c>
      <c r="V4623" s="1" t="s">
        <v>83</v>
      </c>
      <c r="X4623" s="1" t="s">
        <v>264</v>
      </c>
    </row>
    <row r="4624" spans="1:24" x14ac:dyDescent="0.25">
      <c r="A4624" s="1" t="s">
        <v>6376</v>
      </c>
      <c r="B4624" s="1" t="s">
        <v>223</v>
      </c>
      <c r="C4624" s="1" t="s">
        <v>254</v>
      </c>
      <c r="D4624" s="1" t="s">
        <v>6332</v>
      </c>
      <c r="G4624" s="1" t="s">
        <v>6948</v>
      </c>
      <c r="H4624" s="1" t="s">
        <v>77</v>
      </c>
      <c r="I4624" s="1" t="s">
        <v>43</v>
      </c>
      <c r="J4624" s="1" t="s">
        <v>6954</v>
      </c>
      <c r="K4624" s="1" t="s">
        <v>50</v>
      </c>
      <c r="M4624" s="1" t="s">
        <v>106</v>
      </c>
      <c r="N4624" s="1" t="s">
        <v>41</v>
      </c>
      <c r="O4624" s="1" t="s">
        <v>46</v>
      </c>
      <c r="P4624" s="1" t="s">
        <v>6378</v>
      </c>
      <c r="Q4624" s="1">
        <v>2018</v>
      </c>
      <c r="R4624">
        <v>0</v>
      </c>
      <c r="S4624" s="1" t="s">
        <v>58</v>
      </c>
      <c r="T4624" s="2">
        <f>+R4624</f>
        <v>0</v>
      </c>
      <c r="U4624" s="1" t="s">
        <v>125</v>
      </c>
      <c r="V4624" s="1" t="s">
        <v>909</v>
      </c>
    </row>
    <row r="4625" spans="1:24" x14ac:dyDescent="0.25">
      <c r="A4625" s="1" t="s">
        <v>6359</v>
      </c>
      <c r="B4625" s="1" t="s">
        <v>4310</v>
      </c>
      <c r="C4625" s="1" t="s">
        <v>254</v>
      </c>
      <c r="D4625" s="1" t="s">
        <v>255</v>
      </c>
      <c r="G4625" s="1" t="s">
        <v>6948</v>
      </c>
      <c r="H4625" s="1" t="s">
        <v>77</v>
      </c>
      <c r="I4625" s="1" t="s">
        <v>78</v>
      </c>
      <c r="J4625" s="1" t="s">
        <v>78</v>
      </c>
      <c r="K4625" s="1" t="s">
        <v>44</v>
      </c>
      <c r="L4625" s="1" t="s">
        <v>5804</v>
      </c>
      <c r="M4625" s="1" t="s">
        <v>106</v>
      </c>
      <c r="N4625" s="1" t="s">
        <v>208</v>
      </c>
      <c r="O4625" s="1" t="s">
        <v>46</v>
      </c>
      <c r="P4625" s="1" t="s">
        <v>2278</v>
      </c>
      <c r="Q4625" s="1">
        <v>2018</v>
      </c>
      <c r="R4625">
        <v>150</v>
      </c>
      <c r="S4625" s="1" t="s">
        <v>58</v>
      </c>
      <c r="T4625" s="2">
        <f>+R4625</f>
        <v>150</v>
      </c>
      <c r="U4625" s="1" t="s">
        <v>68</v>
      </c>
      <c r="V4625" s="1" t="s">
        <v>60</v>
      </c>
      <c r="W4625" s="1" t="s">
        <v>61</v>
      </c>
    </row>
    <row r="4626" spans="1:24" x14ac:dyDescent="0.25">
      <c r="A4626" s="1" t="s">
        <v>6353</v>
      </c>
      <c r="B4626" s="1" t="s">
        <v>4285</v>
      </c>
      <c r="C4626" s="1" t="s">
        <v>254</v>
      </c>
      <c r="D4626" s="1" t="s">
        <v>6332</v>
      </c>
      <c r="G4626" s="1" t="s">
        <v>6948</v>
      </c>
      <c r="H4626" s="1" t="s">
        <v>77</v>
      </c>
      <c r="I4626" s="1" t="s">
        <v>43</v>
      </c>
      <c r="J4626" s="1" t="s">
        <v>6954</v>
      </c>
      <c r="K4626" s="1" t="s">
        <v>44</v>
      </c>
      <c r="L4626" s="1" t="s">
        <v>6355</v>
      </c>
      <c r="M4626" s="1" t="s">
        <v>106</v>
      </c>
      <c r="N4626" s="1" t="s">
        <v>208</v>
      </c>
      <c r="O4626" s="1" t="s">
        <v>46</v>
      </c>
      <c r="P4626" s="1" t="s">
        <v>6356</v>
      </c>
      <c r="Q4626" s="1">
        <v>2018</v>
      </c>
      <c r="R4626">
        <v>0</v>
      </c>
      <c r="S4626" s="1" t="s">
        <v>58</v>
      </c>
      <c r="T4626" s="2">
        <f>+R4626</f>
        <v>0</v>
      </c>
      <c r="U4626" s="1" t="s">
        <v>719</v>
      </c>
      <c r="V4626" s="1" t="s">
        <v>4277</v>
      </c>
    </row>
    <row r="4627" spans="1:24" x14ac:dyDescent="0.25">
      <c r="A4627" s="1" t="s">
        <v>6345</v>
      </c>
      <c r="B4627" s="1" t="s">
        <v>4282</v>
      </c>
      <c r="C4627" s="1" t="s">
        <v>254</v>
      </c>
      <c r="D4627" s="1" t="s">
        <v>6332</v>
      </c>
      <c r="G4627" s="1" t="s">
        <v>6948</v>
      </c>
      <c r="H4627" s="1" t="s">
        <v>77</v>
      </c>
      <c r="I4627" s="1" t="s">
        <v>114</v>
      </c>
      <c r="J4627" s="1" t="s">
        <v>114</v>
      </c>
      <c r="K4627" s="1" t="s">
        <v>44</v>
      </c>
      <c r="L4627" s="1" t="s">
        <v>6347</v>
      </c>
      <c r="M4627" s="1" t="s">
        <v>106</v>
      </c>
      <c r="N4627" s="1" t="s">
        <v>156</v>
      </c>
      <c r="O4627" s="1" t="s">
        <v>46</v>
      </c>
      <c r="P4627" s="1" t="s">
        <v>299</v>
      </c>
      <c r="Q4627" s="1">
        <v>2018</v>
      </c>
      <c r="R4627">
        <v>5</v>
      </c>
      <c r="S4627" s="1" t="s">
        <v>58</v>
      </c>
      <c r="T4627" s="2">
        <f>+R4627</f>
        <v>5</v>
      </c>
      <c r="U4627" s="1" t="s">
        <v>82</v>
      </c>
      <c r="V4627" s="1" t="s">
        <v>83</v>
      </c>
      <c r="X4627" s="1" t="s">
        <v>289</v>
      </c>
    </row>
    <row r="4628" spans="1:24" x14ac:dyDescent="0.25">
      <c r="A4628" s="1" t="s">
        <v>6336</v>
      </c>
      <c r="B4628" s="1" t="s">
        <v>3422</v>
      </c>
      <c r="C4628" s="1" t="s">
        <v>254</v>
      </c>
      <c r="D4628" s="1" t="s">
        <v>255</v>
      </c>
      <c r="G4628" s="1" t="s">
        <v>6948</v>
      </c>
      <c r="H4628" s="1" t="s">
        <v>77</v>
      </c>
      <c r="I4628" s="1" t="s">
        <v>78</v>
      </c>
      <c r="J4628" s="1" t="s">
        <v>78</v>
      </c>
      <c r="K4628" s="1" t="s">
        <v>50</v>
      </c>
      <c r="M4628" s="1" t="s">
        <v>106</v>
      </c>
      <c r="N4628" s="1" t="s">
        <v>208</v>
      </c>
      <c r="O4628" s="1" t="s">
        <v>46</v>
      </c>
      <c r="P4628" s="1" t="s">
        <v>2278</v>
      </c>
      <c r="Q4628" s="1">
        <v>2018</v>
      </c>
      <c r="R4628">
        <v>1</v>
      </c>
      <c r="S4628" s="1" t="s">
        <v>58</v>
      </c>
      <c r="T4628" s="2">
        <f>+R4628</f>
        <v>1</v>
      </c>
      <c r="U4628" s="1" t="s">
        <v>82</v>
      </c>
      <c r="V4628" s="1" t="s">
        <v>83</v>
      </c>
      <c r="X4628" s="1" t="s">
        <v>264</v>
      </c>
    </row>
    <row r="4629" spans="1:24" x14ac:dyDescent="0.25">
      <c r="A4629" s="1" t="s">
        <v>6311</v>
      </c>
      <c r="B4629" s="1" t="s">
        <v>6312</v>
      </c>
      <c r="C4629" s="1" t="s">
        <v>254</v>
      </c>
      <c r="D4629" s="1" t="s">
        <v>6290</v>
      </c>
      <c r="G4629" s="1" t="s">
        <v>6948</v>
      </c>
      <c r="H4629" s="1" t="s">
        <v>77</v>
      </c>
      <c r="I4629" s="1" t="s">
        <v>78</v>
      </c>
      <c r="J4629" s="1" t="s">
        <v>78</v>
      </c>
      <c r="K4629" s="1" t="s">
        <v>44</v>
      </c>
      <c r="L4629" s="1" t="s">
        <v>6314</v>
      </c>
      <c r="M4629" s="1" t="s">
        <v>106</v>
      </c>
      <c r="N4629" s="1" t="s">
        <v>208</v>
      </c>
      <c r="O4629" s="1" t="s">
        <v>46</v>
      </c>
      <c r="P4629" s="1" t="s">
        <v>6315</v>
      </c>
      <c r="Q4629" s="1">
        <v>2018</v>
      </c>
      <c r="R4629">
        <v>1</v>
      </c>
      <c r="S4629" s="1" t="s">
        <v>58</v>
      </c>
      <c r="T4629" s="2">
        <f>+R4629</f>
        <v>1</v>
      </c>
      <c r="U4629" s="1" t="s">
        <v>82</v>
      </c>
      <c r="V4629" s="1" t="s">
        <v>83</v>
      </c>
      <c r="X4629" s="1" t="s">
        <v>260</v>
      </c>
    </row>
    <row r="4630" spans="1:24" x14ac:dyDescent="0.25">
      <c r="A4630" s="1" t="s">
        <v>6307</v>
      </c>
      <c r="B4630" s="1" t="s">
        <v>6308</v>
      </c>
      <c r="C4630" s="1" t="s">
        <v>254</v>
      </c>
      <c r="D4630" s="1" t="s">
        <v>6290</v>
      </c>
      <c r="G4630" s="1" t="s">
        <v>6948</v>
      </c>
      <c r="H4630" s="1" t="s">
        <v>77</v>
      </c>
      <c r="I4630" s="1" t="s">
        <v>78</v>
      </c>
      <c r="J4630" s="1" t="s">
        <v>78</v>
      </c>
      <c r="K4630" s="1" t="s">
        <v>44</v>
      </c>
      <c r="L4630" s="1" t="s">
        <v>6306</v>
      </c>
      <c r="M4630" s="1" t="s">
        <v>106</v>
      </c>
      <c r="N4630" s="1" t="s">
        <v>62</v>
      </c>
      <c r="O4630" s="1" t="s">
        <v>46</v>
      </c>
      <c r="P4630" s="1" t="s">
        <v>6310</v>
      </c>
      <c r="Q4630" s="1">
        <v>2018</v>
      </c>
      <c r="R4630">
        <v>90</v>
      </c>
      <c r="S4630" s="1" t="s">
        <v>58</v>
      </c>
      <c r="T4630" s="2">
        <f>+R4630</f>
        <v>90</v>
      </c>
      <c r="U4630" s="1" t="s">
        <v>68</v>
      </c>
      <c r="V4630" s="1" t="s">
        <v>60</v>
      </c>
      <c r="W4630" s="1" t="s">
        <v>61</v>
      </c>
    </row>
    <row r="4631" spans="1:24" x14ac:dyDescent="0.25">
      <c r="A4631" s="1" t="s">
        <v>6303</v>
      </c>
      <c r="B4631" s="1" t="s">
        <v>6304</v>
      </c>
      <c r="C4631" s="1" t="s">
        <v>254</v>
      </c>
      <c r="D4631" s="1" t="s">
        <v>6290</v>
      </c>
      <c r="G4631" s="1" t="s">
        <v>6948</v>
      </c>
      <c r="H4631" s="1" t="s">
        <v>77</v>
      </c>
      <c r="I4631" s="1" t="s">
        <v>78</v>
      </c>
      <c r="J4631" s="1" t="s">
        <v>78</v>
      </c>
      <c r="K4631" s="1" t="s">
        <v>44</v>
      </c>
      <c r="L4631" s="1" t="s">
        <v>6306</v>
      </c>
      <c r="M4631" s="1" t="s">
        <v>106</v>
      </c>
      <c r="N4631" s="1" t="s">
        <v>208</v>
      </c>
      <c r="O4631" s="1" t="s">
        <v>46</v>
      </c>
      <c r="P4631" s="1" t="s">
        <v>429</v>
      </c>
      <c r="Q4631" s="1">
        <v>2018</v>
      </c>
    </row>
    <row r="4632" spans="1:24" x14ac:dyDescent="0.25">
      <c r="A4632" s="1" t="s">
        <v>6285</v>
      </c>
      <c r="B4632" s="1" t="s">
        <v>6286</v>
      </c>
      <c r="C4632" s="1" t="s">
        <v>254</v>
      </c>
      <c r="D4632" s="1" t="s">
        <v>255</v>
      </c>
      <c r="G4632" s="1" t="s">
        <v>6948</v>
      </c>
      <c r="H4632" s="1" t="s">
        <v>77</v>
      </c>
      <c r="I4632" s="1" t="s">
        <v>78</v>
      </c>
      <c r="J4632" s="1" t="s">
        <v>78</v>
      </c>
      <c r="K4632" s="1" t="s">
        <v>50</v>
      </c>
      <c r="M4632" s="1" t="s">
        <v>106</v>
      </c>
      <c r="N4632" s="1" t="s">
        <v>75</v>
      </c>
      <c r="O4632" s="1" t="s">
        <v>46</v>
      </c>
      <c r="P4632" s="1" t="s">
        <v>6213</v>
      </c>
      <c r="Q4632" s="1">
        <v>2018</v>
      </c>
      <c r="R4632">
        <v>240</v>
      </c>
      <c r="S4632" s="1" t="s">
        <v>58</v>
      </c>
      <c r="T4632" s="2">
        <f>+R4632</f>
        <v>240</v>
      </c>
      <c r="U4632" s="1" t="s">
        <v>68</v>
      </c>
      <c r="V4632" s="1" t="s">
        <v>60</v>
      </c>
      <c r="W4632" s="1" t="s">
        <v>61</v>
      </c>
    </row>
    <row r="4633" spans="1:24" x14ac:dyDescent="0.25">
      <c r="A4633" s="1" t="s">
        <v>6250</v>
      </c>
      <c r="B4633" s="1" t="s">
        <v>4166</v>
      </c>
      <c r="C4633" s="1" t="s">
        <v>254</v>
      </c>
      <c r="D4633" s="1" t="s">
        <v>255</v>
      </c>
      <c r="G4633" s="1" t="s">
        <v>6948</v>
      </c>
      <c r="H4633" s="1" t="s">
        <v>77</v>
      </c>
      <c r="I4633" s="1" t="s">
        <v>43</v>
      </c>
      <c r="J4633" s="1" t="s">
        <v>6954</v>
      </c>
      <c r="K4633" s="1" t="s">
        <v>50</v>
      </c>
      <c r="M4633" s="1" t="s">
        <v>106</v>
      </c>
      <c r="N4633" s="1" t="s">
        <v>182</v>
      </c>
      <c r="O4633" s="1" t="s">
        <v>46</v>
      </c>
      <c r="P4633" s="1" t="s">
        <v>434</v>
      </c>
      <c r="Q4633" s="1">
        <v>2018</v>
      </c>
      <c r="R4633">
        <v>1</v>
      </c>
      <c r="S4633" s="1" t="s">
        <v>58</v>
      </c>
      <c r="T4633" s="2">
        <f>+R4633</f>
        <v>1</v>
      </c>
      <c r="U4633" s="1" t="s">
        <v>82</v>
      </c>
      <c r="V4633" s="1" t="s">
        <v>83</v>
      </c>
      <c r="X4633" s="1" t="s">
        <v>482</v>
      </c>
    </row>
    <row r="4634" spans="1:24" x14ac:dyDescent="0.25">
      <c r="A4634" s="1" t="s">
        <v>6235</v>
      </c>
      <c r="B4634" s="1" t="s">
        <v>4152</v>
      </c>
      <c r="C4634" s="1" t="s">
        <v>254</v>
      </c>
      <c r="D4634" s="1" t="s">
        <v>255</v>
      </c>
      <c r="G4634" s="1" t="s">
        <v>6948</v>
      </c>
      <c r="H4634" s="1" t="s">
        <v>77</v>
      </c>
      <c r="I4634" s="1" t="s">
        <v>43</v>
      </c>
      <c r="J4634" s="1" t="s">
        <v>6954</v>
      </c>
      <c r="K4634" s="1" t="s">
        <v>44</v>
      </c>
      <c r="L4634" s="1" t="s">
        <v>5804</v>
      </c>
      <c r="M4634" s="1" t="s">
        <v>106</v>
      </c>
      <c r="N4634" s="1" t="s">
        <v>156</v>
      </c>
      <c r="O4634" s="1" t="s">
        <v>46</v>
      </c>
      <c r="P4634" s="1" t="s">
        <v>387</v>
      </c>
      <c r="Q4634" s="1">
        <v>2018</v>
      </c>
      <c r="R4634">
        <v>1</v>
      </c>
      <c r="S4634" s="1" t="s">
        <v>58</v>
      </c>
      <c r="T4634" s="2">
        <f>+R4634</f>
        <v>1</v>
      </c>
      <c r="U4634" s="1" t="s">
        <v>82</v>
      </c>
      <c r="V4634" s="1" t="s">
        <v>83</v>
      </c>
      <c r="X4634" s="1" t="s">
        <v>289</v>
      </c>
    </row>
    <row r="4635" spans="1:24" x14ac:dyDescent="0.25">
      <c r="A4635" s="1" t="s">
        <v>6229</v>
      </c>
      <c r="B4635" s="1" t="s">
        <v>6230</v>
      </c>
      <c r="C4635" s="1" t="s">
        <v>254</v>
      </c>
      <c r="D4635" s="1" t="s">
        <v>255</v>
      </c>
      <c r="G4635" s="1" t="s">
        <v>6948</v>
      </c>
      <c r="H4635" s="1" t="s">
        <v>77</v>
      </c>
      <c r="I4635" s="1" t="s">
        <v>171</v>
      </c>
      <c r="J4635" s="1" t="s">
        <v>6953</v>
      </c>
      <c r="K4635" s="1" t="s">
        <v>50</v>
      </c>
      <c r="M4635" s="1" t="s">
        <v>106</v>
      </c>
      <c r="N4635" s="1" t="s">
        <v>75</v>
      </c>
      <c r="O4635" s="1" t="s">
        <v>46</v>
      </c>
      <c r="P4635" s="1" t="s">
        <v>6232</v>
      </c>
      <c r="Q4635" s="1">
        <v>2018</v>
      </c>
      <c r="R4635">
        <v>1</v>
      </c>
      <c r="S4635" s="1" t="s">
        <v>58</v>
      </c>
      <c r="T4635" s="2">
        <f>+R4635</f>
        <v>1</v>
      </c>
      <c r="U4635" s="1" t="s">
        <v>82</v>
      </c>
      <c r="V4635" s="1" t="s">
        <v>83</v>
      </c>
      <c r="X4635" s="1" t="s">
        <v>260</v>
      </c>
    </row>
    <row r="4636" spans="1:24" x14ac:dyDescent="0.25">
      <c r="A4636" s="1" t="s">
        <v>6223</v>
      </c>
      <c r="B4636" s="1" t="s">
        <v>4144</v>
      </c>
      <c r="C4636" s="1" t="s">
        <v>254</v>
      </c>
      <c r="D4636" s="1" t="s">
        <v>255</v>
      </c>
      <c r="G4636" s="1" t="s">
        <v>6948</v>
      </c>
      <c r="H4636" s="1" t="s">
        <v>77</v>
      </c>
      <c r="I4636" s="1" t="s">
        <v>43</v>
      </c>
      <c r="J4636" s="1" t="s">
        <v>6954</v>
      </c>
      <c r="K4636" s="1" t="s">
        <v>50</v>
      </c>
      <c r="M4636" s="1" t="s">
        <v>106</v>
      </c>
      <c r="N4636" s="1" t="s">
        <v>75</v>
      </c>
      <c r="O4636" s="1" t="s">
        <v>46</v>
      </c>
      <c r="P4636" s="1" t="s">
        <v>6225</v>
      </c>
      <c r="Q4636" s="1">
        <v>2018</v>
      </c>
      <c r="R4636">
        <v>0</v>
      </c>
      <c r="S4636" s="1" t="s">
        <v>58</v>
      </c>
      <c r="T4636" s="2">
        <f>+R4636</f>
        <v>0</v>
      </c>
      <c r="U4636" s="1" t="s">
        <v>125</v>
      </c>
      <c r="V4636" s="1" t="s">
        <v>909</v>
      </c>
    </row>
    <row r="4637" spans="1:24" x14ac:dyDescent="0.25">
      <c r="A4637" s="1" t="s">
        <v>6216</v>
      </c>
      <c r="B4637" s="1" t="s">
        <v>4140</v>
      </c>
      <c r="C4637" s="1" t="s">
        <v>254</v>
      </c>
      <c r="D4637" s="1" t="s">
        <v>255</v>
      </c>
      <c r="G4637" s="1" t="s">
        <v>6948</v>
      </c>
      <c r="H4637" s="1" t="s">
        <v>77</v>
      </c>
      <c r="I4637" s="1" t="s">
        <v>43</v>
      </c>
      <c r="J4637" s="1" t="s">
        <v>6954</v>
      </c>
      <c r="K4637" s="1" t="s">
        <v>50</v>
      </c>
      <c r="M4637" s="1" t="s">
        <v>106</v>
      </c>
      <c r="N4637" s="1" t="s">
        <v>75</v>
      </c>
      <c r="O4637" s="1" t="s">
        <v>46</v>
      </c>
      <c r="P4637" s="1" t="s">
        <v>6218</v>
      </c>
      <c r="Q4637" s="1">
        <v>2018</v>
      </c>
      <c r="R4637">
        <v>85</v>
      </c>
      <c r="S4637" s="1" t="s">
        <v>58</v>
      </c>
      <c r="T4637" s="2">
        <f>+R4637</f>
        <v>85</v>
      </c>
      <c r="U4637" s="1" t="s">
        <v>68</v>
      </c>
      <c r="V4637" s="1" t="s">
        <v>60</v>
      </c>
      <c r="W4637" s="1" t="s">
        <v>61</v>
      </c>
    </row>
    <row r="4638" spans="1:24" x14ac:dyDescent="0.25">
      <c r="A4638" s="1" t="s">
        <v>6203</v>
      </c>
      <c r="B4638" s="1" t="s">
        <v>4264</v>
      </c>
      <c r="C4638" s="1" t="s">
        <v>254</v>
      </c>
      <c r="D4638" s="1" t="s">
        <v>174</v>
      </c>
      <c r="G4638" s="1" t="s">
        <v>6948</v>
      </c>
      <c r="H4638" s="1" t="s">
        <v>77</v>
      </c>
      <c r="I4638" s="1" t="s">
        <v>43</v>
      </c>
      <c r="J4638" s="1" t="s">
        <v>6954</v>
      </c>
      <c r="K4638" s="1" t="s">
        <v>50</v>
      </c>
      <c r="M4638" s="1" t="s">
        <v>106</v>
      </c>
      <c r="N4638" s="1" t="s">
        <v>71</v>
      </c>
      <c r="O4638" s="1" t="s">
        <v>46</v>
      </c>
      <c r="P4638" s="1" t="s">
        <v>6205</v>
      </c>
      <c r="Q4638" s="1">
        <v>2018</v>
      </c>
      <c r="R4638">
        <v>0</v>
      </c>
      <c r="S4638" s="1" t="s">
        <v>58</v>
      </c>
      <c r="T4638" s="2">
        <f>+R4638</f>
        <v>0</v>
      </c>
      <c r="U4638" s="1" t="s">
        <v>719</v>
      </c>
      <c r="V4638" s="1" t="s">
        <v>4277</v>
      </c>
    </row>
    <row r="4639" spans="1:24" x14ac:dyDescent="0.25">
      <c r="A4639" s="1" t="s">
        <v>6147</v>
      </c>
      <c r="B4639" s="1" t="s">
        <v>247</v>
      </c>
      <c r="C4639" s="1" t="s">
        <v>254</v>
      </c>
      <c r="D4639" s="1" t="s">
        <v>255</v>
      </c>
      <c r="G4639" s="1" t="s">
        <v>6948</v>
      </c>
      <c r="H4639" s="1" t="s">
        <v>77</v>
      </c>
      <c r="I4639" s="1" t="s">
        <v>43</v>
      </c>
      <c r="J4639" s="1" t="s">
        <v>6954</v>
      </c>
      <c r="K4639" s="1" t="s">
        <v>44</v>
      </c>
      <c r="L4639" s="1" t="s">
        <v>5804</v>
      </c>
      <c r="M4639" s="1" t="s">
        <v>106</v>
      </c>
      <c r="N4639" s="1" t="s">
        <v>62</v>
      </c>
      <c r="O4639" s="1" t="s">
        <v>46</v>
      </c>
      <c r="P4639" s="1" t="s">
        <v>3633</v>
      </c>
      <c r="Q4639" s="1">
        <v>2018</v>
      </c>
      <c r="R4639">
        <v>5</v>
      </c>
      <c r="S4639" s="1" t="s">
        <v>58</v>
      </c>
      <c r="T4639" s="2">
        <f>+R4639</f>
        <v>5</v>
      </c>
      <c r="U4639" s="1" t="s">
        <v>136</v>
      </c>
      <c r="V4639" s="1" t="s">
        <v>83</v>
      </c>
      <c r="X4639" s="1" t="s">
        <v>289</v>
      </c>
    </row>
    <row r="4640" spans="1:24" x14ac:dyDescent="0.25">
      <c r="A4640" s="1" t="s">
        <v>6138</v>
      </c>
      <c r="B4640" s="1" t="s">
        <v>246</v>
      </c>
      <c r="C4640" s="1" t="s">
        <v>254</v>
      </c>
      <c r="D4640" s="1" t="s">
        <v>255</v>
      </c>
      <c r="G4640" s="1" t="s">
        <v>6948</v>
      </c>
      <c r="H4640" s="1" t="s">
        <v>77</v>
      </c>
      <c r="I4640" s="1" t="s">
        <v>78</v>
      </c>
      <c r="J4640" s="1" t="s">
        <v>78</v>
      </c>
      <c r="K4640" s="1" t="s">
        <v>44</v>
      </c>
      <c r="L4640" s="1" t="s">
        <v>5804</v>
      </c>
      <c r="M4640" s="1" t="s">
        <v>106</v>
      </c>
      <c r="N4640" s="1" t="s">
        <v>98</v>
      </c>
      <c r="O4640" s="1" t="s">
        <v>46</v>
      </c>
      <c r="P4640" s="1" t="s">
        <v>6140</v>
      </c>
      <c r="Q4640" s="1">
        <v>2018</v>
      </c>
      <c r="R4640">
        <v>2</v>
      </c>
      <c r="S4640" s="1" t="s">
        <v>58</v>
      </c>
      <c r="T4640" s="2">
        <f>+R4640</f>
        <v>2</v>
      </c>
      <c r="U4640" s="1" t="s">
        <v>82</v>
      </c>
      <c r="V4640" s="1" t="s">
        <v>83</v>
      </c>
      <c r="X4640" s="1" t="s">
        <v>264</v>
      </c>
    </row>
    <row r="4641" spans="1:24" x14ac:dyDescent="0.25">
      <c r="A4641" s="1" t="s">
        <v>6127</v>
      </c>
      <c r="B4641" s="1" t="s">
        <v>245</v>
      </c>
      <c r="C4641" s="1" t="s">
        <v>254</v>
      </c>
      <c r="D4641" s="1" t="s">
        <v>255</v>
      </c>
      <c r="G4641" s="1" t="s">
        <v>6948</v>
      </c>
      <c r="H4641" s="1" t="s">
        <v>77</v>
      </c>
      <c r="I4641" s="1" t="s">
        <v>43</v>
      </c>
      <c r="J4641" s="1" t="s">
        <v>6954</v>
      </c>
      <c r="K4641" s="1" t="s">
        <v>44</v>
      </c>
      <c r="L4641" s="1" t="s">
        <v>5804</v>
      </c>
      <c r="M4641" s="1" t="s">
        <v>106</v>
      </c>
      <c r="N4641" s="1" t="s">
        <v>208</v>
      </c>
      <c r="O4641" s="1" t="s">
        <v>46</v>
      </c>
      <c r="P4641" s="1" t="s">
        <v>6129</v>
      </c>
      <c r="Q4641" s="1">
        <v>2018</v>
      </c>
      <c r="R4641">
        <v>2</v>
      </c>
      <c r="S4641" s="1" t="s">
        <v>58</v>
      </c>
      <c r="T4641" s="2">
        <f>+R4641</f>
        <v>2</v>
      </c>
      <c r="U4641" s="1" t="s">
        <v>82</v>
      </c>
      <c r="V4641" s="1" t="s">
        <v>83</v>
      </c>
      <c r="X4641" s="1" t="s">
        <v>260</v>
      </c>
    </row>
    <row r="4642" spans="1:24" x14ac:dyDescent="0.25">
      <c r="A4642" s="1" t="s">
        <v>6120</v>
      </c>
      <c r="B4642" s="1" t="s">
        <v>2684</v>
      </c>
      <c r="C4642" s="1" t="s">
        <v>254</v>
      </c>
      <c r="D4642" s="1" t="s">
        <v>255</v>
      </c>
      <c r="G4642" s="1" t="s">
        <v>6948</v>
      </c>
      <c r="H4642" s="1" t="s">
        <v>77</v>
      </c>
      <c r="I4642" s="1" t="s">
        <v>43</v>
      </c>
      <c r="J4642" s="1" t="s">
        <v>6954</v>
      </c>
      <c r="K4642" s="1" t="s">
        <v>50</v>
      </c>
      <c r="M4642" s="1" t="s">
        <v>106</v>
      </c>
      <c r="N4642" s="1" t="s">
        <v>182</v>
      </c>
      <c r="O4642" s="1" t="s">
        <v>46</v>
      </c>
      <c r="P4642" s="1" t="s">
        <v>4600</v>
      </c>
      <c r="Q4642" s="1">
        <v>2018</v>
      </c>
      <c r="R4642">
        <v>60</v>
      </c>
      <c r="S4642" s="1" t="s">
        <v>58</v>
      </c>
      <c r="T4642" s="2">
        <f>+R4642</f>
        <v>60</v>
      </c>
      <c r="U4642" s="1" t="s">
        <v>68</v>
      </c>
      <c r="V4642" s="1" t="s">
        <v>60</v>
      </c>
      <c r="W4642" s="1" t="s">
        <v>61</v>
      </c>
    </row>
    <row r="4643" spans="1:24" x14ac:dyDescent="0.25">
      <c r="A4643" s="1" t="s">
        <v>6069</v>
      </c>
      <c r="B4643" s="1" t="s">
        <v>236</v>
      </c>
      <c r="C4643" s="1" t="s">
        <v>254</v>
      </c>
      <c r="D4643" s="1" t="s">
        <v>255</v>
      </c>
      <c r="G4643" s="1" t="s">
        <v>6948</v>
      </c>
      <c r="H4643" s="1" t="s">
        <v>77</v>
      </c>
      <c r="I4643" s="1" t="s">
        <v>43</v>
      </c>
      <c r="J4643" s="1" t="s">
        <v>6954</v>
      </c>
      <c r="K4643" s="1" t="s">
        <v>44</v>
      </c>
      <c r="L4643" s="1" t="s">
        <v>4266</v>
      </c>
      <c r="M4643" s="1" t="s">
        <v>106</v>
      </c>
      <c r="N4643" s="1" t="s">
        <v>208</v>
      </c>
      <c r="O4643" s="1" t="s">
        <v>46</v>
      </c>
      <c r="P4643" s="1" t="s">
        <v>3604</v>
      </c>
      <c r="Q4643" s="1">
        <v>2018</v>
      </c>
      <c r="R4643">
        <v>0</v>
      </c>
      <c r="S4643" s="1" t="s">
        <v>58</v>
      </c>
      <c r="T4643" s="2">
        <f>+R4643</f>
        <v>0</v>
      </c>
      <c r="U4643" s="1" t="s">
        <v>719</v>
      </c>
      <c r="V4643" s="1" t="s">
        <v>4277</v>
      </c>
    </row>
    <row r="4644" spans="1:24" x14ac:dyDescent="0.25">
      <c r="A4644" s="1" t="s">
        <v>6067</v>
      </c>
      <c r="B4644" s="1" t="s">
        <v>2391</v>
      </c>
      <c r="C4644" s="1" t="s">
        <v>254</v>
      </c>
      <c r="D4644" s="1" t="s">
        <v>5793</v>
      </c>
      <c r="G4644" s="1" t="s">
        <v>6948</v>
      </c>
      <c r="H4644" s="1" t="s">
        <v>77</v>
      </c>
      <c r="I4644" s="1" t="s">
        <v>43</v>
      </c>
      <c r="J4644" s="1" t="s">
        <v>6954</v>
      </c>
      <c r="K4644" s="1" t="s">
        <v>44</v>
      </c>
      <c r="L4644" s="1" t="s">
        <v>5796</v>
      </c>
      <c r="M4644" s="1" t="s">
        <v>106</v>
      </c>
      <c r="N4644" s="1" t="s">
        <v>62</v>
      </c>
      <c r="O4644" s="1" t="s">
        <v>46</v>
      </c>
      <c r="P4644" s="1" t="s">
        <v>299</v>
      </c>
      <c r="Q4644" s="1">
        <v>2018</v>
      </c>
      <c r="R4644">
        <v>1</v>
      </c>
      <c r="S4644" s="1" t="s">
        <v>58</v>
      </c>
      <c r="T4644" s="2">
        <f>+R4644</f>
        <v>1</v>
      </c>
      <c r="U4644" s="1" t="s">
        <v>82</v>
      </c>
      <c r="V4644" s="1" t="s">
        <v>83</v>
      </c>
      <c r="X4644" s="1" t="s">
        <v>264</v>
      </c>
    </row>
    <row r="4645" spans="1:24" x14ac:dyDescent="0.25">
      <c r="A4645" s="1" t="s">
        <v>6060</v>
      </c>
      <c r="B4645" s="1" t="s">
        <v>3473</v>
      </c>
      <c r="C4645" s="1" t="s">
        <v>254</v>
      </c>
      <c r="D4645" s="1" t="s">
        <v>304</v>
      </c>
      <c r="G4645" s="1" t="s">
        <v>6948</v>
      </c>
      <c r="H4645" s="1" t="s">
        <v>77</v>
      </c>
      <c r="I4645" s="1" t="s">
        <v>43</v>
      </c>
      <c r="J4645" s="1" t="s">
        <v>6954</v>
      </c>
      <c r="K4645" s="1" t="s">
        <v>44</v>
      </c>
      <c r="L4645" s="1" t="s">
        <v>6062</v>
      </c>
      <c r="M4645" s="1" t="s">
        <v>106</v>
      </c>
      <c r="N4645" s="1" t="s">
        <v>208</v>
      </c>
      <c r="O4645" s="1" t="s">
        <v>46</v>
      </c>
      <c r="P4645" s="1" t="s">
        <v>6063</v>
      </c>
      <c r="Q4645" s="1">
        <v>2018</v>
      </c>
      <c r="R4645">
        <v>1</v>
      </c>
      <c r="S4645" s="1" t="s">
        <v>58</v>
      </c>
      <c r="T4645" s="2">
        <f>+R4645</f>
        <v>1</v>
      </c>
      <c r="U4645" s="1" t="s">
        <v>82</v>
      </c>
      <c r="V4645" s="1" t="s">
        <v>83</v>
      </c>
      <c r="X4645" s="1" t="s">
        <v>260</v>
      </c>
    </row>
    <row r="4646" spans="1:24" x14ac:dyDescent="0.25">
      <c r="A4646" s="1" t="s">
        <v>6058</v>
      </c>
      <c r="B4646" s="1" t="s">
        <v>4281</v>
      </c>
      <c r="C4646" s="1" t="s">
        <v>254</v>
      </c>
      <c r="D4646" s="1" t="s">
        <v>255</v>
      </c>
      <c r="G4646" s="1" t="s">
        <v>6948</v>
      </c>
      <c r="H4646" s="1" t="s">
        <v>77</v>
      </c>
      <c r="I4646" s="1" t="s">
        <v>114</v>
      </c>
      <c r="J4646" s="1" t="s">
        <v>114</v>
      </c>
      <c r="K4646" s="1" t="s">
        <v>44</v>
      </c>
      <c r="L4646" s="1" t="s">
        <v>6012</v>
      </c>
      <c r="M4646" s="1" t="s">
        <v>106</v>
      </c>
      <c r="N4646" s="1" t="s">
        <v>107</v>
      </c>
      <c r="O4646" s="1" t="s">
        <v>46</v>
      </c>
      <c r="P4646" s="1" t="s">
        <v>3329</v>
      </c>
      <c r="Q4646" s="1">
        <v>2018</v>
      </c>
      <c r="R4646">
        <v>0</v>
      </c>
      <c r="S4646" s="1" t="s">
        <v>58</v>
      </c>
      <c r="T4646" s="2">
        <f>+R4646</f>
        <v>0</v>
      </c>
      <c r="U4646" s="1" t="s">
        <v>68</v>
      </c>
      <c r="V4646" s="1" t="s">
        <v>60</v>
      </c>
      <c r="W4646" s="1" t="s">
        <v>61</v>
      </c>
    </row>
    <row r="4647" spans="1:24" x14ac:dyDescent="0.25">
      <c r="A4647" s="1" t="s">
        <v>6051</v>
      </c>
      <c r="B4647" s="1" t="s">
        <v>4276</v>
      </c>
      <c r="C4647" s="1" t="s">
        <v>254</v>
      </c>
      <c r="D4647" s="1" t="s">
        <v>255</v>
      </c>
      <c r="G4647" s="1" t="s">
        <v>6948</v>
      </c>
      <c r="H4647" s="1" t="s">
        <v>77</v>
      </c>
      <c r="I4647" s="1" t="s">
        <v>43</v>
      </c>
      <c r="J4647" s="1" t="s">
        <v>6954</v>
      </c>
      <c r="K4647" s="1" t="s">
        <v>44</v>
      </c>
      <c r="L4647" s="1" t="s">
        <v>5804</v>
      </c>
      <c r="M4647" s="1" t="s">
        <v>106</v>
      </c>
      <c r="N4647" s="1" t="s">
        <v>86</v>
      </c>
      <c r="O4647" s="1" t="s">
        <v>46</v>
      </c>
      <c r="P4647" s="1" t="s">
        <v>145</v>
      </c>
      <c r="Q4647" s="1">
        <v>2018</v>
      </c>
    </row>
    <row r="4648" spans="1:24" x14ac:dyDescent="0.25">
      <c r="A4648" s="1" t="s">
        <v>6047</v>
      </c>
      <c r="B4648" s="1" t="s">
        <v>4275</v>
      </c>
      <c r="C4648" s="1" t="s">
        <v>254</v>
      </c>
      <c r="D4648" s="1" t="s">
        <v>255</v>
      </c>
      <c r="G4648" s="1" t="s">
        <v>6948</v>
      </c>
      <c r="H4648" s="1" t="s">
        <v>77</v>
      </c>
      <c r="I4648" s="1" t="s">
        <v>171</v>
      </c>
      <c r="J4648" s="1" t="s">
        <v>6953</v>
      </c>
      <c r="K4648" s="1" t="s">
        <v>44</v>
      </c>
      <c r="L4648" s="1" t="s">
        <v>5804</v>
      </c>
      <c r="M4648" s="1" t="s">
        <v>106</v>
      </c>
      <c r="N4648" s="1" t="s">
        <v>86</v>
      </c>
      <c r="O4648" s="1" t="s">
        <v>46</v>
      </c>
      <c r="P4648" s="1" t="s">
        <v>299</v>
      </c>
      <c r="Q4648" s="1">
        <v>2018</v>
      </c>
      <c r="R4648">
        <v>1</v>
      </c>
      <c r="S4648" s="1" t="s">
        <v>58</v>
      </c>
      <c r="T4648" s="2">
        <f>+R4648</f>
        <v>1</v>
      </c>
      <c r="U4648" s="1" t="s">
        <v>82</v>
      </c>
      <c r="V4648" s="1" t="s">
        <v>83</v>
      </c>
      <c r="X4648" s="1" t="s">
        <v>289</v>
      </c>
    </row>
    <row r="4649" spans="1:24" x14ac:dyDescent="0.25">
      <c r="A4649" s="1" t="s">
        <v>6038</v>
      </c>
      <c r="B4649" s="1" t="s">
        <v>4274</v>
      </c>
      <c r="C4649" s="1" t="s">
        <v>254</v>
      </c>
      <c r="D4649" s="1" t="s">
        <v>255</v>
      </c>
      <c r="G4649" s="1" t="s">
        <v>6948</v>
      </c>
      <c r="H4649" s="1" t="s">
        <v>77</v>
      </c>
      <c r="I4649" s="1" t="s">
        <v>43</v>
      </c>
      <c r="J4649" s="1" t="s">
        <v>6954</v>
      </c>
      <c r="K4649" s="1" t="s">
        <v>44</v>
      </c>
      <c r="L4649" s="1" t="s">
        <v>6040</v>
      </c>
      <c r="M4649" s="1" t="s">
        <v>106</v>
      </c>
      <c r="N4649" s="1" t="s">
        <v>156</v>
      </c>
      <c r="O4649" s="1" t="s">
        <v>46</v>
      </c>
      <c r="P4649" s="1" t="s">
        <v>2700</v>
      </c>
      <c r="Q4649" s="1">
        <v>2018</v>
      </c>
      <c r="R4649">
        <v>1</v>
      </c>
      <c r="S4649" s="1" t="s">
        <v>58</v>
      </c>
      <c r="T4649" s="2">
        <f>+R4649</f>
        <v>1</v>
      </c>
      <c r="U4649" s="1" t="s">
        <v>82</v>
      </c>
      <c r="V4649" s="1" t="s">
        <v>83</v>
      </c>
      <c r="X4649" s="1" t="s">
        <v>260</v>
      </c>
    </row>
    <row r="4650" spans="1:24" x14ac:dyDescent="0.25">
      <c r="A4650" s="1" t="s">
        <v>6033</v>
      </c>
      <c r="B4650" s="1" t="s">
        <v>6034</v>
      </c>
      <c r="C4650" s="1" t="s">
        <v>254</v>
      </c>
      <c r="D4650" s="1" t="s">
        <v>5793</v>
      </c>
      <c r="G4650" s="1" t="s">
        <v>6948</v>
      </c>
      <c r="H4650" s="1" t="s">
        <v>77</v>
      </c>
      <c r="I4650" s="1" t="s">
        <v>171</v>
      </c>
      <c r="J4650" s="1" t="s">
        <v>6953</v>
      </c>
      <c r="K4650" s="1" t="s">
        <v>50</v>
      </c>
      <c r="M4650" s="1" t="s">
        <v>106</v>
      </c>
      <c r="N4650" s="1" t="s">
        <v>98</v>
      </c>
      <c r="O4650" s="1" t="s">
        <v>46</v>
      </c>
      <c r="P4650" s="1" t="s">
        <v>6030</v>
      </c>
      <c r="Q4650" s="1">
        <v>2018</v>
      </c>
      <c r="R4650">
        <v>30</v>
      </c>
      <c r="S4650" s="1" t="s">
        <v>58</v>
      </c>
      <c r="T4650" s="2">
        <f>+R4650</f>
        <v>30</v>
      </c>
      <c r="U4650" s="1" t="s">
        <v>68</v>
      </c>
      <c r="V4650" s="1" t="s">
        <v>60</v>
      </c>
      <c r="W4650" s="1" t="s">
        <v>61</v>
      </c>
    </row>
    <row r="4651" spans="1:24" x14ac:dyDescent="0.25">
      <c r="A4651" s="1" t="s">
        <v>6026</v>
      </c>
      <c r="B4651" s="1" t="s">
        <v>228</v>
      </c>
      <c r="C4651" s="1" t="s">
        <v>254</v>
      </c>
      <c r="D4651" s="1" t="s">
        <v>255</v>
      </c>
      <c r="G4651" s="1" t="s">
        <v>6948</v>
      </c>
      <c r="H4651" s="1" t="s">
        <v>77</v>
      </c>
      <c r="I4651" s="1" t="s">
        <v>43</v>
      </c>
      <c r="J4651" s="1" t="s">
        <v>6954</v>
      </c>
      <c r="K4651" s="1" t="s">
        <v>44</v>
      </c>
      <c r="L4651" s="1" t="s">
        <v>6012</v>
      </c>
      <c r="M4651" s="1" t="s">
        <v>106</v>
      </c>
      <c r="N4651" s="1" t="s">
        <v>208</v>
      </c>
      <c r="O4651" s="1" t="s">
        <v>46</v>
      </c>
      <c r="P4651" s="1" t="s">
        <v>153</v>
      </c>
      <c r="Q4651" s="1">
        <v>2018</v>
      </c>
    </row>
    <row r="4652" spans="1:24" x14ac:dyDescent="0.25">
      <c r="A4652" s="1" t="s">
        <v>6024</v>
      </c>
      <c r="B4652" s="1" t="s">
        <v>4269</v>
      </c>
      <c r="C4652" s="1" t="s">
        <v>254</v>
      </c>
      <c r="D4652" s="1" t="s">
        <v>5793</v>
      </c>
      <c r="G4652" s="1" t="s">
        <v>6948</v>
      </c>
      <c r="H4652" s="1" t="s">
        <v>77</v>
      </c>
      <c r="I4652" s="1" t="s">
        <v>114</v>
      </c>
      <c r="J4652" s="1" t="s">
        <v>114</v>
      </c>
      <c r="K4652" s="1" t="s">
        <v>50</v>
      </c>
      <c r="M4652" s="1" t="s">
        <v>106</v>
      </c>
      <c r="N4652" s="1" t="s">
        <v>208</v>
      </c>
      <c r="O4652" s="1" t="s">
        <v>46</v>
      </c>
      <c r="P4652" s="1" t="s">
        <v>2278</v>
      </c>
      <c r="Q4652" s="1">
        <v>2018</v>
      </c>
    </row>
    <row r="4653" spans="1:24" x14ac:dyDescent="0.25">
      <c r="A4653" s="1" t="s">
        <v>6003</v>
      </c>
      <c r="B4653" s="1" t="s">
        <v>750</v>
      </c>
      <c r="C4653" s="1" t="s">
        <v>254</v>
      </c>
      <c r="D4653" s="1" t="s">
        <v>255</v>
      </c>
      <c r="G4653" s="1" t="s">
        <v>6948</v>
      </c>
      <c r="H4653" s="1" t="s">
        <v>77</v>
      </c>
      <c r="I4653" s="1" t="s">
        <v>263</v>
      </c>
      <c r="J4653" s="1" t="s">
        <v>6950</v>
      </c>
      <c r="K4653" s="1" t="s">
        <v>44</v>
      </c>
      <c r="L4653" s="1" t="s">
        <v>5804</v>
      </c>
      <c r="M4653" s="1" t="s">
        <v>106</v>
      </c>
      <c r="N4653" s="1" t="s">
        <v>199</v>
      </c>
      <c r="O4653" s="1" t="s">
        <v>46</v>
      </c>
      <c r="P4653" s="1" t="s">
        <v>3210</v>
      </c>
      <c r="Q4653" s="1">
        <v>2018</v>
      </c>
      <c r="R4653">
        <v>1</v>
      </c>
      <c r="S4653" s="1" t="s">
        <v>58</v>
      </c>
      <c r="T4653" s="2">
        <f>+R4653</f>
        <v>1</v>
      </c>
      <c r="U4653" s="1" t="s">
        <v>82</v>
      </c>
      <c r="V4653" s="1" t="s">
        <v>83</v>
      </c>
      <c r="X4653" s="1" t="s">
        <v>839</v>
      </c>
    </row>
    <row r="4654" spans="1:24" x14ac:dyDescent="0.25">
      <c r="A4654" s="1" t="s">
        <v>5989</v>
      </c>
      <c r="B4654" s="1" t="s">
        <v>749</v>
      </c>
      <c r="C4654" s="1" t="s">
        <v>254</v>
      </c>
      <c r="D4654" s="1" t="s">
        <v>255</v>
      </c>
      <c r="G4654" s="1" t="s">
        <v>6948</v>
      </c>
      <c r="H4654" s="1" t="s">
        <v>77</v>
      </c>
      <c r="I4654" s="1" t="s">
        <v>263</v>
      </c>
      <c r="J4654" s="1" t="s">
        <v>6950</v>
      </c>
      <c r="K4654" s="1" t="s">
        <v>44</v>
      </c>
      <c r="L4654" s="1" t="s">
        <v>5804</v>
      </c>
      <c r="M4654" s="1" t="s">
        <v>106</v>
      </c>
      <c r="N4654" s="1" t="s">
        <v>64</v>
      </c>
      <c r="O4654" s="1" t="s">
        <v>46</v>
      </c>
      <c r="P4654" s="1" t="s">
        <v>683</v>
      </c>
      <c r="Q4654" s="1">
        <v>2018</v>
      </c>
      <c r="R4654">
        <v>1</v>
      </c>
      <c r="S4654" s="1" t="s">
        <v>58</v>
      </c>
      <c r="T4654" s="2">
        <f>+R4654</f>
        <v>1</v>
      </c>
      <c r="U4654" s="1" t="s">
        <v>136</v>
      </c>
      <c r="V4654" s="1" t="s">
        <v>83</v>
      </c>
      <c r="X4654" s="1" t="s">
        <v>264</v>
      </c>
    </row>
    <row r="4655" spans="1:24" x14ac:dyDescent="0.25">
      <c r="A4655" s="1" t="s">
        <v>5984</v>
      </c>
      <c r="B4655" s="1" t="s">
        <v>748</v>
      </c>
      <c r="C4655" s="1" t="s">
        <v>254</v>
      </c>
      <c r="D4655" s="1" t="s">
        <v>255</v>
      </c>
      <c r="G4655" s="1" t="s">
        <v>6948</v>
      </c>
      <c r="H4655" s="1" t="s">
        <v>77</v>
      </c>
      <c r="I4655" s="1" t="s">
        <v>263</v>
      </c>
      <c r="J4655" s="1" t="s">
        <v>6950</v>
      </c>
      <c r="K4655" s="1" t="s">
        <v>50</v>
      </c>
      <c r="M4655" s="1" t="s">
        <v>106</v>
      </c>
      <c r="N4655" s="1" t="s">
        <v>182</v>
      </c>
      <c r="O4655" s="1" t="s">
        <v>46</v>
      </c>
      <c r="P4655" s="1" t="s">
        <v>5893</v>
      </c>
      <c r="Q4655" s="1">
        <v>2018</v>
      </c>
      <c r="R4655">
        <v>1</v>
      </c>
      <c r="S4655" s="1" t="s">
        <v>58</v>
      </c>
      <c r="T4655" s="2">
        <f>+R4655</f>
        <v>1</v>
      </c>
      <c r="U4655" s="1" t="s">
        <v>82</v>
      </c>
      <c r="V4655" s="1" t="s">
        <v>83</v>
      </c>
      <c r="X4655" s="1" t="s">
        <v>260</v>
      </c>
    </row>
    <row r="4656" spans="1:24" x14ac:dyDescent="0.25">
      <c r="A4656" s="1" t="s">
        <v>5964</v>
      </c>
      <c r="B4656" s="1" t="s">
        <v>747</v>
      </c>
      <c r="C4656" s="1" t="s">
        <v>254</v>
      </c>
      <c r="D4656" s="1" t="s">
        <v>255</v>
      </c>
      <c r="G4656" s="1" t="s">
        <v>6948</v>
      </c>
      <c r="H4656" s="1" t="s">
        <v>77</v>
      </c>
      <c r="I4656" s="1" t="s">
        <v>263</v>
      </c>
      <c r="J4656" s="1" t="s">
        <v>6950</v>
      </c>
      <c r="K4656" s="1" t="s">
        <v>44</v>
      </c>
      <c r="L4656" s="1" t="s">
        <v>5804</v>
      </c>
      <c r="M4656" s="1" t="s">
        <v>106</v>
      </c>
      <c r="N4656" s="1" t="s">
        <v>62</v>
      </c>
      <c r="O4656" s="1" t="s">
        <v>46</v>
      </c>
      <c r="P4656" s="1" t="s">
        <v>5893</v>
      </c>
      <c r="Q4656" s="1">
        <v>2018</v>
      </c>
      <c r="R4656">
        <v>5</v>
      </c>
      <c r="S4656" s="1" t="s">
        <v>58</v>
      </c>
      <c r="T4656" s="2">
        <f>+R4656</f>
        <v>5</v>
      </c>
      <c r="U4656" s="1" t="s">
        <v>136</v>
      </c>
      <c r="V4656" s="1" t="s">
        <v>83</v>
      </c>
      <c r="X4656" s="1" t="s">
        <v>289</v>
      </c>
    </row>
    <row r="4657" spans="1:24" x14ac:dyDescent="0.25">
      <c r="A4657" s="1" t="s">
        <v>5957</v>
      </c>
      <c r="B4657" s="1" t="s">
        <v>635</v>
      </c>
      <c r="C4657" s="1" t="s">
        <v>254</v>
      </c>
      <c r="D4657" s="1" t="s">
        <v>255</v>
      </c>
      <c r="G4657" s="1" t="s">
        <v>6948</v>
      </c>
      <c r="H4657" s="1" t="s">
        <v>77</v>
      </c>
      <c r="I4657" s="1" t="s">
        <v>263</v>
      </c>
      <c r="J4657" s="1" t="s">
        <v>6950</v>
      </c>
      <c r="K4657" s="1" t="s">
        <v>44</v>
      </c>
      <c r="L4657" s="1" t="s">
        <v>5804</v>
      </c>
      <c r="M4657" s="1" t="s">
        <v>106</v>
      </c>
      <c r="N4657" s="1" t="s">
        <v>64</v>
      </c>
      <c r="O4657" s="1" t="s">
        <v>46</v>
      </c>
      <c r="P4657" s="1" t="s">
        <v>5959</v>
      </c>
      <c r="Q4657" s="1">
        <v>2018</v>
      </c>
      <c r="R4657">
        <v>230</v>
      </c>
      <c r="S4657" s="1" t="s">
        <v>58</v>
      </c>
      <c r="T4657" s="2">
        <f>+R4657</f>
        <v>230</v>
      </c>
      <c r="U4657" s="1" t="s">
        <v>68</v>
      </c>
      <c r="V4657" s="1" t="s">
        <v>60</v>
      </c>
      <c r="W4657" s="1" t="s">
        <v>61</v>
      </c>
    </row>
    <row r="4658" spans="1:24" x14ac:dyDescent="0.25">
      <c r="A4658" s="1" t="s">
        <v>5944</v>
      </c>
      <c r="B4658" s="1" t="s">
        <v>633</v>
      </c>
      <c r="C4658" s="1" t="s">
        <v>254</v>
      </c>
      <c r="D4658" s="1" t="s">
        <v>255</v>
      </c>
      <c r="G4658" s="1" t="s">
        <v>6948</v>
      </c>
      <c r="H4658" s="1" t="s">
        <v>77</v>
      </c>
      <c r="I4658" s="1" t="s">
        <v>43</v>
      </c>
      <c r="J4658" s="1" t="s">
        <v>6954</v>
      </c>
      <c r="K4658" s="1" t="s">
        <v>44</v>
      </c>
      <c r="L4658" s="1" t="s">
        <v>5804</v>
      </c>
      <c r="M4658" s="1" t="s">
        <v>106</v>
      </c>
      <c r="N4658" s="1" t="s">
        <v>75</v>
      </c>
      <c r="O4658" s="1" t="s">
        <v>46</v>
      </c>
      <c r="P4658" s="1" t="s">
        <v>4279</v>
      </c>
      <c r="Q4658" s="1">
        <v>2018</v>
      </c>
      <c r="R4658">
        <v>0</v>
      </c>
      <c r="S4658" s="1" t="s">
        <v>58</v>
      </c>
      <c r="T4658" s="2">
        <f>+R4658</f>
        <v>0</v>
      </c>
      <c r="U4658" s="1" t="s">
        <v>125</v>
      </c>
      <c r="V4658" s="1" t="s">
        <v>909</v>
      </c>
    </row>
    <row r="4659" spans="1:24" x14ac:dyDescent="0.25">
      <c r="A4659" s="1" t="s">
        <v>5941</v>
      </c>
      <c r="B4659" s="1" t="s">
        <v>2764</v>
      </c>
      <c r="C4659" s="1" t="s">
        <v>254</v>
      </c>
      <c r="D4659" s="1" t="s">
        <v>5793</v>
      </c>
      <c r="G4659" s="1" t="s">
        <v>6948</v>
      </c>
      <c r="H4659" s="1" t="s">
        <v>77</v>
      </c>
      <c r="I4659" s="1" t="s">
        <v>171</v>
      </c>
      <c r="J4659" s="1" t="s">
        <v>6953</v>
      </c>
      <c r="K4659" s="1" t="s">
        <v>50</v>
      </c>
      <c r="M4659" s="1" t="s">
        <v>106</v>
      </c>
      <c r="N4659" s="1" t="s">
        <v>208</v>
      </c>
      <c r="O4659" s="1" t="s">
        <v>46</v>
      </c>
      <c r="P4659" s="1" t="s">
        <v>5943</v>
      </c>
      <c r="Q4659" s="1">
        <v>2018</v>
      </c>
      <c r="R4659">
        <v>25</v>
      </c>
      <c r="S4659" s="1" t="s">
        <v>58</v>
      </c>
      <c r="T4659" s="2">
        <f>+R4659</f>
        <v>25</v>
      </c>
      <c r="U4659" s="1" t="s">
        <v>68</v>
      </c>
      <c r="V4659" s="1" t="s">
        <v>60</v>
      </c>
      <c r="W4659" s="1" t="s">
        <v>61</v>
      </c>
    </row>
    <row r="4660" spans="1:24" x14ac:dyDescent="0.25">
      <c r="A4660" s="1" t="s">
        <v>5935</v>
      </c>
      <c r="B4660" s="1" t="s">
        <v>2760</v>
      </c>
      <c r="C4660" s="1" t="s">
        <v>254</v>
      </c>
      <c r="D4660" s="1" t="s">
        <v>5793</v>
      </c>
      <c r="G4660" s="1" t="s">
        <v>6948</v>
      </c>
      <c r="H4660" s="1" t="s">
        <v>77</v>
      </c>
      <c r="I4660" s="1" t="s">
        <v>171</v>
      </c>
      <c r="J4660" s="1" t="s">
        <v>6953</v>
      </c>
      <c r="K4660" s="1" t="s">
        <v>44</v>
      </c>
      <c r="L4660" s="1" t="s">
        <v>5796</v>
      </c>
      <c r="M4660" s="1" t="s">
        <v>106</v>
      </c>
      <c r="N4660" s="1" t="s">
        <v>208</v>
      </c>
      <c r="O4660" s="1" t="s">
        <v>46</v>
      </c>
      <c r="P4660" s="1" t="s">
        <v>299</v>
      </c>
      <c r="Q4660" s="1">
        <v>2018</v>
      </c>
      <c r="R4660">
        <v>0</v>
      </c>
      <c r="S4660" s="1" t="s">
        <v>58</v>
      </c>
      <c r="T4660" s="2">
        <f>+R4660</f>
        <v>0</v>
      </c>
      <c r="U4660" s="1" t="s">
        <v>719</v>
      </c>
      <c r="V4660" s="1" t="s">
        <v>4277</v>
      </c>
    </row>
    <row r="4661" spans="1:24" x14ac:dyDescent="0.25">
      <c r="A4661" s="1" t="s">
        <v>5926</v>
      </c>
      <c r="B4661" s="1" t="s">
        <v>176</v>
      </c>
      <c r="C4661" s="1" t="s">
        <v>254</v>
      </c>
      <c r="D4661" s="1" t="s">
        <v>255</v>
      </c>
      <c r="G4661" s="1" t="s">
        <v>6948</v>
      </c>
      <c r="H4661" s="1" t="s">
        <v>77</v>
      </c>
      <c r="I4661" s="1" t="s">
        <v>263</v>
      </c>
      <c r="J4661" s="1" t="s">
        <v>6950</v>
      </c>
      <c r="K4661" s="1" t="s">
        <v>44</v>
      </c>
      <c r="L4661" s="1" t="s">
        <v>5804</v>
      </c>
      <c r="M4661" s="1" t="s">
        <v>106</v>
      </c>
      <c r="N4661" s="1" t="s">
        <v>62</v>
      </c>
      <c r="O4661" s="1" t="s">
        <v>46</v>
      </c>
      <c r="P4661" s="1" t="s">
        <v>5893</v>
      </c>
      <c r="Q4661" s="1">
        <v>2018</v>
      </c>
      <c r="R4661">
        <v>5</v>
      </c>
      <c r="S4661" s="1" t="s">
        <v>58</v>
      </c>
      <c r="T4661" s="2">
        <f>+R4661</f>
        <v>5</v>
      </c>
      <c r="U4661" s="1" t="s">
        <v>136</v>
      </c>
      <c r="V4661" s="1" t="s">
        <v>83</v>
      </c>
      <c r="X4661" s="1" t="s">
        <v>482</v>
      </c>
    </row>
    <row r="4662" spans="1:24" x14ac:dyDescent="0.25">
      <c r="A4662" s="1" t="s">
        <v>5909</v>
      </c>
      <c r="B4662" s="1" t="s">
        <v>3456</v>
      </c>
      <c r="C4662" s="1" t="s">
        <v>254</v>
      </c>
      <c r="D4662" s="1" t="s">
        <v>5793</v>
      </c>
      <c r="G4662" s="1" t="s">
        <v>6948</v>
      </c>
      <c r="H4662" s="1" t="s">
        <v>77</v>
      </c>
      <c r="I4662" s="1" t="s">
        <v>93</v>
      </c>
      <c r="J4662" s="1" t="s">
        <v>114</v>
      </c>
      <c r="K4662" s="1" t="s">
        <v>50</v>
      </c>
      <c r="M4662" s="1" t="s">
        <v>45</v>
      </c>
      <c r="N4662" s="1" t="s">
        <v>46</v>
      </c>
      <c r="O4662" s="1" t="s">
        <v>46</v>
      </c>
      <c r="P4662" s="1" t="s">
        <v>299</v>
      </c>
      <c r="Q4662" s="1">
        <v>2018</v>
      </c>
      <c r="R4662">
        <v>0</v>
      </c>
      <c r="S4662" s="1" t="s">
        <v>58</v>
      </c>
      <c r="T4662" s="2">
        <f>+R4662</f>
        <v>0</v>
      </c>
      <c r="U4662" s="1" t="s">
        <v>68</v>
      </c>
      <c r="V4662" s="1" t="s">
        <v>60</v>
      </c>
      <c r="W4662" s="1" t="s">
        <v>61</v>
      </c>
    </row>
    <row r="4663" spans="1:24" x14ac:dyDescent="0.25">
      <c r="A4663" s="1" t="s">
        <v>5907</v>
      </c>
      <c r="B4663" s="1" t="s">
        <v>161</v>
      </c>
      <c r="C4663" s="1" t="s">
        <v>254</v>
      </c>
      <c r="D4663" s="1" t="s">
        <v>255</v>
      </c>
      <c r="G4663" s="1" t="s">
        <v>6948</v>
      </c>
      <c r="H4663" s="1" t="s">
        <v>77</v>
      </c>
      <c r="I4663" s="1" t="s">
        <v>43</v>
      </c>
      <c r="J4663" s="1" t="s">
        <v>6954</v>
      </c>
      <c r="K4663" s="1" t="s">
        <v>44</v>
      </c>
      <c r="L4663" s="1" t="s">
        <v>5804</v>
      </c>
      <c r="M4663" s="1" t="s">
        <v>106</v>
      </c>
      <c r="N4663" s="1" t="s">
        <v>187</v>
      </c>
      <c r="O4663" s="1" t="s">
        <v>46</v>
      </c>
      <c r="P4663" s="1" t="s">
        <v>5893</v>
      </c>
      <c r="Q4663" s="1">
        <v>2018</v>
      </c>
      <c r="R4663">
        <v>2</v>
      </c>
      <c r="S4663" s="1" t="s">
        <v>58</v>
      </c>
      <c r="T4663" s="2">
        <f>+R4663</f>
        <v>2</v>
      </c>
      <c r="U4663" s="1" t="s">
        <v>82</v>
      </c>
      <c r="V4663" s="1" t="s">
        <v>83</v>
      </c>
      <c r="X4663" s="1" t="s">
        <v>264</v>
      </c>
    </row>
    <row r="4664" spans="1:24" x14ac:dyDescent="0.25">
      <c r="A4664" s="1" t="s">
        <v>5903</v>
      </c>
      <c r="B4664" s="1" t="s">
        <v>159</v>
      </c>
      <c r="C4664" s="1" t="s">
        <v>254</v>
      </c>
      <c r="D4664" s="1" t="s">
        <v>255</v>
      </c>
      <c r="G4664" s="1" t="s">
        <v>6948</v>
      </c>
      <c r="H4664" s="1" t="s">
        <v>2227</v>
      </c>
      <c r="I4664" s="1" t="s">
        <v>171</v>
      </c>
      <c r="J4664" s="1" t="s">
        <v>6953</v>
      </c>
      <c r="K4664" s="1" t="s">
        <v>50</v>
      </c>
      <c r="M4664" s="1" t="s">
        <v>106</v>
      </c>
      <c r="N4664" s="1" t="s">
        <v>156</v>
      </c>
      <c r="O4664" s="1" t="s">
        <v>46</v>
      </c>
      <c r="P4664" s="1" t="s">
        <v>299</v>
      </c>
      <c r="Q4664" s="1">
        <v>2018</v>
      </c>
      <c r="R4664">
        <v>0</v>
      </c>
      <c r="S4664" s="1" t="s">
        <v>58</v>
      </c>
      <c r="T4664" s="2">
        <f>+R4664</f>
        <v>0</v>
      </c>
      <c r="U4664" s="1" t="s">
        <v>68</v>
      </c>
      <c r="V4664" s="1" t="s">
        <v>60</v>
      </c>
      <c r="W4664" s="1" t="s">
        <v>61</v>
      </c>
    </row>
    <row r="4665" spans="1:24" x14ac:dyDescent="0.25">
      <c r="A4665" s="1" t="s">
        <v>5884</v>
      </c>
      <c r="B4665" s="1" t="s">
        <v>154</v>
      </c>
      <c r="C4665" s="1" t="s">
        <v>254</v>
      </c>
      <c r="D4665" s="1" t="s">
        <v>255</v>
      </c>
      <c r="G4665" s="1" t="s">
        <v>6948</v>
      </c>
      <c r="H4665" s="1" t="s">
        <v>77</v>
      </c>
      <c r="I4665" s="1" t="s">
        <v>43</v>
      </c>
      <c r="J4665" s="1" t="s">
        <v>6954</v>
      </c>
      <c r="K4665" s="1" t="s">
        <v>44</v>
      </c>
      <c r="L4665" s="1" t="s">
        <v>5804</v>
      </c>
      <c r="M4665" s="1" t="s">
        <v>106</v>
      </c>
      <c r="N4665" s="1" t="s">
        <v>187</v>
      </c>
      <c r="O4665" s="1" t="s">
        <v>46</v>
      </c>
      <c r="P4665" s="1" t="s">
        <v>1398</v>
      </c>
      <c r="Q4665" s="1">
        <v>2018</v>
      </c>
    </row>
    <row r="4666" spans="1:24" x14ac:dyDescent="0.25">
      <c r="A4666" s="1" t="s">
        <v>5881</v>
      </c>
      <c r="B4666" s="1" t="s">
        <v>152</v>
      </c>
      <c r="C4666" s="1" t="s">
        <v>254</v>
      </c>
      <c r="D4666" s="1" t="s">
        <v>255</v>
      </c>
      <c r="G4666" s="1" t="s">
        <v>6948</v>
      </c>
      <c r="H4666" s="1" t="s">
        <v>77</v>
      </c>
      <c r="I4666" s="1" t="s">
        <v>171</v>
      </c>
      <c r="J4666" s="1" t="s">
        <v>6953</v>
      </c>
      <c r="K4666" s="1" t="s">
        <v>44</v>
      </c>
      <c r="L4666" s="1" t="s">
        <v>5804</v>
      </c>
      <c r="M4666" s="1" t="s">
        <v>106</v>
      </c>
      <c r="N4666" s="1" t="s">
        <v>199</v>
      </c>
      <c r="O4666" s="1" t="s">
        <v>46</v>
      </c>
      <c r="P4666" s="1" t="s">
        <v>5883</v>
      </c>
      <c r="Q4666" s="1">
        <v>2018</v>
      </c>
      <c r="R4666">
        <v>1</v>
      </c>
      <c r="S4666" s="1" t="s">
        <v>58</v>
      </c>
      <c r="T4666" s="2">
        <f>+R4666</f>
        <v>1</v>
      </c>
      <c r="U4666" s="1" t="s">
        <v>82</v>
      </c>
      <c r="V4666" s="1" t="s">
        <v>83</v>
      </c>
      <c r="X4666" s="1" t="s">
        <v>264</v>
      </c>
    </row>
    <row r="4667" spans="1:24" x14ac:dyDescent="0.25">
      <c r="A4667" s="1" t="s">
        <v>5873</v>
      </c>
      <c r="B4667" s="1" t="s">
        <v>147</v>
      </c>
      <c r="C4667" s="1" t="s">
        <v>254</v>
      </c>
      <c r="D4667" s="1" t="s">
        <v>255</v>
      </c>
      <c r="G4667" s="1" t="s">
        <v>6948</v>
      </c>
      <c r="H4667" s="1" t="s">
        <v>77</v>
      </c>
      <c r="I4667" s="1" t="s">
        <v>43</v>
      </c>
      <c r="J4667" s="1" t="s">
        <v>6954</v>
      </c>
      <c r="K4667" s="1" t="s">
        <v>44</v>
      </c>
      <c r="L4667" s="1" t="s">
        <v>5804</v>
      </c>
      <c r="M4667" s="1" t="s">
        <v>106</v>
      </c>
      <c r="N4667" s="1" t="s">
        <v>208</v>
      </c>
      <c r="O4667" s="1" t="s">
        <v>46</v>
      </c>
      <c r="P4667" s="1" t="s">
        <v>5875</v>
      </c>
      <c r="Q4667" s="1">
        <v>2018</v>
      </c>
      <c r="R4667">
        <v>1</v>
      </c>
      <c r="S4667" s="1" t="s">
        <v>58</v>
      </c>
      <c r="T4667" s="2">
        <f>+R4667</f>
        <v>1</v>
      </c>
      <c r="U4667" s="1" t="s">
        <v>82</v>
      </c>
      <c r="V4667" s="1" t="s">
        <v>83</v>
      </c>
      <c r="X4667" s="1" t="s">
        <v>260</v>
      </c>
    </row>
    <row r="4668" spans="1:24" x14ac:dyDescent="0.25">
      <c r="A4668" s="1" t="s">
        <v>5850</v>
      </c>
      <c r="B4668" s="1" t="s">
        <v>63</v>
      </c>
      <c r="C4668" s="1" t="s">
        <v>254</v>
      </c>
      <c r="D4668" s="1" t="s">
        <v>255</v>
      </c>
      <c r="G4668" s="1" t="s">
        <v>6948</v>
      </c>
      <c r="H4668" s="1" t="s">
        <v>77</v>
      </c>
      <c r="I4668" s="1" t="s">
        <v>171</v>
      </c>
      <c r="J4668" s="1" t="s">
        <v>6953</v>
      </c>
      <c r="K4668" s="1" t="s">
        <v>44</v>
      </c>
      <c r="L4668" s="1" t="s">
        <v>5804</v>
      </c>
      <c r="M4668" s="1" t="s">
        <v>106</v>
      </c>
      <c r="N4668" s="1" t="s">
        <v>156</v>
      </c>
      <c r="O4668" s="1" t="s">
        <v>46</v>
      </c>
      <c r="P4668" s="1" t="s">
        <v>299</v>
      </c>
      <c r="Q4668" s="1">
        <v>2018</v>
      </c>
      <c r="R4668">
        <v>32</v>
      </c>
      <c r="S4668" s="1" t="s">
        <v>58</v>
      </c>
      <c r="T4668" s="2">
        <f>+R4668</f>
        <v>32</v>
      </c>
      <c r="U4668" s="1" t="s">
        <v>68</v>
      </c>
      <c r="V4668" s="1" t="s">
        <v>60</v>
      </c>
      <c r="W4668" s="1" t="s">
        <v>61</v>
      </c>
    </row>
    <row r="4669" spans="1:24" x14ac:dyDescent="0.25">
      <c r="A4669" s="1" t="s">
        <v>5831</v>
      </c>
      <c r="B4669" s="1" t="s">
        <v>103</v>
      </c>
      <c r="C4669" s="1" t="s">
        <v>254</v>
      </c>
      <c r="D4669" s="1" t="s">
        <v>255</v>
      </c>
      <c r="G4669" s="1" t="s">
        <v>6948</v>
      </c>
      <c r="H4669" s="1" t="s">
        <v>77</v>
      </c>
      <c r="I4669" s="1" t="s">
        <v>171</v>
      </c>
      <c r="J4669" s="1" t="s">
        <v>6953</v>
      </c>
      <c r="K4669" s="1" t="s">
        <v>44</v>
      </c>
      <c r="L4669" s="1" t="s">
        <v>5804</v>
      </c>
      <c r="M4669" s="1" t="s">
        <v>106</v>
      </c>
      <c r="N4669" s="1" t="s">
        <v>62</v>
      </c>
      <c r="O4669" s="1" t="s">
        <v>46</v>
      </c>
      <c r="P4669" s="1" t="s">
        <v>5833</v>
      </c>
      <c r="Q4669" s="1">
        <v>2018</v>
      </c>
      <c r="R4669">
        <v>1</v>
      </c>
      <c r="S4669" s="1" t="s">
        <v>58</v>
      </c>
      <c r="T4669" s="2">
        <f>+R4669</f>
        <v>1</v>
      </c>
      <c r="U4669" s="1" t="s">
        <v>82</v>
      </c>
      <c r="V4669" s="1" t="s">
        <v>83</v>
      </c>
      <c r="X4669" s="1" t="s">
        <v>264</v>
      </c>
    </row>
    <row r="4670" spans="1:24" x14ac:dyDescent="0.25">
      <c r="A4670" s="1" t="s">
        <v>5821</v>
      </c>
      <c r="B4670" s="1" t="s">
        <v>100</v>
      </c>
      <c r="C4670" s="1" t="s">
        <v>254</v>
      </c>
      <c r="D4670" s="1" t="s">
        <v>255</v>
      </c>
      <c r="G4670" s="1" t="s">
        <v>6948</v>
      </c>
      <c r="H4670" s="1" t="s">
        <v>77</v>
      </c>
      <c r="I4670" s="1" t="s">
        <v>171</v>
      </c>
      <c r="J4670" s="1" t="s">
        <v>6953</v>
      </c>
      <c r="K4670" s="1" t="s">
        <v>44</v>
      </c>
      <c r="L4670" s="1" t="s">
        <v>5804</v>
      </c>
      <c r="M4670" s="1" t="s">
        <v>106</v>
      </c>
      <c r="N4670" s="1" t="s">
        <v>156</v>
      </c>
      <c r="O4670" s="1" t="s">
        <v>46</v>
      </c>
      <c r="P4670" s="1" t="s">
        <v>188</v>
      </c>
      <c r="Q4670" s="1">
        <v>2018</v>
      </c>
      <c r="R4670">
        <v>1</v>
      </c>
      <c r="S4670" s="1" t="s">
        <v>58</v>
      </c>
      <c r="T4670" s="2">
        <f>+R4670</f>
        <v>1</v>
      </c>
      <c r="U4670" s="1" t="s">
        <v>82</v>
      </c>
      <c r="V4670" s="1" t="s">
        <v>83</v>
      </c>
      <c r="X4670" s="1" t="s">
        <v>260</v>
      </c>
    </row>
    <row r="4671" spans="1:24" x14ac:dyDescent="0.25">
      <c r="A4671" s="1" t="s">
        <v>5788</v>
      </c>
      <c r="B4671" s="1" t="s">
        <v>5789</v>
      </c>
      <c r="C4671" s="1" t="s">
        <v>771</v>
      </c>
      <c r="D4671" s="1" t="s">
        <v>1779</v>
      </c>
      <c r="G4671" s="1" t="s">
        <v>6948</v>
      </c>
      <c r="H4671" s="1" t="s">
        <v>77</v>
      </c>
      <c r="I4671" s="1" t="s">
        <v>43</v>
      </c>
      <c r="J4671" s="1" t="s">
        <v>6954</v>
      </c>
      <c r="K4671" s="1" t="s">
        <v>44</v>
      </c>
      <c r="L4671" s="1" t="s">
        <v>5000</v>
      </c>
      <c r="M4671" s="1" t="s">
        <v>45</v>
      </c>
      <c r="N4671" s="1" t="s">
        <v>46</v>
      </c>
      <c r="O4671" s="1" t="s">
        <v>46</v>
      </c>
      <c r="P4671" s="1" t="s">
        <v>1186</v>
      </c>
      <c r="Q4671" s="1">
        <v>2018</v>
      </c>
      <c r="R4671">
        <v>25</v>
      </c>
      <c r="S4671" s="1" t="s">
        <v>58</v>
      </c>
      <c r="T4671" s="2">
        <f>+R4671</f>
        <v>25</v>
      </c>
      <c r="U4671" s="1" t="s">
        <v>68</v>
      </c>
      <c r="V4671" s="1" t="s">
        <v>60</v>
      </c>
      <c r="W4671" s="1" t="s">
        <v>61</v>
      </c>
    </row>
    <row r="4672" spans="1:24" x14ac:dyDescent="0.25">
      <c r="A4672" s="1" t="s">
        <v>5785</v>
      </c>
      <c r="B4672" s="1" t="s">
        <v>5786</v>
      </c>
      <c r="C4672" s="1" t="s">
        <v>771</v>
      </c>
      <c r="D4672" s="1" t="s">
        <v>1779</v>
      </c>
      <c r="G4672" s="1" t="s">
        <v>6948</v>
      </c>
      <c r="H4672" s="1" t="s">
        <v>77</v>
      </c>
      <c r="I4672" s="1" t="s">
        <v>114</v>
      </c>
      <c r="J4672" s="1" t="s">
        <v>114</v>
      </c>
      <c r="K4672" s="1" t="s">
        <v>44</v>
      </c>
      <c r="L4672" s="1" t="s">
        <v>5324</v>
      </c>
      <c r="M4672" s="1" t="s">
        <v>106</v>
      </c>
      <c r="N4672" s="1" t="s">
        <v>98</v>
      </c>
      <c r="O4672" s="1" t="s">
        <v>46</v>
      </c>
      <c r="P4672" s="1" t="s">
        <v>2278</v>
      </c>
      <c r="Q4672" s="1">
        <v>2018</v>
      </c>
      <c r="R4672">
        <v>1</v>
      </c>
      <c r="S4672" s="1" t="s">
        <v>58</v>
      </c>
      <c r="T4672" s="2">
        <f>+R4672</f>
        <v>1</v>
      </c>
      <c r="U4672" s="1" t="s">
        <v>136</v>
      </c>
      <c r="V4672" s="1" t="s">
        <v>83</v>
      </c>
      <c r="X4672" s="1" t="s">
        <v>264</v>
      </c>
    </row>
    <row r="4673" spans="1:24" x14ac:dyDescent="0.25">
      <c r="A4673" s="1" t="s">
        <v>5772</v>
      </c>
      <c r="B4673" s="1" t="s">
        <v>5773</v>
      </c>
      <c r="C4673" s="1" t="s">
        <v>771</v>
      </c>
      <c r="D4673" s="1" t="s">
        <v>4618</v>
      </c>
      <c r="G4673" s="1" t="s">
        <v>782</v>
      </c>
      <c r="H4673" s="1" t="s">
        <v>77</v>
      </c>
      <c r="I4673" s="1" t="s">
        <v>43</v>
      </c>
      <c r="J4673" s="1" t="s">
        <v>6954</v>
      </c>
      <c r="K4673" s="1" t="s">
        <v>44</v>
      </c>
      <c r="L4673" s="1" t="s">
        <v>4619</v>
      </c>
      <c r="M4673" s="1" t="s">
        <v>106</v>
      </c>
      <c r="N4673" s="1" t="s">
        <v>79</v>
      </c>
      <c r="O4673" s="1" t="s">
        <v>46</v>
      </c>
      <c r="P4673" s="1" t="s">
        <v>5775</v>
      </c>
      <c r="Q4673" s="1">
        <v>2018</v>
      </c>
      <c r="R4673">
        <v>0</v>
      </c>
      <c r="S4673" s="1" t="s">
        <v>58</v>
      </c>
      <c r="T4673" s="2">
        <f>+R4673</f>
        <v>0</v>
      </c>
      <c r="U4673" s="1" t="s">
        <v>125</v>
      </c>
      <c r="V4673" s="1" t="s">
        <v>909</v>
      </c>
    </row>
    <row r="4674" spans="1:24" x14ac:dyDescent="0.25">
      <c r="A4674" s="1" t="s">
        <v>5769</v>
      </c>
      <c r="B4674" s="1" t="s">
        <v>5770</v>
      </c>
      <c r="C4674" s="1" t="s">
        <v>771</v>
      </c>
      <c r="D4674" s="1" t="s">
        <v>4618</v>
      </c>
      <c r="G4674" s="1" t="s">
        <v>6948</v>
      </c>
      <c r="H4674" s="1" t="s">
        <v>77</v>
      </c>
      <c r="I4674" s="1" t="s">
        <v>43</v>
      </c>
      <c r="J4674" s="1" t="s">
        <v>6954</v>
      </c>
      <c r="K4674" s="1" t="s">
        <v>44</v>
      </c>
      <c r="L4674" s="1" t="s">
        <v>4619</v>
      </c>
      <c r="M4674" s="1" t="s">
        <v>106</v>
      </c>
      <c r="N4674" s="1" t="s">
        <v>98</v>
      </c>
      <c r="O4674" s="1" t="s">
        <v>46</v>
      </c>
      <c r="P4674" s="1" t="s">
        <v>3534</v>
      </c>
      <c r="Q4674" s="1">
        <v>2018</v>
      </c>
      <c r="R4674">
        <v>100</v>
      </c>
      <c r="S4674" s="1" t="s">
        <v>58</v>
      </c>
      <c r="T4674" s="2">
        <f>+R4674</f>
        <v>100</v>
      </c>
      <c r="U4674" s="1" t="s">
        <v>68</v>
      </c>
      <c r="V4674" s="1" t="s">
        <v>60</v>
      </c>
      <c r="W4674" s="1" t="s">
        <v>61</v>
      </c>
    </row>
    <row r="4675" spans="1:24" x14ac:dyDescent="0.25">
      <c r="A4675" s="1" t="s">
        <v>5765</v>
      </c>
      <c r="B4675" s="1" t="s">
        <v>5766</v>
      </c>
      <c r="C4675" s="1" t="s">
        <v>771</v>
      </c>
      <c r="D4675" s="1" t="s">
        <v>4745</v>
      </c>
      <c r="G4675" s="1" t="s">
        <v>782</v>
      </c>
      <c r="H4675" s="1" t="s">
        <v>77</v>
      </c>
      <c r="I4675" s="1" t="s">
        <v>114</v>
      </c>
      <c r="J4675" s="1" t="s">
        <v>114</v>
      </c>
      <c r="K4675" s="1" t="s">
        <v>44</v>
      </c>
      <c r="L4675" s="1" t="s">
        <v>5768</v>
      </c>
      <c r="M4675" s="1" t="s">
        <v>106</v>
      </c>
      <c r="N4675" s="1" t="s">
        <v>75</v>
      </c>
      <c r="O4675" s="1" t="s">
        <v>46</v>
      </c>
      <c r="P4675" s="1" t="s">
        <v>76</v>
      </c>
      <c r="Q4675" s="1">
        <v>2018</v>
      </c>
      <c r="R4675">
        <v>0</v>
      </c>
      <c r="S4675" s="1" t="s">
        <v>58</v>
      </c>
      <c r="T4675" s="2">
        <f>+R4675</f>
        <v>0</v>
      </c>
      <c r="U4675" s="1" t="s">
        <v>719</v>
      </c>
      <c r="V4675" s="1" t="s">
        <v>4277</v>
      </c>
    </row>
    <row r="4676" spans="1:24" x14ac:dyDescent="0.25">
      <c r="A4676" s="1" t="s">
        <v>5750</v>
      </c>
      <c r="B4676" s="1" t="s">
        <v>5751</v>
      </c>
      <c r="C4676" s="1" t="s">
        <v>771</v>
      </c>
      <c r="D4676" s="1" t="s">
        <v>885</v>
      </c>
      <c r="G4676" s="1" t="s">
        <v>6948</v>
      </c>
      <c r="H4676" s="1" t="s">
        <v>77</v>
      </c>
      <c r="I4676" s="1" t="s">
        <v>171</v>
      </c>
      <c r="J4676" s="1" t="s">
        <v>6953</v>
      </c>
      <c r="K4676" s="1" t="s">
        <v>44</v>
      </c>
      <c r="L4676" s="1" t="s">
        <v>5753</v>
      </c>
      <c r="M4676" s="1" t="s">
        <v>45</v>
      </c>
      <c r="N4676" s="1" t="s">
        <v>46</v>
      </c>
      <c r="P4676" s="1" t="s">
        <v>5754</v>
      </c>
      <c r="Q4676" s="1">
        <v>2018</v>
      </c>
      <c r="R4676">
        <v>1</v>
      </c>
      <c r="S4676" s="1" t="s">
        <v>58</v>
      </c>
      <c r="T4676" s="2">
        <f>+R4676</f>
        <v>1</v>
      </c>
      <c r="U4676" s="1" t="s">
        <v>82</v>
      </c>
      <c r="V4676" s="1" t="s">
        <v>83</v>
      </c>
      <c r="X4676" s="1" t="s">
        <v>264</v>
      </c>
    </row>
    <row r="4677" spans="1:24" x14ac:dyDescent="0.25">
      <c r="A4677" s="1" t="s">
        <v>5747</v>
      </c>
      <c r="B4677" s="1" t="s">
        <v>5748</v>
      </c>
      <c r="C4677" s="1" t="s">
        <v>771</v>
      </c>
      <c r="D4677" s="1" t="s">
        <v>830</v>
      </c>
      <c r="G4677" s="1" t="s">
        <v>6948</v>
      </c>
      <c r="H4677" s="1" t="s">
        <v>77</v>
      </c>
      <c r="I4677" s="1" t="s">
        <v>114</v>
      </c>
      <c r="J4677" s="1" t="s">
        <v>114</v>
      </c>
      <c r="K4677" s="1" t="s">
        <v>50</v>
      </c>
      <c r="M4677" s="1" t="s">
        <v>106</v>
      </c>
      <c r="N4677" s="1" t="s">
        <v>79</v>
      </c>
      <c r="O4677" s="1" t="s">
        <v>46</v>
      </c>
      <c r="P4677" s="1" t="s">
        <v>2278</v>
      </c>
      <c r="Q4677" s="1">
        <v>2018</v>
      </c>
      <c r="R4677">
        <v>1</v>
      </c>
      <c r="S4677" s="1" t="s">
        <v>58</v>
      </c>
      <c r="T4677" s="2">
        <f>+R4677</f>
        <v>1</v>
      </c>
      <c r="U4677" s="1" t="s">
        <v>82</v>
      </c>
      <c r="V4677" s="1" t="s">
        <v>83</v>
      </c>
      <c r="X4677" s="1" t="s">
        <v>260</v>
      </c>
    </row>
    <row r="4678" spans="1:24" x14ac:dyDescent="0.25">
      <c r="A4678" s="1" t="s">
        <v>5743</v>
      </c>
      <c r="B4678" s="1" t="s">
        <v>5744</v>
      </c>
      <c r="C4678" s="1" t="s">
        <v>771</v>
      </c>
      <c r="D4678" s="1" t="s">
        <v>830</v>
      </c>
      <c r="G4678" s="1" t="s">
        <v>6948</v>
      </c>
      <c r="H4678" s="1" t="s">
        <v>77</v>
      </c>
      <c r="I4678" s="1" t="s">
        <v>114</v>
      </c>
      <c r="J4678" s="1" t="s">
        <v>114</v>
      </c>
      <c r="K4678" s="1" t="s">
        <v>44</v>
      </c>
      <c r="L4678" s="1" t="s">
        <v>5746</v>
      </c>
      <c r="M4678" s="1" t="s">
        <v>106</v>
      </c>
      <c r="N4678" s="1" t="s">
        <v>98</v>
      </c>
      <c r="O4678" s="1" t="s">
        <v>46</v>
      </c>
      <c r="P4678" s="1" t="s">
        <v>2278</v>
      </c>
      <c r="Q4678" s="1">
        <v>2018</v>
      </c>
      <c r="R4678">
        <v>20</v>
      </c>
      <c r="S4678" s="1" t="s">
        <v>58</v>
      </c>
      <c r="T4678" s="2">
        <f>+R4678</f>
        <v>20</v>
      </c>
      <c r="U4678" s="1" t="s">
        <v>68</v>
      </c>
      <c r="V4678" s="1" t="s">
        <v>60</v>
      </c>
      <c r="W4678" s="1" t="s">
        <v>61</v>
      </c>
    </row>
    <row r="4679" spans="1:24" x14ac:dyDescent="0.25">
      <c r="A4679" s="1" t="s">
        <v>5740</v>
      </c>
      <c r="B4679" s="1" t="s">
        <v>5741</v>
      </c>
      <c r="C4679" s="1" t="s">
        <v>771</v>
      </c>
      <c r="D4679" s="1" t="s">
        <v>830</v>
      </c>
      <c r="G4679" s="1" t="s">
        <v>6948</v>
      </c>
      <c r="H4679" s="1" t="s">
        <v>77</v>
      </c>
      <c r="I4679" s="1" t="s">
        <v>114</v>
      </c>
      <c r="J4679" s="1" t="s">
        <v>114</v>
      </c>
      <c r="K4679" s="1" t="s">
        <v>50</v>
      </c>
      <c r="M4679" s="1" t="s">
        <v>106</v>
      </c>
      <c r="N4679" s="1" t="s">
        <v>98</v>
      </c>
      <c r="O4679" s="1" t="s">
        <v>46</v>
      </c>
      <c r="P4679" s="1" t="s">
        <v>2278</v>
      </c>
      <c r="Q4679" s="1">
        <v>2018</v>
      </c>
      <c r="R4679">
        <v>0</v>
      </c>
      <c r="S4679" s="1" t="s">
        <v>58</v>
      </c>
      <c r="T4679" s="2">
        <f>+R4679</f>
        <v>0</v>
      </c>
      <c r="U4679" s="1" t="s">
        <v>82</v>
      </c>
      <c r="V4679" s="1" t="s">
        <v>83</v>
      </c>
      <c r="X4679" s="1" t="s">
        <v>264</v>
      </c>
    </row>
    <row r="4680" spans="1:24" x14ac:dyDescent="0.25">
      <c r="A4680" s="1" t="s">
        <v>5732</v>
      </c>
      <c r="B4680" s="1" t="s">
        <v>5733</v>
      </c>
      <c r="C4680" s="1" t="s">
        <v>771</v>
      </c>
      <c r="D4680" s="1" t="s">
        <v>1779</v>
      </c>
      <c r="G4680" s="1" t="s">
        <v>6948</v>
      </c>
      <c r="H4680" s="1" t="s">
        <v>77</v>
      </c>
      <c r="I4680" s="1" t="s">
        <v>43</v>
      </c>
      <c r="J4680" s="1" t="s">
        <v>6954</v>
      </c>
      <c r="K4680" s="1" t="s">
        <v>44</v>
      </c>
      <c r="L4680" s="1" t="s">
        <v>5324</v>
      </c>
      <c r="M4680" s="1" t="s">
        <v>45</v>
      </c>
      <c r="N4680" s="1" t="s">
        <v>46</v>
      </c>
      <c r="O4680" s="1" t="s">
        <v>46</v>
      </c>
      <c r="P4680" s="1" t="s">
        <v>166</v>
      </c>
      <c r="Q4680" s="1">
        <v>2018</v>
      </c>
      <c r="R4680">
        <v>0</v>
      </c>
      <c r="S4680" s="1" t="s">
        <v>58</v>
      </c>
      <c r="T4680" s="2">
        <f>+R4680</f>
        <v>0</v>
      </c>
      <c r="U4680" s="1" t="s">
        <v>82</v>
      </c>
      <c r="V4680" s="1" t="s">
        <v>83</v>
      </c>
      <c r="X4680" s="1" t="s">
        <v>260</v>
      </c>
    </row>
    <row r="4681" spans="1:24" x14ac:dyDescent="0.25">
      <c r="A4681" s="1" t="s">
        <v>5705</v>
      </c>
      <c r="B4681" s="1" t="s">
        <v>5706</v>
      </c>
      <c r="C4681" s="1" t="s">
        <v>771</v>
      </c>
      <c r="D4681" s="1" t="s">
        <v>1784</v>
      </c>
      <c r="G4681" s="1" t="s">
        <v>6948</v>
      </c>
      <c r="H4681" s="1" t="s">
        <v>77</v>
      </c>
      <c r="I4681" s="1" t="s">
        <v>114</v>
      </c>
      <c r="J4681" s="1" t="s">
        <v>114</v>
      </c>
      <c r="K4681" s="1" t="s">
        <v>44</v>
      </c>
      <c r="L4681" s="1" t="s">
        <v>105</v>
      </c>
      <c r="M4681" s="1" t="s">
        <v>106</v>
      </c>
      <c r="N4681" s="1" t="s">
        <v>98</v>
      </c>
      <c r="O4681" s="1" t="s">
        <v>46</v>
      </c>
      <c r="P4681" s="1" t="s">
        <v>5704</v>
      </c>
      <c r="Q4681" s="1">
        <v>2018</v>
      </c>
      <c r="R4681">
        <v>261</v>
      </c>
      <c r="S4681" s="1" t="s">
        <v>58</v>
      </c>
      <c r="T4681" s="2">
        <f>+R4681</f>
        <v>261</v>
      </c>
      <c r="U4681" s="1" t="s">
        <v>68</v>
      </c>
      <c r="V4681" s="1" t="s">
        <v>60</v>
      </c>
      <c r="W4681" s="1" t="s">
        <v>61</v>
      </c>
    </row>
    <row r="4682" spans="1:24" x14ac:dyDescent="0.25">
      <c r="A4682" s="1" t="s">
        <v>5694</v>
      </c>
      <c r="B4682" s="1" t="s">
        <v>5695</v>
      </c>
      <c r="C4682" s="1" t="s">
        <v>771</v>
      </c>
      <c r="D4682" s="1" t="s">
        <v>5183</v>
      </c>
      <c r="G4682" s="1" t="s">
        <v>6948</v>
      </c>
      <c r="H4682" s="1" t="s">
        <v>77</v>
      </c>
      <c r="I4682" s="1" t="s">
        <v>171</v>
      </c>
      <c r="J4682" s="1" t="s">
        <v>6953</v>
      </c>
      <c r="K4682" s="1" t="s">
        <v>44</v>
      </c>
      <c r="L4682" s="1" t="s">
        <v>5184</v>
      </c>
      <c r="M4682" s="1" t="s">
        <v>106</v>
      </c>
      <c r="N4682" s="1" t="s">
        <v>156</v>
      </c>
      <c r="O4682" s="1" t="s">
        <v>46</v>
      </c>
      <c r="P4682" s="1" t="s">
        <v>5697</v>
      </c>
      <c r="Q4682" s="1">
        <v>2018</v>
      </c>
      <c r="R4682">
        <v>1</v>
      </c>
      <c r="S4682" s="1" t="s">
        <v>58</v>
      </c>
      <c r="T4682" s="2">
        <f>+R4682</f>
        <v>1</v>
      </c>
      <c r="U4682" s="1" t="s">
        <v>82</v>
      </c>
      <c r="V4682" s="1" t="s">
        <v>83</v>
      </c>
      <c r="X4682" s="1" t="s">
        <v>839</v>
      </c>
    </row>
    <row r="4683" spans="1:24" x14ac:dyDescent="0.25">
      <c r="A4683" s="1" t="s">
        <v>5691</v>
      </c>
      <c r="B4683" s="1" t="s">
        <v>5692</v>
      </c>
      <c r="C4683" s="1" t="s">
        <v>771</v>
      </c>
      <c r="D4683" s="1" t="s">
        <v>1779</v>
      </c>
      <c r="G4683" s="1" t="s">
        <v>782</v>
      </c>
      <c r="H4683" s="1" t="s">
        <v>77</v>
      </c>
      <c r="I4683" s="1" t="s">
        <v>93</v>
      </c>
      <c r="J4683" s="1" t="s">
        <v>114</v>
      </c>
      <c r="K4683" s="1" t="s">
        <v>44</v>
      </c>
      <c r="L4683" s="1" t="s">
        <v>5324</v>
      </c>
      <c r="M4683" s="1" t="s">
        <v>106</v>
      </c>
      <c r="N4683" s="1" t="s">
        <v>98</v>
      </c>
      <c r="O4683" s="1" t="s">
        <v>46</v>
      </c>
      <c r="P4683" s="1" t="s">
        <v>4689</v>
      </c>
      <c r="Q4683" s="1">
        <v>2018</v>
      </c>
      <c r="R4683">
        <v>1</v>
      </c>
      <c r="S4683" s="1" t="s">
        <v>58</v>
      </c>
      <c r="T4683" s="2">
        <f>+R4683</f>
        <v>1</v>
      </c>
      <c r="U4683" s="1" t="s">
        <v>82</v>
      </c>
      <c r="V4683" s="1" t="s">
        <v>83</v>
      </c>
      <c r="X4683" s="1" t="s">
        <v>264</v>
      </c>
    </row>
    <row r="4684" spans="1:24" x14ac:dyDescent="0.25">
      <c r="A4684" s="1" t="s">
        <v>5685</v>
      </c>
      <c r="B4684" s="1" t="s">
        <v>5686</v>
      </c>
      <c r="C4684" s="1" t="s">
        <v>771</v>
      </c>
      <c r="D4684" s="1" t="s">
        <v>1446</v>
      </c>
      <c r="G4684" s="1" t="s">
        <v>6948</v>
      </c>
      <c r="H4684" s="1" t="s">
        <v>77</v>
      </c>
      <c r="I4684" s="1" t="s">
        <v>43</v>
      </c>
      <c r="J4684" s="1" t="s">
        <v>6954</v>
      </c>
      <c r="K4684" s="1" t="s">
        <v>44</v>
      </c>
      <c r="L4684" s="1" t="s">
        <v>5535</v>
      </c>
      <c r="M4684" s="1" t="s">
        <v>106</v>
      </c>
      <c r="N4684" s="1" t="s">
        <v>62</v>
      </c>
      <c r="O4684" s="1" t="s">
        <v>46</v>
      </c>
      <c r="P4684" s="1" t="s">
        <v>145</v>
      </c>
      <c r="Q4684" s="1">
        <v>2018</v>
      </c>
      <c r="R4684">
        <v>42</v>
      </c>
      <c r="S4684" s="1" t="s">
        <v>58</v>
      </c>
      <c r="T4684" s="2">
        <f>+R4684</f>
        <v>42</v>
      </c>
      <c r="U4684" s="1" t="s">
        <v>68</v>
      </c>
      <c r="V4684" s="1" t="s">
        <v>60</v>
      </c>
      <c r="W4684" s="1" t="s">
        <v>61</v>
      </c>
    </row>
    <row r="4685" spans="1:24" x14ac:dyDescent="0.25">
      <c r="A4685" s="1" t="s">
        <v>5677</v>
      </c>
      <c r="B4685" s="1" t="s">
        <v>5678</v>
      </c>
      <c r="C4685" s="1" t="s">
        <v>771</v>
      </c>
      <c r="D4685" s="1" t="s">
        <v>1446</v>
      </c>
      <c r="G4685" s="1" t="s">
        <v>782</v>
      </c>
      <c r="H4685" s="1" t="s">
        <v>77</v>
      </c>
      <c r="I4685" s="1" t="s">
        <v>43</v>
      </c>
      <c r="J4685" s="1" t="s">
        <v>6954</v>
      </c>
      <c r="K4685" s="1" t="s">
        <v>44</v>
      </c>
      <c r="L4685" s="1" t="s">
        <v>5535</v>
      </c>
      <c r="M4685" s="1" t="s">
        <v>106</v>
      </c>
      <c r="N4685" s="1" t="s">
        <v>36</v>
      </c>
      <c r="O4685" s="1" t="s">
        <v>46</v>
      </c>
      <c r="P4685" s="1" t="s">
        <v>188</v>
      </c>
      <c r="Q4685" s="1">
        <v>2018</v>
      </c>
      <c r="R4685">
        <v>0.5</v>
      </c>
      <c r="S4685" s="1" t="s">
        <v>58</v>
      </c>
      <c r="T4685" s="2">
        <f>+R4685</f>
        <v>0.5</v>
      </c>
      <c r="U4685" s="1" t="s">
        <v>82</v>
      </c>
      <c r="V4685" s="1" t="s">
        <v>83</v>
      </c>
      <c r="X4685" s="1" t="s">
        <v>839</v>
      </c>
    </row>
    <row r="4686" spans="1:24" x14ac:dyDescent="0.25">
      <c r="A4686" s="1" t="s">
        <v>5665</v>
      </c>
      <c r="B4686" s="1" t="s">
        <v>5666</v>
      </c>
      <c r="C4686" s="1" t="s">
        <v>771</v>
      </c>
      <c r="D4686" s="1" t="s">
        <v>1784</v>
      </c>
      <c r="G4686" s="1" t="s">
        <v>6948</v>
      </c>
      <c r="H4686" s="1" t="s">
        <v>77</v>
      </c>
      <c r="I4686" s="1" t="s">
        <v>263</v>
      </c>
      <c r="J4686" s="1" t="s">
        <v>6950</v>
      </c>
      <c r="K4686" s="1" t="s">
        <v>44</v>
      </c>
      <c r="L4686" s="1" t="s">
        <v>5500</v>
      </c>
      <c r="M4686" s="1" t="s">
        <v>106</v>
      </c>
      <c r="N4686" s="1" t="s">
        <v>79</v>
      </c>
      <c r="O4686" s="1" t="s">
        <v>46</v>
      </c>
      <c r="P4686" s="1" t="s">
        <v>5668</v>
      </c>
      <c r="Q4686" s="1">
        <v>2018</v>
      </c>
      <c r="R4686">
        <v>1</v>
      </c>
      <c r="S4686" s="1" t="s">
        <v>58</v>
      </c>
      <c r="T4686" s="2">
        <f>+R4686</f>
        <v>1</v>
      </c>
      <c r="U4686" s="1" t="s">
        <v>82</v>
      </c>
      <c r="V4686" s="1" t="s">
        <v>83</v>
      </c>
      <c r="X4686" s="1" t="s">
        <v>264</v>
      </c>
    </row>
    <row r="4687" spans="1:24" x14ac:dyDescent="0.25">
      <c r="A4687" s="1" t="s">
        <v>5658</v>
      </c>
      <c r="B4687" s="1" t="s">
        <v>5659</v>
      </c>
      <c r="C4687" s="1" t="s">
        <v>771</v>
      </c>
      <c r="D4687" s="1" t="s">
        <v>794</v>
      </c>
      <c r="G4687" s="1" t="s">
        <v>782</v>
      </c>
      <c r="H4687" s="1" t="s">
        <v>77</v>
      </c>
      <c r="I4687" s="1" t="s">
        <v>43</v>
      </c>
      <c r="J4687" s="1" t="s">
        <v>6954</v>
      </c>
      <c r="K4687" s="1" t="s">
        <v>44</v>
      </c>
      <c r="L4687" s="1" t="s">
        <v>5425</v>
      </c>
      <c r="M4687" s="1" t="s">
        <v>106</v>
      </c>
      <c r="N4687" s="1" t="s">
        <v>87</v>
      </c>
      <c r="O4687" s="1" t="s">
        <v>46</v>
      </c>
      <c r="P4687" s="1" t="s">
        <v>5661</v>
      </c>
      <c r="Q4687" s="1">
        <v>2018</v>
      </c>
      <c r="R4687">
        <v>20</v>
      </c>
      <c r="S4687" s="1" t="s">
        <v>58</v>
      </c>
      <c r="T4687" s="2">
        <f>+R4687</f>
        <v>20</v>
      </c>
      <c r="U4687" s="1" t="s">
        <v>68</v>
      </c>
      <c r="V4687" s="1" t="s">
        <v>60</v>
      </c>
      <c r="W4687" s="1" t="s">
        <v>61</v>
      </c>
    </row>
    <row r="4688" spans="1:24" x14ac:dyDescent="0.25">
      <c r="A4688" s="1" t="s">
        <v>5636</v>
      </c>
      <c r="B4688" s="1" t="s">
        <v>5637</v>
      </c>
      <c r="C4688" s="1" t="s">
        <v>771</v>
      </c>
      <c r="D4688" s="1" t="s">
        <v>794</v>
      </c>
      <c r="G4688" s="1" t="s">
        <v>782</v>
      </c>
      <c r="H4688" s="1" t="s">
        <v>77</v>
      </c>
      <c r="I4688" s="1" t="s">
        <v>43</v>
      </c>
      <c r="J4688" s="1" t="s">
        <v>6954</v>
      </c>
      <c r="K4688" s="1" t="s">
        <v>50</v>
      </c>
      <c r="M4688" s="1" t="s">
        <v>106</v>
      </c>
      <c r="N4688" s="1" t="s">
        <v>208</v>
      </c>
      <c r="O4688" s="1" t="s">
        <v>46</v>
      </c>
      <c r="P4688" s="1" t="s">
        <v>4288</v>
      </c>
      <c r="Q4688" s="1">
        <v>2018</v>
      </c>
      <c r="R4688">
        <v>1</v>
      </c>
      <c r="S4688" s="1" t="s">
        <v>58</v>
      </c>
      <c r="T4688" s="2">
        <f>+R4688</f>
        <v>1</v>
      </c>
      <c r="U4688" s="1" t="s">
        <v>82</v>
      </c>
      <c r="V4688" s="1" t="s">
        <v>83</v>
      </c>
      <c r="X4688" s="1" t="s">
        <v>358</v>
      </c>
    </row>
    <row r="4689" spans="1:24" x14ac:dyDescent="0.25">
      <c r="A4689" s="1" t="s">
        <v>5630</v>
      </c>
      <c r="B4689" s="1" t="s">
        <v>5631</v>
      </c>
      <c r="C4689" s="1" t="s">
        <v>771</v>
      </c>
      <c r="D4689" s="1" t="s">
        <v>794</v>
      </c>
      <c r="G4689" s="1" t="s">
        <v>782</v>
      </c>
      <c r="H4689" s="1" t="s">
        <v>77</v>
      </c>
      <c r="I4689" s="1" t="s">
        <v>171</v>
      </c>
      <c r="J4689" s="1" t="s">
        <v>6953</v>
      </c>
      <c r="K4689" s="1" t="s">
        <v>44</v>
      </c>
      <c r="L4689" s="1" t="s">
        <v>5425</v>
      </c>
      <c r="M4689" s="1" t="s">
        <v>106</v>
      </c>
      <c r="N4689" s="1" t="s">
        <v>87</v>
      </c>
      <c r="O4689" s="1" t="s">
        <v>46</v>
      </c>
      <c r="P4689" s="1" t="s">
        <v>3653</v>
      </c>
      <c r="Q4689" s="1">
        <v>2018</v>
      </c>
      <c r="R4689">
        <v>0.5</v>
      </c>
      <c r="S4689" s="1" t="s">
        <v>58</v>
      </c>
      <c r="T4689" s="2">
        <f>+R4689</f>
        <v>0.5</v>
      </c>
      <c r="U4689" s="1" t="s">
        <v>82</v>
      </c>
      <c r="V4689" s="1" t="s">
        <v>83</v>
      </c>
      <c r="X4689" s="1" t="s">
        <v>264</v>
      </c>
    </row>
    <row r="4690" spans="1:24" x14ac:dyDescent="0.25">
      <c r="A4690" s="1" t="s">
        <v>5601</v>
      </c>
      <c r="B4690" s="1" t="s">
        <v>5602</v>
      </c>
      <c r="C4690" s="1" t="s">
        <v>771</v>
      </c>
      <c r="D4690" s="1" t="s">
        <v>1784</v>
      </c>
      <c r="G4690" s="1" t="s">
        <v>6948</v>
      </c>
      <c r="H4690" s="1" t="s">
        <v>77</v>
      </c>
      <c r="I4690" s="1" t="s">
        <v>43</v>
      </c>
      <c r="J4690" s="1" t="s">
        <v>6954</v>
      </c>
      <c r="K4690" s="1" t="s">
        <v>44</v>
      </c>
      <c r="L4690" s="1" t="s">
        <v>5500</v>
      </c>
      <c r="M4690" s="1" t="s">
        <v>106</v>
      </c>
      <c r="N4690" s="1" t="s">
        <v>170</v>
      </c>
      <c r="O4690" s="1" t="s">
        <v>46</v>
      </c>
      <c r="P4690" s="1" t="s">
        <v>5604</v>
      </c>
      <c r="Q4690" s="1">
        <v>2018</v>
      </c>
      <c r="R4690">
        <v>1</v>
      </c>
      <c r="S4690" s="1" t="s">
        <v>58</v>
      </c>
      <c r="T4690" s="2">
        <f>+R4690</f>
        <v>1</v>
      </c>
      <c r="U4690" s="1" t="s">
        <v>82</v>
      </c>
      <c r="V4690" s="1" t="s">
        <v>83</v>
      </c>
      <c r="X4690" s="1" t="s">
        <v>260</v>
      </c>
    </row>
    <row r="4691" spans="1:24" x14ac:dyDescent="0.25">
      <c r="A4691" s="1" t="s">
        <v>5556</v>
      </c>
      <c r="B4691" s="1" t="s">
        <v>5557</v>
      </c>
      <c r="C4691" s="1" t="s">
        <v>771</v>
      </c>
      <c r="D4691" s="1" t="s">
        <v>1784</v>
      </c>
      <c r="G4691" s="1" t="s">
        <v>6948</v>
      </c>
      <c r="H4691" s="1" t="s">
        <v>77</v>
      </c>
      <c r="I4691" s="1" t="s">
        <v>114</v>
      </c>
      <c r="J4691" s="1" t="s">
        <v>114</v>
      </c>
      <c r="K4691" s="1" t="s">
        <v>44</v>
      </c>
      <c r="L4691" s="1" t="s">
        <v>5500</v>
      </c>
      <c r="M4691" s="1" t="s">
        <v>106</v>
      </c>
      <c r="N4691" s="1" t="s">
        <v>208</v>
      </c>
      <c r="O4691" s="1" t="s">
        <v>46</v>
      </c>
      <c r="P4691" s="1" t="s">
        <v>2278</v>
      </c>
      <c r="Q4691" s="1">
        <v>2018</v>
      </c>
      <c r="R4691">
        <v>200</v>
      </c>
      <c r="S4691" s="1" t="s">
        <v>58</v>
      </c>
      <c r="T4691" s="2">
        <f>+R4691</f>
        <v>200</v>
      </c>
      <c r="U4691" s="1" t="s">
        <v>68</v>
      </c>
      <c r="V4691" s="1" t="s">
        <v>60</v>
      </c>
      <c r="W4691" s="1" t="s">
        <v>61</v>
      </c>
    </row>
    <row r="4692" spans="1:24" x14ac:dyDescent="0.25">
      <c r="A4692" s="1" t="s">
        <v>5528</v>
      </c>
      <c r="B4692" s="1" t="s">
        <v>5529</v>
      </c>
      <c r="C4692" s="1" t="s">
        <v>771</v>
      </c>
      <c r="D4692" s="1" t="s">
        <v>794</v>
      </c>
      <c r="G4692" s="1" t="s">
        <v>6948</v>
      </c>
      <c r="H4692" s="1" t="s">
        <v>77</v>
      </c>
      <c r="I4692" s="1" t="s">
        <v>43</v>
      </c>
      <c r="J4692" s="1" t="s">
        <v>6954</v>
      </c>
      <c r="K4692" s="1" t="s">
        <v>44</v>
      </c>
      <c r="L4692" s="1" t="s">
        <v>5425</v>
      </c>
      <c r="M4692" s="1" t="s">
        <v>106</v>
      </c>
      <c r="N4692" s="1" t="s">
        <v>62</v>
      </c>
      <c r="O4692" s="1" t="s">
        <v>46</v>
      </c>
      <c r="P4692" s="1" t="s">
        <v>5531</v>
      </c>
      <c r="Q4692" s="1">
        <v>2018</v>
      </c>
    </row>
    <row r="4693" spans="1:24" x14ac:dyDescent="0.25">
      <c r="A4693" s="1" t="s">
        <v>5505</v>
      </c>
      <c r="B4693" s="1" t="s">
        <v>5506</v>
      </c>
      <c r="C4693" s="1" t="s">
        <v>771</v>
      </c>
      <c r="D4693" s="1" t="s">
        <v>830</v>
      </c>
      <c r="G4693" s="1" t="s">
        <v>774</v>
      </c>
      <c r="H4693" s="1" t="s">
        <v>77</v>
      </c>
      <c r="I4693" s="1" t="s">
        <v>43</v>
      </c>
      <c r="J4693" s="1" t="s">
        <v>6954</v>
      </c>
      <c r="K4693" s="1" t="s">
        <v>44</v>
      </c>
      <c r="L4693" s="1" t="s">
        <v>5339</v>
      </c>
      <c r="M4693" s="1" t="s">
        <v>106</v>
      </c>
      <c r="N4693" s="1" t="s">
        <v>208</v>
      </c>
      <c r="O4693" s="1" t="s">
        <v>46</v>
      </c>
      <c r="P4693" s="1" t="s">
        <v>5509</v>
      </c>
      <c r="Q4693" s="1">
        <v>2018</v>
      </c>
      <c r="R4693">
        <v>0.25</v>
      </c>
      <c r="S4693" s="1" t="s">
        <v>58</v>
      </c>
      <c r="T4693" s="2">
        <f>+R4693</f>
        <v>0.25</v>
      </c>
      <c r="U4693" s="1" t="s">
        <v>82</v>
      </c>
      <c r="V4693" s="1" t="s">
        <v>83</v>
      </c>
      <c r="X4693" s="1" t="s">
        <v>264</v>
      </c>
    </row>
    <row r="4694" spans="1:24" x14ac:dyDescent="0.25">
      <c r="A4694" s="1" t="s">
        <v>5478</v>
      </c>
      <c r="B4694" s="1" t="s">
        <v>5479</v>
      </c>
      <c r="C4694" s="1" t="s">
        <v>771</v>
      </c>
      <c r="D4694" s="1" t="s">
        <v>1779</v>
      </c>
      <c r="G4694" s="1" t="s">
        <v>782</v>
      </c>
      <c r="H4694" s="1" t="s">
        <v>77</v>
      </c>
      <c r="I4694" s="1" t="s">
        <v>43</v>
      </c>
      <c r="J4694" s="1" t="s">
        <v>6954</v>
      </c>
      <c r="K4694" s="1" t="s">
        <v>44</v>
      </c>
      <c r="L4694" s="1" t="s">
        <v>5421</v>
      </c>
      <c r="M4694" s="1" t="s">
        <v>106</v>
      </c>
      <c r="N4694" s="1" t="s">
        <v>40</v>
      </c>
      <c r="O4694" s="1" t="s">
        <v>46</v>
      </c>
      <c r="P4694" s="1" t="s">
        <v>872</v>
      </c>
      <c r="Q4694" s="1">
        <v>2018</v>
      </c>
      <c r="R4694">
        <v>0.25</v>
      </c>
      <c r="S4694" s="1" t="s">
        <v>58</v>
      </c>
      <c r="T4694" s="2">
        <f>+R4694</f>
        <v>0.25</v>
      </c>
      <c r="U4694" s="1" t="s">
        <v>82</v>
      </c>
      <c r="V4694" s="1" t="s">
        <v>83</v>
      </c>
      <c r="X4694" s="1" t="s">
        <v>260</v>
      </c>
    </row>
    <row r="4695" spans="1:24" x14ac:dyDescent="0.25">
      <c r="A4695" s="1" t="s">
        <v>5468</v>
      </c>
      <c r="B4695" s="1" t="s">
        <v>5469</v>
      </c>
      <c r="C4695" s="1" t="s">
        <v>771</v>
      </c>
      <c r="D4695" s="1" t="s">
        <v>794</v>
      </c>
      <c r="G4695" s="1" t="s">
        <v>782</v>
      </c>
      <c r="H4695" s="1" t="s">
        <v>77</v>
      </c>
      <c r="I4695" s="1" t="s">
        <v>43</v>
      </c>
      <c r="J4695" s="1" t="s">
        <v>6954</v>
      </c>
      <c r="K4695" s="1" t="s">
        <v>50</v>
      </c>
      <c r="M4695" s="1" t="s">
        <v>106</v>
      </c>
      <c r="N4695" s="1" t="s">
        <v>208</v>
      </c>
      <c r="O4695" s="1" t="s">
        <v>46</v>
      </c>
      <c r="P4695" s="1" t="s">
        <v>2018</v>
      </c>
      <c r="Q4695" s="1">
        <v>2018</v>
      </c>
      <c r="R4695">
        <v>4</v>
      </c>
      <c r="S4695" s="1" t="s">
        <v>58</v>
      </c>
      <c r="T4695" s="2">
        <f>+R4695</f>
        <v>4</v>
      </c>
      <c r="U4695" s="1" t="s">
        <v>68</v>
      </c>
      <c r="V4695" s="1" t="s">
        <v>60</v>
      </c>
      <c r="W4695" s="1" t="s">
        <v>61</v>
      </c>
    </row>
    <row r="4696" spans="1:24" x14ac:dyDescent="0.25">
      <c r="A4696" s="1" t="s">
        <v>5465</v>
      </c>
      <c r="B4696" s="1" t="s">
        <v>5466</v>
      </c>
      <c r="C4696" s="1" t="s">
        <v>771</v>
      </c>
      <c r="D4696" s="1" t="s">
        <v>1779</v>
      </c>
      <c r="G4696" s="1" t="s">
        <v>782</v>
      </c>
      <c r="H4696" s="1" t="s">
        <v>77</v>
      </c>
      <c r="I4696" s="1" t="s">
        <v>43</v>
      </c>
      <c r="J4696" s="1" t="s">
        <v>6954</v>
      </c>
      <c r="K4696" s="1" t="s">
        <v>44</v>
      </c>
      <c r="L4696" s="1" t="s">
        <v>5324</v>
      </c>
      <c r="M4696" s="1" t="s">
        <v>45</v>
      </c>
      <c r="N4696" s="1" t="s">
        <v>46</v>
      </c>
      <c r="O4696" s="1" t="s">
        <v>46</v>
      </c>
      <c r="P4696" s="1" t="s">
        <v>99</v>
      </c>
      <c r="Q4696" s="1">
        <v>2018</v>
      </c>
      <c r="R4696">
        <v>0</v>
      </c>
      <c r="S4696" s="1" t="s">
        <v>58</v>
      </c>
      <c r="T4696" s="2">
        <f>+R4696</f>
        <v>0</v>
      </c>
      <c r="U4696" s="1" t="s">
        <v>82</v>
      </c>
      <c r="V4696" s="1" t="s">
        <v>83</v>
      </c>
      <c r="X4696" s="1" t="s">
        <v>264</v>
      </c>
    </row>
    <row r="4697" spans="1:24" x14ac:dyDescent="0.25">
      <c r="A4697" s="1" t="s">
        <v>5450</v>
      </c>
      <c r="B4697" s="1" t="s">
        <v>5451</v>
      </c>
      <c r="C4697" s="1" t="s">
        <v>771</v>
      </c>
      <c r="D4697" s="1" t="s">
        <v>1779</v>
      </c>
      <c r="G4697" s="1" t="s">
        <v>6948</v>
      </c>
      <c r="H4697" s="1" t="s">
        <v>77</v>
      </c>
      <c r="I4697" s="1" t="s">
        <v>43</v>
      </c>
      <c r="J4697" s="1" t="s">
        <v>6954</v>
      </c>
      <c r="K4697" s="1" t="s">
        <v>44</v>
      </c>
      <c r="L4697" s="1" t="s">
        <v>5453</v>
      </c>
      <c r="M4697" s="1" t="s">
        <v>106</v>
      </c>
      <c r="N4697" s="1" t="s">
        <v>156</v>
      </c>
      <c r="O4697" s="1" t="s">
        <v>46</v>
      </c>
      <c r="P4697" s="1" t="s">
        <v>1927</v>
      </c>
      <c r="Q4697" s="1">
        <v>2018</v>
      </c>
      <c r="R4697">
        <v>0</v>
      </c>
      <c r="S4697" s="1" t="s">
        <v>58</v>
      </c>
      <c r="T4697" s="2">
        <f>+R4697</f>
        <v>0</v>
      </c>
      <c r="U4697" s="1" t="s">
        <v>82</v>
      </c>
      <c r="V4697" s="1" t="s">
        <v>83</v>
      </c>
      <c r="X4697" s="1" t="s">
        <v>260</v>
      </c>
    </row>
    <row r="4698" spans="1:24" x14ac:dyDescent="0.25">
      <c r="A4698" s="1" t="s">
        <v>5439</v>
      </c>
      <c r="B4698" s="1" t="s">
        <v>5440</v>
      </c>
      <c r="C4698" s="1" t="s">
        <v>771</v>
      </c>
      <c r="D4698" s="1" t="s">
        <v>830</v>
      </c>
      <c r="G4698" s="1" t="s">
        <v>774</v>
      </c>
      <c r="H4698" s="1" t="s">
        <v>77</v>
      </c>
      <c r="I4698" s="1" t="s">
        <v>43</v>
      </c>
      <c r="J4698" s="1" t="s">
        <v>6954</v>
      </c>
      <c r="K4698" s="1" t="s">
        <v>44</v>
      </c>
      <c r="L4698" s="1" t="s">
        <v>5339</v>
      </c>
      <c r="M4698" s="1" t="s">
        <v>106</v>
      </c>
      <c r="N4698" s="1" t="s">
        <v>75</v>
      </c>
      <c r="O4698" s="1" t="s">
        <v>46</v>
      </c>
      <c r="P4698" s="1" t="s">
        <v>971</v>
      </c>
      <c r="Q4698" s="1">
        <v>2018</v>
      </c>
      <c r="R4698">
        <v>20</v>
      </c>
      <c r="S4698" s="1" t="s">
        <v>58</v>
      </c>
      <c r="T4698" s="2">
        <f>+R4698</f>
        <v>20</v>
      </c>
      <c r="U4698" s="1" t="s">
        <v>68</v>
      </c>
      <c r="V4698" s="1" t="s">
        <v>60</v>
      </c>
      <c r="W4698" s="1" t="s">
        <v>61</v>
      </c>
    </row>
    <row r="4699" spans="1:24" x14ac:dyDescent="0.25">
      <c r="A4699" s="1" t="s">
        <v>5433</v>
      </c>
      <c r="B4699" s="1" t="s">
        <v>5434</v>
      </c>
      <c r="C4699" s="1" t="s">
        <v>771</v>
      </c>
      <c r="D4699" s="1" t="s">
        <v>1779</v>
      </c>
      <c r="G4699" s="1" t="s">
        <v>782</v>
      </c>
      <c r="H4699" s="1" t="s">
        <v>77</v>
      </c>
      <c r="I4699" s="1" t="s">
        <v>93</v>
      </c>
      <c r="J4699" s="1" t="s">
        <v>114</v>
      </c>
      <c r="K4699" s="1" t="s">
        <v>50</v>
      </c>
      <c r="M4699" s="1" t="s">
        <v>106</v>
      </c>
      <c r="N4699" s="1" t="s">
        <v>46</v>
      </c>
      <c r="O4699" s="1" t="s">
        <v>46</v>
      </c>
      <c r="P4699" s="1" t="s">
        <v>2278</v>
      </c>
      <c r="Q4699" s="1">
        <v>2018</v>
      </c>
      <c r="R4699">
        <v>0</v>
      </c>
      <c r="S4699" s="1" t="s">
        <v>58</v>
      </c>
      <c r="T4699" s="2">
        <f>+R4699</f>
        <v>0</v>
      </c>
      <c r="U4699" s="1" t="s">
        <v>82</v>
      </c>
      <c r="V4699" s="1" t="s">
        <v>83</v>
      </c>
      <c r="X4699" s="1" t="s">
        <v>264</v>
      </c>
    </row>
    <row r="4700" spans="1:24" x14ac:dyDescent="0.25">
      <c r="A4700" s="1" t="s">
        <v>5418</v>
      </c>
      <c r="B4700" s="1" t="s">
        <v>5419</v>
      </c>
      <c r="C4700" s="1" t="s">
        <v>771</v>
      </c>
      <c r="D4700" s="1" t="s">
        <v>1779</v>
      </c>
      <c r="G4700" s="1" t="s">
        <v>782</v>
      </c>
      <c r="H4700" s="1" t="s">
        <v>77</v>
      </c>
      <c r="I4700" s="1" t="s">
        <v>114</v>
      </c>
      <c r="J4700" s="1" t="s">
        <v>114</v>
      </c>
      <c r="K4700" s="1" t="s">
        <v>44</v>
      </c>
      <c r="L4700" s="1" t="s">
        <v>5421</v>
      </c>
      <c r="M4700" s="1" t="s">
        <v>106</v>
      </c>
      <c r="N4700" s="1" t="s">
        <v>98</v>
      </c>
      <c r="O4700" s="1" t="s">
        <v>46</v>
      </c>
      <c r="P4700" s="1" t="s">
        <v>2278</v>
      </c>
      <c r="Q4700" s="1">
        <v>2018</v>
      </c>
      <c r="R4700">
        <v>0</v>
      </c>
      <c r="S4700" s="1" t="s">
        <v>58</v>
      </c>
      <c r="T4700" s="2">
        <f>+R4700</f>
        <v>0</v>
      </c>
      <c r="U4700" s="1" t="s">
        <v>82</v>
      </c>
      <c r="V4700" s="1" t="s">
        <v>83</v>
      </c>
      <c r="X4700" s="1" t="s">
        <v>260</v>
      </c>
    </row>
    <row r="4701" spans="1:24" x14ac:dyDescent="0.25">
      <c r="A4701" s="1" t="s">
        <v>5411</v>
      </c>
      <c r="B4701" s="1" t="s">
        <v>5412</v>
      </c>
      <c r="C4701" s="1" t="s">
        <v>771</v>
      </c>
      <c r="D4701" s="1" t="s">
        <v>1779</v>
      </c>
      <c r="G4701" s="1" t="s">
        <v>782</v>
      </c>
      <c r="H4701" s="1" t="s">
        <v>77</v>
      </c>
      <c r="I4701" s="1" t="s">
        <v>43</v>
      </c>
      <c r="J4701" s="1" t="s">
        <v>6954</v>
      </c>
      <c r="K4701" s="1" t="s">
        <v>44</v>
      </c>
      <c r="L4701" s="1" t="s">
        <v>5324</v>
      </c>
      <c r="M4701" s="1" t="s">
        <v>106</v>
      </c>
      <c r="N4701" s="1" t="s">
        <v>41</v>
      </c>
      <c r="O4701" s="1" t="s">
        <v>46</v>
      </c>
      <c r="P4701" s="1" t="s">
        <v>231</v>
      </c>
      <c r="Q4701" s="1">
        <v>2018</v>
      </c>
      <c r="R4701">
        <v>36</v>
      </c>
      <c r="S4701" s="1" t="s">
        <v>58</v>
      </c>
      <c r="T4701" s="2">
        <f>+R4701</f>
        <v>36</v>
      </c>
      <c r="U4701" s="1" t="s">
        <v>68</v>
      </c>
      <c r="V4701" s="1" t="s">
        <v>60</v>
      </c>
      <c r="W4701" s="1" t="s">
        <v>61</v>
      </c>
    </row>
    <row r="4702" spans="1:24" x14ac:dyDescent="0.25">
      <c r="A4702" s="1" t="s">
        <v>5400</v>
      </c>
      <c r="B4702" s="1" t="s">
        <v>5401</v>
      </c>
      <c r="C4702" s="1" t="s">
        <v>771</v>
      </c>
      <c r="D4702" s="1" t="s">
        <v>5129</v>
      </c>
      <c r="G4702" s="1" t="s">
        <v>6948</v>
      </c>
      <c r="H4702" s="1" t="s">
        <v>77</v>
      </c>
      <c r="I4702" s="1" t="s">
        <v>263</v>
      </c>
      <c r="J4702" s="1" t="s">
        <v>6950</v>
      </c>
      <c r="K4702" s="1" t="s">
        <v>44</v>
      </c>
      <c r="L4702" s="1" t="s">
        <v>2953</v>
      </c>
      <c r="M4702" s="1" t="s">
        <v>106</v>
      </c>
      <c r="N4702" s="1" t="s">
        <v>170</v>
      </c>
      <c r="O4702" s="1" t="s">
        <v>46</v>
      </c>
      <c r="P4702" s="1" t="s">
        <v>5403</v>
      </c>
      <c r="Q4702" s="1">
        <v>2018</v>
      </c>
      <c r="R4702">
        <v>100</v>
      </c>
      <c r="S4702" s="1" t="s">
        <v>58</v>
      </c>
      <c r="T4702" s="2">
        <f>+R4702</f>
        <v>100</v>
      </c>
      <c r="U4702" s="1" t="s">
        <v>82</v>
      </c>
      <c r="V4702" s="1" t="s">
        <v>83</v>
      </c>
      <c r="X4702" s="1" t="s">
        <v>264</v>
      </c>
    </row>
    <row r="4703" spans="1:24" x14ac:dyDescent="0.25">
      <c r="A4703" s="1" t="s">
        <v>5397</v>
      </c>
      <c r="B4703" s="1" t="s">
        <v>5398</v>
      </c>
      <c r="C4703" s="1" t="s">
        <v>771</v>
      </c>
      <c r="D4703" s="1" t="s">
        <v>5183</v>
      </c>
      <c r="G4703" s="1" t="s">
        <v>774</v>
      </c>
      <c r="H4703" s="1" t="s">
        <v>77</v>
      </c>
      <c r="I4703" s="1" t="s">
        <v>171</v>
      </c>
      <c r="J4703" s="1" t="s">
        <v>6953</v>
      </c>
      <c r="K4703" s="1" t="s">
        <v>44</v>
      </c>
      <c r="L4703" s="1" t="s">
        <v>5339</v>
      </c>
      <c r="M4703" s="1" t="s">
        <v>106</v>
      </c>
      <c r="N4703" s="1" t="s">
        <v>75</v>
      </c>
      <c r="O4703" s="1" t="s">
        <v>46</v>
      </c>
      <c r="P4703" s="1" t="s">
        <v>2278</v>
      </c>
      <c r="Q4703" s="1">
        <v>2018</v>
      </c>
      <c r="R4703">
        <v>100</v>
      </c>
      <c r="S4703" s="1" t="s">
        <v>58</v>
      </c>
      <c r="T4703" s="2">
        <f>+R4703</f>
        <v>100</v>
      </c>
      <c r="U4703" s="1" t="s">
        <v>82</v>
      </c>
      <c r="V4703" s="1" t="s">
        <v>83</v>
      </c>
      <c r="X4703" s="1" t="s">
        <v>260</v>
      </c>
    </row>
    <row r="4704" spans="1:24" x14ac:dyDescent="0.25">
      <c r="A4704" s="1" t="s">
        <v>5394</v>
      </c>
      <c r="B4704" s="1" t="s">
        <v>5395</v>
      </c>
      <c r="C4704" s="1" t="s">
        <v>771</v>
      </c>
      <c r="D4704" s="1" t="s">
        <v>1779</v>
      </c>
      <c r="G4704" s="1" t="s">
        <v>782</v>
      </c>
      <c r="H4704" s="1" t="s">
        <v>77</v>
      </c>
      <c r="I4704" s="1" t="s">
        <v>43</v>
      </c>
      <c r="J4704" s="1" t="s">
        <v>6954</v>
      </c>
      <c r="K4704" s="1" t="s">
        <v>44</v>
      </c>
      <c r="L4704" s="1" t="s">
        <v>5324</v>
      </c>
      <c r="M4704" s="1" t="s">
        <v>45</v>
      </c>
      <c r="N4704" s="1" t="s">
        <v>46</v>
      </c>
      <c r="O4704" s="1" t="s">
        <v>46</v>
      </c>
      <c r="P4704" s="1" t="s">
        <v>4689</v>
      </c>
      <c r="Q4704" s="1">
        <v>2018</v>
      </c>
      <c r="R4704">
        <v>40</v>
      </c>
      <c r="S4704" s="1" t="s">
        <v>58</v>
      </c>
      <c r="T4704" s="2">
        <f>+R4704</f>
        <v>40</v>
      </c>
      <c r="U4704" s="1" t="s">
        <v>68</v>
      </c>
      <c r="V4704" s="1" t="s">
        <v>60</v>
      </c>
      <c r="W4704" s="1" t="s">
        <v>61</v>
      </c>
    </row>
    <row r="4705" spans="1:24" x14ac:dyDescent="0.25">
      <c r="A4705" s="1" t="s">
        <v>5389</v>
      </c>
      <c r="B4705" s="1" t="s">
        <v>5390</v>
      </c>
      <c r="C4705" s="1" t="s">
        <v>771</v>
      </c>
      <c r="D4705" s="1" t="s">
        <v>5183</v>
      </c>
      <c r="G4705" s="1" t="s">
        <v>774</v>
      </c>
      <c r="H4705" s="1" t="s">
        <v>42</v>
      </c>
      <c r="I4705" s="1" t="s">
        <v>171</v>
      </c>
      <c r="J4705" s="1" t="s">
        <v>6953</v>
      </c>
      <c r="K4705" s="1" t="s">
        <v>44</v>
      </c>
      <c r="L4705" s="1" t="s">
        <v>5184</v>
      </c>
      <c r="M4705" s="1" t="s">
        <v>106</v>
      </c>
      <c r="N4705" s="1" t="s">
        <v>98</v>
      </c>
      <c r="O4705" s="1" t="s">
        <v>46</v>
      </c>
      <c r="P4705" s="1" t="s">
        <v>5392</v>
      </c>
      <c r="Q4705" s="1">
        <v>2018</v>
      </c>
      <c r="R4705">
        <v>100</v>
      </c>
      <c r="S4705" s="1" t="s">
        <v>58</v>
      </c>
      <c r="T4705" s="2">
        <f>+R4705</f>
        <v>100</v>
      </c>
      <c r="U4705" s="1" t="s">
        <v>82</v>
      </c>
      <c r="V4705" s="1" t="s">
        <v>83</v>
      </c>
      <c r="X4705" s="1" t="s">
        <v>264</v>
      </c>
    </row>
    <row r="4706" spans="1:24" x14ac:dyDescent="0.25">
      <c r="A4706" s="1" t="s">
        <v>5385</v>
      </c>
      <c r="B4706" s="1" t="s">
        <v>5386</v>
      </c>
      <c r="C4706" s="1" t="s">
        <v>771</v>
      </c>
      <c r="D4706" s="1" t="s">
        <v>1779</v>
      </c>
      <c r="G4706" s="1" t="s">
        <v>782</v>
      </c>
      <c r="H4706" s="1" t="s">
        <v>77</v>
      </c>
      <c r="I4706" s="1" t="s">
        <v>43</v>
      </c>
      <c r="J4706" s="1" t="s">
        <v>6954</v>
      </c>
      <c r="K4706" s="1" t="s">
        <v>44</v>
      </c>
      <c r="L4706" s="1" t="s">
        <v>5324</v>
      </c>
      <c r="M4706" s="1" t="s">
        <v>45</v>
      </c>
      <c r="N4706" s="1" t="s">
        <v>46</v>
      </c>
      <c r="O4706" s="1" t="s">
        <v>46</v>
      </c>
      <c r="P4706" s="1" t="s">
        <v>4689</v>
      </c>
      <c r="Q4706" s="1">
        <v>2018</v>
      </c>
      <c r="R4706">
        <v>100</v>
      </c>
      <c r="S4706" s="1" t="s">
        <v>58</v>
      </c>
      <c r="T4706" s="2">
        <f>+R4706</f>
        <v>100</v>
      </c>
      <c r="U4706" s="1" t="s">
        <v>82</v>
      </c>
      <c r="V4706" s="1" t="s">
        <v>83</v>
      </c>
      <c r="X4706" s="1" t="s">
        <v>260</v>
      </c>
    </row>
    <row r="4707" spans="1:24" x14ac:dyDescent="0.25">
      <c r="A4707" s="1" t="s">
        <v>5381</v>
      </c>
      <c r="B4707" s="1" t="s">
        <v>5382</v>
      </c>
      <c r="C4707" s="1" t="s">
        <v>771</v>
      </c>
      <c r="D4707" s="1" t="s">
        <v>5363</v>
      </c>
      <c r="G4707" s="1" t="s">
        <v>6948</v>
      </c>
      <c r="H4707" s="1" t="s">
        <v>77</v>
      </c>
      <c r="I4707" s="1" t="s">
        <v>78</v>
      </c>
      <c r="J4707" s="1" t="s">
        <v>78</v>
      </c>
      <c r="K4707" s="1" t="s">
        <v>44</v>
      </c>
      <c r="L4707" s="1" t="s">
        <v>2953</v>
      </c>
      <c r="M4707" s="1" t="s">
        <v>106</v>
      </c>
      <c r="N4707" s="1" t="s">
        <v>41</v>
      </c>
      <c r="O4707" s="1" t="s">
        <v>46</v>
      </c>
      <c r="P4707" s="1" t="s">
        <v>5384</v>
      </c>
      <c r="Q4707" s="1">
        <v>2018</v>
      </c>
      <c r="R4707">
        <v>41</v>
      </c>
      <c r="S4707" s="1" t="s">
        <v>58</v>
      </c>
      <c r="T4707" s="2">
        <f>+R4707</f>
        <v>41</v>
      </c>
      <c r="U4707" s="1" t="s">
        <v>68</v>
      </c>
      <c r="V4707" s="1" t="s">
        <v>60</v>
      </c>
      <c r="W4707" s="1" t="s">
        <v>61</v>
      </c>
    </row>
    <row r="4708" spans="1:24" x14ac:dyDescent="0.25">
      <c r="A4708" s="1" t="s">
        <v>5375</v>
      </c>
      <c r="B4708" s="1" t="s">
        <v>5376</v>
      </c>
      <c r="C4708" s="1" t="s">
        <v>771</v>
      </c>
      <c r="D4708" s="1" t="s">
        <v>5183</v>
      </c>
      <c r="G4708" s="1" t="s">
        <v>774</v>
      </c>
      <c r="H4708" s="1" t="s">
        <v>77</v>
      </c>
      <c r="I4708" s="1" t="s">
        <v>43</v>
      </c>
      <c r="J4708" s="1" t="s">
        <v>6954</v>
      </c>
      <c r="K4708" s="1" t="s">
        <v>44</v>
      </c>
      <c r="L4708" s="1" t="s">
        <v>5339</v>
      </c>
      <c r="M4708" s="1" t="s">
        <v>106</v>
      </c>
      <c r="N4708" s="1" t="s">
        <v>75</v>
      </c>
      <c r="O4708" s="1" t="s">
        <v>46</v>
      </c>
      <c r="P4708" s="1" t="s">
        <v>174</v>
      </c>
      <c r="Q4708" s="1">
        <v>2018</v>
      </c>
      <c r="R4708">
        <v>0</v>
      </c>
      <c r="S4708" s="1" t="s">
        <v>58</v>
      </c>
      <c r="T4708" s="2">
        <f>+R4708</f>
        <v>0</v>
      </c>
      <c r="U4708" s="1" t="s">
        <v>82</v>
      </c>
      <c r="V4708" s="1" t="s">
        <v>83</v>
      </c>
      <c r="X4708" s="1" t="s">
        <v>264</v>
      </c>
    </row>
    <row r="4709" spans="1:24" x14ac:dyDescent="0.25">
      <c r="A4709" s="1" t="s">
        <v>5360</v>
      </c>
      <c r="B4709" s="1" t="s">
        <v>5361</v>
      </c>
      <c r="C4709" s="1" t="s">
        <v>771</v>
      </c>
      <c r="D4709" s="1" t="s">
        <v>5363</v>
      </c>
      <c r="G4709" s="1" t="s">
        <v>6948</v>
      </c>
      <c r="H4709" s="1" t="s">
        <v>77</v>
      </c>
      <c r="I4709" s="1" t="s">
        <v>114</v>
      </c>
      <c r="J4709" s="1" t="s">
        <v>114</v>
      </c>
      <c r="K4709" s="1" t="s">
        <v>44</v>
      </c>
      <c r="L4709" s="1" t="s">
        <v>4979</v>
      </c>
      <c r="M4709" s="1" t="s">
        <v>106</v>
      </c>
      <c r="N4709" s="1" t="s">
        <v>98</v>
      </c>
      <c r="O4709" s="1" t="s">
        <v>46</v>
      </c>
      <c r="P4709" s="1" t="s">
        <v>2278</v>
      </c>
      <c r="Q4709" s="1">
        <v>2018</v>
      </c>
      <c r="R4709">
        <v>0</v>
      </c>
      <c r="S4709" s="1" t="s">
        <v>58</v>
      </c>
      <c r="T4709" s="2">
        <f>+R4709</f>
        <v>0</v>
      </c>
      <c r="U4709" s="1" t="s">
        <v>82</v>
      </c>
      <c r="V4709" s="1" t="s">
        <v>83</v>
      </c>
      <c r="X4709" s="1" t="s">
        <v>260</v>
      </c>
    </row>
    <row r="4710" spans="1:24" x14ac:dyDescent="0.25">
      <c r="A4710" s="1" t="s">
        <v>5336</v>
      </c>
      <c r="B4710" s="1" t="s">
        <v>5337</v>
      </c>
      <c r="C4710" s="1" t="s">
        <v>771</v>
      </c>
      <c r="D4710" s="1" t="s">
        <v>5183</v>
      </c>
      <c r="G4710" s="1" t="s">
        <v>774</v>
      </c>
      <c r="H4710" s="1" t="s">
        <v>77</v>
      </c>
      <c r="I4710" s="1" t="s">
        <v>171</v>
      </c>
      <c r="J4710" s="1" t="s">
        <v>6953</v>
      </c>
      <c r="K4710" s="1" t="s">
        <v>44</v>
      </c>
      <c r="L4710" s="1" t="s">
        <v>5339</v>
      </c>
      <c r="M4710" s="1" t="s">
        <v>106</v>
      </c>
      <c r="N4710" s="1" t="s">
        <v>75</v>
      </c>
      <c r="O4710" s="1" t="s">
        <v>46</v>
      </c>
      <c r="P4710" s="1" t="s">
        <v>2278</v>
      </c>
      <c r="Q4710" s="1">
        <v>2018</v>
      </c>
      <c r="R4710">
        <v>8</v>
      </c>
      <c r="S4710" s="1" t="s">
        <v>58</v>
      </c>
      <c r="T4710" s="2">
        <f>+R4710</f>
        <v>8</v>
      </c>
      <c r="U4710" s="1" t="s">
        <v>68</v>
      </c>
      <c r="V4710" s="1" t="s">
        <v>60</v>
      </c>
      <c r="W4710" s="1" t="s">
        <v>61</v>
      </c>
    </row>
    <row r="4711" spans="1:24" x14ac:dyDescent="0.25">
      <c r="A4711" s="1" t="s">
        <v>5284</v>
      </c>
      <c r="B4711" s="1" t="s">
        <v>5285</v>
      </c>
      <c r="C4711" s="1" t="s">
        <v>771</v>
      </c>
      <c r="D4711" s="1" t="s">
        <v>5183</v>
      </c>
      <c r="G4711" s="1" t="s">
        <v>782</v>
      </c>
      <c r="H4711" s="1" t="s">
        <v>77</v>
      </c>
      <c r="I4711" s="1" t="s">
        <v>171</v>
      </c>
      <c r="J4711" s="1" t="s">
        <v>6953</v>
      </c>
      <c r="K4711" s="1" t="s">
        <v>44</v>
      </c>
      <c r="L4711" s="1" t="s">
        <v>4843</v>
      </c>
      <c r="M4711" s="1" t="s">
        <v>106</v>
      </c>
      <c r="N4711" s="1" t="s">
        <v>98</v>
      </c>
      <c r="O4711" s="1" t="s">
        <v>46</v>
      </c>
      <c r="P4711" s="1" t="s">
        <v>2278</v>
      </c>
      <c r="Q4711" s="1">
        <v>2018</v>
      </c>
      <c r="R4711">
        <v>0</v>
      </c>
      <c r="S4711" s="1" t="s">
        <v>58</v>
      </c>
      <c r="T4711" s="2">
        <f>+R4711</f>
        <v>0</v>
      </c>
      <c r="U4711" s="1" t="s">
        <v>82</v>
      </c>
      <c r="V4711" s="1" t="s">
        <v>83</v>
      </c>
      <c r="X4711" s="1" t="s">
        <v>264</v>
      </c>
    </row>
    <row r="4712" spans="1:24" x14ac:dyDescent="0.25">
      <c r="A4712" s="1" t="s">
        <v>5270</v>
      </c>
      <c r="B4712" s="1" t="s">
        <v>5271</v>
      </c>
      <c r="C4712" s="1" t="s">
        <v>771</v>
      </c>
      <c r="D4712" s="1" t="s">
        <v>5183</v>
      </c>
      <c r="G4712" s="1" t="s">
        <v>774</v>
      </c>
      <c r="H4712" s="1" t="s">
        <v>77</v>
      </c>
      <c r="I4712" s="1" t="s">
        <v>171</v>
      </c>
      <c r="J4712" s="1" t="s">
        <v>6953</v>
      </c>
      <c r="K4712" s="1" t="s">
        <v>44</v>
      </c>
      <c r="L4712" s="1" t="s">
        <v>5184</v>
      </c>
      <c r="M4712" s="1" t="s">
        <v>106</v>
      </c>
      <c r="N4712" s="1" t="s">
        <v>208</v>
      </c>
      <c r="O4712" s="1" t="s">
        <v>46</v>
      </c>
      <c r="P4712" s="1" t="s">
        <v>124</v>
      </c>
      <c r="Q4712" s="1">
        <v>2018</v>
      </c>
      <c r="R4712">
        <v>0</v>
      </c>
      <c r="S4712" s="1" t="s">
        <v>58</v>
      </c>
      <c r="T4712" s="2">
        <f>+R4712</f>
        <v>0</v>
      </c>
      <c r="U4712" s="1" t="s">
        <v>82</v>
      </c>
      <c r="V4712" s="1" t="s">
        <v>83</v>
      </c>
      <c r="X4712" s="1" t="s">
        <v>260</v>
      </c>
    </row>
    <row r="4713" spans="1:24" x14ac:dyDescent="0.25">
      <c r="A4713" s="1" t="s">
        <v>5266</v>
      </c>
      <c r="B4713" s="1" t="s">
        <v>5267</v>
      </c>
      <c r="C4713" s="1" t="s">
        <v>771</v>
      </c>
      <c r="D4713" s="1" t="s">
        <v>5183</v>
      </c>
      <c r="G4713" s="1" t="s">
        <v>774</v>
      </c>
      <c r="H4713" s="1" t="s">
        <v>77</v>
      </c>
      <c r="I4713" s="1" t="s">
        <v>114</v>
      </c>
      <c r="J4713" s="1" t="s">
        <v>114</v>
      </c>
      <c r="K4713" s="1" t="s">
        <v>44</v>
      </c>
      <c r="L4713" s="1" t="s">
        <v>4843</v>
      </c>
      <c r="M4713" s="1" t="s">
        <v>106</v>
      </c>
      <c r="N4713" s="1" t="s">
        <v>86</v>
      </c>
      <c r="O4713" s="1" t="s">
        <v>46</v>
      </c>
      <c r="P4713" s="1" t="s">
        <v>5269</v>
      </c>
      <c r="Q4713" s="1">
        <v>2018</v>
      </c>
      <c r="R4713">
        <v>50</v>
      </c>
      <c r="S4713" s="1" t="s">
        <v>58</v>
      </c>
      <c r="T4713" s="2">
        <f>+R4713</f>
        <v>50</v>
      </c>
      <c r="U4713" s="1" t="s">
        <v>68</v>
      </c>
      <c r="V4713" s="1" t="s">
        <v>60</v>
      </c>
      <c r="W4713" s="1" t="s">
        <v>61</v>
      </c>
    </row>
    <row r="4714" spans="1:24" x14ac:dyDescent="0.25">
      <c r="A4714" s="1" t="s">
        <v>5262</v>
      </c>
      <c r="B4714" s="1" t="s">
        <v>5263</v>
      </c>
      <c r="C4714" s="1" t="s">
        <v>771</v>
      </c>
      <c r="D4714" s="1" t="s">
        <v>5183</v>
      </c>
      <c r="G4714" s="1" t="s">
        <v>774</v>
      </c>
      <c r="H4714" s="1" t="s">
        <v>77</v>
      </c>
      <c r="I4714" s="1" t="s">
        <v>263</v>
      </c>
      <c r="J4714" s="1" t="s">
        <v>6950</v>
      </c>
      <c r="K4714" s="1" t="s">
        <v>44</v>
      </c>
      <c r="L4714" s="1" t="s">
        <v>4843</v>
      </c>
      <c r="M4714" s="1" t="s">
        <v>106</v>
      </c>
      <c r="N4714" s="1" t="s">
        <v>79</v>
      </c>
      <c r="O4714" s="1" t="s">
        <v>46</v>
      </c>
      <c r="P4714" s="1" t="s">
        <v>5265</v>
      </c>
      <c r="Q4714" s="1">
        <v>2018</v>
      </c>
      <c r="R4714">
        <v>0</v>
      </c>
      <c r="S4714" s="1" t="s">
        <v>58</v>
      </c>
      <c r="T4714" s="2">
        <f>+R4714</f>
        <v>0</v>
      </c>
      <c r="U4714" s="1" t="s">
        <v>125</v>
      </c>
      <c r="V4714" s="1" t="s">
        <v>909</v>
      </c>
    </row>
    <row r="4715" spans="1:24" x14ac:dyDescent="0.25">
      <c r="A4715" s="1" t="s">
        <v>5244</v>
      </c>
      <c r="B4715" s="1" t="s">
        <v>5245</v>
      </c>
      <c r="C4715" s="1" t="s">
        <v>771</v>
      </c>
      <c r="D4715" s="1" t="s">
        <v>5183</v>
      </c>
      <c r="G4715" s="1" t="s">
        <v>774</v>
      </c>
      <c r="H4715" s="1" t="s">
        <v>77</v>
      </c>
      <c r="I4715" s="1" t="s">
        <v>171</v>
      </c>
      <c r="J4715" s="1" t="s">
        <v>6953</v>
      </c>
      <c r="K4715" s="1" t="s">
        <v>44</v>
      </c>
      <c r="L4715" s="1" t="s">
        <v>5184</v>
      </c>
      <c r="M4715" s="1" t="s">
        <v>106</v>
      </c>
      <c r="N4715" s="1" t="s">
        <v>208</v>
      </c>
      <c r="O4715" s="1" t="s">
        <v>46</v>
      </c>
      <c r="P4715" s="1" t="s">
        <v>4442</v>
      </c>
      <c r="Q4715" s="1">
        <v>2018</v>
      </c>
      <c r="R4715">
        <v>1</v>
      </c>
      <c r="S4715" s="1" t="s">
        <v>58</v>
      </c>
      <c r="T4715" s="2">
        <f>+R4715</f>
        <v>1</v>
      </c>
      <c r="U4715" s="1" t="s">
        <v>82</v>
      </c>
      <c r="V4715" s="1" t="s">
        <v>83</v>
      </c>
      <c r="X4715" s="1" t="s">
        <v>264</v>
      </c>
    </row>
    <row r="4716" spans="1:24" x14ac:dyDescent="0.25">
      <c r="A4716" s="1" t="s">
        <v>5204</v>
      </c>
      <c r="B4716" s="1" t="s">
        <v>5205</v>
      </c>
      <c r="C4716" s="1" t="s">
        <v>771</v>
      </c>
      <c r="D4716" s="1" t="s">
        <v>5183</v>
      </c>
      <c r="G4716" s="1" t="s">
        <v>774</v>
      </c>
      <c r="H4716" s="1" t="s">
        <v>77</v>
      </c>
      <c r="I4716" s="1" t="s">
        <v>171</v>
      </c>
      <c r="J4716" s="1" t="s">
        <v>6953</v>
      </c>
      <c r="K4716" s="1" t="s">
        <v>44</v>
      </c>
      <c r="L4716" s="1" t="s">
        <v>5184</v>
      </c>
      <c r="M4716" s="1" t="s">
        <v>106</v>
      </c>
      <c r="N4716" s="1" t="s">
        <v>156</v>
      </c>
      <c r="O4716" s="1" t="s">
        <v>46</v>
      </c>
      <c r="P4716" s="1" t="s">
        <v>2278</v>
      </c>
      <c r="Q4716" s="1">
        <v>2018</v>
      </c>
      <c r="R4716">
        <v>1</v>
      </c>
      <c r="S4716" s="1" t="s">
        <v>58</v>
      </c>
      <c r="T4716" s="2">
        <f>+R4716</f>
        <v>1</v>
      </c>
      <c r="U4716" s="1" t="s">
        <v>82</v>
      </c>
      <c r="V4716" s="1" t="s">
        <v>83</v>
      </c>
      <c r="X4716" s="1" t="s">
        <v>260</v>
      </c>
    </row>
    <row r="4717" spans="1:24" x14ac:dyDescent="0.25">
      <c r="A4717" s="1" t="s">
        <v>5195</v>
      </c>
      <c r="B4717" s="1" t="s">
        <v>5196</v>
      </c>
      <c r="C4717" s="1" t="s">
        <v>771</v>
      </c>
      <c r="D4717" s="1" t="s">
        <v>830</v>
      </c>
      <c r="G4717" s="1" t="s">
        <v>6948</v>
      </c>
      <c r="H4717" s="1" t="s">
        <v>77</v>
      </c>
      <c r="I4717" s="1" t="s">
        <v>93</v>
      </c>
      <c r="J4717" s="1" t="s">
        <v>114</v>
      </c>
      <c r="K4717" s="1" t="s">
        <v>44</v>
      </c>
      <c r="L4717" s="1" t="s">
        <v>4751</v>
      </c>
      <c r="M4717" s="1" t="s">
        <v>6955</v>
      </c>
      <c r="N4717" s="1" t="s">
        <v>46</v>
      </c>
      <c r="O4717" s="1" t="s">
        <v>46</v>
      </c>
      <c r="P4717" s="1" t="s">
        <v>3534</v>
      </c>
      <c r="Q4717" s="1">
        <v>2018</v>
      </c>
      <c r="R4717">
        <v>180</v>
      </c>
      <c r="S4717" s="1" t="s">
        <v>58</v>
      </c>
      <c r="T4717" s="2">
        <f>+R4717</f>
        <v>180</v>
      </c>
      <c r="U4717" s="1" t="s">
        <v>68</v>
      </c>
      <c r="V4717" s="1" t="s">
        <v>60</v>
      </c>
      <c r="W4717" s="1" t="s">
        <v>61</v>
      </c>
    </row>
    <row r="4718" spans="1:24" x14ac:dyDescent="0.25">
      <c r="A4718" s="1" t="s">
        <v>5187</v>
      </c>
      <c r="B4718" s="1" t="s">
        <v>5188</v>
      </c>
      <c r="C4718" s="1" t="s">
        <v>771</v>
      </c>
      <c r="D4718" s="1" t="s">
        <v>830</v>
      </c>
      <c r="G4718" s="1" t="s">
        <v>6948</v>
      </c>
      <c r="H4718" s="1" t="s">
        <v>77</v>
      </c>
      <c r="I4718" s="1" t="s">
        <v>43</v>
      </c>
      <c r="J4718" s="1" t="s">
        <v>6954</v>
      </c>
      <c r="K4718" s="1" t="s">
        <v>44</v>
      </c>
      <c r="L4718" s="1" t="s">
        <v>4767</v>
      </c>
      <c r="M4718" s="1" t="s">
        <v>6955</v>
      </c>
      <c r="N4718" s="1" t="s">
        <v>46</v>
      </c>
      <c r="O4718" s="1" t="s">
        <v>46</v>
      </c>
      <c r="P4718" s="1" t="s">
        <v>5190</v>
      </c>
      <c r="Q4718" s="1">
        <v>2018</v>
      </c>
      <c r="R4718">
        <v>0</v>
      </c>
      <c r="S4718" s="1" t="s">
        <v>58</v>
      </c>
      <c r="T4718" s="2">
        <f>+R4718</f>
        <v>0</v>
      </c>
      <c r="U4718" s="1" t="s">
        <v>82</v>
      </c>
      <c r="V4718" s="1" t="s">
        <v>83</v>
      </c>
      <c r="X4718" s="1" t="s">
        <v>264</v>
      </c>
    </row>
    <row r="4719" spans="1:24" x14ac:dyDescent="0.25">
      <c r="A4719" s="1" t="s">
        <v>5149</v>
      </c>
      <c r="B4719" s="1" t="s">
        <v>5150</v>
      </c>
      <c r="C4719" s="1" t="s">
        <v>771</v>
      </c>
      <c r="D4719" s="1" t="s">
        <v>149</v>
      </c>
      <c r="G4719" s="1" t="s">
        <v>6948</v>
      </c>
      <c r="H4719" s="1" t="s">
        <v>77</v>
      </c>
      <c r="I4719" s="1" t="s">
        <v>43</v>
      </c>
      <c r="J4719" s="1" t="s">
        <v>6954</v>
      </c>
      <c r="K4719" s="1" t="s">
        <v>44</v>
      </c>
      <c r="L4719" s="1" t="s">
        <v>5152</v>
      </c>
      <c r="M4719" s="1" t="s">
        <v>106</v>
      </c>
      <c r="N4719" s="1" t="s">
        <v>75</v>
      </c>
      <c r="O4719" s="1" t="s">
        <v>46</v>
      </c>
      <c r="P4719" s="1" t="s">
        <v>4689</v>
      </c>
      <c r="Q4719" s="1">
        <v>2018</v>
      </c>
      <c r="R4719">
        <v>0</v>
      </c>
      <c r="S4719" s="1" t="s">
        <v>58</v>
      </c>
      <c r="T4719" s="2">
        <f>+R4719</f>
        <v>0</v>
      </c>
      <c r="U4719" s="1" t="s">
        <v>82</v>
      </c>
      <c r="V4719" s="1" t="s">
        <v>83</v>
      </c>
      <c r="X4719" s="1" t="s">
        <v>260</v>
      </c>
    </row>
    <row r="4720" spans="1:24" x14ac:dyDescent="0.25">
      <c r="A4720" s="1" t="s">
        <v>5115</v>
      </c>
      <c r="B4720" s="1" t="s">
        <v>5116</v>
      </c>
      <c r="C4720" s="1" t="s">
        <v>771</v>
      </c>
      <c r="D4720" s="1" t="s">
        <v>5053</v>
      </c>
      <c r="G4720" s="1" t="s">
        <v>6948</v>
      </c>
      <c r="H4720" s="1" t="s">
        <v>77</v>
      </c>
      <c r="I4720" s="1" t="s">
        <v>43</v>
      </c>
      <c r="J4720" s="1" t="s">
        <v>6954</v>
      </c>
      <c r="K4720" s="1" t="s">
        <v>44</v>
      </c>
      <c r="L4720" s="1" t="s">
        <v>1639</v>
      </c>
      <c r="M4720" s="1" t="s">
        <v>106</v>
      </c>
      <c r="N4720" s="1" t="s">
        <v>86</v>
      </c>
      <c r="O4720" s="1" t="s">
        <v>46</v>
      </c>
      <c r="P4720" s="1" t="s">
        <v>143</v>
      </c>
      <c r="Q4720" s="1">
        <v>2018</v>
      </c>
      <c r="R4720">
        <v>25</v>
      </c>
      <c r="S4720" s="1" t="s">
        <v>58</v>
      </c>
      <c r="T4720" s="2">
        <f>+R4720</f>
        <v>25</v>
      </c>
      <c r="U4720" s="1" t="s">
        <v>68</v>
      </c>
      <c r="V4720" s="1" t="s">
        <v>60</v>
      </c>
      <c r="W4720" s="1" t="s">
        <v>61</v>
      </c>
    </row>
    <row r="4721" spans="1:24" x14ac:dyDescent="0.25">
      <c r="A4721" s="1" t="s">
        <v>5104</v>
      </c>
      <c r="B4721" s="1" t="s">
        <v>5105</v>
      </c>
      <c r="C4721" s="1" t="s">
        <v>771</v>
      </c>
      <c r="D4721" s="1" t="s">
        <v>5053</v>
      </c>
      <c r="G4721" s="1" t="s">
        <v>6948</v>
      </c>
      <c r="H4721" s="1" t="s">
        <v>77</v>
      </c>
      <c r="I4721" s="1" t="s">
        <v>78</v>
      </c>
      <c r="J4721" s="1" t="s">
        <v>78</v>
      </c>
      <c r="K4721" s="1" t="s">
        <v>50</v>
      </c>
      <c r="M4721" s="1" t="s">
        <v>106</v>
      </c>
      <c r="N4721" s="1" t="s">
        <v>75</v>
      </c>
      <c r="O4721" s="1" t="s">
        <v>46</v>
      </c>
      <c r="P4721" s="1" t="s">
        <v>2278</v>
      </c>
      <c r="Q4721" s="1">
        <v>2018</v>
      </c>
      <c r="R4721">
        <v>1</v>
      </c>
      <c r="S4721" s="1" t="s">
        <v>58</v>
      </c>
      <c r="T4721" s="2">
        <f>+R4721</f>
        <v>1</v>
      </c>
      <c r="U4721" s="1" t="s">
        <v>82</v>
      </c>
      <c r="V4721" s="1" t="s">
        <v>83</v>
      </c>
      <c r="X4721" s="1" t="s">
        <v>264</v>
      </c>
    </row>
    <row r="4722" spans="1:24" x14ac:dyDescent="0.25">
      <c r="A4722" s="1" t="s">
        <v>5078</v>
      </c>
      <c r="B4722" s="1" t="s">
        <v>5079</v>
      </c>
      <c r="C4722" s="1" t="s">
        <v>771</v>
      </c>
      <c r="D4722" s="1" t="s">
        <v>4948</v>
      </c>
      <c r="G4722" s="1" t="s">
        <v>6948</v>
      </c>
      <c r="H4722" s="1" t="s">
        <v>77</v>
      </c>
      <c r="I4722" s="1" t="s">
        <v>43</v>
      </c>
      <c r="J4722" s="1" t="s">
        <v>6954</v>
      </c>
      <c r="K4722" s="1" t="s">
        <v>50</v>
      </c>
      <c r="M4722" s="1" t="s">
        <v>106</v>
      </c>
      <c r="N4722" s="1" t="s">
        <v>107</v>
      </c>
      <c r="O4722" s="1" t="s">
        <v>46</v>
      </c>
      <c r="P4722" s="1" t="s">
        <v>143</v>
      </c>
      <c r="Q4722" s="1">
        <v>2018</v>
      </c>
      <c r="R4722">
        <v>1</v>
      </c>
      <c r="S4722" s="1" t="s">
        <v>58</v>
      </c>
      <c r="T4722" s="2">
        <f>+R4722</f>
        <v>1</v>
      </c>
      <c r="U4722" s="1" t="s">
        <v>82</v>
      </c>
      <c r="V4722" s="1" t="s">
        <v>83</v>
      </c>
      <c r="X4722" s="1" t="s">
        <v>260</v>
      </c>
    </row>
    <row r="4723" spans="1:24" x14ac:dyDescent="0.25">
      <c r="A4723" s="1" t="s">
        <v>5074</v>
      </c>
      <c r="B4723" s="1" t="s">
        <v>5075</v>
      </c>
      <c r="C4723" s="1" t="s">
        <v>771</v>
      </c>
      <c r="D4723" s="1" t="s">
        <v>4948</v>
      </c>
      <c r="G4723" s="1" t="s">
        <v>6948</v>
      </c>
      <c r="H4723" s="1" t="s">
        <v>77</v>
      </c>
      <c r="I4723" s="1" t="s">
        <v>114</v>
      </c>
      <c r="J4723" s="1" t="s">
        <v>114</v>
      </c>
      <c r="K4723" s="1" t="s">
        <v>44</v>
      </c>
      <c r="L4723" s="1" t="s">
        <v>4949</v>
      </c>
      <c r="M4723" s="1" t="s">
        <v>106</v>
      </c>
      <c r="N4723" s="1" t="s">
        <v>98</v>
      </c>
      <c r="O4723" s="1" t="s">
        <v>46</v>
      </c>
      <c r="P4723" s="1" t="s">
        <v>5077</v>
      </c>
      <c r="Q4723" s="1">
        <v>2018</v>
      </c>
      <c r="R4723">
        <v>0</v>
      </c>
      <c r="S4723" s="1" t="s">
        <v>58</v>
      </c>
      <c r="T4723" s="2">
        <f>+R4723</f>
        <v>0</v>
      </c>
      <c r="U4723" s="1" t="s">
        <v>125</v>
      </c>
      <c r="V4723" s="1" t="s">
        <v>909</v>
      </c>
    </row>
    <row r="4724" spans="1:24" x14ac:dyDescent="0.25">
      <c r="A4724" s="1" t="s">
        <v>5061</v>
      </c>
      <c r="B4724" s="1" t="s">
        <v>5062</v>
      </c>
      <c r="C4724" s="1" t="s">
        <v>771</v>
      </c>
      <c r="D4724" s="1" t="s">
        <v>5053</v>
      </c>
      <c r="G4724" s="1" t="s">
        <v>6948</v>
      </c>
      <c r="H4724" s="1" t="s">
        <v>77</v>
      </c>
      <c r="I4724" s="1" t="s">
        <v>43</v>
      </c>
      <c r="J4724" s="1" t="s">
        <v>6954</v>
      </c>
      <c r="K4724" s="1" t="s">
        <v>50</v>
      </c>
      <c r="M4724" s="1" t="s">
        <v>106</v>
      </c>
      <c r="N4724" s="1" t="s">
        <v>98</v>
      </c>
      <c r="O4724" s="1" t="s">
        <v>46</v>
      </c>
      <c r="P4724" s="1" t="s">
        <v>2278</v>
      </c>
      <c r="Q4724" s="1">
        <v>2018</v>
      </c>
      <c r="R4724">
        <v>0</v>
      </c>
      <c r="S4724" s="1" t="s">
        <v>58</v>
      </c>
      <c r="T4724" s="2">
        <f>+R4724</f>
        <v>0</v>
      </c>
      <c r="U4724" s="1" t="s">
        <v>68</v>
      </c>
      <c r="V4724" s="1" t="s">
        <v>60</v>
      </c>
      <c r="W4724" s="1" t="s">
        <v>61</v>
      </c>
    </row>
    <row r="4725" spans="1:24" x14ac:dyDescent="0.25">
      <c r="A4725" s="1" t="s">
        <v>5033</v>
      </c>
      <c r="B4725" s="1" t="s">
        <v>5034</v>
      </c>
      <c r="C4725" s="1" t="s">
        <v>771</v>
      </c>
      <c r="D4725" s="1" t="s">
        <v>4618</v>
      </c>
      <c r="G4725" s="1" t="s">
        <v>782</v>
      </c>
      <c r="H4725" s="1" t="s">
        <v>77</v>
      </c>
      <c r="I4725" s="1" t="s">
        <v>114</v>
      </c>
      <c r="J4725" s="1" t="s">
        <v>114</v>
      </c>
      <c r="K4725" s="1" t="s">
        <v>50</v>
      </c>
      <c r="M4725" s="1" t="s">
        <v>45</v>
      </c>
      <c r="N4725" s="1" t="s">
        <v>46</v>
      </c>
      <c r="O4725" s="1" t="s">
        <v>46</v>
      </c>
      <c r="P4725" s="1" t="s">
        <v>2278</v>
      </c>
      <c r="Q4725" s="1">
        <v>2018</v>
      </c>
      <c r="R4725">
        <v>0</v>
      </c>
      <c r="S4725" s="1" t="s">
        <v>58</v>
      </c>
      <c r="T4725" s="2">
        <f>+R4725</f>
        <v>0</v>
      </c>
      <c r="U4725" s="1" t="s">
        <v>719</v>
      </c>
      <c r="V4725" s="1" t="s">
        <v>4277</v>
      </c>
    </row>
    <row r="4726" spans="1:24" x14ac:dyDescent="0.25">
      <c r="A4726" s="1" t="s">
        <v>5026</v>
      </c>
      <c r="B4726" s="1" t="s">
        <v>5027</v>
      </c>
      <c r="C4726" s="1" t="s">
        <v>771</v>
      </c>
      <c r="D4726" s="1" t="s">
        <v>4618</v>
      </c>
      <c r="G4726" s="1" t="s">
        <v>782</v>
      </c>
      <c r="H4726" s="1" t="s">
        <v>77</v>
      </c>
      <c r="I4726" s="1" t="s">
        <v>114</v>
      </c>
      <c r="J4726" s="1" t="s">
        <v>114</v>
      </c>
      <c r="K4726" s="1" t="s">
        <v>50</v>
      </c>
      <c r="M4726" s="1" t="s">
        <v>106</v>
      </c>
      <c r="N4726" s="1" t="s">
        <v>79</v>
      </c>
      <c r="O4726" s="1" t="s">
        <v>46</v>
      </c>
      <c r="P4726" s="1" t="s">
        <v>2278</v>
      </c>
      <c r="Q4726" s="1">
        <v>2018</v>
      </c>
      <c r="R4726">
        <v>1</v>
      </c>
      <c r="S4726" s="1" t="s">
        <v>58</v>
      </c>
      <c r="T4726" s="2">
        <f>+R4726</f>
        <v>1</v>
      </c>
      <c r="U4726" s="1" t="s">
        <v>82</v>
      </c>
      <c r="V4726" s="1" t="s">
        <v>83</v>
      </c>
      <c r="X4726" s="1" t="s">
        <v>264</v>
      </c>
    </row>
    <row r="4727" spans="1:24" x14ac:dyDescent="0.25">
      <c r="A4727" s="1" t="s">
        <v>5023</v>
      </c>
      <c r="B4727" s="1" t="s">
        <v>5024</v>
      </c>
      <c r="C4727" s="1" t="s">
        <v>771</v>
      </c>
      <c r="D4727" s="1" t="s">
        <v>4948</v>
      </c>
      <c r="G4727" s="1" t="s">
        <v>774</v>
      </c>
      <c r="H4727" s="1" t="s">
        <v>77</v>
      </c>
      <c r="I4727" s="1" t="s">
        <v>43</v>
      </c>
      <c r="J4727" s="1" t="s">
        <v>6954</v>
      </c>
      <c r="K4727" s="1" t="s">
        <v>50</v>
      </c>
      <c r="M4727" s="1" t="s">
        <v>106</v>
      </c>
      <c r="N4727" s="1" t="s">
        <v>208</v>
      </c>
      <c r="O4727" s="1" t="s">
        <v>46</v>
      </c>
      <c r="P4727" s="1" t="s">
        <v>233</v>
      </c>
      <c r="Q4727" s="1">
        <v>2018</v>
      </c>
      <c r="R4727">
        <v>1</v>
      </c>
      <c r="S4727" s="1" t="s">
        <v>58</v>
      </c>
      <c r="T4727" s="2">
        <f>+R4727</f>
        <v>1</v>
      </c>
      <c r="U4727" s="1" t="s">
        <v>82</v>
      </c>
      <c r="V4727" s="1" t="s">
        <v>83</v>
      </c>
      <c r="X4727" s="1" t="s">
        <v>260</v>
      </c>
    </row>
    <row r="4728" spans="1:24" x14ac:dyDescent="0.25">
      <c r="A4728" s="1" t="s">
        <v>5015</v>
      </c>
      <c r="B4728" s="1" t="s">
        <v>5016</v>
      </c>
      <c r="C4728" s="1" t="s">
        <v>771</v>
      </c>
      <c r="D4728" s="1" t="s">
        <v>4618</v>
      </c>
      <c r="G4728" s="1" t="s">
        <v>782</v>
      </c>
      <c r="H4728" s="1" t="s">
        <v>77</v>
      </c>
      <c r="I4728" s="1" t="s">
        <v>43</v>
      </c>
      <c r="J4728" s="1" t="s">
        <v>6954</v>
      </c>
      <c r="K4728" s="1" t="s">
        <v>44</v>
      </c>
      <c r="L4728" s="1" t="s">
        <v>4619</v>
      </c>
      <c r="M4728" s="1" t="s">
        <v>106</v>
      </c>
      <c r="N4728" s="1" t="s">
        <v>98</v>
      </c>
      <c r="O4728" s="1" t="s">
        <v>46</v>
      </c>
      <c r="P4728" s="1" t="s">
        <v>2278</v>
      </c>
      <c r="Q4728" s="1">
        <v>2018</v>
      </c>
      <c r="R4728">
        <v>0</v>
      </c>
      <c r="S4728" s="1" t="s">
        <v>58</v>
      </c>
      <c r="T4728" s="2">
        <f>+R4728</f>
        <v>0</v>
      </c>
      <c r="U4728" s="1" t="s">
        <v>125</v>
      </c>
      <c r="V4728" s="1" t="s">
        <v>909</v>
      </c>
    </row>
    <row r="4729" spans="1:24" x14ac:dyDescent="0.25">
      <c r="A4729" s="1" t="s">
        <v>4983</v>
      </c>
      <c r="B4729" s="1" t="s">
        <v>4984</v>
      </c>
      <c r="C4729" s="1" t="s">
        <v>771</v>
      </c>
      <c r="D4729" s="1" t="s">
        <v>4618</v>
      </c>
      <c r="G4729" s="1" t="s">
        <v>782</v>
      </c>
      <c r="H4729" s="1" t="s">
        <v>77</v>
      </c>
      <c r="I4729" s="1" t="s">
        <v>114</v>
      </c>
      <c r="J4729" s="1" t="s">
        <v>114</v>
      </c>
      <c r="K4729" s="1" t="s">
        <v>50</v>
      </c>
      <c r="M4729" s="1" t="s">
        <v>106</v>
      </c>
      <c r="N4729" s="1" t="s">
        <v>79</v>
      </c>
      <c r="O4729" s="1" t="s">
        <v>46</v>
      </c>
      <c r="P4729" s="1" t="s">
        <v>2278</v>
      </c>
      <c r="Q4729" s="1">
        <v>2018</v>
      </c>
      <c r="R4729">
        <v>0</v>
      </c>
      <c r="S4729" s="1" t="s">
        <v>58</v>
      </c>
      <c r="T4729" s="2">
        <f>+R4729</f>
        <v>0</v>
      </c>
      <c r="U4729" s="1" t="s">
        <v>68</v>
      </c>
      <c r="V4729" s="1" t="s">
        <v>60</v>
      </c>
      <c r="W4729" s="1" t="s">
        <v>61</v>
      </c>
    </row>
    <row r="4730" spans="1:24" x14ac:dyDescent="0.25">
      <c r="A4730" s="1" t="s">
        <v>4973</v>
      </c>
      <c r="B4730" s="1" t="s">
        <v>4974</v>
      </c>
      <c r="C4730" s="1" t="s">
        <v>771</v>
      </c>
      <c r="D4730" s="1" t="s">
        <v>830</v>
      </c>
      <c r="G4730" s="1" t="s">
        <v>774</v>
      </c>
      <c r="H4730" s="1" t="s">
        <v>77</v>
      </c>
      <c r="I4730" s="1" t="s">
        <v>114</v>
      </c>
      <c r="J4730" s="1" t="s">
        <v>114</v>
      </c>
      <c r="K4730" s="1" t="s">
        <v>50</v>
      </c>
      <c r="M4730" s="1" t="s">
        <v>106</v>
      </c>
      <c r="N4730" s="1" t="s">
        <v>98</v>
      </c>
      <c r="O4730" s="1" t="s">
        <v>46</v>
      </c>
      <c r="P4730" s="1" t="s">
        <v>2278</v>
      </c>
      <c r="Q4730" s="1">
        <v>2018</v>
      </c>
      <c r="R4730">
        <v>0</v>
      </c>
      <c r="S4730" s="1" t="s">
        <v>58</v>
      </c>
      <c r="T4730" s="2">
        <f>+R4730</f>
        <v>0</v>
      </c>
      <c r="U4730" s="1" t="s">
        <v>719</v>
      </c>
      <c r="V4730" s="1" t="s">
        <v>4277</v>
      </c>
    </row>
    <row r="4731" spans="1:24" x14ac:dyDescent="0.25">
      <c r="A4731" s="1" t="s">
        <v>4957</v>
      </c>
      <c r="B4731" s="1" t="s">
        <v>4958</v>
      </c>
      <c r="C4731" s="1" t="s">
        <v>771</v>
      </c>
      <c r="D4731" s="1" t="s">
        <v>4618</v>
      </c>
      <c r="G4731" s="1" t="s">
        <v>782</v>
      </c>
      <c r="H4731" s="1" t="s">
        <v>77</v>
      </c>
      <c r="I4731" s="1" t="s">
        <v>114</v>
      </c>
      <c r="J4731" s="1" t="s">
        <v>114</v>
      </c>
      <c r="K4731" s="1" t="s">
        <v>50</v>
      </c>
      <c r="M4731" s="1" t="s">
        <v>106</v>
      </c>
      <c r="N4731" s="1" t="s">
        <v>208</v>
      </c>
      <c r="O4731" s="1" t="s">
        <v>46</v>
      </c>
      <c r="P4731" s="1" t="s">
        <v>2278</v>
      </c>
      <c r="Q4731" s="1">
        <v>2018</v>
      </c>
      <c r="R4731">
        <v>1</v>
      </c>
      <c r="S4731" s="1" t="s">
        <v>58</v>
      </c>
      <c r="T4731" s="2">
        <f>+R4731</f>
        <v>1</v>
      </c>
      <c r="U4731" s="1" t="s">
        <v>82</v>
      </c>
      <c r="V4731" s="1" t="s">
        <v>83</v>
      </c>
      <c r="X4731" s="1" t="s">
        <v>264</v>
      </c>
    </row>
    <row r="4732" spans="1:24" x14ac:dyDescent="0.25">
      <c r="A4732" s="1" t="s">
        <v>4952</v>
      </c>
      <c r="B4732" s="1" t="s">
        <v>4953</v>
      </c>
      <c r="C4732" s="1" t="s">
        <v>771</v>
      </c>
      <c r="D4732" s="1" t="s">
        <v>143</v>
      </c>
      <c r="G4732" s="1" t="s">
        <v>6948</v>
      </c>
      <c r="H4732" s="1" t="s">
        <v>77</v>
      </c>
      <c r="I4732" s="1" t="s">
        <v>114</v>
      </c>
      <c r="J4732" s="1" t="s">
        <v>114</v>
      </c>
      <c r="K4732" s="1" t="s">
        <v>44</v>
      </c>
      <c r="L4732" s="1" t="s">
        <v>4955</v>
      </c>
      <c r="M4732" s="1" t="s">
        <v>106</v>
      </c>
      <c r="N4732" s="1" t="s">
        <v>98</v>
      </c>
      <c r="O4732" s="1" t="s">
        <v>46</v>
      </c>
      <c r="P4732" s="1" t="s">
        <v>4689</v>
      </c>
      <c r="Q4732" s="1">
        <v>2018</v>
      </c>
      <c r="R4732">
        <v>1</v>
      </c>
      <c r="S4732" s="1" t="s">
        <v>58</v>
      </c>
      <c r="T4732" s="2">
        <f>+R4732</f>
        <v>1</v>
      </c>
      <c r="U4732" s="1" t="s">
        <v>82</v>
      </c>
      <c r="V4732" s="1" t="s">
        <v>83</v>
      </c>
      <c r="X4732" s="1" t="s">
        <v>260</v>
      </c>
    </row>
    <row r="4733" spans="1:24" x14ac:dyDescent="0.25">
      <c r="A4733" s="1" t="s">
        <v>4939</v>
      </c>
      <c r="B4733" s="1" t="s">
        <v>4940</v>
      </c>
      <c r="C4733" s="1" t="s">
        <v>771</v>
      </c>
      <c r="D4733" s="1" t="s">
        <v>143</v>
      </c>
      <c r="G4733" s="1" t="s">
        <v>6948</v>
      </c>
      <c r="H4733" s="1" t="s">
        <v>77</v>
      </c>
      <c r="I4733" s="1" t="s">
        <v>93</v>
      </c>
      <c r="J4733" s="1" t="s">
        <v>114</v>
      </c>
      <c r="K4733" s="1" t="s">
        <v>44</v>
      </c>
      <c r="L4733" s="1" t="s">
        <v>4625</v>
      </c>
      <c r="M4733" s="1" t="s">
        <v>45</v>
      </c>
      <c r="N4733" s="1" t="s">
        <v>46</v>
      </c>
      <c r="O4733" s="1" t="s">
        <v>46</v>
      </c>
      <c r="P4733" s="1" t="s">
        <v>262</v>
      </c>
      <c r="Q4733" s="1">
        <v>2018</v>
      </c>
      <c r="R4733">
        <v>8</v>
      </c>
      <c r="S4733" s="1" t="s">
        <v>58</v>
      </c>
      <c r="T4733" s="2">
        <f>+R4733</f>
        <v>8</v>
      </c>
      <c r="U4733" s="1" t="s">
        <v>68</v>
      </c>
      <c r="V4733" s="1" t="s">
        <v>60</v>
      </c>
      <c r="W4733" s="1" t="s">
        <v>61</v>
      </c>
    </row>
    <row r="4734" spans="1:24" x14ac:dyDescent="0.25">
      <c r="A4734" s="1" t="s">
        <v>4909</v>
      </c>
      <c r="B4734" s="1" t="s">
        <v>4910</v>
      </c>
      <c r="C4734" s="1" t="s">
        <v>771</v>
      </c>
      <c r="D4734" s="1" t="s">
        <v>4912</v>
      </c>
      <c r="G4734" s="1" t="s">
        <v>782</v>
      </c>
      <c r="H4734" s="1" t="s">
        <v>77</v>
      </c>
      <c r="I4734" s="1" t="s">
        <v>114</v>
      </c>
      <c r="J4734" s="1" t="s">
        <v>114</v>
      </c>
      <c r="K4734" s="1" t="s">
        <v>50</v>
      </c>
      <c r="M4734" s="1" t="s">
        <v>106</v>
      </c>
      <c r="N4734" s="1" t="s">
        <v>208</v>
      </c>
      <c r="O4734" s="1" t="s">
        <v>46</v>
      </c>
      <c r="P4734" s="1" t="s">
        <v>4127</v>
      </c>
      <c r="Q4734" s="1">
        <v>2018</v>
      </c>
      <c r="R4734">
        <v>2</v>
      </c>
      <c r="S4734" s="1" t="s">
        <v>58</v>
      </c>
      <c r="T4734" s="2">
        <f>+R4734</f>
        <v>2</v>
      </c>
      <c r="U4734" s="1" t="s">
        <v>82</v>
      </c>
      <c r="V4734" s="1" t="s">
        <v>83</v>
      </c>
      <c r="X4734" s="1" t="s">
        <v>264</v>
      </c>
    </row>
    <row r="4735" spans="1:24" x14ac:dyDescent="0.25">
      <c r="A4735" s="1" t="s">
        <v>4897</v>
      </c>
      <c r="B4735" s="1" t="s">
        <v>4898</v>
      </c>
      <c r="C4735" s="1" t="s">
        <v>771</v>
      </c>
      <c r="D4735" s="1" t="s">
        <v>830</v>
      </c>
      <c r="G4735" s="1" t="s">
        <v>6948</v>
      </c>
      <c r="H4735" s="1" t="s">
        <v>77</v>
      </c>
      <c r="I4735" s="1" t="s">
        <v>114</v>
      </c>
      <c r="J4735" s="1" t="s">
        <v>114</v>
      </c>
      <c r="K4735" s="1" t="s">
        <v>50</v>
      </c>
      <c r="M4735" s="1" t="s">
        <v>106</v>
      </c>
      <c r="N4735" s="1" t="s">
        <v>79</v>
      </c>
      <c r="O4735" s="1" t="s">
        <v>46</v>
      </c>
      <c r="P4735" s="1" t="s">
        <v>2278</v>
      </c>
      <c r="Q4735" s="1">
        <v>2018</v>
      </c>
      <c r="R4735">
        <v>2</v>
      </c>
      <c r="S4735" s="1" t="s">
        <v>58</v>
      </c>
      <c r="T4735" s="2">
        <f>+R4735</f>
        <v>2</v>
      </c>
      <c r="U4735" s="1" t="s">
        <v>82</v>
      </c>
      <c r="V4735" s="1" t="s">
        <v>83</v>
      </c>
      <c r="X4735" s="1" t="s">
        <v>260</v>
      </c>
    </row>
    <row r="4736" spans="1:24" x14ac:dyDescent="0.25">
      <c r="A4736" s="1" t="s">
        <v>4880</v>
      </c>
      <c r="B4736" s="1" t="s">
        <v>4881</v>
      </c>
      <c r="C4736" s="1" t="s">
        <v>771</v>
      </c>
      <c r="D4736" s="1" t="s">
        <v>830</v>
      </c>
      <c r="G4736" s="1" t="s">
        <v>6948</v>
      </c>
      <c r="H4736" s="1" t="s">
        <v>77</v>
      </c>
      <c r="I4736" s="1" t="s">
        <v>114</v>
      </c>
      <c r="J4736" s="1" t="s">
        <v>114</v>
      </c>
      <c r="K4736" s="1" t="s">
        <v>44</v>
      </c>
      <c r="L4736" s="1" t="s">
        <v>4763</v>
      </c>
      <c r="M4736" s="1" t="s">
        <v>106</v>
      </c>
      <c r="N4736" s="1" t="s">
        <v>79</v>
      </c>
      <c r="O4736" s="1" t="s">
        <v>46</v>
      </c>
      <c r="P4736" s="1" t="s">
        <v>2278</v>
      </c>
      <c r="Q4736" s="1">
        <v>2018</v>
      </c>
      <c r="R4736">
        <v>115</v>
      </c>
      <c r="S4736" s="1" t="s">
        <v>58</v>
      </c>
      <c r="T4736" s="2">
        <f>+R4736</f>
        <v>115</v>
      </c>
      <c r="U4736" s="1" t="s">
        <v>68</v>
      </c>
      <c r="V4736" s="1" t="s">
        <v>60</v>
      </c>
      <c r="W4736" s="1" t="s">
        <v>61</v>
      </c>
    </row>
    <row r="4737" spans="1:24" x14ac:dyDescent="0.25">
      <c r="A4737" s="1" t="s">
        <v>4858</v>
      </c>
      <c r="B4737" s="1" t="s">
        <v>4859</v>
      </c>
      <c r="C4737" s="1" t="s">
        <v>771</v>
      </c>
      <c r="D4737" s="1" t="s">
        <v>4618</v>
      </c>
      <c r="G4737" s="1" t="s">
        <v>782</v>
      </c>
      <c r="H4737" s="1" t="s">
        <v>77</v>
      </c>
      <c r="I4737" s="1" t="s">
        <v>114</v>
      </c>
      <c r="J4737" s="1" t="s">
        <v>114</v>
      </c>
      <c r="K4737" s="1" t="s">
        <v>44</v>
      </c>
      <c r="L4737" s="1" t="s">
        <v>4619</v>
      </c>
      <c r="M4737" s="1" t="s">
        <v>106</v>
      </c>
      <c r="N4737" s="1" t="s">
        <v>98</v>
      </c>
      <c r="O4737" s="1" t="s">
        <v>46</v>
      </c>
      <c r="P4737" s="1" t="s">
        <v>2278</v>
      </c>
      <c r="Q4737" s="1">
        <v>2018</v>
      </c>
    </row>
    <row r="4738" spans="1:24" x14ac:dyDescent="0.25">
      <c r="A4738" s="1" t="s">
        <v>4848</v>
      </c>
      <c r="B4738" s="1" t="s">
        <v>4849</v>
      </c>
      <c r="C4738" s="1" t="s">
        <v>771</v>
      </c>
      <c r="D4738" s="1" t="s">
        <v>143</v>
      </c>
      <c r="G4738" s="1" t="s">
        <v>6948</v>
      </c>
      <c r="H4738" s="1" t="s">
        <v>77</v>
      </c>
      <c r="I4738" s="1" t="s">
        <v>114</v>
      </c>
      <c r="J4738" s="1" t="s">
        <v>114</v>
      </c>
      <c r="K4738" s="1" t="s">
        <v>44</v>
      </c>
      <c r="L4738" s="1" t="s">
        <v>4767</v>
      </c>
      <c r="M4738" s="1" t="s">
        <v>106</v>
      </c>
      <c r="N4738" s="1" t="s">
        <v>79</v>
      </c>
      <c r="O4738" s="1" t="s">
        <v>46</v>
      </c>
      <c r="P4738" s="1" t="s">
        <v>4689</v>
      </c>
      <c r="Q4738" s="1">
        <v>2018</v>
      </c>
      <c r="R4738">
        <v>1</v>
      </c>
      <c r="S4738" s="1" t="s">
        <v>58</v>
      </c>
      <c r="T4738" s="2">
        <f>+R4738</f>
        <v>1</v>
      </c>
      <c r="U4738" s="1" t="s">
        <v>82</v>
      </c>
      <c r="V4738" s="1" t="s">
        <v>83</v>
      </c>
      <c r="X4738" s="1" t="s">
        <v>289</v>
      </c>
    </row>
    <row r="4739" spans="1:24" x14ac:dyDescent="0.25">
      <c r="A4739" s="1" t="s">
        <v>4840</v>
      </c>
      <c r="B4739" s="1" t="s">
        <v>4841</v>
      </c>
      <c r="C4739" s="1" t="s">
        <v>771</v>
      </c>
      <c r="D4739" s="1" t="s">
        <v>4618</v>
      </c>
      <c r="G4739" s="1" t="s">
        <v>782</v>
      </c>
      <c r="H4739" s="1" t="s">
        <v>77</v>
      </c>
      <c r="I4739" s="1" t="s">
        <v>114</v>
      </c>
      <c r="J4739" s="1" t="s">
        <v>114</v>
      </c>
      <c r="K4739" s="1" t="s">
        <v>44</v>
      </c>
      <c r="L4739" s="1" t="s">
        <v>4843</v>
      </c>
      <c r="M4739" s="1" t="s">
        <v>106</v>
      </c>
      <c r="N4739" s="1" t="s">
        <v>87</v>
      </c>
      <c r="O4739" s="1" t="s">
        <v>46</v>
      </c>
      <c r="P4739" s="1" t="s">
        <v>2179</v>
      </c>
      <c r="Q4739" s="1">
        <v>2018</v>
      </c>
      <c r="R4739">
        <v>1</v>
      </c>
      <c r="S4739" s="1" t="s">
        <v>58</v>
      </c>
      <c r="T4739" s="2">
        <f>+R4739</f>
        <v>1</v>
      </c>
      <c r="U4739" s="1" t="s">
        <v>82</v>
      </c>
      <c r="V4739" s="1" t="s">
        <v>83</v>
      </c>
      <c r="X4739" s="1" t="s">
        <v>260</v>
      </c>
    </row>
    <row r="4740" spans="1:24" x14ac:dyDescent="0.25">
      <c r="A4740" s="1" t="s">
        <v>4808</v>
      </c>
      <c r="B4740" s="1" t="s">
        <v>4809</v>
      </c>
      <c r="C4740" s="1" t="s">
        <v>771</v>
      </c>
      <c r="D4740" s="1" t="s">
        <v>4618</v>
      </c>
      <c r="G4740" s="1" t="s">
        <v>782</v>
      </c>
      <c r="H4740" s="1" t="s">
        <v>77</v>
      </c>
      <c r="I4740" s="1" t="s">
        <v>43</v>
      </c>
      <c r="J4740" s="1" t="s">
        <v>6954</v>
      </c>
      <c r="K4740" s="1" t="s">
        <v>50</v>
      </c>
      <c r="M4740" s="1" t="s">
        <v>106</v>
      </c>
      <c r="N4740" s="1" t="s">
        <v>62</v>
      </c>
      <c r="O4740" s="1" t="s">
        <v>46</v>
      </c>
      <c r="P4740" s="1" t="s">
        <v>4811</v>
      </c>
      <c r="Q4740" s="1">
        <v>2018</v>
      </c>
      <c r="R4740">
        <v>0</v>
      </c>
      <c r="S4740" s="1" t="s">
        <v>58</v>
      </c>
      <c r="T4740" s="2">
        <f>+R4740</f>
        <v>0</v>
      </c>
      <c r="U4740" s="1" t="s">
        <v>125</v>
      </c>
      <c r="V4740" s="1" t="s">
        <v>909</v>
      </c>
    </row>
    <row r="4741" spans="1:24" x14ac:dyDescent="0.25">
      <c r="A4741" s="1" t="s">
        <v>4789</v>
      </c>
      <c r="B4741" s="1" t="s">
        <v>4790</v>
      </c>
      <c r="C4741" s="1" t="s">
        <v>771</v>
      </c>
      <c r="D4741" s="1" t="s">
        <v>143</v>
      </c>
      <c r="G4741" s="1" t="s">
        <v>6948</v>
      </c>
      <c r="H4741" s="1" t="s">
        <v>77</v>
      </c>
      <c r="I4741" s="1" t="s">
        <v>43</v>
      </c>
      <c r="J4741" s="1" t="s">
        <v>6954</v>
      </c>
      <c r="K4741" s="1" t="s">
        <v>44</v>
      </c>
      <c r="L4741" s="1" t="s">
        <v>4767</v>
      </c>
      <c r="M4741" s="1" t="s">
        <v>45</v>
      </c>
      <c r="N4741" s="1" t="s">
        <v>46</v>
      </c>
      <c r="O4741" s="1" t="s">
        <v>46</v>
      </c>
      <c r="P4741" s="1" t="s">
        <v>80</v>
      </c>
      <c r="Q4741" s="1">
        <v>2018</v>
      </c>
      <c r="R4741">
        <v>25</v>
      </c>
      <c r="S4741" s="1" t="s">
        <v>58</v>
      </c>
      <c r="T4741" s="2">
        <f>+R4741</f>
        <v>25</v>
      </c>
      <c r="U4741" s="1" t="s">
        <v>68</v>
      </c>
      <c r="V4741" s="1" t="s">
        <v>60</v>
      </c>
      <c r="W4741" s="1" t="s">
        <v>61</v>
      </c>
    </row>
    <row r="4742" spans="1:24" x14ac:dyDescent="0.25">
      <c r="A4742" s="1" t="s">
        <v>4783</v>
      </c>
      <c r="B4742" s="1" t="s">
        <v>4784</v>
      </c>
      <c r="C4742" s="1" t="s">
        <v>771</v>
      </c>
      <c r="D4742" s="1" t="s">
        <v>4618</v>
      </c>
      <c r="G4742" s="1" t="s">
        <v>782</v>
      </c>
      <c r="H4742" s="1" t="s">
        <v>77</v>
      </c>
      <c r="I4742" s="1" t="s">
        <v>114</v>
      </c>
      <c r="J4742" s="1" t="s">
        <v>114</v>
      </c>
      <c r="K4742" s="1" t="s">
        <v>50</v>
      </c>
      <c r="M4742" s="1" t="s">
        <v>106</v>
      </c>
      <c r="N4742" s="1" t="s">
        <v>98</v>
      </c>
      <c r="O4742" s="1" t="s">
        <v>46</v>
      </c>
      <c r="P4742" s="1" t="s">
        <v>2278</v>
      </c>
      <c r="Q4742" s="1">
        <v>2018</v>
      </c>
      <c r="R4742">
        <v>0</v>
      </c>
      <c r="S4742" s="1" t="s">
        <v>58</v>
      </c>
      <c r="T4742" s="2">
        <f>+R4742</f>
        <v>0</v>
      </c>
      <c r="U4742" s="1" t="s">
        <v>719</v>
      </c>
      <c r="V4742" s="1" t="s">
        <v>4277</v>
      </c>
    </row>
    <row r="4743" spans="1:24" x14ac:dyDescent="0.25">
      <c r="A4743" s="1" t="s">
        <v>4752</v>
      </c>
      <c r="B4743" s="1" t="s">
        <v>4753</v>
      </c>
      <c r="C4743" s="1" t="s">
        <v>771</v>
      </c>
      <c r="D4743" s="1" t="s">
        <v>4745</v>
      </c>
      <c r="G4743" s="1" t="s">
        <v>782</v>
      </c>
      <c r="H4743" s="1" t="s">
        <v>77</v>
      </c>
      <c r="I4743" s="1" t="s">
        <v>43</v>
      </c>
      <c r="J4743" s="1" t="s">
        <v>6954</v>
      </c>
      <c r="K4743" s="1" t="s">
        <v>44</v>
      </c>
      <c r="L4743" s="1" t="s">
        <v>105</v>
      </c>
      <c r="M4743" s="1" t="s">
        <v>45</v>
      </c>
      <c r="N4743" s="1" t="s">
        <v>46</v>
      </c>
      <c r="O4743" s="1" t="s">
        <v>46</v>
      </c>
      <c r="P4743" s="1" t="s">
        <v>2278</v>
      </c>
      <c r="Q4743" s="1">
        <v>2018</v>
      </c>
      <c r="R4743">
        <v>1</v>
      </c>
      <c r="S4743" s="1" t="s">
        <v>58</v>
      </c>
      <c r="T4743" s="2">
        <f>+R4743</f>
        <v>1</v>
      </c>
      <c r="U4743" s="1" t="s">
        <v>82</v>
      </c>
      <c r="V4743" s="1" t="s">
        <v>83</v>
      </c>
      <c r="X4743" s="1" t="s">
        <v>264</v>
      </c>
    </row>
    <row r="4744" spans="1:24" x14ac:dyDescent="0.25">
      <c r="A4744" s="1" t="s">
        <v>4741</v>
      </c>
      <c r="B4744" s="1" t="s">
        <v>4742</v>
      </c>
      <c r="C4744" s="1" t="s">
        <v>771</v>
      </c>
      <c r="D4744" s="1" t="s">
        <v>4745</v>
      </c>
      <c r="G4744" s="1" t="s">
        <v>782</v>
      </c>
      <c r="H4744" s="1" t="s">
        <v>77</v>
      </c>
      <c r="I4744" s="1" t="s">
        <v>43</v>
      </c>
      <c r="J4744" s="1" t="s">
        <v>6954</v>
      </c>
      <c r="K4744" s="1" t="s">
        <v>44</v>
      </c>
      <c r="L4744" s="1" t="s">
        <v>4689</v>
      </c>
      <c r="M4744" s="1" t="s">
        <v>106</v>
      </c>
      <c r="N4744" s="1" t="s">
        <v>79</v>
      </c>
      <c r="O4744" s="1" t="s">
        <v>46</v>
      </c>
      <c r="P4744" s="1" t="s">
        <v>4746</v>
      </c>
      <c r="Q4744" s="1">
        <v>2018</v>
      </c>
      <c r="R4744">
        <v>1</v>
      </c>
      <c r="S4744" s="1" t="s">
        <v>58</v>
      </c>
      <c r="T4744" s="2">
        <f>+R4744</f>
        <v>1</v>
      </c>
      <c r="U4744" s="1" t="s">
        <v>82</v>
      </c>
      <c r="V4744" s="1" t="s">
        <v>83</v>
      </c>
      <c r="X4744" s="1" t="s">
        <v>260</v>
      </c>
    </row>
    <row r="4745" spans="1:24" x14ac:dyDescent="0.25">
      <c r="A4745" s="1" t="s">
        <v>4734</v>
      </c>
      <c r="B4745" s="1" t="s">
        <v>4735</v>
      </c>
      <c r="C4745" s="1" t="s">
        <v>771</v>
      </c>
      <c r="D4745" s="1" t="s">
        <v>4618</v>
      </c>
      <c r="G4745" s="1" t="s">
        <v>6948</v>
      </c>
      <c r="H4745" s="1" t="s">
        <v>77</v>
      </c>
      <c r="I4745" s="1" t="s">
        <v>78</v>
      </c>
      <c r="J4745" s="1" t="s">
        <v>78</v>
      </c>
      <c r="K4745" s="1" t="s">
        <v>50</v>
      </c>
      <c r="M4745" s="1" t="s">
        <v>106</v>
      </c>
      <c r="N4745" s="1" t="s">
        <v>208</v>
      </c>
      <c r="O4745" s="1" t="s">
        <v>46</v>
      </c>
      <c r="P4745" s="1" t="s">
        <v>2278</v>
      </c>
      <c r="Q4745" s="1">
        <v>2018</v>
      </c>
      <c r="R4745">
        <v>180</v>
      </c>
      <c r="S4745" s="1" t="s">
        <v>58</v>
      </c>
      <c r="T4745" s="2">
        <f>+R4745</f>
        <v>180</v>
      </c>
      <c r="U4745" s="1" t="s">
        <v>68</v>
      </c>
      <c r="V4745" s="1" t="s">
        <v>60</v>
      </c>
      <c r="W4745" s="1" t="s">
        <v>61</v>
      </c>
    </row>
    <row r="4746" spans="1:24" x14ac:dyDescent="0.25">
      <c r="A4746" s="1" t="s">
        <v>4676</v>
      </c>
      <c r="B4746" s="1" t="s">
        <v>4677</v>
      </c>
      <c r="C4746" s="1" t="s">
        <v>771</v>
      </c>
      <c r="D4746" s="1" t="s">
        <v>143</v>
      </c>
      <c r="G4746" s="1" t="s">
        <v>782</v>
      </c>
      <c r="H4746" s="1" t="s">
        <v>77</v>
      </c>
      <c r="I4746" s="1" t="s">
        <v>114</v>
      </c>
      <c r="J4746" s="1" t="s">
        <v>114</v>
      </c>
      <c r="K4746" s="1" t="s">
        <v>44</v>
      </c>
      <c r="L4746" s="1" t="s">
        <v>4625</v>
      </c>
      <c r="M4746" s="1" t="s">
        <v>106</v>
      </c>
      <c r="N4746" s="1" t="s">
        <v>208</v>
      </c>
      <c r="O4746" s="1" t="s">
        <v>46</v>
      </c>
      <c r="P4746" s="1" t="s">
        <v>174</v>
      </c>
      <c r="Q4746" s="1">
        <v>2018</v>
      </c>
      <c r="R4746">
        <v>0</v>
      </c>
      <c r="S4746" s="1" t="s">
        <v>58</v>
      </c>
      <c r="T4746" s="2">
        <f>+R4746</f>
        <v>0</v>
      </c>
      <c r="U4746" s="1" t="s">
        <v>719</v>
      </c>
      <c r="V4746" s="1" t="s">
        <v>4277</v>
      </c>
    </row>
    <row r="4747" spans="1:24" x14ac:dyDescent="0.25">
      <c r="A4747" s="1" t="s">
        <v>4669</v>
      </c>
      <c r="B4747" s="1" t="s">
        <v>4670</v>
      </c>
      <c r="C4747" s="1" t="s">
        <v>771</v>
      </c>
      <c r="D4747" s="1" t="s">
        <v>143</v>
      </c>
      <c r="G4747" s="1" t="s">
        <v>6948</v>
      </c>
      <c r="H4747" s="1" t="s">
        <v>77</v>
      </c>
      <c r="I4747" s="1" t="s">
        <v>43</v>
      </c>
      <c r="J4747" s="1" t="s">
        <v>6954</v>
      </c>
      <c r="K4747" s="1" t="s">
        <v>44</v>
      </c>
      <c r="L4747" s="1" t="s">
        <v>4625</v>
      </c>
      <c r="M4747" s="1" t="s">
        <v>106</v>
      </c>
      <c r="N4747" s="1" t="s">
        <v>98</v>
      </c>
      <c r="O4747" s="1" t="s">
        <v>46</v>
      </c>
      <c r="P4747" s="1" t="s">
        <v>174</v>
      </c>
      <c r="Q4747" s="1">
        <v>2018</v>
      </c>
      <c r="R4747">
        <v>1</v>
      </c>
      <c r="S4747" s="1" t="s">
        <v>58</v>
      </c>
      <c r="T4747" s="2">
        <f>+R4747</f>
        <v>1</v>
      </c>
      <c r="U4747" s="1" t="s">
        <v>82</v>
      </c>
      <c r="V4747" s="1" t="s">
        <v>83</v>
      </c>
      <c r="X4747" s="1" t="s">
        <v>482</v>
      </c>
    </row>
    <row r="4748" spans="1:24" x14ac:dyDescent="0.25">
      <c r="A4748" s="1" t="s">
        <v>4650</v>
      </c>
      <c r="B4748" s="1" t="s">
        <v>4651</v>
      </c>
      <c r="C4748" s="1" t="s">
        <v>771</v>
      </c>
      <c r="D4748" s="1" t="s">
        <v>4618</v>
      </c>
      <c r="G4748" s="1" t="s">
        <v>6948</v>
      </c>
      <c r="H4748" s="1" t="s">
        <v>77</v>
      </c>
      <c r="I4748" s="1" t="s">
        <v>114</v>
      </c>
      <c r="J4748" s="1" t="s">
        <v>114</v>
      </c>
      <c r="K4748" s="1" t="s">
        <v>44</v>
      </c>
      <c r="L4748" s="1" t="s">
        <v>4619</v>
      </c>
      <c r="M4748" s="1" t="s">
        <v>106</v>
      </c>
      <c r="N4748" s="1" t="s">
        <v>98</v>
      </c>
      <c r="O4748" s="1" t="s">
        <v>46</v>
      </c>
      <c r="P4748" s="1" t="s">
        <v>2278</v>
      </c>
      <c r="Q4748" s="1">
        <v>2018</v>
      </c>
      <c r="R4748">
        <v>1</v>
      </c>
      <c r="S4748" s="1" t="s">
        <v>58</v>
      </c>
      <c r="T4748" s="2">
        <f>+R4748</f>
        <v>1</v>
      </c>
      <c r="U4748" s="1" t="s">
        <v>82</v>
      </c>
      <c r="V4748" s="1" t="s">
        <v>83</v>
      </c>
      <c r="X4748" s="1" t="s">
        <v>264</v>
      </c>
    </row>
    <row r="4749" spans="1:24" x14ac:dyDescent="0.25">
      <c r="A4749" s="1" t="s">
        <v>4637</v>
      </c>
      <c r="B4749" s="1" t="s">
        <v>4638</v>
      </c>
      <c r="C4749" s="1" t="s">
        <v>771</v>
      </c>
      <c r="D4749" s="1" t="s">
        <v>4618</v>
      </c>
      <c r="G4749" s="1" t="s">
        <v>6948</v>
      </c>
      <c r="H4749" s="1" t="s">
        <v>77</v>
      </c>
      <c r="I4749" s="1" t="s">
        <v>43</v>
      </c>
      <c r="J4749" s="1" t="s">
        <v>6954</v>
      </c>
      <c r="K4749" s="1" t="s">
        <v>44</v>
      </c>
      <c r="L4749" s="1" t="s">
        <v>4619</v>
      </c>
      <c r="M4749" s="1" t="s">
        <v>106</v>
      </c>
      <c r="N4749" s="1" t="s">
        <v>98</v>
      </c>
      <c r="O4749" s="1" t="s">
        <v>46</v>
      </c>
      <c r="P4749" s="1" t="s">
        <v>4640</v>
      </c>
      <c r="Q4749" s="1">
        <v>2018</v>
      </c>
      <c r="R4749">
        <v>1</v>
      </c>
      <c r="S4749" s="1" t="s">
        <v>58</v>
      </c>
      <c r="T4749" s="2">
        <f>+R4749</f>
        <v>1</v>
      </c>
      <c r="U4749" s="1" t="s">
        <v>82</v>
      </c>
      <c r="V4749" s="1" t="s">
        <v>83</v>
      </c>
      <c r="X4749" s="1" t="s">
        <v>260</v>
      </c>
    </row>
    <row r="4750" spans="1:24" x14ac:dyDescent="0.25">
      <c r="A4750" s="1" t="s">
        <v>4634</v>
      </c>
      <c r="B4750" s="1" t="s">
        <v>4635</v>
      </c>
      <c r="C4750" s="1" t="s">
        <v>771</v>
      </c>
      <c r="D4750" s="1" t="s">
        <v>885</v>
      </c>
      <c r="G4750" s="1" t="s">
        <v>774</v>
      </c>
      <c r="H4750" s="1" t="s">
        <v>77</v>
      </c>
      <c r="I4750" s="1" t="s">
        <v>43</v>
      </c>
      <c r="J4750" s="1" t="s">
        <v>6954</v>
      </c>
      <c r="K4750" s="1" t="s">
        <v>50</v>
      </c>
      <c r="M4750" s="1" t="s">
        <v>106</v>
      </c>
      <c r="N4750" s="1" t="s">
        <v>79</v>
      </c>
      <c r="O4750" s="1" t="s">
        <v>46</v>
      </c>
      <c r="P4750" s="1" t="s">
        <v>233</v>
      </c>
      <c r="Q4750" s="1">
        <v>2018</v>
      </c>
      <c r="R4750">
        <v>3</v>
      </c>
      <c r="S4750" s="1" t="s">
        <v>58</v>
      </c>
      <c r="T4750" s="2">
        <f>+R4750</f>
        <v>3</v>
      </c>
      <c r="U4750" s="1" t="s">
        <v>82</v>
      </c>
      <c r="V4750" s="1" t="s">
        <v>83</v>
      </c>
      <c r="X4750" s="1" t="s">
        <v>289</v>
      </c>
    </row>
    <row r="4751" spans="1:24" x14ac:dyDescent="0.25">
      <c r="A4751" s="1" t="s">
        <v>4606</v>
      </c>
      <c r="B4751" s="1" t="s">
        <v>4607</v>
      </c>
      <c r="C4751" s="1" t="s">
        <v>771</v>
      </c>
      <c r="D4751" s="1" t="s">
        <v>885</v>
      </c>
      <c r="G4751" s="1" t="s">
        <v>774</v>
      </c>
      <c r="H4751" s="1" t="s">
        <v>77</v>
      </c>
      <c r="I4751" s="1" t="s">
        <v>43</v>
      </c>
      <c r="J4751" s="1" t="s">
        <v>6954</v>
      </c>
      <c r="K4751" s="1" t="s">
        <v>44</v>
      </c>
      <c r="L4751" s="1" t="s">
        <v>105</v>
      </c>
      <c r="M4751" s="1" t="s">
        <v>45</v>
      </c>
      <c r="N4751" s="1" t="s">
        <v>46</v>
      </c>
      <c r="O4751" s="1" t="s">
        <v>46</v>
      </c>
      <c r="P4751" s="1" t="s">
        <v>230</v>
      </c>
      <c r="Q4751" s="1">
        <v>2018</v>
      </c>
      <c r="R4751">
        <v>0</v>
      </c>
      <c r="S4751" s="1" t="s">
        <v>58</v>
      </c>
      <c r="T4751" s="2">
        <f>+R4751</f>
        <v>0</v>
      </c>
      <c r="U4751" s="1" t="s">
        <v>125</v>
      </c>
      <c r="V4751" s="1" t="s">
        <v>909</v>
      </c>
    </row>
    <row r="4752" spans="1:24" x14ac:dyDescent="0.25">
      <c r="A4752" s="1" t="s">
        <v>4582</v>
      </c>
      <c r="B4752" s="1" t="s">
        <v>4290</v>
      </c>
      <c r="C4752" s="1" t="s">
        <v>254</v>
      </c>
      <c r="D4752" s="1" t="s">
        <v>210</v>
      </c>
      <c r="E4752" s="1" t="s">
        <v>256</v>
      </c>
      <c r="F4752" s="1" t="s">
        <v>257</v>
      </c>
      <c r="G4752" s="1" t="s">
        <v>4433</v>
      </c>
      <c r="H4752" s="1" t="s">
        <v>77</v>
      </c>
      <c r="I4752" s="1" t="s">
        <v>78</v>
      </c>
      <c r="J4752" s="1" t="s">
        <v>78</v>
      </c>
      <c r="K4752" s="1" t="s">
        <v>44</v>
      </c>
      <c r="L4752" s="1" t="s">
        <v>4578</v>
      </c>
      <c r="M4752" s="1" t="s">
        <v>106</v>
      </c>
      <c r="N4752" s="1" t="s">
        <v>208</v>
      </c>
      <c r="O4752" s="1" t="s">
        <v>46</v>
      </c>
      <c r="P4752" s="1" t="s">
        <v>4584</v>
      </c>
      <c r="Q4752" s="1">
        <v>2018</v>
      </c>
      <c r="R4752">
        <v>200</v>
      </c>
      <c r="S4752" s="1" t="s">
        <v>58</v>
      </c>
      <c r="T4752" s="2">
        <f>+R4752</f>
        <v>200</v>
      </c>
      <c r="U4752" s="1" t="s">
        <v>68</v>
      </c>
      <c r="V4752" s="1" t="s">
        <v>60</v>
      </c>
      <c r="W4752" s="1" t="s">
        <v>61</v>
      </c>
    </row>
    <row r="4753" spans="1:24" x14ac:dyDescent="0.25">
      <c r="A4753" s="1" t="s">
        <v>4535</v>
      </c>
      <c r="B4753" s="1" t="s">
        <v>3788</v>
      </c>
      <c r="C4753" s="1" t="s">
        <v>254</v>
      </c>
      <c r="D4753" s="1" t="s">
        <v>640</v>
      </c>
      <c r="E4753" s="1" t="s">
        <v>256</v>
      </c>
      <c r="F4753" s="1" t="s">
        <v>257</v>
      </c>
      <c r="G4753" s="1" t="s">
        <v>4433</v>
      </c>
      <c r="H4753" s="1" t="s">
        <v>77</v>
      </c>
      <c r="I4753" s="1" t="s">
        <v>114</v>
      </c>
      <c r="J4753" s="1" t="s">
        <v>114</v>
      </c>
      <c r="K4753" s="1" t="s">
        <v>44</v>
      </c>
      <c r="L4753" s="1" t="s">
        <v>4537</v>
      </c>
      <c r="M4753" s="1" t="s">
        <v>106</v>
      </c>
      <c r="N4753" s="1" t="s">
        <v>98</v>
      </c>
      <c r="O4753" s="1" t="s">
        <v>46</v>
      </c>
      <c r="P4753" s="1" t="s">
        <v>299</v>
      </c>
      <c r="Q4753" s="1">
        <v>2018</v>
      </c>
      <c r="R4753">
        <v>0</v>
      </c>
      <c r="S4753" s="1" t="s">
        <v>58</v>
      </c>
      <c r="T4753" s="2">
        <f>+R4753</f>
        <v>0</v>
      </c>
      <c r="U4753" s="1" t="s">
        <v>719</v>
      </c>
      <c r="V4753" s="1" t="s">
        <v>4277</v>
      </c>
    </row>
    <row r="4754" spans="1:24" x14ac:dyDescent="0.25">
      <c r="A4754" s="1" t="s">
        <v>4517</v>
      </c>
      <c r="B4754" s="1" t="s">
        <v>4179</v>
      </c>
      <c r="C4754" s="1" t="s">
        <v>254</v>
      </c>
      <c r="D4754" s="1" t="s">
        <v>4432</v>
      </c>
      <c r="E4754" s="1" t="s">
        <v>256</v>
      </c>
      <c r="F4754" s="1" t="s">
        <v>257</v>
      </c>
      <c r="G4754" s="1" t="s">
        <v>4433</v>
      </c>
      <c r="H4754" s="1" t="s">
        <v>77</v>
      </c>
      <c r="I4754" s="1" t="s">
        <v>43</v>
      </c>
      <c r="J4754" s="1" t="s">
        <v>6954</v>
      </c>
      <c r="K4754" s="1" t="s">
        <v>44</v>
      </c>
      <c r="L4754" s="1" t="s">
        <v>4434</v>
      </c>
      <c r="M4754" s="1" t="s">
        <v>45</v>
      </c>
      <c r="N4754" s="1" t="s">
        <v>46</v>
      </c>
      <c r="O4754" s="1" t="s">
        <v>46</v>
      </c>
      <c r="P4754" s="1" t="s">
        <v>143</v>
      </c>
      <c r="Q4754" s="1">
        <v>2018</v>
      </c>
      <c r="R4754">
        <v>0</v>
      </c>
      <c r="S4754" s="1" t="s">
        <v>58</v>
      </c>
      <c r="T4754" s="2">
        <f>+R4754</f>
        <v>0</v>
      </c>
      <c r="U4754" s="1" t="s">
        <v>82</v>
      </c>
      <c r="V4754" s="1" t="s">
        <v>83</v>
      </c>
      <c r="X4754" s="1" t="s">
        <v>264</v>
      </c>
    </row>
    <row r="4755" spans="1:24" x14ac:dyDescent="0.25">
      <c r="A4755" s="1" t="s">
        <v>4513</v>
      </c>
      <c r="B4755" s="1" t="s">
        <v>4163</v>
      </c>
      <c r="C4755" s="1" t="s">
        <v>254</v>
      </c>
      <c r="D4755" s="1" t="s">
        <v>4432</v>
      </c>
      <c r="E4755" s="1" t="s">
        <v>256</v>
      </c>
      <c r="F4755" s="1" t="s">
        <v>257</v>
      </c>
      <c r="G4755" s="1" t="s">
        <v>4433</v>
      </c>
      <c r="H4755" s="1" t="s">
        <v>77</v>
      </c>
      <c r="I4755" s="1" t="s">
        <v>43</v>
      </c>
      <c r="J4755" s="1" t="s">
        <v>6954</v>
      </c>
      <c r="K4755" s="1" t="s">
        <v>44</v>
      </c>
      <c r="L4755" s="1" t="s">
        <v>4434</v>
      </c>
      <c r="M4755" s="1" t="s">
        <v>45</v>
      </c>
      <c r="N4755" s="1" t="s">
        <v>46</v>
      </c>
      <c r="O4755" s="1" t="s">
        <v>46</v>
      </c>
      <c r="P4755" s="1" t="s">
        <v>4516</v>
      </c>
      <c r="Q4755" s="1">
        <v>2018</v>
      </c>
      <c r="R4755">
        <v>0</v>
      </c>
      <c r="S4755" s="1" t="s">
        <v>58</v>
      </c>
      <c r="T4755" s="2">
        <f>+R4755</f>
        <v>0</v>
      </c>
      <c r="U4755" s="1" t="s">
        <v>82</v>
      </c>
      <c r="V4755" s="1" t="s">
        <v>83</v>
      </c>
      <c r="X4755" s="1" t="s">
        <v>260</v>
      </c>
    </row>
    <row r="4756" spans="1:24" x14ac:dyDescent="0.25">
      <c r="A4756" s="1" t="s">
        <v>4491</v>
      </c>
      <c r="B4756" s="1" t="s">
        <v>2421</v>
      </c>
      <c r="C4756" s="1" t="s">
        <v>254</v>
      </c>
      <c r="D4756" s="1" t="s">
        <v>4432</v>
      </c>
      <c r="E4756" s="1" t="s">
        <v>256</v>
      </c>
      <c r="F4756" s="1" t="s">
        <v>257</v>
      </c>
      <c r="G4756" s="1" t="s">
        <v>4433</v>
      </c>
      <c r="H4756" s="1" t="s">
        <v>77</v>
      </c>
      <c r="I4756" s="1" t="s">
        <v>43</v>
      </c>
      <c r="J4756" s="1" t="s">
        <v>6954</v>
      </c>
      <c r="K4756" s="1" t="s">
        <v>44</v>
      </c>
      <c r="L4756" s="1" t="s">
        <v>4494</v>
      </c>
      <c r="M4756" s="1" t="s">
        <v>106</v>
      </c>
      <c r="N4756" s="1" t="s">
        <v>62</v>
      </c>
      <c r="O4756" s="1" t="s">
        <v>46</v>
      </c>
      <c r="P4756" s="1" t="s">
        <v>299</v>
      </c>
      <c r="Q4756" s="1">
        <v>2018</v>
      </c>
      <c r="R4756">
        <v>0</v>
      </c>
      <c r="S4756" s="1" t="s">
        <v>58</v>
      </c>
      <c r="T4756" s="2">
        <f>+R4756</f>
        <v>0</v>
      </c>
      <c r="U4756" s="1" t="s">
        <v>125</v>
      </c>
      <c r="V4756" s="1" t="s">
        <v>909</v>
      </c>
    </row>
    <row r="4757" spans="1:24" x14ac:dyDescent="0.25">
      <c r="A4757" s="1" t="s">
        <v>4488</v>
      </c>
      <c r="B4757" s="1" t="s">
        <v>4061</v>
      </c>
      <c r="C4757" s="1" t="s">
        <v>254</v>
      </c>
      <c r="D4757" s="1" t="s">
        <v>4432</v>
      </c>
      <c r="E4757" s="1" t="s">
        <v>256</v>
      </c>
      <c r="F4757" s="1" t="s">
        <v>257</v>
      </c>
      <c r="G4757" s="1" t="s">
        <v>4433</v>
      </c>
      <c r="H4757" s="1" t="s">
        <v>77</v>
      </c>
      <c r="I4757" s="1" t="s">
        <v>171</v>
      </c>
      <c r="J4757" s="1" t="s">
        <v>6953</v>
      </c>
      <c r="K4757" s="1" t="s">
        <v>44</v>
      </c>
      <c r="L4757" s="1" t="s">
        <v>4434</v>
      </c>
      <c r="M4757" s="1" t="s">
        <v>106</v>
      </c>
      <c r="N4757" s="1" t="s">
        <v>208</v>
      </c>
      <c r="O4757" s="1" t="s">
        <v>46</v>
      </c>
      <c r="P4757" s="1" t="s">
        <v>333</v>
      </c>
      <c r="Q4757" s="1">
        <v>2018</v>
      </c>
      <c r="R4757">
        <v>150</v>
      </c>
      <c r="S4757" s="1" t="s">
        <v>58</v>
      </c>
      <c r="T4757" s="2">
        <f>+R4757</f>
        <v>150</v>
      </c>
      <c r="U4757" s="1" t="s">
        <v>68</v>
      </c>
      <c r="V4757" s="1" t="s">
        <v>60</v>
      </c>
      <c r="W4757" s="1" t="s">
        <v>61</v>
      </c>
    </row>
    <row r="4758" spans="1:24" x14ac:dyDescent="0.25">
      <c r="A4758" s="1" t="s">
        <v>4484</v>
      </c>
      <c r="B4758" s="1" t="s">
        <v>3198</v>
      </c>
      <c r="C4758" s="1" t="s">
        <v>254</v>
      </c>
      <c r="D4758" s="1" t="s">
        <v>4432</v>
      </c>
      <c r="E4758" s="1" t="s">
        <v>256</v>
      </c>
      <c r="F4758" s="1" t="s">
        <v>257</v>
      </c>
      <c r="G4758" s="1" t="s">
        <v>4433</v>
      </c>
      <c r="H4758" s="1" t="s">
        <v>77</v>
      </c>
      <c r="I4758" s="1" t="s">
        <v>171</v>
      </c>
      <c r="J4758" s="1" t="s">
        <v>6953</v>
      </c>
      <c r="K4758" s="1" t="s">
        <v>44</v>
      </c>
      <c r="L4758" s="1" t="s">
        <v>4434</v>
      </c>
      <c r="M4758" s="1" t="s">
        <v>106</v>
      </c>
      <c r="N4758" s="1" t="s">
        <v>71</v>
      </c>
      <c r="O4758" s="1" t="s">
        <v>46</v>
      </c>
      <c r="P4758" s="1" t="s">
        <v>4487</v>
      </c>
      <c r="Q4758" s="1">
        <v>2018</v>
      </c>
      <c r="R4758">
        <v>0</v>
      </c>
      <c r="S4758" s="1" t="s">
        <v>58</v>
      </c>
      <c r="T4758" s="2">
        <f>+R4758</f>
        <v>0</v>
      </c>
      <c r="U4758" s="1" t="s">
        <v>82</v>
      </c>
      <c r="V4758" s="1" t="s">
        <v>83</v>
      </c>
      <c r="X4758" s="1" t="s">
        <v>264</v>
      </c>
    </row>
    <row r="4759" spans="1:24" x14ac:dyDescent="0.25">
      <c r="A4759" s="1" t="s">
        <v>4481</v>
      </c>
      <c r="B4759" s="1" t="s">
        <v>2836</v>
      </c>
      <c r="C4759" s="1" t="s">
        <v>254</v>
      </c>
      <c r="D4759" s="1" t="s">
        <v>4432</v>
      </c>
      <c r="E4759" s="1" t="s">
        <v>256</v>
      </c>
      <c r="F4759" s="1" t="s">
        <v>257</v>
      </c>
      <c r="G4759" s="1" t="s">
        <v>4433</v>
      </c>
      <c r="H4759" s="1" t="s">
        <v>77</v>
      </c>
      <c r="I4759" s="1" t="s">
        <v>171</v>
      </c>
      <c r="J4759" s="1" t="s">
        <v>6953</v>
      </c>
      <c r="K4759" s="1" t="s">
        <v>50</v>
      </c>
      <c r="L4759" s="1" t="s">
        <v>4434</v>
      </c>
      <c r="M4759" s="1" t="s">
        <v>106</v>
      </c>
      <c r="N4759" s="1" t="s">
        <v>208</v>
      </c>
      <c r="O4759" s="1" t="s">
        <v>46</v>
      </c>
      <c r="P4759" s="1" t="s">
        <v>299</v>
      </c>
      <c r="Q4759" s="1">
        <v>2018</v>
      </c>
      <c r="R4759">
        <v>0</v>
      </c>
      <c r="S4759" s="1" t="s">
        <v>58</v>
      </c>
      <c r="T4759" s="2">
        <f>+R4759</f>
        <v>0</v>
      </c>
      <c r="U4759" s="1" t="s">
        <v>82</v>
      </c>
      <c r="V4759" s="1" t="s">
        <v>83</v>
      </c>
      <c r="X4759" s="1" t="s">
        <v>260</v>
      </c>
    </row>
    <row r="4760" spans="1:24" x14ac:dyDescent="0.25">
      <c r="A4760" s="1" t="s">
        <v>4408</v>
      </c>
      <c r="B4760" s="1" t="s">
        <v>4409</v>
      </c>
      <c r="C4760" s="1" t="s">
        <v>254</v>
      </c>
      <c r="D4760" s="1" t="s">
        <v>255</v>
      </c>
      <c r="E4760" s="1" t="s">
        <v>256</v>
      </c>
      <c r="F4760" s="1" t="s">
        <v>257</v>
      </c>
      <c r="G4760" s="1" t="s">
        <v>4316</v>
      </c>
      <c r="H4760" s="1" t="s">
        <v>77</v>
      </c>
      <c r="I4760" s="1" t="s">
        <v>93</v>
      </c>
      <c r="J4760" s="1" t="s">
        <v>114</v>
      </c>
      <c r="K4760" s="1" t="s">
        <v>44</v>
      </c>
      <c r="L4760" s="1" t="s">
        <v>258</v>
      </c>
      <c r="M4760" s="1" t="s">
        <v>6955</v>
      </c>
      <c r="N4760" s="1" t="s">
        <v>46</v>
      </c>
      <c r="O4760" s="1" t="s">
        <v>46</v>
      </c>
      <c r="P4760" s="1" t="s">
        <v>299</v>
      </c>
      <c r="Q4760" s="1">
        <v>2018</v>
      </c>
      <c r="R4760">
        <v>261</v>
      </c>
      <c r="S4760" s="1" t="s">
        <v>58</v>
      </c>
      <c r="T4760" s="2">
        <f>+R4760</f>
        <v>261</v>
      </c>
      <c r="U4760" s="1" t="s">
        <v>68</v>
      </c>
      <c r="V4760" s="1" t="s">
        <v>60</v>
      </c>
      <c r="W4760" s="1" t="s">
        <v>61</v>
      </c>
    </row>
    <row r="4761" spans="1:24" x14ac:dyDescent="0.25">
      <c r="A4761" s="1" t="s">
        <v>4396</v>
      </c>
      <c r="B4761" s="1" t="s">
        <v>2222</v>
      </c>
      <c r="C4761" s="1" t="s">
        <v>254</v>
      </c>
      <c r="D4761" s="1" t="s">
        <v>255</v>
      </c>
      <c r="E4761" s="1" t="s">
        <v>256</v>
      </c>
      <c r="F4761" s="1" t="s">
        <v>257</v>
      </c>
      <c r="G4761" s="1" t="s">
        <v>4316</v>
      </c>
      <c r="H4761" s="1" t="s">
        <v>77</v>
      </c>
      <c r="I4761" s="1" t="s">
        <v>93</v>
      </c>
      <c r="J4761" s="1" t="s">
        <v>114</v>
      </c>
      <c r="K4761" s="1" t="s">
        <v>44</v>
      </c>
      <c r="L4761" s="1" t="s">
        <v>258</v>
      </c>
      <c r="M4761" s="1" t="s">
        <v>6955</v>
      </c>
      <c r="N4761" s="1" t="s">
        <v>46</v>
      </c>
      <c r="O4761" s="1" t="s">
        <v>46</v>
      </c>
      <c r="P4761" s="1" t="s">
        <v>299</v>
      </c>
      <c r="Q4761" s="1">
        <v>2018</v>
      </c>
      <c r="R4761">
        <v>1</v>
      </c>
      <c r="S4761" s="1" t="s">
        <v>58</v>
      </c>
      <c r="T4761" s="2">
        <f>+R4761</f>
        <v>1</v>
      </c>
      <c r="U4761" s="1" t="s">
        <v>82</v>
      </c>
      <c r="V4761" s="1" t="s">
        <v>83</v>
      </c>
      <c r="X4761" s="1" t="s">
        <v>264</v>
      </c>
    </row>
    <row r="4762" spans="1:24" x14ac:dyDescent="0.25">
      <c r="A4762" s="1" t="s">
        <v>4312</v>
      </c>
      <c r="B4762" s="1" t="s">
        <v>4313</v>
      </c>
      <c r="C4762" s="1" t="s">
        <v>254</v>
      </c>
      <c r="D4762" s="1" t="s">
        <v>728</v>
      </c>
      <c r="E4762" s="1" t="s">
        <v>256</v>
      </c>
      <c r="F4762" s="1" t="s">
        <v>257</v>
      </c>
      <c r="G4762" s="1" t="s">
        <v>4316</v>
      </c>
      <c r="H4762" s="1" t="s">
        <v>77</v>
      </c>
      <c r="I4762" s="1" t="s">
        <v>43</v>
      </c>
      <c r="J4762" s="1" t="s">
        <v>6954</v>
      </c>
      <c r="K4762" s="1" t="s">
        <v>44</v>
      </c>
      <c r="L4762" s="1" t="s">
        <v>258</v>
      </c>
      <c r="M4762" s="1" t="s">
        <v>45</v>
      </c>
      <c r="N4762" s="1" t="s">
        <v>46</v>
      </c>
      <c r="O4762" s="1" t="s">
        <v>46</v>
      </c>
      <c r="P4762" s="1" t="s">
        <v>4317</v>
      </c>
      <c r="Q4762" s="1">
        <v>2018</v>
      </c>
      <c r="R4762">
        <v>1</v>
      </c>
      <c r="S4762" s="1" t="s">
        <v>58</v>
      </c>
      <c r="T4762" s="2">
        <f>+R4762</f>
        <v>1</v>
      </c>
      <c r="U4762" s="1" t="s">
        <v>82</v>
      </c>
      <c r="V4762" s="1" t="s">
        <v>83</v>
      </c>
      <c r="X4762" s="1" t="s">
        <v>260</v>
      </c>
    </row>
    <row r="4763" spans="1:24" x14ac:dyDescent="0.25">
      <c r="A4763" s="1" t="s">
        <v>4268</v>
      </c>
      <c r="B4763" s="1" t="s">
        <v>4269</v>
      </c>
      <c r="C4763" s="1" t="s">
        <v>771</v>
      </c>
      <c r="D4763" s="1" t="s">
        <v>4271</v>
      </c>
      <c r="G4763" s="1" t="s">
        <v>774</v>
      </c>
      <c r="H4763" s="1" t="s">
        <v>77</v>
      </c>
      <c r="I4763" s="1" t="s">
        <v>43</v>
      </c>
      <c r="J4763" s="1" t="s">
        <v>6954</v>
      </c>
      <c r="K4763" s="1" t="s">
        <v>44</v>
      </c>
      <c r="L4763" s="1" t="s">
        <v>775</v>
      </c>
      <c r="M4763" s="1" t="s">
        <v>45</v>
      </c>
      <c r="N4763" s="1" t="s">
        <v>46</v>
      </c>
      <c r="O4763" s="1" t="s">
        <v>46</v>
      </c>
      <c r="P4763" s="1" t="s">
        <v>4272</v>
      </c>
      <c r="Q4763" s="1">
        <v>2018</v>
      </c>
      <c r="R4763">
        <v>40</v>
      </c>
      <c r="S4763" s="1" t="s">
        <v>58</v>
      </c>
      <c r="T4763" s="2">
        <f>+R4763</f>
        <v>40</v>
      </c>
      <c r="U4763" s="1" t="s">
        <v>68</v>
      </c>
      <c r="V4763" s="1" t="s">
        <v>60</v>
      </c>
      <c r="W4763" s="1" t="s">
        <v>61</v>
      </c>
    </row>
    <row r="4764" spans="1:24" x14ac:dyDescent="0.25">
      <c r="A4764" s="1" t="s">
        <v>4263</v>
      </c>
      <c r="B4764" s="1" t="s">
        <v>4264</v>
      </c>
      <c r="C4764" s="1" t="s">
        <v>2242</v>
      </c>
      <c r="D4764" s="1" t="s">
        <v>2243</v>
      </c>
      <c r="G4764" s="1" t="s">
        <v>774</v>
      </c>
      <c r="H4764" s="1" t="s">
        <v>77</v>
      </c>
      <c r="I4764" s="1" t="s">
        <v>43</v>
      </c>
      <c r="J4764" s="1" t="s">
        <v>6954</v>
      </c>
      <c r="K4764" s="1" t="s">
        <v>50</v>
      </c>
      <c r="M4764" s="1" t="s">
        <v>45</v>
      </c>
      <c r="N4764" s="1" t="s">
        <v>46</v>
      </c>
      <c r="O4764" s="1" t="s">
        <v>46</v>
      </c>
      <c r="P4764" s="1" t="s">
        <v>2278</v>
      </c>
      <c r="Q4764" s="1">
        <v>2018</v>
      </c>
      <c r="R4764">
        <v>0</v>
      </c>
      <c r="S4764" s="1" t="s">
        <v>58</v>
      </c>
      <c r="T4764" s="2">
        <f>+R4764</f>
        <v>0</v>
      </c>
      <c r="U4764" s="1" t="s">
        <v>82</v>
      </c>
      <c r="V4764" s="1" t="s">
        <v>83</v>
      </c>
      <c r="X4764" s="1" t="s">
        <v>264</v>
      </c>
    </row>
    <row r="4765" spans="1:24" x14ac:dyDescent="0.25">
      <c r="A4765" s="1" t="s">
        <v>4260</v>
      </c>
      <c r="B4765" s="1" t="s">
        <v>4261</v>
      </c>
      <c r="C4765" s="1" t="s">
        <v>2242</v>
      </c>
      <c r="D4765" s="1" t="s">
        <v>2323</v>
      </c>
      <c r="G4765" s="1" t="s">
        <v>774</v>
      </c>
      <c r="H4765" s="1" t="s">
        <v>77</v>
      </c>
      <c r="I4765" s="1" t="s">
        <v>43</v>
      </c>
      <c r="J4765" s="1" t="s">
        <v>6954</v>
      </c>
      <c r="K4765" s="1" t="s">
        <v>44</v>
      </c>
      <c r="L4765" s="1" t="s">
        <v>775</v>
      </c>
      <c r="M4765" s="1" t="s">
        <v>45</v>
      </c>
      <c r="N4765" s="1" t="s">
        <v>46</v>
      </c>
      <c r="O4765" s="1" t="s">
        <v>46</v>
      </c>
      <c r="P4765" s="1" t="s">
        <v>174</v>
      </c>
      <c r="Q4765" s="1">
        <v>2018</v>
      </c>
      <c r="R4765">
        <v>0</v>
      </c>
      <c r="S4765" s="1" t="s">
        <v>58</v>
      </c>
      <c r="T4765" s="2">
        <f>+R4765</f>
        <v>0</v>
      </c>
      <c r="U4765" s="1" t="s">
        <v>82</v>
      </c>
      <c r="V4765" s="1" t="s">
        <v>83</v>
      </c>
      <c r="X4765" s="1" t="s">
        <v>260</v>
      </c>
    </row>
    <row r="4766" spans="1:24" x14ac:dyDescent="0.25">
      <c r="A4766" s="1" t="s">
        <v>4257</v>
      </c>
      <c r="B4766" s="1" t="s">
        <v>4258</v>
      </c>
      <c r="C4766" s="1" t="s">
        <v>2242</v>
      </c>
      <c r="D4766" s="1" t="s">
        <v>2323</v>
      </c>
      <c r="G4766" s="1" t="s">
        <v>774</v>
      </c>
      <c r="H4766" s="1" t="s">
        <v>77</v>
      </c>
      <c r="I4766" s="1" t="s">
        <v>171</v>
      </c>
      <c r="J4766" s="1" t="s">
        <v>6953</v>
      </c>
      <c r="K4766" s="1" t="s">
        <v>44</v>
      </c>
      <c r="L4766" s="1" t="s">
        <v>775</v>
      </c>
      <c r="M4766" s="1" t="s">
        <v>45</v>
      </c>
      <c r="N4766" s="1" t="s">
        <v>46</v>
      </c>
      <c r="O4766" s="1" t="s">
        <v>46</v>
      </c>
      <c r="P4766" s="1" t="s">
        <v>174</v>
      </c>
      <c r="Q4766" s="1">
        <v>2018</v>
      </c>
      <c r="R4766">
        <v>33</v>
      </c>
      <c r="S4766" s="1" t="s">
        <v>58</v>
      </c>
      <c r="T4766" s="2">
        <f>+R4766</f>
        <v>33</v>
      </c>
      <c r="U4766" s="1" t="s">
        <v>68</v>
      </c>
      <c r="V4766" s="1" t="s">
        <v>60</v>
      </c>
      <c r="W4766" s="1" t="s">
        <v>61</v>
      </c>
    </row>
    <row r="4767" spans="1:24" x14ac:dyDescent="0.25">
      <c r="A4767" s="1" t="s">
        <v>4247</v>
      </c>
      <c r="B4767" s="1" t="s">
        <v>4248</v>
      </c>
      <c r="C4767" s="1" t="s">
        <v>771</v>
      </c>
      <c r="D4767" s="1" t="s">
        <v>1296</v>
      </c>
      <c r="G4767" s="1" t="s">
        <v>782</v>
      </c>
      <c r="H4767" s="1" t="s">
        <v>77</v>
      </c>
      <c r="I4767" s="1" t="s">
        <v>43</v>
      </c>
      <c r="J4767" s="1" t="s">
        <v>6954</v>
      </c>
      <c r="K4767" s="1" t="s">
        <v>44</v>
      </c>
      <c r="L4767" s="1" t="s">
        <v>775</v>
      </c>
      <c r="M4767" s="1" t="s">
        <v>45</v>
      </c>
      <c r="N4767" s="1" t="s">
        <v>46</v>
      </c>
      <c r="O4767" s="1" t="s">
        <v>46</v>
      </c>
      <c r="P4767" s="1" t="s">
        <v>1578</v>
      </c>
      <c r="Q4767" s="1">
        <v>2018</v>
      </c>
      <c r="R4767">
        <v>1</v>
      </c>
      <c r="S4767" s="1" t="s">
        <v>58</v>
      </c>
      <c r="T4767" s="2">
        <f>+R4767</f>
        <v>1</v>
      </c>
      <c r="U4767" s="1" t="s">
        <v>82</v>
      </c>
      <c r="V4767" s="1" t="s">
        <v>83</v>
      </c>
      <c r="X4767" s="1" t="s">
        <v>482</v>
      </c>
    </row>
    <row r="4768" spans="1:24" x14ac:dyDescent="0.25">
      <c r="A4768" s="1" t="s">
        <v>4244</v>
      </c>
      <c r="B4768" s="1" t="s">
        <v>4245</v>
      </c>
      <c r="C4768" s="1" t="s">
        <v>771</v>
      </c>
      <c r="D4768" s="1" t="s">
        <v>1075</v>
      </c>
      <c r="G4768" s="1" t="s">
        <v>774</v>
      </c>
      <c r="H4768" s="1" t="s">
        <v>77</v>
      </c>
      <c r="I4768" s="1" t="s">
        <v>43</v>
      </c>
      <c r="J4768" s="1" t="s">
        <v>6954</v>
      </c>
      <c r="K4768" s="1" t="s">
        <v>44</v>
      </c>
      <c r="L4768" s="1" t="s">
        <v>775</v>
      </c>
      <c r="M4768" s="1" t="s">
        <v>45</v>
      </c>
      <c r="N4768" s="1" t="s">
        <v>46</v>
      </c>
      <c r="O4768" s="1" t="s">
        <v>46</v>
      </c>
      <c r="P4768" s="1" t="s">
        <v>2958</v>
      </c>
      <c r="Q4768" s="1">
        <v>2018</v>
      </c>
      <c r="R4768">
        <v>0</v>
      </c>
      <c r="S4768" s="1" t="s">
        <v>58</v>
      </c>
      <c r="T4768" s="2">
        <f>+R4768</f>
        <v>0</v>
      </c>
      <c r="U4768" s="1" t="s">
        <v>82</v>
      </c>
      <c r="V4768" s="1" t="s">
        <v>83</v>
      </c>
      <c r="X4768" s="1" t="s">
        <v>260</v>
      </c>
    </row>
    <row r="4769" spans="1:24" x14ac:dyDescent="0.25">
      <c r="A4769" s="1" t="s">
        <v>4241</v>
      </c>
      <c r="B4769" s="1" t="s">
        <v>4242</v>
      </c>
      <c r="C4769" s="1" t="s">
        <v>771</v>
      </c>
      <c r="D4769" s="1" t="s">
        <v>1492</v>
      </c>
      <c r="G4769" s="1" t="s">
        <v>782</v>
      </c>
      <c r="H4769" s="1" t="s">
        <v>77</v>
      </c>
      <c r="I4769" s="1" t="s">
        <v>78</v>
      </c>
      <c r="J4769" s="1" t="s">
        <v>78</v>
      </c>
      <c r="K4769" s="1" t="s">
        <v>44</v>
      </c>
      <c r="L4769" s="1" t="s">
        <v>775</v>
      </c>
      <c r="M4769" s="1" t="s">
        <v>45</v>
      </c>
      <c r="N4769" s="1" t="s">
        <v>46</v>
      </c>
      <c r="O4769" s="1" t="s">
        <v>46</v>
      </c>
      <c r="P4769" s="1" t="s">
        <v>2278</v>
      </c>
      <c r="Q4769" s="1">
        <v>2018</v>
      </c>
      <c r="R4769">
        <v>1</v>
      </c>
      <c r="S4769" s="1" t="s">
        <v>58</v>
      </c>
      <c r="T4769" s="2">
        <f>+R4769</f>
        <v>1</v>
      </c>
      <c r="U4769" s="1" t="s">
        <v>82</v>
      </c>
      <c r="V4769" s="1" t="s">
        <v>83</v>
      </c>
      <c r="X4769" s="1" t="s">
        <v>264</v>
      </c>
    </row>
    <row r="4770" spans="1:24" x14ac:dyDescent="0.25">
      <c r="A4770" s="1" t="s">
        <v>4238</v>
      </c>
      <c r="B4770" s="1" t="s">
        <v>4239</v>
      </c>
      <c r="C4770" s="1" t="s">
        <v>771</v>
      </c>
      <c r="D4770" s="1" t="s">
        <v>1069</v>
      </c>
      <c r="G4770" s="1" t="s">
        <v>782</v>
      </c>
      <c r="H4770" s="1" t="s">
        <v>77</v>
      </c>
      <c r="I4770" s="1" t="s">
        <v>43</v>
      </c>
      <c r="J4770" s="1" t="s">
        <v>6954</v>
      </c>
      <c r="K4770" s="1" t="s">
        <v>44</v>
      </c>
      <c r="L4770" s="1" t="s">
        <v>775</v>
      </c>
      <c r="M4770" s="1" t="s">
        <v>45</v>
      </c>
      <c r="N4770" s="1" t="s">
        <v>46</v>
      </c>
      <c r="O4770" s="1" t="s">
        <v>46</v>
      </c>
      <c r="P4770" s="1" t="s">
        <v>237</v>
      </c>
      <c r="Q4770" s="1">
        <v>2018</v>
      </c>
      <c r="R4770">
        <v>2</v>
      </c>
      <c r="S4770" s="1" t="s">
        <v>58</v>
      </c>
      <c r="T4770" s="2">
        <f>+R4770</f>
        <v>2</v>
      </c>
      <c r="U4770" s="1" t="s">
        <v>136</v>
      </c>
      <c r="V4770" s="1" t="s">
        <v>83</v>
      </c>
      <c r="X4770" s="1" t="s">
        <v>289</v>
      </c>
    </row>
    <row r="4771" spans="1:24" x14ac:dyDescent="0.25">
      <c r="A4771" s="1" t="s">
        <v>4235</v>
      </c>
      <c r="B4771" s="1" t="s">
        <v>4236</v>
      </c>
      <c r="C4771" s="1" t="s">
        <v>771</v>
      </c>
      <c r="D4771" s="1" t="s">
        <v>1492</v>
      </c>
      <c r="G4771" s="1" t="s">
        <v>782</v>
      </c>
      <c r="H4771" s="1" t="s">
        <v>77</v>
      </c>
      <c r="I4771" s="1" t="s">
        <v>171</v>
      </c>
      <c r="J4771" s="1" t="s">
        <v>6953</v>
      </c>
      <c r="K4771" s="1" t="s">
        <v>44</v>
      </c>
      <c r="L4771" s="1" t="s">
        <v>775</v>
      </c>
      <c r="M4771" s="1" t="s">
        <v>45</v>
      </c>
      <c r="N4771" s="1" t="s">
        <v>46</v>
      </c>
      <c r="O4771" s="1" t="s">
        <v>46</v>
      </c>
      <c r="P4771" s="1" t="s">
        <v>1590</v>
      </c>
      <c r="Q4771" s="1">
        <v>2018</v>
      </c>
      <c r="R4771">
        <v>0</v>
      </c>
      <c r="S4771" s="1" t="s">
        <v>58</v>
      </c>
      <c r="T4771" s="2">
        <f>+R4771</f>
        <v>0</v>
      </c>
      <c r="U4771" s="1" t="s">
        <v>125</v>
      </c>
      <c r="V4771" s="1" t="s">
        <v>909</v>
      </c>
    </row>
    <row r="4772" spans="1:24" x14ac:dyDescent="0.25">
      <c r="A4772" s="1" t="s">
        <v>4232</v>
      </c>
      <c r="B4772" s="1" t="s">
        <v>4233</v>
      </c>
      <c r="C4772" s="1" t="s">
        <v>771</v>
      </c>
      <c r="D4772" s="1" t="s">
        <v>1075</v>
      </c>
      <c r="G4772" s="1" t="s">
        <v>774</v>
      </c>
      <c r="H4772" s="1" t="s">
        <v>77</v>
      </c>
      <c r="I4772" s="1" t="s">
        <v>43</v>
      </c>
      <c r="J4772" s="1" t="s">
        <v>6954</v>
      </c>
      <c r="K4772" s="1" t="s">
        <v>44</v>
      </c>
      <c r="L4772" s="1" t="s">
        <v>775</v>
      </c>
      <c r="M4772" s="1" t="s">
        <v>45</v>
      </c>
      <c r="N4772" s="1" t="s">
        <v>46</v>
      </c>
      <c r="O4772" s="1" t="s">
        <v>46</v>
      </c>
      <c r="P4772" s="1" t="s">
        <v>2278</v>
      </c>
      <c r="Q4772" s="1">
        <v>2018</v>
      </c>
      <c r="R4772">
        <v>130</v>
      </c>
      <c r="S4772" s="1" t="s">
        <v>58</v>
      </c>
      <c r="T4772" s="2">
        <f>+R4772</f>
        <v>130</v>
      </c>
      <c r="U4772" s="1" t="s">
        <v>68</v>
      </c>
      <c r="V4772" s="1" t="s">
        <v>60</v>
      </c>
      <c r="W4772" s="1" t="s">
        <v>61</v>
      </c>
    </row>
    <row r="4773" spans="1:24" x14ac:dyDescent="0.25">
      <c r="A4773" s="1" t="s">
        <v>4229</v>
      </c>
      <c r="B4773" s="1" t="s">
        <v>4230</v>
      </c>
      <c r="C4773" s="1" t="s">
        <v>771</v>
      </c>
      <c r="D4773" s="1" t="s">
        <v>1075</v>
      </c>
      <c r="G4773" s="1" t="s">
        <v>774</v>
      </c>
      <c r="H4773" s="1" t="s">
        <v>77</v>
      </c>
      <c r="I4773" s="1" t="s">
        <v>43</v>
      </c>
      <c r="J4773" s="1" t="s">
        <v>6954</v>
      </c>
      <c r="K4773" s="1" t="s">
        <v>44</v>
      </c>
      <c r="L4773" s="1" t="s">
        <v>775</v>
      </c>
      <c r="M4773" s="1" t="s">
        <v>45</v>
      </c>
      <c r="N4773" s="1" t="s">
        <v>46</v>
      </c>
      <c r="O4773" s="1" t="s">
        <v>46</v>
      </c>
      <c r="P4773" s="1" t="s">
        <v>2278</v>
      </c>
      <c r="Q4773" s="1">
        <v>2018</v>
      </c>
      <c r="R4773">
        <v>0</v>
      </c>
      <c r="S4773" s="1" t="s">
        <v>58</v>
      </c>
      <c r="T4773" s="2">
        <f>+R4773</f>
        <v>0</v>
      </c>
      <c r="U4773" s="1" t="s">
        <v>719</v>
      </c>
      <c r="V4773" s="1" t="s">
        <v>4277</v>
      </c>
    </row>
    <row r="4774" spans="1:24" x14ac:dyDescent="0.25">
      <c r="A4774" s="1" t="s">
        <v>4225</v>
      </c>
      <c r="B4774" s="1" t="s">
        <v>4226</v>
      </c>
      <c r="C4774" s="1" t="s">
        <v>771</v>
      </c>
      <c r="D4774" s="1" t="s">
        <v>1075</v>
      </c>
      <c r="G4774" s="1" t="s">
        <v>774</v>
      </c>
      <c r="H4774" s="1" t="s">
        <v>77</v>
      </c>
      <c r="I4774" s="1" t="s">
        <v>43</v>
      </c>
      <c r="J4774" s="1" t="s">
        <v>6954</v>
      </c>
      <c r="K4774" s="1" t="s">
        <v>44</v>
      </c>
      <c r="L4774" s="1" t="s">
        <v>775</v>
      </c>
      <c r="M4774" s="1" t="s">
        <v>45</v>
      </c>
      <c r="N4774" s="1" t="s">
        <v>46</v>
      </c>
      <c r="O4774" s="1" t="s">
        <v>46</v>
      </c>
      <c r="P4774" s="1" t="s">
        <v>4228</v>
      </c>
      <c r="Q4774" s="1">
        <v>2018</v>
      </c>
    </row>
    <row r="4775" spans="1:24" x14ac:dyDescent="0.25">
      <c r="A4775" s="1" t="s">
        <v>4221</v>
      </c>
      <c r="B4775" s="1" t="s">
        <v>4222</v>
      </c>
      <c r="C4775" s="1" t="s">
        <v>771</v>
      </c>
      <c r="D4775" s="1" t="s">
        <v>1075</v>
      </c>
      <c r="G4775" s="1" t="s">
        <v>774</v>
      </c>
      <c r="H4775" s="1" t="s">
        <v>77</v>
      </c>
      <c r="I4775" s="1" t="s">
        <v>114</v>
      </c>
      <c r="J4775" s="1" t="s">
        <v>114</v>
      </c>
      <c r="K4775" s="1" t="s">
        <v>44</v>
      </c>
      <c r="L4775" s="1" t="s">
        <v>775</v>
      </c>
      <c r="M4775" s="1" t="s">
        <v>45</v>
      </c>
      <c r="N4775" s="1" t="s">
        <v>46</v>
      </c>
      <c r="O4775" s="1" t="s">
        <v>46</v>
      </c>
      <c r="P4775" s="1" t="s">
        <v>2278</v>
      </c>
      <c r="Q4775" s="1">
        <v>2018</v>
      </c>
      <c r="R4775">
        <v>4</v>
      </c>
      <c r="S4775" s="1" t="s">
        <v>58</v>
      </c>
      <c r="T4775" s="2">
        <f>+R4775</f>
        <v>4</v>
      </c>
      <c r="U4775" s="1" t="s">
        <v>82</v>
      </c>
      <c r="V4775" s="1" t="s">
        <v>83</v>
      </c>
      <c r="X4775" s="1" t="s">
        <v>264</v>
      </c>
    </row>
    <row r="4776" spans="1:24" x14ac:dyDescent="0.25">
      <c r="A4776" s="1" t="s">
        <v>4216</v>
      </c>
      <c r="B4776" s="1" t="s">
        <v>4217</v>
      </c>
      <c r="C4776" s="1" t="s">
        <v>771</v>
      </c>
      <c r="D4776" s="1" t="s">
        <v>1075</v>
      </c>
      <c r="G4776" s="1" t="s">
        <v>774</v>
      </c>
      <c r="H4776" s="1" t="s">
        <v>77</v>
      </c>
      <c r="I4776" s="1" t="s">
        <v>43</v>
      </c>
      <c r="J4776" s="1" t="s">
        <v>6954</v>
      </c>
      <c r="K4776" s="1" t="s">
        <v>44</v>
      </c>
      <c r="L4776" s="1" t="s">
        <v>775</v>
      </c>
      <c r="M4776" s="1" t="s">
        <v>45</v>
      </c>
      <c r="N4776" s="1" t="s">
        <v>46</v>
      </c>
      <c r="O4776" s="1" t="s">
        <v>46</v>
      </c>
      <c r="P4776" s="1" t="s">
        <v>4219</v>
      </c>
      <c r="Q4776" s="1">
        <v>2018</v>
      </c>
      <c r="R4776">
        <v>4</v>
      </c>
      <c r="S4776" s="1" t="s">
        <v>58</v>
      </c>
      <c r="T4776" s="2">
        <f>+R4776</f>
        <v>4</v>
      </c>
      <c r="U4776" s="1" t="s">
        <v>82</v>
      </c>
      <c r="V4776" s="1" t="s">
        <v>83</v>
      </c>
      <c r="X4776" s="1" t="s">
        <v>260</v>
      </c>
    </row>
    <row r="4777" spans="1:24" x14ac:dyDescent="0.25">
      <c r="A4777" s="1" t="s">
        <v>4212</v>
      </c>
      <c r="B4777" s="1" t="s">
        <v>4213</v>
      </c>
      <c r="C4777" s="1" t="s">
        <v>771</v>
      </c>
      <c r="D4777" s="1" t="s">
        <v>1075</v>
      </c>
      <c r="G4777" s="1" t="s">
        <v>774</v>
      </c>
      <c r="H4777" s="1" t="s">
        <v>77</v>
      </c>
      <c r="I4777" s="1" t="s">
        <v>171</v>
      </c>
      <c r="J4777" s="1" t="s">
        <v>6953</v>
      </c>
      <c r="K4777" s="1" t="s">
        <v>44</v>
      </c>
      <c r="L4777" s="1" t="s">
        <v>775</v>
      </c>
      <c r="M4777" s="1" t="s">
        <v>45</v>
      </c>
      <c r="N4777" s="1" t="s">
        <v>46</v>
      </c>
      <c r="O4777" s="1" t="s">
        <v>46</v>
      </c>
      <c r="P4777" s="1" t="s">
        <v>4215</v>
      </c>
      <c r="Q4777" s="1">
        <v>2018</v>
      </c>
      <c r="R4777">
        <v>80</v>
      </c>
      <c r="S4777" s="1" t="s">
        <v>58</v>
      </c>
      <c r="T4777" s="2">
        <f>+R4777</f>
        <v>80</v>
      </c>
      <c r="U4777" s="1" t="s">
        <v>68</v>
      </c>
      <c r="V4777" s="1" t="s">
        <v>60</v>
      </c>
      <c r="W4777" s="1" t="s">
        <v>61</v>
      </c>
    </row>
    <row r="4778" spans="1:24" x14ac:dyDescent="0.25">
      <c r="A4778" s="1" t="s">
        <v>4209</v>
      </c>
      <c r="B4778" s="1" t="s">
        <v>4210</v>
      </c>
      <c r="C4778" s="1" t="s">
        <v>771</v>
      </c>
      <c r="D4778" s="1" t="s">
        <v>1075</v>
      </c>
      <c r="G4778" s="1" t="s">
        <v>774</v>
      </c>
      <c r="H4778" s="1" t="s">
        <v>77</v>
      </c>
      <c r="I4778" s="1" t="s">
        <v>43</v>
      </c>
      <c r="J4778" s="1" t="s">
        <v>6954</v>
      </c>
      <c r="K4778" s="1" t="s">
        <v>44</v>
      </c>
      <c r="L4778" s="1" t="s">
        <v>775</v>
      </c>
      <c r="M4778" s="1" t="s">
        <v>45</v>
      </c>
      <c r="N4778" s="1" t="s">
        <v>46</v>
      </c>
      <c r="O4778" s="1" t="s">
        <v>46</v>
      </c>
      <c r="P4778" s="1" t="s">
        <v>1329</v>
      </c>
      <c r="Q4778" s="1">
        <v>2018</v>
      </c>
    </row>
    <row r="4779" spans="1:24" x14ac:dyDescent="0.25">
      <c r="A4779" s="1" t="s">
        <v>4206</v>
      </c>
      <c r="B4779" s="1" t="s">
        <v>4207</v>
      </c>
      <c r="C4779" s="1" t="s">
        <v>771</v>
      </c>
      <c r="D4779" s="1" t="s">
        <v>1075</v>
      </c>
      <c r="G4779" s="1" t="s">
        <v>774</v>
      </c>
      <c r="H4779" s="1" t="s">
        <v>77</v>
      </c>
      <c r="I4779" s="1" t="s">
        <v>43</v>
      </c>
      <c r="J4779" s="1" t="s">
        <v>6954</v>
      </c>
      <c r="K4779" s="1" t="s">
        <v>44</v>
      </c>
      <c r="L4779" s="1" t="s">
        <v>775</v>
      </c>
      <c r="M4779" s="1" t="s">
        <v>45</v>
      </c>
      <c r="N4779" s="1" t="s">
        <v>46</v>
      </c>
      <c r="O4779" s="1" t="s">
        <v>46</v>
      </c>
      <c r="P4779" s="1" t="s">
        <v>233</v>
      </c>
      <c r="Q4779" s="1">
        <v>2018</v>
      </c>
      <c r="R4779">
        <v>0.5</v>
      </c>
      <c r="S4779" s="1" t="s">
        <v>58</v>
      </c>
      <c r="T4779" s="2">
        <f>+R4779</f>
        <v>0.5</v>
      </c>
      <c r="U4779" s="1" t="s">
        <v>82</v>
      </c>
      <c r="V4779" s="1" t="s">
        <v>83</v>
      </c>
      <c r="X4779" s="1" t="s">
        <v>482</v>
      </c>
    </row>
    <row r="4780" spans="1:24" x14ac:dyDescent="0.25">
      <c r="A4780" s="1" t="s">
        <v>4202</v>
      </c>
      <c r="B4780" s="1" t="s">
        <v>4203</v>
      </c>
      <c r="C4780" s="1" t="s">
        <v>771</v>
      </c>
      <c r="D4780" s="1" t="s">
        <v>1075</v>
      </c>
      <c r="G4780" s="1" t="s">
        <v>774</v>
      </c>
      <c r="H4780" s="1" t="s">
        <v>77</v>
      </c>
      <c r="I4780" s="1" t="s">
        <v>43</v>
      </c>
      <c r="J4780" s="1" t="s">
        <v>6954</v>
      </c>
      <c r="K4780" s="1" t="s">
        <v>44</v>
      </c>
      <c r="L4780" s="1" t="s">
        <v>775</v>
      </c>
      <c r="M4780" s="1" t="s">
        <v>45</v>
      </c>
      <c r="N4780" s="1" t="s">
        <v>46</v>
      </c>
      <c r="O4780" s="1" t="s">
        <v>46</v>
      </c>
      <c r="P4780" s="1" t="s">
        <v>4205</v>
      </c>
      <c r="Q4780" s="1">
        <v>2018</v>
      </c>
      <c r="R4780">
        <v>1</v>
      </c>
      <c r="S4780" s="1" t="s">
        <v>58</v>
      </c>
      <c r="T4780" s="2">
        <f>+R4780</f>
        <v>1</v>
      </c>
      <c r="U4780" s="1" t="s">
        <v>82</v>
      </c>
      <c r="V4780" s="1" t="s">
        <v>83</v>
      </c>
      <c r="X4780" s="1" t="s">
        <v>264</v>
      </c>
    </row>
    <row r="4781" spans="1:24" x14ac:dyDescent="0.25">
      <c r="A4781" s="1" t="s">
        <v>4198</v>
      </c>
      <c r="B4781" s="1" t="s">
        <v>4199</v>
      </c>
      <c r="C4781" s="1" t="s">
        <v>771</v>
      </c>
      <c r="D4781" s="1" t="s">
        <v>1075</v>
      </c>
      <c r="G4781" s="1" t="s">
        <v>774</v>
      </c>
      <c r="H4781" s="1" t="s">
        <v>77</v>
      </c>
      <c r="I4781" s="1" t="s">
        <v>171</v>
      </c>
      <c r="J4781" s="1" t="s">
        <v>6953</v>
      </c>
      <c r="K4781" s="1" t="s">
        <v>44</v>
      </c>
      <c r="L4781" s="1" t="s">
        <v>775</v>
      </c>
      <c r="M4781" s="1" t="s">
        <v>45</v>
      </c>
      <c r="N4781" s="1" t="s">
        <v>46</v>
      </c>
      <c r="O4781" s="1" t="s">
        <v>46</v>
      </c>
      <c r="P4781" s="1" t="s">
        <v>4201</v>
      </c>
      <c r="Q4781" s="1">
        <v>2018</v>
      </c>
      <c r="R4781">
        <v>1</v>
      </c>
      <c r="S4781" s="1" t="s">
        <v>58</v>
      </c>
      <c r="T4781" s="2">
        <f>+R4781</f>
        <v>1</v>
      </c>
      <c r="U4781" s="1" t="s">
        <v>82</v>
      </c>
      <c r="V4781" s="1" t="s">
        <v>83</v>
      </c>
      <c r="X4781" s="1" t="s">
        <v>260</v>
      </c>
    </row>
    <row r="4782" spans="1:24" x14ac:dyDescent="0.25">
      <c r="A4782" s="1" t="s">
        <v>4195</v>
      </c>
      <c r="B4782" s="1" t="s">
        <v>4196</v>
      </c>
      <c r="C4782" s="1" t="s">
        <v>771</v>
      </c>
      <c r="D4782" s="1" t="s">
        <v>1075</v>
      </c>
      <c r="G4782" s="1" t="s">
        <v>774</v>
      </c>
      <c r="H4782" s="1" t="s">
        <v>77</v>
      </c>
      <c r="I4782" s="1" t="s">
        <v>78</v>
      </c>
      <c r="J4782" s="1" t="s">
        <v>78</v>
      </c>
      <c r="K4782" s="1" t="s">
        <v>44</v>
      </c>
      <c r="L4782" s="1" t="s">
        <v>775</v>
      </c>
      <c r="M4782" s="1" t="s">
        <v>45</v>
      </c>
      <c r="N4782" s="1" t="s">
        <v>46</v>
      </c>
      <c r="O4782" s="1" t="s">
        <v>46</v>
      </c>
      <c r="P4782" s="1" t="s">
        <v>1155</v>
      </c>
      <c r="Q4782" s="1">
        <v>2018</v>
      </c>
      <c r="R4782">
        <v>5</v>
      </c>
      <c r="S4782" s="1" t="s">
        <v>58</v>
      </c>
      <c r="T4782" s="2">
        <f>+R4782</f>
        <v>5</v>
      </c>
      <c r="U4782" s="1" t="s">
        <v>82</v>
      </c>
      <c r="V4782" s="1" t="s">
        <v>83</v>
      </c>
      <c r="X4782" s="1" t="s">
        <v>289</v>
      </c>
    </row>
    <row r="4783" spans="1:24" x14ac:dyDescent="0.25">
      <c r="A4783" s="1" t="s">
        <v>4192</v>
      </c>
      <c r="B4783" s="1" t="s">
        <v>4193</v>
      </c>
      <c r="C4783" s="1" t="s">
        <v>771</v>
      </c>
      <c r="D4783" s="1" t="s">
        <v>1075</v>
      </c>
      <c r="G4783" s="1" t="s">
        <v>774</v>
      </c>
      <c r="H4783" s="1" t="s">
        <v>77</v>
      </c>
      <c r="I4783" s="1" t="s">
        <v>78</v>
      </c>
      <c r="J4783" s="1" t="s">
        <v>78</v>
      </c>
      <c r="K4783" s="1" t="s">
        <v>44</v>
      </c>
      <c r="L4783" s="1" t="s">
        <v>775</v>
      </c>
      <c r="M4783" s="1" t="s">
        <v>45</v>
      </c>
      <c r="N4783" s="1" t="s">
        <v>46</v>
      </c>
      <c r="O4783" s="1" t="s">
        <v>46</v>
      </c>
      <c r="P4783" s="1" t="s">
        <v>127</v>
      </c>
      <c r="Q4783" s="1">
        <v>2018</v>
      </c>
      <c r="R4783">
        <v>100</v>
      </c>
      <c r="S4783" s="1" t="s">
        <v>58</v>
      </c>
      <c r="T4783" s="2">
        <f>+R4783</f>
        <v>100</v>
      </c>
      <c r="U4783" s="1" t="s">
        <v>68</v>
      </c>
      <c r="V4783" s="1" t="s">
        <v>60</v>
      </c>
      <c r="W4783" s="1" t="s">
        <v>61</v>
      </c>
    </row>
    <row r="4784" spans="1:24" x14ac:dyDescent="0.25">
      <c r="A4784" s="1" t="s">
        <v>4189</v>
      </c>
      <c r="B4784" s="1" t="s">
        <v>4190</v>
      </c>
      <c r="C4784" s="1" t="s">
        <v>771</v>
      </c>
      <c r="D4784" s="1" t="s">
        <v>1075</v>
      </c>
      <c r="G4784" s="1" t="s">
        <v>774</v>
      </c>
      <c r="H4784" s="1" t="s">
        <v>77</v>
      </c>
      <c r="I4784" s="1" t="s">
        <v>171</v>
      </c>
      <c r="J4784" s="1" t="s">
        <v>6953</v>
      </c>
      <c r="K4784" s="1" t="s">
        <v>44</v>
      </c>
      <c r="L4784" s="1" t="s">
        <v>775</v>
      </c>
      <c r="M4784" s="1" t="s">
        <v>45</v>
      </c>
      <c r="N4784" s="1" t="s">
        <v>46</v>
      </c>
      <c r="O4784" s="1" t="s">
        <v>46</v>
      </c>
      <c r="P4784" s="1" t="s">
        <v>138</v>
      </c>
      <c r="Q4784" s="1">
        <v>2018</v>
      </c>
      <c r="R4784">
        <v>5</v>
      </c>
      <c r="S4784" s="1" t="s">
        <v>58</v>
      </c>
      <c r="T4784" s="2">
        <f>+R4784</f>
        <v>5</v>
      </c>
      <c r="U4784" s="1" t="s">
        <v>136</v>
      </c>
      <c r="V4784" s="1" t="s">
        <v>83</v>
      </c>
      <c r="X4784" s="1" t="s">
        <v>289</v>
      </c>
    </row>
    <row r="4785" spans="1:24" x14ac:dyDescent="0.25">
      <c r="A4785" s="1" t="s">
        <v>4186</v>
      </c>
      <c r="B4785" s="1" t="s">
        <v>4187</v>
      </c>
      <c r="C4785" s="1" t="s">
        <v>771</v>
      </c>
      <c r="D4785" s="1" t="s">
        <v>2323</v>
      </c>
      <c r="G4785" s="1" t="s">
        <v>774</v>
      </c>
      <c r="H4785" s="1" t="s">
        <v>77</v>
      </c>
      <c r="I4785" s="1" t="s">
        <v>263</v>
      </c>
      <c r="J4785" s="1" t="s">
        <v>6950</v>
      </c>
      <c r="K4785" s="1" t="s">
        <v>44</v>
      </c>
      <c r="L4785" s="1" t="s">
        <v>775</v>
      </c>
      <c r="M4785" s="1" t="s">
        <v>106</v>
      </c>
      <c r="N4785" s="1" t="s">
        <v>40</v>
      </c>
      <c r="O4785" s="1" t="s">
        <v>46</v>
      </c>
      <c r="P4785" s="1" t="s">
        <v>3534</v>
      </c>
      <c r="Q4785" s="1">
        <v>2018</v>
      </c>
      <c r="R4785">
        <v>0.25</v>
      </c>
      <c r="S4785" s="1" t="s">
        <v>58</v>
      </c>
      <c r="T4785" s="2">
        <f>+R4785</f>
        <v>0.25</v>
      </c>
      <c r="U4785" s="1" t="s">
        <v>82</v>
      </c>
      <c r="V4785" s="1" t="s">
        <v>83</v>
      </c>
      <c r="X4785" s="1" t="s">
        <v>260</v>
      </c>
    </row>
    <row r="4786" spans="1:24" x14ac:dyDescent="0.25">
      <c r="A4786" s="1" t="s">
        <v>4182</v>
      </c>
      <c r="B4786" s="1" t="s">
        <v>4183</v>
      </c>
      <c r="C4786" s="1" t="s">
        <v>771</v>
      </c>
      <c r="D4786" s="1" t="s">
        <v>2323</v>
      </c>
      <c r="G4786" s="1" t="s">
        <v>774</v>
      </c>
      <c r="H4786" s="1" t="s">
        <v>77</v>
      </c>
      <c r="I4786" s="1" t="s">
        <v>263</v>
      </c>
      <c r="J4786" s="1" t="s">
        <v>6950</v>
      </c>
      <c r="K4786" s="1" t="s">
        <v>44</v>
      </c>
      <c r="L4786" s="1" t="s">
        <v>775</v>
      </c>
      <c r="M4786" s="1" t="s">
        <v>106</v>
      </c>
      <c r="N4786" s="1" t="s">
        <v>40</v>
      </c>
      <c r="O4786" s="1" t="s">
        <v>46</v>
      </c>
      <c r="P4786" s="1" t="s">
        <v>4185</v>
      </c>
      <c r="Q4786" s="1">
        <v>2018</v>
      </c>
      <c r="R4786">
        <v>0.5</v>
      </c>
      <c r="S4786" s="1" t="s">
        <v>58</v>
      </c>
      <c r="T4786" s="2">
        <f>+R4786</f>
        <v>0.5</v>
      </c>
      <c r="U4786" s="1" t="s">
        <v>82</v>
      </c>
      <c r="V4786" s="1" t="s">
        <v>83</v>
      </c>
      <c r="X4786" s="1" t="s">
        <v>264</v>
      </c>
    </row>
    <row r="4787" spans="1:24" x14ac:dyDescent="0.25">
      <c r="A4787" s="1" t="s">
        <v>4178</v>
      </c>
      <c r="B4787" s="1" t="s">
        <v>4179</v>
      </c>
      <c r="C4787" s="1" t="s">
        <v>771</v>
      </c>
      <c r="D4787" s="1" t="s">
        <v>2323</v>
      </c>
      <c r="G4787" s="1" t="s">
        <v>774</v>
      </c>
      <c r="H4787" s="1" t="s">
        <v>77</v>
      </c>
      <c r="I4787" s="1" t="s">
        <v>43</v>
      </c>
      <c r="J4787" s="1" t="s">
        <v>6954</v>
      </c>
      <c r="K4787" s="1" t="s">
        <v>44</v>
      </c>
      <c r="L4787" s="1" t="s">
        <v>775</v>
      </c>
      <c r="M4787" s="1" t="s">
        <v>45</v>
      </c>
      <c r="N4787" s="1" t="s">
        <v>46</v>
      </c>
      <c r="O4787" s="1" t="s">
        <v>46</v>
      </c>
      <c r="P4787" s="1" t="s">
        <v>4181</v>
      </c>
      <c r="Q4787" s="1">
        <v>2018</v>
      </c>
      <c r="R4787">
        <v>30</v>
      </c>
      <c r="S4787" s="1" t="s">
        <v>58</v>
      </c>
      <c r="T4787" s="2">
        <f>+R4787</f>
        <v>30</v>
      </c>
      <c r="U4787" s="1" t="s">
        <v>68</v>
      </c>
      <c r="V4787" s="1" t="s">
        <v>60</v>
      </c>
      <c r="W4787" s="1" t="s">
        <v>61</v>
      </c>
    </row>
    <row r="4788" spans="1:24" x14ac:dyDescent="0.25">
      <c r="A4788" s="1" t="s">
        <v>4173</v>
      </c>
      <c r="B4788" s="1" t="s">
        <v>4174</v>
      </c>
      <c r="C4788" s="1" t="s">
        <v>771</v>
      </c>
      <c r="D4788" s="1" t="s">
        <v>1296</v>
      </c>
      <c r="G4788" s="1" t="s">
        <v>782</v>
      </c>
      <c r="H4788" s="1" t="s">
        <v>77</v>
      </c>
      <c r="I4788" s="1" t="s">
        <v>171</v>
      </c>
      <c r="J4788" s="1" t="s">
        <v>6953</v>
      </c>
      <c r="K4788" s="1" t="s">
        <v>44</v>
      </c>
      <c r="L4788" s="1" t="s">
        <v>775</v>
      </c>
      <c r="M4788" s="1" t="s">
        <v>45</v>
      </c>
      <c r="N4788" s="1" t="s">
        <v>46</v>
      </c>
      <c r="O4788" s="1" t="s">
        <v>46</v>
      </c>
      <c r="P4788" s="1" t="s">
        <v>4176</v>
      </c>
      <c r="Q4788" s="1">
        <v>2018</v>
      </c>
      <c r="R4788">
        <v>0</v>
      </c>
      <c r="S4788" s="1" t="s">
        <v>58</v>
      </c>
      <c r="T4788" s="2">
        <f>+R4788</f>
        <v>0</v>
      </c>
      <c r="U4788" s="1" t="s">
        <v>719</v>
      </c>
      <c r="V4788" s="1" t="s">
        <v>4277</v>
      </c>
    </row>
    <row r="4789" spans="1:24" x14ac:dyDescent="0.25">
      <c r="A4789" s="1" t="s">
        <v>4169</v>
      </c>
      <c r="B4789" s="1" t="s">
        <v>4170</v>
      </c>
      <c r="C4789" s="1" t="s">
        <v>771</v>
      </c>
      <c r="D4789" s="1" t="s">
        <v>1492</v>
      </c>
      <c r="G4789" s="1" t="s">
        <v>782</v>
      </c>
      <c r="H4789" s="1" t="s">
        <v>77</v>
      </c>
      <c r="I4789" s="1" t="s">
        <v>171</v>
      </c>
      <c r="J4789" s="1" t="s">
        <v>6953</v>
      </c>
      <c r="K4789" s="1" t="s">
        <v>44</v>
      </c>
      <c r="L4789" s="1" t="s">
        <v>775</v>
      </c>
      <c r="M4789" s="1" t="s">
        <v>45</v>
      </c>
      <c r="N4789" s="1" t="s">
        <v>46</v>
      </c>
      <c r="O4789" s="1" t="s">
        <v>46</v>
      </c>
      <c r="P4789" s="1" t="s">
        <v>4172</v>
      </c>
      <c r="Q4789" s="1">
        <v>2018</v>
      </c>
      <c r="R4789">
        <v>1</v>
      </c>
      <c r="S4789" s="1" t="s">
        <v>58</v>
      </c>
      <c r="T4789" s="2">
        <f>+R4789</f>
        <v>1</v>
      </c>
      <c r="U4789" s="1" t="s">
        <v>82</v>
      </c>
      <c r="V4789" s="1" t="s">
        <v>83</v>
      </c>
      <c r="X4789" s="1" t="s">
        <v>499</v>
      </c>
    </row>
    <row r="4790" spans="1:24" x14ac:dyDescent="0.25">
      <c r="A4790" s="1" t="s">
        <v>4165</v>
      </c>
      <c r="B4790" s="1" t="s">
        <v>4166</v>
      </c>
      <c r="C4790" s="1" t="s">
        <v>771</v>
      </c>
      <c r="D4790" s="1" t="s">
        <v>1492</v>
      </c>
      <c r="G4790" s="1" t="s">
        <v>782</v>
      </c>
      <c r="H4790" s="1" t="s">
        <v>77</v>
      </c>
      <c r="I4790" s="1" t="s">
        <v>78</v>
      </c>
      <c r="J4790" s="1" t="s">
        <v>78</v>
      </c>
      <c r="K4790" s="1" t="s">
        <v>44</v>
      </c>
      <c r="L4790" s="1" t="s">
        <v>775</v>
      </c>
      <c r="M4790" s="1" t="s">
        <v>45</v>
      </c>
      <c r="N4790" s="1" t="s">
        <v>46</v>
      </c>
      <c r="O4790" s="1" t="s">
        <v>46</v>
      </c>
      <c r="P4790" s="1" t="s">
        <v>2219</v>
      </c>
      <c r="Q4790" s="1">
        <v>2018</v>
      </c>
      <c r="R4790">
        <v>1</v>
      </c>
      <c r="S4790" s="1" t="s">
        <v>58</v>
      </c>
      <c r="T4790" s="2">
        <f>+R4790</f>
        <v>1</v>
      </c>
      <c r="U4790" s="1" t="s">
        <v>82</v>
      </c>
      <c r="V4790" s="1" t="s">
        <v>83</v>
      </c>
      <c r="X4790" s="1" t="s">
        <v>839</v>
      </c>
    </row>
    <row r="4791" spans="1:24" x14ac:dyDescent="0.25">
      <c r="A4791" s="1" t="s">
        <v>4162</v>
      </c>
      <c r="B4791" s="1" t="s">
        <v>4163</v>
      </c>
      <c r="C4791" s="1" t="s">
        <v>771</v>
      </c>
      <c r="D4791" s="1" t="s">
        <v>1069</v>
      </c>
      <c r="G4791" s="1" t="s">
        <v>782</v>
      </c>
      <c r="H4791" s="1" t="s">
        <v>77</v>
      </c>
      <c r="I4791" s="1" t="s">
        <v>43</v>
      </c>
      <c r="J4791" s="1" t="s">
        <v>6954</v>
      </c>
      <c r="K4791" s="1" t="s">
        <v>44</v>
      </c>
      <c r="L4791" s="1" t="s">
        <v>775</v>
      </c>
      <c r="M4791" s="1" t="s">
        <v>106</v>
      </c>
      <c r="N4791" s="1" t="s">
        <v>62</v>
      </c>
      <c r="O4791" s="1" t="s">
        <v>46</v>
      </c>
      <c r="P4791" s="1" t="s">
        <v>1480</v>
      </c>
      <c r="Q4791" s="1">
        <v>2018</v>
      </c>
      <c r="R4791">
        <v>1</v>
      </c>
      <c r="S4791" s="1" t="s">
        <v>58</v>
      </c>
      <c r="T4791" s="2">
        <f>+R4791</f>
        <v>1</v>
      </c>
      <c r="U4791" s="1" t="s">
        <v>82</v>
      </c>
      <c r="V4791" s="1" t="s">
        <v>83</v>
      </c>
      <c r="X4791" s="1" t="s">
        <v>264</v>
      </c>
    </row>
    <row r="4792" spans="1:24" x14ac:dyDescent="0.25">
      <c r="A4792" s="1" t="s">
        <v>4159</v>
      </c>
      <c r="B4792" s="1" t="s">
        <v>4160</v>
      </c>
      <c r="C4792" s="1" t="s">
        <v>771</v>
      </c>
      <c r="D4792" s="1" t="s">
        <v>1492</v>
      </c>
      <c r="G4792" s="1" t="s">
        <v>782</v>
      </c>
      <c r="H4792" s="1" t="s">
        <v>77</v>
      </c>
      <c r="I4792" s="1" t="s">
        <v>43</v>
      </c>
      <c r="J4792" s="1" t="s">
        <v>6954</v>
      </c>
      <c r="K4792" s="1" t="s">
        <v>44</v>
      </c>
      <c r="L4792" s="1" t="s">
        <v>775</v>
      </c>
      <c r="M4792" s="1" t="s">
        <v>45</v>
      </c>
      <c r="N4792" s="1" t="s">
        <v>46</v>
      </c>
      <c r="O4792" s="1" t="s">
        <v>46</v>
      </c>
      <c r="P4792" s="1" t="s">
        <v>151</v>
      </c>
      <c r="Q4792" s="1">
        <v>2018</v>
      </c>
      <c r="R4792">
        <v>0</v>
      </c>
      <c r="S4792" s="1" t="s">
        <v>58</v>
      </c>
      <c r="T4792" s="2">
        <f>+R4792</f>
        <v>0</v>
      </c>
      <c r="U4792" s="1" t="s">
        <v>125</v>
      </c>
      <c r="V4792" s="1" t="s">
        <v>909</v>
      </c>
    </row>
    <row r="4793" spans="1:24" x14ac:dyDescent="0.25">
      <c r="A4793" s="1" t="s">
        <v>4155</v>
      </c>
      <c r="B4793" s="1" t="s">
        <v>4156</v>
      </c>
      <c r="C4793" s="1" t="s">
        <v>771</v>
      </c>
      <c r="D4793" s="1" t="s">
        <v>1492</v>
      </c>
      <c r="G4793" s="1" t="s">
        <v>782</v>
      </c>
      <c r="H4793" s="1" t="s">
        <v>77</v>
      </c>
      <c r="I4793" s="1" t="s">
        <v>78</v>
      </c>
      <c r="J4793" s="1" t="s">
        <v>78</v>
      </c>
      <c r="K4793" s="1" t="s">
        <v>44</v>
      </c>
      <c r="L4793" s="1" t="s">
        <v>775</v>
      </c>
      <c r="M4793" s="1" t="s">
        <v>106</v>
      </c>
      <c r="N4793" s="1" t="s">
        <v>62</v>
      </c>
      <c r="O4793" s="1" t="s">
        <v>46</v>
      </c>
      <c r="P4793" s="1" t="s">
        <v>138</v>
      </c>
      <c r="Q4793" s="1">
        <v>2018</v>
      </c>
      <c r="R4793">
        <v>40</v>
      </c>
      <c r="S4793" s="1" t="s">
        <v>58</v>
      </c>
      <c r="T4793" s="2">
        <f>+R4793</f>
        <v>40</v>
      </c>
      <c r="U4793" s="1" t="s">
        <v>68</v>
      </c>
      <c r="V4793" s="1" t="s">
        <v>60</v>
      </c>
      <c r="W4793" s="1" t="s">
        <v>61</v>
      </c>
    </row>
    <row r="4794" spans="1:24" x14ac:dyDescent="0.25">
      <c r="A4794" s="1" t="s">
        <v>4151</v>
      </c>
      <c r="B4794" s="1" t="s">
        <v>4152</v>
      </c>
      <c r="C4794" s="1" t="s">
        <v>771</v>
      </c>
      <c r="D4794" s="1" t="s">
        <v>1492</v>
      </c>
      <c r="G4794" s="1" t="s">
        <v>782</v>
      </c>
      <c r="H4794" s="1" t="s">
        <v>77</v>
      </c>
      <c r="I4794" s="1" t="s">
        <v>43</v>
      </c>
      <c r="J4794" s="1" t="s">
        <v>6954</v>
      </c>
      <c r="K4794" s="1" t="s">
        <v>44</v>
      </c>
      <c r="L4794" s="1" t="s">
        <v>775</v>
      </c>
      <c r="M4794" s="1" t="s">
        <v>45</v>
      </c>
      <c r="N4794" s="1" t="s">
        <v>46</v>
      </c>
      <c r="O4794" s="1" t="s">
        <v>46</v>
      </c>
      <c r="P4794" s="1" t="s">
        <v>752</v>
      </c>
      <c r="Q4794" s="1">
        <v>2018</v>
      </c>
      <c r="R4794">
        <v>0</v>
      </c>
      <c r="S4794" s="1" t="s">
        <v>58</v>
      </c>
      <c r="T4794" s="2">
        <f>+R4794</f>
        <v>0</v>
      </c>
      <c r="U4794" s="1" t="s">
        <v>719</v>
      </c>
      <c r="V4794" s="1" t="s">
        <v>4277</v>
      </c>
    </row>
    <row r="4795" spans="1:24" x14ac:dyDescent="0.25">
      <c r="A4795" s="1" t="s">
        <v>4147</v>
      </c>
      <c r="B4795" s="1" t="s">
        <v>4148</v>
      </c>
      <c r="C4795" s="1" t="s">
        <v>771</v>
      </c>
      <c r="D4795" s="1" t="s">
        <v>1492</v>
      </c>
      <c r="G4795" s="1" t="s">
        <v>782</v>
      </c>
      <c r="H4795" s="1" t="s">
        <v>77</v>
      </c>
      <c r="I4795" s="1" t="s">
        <v>171</v>
      </c>
      <c r="J4795" s="1" t="s">
        <v>6953</v>
      </c>
      <c r="K4795" s="1" t="s">
        <v>44</v>
      </c>
      <c r="L4795" s="1" t="s">
        <v>775</v>
      </c>
      <c r="M4795" s="1" t="s">
        <v>45</v>
      </c>
      <c r="N4795" s="1" t="s">
        <v>46</v>
      </c>
      <c r="O4795" s="1" t="s">
        <v>46</v>
      </c>
      <c r="P4795" s="1" t="s">
        <v>143</v>
      </c>
      <c r="Q4795" s="1">
        <v>2018</v>
      </c>
      <c r="R4795">
        <v>1</v>
      </c>
      <c r="S4795" s="1" t="s">
        <v>58</v>
      </c>
      <c r="T4795" s="2">
        <f>+R4795</f>
        <v>1</v>
      </c>
      <c r="U4795" s="1" t="s">
        <v>82</v>
      </c>
      <c r="V4795" s="1" t="s">
        <v>83</v>
      </c>
      <c r="X4795" s="1" t="s">
        <v>264</v>
      </c>
    </row>
    <row r="4796" spans="1:24" x14ac:dyDescent="0.25">
      <c r="A4796" s="1" t="s">
        <v>4143</v>
      </c>
      <c r="B4796" s="1" t="s">
        <v>4144</v>
      </c>
      <c r="C4796" s="1" t="s">
        <v>771</v>
      </c>
      <c r="D4796" s="1" t="s">
        <v>1069</v>
      </c>
      <c r="G4796" s="1" t="s">
        <v>782</v>
      </c>
      <c r="H4796" s="1" t="s">
        <v>77</v>
      </c>
      <c r="I4796" s="1" t="s">
        <v>43</v>
      </c>
      <c r="J4796" s="1" t="s">
        <v>6954</v>
      </c>
      <c r="K4796" s="1" t="s">
        <v>44</v>
      </c>
      <c r="L4796" s="1" t="s">
        <v>775</v>
      </c>
      <c r="M4796" s="1" t="s">
        <v>45</v>
      </c>
      <c r="N4796" s="1" t="s">
        <v>46</v>
      </c>
      <c r="O4796" s="1" t="s">
        <v>46</v>
      </c>
      <c r="P4796" s="1" t="s">
        <v>1578</v>
      </c>
      <c r="Q4796" s="1">
        <v>2018</v>
      </c>
      <c r="R4796">
        <v>1</v>
      </c>
      <c r="S4796" s="1" t="s">
        <v>58</v>
      </c>
      <c r="T4796" s="2">
        <f>+R4796</f>
        <v>1</v>
      </c>
      <c r="U4796" s="1" t="s">
        <v>82</v>
      </c>
      <c r="V4796" s="1" t="s">
        <v>83</v>
      </c>
      <c r="X4796" s="1" t="s">
        <v>260</v>
      </c>
    </row>
    <row r="4797" spans="1:24" x14ac:dyDescent="0.25">
      <c r="A4797" s="1" t="s">
        <v>4139</v>
      </c>
      <c r="B4797" s="1" t="s">
        <v>4140</v>
      </c>
      <c r="C4797" s="1" t="s">
        <v>771</v>
      </c>
      <c r="D4797" s="1" t="s">
        <v>1069</v>
      </c>
      <c r="G4797" s="1" t="s">
        <v>782</v>
      </c>
      <c r="H4797" s="1" t="s">
        <v>77</v>
      </c>
      <c r="I4797" s="1" t="s">
        <v>43</v>
      </c>
      <c r="J4797" s="1" t="s">
        <v>6954</v>
      </c>
      <c r="K4797" s="1" t="s">
        <v>44</v>
      </c>
      <c r="L4797" s="1" t="s">
        <v>775</v>
      </c>
      <c r="M4797" s="1" t="s">
        <v>106</v>
      </c>
      <c r="N4797" s="1" t="s">
        <v>62</v>
      </c>
      <c r="O4797" s="1" t="s">
        <v>46</v>
      </c>
      <c r="P4797" s="1" t="s">
        <v>80</v>
      </c>
      <c r="Q4797" s="1">
        <v>2018</v>
      </c>
      <c r="R4797">
        <v>35</v>
      </c>
      <c r="S4797" s="1" t="s">
        <v>58</v>
      </c>
      <c r="T4797" s="2">
        <f>+R4797</f>
        <v>35</v>
      </c>
      <c r="U4797" s="1" t="s">
        <v>68</v>
      </c>
      <c r="V4797" s="1" t="s">
        <v>60</v>
      </c>
      <c r="W4797" s="1" t="s">
        <v>61</v>
      </c>
    </row>
    <row r="4798" spans="1:24" x14ac:dyDescent="0.25">
      <c r="A4798" s="1" t="s">
        <v>4134</v>
      </c>
      <c r="B4798" s="1" t="s">
        <v>4135</v>
      </c>
      <c r="C4798" s="1" t="s">
        <v>771</v>
      </c>
      <c r="D4798" s="1" t="s">
        <v>1069</v>
      </c>
      <c r="G4798" s="1" t="s">
        <v>782</v>
      </c>
      <c r="H4798" s="1" t="s">
        <v>77</v>
      </c>
      <c r="I4798" s="1" t="s">
        <v>43</v>
      </c>
      <c r="J4798" s="1" t="s">
        <v>6954</v>
      </c>
      <c r="K4798" s="1" t="s">
        <v>44</v>
      </c>
      <c r="L4798" s="1" t="s">
        <v>775</v>
      </c>
      <c r="M4798" s="1" t="s">
        <v>45</v>
      </c>
      <c r="N4798" s="1" t="s">
        <v>46</v>
      </c>
      <c r="O4798" s="1" t="s">
        <v>46</v>
      </c>
      <c r="P4798" s="1" t="s">
        <v>4137</v>
      </c>
      <c r="Q4798" s="1">
        <v>2018</v>
      </c>
      <c r="R4798">
        <v>2</v>
      </c>
      <c r="S4798" s="1" t="s">
        <v>58</v>
      </c>
      <c r="T4798" s="2">
        <f>+R4798</f>
        <v>2</v>
      </c>
      <c r="U4798" s="1" t="s">
        <v>82</v>
      </c>
      <c r="V4798" s="1" t="s">
        <v>83</v>
      </c>
      <c r="X4798" s="1" t="s">
        <v>264</v>
      </c>
    </row>
    <row r="4799" spans="1:24" x14ac:dyDescent="0.25">
      <c r="A4799" s="1" t="s">
        <v>4131</v>
      </c>
      <c r="B4799" s="1" t="s">
        <v>4132</v>
      </c>
      <c r="C4799" s="1" t="s">
        <v>771</v>
      </c>
      <c r="D4799" s="1" t="s">
        <v>1069</v>
      </c>
      <c r="G4799" s="1" t="s">
        <v>782</v>
      </c>
      <c r="H4799" s="1" t="s">
        <v>77</v>
      </c>
      <c r="I4799" s="1" t="s">
        <v>263</v>
      </c>
      <c r="J4799" s="1" t="s">
        <v>6950</v>
      </c>
      <c r="K4799" s="1" t="s">
        <v>44</v>
      </c>
      <c r="L4799" s="1" t="s">
        <v>775</v>
      </c>
      <c r="M4799" s="1" t="s">
        <v>45</v>
      </c>
      <c r="N4799" s="1" t="s">
        <v>46</v>
      </c>
      <c r="O4799" s="1" t="s">
        <v>46</v>
      </c>
      <c r="P4799" s="1" t="s">
        <v>2278</v>
      </c>
      <c r="Q4799" s="1">
        <v>2018</v>
      </c>
      <c r="R4799">
        <v>100</v>
      </c>
      <c r="S4799" s="1" t="s">
        <v>58</v>
      </c>
      <c r="T4799" s="2">
        <f>+R4799</f>
        <v>100</v>
      </c>
      <c r="U4799" s="1" t="s">
        <v>68</v>
      </c>
      <c r="V4799" s="1" t="s">
        <v>60</v>
      </c>
      <c r="W4799" s="1" t="s">
        <v>61</v>
      </c>
    </row>
    <row r="4800" spans="1:24" x14ac:dyDescent="0.25">
      <c r="A4800" s="1" t="s">
        <v>4128</v>
      </c>
      <c r="B4800" s="1" t="s">
        <v>4129</v>
      </c>
      <c r="C4800" s="1" t="s">
        <v>771</v>
      </c>
      <c r="D4800" s="1" t="s">
        <v>1069</v>
      </c>
      <c r="G4800" s="1" t="s">
        <v>782</v>
      </c>
      <c r="H4800" s="1" t="s">
        <v>77</v>
      </c>
      <c r="I4800" s="1" t="s">
        <v>78</v>
      </c>
      <c r="J4800" s="1" t="s">
        <v>78</v>
      </c>
      <c r="K4800" s="1" t="s">
        <v>44</v>
      </c>
      <c r="L4800" s="1" t="s">
        <v>775</v>
      </c>
      <c r="M4800" s="1" t="s">
        <v>45</v>
      </c>
      <c r="N4800" s="1" t="s">
        <v>46</v>
      </c>
      <c r="O4800" s="1" t="s">
        <v>46</v>
      </c>
      <c r="P4800" s="1" t="s">
        <v>1460</v>
      </c>
      <c r="Q4800" s="1">
        <v>2018</v>
      </c>
      <c r="R4800">
        <v>0</v>
      </c>
      <c r="S4800" s="1" t="s">
        <v>58</v>
      </c>
      <c r="T4800" s="2">
        <f>+R4800</f>
        <v>0</v>
      </c>
      <c r="U4800" s="1" t="s">
        <v>719</v>
      </c>
      <c r="V4800" s="1" t="s">
        <v>4277</v>
      </c>
    </row>
    <row r="4801" spans="1:24" x14ac:dyDescent="0.25">
      <c r="A4801" s="1" t="s">
        <v>4123</v>
      </c>
      <c r="B4801" s="1" t="s">
        <v>4124</v>
      </c>
      <c r="C4801" s="1" t="s">
        <v>771</v>
      </c>
      <c r="D4801" s="1" t="s">
        <v>1069</v>
      </c>
      <c r="G4801" s="1" t="s">
        <v>782</v>
      </c>
      <c r="H4801" s="1" t="s">
        <v>77</v>
      </c>
      <c r="I4801" s="1" t="s">
        <v>43</v>
      </c>
      <c r="J4801" s="1" t="s">
        <v>6954</v>
      </c>
      <c r="K4801" s="1" t="s">
        <v>44</v>
      </c>
      <c r="L4801" s="1" t="s">
        <v>775</v>
      </c>
      <c r="M4801" s="1" t="s">
        <v>106</v>
      </c>
      <c r="N4801" s="1" t="s">
        <v>62</v>
      </c>
      <c r="O4801" s="1" t="s">
        <v>46</v>
      </c>
      <c r="P4801" s="1" t="s">
        <v>4126</v>
      </c>
      <c r="Q4801" s="1">
        <v>2018</v>
      </c>
      <c r="R4801">
        <v>1</v>
      </c>
      <c r="S4801" s="1" t="s">
        <v>58</v>
      </c>
      <c r="T4801" s="2">
        <f>+R4801</f>
        <v>1</v>
      </c>
      <c r="U4801" s="1" t="s">
        <v>82</v>
      </c>
      <c r="V4801" s="1" t="s">
        <v>83</v>
      </c>
      <c r="X4801" s="1" t="s">
        <v>264</v>
      </c>
    </row>
    <row r="4802" spans="1:24" x14ac:dyDescent="0.25">
      <c r="A4802" s="1" t="s">
        <v>4120</v>
      </c>
      <c r="B4802" s="1" t="s">
        <v>4121</v>
      </c>
      <c r="C4802" s="1" t="s">
        <v>771</v>
      </c>
      <c r="D4802" s="1" t="s">
        <v>1069</v>
      </c>
      <c r="G4802" s="1" t="s">
        <v>782</v>
      </c>
      <c r="H4802" s="1" t="s">
        <v>77</v>
      </c>
      <c r="I4802" s="1" t="s">
        <v>43</v>
      </c>
      <c r="J4802" s="1" t="s">
        <v>6954</v>
      </c>
      <c r="K4802" s="1" t="s">
        <v>44</v>
      </c>
      <c r="L4802" s="1" t="s">
        <v>775</v>
      </c>
      <c r="M4802" s="1" t="s">
        <v>106</v>
      </c>
      <c r="N4802" s="1" t="s">
        <v>62</v>
      </c>
      <c r="O4802" s="1" t="s">
        <v>46</v>
      </c>
      <c r="P4802" s="1" t="s">
        <v>233</v>
      </c>
      <c r="Q4802" s="1">
        <v>2018</v>
      </c>
      <c r="R4802">
        <v>1</v>
      </c>
      <c r="S4802" s="1" t="s">
        <v>58</v>
      </c>
      <c r="T4802" s="2">
        <f>+R4802</f>
        <v>1</v>
      </c>
      <c r="U4802" s="1" t="s">
        <v>82</v>
      </c>
      <c r="V4802" s="1" t="s">
        <v>83</v>
      </c>
      <c r="X4802" s="1" t="s">
        <v>260</v>
      </c>
    </row>
    <row r="4803" spans="1:24" x14ac:dyDescent="0.25">
      <c r="A4803" s="1" t="s">
        <v>4117</v>
      </c>
      <c r="B4803" s="1" t="s">
        <v>4118</v>
      </c>
      <c r="C4803" s="1" t="s">
        <v>771</v>
      </c>
      <c r="D4803" s="1" t="s">
        <v>1069</v>
      </c>
      <c r="G4803" s="1" t="s">
        <v>782</v>
      </c>
      <c r="H4803" s="1" t="s">
        <v>77</v>
      </c>
      <c r="I4803" s="1" t="s">
        <v>78</v>
      </c>
      <c r="J4803" s="1" t="s">
        <v>78</v>
      </c>
      <c r="K4803" s="1" t="s">
        <v>44</v>
      </c>
      <c r="L4803" s="1" t="s">
        <v>775</v>
      </c>
      <c r="M4803" s="1" t="s">
        <v>45</v>
      </c>
      <c r="N4803" s="1" t="s">
        <v>46</v>
      </c>
      <c r="O4803" s="1" t="s">
        <v>46</v>
      </c>
      <c r="P4803" s="1" t="s">
        <v>174</v>
      </c>
      <c r="Q4803" s="1">
        <v>2018</v>
      </c>
      <c r="R4803">
        <v>100</v>
      </c>
      <c r="S4803" s="1" t="s">
        <v>58</v>
      </c>
      <c r="T4803" s="2">
        <f>+R4803</f>
        <v>100</v>
      </c>
      <c r="U4803" s="1" t="s">
        <v>68</v>
      </c>
      <c r="V4803" s="1" t="s">
        <v>60</v>
      </c>
      <c r="W4803" s="1" t="s">
        <v>61</v>
      </c>
    </row>
    <row r="4804" spans="1:24" x14ac:dyDescent="0.25">
      <c r="A4804" s="1" t="s">
        <v>4114</v>
      </c>
      <c r="B4804" s="1" t="s">
        <v>4115</v>
      </c>
      <c r="C4804" s="1" t="s">
        <v>771</v>
      </c>
      <c r="D4804" s="1" t="s">
        <v>2323</v>
      </c>
      <c r="G4804" s="1" t="s">
        <v>774</v>
      </c>
      <c r="H4804" s="1" t="s">
        <v>77</v>
      </c>
      <c r="I4804" s="1" t="s">
        <v>114</v>
      </c>
      <c r="J4804" s="1" t="s">
        <v>114</v>
      </c>
      <c r="K4804" s="1" t="s">
        <v>44</v>
      </c>
      <c r="L4804" s="1" t="s">
        <v>775</v>
      </c>
      <c r="M4804" s="1" t="s">
        <v>45</v>
      </c>
      <c r="N4804" s="1" t="s">
        <v>46</v>
      </c>
      <c r="O4804" s="1" t="s">
        <v>46</v>
      </c>
      <c r="P4804" s="1" t="s">
        <v>2616</v>
      </c>
      <c r="Q4804" s="1">
        <v>2018</v>
      </c>
      <c r="R4804">
        <v>0.5</v>
      </c>
      <c r="S4804" s="1" t="s">
        <v>58</v>
      </c>
      <c r="T4804" s="2">
        <f>+R4804</f>
        <v>0.5</v>
      </c>
      <c r="U4804" s="1" t="s">
        <v>82</v>
      </c>
      <c r="V4804" s="1" t="s">
        <v>83</v>
      </c>
      <c r="X4804" s="1" t="s">
        <v>482</v>
      </c>
    </row>
    <row r="4805" spans="1:24" x14ac:dyDescent="0.25">
      <c r="A4805" s="1" t="s">
        <v>4110</v>
      </c>
      <c r="B4805" s="1" t="s">
        <v>4111</v>
      </c>
      <c r="C4805" s="1" t="s">
        <v>771</v>
      </c>
      <c r="D4805" s="1" t="s">
        <v>1116</v>
      </c>
      <c r="G4805" s="1" t="s">
        <v>774</v>
      </c>
      <c r="H4805" s="1" t="s">
        <v>77</v>
      </c>
      <c r="I4805" s="1" t="s">
        <v>171</v>
      </c>
      <c r="J4805" s="1" t="s">
        <v>6953</v>
      </c>
      <c r="K4805" s="1" t="s">
        <v>44</v>
      </c>
      <c r="L4805" s="1" t="s">
        <v>775</v>
      </c>
      <c r="M4805" s="1" t="s">
        <v>45</v>
      </c>
      <c r="N4805" s="1" t="s">
        <v>46</v>
      </c>
      <c r="O4805" s="1" t="s">
        <v>46</v>
      </c>
      <c r="P4805" s="1" t="s">
        <v>4113</v>
      </c>
      <c r="Q4805" s="1">
        <v>2018</v>
      </c>
      <c r="R4805">
        <v>0.5</v>
      </c>
      <c r="S4805" s="1" t="s">
        <v>58</v>
      </c>
      <c r="T4805" s="2">
        <f>+R4805</f>
        <v>0.5</v>
      </c>
      <c r="U4805" s="1" t="s">
        <v>136</v>
      </c>
      <c r="V4805" s="1" t="s">
        <v>83</v>
      </c>
      <c r="X4805" s="1" t="s">
        <v>839</v>
      </c>
    </row>
    <row r="4806" spans="1:24" x14ac:dyDescent="0.25">
      <c r="A4806" s="1" t="s">
        <v>4106</v>
      </c>
      <c r="B4806" s="1" t="s">
        <v>4107</v>
      </c>
      <c r="C4806" s="1" t="s">
        <v>771</v>
      </c>
      <c r="D4806" s="1" t="s">
        <v>2323</v>
      </c>
      <c r="G4806" s="1" t="s">
        <v>774</v>
      </c>
      <c r="H4806" s="1" t="s">
        <v>77</v>
      </c>
      <c r="I4806" s="1" t="s">
        <v>171</v>
      </c>
      <c r="J4806" s="1" t="s">
        <v>6953</v>
      </c>
      <c r="K4806" s="1" t="s">
        <v>44</v>
      </c>
      <c r="L4806" s="1" t="s">
        <v>775</v>
      </c>
      <c r="M4806" s="1" t="s">
        <v>45</v>
      </c>
      <c r="N4806" s="1" t="s">
        <v>46</v>
      </c>
      <c r="O4806" s="1" t="s">
        <v>46</v>
      </c>
      <c r="P4806" s="1" t="s">
        <v>4109</v>
      </c>
      <c r="Q4806" s="1">
        <v>2018</v>
      </c>
      <c r="R4806">
        <v>1</v>
      </c>
      <c r="S4806" s="1" t="s">
        <v>58</v>
      </c>
      <c r="T4806" s="2">
        <f>+R4806</f>
        <v>1</v>
      </c>
      <c r="U4806" s="1" t="s">
        <v>82</v>
      </c>
      <c r="V4806" s="1" t="s">
        <v>83</v>
      </c>
      <c r="X4806" s="1" t="s">
        <v>260</v>
      </c>
    </row>
    <row r="4807" spans="1:24" x14ac:dyDescent="0.25">
      <c r="A4807" s="1" t="s">
        <v>4102</v>
      </c>
      <c r="B4807" s="1" t="s">
        <v>4103</v>
      </c>
      <c r="C4807" s="1" t="s">
        <v>771</v>
      </c>
      <c r="D4807" s="1" t="s">
        <v>2323</v>
      </c>
      <c r="G4807" s="1" t="s">
        <v>774</v>
      </c>
      <c r="H4807" s="1" t="s">
        <v>77</v>
      </c>
      <c r="I4807" s="1" t="s">
        <v>171</v>
      </c>
      <c r="J4807" s="1" t="s">
        <v>6953</v>
      </c>
      <c r="K4807" s="1" t="s">
        <v>44</v>
      </c>
      <c r="L4807" s="1" t="s">
        <v>775</v>
      </c>
      <c r="M4807" s="1" t="s">
        <v>45</v>
      </c>
      <c r="N4807" s="1" t="s">
        <v>46</v>
      </c>
      <c r="O4807" s="1" t="s">
        <v>46</v>
      </c>
      <c r="P4807" s="1" t="s">
        <v>4105</v>
      </c>
      <c r="Q4807" s="1">
        <v>2018</v>
      </c>
      <c r="R4807">
        <v>2</v>
      </c>
      <c r="S4807" s="1" t="s">
        <v>58</v>
      </c>
      <c r="T4807" s="2">
        <f>+R4807</f>
        <v>2</v>
      </c>
      <c r="U4807" s="1" t="s">
        <v>82</v>
      </c>
      <c r="V4807" s="1" t="s">
        <v>83</v>
      </c>
      <c r="X4807" s="1" t="s">
        <v>264</v>
      </c>
    </row>
    <row r="4808" spans="1:24" x14ac:dyDescent="0.25">
      <c r="A4808" s="1" t="s">
        <v>4099</v>
      </c>
      <c r="B4808" s="1" t="s">
        <v>4100</v>
      </c>
      <c r="C4808" s="1" t="s">
        <v>771</v>
      </c>
      <c r="D4808" s="1" t="s">
        <v>1296</v>
      </c>
      <c r="G4808" s="1" t="s">
        <v>774</v>
      </c>
      <c r="H4808" s="1" t="s">
        <v>77</v>
      </c>
      <c r="I4808" s="1" t="s">
        <v>43</v>
      </c>
      <c r="J4808" s="1" t="s">
        <v>6954</v>
      </c>
      <c r="K4808" s="1" t="s">
        <v>44</v>
      </c>
      <c r="L4808" s="1" t="s">
        <v>775</v>
      </c>
      <c r="M4808" s="1" t="s">
        <v>45</v>
      </c>
      <c r="N4808" s="1" t="s">
        <v>46</v>
      </c>
      <c r="O4808" s="1" t="s">
        <v>46</v>
      </c>
      <c r="P4808" s="1" t="s">
        <v>174</v>
      </c>
      <c r="Q4808" s="1">
        <v>2018</v>
      </c>
      <c r="R4808">
        <v>0</v>
      </c>
      <c r="S4808" s="1" t="s">
        <v>58</v>
      </c>
      <c r="T4808" s="2">
        <f>+R4808</f>
        <v>0</v>
      </c>
      <c r="U4808" s="1" t="s">
        <v>125</v>
      </c>
      <c r="V4808" s="1" t="s">
        <v>909</v>
      </c>
    </row>
    <row r="4809" spans="1:24" x14ac:dyDescent="0.25">
      <c r="A4809" s="1" t="s">
        <v>4095</v>
      </c>
      <c r="B4809" s="1" t="s">
        <v>4096</v>
      </c>
      <c r="C4809" s="1" t="s">
        <v>771</v>
      </c>
      <c r="D4809" s="1" t="s">
        <v>1296</v>
      </c>
      <c r="G4809" s="1" t="s">
        <v>774</v>
      </c>
      <c r="H4809" s="1" t="s">
        <v>77</v>
      </c>
      <c r="I4809" s="1" t="s">
        <v>114</v>
      </c>
      <c r="J4809" s="1" t="s">
        <v>114</v>
      </c>
      <c r="K4809" s="1" t="s">
        <v>44</v>
      </c>
      <c r="L4809" s="1" t="s">
        <v>775</v>
      </c>
      <c r="M4809" s="1" t="s">
        <v>45</v>
      </c>
      <c r="N4809" s="1" t="s">
        <v>46</v>
      </c>
      <c r="O4809" s="1" t="s">
        <v>46</v>
      </c>
      <c r="P4809" s="1" t="s">
        <v>4098</v>
      </c>
      <c r="Q4809" s="1">
        <v>2018</v>
      </c>
      <c r="R4809">
        <v>80</v>
      </c>
      <c r="S4809" s="1" t="s">
        <v>58</v>
      </c>
      <c r="T4809" s="2">
        <f>+R4809</f>
        <v>80</v>
      </c>
      <c r="U4809" s="1" t="s">
        <v>68</v>
      </c>
      <c r="V4809" s="1" t="s">
        <v>60</v>
      </c>
      <c r="W4809" s="1" t="s">
        <v>61</v>
      </c>
    </row>
    <row r="4810" spans="1:24" x14ac:dyDescent="0.25">
      <c r="A4810" s="1" t="s">
        <v>4092</v>
      </c>
      <c r="B4810" s="1" t="s">
        <v>4093</v>
      </c>
      <c r="C4810" s="1" t="s">
        <v>771</v>
      </c>
      <c r="D4810" s="1" t="s">
        <v>1296</v>
      </c>
      <c r="G4810" s="1" t="s">
        <v>782</v>
      </c>
      <c r="H4810" s="1" t="s">
        <v>77</v>
      </c>
      <c r="I4810" s="1" t="s">
        <v>43</v>
      </c>
      <c r="J4810" s="1" t="s">
        <v>6954</v>
      </c>
      <c r="K4810" s="1" t="s">
        <v>44</v>
      </c>
      <c r="L4810" s="1" t="s">
        <v>775</v>
      </c>
      <c r="M4810" s="1" t="s">
        <v>45</v>
      </c>
      <c r="N4810" s="1" t="s">
        <v>46</v>
      </c>
      <c r="O4810" s="1" t="s">
        <v>46</v>
      </c>
      <c r="P4810" s="1" t="s">
        <v>608</v>
      </c>
      <c r="Q4810" s="1">
        <v>2018</v>
      </c>
      <c r="R4810">
        <v>0</v>
      </c>
      <c r="S4810" s="1" t="s">
        <v>58</v>
      </c>
      <c r="T4810" s="2">
        <f>+R4810</f>
        <v>0</v>
      </c>
      <c r="U4810" s="1" t="s">
        <v>719</v>
      </c>
      <c r="V4810" s="1" t="s">
        <v>4277</v>
      </c>
    </row>
    <row r="4811" spans="1:24" x14ac:dyDescent="0.25">
      <c r="A4811" s="1" t="s">
        <v>4089</v>
      </c>
      <c r="B4811" s="1" t="s">
        <v>4090</v>
      </c>
      <c r="C4811" s="1" t="s">
        <v>771</v>
      </c>
      <c r="D4811" s="1" t="s">
        <v>1296</v>
      </c>
      <c r="G4811" s="1" t="s">
        <v>782</v>
      </c>
      <c r="H4811" s="1" t="s">
        <v>77</v>
      </c>
      <c r="I4811" s="1" t="s">
        <v>43</v>
      </c>
      <c r="J4811" s="1" t="s">
        <v>6954</v>
      </c>
      <c r="K4811" s="1" t="s">
        <v>44</v>
      </c>
      <c r="L4811" s="1" t="s">
        <v>775</v>
      </c>
      <c r="M4811" s="1" t="s">
        <v>45</v>
      </c>
      <c r="N4811" s="1" t="s">
        <v>46</v>
      </c>
      <c r="O4811" s="1" t="s">
        <v>46</v>
      </c>
      <c r="P4811" s="1" t="s">
        <v>130</v>
      </c>
      <c r="Q4811" s="1">
        <v>2018</v>
      </c>
      <c r="R4811">
        <v>1</v>
      </c>
      <c r="S4811" s="1" t="s">
        <v>58</v>
      </c>
      <c r="T4811" s="2">
        <f>+R4811</f>
        <v>1</v>
      </c>
      <c r="U4811" s="1" t="s">
        <v>82</v>
      </c>
      <c r="V4811" s="1" t="s">
        <v>83</v>
      </c>
      <c r="X4811" s="1" t="s">
        <v>264</v>
      </c>
    </row>
    <row r="4812" spans="1:24" x14ac:dyDescent="0.25">
      <c r="A4812" s="1" t="s">
        <v>4086</v>
      </c>
      <c r="B4812" s="1" t="s">
        <v>4087</v>
      </c>
      <c r="C4812" s="1" t="s">
        <v>771</v>
      </c>
      <c r="D4812" s="1" t="s">
        <v>1075</v>
      </c>
      <c r="G4812" s="1" t="s">
        <v>774</v>
      </c>
      <c r="H4812" s="1" t="s">
        <v>77</v>
      </c>
      <c r="I4812" s="1" t="s">
        <v>43</v>
      </c>
      <c r="J4812" s="1" t="s">
        <v>6954</v>
      </c>
      <c r="K4812" s="1" t="s">
        <v>44</v>
      </c>
      <c r="L4812" s="1" t="s">
        <v>775</v>
      </c>
      <c r="M4812" s="1" t="s">
        <v>45</v>
      </c>
      <c r="N4812" s="1" t="s">
        <v>46</v>
      </c>
      <c r="O4812" s="1" t="s">
        <v>46</v>
      </c>
      <c r="P4812" s="1" t="s">
        <v>1164</v>
      </c>
      <c r="Q4812" s="1">
        <v>2018</v>
      </c>
      <c r="R4812">
        <v>1</v>
      </c>
      <c r="S4812" s="1" t="s">
        <v>58</v>
      </c>
      <c r="T4812" s="2">
        <f>+R4812</f>
        <v>1</v>
      </c>
      <c r="U4812" s="1" t="s">
        <v>82</v>
      </c>
      <c r="V4812" s="1" t="s">
        <v>83</v>
      </c>
      <c r="X4812" s="1" t="s">
        <v>260</v>
      </c>
    </row>
    <row r="4813" spans="1:24" x14ac:dyDescent="0.25">
      <c r="A4813" s="1" t="s">
        <v>4083</v>
      </c>
      <c r="B4813" s="1" t="s">
        <v>4084</v>
      </c>
      <c r="C4813" s="1" t="s">
        <v>771</v>
      </c>
      <c r="D4813" s="1" t="s">
        <v>1661</v>
      </c>
      <c r="G4813" s="1" t="s">
        <v>774</v>
      </c>
      <c r="H4813" s="1" t="s">
        <v>77</v>
      </c>
      <c r="I4813" s="1" t="s">
        <v>114</v>
      </c>
      <c r="J4813" s="1" t="s">
        <v>114</v>
      </c>
      <c r="K4813" s="1" t="s">
        <v>44</v>
      </c>
      <c r="L4813" s="1" t="s">
        <v>775</v>
      </c>
      <c r="M4813" s="1" t="s">
        <v>45</v>
      </c>
      <c r="N4813" s="1" t="s">
        <v>46</v>
      </c>
      <c r="O4813" s="1" t="s">
        <v>46</v>
      </c>
      <c r="P4813" s="1" t="s">
        <v>2911</v>
      </c>
      <c r="Q4813" s="1">
        <v>2018</v>
      </c>
      <c r="R4813">
        <v>240</v>
      </c>
      <c r="S4813" s="1" t="s">
        <v>58</v>
      </c>
      <c r="T4813" s="2">
        <f>+R4813</f>
        <v>240</v>
      </c>
      <c r="U4813" s="1" t="s">
        <v>68</v>
      </c>
      <c r="V4813" s="1" t="s">
        <v>60</v>
      </c>
      <c r="W4813" s="1" t="s">
        <v>61</v>
      </c>
    </row>
    <row r="4814" spans="1:24" x14ac:dyDescent="0.25">
      <c r="A4814" s="1" t="s">
        <v>4080</v>
      </c>
      <c r="B4814" s="1" t="s">
        <v>4081</v>
      </c>
      <c r="C4814" s="1" t="s">
        <v>771</v>
      </c>
      <c r="D4814" s="1" t="s">
        <v>1085</v>
      </c>
      <c r="G4814" s="1" t="s">
        <v>774</v>
      </c>
      <c r="H4814" s="1" t="s">
        <v>77</v>
      </c>
      <c r="I4814" s="1" t="s">
        <v>114</v>
      </c>
      <c r="J4814" s="1" t="s">
        <v>114</v>
      </c>
      <c r="K4814" s="1" t="s">
        <v>44</v>
      </c>
      <c r="L4814" s="1" t="s">
        <v>775</v>
      </c>
      <c r="M4814" s="1" t="s">
        <v>45</v>
      </c>
      <c r="N4814" s="1" t="s">
        <v>46</v>
      </c>
      <c r="O4814" s="1" t="s">
        <v>46</v>
      </c>
      <c r="P4814" s="1" t="s">
        <v>2226</v>
      </c>
      <c r="Q4814" s="1">
        <v>2018</v>
      </c>
      <c r="R4814">
        <v>1</v>
      </c>
      <c r="S4814" s="1" t="s">
        <v>58</v>
      </c>
      <c r="T4814" s="2">
        <f>+R4814</f>
        <v>1</v>
      </c>
      <c r="U4814" s="1" t="s">
        <v>82</v>
      </c>
      <c r="V4814" s="1" t="s">
        <v>83</v>
      </c>
      <c r="X4814" s="1" t="s">
        <v>264</v>
      </c>
    </row>
    <row r="4815" spans="1:24" x14ac:dyDescent="0.25">
      <c r="A4815" s="1" t="s">
        <v>4077</v>
      </c>
      <c r="B4815" s="1" t="s">
        <v>4078</v>
      </c>
      <c r="C4815" s="1" t="s">
        <v>771</v>
      </c>
      <c r="D4815" s="1" t="s">
        <v>1085</v>
      </c>
      <c r="G4815" s="1" t="s">
        <v>774</v>
      </c>
      <c r="H4815" s="1" t="s">
        <v>77</v>
      </c>
      <c r="I4815" s="1" t="s">
        <v>171</v>
      </c>
      <c r="J4815" s="1" t="s">
        <v>6953</v>
      </c>
      <c r="K4815" s="1" t="s">
        <v>44</v>
      </c>
      <c r="L4815" s="1" t="s">
        <v>775</v>
      </c>
      <c r="M4815" s="1" t="s">
        <v>106</v>
      </c>
      <c r="N4815" s="1" t="s">
        <v>107</v>
      </c>
      <c r="O4815" s="1" t="s">
        <v>46</v>
      </c>
      <c r="P4815" s="1" t="s">
        <v>1205</v>
      </c>
      <c r="Q4815" s="1">
        <v>2018</v>
      </c>
      <c r="R4815">
        <v>1</v>
      </c>
      <c r="S4815" s="1" t="s">
        <v>58</v>
      </c>
      <c r="T4815" s="2">
        <f>+R4815</f>
        <v>1</v>
      </c>
      <c r="U4815" s="1" t="s">
        <v>82</v>
      </c>
      <c r="V4815" s="1" t="s">
        <v>83</v>
      </c>
      <c r="X4815" s="1" t="s">
        <v>260</v>
      </c>
    </row>
    <row r="4816" spans="1:24" x14ac:dyDescent="0.25">
      <c r="A4816" s="1" t="s">
        <v>4073</v>
      </c>
      <c r="B4816" s="1" t="s">
        <v>4074</v>
      </c>
      <c r="C4816" s="1" t="s">
        <v>771</v>
      </c>
      <c r="D4816" s="1" t="s">
        <v>1085</v>
      </c>
      <c r="G4816" s="1" t="s">
        <v>774</v>
      </c>
      <c r="H4816" s="1" t="s">
        <v>77</v>
      </c>
      <c r="I4816" s="1" t="s">
        <v>43</v>
      </c>
      <c r="J4816" s="1" t="s">
        <v>6954</v>
      </c>
      <c r="K4816" s="1" t="s">
        <v>44</v>
      </c>
      <c r="L4816" s="1" t="s">
        <v>775</v>
      </c>
      <c r="M4816" s="1" t="s">
        <v>45</v>
      </c>
      <c r="N4816" s="1" t="s">
        <v>46</v>
      </c>
      <c r="O4816" s="1" t="s">
        <v>46</v>
      </c>
      <c r="P4816" s="1" t="s">
        <v>4076</v>
      </c>
      <c r="Q4816" s="1">
        <v>2018</v>
      </c>
      <c r="R4816">
        <v>168</v>
      </c>
      <c r="S4816" s="1" t="s">
        <v>58</v>
      </c>
      <c r="T4816" s="2">
        <f>+R4816</f>
        <v>168</v>
      </c>
      <c r="U4816" s="1" t="s">
        <v>68</v>
      </c>
      <c r="V4816" s="1" t="s">
        <v>60</v>
      </c>
      <c r="W4816" s="1" t="s">
        <v>61</v>
      </c>
    </row>
    <row r="4817" spans="1:24" x14ac:dyDescent="0.25">
      <c r="A4817" s="1" t="s">
        <v>4070</v>
      </c>
      <c r="B4817" s="1" t="s">
        <v>4071</v>
      </c>
      <c r="C4817" s="1" t="s">
        <v>771</v>
      </c>
      <c r="D4817" s="1" t="s">
        <v>1085</v>
      </c>
      <c r="G4817" s="1" t="s">
        <v>774</v>
      </c>
      <c r="H4817" s="1" t="s">
        <v>77</v>
      </c>
      <c r="I4817" s="1" t="s">
        <v>43</v>
      </c>
      <c r="J4817" s="1" t="s">
        <v>6954</v>
      </c>
      <c r="K4817" s="1" t="s">
        <v>44</v>
      </c>
      <c r="L4817" s="1" t="s">
        <v>775</v>
      </c>
      <c r="M4817" s="1" t="s">
        <v>45</v>
      </c>
      <c r="N4817" s="1" t="s">
        <v>46</v>
      </c>
      <c r="O4817" s="1" t="s">
        <v>46</v>
      </c>
      <c r="P4817" s="1" t="s">
        <v>3380</v>
      </c>
      <c r="Q4817" s="1">
        <v>2018</v>
      </c>
      <c r="R4817">
        <v>2</v>
      </c>
      <c r="S4817" s="1" t="s">
        <v>58</v>
      </c>
      <c r="T4817" s="2">
        <f>+R4817</f>
        <v>2</v>
      </c>
      <c r="U4817" s="1" t="s">
        <v>82</v>
      </c>
      <c r="V4817" s="1" t="s">
        <v>83</v>
      </c>
      <c r="X4817" s="1" t="s">
        <v>264</v>
      </c>
    </row>
    <row r="4818" spans="1:24" x14ac:dyDescent="0.25">
      <c r="A4818" s="1" t="s">
        <v>4067</v>
      </c>
      <c r="B4818" s="1" t="s">
        <v>4068</v>
      </c>
      <c r="C4818" s="1" t="s">
        <v>771</v>
      </c>
      <c r="D4818" s="1" t="s">
        <v>1085</v>
      </c>
      <c r="G4818" s="1" t="s">
        <v>774</v>
      </c>
      <c r="H4818" s="1" t="s">
        <v>77</v>
      </c>
      <c r="I4818" s="1" t="s">
        <v>171</v>
      </c>
      <c r="J4818" s="1" t="s">
        <v>6953</v>
      </c>
      <c r="K4818" s="1" t="s">
        <v>44</v>
      </c>
      <c r="L4818" s="1" t="s">
        <v>775</v>
      </c>
      <c r="M4818" s="1" t="s">
        <v>45</v>
      </c>
      <c r="N4818" s="1" t="s">
        <v>46</v>
      </c>
      <c r="O4818" s="1" t="s">
        <v>46</v>
      </c>
      <c r="P4818" s="1" t="s">
        <v>2700</v>
      </c>
      <c r="Q4818" s="1">
        <v>2018</v>
      </c>
      <c r="R4818">
        <v>0</v>
      </c>
      <c r="S4818" s="1" t="s">
        <v>58</v>
      </c>
      <c r="T4818" s="2">
        <f>+R4818</f>
        <v>0</v>
      </c>
      <c r="U4818" s="1" t="s">
        <v>125</v>
      </c>
      <c r="V4818" s="1" t="s">
        <v>909</v>
      </c>
    </row>
    <row r="4819" spans="1:24" x14ac:dyDescent="0.25">
      <c r="A4819" s="1" t="s">
        <v>4063</v>
      </c>
      <c r="B4819" s="1" t="s">
        <v>4064</v>
      </c>
      <c r="C4819" s="1" t="s">
        <v>771</v>
      </c>
      <c r="D4819" s="1" t="s">
        <v>1116</v>
      </c>
      <c r="G4819" s="1" t="s">
        <v>774</v>
      </c>
      <c r="H4819" s="1" t="s">
        <v>77</v>
      </c>
      <c r="I4819" s="1" t="s">
        <v>43</v>
      </c>
      <c r="J4819" s="1" t="s">
        <v>6954</v>
      </c>
      <c r="K4819" s="1" t="s">
        <v>44</v>
      </c>
      <c r="L4819" s="1" t="s">
        <v>775</v>
      </c>
      <c r="M4819" s="1" t="s">
        <v>45</v>
      </c>
      <c r="N4819" s="1" t="s">
        <v>46</v>
      </c>
      <c r="O4819" s="1" t="s">
        <v>46</v>
      </c>
      <c r="P4819" s="1" t="s">
        <v>1366</v>
      </c>
      <c r="Q4819" s="1">
        <v>2018</v>
      </c>
      <c r="R4819">
        <v>18</v>
      </c>
      <c r="S4819" s="1" t="s">
        <v>58</v>
      </c>
      <c r="T4819" s="2">
        <f>+R4819</f>
        <v>18</v>
      </c>
      <c r="U4819" s="1" t="s">
        <v>68</v>
      </c>
      <c r="V4819" s="1" t="s">
        <v>60</v>
      </c>
      <c r="W4819" s="1" t="s">
        <v>61</v>
      </c>
    </row>
    <row r="4820" spans="1:24" x14ac:dyDescent="0.25">
      <c r="A4820" s="1" t="s">
        <v>4060</v>
      </c>
      <c r="B4820" s="1" t="s">
        <v>4061</v>
      </c>
      <c r="C4820" s="1" t="s">
        <v>771</v>
      </c>
      <c r="D4820" s="1" t="s">
        <v>1116</v>
      </c>
      <c r="G4820" s="1" t="s">
        <v>774</v>
      </c>
      <c r="H4820" s="1" t="s">
        <v>77</v>
      </c>
      <c r="I4820" s="1" t="s">
        <v>263</v>
      </c>
      <c r="J4820" s="1" t="s">
        <v>6950</v>
      </c>
      <c r="K4820" s="1" t="s">
        <v>44</v>
      </c>
      <c r="L4820" s="1" t="s">
        <v>775</v>
      </c>
      <c r="M4820" s="1" t="s">
        <v>45</v>
      </c>
      <c r="N4820" s="1" t="s">
        <v>46</v>
      </c>
      <c r="O4820" s="1" t="s">
        <v>46</v>
      </c>
      <c r="P4820" s="1" t="s">
        <v>2278</v>
      </c>
      <c r="Q4820" s="1">
        <v>2018</v>
      </c>
      <c r="R4820">
        <v>1</v>
      </c>
      <c r="S4820" s="1" t="s">
        <v>58</v>
      </c>
      <c r="T4820" s="2">
        <f>+R4820</f>
        <v>1</v>
      </c>
      <c r="U4820" s="1" t="s">
        <v>82</v>
      </c>
      <c r="V4820" s="1" t="s">
        <v>83</v>
      </c>
      <c r="X4820" s="1" t="s">
        <v>482</v>
      </c>
    </row>
    <row r="4821" spans="1:24" x14ac:dyDescent="0.25">
      <c r="A4821" s="1" t="s">
        <v>4056</v>
      </c>
      <c r="B4821" s="1" t="s">
        <v>4057</v>
      </c>
      <c r="C4821" s="1" t="s">
        <v>771</v>
      </c>
      <c r="D4821" s="1" t="s">
        <v>1116</v>
      </c>
      <c r="G4821" s="1" t="s">
        <v>774</v>
      </c>
      <c r="H4821" s="1" t="s">
        <v>77</v>
      </c>
      <c r="I4821" s="1" t="s">
        <v>171</v>
      </c>
      <c r="J4821" s="1" t="s">
        <v>6953</v>
      </c>
      <c r="K4821" s="1" t="s">
        <v>44</v>
      </c>
      <c r="L4821" s="1" t="s">
        <v>775</v>
      </c>
      <c r="M4821" s="1" t="s">
        <v>45</v>
      </c>
      <c r="N4821" s="1" t="s">
        <v>46</v>
      </c>
      <c r="O4821" s="1" t="s">
        <v>46</v>
      </c>
      <c r="P4821" s="1" t="s">
        <v>2015</v>
      </c>
      <c r="Q4821" s="1">
        <v>2018</v>
      </c>
      <c r="R4821">
        <v>1</v>
      </c>
      <c r="S4821" s="1" t="s">
        <v>58</v>
      </c>
      <c r="T4821" s="2">
        <f>+R4821</f>
        <v>1</v>
      </c>
      <c r="U4821" s="1" t="s">
        <v>136</v>
      </c>
      <c r="V4821" s="1" t="s">
        <v>83</v>
      </c>
      <c r="X4821" s="1" t="s">
        <v>289</v>
      </c>
    </row>
    <row r="4822" spans="1:24" x14ac:dyDescent="0.25">
      <c r="A4822" s="1" t="s">
        <v>4053</v>
      </c>
      <c r="B4822" s="1" t="s">
        <v>4054</v>
      </c>
      <c r="C4822" s="1" t="s">
        <v>771</v>
      </c>
      <c r="D4822" s="1" t="s">
        <v>1116</v>
      </c>
      <c r="G4822" s="1" t="s">
        <v>774</v>
      </c>
      <c r="H4822" s="1" t="s">
        <v>77</v>
      </c>
      <c r="I4822" s="1" t="s">
        <v>43</v>
      </c>
      <c r="J4822" s="1" t="s">
        <v>6954</v>
      </c>
      <c r="K4822" s="1" t="s">
        <v>44</v>
      </c>
      <c r="L4822" s="1" t="s">
        <v>775</v>
      </c>
      <c r="M4822" s="1" t="s">
        <v>45</v>
      </c>
      <c r="N4822" s="1" t="s">
        <v>46</v>
      </c>
      <c r="O4822" s="1" t="s">
        <v>46</v>
      </c>
      <c r="P4822" s="1" t="s">
        <v>1385</v>
      </c>
      <c r="Q4822" s="1">
        <v>2018</v>
      </c>
      <c r="R4822">
        <v>1</v>
      </c>
      <c r="S4822" s="1" t="s">
        <v>58</v>
      </c>
      <c r="T4822" s="2">
        <f>+R4822</f>
        <v>1</v>
      </c>
      <c r="U4822" s="1" t="s">
        <v>82</v>
      </c>
      <c r="V4822" s="1" t="s">
        <v>83</v>
      </c>
      <c r="X4822" s="1" t="s">
        <v>264</v>
      </c>
    </row>
    <row r="4823" spans="1:24" x14ac:dyDescent="0.25">
      <c r="A4823" s="1" t="s">
        <v>4050</v>
      </c>
      <c r="B4823" s="1" t="s">
        <v>4051</v>
      </c>
      <c r="C4823" s="1" t="s">
        <v>771</v>
      </c>
      <c r="D4823" s="1" t="s">
        <v>1116</v>
      </c>
      <c r="G4823" s="1" t="s">
        <v>774</v>
      </c>
      <c r="H4823" s="1" t="s">
        <v>77</v>
      </c>
      <c r="I4823" s="1" t="s">
        <v>171</v>
      </c>
      <c r="J4823" s="1" t="s">
        <v>6953</v>
      </c>
      <c r="K4823" s="1" t="s">
        <v>44</v>
      </c>
      <c r="L4823" s="1" t="s">
        <v>775</v>
      </c>
      <c r="M4823" s="1" t="s">
        <v>45</v>
      </c>
      <c r="N4823" s="1" t="s">
        <v>46</v>
      </c>
      <c r="O4823" s="1" t="s">
        <v>46</v>
      </c>
      <c r="P4823" s="1" t="s">
        <v>80</v>
      </c>
      <c r="Q4823" s="1">
        <v>2018</v>
      </c>
      <c r="R4823">
        <v>50</v>
      </c>
      <c r="S4823" s="1" t="s">
        <v>58</v>
      </c>
      <c r="T4823" s="2">
        <f>+R4823</f>
        <v>50</v>
      </c>
      <c r="U4823" s="1" t="s">
        <v>68</v>
      </c>
      <c r="V4823" s="1" t="s">
        <v>60</v>
      </c>
      <c r="W4823" s="1" t="s">
        <v>61</v>
      </c>
    </row>
    <row r="4824" spans="1:24" x14ac:dyDescent="0.25">
      <c r="A4824" s="1" t="s">
        <v>4047</v>
      </c>
      <c r="B4824" s="1" t="s">
        <v>4048</v>
      </c>
      <c r="C4824" s="1" t="s">
        <v>771</v>
      </c>
      <c r="D4824" s="1" t="s">
        <v>1116</v>
      </c>
      <c r="G4824" s="1" t="s">
        <v>774</v>
      </c>
      <c r="H4824" s="1" t="s">
        <v>77</v>
      </c>
      <c r="I4824" s="1" t="s">
        <v>78</v>
      </c>
      <c r="J4824" s="1" t="s">
        <v>78</v>
      </c>
      <c r="K4824" s="1" t="s">
        <v>44</v>
      </c>
      <c r="L4824" s="1" t="s">
        <v>775</v>
      </c>
      <c r="M4824" s="1" t="s">
        <v>45</v>
      </c>
      <c r="N4824" s="1" t="s">
        <v>46</v>
      </c>
      <c r="O4824" s="1" t="s">
        <v>46</v>
      </c>
      <c r="P4824" s="1" t="s">
        <v>1267</v>
      </c>
      <c r="Q4824" s="1">
        <v>2018</v>
      </c>
      <c r="R4824">
        <v>1</v>
      </c>
      <c r="S4824" s="1" t="s">
        <v>58</v>
      </c>
      <c r="T4824" s="2">
        <f>+R4824</f>
        <v>1</v>
      </c>
      <c r="U4824" s="1" t="s">
        <v>82</v>
      </c>
      <c r="V4824" s="1" t="s">
        <v>83</v>
      </c>
      <c r="X4824" s="1" t="s">
        <v>839</v>
      </c>
    </row>
    <row r="4825" spans="1:24" x14ac:dyDescent="0.25">
      <c r="A4825" s="1" t="s">
        <v>4044</v>
      </c>
      <c r="B4825" s="1" t="s">
        <v>4045</v>
      </c>
      <c r="C4825" s="1" t="s">
        <v>771</v>
      </c>
      <c r="D4825" s="1" t="s">
        <v>1296</v>
      </c>
      <c r="G4825" s="1" t="s">
        <v>774</v>
      </c>
      <c r="H4825" s="1" t="s">
        <v>77</v>
      </c>
      <c r="I4825" s="1" t="s">
        <v>43</v>
      </c>
      <c r="J4825" s="1" t="s">
        <v>6954</v>
      </c>
      <c r="K4825" s="1" t="s">
        <v>44</v>
      </c>
      <c r="L4825" s="1" t="s">
        <v>775</v>
      </c>
      <c r="M4825" s="1" t="s">
        <v>45</v>
      </c>
      <c r="N4825" s="1" t="s">
        <v>46</v>
      </c>
      <c r="O4825" s="1" t="s">
        <v>46</v>
      </c>
      <c r="P4825" s="1" t="s">
        <v>1278</v>
      </c>
      <c r="Q4825" s="1">
        <v>2018</v>
      </c>
      <c r="R4825">
        <v>1</v>
      </c>
      <c r="S4825" s="1" t="s">
        <v>58</v>
      </c>
      <c r="T4825" s="2">
        <f>+R4825</f>
        <v>1</v>
      </c>
      <c r="U4825" s="1" t="s">
        <v>82</v>
      </c>
      <c r="V4825" s="1" t="s">
        <v>83</v>
      </c>
      <c r="X4825" s="1" t="s">
        <v>260</v>
      </c>
    </row>
    <row r="4826" spans="1:24" x14ac:dyDescent="0.25">
      <c r="A4826" s="1" t="s">
        <v>4040</v>
      </c>
      <c r="B4826" s="1" t="s">
        <v>4041</v>
      </c>
      <c r="C4826" s="1" t="s">
        <v>771</v>
      </c>
      <c r="D4826" s="1" t="s">
        <v>1116</v>
      </c>
      <c r="G4826" s="1" t="s">
        <v>774</v>
      </c>
      <c r="H4826" s="1" t="s">
        <v>77</v>
      </c>
      <c r="I4826" s="1" t="s">
        <v>171</v>
      </c>
      <c r="J4826" s="1" t="s">
        <v>6953</v>
      </c>
      <c r="K4826" s="1" t="s">
        <v>44</v>
      </c>
      <c r="L4826" s="1" t="s">
        <v>775</v>
      </c>
      <c r="M4826" s="1" t="s">
        <v>45</v>
      </c>
      <c r="N4826" s="1" t="s">
        <v>46</v>
      </c>
      <c r="O4826" s="1" t="s">
        <v>46</v>
      </c>
      <c r="P4826" s="1" t="s">
        <v>2278</v>
      </c>
      <c r="Q4826" s="1">
        <v>2018</v>
      </c>
      <c r="R4826">
        <v>5</v>
      </c>
      <c r="S4826" s="1" t="s">
        <v>58</v>
      </c>
      <c r="T4826" s="2">
        <f>+R4826</f>
        <v>5</v>
      </c>
      <c r="U4826" s="1" t="s">
        <v>82</v>
      </c>
      <c r="V4826" s="1" t="s">
        <v>83</v>
      </c>
      <c r="X4826" s="1" t="s">
        <v>289</v>
      </c>
    </row>
    <row r="4827" spans="1:24" x14ac:dyDescent="0.25">
      <c r="A4827" s="1" t="s">
        <v>4037</v>
      </c>
      <c r="B4827" s="1" t="s">
        <v>4038</v>
      </c>
      <c r="C4827" s="1" t="s">
        <v>771</v>
      </c>
      <c r="D4827" s="1" t="s">
        <v>1116</v>
      </c>
      <c r="G4827" s="1" t="s">
        <v>774</v>
      </c>
      <c r="H4827" s="1" t="s">
        <v>77</v>
      </c>
      <c r="I4827" s="1" t="s">
        <v>171</v>
      </c>
      <c r="J4827" s="1" t="s">
        <v>6953</v>
      </c>
      <c r="K4827" s="1" t="s">
        <v>44</v>
      </c>
      <c r="L4827" s="1" t="s">
        <v>775</v>
      </c>
      <c r="M4827" s="1" t="s">
        <v>45</v>
      </c>
      <c r="N4827" s="1" t="s">
        <v>46</v>
      </c>
      <c r="O4827" s="1" t="s">
        <v>46</v>
      </c>
      <c r="P4827" s="1" t="s">
        <v>174</v>
      </c>
      <c r="Q4827" s="1">
        <v>2018</v>
      </c>
      <c r="R4827">
        <v>53</v>
      </c>
      <c r="S4827" s="1" t="s">
        <v>58</v>
      </c>
      <c r="T4827" s="2">
        <f>+R4827</f>
        <v>53</v>
      </c>
      <c r="U4827" s="1" t="s">
        <v>68</v>
      </c>
      <c r="V4827" s="1" t="s">
        <v>60</v>
      </c>
      <c r="W4827" s="1" t="s">
        <v>61</v>
      </c>
    </row>
    <row r="4828" spans="1:24" x14ac:dyDescent="0.25">
      <c r="A4828" s="1" t="s">
        <v>4033</v>
      </c>
      <c r="B4828" s="1" t="s">
        <v>4034</v>
      </c>
      <c r="C4828" s="1" t="s">
        <v>771</v>
      </c>
      <c r="D4828" s="1" t="s">
        <v>1085</v>
      </c>
      <c r="G4828" s="1" t="s">
        <v>774</v>
      </c>
      <c r="H4828" s="1" t="s">
        <v>77</v>
      </c>
      <c r="I4828" s="1" t="s">
        <v>263</v>
      </c>
      <c r="J4828" s="1" t="s">
        <v>6950</v>
      </c>
      <c r="K4828" s="1" t="s">
        <v>44</v>
      </c>
      <c r="L4828" s="1" t="s">
        <v>775</v>
      </c>
      <c r="M4828" s="1" t="s">
        <v>45</v>
      </c>
      <c r="N4828" s="1" t="s">
        <v>46</v>
      </c>
      <c r="O4828" s="1" t="s">
        <v>46</v>
      </c>
      <c r="P4828" s="1" t="s">
        <v>3534</v>
      </c>
      <c r="Q4828" s="1">
        <v>2018</v>
      </c>
      <c r="R4828">
        <v>1</v>
      </c>
      <c r="S4828" s="1" t="s">
        <v>58</v>
      </c>
      <c r="T4828" s="2">
        <f>+R4828</f>
        <v>1</v>
      </c>
      <c r="U4828" s="1" t="s">
        <v>82</v>
      </c>
      <c r="V4828" s="1" t="s">
        <v>83</v>
      </c>
      <c r="X4828" s="1" t="s">
        <v>264</v>
      </c>
    </row>
    <row r="4829" spans="1:24" x14ac:dyDescent="0.25">
      <c r="A4829" s="1" t="s">
        <v>4029</v>
      </c>
      <c r="B4829" s="1" t="s">
        <v>4030</v>
      </c>
      <c r="C4829" s="1" t="s">
        <v>771</v>
      </c>
      <c r="D4829" s="1" t="s">
        <v>1085</v>
      </c>
      <c r="G4829" s="1" t="s">
        <v>774</v>
      </c>
      <c r="H4829" s="1" t="s">
        <v>77</v>
      </c>
      <c r="I4829" s="1" t="s">
        <v>171</v>
      </c>
      <c r="J4829" s="1" t="s">
        <v>6953</v>
      </c>
      <c r="K4829" s="1" t="s">
        <v>44</v>
      </c>
      <c r="L4829" s="1" t="s">
        <v>775</v>
      </c>
      <c r="M4829" s="1" t="s">
        <v>45</v>
      </c>
      <c r="N4829" s="1" t="s">
        <v>46</v>
      </c>
      <c r="O4829" s="1" t="s">
        <v>46</v>
      </c>
      <c r="P4829" s="1" t="s">
        <v>2700</v>
      </c>
      <c r="Q4829" s="1">
        <v>2018</v>
      </c>
      <c r="R4829">
        <v>1</v>
      </c>
      <c r="S4829" s="1" t="s">
        <v>58</v>
      </c>
      <c r="T4829" s="2">
        <f>+R4829</f>
        <v>1</v>
      </c>
      <c r="U4829" s="1" t="s">
        <v>82</v>
      </c>
      <c r="V4829" s="1" t="s">
        <v>83</v>
      </c>
      <c r="X4829" s="1" t="s">
        <v>260</v>
      </c>
    </row>
    <row r="4830" spans="1:24" x14ac:dyDescent="0.25">
      <c r="A4830" s="1" t="s">
        <v>4026</v>
      </c>
      <c r="B4830" s="1" t="s">
        <v>4027</v>
      </c>
      <c r="C4830" s="1" t="s">
        <v>771</v>
      </c>
      <c r="D4830" s="1" t="s">
        <v>1085</v>
      </c>
      <c r="G4830" s="1" t="s">
        <v>774</v>
      </c>
      <c r="H4830" s="1" t="s">
        <v>6948</v>
      </c>
      <c r="I4830" s="1" t="s">
        <v>171</v>
      </c>
      <c r="J4830" s="1" t="s">
        <v>6953</v>
      </c>
      <c r="K4830" s="1" t="s">
        <v>44</v>
      </c>
      <c r="L4830" s="1" t="s">
        <v>775</v>
      </c>
      <c r="M4830" s="1" t="s">
        <v>45</v>
      </c>
      <c r="N4830" s="1" t="s">
        <v>46</v>
      </c>
      <c r="O4830" s="1" t="s">
        <v>46</v>
      </c>
      <c r="P4830" s="1" t="s">
        <v>1170</v>
      </c>
      <c r="Q4830" s="1">
        <v>2018</v>
      </c>
      <c r="R4830">
        <v>82</v>
      </c>
      <c r="S4830" s="1" t="s">
        <v>58</v>
      </c>
      <c r="T4830" s="2">
        <f>+R4830</f>
        <v>82</v>
      </c>
      <c r="U4830" s="1" t="s">
        <v>68</v>
      </c>
      <c r="V4830" s="1" t="s">
        <v>60</v>
      </c>
      <c r="W4830" s="1" t="s">
        <v>61</v>
      </c>
    </row>
    <row r="4831" spans="1:24" x14ac:dyDescent="0.25">
      <c r="A4831" s="1" t="s">
        <v>4022</v>
      </c>
      <c r="B4831" s="1" t="s">
        <v>4023</v>
      </c>
      <c r="C4831" s="1" t="s">
        <v>771</v>
      </c>
      <c r="D4831" s="1" t="s">
        <v>1085</v>
      </c>
      <c r="G4831" s="1" t="s">
        <v>774</v>
      </c>
      <c r="H4831" s="1" t="s">
        <v>77</v>
      </c>
      <c r="I4831" s="1" t="s">
        <v>263</v>
      </c>
      <c r="J4831" s="1" t="s">
        <v>6950</v>
      </c>
      <c r="K4831" s="1" t="s">
        <v>44</v>
      </c>
      <c r="L4831" s="1" t="s">
        <v>775</v>
      </c>
      <c r="M4831" s="1" t="s">
        <v>45</v>
      </c>
      <c r="N4831" s="1" t="s">
        <v>46</v>
      </c>
      <c r="O4831" s="1" t="s">
        <v>46</v>
      </c>
      <c r="P4831" s="1" t="s">
        <v>2911</v>
      </c>
      <c r="Q4831" s="1">
        <v>2018</v>
      </c>
    </row>
    <row r="4832" spans="1:24" x14ac:dyDescent="0.25">
      <c r="A4832" s="1" t="s">
        <v>4019</v>
      </c>
      <c r="B4832" s="1" t="s">
        <v>4020</v>
      </c>
      <c r="C4832" s="1" t="s">
        <v>771</v>
      </c>
      <c r="D4832" s="1" t="s">
        <v>1296</v>
      </c>
      <c r="G4832" s="1" t="s">
        <v>782</v>
      </c>
      <c r="H4832" s="1" t="s">
        <v>77</v>
      </c>
      <c r="I4832" s="1" t="s">
        <v>171</v>
      </c>
      <c r="J4832" s="1" t="s">
        <v>6953</v>
      </c>
      <c r="K4832" s="1" t="s">
        <v>44</v>
      </c>
      <c r="L4832" s="1" t="s">
        <v>775</v>
      </c>
      <c r="M4832" s="1" t="s">
        <v>45</v>
      </c>
      <c r="N4832" s="1" t="s">
        <v>46</v>
      </c>
      <c r="O4832" s="1" t="s">
        <v>46</v>
      </c>
      <c r="P4832" s="1" t="s">
        <v>1403</v>
      </c>
      <c r="Q4832" s="1">
        <v>2018</v>
      </c>
      <c r="R4832">
        <v>2</v>
      </c>
      <c r="S4832" s="1" t="s">
        <v>58</v>
      </c>
      <c r="T4832" s="2">
        <f>+R4832</f>
        <v>2</v>
      </c>
      <c r="U4832" s="1" t="s">
        <v>82</v>
      </c>
      <c r="V4832" s="1" t="s">
        <v>83</v>
      </c>
      <c r="X4832" s="1" t="s">
        <v>264</v>
      </c>
    </row>
    <row r="4833" spans="1:24" x14ac:dyDescent="0.25">
      <c r="A4833" s="1" t="s">
        <v>4015</v>
      </c>
      <c r="B4833" s="1" t="s">
        <v>4016</v>
      </c>
      <c r="C4833" s="1" t="s">
        <v>771</v>
      </c>
      <c r="D4833" s="1" t="s">
        <v>1085</v>
      </c>
      <c r="G4833" s="1" t="s">
        <v>774</v>
      </c>
      <c r="H4833" s="1" t="s">
        <v>77</v>
      </c>
      <c r="I4833" s="1" t="s">
        <v>114</v>
      </c>
      <c r="J4833" s="1" t="s">
        <v>114</v>
      </c>
      <c r="K4833" s="1" t="s">
        <v>44</v>
      </c>
      <c r="L4833" s="1" t="s">
        <v>775</v>
      </c>
      <c r="M4833" s="1" t="s">
        <v>45</v>
      </c>
      <c r="N4833" s="1" t="s">
        <v>46</v>
      </c>
      <c r="O4833" s="1" t="s">
        <v>46</v>
      </c>
      <c r="P4833" s="1" t="s">
        <v>4018</v>
      </c>
      <c r="Q4833" s="1">
        <v>2018</v>
      </c>
      <c r="R4833">
        <v>1</v>
      </c>
      <c r="S4833" s="1" t="s">
        <v>58</v>
      </c>
      <c r="T4833" s="2">
        <f>+R4833</f>
        <v>1</v>
      </c>
      <c r="U4833" s="1" t="s">
        <v>82</v>
      </c>
      <c r="V4833" s="1" t="s">
        <v>83</v>
      </c>
      <c r="X4833" s="1" t="s">
        <v>260</v>
      </c>
    </row>
    <row r="4834" spans="1:24" x14ac:dyDescent="0.25">
      <c r="A4834" s="1" t="s">
        <v>4012</v>
      </c>
      <c r="B4834" s="1" t="s">
        <v>4013</v>
      </c>
      <c r="C4834" s="1" t="s">
        <v>771</v>
      </c>
      <c r="D4834" s="1" t="s">
        <v>1116</v>
      </c>
      <c r="G4834" s="1" t="s">
        <v>774</v>
      </c>
      <c r="H4834" s="1" t="s">
        <v>77</v>
      </c>
      <c r="I4834" s="1" t="s">
        <v>171</v>
      </c>
      <c r="J4834" s="1" t="s">
        <v>6953</v>
      </c>
      <c r="K4834" s="1" t="s">
        <v>44</v>
      </c>
      <c r="L4834" s="1" t="s">
        <v>775</v>
      </c>
      <c r="M4834" s="1" t="s">
        <v>45</v>
      </c>
      <c r="N4834" s="1" t="s">
        <v>46</v>
      </c>
      <c r="O4834" s="1" t="s">
        <v>46</v>
      </c>
      <c r="P4834" s="1" t="s">
        <v>376</v>
      </c>
      <c r="Q4834" s="1">
        <v>2018</v>
      </c>
      <c r="R4834">
        <v>150</v>
      </c>
      <c r="S4834" s="1" t="s">
        <v>58</v>
      </c>
      <c r="T4834" s="2">
        <f>+R4834</f>
        <v>150</v>
      </c>
      <c r="U4834" s="1" t="s">
        <v>68</v>
      </c>
      <c r="V4834" s="1" t="s">
        <v>60</v>
      </c>
      <c r="W4834" s="1" t="s">
        <v>61</v>
      </c>
    </row>
    <row r="4835" spans="1:24" x14ac:dyDescent="0.25">
      <c r="A4835" s="1" t="s">
        <v>4009</v>
      </c>
      <c r="B4835" s="1" t="s">
        <v>4010</v>
      </c>
      <c r="C4835" s="1" t="s">
        <v>771</v>
      </c>
      <c r="D4835" s="1" t="s">
        <v>1116</v>
      </c>
      <c r="G4835" s="1" t="s">
        <v>774</v>
      </c>
      <c r="H4835" s="1" t="s">
        <v>77</v>
      </c>
      <c r="I4835" s="1" t="s">
        <v>78</v>
      </c>
      <c r="J4835" s="1" t="s">
        <v>78</v>
      </c>
      <c r="K4835" s="1" t="s">
        <v>44</v>
      </c>
      <c r="L4835" s="1" t="s">
        <v>775</v>
      </c>
      <c r="M4835" s="1" t="s">
        <v>45</v>
      </c>
      <c r="N4835" s="1" t="s">
        <v>46</v>
      </c>
      <c r="O4835" s="1" t="s">
        <v>46</v>
      </c>
      <c r="P4835" s="1" t="s">
        <v>683</v>
      </c>
      <c r="Q4835" s="1">
        <v>2018</v>
      </c>
      <c r="R4835">
        <v>1</v>
      </c>
      <c r="S4835" s="1" t="s">
        <v>58</v>
      </c>
      <c r="T4835" s="2">
        <f>+R4835</f>
        <v>1</v>
      </c>
      <c r="U4835" s="1" t="s">
        <v>82</v>
      </c>
      <c r="V4835" s="1" t="s">
        <v>83</v>
      </c>
      <c r="X4835" s="1" t="s">
        <v>839</v>
      </c>
    </row>
    <row r="4836" spans="1:24" x14ac:dyDescent="0.25">
      <c r="A4836" s="1" t="s">
        <v>4006</v>
      </c>
      <c r="B4836" s="1" t="s">
        <v>4007</v>
      </c>
      <c r="C4836" s="1" t="s">
        <v>771</v>
      </c>
      <c r="D4836" s="1" t="s">
        <v>1116</v>
      </c>
      <c r="G4836" s="1" t="s">
        <v>774</v>
      </c>
      <c r="H4836" s="1" t="s">
        <v>77</v>
      </c>
      <c r="I4836" s="1" t="s">
        <v>171</v>
      </c>
      <c r="J4836" s="1" t="s">
        <v>6953</v>
      </c>
      <c r="K4836" s="1" t="s">
        <v>44</v>
      </c>
      <c r="L4836" s="1" t="s">
        <v>775</v>
      </c>
      <c r="M4836" s="1" t="s">
        <v>45</v>
      </c>
      <c r="N4836" s="1" t="s">
        <v>46</v>
      </c>
      <c r="O4836" s="1" t="s">
        <v>46</v>
      </c>
      <c r="P4836" s="1" t="s">
        <v>1284</v>
      </c>
      <c r="Q4836" s="1">
        <v>2018</v>
      </c>
      <c r="R4836">
        <v>1</v>
      </c>
      <c r="S4836" s="1" t="s">
        <v>58</v>
      </c>
      <c r="T4836" s="2">
        <f>+R4836</f>
        <v>1</v>
      </c>
      <c r="U4836" s="1" t="s">
        <v>82</v>
      </c>
      <c r="V4836" s="1" t="s">
        <v>83</v>
      </c>
      <c r="X4836" s="1" t="s">
        <v>264</v>
      </c>
    </row>
    <row r="4837" spans="1:24" x14ac:dyDescent="0.25">
      <c r="A4837" s="1" t="s">
        <v>4003</v>
      </c>
      <c r="B4837" s="1" t="s">
        <v>4004</v>
      </c>
      <c r="C4837" s="1" t="s">
        <v>771</v>
      </c>
      <c r="D4837" s="1" t="s">
        <v>1296</v>
      </c>
      <c r="G4837" s="1" t="s">
        <v>782</v>
      </c>
      <c r="H4837" s="1" t="s">
        <v>77</v>
      </c>
      <c r="I4837" s="1" t="s">
        <v>171</v>
      </c>
      <c r="J4837" s="1" t="s">
        <v>6953</v>
      </c>
      <c r="K4837" s="1" t="s">
        <v>44</v>
      </c>
      <c r="L4837" s="1" t="s">
        <v>775</v>
      </c>
      <c r="M4837" s="1" t="s">
        <v>45</v>
      </c>
      <c r="N4837" s="1" t="s">
        <v>46</v>
      </c>
      <c r="O4837" s="1" t="s">
        <v>46</v>
      </c>
      <c r="P4837" s="1" t="s">
        <v>80</v>
      </c>
      <c r="Q4837" s="1">
        <v>2018</v>
      </c>
      <c r="R4837">
        <v>1</v>
      </c>
      <c r="S4837" s="1" t="s">
        <v>58</v>
      </c>
      <c r="T4837" s="2">
        <f>+R4837</f>
        <v>1</v>
      </c>
      <c r="U4837" s="1" t="s">
        <v>82</v>
      </c>
      <c r="V4837" s="1" t="s">
        <v>83</v>
      </c>
      <c r="X4837" s="1" t="s">
        <v>260</v>
      </c>
    </row>
    <row r="4838" spans="1:24" x14ac:dyDescent="0.25">
      <c r="A4838" s="1" t="s">
        <v>4000</v>
      </c>
      <c r="B4838" s="1" t="s">
        <v>4001</v>
      </c>
      <c r="C4838" s="1" t="s">
        <v>771</v>
      </c>
      <c r="D4838" s="1" t="s">
        <v>1085</v>
      </c>
      <c r="G4838" s="1" t="s">
        <v>774</v>
      </c>
      <c r="H4838" s="1" t="s">
        <v>77</v>
      </c>
      <c r="I4838" s="1" t="s">
        <v>43</v>
      </c>
      <c r="J4838" s="1" t="s">
        <v>6954</v>
      </c>
      <c r="K4838" s="1" t="s">
        <v>44</v>
      </c>
      <c r="L4838" s="1" t="s">
        <v>775</v>
      </c>
      <c r="M4838" s="1" t="s">
        <v>45</v>
      </c>
      <c r="N4838" s="1" t="s">
        <v>46</v>
      </c>
      <c r="O4838" s="1" t="s">
        <v>46</v>
      </c>
      <c r="P4838" s="1" t="s">
        <v>872</v>
      </c>
      <c r="Q4838" s="1">
        <v>2018</v>
      </c>
      <c r="R4838">
        <v>80</v>
      </c>
      <c r="S4838" s="1" t="s">
        <v>58</v>
      </c>
      <c r="T4838" s="2">
        <f>+R4838</f>
        <v>80</v>
      </c>
      <c r="U4838" s="1" t="s">
        <v>68</v>
      </c>
      <c r="V4838" s="1" t="s">
        <v>60</v>
      </c>
      <c r="W4838" s="1" t="s">
        <v>61</v>
      </c>
    </row>
    <row r="4839" spans="1:24" x14ac:dyDescent="0.25">
      <c r="A4839" s="1" t="s">
        <v>3996</v>
      </c>
      <c r="B4839" s="1" t="s">
        <v>3997</v>
      </c>
      <c r="C4839" s="1" t="s">
        <v>771</v>
      </c>
      <c r="D4839" s="1" t="s">
        <v>2323</v>
      </c>
      <c r="G4839" s="1" t="s">
        <v>774</v>
      </c>
      <c r="H4839" s="1" t="s">
        <v>77</v>
      </c>
      <c r="I4839" s="1" t="s">
        <v>171</v>
      </c>
      <c r="J4839" s="1" t="s">
        <v>6953</v>
      </c>
      <c r="K4839" s="1" t="s">
        <v>44</v>
      </c>
      <c r="L4839" s="1" t="s">
        <v>775</v>
      </c>
      <c r="M4839" s="1" t="s">
        <v>45</v>
      </c>
      <c r="N4839" s="1" t="s">
        <v>46</v>
      </c>
      <c r="O4839" s="1" t="s">
        <v>46</v>
      </c>
      <c r="P4839" s="1" t="s">
        <v>3999</v>
      </c>
      <c r="Q4839" s="1">
        <v>2018</v>
      </c>
      <c r="R4839">
        <v>1</v>
      </c>
      <c r="S4839" s="1" t="s">
        <v>58</v>
      </c>
      <c r="T4839" s="2">
        <f>+R4839</f>
        <v>1</v>
      </c>
      <c r="U4839" s="1" t="s">
        <v>136</v>
      </c>
      <c r="V4839" s="1" t="s">
        <v>83</v>
      </c>
      <c r="X4839" s="1" t="s">
        <v>839</v>
      </c>
    </row>
    <row r="4840" spans="1:24" x14ac:dyDescent="0.25">
      <c r="A4840" s="1" t="s">
        <v>3992</v>
      </c>
      <c r="B4840" s="1" t="s">
        <v>3993</v>
      </c>
      <c r="C4840" s="1" t="s">
        <v>771</v>
      </c>
      <c r="D4840" s="1" t="s">
        <v>1661</v>
      </c>
      <c r="G4840" s="1" t="s">
        <v>774</v>
      </c>
      <c r="H4840" s="1" t="s">
        <v>77</v>
      </c>
      <c r="I4840" s="1" t="s">
        <v>114</v>
      </c>
      <c r="J4840" s="1" t="s">
        <v>114</v>
      </c>
      <c r="K4840" s="1" t="s">
        <v>44</v>
      </c>
      <c r="L4840" s="1" t="s">
        <v>775</v>
      </c>
      <c r="M4840" s="1" t="s">
        <v>45</v>
      </c>
      <c r="N4840" s="1" t="s">
        <v>46</v>
      </c>
      <c r="O4840" s="1" t="s">
        <v>46</v>
      </c>
      <c r="P4840" s="1" t="s">
        <v>3995</v>
      </c>
      <c r="Q4840" s="1">
        <v>2018</v>
      </c>
      <c r="R4840">
        <v>1</v>
      </c>
      <c r="S4840" s="1" t="s">
        <v>58</v>
      </c>
      <c r="T4840" s="2">
        <f>+R4840</f>
        <v>1</v>
      </c>
      <c r="U4840" s="1" t="s">
        <v>136</v>
      </c>
      <c r="V4840" s="1" t="s">
        <v>83</v>
      </c>
      <c r="X4840" s="1" t="s">
        <v>260</v>
      </c>
    </row>
    <row r="4841" spans="1:24" x14ac:dyDescent="0.25">
      <c r="A4841" s="1" t="s">
        <v>3989</v>
      </c>
      <c r="B4841" s="1" t="s">
        <v>3990</v>
      </c>
      <c r="C4841" s="1" t="s">
        <v>771</v>
      </c>
      <c r="D4841" s="1" t="s">
        <v>1116</v>
      </c>
      <c r="G4841" s="1" t="s">
        <v>774</v>
      </c>
      <c r="H4841" s="1" t="s">
        <v>77</v>
      </c>
      <c r="I4841" s="1" t="s">
        <v>78</v>
      </c>
      <c r="J4841" s="1" t="s">
        <v>78</v>
      </c>
      <c r="K4841" s="1" t="s">
        <v>44</v>
      </c>
      <c r="L4841" s="1" t="s">
        <v>775</v>
      </c>
      <c r="M4841" s="1" t="s">
        <v>45</v>
      </c>
      <c r="N4841" s="1" t="s">
        <v>46</v>
      </c>
      <c r="O4841" s="1" t="s">
        <v>46</v>
      </c>
      <c r="P4841" s="1" t="s">
        <v>130</v>
      </c>
      <c r="Q4841" s="1">
        <v>2018</v>
      </c>
      <c r="R4841">
        <v>9</v>
      </c>
      <c r="S4841" s="1" t="s">
        <v>58</v>
      </c>
      <c r="T4841" s="2">
        <f>+R4841</f>
        <v>9</v>
      </c>
      <c r="U4841" s="1" t="s">
        <v>82</v>
      </c>
      <c r="V4841" s="1" t="s">
        <v>83</v>
      </c>
      <c r="X4841" s="1" t="s">
        <v>289</v>
      </c>
    </row>
    <row r="4842" spans="1:24" x14ac:dyDescent="0.25">
      <c r="A4842" s="1" t="s">
        <v>3986</v>
      </c>
      <c r="B4842" s="1" t="s">
        <v>3987</v>
      </c>
      <c r="C4842" s="1" t="s">
        <v>771</v>
      </c>
      <c r="D4842" s="1" t="s">
        <v>1085</v>
      </c>
      <c r="G4842" s="1" t="s">
        <v>774</v>
      </c>
      <c r="H4842" s="1" t="s">
        <v>77</v>
      </c>
      <c r="I4842" s="1" t="s">
        <v>43</v>
      </c>
      <c r="J4842" s="1" t="s">
        <v>6954</v>
      </c>
      <c r="K4842" s="1" t="s">
        <v>44</v>
      </c>
      <c r="L4842" s="1" t="s">
        <v>775</v>
      </c>
      <c r="M4842" s="1" t="s">
        <v>45</v>
      </c>
      <c r="N4842" s="1" t="s">
        <v>46</v>
      </c>
      <c r="O4842" s="1" t="s">
        <v>46</v>
      </c>
      <c r="P4842" s="1" t="s">
        <v>220</v>
      </c>
      <c r="Q4842" s="1">
        <v>2018</v>
      </c>
      <c r="R4842">
        <v>95</v>
      </c>
      <c r="S4842" s="1" t="s">
        <v>58</v>
      </c>
      <c r="T4842" s="2">
        <f>+R4842</f>
        <v>95</v>
      </c>
      <c r="U4842" s="1" t="s">
        <v>68</v>
      </c>
      <c r="V4842" s="1" t="s">
        <v>60</v>
      </c>
      <c r="W4842" s="1" t="s">
        <v>61</v>
      </c>
    </row>
    <row r="4843" spans="1:24" x14ac:dyDescent="0.25">
      <c r="A4843" s="1" t="s">
        <v>3983</v>
      </c>
      <c r="B4843" s="1" t="s">
        <v>3984</v>
      </c>
      <c r="C4843" s="1" t="s">
        <v>771</v>
      </c>
      <c r="D4843" s="1" t="s">
        <v>1116</v>
      </c>
      <c r="G4843" s="1" t="s">
        <v>774</v>
      </c>
      <c r="H4843" s="1" t="s">
        <v>77</v>
      </c>
      <c r="I4843" s="1" t="s">
        <v>171</v>
      </c>
      <c r="J4843" s="1" t="s">
        <v>6953</v>
      </c>
      <c r="K4843" s="1" t="s">
        <v>44</v>
      </c>
      <c r="L4843" s="1" t="s">
        <v>775</v>
      </c>
      <c r="M4843" s="1" t="s">
        <v>45</v>
      </c>
      <c r="N4843" s="1" t="s">
        <v>46</v>
      </c>
      <c r="O4843" s="1" t="s">
        <v>46</v>
      </c>
      <c r="P4843" s="1" t="s">
        <v>1256</v>
      </c>
      <c r="Q4843" s="1">
        <v>2018</v>
      </c>
      <c r="R4843">
        <v>0</v>
      </c>
      <c r="S4843" s="1" t="s">
        <v>58</v>
      </c>
      <c r="T4843" s="2">
        <f>+R4843</f>
        <v>0</v>
      </c>
      <c r="U4843" s="1" t="s">
        <v>82</v>
      </c>
      <c r="V4843" s="1" t="s">
        <v>83</v>
      </c>
      <c r="X4843" s="1" t="s">
        <v>264</v>
      </c>
    </row>
    <row r="4844" spans="1:24" x14ac:dyDescent="0.25">
      <c r="A4844" s="1" t="s">
        <v>3980</v>
      </c>
      <c r="B4844" s="1" t="s">
        <v>3981</v>
      </c>
      <c r="C4844" s="1" t="s">
        <v>771</v>
      </c>
      <c r="D4844" s="1" t="s">
        <v>1085</v>
      </c>
      <c r="G4844" s="1" t="s">
        <v>774</v>
      </c>
      <c r="H4844" s="1" t="s">
        <v>77</v>
      </c>
      <c r="I4844" s="1" t="s">
        <v>114</v>
      </c>
      <c r="J4844" s="1" t="s">
        <v>114</v>
      </c>
      <c r="K4844" s="1" t="s">
        <v>44</v>
      </c>
      <c r="L4844" s="1" t="s">
        <v>775</v>
      </c>
      <c r="M4844" s="1" t="s">
        <v>45</v>
      </c>
      <c r="N4844" s="1" t="s">
        <v>46</v>
      </c>
      <c r="O4844" s="1" t="s">
        <v>46</v>
      </c>
      <c r="P4844" s="1" t="s">
        <v>3924</v>
      </c>
      <c r="Q4844" s="1">
        <v>2018</v>
      </c>
      <c r="R4844">
        <v>100</v>
      </c>
      <c r="S4844" s="1" t="s">
        <v>58</v>
      </c>
      <c r="T4844" s="2">
        <f>+R4844</f>
        <v>100</v>
      </c>
      <c r="U4844" s="1" t="s">
        <v>82</v>
      </c>
      <c r="V4844" s="1" t="s">
        <v>83</v>
      </c>
      <c r="X4844" s="1" t="s">
        <v>260</v>
      </c>
    </row>
    <row r="4845" spans="1:24" x14ac:dyDescent="0.25">
      <c r="A4845" s="1" t="s">
        <v>3976</v>
      </c>
      <c r="B4845" s="1" t="s">
        <v>3977</v>
      </c>
      <c r="C4845" s="1" t="s">
        <v>771</v>
      </c>
      <c r="D4845" s="1" t="s">
        <v>1075</v>
      </c>
      <c r="G4845" s="1" t="s">
        <v>774</v>
      </c>
      <c r="H4845" s="1" t="s">
        <v>77</v>
      </c>
      <c r="I4845" s="1" t="s">
        <v>171</v>
      </c>
      <c r="J4845" s="1" t="s">
        <v>6953</v>
      </c>
      <c r="K4845" s="1" t="s">
        <v>44</v>
      </c>
      <c r="L4845" s="1" t="s">
        <v>775</v>
      </c>
      <c r="M4845" s="1" t="s">
        <v>45</v>
      </c>
      <c r="N4845" s="1" t="s">
        <v>46</v>
      </c>
      <c r="O4845" s="1" t="s">
        <v>46</v>
      </c>
      <c r="P4845" s="1" t="s">
        <v>2278</v>
      </c>
      <c r="Q4845" s="1">
        <v>2018</v>
      </c>
      <c r="R4845">
        <v>115</v>
      </c>
      <c r="S4845" s="1" t="s">
        <v>58</v>
      </c>
      <c r="T4845" s="2">
        <f>+R4845</f>
        <v>115</v>
      </c>
      <c r="U4845" s="1" t="s">
        <v>68</v>
      </c>
      <c r="V4845" s="1" t="s">
        <v>60</v>
      </c>
      <c r="W4845" s="1" t="s">
        <v>61</v>
      </c>
    </row>
    <row r="4846" spans="1:24" x14ac:dyDescent="0.25">
      <c r="A4846" s="1" t="s">
        <v>3973</v>
      </c>
      <c r="B4846" s="1" t="s">
        <v>3974</v>
      </c>
      <c r="C4846" s="1" t="s">
        <v>771</v>
      </c>
      <c r="D4846" s="1" t="s">
        <v>1116</v>
      </c>
      <c r="G4846" s="1" t="s">
        <v>774</v>
      </c>
      <c r="H4846" s="1" t="s">
        <v>77</v>
      </c>
      <c r="I4846" s="1" t="s">
        <v>171</v>
      </c>
      <c r="J4846" s="1" t="s">
        <v>6953</v>
      </c>
      <c r="K4846" s="1" t="s">
        <v>44</v>
      </c>
      <c r="L4846" s="1" t="s">
        <v>775</v>
      </c>
      <c r="M4846" s="1" t="s">
        <v>45</v>
      </c>
      <c r="N4846" s="1" t="s">
        <v>46</v>
      </c>
      <c r="O4846" s="1" t="s">
        <v>46</v>
      </c>
      <c r="P4846" s="1" t="s">
        <v>143</v>
      </c>
      <c r="Q4846" s="1">
        <v>2018</v>
      </c>
      <c r="R4846">
        <v>1</v>
      </c>
      <c r="S4846" s="1" t="s">
        <v>58</v>
      </c>
      <c r="T4846" s="2">
        <f>+R4846</f>
        <v>1</v>
      </c>
      <c r="U4846" s="1" t="s">
        <v>82</v>
      </c>
      <c r="V4846" s="1" t="s">
        <v>83</v>
      </c>
      <c r="X4846" s="1" t="s">
        <v>482</v>
      </c>
    </row>
    <row r="4847" spans="1:24" x14ac:dyDescent="0.25">
      <c r="A4847" s="1" t="s">
        <v>3970</v>
      </c>
      <c r="B4847" s="1" t="s">
        <v>3971</v>
      </c>
      <c r="C4847" s="1" t="s">
        <v>771</v>
      </c>
      <c r="D4847" s="1" t="s">
        <v>1075</v>
      </c>
      <c r="G4847" s="1" t="s">
        <v>774</v>
      </c>
      <c r="H4847" s="1" t="s">
        <v>77</v>
      </c>
      <c r="I4847" s="1" t="s">
        <v>171</v>
      </c>
      <c r="J4847" s="1" t="s">
        <v>6953</v>
      </c>
      <c r="K4847" s="1" t="s">
        <v>44</v>
      </c>
      <c r="L4847" s="1" t="s">
        <v>775</v>
      </c>
      <c r="M4847" s="1" t="s">
        <v>106</v>
      </c>
      <c r="N4847" s="1" t="s">
        <v>208</v>
      </c>
      <c r="O4847" s="1" t="s">
        <v>46</v>
      </c>
      <c r="P4847" s="1" t="s">
        <v>1278</v>
      </c>
      <c r="Q4847" s="1">
        <v>2018</v>
      </c>
      <c r="R4847">
        <v>1</v>
      </c>
      <c r="S4847" s="1" t="s">
        <v>58</v>
      </c>
      <c r="T4847" s="2">
        <f>+R4847</f>
        <v>1</v>
      </c>
      <c r="U4847" s="1" t="s">
        <v>82</v>
      </c>
      <c r="V4847" s="1" t="s">
        <v>83</v>
      </c>
      <c r="X4847" s="1" t="s">
        <v>839</v>
      </c>
    </row>
    <row r="4848" spans="1:24" x14ac:dyDescent="0.25">
      <c r="A4848" s="1" t="s">
        <v>3966</v>
      </c>
      <c r="B4848" s="1" t="s">
        <v>3967</v>
      </c>
      <c r="C4848" s="1" t="s">
        <v>771</v>
      </c>
      <c r="D4848" s="1" t="s">
        <v>1116</v>
      </c>
      <c r="G4848" s="1" t="s">
        <v>782</v>
      </c>
      <c r="H4848" s="1" t="s">
        <v>77</v>
      </c>
      <c r="I4848" s="1" t="s">
        <v>78</v>
      </c>
      <c r="J4848" s="1" t="s">
        <v>78</v>
      </c>
      <c r="K4848" s="1" t="s">
        <v>44</v>
      </c>
      <c r="L4848" s="1" t="s">
        <v>775</v>
      </c>
      <c r="M4848" s="1" t="s">
        <v>45</v>
      </c>
      <c r="N4848" s="1" t="s">
        <v>46</v>
      </c>
      <c r="O4848" s="1" t="s">
        <v>46</v>
      </c>
      <c r="P4848" s="1" t="s">
        <v>3969</v>
      </c>
      <c r="Q4848" s="1">
        <v>2018</v>
      </c>
      <c r="R4848">
        <v>1</v>
      </c>
      <c r="S4848" s="1" t="s">
        <v>58</v>
      </c>
      <c r="T4848" s="2">
        <f>+R4848</f>
        <v>1</v>
      </c>
      <c r="U4848" s="1" t="s">
        <v>82</v>
      </c>
      <c r="V4848" s="1" t="s">
        <v>83</v>
      </c>
      <c r="X4848" s="1" t="s">
        <v>260</v>
      </c>
    </row>
    <row r="4849" spans="1:24" x14ac:dyDescent="0.25">
      <c r="A4849" s="1" t="s">
        <v>3962</v>
      </c>
      <c r="B4849" s="1" t="s">
        <v>3963</v>
      </c>
      <c r="C4849" s="1" t="s">
        <v>771</v>
      </c>
      <c r="D4849" s="1" t="s">
        <v>3965</v>
      </c>
      <c r="G4849" s="1" t="s">
        <v>774</v>
      </c>
      <c r="H4849" s="1" t="s">
        <v>77</v>
      </c>
      <c r="I4849" s="1" t="s">
        <v>171</v>
      </c>
      <c r="J4849" s="1" t="s">
        <v>6953</v>
      </c>
      <c r="K4849" s="1" t="s">
        <v>44</v>
      </c>
      <c r="L4849" s="1" t="s">
        <v>775</v>
      </c>
      <c r="M4849" s="1" t="s">
        <v>45</v>
      </c>
      <c r="N4849" s="1" t="s">
        <v>46</v>
      </c>
      <c r="O4849" s="1" t="s">
        <v>46</v>
      </c>
      <c r="P4849" s="1" t="s">
        <v>718</v>
      </c>
      <c r="Q4849" s="1">
        <v>2018</v>
      </c>
      <c r="R4849">
        <v>3</v>
      </c>
      <c r="S4849" s="1" t="s">
        <v>58</v>
      </c>
      <c r="T4849" s="2">
        <f>+R4849</f>
        <v>3</v>
      </c>
      <c r="U4849" s="1" t="s">
        <v>82</v>
      </c>
      <c r="V4849" s="1" t="s">
        <v>83</v>
      </c>
      <c r="X4849" s="1" t="s">
        <v>289</v>
      </c>
    </row>
    <row r="4850" spans="1:24" x14ac:dyDescent="0.25">
      <c r="A4850" s="1" t="s">
        <v>3958</v>
      </c>
      <c r="B4850" s="1" t="s">
        <v>3959</v>
      </c>
      <c r="C4850" s="1" t="s">
        <v>771</v>
      </c>
      <c r="D4850" s="1" t="s">
        <v>1116</v>
      </c>
      <c r="G4850" s="1" t="s">
        <v>774</v>
      </c>
      <c r="H4850" s="1" t="s">
        <v>77</v>
      </c>
      <c r="I4850" s="1" t="s">
        <v>171</v>
      </c>
      <c r="J4850" s="1" t="s">
        <v>6953</v>
      </c>
      <c r="K4850" s="1" t="s">
        <v>44</v>
      </c>
      <c r="L4850" s="1" t="s">
        <v>775</v>
      </c>
      <c r="M4850" s="1" t="s">
        <v>45</v>
      </c>
      <c r="N4850" s="1" t="s">
        <v>46</v>
      </c>
      <c r="O4850" s="1" t="s">
        <v>46</v>
      </c>
      <c r="P4850" s="1" t="s">
        <v>3961</v>
      </c>
      <c r="Q4850" s="1">
        <v>2018</v>
      </c>
      <c r="R4850">
        <v>32</v>
      </c>
      <c r="S4850" s="1" t="s">
        <v>58</v>
      </c>
      <c r="T4850" s="2">
        <f>+R4850</f>
        <v>32</v>
      </c>
      <c r="U4850" s="1" t="s">
        <v>68</v>
      </c>
      <c r="V4850" s="1" t="s">
        <v>60</v>
      </c>
      <c r="W4850" s="1" t="s">
        <v>61</v>
      </c>
    </row>
    <row r="4851" spans="1:24" x14ac:dyDescent="0.25">
      <c r="A4851" s="1" t="s">
        <v>3955</v>
      </c>
      <c r="B4851" s="1" t="s">
        <v>3956</v>
      </c>
      <c r="C4851" s="1" t="s">
        <v>771</v>
      </c>
      <c r="D4851" s="1" t="s">
        <v>1075</v>
      </c>
      <c r="G4851" s="1" t="s">
        <v>774</v>
      </c>
      <c r="H4851" s="1" t="s">
        <v>77</v>
      </c>
      <c r="I4851" s="1" t="s">
        <v>171</v>
      </c>
      <c r="J4851" s="1" t="s">
        <v>6953</v>
      </c>
      <c r="K4851" s="1" t="s">
        <v>44</v>
      </c>
      <c r="L4851" s="1" t="s">
        <v>775</v>
      </c>
      <c r="M4851" s="1" t="s">
        <v>45</v>
      </c>
      <c r="N4851" s="1" t="s">
        <v>46</v>
      </c>
      <c r="O4851" s="1" t="s">
        <v>46</v>
      </c>
      <c r="P4851" s="1" t="s">
        <v>1076</v>
      </c>
      <c r="Q4851" s="1">
        <v>2018</v>
      </c>
      <c r="R4851">
        <v>1</v>
      </c>
      <c r="S4851" s="1" t="s">
        <v>58</v>
      </c>
      <c r="T4851" s="2">
        <f>+R4851</f>
        <v>1</v>
      </c>
      <c r="U4851" s="1" t="s">
        <v>82</v>
      </c>
      <c r="V4851" s="1" t="s">
        <v>83</v>
      </c>
      <c r="X4851" s="1" t="s">
        <v>482</v>
      </c>
    </row>
    <row r="4852" spans="1:24" x14ac:dyDescent="0.25">
      <c r="A4852" s="1" t="s">
        <v>3951</v>
      </c>
      <c r="B4852" s="1" t="s">
        <v>3952</v>
      </c>
      <c r="C4852" s="1" t="s">
        <v>771</v>
      </c>
      <c r="D4852" s="1" t="s">
        <v>1116</v>
      </c>
      <c r="G4852" s="1" t="s">
        <v>782</v>
      </c>
      <c r="H4852" s="1" t="s">
        <v>77</v>
      </c>
      <c r="I4852" s="1" t="s">
        <v>171</v>
      </c>
      <c r="J4852" s="1" t="s">
        <v>6953</v>
      </c>
      <c r="K4852" s="1" t="s">
        <v>44</v>
      </c>
      <c r="L4852" s="1" t="s">
        <v>775</v>
      </c>
      <c r="M4852" s="1" t="s">
        <v>45</v>
      </c>
      <c r="N4852" s="1" t="s">
        <v>46</v>
      </c>
      <c r="O4852" s="1" t="s">
        <v>46</v>
      </c>
      <c r="P4852" s="1" t="s">
        <v>3954</v>
      </c>
      <c r="Q4852" s="1">
        <v>2018</v>
      </c>
      <c r="R4852">
        <v>1</v>
      </c>
      <c r="S4852" s="1" t="s">
        <v>58</v>
      </c>
      <c r="T4852" s="2">
        <f>+R4852</f>
        <v>1</v>
      </c>
      <c r="U4852" s="1" t="s">
        <v>82</v>
      </c>
      <c r="V4852" s="1" t="s">
        <v>83</v>
      </c>
      <c r="X4852" s="1" t="s">
        <v>839</v>
      </c>
    </row>
    <row r="4853" spans="1:24" x14ac:dyDescent="0.25">
      <c r="A4853" s="1" t="s">
        <v>3947</v>
      </c>
      <c r="B4853" s="1" t="s">
        <v>3948</v>
      </c>
      <c r="C4853" s="1" t="s">
        <v>771</v>
      </c>
      <c r="D4853" s="1" t="s">
        <v>1296</v>
      </c>
      <c r="G4853" s="1" t="s">
        <v>782</v>
      </c>
      <c r="H4853" s="1" t="s">
        <v>77</v>
      </c>
      <c r="I4853" s="1" t="s">
        <v>43</v>
      </c>
      <c r="J4853" s="1" t="s">
        <v>6954</v>
      </c>
      <c r="K4853" s="1" t="s">
        <v>44</v>
      </c>
      <c r="L4853" s="1" t="s">
        <v>2262</v>
      </c>
      <c r="M4853" s="1" t="s">
        <v>45</v>
      </c>
      <c r="N4853" s="1" t="s">
        <v>46</v>
      </c>
      <c r="O4853" s="1" t="s">
        <v>46</v>
      </c>
      <c r="P4853" s="1" t="s">
        <v>3950</v>
      </c>
      <c r="Q4853" s="1">
        <v>2018</v>
      </c>
      <c r="R4853">
        <v>1</v>
      </c>
      <c r="S4853" s="1" t="s">
        <v>58</v>
      </c>
      <c r="T4853" s="2">
        <f>+R4853</f>
        <v>1</v>
      </c>
      <c r="U4853" s="1" t="s">
        <v>82</v>
      </c>
      <c r="V4853" s="1" t="s">
        <v>83</v>
      </c>
      <c r="X4853" s="1" t="s">
        <v>264</v>
      </c>
    </row>
    <row r="4854" spans="1:24" x14ac:dyDescent="0.25">
      <c r="A4854" s="1" t="s">
        <v>3943</v>
      </c>
      <c r="B4854" s="1" t="s">
        <v>3944</v>
      </c>
      <c r="C4854" s="1" t="s">
        <v>771</v>
      </c>
      <c r="D4854" s="1" t="s">
        <v>1296</v>
      </c>
      <c r="G4854" s="1" t="s">
        <v>774</v>
      </c>
      <c r="H4854" s="1" t="s">
        <v>77</v>
      </c>
      <c r="I4854" s="1" t="s">
        <v>171</v>
      </c>
      <c r="J4854" s="1" t="s">
        <v>6953</v>
      </c>
      <c r="K4854" s="1" t="s">
        <v>44</v>
      </c>
      <c r="L4854" s="1" t="s">
        <v>775</v>
      </c>
      <c r="M4854" s="1" t="s">
        <v>45</v>
      </c>
      <c r="N4854" s="1" t="s">
        <v>46</v>
      </c>
      <c r="O4854" s="1" t="s">
        <v>46</v>
      </c>
      <c r="P4854" s="1" t="s">
        <v>1326</v>
      </c>
      <c r="Q4854" s="1">
        <v>2018</v>
      </c>
      <c r="R4854">
        <v>2</v>
      </c>
      <c r="S4854" s="1" t="s">
        <v>58</v>
      </c>
      <c r="T4854" s="2">
        <f>+R4854</f>
        <v>2</v>
      </c>
      <c r="U4854" s="1" t="s">
        <v>136</v>
      </c>
      <c r="V4854" s="1" t="s">
        <v>83</v>
      </c>
      <c r="X4854" s="1" t="s">
        <v>260</v>
      </c>
    </row>
    <row r="4855" spans="1:24" x14ac:dyDescent="0.25">
      <c r="A4855" s="1" t="s">
        <v>3940</v>
      </c>
      <c r="B4855" s="1" t="s">
        <v>3941</v>
      </c>
      <c r="C4855" s="1" t="s">
        <v>771</v>
      </c>
      <c r="D4855" s="1" t="s">
        <v>1116</v>
      </c>
      <c r="G4855" s="1" t="s">
        <v>782</v>
      </c>
      <c r="H4855" s="1" t="s">
        <v>77</v>
      </c>
      <c r="I4855" s="1" t="s">
        <v>171</v>
      </c>
      <c r="J4855" s="1" t="s">
        <v>6953</v>
      </c>
      <c r="K4855" s="1" t="s">
        <v>44</v>
      </c>
      <c r="L4855" s="1" t="s">
        <v>775</v>
      </c>
      <c r="M4855" s="1" t="s">
        <v>45</v>
      </c>
      <c r="N4855" s="1" t="s">
        <v>46</v>
      </c>
      <c r="O4855" s="1" t="s">
        <v>46</v>
      </c>
      <c r="P4855" s="1" t="s">
        <v>1275</v>
      </c>
      <c r="Q4855" s="1">
        <v>2018</v>
      </c>
      <c r="R4855">
        <v>5</v>
      </c>
      <c r="S4855" s="1" t="s">
        <v>58</v>
      </c>
      <c r="T4855" s="2">
        <f>+R4855</f>
        <v>5</v>
      </c>
      <c r="U4855" s="1" t="s">
        <v>82</v>
      </c>
      <c r="V4855" s="1" t="s">
        <v>83</v>
      </c>
      <c r="X4855" s="1" t="s">
        <v>289</v>
      </c>
    </row>
    <row r="4856" spans="1:24" x14ac:dyDescent="0.25">
      <c r="A4856" s="1" t="s">
        <v>3937</v>
      </c>
      <c r="B4856" s="1" t="s">
        <v>3938</v>
      </c>
      <c r="C4856" s="1" t="s">
        <v>771</v>
      </c>
      <c r="D4856" s="1" t="s">
        <v>1075</v>
      </c>
      <c r="G4856" s="1" t="s">
        <v>774</v>
      </c>
      <c r="H4856" s="1" t="s">
        <v>77</v>
      </c>
      <c r="I4856" s="1" t="s">
        <v>171</v>
      </c>
      <c r="J4856" s="1" t="s">
        <v>6953</v>
      </c>
      <c r="K4856" s="1" t="s">
        <v>44</v>
      </c>
      <c r="L4856" s="1" t="s">
        <v>775</v>
      </c>
      <c r="M4856" s="1" t="s">
        <v>45</v>
      </c>
      <c r="N4856" s="1" t="s">
        <v>46</v>
      </c>
      <c r="O4856" s="1" t="s">
        <v>46</v>
      </c>
      <c r="P4856" s="1" t="s">
        <v>2278</v>
      </c>
      <c r="Q4856" s="1">
        <v>2018</v>
      </c>
      <c r="R4856">
        <v>80</v>
      </c>
      <c r="S4856" s="1" t="s">
        <v>58</v>
      </c>
      <c r="T4856" s="2">
        <f>+R4856</f>
        <v>80</v>
      </c>
      <c r="U4856" s="1" t="s">
        <v>68</v>
      </c>
      <c r="V4856" s="1" t="s">
        <v>60</v>
      </c>
      <c r="W4856" s="1" t="s">
        <v>61</v>
      </c>
    </row>
    <row r="4857" spans="1:24" x14ac:dyDescent="0.25">
      <c r="A4857" s="1" t="s">
        <v>3934</v>
      </c>
      <c r="B4857" s="1" t="s">
        <v>3935</v>
      </c>
      <c r="C4857" s="1" t="s">
        <v>771</v>
      </c>
      <c r="D4857" s="1" t="s">
        <v>1116</v>
      </c>
      <c r="G4857" s="1" t="s">
        <v>782</v>
      </c>
      <c r="H4857" s="1" t="s">
        <v>77</v>
      </c>
      <c r="I4857" s="1" t="s">
        <v>171</v>
      </c>
      <c r="J4857" s="1" t="s">
        <v>6953</v>
      </c>
      <c r="K4857" s="1" t="s">
        <v>44</v>
      </c>
      <c r="L4857" s="1" t="s">
        <v>775</v>
      </c>
      <c r="M4857" s="1" t="s">
        <v>45</v>
      </c>
      <c r="N4857" s="1" t="s">
        <v>46</v>
      </c>
      <c r="O4857" s="1" t="s">
        <v>46</v>
      </c>
      <c r="P4857" s="1" t="s">
        <v>174</v>
      </c>
      <c r="Q4857" s="1">
        <v>2018</v>
      </c>
      <c r="R4857">
        <v>2</v>
      </c>
      <c r="S4857" s="1" t="s">
        <v>58</v>
      </c>
      <c r="T4857" s="2">
        <f>+R4857</f>
        <v>2</v>
      </c>
      <c r="U4857" s="1" t="s">
        <v>82</v>
      </c>
      <c r="V4857" s="1" t="s">
        <v>83</v>
      </c>
      <c r="X4857" s="1" t="s">
        <v>264</v>
      </c>
    </row>
    <row r="4858" spans="1:24" x14ac:dyDescent="0.25">
      <c r="A4858" s="1" t="s">
        <v>3931</v>
      </c>
      <c r="B4858" s="1" t="s">
        <v>3932</v>
      </c>
      <c r="C4858" s="1" t="s">
        <v>771</v>
      </c>
      <c r="D4858" s="1" t="s">
        <v>1116</v>
      </c>
      <c r="G4858" s="1" t="s">
        <v>774</v>
      </c>
      <c r="H4858" s="1" t="s">
        <v>77</v>
      </c>
      <c r="I4858" s="1" t="s">
        <v>171</v>
      </c>
      <c r="J4858" s="1" t="s">
        <v>6953</v>
      </c>
      <c r="K4858" s="1" t="s">
        <v>44</v>
      </c>
      <c r="L4858" s="1" t="s">
        <v>775</v>
      </c>
      <c r="M4858" s="1" t="s">
        <v>45</v>
      </c>
      <c r="N4858" s="1" t="s">
        <v>46</v>
      </c>
      <c r="O4858" s="1" t="s">
        <v>46</v>
      </c>
      <c r="P4858" s="1" t="s">
        <v>2278</v>
      </c>
      <c r="Q4858" s="1">
        <v>2018</v>
      </c>
      <c r="R4858">
        <v>1</v>
      </c>
      <c r="S4858" s="1" t="s">
        <v>58</v>
      </c>
      <c r="T4858" s="2">
        <f>+R4858</f>
        <v>1</v>
      </c>
      <c r="U4858" s="1" t="s">
        <v>82</v>
      </c>
      <c r="V4858" s="1" t="s">
        <v>83</v>
      </c>
      <c r="X4858" s="1" t="s">
        <v>260</v>
      </c>
    </row>
    <row r="4859" spans="1:24" x14ac:dyDescent="0.25">
      <c r="A4859" s="1" t="s">
        <v>3928</v>
      </c>
      <c r="B4859" s="1" t="s">
        <v>3929</v>
      </c>
      <c r="C4859" s="1" t="s">
        <v>771</v>
      </c>
      <c r="D4859" s="1" t="s">
        <v>1116</v>
      </c>
      <c r="G4859" s="1" t="s">
        <v>774</v>
      </c>
      <c r="H4859" s="1" t="s">
        <v>77</v>
      </c>
      <c r="I4859" s="1" t="s">
        <v>171</v>
      </c>
      <c r="J4859" s="1" t="s">
        <v>6953</v>
      </c>
      <c r="K4859" s="1" t="s">
        <v>44</v>
      </c>
      <c r="L4859" s="1" t="s">
        <v>775</v>
      </c>
      <c r="M4859" s="1" t="s">
        <v>45</v>
      </c>
      <c r="N4859" s="1" t="s">
        <v>46</v>
      </c>
      <c r="O4859" s="1" t="s">
        <v>46</v>
      </c>
      <c r="P4859" s="1" t="s">
        <v>310</v>
      </c>
      <c r="Q4859" s="1">
        <v>2018</v>
      </c>
      <c r="R4859">
        <v>55</v>
      </c>
      <c r="S4859" s="1" t="s">
        <v>58</v>
      </c>
      <c r="T4859" s="2">
        <f>+R4859</f>
        <v>55</v>
      </c>
      <c r="U4859" s="1" t="s">
        <v>68</v>
      </c>
      <c r="V4859" s="1" t="s">
        <v>60</v>
      </c>
      <c r="W4859" s="1" t="s">
        <v>61</v>
      </c>
    </row>
    <row r="4860" spans="1:24" x14ac:dyDescent="0.25">
      <c r="A4860" s="1" t="s">
        <v>3925</v>
      </c>
      <c r="B4860" s="1" t="s">
        <v>3926</v>
      </c>
      <c r="C4860" s="1" t="s">
        <v>771</v>
      </c>
      <c r="D4860" s="1" t="s">
        <v>1116</v>
      </c>
      <c r="G4860" s="1" t="s">
        <v>774</v>
      </c>
      <c r="H4860" s="1" t="s">
        <v>77</v>
      </c>
      <c r="I4860" s="1" t="s">
        <v>78</v>
      </c>
      <c r="J4860" s="1" t="s">
        <v>78</v>
      </c>
      <c r="K4860" s="1" t="s">
        <v>44</v>
      </c>
      <c r="L4860" s="1" t="s">
        <v>775</v>
      </c>
      <c r="M4860" s="1" t="s">
        <v>45</v>
      </c>
      <c r="N4860" s="1" t="s">
        <v>46</v>
      </c>
      <c r="O4860" s="1" t="s">
        <v>46</v>
      </c>
      <c r="P4860" s="1" t="s">
        <v>230</v>
      </c>
      <c r="Q4860" s="1">
        <v>2018</v>
      </c>
    </row>
    <row r="4861" spans="1:24" x14ac:dyDescent="0.25">
      <c r="A4861" s="1" t="s">
        <v>3921</v>
      </c>
      <c r="B4861" s="1" t="s">
        <v>3922</v>
      </c>
      <c r="C4861" s="1" t="s">
        <v>771</v>
      </c>
      <c r="D4861" s="1" t="s">
        <v>1116</v>
      </c>
      <c r="G4861" s="1" t="s">
        <v>774</v>
      </c>
      <c r="H4861" s="1" t="s">
        <v>77</v>
      </c>
      <c r="I4861" s="1" t="s">
        <v>171</v>
      </c>
      <c r="J4861" s="1" t="s">
        <v>6953</v>
      </c>
      <c r="K4861" s="1" t="s">
        <v>44</v>
      </c>
      <c r="L4861" s="1" t="s">
        <v>775</v>
      </c>
      <c r="M4861" s="1" t="s">
        <v>45</v>
      </c>
      <c r="N4861" s="1" t="s">
        <v>46</v>
      </c>
      <c r="O4861" s="1" t="s">
        <v>46</v>
      </c>
      <c r="P4861" s="1" t="s">
        <v>3924</v>
      </c>
      <c r="Q4861" s="1">
        <v>2018</v>
      </c>
      <c r="R4861">
        <v>0</v>
      </c>
      <c r="S4861" s="1" t="s">
        <v>58</v>
      </c>
      <c r="T4861" s="2">
        <f>+R4861</f>
        <v>0</v>
      </c>
      <c r="U4861" s="1" t="s">
        <v>68</v>
      </c>
      <c r="V4861" s="1" t="s">
        <v>60</v>
      </c>
      <c r="W4861" s="1" t="s">
        <v>61</v>
      </c>
    </row>
    <row r="4862" spans="1:24" x14ac:dyDescent="0.25">
      <c r="A4862" s="1" t="s">
        <v>3918</v>
      </c>
      <c r="B4862" s="1" t="s">
        <v>3919</v>
      </c>
      <c r="C4862" s="1" t="s">
        <v>771</v>
      </c>
      <c r="D4862" s="1" t="s">
        <v>1116</v>
      </c>
      <c r="G4862" s="1" t="s">
        <v>774</v>
      </c>
      <c r="H4862" s="1" t="s">
        <v>77</v>
      </c>
      <c r="I4862" s="1" t="s">
        <v>78</v>
      </c>
      <c r="J4862" s="1" t="s">
        <v>78</v>
      </c>
      <c r="K4862" s="1" t="s">
        <v>44</v>
      </c>
      <c r="L4862" s="1" t="s">
        <v>775</v>
      </c>
      <c r="M4862" s="1" t="s">
        <v>45</v>
      </c>
      <c r="N4862" s="1" t="s">
        <v>46</v>
      </c>
      <c r="O4862" s="1" t="s">
        <v>46</v>
      </c>
      <c r="P4862" s="1" t="s">
        <v>283</v>
      </c>
      <c r="Q4862" s="1">
        <v>2018</v>
      </c>
      <c r="R4862">
        <v>1</v>
      </c>
      <c r="S4862" s="1" t="s">
        <v>58</v>
      </c>
      <c r="T4862" s="2">
        <f>+R4862</f>
        <v>1</v>
      </c>
      <c r="U4862" s="1" t="s">
        <v>136</v>
      </c>
      <c r="V4862" s="1" t="s">
        <v>83</v>
      </c>
      <c r="X4862" s="1" t="s">
        <v>839</v>
      </c>
    </row>
    <row r="4863" spans="1:24" x14ac:dyDescent="0.25">
      <c r="A4863" s="1" t="s">
        <v>3915</v>
      </c>
      <c r="B4863" s="1" t="s">
        <v>3916</v>
      </c>
      <c r="C4863" s="1" t="s">
        <v>771</v>
      </c>
      <c r="D4863" s="1" t="s">
        <v>1116</v>
      </c>
      <c r="G4863" s="1" t="s">
        <v>774</v>
      </c>
      <c r="H4863" s="1" t="s">
        <v>77</v>
      </c>
      <c r="I4863" s="1" t="s">
        <v>171</v>
      </c>
      <c r="J4863" s="1" t="s">
        <v>6953</v>
      </c>
      <c r="K4863" s="1" t="s">
        <v>44</v>
      </c>
      <c r="L4863" s="1" t="s">
        <v>775</v>
      </c>
      <c r="M4863" s="1" t="s">
        <v>45</v>
      </c>
      <c r="N4863" s="1" t="s">
        <v>46</v>
      </c>
      <c r="O4863" s="1" t="s">
        <v>46</v>
      </c>
      <c r="P4863" s="1" t="s">
        <v>1117</v>
      </c>
      <c r="Q4863" s="1">
        <v>2018</v>
      </c>
      <c r="R4863">
        <v>2</v>
      </c>
      <c r="S4863" s="1" t="s">
        <v>58</v>
      </c>
      <c r="T4863" s="2">
        <f>+R4863</f>
        <v>2</v>
      </c>
      <c r="U4863" s="1" t="s">
        <v>82</v>
      </c>
      <c r="V4863" s="1" t="s">
        <v>83</v>
      </c>
      <c r="X4863" s="1" t="s">
        <v>260</v>
      </c>
    </row>
    <row r="4864" spans="1:24" x14ac:dyDescent="0.25">
      <c r="A4864" s="1" t="s">
        <v>3912</v>
      </c>
      <c r="B4864" s="1" t="s">
        <v>3913</v>
      </c>
      <c r="C4864" s="1" t="s">
        <v>771</v>
      </c>
      <c r="D4864" s="1" t="s">
        <v>1116</v>
      </c>
      <c r="G4864" s="1" t="s">
        <v>774</v>
      </c>
      <c r="H4864" s="1" t="s">
        <v>77</v>
      </c>
      <c r="I4864" s="1" t="s">
        <v>78</v>
      </c>
      <c r="J4864" s="1" t="s">
        <v>78</v>
      </c>
      <c r="K4864" s="1" t="s">
        <v>44</v>
      </c>
      <c r="L4864" s="1" t="s">
        <v>775</v>
      </c>
      <c r="M4864" s="1" t="s">
        <v>45</v>
      </c>
      <c r="N4864" s="1" t="s">
        <v>46</v>
      </c>
      <c r="O4864" s="1" t="s">
        <v>46</v>
      </c>
      <c r="P4864" s="1" t="s">
        <v>48</v>
      </c>
      <c r="Q4864" s="1">
        <v>2018</v>
      </c>
      <c r="R4864">
        <v>3</v>
      </c>
      <c r="S4864" s="1" t="s">
        <v>58</v>
      </c>
      <c r="T4864" s="2">
        <f>+R4864</f>
        <v>3</v>
      </c>
      <c r="U4864" s="1" t="s">
        <v>82</v>
      </c>
      <c r="V4864" s="1" t="s">
        <v>83</v>
      </c>
      <c r="X4864" s="1" t="s">
        <v>289</v>
      </c>
    </row>
    <row r="4865" spans="1:24" x14ac:dyDescent="0.25">
      <c r="A4865" s="1" t="s">
        <v>3908</v>
      </c>
      <c r="B4865" s="1" t="s">
        <v>3909</v>
      </c>
      <c r="C4865" s="1" t="s">
        <v>771</v>
      </c>
      <c r="D4865" s="1" t="s">
        <v>1116</v>
      </c>
      <c r="G4865" s="1" t="s">
        <v>774</v>
      </c>
      <c r="H4865" s="1" t="s">
        <v>77</v>
      </c>
      <c r="I4865" s="1" t="s">
        <v>171</v>
      </c>
      <c r="J4865" s="1" t="s">
        <v>6953</v>
      </c>
      <c r="K4865" s="1" t="s">
        <v>44</v>
      </c>
      <c r="L4865" s="1" t="s">
        <v>775</v>
      </c>
      <c r="M4865" s="1" t="s">
        <v>45</v>
      </c>
      <c r="N4865" s="1" t="s">
        <v>46</v>
      </c>
      <c r="O4865" s="1" t="s">
        <v>46</v>
      </c>
      <c r="P4865" s="1" t="s">
        <v>3911</v>
      </c>
      <c r="Q4865" s="1">
        <v>2018</v>
      </c>
      <c r="R4865">
        <v>80</v>
      </c>
      <c r="S4865" s="1" t="s">
        <v>58</v>
      </c>
      <c r="T4865" s="2">
        <f>+R4865</f>
        <v>80</v>
      </c>
      <c r="U4865" s="1" t="s">
        <v>68</v>
      </c>
      <c r="V4865" s="1" t="s">
        <v>60</v>
      </c>
      <c r="W4865" s="1" t="s">
        <v>61</v>
      </c>
    </row>
    <row r="4866" spans="1:24" x14ac:dyDescent="0.25">
      <c r="A4866" s="1" t="s">
        <v>3905</v>
      </c>
      <c r="B4866" s="1" t="s">
        <v>3906</v>
      </c>
      <c r="C4866" s="1" t="s">
        <v>771</v>
      </c>
      <c r="D4866" s="1" t="s">
        <v>1116</v>
      </c>
      <c r="G4866" s="1" t="s">
        <v>774</v>
      </c>
      <c r="H4866" s="1" t="s">
        <v>77</v>
      </c>
      <c r="I4866" s="1" t="s">
        <v>171</v>
      </c>
      <c r="J4866" s="1" t="s">
        <v>6953</v>
      </c>
      <c r="K4866" s="1" t="s">
        <v>44</v>
      </c>
      <c r="L4866" s="1" t="s">
        <v>775</v>
      </c>
      <c r="M4866" s="1" t="s">
        <v>45</v>
      </c>
      <c r="N4866" s="1" t="s">
        <v>46</v>
      </c>
      <c r="O4866" s="1" t="s">
        <v>46</v>
      </c>
      <c r="P4866" s="1" t="s">
        <v>1374</v>
      </c>
      <c r="Q4866" s="1">
        <v>2018</v>
      </c>
      <c r="R4866">
        <v>1</v>
      </c>
      <c r="S4866" s="1" t="s">
        <v>58</v>
      </c>
      <c r="T4866" s="2">
        <f>+R4866</f>
        <v>1</v>
      </c>
      <c r="U4866" s="1" t="s">
        <v>82</v>
      </c>
      <c r="V4866" s="1" t="s">
        <v>83</v>
      </c>
      <c r="X4866" s="1" t="s">
        <v>264</v>
      </c>
    </row>
    <row r="4867" spans="1:24" x14ac:dyDescent="0.25">
      <c r="A4867" s="1" t="s">
        <v>3902</v>
      </c>
      <c r="B4867" s="1" t="s">
        <v>3903</v>
      </c>
      <c r="C4867" s="1" t="s">
        <v>771</v>
      </c>
      <c r="D4867" s="1" t="s">
        <v>1116</v>
      </c>
      <c r="G4867" s="1" t="s">
        <v>774</v>
      </c>
      <c r="H4867" s="1" t="s">
        <v>77</v>
      </c>
      <c r="I4867" s="1" t="s">
        <v>263</v>
      </c>
      <c r="J4867" s="1" t="s">
        <v>6950</v>
      </c>
      <c r="K4867" s="1" t="s">
        <v>50</v>
      </c>
      <c r="M4867" s="1" t="s">
        <v>45</v>
      </c>
      <c r="N4867" s="1" t="s">
        <v>46</v>
      </c>
      <c r="O4867" s="1" t="s">
        <v>46</v>
      </c>
      <c r="P4867" s="1" t="s">
        <v>2278</v>
      </c>
      <c r="Q4867" s="1">
        <v>2018</v>
      </c>
      <c r="R4867">
        <v>1</v>
      </c>
      <c r="S4867" s="1" t="s">
        <v>58</v>
      </c>
      <c r="T4867" s="2">
        <f>+R4867</f>
        <v>1</v>
      </c>
      <c r="U4867" s="1" t="s">
        <v>82</v>
      </c>
      <c r="V4867" s="1" t="s">
        <v>83</v>
      </c>
      <c r="X4867" s="1" t="s">
        <v>260</v>
      </c>
    </row>
    <row r="4868" spans="1:24" x14ac:dyDescent="0.25">
      <c r="A4868" s="1" t="s">
        <v>3899</v>
      </c>
      <c r="B4868" s="1" t="s">
        <v>3900</v>
      </c>
      <c r="C4868" s="1" t="s">
        <v>771</v>
      </c>
      <c r="D4868" s="1" t="s">
        <v>1116</v>
      </c>
      <c r="G4868" s="1" t="s">
        <v>774</v>
      </c>
      <c r="H4868" s="1" t="s">
        <v>77</v>
      </c>
      <c r="I4868" s="1" t="s">
        <v>171</v>
      </c>
      <c r="J4868" s="1" t="s">
        <v>6953</v>
      </c>
      <c r="K4868" s="1" t="s">
        <v>44</v>
      </c>
      <c r="L4868" s="1" t="s">
        <v>775</v>
      </c>
      <c r="M4868" s="1" t="s">
        <v>45</v>
      </c>
      <c r="N4868" s="1" t="s">
        <v>46</v>
      </c>
      <c r="O4868" s="1" t="s">
        <v>46</v>
      </c>
      <c r="P4868" s="1" t="s">
        <v>1377</v>
      </c>
      <c r="Q4868" s="1">
        <v>2018</v>
      </c>
      <c r="R4868">
        <v>30</v>
      </c>
      <c r="S4868" s="1" t="s">
        <v>58</v>
      </c>
      <c r="T4868" s="2">
        <f>+R4868</f>
        <v>30</v>
      </c>
      <c r="U4868" s="1" t="s">
        <v>68</v>
      </c>
      <c r="V4868" s="1" t="s">
        <v>60</v>
      </c>
      <c r="W4868" s="1" t="s">
        <v>61</v>
      </c>
    </row>
    <row r="4869" spans="1:24" x14ac:dyDescent="0.25">
      <c r="A4869" s="1" t="s">
        <v>3897</v>
      </c>
      <c r="B4869" s="1" t="s">
        <v>2995</v>
      </c>
      <c r="C4869" s="1" t="s">
        <v>771</v>
      </c>
      <c r="D4869" s="1" t="s">
        <v>1116</v>
      </c>
      <c r="G4869" s="1" t="s">
        <v>774</v>
      </c>
      <c r="H4869" s="1" t="s">
        <v>77</v>
      </c>
      <c r="I4869" s="1" t="s">
        <v>78</v>
      </c>
      <c r="J4869" s="1" t="s">
        <v>78</v>
      </c>
      <c r="K4869" s="1" t="s">
        <v>44</v>
      </c>
      <c r="L4869" s="1" t="s">
        <v>775</v>
      </c>
      <c r="M4869" s="1" t="s">
        <v>45</v>
      </c>
      <c r="N4869" s="1" t="s">
        <v>46</v>
      </c>
      <c r="O4869" s="1" t="s">
        <v>46</v>
      </c>
      <c r="P4869" s="1" t="s">
        <v>2278</v>
      </c>
      <c r="Q4869" s="1">
        <v>2018</v>
      </c>
      <c r="R4869">
        <v>0</v>
      </c>
      <c r="S4869" s="1" t="s">
        <v>58</v>
      </c>
      <c r="T4869" s="2">
        <f>+R4869</f>
        <v>0</v>
      </c>
      <c r="U4869" s="1" t="s">
        <v>82</v>
      </c>
      <c r="V4869" s="1" t="s">
        <v>83</v>
      </c>
      <c r="X4869" s="1" t="s">
        <v>264</v>
      </c>
    </row>
    <row r="4870" spans="1:24" x14ac:dyDescent="0.25">
      <c r="A4870" s="1" t="s">
        <v>3894</v>
      </c>
      <c r="B4870" s="1" t="s">
        <v>3895</v>
      </c>
      <c r="C4870" s="1" t="s">
        <v>771</v>
      </c>
      <c r="D4870" s="1" t="s">
        <v>1919</v>
      </c>
      <c r="G4870" s="1" t="s">
        <v>782</v>
      </c>
      <c r="H4870" s="1" t="s">
        <v>77</v>
      </c>
      <c r="I4870" s="1" t="s">
        <v>43</v>
      </c>
      <c r="J4870" s="1" t="s">
        <v>6954</v>
      </c>
      <c r="K4870" s="1" t="s">
        <v>44</v>
      </c>
      <c r="L4870" s="1" t="s">
        <v>775</v>
      </c>
      <c r="M4870" s="1" t="s">
        <v>45</v>
      </c>
      <c r="N4870" s="1" t="s">
        <v>46</v>
      </c>
      <c r="O4870" s="1" t="s">
        <v>46</v>
      </c>
      <c r="P4870" s="1" t="s">
        <v>333</v>
      </c>
      <c r="Q4870" s="1">
        <v>2018</v>
      </c>
      <c r="R4870">
        <v>0</v>
      </c>
      <c r="S4870" s="1" t="s">
        <v>58</v>
      </c>
      <c r="T4870" s="2">
        <f>+R4870</f>
        <v>0</v>
      </c>
      <c r="U4870" s="1" t="s">
        <v>82</v>
      </c>
      <c r="V4870" s="1" t="s">
        <v>83</v>
      </c>
      <c r="X4870" s="1" t="s">
        <v>260</v>
      </c>
    </row>
    <row r="4871" spans="1:24" x14ac:dyDescent="0.25">
      <c r="A4871" s="1" t="s">
        <v>3891</v>
      </c>
      <c r="B4871" s="1" t="s">
        <v>3892</v>
      </c>
      <c r="C4871" s="1" t="s">
        <v>771</v>
      </c>
      <c r="D4871" s="1" t="s">
        <v>1919</v>
      </c>
      <c r="G4871" s="1" t="s">
        <v>782</v>
      </c>
      <c r="H4871" s="1" t="s">
        <v>77</v>
      </c>
      <c r="I4871" s="1" t="s">
        <v>43</v>
      </c>
      <c r="J4871" s="1" t="s">
        <v>6954</v>
      </c>
      <c r="K4871" s="1" t="s">
        <v>44</v>
      </c>
      <c r="L4871" s="1" t="s">
        <v>775</v>
      </c>
      <c r="M4871" s="1" t="s">
        <v>45</v>
      </c>
      <c r="N4871" s="1" t="s">
        <v>46</v>
      </c>
      <c r="O4871" s="1" t="s">
        <v>46</v>
      </c>
      <c r="P4871" s="1" t="s">
        <v>278</v>
      </c>
      <c r="Q4871" s="1">
        <v>2018</v>
      </c>
      <c r="R4871">
        <v>35</v>
      </c>
      <c r="S4871" s="1" t="s">
        <v>58</v>
      </c>
      <c r="T4871" s="2">
        <f>+R4871</f>
        <v>35</v>
      </c>
      <c r="U4871" s="1" t="s">
        <v>68</v>
      </c>
      <c r="V4871" s="1" t="s">
        <v>60</v>
      </c>
      <c r="W4871" s="1" t="s">
        <v>61</v>
      </c>
    </row>
    <row r="4872" spans="1:24" x14ac:dyDescent="0.25">
      <c r="A4872" s="1" t="s">
        <v>3888</v>
      </c>
      <c r="B4872" s="1" t="s">
        <v>3889</v>
      </c>
      <c r="C4872" s="1" t="s">
        <v>771</v>
      </c>
      <c r="D4872" s="1" t="s">
        <v>1446</v>
      </c>
      <c r="G4872" s="1" t="s">
        <v>774</v>
      </c>
      <c r="H4872" s="1" t="s">
        <v>77</v>
      </c>
      <c r="I4872" s="1" t="s">
        <v>43</v>
      </c>
      <c r="J4872" s="1" t="s">
        <v>6954</v>
      </c>
      <c r="K4872" s="1" t="s">
        <v>44</v>
      </c>
      <c r="L4872" s="1" t="s">
        <v>775</v>
      </c>
      <c r="M4872" s="1" t="s">
        <v>45</v>
      </c>
      <c r="N4872" s="1" t="s">
        <v>46</v>
      </c>
      <c r="O4872" s="1" t="s">
        <v>46</v>
      </c>
      <c r="P4872" s="1" t="s">
        <v>160</v>
      </c>
      <c r="Q4872" s="1">
        <v>2018</v>
      </c>
    </row>
    <row r="4873" spans="1:24" x14ac:dyDescent="0.25">
      <c r="A4873" s="1" t="s">
        <v>3885</v>
      </c>
      <c r="B4873" s="1" t="s">
        <v>3886</v>
      </c>
      <c r="C4873" s="1" t="s">
        <v>771</v>
      </c>
      <c r="D4873" s="1" t="s">
        <v>1075</v>
      </c>
      <c r="G4873" s="1" t="s">
        <v>774</v>
      </c>
      <c r="H4873" s="1" t="s">
        <v>77</v>
      </c>
      <c r="I4873" s="1" t="s">
        <v>171</v>
      </c>
      <c r="J4873" s="1" t="s">
        <v>6953</v>
      </c>
      <c r="K4873" s="1" t="s">
        <v>44</v>
      </c>
      <c r="L4873" s="1" t="s">
        <v>775</v>
      </c>
      <c r="M4873" s="1" t="s">
        <v>45</v>
      </c>
      <c r="N4873" s="1" t="s">
        <v>46</v>
      </c>
      <c r="O4873" s="1" t="s">
        <v>46</v>
      </c>
      <c r="P4873" s="1" t="s">
        <v>2278</v>
      </c>
      <c r="Q4873" s="1">
        <v>2018</v>
      </c>
    </row>
    <row r="4874" spans="1:24" x14ac:dyDescent="0.25">
      <c r="A4874" s="1" t="s">
        <v>3881</v>
      </c>
      <c r="B4874" s="1" t="s">
        <v>3882</v>
      </c>
      <c r="C4874" s="1" t="s">
        <v>771</v>
      </c>
      <c r="D4874" s="1" t="s">
        <v>1075</v>
      </c>
      <c r="G4874" s="1" t="s">
        <v>774</v>
      </c>
      <c r="H4874" s="1" t="s">
        <v>77</v>
      </c>
      <c r="I4874" s="1" t="s">
        <v>171</v>
      </c>
      <c r="J4874" s="1" t="s">
        <v>6953</v>
      </c>
      <c r="K4874" s="1" t="s">
        <v>44</v>
      </c>
      <c r="L4874" s="1" t="s">
        <v>775</v>
      </c>
      <c r="M4874" s="1" t="s">
        <v>45</v>
      </c>
      <c r="N4874" s="1" t="s">
        <v>46</v>
      </c>
      <c r="O4874" s="1" t="s">
        <v>46</v>
      </c>
      <c r="P4874" s="1" t="s">
        <v>3884</v>
      </c>
      <c r="Q4874" s="1">
        <v>2018</v>
      </c>
      <c r="R4874">
        <v>1</v>
      </c>
      <c r="S4874" s="1" t="s">
        <v>58</v>
      </c>
      <c r="T4874" s="2">
        <f>+R4874</f>
        <v>1</v>
      </c>
      <c r="U4874" s="1" t="s">
        <v>82</v>
      </c>
      <c r="V4874" s="1" t="s">
        <v>83</v>
      </c>
      <c r="X4874" s="1" t="s">
        <v>839</v>
      </c>
    </row>
    <row r="4875" spans="1:24" x14ac:dyDescent="0.25">
      <c r="A4875" s="1" t="s">
        <v>3878</v>
      </c>
      <c r="B4875" s="1" t="s">
        <v>3879</v>
      </c>
      <c r="C4875" s="1" t="s">
        <v>771</v>
      </c>
      <c r="D4875" s="1" t="s">
        <v>1919</v>
      </c>
      <c r="G4875" s="1" t="s">
        <v>782</v>
      </c>
      <c r="H4875" s="1" t="s">
        <v>77</v>
      </c>
      <c r="I4875" s="1" t="s">
        <v>43</v>
      </c>
      <c r="J4875" s="1" t="s">
        <v>6954</v>
      </c>
      <c r="K4875" s="1" t="s">
        <v>44</v>
      </c>
      <c r="L4875" s="1" t="s">
        <v>775</v>
      </c>
      <c r="M4875" s="1" t="s">
        <v>45</v>
      </c>
      <c r="N4875" s="1" t="s">
        <v>46</v>
      </c>
      <c r="O4875" s="1" t="s">
        <v>46</v>
      </c>
      <c r="P4875" s="1" t="s">
        <v>2109</v>
      </c>
      <c r="Q4875" s="1">
        <v>2018</v>
      </c>
      <c r="R4875">
        <v>1</v>
      </c>
      <c r="S4875" s="1" t="s">
        <v>58</v>
      </c>
      <c r="T4875" s="2">
        <f>+R4875</f>
        <v>1</v>
      </c>
      <c r="U4875" s="1" t="s">
        <v>82</v>
      </c>
      <c r="V4875" s="1" t="s">
        <v>83</v>
      </c>
      <c r="X4875" s="1" t="s">
        <v>264</v>
      </c>
    </row>
    <row r="4876" spans="1:24" x14ac:dyDescent="0.25">
      <c r="A4876" s="1" t="s">
        <v>3875</v>
      </c>
      <c r="B4876" s="1" t="s">
        <v>3876</v>
      </c>
      <c r="C4876" s="1" t="s">
        <v>771</v>
      </c>
      <c r="D4876" s="1" t="s">
        <v>1296</v>
      </c>
      <c r="G4876" s="1" t="s">
        <v>782</v>
      </c>
      <c r="H4876" s="1" t="s">
        <v>77</v>
      </c>
      <c r="I4876" s="1" t="s">
        <v>43</v>
      </c>
      <c r="J4876" s="1" t="s">
        <v>6954</v>
      </c>
      <c r="K4876" s="1" t="s">
        <v>44</v>
      </c>
      <c r="L4876" s="1" t="s">
        <v>775</v>
      </c>
      <c r="M4876" s="1" t="s">
        <v>45</v>
      </c>
      <c r="N4876" s="1" t="s">
        <v>46</v>
      </c>
      <c r="O4876" s="1" t="s">
        <v>46</v>
      </c>
      <c r="P4876" s="1" t="s">
        <v>280</v>
      </c>
      <c r="Q4876" s="1">
        <v>2018</v>
      </c>
      <c r="R4876">
        <v>1</v>
      </c>
      <c r="S4876" s="1" t="s">
        <v>58</v>
      </c>
      <c r="T4876" s="2">
        <f>+R4876</f>
        <v>1</v>
      </c>
      <c r="U4876" s="1" t="s">
        <v>82</v>
      </c>
      <c r="V4876" s="1" t="s">
        <v>83</v>
      </c>
      <c r="X4876" s="1" t="s">
        <v>260</v>
      </c>
    </row>
    <row r="4877" spans="1:24" x14ac:dyDescent="0.25">
      <c r="A4877" s="1" t="s">
        <v>3872</v>
      </c>
      <c r="B4877" s="1" t="s">
        <v>3873</v>
      </c>
      <c r="C4877" s="1" t="s">
        <v>771</v>
      </c>
      <c r="D4877" s="1" t="s">
        <v>1075</v>
      </c>
      <c r="G4877" s="1" t="s">
        <v>774</v>
      </c>
      <c r="H4877" s="1" t="s">
        <v>77</v>
      </c>
      <c r="I4877" s="1" t="s">
        <v>171</v>
      </c>
      <c r="J4877" s="1" t="s">
        <v>6953</v>
      </c>
      <c r="K4877" s="1" t="s">
        <v>44</v>
      </c>
      <c r="L4877" s="1" t="s">
        <v>775</v>
      </c>
      <c r="M4877" s="1" t="s">
        <v>106</v>
      </c>
      <c r="N4877" s="1" t="s">
        <v>41</v>
      </c>
      <c r="O4877" s="1" t="s">
        <v>46</v>
      </c>
      <c r="P4877" s="1" t="s">
        <v>3534</v>
      </c>
      <c r="Q4877" s="1">
        <v>2018</v>
      </c>
      <c r="R4877">
        <v>20</v>
      </c>
      <c r="S4877" s="1" t="s">
        <v>58</v>
      </c>
      <c r="T4877" s="2">
        <f>+R4877</f>
        <v>20</v>
      </c>
      <c r="U4877" s="1" t="s">
        <v>68</v>
      </c>
      <c r="V4877" s="1" t="s">
        <v>60</v>
      </c>
      <c r="W4877" s="1" t="s">
        <v>61</v>
      </c>
    </row>
    <row r="4878" spans="1:24" x14ac:dyDescent="0.25">
      <c r="A4878" s="1" t="s">
        <v>3869</v>
      </c>
      <c r="B4878" s="1" t="s">
        <v>3870</v>
      </c>
      <c r="C4878" s="1" t="s">
        <v>771</v>
      </c>
      <c r="D4878" s="1" t="s">
        <v>1661</v>
      </c>
      <c r="G4878" s="1" t="s">
        <v>774</v>
      </c>
      <c r="H4878" s="1" t="s">
        <v>77</v>
      </c>
      <c r="I4878" s="1" t="s">
        <v>43</v>
      </c>
      <c r="J4878" s="1" t="s">
        <v>6954</v>
      </c>
      <c r="K4878" s="1" t="s">
        <v>44</v>
      </c>
      <c r="L4878" s="1" t="s">
        <v>775</v>
      </c>
      <c r="M4878" s="1" t="s">
        <v>45</v>
      </c>
      <c r="N4878" s="1" t="s">
        <v>46</v>
      </c>
      <c r="O4878" s="1" t="s">
        <v>46</v>
      </c>
      <c r="P4878" s="1" t="s">
        <v>333</v>
      </c>
      <c r="Q4878" s="1">
        <v>2018</v>
      </c>
      <c r="R4878">
        <v>1</v>
      </c>
      <c r="S4878" s="1" t="s">
        <v>58</v>
      </c>
      <c r="T4878" s="2">
        <f>+R4878</f>
        <v>1</v>
      </c>
      <c r="U4878" s="1" t="s">
        <v>82</v>
      </c>
      <c r="V4878" s="1" t="s">
        <v>83</v>
      </c>
      <c r="X4878" s="1" t="s">
        <v>264</v>
      </c>
    </row>
    <row r="4879" spans="1:24" x14ac:dyDescent="0.25">
      <c r="A4879" s="1" t="s">
        <v>3866</v>
      </c>
      <c r="B4879" s="1" t="s">
        <v>3867</v>
      </c>
      <c r="C4879" s="1" t="s">
        <v>771</v>
      </c>
      <c r="D4879" s="1" t="s">
        <v>772</v>
      </c>
      <c r="G4879" s="1" t="s">
        <v>774</v>
      </c>
      <c r="H4879" s="1" t="s">
        <v>77</v>
      </c>
      <c r="I4879" s="1" t="s">
        <v>43</v>
      </c>
      <c r="J4879" s="1" t="s">
        <v>6954</v>
      </c>
      <c r="K4879" s="1" t="s">
        <v>44</v>
      </c>
      <c r="L4879" s="1" t="s">
        <v>775</v>
      </c>
      <c r="M4879" s="1" t="s">
        <v>45</v>
      </c>
      <c r="N4879" s="1" t="s">
        <v>46</v>
      </c>
      <c r="O4879" s="1" t="s">
        <v>46</v>
      </c>
      <c r="P4879" s="1" t="s">
        <v>2278</v>
      </c>
      <c r="Q4879" s="1">
        <v>2018</v>
      </c>
      <c r="R4879">
        <v>1</v>
      </c>
      <c r="S4879" s="1" t="s">
        <v>58</v>
      </c>
      <c r="T4879" s="2">
        <f>+R4879</f>
        <v>1</v>
      </c>
      <c r="U4879" s="1" t="s">
        <v>82</v>
      </c>
      <c r="V4879" s="1" t="s">
        <v>83</v>
      </c>
      <c r="X4879" s="1" t="s">
        <v>260</v>
      </c>
    </row>
    <row r="4880" spans="1:24" x14ac:dyDescent="0.25">
      <c r="A4880" s="1" t="s">
        <v>3862</v>
      </c>
      <c r="B4880" s="1" t="s">
        <v>3863</v>
      </c>
      <c r="C4880" s="1" t="s">
        <v>771</v>
      </c>
      <c r="D4880" s="1" t="s">
        <v>1075</v>
      </c>
      <c r="G4880" s="1" t="s">
        <v>774</v>
      </c>
      <c r="H4880" s="1" t="s">
        <v>77</v>
      </c>
      <c r="I4880" s="1" t="s">
        <v>171</v>
      </c>
      <c r="J4880" s="1" t="s">
        <v>6953</v>
      </c>
      <c r="K4880" s="1" t="s">
        <v>44</v>
      </c>
      <c r="L4880" s="1" t="s">
        <v>775</v>
      </c>
      <c r="M4880" s="1" t="s">
        <v>106</v>
      </c>
      <c r="N4880" s="1" t="s">
        <v>208</v>
      </c>
      <c r="O4880" s="1" t="s">
        <v>46</v>
      </c>
      <c r="P4880" s="1" t="s">
        <v>3865</v>
      </c>
      <c r="Q4880" s="1">
        <v>2018</v>
      </c>
      <c r="R4880">
        <v>22</v>
      </c>
      <c r="S4880" s="1" t="s">
        <v>58</v>
      </c>
      <c r="T4880" s="2">
        <f>+R4880</f>
        <v>22</v>
      </c>
      <c r="U4880" s="1" t="s">
        <v>68</v>
      </c>
      <c r="V4880" s="1" t="s">
        <v>60</v>
      </c>
      <c r="W4880" s="1" t="s">
        <v>61</v>
      </c>
    </row>
    <row r="4881" spans="1:24" x14ac:dyDescent="0.25">
      <c r="A4881" s="1" t="s">
        <v>3859</v>
      </c>
      <c r="B4881" s="1" t="s">
        <v>3860</v>
      </c>
      <c r="C4881" s="1" t="s">
        <v>771</v>
      </c>
      <c r="D4881" s="1" t="s">
        <v>1661</v>
      </c>
      <c r="G4881" s="1" t="s">
        <v>774</v>
      </c>
      <c r="H4881" s="1" t="s">
        <v>77</v>
      </c>
      <c r="I4881" s="1" t="s">
        <v>43</v>
      </c>
      <c r="J4881" s="1" t="s">
        <v>6954</v>
      </c>
      <c r="K4881" s="1" t="s">
        <v>44</v>
      </c>
      <c r="L4881" s="1" t="s">
        <v>775</v>
      </c>
      <c r="M4881" s="1" t="s">
        <v>45</v>
      </c>
      <c r="N4881" s="1" t="s">
        <v>46</v>
      </c>
      <c r="O4881" s="1" t="s">
        <v>46</v>
      </c>
      <c r="P4881" s="1" t="s">
        <v>333</v>
      </c>
      <c r="Q4881" s="1">
        <v>2018</v>
      </c>
    </row>
    <row r="4882" spans="1:24" x14ac:dyDescent="0.25">
      <c r="A4882" s="1" t="s">
        <v>3855</v>
      </c>
      <c r="B4882" s="1" t="s">
        <v>3856</v>
      </c>
      <c r="C4882" s="1" t="s">
        <v>771</v>
      </c>
      <c r="D4882" s="1" t="s">
        <v>1075</v>
      </c>
      <c r="G4882" s="1" t="s">
        <v>774</v>
      </c>
      <c r="H4882" s="1" t="s">
        <v>77</v>
      </c>
      <c r="I4882" s="1" t="s">
        <v>171</v>
      </c>
      <c r="J4882" s="1" t="s">
        <v>6953</v>
      </c>
      <c r="K4882" s="1" t="s">
        <v>44</v>
      </c>
      <c r="L4882" s="1" t="s">
        <v>775</v>
      </c>
      <c r="M4882" s="1" t="s">
        <v>45</v>
      </c>
      <c r="N4882" s="1" t="s">
        <v>46</v>
      </c>
      <c r="O4882" s="1" t="s">
        <v>46</v>
      </c>
      <c r="P4882" s="1" t="s">
        <v>3858</v>
      </c>
      <c r="Q4882" s="1">
        <v>2018</v>
      </c>
    </row>
    <row r="4883" spans="1:24" x14ac:dyDescent="0.25">
      <c r="A4883" s="1" t="s">
        <v>3852</v>
      </c>
      <c r="B4883" s="1" t="s">
        <v>3853</v>
      </c>
      <c r="C4883" s="1" t="s">
        <v>771</v>
      </c>
      <c r="D4883" s="1" t="s">
        <v>772</v>
      </c>
      <c r="G4883" s="1" t="s">
        <v>774</v>
      </c>
      <c r="H4883" s="1" t="s">
        <v>77</v>
      </c>
      <c r="I4883" s="1" t="s">
        <v>43</v>
      </c>
      <c r="J4883" s="1" t="s">
        <v>6954</v>
      </c>
      <c r="K4883" s="1" t="s">
        <v>44</v>
      </c>
      <c r="L4883" s="1" t="s">
        <v>775</v>
      </c>
      <c r="M4883" s="1" t="s">
        <v>45</v>
      </c>
      <c r="N4883" s="1" t="s">
        <v>46</v>
      </c>
      <c r="O4883" s="1" t="s">
        <v>46</v>
      </c>
      <c r="P4883" s="1" t="s">
        <v>2213</v>
      </c>
      <c r="Q4883" s="1">
        <v>2018</v>
      </c>
      <c r="R4883">
        <v>2</v>
      </c>
      <c r="S4883" s="1" t="s">
        <v>58</v>
      </c>
      <c r="T4883" s="2">
        <f>+R4883</f>
        <v>2</v>
      </c>
      <c r="U4883" s="1" t="s">
        <v>136</v>
      </c>
      <c r="V4883" s="1" t="s">
        <v>83</v>
      </c>
      <c r="X4883" s="1" t="s">
        <v>482</v>
      </c>
    </row>
    <row r="4884" spans="1:24" x14ac:dyDescent="0.25">
      <c r="A4884" s="1" t="s">
        <v>3849</v>
      </c>
      <c r="B4884" s="1" t="s">
        <v>3850</v>
      </c>
      <c r="C4884" s="1" t="s">
        <v>771</v>
      </c>
      <c r="D4884" s="1" t="s">
        <v>1075</v>
      </c>
      <c r="G4884" s="1" t="s">
        <v>774</v>
      </c>
      <c r="H4884" s="1" t="s">
        <v>77</v>
      </c>
      <c r="I4884" s="1" t="s">
        <v>171</v>
      </c>
      <c r="J4884" s="1" t="s">
        <v>6953</v>
      </c>
      <c r="K4884" s="1" t="s">
        <v>44</v>
      </c>
      <c r="L4884" s="1" t="s">
        <v>775</v>
      </c>
      <c r="M4884" s="1" t="s">
        <v>45</v>
      </c>
      <c r="N4884" s="1" t="s">
        <v>46</v>
      </c>
      <c r="O4884" s="1" t="s">
        <v>46</v>
      </c>
      <c r="P4884" s="1" t="s">
        <v>2278</v>
      </c>
      <c r="Q4884" s="1">
        <v>2018</v>
      </c>
      <c r="R4884">
        <v>1</v>
      </c>
      <c r="S4884" s="1" t="s">
        <v>58</v>
      </c>
      <c r="T4884" s="2">
        <f>+R4884</f>
        <v>1</v>
      </c>
      <c r="U4884" s="1" t="s">
        <v>82</v>
      </c>
      <c r="V4884" s="1" t="s">
        <v>83</v>
      </c>
      <c r="X4884" s="1" t="s">
        <v>839</v>
      </c>
    </row>
    <row r="4885" spans="1:24" x14ac:dyDescent="0.25">
      <c r="A4885" s="1" t="s">
        <v>3846</v>
      </c>
      <c r="B4885" s="1" t="s">
        <v>3847</v>
      </c>
      <c r="C4885" s="1" t="s">
        <v>771</v>
      </c>
      <c r="D4885" s="1" t="s">
        <v>772</v>
      </c>
      <c r="G4885" s="1" t="s">
        <v>774</v>
      </c>
      <c r="H4885" s="1" t="s">
        <v>77</v>
      </c>
      <c r="I4885" s="1" t="s">
        <v>43</v>
      </c>
      <c r="J4885" s="1" t="s">
        <v>6954</v>
      </c>
      <c r="K4885" s="1" t="s">
        <v>44</v>
      </c>
      <c r="L4885" s="1" t="s">
        <v>775</v>
      </c>
      <c r="M4885" s="1" t="s">
        <v>45</v>
      </c>
      <c r="N4885" s="1" t="s">
        <v>46</v>
      </c>
      <c r="O4885" s="1" t="s">
        <v>46</v>
      </c>
      <c r="P4885" s="1" t="s">
        <v>2213</v>
      </c>
      <c r="Q4885" s="1">
        <v>2018</v>
      </c>
      <c r="R4885">
        <v>2</v>
      </c>
      <c r="S4885" s="1" t="s">
        <v>58</v>
      </c>
      <c r="T4885" s="2">
        <f>+R4885</f>
        <v>2</v>
      </c>
      <c r="U4885" s="1" t="s">
        <v>136</v>
      </c>
      <c r="V4885" s="1" t="s">
        <v>83</v>
      </c>
      <c r="X4885" s="1" t="s">
        <v>260</v>
      </c>
    </row>
    <row r="4886" spans="1:24" x14ac:dyDescent="0.25">
      <c r="A4886" s="1" t="s">
        <v>3842</v>
      </c>
      <c r="B4886" s="1" t="s">
        <v>3843</v>
      </c>
      <c r="C4886" s="1" t="s">
        <v>771</v>
      </c>
      <c r="D4886" s="1" t="s">
        <v>1075</v>
      </c>
      <c r="G4886" s="1" t="s">
        <v>774</v>
      </c>
      <c r="H4886" s="1" t="s">
        <v>77</v>
      </c>
      <c r="I4886" s="1" t="s">
        <v>171</v>
      </c>
      <c r="J4886" s="1" t="s">
        <v>6953</v>
      </c>
      <c r="K4886" s="1" t="s">
        <v>44</v>
      </c>
      <c r="L4886" s="1" t="s">
        <v>775</v>
      </c>
      <c r="M4886" s="1" t="s">
        <v>106</v>
      </c>
      <c r="N4886" s="1" t="s">
        <v>98</v>
      </c>
      <c r="O4886" s="1" t="s">
        <v>46</v>
      </c>
      <c r="P4886" s="1" t="s">
        <v>3845</v>
      </c>
      <c r="Q4886" s="1">
        <v>2018</v>
      </c>
      <c r="R4886">
        <v>5</v>
      </c>
      <c r="S4886" s="1" t="s">
        <v>58</v>
      </c>
      <c r="T4886" s="2">
        <f>+R4886</f>
        <v>5</v>
      </c>
      <c r="U4886" s="1" t="s">
        <v>82</v>
      </c>
      <c r="V4886" s="1" t="s">
        <v>83</v>
      </c>
      <c r="X4886" s="1" t="s">
        <v>289</v>
      </c>
    </row>
    <row r="4887" spans="1:24" x14ac:dyDescent="0.25">
      <c r="A4887" s="1" t="s">
        <v>3838</v>
      </c>
      <c r="B4887" s="1" t="s">
        <v>3839</v>
      </c>
      <c r="C4887" s="1" t="s">
        <v>771</v>
      </c>
      <c r="D4887" s="1" t="s">
        <v>772</v>
      </c>
      <c r="G4887" s="1" t="s">
        <v>774</v>
      </c>
      <c r="H4887" s="1" t="s">
        <v>77</v>
      </c>
      <c r="I4887" s="1" t="s">
        <v>43</v>
      </c>
      <c r="J4887" s="1" t="s">
        <v>6954</v>
      </c>
      <c r="K4887" s="1" t="s">
        <v>44</v>
      </c>
      <c r="L4887" s="1" t="s">
        <v>775</v>
      </c>
      <c r="M4887" s="1" t="s">
        <v>45</v>
      </c>
      <c r="N4887" s="1" t="s">
        <v>46</v>
      </c>
      <c r="O4887" s="1" t="s">
        <v>46</v>
      </c>
      <c r="P4887" s="1" t="s">
        <v>3841</v>
      </c>
      <c r="Q4887" s="1">
        <v>2018</v>
      </c>
      <c r="R4887">
        <v>350</v>
      </c>
      <c r="S4887" s="1" t="s">
        <v>58</v>
      </c>
      <c r="T4887" s="2">
        <f>+R4887</f>
        <v>350</v>
      </c>
      <c r="U4887" s="1" t="s">
        <v>68</v>
      </c>
      <c r="V4887" s="1" t="s">
        <v>60</v>
      </c>
      <c r="W4887" s="1" t="s">
        <v>61</v>
      </c>
    </row>
    <row r="4888" spans="1:24" x14ac:dyDescent="0.25">
      <c r="A4888" s="1" t="s">
        <v>3834</v>
      </c>
      <c r="B4888" s="1" t="s">
        <v>3835</v>
      </c>
      <c r="C4888" s="1" t="s">
        <v>771</v>
      </c>
      <c r="D4888" s="1" t="s">
        <v>1075</v>
      </c>
      <c r="G4888" s="1" t="s">
        <v>774</v>
      </c>
      <c r="H4888" s="1" t="s">
        <v>77</v>
      </c>
      <c r="I4888" s="1" t="s">
        <v>171</v>
      </c>
      <c r="J4888" s="1" t="s">
        <v>6953</v>
      </c>
      <c r="K4888" s="1" t="s">
        <v>44</v>
      </c>
      <c r="L4888" s="1" t="s">
        <v>775</v>
      </c>
      <c r="M4888" s="1" t="s">
        <v>45</v>
      </c>
      <c r="N4888" s="1" t="s">
        <v>46</v>
      </c>
      <c r="O4888" s="1" t="s">
        <v>46</v>
      </c>
      <c r="P4888" s="1" t="s">
        <v>3837</v>
      </c>
      <c r="Q4888" s="1">
        <v>2018</v>
      </c>
      <c r="R4888">
        <v>0</v>
      </c>
      <c r="S4888" s="1" t="s">
        <v>58</v>
      </c>
      <c r="T4888" s="2">
        <f>+R4888</f>
        <v>0</v>
      </c>
      <c r="U4888" s="1" t="s">
        <v>82</v>
      </c>
      <c r="V4888" s="1" t="s">
        <v>83</v>
      </c>
      <c r="X4888" s="1" t="s">
        <v>264</v>
      </c>
    </row>
    <row r="4889" spans="1:24" x14ac:dyDescent="0.25">
      <c r="A4889" s="1" t="s">
        <v>3831</v>
      </c>
      <c r="B4889" s="1" t="s">
        <v>3832</v>
      </c>
      <c r="C4889" s="1" t="s">
        <v>771</v>
      </c>
      <c r="D4889" s="1" t="s">
        <v>1075</v>
      </c>
      <c r="G4889" s="1" t="s">
        <v>774</v>
      </c>
      <c r="H4889" s="1" t="s">
        <v>77</v>
      </c>
      <c r="I4889" s="1" t="s">
        <v>171</v>
      </c>
      <c r="J4889" s="1" t="s">
        <v>6953</v>
      </c>
      <c r="K4889" s="1" t="s">
        <v>44</v>
      </c>
      <c r="L4889" s="1" t="s">
        <v>775</v>
      </c>
      <c r="M4889" s="1" t="s">
        <v>45</v>
      </c>
      <c r="N4889" s="1" t="s">
        <v>46</v>
      </c>
      <c r="O4889" s="1" t="s">
        <v>46</v>
      </c>
      <c r="P4889" s="1" t="s">
        <v>2278</v>
      </c>
      <c r="Q4889" s="1">
        <v>2018</v>
      </c>
      <c r="R4889">
        <v>0</v>
      </c>
      <c r="S4889" s="1" t="s">
        <v>58</v>
      </c>
      <c r="T4889" s="2">
        <f>+R4889</f>
        <v>0</v>
      </c>
      <c r="U4889" s="1" t="s">
        <v>82</v>
      </c>
      <c r="V4889" s="1" t="s">
        <v>83</v>
      </c>
      <c r="X4889" s="1" t="s">
        <v>260</v>
      </c>
    </row>
    <row r="4890" spans="1:24" x14ac:dyDescent="0.25">
      <c r="A4890" s="1" t="s">
        <v>3828</v>
      </c>
      <c r="B4890" s="1" t="s">
        <v>3829</v>
      </c>
      <c r="C4890" s="1" t="s">
        <v>771</v>
      </c>
      <c r="D4890" s="1" t="s">
        <v>772</v>
      </c>
      <c r="G4890" s="1" t="s">
        <v>774</v>
      </c>
      <c r="H4890" s="1" t="s">
        <v>77</v>
      </c>
      <c r="I4890" s="1" t="s">
        <v>43</v>
      </c>
      <c r="J4890" s="1" t="s">
        <v>6954</v>
      </c>
      <c r="K4890" s="1" t="s">
        <v>44</v>
      </c>
      <c r="L4890" s="1" t="s">
        <v>775</v>
      </c>
      <c r="M4890" s="1" t="s">
        <v>45</v>
      </c>
      <c r="N4890" s="1" t="s">
        <v>46</v>
      </c>
      <c r="O4890" s="1" t="s">
        <v>46</v>
      </c>
      <c r="P4890" s="1" t="s">
        <v>1733</v>
      </c>
      <c r="Q4890" s="1">
        <v>2018</v>
      </c>
      <c r="R4890">
        <v>40</v>
      </c>
      <c r="S4890" s="1" t="s">
        <v>58</v>
      </c>
      <c r="T4890" s="2">
        <f>+R4890</f>
        <v>40</v>
      </c>
      <c r="U4890" s="1" t="s">
        <v>68</v>
      </c>
      <c r="V4890" s="1" t="s">
        <v>60</v>
      </c>
      <c r="W4890" s="1" t="s">
        <v>61</v>
      </c>
    </row>
    <row r="4891" spans="1:24" x14ac:dyDescent="0.25">
      <c r="A4891" s="1" t="s">
        <v>3825</v>
      </c>
      <c r="B4891" s="1" t="s">
        <v>3826</v>
      </c>
      <c r="C4891" s="1" t="s">
        <v>771</v>
      </c>
      <c r="D4891" s="1" t="s">
        <v>1085</v>
      </c>
      <c r="G4891" s="1" t="s">
        <v>774</v>
      </c>
      <c r="H4891" s="1" t="s">
        <v>77</v>
      </c>
      <c r="I4891" s="1" t="s">
        <v>43</v>
      </c>
      <c r="J4891" s="1" t="s">
        <v>6954</v>
      </c>
      <c r="K4891" s="1" t="s">
        <v>44</v>
      </c>
      <c r="L4891" s="1" t="s">
        <v>775</v>
      </c>
      <c r="M4891" s="1" t="s">
        <v>45</v>
      </c>
      <c r="N4891" s="1" t="s">
        <v>46</v>
      </c>
      <c r="O4891" s="1" t="s">
        <v>46</v>
      </c>
      <c r="P4891" s="1" t="s">
        <v>333</v>
      </c>
      <c r="Q4891" s="1">
        <v>2018</v>
      </c>
      <c r="R4891">
        <v>4</v>
      </c>
      <c r="S4891" s="1" t="s">
        <v>58</v>
      </c>
      <c r="T4891" s="2">
        <f>+R4891</f>
        <v>4</v>
      </c>
      <c r="U4891" s="1" t="s">
        <v>82</v>
      </c>
      <c r="V4891" s="1" t="s">
        <v>83</v>
      </c>
      <c r="X4891" s="1" t="s">
        <v>264</v>
      </c>
    </row>
    <row r="4892" spans="1:24" x14ac:dyDescent="0.25">
      <c r="A4892" s="1" t="s">
        <v>3822</v>
      </c>
      <c r="B4892" s="1" t="s">
        <v>3823</v>
      </c>
      <c r="C4892" s="1" t="s">
        <v>771</v>
      </c>
      <c r="D4892" s="1" t="s">
        <v>1075</v>
      </c>
      <c r="G4892" s="1" t="s">
        <v>774</v>
      </c>
      <c r="H4892" s="1" t="s">
        <v>77</v>
      </c>
      <c r="I4892" s="1" t="s">
        <v>171</v>
      </c>
      <c r="J4892" s="1" t="s">
        <v>6953</v>
      </c>
      <c r="K4892" s="1" t="s">
        <v>44</v>
      </c>
      <c r="L4892" s="1" t="s">
        <v>775</v>
      </c>
      <c r="M4892" s="1" t="s">
        <v>45</v>
      </c>
      <c r="N4892" s="1" t="s">
        <v>46</v>
      </c>
      <c r="O4892" s="1" t="s">
        <v>46</v>
      </c>
      <c r="P4892" s="1" t="s">
        <v>2278</v>
      </c>
      <c r="Q4892" s="1">
        <v>2018</v>
      </c>
      <c r="R4892">
        <v>1</v>
      </c>
      <c r="S4892" s="1" t="s">
        <v>58</v>
      </c>
      <c r="T4892" s="2">
        <f>+R4892</f>
        <v>1</v>
      </c>
      <c r="U4892" s="1" t="s">
        <v>82</v>
      </c>
      <c r="V4892" s="1" t="s">
        <v>83</v>
      </c>
      <c r="X4892" s="1" t="s">
        <v>260</v>
      </c>
    </row>
    <row r="4893" spans="1:24" x14ac:dyDescent="0.25">
      <c r="A4893" s="1" t="s">
        <v>3819</v>
      </c>
      <c r="B4893" s="1" t="s">
        <v>3820</v>
      </c>
      <c r="C4893" s="1" t="s">
        <v>771</v>
      </c>
      <c r="D4893" s="1" t="s">
        <v>1085</v>
      </c>
      <c r="G4893" s="1" t="s">
        <v>774</v>
      </c>
      <c r="H4893" s="1" t="s">
        <v>77</v>
      </c>
      <c r="I4893" s="1" t="s">
        <v>43</v>
      </c>
      <c r="J4893" s="1" t="s">
        <v>6954</v>
      </c>
      <c r="K4893" s="1" t="s">
        <v>44</v>
      </c>
      <c r="L4893" s="1" t="s">
        <v>775</v>
      </c>
      <c r="M4893" s="1" t="s">
        <v>45</v>
      </c>
      <c r="N4893" s="1" t="s">
        <v>46</v>
      </c>
      <c r="O4893" s="1" t="s">
        <v>46</v>
      </c>
      <c r="P4893" s="1" t="s">
        <v>138</v>
      </c>
      <c r="Q4893" s="1">
        <v>2018</v>
      </c>
      <c r="R4893">
        <v>115</v>
      </c>
      <c r="S4893" s="1" t="s">
        <v>58</v>
      </c>
      <c r="T4893" s="2">
        <f>+R4893</f>
        <v>115</v>
      </c>
      <c r="U4893" s="1" t="s">
        <v>68</v>
      </c>
      <c r="V4893" s="1" t="s">
        <v>60</v>
      </c>
      <c r="W4893" s="1" t="s">
        <v>61</v>
      </c>
    </row>
    <row r="4894" spans="1:24" x14ac:dyDescent="0.25">
      <c r="A4894" s="1" t="s">
        <v>3816</v>
      </c>
      <c r="B4894" s="1" t="s">
        <v>3817</v>
      </c>
      <c r="C4894" s="1" t="s">
        <v>771</v>
      </c>
      <c r="D4894" s="1" t="s">
        <v>1085</v>
      </c>
      <c r="G4894" s="1" t="s">
        <v>774</v>
      </c>
      <c r="H4894" s="1" t="s">
        <v>77</v>
      </c>
      <c r="I4894" s="1" t="s">
        <v>171</v>
      </c>
      <c r="J4894" s="1" t="s">
        <v>6953</v>
      </c>
      <c r="K4894" s="1" t="s">
        <v>44</v>
      </c>
      <c r="L4894" s="1" t="s">
        <v>775</v>
      </c>
      <c r="M4894" s="1" t="s">
        <v>45</v>
      </c>
      <c r="N4894" s="1" t="s">
        <v>46</v>
      </c>
      <c r="O4894" s="1" t="s">
        <v>46</v>
      </c>
      <c r="P4894" s="1" t="s">
        <v>2278</v>
      </c>
      <c r="Q4894" s="1">
        <v>2018</v>
      </c>
      <c r="R4894">
        <v>0</v>
      </c>
      <c r="S4894" s="1" t="s">
        <v>58</v>
      </c>
      <c r="T4894" s="2">
        <f>+R4894</f>
        <v>0</v>
      </c>
      <c r="U4894" s="1" t="s">
        <v>82</v>
      </c>
      <c r="V4894" s="1" t="s">
        <v>83</v>
      </c>
      <c r="X4894" s="1" t="s">
        <v>264</v>
      </c>
    </row>
    <row r="4895" spans="1:24" x14ac:dyDescent="0.25">
      <c r="A4895" s="1" t="s">
        <v>3813</v>
      </c>
      <c r="B4895" s="1" t="s">
        <v>3814</v>
      </c>
      <c r="C4895" s="1" t="s">
        <v>771</v>
      </c>
      <c r="D4895" s="1" t="s">
        <v>1085</v>
      </c>
      <c r="G4895" s="1" t="s">
        <v>774</v>
      </c>
      <c r="H4895" s="1" t="s">
        <v>77</v>
      </c>
      <c r="I4895" s="1" t="s">
        <v>43</v>
      </c>
      <c r="J4895" s="1" t="s">
        <v>6954</v>
      </c>
      <c r="K4895" s="1" t="s">
        <v>44</v>
      </c>
      <c r="L4895" s="1" t="s">
        <v>775</v>
      </c>
      <c r="M4895" s="1" t="s">
        <v>45</v>
      </c>
      <c r="N4895" s="1" t="s">
        <v>46</v>
      </c>
      <c r="O4895" s="1" t="s">
        <v>46</v>
      </c>
      <c r="P4895" s="1" t="s">
        <v>231</v>
      </c>
      <c r="Q4895" s="1">
        <v>2018</v>
      </c>
      <c r="R4895">
        <v>350</v>
      </c>
      <c r="S4895" s="1" t="s">
        <v>58</v>
      </c>
      <c r="T4895" s="2">
        <f>+R4895</f>
        <v>350</v>
      </c>
      <c r="U4895" s="1" t="s">
        <v>68</v>
      </c>
      <c r="V4895" s="1" t="s">
        <v>60</v>
      </c>
      <c r="W4895" s="1" t="s">
        <v>61</v>
      </c>
    </row>
    <row r="4896" spans="1:24" x14ac:dyDescent="0.25">
      <c r="A4896" s="1" t="s">
        <v>3810</v>
      </c>
      <c r="B4896" s="1" t="s">
        <v>3811</v>
      </c>
      <c r="C4896" s="1" t="s">
        <v>771</v>
      </c>
      <c r="D4896" s="1" t="s">
        <v>1085</v>
      </c>
      <c r="G4896" s="1" t="s">
        <v>774</v>
      </c>
      <c r="H4896" s="1" t="s">
        <v>77</v>
      </c>
      <c r="I4896" s="1" t="s">
        <v>171</v>
      </c>
      <c r="J4896" s="1" t="s">
        <v>6953</v>
      </c>
      <c r="K4896" s="1" t="s">
        <v>44</v>
      </c>
      <c r="L4896" s="1" t="s">
        <v>775</v>
      </c>
      <c r="M4896" s="1" t="s">
        <v>45</v>
      </c>
      <c r="N4896" s="1" t="s">
        <v>46</v>
      </c>
      <c r="O4896" s="1" t="s">
        <v>46</v>
      </c>
      <c r="P4896" s="1" t="s">
        <v>1566</v>
      </c>
      <c r="Q4896" s="1">
        <v>2018</v>
      </c>
      <c r="R4896">
        <v>1</v>
      </c>
      <c r="S4896" s="1" t="s">
        <v>58</v>
      </c>
      <c r="T4896" s="2">
        <f>+R4896</f>
        <v>1</v>
      </c>
      <c r="U4896" s="1" t="s">
        <v>82</v>
      </c>
      <c r="V4896" s="1" t="s">
        <v>83</v>
      </c>
      <c r="X4896" s="1" t="s">
        <v>264</v>
      </c>
    </row>
    <row r="4897" spans="1:24" x14ac:dyDescent="0.25">
      <c r="A4897" s="1" t="s">
        <v>3807</v>
      </c>
      <c r="B4897" s="1" t="s">
        <v>3808</v>
      </c>
      <c r="C4897" s="1" t="s">
        <v>771</v>
      </c>
      <c r="D4897" s="1" t="s">
        <v>1085</v>
      </c>
      <c r="G4897" s="1" t="s">
        <v>774</v>
      </c>
      <c r="H4897" s="1" t="s">
        <v>77</v>
      </c>
      <c r="I4897" s="1" t="s">
        <v>43</v>
      </c>
      <c r="J4897" s="1" t="s">
        <v>6954</v>
      </c>
      <c r="K4897" s="1" t="s">
        <v>44</v>
      </c>
      <c r="L4897" s="1" t="s">
        <v>775</v>
      </c>
      <c r="M4897" s="1" t="s">
        <v>45</v>
      </c>
      <c r="N4897" s="1" t="s">
        <v>46</v>
      </c>
      <c r="O4897" s="1" t="s">
        <v>46</v>
      </c>
      <c r="P4897" s="1" t="s">
        <v>333</v>
      </c>
      <c r="Q4897" s="1">
        <v>2018</v>
      </c>
      <c r="R4897">
        <v>1</v>
      </c>
      <c r="S4897" s="1" t="s">
        <v>58</v>
      </c>
      <c r="T4897" s="2">
        <f>+R4897</f>
        <v>1</v>
      </c>
      <c r="U4897" s="1" t="s">
        <v>82</v>
      </c>
      <c r="V4897" s="1" t="s">
        <v>83</v>
      </c>
      <c r="X4897" s="1" t="s">
        <v>260</v>
      </c>
    </row>
    <row r="4898" spans="1:24" x14ac:dyDescent="0.25">
      <c r="A4898" s="1" t="s">
        <v>3804</v>
      </c>
      <c r="B4898" s="1" t="s">
        <v>3805</v>
      </c>
      <c r="C4898" s="1" t="s">
        <v>771</v>
      </c>
      <c r="D4898" s="1" t="s">
        <v>1085</v>
      </c>
      <c r="G4898" s="1" t="s">
        <v>774</v>
      </c>
      <c r="H4898" s="1" t="s">
        <v>77</v>
      </c>
      <c r="I4898" s="1" t="s">
        <v>43</v>
      </c>
      <c r="J4898" s="1" t="s">
        <v>6954</v>
      </c>
      <c r="K4898" s="1" t="s">
        <v>44</v>
      </c>
      <c r="L4898" s="1" t="s">
        <v>775</v>
      </c>
      <c r="M4898" s="1" t="s">
        <v>45</v>
      </c>
      <c r="N4898" s="1" t="s">
        <v>46</v>
      </c>
      <c r="O4898" s="1" t="s">
        <v>46</v>
      </c>
      <c r="P4898" s="1" t="s">
        <v>174</v>
      </c>
      <c r="Q4898" s="1">
        <v>2018</v>
      </c>
      <c r="R4898">
        <v>70</v>
      </c>
      <c r="S4898" s="1" t="s">
        <v>58</v>
      </c>
      <c r="T4898" s="2">
        <f>+R4898</f>
        <v>70</v>
      </c>
      <c r="U4898" s="1" t="s">
        <v>68</v>
      </c>
      <c r="V4898" s="1" t="s">
        <v>60</v>
      </c>
      <c r="W4898" s="1" t="s">
        <v>61</v>
      </c>
    </row>
    <row r="4899" spans="1:24" x14ac:dyDescent="0.25">
      <c r="A4899" s="1" t="s">
        <v>3801</v>
      </c>
      <c r="B4899" s="1" t="s">
        <v>3802</v>
      </c>
      <c r="C4899" s="1" t="s">
        <v>771</v>
      </c>
      <c r="D4899" s="1" t="s">
        <v>1075</v>
      </c>
      <c r="G4899" s="1" t="s">
        <v>774</v>
      </c>
      <c r="H4899" s="1" t="s">
        <v>77</v>
      </c>
      <c r="I4899" s="1" t="s">
        <v>171</v>
      </c>
      <c r="J4899" s="1" t="s">
        <v>6953</v>
      </c>
      <c r="K4899" s="1" t="s">
        <v>44</v>
      </c>
      <c r="L4899" s="1" t="s">
        <v>775</v>
      </c>
      <c r="M4899" s="1" t="s">
        <v>45</v>
      </c>
      <c r="N4899" s="1" t="s">
        <v>46</v>
      </c>
      <c r="O4899" s="1" t="s">
        <v>46</v>
      </c>
      <c r="P4899" s="1" t="s">
        <v>2278</v>
      </c>
      <c r="Q4899" s="1">
        <v>2018</v>
      </c>
      <c r="R4899">
        <v>1</v>
      </c>
      <c r="S4899" s="1" t="s">
        <v>58</v>
      </c>
      <c r="T4899" s="2">
        <f>+R4899</f>
        <v>1</v>
      </c>
      <c r="U4899" s="1" t="s">
        <v>82</v>
      </c>
      <c r="V4899" s="1" t="s">
        <v>83</v>
      </c>
      <c r="X4899" s="1" t="s">
        <v>264</v>
      </c>
    </row>
    <row r="4900" spans="1:24" x14ac:dyDescent="0.25">
      <c r="A4900" s="1" t="s">
        <v>3797</v>
      </c>
      <c r="B4900" s="1" t="s">
        <v>3798</v>
      </c>
      <c r="C4900" s="1" t="s">
        <v>771</v>
      </c>
      <c r="D4900" s="1" t="s">
        <v>1075</v>
      </c>
      <c r="G4900" s="1" t="s">
        <v>774</v>
      </c>
      <c r="H4900" s="1" t="s">
        <v>77</v>
      </c>
      <c r="I4900" s="1" t="s">
        <v>171</v>
      </c>
      <c r="J4900" s="1" t="s">
        <v>6953</v>
      </c>
      <c r="K4900" s="1" t="s">
        <v>44</v>
      </c>
      <c r="L4900" s="1" t="s">
        <v>775</v>
      </c>
      <c r="M4900" s="1" t="s">
        <v>45</v>
      </c>
      <c r="N4900" s="1" t="s">
        <v>46</v>
      </c>
      <c r="O4900" s="1" t="s">
        <v>46</v>
      </c>
      <c r="P4900" s="1" t="s">
        <v>3800</v>
      </c>
      <c r="Q4900" s="1">
        <v>2018</v>
      </c>
      <c r="R4900">
        <v>1</v>
      </c>
      <c r="S4900" s="1" t="s">
        <v>58</v>
      </c>
      <c r="T4900" s="2">
        <f>+R4900</f>
        <v>1</v>
      </c>
      <c r="U4900" s="1" t="s">
        <v>82</v>
      </c>
      <c r="V4900" s="1" t="s">
        <v>83</v>
      </c>
      <c r="X4900" s="1" t="s">
        <v>260</v>
      </c>
    </row>
    <row r="4901" spans="1:24" x14ac:dyDescent="0.25">
      <c r="A4901" s="1" t="s">
        <v>3794</v>
      </c>
      <c r="B4901" s="1" t="s">
        <v>3795</v>
      </c>
      <c r="C4901" s="1" t="s">
        <v>771</v>
      </c>
      <c r="D4901" s="1" t="s">
        <v>1085</v>
      </c>
      <c r="G4901" s="1" t="s">
        <v>774</v>
      </c>
      <c r="H4901" s="1" t="s">
        <v>77</v>
      </c>
      <c r="I4901" s="1" t="s">
        <v>43</v>
      </c>
      <c r="J4901" s="1" t="s">
        <v>6954</v>
      </c>
      <c r="K4901" s="1" t="s">
        <v>44</v>
      </c>
      <c r="L4901" s="1" t="s">
        <v>775</v>
      </c>
      <c r="M4901" s="1" t="s">
        <v>45</v>
      </c>
      <c r="N4901" s="1" t="s">
        <v>46</v>
      </c>
      <c r="O4901" s="1" t="s">
        <v>46</v>
      </c>
      <c r="P4901" s="1" t="s">
        <v>1180</v>
      </c>
      <c r="Q4901" s="1">
        <v>2018</v>
      </c>
      <c r="R4901">
        <v>103</v>
      </c>
      <c r="S4901" s="1" t="s">
        <v>58</v>
      </c>
      <c r="T4901" s="2">
        <f>+R4901</f>
        <v>103</v>
      </c>
      <c r="U4901" s="1" t="s">
        <v>68</v>
      </c>
      <c r="V4901" s="1" t="s">
        <v>60</v>
      </c>
      <c r="W4901" s="1" t="s">
        <v>61</v>
      </c>
    </row>
    <row r="4902" spans="1:24" x14ac:dyDescent="0.25">
      <c r="A4902" s="1" t="s">
        <v>3790</v>
      </c>
      <c r="B4902" s="1" t="s">
        <v>3791</v>
      </c>
      <c r="C4902" s="1" t="s">
        <v>771</v>
      </c>
      <c r="D4902" s="1" t="s">
        <v>1075</v>
      </c>
      <c r="G4902" s="1" t="s">
        <v>774</v>
      </c>
      <c r="H4902" s="1" t="s">
        <v>77</v>
      </c>
      <c r="I4902" s="1" t="s">
        <v>171</v>
      </c>
      <c r="J4902" s="1" t="s">
        <v>6953</v>
      </c>
      <c r="K4902" s="1" t="s">
        <v>44</v>
      </c>
      <c r="L4902" s="1" t="s">
        <v>775</v>
      </c>
      <c r="M4902" s="1" t="s">
        <v>45</v>
      </c>
      <c r="N4902" s="1" t="s">
        <v>46</v>
      </c>
      <c r="O4902" s="1" t="s">
        <v>46</v>
      </c>
      <c r="P4902" s="1" t="s">
        <v>3793</v>
      </c>
      <c r="Q4902" s="1">
        <v>2018</v>
      </c>
      <c r="R4902">
        <v>1</v>
      </c>
      <c r="S4902" s="1" t="s">
        <v>58</v>
      </c>
      <c r="T4902" s="2">
        <f>+R4902</f>
        <v>1</v>
      </c>
      <c r="U4902" s="1" t="s">
        <v>82</v>
      </c>
      <c r="V4902" s="1" t="s">
        <v>83</v>
      </c>
      <c r="X4902" s="1" t="s">
        <v>264</v>
      </c>
    </row>
    <row r="4903" spans="1:24" x14ac:dyDescent="0.25">
      <c r="A4903" s="1" t="s">
        <v>3787</v>
      </c>
      <c r="B4903" s="1" t="s">
        <v>3788</v>
      </c>
      <c r="C4903" s="1" t="s">
        <v>771</v>
      </c>
      <c r="D4903" s="1" t="s">
        <v>1075</v>
      </c>
      <c r="G4903" s="1" t="s">
        <v>774</v>
      </c>
      <c r="H4903" s="1" t="s">
        <v>77</v>
      </c>
      <c r="I4903" s="1" t="s">
        <v>43</v>
      </c>
      <c r="J4903" s="1" t="s">
        <v>6954</v>
      </c>
      <c r="K4903" s="1" t="s">
        <v>44</v>
      </c>
      <c r="L4903" s="1" t="s">
        <v>775</v>
      </c>
      <c r="M4903" s="1" t="s">
        <v>106</v>
      </c>
      <c r="N4903" s="1" t="s">
        <v>79</v>
      </c>
      <c r="O4903" s="1" t="s">
        <v>46</v>
      </c>
      <c r="P4903" s="1" t="s">
        <v>231</v>
      </c>
      <c r="Q4903" s="1">
        <v>2018</v>
      </c>
      <c r="R4903">
        <v>1</v>
      </c>
      <c r="S4903" s="1" t="s">
        <v>58</v>
      </c>
      <c r="T4903" s="2">
        <f>+R4903</f>
        <v>1</v>
      </c>
      <c r="U4903" s="1" t="s">
        <v>82</v>
      </c>
      <c r="V4903" s="1" t="s">
        <v>83</v>
      </c>
      <c r="X4903" s="1" t="s">
        <v>260</v>
      </c>
    </row>
    <row r="4904" spans="1:24" x14ac:dyDescent="0.25">
      <c r="A4904" s="1" t="s">
        <v>3784</v>
      </c>
      <c r="B4904" s="1" t="s">
        <v>3785</v>
      </c>
      <c r="C4904" s="1" t="s">
        <v>771</v>
      </c>
      <c r="D4904" s="1" t="s">
        <v>1085</v>
      </c>
      <c r="G4904" s="1" t="s">
        <v>774</v>
      </c>
      <c r="H4904" s="1" t="s">
        <v>77</v>
      </c>
      <c r="I4904" s="1" t="s">
        <v>43</v>
      </c>
      <c r="J4904" s="1" t="s">
        <v>6954</v>
      </c>
      <c r="K4904" s="1" t="s">
        <v>44</v>
      </c>
      <c r="L4904" s="1" t="s">
        <v>775</v>
      </c>
      <c r="M4904" s="1" t="s">
        <v>45</v>
      </c>
      <c r="N4904" s="1" t="s">
        <v>46</v>
      </c>
      <c r="O4904" s="1" t="s">
        <v>46</v>
      </c>
      <c r="P4904" s="1" t="s">
        <v>1164</v>
      </c>
      <c r="Q4904" s="1">
        <v>2018</v>
      </c>
      <c r="R4904">
        <v>0</v>
      </c>
      <c r="S4904" s="1" t="s">
        <v>58</v>
      </c>
      <c r="T4904" s="2">
        <f>+R4904</f>
        <v>0</v>
      </c>
      <c r="U4904" s="1" t="s">
        <v>125</v>
      </c>
      <c r="V4904" s="1" t="s">
        <v>909</v>
      </c>
    </row>
    <row r="4905" spans="1:24" x14ac:dyDescent="0.25">
      <c r="A4905" s="1" t="s">
        <v>3781</v>
      </c>
      <c r="B4905" s="1" t="s">
        <v>3782</v>
      </c>
      <c r="C4905" s="1" t="s">
        <v>771</v>
      </c>
      <c r="D4905" s="1" t="s">
        <v>2323</v>
      </c>
      <c r="G4905" s="1" t="s">
        <v>774</v>
      </c>
      <c r="H4905" s="1" t="s">
        <v>77</v>
      </c>
      <c r="I4905" s="1" t="s">
        <v>114</v>
      </c>
      <c r="J4905" s="1" t="s">
        <v>114</v>
      </c>
      <c r="K4905" s="1" t="s">
        <v>44</v>
      </c>
      <c r="L4905" s="1" t="s">
        <v>775</v>
      </c>
      <c r="M4905" s="1" t="s">
        <v>45</v>
      </c>
      <c r="N4905" s="1" t="s">
        <v>46</v>
      </c>
      <c r="O4905" s="1" t="s">
        <v>46</v>
      </c>
      <c r="P4905" s="1" t="s">
        <v>2219</v>
      </c>
      <c r="Q4905" s="1">
        <v>2018</v>
      </c>
      <c r="R4905">
        <v>38</v>
      </c>
      <c r="S4905" s="1" t="s">
        <v>58</v>
      </c>
      <c r="T4905" s="2">
        <f>+R4905</f>
        <v>38</v>
      </c>
      <c r="U4905" s="1" t="s">
        <v>68</v>
      </c>
      <c r="V4905" s="1" t="s">
        <v>60</v>
      </c>
      <c r="W4905" s="1" t="s">
        <v>61</v>
      </c>
    </row>
    <row r="4906" spans="1:24" x14ac:dyDescent="0.25">
      <c r="A4906" s="1" t="s">
        <v>3778</v>
      </c>
      <c r="B4906" s="1" t="s">
        <v>3779</v>
      </c>
      <c r="C4906" s="1" t="s">
        <v>771</v>
      </c>
      <c r="D4906" s="1" t="s">
        <v>2323</v>
      </c>
      <c r="G4906" s="1" t="s">
        <v>774</v>
      </c>
      <c r="H4906" s="1" t="s">
        <v>77</v>
      </c>
      <c r="I4906" s="1" t="s">
        <v>43</v>
      </c>
      <c r="J4906" s="1" t="s">
        <v>6954</v>
      </c>
      <c r="K4906" s="1" t="s">
        <v>44</v>
      </c>
      <c r="L4906" s="1" t="s">
        <v>775</v>
      </c>
      <c r="M4906" s="1" t="s">
        <v>45</v>
      </c>
      <c r="N4906" s="1" t="s">
        <v>46</v>
      </c>
      <c r="O4906" s="1" t="s">
        <v>46</v>
      </c>
      <c r="P4906" s="1" t="s">
        <v>2219</v>
      </c>
      <c r="Q4906" s="1">
        <v>2018</v>
      </c>
    </row>
    <row r="4907" spans="1:24" x14ac:dyDescent="0.25">
      <c r="A4907" s="1" t="s">
        <v>3774</v>
      </c>
      <c r="B4907" s="1" t="s">
        <v>3775</v>
      </c>
      <c r="C4907" s="1" t="s">
        <v>771</v>
      </c>
      <c r="D4907" s="1" t="s">
        <v>2323</v>
      </c>
      <c r="G4907" s="1" t="s">
        <v>774</v>
      </c>
      <c r="H4907" s="1" t="s">
        <v>77</v>
      </c>
      <c r="I4907" s="1" t="s">
        <v>43</v>
      </c>
      <c r="J4907" s="1" t="s">
        <v>6954</v>
      </c>
      <c r="K4907" s="1" t="s">
        <v>44</v>
      </c>
      <c r="L4907" s="1" t="s">
        <v>775</v>
      </c>
      <c r="M4907" s="1" t="s">
        <v>45</v>
      </c>
      <c r="N4907" s="1" t="s">
        <v>46</v>
      </c>
      <c r="O4907" s="1" t="s">
        <v>46</v>
      </c>
      <c r="P4907" s="1" t="s">
        <v>3777</v>
      </c>
      <c r="Q4907" s="1">
        <v>2018</v>
      </c>
      <c r="R4907">
        <v>2</v>
      </c>
      <c r="S4907" s="1" t="s">
        <v>58</v>
      </c>
      <c r="T4907" s="2">
        <f>+R4907</f>
        <v>2</v>
      </c>
      <c r="U4907" s="1" t="s">
        <v>82</v>
      </c>
      <c r="V4907" s="1" t="s">
        <v>83</v>
      </c>
      <c r="X4907" s="1" t="s">
        <v>264</v>
      </c>
    </row>
    <row r="4908" spans="1:24" x14ac:dyDescent="0.25">
      <c r="A4908" s="1" t="s">
        <v>3771</v>
      </c>
      <c r="B4908" s="1" t="s">
        <v>3772</v>
      </c>
      <c r="C4908" s="1" t="s">
        <v>771</v>
      </c>
      <c r="D4908" s="1" t="s">
        <v>2323</v>
      </c>
      <c r="G4908" s="1" t="s">
        <v>774</v>
      </c>
      <c r="H4908" s="1" t="s">
        <v>77</v>
      </c>
      <c r="I4908" s="1" t="s">
        <v>43</v>
      </c>
      <c r="J4908" s="1" t="s">
        <v>6954</v>
      </c>
      <c r="K4908" s="1" t="s">
        <v>44</v>
      </c>
      <c r="L4908" s="1" t="s">
        <v>775</v>
      </c>
      <c r="M4908" s="1" t="s">
        <v>45</v>
      </c>
      <c r="N4908" s="1" t="s">
        <v>46</v>
      </c>
      <c r="O4908" s="1" t="s">
        <v>46</v>
      </c>
      <c r="P4908" s="1" t="s">
        <v>981</v>
      </c>
      <c r="Q4908" s="1">
        <v>2018</v>
      </c>
      <c r="R4908">
        <v>1</v>
      </c>
      <c r="S4908" s="1" t="s">
        <v>58</v>
      </c>
      <c r="T4908" s="2">
        <f>+R4908</f>
        <v>1</v>
      </c>
      <c r="U4908" s="1" t="s">
        <v>82</v>
      </c>
      <c r="V4908" s="1" t="s">
        <v>83</v>
      </c>
      <c r="X4908" s="1" t="s">
        <v>260</v>
      </c>
    </row>
    <row r="4909" spans="1:24" x14ac:dyDescent="0.25">
      <c r="A4909" s="1" t="s">
        <v>3768</v>
      </c>
      <c r="B4909" s="1" t="s">
        <v>3769</v>
      </c>
      <c r="C4909" s="1" t="s">
        <v>771</v>
      </c>
      <c r="D4909" s="1" t="s">
        <v>2323</v>
      </c>
      <c r="G4909" s="1" t="s">
        <v>774</v>
      </c>
      <c r="H4909" s="1" t="s">
        <v>77</v>
      </c>
      <c r="I4909" s="1" t="s">
        <v>43</v>
      </c>
      <c r="J4909" s="1" t="s">
        <v>6954</v>
      </c>
      <c r="K4909" s="1" t="s">
        <v>44</v>
      </c>
      <c r="L4909" s="1" t="s">
        <v>775</v>
      </c>
      <c r="M4909" s="1" t="s">
        <v>45</v>
      </c>
      <c r="N4909" s="1" t="s">
        <v>46</v>
      </c>
      <c r="O4909" s="1" t="s">
        <v>46</v>
      </c>
      <c r="P4909" s="1" t="s">
        <v>2218</v>
      </c>
      <c r="Q4909" s="1">
        <v>2018</v>
      </c>
      <c r="R4909">
        <v>100</v>
      </c>
      <c r="S4909" s="1" t="s">
        <v>58</v>
      </c>
      <c r="T4909" s="2">
        <f>+R4909</f>
        <v>100</v>
      </c>
      <c r="U4909" s="1" t="s">
        <v>68</v>
      </c>
      <c r="V4909" s="1" t="s">
        <v>60</v>
      </c>
      <c r="W4909" s="1" t="s">
        <v>61</v>
      </c>
    </row>
    <row r="4910" spans="1:24" x14ac:dyDescent="0.25">
      <c r="A4910" s="1" t="s">
        <v>3764</v>
      </c>
      <c r="B4910" s="1" t="s">
        <v>3765</v>
      </c>
      <c r="C4910" s="1" t="s">
        <v>771</v>
      </c>
      <c r="D4910" s="1" t="s">
        <v>2323</v>
      </c>
      <c r="G4910" s="1" t="s">
        <v>774</v>
      </c>
      <c r="H4910" s="1" t="s">
        <v>77</v>
      </c>
      <c r="I4910" s="1" t="s">
        <v>43</v>
      </c>
      <c r="J4910" s="1" t="s">
        <v>6954</v>
      </c>
      <c r="K4910" s="1" t="s">
        <v>44</v>
      </c>
      <c r="L4910" s="1" t="s">
        <v>775</v>
      </c>
      <c r="M4910" s="1" t="s">
        <v>45</v>
      </c>
      <c r="N4910" s="1" t="s">
        <v>46</v>
      </c>
      <c r="O4910" s="1" t="s">
        <v>46</v>
      </c>
      <c r="P4910" s="1" t="s">
        <v>981</v>
      </c>
      <c r="Q4910" s="1">
        <v>2018</v>
      </c>
      <c r="R4910">
        <v>0</v>
      </c>
      <c r="S4910" s="1" t="s">
        <v>58</v>
      </c>
      <c r="T4910" s="2">
        <f>+R4910</f>
        <v>0</v>
      </c>
      <c r="U4910" s="1" t="s">
        <v>719</v>
      </c>
      <c r="V4910" s="1" t="s">
        <v>4277</v>
      </c>
    </row>
    <row r="4911" spans="1:24" x14ac:dyDescent="0.25">
      <c r="A4911" s="1" t="s">
        <v>3761</v>
      </c>
      <c r="B4911" s="1" t="s">
        <v>3762</v>
      </c>
      <c r="C4911" s="1" t="s">
        <v>771</v>
      </c>
      <c r="D4911" s="1" t="s">
        <v>2323</v>
      </c>
      <c r="G4911" s="1" t="s">
        <v>774</v>
      </c>
      <c r="H4911" s="1" t="s">
        <v>77</v>
      </c>
      <c r="I4911" s="1" t="s">
        <v>78</v>
      </c>
      <c r="J4911" s="1" t="s">
        <v>78</v>
      </c>
      <c r="K4911" s="1" t="s">
        <v>44</v>
      </c>
      <c r="L4911" s="1" t="s">
        <v>775</v>
      </c>
      <c r="M4911" s="1" t="s">
        <v>45</v>
      </c>
      <c r="N4911" s="1" t="s">
        <v>46</v>
      </c>
      <c r="O4911" s="1" t="s">
        <v>46</v>
      </c>
      <c r="P4911" s="1" t="s">
        <v>752</v>
      </c>
      <c r="Q4911" s="1">
        <v>2018</v>
      </c>
      <c r="R4911">
        <v>1</v>
      </c>
      <c r="S4911" s="1" t="s">
        <v>58</v>
      </c>
      <c r="T4911" s="2">
        <f>+R4911</f>
        <v>1</v>
      </c>
      <c r="U4911" s="1" t="s">
        <v>82</v>
      </c>
      <c r="V4911" s="1" t="s">
        <v>83</v>
      </c>
      <c r="X4911" s="1" t="s">
        <v>264</v>
      </c>
    </row>
    <row r="4912" spans="1:24" x14ac:dyDescent="0.25">
      <c r="A4912" s="1" t="s">
        <v>3757</v>
      </c>
      <c r="B4912" s="1" t="s">
        <v>3758</v>
      </c>
      <c r="C4912" s="1" t="s">
        <v>771</v>
      </c>
      <c r="D4912" s="1" t="s">
        <v>2323</v>
      </c>
      <c r="G4912" s="1" t="s">
        <v>774</v>
      </c>
      <c r="H4912" s="1" t="s">
        <v>77</v>
      </c>
      <c r="I4912" s="1" t="s">
        <v>43</v>
      </c>
      <c r="J4912" s="1" t="s">
        <v>6954</v>
      </c>
      <c r="K4912" s="1" t="s">
        <v>44</v>
      </c>
      <c r="L4912" s="1" t="s">
        <v>775</v>
      </c>
      <c r="M4912" s="1" t="s">
        <v>45</v>
      </c>
      <c r="N4912" s="1" t="s">
        <v>46</v>
      </c>
      <c r="O4912" s="1" t="s">
        <v>46</v>
      </c>
      <c r="P4912" s="1" t="s">
        <v>3760</v>
      </c>
      <c r="Q4912" s="1">
        <v>2018</v>
      </c>
      <c r="R4912">
        <v>1</v>
      </c>
      <c r="S4912" s="1" t="s">
        <v>58</v>
      </c>
      <c r="T4912" s="2">
        <f>+R4912</f>
        <v>1</v>
      </c>
      <c r="U4912" s="1" t="s">
        <v>82</v>
      </c>
      <c r="V4912" s="1" t="s">
        <v>83</v>
      </c>
      <c r="X4912" s="1" t="s">
        <v>260</v>
      </c>
    </row>
    <row r="4913" spans="1:24" x14ac:dyDescent="0.25">
      <c r="A4913" s="1" t="s">
        <v>3753</v>
      </c>
      <c r="B4913" s="1" t="s">
        <v>3754</v>
      </c>
      <c r="C4913" s="1" t="s">
        <v>771</v>
      </c>
      <c r="D4913" s="1" t="s">
        <v>1075</v>
      </c>
      <c r="G4913" s="1" t="s">
        <v>774</v>
      </c>
      <c r="H4913" s="1" t="s">
        <v>77</v>
      </c>
      <c r="I4913" s="1" t="s">
        <v>171</v>
      </c>
      <c r="J4913" s="1" t="s">
        <v>6953</v>
      </c>
      <c r="K4913" s="1" t="s">
        <v>44</v>
      </c>
      <c r="L4913" s="1" t="s">
        <v>775</v>
      </c>
      <c r="M4913" s="1" t="s">
        <v>106</v>
      </c>
      <c r="N4913" s="1" t="s">
        <v>75</v>
      </c>
      <c r="O4913" s="1" t="s">
        <v>46</v>
      </c>
      <c r="P4913" s="1" t="s">
        <v>3530</v>
      </c>
      <c r="Q4913" s="1">
        <v>2018</v>
      </c>
      <c r="R4913">
        <v>78</v>
      </c>
      <c r="S4913" s="1" t="s">
        <v>58</v>
      </c>
      <c r="T4913" s="2">
        <f>+R4913</f>
        <v>78</v>
      </c>
      <c r="U4913" s="1" t="s">
        <v>68</v>
      </c>
      <c r="V4913" s="1" t="s">
        <v>60</v>
      </c>
      <c r="W4913" s="1" t="s">
        <v>61</v>
      </c>
    </row>
    <row r="4914" spans="1:24" x14ac:dyDescent="0.25">
      <c r="A4914" s="1" t="s">
        <v>3750</v>
      </c>
      <c r="B4914" s="1" t="s">
        <v>3751</v>
      </c>
      <c r="C4914" s="1" t="s">
        <v>771</v>
      </c>
      <c r="D4914" s="1" t="s">
        <v>2323</v>
      </c>
      <c r="G4914" s="1" t="s">
        <v>774</v>
      </c>
      <c r="H4914" s="1" t="s">
        <v>77</v>
      </c>
      <c r="I4914" s="1" t="s">
        <v>114</v>
      </c>
      <c r="J4914" s="1" t="s">
        <v>114</v>
      </c>
      <c r="K4914" s="1" t="s">
        <v>44</v>
      </c>
      <c r="L4914" s="1" t="s">
        <v>775</v>
      </c>
      <c r="M4914" s="1" t="s">
        <v>45</v>
      </c>
      <c r="N4914" s="1" t="s">
        <v>46</v>
      </c>
      <c r="O4914" s="1" t="s">
        <v>46</v>
      </c>
      <c r="P4914" s="1" t="s">
        <v>174</v>
      </c>
      <c r="Q4914" s="1">
        <v>2018</v>
      </c>
      <c r="R4914">
        <v>1</v>
      </c>
      <c r="S4914" s="1" t="s">
        <v>58</v>
      </c>
      <c r="T4914" s="2">
        <f>+R4914</f>
        <v>1</v>
      </c>
      <c r="U4914" s="1" t="s">
        <v>82</v>
      </c>
      <c r="V4914" s="1" t="s">
        <v>83</v>
      </c>
      <c r="X4914" s="1" t="s">
        <v>264</v>
      </c>
    </row>
    <row r="4915" spans="1:24" x14ac:dyDescent="0.25">
      <c r="A4915" s="1" t="s">
        <v>3746</v>
      </c>
      <c r="B4915" s="1" t="s">
        <v>3747</v>
      </c>
      <c r="C4915" s="1" t="s">
        <v>771</v>
      </c>
      <c r="D4915" s="1" t="s">
        <v>1075</v>
      </c>
      <c r="G4915" s="1" t="s">
        <v>774</v>
      </c>
      <c r="H4915" s="1" t="s">
        <v>77</v>
      </c>
      <c r="I4915" s="1" t="s">
        <v>171</v>
      </c>
      <c r="J4915" s="1" t="s">
        <v>6953</v>
      </c>
      <c r="K4915" s="1" t="s">
        <v>44</v>
      </c>
      <c r="L4915" s="1" t="s">
        <v>775</v>
      </c>
      <c r="M4915" s="1" t="s">
        <v>45</v>
      </c>
      <c r="N4915" s="1" t="s">
        <v>46</v>
      </c>
      <c r="O4915" s="1" t="s">
        <v>46</v>
      </c>
      <c r="P4915" s="1" t="s">
        <v>800</v>
      </c>
      <c r="Q4915" s="1">
        <v>2018</v>
      </c>
      <c r="R4915">
        <v>1</v>
      </c>
      <c r="S4915" s="1" t="s">
        <v>58</v>
      </c>
      <c r="T4915" s="2">
        <f>+R4915</f>
        <v>1</v>
      </c>
      <c r="U4915" s="1" t="s">
        <v>82</v>
      </c>
      <c r="V4915" s="1" t="s">
        <v>83</v>
      </c>
      <c r="X4915" s="1" t="s">
        <v>260</v>
      </c>
    </row>
    <row r="4916" spans="1:24" x14ac:dyDescent="0.25">
      <c r="A4916" s="1" t="s">
        <v>3742</v>
      </c>
      <c r="B4916" s="1" t="s">
        <v>3743</v>
      </c>
      <c r="C4916" s="1" t="s">
        <v>771</v>
      </c>
      <c r="D4916" s="1" t="s">
        <v>2323</v>
      </c>
      <c r="G4916" s="1" t="s">
        <v>774</v>
      </c>
      <c r="H4916" s="1" t="s">
        <v>77</v>
      </c>
      <c r="I4916" s="1" t="s">
        <v>114</v>
      </c>
      <c r="J4916" s="1" t="s">
        <v>114</v>
      </c>
      <c r="K4916" s="1" t="s">
        <v>44</v>
      </c>
      <c r="L4916" s="1" t="s">
        <v>775</v>
      </c>
      <c r="M4916" s="1" t="s">
        <v>45</v>
      </c>
      <c r="N4916" s="1" t="s">
        <v>46</v>
      </c>
      <c r="O4916" s="1" t="s">
        <v>46</v>
      </c>
      <c r="P4916" s="1" t="s">
        <v>3745</v>
      </c>
      <c r="Q4916" s="1">
        <v>2018</v>
      </c>
      <c r="R4916">
        <v>50</v>
      </c>
      <c r="S4916" s="1" t="s">
        <v>58</v>
      </c>
      <c r="T4916" s="2">
        <f>+R4916</f>
        <v>50</v>
      </c>
      <c r="U4916" s="1" t="s">
        <v>68</v>
      </c>
      <c r="V4916" s="1" t="s">
        <v>60</v>
      </c>
      <c r="W4916" s="1" t="s">
        <v>61</v>
      </c>
    </row>
    <row r="4917" spans="1:24" x14ac:dyDescent="0.25">
      <c r="A4917" s="1" t="s">
        <v>3739</v>
      </c>
      <c r="B4917" s="1" t="s">
        <v>3740</v>
      </c>
      <c r="C4917" s="1" t="s">
        <v>771</v>
      </c>
      <c r="D4917" s="1" t="s">
        <v>1075</v>
      </c>
      <c r="G4917" s="1" t="s">
        <v>774</v>
      </c>
      <c r="H4917" s="1" t="s">
        <v>77</v>
      </c>
      <c r="I4917" s="1" t="s">
        <v>171</v>
      </c>
      <c r="J4917" s="1" t="s">
        <v>6953</v>
      </c>
      <c r="K4917" s="1" t="s">
        <v>44</v>
      </c>
      <c r="L4917" s="1" t="s">
        <v>775</v>
      </c>
      <c r="M4917" s="1" t="s">
        <v>45</v>
      </c>
      <c r="N4917" s="1" t="s">
        <v>46</v>
      </c>
      <c r="O4917" s="1" t="s">
        <v>46</v>
      </c>
      <c r="P4917" s="1" t="s">
        <v>429</v>
      </c>
      <c r="Q4917" s="1">
        <v>2018</v>
      </c>
      <c r="R4917">
        <v>1</v>
      </c>
      <c r="S4917" s="1" t="s">
        <v>58</v>
      </c>
      <c r="T4917" s="2">
        <f>+R4917</f>
        <v>1</v>
      </c>
      <c r="U4917" s="1" t="s">
        <v>82</v>
      </c>
      <c r="V4917" s="1" t="s">
        <v>83</v>
      </c>
      <c r="X4917" s="1" t="s">
        <v>264</v>
      </c>
    </row>
    <row r="4918" spans="1:24" x14ac:dyDescent="0.25">
      <c r="A4918" s="1" t="s">
        <v>3735</v>
      </c>
      <c r="B4918" s="1" t="s">
        <v>3736</v>
      </c>
      <c r="C4918" s="1" t="s">
        <v>771</v>
      </c>
      <c r="D4918" s="1" t="s">
        <v>2323</v>
      </c>
      <c r="G4918" s="1" t="s">
        <v>774</v>
      </c>
      <c r="H4918" s="1" t="s">
        <v>77</v>
      </c>
      <c r="I4918" s="1" t="s">
        <v>43</v>
      </c>
      <c r="J4918" s="1" t="s">
        <v>6954</v>
      </c>
      <c r="K4918" s="1" t="s">
        <v>44</v>
      </c>
      <c r="L4918" s="1" t="s">
        <v>775</v>
      </c>
      <c r="M4918" s="1" t="s">
        <v>45</v>
      </c>
      <c r="N4918" s="1" t="s">
        <v>46</v>
      </c>
      <c r="O4918" s="1" t="s">
        <v>46</v>
      </c>
      <c r="P4918" s="1" t="s">
        <v>3738</v>
      </c>
      <c r="Q4918" s="1">
        <v>2018</v>
      </c>
      <c r="R4918">
        <v>1</v>
      </c>
      <c r="S4918" s="1" t="s">
        <v>58</v>
      </c>
      <c r="T4918" s="2">
        <f>+R4918</f>
        <v>1</v>
      </c>
      <c r="U4918" s="1" t="s">
        <v>82</v>
      </c>
      <c r="V4918" s="1" t="s">
        <v>83</v>
      </c>
      <c r="X4918" s="1" t="s">
        <v>260</v>
      </c>
    </row>
    <row r="4919" spans="1:24" x14ac:dyDescent="0.25">
      <c r="A4919" s="1" t="s">
        <v>3732</v>
      </c>
      <c r="B4919" s="1" t="s">
        <v>3733</v>
      </c>
      <c r="C4919" s="1" t="s">
        <v>771</v>
      </c>
      <c r="D4919" s="1" t="s">
        <v>1075</v>
      </c>
      <c r="G4919" s="1" t="s">
        <v>774</v>
      </c>
      <c r="H4919" s="1" t="s">
        <v>77</v>
      </c>
      <c r="I4919" s="1" t="s">
        <v>171</v>
      </c>
      <c r="J4919" s="1" t="s">
        <v>6953</v>
      </c>
      <c r="K4919" s="1" t="s">
        <v>44</v>
      </c>
      <c r="L4919" s="1" t="s">
        <v>775</v>
      </c>
      <c r="M4919" s="1" t="s">
        <v>45</v>
      </c>
      <c r="N4919" s="1" t="s">
        <v>46</v>
      </c>
      <c r="O4919" s="1" t="s">
        <v>46</v>
      </c>
      <c r="P4919" s="1" t="s">
        <v>2278</v>
      </c>
      <c r="Q4919" s="1">
        <v>2018</v>
      </c>
      <c r="R4919">
        <v>55</v>
      </c>
      <c r="S4919" s="1" t="s">
        <v>58</v>
      </c>
      <c r="T4919" s="2">
        <f>+R4919</f>
        <v>55</v>
      </c>
      <c r="U4919" s="1" t="s">
        <v>68</v>
      </c>
      <c r="V4919" s="1" t="s">
        <v>60</v>
      </c>
      <c r="W4919" s="1" t="s">
        <v>61</v>
      </c>
    </row>
    <row r="4920" spans="1:24" x14ac:dyDescent="0.25">
      <c r="A4920" s="1" t="s">
        <v>3728</v>
      </c>
      <c r="B4920" s="1" t="s">
        <v>3729</v>
      </c>
      <c r="C4920" s="1" t="s">
        <v>771</v>
      </c>
      <c r="D4920" s="1" t="s">
        <v>1075</v>
      </c>
      <c r="G4920" s="1" t="s">
        <v>774</v>
      </c>
      <c r="H4920" s="1" t="s">
        <v>77</v>
      </c>
      <c r="I4920" s="1" t="s">
        <v>171</v>
      </c>
      <c r="J4920" s="1" t="s">
        <v>6953</v>
      </c>
      <c r="K4920" s="1" t="s">
        <v>44</v>
      </c>
      <c r="L4920" s="1" t="s">
        <v>2262</v>
      </c>
      <c r="M4920" s="1" t="s">
        <v>45</v>
      </c>
      <c r="N4920" s="1" t="s">
        <v>46</v>
      </c>
      <c r="O4920" s="1" t="s">
        <v>46</v>
      </c>
      <c r="P4920" s="1" t="s">
        <v>3731</v>
      </c>
      <c r="Q4920" s="1">
        <v>2018</v>
      </c>
    </row>
    <row r="4921" spans="1:24" x14ac:dyDescent="0.25">
      <c r="A4921" s="1" t="s">
        <v>3725</v>
      </c>
      <c r="B4921" s="1" t="s">
        <v>3726</v>
      </c>
      <c r="C4921" s="1" t="s">
        <v>771</v>
      </c>
      <c r="D4921" s="1" t="s">
        <v>2323</v>
      </c>
      <c r="G4921" s="1" t="s">
        <v>774</v>
      </c>
      <c r="H4921" s="1" t="s">
        <v>77</v>
      </c>
      <c r="I4921" s="1" t="s">
        <v>43</v>
      </c>
      <c r="J4921" s="1" t="s">
        <v>6954</v>
      </c>
      <c r="K4921" s="1" t="s">
        <v>44</v>
      </c>
      <c r="L4921" s="1" t="s">
        <v>775</v>
      </c>
      <c r="M4921" s="1" t="s">
        <v>45</v>
      </c>
      <c r="N4921" s="1" t="s">
        <v>46</v>
      </c>
      <c r="O4921" s="1" t="s">
        <v>46</v>
      </c>
      <c r="P4921" s="1" t="s">
        <v>205</v>
      </c>
      <c r="Q4921" s="1">
        <v>2018</v>
      </c>
    </row>
    <row r="4922" spans="1:24" x14ac:dyDescent="0.25">
      <c r="A4922" s="1" t="s">
        <v>3721</v>
      </c>
      <c r="B4922" s="1" t="s">
        <v>3722</v>
      </c>
      <c r="C4922" s="1" t="s">
        <v>771</v>
      </c>
      <c r="D4922" s="1" t="s">
        <v>1075</v>
      </c>
      <c r="G4922" s="1" t="s">
        <v>774</v>
      </c>
      <c r="H4922" s="1" t="s">
        <v>77</v>
      </c>
      <c r="I4922" s="1" t="s">
        <v>171</v>
      </c>
      <c r="J4922" s="1" t="s">
        <v>6953</v>
      </c>
      <c r="K4922" s="1" t="s">
        <v>44</v>
      </c>
      <c r="L4922" s="1" t="s">
        <v>775</v>
      </c>
      <c r="M4922" s="1" t="s">
        <v>45</v>
      </c>
      <c r="N4922" s="1" t="s">
        <v>46</v>
      </c>
      <c r="O4922" s="1" t="s">
        <v>46</v>
      </c>
      <c r="P4922" s="1" t="s">
        <v>752</v>
      </c>
      <c r="Q4922" s="1">
        <v>2018</v>
      </c>
      <c r="R4922">
        <v>1</v>
      </c>
      <c r="S4922" s="1" t="s">
        <v>58</v>
      </c>
      <c r="T4922" s="2">
        <f>+R4922</f>
        <v>1</v>
      </c>
      <c r="U4922" s="1" t="s">
        <v>82</v>
      </c>
      <c r="V4922" s="1" t="s">
        <v>83</v>
      </c>
      <c r="X4922" s="1" t="s">
        <v>264</v>
      </c>
    </row>
    <row r="4923" spans="1:24" x14ac:dyDescent="0.25">
      <c r="A4923" s="1" t="s">
        <v>3717</v>
      </c>
      <c r="B4923" s="1" t="s">
        <v>3718</v>
      </c>
      <c r="C4923" s="1" t="s">
        <v>771</v>
      </c>
      <c r="D4923" s="1" t="s">
        <v>2323</v>
      </c>
      <c r="G4923" s="1" t="s">
        <v>774</v>
      </c>
      <c r="H4923" s="1" t="s">
        <v>6948</v>
      </c>
      <c r="I4923" s="1" t="s">
        <v>43</v>
      </c>
      <c r="J4923" s="1" t="s">
        <v>6954</v>
      </c>
      <c r="K4923" s="1" t="s">
        <v>50</v>
      </c>
      <c r="M4923" s="1" t="s">
        <v>45</v>
      </c>
      <c r="N4923" s="1" t="s">
        <v>46</v>
      </c>
      <c r="O4923" s="1" t="s">
        <v>46</v>
      </c>
      <c r="P4923" s="1" t="s">
        <v>3720</v>
      </c>
      <c r="Q4923" s="1">
        <v>2018</v>
      </c>
      <c r="R4923">
        <v>1</v>
      </c>
      <c r="S4923" s="1" t="s">
        <v>58</v>
      </c>
      <c r="T4923" s="2">
        <f>+R4923</f>
        <v>1</v>
      </c>
      <c r="U4923" s="1" t="s">
        <v>82</v>
      </c>
      <c r="V4923" s="1" t="s">
        <v>83</v>
      </c>
      <c r="X4923" s="1" t="s">
        <v>260</v>
      </c>
    </row>
    <row r="4924" spans="1:24" x14ac:dyDescent="0.25">
      <c r="A4924" s="1" t="s">
        <v>3714</v>
      </c>
      <c r="B4924" s="1" t="s">
        <v>3715</v>
      </c>
      <c r="C4924" s="1" t="s">
        <v>771</v>
      </c>
      <c r="D4924" s="1" t="s">
        <v>2323</v>
      </c>
      <c r="G4924" s="1" t="s">
        <v>774</v>
      </c>
      <c r="H4924" s="1" t="s">
        <v>6948</v>
      </c>
      <c r="I4924" s="1" t="s">
        <v>43</v>
      </c>
      <c r="J4924" s="1" t="s">
        <v>6954</v>
      </c>
      <c r="K4924" s="1" t="s">
        <v>44</v>
      </c>
      <c r="L4924" s="1" t="s">
        <v>775</v>
      </c>
      <c r="M4924" s="1" t="s">
        <v>45</v>
      </c>
      <c r="N4924" s="1" t="s">
        <v>46</v>
      </c>
      <c r="O4924" s="1" t="s">
        <v>46</v>
      </c>
      <c r="P4924" s="1" t="s">
        <v>3707</v>
      </c>
      <c r="Q4924" s="1">
        <v>2018</v>
      </c>
      <c r="R4924">
        <v>435</v>
      </c>
      <c r="S4924" s="1" t="s">
        <v>58</v>
      </c>
      <c r="T4924" s="2">
        <f>+R4924</f>
        <v>435</v>
      </c>
      <c r="U4924" s="1" t="s">
        <v>68</v>
      </c>
      <c r="V4924" s="1" t="s">
        <v>60</v>
      </c>
      <c r="W4924" s="1" t="s">
        <v>61</v>
      </c>
    </row>
    <row r="4925" spans="1:24" x14ac:dyDescent="0.25">
      <c r="A4925" s="1" t="s">
        <v>3711</v>
      </c>
      <c r="B4925" s="1" t="s">
        <v>3712</v>
      </c>
      <c r="C4925" s="1" t="s">
        <v>771</v>
      </c>
      <c r="D4925" s="1" t="s">
        <v>772</v>
      </c>
      <c r="G4925" s="1" t="s">
        <v>774</v>
      </c>
      <c r="H4925" s="1" t="s">
        <v>77</v>
      </c>
      <c r="I4925" s="1" t="s">
        <v>78</v>
      </c>
      <c r="J4925" s="1" t="s">
        <v>78</v>
      </c>
      <c r="K4925" s="1" t="s">
        <v>50</v>
      </c>
      <c r="M4925" s="1" t="s">
        <v>106</v>
      </c>
      <c r="N4925" s="1" t="s">
        <v>62</v>
      </c>
      <c r="O4925" s="1" t="s">
        <v>46</v>
      </c>
      <c r="P4925" s="1" t="s">
        <v>151</v>
      </c>
      <c r="Q4925" s="1">
        <v>2018</v>
      </c>
      <c r="R4925">
        <v>4</v>
      </c>
      <c r="S4925" s="1" t="s">
        <v>58</v>
      </c>
      <c r="T4925" s="2">
        <f>+R4925</f>
        <v>4</v>
      </c>
      <c r="U4925" s="1" t="s">
        <v>82</v>
      </c>
      <c r="V4925" s="1" t="s">
        <v>83</v>
      </c>
      <c r="X4925" s="1" t="s">
        <v>264</v>
      </c>
    </row>
    <row r="4926" spans="1:24" x14ac:dyDescent="0.25">
      <c r="A4926" s="1" t="s">
        <v>3708</v>
      </c>
      <c r="B4926" s="1" t="s">
        <v>3709</v>
      </c>
      <c r="C4926" s="1" t="s">
        <v>771</v>
      </c>
      <c r="D4926" s="1" t="s">
        <v>2323</v>
      </c>
      <c r="G4926" s="1" t="s">
        <v>774</v>
      </c>
      <c r="H4926" s="1" t="s">
        <v>77</v>
      </c>
      <c r="I4926" s="1" t="s">
        <v>114</v>
      </c>
      <c r="J4926" s="1" t="s">
        <v>114</v>
      </c>
      <c r="K4926" s="1" t="s">
        <v>44</v>
      </c>
      <c r="L4926" s="1" t="s">
        <v>775</v>
      </c>
      <c r="M4926" s="1" t="s">
        <v>45</v>
      </c>
      <c r="N4926" s="1" t="s">
        <v>46</v>
      </c>
      <c r="O4926" s="1" t="s">
        <v>46</v>
      </c>
      <c r="P4926" s="1" t="s">
        <v>265</v>
      </c>
      <c r="Q4926" s="1">
        <v>2018</v>
      </c>
      <c r="R4926">
        <v>1</v>
      </c>
      <c r="S4926" s="1" t="s">
        <v>58</v>
      </c>
      <c r="T4926" s="2">
        <f>+R4926</f>
        <v>1</v>
      </c>
      <c r="U4926" s="1" t="s">
        <v>82</v>
      </c>
      <c r="V4926" s="1" t="s">
        <v>83</v>
      </c>
      <c r="X4926" s="1" t="s">
        <v>260</v>
      </c>
    </row>
    <row r="4927" spans="1:24" x14ac:dyDescent="0.25">
      <c r="A4927" s="1" t="s">
        <v>3704</v>
      </c>
      <c r="B4927" s="1" t="s">
        <v>3705</v>
      </c>
      <c r="C4927" s="1" t="s">
        <v>771</v>
      </c>
      <c r="D4927" s="1" t="s">
        <v>2323</v>
      </c>
      <c r="G4927" s="1" t="s">
        <v>774</v>
      </c>
      <c r="H4927" s="1" t="s">
        <v>77</v>
      </c>
      <c r="I4927" s="1" t="s">
        <v>43</v>
      </c>
      <c r="J4927" s="1" t="s">
        <v>6954</v>
      </c>
      <c r="K4927" s="1" t="s">
        <v>50</v>
      </c>
      <c r="M4927" s="1" t="s">
        <v>45</v>
      </c>
      <c r="N4927" s="1" t="s">
        <v>46</v>
      </c>
      <c r="O4927" s="1" t="s">
        <v>46</v>
      </c>
      <c r="P4927" s="1" t="s">
        <v>1267</v>
      </c>
      <c r="Q4927" s="1">
        <v>2018</v>
      </c>
      <c r="R4927">
        <v>0</v>
      </c>
      <c r="S4927" s="1" t="s">
        <v>58</v>
      </c>
      <c r="T4927" s="2">
        <f>+R4927</f>
        <v>0</v>
      </c>
      <c r="U4927" s="1" t="s">
        <v>68</v>
      </c>
      <c r="V4927" s="1" t="s">
        <v>60</v>
      </c>
      <c r="W4927" s="1" t="s">
        <v>61</v>
      </c>
    </row>
    <row r="4928" spans="1:24" x14ac:dyDescent="0.25">
      <c r="A4928" s="1" t="s">
        <v>3700</v>
      </c>
      <c r="B4928" s="1" t="s">
        <v>3701</v>
      </c>
      <c r="C4928" s="1" t="s">
        <v>771</v>
      </c>
      <c r="D4928" s="1" t="s">
        <v>2323</v>
      </c>
      <c r="G4928" s="1" t="s">
        <v>774</v>
      </c>
      <c r="H4928" s="1" t="s">
        <v>77</v>
      </c>
      <c r="I4928" s="1" t="s">
        <v>114</v>
      </c>
      <c r="J4928" s="1" t="s">
        <v>114</v>
      </c>
      <c r="K4928" s="1" t="s">
        <v>44</v>
      </c>
      <c r="L4928" s="1" t="s">
        <v>775</v>
      </c>
      <c r="M4928" s="1" t="s">
        <v>45</v>
      </c>
      <c r="N4928" s="1" t="s">
        <v>46</v>
      </c>
      <c r="O4928" s="1" t="s">
        <v>46</v>
      </c>
      <c r="P4928" s="1" t="s">
        <v>3703</v>
      </c>
      <c r="Q4928" s="1">
        <v>2018</v>
      </c>
      <c r="R4928">
        <v>2</v>
      </c>
      <c r="S4928" s="1" t="s">
        <v>58</v>
      </c>
      <c r="T4928" s="2">
        <f>+R4928</f>
        <v>2</v>
      </c>
      <c r="U4928" s="1" t="s">
        <v>82</v>
      </c>
      <c r="V4928" s="1" t="s">
        <v>83</v>
      </c>
      <c r="X4928" s="1" t="s">
        <v>264</v>
      </c>
    </row>
    <row r="4929" spans="1:24" x14ac:dyDescent="0.25">
      <c r="A4929" s="1" t="s">
        <v>3697</v>
      </c>
      <c r="B4929" s="1" t="s">
        <v>3698</v>
      </c>
      <c r="C4929" s="1" t="s">
        <v>771</v>
      </c>
      <c r="D4929" s="1" t="s">
        <v>772</v>
      </c>
      <c r="G4929" s="1" t="s">
        <v>774</v>
      </c>
      <c r="H4929" s="1" t="s">
        <v>77</v>
      </c>
      <c r="I4929" s="1" t="s">
        <v>171</v>
      </c>
      <c r="J4929" s="1" t="s">
        <v>6953</v>
      </c>
      <c r="K4929" s="1" t="s">
        <v>44</v>
      </c>
      <c r="L4929" s="1" t="s">
        <v>775</v>
      </c>
      <c r="M4929" s="1" t="s">
        <v>45</v>
      </c>
      <c r="N4929" s="1" t="s">
        <v>46</v>
      </c>
      <c r="O4929" s="1" t="s">
        <v>46</v>
      </c>
      <c r="P4929" s="1" t="s">
        <v>231</v>
      </c>
      <c r="Q4929" s="1">
        <v>2018</v>
      </c>
      <c r="R4929">
        <v>120</v>
      </c>
      <c r="S4929" s="1" t="s">
        <v>58</v>
      </c>
      <c r="T4929" s="2">
        <f>+R4929</f>
        <v>120</v>
      </c>
      <c r="U4929" s="1" t="s">
        <v>68</v>
      </c>
      <c r="V4929" s="1" t="s">
        <v>60</v>
      </c>
      <c r="W4929" s="1" t="s">
        <v>61</v>
      </c>
    </row>
    <row r="4930" spans="1:24" x14ac:dyDescent="0.25">
      <c r="A4930" s="1" t="s">
        <v>3694</v>
      </c>
      <c r="B4930" s="1" t="s">
        <v>3695</v>
      </c>
      <c r="C4930" s="1" t="s">
        <v>771</v>
      </c>
      <c r="D4930" s="1" t="s">
        <v>772</v>
      </c>
      <c r="G4930" s="1" t="s">
        <v>774</v>
      </c>
      <c r="H4930" s="1" t="s">
        <v>77</v>
      </c>
      <c r="I4930" s="1" t="s">
        <v>78</v>
      </c>
      <c r="J4930" s="1" t="s">
        <v>78</v>
      </c>
      <c r="K4930" s="1" t="s">
        <v>44</v>
      </c>
      <c r="L4930" s="1" t="s">
        <v>775</v>
      </c>
      <c r="M4930" s="1" t="s">
        <v>45</v>
      </c>
      <c r="N4930" s="1" t="s">
        <v>46</v>
      </c>
      <c r="O4930" s="1" t="s">
        <v>46</v>
      </c>
      <c r="P4930" s="1" t="s">
        <v>862</v>
      </c>
      <c r="Q4930" s="1">
        <v>2018</v>
      </c>
      <c r="R4930">
        <v>1</v>
      </c>
      <c r="S4930" s="1" t="s">
        <v>58</v>
      </c>
      <c r="T4930" s="2">
        <f>+R4930</f>
        <v>1</v>
      </c>
      <c r="U4930" s="1" t="s">
        <v>82</v>
      </c>
      <c r="V4930" s="1" t="s">
        <v>83</v>
      </c>
      <c r="X4930" s="1" t="s">
        <v>264</v>
      </c>
    </row>
    <row r="4931" spans="1:24" x14ac:dyDescent="0.25">
      <c r="A4931" s="1" t="s">
        <v>3691</v>
      </c>
      <c r="B4931" s="1" t="s">
        <v>3692</v>
      </c>
      <c r="C4931" s="1" t="s">
        <v>771</v>
      </c>
      <c r="D4931" s="1" t="s">
        <v>2323</v>
      </c>
      <c r="G4931" s="1" t="s">
        <v>774</v>
      </c>
      <c r="H4931" s="1" t="s">
        <v>77</v>
      </c>
      <c r="I4931" s="1" t="s">
        <v>78</v>
      </c>
      <c r="J4931" s="1" t="s">
        <v>78</v>
      </c>
      <c r="K4931" s="1" t="s">
        <v>44</v>
      </c>
      <c r="L4931" s="1" t="s">
        <v>775</v>
      </c>
      <c r="M4931" s="1" t="s">
        <v>45</v>
      </c>
      <c r="N4931" s="1" t="s">
        <v>46</v>
      </c>
      <c r="O4931" s="1" t="s">
        <v>46</v>
      </c>
      <c r="P4931" s="1" t="s">
        <v>230</v>
      </c>
      <c r="Q4931" s="1">
        <v>2018</v>
      </c>
      <c r="R4931">
        <v>1</v>
      </c>
      <c r="S4931" s="1" t="s">
        <v>58</v>
      </c>
      <c r="T4931" s="2">
        <f>+R4931</f>
        <v>1</v>
      </c>
      <c r="U4931" s="1" t="s">
        <v>82</v>
      </c>
      <c r="V4931" s="1" t="s">
        <v>83</v>
      </c>
      <c r="X4931" s="1" t="s">
        <v>260</v>
      </c>
    </row>
    <row r="4932" spans="1:24" x14ac:dyDescent="0.25">
      <c r="A4932" s="1" t="s">
        <v>3687</v>
      </c>
      <c r="B4932" s="1" t="s">
        <v>3688</v>
      </c>
      <c r="C4932" s="1" t="s">
        <v>771</v>
      </c>
      <c r="D4932" s="1" t="s">
        <v>1661</v>
      </c>
      <c r="G4932" s="1" t="s">
        <v>774</v>
      </c>
      <c r="H4932" s="1" t="s">
        <v>77</v>
      </c>
      <c r="I4932" s="1" t="s">
        <v>43</v>
      </c>
      <c r="J4932" s="1" t="s">
        <v>6954</v>
      </c>
      <c r="K4932" s="1" t="s">
        <v>44</v>
      </c>
      <c r="L4932" s="1" t="s">
        <v>775</v>
      </c>
      <c r="M4932" s="1" t="s">
        <v>45</v>
      </c>
      <c r="N4932" s="1" t="s">
        <v>46</v>
      </c>
      <c r="O4932" s="1" t="s">
        <v>46</v>
      </c>
      <c r="P4932" s="1" t="s">
        <v>3690</v>
      </c>
      <c r="Q4932" s="1">
        <v>2018</v>
      </c>
      <c r="R4932">
        <v>167</v>
      </c>
      <c r="S4932" s="1" t="s">
        <v>58</v>
      </c>
      <c r="T4932" s="2">
        <f>+R4932</f>
        <v>167</v>
      </c>
      <c r="U4932" s="1" t="s">
        <v>68</v>
      </c>
      <c r="V4932" s="1" t="s">
        <v>60</v>
      </c>
      <c r="W4932" s="1" t="s">
        <v>61</v>
      </c>
    </row>
    <row r="4933" spans="1:24" x14ac:dyDescent="0.25">
      <c r="A4933" s="1" t="s">
        <v>3684</v>
      </c>
      <c r="B4933" s="1" t="s">
        <v>3685</v>
      </c>
      <c r="C4933" s="1" t="s">
        <v>771</v>
      </c>
      <c r="D4933" s="1" t="s">
        <v>2323</v>
      </c>
      <c r="G4933" s="1" t="s">
        <v>774</v>
      </c>
      <c r="H4933" s="1" t="s">
        <v>77</v>
      </c>
      <c r="I4933" s="1" t="s">
        <v>43</v>
      </c>
      <c r="J4933" s="1" t="s">
        <v>6954</v>
      </c>
      <c r="K4933" s="1" t="s">
        <v>44</v>
      </c>
      <c r="L4933" s="1" t="s">
        <v>775</v>
      </c>
      <c r="M4933" s="1" t="s">
        <v>45</v>
      </c>
      <c r="N4933" s="1" t="s">
        <v>46</v>
      </c>
      <c r="O4933" s="1" t="s">
        <v>46</v>
      </c>
      <c r="P4933" s="1" t="s">
        <v>174</v>
      </c>
      <c r="Q4933" s="1">
        <v>2018</v>
      </c>
      <c r="R4933">
        <v>1</v>
      </c>
      <c r="S4933" s="1" t="s">
        <v>58</v>
      </c>
      <c r="T4933" s="2">
        <f>+R4933</f>
        <v>1</v>
      </c>
      <c r="U4933" s="1" t="s">
        <v>82</v>
      </c>
      <c r="V4933" s="1" t="s">
        <v>83</v>
      </c>
      <c r="X4933" s="1" t="s">
        <v>264</v>
      </c>
    </row>
    <row r="4934" spans="1:24" x14ac:dyDescent="0.25">
      <c r="A4934" s="1" t="s">
        <v>3681</v>
      </c>
      <c r="B4934" s="1" t="s">
        <v>3682</v>
      </c>
      <c r="C4934" s="1" t="s">
        <v>771</v>
      </c>
      <c r="D4934" s="1" t="s">
        <v>2323</v>
      </c>
      <c r="G4934" s="1" t="s">
        <v>774</v>
      </c>
      <c r="H4934" s="1" t="s">
        <v>6948</v>
      </c>
      <c r="I4934" s="1" t="s">
        <v>43</v>
      </c>
      <c r="J4934" s="1" t="s">
        <v>6954</v>
      </c>
      <c r="K4934" s="1" t="s">
        <v>50</v>
      </c>
      <c r="M4934" s="1" t="s">
        <v>45</v>
      </c>
      <c r="N4934" s="1" t="s">
        <v>46</v>
      </c>
      <c r="O4934" s="1" t="s">
        <v>46</v>
      </c>
      <c r="P4934" s="1" t="s">
        <v>143</v>
      </c>
      <c r="Q4934" s="1">
        <v>2018</v>
      </c>
      <c r="R4934">
        <v>1</v>
      </c>
      <c r="S4934" s="1" t="s">
        <v>58</v>
      </c>
      <c r="T4934" s="2">
        <f>+R4934</f>
        <v>1</v>
      </c>
      <c r="U4934" s="1" t="s">
        <v>82</v>
      </c>
      <c r="V4934" s="1" t="s">
        <v>83</v>
      </c>
      <c r="X4934" s="1" t="s">
        <v>260</v>
      </c>
    </row>
    <row r="4935" spans="1:24" x14ac:dyDescent="0.25">
      <c r="A4935" s="1" t="s">
        <v>3678</v>
      </c>
      <c r="B4935" s="1" t="s">
        <v>3679</v>
      </c>
      <c r="C4935" s="1" t="s">
        <v>771</v>
      </c>
      <c r="D4935" s="1" t="s">
        <v>1661</v>
      </c>
      <c r="G4935" s="1" t="s">
        <v>774</v>
      </c>
      <c r="H4935" s="1" t="s">
        <v>77</v>
      </c>
      <c r="I4935" s="1" t="s">
        <v>43</v>
      </c>
      <c r="J4935" s="1" t="s">
        <v>6954</v>
      </c>
      <c r="K4935" s="1" t="s">
        <v>44</v>
      </c>
      <c r="L4935" s="1" t="s">
        <v>775</v>
      </c>
      <c r="M4935" s="1" t="s">
        <v>45</v>
      </c>
      <c r="N4935" s="1" t="s">
        <v>46</v>
      </c>
      <c r="O4935" s="1" t="s">
        <v>46</v>
      </c>
      <c r="P4935" s="1" t="s">
        <v>2181</v>
      </c>
      <c r="Q4935" s="1">
        <v>2018</v>
      </c>
      <c r="R4935">
        <v>48</v>
      </c>
      <c r="S4935" s="1" t="s">
        <v>58</v>
      </c>
      <c r="T4935" s="2">
        <f>+R4935</f>
        <v>48</v>
      </c>
      <c r="U4935" s="1" t="s">
        <v>68</v>
      </c>
      <c r="V4935" s="1" t="s">
        <v>60</v>
      </c>
      <c r="W4935" s="1" t="s">
        <v>61</v>
      </c>
    </row>
    <row r="4936" spans="1:24" x14ac:dyDescent="0.25">
      <c r="A4936" s="1" t="s">
        <v>3675</v>
      </c>
      <c r="B4936" s="1" t="s">
        <v>3676</v>
      </c>
      <c r="C4936" s="1" t="s">
        <v>771</v>
      </c>
      <c r="D4936" s="1" t="s">
        <v>772</v>
      </c>
      <c r="G4936" s="1" t="s">
        <v>774</v>
      </c>
      <c r="H4936" s="1" t="s">
        <v>77</v>
      </c>
      <c r="I4936" s="1" t="s">
        <v>171</v>
      </c>
      <c r="J4936" s="1" t="s">
        <v>6953</v>
      </c>
      <c r="K4936" s="1" t="s">
        <v>44</v>
      </c>
      <c r="L4936" s="1" t="s">
        <v>775</v>
      </c>
      <c r="M4936" s="1" t="s">
        <v>45</v>
      </c>
      <c r="N4936" s="1" t="s">
        <v>46</v>
      </c>
      <c r="O4936" s="1" t="s">
        <v>46</v>
      </c>
      <c r="P4936" s="1" t="s">
        <v>1836</v>
      </c>
      <c r="Q4936" s="1">
        <v>2018</v>
      </c>
      <c r="R4936">
        <v>2</v>
      </c>
      <c r="S4936" s="1" t="s">
        <v>58</v>
      </c>
      <c r="T4936" s="2">
        <f>+R4936</f>
        <v>2</v>
      </c>
      <c r="U4936" s="1" t="s">
        <v>82</v>
      </c>
      <c r="V4936" s="1" t="s">
        <v>83</v>
      </c>
      <c r="X4936" s="1" t="s">
        <v>264</v>
      </c>
    </row>
    <row r="4937" spans="1:24" x14ac:dyDescent="0.25">
      <c r="A4937" s="1" t="s">
        <v>3672</v>
      </c>
      <c r="B4937" s="1" t="s">
        <v>3673</v>
      </c>
      <c r="C4937" s="1" t="s">
        <v>771</v>
      </c>
      <c r="D4937" s="1" t="s">
        <v>772</v>
      </c>
      <c r="G4937" s="1" t="s">
        <v>774</v>
      </c>
      <c r="H4937" s="1" t="s">
        <v>77</v>
      </c>
      <c r="I4937" s="1" t="s">
        <v>171</v>
      </c>
      <c r="J4937" s="1" t="s">
        <v>6953</v>
      </c>
      <c r="K4937" s="1" t="s">
        <v>44</v>
      </c>
      <c r="L4937" s="1" t="s">
        <v>775</v>
      </c>
      <c r="M4937" s="1" t="s">
        <v>45</v>
      </c>
      <c r="N4937" s="1" t="s">
        <v>46</v>
      </c>
      <c r="O4937" s="1" t="s">
        <v>46</v>
      </c>
      <c r="P4937" s="1" t="s">
        <v>463</v>
      </c>
      <c r="Q4937" s="1">
        <v>2018</v>
      </c>
      <c r="R4937">
        <v>0</v>
      </c>
      <c r="S4937" s="1" t="s">
        <v>58</v>
      </c>
      <c r="T4937" s="2">
        <f>+R4937</f>
        <v>0</v>
      </c>
      <c r="U4937" s="1" t="s">
        <v>68</v>
      </c>
      <c r="V4937" s="1" t="s">
        <v>60</v>
      </c>
      <c r="W4937" s="1" t="s">
        <v>61</v>
      </c>
    </row>
    <row r="4938" spans="1:24" x14ac:dyDescent="0.25">
      <c r="A4938" s="1" t="s">
        <v>3669</v>
      </c>
      <c r="B4938" s="1" t="s">
        <v>3670</v>
      </c>
      <c r="C4938" s="1" t="s">
        <v>771</v>
      </c>
      <c r="D4938" s="1" t="s">
        <v>772</v>
      </c>
      <c r="G4938" s="1" t="s">
        <v>774</v>
      </c>
      <c r="H4938" s="1" t="s">
        <v>77</v>
      </c>
      <c r="I4938" s="1" t="s">
        <v>171</v>
      </c>
      <c r="J4938" s="1" t="s">
        <v>6953</v>
      </c>
      <c r="K4938" s="1" t="s">
        <v>44</v>
      </c>
      <c r="L4938" s="1" t="s">
        <v>775</v>
      </c>
      <c r="M4938" s="1" t="s">
        <v>45</v>
      </c>
      <c r="N4938" s="1" t="s">
        <v>46</v>
      </c>
      <c r="O4938" s="1" t="s">
        <v>46</v>
      </c>
      <c r="P4938" s="1" t="s">
        <v>1358</v>
      </c>
      <c r="Q4938" s="1">
        <v>2018</v>
      </c>
      <c r="R4938">
        <v>5</v>
      </c>
      <c r="S4938" s="1" t="s">
        <v>58</v>
      </c>
      <c r="T4938" s="2">
        <f>+R4938</f>
        <v>5</v>
      </c>
      <c r="U4938" s="1" t="s">
        <v>82</v>
      </c>
      <c r="V4938" s="1" t="s">
        <v>83</v>
      </c>
      <c r="X4938" s="1" t="s">
        <v>264</v>
      </c>
    </row>
    <row r="4939" spans="1:24" x14ac:dyDescent="0.25">
      <c r="A4939" s="1" t="s">
        <v>3665</v>
      </c>
      <c r="B4939" s="1" t="s">
        <v>3666</v>
      </c>
      <c r="C4939" s="1" t="s">
        <v>771</v>
      </c>
      <c r="D4939" s="1" t="s">
        <v>1296</v>
      </c>
      <c r="G4939" s="1" t="s">
        <v>782</v>
      </c>
      <c r="H4939" s="1" t="s">
        <v>77</v>
      </c>
      <c r="I4939" s="1" t="s">
        <v>171</v>
      </c>
      <c r="J4939" s="1" t="s">
        <v>6953</v>
      </c>
      <c r="K4939" s="1" t="s">
        <v>44</v>
      </c>
      <c r="L4939" s="1" t="s">
        <v>775</v>
      </c>
      <c r="M4939" s="1" t="s">
        <v>45</v>
      </c>
      <c r="N4939" s="1" t="s">
        <v>46</v>
      </c>
      <c r="O4939" s="1" t="s">
        <v>46</v>
      </c>
      <c r="P4939" s="1" t="s">
        <v>3668</v>
      </c>
      <c r="Q4939" s="1">
        <v>2018</v>
      </c>
      <c r="R4939">
        <v>5</v>
      </c>
      <c r="S4939" s="1" t="s">
        <v>58</v>
      </c>
      <c r="T4939" s="2">
        <f>+R4939</f>
        <v>5</v>
      </c>
      <c r="U4939" s="1" t="s">
        <v>82</v>
      </c>
      <c r="V4939" s="1" t="s">
        <v>83</v>
      </c>
      <c r="X4939" s="1" t="s">
        <v>260</v>
      </c>
    </row>
    <row r="4940" spans="1:24" x14ac:dyDescent="0.25">
      <c r="A4940" s="1" t="s">
        <v>3662</v>
      </c>
      <c r="B4940" s="1" t="s">
        <v>3663</v>
      </c>
      <c r="C4940" s="1" t="s">
        <v>771</v>
      </c>
      <c r="D4940" s="1" t="s">
        <v>772</v>
      </c>
      <c r="G4940" s="1" t="s">
        <v>774</v>
      </c>
      <c r="H4940" s="1" t="s">
        <v>77</v>
      </c>
      <c r="I4940" s="1" t="s">
        <v>171</v>
      </c>
      <c r="J4940" s="1" t="s">
        <v>6953</v>
      </c>
      <c r="K4940" s="1" t="s">
        <v>44</v>
      </c>
      <c r="L4940" s="1" t="s">
        <v>775</v>
      </c>
      <c r="M4940" s="1" t="s">
        <v>45</v>
      </c>
      <c r="N4940" s="1" t="s">
        <v>46</v>
      </c>
      <c r="O4940" s="1" t="s">
        <v>46</v>
      </c>
      <c r="P4940" s="1" t="s">
        <v>2278</v>
      </c>
      <c r="Q4940" s="1">
        <v>2018</v>
      </c>
      <c r="R4940">
        <v>0</v>
      </c>
      <c r="S4940" s="1" t="s">
        <v>58</v>
      </c>
      <c r="T4940" s="2">
        <f>+R4940</f>
        <v>0</v>
      </c>
      <c r="U4940" s="1" t="s">
        <v>68</v>
      </c>
      <c r="V4940" s="1" t="s">
        <v>60</v>
      </c>
      <c r="W4940" s="1" t="s">
        <v>61</v>
      </c>
    </row>
    <row r="4941" spans="1:24" x14ac:dyDescent="0.25">
      <c r="A4941" s="1" t="s">
        <v>3658</v>
      </c>
      <c r="B4941" s="1" t="s">
        <v>3659</v>
      </c>
      <c r="C4941" s="1" t="s">
        <v>771</v>
      </c>
      <c r="D4941" s="1" t="s">
        <v>1661</v>
      </c>
      <c r="G4941" s="1" t="s">
        <v>774</v>
      </c>
      <c r="H4941" s="1" t="s">
        <v>77</v>
      </c>
      <c r="I4941" s="1" t="s">
        <v>171</v>
      </c>
      <c r="J4941" s="1" t="s">
        <v>6953</v>
      </c>
      <c r="K4941" s="1" t="s">
        <v>44</v>
      </c>
      <c r="L4941" s="1" t="s">
        <v>775</v>
      </c>
      <c r="M4941" s="1" t="s">
        <v>45</v>
      </c>
      <c r="N4941" s="1" t="s">
        <v>46</v>
      </c>
      <c r="O4941" s="1" t="s">
        <v>46</v>
      </c>
      <c r="P4941" s="1" t="s">
        <v>3661</v>
      </c>
      <c r="Q4941" s="1">
        <v>2018</v>
      </c>
    </row>
    <row r="4942" spans="1:24" x14ac:dyDescent="0.25">
      <c r="A4942" s="1" t="s">
        <v>3654</v>
      </c>
      <c r="B4942" s="1" t="s">
        <v>3655</v>
      </c>
      <c r="C4942" s="1" t="s">
        <v>771</v>
      </c>
      <c r="D4942" s="1" t="s">
        <v>1661</v>
      </c>
      <c r="G4942" s="1" t="s">
        <v>774</v>
      </c>
      <c r="H4942" s="1" t="s">
        <v>77</v>
      </c>
      <c r="I4942" s="1" t="s">
        <v>171</v>
      </c>
      <c r="J4942" s="1" t="s">
        <v>6953</v>
      </c>
      <c r="K4942" s="1" t="s">
        <v>44</v>
      </c>
      <c r="L4942" s="1" t="s">
        <v>775</v>
      </c>
      <c r="M4942" s="1" t="s">
        <v>45</v>
      </c>
      <c r="N4942" s="1" t="s">
        <v>46</v>
      </c>
      <c r="O4942" s="1" t="s">
        <v>46</v>
      </c>
      <c r="P4942" s="1" t="s">
        <v>3657</v>
      </c>
      <c r="Q4942" s="1">
        <v>2018</v>
      </c>
      <c r="R4942">
        <v>0</v>
      </c>
      <c r="S4942" s="1" t="s">
        <v>58</v>
      </c>
      <c r="T4942" s="2">
        <f>+R4942</f>
        <v>0</v>
      </c>
      <c r="U4942" s="1" t="s">
        <v>82</v>
      </c>
      <c r="V4942" s="1" t="s">
        <v>83</v>
      </c>
      <c r="X4942" s="1" t="s">
        <v>264</v>
      </c>
    </row>
    <row r="4943" spans="1:24" x14ac:dyDescent="0.25">
      <c r="A4943" s="1" t="s">
        <v>3650</v>
      </c>
      <c r="B4943" s="1" t="s">
        <v>3651</v>
      </c>
      <c r="C4943" s="1" t="s">
        <v>771</v>
      </c>
      <c r="D4943" s="1" t="s">
        <v>2323</v>
      </c>
      <c r="G4943" s="1" t="s">
        <v>774</v>
      </c>
      <c r="H4943" s="1" t="s">
        <v>77</v>
      </c>
      <c r="I4943" s="1" t="s">
        <v>43</v>
      </c>
      <c r="J4943" s="1" t="s">
        <v>6954</v>
      </c>
      <c r="K4943" s="1" t="s">
        <v>44</v>
      </c>
      <c r="L4943" s="1" t="s">
        <v>775</v>
      </c>
      <c r="M4943" s="1" t="s">
        <v>45</v>
      </c>
      <c r="N4943" s="1" t="s">
        <v>46</v>
      </c>
      <c r="O4943" s="1" t="s">
        <v>46</v>
      </c>
      <c r="P4943" s="1" t="s">
        <v>3653</v>
      </c>
      <c r="Q4943" s="1">
        <v>2018</v>
      </c>
      <c r="R4943">
        <v>0</v>
      </c>
      <c r="S4943" s="1" t="s">
        <v>58</v>
      </c>
      <c r="T4943" s="2">
        <f>+R4943</f>
        <v>0</v>
      </c>
      <c r="U4943" s="1" t="s">
        <v>82</v>
      </c>
      <c r="V4943" s="1" t="s">
        <v>83</v>
      </c>
      <c r="X4943" s="1" t="s">
        <v>260</v>
      </c>
    </row>
    <row r="4944" spans="1:24" x14ac:dyDescent="0.25">
      <c r="A4944" s="1" t="s">
        <v>3647</v>
      </c>
      <c r="B4944" s="1" t="s">
        <v>3648</v>
      </c>
      <c r="C4944" s="1" t="s">
        <v>771</v>
      </c>
      <c r="D4944" s="1" t="s">
        <v>1661</v>
      </c>
      <c r="G4944" s="1" t="s">
        <v>774</v>
      </c>
      <c r="H4944" s="1" t="s">
        <v>77</v>
      </c>
      <c r="I4944" s="1" t="s">
        <v>43</v>
      </c>
      <c r="J4944" s="1" t="s">
        <v>6954</v>
      </c>
      <c r="K4944" s="1" t="s">
        <v>44</v>
      </c>
      <c r="L4944" s="1" t="s">
        <v>775</v>
      </c>
      <c r="M4944" s="1" t="s">
        <v>45</v>
      </c>
      <c r="N4944" s="1" t="s">
        <v>46</v>
      </c>
      <c r="O4944" s="1" t="s">
        <v>46</v>
      </c>
      <c r="P4944" s="1" t="s">
        <v>795</v>
      </c>
      <c r="Q4944" s="1">
        <v>2018</v>
      </c>
      <c r="R4944">
        <v>0</v>
      </c>
      <c r="S4944" s="1" t="s">
        <v>58</v>
      </c>
      <c r="T4944" s="2">
        <f>+R4944</f>
        <v>0</v>
      </c>
      <c r="U4944" s="1" t="s">
        <v>68</v>
      </c>
      <c r="V4944" s="1" t="s">
        <v>60</v>
      </c>
      <c r="W4944" s="1" t="s">
        <v>61</v>
      </c>
    </row>
    <row r="4945" spans="1:24" x14ac:dyDescent="0.25">
      <c r="A4945" s="1" t="s">
        <v>3643</v>
      </c>
      <c r="B4945" s="1" t="s">
        <v>3644</v>
      </c>
      <c r="C4945" s="1" t="s">
        <v>771</v>
      </c>
      <c r="D4945" s="1" t="s">
        <v>1446</v>
      </c>
      <c r="G4945" s="1" t="s">
        <v>774</v>
      </c>
      <c r="H4945" s="1" t="s">
        <v>77</v>
      </c>
      <c r="I4945" s="1" t="s">
        <v>43</v>
      </c>
      <c r="J4945" s="1" t="s">
        <v>6954</v>
      </c>
      <c r="K4945" s="1" t="s">
        <v>44</v>
      </c>
      <c r="L4945" s="1" t="s">
        <v>775</v>
      </c>
      <c r="M4945" s="1" t="s">
        <v>45</v>
      </c>
      <c r="N4945" s="1" t="s">
        <v>46</v>
      </c>
      <c r="O4945" s="1" t="s">
        <v>46</v>
      </c>
      <c r="P4945" s="1" t="s">
        <v>3646</v>
      </c>
      <c r="Q4945" s="1">
        <v>2018</v>
      </c>
      <c r="R4945">
        <v>100</v>
      </c>
      <c r="S4945" s="1" t="s">
        <v>58</v>
      </c>
      <c r="T4945" s="2">
        <f>+R4945</f>
        <v>100</v>
      </c>
      <c r="U4945" s="1" t="s">
        <v>82</v>
      </c>
      <c r="V4945" s="1" t="s">
        <v>83</v>
      </c>
      <c r="X4945" s="1" t="s">
        <v>264</v>
      </c>
    </row>
    <row r="4946" spans="1:24" x14ac:dyDescent="0.25">
      <c r="A4946" s="1" t="s">
        <v>3640</v>
      </c>
      <c r="B4946" s="1" t="s">
        <v>3641</v>
      </c>
      <c r="C4946" s="1" t="s">
        <v>771</v>
      </c>
      <c r="D4946" s="1" t="s">
        <v>1446</v>
      </c>
      <c r="G4946" s="1" t="s">
        <v>782</v>
      </c>
      <c r="H4946" s="1" t="s">
        <v>77</v>
      </c>
      <c r="I4946" s="1" t="s">
        <v>43</v>
      </c>
      <c r="J4946" s="1" t="s">
        <v>6954</v>
      </c>
      <c r="K4946" s="1" t="s">
        <v>44</v>
      </c>
      <c r="L4946" s="1" t="s">
        <v>775</v>
      </c>
      <c r="M4946" s="1" t="s">
        <v>45</v>
      </c>
      <c r="N4946" s="1" t="s">
        <v>46</v>
      </c>
      <c r="O4946" s="1" t="s">
        <v>46</v>
      </c>
      <c r="P4946" s="1" t="s">
        <v>2318</v>
      </c>
      <c r="Q4946" s="1">
        <v>2018</v>
      </c>
      <c r="R4946">
        <v>100</v>
      </c>
      <c r="S4946" s="1" t="s">
        <v>58</v>
      </c>
      <c r="T4946" s="2">
        <f>+R4946</f>
        <v>100</v>
      </c>
      <c r="U4946" s="1" t="s">
        <v>82</v>
      </c>
      <c r="V4946" s="1" t="s">
        <v>83</v>
      </c>
      <c r="X4946" s="1" t="s">
        <v>260</v>
      </c>
    </row>
    <row r="4947" spans="1:24" x14ac:dyDescent="0.25">
      <c r="A4947" s="1" t="s">
        <v>3637</v>
      </c>
      <c r="B4947" s="1" t="s">
        <v>3638</v>
      </c>
      <c r="C4947" s="1" t="s">
        <v>771</v>
      </c>
      <c r="D4947" s="1" t="s">
        <v>1661</v>
      </c>
      <c r="G4947" s="1" t="s">
        <v>774</v>
      </c>
      <c r="H4947" s="1" t="s">
        <v>77</v>
      </c>
      <c r="I4947" s="1" t="s">
        <v>78</v>
      </c>
      <c r="J4947" s="1" t="s">
        <v>78</v>
      </c>
      <c r="K4947" s="1" t="s">
        <v>44</v>
      </c>
      <c r="L4947" s="1" t="s">
        <v>775</v>
      </c>
      <c r="M4947" s="1" t="s">
        <v>45</v>
      </c>
      <c r="N4947" s="1" t="s">
        <v>46</v>
      </c>
      <c r="O4947" s="1" t="s">
        <v>46</v>
      </c>
      <c r="P4947" s="1" t="s">
        <v>752</v>
      </c>
      <c r="Q4947" s="1">
        <v>2018</v>
      </c>
      <c r="R4947">
        <v>23</v>
      </c>
      <c r="S4947" s="1" t="s">
        <v>58</v>
      </c>
      <c r="T4947" s="2">
        <f>+R4947</f>
        <v>23</v>
      </c>
      <c r="U4947" s="1" t="s">
        <v>68</v>
      </c>
      <c r="V4947" s="1" t="s">
        <v>60</v>
      </c>
      <c r="W4947" s="1" t="s">
        <v>61</v>
      </c>
    </row>
    <row r="4948" spans="1:24" x14ac:dyDescent="0.25">
      <c r="A4948" s="1" t="s">
        <v>3634</v>
      </c>
      <c r="B4948" s="1" t="s">
        <v>3635</v>
      </c>
      <c r="C4948" s="1" t="s">
        <v>771</v>
      </c>
      <c r="D4948" s="1" t="s">
        <v>1446</v>
      </c>
      <c r="G4948" s="1" t="s">
        <v>782</v>
      </c>
      <c r="H4948" s="1" t="s">
        <v>77</v>
      </c>
      <c r="I4948" s="1" t="s">
        <v>263</v>
      </c>
      <c r="J4948" s="1" t="s">
        <v>6950</v>
      </c>
      <c r="K4948" s="1" t="s">
        <v>44</v>
      </c>
      <c r="L4948" s="1" t="s">
        <v>775</v>
      </c>
      <c r="M4948" s="1" t="s">
        <v>45</v>
      </c>
      <c r="N4948" s="1" t="s">
        <v>46</v>
      </c>
      <c r="O4948" s="1" t="s">
        <v>46</v>
      </c>
      <c r="P4948" s="1" t="s">
        <v>1446</v>
      </c>
      <c r="Q4948" s="1">
        <v>2018</v>
      </c>
      <c r="R4948">
        <v>0</v>
      </c>
      <c r="S4948" s="1" t="s">
        <v>58</v>
      </c>
      <c r="T4948" s="2">
        <f>+R4948</f>
        <v>0</v>
      </c>
      <c r="U4948" s="1" t="s">
        <v>82</v>
      </c>
      <c r="V4948" s="1" t="s">
        <v>83</v>
      </c>
      <c r="X4948" s="1" t="s">
        <v>264</v>
      </c>
    </row>
    <row r="4949" spans="1:24" x14ac:dyDescent="0.25">
      <c r="A4949" s="1" t="s">
        <v>3630</v>
      </c>
      <c r="B4949" s="1" t="s">
        <v>3631</v>
      </c>
      <c r="C4949" s="1" t="s">
        <v>771</v>
      </c>
      <c r="D4949" s="1" t="s">
        <v>1661</v>
      </c>
      <c r="G4949" s="1" t="s">
        <v>774</v>
      </c>
      <c r="H4949" s="1" t="s">
        <v>77</v>
      </c>
      <c r="I4949" s="1" t="s">
        <v>171</v>
      </c>
      <c r="J4949" s="1" t="s">
        <v>6953</v>
      </c>
      <c r="K4949" s="1" t="s">
        <v>44</v>
      </c>
      <c r="L4949" s="1" t="s">
        <v>775</v>
      </c>
      <c r="M4949" s="1" t="s">
        <v>45</v>
      </c>
      <c r="N4949" s="1" t="s">
        <v>46</v>
      </c>
      <c r="O4949" s="1" t="s">
        <v>46</v>
      </c>
      <c r="P4949" s="1" t="s">
        <v>3633</v>
      </c>
      <c r="Q4949" s="1">
        <v>2018</v>
      </c>
      <c r="R4949">
        <v>0</v>
      </c>
      <c r="S4949" s="1" t="s">
        <v>58</v>
      </c>
      <c r="T4949" s="2">
        <f>+R4949</f>
        <v>0</v>
      </c>
      <c r="U4949" s="1" t="s">
        <v>82</v>
      </c>
      <c r="V4949" s="1" t="s">
        <v>83</v>
      </c>
      <c r="X4949" s="1" t="s">
        <v>260</v>
      </c>
    </row>
    <row r="4950" spans="1:24" x14ac:dyDescent="0.25">
      <c r="A4950" s="1" t="s">
        <v>3627</v>
      </c>
      <c r="B4950" s="1" t="s">
        <v>3628</v>
      </c>
      <c r="C4950" s="1" t="s">
        <v>771</v>
      </c>
      <c r="D4950" s="1" t="s">
        <v>1446</v>
      </c>
      <c r="G4950" s="1" t="s">
        <v>782</v>
      </c>
      <c r="H4950" s="1" t="s">
        <v>77</v>
      </c>
      <c r="I4950" s="1" t="s">
        <v>171</v>
      </c>
      <c r="J4950" s="1" t="s">
        <v>6953</v>
      </c>
      <c r="K4950" s="1" t="s">
        <v>44</v>
      </c>
      <c r="L4950" s="1" t="s">
        <v>775</v>
      </c>
      <c r="M4950" s="1" t="s">
        <v>45</v>
      </c>
      <c r="N4950" s="1" t="s">
        <v>46</v>
      </c>
      <c r="O4950" s="1" t="s">
        <v>46</v>
      </c>
      <c r="P4950" s="1" t="s">
        <v>3534</v>
      </c>
      <c r="Q4950" s="1">
        <v>2018</v>
      </c>
      <c r="R4950">
        <v>24</v>
      </c>
      <c r="S4950" s="1" t="s">
        <v>58</v>
      </c>
      <c r="T4950" s="2">
        <f>+R4950</f>
        <v>24</v>
      </c>
      <c r="U4950" s="1" t="s">
        <v>68</v>
      </c>
      <c r="V4950" s="1" t="s">
        <v>60</v>
      </c>
      <c r="W4950" s="1" t="s">
        <v>61</v>
      </c>
    </row>
    <row r="4951" spans="1:24" x14ac:dyDescent="0.25">
      <c r="A4951" s="1" t="s">
        <v>3623</v>
      </c>
      <c r="B4951" s="1" t="s">
        <v>3624</v>
      </c>
      <c r="C4951" s="1" t="s">
        <v>771</v>
      </c>
      <c r="D4951" s="1" t="s">
        <v>1661</v>
      </c>
      <c r="G4951" s="1" t="s">
        <v>774</v>
      </c>
      <c r="H4951" s="1" t="s">
        <v>77</v>
      </c>
      <c r="I4951" s="1" t="s">
        <v>171</v>
      </c>
      <c r="J4951" s="1" t="s">
        <v>6953</v>
      </c>
      <c r="K4951" s="1" t="s">
        <v>44</v>
      </c>
      <c r="L4951" s="1" t="s">
        <v>775</v>
      </c>
      <c r="M4951" s="1" t="s">
        <v>45</v>
      </c>
      <c r="N4951" s="1" t="s">
        <v>46</v>
      </c>
      <c r="O4951" s="1" t="s">
        <v>46</v>
      </c>
      <c r="P4951" s="1" t="s">
        <v>3626</v>
      </c>
      <c r="Q4951" s="1">
        <v>2018</v>
      </c>
      <c r="R4951">
        <v>0</v>
      </c>
      <c r="S4951" s="1" t="s">
        <v>58</v>
      </c>
      <c r="T4951" s="2">
        <f>+R4951</f>
        <v>0</v>
      </c>
      <c r="U4951" s="1" t="s">
        <v>82</v>
      </c>
      <c r="V4951" s="1" t="s">
        <v>83</v>
      </c>
      <c r="X4951" s="1" t="s">
        <v>264</v>
      </c>
    </row>
    <row r="4952" spans="1:24" x14ac:dyDescent="0.25">
      <c r="A4952" s="1" t="s">
        <v>3619</v>
      </c>
      <c r="B4952" s="1" t="s">
        <v>3620</v>
      </c>
      <c r="C4952" s="1" t="s">
        <v>771</v>
      </c>
      <c r="D4952" s="1" t="s">
        <v>1446</v>
      </c>
      <c r="G4952" s="1" t="s">
        <v>782</v>
      </c>
      <c r="H4952" s="1" t="s">
        <v>77</v>
      </c>
      <c r="I4952" s="1" t="s">
        <v>43</v>
      </c>
      <c r="J4952" s="1" t="s">
        <v>6954</v>
      </c>
      <c r="K4952" s="1" t="s">
        <v>44</v>
      </c>
      <c r="L4952" s="1" t="s">
        <v>775</v>
      </c>
      <c r="M4952" s="1" t="s">
        <v>45</v>
      </c>
      <c r="N4952" s="1" t="s">
        <v>46</v>
      </c>
      <c r="O4952" s="1" t="s">
        <v>46</v>
      </c>
      <c r="P4952" s="1" t="s">
        <v>3622</v>
      </c>
      <c r="Q4952" s="1">
        <v>2018</v>
      </c>
      <c r="R4952">
        <v>0</v>
      </c>
      <c r="S4952" s="1" t="s">
        <v>58</v>
      </c>
      <c r="T4952" s="2">
        <f>+R4952</f>
        <v>0</v>
      </c>
      <c r="U4952" s="1" t="s">
        <v>82</v>
      </c>
      <c r="V4952" s="1" t="s">
        <v>83</v>
      </c>
      <c r="X4952" s="1" t="s">
        <v>260</v>
      </c>
    </row>
    <row r="4953" spans="1:24" x14ac:dyDescent="0.25">
      <c r="A4953" s="1" t="s">
        <v>3615</v>
      </c>
      <c r="B4953" s="1" t="s">
        <v>3616</v>
      </c>
      <c r="C4953" s="1" t="s">
        <v>771</v>
      </c>
      <c r="D4953" s="1" t="s">
        <v>772</v>
      </c>
      <c r="G4953" s="1" t="s">
        <v>774</v>
      </c>
      <c r="H4953" s="1" t="s">
        <v>77</v>
      </c>
      <c r="I4953" s="1" t="s">
        <v>78</v>
      </c>
      <c r="J4953" s="1" t="s">
        <v>78</v>
      </c>
      <c r="K4953" s="1" t="s">
        <v>44</v>
      </c>
      <c r="L4953" s="1" t="s">
        <v>775</v>
      </c>
      <c r="M4953" s="1" t="s">
        <v>106</v>
      </c>
      <c r="N4953" s="1" t="s">
        <v>107</v>
      </c>
      <c r="O4953" s="1" t="s">
        <v>46</v>
      </c>
      <c r="P4953" s="1" t="s">
        <v>3618</v>
      </c>
      <c r="Q4953" s="1">
        <v>2018</v>
      </c>
      <c r="R4953">
        <v>0</v>
      </c>
      <c r="S4953" s="1" t="s">
        <v>58</v>
      </c>
      <c r="T4953" s="2">
        <f>+R4953</f>
        <v>0</v>
      </c>
      <c r="U4953" s="1" t="s">
        <v>125</v>
      </c>
      <c r="V4953" s="1" t="s">
        <v>909</v>
      </c>
    </row>
    <row r="4954" spans="1:24" x14ac:dyDescent="0.25">
      <c r="A4954" s="1" t="s">
        <v>3612</v>
      </c>
      <c r="B4954" s="1" t="s">
        <v>3613</v>
      </c>
      <c r="C4954" s="1" t="s">
        <v>771</v>
      </c>
      <c r="D4954" s="1" t="s">
        <v>1446</v>
      </c>
      <c r="G4954" s="1" t="s">
        <v>774</v>
      </c>
      <c r="H4954" s="1" t="s">
        <v>77</v>
      </c>
      <c r="I4954" s="1" t="s">
        <v>43</v>
      </c>
      <c r="J4954" s="1" t="s">
        <v>6954</v>
      </c>
      <c r="K4954" s="1" t="s">
        <v>44</v>
      </c>
      <c r="L4954" s="1" t="s">
        <v>775</v>
      </c>
      <c r="M4954" s="1" t="s">
        <v>45</v>
      </c>
      <c r="N4954" s="1" t="s">
        <v>46</v>
      </c>
      <c r="O4954" s="1" t="s">
        <v>46</v>
      </c>
      <c r="P4954" s="1" t="s">
        <v>222</v>
      </c>
      <c r="Q4954" s="1">
        <v>2018</v>
      </c>
      <c r="R4954">
        <v>200</v>
      </c>
      <c r="S4954" s="1" t="s">
        <v>58</v>
      </c>
      <c r="T4954" s="2">
        <f>+R4954</f>
        <v>200</v>
      </c>
      <c r="U4954" s="1" t="s">
        <v>68</v>
      </c>
      <c r="V4954" s="1" t="s">
        <v>60</v>
      </c>
      <c r="W4954" s="1" t="s">
        <v>61</v>
      </c>
    </row>
    <row r="4955" spans="1:24" x14ac:dyDescent="0.25">
      <c r="A4955" s="1" t="s">
        <v>3608</v>
      </c>
      <c r="B4955" s="1" t="s">
        <v>3609</v>
      </c>
      <c r="C4955" s="1" t="s">
        <v>771</v>
      </c>
      <c r="D4955" s="1" t="s">
        <v>1446</v>
      </c>
      <c r="G4955" s="1" t="s">
        <v>774</v>
      </c>
      <c r="H4955" s="1" t="s">
        <v>77</v>
      </c>
      <c r="I4955" s="1" t="s">
        <v>43</v>
      </c>
      <c r="J4955" s="1" t="s">
        <v>6954</v>
      </c>
      <c r="K4955" s="1" t="s">
        <v>44</v>
      </c>
      <c r="L4955" s="1" t="s">
        <v>775</v>
      </c>
      <c r="M4955" s="1" t="s">
        <v>45</v>
      </c>
      <c r="N4955" s="1" t="s">
        <v>46</v>
      </c>
      <c r="O4955" s="1" t="s">
        <v>46</v>
      </c>
      <c r="P4955" s="1" t="s">
        <v>3611</v>
      </c>
      <c r="Q4955" s="1">
        <v>2018</v>
      </c>
      <c r="R4955">
        <v>0</v>
      </c>
      <c r="S4955" s="1" t="s">
        <v>58</v>
      </c>
      <c r="T4955" s="2">
        <f>+R4955</f>
        <v>0</v>
      </c>
      <c r="U4955" s="1" t="s">
        <v>719</v>
      </c>
      <c r="V4955" s="1" t="s">
        <v>4277</v>
      </c>
    </row>
    <row r="4956" spans="1:24" x14ac:dyDescent="0.25">
      <c r="A4956" s="1" t="s">
        <v>3605</v>
      </c>
      <c r="B4956" s="1" t="s">
        <v>3606</v>
      </c>
      <c r="C4956" s="1" t="s">
        <v>771</v>
      </c>
      <c r="D4956" s="1" t="s">
        <v>1661</v>
      </c>
      <c r="G4956" s="1" t="s">
        <v>774</v>
      </c>
      <c r="H4956" s="1" t="s">
        <v>77</v>
      </c>
      <c r="I4956" s="1" t="s">
        <v>171</v>
      </c>
      <c r="J4956" s="1" t="s">
        <v>6953</v>
      </c>
      <c r="K4956" s="1" t="s">
        <v>44</v>
      </c>
      <c r="L4956" s="1" t="s">
        <v>775</v>
      </c>
      <c r="M4956" s="1" t="s">
        <v>45</v>
      </c>
      <c r="N4956" s="1" t="s">
        <v>46</v>
      </c>
      <c r="O4956" s="1" t="s">
        <v>46</v>
      </c>
      <c r="P4956" s="1" t="s">
        <v>210</v>
      </c>
      <c r="Q4956" s="1">
        <v>2018</v>
      </c>
      <c r="R4956">
        <v>1</v>
      </c>
      <c r="S4956" s="1" t="s">
        <v>58</v>
      </c>
      <c r="T4956" s="2">
        <f>+R4956</f>
        <v>1</v>
      </c>
      <c r="U4956" s="1" t="s">
        <v>82</v>
      </c>
      <c r="V4956" s="1" t="s">
        <v>83</v>
      </c>
      <c r="X4956" s="1" t="s">
        <v>482</v>
      </c>
    </row>
    <row r="4957" spans="1:24" x14ac:dyDescent="0.25">
      <c r="A4957" s="1" t="s">
        <v>3601</v>
      </c>
      <c r="B4957" s="1" t="s">
        <v>3602</v>
      </c>
      <c r="C4957" s="1" t="s">
        <v>771</v>
      </c>
      <c r="D4957" s="1" t="s">
        <v>772</v>
      </c>
      <c r="G4957" s="1" t="s">
        <v>774</v>
      </c>
      <c r="H4957" s="1" t="s">
        <v>77</v>
      </c>
      <c r="I4957" s="1" t="s">
        <v>43</v>
      </c>
      <c r="J4957" s="1" t="s">
        <v>6954</v>
      </c>
      <c r="K4957" s="1" t="s">
        <v>44</v>
      </c>
      <c r="L4957" s="1" t="s">
        <v>775</v>
      </c>
      <c r="M4957" s="1" t="s">
        <v>45</v>
      </c>
      <c r="N4957" s="1" t="s">
        <v>46</v>
      </c>
      <c r="O4957" s="1" t="s">
        <v>46</v>
      </c>
      <c r="P4957" s="1" t="s">
        <v>3604</v>
      </c>
      <c r="Q4957" s="1">
        <v>2018</v>
      </c>
      <c r="R4957">
        <v>1</v>
      </c>
      <c r="S4957" s="1" t="s">
        <v>58</v>
      </c>
      <c r="T4957" s="2">
        <f>+R4957</f>
        <v>1</v>
      </c>
      <c r="U4957" s="1" t="s">
        <v>82</v>
      </c>
      <c r="V4957" s="1" t="s">
        <v>83</v>
      </c>
      <c r="X4957" s="1" t="s">
        <v>839</v>
      </c>
    </row>
    <row r="4958" spans="1:24" x14ac:dyDescent="0.25">
      <c r="A4958" s="1" t="s">
        <v>3598</v>
      </c>
      <c r="B4958" s="1" t="s">
        <v>3599</v>
      </c>
      <c r="C4958" s="1" t="s">
        <v>771</v>
      </c>
      <c r="D4958" s="1" t="s">
        <v>1661</v>
      </c>
      <c r="G4958" s="1" t="s">
        <v>774</v>
      </c>
      <c r="H4958" s="1" t="s">
        <v>77</v>
      </c>
      <c r="I4958" s="1" t="s">
        <v>171</v>
      </c>
      <c r="J4958" s="1" t="s">
        <v>6953</v>
      </c>
      <c r="K4958" s="1" t="s">
        <v>44</v>
      </c>
      <c r="L4958" s="1" t="s">
        <v>775</v>
      </c>
      <c r="M4958" s="1" t="s">
        <v>45</v>
      </c>
      <c r="N4958" s="1" t="s">
        <v>46</v>
      </c>
      <c r="O4958" s="1" t="s">
        <v>46</v>
      </c>
      <c r="P4958" s="1" t="s">
        <v>2620</v>
      </c>
      <c r="Q4958" s="1">
        <v>2018</v>
      </c>
      <c r="R4958">
        <v>1</v>
      </c>
      <c r="S4958" s="1" t="s">
        <v>58</v>
      </c>
      <c r="T4958" s="2">
        <f>+R4958</f>
        <v>1</v>
      </c>
      <c r="U4958" s="1" t="s">
        <v>136</v>
      </c>
      <c r="V4958" s="1" t="s">
        <v>83</v>
      </c>
      <c r="X4958" s="1" t="s">
        <v>260</v>
      </c>
    </row>
    <row r="4959" spans="1:24" x14ac:dyDescent="0.25">
      <c r="A4959" s="1" t="s">
        <v>3594</v>
      </c>
      <c r="B4959" s="1" t="s">
        <v>3595</v>
      </c>
      <c r="C4959" s="1" t="s">
        <v>771</v>
      </c>
      <c r="D4959" s="1" t="s">
        <v>772</v>
      </c>
      <c r="G4959" s="1" t="s">
        <v>774</v>
      </c>
      <c r="H4959" s="1" t="s">
        <v>77</v>
      </c>
      <c r="I4959" s="1" t="s">
        <v>43</v>
      </c>
      <c r="J4959" s="1" t="s">
        <v>6954</v>
      </c>
      <c r="K4959" s="1" t="s">
        <v>44</v>
      </c>
      <c r="L4959" s="1" t="s">
        <v>775</v>
      </c>
      <c r="M4959" s="1" t="s">
        <v>45</v>
      </c>
      <c r="N4959" s="1" t="s">
        <v>46</v>
      </c>
      <c r="O4959" s="1" t="s">
        <v>46</v>
      </c>
      <c r="P4959" s="1" t="s">
        <v>1566</v>
      </c>
      <c r="Q4959" s="1">
        <v>2018</v>
      </c>
      <c r="R4959">
        <v>2</v>
      </c>
      <c r="S4959" s="1" t="s">
        <v>58</v>
      </c>
      <c r="T4959" s="2">
        <f>+R4959</f>
        <v>2</v>
      </c>
      <c r="U4959" s="1" t="s">
        <v>82</v>
      </c>
      <c r="V4959" s="1" t="s">
        <v>83</v>
      </c>
      <c r="X4959" s="1" t="s">
        <v>264</v>
      </c>
    </row>
    <row r="4960" spans="1:24" x14ac:dyDescent="0.25">
      <c r="A4960" s="1" t="s">
        <v>3590</v>
      </c>
      <c r="B4960" s="1" t="s">
        <v>3591</v>
      </c>
      <c r="C4960" s="1" t="s">
        <v>771</v>
      </c>
      <c r="D4960" s="1" t="s">
        <v>772</v>
      </c>
      <c r="G4960" s="1" t="s">
        <v>774</v>
      </c>
      <c r="H4960" s="1" t="s">
        <v>77</v>
      </c>
      <c r="I4960" s="1" t="s">
        <v>43</v>
      </c>
      <c r="J4960" s="1" t="s">
        <v>6954</v>
      </c>
      <c r="K4960" s="1" t="s">
        <v>44</v>
      </c>
      <c r="L4960" s="1" t="s">
        <v>775</v>
      </c>
      <c r="M4960" s="1" t="s">
        <v>45</v>
      </c>
      <c r="N4960" s="1" t="s">
        <v>46</v>
      </c>
      <c r="O4960" s="1" t="s">
        <v>46</v>
      </c>
      <c r="P4960" s="1" t="s">
        <v>1075</v>
      </c>
      <c r="Q4960" s="1">
        <v>2018</v>
      </c>
      <c r="R4960">
        <v>5</v>
      </c>
      <c r="S4960" s="1" t="s">
        <v>58</v>
      </c>
      <c r="T4960" s="2">
        <f>+R4960</f>
        <v>5</v>
      </c>
      <c r="U4960" s="1" t="s">
        <v>82</v>
      </c>
      <c r="V4960" s="1" t="s">
        <v>83</v>
      </c>
      <c r="X4960" s="1" t="s">
        <v>289</v>
      </c>
    </row>
    <row r="4961" spans="1:24" x14ac:dyDescent="0.25">
      <c r="A4961" s="1" t="s">
        <v>3586</v>
      </c>
      <c r="B4961" s="1" t="s">
        <v>3587</v>
      </c>
      <c r="C4961" s="1" t="s">
        <v>771</v>
      </c>
      <c r="D4961" s="1" t="s">
        <v>772</v>
      </c>
      <c r="G4961" s="1" t="s">
        <v>774</v>
      </c>
      <c r="H4961" s="1" t="s">
        <v>77</v>
      </c>
      <c r="I4961" s="1" t="s">
        <v>43</v>
      </c>
      <c r="J4961" s="1" t="s">
        <v>6954</v>
      </c>
      <c r="K4961" s="1" t="s">
        <v>44</v>
      </c>
      <c r="L4961" s="1" t="s">
        <v>775</v>
      </c>
      <c r="M4961" s="1" t="s">
        <v>45</v>
      </c>
      <c r="N4961" s="1" t="s">
        <v>46</v>
      </c>
      <c r="O4961" s="1" t="s">
        <v>46</v>
      </c>
      <c r="P4961" s="1" t="s">
        <v>220</v>
      </c>
      <c r="Q4961" s="1">
        <v>2018</v>
      </c>
      <c r="R4961">
        <v>165</v>
      </c>
      <c r="S4961" s="1" t="s">
        <v>58</v>
      </c>
      <c r="T4961" s="2">
        <f>+R4961</f>
        <v>165</v>
      </c>
      <c r="U4961" s="1" t="s">
        <v>68</v>
      </c>
      <c r="V4961" s="1" t="s">
        <v>60</v>
      </c>
      <c r="W4961" s="1" t="s">
        <v>61</v>
      </c>
    </row>
    <row r="4962" spans="1:24" x14ac:dyDescent="0.25">
      <c r="A4962" s="1" t="s">
        <v>3582</v>
      </c>
      <c r="B4962" s="1" t="s">
        <v>3583</v>
      </c>
      <c r="C4962" s="1" t="s">
        <v>771</v>
      </c>
      <c r="D4962" s="1" t="s">
        <v>2323</v>
      </c>
      <c r="G4962" s="1" t="s">
        <v>774</v>
      </c>
      <c r="H4962" s="1" t="s">
        <v>77</v>
      </c>
      <c r="I4962" s="1" t="s">
        <v>43</v>
      </c>
      <c r="J4962" s="1" t="s">
        <v>6954</v>
      </c>
      <c r="K4962" s="1" t="s">
        <v>44</v>
      </c>
      <c r="L4962" s="1" t="s">
        <v>775</v>
      </c>
      <c r="M4962" s="1" t="s">
        <v>45</v>
      </c>
      <c r="N4962" s="1" t="s">
        <v>46</v>
      </c>
      <c r="O4962" s="1" t="s">
        <v>46</v>
      </c>
      <c r="P4962" s="1" t="s">
        <v>210</v>
      </c>
      <c r="Q4962" s="1">
        <v>2018</v>
      </c>
      <c r="R4962">
        <v>1</v>
      </c>
      <c r="S4962" s="1" t="s">
        <v>58</v>
      </c>
      <c r="T4962" s="2">
        <f>+R4962</f>
        <v>1</v>
      </c>
      <c r="U4962" s="1" t="s">
        <v>82</v>
      </c>
      <c r="V4962" s="1" t="s">
        <v>83</v>
      </c>
      <c r="X4962" s="1" t="s">
        <v>482</v>
      </c>
    </row>
    <row r="4963" spans="1:24" x14ac:dyDescent="0.25">
      <c r="A4963" s="1" t="s">
        <v>3578</v>
      </c>
      <c r="B4963" s="1" t="s">
        <v>3579</v>
      </c>
      <c r="C4963" s="1" t="s">
        <v>771</v>
      </c>
      <c r="D4963" s="1" t="s">
        <v>1661</v>
      </c>
      <c r="G4963" s="1" t="s">
        <v>774</v>
      </c>
      <c r="H4963" s="1" t="s">
        <v>77</v>
      </c>
      <c r="I4963" s="1" t="s">
        <v>171</v>
      </c>
      <c r="J4963" s="1" t="s">
        <v>6953</v>
      </c>
      <c r="K4963" s="1" t="s">
        <v>44</v>
      </c>
      <c r="L4963" s="1" t="s">
        <v>775</v>
      </c>
      <c r="M4963" s="1" t="s">
        <v>45</v>
      </c>
      <c r="N4963" s="1" t="s">
        <v>46</v>
      </c>
      <c r="O4963" s="1" t="s">
        <v>46</v>
      </c>
      <c r="P4963" s="1" t="s">
        <v>3581</v>
      </c>
      <c r="Q4963" s="1">
        <v>2018</v>
      </c>
      <c r="R4963">
        <v>2</v>
      </c>
      <c r="S4963" s="1" t="s">
        <v>58</v>
      </c>
      <c r="T4963" s="2">
        <f>+R4963</f>
        <v>2</v>
      </c>
      <c r="U4963" s="1" t="s">
        <v>136</v>
      </c>
      <c r="V4963" s="1" t="s">
        <v>83</v>
      </c>
      <c r="X4963" s="1" t="s">
        <v>264</v>
      </c>
    </row>
    <row r="4964" spans="1:24" x14ac:dyDescent="0.25">
      <c r="A4964" s="1" t="s">
        <v>3575</v>
      </c>
      <c r="B4964" s="1" t="s">
        <v>3576</v>
      </c>
      <c r="C4964" s="1" t="s">
        <v>771</v>
      </c>
      <c r="D4964" s="1" t="s">
        <v>1661</v>
      </c>
      <c r="G4964" s="1" t="s">
        <v>774</v>
      </c>
      <c r="H4964" s="1" t="s">
        <v>77</v>
      </c>
      <c r="I4964" s="1" t="s">
        <v>43</v>
      </c>
      <c r="J4964" s="1" t="s">
        <v>6954</v>
      </c>
      <c r="K4964" s="1" t="s">
        <v>44</v>
      </c>
      <c r="L4964" s="1" t="s">
        <v>775</v>
      </c>
      <c r="M4964" s="1" t="s">
        <v>45</v>
      </c>
      <c r="N4964" s="1" t="s">
        <v>46</v>
      </c>
      <c r="O4964" s="1" t="s">
        <v>46</v>
      </c>
      <c r="P4964" s="1" t="s">
        <v>164</v>
      </c>
      <c r="Q4964" s="1">
        <v>2018</v>
      </c>
      <c r="R4964">
        <v>2</v>
      </c>
      <c r="S4964" s="1" t="s">
        <v>58</v>
      </c>
      <c r="T4964" s="2">
        <f>+R4964</f>
        <v>2</v>
      </c>
      <c r="U4964" s="1" t="s">
        <v>136</v>
      </c>
      <c r="V4964" s="1" t="s">
        <v>83</v>
      </c>
      <c r="X4964" s="1" t="s">
        <v>260</v>
      </c>
    </row>
    <row r="4965" spans="1:24" x14ac:dyDescent="0.25">
      <c r="A4965" s="1" t="s">
        <v>3571</v>
      </c>
      <c r="B4965" s="1" t="s">
        <v>3572</v>
      </c>
      <c r="C4965" s="1" t="s">
        <v>771</v>
      </c>
      <c r="D4965" s="1" t="s">
        <v>1661</v>
      </c>
      <c r="G4965" s="1" t="s">
        <v>774</v>
      </c>
      <c r="H4965" s="1" t="s">
        <v>77</v>
      </c>
      <c r="I4965" s="1" t="s">
        <v>263</v>
      </c>
      <c r="J4965" s="1" t="s">
        <v>6950</v>
      </c>
      <c r="K4965" s="1" t="s">
        <v>44</v>
      </c>
      <c r="L4965" s="1" t="s">
        <v>775</v>
      </c>
      <c r="M4965" s="1" t="s">
        <v>106</v>
      </c>
      <c r="N4965" s="1" t="s">
        <v>102</v>
      </c>
      <c r="O4965" s="1" t="s">
        <v>46</v>
      </c>
      <c r="P4965" s="1" t="s">
        <v>3574</v>
      </c>
      <c r="Q4965" s="1">
        <v>2018</v>
      </c>
      <c r="R4965">
        <v>4</v>
      </c>
      <c r="S4965" s="1" t="s">
        <v>58</v>
      </c>
      <c r="T4965" s="2">
        <f>+R4965</f>
        <v>4</v>
      </c>
      <c r="U4965" s="1" t="s">
        <v>82</v>
      </c>
      <c r="V4965" s="1" t="s">
        <v>83</v>
      </c>
      <c r="X4965" s="1" t="s">
        <v>289</v>
      </c>
    </row>
    <row r="4966" spans="1:24" x14ac:dyDescent="0.25">
      <c r="A4966" s="1" t="s">
        <v>3567</v>
      </c>
      <c r="B4966" s="1" t="s">
        <v>3568</v>
      </c>
      <c r="C4966" s="1" t="s">
        <v>771</v>
      </c>
      <c r="D4966" s="1" t="s">
        <v>1661</v>
      </c>
      <c r="G4966" s="1" t="s">
        <v>774</v>
      </c>
      <c r="H4966" s="1" t="s">
        <v>77</v>
      </c>
      <c r="I4966" s="1" t="s">
        <v>43</v>
      </c>
      <c r="J4966" s="1" t="s">
        <v>6954</v>
      </c>
      <c r="K4966" s="1" t="s">
        <v>44</v>
      </c>
      <c r="L4966" s="1" t="s">
        <v>775</v>
      </c>
      <c r="M4966" s="1" t="s">
        <v>45</v>
      </c>
      <c r="N4966" s="1" t="s">
        <v>46</v>
      </c>
      <c r="O4966" s="1" t="s">
        <v>46</v>
      </c>
      <c r="P4966" s="1" t="s">
        <v>174</v>
      </c>
      <c r="Q4966" s="1">
        <v>2018</v>
      </c>
      <c r="R4966">
        <v>20</v>
      </c>
      <c r="S4966" s="1" t="s">
        <v>58</v>
      </c>
      <c r="T4966" s="2">
        <f>+R4966</f>
        <v>20</v>
      </c>
      <c r="U4966" s="1" t="s">
        <v>68</v>
      </c>
      <c r="V4966" s="1" t="s">
        <v>60</v>
      </c>
      <c r="W4966" s="1" t="s">
        <v>61</v>
      </c>
    </row>
    <row r="4967" spans="1:24" x14ac:dyDescent="0.25">
      <c r="A4967" s="1" t="s">
        <v>3562</v>
      </c>
      <c r="B4967" s="1" t="s">
        <v>3563</v>
      </c>
      <c r="C4967" s="1" t="s">
        <v>771</v>
      </c>
      <c r="D4967" s="1" t="s">
        <v>1661</v>
      </c>
      <c r="G4967" s="1" t="s">
        <v>774</v>
      </c>
      <c r="H4967" s="1" t="s">
        <v>77</v>
      </c>
      <c r="I4967" s="1" t="s">
        <v>171</v>
      </c>
      <c r="J4967" s="1" t="s">
        <v>6953</v>
      </c>
      <c r="K4967" s="1" t="s">
        <v>44</v>
      </c>
      <c r="L4967" s="1" t="s">
        <v>775</v>
      </c>
      <c r="M4967" s="1" t="s">
        <v>45</v>
      </c>
      <c r="N4967" s="1" t="s">
        <v>46</v>
      </c>
      <c r="O4967" s="1" t="s">
        <v>46</v>
      </c>
      <c r="P4967" s="1" t="s">
        <v>3565</v>
      </c>
      <c r="Q4967" s="1">
        <v>2018</v>
      </c>
      <c r="R4967">
        <v>1</v>
      </c>
      <c r="S4967" s="1" t="s">
        <v>58</v>
      </c>
      <c r="T4967" s="2">
        <f>+R4967</f>
        <v>1</v>
      </c>
      <c r="U4967" s="1" t="s">
        <v>82</v>
      </c>
      <c r="V4967" s="1" t="s">
        <v>83</v>
      </c>
      <c r="X4967" s="1" t="s">
        <v>482</v>
      </c>
    </row>
    <row r="4968" spans="1:24" x14ac:dyDescent="0.25">
      <c r="A4968" s="1" t="s">
        <v>3559</v>
      </c>
      <c r="B4968" s="1" t="s">
        <v>3560</v>
      </c>
      <c r="C4968" s="1" t="s">
        <v>771</v>
      </c>
      <c r="D4968" s="1" t="s">
        <v>1661</v>
      </c>
      <c r="G4968" s="1" t="s">
        <v>774</v>
      </c>
      <c r="H4968" s="1" t="s">
        <v>77</v>
      </c>
      <c r="I4968" s="1" t="s">
        <v>171</v>
      </c>
      <c r="J4968" s="1" t="s">
        <v>6953</v>
      </c>
      <c r="K4968" s="1" t="s">
        <v>44</v>
      </c>
      <c r="L4968" s="1" t="s">
        <v>775</v>
      </c>
      <c r="M4968" s="1" t="s">
        <v>45</v>
      </c>
      <c r="N4968" s="1" t="s">
        <v>46</v>
      </c>
      <c r="O4968" s="1" t="s">
        <v>46</v>
      </c>
      <c r="P4968" s="1" t="s">
        <v>1674</v>
      </c>
      <c r="Q4968" s="1">
        <v>2018</v>
      </c>
      <c r="R4968">
        <v>1</v>
      </c>
      <c r="S4968" s="1" t="s">
        <v>58</v>
      </c>
      <c r="T4968" s="2">
        <f>+R4968</f>
        <v>1</v>
      </c>
      <c r="U4968" s="1" t="s">
        <v>136</v>
      </c>
      <c r="V4968" s="1" t="s">
        <v>83</v>
      </c>
      <c r="X4968" s="1" t="s">
        <v>264</v>
      </c>
    </row>
    <row r="4969" spans="1:24" x14ac:dyDescent="0.25">
      <c r="A4969" s="1" t="s">
        <v>3555</v>
      </c>
      <c r="B4969" s="1" t="s">
        <v>3556</v>
      </c>
      <c r="C4969" s="1" t="s">
        <v>771</v>
      </c>
      <c r="D4969" s="1" t="s">
        <v>1446</v>
      </c>
      <c r="G4969" s="1" t="s">
        <v>774</v>
      </c>
      <c r="H4969" s="1" t="s">
        <v>77</v>
      </c>
      <c r="I4969" s="1" t="s">
        <v>171</v>
      </c>
      <c r="J4969" s="1" t="s">
        <v>6953</v>
      </c>
      <c r="K4969" s="1" t="s">
        <v>44</v>
      </c>
      <c r="L4969" s="1" t="s">
        <v>775</v>
      </c>
      <c r="M4969" s="1" t="s">
        <v>106</v>
      </c>
      <c r="N4969" s="1" t="s">
        <v>62</v>
      </c>
      <c r="O4969" s="1" t="s">
        <v>46</v>
      </c>
      <c r="P4969" s="1" t="s">
        <v>683</v>
      </c>
      <c r="Q4969" s="1">
        <v>2018</v>
      </c>
      <c r="R4969">
        <v>1</v>
      </c>
      <c r="S4969" s="1" t="s">
        <v>58</v>
      </c>
      <c r="T4969" s="2">
        <f>+R4969</f>
        <v>1</v>
      </c>
      <c r="U4969" s="1" t="s">
        <v>136</v>
      </c>
      <c r="V4969" s="1" t="s">
        <v>83</v>
      </c>
      <c r="X4969" s="1" t="s">
        <v>260</v>
      </c>
    </row>
    <row r="4970" spans="1:24" x14ac:dyDescent="0.25">
      <c r="A4970" s="1" t="s">
        <v>3552</v>
      </c>
      <c r="B4970" s="1" t="s">
        <v>3553</v>
      </c>
      <c r="C4970" s="1" t="s">
        <v>771</v>
      </c>
      <c r="D4970" s="1" t="s">
        <v>772</v>
      </c>
      <c r="G4970" s="1" t="s">
        <v>774</v>
      </c>
      <c r="H4970" s="1" t="s">
        <v>77</v>
      </c>
      <c r="I4970" s="1" t="s">
        <v>43</v>
      </c>
      <c r="J4970" s="1" t="s">
        <v>6954</v>
      </c>
      <c r="K4970" s="1" t="s">
        <v>50</v>
      </c>
      <c r="M4970" s="1" t="s">
        <v>45</v>
      </c>
      <c r="N4970" s="1" t="s">
        <v>46</v>
      </c>
      <c r="O4970" s="1" t="s">
        <v>46</v>
      </c>
      <c r="P4970" s="1" t="s">
        <v>1927</v>
      </c>
      <c r="Q4970" s="1">
        <v>2018</v>
      </c>
      <c r="R4970">
        <v>2</v>
      </c>
      <c r="S4970" s="1" t="s">
        <v>58</v>
      </c>
      <c r="T4970" s="2">
        <f>+R4970</f>
        <v>2</v>
      </c>
      <c r="U4970" s="1" t="s">
        <v>82</v>
      </c>
      <c r="V4970" s="1" t="s">
        <v>83</v>
      </c>
      <c r="X4970" s="1" t="s">
        <v>289</v>
      </c>
    </row>
    <row r="4971" spans="1:24" x14ac:dyDescent="0.25">
      <c r="A4971" s="1" t="s">
        <v>3549</v>
      </c>
      <c r="B4971" s="1" t="s">
        <v>3550</v>
      </c>
      <c r="C4971" s="1" t="s">
        <v>771</v>
      </c>
      <c r="D4971" s="1" t="s">
        <v>772</v>
      </c>
      <c r="G4971" s="1" t="s">
        <v>774</v>
      </c>
      <c r="H4971" s="1" t="s">
        <v>77</v>
      </c>
      <c r="I4971" s="1" t="s">
        <v>78</v>
      </c>
      <c r="J4971" s="1" t="s">
        <v>78</v>
      </c>
      <c r="K4971" s="1" t="s">
        <v>44</v>
      </c>
      <c r="L4971" s="1" t="s">
        <v>775</v>
      </c>
      <c r="M4971" s="1" t="s">
        <v>45</v>
      </c>
      <c r="N4971" s="1" t="s">
        <v>46</v>
      </c>
      <c r="O4971" s="1" t="s">
        <v>46</v>
      </c>
      <c r="P4971" s="1" t="s">
        <v>2278</v>
      </c>
      <c r="Q4971" s="1">
        <v>2018</v>
      </c>
      <c r="R4971">
        <v>12</v>
      </c>
      <c r="S4971" s="1" t="s">
        <v>58</v>
      </c>
      <c r="T4971" s="2">
        <f>+R4971</f>
        <v>12</v>
      </c>
      <c r="U4971" s="1" t="s">
        <v>68</v>
      </c>
      <c r="V4971" s="1" t="s">
        <v>60</v>
      </c>
      <c r="W4971" s="1" t="s">
        <v>61</v>
      </c>
    </row>
    <row r="4972" spans="1:24" x14ac:dyDescent="0.25">
      <c r="A4972" s="1" t="s">
        <v>3546</v>
      </c>
      <c r="B4972" s="1" t="s">
        <v>3547</v>
      </c>
      <c r="C4972" s="1" t="s">
        <v>771</v>
      </c>
      <c r="D4972" s="1" t="s">
        <v>772</v>
      </c>
      <c r="G4972" s="1" t="s">
        <v>774</v>
      </c>
      <c r="H4972" s="1" t="s">
        <v>77</v>
      </c>
      <c r="I4972" s="1" t="s">
        <v>171</v>
      </c>
      <c r="J4972" s="1" t="s">
        <v>6953</v>
      </c>
      <c r="K4972" s="1" t="s">
        <v>44</v>
      </c>
      <c r="L4972" s="1" t="s">
        <v>775</v>
      </c>
      <c r="M4972" s="1" t="s">
        <v>106</v>
      </c>
      <c r="N4972" s="1" t="s">
        <v>208</v>
      </c>
      <c r="O4972" s="1" t="s">
        <v>46</v>
      </c>
      <c r="P4972" s="1" t="s">
        <v>229</v>
      </c>
      <c r="Q4972" s="1">
        <v>2018</v>
      </c>
      <c r="R4972">
        <v>3</v>
      </c>
      <c r="S4972" s="1" t="s">
        <v>58</v>
      </c>
      <c r="T4972" s="2">
        <f>+R4972</f>
        <v>3</v>
      </c>
      <c r="U4972" s="1" t="s">
        <v>136</v>
      </c>
      <c r="V4972" s="1" t="s">
        <v>83</v>
      </c>
      <c r="X4972" s="1" t="s">
        <v>499</v>
      </c>
    </row>
    <row r="4973" spans="1:24" x14ac:dyDescent="0.25">
      <c r="A4973" s="1" t="s">
        <v>3542</v>
      </c>
      <c r="B4973" s="1" t="s">
        <v>3543</v>
      </c>
      <c r="C4973" s="1" t="s">
        <v>771</v>
      </c>
      <c r="D4973" s="1" t="s">
        <v>1661</v>
      </c>
      <c r="G4973" s="1" t="s">
        <v>774</v>
      </c>
      <c r="H4973" s="1" t="s">
        <v>77</v>
      </c>
      <c r="I4973" s="1" t="s">
        <v>78</v>
      </c>
      <c r="J4973" s="1" t="s">
        <v>78</v>
      </c>
      <c r="K4973" s="1" t="s">
        <v>44</v>
      </c>
      <c r="L4973" s="1" t="s">
        <v>775</v>
      </c>
      <c r="M4973" s="1" t="s">
        <v>45</v>
      </c>
      <c r="N4973" s="1" t="s">
        <v>46</v>
      </c>
      <c r="O4973" s="1" t="s">
        <v>46</v>
      </c>
      <c r="P4973" s="1" t="s">
        <v>1703</v>
      </c>
      <c r="Q4973" s="1">
        <v>2018</v>
      </c>
      <c r="R4973">
        <v>1</v>
      </c>
      <c r="S4973" s="1" t="s">
        <v>58</v>
      </c>
      <c r="T4973" s="2">
        <f>+R4973</f>
        <v>1</v>
      </c>
      <c r="U4973" s="1" t="s">
        <v>136</v>
      </c>
      <c r="V4973" s="1" t="s">
        <v>83</v>
      </c>
      <c r="X4973" s="1" t="s">
        <v>839</v>
      </c>
    </row>
    <row r="4974" spans="1:24" x14ac:dyDescent="0.25">
      <c r="A4974" s="1" t="s">
        <v>3538</v>
      </c>
      <c r="B4974" s="1" t="s">
        <v>3539</v>
      </c>
      <c r="C4974" s="1" t="s">
        <v>771</v>
      </c>
      <c r="D4974" s="1" t="s">
        <v>772</v>
      </c>
      <c r="G4974" s="1" t="s">
        <v>774</v>
      </c>
      <c r="H4974" s="1" t="s">
        <v>77</v>
      </c>
      <c r="I4974" s="1" t="s">
        <v>171</v>
      </c>
      <c r="J4974" s="1" t="s">
        <v>6953</v>
      </c>
      <c r="K4974" s="1" t="s">
        <v>44</v>
      </c>
      <c r="L4974" s="1" t="s">
        <v>775</v>
      </c>
      <c r="M4974" s="1" t="s">
        <v>106</v>
      </c>
      <c r="N4974" s="1" t="s">
        <v>107</v>
      </c>
      <c r="O4974" s="1" t="s">
        <v>46</v>
      </c>
      <c r="P4974" s="1" t="s">
        <v>174</v>
      </c>
      <c r="Q4974" s="1">
        <v>2018</v>
      </c>
      <c r="R4974">
        <v>1</v>
      </c>
      <c r="S4974" s="1" t="s">
        <v>58</v>
      </c>
      <c r="T4974" s="2">
        <f>+R4974</f>
        <v>1</v>
      </c>
      <c r="U4974" s="1" t="s">
        <v>82</v>
      </c>
      <c r="V4974" s="1" t="s">
        <v>83</v>
      </c>
      <c r="X4974" s="1" t="s">
        <v>260</v>
      </c>
    </row>
    <row r="4975" spans="1:24" x14ac:dyDescent="0.25">
      <c r="A4975" s="1" t="s">
        <v>3535</v>
      </c>
      <c r="B4975" s="1" t="s">
        <v>3536</v>
      </c>
      <c r="C4975" s="1" t="s">
        <v>771</v>
      </c>
      <c r="D4975" s="1" t="s">
        <v>772</v>
      </c>
      <c r="G4975" s="1" t="s">
        <v>774</v>
      </c>
      <c r="H4975" s="1" t="s">
        <v>77</v>
      </c>
      <c r="I4975" s="1" t="s">
        <v>263</v>
      </c>
      <c r="J4975" s="1" t="s">
        <v>6950</v>
      </c>
      <c r="K4975" s="1" t="s">
        <v>44</v>
      </c>
      <c r="L4975" s="1" t="s">
        <v>775</v>
      </c>
      <c r="M4975" s="1" t="s">
        <v>106</v>
      </c>
      <c r="N4975" s="1" t="s">
        <v>41</v>
      </c>
      <c r="O4975" s="1" t="s">
        <v>46</v>
      </c>
      <c r="P4975" s="1" t="s">
        <v>772</v>
      </c>
      <c r="Q4975" s="1">
        <v>2018</v>
      </c>
      <c r="R4975">
        <v>10</v>
      </c>
      <c r="S4975" s="1" t="s">
        <v>58</v>
      </c>
      <c r="T4975" s="2">
        <f>+R4975</f>
        <v>10</v>
      </c>
      <c r="U4975" s="1" t="s">
        <v>136</v>
      </c>
      <c r="V4975" s="1" t="s">
        <v>83</v>
      </c>
      <c r="X4975" s="1" t="s">
        <v>289</v>
      </c>
    </row>
    <row r="4976" spans="1:24" x14ac:dyDescent="0.25">
      <c r="A4976" s="1" t="s">
        <v>3531</v>
      </c>
      <c r="B4976" s="1" t="s">
        <v>3532</v>
      </c>
      <c r="C4976" s="1" t="s">
        <v>771</v>
      </c>
      <c r="D4976" s="1" t="s">
        <v>772</v>
      </c>
      <c r="G4976" s="1" t="s">
        <v>774</v>
      </c>
      <c r="H4976" s="1" t="s">
        <v>77</v>
      </c>
      <c r="I4976" s="1" t="s">
        <v>263</v>
      </c>
      <c r="J4976" s="1" t="s">
        <v>6950</v>
      </c>
      <c r="K4976" s="1" t="s">
        <v>44</v>
      </c>
      <c r="L4976" s="1" t="s">
        <v>775</v>
      </c>
      <c r="M4976" s="1" t="s">
        <v>106</v>
      </c>
      <c r="N4976" s="1" t="s">
        <v>107</v>
      </c>
      <c r="O4976" s="1" t="s">
        <v>46</v>
      </c>
      <c r="P4976" s="1" t="s">
        <v>3534</v>
      </c>
      <c r="Q4976" s="1">
        <v>2018</v>
      </c>
      <c r="R4976">
        <v>10</v>
      </c>
      <c r="S4976" s="1" t="s">
        <v>58</v>
      </c>
      <c r="T4976" s="2">
        <f>+R4976</f>
        <v>10</v>
      </c>
      <c r="U4976" s="1" t="s">
        <v>68</v>
      </c>
      <c r="V4976" s="1" t="s">
        <v>60</v>
      </c>
      <c r="W4976" s="1" t="s">
        <v>61</v>
      </c>
    </row>
    <row r="4977" spans="1:24" x14ac:dyDescent="0.25">
      <c r="A4977" s="1" t="s">
        <v>3527</v>
      </c>
      <c r="B4977" s="1" t="s">
        <v>3528</v>
      </c>
      <c r="C4977" s="1" t="s">
        <v>771</v>
      </c>
      <c r="D4977" s="1" t="s">
        <v>772</v>
      </c>
      <c r="G4977" s="1" t="s">
        <v>774</v>
      </c>
      <c r="H4977" s="1" t="s">
        <v>77</v>
      </c>
      <c r="I4977" s="1" t="s">
        <v>78</v>
      </c>
      <c r="J4977" s="1" t="s">
        <v>78</v>
      </c>
      <c r="K4977" s="1" t="s">
        <v>44</v>
      </c>
      <c r="L4977" s="1" t="s">
        <v>775</v>
      </c>
      <c r="M4977" s="1" t="s">
        <v>45</v>
      </c>
      <c r="N4977" s="1" t="s">
        <v>46</v>
      </c>
      <c r="O4977" s="1" t="s">
        <v>46</v>
      </c>
      <c r="P4977" s="1" t="s">
        <v>3530</v>
      </c>
      <c r="Q4977" s="1">
        <v>2018</v>
      </c>
      <c r="R4977">
        <v>1</v>
      </c>
      <c r="S4977" s="1" t="s">
        <v>58</v>
      </c>
      <c r="T4977" s="2">
        <f>+R4977</f>
        <v>1</v>
      </c>
      <c r="U4977" s="1" t="s">
        <v>82</v>
      </c>
      <c r="V4977" s="1" t="s">
        <v>83</v>
      </c>
      <c r="X4977" s="1" t="s">
        <v>289</v>
      </c>
    </row>
    <row r="4978" spans="1:24" x14ac:dyDescent="0.25">
      <c r="A4978" s="1" t="s">
        <v>3523</v>
      </c>
      <c r="B4978" s="1" t="s">
        <v>3524</v>
      </c>
      <c r="C4978" s="1" t="s">
        <v>771</v>
      </c>
      <c r="D4978" s="1" t="s">
        <v>772</v>
      </c>
      <c r="G4978" s="1" t="s">
        <v>774</v>
      </c>
      <c r="H4978" s="1" t="s">
        <v>77</v>
      </c>
      <c r="I4978" s="1" t="s">
        <v>171</v>
      </c>
      <c r="J4978" s="1" t="s">
        <v>6953</v>
      </c>
      <c r="K4978" s="1" t="s">
        <v>44</v>
      </c>
      <c r="L4978" s="1" t="s">
        <v>775</v>
      </c>
      <c r="M4978" s="1" t="s">
        <v>45</v>
      </c>
      <c r="N4978" s="1" t="s">
        <v>46</v>
      </c>
      <c r="O4978" s="1" t="s">
        <v>46</v>
      </c>
      <c r="P4978" s="1" t="s">
        <v>3526</v>
      </c>
      <c r="Q4978" s="1">
        <v>2018</v>
      </c>
      <c r="R4978">
        <v>0</v>
      </c>
      <c r="S4978" s="1" t="s">
        <v>58</v>
      </c>
      <c r="T4978" s="2">
        <f>+R4978</f>
        <v>0</v>
      </c>
      <c r="U4978" s="1" t="s">
        <v>82</v>
      </c>
      <c r="V4978" s="1" t="s">
        <v>83</v>
      </c>
      <c r="X4978" s="1" t="s">
        <v>264</v>
      </c>
    </row>
    <row r="4979" spans="1:24" x14ac:dyDescent="0.25">
      <c r="A4979" s="1" t="s">
        <v>3520</v>
      </c>
      <c r="B4979" s="1" t="s">
        <v>3521</v>
      </c>
      <c r="C4979" s="1" t="s">
        <v>771</v>
      </c>
      <c r="D4979" s="1" t="s">
        <v>772</v>
      </c>
      <c r="G4979" s="1" t="s">
        <v>774</v>
      </c>
      <c r="H4979" s="1" t="s">
        <v>77</v>
      </c>
      <c r="I4979" s="1" t="s">
        <v>171</v>
      </c>
      <c r="J4979" s="1" t="s">
        <v>6953</v>
      </c>
      <c r="K4979" s="1" t="s">
        <v>44</v>
      </c>
      <c r="L4979" s="1" t="s">
        <v>775</v>
      </c>
      <c r="M4979" s="1" t="s">
        <v>45</v>
      </c>
      <c r="N4979" s="1" t="s">
        <v>46</v>
      </c>
      <c r="O4979" s="1" t="s">
        <v>46</v>
      </c>
      <c r="P4979" s="1" t="s">
        <v>2157</v>
      </c>
      <c r="Q4979" s="1">
        <v>2018</v>
      </c>
      <c r="R4979">
        <v>0</v>
      </c>
      <c r="S4979" s="1" t="s">
        <v>58</v>
      </c>
      <c r="T4979" s="2">
        <f>+R4979</f>
        <v>0</v>
      </c>
      <c r="U4979" s="1" t="s">
        <v>82</v>
      </c>
      <c r="V4979" s="1" t="s">
        <v>83</v>
      </c>
      <c r="X4979" s="1" t="s">
        <v>260</v>
      </c>
    </row>
    <row r="4980" spans="1:24" x14ac:dyDescent="0.25">
      <c r="A4980" s="1" t="s">
        <v>3517</v>
      </c>
      <c r="B4980" s="1" t="s">
        <v>3518</v>
      </c>
      <c r="C4980" s="1" t="s">
        <v>771</v>
      </c>
      <c r="D4980" s="1" t="s">
        <v>772</v>
      </c>
      <c r="G4980" s="1" t="s">
        <v>774</v>
      </c>
      <c r="H4980" s="1" t="s">
        <v>77</v>
      </c>
      <c r="I4980" s="1" t="s">
        <v>43</v>
      </c>
      <c r="J4980" s="1" t="s">
        <v>6954</v>
      </c>
      <c r="K4980" s="1" t="s">
        <v>44</v>
      </c>
      <c r="L4980" s="1" t="s">
        <v>775</v>
      </c>
      <c r="M4980" s="1" t="s">
        <v>45</v>
      </c>
      <c r="N4980" s="1" t="s">
        <v>46</v>
      </c>
      <c r="O4980" s="1" t="s">
        <v>46</v>
      </c>
      <c r="P4980" s="1" t="s">
        <v>210</v>
      </c>
      <c r="Q4980" s="1">
        <v>2018</v>
      </c>
      <c r="R4980">
        <v>80</v>
      </c>
      <c r="S4980" s="1" t="s">
        <v>58</v>
      </c>
      <c r="T4980" s="2">
        <f>+R4980</f>
        <v>80</v>
      </c>
      <c r="U4980" s="1" t="s">
        <v>68</v>
      </c>
      <c r="V4980" s="1" t="s">
        <v>60</v>
      </c>
      <c r="W4980" s="1" t="s">
        <v>61</v>
      </c>
    </row>
    <row r="4981" spans="1:24" x14ac:dyDescent="0.25">
      <c r="A4981" s="1" t="s">
        <v>3514</v>
      </c>
      <c r="B4981" s="1" t="s">
        <v>3515</v>
      </c>
      <c r="C4981" s="1" t="s">
        <v>771</v>
      </c>
      <c r="D4981" s="1" t="s">
        <v>772</v>
      </c>
      <c r="G4981" s="1" t="s">
        <v>774</v>
      </c>
      <c r="H4981" s="1" t="s">
        <v>77</v>
      </c>
      <c r="I4981" s="1" t="s">
        <v>78</v>
      </c>
      <c r="J4981" s="1" t="s">
        <v>78</v>
      </c>
      <c r="K4981" s="1" t="s">
        <v>44</v>
      </c>
      <c r="L4981" s="1" t="s">
        <v>775</v>
      </c>
      <c r="M4981" s="1" t="s">
        <v>45</v>
      </c>
      <c r="N4981" s="1" t="s">
        <v>46</v>
      </c>
      <c r="O4981" s="1" t="s">
        <v>46</v>
      </c>
      <c r="P4981" s="1" t="s">
        <v>1840</v>
      </c>
      <c r="Q4981" s="1">
        <v>2018</v>
      </c>
      <c r="R4981">
        <v>0</v>
      </c>
      <c r="S4981" s="1" t="s">
        <v>58</v>
      </c>
      <c r="T4981" s="2">
        <f>+R4981</f>
        <v>0</v>
      </c>
      <c r="U4981" s="1" t="s">
        <v>68</v>
      </c>
      <c r="V4981" s="1" t="s">
        <v>60</v>
      </c>
      <c r="W4981" s="1" t="s">
        <v>61</v>
      </c>
    </row>
    <row r="4982" spans="1:24" x14ac:dyDescent="0.25">
      <c r="A4982" s="1" t="s">
        <v>3510</v>
      </c>
      <c r="B4982" s="1" t="s">
        <v>3511</v>
      </c>
      <c r="C4982" s="1" t="s">
        <v>771</v>
      </c>
      <c r="D4982" s="1" t="s">
        <v>772</v>
      </c>
      <c r="G4982" s="1" t="s">
        <v>774</v>
      </c>
      <c r="H4982" s="1" t="s">
        <v>77</v>
      </c>
      <c r="I4982" s="1" t="s">
        <v>171</v>
      </c>
      <c r="J4982" s="1" t="s">
        <v>6953</v>
      </c>
      <c r="K4982" s="1" t="s">
        <v>44</v>
      </c>
      <c r="L4982" s="1" t="s">
        <v>775</v>
      </c>
      <c r="M4982" s="1" t="s">
        <v>45</v>
      </c>
      <c r="N4982" s="1" t="s">
        <v>46</v>
      </c>
      <c r="O4982" s="1" t="s">
        <v>46</v>
      </c>
      <c r="P4982" s="1" t="s">
        <v>138</v>
      </c>
      <c r="Q4982" s="1">
        <v>2018</v>
      </c>
    </row>
    <row r="4983" spans="1:24" x14ac:dyDescent="0.25">
      <c r="A4983" s="1" t="s">
        <v>3507</v>
      </c>
      <c r="B4983" s="1" t="s">
        <v>3508</v>
      </c>
      <c r="C4983" s="1" t="s">
        <v>771</v>
      </c>
      <c r="D4983" s="1" t="s">
        <v>772</v>
      </c>
      <c r="G4983" s="1" t="s">
        <v>774</v>
      </c>
      <c r="H4983" s="1" t="s">
        <v>77</v>
      </c>
      <c r="I4983" s="1" t="s">
        <v>43</v>
      </c>
      <c r="J4983" s="1" t="s">
        <v>6954</v>
      </c>
      <c r="K4983" s="1" t="s">
        <v>44</v>
      </c>
      <c r="L4983" s="1" t="s">
        <v>775</v>
      </c>
      <c r="M4983" s="1" t="s">
        <v>45</v>
      </c>
      <c r="N4983" s="1" t="s">
        <v>46</v>
      </c>
      <c r="O4983" s="1" t="s">
        <v>46</v>
      </c>
      <c r="P4983" s="1" t="s">
        <v>3329</v>
      </c>
      <c r="Q4983" s="1">
        <v>2018</v>
      </c>
      <c r="R4983">
        <v>1</v>
      </c>
      <c r="S4983" s="1" t="s">
        <v>58</v>
      </c>
      <c r="T4983" s="2">
        <f>+R4983</f>
        <v>1</v>
      </c>
      <c r="U4983" s="1" t="s">
        <v>82</v>
      </c>
      <c r="V4983" s="1" t="s">
        <v>83</v>
      </c>
      <c r="X4983" s="1" t="s">
        <v>264</v>
      </c>
    </row>
    <row r="4984" spans="1:24" x14ac:dyDescent="0.25">
      <c r="A4984" s="1" t="s">
        <v>3504</v>
      </c>
      <c r="B4984" s="1" t="s">
        <v>3505</v>
      </c>
      <c r="C4984" s="1" t="s">
        <v>771</v>
      </c>
      <c r="D4984" s="1" t="s">
        <v>772</v>
      </c>
      <c r="G4984" s="1" t="s">
        <v>774</v>
      </c>
      <c r="H4984" s="1" t="s">
        <v>77</v>
      </c>
      <c r="I4984" s="1" t="s">
        <v>171</v>
      </c>
      <c r="J4984" s="1" t="s">
        <v>6953</v>
      </c>
      <c r="K4984" s="1" t="s">
        <v>44</v>
      </c>
      <c r="L4984" s="1" t="s">
        <v>775</v>
      </c>
      <c r="M4984" s="1" t="s">
        <v>45</v>
      </c>
      <c r="N4984" s="1" t="s">
        <v>46</v>
      </c>
      <c r="O4984" s="1" t="s">
        <v>46</v>
      </c>
      <c r="P4984" s="1" t="s">
        <v>138</v>
      </c>
      <c r="Q4984" s="1">
        <v>2018</v>
      </c>
      <c r="R4984">
        <v>1</v>
      </c>
      <c r="S4984" s="1" t="s">
        <v>58</v>
      </c>
      <c r="T4984" s="2">
        <f>+R4984</f>
        <v>1</v>
      </c>
      <c r="U4984" s="1" t="s">
        <v>82</v>
      </c>
      <c r="V4984" s="1" t="s">
        <v>83</v>
      </c>
      <c r="X4984" s="1" t="s">
        <v>260</v>
      </c>
    </row>
    <row r="4985" spans="1:24" x14ac:dyDescent="0.25">
      <c r="A4985" s="1" t="s">
        <v>3500</v>
      </c>
      <c r="B4985" s="1" t="s">
        <v>3501</v>
      </c>
      <c r="C4985" s="1" t="s">
        <v>771</v>
      </c>
      <c r="D4985" s="1" t="s">
        <v>772</v>
      </c>
      <c r="G4985" s="1" t="s">
        <v>774</v>
      </c>
      <c r="H4985" s="1" t="s">
        <v>77</v>
      </c>
      <c r="I4985" s="1" t="s">
        <v>43</v>
      </c>
      <c r="J4985" s="1" t="s">
        <v>6954</v>
      </c>
      <c r="K4985" s="1" t="s">
        <v>44</v>
      </c>
      <c r="L4985" s="1" t="s">
        <v>775</v>
      </c>
      <c r="M4985" s="1" t="s">
        <v>45</v>
      </c>
      <c r="N4985" s="1" t="s">
        <v>46</v>
      </c>
      <c r="O4985" s="1" t="s">
        <v>46</v>
      </c>
      <c r="P4985" s="1" t="s">
        <v>231</v>
      </c>
      <c r="Q4985" s="1">
        <v>2018</v>
      </c>
      <c r="R4985">
        <v>0</v>
      </c>
      <c r="S4985" s="1" t="s">
        <v>58</v>
      </c>
      <c r="T4985" s="2">
        <f>+R4985</f>
        <v>0</v>
      </c>
      <c r="U4985" s="1" t="s">
        <v>125</v>
      </c>
      <c r="V4985" s="1" t="s">
        <v>909</v>
      </c>
    </row>
    <row r="4986" spans="1:24" x14ac:dyDescent="0.25">
      <c r="A4986" s="1" t="s">
        <v>3497</v>
      </c>
      <c r="B4986" s="1" t="s">
        <v>3498</v>
      </c>
      <c r="C4986" s="1" t="s">
        <v>771</v>
      </c>
      <c r="D4986" s="1" t="s">
        <v>772</v>
      </c>
      <c r="G4986" s="1" t="s">
        <v>774</v>
      </c>
      <c r="H4986" s="1" t="s">
        <v>77</v>
      </c>
      <c r="I4986" s="1" t="s">
        <v>43</v>
      </c>
      <c r="J4986" s="1" t="s">
        <v>6954</v>
      </c>
      <c r="K4986" s="1" t="s">
        <v>44</v>
      </c>
      <c r="L4986" s="1" t="s">
        <v>775</v>
      </c>
      <c r="M4986" s="1" t="s">
        <v>45</v>
      </c>
      <c r="N4986" s="1" t="s">
        <v>46</v>
      </c>
      <c r="O4986" s="1" t="s">
        <v>46</v>
      </c>
      <c r="P4986" s="1" t="s">
        <v>683</v>
      </c>
      <c r="Q4986" s="1">
        <v>2018</v>
      </c>
      <c r="R4986">
        <v>45</v>
      </c>
      <c r="S4986" s="1" t="s">
        <v>58</v>
      </c>
      <c r="T4986" s="2">
        <f>+R4986</f>
        <v>45</v>
      </c>
      <c r="U4986" s="1" t="s">
        <v>68</v>
      </c>
      <c r="V4986" s="1" t="s">
        <v>60</v>
      </c>
      <c r="W4986" s="1" t="s">
        <v>61</v>
      </c>
    </row>
    <row r="4987" spans="1:24" x14ac:dyDescent="0.25">
      <c r="A4987" s="1" t="s">
        <v>3494</v>
      </c>
      <c r="B4987" s="1" t="s">
        <v>3495</v>
      </c>
      <c r="C4987" s="1" t="s">
        <v>771</v>
      </c>
      <c r="D4987" s="1" t="s">
        <v>772</v>
      </c>
      <c r="G4987" s="1" t="s">
        <v>774</v>
      </c>
      <c r="H4987" s="1" t="s">
        <v>77</v>
      </c>
      <c r="I4987" s="1" t="s">
        <v>43</v>
      </c>
      <c r="J4987" s="1" t="s">
        <v>6954</v>
      </c>
      <c r="K4987" s="1" t="s">
        <v>50</v>
      </c>
      <c r="M4987" s="1" t="s">
        <v>45</v>
      </c>
      <c r="N4987" s="1" t="s">
        <v>46</v>
      </c>
      <c r="O4987" s="1" t="s">
        <v>46</v>
      </c>
      <c r="P4987" s="1" t="s">
        <v>2323</v>
      </c>
      <c r="Q4987" s="1">
        <v>2018</v>
      </c>
      <c r="R4987">
        <v>0</v>
      </c>
      <c r="S4987" s="1" t="s">
        <v>58</v>
      </c>
      <c r="T4987" s="2">
        <f>+R4987</f>
        <v>0</v>
      </c>
      <c r="U4987" s="1" t="s">
        <v>82</v>
      </c>
      <c r="V4987" s="1" t="s">
        <v>83</v>
      </c>
      <c r="X4987" s="1" t="s">
        <v>264</v>
      </c>
    </row>
    <row r="4988" spans="1:24" x14ac:dyDescent="0.25">
      <c r="A4988" s="1" t="s">
        <v>3490</v>
      </c>
      <c r="B4988" s="1" t="s">
        <v>3491</v>
      </c>
      <c r="C4988" s="1" t="s">
        <v>771</v>
      </c>
      <c r="D4988" s="1" t="s">
        <v>772</v>
      </c>
      <c r="G4988" s="1" t="s">
        <v>774</v>
      </c>
      <c r="H4988" s="1" t="s">
        <v>77</v>
      </c>
      <c r="I4988" s="1" t="s">
        <v>43</v>
      </c>
      <c r="J4988" s="1" t="s">
        <v>6954</v>
      </c>
      <c r="K4988" s="1" t="s">
        <v>44</v>
      </c>
      <c r="L4988" s="1" t="s">
        <v>775</v>
      </c>
      <c r="M4988" s="1" t="s">
        <v>45</v>
      </c>
      <c r="N4988" s="1" t="s">
        <v>46</v>
      </c>
      <c r="O4988" s="1" t="s">
        <v>46</v>
      </c>
      <c r="P4988" s="1" t="s">
        <v>2278</v>
      </c>
      <c r="Q4988" s="1">
        <v>2018</v>
      </c>
      <c r="R4988">
        <v>0</v>
      </c>
      <c r="S4988" s="1" t="s">
        <v>58</v>
      </c>
      <c r="T4988" s="2">
        <f>+R4988</f>
        <v>0</v>
      </c>
      <c r="U4988" s="1" t="s">
        <v>82</v>
      </c>
      <c r="V4988" s="1" t="s">
        <v>83</v>
      </c>
      <c r="X4988" s="1" t="s">
        <v>260</v>
      </c>
    </row>
    <row r="4989" spans="1:24" x14ac:dyDescent="0.25">
      <c r="A4989" s="1" t="s">
        <v>3487</v>
      </c>
      <c r="B4989" s="1" t="s">
        <v>3488</v>
      </c>
      <c r="C4989" s="1" t="s">
        <v>771</v>
      </c>
      <c r="D4989" s="1" t="s">
        <v>772</v>
      </c>
      <c r="G4989" s="1" t="s">
        <v>774</v>
      </c>
      <c r="H4989" s="1" t="s">
        <v>77</v>
      </c>
      <c r="I4989" s="1" t="s">
        <v>43</v>
      </c>
      <c r="J4989" s="1" t="s">
        <v>6954</v>
      </c>
      <c r="K4989" s="1" t="s">
        <v>44</v>
      </c>
      <c r="L4989" s="1" t="s">
        <v>775</v>
      </c>
      <c r="M4989" s="1" t="s">
        <v>45</v>
      </c>
      <c r="N4989" s="1" t="s">
        <v>46</v>
      </c>
      <c r="O4989" s="1" t="s">
        <v>46</v>
      </c>
      <c r="P4989" s="1" t="s">
        <v>752</v>
      </c>
      <c r="Q4989" s="1">
        <v>2018</v>
      </c>
      <c r="R4989">
        <v>0</v>
      </c>
      <c r="S4989" s="1" t="s">
        <v>58</v>
      </c>
      <c r="T4989" s="2">
        <f>+R4989</f>
        <v>0</v>
      </c>
      <c r="U4989" s="1" t="s">
        <v>68</v>
      </c>
      <c r="V4989" s="1" t="s">
        <v>60</v>
      </c>
      <c r="W4989" s="1" t="s">
        <v>61</v>
      </c>
    </row>
    <row r="4990" spans="1:24" x14ac:dyDescent="0.25">
      <c r="A4990" s="1" t="s">
        <v>3484</v>
      </c>
      <c r="B4990" s="1" t="s">
        <v>3485</v>
      </c>
      <c r="C4990" s="1" t="s">
        <v>771</v>
      </c>
      <c r="D4990" s="1" t="s">
        <v>1919</v>
      </c>
      <c r="G4990" s="1" t="s">
        <v>782</v>
      </c>
      <c r="H4990" s="1" t="s">
        <v>77</v>
      </c>
      <c r="I4990" s="1" t="s">
        <v>43</v>
      </c>
      <c r="J4990" s="1" t="s">
        <v>6954</v>
      </c>
      <c r="K4990" s="1" t="s">
        <v>44</v>
      </c>
      <c r="L4990" s="1" t="s">
        <v>775</v>
      </c>
      <c r="M4990" s="1" t="s">
        <v>45</v>
      </c>
      <c r="N4990" s="1" t="s">
        <v>46</v>
      </c>
      <c r="O4990" s="1" t="s">
        <v>46</v>
      </c>
      <c r="P4990" s="1" t="s">
        <v>2067</v>
      </c>
      <c r="Q4990" s="1">
        <v>2018</v>
      </c>
      <c r="R4990">
        <v>0</v>
      </c>
      <c r="S4990" s="1" t="s">
        <v>58</v>
      </c>
      <c r="T4990" s="2">
        <f>+R4990</f>
        <v>0</v>
      </c>
      <c r="U4990" s="1" t="s">
        <v>82</v>
      </c>
      <c r="V4990" s="1" t="s">
        <v>83</v>
      </c>
      <c r="X4990" s="1" t="s">
        <v>264</v>
      </c>
    </row>
    <row r="4991" spans="1:24" x14ac:dyDescent="0.25">
      <c r="A4991" s="1" t="s">
        <v>3480</v>
      </c>
      <c r="B4991" s="1" t="s">
        <v>3481</v>
      </c>
      <c r="C4991" s="1" t="s">
        <v>771</v>
      </c>
      <c r="D4991" s="1" t="s">
        <v>1919</v>
      </c>
      <c r="G4991" s="1" t="s">
        <v>782</v>
      </c>
      <c r="H4991" s="1" t="s">
        <v>77</v>
      </c>
      <c r="I4991" s="1" t="s">
        <v>43</v>
      </c>
      <c r="J4991" s="1" t="s">
        <v>6954</v>
      </c>
      <c r="K4991" s="1" t="s">
        <v>44</v>
      </c>
      <c r="L4991" s="1" t="s">
        <v>2953</v>
      </c>
      <c r="M4991" s="1" t="s">
        <v>45</v>
      </c>
      <c r="N4991" s="1" t="s">
        <v>46</v>
      </c>
      <c r="O4991" s="1" t="s">
        <v>46</v>
      </c>
      <c r="P4991" s="1" t="s">
        <v>3483</v>
      </c>
      <c r="Q4991" s="1">
        <v>2018</v>
      </c>
      <c r="R4991">
        <v>0</v>
      </c>
      <c r="S4991" s="1" t="s">
        <v>58</v>
      </c>
      <c r="T4991" s="2">
        <f>+R4991</f>
        <v>0</v>
      </c>
      <c r="U4991" s="1" t="s">
        <v>82</v>
      </c>
      <c r="V4991" s="1" t="s">
        <v>83</v>
      </c>
      <c r="X4991" s="1" t="s">
        <v>260</v>
      </c>
    </row>
    <row r="4992" spans="1:24" x14ac:dyDescent="0.25">
      <c r="A4992" s="1" t="s">
        <v>3476</v>
      </c>
      <c r="B4992" s="1" t="s">
        <v>3477</v>
      </c>
      <c r="C4992" s="1" t="s">
        <v>771</v>
      </c>
      <c r="D4992" s="1" t="s">
        <v>1919</v>
      </c>
      <c r="G4992" s="1" t="s">
        <v>782</v>
      </c>
      <c r="H4992" s="1" t="s">
        <v>77</v>
      </c>
      <c r="I4992" s="1" t="s">
        <v>43</v>
      </c>
      <c r="J4992" s="1" t="s">
        <v>6954</v>
      </c>
      <c r="K4992" s="1" t="s">
        <v>44</v>
      </c>
      <c r="L4992" s="1" t="s">
        <v>775</v>
      </c>
      <c r="M4992" s="1" t="s">
        <v>45</v>
      </c>
      <c r="N4992" s="1" t="s">
        <v>46</v>
      </c>
      <c r="O4992" s="1" t="s">
        <v>46</v>
      </c>
      <c r="P4992" s="1" t="s">
        <v>3479</v>
      </c>
      <c r="Q4992" s="1">
        <v>2018</v>
      </c>
      <c r="R4992">
        <v>135</v>
      </c>
      <c r="S4992" s="1" t="s">
        <v>58</v>
      </c>
      <c r="T4992" s="2">
        <f>+R4992</f>
        <v>135</v>
      </c>
      <c r="U4992" s="1" t="s">
        <v>68</v>
      </c>
      <c r="V4992" s="1" t="s">
        <v>60</v>
      </c>
      <c r="W4992" s="1" t="s">
        <v>61</v>
      </c>
    </row>
    <row r="4993" spans="1:24" x14ac:dyDescent="0.25">
      <c r="A4993" s="1" t="s">
        <v>3472</v>
      </c>
      <c r="B4993" s="1" t="s">
        <v>3473</v>
      </c>
      <c r="C4993" s="1" t="s">
        <v>771</v>
      </c>
      <c r="D4993" s="1" t="s">
        <v>1919</v>
      </c>
      <c r="G4993" s="1" t="s">
        <v>782</v>
      </c>
      <c r="H4993" s="1" t="s">
        <v>77</v>
      </c>
      <c r="I4993" s="1" t="s">
        <v>171</v>
      </c>
      <c r="J4993" s="1" t="s">
        <v>6953</v>
      </c>
      <c r="K4993" s="1" t="s">
        <v>44</v>
      </c>
      <c r="L4993" s="1" t="s">
        <v>775</v>
      </c>
      <c r="M4993" s="1" t="s">
        <v>45</v>
      </c>
      <c r="N4993" s="1" t="s">
        <v>46</v>
      </c>
      <c r="O4993" s="1" t="s">
        <v>46</v>
      </c>
      <c r="P4993" s="1" t="s">
        <v>3475</v>
      </c>
      <c r="Q4993" s="1">
        <v>2018</v>
      </c>
      <c r="R4993">
        <v>0</v>
      </c>
      <c r="S4993" s="1" t="s">
        <v>58</v>
      </c>
      <c r="T4993" s="2">
        <f>+R4993</f>
        <v>0</v>
      </c>
      <c r="U4993" s="1" t="s">
        <v>82</v>
      </c>
      <c r="V4993" s="1" t="s">
        <v>83</v>
      </c>
      <c r="X4993" s="1" t="s">
        <v>264</v>
      </c>
    </row>
    <row r="4994" spans="1:24" x14ac:dyDescent="0.25">
      <c r="A4994" s="1" t="s">
        <v>3469</v>
      </c>
      <c r="B4994" s="1" t="s">
        <v>3470</v>
      </c>
      <c r="C4994" s="1" t="s">
        <v>771</v>
      </c>
      <c r="D4994" s="1" t="s">
        <v>1919</v>
      </c>
      <c r="G4994" s="1" t="s">
        <v>782</v>
      </c>
      <c r="H4994" s="1" t="s">
        <v>77</v>
      </c>
      <c r="I4994" s="1" t="s">
        <v>43</v>
      </c>
      <c r="J4994" s="1" t="s">
        <v>6954</v>
      </c>
      <c r="K4994" s="1" t="s">
        <v>44</v>
      </c>
      <c r="L4994" s="1" t="s">
        <v>775</v>
      </c>
      <c r="M4994" s="1" t="s">
        <v>45</v>
      </c>
      <c r="N4994" s="1" t="s">
        <v>46</v>
      </c>
      <c r="O4994" s="1" t="s">
        <v>46</v>
      </c>
      <c r="P4994" s="1" t="s">
        <v>1927</v>
      </c>
      <c r="Q4994" s="1">
        <v>2018</v>
      </c>
      <c r="R4994">
        <v>0</v>
      </c>
      <c r="S4994" s="1" t="s">
        <v>58</v>
      </c>
      <c r="T4994" s="2">
        <f>+R4994</f>
        <v>0</v>
      </c>
      <c r="U4994" s="1" t="s">
        <v>82</v>
      </c>
      <c r="V4994" s="1" t="s">
        <v>83</v>
      </c>
      <c r="X4994" s="1" t="s">
        <v>260</v>
      </c>
    </row>
    <row r="4995" spans="1:24" x14ac:dyDescent="0.25">
      <c r="A4995" s="1" t="s">
        <v>3465</v>
      </c>
      <c r="B4995" s="1" t="s">
        <v>3466</v>
      </c>
      <c r="C4995" s="1" t="s">
        <v>771</v>
      </c>
      <c r="D4995" s="1" t="s">
        <v>1446</v>
      </c>
      <c r="G4995" s="1" t="s">
        <v>782</v>
      </c>
      <c r="H4995" s="1" t="s">
        <v>77</v>
      </c>
      <c r="I4995" s="1" t="s">
        <v>171</v>
      </c>
      <c r="J4995" s="1" t="s">
        <v>6953</v>
      </c>
      <c r="K4995" s="1" t="s">
        <v>44</v>
      </c>
      <c r="L4995" s="1" t="s">
        <v>775</v>
      </c>
      <c r="M4995" s="1" t="s">
        <v>106</v>
      </c>
      <c r="N4995" s="1" t="s">
        <v>107</v>
      </c>
      <c r="O4995" s="1" t="s">
        <v>46</v>
      </c>
      <c r="P4995" s="1" t="s">
        <v>188</v>
      </c>
      <c r="Q4995" s="1">
        <v>2018</v>
      </c>
      <c r="R4995">
        <v>62</v>
      </c>
      <c r="S4995" s="1" t="s">
        <v>58</v>
      </c>
      <c r="T4995" s="2">
        <f>+R4995</f>
        <v>62</v>
      </c>
      <c r="U4995" s="1" t="s">
        <v>68</v>
      </c>
      <c r="V4995" s="1" t="s">
        <v>60</v>
      </c>
      <c r="W4995" s="1" t="s">
        <v>61</v>
      </c>
    </row>
    <row r="4996" spans="1:24" x14ac:dyDescent="0.25">
      <c r="A4996" s="1" t="s">
        <v>3462</v>
      </c>
      <c r="B4996" s="1" t="s">
        <v>3463</v>
      </c>
      <c r="C4996" s="1" t="s">
        <v>771</v>
      </c>
      <c r="D4996" s="1" t="s">
        <v>1446</v>
      </c>
      <c r="G4996" s="1" t="s">
        <v>782</v>
      </c>
      <c r="H4996" s="1" t="s">
        <v>77</v>
      </c>
      <c r="I4996" s="1" t="s">
        <v>171</v>
      </c>
      <c r="J4996" s="1" t="s">
        <v>6953</v>
      </c>
      <c r="K4996" s="1" t="s">
        <v>44</v>
      </c>
      <c r="L4996" s="1" t="s">
        <v>775</v>
      </c>
      <c r="M4996" s="1" t="s">
        <v>45</v>
      </c>
      <c r="N4996" s="1" t="s">
        <v>46</v>
      </c>
      <c r="O4996" s="1" t="s">
        <v>46</v>
      </c>
      <c r="P4996" s="1" t="s">
        <v>174</v>
      </c>
      <c r="Q4996" s="1">
        <v>2018</v>
      </c>
      <c r="R4996">
        <v>0</v>
      </c>
      <c r="S4996" s="1" t="s">
        <v>58</v>
      </c>
      <c r="T4996" s="2">
        <f>+R4996</f>
        <v>0</v>
      </c>
      <c r="U4996" s="1" t="s">
        <v>82</v>
      </c>
      <c r="V4996" s="1" t="s">
        <v>83</v>
      </c>
      <c r="X4996" s="1" t="s">
        <v>264</v>
      </c>
    </row>
    <row r="4997" spans="1:24" x14ac:dyDescent="0.25">
      <c r="A4997" s="1" t="s">
        <v>3459</v>
      </c>
      <c r="B4997" s="1" t="s">
        <v>3460</v>
      </c>
      <c r="C4997" s="1" t="s">
        <v>771</v>
      </c>
      <c r="D4997" s="1" t="s">
        <v>772</v>
      </c>
      <c r="G4997" s="1" t="s">
        <v>782</v>
      </c>
      <c r="H4997" s="1" t="s">
        <v>77</v>
      </c>
      <c r="I4997" s="1" t="s">
        <v>171</v>
      </c>
      <c r="J4997" s="1" t="s">
        <v>6953</v>
      </c>
      <c r="K4997" s="1" t="s">
        <v>44</v>
      </c>
      <c r="L4997" s="1" t="s">
        <v>775</v>
      </c>
      <c r="M4997" s="1" t="s">
        <v>45</v>
      </c>
      <c r="N4997" s="1" t="s">
        <v>46</v>
      </c>
      <c r="O4997" s="1" t="s">
        <v>46</v>
      </c>
      <c r="P4997" s="1" t="s">
        <v>143</v>
      </c>
      <c r="Q4997" s="1">
        <v>2018</v>
      </c>
      <c r="R4997">
        <v>130</v>
      </c>
      <c r="S4997" s="1" t="s">
        <v>58</v>
      </c>
      <c r="T4997" s="2">
        <f>+R4997</f>
        <v>130</v>
      </c>
      <c r="U4997" s="1" t="s">
        <v>68</v>
      </c>
      <c r="V4997" s="1" t="s">
        <v>60</v>
      </c>
      <c r="W4997" s="1" t="s">
        <v>61</v>
      </c>
    </row>
    <row r="4998" spans="1:24" x14ac:dyDescent="0.25">
      <c r="A4998" s="1" t="s">
        <v>3455</v>
      </c>
      <c r="B4998" s="1" t="s">
        <v>3456</v>
      </c>
      <c r="C4998" s="1" t="s">
        <v>771</v>
      </c>
      <c r="D4998" s="1" t="s">
        <v>1446</v>
      </c>
      <c r="G4998" s="1" t="s">
        <v>782</v>
      </c>
      <c r="H4998" s="1" t="s">
        <v>77</v>
      </c>
      <c r="I4998" s="1" t="s">
        <v>171</v>
      </c>
      <c r="J4998" s="1" t="s">
        <v>6953</v>
      </c>
      <c r="K4998" s="1" t="s">
        <v>44</v>
      </c>
      <c r="L4998" s="1" t="s">
        <v>775</v>
      </c>
      <c r="M4998" s="1" t="s">
        <v>45</v>
      </c>
      <c r="N4998" s="1" t="s">
        <v>46</v>
      </c>
      <c r="O4998" s="1" t="s">
        <v>46</v>
      </c>
      <c r="P4998" s="1" t="s">
        <v>1946</v>
      </c>
      <c r="Q4998" s="1">
        <v>2018</v>
      </c>
    </row>
    <row r="4999" spans="1:24" x14ac:dyDescent="0.25">
      <c r="A4999" s="1" t="s">
        <v>3452</v>
      </c>
      <c r="B4999" s="1" t="s">
        <v>3453</v>
      </c>
      <c r="C4999" s="1" t="s">
        <v>771</v>
      </c>
      <c r="D4999" s="1" t="s">
        <v>1446</v>
      </c>
      <c r="G4999" s="1" t="s">
        <v>782</v>
      </c>
      <c r="H4999" s="1" t="s">
        <v>77</v>
      </c>
      <c r="I4999" s="1" t="s">
        <v>171</v>
      </c>
      <c r="J4999" s="1" t="s">
        <v>6953</v>
      </c>
      <c r="K4999" s="1" t="s">
        <v>44</v>
      </c>
      <c r="L4999" s="1" t="s">
        <v>775</v>
      </c>
      <c r="M4999" s="1" t="s">
        <v>106</v>
      </c>
      <c r="N4999" s="1" t="s">
        <v>208</v>
      </c>
      <c r="O4999" s="1" t="s">
        <v>46</v>
      </c>
      <c r="P4999" s="1" t="s">
        <v>174</v>
      </c>
      <c r="Q4999" s="1">
        <v>2018</v>
      </c>
      <c r="R4999">
        <v>0</v>
      </c>
      <c r="S4999" s="1" t="s">
        <v>58</v>
      </c>
      <c r="T4999" s="2">
        <f>+R4999</f>
        <v>0</v>
      </c>
      <c r="U4999" s="1" t="s">
        <v>82</v>
      </c>
      <c r="V4999" s="1" t="s">
        <v>83</v>
      </c>
      <c r="X4999" s="1" t="s">
        <v>264</v>
      </c>
    </row>
    <row r="5000" spans="1:24" x14ac:dyDescent="0.25">
      <c r="A5000" s="1" t="s">
        <v>3448</v>
      </c>
      <c r="B5000" s="1" t="s">
        <v>3449</v>
      </c>
      <c r="C5000" s="1" t="s">
        <v>771</v>
      </c>
      <c r="D5000" s="1" t="s">
        <v>3102</v>
      </c>
      <c r="G5000" s="1" t="s">
        <v>774</v>
      </c>
      <c r="H5000" s="1" t="s">
        <v>77</v>
      </c>
      <c r="I5000" s="1" t="s">
        <v>263</v>
      </c>
      <c r="J5000" s="1" t="s">
        <v>6950</v>
      </c>
      <c r="K5000" s="1" t="s">
        <v>44</v>
      </c>
      <c r="L5000" s="1" t="s">
        <v>105</v>
      </c>
      <c r="M5000" s="1" t="s">
        <v>45</v>
      </c>
      <c r="N5000" s="1" t="s">
        <v>46</v>
      </c>
      <c r="O5000" s="1" t="s">
        <v>46</v>
      </c>
      <c r="P5000" s="1" t="s">
        <v>3451</v>
      </c>
      <c r="Q5000" s="1">
        <v>2018</v>
      </c>
      <c r="R5000">
        <v>0</v>
      </c>
      <c r="S5000" s="1" t="s">
        <v>58</v>
      </c>
      <c r="T5000" s="2">
        <f>+R5000</f>
        <v>0</v>
      </c>
      <c r="U5000" s="1" t="s">
        <v>82</v>
      </c>
      <c r="V5000" s="1" t="s">
        <v>83</v>
      </c>
      <c r="X5000" s="1" t="s">
        <v>260</v>
      </c>
    </row>
    <row r="5001" spans="1:24" x14ac:dyDescent="0.25">
      <c r="A5001" s="1" t="s">
        <v>3445</v>
      </c>
      <c r="B5001" s="1" t="s">
        <v>3446</v>
      </c>
      <c r="C5001" s="1" t="s">
        <v>771</v>
      </c>
      <c r="D5001" s="1" t="s">
        <v>3102</v>
      </c>
      <c r="G5001" s="1" t="s">
        <v>774</v>
      </c>
      <c r="H5001" s="1" t="s">
        <v>77</v>
      </c>
      <c r="I5001" s="1" t="s">
        <v>78</v>
      </c>
      <c r="J5001" s="1" t="s">
        <v>78</v>
      </c>
      <c r="K5001" s="1" t="s">
        <v>44</v>
      </c>
      <c r="L5001" s="1" t="s">
        <v>2953</v>
      </c>
      <c r="M5001" s="1" t="s">
        <v>45</v>
      </c>
      <c r="N5001" s="1" t="s">
        <v>46</v>
      </c>
      <c r="O5001" s="1" t="s">
        <v>46</v>
      </c>
      <c r="P5001" s="1" t="s">
        <v>130</v>
      </c>
      <c r="Q5001" s="1">
        <v>2018</v>
      </c>
      <c r="R5001">
        <v>60</v>
      </c>
      <c r="S5001" s="1" t="s">
        <v>58</v>
      </c>
      <c r="T5001" s="2">
        <f>+R5001</f>
        <v>60</v>
      </c>
      <c r="U5001" s="1" t="s">
        <v>68</v>
      </c>
      <c r="V5001" s="1" t="s">
        <v>60</v>
      </c>
      <c r="W5001" s="1" t="s">
        <v>61</v>
      </c>
    </row>
    <row r="5002" spans="1:24" x14ac:dyDescent="0.25">
      <c r="A5002" s="1" t="s">
        <v>3441</v>
      </c>
      <c r="B5002" s="1" t="s">
        <v>3442</v>
      </c>
      <c r="C5002" s="1" t="s">
        <v>771</v>
      </c>
      <c r="D5002" s="1" t="s">
        <v>3102</v>
      </c>
      <c r="G5002" s="1" t="s">
        <v>774</v>
      </c>
      <c r="H5002" s="1" t="s">
        <v>77</v>
      </c>
      <c r="I5002" s="1" t="s">
        <v>78</v>
      </c>
      <c r="J5002" s="1" t="s">
        <v>78</v>
      </c>
      <c r="K5002" s="1" t="s">
        <v>44</v>
      </c>
      <c r="L5002" s="1" t="s">
        <v>2953</v>
      </c>
      <c r="M5002" s="1" t="s">
        <v>45</v>
      </c>
      <c r="N5002" s="1" t="s">
        <v>46</v>
      </c>
      <c r="O5002" s="1" t="s">
        <v>46</v>
      </c>
      <c r="P5002" s="1" t="s">
        <v>986</v>
      </c>
      <c r="Q5002" s="1">
        <v>2018</v>
      </c>
      <c r="R5002">
        <v>2</v>
      </c>
      <c r="S5002" s="1" t="s">
        <v>58</v>
      </c>
      <c r="T5002" s="2">
        <f>+R5002</f>
        <v>2</v>
      </c>
      <c r="U5002" s="1" t="s">
        <v>82</v>
      </c>
      <c r="V5002" s="1" t="s">
        <v>83</v>
      </c>
      <c r="X5002" s="1" t="s">
        <v>264</v>
      </c>
    </row>
    <row r="5003" spans="1:24" x14ac:dyDescent="0.25">
      <c r="A5003" s="1" t="s">
        <v>3437</v>
      </c>
      <c r="B5003" s="1" t="s">
        <v>3438</v>
      </c>
      <c r="C5003" s="1" t="s">
        <v>771</v>
      </c>
      <c r="D5003" s="1" t="s">
        <v>3102</v>
      </c>
      <c r="G5003" s="1" t="s">
        <v>774</v>
      </c>
      <c r="H5003" s="1" t="s">
        <v>77</v>
      </c>
      <c r="I5003" s="1" t="s">
        <v>171</v>
      </c>
      <c r="J5003" s="1" t="s">
        <v>6953</v>
      </c>
      <c r="K5003" s="1" t="s">
        <v>44</v>
      </c>
      <c r="L5003" s="1" t="s">
        <v>2953</v>
      </c>
      <c r="M5003" s="1" t="s">
        <v>45</v>
      </c>
      <c r="N5003" s="1" t="s">
        <v>46</v>
      </c>
      <c r="O5003" s="1" t="s">
        <v>46</v>
      </c>
      <c r="P5003" s="1" t="s">
        <v>3440</v>
      </c>
      <c r="Q5003" s="1">
        <v>2018</v>
      </c>
      <c r="R5003">
        <v>58</v>
      </c>
      <c r="S5003" s="1" t="s">
        <v>58</v>
      </c>
      <c r="T5003" s="2">
        <f>+R5003</f>
        <v>58</v>
      </c>
      <c r="U5003" s="1" t="s">
        <v>68</v>
      </c>
      <c r="V5003" s="1" t="s">
        <v>60</v>
      </c>
      <c r="W5003" s="1" t="s">
        <v>61</v>
      </c>
    </row>
    <row r="5004" spans="1:24" x14ac:dyDescent="0.25">
      <c r="A5004" s="1" t="s">
        <v>3433</v>
      </c>
      <c r="B5004" s="1" t="s">
        <v>3434</v>
      </c>
      <c r="C5004" s="1" t="s">
        <v>2242</v>
      </c>
      <c r="D5004" s="1" t="s">
        <v>2808</v>
      </c>
      <c r="G5004" s="1" t="s">
        <v>774</v>
      </c>
      <c r="H5004" s="1" t="s">
        <v>77</v>
      </c>
      <c r="I5004" s="1" t="s">
        <v>263</v>
      </c>
      <c r="J5004" s="1" t="s">
        <v>6950</v>
      </c>
      <c r="K5004" s="1" t="s">
        <v>44</v>
      </c>
      <c r="L5004" s="1" t="s">
        <v>775</v>
      </c>
      <c r="M5004" s="1" t="s">
        <v>45</v>
      </c>
      <c r="N5004" s="1" t="s">
        <v>46</v>
      </c>
      <c r="O5004" s="1" t="s">
        <v>46</v>
      </c>
      <c r="P5004" s="1" t="s">
        <v>800</v>
      </c>
      <c r="Q5004" s="1">
        <v>2018</v>
      </c>
      <c r="R5004">
        <v>0</v>
      </c>
      <c r="S5004" s="1" t="s">
        <v>58</v>
      </c>
      <c r="T5004" s="2">
        <f>+R5004</f>
        <v>0</v>
      </c>
      <c r="U5004" s="1" t="s">
        <v>719</v>
      </c>
      <c r="V5004" s="1" t="s">
        <v>4277</v>
      </c>
    </row>
    <row r="5005" spans="1:24" x14ac:dyDescent="0.25">
      <c r="A5005" s="1" t="s">
        <v>3429</v>
      </c>
      <c r="B5005" s="1" t="s">
        <v>3430</v>
      </c>
      <c r="C5005" s="1" t="s">
        <v>771</v>
      </c>
      <c r="D5005" s="1" t="s">
        <v>2915</v>
      </c>
      <c r="G5005" s="1" t="s">
        <v>774</v>
      </c>
      <c r="H5005" s="1" t="s">
        <v>77</v>
      </c>
      <c r="I5005" s="1" t="s">
        <v>43</v>
      </c>
      <c r="J5005" s="1" t="s">
        <v>6954</v>
      </c>
      <c r="K5005" s="1" t="s">
        <v>44</v>
      </c>
      <c r="L5005" s="1" t="s">
        <v>2953</v>
      </c>
      <c r="M5005" s="1" t="s">
        <v>45</v>
      </c>
      <c r="N5005" s="1" t="s">
        <v>46</v>
      </c>
      <c r="O5005" s="1" t="s">
        <v>46</v>
      </c>
      <c r="P5005" s="1" t="s">
        <v>233</v>
      </c>
      <c r="Q5005" s="1">
        <v>2018</v>
      </c>
      <c r="R5005">
        <v>1</v>
      </c>
      <c r="S5005" s="1" t="s">
        <v>58</v>
      </c>
      <c r="T5005" s="2">
        <f>+R5005</f>
        <v>1</v>
      </c>
      <c r="U5005" s="1" t="s">
        <v>136</v>
      </c>
      <c r="V5005" s="1" t="s">
        <v>83</v>
      </c>
      <c r="X5005" s="1" t="s">
        <v>482</v>
      </c>
    </row>
    <row r="5006" spans="1:24" x14ac:dyDescent="0.25">
      <c r="A5006" s="1" t="s">
        <v>3426</v>
      </c>
      <c r="B5006" s="1" t="s">
        <v>3427</v>
      </c>
      <c r="C5006" s="1" t="s">
        <v>2242</v>
      </c>
      <c r="D5006" s="1" t="s">
        <v>2808</v>
      </c>
      <c r="G5006" s="1" t="s">
        <v>774</v>
      </c>
      <c r="H5006" s="1" t="s">
        <v>77</v>
      </c>
      <c r="I5006" s="1" t="s">
        <v>171</v>
      </c>
      <c r="J5006" s="1" t="s">
        <v>6953</v>
      </c>
      <c r="K5006" s="1" t="s">
        <v>44</v>
      </c>
      <c r="L5006" s="1" t="s">
        <v>775</v>
      </c>
      <c r="M5006" s="1" t="s">
        <v>45</v>
      </c>
      <c r="N5006" s="1" t="s">
        <v>46</v>
      </c>
      <c r="O5006" s="1" t="s">
        <v>46</v>
      </c>
      <c r="P5006" s="1" t="s">
        <v>362</v>
      </c>
      <c r="Q5006" s="1">
        <v>2018</v>
      </c>
      <c r="R5006">
        <v>1</v>
      </c>
      <c r="S5006" s="1" t="s">
        <v>58</v>
      </c>
      <c r="T5006" s="2">
        <f>+R5006</f>
        <v>1</v>
      </c>
      <c r="U5006" s="1" t="s">
        <v>136</v>
      </c>
      <c r="V5006" s="1" t="s">
        <v>83</v>
      </c>
      <c r="X5006" s="1" t="s">
        <v>839</v>
      </c>
    </row>
    <row r="5007" spans="1:24" x14ac:dyDescent="0.25">
      <c r="A5007" s="1" t="s">
        <v>3421</v>
      </c>
      <c r="B5007" s="1" t="s">
        <v>3422</v>
      </c>
      <c r="C5007" s="1" t="s">
        <v>771</v>
      </c>
      <c r="D5007" s="1" t="s">
        <v>3102</v>
      </c>
      <c r="G5007" s="1" t="s">
        <v>774</v>
      </c>
      <c r="H5007" s="1" t="s">
        <v>77</v>
      </c>
      <c r="I5007" s="1" t="s">
        <v>78</v>
      </c>
      <c r="J5007" s="1" t="s">
        <v>78</v>
      </c>
      <c r="K5007" s="1" t="s">
        <v>44</v>
      </c>
      <c r="L5007" s="1" t="s">
        <v>2953</v>
      </c>
      <c r="M5007" s="1" t="s">
        <v>45</v>
      </c>
      <c r="N5007" s="1" t="s">
        <v>46</v>
      </c>
      <c r="O5007" s="1" t="s">
        <v>46</v>
      </c>
      <c r="P5007" s="1" t="s">
        <v>3424</v>
      </c>
      <c r="Q5007" s="1">
        <v>2018</v>
      </c>
      <c r="R5007">
        <v>1</v>
      </c>
      <c r="S5007" s="1" t="s">
        <v>58</v>
      </c>
      <c r="T5007" s="2">
        <f>+R5007</f>
        <v>1</v>
      </c>
      <c r="U5007" s="1" t="s">
        <v>82</v>
      </c>
      <c r="V5007" s="1" t="s">
        <v>83</v>
      </c>
      <c r="X5007" s="1" t="s">
        <v>289</v>
      </c>
    </row>
    <row r="5008" spans="1:24" x14ac:dyDescent="0.25">
      <c r="A5008" s="1" t="s">
        <v>3418</v>
      </c>
      <c r="B5008" s="1" t="s">
        <v>3419</v>
      </c>
      <c r="C5008" s="1" t="s">
        <v>2242</v>
      </c>
      <c r="D5008" s="1" t="s">
        <v>2808</v>
      </c>
      <c r="G5008" s="1" t="s">
        <v>774</v>
      </c>
      <c r="H5008" s="1" t="s">
        <v>77</v>
      </c>
      <c r="I5008" s="1" t="s">
        <v>171</v>
      </c>
      <c r="J5008" s="1" t="s">
        <v>6953</v>
      </c>
      <c r="K5008" s="1" t="s">
        <v>44</v>
      </c>
      <c r="L5008" s="1" t="s">
        <v>775</v>
      </c>
      <c r="M5008" s="1" t="s">
        <v>45</v>
      </c>
      <c r="N5008" s="1" t="s">
        <v>46</v>
      </c>
      <c r="O5008" s="1" t="s">
        <v>46</v>
      </c>
      <c r="P5008" s="1" t="s">
        <v>174</v>
      </c>
      <c r="Q5008" s="1">
        <v>2018</v>
      </c>
      <c r="R5008">
        <v>1</v>
      </c>
      <c r="S5008" s="1" t="s">
        <v>58</v>
      </c>
      <c r="T5008" s="2">
        <f>+R5008</f>
        <v>1</v>
      </c>
      <c r="U5008" s="1" t="s">
        <v>136</v>
      </c>
      <c r="V5008" s="1" t="s">
        <v>83</v>
      </c>
      <c r="X5008" s="1" t="s">
        <v>264</v>
      </c>
    </row>
    <row r="5009" spans="1:24" x14ac:dyDescent="0.25">
      <c r="A5009" s="1" t="s">
        <v>3413</v>
      </c>
      <c r="B5009" s="1" t="s">
        <v>3414</v>
      </c>
      <c r="C5009" s="1" t="s">
        <v>2242</v>
      </c>
      <c r="D5009" s="1" t="s">
        <v>2808</v>
      </c>
      <c r="G5009" s="1" t="s">
        <v>774</v>
      </c>
      <c r="H5009" s="1" t="s">
        <v>77</v>
      </c>
      <c r="I5009" s="1" t="s">
        <v>171</v>
      </c>
      <c r="J5009" s="1" t="s">
        <v>6953</v>
      </c>
      <c r="K5009" s="1" t="s">
        <v>44</v>
      </c>
      <c r="L5009" s="1" t="s">
        <v>775</v>
      </c>
      <c r="M5009" s="1" t="s">
        <v>45</v>
      </c>
      <c r="N5009" s="1" t="s">
        <v>46</v>
      </c>
      <c r="O5009" s="1" t="s">
        <v>46</v>
      </c>
      <c r="P5009" s="1" t="s">
        <v>3416</v>
      </c>
      <c r="Q5009" s="1">
        <v>2018</v>
      </c>
      <c r="R5009">
        <v>1</v>
      </c>
      <c r="S5009" s="1" t="s">
        <v>58</v>
      </c>
      <c r="T5009" s="2">
        <f>+R5009</f>
        <v>1</v>
      </c>
      <c r="U5009" s="1" t="s">
        <v>82</v>
      </c>
      <c r="V5009" s="1" t="s">
        <v>83</v>
      </c>
      <c r="X5009" s="1" t="s">
        <v>260</v>
      </c>
    </row>
    <row r="5010" spans="1:24" x14ac:dyDescent="0.25">
      <c r="A5010" s="1" t="s">
        <v>3410</v>
      </c>
      <c r="B5010" s="1" t="s">
        <v>3411</v>
      </c>
      <c r="C5010" s="1" t="s">
        <v>2242</v>
      </c>
      <c r="D5010" s="1" t="s">
        <v>1085</v>
      </c>
      <c r="G5010" s="1" t="s">
        <v>774</v>
      </c>
      <c r="H5010" s="1" t="s">
        <v>77</v>
      </c>
      <c r="I5010" s="1" t="s">
        <v>263</v>
      </c>
      <c r="J5010" s="1" t="s">
        <v>6950</v>
      </c>
      <c r="K5010" s="1" t="s">
        <v>44</v>
      </c>
      <c r="L5010" s="1" t="s">
        <v>775</v>
      </c>
      <c r="M5010" s="1" t="s">
        <v>45</v>
      </c>
      <c r="N5010" s="1" t="s">
        <v>46</v>
      </c>
      <c r="O5010" s="1" t="s">
        <v>46</v>
      </c>
      <c r="P5010" s="1" t="s">
        <v>752</v>
      </c>
      <c r="Q5010" s="1">
        <v>2018</v>
      </c>
      <c r="R5010">
        <v>0</v>
      </c>
      <c r="S5010" s="1" t="s">
        <v>58</v>
      </c>
      <c r="T5010" s="2">
        <f>+R5010</f>
        <v>0</v>
      </c>
      <c r="U5010" s="1" t="s">
        <v>68</v>
      </c>
      <c r="V5010" s="1" t="s">
        <v>60</v>
      </c>
      <c r="W5010" s="1" t="s">
        <v>61</v>
      </c>
    </row>
    <row r="5011" spans="1:24" x14ac:dyDescent="0.25">
      <c r="A5011" s="1" t="s">
        <v>3407</v>
      </c>
      <c r="B5011" s="1" t="s">
        <v>3408</v>
      </c>
      <c r="C5011" s="1" t="s">
        <v>2242</v>
      </c>
      <c r="D5011" s="1" t="s">
        <v>1085</v>
      </c>
      <c r="G5011" s="1" t="s">
        <v>774</v>
      </c>
      <c r="H5011" s="1" t="s">
        <v>77</v>
      </c>
      <c r="I5011" s="1" t="s">
        <v>78</v>
      </c>
      <c r="J5011" s="1" t="s">
        <v>78</v>
      </c>
      <c r="K5011" s="1" t="s">
        <v>44</v>
      </c>
      <c r="L5011" s="1" t="s">
        <v>775</v>
      </c>
      <c r="M5011" s="1" t="s">
        <v>45</v>
      </c>
      <c r="N5011" s="1" t="s">
        <v>46</v>
      </c>
      <c r="O5011" s="1" t="s">
        <v>46</v>
      </c>
      <c r="P5011" s="1" t="s">
        <v>1671</v>
      </c>
      <c r="Q5011" s="1">
        <v>2018</v>
      </c>
      <c r="R5011">
        <v>1</v>
      </c>
      <c r="S5011" s="1" t="s">
        <v>58</v>
      </c>
      <c r="T5011" s="2">
        <f>+R5011</f>
        <v>1</v>
      </c>
      <c r="U5011" s="1" t="s">
        <v>136</v>
      </c>
      <c r="V5011" s="1" t="s">
        <v>83</v>
      </c>
      <c r="X5011" s="1" t="s">
        <v>482</v>
      </c>
    </row>
    <row r="5012" spans="1:24" x14ac:dyDescent="0.25">
      <c r="A5012" s="1" t="s">
        <v>3403</v>
      </c>
      <c r="B5012" s="1" t="s">
        <v>3404</v>
      </c>
      <c r="C5012" s="1" t="s">
        <v>2242</v>
      </c>
      <c r="D5012" s="1" t="s">
        <v>1085</v>
      </c>
      <c r="G5012" s="1" t="s">
        <v>774</v>
      </c>
      <c r="H5012" s="1" t="s">
        <v>77</v>
      </c>
      <c r="I5012" s="1" t="s">
        <v>43</v>
      </c>
      <c r="J5012" s="1" t="s">
        <v>6954</v>
      </c>
      <c r="K5012" s="1" t="s">
        <v>44</v>
      </c>
      <c r="L5012" s="1" t="s">
        <v>775</v>
      </c>
      <c r="M5012" s="1" t="s">
        <v>45</v>
      </c>
      <c r="N5012" s="1" t="s">
        <v>46</v>
      </c>
      <c r="O5012" s="1" t="s">
        <v>46</v>
      </c>
      <c r="P5012" s="1" t="s">
        <v>3406</v>
      </c>
      <c r="Q5012" s="1">
        <v>2018</v>
      </c>
      <c r="R5012">
        <v>1</v>
      </c>
      <c r="S5012" s="1" t="s">
        <v>58</v>
      </c>
      <c r="T5012" s="2">
        <f>+R5012</f>
        <v>1</v>
      </c>
      <c r="U5012" s="1" t="s">
        <v>82</v>
      </c>
      <c r="V5012" s="1" t="s">
        <v>83</v>
      </c>
      <c r="X5012" s="1" t="s">
        <v>264</v>
      </c>
    </row>
    <row r="5013" spans="1:24" x14ac:dyDescent="0.25">
      <c r="A5013" s="1" t="s">
        <v>3399</v>
      </c>
      <c r="B5013" s="1" t="s">
        <v>3400</v>
      </c>
      <c r="C5013" s="1" t="s">
        <v>2242</v>
      </c>
      <c r="D5013" s="1" t="s">
        <v>2323</v>
      </c>
      <c r="G5013" s="1" t="s">
        <v>774</v>
      </c>
      <c r="H5013" s="1" t="s">
        <v>77</v>
      </c>
      <c r="I5013" s="1" t="s">
        <v>43</v>
      </c>
      <c r="J5013" s="1" t="s">
        <v>6954</v>
      </c>
      <c r="K5013" s="1" t="s">
        <v>44</v>
      </c>
      <c r="L5013" s="1" t="s">
        <v>775</v>
      </c>
      <c r="M5013" s="1" t="s">
        <v>45</v>
      </c>
      <c r="N5013" s="1" t="s">
        <v>46</v>
      </c>
      <c r="O5013" s="1" t="s">
        <v>46</v>
      </c>
      <c r="P5013" s="1" t="s">
        <v>3402</v>
      </c>
      <c r="Q5013" s="1">
        <v>2018</v>
      </c>
      <c r="R5013">
        <v>2</v>
      </c>
      <c r="S5013" s="1" t="s">
        <v>58</v>
      </c>
      <c r="T5013" s="2">
        <f>+R5013</f>
        <v>2</v>
      </c>
      <c r="U5013" s="1" t="s">
        <v>82</v>
      </c>
      <c r="V5013" s="1" t="s">
        <v>83</v>
      </c>
      <c r="X5013" s="1" t="s">
        <v>260</v>
      </c>
    </row>
    <row r="5014" spans="1:24" x14ac:dyDescent="0.25">
      <c r="A5014" s="1" t="s">
        <v>3396</v>
      </c>
      <c r="B5014" s="1" t="s">
        <v>3397</v>
      </c>
      <c r="C5014" s="1" t="s">
        <v>2242</v>
      </c>
      <c r="D5014" s="1" t="s">
        <v>1085</v>
      </c>
      <c r="G5014" s="1" t="s">
        <v>774</v>
      </c>
      <c r="H5014" s="1" t="s">
        <v>77</v>
      </c>
      <c r="I5014" s="1" t="s">
        <v>43</v>
      </c>
      <c r="J5014" s="1" t="s">
        <v>6954</v>
      </c>
      <c r="K5014" s="1" t="s">
        <v>44</v>
      </c>
      <c r="L5014" s="1" t="s">
        <v>775</v>
      </c>
      <c r="M5014" s="1" t="s">
        <v>45</v>
      </c>
      <c r="N5014" s="1" t="s">
        <v>46</v>
      </c>
      <c r="O5014" s="1" t="s">
        <v>46</v>
      </c>
      <c r="P5014" s="1" t="s">
        <v>2248</v>
      </c>
      <c r="Q5014" s="1">
        <v>2018</v>
      </c>
      <c r="R5014">
        <v>5</v>
      </c>
      <c r="S5014" s="1" t="s">
        <v>58</v>
      </c>
      <c r="T5014" s="2">
        <f>+R5014</f>
        <v>5</v>
      </c>
      <c r="U5014" s="1" t="s">
        <v>82</v>
      </c>
      <c r="V5014" s="1" t="s">
        <v>83</v>
      </c>
      <c r="X5014" s="1" t="s">
        <v>289</v>
      </c>
    </row>
    <row r="5015" spans="1:24" x14ac:dyDescent="0.25">
      <c r="A5015" s="1" t="s">
        <v>3393</v>
      </c>
      <c r="B5015" s="1" t="s">
        <v>3394</v>
      </c>
      <c r="C5015" s="1" t="s">
        <v>2242</v>
      </c>
      <c r="D5015" s="1" t="s">
        <v>1085</v>
      </c>
      <c r="G5015" s="1" t="s">
        <v>774</v>
      </c>
      <c r="H5015" s="1" t="s">
        <v>77</v>
      </c>
      <c r="I5015" s="1" t="s">
        <v>43</v>
      </c>
      <c r="J5015" s="1" t="s">
        <v>6954</v>
      </c>
      <c r="K5015" s="1" t="s">
        <v>44</v>
      </c>
      <c r="L5015" s="1" t="s">
        <v>775</v>
      </c>
      <c r="M5015" s="1" t="s">
        <v>45</v>
      </c>
      <c r="N5015" s="1" t="s">
        <v>46</v>
      </c>
      <c r="O5015" s="1" t="s">
        <v>46</v>
      </c>
      <c r="P5015" s="1" t="s">
        <v>2458</v>
      </c>
      <c r="Q5015" s="1">
        <v>2018</v>
      </c>
      <c r="R5015">
        <v>156</v>
      </c>
      <c r="S5015" s="1" t="s">
        <v>58</v>
      </c>
      <c r="T5015" s="2">
        <f>+R5015</f>
        <v>156</v>
      </c>
      <c r="U5015" s="1" t="s">
        <v>68</v>
      </c>
      <c r="V5015" s="1" t="s">
        <v>60</v>
      </c>
      <c r="W5015" s="1" t="s">
        <v>61</v>
      </c>
    </row>
    <row r="5016" spans="1:24" x14ac:dyDescent="0.25">
      <c r="A5016" s="1" t="s">
        <v>3389</v>
      </c>
      <c r="B5016" s="1" t="s">
        <v>3390</v>
      </c>
      <c r="C5016" s="1" t="s">
        <v>2242</v>
      </c>
      <c r="D5016" s="1" t="s">
        <v>1085</v>
      </c>
      <c r="G5016" s="1" t="s">
        <v>774</v>
      </c>
      <c r="H5016" s="1" t="s">
        <v>77</v>
      </c>
      <c r="I5016" s="1" t="s">
        <v>114</v>
      </c>
      <c r="J5016" s="1" t="s">
        <v>114</v>
      </c>
      <c r="K5016" s="1" t="s">
        <v>44</v>
      </c>
      <c r="L5016" s="1" t="s">
        <v>775</v>
      </c>
      <c r="M5016" s="1" t="s">
        <v>45</v>
      </c>
      <c r="N5016" s="1" t="s">
        <v>46</v>
      </c>
      <c r="O5016" s="1" t="s">
        <v>46</v>
      </c>
      <c r="P5016" s="1" t="s">
        <v>3392</v>
      </c>
      <c r="Q5016" s="1">
        <v>2018</v>
      </c>
      <c r="R5016">
        <v>0</v>
      </c>
      <c r="S5016" s="1" t="s">
        <v>58</v>
      </c>
      <c r="T5016" s="2">
        <f>+R5016</f>
        <v>0</v>
      </c>
      <c r="U5016" s="1" t="s">
        <v>68</v>
      </c>
      <c r="V5016" s="1" t="s">
        <v>60</v>
      </c>
      <c r="W5016" s="1" t="s">
        <v>61</v>
      </c>
    </row>
    <row r="5017" spans="1:24" x14ac:dyDescent="0.25">
      <c r="A5017" s="1" t="s">
        <v>3386</v>
      </c>
      <c r="B5017" s="1" t="s">
        <v>3387</v>
      </c>
      <c r="C5017" s="1" t="s">
        <v>2242</v>
      </c>
      <c r="D5017" s="1" t="s">
        <v>1085</v>
      </c>
      <c r="G5017" s="1" t="s">
        <v>774</v>
      </c>
      <c r="H5017" s="1" t="s">
        <v>77</v>
      </c>
      <c r="I5017" s="1" t="s">
        <v>43</v>
      </c>
      <c r="J5017" s="1" t="s">
        <v>6954</v>
      </c>
      <c r="K5017" s="1" t="s">
        <v>44</v>
      </c>
      <c r="L5017" s="1" t="s">
        <v>775</v>
      </c>
      <c r="M5017" s="1" t="s">
        <v>106</v>
      </c>
      <c r="N5017" s="1" t="s">
        <v>86</v>
      </c>
      <c r="O5017" s="1" t="s">
        <v>46</v>
      </c>
      <c r="P5017" s="1" t="s">
        <v>1105</v>
      </c>
      <c r="Q5017" s="1">
        <v>2018</v>
      </c>
      <c r="R5017">
        <v>0</v>
      </c>
      <c r="S5017" s="1" t="s">
        <v>58</v>
      </c>
      <c r="T5017" s="2">
        <f>+R5017</f>
        <v>0</v>
      </c>
      <c r="U5017" s="1" t="s">
        <v>82</v>
      </c>
      <c r="V5017" s="1" t="s">
        <v>83</v>
      </c>
      <c r="X5017" s="1" t="s">
        <v>264</v>
      </c>
    </row>
    <row r="5018" spans="1:24" x14ac:dyDescent="0.25">
      <c r="A5018" s="1" t="s">
        <v>3382</v>
      </c>
      <c r="B5018" s="1" t="s">
        <v>3383</v>
      </c>
      <c r="C5018" s="1" t="s">
        <v>2242</v>
      </c>
      <c r="D5018" s="1" t="s">
        <v>1085</v>
      </c>
      <c r="G5018" s="1" t="s">
        <v>774</v>
      </c>
      <c r="H5018" s="1" t="s">
        <v>77</v>
      </c>
      <c r="I5018" s="1" t="s">
        <v>114</v>
      </c>
      <c r="J5018" s="1" t="s">
        <v>114</v>
      </c>
      <c r="K5018" s="1" t="s">
        <v>44</v>
      </c>
      <c r="L5018" s="1" t="s">
        <v>775</v>
      </c>
      <c r="M5018" s="1" t="s">
        <v>45</v>
      </c>
      <c r="N5018" s="1" t="s">
        <v>46</v>
      </c>
      <c r="O5018" s="1" t="s">
        <v>46</v>
      </c>
      <c r="P5018" s="1" t="s">
        <v>1492</v>
      </c>
      <c r="Q5018" s="1">
        <v>2018</v>
      </c>
      <c r="R5018">
        <v>0</v>
      </c>
      <c r="S5018" s="1" t="s">
        <v>58</v>
      </c>
      <c r="T5018" s="2">
        <f>+R5018</f>
        <v>0</v>
      </c>
      <c r="U5018" s="1" t="s">
        <v>82</v>
      </c>
      <c r="V5018" s="1" t="s">
        <v>83</v>
      </c>
      <c r="X5018" s="1" t="s">
        <v>260</v>
      </c>
    </row>
    <row r="5019" spans="1:24" x14ac:dyDescent="0.25">
      <c r="A5019" s="1" t="s">
        <v>3377</v>
      </c>
      <c r="B5019" s="1" t="s">
        <v>3378</v>
      </c>
      <c r="C5019" s="1" t="s">
        <v>2242</v>
      </c>
      <c r="D5019" s="1" t="s">
        <v>1085</v>
      </c>
      <c r="G5019" s="1" t="s">
        <v>774</v>
      </c>
      <c r="H5019" s="1" t="s">
        <v>77</v>
      </c>
      <c r="I5019" s="1" t="s">
        <v>171</v>
      </c>
      <c r="J5019" s="1" t="s">
        <v>6953</v>
      </c>
      <c r="K5019" s="1" t="s">
        <v>44</v>
      </c>
      <c r="L5019" s="1" t="s">
        <v>775</v>
      </c>
      <c r="M5019" s="1" t="s">
        <v>45</v>
      </c>
      <c r="N5019" s="1" t="s">
        <v>46</v>
      </c>
      <c r="O5019" s="1" t="s">
        <v>46</v>
      </c>
      <c r="P5019" s="1" t="s">
        <v>3380</v>
      </c>
      <c r="Q5019" s="1">
        <v>2018</v>
      </c>
      <c r="R5019">
        <v>16</v>
      </c>
      <c r="S5019" s="1" t="s">
        <v>58</v>
      </c>
      <c r="T5019" s="2">
        <f>+R5019</f>
        <v>16</v>
      </c>
      <c r="U5019" s="1" t="s">
        <v>68</v>
      </c>
      <c r="V5019" s="1" t="s">
        <v>60</v>
      </c>
      <c r="W5019" s="1" t="s">
        <v>61</v>
      </c>
    </row>
    <row r="5020" spans="1:24" x14ac:dyDescent="0.25">
      <c r="A5020" s="1" t="s">
        <v>3372</v>
      </c>
      <c r="B5020" s="1" t="s">
        <v>3373</v>
      </c>
      <c r="C5020" s="1" t="s">
        <v>2242</v>
      </c>
      <c r="D5020" s="1" t="s">
        <v>1085</v>
      </c>
      <c r="G5020" s="1" t="s">
        <v>774</v>
      </c>
      <c r="H5020" s="1" t="s">
        <v>77</v>
      </c>
      <c r="I5020" s="1" t="s">
        <v>43</v>
      </c>
      <c r="J5020" s="1" t="s">
        <v>6954</v>
      </c>
      <c r="K5020" s="1" t="s">
        <v>44</v>
      </c>
      <c r="L5020" s="1" t="s">
        <v>775</v>
      </c>
      <c r="M5020" s="1" t="s">
        <v>45</v>
      </c>
      <c r="N5020" s="1" t="s">
        <v>46</v>
      </c>
      <c r="O5020" s="1" t="s">
        <v>46</v>
      </c>
      <c r="P5020" s="1" t="s">
        <v>3375</v>
      </c>
      <c r="Q5020" s="1">
        <v>2018</v>
      </c>
      <c r="R5020">
        <v>2</v>
      </c>
      <c r="S5020" s="1" t="s">
        <v>58</v>
      </c>
      <c r="T5020" s="2">
        <f>+R5020</f>
        <v>2</v>
      </c>
      <c r="U5020" s="1" t="s">
        <v>82</v>
      </c>
      <c r="V5020" s="1" t="s">
        <v>83</v>
      </c>
      <c r="X5020" s="1" t="s">
        <v>839</v>
      </c>
    </row>
    <row r="5021" spans="1:24" x14ac:dyDescent="0.25">
      <c r="A5021" s="1" t="s">
        <v>3369</v>
      </c>
      <c r="B5021" s="1" t="s">
        <v>3370</v>
      </c>
      <c r="C5021" s="1" t="s">
        <v>2242</v>
      </c>
      <c r="D5021" s="1" t="s">
        <v>1085</v>
      </c>
      <c r="G5021" s="1" t="s">
        <v>774</v>
      </c>
      <c r="H5021" s="1" t="s">
        <v>77</v>
      </c>
      <c r="I5021" s="1" t="s">
        <v>171</v>
      </c>
      <c r="J5021" s="1" t="s">
        <v>6953</v>
      </c>
      <c r="K5021" s="1" t="s">
        <v>44</v>
      </c>
      <c r="L5021" s="1" t="s">
        <v>775</v>
      </c>
      <c r="M5021" s="1" t="s">
        <v>106</v>
      </c>
      <c r="N5021" s="1" t="s">
        <v>156</v>
      </c>
      <c r="O5021" s="1" t="s">
        <v>46</v>
      </c>
      <c r="P5021" s="1" t="s">
        <v>2490</v>
      </c>
      <c r="Q5021" s="1">
        <v>2018</v>
      </c>
      <c r="R5021">
        <v>2</v>
      </c>
      <c r="S5021" s="1" t="s">
        <v>58</v>
      </c>
      <c r="T5021" s="2">
        <f>+R5021</f>
        <v>2</v>
      </c>
      <c r="U5021" s="1" t="s">
        <v>82</v>
      </c>
      <c r="V5021" s="1" t="s">
        <v>83</v>
      </c>
      <c r="X5021" s="1" t="s">
        <v>814</v>
      </c>
    </row>
    <row r="5022" spans="1:24" x14ac:dyDescent="0.25">
      <c r="A5022" s="1" t="s">
        <v>3365</v>
      </c>
      <c r="B5022" s="1" t="s">
        <v>3366</v>
      </c>
      <c r="C5022" s="1" t="s">
        <v>2242</v>
      </c>
      <c r="D5022" s="1" t="s">
        <v>1085</v>
      </c>
      <c r="G5022" s="1" t="s">
        <v>774</v>
      </c>
      <c r="H5022" s="1" t="s">
        <v>77</v>
      </c>
      <c r="I5022" s="1" t="s">
        <v>43</v>
      </c>
      <c r="J5022" s="1" t="s">
        <v>6954</v>
      </c>
      <c r="K5022" s="1" t="s">
        <v>44</v>
      </c>
      <c r="L5022" s="1" t="s">
        <v>775</v>
      </c>
      <c r="M5022" s="1" t="s">
        <v>45</v>
      </c>
      <c r="N5022" s="1" t="s">
        <v>46</v>
      </c>
      <c r="O5022" s="1" t="s">
        <v>46</v>
      </c>
      <c r="P5022" s="1" t="s">
        <v>1186</v>
      </c>
      <c r="Q5022" s="1">
        <v>2018</v>
      </c>
      <c r="R5022">
        <v>2</v>
      </c>
      <c r="S5022" s="1" t="s">
        <v>58</v>
      </c>
      <c r="T5022" s="2">
        <f>+R5022</f>
        <v>2</v>
      </c>
      <c r="U5022" s="1" t="s">
        <v>82</v>
      </c>
      <c r="V5022" s="1" t="s">
        <v>83</v>
      </c>
      <c r="X5022" s="1" t="s">
        <v>264</v>
      </c>
    </row>
    <row r="5023" spans="1:24" x14ac:dyDescent="0.25">
      <c r="A5023" s="1" t="s">
        <v>3362</v>
      </c>
      <c r="B5023" s="1" t="s">
        <v>3363</v>
      </c>
      <c r="C5023" s="1" t="s">
        <v>2242</v>
      </c>
      <c r="D5023" s="1" t="s">
        <v>2243</v>
      </c>
      <c r="G5023" s="1" t="s">
        <v>774</v>
      </c>
      <c r="H5023" s="1" t="s">
        <v>77</v>
      </c>
      <c r="I5023" s="1" t="s">
        <v>43</v>
      </c>
      <c r="J5023" s="1" t="s">
        <v>6954</v>
      </c>
      <c r="K5023" s="1" t="s">
        <v>44</v>
      </c>
      <c r="L5023" s="1" t="s">
        <v>775</v>
      </c>
      <c r="M5023" s="1" t="s">
        <v>45</v>
      </c>
      <c r="N5023" s="1" t="s">
        <v>46</v>
      </c>
      <c r="O5023" s="1" t="s">
        <v>46</v>
      </c>
      <c r="P5023" s="1" t="s">
        <v>2278</v>
      </c>
      <c r="Q5023" s="1">
        <v>2018</v>
      </c>
      <c r="R5023">
        <v>2</v>
      </c>
      <c r="S5023" s="1" t="s">
        <v>58</v>
      </c>
      <c r="T5023" s="2">
        <f>+R5023</f>
        <v>2</v>
      </c>
      <c r="U5023" s="1" t="s">
        <v>82</v>
      </c>
      <c r="V5023" s="1" t="s">
        <v>83</v>
      </c>
      <c r="X5023" s="1" t="s">
        <v>260</v>
      </c>
    </row>
    <row r="5024" spans="1:24" x14ac:dyDescent="0.25">
      <c r="A5024" s="1" t="s">
        <v>3359</v>
      </c>
      <c r="B5024" s="1" t="s">
        <v>3360</v>
      </c>
      <c r="C5024" s="1" t="s">
        <v>2242</v>
      </c>
      <c r="D5024" s="1" t="s">
        <v>1085</v>
      </c>
      <c r="G5024" s="1" t="s">
        <v>774</v>
      </c>
      <c r="H5024" s="1" t="s">
        <v>77</v>
      </c>
      <c r="I5024" s="1" t="s">
        <v>171</v>
      </c>
      <c r="J5024" s="1" t="s">
        <v>6953</v>
      </c>
      <c r="K5024" s="1" t="s">
        <v>44</v>
      </c>
      <c r="L5024" s="1" t="s">
        <v>775</v>
      </c>
      <c r="M5024" s="1" t="s">
        <v>45</v>
      </c>
      <c r="N5024" s="1" t="s">
        <v>46</v>
      </c>
      <c r="O5024" s="1" t="s">
        <v>46</v>
      </c>
      <c r="P5024" s="1" t="s">
        <v>130</v>
      </c>
      <c r="Q5024" s="1">
        <v>2018</v>
      </c>
      <c r="R5024">
        <v>0</v>
      </c>
      <c r="S5024" s="1" t="s">
        <v>58</v>
      </c>
      <c r="T5024" s="2">
        <f>+R5024</f>
        <v>0</v>
      </c>
      <c r="U5024" s="1" t="s">
        <v>68</v>
      </c>
      <c r="V5024" s="1" t="s">
        <v>60</v>
      </c>
      <c r="W5024" s="1" t="s">
        <v>61</v>
      </c>
    </row>
    <row r="5025" spans="1:24" x14ac:dyDescent="0.25">
      <c r="A5025" s="1" t="s">
        <v>3356</v>
      </c>
      <c r="B5025" s="1" t="s">
        <v>3357</v>
      </c>
      <c r="C5025" s="1" t="s">
        <v>2242</v>
      </c>
      <c r="D5025" s="1" t="s">
        <v>2243</v>
      </c>
      <c r="G5025" s="1" t="s">
        <v>774</v>
      </c>
      <c r="H5025" s="1" t="s">
        <v>77</v>
      </c>
      <c r="I5025" s="1" t="s">
        <v>43</v>
      </c>
      <c r="J5025" s="1" t="s">
        <v>6954</v>
      </c>
      <c r="K5025" s="1" t="s">
        <v>44</v>
      </c>
      <c r="L5025" s="1" t="s">
        <v>775</v>
      </c>
      <c r="M5025" s="1" t="s">
        <v>106</v>
      </c>
      <c r="N5025" s="1" t="s">
        <v>187</v>
      </c>
      <c r="O5025" s="1" t="s">
        <v>46</v>
      </c>
      <c r="P5025" s="1" t="s">
        <v>2278</v>
      </c>
      <c r="Q5025" s="1">
        <v>2018</v>
      </c>
      <c r="R5025">
        <v>100</v>
      </c>
      <c r="S5025" s="1" t="s">
        <v>58</v>
      </c>
      <c r="T5025" s="2">
        <f>+R5025</f>
        <v>100</v>
      </c>
      <c r="U5025" s="1" t="s">
        <v>136</v>
      </c>
      <c r="V5025" s="1" t="s">
        <v>83</v>
      </c>
      <c r="X5025" s="1" t="s">
        <v>289</v>
      </c>
    </row>
    <row r="5026" spans="1:24" x14ac:dyDescent="0.25">
      <c r="A5026" s="1" t="s">
        <v>3353</v>
      </c>
      <c r="B5026" s="1" t="s">
        <v>3354</v>
      </c>
      <c r="C5026" s="1" t="s">
        <v>2242</v>
      </c>
      <c r="D5026" s="1" t="s">
        <v>2243</v>
      </c>
      <c r="G5026" s="1" t="s">
        <v>774</v>
      </c>
      <c r="H5026" s="1" t="s">
        <v>77</v>
      </c>
      <c r="I5026" s="1" t="s">
        <v>43</v>
      </c>
      <c r="J5026" s="1" t="s">
        <v>6954</v>
      </c>
      <c r="K5026" s="1" t="s">
        <v>44</v>
      </c>
      <c r="L5026" s="1" t="s">
        <v>775</v>
      </c>
      <c r="M5026" s="1" t="s">
        <v>106</v>
      </c>
      <c r="N5026" s="1" t="s">
        <v>75</v>
      </c>
      <c r="O5026" s="1" t="s">
        <v>46</v>
      </c>
      <c r="P5026" s="1" t="s">
        <v>2278</v>
      </c>
      <c r="Q5026" s="1">
        <v>2018</v>
      </c>
      <c r="R5026">
        <v>26</v>
      </c>
      <c r="S5026" s="1" t="s">
        <v>58</v>
      </c>
      <c r="T5026" s="2">
        <f>+R5026</f>
        <v>26</v>
      </c>
      <c r="U5026" s="1" t="s">
        <v>136</v>
      </c>
      <c r="V5026" s="1" t="s">
        <v>83</v>
      </c>
      <c r="X5026" s="1" t="s">
        <v>264</v>
      </c>
    </row>
    <row r="5027" spans="1:24" x14ac:dyDescent="0.25">
      <c r="A5027" s="1" t="s">
        <v>3350</v>
      </c>
      <c r="B5027" s="1" t="s">
        <v>3351</v>
      </c>
      <c r="C5027" s="1" t="s">
        <v>2242</v>
      </c>
      <c r="D5027" s="1" t="s">
        <v>1085</v>
      </c>
      <c r="G5027" s="1" t="s">
        <v>774</v>
      </c>
      <c r="H5027" s="1" t="s">
        <v>77</v>
      </c>
      <c r="I5027" s="1" t="s">
        <v>43</v>
      </c>
      <c r="J5027" s="1" t="s">
        <v>6954</v>
      </c>
      <c r="K5027" s="1" t="s">
        <v>44</v>
      </c>
      <c r="L5027" s="1" t="s">
        <v>775</v>
      </c>
      <c r="M5027" s="1" t="s">
        <v>45</v>
      </c>
      <c r="N5027" s="1" t="s">
        <v>46</v>
      </c>
      <c r="O5027" s="1" t="s">
        <v>46</v>
      </c>
      <c r="P5027" s="1" t="s">
        <v>1123</v>
      </c>
      <c r="Q5027" s="1">
        <v>2018</v>
      </c>
      <c r="R5027">
        <v>40</v>
      </c>
      <c r="S5027" s="1" t="s">
        <v>58</v>
      </c>
      <c r="T5027" s="2">
        <f>+R5027</f>
        <v>40</v>
      </c>
      <c r="U5027" s="1" t="s">
        <v>136</v>
      </c>
      <c r="V5027" s="1" t="s">
        <v>83</v>
      </c>
      <c r="X5027" s="1" t="s">
        <v>260</v>
      </c>
    </row>
    <row r="5028" spans="1:24" x14ac:dyDescent="0.25">
      <c r="A5028" s="1" t="s">
        <v>3347</v>
      </c>
      <c r="B5028" s="1" t="s">
        <v>3348</v>
      </c>
      <c r="C5028" s="1" t="s">
        <v>2242</v>
      </c>
      <c r="D5028" s="1" t="s">
        <v>2243</v>
      </c>
      <c r="G5028" s="1" t="s">
        <v>774</v>
      </c>
      <c r="H5028" s="1" t="s">
        <v>77</v>
      </c>
      <c r="I5028" s="1" t="s">
        <v>43</v>
      </c>
      <c r="J5028" s="1" t="s">
        <v>6954</v>
      </c>
      <c r="K5028" s="1" t="s">
        <v>44</v>
      </c>
      <c r="L5028" s="1" t="s">
        <v>775</v>
      </c>
      <c r="M5028" s="1" t="s">
        <v>45</v>
      </c>
      <c r="N5028" s="1" t="s">
        <v>46</v>
      </c>
      <c r="O5028" s="1" t="s">
        <v>46</v>
      </c>
      <c r="P5028" s="1" t="s">
        <v>2278</v>
      </c>
      <c r="Q5028" s="1">
        <v>2018</v>
      </c>
      <c r="R5028">
        <v>0</v>
      </c>
      <c r="S5028" s="1" t="s">
        <v>58</v>
      </c>
      <c r="T5028" s="2">
        <f>+R5028</f>
        <v>0</v>
      </c>
      <c r="U5028" s="1" t="s">
        <v>68</v>
      </c>
      <c r="V5028" s="1" t="s">
        <v>60</v>
      </c>
      <c r="W5028" s="1" t="s">
        <v>61</v>
      </c>
    </row>
    <row r="5029" spans="1:24" x14ac:dyDescent="0.25">
      <c r="A5029" s="1" t="s">
        <v>3344</v>
      </c>
      <c r="B5029" s="1" t="s">
        <v>3345</v>
      </c>
      <c r="C5029" s="1" t="s">
        <v>771</v>
      </c>
      <c r="D5029" s="1" t="s">
        <v>3102</v>
      </c>
      <c r="G5029" s="1" t="s">
        <v>774</v>
      </c>
      <c r="H5029" s="1" t="s">
        <v>77</v>
      </c>
      <c r="I5029" s="1" t="s">
        <v>43</v>
      </c>
      <c r="J5029" s="1" t="s">
        <v>6954</v>
      </c>
      <c r="K5029" s="1" t="s">
        <v>44</v>
      </c>
      <c r="L5029" s="1" t="s">
        <v>105</v>
      </c>
      <c r="M5029" s="1" t="s">
        <v>45</v>
      </c>
      <c r="N5029" s="1" t="s">
        <v>46</v>
      </c>
      <c r="O5029" s="1" t="s">
        <v>46</v>
      </c>
      <c r="P5029" s="1" t="s">
        <v>2174</v>
      </c>
      <c r="Q5029" s="1">
        <v>2018</v>
      </c>
      <c r="R5029">
        <v>2</v>
      </c>
      <c r="S5029" s="1" t="s">
        <v>58</v>
      </c>
      <c r="T5029" s="2">
        <f>+R5029</f>
        <v>2</v>
      </c>
      <c r="U5029" s="1" t="s">
        <v>82</v>
      </c>
      <c r="V5029" s="1" t="s">
        <v>83</v>
      </c>
      <c r="X5029" s="1" t="s">
        <v>289</v>
      </c>
    </row>
    <row r="5030" spans="1:24" x14ac:dyDescent="0.25">
      <c r="A5030" s="1" t="s">
        <v>3341</v>
      </c>
      <c r="B5030" s="1" t="s">
        <v>3342</v>
      </c>
      <c r="C5030" s="1" t="s">
        <v>2242</v>
      </c>
      <c r="D5030" s="1" t="s">
        <v>2243</v>
      </c>
      <c r="G5030" s="1" t="s">
        <v>774</v>
      </c>
      <c r="H5030" s="1" t="s">
        <v>77</v>
      </c>
      <c r="I5030" s="1" t="s">
        <v>43</v>
      </c>
      <c r="J5030" s="1" t="s">
        <v>6954</v>
      </c>
      <c r="K5030" s="1" t="s">
        <v>44</v>
      </c>
      <c r="L5030" s="1" t="s">
        <v>775</v>
      </c>
      <c r="M5030" s="1" t="s">
        <v>45</v>
      </c>
      <c r="N5030" s="1" t="s">
        <v>46</v>
      </c>
      <c r="O5030" s="1" t="s">
        <v>46</v>
      </c>
      <c r="P5030" s="1" t="s">
        <v>2278</v>
      </c>
      <c r="Q5030" s="1">
        <v>2018</v>
      </c>
      <c r="R5030">
        <v>8</v>
      </c>
      <c r="S5030" s="1" t="s">
        <v>58</v>
      </c>
      <c r="T5030" s="2">
        <f>+R5030</f>
        <v>8</v>
      </c>
      <c r="U5030" s="1" t="s">
        <v>136</v>
      </c>
      <c r="V5030" s="1" t="s">
        <v>83</v>
      </c>
      <c r="X5030" s="1" t="s">
        <v>264</v>
      </c>
    </row>
    <row r="5031" spans="1:24" x14ac:dyDescent="0.25">
      <c r="A5031" s="1" t="s">
        <v>3338</v>
      </c>
      <c r="B5031" s="1" t="s">
        <v>2197</v>
      </c>
      <c r="C5031" s="1" t="s">
        <v>771</v>
      </c>
      <c r="D5031" s="1" t="s">
        <v>3102</v>
      </c>
      <c r="G5031" s="1" t="s">
        <v>774</v>
      </c>
      <c r="H5031" s="1" t="s">
        <v>77</v>
      </c>
      <c r="I5031" s="1" t="s">
        <v>171</v>
      </c>
      <c r="J5031" s="1" t="s">
        <v>6953</v>
      </c>
      <c r="K5031" s="1" t="s">
        <v>44</v>
      </c>
      <c r="L5031" s="1" t="s">
        <v>105</v>
      </c>
      <c r="M5031" s="1" t="s">
        <v>45</v>
      </c>
      <c r="N5031" s="1" t="s">
        <v>46</v>
      </c>
      <c r="O5031" s="1" t="s">
        <v>46</v>
      </c>
      <c r="P5031" s="1" t="s">
        <v>3340</v>
      </c>
      <c r="Q5031" s="1">
        <v>2018</v>
      </c>
      <c r="R5031">
        <v>100</v>
      </c>
      <c r="S5031" s="1" t="s">
        <v>58</v>
      </c>
      <c r="T5031" s="2">
        <f>+R5031</f>
        <v>100</v>
      </c>
      <c r="U5031" s="1" t="s">
        <v>68</v>
      </c>
      <c r="V5031" s="1" t="s">
        <v>60</v>
      </c>
      <c r="W5031" s="1" t="s">
        <v>61</v>
      </c>
    </row>
    <row r="5032" spans="1:24" x14ac:dyDescent="0.25">
      <c r="A5032" s="1" t="s">
        <v>3335</v>
      </c>
      <c r="B5032" s="1" t="s">
        <v>3336</v>
      </c>
      <c r="C5032" s="1" t="s">
        <v>2242</v>
      </c>
      <c r="D5032" s="1" t="s">
        <v>2243</v>
      </c>
      <c r="G5032" s="1" t="s">
        <v>774</v>
      </c>
      <c r="H5032" s="1" t="s">
        <v>77</v>
      </c>
      <c r="I5032" s="1" t="s">
        <v>114</v>
      </c>
      <c r="J5032" s="1" t="s">
        <v>114</v>
      </c>
      <c r="K5032" s="1" t="s">
        <v>44</v>
      </c>
      <c r="L5032" s="1" t="s">
        <v>775</v>
      </c>
      <c r="M5032" s="1" t="s">
        <v>45</v>
      </c>
      <c r="N5032" s="1" t="s">
        <v>46</v>
      </c>
      <c r="O5032" s="1" t="s">
        <v>46</v>
      </c>
      <c r="P5032" s="1" t="s">
        <v>1706</v>
      </c>
      <c r="Q5032" s="1">
        <v>2018</v>
      </c>
      <c r="R5032">
        <v>3</v>
      </c>
      <c r="S5032" s="1" t="s">
        <v>58</v>
      </c>
      <c r="T5032" s="2">
        <f>+R5032</f>
        <v>3</v>
      </c>
      <c r="U5032" s="1" t="s">
        <v>136</v>
      </c>
      <c r="V5032" s="1" t="s">
        <v>83</v>
      </c>
      <c r="X5032" s="1" t="s">
        <v>1770</v>
      </c>
    </row>
    <row r="5033" spans="1:24" x14ac:dyDescent="0.25">
      <c r="A5033" s="1" t="s">
        <v>3330</v>
      </c>
      <c r="B5033" s="1" t="s">
        <v>3331</v>
      </c>
      <c r="C5033" s="1" t="s">
        <v>2242</v>
      </c>
      <c r="D5033" s="1" t="s">
        <v>2243</v>
      </c>
      <c r="G5033" s="1" t="s">
        <v>774</v>
      </c>
      <c r="H5033" s="1" t="s">
        <v>77</v>
      </c>
      <c r="I5033" s="1" t="s">
        <v>171</v>
      </c>
      <c r="J5033" s="1" t="s">
        <v>6953</v>
      </c>
      <c r="K5033" s="1" t="s">
        <v>44</v>
      </c>
      <c r="L5033" s="1" t="s">
        <v>775</v>
      </c>
      <c r="M5033" s="1" t="s">
        <v>45</v>
      </c>
      <c r="N5033" s="1" t="s">
        <v>46</v>
      </c>
      <c r="O5033" s="1" t="s">
        <v>46</v>
      </c>
      <c r="P5033" s="1" t="s">
        <v>3333</v>
      </c>
      <c r="Q5033" s="1">
        <v>2018</v>
      </c>
      <c r="R5033">
        <v>0</v>
      </c>
      <c r="S5033" s="1" t="s">
        <v>58</v>
      </c>
      <c r="T5033" s="2">
        <f>+R5033</f>
        <v>0</v>
      </c>
      <c r="U5033" s="1" t="s">
        <v>136</v>
      </c>
      <c r="V5033" s="1" t="s">
        <v>83</v>
      </c>
      <c r="X5033" s="1" t="s">
        <v>264</v>
      </c>
    </row>
    <row r="5034" spans="1:24" x14ac:dyDescent="0.25">
      <c r="A5034" s="1" t="s">
        <v>3326</v>
      </c>
      <c r="B5034" s="1" t="s">
        <v>2205</v>
      </c>
      <c r="C5034" s="1" t="s">
        <v>771</v>
      </c>
      <c r="D5034" s="1" t="s">
        <v>2984</v>
      </c>
      <c r="G5034" s="1" t="s">
        <v>774</v>
      </c>
      <c r="H5034" s="1" t="s">
        <v>77</v>
      </c>
      <c r="I5034" s="1" t="s">
        <v>263</v>
      </c>
      <c r="J5034" s="1" t="s">
        <v>6950</v>
      </c>
      <c r="K5034" s="1" t="s">
        <v>50</v>
      </c>
      <c r="M5034" s="1" t="s">
        <v>45</v>
      </c>
      <c r="N5034" s="1" t="s">
        <v>46</v>
      </c>
      <c r="O5034" s="1" t="s">
        <v>46</v>
      </c>
      <c r="P5034" s="1" t="s">
        <v>3329</v>
      </c>
      <c r="Q5034" s="1">
        <v>2018</v>
      </c>
      <c r="R5034">
        <v>5</v>
      </c>
      <c r="S5034" s="1" t="s">
        <v>58</v>
      </c>
      <c r="T5034" s="2">
        <f>+R5034</f>
        <v>5</v>
      </c>
      <c r="U5034" s="1" t="s">
        <v>136</v>
      </c>
      <c r="V5034" s="1" t="s">
        <v>83</v>
      </c>
      <c r="X5034" s="1" t="s">
        <v>289</v>
      </c>
    </row>
    <row r="5035" spans="1:24" x14ac:dyDescent="0.25">
      <c r="A5035" s="1" t="s">
        <v>3323</v>
      </c>
      <c r="B5035" s="1" t="s">
        <v>3324</v>
      </c>
      <c r="C5035" s="1" t="s">
        <v>2242</v>
      </c>
      <c r="D5035" s="1" t="s">
        <v>2808</v>
      </c>
      <c r="G5035" s="1" t="s">
        <v>774</v>
      </c>
      <c r="H5035" s="1" t="s">
        <v>77</v>
      </c>
      <c r="I5035" s="1" t="s">
        <v>43</v>
      </c>
      <c r="J5035" s="1" t="s">
        <v>6954</v>
      </c>
      <c r="K5035" s="1" t="s">
        <v>44</v>
      </c>
      <c r="L5035" s="1" t="s">
        <v>775</v>
      </c>
      <c r="M5035" s="1" t="s">
        <v>45</v>
      </c>
      <c r="N5035" s="1" t="s">
        <v>46</v>
      </c>
      <c r="O5035" s="1" t="s">
        <v>46</v>
      </c>
      <c r="P5035" s="1" t="s">
        <v>3028</v>
      </c>
      <c r="Q5035" s="1">
        <v>2018</v>
      </c>
      <c r="R5035">
        <v>100</v>
      </c>
      <c r="S5035" s="1" t="s">
        <v>58</v>
      </c>
      <c r="T5035" s="2">
        <f>+R5035</f>
        <v>100</v>
      </c>
      <c r="U5035" s="1" t="s">
        <v>68</v>
      </c>
      <c r="V5035" s="1" t="s">
        <v>60</v>
      </c>
      <c r="W5035" s="1" t="s">
        <v>61</v>
      </c>
    </row>
    <row r="5036" spans="1:24" x14ac:dyDescent="0.25">
      <c r="A5036" s="1" t="s">
        <v>3320</v>
      </c>
      <c r="B5036" s="1" t="s">
        <v>247</v>
      </c>
      <c r="C5036" s="1" t="s">
        <v>771</v>
      </c>
      <c r="D5036" s="1" t="s">
        <v>2984</v>
      </c>
      <c r="G5036" s="1" t="s">
        <v>774</v>
      </c>
      <c r="H5036" s="1" t="s">
        <v>77</v>
      </c>
      <c r="I5036" s="1" t="s">
        <v>171</v>
      </c>
      <c r="J5036" s="1" t="s">
        <v>6953</v>
      </c>
      <c r="K5036" s="1" t="s">
        <v>50</v>
      </c>
      <c r="M5036" s="1" t="s">
        <v>45</v>
      </c>
      <c r="N5036" s="1" t="s">
        <v>46</v>
      </c>
      <c r="O5036" s="1" t="s">
        <v>46</v>
      </c>
      <c r="P5036" s="1" t="s">
        <v>3322</v>
      </c>
      <c r="Q5036" s="1">
        <v>2018</v>
      </c>
      <c r="R5036">
        <v>1</v>
      </c>
      <c r="S5036" s="1" t="s">
        <v>58</v>
      </c>
      <c r="T5036" s="2">
        <f>+R5036</f>
        <v>1</v>
      </c>
      <c r="U5036" s="1" t="s">
        <v>82</v>
      </c>
      <c r="V5036" s="1" t="s">
        <v>83</v>
      </c>
      <c r="X5036" s="1" t="s">
        <v>482</v>
      </c>
    </row>
    <row r="5037" spans="1:24" x14ac:dyDescent="0.25">
      <c r="A5037" s="1" t="s">
        <v>3315</v>
      </c>
      <c r="B5037" s="1" t="s">
        <v>3316</v>
      </c>
      <c r="C5037" s="1" t="s">
        <v>771</v>
      </c>
      <c r="D5037" s="1" t="s">
        <v>3102</v>
      </c>
      <c r="G5037" s="1" t="s">
        <v>774</v>
      </c>
      <c r="H5037" s="1" t="s">
        <v>77</v>
      </c>
      <c r="I5037" s="1" t="s">
        <v>171</v>
      </c>
      <c r="J5037" s="1" t="s">
        <v>6953</v>
      </c>
      <c r="K5037" s="1" t="s">
        <v>44</v>
      </c>
      <c r="L5037" s="1" t="s">
        <v>105</v>
      </c>
      <c r="M5037" s="1" t="s">
        <v>45</v>
      </c>
      <c r="N5037" s="1" t="s">
        <v>46</v>
      </c>
      <c r="O5037" s="1" t="s">
        <v>46</v>
      </c>
      <c r="P5037" s="1" t="s">
        <v>3318</v>
      </c>
      <c r="Q5037" s="1">
        <v>2018</v>
      </c>
      <c r="R5037">
        <v>1</v>
      </c>
      <c r="S5037" s="1" t="s">
        <v>58</v>
      </c>
      <c r="T5037" s="2">
        <f>+R5037</f>
        <v>1</v>
      </c>
      <c r="U5037" s="1" t="s">
        <v>82</v>
      </c>
      <c r="V5037" s="1" t="s">
        <v>83</v>
      </c>
      <c r="X5037" s="1" t="s">
        <v>839</v>
      </c>
    </row>
    <row r="5038" spans="1:24" x14ac:dyDescent="0.25">
      <c r="A5038" s="1" t="s">
        <v>3311</v>
      </c>
      <c r="B5038" s="1" t="s">
        <v>3312</v>
      </c>
      <c r="C5038" s="1" t="s">
        <v>771</v>
      </c>
      <c r="D5038" s="1" t="s">
        <v>3102</v>
      </c>
      <c r="G5038" s="1" t="s">
        <v>774</v>
      </c>
      <c r="H5038" s="1" t="s">
        <v>77</v>
      </c>
      <c r="I5038" s="1" t="s">
        <v>171</v>
      </c>
      <c r="J5038" s="1" t="s">
        <v>6953</v>
      </c>
      <c r="K5038" s="1" t="s">
        <v>44</v>
      </c>
      <c r="L5038" s="1" t="s">
        <v>105</v>
      </c>
      <c r="M5038" s="1" t="s">
        <v>45</v>
      </c>
      <c r="N5038" s="1" t="s">
        <v>46</v>
      </c>
      <c r="O5038" s="1" t="s">
        <v>46</v>
      </c>
      <c r="P5038" s="1" t="s">
        <v>3314</v>
      </c>
      <c r="Q5038" s="1">
        <v>2018</v>
      </c>
      <c r="R5038">
        <v>1</v>
      </c>
      <c r="S5038" s="1" t="s">
        <v>58</v>
      </c>
      <c r="T5038" s="2">
        <f>+R5038</f>
        <v>1</v>
      </c>
      <c r="U5038" s="1" t="s">
        <v>136</v>
      </c>
      <c r="V5038" s="1" t="s">
        <v>83</v>
      </c>
      <c r="X5038" s="1" t="s">
        <v>289</v>
      </c>
    </row>
    <row r="5039" spans="1:24" x14ac:dyDescent="0.25">
      <c r="A5039" s="1" t="s">
        <v>3307</v>
      </c>
      <c r="B5039" s="1" t="s">
        <v>3308</v>
      </c>
      <c r="C5039" s="1" t="s">
        <v>2242</v>
      </c>
      <c r="D5039" s="1" t="s">
        <v>2808</v>
      </c>
      <c r="G5039" s="1" t="s">
        <v>774</v>
      </c>
      <c r="H5039" s="1" t="s">
        <v>77</v>
      </c>
      <c r="I5039" s="1" t="s">
        <v>171</v>
      </c>
      <c r="J5039" s="1" t="s">
        <v>6953</v>
      </c>
      <c r="K5039" s="1" t="s">
        <v>44</v>
      </c>
      <c r="L5039" s="1" t="s">
        <v>775</v>
      </c>
      <c r="M5039" s="1" t="s">
        <v>45</v>
      </c>
      <c r="N5039" s="1" t="s">
        <v>46</v>
      </c>
      <c r="O5039" s="1" t="s">
        <v>46</v>
      </c>
      <c r="P5039" s="1" t="s">
        <v>3310</v>
      </c>
      <c r="Q5039" s="1">
        <v>2018</v>
      </c>
      <c r="R5039">
        <v>2</v>
      </c>
      <c r="S5039" s="1" t="s">
        <v>58</v>
      </c>
      <c r="T5039" s="2">
        <f>+R5039</f>
        <v>2</v>
      </c>
      <c r="U5039" s="1" t="s">
        <v>82</v>
      </c>
      <c r="V5039" s="1" t="s">
        <v>83</v>
      </c>
      <c r="X5039" s="1" t="s">
        <v>260</v>
      </c>
    </row>
    <row r="5040" spans="1:24" x14ac:dyDescent="0.25">
      <c r="A5040" s="1" t="s">
        <v>3303</v>
      </c>
      <c r="B5040" s="1" t="s">
        <v>3304</v>
      </c>
      <c r="C5040" s="1" t="s">
        <v>771</v>
      </c>
      <c r="D5040" s="1" t="s">
        <v>3102</v>
      </c>
      <c r="G5040" s="1" t="s">
        <v>774</v>
      </c>
      <c r="H5040" s="1" t="s">
        <v>77</v>
      </c>
      <c r="I5040" s="1" t="s">
        <v>171</v>
      </c>
      <c r="J5040" s="1" t="s">
        <v>6953</v>
      </c>
      <c r="K5040" s="1" t="s">
        <v>44</v>
      </c>
      <c r="L5040" s="1" t="s">
        <v>105</v>
      </c>
      <c r="M5040" s="1" t="s">
        <v>45</v>
      </c>
      <c r="N5040" s="1" t="s">
        <v>46</v>
      </c>
      <c r="O5040" s="1" t="s">
        <v>46</v>
      </c>
      <c r="P5040" s="1" t="s">
        <v>3306</v>
      </c>
      <c r="Q5040" s="1">
        <v>2018</v>
      </c>
      <c r="R5040">
        <v>230</v>
      </c>
      <c r="S5040" s="1" t="s">
        <v>58</v>
      </c>
      <c r="T5040" s="2">
        <f>+R5040</f>
        <v>230</v>
      </c>
      <c r="U5040" s="1" t="s">
        <v>68</v>
      </c>
      <c r="V5040" s="1" t="s">
        <v>60</v>
      </c>
      <c r="W5040" s="1" t="s">
        <v>61</v>
      </c>
    </row>
    <row r="5041" spans="1:24" x14ac:dyDescent="0.25">
      <c r="A5041" s="1" t="s">
        <v>3299</v>
      </c>
      <c r="B5041" s="1" t="s">
        <v>3300</v>
      </c>
      <c r="C5041" s="1" t="s">
        <v>2242</v>
      </c>
      <c r="D5041" s="1" t="s">
        <v>2808</v>
      </c>
      <c r="G5041" s="1" t="s">
        <v>774</v>
      </c>
      <c r="H5041" s="1" t="s">
        <v>77</v>
      </c>
      <c r="I5041" s="1" t="s">
        <v>78</v>
      </c>
      <c r="J5041" s="1" t="s">
        <v>78</v>
      </c>
      <c r="K5041" s="1" t="s">
        <v>44</v>
      </c>
      <c r="L5041" s="1" t="s">
        <v>775</v>
      </c>
      <c r="M5041" s="1" t="s">
        <v>45</v>
      </c>
      <c r="N5041" s="1" t="s">
        <v>46</v>
      </c>
      <c r="O5041" s="1" t="s">
        <v>46</v>
      </c>
      <c r="P5041" s="1" t="s">
        <v>862</v>
      </c>
      <c r="Q5041" s="1">
        <v>2018</v>
      </c>
      <c r="R5041">
        <v>8</v>
      </c>
      <c r="S5041" s="1" t="s">
        <v>58</v>
      </c>
      <c r="T5041" s="2">
        <f>+R5041</f>
        <v>8</v>
      </c>
      <c r="U5041" s="1" t="s">
        <v>136</v>
      </c>
      <c r="V5041" s="1" t="s">
        <v>83</v>
      </c>
      <c r="X5041" s="1" t="s">
        <v>264</v>
      </c>
    </row>
    <row r="5042" spans="1:24" x14ac:dyDescent="0.25">
      <c r="A5042" s="1" t="s">
        <v>3295</v>
      </c>
      <c r="B5042" s="1" t="s">
        <v>3296</v>
      </c>
      <c r="C5042" s="1" t="s">
        <v>771</v>
      </c>
      <c r="D5042" s="1" t="s">
        <v>3102</v>
      </c>
      <c r="G5042" s="1" t="s">
        <v>774</v>
      </c>
      <c r="H5042" s="1" t="s">
        <v>77</v>
      </c>
      <c r="I5042" s="1" t="s">
        <v>78</v>
      </c>
      <c r="J5042" s="1" t="s">
        <v>78</v>
      </c>
      <c r="K5042" s="1" t="s">
        <v>44</v>
      </c>
      <c r="L5042" s="1" t="s">
        <v>105</v>
      </c>
      <c r="M5042" s="1" t="s">
        <v>45</v>
      </c>
      <c r="N5042" s="1" t="s">
        <v>46</v>
      </c>
      <c r="O5042" s="1" t="s">
        <v>46</v>
      </c>
      <c r="P5042" s="1" t="s">
        <v>3298</v>
      </c>
      <c r="Q5042" s="1">
        <v>2018</v>
      </c>
      <c r="R5042">
        <v>30</v>
      </c>
      <c r="S5042" s="1" t="s">
        <v>58</v>
      </c>
      <c r="T5042" s="2">
        <f>+R5042</f>
        <v>30</v>
      </c>
      <c r="U5042" s="1" t="s">
        <v>68</v>
      </c>
      <c r="V5042" s="1" t="s">
        <v>60</v>
      </c>
      <c r="W5042" s="1" t="s">
        <v>61</v>
      </c>
    </row>
    <row r="5043" spans="1:24" x14ac:dyDescent="0.25">
      <c r="A5043" s="1" t="s">
        <v>3290</v>
      </c>
      <c r="B5043" s="1" t="s">
        <v>3291</v>
      </c>
      <c r="C5043" s="1" t="s">
        <v>2242</v>
      </c>
      <c r="D5043" s="1" t="s">
        <v>2808</v>
      </c>
      <c r="G5043" s="1" t="s">
        <v>774</v>
      </c>
      <c r="H5043" s="1" t="s">
        <v>77</v>
      </c>
      <c r="I5043" s="1" t="s">
        <v>43</v>
      </c>
      <c r="J5043" s="1" t="s">
        <v>6954</v>
      </c>
      <c r="K5043" s="1" t="s">
        <v>44</v>
      </c>
      <c r="L5043" s="1" t="s">
        <v>775</v>
      </c>
      <c r="M5043" s="1" t="s">
        <v>45</v>
      </c>
      <c r="N5043" s="1" t="s">
        <v>46</v>
      </c>
      <c r="O5043" s="1" t="s">
        <v>46</v>
      </c>
      <c r="P5043" s="1" t="s">
        <v>3293</v>
      </c>
      <c r="Q5043" s="1">
        <v>2018</v>
      </c>
      <c r="R5043">
        <v>0</v>
      </c>
      <c r="S5043" s="1" t="s">
        <v>58</v>
      </c>
      <c r="T5043" s="2">
        <f>+R5043</f>
        <v>0</v>
      </c>
      <c r="U5043" s="1" t="s">
        <v>82</v>
      </c>
      <c r="V5043" s="1" t="s">
        <v>83</v>
      </c>
      <c r="X5043" s="1" t="s">
        <v>264</v>
      </c>
    </row>
    <row r="5044" spans="1:24" x14ac:dyDescent="0.25">
      <c r="A5044" s="1" t="s">
        <v>3286</v>
      </c>
      <c r="B5044" s="1" t="s">
        <v>3287</v>
      </c>
      <c r="C5044" s="1" t="s">
        <v>771</v>
      </c>
      <c r="D5044" s="1" t="s">
        <v>3102</v>
      </c>
      <c r="G5044" s="1" t="s">
        <v>774</v>
      </c>
      <c r="H5044" s="1" t="s">
        <v>77</v>
      </c>
      <c r="I5044" s="1" t="s">
        <v>171</v>
      </c>
      <c r="J5044" s="1" t="s">
        <v>6953</v>
      </c>
      <c r="K5044" s="1" t="s">
        <v>44</v>
      </c>
      <c r="L5044" s="1" t="s">
        <v>105</v>
      </c>
      <c r="M5044" s="1" t="s">
        <v>45</v>
      </c>
      <c r="N5044" s="1" t="s">
        <v>46</v>
      </c>
      <c r="O5044" s="1" t="s">
        <v>46</v>
      </c>
      <c r="P5044" s="1" t="s">
        <v>2669</v>
      </c>
      <c r="Q5044" s="1">
        <v>2018</v>
      </c>
      <c r="R5044">
        <v>0</v>
      </c>
      <c r="S5044" s="1" t="s">
        <v>58</v>
      </c>
      <c r="T5044" s="2">
        <f>+R5044</f>
        <v>0</v>
      </c>
      <c r="U5044" s="1" t="s">
        <v>82</v>
      </c>
      <c r="V5044" s="1" t="s">
        <v>83</v>
      </c>
      <c r="X5044" s="1" t="s">
        <v>260</v>
      </c>
    </row>
    <row r="5045" spans="1:24" x14ac:dyDescent="0.25">
      <c r="A5045" s="1" t="s">
        <v>3281</v>
      </c>
      <c r="B5045" s="1" t="s">
        <v>3282</v>
      </c>
      <c r="C5045" s="1" t="s">
        <v>771</v>
      </c>
      <c r="D5045" s="1" t="s">
        <v>3102</v>
      </c>
      <c r="G5045" s="1" t="s">
        <v>774</v>
      </c>
      <c r="H5045" s="1" t="s">
        <v>77</v>
      </c>
      <c r="I5045" s="1" t="s">
        <v>171</v>
      </c>
      <c r="J5045" s="1" t="s">
        <v>6953</v>
      </c>
      <c r="K5045" s="1" t="s">
        <v>44</v>
      </c>
      <c r="L5045" s="1" t="s">
        <v>2262</v>
      </c>
      <c r="M5045" s="1" t="s">
        <v>45</v>
      </c>
      <c r="N5045" s="1" t="s">
        <v>46</v>
      </c>
      <c r="O5045" s="1" t="s">
        <v>46</v>
      </c>
      <c r="P5045" s="1" t="s">
        <v>3284</v>
      </c>
      <c r="Q5045" s="1">
        <v>2018</v>
      </c>
      <c r="R5045">
        <v>25</v>
      </c>
      <c r="S5045" s="1" t="s">
        <v>58</v>
      </c>
      <c r="T5045" s="2">
        <f>+R5045</f>
        <v>25</v>
      </c>
      <c r="U5045" s="1" t="s">
        <v>68</v>
      </c>
      <c r="V5045" s="1" t="s">
        <v>60</v>
      </c>
      <c r="W5045" s="1" t="s">
        <v>61</v>
      </c>
    </row>
    <row r="5046" spans="1:24" x14ac:dyDescent="0.25">
      <c r="A5046" s="1" t="s">
        <v>3277</v>
      </c>
      <c r="B5046" s="1" t="s">
        <v>3278</v>
      </c>
      <c r="C5046" s="1" t="s">
        <v>2242</v>
      </c>
      <c r="D5046" s="1" t="s">
        <v>2808</v>
      </c>
      <c r="G5046" s="1" t="s">
        <v>774</v>
      </c>
      <c r="H5046" s="1" t="s">
        <v>77</v>
      </c>
      <c r="I5046" s="1" t="s">
        <v>171</v>
      </c>
      <c r="J5046" s="1" t="s">
        <v>6953</v>
      </c>
      <c r="K5046" s="1" t="s">
        <v>44</v>
      </c>
      <c r="L5046" s="1" t="s">
        <v>775</v>
      </c>
      <c r="M5046" s="1" t="s">
        <v>45</v>
      </c>
      <c r="N5046" s="1" t="s">
        <v>46</v>
      </c>
      <c r="O5046" s="1" t="s">
        <v>46</v>
      </c>
      <c r="P5046" s="1" t="s">
        <v>2490</v>
      </c>
      <c r="Q5046" s="1">
        <v>2018</v>
      </c>
      <c r="R5046">
        <v>0</v>
      </c>
      <c r="S5046" s="1" t="s">
        <v>58</v>
      </c>
      <c r="T5046" s="2">
        <f>+R5046</f>
        <v>0</v>
      </c>
      <c r="U5046" s="1" t="s">
        <v>82</v>
      </c>
      <c r="V5046" s="1" t="s">
        <v>83</v>
      </c>
      <c r="X5046" s="1" t="s">
        <v>264</v>
      </c>
    </row>
    <row r="5047" spans="1:24" x14ac:dyDescent="0.25">
      <c r="A5047" s="1" t="s">
        <v>3273</v>
      </c>
      <c r="B5047" s="1" t="s">
        <v>3274</v>
      </c>
      <c r="C5047" s="1" t="s">
        <v>2242</v>
      </c>
      <c r="D5047" s="1" t="s">
        <v>2808</v>
      </c>
      <c r="G5047" s="1" t="s">
        <v>774</v>
      </c>
      <c r="H5047" s="1" t="s">
        <v>77</v>
      </c>
      <c r="I5047" s="1" t="s">
        <v>43</v>
      </c>
      <c r="J5047" s="1" t="s">
        <v>6954</v>
      </c>
      <c r="K5047" s="1" t="s">
        <v>44</v>
      </c>
      <c r="L5047" s="1" t="s">
        <v>775</v>
      </c>
      <c r="M5047" s="1" t="s">
        <v>45</v>
      </c>
      <c r="N5047" s="1" t="s">
        <v>46</v>
      </c>
      <c r="O5047" s="1" t="s">
        <v>46</v>
      </c>
      <c r="P5047" s="1" t="s">
        <v>151</v>
      </c>
      <c r="Q5047" s="1">
        <v>2018</v>
      </c>
      <c r="R5047">
        <v>15</v>
      </c>
      <c r="S5047" s="1" t="s">
        <v>58</v>
      </c>
      <c r="T5047" s="2">
        <f>+R5047</f>
        <v>15</v>
      </c>
      <c r="U5047" s="1" t="s">
        <v>68</v>
      </c>
      <c r="V5047" s="1" t="s">
        <v>60</v>
      </c>
      <c r="W5047" s="1" t="s">
        <v>61</v>
      </c>
    </row>
    <row r="5048" spans="1:24" x14ac:dyDescent="0.25">
      <c r="A5048" s="1" t="s">
        <v>3270</v>
      </c>
      <c r="B5048" s="1" t="s">
        <v>3271</v>
      </c>
      <c r="C5048" s="1" t="s">
        <v>771</v>
      </c>
      <c r="D5048" s="1" t="s">
        <v>3102</v>
      </c>
      <c r="G5048" s="1" t="s">
        <v>774</v>
      </c>
      <c r="H5048" s="1" t="s">
        <v>77</v>
      </c>
      <c r="I5048" s="1" t="s">
        <v>171</v>
      </c>
      <c r="J5048" s="1" t="s">
        <v>6953</v>
      </c>
      <c r="K5048" s="1" t="s">
        <v>44</v>
      </c>
      <c r="L5048" s="1" t="s">
        <v>2953</v>
      </c>
      <c r="M5048" s="1" t="s">
        <v>45</v>
      </c>
      <c r="N5048" s="1" t="s">
        <v>46</v>
      </c>
      <c r="O5048" s="1" t="s">
        <v>46</v>
      </c>
      <c r="P5048" s="1" t="s">
        <v>305</v>
      </c>
      <c r="Q5048" s="1">
        <v>2018</v>
      </c>
      <c r="R5048">
        <v>0</v>
      </c>
      <c r="S5048" s="1" t="s">
        <v>58</v>
      </c>
      <c r="T5048" s="2">
        <f>+R5048</f>
        <v>0</v>
      </c>
      <c r="U5048" s="1" t="s">
        <v>82</v>
      </c>
      <c r="V5048" s="1" t="s">
        <v>83</v>
      </c>
      <c r="X5048" s="1" t="s">
        <v>264</v>
      </c>
    </row>
    <row r="5049" spans="1:24" x14ac:dyDescent="0.25">
      <c r="A5049" s="1" t="s">
        <v>3267</v>
      </c>
      <c r="B5049" s="1" t="s">
        <v>3268</v>
      </c>
      <c r="C5049" s="1" t="s">
        <v>771</v>
      </c>
      <c r="D5049" s="1" t="s">
        <v>3102</v>
      </c>
      <c r="G5049" s="1" t="s">
        <v>774</v>
      </c>
      <c r="H5049" s="1" t="s">
        <v>77</v>
      </c>
      <c r="I5049" s="1" t="s">
        <v>171</v>
      </c>
      <c r="J5049" s="1" t="s">
        <v>6953</v>
      </c>
      <c r="K5049" s="1" t="s">
        <v>44</v>
      </c>
      <c r="L5049" s="1" t="s">
        <v>2953</v>
      </c>
      <c r="M5049" s="1" t="s">
        <v>45</v>
      </c>
      <c r="N5049" s="1" t="s">
        <v>46</v>
      </c>
      <c r="O5049" s="1" t="s">
        <v>46</v>
      </c>
      <c r="P5049" s="1" t="s">
        <v>2182</v>
      </c>
      <c r="Q5049" s="1">
        <v>2018</v>
      </c>
      <c r="R5049">
        <v>0</v>
      </c>
      <c r="S5049" s="1" t="s">
        <v>58</v>
      </c>
      <c r="T5049" s="2">
        <f>+R5049</f>
        <v>0</v>
      </c>
      <c r="U5049" s="1" t="s">
        <v>82</v>
      </c>
      <c r="V5049" s="1" t="s">
        <v>83</v>
      </c>
      <c r="X5049" s="1" t="s">
        <v>260</v>
      </c>
    </row>
    <row r="5050" spans="1:24" x14ac:dyDescent="0.25">
      <c r="A5050" s="1" t="s">
        <v>3263</v>
      </c>
      <c r="B5050" s="1" t="s">
        <v>3264</v>
      </c>
      <c r="C5050" s="1" t="s">
        <v>771</v>
      </c>
      <c r="D5050" s="1" t="s">
        <v>3102</v>
      </c>
      <c r="G5050" s="1" t="s">
        <v>774</v>
      </c>
      <c r="H5050" s="1" t="s">
        <v>77</v>
      </c>
      <c r="I5050" s="1" t="s">
        <v>78</v>
      </c>
      <c r="J5050" s="1" t="s">
        <v>78</v>
      </c>
      <c r="K5050" s="1" t="s">
        <v>44</v>
      </c>
      <c r="L5050" s="1" t="s">
        <v>2953</v>
      </c>
      <c r="M5050" s="1" t="s">
        <v>45</v>
      </c>
      <c r="N5050" s="1" t="s">
        <v>46</v>
      </c>
      <c r="O5050" s="1" t="s">
        <v>46</v>
      </c>
      <c r="P5050" s="1" t="s">
        <v>3266</v>
      </c>
      <c r="Q5050" s="1">
        <v>2018</v>
      </c>
      <c r="R5050">
        <v>47</v>
      </c>
      <c r="S5050" s="1" t="s">
        <v>58</v>
      </c>
      <c r="T5050" s="2">
        <f>+R5050</f>
        <v>47</v>
      </c>
      <c r="U5050" s="1" t="s">
        <v>68</v>
      </c>
      <c r="V5050" s="1" t="s">
        <v>60</v>
      </c>
      <c r="W5050" s="1" t="s">
        <v>61</v>
      </c>
    </row>
    <row r="5051" spans="1:24" x14ac:dyDescent="0.25">
      <c r="A5051" s="1" t="s">
        <v>3259</v>
      </c>
      <c r="B5051" s="1" t="s">
        <v>3260</v>
      </c>
      <c r="C5051" s="1" t="s">
        <v>771</v>
      </c>
      <c r="D5051" s="1" t="s">
        <v>3102</v>
      </c>
      <c r="G5051" s="1" t="s">
        <v>774</v>
      </c>
      <c r="H5051" s="1" t="s">
        <v>77</v>
      </c>
      <c r="I5051" s="1" t="s">
        <v>171</v>
      </c>
      <c r="J5051" s="1" t="s">
        <v>6953</v>
      </c>
      <c r="K5051" s="1" t="s">
        <v>44</v>
      </c>
      <c r="L5051" s="1" t="s">
        <v>3262</v>
      </c>
      <c r="M5051" s="1" t="s">
        <v>45</v>
      </c>
      <c r="N5051" s="1" t="s">
        <v>46</v>
      </c>
      <c r="O5051" s="1" t="s">
        <v>46</v>
      </c>
      <c r="P5051" s="1" t="s">
        <v>333</v>
      </c>
      <c r="Q5051" s="1">
        <v>2018</v>
      </c>
      <c r="R5051">
        <v>0</v>
      </c>
      <c r="S5051" s="1" t="s">
        <v>58</v>
      </c>
      <c r="T5051" s="2">
        <f>+R5051</f>
        <v>0</v>
      </c>
      <c r="U5051" s="1" t="s">
        <v>136</v>
      </c>
      <c r="V5051" s="1" t="s">
        <v>83</v>
      </c>
      <c r="X5051" s="1" t="s">
        <v>264</v>
      </c>
    </row>
    <row r="5052" spans="1:24" x14ac:dyDescent="0.25">
      <c r="A5052" s="1" t="s">
        <v>3256</v>
      </c>
      <c r="B5052" s="1" t="s">
        <v>3257</v>
      </c>
      <c r="C5052" s="1" t="s">
        <v>771</v>
      </c>
      <c r="D5052" s="1" t="s">
        <v>3102</v>
      </c>
      <c r="G5052" s="1" t="s">
        <v>774</v>
      </c>
      <c r="H5052" s="1" t="s">
        <v>77</v>
      </c>
      <c r="I5052" s="1" t="s">
        <v>171</v>
      </c>
      <c r="J5052" s="1" t="s">
        <v>6953</v>
      </c>
      <c r="K5052" s="1" t="s">
        <v>44</v>
      </c>
      <c r="L5052" s="1" t="s">
        <v>2953</v>
      </c>
      <c r="M5052" s="1" t="s">
        <v>45</v>
      </c>
      <c r="N5052" s="1" t="s">
        <v>46</v>
      </c>
      <c r="O5052" s="1" t="s">
        <v>46</v>
      </c>
      <c r="P5052" s="1" t="s">
        <v>1927</v>
      </c>
      <c r="Q5052" s="1">
        <v>2018</v>
      </c>
      <c r="R5052">
        <v>20</v>
      </c>
      <c r="S5052" s="1" t="s">
        <v>58</v>
      </c>
      <c r="T5052" s="2">
        <f>+R5052</f>
        <v>20</v>
      </c>
      <c r="U5052" s="1" t="s">
        <v>68</v>
      </c>
      <c r="V5052" s="1" t="s">
        <v>60</v>
      </c>
      <c r="W5052" s="1" t="s">
        <v>61</v>
      </c>
    </row>
    <row r="5053" spans="1:24" x14ac:dyDescent="0.25">
      <c r="A5053" s="1" t="s">
        <v>3252</v>
      </c>
      <c r="B5053" s="1" t="s">
        <v>3253</v>
      </c>
      <c r="C5053" s="1" t="s">
        <v>771</v>
      </c>
      <c r="D5053" s="1" t="s">
        <v>3102</v>
      </c>
      <c r="G5053" s="1" t="s">
        <v>774</v>
      </c>
      <c r="H5053" s="1" t="s">
        <v>77</v>
      </c>
      <c r="I5053" s="1" t="s">
        <v>78</v>
      </c>
      <c r="J5053" s="1" t="s">
        <v>78</v>
      </c>
      <c r="K5053" s="1" t="s">
        <v>44</v>
      </c>
      <c r="L5053" s="1" t="s">
        <v>2953</v>
      </c>
      <c r="M5053" s="1" t="s">
        <v>45</v>
      </c>
      <c r="N5053" s="1" t="s">
        <v>46</v>
      </c>
      <c r="O5053" s="1" t="s">
        <v>46</v>
      </c>
      <c r="P5053" s="1" t="s">
        <v>3255</v>
      </c>
      <c r="Q5053" s="1">
        <v>2018</v>
      </c>
    </row>
    <row r="5054" spans="1:24" x14ac:dyDescent="0.25">
      <c r="A5054" s="1" t="s">
        <v>3249</v>
      </c>
      <c r="B5054" s="1" t="s">
        <v>3250</v>
      </c>
      <c r="C5054" s="1" t="s">
        <v>2242</v>
      </c>
      <c r="D5054" s="1" t="s">
        <v>3102</v>
      </c>
      <c r="G5054" s="1" t="s">
        <v>774</v>
      </c>
      <c r="H5054" s="1" t="s">
        <v>77</v>
      </c>
      <c r="I5054" s="1" t="s">
        <v>171</v>
      </c>
      <c r="J5054" s="1" t="s">
        <v>6953</v>
      </c>
      <c r="K5054" s="1" t="s">
        <v>44</v>
      </c>
      <c r="L5054" s="1" t="s">
        <v>2953</v>
      </c>
      <c r="M5054" s="1" t="s">
        <v>45</v>
      </c>
      <c r="N5054" s="1" t="s">
        <v>46</v>
      </c>
      <c r="O5054" s="1" t="s">
        <v>46</v>
      </c>
      <c r="P5054" s="1" t="s">
        <v>38</v>
      </c>
      <c r="Q5054" s="1">
        <v>2018</v>
      </c>
      <c r="R5054">
        <v>4</v>
      </c>
      <c r="S5054" s="1" t="s">
        <v>58</v>
      </c>
      <c r="T5054" s="2">
        <f>+R5054</f>
        <v>4</v>
      </c>
      <c r="U5054" s="1" t="s">
        <v>136</v>
      </c>
      <c r="V5054" s="1" t="s">
        <v>83</v>
      </c>
      <c r="X5054" s="1" t="s">
        <v>264</v>
      </c>
    </row>
    <row r="5055" spans="1:24" x14ac:dyDescent="0.25">
      <c r="A5055" s="1" t="s">
        <v>3244</v>
      </c>
      <c r="B5055" s="1" t="s">
        <v>3245</v>
      </c>
      <c r="C5055" s="1" t="s">
        <v>771</v>
      </c>
      <c r="D5055" s="1" t="s">
        <v>3102</v>
      </c>
      <c r="G5055" s="1" t="s">
        <v>774</v>
      </c>
      <c r="H5055" s="1" t="s">
        <v>77</v>
      </c>
      <c r="I5055" s="1" t="s">
        <v>171</v>
      </c>
      <c r="J5055" s="1" t="s">
        <v>6953</v>
      </c>
      <c r="K5055" s="1" t="s">
        <v>44</v>
      </c>
      <c r="L5055" s="1" t="s">
        <v>2953</v>
      </c>
      <c r="M5055" s="1" t="s">
        <v>45</v>
      </c>
      <c r="N5055" s="1" t="s">
        <v>46</v>
      </c>
      <c r="O5055" s="1" t="s">
        <v>46</v>
      </c>
      <c r="P5055" s="1" t="s">
        <v>3247</v>
      </c>
      <c r="Q5055" s="1">
        <v>2018</v>
      </c>
      <c r="R5055">
        <v>75</v>
      </c>
      <c r="S5055" s="1" t="s">
        <v>58</v>
      </c>
      <c r="T5055" s="2">
        <f>+R5055</f>
        <v>75</v>
      </c>
      <c r="U5055" s="1" t="s">
        <v>68</v>
      </c>
      <c r="V5055" s="1" t="s">
        <v>60</v>
      </c>
      <c r="W5055" s="1" t="s">
        <v>61</v>
      </c>
    </row>
    <row r="5056" spans="1:24" x14ac:dyDescent="0.25">
      <c r="A5056" s="1" t="s">
        <v>3240</v>
      </c>
      <c r="B5056" s="1" t="s">
        <v>3241</v>
      </c>
      <c r="C5056" s="1" t="s">
        <v>771</v>
      </c>
      <c r="D5056" s="1" t="s">
        <v>3102</v>
      </c>
      <c r="G5056" s="1" t="s">
        <v>774</v>
      </c>
      <c r="H5056" s="1" t="s">
        <v>77</v>
      </c>
      <c r="I5056" s="1" t="s">
        <v>171</v>
      </c>
      <c r="J5056" s="1" t="s">
        <v>6953</v>
      </c>
      <c r="K5056" s="1" t="s">
        <v>44</v>
      </c>
      <c r="L5056" s="1" t="s">
        <v>2953</v>
      </c>
      <c r="M5056" s="1" t="s">
        <v>45</v>
      </c>
      <c r="N5056" s="1" t="s">
        <v>46</v>
      </c>
      <c r="O5056" s="1" t="s">
        <v>46</v>
      </c>
      <c r="P5056" s="1" t="s">
        <v>3243</v>
      </c>
      <c r="Q5056" s="1">
        <v>2018</v>
      </c>
      <c r="R5056">
        <v>0</v>
      </c>
      <c r="S5056" s="1" t="s">
        <v>58</v>
      </c>
      <c r="T5056" s="2">
        <f>+R5056</f>
        <v>0</v>
      </c>
      <c r="U5056" s="1" t="s">
        <v>719</v>
      </c>
      <c r="V5056" s="1" t="s">
        <v>4277</v>
      </c>
    </row>
    <row r="5057" spans="1:24" x14ac:dyDescent="0.25">
      <c r="A5057" s="1" t="s">
        <v>3236</v>
      </c>
      <c r="B5057" s="1" t="s">
        <v>3237</v>
      </c>
      <c r="C5057" s="1" t="s">
        <v>771</v>
      </c>
      <c r="D5057" s="1" t="s">
        <v>3102</v>
      </c>
      <c r="G5057" s="1" t="s">
        <v>774</v>
      </c>
      <c r="H5057" s="1" t="s">
        <v>77</v>
      </c>
      <c r="I5057" s="1" t="s">
        <v>171</v>
      </c>
      <c r="J5057" s="1" t="s">
        <v>6953</v>
      </c>
      <c r="K5057" s="1" t="s">
        <v>44</v>
      </c>
      <c r="L5057" s="1" t="s">
        <v>2953</v>
      </c>
      <c r="M5057" s="1" t="s">
        <v>45</v>
      </c>
      <c r="N5057" s="1" t="s">
        <v>46</v>
      </c>
      <c r="O5057" s="1" t="s">
        <v>46</v>
      </c>
      <c r="P5057" s="1" t="s">
        <v>3239</v>
      </c>
      <c r="Q5057" s="1">
        <v>2018</v>
      </c>
      <c r="R5057">
        <v>2</v>
      </c>
      <c r="S5057" s="1" t="s">
        <v>58</v>
      </c>
      <c r="T5057" s="2">
        <f>+R5057</f>
        <v>2</v>
      </c>
      <c r="U5057" s="1" t="s">
        <v>82</v>
      </c>
      <c r="V5057" s="1" t="s">
        <v>83</v>
      </c>
      <c r="X5057" s="1" t="s">
        <v>289</v>
      </c>
    </row>
    <row r="5058" spans="1:24" x14ac:dyDescent="0.25">
      <c r="A5058" s="1" t="s">
        <v>3233</v>
      </c>
      <c r="B5058" s="1" t="s">
        <v>3234</v>
      </c>
      <c r="C5058" s="1" t="s">
        <v>771</v>
      </c>
      <c r="D5058" s="1" t="s">
        <v>3102</v>
      </c>
      <c r="G5058" s="1" t="s">
        <v>774</v>
      </c>
      <c r="H5058" s="1" t="s">
        <v>77</v>
      </c>
      <c r="I5058" s="1" t="s">
        <v>171</v>
      </c>
      <c r="J5058" s="1" t="s">
        <v>6953</v>
      </c>
      <c r="K5058" s="1" t="s">
        <v>44</v>
      </c>
      <c r="L5058" s="1" t="s">
        <v>2953</v>
      </c>
      <c r="M5058" s="1" t="s">
        <v>45</v>
      </c>
      <c r="N5058" s="1" t="s">
        <v>46</v>
      </c>
      <c r="O5058" s="1" t="s">
        <v>46</v>
      </c>
      <c r="P5058" s="1" t="s">
        <v>174</v>
      </c>
      <c r="Q5058" s="1">
        <v>2018</v>
      </c>
      <c r="R5058">
        <v>1</v>
      </c>
      <c r="S5058" s="1" t="s">
        <v>58</v>
      </c>
      <c r="T5058" s="2">
        <f>+R5058</f>
        <v>1</v>
      </c>
      <c r="U5058" s="1" t="s">
        <v>82</v>
      </c>
      <c r="V5058" s="1" t="s">
        <v>83</v>
      </c>
      <c r="X5058" s="1" t="s">
        <v>260</v>
      </c>
    </row>
    <row r="5059" spans="1:24" x14ac:dyDescent="0.25">
      <c r="A5059" s="1" t="s">
        <v>3229</v>
      </c>
      <c r="B5059" s="1" t="s">
        <v>3230</v>
      </c>
      <c r="C5059" s="1" t="s">
        <v>771</v>
      </c>
      <c r="D5059" s="1" t="s">
        <v>1639</v>
      </c>
      <c r="G5059" s="1" t="s">
        <v>774</v>
      </c>
      <c r="H5059" s="1" t="s">
        <v>77</v>
      </c>
      <c r="I5059" s="1" t="s">
        <v>263</v>
      </c>
      <c r="J5059" s="1" t="s">
        <v>6950</v>
      </c>
      <c r="K5059" s="1" t="s">
        <v>44</v>
      </c>
      <c r="L5059" s="1" t="s">
        <v>105</v>
      </c>
      <c r="M5059" s="1" t="s">
        <v>45</v>
      </c>
      <c r="N5059" s="1" t="s">
        <v>46</v>
      </c>
      <c r="O5059" s="1" t="s">
        <v>46</v>
      </c>
      <c r="P5059" s="1" t="s">
        <v>3232</v>
      </c>
      <c r="Q5059" s="1">
        <v>2018</v>
      </c>
      <c r="R5059">
        <v>10</v>
      </c>
      <c r="S5059" s="1" t="s">
        <v>58</v>
      </c>
      <c r="T5059" s="2">
        <f>+R5059</f>
        <v>10</v>
      </c>
      <c r="U5059" s="1" t="s">
        <v>136</v>
      </c>
      <c r="V5059" s="1" t="s">
        <v>83</v>
      </c>
      <c r="X5059" s="1" t="s">
        <v>264</v>
      </c>
    </row>
    <row r="5060" spans="1:24" x14ac:dyDescent="0.25">
      <c r="A5060" s="1" t="s">
        <v>3225</v>
      </c>
      <c r="B5060" s="1" t="s">
        <v>3226</v>
      </c>
      <c r="C5060" s="1" t="s">
        <v>771</v>
      </c>
      <c r="D5060" s="1" t="s">
        <v>1639</v>
      </c>
      <c r="G5060" s="1" t="s">
        <v>774</v>
      </c>
      <c r="H5060" s="1" t="s">
        <v>77</v>
      </c>
      <c r="I5060" s="1" t="s">
        <v>263</v>
      </c>
      <c r="J5060" s="1" t="s">
        <v>6950</v>
      </c>
      <c r="K5060" s="1" t="s">
        <v>44</v>
      </c>
      <c r="L5060" s="1" t="s">
        <v>105</v>
      </c>
      <c r="M5060" s="1" t="s">
        <v>45</v>
      </c>
      <c r="N5060" s="1" t="s">
        <v>46</v>
      </c>
      <c r="O5060" s="1" t="s">
        <v>46</v>
      </c>
      <c r="P5060" s="1" t="s">
        <v>3228</v>
      </c>
      <c r="Q5060" s="1">
        <v>2018</v>
      </c>
      <c r="R5060">
        <v>44</v>
      </c>
      <c r="S5060" s="1" t="s">
        <v>58</v>
      </c>
      <c r="T5060" s="2">
        <f>+R5060</f>
        <v>44</v>
      </c>
      <c r="U5060" s="1" t="s">
        <v>68</v>
      </c>
      <c r="V5060" s="1" t="s">
        <v>60</v>
      </c>
      <c r="W5060" s="1" t="s">
        <v>61</v>
      </c>
    </row>
    <row r="5061" spans="1:24" x14ac:dyDescent="0.25">
      <c r="A5061" s="1" t="s">
        <v>3222</v>
      </c>
      <c r="B5061" s="1" t="s">
        <v>3223</v>
      </c>
      <c r="C5061" s="1" t="s">
        <v>771</v>
      </c>
      <c r="D5061" s="1" t="s">
        <v>1639</v>
      </c>
      <c r="G5061" s="1" t="s">
        <v>774</v>
      </c>
      <c r="H5061" s="1" t="s">
        <v>77</v>
      </c>
      <c r="I5061" s="1" t="s">
        <v>263</v>
      </c>
      <c r="J5061" s="1" t="s">
        <v>6950</v>
      </c>
      <c r="K5061" s="1" t="s">
        <v>44</v>
      </c>
      <c r="L5061" s="1" t="s">
        <v>105</v>
      </c>
      <c r="M5061" s="1" t="s">
        <v>45</v>
      </c>
      <c r="N5061" s="1" t="s">
        <v>46</v>
      </c>
      <c r="O5061" s="1" t="s">
        <v>46</v>
      </c>
      <c r="P5061" s="1" t="s">
        <v>305</v>
      </c>
      <c r="Q5061" s="1">
        <v>2018</v>
      </c>
      <c r="R5061">
        <v>3</v>
      </c>
      <c r="S5061" s="1" t="s">
        <v>58</v>
      </c>
      <c r="T5061" s="2">
        <f>+R5061</f>
        <v>3</v>
      </c>
      <c r="U5061" s="1" t="s">
        <v>82</v>
      </c>
      <c r="V5061" s="1" t="s">
        <v>83</v>
      </c>
      <c r="X5061" s="1" t="s">
        <v>289</v>
      </c>
    </row>
    <row r="5062" spans="1:24" x14ac:dyDescent="0.25">
      <c r="A5062" s="1" t="s">
        <v>3219</v>
      </c>
      <c r="B5062" s="1" t="s">
        <v>3220</v>
      </c>
      <c r="C5062" s="1" t="s">
        <v>771</v>
      </c>
      <c r="D5062" s="1" t="s">
        <v>1639</v>
      </c>
      <c r="G5062" s="1" t="s">
        <v>774</v>
      </c>
      <c r="H5062" s="1" t="s">
        <v>77</v>
      </c>
      <c r="I5062" s="1" t="s">
        <v>263</v>
      </c>
      <c r="J5062" s="1" t="s">
        <v>6950</v>
      </c>
      <c r="K5062" s="1" t="s">
        <v>50</v>
      </c>
      <c r="M5062" s="1" t="s">
        <v>106</v>
      </c>
      <c r="N5062" s="1" t="s">
        <v>98</v>
      </c>
      <c r="O5062" s="1" t="s">
        <v>46</v>
      </c>
      <c r="P5062" s="1" t="s">
        <v>174</v>
      </c>
      <c r="Q5062" s="1">
        <v>2018</v>
      </c>
      <c r="R5062">
        <v>2</v>
      </c>
      <c r="S5062" s="1" t="s">
        <v>58</v>
      </c>
      <c r="T5062" s="2">
        <f>+R5062</f>
        <v>2</v>
      </c>
      <c r="U5062" s="1" t="s">
        <v>136</v>
      </c>
      <c r="V5062" s="1" t="s">
        <v>83</v>
      </c>
      <c r="X5062" s="1" t="s">
        <v>260</v>
      </c>
    </row>
    <row r="5063" spans="1:24" x14ac:dyDescent="0.25">
      <c r="A5063" s="1" t="s">
        <v>3215</v>
      </c>
      <c r="B5063" s="1" t="s">
        <v>3216</v>
      </c>
      <c r="C5063" s="1" t="s">
        <v>771</v>
      </c>
      <c r="D5063" s="1" t="s">
        <v>1639</v>
      </c>
      <c r="G5063" s="1" t="s">
        <v>774</v>
      </c>
      <c r="H5063" s="1" t="s">
        <v>77</v>
      </c>
      <c r="I5063" s="1" t="s">
        <v>263</v>
      </c>
      <c r="J5063" s="1" t="s">
        <v>6950</v>
      </c>
      <c r="K5063" s="1" t="s">
        <v>44</v>
      </c>
      <c r="L5063" s="1" t="s">
        <v>105</v>
      </c>
      <c r="M5063" s="1" t="s">
        <v>45</v>
      </c>
      <c r="N5063" s="1" t="s">
        <v>46</v>
      </c>
      <c r="O5063" s="1" t="s">
        <v>46</v>
      </c>
      <c r="P5063" s="1" t="s">
        <v>3218</v>
      </c>
      <c r="Q5063" s="1">
        <v>2018</v>
      </c>
      <c r="R5063">
        <v>5</v>
      </c>
      <c r="S5063" s="1" t="s">
        <v>58</v>
      </c>
      <c r="T5063" s="2">
        <f>+R5063</f>
        <v>5</v>
      </c>
      <c r="U5063" s="1" t="s">
        <v>136</v>
      </c>
      <c r="V5063" s="1" t="s">
        <v>83</v>
      </c>
      <c r="X5063" s="1" t="s">
        <v>264</v>
      </c>
    </row>
    <row r="5064" spans="1:24" x14ac:dyDescent="0.25">
      <c r="A5064" s="1" t="s">
        <v>3211</v>
      </c>
      <c r="B5064" s="1" t="s">
        <v>3212</v>
      </c>
      <c r="C5064" s="1" t="s">
        <v>771</v>
      </c>
      <c r="D5064" s="1" t="s">
        <v>1639</v>
      </c>
      <c r="G5064" s="1" t="s">
        <v>774</v>
      </c>
      <c r="H5064" s="1" t="s">
        <v>77</v>
      </c>
      <c r="I5064" s="1" t="s">
        <v>263</v>
      </c>
      <c r="J5064" s="1" t="s">
        <v>6950</v>
      </c>
      <c r="K5064" s="1" t="s">
        <v>44</v>
      </c>
      <c r="L5064" s="1" t="s">
        <v>2953</v>
      </c>
      <c r="M5064" s="1" t="s">
        <v>45</v>
      </c>
      <c r="N5064" s="1" t="s">
        <v>46</v>
      </c>
      <c r="O5064" s="1" t="s">
        <v>46</v>
      </c>
      <c r="P5064" s="1" t="s">
        <v>3214</v>
      </c>
      <c r="Q5064" s="1">
        <v>2018</v>
      </c>
      <c r="R5064">
        <v>0</v>
      </c>
      <c r="S5064" s="1" t="s">
        <v>58</v>
      </c>
      <c r="T5064" s="2">
        <f>+R5064</f>
        <v>0</v>
      </c>
      <c r="U5064" s="1" t="s">
        <v>68</v>
      </c>
      <c r="V5064" s="1" t="s">
        <v>60</v>
      </c>
      <c r="W5064" s="1" t="s">
        <v>61</v>
      </c>
    </row>
    <row r="5065" spans="1:24" x14ac:dyDescent="0.25">
      <c r="A5065" s="1" t="s">
        <v>3207</v>
      </c>
      <c r="B5065" s="1" t="s">
        <v>3208</v>
      </c>
      <c r="C5065" s="1" t="s">
        <v>771</v>
      </c>
      <c r="D5065" s="1" t="s">
        <v>1639</v>
      </c>
      <c r="G5065" s="1" t="s">
        <v>774</v>
      </c>
      <c r="H5065" s="1" t="s">
        <v>77</v>
      </c>
      <c r="I5065" s="1" t="s">
        <v>263</v>
      </c>
      <c r="J5065" s="1" t="s">
        <v>6950</v>
      </c>
      <c r="K5065" s="1" t="s">
        <v>44</v>
      </c>
      <c r="L5065" s="1" t="s">
        <v>105</v>
      </c>
      <c r="M5065" s="1" t="s">
        <v>45</v>
      </c>
      <c r="N5065" s="1" t="s">
        <v>46</v>
      </c>
      <c r="O5065" s="1" t="s">
        <v>46</v>
      </c>
      <c r="P5065" s="1" t="s">
        <v>3210</v>
      </c>
      <c r="Q5065" s="1">
        <v>2018</v>
      </c>
      <c r="R5065">
        <v>2</v>
      </c>
      <c r="S5065" s="1" t="s">
        <v>58</v>
      </c>
      <c r="T5065" s="2">
        <f>+R5065</f>
        <v>2</v>
      </c>
      <c r="U5065" s="1" t="s">
        <v>82</v>
      </c>
      <c r="V5065" s="1" t="s">
        <v>83</v>
      </c>
      <c r="X5065" s="1" t="s">
        <v>264</v>
      </c>
    </row>
    <row r="5066" spans="1:24" x14ac:dyDescent="0.25">
      <c r="A5066" s="1" t="s">
        <v>3204</v>
      </c>
      <c r="B5066" s="1" t="s">
        <v>3205</v>
      </c>
      <c r="C5066" s="1" t="s">
        <v>771</v>
      </c>
      <c r="D5066" s="1" t="s">
        <v>1639</v>
      </c>
      <c r="G5066" s="1" t="s">
        <v>774</v>
      </c>
      <c r="H5066" s="1" t="s">
        <v>77</v>
      </c>
      <c r="I5066" s="1" t="s">
        <v>263</v>
      </c>
      <c r="J5066" s="1" t="s">
        <v>6950</v>
      </c>
      <c r="K5066" s="1" t="s">
        <v>44</v>
      </c>
      <c r="L5066" s="1" t="s">
        <v>105</v>
      </c>
      <c r="M5066" s="1" t="s">
        <v>45</v>
      </c>
      <c r="N5066" s="1" t="s">
        <v>46</v>
      </c>
      <c r="O5066" s="1" t="s">
        <v>46</v>
      </c>
      <c r="P5066" s="1" t="s">
        <v>1284</v>
      </c>
      <c r="Q5066" s="1">
        <v>2018</v>
      </c>
      <c r="R5066">
        <v>0</v>
      </c>
      <c r="S5066" s="1" t="s">
        <v>58</v>
      </c>
      <c r="T5066" s="2">
        <f>+R5066</f>
        <v>0</v>
      </c>
      <c r="U5066" s="1" t="s">
        <v>68</v>
      </c>
      <c r="V5066" s="1" t="s">
        <v>60</v>
      </c>
      <c r="W5066" s="1" t="s">
        <v>61</v>
      </c>
    </row>
    <row r="5067" spans="1:24" x14ac:dyDescent="0.25">
      <c r="A5067" s="1" t="s">
        <v>3201</v>
      </c>
      <c r="B5067" s="1" t="s">
        <v>3202</v>
      </c>
      <c r="C5067" s="1" t="s">
        <v>771</v>
      </c>
      <c r="D5067" s="1" t="s">
        <v>1639</v>
      </c>
      <c r="G5067" s="1" t="s">
        <v>774</v>
      </c>
      <c r="H5067" s="1" t="s">
        <v>77</v>
      </c>
      <c r="I5067" s="1" t="s">
        <v>78</v>
      </c>
      <c r="J5067" s="1" t="s">
        <v>78</v>
      </c>
      <c r="K5067" s="1" t="s">
        <v>44</v>
      </c>
      <c r="L5067" s="1" t="s">
        <v>105</v>
      </c>
      <c r="M5067" s="1" t="s">
        <v>45</v>
      </c>
      <c r="N5067" s="1" t="s">
        <v>46</v>
      </c>
      <c r="O5067" s="1" t="s">
        <v>46</v>
      </c>
      <c r="P5067" s="1" t="s">
        <v>1566</v>
      </c>
      <c r="Q5067" s="1">
        <v>2018</v>
      </c>
      <c r="R5067">
        <v>1</v>
      </c>
      <c r="S5067" s="1" t="s">
        <v>58</v>
      </c>
      <c r="T5067" s="2">
        <f>+R5067</f>
        <v>1</v>
      </c>
      <c r="U5067" s="1" t="s">
        <v>136</v>
      </c>
      <c r="V5067" s="1" t="s">
        <v>83</v>
      </c>
      <c r="X5067" s="1" t="s">
        <v>482</v>
      </c>
    </row>
    <row r="5068" spans="1:24" x14ac:dyDescent="0.25">
      <c r="A5068" s="1" t="s">
        <v>3197</v>
      </c>
      <c r="B5068" s="1" t="s">
        <v>3198</v>
      </c>
      <c r="C5068" s="1" t="s">
        <v>771</v>
      </c>
      <c r="D5068" s="1" t="s">
        <v>1639</v>
      </c>
      <c r="G5068" s="1" t="s">
        <v>774</v>
      </c>
      <c r="H5068" s="1" t="s">
        <v>77</v>
      </c>
      <c r="I5068" s="1" t="s">
        <v>78</v>
      </c>
      <c r="J5068" s="1" t="s">
        <v>78</v>
      </c>
      <c r="K5068" s="1" t="s">
        <v>44</v>
      </c>
      <c r="L5068" s="1" t="s">
        <v>2953</v>
      </c>
      <c r="M5068" s="1" t="s">
        <v>45</v>
      </c>
      <c r="N5068" s="1" t="s">
        <v>46</v>
      </c>
      <c r="O5068" s="1" t="s">
        <v>46</v>
      </c>
      <c r="P5068" s="1" t="s">
        <v>3200</v>
      </c>
      <c r="Q5068" s="1">
        <v>2018</v>
      </c>
      <c r="R5068">
        <v>1</v>
      </c>
      <c r="S5068" s="1" t="s">
        <v>58</v>
      </c>
      <c r="T5068" s="2">
        <f>+R5068</f>
        <v>1</v>
      </c>
      <c r="U5068" s="1" t="s">
        <v>136</v>
      </c>
      <c r="V5068" s="1" t="s">
        <v>83</v>
      </c>
      <c r="X5068" s="1" t="s">
        <v>289</v>
      </c>
    </row>
    <row r="5069" spans="1:24" x14ac:dyDescent="0.25">
      <c r="A5069" s="1" t="s">
        <v>3194</v>
      </c>
      <c r="B5069" s="1" t="s">
        <v>3195</v>
      </c>
      <c r="C5069" s="1" t="s">
        <v>771</v>
      </c>
      <c r="D5069" s="1" t="s">
        <v>1639</v>
      </c>
      <c r="G5069" s="1" t="s">
        <v>774</v>
      </c>
      <c r="H5069" s="1" t="s">
        <v>77</v>
      </c>
      <c r="I5069" s="1" t="s">
        <v>263</v>
      </c>
      <c r="J5069" s="1" t="s">
        <v>6950</v>
      </c>
      <c r="K5069" s="1" t="s">
        <v>44</v>
      </c>
      <c r="L5069" s="1" t="s">
        <v>2953</v>
      </c>
      <c r="M5069" s="1" t="s">
        <v>45</v>
      </c>
      <c r="N5069" s="1" t="s">
        <v>46</v>
      </c>
      <c r="O5069" s="1" t="s">
        <v>46</v>
      </c>
      <c r="P5069" s="1" t="s">
        <v>3193</v>
      </c>
      <c r="Q5069" s="1">
        <v>2018</v>
      </c>
      <c r="R5069">
        <v>1</v>
      </c>
      <c r="S5069" s="1" t="s">
        <v>58</v>
      </c>
      <c r="T5069" s="2">
        <f>+R5069</f>
        <v>1</v>
      </c>
      <c r="U5069" s="1" t="s">
        <v>136</v>
      </c>
      <c r="V5069" s="1" t="s">
        <v>83</v>
      </c>
      <c r="X5069" s="1" t="s">
        <v>260</v>
      </c>
    </row>
    <row r="5070" spans="1:24" x14ac:dyDescent="0.25">
      <c r="A5070" s="1" t="s">
        <v>3190</v>
      </c>
      <c r="B5070" s="1" t="s">
        <v>3191</v>
      </c>
      <c r="C5070" s="1" t="s">
        <v>771</v>
      </c>
      <c r="D5070" s="1" t="s">
        <v>1639</v>
      </c>
      <c r="G5070" s="1" t="s">
        <v>774</v>
      </c>
      <c r="H5070" s="1" t="s">
        <v>77</v>
      </c>
      <c r="I5070" s="1" t="s">
        <v>78</v>
      </c>
      <c r="J5070" s="1" t="s">
        <v>78</v>
      </c>
      <c r="K5070" s="1" t="s">
        <v>44</v>
      </c>
      <c r="L5070" s="1" t="s">
        <v>105</v>
      </c>
      <c r="M5070" s="1" t="s">
        <v>45</v>
      </c>
      <c r="N5070" s="1" t="s">
        <v>46</v>
      </c>
      <c r="O5070" s="1" t="s">
        <v>46</v>
      </c>
      <c r="P5070" s="1" t="s">
        <v>3193</v>
      </c>
      <c r="Q5070" s="1">
        <v>2018</v>
      </c>
      <c r="R5070">
        <v>30</v>
      </c>
      <c r="S5070" s="1" t="s">
        <v>58</v>
      </c>
      <c r="T5070" s="2">
        <f>+R5070</f>
        <v>30</v>
      </c>
      <c r="U5070" s="1" t="s">
        <v>68</v>
      </c>
      <c r="V5070" s="1" t="s">
        <v>60</v>
      </c>
      <c r="W5070" s="1" t="s">
        <v>61</v>
      </c>
    </row>
    <row r="5071" spans="1:24" x14ac:dyDescent="0.25">
      <c r="A5071" s="1" t="s">
        <v>3186</v>
      </c>
      <c r="B5071" s="1" t="s">
        <v>3187</v>
      </c>
      <c r="C5071" s="1" t="s">
        <v>771</v>
      </c>
      <c r="D5071" s="1" t="s">
        <v>1639</v>
      </c>
      <c r="G5071" s="1" t="s">
        <v>774</v>
      </c>
      <c r="H5071" s="1" t="s">
        <v>77</v>
      </c>
      <c r="I5071" s="1" t="s">
        <v>171</v>
      </c>
      <c r="J5071" s="1" t="s">
        <v>6953</v>
      </c>
      <c r="K5071" s="1" t="s">
        <v>44</v>
      </c>
      <c r="L5071" s="1" t="s">
        <v>2953</v>
      </c>
      <c r="M5071" s="1" t="s">
        <v>45</v>
      </c>
      <c r="N5071" s="1" t="s">
        <v>46</v>
      </c>
      <c r="O5071" s="1" t="s">
        <v>46</v>
      </c>
      <c r="P5071" s="1" t="s">
        <v>3189</v>
      </c>
      <c r="Q5071" s="1">
        <v>2018</v>
      </c>
      <c r="R5071">
        <v>2</v>
      </c>
      <c r="S5071" s="1" t="s">
        <v>58</v>
      </c>
      <c r="T5071" s="2">
        <f>+R5071</f>
        <v>2</v>
      </c>
      <c r="U5071" s="1" t="s">
        <v>136</v>
      </c>
      <c r="V5071" s="1" t="s">
        <v>83</v>
      </c>
      <c r="X5071" s="1" t="s">
        <v>289</v>
      </c>
    </row>
    <row r="5072" spans="1:24" x14ac:dyDescent="0.25">
      <c r="A5072" s="1" t="s">
        <v>3183</v>
      </c>
      <c r="B5072" s="1" t="s">
        <v>3184</v>
      </c>
      <c r="C5072" s="1" t="s">
        <v>771</v>
      </c>
      <c r="D5072" s="1" t="s">
        <v>2915</v>
      </c>
      <c r="G5072" s="1" t="s">
        <v>774</v>
      </c>
      <c r="H5072" s="1" t="s">
        <v>77</v>
      </c>
      <c r="I5072" s="1" t="s">
        <v>263</v>
      </c>
      <c r="J5072" s="1" t="s">
        <v>6950</v>
      </c>
      <c r="K5072" s="1" t="s">
        <v>44</v>
      </c>
      <c r="L5072" s="1" t="s">
        <v>105</v>
      </c>
      <c r="M5072" s="1" t="s">
        <v>45</v>
      </c>
      <c r="N5072" s="1" t="s">
        <v>46</v>
      </c>
      <c r="O5072" s="1" t="s">
        <v>46</v>
      </c>
      <c r="P5072" s="1" t="s">
        <v>138</v>
      </c>
      <c r="Q5072" s="1">
        <v>2018</v>
      </c>
      <c r="R5072">
        <v>0</v>
      </c>
      <c r="S5072" s="1" t="s">
        <v>58</v>
      </c>
      <c r="T5072" s="2">
        <f>+R5072</f>
        <v>0</v>
      </c>
      <c r="U5072" s="1" t="s">
        <v>82</v>
      </c>
      <c r="V5072" s="1" t="s">
        <v>83</v>
      </c>
      <c r="X5072" s="1" t="s">
        <v>264</v>
      </c>
    </row>
    <row r="5073" spans="1:24" x14ac:dyDescent="0.25">
      <c r="A5073" s="1" t="s">
        <v>3179</v>
      </c>
      <c r="B5073" s="1" t="s">
        <v>3180</v>
      </c>
      <c r="C5073" s="1" t="s">
        <v>771</v>
      </c>
      <c r="D5073" s="1" t="s">
        <v>2915</v>
      </c>
      <c r="G5073" s="1" t="s">
        <v>774</v>
      </c>
      <c r="H5073" s="1" t="s">
        <v>77</v>
      </c>
      <c r="I5073" s="1" t="s">
        <v>263</v>
      </c>
      <c r="J5073" s="1" t="s">
        <v>6950</v>
      </c>
      <c r="K5073" s="1" t="s">
        <v>44</v>
      </c>
      <c r="L5073" s="1" t="s">
        <v>105</v>
      </c>
      <c r="M5073" s="1" t="s">
        <v>106</v>
      </c>
      <c r="N5073" s="1" t="s">
        <v>75</v>
      </c>
      <c r="O5073" s="1" t="s">
        <v>46</v>
      </c>
      <c r="P5073" s="1" t="s">
        <v>3182</v>
      </c>
      <c r="Q5073" s="1">
        <v>2018</v>
      </c>
      <c r="R5073">
        <v>1</v>
      </c>
      <c r="S5073" s="1" t="s">
        <v>58</v>
      </c>
      <c r="T5073" s="2">
        <f>+R5073</f>
        <v>1</v>
      </c>
      <c r="U5073" s="1" t="s">
        <v>82</v>
      </c>
      <c r="V5073" s="1" t="s">
        <v>83</v>
      </c>
      <c r="X5073" s="1" t="s">
        <v>260</v>
      </c>
    </row>
    <row r="5074" spans="1:24" x14ac:dyDescent="0.25">
      <c r="A5074" s="1" t="s">
        <v>3176</v>
      </c>
      <c r="B5074" s="1" t="s">
        <v>3177</v>
      </c>
      <c r="C5074" s="1" t="s">
        <v>771</v>
      </c>
      <c r="D5074" s="1" t="s">
        <v>2915</v>
      </c>
      <c r="G5074" s="1" t="s">
        <v>774</v>
      </c>
      <c r="H5074" s="1" t="s">
        <v>77</v>
      </c>
      <c r="I5074" s="1" t="s">
        <v>43</v>
      </c>
      <c r="J5074" s="1" t="s">
        <v>6954</v>
      </c>
      <c r="K5074" s="1" t="s">
        <v>50</v>
      </c>
      <c r="M5074" s="1" t="s">
        <v>45</v>
      </c>
      <c r="N5074" s="1" t="s">
        <v>46</v>
      </c>
      <c r="O5074" s="1" t="s">
        <v>46</v>
      </c>
      <c r="P5074" s="1" t="s">
        <v>143</v>
      </c>
      <c r="Q5074" s="1">
        <v>2018</v>
      </c>
      <c r="R5074">
        <v>49</v>
      </c>
      <c r="S5074" s="1" t="s">
        <v>58</v>
      </c>
      <c r="T5074" s="2">
        <f>+R5074</f>
        <v>49</v>
      </c>
      <c r="U5074" s="1" t="s">
        <v>68</v>
      </c>
      <c r="V5074" s="1" t="s">
        <v>60</v>
      </c>
      <c r="W5074" s="1" t="s">
        <v>61</v>
      </c>
    </row>
    <row r="5075" spans="1:24" x14ac:dyDescent="0.25">
      <c r="A5075" s="1" t="s">
        <v>3173</v>
      </c>
      <c r="B5075" s="1" t="s">
        <v>3174</v>
      </c>
      <c r="C5075" s="1" t="s">
        <v>771</v>
      </c>
      <c r="D5075" s="1" t="s">
        <v>2915</v>
      </c>
      <c r="G5075" s="1" t="s">
        <v>774</v>
      </c>
      <c r="H5075" s="1" t="s">
        <v>77</v>
      </c>
      <c r="I5075" s="1" t="s">
        <v>43</v>
      </c>
      <c r="J5075" s="1" t="s">
        <v>6954</v>
      </c>
      <c r="K5075" s="1" t="s">
        <v>44</v>
      </c>
      <c r="L5075" s="1" t="s">
        <v>105</v>
      </c>
      <c r="M5075" s="1" t="s">
        <v>45</v>
      </c>
      <c r="N5075" s="1" t="s">
        <v>46</v>
      </c>
      <c r="O5075" s="1" t="s">
        <v>46</v>
      </c>
      <c r="P5075" s="1" t="s">
        <v>387</v>
      </c>
      <c r="Q5075" s="1">
        <v>2018</v>
      </c>
      <c r="R5075">
        <v>4</v>
      </c>
      <c r="S5075" s="1" t="s">
        <v>58</v>
      </c>
      <c r="T5075" s="2">
        <f>+R5075</f>
        <v>4</v>
      </c>
      <c r="U5075" s="1" t="s">
        <v>136</v>
      </c>
      <c r="V5075" s="1" t="s">
        <v>83</v>
      </c>
      <c r="X5075" s="1" t="s">
        <v>264</v>
      </c>
    </row>
    <row r="5076" spans="1:24" x14ac:dyDescent="0.25">
      <c r="A5076" s="1" t="s">
        <v>3169</v>
      </c>
      <c r="B5076" s="1" t="s">
        <v>3170</v>
      </c>
      <c r="C5076" s="1" t="s">
        <v>771</v>
      </c>
      <c r="D5076" s="1" t="s">
        <v>2915</v>
      </c>
      <c r="G5076" s="1" t="s">
        <v>774</v>
      </c>
      <c r="H5076" s="1" t="s">
        <v>77</v>
      </c>
      <c r="I5076" s="1" t="s">
        <v>43</v>
      </c>
      <c r="J5076" s="1" t="s">
        <v>6954</v>
      </c>
      <c r="K5076" s="1" t="s">
        <v>44</v>
      </c>
      <c r="L5076" s="1" t="s">
        <v>105</v>
      </c>
      <c r="M5076" s="1" t="s">
        <v>45</v>
      </c>
      <c r="N5076" s="1" t="s">
        <v>46</v>
      </c>
      <c r="O5076" s="1" t="s">
        <v>46</v>
      </c>
      <c r="P5076" s="1" t="s">
        <v>2059</v>
      </c>
      <c r="Q5076" s="1">
        <v>2018</v>
      </c>
      <c r="R5076">
        <v>1</v>
      </c>
      <c r="S5076" s="1" t="s">
        <v>58</v>
      </c>
      <c r="T5076" s="2">
        <f>+R5076</f>
        <v>1</v>
      </c>
      <c r="U5076" s="1" t="s">
        <v>82</v>
      </c>
      <c r="V5076" s="1" t="s">
        <v>83</v>
      </c>
      <c r="X5076" s="1" t="s">
        <v>260</v>
      </c>
    </row>
    <row r="5077" spans="1:24" x14ac:dyDescent="0.25">
      <c r="A5077" s="1" t="s">
        <v>3165</v>
      </c>
      <c r="B5077" s="1" t="s">
        <v>3166</v>
      </c>
      <c r="C5077" s="1" t="s">
        <v>771</v>
      </c>
      <c r="D5077" s="1" t="s">
        <v>2915</v>
      </c>
      <c r="G5077" s="1" t="s">
        <v>774</v>
      </c>
      <c r="H5077" s="1" t="s">
        <v>77</v>
      </c>
      <c r="I5077" s="1" t="s">
        <v>43</v>
      </c>
      <c r="J5077" s="1" t="s">
        <v>6954</v>
      </c>
      <c r="K5077" s="1" t="s">
        <v>44</v>
      </c>
      <c r="L5077" s="1" t="s">
        <v>105</v>
      </c>
      <c r="M5077" s="1" t="s">
        <v>106</v>
      </c>
      <c r="N5077" s="1" t="s">
        <v>156</v>
      </c>
      <c r="O5077" s="1" t="s">
        <v>46</v>
      </c>
      <c r="P5077" s="1" t="s">
        <v>174</v>
      </c>
      <c r="Q5077" s="1">
        <v>2018</v>
      </c>
      <c r="R5077">
        <v>0</v>
      </c>
      <c r="S5077" s="1" t="s">
        <v>58</v>
      </c>
      <c r="T5077" s="2">
        <f>+R5077</f>
        <v>0</v>
      </c>
      <c r="U5077" s="1" t="s">
        <v>68</v>
      </c>
      <c r="V5077" s="1" t="s">
        <v>60</v>
      </c>
      <c r="W5077" s="1" t="s">
        <v>61</v>
      </c>
    </row>
    <row r="5078" spans="1:24" x14ac:dyDescent="0.25">
      <c r="A5078" s="1" t="s">
        <v>3162</v>
      </c>
      <c r="B5078" s="1" t="s">
        <v>3163</v>
      </c>
      <c r="C5078" s="1" t="s">
        <v>771</v>
      </c>
      <c r="D5078" s="1" t="s">
        <v>2915</v>
      </c>
      <c r="G5078" s="1" t="s">
        <v>774</v>
      </c>
      <c r="H5078" s="1" t="s">
        <v>77</v>
      </c>
      <c r="I5078" s="1" t="s">
        <v>171</v>
      </c>
      <c r="J5078" s="1" t="s">
        <v>6953</v>
      </c>
      <c r="K5078" s="1" t="s">
        <v>44</v>
      </c>
      <c r="L5078" s="1" t="s">
        <v>105</v>
      </c>
      <c r="M5078" s="1" t="s">
        <v>45</v>
      </c>
      <c r="N5078" s="1" t="s">
        <v>46</v>
      </c>
      <c r="O5078" s="1" t="s">
        <v>46</v>
      </c>
      <c r="P5078" s="1" t="s">
        <v>794</v>
      </c>
      <c r="Q5078" s="1">
        <v>2018</v>
      </c>
      <c r="R5078">
        <v>0</v>
      </c>
      <c r="S5078" s="1" t="s">
        <v>58</v>
      </c>
      <c r="T5078" s="2">
        <f>+R5078</f>
        <v>0</v>
      </c>
      <c r="U5078" s="1" t="s">
        <v>719</v>
      </c>
      <c r="V5078" s="1" t="s">
        <v>4277</v>
      </c>
    </row>
    <row r="5079" spans="1:24" x14ac:dyDescent="0.25">
      <c r="A5079" s="1" t="s">
        <v>3157</v>
      </c>
      <c r="B5079" s="1" t="s">
        <v>3158</v>
      </c>
      <c r="C5079" s="1" t="s">
        <v>771</v>
      </c>
      <c r="D5079" s="1" t="s">
        <v>2915</v>
      </c>
      <c r="G5079" s="1" t="s">
        <v>774</v>
      </c>
      <c r="H5079" s="1" t="s">
        <v>77</v>
      </c>
      <c r="I5079" s="1" t="s">
        <v>171</v>
      </c>
      <c r="J5079" s="1" t="s">
        <v>6953</v>
      </c>
      <c r="K5079" s="1" t="s">
        <v>44</v>
      </c>
      <c r="L5079" s="1" t="s">
        <v>105</v>
      </c>
      <c r="M5079" s="1" t="s">
        <v>45</v>
      </c>
      <c r="N5079" s="1" t="s">
        <v>46</v>
      </c>
      <c r="O5079" s="1" t="s">
        <v>46</v>
      </c>
      <c r="P5079" s="1" t="s">
        <v>3160</v>
      </c>
      <c r="Q5079" s="1">
        <v>2018</v>
      </c>
      <c r="R5079">
        <v>7</v>
      </c>
      <c r="S5079" s="1" t="s">
        <v>58</v>
      </c>
      <c r="T5079" s="2">
        <f>+R5079</f>
        <v>7</v>
      </c>
      <c r="U5079" s="1" t="s">
        <v>136</v>
      </c>
      <c r="V5079" s="1" t="s">
        <v>83</v>
      </c>
      <c r="X5079" s="1" t="s">
        <v>264</v>
      </c>
    </row>
    <row r="5080" spans="1:24" x14ac:dyDescent="0.25">
      <c r="A5080" s="1" t="s">
        <v>3154</v>
      </c>
      <c r="B5080" s="1" t="s">
        <v>3155</v>
      </c>
      <c r="C5080" s="1" t="s">
        <v>771</v>
      </c>
      <c r="D5080" s="1" t="s">
        <v>2915</v>
      </c>
      <c r="G5080" s="1" t="s">
        <v>774</v>
      </c>
      <c r="H5080" s="1" t="s">
        <v>77</v>
      </c>
      <c r="I5080" s="1" t="s">
        <v>43</v>
      </c>
      <c r="J5080" s="1" t="s">
        <v>6954</v>
      </c>
      <c r="K5080" s="1" t="s">
        <v>44</v>
      </c>
      <c r="L5080" s="1" t="s">
        <v>105</v>
      </c>
      <c r="M5080" s="1" t="s">
        <v>45</v>
      </c>
      <c r="N5080" s="1" t="s">
        <v>46</v>
      </c>
      <c r="O5080" s="1" t="s">
        <v>46</v>
      </c>
      <c r="P5080" s="1" t="s">
        <v>2620</v>
      </c>
      <c r="Q5080" s="1">
        <v>2018</v>
      </c>
      <c r="R5080">
        <v>3</v>
      </c>
      <c r="S5080" s="1" t="s">
        <v>58</v>
      </c>
      <c r="T5080" s="2">
        <f>+R5080</f>
        <v>3</v>
      </c>
      <c r="U5080" s="1" t="s">
        <v>136</v>
      </c>
      <c r="V5080" s="1" t="s">
        <v>83</v>
      </c>
      <c r="X5080" s="1" t="s">
        <v>260</v>
      </c>
    </row>
    <row r="5081" spans="1:24" x14ac:dyDescent="0.25">
      <c r="A5081" s="1" t="s">
        <v>3150</v>
      </c>
      <c r="B5081" s="1" t="s">
        <v>3151</v>
      </c>
      <c r="C5081" s="1" t="s">
        <v>771</v>
      </c>
      <c r="D5081" s="1" t="s">
        <v>2915</v>
      </c>
      <c r="G5081" s="1" t="s">
        <v>774</v>
      </c>
      <c r="H5081" s="1" t="s">
        <v>77</v>
      </c>
      <c r="I5081" s="1" t="s">
        <v>43</v>
      </c>
      <c r="J5081" s="1" t="s">
        <v>6954</v>
      </c>
      <c r="K5081" s="1" t="s">
        <v>44</v>
      </c>
      <c r="L5081" s="1" t="s">
        <v>105</v>
      </c>
      <c r="M5081" s="1" t="s">
        <v>45</v>
      </c>
      <c r="N5081" s="1" t="s">
        <v>46</v>
      </c>
      <c r="O5081" s="1" t="s">
        <v>46</v>
      </c>
      <c r="P5081" s="1" t="s">
        <v>3153</v>
      </c>
      <c r="Q5081" s="1">
        <v>2018</v>
      </c>
      <c r="R5081">
        <v>500</v>
      </c>
      <c r="S5081" s="1" t="s">
        <v>58</v>
      </c>
      <c r="T5081" s="2">
        <f>+R5081</f>
        <v>500</v>
      </c>
      <c r="U5081" s="1" t="s">
        <v>68</v>
      </c>
      <c r="V5081" s="1" t="s">
        <v>60</v>
      </c>
      <c r="W5081" s="1" t="s">
        <v>61</v>
      </c>
    </row>
    <row r="5082" spans="1:24" x14ac:dyDescent="0.25">
      <c r="A5082" s="1" t="s">
        <v>3146</v>
      </c>
      <c r="B5082" s="1" t="s">
        <v>3147</v>
      </c>
      <c r="C5082" s="1" t="s">
        <v>771</v>
      </c>
      <c r="D5082" s="1" t="s">
        <v>2915</v>
      </c>
      <c r="G5082" s="1" t="s">
        <v>774</v>
      </c>
      <c r="H5082" s="1" t="s">
        <v>77</v>
      </c>
      <c r="I5082" s="1" t="s">
        <v>263</v>
      </c>
      <c r="J5082" s="1" t="s">
        <v>6950</v>
      </c>
      <c r="K5082" s="1" t="s">
        <v>50</v>
      </c>
      <c r="M5082" s="1" t="s">
        <v>106</v>
      </c>
      <c r="N5082" s="1" t="s">
        <v>98</v>
      </c>
      <c r="O5082" s="1" t="s">
        <v>46</v>
      </c>
      <c r="P5082" s="1" t="s">
        <v>3149</v>
      </c>
      <c r="Q5082" s="1">
        <v>2018</v>
      </c>
    </row>
    <row r="5083" spans="1:24" x14ac:dyDescent="0.25">
      <c r="A5083" s="1" t="s">
        <v>3142</v>
      </c>
      <c r="B5083" s="1" t="s">
        <v>3143</v>
      </c>
      <c r="C5083" s="1" t="s">
        <v>771</v>
      </c>
      <c r="D5083" s="1" t="s">
        <v>2915</v>
      </c>
      <c r="G5083" s="1" t="s">
        <v>774</v>
      </c>
      <c r="H5083" s="1" t="s">
        <v>77</v>
      </c>
      <c r="I5083" s="1" t="s">
        <v>43</v>
      </c>
      <c r="J5083" s="1" t="s">
        <v>6954</v>
      </c>
      <c r="K5083" s="1" t="s">
        <v>50</v>
      </c>
      <c r="M5083" s="1" t="s">
        <v>45</v>
      </c>
      <c r="N5083" s="1" t="s">
        <v>46</v>
      </c>
      <c r="O5083" s="1" t="s">
        <v>46</v>
      </c>
      <c r="P5083" s="1" t="s">
        <v>420</v>
      </c>
      <c r="Q5083" s="1">
        <v>2018</v>
      </c>
    </row>
    <row r="5084" spans="1:24" x14ac:dyDescent="0.25">
      <c r="A5084" s="1" t="s">
        <v>3138</v>
      </c>
      <c r="B5084" s="1" t="s">
        <v>3139</v>
      </c>
      <c r="C5084" s="1" t="s">
        <v>771</v>
      </c>
      <c r="D5084" s="1" t="s">
        <v>2915</v>
      </c>
      <c r="G5084" s="1" t="s">
        <v>774</v>
      </c>
      <c r="H5084" s="1" t="s">
        <v>77</v>
      </c>
      <c r="I5084" s="1" t="s">
        <v>43</v>
      </c>
      <c r="J5084" s="1" t="s">
        <v>6954</v>
      </c>
      <c r="K5084" s="1" t="s">
        <v>44</v>
      </c>
      <c r="L5084" s="1" t="s">
        <v>105</v>
      </c>
      <c r="M5084" s="1" t="s">
        <v>45</v>
      </c>
      <c r="N5084" s="1" t="s">
        <v>46</v>
      </c>
      <c r="O5084" s="1" t="s">
        <v>46</v>
      </c>
      <c r="P5084" s="1" t="s">
        <v>3141</v>
      </c>
      <c r="Q5084" s="1">
        <v>2018</v>
      </c>
      <c r="R5084">
        <v>1</v>
      </c>
      <c r="S5084" s="1" t="s">
        <v>58</v>
      </c>
      <c r="T5084" s="2">
        <f>+R5084</f>
        <v>1</v>
      </c>
      <c r="U5084" s="1" t="s">
        <v>82</v>
      </c>
      <c r="V5084" s="1" t="s">
        <v>83</v>
      </c>
      <c r="X5084" s="1" t="s">
        <v>264</v>
      </c>
    </row>
    <row r="5085" spans="1:24" x14ac:dyDescent="0.25">
      <c r="A5085" s="1" t="s">
        <v>3135</v>
      </c>
      <c r="B5085" s="1" t="s">
        <v>3136</v>
      </c>
      <c r="C5085" s="1" t="s">
        <v>771</v>
      </c>
      <c r="D5085" s="1" t="s">
        <v>2984</v>
      </c>
      <c r="G5085" s="1" t="s">
        <v>774</v>
      </c>
      <c r="H5085" s="1" t="s">
        <v>77</v>
      </c>
      <c r="I5085" s="1" t="s">
        <v>43</v>
      </c>
      <c r="J5085" s="1" t="s">
        <v>6954</v>
      </c>
      <c r="K5085" s="1" t="s">
        <v>44</v>
      </c>
      <c r="L5085" s="1" t="s">
        <v>105</v>
      </c>
      <c r="M5085" s="1" t="s">
        <v>45</v>
      </c>
      <c r="N5085" s="1" t="s">
        <v>46</v>
      </c>
      <c r="O5085" s="1" t="s">
        <v>46</v>
      </c>
      <c r="P5085" s="1" t="s">
        <v>752</v>
      </c>
      <c r="Q5085" s="1">
        <v>2018</v>
      </c>
      <c r="R5085">
        <v>1</v>
      </c>
      <c r="S5085" s="1" t="s">
        <v>58</v>
      </c>
      <c r="T5085" s="2">
        <f>+R5085</f>
        <v>1</v>
      </c>
      <c r="U5085" s="1" t="s">
        <v>82</v>
      </c>
      <c r="V5085" s="1" t="s">
        <v>83</v>
      </c>
      <c r="X5085" s="1" t="s">
        <v>260</v>
      </c>
    </row>
    <row r="5086" spans="1:24" x14ac:dyDescent="0.25">
      <c r="A5086" s="1" t="s">
        <v>3132</v>
      </c>
      <c r="B5086" s="1" t="s">
        <v>3133</v>
      </c>
      <c r="C5086" s="1" t="s">
        <v>771</v>
      </c>
      <c r="D5086" s="1" t="s">
        <v>3102</v>
      </c>
      <c r="G5086" s="1" t="s">
        <v>774</v>
      </c>
      <c r="H5086" s="1" t="s">
        <v>77</v>
      </c>
      <c r="I5086" s="1" t="s">
        <v>171</v>
      </c>
      <c r="J5086" s="1" t="s">
        <v>6953</v>
      </c>
      <c r="K5086" s="1" t="s">
        <v>44</v>
      </c>
      <c r="L5086" s="1" t="s">
        <v>2953</v>
      </c>
      <c r="M5086" s="1" t="s">
        <v>45</v>
      </c>
      <c r="N5086" s="1" t="s">
        <v>46</v>
      </c>
      <c r="O5086" s="1" t="s">
        <v>46</v>
      </c>
      <c r="P5086" s="1" t="s">
        <v>138</v>
      </c>
      <c r="Q5086" s="1">
        <v>2018</v>
      </c>
      <c r="R5086">
        <v>0</v>
      </c>
      <c r="S5086" s="1" t="s">
        <v>58</v>
      </c>
      <c r="T5086" s="2">
        <f>+R5086</f>
        <v>0</v>
      </c>
      <c r="U5086" s="1" t="s">
        <v>68</v>
      </c>
      <c r="V5086" s="1" t="s">
        <v>60</v>
      </c>
      <c r="W5086" s="1" t="s">
        <v>61</v>
      </c>
    </row>
    <row r="5087" spans="1:24" x14ac:dyDescent="0.25">
      <c r="A5087" s="1" t="s">
        <v>3128</v>
      </c>
      <c r="B5087" s="1" t="s">
        <v>3129</v>
      </c>
      <c r="C5087" s="1" t="s">
        <v>771</v>
      </c>
      <c r="D5087" s="1" t="s">
        <v>3102</v>
      </c>
      <c r="G5087" s="1" t="s">
        <v>774</v>
      </c>
      <c r="H5087" s="1" t="s">
        <v>77</v>
      </c>
      <c r="I5087" s="1" t="s">
        <v>171</v>
      </c>
      <c r="J5087" s="1" t="s">
        <v>6953</v>
      </c>
      <c r="K5087" s="1" t="s">
        <v>44</v>
      </c>
      <c r="L5087" s="1" t="s">
        <v>2262</v>
      </c>
      <c r="M5087" s="1" t="s">
        <v>45</v>
      </c>
      <c r="N5087" s="1" t="s">
        <v>46</v>
      </c>
      <c r="O5087" s="1" t="s">
        <v>46</v>
      </c>
      <c r="P5087" s="1" t="s">
        <v>3131</v>
      </c>
      <c r="Q5087" s="1">
        <v>2018</v>
      </c>
      <c r="R5087">
        <v>1</v>
      </c>
      <c r="S5087" s="1" t="s">
        <v>58</v>
      </c>
      <c r="T5087" s="2">
        <f>+R5087</f>
        <v>1</v>
      </c>
      <c r="U5087" s="1" t="s">
        <v>82</v>
      </c>
      <c r="V5087" s="1" t="s">
        <v>83</v>
      </c>
      <c r="X5087" s="1" t="s">
        <v>264</v>
      </c>
    </row>
    <row r="5088" spans="1:24" x14ac:dyDescent="0.25">
      <c r="A5088" s="1" t="s">
        <v>3124</v>
      </c>
      <c r="B5088" s="1" t="s">
        <v>3125</v>
      </c>
      <c r="C5088" s="1" t="s">
        <v>771</v>
      </c>
      <c r="D5088" s="1" t="s">
        <v>3102</v>
      </c>
      <c r="G5088" s="1" t="s">
        <v>774</v>
      </c>
      <c r="H5088" s="1" t="s">
        <v>77</v>
      </c>
      <c r="I5088" s="1" t="s">
        <v>171</v>
      </c>
      <c r="J5088" s="1" t="s">
        <v>6953</v>
      </c>
      <c r="K5088" s="1" t="s">
        <v>44</v>
      </c>
      <c r="L5088" s="1" t="s">
        <v>2953</v>
      </c>
      <c r="M5088" s="1" t="s">
        <v>45</v>
      </c>
      <c r="N5088" s="1" t="s">
        <v>46</v>
      </c>
      <c r="O5088" s="1" t="s">
        <v>46</v>
      </c>
      <c r="P5088" s="1" t="s">
        <v>3127</v>
      </c>
      <c r="Q5088" s="1">
        <v>2018</v>
      </c>
      <c r="R5088">
        <v>1</v>
      </c>
      <c r="S5088" s="1" t="s">
        <v>58</v>
      </c>
      <c r="T5088" s="2">
        <f>+R5088</f>
        <v>1</v>
      </c>
      <c r="U5088" s="1" t="s">
        <v>82</v>
      </c>
      <c r="V5088" s="1" t="s">
        <v>83</v>
      </c>
      <c r="X5088" s="1" t="s">
        <v>260</v>
      </c>
    </row>
    <row r="5089" spans="1:24" x14ac:dyDescent="0.25">
      <c r="A5089" s="1" t="s">
        <v>3121</v>
      </c>
      <c r="B5089" s="1" t="s">
        <v>3122</v>
      </c>
      <c r="C5089" s="1" t="s">
        <v>771</v>
      </c>
      <c r="D5089" s="1" t="s">
        <v>3102</v>
      </c>
      <c r="G5089" s="1" t="s">
        <v>774</v>
      </c>
      <c r="H5089" s="1" t="s">
        <v>77</v>
      </c>
      <c r="I5089" s="1" t="s">
        <v>171</v>
      </c>
      <c r="J5089" s="1" t="s">
        <v>6953</v>
      </c>
      <c r="K5089" s="1" t="s">
        <v>44</v>
      </c>
      <c r="L5089" s="1" t="s">
        <v>2262</v>
      </c>
      <c r="M5089" s="1" t="s">
        <v>45</v>
      </c>
      <c r="N5089" s="1" t="s">
        <v>46</v>
      </c>
      <c r="O5089" s="1" t="s">
        <v>46</v>
      </c>
      <c r="P5089" s="1" t="s">
        <v>143</v>
      </c>
      <c r="Q5089" s="1">
        <v>2018</v>
      </c>
      <c r="R5089">
        <v>30</v>
      </c>
      <c r="S5089" s="1" t="s">
        <v>58</v>
      </c>
      <c r="T5089" s="2">
        <f>+R5089</f>
        <v>30</v>
      </c>
      <c r="U5089" s="1" t="s">
        <v>68</v>
      </c>
      <c r="V5089" s="1" t="s">
        <v>60</v>
      </c>
      <c r="W5089" s="1" t="s">
        <v>61</v>
      </c>
    </row>
    <row r="5090" spans="1:24" x14ac:dyDescent="0.25">
      <c r="A5090" s="1" t="s">
        <v>3118</v>
      </c>
      <c r="B5090" s="1" t="s">
        <v>3119</v>
      </c>
      <c r="C5090" s="1" t="s">
        <v>771</v>
      </c>
      <c r="D5090" s="1" t="s">
        <v>3102</v>
      </c>
      <c r="G5090" s="1" t="s">
        <v>774</v>
      </c>
      <c r="H5090" s="1" t="s">
        <v>77</v>
      </c>
      <c r="I5090" s="1" t="s">
        <v>171</v>
      </c>
      <c r="J5090" s="1" t="s">
        <v>6953</v>
      </c>
      <c r="K5090" s="1" t="s">
        <v>44</v>
      </c>
      <c r="L5090" s="1" t="s">
        <v>2953</v>
      </c>
      <c r="M5090" s="1" t="s">
        <v>45</v>
      </c>
      <c r="N5090" s="1" t="s">
        <v>46</v>
      </c>
      <c r="O5090" s="1" t="s">
        <v>46</v>
      </c>
      <c r="P5090" s="1" t="s">
        <v>2237</v>
      </c>
      <c r="Q5090" s="1">
        <v>2018</v>
      </c>
      <c r="R5090">
        <v>1</v>
      </c>
      <c r="S5090" s="1" t="s">
        <v>58</v>
      </c>
      <c r="T5090" s="2">
        <f>+R5090</f>
        <v>1</v>
      </c>
      <c r="U5090" s="1" t="s">
        <v>82</v>
      </c>
      <c r="V5090" s="1" t="s">
        <v>83</v>
      </c>
      <c r="X5090" s="1" t="s">
        <v>264</v>
      </c>
    </row>
    <row r="5091" spans="1:24" x14ac:dyDescent="0.25">
      <c r="A5091" s="1" t="s">
        <v>3114</v>
      </c>
      <c r="B5091" s="1" t="s">
        <v>3115</v>
      </c>
      <c r="C5091" s="1" t="s">
        <v>2242</v>
      </c>
      <c r="D5091" s="1" t="s">
        <v>3102</v>
      </c>
      <c r="G5091" s="1" t="s">
        <v>774</v>
      </c>
      <c r="H5091" s="1" t="s">
        <v>77</v>
      </c>
      <c r="I5091" s="1" t="s">
        <v>263</v>
      </c>
      <c r="J5091" s="1" t="s">
        <v>6950</v>
      </c>
      <c r="K5091" s="1" t="s">
        <v>44</v>
      </c>
      <c r="L5091" s="1" t="s">
        <v>2953</v>
      </c>
      <c r="M5091" s="1" t="s">
        <v>45</v>
      </c>
      <c r="N5091" s="1" t="s">
        <v>46</v>
      </c>
      <c r="O5091" s="1" t="s">
        <v>46</v>
      </c>
      <c r="P5091" s="1" t="s">
        <v>3117</v>
      </c>
      <c r="Q5091" s="1">
        <v>2018</v>
      </c>
      <c r="R5091">
        <v>1</v>
      </c>
      <c r="S5091" s="1" t="s">
        <v>58</v>
      </c>
      <c r="T5091" s="2">
        <f>+R5091</f>
        <v>1</v>
      </c>
      <c r="U5091" s="1" t="s">
        <v>82</v>
      </c>
      <c r="V5091" s="1" t="s">
        <v>83</v>
      </c>
      <c r="X5091" s="1" t="s">
        <v>260</v>
      </c>
    </row>
    <row r="5092" spans="1:24" x14ac:dyDescent="0.25">
      <c r="A5092" s="1" t="s">
        <v>3112</v>
      </c>
      <c r="B5092" s="1" t="s">
        <v>2204</v>
      </c>
      <c r="C5092" s="1" t="s">
        <v>2242</v>
      </c>
      <c r="D5092" s="1" t="s">
        <v>3102</v>
      </c>
      <c r="G5092" s="1" t="s">
        <v>774</v>
      </c>
      <c r="H5092" s="1" t="s">
        <v>77</v>
      </c>
      <c r="I5092" s="1" t="s">
        <v>171</v>
      </c>
      <c r="J5092" s="1" t="s">
        <v>6953</v>
      </c>
      <c r="K5092" s="1" t="s">
        <v>44</v>
      </c>
      <c r="L5092" s="1" t="s">
        <v>2953</v>
      </c>
      <c r="M5092" s="1" t="s">
        <v>45</v>
      </c>
      <c r="N5092" s="1" t="s">
        <v>46</v>
      </c>
      <c r="O5092" s="1" t="s">
        <v>46</v>
      </c>
      <c r="P5092" s="1" t="s">
        <v>3107</v>
      </c>
      <c r="Q5092" s="1">
        <v>2018</v>
      </c>
      <c r="R5092">
        <v>10</v>
      </c>
      <c r="S5092" s="1" t="s">
        <v>58</v>
      </c>
      <c r="T5092" s="2">
        <f>+R5092</f>
        <v>10</v>
      </c>
      <c r="U5092" s="1" t="s">
        <v>68</v>
      </c>
      <c r="V5092" s="1" t="s">
        <v>60</v>
      </c>
      <c r="W5092" s="1" t="s">
        <v>61</v>
      </c>
    </row>
    <row r="5093" spans="1:24" x14ac:dyDescent="0.25">
      <c r="A5093" s="1" t="s">
        <v>3109</v>
      </c>
      <c r="B5093" s="1" t="s">
        <v>2203</v>
      </c>
      <c r="C5093" s="1" t="s">
        <v>771</v>
      </c>
      <c r="D5093" s="1" t="s">
        <v>3102</v>
      </c>
      <c r="G5093" s="1" t="s">
        <v>774</v>
      </c>
      <c r="H5093" s="1" t="s">
        <v>77</v>
      </c>
      <c r="I5093" s="1" t="s">
        <v>171</v>
      </c>
      <c r="J5093" s="1" t="s">
        <v>6953</v>
      </c>
      <c r="K5093" s="1" t="s">
        <v>44</v>
      </c>
      <c r="L5093" s="1" t="s">
        <v>2953</v>
      </c>
      <c r="M5093" s="1" t="s">
        <v>45</v>
      </c>
      <c r="N5093" s="1" t="s">
        <v>46</v>
      </c>
      <c r="O5093" s="1" t="s">
        <v>46</v>
      </c>
      <c r="P5093" s="1" t="s">
        <v>3111</v>
      </c>
      <c r="Q5093" s="1">
        <v>2018</v>
      </c>
      <c r="R5093">
        <v>2</v>
      </c>
      <c r="S5093" s="1" t="s">
        <v>58</v>
      </c>
      <c r="T5093" s="2">
        <f>+R5093</f>
        <v>2</v>
      </c>
      <c r="U5093" s="1" t="s">
        <v>82</v>
      </c>
      <c r="V5093" s="1" t="s">
        <v>83</v>
      </c>
      <c r="X5093" s="1" t="s">
        <v>264</v>
      </c>
    </row>
    <row r="5094" spans="1:24" x14ac:dyDescent="0.25">
      <c r="A5094" s="1" t="s">
        <v>3105</v>
      </c>
      <c r="B5094" s="1" t="s">
        <v>2202</v>
      </c>
      <c r="C5094" s="1" t="s">
        <v>771</v>
      </c>
      <c r="D5094" s="1" t="s">
        <v>3102</v>
      </c>
      <c r="G5094" s="1" t="s">
        <v>774</v>
      </c>
      <c r="H5094" s="1" t="s">
        <v>42</v>
      </c>
      <c r="I5094" s="1" t="s">
        <v>43</v>
      </c>
      <c r="J5094" s="1" t="s">
        <v>6954</v>
      </c>
      <c r="K5094" s="1" t="s">
        <v>44</v>
      </c>
      <c r="L5094" s="1" t="s">
        <v>2262</v>
      </c>
      <c r="M5094" s="1" t="s">
        <v>45</v>
      </c>
      <c r="N5094" s="1" t="s">
        <v>46</v>
      </c>
      <c r="O5094" s="1" t="s">
        <v>46</v>
      </c>
      <c r="P5094" s="1" t="s">
        <v>3107</v>
      </c>
      <c r="Q5094" s="1">
        <v>2018</v>
      </c>
      <c r="R5094">
        <v>1</v>
      </c>
      <c r="S5094" s="1" t="s">
        <v>58</v>
      </c>
      <c r="T5094" s="2">
        <f>+R5094</f>
        <v>1</v>
      </c>
      <c r="U5094" s="1" t="s">
        <v>82</v>
      </c>
      <c r="V5094" s="1" t="s">
        <v>83</v>
      </c>
      <c r="X5094" s="1" t="s">
        <v>260</v>
      </c>
    </row>
    <row r="5095" spans="1:24" x14ac:dyDescent="0.25">
      <c r="A5095" s="1" t="s">
        <v>3103</v>
      </c>
      <c r="B5095" s="1" t="s">
        <v>2201</v>
      </c>
      <c r="C5095" s="1" t="s">
        <v>771</v>
      </c>
      <c r="D5095" s="1" t="s">
        <v>3102</v>
      </c>
      <c r="G5095" s="1" t="s">
        <v>774</v>
      </c>
      <c r="H5095" s="1" t="s">
        <v>77</v>
      </c>
      <c r="I5095" s="1" t="s">
        <v>43</v>
      </c>
      <c r="J5095" s="1" t="s">
        <v>6954</v>
      </c>
      <c r="K5095" s="1" t="s">
        <v>44</v>
      </c>
      <c r="L5095" s="1" t="s">
        <v>2953</v>
      </c>
      <c r="M5095" s="1" t="s">
        <v>45</v>
      </c>
      <c r="N5095" s="1" t="s">
        <v>46</v>
      </c>
      <c r="O5095" s="1" t="s">
        <v>46</v>
      </c>
      <c r="P5095" s="1" t="s">
        <v>174</v>
      </c>
      <c r="Q5095" s="1">
        <v>2018</v>
      </c>
      <c r="R5095">
        <v>300</v>
      </c>
      <c r="S5095" s="1" t="s">
        <v>58</v>
      </c>
      <c r="T5095" s="2">
        <f>+R5095</f>
        <v>300</v>
      </c>
      <c r="U5095" s="1" t="s">
        <v>68</v>
      </c>
      <c r="V5095" s="1" t="s">
        <v>60</v>
      </c>
      <c r="W5095" s="1" t="s">
        <v>61</v>
      </c>
    </row>
    <row r="5096" spans="1:24" x14ac:dyDescent="0.25">
      <c r="A5096" s="1" t="s">
        <v>3100</v>
      </c>
      <c r="B5096" s="1" t="s">
        <v>2199</v>
      </c>
      <c r="C5096" s="1" t="s">
        <v>771</v>
      </c>
      <c r="D5096" s="1" t="s">
        <v>3102</v>
      </c>
      <c r="G5096" s="1" t="s">
        <v>774</v>
      </c>
      <c r="H5096" s="1" t="s">
        <v>77</v>
      </c>
      <c r="I5096" s="1" t="s">
        <v>43</v>
      </c>
      <c r="J5096" s="1" t="s">
        <v>6954</v>
      </c>
      <c r="K5096" s="1" t="s">
        <v>44</v>
      </c>
      <c r="L5096" s="1" t="s">
        <v>2953</v>
      </c>
      <c r="M5096" s="1" t="s">
        <v>45</v>
      </c>
      <c r="N5096" s="1" t="s">
        <v>46</v>
      </c>
      <c r="O5096" s="1" t="s">
        <v>46</v>
      </c>
      <c r="P5096" s="1" t="s">
        <v>231</v>
      </c>
      <c r="Q5096" s="1">
        <v>2018</v>
      </c>
      <c r="R5096">
        <v>1</v>
      </c>
      <c r="S5096" s="1" t="s">
        <v>58</v>
      </c>
      <c r="T5096" s="2">
        <f>+R5096</f>
        <v>1</v>
      </c>
      <c r="U5096" s="1" t="s">
        <v>82</v>
      </c>
      <c r="V5096" s="1" t="s">
        <v>83</v>
      </c>
      <c r="X5096" s="1" t="s">
        <v>264</v>
      </c>
    </row>
    <row r="5097" spans="1:24" x14ac:dyDescent="0.25">
      <c r="A5097" s="1" t="s">
        <v>3097</v>
      </c>
      <c r="B5097" s="1" t="s">
        <v>714</v>
      </c>
      <c r="C5097" s="1" t="s">
        <v>771</v>
      </c>
      <c r="D5097" s="1" t="s">
        <v>1639</v>
      </c>
      <c r="G5097" s="1" t="s">
        <v>774</v>
      </c>
      <c r="H5097" s="1" t="s">
        <v>77</v>
      </c>
      <c r="I5097" s="1" t="s">
        <v>43</v>
      </c>
      <c r="J5097" s="1" t="s">
        <v>6954</v>
      </c>
      <c r="K5097" s="1" t="s">
        <v>44</v>
      </c>
      <c r="L5097" s="1" t="s">
        <v>105</v>
      </c>
      <c r="M5097" s="1" t="s">
        <v>45</v>
      </c>
      <c r="N5097" s="1" t="s">
        <v>46</v>
      </c>
      <c r="O5097" s="1" t="s">
        <v>46</v>
      </c>
      <c r="P5097" s="1" t="s">
        <v>3099</v>
      </c>
      <c r="Q5097" s="1">
        <v>2018</v>
      </c>
      <c r="R5097">
        <v>1</v>
      </c>
      <c r="S5097" s="1" t="s">
        <v>58</v>
      </c>
      <c r="T5097" s="2">
        <f>+R5097</f>
        <v>1</v>
      </c>
      <c r="U5097" s="1" t="s">
        <v>82</v>
      </c>
      <c r="V5097" s="1" t="s">
        <v>83</v>
      </c>
      <c r="X5097" s="1" t="s">
        <v>260</v>
      </c>
    </row>
    <row r="5098" spans="1:24" x14ac:dyDescent="0.25">
      <c r="A5098" s="1" t="s">
        <v>3095</v>
      </c>
      <c r="B5098" s="1" t="s">
        <v>713</v>
      </c>
      <c r="C5098" s="1" t="s">
        <v>771</v>
      </c>
      <c r="D5098" s="1" t="s">
        <v>1639</v>
      </c>
      <c r="G5098" s="1" t="s">
        <v>774</v>
      </c>
      <c r="H5098" s="1" t="s">
        <v>77</v>
      </c>
      <c r="I5098" s="1" t="s">
        <v>171</v>
      </c>
      <c r="J5098" s="1" t="s">
        <v>6953</v>
      </c>
      <c r="K5098" s="1" t="s">
        <v>44</v>
      </c>
      <c r="L5098" s="1" t="s">
        <v>2953</v>
      </c>
      <c r="M5098" s="1" t="s">
        <v>45</v>
      </c>
      <c r="N5098" s="1" t="s">
        <v>46</v>
      </c>
      <c r="O5098" s="1" t="s">
        <v>46</v>
      </c>
      <c r="P5098" s="1" t="s">
        <v>278</v>
      </c>
      <c r="Q5098" s="1">
        <v>2018</v>
      </c>
      <c r="R5098">
        <v>8</v>
      </c>
      <c r="S5098" s="1" t="s">
        <v>58</v>
      </c>
      <c r="T5098" s="2">
        <f>+R5098</f>
        <v>8</v>
      </c>
      <c r="U5098" s="1" t="s">
        <v>68</v>
      </c>
      <c r="V5098" s="1" t="s">
        <v>60</v>
      </c>
      <c r="W5098" s="1" t="s">
        <v>61</v>
      </c>
    </row>
    <row r="5099" spans="1:24" x14ac:dyDescent="0.25">
      <c r="A5099" s="1" t="s">
        <v>3092</v>
      </c>
      <c r="B5099" s="1" t="s">
        <v>367</v>
      </c>
      <c r="C5099" s="1" t="s">
        <v>771</v>
      </c>
      <c r="D5099" s="1" t="s">
        <v>1639</v>
      </c>
      <c r="G5099" s="1" t="s">
        <v>774</v>
      </c>
      <c r="H5099" s="1" t="s">
        <v>77</v>
      </c>
      <c r="I5099" s="1" t="s">
        <v>43</v>
      </c>
      <c r="J5099" s="1" t="s">
        <v>6954</v>
      </c>
      <c r="K5099" s="1" t="s">
        <v>50</v>
      </c>
      <c r="M5099" s="1" t="s">
        <v>45</v>
      </c>
      <c r="N5099" s="1" t="s">
        <v>46</v>
      </c>
      <c r="O5099" s="1" t="s">
        <v>46</v>
      </c>
      <c r="P5099" s="1" t="s">
        <v>3094</v>
      </c>
      <c r="Q5099" s="1">
        <v>2018</v>
      </c>
      <c r="R5099">
        <v>0</v>
      </c>
      <c r="S5099" s="1" t="s">
        <v>58</v>
      </c>
      <c r="T5099" s="2">
        <f>+R5099</f>
        <v>0</v>
      </c>
      <c r="U5099" s="1" t="s">
        <v>82</v>
      </c>
      <c r="V5099" s="1" t="s">
        <v>83</v>
      </c>
      <c r="X5099" s="1" t="s">
        <v>264</v>
      </c>
    </row>
    <row r="5100" spans="1:24" x14ac:dyDescent="0.25">
      <c r="A5100" s="1" t="s">
        <v>3089</v>
      </c>
      <c r="B5100" s="1" t="s">
        <v>710</v>
      </c>
      <c r="C5100" s="1" t="s">
        <v>771</v>
      </c>
      <c r="D5100" s="1" t="s">
        <v>1639</v>
      </c>
      <c r="G5100" s="1" t="s">
        <v>774</v>
      </c>
      <c r="H5100" s="1" t="s">
        <v>77</v>
      </c>
      <c r="I5100" s="1" t="s">
        <v>171</v>
      </c>
      <c r="J5100" s="1" t="s">
        <v>6953</v>
      </c>
      <c r="K5100" s="1" t="s">
        <v>44</v>
      </c>
      <c r="L5100" s="1" t="s">
        <v>2953</v>
      </c>
      <c r="M5100" s="1" t="s">
        <v>45</v>
      </c>
      <c r="N5100" s="1" t="s">
        <v>46</v>
      </c>
      <c r="O5100" s="1" t="s">
        <v>46</v>
      </c>
      <c r="P5100" s="1" t="s">
        <v>3091</v>
      </c>
      <c r="Q5100" s="1">
        <v>2018</v>
      </c>
      <c r="R5100">
        <v>0</v>
      </c>
      <c r="S5100" s="1" t="s">
        <v>58</v>
      </c>
      <c r="T5100" s="2">
        <f>+R5100</f>
        <v>0</v>
      </c>
      <c r="U5100" s="1" t="s">
        <v>82</v>
      </c>
      <c r="V5100" s="1" t="s">
        <v>83</v>
      </c>
      <c r="X5100" s="1" t="s">
        <v>260</v>
      </c>
    </row>
    <row r="5101" spans="1:24" x14ac:dyDescent="0.25">
      <c r="A5101" s="1" t="s">
        <v>3087</v>
      </c>
      <c r="B5101" s="1" t="s">
        <v>366</v>
      </c>
      <c r="C5101" s="1" t="s">
        <v>771</v>
      </c>
      <c r="D5101" s="1" t="s">
        <v>1639</v>
      </c>
      <c r="G5101" s="1" t="s">
        <v>774</v>
      </c>
      <c r="H5101" s="1" t="s">
        <v>77</v>
      </c>
      <c r="I5101" s="1" t="s">
        <v>78</v>
      </c>
      <c r="J5101" s="1" t="s">
        <v>78</v>
      </c>
      <c r="K5101" s="1" t="s">
        <v>44</v>
      </c>
      <c r="L5101" s="1" t="s">
        <v>2953</v>
      </c>
      <c r="M5101" s="1" t="s">
        <v>45</v>
      </c>
      <c r="N5101" s="1" t="s">
        <v>46</v>
      </c>
      <c r="O5101" s="1" t="s">
        <v>46</v>
      </c>
      <c r="P5101" s="1" t="s">
        <v>1369</v>
      </c>
      <c r="Q5101" s="1">
        <v>2018</v>
      </c>
      <c r="R5101">
        <v>150</v>
      </c>
      <c r="S5101" s="1" t="s">
        <v>58</v>
      </c>
      <c r="T5101" s="2">
        <f>+R5101</f>
        <v>150</v>
      </c>
      <c r="U5101" s="1" t="s">
        <v>68</v>
      </c>
      <c r="V5101" s="1" t="s">
        <v>60</v>
      </c>
      <c r="W5101" s="1" t="s">
        <v>61</v>
      </c>
    </row>
    <row r="5102" spans="1:24" x14ac:dyDescent="0.25">
      <c r="A5102" s="1" t="s">
        <v>3085</v>
      </c>
      <c r="B5102" s="1" t="s">
        <v>2183</v>
      </c>
      <c r="C5102" s="1" t="s">
        <v>771</v>
      </c>
      <c r="D5102" s="1" t="s">
        <v>2984</v>
      </c>
      <c r="G5102" s="1" t="s">
        <v>774</v>
      </c>
      <c r="H5102" s="1" t="s">
        <v>77</v>
      </c>
      <c r="I5102" s="1" t="s">
        <v>43</v>
      </c>
      <c r="J5102" s="1" t="s">
        <v>6954</v>
      </c>
      <c r="K5102" s="1" t="s">
        <v>50</v>
      </c>
      <c r="M5102" s="1" t="s">
        <v>45</v>
      </c>
      <c r="N5102" s="1" t="s">
        <v>46</v>
      </c>
      <c r="O5102" s="1" t="s">
        <v>46</v>
      </c>
      <c r="P5102" s="1" t="s">
        <v>387</v>
      </c>
      <c r="Q5102" s="1">
        <v>2018</v>
      </c>
      <c r="R5102">
        <v>3</v>
      </c>
      <c r="S5102" s="1" t="s">
        <v>58</v>
      </c>
      <c r="T5102" s="2">
        <f>+R5102</f>
        <v>3</v>
      </c>
      <c r="U5102" s="1" t="s">
        <v>136</v>
      </c>
      <c r="V5102" s="1" t="s">
        <v>83</v>
      </c>
      <c r="X5102" s="1" t="s">
        <v>499</v>
      </c>
    </row>
    <row r="5103" spans="1:24" x14ac:dyDescent="0.25">
      <c r="A5103" s="1" t="s">
        <v>3081</v>
      </c>
      <c r="B5103" s="1" t="s">
        <v>2184</v>
      </c>
      <c r="C5103" s="1" t="s">
        <v>771</v>
      </c>
      <c r="D5103" s="1" t="s">
        <v>2915</v>
      </c>
      <c r="G5103" s="1" t="s">
        <v>774</v>
      </c>
      <c r="H5103" s="1" t="s">
        <v>77</v>
      </c>
      <c r="I5103" s="1" t="s">
        <v>43</v>
      </c>
      <c r="J5103" s="1" t="s">
        <v>6954</v>
      </c>
      <c r="K5103" s="1" t="s">
        <v>44</v>
      </c>
      <c r="L5103" s="1" t="s">
        <v>105</v>
      </c>
      <c r="M5103" s="1" t="s">
        <v>45</v>
      </c>
      <c r="N5103" s="1" t="s">
        <v>46</v>
      </c>
      <c r="O5103" s="1" t="s">
        <v>46</v>
      </c>
      <c r="P5103" s="1" t="s">
        <v>3083</v>
      </c>
      <c r="Q5103" s="1">
        <v>2018</v>
      </c>
      <c r="R5103">
        <v>3</v>
      </c>
      <c r="S5103" s="1" t="s">
        <v>58</v>
      </c>
      <c r="T5103" s="2">
        <f>+R5103</f>
        <v>3</v>
      </c>
      <c r="U5103" s="1" t="s">
        <v>136</v>
      </c>
      <c r="V5103" s="1" t="s">
        <v>83</v>
      </c>
      <c r="X5103" s="1" t="s">
        <v>264</v>
      </c>
    </row>
    <row r="5104" spans="1:24" x14ac:dyDescent="0.25">
      <c r="A5104" s="1" t="s">
        <v>3079</v>
      </c>
      <c r="B5104" s="1" t="s">
        <v>2185</v>
      </c>
      <c r="C5104" s="1" t="s">
        <v>771</v>
      </c>
      <c r="D5104" s="1" t="s">
        <v>2915</v>
      </c>
      <c r="G5104" s="1" t="s">
        <v>774</v>
      </c>
      <c r="H5104" s="1" t="s">
        <v>77</v>
      </c>
      <c r="I5104" s="1" t="s">
        <v>43</v>
      </c>
      <c r="J5104" s="1" t="s">
        <v>6954</v>
      </c>
      <c r="K5104" s="1" t="s">
        <v>44</v>
      </c>
      <c r="L5104" s="1" t="s">
        <v>105</v>
      </c>
      <c r="M5104" s="1" t="s">
        <v>45</v>
      </c>
      <c r="N5104" s="1" t="s">
        <v>46</v>
      </c>
      <c r="O5104" s="1" t="s">
        <v>46</v>
      </c>
      <c r="P5104" s="1" t="s">
        <v>2278</v>
      </c>
      <c r="Q5104" s="1">
        <v>2018</v>
      </c>
      <c r="R5104">
        <v>75</v>
      </c>
      <c r="S5104" s="1" t="s">
        <v>58</v>
      </c>
      <c r="T5104" s="2">
        <f>+R5104</f>
        <v>75</v>
      </c>
      <c r="U5104" s="1" t="s">
        <v>68</v>
      </c>
      <c r="V5104" s="1" t="s">
        <v>60</v>
      </c>
      <c r="W5104" s="1" t="s">
        <v>61</v>
      </c>
    </row>
    <row r="5105" spans="1:24" x14ac:dyDescent="0.25">
      <c r="A5105" s="1" t="s">
        <v>3077</v>
      </c>
      <c r="B5105" s="1" t="s">
        <v>2187</v>
      </c>
      <c r="C5105" s="1" t="s">
        <v>771</v>
      </c>
      <c r="D5105" s="1" t="s">
        <v>2984</v>
      </c>
      <c r="G5105" s="1" t="s">
        <v>774</v>
      </c>
      <c r="H5105" s="1" t="s">
        <v>77</v>
      </c>
      <c r="I5105" s="1" t="s">
        <v>171</v>
      </c>
      <c r="J5105" s="1" t="s">
        <v>6953</v>
      </c>
      <c r="K5105" s="1" t="s">
        <v>44</v>
      </c>
      <c r="L5105" s="1" t="s">
        <v>105</v>
      </c>
      <c r="M5105" s="1" t="s">
        <v>45</v>
      </c>
      <c r="N5105" s="1" t="s">
        <v>46</v>
      </c>
      <c r="O5105" s="1" t="s">
        <v>46</v>
      </c>
      <c r="P5105" s="1" t="s">
        <v>387</v>
      </c>
      <c r="Q5105" s="1">
        <v>2018</v>
      </c>
      <c r="R5105">
        <v>2</v>
      </c>
      <c r="S5105" s="1" t="s">
        <v>58</v>
      </c>
      <c r="T5105" s="2">
        <f>+R5105</f>
        <v>2</v>
      </c>
      <c r="U5105" s="1" t="s">
        <v>136</v>
      </c>
      <c r="V5105" s="1" t="s">
        <v>83</v>
      </c>
      <c r="X5105" s="1" t="s">
        <v>289</v>
      </c>
    </row>
    <row r="5106" spans="1:24" x14ac:dyDescent="0.25">
      <c r="A5106" s="1" t="s">
        <v>3074</v>
      </c>
      <c r="B5106" s="1" t="s">
        <v>712</v>
      </c>
      <c r="C5106" s="1" t="s">
        <v>771</v>
      </c>
      <c r="D5106" s="1" t="s">
        <v>1639</v>
      </c>
      <c r="G5106" s="1" t="s">
        <v>774</v>
      </c>
      <c r="H5106" s="1" t="s">
        <v>77</v>
      </c>
      <c r="I5106" s="1" t="s">
        <v>171</v>
      </c>
      <c r="J5106" s="1" t="s">
        <v>6953</v>
      </c>
      <c r="K5106" s="1" t="s">
        <v>44</v>
      </c>
      <c r="L5106" s="1" t="s">
        <v>2953</v>
      </c>
      <c r="M5106" s="1" t="s">
        <v>45</v>
      </c>
      <c r="N5106" s="1" t="s">
        <v>46</v>
      </c>
      <c r="O5106" s="1" t="s">
        <v>46</v>
      </c>
      <c r="P5106" s="1" t="s">
        <v>3076</v>
      </c>
      <c r="Q5106" s="1">
        <v>2018</v>
      </c>
      <c r="R5106">
        <v>1</v>
      </c>
      <c r="S5106" s="1" t="s">
        <v>58</v>
      </c>
      <c r="T5106" s="2">
        <f>+R5106</f>
        <v>1</v>
      </c>
      <c r="U5106" s="1" t="s">
        <v>82</v>
      </c>
      <c r="V5106" s="1" t="s">
        <v>83</v>
      </c>
      <c r="X5106" s="1" t="s">
        <v>260</v>
      </c>
    </row>
    <row r="5107" spans="1:24" x14ac:dyDescent="0.25">
      <c r="A5107" s="1" t="s">
        <v>3071</v>
      </c>
      <c r="B5107" s="1" t="s">
        <v>709</v>
      </c>
      <c r="C5107" s="1" t="s">
        <v>771</v>
      </c>
      <c r="D5107" s="1" t="s">
        <v>1639</v>
      </c>
      <c r="G5107" s="1" t="s">
        <v>774</v>
      </c>
      <c r="H5107" s="1" t="s">
        <v>77</v>
      </c>
      <c r="I5107" s="1" t="s">
        <v>171</v>
      </c>
      <c r="J5107" s="1" t="s">
        <v>6953</v>
      </c>
      <c r="K5107" s="1" t="s">
        <v>50</v>
      </c>
      <c r="M5107" s="1" t="s">
        <v>45</v>
      </c>
      <c r="N5107" s="1" t="s">
        <v>46</v>
      </c>
      <c r="O5107" s="1" t="s">
        <v>46</v>
      </c>
      <c r="P5107" s="1" t="s">
        <v>3073</v>
      </c>
      <c r="Q5107" s="1">
        <v>2018</v>
      </c>
      <c r="R5107">
        <v>10</v>
      </c>
      <c r="S5107" s="1" t="s">
        <v>58</v>
      </c>
      <c r="T5107" s="2">
        <f>+R5107</f>
        <v>10</v>
      </c>
      <c r="U5107" s="1" t="s">
        <v>136</v>
      </c>
      <c r="V5107" s="1" t="s">
        <v>83</v>
      </c>
      <c r="X5107" s="1" t="s">
        <v>264</v>
      </c>
    </row>
    <row r="5108" spans="1:24" x14ac:dyDescent="0.25">
      <c r="A5108" s="1" t="s">
        <v>3069</v>
      </c>
      <c r="B5108" s="1" t="s">
        <v>2188</v>
      </c>
      <c r="C5108" s="1" t="s">
        <v>771</v>
      </c>
      <c r="D5108" s="1" t="s">
        <v>2984</v>
      </c>
      <c r="G5108" s="1" t="s">
        <v>774</v>
      </c>
      <c r="H5108" s="1" t="s">
        <v>77</v>
      </c>
      <c r="I5108" s="1" t="s">
        <v>78</v>
      </c>
      <c r="J5108" s="1" t="s">
        <v>78</v>
      </c>
      <c r="K5108" s="1" t="s">
        <v>44</v>
      </c>
      <c r="L5108" s="1" t="s">
        <v>105</v>
      </c>
      <c r="M5108" s="1" t="s">
        <v>45</v>
      </c>
      <c r="N5108" s="1" t="s">
        <v>46</v>
      </c>
      <c r="O5108" s="1" t="s">
        <v>46</v>
      </c>
      <c r="P5108" s="1" t="s">
        <v>130</v>
      </c>
      <c r="Q5108" s="1">
        <v>2018</v>
      </c>
      <c r="R5108">
        <v>0</v>
      </c>
      <c r="S5108" s="1" t="s">
        <v>58</v>
      </c>
      <c r="T5108" s="2">
        <f>+R5108</f>
        <v>0</v>
      </c>
      <c r="U5108" s="1" t="s">
        <v>68</v>
      </c>
      <c r="V5108" s="1" t="s">
        <v>60</v>
      </c>
      <c r="W5108" s="1" t="s">
        <v>61</v>
      </c>
    </row>
    <row r="5109" spans="1:24" x14ac:dyDescent="0.25">
      <c r="A5109" s="1" t="s">
        <v>3067</v>
      </c>
      <c r="B5109" s="1" t="s">
        <v>2191</v>
      </c>
      <c r="C5109" s="1" t="s">
        <v>771</v>
      </c>
      <c r="D5109" s="1" t="s">
        <v>2984</v>
      </c>
      <c r="G5109" s="1" t="s">
        <v>774</v>
      </c>
      <c r="H5109" s="1" t="s">
        <v>77</v>
      </c>
      <c r="I5109" s="1" t="s">
        <v>43</v>
      </c>
      <c r="J5109" s="1" t="s">
        <v>6954</v>
      </c>
      <c r="K5109" s="1" t="s">
        <v>44</v>
      </c>
      <c r="L5109" s="1" t="s">
        <v>105</v>
      </c>
      <c r="M5109" s="1" t="s">
        <v>45</v>
      </c>
      <c r="N5109" s="1" t="s">
        <v>46</v>
      </c>
      <c r="O5109" s="1" t="s">
        <v>46</v>
      </c>
      <c r="P5109" s="1" t="s">
        <v>305</v>
      </c>
      <c r="Q5109" s="1">
        <v>2018</v>
      </c>
      <c r="R5109">
        <v>2</v>
      </c>
      <c r="S5109" s="1" t="s">
        <v>58</v>
      </c>
      <c r="T5109" s="2">
        <f>+R5109</f>
        <v>2</v>
      </c>
      <c r="U5109" s="1" t="s">
        <v>136</v>
      </c>
      <c r="V5109" s="1" t="s">
        <v>83</v>
      </c>
      <c r="X5109" s="1" t="s">
        <v>264</v>
      </c>
    </row>
    <row r="5110" spans="1:24" x14ac:dyDescent="0.25">
      <c r="A5110" s="1" t="s">
        <v>3064</v>
      </c>
      <c r="B5110" s="1" t="s">
        <v>372</v>
      </c>
      <c r="C5110" s="1" t="s">
        <v>771</v>
      </c>
      <c r="D5110" s="1" t="s">
        <v>1639</v>
      </c>
      <c r="G5110" s="1" t="s">
        <v>2965</v>
      </c>
      <c r="H5110" s="1" t="s">
        <v>77</v>
      </c>
      <c r="I5110" s="1" t="s">
        <v>171</v>
      </c>
      <c r="J5110" s="1" t="s">
        <v>6953</v>
      </c>
      <c r="K5110" s="1" t="s">
        <v>44</v>
      </c>
      <c r="L5110" s="1" t="s">
        <v>2953</v>
      </c>
      <c r="M5110" s="1" t="s">
        <v>45</v>
      </c>
      <c r="N5110" s="1" t="s">
        <v>46</v>
      </c>
      <c r="O5110" s="1" t="s">
        <v>46</v>
      </c>
      <c r="P5110" s="1" t="s">
        <v>3066</v>
      </c>
      <c r="Q5110" s="1">
        <v>2018</v>
      </c>
      <c r="R5110">
        <v>1</v>
      </c>
      <c r="S5110" s="1" t="s">
        <v>58</v>
      </c>
      <c r="T5110" s="2">
        <f>+R5110</f>
        <v>1</v>
      </c>
      <c r="U5110" s="1" t="s">
        <v>82</v>
      </c>
      <c r="V5110" s="1" t="s">
        <v>83</v>
      </c>
      <c r="X5110" s="1" t="s">
        <v>260</v>
      </c>
    </row>
    <row r="5111" spans="1:24" x14ac:dyDescent="0.25">
      <c r="A5111" s="1" t="s">
        <v>3060</v>
      </c>
      <c r="B5111" s="1" t="s">
        <v>2192</v>
      </c>
      <c r="C5111" s="1" t="s">
        <v>771</v>
      </c>
      <c r="D5111" s="1" t="s">
        <v>2984</v>
      </c>
      <c r="G5111" s="1" t="s">
        <v>774</v>
      </c>
      <c r="H5111" s="1" t="s">
        <v>77</v>
      </c>
      <c r="I5111" s="1" t="s">
        <v>43</v>
      </c>
      <c r="J5111" s="1" t="s">
        <v>6954</v>
      </c>
      <c r="K5111" s="1" t="s">
        <v>44</v>
      </c>
      <c r="L5111" s="1" t="s">
        <v>3062</v>
      </c>
      <c r="M5111" s="1" t="s">
        <v>45</v>
      </c>
      <c r="N5111" s="1" t="s">
        <v>46</v>
      </c>
      <c r="O5111" s="1" t="s">
        <v>46</v>
      </c>
      <c r="P5111" s="1" t="s">
        <v>3063</v>
      </c>
      <c r="Q5111" s="1">
        <v>2018</v>
      </c>
      <c r="R5111">
        <v>0</v>
      </c>
      <c r="S5111" s="1" t="s">
        <v>58</v>
      </c>
      <c r="T5111" s="2">
        <f>+R5111</f>
        <v>0</v>
      </c>
      <c r="U5111" s="1" t="s">
        <v>68</v>
      </c>
      <c r="V5111" s="1" t="s">
        <v>60</v>
      </c>
      <c r="W5111" s="1" t="s">
        <v>61</v>
      </c>
    </row>
    <row r="5112" spans="1:24" x14ac:dyDescent="0.25">
      <c r="A5112" s="1" t="s">
        <v>3057</v>
      </c>
      <c r="B5112" s="1" t="s">
        <v>371</v>
      </c>
      <c r="C5112" s="1" t="s">
        <v>771</v>
      </c>
      <c r="D5112" s="1" t="s">
        <v>1639</v>
      </c>
      <c r="G5112" s="1" t="s">
        <v>774</v>
      </c>
      <c r="H5112" s="1" t="s">
        <v>77</v>
      </c>
      <c r="I5112" s="1" t="s">
        <v>263</v>
      </c>
      <c r="J5112" s="1" t="s">
        <v>6950</v>
      </c>
      <c r="K5112" s="1" t="s">
        <v>44</v>
      </c>
      <c r="L5112" s="1" t="s">
        <v>2953</v>
      </c>
      <c r="M5112" s="1" t="s">
        <v>45</v>
      </c>
      <c r="N5112" s="1" t="s">
        <v>46</v>
      </c>
      <c r="O5112" s="1" t="s">
        <v>46</v>
      </c>
      <c r="P5112" s="1" t="s">
        <v>3059</v>
      </c>
      <c r="Q5112" s="1">
        <v>2018</v>
      </c>
      <c r="R5112">
        <v>3</v>
      </c>
      <c r="S5112" s="1" t="s">
        <v>58</v>
      </c>
      <c r="T5112" s="2">
        <f>+R5112</f>
        <v>3</v>
      </c>
      <c r="U5112" s="1" t="s">
        <v>136</v>
      </c>
      <c r="V5112" s="1" t="s">
        <v>83</v>
      </c>
      <c r="X5112" s="1" t="s">
        <v>264</v>
      </c>
    </row>
    <row r="5113" spans="1:24" x14ac:dyDescent="0.25">
      <c r="A5113" s="1" t="s">
        <v>3053</v>
      </c>
      <c r="B5113" s="1" t="s">
        <v>370</v>
      </c>
      <c r="C5113" s="1" t="s">
        <v>771</v>
      </c>
      <c r="D5113" s="1" t="s">
        <v>1639</v>
      </c>
      <c r="G5113" s="1" t="s">
        <v>774</v>
      </c>
      <c r="H5113" s="1" t="s">
        <v>77</v>
      </c>
      <c r="I5113" s="1" t="s">
        <v>171</v>
      </c>
      <c r="J5113" s="1" t="s">
        <v>6953</v>
      </c>
      <c r="K5113" s="1" t="s">
        <v>44</v>
      </c>
      <c r="L5113" s="1" t="s">
        <v>2953</v>
      </c>
      <c r="M5113" s="1" t="s">
        <v>45</v>
      </c>
      <c r="N5113" s="1" t="s">
        <v>46</v>
      </c>
      <c r="O5113" s="1" t="s">
        <v>46</v>
      </c>
      <c r="P5113" s="1" t="s">
        <v>3055</v>
      </c>
      <c r="Q5113" s="1">
        <v>2018</v>
      </c>
      <c r="R5113">
        <v>136</v>
      </c>
      <c r="S5113" s="1" t="s">
        <v>58</v>
      </c>
      <c r="T5113" s="2">
        <f>+R5113</f>
        <v>136</v>
      </c>
      <c r="U5113" s="1" t="s">
        <v>68</v>
      </c>
      <c r="V5113" s="1" t="s">
        <v>60</v>
      </c>
      <c r="W5113" s="1" t="s">
        <v>61</v>
      </c>
    </row>
    <row r="5114" spans="1:24" x14ac:dyDescent="0.25">
      <c r="A5114" s="1" t="s">
        <v>3051</v>
      </c>
      <c r="B5114" s="1" t="s">
        <v>2189</v>
      </c>
      <c r="C5114" s="1" t="s">
        <v>771</v>
      </c>
      <c r="D5114" s="1" t="s">
        <v>2984</v>
      </c>
      <c r="G5114" s="1" t="s">
        <v>774</v>
      </c>
      <c r="H5114" s="1" t="s">
        <v>77</v>
      </c>
      <c r="I5114" s="1" t="s">
        <v>43</v>
      </c>
      <c r="J5114" s="1" t="s">
        <v>6954</v>
      </c>
      <c r="K5114" s="1" t="s">
        <v>44</v>
      </c>
      <c r="L5114" s="1" t="s">
        <v>105</v>
      </c>
      <c r="M5114" s="1" t="s">
        <v>45</v>
      </c>
      <c r="N5114" s="1" t="s">
        <v>46</v>
      </c>
      <c r="O5114" s="1" t="s">
        <v>46</v>
      </c>
      <c r="P5114" s="1" t="s">
        <v>429</v>
      </c>
      <c r="Q5114" s="1">
        <v>2018</v>
      </c>
      <c r="R5114">
        <v>5</v>
      </c>
      <c r="S5114" s="1" t="s">
        <v>58</v>
      </c>
      <c r="T5114" s="2">
        <f>+R5114</f>
        <v>5</v>
      </c>
      <c r="U5114" s="1" t="s">
        <v>136</v>
      </c>
      <c r="V5114" s="1" t="s">
        <v>83</v>
      </c>
      <c r="X5114" s="1" t="s">
        <v>264</v>
      </c>
    </row>
    <row r="5115" spans="1:24" x14ac:dyDescent="0.25">
      <c r="A5115" s="1" t="s">
        <v>3049</v>
      </c>
      <c r="B5115" s="1" t="s">
        <v>2193</v>
      </c>
      <c r="C5115" s="1" t="s">
        <v>771</v>
      </c>
      <c r="D5115" s="1" t="s">
        <v>2984</v>
      </c>
      <c r="G5115" s="1" t="s">
        <v>774</v>
      </c>
      <c r="H5115" s="1" t="s">
        <v>77</v>
      </c>
      <c r="I5115" s="1" t="s">
        <v>43</v>
      </c>
      <c r="J5115" s="1" t="s">
        <v>6954</v>
      </c>
      <c r="K5115" s="1" t="s">
        <v>44</v>
      </c>
      <c r="L5115" s="1" t="s">
        <v>105</v>
      </c>
      <c r="M5115" s="1" t="s">
        <v>45</v>
      </c>
      <c r="N5115" s="1" t="s">
        <v>46</v>
      </c>
      <c r="O5115" s="1" t="s">
        <v>46</v>
      </c>
      <c r="P5115" s="1" t="s">
        <v>1398</v>
      </c>
      <c r="Q5115" s="1">
        <v>2018</v>
      </c>
      <c r="R5115">
        <v>5</v>
      </c>
      <c r="S5115" s="1" t="s">
        <v>58</v>
      </c>
      <c r="T5115" s="2">
        <f>+R5115</f>
        <v>5</v>
      </c>
      <c r="U5115" s="1" t="s">
        <v>82</v>
      </c>
      <c r="V5115" s="1" t="s">
        <v>83</v>
      </c>
      <c r="X5115" s="1" t="s">
        <v>260</v>
      </c>
    </row>
    <row r="5116" spans="1:24" x14ac:dyDescent="0.25">
      <c r="A5116" s="1" t="s">
        <v>3046</v>
      </c>
      <c r="B5116" s="1" t="s">
        <v>2194</v>
      </c>
      <c r="C5116" s="1" t="s">
        <v>771</v>
      </c>
      <c r="D5116" s="1" t="s">
        <v>2984</v>
      </c>
      <c r="G5116" s="1" t="s">
        <v>774</v>
      </c>
      <c r="H5116" s="1" t="s">
        <v>77</v>
      </c>
      <c r="I5116" s="1" t="s">
        <v>263</v>
      </c>
      <c r="J5116" s="1" t="s">
        <v>6950</v>
      </c>
      <c r="K5116" s="1" t="s">
        <v>50</v>
      </c>
      <c r="M5116" s="1" t="s">
        <v>106</v>
      </c>
      <c r="N5116" s="1" t="s">
        <v>208</v>
      </c>
      <c r="O5116" s="1" t="s">
        <v>46</v>
      </c>
      <c r="P5116" s="1" t="s">
        <v>3048</v>
      </c>
      <c r="Q5116" s="1">
        <v>2018</v>
      </c>
      <c r="R5116">
        <v>42</v>
      </c>
      <c r="S5116" s="1" t="s">
        <v>58</v>
      </c>
      <c r="T5116" s="2">
        <f>+R5116</f>
        <v>42</v>
      </c>
      <c r="U5116" s="1" t="s">
        <v>68</v>
      </c>
      <c r="V5116" s="1" t="s">
        <v>60</v>
      </c>
      <c r="W5116" s="1" t="s">
        <v>61</v>
      </c>
    </row>
    <row r="5117" spans="1:24" x14ac:dyDescent="0.25">
      <c r="A5117" s="1" t="s">
        <v>3043</v>
      </c>
      <c r="B5117" s="1" t="s">
        <v>369</v>
      </c>
      <c r="C5117" s="1" t="s">
        <v>771</v>
      </c>
      <c r="D5117" s="1" t="s">
        <v>1639</v>
      </c>
      <c r="G5117" s="1" t="s">
        <v>774</v>
      </c>
      <c r="H5117" s="1" t="s">
        <v>77</v>
      </c>
      <c r="I5117" s="1" t="s">
        <v>171</v>
      </c>
      <c r="J5117" s="1" t="s">
        <v>6953</v>
      </c>
      <c r="K5117" s="1" t="s">
        <v>44</v>
      </c>
      <c r="L5117" s="1" t="s">
        <v>2953</v>
      </c>
      <c r="M5117" s="1" t="s">
        <v>45</v>
      </c>
      <c r="N5117" s="1" t="s">
        <v>46</v>
      </c>
      <c r="O5117" s="1" t="s">
        <v>46</v>
      </c>
      <c r="P5117" s="1" t="s">
        <v>3045</v>
      </c>
      <c r="Q5117" s="1">
        <v>2018</v>
      </c>
      <c r="R5117">
        <v>32</v>
      </c>
      <c r="S5117" s="1" t="s">
        <v>58</v>
      </c>
      <c r="T5117" s="2">
        <f>+R5117</f>
        <v>32</v>
      </c>
      <c r="U5117" s="1" t="s">
        <v>68</v>
      </c>
      <c r="V5117" s="1" t="s">
        <v>60</v>
      </c>
      <c r="W5117" s="1" t="s">
        <v>61</v>
      </c>
    </row>
    <row r="5118" spans="1:24" x14ac:dyDescent="0.25">
      <c r="A5118" s="1" t="s">
        <v>3041</v>
      </c>
      <c r="B5118" s="1" t="s">
        <v>2195</v>
      </c>
      <c r="C5118" s="1" t="s">
        <v>771</v>
      </c>
      <c r="D5118" s="1" t="s">
        <v>2984</v>
      </c>
      <c r="G5118" s="1" t="s">
        <v>774</v>
      </c>
      <c r="H5118" s="1" t="s">
        <v>77</v>
      </c>
      <c r="I5118" s="1" t="s">
        <v>171</v>
      </c>
      <c r="J5118" s="1" t="s">
        <v>6953</v>
      </c>
      <c r="K5118" s="1" t="s">
        <v>44</v>
      </c>
      <c r="L5118" s="1" t="s">
        <v>105</v>
      </c>
      <c r="M5118" s="1" t="s">
        <v>45</v>
      </c>
      <c r="N5118" s="1" t="s">
        <v>46</v>
      </c>
      <c r="O5118" s="1" t="s">
        <v>46</v>
      </c>
      <c r="P5118" s="1" t="s">
        <v>138</v>
      </c>
      <c r="Q5118" s="1">
        <v>2018</v>
      </c>
      <c r="R5118">
        <v>1</v>
      </c>
      <c r="S5118" s="1" t="s">
        <v>58</v>
      </c>
      <c r="T5118" s="2">
        <f>+R5118</f>
        <v>1</v>
      </c>
      <c r="U5118" s="1" t="s">
        <v>136</v>
      </c>
      <c r="V5118" s="1" t="s">
        <v>83</v>
      </c>
      <c r="X5118" s="1" t="s">
        <v>482</v>
      </c>
    </row>
    <row r="5119" spans="1:24" x14ac:dyDescent="0.25">
      <c r="A5119" s="1" t="s">
        <v>3038</v>
      </c>
      <c r="B5119" s="1" t="s">
        <v>2196</v>
      </c>
      <c r="C5119" s="1" t="s">
        <v>771</v>
      </c>
      <c r="D5119" s="1" t="s">
        <v>2984</v>
      </c>
      <c r="G5119" s="1" t="s">
        <v>774</v>
      </c>
      <c r="H5119" s="1" t="s">
        <v>77</v>
      </c>
      <c r="I5119" s="1" t="s">
        <v>171</v>
      </c>
      <c r="J5119" s="1" t="s">
        <v>6953</v>
      </c>
      <c r="K5119" s="1" t="s">
        <v>44</v>
      </c>
      <c r="L5119" s="1" t="s">
        <v>105</v>
      </c>
      <c r="M5119" s="1" t="s">
        <v>45</v>
      </c>
      <c r="N5119" s="1" t="s">
        <v>46</v>
      </c>
      <c r="O5119" s="1" t="s">
        <v>46</v>
      </c>
      <c r="P5119" s="1" t="s">
        <v>138</v>
      </c>
      <c r="Q5119" s="1">
        <v>2018</v>
      </c>
      <c r="R5119">
        <v>1</v>
      </c>
      <c r="S5119" s="1" t="s">
        <v>58</v>
      </c>
      <c r="T5119" s="2">
        <f>+R5119</f>
        <v>1</v>
      </c>
      <c r="U5119" s="1" t="s">
        <v>82</v>
      </c>
      <c r="V5119" s="1" t="s">
        <v>83</v>
      </c>
      <c r="X5119" s="1" t="s">
        <v>260</v>
      </c>
    </row>
    <row r="5120" spans="1:24" x14ac:dyDescent="0.25">
      <c r="A5120" s="1" t="s">
        <v>3034</v>
      </c>
      <c r="B5120" s="1" t="s">
        <v>2190</v>
      </c>
      <c r="C5120" s="1" t="s">
        <v>771</v>
      </c>
      <c r="D5120" s="1" t="s">
        <v>2984</v>
      </c>
      <c r="G5120" s="1" t="s">
        <v>774</v>
      </c>
      <c r="H5120" s="1" t="s">
        <v>77</v>
      </c>
      <c r="I5120" s="1" t="s">
        <v>43</v>
      </c>
      <c r="J5120" s="1" t="s">
        <v>6954</v>
      </c>
      <c r="K5120" s="1" t="s">
        <v>44</v>
      </c>
      <c r="L5120" s="1" t="s">
        <v>105</v>
      </c>
      <c r="M5120" s="1" t="s">
        <v>45</v>
      </c>
      <c r="N5120" s="1" t="s">
        <v>46</v>
      </c>
      <c r="O5120" s="1" t="s">
        <v>46</v>
      </c>
      <c r="P5120" s="1" t="s">
        <v>3036</v>
      </c>
      <c r="Q5120" s="1">
        <v>2018</v>
      </c>
      <c r="R5120">
        <v>2</v>
      </c>
      <c r="S5120" s="1" t="s">
        <v>58</v>
      </c>
      <c r="T5120" s="2">
        <f>+R5120</f>
        <v>2</v>
      </c>
      <c r="U5120" s="1" t="s">
        <v>82</v>
      </c>
      <c r="V5120" s="1" t="s">
        <v>83</v>
      </c>
      <c r="X5120" s="1" t="s">
        <v>264</v>
      </c>
    </row>
    <row r="5121" spans="1:24" x14ac:dyDescent="0.25">
      <c r="A5121" s="1" t="s">
        <v>3032</v>
      </c>
      <c r="B5121" s="1" t="s">
        <v>496</v>
      </c>
      <c r="C5121" s="1" t="s">
        <v>771</v>
      </c>
      <c r="D5121" s="1" t="s">
        <v>2984</v>
      </c>
      <c r="G5121" s="1" t="s">
        <v>774</v>
      </c>
      <c r="H5121" s="1" t="s">
        <v>77</v>
      </c>
      <c r="I5121" s="1" t="s">
        <v>43</v>
      </c>
      <c r="J5121" s="1" t="s">
        <v>6954</v>
      </c>
      <c r="K5121" s="1" t="s">
        <v>44</v>
      </c>
      <c r="L5121" s="1" t="s">
        <v>105</v>
      </c>
      <c r="M5121" s="1" t="s">
        <v>45</v>
      </c>
      <c r="N5121" s="1" t="s">
        <v>46</v>
      </c>
      <c r="O5121" s="1" t="s">
        <v>46</v>
      </c>
      <c r="P5121" s="1" t="s">
        <v>2278</v>
      </c>
      <c r="Q5121" s="1">
        <v>2018</v>
      </c>
      <c r="R5121">
        <v>5</v>
      </c>
      <c r="S5121" s="1" t="s">
        <v>58</v>
      </c>
      <c r="T5121" s="2">
        <f>+R5121</f>
        <v>5</v>
      </c>
      <c r="U5121" s="1" t="s">
        <v>82</v>
      </c>
      <c r="V5121" s="1" t="s">
        <v>83</v>
      </c>
      <c r="X5121" s="1" t="s">
        <v>289</v>
      </c>
    </row>
    <row r="5122" spans="1:24" x14ac:dyDescent="0.25">
      <c r="A5122" s="1" t="s">
        <v>3029</v>
      </c>
      <c r="B5122" s="1" t="s">
        <v>282</v>
      </c>
      <c r="C5122" s="1" t="s">
        <v>771</v>
      </c>
      <c r="D5122" s="1" t="s">
        <v>2984</v>
      </c>
      <c r="G5122" s="1" t="s">
        <v>774</v>
      </c>
      <c r="H5122" s="1" t="s">
        <v>77</v>
      </c>
      <c r="I5122" s="1" t="s">
        <v>43</v>
      </c>
      <c r="J5122" s="1" t="s">
        <v>6954</v>
      </c>
      <c r="K5122" s="1" t="s">
        <v>44</v>
      </c>
      <c r="L5122" s="1" t="s">
        <v>105</v>
      </c>
      <c r="M5122" s="1" t="s">
        <v>45</v>
      </c>
      <c r="N5122" s="1" t="s">
        <v>46</v>
      </c>
      <c r="O5122" s="1" t="s">
        <v>46</v>
      </c>
      <c r="P5122" s="1" t="s">
        <v>3031</v>
      </c>
      <c r="Q5122" s="1">
        <v>2018</v>
      </c>
      <c r="R5122">
        <v>250</v>
      </c>
      <c r="S5122" s="1" t="s">
        <v>58</v>
      </c>
      <c r="T5122" s="2">
        <f>+R5122</f>
        <v>250</v>
      </c>
      <c r="U5122" s="1" t="s">
        <v>68</v>
      </c>
      <c r="V5122" s="1" t="s">
        <v>60</v>
      </c>
      <c r="W5122" s="1" t="s">
        <v>61</v>
      </c>
    </row>
    <row r="5123" spans="1:24" x14ac:dyDescent="0.25">
      <c r="A5123" s="1" t="s">
        <v>3026</v>
      </c>
      <c r="B5123" s="1" t="s">
        <v>281</v>
      </c>
      <c r="C5123" s="1" t="s">
        <v>771</v>
      </c>
      <c r="D5123" s="1" t="s">
        <v>2984</v>
      </c>
      <c r="G5123" s="1" t="s">
        <v>774</v>
      </c>
      <c r="H5123" s="1" t="s">
        <v>77</v>
      </c>
      <c r="I5123" s="1" t="s">
        <v>43</v>
      </c>
      <c r="J5123" s="1" t="s">
        <v>6954</v>
      </c>
      <c r="K5123" s="1" t="s">
        <v>44</v>
      </c>
      <c r="L5123" s="1" t="s">
        <v>105</v>
      </c>
      <c r="M5123" s="1" t="s">
        <v>45</v>
      </c>
      <c r="N5123" s="1" t="s">
        <v>46</v>
      </c>
      <c r="O5123" s="1" t="s">
        <v>46</v>
      </c>
      <c r="P5123" s="1" t="s">
        <v>3028</v>
      </c>
      <c r="Q5123" s="1">
        <v>2018</v>
      </c>
      <c r="R5123">
        <v>4</v>
      </c>
      <c r="S5123" s="1" t="s">
        <v>58</v>
      </c>
      <c r="T5123" s="2">
        <f>+R5123</f>
        <v>4</v>
      </c>
      <c r="U5123" s="1" t="s">
        <v>82</v>
      </c>
      <c r="V5123" s="1" t="s">
        <v>83</v>
      </c>
      <c r="X5123" s="1" t="s">
        <v>289</v>
      </c>
    </row>
    <row r="5124" spans="1:24" x14ac:dyDescent="0.25">
      <c r="A5124" s="1" t="s">
        <v>3022</v>
      </c>
      <c r="B5124" s="1" t="s">
        <v>3023</v>
      </c>
      <c r="C5124" s="1" t="s">
        <v>771</v>
      </c>
      <c r="D5124" s="1" t="s">
        <v>2984</v>
      </c>
      <c r="G5124" s="1" t="s">
        <v>774</v>
      </c>
      <c r="H5124" s="1" t="s">
        <v>77</v>
      </c>
      <c r="I5124" s="1" t="s">
        <v>43</v>
      </c>
      <c r="J5124" s="1" t="s">
        <v>6954</v>
      </c>
      <c r="K5124" s="1" t="s">
        <v>44</v>
      </c>
      <c r="L5124" s="1" t="s">
        <v>105</v>
      </c>
      <c r="M5124" s="1" t="s">
        <v>45</v>
      </c>
      <c r="N5124" s="1" t="s">
        <v>46</v>
      </c>
      <c r="O5124" s="1" t="s">
        <v>46</v>
      </c>
      <c r="P5124" s="1" t="s">
        <v>429</v>
      </c>
      <c r="Q5124" s="1">
        <v>2018</v>
      </c>
      <c r="R5124">
        <v>2</v>
      </c>
      <c r="S5124" s="1" t="s">
        <v>58</v>
      </c>
      <c r="T5124" s="2">
        <f>+R5124</f>
        <v>2</v>
      </c>
      <c r="U5124" s="1" t="s">
        <v>136</v>
      </c>
      <c r="V5124" s="1" t="s">
        <v>83</v>
      </c>
      <c r="X5124" s="1" t="s">
        <v>260</v>
      </c>
    </row>
    <row r="5125" spans="1:24" x14ac:dyDescent="0.25">
      <c r="A5125" s="1" t="s">
        <v>3017</v>
      </c>
      <c r="B5125" s="1" t="s">
        <v>3018</v>
      </c>
      <c r="C5125" s="1" t="s">
        <v>771</v>
      </c>
      <c r="D5125" s="1" t="s">
        <v>2915</v>
      </c>
      <c r="G5125" s="1" t="s">
        <v>774</v>
      </c>
      <c r="H5125" s="1" t="s">
        <v>77</v>
      </c>
      <c r="I5125" s="1" t="s">
        <v>43</v>
      </c>
      <c r="J5125" s="1" t="s">
        <v>6954</v>
      </c>
      <c r="K5125" s="1" t="s">
        <v>44</v>
      </c>
      <c r="L5125" s="1" t="s">
        <v>105</v>
      </c>
      <c r="M5125" s="1" t="s">
        <v>45</v>
      </c>
      <c r="N5125" s="1" t="s">
        <v>46</v>
      </c>
      <c r="O5125" s="1" t="s">
        <v>46</v>
      </c>
      <c r="P5125" s="1" t="s">
        <v>3020</v>
      </c>
      <c r="Q5125" s="1">
        <v>2018</v>
      </c>
      <c r="R5125">
        <v>4</v>
      </c>
      <c r="S5125" s="1" t="s">
        <v>58</v>
      </c>
      <c r="T5125" s="2">
        <f>+R5125</f>
        <v>4</v>
      </c>
      <c r="U5125" s="1" t="s">
        <v>136</v>
      </c>
      <c r="V5125" s="1" t="s">
        <v>83</v>
      </c>
      <c r="X5125" s="1" t="s">
        <v>264</v>
      </c>
    </row>
    <row r="5126" spans="1:24" x14ac:dyDescent="0.25">
      <c r="A5126" s="1" t="s">
        <v>3015</v>
      </c>
      <c r="B5126" s="1" t="s">
        <v>2214</v>
      </c>
      <c r="C5126" s="1" t="s">
        <v>771</v>
      </c>
      <c r="D5126" s="1" t="s">
        <v>2915</v>
      </c>
      <c r="G5126" s="1" t="s">
        <v>774</v>
      </c>
      <c r="H5126" s="1" t="s">
        <v>77</v>
      </c>
      <c r="I5126" s="1" t="s">
        <v>171</v>
      </c>
      <c r="J5126" s="1" t="s">
        <v>6953</v>
      </c>
      <c r="K5126" s="1" t="s">
        <v>44</v>
      </c>
      <c r="L5126" s="1" t="s">
        <v>105</v>
      </c>
      <c r="M5126" s="1" t="s">
        <v>45</v>
      </c>
      <c r="N5126" s="1" t="s">
        <v>46</v>
      </c>
      <c r="O5126" s="1" t="s">
        <v>46</v>
      </c>
      <c r="P5126" s="1" t="s">
        <v>143</v>
      </c>
      <c r="Q5126" s="1">
        <v>2018</v>
      </c>
      <c r="R5126">
        <v>140</v>
      </c>
      <c r="S5126" s="1" t="s">
        <v>58</v>
      </c>
      <c r="T5126" s="2">
        <f>+R5126</f>
        <v>140</v>
      </c>
      <c r="U5126" s="1" t="s">
        <v>68</v>
      </c>
      <c r="V5126" s="1" t="s">
        <v>60</v>
      </c>
      <c r="W5126" s="1" t="s">
        <v>61</v>
      </c>
    </row>
    <row r="5127" spans="1:24" x14ac:dyDescent="0.25">
      <c r="A5127" s="1" t="s">
        <v>3013</v>
      </c>
      <c r="B5127" s="1" t="s">
        <v>276</v>
      </c>
      <c r="C5127" s="1" t="s">
        <v>771</v>
      </c>
      <c r="D5127" s="1" t="s">
        <v>2915</v>
      </c>
      <c r="G5127" s="1" t="s">
        <v>774</v>
      </c>
      <c r="H5127" s="1" t="s">
        <v>77</v>
      </c>
      <c r="I5127" s="1" t="s">
        <v>43</v>
      </c>
      <c r="J5127" s="1" t="s">
        <v>6954</v>
      </c>
      <c r="K5127" s="1" t="s">
        <v>44</v>
      </c>
      <c r="L5127" s="1" t="s">
        <v>105</v>
      </c>
      <c r="M5127" s="1" t="s">
        <v>45</v>
      </c>
      <c r="N5127" s="1" t="s">
        <v>46</v>
      </c>
      <c r="O5127" s="1" t="s">
        <v>46</v>
      </c>
      <c r="P5127" s="1" t="s">
        <v>429</v>
      </c>
      <c r="Q5127" s="1">
        <v>2018</v>
      </c>
    </row>
    <row r="5128" spans="1:24" x14ac:dyDescent="0.25">
      <c r="A5128" s="1" t="s">
        <v>3011</v>
      </c>
      <c r="B5128" s="1" t="s">
        <v>558</v>
      </c>
      <c r="C5128" s="1" t="s">
        <v>771</v>
      </c>
      <c r="D5128" s="1" t="s">
        <v>2915</v>
      </c>
      <c r="G5128" s="1" t="s">
        <v>774</v>
      </c>
      <c r="H5128" s="1" t="s">
        <v>77</v>
      </c>
      <c r="I5128" s="1" t="s">
        <v>43</v>
      </c>
      <c r="J5128" s="1" t="s">
        <v>6954</v>
      </c>
      <c r="K5128" s="1" t="s">
        <v>44</v>
      </c>
      <c r="L5128" s="1" t="s">
        <v>105</v>
      </c>
      <c r="M5128" s="1" t="s">
        <v>45</v>
      </c>
      <c r="N5128" s="1" t="s">
        <v>46</v>
      </c>
      <c r="O5128" s="1" t="s">
        <v>46</v>
      </c>
      <c r="P5128" s="1" t="s">
        <v>2620</v>
      </c>
      <c r="Q5128" s="1">
        <v>2018</v>
      </c>
      <c r="R5128">
        <v>2</v>
      </c>
      <c r="S5128" s="1" t="s">
        <v>58</v>
      </c>
      <c r="T5128" s="2">
        <f>+R5128</f>
        <v>2</v>
      </c>
      <c r="U5128" s="1" t="s">
        <v>82</v>
      </c>
      <c r="V5128" s="1" t="s">
        <v>83</v>
      </c>
      <c r="X5128" s="1" t="s">
        <v>264</v>
      </c>
    </row>
    <row r="5129" spans="1:24" x14ac:dyDescent="0.25">
      <c r="A5129" s="1" t="s">
        <v>3008</v>
      </c>
      <c r="B5129" s="1" t="s">
        <v>357</v>
      </c>
      <c r="C5129" s="1" t="s">
        <v>771</v>
      </c>
      <c r="D5129" s="1" t="s">
        <v>2984</v>
      </c>
      <c r="G5129" s="1" t="s">
        <v>774</v>
      </c>
      <c r="H5129" s="1" t="s">
        <v>77</v>
      </c>
      <c r="I5129" s="1" t="s">
        <v>43</v>
      </c>
      <c r="J5129" s="1" t="s">
        <v>6954</v>
      </c>
      <c r="K5129" s="1" t="s">
        <v>44</v>
      </c>
      <c r="L5129" s="1" t="s">
        <v>105</v>
      </c>
      <c r="M5129" s="1" t="s">
        <v>45</v>
      </c>
      <c r="N5129" s="1" t="s">
        <v>46</v>
      </c>
      <c r="O5129" s="1" t="s">
        <v>46</v>
      </c>
      <c r="P5129" s="1" t="s">
        <v>3010</v>
      </c>
      <c r="Q5129" s="1">
        <v>2018</v>
      </c>
      <c r="R5129">
        <v>1</v>
      </c>
      <c r="S5129" s="1" t="s">
        <v>58</v>
      </c>
      <c r="T5129" s="2">
        <f>+R5129</f>
        <v>1</v>
      </c>
      <c r="U5129" s="1" t="s">
        <v>82</v>
      </c>
      <c r="V5129" s="1" t="s">
        <v>83</v>
      </c>
      <c r="X5129" s="1" t="s">
        <v>260</v>
      </c>
    </row>
    <row r="5130" spans="1:24" x14ac:dyDescent="0.25">
      <c r="A5130" s="1" t="s">
        <v>3006</v>
      </c>
      <c r="B5130" s="1" t="s">
        <v>275</v>
      </c>
      <c r="C5130" s="1" t="s">
        <v>771</v>
      </c>
      <c r="D5130" s="1" t="s">
        <v>2984</v>
      </c>
      <c r="G5130" s="1" t="s">
        <v>774</v>
      </c>
      <c r="H5130" s="1" t="s">
        <v>77</v>
      </c>
      <c r="I5130" s="1" t="s">
        <v>43</v>
      </c>
      <c r="J5130" s="1" t="s">
        <v>6954</v>
      </c>
      <c r="K5130" s="1" t="s">
        <v>44</v>
      </c>
      <c r="L5130" s="1" t="s">
        <v>105</v>
      </c>
      <c r="M5130" s="1" t="s">
        <v>45</v>
      </c>
      <c r="N5130" s="1" t="s">
        <v>46</v>
      </c>
      <c r="O5130" s="1" t="s">
        <v>46</v>
      </c>
      <c r="P5130" s="1" t="s">
        <v>2662</v>
      </c>
      <c r="Q5130" s="1">
        <v>2018</v>
      </c>
      <c r="R5130">
        <v>71</v>
      </c>
      <c r="S5130" s="1" t="s">
        <v>58</v>
      </c>
      <c r="T5130" s="2">
        <f>+R5130</f>
        <v>71</v>
      </c>
      <c r="U5130" s="1" t="s">
        <v>68</v>
      </c>
      <c r="V5130" s="1" t="s">
        <v>60</v>
      </c>
      <c r="W5130" s="1" t="s">
        <v>61</v>
      </c>
    </row>
    <row r="5131" spans="1:24" x14ac:dyDescent="0.25">
      <c r="A5131" s="1" t="s">
        <v>3003</v>
      </c>
      <c r="B5131" s="1" t="s">
        <v>266</v>
      </c>
      <c r="C5131" s="1" t="s">
        <v>771</v>
      </c>
      <c r="D5131" s="1" t="s">
        <v>2984</v>
      </c>
      <c r="G5131" s="1" t="s">
        <v>774</v>
      </c>
      <c r="H5131" s="1" t="s">
        <v>77</v>
      </c>
      <c r="I5131" s="1" t="s">
        <v>43</v>
      </c>
      <c r="J5131" s="1" t="s">
        <v>6954</v>
      </c>
      <c r="K5131" s="1" t="s">
        <v>44</v>
      </c>
      <c r="L5131" s="1" t="s">
        <v>105</v>
      </c>
      <c r="M5131" s="1" t="s">
        <v>45</v>
      </c>
      <c r="N5131" s="1" t="s">
        <v>46</v>
      </c>
      <c r="O5131" s="1" t="s">
        <v>46</v>
      </c>
      <c r="P5131" s="1" t="s">
        <v>3005</v>
      </c>
      <c r="Q5131" s="1">
        <v>2018</v>
      </c>
      <c r="R5131">
        <v>0</v>
      </c>
      <c r="S5131" s="1" t="s">
        <v>58</v>
      </c>
      <c r="T5131" s="2">
        <f>+R5131</f>
        <v>0</v>
      </c>
      <c r="U5131" s="1" t="s">
        <v>136</v>
      </c>
      <c r="V5131" s="1" t="s">
        <v>83</v>
      </c>
      <c r="X5131" s="1" t="s">
        <v>264</v>
      </c>
    </row>
    <row r="5132" spans="1:24" x14ac:dyDescent="0.25">
      <c r="A5132" s="1" t="s">
        <v>3001</v>
      </c>
      <c r="B5132" s="1" t="s">
        <v>248</v>
      </c>
      <c r="C5132" s="1" t="s">
        <v>771</v>
      </c>
      <c r="D5132" s="1" t="s">
        <v>2984</v>
      </c>
      <c r="G5132" s="1" t="s">
        <v>774</v>
      </c>
      <c r="H5132" s="1" t="s">
        <v>77</v>
      </c>
      <c r="I5132" s="1" t="s">
        <v>43</v>
      </c>
      <c r="J5132" s="1" t="s">
        <v>6954</v>
      </c>
      <c r="K5132" s="1" t="s">
        <v>44</v>
      </c>
      <c r="L5132" s="1" t="s">
        <v>105</v>
      </c>
      <c r="M5132" s="1" t="s">
        <v>45</v>
      </c>
      <c r="N5132" s="1" t="s">
        <v>46</v>
      </c>
      <c r="O5132" s="1" t="s">
        <v>46</v>
      </c>
      <c r="P5132" s="1" t="s">
        <v>1566</v>
      </c>
      <c r="Q5132" s="1">
        <v>2018</v>
      </c>
      <c r="R5132">
        <v>0</v>
      </c>
      <c r="S5132" s="1" t="s">
        <v>58</v>
      </c>
      <c r="T5132" s="2">
        <f>+R5132</f>
        <v>0</v>
      </c>
      <c r="U5132" s="1" t="s">
        <v>68</v>
      </c>
      <c r="V5132" s="1" t="s">
        <v>60</v>
      </c>
      <c r="W5132" s="1" t="s">
        <v>61</v>
      </c>
    </row>
    <row r="5133" spans="1:24" x14ac:dyDescent="0.25">
      <c r="A5133" s="1" t="s">
        <v>2998</v>
      </c>
      <c r="B5133" s="1" t="s">
        <v>246</v>
      </c>
      <c r="C5133" s="1" t="s">
        <v>771</v>
      </c>
      <c r="D5133" s="1" t="s">
        <v>2984</v>
      </c>
      <c r="G5133" s="1" t="s">
        <v>774</v>
      </c>
      <c r="H5133" s="1" t="s">
        <v>77</v>
      </c>
      <c r="I5133" s="1" t="s">
        <v>43</v>
      </c>
      <c r="J5133" s="1" t="s">
        <v>6954</v>
      </c>
      <c r="K5133" s="1" t="s">
        <v>44</v>
      </c>
      <c r="L5133" s="1" t="s">
        <v>105</v>
      </c>
      <c r="M5133" s="1" t="s">
        <v>45</v>
      </c>
      <c r="N5133" s="1" t="s">
        <v>46</v>
      </c>
      <c r="O5133" s="1" t="s">
        <v>46</v>
      </c>
      <c r="P5133" s="1" t="s">
        <v>233</v>
      </c>
      <c r="Q5133" s="1">
        <v>2018</v>
      </c>
      <c r="R5133">
        <v>1</v>
      </c>
      <c r="S5133" s="1" t="s">
        <v>58</v>
      </c>
      <c r="T5133" s="2">
        <f>+R5133</f>
        <v>1</v>
      </c>
      <c r="U5133" s="1" t="s">
        <v>82</v>
      </c>
      <c r="V5133" s="1" t="s">
        <v>83</v>
      </c>
      <c r="X5133" s="1" t="s">
        <v>264</v>
      </c>
    </row>
    <row r="5134" spans="1:24" x14ac:dyDescent="0.25">
      <c r="A5134" s="1" t="s">
        <v>2996</v>
      </c>
      <c r="B5134" s="1" t="s">
        <v>245</v>
      </c>
      <c r="C5134" s="1" t="s">
        <v>771</v>
      </c>
      <c r="D5134" s="1" t="s">
        <v>2984</v>
      </c>
      <c r="G5134" s="1" t="s">
        <v>774</v>
      </c>
      <c r="H5134" s="1" t="s">
        <v>77</v>
      </c>
      <c r="I5134" s="1" t="s">
        <v>171</v>
      </c>
      <c r="J5134" s="1" t="s">
        <v>6953</v>
      </c>
      <c r="K5134" s="1" t="s">
        <v>44</v>
      </c>
      <c r="L5134" s="1" t="s">
        <v>105</v>
      </c>
      <c r="M5134" s="1" t="s">
        <v>45</v>
      </c>
      <c r="N5134" s="1" t="s">
        <v>46</v>
      </c>
      <c r="O5134" s="1" t="s">
        <v>46</v>
      </c>
      <c r="P5134" s="1" t="s">
        <v>278</v>
      </c>
      <c r="Q5134" s="1">
        <v>2018</v>
      </c>
      <c r="R5134">
        <v>1</v>
      </c>
      <c r="S5134" s="1" t="s">
        <v>58</v>
      </c>
      <c r="T5134" s="2">
        <f>+R5134</f>
        <v>1</v>
      </c>
      <c r="U5134" s="1" t="s">
        <v>82</v>
      </c>
      <c r="V5134" s="1" t="s">
        <v>83</v>
      </c>
      <c r="X5134" s="1" t="s">
        <v>260</v>
      </c>
    </row>
    <row r="5135" spans="1:24" x14ac:dyDescent="0.25">
      <c r="A5135" s="1" t="s">
        <v>2993</v>
      </c>
      <c r="B5135" s="1" t="s">
        <v>243</v>
      </c>
      <c r="C5135" s="1" t="s">
        <v>771</v>
      </c>
      <c r="D5135" s="1" t="s">
        <v>2984</v>
      </c>
      <c r="G5135" s="1" t="s">
        <v>774</v>
      </c>
      <c r="H5135" s="1" t="s">
        <v>77</v>
      </c>
      <c r="I5135" s="1" t="s">
        <v>171</v>
      </c>
      <c r="J5135" s="1" t="s">
        <v>6953</v>
      </c>
      <c r="K5135" s="1" t="s">
        <v>50</v>
      </c>
      <c r="M5135" s="1" t="s">
        <v>45</v>
      </c>
      <c r="N5135" s="1" t="s">
        <v>46</v>
      </c>
      <c r="O5135" s="1" t="s">
        <v>46</v>
      </c>
      <c r="P5135" s="1" t="s">
        <v>2620</v>
      </c>
      <c r="Q5135" s="1">
        <v>2018</v>
      </c>
      <c r="R5135">
        <v>35</v>
      </c>
      <c r="S5135" s="1" t="s">
        <v>58</v>
      </c>
      <c r="T5135" s="2">
        <f>+R5135</f>
        <v>35</v>
      </c>
      <c r="U5135" s="1" t="s">
        <v>68</v>
      </c>
      <c r="V5135" s="1" t="s">
        <v>60</v>
      </c>
      <c r="W5135" s="1" t="s">
        <v>61</v>
      </c>
    </row>
    <row r="5136" spans="1:24" x14ac:dyDescent="0.25">
      <c r="A5136" s="1" t="s">
        <v>2990</v>
      </c>
      <c r="B5136" s="1" t="s">
        <v>241</v>
      </c>
      <c r="C5136" s="1" t="s">
        <v>771</v>
      </c>
      <c r="D5136" s="1" t="s">
        <v>2984</v>
      </c>
      <c r="G5136" s="1" t="s">
        <v>774</v>
      </c>
      <c r="H5136" s="1" t="s">
        <v>77</v>
      </c>
      <c r="I5136" s="1" t="s">
        <v>43</v>
      </c>
      <c r="J5136" s="1" t="s">
        <v>6954</v>
      </c>
      <c r="K5136" s="1" t="s">
        <v>50</v>
      </c>
      <c r="M5136" s="1" t="s">
        <v>45</v>
      </c>
      <c r="N5136" s="1" t="s">
        <v>46</v>
      </c>
      <c r="O5136" s="1" t="s">
        <v>46</v>
      </c>
      <c r="P5136" s="1" t="s">
        <v>2992</v>
      </c>
      <c r="Q5136" s="1">
        <v>2018</v>
      </c>
      <c r="R5136">
        <v>0</v>
      </c>
      <c r="S5136" s="1" t="s">
        <v>58</v>
      </c>
      <c r="T5136" s="2">
        <f>+R5136</f>
        <v>0</v>
      </c>
      <c r="U5136" s="1" t="s">
        <v>82</v>
      </c>
      <c r="V5136" s="1" t="s">
        <v>83</v>
      </c>
      <c r="X5136" s="1" t="s">
        <v>264</v>
      </c>
    </row>
    <row r="5137" spans="1:24" x14ac:dyDescent="0.25">
      <c r="A5137" s="1" t="s">
        <v>2988</v>
      </c>
      <c r="B5137" s="1" t="s">
        <v>240</v>
      </c>
      <c r="C5137" s="1" t="s">
        <v>771</v>
      </c>
      <c r="D5137" s="1" t="s">
        <v>2984</v>
      </c>
      <c r="G5137" s="1" t="s">
        <v>774</v>
      </c>
      <c r="H5137" s="1" t="s">
        <v>77</v>
      </c>
      <c r="I5137" s="1" t="s">
        <v>43</v>
      </c>
      <c r="J5137" s="1" t="s">
        <v>6954</v>
      </c>
      <c r="K5137" s="1" t="s">
        <v>44</v>
      </c>
      <c r="L5137" s="1" t="s">
        <v>105</v>
      </c>
      <c r="M5137" s="1" t="s">
        <v>45</v>
      </c>
      <c r="N5137" s="1" t="s">
        <v>46</v>
      </c>
      <c r="O5137" s="1" t="s">
        <v>46</v>
      </c>
      <c r="P5137" s="1" t="s">
        <v>683</v>
      </c>
      <c r="Q5137" s="1">
        <v>2018</v>
      </c>
      <c r="R5137">
        <v>0</v>
      </c>
      <c r="S5137" s="1" t="s">
        <v>58</v>
      </c>
      <c r="T5137" s="2">
        <f>+R5137</f>
        <v>0</v>
      </c>
      <c r="U5137" s="1" t="s">
        <v>82</v>
      </c>
      <c r="V5137" s="1" t="s">
        <v>83</v>
      </c>
      <c r="X5137" s="1" t="s">
        <v>260</v>
      </c>
    </row>
    <row r="5138" spans="1:24" x14ac:dyDescent="0.25">
      <c r="A5138" s="1" t="s">
        <v>2986</v>
      </c>
      <c r="B5138" s="1" t="s">
        <v>239</v>
      </c>
      <c r="C5138" s="1" t="s">
        <v>771</v>
      </c>
      <c r="D5138" s="1" t="s">
        <v>2984</v>
      </c>
      <c r="G5138" s="1" t="s">
        <v>774</v>
      </c>
      <c r="H5138" s="1" t="s">
        <v>77</v>
      </c>
      <c r="I5138" s="1" t="s">
        <v>43</v>
      </c>
      <c r="J5138" s="1" t="s">
        <v>6954</v>
      </c>
      <c r="K5138" s="1" t="s">
        <v>44</v>
      </c>
      <c r="L5138" s="1" t="s">
        <v>105</v>
      </c>
      <c r="M5138" s="1" t="s">
        <v>45</v>
      </c>
      <c r="N5138" s="1" t="s">
        <v>46</v>
      </c>
      <c r="O5138" s="1" t="s">
        <v>46</v>
      </c>
      <c r="P5138" s="1" t="s">
        <v>800</v>
      </c>
      <c r="Q5138" s="1">
        <v>2018</v>
      </c>
      <c r="R5138">
        <v>41</v>
      </c>
      <c r="S5138" s="1" t="s">
        <v>58</v>
      </c>
      <c r="T5138" s="2">
        <f>+R5138</f>
        <v>41</v>
      </c>
      <c r="U5138" s="1" t="s">
        <v>68</v>
      </c>
      <c r="V5138" s="1" t="s">
        <v>60</v>
      </c>
      <c r="W5138" s="1" t="s">
        <v>61</v>
      </c>
    </row>
    <row r="5139" spans="1:24" x14ac:dyDescent="0.25">
      <c r="A5139" s="1" t="s">
        <v>2982</v>
      </c>
      <c r="B5139" s="1" t="s">
        <v>236</v>
      </c>
      <c r="C5139" s="1" t="s">
        <v>771</v>
      </c>
      <c r="D5139" s="1" t="s">
        <v>2984</v>
      </c>
      <c r="G5139" s="1" t="s">
        <v>774</v>
      </c>
      <c r="H5139" s="1" t="s">
        <v>77</v>
      </c>
      <c r="I5139" s="1" t="s">
        <v>171</v>
      </c>
      <c r="J5139" s="1" t="s">
        <v>6953</v>
      </c>
      <c r="K5139" s="1" t="s">
        <v>44</v>
      </c>
      <c r="L5139" s="1" t="s">
        <v>105</v>
      </c>
      <c r="M5139" s="1" t="s">
        <v>45</v>
      </c>
      <c r="N5139" s="1" t="s">
        <v>46</v>
      </c>
      <c r="O5139" s="1" t="s">
        <v>46</v>
      </c>
      <c r="P5139" s="1" t="s">
        <v>2985</v>
      </c>
      <c r="Q5139" s="1">
        <v>2018</v>
      </c>
      <c r="R5139">
        <v>2</v>
      </c>
      <c r="S5139" s="1" t="s">
        <v>58</v>
      </c>
      <c r="T5139" s="2">
        <f>+R5139</f>
        <v>2</v>
      </c>
      <c r="U5139" s="1" t="s">
        <v>82</v>
      </c>
      <c r="V5139" s="1" t="s">
        <v>83</v>
      </c>
      <c r="X5139" s="1" t="s">
        <v>264</v>
      </c>
    </row>
    <row r="5140" spans="1:24" x14ac:dyDescent="0.25">
      <c r="A5140" s="1" t="s">
        <v>2979</v>
      </c>
      <c r="B5140" s="1" t="s">
        <v>217</v>
      </c>
      <c r="C5140" s="1" t="s">
        <v>771</v>
      </c>
      <c r="D5140" s="1" t="s">
        <v>1639</v>
      </c>
      <c r="G5140" s="1" t="s">
        <v>774</v>
      </c>
      <c r="H5140" s="1" t="s">
        <v>77</v>
      </c>
      <c r="I5140" s="1" t="s">
        <v>263</v>
      </c>
      <c r="J5140" s="1" t="s">
        <v>6950</v>
      </c>
      <c r="K5140" s="1" t="s">
        <v>44</v>
      </c>
      <c r="L5140" s="1" t="s">
        <v>105</v>
      </c>
      <c r="M5140" s="1" t="s">
        <v>45</v>
      </c>
      <c r="N5140" s="1" t="s">
        <v>46</v>
      </c>
      <c r="O5140" s="1" t="s">
        <v>46</v>
      </c>
      <c r="P5140" s="1" t="s">
        <v>2981</v>
      </c>
      <c r="Q5140" s="1">
        <v>2018</v>
      </c>
      <c r="R5140">
        <v>17</v>
      </c>
      <c r="S5140" s="1" t="s">
        <v>58</v>
      </c>
      <c r="T5140" s="2">
        <f>+R5140</f>
        <v>17</v>
      </c>
      <c r="U5140" s="1" t="s">
        <v>68</v>
      </c>
      <c r="V5140" s="1" t="s">
        <v>60</v>
      </c>
      <c r="W5140" s="1" t="s">
        <v>61</v>
      </c>
    </row>
    <row r="5141" spans="1:24" x14ac:dyDescent="0.25">
      <c r="A5141" s="1" t="s">
        <v>2977</v>
      </c>
      <c r="B5141" s="1" t="s">
        <v>215</v>
      </c>
      <c r="C5141" s="1" t="s">
        <v>771</v>
      </c>
      <c r="D5141" s="1" t="s">
        <v>1639</v>
      </c>
      <c r="G5141" s="1" t="s">
        <v>774</v>
      </c>
      <c r="H5141" s="1" t="s">
        <v>77</v>
      </c>
      <c r="I5141" s="1" t="s">
        <v>171</v>
      </c>
      <c r="J5141" s="1" t="s">
        <v>6953</v>
      </c>
      <c r="K5141" s="1" t="s">
        <v>44</v>
      </c>
      <c r="L5141" s="1" t="s">
        <v>105</v>
      </c>
      <c r="M5141" s="1" t="s">
        <v>45</v>
      </c>
      <c r="N5141" s="1" t="s">
        <v>46</v>
      </c>
      <c r="O5141" s="1" t="s">
        <v>46</v>
      </c>
      <c r="P5141" s="1" t="s">
        <v>2157</v>
      </c>
      <c r="Q5141" s="1">
        <v>2018</v>
      </c>
      <c r="R5141">
        <v>1</v>
      </c>
      <c r="S5141" s="1" t="s">
        <v>58</v>
      </c>
      <c r="T5141" s="2">
        <f>+R5141</f>
        <v>1</v>
      </c>
      <c r="U5141" s="1" t="s">
        <v>82</v>
      </c>
      <c r="V5141" s="1" t="s">
        <v>83</v>
      </c>
      <c r="X5141" s="1" t="s">
        <v>482</v>
      </c>
    </row>
    <row r="5142" spans="1:24" x14ac:dyDescent="0.25">
      <c r="A5142" s="1" t="s">
        <v>2975</v>
      </c>
      <c r="B5142" s="1" t="s">
        <v>214</v>
      </c>
      <c r="C5142" s="1" t="s">
        <v>771</v>
      </c>
      <c r="D5142" s="1" t="s">
        <v>1639</v>
      </c>
      <c r="G5142" s="1" t="s">
        <v>774</v>
      </c>
      <c r="H5142" s="1" t="s">
        <v>77</v>
      </c>
      <c r="I5142" s="1" t="s">
        <v>263</v>
      </c>
      <c r="J5142" s="1" t="s">
        <v>6950</v>
      </c>
      <c r="K5142" s="1" t="s">
        <v>44</v>
      </c>
      <c r="L5142" s="1" t="s">
        <v>105</v>
      </c>
      <c r="M5142" s="1" t="s">
        <v>45</v>
      </c>
      <c r="N5142" s="1" t="s">
        <v>46</v>
      </c>
      <c r="O5142" s="1" t="s">
        <v>46</v>
      </c>
      <c r="P5142" s="1" t="s">
        <v>278</v>
      </c>
      <c r="Q5142" s="1">
        <v>2018</v>
      </c>
      <c r="R5142">
        <v>1</v>
      </c>
      <c r="S5142" s="1" t="s">
        <v>58</v>
      </c>
      <c r="T5142" s="2">
        <f>+R5142</f>
        <v>1</v>
      </c>
      <c r="U5142" s="1" t="s">
        <v>82</v>
      </c>
      <c r="V5142" s="1" t="s">
        <v>83</v>
      </c>
      <c r="X5142" s="1" t="s">
        <v>264</v>
      </c>
    </row>
    <row r="5143" spans="1:24" x14ac:dyDescent="0.25">
      <c r="A5143" s="1" t="s">
        <v>2973</v>
      </c>
      <c r="B5143" s="1" t="s">
        <v>212</v>
      </c>
      <c r="C5143" s="1" t="s">
        <v>771</v>
      </c>
      <c r="D5143" s="1" t="s">
        <v>1639</v>
      </c>
      <c r="G5143" s="1" t="s">
        <v>774</v>
      </c>
      <c r="H5143" s="1" t="s">
        <v>77</v>
      </c>
      <c r="I5143" s="1" t="s">
        <v>171</v>
      </c>
      <c r="J5143" s="1" t="s">
        <v>6953</v>
      </c>
      <c r="K5143" s="1" t="s">
        <v>44</v>
      </c>
      <c r="L5143" s="1" t="s">
        <v>105</v>
      </c>
      <c r="M5143" s="1" t="s">
        <v>45</v>
      </c>
      <c r="N5143" s="1" t="s">
        <v>46</v>
      </c>
      <c r="O5143" s="1" t="s">
        <v>46</v>
      </c>
      <c r="P5143" s="1" t="s">
        <v>429</v>
      </c>
      <c r="Q5143" s="1">
        <v>2018</v>
      </c>
      <c r="R5143">
        <v>1</v>
      </c>
      <c r="S5143" s="1" t="s">
        <v>58</v>
      </c>
      <c r="T5143" s="2">
        <f>+R5143</f>
        <v>1</v>
      </c>
      <c r="U5143" s="1" t="s">
        <v>82</v>
      </c>
      <c r="V5143" s="1" t="s">
        <v>83</v>
      </c>
      <c r="X5143" s="1" t="s">
        <v>260</v>
      </c>
    </row>
    <row r="5144" spans="1:24" x14ac:dyDescent="0.25">
      <c r="A5144" s="1" t="s">
        <v>2970</v>
      </c>
      <c r="B5144" s="1" t="s">
        <v>191</v>
      </c>
      <c r="C5144" s="1" t="s">
        <v>771</v>
      </c>
      <c r="D5144" s="1" t="s">
        <v>1639</v>
      </c>
      <c r="G5144" s="1" t="s">
        <v>774</v>
      </c>
      <c r="H5144" s="1" t="s">
        <v>77</v>
      </c>
      <c r="I5144" s="1" t="s">
        <v>171</v>
      </c>
      <c r="J5144" s="1" t="s">
        <v>6953</v>
      </c>
      <c r="K5144" s="1" t="s">
        <v>50</v>
      </c>
      <c r="M5144" s="1" t="s">
        <v>45</v>
      </c>
      <c r="N5144" s="1" t="s">
        <v>46</v>
      </c>
      <c r="O5144" s="1" t="s">
        <v>46</v>
      </c>
      <c r="P5144" s="1" t="s">
        <v>2972</v>
      </c>
      <c r="Q5144" s="1">
        <v>2018</v>
      </c>
      <c r="R5144">
        <v>130</v>
      </c>
      <c r="S5144" s="1" t="s">
        <v>58</v>
      </c>
      <c r="T5144" s="2">
        <f>+R5144</f>
        <v>130</v>
      </c>
      <c r="U5144" s="1" t="s">
        <v>68</v>
      </c>
      <c r="V5144" s="1" t="s">
        <v>60</v>
      </c>
      <c r="W5144" s="1" t="s">
        <v>61</v>
      </c>
    </row>
    <row r="5145" spans="1:24" x14ac:dyDescent="0.25">
      <c r="A5145" s="1" t="s">
        <v>2967</v>
      </c>
      <c r="B5145" s="1" t="s">
        <v>190</v>
      </c>
      <c r="C5145" s="1" t="s">
        <v>771</v>
      </c>
      <c r="D5145" s="1" t="s">
        <v>1639</v>
      </c>
      <c r="G5145" s="1" t="s">
        <v>774</v>
      </c>
      <c r="H5145" s="1" t="s">
        <v>77</v>
      </c>
      <c r="I5145" s="1" t="s">
        <v>263</v>
      </c>
      <c r="J5145" s="1" t="s">
        <v>6950</v>
      </c>
      <c r="K5145" s="1" t="s">
        <v>44</v>
      </c>
      <c r="L5145" s="1" t="s">
        <v>2953</v>
      </c>
      <c r="M5145" s="1" t="s">
        <v>45</v>
      </c>
      <c r="N5145" s="1" t="s">
        <v>46</v>
      </c>
      <c r="O5145" s="1" t="s">
        <v>46</v>
      </c>
      <c r="P5145" s="1" t="s">
        <v>160</v>
      </c>
      <c r="Q5145" s="1">
        <v>2018</v>
      </c>
      <c r="R5145">
        <v>0</v>
      </c>
      <c r="S5145" s="1" t="s">
        <v>58</v>
      </c>
      <c r="T5145" s="2">
        <f>+R5145</f>
        <v>0</v>
      </c>
      <c r="U5145" s="1" t="s">
        <v>68</v>
      </c>
      <c r="V5145" s="1" t="s">
        <v>60</v>
      </c>
      <c r="W5145" s="1" t="s">
        <v>61</v>
      </c>
    </row>
    <row r="5146" spans="1:24" x14ac:dyDescent="0.25">
      <c r="A5146" s="1" t="s">
        <v>2963</v>
      </c>
      <c r="B5146" s="1" t="s">
        <v>189</v>
      </c>
      <c r="C5146" s="1" t="s">
        <v>771</v>
      </c>
      <c r="D5146" s="1" t="s">
        <v>1639</v>
      </c>
      <c r="G5146" s="1" t="s">
        <v>2965</v>
      </c>
      <c r="H5146" s="1" t="s">
        <v>77</v>
      </c>
      <c r="I5146" s="1" t="s">
        <v>171</v>
      </c>
      <c r="J5146" s="1" t="s">
        <v>6953</v>
      </c>
      <c r="K5146" s="1" t="s">
        <v>44</v>
      </c>
      <c r="L5146" s="1" t="s">
        <v>2953</v>
      </c>
      <c r="M5146" s="1" t="s">
        <v>45</v>
      </c>
      <c r="N5146" s="1" t="s">
        <v>46</v>
      </c>
      <c r="O5146" s="1" t="s">
        <v>46</v>
      </c>
      <c r="P5146" s="1" t="s">
        <v>149</v>
      </c>
      <c r="Q5146" s="1">
        <v>2018</v>
      </c>
      <c r="R5146">
        <v>1</v>
      </c>
      <c r="S5146" s="1" t="s">
        <v>58</v>
      </c>
      <c r="T5146" s="2">
        <f>+R5146</f>
        <v>1</v>
      </c>
      <c r="U5146" s="1" t="s">
        <v>82</v>
      </c>
      <c r="V5146" s="1" t="s">
        <v>83</v>
      </c>
      <c r="X5146" s="1" t="s">
        <v>482</v>
      </c>
    </row>
    <row r="5147" spans="1:24" x14ac:dyDescent="0.25">
      <c r="A5147" s="1" t="s">
        <v>2961</v>
      </c>
      <c r="B5147" s="1" t="s">
        <v>186</v>
      </c>
      <c r="C5147" s="1" t="s">
        <v>771</v>
      </c>
      <c r="D5147" s="1" t="s">
        <v>1639</v>
      </c>
      <c r="G5147" s="1" t="s">
        <v>774</v>
      </c>
      <c r="H5147" s="1" t="s">
        <v>77</v>
      </c>
      <c r="I5147" s="1" t="s">
        <v>263</v>
      </c>
      <c r="J5147" s="1" t="s">
        <v>6950</v>
      </c>
      <c r="K5147" s="1" t="s">
        <v>50</v>
      </c>
      <c r="M5147" s="1" t="s">
        <v>45</v>
      </c>
      <c r="N5147" s="1" t="s">
        <v>46</v>
      </c>
      <c r="O5147" s="1" t="s">
        <v>46</v>
      </c>
      <c r="P5147" s="1" t="s">
        <v>752</v>
      </c>
      <c r="Q5147" s="1">
        <v>2018</v>
      </c>
      <c r="R5147">
        <v>1</v>
      </c>
      <c r="S5147" s="1" t="s">
        <v>58</v>
      </c>
      <c r="T5147" s="2">
        <f>+R5147</f>
        <v>1</v>
      </c>
      <c r="U5147" s="1" t="s">
        <v>82</v>
      </c>
      <c r="V5147" s="1" t="s">
        <v>83</v>
      </c>
      <c r="X5147" s="1" t="s">
        <v>264</v>
      </c>
    </row>
    <row r="5148" spans="1:24" x14ac:dyDescent="0.25">
      <c r="A5148" s="1" t="s">
        <v>2959</v>
      </c>
      <c r="B5148" s="1" t="s">
        <v>180</v>
      </c>
      <c r="C5148" s="1" t="s">
        <v>771</v>
      </c>
      <c r="D5148" s="1" t="s">
        <v>1639</v>
      </c>
      <c r="G5148" s="1" t="s">
        <v>774</v>
      </c>
      <c r="H5148" s="1" t="s">
        <v>77</v>
      </c>
      <c r="I5148" s="1" t="s">
        <v>263</v>
      </c>
      <c r="J5148" s="1" t="s">
        <v>6950</v>
      </c>
      <c r="K5148" s="1" t="s">
        <v>50</v>
      </c>
      <c r="M5148" s="1" t="s">
        <v>45</v>
      </c>
      <c r="N5148" s="1" t="s">
        <v>46</v>
      </c>
      <c r="O5148" s="1" t="s">
        <v>46</v>
      </c>
      <c r="P5148" s="1" t="s">
        <v>718</v>
      </c>
      <c r="Q5148" s="1">
        <v>2018</v>
      </c>
      <c r="R5148">
        <v>2</v>
      </c>
      <c r="S5148" s="1" t="s">
        <v>58</v>
      </c>
      <c r="T5148" s="2">
        <f>+R5148</f>
        <v>2</v>
      </c>
      <c r="U5148" s="1" t="s">
        <v>82</v>
      </c>
      <c r="V5148" s="1" t="s">
        <v>83</v>
      </c>
      <c r="X5148" s="1" t="s">
        <v>839</v>
      </c>
    </row>
    <row r="5149" spans="1:24" x14ac:dyDescent="0.25">
      <c r="A5149" s="1" t="s">
        <v>2956</v>
      </c>
      <c r="B5149" s="1" t="s">
        <v>179</v>
      </c>
      <c r="C5149" s="1" t="s">
        <v>771</v>
      </c>
      <c r="D5149" s="1" t="s">
        <v>1639</v>
      </c>
      <c r="G5149" s="1" t="s">
        <v>774</v>
      </c>
      <c r="H5149" s="1" t="s">
        <v>77</v>
      </c>
      <c r="I5149" s="1" t="s">
        <v>78</v>
      </c>
      <c r="J5149" s="1" t="s">
        <v>78</v>
      </c>
      <c r="K5149" s="1" t="s">
        <v>50</v>
      </c>
      <c r="M5149" s="1" t="s">
        <v>45</v>
      </c>
      <c r="N5149" s="1" t="s">
        <v>46</v>
      </c>
      <c r="O5149" s="1" t="s">
        <v>46</v>
      </c>
      <c r="P5149" s="1" t="s">
        <v>380</v>
      </c>
      <c r="Q5149" s="1">
        <v>2018</v>
      </c>
      <c r="R5149">
        <v>2</v>
      </c>
      <c r="S5149" s="1" t="s">
        <v>58</v>
      </c>
      <c r="T5149" s="2">
        <f>+R5149</f>
        <v>2</v>
      </c>
      <c r="U5149" s="1" t="s">
        <v>82</v>
      </c>
      <c r="V5149" s="1" t="s">
        <v>83</v>
      </c>
      <c r="X5149" s="1" t="s">
        <v>260</v>
      </c>
    </row>
    <row r="5150" spans="1:24" x14ac:dyDescent="0.25">
      <c r="A5150" s="1" t="s">
        <v>2951</v>
      </c>
      <c r="B5150" s="1" t="s">
        <v>368</v>
      </c>
      <c r="C5150" s="1" t="s">
        <v>771</v>
      </c>
      <c r="D5150" s="1" t="s">
        <v>1639</v>
      </c>
      <c r="G5150" s="1" t="s">
        <v>774</v>
      </c>
      <c r="H5150" s="1" t="s">
        <v>77</v>
      </c>
      <c r="I5150" s="1" t="s">
        <v>263</v>
      </c>
      <c r="J5150" s="1" t="s">
        <v>6950</v>
      </c>
      <c r="K5150" s="1" t="s">
        <v>44</v>
      </c>
      <c r="L5150" s="1" t="s">
        <v>2953</v>
      </c>
      <c r="M5150" s="1" t="s">
        <v>45</v>
      </c>
      <c r="N5150" s="1" t="s">
        <v>46</v>
      </c>
      <c r="O5150" s="1" t="s">
        <v>46</v>
      </c>
      <c r="P5150" s="1" t="s">
        <v>2954</v>
      </c>
      <c r="Q5150" s="1">
        <v>2018</v>
      </c>
      <c r="R5150">
        <v>5</v>
      </c>
      <c r="S5150" s="1" t="s">
        <v>58</v>
      </c>
      <c r="T5150" s="2">
        <f>+R5150</f>
        <v>5</v>
      </c>
      <c r="U5150" s="1" t="s">
        <v>82</v>
      </c>
      <c r="V5150" s="1" t="s">
        <v>83</v>
      </c>
      <c r="X5150" s="1" t="s">
        <v>289</v>
      </c>
    </row>
    <row r="5151" spans="1:24" x14ac:dyDescent="0.25">
      <c r="A5151" s="1" t="s">
        <v>2948</v>
      </c>
      <c r="B5151" s="1" t="s">
        <v>178</v>
      </c>
      <c r="C5151" s="1" t="s">
        <v>771</v>
      </c>
      <c r="D5151" s="1" t="s">
        <v>1639</v>
      </c>
      <c r="G5151" s="1" t="s">
        <v>774</v>
      </c>
      <c r="H5151" s="1" t="s">
        <v>77</v>
      </c>
      <c r="I5151" s="1" t="s">
        <v>43</v>
      </c>
      <c r="J5151" s="1" t="s">
        <v>6954</v>
      </c>
      <c r="K5151" s="1" t="s">
        <v>50</v>
      </c>
      <c r="M5151" s="1" t="s">
        <v>45</v>
      </c>
      <c r="N5151" s="1" t="s">
        <v>46</v>
      </c>
      <c r="O5151" s="1" t="s">
        <v>46</v>
      </c>
      <c r="P5151" s="1" t="s">
        <v>174</v>
      </c>
      <c r="Q5151" s="1">
        <v>2018</v>
      </c>
      <c r="R5151">
        <v>0</v>
      </c>
      <c r="S5151" s="1" t="s">
        <v>58</v>
      </c>
      <c r="T5151" s="2">
        <f>+R5151</f>
        <v>0</v>
      </c>
      <c r="U5151" s="1" t="s">
        <v>68</v>
      </c>
      <c r="V5151" s="1" t="s">
        <v>60</v>
      </c>
      <c r="W5151" s="1" t="s">
        <v>61</v>
      </c>
    </row>
    <row r="5152" spans="1:24" x14ac:dyDescent="0.25">
      <c r="A5152" s="1" t="s">
        <v>2946</v>
      </c>
      <c r="B5152" s="1" t="s">
        <v>177</v>
      </c>
      <c r="C5152" s="1" t="s">
        <v>771</v>
      </c>
      <c r="D5152" s="1" t="s">
        <v>1639</v>
      </c>
      <c r="G5152" s="1" t="s">
        <v>774</v>
      </c>
      <c r="H5152" s="1" t="s">
        <v>77</v>
      </c>
      <c r="I5152" s="1" t="s">
        <v>43</v>
      </c>
      <c r="J5152" s="1" t="s">
        <v>6954</v>
      </c>
      <c r="K5152" s="1" t="s">
        <v>50</v>
      </c>
      <c r="L5152" s="1" t="s">
        <v>105</v>
      </c>
      <c r="M5152" s="1" t="s">
        <v>45</v>
      </c>
      <c r="N5152" s="1" t="s">
        <v>46</v>
      </c>
      <c r="O5152" s="1" t="s">
        <v>46</v>
      </c>
      <c r="P5152" s="1" t="s">
        <v>210</v>
      </c>
      <c r="Q5152" s="1">
        <v>2018</v>
      </c>
      <c r="R5152">
        <v>0.25</v>
      </c>
      <c r="S5152" s="1" t="s">
        <v>58</v>
      </c>
      <c r="T5152" s="2">
        <f>+R5152</f>
        <v>0.25</v>
      </c>
      <c r="U5152" s="1" t="s">
        <v>82</v>
      </c>
      <c r="V5152" s="1" t="s">
        <v>83</v>
      </c>
      <c r="X5152" s="1" t="s">
        <v>264</v>
      </c>
    </row>
    <row r="5153" spans="1:24" x14ac:dyDescent="0.25">
      <c r="A5153" s="1" t="s">
        <v>2942</v>
      </c>
      <c r="B5153" s="1" t="s">
        <v>144</v>
      </c>
      <c r="C5153" s="1" t="s">
        <v>771</v>
      </c>
      <c r="D5153" s="1" t="s">
        <v>2915</v>
      </c>
      <c r="G5153" s="1" t="s">
        <v>774</v>
      </c>
      <c r="H5153" s="1" t="s">
        <v>77</v>
      </c>
      <c r="I5153" s="1" t="s">
        <v>43</v>
      </c>
      <c r="J5153" s="1" t="s">
        <v>6954</v>
      </c>
      <c r="K5153" s="1" t="s">
        <v>44</v>
      </c>
      <c r="L5153" s="1" t="s">
        <v>105</v>
      </c>
      <c r="M5153" s="1" t="s">
        <v>106</v>
      </c>
      <c r="N5153" s="1" t="s">
        <v>75</v>
      </c>
      <c r="O5153" s="1" t="s">
        <v>46</v>
      </c>
      <c r="P5153" s="1" t="s">
        <v>683</v>
      </c>
      <c r="Q5153" s="1">
        <v>2018</v>
      </c>
      <c r="R5153">
        <v>1.25</v>
      </c>
      <c r="S5153" s="1" t="s">
        <v>58</v>
      </c>
      <c r="T5153" s="2">
        <f>+R5153</f>
        <v>1.25</v>
      </c>
      <c r="U5153" s="1" t="s">
        <v>82</v>
      </c>
      <c r="V5153" s="1" t="s">
        <v>83</v>
      </c>
      <c r="X5153" s="1" t="s">
        <v>260</v>
      </c>
    </row>
    <row r="5154" spans="1:24" x14ac:dyDescent="0.25">
      <c r="A5154" s="1" t="s">
        <v>2938</v>
      </c>
      <c r="B5154" s="1" t="s">
        <v>142</v>
      </c>
      <c r="C5154" s="1" t="s">
        <v>771</v>
      </c>
      <c r="D5154" s="1" t="s">
        <v>2915</v>
      </c>
      <c r="G5154" s="1" t="s">
        <v>774</v>
      </c>
      <c r="H5154" s="1" t="s">
        <v>77</v>
      </c>
      <c r="I5154" s="1" t="s">
        <v>43</v>
      </c>
      <c r="J5154" s="1" t="s">
        <v>6954</v>
      </c>
      <c r="K5154" s="1" t="s">
        <v>44</v>
      </c>
      <c r="L5154" s="1" t="s">
        <v>105</v>
      </c>
      <c r="M5154" s="1" t="s">
        <v>45</v>
      </c>
      <c r="N5154" s="1" t="s">
        <v>46</v>
      </c>
      <c r="O5154" s="1" t="s">
        <v>46</v>
      </c>
      <c r="P5154" s="1" t="s">
        <v>2157</v>
      </c>
      <c r="Q5154" s="1">
        <v>2018</v>
      </c>
      <c r="R5154">
        <v>0</v>
      </c>
      <c r="S5154" s="1" t="s">
        <v>58</v>
      </c>
      <c r="T5154" s="2">
        <f>+R5154</f>
        <v>0</v>
      </c>
      <c r="U5154" s="1" t="s">
        <v>68</v>
      </c>
      <c r="V5154" s="1" t="s">
        <v>60</v>
      </c>
      <c r="W5154" s="1" t="s">
        <v>61</v>
      </c>
    </row>
    <row r="5155" spans="1:24" x14ac:dyDescent="0.25">
      <c r="A5155" s="1" t="s">
        <v>2936</v>
      </c>
      <c r="B5155" s="1" t="s">
        <v>112</v>
      </c>
      <c r="C5155" s="1" t="s">
        <v>771</v>
      </c>
      <c r="D5155" s="1" t="s">
        <v>2915</v>
      </c>
      <c r="G5155" s="1" t="s">
        <v>774</v>
      </c>
      <c r="H5155" s="1" t="s">
        <v>77</v>
      </c>
      <c r="I5155" s="1" t="s">
        <v>43</v>
      </c>
      <c r="J5155" s="1" t="s">
        <v>6954</v>
      </c>
      <c r="K5155" s="1" t="s">
        <v>44</v>
      </c>
      <c r="L5155" s="1" t="s">
        <v>105</v>
      </c>
      <c r="M5155" s="1" t="s">
        <v>45</v>
      </c>
      <c r="N5155" s="1" t="s">
        <v>46</v>
      </c>
      <c r="O5155" s="1" t="s">
        <v>46</v>
      </c>
      <c r="P5155" s="1" t="s">
        <v>300</v>
      </c>
      <c r="Q5155" s="1">
        <v>2018</v>
      </c>
      <c r="R5155">
        <v>2</v>
      </c>
      <c r="S5155" s="1" t="s">
        <v>58</v>
      </c>
      <c r="T5155" s="2">
        <f>+R5155</f>
        <v>2</v>
      </c>
      <c r="U5155" s="1" t="s">
        <v>82</v>
      </c>
      <c r="V5155" s="1" t="s">
        <v>83</v>
      </c>
      <c r="X5155" s="1" t="s">
        <v>264</v>
      </c>
    </row>
    <row r="5156" spans="1:24" x14ac:dyDescent="0.25">
      <c r="A5156" s="1" t="s">
        <v>2932</v>
      </c>
      <c r="B5156" s="1" t="s">
        <v>63</v>
      </c>
      <c r="C5156" s="1" t="s">
        <v>771</v>
      </c>
      <c r="D5156" s="1" t="s">
        <v>2915</v>
      </c>
      <c r="G5156" s="1" t="s">
        <v>774</v>
      </c>
      <c r="H5156" s="1" t="s">
        <v>77</v>
      </c>
      <c r="I5156" s="1" t="s">
        <v>43</v>
      </c>
      <c r="J5156" s="1" t="s">
        <v>6954</v>
      </c>
      <c r="K5156" s="1" t="s">
        <v>44</v>
      </c>
      <c r="L5156" s="1" t="s">
        <v>105</v>
      </c>
      <c r="M5156" s="1" t="s">
        <v>45</v>
      </c>
      <c r="N5156" s="1" t="s">
        <v>46</v>
      </c>
      <c r="O5156" s="1" t="s">
        <v>46</v>
      </c>
      <c r="P5156" s="1" t="s">
        <v>2934</v>
      </c>
      <c r="Q5156" s="1">
        <v>2018</v>
      </c>
      <c r="R5156">
        <v>150</v>
      </c>
      <c r="S5156" s="1" t="s">
        <v>58</v>
      </c>
      <c r="T5156" s="2">
        <f>+R5156</f>
        <v>150</v>
      </c>
      <c r="U5156" s="1" t="s">
        <v>68</v>
      </c>
      <c r="V5156" s="1" t="s">
        <v>60</v>
      </c>
      <c r="W5156" s="1" t="s">
        <v>61</v>
      </c>
    </row>
    <row r="5157" spans="1:24" x14ac:dyDescent="0.25">
      <c r="A5157" s="1" t="s">
        <v>2929</v>
      </c>
      <c r="B5157" s="1" t="s">
        <v>37</v>
      </c>
      <c r="C5157" s="1" t="s">
        <v>771</v>
      </c>
      <c r="D5157" s="1" t="s">
        <v>2915</v>
      </c>
      <c r="G5157" s="1" t="s">
        <v>774</v>
      </c>
      <c r="H5157" s="1" t="s">
        <v>77</v>
      </c>
      <c r="I5157" s="1" t="s">
        <v>43</v>
      </c>
      <c r="J5157" s="1" t="s">
        <v>6954</v>
      </c>
      <c r="K5157" s="1" t="s">
        <v>44</v>
      </c>
      <c r="L5157" s="1" t="s">
        <v>105</v>
      </c>
      <c r="M5157" s="1" t="s">
        <v>45</v>
      </c>
      <c r="N5157" s="1" t="s">
        <v>46</v>
      </c>
      <c r="O5157" s="1" t="s">
        <v>46</v>
      </c>
      <c r="P5157" s="1" t="s">
        <v>174</v>
      </c>
      <c r="Q5157" s="1">
        <v>2018</v>
      </c>
      <c r="R5157">
        <v>3</v>
      </c>
      <c r="S5157" s="1" t="s">
        <v>58</v>
      </c>
      <c r="T5157" s="2">
        <f>+R5157</f>
        <v>3</v>
      </c>
      <c r="U5157" s="1" t="s">
        <v>82</v>
      </c>
      <c r="V5157" s="1" t="s">
        <v>83</v>
      </c>
      <c r="X5157" s="1" t="s">
        <v>289</v>
      </c>
    </row>
    <row r="5158" spans="1:24" x14ac:dyDescent="0.25">
      <c r="A5158" s="1" t="s">
        <v>2925</v>
      </c>
      <c r="B5158" s="1" t="s">
        <v>69</v>
      </c>
      <c r="C5158" s="1" t="s">
        <v>771</v>
      </c>
      <c r="D5158" s="1" t="s">
        <v>2915</v>
      </c>
      <c r="G5158" s="1" t="s">
        <v>774</v>
      </c>
      <c r="H5158" s="1" t="s">
        <v>77</v>
      </c>
      <c r="I5158" s="1" t="s">
        <v>43</v>
      </c>
      <c r="J5158" s="1" t="s">
        <v>6954</v>
      </c>
      <c r="K5158" s="1" t="s">
        <v>44</v>
      </c>
      <c r="L5158" s="1" t="s">
        <v>105</v>
      </c>
      <c r="M5158" s="1" t="s">
        <v>45</v>
      </c>
      <c r="N5158" s="1" t="s">
        <v>46</v>
      </c>
      <c r="O5158" s="1" t="s">
        <v>46</v>
      </c>
      <c r="P5158" s="1" t="s">
        <v>2927</v>
      </c>
      <c r="Q5158" s="1">
        <v>2018</v>
      </c>
      <c r="R5158">
        <v>1</v>
      </c>
      <c r="S5158" s="1" t="s">
        <v>58</v>
      </c>
      <c r="T5158" s="2">
        <f>+R5158</f>
        <v>1</v>
      </c>
      <c r="U5158" s="1" t="s">
        <v>82</v>
      </c>
      <c r="V5158" s="1" t="s">
        <v>83</v>
      </c>
      <c r="X5158" s="1" t="s">
        <v>260</v>
      </c>
    </row>
    <row r="5159" spans="1:24" x14ac:dyDescent="0.25">
      <c r="A5159" s="1" t="s">
        <v>2922</v>
      </c>
      <c r="B5159" s="1" t="s">
        <v>103</v>
      </c>
      <c r="C5159" s="1" t="s">
        <v>771</v>
      </c>
      <c r="D5159" s="1" t="s">
        <v>2915</v>
      </c>
      <c r="G5159" s="1" t="s">
        <v>774</v>
      </c>
      <c r="H5159" s="1" t="s">
        <v>77</v>
      </c>
      <c r="I5159" s="1" t="s">
        <v>43</v>
      </c>
      <c r="J5159" s="1" t="s">
        <v>6954</v>
      </c>
      <c r="K5159" s="1" t="s">
        <v>44</v>
      </c>
      <c r="L5159" s="1" t="s">
        <v>105</v>
      </c>
      <c r="M5159" s="1" t="s">
        <v>45</v>
      </c>
      <c r="N5159" s="1" t="s">
        <v>46</v>
      </c>
      <c r="O5159" s="1" t="s">
        <v>46</v>
      </c>
      <c r="P5159" s="1" t="s">
        <v>2164</v>
      </c>
      <c r="Q5159" s="1">
        <v>2018</v>
      </c>
      <c r="R5159">
        <v>135</v>
      </c>
      <c r="S5159" s="1" t="s">
        <v>58</v>
      </c>
      <c r="T5159" s="2">
        <f>+R5159</f>
        <v>135</v>
      </c>
      <c r="U5159" s="1" t="s">
        <v>68</v>
      </c>
      <c r="V5159" s="1" t="s">
        <v>60</v>
      </c>
      <c r="W5159" s="1" t="s">
        <v>61</v>
      </c>
    </row>
    <row r="5160" spans="1:24" x14ac:dyDescent="0.25">
      <c r="A5160" s="1" t="s">
        <v>2920</v>
      </c>
      <c r="B5160" s="1" t="s">
        <v>100</v>
      </c>
      <c r="C5160" s="1" t="s">
        <v>771</v>
      </c>
      <c r="D5160" s="1" t="s">
        <v>2915</v>
      </c>
      <c r="G5160" s="1" t="s">
        <v>774</v>
      </c>
      <c r="H5160" s="1" t="s">
        <v>77</v>
      </c>
      <c r="I5160" s="1" t="s">
        <v>43</v>
      </c>
      <c r="J5160" s="1" t="s">
        <v>6954</v>
      </c>
      <c r="K5160" s="1" t="s">
        <v>44</v>
      </c>
      <c r="L5160" s="1" t="s">
        <v>105</v>
      </c>
      <c r="M5160" s="1" t="s">
        <v>45</v>
      </c>
      <c r="N5160" s="1" t="s">
        <v>46</v>
      </c>
      <c r="O5160" s="1" t="s">
        <v>46</v>
      </c>
      <c r="P5160" s="1" t="s">
        <v>1056</v>
      </c>
      <c r="Q5160" s="1">
        <v>2018</v>
      </c>
    </row>
    <row r="5161" spans="1:24" x14ac:dyDescent="0.25">
      <c r="A5161" s="1" t="s">
        <v>2918</v>
      </c>
      <c r="B5161" s="1" t="s">
        <v>97</v>
      </c>
      <c r="C5161" s="1" t="s">
        <v>771</v>
      </c>
      <c r="D5161" s="1" t="s">
        <v>2915</v>
      </c>
      <c r="G5161" s="1" t="s">
        <v>774</v>
      </c>
      <c r="H5161" s="1" t="s">
        <v>77</v>
      </c>
      <c r="I5161" s="1" t="s">
        <v>43</v>
      </c>
      <c r="J5161" s="1" t="s">
        <v>6954</v>
      </c>
      <c r="K5161" s="1" t="s">
        <v>44</v>
      </c>
      <c r="L5161" s="1" t="s">
        <v>105</v>
      </c>
      <c r="M5161" s="1" t="s">
        <v>45</v>
      </c>
      <c r="N5161" s="1" t="s">
        <v>46</v>
      </c>
      <c r="O5161" s="1" t="s">
        <v>46</v>
      </c>
      <c r="P5161" s="1" t="s">
        <v>2416</v>
      </c>
      <c r="Q5161" s="1">
        <v>2018</v>
      </c>
    </row>
    <row r="5162" spans="1:24" x14ac:dyDescent="0.25">
      <c r="A5162" s="1" t="s">
        <v>2916</v>
      </c>
      <c r="B5162" s="1" t="s">
        <v>94</v>
      </c>
      <c r="C5162" s="1" t="s">
        <v>771</v>
      </c>
      <c r="D5162" s="1" t="s">
        <v>2915</v>
      </c>
      <c r="G5162" s="1" t="s">
        <v>774</v>
      </c>
      <c r="H5162" s="1" t="s">
        <v>77</v>
      </c>
      <c r="I5162" s="1" t="s">
        <v>43</v>
      </c>
      <c r="J5162" s="1" t="s">
        <v>6954</v>
      </c>
      <c r="K5162" s="1" t="s">
        <v>44</v>
      </c>
      <c r="L5162" s="1" t="s">
        <v>105</v>
      </c>
      <c r="M5162" s="1" t="s">
        <v>45</v>
      </c>
      <c r="N5162" s="1" t="s">
        <v>46</v>
      </c>
      <c r="O5162" s="1" t="s">
        <v>46</v>
      </c>
      <c r="P5162" s="1" t="s">
        <v>752</v>
      </c>
      <c r="Q5162" s="1">
        <v>2018</v>
      </c>
      <c r="R5162">
        <v>0</v>
      </c>
      <c r="S5162" s="1" t="s">
        <v>58</v>
      </c>
      <c r="T5162" s="2">
        <f>+R5162</f>
        <v>0</v>
      </c>
      <c r="U5162" s="1" t="s">
        <v>82</v>
      </c>
      <c r="V5162" s="1" t="s">
        <v>83</v>
      </c>
      <c r="X5162" s="1" t="s">
        <v>264</v>
      </c>
    </row>
    <row r="5163" spans="1:24" x14ac:dyDescent="0.25">
      <c r="A5163" s="1" t="s">
        <v>2913</v>
      </c>
      <c r="B5163" s="1" t="s">
        <v>92</v>
      </c>
      <c r="C5163" s="1" t="s">
        <v>771</v>
      </c>
      <c r="D5163" s="1" t="s">
        <v>2915</v>
      </c>
      <c r="G5163" s="1" t="s">
        <v>774</v>
      </c>
      <c r="H5163" s="1" t="s">
        <v>77</v>
      </c>
      <c r="I5163" s="1" t="s">
        <v>43</v>
      </c>
      <c r="J5163" s="1" t="s">
        <v>6954</v>
      </c>
      <c r="K5163" s="1" t="s">
        <v>44</v>
      </c>
      <c r="L5163" s="1" t="s">
        <v>105</v>
      </c>
      <c r="M5163" s="1" t="s">
        <v>45</v>
      </c>
      <c r="N5163" s="1" t="s">
        <v>46</v>
      </c>
      <c r="O5163" s="1" t="s">
        <v>46</v>
      </c>
      <c r="P5163" s="1" t="s">
        <v>1355</v>
      </c>
      <c r="Q5163" s="1">
        <v>2018</v>
      </c>
      <c r="R5163">
        <v>0</v>
      </c>
      <c r="S5163" s="1" t="s">
        <v>58</v>
      </c>
      <c r="T5163" s="2">
        <f>+R5163</f>
        <v>0</v>
      </c>
      <c r="U5163" s="1" t="s">
        <v>82</v>
      </c>
      <c r="V5163" s="1" t="s">
        <v>83</v>
      </c>
      <c r="X5163" s="1" t="s">
        <v>260</v>
      </c>
    </row>
    <row r="5164" spans="1:24" x14ac:dyDescent="0.25">
      <c r="A5164" s="1" t="s">
        <v>2908</v>
      </c>
      <c r="B5164" s="1" t="s">
        <v>2909</v>
      </c>
      <c r="C5164" s="1" t="s">
        <v>2242</v>
      </c>
      <c r="D5164" s="1" t="s">
        <v>1164</v>
      </c>
      <c r="G5164" s="1" t="s">
        <v>774</v>
      </c>
      <c r="H5164" s="1" t="s">
        <v>77</v>
      </c>
      <c r="I5164" s="1" t="s">
        <v>263</v>
      </c>
      <c r="J5164" s="1" t="s">
        <v>6950</v>
      </c>
      <c r="K5164" s="1" t="s">
        <v>44</v>
      </c>
      <c r="L5164" s="1" t="s">
        <v>775</v>
      </c>
      <c r="M5164" s="1" t="s">
        <v>106</v>
      </c>
      <c r="N5164" s="1" t="s">
        <v>98</v>
      </c>
      <c r="O5164" s="1" t="s">
        <v>46</v>
      </c>
      <c r="P5164" s="1" t="s">
        <v>2912</v>
      </c>
      <c r="Q5164" s="1">
        <v>2018</v>
      </c>
      <c r="R5164">
        <v>75</v>
      </c>
      <c r="S5164" s="1" t="s">
        <v>58</v>
      </c>
      <c r="T5164" s="2">
        <f>+R5164</f>
        <v>75</v>
      </c>
      <c r="U5164" s="1" t="s">
        <v>68</v>
      </c>
      <c r="V5164" s="1" t="s">
        <v>60</v>
      </c>
      <c r="W5164" s="1" t="s">
        <v>61</v>
      </c>
    </row>
    <row r="5165" spans="1:24" x14ac:dyDescent="0.25">
      <c r="A5165" s="1" t="s">
        <v>2905</v>
      </c>
      <c r="B5165" s="1" t="s">
        <v>2906</v>
      </c>
      <c r="C5165" s="1" t="s">
        <v>2242</v>
      </c>
      <c r="D5165" s="1" t="s">
        <v>1164</v>
      </c>
      <c r="G5165" s="1" t="s">
        <v>774</v>
      </c>
      <c r="H5165" s="1" t="s">
        <v>77</v>
      </c>
      <c r="I5165" s="1" t="s">
        <v>171</v>
      </c>
      <c r="J5165" s="1" t="s">
        <v>6953</v>
      </c>
      <c r="K5165" s="1" t="s">
        <v>44</v>
      </c>
      <c r="L5165" s="1" t="s">
        <v>775</v>
      </c>
      <c r="M5165" s="1" t="s">
        <v>106</v>
      </c>
      <c r="N5165" s="1" t="s">
        <v>208</v>
      </c>
      <c r="O5165" s="1" t="s">
        <v>46</v>
      </c>
      <c r="P5165" s="1" t="s">
        <v>160</v>
      </c>
      <c r="Q5165" s="1">
        <v>2018</v>
      </c>
    </row>
    <row r="5166" spans="1:24" x14ac:dyDescent="0.25">
      <c r="A5166" s="1" t="s">
        <v>2902</v>
      </c>
      <c r="B5166" s="1" t="s">
        <v>2903</v>
      </c>
      <c r="C5166" s="1" t="s">
        <v>2242</v>
      </c>
      <c r="D5166" s="1" t="s">
        <v>1164</v>
      </c>
      <c r="G5166" s="1" t="s">
        <v>774</v>
      </c>
      <c r="H5166" s="1" t="s">
        <v>77</v>
      </c>
      <c r="I5166" s="1" t="s">
        <v>171</v>
      </c>
      <c r="J5166" s="1" t="s">
        <v>6953</v>
      </c>
      <c r="K5166" s="1" t="s">
        <v>44</v>
      </c>
      <c r="L5166" s="1" t="s">
        <v>775</v>
      </c>
      <c r="M5166" s="1" t="s">
        <v>45</v>
      </c>
      <c r="N5166" s="1" t="s">
        <v>46</v>
      </c>
      <c r="O5166" s="1" t="s">
        <v>46</v>
      </c>
      <c r="P5166" s="1" t="s">
        <v>149</v>
      </c>
      <c r="Q5166" s="1">
        <v>2018</v>
      </c>
    </row>
    <row r="5167" spans="1:24" x14ac:dyDescent="0.25">
      <c r="A5167" s="1" t="s">
        <v>2899</v>
      </c>
      <c r="B5167" s="1" t="s">
        <v>2900</v>
      </c>
      <c r="C5167" s="1" t="s">
        <v>2242</v>
      </c>
      <c r="D5167" s="1" t="s">
        <v>1164</v>
      </c>
      <c r="G5167" s="1" t="s">
        <v>774</v>
      </c>
      <c r="H5167" s="1" t="s">
        <v>77</v>
      </c>
      <c r="I5167" s="1" t="s">
        <v>171</v>
      </c>
      <c r="J5167" s="1" t="s">
        <v>6953</v>
      </c>
      <c r="K5167" s="1" t="s">
        <v>44</v>
      </c>
      <c r="L5167" s="1" t="s">
        <v>775</v>
      </c>
      <c r="M5167" s="1" t="s">
        <v>45</v>
      </c>
      <c r="N5167" s="1" t="s">
        <v>46</v>
      </c>
      <c r="O5167" s="1" t="s">
        <v>46</v>
      </c>
      <c r="P5167" s="1" t="s">
        <v>210</v>
      </c>
      <c r="Q5167" s="1">
        <v>2018</v>
      </c>
    </row>
    <row r="5168" spans="1:24" x14ac:dyDescent="0.25">
      <c r="A5168" s="1" t="s">
        <v>2896</v>
      </c>
      <c r="B5168" s="1" t="s">
        <v>2897</v>
      </c>
      <c r="C5168" s="1" t="s">
        <v>2242</v>
      </c>
      <c r="D5168" s="1" t="s">
        <v>1164</v>
      </c>
      <c r="G5168" s="1" t="s">
        <v>774</v>
      </c>
      <c r="H5168" s="1" t="s">
        <v>77</v>
      </c>
      <c r="I5168" s="1" t="s">
        <v>78</v>
      </c>
      <c r="J5168" s="1" t="s">
        <v>78</v>
      </c>
      <c r="K5168" s="1" t="s">
        <v>44</v>
      </c>
      <c r="L5168" s="1" t="s">
        <v>775</v>
      </c>
      <c r="M5168" s="1" t="s">
        <v>45</v>
      </c>
      <c r="N5168" s="1" t="s">
        <v>46</v>
      </c>
      <c r="O5168" s="1" t="s">
        <v>46</v>
      </c>
      <c r="P5168" s="1" t="s">
        <v>205</v>
      </c>
      <c r="Q5168" s="1">
        <v>2018</v>
      </c>
      <c r="R5168">
        <v>0.5</v>
      </c>
      <c r="S5168" s="1" t="s">
        <v>58</v>
      </c>
      <c r="T5168" s="2">
        <f>+R5168</f>
        <v>0.5</v>
      </c>
      <c r="U5168" s="1" t="s">
        <v>82</v>
      </c>
      <c r="V5168" s="1" t="s">
        <v>83</v>
      </c>
      <c r="X5168" s="1" t="s">
        <v>264</v>
      </c>
    </row>
    <row r="5169" spans="1:24" x14ac:dyDescent="0.25">
      <c r="A5169" s="1" t="s">
        <v>2892</v>
      </c>
      <c r="B5169" s="1" t="s">
        <v>2893</v>
      </c>
      <c r="C5169" s="1" t="s">
        <v>2242</v>
      </c>
      <c r="D5169" s="1" t="s">
        <v>1164</v>
      </c>
      <c r="G5169" s="1" t="s">
        <v>774</v>
      </c>
      <c r="H5169" s="1" t="s">
        <v>77</v>
      </c>
      <c r="I5169" s="1" t="s">
        <v>78</v>
      </c>
      <c r="J5169" s="1" t="s">
        <v>78</v>
      </c>
      <c r="K5169" s="1" t="s">
        <v>44</v>
      </c>
      <c r="L5169" s="1" t="s">
        <v>775</v>
      </c>
      <c r="M5169" s="1" t="s">
        <v>45</v>
      </c>
      <c r="N5169" s="1" t="s">
        <v>46</v>
      </c>
      <c r="O5169" s="1" t="s">
        <v>46</v>
      </c>
      <c r="P5169" s="1" t="s">
        <v>2895</v>
      </c>
      <c r="Q5169" s="1">
        <v>2018</v>
      </c>
      <c r="R5169">
        <v>0.5</v>
      </c>
      <c r="S5169" s="1" t="s">
        <v>58</v>
      </c>
      <c r="T5169" s="2">
        <f>+R5169</f>
        <v>0.5</v>
      </c>
      <c r="U5169" s="1" t="s">
        <v>136</v>
      </c>
      <c r="V5169" s="1" t="s">
        <v>83</v>
      </c>
      <c r="X5169" s="1" t="s">
        <v>260</v>
      </c>
    </row>
    <row r="5170" spans="1:24" x14ac:dyDescent="0.25">
      <c r="A5170" s="1" t="s">
        <v>2888</v>
      </c>
      <c r="B5170" s="1" t="s">
        <v>2889</v>
      </c>
      <c r="C5170" s="1" t="s">
        <v>2242</v>
      </c>
      <c r="D5170" s="1" t="s">
        <v>1164</v>
      </c>
      <c r="G5170" s="1" t="s">
        <v>774</v>
      </c>
      <c r="H5170" s="1" t="s">
        <v>77</v>
      </c>
      <c r="I5170" s="1" t="s">
        <v>171</v>
      </c>
      <c r="J5170" s="1" t="s">
        <v>6953</v>
      </c>
      <c r="K5170" s="1" t="s">
        <v>44</v>
      </c>
      <c r="L5170" s="1" t="s">
        <v>775</v>
      </c>
      <c r="M5170" s="1" t="s">
        <v>45</v>
      </c>
      <c r="N5170" s="1" t="s">
        <v>46</v>
      </c>
      <c r="O5170" s="1" t="s">
        <v>46</v>
      </c>
      <c r="P5170" s="1" t="s">
        <v>2891</v>
      </c>
      <c r="Q5170" s="1">
        <v>2018</v>
      </c>
      <c r="R5170">
        <v>130</v>
      </c>
      <c r="S5170" s="1" t="s">
        <v>58</v>
      </c>
      <c r="T5170" s="2">
        <f>+R5170</f>
        <v>130</v>
      </c>
      <c r="U5170" s="1" t="s">
        <v>68</v>
      </c>
      <c r="V5170" s="1" t="s">
        <v>60</v>
      </c>
      <c r="W5170" s="1" t="s">
        <v>61</v>
      </c>
    </row>
    <row r="5171" spans="1:24" x14ac:dyDescent="0.25">
      <c r="A5171" s="1" t="s">
        <v>2884</v>
      </c>
      <c r="B5171" s="1" t="s">
        <v>2885</v>
      </c>
      <c r="C5171" s="1" t="s">
        <v>2242</v>
      </c>
      <c r="D5171" s="1" t="s">
        <v>1164</v>
      </c>
      <c r="G5171" s="1" t="s">
        <v>774</v>
      </c>
      <c r="H5171" s="1" t="s">
        <v>77</v>
      </c>
      <c r="I5171" s="1" t="s">
        <v>78</v>
      </c>
      <c r="J5171" s="1" t="s">
        <v>78</v>
      </c>
      <c r="K5171" s="1" t="s">
        <v>44</v>
      </c>
      <c r="L5171" s="1" t="s">
        <v>775</v>
      </c>
      <c r="M5171" s="1" t="s">
        <v>45</v>
      </c>
      <c r="N5171" s="1" t="s">
        <v>46</v>
      </c>
      <c r="O5171" s="1" t="s">
        <v>46</v>
      </c>
      <c r="P5171" s="1" t="s">
        <v>2887</v>
      </c>
      <c r="Q5171" s="1">
        <v>2018</v>
      </c>
      <c r="R5171">
        <v>0.5</v>
      </c>
      <c r="S5171" s="1" t="s">
        <v>58</v>
      </c>
      <c r="T5171" s="2">
        <f>+R5171</f>
        <v>0.5</v>
      </c>
      <c r="U5171" s="1" t="s">
        <v>82</v>
      </c>
      <c r="V5171" s="1" t="s">
        <v>83</v>
      </c>
      <c r="X5171" s="1" t="s">
        <v>264</v>
      </c>
    </row>
    <row r="5172" spans="1:24" x14ac:dyDescent="0.25">
      <c r="A5172" s="1" t="s">
        <v>2879</v>
      </c>
      <c r="B5172" s="1" t="s">
        <v>2880</v>
      </c>
      <c r="C5172" s="1" t="s">
        <v>2242</v>
      </c>
      <c r="D5172" s="1" t="s">
        <v>1164</v>
      </c>
      <c r="G5172" s="1" t="s">
        <v>774</v>
      </c>
      <c r="H5172" s="1" t="s">
        <v>77</v>
      </c>
      <c r="I5172" s="1" t="s">
        <v>263</v>
      </c>
      <c r="J5172" s="1" t="s">
        <v>6950</v>
      </c>
      <c r="K5172" s="1" t="s">
        <v>44</v>
      </c>
      <c r="L5172" s="1" t="s">
        <v>775</v>
      </c>
      <c r="M5172" s="1" t="s">
        <v>106</v>
      </c>
      <c r="N5172" s="1" t="s">
        <v>156</v>
      </c>
      <c r="O5172" s="1" t="s">
        <v>46</v>
      </c>
      <c r="P5172" s="1" t="s">
        <v>2882</v>
      </c>
      <c r="Q5172" s="1">
        <v>2018</v>
      </c>
      <c r="R5172">
        <v>0.5</v>
      </c>
      <c r="S5172" s="1" t="s">
        <v>58</v>
      </c>
      <c r="T5172" s="2">
        <f>+R5172</f>
        <v>0.5</v>
      </c>
      <c r="U5172" s="1" t="s">
        <v>136</v>
      </c>
      <c r="V5172" s="1" t="s">
        <v>83</v>
      </c>
      <c r="X5172" s="1" t="s">
        <v>260</v>
      </c>
    </row>
    <row r="5173" spans="1:24" x14ac:dyDescent="0.25">
      <c r="A5173" s="1" t="s">
        <v>2875</v>
      </c>
      <c r="B5173" s="1" t="s">
        <v>2876</v>
      </c>
      <c r="C5173" s="1" t="s">
        <v>2242</v>
      </c>
      <c r="D5173" s="1" t="s">
        <v>1164</v>
      </c>
      <c r="G5173" s="1" t="s">
        <v>774</v>
      </c>
      <c r="H5173" s="1" t="s">
        <v>77</v>
      </c>
      <c r="I5173" s="1" t="s">
        <v>43</v>
      </c>
      <c r="J5173" s="1" t="s">
        <v>6954</v>
      </c>
      <c r="K5173" s="1" t="s">
        <v>44</v>
      </c>
      <c r="L5173" s="1" t="s">
        <v>775</v>
      </c>
      <c r="M5173" s="1" t="s">
        <v>45</v>
      </c>
      <c r="N5173" s="1" t="s">
        <v>46</v>
      </c>
      <c r="O5173" s="1" t="s">
        <v>46</v>
      </c>
      <c r="P5173" s="1" t="s">
        <v>2878</v>
      </c>
      <c r="Q5173" s="1">
        <v>2018</v>
      </c>
      <c r="R5173">
        <v>30</v>
      </c>
      <c r="S5173" s="1" t="s">
        <v>58</v>
      </c>
      <c r="T5173" s="2">
        <f>+R5173</f>
        <v>30</v>
      </c>
      <c r="U5173" s="1" t="s">
        <v>68</v>
      </c>
      <c r="V5173" s="1" t="s">
        <v>60</v>
      </c>
      <c r="W5173" s="1" t="s">
        <v>61</v>
      </c>
    </row>
    <row r="5174" spans="1:24" x14ac:dyDescent="0.25">
      <c r="A5174" s="1" t="s">
        <v>2871</v>
      </c>
      <c r="B5174" s="1" t="s">
        <v>2872</v>
      </c>
      <c r="C5174" s="1" t="s">
        <v>2242</v>
      </c>
      <c r="D5174" s="1" t="s">
        <v>1164</v>
      </c>
      <c r="G5174" s="1" t="s">
        <v>774</v>
      </c>
      <c r="H5174" s="1" t="s">
        <v>77</v>
      </c>
      <c r="I5174" s="1" t="s">
        <v>171</v>
      </c>
      <c r="J5174" s="1" t="s">
        <v>6953</v>
      </c>
      <c r="K5174" s="1" t="s">
        <v>44</v>
      </c>
      <c r="L5174" s="1" t="s">
        <v>775</v>
      </c>
      <c r="M5174" s="1" t="s">
        <v>45</v>
      </c>
      <c r="N5174" s="1" t="s">
        <v>46</v>
      </c>
      <c r="O5174" s="1" t="s">
        <v>46</v>
      </c>
      <c r="P5174" s="1" t="s">
        <v>2874</v>
      </c>
      <c r="Q5174" s="1">
        <v>2018</v>
      </c>
      <c r="R5174">
        <v>0.5</v>
      </c>
      <c r="S5174" s="1" t="s">
        <v>58</v>
      </c>
      <c r="T5174" s="2">
        <f>+R5174</f>
        <v>0.5</v>
      </c>
      <c r="U5174" s="1" t="s">
        <v>82</v>
      </c>
      <c r="V5174" s="1" t="s">
        <v>83</v>
      </c>
      <c r="X5174" s="1" t="s">
        <v>264</v>
      </c>
    </row>
    <row r="5175" spans="1:24" x14ac:dyDescent="0.25">
      <c r="A5175" s="1" t="s">
        <v>2868</v>
      </c>
      <c r="B5175" s="1" t="s">
        <v>2869</v>
      </c>
      <c r="C5175" s="1" t="s">
        <v>2242</v>
      </c>
      <c r="D5175" s="1" t="s">
        <v>2243</v>
      </c>
      <c r="G5175" s="1" t="s">
        <v>774</v>
      </c>
      <c r="H5175" s="1" t="s">
        <v>77</v>
      </c>
      <c r="I5175" s="1" t="s">
        <v>171</v>
      </c>
      <c r="J5175" s="1" t="s">
        <v>6953</v>
      </c>
      <c r="K5175" s="1" t="s">
        <v>44</v>
      </c>
      <c r="L5175" s="1" t="s">
        <v>775</v>
      </c>
      <c r="M5175" s="1" t="s">
        <v>45</v>
      </c>
      <c r="N5175" s="1" t="s">
        <v>46</v>
      </c>
      <c r="O5175" s="1" t="s">
        <v>46</v>
      </c>
      <c r="P5175" s="1" t="s">
        <v>1733</v>
      </c>
      <c r="Q5175" s="1">
        <v>2018</v>
      </c>
      <c r="R5175">
        <v>0.5</v>
      </c>
      <c r="S5175" s="1" t="s">
        <v>58</v>
      </c>
      <c r="T5175" s="2">
        <f>+R5175</f>
        <v>0.5</v>
      </c>
      <c r="U5175" s="1" t="s">
        <v>82</v>
      </c>
      <c r="V5175" s="1" t="s">
        <v>83</v>
      </c>
      <c r="X5175" s="1" t="s">
        <v>260</v>
      </c>
    </row>
    <row r="5176" spans="1:24" x14ac:dyDescent="0.25">
      <c r="A5176" s="1" t="s">
        <v>2864</v>
      </c>
      <c r="B5176" s="1" t="s">
        <v>2865</v>
      </c>
      <c r="C5176" s="1" t="s">
        <v>2242</v>
      </c>
      <c r="D5176" s="1" t="s">
        <v>1164</v>
      </c>
      <c r="G5176" s="1" t="s">
        <v>774</v>
      </c>
      <c r="H5176" s="1" t="s">
        <v>77</v>
      </c>
      <c r="I5176" s="1" t="s">
        <v>78</v>
      </c>
      <c r="J5176" s="1" t="s">
        <v>78</v>
      </c>
      <c r="K5176" s="1" t="s">
        <v>44</v>
      </c>
      <c r="L5176" s="1" t="s">
        <v>775</v>
      </c>
      <c r="M5176" s="1" t="s">
        <v>45</v>
      </c>
      <c r="N5176" s="1" t="s">
        <v>46</v>
      </c>
      <c r="O5176" s="1" t="s">
        <v>46</v>
      </c>
      <c r="P5176" s="1" t="s">
        <v>2867</v>
      </c>
      <c r="Q5176" s="1">
        <v>2018</v>
      </c>
      <c r="R5176">
        <v>10</v>
      </c>
      <c r="S5176" s="1" t="s">
        <v>58</v>
      </c>
      <c r="T5176" s="2">
        <f>+R5176</f>
        <v>10</v>
      </c>
      <c r="U5176" s="1" t="s">
        <v>68</v>
      </c>
      <c r="V5176" s="1" t="s">
        <v>60</v>
      </c>
      <c r="W5176" s="1" t="s">
        <v>61</v>
      </c>
    </row>
    <row r="5177" spans="1:24" x14ac:dyDescent="0.25">
      <c r="A5177" s="1" t="s">
        <v>2860</v>
      </c>
      <c r="B5177" s="1" t="s">
        <v>2861</v>
      </c>
      <c r="C5177" s="1" t="s">
        <v>2242</v>
      </c>
      <c r="D5177" s="1" t="s">
        <v>1164</v>
      </c>
      <c r="G5177" s="1" t="s">
        <v>774</v>
      </c>
      <c r="H5177" s="1" t="s">
        <v>77</v>
      </c>
      <c r="I5177" s="1" t="s">
        <v>171</v>
      </c>
      <c r="J5177" s="1" t="s">
        <v>6953</v>
      </c>
      <c r="K5177" s="1" t="s">
        <v>44</v>
      </c>
      <c r="L5177" s="1" t="s">
        <v>775</v>
      </c>
      <c r="M5177" s="1" t="s">
        <v>45</v>
      </c>
      <c r="N5177" s="1" t="s">
        <v>46</v>
      </c>
      <c r="O5177" s="1" t="s">
        <v>46</v>
      </c>
      <c r="P5177" s="1" t="s">
        <v>2863</v>
      </c>
      <c r="Q5177" s="1">
        <v>2018</v>
      </c>
      <c r="R5177">
        <v>0.5</v>
      </c>
      <c r="S5177" s="1" t="s">
        <v>58</v>
      </c>
      <c r="T5177" s="2">
        <f>+R5177</f>
        <v>0.5</v>
      </c>
      <c r="U5177" s="1" t="s">
        <v>82</v>
      </c>
      <c r="V5177" s="1" t="s">
        <v>83</v>
      </c>
      <c r="X5177" s="1" t="s">
        <v>264</v>
      </c>
    </row>
    <row r="5178" spans="1:24" x14ac:dyDescent="0.25">
      <c r="A5178" s="1" t="s">
        <v>2857</v>
      </c>
      <c r="B5178" s="1" t="s">
        <v>2858</v>
      </c>
      <c r="C5178" s="1" t="s">
        <v>2242</v>
      </c>
      <c r="D5178" s="1" t="s">
        <v>2248</v>
      </c>
      <c r="G5178" s="1" t="s">
        <v>774</v>
      </c>
      <c r="H5178" s="1" t="s">
        <v>77</v>
      </c>
      <c r="I5178" s="1" t="s">
        <v>171</v>
      </c>
      <c r="J5178" s="1" t="s">
        <v>6953</v>
      </c>
      <c r="K5178" s="1" t="s">
        <v>44</v>
      </c>
      <c r="L5178" s="1" t="s">
        <v>775</v>
      </c>
      <c r="M5178" s="1" t="s">
        <v>45</v>
      </c>
      <c r="N5178" s="1" t="s">
        <v>46</v>
      </c>
      <c r="O5178" s="1" t="s">
        <v>46</v>
      </c>
      <c r="P5178" s="1" t="s">
        <v>1398</v>
      </c>
      <c r="Q5178" s="1">
        <v>2018</v>
      </c>
      <c r="R5178">
        <v>0.5</v>
      </c>
      <c r="S5178" s="1" t="s">
        <v>58</v>
      </c>
      <c r="T5178" s="2">
        <f>+R5178</f>
        <v>0.5</v>
      </c>
      <c r="U5178" s="1" t="s">
        <v>82</v>
      </c>
      <c r="V5178" s="1" t="s">
        <v>83</v>
      </c>
      <c r="X5178" s="1" t="s">
        <v>260</v>
      </c>
    </row>
    <row r="5179" spans="1:24" x14ac:dyDescent="0.25">
      <c r="A5179" s="1" t="s">
        <v>2854</v>
      </c>
      <c r="B5179" s="1" t="s">
        <v>2855</v>
      </c>
      <c r="C5179" s="1" t="s">
        <v>2242</v>
      </c>
      <c r="D5179" s="1" t="s">
        <v>1164</v>
      </c>
      <c r="G5179" s="1" t="s">
        <v>774</v>
      </c>
      <c r="H5179" s="1" t="s">
        <v>77</v>
      </c>
      <c r="I5179" s="1" t="s">
        <v>78</v>
      </c>
      <c r="J5179" s="1" t="s">
        <v>78</v>
      </c>
      <c r="K5179" s="1" t="s">
        <v>44</v>
      </c>
      <c r="L5179" s="1" t="s">
        <v>775</v>
      </c>
      <c r="M5179" s="1" t="s">
        <v>45</v>
      </c>
      <c r="N5179" s="1" t="s">
        <v>46</v>
      </c>
      <c r="O5179" s="1" t="s">
        <v>46</v>
      </c>
      <c r="P5179" s="1" t="s">
        <v>1398</v>
      </c>
      <c r="Q5179" s="1">
        <v>2018</v>
      </c>
      <c r="R5179">
        <v>10</v>
      </c>
      <c r="S5179" s="1" t="s">
        <v>58</v>
      </c>
      <c r="T5179" s="2">
        <f>+R5179</f>
        <v>10</v>
      </c>
      <c r="U5179" s="1" t="s">
        <v>68</v>
      </c>
      <c r="V5179" s="1" t="s">
        <v>60</v>
      </c>
      <c r="W5179" s="1" t="s">
        <v>61</v>
      </c>
    </row>
    <row r="5180" spans="1:24" x14ac:dyDescent="0.25">
      <c r="A5180" s="1" t="s">
        <v>2851</v>
      </c>
      <c r="B5180" s="1" t="s">
        <v>2852</v>
      </c>
      <c r="C5180" s="1" t="s">
        <v>2242</v>
      </c>
      <c r="D5180" s="1" t="s">
        <v>2243</v>
      </c>
      <c r="G5180" s="1" t="s">
        <v>774</v>
      </c>
      <c r="H5180" s="1" t="s">
        <v>77</v>
      </c>
      <c r="I5180" s="1" t="s">
        <v>171</v>
      </c>
      <c r="J5180" s="1" t="s">
        <v>6953</v>
      </c>
      <c r="K5180" s="1" t="s">
        <v>44</v>
      </c>
      <c r="L5180" s="1" t="s">
        <v>775</v>
      </c>
      <c r="M5180" s="1" t="s">
        <v>106</v>
      </c>
      <c r="N5180" s="1" t="s">
        <v>62</v>
      </c>
      <c r="O5180" s="1" t="s">
        <v>46</v>
      </c>
      <c r="P5180" s="1" t="s">
        <v>2278</v>
      </c>
      <c r="Q5180" s="1">
        <v>2018</v>
      </c>
      <c r="R5180">
        <v>0.5</v>
      </c>
      <c r="S5180" s="1" t="s">
        <v>58</v>
      </c>
      <c r="T5180" s="2">
        <f>+R5180</f>
        <v>0.5</v>
      </c>
      <c r="U5180" s="1" t="s">
        <v>82</v>
      </c>
      <c r="V5180" s="1" t="s">
        <v>83</v>
      </c>
      <c r="X5180" s="1" t="s">
        <v>264</v>
      </c>
    </row>
    <row r="5181" spans="1:24" x14ac:dyDescent="0.25">
      <c r="A5181" s="1" t="s">
        <v>2848</v>
      </c>
      <c r="B5181" s="1" t="s">
        <v>2849</v>
      </c>
      <c r="C5181" s="1" t="s">
        <v>2242</v>
      </c>
      <c r="D5181" s="1" t="s">
        <v>1164</v>
      </c>
      <c r="G5181" s="1" t="s">
        <v>774</v>
      </c>
      <c r="H5181" s="1" t="s">
        <v>77</v>
      </c>
      <c r="I5181" s="1" t="s">
        <v>78</v>
      </c>
      <c r="J5181" s="1" t="s">
        <v>78</v>
      </c>
      <c r="K5181" s="1" t="s">
        <v>44</v>
      </c>
      <c r="L5181" s="1" t="s">
        <v>2678</v>
      </c>
      <c r="M5181" s="1" t="s">
        <v>45</v>
      </c>
      <c r="N5181" s="1" t="s">
        <v>46</v>
      </c>
      <c r="O5181" s="1" t="s">
        <v>46</v>
      </c>
      <c r="P5181" s="1" t="s">
        <v>1398</v>
      </c>
      <c r="Q5181" s="1">
        <v>2018</v>
      </c>
      <c r="R5181">
        <v>0.5</v>
      </c>
      <c r="S5181" s="1" t="s">
        <v>58</v>
      </c>
      <c r="T5181" s="2">
        <f>+R5181</f>
        <v>0.5</v>
      </c>
      <c r="U5181" s="1" t="s">
        <v>82</v>
      </c>
      <c r="V5181" s="1" t="s">
        <v>83</v>
      </c>
      <c r="X5181" s="1" t="s">
        <v>260</v>
      </c>
    </row>
    <row r="5182" spans="1:24" x14ac:dyDescent="0.25">
      <c r="A5182" s="1" t="s">
        <v>2843</v>
      </c>
      <c r="B5182" s="1" t="s">
        <v>2844</v>
      </c>
      <c r="C5182" s="1" t="s">
        <v>2242</v>
      </c>
      <c r="D5182" s="1" t="s">
        <v>2248</v>
      </c>
      <c r="G5182" s="1" t="s">
        <v>774</v>
      </c>
      <c r="H5182" s="1" t="s">
        <v>6948</v>
      </c>
      <c r="I5182" s="1" t="s">
        <v>171</v>
      </c>
      <c r="J5182" s="1" t="s">
        <v>6953</v>
      </c>
      <c r="K5182" s="1" t="s">
        <v>44</v>
      </c>
      <c r="L5182" s="1" t="s">
        <v>775</v>
      </c>
      <c r="M5182" s="1" t="s">
        <v>45</v>
      </c>
      <c r="N5182" s="1" t="s">
        <v>46</v>
      </c>
      <c r="O5182" s="1" t="s">
        <v>46</v>
      </c>
      <c r="P5182" s="1" t="s">
        <v>2846</v>
      </c>
      <c r="Q5182" s="1">
        <v>2018</v>
      </c>
      <c r="R5182">
        <v>650</v>
      </c>
      <c r="S5182" s="1" t="s">
        <v>58</v>
      </c>
      <c r="T5182" s="2">
        <f>+R5182</f>
        <v>650</v>
      </c>
      <c r="U5182" s="1" t="s">
        <v>68</v>
      </c>
      <c r="V5182" s="1" t="s">
        <v>60</v>
      </c>
      <c r="W5182" s="1" t="s">
        <v>61</v>
      </c>
    </row>
    <row r="5183" spans="1:24" x14ac:dyDescent="0.25">
      <c r="A5183" s="1" t="s">
        <v>2839</v>
      </c>
      <c r="B5183" s="1" t="s">
        <v>2840</v>
      </c>
      <c r="C5183" s="1" t="s">
        <v>2242</v>
      </c>
      <c r="D5183" s="1" t="s">
        <v>1164</v>
      </c>
      <c r="G5183" s="1" t="s">
        <v>774</v>
      </c>
      <c r="H5183" s="1" t="s">
        <v>77</v>
      </c>
      <c r="I5183" s="1" t="s">
        <v>43</v>
      </c>
      <c r="J5183" s="1" t="s">
        <v>6954</v>
      </c>
      <c r="K5183" s="1" t="s">
        <v>44</v>
      </c>
      <c r="L5183" s="1" t="s">
        <v>775</v>
      </c>
      <c r="M5183" s="1" t="s">
        <v>45</v>
      </c>
      <c r="N5183" s="1" t="s">
        <v>46</v>
      </c>
      <c r="O5183" s="1" t="s">
        <v>46</v>
      </c>
      <c r="P5183" s="1" t="s">
        <v>2842</v>
      </c>
      <c r="Q5183" s="1">
        <v>2018</v>
      </c>
      <c r="R5183">
        <v>0.5</v>
      </c>
      <c r="S5183" s="1" t="s">
        <v>58</v>
      </c>
      <c r="T5183" s="2">
        <f>+R5183</f>
        <v>0.5</v>
      </c>
      <c r="U5183" s="1" t="s">
        <v>82</v>
      </c>
      <c r="V5183" s="1" t="s">
        <v>83</v>
      </c>
      <c r="X5183" s="1" t="s">
        <v>264</v>
      </c>
    </row>
    <row r="5184" spans="1:24" x14ac:dyDescent="0.25">
      <c r="A5184" s="1" t="s">
        <v>2835</v>
      </c>
      <c r="B5184" s="1" t="s">
        <v>2836</v>
      </c>
      <c r="C5184" s="1" t="s">
        <v>2242</v>
      </c>
      <c r="D5184" s="1" t="s">
        <v>1164</v>
      </c>
      <c r="G5184" s="1" t="s">
        <v>774</v>
      </c>
      <c r="H5184" s="1" t="s">
        <v>77</v>
      </c>
      <c r="I5184" s="1" t="s">
        <v>78</v>
      </c>
      <c r="J5184" s="1" t="s">
        <v>78</v>
      </c>
      <c r="K5184" s="1" t="s">
        <v>44</v>
      </c>
      <c r="L5184" s="1" t="s">
        <v>775</v>
      </c>
      <c r="M5184" s="1" t="s">
        <v>45</v>
      </c>
      <c r="N5184" s="1" t="s">
        <v>46</v>
      </c>
      <c r="O5184" s="1" t="s">
        <v>46</v>
      </c>
      <c r="P5184" s="1" t="s">
        <v>174</v>
      </c>
      <c r="Q5184" s="1">
        <v>2018</v>
      </c>
      <c r="R5184">
        <v>0.5</v>
      </c>
      <c r="S5184" s="1" t="s">
        <v>58</v>
      </c>
      <c r="T5184" s="2">
        <f>+R5184</f>
        <v>0.5</v>
      </c>
      <c r="U5184" s="1" t="s">
        <v>82</v>
      </c>
      <c r="V5184" s="1" t="s">
        <v>83</v>
      </c>
      <c r="X5184" s="1" t="s">
        <v>260</v>
      </c>
    </row>
    <row r="5185" spans="1:24" x14ac:dyDescent="0.25">
      <c r="A5185" s="1" t="s">
        <v>2832</v>
      </c>
      <c r="B5185" s="1" t="s">
        <v>2833</v>
      </c>
      <c r="C5185" s="1" t="s">
        <v>2242</v>
      </c>
      <c r="D5185" s="1" t="s">
        <v>1164</v>
      </c>
      <c r="G5185" s="1" t="s">
        <v>774</v>
      </c>
      <c r="H5185" s="1" t="s">
        <v>77</v>
      </c>
      <c r="I5185" s="1" t="s">
        <v>171</v>
      </c>
      <c r="J5185" s="1" t="s">
        <v>6953</v>
      </c>
      <c r="K5185" s="1" t="s">
        <v>44</v>
      </c>
      <c r="L5185" s="1" t="s">
        <v>775</v>
      </c>
      <c r="M5185" s="1" t="s">
        <v>45</v>
      </c>
      <c r="N5185" s="1" t="s">
        <v>46</v>
      </c>
      <c r="O5185" s="1" t="s">
        <v>46</v>
      </c>
      <c r="P5185" s="1" t="s">
        <v>174</v>
      </c>
      <c r="Q5185" s="1">
        <v>2018</v>
      </c>
      <c r="R5185">
        <v>60</v>
      </c>
      <c r="S5185" s="1" t="s">
        <v>58</v>
      </c>
      <c r="T5185" s="2">
        <f>+R5185</f>
        <v>60</v>
      </c>
      <c r="U5185" s="1" t="s">
        <v>68</v>
      </c>
      <c r="V5185" s="1" t="s">
        <v>60</v>
      </c>
      <c r="W5185" s="1" t="s">
        <v>61</v>
      </c>
    </row>
    <row r="5186" spans="1:24" x14ac:dyDescent="0.25">
      <c r="A5186" s="1" t="s">
        <v>2827</v>
      </c>
      <c r="B5186" s="1" t="s">
        <v>2828</v>
      </c>
      <c r="C5186" s="1" t="s">
        <v>2242</v>
      </c>
      <c r="D5186" s="1" t="s">
        <v>2248</v>
      </c>
      <c r="G5186" s="1" t="s">
        <v>774</v>
      </c>
      <c r="H5186" s="1" t="s">
        <v>77</v>
      </c>
      <c r="I5186" s="1" t="s">
        <v>171</v>
      </c>
      <c r="J5186" s="1" t="s">
        <v>6953</v>
      </c>
      <c r="K5186" s="1" t="s">
        <v>44</v>
      </c>
      <c r="L5186" s="1" t="s">
        <v>775</v>
      </c>
      <c r="M5186" s="1" t="s">
        <v>45</v>
      </c>
      <c r="N5186" s="1" t="s">
        <v>46</v>
      </c>
      <c r="O5186" s="1" t="s">
        <v>46</v>
      </c>
      <c r="P5186" s="1" t="s">
        <v>2238</v>
      </c>
      <c r="Q5186" s="1">
        <v>2018</v>
      </c>
      <c r="R5186">
        <v>0.5</v>
      </c>
      <c r="S5186" s="1" t="s">
        <v>58</v>
      </c>
      <c r="T5186" s="2">
        <f>+R5186</f>
        <v>0.5</v>
      </c>
      <c r="U5186" s="1" t="s">
        <v>82</v>
      </c>
      <c r="V5186" s="1" t="s">
        <v>83</v>
      </c>
      <c r="X5186" s="1" t="s">
        <v>264</v>
      </c>
    </row>
    <row r="5187" spans="1:24" x14ac:dyDescent="0.25">
      <c r="A5187" s="1" t="s">
        <v>2823</v>
      </c>
      <c r="B5187" s="1" t="s">
        <v>2824</v>
      </c>
      <c r="C5187" s="1" t="s">
        <v>2242</v>
      </c>
      <c r="D5187" s="1" t="s">
        <v>2248</v>
      </c>
      <c r="G5187" s="1" t="s">
        <v>774</v>
      </c>
      <c r="H5187" s="1" t="s">
        <v>77</v>
      </c>
      <c r="I5187" s="1" t="s">
        <v>171</v>
      </c>
      <c r="J5187" s="1" t="s">
        <v>6953</v>
      </c>
      <c r="K5187" s="1" t="s">
        <v>44</v>
      </c>
      <c r="L5187" s="1" t="s">
        <v>775</v>
      </c>
      <c r="M5187" s="1" t="s">
        <v>45</v>
      </c>
      <c r="N5187" s="1" t="s">
        <v>46</v>
      </c>
      <c r="O5187" s="1" t="s">
        <v>46</v>
      </c>
      <c r="P5187" s="1" t="s">
        <v>2063</v>
      </c>
      <c r="Q5187" s="1">
        <v>2018</v>
      </c>
      <c r="R5187">
        <v>0.5</v>
      </c>
      <c r="S5187" s="1" t="s">
        <v>58</v>
      </c>
      <c r="T5187" s="2">
        <f>+R5187</f>
        <v>0.5</v>
      </c>
      <c r="U5187" s="1" t="s">
        <v>82</v>
      </c>
      <c r="V5187" s="1" t="s">
        <v>83</v>
      </c>
      <c r="X5187" s="1" t="s">
        <v>260</v>
      </c>
    </row>
    <row r="5188" spans="1:24" x14ac:dyDescent="0.25">
      <c r="A5188" s="1" t="s">
        <v>2819</v>
      </c>
      <c r="B5188" s="1" t="s">
        <v>2820</v>
      </c>
      <c r="C5188" s="1" t="s">
        <v>2242</v>
      </c>
      <c r="D5188" s="1" t="s">
        <v>2808</v>
      </c>
      <c r="G5188" s="1" t="s">
        <v>774</v>
      </c>
      <c r="H5188" s="1" t="s">
        <v>77</v>
      </c>
      <c r="I5188" s="1" t="s">
        <v>263</v>
      </c>
      <c r="J5188" s="1" t="s">
        <v>6950</v>
      </c>
      <c r="K5188" s="1" t="s">
        <v>44</v>
      </c>
      <c r="L5188" s="1" t="s">
        <v>775</v>
      </c>
      <c r="M5188" s="1" t="s">
        <v>106</v>
      </c>
      <c r="N5188" s="1" t="s">
        <v>47</v>
      </c>
      <c r="O5188" s="1" t="s">
        <v>46</v>
      </c>
      <c r="P5188" s="1" t="s">
        <v>2822</v>
      </c>
      <c r="Q5188" s="1">
        <v>2018</v>
      </c>
      <c r="R5188">
        <v>35</v>
      </c>
      <c r="S5188" s="1" t="s">
        <v>58</v>
      </c>
      <c r="T5188" s="2">
        <f>+R5188</f>
        <v>35</v>
      </c>
      <c r="U5188" s="1" t="s">
        <v>68</v>
      </c>
      <c r="V5188" s="1" t="s">
        <v>60</v>
      </c>
      <c r="W5188" s="1" t="s">
        <v>61</v>
      </c>
    </row>
    <row r="5189" spans="1:24" x14ac:dyDescent="0.25">
      <c r="A5189" s="1" t="s">
        <v>2816</v>
      </c>
      <c r="B5189" s="1" t="s">
        <v>2817</v>
      </c>
      <c r="C5189" s="1" t="s">
        <v>2242</v>
      </c>
      <c r="D5189" s="1" t="s">
        <v>2808</v>
      </c>
      <c r="G5189" s="1" t="s">
        <v>774</v>
      </c>
      <c r="H5189" s="1" t="s">
        <v>77</v>
      </c>
      <c r="I5189" s="1" t="s">
        <v>171</v>
      </c>
      <c r="J5189" s="1" t="s">
        <v>6953</v>
      </c>
      <c r="K5189" s="1" t="s">
        <v>44</v>
      </c>
      <c r="L5189" s="1" t="s">
        <v>775</v>
      </c>
      <c r="M5189" s="1" t="s">
        <v>45</v>
      </c>
      <c r="N5189" s="1" t="s">
        <v>46</v>
      </c>
      <c r="O5189" s="1" t="s">
        <v>46</v>
      </c>
      <c r="P5189" s="1" t="s">
        <v>2289</v>
      </c>
      <c r="Q5189" s="1">
        <v>2018</v>
      </c>
      <c r="R5189">
        <v>96</v>
      </c>
      <c r="S5189" s="1" t="s">
        <v>58</v>
      </c>
      <c r="T5189" s="2">
        <f>+R5189</f>
        <v>96</v>
      </c>
      <c r="U5189" s="1" t="s">
        <v>68</v>
      </c>
      <c r="V5189" s="1" t="s">
        <v>60</v>
      </c>
      <c r="W5189" s="1" t="s">
        <v>61</v>
      </c>
    </row>
    <row r="5190" spans="1:24" x14ac:dyDescent="0.25">
      <c r="A5190" s="1" t="s">
        <v>2813</v>
      </c>
      <c r="B5190" s="1" t="s">
        <v>2814</v>
      </c>
      <c r="C5190" s="1" t="s">
        <v>2242</v>
      </c>
      <c r="D5190" s="1" t="s">
        <v>2808</v>
      </c>
      <c r="G5190" s="1" t="s">
        <v>774</v>
      </c>
      <c r="H5190" s="1" t="s">
        <v>77</v>
      </c>
      <c r="I5190" s="1" t="s">
        <v>171</v>
      </c>
      <c r="J5190" s="1" t="s">
        <v>6953</v>
      </c>
      <c r="K5190" s="1" t="s">
        <v>44</v>
      </c>
      <c r="L5190" s="1" t="s">
        <v>775</v>
      </c>
      <c r="M5190" s="1" t="s">
        <v>45</v>
      </c>
      <c r="N5190" s="1" t="s">
        <v>46</v>
      </c>
      <c r="O5190" s="1" t="s">
        <v>46</v>
      </c>
      <c r="P5190" s="1" t="s">
        <v>138</v>
      </c>
      <c r="Q5190" s="1">
        <v>2018</v>
      </c>
      <c r="R5190">
        <v>0.5</v>
      </c>
      <c r="S5190" s="1" t="s">
        <v>58</v>
      </c>
      <c r="T5190" s="2">
        <f>+R5190</f>
        <v>0.5</v>
      </c>
      <c r="U5190" s="1" t="s">
        <v>136</v>
      </c>
      <c r="V5190" s="1" t="s">
        <v>83</v>
      </c>
      <c r="X5190" s="1" t="s">
        <v>264</v>
      </c>
    </row>
    <row r="5191" spans="1:24" x14ac:dyDescent="0.25">
      <c r="A5191" s="1" t="s">
        <v>2810</v>
      </c>
      <c r="B5191" s="1" t="s">
        <v>2811</v>
      </c>
      <c r="C5191" s="1" t="s">
        <v>2242</v>
      </c>
      <c r="D5191" s="1" t="s">
        <v>2808</v>
      </c>
      <c r="G5191" s="1" t="s">
        <v>774</v>
      </c>
      <c r="H5191" s="1" t="s">
        <v>77</v>
      </c>
      <c r="I5191" s="1" t="s">
        <v>171</v>
      </c>
      <c r="J5191" s="1" t="s">
        <v>6953</v>
      </c>
      <c r="K5191" s="1" t="s">
        <v>44</v>
      </c>
      <c r="L5191" s="1" t="s">
        <v>775</v>
      </c>
      <c r="M5191" s="1" t="s">
        <v>45</v>
      </c>
      <c r="N5191" s="1" t="s">
        <v>46</v>
      </c>
      <c r="O5191" s="1" t="s">
        <v>46</v>
      </c>
      <c r="P5191" s="1" t="s">
        <v>80</v>
      </c>
      <c r="Q5191" s="1">
        <v>2018</v>
      </c>
      <c r="R5191">
        <v>0.5</v>
      </c>
      <c r="S5191" s="1" t="s">
        <v>58</v>
      </c>
      <c r="T5191" s="2">
        <f>+R5191</f>
        <v>0.5</v>
      </c>
      <c r="U5191" s="1" t="s">
        <v>136</v>
      </c>
      <c r="V5191" s="1" t="s">
        <v>83</v>
      </c>
      <c r="X5191" s="1" t="s">
        <v>260</v>
      </c>
    </row>
    <row r="5192" spans="1:24" x14ac:dyDescent="0.25">
      <c r="A5192" s="1" t="s">
        <v>2805</v>
      </c>
      <c r="B5192" s="1" t="s">
        <v>2806</v>
      </c>
      <c r="C5192" s="1" t="s">
        <v>2242</v>
      </c>
      <c r="D5192" s="1" t="s">
        <v>2808</v>
      </c>
      <c r="G5192" s="1" t="s">
        <v>774</v>
      </c>
      <c r="H5192" s="1" t="s">
        <v>77</v>
      </c>
      <c r="I5192" s="1" t="s">
        <v>171</v>
      </c>
      <c r="J5192" s="1" t="s">
        <v>6953</v>
      </c>
      <c r="K5192" s="1" t="s">
        <v>44</v>
      </c>
      <c r="L5192" s="1" t="s">
        <v>775</v>
      </c>
      <c r="M5192" s="1" t="s">
        <v>45</v>
      </c>
      <c r="N5192" s="1" t="s">
        <v>46</v>
      </c>
      <c r="O5192" s="1" t="s">
        <v>46</v>
      </c>
      <c r="P5192" s="1" t="s">
        <v>2809</v>
      </c>
      <c r="Q5192" s="1">
        <v>2018</v>
      </c>
      <c r="R5192">
        <v>120</v>
      </c>
      <c r="S5192" s="1" t="s">
        <v>58</v>
      </c>
      <c r="T5192" s="2">
        <f>+R5192</f>
        <v>120</v>
      </c>
      <c r="U5192" s="1" t="s">
        <v>68</v>
      </c>
      <c r="V5192" s="1" t="s">
        <v>60</v>
      </c>
      <c r="W5192" s="1" t="s">
        <v>61</v>
      </c>
    </row>
    <row r="5193" spans="1:24" x14ac:dyDescent="0.25">
      <c r="A5193" s="1" t="s">
        <v>2802</v>
      </c>
      <c r="B5193" s="1" t="s">
        <v>2803</v>
      </c>
      <c r="C5193" s="1" t="s">
        <v>2242</v>
      </c>
      <c r="D5193" s="1" t="s">
        <v>2243</v>
      </c>
      <c r="G5193" s="1" t="s">
        <v>774</v>
      </c>
      <c r="H5193" s="1" t="s">
        <v>77</v>
      </c>
      <c r="I5193" s="1" t="s">
        <v>78</v>
      </c>
      <c r="J5193" s="1" t="s">
        <v>78</v>
      </c>
      <c r="K5193" s="1" t="s">
        <v>44</v>
      </c>
      <c r="L5193" s="1" t="s">
        <v>775</v>
      </c>
      <c r="M5193" s="1" t="s">
        <v>45</v>
      </c>
      <c r="N5193" s="1" t="s">
        <v>46</v>
      </c>
      <c r="O5193" s="1" t="s">
        <v>46</v>
      </c>
      <c r="P5193" s="1" t="s">
        <v>752</v>
      </c>
      <c r="Q5193" s="1">
        <v>2018</v>
      </c>
      <c r="R5193">
        <v>1</v>
      </c>
      <c r="S5193" s="1" t="s">
        <v>58</v>
      </c>
      <c r="T5193" s="2">
        <f>+R5193</f>
        <v>1</v>
      </c>
      <c r="U5193" s="1" t="s">
        <v>82</v>
      </c>
      <c r="V5193" s="1" t="s">
        <v>83</v>
      </c>
      <c r="X5193" s="1" t="s">
        <v>839</v>
      </c>
    </row>
    <row r="5194" spans="1:24" x14ac:dyDescent="0.25">
      <c r="A5194" s="1" t="s">
        <v>2799</v>
      </c>
      <c r="B5194" s="1" t="s">
        <v>2800</v>
      </c>
      <c r="C5194" s="1" t="s">
        <v>2242</v>
      </c>
      <c r="D5194" s="1" t="s">
        <v>1164</v>
      </c>
      <c r="G5194" s="1" t="s">
        <v>774</v>
      </c>
      <c r="H5194" s="1" t="s">
        <v>77</v>
      </c>
      <c r="I5194" s="1" t="s">
        <v>43</v>
      </c>
      <c r="J5194" s="1" t="s">
        <v>6954</v>
      </c>
      <c r="K5194" s="1" t="s">
        <v>44</v>
      </c>
      <c r="L5194" s="1" t="s">
        <v>775</v>
      </c>
      <c r="M5194" s="1" t="s">
        <v>106</v>
      </c>
      <c r="N5194" s="1" t="s">
        <v>62</v>
      </c>
      <c r="O5194" s="1" t="s">
        <v>46</v>
      </c>
      <c r="P5194" s="1" t="s">
        <v>2216</v>
      </c>
      <c r="Q5194" s="1">
        <v>2018</v>
      </c>
      <c r="R5194">
        <v>0.5</v>
      </c>
      <c r="S5194" s="1" t="s">
        <v>58</v>
      </c>
      <c r="T5194" s="2">
        <f>+R5194</f>
        <v>0.5</v>
      </c>
      <c r="U5194" s="1" t="s">
        <v>136</v>
      </c>
      <c r="V5194" s="1" t="s">
        <v>83</v>
      </c>
      <c r="X5194" s="1" t="s">
        <v>814</v>
      </c>
    </row>
    <row r="5195" spans="1:24" x14ac:dyDescent="0.25">
      <c r="A5195" s="1" t="s">
        <v>2795</v>
      </c>
      <c r="B5195" s="1" t="s">
        <v>2796</v>
      </c>
      <c r="C5195" s="1" t="s">
        <v>2242</v>
      </c>
      <c r="D5195" s="1" t="s">
        <v>1164</v>
      </c>
      <c r="G5195" s="1" t="s">
        <v>774</v>
      </c>
      <c r="H5195" s="1" t="s">
        <v>77</v>
      </c>
      <c r="I5195" s="1" t="s">
        <v>171</v>
      </c>
      <c r="J5195" s="1" t="s">
        <v>6953</v>
      </c>
      <c r="K5195" s="1" t="s">
        <v>44</v>
      </c>
      <c r="L5195" s="1" t="s">
        <v>775</v>
      </c>
      <c r="M5195" s="1" t="s">
        <v>45</v>
      </c>
      <c r="N5195" s="1" t="s">
        <v>46</v>
      </c>
      <c r="O5195" s="1" t="s">
        <v>46</v>
      </c>
      <c r="P5195" s="1" t="s">
        <v>2215</v>
      </c>
      <c r="Q5195" s="1">
        <v>2018</v>
      </c>
      <c r="R5195">
        <v>1</v>
      </c>
      <c r="S5195" s="1" t="s">
        <v>58</v>
      </c>
      <c r="T5195" s="2">
        <f>+R5195</f>
        <v>1</v>
      </c>
      <c r="U5195" s="1" t="s">
        <v>82</v>
      </c>
      <c r="V5195" s="1" t="s">
        <v>83</v>
      </c>
      <c r="X5195" s="1" t="s">
        <v>260</v>
      </c>
    </row>
    <row r="5196" spans="1:24" x14ac:dyDescent="0.25">
      <c r="A5196" s="1" t="s">
        <v>2790</v>
      </c>
      <c r="B5196" s="1" t="s">
        <v>2791</v>
      </c>
      <c r="C5196" s="1" t="s">
        <v>2242</v>
      </c>
      <c r="D5196" s="1" t="s">
        <v>1164</v>
      </c>
      <c r="G5196" s="1" t="s">
        <v>774</v>
      </c>
      <c r="H5196" s="1" t="s">
        <v>77</v>
      </c>
      <c r="I5196" s="1" t="s">
        <v>78</v>
      </c>
      <c r="J5196" s="1" t="s">
        <v>78</v>
      </c>
      <c r="K5196" s="1" t="s">
        <v>44</v>
      </c>
      <c r="L5196" s="1" t="s">
        <v>775</v>
      </c>
      <c r="M5196" s="1" t="s">
        <v>45</v>
      </c>
      <c r="N5196" s="1" t="s">
        <v>46</v>
      </c>
      <c r="O5196" s="1" t="s">
        <v>46</v>
      </c>
      <c r="P5196" s="1" t="s">
        <v>2793</v>
      </c>
      <c r="Q5196" s="1">
        <v>2018</v>
      </c>
      <c r="R5196">
        <v>1.5</v>
      </c>
      <c r="S5196" s="1" t="s">
        <v>58</v>
      </c>
      <c r="T5196" s="2">
        <f>+R5196</f>
        <v>1.5</v>
      </c>
      <c r="U5196" s="1" t="s">
        <v>82</v>
      </c>
      <c r="V5196" s="1" t="s">
        <v>83</v>
      </c>
      <c r="X5196" s="1" t="s">
        <v>264</v>
      </c>
    </row>
    <row r="5197" spans="1:24" x14ac:dyDescent="0.25">
      <c r="A5197" s="1" t="s">
        <v>2786</v>
      </c>
      <c r="B5197" s="1" t="s">
        <v>2787</v>
      </c>
      <c r="C5197" s="1" t="s">
        <v>2242</v>
      </c>
      <c r="D5197" s="1" t="s">
        <v>1164</v>
      </c>
      <c r="G5197" s="1" t="s">
        <v>774</v>
      </c>
      <c r="H5197" s="1" t="s">
        <v>77</v>
      </c>
      <c r="I5197" s="1" t="s">
        <v>78</v>
      </c>
      <c r="J5197" s="1" t="s">
        <v>78</v>
      </c>
      <c r="K5197" s="1" t="s">
        <v>44</v>
      </c>
      <c r="L5197" s="1" t="s">
        <v>775</v>
      </c>
      <c r="M5197" s="1" t="s">
        <v>45</v>
      </c>
      <c r="N5197" s="1" t="s">
        <v>46</v>
      </c>
      <c r="O5197" s="1" t="s">
        <v>46</v>
      </c>
      <c r="P5197" s="1" t="s">
        <v>2789</v>
      </c>
      <c r="Q5197" s="1">
        <v>2018</v>
      </c>
      <c r="R5197">
        <v>20</v>
      </c>
      <c r="S5197" s="1" t="s">
        <v>58</v>
      </c>
      <c r="T5197" s="2">
        <f>+R5197</f>
        <v>20</v>
      </c>
      <c r="U5197" s="1" t="s">
        <v>68</v>
      </c>
      <c r="V5197" s="1" t="s">
        <v>60</v>
      </c>
      <c r="W5197" s="1" t="s">
        <v>61</v>
      </c>
    </row>
    <row r="5198" spans="1:24" x14ac:dyDescent="0.25">
      <c r="A5198" s="1" t="s">
        <v>2782</v>
      </c>
      <c r="B5198" s="1" t="s">
        <v>2783</v>
      </c>
      <c r="C5198" s="1" t="s">
        <v>2242</v>
      </c>
      <c r="D5198" s="1" t="s">
        <v>1164</v>
      </c>
      <c r="G5198" s="1" t="s">
        <v>774</v>
      </c>
      <c r="H5198" s="1" t="s">
        <v>77</v>
      </c>
      <c r="I5198" s="1" t="s">
        <v>171</v>
      </c>
      <c r="J5198" s="1" t="s">
        <v>6953</v>
      </c>
      <c r="K5198" s="1" t="s">
        <v>44</v>
      </c>
      <c r="L5198" s="1" t="s">
        <v>775</v>
      </c>
      <c r="M5198" s="1" t="s">
        <v>45</v>
      </c>
      <c r="N5198" s="1" t="s">
        <v>46</v>
      </c>
      <c r="O5198" s="1" t="s">
        <v>46</v>
      </c>
      <c r="P5198" s="1" t="s">
        <v>2785</v>
      </c>
      <c r="Q5198" s="1">
        <v>2018</v>
      </c>
      <c r="R5198">
        <v>0.5</v>
      </c>
      <c r="S5198" s="1" t="s">
        <v>58</v>
      </c>
      <c r="T5198" s="2">
        <f>+R5198</f>
        <v>0.5</v>
      </c>
      <c r="U5198" s="1" t="s">
        <v>136</v>
      </c>
      <c r="V5198" s="1" t="s">
        <v>83</v>
      </c>
      <c r="X5198" s="1" t="s">
        <v>264</v>
      </c>
    </row>
    <row r="5199" spans="1:24" x14ac:dyDescent="0.25">
      <c r="A5199" s="1" t="s">
        <v>2777</v>
      </c>
      <c r="B5199" s="1" t="s">
        <v>2778</v>
      </c>
      <c r="C5199" s="1" t="s">
        <v>2242</v>
      </c>
      <c r="D5199" s="1" t="s">
        <v>1164</v>
      </c>
      <c r="G5199" s="1" t="s">
        <v>774</v>
      </c>
      <c r="H5199" s="1" t="s">
        <v>77</v>
      </c>
      <c r="I5199" s="1" t="s">
        <v>171</v>
      </c>
      <c r="J5199" s="1" t="s">
        <v>6953</v>
      </c>
      <c r="K5199" s="1" t="s">
        <v>44</v>
      </c>
      <c r="L5199" s="1" t="s">
        <v>775</v>
      </c>
      <c r="M5199" s="1" t="s">
        <v>45</v>
      </c>
      <c r="N5199" s="1" t="s">
        <v>46</v>
      </c>
      <c r="O5199" s="1" t="s">
        <v>46</v>
      </c>
      <c r="P5199" s="1" t="s">
        <v>2780</v>
      </c>
      <c r="Q5199" s="1">
        <v>2018</v>
      </c>
      <c r="R5199">
        <v>0.5</v>
      </c>
      <c r="S5199" s="1" t="s">
        <v>58</v>
      </c>
      <c r="T5199" s="2">
        <f>+R5199</f>
        <v>0.5</v>
      </c>
      <c r="U5199" s="1" t="s">
        <v>136</v>
      </c>
      <c r="V5199" s="1" t="s">
        <v>83</v>
      </c>
      <c r="X5199" s="1" t="s">
        <v>260</v>
      </c>
    </row>
    <row r="5200" spans="1:24" x14ac:dyDescent="0.25">
      <c r="A5200" s="1" t="s">
        <v>2774</v>
      </c>
      <c r="B5200" s="1" t="s">
        <v>2775</v>
      </c>
      <c r="C5200" s="1" t="s">
        <v>2242</v>
      </c>
      <c r="D5200" s="1" t="s">
        <v>1164</v>
      </c>
      <c r="G5200" s="1" t="s">
        <v>774</v>
      </c>
      <c r="H5200" s="1" t="s">
        <v>77</v>
      </c>
      <c r="I5200" s="1" t="s">
        <v>43</v>
      </c>
      <c r="J5200" s="1" t="s">
        <v>6954</v>
      </c>
      <c r="K5200" s="1" t="s">
        <v>44</v>
      </c>
      <c r="L5200" s="1" t="s">
        <v>105</v>
      </c>
      <c r="M5200" s="1" t="s">
        <v>45</v>
      </c>
      <c r="N5200" s="1" t="s">
        <v>46</v>
      </c>
      <c r="O5200" s="1" t="s">
        <v>46</v>
      </c>
      <c r="P5200" s="1" t="s">
        <v>130</v>
      </c>
      <c r="Q5200" s="1">
        <v>2018</v>
      </c>
      <c r="R5200">
        <v>20</v>
      </c>
      <c r="S5200" s="1" t="s">
        <v>58</v>
      </c>
      <c r="T5200" s="2">
        <f>+R5200</f>
        <v>20</v>
      </c>
      <c r="U5200" s="1" t="s">
        <v>68</v>
      </c>
      <c r="V5200" s="1" t="s">
        <v>60</v>
      </c>
      <c r="W5200" s="1" t="s">
        <v>61</v>
      </c>
    </row>
    <row r="5201" spans="1:24" x14ac:dyDescent="0.25">
      <c r="A5201" s="1" t="s">
        <v>2770</v>
      </c>
      <c r="B5201" s="1" t="s">
        <v>2771</v>
      </c>
      <c r="C5201" s="1" t="s">
        <v>2242</v>
      </c>
      <c r="D5201" s="1" t="s">
        <v>1164</v>
      </c>
      <c r="G5201" s="1" t="s">
        <v>774</v>
      </c>
      <c r="H5201" s="1" t="s">
        <v>77</v>
      </c>
      <c r="I5201" s="1" t="s">
        <v>43</v>
      </c>
      <c r="J5201" s="1" t="s">
        <v>6954</v>
      </c>
      <c r="K5201" s="1" t="s">
        <v>44</v>
      </c>
      <c r="L5201" s="1" t="s">
        <v>775</v>
      </c>
      <c r="M5201" s="1" t="s">
        <v>45</v>
      </c>
      <c r="N5201" s="1" t="s">
        <v>46</v>
      </c>
      <c r="O5201" s="1" t="s">
        <v>46</v>
      </c>
      <c r="P5201" s="1" t="s">
        <v>99</v>
      </c>
      <c r="Q5201" s="1">
        <v>2018</v>
      </c>
      <c r="R5201">
        <v>0.5</v>
      </c>
      <c r="S5201" s="1" t="s">
        <v>58</v>
      </c>
      <c r="T5201" s="2">
        <f>+R5201</f>
        <v>0.5</v>
      </c>
      <c r="U5201" s="1" t="s">
        <v>82</v>
      </c>
      <c r="V5201" s="1" t="s">
        <v>83</v>
      </c>
      <c r="X5201" s="1" t="s">
        <v>264</v>
      </c>
    </row>
    <row r="5202" spans="1:24" x14ac:dyDescent="0.25">
      <c r="A5202" s="1" t="s">
        <v>2767</v>
      </c>
      <c r="B5202" s="1" t="s">
        <v>2768</v>
      </c>
      <c r="C5202" s="1" t="s">
        <v>2242</v>
      </c>
      <c r="D5202" s="1" t="s">
        <v>2248</v>
      </c>
      <c r="G5202" s="1" t="s">
        <v>774</v>
      </c>
      <c r="H5202" s="1" t="s">
        <v>77</v>
      </c>
      <c r="I5202" s="1" t="s">
        <v>171</v>
      </c>
      <c r="J5202" s="1" t="s">
        <v>6953</v>
      </c>
      <c r="K5202" s="1" t="s">
        <v>44</v>
      </c>
      <c r="L5202" s="1" t="s">
        <v>775</v>
      </c>
      <c r="M5202" s="1" t="s">
        <v>45</v>
      </c>
      <c r="N5202" s="1" t="s">
        <v>46</v>
      </c>
      <c r="O5202" s="1" t="s">
        <v>46</v>
      </c>
      <c r="P5202" s="1" t="s">
        <v>80</v>
      </c>
      <c r="Q5202" s="1">
        <v>2018</v>
      </c>
      <c r="R5202">
        <v>0.5</v>
      </c>
      <c r="S5202" s="1" t="s">
        <v>58</v>
      </c>
      <c r="T5202" s="2">
        <f>+R5202</f>
        <v>0.5</v>
      </c>
      <c r="U5202" s="1" t="s">
        <v>82</v>
      </c>
      <c r="V5202" s="1" t="s">
        <v>83</v>
      </c>
      <c r="X5202" s="1" t="s">
        <v>260</v>
      </c>
    </row>
    <row r="5203" spans="1:24" x14ac:dyDescent="0.25">
      <c r="A5203" s="1" t="s">
        <v>2763</v>
      </c>
      <c r="B5203" s="1" t="s">
        <v>2764</v>
      </c>
      <c r="C5203" s="1" t="s">
        <v>2242</v>
      </c>
      <c r="D5203" s="1" t="s">
        <v>1164</v>
      </c>
      <c r="G5203" s="1" t="s">
        <v>774</v>
      </c>
      <c r="H5203" s="1" t="s">
        <v>77</v>
      </c>
      <c r="I5203" s="1" t="s">
        <v>78</v>
      </c>
      <c r="J5203" s="1" t="s">
        <v>78</v>
      </c>
      <c r="K5203" s="1" t="s">
        <v>44</v>
      </c>
      <c r="L5203" s="1" t="s">
        <v>775</v>
      </c>
      <c r="M5203" s="1" t="s">
        <v>45</v>
      </c>
      <c r="N5203" s="1" t="s">
        <v>46</v>
      </c>
      <c r="O5203" s="1" t="s">
        <v>46</v>
      </c>
      <c r="P5203" s="1" t="s">
        <v>474</v>
      </c>
      <c r="Q5203" s="1">
        <v>2018</v>
      </c>
      <c r="R5203">
        <v>100</v>
      </c>
      <c r="S5203" s="1" t="s">
        <v>58</v>
      </c>
      <c r="T5203" s="2">
        <f>+R5203</f>
        <v>100</v>
      </c>
      <c r="U5203" s="1" t="s">
        <v>68</v>
      </c>
      <c r="V5203" s="1" t="s">
        <v>60</v>
      </c>
      <c r="W5203" s="1" t="s">
        <v>61</v>
      </c>
    </row>
    <row r="5204" spans="1:24" x14ac:dyDescent="0.25">
      <c r="A5204" s="1" t="s">
        <v>2759</v>
      </c>
      <c r="B5204" s="1" t="s">
        <v>2760</v>
      </c>
      <c r="C5204" s="1" t="s">
        <v>2242</v>
      </c>
      <c r="D5204" s="1" t="s">
        <v>1164</v>
      </c>
      <c r="G5204" s="1" t="s">
        <v>774</v>
      </c>
      <c r="H5204" s="1" t="s">
        <v>77</v>
      </c>
      <c r="I5204" s="1" t="s">
        <v>171</v>
      </c>
      <c r="J5204" s="1" t="s">
        <v>6953</v>
      </c>
      <c r="K5204" s="1" t="s">
        <v>44</v>
      </c>
      <c r="L5204" s="1" t="s">
        <v>775</v>
      </c>
      <c r="M5204" s="1" t="s">
        <v>45</v>
      </c>
      <c r="N5204" s="1" t="s">
        <v>46</v>
      </c>
      <c r="O5204" s="1" t="s">
        <v>46</v>
      </c>
      <c r="P5204" s="1" t="s">
        <v>1927</v>
      </c>
      <c r="Q5204" s="1">
        <v>2018</v>
      </c>
      <c r="R5204">
        <v>0.5</v>
      </c>
      <c r="S5204" s="1" t="s">
        <v>58</v>
      </c>
      <c r="T5204" s="2">
        <f>+R5204</f>
        <v>0.5</v>
      </c>
      <c r="U5204" s="1" t="s">
        <v>82</v>
      </c>
      <c r="V5204" s="1" t="s">
        <v>83</v>
      </c>
      <c r="X5204" s="1" t="s">
        <v>264</v>
      </c>
    </row>
    <row r="5205" spans="1:24" x14ac:dyDescent="0.25">
      <c r="A5205" s="1" t="s">
        <v>2756</v>
      </c>
      <c r="B5205" s="1" t="s">
        <v>2757</v>
      </c>
      <c r="C5205" s="1" t="s">
        <v>2242</v>
      </c>
      <c r="D5205" s="1" t="s">
        <v>2248</v>
      </c>
      <c r="G5205" s="1" t="s">
        <v>774</v>
      </c>
      <c r="H5205" s="1" t="s">
        <v>77</v>
      </c>
      <c r="I5205" s="1" t="s">
        <v>43</v>
      </c>
      <c r="J5205" s="1" t="s">
        <v>6954</v>
      </c>
      <c r="K5205" s="1" t="s">
        <v>44</v>
      </c>
      <c r="L5205" s="1" t="s">
        <v>775</v>
      </c>
      <c r="M5205" s="1" t="s">
        <v>45</v>
      </c>
      <c r="N5205" s="1" t="s">
        <v>46</v>
      </c>
      <c r="O5205" s="1" t="s">
        <v>46</v>
      </c>
      <c r="P5205" s="1" t="s">
        <v>752</v>
      </c>
      <c r="Q5205" s="1">
        <v>2018</v>
      </c>
      <c r="R5205">
        <v>0.5</v>
      </c>
      <c r="S5205" s="1" t="s">
        <v>58</v>
      </c>
      <c r="T5205" s="2">
        <f>+R5205</f>
        <v>0.5</v>
      </c>
      <c r="U5205" s="1" t="s">
        <v>82</v>
      </c>
      <c r="V5205" s="1" t="s">
        <v>83</v>
      </c>
      <c r="X5205" s="1" t="s">
        <v>260</v>
      </c>
    </row>
    <row r="5206" spans="1:24" x14ac:dyDescent="0.25">
      <c r="A5206" s="1" t="s">
        <v>2752</v>
      </c>
      <c r="B5206" s="1" t="s">
        <v>2753</v>
      </c>
      <c r="C5206" s="1" t="s">
        <v>2242</v>
      </c>
      <c r="D5206" s="1" t="s">
        <v>1164</v>
      </c>
      <c r="G5206" s="1" t="s">
        <v>774</v>
      </c>
      <c r="H5206" s="1" t="s">
        <v>77</v>
      </c>
      <c r="I5206" s="1" t="s">
        <v>171</v>
      </c>
      <c r="J5206" s="1" t="s">
        <v>6953</v>
      </c>
      <c r="K5206" s="1" t="s">
        <v>44</v>
      </c>
      <c r="L5206" s="1" t="s">
        <v>775</v>
      </c>
      <c r="M5206" s="1" t="s">
        <v>45</v>
      </c>
      <c r="N5206" s="1" t="s">
        <v>46</v>
      </c>
      <c r="O5206" s="1" t="s">
        <v>46</v>
      </c>
      <c r="P5206" s="1" t="s">
        <v>867</v>
      </c>
      <c r="Q5206" s="1">
        <v>2018</v>
      </c>
      <c r="R5206">
        <v>0</v>
      </c>
      <c r="S5206" s="1" t="s">
        <v>58</v>
      </c>
      <c r="T5206" s="2">
        <f>+R5206</f>
        <v>0</v>
      </c>
      <c r="U5206" s="1" t="s">
        <v>68</v>
      </c>
      <c r="V5206" s="1" t="s">
        <v>60</v>
      </c>
      <c r="W5206" s="1" t="s">
        <v>61</v>
      </c>
    </row>
    <row r="5207" spans="1:24" x14ac:dyDescent="0.25">
      <c r="A5207" s="1" t="s">
        <v>2748</v>
      </c>
      <c r="B5207" s="1" t="s">
        <v>2749</v>
      </c>
      <c r="C5207" s="1" t="s">
        <v>2242</v>
      </c>
      <c r="D5207" s="1" t="s">
        <v>2248</v>
      </c>
      <c r="G5207" s="1" t="s">
        <v>774</v>
      </c>
      <c r="H5207" s="1" t="s">
        <v>77</v>
      </c>
      <c r="I5207" s="1" t="s">
        <v>263</v>
      </c>
      <c r="J5207" s="1" t="s">
        <v>6950</v>
      </c>
      <c r="K5207" s="1" t="s">
        <v>44</v>
      </c>
      <c r="L5207" s="1" t="s">
        <v>775</v>
      </c>
      <c r="M5207" s="1" t="s">
        <v>45</v>
      </c>
      <c r="N5207" s="1" t="s">
        <v>46</v>
      </c>
      <c r="O5207" s="1" t="s">
        <v>46</v>
      </c>
      <c r="P5207" s="1" t="s">
        <v>2751</v>
      </c>
      <c r="Q5207" s="1">
        <v>2018</v>
      </c>
      <c r="R5207">
        <v>1</v>
      </c>
      <c r="S5207" s="1" t="s">
        <v>58</v>
      </c>
      <c r="T5207" s="2">
        <f>+R5207</f>
        <v>1</v>
      </c>
      <c r="U5207" s="1" t="s">
        <v>82</v>
      </c>
      <c r="V5207" s="1" t="s">
        <v>83</v>
      </c>
      <c r="X5207" s="1" t="s">
        <v>264</v>
      </c>
    </row>
    <row r="5208" spans="1:24" x14ac:dyDescent="0.25">
      <c r="A5208" s="1" t="s">
        <v>2744</v>
      </c>
      <c r="B5208" s="1" t="s">
        <v>2745</v>
      </c>
      <c r="C5208" s="1" t="s">
        <v>2242</v>
      </c>
      <c r="D5208" s="1" t="s">
        <v>2243</v>
      </c>
      <c r="G5208" s="1" t="s">
        <v>774</v>
      </c>
      <c r="H5208" s="1" t="s">
        <v>77</v>
      </c>
      <c r="I5208" s="1" t="s">
        <v>43</v>
      </c>
      <c r="J5208" s="1" t="s">
        <v>6954</v>
      </c>
      <c r="K5208" s="1" t="s">
        <v>44</v>
      </c>
      <c r="L5208" s="1" t="s">
        <v>775</v>
      </c>
      <c r="M5208" s="1" t="s">
        <v>45</v>
      </c>
      <c r="N5208" s="1" t="s">
        <v>46</v>
      </c>
      <c r="O5208" s="1" t="s">
        <v>46</v>
      </c>
      <c r="P5208" s="1" t="s">
        <v>232</v>
      </c>
      <c r="Q5208" s="1">
        <v>2018</v>
      </c>
      <c r="R5208">
        <v>1.5</v>
      </c>
      <c r="S5208" s="1" t="s">
        <v>58</v>
      </c>
      <c r="T5208" s="2">
        <f>+R5208</f>
        <v>1.5</v>
      </c>
      <c r="U5208" s="1" t="s">
        <v>82</v>
      </c>
      <c r="V5208" s="1" t="s">
        <v>83</v>
      </c>
      <c r="X5208" s="1" t="s">
        <v>260</v>
      </c>
    </row>
    <row r="5209" spans="1:24" x14ac:dyDescent="0.25">
      <c r="A5209" s="1" t="s">
        <v>2739</v>
      </c>
      <c r="B5209" s="1" t="s">
        <v>2740</v>
      </c>
      <c r="C5209" s="1" t="s">
        <v>2242</v>
      </c>
      <c r="D5209" s="1" t="s">
        <v>2248</v>
      </c>
      <c r="G5209" s="1" t="s">
        <v>774</v>
      </c>
      <c r="H5209" s="1" t="s">
        <v>77</v>
      </c>
      <c r="I5209" s="1" t="s">
        <v>114</v>
      </c>
      <c r="J5209" s="1" t="s">
        <v>114</v>
      </c>
      <c r="K5209" s="1" t="s">
        <v>44</v>
      </c>
      <c r="L5209" s="1" t="s">
        <v>775</v>
      </c>
      <c r="M5209" s="1" t="s">
        <v>45</v>
      </c>
      <c r="N5209" s="1" t="s">
        <v>46</v>
      </c>
      <c r="O5209" s="1" t="s">
        <v>46</v>
      </c>
      <c r="P5209" s="1" t="s">
        <v>2742</v>
      </c>
      <c r="Q5209" s="1">
        <v>2018</v>
      </c>
      <c r="R5209">
        <v>270</v>
      </c>
      <c r="S5209" s="1" t="s">
        <v>58</v>
      </c>
      <c r="T5209" s="2">
        <f>+R5209</f>
        <v>270</v>
      </c>
      <c r="U5209" s="1" t="s">
        <v>68</v>
      </c>
      <c r="V5209" s="1" t="s">
        <v>60</v>
      </c>
      <c r="W5209" s="1" t="s">
        <v>61</v>
      </c>
    </row>
    <row r="5210" spans="1:24" x14ac:dyDescent="0.25">
      <c r="A5210" s="1" t="s">
        <v>2736</v>
      </c>
      <c r="B5210" s="1" t="s">
        <v>2737</v>
      </c>
      <c r="C5210" s="1" t="s">
        <v>2242</v>
      </c>
      <c r="D5210" s="1" t="s">
        <v>2243</v>
      </c>
      <c r="G5210" s="1" t="s">
        <v>774</v>
      </c>
      <c r="H5210" s="1" t="s">
        <v>77</v>
      </c>
      <c r="I5210" s="1" t="s">
        <v>43</v>
      </c>
      <c r="J5210" s="1" t="s">
        <v>6954</v>
      </c>
      <c r="K5210" s="1" t="s">
        <v>44</v>
      </c>
      <c r="L5210" s="1" t="s">
        <v>775</v>
      </c>
      <c r="M5210" s="1" t="s">
        <v>45</v>
      </c>
      <c r="N5210" s="1" t="s">
        <v>46</v>
      </c>
      <c r="O5210" s="1" t="s">
        <v>46</v>
      </c>
      <c r="P5210" s="1" t="s">
        <v>226</v>
      </c>
      <c r="Q5210" s="1">
        <v>2018</v>
      </c>
      <c r="R5210">
        <v>1.5</v>
      </c>
      <c r="S5210" s="1" t="s">
        <v>58</v>
      </c>
      <c r="T5210" s="2">
        <f>+R5210</f>
        <v>1.5</v>
      </c>
      <c r="U5210" s="1" t="s">
        <v>136</v>
      </c>
      <c r="V5210" s="1" t="s">
        <v>83</v>
      </c>
      <c r="X5210" s="1" t="s">
        <v>264</v>
      </c>
    </row>
    <row r="5211" spans="1:24" x14ac:dyDescent="0.25">
      <c r="A5211" s="1" t="s">
        <v>2733</v>
      </c>
      <c r="B5211" s="1" t="s">
        <v>2734</v>
      </c>
      <c r="C5211" s="1" t="s">
        <v>2242</v>
      </c>
      <c r="D5211" s="1" t="s">
        <v>2248</v>
      </c>
      <c r="G5211" s="1" t="s">
        <v>774</v>
      </c>
      <c r="H5211" s="1" t="s">
        <v>77</v>
      </c>
      <c r="I5211" s="1" t="s">
        <v>114</v>
      </c>
      <c r="J5211" s="1" t="s">
        <v>114</v>
      </c>
      <c r="K5211" s="1" t="s">
        <v>44</v>
      </c>
      <c r="L5211" s="1" t="s">
        <v>775</v>
      </c>
      <c r="M5211" s="1" t="s">
        <v>45</v>
      </c>
      <c r="N5211" s="1" t="s">
        <v>46</v>
      </c>
      <c r="O5211" s="1" t="s">
        <v>46</v>
      </c>
      <c r="P5211" s="1" t="s">
        <v>2318</v>
      </c>
      <c r="Q5211" s="1">
        <v>2018</v>
      </c>
      <c r="R5211">
        <v>1.5</v>
      </c>
      <c r="S5211" s="1" t="s">
        <v>58</v>
      </c>
      <c r="T5211" s="2">
        <f>+R5211</f>
        <v>1.5</v>
      </c>
      <c r="U5211" s="1" t="s">
        <v>136</v>
      </c>
      <c r="V5211" s="1" t="s">
        <v>83</v>
      </c>
      <c r="X5211" s="1" t="s">
        <v>260</v>
      </c>
    </row>
    <row r="5212" spans="1:24" x14ac:dyDescent="0.25">
      <c r="A5212" s="1" t="s">
        <v>2729</v>
      </c>
      <c r="B5212" s="1" t="s">
        <v>2730</v>
      </c>
      <c r="C5212" s="1" t="s">
        <v>2242</v>
      </c>
      <c r="D5212" s="1" t="s">
        <v>2248</v>
      </c>
      <c r="G5212" s="1" t="s">
        <v>774</v>
      </c>
      <c r="H5212" s="1" t="s">
        <v>77</v>
      </c>
      <c r="I5212" s="1" t="s">
        <v>43</v>
      </c>
      <c r="J5212" s="1" t="s">
        <v>6954</v>
      </c>
      <c r="K5212" s="1" t="s">
        <v>44</v>
      </c>
      <c r="L5212" s="1" t="s">
        <v>775</v>
      </c>
      <c r="M5212" s="1" t="s">
        <v>106</v>
      </c>
      <c r="N5212" s="1" t="s">
        <v>75</v>
      </c>
      <c r="O5212" s="1" t="s">
        <v>46</v>
      </c>
      <c r="P5212" s="1" t="s">
        <v>2732</v>
      </c>
      <c r="Q5212" s="1">
        <v>2018</v>
      </c>
      <c r="R5212">
        <v>30</v>
      </c>
      <c r="S5212" s="1" t="s">
        <v>58</v>
      </c>
      <c r="T5212" s="2">
        <f>+R5212</f>
        <v>30</v>
      </c>
      <c r="U5212" s="1" t="s">
        <v>68</v>
      </c>
      <c r="V5212" s="1" t="s">
        <v>60</v>
      </c>
      <c r="W5212" s="1" t="s">
        <v>61</v>
      </c>
    </row>
    <row r="5213" spans="1:24" x14ac:dyDescent="0.25">
      <c r="A5213" s="1" t="s">
        <v>2726</v>
      </c>
      <c r="B5213" s="1" t="s">
        <v>2727</v>
      </c>
      <c r="C5213" s="1" t="s">
        <v>2242</v>
      </c>
      <c r="D5213" s="1" t="s">
        <v>2248</v>
      </c>
      <c r="G5213" s="1" t="s">
        <v>774</v>
      </c>
      <c r="H5213" s="1" t="s">
        <v>77</v>
      </c>
      <c r="I5213" s="1" t="s">
        <v>43</v>
      </c>
      <c r="J5213" s="1" t="s">
        <v>6954</v>
      </c>
      <c r="K5213" s="1" t="s">
        <v>44</v>
      </c>
      <c r="L5213" s="1" t="s">
        <v>775</v>
      </c>
      <c r="M5213" s="1" t="s">
        <v>106</v>
      </c>
      <c r="N5213" s="1" t="s">
        <v>75</v>
      </c>
      <c r="O5213" s="1" t="s">
        <v>46</v>
      </c>
      <c r="P5213" s="1" t="s">
        <v>420</v>
      </c>
      <c r="Q5213" s="1">
        <v>2018</v>
      </c>
      <c r="R5213">
        <v>0.5</v>
      </c>
      <c r="S5213" s="1" t="s">
        <v>58</v>
      </c>
      <c r="T5213" s="2">
        <f>+R5213</f>
        <v>0.5</v>
      </c>
      <c r="U5213" s="1" t="s">
        <v>82</v>
      </c>
      <c r="V5213" s="1" t="s">
        <v>83</v>
      </c>
      <c r="X5213" s="1" t="s">
        <v>264</v>
      </c>
    </row>
    <row r="5214" spans="1:24" x14ac:dyDescent="0.25">
      <c r="A5214" s="1" t="s">
        <v>2723</v>
      </c>
      <c r="B5214" s="1" t="s">
        <v>2724</v>
      </c>
      <c r="C5214" s="1" t="s">
        <v>2242</v>
      </c>
      <c r="D5214" s="1" t="s">
        <v>2248</v>
      </c>
      <c r="G5214" s="1" t="s">
        <v>774</v>
      </c>
      <c r="H5214" s="1" t="s">
        <v>77</v>
      </c>
      <c r="I5214" s="1" t="s">
        <v>171</v>
      </c>
      <c r="J5214" s="1" t="s">
        <v>6953</v>
      </c>
      <c r="K5214" s="1" t="s">
        <v>44</v>
      </c>
      <c r="L5214" s="1" t="s">
        <v>775</v>
      </c>
      <c r="M5214" s="1" t="s">
        <v>45</v>
      </c>
      <c r="N5214" s="1" t="s">
        <v>46</v>
      </c>
      <c r="O5214" s="1" t="s">
        <v>46</v>
      </c>
      <c r="P5214" s="1" t="s">
        <v>867</v>
      </c>
      <c r="Q5214" s="1">
        <v>2018</v>
      </c>
      <c r="R5214">
        <v>0.5</v>
      </c>
      <c r="S5214" s="1" t="s">
        <v>58</v>
      </c>
      <c r="T5214" s="2">
        <f>+R5214</f>
        <v>0.5</v>
      </c>
      <c r="U5214" s="1" t="s">
        <v>82</v>
      </c>
      <c r="V5214" s="1" t="s">
        <v>83</v>
      </c>
      <c r="X5214" s="1" t="s">
        <v>260</v>
      </c>
    </row>
    <row r="5215" spans="1:24" x14ac:dyDescent="0.25">
      <c r="A5215" s="1" t="s">
        <v>2720</v>
      </c>
      <c r="B5215" s="1" t="s">
        <v>2721</v>
      </c>
      <c r="C5215" s="1" t="s">
        <v>2242</v>
      </c>
      <c r="D5215" s="1" t="s">
        <v>2248</v>
      </c>
      <c r="G5215" s="1" t="s">
        <v>774</v>
      </c>
      <c r="H5215" s="1" t="s">
        <v>77</v>
      </c>
      <c r="I5215" s="1" t="s">
        <v>43</v>
      </c>
      <c r="J5215" s="1" t="s">
        <v>6954</v>
      </c>
      <c r="K5215" s="1" t="s">
        <v>44</v>
      </c>
      <c r="L5215" s="1" t="s">
        <v>775</v>
      </c>
      <c r="M5215" s="1" t="s">
        <v>45</v>
      </c>
      <c r="N5215" s="1" t="s">
        <v>46</v>
      </c>
      <c r="O5215" s="1" t="s">
        <v>46</v>
      </c>
      <c r="P5215" s="1" t="s">
        <v>130</v>
      </c>
      <c r="Q5215" s="1">
        <v>2018</v>
      </c>
      <c r="R5215">
        <v>100</v>
      </c>
      <c r="S5215" s="1" t="s">
        <v>58</v>
      </c>
      <c r="T5215" s="2">
        <f>+R5215</f>
        <v>100</v>
      </c>
      <c r="U5215" s="1" t="s">
        <v>68</v>
      </c>
      <c r="V5215" s="1" t="s">
        <v>60</v>
      </c>
      <c r="W5215" s="1" t="s">
        <v>61</v>
      </c>
    </row>
    <row r="5216" spans="1:24" x14ac:dyDescent="0.25">
      <c r="A5216" s="1" t="s">
        <v>2716</v>
      </c>
      <c r="B5216" s="1" t="s">
        <v>2717</v>
      </c>
      <c r="C5216" s="1" t="s">
        <v>2242</v>
      </c>
      <c r="D5216" s="1" t="s">
        <v>2248</v>
      </c>
      <c r="G5216" s="1" t="s">
        <v>774</v>
      </c>
      <c r="H5216" s="1" t="s">
        <v>77</v>
      </c>
      <c r="I5216" s="1" t="s">
        <v>171</v>
      </c>
      <c r="J5216" s="1" t="s">
        <v>6953</v>
      </c>
      <c r="K5216" s="1" t="s">
        <v>44</v>
      </c>
      <c r="L5216" s="1" t="s">
        <v>775</v>
      </c>
      <c r="M5216" s="1" t="s">
        <v>45</v>
      </c>
      <c r="N5216" s="1" t="s">
        <v>46</v>
      </c>
      <c r="O5216" s="1" t="s">
        <v>46</v>
      </c>
      <c r="P5216" s="1" t="s">
        <v>2719</v>
      </c>
      <c r="Q5216" s="1">
        <v>2018</v>
      </c>
      <c r="R5216">
        <v>0.5</v>
      </c>
      <c r="S5216" s="1" t="s">
        <v>58</v>
      </c>
      <c r="T5216" s="2">
        <f>+R5216</f>
        <v>0.5</v>
      </c>
      <c r="U5216" s="1" t="s">
        <v>82</v>
      </c>
      <c r="V5216" s="1" t="s">
        <v>83</v>
      </c>
      <c r="X5216" s="1" t="s">
        <v>264</v>
      </c>
    </row>
    <row r="5217" spans="1:24" x14ac:dyDescent="0.25">
      <c r="A5217" s="1" t="s">
        <v>2712</v>
      </c>
      <c r="B5217" s="1" t="s">
        <v>2713</v>
      </c>
      <c r="C5217" s="1" t="s">
        <v>2242</v>
      </c>
      <c r="D5217" s="1" t="s">
        <v>2248</v>
      </c>
      <c r="G5217" s="1" t="s">
        <v>774</v>
      </c>
      <c r="H5217" s="1" t="s">
        <v>77</v>
      </c>
      <c r="I5217" s="1" t="s">
        <v>114</v>
      </c>
      <c r="J5217" s="1" t="s">
        <v>114</v>
      </c>
      <c r="K5217" s="1" t="s">
        <v>44</v>
      </c>
      <c r="L5217" s="1" t="s">
        <v>775</v>
      </c>
      <c r="M5217" s="1" t="s">
        <v>45</v>
      </c>
      <c r="N5217" s="1" t="s">
        <v>46</v>
      </c>
      <c r="O5217" s="1" t="s">
        <v>46</v>
      </c>
      <c r="P5217" s="1" t="s">
        <v>2715</v>
      </c>
      <c r="Q5217" s="1">
        <v>2018</v>
      </c>
      <c r="R5217">
        <v>0.5</v>
      </c>
      <c r="S5217" s="1" t="s">
        <v>58</v>
      </c>
      <c r="T5217" s="2">
        <f>+R5217</f>
        <v>0.5</v>
      </c>
      <c r="U5217" s="1" t="s">
        <v>82</v>
      </c>
      <c r="V5217" s="1" t="s">
        <v>83</v>
      </c>
      <c r="X5217" s="1" t="s">
        <v>260</v>
      </c>
    </row>
    <row r="5218" spans="1:24" x14ac:dyDescent="0.25">
      <c r="A5218" s="1" t="s">
        <v>2708</v>
      </c>
      <c r="B5218" s="1" t="s">
        <v>2709</v>
      </c>
      <c r="C5218" s="1" t="s">
        <v>2242</v>
      </c>
      <c r="D5218" s="1" t="s">
        <v>2248</v>
      </c>
      <c r="G5218" s="1" t="s">
        <v>774</v>
      </c>
      <c r="H5218" s="1" t="s">
        <v>77</v>
      </c>
      <c r="I5218" s="1" t="s">
        <v>171</v>
      </c>
      <c r="J5218" s="1" t="s">
        <v>6953</v>
      </c>
      <c r="K5218" s="1" t="s">
        <v>44</v>
      </c>
      <c r="L5218" s="1" t="s">
        <v>775</v>
      </c>
      <c r="M5218" s="1" t="s">
        <v>45</v>
      </c>
      <c r="N5218" s="1" t="s">
        <v>46</v>
      </c>
      <c r="O5218" s="1" t="s">
        <v>46</v>
      </c>
      <c r="P5218" s="1" t="s">
        <v>2711</v>
      </c>
      <c r="Q5218" s="1">
        <v>2018</v>
      </c>
      <c r="R5218">
        <v>28</v>
      </c>
      <c r="S5218" s="1" t="s">
        <v>58</v>
      </c>
      <c r="T5218" s="2">
        <f>+R5218</f>
        <v>28</v>
      </c>
      <c r="U5218" s="1" t="s">
        <v>68</v>
      </c>
      <c r="V5218" s="1" t="s">
        <v>60</v>
      </c>
      <c r="W5218" s="1" t="s">
        <v>61</v>
      </c>
    </row>
    <row r="5219" spans="1:24" x14ac:dyDescent="0.25">
      <c r="A5219" s="1" t="s">
        <v>2705</v>
      </c>
      <c r="B5219" s="1" t="s">
        <v>2706</v>
      </c>
      <c r="C5219" s="1" t="s">
        <v>2242</v>
      </c>
      <c r="D5219" s="1" t="s">
        <v>2248</v>
      </c>
      <c r="G5219" s="1" t="s">
        <v>774</v>
      </c>
      <c r="H5219" s="1" t="s">
        <v>77</v>
      </c>
      <c r="I5219" s="1" t="s">
        <v>43</v>
      </c>
      <c r="J5219" s="1" t="s">
        <v>6954</v>
      </c>
      <c r="K5219" s="1" t="s">
        <v>44</v>
      </c>
      <c r="L5219" s="1" t="s">
        <v>775</v>
      </c>
      <c r="M5219" s="1" t="s">
        <v>45</v>
      </c>
      <c r="N5219" s="1" t="s">
        <v>46</v>
      </c>
      <c r="O5219" s="1" t="s">
        <v>46</v>
      </c>
      <c r="P5219" s="1" t="s">
        <v>174</v>
      </c>
      <c r="Q5219" s="1">
        <v>2018</v>
      </c>
      <c r="R5219">
        <v>0.5</v>
      </c>
      <c r="S5219" s="1" t="s">
        <v>58</v>
      </c>
      <c r="T5219" s="2">
        <f>+R5219</f>
        <v>0.5</v>
      </c>
      <c r="U5219" s="1" t="s">
        <v>136</v>
      </c>
      <c r="V5219" s="1" t="s">
        <v>83</v>
      </c>
      <c r="X5219" s="1" t="s">
        <v>264</v>
      </c>
    </row>
    <row r="5220" spans="1:24" x14ac:dyDescent="0.25">
      <c r="A5220" s="1" t="s">
        <v>2701</v>
      </c>
      <c r="B5220" s="1" t="s">
        <v>2702</v>
      </c>
      <c r="C5220" s="1" t="s">
        <v>2242</v>
      </c>
      <c r="D5220" s="1" t="s">
        <v>2248</v>
      </c>
      <c r="G5220" s="1" t="s">
        <v>774</v>
      </c>
      <c r="H5220" s="1" t="s">
        <v>77</v>
      </c>
      <c r="I5220" s="1" t="s">
        <v>171</v>
      </c>
      <c r="J5220" s="1" t="s">
        <v>6953</v>
      </c>
      <c r="K5220" s="1" t="s">
        <v>44</v>
      </c>
      <c r="L5220" s="1" t="s">
        <v>775</v>
      </c>
      <c r="M5220" s="1" t="s">
        <v>45</v>
      </c>
      <c r="N5220" s="1" t="s">
        <v>46</v>
      </c>
      <c r="O5220" s="1" t="s">
        <v>46</v>
      </c>
      <c r="P5220" s="1" t="s">
        <v>2704</v>
      </c>
      <c r="Q5220" s="1">
        <v>2018</v>
      </c>
      <c r="R5220">
        <v>0.5</v>
      </c>
      <c r="S5220" s="1" t="s">
        <v>58</v>
      </c>
      <c r="T5220" s="2">
        <f>+R5220</f>
        <v>0.5</v>
      </c>
      <c r="U5220" s="1" t="s">
        <v>136</v>
      </c>
      <c r="V5220" s="1" t="s">
        <v>83</v>
      </c>
      <c r="X5220" s="1" t="s">
        <v>260</v>
      </c>
    </row>
    <row r="5221" spans="1:24" x14ac:dyDescent="0.25">
      <c r="A5221" s="1" t="s">
        <v>2697</v>
      </c>
      <c r="B5221" s="1" t="s">
        <v>2698</v>
      </c>
      <c r="C5221" s="1" t="s">
        <v>2242</v>
      </c>
      <c r="D5221" s="1" t="s">
        <v>2243</v>
      </c>
      <c r="G5221" s="1" t="s">
        <v>774</v>
      </c>
      <c r="H5221" s="1" t="s">
        <v>77</v>
      </c>
      <c r="I5221" s="1" t="s">
        <v>43</v>
      </c>
      <c r="J5221" s="1" t="s">
        <v>6954</v>
      </c>
      <c r="K5221" s="1" t="s">
        <v>44</v>
      </c>
      <c r="L5221" s="1" t="s">
        <v>775</v>
      </c>
      <c r="M5221" s="1" t="s">
        <v>45</v>
      </c>
      <c r="N5221" s="1" t="s">
        <v>46</v>
      </c>
      <c r="O5221" s="1" t="s">
        <v>46</v>
      </c>
      <c r="P5221" s="1" t="s">
        <v>2700</v>
      </c>
      <c r="Q5221" s="1">
        <v>2018</v>
      </c>
      <c r="R5221">
        <v>150</v>
      </c>
      <c r="S5221" s="1" t="s">
        <v>58</v>
      </c>
      <c r="T5221" s="2">
        <f>+R5221</f>
        <v>150</v>
      </c>
      <c r="U5221" s="1" t="s">
        <v>68</v>
      </c>
      <c r="V5221" s="1" t="s">
        <v>60</v>
      </c>
      <c r="W5221" s="1" t="s">
        <v>61</v>
      </c>
    </row>
    <row r="5222" spans="1:24" x14ac:dyDescent="0.25">
      <c r="A5222" s="1" t="s">
        <v>2694</v>
      </c>
      <c r="B5222" s="1" t="s">
        <v>2695</v>
      </c>
      <c r="C5222" s="1" t="s">
        <v>2242</v>
      </c>
      <c r="D5222" s="1" t="s">
        <v>2243</v>
      </c>
      <c r="G5222" s="1" t="s">
        <v>774</v>
      </c>
      <c r="H5222" s="1" t="s">
        <v>6948</v>
      </c>
      <c r="I5222" s="1" t="s">
        <v>78</v>
      </c>
      <c r="J5222" s="1" t="s">
        <v>78</v>
      </c>
      <c r="K5222" s="1" t="s">
        <v>50</v>
      </c>
      <c r="M5222" s="1" t="s">
        <v>45</v>
      </c>
      <c r="N5222" s="1" t="s">
        <v>46</v>
      </c>
      <c r="O5222" s="1" t="s">
        <v>46</v>
      </c>
      <c r="P5222" s="1" t="s">
        <v>2278</v>
      </c>
      <c r="Q5222" s="1">
        <v>2018</v>
      </c>
      <c r="R5222">
        <v>1</v>
      </c>
      <c r="S5222" s="1" t="s">
        <v>58</v>
      </c>
      <c r="T5222" s="2">
        <f>+R5222</f>
        <v>1</v>
      </c>
      <c r="U5222" s="1" t="s">
        <v>82</v>
      </c>
      <c r="V5222" s="1" t="s">
        <v>83</v>
      </c>
      <c r="X5222" s="1" t="s">
        <v>264</v>
      </c>
    </row>
    <row r="5223" spans="1:24" x14ac:dyDescent="0.25">
      <c r="A5223" s="1" t="s">
        <v>2690</v>
      </c>
      <c r="B5223" s="1" t="s">
        <v>2691</v>
      </c>
      <c r="C5223" s="1" t="s">
        <v>2242</v>
      </c>
      <c r="D5223" s="1" t="s">
        <v>202</v>
      </c>
      <c r="G5223" s="1" t="s">
        <v>774</v>
      </c>
      <c r="H5223" s="1" t="s">
        <v>77</v>
      </c>
      <c r="I5223" s="1" t="s">
        <v>171</v>
      </c>
      <c r="J5223" s="1" t="s">
        <v>6953</v>
      </c>
      <c r="K5223" s="1" t="s">
        <v>44</v>
      </c>
      <c r="L5223" s="1" t="s">
        <v>775</v>
      </c>
      <c r="M5223" s="1" t="s">
        <v>45</v>
      </c>
      <c r="N5223" s="1" t="s">
        <v>46</v>
      </c>
      <c r="O5223" s="1" t="s">
        <v>46</v>
      </c>
      <c r="P5223" s="1" t="s">
        <v>213</v>
      </c>
      <c r="Q5223" s="1">
        <v>2018</v>
      </c>
      <c r="R5223">
        <v>1</v>
      </c>
      <c r="S5223" s="1" t="s">
        <v>58</v>
      </c>
      <c r="T5223" s="2">
        <f>+R5223</f>
        <v>1</v>
      </c>
      <c r="U5223" s="1" t="s">
        <v>82</v>
      </c>
      <c r="V5223" s="1" t="s">
        <v>83</v>
      </c>
      <c r="X5223" s="1" t="s">
        <v>260</v>
      </c>
    </row>
    <row r="5224" spans="1:24" x14ac:dyDescent="0.25">
      <c r="A5224" s="1" t="s">
        <v>2687</v>
      </c>
      <c r="B5224" s="1" t="s">
        <v>2688</v>
      </c>
      <c r="C5224" s="1" t="s">
        <v>2242</v>
      </c>
      <c r="D5224" s="1" t="s">
        <v>2243</v>
      </c>
      <c r="G5224" s="1" t="s">
        <v>774</v>
      </c>
      <c r="H5224" s="1" t="s">
        <v>77</v>
      </c>
      <c r="I5224" s="1" t="s">
        <v>114</v>
      </c>
      <c r="J5224" s="1" t="s">
        <v>114</v>
      </c>
      <c r="K5224" s="1" t="s">
        <v>50</v>
      </c>
      <c r="M5224" s="1" t="s">
        <v>45</v>
      </c>
      <c r="N5224" s="1" t="s">
        <v>46</v>
      </c>
      <c r="O5224" s="1" t="s">
        <v>46</v>
      </c>
      <c r="P5224" s="1" t="s">
        <v>74</v>
      </c>
      <c r="Q5224" s="1">
        <v>2018</v>
      </c>
      <c r="R5224">
        <v>43</v>
      </c>
      <c r="S5224" s="1" t="s">
        <v>58</v>
      </c>
      <c r="T5224" s="2">
        <f>+R5224</f>
        <v>43</v>
      </c>
      <c r="U5224" s="1" t="s">
        <v>68</v>
      </c>
      <c r="V5224" s="1" t="s">
        <v>60</v>
      </c>
      <c r="W5224" s="1" t="s">
        <v>61</v>
      </c>
    </row>
    <row r="5225" spans="1:24" x14ac:dyDescent="0.25">
      <c r="A5225" s="1" t="s">
        <v>2683</v>
      </c>
      <c r="B5225" s="1" t="s">
        <v>2684</v>
      </c>
      <c r="C5225" s="1" t="s">
        <v>2242</v>
      </c>
      <c r="D5225" s="1" t="s">
        <v>202</v>
      </c>
      <c r="G5225" s="1" t="s">
        <v>774</v>
      </c>
      <c r="H5225" s="1" t="s">
        <v>77</v>
      </c>
      <c r="I5225" s="1" t="s">
        <v>78</v>
      </c>
      <c r="J5225" s="1" t="s">
        <v>78</v>
      </c>
      <c r="K5225" s="1" t="s">
        <v>50</v>
      </c>
      <c r="M5225" s="1" t="s">
        <v>45</v>
      </c>
      <c r="N5225" s="1" t="s">
        <v>46</v>
      </c>
      <c r="O5225" s="1" t="s">
        <v>46</v>
      </c>
      <c r="P5225" s="1" t="s">
        <v>1186</v>
      </c>
      <c r="Q5225" s="1">
        <v>2018</v>
      </c>
      <c r="R5225">
        <v>1</v>
      </c>
      <c r="S5225" s="1" t="s">
        <v>58</v>
      </c>
      <c r="T5225" s="2">
        <f>+R5225</f>
        <v>1</v>
      </c>
      <c r="U5225" s="1" t="s">
        <v>136</v>
      </c>
      <c r="V5225" s="1" t="s">
        <v>83</v>
      </c>
      <c r="X5225" s="1" t="s">
        <v>264</v>
      </c>
    </row>
    <row r="5226" spans="1:24" x14ac:dyDescent="0.25">
      <c r="A5226" s="1" t="s">
        <v>2679</v>
      </c>
      <c r="B5226" s="1" t="s">
        <v>2680</v>
      </c>
      <c r="C5226" s="1" t="s">
        <v>2242</v>
      </c>
      <c r="D5226" s="1" t="s">
        <v>202</v>
      </c>
      <c r="G5226" s="1" t="s">
        <v>774</v>
      </c>
      <c r="H5226" s="1" t="s">
        <v>77</v>
      </c>
      <c r="I5226" s="1" t="s">
        <v>43</v>
      </c>
      <c r="J5226" s="1" t="s">
        <v>6954</v>
      </c>
      <c r="K5226" s="1" t="s">
        <v>44</v>
      </c>
      <c r="L5226" s="1" t="s">
        <v>775</v>
      </c>
      <c r="M5226" s="1" t="s">
        <v>45</v>
      </c>
      <c r="N5226" s="1" t="s">
        <v>46</v>
      </c>
      <c r="O5226" s="1" t="s">
        <v>46</v>
      </c>
      <c r="P5226" s="1" t="s">
        <v>2519</v>
      </c>
      <c r="Q5226" s="1">
        <v>2018</v>
      </c>
      <c r="R5226">
        <v>1</v>
      </c>
      <c r="S5226" s="1" t="s">
        <v>58</v>
      </c>
      <c r="T5226" s="2">
        <f>+R5226</f>
        <v>1</v>
      </c>
      <c r="U5226" s="1" t="s">
        <v>136</v>
      </c>
      <c r="V5226" s="1" t="s">
        <v>83</v>
      </c>
      <c r="X5226" s="1" t="s">
        <v>260</v>
      </c>
    </row>
    <row r="5227" spans="1:24" x14ac:dyDescent="0.25">
      <c r="A5227" s="1" t="s">
        <v>2675</v>
      </c>
      <c r="B5227" s="1" t="s">
        <v>2676</v>
      </c>
      <c r="C5227" s="1" t="s">
        <v>2242</v>
      </c>
      <c r="D5227" s="1" t="s">
        <v>2243</v>
      </c>
      <c r="G5227" s="1" t="s">
        <v>774</v>
      </c>
      <c r="H5227" s="1" t="s">
        <v>77</v>
      </c>
      <c r="I5227" s="1" t="s">
        <v>171</v>
      </c>
      <c r="J5227" s="1" t="s">
        <v>6953</v>
      </c>
      <c r="K5227" s="1" t="s">
        <v>44</v>
      </c>
      <c r="L5227" s="1" t="s">
        <v>2678</v>
      </c>
      <c r="M5227" s="1" t="s">
        <v>106</v>
      </c>
      <c r="N5227" s="1" t="s">
        <v>87</v>
      </c>
      <c r="O5227" s="1" t="s">
        <v>46</v>
      </c>
      <c r="P5227" s="1" t="s">
        <v>80</v>
      </c>
      <c r="Q5227" s="1">
        <v>2018</v>
      </c>
      <c r="R5227">
        <v>30</v>
      </c>
      <c r="S5227" s="1" t="s">
        <v>58</v>
      </c>
      <c r="T5227" s="2">
        <f>+R5227</f>
        <v>30</v>
      </c>
      <c r="U5227" s="1" t="s">
        <v>68</v>
      </c>
      <c r="V5227" s="1" t="s">
        <v>60</v>
      </c>
      <c r="W5227" s="1" t="s">
        <v>61</v>
      </c>
    </row>
    <row r="5228" spans="1:24" x14ac:dyDescent="0.25">
      <c r="A5228" s="1" t="s">
        <v>2670</v>
      </c>
      <c r="B5228" s="1" t="s">
        <v>2671</v>
      </c>
      <c r="C5228" s="1" t="s">
        <v>2242</v>
      </c>
      <c r="D5228" s="1" t="s">
        <v>202</v>
      </c>
      <c r="G5228" s="1" t="s">
        <v>774</v>
      </c>
      <c r="H5228" s="1" t="s">
        <v>77</v>
      </c>
      <c r="I5228" s="1" t="s">
        <v>43</v>
      </c>
      <c r="J5228" s="1" t="s">
        <v>6954</v>
      </c>
      <c r="K5228" s="1" t="s">
        <v>44</v>
      </c>
      <c r="L5228" s="1" t="s">
        <v>775</v>
      </c>
      <c r="M5228" s="1" t="s">
        <v>45</v>
      </c>
      <c r="N5228" s="1" t="s">
        <v>46</v>
      </c>
      <c r="O5228" s="1" t="s">
        <v>46</v>
      </c>
      <c r="P5228" s="1" t="s">
        <v>2673</v>
      </c>
      <c r="Q5228" s="1">
        <v>2018</v>
      </c>
      <c r="R5228">
        <v>1</v>
      </c>
      <c r="S5228" s="1" t="s">
        <v>58</v>
      </c>
      <c r="T5228" s="2">
        <f>+R5228</f>
        <v>1</v>
      </c>
      <c r="U5228" s="1" t="s">
        <v>82</v>
      </c>
      <c r="V5228" s="1" t="s">
        <v>83</v>
      </c>
      <c r="X5228" s="1" t="s">
        <v>264</v>
      </c>
    </row>
    <row r="5229" spans="1:24" x14ac:dyDescent="0.25">
      <c r="A5229" s="1" t="s">
        <v>2666</v>
      </c>
      <c r="B5229" s="1" t="s">
        <v>2667</v>
      </c>
      <c r="C5229" s="1" t="s">
        <v>2242</v>
      </c>
      <c r="D5229" s="1" t="s">
        <v>202</v>
      </c>
      <c r="G5229" s="1" t="s">
        <v>774</v>
      </c>
      <c r="H5229" s="1" t="s">
        <v>77</v>
      </c>
      <c r="I5229" s="1" t="s">
        <v>43</v>
      </c>
      <c r="J5229" s="1" t="s">
        <v>6954</v>
      </c>
      <c r="K5229" s="1" t="s">
        <v>44</v>
      </c>
      <c r="L5229" s="1" t="s">
        <v>775</v>
      </c>
      <c r="M5229" s="1" t="s">
        <v>45</v>
      </c>
      <c r="N5229" s="1" t="s">
        <v>46</v>
      </c>
      <c r="O5229" s="1" t="s">
        <v>46</v>
      </c>
      <c r="P5229" s="1" t="s">
        <v>2238</v>
      </c>
      <c r="Q5229" s="1">
        <v>2018</v>
      </c>
      <c r="R5229">
        <v>1</v>
      </c>
      <c r="S5229" s="1" t="s">
        <v>58</v>
      </c>
      <c r="T5229" s="2">
        <f>+R5229</f>
        <v>1</v>
      </c>
      <c r="U5229" s="1" t="s">
        <v>136</v>
      </c>
      <c r="V5229" s="1" t="s">
        <v>83</v>
      </c>
      <c r="X5229" s="1" t="s">
        <v>260</v>
      </c>
    </row>
    <row r="5230" spans="1:24" x14ac:dyDescent="0.25">
      <c r="A5230" s="1" t="s">
        <v>2663</v>
      </c>
      <c r="B5230" s="1" t="s">
        <v>2664</v>
      </c>
      <c r="C5230" s="1" t="s">
        <v>2242</v>
      </c>
      <c r="D5230" s="1" t="s">
        <v>2243</v>
      </c>
      <c r="G5230" s="1" t="s">
        <v>774</v>
      </c>
      <c r="H5230" s="1" t="s">
        <v>77</v>
      </c>
      <c r="I5230" s="1" t="s">
        <v>43</v>
      </c>
      <c r="J5230" s="1" t="s">
        <v>6954</v>
      </c>
      <c r="K5230" s="1" t="s">
        <v>44</v>
      </c>
      <c r="L5230" s="1" t="s">
        <v>775</v>
      </c>
      <c r="M5230" s="1" t="s">
        <v>45</v>
      </c>
      <c r="N5230" s="1" t="s">
        <v>46</v>
      </c>
      <c r="O5230" s="1" t="s">
        <v>46</v>
      </c>
      <c r="P5230" s="1" t="s">
        <v>387</v>
      </c>
      <c r="Q5230" s="1">
        <v>2018</v>
      </c>
      <c r="R5230">
        <v>50</v>
      </c>
      <c r="S5230" s="1" t="s">
        <v>58</v>
      </c>
      <c r="T5230" s="2">
        <f>+R5230</f>
        <v>50</v>
      </c>
      <c r="U5230" s="1" t="s">
        <v>68</v>
      </c>
      <c r="V5230" s="1" t="s">
        <v>60</v>
      </c>
      <c r="W5230" s="1" t="s">
        <v>61</v>
      </c>
    </row>
    <row r="5231" spans="1:24" x14ac:dyDescent="0.25">
      <c r="A5231" s="1" t="s">
        <v>2659</v>
      </c>
      <c r="B5231" s="1" t="s">
        <v>2660</v>
      </c>
      <c r="C5231" s="1" t="s">
        <v>2242</v>
      </c>
      <c r="D5231" s="1" t="s">
        <v>202</v>
      </c>
      <c r="G5231" s="1" t="s">
        <v>774</v>
      </c>
      <c r="H5231" s="1" t="s">
        <v>77</v>
      </c>
      <c r="I5231" s="1" t="s">
        <v>78</v>
      </c>
      <c r="J5231" s="1" t="s">
        <v>78</v>
      </c>
      <c r="K5231" s="1" t="s">
        <v>44</v>
      </c>
      <c r="L5231" s="1" t="s">
        <v>775</v>
      </c>
      <c r="M5231" s="1" t="s">
        <v>45</v>
      </c>
      <c r="N5231" s="1" t="s">
        <v>46</v>
      </c>
      <c r="O5231" s="1" t="s">
        <v>46</v>
      </c>
      <c r="P5231" s="1" t="s">
        <v>2662</v>
      </c>
      <c r="Q5231" s="1">
        <v>2018</v>
      </c>
      <c r="R5231">
        <v>0.5</v>
      </c>
      <c r="S5231" s="1" t="s">
        <v>58</v>
      </c>
      <c r="T5231" s="2">
        <f>+R5231</f>
        <v>0.5</v>
      </c>
      <c r="U5231" s="1" t="s">
        <v>82</v>
      </c>
      <c r="V5231" s="1" t="s">
        <v>83</v>
      </c>
      <c r="X5231" s="1" t="s">
        <v>264</v>
      </c>
    </row>
    <row r="5232" spans="1:24" x14ac:dyDescent="0.25">
      <c r="A5232" s="1" t="s">
        <v>2656</v>
      </c>
      <c r="B5232" s="1" t="s">
        <v>2657</v>
      </c>
      <c r="C5232" s="1" t="s">
        <v>2242</v>
      </c>
      <c r="D5232" s="1" t="s">
        <v>2243</v>
      </c>
      <c r="G5232" s="1" t="s">
        <v>774</v>
      </c>
      <c r="H5232" s="1" t="s">
        <v>77</v>
      </c>
      <c r="I5232" s="1" t="s">
        <v>263</v>
      </c>
      <c r="J5232" s="1" t="s">
        <v>6950</v>
      </c>
      <c r="K5232" s="1" t="s">
        <v>44</v>
      </c>
      <c r="L5232" s="1" t="s">
        <v>775</v>
      </c>
      <c r="M5232" s="1" t="s">
        <v>45</v>
      </c>
      <c r="N5232" s="1" t="s">
        <v>46</v>
      </c>
      <c r="O5232" s="1" t="s">
        <v>46</v>
      </c>
      <c r="P5232" s="1" t="s">
        <v>2253</v>
      </c>
      <c r="Q5232" s="1">
        <v>2018</v>
      </c>
      <c r="R5232">
        <v>0.5</v>
      </c>
      <c r="S5232" s="1" t="s">
        <v>58</v>
      </c>
      <c r="T5232" s="2">
        <f>+R5232</f>
        <v>0.5</v>
      </c>
      <c r="U5232" s="1" t="s">
        <v>136</v>
      </c>
      <c r="V5232" s="1" t="s">
        <v>83</v>
      </c>
      <c r="X5232" s="1" t="s">
        <v>260</v>
      </c>
    </row>
    <row r="5233" spans="1:24" x14ac:dyDescent="0.25">
      <c r="A5233" s="1" t="s">
        <v>2653</v>
      </c>
      <c r="B5233" s="1" t="s">
        <v>2654</v>
      </c>
      <c r="C5233" s="1" t="s">
        <v>2242</v>
      </c>
      <c r="D5233" s="1" t="s">
        <v>202</v>
      </c>
      <c r="G5233" s="1" t="s">
        <v>774</v>
      </c>
      <c r="H5233" s="1" t="s">
        <v>77</v>
      </c>
      <c r="I5233" s="1" t="s">
        <v>43</v>
      </c>
      <c r="J5233" s="1" t="s">
        <v>6954</v>
      </c>
      <c r="K5233" s="1" t="s">
        <v>44</v>
      </c>
      <c r="L5233" s="1" t="s">
        <v>775</v>
      </c>
      <c r="M5233" s="1" t="s">
        <v>45</v>
      </c>
      <c r="N5233" s="1" t="s">
        <v>46</v>
      </c>
      <c r="O5233" s="1" t="s">
        <v>46</v>
      </c>
      <c r="P5233" s="1" t="s">
        <v>249</v>
      </c>
      <c r="Q5233" s="1">
        <v>2018</v>
      </c>
      <c r="R5233">
        <v>75</v>
      </c>
      <c r="S5233" s="1" t="s">
        <v>58</v>
      </c>
      <c r="T5233" s="2">
        <f>+R5233</f>
        <v>75</v>
      </c>
      <c r="U5233" s="1" t="s">
        <v>68</v>
      </c>
      <c r="V5233" s="1" t="s">
        <v>60</v>
      </c>
      <c r="W5233" s="1" t="s">
        <v>61</v>
      </c>
    </row>
    <row r="5234" spans="1:24" x14ac:dyDescent="0.25">
      <c r="A5234" s="1" t="s">
        <v>2650</v>
      </c>
      <c r="B5234" s="1" t="s">
        <v>2651</v>
      </c>
      <c r="C5234" s="1" t="s">
        <v>2242</v>
      </c>
      <c r="D5234" s="1" t="s">
        <v>202</v>
      </c>
      <c r="G5234" s="1" t="s">
        <v>774</v>
      </c>
      <c r="H5234" s="1" t="s">
        <v>77</v>
      </c>
      <c r="I5234" s="1" t="s">
        <v>43</v>
      </c>
      <c r="J5234" s="1" t="s">
        <v>6954</v>
      </c>
      <c r="K5234" s="1" t="s">
        <v>44</v>
      </c>
      <c r="L5234" s="1" t="s">
        <v>775</v>
      </c>
      <c r="M5234" s="1" t="s">
        <v>45</v>
      </c>
      <c r="N5234" s="1" t="s">
        <v>46</v>
      </c>
      <c r="O5234" s="1" t="s">
        <v>46</v>
      </c>
      <c r="P5234" s="1" t="s">
        <v>2279</v>
      </c>
      <c r="Q5234" s="1">
        <v>2018</v>
      </c>
      <c r="R5234">
        <v>0.5</v>
      </c>
      <c r="S5234" s="1" t="s">
        <v>58</v>
      </c>
      <c r="T5234" s="2">
        <f>+R5234</f>
        <v>0.5</v>
      </c>
      <c r="U5234" s="1" t="s">
        <v>136</v>
      </c>
      <c r="V5234" s="1" t="s">
        <v>83</v>
      </c>
      <c r="X5234" s="1" t="s">
        <v>264</v>
      </c>
    </row>
    <row r="5235" spans="1:24" x14ac:dyDescent="0.25">
      <c r="A5235" s="1" t="s">
        <v>2646</v>
      </c>
      <c r="B5235" s="1" t="s">
        <v>2647</v>
      </c>
      <c r="C5235" s="1" t="s">
        <v>2242</v>
      </c>
      <c r="D5235" s="1" t="s">
        <v>202</v>
      </c>
      <c r="G5235" s="1" t="s">
        <v>774</v>
      </c>
      <c r="H5235" s="1" t="s">
        <v>77</v>
      </c>
      <c r="I5235" s="1" t="s">
        <v>78</v>
      </c>
      <c r="J5235" s="1" t="s">
        <v>78</v>
      </c>
      <c r="K5235" s="1" t="s">
        <v>44</v>
      </c>
      <c r="L5235" s="1" t="s">
        <v>775</v>
      </c>
      <c r="M5235" s="1" t="s">
        <v>106</v>
      </c>
      <c r="N5235" s="1" t="s">
        <v>208</v>
      </c>
      <c r="O5235" s="1" t="s">
        <v>46</v>
      </c>
      <c r="P5235" s="1" t="s">
        <v>2278</v>
      </c>
      <c r="Q5235" s="1">
        <v>2018</v>
      </c>
      <c r="R5235">
        <v>1</v>
      </c>
      <c r="S5235" s="1" t="s">
        <v>58</v>
      </c>
      <c r="T5235" s="2">
        <f>+R5235</f>
        <v>1</v>
      </c>
      <c r="U5235" s="1" t="s">
        <v>136</v>
      </c>
      <c r="V5235" s="1" t="s">
        <v>83</v>
      </c>
      <c r="X5235" s="1" t="s">
        <v>260</v>
      </c>
    </row>
    <row r="5236" spans="1:24" x14ac:dyDescent="0.25">
      <c r="A5236" s="1" t="s">
        <v>2641</v>
      </c>
      <c r="B5236" s="1" t="s">
        <v>2642</v>
      </c>
      <c r="C5236" s="1" t="s">
        <v>2242</v>
      </c>
      <c r="D5236" s="1" t="s">
        <v>202</v>
      </c>
      <c r="G5236" s="1" t="s">
        <v>774</v>
      </c>
      <c r="H5236" s="1" t="s">
        <v>77</v>
      </c>
      <c r="I5236" s="1" t="s">
        <v>78</v>
      </c>
      <c r="J5236" s="1" t="s">
        <v>78</v>
      </c>
      <c r="K5236" s="1" t="s">
        <v>44</v>
      </c>
      <c r="L5236" s="1" t="s">
        <v>775</v>
      </c>
      <c r="M5236" s="1" t="s">
        <v>45</v>
      </c>
      <c r="N5236" s="1" t="s">
        <v>46</v>
      </c>
      <c r="O5236" s="1" t="s">
        <v>46</v>
      </c>
      <c r="P5236" s="1" t="s">
        <v>2644</v>
      </c>
      <c r="Q5236" s="1">
        <v>2018</v>
      </c>
      <c r="R5236">
        <v>20</v>
      </c>
      <c r="S5236" s="1" t="s">
        <v>58</v>
      </c>
      <c r="T5236" s="2">
        <f>+R5236</f>
        <v>20</v>
      </c>
      <c r="U5236" s="1" t="s">
        <v>68</v>
      </c>
      <c r="V5236" s="1" t="s">
        <v>60</v>
      </c>
      <c r="W5236" s="1" t="s">
        <v>61</v>
      </c>
    </row>
    <row r="5237" spans="1:24" x14ac:dyDescent="0.25">
      <c r="A5237" s="1" t="s">
        <v>2636</v>
      </c>
      <c r="B5237" s="1" t="s">
        <v>2637</v>
      </c>
      <c r="C5237" s="1" t="s">
        <v>2242</v>
      </c>
      <c r="D5237" s="1" t="s">
        <v>202</v>
      </c>
      <c r="G5237" s="1" t="s">
        <v>774</v>
      </c>
      <c r="H5237" s="1" t="s">
        <v>77</v>
      </c>
      <c r="I5237" s="1" t="s">
        <v>43</v>
      </c>
      <c r="J5237" s="1" t="s">
        <v>6954</v>
      </c>
      <c r="K5237" s="1" t="s">
        <v>44</v>
      </c>
      <c r="L5237" s="1" t="s">
        <v>775</v>
      </c>
      <c r="M5237" s="1" t="s">
        <v>45</v>
      </c>
      <c r="N5237" s="1" t="s">
        <v>46</v>
      </c>
      <c r="O5237" s="1" t="s">
        <v>46</v>
      </c>
      <c r="P5237" s="1" t="s">
        <v>2639</v>
      </c>
      <c r="Q5237" s="1">
        <v>2018</v>
      </c>
      <c r="R5237">
        <v>0.5</v>
      </c>
      <c r="S5237" s="1" t="s">
        <v>58</v>
      </c>
      <c r="T5237" s="2">
        <f>+R5237</f>
        <v>0.5</v>
      </c>
      <c r="U5237" s="1" t="s">
        <v>82</v>
      </c>
      <c r="V5237" s="1" t="s">
        <v>83</v>
      </c>
      <c r="X5237" s="1" t="s">
        <v>264</v>
      </c>
    </row>
    <row r="5238" spans="1:24" x14ac:dyDescent="0.25">
      <c r="A5238" s="1" t="s">
        <v>2633</v>
      </c>
      <c r="B5238" s="1" t="s">
        <v>2634</v>
      </c>
      <c r="C5238" s="1" t="s">
        <v>2242</v>
      </c>
      <c r="D5238" s="1" t="s">
        <v>202</v>
      </c>
      <c r="G5238" s="1" t="s">
        <v>774</v>
      </c>
      <c r="H5238" s="1" t="s">
        <v>77</v>
      </c>
      <c r="I5238" s="1" t="s">
        <v>43</v>
      </c>
      <c r="J5238" s="1" t="s">
        <v>6954</v>
      </c>
      <c r="K5238" s="1" t="s">
        <v>44</v>
      </c>
      <c r="L5238" s="1" t="s">
        <v>775</v>
      </c>
      <c r="M5238" s="1" t="s">
        <v>45</v>
      </c>
      <c r="N5238" s="1" t="s">
        <v>46</v>
      </c>
      <c r="O5238" s="1" t="s">
        <v>46</v>
      </c>
      <c r="P5238" s="1" t="s">
        <v>143</v>
      </c>
      <c r="Q5238" s="1">
        <v>2018</v>
      </c>
      <c r="R5238">
        <v>0.5</v>
      </c>
      <c r="S5238" s="1" t="s">
        <v>58</v>
      </c>
      <c r="T5238" s="2">
        <f>+R5238</f>
        <v>0.5</v>
      </c>
      <c r="U5238" s="1" t="s">
        <v>136</v>
      </c>
      <c r="V5238" s="1" t="s">
        <v>83</v>
      </c>
      <c r="X5238" s="1" t="s">
        <v>260</v>
      </c>
    </row>
    <row r="5239" spans="1:24" x14ac:dyDescent="0.25">
      <c r="A5239" s="1" t="s">
        <v>2629</v>
      </c>
      <c r="B5239" s="1" t="s">
        <v>2630</v>
      </c>
      <c r="C5239" s="1" t="s">
        <v>2242</v>
      </c>
      <c r="D5239" s="1" t="s">
        <v>202</v>
      </c>
      <c r="G5239" s="1" t="s">
        <v>774</v>
      </c>
      <c r="H5239" s="1" t="s">
        <v>77</v>
      </c>
      <c r="I5239" s="1" t="s">
        <v>263</v>
      </c>
      <c r="J5239" s="1" t="s">
        <v>6950</v>
      </c>
      <c r="K5239" s="1" t="s">
        <v>44</v>
      </c>
      <c r="L5239" s="1" t="s">
        <v>775</v>
      </c>
      <c r="M5239" s="1" t="s">
        <v>106</v>
      </c>
      <c r="N5239" s="1" t="s">
        <v>40</v>
      </c>
      <c r="O5239" s="1" t="s">
        <v>46</v>
      </c>
      <c r="P5239" s="1" t="s">
        <v>2632</v>
      </c>
      <c r="Q5239" s="1">
        <v>2018</v>
      </c>
      <c r="R5239">
        <v>0</v>
      </c>
      <c r="S5239" s="1" t="s">
        <v>58</v>
      </c>
      <c r="T5239" s="2">
        <f>+R5239</f>
        <v>0</v>
      </c>
      <c r="U5239" s="1" t="s">
        <v>68</v>
      </c>
      <c r="V5239" s="1" t="s">
        <v>60</v>
      </c>
      <c r="W5239" s="1" t="s">
        <v>61</v>
      </c>
    </row>
    <row r="5240" spans="1:24" x14ac:dyDescent="0.25">
      <c r="A5240" s="1" t="s">
        <v>2625</v>
      </c>
      <c r="B5240" s="1" t="s">
        <v>2626</v>
      </c>
      <c r="C5240" s="1" t="s">
        <v>2242</v>
      </c>
      <c r="D5240" s="1" t="s">
        <v>202</v>
      </c>
      <c r="G5240" s="1" t="s">
        <v>774</v>
      </c>
      <c r="H5240" s="1" t="s">
        <v>77</v>
      </c>
      <c r="I5240" s="1" t="s">
        <v>78</v>
      </c>
      <c r="J5240" s="1" t="s">
        <v>78</v>
      </c>
      <c r="K5240" s="1" t="s">
        <v>44</v>
      </c>
      <c r="L5240" s="1" t="s">
        <v>775</v>
      </c>
      <c r="M5240" s="1" t="s">
        <v>45</v>
      </c>
      <c r="N5240" s="1" t="s">
        <v>46</v>
      </c>
      <c r="O5240" s="1" t="s">
        <v>46</v>
      </c>
      <c r="P5240" s="1" t="s">
        <v>1398</v>
      </c>
      <c r="Q5240" s="1">
        <v>2018</v>
      </c>
      <c r="R5240">
        <v>0.5</v>
      </c>
      <c r="S5240" s="1" t="s">
        <v>58</v>
      </c>
      <c r="T5240" s="2">
        <f>+R5240</f>
        <v>0.5</v>
      </c>
      <c r="U5240" s="1" t="s">
        <v>136</v>
      </c>
      <c r="V5240" s="1" t="s">
        <v>83</v>
      </c>
      <c r="X5240" s="1" t="s">
        <v>264</v>
      </c>
    </row>
    <row r="5241" spans="1:24" x14ac:dyDescent="0.25">
      <c r="A5241" s="1" t="s">
        <v>2622</v>
      </c>
      <c r="B5241" s="1" t="s">
        <v>2623</v>
      </c>
      <c r="C5241" s="1" t="s">
        <v>2242</v>
      </c>
      <c r="D5241" s="1" t="s">
        <v>2243</v>
      </c>
      <c r="G5241" s="1" t="s">
        <v>774</v>
      </c>
      <c r="H5241" s="1" t="s">
        <v>77</v>
      </c>
      <c r="I5241" s="1" t="s">
        <v>78</v>
      </c>
      <c r="J5241" s="1" t="s">
        <v>78</v>
      </c>
      <c r="K5241" s="1" t="s">
        <v>44</v>
      </c>
      <c r="L5241" s="1" t="s">
        <v>105</v>
      </c>
      <c r="M5241" s="1" t="s">
        <v>45</v>
      </c>
      <c r="N5241" s="1" t="s">
        <v>46</v>
      </c>
      <c r="O5241" s="1" t="s">
        <v>46</v>
      </c>
      <c r="P5241" s="1" t="s">
        <v>2071</v>
      </c>
      <c r="Q5241" s="1">
        <v>2018</v>
      </c>
      <c r="R5241">
        <v>0.5</v>
      </c>
      <c r="S5241" s="1" t="s">
        <v>58</v>
      </c>
      <c r="T5241" s="2">
        <f>+R5241</f>
        <v>0.5</v>
      </c>
      <c r="U5241" s="1" t="s">
        <v>136</v>
      </c>
      <c r="V5241" s="1" t="s">
        <v>83</v>
      </c>
      <c r="X5241" s="1" t="s">
        <v>260</v>
      </c>
    </row>
    <row r="5242" spans="1:24" x14ac:dyDescent="0.25">
      <c r="A5242" s="1" t="s">
        <v>2617</v>
      </c>
      <c r="B5242" s="1" t="s">
        <v>2618</v>
      </c>
      <c r="C5242" s="1" t="s">
        <v>2242</v>
      </c>
      <c r="D5242" s="1" t="s">
        <v>202</v>
      </c>
      <c r="G5242" s="1" t="s">
        <v>774</v>
      </c>
      <c r="H5242" s="1" t="s">
        <v>77</v>
      </c>
      <c r="I5242" s="1" t="s">
        <v>43</v>
      </c>
      <c r="J5242" s="1" t="s">
        <v>6954</v>
      </c>
      <c r="K5242" s="1" t="s">
        <v>44</v>
      </c>
      <c r="L5242" s="1" t="s">
        <v>775</v>
      </c>
      <c r="M5242" s="1" t="s">
        <v>45</v>
      </c>
      <c r="N5242" s="1" t="s">
        <v>46</v>
      </c>
      <c r="O5242" s="1" t="s">
        <v>46</v>
      </c>
      <c r="P5242" s="1" t="s">
        <v>2620</v>
      </c>
      <c r="Q5242" s="1">
        <v>2018</v>
      </c>
      <c r="R5242">
        <v>20</v>
      </c>
      <c r="S5242" s="1" t="s">
        <v>58</v>
      </c>
      <c r="T5242" s="2">
        <f>+R5242</f>
        <v>20</v>
      </c>
      <c r="U5242" s="1" t="s">
        <v>68</v>
      </c>
      <c r="V5242" s="1" t="s">
        <v>60</v>
      </c>
      <c r="W5242" s="1" t="s">
        <v>61</v>
      </c>
    </row>
    <row r="5243" spans="1:24" x14ac:dyDescent="0.25">
      <c r="A5243" s="1" t="s">
        <v>2613</v>
      </c>
      <c r="B5243" s="1" t="s">
        <v>2614</v>
      </c>
      <c r="C5243" s="1" t="s">
        <v>2242</v>
      </c>
      <c r="D5243" s="1" t="s">
        <v>2243</v>
      </c>
      <c r="G5243" s="1" t="s">
        <v>774</v>
      </c>
      <c r="H5243" s="1" t="s">
        <v>77</v>
      </c>
      <c r="I5243" s="1" t="s">
        <v>263</v>
      </c>
      <c r="J5243" s="1" t="s">
        <v>6950</v>
      </c>
      <c r="K5243" s="1" t="s">
        <v>44</v>
      </c>
      <c r="L5243" s="1" t="s">
        <v>775</v>
      </c>
      <c r="M5243" s="1" t="s">
        <v>106</v>
      </c>
      <c r="N5243" s="1" t="s">
        <v>107</v>
      </c>
      <c r="O5243" s="1" t="s">
        <v>46</v>
      </c>
      <c r="P5243" s="1" t="s">
        <v>2616</v>
      </c>
      <c r="Q5243" s="1">
        <v>2018</v>
      </c>
      <c r="R5243">
        <v>1</v>
      </c>
      <c r="S5243" s="1" t="s">
        <v>58</v>
      </c>
      <c r="T5243" s="2">
        <f>+R5243</f>
        <v>1</v>
      </c>
      <c r="U5243" s="1" t="s">
        <v>82</v>
      </c>
      <c r="V5243" s="1" t="s">
        <v>83</v>
      </c>
      <c r="X5243" s="1" t="s">
        <v>264</v>
      </c>
    </row>
    <row r="5244" spans="1:24" x14ac:dyDescent="0.25">
      <c r="A5244" s="1" t="s">
        <v>2609</v>
      </c>
      <c r="B5244" s="1" t="s">
        <v>2610</v>
      </c>
      <c r="C5244" s="1" t="s">
        <v>2242</v>
      </c>
      <c r="D5244" s="1" t="s">
        <v>202</v>
      </c>
      <c r="G5244" s="1" t="s">
        <v>774</v>
      </c>
      <c r="H5244" s="1" t="s">
        <v>77</v>
      </c>
      <c r="I5244" s="1" t="s">
        <v>43</v>
      </c>
      <c r="J5244" s="1" t="s">
        <v>6954</v>
      </c>
      <c r="K5244" s="1" t="s">
        <v>44</v>
      </c>
      <c r="L5244" s="1" t="s">
        <v>775</v>
      </c>
      <c r="M5244" s="1" t="s">
        <v>45</v>
      </c>
      <c r="N5244" s="1" t="s">
        <v>46</v>
      </c>
      <c r="O5244" s="1" t="s">
        <v>46</v>
      </c>
      <c r="P5244" s="1" t="s">
        <v>2612</v>
      </c>
      <c r="Q5244" s="1">
        <v>2018</v>
      </c>
      <c r="R5244">
        <v>1</v>
      </c>
      <c r="S5244" s="1" t="s">
        <v>58</v>
      </c>
      <c r="T5244" s="2">
        <f>+R5244</f>
        <v>1</v>
      </c>
      <c r="U5244" s="1" t="s">
        <v>136</v>
      </c>
      <c r="V5244" s="1" t="s">
        <v>83</v>
      </c>
      <c r="X5244" s="1" t="s">
        <v>260</v>
      </c>
    </row>
    <row r="5245" spans="1:24" x14ac:dyDescent="0.25">
      <c r="A5245" s="1" t="s">
        <v>2605</v>
      </c>
      <c r="B5245" s="1" t="s">
        <v>2606</v>
      </c>
      <c r="C5245" s="1" t="s">
        <v>2242</v>
      </c>
      <c r="D5245" s="1" t="s">
        <v>2243</v>
      </c>
      <c r="G5245" s="1" t="s">
        <v>774</v>
      </c>
      <c r="H5245" s="1" t="s">
        <v>77</v>
      </c>
      <c r="I5245" s="1" t="s">
        <v>114</v>
      </c>
      <c r="J5245" s="1" t="s">
        <v>114</v>
      </c>
      <c r="K5245" s="1" t="s">
        <v>44</v>
      </c>
      <c r="L5245" s="1" t="s">
        <v>775</v>
      </c>
      <c r="M5245" s="1" t="s">
        <v>106</v>
      </c>
      <c r="N5245" s="1" t="s">
        <v>102</v>
      </c>
      <c r="O5245" s="1" t="s">
        <v>46</v>
      </c>
      <c r="P5245" s="1" t="s">
        <v>2608</v>
      </c>
      <c r="Q5245" s="1">
        <v>2018</v>
      </c>
      <c r="R5245">
        <v>60</v>
      </c>
      <c r="S5245" s="1" t="s">
        <v>58</v>
      </c>
      <c r="T5245" s="2">
        <f>+R5245</f>
        <v>60</v>
      </c>
      <c r="U5245" s="1" t="s">
        <v>68</v>
      </c>
      <c r="V5245" s="1" t="s">
        <v>60</v>
      </c>
      <c r="W5245" s="1" t="s">
        <v>61</v>
      </c>
    </row>
    <row r="5246" spans="1:24" x14ac:dyDescent="0.25">
      <c r="A5246" s="1" t="s">
        <v>2600</v>
      </c>
      <c r="B5246" s="1" t="s">
        <v>2601</v>
      </c>
      <c r="C5246" s="1" t="s">
        <v>2242</v>
      </c>
      <c r="D5246" s="1" t="s">
        <v>202</v>
      </c>
      <c r="G5246" s="1" t="s">
        <v>774</v>
      </c>
      <c r="H5246" s="1" t="s">
        <v>77</v>
      </c>
      <c r="I5246" s="1" t="s">
        <v>43</v>
      </c>
      <c r="J5246" s="1" t="s">
        <v>6954</v>
      </c>
      <c r="K5246" s="1" t="s">
        <v>44</v>
      </c>
      <c r="L5246" s="1" t="s">
        <v>775</v>
      </c>
      <c r="M5246" s="1" t="s">
        <v>45</v>
      </c>
      <c r="N5246" s="1" t="s">
        <v>46</v>
      </c>
      <c r="O5246" s="1" t="s">
        <v>46</v>
      </c>
      <c r="P5246" s="1" t="s">
        <v>2603</v>
      </c>
      <c r="Q5246" s="1">
        <v>2018</v>
      </c>
      <c r="R5246">
        <v>0.5</v>
      </c>
      <c r="S5246" s="1" t="s">
        <v>58</v>
      </c>
      <c r="T5246" s="2">
        <f>+R5246</f>
        <v>0.5</v>
      </c>
      <c r="U5246" s="1" t="s">
        <v>82</v>
      </c>
      <c r="V5246" s="1" t="s">
        <v>83</v>
      </c>
      <c r="X5246" s="1" t="s">
        <v>264</v>
      </c>
    </row>
    <row r="5247" spans="1:24" x14ac:dyDescent="0.25">
      <c r="A5247" s="1" t="s">
        <v>2597</v>
      </c>
      <c r="B5247" s="1" t="s">
        <v>2598</v>
      </c>
      <c r="C5247" s="1" t="s">
        <v>2242</v>
      </c>
      <c r="D5247" s="1" t="s">
        <v>2248</v>
      </c>
      <c r="G5247" s="1" t="s">
        <v>774</v>
      </c>
      <c r="H5247" s="1" t="s">
        <v>77</v>
      </c>
      <c r="I5247" s="1" t="s">
        <v>43</v>
      </c>
      <c r="J5247" s="1" t="s">
        <v>6954</v>
      </c>
      <c r="K5247" s="1" t="s">
        <v>44</v>
      </c>
      <c r="L5247" s="1" t="s">
        <v>775</v>
      </c>
      <c r="M5247" s="1" t="s">
        <v>45</v>
      </c>
      <c r="N5247" s="1" t="s">
        <v>46</v>
      </c>
      <c r="O5247" s="1" t="s">
        <v>46</v>
      </c>
      <c r="P5247" s="1" t="s">
        <v>752</v>
      </c>
      <c r="Q5247" s="1">
        <v>2018</v>
      </c>
      <c r="R5247">
        <v>0.5</v>
      </c>
      <c r="S5247" s="1" t="s">
        <v>58</v>
      </c>
      <c r="T5247" s="2">
        <f>+R5247</f>
        <v>0.5</v>
      </c>
      <c r="U5247" s="1" t="s">
        <v>136</v>
      </c>
      <c r="V5247" s="1" t="s">
        <v>83</v>
      </c>
      <c r="X5247" s="1" t="s">
        <v>260</v>
      </c>
    </row>
    <row r="5248" spans="1:24" x14ac:dyDescent="0.25">
      <c r="A5248" s="1" t="s">
        <v>2592</v>
      </c>
      <c r="B5248" s="1" t="s">
        <v>2593</v>
      </c>
      <c r="C5248" s="1" t="s">
        <v>2242</v>
      </c>
      <c r="D5248" s="1" t="s">
        <v>2248</v>
      </c>
      <c r="G5248" s="1" t="s">
        <v>774</v>
      </c>
      <c r="H5248" s="1" t="s">
        <v>77</v>
      </c>
      <c r="I5248" s="1" t="s">
        <v>43</v>
      </c>
      <c r="J5248" s="1" t="s">
        <v>6954</v>
      </c>
      <c r="K5248" s="1" t="s">
        <v>44</v>
      </c>
      <c r="L5248" s="1" t="s">
        <v>775</v>
      </c>
      <c r="M5248" s="1" t="s">
        <v>45</v>
      </c>
      <c r="N5248" s="1" t="s">
        <v>46</v>
      </c>
      <c r="O5248" s="1" t="s">
        <v>46</v>
      </c>
      <c r="P5248" s="1" t="s">
        <v>2595</v>
      </c>
      <c r="Q5248" s="1">
        <v>2018</v>
      </c>
      <c r="R5248">
        <v>0</v>
      </c>
      <c r="S5248" s="1" t="s">
        <v>58</v>
      </c>
      <c r="T5248" s="2">
        <f>+R5248</f>
        <v>0</v>
      </c>
      <c r="U5248" s="1" t="s">
        <v>68</v>
      </c>
      <c r="V5248" s="1" t="s">
        <v>60</v>
      </c>
      <c r="W5248" s="1" t="s">
        <v>61</v>
      </c>
    </row>
    <row r="5249" spans="1:24" x14ac:dyDescent="0.25">
      <c r="A5249" s="1" t="s">
        <v>2587</v>
      </c>
      <c r="B5249" s="1" t="s">
        <v>2588</v>
      </c>
      <c r="C5249" s="1" t="s">
        <v>2242</v>
      </c>
      <c r="D5249" s="1" t="s">
        <v>2248</v>
      </c>
      <c r="G5249" s="1" t="s">
        <v>774</v>
      </c>
      <c r="H5249" s="1" t="s">
        <v>77</v>
      </c>
      <c r="I5249" s="1" t="s">
        <v>43</v>
      </c>
      <c r="J5249" s="1" t="s">
        <v>6954</v>
      </c>
      <c r="K5249" s="1" t="s">
        <v>44</v>
      </c>
      <c r="L5249" s="1" t="s">
        <v>775</v>
      </c>
      <c r="M5249" s="1" t="s">
        <v>45</v>
      </c>
      <c r="N5249" s="1" t="s">
        <v>46</v>
      </c>
      <c r="O5249" s="1" t="s">
        <v>46</v>
      </c>
      <c r="P5249" s="1" t="s">
        <v>2590</v>
      </c>
      <c r="Q5249" s="1">
        <v>2018</v>
      </c>
      <c r="R5249">
        <v>0.5</v>
      </c>
      <c r="S5249" s="1" t="s">
        <v>58</v>
      </c>
      <c r="T5249" s="2">
        <f>+R5249</f>
        <v>0.5</v>
      </c>
      <c r="U5249" s="1" t="s">
        <v>82</v>
      </c>
      <c r="V5249" s="1" t="s">
        <v>83</v>
      </c>
      <c r="X5249" s="1" t="s">
        <v>264</v>
      </c>
    </row>
    <row r="5250" spans="1:24" x14ac:dyDescent="0.25">
      <c r="A5250" s="1" t="s">
        <v>2583</v>
      </c>
      <c r="B5250" s="1" t="s">
        <v>2584</v>
      </c>
      <c r="C5250" s="1" t="s">
        <v>2242</v>
      </c>
      <c r="D5250" s="1" t="s">
        <v>2248</v>
      </c>
      <c r="G5250" s="1" t="s">
        <v>774</v>
      </c>
      <c r="H5250" s="1" t="s">
        <v>77</v>
      </c>
      <c r="I5250" s="1" t="s">
        <v>43</v>
      </c>
      <c r="J5250" s="1" t="s">
        <v>6954</v>
      </c>
      <c r="K5250" s="1" t="s">
        <v>44</v>
      </c>
      <c r="L5250" s="1" t="s">
        <v>775</v>
      </c>
      <c r="M5250" s="1" t="s">
        <v>45</v>
      </c>
      <c r="N5250" s="1" t="s">
        <v>46</v>
      </c>
      <c r="O5250" s="1" t="s">
        <v>46</v>
      </c>
      <c r="P5250" s="1" t="s">
        <v>2181</v>
      </c>
      <c r="Q5250" s="1">
        <v>2018</v>
      </c>
      <c r="R5250">
        <v>0.5</v>
      </c>
      <c r="S5250" s="1" t="s">
        <v>58</v>
      </c>
      <c r="T5250" s="2">
        <f>+R5250</f>
        <v>0.5</v>
      </c>
      <c r="U5250" s="1" t="s">
        <v>136</v>
      </c>
      <c r="V5250" s="1" t="s">
        <v>83</v>
      </c>
      <c r="X5250" s="1" t="s">
        <v>260</v>
      </c>
    </row>
    <row r="5251" spans="1:24" x14ac:dyDescent="0.25">
      <c r="A5251" s="1" t="s">
        <v>2580</v>
      </c>
      <c r="B5251" s="1" t="s">
        <v>2581</v>
      </c>
      <c r="C5251" s="1" t="s">
        <v>2242</v>
      </c>
      <c r="D5251" s="1" t="s">
        <v>2248</v>
      </c>
      <c r="G5251" s="1" t="s">
        <v>774</v>
      </c>
      <c r="H5251" s="1" t="s">
        <v>77</v>
      </c>
      <c r="I5251" s="1" t="s">
        <v>43</v>
      </c>
      <c r="J5251" s="1" t="s">
        <v>6954</v>
      </c>
      <c r="K5251" s="1" t="s">
        <v>44</v>
      </c>
      <c r="L5251" s="1" t="s">
        <v>775</v>
      </c>
      <c r="M5251" s="1" t="s">
        <v>45</v>
      </c>
      <c r="N5251" s="1" t="s">
        <v>46</v>
      </c>
      <c r="O5251" s="1" t="s">
        <v>46</v>
      </c>
      <c r="P5251" s="1" t="s">
        <v>204</v>
      </c>
      <c r="Q5251" s="1">
        <v>2018</v>
      </c>
      <c r="R5251">
        <v>60</v>
      </c>
      <c r="S5251" s="1" t="s">
        <v>58</v>
      </c>
      <c r="T5251" s="2">
        <f>+R5251</f>
        <v>60</v>
      </c>
      <c r="U5251" s="1" t="s">
        <v>68</v>
      </c>
      <c r="V5251" s="1" t="s">
        <v>60</v>
      </c>
      <c r="W5251" s="1" t="s">
        <v>61</v>
      </c>
    </row>
    <row r="5252" spans="1:24" x14ac:dyDescent="0.25">
      <c r="A5252" s="1" t="s">
        <v>2577</v>
      </c>
      <c r="B5252" s="1" t="s">
        <v>2578</v>
      </c>
      <c r="C5252" s="1" t="s">
        <v>2242</v>
      </c>
      <c r="D5252" s="1" t="s">
        <v>2248</v>
      </c>
      <c r="G5252" s="1" t="s">
        <v>774</v>
      </c>
      <c r="H5252" s="1" t="s">
        <v>77</v>
      </c>
      <c r="I5252" s="1" t="s">
        <v>43</v>
      </c>
      <c r="J5252" s="1" t="s">
        <v>6954</v>
      </c>
      <c r="K5252" s="1" t="s">
        <v>44</v>
      </c>
      <c r="L5252" s="1" t="s">
        <v>775</v>
      </c>
      <c r="M5252" s="1" t="s">
        <v>45</v>
      </c>
      <c r="N5252" s="1" t="s">
        <v>46</v>
      </c>
      <c r="O5252" s="1" t="s">
        <v>46</v>
      </c>
      <c r="P5252" s="1" t="s">
        <v>1152</v>
      </c>
      <c r="Q5252" s="1">
        <v>2018</v>
      </c>
      <c r="R5252">
        <v>1.5</v>
      </c>
      <c r="S5252" s="1" t="s">
        <v>58</v>
      </c>
      <c r="T5252" s="2">
        <f>+R5252</f>
        <v>1.5</v>
      </c>
      <c r="U5252" s="1" t="s">
        <v>82</v>
      </c>
      <c r="V5252" s="1" t="s">
        <v>83</v>
      </c>
      <c r="X5252" s="1" t="s">
        <v>264</v>
      </c>
    </row>
    <row r="5253" spans="1:24" x14ac:dyDescent="0.25">
      <c r="A5253" s="1" t="s">
        <v>2574</v>
      </c>
      <c r="B5253" s="1" t="s">
        <v>2575</v>
      </c>
      <c r="C5253" s="1" t="s">
        <v>2242</v>
      </c>
      <c r="D5253" s="1" t="s">
        <v>2248</v>
      </c>
      <c r="G5253" s="1" t="s">
        <v>774</v>
      </c>
      <c r="H5253" s="1" t="s">
        <v>77</v>
      </c>
      <c r="I5253" s="1" t="s">
        <v>43</v>
      </c>
      <c r="J5253" s="1" t="s">
        <v>6954</v>
      </c>
      <c r="K5253" s="1" t="s">
        <v>44</v>
      </c>
      <c r="L5253" s="1" t="s">
        <v>775</v>
      </c>
      <c r="M5253" s="1" t="s">
        <v>45</v>
      </c>
      <c r="N5253" s="1" t="s">
        <v>46</v>
      </c>
      <c r="O5253" s="1" t="s">
        <v>46</v>
      </c>
      <c r="P5253" s="1" t="s">
        <v>138</v>
      </c>
      <c r="Q5253" s="1">
        <v>2018</v>
      </c>
      <c r="R5253">
        <v>0.5</v>
      </c>
      <c r="S5253" s="1" t="s">
        <v>58</v>
      </c>
      <c r="T5253" s="2">
        <f>+R5253</f>
        <v>0.5</v>
      </c>
      <c r="U5253" s="1" t="s">
        <v>136</v>
      </c>
      <c r="V5253" s="1" t="s">
        <v>83</v>
      </c>
      <c r="X5253" s="1" t="s">
        <v>260</v>
      </c>
    </row>
    <row r="5254" spans="1:24" x14ac:dyDescent="0.25">
      <c r="A5254" s="1" t="s">
        <v>2570</v>
      </c>
      <c r="B5254" s="1" t="s">
        <v>2571</v>
      </c>
      <c r="C5254" s="1" t="s">
        <v>2242</v>
      </c>
      <c r="D5254" s="1" t="s">
        <v>2452</v>
      </c>
      <c r="G5254" s="1" t="s">
        <v>774</v>
      </c>
      <c r="H5254" s="1" t="s">
        <v>77</v>
      </c>
      <c r="I5254" s="1" t="s">
        <v>263</v>
      </c>
      <c r="J5254" s="1" t="s">
        <v>6950</v>
      </c>
      <c r="K5254" s="1" t="s">
        <v>44</v>
      </c>
      <c r="L5254" s="1" t="s">
        <v>775</v>
      </c>
      <c r="M5254" s="1" t="s">
        <v>106</v>
      </c>
      <c r="N5254" s="1" t="s">
        <v>75</v>
      </c>
      <c r="O5254" s="1" t="s">
        <v>46</v>
      </c>
      <c r="P5254" s="1" t="s">
        <v>2573</v>
      </c>
      <c r="Q5254" s="1">
        <v>2018</v>
      </c>
      <c r="R5254">
        <v>55</v>
      </c>
      <c r="S5254" s="1" t="s">
        <v>58</v>
      </c>
      <c r="T5254" s="2">
        <f>+R5254</f>
        <v>55</v>
      </c>
      <c r="U5254" s="1" t="s">
        <v>68</v>
      </c>
      <c r="V5254" s="1" t="s">
        <v>60</v>
      </c>
      <c r="W5254" s="1" t="s">
        <v>61</v>
      </c>
    </row>
    <row r="5255" spans="1:24" x14ac:dyDescent="0.25">
      <c r="A5255" s="1" t="s">
        <v>2567</v>
      </c>
      <c r="B5255" s="1" t="s">
        <v>2568</v>
      </c>
      <c r="C5255" s="1" t="s">
        <v>2242</v>
      </c>
      <c r="D5255" s="1" t="s">
        <v>2452</v>
      </c>
      <c r="G5255" s="1" t="s">
        <v>774</v>
      </c>
      <c r="H5255" s="1" t="s">
        <v>77</v>
      </c>
      <c r="I5255" s="1" t="s">
        <v>171</v>
      </c>
      <c r="J5255" s="1" t="s">
        <v>6953</v>
      </c>
      <c r="K5255" s="1" t="s">
        <v>44</v>
      </c>
      <c r="L5255" s="1" t="s">
        <v>775</v>
      </c>
      <c r="M5255" s="1" t="s">
        <v>45</v>
      </c>
      <c r="N5255" s="1" t="s">
        <v>46</v>
      </c>
      <c r="O5255" s="1" t="s">
        <v>46</v>
      </c>
      <c r="P5255" s="1" t="s">
        <v>2046</v>
      </c>
      <c r="Q5255" s="1">
        <v>2018</v>
      </c>
      <c r="R5255">
        <v>0.5</v>
      </c>
      <c r="S5255" s="1" t="s">
        <v>58</v>
      </c>
      <c r="T5255" s="2">
        <f>+R5255</f>
        <v>0.5</v>
      </c>
      <c r="U5255" s="1" t="s">
        <v>136</v>
      </c>
      <c r="V5255" s="1" t="s">
        <v>83</v>
      </c>
      <c r="X5255" s="1" t="s">
        <v>839</v>
      </c>
    </row>
    <row r="5256" spans="1:24" x14ac:dyDescent="0.25">
      <c r="A5256" s="1" t="s">
        <v>2563</v>
      </c>
      <c r="B5256" s="1" t="s">
        <v>2564</v>
      </c>
      <c r="C5256" s="1" t="s">
        <v>2242</v>
      </c>
      <c r="D5256" s="1" t="s">
        <v>2452</v>
      </c>
      <c r="G5256" s="1" t="s">
        <v>774</v>
      </c>
      <c r="H5256" s="1" t="s">
        <v>77</v>
      </c>
      <c r="I5256" s="1" t="s">
        <v>43</v>
      </c>
      <c r="J5256" s="1" t="s">
        <v>6954</v>
      </c>
      <c r="K5256" s="1" t="s">
        <v>44</v>
      </c>
      <c r="L5256" s="1" t="s">
        <v>775</v>
      </c>
      <c r="M5256" s="1" t="s">
        <v>45</v>
      </c>
      <c r="N5256" s="1" t="s">
        <v>46</v>
      </c>
      <c r="O5256" s="1" t="s">
        <v>46</v>
      </c>
      <c r="P5256" s="1" t="s">
        <v>2566</v>
      </c>
      <c r="Q5256" s="1">
        <v>2018</v>
      </c>
      <c r="R5256">
        <v>0.5</v>
      </c>
      <c r="S5256" s="1" t="s">
        <v>58</v>
      </c>
      <c r="T5256" s="2">
        <f>+R5256</f>
        <v>0.5</v>
      </c>
      <c r="U5256" s="1" t="s">
        <v>136</v>
      </c>
      <c r="V5256" s="1" t="s">
        <v>83</v>
      </c>
      <c r="X5256" s="1" t="s">
        <v>260</v>
      </c>
    </row>
    <row r="5257" spans="1:24" x14ac:dyDescent="0.25">
      <c r="A5257" s="1" t="s">
        <v>2560</v>
      </c>
      <c r="B5257" s="1" t="s">
        <v>2561</v>
      </c>
      <c r="C5257" s="1" t="s">
        <v>2242</v>
      </c>
      <c r="D5257" s="1" t="s">
        <v>2452</v>
      </c>
      <c r="G5257" s="1" t="s">
        <v>774</v>
      </c>
      <c r="H5257" s="1" t="s">
        <v>77</v>
      </c>
      <c r="I5257" s="1" t="s">
        <v>43</v>
      </c>
      <c r="J5257" s="1" t="s">
        <v>6954</v>
      </c>
      <c r="K5257" s="1" t="s">
        <v>44</v>
      </c>
      <c r="L5257" s="1" t="s">
        <v>775</v>
      </c>
      <c r="M5257" s="1" t="s">
        <v>45</v>
      </c>
      <c r="N5257" s="1" t="s">
        <v>46</v>
      </c>
      <c r="O5257" s="1" t="s">
        <v>46</v>
      </c>
      <c r="P5257" s="1" t="s">
        <v>174</v>
      </c>
      <c r="Q5257" s="1">
        <v>2018</v>
      </c>
      <c r="R5257">
        <v>1</v>
      </c>
      <c r="S5257" s="1" t="s">
        <v>58</v>
      </c>
      <c r="T5257" s="2">
        <f>+R5257</f>
        <v>1</v>
      </c>
      <c r="U5257" s="1" t="s">
        <v>82</v>
      </c>
      <c r="V5257" s="1" t="s">
        <v>83</v>
      </c>
      <c r="X5257" s="1" t="s">
        <v>264</v>
      </c>
    </row>
    <row r="5258" spans="1:24" x14ac:dyDescent="0.25">
      <c r="A5258" s="1" t="s">
        <v>2556</v>
      </c>
      <c r="B5258" s="1" t="s">
        <v>2557</v>
      </c>
      <c r="C5258" s="1" t="s">
        <v>2242</v>
      </c>
      <c r="D5258" s="1" t="s">
        <v>2248</v>
      </c>
      <c r="G5258" s="1" t="s">
        <v>774</v>
      </c>
      <c r="H5258" s="1" t="s">
        <v>77</v>
      </c>
      <c r="I5258" s="1" t="s">
        <v>43</v>
      </c>
      <c r="J5258" s="1" t="s">
        <v>6954</v>
      </c>
      <c r="K5258" s="1" t="s">
        <v>44</v>
      </c>
      <c r="L5258" s="1" t="s">
        <v>775</v>
      </c>
      <c r="M5258" s="1" t="s">
        <v>106</v>
      </c>
      <c r="N5258" s="1" t="s">
        <v>208</v>
      </c>
      <c r="O5258" s="1" t="s">
        <v>46</v>
      </c>
      <c r="P5258" s="1" t="s">
        <v>2559</v>
      </c>
      <c r="Q5258" s="1">
        <v>2018</v>
      </c>
      <c r="R5258">
        <v>70</v>
      </c>
      <c r="S5258" s="1" t="s">
        <v>58</v>
      </c>
      <c r="T5258" s="2">
        <f>+R5258</f>
        <v>70</v>
      </c>
      <c r="U5258" s="1" t="s">
        <v>68</v>
      </c>
      <c r="V5258" s="1" t="s">
        <v>60</v>
      </c>
      <c r="W5258" s="1" t="s">
        <v>61</v>
      </c>
    </row>
    <row r="5259" spans="1:24" x14ac:dyDescent="0.25">
      <c r="A5259" s="1" t="s">
        <v>2552</v>
      </c>
      <c r="B5259" s="1" t="s">
        <v>2553</v>
      </c>
      <c r="C5259" s="1" t="s">
        <v>2242</v>
      </c>
      <c r="D5259" s="1" t="s">
        <v>2452</v>
      </c>
      <c r="G5259" s="1" t="s">
        <v>774</v>
      </c>
      <c r="H5259" s="1" t="s">
        <v>77</v>
      </c>
      <c r="I5259" s="1" t="s">
        <v>171</v>
      </c>
      <c r="J5259" s="1" t="s">
        <v>6953</v>
      </c>
      <c r="K5259" s="1" t="s">
        <v>44</v>
      </c>
      <c r="L5259" s="1" t="s">
        <v>775</v>
      </c>
      <c r="M5259" s="1" t="s">
        <v>45</v>
      </c>
      <c r="N5259" s="1" t="s">
        <v>46</v>
      </c>
      <c r="O5259" s="1" t="s">
        <v>46</v>
      </c>
      <c r="P5259" s="1" t="s">
        <v>2555</v>
      </c>
      <c r="Q5259" s="1">
        <v>2018</v>
      </c>
      <c r="R5259">
        <v>0.5</v>
      </c>
      <c r="S5259" s="1" t="s">
        <v>58</v>
      </c>
      <c r="T5259" s="2">
        <f>+R5259</f>
        <v>0.5</v>
      </c>
      <c r="U5259" s="1" t="s">
        <v>82</v>
      </c>
      <c r="V5259" s="1" t="s">
        <v>83</v>
      </c>
      <c r="X5259" s="1" t="s">
        <v>264</v>
      </c>
    </row>
    <row r="5260" spans="1:24" x14ac:dyDescent="0.25">
      <c r="A5260" s="1" t="s">
        <v>2549</v>
      </c>
      <c r="B5260" s="1" t="s">
        <v>2550</v>
      </c>
      <c r="C5260" s="1" t="s">
        <v>2242</v>
      </c>
      <c r="D5260" s="1" t="s">
        <v>2452</v>
      </c>
      <c r="G5260" s="1" t="s">
        <v>774</v>
      </c>
      <c r="H5260" s="1" t="s">
        <v>77</v>
      </c>
      <c r="I5260" s="1" t="s">
        <v>43</v>
      </c>
      <c r="J5260" s="1" t="s">
        <v>6954</v>
      </c>
      <c r="K5260" s="1" t="s">
        <v>44</v>
      </c>
      <c r="L5260" s="1" t="s">
        <v>775</v>
      </c>
      <c r="M5260" s="1" t="s">
        <v>45</v>
      </c>
      <c r="N5260" s="1" t="s">
        <v>46</v>
      </c>
      <c r="O5260" s="1" t="s">
        <v>46</v>
      </c>
      <c r="P5260" s="1" t="s">
        <v>1205</v>
      </c>
      <c r="Q5260" s="1">
        <v>2018</v>
      </c>
      <c r="R5260">
        <v>0.5</v>
      </c>
      <c r="S5260" s="1" t="s">
        <v>58</v>
      </c>
      <c r="T5260" s="2">
        <f>+R5260</f>
        <v>0.5</v>
      </c>
      <c r="U5260" s="1" t="s">
        <v>136</v>
      </c>
      <c r="V5260" s="1" t="s">
        <v>83</v>
      </c>
      <c r="X5260" s="1" t="s">
        <v>260</v>
      </c>
    </row>
    <row r="5261" spans="1:24" x14ac:dyDescent="0.25">
      <c r="A5261" s="1" t="s">
        <v>2546</v>
      </c>
      <c r="B5261" s="1" t="s">
        <v>2547</v>
      </c>
      <c r="C5261" s="1" t="s">
        <v>2242</v>
      </c>
      <c r="D5261" s="1" t="s">
        <v>2452</v>
      </c>
      <c r="G5261" s="1" t="s">
        <v>774</v>
      </c>
      <c r="H5261" s="1" t="s">
        <v>77</v>
      </c>
      <c r="I5261" s="1" t="s">
        <v>171</v>
      </c>
      <c r="J5261" s="1" t="s">
        <v>6953</v>
      </c>
      <c r="K5261" s="1" t="s">
        <v>44</v>
      </c>
      <c r="L5261" s="1" t="s">
        <v>775</v>
      </c>
      <c r="M5261" s="1" t="s">
        <v>45</v>
      </c>
      <c r="N5261" s="1" t="s">
        <v>46</v>
      </c>
      <c r="O5261" s="1" t="s">
        <v>46</v>
      </c>
      <c r="P5261" s="1" t="s">
        <v>862</v>
      </c>
      <c r="Q5261" s="1">
        <v>2018</v>
      </c>
      <c r="R5261">
        <v>0</v>
      </c>
      <c r="S5261" s="1" t="s">
        <v>58</v>
      </c>
      <c r="T5261" s="2">
        <f>+R5261</f>
        <v>0</v>
      </c>
      <c r="U5261" s="1" t="s">
        <v>68</v>
      </c>
      <c r="V5261" s="1" t="s">
        <v>60</v>
      </c>
      <c r="W5261" s="1" t="s">
        <v>61</v>
      </c>
    </row>
    <row r="5262" spans="1:24" x14ac:dyDescent="0.25">
      <c r="A5262" s="1" t="s">
        <v>2542</v>
      </c>
      <c r="B5262" s="1" t="s">
        <v>2543</v>
      </c>
      <c r="C5262" s="1" t="s">
        <v>2242</v>
      </c>
      <c r="D5262" s="1" t="s">
        <v>2248</v>
      </c>
      <c r="G5262" s="1" t="s">
        <v>774</v>
      </c>
      <c r="H5262" s="1" t="s">
        <v>6948</v>
      </c>
      <c r="I5262" s="1" t="s">
        <v>43</v>
      </c>
      <c r="J5262" s="1" t="s">
        <v>6954</v>
      </c>
      <c r="K5262" s="1" t="s">
        <v>44</v>
      </c>
      <c r="L5262" s="1" t="s">
        <v>775</v>
      </c>
      <c r="M5262" s="1" t="s">
        <v>45</v>
      </c>
      <c r="N5262" s="1" t="s">
        <v>46</v>
      </c>
      <c r="O5262" s="1" t="s">
        <v>46</v>
      </c>
      <c r="P5262" s="1" t="s">
        <v>2545</v>
      </c>
      <c r="Q5262" s="1">
        <v>2018</v>
      </c>
      <c r="R5262">
        <v>1</v>
      </c>
      <c r="S5262" s="1" t="s">
        <v>58</v>
      </c>
      <c r="T5262" s="2">
        <f>+R5262</f>
        <v>1</v>
      </c>
      <c r="U5262" s="1" t="s">
        <v>82</v>
      </c>
      <c r="V5262" s="1" t="s">
        <v>83</v>
      </c>
      <c r="X5262" s="1" t="s">
        <v>264</v>
      </c>
    </row>
    <row r="5263" spans="1:24" x14ac:dyDescent="0.25">
      <c r="A5263" s="1" t="s">
        <v>2538</v>
      </c>
      <c r="B5263" s="1" t="s">
        <v>2539</v>
      </c>
      <c r="C5263" s="1" t="s">
        <v>2242</v>
      </c>
      <c r="D5263" s="1" t="s">
        <v>2452</v>
      </c>
      <c r="G5263" s="1" t="s">
        <v>774</v>
      </c>
      <c r="H5263" s="1" t="s">
        <v>77</v>
      </c>
      <c r="I5263" s="1" t="s">
        <v>43</v>
      </c>
      <c r="J5263" s="1" t="s">
        <v>6954</v>
      </c>
      <c r="K5263" s="1" t="s">
        <v>44</v>
      </c>
      <c r="L5263" s="1" t="s">
        <v>775</v>
      </c>
      <c r="M5263" s="1" t="s">
        <v>45</v>
      </c>
      <c r="N5263" s="1" t="s">
        <v>46</v>
      </c>
      <c r="O5263" s="1" t="s">
        <v>46</v>
      </c>
      <c r="P5263" s="1" t="s">
        <v>2541</v>
      </c>
      <c r="Q5263" s="1">
        <v>2018</v>
      </c>
      <c r="R5263">
        <v>1</v>
      </c>
      <c r="S5263" s="1" t="s">
        <v>58</v>
      </c>
      <c r="T5263" s="2">
        <f>+R5263</f>
        <v>1</v>
      </c>
      <c r="U5263" s="1" t="s">
        <v>136</v>
      </c>
      <c r="V5263" s="1" t="s">
        <v>83</v>
      </c>
      <c r="X5263" s="1" t="s">
        <v>260</v>
      </c>
    </row>
    <row r="5264" spans="1:24" x14ac:dyDescent="0.25">
      <c r="A5264" s="1" t="s">
        <v>2533</v>
      </c>
      <c r="B5264" s="1" t="s">
        <v>2534</v>
      </c>
      <c r="C5264" s="1" t="s">
        <v>2242</v>
      </c>
      <c r="D5264" s="1" t="s">
        <v>2248</v>
      </c>
      <c r="G5264" s="1" t="s">
        <v>774</v>
      </c>
      <c r="H5264" s="1" t="s">
        <v>77</v>
      </c>
      <c r="I5264" s="1" t="s">
        <v>43</v>
      </c>
      <c r="J5264" s="1" t="s">
        <v>6954</v>
      </c>
      <c r="K5264" s="1" t="s">
        <v>44</v>
      </c>
      <c r="L5264" s="1" t="s">
        <v>775</v>
      </c>
      <c r="M5264" s="1" t="s">
        <v>45</v>
      </c>
      <c r="N5264" s="1" t="s">
        <v>46</v>
      </c>
      <c r="O5264" s="1" t="s">
        <v>46</v>
      </c>
      <c r="P5264" s="1" t="s">
        <v>2536</v>
      </c>
      <c r="Q5264" s="1">
        <v>2018</v>
      </c>
      <c r="R5264">
        <v>150</v>
      </c>
      <c r="S5264" s="1" t="s">
        <v>58</v>
      </c>
      <c r="T5264" s="2">
        <f>+R5264</f>
        <v>150</v>
      </c>
      <c r="U5264" s="1" t="s">
        <v>68</v>
      </c>
      <c r="V5264" s="1" t="s">
        <v>60</v>
      </c>
      <c r="W5264" s="1" t="s">
        <v>61</v>
      </c>
    </row>
    <row r="5265" spans="1:24" x14ac:dyDescent="0.25">
      <c r="A5265" s="1" t="s">
        <v>2528</v>
      </c>
      <c r="B5265" s="1" t="s">
        <v>2529</v>
      </c>
      <c r="C5265" s="1" t="s">
        <v>2242</v>
      </c>
      <c r="D5265" s="1" t="s">
        <v>2248</v>
      </c>
      <c r="G5265" s="1" t="s">
        <v>774</v>
      </c>
      <c r="H5265" s="1" t="s">
        <v>77</v>
      </c>
      <c r="I5265" s="1" t="s">
        <v>43</v>
      </c>
      <c r="J5265" s="1" t="s">
        <v>6954</v>
      </c>
      <c r="K5265" s="1" t="s">
        <v>44</v>
      </c>
      <c r="L5265" s="1" t="s">
        <v>775</v>
      </c>
      <c r="M5265" s="1" t="s">
        <v>45</v>
      </c>
      <c r="N5265" s="1" t="s">
        <v>46</v>
      </c>
      <c r="O5265" s="1" t="s">
        <v>46</v>
      </c>
      <c r="P5265" s="1" t="s">
        <v>2531</v>
      </c>
      <c r="Q5265" s="1">
        <v>2018</v>
      </c>
    </row>
    <row r="5266" spans="1:24" x14ac:dyDescent="0.25">
      <c r="A5266" s="1" t="s">
        <v>2524</v>
      </c>
      <c r="B5266" s="1" t="s">
        <v>2525</v>
      </c>
      <c r="C5266" s="1" t="s">
        <v>2242</v>
      </c>
      <c r="D5266" s="1" t="s">
        <v>2248</v>
      </c>
      <c r="G5266" s="1" t="s">
        <v>774</v>
      </c>
      <c r="H5266" s="1" t="s">
        <v>77</v>
      </c>
      <c r="I5266" s="1" t="s">
        <v>43</v>
      </c>
      <c r="J5266" s="1" t="s">
        <v>6954</v>
      </c>
      <c r="K5266" s="1" t="s">
        <v>44</v>
      </c>
      <c r="L5266" s="1" t="s">
        <v>775</v>
      </c>
      <c r="M5266" s="1" t="s">
        <v>45</v>
      </c>
      <c r="N5266" s="1" t="s">
        <v>46</v>
      </c>
      <c r="O5266" s="1" t="s">
        <v>46</v>
      </c>
      <c r="P5266" s="1" t="s">
        <v>2527</v>
      </c>
      <c r="Q5266" s="1">
        <v>2018</v>
      </c>
      <c r="R5266">
        <v>0.5</v>
      </c>
      <c r="S5266" s="1" t="s">
        <v>58</v>
      </c>
      <c r="T5266" s="2">
        <f>+R5266</f>
        <v>0.5</v>
      </c>
      <c r="U5266" s="1" t="s">
        <v>82</v>
      </c>
      <c r="V5266" s="1" t="s">
        <v>83</v>
      </c>
      <c r="X5266" s="1" t="s">
        <v>264</v>
      </c>
    </row>
    <row r="5267" spans="1:24" x14ac:dyDescent="0.25">
      <c r="A5267" s="1" t="s">
        <v>2520</v>
      </c>
      <c r="B5267" s="1" t="s">
        <v>2521</v>
      </c>
      <c r="C5267" s="1" t="s">
        <v>2242</v>
      </c>
      <c r="D5267" s="1" t="s">
        <v>2248</v>
      </c>
      <c r="G5267" s="1" t="s">
        <v>774</v>
      </c>
      <c r="H5267" s="1" t="s">
        <v>77</v>
      </c>
      <c r="I5267" s="1" t="s">
        <v>43</v>
      </c>
      <c r="J5267" s="1" t="s">
        <v>6954</v>
      </c>
      <c r="K5267" s="1" t="s">
        <v>44</v>
      </c>
      <c r="L5267" s="1" t="s">
        <v>775</v>
      </c>
      <c r="M5267" s="1" t="s">
        <v>45</v>
      </c>
      <c r="N5267" s="1" t="s">
        <v>46</v>
      </c>
      <c r="O5267" s="1" t="s">
        <v>46</v>
      </c>
      <c r="P5267" s="1" t="s">
        <v>2523</v>
      </c>
      <c r="Q5267" s="1">
        <v>2018</v>
      </c>
      <c r="R5267">
        <v>0.5</v>
      </c>
      <c r="S5267" s="1" t="s">
        <v>58</v>
      </c>
      <c r="T5267" s="2">
        <f>+R5267</f>
        <v>0.5</v>
      </c>
      <c r="U5267" s="1" t="s">
        <v>136</v>
      </c>
      <c r="V5267" s="1" t="s">
        <v>83</v>
      </c>
      <c r="X5267" s="1" t="s">
        <v>260</v>
      </c>
    </row>
    <row r="5268" spans="1:24" x14ac:dyDescent="0.25">
      <c r="A5268" s="1" t="s">
        <v>2516</v>
      </c>
      <c r="B5268" s="1" t="s">
        <v>2517</v>
      </c>
      <c r="C5268" s="1" t="s">
        <v>2242</v>
      </c>
      <c r="D5268" s="1" t="s">
        <v>2243</v>
      </c>
      <c r="G5268" s="1" t="s">
        <v>774</v>
      </c>
      <c r="H5268" s="1" t="s">
        <v>77</v>
      </c>
      <c r="I5268" s="1" t="s">
        <v>43</v>
      </c>
      <c r="J5268" s="1" t="s">
        <v>6954</v>
      </c>
      <c r="K5268" s="1" t="s">
        <v>44</v>
      </c>
      <c r="L5268" s="1" t="s">
        <v>775</v>
      </c>
      <c r="M5268" s="1" t="s">
        <v>45</v>
      </c>
      <c r="N5268" s="1" t="s">
        <v>46</v>
      </c>
      <c r="O5268" s="1" t="s">
        <v>46</v>
      </c>
      <c r="P5268" s="1" t="s">
        <v>2519</v>
      </c>
      <c r="Q5268" s="1">
        <v>2018</v>
      </c>
      <c r="R5268">
        <v>100</v>
      </c>
      <c r="S5268" s="1" t="s">
        <v>58</v>
      </c>
      <c r="T5268" s="2">
        <f>+R5268</f>
        <v>100</v>
      </c>
      <c r="U5268" s="1" t="s">
        <v>68</v>
      </c>
      <c r="V5268" s="1" t="s">
        <v>60</v>
      </c>
      <c r="W5268" s="1" t="s">
        <v>61</v>
      </c>
    </row>
    <row r="5269" spans="1:24" x14ac:dyDescent="0.25">
      <c r="A5269" s="1" t="s">
        <v>2513</v>
      </c>
      <c r="B5269" s="1" t="s">
        <v>2514</v>
      </c>
      <c r="C5269" s="1" t="s">
        <v>2242</v>
      </c>
      <c r="D5269" s="1" t="s">
        <v>2243</v>
      </c>
      <c r="G5269" s="1" t="s">
        <v>774</v>
      </c>
      <c r="H5269" s="1" t="s">
        <v>77</v>
      </c>
      <c r="I5269" s="1" t="s">
        <v>43</v>
      </c>
      <c r="J5269" s="1" t="s">
        <v>6954</v>
      </c>
      <c r="K5269" s="1" t="s">
        <v>44</v>
      </c>
      <c r="L5269" s="1" t="s">
        <v>775</v>
      </c>
      <c r="M5269" s="1" t="s">
        <v>45</v>
      </c>
      <c r="N5269" s="1" t="s">
        <v>46</v>
      </c>
      <c r="O5269" s="1" t="s">
        <v>46</v>
      </c>
      <c r="P5269" s="1" t="s">
        <v>2278</v>
      </c>
      <c r="Q5269" s="1">
        <v>2018</v>
      </c>
      <c r="R5269">
        <v>1</v>
      </c>
      <c r="S5269" s="1" t="s">
        <v>58</v>
      </c>
      <c r="T5269" s="2">
        <f>+R5269</f>
        <v>1</v>
      </c>
      <c r="U5269" s="1" t="s">
        <v>82</v>
      </c>
      <c r="V5269" s="1" t="s">
        <v>83</v>
      </c>
      <c r="X5269" s="1" t="s">
        <v>264</v>
      </c>
    </row>
    <row r="5270" spans="1:24" x14ac:dyDescent="0.25">
      <c r="A5270" s="1" t="s">
        <v>2509</v>
      </c>
      <c r="B5270" s="1" t="s">
        <v>2510</v>
      </c>
      <c r="C5270" s="1" t="s">
        <v>2242</v>
      </c>
      <c r="D5270" s="1" t="s">
        <v>2243</v>
      </c>
      <c r="G5270" s="1" t="s">
        <v>774</v>
      </c>
      <c r="H5270" s="1" t="s">
        <v>77</v>
      </c>
      <c r="I5270" s="1" t="s">
        <v>263</v>
      </c>
      <c r="J5270" s="1" t="s">
        <v>6950</v>
      </c>
      <c r="K5270" s="1" t="s">
        <v>50</v>
      </c>
      <c r="M5270" s="1" t="s">
        <v>45</v>
      </c>
      <c r="N5270" s="1" t="s">
        <v>46</v>
      </c>
      <c r="O5270" s="1" t="s">
        <v>46</v>
      </c>
      <c r="P5270" s="1" t="s">
        <v>2512</v>
      </c>
      <c r="Q5270" s="1">
        <v>2018</v>
      </c>
      <c r="R5270">
        <v>1</v>
      </c>
      <c r="S5270" s="1" t="s">
        <v>58</v>
      </c>
      <c r="T5270" s="2">
        <f>+R5270</f>
        <v>1</v>
      </c>
      <c r="U5270" s="1" t="s">
        <v>136</v>
      </c>
      <c r="V5270" s="1" t="s">
        <v>83</v>
      </c>
      <c r="X5270" s="1" t="s">
        <v>260</v>
      </c>
    </row>
    <row r="5271" spans="1:24" x14ac:dyDescent="0.25">
      <c r="A5271" s="1" t="s">
        <v>2506</v>
      </c>
      <c r="B5271" s="1" t="s">
        <v>2507</v>
      </c>
      <c r="C5271" s="1" t="s">
        <v>2242</v>
      </c>
      <c r="D5271" s="1" t="s">
        <v>2243</v>
      </c>
      <c r="G5271" s="1" t="s">
        <v>774</v>
      </c>
      <c r="H5271" s="1" t="s">
        <v>77</v>
      </c>
      <c r="I5271" s="1" t="s">
        <v>43</v>
      </c>
      <c r="J5271" s="1" t="s">
        <v>6954</v>
      </c>
      <c r="K5271" s="1" t="s">
        <v>44</v>
      </c>
      <c r="L5271" s="1" t="s">
        <v>775</v>
      </c>
      <c r="M5271" s="1" t="s">
        <v>45</v>
      </c>
      <c r="N5271" s="1" t="s">
        <v>46</v>
      </c>
      <c r="O5271" s="1" t="s">
        <v>46</v>
      </c>
      <c r="P5271" s="1" t="s">
        <v>153</v>
      </c>
      <c r="Q5271" s="1">
        <v>2018</v>
      </c>
      <c r="R5271">
        <v>150</v>
      </c>
      <c r="S5271" s="1" t="s">
        <v>58</v>
      </c>
      <c r="T5271" s="2">
        <f>+R5271</f>
        <v>150</v>
      </c>
      <c r="U5271" s="1" t="s">
        <v>68</v>
      </c>
      <c r="V5271" s="1" t="s">
        <v>60</v>
      </c>
      <c r="W5271" s="1" t="s">
        <v>61</v>
      </c>
    </row>
    <row r="5272" spans="1:24" x14ac:dyDescent="0.25">
      <c r="A5272" s="1" t="s">
        <v>2503</v>
      </c>
      <c r="B5272" s="1" t="s">
        <v>2504</v>
      </c>
      <c r="C5272" s="1" t="s">
        <v>2242</v>
      </c>
      <c r="D5272" s="1" t="s">
        <v>2452</v>
      </c>
      <c r="G5272" s="1" t="s">
        <v>774</v>
      </c>
      <c r="H5272" s="1" t="s">
        <v>77</v>
      </c>
      <c r="I5272" s="1" t="s">
        <v>171</v>
      </c>
      <c r="J5272" s="1" t="s">
        <v>6953</v>
      </c>
      <c r="K5272" s="1" t="s">
        <v>44</v>
      </c>
      <c r="L5272" s="1" t="s">
        <v>775</v>
      </c>
      <c r="M5272" s="1" t="s">
        <v>45</v>
      </c>
      <c r="N5272" s="1" t="s">
        <v>46</v>
      </c>
      <c r="O5272" s="1" t="s">
        <v>46</v>
      </c>
      <c r="P5272" s="1" t="s">
        <v>224</v>
      </c>
      <c r="Q5272" s="1">
        <v>2018</v>
      </c>
      <c r="R5272">
        <v>0.5</v>
      </c>
      <c r="S5272" s="1" t="s">
        <v>58</v>
      </c>
      <c r="T5272" s="2">
        <f>+R5272</f>
        <v>0.5</v>
      </c>
      <c r="U5272" s="1" t="s">
        <v>82</v>
      </c>
      <c r="V5272" s="1" t="s">
        <v>83</v>
      </c>
      <c r="X5272" s="1" t="s">
        <v>264</v>
      </c>
    </row>
    <row r="5273" spans="1:24" x14ac:dyDescent="0.25">
      <c r="A5273" s="1" t="s">
        <v>2500</v>
      </c>
      <c r="B5273" s="1" t="s">
        <v>2501</v>
      </c>
      <c r="C5273" s="1" t="s">
        <v>2242</v>
      </c>
      <c r="D5273" s="1" t="s">
        <v>2243</v>
      </c>
      <c r="G5273" s="1" t="s">
        <v>774</v>
      </c>
      <c r="H5273" s="1" t="s">
        <v>77</v>
      </c>
      <c r="I5273" s="1" t="s">
        <v>171</v>
      </c>
      <c r="J5273" s="1" t="s">
        <v>6953</v>
      </c>
      <c r="K5273" s="1" t="s">
        <v>44</v>
      </c>
      <c r="L5273" s="1" t="s">
        <v>775</v>
      </c>
      <c r="M5273" s="1" t="s">
        <v>45</v>
      </c>
      <c r="N5273" s="1" t="s">
        <v>46</v>
      </c>
      <c r="O5273" s="1" t="s">
        <v>46</v>
      </c>
      <c r="P5273" s="1" t="s">
        <v>74</v>
      </c>
      <c r="Q5273" s="1">
        <v>2018</v>
      </c>
      <c r="R5273">
        <v>0.5</v>
      </c>
      <c r="S5273" s="1" t="s">
        <v>58</v>
      </c>
      <c r="T5273" s="2">
        <f>+R5273</f>
        <v>0.5</v>
      </c>
      <c r="U5273" s="1" t="s">
        <v>136</v>
      </c>
      <c r="V5273" s="1" t="s">
        <v>83</v>
      </c>
      <c r="X5273" s="1" t="s">
        <v>260</v>
      </c>
    </row>
    <row r="5274" spans="1:24" x14ac:dyDescent="0.25">
      <c r="A5274" s="1" t="s">
        <v>2497</v>
      </c>
      <c r="B5274" s="1" t="s">
        <v>2498</v>
      </c>
      <c r="C5274" s="1" t="s">
        <v>2242</v>
      </c>
      <c r="D5274" s="1" t="s">
        <v>2243</v>
      </c>
      <c r="G5274" s="1" t="s">
        <v>774</v>
      </c>
      <c r="H5274" s="1" t="s">
        <v>77</v>
      </c>
      <c r="I5274" s="1" t="s">
        <v>171</v>
      </c>
      <c r="J5274" s="1" t="s">
        <v>6953</v>
      </c>
      <c r="K5274" s="1" t="s">
        <v>44</v>
      </c>
      <c r="L5274" s="1" t="s">
        <v>2262</v>
      </c>
      <c r="M5274" s="1" t="s">
        <v>45</v>
      </c>
      <c r="N5274" s="1" t="s">
        <v>46</v>
      </c>
      <c r="O5274" s="1" t="s">
        <v>46</v>
      </c>
      <c r="P5274" s="1" t="s">
        <v>74</v>
      </c>
      <c r="Q5274" s="1">
        <v>2018</v>
      </c>
      <c r="R5274">
        <v>150</v>
      </c>
      <c r="S5274" s="1" t="s">
        <v>58</v>
      </c>
      <c r="T5274" s="2">
        <f>+R5274</f>
        <v>150</v>
      </c>
      <c r="U5274" s="1" t="s">
        <v>68</v>
      </c>
      <c r="V5274" s="1" t="s">
        <v>60</v>
      </c>
      <c r="W5274" s="1" t="s">
        <v>61</v>
      </c>
    </row>
    <row r="5275" spans="1:24" x14ac:dyDescent="0.25">
      <c r="A5275" s="1" t="s">
        <v>2494</v>
      </c>
      <c r="B5275" s="1" t="s">
        <v>2495</v>
      </c>
      <c r="C5275" s="1" t="s">
        <v>2242</v>
      </c>
      <c r="D5275" s="1" t="s">
        <v>2452</v>
      </c>
      <c r="G5275" s="1" t="s">
        <v>774</v>
      </c>
      <c r="H5275" s="1" t="s">
        <v>77</v>
      </c>
      <c r="I5275" s="1" t="s">
        <v>171</v>
      </c>
      <c r="J5275" s="1" t="s">
        <v>6953</v>
      </c>
      <c r="K5275" s="1" t="s">
        <v>44</v>
      </c>
      <c r="L5275" s="1" t="s">
        <v>775</v>
      </c>
      <c r="M5275" s="1" t="s">
        <v>45</v>
      </c>
      <c r="N5275" s="1" t="s">
        <v>46</v>
      </c>
      <c r="O5275" s="1" t="s">
        <v>46</v>
      </c>
      <c r="P5275" s="1" t="s">
        <v>283</v>
      </c>
      <c r="Q5275" s="1">
        <v>2018</v>
      </c>
      <c r="R5275">
        <v>0.5</v>
      </c>
      <c r="S5275" s="1" t="s">
        <v>58</v>
      </c>
      <c r="T5275" s="2">
        <f>+R5275</f>
        <v>0.5</v>
      </c>
      <c r="U5275" s="1" t="s">
        <v>82</v>
      </c>
      <c r="V5275" s="1" t="s">
        <v>83</v>
      </c>
      <c r="X5275" s="1" t="s">
        <v>264</v>
      </c>
    </row>
    <row r="5276" spans="1:24" x14ac:dyDescent="0.25">
      <c r="A5276" s="1" t="s">
        <v>2491</v>
      </c>
      <c r="B5276" s="1" t="s">
        <v>2492</v>
      </c>
      <c r="C5276" s="1" t="s">
        <v>2242</v>
      </c>
      <c r="D5276" s="1" t="s">
        <v>2243</v>
      </c>
      <c r="G5276" s="1" t="s">
        <v>774</v>
      </c>
      <c r="H5276" s="1" t="s">
        <v>77</v>
      </c>
      <c r="I5276" s="1" t="s">
        <v>78</v>
      </c>
      <c r="J5276" s="1" t="s">
        <v>78</v>
      </c>
      <c r="K5276" s="1" t="s">
        <v>44</v>
      </c>
      <c r="L5276" s="1" t="s">
        <v>775</v>
      </c>
      <c r="M5276" s="1" t="s">
        <v>45</v>
      </c>
      <c r="N5276" s="1" t="s">
        <v>46</v>
      </c>
      <c r="O5276" s="1" t="s">
        <v>46</v>
      </c>
      <c r="P5276" s="1" t="s">
        <v>235</v>
      </c>
      <c r="Q5276" s="1">
        <v>2018</v>
      </c>
      <c r="R5276">
        <v>0.5</v>
      </c>
      <c r="S5276" s="1" t="s">
        <v>58</v>
      </c>
      <c r="T5276" s="2">
        <f>+R5276</f>
        <v>0.5</v>
      </c>
      <c r="U5276" s="1" t="s">
        <v>136</v>
      </c>
      <c r="V5276" s="1" t="s">
        <v>83</v>
      </c>
      <c r="X5276" s="1" t="s">
        <v>260</v>
      </c>
    </row>
    <row r="5277" spans="1:24" x14ac:dyDescent="0.25">
      <c r="A5277" s="1" t="s">
        <v>2487</v>
      </c>
      <c r="B5277" s="1" t="s">
        <v>2488</v>
      </c>
      <c r="C5277" s="1" t="s">
        <v>2242</v>
      </c>
      <c r="D5277" s="1" t="s">
        <v>2452</v>
      </c>
      <c r="G5277" s="1" t="s">
        <v>774</v>
      </c>
      <c r="H5277" s="1" t="s">
        <v>77</v>
      </c>
      <c r="I5277" s="1" t="s">
        <v>43</v>
      </c>
      <c r="J5277" s="1" t="s">
        <v>6954</v>
      </c>
      <c r="K5277" s="1" t="s">
        <v>44</v>
      </c>
      <c r="L5277" s="1" t="s">
        <v>775</v>
      </c>
      <c r="M5277" s="1" t="s">
        <v>45</v>
      </c>
      <c r="N5277" s="1" t="s">
        <v>46</v>
      </c>
      <c r="O5277" s="1" t="s">
        <v>46</v>
      </c>
      <c r="P5277" s="1" t="s">
        <v>2490</v>
      </c>
      <c r="Q5277" s="1">
        <v>2018</v>
      </c>
      <c r="R5277">
        <v>35</v>
      </c>
      <c r="S5277" s="1" t="s">
        <v>58</v>
      </c>
      <c r="T5277" s="2">
        <f>+R5277</f>
        <v>35</v>
      </c>
      <c r="U5277" s="1" t="s">
        <v>68</v>
      </c>
      <c r="V5277" s="1" t="s">
        <v>60</v>
      </c>
      <c r="W5277" s="1" t="s">
        <v>61</v>
      </c>
    </row>
    <row r="5278" spans="1:24" x14ac:dyDescent="0.25">
      <c r="A5278" s="1" t="s">
        <v>2482</v>
      </c>
      <c r="B5278" s="1" t="s">
        <v>2483</v>
      </c>
      <c r="C5278" s="1" t="s">
        <v>2242</v>
      </c>
      <c r="D5278" s="1" t="s">
        <v>2243</v>
      </c>
      <c r="G5278" s="1" t="s">
        <v>774</v>
      </c>
      <c r="H5278" s="1" t="s">
        <v>77</v>
      </c>
      <c r="I5278" s="1" t="s">
        <v>78</v>
      </c>
      <c r="J5278" s="1" t="s">
        <v>78</v>
      </c>
      <c r="K5278" s="1" t="s">
        <v>44</v>
      </c>
      <c r="L5278" s="1" t="s">
        <v>775</v>
      </c>
      <c r="M5278" s="1" t="s">
        <v>45</v>
      </c>
      <c r="N5278" s="1" t="s">
        <v>46</v>
      </c>
      <c r="O5278" s="1" t="s">
        <v>46</v>
      </c>
      <c r="P5278" s="1" t="s">
        <v>2485</v>
      </c>
      <c r="Q5278" s="1">
        <v>2018</v>
      </c>
      <c r="R5278">
        <v>1</v>
      </c>
      <c r="S5278" s="1" t="s">
        <v>58</v>
      </c>
      <c r="T5278" s="2">
        <f>+R5278</f>
        <v>1</v>
      </c>
      <c r="U5278" s="1" t="s">
        <v>82</v>
      </c>
      <c r="V5278" s="1" t="s">
        <v>83</v>
      </c>
      <c r="X5278" s="1" t="s">
        <v>264</v>
      </c>
    </row>
    <row r="5279" spans="1:24" x14ac:dyDescent="0.25">
      <c r="A5279" s="1" t="s">
        <v>2479</v>
      </c>
      <c r="B5279" s="1" t="s">
        <v>2480</v>
      </c>
      <c r="C5279" s="1" t="s">
        <v>2242</v>
      </c>
      <c r="D5279" s="1" t="s">
        <v>2452</v>
      </c>
      <c r="G5279" s="1" t="s">
        <v>774</v>
      </c>
      <c r="H5279" s="1" t="s">
        <v>77</v>
      </c>
      <c r="I5279" s="1" t="s">
        <v>43</v>
      </c>
      <c r="J5279" s="1" t="s">
        <v>6954</v>
      </c>
      <c r="K5279" s="1" t="s">
        <v>44</v>
      </c>
      <c r="L5279" s="1" t="s">
        <v>775</v>
      </c>
      <c r="M5279" s="1" t="s">
        <v>45</v>
      </c>
      <c r="N5279" s="1" t="s">
        <v>46</v>
      </c>
      <c r="O5279" s="1" t="s">
        <v>46</v>
      </c>
      <c r="P5279" s="1" t="s">
        <v>429</v>
      </c>
      <c r="Q5279" s="1">
        <v>2018</v>
      </c>
      <c r="R5279">
        <v>1</v>
      </c>
      <c r="S5279" s="1" t="s">
        <v>58</v>
      </c>
      <c r="T5279" s="2">
        <f>+R5279</f>
        <v>1</v>
      </c>
      <c r="U5279" s="1" t="s">
        <v>136</v>
      </c>
      <c r="V5279" s="1" t="s">
        <v>83</v>
      </c>
      <c r="X5279" s="1" t="s">
        <v>260</v>
      </c>
    </row>
    <row r="5280" spans="1:24" x14ac:dyDescent="0.25">
      <c r="A5280" s="1" t="s">
        <v>2476</v>
      </c>
      <c r="B5280" s="1" t="s">
        <v>2477</v>
      </c>
      <c r="C5280" s="1" t="s">
        <v>2242</v>
      </c>
      <c r="D5280" s="1" t="s">
        <v>2452</v>
      </c>
      <c r="G5280" s="1" t="s">
        <v>774</v>
      </c>
      <c r="H5280" s="1" t="s">
        <v>77</v>
      </c>
      <c r="I5280" s="1" t="s">
        <v>43</v>
      </c>
      <c r="J5280" s="1" t="s">
        <v>6954</v>
      </c>
      <c r="K5280" s="1" t="s">
        <v>44</v>
      </c>
      <c r="L5280" s="1" t="s">
        <v>775</v>
      </c>
      <c r="M5280" s="1" t="s">
        <v>45</v>
      </c>
      <c r="N5280" s="1" t="s">
        <v>46</v>
      </c>
      <c r="O5280" s="1" t="s">
        <v>46</v>
      </c>
      <c r="P5280" s="1" t="s">
        <v>210</v>
      </c>
      <c r="Q5280" s="1">
        <v>2018</v>
      </c>
      <c r="R5280">
        <v>10</v>
      </c>
      <c r="S5280" s="1" t="s">
        <v>58</v>
      </c>
      <c r="T5280" s="2">
        <f>+R5280</f>
        <v>10</v>
      </c>
      <c r="U5280" s="1" t="s">
        <v>68</v>
      </c>
      <c r="V5280" s="1" t="s">
        <v>60</v>
      </c>
      <c r="W5280" s="1" t="s">
        <v>61</v>
      </c>
    </row>
    <row r="5281" spans="1:24" x14ac:dyDescent="0.25">
      <c r="A5281" s="1" t="s">
        <v>2471</v>
      </c>
      <c r="B5281" s="1" t="s">
        <v>2472</v>
      </c>
      <c r="C5281" s="1" t="s">
        <v>2242</v>
      </c>
      <c r="D5281" s="1" t="s">
        <v>2452</v>
      </c>
      <c r="G5281" s="1" t="s">
        <v>774</v>
      </c>
      <c r="H5281" s="1" t="s">
        <v>77</v>
      </c>
      <c r="I5281" s="1" t="s">
        <v>78</v>
      </c>
      <c r="J5281" s="1" t="s">
        <v>78</v>
      </c>
      <c r="K5281" s="1" t="s">
        <v>44</v>
      </c>
      <c r="L5281" s="1" t="s">
        <v>775</v>
      </c>
      <c r="M5281" s="1" t="s">
        <v>45</v>
      </c>
      <c r="N5281" s="1" t="s">
        <v>46</v>
      </c>
      <c r="O5281" s="1" t="s">
        <v>46</v>
      </c>
      <c r="P5281" s="1" t="s">
        <v>2474</v>
      </c>
      <c r="Q5281" s="1">
        <v>2018</v>
      </c>
      <c r="R5281">
        <v>0.5</v>
      </c>
      <c r="S5281" s="1" t="s">
        <v>58</v>
      </c>
      <c r="T5281" s="2">
        <f>+R5281</f>
        <v>0.5</v>
      </c>
      <c r="U5281" s="1" t="s">
        <v>82</v>
      </c>
      <c r="V5281" s="1" t="s">
        <v>83</v>
      </c>
      <c r="X5281" s="1" t="s">
        <v>264</v>
      </c>
    </row>
    <row r="5282" spans="1:24" x14ac:dyDescent="0.25">
      <c r="A5282" s="1" t="s">
        <v>2468</v>
      </c>
      <c r="B5282" s="1" t="s">
        <v>2469</v>
      </c>
      <c r="C5282" s="1" t="s">
        <v>2242</v>
      </c>
      <c r="D5282" s="1" t="s">
        <v>2243</v>
      </c>
      <c r="G5282" s="1" t="s">
        <v>774</v>
      </c>
      <c r="H5282" s="1" t="s">
        <v>77</v>
      </c>
      <c r="I5282" s="1" t="s">
        <v>78</v>
      </c>
      <c r="J5282" s="1" t="s">
        <v>78</v>
      </c>
      <c r="K5282" s="1" t="s">
        <v>44</v>
      </c>
      <c r="L5282" s="1" t="s">
        <v>775</v>
      </c>
      <c r="M5282" s="1" t="s">
        <v>45</v>
      </c>
      <c r="N5282" s="1" t="s">
        <v>46</v>
      </c>
      <c r="O5282" s="1" t="s">
        <v>46</v>
      </c>
      <c r="P5282" s="1" t="s">
        <v>1123</v>
      </c>
      <c r="Q5282" s="1">
        <v>2018</v>
      </c>
      <c r="R5282">
        <v>0.5</v>
      </c>
      <c r="S5282" s="1" t="s">
        <v>58</v>
      </c>
      <c r="T5282" s="2">
        <f>+R5282</f>
        <v>0.5</v>
      </c>
      <c r="U5282" s="1" t="s">
        <v>136</v>
      </c>
      <c r="V5282" s="1" t="s">
        <v>83</v>
      </c>
      <c r="X5282" s="1" t="s">
        <v>260</v>
      </c>
    </row>
    <row r="5283" spans="1:24" x14ac:dyDescent="0.25">
      <c r="A5283" s="1" t="s">
        <v>2465</v>
      </c>
      <c r="B5283" s="1" t="s">
        <v>2466</v>
      </c>
      <c r="C5283" s="1" t="s">
        <v>2242</v>
      </c>
      <c r="D5283" s="1" t="s">
        <v>2452</v>
      </c>
      <c r="G5283" s="1" t="s">
        <v>774</v>
      </c>
      <c r="H5283" s="1" t="s">
        <v>77</v>
      </c>
      <c r="I5283" s="1" t="s">
        <v>171</v>
      </c>
      <c r="J5283" s="1" t="s">
        <v>6953</v>
      </c>
      <c r="K5283" s="1" t="s">
        <v>44</v>
      </c>
      <c r="L5283" s="1" t="s">
        <v>775</v>
      </c>
      <c r="M5283" s="1" t="s">
        <v>45</v>
      </c>
      <c r="N5283" s="1" t="s">
        <v>46</v>
      </c>
      <c r="O5283" s="1" t="s">
        <v>46</v>
      </c>
      <c r="P5283" s="1" t="s">
        <v>2217</v>
      </c>
      <c r="Q5283" s="1">
        <v>2018</v>
      </c>
      <c r="R5283">
        <v>20</v>
      </c>
      <c r="S5283" s="1" t="s">
        <v>58</v>
      </c>
      <c r="T5283" s="2">
        <f>+R5283</f>
        <v>20</v>
      </c>
      <c r="U5283" s="1" t="s">
        <v>68</v>
      </c>
      <c r="V5283" s="1" t="s">
        <v>60</v>
      </c>
      <c r="W5283" s="1" t="s">
        <v>61</v>
      </c>
    </row>
    <row r="5284" spans="1:24" x14ac:dyDescent="0.25">
      <c r="A5284" s="1" t="s">
        <v>2462</v>
      </c>
      <c r="B5284" s="1" t="s">
        <v>2463</v>
      </c>
      <c r="C5284" s="1" t="s">
        <v>2242</v>
      </c>
      <c r="D5284" s="1" t="s">
        <v>2243</v>
      </c>
      <c r="G5284" s="1" t="s">
        <v>774</v>
      </c>
      <c r="H5284" s="1" t="s">
        <v>77</v>
      </c>
      <c r="I5284" s="1" t="s">
        <v>78</v>
      </c>
      <c r="J5284" s="1" t="s">
        <v>78</v>
      </c>
      <c r="K5284" s="1" t="s">
        <v>44</v>
      </c>
      <c r="L5284" s="1" t="s">
        <v>775</v>
      </c>
      <c r="M5284" s="1" t="s">
        <v>45</v>
      </c>
      <c r="N5284" s="1" t="s">
        <v>46</v>
      </c>
      <c r="O5284" s="1" t="s">
        <v>46</v>
      </c>
      <c r="P5284" s="1" t="s">
        <v>74</v>
      </c>
      <c r="Q5284" s="1">
        <v>2018</v>
      </c>
      <c r="R5284">
        <v>0.5</v>
      </c>
      <c r="S5284" s="1" t="s">
        <v>58</v>
      </c>
      <c r="T5284" s="2">
        <f>+R5284</f>
        <v>0.5</v>
      </c>
      <c r="U5284" s="1" t="s">
        <v>136</v>
      </c>
      <c r="V5284" s="1" t="s">
        <v>83</v>
      </c>
      <c r="X5284" s="1" t="s">
        <v>839</v>
      </c>
    </row>
    <row r="5285" spans="1:24" x14ac:dyDescent="0.25">
      <c r="A5285" s="1" t="s">
        <v>2459</v>
      </c>
      <c r="B5285" s="1" t="s">
        <v>2460</v>
      </c>
      <c r="C5285" s="1" t="s">
        <v>2242</v>
      </c>
      <c r="D5285" s="1" t="s">
        <v>2452</v>
      </c>
      <c r="G5285" s="1" t="s">
        <v>774</v>
      </c>
      <c r="H5285" s="1" t="s">
        <v>77</v>
      </c>
      <c r="I5285" s="1" t="s">
        <v>114</v>
      </c>
      <c r="J5285" s="1" t="s">
        <v>114</v>
      </c>
      <c r="K5285" s="1" t="s">
        <v>44</v>
      </c>
      <c r="L5285" s="1" t="s">
        <v>775</v>
      </c>
      <c r="M5285" s="1" t="s">
        <v>45</v>
      </c>
      <c r="N5285" s="1" t="s">
        <v>46</v>
      </c>
      <c r="O5285" s="1" t="s">
        <v>46</v>
      </c>
      <c r="P5285" s="1" t="s">
        <v>2278</v>
      </c>
      <c r="Q5285" s="1">
        <v>2018</v>
      </c>
      <c r="R5285">
        <v>0.5</v>
      </c>
      <c r="S5285" s="1" t="s">
        <v>58</v>
      </c>
      <c r="T5285" s="2">
        <f>+R5285</f>
        <v>0.5</v>
      </c>
      <c r="U5285" s="1" t="s">
        <v>136</v>
      </c>
      <c r="V5285" s="1" t="s">
        <v>83</v>
      </c>
      <c r="X5285" s="1" t="s">
        <v>264</v>
      </c>
    </row>
    <row r="5286" spans="1:24" x14ac:dyDescent="0.25">
      <c r="A5286" s="1" t="s">
        <v>2455</v>
      </c>
      <c r="B5286" s="1" t="s">
        <v>2456</v>
      </c>
      <c r="C5286" s="1" t="s">
        <v>2242</v>
      </c>
      <c r="D5286" s="1" t="s">
        <v>2243</v>
      </c>
      <c r="G5286" s="1" t="s">
        <v>774</v>
      </c>
      <c r="H5286" s="1" t="s">
        <v>77</v>
      </c>
      <c r="I5286" s="1" t="s">
        <v>78</v>
      </c>
      <c r="J5286" s="1" t="s">
        <v>78</v>
      </c>
      <c r="K5286" s="1" t="s">
        <v>44</v>
      </c>
      <c r="L5286" s="1" t="s">
        <v>775</v>
      </c>
      <c r="M5286" s="1" t="s">
        <v>45</v>
      </c>
      <c r="N5286" s="1" t="s">
        <v>46</v>
      </c>
      <c r="O5286" s="1" t="s">
        <v>46</v>
      </c>
      <c r="P5286" s="1" t="s">
        <v>2458</v>
      </c>
      <c r="Q5286" s="1">
        <v>2018</v>
      </c>
      <c r="R5286">
        <v>0.5</v>
      </c>
      <c r="S5286" s="1" t="s">
        <v>58</v>
      </c>
      <c r="T5286" s="2">
        <f>+R5286</f>
        <v>0.5</v>
      </c>
      <c r="U5286" s="1" t="s">
        <v>82</v>
      </c>
      <c r="V5286" s="1" t="s">
        <v>83</v>
      </c>
      <c r="X5286" s="1" t="s">
        <v>260</v>
      </c>
    </row>
    <row r="5287" spans="1:24" x14ac:dyDescent="0.25">
      <c r="A5287" s="1" t="s">
        <v>2449</v>
      </c>
      <c r="B5287" s="1" t="s">
        <v>2450</v>
      </c>
      <c r="C5287" s="1" t="s">
        <v>2242</v>
      </c>
      <c r="D5287" s="1" t="s">
        <v>2452</v>
      </c>
      <c r="G5287" s="1" t="s">
        <v>774</v>
      </c>
      <c r="H5287" s="1" t="s">
        <v>77</v>
      </c>
      <c r="I5287" s="1" t="s">
        <v>43</v>
      </c>
      <c r="J5287" s="1" t="s">
        <v>6954</v>
      </c>
      <c r="K5287" s="1" t="s">
        <v>44</v>
      </c>
      <c r="L5287" s="1" t="s">
        <v>775</v>
      </c>
      <c r="M5287" s="1" t="s">
        <v>45</v>
      </c>
      <c r="N5287" s="1" t="s">
        <v>46</v>
      </c>
      <c r="O5287" s="1" t="s">
        <v>46</v>
      </c>
      <c r="P5287" s="1" t="s">
        <v>2453</v>
      </c>
      <c r="Q5287" s="1">
        <v>2018</v>
      </c>
      <c r="R5287">
        <v>0</v>
      </c>
      <c r="S5287" s="1" t="s">
        <v>58</v>
      </c>
      <c r="T5287" s="2">
        <f>+R5287</f>
        <v>0</v>
      </c>
      <c r="U5287" s="1" t="s">
        <v>68</v>
      </c>
      <c r="V5287" s="1" t="s">
        <v>60</v>
      </c>
      <c r="W5287" s="1" t="s">
        <v>61</v>
      </c>
    </row>
    <row r="5288" spans="1:24" x14ac:dyDescent="0.25">
      <c r="A5288" s="1" t="s">
        <v>2446</v>
      </c>
      <c r="B5288" s="1" t="s">
        <v>2447</v>
      </c>
      <c r="C5288" s="1" t="s">
        <v>2242</v>
      </c>
      <c r="D5288" s="1" t="s">
        <v>2243</v>
      </c>
      <c r="G5288" s="1" t="s">
        <v>774</v>
      </c>
      <c r="H5288" s="1" t="s">
        <v>77</v>
      </c>
      <c r="I5288" s="1" t="s">
        <v>78</v>
      </c>
      <c r="J5288" s="1" t="s">
        <v>78</v>
      </c>
      <c r="K5288" s="1" t="s">
        <v>44</v>
      </c>
      <c r="L5288" s="1" t="s">
        <v>775</v>
      </c>
      <c r="M5288" s="1" t="s">
        <v>45</v>
      </c>
      <c r="N5288" s="1" t="s">
        <v>46</v>
      </c>
      <c r="O5288" s="1" t="s">
        <v>46</v>
      </c>
      <c r="P5288" s="1" t="s">
        <v>2164</v>
      </c>
      <c r="Q5288" s="1">
        <v>2018</v>
      </c>
      <c r="R5288">
        <v>1</v>
      </c>
      <c r="S5288" s="1" t="s">
        <v>58</v>
      </c>
      <c r="T5288" s="2">
        <f>+R5288</f>
        <v>1</v>
      </c>
      <c r="U5288" s="1" t="s">
        <v>82</v>
      </c>
      <c r="V5288" s="1" t="s">
        <v>83</v>
      </c>
      <c r="X5288" s="1" t="s">
        <v>264</v>
      </c>
    </row>
    <row r="5289" spans="1:24" x14ac:dyDescent="0.25">
      <c r="A5289" s="1" t="s">
        <v>2443</v>
      </c>
      <c r="B5289" s="1" t="s">
        <v>2444</v>
      </c>
      <c r="C5289" s="1" t="s">
        <v>2242</v>
      </c>
      <c r="D5289" s="1" t="s">
        <v>2243</v>
      </c>
      <c r="G5289" s="1" t="s">
        <v>774</v>
      </c>
      <c r="H5289" s="1" t="s">
        <v>77</v>
      </c>
      <c r="I5289" s="1" t="s">
        <v>78</v>
      </c>
      <c r="J5289" s="1" t="s">
        <v>78</v>
      </c>
      <c r="K5289" s="1" t="s">
        <v>44</v>
      </c>
      <c r="L5289" s="1" t="s">
        <v>775</v>
      </c>
      <c r="M5289" s="1" t="s">
        <v>45</v>
      </c>
      <c r="N5289" s="1" t="s">
        <v>46</v>
      </c>
      <c r="O5289" s="1" t="s">
        <v>46</v>
      </c>
      <c r="P5289" s="1" t="s">
        <v>2278</v>
      </c>
      <c r="Q5289" s="1">
        <v>2018</v>
      </c>
      <c r="R5289">
        <v>1</v>
      </c>
      <c r="S5289" s="1" t="s">
        <v>58</v>
      </c>
      <c r="T5289" s="2">
        <f>+R5289</f>
        <v>1</v>
      </c>
      <c r="U5289" s="1" t="s">
        <v>136</v>
      </c>
      <c r="V5289" s="1" t="s">
        <v>83</v>
      </c>
      <c r="X5289" s="1" t="s">
        <v>260</v>
      </c>
    </row>
    <row r="5290" spans="1:24" x14ac:dyDescent="0.25">
      <c r="A5290" s="1" t="s">
        <v>2439</v>
      </c>
      <c r="B5290" s="1" t="s">
        <v>2440</v>
      </c>
      <c r="C5290" s="1" t="s">
        <v>2242</v>
      </c>
      <c r="D5290" s="1" t="s">
        <v>2243</v>
      </c>
      <c r="G5290" s="1" t="s">
        <v>774</v>
      </c>
      <c r="H5290" s="1" t="s">
        <v>77</v>
      </c>
      <c r="I5290" s="1" t="s">
        <v>43</v>
      </c>
      <c r="J5290" s="1" t="s">
        <v>6954</v>
      </c>
      <c r="K5290" s="1" t="s">
        <v>44</v>
      </c>
      <c r="L5290" s="1" t="s">
        <v>775</v>
      </c>
      <c r="M5290" s="1" t="s">
        <v>45</v>
      </c>
      <c r="N5290" s="1" t="s">
        <v>46</v>
      </c>
      <c r="O5290" s="1" t="s">
        <v>46</v>
      </c>
      <c r="P5290" s="1" t="s">
        <v>2442</v>
      </c>
      <c r="Q5290" s="1">
        <v>2018</v>
      </c>
      <c r="R5290">
        <v>40</v>
      </c>
      <c r="S5290" s="1" t="s">
        <v>58</v>
      </c>
      <c r="T5290" s="2">
        <f>+R5290</f>
        <v>40</v>
      </c>
      <c r="U5290" s="1" t="s">
        <v>68</v>
      </c>
      <c r="V5290" s="1" t="s">
        <v>60</v>
      </c>
      <c r="W5290" s="1" t="s">
        <v>61</v>
      </c>
    </row>
    <row r="5291" spans="1:24" x14ac:dyDescent="0.25">
      <c r="A5291" s="1" t="s">
        <v>2435</v>
      </c>
      <c r="B5291" s="1" t="s">
        <v>2436</v>
      </c>
      <c r="C5291" s="1" t="s">
        <v>2242</v>
      </c>
      <c r="D5291" s="1" t="s">
        <v>2243</v>
      </c>
      <c r="G5291" s="1" t="s">
        <v>774</v>
      </c>
      <c r="H5291" s="1" t="s">
        <v>77</v>
      </c>
      <c r="I5291" s="1" t="s">
        <v>171</v>
      </c>
      <c r="J5291" s="1" t="s">
        <v>6953</v>
      </c>
      <c r="K5291" s="1" t="s">
        <v>44</v>
      </c>
      <c r="L5291" s="1" t="s">
        <v>775</v>
      </c>
      <c r="M5291" s="1" t="s">
        <v>45</v>
      </c>
      <c r="N5291" s="1" t="s">
        <v>46</v>
      </c>
      <c r="O5291" s="1" t="s">
        <v>46</v>
      </c>
      <c r="P5291" s="1" t="s">
        <v>2438</v>
      </c>
      <c r="Q5291" s="1">
        <v>2018</v>
      </c>
      <c r="R5291">
        <v>0.5</v>
      </c>
      <c r="S5291" s="1" t="s">
        <v>58</v>
      </c>
      <c r="T5291" s="2">
        <f>+R5291</f>
        <v>0.5</v>
      </c>
      <c r="U5291" s="1" t="s">
        <v>136</v>
      </c>
      <c r="V5291" s="1" t="s">
        <v>83</v>
      </c>
      <c r="X5291" s="1" t="s">
        <v>839</v>
      </c>
    </row>
    <row r="5292" spans="1:24" x14ac:dyDescent="0.25">
      <c r="A5292" s="1" t="s">
        <v>2432</v>
      </c>
      <c r="B5292" s="1" t="s">
        <v>2433</v>
      </c>
      <c r="C5292" s="1" t="s">
        <v>2242</v>
      </c>
      <c r="D5292" s="1" t="s">
        <v>2243</v>
      </c>
      <c r="G5292" s="1" t="s">
        <v>774</v>
      </c>
      <c r="H5292" s="1" t="s">
        <v>77</v>
      </c>
      <c r="I5292" s="1" t="s">
        <v>78</v>
      </c>
      <c r="J5292" s="1" t="s">
        <v>78</v>
      </c>
      <c r="K5292" s="1" t="s">
        <v>44</v>
      </c>
      <c r="L5292" s="1" t="s">
        <v>775</v>
      </c>
      <c r="M5292" s="1" t="s">
        <v>45</v>
      </c>
      <c r="N5292" s="1" t="s">
        <v>46</v>
      </c>
      <c r="O5292" s="1" t="s">
        <v>46</v>
      </c>
      <c r="P5292" s="1" t="s">
        <v>1893</v>
      </c>
      <c r="Q5292" s="1">
        <v>2018</v>
      </c>
      <c r="R5292">
        <v>0.5</v>
      </c>
      <c r="S5292" s="1" t="s">
        <v>58</v>
      </c>
      <c r="T5292" s="2">
        <f>+R5292</f>
        <v>0.5</v>
      </c>
      <c r="U5292" s="1" t="s">
        <v>136</v>
      </c>
      <c r="V5292" s="1" t="s">
        <v>83</v>
      </c>
      <c r="X5292" s="1" t="s">
        <v>260</v>
      </c>
    </row>
    <row r="5293" spans="1:24" x14ac:dyDescent="0.25">
      <c r="A5293" s="1" t="s">
        <v>2429</v>
      </c>
      <c r="B5293" s="1" t="s">
        <v>2430</v>
      </c>
      <c r="C5293" s="1" t="s">
        <v>2242</v>
      </c>
      <c r="D5293" s="1" t="s">
        <v>2243</v>
      </c>
      <c r="G5293" s="1" t="s">
        <v>774</v>
      </c>
      <c r="H5293" s="1" t="s">
        <v>77</v>
      </c>
      <c r="I5293" s="1" t="s">
        <v>78</v>
      </c>
      <c r="J5293" s="1" t="s">
        <v>78</v>
      </c>
      <c r="K5293" s="1" t="s">
        <v>44</v>
      </c>
      <c r="L5293" s="1" t="s">
        <v>775</v>
      </c>
      <c r="M5293" s="1" t="s">
        <v>45</v>
      </c>
      <c r="N5293" s="1" t="s">
        <v>46</v>
      </c>
      <c r="O5293" s="1" t="s">
        <v>46</v>
      </c>
      <c r="P5293" s="1" t="s">
        <v>687</v>
      </c>
      <c r="Q5293" s="1">
        <v>2018</v>
      </c>
      <c r="R5293">
        <v>1</v>
      </c>
      <c r="S5293" s="1" t="s">
        <v>58</v>
      </c>
      <c r="T5293" s="2">
        <f>+R5293</f>
        <v>1</v>
      </c>
      <c r="U5293" s="1" t="s">
        <v>82</v>
      </c>
      <c r="V5293" s="1" t="s">
        <v>83</v>
      </c>
      <c r="X5293" s="1" t="s">
        <v>264</v>
      </c>
    </row>
    <row r="5294" spans="1:24" x14ac:dyDescent="0.25">
      <c r="A5294" s="1" t="s">
        <v>2426</v>
      </c>
      <c r="B5294" s="1" t="s">
        <v>2427</v>
      </c>
      <c r="C5294" s="1" t="s">
        <v>2242</v>
      </c>
      <c r="D5294" s="1" t="s">
        <v>2243</v>
      </c>
      <c r="G5294" s="1" t="s">
        <v>774</v>
      </c>
      <c r="H5294" s="1" t="s">
        <v>77</v>
      </c>
      <c r="I5294" s="1" t="s">
        <v>114</v>
      </c>
      <c r="J5294" s="1" t="s">
        <v>114</v>
      </c>
      <c r="K5294" s="1" t="s">
        <v>44</v>
      </c>
      <c r="L5294" s="1" t="s">
        <v>775</v>
      </c>
      <c r="M5294" s="1" t="s">
        <v>106</v>
      </c>
      <c r="N5294" s="1" t="s">
        <v>98</v>
      </c>
      <c r="O5294" s="1" t="s">
        <v>46</v>
      </c>
      <c r="P5294" s="1" t="s">
        <v>2278</v>
      </c>
      <c r="Q5294" s="1">
        <v>2018</v>
      </c>
      <c r="R5294">
        <v>20</v>
      </c>
      <c r="S5294" s="1" t="s">
        <v>58</v>
      </c>
      <c r="T5294" s="2">
        <f>+R5294</f>
        <v>20</v>
      </c>
      <c r="U5294" s="1" t="s">
        <v>68</v>
      </c>
      <c r="V5294" s="1" t="s">
        <v>60</v>
      </c>
      <c r="W5294" s="1" t="s">
        <v>61</v>
      </c>
    </row>
    <row r="5295" spans="1:24" x14ac:dyDescent="0.25">
      <c r="A5295" s="1" t="s">
        <v>2423</v>
      </c>
      <c r="B5295" s="1" t="s">
        <v>2424</v>
      </c>
      <c r="C5295" s="1" t="s">
        <v>2242</v>
      </c>
      <c r="D5295" s="1" t="s">
        <v>2243</v>
      </c>
      <c r="G5295" s="1" t="s">
        <v>774</v>
      </c>
      <c r="H5295" s="1" t="s">
        <v>77</v>
      </c>
      <c r="I5295" s="1" t="s">
        <v>114</v>
      </c>
      <c r="J5295" s="1" t="s">
        <v>114</v>
      </c>
      <c r="K5295" s="1" t="s">
        <v>44</v>
      </c>
      <c r="L5295" s="1" t="s">
        <v>775</v>
      </c>
      <c r="M5295" s="1" t="s">
        <v>45</v>
      </c>
      <c r="N5295" s="1" t="s">
        <v>46</v>
      </c>
      <c r="O5295" s="1" t="s">
        <v>46</v>
      </c>
      <c r="P5295" s="1" t="s">
        <v>2278</v>
      </c>
      <c r="Q5295" s="1">
        <v>2018</v>
      </c>
      <c r="R5295">
        <v>0.25</v>
      </c>
      <c r="S5295" s="1" t="s">
        <v>58</v>
      </c>
      <c r="T5295" s="2">
        <f>+R5295</f>
        <v>0.25</v>
      </c>
      <c r="U5295" s="1" t="s">
        <v>136</v>
      </c>
      <c r="V5295" s="1" t="s">
        <v>83</v>
      </c>
      <c r="X5295" s="1" t="s">
        <v>839</v>
      </c>
    </row>
    <row r="5296" spans="1:24" x14ac:dyDescent="0.25">
      <c r="A5296" s="1" t="s">
        <v>2420</v>
      </c>
      <c r="B5296" s="1" t="s">
        <v>2421</v>
      </c>
      <c r="C5296" s="1" t="s">
        <v>2242</v>
      </c>
      <c r="D5296" s="1" t="s">
        <v>2243</v>
      </c>
      <c r="G5296" s="1" t="s">
        <v>774</v>
      </c>
      <c r="H5296" s="1" t="s">
        <v>42</v>
      </c>
      <c r="I5296" s="1" t="s">
        <v>43</v>
      </c>
      <c r="J5296" s="1" t="s">
        <v>6954</v>
      </c>
      <c r="K5296" s="1" t="s">
        <v>44</v>
      </c>
      <c r="L5296" s="1" t="s">
        <v>2262</v>
      </c>
      <c r="M5296" s="1" t="s">
        <v>106</v>
      </c>
      <c r="N5296" s="1" t="s">
        <v>208</v>
      </c>
      <c r="O5296" s="1" t="s">
        <v>46</v>
      </c>
      <c r="P5296" s="1" t="s">
        <v>2278</v>
      </c>
      <c r="Q5296" s="1">
        <v>2018</v>
      </c>
      <c r="R5296">
        <v>0.25</v>
      </c>
      <c r="S5296" s="1" t="s">
        <v>58</v>
      </c>
      <c r="T5296" s="2">
        <f>+R5296</f>
        <v>0.25</v>
      </c>
      <c r="U5296" s="1" t="s">
        <v>136</v>
      </c>
      <c r="V5296" s="1" t="s">
        <v>83</v>
      </c>
      <c r="X5296" s="1" t="s">
        <v>260</v>
      </c>
    </row>
    <row r="5297" spans="1:24" x14ac:dyDescent="0.25">
      <c r="A5297" s="1" t="s">
        <v>2417</v>
      </c>
      <c r="B5297" s="1" t="s">
        <v>2418</v>
      </c>
      <c r="C5297" s="1" t="s">
        <v>2242</v>
      </c>
      <c r="D5297" s="1" t="s">
        <v>2243</v>
      </c>
      <c r="G5297" s="1" t="s">
        <v>774</v>
      </c>
      <c r="H5297" s="1" t="s">
        <v>77</v>
      </c>
      <c r="I5297" s="1" t="s">
        <v>43</v>
      </c>
      <c r="J5297" s="1" t="s">
        <v>6954</v>
      </c>
      <c r="K5297" s="1" t="s">
        <v>44</v>
      </c>
      <c r="L5297" s="1" t="s">
        <v>775</v>
      </c>
      <c r="M5297" s="1" t="s">
        <v>45</v>
      </c>
      <c r="N5297" s="1" t="s">
        <v>46</v>
      </c>
      <c r="O5297" s="1" t="s">
        <v>46</v>
      </c>
      <c r="P5297" s="1" t="s">
        <v>928</v>
      </c>
      <c r="Q5297" s="1">
        <v>2018</v>
      </c>
      <c r="R5297">
        <v>0.5</v>
      </c>
      <c r="S5297" s="1" t="s">
        <v>58</v>
      </c>
      <c r="T5297" s="2">
        <f>+R5297</f>
        <v>0.5</v>
      </c>
      <c r="U5297" s="1" t="s">
        <v>82</v>
      </c>
      <c r="V5297" s="1" t="s">
        <v>83</v>
      </c>
      <c r="X5297" s="1" t="s">
        <v>264</v>
      </c>
    </row>
    <row r="5298" spans="1:24" x14ac:dyDescent="0.25">
      <c r="A5298" s="1" t="s">
        <v>2413</v>
      </c>
      <c r="B5298" s="1" t="s">
        <v>2414</v>
      </c>
      <c r="C5298" s="1" t="s">
        <v>2242</v>
      </c>
      <c r="D5298" s="1" t="s">
        <v>2323</v>
      </c>
      <c r="G5298" s="1" t="s">
        <v>774</v>
      </c>
      <c r="H5298" s="1" t="s">
        <v>77</v>
      </c>
      <c r="I5298" s="1" t="s">
        <v>43</v>
      </c>
      <c r="J5298" s="1" t="s">
        <v>6954</v>
      </c>
      <c r="K5298" s="1" t="s">
        <v>44</v>
      </c>
      <c r="L5298" s="1" t="s">
        <v>775</v>
      </c>
      <c r="M5298" s="1" t="s">
        <v>45</v>
      </c>
      <c r="N5298" s="1" t="s">
        <v>46</v>
      </c>
      <c r="O5298" s="1" t="s">
        <v>46</v>
      </c>
      <c r="P5298" s="1" t="s">
        <v>2416</v>
      </c>
      <c r="Q5298" s="1">
        <v>2018</v>
      </c>
      <c r="R5298">
        <v>20</v>
      </c>
      <c r="S5298" s="1" t="s">
        <v>58</v>
      </c>
      <c r="T5298" s="2">
        <f>+R5298</f>
        <v>20</v>
      </c>
      <c r="U5298" s="1" t="s">
        <v>68</v>
      </c>
      <c r="V5298" s="1" t="s">
        <v>60</v>
      </c>
      <c r="W5298" s="1" t="s">
        <v>61</v>
      </c>
    </row>
    <row r="5299" spans="1:24" x14ac:dyDescent="0.25">
      <c r="A5299" s="1" t="s">
        <v>2410</v>
      </c>
      <c r="B5299" s="1" t="s">
        <v>2411</v>
      </c>
      <c r="C5299" s="1" t="s">
        <v>2242</v>
      </c>
      <c r="D5299" s="1" t="s">
        <v>2243</v>
      </c>
      <c r="G5299" s="1" t="s">
        <v>774</v>
      </c>
      <c r="H5299" s="1" t="s">
        <v>77</v>
      </c>
      <c r="I5299" s="1" t="s">
        <v>171</v>
      </c>
      <c r="J5299" s="1" t="s">
        <v>6953</v>
      </c>
      <c r="K5299" s="1" t="s">
        <v>44</v>
      </c>
      <c r="L5299" s="1" t="s">
        <v>2262</v>
      </c>
      <c r="M5299" s="1" t="s">
        <v>45</v>
      </c>
      <c r="N5299" s="1" t="s">
        <v>46</v>
      </c>
      <c r="O5299" s="1" t="s">
        <v>46</v>
      </c>
      <c r="P5299" s="1" t="s">
        <v>2278</v>
      </c>
      <c r="Q5299" s="1">
        <v>2018</v>
      </c>
    </row>
    <row r="5300" spans="1:24" x14ac:dyDescent="0.25">
      <c r="A5300" s="1" t="s">
        <v>2406</v>
      </c>
      <c r="B5300" s="1" t="s">
        <v>2407</v>
      </c>
      <c r="C5300" s="1" t="s">
        <v>2242</v>
      </c>
      <c r="D5300" s="1" t="s">
        <v>2243</v>
      </c>
      <c r="G5300" s="1" t="s">
        <v>774</v>
      </c>
      <c r="H5300" s="1" t="s">
        <v>77</v>
      </c>
      <c r="I5300" s="1" t="s">
        <v>43</v>
      </c>
      <c r="J5300" s="1" t="s">
        <v>6954</v>
      </c>
      <c r="K5300" s="1" t="s">
        <v>44</v>
      </c>
      <c r="L5300" s="1" t="s">
        <v>775</v>
      </c>
      <c r="M5300" s="1" t="s">
        <v>45</v>
      </c>
      <c r="N5300" s="1" t="s">
        <v>46</v>
      </c>
      <c r="O5300" s="1" t="s">
        <v>46</v>
      </c>
      <c r="P5300" s="1" t="s">
        <v>2409</v>
      </c>
      <c r="Q5300" s="1">
        <v>2018</v>
      </c>
    </row>
    <row r="5301" spans="1:24" x14ac:dyDescent="0.25">
      <c r="A5301" s="1" t="s">
        <v>2403</v>
      </c>
      <c r="B5301" s="1" t="s">
        <v>2404</v>
      </c>
      <c r="C5301" s="1" t="s">
        <v>2242</v>
      </c>
      <c r="D5301" s="1" t="s">
        <v>2323</v>
      </c>
      <c r="G5301" s="1" t="s">
        <v>774</v>
      </c>
      <c r="H5301" s="1" t="s">
        <v>77</v>
      </c>
      <c r="I5301" s="1" t="s">
        <v>114</v>
      </c>
      <c r="J5301" s="1" t="s">
        <v>114</v>
      </c>
      <c r="K5301" s="1" t="s">
        <v>44</v>
      </c>
      <c r="L5301" s="1" t="s">
        <v>775</v>
      </c>
      <c r="M5301" s="1" t="s">
        <v>106</v>
      </c>
      <c r="N5301" s="1" t="s">
        <v>208</v>
      </c>
      <c r="O5301" s="1" t="s">
        <v>46</v>
      </c>
      <c r="P5301" s="1" t="s">
        <v>1887</v>
      </c>
      <c r="Q5301" s="1">
        <v>2018</v>
      </c>
      <c r="R5301">
        <v>1</v>
      </c>
      <c r="S5301" s="1" t="s">
        <v>58</v>
      </c>
      <c r="T5301" s="2">
        <f>+R5301</f>
        <v>1</v>
      </c>
      <c r="U5301" s="1" t="s">
        <v>136</v>
      </c>
      <c r="V5301" s="1" t="s">
        <v>83</v>
      </c>
      <c r="X5301" s="1" t="s">
        <v>839</v>
      </c>
    </row>
    <row r="5302" spans="1:24" x14ac:dyDescent="0.25">
      <c r="A5302" s="1" t="s">
        <v>2399</v>
      </c>
      <c r="B5302" s="1" t="s">
        <v>2400</v>
      </c>
      <c r="C5302" s="1" t="s">
        <v>2242</v>
      </c>
      <c r="D5302" s="1" t="s">
        <v>2243</v>
      </c>
      <c r="G5302" s="1" t="s">
        <v>774</v>
      </c>
      <c r="H5302" s="1" t="s">
        <v>77</v>
      </c>
      <c r="I5302" s="1" t="s">
        <v>171</v>
      </c>
      <c r="J5302" s="1" t="s">
        <v>6953</v>
      </c>
      <c r="K5302" s="1" t="s">
        <v>44</v>
      </c>
      <c r="L5302" s="1" t="s">
        <v>775</v>
      </c>
      <c r="M5302" s="1" t="s">
        <v>45</v>
      </c>
      <c r="N5302" s="1" t="s">
        <v>46</v>
      </c>
      <c r="O5302" s="1" t="s">
        <v>46</v>
      </c>
      <c r="P5302" s="1" t="s">
        <v>2402</v>
      </c>
      <c r="Q5302" s="1">
        <v>2018</v>
      </c>
      <c r="R5302">
        <v>1</v>
      </c>
      <c r="S5302" s="1" t="s">
        <v>58</v>
      </c>
      <c r="T5302" s="2">
        <f>+R5302</f>
        <v>1</v>
      </c>
      <c r="U5302" s="1" t="s">
        <v>82</v>
      </c>
      <c r="V5302" s="1" t="s">
        <v>83</v>
      </c>
      <c r="X5302" s="1" t="s">
        <v>264</v>
      </c>
    </row>
    <row r="5303" spans="1:24" x14ac:dyDescent="0.25">
      <c r="A5303" s="1" t="s">
        <v>2393</v>
      </c>
      <c r="B5303" s="1" t="s">
        <v>2394</v>
      </c>
      <c r="C5303" s="1" t="s">
        <v>2242</v>
      </c>
      <c r="D5303" s="1" t="s">
        <v>2323</v>
      </c>
      <c r="G5303" s="1" t="s">
        <v>774</v>
      </c>
      <c r="H5303" s="1" t="s">
        <v>77</v>
      </c>
      <c r="I5303" s="1" t="s">
        <v>43</v>
      </c>
      <c r="J5303" s="1" t="s">
        <v>6954</v>
      </c>
      <c r="K5303" s="1" t="s">
        <v>44</v>
      </c>
      <c r="L5303" s="1" t="s">
        <v>775</v>
      </c>
      <c r="M5303" s="1" t="s">
        <v>45</v>
      </c>
      <c r="N5303" s="1" t="s">
        <v>46</v>
      </c>
      <c r="O5303" s="1" t="s">
        <v>46</v>
      </c>
      <c r="P5303" s="1" t="s">
        <v>1887</v>
      </c>
      <c r="Q5303" s="1">
        <v>2018</v>
      </c>
      <c r="R5303">
        <v>2</v>
      </c>
      <c r="S5303" s="1" t="s">
        <v>58</v>
      </c>
      <c r="T5303" s="2">
        <f>+R5303</f>
        <v>2</v>
      </c>
      <c r="U5303" s="1" t="s">
        <v>136</v>
      </c>
      <c r="V5303" s="1" t="s">
        <v>83</v>
      </c>
      <c r="X5303" s="1" t="s">
        <v>260</v>
      </c>
    </row>
    <row r="5304" spans="1:24" x14ac:dyDescent="0.25">
      <c r="A5304" s="1" t="s">
        <v>2390</v>
      </c>
      <c r="B5304" s="1" t="s">
        <v>2391</v>
      </c>
      <c r="C5304" s="1" t="s">
        <v>2242</v>
      </c>
      <c r="D5304" s="1" t="s">
        <v>2243</v>
      </c>
      <c r="G5304" s="1" t="s">
        <v>774</v>
      </c>
      <c r="H5304" s="1" t="s">
        <v>77</v>
      </c>
      <c r="I5304" s="1" t="s">
        <v>78</v>
      </c>
      <c r="J5304" s="1" t="s">
        <v>78</v>
      </c>
      <c r="K5304" s="1" t="s">
        <v>44</v>
      </c>
      <c r="L5304" s="1" t="s">
        <v>775</v>
      </c>
      <c r="M5304" s="1" t="s">
        <v>45</v>
      </c>
      <c r="N5304" s="1" t="s">
        <v>46</v>
      </c>
      <c r="O5304" s="1" t="s">
        <v>46</v>
      </c>
      <c r="P5304" s="1" t="s">
        <v>2350</v>
      </c>
      <c r="Q5304" s="1">
        <v>2018</v>
      </c>
      <c r="R5304">
        <v>80</v>
      </c>
      <c r="S5304" s="1" t="s">
        <v>58</v>
      </c>
      <c r="T5304" s="2">
        <f>+R5304</f>
        <v>80</v>
      </c>
      <c r="U5304" s="1" t="s">
        <v>68</v>
      </c>
      <c r="V5304" s="1" t="s">
        <v>60</v>
      </c>
      <c r="W5304" s="1" t="s">
        <v>61</v>
      </c>
    </row>
    <row r="5305" spans="1:24" x14ac:dyDescent="0.25">
      <c r="A5305" s="1" t="s">
        <v>2387</v>
      </c>
      <c r="B5305" s="1" t="s">
        <v>2388</v>
      </c>
      <c r="C5305" s="1" t="s">
        <v>2242</v>
      </c>
      <c r="D5305" s="1" t="s">
        <v>2243</v>
      </c>
      <c r="G5305" s="1" t="s">
        <v>774</v>
      </c>
      <c r="H5305" s="1" t="s">
        <v>77</v>
      </c>
      <c r="I5305" s="1" t="s">
        <v>171</v>
      </c>
      <c r="J5305" s="1" t="s">
        <v>6953</v>
      </c>
      <c r="K5305" s="1" t="s">
        <v>44</v>
      </c>
      <c r="L5305" s="1" t="s">
        <v>775</v>
      </c>
      <c r="M5305" s="1" t="s">
        <v>45</v>
      </c>
      <c r="N5305" s="1" t="s">
        <v>46</v>
      </c>
      <c r="O5305" s="1" t="s">
        <v>46</v>
      </c>
      <c r="P5305" s="1" t="s">
        <v>2206</v>
      </c>
      <c r="Q5305" s="1">
        <v>2018</v>
      </c>
      <c r="R5305">
        <v>0.5</v>
      </c>
      <c r="S5305" s="1" t="s">
        <v>58</v>
      </c>
      <c r="T5305" s="2">
        <f>+R5305</f>
        <v>0.5</v>
      </c>
      <c r="U5305" s="1" t="s">
        <v>82</v>
      </c>
      <c r="V5305" s="1" t="s">
        <v>83</v>
      </c>
      <c r="X5305" s="1" t="s">
        <v>839</v>
      </c>
    </row>
    <row r="5306" spans="1:24" x14ac:dyDescent="0.25">
      <c r="A5306" s="1" t="s">
        <v>2384</v>
      </c>
      <c r="B5306" s="1" t="s">
        <v>2385</v>
      </c>
      <c r="C5306" s="1" t="s">
        <v>2242</v>
      </c>
      <c r="D5306" s="1" t="s">
        <v>2323</v>
      </c>
      <c r="G5306" s="1" t="s">
        <v>774</v>
      </c>
      <c r="H5306" s="1" t="s">
        <v>77</v>
      </c>
      <c r="I5306" s="1" t="s">
        <v>43</v>
      </c>
      <c r="J5306" s="1" t="s">
        <v>6954</v>
      </c>
      <c r="K5306" s="1" t="s">
        <v>44</v>
      </c>
      <c r="L5306" s="1" t="s">
        <v>775</v>
      </c>
      <c r="M5306" s="1" t="s">
        <v>45</v>
      </c>
      <c r="N5306" s="1" t="s">
        <v>46</v>
      </c>
      <c r="O5306" s="1" t="s">
        <v>46</v>
      </c>
      <c r="P5306" s="1" t="s">
        <v>220</v>
      </c>
      <c r="Q5306" s="1">
        <v>2018</v>
      </c>
      <c r="R5306">
        <v>0.5</v>
      </c>
      <c r="S5306" s="1" t="s">
        <v>58</v>
      </c>
      <c r="T5306" s="2">
        <f>+R5306</f>
        <v>0.5</v>
      </c>
      <c r="U5306" s="1" t="s">
        <v>136</v>
      </c>
      <c r="V5306" s="1" t="s">
        <v>83</v>
      </c>
      <c r="X5306" s="1" t="s">
        <v>358</v>
      </c>
    </row>
    <row r="5307" spans="1:24" x14ac:dyDescent="0.25">
      <c r="A5307" s="1" t="s">
        <v>2381</v>
      </c>
      <c r="B5307" s="1" t="s">
        <v>2382</v>
      </c>
      <c r="C5307" s="1" t="s">
        <v>2242</v>
      </c>
      <c r="D5307" s="1" t="s">
        <v>2243</v>
      </c>
      <c r="G5307" s="1" t="s">
        <v>774</v>
      </c>
      <c r="H5307" s="1" t="s">
        <v>77</v>
      </c>
      <c r="I5307" s="1" t="s">
        <v>43</v>
      </c>
      <c r="J5307" s="1" t="s">
        <v>6954</v>
      </c>
      <c r="K5307" s="1" t="s">
        <v>44</v>
      </c>
      <c r="L5307" s="1" t="s">
        <v>775</v>
      </c>
      <c r="M5307" s="1" t="s">
        <v>45</v>
      </c>
      <c r="N5307" s="1" t="s">
        <v>46</v>
      </c>
      <c r="O5307" s="1" t="s">
        <v>46</v>
      </c>
      <c r="P5307" s="1" t="s">
        <v>149</v>
      </c>
      <c r="Q5307" s="1">
        <v>2018</v>
      </c>
      <c r="R5307">
        <v>0.5</v>
      </c>
      <c r="S5307" s="1" t="s">
        <v>58</v>
      </c>
      <c r="T5307" s="2">
        <f>+R5307</f>
        <v>0.5</v>
      </c>
      <c r="U5307" s="1" t="s">
        <v>82</v>
      </c>
      <c r="V5307" s="1" t="s">
        <v>83</v>
      </c>
      <c r="X5307" s="1" t="s">
        <v>264</v>
      </c>
    </row>
    <row r="5308" spans="1:24" x14ac:dyDescent="0.25">
      <c r="A5308" s="1" t="s">
        <v>2378</v>
      </c>
      <c r="B5308" s="1" t="s">
        <v>2379</v>
      </c>
      <c r="C5308" s="1" t="s">
        <v>2242</v>
      </c>
      <c r="D5308" s="1" t="s">
        <v>2323</v>
      </c>
      <c r="G5308" s="1" t="s">
        <v>774</v>
      </c>
      <c r="H5308" s="1" t="s">
        <v>77</v>
      </c>
      <c r="I5308" s="1" t="s">
        <v>43</v>
      </c>
      <c r="J5308" s="1" t="s">
        <v>6954</v>
      </c>
      <c r="K5308" s="1" t="s">
        <v>44</v>
      </c>
      <c r="L5308" s="1" t="s">
        <v>775</v>
      </c>
      <c r="M5308" s="1" t="s">
        <v>45</v>
      </c>
      <c r="N5308" s="1" t="s">
        <v>46</v>
      </c>
      <c r="O5308" s="1" t="s">
        <v>46</v>
      </c>
      <c r="P5308" s="1" t="s">
        <v>752</v>
      </c>
      <c r="Q5308" s="1">
        <v>2018</v>
      </c>
      <c r="R5308">
        <v>0.5</v>
      </c>
      <c r="S5308" s="1" t="s">
        <v>58</v>
      </c>
      <c r="T5308" s="2">
        <f>+R5308</f>
        <v>0.5</v>
      </c>
      <c r="U5308" s="1" t="s">
        <v>82</v>
      </c>
      <c r="V5308" s="1" t="s">
        <v>83</v>
      </c>
      <c r="X5308" s="1" t="s">
        <v>260</v>
      </c>
    </row>
    <row r="5309" spans="1:24" x14ac:dyDescent="0.25">
      <c r="A5309" s="1" t="s">
        <v>2375</v>
      </c>
      <c r="B5309" s="1" t="s">
        <v>2376</v>
      </c>
      <c r="C5309" s="1" t="s">
        <v>2242</v>
      </c>
      <c r="D5309" s="1" t="s">
        <v>2243</v>
      </c>
      <c r="G5309" s="1" t="s">
        <v>774</v>
      </c>
      <c r="H5309" s="1" t="s">
        <v>77</v>
      </c>
      <c r="I5309" s="1" t="s">
        <v>43</v>
      </c>
      <c r="J5309" s="1" t="s">
        <v>6954</v>
      </c>
      <c r="K5309" s="1" t="s">
        <v>44</v>
      </c>
      <c r="L5309" s="1" t="s">
        <v>775</v>
      </c>
      <c r="M5309" s="1" t="s">
        <v>45</v>
      </c>
      <c r="N5309" s="1" t="s">
        <v>46</v>
      </c>
      <c r="O5309" s="1" t="s">
        <v>46</v>
      </c>
      <c r="P5309" s="1" t="s">
        <v>752</v>
      </c>
      <c r="Q5309" s="1">
        <v>2018</v>
      </c>
      <c r="R5309">
        <v>20</v>
      </c>
      <c r="S5309" s="1" t="s">
        <v>58</v>
      </c>
      <c r="T5309" s="2">
        <f>+R5309</f>
        <v>20</v>
      </c>
      <c r="U5309" s="1" t="s">
        <v>68</v>
      </c>
      <c r="V5309" s="1" t="s">
        <v>60</v>
      </c>
      <c r="W5309" s="1" t="s">
        <v>61</v>
      </c>
    </row>
    <row r="5310" spans="1:24" x14ac:dyDescent="0.25">
      <c r="A5310" s="1" t="s">
        <v>2371</v>
      </c>
      <c r="B5310" s="1" t="s">
        <v>2372</v>
      </c>
      <c r="C5310" s="1" t="s">
        <v>2242</v>
      </c>
      <c r="D5310" s="1" t="s">
        <v>2323</v>
      </c>
      <c r="G5310" s="1" t="s">
        <v>774</v>
      </c>
      <c r="H5310" s="1" t="s">
        <v>77</v>
      </c>
      <c r="I5310" s="1" t="s">
        <v>43</v>
      </c>
      <c r="J5310" s="1" t="s">
        <v>6954</v>
      </c>
      <c r="K5310" s="1" t="s">
        <v>44</v>
      </c>
      <c r="L5310" s="1" t="s">
        <v>775</v>
      </c>
      <c r="M5310" s="1" t="s">
        <v>45</v>
      </c>
      <c r="N5310" s="1" t="s">
        <v>46</v>
      </c>
      <c r="O5310" s="1" t="s">
        <v>46</v>
      </c>
      <c r="P5310" s="1" t="s">
        <v>2324</v>
      </c>
      <c r="Q5310" s="1">
        <v>2018</v>
      </c>
      <c r="R5310">
        <v>0.5</v>
      </c>
      <c r="S5310" s="1" t="s">
        <v>58</v>
      </c>
      <c r="T5310" s="2">
        <f>+R5310</f>
        <v>0.5</v>
      </c>
      <c r="U5310" s="1" t="s">
        <v>82</v>
      </c>
      <c r="V5310" s="1" t="s">
        <v>83</v>
      </c>
      <c r="X5310" s="1" t="s">
        <v>264</v>
      </c>
    </row>
    <row r="5311" spans="1:24" x14ac:dyDescent="0.25">
      <c r="A5311" s="1" t="s">
        <v>2366</v>
      </c>
      <c r="B5311" s="1" t="s">
        <v>2367</v>
      </c>
      <c r="C5311" s="1" t="s">
        <v>2242</v>
      </c>
      <c r="D5311" s="1" t="s">
        <v>2243</v>
      </c>
      <c r="G5311" s="1" t="s">
        <v>774</v>
      </c>
      <c r="H5311" s="1" t="s">
        <v>77</v>
      </c>
      <c r="I5311" s="1" t="s">
        <v>43</v>
      </c>
      <c r="J5311" s="1" t="s">
        <v>6954</v>
      </c>
      <c r="K5311" s="1" t="s">
        <v>44</v>
      </c>
      <c r="L5311" s="1" t="s">
        <v>775</v>
      </c>
      <c r="M5311" s="1" t="s">
        <v>45</v>
      </c>
      <c r="N5311" s="1" t="s">
        <v>46</v>
      </c>
      <c r="O5311" s="1" t="s">
        <v>46</v>
      </c>
      <c r="P5311" s="1" t="s">
        <v>2369</v>
      </c>
      <c r="Q5311" s="1">
        <v>2018</v>
      </c>
      <c r="R5311">
        <v>0.5</v>
      </c>
      <c r="S5311" s="1" t="s">
        <v>58</v>
      </c>
      <c r="T5311" s="2">
        <f>+R5311</f>
        <v>0.5</v>
      </c>
      <c r="U5311" s="1" t="s">
        <v>82</v>
      </c>
      <c r="V5311" s="1" t="s">
        <v>83</v>
      </c>
      <c r="X5311" s="1" t="s">
        <v>260</v>
      </c>
    </row>
    <row r="5312" spans="1:24" x14ac:dyDescent="0.25">
      <c r="A5312" s="1" t="s">
        <v>2362</v>
      </c>
      <c r="B5312" s="1" t="s">
        <v>2363</v>
      </c>
      <c r="C5312" s="1" t="s">
        <v>2242</v>
      </c>
      <c r="D5312" s="1" t="s">
        <v>2323</v>
      </c>
      <c r="G5312" s="1" t="s">
        <v>774</v>
      </c>
      <c r="H5312" s="1" t="s">
        <v>77</v>
      </c>
      <c r="I5312" s="1" t="s">
        <v>78</v>
      </c>
      <c r="J5312" s="1" t="s">
        <v>78</v>
      </c>
      <c r="K5312" s="1" t="s">
        <v>44</v>
      </c>
      <c r="L5312" s="1" t="s">
        <v>775</v>
      </c>
      <c r="M5312" s="1" t="s">
        <v>45</v>
      </c>
      <c r="N5312" s="1" t="s">
        <v>46</v>
      </c>
      <c r="O5312" s="1" t="s">
        <v>46</v>
      </c>
      <c r="P5312" s="1" t="s">
        <v>2365</v>
      </c>
      <c r="Q5312" s="1">
        <v>2018</v>
      </c>
      <c r="R5312">
        <v>320</v>
      </c>
      <c r="S5312" s="1" t="s">
        <v>58</v>
      </c>
      <c r="T5312" s="2">
        <f>+R5312</f>
        <v>320</v>
      </c>
      <c r="U5312" s="1" t="s">
        <v>68</v>
      </c>
      <c r="V5312" s="1" t="s">
        <v>60</v>
      </c>
      <c r="W5312" s="1" t="s">
        <v>61</v>
      </c>
    </row>
    <row r="5313" spans="1:24" x14ac:dyDescent="0.25">
      <c r="A5313" s="1" t="s">
        <v>2358</v>
      </c>
      <c r="B5313" s="1" t="s">
        <v>2359</v>
      </c>
      <c r="C5313" s="1" t="s">
        <v>2242</v>
      </c>
      <c r="D5313" s="1" t="s">
        <v>2243</v>
      </c>
      <c r="G5313" s="1" t="s">
        <v>774</v>
      </c>
      <c r="H5313" s="1" t="s">
        <v>77</v>
      </c>
      <c r="I5313" s="1" t="s">
        <v>78</v>
      </c>
      <c r="J5313" s="1" t="s">
        <v>78</v>
      </c>
      <c r="K5313" s="1" t="s">
        <v>44</v>
      </c>
      <c r="L5313" s="1" t="s">
        <v>775</v>
      </c>
      <c r="M5313" s="1" t="s">
        <v>45</v>
      </c>
      <c r="N5313" s="1" t="s">
        <v>46</v>
      </c>
      <c r="O5313" s="1" t="s">
        <v>46</v>
      </c>
      <c r="P5313" s="1" t="s">
        <v>2361</v>
      </c>
      <c r="Q5313" s="1">
        <v>2018</v>
      </c>
      <c r="R5313">
        <v>1</v>
      </c>
      <c r="S5313" s="1" t="s">
        <v>58</v>
      </c>
      <c r="T5313" s="2">
        <f>+R5313</f>
        <v>1</v>
      </c>
      <c r="U5313" s="1" t="s">
        <v>82</v>
      </c>
      <c r="V5313" s="1" t="s">
        <v>83</v>
      </c>
      <c r="X5313" s="1" t="s">
        <v>264</v>
      </c>
    </row>
    <row r="5314" spans="1:24" x14ac:dyDescent="0.25">
      <c r="A5314" s="1" t="s">
        <v>2354</v>
      </c>
      <c r="B5314" s="1" t="s">
        <v>2355</v>
      </c>
      <c r="C5314" s="1" t="s">
        <v>2242</v>
      </c>
      <c r="D5314" s="1" t="s">
        <v>2323</v>
      </c>
      <c r="G5314" s="1" t="s">
        <v>774</v>
      </c>
      <c r="H5314" s="1" t="s">
        <v>77</v>
      </c>
      <c r="I5314" s="1" t="s">
        <v>43</v>
      </c>
      <c r="J5314" s="1" t="s">
        <v>6954</v>
      </c>
      <c r="K5314" s="1" t="s">
        <v>44</v>
      </c>
      <c r="L5314" s="1" t="s">
        <v>775</v>
      </c>
      <c r="M5314" s="1" t="s">
        <v>45</v>
      </c>
      <c r="N5314" s="1" t="s">
        <v>46</v>
      </c>
      <c r="O5314" s="1" t="s">
        <v>46</v>
      </c>
      <c r="P5314" s="1" t="s">
        <v>2357</v>
      </c>
      <c r="Q5314" s="1">
        <v>2018</v>
      </c>
      <c r="R5314">
        <v>1</v>
      </c>
      <c r="S5314" s="1" t="s">
        <v>58</v>
      </c>
      <c r="T5314" s="2">
        <f>+R5314</f>
        <v>1</v>
      </c>
      <c r="U5314" s="1" t="s">
        <v>82</v>
      </c>
      <c r="V5314" s="1" t="s">
        <v>83</v>
      </c>
      <c r="X5314" s="1" t="s">
        <v>260</v>
      </c>
    </row>
    <row r="5315" spans="1:24" x14ac:dyDescent="0.25">
      <c r="A5315" s="1" t="s">
        <v>2351</v>
      </c>
      <c r="B5315" s="1" t="s">
        <v>2352</v>
      </c>
      <c r="C5315" s="1" t="s">
        <v>2242</v>
      </c>
      <c r="D5315" s="1" t="s">
        <v>2323</v>
      </c>
      <c r="G5315" s="1" t="s">
        <v>774</v>
      </c>
      <c r="H5315" s="1" t="s">
        <v>77</v>
      </c>
      <c r="I5315" s="1" t="s">
        <v>43</v>
      </c>
      <c r="J5315" s="1" t="s">
        <v>6954</v>
      </c>
      <c r="K5315" s="1" t="s">
        <v>44</v>
      </c>
      <c r="L5315" s="1" t="s">
        <v>775</v>
      </c>
      <c r="M5315" s="1" t="s">
        <v>45</v>
      </c>
      <c r="N5315" s="1" t="s">
        <v>46</v>
      </c>
      <c r="O5315" s="1" t="s">
        <v>46</v>
      </c>
      <c r="P5315" s="1" t="s">
        <v>2289</v>
      </c>
      <c r="Q5315" s="1">
        <v>2018</v>
      </c>
      <c r="R5315">
        <v>310</v>
      </c>
      <c r="S5315" s="1" t="s">
        <v>58</v>
      </c>
      <c r="T5315" s="2">
        <f>+R5315</f>
        <v>310</v>
      </c>
      <c r="U5315" s="1" t="s">
        <v>68</v>
      </c>
      <c r="V5315" s="1" t="s">
        <v>60</v>
      </c>
      <c r="W5315" s="1" t="s">
        <v>61</v>
      </c>
    </row>
    <row r="5316" spans="1:24" x14ac:dyDescent="0.25">
      <c r="A5316" s="1" t="s">
        <v>2347</v>
      </c>
      <c r="B5316" s="1" t="s">
        <v>2348</v>
      </c>
      <c r="C5316" s="1" t="s">
        <v>2242</v>
      </c>
      <c r="D5316" s="1" t="s">
        <v>2323</v>
      </c>
      <c r="G5316" s="1" t="s">
        <v>774</v>
      </c>
      <c r="H5316" s="1" t="s">
        <v>77</v>
      </c>
      <c r="I5316" s="1" t="s">
        <v>43</v>
      </c>
      <c r="J5316" s="1" t="s">
        <v>6954</v>
      </c>
      <c r="K5316" s="1" t="s">
        <v>44</v>
      </c>
      <c r="L5316" s="1" t="s">
        <v>775</v>
      </c>
      <c r="M5316" s="1" t="s">
        <v>45</v>
      </c>
      <c r="N5316" s="1" t="s">
        <v>46</v>
      </c>
      <c r="O5316" s="1" t="s">
        <v>46</v>
      </c>
      <c r="P5316" s="1" t="s">
        <v>2350</v>
      </c>
      <c r="Q5316" s="1">
        <v>2018</v>
      </c>
      <c r="R5316">
        <v>0.5</v>
      </c>
      <c r="S5316" s="1" t="s">
        <v>58</v>
      </c>
      <c r="T5316" s="2">
        <f>+R5316</f>
        <v>0.5</v>
      </c>
      <c r="U5316" s="1" t="s">
        <v>82</v>
      </c>
      <c r="V5316" s="1" t="s">
        <v>83</v>
      </c>
      <c r="X5316" s="1" t="s">
        <v>264</v>
      </c>
    </row>
    <row r="5317" spans="1:24" x14ac:dyDescent="0.25">
      <c r="A5317" s="1" t="s">
        <v>2343</v>
      </c>
      <c r="B5317" s="1" t="s">
        <v>2344</v>
      </c>
      <c r="C5317" s="1" t="s">
        <v>2242</v>
      </c>
      <c r="D5317" s="1" t="s">
        <v>2323</v>
      </c>
      <c r="G5317" s="1" t="s">
        <v>774</v>
      </c>
      <c r="H5317" s="1" t="s">
        <v>77</v>
      </c>
      <c r="I5317" s="1" t="s">
        <v>43</v>
      </c>
      <c r="J5317" s="1" t="s">
        <v>6954</v>
      </c>
      <c r="K5317" s="1" t="s">
        <v>44</v>
      </c>
      <c r="L5317" s="1" t="s">
        <v>775</v>
      </c>
      <c r="M5317" s="1" t="s">
        <v>45</v>
      </c>
      <c r="N5317" s="1" t="s">
        <v>46</v>
      </c>
      <c r="O5317" s="1" t="s">
        <v>46</v>
      </c>
      <c r="P5317" s="1" t="s">
        <v>2346</v>
      </c>
      <c r="Q5317" s="1">
        <v>2018</v>
      </c>
      <c r="R5317">
        <v>1</v>
      </c>
      <c r="S5317" s="1" t="s">
        <v>58</v>
      </c>
      <c r="T5317" s="2">
        <f>+R5317</f>
        <v>1</v>
      </c>
      <c r="U5317" s="1" t="s">
        <v>82</v>
      </c>
      <c r="V5317" s="1" t="s">
        <v>83</v>
      </c>
      <c r="X5317" s="1" t="s">
        <v>260</v>
      </c>
    </row>
    <row r="5318" spans="1:24" x14ac:dyDescent="0.25">
      <c r="A5318" s="1" t="s">
        <v>2340</v>
      </c>
      <c r="B5318" s="1" t="s">
        <v>2341</v>
      </c>
      <c r="C5318" s="1" t="s">
        <v>2242</v>
      </c>
      <c r="D5318" s="1" t="s">
        <v>2323</v>
      </c>
      <c r="G5318" s="1" t="s">
        <v>774</v>
      </c>
      <c r="H5318" s="1" t="s">
        <v>77</v>
      </c>
      <c r="I5318" s="1" t="s">
        <v>43</v>
      </c>
      <c r="J5318" s="1" t="s">
        <v>6954</v>
      </c>
      <c r="K5318" s="1" t="s">
        <v>44</v>
      </c>
      <c r="L5318" s="1" t="s">
        <v>775</v>
      </c>
      <c r="M5318" s="1" t="s">
        <v>45</v>
      </c>
      <c r="N5318" s="1" t="s">
        <v>46</v>
      </c>
      <c r="O5318" s="1" t="s">
        <v>46</v>
      </c>
      <c r="P5318" s="1" t="s">
        <v>80</v>
      </c>
      <c r="Q5318" s="1">
        <v>2018</v>
      </c>
      <c r="R5318">
        <v>0</v>
      </c>
      <c r="S5318" s="1" t="s">
        <v>58</v>
      </c>
      <c r="T5318" s="2">
        <f>+R5318</f>
        <v>0</v>
      </c>
      <c r="U5318" s="1" t="s">
        <v>68</v>
      </c>
      <c r="V5318" s="1" t="s">
        <v>60</v>
      </c>
      <c r="W5318" s="1" t="s">
        <v>61</v>
      </c>
    </row>
    <row r="5319" spans="1:24" x14ac:dyDescent="0.25">
      <c r="A5319" s="1" t="s">
        <v>2336</v>
      </c>
      <c r="B5319" s="1" t="s">
        <v>2337</v>
      </c>
      <c r="C5319" s="1" t="s">
        <v>2242</v>
      </c>
      <c r="D5319" s="1" t="s">
        <v>2323</v>
      </c>
      <c r="G5319" s="1" t="s">
        <v>774</v>
      </c>
      <c r="H5319" s="1" t="s">
        <v>77</v>
      </c>
      <c r="I5319" s="1" t="s">
        <v>43</v>
      </c>
      <c r="J5319" s="1" t="s">
        <v>6954</v>
      </c>
      <c r="K5319" s="1" t="s">
        <v>44</v>
      </c>
      <c r="L5319" s="1" t="s">
        <v>775</v>
      </c>
      <c r="M5319" s="1" t="s">
        <v>45</v>
      </c>
      <c r="N5319" s="1" t="s">
        <v>46</v>
      </c>
      <c r="O5319" s="1" t="s">
        <v>46</v>
      </c>
      <c r="P5319" s="1" t="s">
        <v>862</v>
      </c>
      <c r="Q5319" s="1">
        <v>2018</v>
      </c>
    </row>
    <row r="5320" spans="1:24" x14ac:dyDescent="0.25">
      <c r="A5320" s="1" t="s">
        <v>2333</v>
      </c>
      <c r="B5320" s="1" t="s">
        <v>2334</v>
      </c>
      <c r="C5320" s="1" t="s">
        <v>2242</v>
      </c>
      <c r="D5320" s="1" t="s">
        <v>2323</v>
      </c>
      <c r="G5320" s="1" t="s">
        <v>774</v>
      </c>
      <c r="H5320" s="1" t="s">
        <v>77</v>
      </c>
      <c r="I5320" s="1" t="s">
        <v>43</v>
      </c>
      <c r="J5320" s="1" t="s">
        <v>6954</v>
      </c>
      <c r="K5320" s="1" t="s">
        <v>44</v>
      </c>
      <c r="L5320" s="1" t="s">
        <v>775</v>
      </c>
      <c r="M5320" s="1" t="s">
        <v>45</v>
      </c>
      <c r="N5320" s="1" t="s">
        <v>46</v>
      </c>
      <c r="O5320" s="1" t="s">
        <v>46</v>
      </c>
      <c r="P5320" s="1" t="s">
        <v>160</v>
      </c>
      <c r="Q5320" s="1">
        <v>2018</v>
      </c>
    </row>
    <row r="5321" spans="1:24" x14ac:dyDescent="0.25">
      <c r="A5321" s="1" t="s">
        <v>2329</v>
      </c>
      <c r="B5321" s="1" t="s">
        <v>2330</v>
      </c>
      <c r="C5321" s="1" t="s">
        <v>2242</v>
      </c>
      <c r="D5321" s="1" t="s">
        <v>2323</v>
      </c>
      <c r="G5321" s="1" t="s">
        <v>774</v>
      </c>
      <c r="H5321" s="1" t="s">
        <v>77</v>
      </c>
      <c r="I5321" s="1" t="s">
        <v>43</v>
      </c>
      <c r="J5321" s="1" t="s">
        <v>6954</v>
      </c>
      <c r="K5321" s="1" t="s">
        <v>44</v>
      </c>
      <c r="L5321" s="1" t="s">
        <v>775</v>
      </c>
      <c r="M5321" s="1" t="s">
        <v>45</v>
      </c>
      <c r="N5321" s="1" t="s">
        <v>46</v>
      </c>
      <c r="O5321" s="1" t="s">
        <v>46</v>
      </c>
      <c r="P5321" s="1" t="s">
        <v>2332</v>
      </c>
      <c r="Q5321" s="1">
        <v>2018</v>
      </c>
    </row>
    <row r="5322" spans="1:24" x14ac:dyDescent="0.25">
      <c r="A5322" s="1" t="s">
        <v>2325</v>
      </c>
      <c r="B5322" s="1" t="s">
        <v>2326</v>
      </c>
      <c r="C5322" s="1" t="s">
        <v>2242</v>
      </c>
      <c r="D5322" s="1" t="s">
        <v>2243</v>
      </c>
      <c r="G5322" s="1" t="s">
        <v>774</v>
      </c>
      <c r="H5322" s="1" t="s">
        <v>77</v>
      </c>
      <c r="I5322" s="1" t="s">
        <v>171</v>
      </c>
      <c r="J5322" s="1" t="s">
        <v>6953</v>
      </c>
      <c r="K5322" s="1" t="s">
        <v>44</v>
      </c>
      <c r="L5322" s="1" t="s">
        <v>775</v>
      </c>
      <c r="M5322" s="1" t="s">
        <v>45</v>
      </c>
      <c r="N5322" s="1" t="s">
        <v>46</v>
      </c>
      <c r="O5322" s="1" t="s">
        <v>46</v>
      </c>
      <c r="P5322" s="1" t="s">
        <v>2328</v>
      </c>
      <c r="Q5322" s="1">
        <v>2018</v>
      </c>
    </row>
    <row r="5323" spans="1:24" x14ac:dyDescent="0.25">
      <c r="A5323" s="1" t="s">
        <v>2319</v>
      </c>
      <c r="B5323" s="1" t="s">
        <v>2320</v>
      </c>
      <c r="C5323" s="1" t="s">
        <v>2242</v>
      </c>
      <c r="D5323" s="1" t="s">
        <v>2323</v>
      </c>
      <c r="G5323" s="1" t="s">
        <v>774</v>
      </c>
      <c r="H5323" s="1" t="s">
        <v>77</v>
      </c>
      <c r="I5323" s="1" t="s">
        <v>43</v>
      </c>
      <c r="J5323" s="1" t="s">
        <v>6954</v>
      </c>
      <c r="K5323" s="1" t="s">
        <v>44</v>
      </c>
      <c r="L5323" s="1" t="s">
        <v>775</v>
      </c>
      <c r="M5323" s="1" t="s">
        <v>45</v>
      </c>
      <c r="N5323" s="1" t="s">
        <v>46</v>
      </c>
      <c r="O5323" s="1" t="s">
        <v>46</v>
      </c>
      <c r="P5323" s="1" t="s">
        <v>2324</v>
      </c>
      <c r="Q5323" s="1">
        <v>2018</v>
      </c>
      <c r="R5323">
        <v>2</v>
      </c>
      <c r="S5323" s="1" t="s">
        <v>58</v>
      </c>
      <c r="T5323" s="2">
        <f>+R5323</f>
        <v>2</v>
      </c>
      <c r="U5323" s="1" t="s">
        <v>82</v>
      </c>
      <c r="V5323" s="1" t="s">
        <v>83</v>
      </c>
      <c r="X5323" s="1" t="s">
        <v>264</v>
      </c>
    </row>
    <row r="5324" spans="1:24" x14ac:dyDescent="0.25">
      <c r="A5324" s="1" t="s">
        <v>2315</v>
      </c>
      <c r="B5324" s="1" t="s">
        <v>2316</v>
      </c>
      <c r="C5324" s="1" t="s">
        <v>2242</v>
      </c>
      <c r="D5324" s="1" t="s">
        <v>2243</v>
      </c>
      <c r="G5324" s="1" t="s">
        <v>774</v>
      </c>
      <c r="H5324" s="1" t="s">
        <v>77</v>
      </c>
      <c r="I5324" s="1" t="s">
        <v>114</v>
      </c>
      <c r="J5324" s="1" t="s">
        <v>114</v>
      </c>
      <c r="K5324" s="1" t="s">
        <v>44</v>
      </c>
      <c r="L5324" s="1" t="s">
        <v>775</v>
      </c>
      <c r="M5324" s="1" t="s">
        <v>45</v>
      </c>
      <c r="N5324" s="1" t="s">
        <v>46</v>
      </c>
      <c r="O5324" s="1" t="s">
        <v>46</v>
      </c>
      <c r="P5324" s="1" t="s">
        <v>2318</v>
      </c>
      <c r="Q5324" s="1">
        <v>2018</v>
      </c>
      <c r="R5324">
        <v>1</v>
      </c>
      <c r="S5324" s="1" t="s">
        <v>58</v>
      </c>
      <c r="T5324" s="2">
        <f>+R5324</f>
        <v>1</v>
      </c>
      <c r="U5324" s="1" t="s">
        <v>82</v>
      </c>
      <c r="V5324" s="1" t="s">
        <v>83</v>
      </c>
      <c r="X5324" s="1" t="s">
        <v>260</v>
      </c>
    </row>
    <row r="5325" spans="1:24" x14ac:dyDescent="0.25">
      <c r="A5325" s="1" t="s">
        <v>2312</v>
      </c>
      <c r="B5325" s="1" t="s">
        <v>2313</v>
      </c>
      <c r="C5325" s="1" t="s">
        <v>2242</v>
      </c>
      <c r="D5325" s="1" t="s">
        <v>2243</v>
      </c>
      <c r="G5325" s="1" t="s">
        <v>774</v>
      </c>
      <c r="H5325" s="1" t="s">
        <v>77</v>
      </c>
      <c r="I5325" s="1" t="s">
        <v>43</v>
      </c>
      <c r="J5325" s="1" t="s">
        <v>6954</v>
      </c>
      <c r="K5325" s="1" t="s">
        <v>44</v>
      </c>
      <c r="L5325" s="1" t="s">
        <v>775</v>
      </c>
      <c r="M5325" s="1" t="s">
        <v>45</v>
      </c>
      <c r="N5325" s="1" t="s">
        <v>46</v>
      </c>
      <c r="O5325" s="1" t="s">
        <v>46</v>
      </c>
      <c r="P5325" s="1" t="s">
        <v>145</v>
      </c>
      <c r="Q5325" s="1">
        <v>2018</v>
      </c>
      <c r="R5325">
        <v>300</v>
      </c>
      <c r="S5325" s="1" t="s">
        <v>58</v>
      </c>
      <c r="T5325" s="2">
        <f>+R5325</f>
        <v>300</v>
      </c>
      <c r="U5325" s="1" t="s">
        <v>68</v>
      </c>
      <c r="V5325" s="1" t="s">
        <v>60</v>
      </c>
      <c r="W5325" s="1" t="s">
        <v>61</v>
      </c>
    </row>
    <row r="5326" spans="1:24" x14ac:dyDescent="0.25">
      <c r="A5326" s="1" t="s">
        <v>2308</v>
      </c>
      <c r="B5326" s="1" t="s">
        <v>2309</v>
      </c>
      <c r="C5326" s="1" t="s">
        <v>2242</v>
      </c>
      <c r="D5326" s="1" t="s">
        <v>2243</v>
      </c>
      <c r="G5326" s="1" t="s">
        <v>774</v>
      </c>
      <c r="H5326" s="1" t="s">
        <v>77</v>
      </c>
      <c r="I5326" s="1" t="s">
        <v>114</v>
      </c>
      <c r="J5326" s="1" t="s">
        <v>114</v>
      </c>
      <c r="K5326" s="1" t="s">
        <v>44</v>
      </c>
      <c r="L5326" s="1" t="s">
        <v>775</v>
      </c>
      <c r="M5326" s="1" t="s">
        <v>45</v>
      </c>
      <c r="N5326" s="1" t="s">
        <v>46</v>
      </c>
      <c r="O5326" s="1" t="s">
        <v>46</v>
      </c>
      <c r="P5326" s="1" t="s">
        <v>2311</v>
      </c>
      <c r="Q5326" s="1">
        <v>2018</v>
      </c>
    </row>
    <row r="5327" spans="1:24" x14ac:dyDescent="0.25">
      <c r="A5327" s="1" t="s">
        <v>2303</v>
      </c>
      <c r="B5327" s="1" t="s">
        <v>2304</v>
      </c>
      <c r="C5327" s="1" t="s">
        <v>2242</v>
      </c>
      <c r="D5327" s="1" t="s">
        <v>2243</v>
      </c>
      <c r="G5327" s="1" t="s">
        <v>774</v>
      </c>
      <c r="H5327" s="1" t="s">
        <v>77</v>
      </c>
      <c r="I5327" s="1" t="s">
        <v>43</v>
      </c>
      <c r="J5327" s="1" t="s">
        <v>6954</v>
      </c>
      <c r="K5327" s="1" t="s">
        <v>50</v>
      </c>
      <c r="M5327" s="1" t="s">
        <v>45</v>
      </c>
      <c r="N5327" s="1" t="s">
        <v>46</v>
      </c>
      <c r="O5327" s="1" t="s">
        <v>46</v>
      </c>
      <c r="P5327" s="1" t="s">
        <v>2306</v>
      </c>
      <c r="Q5327" s="1">
        <v>2018</v>
      </c>
      <c r="R5327">
        <v>1</v>
      </c>
      <c r="S5327" s="1" t="s">
        <v>58</v>
      </c>
      <c r="T5327" s="2">
        <f>+R5327</f>
        <v>1</v>
      </c>
      <c r="U5327" s="1" t="s">
        <v>82</v>
      </c>
      <c r="V5327" s="1" t="s">
        <v>83</v>
      </c>
      <c r="X5327" s="1" t="s">
        <v>264</v>
      </c>
    </row>
    <row r="5328" spans="1:24" x14ac:dyDescent="0.25">
      <c r="A5328" s="1" t="s">
        <v>2300</v>
      </c>
      <c r="B5328" s="1" t="s">
        <v>2301</v>
      </c>
      <c r="C5328" s="1" t="s">
        <v>2242</v>
      </c>
      <c r="D5328" s="1" t="s">
        <v>2248</v>
      </c>
      <c r="G5328" s="1" t="s">
        <v>774</v>
      </c>
      <c r="H5328" s="1" t="s">
        <v>77</v>
      </c>
      <c r="I5328" s="1" t="s">
        <v>43</v>
      </c>
      <c r="J5328" s="1" t="s">
        <v>6954</v>
      </c>
      <c r="K5328" s="1" t="s">
        <v>44</v>
      </c>
      <c r="L5328" s="1" t="s">
        <v>775</v>
      </c>
      <c r="M5328" s="1" t="s">
        <v>45</v>
      </c>
      <c r="N5328" s="1" t="s">
        <v>46</v>
      </c>
      <c r="O5328" s="1" t="s">
        <v>46</v>
      </c>
      <c r="P5328" s="1" t="s">
        <v>99</v>
      </c>
      <c r="Q5328" s="1">
        <v>2018</v>
      </c>
      <c r="R5328">
        <v>0.5</v>
      </c>
      <c r="S5328" s="1" t="s">
        <v>58</v>
      </c>
      <c r="T5328" s="2">
        <f>+R5328</f>
        <v>0.5</v>
      </c>
      <c r="U5328" s="1" t="s">
        <v>82</v>
      </c>
      <c r="V5328" s="1" t="s">
        <v>83</v>
      </c>
      <c r="X5328" s="1" t="s">
        <v>260</v>
      </c>
    </row>
    <row r="5329" spans="1:24" x14ac:dyDescent="0.25">
      <c r="A5329" s="1" t="s">
        <v>2295</v>
      </c>
      <c r="B5329" s="1" t="s">
        <v>2296</v>
      </c>
      <c r="C5329" s="1" t="s">
        <v>2242</v>
      </c>
      <c r="D5329" s="1" t="s">
        <v>2243</v>
      </c>
      <c r="G5329" s="1" t="s">
        <v>774</v>
      </c>
      <c r="H5329" s="1" t="s">
        <v>77</v>
      </c>
      <c r="I5329" s="1" t="s">
        <v>43</v>
      </c>
      <c r="J5329" s="1" t="s">
        <v>6954</v>
      </c>
      <c r="K5329" s="1" t="s">
        <v>44</v>
      </c>
      <c r="L5329" s="1" t="s">
        <v>105</v>
      </c>
      <c r="M5329" s="1" t="s">
        <v>45</v>
      </c>
      <c r="N5329" s="1" t="s">
        <v>46</v>
      </c>
      <c r="O5329" s="1" t="s">
        <v>46</v>
      </c>
      <c r="P5329" s="1" t="s">
        <v>2298</v>
      </c>
      <c r="Q5329" s="1">
        <v>2018</v>
      </c>
      <c r="R5329">
        <v>76</v>
      </c>
      <c r="S5329" s="1" t="s">
        <v>58</v>
      </c>
      <c r="T5329" s="2">
        <f>+R5329</f>
        <v>76</v>
      </c>
      <c r="U5329" s="1" t="s">
        <v>68</v>
      </c>
      <c r="V5329" s="1" t="s">
        <v>60</v>
      </c>
      <c r="W5329" s="1" t="s">
        <v>61</v>
      </c>
    </row>
    <row r="5330" spans="1:24" x14ac:dyDescent="0.25">
      <c r="A5330" s="1" t="s">
        <v>2290</v>
      </c>
      <c r="B5330" s="1" t="s">
        <v>2291</v>
      </c>
      <c r="C5330" s="1" t="s">
        <v>2242</v>
      </c>
      <c r="D5330" s="1" t="s">
        <v>2248</v>
      </c>
      <c r="G5330" s="1" t="s">
        <v>774</v>
      </c>
      <c r="H5330" s="1" t="s">
        <v>77</v>
      </c>
      <c r="I5330" s="1" t="s">
        <v>43</v>
      </c>
      <c r="J5330" s="1" t="s">
        <v>6954</v>
      </c>
      <c r="K5330" s="1" t="s">
        <v>44</v>
      </c>
      <c r="L5330" s="1" t="s">
        <v>775</v>
      </c>
      <c r="M5330" s="1" t="s">
        <v>45</v>
      </c>
      <c r="N5330" s="1" t="s">
        <v>46</v>
      </c>
      <c r="O5330" s="1" t="s">
        <v>46</v>
      </c>
      <c r="P5330" s="1" t="s">
        <v>2294</v>
      </c>
      <c r="Q5330" s="1">
        <v>2018</v>
      </c>
      <c r="R5330">
        <v>1</v>
      </c>
      <c r="S5330" s="1" t="s">
        <v>58</v>
      </c>
      <c r="T5330" s="2">
        <f>+R5330</f>
        <v>1</v>
      </c>
      <c r="U5330" s="1" t="s">
        <v>82</v>
      </c>
      <c r="V5330" s="1" t="s">
        <v>83</v>
      </c>
      <c r="X5330" s="1" t="s">
        <v>264</v>
      </c>
    </row>
    <row r="5331" spans="1:24" x14ac:dyDescent="0.25">
      <c r="A5331" s="1" t="s">
        <v>2287</v>
      </c>
      <c r="B5331" s="1" t="s">
        <v>2198</v>
      </c>
      <c r="C5331" s="1" t="s">
        <v>2242</v>
      </c>
      <c r="D5331" s="1" t="s">
        <v>2243</v>
      </c>
      <c r="G5331" s="1" t="s">
        <v>774</v>
      </c>
      <c r="H5331" s="1" t="s">
        <v>6948</v>
      </c>
      <c r="I5331" s="1" t="s">
        <v>43</v>
      </c>
      <c r="J5331" s="1" t="s">
        <v>6954</v>
      </c>
      <c r="K5331" s="1" t="s">
        <v>50</v>
      </c>
      <c r="M5331" s="1" t="s">
        <v>45</v>
      </c>
      <c r="N5331" s="1" t="s">
        <v>46</v>
      </c>
      <c r="O5331" s="1" t="s">
        <v>46</v>
      </c>
      <c r="P5331" s="1" t="s">
        <v>2289</v>
      </c>
      <c r="Q5331" s="1">
        <v>2018</v>
      </c>
      <c r="R5331">
        <v>0.5</v>
      </c>
      <c r="S5331" s="1" t="s">
        <v>58</v>
      </c>
      <c r="T5331" s="2">
        <f>+R5331</f>
        <v>0.5</v>
      </c>
      <c r="U5331" s="1" t="s">
        <v>82</v>
      </c>
      <c r="V5331" s="1" t="s">
        <v>83</v>
      </c>
      <c r="X5331" s="1" t="s">
        <v>260</v>
      </c>
    </row>
    <row r="5332" spans="1:24" x14ac:dyDescent="0.25">
      <c r="A5332" s="1" t="s">
        <v>2284</v>
      </c>
      <c r="B5332" s="1" t="s">
        <v>364</v>
      </c>
      <c r="C5332" s="1" t="s">
        <v>2242</v>
      </c>
      <c r="D5332" s="1" t="s">
        <v>2243</v>
      </c>
      <c r="G5332" s="1" t="s">
        <v>774</v>
      </c>
      <c r="H5332" s="1" t="s">
        <v>77</v>
      </c>
      <c r="I5332" s="1" t="s">
        <v>43</v>
      </c>
      <c r="J5332" s="1" t="s">
        <v>6954</v>
      </c>
      <c r="K5332" s="1" t="s">
        <v>44</v>
      </c>
      <c r="L5332" s="1" t="s">
        <v>105</v>
      </c>
      <c r="M5332" s="1" t="s">
        <v>45</v>
      </c>
      <c r="N5332" s="1" t="s">
        <v>46</v>
      </c>
      <c r="O5332" s="1" t="s">
        <v>46</v>
      </c>
      <c r="P5332" s="1" t="s">
        <v>2286</v>
      </c>
      <c r="Q5332" s="1">
        <v>2018</v>
      </c>
      <c r="R5332">
        <v>62</v>
      </c>
      <c r="S5332" s="1" t="s">
        <v>58</v>
      </c>
      <c r="T5332" s="2">
        <f>+R5332</f>
        <v>62</v>
      </c>
      <c r="U5332" s="1" t="s">
        <v>68</v>
      </c>
      <c r="V5332" s="1" t="s">
        <v>60</v>
      </c>
      <c r="W5332" s="1" t="s">
        <v>61</v>
      </c>
    </row>
    <row r="5333" spans="1:24" x14ac:dyDescent="0.25">
      <c r="A5333" s="1" t="s">
        <v>2280</v>
      </c>
      <c r="B5333" s="1" t="s">
        <v>2281</v>
      </c>
      <c r="C5333" s="1" t="s">
        <v>2242</v>
      </c>
      <c r="D5333" s="1" t="s">
        <v>2248</v>
      </c>
      <c r="G5333" s="1" t="s">
        <v>774</v>
      </c>
      <c r="H5333" s="1" t="s">
        <v>77</v>
      </c>
      <c r="I5333" s="1" t="s">
        <v>43</v>
      </c>
      <c r="J5333" s="1" t="s">
        <v>6954</v>
      </c>
      <c r="K5333" s="1" t="s">
        <v>44</v>
      </c>
      <c r="L5333" s="1" t="s">
        <v>775</v>
      </c>
      <c r="M5333" s="1" t="s">
        <v>6955</v>
      </c>
      <c r="N5333" s="1" t="s">
        <v>46</v>
      </c>
      <c r="O5333" s="1" t="s">
        <v>46</v>
      </c>
      <c r="P5333" s="1" t="s">
        <v>2283</v>
      </c>
      <c r="Q5333" s="1">
        <v>2018</v>
      </c>
      <c r="R5333">
        <v>1</v>
      </c>
      <c r="S5333" s="1" t="s">
        <v>58</v>
      </c>
      <c r="T5333" s="2">
        <f>+R5333</f>
        <v>1</v>
      </c>
      <c r="U5333" s="1" t="s">
        <v>82</v>
      </c>
      <c r="V5333" s="1" t="s">
        <v>83</v>
      </c>
      <c r="X5333" s="1" t="s">
        <v>264</v>
      </c>
    </row>
    <row r="5334" spans="1:24" x14ac:dyDescent="0.25">
      <c r="A5334" s="1" t="s">
        <v>2276</v>
      </c>
      <c r="B5334" s="1" t="s">
        <v>279</v>
      </c>
      <c r="C5334" s="1" t="s">
        <v>2242</v>
      </c>
      <c r="D5334" s="1" t="s">
        <v>2243</v>
      </c>
      <c r="G5334" s="1" t="s">
        <v>774</v>
      </c>
      <c r="H5334" s="1" t="s">
        <v>77</v>
      </c>
      <c r="I5334" s="1" t="s">
        <v>78</v>
      </c>
      <c r="J5334" s="1" t="s">
        <v>78</v>
      </c>
      <c r="K5334" s="1" t="s">
        <v>44</v>
      </c>
      <c r="L5334" s="1" t="s">
        <v>105</v>
      </c>
      <c r="M5334" s="1" t="s">
        <v>45</v>
      </c>
      <c r="N5334" s="1" t="s">
        <v>46</v>
      </c>
      <c r="O5334" s="1" t="s">
        <v>46</v>
      </c>
      <c r="P5334" s="1" t="s">
        <v>2278</v>
      </c>
      <c r="Q5334" s="1">
        <v>2018</v>
      </c>
      <c r="R5334">
        <v>1.5</v>
      </c>
      <c r="S5334" s="1" t="s">
        <v>58</v>
      </c>
      <c r="T5334" s="2">
        <f>+R5334</f>
        <v>1.5</v>
      </c>
      <c r="U5334" s="1" t="s">
        <v>82</v>
      </c>
      <c r="V5334" s="1" t="s">
        <v>83</v>
      </c>
      <c r="X5334" s="1" t="s">
        <v>260</v>
      </c>
    </row>
    <row r="5335" spans="1:24" x14ac:dyDescent="0.25">
      <c r="A5335" s="1" t="s">
        <v>2273</v>
      </c>
      <c r="B5335" s="1" t="s">
        <v>2274</v>
      </c>
      <c r="C5335" s="1" t="s">
        <v>2242</v>
      </c>
      <c r="D5335" s="1" t="s">
        <v>2248</v>
      </c>
      <c r="G5335" s="1" t="s">
        <v>774</v>
      </c>
      <c r="H5335" s="1" t="s">
        <v>77</v>
      </c>
      <c r="I5335" s="1" t="s">
        <v>43</v>
      </c>
      <c r="J5335" s="1" t="s">
        <v>6954</v>
      </c>
      <c r="K5335" s="1" t="s">
        <v>44</v>
      </c>
      <c r="L5335" s="1" t="s">
        <v>775</v>
      </c>
      <c r="M5335" s="1" t="s">
        <v>45</v>
      </c>
      <c r="N5335" s="1" t="s">
        <v>46</v>
      </c>
      <c r="O5335" s="1" t="s">
        <v>46</v>
      </c>
      <c r="P5335" s="1" t="s">
        <v>1123</v>
      </c>
      <c r="Q5335" s="1">
        <v>2018</v>
      </c>
      <c r="R5335">
        <v>65</v>
      </c>
      <c r="S5335" s="1" t="s">
        <v>58</v>
      </c>
      <c r="T5335" s="2">
        <f>+R5335</f>
        <v>65</v>
      </c>
      <c r="U5335" s="1" t="s">
        <v>68</v>
      </c>
      <c r="V5335" s="1" t="s">
        <v>60</v>
      </c>
      <c r="W5335" s="1" t="s">
        <v>61</v>
      </c>
    </row>
    <row r="5336" spans="1:24" x14ac:dyDescent="0.25">
      <c r="A5336" s="1" t="s">
        <v>2269</v>
      </c>
      <c r="B5336" s="1" t="s">
        <v>277</v>
      </c>
      <c r="C5336" s="1" t="s">
        <v>2242</v>
      </c>
      <c r="D5336" s="1" t="s">
        <v>2243</v>
      </c>
      <c r="G5336" s="1" t="s">
        <v>774</v>
      </c>
      <c r="H5336" s="1" t="s">
        <v>77</v>
      </c>
      <c r="I5336" s="1" t="s">
        <v>43</v>
      </c>
      <c r="J5336" s="1" t="s">
        <v>6954</v>
      </c>
      <c r="K5336" s="1" t="s">
        <v>44</v>
      </c>
      <c r="L5336" s="1" t="s">
        <v>105</v>
      </c>
      <c r="M5336" s="1" t="s">
        <v>45</v>
      </c>
      <c r="N5336" s="1" t="s">
        <v>46</v>
      </c>
      <c r="O5336" s="1" t="s">
        <v>46</v>
      </c>
      <c r="P5336" s="1" t="s">
        <v>2271</v>
      </c>
      <c r="Q5336" s="1">
        <v>2018</v>
      </c>
      <c r="R5336">
        <v>1</v>
      </c>
      <c r="S5336" s="1" t="s">
        <v>58</v>
      </c>
      <c r="T5336" s="2">
        <f>+R5336</f>
        <v>1</v>
      </c>
      <c r="U5336" s="1" t="s">
        <v>82</v>
      </c>
      <c r="V5336" s="1" t="s">
        <v>83</v>
      </c>
      <c r="X5336" s="1" t="s">
        <v>264</v>
      </c>
    </row>
    <row r="5337" spans="1:24" x14ac:dyDescent="0.25">
      <c r="A5337" s="1" t="s">
        <v>2265</v>
      </c>
      <c r="B5337" s="1" t="s">
        <v>2266</v>
      </c>
      <c r="C5337" s="1" t="s">
        <v>2242</v>
      </c>
      <c r="D5337" s="1" t="s">
        <v>2248</v>
      </c>
      <c r="G5337" s="1" t="s">
        <v>774</v>
      </c>
      <c r="H5337" s="1" t="s">
        <v>77</v>
      </c>
      <c r="I5337" s="1" t="s">
        <v>43</v>
      </c>
      <c r="J5337" s="1" t="s">
        <v>6954</v>
      </c>
      <c r="K5337" s="1" t="s">
        <v>44</v>
      </c>
      <c r="L5337" s="1" t="s">
        <v>775</v>
      </c>
      <c r="M5337" s="1" t="s">
        <v>45</v>
      </c>
      <c r="N5337" s="1" t="s">
        <v>46</v>
      </c>
      <c r="O5337" s="1" t="s">
        <v>46</v>
      </c>
      <c r="P5337" s="1" t="s">
        <v>2268</v>
      </c>
      <c r="Q5337" s="1">
        <v>2018</v>
      </c>
      <c r="R5337">
        <v>1</v>
      </c>
      <c r="S5337" s="1" t="s">
        <v>58</v>
      </c>
      <c r="T5337" s="2">
        <f>+R5337</f>
        <v>1</v>
      </c>
      <c r="U5337" s="1" t="s">
        <v>82</v>
      </c>
      <c r="V5337" s="1" t="s">
        <v>83</v>
      </c>
      <c r="X5337" s="1" t="s">
        <v>260</v>
      </c>
    </row>
    <row r="5338" spans="1:24" x14ac:dyDescent="0.25">
      <c r="A5338" s="1" t="s">
        <v>2260</v>
      </c>
      <c r="B5338" s="1" t="s">
        <v>234</v>
      </c>
      <c r="C5338" s="1" t="s">
        <v>2242</v>
      </c>
      <c r="D5338" s="1" t="s">
        <v>2243</v>
      </c>
      <c r="G5338" s="1" t="s">
        <v>774</v>
      </c>
      <c r="H5338" s="1" t="s">
        <v>77</v>
      </c>
      <c r="I5338" s="1" t="s">
        <v>171</v>
      </c>
      <c r="J5338" s="1" t="s">
        <v>6953</v>
      </c>
      <c r="K5338" s="1" t="s">
        <v>44</v>
      </c>
      <c r="L5338" s="1" t="s">
        <v>2262</v>
      </c>
      <c r="M5338" s="1" t="s">
        <v>45</v>
      </c>
      <c r="N5338" s="1" t="s">
        <v>46</v>
      </c>
      <c r="O5338" s="1" t="s">
        <v>46</v>
      </c>
      <c r="P5338" s="1" t="s">
        <v>2263</v>
      </c>
      <c r="Q5338" s="1">
        <v>2018</v>
      </c>
      <c r="R5338">
        <v>100</v>
      </c>
      <c r="S5338" s="1" t="s">
        <v>58</v>
      </c>
      <c r="T5338" s="2">
        <f>+R5338</f>
        <v>100</v>
      </c>
      <c r="U5338" s="1" t="s">
        <v>68</v>
      </c>
      <c r="V5338" s="1" t="s">
        <v>60</v>
      </c>
      <c r="W5338" s="1" t="s">
        <v>61</v>
      </c>
    </row>
    <row r="5339" spans="1:24" x14ac:dyDescent="0.25">
      <c r="A5339" s="1" t="s">
        <v>2255</v>
      </c>
      <c r="B5339" s="1" t="s">
        <v>2256</v>
      </c>
      <c r="C5339" s="1" t="s">
        <v>2242</v>
      </c>
      <c r="D5339" s="1" t="s">
        <v>2248</v>
      </c>
      <c r="G5339" s="1" t="s">
        <v>774</v>
      </c>
      <c r="H5339" s="1" t="s">
        <v>77</v>
      </c>
      <c r="I5339" s="1" t="s">
        <v>43</v>
      </c>
      <c r="J5339" s="1" t="s">
        <v>6954</v>
      </c>
      <c r="K5339" s="1" t="s">
        <v>44</v>
      </c>
      <c r="L5339" s="1" t="s">
        <v>775</v>
      </c>
      <c r="M5339" s="1" t="s">
        <v>45</v>
      </c>
      <c r="N5339" s="1" t="s">
        <v>46</v>
      </c>
      <c r="O5339" s="1" t="s">
        <v>46</v>
      </c>
      <c r="P5339" s="1" t="s">
        <v>2258</v>
      </c>
      <c r="Q5339" s="1">
        <v>2018</v>
      </c>
      <c r="R5339">
        <v>1</v>
      </c>
      <c r="S5339" s="1" t="s">
        <v>58</v>
      </c>
      <c r="T5339" s="2">
        <f>+R5339</f>
        <v>1</v>
      </c>
      <c r="U5339" s="1" t="s">
        <v>82</v>
      </c>
      <c r="V5339" s="1" t="s">
        <v>83</v>
      </c>
      <c r="X5339" s="1" t="s">
        <v>264</v>
      </c>
    </row>
    <row r="5340" spans="1:24" x14ac:dyDescent="0.25">
      <c r="A5340" s="1" t="s">
        <v>2251</v>
      </c>
      <c r="B5340" s="1" t="s">
        <v>165</v>
      </c>
      <c r="C5340" s="1" t="s">
        <v>2242</v>
      </c>
      <c r="D5340" s="1" t="s">
        <v>2243</v>
      </c>
      <c r="G5340" s="1" t="s">
        <v>774</v>
      </c>
      <c r="H5340" s="1" t="s">
        <v>77</v>
      </c>
      <c r="I5340" s="1" t="s">
        <v>171</v>
      </c>
      <c r="J5340" s="1" t="s">
        <v>6953</v>
      </c>
      <c r="K5340" s="1" t="s">
        <v>50</v>
      </c>
      <c r="M5340" s="1" t="s">
        <v>45</v>
      </c>
      <c r="N5340" s="1" t="s">
        <v>46</v>
      </c>
      <c r="O5340" s="1" t="s">
        <v>46</v>
      </c>
      <c r="P5340" s="1" t="s">
        <v>2253</v>
      </c>
      <c r="Q5340" s="1">
        <v>2018</v>
      </c>
      <c r="R5340">
        <v>1</v>
      </c>
      <c r="S5340" s="1" t="s">
        <v>58</v>
      </c>
      <c r="T5340" s="2">
        <f>+R5340</f>
        <v>1</v>
      </c>
      <c r="U5340" s="1" t="s">
        <v>82</v>
      </c>
      <c r="V5340" s="1" t="s">
        <v>83</v>
      </c>
      <c r="X5340" s="1" t="s">
        <v>260</v>
      </c>
    </row>
    <row r="5341" spans="1:24" x14ac:dyDescent="0.25">
      <c r="A5341" s="1" t="s">
        <v>2244</v>
      </c>
      <c r="B5341" s="1" t="s">
        <v>2245</v>
      </c>
      <c r="C5341" s="1" t="s">
        <v>2242</v>
      </c>
      <c r="D5341" s="1" t="s">
        <v>2248</v>
      </c>
      <c r="G5341" s="1" t="s">
        <v>774</v>
      </c>
      <c r="H5341" s="1" t="s">
        <v>77</v>
      </c>
      <c r="I5341" s="1" t="s">
        <v>43</v>
      </c>
      <c r="J5341" s="1" t="s">
        <v>6954</v>
      </c>
      <c r="K5341" s="1" t="s">
        <v>44</v>
      </c>
      <c r="L5341" s="1" t="s">
        <v>775</v>
      </c>
      <c r="M5341" s="1" t="s">
        <v>45</v>
      </c>
      <c r="N5341" s="1" t="s">
        <v>46</v>
      </c>
      <c r="O5341" s="1" t="s">
        <v>46</v>
      </c>
      <c r="P5341" s="1" t="s">
        <v>2250</v>
      </c>
      <c r="Q5341" s="1">
        <v>2018</v>
      </c>
      <c r="R5341">
        <v>160</v>
      </c>
      <c r="S5341" s="1" t="s">
        <v>58</v>
      </c>
      <c r="T5341" s="2">
        <f>+R5341</f>
        <v>160</v>
      </c>
      <c r="U5341" s="1" t="s">
        <v>68</v>
      </c>
      <c r="V5341" s="1" t="s">
        <v>60</v>
      </c>
      <c r="W5341" s="1" t="s">
        <v>61</v>
      </c>
    </row>
    <row r="5342" spans="1:24" x14ac:dyDescent="0.25">
      <c r="A5342" s="1" t="s">
        <v>2239</v>
      </c>
      <c r="B5342" s="1" t="s">
        <v>72</v>
      </c>
      <c r="C5342" s="1" t="s">
        <v>2242</v>
      </c>
      <c r="D5342" s="1" t="s">
        <v>2243</v>
      </c>
      <c r="G5342" s="1" t="s">
        <v>774</v>
      </c>
      <c r="H5342" s="1" t="s">
        <v>77</v>
      </c>
      <c r="I5342" s="1" t="s">
        <v>263</v>
      </c>
      <c r="J5342" s="1" t="s">
        <v>6950</v>
      </c>
      <c r="K5342" s="1" t="s">
        <v>44</v>
      </c>
      <c r="L5342" s="1" t="s">
        <v>105</v>
      </c>
      <c r="M5342" s="1" t="s">
        <v>106</v>
      </c>
      <c r="N5342" s="1" t="s">
        <v>156</v>
      </c>
      <c r="O5342" s="1" t="s">
        <v>46</v>
      </c>
      <c r="P5342" s="1" t="s">
        <v>1152</v>
      </c>
      <c r="Q5342" s="1">
        <v>2018</v>
      </c>
      <c r="R5342">
        <v>1</v>
      </c>
      <c r="S5342" s="1" t="s">
        <v>58</v>
      </c>
      <c r="T5342" s="2">
        <f>+R5342</f>
        <v>1</v>
      </c>
      <c r="U5342" s="1" t="s">
        <v>82</v>
      </c>
      <c r="V5342" s="1" t="s">
        <v>83</v>
      </c>
      <c r="X5342" s="1" t="s">
        <v>264</v>
      </c>
    </row>
    <row r="5343" spans="1:24" x14ac:dyDescent="0.25">
      <c r="A5343" s="1" t="s">
        <v>2231</v>
      </c>
      <c r="B5343" s="1" t="s">
        <v>2232</v>
      </c>
      <c r="C5343" s="1" t="s">
        <v>771</v>
      </c>
      <c r="D5343" s="1" t="s">
        <v>1668</v>
      </c>
      <c r="F5343" s="1" t="s">
        <v>773</v>
      </c>
      <c r="G5343" s="1" t="s">
        <v>782</v>
      </c>
      <c r="H5343" s="1" t="s">
        <v>77</v>
      </c>
      <c r="I5343" s="1" t="s">
        <v>171</v>
      </c>
      <c r="J5343" s="1" t="s">
        <v>6953</v>
      </c>
      <c r="K5343" s="1" t="s">
        <v>44</v>
      </c>
      <c r="L5343" s="1" t="s">
        <v>775</v>
      </c>
      <c r="M5343" s="1" t="s">
        <v>45</v>
      </c>
      <c r="N5343" s="1" t="s">
        <v>46</v>
      </c>
      <c r="O5343" s="1" t="s">
        <v>46</v>
      </c>
      <c r="P5343" s="1" t="s">
        <v>193</v>
      </c>
      <c r="Q5343" s="1">
        <v>2018</v>
      </c>
      <c r="R5343">
        <v>1</v>
      </c>
      <c r="S5343" s="1" t="s">
        <v>58</v>
      </c>
      <c r="T5343" s="2">
        <f>+R5343</f>
        <v>1</v>
      </c>
      <c r="U5343" s="1" t="s">
        <v>82</v>
      </c>
      <c r="V5343" s="1" t="s">
        <v>83</v>
      </c>
      <c r="X5343" s="1" t="s">
        <v>260</v>
      </c>
    </row>
    <row r="5344" spans="1:24" x14ac:dyDescent="0.25">
      <c r="A5344" s="1" t="s">
        <v>2175</v>
      </c>
      <c r="B5344" s="1" t="s">
        <v>2176</v>
      </c>
      <c r="C5344" s="1" t="s">
        <v>771</v>
      </c>
      <c r="D5344" s="1" t="s">
        <v>1075</v>
      </c>
      <c r="F5344" s="1" t="s">
        <v>773</v>
      </c>
      <c r="G5344" s="1" t="s">
        <v>774</v>
      </c>
      <c r="H5344" s="1" t="s">
        <v>77</v>
      </c>
      <c r="I5344" s="1" t="s">
        <v>43</v>
      </c>
      <c r="J5344" s="1" t="s">
        <v>6954</v>
      </c>
      <c r="K5344" s="1" t="s">
        <v>44</v>
      </c>
      <c r="L5344" s="1" t="s">
        <v>775</v>
      </c>
      <c r="M5344" s="1" t="s">
        <v>45</v>
      </c>
      <c r="N5344" s="1" t="s">
        <v>46</v>
      </c>
      <c r="O5344" s="1" t="s">
        <v>46</v>
      </c>
      <c r="P5344" s="1" t="s">
        <v>824</v>
      </c>
      <c r="Q5344" s="1">
        <v>2018</v>
      </c>
      <c r="R5344">
        <v>100</v>
      </c>
      <c r="S5344" s="1" t="s">
        <v>58</v>
      </c>
      <c r="T5344" s="2">
        <f>+R5344</f>
        <v>100</v>
      </c>
      <c r="U5344" s="1" t="s">
        <v>68</v>
      </c>
      <c r="V5344" s="1" t="s">
        <v>60</v>
      </c>
      <c r="W5344" s="1" t="s">
        <v>61</v>
      </c>
    </row>
    <row r="5345" spans="1:24" x14ac:dyDescent="0.25">
      <c r="A5345" s="1" t="s">
        <v>2169</v>
      </c>
      <c r="B5345" s="1" t="s">
        <v>2170</v>
      </c>
      <c r="C5345" s="1" t="s">
        <v>771</v>
      </c>
      <c r="D5345" s="1" t="s">
        <v>1085</v>
      </c>
      <c r="F5345" s="1" t="s">
        <v>773</v>
      </c>
      <c r="G5345" s="1" t="s">
        <v>782</v>
      </c>
      <c r="H5345" s="1" t="s">
        <v>77</v>
      </c>
      <c r="I5345" s="1" t="s">
        <v>171</v>
      </c>
      <c r="J5345" s="1" t="s">
        <v>6953</v>
      </c>
      <c r="K5345" s="1" t="s">
        <v>44</v>
      </c>
      <c r="L5345" s="1" t="s">
        <v>775</v>
      </c>
      <c r="M5345" s="1" t="s">
        <v>45</v>
      </c>
      <c r="N5345" s="1" t="s">
        <v>46</v>
      </c>
      <c r="O5345" s="1" t="s">
        <v>46</v>
      </c>
      <c r="P5345" s="1" t="s">
        <v>2171</v>
      </c>
      <c r="Q5345" s="1">
        <v>2018</v>
      </c>
      <c r="R5345">
        <v>1</v>
      </c>
      <c r="S5345" s="1" t="s">
        <v>58</v>
      </c>
      <c r="T5345" s="2">
        <f>+R5345</f>
        <v>1</v>
      </c>
      <c r="U5345" s="1" t="s">
        <v>82</v>
      </c>
      <c r="V5345" s="1" t="s">
        <v>83</v>
      </c>
      <c r="X5345" s="1" t="s">
        <v>264</v>
      </c>
    </row>
    <row r="5346" spans="1:24" x14ac:dyDescent="0.25">
      <c r="A5346" s="1" t="s">
        <v>2165</v>
      </c>
      <c r="B5346" s="1" t="s">
        <v>2166</v>
      </c>
      <c r="C5346" s="1" t="s">
        <v>771</v>
      </c>
      <c r="D5346" s="1" t="s">
        <v>1075</v>
      </c>
      <c r="F5346" s="1" t="s">
        <v>773</v>
      </c>
      <c r="G5346" s="1" t="s">
        <v>774</v>
      </c>
      <c r="H5346" s="1" t="s">
        <v>77</v>
      </c>
      <c r="I5346" s="1" t="s">
        <v>43</v>
      </c>
      <c r="J5346" s="1" t="s">
        <v>6954</v>
      </c>
      <c r="K5346" s="1" t="s">
        <v>44</v>
      </c>
      <c r="L5346" s="1" t="s">
        <v>775</v>
      </c>
      <c r="M5346" s="1" t="s">
        <v>45</v>
      </c>
      <c r="N5346" s="1" t="s">
        <v>46</v>
      </c>
      <c r="O5346" s="1" t="s">
        <v>46</v>
      </c>
      <c r="P5346" s="1" t="s">
        <v>2168</v>
      </c>
      <c r="Q5346" s="1">
        <v>2018</v>
      </c>
      <c r="R5346">
        <v>1</v>
      </c>
      <c r="S5346" s="1" t="s">
        <v>58</v>
      </c>
      <c r="T5346" s="2">
        <f>+R5346</f>
        <v>1</v>
      </c>
      <c r="U5346" s="1" t="s">
        <v>82</v>
      </c>
      <c r="V5346" s="1" t="s">
        <v>83</v>
      </c>
      <c r="X5346" s="1" t="s">
        <v>260</v>
      </c>
    </row>
    <row r="5347" spans="1:24" x14ac:dyDescent="0.25">
      <c r="A5347" s="1" t="s">
        <v>2162</v>
      </c>
      <c r="B5347" s="1" t="s">
        <v>2163</v>
      </c>
      <c r="C5347" s="1" t="s">
        <v>771</v>
      </c>
      <c r="D5347" s="1" t="s">
        <v>772</v>
      </c>
      <c r="F5347" s="1" t="s">
        <v>773</v>
      </c>
      <c r="G5347" s="1" t="s">
        <v>774</v>
      </c>
      <c r="H5347" s="1" t="s">
        <v>77</v>
      </c>
      <c r="I5347" s="1" t="s">
        <v>43</v>
      </c>
      <c r="J5347" s="1" t="s">
        <v>6954</v>
      </c>
      <c r="K5347" s="1" t="s">
        <v>44</v>
      </c>
      <c r="L5347" s="1" t="s">
        <v>775</v>
      </c>
      <c r="M5347" s="1" t="s">
        <v>45</v>
      </c>
      <c r="N5347" s="1" t="s">
        <v>46</v>
      </c>
      <c r="O5347" s="1" t="s">
        <v>46</v>
      </c>
      <c r="P5347" s="1" t="s">
        <v>2164</v>
      </c>
      <c r="Q5347" s="1">
        <v>2018</v>
      </c>
      <c r="R5347">
        <v>85</v>
      </c>
      <c r="S5347" s="1" t="s">
        <v>58</v>
      </c>
      <c r="T5347" s="2">
        <f>+R5347</f>
        <v>85</v>
      </c>
      <c r="U5347" s="1" t="s">
        <v>68</v>
      </c>
      <c r="V5347" s="1" t="s">
        <v>60</v>
      </c>
      <c r="W5347" s="1" t="s">
        <v>61</v>
      </c>
    </row>
    <row r="5348" spans="1:24" x14ac:dyDescent="0.25">
      <c r="A5348" s="1" t="s">
        <v>2152</v>
      </c>
      <c r="B5348" s="1" t="s">
        <v>2153</v>
      </c>
      <c r="C5348" s="1" t="s">
        <v>771</v>
      </c>
      <c r="D5348" s="1" t="s">
        <v>1919</v>
      </c>
      <c r="F5348" s="1" t="s">
        <v>773</v>
      </c>
      <c r="G5348" s="1" t="s">
        <v>782</v>
      </c>
      <c r="H5348" s="1" t="s">
        <v>77</v>
      </c>
      <c r="I5348" s="1" t="s">
        <v>43</v>
      </c>
      <c r="J5348" s="1" t="s">
        <v>6954</v>
      </c>
      <c r="K5348" s="1" t="s">
        <v>44</v>
      </c>
      <c r="L5348" s="1" t="s">
        <v>775</v>
      </c>
      <c r="M5348" s="1" t="s">
        <v>45</v>
      </c>
      <c r="N5348" s="1" t="s">
        <v>46</v>
      </c>
      <c r="P5348" s="1" t="s">
        <v>193</v>
      </c>
      <c r="Q5348" s="1">
        <v>2018</v>
      </c>
    </row>
    <row r="5349" spans="1:24" x14ac:dyDescent="0.25">
      <c r="A5349" s="1" t="s">
        <v>2149</v>
      </c>
      <c r="B5349" s="1" t="s">
        <v>2150</v>
      </c>
      <c r="C5349" s="1" t="s">
        <v>771</v>
      </c>
      <c r="D5349" s="1" t="s">
        <v>1919</v>
      </c>
      <c r="F5349" s="1" t="s">
        <v>773</v>
      </c>
      <c r="G5349" s="1" t="s">
        <v>782</v>
      </c>
      <c r="H5349" s="1" t="s">
        <v>77</v>
      </c>
      <c r="I5349" s="1" t="s">
        <v>43</v>
      </c>
      <c r="J5349" s="1" t="s">
        <v>6954</v>
      </c>
      <c r="K5349" s="1" t="s">
        <v>44</v>
      </c>
      <c r="L5349" s="1" t="s">
        <v>775</v>
      </c>
      <c r="M5349" s="1" t="s">
        <v>45</v>
      </c>
      <c r="N5349" s="1" t="s">
        <v>46</v>
      </c>
      <c r="O5349" s="1" t="s">
        <v>46</v>
      </c>
      <c r="P5349" s="1" t="s">
        <v>2151</v>
      </c>
      <c r="Q5349" s="1">
        <v>2018</v>
      </c>
      <c r="R5349">
        <v>2</v>
      </c>
      <c r="S5349" s="1" t="s">
        <v>58</v>
      </c>
      <c r="T5349" s="2">
        <f>+R5349</f>
        <v>2</v>
      </c>
      <c r="U5349" s="1" t="s">
        <v>82</v>
      </c>
      <c r="V5349" s="1" t="s">
        <v>83</v>
      </c>
      <c r="X5349" s="1" t="s">
        <v>264</v>
      </c>
    </row>
    <row r="5350" spans="1:24" x14ac:dyDescent="0.25">
      <c r="A5350" s="1" t="s">
        <v>2145</v>
      </c>
      <c r="B5350" s="1" t="s">
        <v>2146</v>
      </c>
      <c r="C5350" s="1" t="s">
        <v>771</v>
      </c>
      <c r="D5350" s="1" t="s">
        <v>1919</v>
      </c>
      <c r="F5350" s="1" t="s">
        <v>773</v>
      </c>
      <c r="G5350" s="1" t="s">
        <v>782</v>
      </c>
      <c r="H5350" s="1" t="s">
        <v>77</v>
      </c>
      <c r="I5350" s="1" t="s">
        <v>43</v>
      </c>
      <c r="J5350" s="1" t="s">
        <v>6954</v>
      </c>
      <c r="K5350" s="1" t="s">
        <v>44</v>
      </c>
      <c r="L5350" s="1" t="s">
        <v>775</v>
      </c>
      <c r="M5350" s="1" t="s">
        <v>45</v>
      </c>
      <c r="N5350" s="1" t="s">
        <v>46</v>
      </c>
      <c r="O5350" s="1" t="s">
        <v>46</v>
      </c>
      <c r="P5350" s="1" t="s">
        <v>149</v>
      </c>
      <c r="Q5350" s="1">
        <v>2018</v>
      </c>
      <c r="R5350">
        <v>1</v>
      </c>
      <c r="S5350" s="1" t="s">
        <v>58</v>
      </c>
      <c r="T5350" s="2">
        <f>+R5350</f>
        <v>1</v>
      </c>
      <c r="U5350" s="1" t="s">
        <v>82</v>
      </c>
      <c r="V5350" s="1" t="s">
        <v>83</v>
      </c>
      <c r="X5350" s="1" t="s">
        <v>260</v>
      </c>
    </row>
    <row r="5351" spans="1:24" x14ac:dyDescent="0.25">
      <c r="A5351" s="1" t="s">
        <v>2143</v>
      </c>
      <c r="B5351" s="1" t="s">
        <v>2144</v>
      </c>
      <c r="C5351" s="1" t="s">
        <v>771</v>
      </c>
      <c r="D5351" s="1" t="s">
        <v>772</v>
      </c>
      <c r="F5351" s="1" t="s">
        <v>773</v>
      </c>
      <c r="G5351" s="1" t="s">
        <v>774</v>
      </c>
      <c r="H5351" s="1" t="s">
        <v>77</v>
      </c>
      <c r="I5351" s="1" t="s">
        <v>171</v>
      </c>
      <c r="J5351" s="1" t="s">
        <v>6953</v>
      </c>
      <c r="K5351" s="1" t="s">
        <v>44</v>
      </c>
      <c r="L5351" s="1" t="s">
        <v>775</v>
      </c>
      <c r="M5351" s="1" t="s">
        <v>45</v>
      </c>
      <c r="N5351" s="1" t="s">
        <v>46</v>
      </c>
      <c r="O5351" s="1" t="s">
        <v>46</v>
      </c>
      <c r="P5351" s="1" t="s">
        <v>1689</v>
      </c>
      <c r="Q5351" s="1">
        <v>2018</v>
      </c>
      <c r="R5351">
        <v>200</v>
      </c>
      <c r="S5351" s="1" t="s">
        <v>58</v>
      </c>
      <c r="T5351" s="2">
        <f>+R5351</f>
        <v>200</v>
      </c>
      <c r="U5351" s="1" t="s">
        <v>68</v>
      </c>
      <c r="V5351" s="1" t="s">
        <v>60</v>
      </c>
      <c r="W5351" s="1" t="s">
        <v>61</v>
      </c>
    </row>
    <row r="5352" spans="1:24" x14ac:dyDescent="0.25">
      <c r="A5352" s="1" t="s">
        <v>2140</v>
      </c>
      <c r="B5352" s="1" t="s">
        <v>2141</v>
      </c>
      <c r="C5352" s="1" t="s">
        <v>771</v>
      </c>
      <c r="D5352" s="1" t="s">
        <v>1779</v>
      </c>
      <c r="F5352" s="1" t="s">
        <v>773</v>
      </c>
      <c r="G5352" s="1" t="s">
        <v>782</v>
      </c>
      <c r="H5352" s="1" t="s">
        <v>77</v>
      </c>
      <c r="I5352" s="1" t="s">
        <v>263</v>
      </c>
      <c r="J5352" s="1" t="s">
        <v>6950</v>
      </c>
      <c r="K5352" s="1" t="s">
        <v>44</v>
      </c>
      <c r="L5352" s="1" t="s">
        <v>775</v>
      </c>
      <c r="M5352" s="1" t="s">
        <v>45</v>
      </c>
      <c r="N5352" s="1" t="s">
        <v>46</v>
      </c>
      <c r="O5352" s="1" t="s">
        <v>46</v>
      </c>
      <c r="P5352" s="1" t="s">
        <v>193</v>
      </c>
      <c r="Q5352" s="1">
        <v>2018</v>
      </c>
      <c r="R5352">
        <v>64</v>
      </c>
      <c r="S5352" s="1" t="s">
        <v>58</v>
      </c>
      <c r="T5352" s="2">
        <f>+R5352</f>
        <v>64</v>
      </c>
      <c r="U5352" s="1" t="s">
        <v>68</v>
      </c>
      <c r="V5352" s="1" t="s">
        <v>60</v>
      </c>
      <c r="W5352" s="1" t="s">
        <v>61</v>
      </c>
    </row>
    <row r="5353" spans="1:24" x14ac:dyDescent="0.25">
      <c r="A5353" s="1" t="s">
        <v>2138</v>
      </c>
      <c r="B5353" s="1" t="s">
        <v>2139</v>
      </c>
      <c r="C5353" s="1" t="s">
        <v>771</v>
      </c>
      <c r="D5353" s="1" t="s">
        <v>1919</v>
      </c>
      <c r="F5353" s="1" t="s">
        <v>773</v>
      </c>
      <c r="G5353" s="1" t="s">
        <v>782</v>
      </c>
      <c r="H5353" s="1" t="s">
        <v>77</v>
      </c>
      <c r="I5353" s="1" t="s">
        <v>263</v>
      </c>
      <c r="J5353" s="1" t="s">
        <v>6950</v>
      </c>
      <c r="K5353" s="1" t="s">
        <v>44</v>
      </c>
      <c r="L5353" s="1" t="s">
        <v>775</v>
      </c>
      <c r="M5353" s="1" t="s">
        <v>45</v>
      </c>
      <c r="N5353" s="1" t="s">
        <v>46</v>
      </c>
      <c r="O5353" s="1" t="s">
        <v>46</v>
      </c>
      <c r="P5353" s="1" t="s">
        <v>1843</v>
      </c>
      <c r="Q5353" s="1">
        <v>2018</v>
      </c>
      <c r="R5353">
        <v>134.4</v>
      </c>
      <c r="S5353" s="1" t="s">
        <v>58</v>
      </c>
      <c r="T5353" s="2">
        <f>+R5353</f>
        <v>134.4</v>
      </c>
      <c r="U5353" s="1" t="s">
        <v>68</v>
      </c>
      <c r="V5353" s="1" t="s">
        <v>60</v>
      </c>
      <c r="W5353" s="1" t="s">
        <v>61</v>
      </c>
    </row>
    <row r="5354" spans="1:24" x14ac:dyDescent="0.25">
      <c r="A5354" s="1" t="s">
        <v>2136</v>
      </c>
      <c r="B5354" s="1" t="s">
        <v>2137</v>
      </c>
      <c r="C5354" s="1" t="s">
        <v>771</v>
      </c>
      <c r="D5354" s="1" t="s">
        <v>794</v>
      </c>
      <c r="F5354" s="1" t="s">
        <v>773</v>
      </c>
      <c r="G5354" s="1" t="s">
        <v>782</v>
      </c>
      <c r="H5354" s="1" t="s">
        <v>77</v>
      </c>
      <c r="I5354" s="1" t="s">
        <v>171</v>
      </c>
      <c r="J5354" s="1" t="s">
        <v>6953</v>
      </c>
      <c r="K5354" s="1" t="s">
        <v>44</v>
      </c>
      <c r="L5354" s="1" t="s">
        <v>775</v>
      </c>
      <c r="M5354" s="1" t="s">
        <v>45</v>
      </c>
      <c r="N5354" s="1" t="s">
        <v>46</v>
      </c>
      <c r="O5354" s="1" t="s">
        <v>46</v>
      </c>
      <c r="P5354" s="1" t="s">
        <v>193</v>
      </c>
      <c r="Q5354" s="1">
        <v>2018</v>
      </c>
      <c r="R5354">
        <v>1</v>
      </c>
      <c r="S5354" s="1" t="s">
        <v>58</v>
      </c>
      <c r="T5354" s="2">
        <f>+R5354</f>
        <v>1</v>
      </c>
      <c r="U5354" s="1" t="s">
        <v>82</v>
      </c>
      <c r="V5354" s="1" t="s">
        <v>83</v>
      </c>
      <c r="X5354" s="1" t="s">
        <v>264</v>
      </c>
    </row>
    <row r="5355" spans="1:24" x14ac:dyDescent="0.25">
      <c r="A5355" s="1" t="s">
        <v>2134</v>
      </c>
      <c r="B5355" s="1" t="s">
        <v>2135</v>
      </c>
      <c r="C5355" s="1" t="s">
        <v>771</v>
      </c>
      <c r="D5355" s="1" t="s">
        <v>1779</v>
      </c>
      <c r="F5355" s="1" t="s">
        <v>773</v>
      </c>
      <c r="G5355" s="1" t="s">
        <v>782</v>
      </c>
      <c r="H5355" s="1" t="s">
        <v>77</v>
      </c>
      <c r="I5355" s="1" t="s">
        <v>78</v>
      </c>
      <c r="J5355" s="1" t="s">
        <v>78</v>
      </c>
      <c r="K5355" s="1" t="s">
        <v>44</v>
      </c>
      <c r="L5355" s="1" t="s">
        <v>775</v>
      </c>
      <c r="M5355" s="1" t="s">
        <v>45</v>
      </c>
      <c r="N5355" s="1" t="s">
        <v>46</v>
      </c>
      <c r="O5355" s="1" t="s">
        <v>46</v>
      </c>
      <c r="P5355" s="1" t="s">
        <v>193</v>
      </c>
      <c r="Q5355" s="1">
        <v>2018</v>
      </c>
      <c r="R5355">
        <v>1</v>
      </c>
      <c r="S5355" s="1" t="s">
        <v>58</v>
      </c>
      <c r="T5355" s="2">
        <f>+R5355</f>
        <v>1</v>
      </c>
      <c r="U5355" s="1" t="s">
        <v>82</v>
      </c>
      <c r="V5355" s="1" t="s">
        <v>83</v>
      </c>
      <c r="X5355" s="1" t="s">
        <v>260</v>
      </c>
    </row>
    <row r="5356" spans="1:24" x14ac:dyDescent="0.25">
      <c r="A5356" s="1" t="s">
        <v>2132</v>
      </c>
      <c r="B5356" s="1" t="s">
        <v>2133</v>
      </c>
      <c r="C5356" s="1" t="s">
        <v>771</v>
      </c>
      <c r="D5356" s="1" t="s">
        <v>794</v>
      </c>
      <c r="F5356" s="1" t="s">
        <v>773</v>
      </c>
      <c r="G5356" s="1" t="s">
        <v>782</v>
      </c>
      <c r="H5356" s="1" t="s">
        <v>77</v>
      </c>
      <c r="I5356" s="1" t="s">
        <v>263</v>
      </c>
      <c r="J5356" s="1" t="s">
        <v>6950</v>
      </c>
      <c r="K5356" s="1" t="s">
        <v>44</v>
      </c>
      <c r="L5356" s="1" t="s">
        <v>775</v>
      </c>
      <c r="M5356" s="1" t="s">
        <v>45</v>
      </c>
      <c r="N5356" s="1" t="s">
        <v>46</v>
      </c>
      <c r="O5356" s="1" t="s">
        <v>46</v>
      </c>
      <c r="P5356" s="1" t="s">
        <v>1428</v>
      </c>
      <c r="Q5356" s="1">
        <v>2018</v>
      </c>
      <c r="R5356">
        <v>160</v>
      </c>
      <c r="S5356" s="1" t="s">
        <v>58</v>
      </c>
      <c r="T5356" s="2">
        <f>+R5356</f>
        <v>160</v>
      </c>
      <c r="U5356" s="1" t="s">
        <v>68</v>
      </c>
      <c r="V5356" s="1" t="s">
        <v>60</v>
      </c>
      <c r="W5356" s="1" t="s">
        <v>61</v>
      </c>
    </row>
    <row r="5357" spans="1:24" x14ac:dyDescent="0.25">
      <c r="A5357" s="1" t="s">
        <v>2129</v>
      </c>
      <c r="B5357" s="1" t="s">
        <v>2130</v>
      </c>
      <c r="C5357" s="1" t="s">
        <v>771</v>
      </c>
      <c r="D5357" s="1" t="s">
        <v>1919</v>
      </c>
      <c r="F5357" s="1" t="s">
        <v>773</v>
      </c>
      <c r="G5357" s="1" t="s">
        <v>782</v>
      </c>
      <c r="H5357" s="1" t="s">
        <v>77</v>
      </c>
      <c r="I5357" s="1" t="s">
        <v>263</v>
      </c>
      <c r="J5357" s="1" t="s">
        <v>6950</v>
      </c>
      <c r="K5357" s="1" t="s">
        <v>44</v>
      </c>
      <c r="L5357" s="1" t="s">
        <v>775</v>
      </c>
      <c r="M5357" s="1" t="s">
        <v>45</v>
      </c>
      <c r="N5357" s="1" t="s">
        <v>46</v>
      </c>
      <c r="P5357" s="1" t="s">
        <v>193</v>
      </c>
      <c r="Q5357" s="1">
        <v>2018</v>
      </c>
      <c r="R5357">
        <v>1</v>
      </c>
      <c r="S5357" s="1" t="s">
        <v>58</v>
      </c>
      <c r="T5357" s="2">
        <f>+R5357</f>
        <v>1</v>
      </c>
      <c r="U5357" s="1" t="s">
        <v>82</v>
      </c>
      <c r="V5357" s="1" t="s">
        <v>83</v>
      </c>
      <c r="X5357" s="1" t="s">
        <v>264</v>
      </c>
    </row>
    <row r="5358" spans="1:24" x14ac:dyDescent="0.25">
      <c r="A5358" s="1" t="s">
        <v>2126</v>
      </c>
      <c r="B5358" s="1" t="s">
        <v>2127</v>
      </c>
      <c r="C5358" s="1" t="s">
        <v>771</v>
      </c>
      <c r="D5358" s="1" t="s">
        <v>794</v>
      </c>
      <c r="F5358" s="1" t="s">
        <v>773</v>
      </c>
      <c r="G5358" s="1" t="s">
        <v>782</v>
      </c>
      <c r="H5358" s="1" t="s">
        <v>77</v>
      </c>
      <c r="I5358" s="1" t="s">
        <v>171</v>
      </c>
      <c r="J5358" s="1" t="s">
        <v>6953</v>
      </c>
      <c r="K5358" s="1" t="s">
        <v>44</v>
      </c>
      <c r="L5358" s="1" t="s">
        <v>775</v>
      </c>
      <c r="M5358" s="1" t="s">
        <v>45</v>
      </c>
      <c r="N5358" s="1" t="s">
        <v>46</v>
      </c>
      <c r="O5358" s="1" t="s">
        <v>46</v>
      </c>
      <c r="P5358" s="1" t="s">
        <v>2128</v>
      </c>
      <c r="Q5358" s="1">
        <v>2018</v>
      </c>
      <c r="R5358">
        <v>1</v>
      </c>
      <c r="S5358" s="1" t="s">
        <v>58</v>
      </c>
      <c r="T5358" s="2">
        <f>+R5358</f>
        <v>1</v>
      </c>
      <c r="U5358" s="1" t="s">
        <v>82</v>
      </c>
      <c r="V5358" s="1" t="s">
        <v>83</v>
      </c>
      <c r="X5358" s="1" t="s">
        <v>260</v>
      </c>
    </row>
    <row r="5359" spans="1:24" x14ac:dyDescent="0.25">
      <c r="A5359" s="1" t="s">
        <v>2124</v>
      </c>
      <c r="B5359" s="1" t="s">
        <v>2125</v>
      </c>
      <c r="C5359" s="1" t="s">
        <v>771</v>
      </c>
      <c r="D5359" s="1" t="s">
        <v>1779</v>
      </c>
      <c r="F5359" s="1" t="s">
        <v>773</v>
      </c>
      <c r="G5359" s="1" t="s">
        <v>782</v>
      </c>
      <c r="H5359" s="1" t="s">
        <v>77</v>
      </c>
      <c r="I5359" s="1" t="s">
        <v>263</v>
      </c>
      <c r="J5359" s="1" t="s">
        <v>6950</v>
      </c>
      <c r="K5359" s="1" t="s">
        <v>44</v>
      </c>
      <c r="L5359" s="1" t="s">
        <v>775</v>
      </c>
      <c r="M5359" s="1" t="s">
        <v>45</v>
      </c>
      <c r="N5359" s="1" t="s">
        <v>46</v>
      </c>
      <c r="O5359" s="1" t="s">
        <v>46</v>
      </c>
      <c r="P5359" s="1" t="s">
        <v>928</v>
      </c>
      <c r="Q5359" s="1">
        <v>2018</v>
      </c>
      <c r="R5359">
        <v>120</v>
      </c>
      <c r="S5359" s="1" t="s">
        <v>58</v>
      </c>
      <c r="T5359" s="2">
        <f>+R5359</f>
        <v>120</v>
      </c>
      <c r="U5359" s="1" t="s">
        <v>68</v>
      </c>
      <c r="V5359" s="1" t="s">
        <v>60</v>
      </c>
      <c r="W5359" s="1" t="s">
        <v>61</v>
      </c>
    </row>
    <row r="5360" spans="1:24" x14ac:dyDescent="0.25">
      <c r="A5360" s="1" t="s">
        <v>2119</v>
      </c>
      <c r="B5360" s="1" t="s">
        <v>2120</v>
      </c>
      <c r="C5360" s="1" t="s">
        <v>771</v>
      </c>
      <c r="D5360" s="1" t="s">
        <v>1919</v>
      </c>
      <c r="F5360" s="1" t="s">
        <v>773</v>
      </c>
      <c r="G5360" s="1" t="s">
        <v>782</v>
      </c>
      <c r="H5360" s="1" t="s">
        <v>77</v>
      </c>
      <c r="I5360" s="1" t="s">
        <v>263</v>
      </c>
      <c r="J5360" s="1" t="s">
        <v>6950</v>
      </c>
      <c r="K5360" s="1" t="s">
        <v>44</v>
      </c>
      <c r="L5360" s="1" t="s">
        <v>775</v>
      </c>
      <c r="M5360" s="1" t="s">
        <v>45</v>
      </c>
      <c r="N5360" s="1" t="s">
        <v>46</v>
      </c>
      <c r="O5360" s="1" t="s">
        <v>46</v>
      </c>
      <c r="P5360" s="1" t="s">
        <v>2121</v>
      </c>
      <c r="Q5360" s="1">
        <v>2018</v>
      </c>
      <c r="R5360">
        <v>52.8</v>
      </c>
      <c r="S5360" s="1" t="s">
        <v>58</v>
      </c>
      <c r="T5360" s="2">
        <f>+R5360</f>
        <v>52.8</v>
      </c>
      <c r="U5360" s="1" t="s">
        <v>68</v>
      </c>
      <c r="V5360" s="1" t="s">
        <v>60</v>
      </c>
      <c r="W5360" s="1" t="s">
        <v>61</v>
      </c>
    </row>
    <row r="5361" spans="1:24" x14ac:dyDescent="0.25">
      <c r="A5361" s="1" t="s">
        <v>2116</v>
      </c>
      <c r="B5361" s="1" t="s">
        <v>2117</v>
      </c>
      <c r="C5361" s="1" t="s">
        <v>771</v>
      </c>
      <c r="D5361" s="1" t="s">
        <v>1919</v>
      </c>
      <c r="F5361" s="1" t="s">
        <v>773</v>
      </c>
      <c r="G5361" s="1" t="s">
        <v>782</v>
      </c>
      <c r="H5361" s="1" t="s">
        <v>77</v>
      </c>
      <c r="I5361" s="1" t="s">
        <v>43</v>
      </c>
      <c r="J5361" s="1" t="s">
        <v>6954</v>
      </c>
      <c r="K5361" s="1" t="s">
        <v>44</v>
      </c>
      <c r="L5361" s="1" t="s">
        <v>775</v>
      </c>
      <c r="M5361" s="1" t="s">
        <v>45</v>
      </c>
      <c r="N5361" s="1" t="s">
        <v>46</v>
      </c>
      <c r="P5361" s="1" t="s">
        <v>193</v>
      </c>
      <c r="Q5361" s="1">
        <v>2018</v>
      </c>
      <c r="R5361">
        <v>1</v>
      </c>
      <c r="S5361" s="1" t="s">
        <v>58</v>
      </c>
      <c r="T5361" s="2">
        <f>+R5361</f>
        <v>1</v>
      </c>
      <c r="U5361" s="1" t="s">
        <v>82</v>
      </c>
      <c r="V5361" s="1" t="s">
        <v>83</v>
      </c>
      <c r="X5361" s="1" t="s">
        <v>264</v>
      </c>
    </row>
    <row r="5362" spans="1:24" x14ac:dyDescent="0.25">
      <c r="A5362" s="1" t="s">
        <v>2114</v>
      </c>
      <c r="B5362" s="1" t="s">
        <v>2115</v>
      </c>
      <c r="C5362" s="1" t="s">
        <v>771</v>
      </c>
      <c r="D5362" s="1" t="s">
        <v>1779</v>
      </c>
      <c r="F5362" s="1" t="s">
        <v>773</v>
      </c>
      <c r="G5362" s="1" t="s">
        <v>782</v>
      </c>
      <c r="H5362" s="1" t="s">
        <v>77</v>
      </c>
      <c r="I5362" s="1" t="s">
        <v>78</v>
      </c>
      <c r="J5362" s="1" t="s">
        <v>78</v>
      </c>
      <c r="K5362" s="1" t="s">
        <v>44</v>
      </c>
      <c r="L5362" s="1" t="s">
        <v>775</v>
      </c>
      <c r="M5362" s="1" t="s">
        <v>45</v>
      </c>
      <c r="N5362" s="1" t="s">
        <v>46</v>
      </c>
      <c r="O5362" s="1" t="s">
        <v>46</v>
      </c>
      <c r="P5362" s="1" t="s">
        <v>210</v>
      </c>
      <c r="Q5362" s="1">
        <v>2018</v>
      </c>
      <c r="R5362">
        <v>1</v>
      </c>
      <c r="S5362" s="1" t="s">
        <v>58</v>
      </c>
      <c r="T5362" s="2">
        <f>+R5362</f>
        <v>1</v>
      </c>
      <c r="U5362" s="1" t="s">
        <v>82</v>
      </c>
      <c r="V5362" s="1" t="s">
        <v>83</v>
      </c>
      <c r="X5362" s="1" t="s">
        <v>260</v>
      </c>
    </row>
    <row r="5363" spans="1:24" x14ac:dyDescent="0.25">
      <c r="A5363" s="1" t="s">
        <v>2112</v>
      </c>
      <c r="B5363" s="1" t="s">
        <v>2113</v>
      </c>
      <c r="C5363" s="1" t="s">
        <v>771</v>
      </c>
      <c r="D5363" s="1" t="s">
        <v>1919</v>
      </c>
      <c r="F5363" s="1" t="s">
        <v>773</v>
      </c>
      <c r="G5363" s="1" t="s">
        <v>782</v>
      </c>
      <c r="H5363" s="1" t="s">
        <v>77</v>
      </c>
      <c r="I5363" s="1" t="s">
        <v>171</v>
      </c>
      <c r="J5363" s="1" t="s">
        <v>6953</v>
      </c>
      <c r="K5363" s="1" t="s">
        <v>44</v>
      </c>
      <c r="L5363" s="1" t="s">
        <v>775</v>
      </c>
      <c r="M5363" s="1" t="s">
        <v>45</v>
      </c>
      <c r="N5363" s="1" t="s">
        <v>46</v>
      </c>
      <c r="P5363" s="1" t="s">
        <v>145</v>
      </c>
      <c r="Q5363" s="1">
        <v>2018</v>
      </c>
      <c r="R5363">
        <v>230</v>
      </c>
      <c r="S5363" s="1" t="s">
        <v>58</v>
      </c>
      <c r="T5363" s="2">
        <f>+R5363</f>
        <v>230</v>
      </c>
      <c r="U5363" s="1" t="s">
        <v>68</v>
      </c>
      <c r="V5363" s="1" t="s">
        <v>60</v>
      </c>
      <c r="W5363" s="1" t="s">
        <v>61</v>
      </c>
    </row>
    <row r="5364" spans="1:24" x14ac:dyDescent="0.25">
      <c r="A5364" s="1" t="s">
        <v>2110</v>
      </c>
      <c r="B5364" s="1" t="s">
        <v>2111</v>
      </c>
      <c r="C5364" s="1" t="s">
        <v>771</v>
      </c>
      <c r="D5364" s="1" t="s">
        <v>1919</v>
      </c>
      <c r="F5364" s="1" t="s">
        <v>773</v>
      </c>
      <c r="G5364" s="1" t="s">
        <v>782</v>
      </c>
      <c r="H5364" s="1" t="s">
        <v>77</v>
      </c>
      <c r="I5364" s="1" t="s">
        <v>43</v>
      </c>
      <c r="J5364" s="1" t="s">
        <v>6954</v>
      </c>
      <c r="K5364" s="1" t="s">
        <v>44</v>
      </c>
      <c r="L5364" s="1" t="s">
        <v>775</v>
      </c>
      <c r="M5364" s="1" t="s">
        <v>45</v>
      </c>
      <c r="N5364" s="1" t="s">
        <v>46</v>
      </c>
      <c r="P5364" s="1" t="s">
        <v>193</v>
      </c>
      <c r="Q5364" s="1">
        <v>2018</v>
      </c>
      <c r="R5364">
        <v>176</v>
      </c>
      <c r="S5364" s="1" t="s">
        <v>58</v>
      </c>
      <c r="T5364" s="2">
        <f>+R5364</f>
        <v>176</v>
      </c>
      <c r="U5364" s="1" t="s">
        <v>68</v>
      </c>
      <c r="V5364" s="1" t="s">
        <v>60</v>
      </c>
      <c r="W5364" s="1" t="s">
        <v>61</v>
      </c>
    </row>
    <row r="5365" spans="1:24" x14ac:dyDescent="0.25">
      <c r="A5365" s="1" t="s">
        <v>2107</v>
      </c>
      <c r="B5365" s="1" t="s">
        <v>2108</v>
      </c>
      <c r="C5365" s="1" t="s">
        <v>771</v>
      </c>
      <c r="D5365" s="1" t="s">
        <v>1919</v>
      </c>
      <c r="F5365" s="1" t="s">
        <v>773</v>
      </c>
      <c r="G5365" s="1" t="s">
        <v>782</v>
      </c>
      <c r="H5365" s="1" t="s">
        <v>77</v>
      </c>
      <c r="I5365" s="1" t="s">
        <v>263</v>
      </c>
      <c r="J5365" s="1" t="s">
        <v>6950</v>
      </c>
      <c r="K5365" s="1" t="s">
        <v>44</v>
      </c>
      <c r="L5365" s="1" t="s">
        <v>775</v>
      </c>
      <c r="M5365" s="1" t="s">
        <v>45</v>
      </c>
      <c r="N5365" s="1" t="s">
        <v>46</v>
      </c>
      <c r="O5365" s="1" t="s">
        <v>46</v>
      </c>
      <c r="P5365" s="1" t="s">
        <v>2109</v>
      </c>
      <c r="Q5365" s="1">
        <v>2018</v>
      </c>
      <c r="R5365">
        <v>0.5</v>
      </c>
      <c r="S5365" s="1" t="s">
        <v>58</v>
      </c>
      <c r="T5365" s="2">
        <f>+R5365</f>
        <v>0.5</v>
      </c>
      <c r="U5365" s="1" t="s">
        <v>82</v>
      </c>
      <c r="V5365" s="1" t="s">
        <v>83</v>
      </c>
      <c r="X5365" s="1" t="s">
        <v>264</v>
      </c>
    </row>
    <row r="5366" spans="1:24" x14ac:dyDescent="0.25">
      <c r="A5366" s="1" t="s">
        <v>2104</v>
      </c>
      <c r="B5366" s="1" t="s">
        <v>2105</v>
      </c>
      <c r="C5366" s="1" t="s">
        <v>771</v>
      </c>
      <c r="D5366" s="1" t="s">
        <v>1919</v>
      </c>
      <c r="F5366" s="1" t="s">
        <v>773</v>
      </c>
      <c r="G5366" s="1" t="s">
        <v>782</v>
      </c>
      <c r="H5366" s="1" t="s">
        <v>77</v>
      </c>
      <c r="I5366" s="1" t="s">
        <v>263</v>
      </c>
      <c r="J5366" s="1" t="s">
        <v>6950</v>
      </c>
      <c r="K5366" s="1" t="s">
        <v>44</v>
      </c>
      <c r="L5366" s="1" t="s">
        <v>775</v>
      </c>
      <c r="M5366" s="1" t="s">
        <v>45</v>
      </c>
      <c r="N5366" s="1" t="s">
        <v>46</v>
      </c>
      <c r="O5366" s="1" t="s">
        <v>46</v>
      </c>
      <c r="P5366" s="1" t="s">
        <v>193</v>
      </c>
      <c r="Q5366" s="1">
        <v>2018</v>
      </c>
      <c r="R5366">
        <v>0</v>
      </c>
      <c r="S5366" s="1" t="s">
        <v>58</v>
      </c>
      <c r="T5366" s="2">
        <f>+R5366</f>
        <v>0</v>
      </c>
      <c r="U5366" s="1" t="s">
        <v>82</v>
      </c>
      <c r="V5366" s="1" t="s">
        <v>83</v>
      </c>
      <c r="X5366" s="1" t="s">
        <v>260</v>
      </c>
    </row>
    <row r="5367" spans="1:24" x14ac:dyDescent="0.25">
      <c r="A5367" s="1" t="s">
        <v>2102</v>
      </c>
      <c r="B5367" s="1" t="s">
        <v>2103</v>
      </c>
      <c r="C5367" s="1" t="s">
        <v>771</v>
      </c>
      <c r="D5367" s="1" t="s">
        <v>1784</v>
      </c>
      <c r="F5367" s="1" t="s">
        <v>773</v>
      </c>
      <c r="G5367" s="1" t="s">
        <v>782</v>
      </c>
      <c r="H5367" s="1" t="s">
        <v>77</v>
      </c>
      <c r="I5367" s="1" t="s">
        <v>171</v>
      </c>
      <c r="J5367" s="1" t="s">
        <v>6953</v>
      </c>
      <c r="K5367" s="1" t="s">
        <v>44</v>
      </c>
      <c r="L5367" s="1" t="s">
        <v>775</v>
      </c>
      <c r="M5367" s="1" t="s">
        <v>45</v>
      </c>
      <c r="N5367" s="1" t="s">
        <v>46</v>
      </c>
      <c r="O5367" s="1" t="s">
        <v>46</v>
      </c>
      <c r="P5367" s="1" t="s">
        <v>74</v>
      </c>
      <c r="Q5367" s="1">
        <v>2018</v>
      </c>
      <c r="R5367">
        <v>70</v>
      </c>
      <c r="S5367" s="1" t="s">
        <v>58</v>
      </c>
      <c r="T5367" s="2">
        <f>+R5367</f>
        <v>70</v>
      </c>
      <c r="U5367" s="1" t="s">
        <v>68</v>
      </c>
      <c r="V5367" s="1" t="s">
        <v>60</v>
      </c>
      <c r="W5367" s="1" t="s">
        <v>61</v>
      </c>
    </row>
    <row r="5368" spans="1:24" x14ac:dyDescent="0.25">
      <c r="A5368" s="1" t="s">
        <v>2100</v>
      </c>
      <c r="B5368" s="1" t="s">
        <v>2101</v>
      </c>
      <c r="C5368" s="1" t="s">
        <v>771</v>
      </c>
      <c r="D5368" s="1" t="s">
        <v>1668</v>
      </c>
      <c r="F5368" s="1" t="s">
        <v>773</v>
      </c>
      <c r="G5368" s="1" t="s">
        <v>782</v>
      </c>
      <c r="H5368" s="1" t="s">
        <v>77</v>
      </c>
      <c r="I5368" s="1" t="s">
        <v>43</v>
      </c>
      <c r="J5368" s="1" t="s">
        <v>6954</v>
      </c>
      <c r="K5368" s="1" t="s">
        <v>44</v>
      </c>
      <c r="L5368" s="1" t="s">
        <v>775</v>
      </c>
      <c r="M5368" s="1" t="s">
        <v>45</v>
      </c>
      <c r="N5368" s="1" t="s">
        <v>46</v>
      </c>
      <c r="O5368" s="1" t="s">
        <v>46</v>
      </c>
      <c r="P5368" s="1" t="s">
        <v>231</v>
      </c>
      <c r="Q5368" s="1">
        <v>2018</v>
      </c>
      <c r="R5368">
        <v>326.39999999999998</v>
      </c>
      <c r="S5368" s="1" t="s">
        <v>58</v>
      </c>
      <c r="T5368" s="2">
        <f>+R5368</f>
        <v>326.39999999999998</v>
      </c>
      <c r="U5368" s="1" t="s">
        <v>68</v>
      </c>
      <c r="V5368" s="1" t="s">
        <v>60</v>
      </c>
      <c r="W5368" s="1" t="s">
        <v>61</v>
      </c>
    </row>
    <row r="5369" spans="1:24" x14ac:dyDescent="0.25">
      <c r="A5369" s="1" t="s">
        <v>2098</v>
      </c>
      <c r="B5369" s="1" t="s">
        <v>2099</v>
      </c>
      <c r="C5369" s="1" t="s">
        <v>771</v>
      </c>
      <c r="D5369" s="1" t="s">
        <v>1919</v>
      </c>
      <c r="F5369" s="1" t="s">
        <v>773</v>
      </c>
      <c r="G5369" s="1" t="s">
        <v>782</v>
      </c>
      <c r="H5369" s="1" t="s">
        <v>77</v>
      </c>
      <c r="I5369" s="1" t="s">
        <v>43</v>
      </c>
      <c r="J5369" s="1" t="s">
        <v>6954</v>
      </c>
      <c r="K5369" s="1" t="s">
        <v>44</v>
      </c>
      <c r="L5369" s="1" t="s">
        <v>775</v>
      </c>
      <c r="M5369" s="1" t="s">
        <v>45</v>
      </c>
      <c r="N5369" s="1" t="s">
        <v>46</v>
      </c>
      <c r="P5369" s="1" t="s">
        <v>193</v>
      </c>
      <c r="Q5369" s="1">
        <v>2018</v>
      </c>
    </row>
    <row r="5370" spans="1:24" x14ac:dyDescent="0.25">
      <c r="A5370" s="1" t="s">
        <v>2094</v>
      </c>
      <c r="B5370" s="1" t="s">
        <v>2095</v>
      </c>
      <c r="C5370" s="1" t="s">
        <v>771</v>
      </c>
      <c r="D5370" s="1" t="s">
        <v>1779</v>
      </c>
      <c r="F5370" s="1" t="s">
        <v>773</v>
      </c>
      <c r="G5370" s="1" t="s">
        <v>782</v>
      </c>
      <c r="H5370" s="1" t="s">
        <v>77</v>
      </c>
      <c r="I5370" s="1" t="s">
        <v>171</v>
      </c>
      <c r="J5370" s="1" t="s">
        <v>6953</v>
      </c>
      <c r="K5370" s="1" t="s">
        <v>44</v>
      </c>
      <c r="L5370" s="1" t="s">
        <v>775</v>
      </c>
      <c r="M5370" s="1" t="s">
        <v>45</v>
      </c>
      <c r="N5370" s="1" t="s">
        <v>46</v>
      </c>
      <c r="O5370" s="1" t="s">
        <v>46</v>
      </c>
      <c r="P5370" s="1" t="s">
        <v>2097</v>
      </c>
      <c r="Q5370" s="1">
        <v>2018</v>
      </c>
    </row>
    <row r="5371" spans="1:24" x14ac:dyDescent="0.25">
      <c r="A5371" s="1" t="s">
        <v>2091</v>
      </c>
      <c r="B5371" s="1" t="s">
        <v>2092</v>
      </c>
      <c r="C5371" s="1" t="s">
        <v>771</v>
      </c>
      <c r="D5371" s="1" t="s">
        <v>1919</v>
      </c>
      <c r="F5371" s="1" t="s">
        <v>773</v>
      </c>
      <c r="G5371" s="1" t="s">
        <v>782</v>
      </c>
      <c r="H5371" s="1" t="s">
        <v>77</v>
      </c>
      <c r="I5371" s="1" t="s">
        <v>43</v>
      </c>
      <c r="J5371" s="1" t="s">
        <v>6954</v>
      </c>
      <c r="K5371" s="1" t="s">
        <v>44</v>
      </c>
      <c r="L5371" s="1" t="s">
        <v>775</v>
      </c>
      <c r="M5371" s="1" t="s">
        <v>45</v>
      </c>
      <c r="N5371" s="1" t="s">
        <v>46</v>
      </c>
      <c r="O5371" s="1" t="s">
        <v>46</v>
      </c>
      <c r="P5371" s="1" t="s">
        <v>2093</v>
      </c>
      <c r="Q5371" s="1">
        <v>2018</v>
      </c>
      <c r="R5371">
        <v>0.5</v>
      </c>
      <c r="S5371" s="1" t="s">
        <v>58</v>
      </c>
      <c r="T5371" s="2">
        <f>+R5371</f>
        <v>0.5</v>
      </c>
      <c r="U5371" s="1" t="s">
        <v>82</v>
      </c>
      <c r="V5371" s="1" t="s">
        <v>83</v>
      </c>
      <c r="X5371" s="1" t="s">
        <v>264</v>
      </c>
    </row>
    <row r="5372" spans="1:24" x14ac:dyDescent="0.25">
      <c r="A5372" s="1" t="s">
        <v>2083</v>
      </c>
      <c r="B5372" s="1" t="s">
        <v>2084</v>
      </c>
      <c r="C5372" s="1" t="s">
        <v>771</v>
      </c>
      <c r="D5372" s="1" t="s">
        <v>1779</v>
      </c>
      <c r="F5372" s="1" t="s">
        <v>773</v>
      </c>
      <c r="G5372" s="1" t="s">
        <v>782</v>
      </c>
      <c r="H5372" s="1" t="s">
        <v>77</v>
      </c>
      <c r="I5372" s="1" t="s">
        <v>171</v>
      </c>
      <c r="J5372" s="1" t="s">
        <v>6953</v>
      </c>
      <c r="K5372" s="1" t="s">
        <v>44</v>
      </c>
      <c r="L5372" s="1" t="s">
        <v>775</v>
      </c>
      <c r="M5372" s="1" t="s">
        <v>45</v>
      </c>
      <c r="N5372" s="1" t="s">
        <v>46</v>
      </c>
      <c r="O5372" s="1" t="s">
        <v>46</v>
      </c>
      <c r="P5372" s="1" t="s">
        <v>2085</v>
      </c>
      <c r="Q5372" s="1">
        <v>2018</v>
      </c>
      <c r="R5372">
        <v>0.5</v>
      </c>
      <c r="S5372" s="1" t="s">
        <v>58</v>
      </c>
      <c r="T5372" s="2">
        <f>+R5372</f>
        <v>0.5</v>
      </c>
      <c r="U5372" s="1" t="s">
        <v>82</v>
      </c>
      <c r="V5372" s="1" t="s">
        <v>83</v>
      </c>
      <c r="X5372" s="1" t="s">
        <v>260</v>
      </c>
    </row>
    <row r="5373" spans="1:24" x14ac:dyDescent="0.25">
      <c r="A5373" s="1" t="s">
        <v>2072</v>
      </c>
      <c r="B5373" s="1" t="s">
        <v>2073</v>
      </c>
      <c r="C5373" s="1" t="s">
        <v>771</v>
      </c>
      <c r="D5373" s="1" t="s">
        <v>2074</v>
      </c>
      <c r="F5373" s="1" t="s">
        <v>773</v>
      </c>
      <c r="G5373" s="1" t="s">
        <v>782</v>
      </c>
      <c r="H5373" s="1" t="s">
        <v>77</v>
      </c>
      <c r="I5373" s="1" t="s">
        <v>43</v>
      </c>
      <c r="J5373" s="1" t="s">
        <v>6954</v>
      </c>
      <c r="K5373" s="1" t="s">
        <v>44</v>
      </c>
      <c r="L5373" s="1" t="s">
        <v>775</v>
      </c>
      <c r="M5373" s="1" t="s">
        <v>45</v>
      </c>
      <c r="N5373" s="1" t="s">
        <v>46</v>
      </c>
      <c r="P5373" s="1" t="s">
        <v>193</v>
      </c>
      <c r="Q5373" s="1">
        <v>2018</v>
      </c>
      <c r="R5373">
        <v>36</v>
      </c>
      <c r="S5373" s="1" t="s">
        <v>58</v>
      </c>
      <c r="T5373" s="2">
        <f>+R5373</f>
        <v>36</v>
      </c>
      <c r="U5373" s="1" t="s">
        <v>68</v>
      </c>
      <c r="V5373" s="1" t="s">
        <v>60</v>
      </c>
      <c r="W5373" s="1" t="s">
        <v>61</v>
      </c>
    </row>
    <row r="5374" spans="1:24" x14ac:dyDescent="0.25">
      <c r="A5374" s="1" t="s">
        <v>2068</v>
      </c>
      <c r="B5374" s="1" t="s">
        <v>2069</v>
      </c>
      <c r="C5374" s="1" t="s">
        <v>771</v>
      </c>
      <c r="D5374" s="1" t="s">
        <v>1919</v>
      </c>
      <c r="F5374" s="1" t="s">
        <v>773</v>
      </c>
      <c r="G5374" s="1" t="s">
        <v>782</v>
      </c>
      <c r="H5374" s="1" t="s">
        <v>77</v>
      </c>
      <c r="I5374" s="1" t="s">
        <v>43</v>
      </c>
      <c r="J5374" s="1" t="s">
        <v>6954</v>
      </c>
      <c r="K5374" s="1" t="s">
        <v>44</v>
      </c>
      <c r="L5374" s="1" t="s">
        <v>775</v>
      </c>
      <c r="M5374" s="1" t="s">
        <v>45</v>
      </c>
      <c r="N5374" s="1" t="s">
        <v>46</v>
      </c>
      <c r="O5374" s="1" t="s">
        <v>46</v>
      </c>
      <c r="P5374" s="1" t="s">
        <v>2071</v>
      </c>
      <c r="Q5374" s="1">
        <v>2018</v>
      </c>
      <c r="R5374">
        <v>105.6</v>
      </c>
      <c r="S5374" s="1" t="s">
        <v>58</v>
      </c>
      <c r="T5374" s="2">
        <f>+R5374</f>
        <v>105.6</v>
      </c>
      <c r="U5374" s="1" t="s">
        <v>68</v>
      </c>
      <c r="V5374" s="1" t="s">
        <v>60</v>
      </c>
      <c r="W5374" s="1" t="s">
        <v>61</v>
      </c>
    </row>
    <row r="5375" spans="1:24" x14ac:dyDescent="0.25">
      <c r="A5375" s="1" t="s">
        <v>2065</v>
      </c>
      <c r="B5375" s="1" t="s">
        <v>2066</v>
      </c>
      <c r="C5375" s="1" t="s">
        <v>771</v>
      </c>
      <c r="D5375" s="1" t="s">
        <v>1919</v>
      </c>
      <c r="F5375" s="1" t="s">
        <v>773</v>
      </c>
      <c r="G5375" s="1" t="s">
        <v>782</v>
      </c>
      <c r="H5375" s="1" t="s">
        <v>77</v>
      </c>
      <c r="I5375" s="1" t="s">
        <v>43</v>
      </c>
      <c r="J5375" s="1" t="s">
        <v>6954</v>
      </c>
      <c r="K5375" s="1" t="s">
        <v>44</v>
      </c>
      <c r="L5375" s="1" t="s">
        <v>775</v>
      </c>
      <c r="M5375" s="1" t="s">
        <v>45</v>
      </c>
      <c r="N5375" s="1" t="s">
        <v>46</v>
      </c>
      <c r="O5375" s="1" t="s">
        <v>46</v>
      </c>
      <c r="P5375" s="1" t="s">
        <v>2067</v>
      </c>
      <c r="Q5375" s="1">
        <v>2018</v>
      </c>
      <c r="R5375">
        <v>19.2</v>
      </c>
      <c r="S5375" s="1" t="s">
        <v>58</v>
      </c>
      <c r="T5375" s="2">
        <f>+R5375</f>
        <v>19.2</v>
      </c>
      <c r="U5375" s="1" t="s">
        <v>68</v>
      </c>
      <c r="V5375" s="1" t="s">
        <v>60</v>
      </c>
      <c r="W5375" s="1" t="s">
        <v>61</v>
      </c>
    </row>
    <row r="5376" spans="1:24" x14ac:dyDescent="0.25">
      <c r="A5376" s="1" t="s">
        <v>2060</v>
      </c>
      <c r="B5376" s="1" t="s">
        <v>2061</v>
      </c>
      <c r="C5376" s="1" t="s">
        <v>771</v>
      </c>
      <c r="D5376" s="1" t="s">
        <v>794</v>
      </c>
      <c r="F5376" s="1" t="s">
        <v>773</v>
      </c>
      <c r="G5376" s="1" t="s">
        <v>782</v>
      </c>
      <c r="H5376" s="1" t="s">
        <v>77</v>
      </c>
      <c r="I5376" s="1" t="s">
        <v>171</v>
      </c>
      <c r="J5376" s="1" t="s">
        <v>6953</v>
      </c>
      <c r="K5376" s="1" t="s">
        <v>44</v>
      </c>
      <c r="L5376" s="1" t="s">
        <v>775</v>
      </c>
      <c r="M5376" s="1" t="s">
        <v>45</v>
      </c>
      <c r="N5376" s="1" t="s">
        <v>46</v>
      </c>
      <c r="O5376" s="1" t="s">
        <v>46</v>
      </c>
      <c r="P5376" s="1" t="s">
        <v>2063</v>
      </c>
      <c r="Q5376" s="1">
        <v>2018</v>
      </c>
      <c r="R5376">
        <v>0.25</v>
      </c>
      <c r="S5376" s="1" t="s">
        <v>58</v>
      </c>
      <c r="T5376" s="2">
        <f>+R5376</f>
        <v>0.25</v>
      </c>
      <c r="U5376" s="1" t="s">
        <v>136</v>
      </c>
      <c r="V5376" s="1" t="s">
        <v>83</v>
      </c>
      <c r="X5376" s="1" t="s">
        <v>264</v>
      </c>
    </row>
    <row r="5377" spans="1:24" x14ac:dyDescent="0.25">
      <c r="A5377" s="1" t="s">
        <v>2057</v>
      </c>
      <c r="B5377" s="1" t="s">
        <v>2058</v>
      </c>
      <c r="C5377" s="1" t="s">
        <v>771</v>
      </c>
      <c r="D5377" s="1" t="s">
        <v>794</v>
      </c>
      <c r="F5377" s="1" t="s">
        <v>773</v>
      </c>
      <c r="G5377" s="1" t="s">
        <v>782</v>
      </c>
      <c r="H5377" s="1" t="s">
        <v>77</v>
      </c>
      <c r="I5377" s="1" t="s">
        <v>171</v>
      </c>
      <c r="J5377" s="1" t="s">
        <v>6953</v>
      </c>
      <c r="K5377" s="1" t="s">
        <v>44</v>
      </c>
      <c r="L5377" s="1" t="s">
        <v>775</v>
      </c>
      <c r="M5377" s="1" t="s">
        <v>45</v>
      </c>
      <c r="N5377" s="1" t="s">
        <v>46</v>
      </c>
      <c r="O5377" s="1" t="s">
        <v>46</v>
      </c>
      <c r="P5377" s="1" t="s">
        <v>2059</v>
      </c>
      <c r="Q5377" s="1">
        <v>2018</v>
      </c>
      <c r="R5377">
        <v>35</v>
      </c>
      <c r="S5377" s="1" t="s">
        <v>58</v>
      </c>
      <c r="T5377" s="2">
        <f>+R5377</f>
        <v>35</v>
      </c>
      <c r="U5377" s="1" t="s">
        <v>68</v>
      </c>
      <c r="V5377" s="1" t="s">
        <v>60</v>
      </c>
      <c r="W5377" s="1" t="s">
        <v>61</v>
      </c>
    </row>
    <row r="5378" spans="1:24" x14ac:dyDescent="0.25">
      <c r="A5378" s="1" t="s">
        <v>2055</v>
      </c>
      <c r="B5378" s="1" t="s">
        <v>2056</v>
      </c>
      <c r="C5378" s="1" t="s">
        <v>771</v>
      </c>
      <c r="D5378" s="1" t="s">
        <v>794</v>
      </c>
      <c r="F5378" s="1" t="s">
        <v>773</v>
      </c>
      <c r="G5378" s="1" t="s">
        <v>782</v>
      </c>
      <c r="H5378" s="1" t="s">
        <v>77</v>
      </c>
      <c r="I5378" s="1" t="s">
        <v>263</v>
      </c>
      <c r="J5378" s="1" t="s">
        <v>6950</v>
      </c>
      <c r="K5378" s="1" t="s">
        <v>44</v>
      </c>
      <c r="L5378" s="1" t="s">
        <v>775</v>
      </c>
      <c r="M5378" s="1" t="s">
        <v>45</v>
      </c>
      <c r="N5378" s="1" t="s">
        <v>46</v>
      </c>
      <c r="O5378" s="1" t="s">
        <v>46</v>
      </c>
      <c r="P5378" s="1" t="s">
        <v>138</v>
      </c>
      <c r="Q5378" s="1">
        <v>2018</v>
      </c>
      <c r="R5378">
        <v>0</v>
      </c>
      <c r="S5378" s="1" t="s">
        <v>58</v>
      </c>
      <c r="T5378" s="2">
        <f>+R5378</f>
        <v>0</v>
      </c>
      <c r="U5378" s="1" t="s">
        <v>68</v>
      </c>
      <c r="V5378" s="1" t="s">
        <v>60</v>
      </c>
      <c r="W5378" s="1" t="s">
        <v>61</v>
      </c>
    </row>
    <row r="5379" spans="1:24" x14ac:dyDescent="0.25">
      <c r="A5379" s="1" t="s">
        <v>2052</v>
      </c>
      <c r="B5379" s="1" t="s">
        <v>2053</v>
      </c>
      <c r="C5379" s="1" t="s">
        <v>771</v>
      </c>
      <c r="D5379" s="1" t="s">
        <v>794</v>
      </c>
      <c r="F5379" s="1" t="s">
        <v>773</v>
      </c>
      <c r="G5379" s="1" t="s">
        <v>782</v>
      </c>
      <c r="H5379" s="1" t="s">
        <v>77</v>
      </c>
      <c r="I5379" s="1" t="s">
        <v>263</v>
      </c>
      <c r="J5379" s="1" t="s">
        <v>6950</v>
      </c>
      <c r="K5379" s="1" t="s">
        <v>44</v>
      </c>
      <c r="L5379" s="1" t="s">
        <v>775</v>
      </c>
      <c r="M5379" s="1" t="s">
        <v>45</v>
      </c>
      <c r="N5379" s="1" t="s">
        <v>46</v>
      </c>
      <c r="O5379" s="1" t="s">
        <v>46</v>
      </c>
      <c r="P5379" s="1" t="s">
        <v>387</v>
      </c>
      <c r="Q5379" s="1">
        <v>2018</v>
      </c>
      <c r="R5379">
        <v>208</v>
      </c>
      <c r="S5379" s="1" t="s">
        <v>58</v>
      </c>
      <c r="T5379" s="2">
        <f>+R5379</f>
        <v>208</v>
      </c>
      <c r="U5379" s="1" t="s">
        <v>68</v>
      </c>
      <c r="V5379" s="1" t="s">
        <v>60</v>
      </c>
      <c r="W5379" s="1" t="s">
        <v>61</v>
      </c>
    </row>
    <row r="5380" spans="1:24" x14ac:dyDescent="0.25">
      <c r="A5380" s="1" t="s">
        <v>2050</v>
      </c>
      <c r="B5380" s="1" t="s">
        <v>2051</v>
      </c>
      <c r="C5380" s="1" t="s">
        <v>771</v>
      </c>
      <c r="D5380" s="1" t="s">
        <v>772</v>
      </c>
      <c r="F5380" s="1" t="s">
        <v>773</v>
      </c>
      <c r="G5380" s="1" t="s">
        <v>774</v>
      </c>
      <c r="H5380" s="1" t="s">
        <v>77</v>
      </c>
      <c r="I5380" s="1" t="s">
        <v>263</v>
      </c>
      <c r="J5380" s="1" t="s">
        <v>6950</v>
      </c>
      <c r="K5380" s="1" t="s">
        <v>44</v>
      </c>
      <c r="L5380" s="1" t="s">
        <v>775</v>
      </c>
      <c r="M5380" s="1" t="s">
        <v>45</v>
      </c>
      <c r="N5380" s="1" t="s">
        <v>46</v>
      </c>
      <c r="O5380" s="1" t="s">
        <v>46</v>
      </c>
      <c r="P5380" s="1" t="s">
        <v>752</v>
      </c>
      <c r="Q5380" s="1">
        <v>2018</v>
      </c>
      <c r="R5380">
        <v>352</v>
      </c>
      <c r="S5380" s="1" t="s">
        <v>58</v>
      </c>
      <c r="T5380" s="2">
        <f>+R5380</f>
        <v>352</v>
      </c>
      <c r="U5380" s="1" t="s">
        <v>68</v>
      </c>
      <c r="V5380" s="1" t="s">
        <v>60</v>
      </c>
      <c r="W5380" s="1" t="s">
        <v>61</v>
      </c>
    </row>
    <row r="5381" spans="1:24" x14ac:dyDescent="0.25">
      <c r="A5381" s="1" t="s">
        <v>2047</v>
      </c>
      <c r="B5381" s="1" t="s">
        <v>2048</v>
      </c>
      <c r="C5381" s="1" t="s">
        <v>771</v>
      </c>
      <c r="D5381" s="1" t="s">
        <v>794</v>
      </c>
      <c r="F5381" s="1" t="s">
        <v>773</v>
      </c>
      <c r="G5381" s="1" t="s">
        <v>782</v>
      </c>
      <c r="H5381" s="1" t="s">
        <v>77</v>
      </c>
      <c r="I5381" s="1" t="s">
        <v>263</v>
      </c>
      <c r="J5381" s="1" t="s">
        <v>6950</v>
      </c>
      <c r="K5381" s="1" t="s">
        <v>44</v>
      </c>
      <c r="L5381" s="1" t="s">
        <v>775</v>
      </c>
      <c r="M5381" s="1" t="s">
        <v>45</v>
      </c>
      <c r="N5381" s="1" t="s">
        <v>46</v>
      </c>
      <c r="O5381" s="1" t="s">
        <v>46</v>
      </c>
      <c r="P5381" s="1" t="s">
        <v>2049</v>
      </c>
      <c r="Q5381" s="1">
        <v>2018</v>
      </c>
      <c r="R5381">
        <v>112</v>
      </c>
      <c r="S5381" s="1" t="s">
        <v>58</v>
      </c>
      <c r="T5381" s="2">
        <f>+R5381</f>
        <v>112</v>
      </c>
      <c r="U5381" s="1" t="s">
        <v>68</v>
      </c>
      <c r="V5381" s="1" t="s">
        <v>60</v>
      </c>
      <c r="W5381" s="1" t="s">
        <v>61</v>
      </c>
    </row>
    <row r="5382" spans="1:24" x14ac:dyDescent="0.25">
      <c r="A5382" s="1" t="s">
        <v>2043</v>
      </c>
      <c r="B5382" s="1" t="s">
        <v>2044</v>
      </c>
      <c r="C5382" s="1" t="s">
        <v>771</v>
      </c>
      <c r="D5382" s="1" t="s">
        <v>1919</v>
      </c>
      <c r="F5382" s="1" t="s">
        <v>773</v>
      </c>
      <c r="G5382" s="1" t="s">
        <v>782</v>
      </c>
      <c r="H5382" s="1" t="s">
        <v>77</v>
      </c>
      <c r="I5382" s="1" t="s">
        <v>43</v>
      </c>
      <c r="J5382" s="1" t="s">
        <v>6954</v>
      </c>
      <c r="K5382" s="1" t="s">
        <v>44</v>
      </c>
      <c r="L5382" s="1" t="s">
        <v>775</v>
      </c>
      <c r="M5382" s="1" t="s">
        <v>45</v>
      </c>
      <c r="N5382" s="1" t="s">
        <v>46</v>
      </c>
      <c r="O5382" s="1" t="s">
        <v>46</v>
      </c>
      <c r="P5382" s="1" t="s">
        <v>2046</v>
      </c>
      <c r="Q5382" s="1">
        <v>2018</v>
      </c>
      <c r="R5382">
        <v>3.2</v>
      </c>
      <c r="S5382" s="1" t="s">
        <v>58</v>
      </c>
      <c r="T5382" s="2">
        <f>+R5382</f>
        <v>3.2</v>
      </c>
      <c r="U5382" s="1" t="s">
        <v>68</v>
      </c>
      <c r="V5382" s="1" t="s">
        <v>60</v>
      </c>
      <c r="W5382" s="1" t="s">
        <v>61</v>
      </c>
    </row>
    <row r="5383" spans="1:24" x14ac:dyDescent="0.25">
      <c r="A5383" s="1" t="s">
        <v>2041</v>
      </c>
      <c r="B5383" s="1" t="s">
        <v>2042</v>
      </c>
      <c r="C5383" s="1" t="s">
        <v>771</v>
      </c>
      <c r="D5383" s="1" t="s">
        <v>772</v>
      </c>
      <c r="F5383" s="1" t="s">
        <v>773</v>
      </c>
      <c r="G5383" s="1" t="s">
        <v>774</v>
      </c>
      <c r="H5383" s="1" t="s">
        <v>77</v>
      </c>
      <c r="I5383" s="1" t="s">
        <v>263</v>
      </c>
      <c r="J5383" s="1" t="s">
        <v>6950</v>
      </c>
      <c r="K5383" s="1" t="s">
        <v>44</v>
      </c>
      <c r="L5383" s="1" t="s">
        <v>775</v>
      </c>
      <c r="M5383" s="1" t="s">
        <v>45</v>
      </c>
      <c r="N5383" s="1" t="s">
        <v>46</v>
      </c>
      <c r="O5383" s="1" t="s">
        <v>46</v>
      </c>
      <c r="P5383" s="1" t="s">
        <v>231</v>
      </c>
      <c r="Q5383" s="1">
        <v>2018</v>
      </c>
      <c r="R5383">
        <v>208</v>
      </c>
      <c r="S5383" s="1" t="s">
        <v>58</v>
      </c>
      <c r="T5383" s="2">
        <f>+R5383</f>
        <v>208</v>
      </c>
      <c r="U5383" s="1" t="s">
        <v>68</v>
      </c>
      <c r="V5383" s="1" t="s">
        <v>60</v>
      </c>
      <c r="W5383" s="1" t="s">
        <v>61</v>
      </c>
    </row>
    <row r="5384" spans="1:24" x14ac:dyDescent="0.25">
      <c r="A5384" s="1" t="s">
        <v>2029</v>
      </c>
      <c r="B5384" s="1" t="s">
        <v>2030</v>
      </c>
      <c r="C5384" s="1" t="s">
        <v>771</v>
      </c>
      <c r="D5384" s="1" t="s">
        <v>1919</v>
      </c>
      <c r="F5384" s="1" t="s">
        <v>773</v>
      </c>
      <c r="G5384" s="1" t="s">
        <v>782</v>
      </c>
      <c r="H5384" s="1" t="s">
        <v>77</v>
      </c>
      <c r="I5384" s="1" t="s">
        <v>43</v>
      </c>
      <c r="J5384" s="1" t="s">
        <v>6954</v>
      </c>
      <c r="K5384" s="1" t="s">
        <v>44</v>
      </c>
      <c r="L5384" s="1" t="s">
        <v>775</v>
      </c>
      <c r="M5384" s="1" t="s">
        <v>45</v>
      </c>
      <c r="N5384" s="1" t="s">
        <v>46</v>
      </c>
      <c r="O5384" s="1" t="s">
        <v>46</v>
      </c>
      <c r="P5384" s="1" t="s">
        <v>2031</v>
      </c>
      <c r="Q5384" s="1">
        <v>2018</v>
      </c>
      <c r="R5384">
        <v>0</v>
      </c>
      <c r="S5384" s="1" t="s">
        <v>58</v>
      </c>
      <c r="T5384" s="2">
        <f>+R5384</f>
        <v>0</v>
      </c>
      <c r="U5384" s="1" t="s">
        <v>68</v>
      </c>
      <c r="V5384" s="1" t="s">
        <v>60</v>
      </c>
      <c r="W5384" s="1" t="s">
        <v>61</v>
      </c>
    </row>
    <row r="5385" spans="1:24" x14ac:dyDescent="0.25">
      <c r="A5385" s="1" t="s">
        <v>2026</v>
      </c>
      <c r="B5385" s="1" t="s">
        <v>2027</v>
      </c>
      <c r="C5385" s="1" t="s">
        <v>771</v>
      </c>
      <c r="D5385" s="1" t="s">
        <v>1779</v>
      </c>
      <c r="F5385" s="1" t="s">
        <v>773</v>
      </c>
      <c r="G5385" s="1" t="s">
        <v>782</v>
      </c>
      <c r="H5385" s="1" t="s">
        <v>77</v>
      </c>
      <c r="I5385" s="1" t="s">
        <v>171</v>
      </c>
      <c r="J5385" s="1" t="s">
        <v>6953</v>
      </c>
      <c r="K5385" s="1" t="s">
        <v>44</v>
      </c>
      <c r="L5385" s="1" t="s">
        <v>775</v>
      </c>
      <c r="M5385" s="1" t="s">
        <v>45</v>
      </c>
      <c r="N5385" s="1" t="s">
        <v>46</v>
      </c>
      <c r="P5385" s="1" t="s">
        <v>2028</v>
      </c>
      <c r="Q5385" s="1">
        <v>2018</v>
      </c>
      <c r="R5385">
        <v>0.5</v>
      </c>
      <c r="S5385" s="1" t="s">
        <v>58</v>
      </c>
      <c r="T5385" s="2">
        <f>+R5385</f>
        <v>0.5</v>
      </c>
      <c r="U5385" s="1" t="s">
        <v>82</v>
      </c>
      <c r="V5385" s="1" t="s">
        <v>83</v>
      </c>
      <c r="X5385" s="1" t="s">
        <v>264</v>
      </c>
    </row>
    <row r="5386" spans="1:24" x14ac:dyDescent="0.25">
      <c r="A5386" s="1" t="s">
        <v>2023</v>
      </c>
      <c r="B5386" s="1" t="s">
        <v>2024</v>
      </c>
      <c r="C5386" s="1" t="s">
        <v>771</v>
      </c>
      <c r="D5386" s="1" t="s">
        <v>794</v>
      </c>
      <c r="F5386" s="1" t="s">
        <v>773</v>
      </c>
      <c r="G5386" s="1" t="s">
        <v>782</v>
      </c>
      <c r="H5386" s="1" t="s">
        <v>77</v>
      </c>
      <c r="I5386" s="1" t="s">
        <v>263</v>
      </c>
      <c r="J5386" s="1" t="s">
        <v>6950</v>
      </c>
      <c r="K5386" s="1" t="s">
        <v>44</v>
      </c>
      <c r="L5386" s="1" t="s">
        <v>775</v>
      </c>
      <c r="M5386" s="1" t="s">
        <v>45</v>
      </c>
      <c r="N5386" s="1" t="s">
        <v>46</v>
      </c>
      <c r="O5386" s="1" t="s">
        <v>46</v>
      </c>
      <c r="P5386" s="1" t="s">
        <v>2025</v>
      </c>
      <c r="Q5386" s="1">
        <v>2018</v>
      </c>
      <c r="R5386">
        <v>0.5</v>
      </c>
      <c r="S5386" s="1" t="s">
        <v>58</v>
      </c>
      <c r="T5386" s="2">
        <f>+R5386</f>
        <v>0.5</v>
      </c>
      <c r="U5386" s="1" t="s">
        <v>82</v>
      </c>
      <c r="V5386" s="1" t="s">
        <v>83</v>
      </c>
      <c r="X5386" s="1" t="s">
        <v>260</v>
      </c>
    </row>
    <row r="5387" spans="1:24" x14ac:dyDescent="0.25">
      <c r="A5387" s="1" t="s">
        <v>2019</v>
      </c>
      <c r="B5387" s="1" t="s">
        <v>2020</v>
      </c>
      <c r="C5387" s="1" t="s">
        <v>771</v>
      </c>
      <c r="D5387" s="1" t="s">
        <v>794</v>
      </c>
      <c r="F5387" s="1" t="s">
        <v>773</v>
      </c>
      <c r="G5387" s="1" t="s">
        <v>782</v>
      </c>
      <c r="H5387" s="1" t="s">
        <v>77</v>
      </c>
      <c r="I5387" s="1" t="s">
        <v>43</v>
      </c>
      <c r="J5387" s="1" t="s">
        <v>6954</v>
      </c>
      <c r="K5387" s="1" t="s">
        <v>44</v>
      </c>
      <c r="L5387" s="1" t="s">
        <v>775</v>
      </c>
      <c r="M5387" s="1" t="s">
        <v>45</v>
      </c>
      <c r="N5387" s="1" t="s">
        <v>46</v>
      </c>
      <c r="O5387" s="1" t="s">
        <v>46</v>
      </c>
      <c r="P5387" s="1" t="s">
        <v>2022</v>
      </c>
      <c r="Q5387" s="1">
        <v>2018</v>
      </c>
      <c r="R5387">
        <v>300</v>
      </c>
      <c r="S5387" s="1" t="s">
        <v>58</v>
      </c>
      <c r="T5387" s="2">
        <f>+R5387</f>
        <v>300</v>
      </c>
      <c r="U5387" s="1" t="s">
        <v>68</v>
      </c>
      <c r="V5387" s="1" t="s">
        <v>60</v>
      </c>
      <c r="W5387" s="1" t="s">
        <v>61</v>
      </c>
    </row>
    <row r="5388" spans="1:24" x14ac:dyDescent="0.25">
      <c r="A5388" s="1" t="s">
        <v>2016</v>
      </c>
      <c r="B5388" s="1" t="s">
        <v>2017</v>
      </c>
      <c r="C5388" s="1" t="s">
        <v>771</v>
      </c>
      <c r="D5388" s="1" t="s">
        <v>794</v>
      </c>
      <c r="F5388" s="1" t="s">
        <v>773</v>
      </c>
      <c r="G5388" s="1" t="s">
        <v>782</v>
      </c>
      <c r="H5388" s="1" t="s">
        <v>77</v>
      </c>
      <c r="I5388" s="1" t="s">
        <v>43</v>
      </c>
      <c r="J5388" s="1" t="s">
        <v>6954</v>
      </c>
      <c r="K5388" s="1" t="s">
        <v>44</v>
      </c>
      <c r="L5388" s="1" t="s">
        <v>775</v>
      </c>
      <c r="M5388" s="1" t="s">
        <v>45</v>
      </c>
      <c r="N5388" s="1" t="s">
        <v>46</v>
      </c>
      <c r="O5388" s="1" t="s">
        <v>46</v>
      </c>
      <c r="P5388" s="1" t="s">
        <v>2018</v>
      </c>
      <c r="Q5388" s="1">
        <v>2018</v>
      </c>
      <c r="R5388">
        <v>0.5</v>
      </c>
      <c r="S5388" s="1" t="s">
        <v>58</v>
      </c>
      <c r="T5388" s="2">
        <f>+R5388</f>
        <v>0.5</v>
      </c>
      <c r="U5388" s="1" t="s">
        <v>82</v>
      </c>
      <c r="V5388" s="1" t="s">
        <v>83</v>
      </c>
      <c r="X5388" s="1" t="s">
        <v>264</v>
      </c>
    </row>
    <row r="5389" spans="1:24" x14ac:dyDescent="0.25">
      <c r="A5389" s="1" t="s">
        <v>2004</v>
      </c>
      <c r="B5389" s="1" t="s">
        <v>2005</v>
      </c>
      <c r="C5389" s="1" t="s">
        <v>771</v>
      </c>
      <c r="D5389" s="1" t="s">
        <v>772</v>
      </c>
      <c r="F5389" s="1" t="s">
        <v>773</v>
      </c>
      <c r="G5389" s="1" t="s">
        <v>774</v>
      </c>
      <c r="H5389" s="1" t="s">
        <v>77</v>
      </c>
      <c r="I5389" s="1" t="s">
        <v>43</v>
      </c>
      <c r="J5389" s="1" t="s">
        <v>6954</v>
      </c>
      <c r="K5389" s="1" t="s">
        <v>44</v>
      </c>
      <c r="L5389" s="1" t="s">
        <v>775</v>
      </c>
      <c r="M5389" s="1" t="s">
        <v>45</v>
      </c>
      <c r="N5389" s="1" t="s">
        <v>46</v>
      </c>
      <c r="O5389" s="1" t="s">
        <v>46</v>
      </c>
      <c r="P5389" s="1" t="s">
        <v>862</v>
      </c>
      <c r="Q5389" s="1">
        <v>2018</v>
      </c>
      <c r="R5389">
        <v>0.5</v>
      </c>
      <c r="S5389" s="1" t="s">
        <v>58</v>
      </c>
      <c r="T5389" s="2">
        <f>+R5389</f>
        <v>0.5</v>
      </c>
      <c r="U5389" s="1" t="s">
        <v>82</v>
      </c>
      <c r="V5389" s="1" t="s">
        <v>83</v>
      </c>
      <c r="X5389" s="1" t="s">
        <v>260</v>
      </c>
    </row>
    <row r="5390" spans="1:24" x14ac:dyDescent="0.25">
      <c r="A5390" s="1" t="s">
        <v>2002</v>
      </c>
      <c r="B5390" s="1" t="s">
        <v>2003</v>
      </c>
      <c r="C5390" s="1" t="s">
        <v>771</v>
      </c>
      <c r="D5390" s="1" t="s">
        <v>1919</v>
      </c>
      <c r="F5390" s="1" t="s">
        <v>773</v>
      </c>
      <c r="G5390" s="1" t="s">
        <v>782</v>
      </c>
      <c r="H5390" s="1" t="s">
        <v>77</v>
      </c>
      <c r="I5390" s="1" t="s">
        <v>43</v>
      </c>
      <c r="J5390" s="1" t="s">
        <v>6954</v>
      </c>
      <c r="K5390" s="1" t="s">
        <v>44</v>
      </c>
      <c r="L5390" s="1" t="s">
        <v>775</v>
      </c>
      <c r="M5390" s="1" t="s">
        <v>45</v>
      </c>
      <c r="N5390" s="1" t="s">
        <v>46</v>
      </c>
      <c r="O5390" s="1" t="s">
        <v>46</v>
      </c>
      <c r="P5390" s="1" t="s">
        <v>278</v>
      </c>
      <c r="Q5390" s="1">
        <v>2018</v>
      </c>
      <c r="R5390">
        <v>88</v>
      </c>
      <c r="S5390" s="1" t="s">
        <v>58</v>
      </c>
      <c r="T5390" s="2">
        <f>+R5390</f>
        <v>88</v>
      </c>
      <c r="U5390" s="1" t="s">
        <v>68</v>
      </c>
      <c r="V5390" s="1" t="s">
        <v>60</v>
      </c>
      <c r="W5390" s="1" t="s">
        <v>61</v>
      </c>
    </row>
    <row r="5391" spans="1:24" x14ac:dyDescent="0.25">
      <c r="A5391" s="1" t="s">
        <v>1999</v>
      </c>
      <c r="B5391" s="1" t="s">
        <v>2000</v>
      </c>
      <c r="C5391" s="1" t="s">
        <v>771</v>
      </c>
      <c r="D5391" s="1" t="s">
        <v>1919</v>
      </c>
      <c r="F5391" s="1" t="s">
        <v>773</v>
      </c>
      <c r="G5391" s="1" t="s">
        <v>782</v>
      </c>
      <c r="H5391" s="1" t="s">
        <v>77</v>
      </c>
      <c r="I5391" s="1" t="s">
        <v>43</v>
      </c>
      <c r="J5391" s="1" t="s">
        <v>6954</v>
      </c>
      <c r="K5391" s="1" t="s">
        <v>44</v>
      </c>
      <c r="L5391" s="1" t="s">
        <v>775</v>
      </c>
      <c r="M5391" s="1" t="s">
        <v>45</v>
      </c>
      <c r="N5391" s="1" t="s">
        <v>46</v>
      </c>
      <c r="P5391" s="1" t="s">
        <v>193</v>
      </c>
      <c r="Q5391" s="1">
        <v>2018</v>
      </c>
      <c r="R5391">
        <v>2</v>
      </c>
      <c r="S5391" s="1" t="s">
        <v>58</v>
      </c>
      <c r="T5391" s="2">
        <f>+R5391</f>
        <v>2</v>
      </c>
      <c r="U5391" s="1" t="s">
        <v>82</v>
      </c>
      <c r="V5391" s="1" t="s">
        <v>83</v>
      </c>
      <c r="X5391" s="1" t="s">
        <v>264</v>
      </c>
    </row>
    <row r="5392" spans="1:24" x14ac:dyDescent="0.25">
      <c r="A5392" s="1" t="s">
        <v>1997</v>
      </c>
      <c r="B5392" s="1" t="s">
        <v>1998</v>
      </c>
      <c r="C5392" s="1" t="s">
        <v>771</v>
      </c>
      <c r="D5392" s="1" t="s">
        <v>794</v>
      </c>
      <c r="F5392" s="1" t="s">
        <v>773</v>
      </c>
      <c r="G5392" s="1" t="s">
        <v>782</v>
      </c>
      <c r="H5392" s="1" t="s">
        <v>77</v>
      </c>
      <c r="I5392" s="1" t="s">
        <v>171</v>
      </c>
      <c r="J5392" s="1" t="s">
        <v>6953</v>
      </c>
      <c r="K5392" s="1" t="s">
        <v>44</v>
      </c>
      <c r="L5392" s="1" t="s">
        <v>775</v>
      </c>
      <c r="M5392" s="1" t="s">
        <v>45</v>
      </c>
      <c r="N5392" s="1" t="s">
        <v>46</v>
      </c>
      <c r="O5392" s="1" t="s">
        <v>46</v>
      </c>
      <c r="P5392" s="1" t="s">
        <v>1689</v>
      </c>
      <c r="Q5392" s="1">
        <v>2018</v>
      </c>
      <c r="R5392">
        <v>240</v>
      </c>
      <c r="S5392" s="1" t="s">
        <v>58</v>
      </c>
      <c r="T5392" s="2">
        <f>+R5392</f>
        <v>240</v>
      </c>
      <c r="U5392" s="1" t="s">
        <v>68</v>
      </c>
      <c r="V5392" s="1" t="s">
        <v>60</v>
      </c>
      <c r="W5392" s="1" t="s">
        <v>61</v>
      </c>
    </row>
    <row r="5393" spans="1:24" x14ac:dyDescent="0.25">
      <c r="A5393" s="1" t="s">
        <v>1995</v>
      </c>
      <c r="B5393" s="1" t="s">
        <v>1996</v>
      </c>
      <c r="C5393" s="1" t="s">
        <v>771</v>
      </c>
      <c r="D5393" s="1" t="s">
        <v>1919</v>
      </c>
      <c r="F5393" s="1" t="s">
        <v>773</v>
      </c>
      <c r="G5393" s="1" t="s">
        <v>782</v>
      </c>
      <c r="H5393" s="1" t="s">
        <v>77</v>
      </c>
      <c r="I5393" s="1" t="s">
        <v>43</v>
      </c>
      <c r="J5393" s="1" t="s">
        <v>6954</v>
      </c>
      <c r="K5393" s="1" t="s">
        <v>44</v>
      </c>
      <c r="L5393" s="1" t="s">
        <v>775</v>
      </c>
      <c r="M5393" s="1" t="s">
        <v>45</v>
      </c>
      <c r="N5393" s="1" t="s">
        <v>46</v>
      </c>
      <c r="P5393" s="1" t="s">
        <v>193</v>
      </c>
      <c r="Q5393" s="1">
        <v>2018</v>
      </c>
      <c r="R5393">
        <v>2</v>
      </c>
      <c r="S5393" s="1" t="s">
        <v>58</v>
      </c>
      <c r="T5393" s="2">
        <f>+R5393</f>
        <v>2</v>
      </c>
      <c r="U5393" s="1" t="s">
        <v>82</v>
      </c>
      <c r="V5393" s="1" t="s">
        <v>83</v>
      </c>
      <c r="X5393" s="1" t="s">
        <v>264</v>
      </c>
    </row>
    <row r="5394" spans="1:24" x14ac:dyDescent="0.25">
      <c r="A5394" s="1" t="s">
        <v>1984</v>
      </c>
      <c r="B5394" s="1" t="s">
        <v>1985</v>
      </c>
      <c r="C5394" s="1" t="s">
        <v>771</v>
      </c>
      <c r="D5394" s="1" t="s">
        <v>1779</v>
      </c>
      <c r="F5394" s="1" t="s">
        <v>773</v>
      </c>
      <c r="G5394" s="1" t="s">
        <v>782</v>
      </c>
      <c r="H5394" s="1" t="s">
        <v>77</v>
      </c>
      <c r="I5394" s="1" t="s">
        <v>43</v>
      </c>
      <c r="J5394" s="1" t="s">
        <v>6954</v>
      </c>
      <c r="K5394" s="1" t="s">
        <v>44</v>
      </c>
      <c r="L5394" s="1" t="s">
        <v>775</v>
      </c>
      <c r="M5394" s="1" t="s">
        <v>45</v>
      </c>
      <c r="N5394" s="1" t="s">
        <v>46</v>
      </c>
      <c r="O5394" s="1" t="s">
        <v>46</v>
      </c>
      <c r="P5394" s="1" t="s">
        <v>1987</v>
      </c>
      <c r="Q5394" s="1">
        <v>2018</v>
      </c>
      <c r="R5394">
        <v>200</v>
      </c>
      <c r="S5394" s="1" t="s">
        <v>58</v>
      </c>
      <c r="T5394" s="2">
        <f>+R5394</f>
        <v>200</v>
      </c>
      <c r="U5394" s="1" t="s">
        <v>68</v>
      </c>
      <c r="V5394" s="1" t="s">
        <v>60</v>
      </c>
      <c r="W5394" s="1" t="s">
        <v>61</v>
      </c>
    </row>
    <row r="5395" spans="1:24" x14ac:dyDescent="0.25">
      <c r="A5395" s="1" t="s">
        <v>1978</v>
      </c>
      <c r="B5395" s="1" t="s">
        <v>1979</v>
      </c>
      <c r="C5395" s="1" t="s">
        <v>771</v>
      </c>
      <c r="D5395" s="1" t="s">
        <v>794</v>
      </c>
      <c r="F5395" s="1" t="s">
        <v>773</v>
      </c>
      <c r="G5395" s="1" t="s">
        <v>782</v>
      </c>
      <c r="H5395" s="1" t="s">
        <v>77</v>
      </c>
      <c r="I5395" s="1" t="s">
        <v>43</v>
      </c>
      <c r="J5395" s="1" t="s">
        <v>6954</v>
      </c>
      <c r="K5395" s="1" t="s">
        <v>44</v>
      </c>
      <c r="L5395" s="1" t="s">
        <v>775</v>
      </c>
      <c r="M5395" s="1" t="s">
        <v>45</v>
      </c>
      <c r="N5395" s="1" t="s">
        <v>46</v>
      </c>
      <c r="O5395" s="1" t="s">
        <v>46</v>
      </c>
      <c r="P5395" s="1" t="s">
        <v>1980</v>
      </c>
      <c r="Q5395" s="1">
        <v>2018</v>
      </c>
      <c r="R5395">
        <v>0.5</v>
      </c>
      <c r="S5395" s="1" t="s">
        <v>58</v>
      </c>
      <c r="T5395" s="2">
        <f>+R5395</f>
        <v>0.5</v>
      </c>
      <c r="U5395" s="1" t="s">
        <v>82</v>
      </c>
      <c r="V5395" s="1" t="s">
        <v>83</v>
      </c>
      <c r="X5395" s="1" t="s">
        <v>264</v>
      </c>
    </row>
    <row r="5396" spans="1:24" x14ac:dyDescent="0.25">
      <c r="A5396" s="1" t="s">
        <v>1975</v>
      </c>
      <c r="B5396" s="1" t="s">
        <v>1976</v>
      </c>
      <c r="C5396" s="1" t="s">
        <v>771</v>
      </c>
      <c r="D5396" s="1" t="s">
        <v>1779</v>
      </c>
      <c r="F5396" s="1" t="s">
        <v>773</v>
      </c>
      <c r="G5396" s="1" t="s">
        <v>782</v>
      </c>
      <c r="H5396" s="1" t="s">
        <v>77</v>
      </c>
      <c r="I5396" s="1" t="s">
        <v>43</v>
      </c>
      <c r="J5396" s="1" t="s">
        <v>6954</v>
      </c>
      <c r="K5396" s="1" t="s">
        <v>44</v>
      </c>
      <c r="L5396" s="1" t="s">
        <v>775</v>
      </c>
      <c r="M5396" s="1" t="s">
        <v>45</v>
      </c>
      <c r="N5396" s="1" t="s">
        <v>46</v>
      </c>
      <c r="O5396" s="1" t="s">
        <v>46</v>
      </c>
      <c r="P5396" s="1" t="s">
        <v>174</v>
      </c>
      <c r="Q5396" s="1">
        <v>2018</v>
      </c>
      <c r="R5396">
        <v>0.5</v>
      </c>
      <c r="S5396" s="1" t="s">
        <v>58</v>
      </c>
      <c r="T5396" s="2">
        <f>+R5396</f>
        <v>0.5</v>
      </c>
      <c r="U5396" s="1" t="s">
        <v>82</v>
      </c>
      <c r="V5396" s="1" t="s">
        <v>83</v>
      </c>
      <c r="X5396" s="1" t="s">
        <v>260</v>
      </c>
    </row>
    <row r="5397" spans="1:24" x14ac:dyDescent="0.25">
      <c r="A5397" s="1" t="s">
        <v>1973</v>
      </c>
      <c r="B5397" s="1" t="s">
        <v>1974</v>
      </c>
      <c r="C5397" s="1" t="s">
        <v>771</v>
      </c>
      <c r="D5397" s="1" t="s">
        <v>1779</v>
      </c>
      <c r="F5397" s="1" t="s">
        <v>773</v>
      </c>
      <c r="G5397" s="1" t="s">
        <v>782</v>
      </c>
      <c r="H5397" s="1" t="s">
        <v>77</v>
      </c>
      <c r="I5397" s="1" t="s">
        <v>263</v>
      </c>
      <c r="J5397" s="1" t="s">
        <v>6950</v>
      </c>
      <c r="K5397" s="1" t="s">
        <v>44</v>
      </c>
      <c r="L5397" s="1" t="s">
        <v>775</v>
      </c>
      <c r="M5397" s="1" t="s">
        <v>45</v>
      </c>
      <c r="N5397" s="1" t="s">
        <v>46</v>
      </c>
      <c r="O5397" s="1" t="s">
        <v>46</v>
      </c>
      <c r="P5397" s="1" t="s">
        <v>365</v>
      </c>
      <c r="Q5397" s="1">
        <v>2018</v>
      </c>
      <c r="R5397">
        <v>4</v>
      </c>
      <c r="S5397" s="1" t="s">
        <v>58</v>
      </c>
      <c r="T5397" s="2">
        <f>+R5397</f>
        <v>4</v>
      </c>
      <c r="U5397" s="1" t="s">
        <v>68</v>
      </c>
      <c r="V5397" s="1" t="s">
        <v>60</v>
      </c>
      <c r="W5397" s="1" t="s">
        <v>61</v>
      </c>
    </row>
    <row r="5398" spans="1:24" x14ac:dyDescent="0.25">
      <c r="A5398" s="1" t="s">
        <v>1969</v>
      </c>
      <c r="B5398" s="1" t="s">
        <v>1970</v>
      </c>
      <c r="C5398" s="1" t="s">
        <v>771</v>
      </c>
      <c r="D5398" s="1" t="s">
        <v>1779</v>
      </c>
      <c r="F5398" s="1" t="s">
        <v>773</v>
      </c>
      <c r="G5398" s="1" t="s">
        <v>782</v>
      </c>
      <c r="H5398" s="1" t="s">
        <v>77</v>
      </c>
      <c r="I5398" s="1" t="s">
        <v>43</v>
      </c>
      <c r="J5398" s="1" t="s">
        <v>6954</v>
      </c>
      <c r="K5398" s="1" t="s">
        <v>44</v>
      </c>
      <c r="L5398" s="1" t="s">
        <v>775</v>
      </c>
      <c r="M5398" s="1" t="s">
        <v>45</v>
      </c>
      <c r="N5398" s="1" t="s">
        <v>46</v>
      </c>
      <c r="O5398" s="1" t="s">
        <v>46</v>
      </c>
      <c r="P5398" s="1" t="s">
        <v>1972</v>
      </c>
      <c r="Q5398" s="1">
        <v>2018</v>
      </c>
      <c r="R5398">
        <v>1</v>
      </c>
      <c r="S5398" s="1" t="s">
        <v>58</v>
      </c>
      <c r="T5398" s="2">
        <f>+R5398</f>
        <v>1</v>
      </c>
      <c r="U5398" s="1" t="s">
        <v>82</v>
      </c>
      <c r="V5398" s="1" t="s">
        <v>83</v>
      </c>
      <c r="X5398" s="1" t="s">
        <v>264</v>
      </c>
    </row>
    <row r="5399" spans="1:24" x14ac:dyDescent="0.25">
      <c r="A5399" s="1" t="s">
        <v>1967</v>
      </c>
      <c r="B5399" s="1" t="s">
        <v>1968</v>
      </c>
      <c r="C5399" s="1" t="s">
        <v>771</v>
      </c>
      <c r="D5399" s="1" t="s">
        <v>1779</v>
      </c>
      <c r="F5399" s="1" t="s">
        <v>773</v>
      </c>
      <c r="G5399" s="1" t="s">
        <v>782</v>
      </c>
      <c r="H5399" s="1" t="s">
        <v>77</v>
      </c>
      <c r="I5399" s="1" t="s">
        <v>43</v>
      </c>
      <c r="J5399" s="1" t="s">
        <v>6954</v>
      </c>
      <c r="K5399" s="1" t="s">
        <v>44</v>
      </c>
      <c r="L5399" s="1" t="s">
        <v>775</v>
      </c>
      <c r="M5399" s="1" t="s">
        <v>45</v>
      </c>
      <c r="N5399" s="1" t="s">
        <v>46</v>
      </c>
      <c r="O5399" s="1" t="s">
        <v>46</v>
      </c>
      <c r="P5399" s="1" t="s">
        <v>99</v>
      </c>
      <c r="Q5399" s="1">
        <v>2018</v>
      </c>
      <c r="R5399">
        <v>80</v>
      </c>
      <c r="S5399" s="1" t="s">
        <v>58</v>
      </c>
      <c r="T5399" s="2">
        <f>+R5399</f>
        <v>80</v>
      </c>
      <c r="U5399" s="1" t="s">
        <v>68</v>
      </c>
      <c r="V5399" s="1" t="s">
        <v>60</v>
      </c>
      <c r="W5399" s="1" t="s">
        <v>61</v>
      </c>
    </row>
    <row r="5400" spans="1:24" x14ac:dyDescent="0.25">
      <c r="A5400" s="1" t="s">
        <v>1962</v>
      </c>
      <c r="B5400" s="1" t="s">
        <v>1963</v>
      </c>
      <c r="C5400" s="1" t="s">
        <v>771</v>
      </c>
      <c r="D5400" s="1" t="s">
        <v>772</v>
      </c>
      <c r="F5400" s="1" t="s">
        <v>773</v>
      </c>
      <c r="G5400" s="1" t="s">
        <v>774</v>
      </c>
      <c r="H5400" s="1" t="s">
        <v>77</v>
      </c>
      <c r="I5400" s="1" t="s">
        <v>43</v>
      </c>
      <c r="J5400" s="1" t="s">
        <v>6954</v>
      </c>
      <c r="K5400" s="1" t="s">
        <v>44</v>
      </c>
      <c r="L5400" s="1" t="s">
        <v>775</v>
      </c>
      <c r="M5400" s="1" t="s">
        <v>45</v>
      </c>
      <c r="N5400" s="1" t="s">
        <v>46</v>
      </c>
      <c r="O5400" s="1" t="s">
        <v>46</v>
      </c>
      <c r="P5400" s="1" t="s">
        <v>174</v>
      </c>
      <c r="Q5400" s="1">
        <v>2018</v>
      </c>
      <c r="R5400">
        <v>0.5</v>
      </c>
      <c r="S5400" s="1" t="s">
        <v>58</v>
      </c>
      <c r="T5400" s="2">
        <f>+R5400</f>
        <v>0.5</v>
      </c>
      <c r="U5400" s="1" t="s">
        <v>82</v>
      </c>
      <c r="V5400" s="1" t="s">
        <v>83</v>
      </c>
      <c r="X5400" s="1" t="s">
        <v>264</v>
      </c>
    </row>
    <row r="5401" spans="1:24" x14ac:dyDescent="0.25">
      <c r="A5401" s="1" t="s">
        <v>1958</v>
      </c>
      <c r="B5401" s="1" t="s">
        <v>1959</v>
      </c>
      <c r="C5401" s="1" t="s">
        <v>771</v>
      </c>
      <c r="D5401" s="1" t="s">
        <v>1784</v>
      </c>
      <c r="F5401" s="1" t="s">
        <v>773</v>
      </c>
      <c r="G5401" s="1" t="s">
        <v>782</v>
      </c>
      <c r="H5401" s="1" t="s">
        <v>77</v>
      </c>
      <c r="I5401" s="1" t="s">
        <v>43</v>
      </c>
      <c r="J5401" s="1" t="s">
        <v>6954</v>
      </c>
      <c r="K5401" s="1" t="s">
        <v>44</v>
      </c>
      <c r="L5401" s="1" t="s">
        <v>775</v>
      </c>
      <c r="M5401" s="1" t="s">
        <v>45</v>
      </c>
      <c r="N5401" s="1" t="s">
        <v>46</v>
      </c>
      <c r="O5401" s="1" t="s">
        <v>46</v>
      </c>
      <c r="P5401" s="1" t="s">
        <v>1961</v>
      </c>
      <c r="Q5401" s="1">
        <v>2018</v>
      </c>
      <c r="R5401">
        <v>0.5</v>
      </c>
      <c r="S5401" s="1" t="s">
        <v>58</v>
      </c>
      <c r="T5401" s="2">
        <f>+R5401</f>
        <v>0.5</v>
      </c>
      <c r="U5401" s="1" t="s">
        <v>82</v>
      </c>
      <c r="V5401" s="1" t="s">
        <v>83</v>
      </c>
      <c r="X5401" s="1" t="s">
        <v>260</v>
      </c>
    </row>
    <row r="5402" spans="1:24" x14ac:dyDescent="0.25">
      <c r="A5402" s="1" t="s">
        <v>1956</v>
      </c>
      <c r="B5402" s="1" t="s">
        <v>1957</v>
      </c>
      <c r="C5402" s="1" t="s">
        <v>771</v>
      </c>
      <c r="D5402" s="1" t="s">
        <v>1784</v>
      </c>
      <c r="F5402" s="1" t="s">
        <v>773</v>
      </c>
      <c r="G5402" s="1" t="s">
        <v>782</v>
      </c>
      <c r="H5402" s="1" t="s">
        <v>77</v>
      </c>
      <c r="I5402" s="1" t="s">
        <v>43</v>
      </c>
      <c r="J5402" s="1" t="s">
        <v>6954</v>
      </c>
      <c r="K5402" s="1" t="s">
        <v>44</v>
      </c>
      <c r="L5402" s="1" t="s">
        <v>775</v>
      </c>
      <c r="M5402" s="1" t="s">
        <v>45</v>
      </c>
      <c r="N5402" s="1" t="s">
        <v>46</v>
      </c>
      <c r="O5402" s="1" t="s">
        <v>46</v>
      </c>
      <c r="P5402" s="1" t="s">
        <v>138</v>
      </c>
      <c r="Q5402" s="1">
        <v>2018</v>
      </c>
      <c r="R5402">
        <v>0</v>
      </c>
      <c r="S5402" s="1" t="s">
        <v>58</v>
      </c>
      <c r="T5402" s="2">
        <f>+R5402</f>
        <v>0</v>
      </c>
      <c r="U5402" s="1" t="s">
        <v>125</v>
      </c>
      <c r="V5402" s="1" t="s">
        <v>909</v>
      </c>
    </row>
    <row r="5403" spans="1:24" x14ac:dyDescent="0.25">
      <c r="A5403" s="1" t="s">
        <v>1954</v>
      </c>
      <c r="B5403" s="1" t="s">
        <v>1955</v>
      </c>
      <c r="C5403" s="1" t="s">
        <v>771</v>
      </c>
      <c r="D5403" s="1" t="s">
        <v>1784</v>
      </c>
      <c r="F5403" s="1" t="s">
        <v>773</v>
      </c>
      <c r="G5403" s="1" t="s">
        <v>782</v>
      </c>
      <c r="H5403" s="1" t="s">
        <v>77</v>
      </c>
      <c r="I5403" s="1" t="s">
        <v>171</v>
      </c>
      <c r="J5403" s="1" t="s">
        <v>6953</v>
      </c>
      <c r="K5403" s="1" t="s">
        <v>44</v>
      </c>
      <c r="L5403" s="1" t="s">
        <v>775</v>
      </c>
      <c r="M5403" s="1" t="s">
        <v>45</v>
      </c>
      <c r="N5403" s="1" t="s">
        <v>46</v>
      </c>
      <c r="P5403" s="1" t="s">
        <v>138</v>
      </c>
      <c r="Q5403" s="1">
        <v>2018</v>
      </c>
      <c r="R5403">
        <v>40</v>
      </c>
      <c r="S5403" s="1" t="s">
        <v>58</v>
      </c>
      <c r="T5403" s="2">
        <f>+R5403</f>
        <v>40</v>
      </c>
      <c r="U5403" s="1" t="s">
        <v>68</v>
      </c>
      <c r="V5403" s="1" t="s">
        <v>60</v>
      </c>
      <c r="W5403" s="1" t="s">
        <v>61</v>
      </c>
    </row>
    <row r="5404" spans="1:24" x14ac:dyDescent="0.25">
      <c r="A5404" s="1" t="s">
        <v>1951</v>
      </c>
      <c r="B5404" s="1" t="s">
        <v>1952</v>
      </c>
      <c r="C5404" s="1" t="s">
        <v>771</v>
      </c>
      <c r="D5404" s="1" t="s">
        <v>1784</v>
      </c>
      <c r="F5404" s="1" t="s">
        <v>773</v>
      </c>
      <c r="G5404" s="1" t="s">
        <v>782</v>
      </c>
      <c r="H5404" s="1" t="s">
        <v>77</v>
      </c>
      <c r="I5404" s="1" t="s">
        <v>43</v>
      </c>
      <c r="J5404" s="1" t="s">
        <v>6954</v>
      </c>
      <c r="K5404" s="1" t="s">
        <v>44</v>
      </c>
      <c r="L5404" s="1" t="s">
        <v>775</v>
      </c>
      <c r="M5404" s="1" t="s">
        <v>45</v>
      </c>
      <c r="N5404" s="1" t="s">
        <v>46</v>
      </c>
      <c r="O5404" s="1" t="s">
        <v>46</v>
      </c>
      <c r="P5404" s="1" t="s">
        <v>220</v>
      </c>
      <c r="Q5404" s="1">
        <v>2018</v>
      </c>
      <c r="R5404">
        <v>1.5</v>
      </c>
      <c r="S5404" s="1" t="s">
        <v>58</v>
      </c>
      <c r="T5404" s="2">
        <f>+R5404</f>
        <v>1.5</v>
      </c>
      <c r="U5404" s="1" t="s">
        <v>82</v>
      </c>
      <c r="V5404" s="1" t="s">
        <v>83</v>
      </c>
      <c r="X5404" s="1" t="s">
        <v>264</v>
      </c>
    </row>
    <row r="5405" spans="1:24" x14ac:dyDescent="0.25">
      <c r="A5405" s="1" t="s">
        <v>1949</v>
      </c>
      <c r="B5405" s="1" t="s">
        <v>1950</v>
      </c>
      <c r="C5405" s="1" t="s">
        <v>771</v>
      </c>
      <c r="D5405" s="1" t="s">
        <v>1784</v>
      </c>
      <c r="F5405" s="1" t="s">
        <v>773</v>
      </c>
      <c r="G5405" s="1" t="s">
        <v>782</v>
      </c>
      <c r="H5405" s="1" t="s">
        <v>77</v>
      </c>
      <c r="I5405" s="1" t="s">
        <v>43</v>
      </c>
      <c r="J5405" s="1" t="s">
        <v>6954</v>
      </c>
      <c r="K5405" s="1" t="s">
        <v>44</v>
      </c>
      <c r="L5405" s="1" t="s">
        <v>775</v>
      </c>
      <c r="M5405" s="1" t="s">
        <v>45</v>
      </c>
      <c r="N5405" s="1" t="s">
        <v>46</v>
      </c>
      <c r="O5405" s="1" t="s">
        <v>46</v>
      </c>
      <c r="P5405" s="1" t="s">
        <v>862</v>
      </c>
      <c r="Q5405" s="1">
        <v>2018</v>
      </c>
      <c r="R5405">
        <v>1.5</v>
      </c>
      <c r="S5405" s="1" t="s">
        <v>58</v>
      </c>
      <c r="T5405" s="2">
        <f>+R5405</f>
        <v>1.5</v>
      </c>
      <c r="U5405" s="1" t="s">
        <v>82</v>
      </c>
      <c r="V5405" s="1" t="s">
        <v>83</v>
      </c>
      <c r="X5405" s="1" t="s">
        <v>260</v>
      </c>
    </row>
    <row r="5406" spans="1:24" x14ac:dyDescent="0.25">
      <c r="A5406" s="1" t="s">
        <v>1947</v>
      </c>
      <c r="B5406" s="1" t="s">
        <v>1948</v>
      </c>
      <c r="C5406" s="1" t="s">
        <v>771</v>
      </c>
      <c r="D5406" s="1" t="s">
        <v>1784</v>
      </c>
      <c r="F5406" s="1" t="s">
        <v>773</v>
      </c>
      <c r="G5406" s="1" t="s">
        <v>782</v>
      </c>
      <c r="H5406" s="1" t="s">
        <v>77</v>
      </c>
      <c r="I5406" s="1" t="s">
        <v>171</v>
      </c>
      <c r="J5406" s="1" t="s">
        <v>6953</v>
      </c>
      <c r="K5406" s="1" t="s">
        <v>44</v>
      </c>
      <c r="L5406" s="1" t="s">
        <v>775</v>
      </c>
      <c r="M5406" s="1" t="s">
        <v>45</v>
      </c>
      <c r="N5406" s="1" t="s">
        <v>46</v>
      </c>
      <c r="O5406" s="1" t="s">
        <v>46</v>
      </c>
      <c r="P5406" s="1" t="s">
        <v>231</v>
      </c>
      <c r="Q5406" s="1">
        <v>2018</v>
      </c>
      <c r="R5406">
        <v>370</v>
      </c>
      <c r="S5406" s="1" t="s">
        <v>58</v>
      </c>
      <c r="T5406" s="2">
        <f>+R5406</f>
        <v>370</v>
      </c>
      <c r="U5406" s="1" t="s">
        <v>68</v>
      </c>
      <c r="V5406" s="1" t="s">
        <v>60</v>
      </c>
      <c r="W5406" s="1" t="s">
        <v>61</v>
      </c>
    </row>
    <row r="5407" spans="1:24" x14ac:dyDescent="0.25">
      <c r="A5407" s="1" t="s">
        <v>1943</v>
      </c>
      <c r="B5407" s="1" t="s">
        <v>1944</v>
      </c>
      <c r="C5407" s="1" t="s">
        <v>771</v>
      </c>
      <c r="D5407" s="1" t="s">
        <v>1446</v>
      </c>
      <c r="F5407" s="1" t="s">
        <v>773</v>
      </c>
      <c r="G5407" s="1" t="s">
        <v>782</v>
      </c>
      <c r="H5407" s="1" t="s">
        <v>77</v>
      </c>
      <c r="I5407" s="1" t="s">
        <v>43</v>
      </c>
      <c r="J5407" s="1" t="s">
        <v>6954</v>
      </c>
      <c r="K5407" s="1" t="s">
        <v>44</v>
      </c>
      <c r="L5407" s="1" t="s">
        <v>775</v>
      </c>
      <c r="M5407" s="1" t="s">
        <v>45</v>
      </c>
      <c r="N5407" s="1" t="s">
        <v>46</v>
      </c>
      <c r="O5407" s="1" t="s">
        <v>46</v>
      </c>
      <c r="P5407" s="1" t="s">
        <v>1946</v>
      </c>
      <c r="Q5407" s="1">
        <v>2018</v>
      </c>
      <c r="R5407">
        <v>0</v>
      </c>
      <c r="S5407" s="1" t="s">
        <v>58</v>
      </c>
      <c r="T5407" s="2">
        <f>+R5407</f>
        <v>0</v>
      </c>
      <c r="U5407" s="1" t="s">
        <v>68</v>
      </c>
      <c r="V5407" s="1" t="s">
        <v>60</v>
      </c>
      <c r="W5407" s="1" t="s">
        <v>61</v>
      </c>
    </row>
    <row r="5408" spans="1:24" x14ac:dyDescent="0.25">
      <c r="A5408" s="1" t="s">
        <v>1941</v>
      </c>
      <c r="B5408" s="1" t="s">
        <v>1942</v>
      </c>
      <c r="C5408" s="1" t="s">
        <v>771</v>
      </c>
      <c r="D5408" s="1" t="s">
        <v>1784</v>
      </c>
      <c r="F5408" s="1" t="s">
        <v>773</v>
      </c>
      <c r="G5408" s="1" t="s">
        <v>782</v>
      </c>
      <c r="H5408" s="1" t="s">
        <v>77</v>
      </c>
      <c r="I5408" s="1" t="s">
        <v>43</v>
      </c>
      <c r="J5408" s="1" t="s">
        <v>6954</v>
      </c>
      <c r="K5408" s="1" t="s">
        <v>44</v>
      </c>
      <c r="L5408" s="1" t="s">
        <v>775</v>
      </c>
      <c r="M5408" s="1" t="s">
        <v>45</v>
      </c>
      <c r="N5408" s="1" t="s">
        <v>46</v>
      </c>
      <c r="O5408" s="1" t="s">
        <v>46</v>
      </c>
      <c r="P5408" s="1" t="s">
        <v>928</v>
      </c>
      <c r="Q5408" s="1">
        <v>2018</v>
      </c>
      <c r="R5408">
        <v>0.75</v>
      </c>
      <c r="S5408" s="1" t="s">
        <v>58</v>
      </c>
      <c r="T5408" s="2">
        <f>+R5408</f>
        <v>0.75</v>
      </c>
      <c r="U5408" s="1" t="s">
        <v>82</v>
      </c>
      <c r="V5408" s="1" t="s">
        <v>83</v>
      </c>
      <c r="X5408" s="1" t="s">
        <v>260</v>
      </c>
    </row>
    <row r="5409" spans="1:24" x14ac:dyDescent="0.25">
      <c r="A5409" s="1" t="s">
        <v>1938</v>
      </c>
      <c r="B5409" s="1" t="s">
        <v>1939</v>
      </c>
      <c r="C5409" s="1" t="s">
        <v>771</v>
      </c>
      <c r="D5409" s="1" t="s">
        <v>1784</v>
      </c>
      <c r="F5409" s="1" t="s">
        <v>773</v>
      </c>
      <c r="G5409" s="1" t="s">
        <v>782</v>
      </c>
      <c r="H5409" s="1" t="s">
        <v>77</v>
      </c>
      <c r="I5409" s="1" t="s">
        <v>43</v>
      </c>
      <c r="J5409" s="1" t="s">
        <v>6954</v>
      </c>
      <c r="K5409" s="1" t="s">
        <v>44</v>
      </c>
      <c r="L5409" s="1" t="s">
        <v>775</v>
      </c>
      <c r="M5409" s="1" t="s">
        <v>45</v>
      </c>
      <c r="N5409" s="1" t="s">
        <v>46</v>
      </c>
      <c r="O5409" s="1" t="s">
        <v>46</v>
      </c>
      <c r="P5409" s="1" t="s">
        <v>149</v>
      </c>
      <c r="Q5409" s="1">
        <v>2018</v>
      </c>
      <c r="R5409">
        <v>0</v>
      </c>
      <c r="S5409" s="1" t="s">
        <v>58</v>
      </c>
      <c r="T5409" s="2">
        <f>+R5409</f>
        <v>0</v>
      </c>
      <c r="U5409" s="1" t="s">
        <v>68</v>
      </c>
      <c r="V5409" s="1" t="s">
        <v>60</v>
      </c>
      <c r="W5409" s="1" t="s">
        <v>61</v>
      </c>
    </row>
    <row r="5410" spans="1:24" x14ac:dyDescent="0.25">
      <c r="A5410" s="1" t="s">
        <v>1935</v>
      </c>
      <c r="B5410" s="1" t="s">
        <v>1936</v>
      </c>
      <c r="C5410" s="1" t="s">
        <v>771</v>
      </c>
      <c r="D5410" s="1" t="s">
        <v>1784</v>
      </c>
      <c r="F5410" s="1" t="s">
        <v>773</v>
      </c>
      <c r="G5410" s="1" t="s">
        <v>782</v>
      </c>
      <c r="H5410" s="1" t="s">
        <v>77</v>
      </c>
      <c r="I5410" s="1" t="s">
        <v>43</v>
      </c>
      <c r="J5410" s="1" t="s">
        <v>6954</v>
      </c>
      <c r="K5410" s="1" t="s">
        <v>44</v>
      </c>
      <c r="L5410" s="1" t="s">
        <v>775</v>
      </c>
      <c r="M5410" s="1" t="s">
        <v>45</v>
      </c>
      <c r="N5410" s="1" t="s">
        <v>46</v>
      </c>
      <c r="O5410" s="1" t="s">
        <v>46</v>
      </c>
      <c r="P5410" s="1" t="s">
        <v>1937</v>
      </c>
      <c r="Q5410" s="1">
        <v>2018</v>
      </c>
      <c r="R5410">
        <v>0.25</v>
      </c>
      <c r="S5410" s="1" t="s">
        <v>58</v>
      </c>
      <c r="T5410" s="2">
        <f>+R5410</f>
        <v>0.25</v>
      </c>
      <c r="U5410" s="1" t="s">
        <v>82</v>
      </c>
      <c r="V5410" s="1" t="s">
        <v>83</v>
      </c>
      <c r="X5410" s="1" t="s">
        <v>264</v>
      </c>
    </row>
    <row r="5411" spans="1:24" x14ac:dyDescent="0.25">
      <c r="A5411" s="1" t="s">
        <v>1933</v>
      </c>
      <c r="B5411" s="1" t="s">
        <v>1934</v>
      </c>
      <c r="C5411" s="1" t="s">
        <v>771</v>
      </c>
      <c r="D5411" s="1" t="s">
        <v>1919</v>
      </c>
      <c r="F5411" s="1" t="s">
        <v>773</v>
      </c>
      <c r="G5411" s="1" t="s">
        <v>782</v>
      </c>
      <c r="H5411" s="1" t="s">
        <v>77</v>
      </c>
      <c r="I5411" s="1" t="s">
        <v>43</v>
      </c>
      <c r="J5411" s="1" t="s">
        <v>6954</v>
      </c>
      <c r="K5411" s="1" t="s">
        <v>44</v>
      </c>
      <c r="L5411" s="1" t="s">
        <v>775</v>
      </c>
      <c r="M5411" s="1" t="s">
        <v>45</v>
      </c>
      <c r="N5411" s="1" t="s">
        <v>46</v>
      </c>
      <c r="P5411" s="1" t="s">
        <v>193</v>
      </c>
      <c r="Q5411" s="1">
        <v>2018</v>
      </c>
      <c r="R5411">
        <v>0.25</v>
      </c>
      <c r="S5411" s="1" t="s">
        <v>58</v>
      </c>
      <c r="T5411" s="2">
        <f>+R5411</f>
        <v>0.25</v>
      </c>
      <c r="U5411" s="1" t="s">
        <v>82</v>
      </c>
      <c r="V5411" s="1" t="s">
        <v>83</v>
      </c>
      <c r="X5411" s="1" t="s">
        <v>260</v>
      </c>
    </row>
    <row r="5412" spans="1:24" x14ac:dyDescent="0.25">
      <c r="A5412" s="1" t="s">
        <v>1930</v>
      </c>
      <c r="B5412" s="1" t="s">
        <v>1931</v>
      </c>
      <c r="C5412" s="1" t="s">
        <v>771</v>
      </c>
      <c r="D5412" s="1" t="s">
        <v>1446</v>
      </c>
      <c r="F5412" s="1" t="s">
        <v>773</v>
      </c>
      <c r="G5412" s="1" t="s">
        <v>782</v>
      </c>
      <c r="H5412" s="1" t="s">
        <v>77</v>
      </c>
      <c r="I5412" s="1" t="s">
        <v>171</v>
      </c>
      <c r="J5412" s="1" t="s">
        <v>6953</v>
      </c>
      <c r="K5412" s="1" t="s">
        <v>44</v>
      </c>
      <c r="L5412" s="1" t="s">
        <v>775</v>
      </c>
      <c r="M5412" s="1" t="s">
        <v>45</v>
      </c>
      <c r="N5412" s="1" t="s">
        <v>46</v>
      </c>
      <c r="O5412" s="1" t="s">
        <v>46</v>
      </c>
      <c r="P5412" s="1" t="s">
        <v>193</v>
      </c>
      <c r="Q5412" s="1">
        <v>2018</v>
      </c>
      <c r="R5412">
        <v>90</v>
      </c>
      <c r="S5412" s="1" t="s">
        <v>58</v>
      </c>
      <c r="T5412" s="2">
        <f>+R5412</f>
        <v>90</v>
      </c>
      <c r="U5412" s="1" t="s">
        <v>68</v>
      </c>
      <c r="V5412" s="1" t="s">
        <v>60</v>
      </c>
      <c r="W5412" s="1" t="s">
        <v>61</v>
      </c>
    </row>
    <row r="5413" spans="1:24" x14ac:dyDescent="0.25">
      <c r="A5413" s="1" t="s">
        <v>1928</v>
      </c>
      <c r="B5413" s="1" t="s">
        <v>1929</v>
      </c>
      <c r="C5413" s="1" t="s">
        <v>771</v>
      </c>
      <c r="D5413" s="1" t="s">
        <v>1784</v>
      </c>
      <c r="F5413" s="1" t="s">
        <v>773</v>
      </c>
      <c r="G5413" s="1" t="s">
        <v>782</v>
      </c>
      <c r="H5413" s="1" t="s">
        <v>77</v>
      </c>
      <c r="I5413" s="1" t="s">
        <v>263</v>
      </c>
      <c r="J5413" s="1" t="s">
        <v>6950</v>
      </c>
      <c r="K5413" s="1" t="s">
        <v>44</v>
      </c>
      <c r="L5413" s="1" t="s">
        <v>775</v>
      </c>
      <c r="M5413" s="1" t="s">
        <v>45</v>
      </c>
      <c r="N5413" s="1" t="s">
        <v>46</v>
      </c>
      <c r="O5413" s="1" t="s">
        <v>46</v>
      </c>
      <c r="P5413" s="1" t="s">
        <v>138</v>
      </c>
      <c r="Q5413" s="1">
        <v>2018</v>
      </c>
      <c r="R5413">
        <v>1</v>
      </c>
      <c r="S5413" s="1" t="s">
        <v>58</v>
      </c>
      <c r="T5413" s="2">
        <f>+R5413</f>
        <v>1</v>
      </c>
      <c r="U5413" s="1" t="s">
        <v>82</v>
      </c>
      <c r="V5413" s="1" t="s">
        <v>83</v>
      </c>
      <c r="X5413" s="1" t="s">
        <v>264</v>
      </c>
    </row>
    <row r="5414" spans="1:24" x14ac:dyDescent="0.25">
      <c r="A5414" s="1" t="s">
        <v>1925</v>
      </c>
      <c r="B5414" s="1" t="s">
        <v>1926</v>
      </c>
      <c r="C5414" s="1" t="s">
        <v>771</v>
      </c>
      <c r="D5414" s="1" t="s">
        <v>1446</v>
      </c>
      <c r="F5414" s="1" t="s">
        <v>773</v>
      </c>
      <c r="G5414" s="1" t="s">
        <v>782</v>
      </c>
      <c r="H5414" s="1" t="s">
        <v>77</v>
      </c>
      <c r="I5414" s="1" t="s">
        <v>263</v>
      </c>
      <c r="J5414" s="1" t="s">
        <v>6950</v>
      </c>
      <c r="K5414" s="1" t="s">
        <v>44</v>
      </c>
      <c r="L5414" s="1" t="s">
        <v>775</v>
      </c>
      <c r="M5414" s="1" t="s">
        <v>45</v>
      </c>
      <c r="N5414" s="1" t="s">
        <v>46</v>
      </c>
      <c r="O5414" s="1" t="s">
        <v>46</v>
      </c>
      <c r="P5414" s="1" t="s">
        <v>1927</v>
      </c>
      <c r="Q5414" s="1">
        <v>2018</v>
      </c>
      <c r="R5414">
        <v>180</v>
      </c>
      <c r="S5414" s="1" t="s">
        <v>58</v>
      </c>
      <c r="T5414" s="2">
        <f>+R5414</f>
        <v>180</v>
      </c>
      <c r="U5414" s="1" t="s">
        <v>68</v>
      </c>
      <c r="V5414" s="1" t="s">
        <v>60</v>
      </c>
      <c r="W5414" s="1" t="s">
        <v>61</v>
      </c>
    </row>
    <row r="5415" spans="1:24" x14ac:dyDescent="0.25">
      <c r="A5415" s="1" t="s">
        <v>1922</v>
      </c>
      <c r="B5415" s="1" t="s">
        <v>1923</v>
      </c>
      <c r="C5415" s="1" t="s">
        <v>771</v>
      </c>
      <c r="D5415" s="1" t="s">
        <v>1661</v>
      </c>
      <c r="F5415" s="1" t="s">
        <v>773</v>
      </c>
      <c r="G5415" s="1" t="s">
        <v>782</v>
      </c>
      <c r="H5415" s="1" t="s">
        <v>77</v>
      </c>
      <c r="I5415" s="1" t="s">
        <v>78</v>
      </c>
      <c r="J5415" s="1" t="s">
        <v>78</v>
      </c>
      <c r="K5415" s="1" t="s">
        <v>44</v>
      </c>
      <c r="L5415" s="1" t="s">
        <v>775</v>
      </c>
      <c r="M5415" s="1" t="s">
        <v>45</v>
      </c>
      <c r="N5415" s="1" t="s">
        <v>46</v>
      </c>
      <c r="O5415" s="1" t="s">
        <v>46</v>
      </c>
      <c r="P5415" s="1" t="s">
        <v>164</v>
      </c>
      <c r="Q5415" s="1">
        <v>2018</v>
      </c>
      <c r="R5415">
        <v>0.125</v>
      </c>
      <c r="S5415" s="1" t="s">
        <v>58</v>
      </c>
      <c r="T5415" s="2">
        <f>+R5415</f>
        <v>0.125</v>
      </c>
      <c r="U5415" s="1" t="s">
        <v>82</v>
      </c>
      <c r="V5415" s="1" t="s">
        <v>83</v>
      </c>
      <c r="X5415" s="1" t="s">
        <v>264</v>
      </c>
    </row>
    <row r="5416" spans="1:24" x14ac:dyDescent="0.25">
      <c r="A5416" s="1" t="s">
        <v>1920</v>
      </c>
      <c r="B5416" s="1" t="s">
        <v>1921</v>
      </c>
      <c r="C5416" s="1" t="s">
        <v>771</v>
      </c>
      <c r="D5416" s="1" t="s">
        <v>1446</v>
      </c>
      <c r="F5416" s="1" t="s">
        <v>773</v>
      </c>
      <c r="G5416" s="1" t="s">
        <v>782</v>
      </c>
      <c r="H5416" s="1" t="s">
        <v>77</v>
      </c>
      <c r="I5416" s="1" t="s">
        <v>171</v>
      </c>
      <c r="J5416" s="1" t="s">
        <v>6953</v>
      </c>
      <c r="K5416" s="1" t="s">
        <v>44</v>
      </c>
      <c r="L5416" s="1" t="s">
        <v>775</v>
      </c>
      <c r="M5416" s="1" t="s">
        <v>45</v>
      </c>
      <c r="N5416" s="1" t="s">
        <v>46</v>
      </c>
      <c r="P5416" s="1" t="s">
        <v>193</v>
      </c>
      <c r="Q5416" s="1">
        <v>2018</v>
      </c>
      <c r="R5416">
        <v>0.125</v>
      </c>
      <c r="S5416" s="1" t="s">
        <v>58</v>
      </c>
      <c r="T5416" s="2">
        <f>+R5416</f>
        <v>0.125</v>
      </c>
      <c r="U5416" s="1" t="s">
        <v>82</v>
      </c>
      <c r="V5416" s="1" t="s">
        <v>83</v>
      </c>
      <c r="X5416" s="1" t="s">
        <v>260</v>
      </c>
    </row>
    <row r="5417" spans="1:24" x14ac:dyDescent="0.25">
      <c r="A5417" s="1" t="s">
        <v>1917</v>
      </c>
      <c r="B5417" s="1" t="s">
        <v>1918</v>
      </c>
      <c r="C5417" s="1" t="s">
        <v>771</v>
      </c>
      <c r="D5417" s="1" t="s">
        <v>1919</v>
      </c>
      <c r="F5417" s="1" t="s">
        <v>773</v>
      </c>
      <c r="G5417" s="1" t="s">
        <v>782</v>
      </c>
      <c r="H5417" s="1" t="s">
        <v>77</v>
      </c>
      <c r="I5417" s="1" t="s">
        <v>43</v>
      </c>
      <c r="J5417" s="1" t="s">
        <v>6954</v>
      </c>
      <c r="K5417" s="1" t="s">
        <v>44</v>
      </c>
      <c r="L5417" s="1" t="s">
        <v>775</v>
      </c>
      <c r="M5417" s="1" t="s">
        <v>45</v>
      </c>
      <c r="N5417" s="1" t="s">
        <v>46</v>
      </c>
      <c r="P5417" s="1" t="s">
        <v>193</v>
      </c>
      <c r="Q5417" s="1">
        <v>2018</v>
      </c>
      <c r="R5417">
        <v>0</v>
      </c>
      <c r="S5417" s="1" t="s">
        <v>58</v>
      </c>
      <c r="T5417" s="2">
        <f>+R5417</f>
        <v>0</v>
      </c>
      <c r="U5417" s="1" t="s">
        <v>125</v>
      </c>
      <c r="V5417" s="1" t="s">
        <v>909</v>
      </c>
    </row>
    <row r="5418" spans="1:24" x14ac:dyDescent="0.25">
      <c r="A5418" s="1" t="s">
        <v>1913</v>
      </c>
      <c r="B5418" s="1" t="s">
        <v>1914</v>
      </c>
      <c r="C5418" s="1" t="s">
        <v>771</v>
      </c>
      <c r="D5418" s="1" t="s">
        <v>794</v>
      </c>
      <c r="F5418" s="1" t="s">
        <v>773</v>
      </c>
      <c r="G5418" s="1" t="s">
        <v>782</v>
      </c>
      <c r="H5418" s="1" t="s">
        <v>77</v>
      </c>
      <c r="I5418" s="1" t="s">
        <v>43</v>
      </c>
      <c r="J5418" s="1" t="s">
        <v>6954</v>
      </c>
      <c r="K5418" s="1" t="s">
        <v>44</v>
      </c>
      <c r="L5418" s="1" t="s">
        <v>775</v>
      </c>
      <c r="M5418" s="1" t="s">
        <v>45</v>
      </c>
      <c r="N5418" s="1" t="s">
        <v>46</v>
      </c>
      <c r="O5418" s="1" t="s">
        <v>46</v>
      </c>
      <c r="P5418" s="1" t="s">
        <v>174</v>
      </c>
      <c r="Q5418" s="1">
        <v>2018</v>
      </c>
      <c r="R5418">
        <v>220</v>
      </c>
      <c r="S5418" s="1" t="s">
        <v>58</v>
      </c>
      <c r="T5418" s="2">
        <f>+R5418</f>
        <v>220</v>
      </c>
      <c r="U5418" s="1" t="s">
        <v>68</v>
      </c>
      <c r="V5418" s="1" t="s">
        <v>60</v>
      </c>
      <c r="W5418" s="1" t="s">
        <v>61</v>
      </c>
    </row>
    <row r="5419" spans="1:24" x14ac:dyDescent="0.25">
      <c r="A5419" s="1" t="s">
        <v>1911</v>
      </c>
      <c r="B5419" s="1" t="s">
        <v>1912</v>
      </c>
      <c r="C5419" s="1" t="s">
        <v>771</v>
      </c>
      <c r="D5419" s="1" t="s">
        <v>1784</v>
      </c>
      <c r="F5419" s="1" t="s">
        <v>773</v>
      </c>
      <c r="G5419" s="1" t="s">
        <v>782</v>
      </c>
      <c r="H5419" s="1" t="s">
        <v>77</v>
      </c>
      <c r="I5419" s="1" t="s">
        <v>171</v>
      </c>
      <c r="J5419" s="1" t="s">
        <v>6953</v>
      </c>
      <c r="K5419" s="1" t="s">
        <v>44</v>
      </c>
      <c r="L5419" s="1" t="s">
        <v>775</v>
      </c>
      <c r="M5419" s="1" t="s">
        <v>45</v>
      </c>
      <c r="N5419" s="1" t="s">
        <v>46</v>
      </c>
      <c r="P5419" s="1" t="s">
        <v>1784</v>
      </c>
      <c r="Q5419" s="1">
        <v>2018</v>
      </c>
      <c r="R5419">
        <v>0.5</v>
      </c>
      <c r="S5419" s="1" t="s">
        <v>58</v>
      </c>
      <c r="T5419" s="2">
        <f>+R5419</f>
        <v>0.5</v>
      </c>
      <c r="U5419" s="1" t="s">
        <v>82</v>
      </c>
      <c r="V5419" s="1" t="s">
        <v>83</v>
      </c>
      <c r="X5419" s="1" t="s">
        <v>264</v>
      </c>
    </row>
    <row r="5420" spans="1:24" x14ac:dyDescent="0.25">
      <c r="A5420" s="1" t="s">
        <v>1908</v>
      </c>
      <c r="B5420" s="1" t="s">
        <v>1909</v>
      </c>
      <c r="C5420" s="1" t="s">
        <v>771</v>
      </c>
      <c r="D5420" s="1" t="s">
        <v>1446</v>
      </c>
      <c r="F5420" s="1" t="s">
        <v>773</v>
      </c>
      <c r="G5420" s="1" t="s">
        <v>782</v>
      </c>
      <c r="H5420" s="1" t="s">
        <v>77</v>
      </c>
      <c r="I5420" s="1" t="s">
        <v>171</v>
      </c>
      <c r="J5420" s="1" t="s">
        <v>6953</v>
      </c>
      <c r="K5420" s="1" t="s">
        <v>44</v>
      </c>
      <c r="L5420" s="1" t="s">
        <v>775</v>
      </c>
      <c r="M5420" s="1" t="s">
        <v>45</v>
      </c>
      <c r="N5420" s="1" t="s">
        <v>46</v>
      </c>
      <c r="P5420" s="1" t="s">
        <v>193</v>
      </c>
      <c r="Q5420" s="1">
        <v>2018</v>
      </c>
      <c r="R5420">
        <v>0.5</v>
      </c>
      <c r="S5420" s="1" t="s">
        <v>58</v>
      </c>
      <c r="T5420" s="2">
        <f>+R5420</f>
        <v>0.5</v>
      </c>
      <c r="U5420" s="1" t="s">
        <v>82</v>
      </c>
      <c r="V5420" s="1" t="s">
        <v>83</v>
      </c>
      <c r="X5420" s="1" t="s">
        <v>260</v>
      </c>
    </row>
    <row r="5421" spans="1:24" x14ac:dyDescent="0.25">
      <c r="A5421" s="1" t="s">
        <v>1905</v>
      </c>
      <c r="B5421" s="1" t="s">
        <v>1906</v>
      </c>
      <c r="C5421" s="1" t="s">
        <v>771</v>
      </c>
      <c r="D5421" s="1" t="s">
        <v>1446</v>
      </c>
      <c r="F5421" s="1" t="s">
        <v>773</v>
      </c>
      <c r="G5421" s="1" t="s">
        <v>782</v>
      </c>
      <c r="H5421" s="1" t="s">
        <v>77</v>
      </c>
      <c r="I5421" s="1" t="s">
        <v>263</v>
      </c>
      <c r="J5421" s="1" t="s">
        <v>6950</v>
      </c>
      <c r="K5421" s="1" t="s">
        <v>44</v>
      </c>
      <c r="L5421" s="1" t="s">
        <v>775</v>
      </c>
      <c r="M5421" s="1" t="s">
        <v>45</v>
      </c>
      <c r="N5421" s="1" t="s">
        <v>46</v>
      </c>
      <c r="O5421" s="1" t="s">
        <v>46</v>
      </c>
      <c r="P5421" s="1" t="s">
        <v>1907</v>
      </c>
      <c r="Q5421" s="1">
        <v>2018</v>
      </c>
      <c r="R5421">
        <v>180</v>
      </c>
      <c r="S5421" s="1" t="s">
        <v>58</v>
      </c>
      <c r="T5421" s="2">
        <f>+R5421</f>
        <v>180</v>
      </c>
      <c r="U5421" s="1" t="s">
        <v>68</v>
      </c>
      <c r="V5421" s="1" t="s">
        <v>60</v>
      </c>
      <c r="W5421" s="1" t="s">
        <v>61</v>
      </c>
    </row>
    <row r="5422" spans="1:24" x14ac:dyDescent="0.25">
      <c r="A5422" s="1" t="s">
        <v>1903</v>
      </c>
      <c r="B5422" s="1" t="s">
        <v>1904</v>
      </c>
      <c r="C5422" s="1" t="s">
        <v>771</v>
      </c>
      <c r="D5422" s="1" t="s">
        <v>1446</v>
      </c>
      <c r="F5422" s="1" t="s">
        <v>773</v>
      </c>
      <c r="G5422" s="1" t="s">
        <v>782</v>
      </c>
      <c r="H5422" s="1" t="s">
        <v>77</v>
      </c>
      <c r="I5422" s="1" t="s">
        <v>43</v>
      </c>
      <c r="J5422" s="1" t="s">
        <v>6954</v>
      </c>
      <c r="K5422" s="1" t="s">
        <v>44</v>
      </c>
      <c r="L5422" s="1" t="s">
        <v>775</v>
      </c>
      <c r="M5422" s="1" t="s">
        <v>45</v>
      </c>
      <c r="N5422" s="1" t="s">
        <v>46</v>
      </c>
      <c r="O5422" s="1" t="s">
        <v>46</v>
      </c>
      <c r="P5422" s="1" t="s">
        <v>210</v>
      </c>
      <c r="Q5422" s="1">
        <v>2018</v>
      </c>
      <c r="R5422">
        <v>0.12</v>
      </c>
      <c r="S5422" s="1" t="s">
        <v>58</v>
      </c>
      <c r="T5422" s="2">
        <f>+R5422</f>
        <v>0.12</v>
      </c>
      <c r="U5422" s="1" t="s">
        <v>82</v>
      </c>
      <c r="V5422" s="1" t="s">
        <v>83</v>
      </c>
      <c r="X5422" s="1" t="s">
        <v>839</v>
      </c>
    </row>
    <row r="5423" spans="1:24" x14ac:dyDescent="0.25">
      <c r="A5423" s="1" t="s">
        <v>1900</v>
      </c>
      <c r="B5423" s="1" t="s">
        <v>1901</v>
      </c>
      <c r="C5423" s="1" t="s">
        <v>771</v>
      </c>
      <c r="D5423" s="1" t="s">
        <v>1446</v>
      </c>
      <c r="F5423" s="1" t="s">
        <v>773</v>
      </c>
      <c r="G5423" s="1" t="s">
        <v>782</v>
      </c>
      <c r="H5423" s="1" t="s">
        <v>77</v>
      </c>
      <c r="I5423" s="1" t="s">
        <v>43</v>
      </c>
      <c r="J5423" s="1" t="s">
        <v>6954</v>
      </c>
      <c r="K5423" s="1" t="s">
        <v>44</v>
      </c>
      <c r="L5423" s="1" t="s">
        <v>775</v>
      </c>
      <c r="M5423" s="1" t="s">
        <v>45</v>
      </c>
      <c r="N5423" s="1" t="s">
        <v>46</v>
      </c>
      <c r="O5423" s="1" t="s">
        <v>46</v>
      </c>
      <c r="P5423" s="1" t="s">
        <v>1902</v>
      </c>
      <c r="Q5423" s="1">
        <v>2018</v>
      </c>
      <c r="R5423">
        <v>0.12</v>
      </c>
      <c r="S5423" s="1" t="s">
        <v>58</v>
      </c>
      <c r="T5423" s="2">
        <f>+R5423</f>
        <v>0.12</v>
      </c>
      <c r="U5423" s="1" t="s">
        <v>82</v>
      </c>
      <c r="V5423" s="1" t="s">
        <v>83</v>
      </c>
      <c r="X5423" s="1" t="s">
        <v>264</v>
      </c>
    </row>
    <row r="5424" spans="1:24" x14ac:dyDescent="0.25">
      <c r="A5424" s="1" t="s">
        <v>1897</v>
      </c>
      <c r="B5424" s="1" t="s">
        <v>1898</v>
      </c>
      <c r="C5424" s="1" t="s">
        <v>771</v>
      </c>
      <c r="D5424" s="1" t="s">
        <v>1446</v>
      </c>
      <c r="F5424" s="1" t="s">
        <v>773</v>
      </c>
      <c r="G5424" s="1" t="s">
        <v>782</v>
      </c>
      <c r="H5424" s="1" t="s">
        <v>77</v>
      </c>
      <c r="I5424" s="1" t="s">
        <v>171</v>
      </c>
      <c r="J5424" s="1" t="s">
        <v>6953</v>
      </c>
      <c r="K5424" s="1" t="s">
        <v>44</v>
      </c>
      <c r="L5424" s="1" t="s">
        <v>775</v>
      </c>
      <c r="M5424" s="1" t="s">
        <v>45</v>
      </c>
      <c r="N5424" s="1" t="s">
        <v>46</v>
      </c>
      <c r="O5424" s="1" t="s">
        <v>46</v>
      </c>
      <c r="P5424" s="1" t="s">
        <v>193</v>
      </c>
      <c r="Q5424" s="1">
        <v>2018</v>
      </c>
      <c r="R5424">
        <v>0.12</v>
      </c>
      <c r="S5424" s="1" t="s">
        <v>58</v>
      </c>
      <c r="T5424" s="2">
        <f>+R5424</f>
        <v>0.12</v>
      </c>
      <c r="U5424" s="1" t="s">
        <v>82</v>
      </c>
      <c r="V5424" s="1" t="s">
        <v>83</v>
      </c>
      <c r="X5424" s="1" t="s">
        <v>260</v>
      </c>
    </row>
    <row r="5425" spans="1:24" x14ac:dyDescent="0.25">
      <c r="A5425" s="1" t="s">
        <v>1891</v>
      </c>
      <c r="B5425" s="1" t="s">
        <v>1892</v>
      </c>
      <c r="C5425" s="1" t="s">
        <v>771</v>
      </c>
      <c r="D5425" s="1" t="s">
        <v>1668</v>
      </c>
      <c r="F5425" s="1" t="s">
        <v>773</v>
      </c>
      <c r="G5425" s="1" t="s">
        <v>782</v>
      </c>
      <c r="H5425" s="1" t="s">
        <v>77</v>
      </c>
      <c r="I5425" s="1" t="s">
        <v>43</v>
      </c>
      <c r="J5425" s="1" t="s">
        <v>6954</v>
      </c>
      <c r="K5425" s="1" t="s">
        <v>44</v>
      </c>
      <c r="L5425" s="1" t="s">
        <v>775</v>
      </c>
      <c r="M5425" s="1" t="s">
        <v>45</v>
      </c>
      <c r="N5425" s="1" t="s">
        <v>46</v>
      </c>
      <c r="O5425" s="1" t="s">
        <v>46</v>
      </c>
      <c r="P5425" s="1" t="s">
        <v>1893</v>
      </c>
      <c r="Q5425" s="1">
        <v>2018</v>
      </c>
      <c r="R5425">
        <v>170</v>
      </c>
      <c r="S5425" s="1" t="s">
        <v>58</v>
      </c>
      <c r="T5425" s="2">
        <f>+R5425</f>
        <v>170</v>
      </c>
      <c r="U5425" s="1" t="s">
        <v>68</v>
      </c>
      <c r="V5425" s="1" t="s">
        <v>60</v>
      </c>
      <c r="W5425" s="1" t="s">
        <v>61</v>
      </c>
    </row>
    <row r="5426" spans="1:24" x14ac:dyDescent="0.25">
      <c r="A5426" s="1" t="s">
        <v>1885</v>
      </c>
      <c r="B5426" s="1" t="s">
        <v>1886</v>
      </c>
      <c r="C5426" s="1" t="s">
        <v>771</v>
      </c>
      <c r="D5426" s="1" t="s">
        <v>1668</v>
      </c>
      <c r="F5426" s="1" t="s">
        <v>773</v>
      </c>
      <c r="G5426" s="1" t="s">
        <v>782</v>
      </c>
      <c r="H5426" s="1" t="s">
        <v>77</v>
      </c>
      <c r="I5426" s="1" t="s">
        <v>171</v>
      </c>
      <c r="J5426" s="1" t="s">
        <v>6953</v>
      </c>
      <c r="K5426" s="1" t="s">
        <v>44</v>
      </c>
      <c r="L5426" s="1" t="s">
        <v>775</v>
      </c>
      <c r="M5426" s="1" t="s">
        <v>45</v>
      </c>
      <c r="N5426" s="1" t="s">
        <v>46</v>
      </c>
      <c r="P5426" s="1" t="s">
        <v>1887</v>
      </c>
      <c r="Q5426" s="1">
        <v>2018</v>
      </c>
      <c r="R5426">
        <v>0.5</v>
      </c>
      <c r="S5426" s="1" t="s">
        <v>58</v>
      </c>
      <c r="T5426" s="2">
        <f>+R5426</f>
        <v>0.5</v>
      </c>
      <c r="U5426" s="1" t="s">
        <v>82</v>
      </c>
      <c r="V5426" s="1" t="s">
        <v>83</v>
      </c>
      <c r="X5426" s="1" t="s">
        <v>264</v>
      </c>
    </row>
    <row r="5427" spans="1:24" x14ac:dyDescent="0.25">
      <c r="A5427" s="1" t="s">
        <v>1877</v>
      </c>
      <c r="B5427" s="1" t="s">
        <v>1878</v>
      </c>
      <c r="C5427" s="1" t="s">
        <v>771</v>
      </c>
      <c r="D5427" s="1" t="s">
        <v>1668</v>
      </c>
      <c r="F5427" s="1" t="s">
        <v>773</v>
      </c>
      <c r="G5427" s="1" t="s">
        <v>782</v>
      </c>
      <c r="H5427" s="1" t="s">
        <v>77</v>
      </c>
      <c r="I5427" s="1" t="s">
        <v>43</v>
      </c>
      <c r="J5427" s="1" t="s">
        <v>6954</v>
      </c>
      <c r="K5427" s="1" t="s">
        <v>44</v>
      </c>
      <c r="L5427" s="1" t="s">
        <v>775</v>
      </c>
      <c r="M5427" s="1" t="s">
        <v>45</v>
      </c>
      <c r="N5427" s="1" t="s">
        <v>46</v>
      </c>
      <c r="O5427" s="1" t="s">
        <v>46</v>
      </c>
      <c r="P5427" s="1" t="s">
        <v>138</v>
      </c>
      <c r="Q5427" s="1">
        <v>2018</v>
      </c>
      <c r="R5427">
        <v>0.5</v>
      </c>
      <c r="S5427" s="1" t="s">
        <v>58</v>
      </c>
      <c r="T5427" s="2">
        <f>+R5427</f>
        <v>0.5</v>
      </c>
      <c r="U5427" s="1" t="s">
        <v>82</v>
      </c>
      <c r="V5427" s="1" t="s">
        <v>83</v>
      </c>
      <c r="X5427" s="1" t="s">
        <v>260</v>
      </c>
    </row>
    <row r="5428" spans="1:24" x14ac:dyDescent="0.25">
      <c r="A5428" s="1" t="s">
        <v>1875</v>
      </c>
      <c r="B5428" s="1" t="s">
        <v>1876</v>
      </c>
      <c r="C5428" s="1" t="s">
        <v>771</v>
      </c>
      <c r="D5428" s="1" t="s">
        <v>1668</v>
      </c>
      <c r="F5428" s="1" t="s">
        <v>773</v>
      </c>
      <c r="G5428" s="1" t="s">
        <v>782</v>
      </c>
      <c r="H5428" s="1" t="s">
        <v>77</v>
      </c>
      <c r="I5428" s="1" t="s">
        <v>43</v>
      </c>
      <c r="J5428" s="1" t="s">
        <v>6954</v>
      </c>
      <c r="K5428" s="1" t="s">
        <v>44</v>
      </c>
      <c r="L5428" s="1" t="s">
        <v>775</v>
      </c>
      <c r="M5428" s="1" t="s">
        <v>45</v>
      </c>
      <c r="N5428" s="1" t="s">
        <v>46</v>
      </c>
      <c r="O5428" s="1" t="s">
        <v>46</v>
      </c>
      <c r="P5428" s="1" t="s">
        <v>928</v>
      </c>
      <c r="Q5428" s="1">
        <v>2018</v>
      </c>
      <c r="R5428">
        <v>0</v>
      </c>
      <c r="S5428" s="1" t="s">
        <v>58</v>
      </c>
      <c r="T5428" s="2">
        <f>+R5428</f>
        <v>0</v>
      </c>
      <c r="U5428" s="1" t="s">
        <v>125</v>
      </c>
      <c r="V5428" s="1" t="s">
        <v>909</v>
      </c>
    </row>
    <row r="5429" spans="1:24" x14ac:dyDescent="0.25">
      <c r="A5429" s="1" t="s">
        <v>1873</v>
      </c>
      <c r="B5429" s="1" t="s">
        <v>1874</v>
      </c>
      <c r="C5429" s="1" t="s">
        <v>771</v>
      </c>
      <c r="D5429" s="1" t="s">
        <v>1862</v>
      </c>
      <c r="F5429" s="1" t="s">
        <v>773</v>
      </c>
      <c r="G5429" s="1" t="s">
        <v>782</v>
      </c>
      <c r="H5429" s="1" t="s">
        <v>77</v>
      </c>
      <c r="I5429" s="1" t="s">
        <v>171</v>
      </c>
      <c r="J5429" s="1" t="s">
        <v>6953</v>
      </c>
      <c r="K5429" s="1" t="s">
        <v>44</v>
      </c>
      <c r="L5429" s="1" t="s">
        <v>775</v>
      </c>
      <c r="M5429" s="1" t="s">
        <v>45</v>
      </c>
      <c r="N5429" s="1" t="s">
        <v>46</v>
      </c>
      <c r="P5429" s="1" t="s">
        <v>193</v>
      </c>
      <c r="Q5429" s="1">
        <v>2018</v>
      </c>
      <c r="R5429">
        <v>487</v>
      </c>
      <c r="S5429" s="1" t="s">
        <v>58</v>
      </c>
      <c r="T5429" s="2">
        <f>+R5429</f>
        <v>487</v>
      </c>
      <c r="U5429" s="1" t="s">
        <v>68</v>
      </c>
      <c r="V5429" s="1" t="s">
        <v>60</v>
      </c>
      <c r="W5429" s="1" t="s">
        <v>61</v>
      </c>
    </row>
    <row r="5430" spans="1:24" x14ac:dyDescent="0.25">
      <c r="A5430" s="1" t="s">
        <v>1871</v>
      </c>
      <c r="B5430" s="1" t="s">
        <v>1872</v>
      </c>
      <c r="C5430" s="1" t="s">
        <v>771</v>
      </c>
      <c r="D5430" s="1" t="s">
        <v>772</v>
      </c>
      <c r="F5430" s="1" t="s">
        <v>773</v>
      </c>
      <c r="G5430" s="1" t="s">
        <v>774</v>
      </c>
      <c r="H5430" s="1" t="s">
        <v>77</v>
      </c>
      <c r="I5430" s="1" t="s">
        <v>171</v>
      </c>
      <c r="J5430" s="1" t="s">
        <v>6953</v>
      </c>
      <c r="K5430" s="1" t="s">
        <v>44</v>
      </c>
      <c r="L5430" s="1" t="s">
        <v>775</v>
      </c>
      <c r="M5430" s="1" t="s">
        <v>45</v>
      </c>
      <c r="N5430" s="1" t="s">
        <v>46</v>
      </c>
      <c r="P5430" s="1" t="s">
        <v>193</v>
      </c>
      <c r="Q5430" s="1">
        <v>2018</v>
      </c>
      <c r="R5430">
        <v>0</v>
      </c>
      <c r="S5430" s="1" t="s">
        <v>58</v>
      </c>
      <c r="T5430" s="2">
        <f>+R5430</f>
        <v>0</v>
      </c>
      <c r="U5430" s="1" t="s">
        <v>719</v>
      </c>
      <c r="V5430" s="1" t="s">
        <v>4277</v>
      </c>
    </row>
    <row r="5431" spans="1:24" x14ac:dyDescent="0.25">
      <c r="A5431" s="1" t="s">
        <v>1868</v>
      </c>
      <c r="B5431" s="1" t="s">
        <v>1869</v>
      </c>
      <c r="C5431" s="1" t="s">
        <v>771</v>
      </c>
      <c r="D5431" s="1" t="s">
        <v>772</v>
      </c>
      <c r="F5431" s="1" t="s">
        <v>773</v>
      </c>
      <c r="G5431" s="1" t="s">
        <v>774</v>
      </c>
      <c r="H5431" s="1" t="s">
        <v>77</v>
      </c>
      <c r="I5431" s="1" t="s">
        <v>43</v>
      </c>
      <c r="J5431" s="1" t="s">
        <v>6954</v>
      </c>
      <c r="K5431" s="1" t="s">
        <v>44</v>
      </c>
      <c r="L5431" s="1" t="s">
        <v>775</v>
      </c>
      <c r="M5431" s="1" t="s">
        <v>45</v>
      </c>
      <c r="N5431" s="1" t="s">
        <v>46</v>
      </c>
      <c r="O5431" s="1" t="s">
        <v>46</v>
      </c>
      <c r="P5431" s="1" t="s">
        <v>231</v>
      </c>
      <c r="Q5431" s="1">
        <v>2018</v>
      </c>
      <c r="R5431">
        <v>0.75</v>
      </c>
      <c r="S5431" s="1" t="s">
        <v>58</v>
      </c>
      <c r="T5431" s="2">
        <f>+R5431</f>
        <v>0.75</v>
      </c>
      <c r="U5431" s="1" t="s">
        <v>82</v>
      </c>
      <c r="V5431" s="1" t="s">
        <v>83</v>
      </c>
      <c r="X5431" s="1" t="s">
        <v>264</v>
      </c>
    </row>
    <row r="5432" spans="1:24" x14ac:dyDescent="0.25">
      <c r="A5432" s="1" t="s">
        <v>1866</v>
      </c>
      <c r="B5432" s="1" t="s">
        <v>1867</v>
      </c>
      <c r="C5432" s="1" t="s">
        <v>771</v>
      </c>
      <c r="D5432" s="1" t="s">
        <v>772</v>
      </c>
      <c r="F5432" s="1" t="s">
        <v>773</v>
      </c>
      <c r="G5432" s="1" t="s">
        <v>774</v>
      </c>
      <c r="H5432" s="1" t="s">
        <v>77</v>
      </c>
      <c r="I5432" s="1" t="s">
        <v>43</v>
      </c>
      <c r="J5432" s="1" t="s">
        <v>6954</v>
      </c>
      <c r="K5432" s="1" t="s">
        <v>44</v>
      </c>
      <c r="L5432" s="1" t="s">
        <v>775</v>
      </c>
      <c r="M5432" s="1" t="s">
        <v>45</v>
      </c>
      <c r="N5432" s="1" t="s">
        <v>46</v>
      </c>
      <c r="O5432" s="1" t="s">
        <v>46</v>
      </c>
      <c r="P5432" s="1" t="s">
        <v>231</v>
      </c>
      <c r="Q5432" s="1">
        <v>2018</v>
      </c>
      <c r="R5432">
        <v>50</v>
      </c>
      <c r="S5432" s="1" t="s">
        <v>58</v>
      </c>
      <c r="T5432" s="2">
        <f>+R5432</f>
        <v>50</v>
      </c>
      <c r="U5432" s="1" t="s">
        <v>68</v>
      </c>
      <c r="V5432" s="1" t="s">
        <v>60</v>
      </c>
      <c r="W5432" s="1" t="s">
        <v>61</v>
      </c>
    </row>
    <row r="5433" spans="1:24" x14ac:dyDescent="0.25">
      <c r="A5433" s="1" t="s">
        <v>1864</v>
      </c>
      <c r="B5433" s="1" t="s">
        <v>1865</v>
      </c>
      <c r="C5433" s="1" t="s">
        <v>771</v>
      </c>
      <c r="D5433" s="1" t="s">
        <v>772</v>
      </c>
      <c r="F5433" s="1" t="s">
        <v>773</v>
      </c>
      <c r="G5433" s="1" t="s">
        <v>774</v>
      </c>
      <c r="H5433" s="1" t="s">
        <v>77</v>
      </c>
      <c r="I5433" s="1" t="s">
        <v>43</v>
      </c>
      <c r="J5433" s="1" t="s">
        <v>6954</v>
      </c>
      <c r="K5433" s="1" t="s">
        <v>44</v>
      </c>
      <c r="L5433" s="1" t="s">
        <v>775</v>
      </c>
      <c r="M5433" s="1" t="s">
        <v>45</v>
      </c>
      <c r="N5433" s="1" t="s">
        <v>46</v>
      </c>
      <c r="O5433" s="1" t="s">
        <v>46</v>
      </c>
      <c r="P5433" s="1" t="s">
        <v>1820</v>
      </c>
      <c r="Q5433" s="1">
        <v>2018</v>
      </c>
      <c r="R5433">
        <v>0.5</v>
      </c>
      <c r="S5433" s="1" t="s">
        <v>58</v>
      </c>
      <c r="T5433" s="2">
        <f>+R5433</f>
        <v>0.5</v>
      </c>
      <c r="U5433" s="1" t="s">
        <v>82</v>
      </c>
      <c r="V5433" s="1" t="s">
        <v>83</v>
      </c>
      <c r="X5433" s="1" t="s">
        <v>264</v>
      </c>
    </row>
    <row r="5434" spans="1:24" x14ac:dyDescent="0.25">
      <c r="A5434" s="1" t="s">
        <v>1849</v>
      </c>
      <c r="B5434" s="1" t="s">
        <v>1850</v>
      </c>
      <c r="C5434" s="1" t="s">
        <v>771</v>
      </c>
      <c r="D5434" s="1" t="s">
        <v>772</v>
      </c>
      <c r="F5434" s="1" t="s">
        <v>773</v>
      </c>
      <c r="G5434" s="1" t="s">
        <v>774</v>
      </c>
      <c r="H5434" s="1" t="s">
        <v>77</v>
      </c>
      <c r="I5434" s="1" t="s">
        <v>171</v>
      </c>
      <c r="J5434" s="1" t="s">
        <v>6953</v>
      </c>
      <c r="K5434" s="1" t="s">
        <v>44</v>
      </c>
      <c r="L5434" s="1" t="s">
        <v>775</v>
      </c>
      <c r="M5434" s="1" t="s">
        <v>45</v>
      </c>
      <c r="N5434" s="1" t="s">
        <v>46</v>
      </c>
      <c r="P5434" s="1" t="s">
        <v>193</v>
      </c>
      <c r="Q5434" s="1">
        <v>2018</v>
      </c>
      <c r="R5434">
        <v>0.5</v>
      </c>
      <c r="S5434" s="1" t="s">
        <v>58</v>
      </c>
      <c r="T5434" s="2">
        <f>+R5434</f>
        <v>0.5</v>
      </c>
      <c r="U5434" s="1" t="s">
        <v>82</v>
      </c>
      <c r="V5434" s="1" t="s">
        <v>83</v>
      </c>
      <c r="X5434" s="1" t="s">
        <v>260</v>
      </c>
    </row>
    <row r="5435" spans="1:24" x14ac:dyDescent="0.25">
      <c r="A5435" s="1" t="s">
        <v>1846</v>
      </c>
      <c r="B5435" s="1" t="s">
        <v>1847</v>
      </c>
      <c r="C5435" s="1" t="s">
        <v>771</v>
      </c>
      <c r="D5435" s="1" t="s">
        <v>1668</v>
      </c>
      <c r="F5435" s="1" t="s">
        <v>773</v>
      </c>
      <c r="G5435" s="1" t="s">
        <v>782</v>
      </c>
      <c r="H5435" s="1" t="s">
        <v>77</v>
      </c>
      <c r="I5435" s="1" t="s">
        <v>43</v>
      </c>
      <c r="J5435" s="1" t="s">
        <v>6954</v>
      </c>
      <c r="K5435" s="1" t="s">
        <v>44</v>
      </c>
      <c r="L5435" s="1" t="s">
        <v>775</v>
      </c>
      <c r="M5435" s="1" t="s">
        <v>45</v>
      </c>
      <c r="N5435" s="1" t="s">
        <v>46</v>
      </c>
      <c r="O5435" s="1" t="s">
        <v>46</v>
      </c>
      <c r="P5435" s="1" t="s">
        <v>1848</v>
      </c>
      <c r="Q5435" s="1">
        <v>2018</v>
      </c>
      <c r="R5435">
        <v>489</v>
      </c>
      <c r="S5435" s="1" t="s">
        <v>58</v>
      </c>
      <c r="T5435" s="2">
        <f>+R5435</f>
        <v>489</v>
      </c>
      <c r="U5435" s="1" t="s">
        <v>68</v>
      </c>
      <c r="V5435" s="1" t="s">
        <v>60</v>
      </c>
      <c r="W5435" s="1" t="s">
        <v>61</v>
      </c>
    </row>
    <row r="5436" spans="1:24" x14ac:dyDescent="0.25">
      <c r="A5436" s="1" t="s">
        <v>1844</v>
      </c>
      <c r="B5436" s="1" t="s">
        <v>1845</v>
      </c>
      <c r="C5436" s="1" t="s">
        <v>771</v>
      </c>
      <c r="D5436" s="1" t="s">
        <v>772</v>
      </c>
      <c r="F5436" s="1" t="s">
        <v>773</v>
      </c>
      <c r="G5436" s="1" t="s">
        <v>774</v>
      </c>
      <c r="H5436" s="1" t="s">
        <v>77</v>
      </c>
      <c r="I5436" s="1" t="s">
        <v>43</v>
      </c>
      <c r="J5436" s="1" t="s">
        <v>6954</v>
      </c>
      <c r="K5436" s="1" t="s">
        <v>44</v>
      </c>
      <c r="L5436" s="1" t="s">
        <v>775</v>
      </c>
      <c r="M5436" s="1" t="s">
        <v>45</v>
      </c>
      <c r="N5436" s="1" t="s">
        <v>46</v>
      </c>
      <c r="O5436" s="1" t="s">
        <v>46</v>
      </c>
      <c r="P5436" s="1" t="s">
        <v>1105</v>
      </c>
      <c r="Q5436" s="1">
        <v>2018</v>
      </c>
      <c r="R5436">
        <v>40</v>
      </c>
      <c r="S5436" s="1" t="s">
        <v>58</v>
      </c>
      <c r="T5436" s="2">
        <f>+R5436</f>
        <v>40</v>
      </c>
      <c r="U5436" s="1" t="s">
        <v>68</v>
      </c>
      <c r="V5436" s="1" t="s">
        <v>60</v>
      </c>
      <c r="W5436" s="1" t="s">
        <v>61</v>
      </c>
    </row>
    <row r="5437" spans="1:24" x14ac:dyDescent="0.25">
      <c r="A5437" s="1" t="s">
        <v>1841</v>
      </c>
      <c r="B5437" s="1" t="s">
        <v>1842</v>
      </c>
      <c r="C5437" s="1" t="s">
        <v>771</v>
      </c>
      <c r="D5437" s="1" t="s">
        <v>772</v>
      </c>
      <c r="F5437" s="1" t="s">
        <v>773</v>
      </c>
      <c r="G5437" s="1" t="s">
        <v>774</v>
      </c>
      <c r="H5437" s="1" t="s">
        <v>77</v>
      </c>
      <c r="I5437" s="1" t="s">
        <v>43</v>
      </c>
      <c r="J5437" s="1" t="s">
        <v>6954</v>
      </c>
      <c r="K5437" s="1" t="s">
        <v>44</v>
      </c>
      <c r="L5437" s="1" t="s">
        <v>775</v>
      </c>
      <c r="M5437" s="1" t="s">
        <v>45</v>
      </c>
      <c r="N5437" s="1" t="s">
        <v>46</v>
      </c>
      <c r="O5437" s="1" t="s">
        <v>46</v>
      </c>
      <c r="P5437" s="1" t="s">
        <v>1843</v>
      </c>
      <c r="Q5437" s="1">
        <v>2018</v>
      </c>
      <c r="R5437">
        <v>0</v>
      </c>
      <c r="S5437" s="1" t="s">
        <v>58</v>
      </c>
      <c r="T5437" s="2">
        <f>+R5437</f>
        <v>0</v>
      </c>
      <c r="U5437" s="1" t="s">
        <v>68</v>
      </c>
      <c r="V5437" s="1" t="s">
        <v>60</v>
      </c>
      <c r="W5437" s="1" t="s">
        <v>61</v>
      </c>
    </row>
    <row r="5438" spans="1:24" x14ac:dyDescent="0.25">
      <c r="A5438" s="1" t="s">
        <v>1837</v>
      </c>
      <c r="B5438" s="1" t="s">
        <v>1838</v>
      </c>
      <c r="C5438" s="1" t="s">
        <v>771</v>
      </c>
      <c r="D5438" s="1" t="s">
        <v>772</v>
      </c>
      <c r="F5438" s="1" t="s">
        <v>773</v>
      </c>
      <c r="G5438" s="1" t="s">
        <v>774</v>
      </c>
      <c r="H5438" s="1" t="s">
        <v>77</v>
      </c>
      <c r="I5438" s="1" t="s">
        <v>43</v>
      </c>
      <c r="J5438" s="1" t="s">
        <v>6954</v>
      </c>
      <c r="K5438" s="1" t="s">
        <v>44</v>
      </c>
      <c r="L5438" s="1" t="s">
        <v>775</v>
      </c>
      <c r="M5438" s="1" t="s">
        <v>45</v>
      </c>
      <c r="N5438" s="1" t="s">
        <v>46</v>
      </c>
      <c r="O5438" s="1" t="s">
        <v>46</v>
      </c>
      <c r="P5438" s="1" t="s">
        <v>1840</v>
      </c>
      <c r="Q5438" s="1">
        <v>2018</v>
      </c>
      <c r="R5438">
        <v>1</v>
      </c>
      <c r="S5438" s="1" t="s">
        <v>58</v>
      </c>
      <c r="T5438" s="2">
        <f>+R5438</f>
        <v>1</v>
      </c>
      <c r="U5438" s="1" t="s">
        <v>82</v>
      </c>
      <c r="V5438" s="1" t="s">
        <v>83</v>
      </c>
      <c r="X5438" s="1" t="s">
        <v>264</v>
      </c>
    </row>
    <row r="5439" spans="1:24" x14ac:dyDescent="0.25">
      <c r="A5439" s="1" t="s">
        <v>1834</v>
      </c>
      <c r="B5439" s="1" t="s">
        <v>1835</v>
      </c>
      <c r="C5439" s="1" t="s">
        <v>771</v>
      </c>
      <c r="D5439" s="1" t="s">
        <v>772</v>
      </c>
      <c r="F5439" s="1" t="s">
        <v>773</v>
      </c>
      <c r="G5439" s="1" t="s">
        <v>774</v>
      </c>
      <c r="H5439" s="1" t="s">
        <v>77</v>
      </c>
      <c r="I5439" s="1" t="s">
        <v>171</v>
      </c>
      <c r="J5439" s="1" t="s">
        <v>6953</v>
      </c>
      <c r="K5439" s="1" t="s">
        <v>44</v>
      </c>
      <c r="L5439" s="1" t="s">
        <v>775</v>
      </c>
      <c r="M5439" s="1" t="s">
        <v>45</v>
      </c>
      <c r="N5439" s="1" t="s">
        <v>46</v>
      </c>
      <c r="O5439" s="1" t="s">
        <v>46</v>
      </c>
      <c r="P5439" s="1" t="s">
        <v>1836</v>
      </c>
      <c r="Q5439" s="1">
        <v>2018</v>
      </c>
      <c r="R5439">
        <v>0.5</v>
      </c>
      <c r="S5439" s="1" t="s">
        <v>58</v>
      </c>
      <c r="T5439" s="2">
        <f>+R5439</f>
        <v>0.5</v>
      </c>
      <c r="U5439" s="1" t="s">
        <v>82</v>
      </c>
      <c r="V5439" s="1" t="s">
        <v>83</v>
      </c>
      <c r="X5439" s="1" t="s">
        <v>260</v>
      </c>
    </row>
    <row r="5440" spans="1:24" x14ac:dyDescent="0.25">
      <c r="A5440" s="1" t="s">
        <v>1831</v>
      </c>
      <c r="B5440" s="1" t="s">
        <v>1832</v>
      </c>
      <c r="C5440" s="1" t="s">
        <v>771</v>
      </c>
      <c r="D5440" s="1" t="s">
        <v>772</v>
      </c>
      <c r="F5440" s="1" t="s">
        <v>773</v>
      </c>
      <c r="G5440" s="1" t="s">
        <v>774</v>
      </c>
      <c r="H5440" s="1" t="s">
        <v>77</v>
      </c>
      <c r="I5440" s="1" t="s">
        <v>43</v>
      </c>
      <c r="J5440" s="1" t="s">
        <v>6954</v>
      </c>
      <c r="K5440" s="1" t="s">
        <v>44</v>
      </c>
      <c r="L5440" s="1" t="s">
        <v>775</v>
      </c>
      <c r="M5440" s="1" t="s">
        <v>45</v>
      </c>
      <c r="N5440" s="1" t="s">
        <v>46</v>
      </c>
      <c r="O5440" s="1" t="s">
        <v>46</v>
      </c>
      <c r="P5440" s="1" t="s">
        <v>1833</v>
      </c>
      <c r="Q5440" s="1">
        <v>2018</v>
      </c>
      <c r="R5440">
        <v>260</v>
      </c>
      <c r="S5440" s="1" t="s">
        <v>58</v>
      </c>
      <c r="T5440" s="2">
        <f>+R5440</f>
        <v>260</v>
      </c>
      <c r="U5440" s="1" t="s">
        <v>68</v>
      </c>
      <c r="V5440" s="1" t="s">
        <v>60</v>
      </c>
      <c r="W5440" s="1" t="s">
        <v>61</v>
      </c>
    </row>
    <row r="5441" spans="1:24" x14ac:dyDescent="0.25">
      <c r="A5441" s="1" t="s">
        <v>1828</v>
      </c>
      <c r="B5441" s="1" t="s">
        <v>1829</v>
      </c>
      <c r="C5441" s="1" t="s">
        <v>771</v>
      </c>
      <c r="D5441" s="1" t="s">
        <v>772</v>
      </c>
      <c r="F5441" s="1" t="s">
        <v>773</v>
      </c>
      <c r="G5441" s="1" t="s">
        <v>774</v>
      </c>
      <c r="H5441" s="1" t="s">
        <v>77</v>
      </c>
      <c r="I5441" s="1" t="s">
        <v>263</v>
      </c>
      <c r="J5441" s="1" t="s">
        <v>6950</v>
      </c>
      <c r="K5441" s="1" t="s">
        <v>44</v>
      </c>
      <c r="L5441" s="1" t="s">
        <v>775</v>
      </c>
      <c r="M5441" s="1" t="s">
        <v>45</v>
      </c>
      <c r="N5441" s="1" t="s">
        <v>46</v>
      </c>
      <c r="O5441" s="1" t="s">
        <v>46</v>
      </c>
      <c r="P5441" s="1" t="s">
        <v>420</v>
      </c>
      <c r="Q5441" s="1">
        <v>2018</v>
      </c>
      <c r="R5441">
        <v>131.19999999999999</v>
      </c>
      <c r="S5441" s="1" t="s">
        <v>58</v>
      </c>
      <c r="T5441" s="2">
        <f>+R5441</f>
        <v>131.19999999999999</v>
      </c>
      <c r="U5441" s="1" t="s">
        <v>68</v>
      </c>
      <c r="V5441" s="1" t="s">
        <v>60</v>
      </c>
      <c r="W5441" s="1" t="s">
        <v>61</v>
      </c>
    </row>
    <row r="5442" spans="1:24" x14ac:dyDescent="0.25">
      <c r="A5442" s="1" t="s">
        <v>1826</v>
      </c>
      <c r="B5442" s="1" t="s">
        <v>1827</v>
      </c>
      <c r="C5442" s="1" t="s">
        <v>771</v>
      </c>
      <c r="D5442" s="1" t="s">
        <v>1085</v>
      </c>
      <c r="F5442" s="1" t="s">
        <v>773</v>
      </c>
      <c r="G5442" s="1" t="s">
        <v>782</v>
      </c>
      <c r="H5442" s="1" t="s">
        <v>77</v>
      </c>
      <c r="I5442" s="1" t="s">
        <v>171</v>
      </c>
      <c r="J5442" s="1" t="s">
        <v>6953</v>
      </c>
      <c r="K5442" s="1" t="s">
        <v>44</v>
      </c>
      <c r="L5442" s="1" t="s">
        <v>775</v>
      </c>
      <c r="M5442" s="1" t="s">
        <v>45</v>
      </c>
      <c r="N5442" s="1" t="s">
        <v>46</v>
      </c>
      <c r="O5442" s="1" t="s">
        <v>46</v>
      </c>
      <c r="P5442" s="1" t="s">
        <v>1186</v>
      </c>
      <c r="Q5442" s="1">
        <v>2018</v>
      </c>
      <c r="R5442">
        <v>1</v>
      </c>
      <c r="S5442" s="1" t="s">
        <v>58</v>
      </c>
      <c r="T5442" s="2">
        <f>+R5442</f>
        <v>1</v>
      </c>
      <c r="U5442" s="1" t="s">
        <v>82</v>
      </c>
      <c r="V5442" s="1" t="s">
        <v>83</v>
      </c>
      <c r="X5442" s="1" t="s">
        <v>264</v>
      </c>
    </row>
    <row r="5443" spans="1:24" x14ac:dyDescent="0.25">
      <c r="A5443" s="1" t="s">
        <v>1824</v>
      </c>
      <c r="B5443" s="1" t="s">
        <v>1825</v>
      </c>
      <c r="C5443" s="1" t="s">
        <v>771</v>
      </c>
      <c r="D5443" s="1" t="s">
        <v>772</v>
      </c>
      <c r="F5443" s="1" t="s">
        <v>773</v>
      </c>
      <c r="G5443" s="1" t="s">
        <v>774</v>
      </c>
      <c r="H5443" s="1" t="s">
        <v>77</v>
      </c>
      <c r="I5443" s="1" t="s">
        <v>43</v>
      </c>
      <c r="J5443" s="1" t="s">
        <v>6954</v>
      </c>
      <c r="K5443" s="1" t="s">
        <v>44</v>
      </c>
      <c r="L5443" s="1" t="s">
        <v>775</v>
      </c>
      <c r="M5443" s="1" t="s">
        <v>45</v>
      </c>
      <c r="N5443" s="1" t="s">
        <v>46</v>
      </c>
      <c r="O5443" s="1" t="s">
        <v>46</v>
      </c>
      <c r="P5443" s="1" t="s">
        <v>974</v>
      </c>
      <c r="Q5443" s="1">
        <v>2018</v>
      </c>
      <c r="R5443">
        <v>1</v>
      </c>
      <c r="S5443" s="1" t="s">
        <v>58</v>
      </c>
      <c r="T5443" s="2">
        <f>+R5443</f>
        <v>1</v>
      </c>
      <c r="U5443" s="1" t="s">
        <v>82</v>
      </c>
      <c r="V5443" s="1" t="s">
        <v>83</v>
      </c>
      <c r="X5443" s="1" t="s">
        <v>260</v>
      </c>
    </row>
    <row r="5444" spans="1:24" x14ac:dyDescent="0.25">
      <c r="A5444" s="1" t="s">
        <v>1821</v>
      </c>
      <c r="B5444" s="1" t="s">
        <v>1822</v>
      </c>
      <c r="C5444" s="1" t="s">
        <v>771</v>
      </c>
      <c r="D5444" s="1" t="s">
        <v>1661</v>
      </c>
      <c r="F5444" s="1" t="s">
        <v>773</v>
      </c>
      <c r="G5444" s="1" t="s">
        <v>782</v>
      </c>
      <c r="H5444" s="1" t="s">
        <v>77</v>
      </c>
      <c r="I5444" s="1" t="s">
        <v>171</v>
      </c>
      <c r="J5444" s="1" t="s">
        <v>6953</v>
      </c>
      <c r="K5444" s="1" t="s">
        <v>44</v>
      </c>
      <c r="L5444" s="1" t="s">
        <v>775</v>
      </c>
      <c r="M5444" s="1" t="s">
        <v>45</v>
      </c>
      <c r="N5444" s="1" t="s">
        <v>46</v>
      </c>
      <c r="O5444" s="1" t="s">
        <v>46</v>
      </c>
      <c r="P5444" s="1" t="s">
        <v>193</v>
      </c>
      <c r="Q5444" s="1">
        <v>2018</v>
      </c>
      <c r="R5444">
        <v>0</v>
      </c>
      <c r="S5444" s="1" t="s">
        <v>58</v>
      </c>
      <c r="T5444" s="2">
        <f>+R5444</f>
        <v>0</v>
      </c>
      <c r="U5444" s="1" t="s">
        <v>125</v>
      </c>
      <c r="V5444" s="1" t="s">
        <v>909</v>
      </c>
    </row>
    <row r="5445" spans="1:24" x14ac:dyDescent="0.25">
      <c r="A5445" s="1" t="s">
        <v>1818</v>
      </c>
      <c r="B5445" s="1" t="s">
        <v>1819</v>
      </c>
      <c r="C5445" s="1" t="s">
        <v>771</v>
      </c>
      <c r="D5445" s="1" t="s">
        <v>772</v>
      </c>
      <c r="F5445" s="1" t="s">
        <v>773</v>
      </c>
      <c r="G5445" s="1" t="s">
        <v>774</v>
      </c>
      <c r="H5445" s="1" t="s">
        <v>77</v>
      </c>
      <c r="I5445" s="1" t="s">
        <v>171</v>
      </c>
      <c r="J5445" s="1" t="s">
        <v>6953</v>
      </c>
      <c r="K5445" s="1" t="s">
        <v>44</v>
      </c>
      <c r="L5445" s="1" t="s">
        <v>775</v>
      </c>
      <c r="M5445" s="1" t="s">
        <v>45</v>
      </c>
      <c r="N5445" s="1" t="s">
        <v>46</v>
      </c>
      <c r="P5445" s="1" t="s">
        <v>1820</v>
      </c>
      <c r="Q5445" s="1">
        <v>2018</v>
      </c>
      <c r="R5445">
        <v>400</v>
      </c>
      <c r="S5445" s="1" t="s">
        <v>58</v>
      </c>
      <c r="T5445" s="2">
        <f>+R5445</f>
        <v>400</v>
      </c>
      <c r="U5445" s="1" t="s">
        <v>68</v>
      </c>
      <c r="V5445" s="1" t="s">
        <v>60</v>
      </c>
      <c r="W5445" s="1" t="s">
        <v>61</v>
      </c>
    </row>
    <row r="5446" spans="1:24" x14ac:dyDescent="0.25">
      <c r="A5446" s="1" t="s">
        <v>1814</v>
      </c>
      <c r="B5446" s="1" t="s">
        <v>1815</v>
      </c>
      <c r="C5446" s="1" t="s">
        <v>771</v>
      </c>
      <c r="D5446" s="1" t="s">
        <v>1779</v>
      </c>
      <c r="F5446" s="1" t="s">
        <v>773</v>
      </c>
      <c r="G5446" s="1" t="s">
        <v>782</v>
      </c>
      <c r="H5446" s="1" t="s">
        <v>77</v>
      </c>
      <c r="I5446" s="1" t="s">
        <v>43</v>
      </c>
      <c r="J5446" s="1" t="s">
        <v>6954</v>
      </c>
      <c r="K5446" s="1" t="s">
        <v>44</v>
      </c>
      <c r="L5446" s="1" t="s">
        <v>775</v>
      </c>
      <c r="M5446" s="1" t="s">
        <v>45</v>
      </c>
      <c r="N5446" s="1" t="s">
        <v>46</v>
      </c>
      <c r="O5446" s="1" t="s">
        <v>46</v>
      </c>
      <c r="P5446" s="1" t="s">
        <v>174</v>
      </c>
      <c r="Q5446" s="1">
        <v>2018</v>
      </c>
      <c r="R5446">
        <v>0</v>
      </c>
      <c r="S5446" s="1" t="s">
        <v>58</v>
      </c>
      <c r="T5446" s="2">
        <f>+R5446</f>
        <v>0</v>
      </c>
      <c r="U5446" s="1" t="s">
        <v>719</v>
      </c>
      <c r="V5446" s="1" t="s">
        <v>4277</v>
      </c>
    </row>
    <row r="5447" spans="1:24" x14ac:dyDescent="0.25">
      <c r="A5447" s="1" t="s">
        <v>1811</v>
      </c>
      <c r="B5447" s="1" t="s">
        <v>1812</v>
      </c>
      <c r="C5447" s="1" t="s">
        <v>771</v>
      </c>
      <c r="D5447" s="1" t="s">
        <v>1779</v>
      </c>
      <c r="F5447" s="1" t="s">
        <v>773</v>
      </c>
      <c r="G5447" s="1" t="s">
        <v>782</v>
      </c>
      <c r="H5447" s="1" t="s">
        <v>77</v>
      </c>
      <c r="I5447" s="1" t="s">
        <v>43</v>
      </c>
      <c r="J5447" s="1" t="s">
        <v>6954</v>
      </c>
      <c r="K5447" s="1" t="s">
        <v>44</v>
      </c>
      <c r="L5447" s="1" t="s">
        <v>775</v>
      </c>
      <c r="M5447" s="1" t="s">
        <v>45</v>
      </c>
      <c r="N5447" s="1" t="s">
        <v>46</v>
      </c>
      <c r="O5447" s="1" t="s">
        <v>46</v>
      </c>
      <c r="P5447" s="1" t="s">
        <v>1813</v>
      </c>
      <c r="Q5447" s="1">
        <v>2018</v>
      </c>
      <c r="R5447">
        <v>0.5</v>
      </c>
      <c r="S5447" s="1" t="s">
        <v>58</v>
      </c>
      <c r="T5447" s="2">
        <f>+R5447</f>
        <v>0.5</v>
      </c>
      <c r="U5447" s="1" t="s">
        <v>82</v>
      </c>
      <c r="V5447" s="1" t="s">
        <v>83</v>
      </c>
      <c r="X5447" s="1" t="s">
        <v>264</v>
      </c>
    </row>
    <row r="5448" spans="1:24" x14ac:dyDescent="0.25">
      <c r="A5448" s="1" t="s">
        <v>1808</v>
      </c>
      <c r="B5448" s="1" t="s">
        <v>1809</v>
      </c>
      <c r="C5448" s="1" t="s">
        <v>771</v>
      </c>
      <c r="D5448" s="1" t="s">
        <v>1779</v>
      </c>
      <c r="F5448" s="1" t="s">
        <v>773</v>
      </c>
      <c r="G5448" s="1" t="s">
        <v>782</v>
      </c>
      <c r="H5448" s="1" t="s">
        <v>77</v>
      </c>
      <c r="I5448" s="1" t="s">
        <v>43</v>
      </c>
      <c r="J5448" s="1" t="s">
        <v>6954</v>
      </c>
      <c r="K5448" s="1" t="s">
        <v>44</v>
      </c>
      <c r="L5448" s="1" t="s">
        <v>775</v>
      </c>
      <c r="M5448" s="1" t="s">
        <v>45</v>
      </c>
      <c r="N5448" s="1" t="s">
        <v>46</v>
      </c>
      <c r="O5448" s="1" t="s">
        <v>46</v>
      </c>
      <c r="P5448" s="1" t="s">
        <v>1810</v>
      </c>
      <c r="Q5448" s="1">
        <v>2018</v>
      </c>
      <c r="R5448">
        <v>0.5</v>
      </c>
      <c r="S5448" s="1" t="s">
        <v>58</v>
      </c>
      <c r="T5448" s="2">
        <f>+R5448</f>
        <v>0.5</v>
      </c>
      <c r="U5448" s="1" t="s">
        <v>82</v>
      </c>
      <c r="V5448" s="1" t="s">
        <v>83</v>
      </c>
      <c r="X5448" s="1" t="s">
        <v>260</v>
      </c>
    </row>
    <row r="5449" spans="1:24" x14ac:dyDescent="0.25">
      <c r="A5449" s="1" t="s">
        <v>1805</v>
      </c>
      <c r="B5449" s="1" t="s">
        <v>1806</v>
      </c>
      <c r="C5449" s="1" t="s">
        <v>771</v>
      </c>
      <c r="D5449" s="1" t="s">
        <v>1784</v>
      </c>
      <c r="F5449" s="1" t="s">
        <v>773</v>
      </c>
      <c r="G5449" s="1" t="s">
        <v>782</v>
      </c>
      <c r="H5449" s="1" t="s">
        <v>77</v>
      </c>
      <c r="I5449" s="1" t="s">
        <v>43</v>
      </c>
      <c r="J5449" s="1" t="s">
        <v>6954</v>
      </c>
      <c r="K5449" s="1" t="s">
        <v>44</v>
      </c>
      <c r="L5449" s="1" t="s">
        <v>775</v>
      </c>
      <c r="M5449" s="1" t="s">
        <v>45</v>
      </c>
      <c r="N5449" s="1" t="s">
        <v>46</v>
      </c>
      <c r="O5449" s="1" t="s">
        <v>46</v>
      </c>
      <c r="P5449" s="1" t="s">
        <v>80</v>
      </c>
      <c r="Q5449" s="1">
        <v>2018</v>
      </c>
      <c r="R5449">
        <v>500</v>
      </c>
      <c r="S5449" s="1" t="s">
        <v>58</v>
      </c>
      <c r="T5449" s="2">
        <f>+R5449</f>
        <v>500</v>
      </c>
      <c r="U5449" s="1" t="s">
        <v>68</v>
      </c>
      <c r="V5449" s="1" t="s">
        <v>60</v>
      </c>
      <c r="W5449" s="1" t="s">
        <v>61</v>
      </c>
    </row>
    <row r="5450" spans="1:24" x14ac:dyDescent="0.25">
      <c r="A5450" s="1" t="s">
        <v>1802</v>
      </c>
      <c r="B5450" s="1" t="s">
        <v>1803</v>
      </c>
      <c r="C5450" s="1" t="s">
        <v>771</v>
      </c>
      <c r="D5450" s="1" t="s">
        <v>772</v>
      </c>
      <c r="F5450" s="1" t="s">
        <v>773</v>
      </c>
      <c r="G5450" s="1" t="s">
        <v>774</v>
      </c>
      <c r="H5450" s="1" t="s">
        <v>77</v>
      </c>
      <c r="I5450" s="1" t="s">
        <v>171</v>
      </c>
      <c r="J5450" s="1" t="s">
        <v>6953</v>
      </c>
      <c r="K5450" s="1" t="s">
        <v>44</v>
      </c>
      <c r="L5450" s="1" t="s">
        <v>775</v>
      </c>
      <c r="M5450" s="1" t="s">
        <v>45</v>
      </c>
      <c r="N5450" s="1" t="s">
        <v>46</v>
      </c>
      <c r="O5450" s="1" t="s">
        <v>46</v>
      </c>
      <c r="P5450" s="1" t="s">
        <v>1804</v>
      </c>
      <c r="Q5450" s="1">
        <v>2018</v>
      </c>
      <c r="R5450">
        <v>2</v>
      </c>
      <c r="S5450" s="1" t="s">
        <v>58</v>
      </c>
      <c r="T5450" s="2">
        <f>+R5450</f>
        <v>2</v>
      </c>
      <c r="U5450" s="1" t="s">
        <v>82</v>
      </c>
      <c r="V5450" s="1" t="s">
        <v>83</v>
      </c>
      <c r="X5450" s="1" t="s">
        <v>264</v>
      </c>
    </row>
    <row r="5451" spans="1:24" x14ac:dyDescent="0.25">
      <c r="A5451" s="1" t="s">
        <v>1800</v>
      </c>
      <c r="B5451" s="1" t="s">
        <v>1801</v>
      </c>
      <c r="C5451" s="1" t="s">
        <v>771</v>
      </c>
      <c r="D5451" s="1" t="s">
        <v>1784</v>
      </c>
      <c r="F5451" s="1" t="s">
        <v>773</v>
      </c>
      <c r="G5451" s="1" t="s">
        <v>782</v>
      </c>
      <c r="H5451" s="1" t="s">
        <v>77</v>
      </c>
      <c r="I5451" s="1" t="s">
        <v>171</v>
      </c>
      <c r="J5451" s="1" t="s">
        <v>6953</v>
      </c>
      <c r="K5451" s="1" t="s">
        <v>44</v>
      </c>
      <c r="L5451" s="1" t="s">
        <v>775</v>
      </c>
      <c r="M5451" s="1" t="s">
        <v>45</v>
      </c>
      <c r="N5451" s="1" t="s">
        <v>46</v>
      </c>
      <c r="P5451" s="1" t="s">
        <v>149</v>
      </c>
      <c r="Q5451" s="1">
        <v>2018</v>
      </c>
      <c r="R5451">
        <v>1</v>
      </c>
      <c r="S5451" s="1" t="s">
        <v>58</v>
      </c>
      <c r="T5451" s="2">
        <f>+R5451</f>
        <v>1</v>
      </c>
      <c r="U5451" s="1" t="s">
        <v>82</v>
      </c>
      <c r="V5451" s="1" t="s">
        <v>83</v>
      </c>
      <c r="X5451" s="1" t="s">
        <v>260</v>
      </c>
    </row>
    <row r="5452" spans="1:24" x14ac:dyDescent="0.25">
      <c r="A5452" s="1" t="s">
        <v>1797</v>
      </c>
      <c r="B5452" s="1" t="s">
        <v>1798</v>
      </c>
      <c r="C5452" s="1" t="s">
        <v>771</v>
      </c>
      <c r="D5452" s="1" t="s">
        <v>1446</v>
      </c>
      <c r="F5452" s="1" t="s">
        <v>773</v>
      </c>
      <c r="G5452" s="1" t="s">
        <v>782</v>
      </c>
      <c r="H5452" s="1" t="s">
        <v>77</v>
      </c>
      <c r="I5452" s="1" t="s">
        <v>171</v>
      </c>
      <c r="J5452" s="1" t="s">
        <v>6953</v>
      </c>
      <c r="K5452" s="1" t="s">
        <v>44</v>
      </c>
      <c r="L5452" s="1" t="s">
        <v>775</v>
      </c>
      <c r="M5452" s="1" t="s">
        <v>45</v>
      </c>
      <c r="N5452" s="1" t="s">
        <v>46</v>
      </c>
      <c r="O5452" s="1" t="s">
        <v>46</v>
      </c>
      <c r="P5452" s="1" t="s">
        <v>135</v>
      </c>
      <c r="Q5452" s="1">
        <v>2018</v>
      </c>
      <c r="R5452">
        <v>230</v>
      </c>
      <c r="S5452" s="1" t="s">
        <v>58</v>
      </c>
      <c r="T5452" s="2">
        <f>+R5452</f>
        <v>230</v>
      </c>
      <c r="U5452" s="1" t="s">
        <v>68</v>
      </c>
      <c r="V5452" s="1" t="s">
        <v>60</v>
      </c>
      <c r="W5452" s="1" t="s">
        <v>61</v>
      </c>
    </row>
    <row r="5453" spans="1:24" x14ac:dyDescent="0.25">
      <c r="A5453" s="1" t="s">
        <v>1790</v>
      </c>
      <c r="B5453" s="1" t="s">
        <v>1791</v>
      </c>
      <c r="C5453" s="1" t="s">
        <v>771</v>
      </c>
      <c r="D5453" s="1" t="s">
        <v>1784</v>
      </c>
      <c r="F5453" s="1" t="s">
        <v>773</v>
      </c>
      <c r="G5453" s="1" t="s">
        <v>782</v>
      </c>
      <c r="H5453" s="1" t="s">
        <v>77</v>
      </c>
      <c r="I5453" s="1" t="s">
        <v>43</v>
      </c>
      <c r="J5453" s="1" t="s">
        <v>6954</v>
      </c>
      <c r="K5453" s="1" t="s">
        <v>44</v>
      </c>
      <c r="L5453" s="1" t="s">
        <v>775</v>
      </c>
      <c r="M5453" s="1" t="s">
        <v>45</v>
      </c>
      <c r="N5453" s="1" t="s">
        <v>46</v>
      </c>
      <c r="O5453" s="1" t="s">
        <v>46</v>
      </c>
      <c r="P5453" s="1" t="s">
        <v>1793</v>
      </c>
      <c r="Q5453" s="1">
        <v>2018</v>
      </c>
      <c r="R5453">
        <v>1</v>
      </c>
      <c r="S5453" s="1" t="s">
        <v>58</v>
      </c>
      <c r="T5453" s="2">
        <f>+R5453</f>
        <v>1</v>
      </c>
      <c r="U5453" s="1" t="s">
        <v>82</v>
      </c>
      <c r="V5453" s="1" t="s">
        <v>83</v>
      </c>
      <c r="X5453" s="1" t="s">
        <v>264</v>
      </c>
    </row>
    <row r="5454" spans="1:24" x14ac:dyDescent="0.25">
      <c r="A5454" s="1" t="s">
        <v>1788</v>
      </c>
      <c r="B5454" s="1" t="s">
        <v>1789</v>
      </c>
      <c r="C5454" s="1" t="s">
        <v>771</v>
      </c>
      <c r="D5454" s="1" t="s">
        <v>1784</v>
      </c>
      <c r="F5454" s="1" t="s">
        <v>773</v>
      </c>
      <c r="G5454" s="1" t="s">
        <v>782</v>
      </c>
      <c r="H5454" s="1" t="s">
        <v>77</v>
      </c>
      <c r="I5454" s="1" t="s">
        <v>43</v>
      </c>
      <c r="J5454" s="1" t="s">
        <v>6954</v>
      </c>
      <c r="K5454" s="1" t="s">
        <v>44</v>
      </c>
      <c r="L5454" s="1" t="s">
        <v>775</v>
      </c>
      <c r="M5454" s="1" t="s">
        <v>45</v>
      </c>
      <c r="N5454" s="1" t="s">
        <v>46</v>
      </c>
      <c r="O5454" s="1" t="s">
        <v>46</v>
      </c>
      <c r="P5454" s="1" t="s">
        <v>174</v>
      </c>
      <c r="Q5454" s="1">
        <v>2018</v>
      </c>
      <c r="R5454">
        <v>100</v>
      </c>
      <c r="S5454" s="1" t="s">
        <v>58</v>
      </c>
      <c r="T5454" s="2">
        <f>+R5454</f>
        <v>100</v>
      </c>
      <c r="U5454" s="1" t="s">
        <v>68</v>
      </c>
      <c r="V5454" s="1" t="s">
        <v>60</v>
      </c>
      <c r="W5454" s="1" t="s">
        <v>61</v>
      </c>
    </row>
    <row r="5455" spans="1:24" x14ac:dyDescent="0.25">
      <c r="A5455" s="1" t="s">
        <v>1786</v>
      </c>
      <c r="B5455" s="1" t="s">
        <v>1787</v>
      </c>
      <c r="C5455" s="1" t="s">
        <v>771</v>
      </c>
      <c r="D5455" s="1" t="s">
        <v>1784</v>
      </c>
      <c r="F5455" s="1" t="s">
        <v>773</v>
      </c>
      <c r="G5455" s="1" t="s">
        <v>782</v>
      </c>
      <c r="H5455" s="1" t="s">
        <v>77</v>
      </c>
      <c r="I5455" s="1" t="s">
        <v>171</v>
      </c>
      <c r="J5455" s="1" t="s">
        <v>6953</v>
      </c>
      <c r="K5455" s="1" t="s">
        <v>44</v>
      </c>
      <c r="L5455" s="1" t="s">
        <v>775</v>
      </c>
      <c r="M5455" s="1" t="s">
        <v>45</v>
      </c>
      <c r="N5455" s="1" t="s">
        <v>46</v>
      </c>
      <c r="O5455" s="1" t="s">
        <v>46</v>
      </c>
      <c r="P5455" s="1" t="s">
        <v>193</v>
      </c>
      <c r="Q5455" s="1">
        <v>2018</v>
      </c>
      <c r="R5455">
        <v>0</v>
      </c>
      <c r="S5455" s="1" t="s">
        <v>58</v>
      </c>
      <c r="T5455" s="2">
        <f>+R5455</f>
        <v>0</v>
      </c>
      <c r="U5455" s="1" t="s">
        <v>68</v>
      </c>
      <c r="V5455" s="1" t="s">
        <v>60</v>
      </c>
      <c r="W5455" s="1" t="s">
        <v>61</v>
      </c>
    </row>
    <row r="5456" spans="1:24" x14ac:dyDescent="0.25">
      <c r="A5456" s="1" t="s">
        <v>1781</v>
      </c>
      <c r="B5456" s="1" t="s">
        <v>1782</v>
      </c>
      <c r="C5456" s="1" t="s">
        <v>771</v>
      </c>
      <c r="D5456" s="1" t="s">
        <v>1784</v>
      </c>
      <c r="F5456" s="1" t="s">
        <v>773</v>
      </c>
      <c r="G5456" s="1" t="s">
        <v>782</v>
      </c>
      <c r="H5456" s="1" t="s">
        <v>77</v>
      </c>
      <c r="I5456" s="1" t="s">
        <v>171</v>
      </c>
      <c r="J5456" s="1" t="s">
        <v>6953</v>
      </c>
      <c r="K5456" s="1" t="s">
        <v>44</v>
      </c>
      <c r="L5456" s="1" t="s">
        <v>775</v>
      </c>
      <c r="M5456" s="1" t="s">
        <v>45</v>
      </c>
      <c r="N5456" s="1" t="s">
        <v>46</v>
      </c>
      <c r="O5456" s="1" t="s">
        <v>46</v>
      </c>
      <c r="P5456" s="1" t="s">
        <v>1785</v>
      </c>
      <c r="Q5456" s="1">
        <v>2018</v>
      </c>
      <c r="R5456">
        <v>0</v>
      </c>
      <c r="S5456" s="1" t="s">
        <v>58</v>
      </c>
      <c r="T5456" s="2">
        <f>+R5456</f>
        <v>0</v>
      </c>
      <c r="U5456" s="1" t="s">
        <v>68</v>
      </c>
      <c r="V5456" s="1" t="s">
        <v>60</v>
      </c>
      <c r="W5456" s="1" t="s">
        <v>61</v>
      </c>
    </row>
    <row r="5457" spans="1:24" x14ac:dyDescent="0.25">
      <c r="A5457" s="1" t="s">
        <v>1777</v>
      </c>
      <c r="B5457" s="1" t="s">
        <v>1778</v>
      </c>
      <c r="C5457" s="1" t="s">
        <v>771</v>
      </c>
      <c r="D5457" s="1" t="s">
        <v>1779</v>
      </c>
      <c r="F5457" s="1" t="s">
        <v>773</v>
      </c>
      <c r="G5457" s="1" t="s">
        <v>782</v>
      </c>
      <c r="H5457" s="1" t="s">
        <v>77</v>
      </c>
      <c r="I5457" s="1" t="s">
        <v>43</v>
      </c>
      <c r="J5457" s="1" t="s">
        <v>6954</v>
      </c>
      <c r="K5457" s="1" t="s">
        <v>44</v>
      </c>
      <c r="L5457" s="1" t="s">
        <v>775</v>
      </c>
      <c r="M5457" s="1" t="s">
        <v>45</v>
      </c>
      <c r="N5457" s="1" t="s">
        <v>46</v>
      </c>
      <c r="O5457" s="1" t="s">
        <v>46</v>
      </c>
      <c r="P5457" s="1" t="s">
        <v>1780</v>
      </c>
      <c r="Q5457" s="1">
        <v>2018</v>
      </c>
      <c r="R5457">
        <v>0</v>
      </c>
      <c r="S5457" s="1" t="s">
        <v>58</v>
      </c>
      <c r="T5457" s="2">
        <f>+R5457</f>
        <v>0</v>
      </c>
      <c r="U5457" s="1" t="s">
        <v>68</v>
      </c>
      <c r="V5457" s="1" t="s">
        <v>60</v>
      </c>
      <c r="W5457" s="1" t="s">
        <v>61</v>
      </c>
    </row>
    <row r="5458" spans="1:24" x14ac:dyDescent="0.25">
      <c r="A5458" s="1" t="s">
        <v>1758</v>
      </c>
      <c r="B5458" s="1" t="s">
        <v>1759</v>
      </c>
      <c r="C5458" s="1" t="s">
        <v>771</v>
      </c>
      <c r="D5458" s="1" t="s">
        <v>1661</v>
      </c>
      <c r="F5458" s="1" t="s">
        <v>773</v>
      </c>
      <c r="G5458" s="1" t="s">
        <v>782</v>
      </c>
      <c r="H5458" s="1" t="s">
        <v>77</v>
      </c>
      <c r="I5458" s="1" t="s">
        <v>43</v>
      </c>
      <c r="J5458" s="1" t="s">
        <v>6954</v>
      </c>
      <c r="K5458" s="1" t="s">
        <v>44</v>
      </c>
      <c r="L5458" s="1" t="s">
        <v>775</v>
      </c>
      <c r="M5458" s="1" t="s">
        <v>45</v>
      </c>
      <c r="N5458" s="1" t="s">
        <v>46</v>
      </c>
      <c r="O5458" s="1" t="s">
        <v>46</v>
      </c>
      <c r="P5458" s="1" t="s">
        <v>1760</v>
      </c>
      <c r="Q5458" s="1">
        <v>2018</v>
      </c>
      <c r="R5458">
        <v>0</v>
      </c>
      <c r="S5458" s="1" t="s">
        <v>58</v>
      </c>
      <c r="T5458" s="2">
        <f>+R5458</f>
        <v>0</v>
      </c>
      <c r="U5458" s="1" t="s">
        <v>68</v>
      </c>
      <c r="V5458" s="1" t="s">
        <v>60</v>
      </c>
      <c r="W5458" s="1" t="s">
        <v>61</v>
      </c>
    </row>
    <row r="5459" spans="1:24" x14ac:dyDescent="0.25">
      <c r="A5459" s="1" t="s">
        <v>1755</v>
      </c>
      <c r="B5459" s="1" t="s">
        <v>1756</v>
      </c>
      <c r="C5459" s="1" t="s">
        <v>771</v>
      </c>
      <c r="D5459" s="1" t="s">
        <v>1661</v>
      </c>
      <c r="F5459" s="1" t="s">
        <v>773</v>
      </c>
      <c r="G5459" s="1" t="s">
        <v>782</v>
      </c>
      <c r="H5459" s="1" t="s">
        <v>77</v>
      </c>
      <c r="I5459" s="1" t="s">
        <v>43</v>
      </c>
      <c r="J5459" s="1" t="s">
        <v>6954</v>
      </c>
      <c r="K5459" s="1" t="s">
        <v>44</v>
      </c>
      <c r="L5459" s="1" t="s">
        <v>775</v>
      </c>
      <c r="M5459" s="1" t="s">
        <v>45</v>
      </c>
      <c r="N5459" s="1" t="s">
        <v>46</v>
      </c>
      <c r="O5459" s="1" t="s">
        <v>46</v>
      </c>
      <c r="P5459" s="1" t="s">
        <v>1757</v>
      </c>
      <c r="Q5459" s="1">
        <v>2018</v>
      </c>
      <c r="R5459">
        <v>480</v>
      </c>
      <c r="S5459" s="1" t="s">
        <v>58</v>
      </c>
      <c r="T5459" s="2">
        <f>+R5459</f>
        <v>480</v>
      </c>
      <c r="U5459" s="1" t="s">
        <v>68</v>
      </c>
      <c r="V5459" s="1" t="s">
        <v>60</v>
      </c>
      <c r="W5459" s="1" t="s">
        <v>61</v>
      </c>
    </row>
    <row r="5460" spans="1:24" x14ac:dyDescent="0.25">
      <c r="A5460" s="1" t="s">
        <v>1752</v>
      </c>
      <c r="B5460" s="1" t="s">
        <v>1753</v>
      </c>
      <c r="C5460" s="1" t="s">
        <v>771</v>
      </c>
      <c r="D5460" s="1" t="s">
        <v>1661</v>
      </c>
      <c r="F5460" s="1" t="s">
        <v>773</v>
      </c>
      <c r="G5460" s="1" t="s">
        <v>782</v>
      </c>
      <c r="H5460" s="1" t="s">
        <v>77</v>
      </c>
      <c r="I5460" s="1" t="s">
        <v>43</v>
      </c>
      <c r="J5460" s="1" t="s">
        <v>6954</v>
      </c>
      <c r="K5460" s="1" t="s">
        <v>44</v>
      </c>
      <c r="L5460" s="1" t="s">
        <v>775</v>
      </c>
      <c r="M5460" s="1" t="s">
        <v>45</v>
      </c>
      <c r="N5460" s="1" t="s">
        <v>46</v>
      </c>
      <c r="O5460" s="1" t="s">
        <v>46</v>
      </c>
      <c r="P5460" s="1" t="s">
        <v>242</v>
      </c>
      <c r="Q5460" s="1">
        <v>2018</v>
      </c>
      <c r="R5460">
        <v>3</v>
      </c>
      <c r="S5460" s="1" t="s">
        <v>58</v>
      </c>
      <c r="T5460" s="2">
        <f>+R5460</f>
        <v>3</v>
      </c>
      <c r="U5460" s="1" t="s">
        <v>82</v>
      </c>
      <c r="V5460" s="1" t="s">
        <v>83</v>
      </c>
      <c r="X5460" s="1" t="s">
        <v>264</v>
      </c>
    </row>
    <row r="5461" spans="1:24" x14ac:dyDescent="0.25">
      <c r="A5461" s="1" t="s">
        <v>1750</v>
      </c>
      <c r="B5461" s="1" t="s">
        <v>1751</v>
      </c>
      <c r="C5461" s="1" t="s">
        <v>771</v>
      </c>
      <c r="D5461" s="1" t="s">
        <v>1661</v>
      </c>
      <c r="F5461" s="1" t="s">
        <v>773</v>
      </c>
      <c r="G5461" s="1" t="s">
        <v>782</v>
      </c>
      <c r="H5461" s="1" t="s">
        <v>77</v>
      </c>
      <c r="I5461" s="1" t="s">
        <v>43</v>
      </c>
      <c r="J5461" s="1" t="s">
        <v>6954</v>
      </c>
      <c r="K5461" s="1" t="s">
        <v>44</v>
      </c>
      <c r="L5461" s="1" t="s">
        <v>775</v>
      </c>
      <c r="M5461" s="1" t="s">
        <v>45</v>
      </c>
      <c r="N5461" s="1" t="s">
        <v>46</v>
      </c>
      <c r="O5461" s="1" t="s">
        <v>46</v>
      </c>
      <c r="P5461" s="1" t="s">
        <v>752</v>
      </c>
      <c r="Q5461" s="1">
        <v>2018</v>
      </c>
      <c r="R5461">
        <v>2</v>
      </c>
      <c r="S5461" s="1" t="s">
        <v>58</v>
      </c>
      <c r="T5461" s="2">
        <f>+R5461</f>
        <v>2</v>
      </c>
      <c r="U5461" s="1" t="s">
        <v>82</v>
      </c>
      <c r="V5461" s="1" t="s">
        <v>83</v>
      </c>
      <c r="X5461" s="1" t="s">
        <v>260</v>
      </c>
    </row>
    <row r="5462" spans="1:24" x14ac:dyDescent="0.25">
      <c r="A5462" s="1" t="s">
        <v>1748</v>
      </c>
      <c r="B5462" s="1" t="s">
        <v>1749</v>
      </c>
      <c r="C5462" s="1" t="s">
        <v>771</v>
      </c>
      <c r="D5462" s="1" t="s">
        <v>1661</v>
      </c>
      <c r="F5462" s="1" t="s">
        <v>773</v>
      </c>
      <c r="G5462" s="1" t="s">
        <v>782</v>
      </c>
      <c r="H5462" s="1" t="s">
        <v>77</v>
      </c>
      <c r="I5462" s="1" t="s">
        <v>171</v>
      </c>
      <c r="J5462" s="1" t="s">
        <v>6953</v>
      </c>
      <c r="K5462" s="1" t="s">
        <v>44</v>
      </c>
      <c r="L5462" s="1" t="s">
        <v>775</v>
      </c>
      <c r="M5462" s="1" t="s">
        <v>45</v>
      </c>
      <c r="N5462" s="1" t="s">
        <v>46</v>
      </c>
      <c r="P5462" s="1" t="s">
        <v>193</v>
      </c>
      <c r="Q5462" s="1">
        <v>2018</v>
      </c>
      <c r="R5462">
        <v>0</v>
      </c>
      <c r="S5462" s="1" t="s">
        <v>58</v>
      </c>
      <c r="T5462" s="2">
        <f>+R5462</f>
        <v>0</v>
      </c>
      <c r="U5462" s="1" t="s">
        <v>68</v>
      </c>
      <c r="V5462" s="1" t="s">
        <v>60</v>
      </c>
      <c r="W5462" s="1" t="s">
        <v>61</v>
      </c>
    </row>
    <row r="5463" spans="1:24" x14ac:dyDescent="0.25">
      <c r="A5463" s="1" t="s">
        <v>1740</v>
      </c>
      <c r="B5463" s="1" t="s">
        <v>1741</v>
      </c>
      <c r="C5463" s="1" t="s">
        <v>771</v>
      </c>
      <c r="D5463" s="1" t="s">
        <v>1639</v>
      </c>
      <c r="F5463" s="1" t="s">
        <v>773</v>
      </c>
      <c r="G5463" s="1" t="s">
        <v>774</v>
      </c>
      <c r="H5463" s="1" t="s">
        <v>77</v>
      </c>
      <c r="I5463" s="1" t="s">
        <v>171</v>
      </c>
      <c r="J5463" s="1" t="s">
        <v>6953</v>
      </c>
      <c r="K5463" s="1" t="s">
        <v>44</v>
      </c>
      <c r="L5463" s="1" t="s">
        <v>775</v>
      </c>
      <c r="M5463" s="1" t="s">
        <v>45</v>
      </c>
      <c r="N5463" s="1" t="s">
        <v>46</v>
      </c>
      <c r="O5463" s="1" t="s">
        <v>46</v>
      </c>
      <c r="P5463" s="1" t="s">
        <v>752</v>
      </c>
      <c r="Q5463" s="1">
        <v>2018</v>
      </c>
      <c r="R5463">
        <v>0</v>
      </c>
      <c r="S5463" s="1" t="s">
        <v>58</v>
      </c>
      <c r="T5463" s="2">
        <f>+R5463</f>
        <v>0</v>
      </c>
      <c r="U5463" s="1" t="s">
        <v>68</v>
      </c>
      <c r="V5463" s="1" t="s">
        <v>60</v>
      </c>
      <c r="W5463" s="1" t="s">
        <v>61</v>
      </c>
    </row>
    <row r="5464" spans="1:24" x14ac:dyDescent="0.25">
      <c r="A5464" s="1" t="s">
        <v>1734</v>
      </c>
      <c r="B5464" s="1" t="s">
        <v>1735</v>
      </c>
      <c r="C5464" s="1" t="s">
        <v>771</v>
      </c>
      <c r="D5464" s="1" t="s">
        <v>772</v>
      </c>
      <c r="F5464" s="1" t="s">
        <v>773</v>
      </c>
      <c r="G5464" s="1" t="s">
        <v>774</v>
      </c>
      <c r="H5464" s="1" t="s">
        <v>77</v>
      </c>
      <c r="I5464" s="1" t="s">
        <v>43</v>
      </c>
      <c r="J5464" s="1" t="s">
        <v>6954</v>
      </c>
      <c r="K5464" s="1" t="s">
        <v>44</v>
      </c>
      <c r="L5464" s="1" t="s">
        <v>775</v>
      </c>
      <c r="M5464" s="1" t="s">
        <v>45</v>
      </c>
      <c r="N5464" s="1" t="s">
        <v>46</v>
      </c>
      <c r="O5464" s="1" t="s">
        <v>46</v>
      </c>
      <c r="P5464" s="1" t="s">
        <v>1737</v>
      </c>
      <c r="Q5464" s="1">
        <v>2018</v>
      </c>
      <c r="R5464">
        <v>10</v>
      </c>
      <c r="S5464" s="1" t="s">
        <v>58</v>
      </c>
      <c r="T5464" s="2">
        <f>+R5464</f>
        <v>10</v>
      </c>
      <c r="U5464" s="1" t="s">
        <v>136</v>
      </c>
      <c r="V5464" s="1" t="s">
        <v>83</v>
      </c>
      <c r="X5464" s="1" t="s">
        <v>264</v>
      </c>
    </row>
    <row r="5465" spans="1:24" x14ac:dyDescent="0.25">
      <c r="A5465" s="1" t="s">
        <v>1726</v>
      </c>
      <c r="B5465" s="1" t="s">
        <v>1727</v>
      </c>
      <c r="C5465" s="1" t="s">
        <v>771</v>
      </c>
      <c r="D5465" s="1" t="s">
        <v>772</v>
      </c>
      <c r="F5465" s="1" t="s">
        <v>773</v>
      </c>
      <c r="G5465" s="1" t="s">
        <v>774</v>
      </c>
      <c r="H5465" s="1" t="s">
        <v>77</v>
      </c>
      <c r="I5465" s="1" t="s">
        <v>171</v>
      </c>
      <c r="J5465" s="1" t="s">
        <v>6953</v>
      </c>
      <c r="K5465" s="1" t="s">
        <v>44</v>
      </c>
      <c r="L5465" s="1" t="s">
        <v>775</v>
      </c>
      <c r="M5465" s="1" t="s">
        <v>45</v>
      </c>
      <c r="N5465" s="1" t="s">
        <v>46</v>
      </c>
      <c r="O5465" s="1" t="s">
        <v>46</v>
      </c>
      <c r="P5465" s="1" t="s">
        <v>80</v>
      </c>
      <c r="Q5465" s="1">
        <v>2018</v>
      </c>
      <c r="R5465">
        <v>0.5</v>
      </c>
      <c r="S5465" s="1" t="s">
        <v>58</v>
      </c>
      <c r="T5465" s="2">
        <f>+R5465</f>
        <v>0.5</v>
      </c>
      <c r="U5465" s="1" t="s">
        <v>82</v>
      </c>
      <c r="V5465" s="1" t="s">
        <v>83</v>
      </c>
      <c r="X5465" s="1" t="s">
        <v>260</v>
      </c>
    </row>
    <row r="5466" spans="1:24" x14ac:dyDescent="0.25">
      <c r="A5466" s="1" t="s">
        <v>1723</v>
      </c>
      <c r="B5466" s="1" t="s">
        <v>1724</v>
      </c>
      <c r="C5466" s="1" t="s">
        <v>771</v>
      </c>
      <c r="D5466" s="1" t="s">
        <v>1661</v>
      </c>
      <c r="F5466" s="1" t="s">
        <v>773</v>
      </c>
      <c r="G5466" s="1" t="s">
        <v>782</v>
      </c>
      <c r="H5466" s="1" t="s">
        <v>77</v>
      </c>
      <c r="I5466" s="1" t="s">
        <v>43</v>
      </c>
      <c r="J5466" s="1" t="s">
        <v>6954</v>
      </c>
      <c r="K5466" s="1" t="s">
        <v>44</v>
      </c>
      <c r="L5466" s="1" t="s">
        <v>775</v>
      </c>
      <c r="M5466" s="1" t="s">
        <v>45</v>
      </c>
      <c r="N5466" s="1" t="s">
        <v>46</v>
      </c>
      <c r="P5466" s="1" t="s">
        <v>1725</v>
      </c>
      <c r="Q5466" s="1">
        <v>2018</v>
      </c>
      <c r="R5466">
        <v>624</v>
      </c>
      <c r="S5466" s="1" t="s">
        <v>58</v>
      </c>
      <c r="T5466" s="2">
        <f>+R5466</f>
        <v>624</v>
      </c>
      <c r="U5466" s="1" t="s">
        <v>68</v>
      </c>
      <c r="V5466" s="1" t="s">
        <v>60</v>
      </c>
      <c r="W5466" s="1" t="s">
        <v>61</v>
      </c>
    </row>
    <row r="5467" spans="1:24" x14ac:dyDescent="0.25">
      <c r="A5467" s="1" t="s">
        <v>1721</v>
      </c>
      <c r="B5467" s="1" t="s">
        <v>1722</v>
      </c>
      <c r="C5467" s="1" t="s">
        <v>771</v>
      </c>
      <c r="D5467" s="1" t="s">
        <v>1661</v>
      </c>
      <c r="F5467" s="1" t="s">
        <v>773</v>
      </c>
      <c r="G5467" s="1" t="s">
        <v>782</v>
      </c>
      <c r="H5467" s="1" t="s">
        <v>77</v>
      </c>
      <c r="I5467" s="1" t="s">
        <v>171</v>
      </c>
      <c r="J5467" s="1" t="s">
        <v>6953</v>
      </c>
      <c r="K5467" s="1" t="s">
        <v>44</v>
      </c>
      <c r="L5467" s="1" t="s">
        <v>775</v>
      </c>
      <c r="M5467" s="1" t="s">
        <v>45</v>
      </c>
      <c r="N5467" s="1" t="s">
        <v>46</v>
      </c>
      <c r="P5467" s="1" t="s">
        <v>193</v>
      </c>
      <c r="Q5467" s="1">
        <v>2018</v>
      </c>
      <c r="R5467">
        <v>0</v>
      </c>
      <c r="S5467" s="1" t="s">
        <v>58</v>
      </c>
      <c r="T5467" s="2">
        <f>+R5467</f>
        <v>0</v>
      </c>
      <c r="U5467" s="1" t="s">
        <v>719</v>
      </c>
      <c r="V5467" s="1" t="s">
        <v>4277</v>
      </c>
    </row>
    <row r="5468" spans="1:24" x14ac:dyDescent="0.25">
      <c r="A5468" s="1" t="s">
        <v>1718</v>
      </c>
      <c r="B5468" s="1" t="s">
        <v>1719</v>
      </c>
      <c r="C5468" s="1" t="s">
        <v>771</v>
      </c>
      <c r="D5468" s="1" t="s">
        <v>772</v>
      </c>
      <c r="F5468" s="1" t="s">
        <v>773</v>
      </c>
      <c r="G5468" s="1" t="s">
        <v>774</v>
      </c>
      <c r="H5468" s="1" t="s">
        <v>77</v>
      </c>
      <c r="I5468" s="1" t="s">
        <v>43</v>
      </c>
      <c r="J5468" s="1" t="s">
        <v>6954</v>
      </c>
      <c r="K5468" s="1" t="s">
        <v>44</v>
      </c>
      <c r="L5468" s="1" t="s">
        <v>775</v>
      </c>
      <c r="M5468" s="1" t="s">
        <v>45</v>
      </c>
      <c r="N5468" s="1" t="s">
        <v>46</v>
      </c>
      <c r="O5468" s="1" t="s">
        <v>46</v>
      </c>
      <c r="P5468" s="1" t="s">
        <v>1703</v>
      </c>
      <c r="Q5468" s="1">
        <v>2018</v>
      </c>
      <c r="R5468">
        <v>0</v>
      </c>
      <c r="S5468" s="1" t="s">
        <v>58</v>
      </c>
      <c r="T5468" s="2">
        <f>+R5468</f>
        <v>0</v>
      </c>
      <c r="U5468" s="1" t="s">
        <v>68</v>
      </c>
      <c r="V5468" s="1" t="s">
        <v>60</v>
      </c>
      <c r="W5468" s="1" t="s">
        <v>61</v>
      </c>
    </row>
    <row r="5469" spans="1:24" x14ac:dyDescent="0.25">
      <c r="A5469" s="1" t="s">
        <v>1709</v>
      </c>
      <c r="B5469" s="1" t="s">
        <v>1710</v>
      </c>
      <c r="C5469" s="1" t="s">
        <v>771</v>
      </c>
      <c r="D5469" s="1" t="s">
        <v>794</v>
      </c>
      <c r="F5469" s="1" t="s">
        <v>773</v>
      </c>
      <c r="G5469" s="1" t="s">
        <v>782</v>
      </c>
      <c r="H5469" s="1" t="s">
        <v>77</v>
      </c>
      <c r="I5469" s="1" t="s">
        <v>43</v>
      </c>
      <c r="J5469" s="1" t="s">
        <v>6954</v>
      </c>
      <c r="K5469" s="1" t="s">
        <v>44</v>
      </c>
      <c r="L5469" s="1" t="s">
        <v>775</v>
      </c>
      <c r="M5469" s="1" t="s">
        <v>45</v>
      </c>
      <c r="N5469" s="1" t="s">
        <v>46</v>
      </c>
      <c r="O5469" s="1" t="s">
        <v>46</v>
      </c>
      <c r="P5469" s="1" t="s">
        <v>1712</v>
      </c>
      <c r="Q5469" s="1">
        <v>2018</v>
      </c>
      <c r="R5469">
        <v>0.5</v>
      </c>
      <c r="S5469" s="1" t="s">
        <v>58</v>
      </c>
      <c r="T5469" s="2">
        <f>+R5469</f>
        <v>0.5</v>
      </c>
      <c r="U5469" s="1" t="s">
        <v>82</v>
      </c>
      <c r="V5469" s="1" t="s">
        <v>83</v>
      </c>
      <c r="X5469" s="1" t="s">
        <v>482</v>
      </c>
    </row>
    <row r="5470" spans="1:24" x14ac:dyDescent="0.25">
      <c r="A5470" s="1" t="s">
        <v>1707</v>
      </c>
      <c r="B5470" s="1" t="s">
        <v>1708</v>
      </c>
      <c r="C5470" s="1" t="s">
        <v>771</v>
      </c>
      <c r="D5470" s="1" t="s">
        <v>794</v>
      </c>
      <c r="F5470" s="1" t="s">
        <v>773</v>
      </c>
      <c r="G5470" s="1" t="s">
        <v>782</v>
      </c>
      <c r="H5470" s="1" t="s">
        <v>77</v>
      </c>
      <c r="I5470" s="1" t="s">
        <v>171</v>
      </c>
      <c r="J5470" s="1" t="s">
        <v>6953</v>
      </c>
      <c r="K5470" s="1" t="s">
        <v>44</v>
      </c>
      <c r="L5470" s="1" t="s">
        <v>775</v>
      </c>
      <c r="M5470" s="1" t="s">
        <v>45</v>
      </c>
      <c r="N5470" s="1" t="s">
        <v>46</v>
      </c>
      <c r="O5470" s="1" t="s">
        <v>46</v>
      </c>
      <c r="P5470" s="1" t="s">
        <v>38</v>
      </c>
      <c r="Q5470" s="1">
        <v>2018</v>
      </c>
      <c r="R5470">
        <v>0.5</v>
      </c>
      <c r="S5470" s="1" t="s">
        <v>58</v>
      </c>
      <c r="T5470" s="2">
        <f>+R5470</f>
        <v>0.5</v>
      </c>
      <c r="U5470" s="1" t="s">
        <v>82</v>
      </c>
      <c r="V5470" s="1" t="s">
        <v>83</v>
      </c>
      <c r="X5470" s="1" t="s">
        <v>264</v>
      </c>
    </row>
    <row r="5471" spans="1:24" x14ac:dyDescent="0.25">
      <c r="A5471" s="1" t="s">
        <v>1700</v>
      </c>
      <c r="B5471" s="1" t="s">
        <v>1701</v>
      </c>
      <c r="C5471" s="1" t="s">
        <v>771</v>
      </c>
      <c r="D5471" s="1" t="s">
        <v>1661</v>
      </c>
      <c r="F5471" s="1" t="s">
        <v>773</v>
      </c>
      <c r="G5471" s="1" t="s">
        <v>782</v>
      </c>
      <c r="H5471" s="1" t="s">
        <v>77</v>
      </c>
      <c r="I5471" s="1" t="s">
        <v>43</v>
      </c>
      <c r="J5471" s="1" t="s">
        <v>6954</v>
      </c>
      <c r="K5471" s="1" t="s">
        <v>44</v>
      </c>
      <c r="L5471" s="1" t="s">
        <v>775</v>
      </c>
      <c r="M5471" s="1" t="s">
        <v>45</v>
      </c>
      <c r="N5471" s="1" t="s">
        <v>46</v>
      </c>
      <c r="O5471" s="1" t="s">
        <v>46</v>
      </c>
      <c r="P5471" s="1" t="s">
        <v>1703</v>
      </c>
      <c r="Q5471" s="1">
        <v>2018</v>
      </c>
      <c r="R5471">
        <v>0.5</v>
      </c>
      <c r="S5471" s="1" t="s">
        <v>58</v>
      </c>
      <c r="T5471" s="2">
        <f>+R5471</f>
        <v>0.5</v>
      </c>
      <c r="U5471" s="1" t="s">
        <v>82</v>
      </c>
      <c r="V5471" s="1" t="s">
        <v>83</v>
      </c>
      <c r="X5471" s="1" t="s">
        <v>260</v>
      </c>
    </row>
    <row r="5472" spans="1:24" x14ac:dyDescent="0.25">
      <c r="A5472" s="1" t="s">
        <v>1687</v>
      </c>
      <c r="B5472" s="1" t="s">
        <v>1688</v>
      </c>
      <c r="C5472" s="1" t="s">
        <v>771</v>
      </c>
      <c r="D5472" s="1" t="s">
        <v>772</v>
      </c>
      <c r="F5472" s="1" t="s">
        <v>773</v>
      </c>
      <c r="G5472" s="1" t="s">
        <v>774</v>
      </c>
      <c r="H5472" s="1" t="s">
        <v>77</v>
      </c>
      <c r="I5472" s="1" t="s">
        <v>43</v>
      </c>
      <c r="J5472" s="1" t="s">
        <v>6954</v>
      </c>
      <c r="K5472" s="1" t="s">
        <v>44</v>
      </c>
      <c r="L5472" s="1" t="s">
        <v>775</v>
      </c>
      <c r="M5472" s="1" t="s">
        <v>45</v>
      </c>
      <c r="N5472" s="1" t="s">
        <v>46</v>
      </c>
      <c r="O5472" s="1" t="s">
        <v>46</v>
      </c>
      <c r="P5472" s="1" t="s">
        <v>1689</v>
      </c>
      <c r="Q5472" s="1">
        <v>2018</v>
      </c>
      <c r="R5472">
        <v>1</v>
      </c>
      <c r="S5472" s="1" t="s">
        <v>58</v>
      </c>
      <c r="T5472" s="2">
        <f>+R5472</f>
        <v>1</v>
      </c>
      <c r="U5472" s="1" t="s">
        <v>136</v>
      </c>
      <c r="V5472" s="1" t="s">
        <v>83</v>
      </c>
      <c r="X5472" s="1" t="s">
        <v>839</v>
      </c>
    </row>
    <row r="5473" spans="1:24" x14ac:dyDescent="0.25">
      <c r="A5473" s="1" t="s">
        <v>1680</v>
      </c>
      <c r="B5473" s="1" t="s">
        <v>1681</v>
      </c>
      <c r="C5473" s="1" t="s">
        <v>771</v>
      </c>
      <c r="D5473" s="1" t="s">
        <v>772</v>
      </c>
      <c r="F5473" s="1" t="s">
        <v>773</v>
      </c>
      <c r="G5473" s="1" t="s">
        <v>774</v>
      </c>
      <c r="H5473" s="1" t="s">
        <v>77</v>
      </c>
      <c r="I5473" s="1" t="s">
        <v>43</v>
      </c>
      <c r="J5473" s="1" t="s">
        <v>6954</v>
      </c>
      <c r="K5473" s="1" t="s">
        <v>44</v>
      </c>
      <c r="L5473" s="1" t="s">
        <v>775</v>
      </c>
      <c r="M5473" s="1" t="s">
        <v>45</v>
      </c>
      <c r="N5473" s="1" t="s">
        <v>46</v>
      </c>
      <c r="O5473" s="1" t="s">
        <v>46</v>
      </c>
      <c r="P5473" s="1" t="s">
        <v>1683</v>
      </c>
      <c r="Q5473" s="1">
        <v>2018</v>
      </c>
      <c r="R5473">
        <v>5</v>
      </c>
      <c r="S5473" s="1" t="s">
        <v>58</v>
      </c>
      <c r="T5473" s="2">
        <f>+R5473</f>
        <v>5</v>
      </c>
      <c r="U5473" s="1" t="s">
        <v>136</v>
      </c>
      <c r="V5473" s="1" t="s">
        <v>83</v>
      </c>
      <c r="X5473" s="1" t="s">
        <v>289</v>
      </c>
    </row>
    <row r="5474" spans="1:24" x14ac:dyDescent="0.25">
      <c r="A5474" s="1" t="s">
        <v>1675</v>
      </c>
      <c r="B5474" s="1" t="s">
        <v>1676</v>
      </c>
      <c r="C5474" s="1" t="s">
        <v>771</v>
      </c>
      <c r="D5474" s="1" t="s">
        <v>772</v>
      </c>
      <c r="F5474" s="1" t="s">
        <v>773</v>
      </c>
      <c r="G5474" s="1" t="s">
        <v>774</v>
      </c>
      <c r="H5474" s="1" t="s">
        <v>77</v>
      </c>
      <c r="I5474" s="1" t="s">
        <v>171</v>
      </c>
      <c r="J5474" s="1" t="s">
        <v>6953</v>
      </c>
      <c r="K5474" s="1" t="s">
        <v>44</v>
      </c>
      <c r="L5474" s="1" t="s">
        <v>775</v>
      </c>
      <c r="M5474" s="1" t="s">
        <v>45</v>
      </c>
      <c r="N5474" s="1" t="s">
        <v>46</v>
      </c>
      <c r="P5474" s="1" t="s">
        <v>74</v>
      </c>
      <c r="Q5474" s="1">
        <v>2018</v>
      </c>
      <c r="R5474">
        <v>81</v>
      </c>
      <c r="S5474" s="1" t="s">
        <v>58</v>
      </c>
      <c r="T5474" s="2">
        <f>+R5474</f>
        <v>81</v>
      </c>
      <c r="U5474" s="1" t="s">
        <v>68</v>
      </c>
      <c r="V5474" s="1" t="s">
        <v>60</v>
      </c>
      <c r="W5474" s="1" t="s">
        <v>61</v>
      </c>
    </row>
    <row r="5475" spans="1:24" x14ac:dyDescent="0.25">
      <c r="A5475" s="1" t="s">
        <v>1672</v>
      </c>
      <c r="B5475" s="1" t="s">
        <v>1673</v>
      </c>
      <c r="C5475" s="1" t="s">
        <v>771</v>
      </c>
      <c r="D5475" s="1" t="s">
        <v>1661</v>
      </c>
      <c r="F5475" s="1" t="s">
        <v>773</v>
      </c>
      <c r="G5475" s="1" t="s">
        <v>782</v>
      </c>
      <c r="H5475" s="1" t="s">
        <v>77</v>
      </c>
      <c r="I5475" s="1" t="s">
        <v>171</v>
      </c>
      <c r="J5475" s="1" t="s">
        <v>6953</v>
      </c>
      <c r="K5475" s="1" t="s">
        <v>44</v>
      </c>
      <c r="L5475" s="1" t="s">
        <v>775</v>
      </c>
      <c r="M5475" s="1" t="s">
        <v>45</v>
      </c>
      <c r="N5475" s="1" t="s">
        <v>46</v>
      </c>
      <c r="O5475" s="1" t="s">
        <v>46</v>
      </c>
      <c r="P5475" s="1" t="s">
        <v>1674</v>
      </c>
      <c r="Q5475" s="1">
        <v>2018</v>
      </c>
      <c r="R5475">
        <v>0.5</v>
      </c>
      <c r="S5475" s="1" t="s">
        <v>58</v>
      </c>
      <c r="T5475" s="2">
        <f>+R5475</f>
        <v>0.5</v>
      </c>
      <c r="U5475" s="1" t="s">
        <v>82</v>
      </c>
      <c r="V5475" s="1" t="s">
        <v>83</v>
      </c>
      <c r="X5475" s="1" t="s">
        <v>264</v>
      </c>
    </row>
    <row r="5476" spans="1:24" x14ac:dyDescent="0.25">
      <c r="A5476" s="1" t="s">
        <v>1669</v>
      </c>
      <c r="B5476" s="1" t="s">
        <v>1670</v>
      </c>
      <c r="C5476" s="1" t="s">
        <v>771</v>
      </c>
      <c r="D5476" s="1" t="s">
        <v>1639</v>
      </c>
      <c r="F5476" s="1" t="s">
        <v>773</v>
      </c>
      <c r="G5476" s="1" t="s">
        <v>774</v>
      </c>
      <c r="H5476" s="1" t="s">
        <v>77</v>
      </c>
      <c r="I5476" s="1" t="s">
        <v>43</v>
      </c>
      <c r="J5476" s="1" t="s">
        <v>6954</v>
      </c>
      <c r="K5476" s="1" t="s">
        <v>44</v>
      </c>
      <c r="L5476" s="1" t="s">
        <v>775</v>
      </c>
      <c r="M5476" s="1" t="s">
        <v>45</v>
      </c>
      <c r="N5476" s="1" t="s">
        <v>46</v>
      </c>
      <c r="O5476" s="1" t="s">
        <v>46</v>
      </c>
      <c r="P5476" s="1" t="s">
        <v>1671</v>
      </c>
      <c r="Q5476" s="1">
        <v>2018</v>
      </c>
      <c r="R5476">
        <v>64</v>
      </c>
      <c r="S5476" s="1" t="s">
        <v>58</v>
      </c>
      <c r="T5476" s="2">
        <f>+R5476</f>
        <v>64</v>
      </c>
      <c r="U5476" s="1" t="s">
        <v>68</v>
      </c>
      <c r="V5476" s="1" t="s">
        <v>60</v>
      </c>
      <c r="W5476" s="1" t="s">
        <v>61</v>
      </c>
    </row>
    <row r="5477" spans="1:24" x14ac:dyDescent="0.25">
      <c r="A5477" s="1" t="s">
        <v>1665</v>
      </c>
      <c r="B5477" s="1" t="s">
        <v>1666</v>
      </c>
      <c r="C5477" s="1" t="s">
        <v>771</v>
      </c>
      <c r="D5477" s="1" t="s">
        <v>1668</v>
      </c>
      <c r="F5477" s="1" t="s">
        <v>773</v>
      </c>
      <c r="G5477" s="1" t="s">
        <v>782</v>
      </c>
      <c r="H5477" s="1" t="s">
        <v>77</v>
      </c>
      <c r="I5477" s="1" t="s">
        <v>78</v>
      </c>
      <c r="J5477" s="1" t="s">
        <v>78</v>
      </c>
      <c r="K5477" s="1" t="s">
        <v>44</v>
      </c>
      <c r="L5477" s="1" t="s">
        <v>775</v>
      </c>
      <c r="M5477" s="1" t="s">
        <v>45</v>
      </c>
      <c r="N5477" s="1" t="s">
        <v>46</v>
      </c>
      <c r="O5477" s="1" t="s">
        <v>46</v>
      </c>
      <c r="P5477" s="1" t="s">
        <v>124</v>
      </c>
      <c r="Q5477" s="1">
        <v>2018</v>
      </c>
      <c r="R5477">
        <v>0.5</v>
      </c>
      <c r="S5477" s="1" t="s">
        <v>58</v>
      </c>
      <c r="T5477" s="2">
        <f>+R5477</f>
        <v>0.5</v>
      </c>
      <c r="U5477" s="1" t="s">
        <v>82</v>
      </c>
      <c r="V5477" s="1" t="s">
        <v>83</v>
      </c>
      <c r="X5477" s="1" t="s">
        <v>264</v>
      </c>
    </row>
    <row r="5478" spans="1:24" x14ac:dyDescent="0.25">
      <c r="A5478" s="1" t="s">
        <v>1663</v>
      </c>
      <c r="B5478" s="1" t="s">
        <v>1664</v>
      </c>
      <c r="C5478" s="1" t="s">
        <v>771</v>
      </c>
      <c r="D5478" s="1" t="s">
        <v>1661</v>
      </c>
      <c r="F5478" s="1" t="s">
        <v>773</v>
      </c>
      <c r="G5478" s="1" t="s">
        <v>782</v>
      </c>
      <c r="H5478" s="1" t="s">
        <v>77</v>
      </c>
      <c r="I5478" s="1" t="s">
        <v>43</v>
      </c>
      <c r="J5478" s="1" t="s">
        <v>6954</v>
      </c>
      <c r="K5478" s="1" t="s">
        <v>44</v>
      </c>
      <c r="L5478" s="1" t="s">
        <v>775</v>
      </c>
      <c r="M5478" s="1" t="s">
        <v>45</v>
      </c>
      <c r="N5478" s="1" t="s">
        <v>46</v>
      </c>
      <c r="O5478" s="1" t="s">
        <v>46</v>
      </c>
      <c r="P5478" s="1" t="s">
        <v>174</v>
      </c>
      <c r="Q5478" s="1">
        <v>2018</v>
      </c>
      <c r="R5478">
        <v>0.5</v>
      </c>
      <c r="S5478" s="1" t="s">
        <v>58</v>
      </c>
      <c r="T5478" s="2">
        <f>+R5478</f>
        <v>0.5</v>
      </c>
      <c r="U5478" s="1" t="s">
        <v>82</v>
      </c>
      <c r="V5478" s="1" t="s">
        <v>83</v>
      </c>
      <c r="X5478" s="1" t="s">
        <v>260</v>
      </c>
    </row>
    <row r="5479" spans="1:24" x14ac:dyDescent="0.25">
      <c r="A5479" s="1" t="s">
        <v>1659</v>
      </c>
      <c r="B5479" s="1" t="s">
        <v>1660</v>
      </c>
      <c r="C5479" s="1" t="s">
        <v>771</v>
      </c>
      <c r="D5479" s="1" t="s">
        <v>1661</v>
      </c>
      <c r="F5479" s="1" t="s">
        <v>773</v>
      </c>
      <c r="G5479" s="1" t="s">
        <v>782</v>
      </c>
      <c r="H5479" s="1" t="s">
        <v>77</v>
      </c>
      <c r="I5479" s="1" t="s">
        <v>43</v>
      </c>
      <c r="J5479" s="1" t="s">
        <v>6954</v>
      </c>
      <c r="K5479" s="1" t="s">
        <v>44</v>
      </c>
      <c r="L5479" s="1" t="s">
        <v>775</v>
      </c>
      <c r="M5479" s="1" t="s">
        <v>45</v>
      </c>
      <c r="N5479" s="1" t="s">
        <v>46</v>
      </c>
      <c r="O5479" s="1" t="s">
        <v>46</v>
      </c>
      <c r="P5479" s="1" t="s">
        <v>1662</v>
      </c>
      <c r="Q5479" s="1">
        <v>2018</v>
      </c>
      <c r="R5479">
        <v>100</v>
      </c>
      <c r="S5479" s="1" t="s">
        <v>58</v>
      </c>
      <c r="T5479" s="2">
        <f>+R5479</f>
        <v>100</v>
      </c>
      <c r="U5479" s="1" t="s">
        <v>68</v>
      </c>
      <c r="V5479" s="1" t="s">
        <v>60</v>
      </c>
      <c r="W5479" s="1" t="s">
        <v>61</v>
      </c>
    </row>
    <row r="5480" spans="1:24" x14ac:dyDescent="0.25">
      <c r="A5480" s="1" t="s">
        <v>1652</v>
      </c>
      <c r="B5480" s="1" t="s">
        <v>1653</v>
      </c>
      <c r="C5480" s="1" t="s">
        <v>771</v>
      </c>
      <c r="D5480" s="1" t="s">
        <v>772</v>
      </c>
      <c r="F5480" s="1" t="s">
        <v>773</v>
      </c>
      <c r="G5480" s="1" t="s">
        <v>774</v>
      </c>
      <c r="H5480" s="1" t="s">
        <v>77</v>
      </c>
      <c r="I5480" s="1" t="s">
        <v>171</v>
      </c>
      <c r="J5480" s="1" t="s">
        <v>6953</v>
      </c>
      <c r="K5480" s="1" t="s">
        <v>44</v>
      </c>
      <c r="L5480" s="1" t="s">
        <v>775</v>
      </c>
      <c r="M5480" s="1" t="s">
        <v>45</v>
      </c>
      <c r="N5480" s="1" t="s">
        <v>46</v>
      </c>
      <c r="O5480" s="1" t="s">
        <v>46</v>
      </c>
      <c r="P5480" s="1" t="s">
        <v>193</v>
      </c>
      <c r="Q5480" s="1">
        <v>2018</v>
      </c>
      <c r="R5480">
        <v>0.5</v>
      </c>
      <c r="S5480" s="1" t="s">
        <v>58</v>
      </c>
      <c r="T5480" s="2">
        <f>+R5480</f>
        <v>0.5</v>
      </c>
      <c r="U5480" s="1" t="s">
        <v>82</v>
      </c>
      <c r="V5480" s="1" t="s">
        <v>83</v>
      </c>
      <c r="X5480" s="1" t="s">
        <v>289</v>
      </c>
    </row>
    <row r="5481" spans="1:24" x14ac:dyDescent="0.25">
      <c r="A5481" s="1" t="s">
        <v>1650</v>
      </c>
      <c r="B5481" s="1" t="s">
        <v>1651</v>
      </c>
      <c r="C5481" s="1" t="s">
        <v>771</v>
      </c>
      <c r="D5481" s="1" t="s">
        <v>1446</v>
      </c>
      <c r="F5481" s="1" t="s">
        <v>773</v>
      </c>
      <c r="G5481" s="1" t="s">
        <v>782</v>
      </c>
      <c r="H5481" s="1" t="s">
        <v>77</v>
      </c>
      <c r="I5481" s="1" t="s">
        <v>171</v>
      </c>
      <c r="J5481" s="1" t="s">
        <v>6953</v>
      </c>
      <c r="K5481" s="1" t="s">
        <v>44</v>
      </c>
      <c r="L5481" s="1" t="s">
        <v>775</v>
      </c>
      <c r="M5481" s="1" t="s">
        <v>45</v>
      </c>
      <c r="N5481" s="1" t="s">
        <v>46</v>
      </c>
      <c r="O5481" s="1" t="s">
        <v>46</v>
      </c>
      <c r="P5481" s="1" t="s">
        <v>80</v>
      </c>
      <c r="Q5481" s="1">
        <v>2018</v>
      </c>
      <c r="R5481">
        <v>0.5</v>
      </c>
      <c r="S5481" s="1" t="s">
        <v>58</v>
      </c>
      <c r="T5481" s="2">
        <f>+R5481</f>
        <v>0.5</v>
      </c>
      <c r="U5481" s="1" t="s">
        <v>82</v>
      </c>
      <c r="V5481" s="1" t="s">
        <v>83</v>
      </c>
      <c r="X5481" s="1" t="s">
        <v>264</v>
      </c>
    </row>
    <row r="5482" spans="1:24" x14ac:dyDescent="0.25">
      <c r="A5482" s="1" t="s">
        <v>1644</v>
      </c>
      <c r="B5482" s="1" t="s">
        <v>1645</v>
      </c>
      <c r="C5482" s="1" t="s">
        <v>771</v>
      </c>
      <c r="D5482" s="1" t="s">
        <v>772</v>
      </c>
      <c r="F5482" s="1" t="s">
        <v>773</v>
      </c>
      <c r="G5482" s="1" t="s">
        <v>774</v>
      </c>
      <c r="H5482" s="1" t="s">
        <v>77</v>
      </c>
      <c r="I5482" s="1" t="s">
        <v>43</v>
      </c>
      <c r="J5482" s="1" t="s">
        <v>6954</v>
      </c>
      <c r="K5482" s="1" t="s">
        <v>44</v>
      </c>
      <c r="L5482" s="1" t="s">
        <v>775</v>
      </c>
      <c r="M5482" s="1" t="s">
        <v>45</v>
      </c>
      <c r="N5482" s="1" t="s">
        <v>46</v>
      </c>
      <c r="O5482" s="1" t="s">
        <v>46</v>
      </c>
      <c r="P5482" s="1" t="s">
        <v>213</v>
      </c>
      <c r="Q5482" s="1">
        <v>2018</v>
      </c>
      <c r="R5482">
        <v>0.5</v>
      </c>
      <c r="S5482" s="1" t="s">
        <v>58</v>
      </c>
      <c r="T5482" s="2">
        <f>+R5482</f>
        <v>0.5</v>
      </c>
      <c r="U5482" s="1" t="s">
        <v>82</v>
      </c>
      <c r="V5482" s="1" t="s">
        <v>83</v>
      </c>
      <c r="X5482" s="1" t="s">
        <v>260</v>
      </c>
    </row>
    <row r="5483" spans="1:24" x14ac:dyDescent="0.25">
      <c r="A5483" s="1" t="s">
        <v>1642</v>
      </c>
      <c r="B5483" s="1" t="s">
        <v>1643</v>
      </c>
      <c r="C5483" s="1" t="s">
        <v>771</v>
      </c>
      <c r="D5483" s="1" t="s">
        <v>772</v>
      </c>
      <c r="F5483" s="1" t="s">
        <v>773</v>
      </c>
      <c r="G5483" s="1" t="s">
        <v>774</v>
      </c>
      <c r="H5483" s="1" t="s">
        <v>77</v>
      </c>
      <c r="I5483" s="1" t="s">
        <v>43</v>
      </c>
      <c r="J5483" s="1" t="s">
        <v>6954</v>
      </c>
      <c r="K5483" s="1" t="s">
        <v>44</v>
      </c>
      <c r="L5483" s="1" t="s">
        <v>775</v>
      </c>
      <c r="M5483" s="1" t="s">
        <v>45</v>
      </c>
      <c r="N5483" s="1" t="s">
        <v>46</v>
      </c>
      <c r="O5483" s="1" t="s">
        <v>46</v>
      </c>
      <c r="P5483" s="1" t="s">
        <v>220</v>
      </c>
      <c r="Q5483" s="1">
        <v>2018</v>
      </c>
      <c r="R5483">
        <v>131</v>
      </c>
      <c r="S5483" s="1" t="s">
        <v>58</v>
      </c>
      <c r="T5483" s="2">
        <f>+R5483</f>
        <v>131</v>
      </c>
      <c r="U5483" s="1" t="s">
        <v>68</v>
      </c>
      <c r="V5483" s="1" t="s">
        <v>60</v>
      </c>
      <c r="W5483" s="1" t="s">
        <v>61</v>
      </c>
    </row>
    <row r="5484" spans="1:24" x14ac:dyDescent="0.25">
      <c r="A5484" s="1" t="s">
        <v>1640</v>
      </c>
      <c r="B5484" s="1" t="s">
        <v>1641</v>
      </c>
      <c r="C5484" s="1" t="s">
        <v>771</v>
      </c>
      <c r="D5484" s="1" t="s">
        <v>1639</v>
      </c>
      <c r="F5484" s="1" t="s">
        <v>773</v>
      </c>
      <c r="G5484" s="1" t="s">
        <v>774</v>
      </c>
      <c r="H5484" s="1" t="s">
        <v>77</v>
      </c>
      <c r="I5484" s="1" t="s">
        <v>171</v>
      </c>
      <c r="J5484" s="1" t="s">
        <v>6953</v>
      </c>
      <c r="K5484" s="1" t="s">
        <v>44</v>
      </c>
      <c r="L5484" s="1" t="s">
        <v>775</v>
      </c>
      <c r="M5484" s="1" t="s">
        <v>45</v>
      </c>
      <c r="N5484" s="1" t="s">
        <v>46</v>
      </c>
      <c r="P5484" s="1" t="s">
        <v>193</v>
      </c>
      <c r="Q5484" s="1">
        <v>2018</v>
      </c>
      <c r="R5484">
        <v>0.5</v>
      </c>
      <c r="S5484" s="1" t="s">
        <v>58</v>
      </c>
      <c r="T5484" s="2">
        <f>+R5484</f>
        <v>0.5</v>
      </c>
      <c r="U5484" s="1" t="s">
        <v>82</v>
      </c>
      <c r="V5484" s="1" t="s">
        <v>83</v>
      </c>
      <c r="X5484" s="1" t="s">
        <v>289</v>
      </c>
    </row>
    <row r="5485" spans="1:24" x14ac:dyDescent="0.25">
      <c r="A5485" s="1" t="s">
        <v>1636</v>
      </c>
      <c r="B5485" s="1" t="s">
        <v>1637</v>
      </c>
      <c r="C5485" s="1" t="s">
        <v>771</v>
      </c>
      <c r="D5485" s="1" t="s">
        <v>1639</v>
      </c>
      <c r="F5485" s="1" t="s">
        <v>773</v>
      </c>
      <c r="G5485" s="1" t="s">
        <v>774</v>
      </c>
      <c r="H5485" s="1" t="s">
        <v>77</v>
      </c>
      <c r="I5485" s="1" t="s">
        <v>43</v>
      </c>
      <c r="J5485" s="1" t="s">
        <v>6954</v>
      </c>
      <c r="K5485" s="1" t="s">
        <v>44</v>
      </c>
      <c r="L5485" s="1" t="s">
        <v>775</v>
      </c>
      <c r="M5485" s="1" t="s">
        <v>45</v>
      </c>
      <c r="N5485" s="1" t="s">
        <v>46</v>
      </c>
      <c r="P5485" s="1" t="s">
        <v>193</v>
      </c>
      <c r="Q5485" s="1">
        <v>2018</v>
      </c>
      <c r="R5485">
        <v>0.5</v>
      </c>
      <c r="S5485" s="1" t="s">
        <v>58</v>
      </c>
      <c r="T5485" s="2">
        <f>+R5485</f>
        <v>0.5</v>
      </c>
      <c r="U5485" s="1" t="s">
        <v>82</v>
      </c>
      <c r="V5485" s="1" t="s">
        <v>83</v>
      </c>
      <c r="X5485" s="1" t="s">
        <v>264</v>
      </c>
    </row>
    <row r="5486" spans="1:24" x14ac:dyDescent="0.25">
      <c r="A5486" s="1" t="s">
        <v>1634</v>
      </c>
      <c r="B5486" s="1" t="s">
        <v>1635</v>
      </c>
      <c r="C5486" s="1" t="s">
        <v>771</v>
      </c>
      <c r="D5486" s="1" t="s">
        <v>1446</v>
      </c>
      <c r="F5486" s="1" t="s">
        <v>773</v>
      </c>
      <c r="G5486" s="1" t="s">
        <v>782</v>
      </c>
      <c r="H5486" s="1" t="s">
        <v>77</v>
      </c>
      <c r="I5486" s="1" t="s">
        <v>43</v>
      </c>
      <c r="J5486" s="1" t="s">
        <v>6954</v>
      </c>
      <c r="K5486" s="1" t="s">
        <v>44</v>
      </c>
      <c r="L5486" s="1" t="s">
        <v>775</v>
      </c>
      <c r="M5486" s="1" t="s">
        <v>45</v>
      </c>
      <c r="N5486" s="1" t="s">
        <v>46</v>
      </c>
      <c r="O5486" s="1" t="s">
        <v>46</v>
      </c>
      <c r="P5486" s="1" t="s">
        <v>242</v>
      </c>
      <c r="Q5486" s="1">
        <v>2018</v>
      </c>
      <c r="R5486">
        <v>0.5</v>
      </c>
      <c r="S5486" s="1" t="s">
        <v>58</v>
      </c>
      <c r="T5486" s="2">
        <f>+R5486</f>
        <v>0.5</v>
      </c>
      <c r="U5486" s="1" t="s">
        <v>82</v>
      </c>
      <c r="V5486" s="1" t="s">
        <v>83</v>
      </c>
      <c r="X5486" s="1" t="s">
        <v>260</v>
      </c>
    </row>
    <row r="5487" spans="1:24" x14ac:dyDescent="0.25">
      <c r="A5487" s="1" t="s">
        <v>1631</v>
      </c>
      <c r="B5487" s="1" t="s">
        <v>1632</v>
      </c>
      <c r="C5487" s="1" t="s">
        <v>771</v>
      </c>
      <c r="D5487" s="1" t="s">
        <v>1075</v>
      </c>
      <c r="F5487" s="1" t="s">
        <v>773</v>
      </c>
      <c r="G5487" s="1" t="s">
        <v>774</v>
      </c>
      <c r="H5487" s="1" t="s">
        <v>77</v>
      </c>
      <c r="I5487" s="1" t="s">
        <v>171</v>
      </c>
      <c r="J5487" s="1" t="s">
        <v>6953</v>
      </c>
      <c r="K5487" s="1" t="s">
        <v>44</v>
      </c>
      <c r="L5487" s="1" t="s">
        <v>775</v>
      </c>
      <c r="M5487" s="1" t="s">
        <v>45</v>
      </c>
      <c r="N5487" s="1" t="s">
        <v>46</v>
      </c>
      <c r="P5487" s="1" t="s">
        <v>193</v>
      </c>
      <c r="Q5487" s="1">
        <v>2018</v>
      </c>
      <c r="R5487">
        <v>88</v>
      </c>
      <c r="S5487" s="1" t="s">
        <v>58</v>
      </c>
      <c r="T5487" s="2">
        <f>+R5487</f>
        <v>88</v>
      </c>
      <c r="U5487" s="1" t="s">
        <v>68</v>
      </c>
      <c r="V5487" s="1" t="s">
        <v>60</v>
      </c>
      <c r="W5487" s="1" t="s">
        <v>61</v>
      </c>
    </row>
    <row r="5488" spans="1:24" x14ac:dyDescent="0.25">
      <c r="A5488" s="1" t="s">
        <v>1628</v>
      </c>
      <c r="B5488" s="1" t="s">
        <v>1629</v>
      </c>
      <c r="C5488" s="1" t="s">
        <v>771</v>
      </c>
      <c r="D5488" s="1" t="s">
        <v>1075</v>
      </c>
      <c r="F5488" s="1" t="s">
        <v>773</v>
      </c>
      <c r="G5488" s="1" t="s">
        <v>774</v>
      </c>
      <c r="H5488" s="1" t="s">
        <v>77</v>
      </c>
      <c r="I5488" s="1" t="s">
        <v>171</v>
      </c>
      <c r="J5488" s="1" t="s">
        <v>6953</v>
      </c>
      <c r="K5488" s="1" t="s">
        <v>44</v>
      </c>
      <c r="L5488" s="1" t="s">
        <v>775</v>
      </c>
      <c r="M5488" s="1" t="s">
        <v>45</v>
      </c>
      <c r="N5488" s="1" t="s">
        <v>46</v>
      </c>
      <c r="P5488" s="1" t="s">
        <v>193</v>
      </c>
      <c r="Q5488" s="1">
        <v>2018</v>
      </c>
      <c r="R5488">
        <v>2</v>
      </c>
      <c r="S5488" s="1" t="s">
        <v>58</v>
      </c>
      <c r="T5488" s="2">
        <f>+R5488</f>
        <v>2</v>
      </c>
      <c r="U5488" s="1" t="s">
        <v>82</v>
      </c>
      <c r="V5488" s="1" t="s">
        <v>83</v>
      </c>
      <c r="X5488" s="1" t="s">
        <v>289</v>
      </c>
    </row>
    <row r="5489" spans="1:24" x14ac:dyDescent="0.25">
      <c r="A5489" s="1" t="s">
        <v>1626</v>
      </c>
      <c r="B5489" s="1" t="s">
        <v>1627</v>
      </c>
      <c r="C5489" s="1" t="s">
        <v>771</v>
      </c>
      <c r="D5489" s="1" t="s">
        <v>772</v>
      </c>
      <c r="F5489" s="1" t="s">
        <v>773</v>
      </c>
      <c r="G5489" s="1" t="s">
        <v>774</v>
      </c>
      <c r="H5489" s="1" t="s">
        <v>77</v>
      </c>
      <c r="I5489" s="1" t="s">
        <v>171</v>
      </c>
      <c r="J5489" s="1" t="s">
        <v>6953</v>
      </c>
      <c r="K5489" s="1" t="s">
        <v>44</v>
      </c>
      <c r="L5489" s="1" t="s">
        <v>775</v>
      </c>
      <c r="M5489" s="1" t="s">
        <v>45</v>
      </c>
      <c r="N5489" s="1" t="s">
        <v>46</v>
      </c>
      <c r="P5489" s="1" t="s">
        <v>193</v>
      </c>
      <c r="Q5489" s="1">
        <v>2018</v>
      </c>
      <c r="R5489">
        <v>1</v>
      </c>
      <c r="S5489" s="1" t="s">
        <v>58</v>
      </c>
      <c r="T5489" s="2">
        <f>+R5489</f>
        <v>1</v>
      </c>
      <c r="U5489" s="1" t="s">
        <v>82</v>
      </c>
      <c r="V5489" s="1" t="s">
        <v>83</v>
      </c>
      <c r="X5489" s="1" t="s">
        <v>264</v>
      </c>
    </row>
    <row r="5490" spans="1:24" x14ac:dyDescent="0.25">
      <c r="A5490" s="1" t="s">
        <v>1622</v>
      </c>
      <c r="B5490" s="1" t="s">
        <v>1623</v>
      </c>
      <c r="C5490" s="1" t="s">
        <v>771</v>
      </c>
      <c r="D5490" s="1" t="s">
        <v>1492</v>
      </c>
      <c r="F5490" s="1" t="s">
        <v>773</v>
      </c>
      <c r="G5490" s="1" t="s">
        <v>782</v>
      </c>
      <c r="H5490" s="1" t="s">
        <v>77</v>
      </c>
      <c r="I5490" s="1" t="s">
        <v>171</v>
      </c>
      <c r="J5490" s="1" t="s">
        <v>6953</v>
      </c>
      <c r="K5490" s="1" t="s">
        <v>44</v>
      </c>
      <c r="L5490" s="1" t="s">
        <v>775</v>
      </c>
      <c r="M5490" s="1" t="s">
        <v>45</v>
      </c>
      <c r="N5490" s="1" t="s">
        <v>46</v>
      </c>
      <c r="O5490" s="1" t="s">
        <v>46</v>
      </c>
      <c r="P5490" s="1" t="s">
        <v>1625</v>
      </c>
      <c r="Q5490" s="1">
        <v>2018</v>
      </c>
      <c r="R5490">
        <v>2</v>
      </c>
      <c r="S5490" s="1" t="s">
        <v>58</v>
      </c>
      <c r="T5490" s="2">
        <f>+R5490</f>
        <v>2</v>
      </c>
      <c r="U5490" s="1" t="s">
        <v>82</v>
      </c>
      <c r="V5490" s="1" t="s">
        <v>83</v>
      </c>
      <c r="X5490" s="1" t="s">
        <v>260</v>
      </c>
    </row>
    <row r="5491" spans="1:24" x14ac:dyDescent="0.25">
      <c r="A5491" s="1" t="s">
        <v>1618</v>
      </c>
      <c r="B5491" s="1" t="s">
        <v>1619</v>
      </c>
      <c r="C5491" s="1" t="s">
        <v>771</v>
      </c>
      <c r="D5491" s="1" t="s">
        <v>1492</v>
      </c>
      <c r="F5491" s="1" t="s">
        <v>773</v>
      </c>
      <c r="G5491" s="1" t="s">
        <v>782</v>
      </c>
      <c r="H5491" s="1" t="s">
        <v>77</v>
      </c>
      <c r="I5491" s="1" t="s">
        <v>43</v>
      </c>
      <c r="J5491" s="1" t="s">
        <v>6954</v>
      </c>
      <c r="K5491" s="1" t="s">
        <v>44</v>
      </c>
      <c r="L5491" s="1" t="s">
        <v>775</v>
      </c>
      <c r="M5491" s="1" t="s">
        <v>45</v>
      </c>
      <c r="N5491" s="1" t="s">
        <v>46</v>
      </c>
      <c r="O5491" s="1" t="s">
        <v>46</v>
      </c>
      <c r="P5491" s="1" t="s">
        <v>1621</v>
      </c>
      <c r="Q5491" s="1">
        <v>2018</v>
      </c>
      <c r="R5491">
        <v>111</v>
      </c>
      <c r="S5491" s="1" t="s">
        <v>58</v>
      </c>
      <c r="T5491" s="2">
        <f>+R5491</f>
        <v>111</v>
      </c>
      <c r="U5491" s="1" t="s">
        <v>68</v>
      </c>
      <c r="V5491" s="1" t="s">
        <v>60</v>
      </c>
      <c r="W5491" s="1" t="s">
        <v>61</v>
      </c>
    </row>
    <row r="5492" spans="1:24" x14ac:dyDescent="0.25">
      <c r="A5492" s="1" t="s">
        <v>1615</v>
      </c>
      <c r="B5492" s="1" t="s">
        <v>1616</v>
      </c>
      <c r="C5492" s="1" t="s">
        <v>771</v>
      </c>
      <c r="D5492" s="1" t="s">
        <v>1492</v>
      </c>
      <c r="F5492" s="1" t="s">
        <v>773</v>
      </c>
      <c r="G5492" s="1" t="s">
        <v>782</v>
      </c>
      <c r="H5492" s="1" t="s">
        <v>77</v>
      </c>
      <c r="I5492" s="1" t="s">
        <v>78</v>
      </c>
      <c r="J5492" s="1" t="s">
        <v>78</v>
      </c>
      <c r="K5492" s="1" t="s">
        <v>44</v>
      </c>
      <c r="L5492" s="1" t="s">
        <v>775</v>
      </c>
      <c r="M5492" s="1" t="s">
        <v>45</v>
      </c>
      <c r="N5492" s="1" t="s">
        <v>46</v>
      </c>
      <c r="O5492" s="1" t="s">
        <v>46</v>
      </c>
      <c r="P5492" s="1" t="s">
        <v>1617</v>
      </c>
      <c r="Q5492" s="1">
        <v>2018</v>
      </c>
      <c r="R5492">
        <v>1</v>
      </c>
      <c r="S5492" s="1" t="s">
        <v>58</v>
      </c>
      <c r="T5492" s="2">
        <f>+R5492</f>
        <v>1</v>
      </c>
      <c r="U5492" s="1" t="s">
        <v>82</v>
      </c>
      <c r="V5492" s="1" t="s">
        <v>83</v>
      </c>
      <c r="X5492" s="1" t="s">
        <v>264</v>
      </c>
    </row>
    <row r="5493" spans="1:24" x14ac:dyDescent="0.25">
      <c r="A5493" s="1" t="s">
        <v>1613</v>
      </c>
      <c r="B5493" s="1" t="s">
        <v>1614</v>
      </c>
      <c r="C5493" s="1" t="s">
        <v>771</v>
      </c>
      <c r="D5493" s="1" t="s">
        <v>1492</v>
      </c>
      <c r="F5493" s="1" t="s">
        <v>773</v>
      </c>
      <c r="G5493" s="1" t="s">
        <v>782</v>
      </c>
      <c r="H5493" s="1" t="s">
        <v>77</v>
      </c>
      <c r="I5493" s="1" t="s">
        <v>171</v>
      </c>
      <c r="J5493" s="1" t="s">
        <v>6953</v>
      </c>
      <c r="K5493" s="1" t="s">
        <v>44</v>
      </c>
      <c r="L5493" s="1" t="s">
        <v>775</v>
      </c>
      <c r="M5493" s="1" t="s">
        <v>45</v>
      </c>
      <c r="N5493" s="1" t="s">
        <v>46</v>
      </c>
      <c r="O5493" s="1" t="s">
        <v>46</v>
      </c>
      <c r="P5493" s="1" t="s">
        <v>872</v>
      </c>
      <c r="Q5493" s="1">
        <v>2018</v>
      </c>
      <c r="R5493">
        <v>140</v>
      </c>
      <c r="S5493" s="1" t="s">
        <v>58</v>
      </c>
      <c r="T5493" s="2">
        <f>+R5493</f>
        <v>140</v>
      </c>
      <c r="U5493" s="1" t="s">
        <v>68</v>
      </c>
      <c r="V5493" s="1" t="s">
        <v>60</v>
      </c>
      <c r="W5493" s="1" t="s">
        <v>61</v>
      </c>
    </row>
    <row r="5494" spans="1:24" x14ac:dyDescent="0.25">
      <c r="A5494" s="1" t="s">
        <v>1609</v>
      </c>
      <c r="B5494" s="1" t="s">
        <v>1610</v>
      </c>
      <c r="C5494" s="1" t="s">
        <v>771</v>
      </c>
      <c r="D5494" s="1" t="s">
        <v>1492</v>
      </c>
      <c r="F5494" s="1" t="s">
        <v>773</v>
      </c>
      <c r="G5494" s="1" t="s">
        <v>782</v>
      </c>
      <c r="H5494" s="1" t="s">
        <v>77</v>
      </c>
      <c r="I5494" s="1" t="s">
        <v>43</v>
      </c>
      <c r="J5494" s="1" t="s">
        <v>6954</v>
      </c>
      <c r="K5494" s="1" t="s">
        <v>44</v>
      </c>
      <c r="L5494" s="1" t="s">
        <v>775</v>
      </c>
      <c r="M5494" s="1" t="s">
        <v>45</v>
      </c>
      <c r="N5494" s="1" t="s">
        <v>46</v>
      </c>
      <c r="O5494" s="1" t="s">
        <v>46</v>
      </c>
      <c r="P5494" s="1" t="s">
        <v>1612</v>
      </c>
      <c r="Q5494" s="1">
        <v>2018</v>
      </c>
      <c r="R5494">
        <v>0.5</v>
      </c>
      <c r="S5494" s="1" t="s">
        <v>58</v>
      </c>
      <c r="T5494" s="2">
        <f>+R5494</f>
        <v>0.5</v>
      </c>
      <c r="U5494" s="1" t="s">
        <v>82</v>
      </c>
      <c r="V5494" s="1" t="s">
        <v>83</v>
      </c>
      <c r="X5494" s="1" t="s">
        <v>264</v>
      </c>
    </row>
    <row r="5495" spans="1:24" x14ac:dyDescent="0.25">
      <c r="A5495" s="1" t="s">
        <v>1605</v>
      </c>
      <c r="B5495" s="1" t="s">
        <v>1606</v>
      </c>
      <c r="C5495" s="1" t="s">
        <v>771</v>
      </c>
      <c r="D5495" s="1" t="s">
        <v>1492</v>
      </c>
      <c r="F5495" s="1" t="s">
        <v>773</v>
      </c>
      <c r="G5495" s="1" t="s">
        <v>782</v>
      </c>
      <c r="H5495" s="1" t="s">
        <v>77</v>
      </c>
      <c r="I5495" s="1" t="s">
        <v>171</v>
      </c>
      <c r="J5495" s="1" t="s">
        <v>6953</v>
      </c>
      <c r="K5495" s="1" t="s">
        <v>44</v>
      </c>
      <c r="L5495" s="1" t="s">
        <v>775</v>
      </c>
      <c r="M5495" s="1" t="s">
        <v>45</v>
      </c>
      <c r="N5495" s="1" t="s">
        <v>46</v>
      </c>
      <c r="O5495" s="1" t="s">
        <v>46</v>
      </c>
      <c r="P5495" s="1" t="s">
        <v>1608</v>
      </c>
      <c r="Q5495" s="1">
        <v>2018</v>
      </c>
      <c r="R5495">
        <v>0.5</v>
      </c>
      <c r="S5495" s="1" t="s">
        <v>58</v>
      </c>
      <c r="T5495" s="2">
        <f>+R5495</f>
        <v>0.5</v>
      </c>
      <c r="U5495" s="1" t="s">
        <v>82</v>
      </c>
      <c r="V5495" s="1" t="s">
        <v>83</v>
      </c>
      <c r="X5495" s="1" t="s">
        <v>260</v>
      </c>
    </row>
    <row r="5496" spans="1:24" x14ac:dyDescent="0.25">
      <c r="A5496" s="1" t="s">
        <v>1603</v>
      </c>
      <c r="B5496" s="1" t="s">
        <v>1604</v>
      </c>
      <c r="C5496" s="1" t="s">
        <v>771</v>
      </c>
      <c r="D5496" s="1" t="s">
        <v>1492</v>
      </c>
      <c r="F5496" s="1" t="s">
        <v>773</v>
      </c>
      <c r="G5496" s="1" t="s">
        <v>782</v>
      </c>
      <c r="H5496" s="1" t="s">
        <v>77</v>
      </c>
      <c r="I5496" s="1" t="s">
        <v>171</v>
      </c>
      <c r="J5496" s="1" t="s">
        <v>6953</v>
      </c>
      <c r="K5496" s="1" t="s">
        <v>44</v>
      </c>
      <c r="L5496" s="1" t="s">
        <v>775</v>
      </c>
      <c r="M5496" s="1" t="s">
        <v>45</v>
      </c>
      <c r="N5496" s="1" t="s">
        <v>46</v>
      </c>
      <c r="O5496" s="1" t="s">
        <v>46</v>
      </c>
      <c r="P5496" s="1" t="s">
        <v>222</v>
      </c>
      <c r="Q5496" s="1">
        <v>2018</v>
      </c>
      <c r="R5496">
        <v>520</v>
      </c>
      <c r="S5496" s="1" t="s">
        <v>58</v>
      </c>
      <c r="T5496" s="2">
        <f>+R5496</f>
        <v>520</v>
      </c>
      <c r="U5496" s="1" t="s">
        <v>68</v>
      </c>
      <c r="V5496" s="1" t="s">
        <v>60</v>
      </c>
      <c r="W5496" s="1" t="s">
        <v>61</v>
      </c>
    </row>
    <row r="5497" spans="1:24" x14ac:dyDescent="0.25">
      <c r="A5497" s="1" t="s">
        <v>1600</v>
      </c>
      <c r="B5497" s="1" t="s">
        <v>1601</v>
      </c>
      <c r="C5497" s="1" t="s">
        <v>771</v>
      </c>
      <c r="D5497" s="1" t="s">
        <v>1492</v>
      </c>
      <c r="F5497" s="1" t="s">
        <v>773</v>
      </c>
      <c r="G5497" s="1" t="s">
        <v>782</v>
      </c>
      <c r="H5497" s="1" t="s">
        <v>77</v>
      </c>
      <c r="I5497" s="1" t="s">
        <v>43</v>
      </c>
      <c r="J5497" s="1" t="s">
        <v>6954</v>
      </c>
      <c r="K5497" s="1" t="s">
        <v>44</v>
      </c>
      <c r="L5497" s="1" t="s">
        <v>775</v>
      </c>
      <c r="M5497" s="1" t="s">
        <v>45</v>
      </c>
      <c r="N5497" s="1" t="s">
        <v>46</v>
      </c>
      <c r="O5497" s="1" t="s">
        <v>46</v>
      </c>
      <c r="P5497" s="1" t="s">
        <v>132</v>
      </c>
      <c r="Q5497" s="1">
        <v>2018</v>
      </c>
    </row>
    <row r="5498" spans="1:24" x14ac:dyDescent="0.25">
      <c r="A5498" s="1" t="s">
        <v>1597</v>
      </c>
      <c r="B5498" s="1" t="s">
        <v>1598</v>
      </c>
      <c r="C5498" s="1" t="s">
        <v>771</v>
      </c>
      <c r="D5498" s="1" t="s">
        <v>1492</v>
      </c>
      <c r="F5498" s="1" t="s">
        <v>773</v>
      </c>
      <c r="G5498" s="1" t="s">
        <v>782</v>
      </c>
      <c r="H5498" s="1" t="s">
        <v>77</v>
      </c>
      <c r="I5498" s="1" t="s">
        <v>43</v>
      </c>
      <c r="J5498" s="1" t="s">
        <v>6954</v>
      </c>
      <c r="K5498" s="1" t="s">
        <v>44</v>
      </c>
      <c r="L5498" s="1" t="s">
        <v>775</v>
      </c>
      <c r="M5498" s="1" t="s">
        <v>45</v>
      </c>
      <c r="N5498" s="1" t="s">
        <v>46</v>
      </c>
      <c r="O5498" s="1" t="s">
        <v>46</v>
      </c>
      <c r="P5498" s="1" t="s">
        <v>138</v>
      </c>
      <c r="Q5498" s="1">
        <v>2018</v>
      </c>
      <c r="R5498">
        <v>1</v>
      </c>
      <c r="S5498" s="1" t="s">
        <v>58</v>
      </c>
      <c r="T5498" s="2">
        <f>+R5498</f>
        <v>1</v>
      </c>
      <c r="U5498" s="1" t="s">
        <v>82</v>
      </c>
      <c r="V5498" s="1" t="s">
        <v>83</v>
      </c>
      <c r="X5498" s="1" t="s">
        <v>264</v>
      </c>
    </row>
    <row r="5499" spans="1:24" x14ac:dyDescent="0.25">
      <c r="A5499" s="1" t="s">
        <v>1591</v>
      </c>
      <c r="B5499" s="1" t="s">
        <v>1592</v>
      </c>
      <c r="C5499" s="1" t="s">
        <v>771</v>
      </c>
      <c r="D5499" s="1" t="s">
        <v>1492</v>
      </c>
      <c r="F5499" s="1" t="s">
        <v>773</v>
      </c>
      <c r="G5499" s="1" t="s">
        <v>782</v>
      </c>
      <c r="H5499" s="1" t="s">
        <v>77</v>
      </c>
      <c r="I5499" s="1" t="s">
        <v>171</v>
      </c>
      <c r="J5499" s="1" t="s">
        <v>6953</v>
      </c>
      <c r="K5499" s="1" t="s">
        <v>44</v>
      </c>
      <c r="L5499" s="1" t="s">
        <v>775</v>
      </c>
      <c r="M5499" s="1" t="s">
        <v>45</v>
      </c>
      <c r="N5499" s="1" t="s">
        <v>46</v>
      </c>
      <c r="O5499" s="1" t="s">
        <v>46</v>
      </c>
      <c r="P5499" s="1" t="s">
        <v>1593</v>
      </c>
      <c r="Q5499" s="1">
        <v>2018</v>
      </c>
      <c r="R5499">
        <v>1</v>
      </c>
      <c r="S5499" s="1" t="s">
        <v>58</v>
      </c>
      <c r="T5499" s="2">
        <f>+R5499</f>
        <v>1</v>
      </c>
      <c r="U5499" s="1" t="s">
        <v>82</v>
      </c>
      <c r="V5499" s="1" t="s">
        <v>83</v>
      </c>
      <c r="X5499" s="1" t="s">
        <v>260</v>
      </c>
    </row>
    <row r="5500" spans="1:24" x14ac:dyDescent="0.25">
      <c r="A5500" s="1" t="s">
        <v>1587</v>
      </c>
      <c r="B5500" s="1" t="s">
        <v>1588</v>
      </c>
      <c r="C5500" s="1" t="s">
        <v>771</v>
      </c>
      <c r="D5500" s="1" t="s">
        <v>1069</v>
      </c>
      <c r="F5500" s="1" t="s">
        <v>773</v>
      </c>
      <c r="G5500" s="1" t="s">
        <v>782</v>
      </c>
      <c r="H5500" s="1" t="s">
        <v>77</v>
      </c>
      <c r="I5500" s="1" t="s">
        <v>171</v>
      </c>
      <c r="J5500" s="1" t="s">
        <v>6953</v>
      </c>
      <c r="K5500" s="1" t="s">
        <v>44</v>
      </c>
      <c r="L5500" s="1" t="s">
        <v>775</v>
      </c>
      <c r="M5500" s="1" t="s">
        <v>45</v>
      </c>
      <c r="N5500" s="1" t="s">
        <v>46</v>
      </c>
      <c r="O5500" s="1" t="s">
        <v>46</v>
      </c>
      <c r="P5500" s="1" t="s">
        <v>1590</v>
      </c>
      <c r="Q5500" s="1">
        <v>2018</v>
      </c>
      <c r="R5500">
        <v>84</v>
      </c>
      <c r="S5500" s="1" t="s">
        <v>58</v>
      </c>
      <c r="T5500" s="2">
        <f>+R5500</f>
        <v>84</v>
      </c>
      <c r="U5500" s="1" t="s">
        <v>68</v>
      </c>
      <c r="V5500" s="1" t="s">
        <v>60</v>
      </c>
      <c r="W5500" s="1" t="s">
        <v>61</v>
      </c>
    </row>
    <row r="5501" spans="1:24" x14ac:dyDescent="0.25">
      <c r="A5501" s="1" t="s">
        <v>1583</v>
      </c>
      <c r="B5501" s="1" t="s">
        <v>1584</v>
      </c>
      <c r="C5501" s="1" t="s">
        <v>771</v>
      </c>
      <c r="D5501" s="1" t="s">
        <v>1492</v>
      </c>
      <c r="F5501" s="1" t="s">
        <v>773</v>
      </c>
      <c r="G5501" s="1" t="s">
        <v>782</v>
      </c>
      <c r="H5501" s="1" t="s">
        <v>77</v>
      </c>
      <c r="I5501" s="1" t="s">
        <v>43</v>
      </c>
      <c r="J5501" s="1" t="s">
        <v>6954</v>
      </c>
      <c r="K5501" s="1" t="s">
        <v>44</v>
      </c>
      <c r="L5501" s="1" t="s">
        <v>775</v>
      </c>
      <c r="M5501" s="1" t="s">
        <v>45</v>
      </c>
      <c r="N5501" s="1" t="s">
        <v>46</v>
      </c>
      <c r="O5501" s="1" t="s">
        <v>46</v>
      </c>
      <c r="P5501" s="1" t="s">
        <v>495</v>
      </c>
      <c r="Q5501" s="1">
        <v>2018</v>
      </c>
      <c r="R5501">
        <v>1.2</v>
      </c>
      <c r="S5501" s="1" t="s">
        <v>58</v>
      </c>
      <c r="T5501" s="2">
        <f>+R5501</f>
        <v>1.2</v>
      </c>
      <c r="U5501" s="1" t="s">
        <v>82</v>
      </c>
      <c r="V5501" s="1" t="s">
        <v>83</v>
      </c>
      <c r="X5501" s="1" t="s">
        <v>839</v>
      </c>
    </row>
    <row r="5502" spans="1:24" x14ac:dyDescent="0.25">
      <c r="A5502" s="1" t="s">
        <v>1579</v>
      </c>
      <c r="B5502" s="1" t="s">
        <v>1580</v>
      </c>
      <c r="C5502" s="1" t="s">
        <v>771</v>
      </c>
      <c r="D5502" s="1" t="s">
        <v>1492</v>
      </c>
      <c r="F5502" s="1" t="s">
        <v>773</v>
      </c>
      <c r="G5502" s="1" t="s">
        <v>782</v>
      </c>
      <c r="H5502" s="1" t="s">
        <v>77</v>
      </c>
      <c r="I5502" s="1" t="s">
        <v>43</v>
      </c>
      <c r="J5502" s="1" t="s">
        <v>6954</v>
      </c>
      <c r="K5502" s="1" t="s">
        <v>44</v>
      </c>
      <c r="L5502" s="1" t="s">
        <v>775</v>
      </c>
      <c r="M5502" s="1" t="s">
        <v>45</v>
      </c>
      <c r="N5502" s="1" t="s">
        <v>46</v>
      </c>
      <c r="O5502" s="1" t="s">
        <v>46</v>
      </c>
      <c r="P5502" s="1" t="s">
        <v>1582</v>
      </c>
      <c r="Q5502" s="1">
        <v>2018</v>
      </c>
      <c r="R5502">
        <v>1</v>
      </c>
      <c r="S5502" s="1" t="s">
        <v>58</v>
      </c>
      <c r="T5502" s="2">
        <f>+R5502</f>
        <v>1</v>
      </c>
      <c r="U5502" s="1" t="s">
        <v>82</v>
      </c>
      <c r="V5502" s="1" t="s">
        <v>83</v>
      </c>
      <c r="X5502" s="1" t="s">
        <v>264</v>
      </c>
    </row>
    <row r="5503" spans="1:24" x14ac:dyDescent="0.25">
      <c r="A5503" s="1" t="s">
        <v>1576</v>
      </c>
      <c r="B5503" s="1" t="s">
        <v>1577</v>
      </c>
      <c r="C5503" s="1" t="s">
        <v>771</v>
      </c>
      <c r="D5503" s="1" t="s">
        <v>1069</v>
      </c>
      <c r="F5503" s="1" t="s">
        <v>773</v>
      </c>
      <c r="G5503" s="1" t="s">
        <v>782</v>
      </c>
      <c r="H5503" s="1" t="s">
        <v>77</v>
      </c>
      <c r="I5503" s="1" t="s">
        <v>171</v>
      </c>
      <c r="J5503" s="1" t="s">
        <v>6953</v>
      </c>
      <c r="K5503" s="1" t="s">
        <v>44</v>
      </c>
      <c r="L5503" s="1" t="s">
        <v>775</v>
      </c>
      <c r="M5503" s="1" t="s">
        <v>45</v>
      </c>
      <c r="N5503" s="1" t="s">
        <v>46</v>
      </c>
      <c r="O5503" s="1" t="s">
        <v>46</v>
      </c>
      <c r="P5503" s="1" t="s">
        <v>1578</v>
      </c>
      <c r="Q5503" s="1">
        <v>2018</v>
      </c>
      <c r="R5503">
        <v>1.2</v>
      </c>
      <c r="S5503" s="1" t="s">
        <v>58</v>
      </c>
      <c r="T5503" s="2">
        <f>+R5503</f>
        <v>1.2</v>
      </c>
      <c r="U5503" s="1" t="s">
        <v>82</v>
      </c>
      <c r="V5503" s="1" t="s">
        <v>83</v>
      </c>
      <c r="X5503" s="1" t="s">
        <v>260</v>
      </c>
    </row>
    <row r="5504" spans="1:24" x14ac:dyDescent="0.25">
      <c r="A5504" s="1" t="s">
        <v>1574</v>
      </c>
      <c r="B5504" s="1" t="s">
        <v>1575</v>
      </c>
      <c r="C5504" s="1" t="s">
        <v>771</v>
      </c>
      <c r="D5504" s="1" t="s">
        <v>1069</v>
      </c>
      <c r="F5504" s="1" t="s">
        <v>773</v>
      </c>
      <c r="G5504" s="1" t="s">
        <v>782</v>
      </c>
      <c r="H5504" s="1" t="s">
        <v>77</v>
      </c>
      <c r="I5504" s="1" t="s">
        <v>171</v>
      </c>
      <c r="J5504" s="1" t="s">
        <v>6953</v>
      </c>
      <c r="K5504" s="1" t="s">
        <v>44</v>
      </c>
      <c r="L5504" s="1" t="s">
        <v>775</v>
      </c>
      <c r="M5504" s="1" t="s">
        <v>45</v>
      </c>
      <c r="N5504" s="1" t="s">
        <v>46</v>
      </c>
      <c r="O5504" s="1" t="s">
        <v>46</v>
      </c>
      <c r="P5504" s="1" t="s">
        <v>310</v>
      </c>
      <c r="Q5504" s="1">
        <v>2018</v>
      </c>
      <c r="R5504">
        <v>175</v>
      </c>
      <c r="S5504" s="1" t="s">
        <v>58</v>
      </c>
      <c r="T5504" s="2">
        <f>+R5504</f>
        <v>175</v>
      </c>
      <c r="U5504" s="1" t="s">
        <v>68</v>
      </c>
      <c r="V5504" s="1" t="s">
        <v>60</v>
      </c>
      <c r="W5504" s="1" t="s">
        <v>61</v>
      </c>
    </row>
    <row r="5505" spans="1:24" x14ac:dyDescent="0.25">
      <c r="A5505" s="1" t="s">
        <v>1571</v>
      </c>
      <c r="B5505" s="1" t="s">
        <v>1572</v>
      </c>
      <c r="C5505" s="1" t="s">
        <v>771</v>
      </c>
      <c r="D5505" s="1" t="s">
        <v>1069</v>
      </c>
      <c r="F5505" s="1" t="s">
        <v>773</v>
      </c>
      <c r="G5505" s="1" t="s">
        <v>782</v>
      </c>
      <c r="H5505" s="1" t="s">
        <v>77</v>
      </c>
      <c r="I5505" s="1" t="s">
        <v>171</v>
      </c>
      <c r="J5505" s="1" t="s">
        <v>6953</v>
      </c>
      <c r="K5505" s="1" t="s">
        <v>44</v>
      </c>
      <c r="L5505" s="1" t="s">
        <v>775</v>
      </c>
      <c r="M5505" s="1" t="s">
        <v>45</v>
      </c>
      <c r="N5505" s="1" t="s">
        <v>46</v>
      </c>
      <c r="O5505" s="1" t="s">
        <v>46</v>
      </c>
      <c r="P5505" s="1" t="s">
        <v>752</v>
      </c>
      <c r="Q5505" s="1">
        <v>2018</v>
      </c>
    </row>
    <row r="5506" spans="1:24" x14ac:dyDescent="0.25">
      <c r="A5506" s="1" t="s">
        <v>1569</v>
      </c>
      <c r="B5506" s="1" t="s">
        <v>1570</v>
      </c>
      <c r="C5506" s="1" t="s">
        <v>771</v>
      </c>
      <c r="D5506" s="1" t="s">
        <v>1069</v>
      </c>
      <c r="F5506" s="1" t="s">
        <v>773</v>
      </c>
      <c r="G5506" s="1" t="s">
        <v>6948</v>
      </c>
      <c r="H5506" s="1" t="s">
        <v>77</v>
      </c>
      <c r="I5506" s="1" t="s">
        <v>78</v>
      </c>
      <c r="J5506" s="1" t="s">
        <v>78</v>
      </c>
      <c r="K5506" s="1" t="s">
        <v>44</v>
      </c>
      <c r="L5506" s="1" t="s">
        <v>775</v>
      </c>
      <c r="M5506" s="1" t="s">
        <v>45</v>
      </c>
      <c r="N5506" s="1" t="s">
        <v>46</v>
      </c>
      <c r="O5506" s="1" t="s">
        <v>46</v>
      </c>
      <c r="P5506" s="1" t="s">
        <v>174</v>
      </c>
      <c r="Q5506" s="1">
        <v>2018</v>
      </c>
    </row>
    <row r="5507" spans="1:24" x14ac:dyDescent="0.25">
      <c r="A5507" s="1" t="s">
        <v>1567</v>
      </c>
      <c r="B5507" s="1" t="s">
        <v>1568</v>
      </c>
      <c r="C5507" s="1" t="s">
        <v>771</v>
      </c>
      <c r="D5507" s="1" t="s">
        <v>1069</v>
      </c>
      <c r="F5507" s="1" t="s">
        <v>773</v>
      </c>
      <c r="G5507" s="1" t="s">
        <v>782</v>
      </c>
      <c r="H5507" s="1" t="s">
        <v>77</v>
      </c>
      <c r="I5507" s="1" t="s">
        <v>171</v>
      </c>
      <c r="J5507" s="1" t="s">
        <v>6953</v>
      </c>
      <c r="K5507" s="1" t="s">
        <v>44</v>
      </c>
      <c r="L5507" s="1" t="s">
        <v>775</v>
      </c>
      <c r="M5507" s="1" t="s">
        <v>45</v>
      </c>
      <c r="N5507" s="1" t="s">
        <v>46</v>
      </c>
      <c r="O5507" s="1" t="s">
        <v>46</v>
      </c>
      <c r="P5507" s="1" t="s">
        <v>80</v>
      </c>
      <c r="Q5507" s="1">
        <v>2018</v>
      </c>
    </row>
    <row r="5508" spans="1:24" x14ac:dyDescent="0.25">
      <c r="A5508" s="1" t="s">
        <v>1564</v>
      </c>
      <c r="B5508" s="1" t="s">
        <v>1565</v>
      </c>
      <c r="C5508" s="1" t="s">
        <v>771</v>
      </c>
      <c r="D5508" s="1" t="s">
        <v>1069</v>
      </c>
      <c r="F5508" s="1" t="s">
        <v>773</v>
      </c>
      <c r="G5508" s="1" t="s">
        <v>782</v>
      </c>
      <c r="H5508" s="1" t="s">
        <v>77</v>
      </c>
      <c r="I5508" s="1" t="s">
        <v>43</v>
      </c>
      <c r="J5508" s="1" t="s">
        <v>6954</v>
      </c>
      <c r="K5508" s="1" t="s">
        <v>44</v>
      </c>
      <c r="L5508" s="1" t="s">
        <v>775</v>
      </c>
      <c r="M5508" s="1" t="s">
        <v>45</v>
      </c>
      <c r="N5508" s="1" t="s">
        <v>46</v>
      </c>
      <c r="O5508" s="1" t="s">
        <v>46</v>
      </c>
      <c r="P5508" s="1" t="s">
        <v>1566</v>
      </c>
      <c r="Q5508" s="1">
        <v>2018</v>
      </c>
      <c r="R5508">
        <v>208</v>
      </c>
      <c r="S5508" s="1" t="s">
        <v>58</v>
      </c>
      <c r="T5508" s="2">
        <f>+R5508</f>
        <v>208</v>
      </c>
      <c r="U5508" s="1" t="s">
        <v>68</v>
      </c>
      <c r="V5508" s="1" t="s">
        <v>60</v>
      </c>
      <c r="W5508" s="1" t="s">
        <v>61</v>
      </c>
    </row>
    <row r="5509" spans="1:24" x14ac:dyDescent="0.25">
      <c r="A5509" s="1" t="s">
        <v>1561</v>
      </c>
      <c r="B5509" s="1" t="s">
        <v>1562</v>
      </c>
      <c r="C5509" s="1" t="s">
        <v>771</v>
      </c>
      <c r="D5509" s="1" t="s">
        <v>1492</v>
      </c>
      <c r="F5509" s="1" t="s">
        <v>773</v>
      </c>
      <c r="G5509" s="1" t="s">
        <v>782</v>
      </c>
      <c r="H5509" s="1" t="s">
        <v>77</v>
      </c>
      <c r="I5509" s="1" t="s">
        <v>43</v>
      </c>
      <c r="J5509" s="1" t="s">
        <v>6954</v>
      </c>
      <c r="K5509" s="1" t="s">
        <v>44</v>
      </c>
      <c r="L5509" s="1" t="s">
        <v>775</v>
      </c>
      <c r="M5509" s="1" t="s">
        <v>45</v>
      </c>
      <c r="N5509" s="1" t="s">
        <v>46</v>
      </c>
      <c r="O5509" s="1" t="s">
        <v>46</v>
      </c>
      <c r="P5509" s="1" t="s">
        <v>231</v>
      </c>
      <c r="Q5509" s="1">
        <v>2018</v>
      </c>
      <c r="R5509">
        <v>0.5</v>
      </c>
      <c r="S5509" s="1" t="s">
        <v>58</v>
      </c>
      <c r="T5509" s="2">
        <f>+R5509</f>
        <v>0.5</v>
      </c>
      <c r="U5509" s="1" t="s">
        <v>82</v>
      </c>
      <c r="V5509" s="1" t="s">
        <v>83</v>
      </c>
      <c r="X5509" s="1" t="s">
        <v>264</v>
      </c>
    </row>
    <row r="5510" spans="1:24" x14ac:dyDescent="0.25">
      <c r="A5510" s="1" t="s">
        <v>1559</v>
      </c>
      <c r="B5510" s="1" t="s">
        <v>1560</v>
      </c>
      <c r="C5510" s="1" t="s">
        <v>771</v>
      </c>
      <c r="D5510" s="1" t="s">
        <v>1069</v>
      </c>
      <c r="F5510" s="1" t="s">
        <v>773</v>
      </c>
      <c r="G5510" s="1" t="s">
        <v>782</v>
      </c>
      <c r="H5510" s="1" t="s">
        <v>77</v>
      </c>
      <c r="I5510" s="1" t="s">
        <v>171</v>
      </c>
      <c r="J5510" s="1" t="s">
        <v>6953</v>
      </c>
      <c r="K5510" s="1" t="s">
        <v>44</v>
      </c>
      <c r="L5510" s="1" t="s">
        <v>775</v>
      </c>
      <c r="M5510" s="1" t="s">
        <v>45</v>
      </c>
      <c r="N5510" s="1" t="s">
        <v>46</v>
      </c>
      <c r="O5510" s="1" t="s">
        <v>46</v>
      </c>
      <c r="P5510" s="1" t="s">
        <v>233</v>
      </c>
      <c r="Q5510" s="1">
        <v>2018</v>
      </c>
      <c r="R5510">
        <v>0.25</v>
      </c>
      <c r="S5510" s="1" t="s">
        <v>58</v>
      </c>
      <c r="T5510" s="2">
        <f>+R5510</f>
        <v>0.25</v>
      </c>
      <c r="U5510" s="1" t="s">
        <v>82</v>
      </c>
      <c r="V5510" s="1" t="s">
        <v>83</v>
      </c>
      <c r="X5510" s="1" t="s">
        <v>260</v>
      </c>
    </row>
    <row r="5511" spans="1:24" x14ac:dyDescent="0.25">
      <c r="A5511" s="1" t="s">
        <v>1557</v>
      </c>
      <c r="B5511" s="1" t="s">
        <v>1558</v>
      </c>
      <c r="C5511" s="1" t="s">
        <v>771</v>
      </c>
      <c r="D5511" s="1" t="s">
        <v>1069</v>
      </c>
      <c r="F5511" s="1" t="s">
        <v>773</v>
      </c>
      <c r="G5511" s="1" t="s">
        <v>782</v>
      </c>
      <c r="H5511" s="1" t="s">
        <v>77</v>
      </c>
      <c r="I5511" s="1" t="s">
        <v>43</v>
      </c>
      <c r="J5511" s="1" t="s">
        <v>6954</v>
      </c>
      <c r="K5511" s="1" t="s">
        <v>44</v>
      </c>
      <c r="L5511" s="1" t="s">
        <v>775</v>
      </c>
      <c r="M5511" s="1" t="s">
        <v>45</v>
      </c>
      <c r="N5511" s="1" t="s">
        <v>46</v>
      </c>
      <c r="O5511" s="1" t="s">
        <v>46</v>
      </c>
      <c r="P5511" s="1" t="s">
        <v>174</v>
      </c>
      <c r="Q5511" s="1">
        <v>2018</v>
      </c>
      <c r="R5511">
        <v>160</v>
      </c>
      <c r="S5511" s="1" t="s">
        <v>58</v>
      </c>
      <c r="T5511" s="2">
        <f>+R5511</f>
        <v>160</v>
      </c>
      <c r="U5511" s="1" t="s">
        <v>68</v>
      </c>
      <c r="V5511" s="1" t="s">
        <v>60</v>
      </c>
      <c r="W5511" s="1" t="s">
        <v>61</v>
      </c>
    </row>
    <row r="5512" spans="1:24" x14ac:dyDescent="0.25">
      <c r="A5512" s="1" t="s">
        <v>1555</v>
      </c>
      <c r="B5512" s="1" t="s">
        <v>1556</v>
      </c>
      <c r="C5512" s="1" t="s">
        <v>771</v>
      </c>
      <c r="D5512" s="1" t="s">
        <v>1492</v>
      </c>
      <c r="F5512" s="1" t="s">
        <v>773</v>
      </c>
      <c r="G5512" s="1" t="s">
        <v>782</v>
      </c>
      <c r="H5512" s="1" t="s">
        <v>77</v>
      </c>
      <c r="I5512" s="1" t="s">
        <v>43</v>
      </c>
      <c r="J5512" s="1" t="s">
        <v>6954</v>
      </c>
      <c r="K5512" s="1" t="s">
        <v>44</v>
      </c>
      <c r="L5512" s="1" t="s">
        <v>775</v>
      </c>
      <c r="M5512" s="1" t="s">
        <v>45</v>
      </c>
      <c r="N5512" s="1" t="s">
        <v>46</v>
      </c>
      <c r="O5512" s="1" t="s">
        <v>46</v>
      </c>
      <c r="P5512" s="1" t="s">
        <v>138</v>
      </c>
      <c r="Q5512" s="1">
        <v>2018</v>
      </c>
      <c r="R5512">
        <v>2</v>
      </c>
      <c r="S5512" s="1" t="s">
        <v>58</v>
      </c>
      <c r="T5512" s="2">
        <f>+R5512</f>
        <v>2</v>
      </c>
      <c r="U5512" s="1" t="s">
        <v>82</v>
      </c>
      <c r="V5512" s="1" t="s">
        <v>83</v>
      </c>
      <c r="X5512" s="1" t="s">
        <v>264</v>
      </c>
    </row>
    <row r="5513" spans="1:24" x14ac:dyDescent="0.25">
      <c r="A5513" s="1" t="s">
        <v>1539</v>
      </c>
      <c r="B5513" s="1" t="s">
        <v>1540</v>
      </c>
      <c r="C5513" s="1" t="s">
        <v>771</v>
      </c>
      <c r="D5513" s="1" t="s">
        <v>1492</v>
      </c>
      <c r="F5513" s="1" t="s">
        <v>773</v>
      </c>
      <c r="G5513" s="1" t="s">
        <v>782</v>
      </c>
      <c r="H5513" s="1" t="s">
        <v>77</v>
      </c>
      <c r="I5513" s="1" t="s">
        <v>171</v>
      </c>
      <c r="J5513" s="1" t="s">
        <v>6953</v>
      </c>
      <c r="K5513" s="1" t="s">
        <v>44</v>
      </c>
      <c r="L5513" s="1" t="s">
        <v>775</v>
      </c>
      <c r="M5513" s="1" t="s">
        <v>45</v>
      </c>
      <c r="N5513" s="1" t="s">
        <v>46</v>
      </c>
      <c r="O5513" s="1" t="s">
        <v>46</v>
      </c>
      <c r="P5513" s="1" t="s">
        <v>1543</v>
      </c>
      <c r="Q5513" s="1">
        <v>2018</v>
      </c>
      <c r="R5513">
        <v>2</v>
      </c>
      <c r="S5513" s="1" t="s">
        <v>58</v>
      </c>
      <c r="T5513" s="2">
        <f>+R5513</f>
        <v>2</v>
      </c>
      <c r="U5513" s="1" t="s">
        <v>82</v>
      </c>
      <c r="V5513" s="1" t="s">
        <v>83</v>
      </c>
      <c r="X5513" s="1" t="s">
        <v>260</v>
      </c>
    </row>
    <row r="5514" spans="1:24" x14ac:dyDescent="0.25">
      <c r="A5514" s="1" t="s">
        <v>1535</v>
      </c>
      <c r="B5514" s="1" t="s">
        <v>1536</v>
      </c>
      <c r="C5514" s="1" t="s">
        <v>771</v>
      </c>
      <c r="D5514" s="1" t="s">
        <v>1492</v>
      </c>
      <c r="F5514" s="1" t="s">
        <v>773</v>
      </c>
      <c r="G5514" s="1" t="s">
        <v>782</v>
      </c>
      <c r="H5514" s="1" t="s">
        <v>77</v>
      </c>
      <c r="I5514" s="1" t="s">
        <v>171</v>
      </c>
      <c r="J5514" s="1" t="s">
        <v>6953</v>
      </c>
      <c r="K5514" s="1" t="s">
        <v>44</v>
      </c>
      <c r="L5514" s="1" t="s">
        <v>775</v>
      </c>
      <c r="M5514" s="1" t="s">
        <v>45</v>
      </c>
      <c r="N5514" s="1" t="s">
        <v>46</v>
      </c>
      <c r="O5514" s="1" t="s">
        <v>46</v>
      </c>
      <c r="P5514" s="1" t="s">
        <v>862</v>
      </c>
      <c r="Q5514" s="1">
        <v>2018</v>
      </c>
      <c r="R5514">
        <v>50</v>
      </c>
      <c r="S5514" s="1" t="s">
        <v>58</v>
      </c>
      <c r="T5514" s="2">
        <f>+R5514</f>
        <v>50</v>
      </c>
      <c r="U5514" s="1" t="s">
        <v>68</v>
      </c>
      <c r="V5514" s="1" t="s">
        <v>60</v>
      </c>
      <c r="W5514" s="1" t="s">
        <v>61</v>
      </c>
    </row>
    <row r="5515" spans="1:24" x14ac:dyDescent="0.25">
      <c r="A5515" s="1" t="s">
        <v>1533</v>
      </c>
      <c r="B5515" s="1" t="s">
        <v>1534</v>
      </c>
      <c r="C5515" s="1" t="s">
        <v>771</v>
      </c>
      <c r="D5515" s="1" t="s">
        <v>1492</v>
      </c>
      <c r="F5515" s="1" t="s">
        <v>773</v>
      </c>
      <c r="G5515" s="1" t="s">
        <v>782</v>
      </c>
      <c r="H5515" s="1" t="s">
        <v>77</v>
      </c>
      <c r="I5515" s="1" t="s">
        <v>171</v>
      </c>
      <c r="J5515" s="1" t="s">
        <v>6953</v>
      </c>
      <c r="K5515" s="1" t="s">
        <v>44</v>
      </c>
      <c r="L5515" s="1" t="s">
        <v>775</v>
      </c>
      <c r="M5515" s="1" t="s">
        <v>45</v>
      </c>
      <c r="N5515" s="1" t="s">
        <v>46</v>
      </c>
      <c r="P5515" s="1" t="s">
        <v>193</v>
      </c>
      <c r="Q5515" s="1">
        <v>2018</v>
      </c>
      <c r="R5515">
        <v>0.5</v>
      </c>
      <c r="S5515" s="1" t="s">
        <v>58</v>
      </c>
      <c r="T5515" s="2">
        <f>+R5515</f>
        <v>0.5</v>
      </c>
      <c r="U5515" s="1" t="s">
        <v>82</v>
      </c>
      <c r="V5515" s="1" t="s">
        <v>83</v>
      </c>
      <c r="X5515" s="1" t="s">
        <v>264</v>
      </c>
    </row>
    <row r="5516" spans="1:24" x14ac:dyDescent="0.25">
      <c r="A5516" s="1" t="s">
        <v>1522</v>
      </c>
      <c r="B5516" s="1" t="s">
        <v>1523</v>
      </c>
      <c r="C5516" s="1" t="s">
        <v>771</v>
      </c>
      <c r="D5516" s="1" t="s">
        <v>1492</v>
      </c>
      <c r="F5516" s="1" t="s">
        <v>773</v>
      </c>
      <c r="G5516" s="1" t="s">
        <v>782</v>
      </c>
      <c r="H5516" s="1" t="s">
        <v>77</v>
      </c>
      <c r="I5516" s="1" t="s">
        <v>263</v>
      </c>
      <c r="J5516" s="1" t="s">
        <v>6950</v>
      </c>
      <c r="K5516" s="1" t="s">
        <v>44</v>
      </c>
      <c r="L5516" s="1" t="s">
        <v>775</v>
      </c>
      <c r="M5516" s="1" t="s">
        <v>45</v>
      </c>
      <c r="N5516" s="1" t="s">
        <v>46</v>
      </c>
      <c r="O5516" s="1" t="s">
        <v>46</v>
      </c>
      <c r="P5516" s="1" t="s">
        <v>1355</v>
      </c>
      <c r="Q5516" s="1">
        <v>2018</v>
      </c>
      <c r="R5516">
        <v>1</v>
      </c>
      <c r="S5516" s="1" t="s">
        <v>58</v>
      </c>
      <c r="T5516" s="2">
        <f>+R5516</f>
        <v>1</v>
      </c>
      <c r="U5516" s="1" t="s">
        <v>82</v>
      </c>
      <c r="V5516" s="1" t="s">
        <v>83</v>
      </c>
      <c r="X5516" s="1" t="s">
        <v>260</v>
      </c>
    </row>
    <row r="5517" spans="1:24" x14ac:dyDescent="0.25">
      <c r="A5517" s="1" t="s">
        <v>1520</v>
      </c>
      <c r="B5517" s="1" t="s">
        <v>1521</v>
      </c>
      <c r="C5517" s="1" t="s">
        <v>771</v>
      </c>
      <c r="D5517" s="1" t="s">
        <v>1492</v>
      </c>
      <c r="F5517" s="1" t="s">
        <v>773</v>
      </c>
      <c r="G5517" s="1" t="s">
        <v>782</v>
      </c>
      <c r="H5517" s="1" t="s">
        <v>77</v>
      </c>
      <c r="I5517" s="1" t="s">
        <v>78</v>
      </c>
      <c r="J5517" s="1" t="s">
        <v>78</v>
      </c>
      <c r="K5517" s="1" t="s">
        <v>44</v>
      </c>
      <c r="L5517" s="1" t="s">
        <v>775</v>
      </c>
      <c r="M5517" s="1" t="s">
        <v>45</v>
      </c>
      <c r="N5517" s="1" t="s">
        <v>46</v>
      </c>
      <c r="O5517" s="1" t="s">
        <v>46</v>
      </c>
      <c r="P5517" s="1" t="s">
        <v>99</v>
      </c>
      <c r="Q5517" s="1">
        <v>2018</v>
      </c>
      <c r="R5517">
        <v>56</v>
      </c>
      <c r="S5517" s="1" t="s">
        <v>58</v>
      </c>
      <c r="T5517" s="2">
        <f>+R5517</f>
        <v>56</v>
      </c>
      <c r="U5517" s="1" t="s">
        <v>68</v>
      </c>
      <c r="V5517" s="1" t="s">
        <v>60</v>
      </c>
      <c r="W5517" s="1" t="s">
        <v>61</v>
      </c>
    </row>
    <row r="5518" spans="1:24" x14ac:dyDescent="0.25">
      <c r="A5518" s="1" t="s">
        <v>1517</v>
      </c>
      <c r="B5518" s="1" t="s">
        <v>1518</v>
      </c>
      <c r="C5518" s="1" t="s">
        <v>771</v>
      </c>
      <c r="D5518" s="1" t="s">
        <v>1492</v>
      </c>
      <c r="F5518" s="1" t="s">
        <v>773</v>
      </c>
      <c r="G5518" s="1" t="s">
        <v>782</v>
      </c>
      <c r="H5518" s="1" t="s">
        <v>77</v>
      </c>
      <c r="I5518" s="1" t="s">
        <v>171</v>
      </c>
      <c r="J5518" s="1" t="s">
        <v>6953</v>
      </c>
      <c r="K5518" s="1" t="s">
        <v>44</v>
      </c>
      <c r="L5518" s="1" t="s">
        <v>775</v>
      </c>
      <c r="M5518" s="1" t="s">
        <v>45</v>
      </c>
      <c r="N5518" s="1" t="s">
        <v>46</v>
      </c>
      <c r="O5518" s="1" t="s">
        <v>46</v>
      </c>
      <c r="P5518" s="1" t="s">
        <v>1358</v>
      </c>
      <c r="Q5518" s="1">
        <v>2018</v>
      </c>
    </row>
    <row r="5519" spans="1:24" x14ac:dyDescent="0.25">
      <c r="A5519" s="1" t="s">
        <v>1515</v>
      </c>
      <c r="B5519" s="1" t="s">
        <v>1516</v>
      </c>
      <c r="C5519" s="1" t="s">
        <v>771</v>
      </c>
      <c r="D5519" s="1" t="s">
        <v>1492</v>
      </c>
      <c r="F5519" s="1" t="s">
        <v>773</v>
      </c>
      <c r="G5519" s="1" t="s">
        <v>782</v>
      </c>
      <c r="H5519" s="1" t="s">
        <v>77</v>
      </c>
      <c r="I5519" s="1" t="s">
        <v>43</v>
      </c>
      <c r="J5519" s="1" t="s">
        <v>6954</v>
      </c>
      <c r="K5519" s="1" t="s">
        <v>44</v>
      </c>
      <c r="L5519" s="1" t="s">
        <v>775</v>
      </c>
      <c r="M5519" s="1" t="s">
        <v>45</v>
      </c>
      <c r="N5519" s="1" t="s">
        <v>46</v>
      </c>
      <c r="O5519" s="1" t="s">
        <v>46</v>
      </c>
      <c r="P5519" s="1" t="s">
        <v>135</v>
      </c>
      <c r="Q5519" s="1">
        <v>2018</v>
      </c>
    </row>
    <row r="5520" spans="1:24" x14ac:dyDescent="0.25">
      <c r="A5520" s="1" t="s">
        <v>1512</v>
      </c>
      <c r="B5520" s="1" t="s">
        <v>1513</v>
      </c>
      <c r="C5520" s="1" t="s">
        <v>771</v>
      </c>
      <c r="D5520" s="1" t="s">
        <v>1492</v>
      </c>
      <c r="F5520" s="1" t="s">
        <v>773</v>
      </c>
      <c r="G5520" s="1" t="s">
        <v>782</v>
      </c>
      <c r="H5520" s="1" t="s">
        <v>77</v>
      </c>
      <c r="I5520" s="1" t="s">
        <v>171</v>
      </c>
      <c r="J5520" s="1" t="s">
        <v>6953</v>
      </c>
      <c r="K5520" s="1" t="s">
        <v>44</v>
      </c>
      <c r="L5520" s="1" t="s">
        <v>775</v>
      </c>
      <c r="M5520" s="1" t="s">
        <v>45</v>
      </c>
      <c r="N5520" s="1" t="s">
        <v>46</v>
      </c>
      <c r="O5520" s="1" t="s">
        <v>46</v>
      </c>
      <c r="P5520" s="1" t="s">
        <v>1514</v>
      </c>
      <c r="Q5520" s="1">
        <v>2018</v>
      </c>
      <c r="R5520">
        <v>5</v>
      </c>
      <c r="S5520" s="1" t="s">
        <v>58</v>
      </c>
      <c r="T5520" s="2">
        <f>+R5520</f>
        <v>5</v>
      </c>
      <c r="U5520" s="1" t="s">
        <v>82</v>
      </c>
      <c r="V5520" s="1" t="s">
        <v>83</v>
      </c>
      <c r="X5520" s="1" t="s">
        <v>289</v>
      </c>
    </row>
    <row r="5521" spans="1:24" x14ac:dyDescent="0.25">
      <c r="A5521" s="1" t="s">
        <v>1509</v>
      </c>
      <c r="B5521" s="1" t="s">
        <v>1510</v>
      </c>
      <c r="C5521" s="1" t="s">
        <v>771</v>
      </c>
      <c r="D5521" s="1" t="s">
        <v>1492</v>
      </c>
      <c r="F5521" s="1" t="s">
        <v>773</v>
      </c>
      <c r="G5521" s="1" t="s">
        <v>782</v>
      </c>
      <c r="H5521" s="1" t="s">
        <v>77</v>
      </c>
      <c r="I5521" s="1" t="s">
        <v>171</v>
      </c>
      <c r="J5521" s="1" t="s">
        <v>6953</v>
      </c>
      <c r="K5521" s="1" t="s">
        <v>44</v>
      </c>
      <c r="L5521" s="1" t="s">
        <v>775</v>
      </c>
      <c r="M5521" s="1" t="s">
        <v>45</v>
      </c>
      <c r="N5521" s="1" t="s">
        <v>46</v>
      </c>
      <c r="O5521" s="1" t="s">
        <v>46</v>
      </c>
      <c r="P5521" s="1" t="s">
        <v>928</v>
      </c>
      <c r="Q5521" s="1">
        <v>2018</v>
      </c>
      <c r="R5521">
        <v>0.5</v>
      </c>
      <c r="S5521" s="1" t="s">
        <v>58</v>
      </c>
      <c r="T5521" s="2">
        <f>+R5521</f>
        <v>0.5</v>
      </c>
      <c r="U5521" s="1" t="s">
        <v>82</v>
      </c>
      <c r="V5521" s="1" t="s">
        <v>83</v>
      </c>
      <c r="X5521" s="1" t="s">
        <v>260</v>
      </c>
    </row>
    <row r="5522" spans="1:24" x14ac:dyDescent="0.25">
      <c r="A5522" s="1" t="s">
        <v>1506</v>
      </c>
      <c r="B5522" s="1" t="s">
        <v>1507</v>
      </c>
      <c r="C5522" s="1" t="s">
        <v>771</v>
      </c>
      <c r="D5522" s="1" t="s">
        <v>1492</v>
      </c>
      <c r="F5522" s="1" t="s">
        <v>773</v>
      </c>
      <c r="G5522" s="1" t="s">
        <v>782</v>
      </c>
      <c r="H5522" s="1" t="s">
        <v>77</v>
      </c>
      <c r="I5522" s="1" t="s">
        <v>171</v>
      </c>
      <c r="J5522" s="1" t="s">
        <v>6953</v>
      </c>
      <c r="K5522" s="1" t="s">
        <v>44</v>
      </c>
      <c r="L5522" s="1" t="s">
        <v>775</v>
      </c>
      <c r="M5522" s="1" t="s">
        <v>45</v>
      </c>
      <c r="N5522" s="1" t="s">
        <v>46</v>
      </c>
      <c r="O5522" s="1" t="s">
        <v>46</v>
      </c>
      <c r="P5522" s="1" t="s">
        <v>1508</v>
      </c>
      <c r="Q5522" s="1">
        <v>2018</v>
      </c>
      <c r="R5522">
        <v>1</v>
      </c>
      <c r="S5522" s="1" t="s">
        <v>58</v>
      </c>
      <c r="T5522" s="2">
        <f>+R5522</f>
        <v>1</v>
      </c>
      <c r="U5522" s="1" t="s">
        <v>82</v>
      </c>
      <c r="V5522" s="1" t="s">
        <v>83</v>
      </c>
      <c r="X5522" s="1" t="s">
        <v>264</v>
      </c>
    </row>
    <row r="5523" spans="1:24" x14ac:dyDescent="0.25">
      <c r="A5523" s="1" t="s">
        <v>1504</v>
      </c>
      <c r="B5523" s="1" t="s">
        <v>1505</v>
      </c>
      <c r="C5523" s="1" t="s">
        <v>771</v>
      </c>
      <c r="D5523" s="1" t="s">
        <v>1492</v>
      </c>
      <c r="F5523" s="1" t="s">
        <v>773</v>
      </c>
      <c r="G5523" s="1" t="s">
        <v>782</v>
      </c>
      <c r="H5523" s="1" t="s">
        <v>77</v>
      </c>
      <c r="I5523" s="1" t="s">
        <v>171</v>
      </c>
      <c r="J5523" s="1" t="s">
        <v>6953</v>
      </c>
      <c r="K5523" s="1" t="s">
        <v>44</v>
      </c>
      <c r="L5523" s="1" t="s">
        <v>775</v>
      </c>
      <c r="M5523" s="1" t="s">
        <v>45</v>
      </c>
      <c r="N5523" s="1" t="s">
        <v>46</v>
      </c>
      <c r="P5523" s="1" t="s">
        <v>193</v>
      </c>
      <c r="Q5523" s="1">
        <v>2018</v>
      </c>
      <c r="R5523">
        <v>130</v>
      </c>
      <c r="S5523" s="1" t="s">
        <v>58</v>
      </c>
      <c r="T5523" s="2">
        <f>+R5523</f>
        <v>130</v>
      </c>
      <c r="U5523" s="1" t="s">
        <v>68</v>
      </c>
      <c r="V5523" s="1" t="s">
        <v>60</v>
      </c>
      <c r="W5523" s="1" t="s">
        <v>61</v>
      </c>
    </row>
    <row r="5524" spans="1:24" x14ac:dyDescent="0.25">
      <c r="A5524" s="1" t="s">
        <v>1501</v>
      </c>
      <c r="B5524" s="1" t="s">
        <v>1502</v>
      </c>
      <c r="C5524" s="1" t="s">
        <v>771</v>
      </c>
      <c r="D5524" s="1" t="s">
        <v>1492</v>
      </c>
      <c r="F5524" s="1" t="s">
        <v>773</v>
      </c>
      <c r="G5524" s="1" t="s">
        <v>782</v>
      </c>
      <c r="H5524" s="1" t="s">
        <v>77</v>
      </c>
      <c r="I5524" s="1" t="s">
        <v>171</v>
      </c>
      <c r="J5524" s="1" t="s">
        <v>6953</v>
      </c>
      <c r="K5524" s="1" t="s">
        <v>44</v>
      </c>
      <c r="L5524" s="1" t="s">
        <v>775</v>
      </c>
      <c r="M5524" s="1" t="s">
        <v>45</v>
      </c>
      <c r="N5524" s="1" t="s">
        <v>46</v>
      </c>
      <c r="P5524" s="1" t="s">
        <v>193</v>
      </c>
      <c r="Q5524" s="1">
        <v>2018</v>
      </c>
      <c r="R5524">
        <v>4.5</v>
      </c>
      <c r="S5524" s="1" t="s">
        <v>58</v>
      </c>
      <c r="T5524" s="2">
        <f>+R5524</f>
        <v>4.5</v>
      </c>
      <c r="U5524" s="1" t="s">
        <v>82</v>
      </c>
      <c r="V5524" s="1" t="s">
        <v>83</v>
      </c>
      <c r="X5524" s="1" t="s">
        <v>289</v>
      </c>
    </row>
    <row r="5525" spans="1:24" x14ac:dyDescent="0.25">
      <c r="A5525" s="1" t="s">
        <v>1499</v>
      </c>
      <c r="B5525" s="1" t="s">
        <v>1500</v>
      </c>
      <c r="C5525" s="1" t="s">
        <v>771</v>
      </c>
      <c r="D5525" s="1" t="s">
        <v>1492</v>
      </c>
      <c r="F5525" s="1" t="s">
        <v>773</v>
      </c>
      <c r="G5525" s="1" t="s">
        <v>782</v>
      </c>
      <c r="H5525" s="1" t="s">
        <v>77</v>
      </c>
      <c r="I5525" s="1" t="s">
        <v>43</v>
      </c>
      <c r="J5525" s="1" t="s">
        <v>6954</v>
      </c>
      <c r="K5525" s="1" t="s">
        <v>44</v>
      </c>
      <c r="L5525" s="1" t="s">
        <v>775</v>
      </c>
      <c r="M5525" s="1" t="s">
        <v>45</v>
      </c>
      <c r="N5525" s="1" t="s">
        <v>46</v>
      </c>
      <c r="O5525" s="1" t="s">
        <v>46</v>
      </c>
      <c r="P5525" s="1" t="s">
        <v>752</v>
      </c>
      <c r="Q5525" s="1">
        <v>2018</v>
      </c>
      <c r="R5525">
        <v>0.25</v>
      </c>
      <c r="S5525" s="1" t="s">
        <v>58</v>
      </c>
      <c r="T5525" s="2">
        <f>+R5525</f>
        <v>0.25</v>
      </c>
      <c r="U5525" s="1" t="s">
        <v>82</v>
      </c>
      <c r="V5525" s="1" t="s">
        <v>83</v>
      </c>
      <c r="X5525" s="1" t="s">
        <v>260</v>
      </c>
    </row>
    <row r="5526" spans="1:24" x14ac:dyDescent="0.25">
      <c r="A5526" s="1" t="s">
        <v>1495</v>
      </c>
      <c r="B5526" s="1" t="s">
        <v>1496</v>
      </c>
      <c r="C5526" s="1" t="s">
        <v>771</v>
      </c>
      <c r="D5526" s="1" t="s">
        <v>1075</v>
      </c>
      <c r="F5526" s="1" t="s">
        <v>773</v>
      </c>
      <c r="G5526" s="1" t="s">
        <v>774</v>
      </c>
      <c r="H5526" s="1" t="s">
        <v>77</v>
      </c>
      <c r="I5526" s="1" t="s">
        <v>171</v>
      </c>
      <c r="J5526" s="1" t="s">
        <v>6953</v>
      </c>
      <c r="K5526" s="1" t="s">
        <v>44</v>
      </c>
      <c r="L5526" s="1" t="s">
        <v>775</v>
      </c>
      <c r="M5526" s="1" t="s">
        <v>45</v>
      </c>
      <c r="N5526" s="1" t="s">
        <v>46</v>
      </c>
      <c r="O5526" s="1" t="s">
        <v>46</v>
      </c>
      <c r="P5526" s="1" t="s">
        <v>1498</v>
      </c>
      <c r="Q5526" s="1">
        <v>2018</v>
      </c>
      <c r="R5526">
        <v>1.5</v>
      </c>
      <c r="S5526" s="1" t="s">
        <v>58</v>
      </c>
      <c r="T5526" s="2">
        <f>+R5526</f>
        <v>1.5</v>
      </c>
      <c r="U5526" s="1" t="s">
        <v>82</v>
      </c>
      <c r="V5526" s="1" t="s">
        <v>83</v>
      </c>
      <c r="X5526" s="1" t="s">
        <v>264</v>
      </c>
    </row>
    <row r="5527" spans="1:24" x14ac:dyDescent="0.25">
      <c r="A5527" s="1" t="s">
        <v>1493</v>
      </c>
      <c r="B5527" s="1" t="s">
        <v>1494</v>
      </c>
      <c r="C5527" s="1" t="s">
        <v>771</v>
      </c>
      <c r="D5527" s="1" t="s">
        <v>1492</v>
      </c>
      <c r="F5527" s="1" t="s">
        <v>773</v>
      </c>
      <c r="G5527" s="1" t="s">
        <v>782</v>
      </c>
      <c r="H5527" s="1" t="s">
        <v>77</v>
      </c>
      <c r="I5527" s="1" t="s">
        <v>43</v>
      </c>
      <c r="J5527" s="1" t="s">
        <v>6954</v>
      </c>
      <c r="K5527" s="1" t="s">
        <v>44</v>
      </c>
      <c r="L5527" s="1" t="s">
        <v>775</v>
      </c>
      <c r="M5527" s="1" t="s">
        <v>45</v>
      </c>
      <c r="N5527" s="1" t="s">
        <v>46</v>
      </c>
      <c r="O5527" s="1" t="s">
        <v>46</v>
      </c>
      <c r="P5527" s="1" t="s">
        <v>1358</v>
      </c>
      <c r="Q5527" s="1">
        <v>2018</v>
      </c>
      <c r="R5527">
        <v>96</v>
      </c>
      <c r="S5527" s="1" t="s">
        <v>58</v>
      </c>
      <c r="T5527" s="2">
        <f>+R5527</f>
        <v>96</v>
      </c>
      <c r="U5527" s="1" t="s">
        <v>68</v>
      </c>
      <c r="V5527" s="1" t="s">
        <v>60</v>
      </c>
      <c r="W5527" s="1" t="s">
        <v>61</v>
      </c>
    </row>
    <row r="5528" spans="1:24" x14ac:dyDescent="0.25">
      <c r="A5528" s="1" t="s">
        <v>1490</v>
      </c>
      <c r="B5528" s="1" t="s">
        <v>1491</v>
      </c>
      <c r="C5528" s="1" t="s">
        <v>771</v>
      </c>
      <c r="D5528" s="1" t="s">
        <v>1492</v>
      </c>
      <c r="F5528" s="1" t="s">
        <v>773</v>
      </c>
      <c r="G5528" s="1" t="s">
        <v>782</v>
      </c>
      <c r="H5528" s="1" t="s">
        <v>77</v>
      </c>
      <c r="I5528" s="1" t="s">
        <v>78</v>
      </c>
      <c r="J5528" s="1" t="s">
        <v>78</v>
      </c>
      <c r="K5528" s="1" t="s">
        <v>44</v>
      </c>
      <c r="L5528" s="1" t="s">
        <v>775</v>
      </c>
      <c r="M5528" s="1" t="s">
        <v>45</v>
      </c>
      <c r="N5528" s="1" t="s">
        <v>46</v>
      </c>
      <c r="O5528" s="1" t="s">
        <v>46</v>
      </c>
      <c r="P5528" s="1" t="s">
        <v>752</v>
      </c>
      <c r="Q5528" s="1">
        <v>2018</v>
      </c>
      <c r="R5528">
        <v>0.5</v>
      </c>
      <c r="S5528" s="1" t="s">
        <v>58</v>
      </c>
      <c r="T5528" s="2">
        <f>+R5528</f>
        <v>0.5</v>
      </c>
      <c r="U5528" s="1" t="s">
        <v>136</v>
      </c>
      <c r="V5528" s="1" t="s">
        <v>83</v>
      </c>
      <c r="X5528" s="1" t="s">
        <v>260</v>
      </c>
    </row>
    <row r="5529" spans="1:24" x14ac:dyDescent="0.25">
      <c r="A5529" s="1" t="s">
        <v>1485</v>
      </c>
      <c r="B5529" s="1" t="s">
        <v>1486</v>
      </c>
      <c r="C5529" s="1" t="s">
        <v>771</v>
      </c>
      <c r="D5529" s="1" t="s">
        <v>1069</v>
      </c>
      <c r="F5529" s="1" t="s">
        <v>773</v>
      </c>
      <c r="G5529" s="1" t="s">
        <v>782</v>
      </c>
      <c r="H5529" s="1" t="s">
        <v>77</v>
      </c>
      <c r="I5529" s="1" t="s">
        <v>171</v>
      </c>
      <c r="J5529" s="1" t="s">
        <v>6953</v>
      </c>
      <c r="K5529" s="1" t="s">
        <v>44</v>
      </c>
      <c r="L5529" s="1" t="s">
        <v>775</v>
      </c>
      <c r="M5529" s="1" t="s">
        <v>45</v>
      </c>
      <c r="N5529" s="1" t="s">
        <v>46</v>
      </c>
      <c r="O5529" s="1" t="s">
        <v>46</v>
      </c>
      <c r="P5529" s="1" t="s">
        <v>1489</v>
      </c>
      <c r="Q5529" s="1">
        <v>2018</v>
      </c>
      <c r="R5529">
        <v>1</v>
      </c>
      <c r="S5529" s="1" t="s">
        <v>58</v>
      </c>
      <c r="T5529" s="2">
        <f>+R5529</f>
        <v>1</v>
      </c>
      <c r="U5529" s="1" t="s">
        <v>82</v>
      </c>
      <c r="V5529" s="1" t="s">
        <v>83</v>
      </c>
      <c r="X5529" s="1" t="s">
        <v>264</v>
      </c>
    </row>
    <row r="5530" spans="1:24" x14ac:dyDescent="0.25">
      <c r="A5530" s="1" t="s">
        <v>1483</v>
      </c>
      <c r="B5530" s="1" t="s">
        <v>1484</v>
      </c>
      <c r="C5530" s="1" t="s">
        <v>771</v>
      </c>
      <c r="D5530" s="1" t="s">
        <v>1069</v>
      </c>
      <c r="F5530" s="1" t="s">
        <v>773</v>
      </c>
      <c r="G5530" s="1" t="s">
        <v>782</v>
      </c>
      <c r="H5530" s="1" t="s">
        <v>77</v>
      </c>
      <c r="I5530" s="1" t="s">
        <v>171</v>
      </c>
      <c r="J5530" s="1" t="s">
        <v>6953</v>
      </c>
      <c r="K5530" s="1" t="s">
        <v>44</v>
      </c>
      <c r="L5530" s="1" t="s">
        <v>775</v>
      </c>
      <c r="M5530" s="1" t="s">
        <v>45</v>
      </c>
      <c r="N5530" s="1" t="s">
        <v>46</v>
      </c>
      <c r="P5530" s="1" t="s">
        <v>193</v>
      </c>
      <c r="Q5530" s="1">
        <v>2018</v>
      </c>
      <c r="R5530">
        <v>4</v>
      </c>
      <c r="S5530" s="1" t="s">
        <v>58</v>
      </c>
      <c r="T5530" s="2">
        <f>+R5530</f>
        <v>4</v>
      </c>
      <c r="U5530" s="1" t="s">
        <v>82</v>
      </c>
      <c r="V5530" s="1" t="s">
        <v>83</v>
      </c>
      <c r="X5530" s="1" t="s">
        <v>289</v>
      </c>
    </row>
    <row r="5531" spans="1:24" x14ac:dyDescent="0.25">
      <c r="A5531" s="1" t="s">
        <v>1481</v>
      </c>
      <c r="B5531" s="1" t="s">
        <v>1482</v>
      </c>
      <c r="C5531" s="1" t="s">
        <v>771</v>
      </c>
      <c r="D5531" s="1" t="s">
        <v>1069</v>
      </c>
      <c r="F5531" s="1" t="s">
        <v>773</v>
      </c>
      <c r="G5531" s="1" t="s">
        <v>782</v>
      </c>
      <c r="H5531" s="1" t="s">
        <v>77</v>
      </c>
      <c r="I5531" s="1" t="s">
        <v>171</v>
      </c>
      <c r="J5531" s="1" t="s">
        <v>6953</v>
      </c>
      <c r="K5531" s="1" t="s">
        <v>44</v>
      </c>
      <c r="L5531" s="1" t="s">
        <v>775</v>
      </c>
      <c r="M5531" s="1" t="s">
        <v>45</v>
      </c>
      <c r="N5531" s="1" t="s">
        <v>46</v>
      </c>
      <c r="P5531" s="1" t="s">
        <v>193</v>
      </c>
      <c r="Q5531" s="1">
        <v>2018</v>
      </c>
      <c r="R5531">
        <v>150</v>
      </c>
      <c r="S5531" s="1" t="s">
        <v>58</v>
      </c>
      <c r="T5531" s="2">
        <f>+R5531</f>
        <v>150</v>
      </c>
      <c r="U5531" s="1" t="s">
        <v>68</v>
      </c>
      <c r="V5531" s="1" t="s">
        <v>60</v>
      </c>
      <c r="W5531" s="1" t="s">
        <v>61</v>
      </c>
    </row>
    <row r="5532" spans="1:24" x14ac:dyDescent="0.25">
      <c r="A5532" s="1" t="s">
        <v>1478</v>
      </c>
      <c r="B5532" s="1" t="s">
        <v>1479</v>
      </c>
      <c r="C5532" s="1" t="s">
        <v>771</v>
      </c>
      <c r="D5532" s="1" t="s">
        <v>1069</v>
      </c>
      <c r="F5532" s="1" t="s">
        <v>773</v>
      </c>
      <c r="G5532" s="1" t="s">
        <v>782</v>
      </c>
      <c r="H5532" s="1" t="s">
        <v>77</v>
      </c>
      <c r="I5532" s="1" t="s">
        <v>43</v>
      </c>
      <c r="J5532" s="1" t="s">
        <v>6954</v>
      </c>
      <c r="K5532" s="1" t="s">
        <v>44</v>
      </c>
      <c r="L5532" s="1" t="s">
        <v>775</v>
      </c>
      <c r="M5532" s="1" t="s">
        <v>45</v>
      </c>
      <c r="N5532" s="1" t="s">
        <v>46</v>
      </c>
      <c r="P5532" s="1" t="s">
        <v>1480</v>
      </c>
      <c r="Q5532" s="1">
        <v>2018</v>
      </c>
      <c r="R5532">
        <v>0</v>
      </c>
      <c r="S5532" s="1" t="s">
        <v>58</v>
      </c>
      <c r="T5532" s="2">
        <f>+R5532</f>
        <v>0</v>
      </c>
      <c r="U5532" s="1" t="s">
        <v>719</v>
      </c>
      <c r="V5532" s="1" t="s">
        <v>4277</v>
      </c>
    </row>
    <row r="5533" spans="1:24" x14ac:dyDescent="0.25">
      <c r="A5533" s="1" t="s">
        <v>1475</v>
      </c>
      <c r="B5533" s="1" t="s">
        <v>1476</v>
      </c>
      <c r="C5533" s="1" t="s">
        <v>771</v>
      </c>
      <c r="D5533" s="1" t="s">
        <v>1069</v>
      </c>
      <c r="F5533" s="1" t="s">
        <v>773</v>
      </c>
      <c r="G5533" s="1" t="s">
        <v>782</v>
      </c>
      <c r="H5533" s="1" t="s">
        <v>77</v>
      </c>
      <c r="I5533" s="1" t="s">
        <v>171</v>
      </c>
      <c r="J5533" s="1" t="s">
        <v>6953</v>
      </c>
      <c r="K5533" s="1" t="s">
        <v>44</v>
      </c>
      <c r="L5533" s="1" t="s">
        <v>775</v>
      </c>
      <c r="M5533" s="1" t="s">
        <v>45</v>
      </c>
      <c r="N5533" s="1" t="s">
        <v>46</v>
      </c>
      <c r="P5533" s="1" t="s">
        <v>193</v>
      </c>
      <c r="Q5533" s="1">
        <v>2018</v>
      </c>
      <c r="R5533">
        <v>1</v>
      </c>
      <c r="S5533" s="1" t="s">
        <v>58</v>
      </c>
      <c r="T5533" s="2">
        <f>+R5533</f>
        <v>1</v>
      </c>
      <c r="U5533" s="1" t="s">
        <v>82</v>
      </c>
      <c r="V5533" s="1" t="s">
        <v>83</v>
      </c>
      <c r="X5533" s="1" t="s">
        <v>814</v>
      </c>
    </row>
    <row r="5534" spans="1:24" x14ac:dyDescent="0.25">
      <c r="A5534" s="1" t="s">
        <v>1473</v>
      </c>
      <c r="B5534" s="1" t="s">
        <v>1474</v>
      </c>
      <c r="C5534" s="1" t="s">
        <v>771</v>
      </c>
      <c r="D5534" s="1" t="s">
        <v>1069</v>
      </c>
      <c r="F5534" s="1" t="s">
        <v>773</v>
      </c>
      <c r="G5534" s="1" t="s">
        <v>782</v>
      </c>
      <c r="H5534" s="1" t="s">
        <v>77</v>
      </c>
      <c r="I5534" s="1" t="s">
        <v>43</v>
      </c>
      <c r="J5534" s="1" t="s">
        <v>6954</v>
      </c>
      <c r="K5534" s="1" t="s">
        <v>44</v>
      </c>
      <c r="L5534" s="1" t="s">
        <v>775</v>
      </c>
      <c r="M5534" s="1" t="s">
        <v>45</v>
      </c>
      <c r="N5534" s="1" t="s">
        <v>46</v>
      </c>
      <c r="O5534" s="1" t="s">
        <v>46</v>
      </c>
      <c r="P5534" s="1" t="s">
        <v>233</v>
      </c>
      <c r="Q5534" s="1">
        <v>2018</v>
      </c>
      <c r="R5534">
        <v>0.25</v>
      </c>
      <c r="S5534" s="1" t="s">
        <v>58</v>
      </c>
      <c r="T5534" s="2">
        <f>+R5534</f>
        <v>0.25</v>
      </c>
      <c r="U5534" s="1" t="s">
        <v>82</v>
      </c>
      <c r="V5534" s="1" t="s">
        <v>83</v>
      </c>
      <c r="X5534" s="1" t="s">
        <v>264</v>
      </c>
    </row>
    <row r="5535" spans="1:24" x14ac:dyDescent="0.25">
      <c r="A5535" s="1" t="s">
        <v>1471</v>
      </c>
      <c r="B5535" s="1" t="s">
        <v>1472</v>
      </c>
      <c r="C5535" s="1" t="s">
        <v>771</v>
      </c>
      <c r="D5535" s="1" t="s">
        <v>1069</v>
      </c>
      <c r="F5535" s="1" t="s">
        <v>773</v>
      </c>
      <c r="G5535" s="1" t="s">
        <v>782</v>
      </c>
      <c r="H5535" s="1" t="s">
        <v>77</v>
      </c>
      <c r="I5535" s="1" t="s">
        <v>171</v>
      </c>
      <c r="J5535" s="1" t="s">
        <v>6953</v>
      </c>
      <c r="K5535" s="1" t="s">
        <v>44</v>
      </c>
      <c r="L5535" s="1" t="s">
        <v>775</v>
      </c>
      <c r="M5535" s="1" t="s">
        <v>45</v>
      </c>
      <c r="N5535" s="1" t="s">
        <v>46</v>
      </c>
      <c r="P5535" s="1" t="s">
        <v>193</v>
      </c>
      <c r="Q5535" s="1">
        <v>2018</v>
      </c>
      <c r="R5535">
        <v>0.75</v>
      </c>
      <c r="S5535" s="1" t="s">
        <v>58</v>
      </c>
      <c r="T5535" s="2">
        <f>+R5535</f>
        <v>0.75</v>
      </c>
      <c r="U5535" s="1" t="s">
        <v>82</v>
      </c>
      <c r="V5535" s="1" t="s">
        <v>83</v>
      </c>
      <c r="X5535" s="1" t="s">
        <v>260</v>
      </c>
    </row>
    <row r="5536" spans="1:24" x14ac:dyDescent="0.25">
      <c r="A5536" s="1" t="s">
        <v>1467</v>
      </c>
      <c r="B5536" s="1" t="s">
        <v>1468</v>
      </c>
      <c r="C5536" s="1" t="s">
        <v>771</v>
      </c>
      <c r="D5536" s="1" t="s">
        <v>1069</v>
      </c>
      <c r="F5536" s="1" t="s">
        <v>773</v>
      </c>
      <c r="G5536" s="1" t="s">
        <v>782</v>
      </c>
      <c r="H5536" s="1" t="s">
        <v>77</v>
      </c>
      <c r="I5536" s="1" t="s">
        <v>171</v>
      </c>
      <c r="J5536" s="1" t="s">
        <v>6953</v>
      </c>
      <c r="K5536" s="1" t="s">
        <v>44</v>
      </c>
      <c r="L5536" s="1" t="s">
        <v>775</v>
      </c>
      <c r="M5536" s="1" t="s">
        <v>45</v>
      </c>
      <c r="N5536" s="1" t="s">
        <v>46</v>
      </c>
      <c r="O5536" s="1" t="s">
        <v>46</v>
      </c>
      <c r="P5536" s="1" t="s">
        <v>1470</v>
      </c>
      <c r="Q5536" s="1">
        <v>2018</v>
      </c>
      <c r="R5536">
        <v>108</v>
      </c>
      <c r="S5536" s="1" t="s">
        <v>58</v>
      </c>
      <c r="T5536" s="2">
        <f>+R5536</f>
        <v>108</v>
      </c>
      <c r="U5536" s="1" t="s">
        <v>68</v>
      </c>
      <c r="V5536" s="1" t="s">
        <v>60</v>
      </c>
      <c r="W5536" s="1" t="s">
        <v>61</v>
      </c>
    </row>
    <row r="5537" spans="1:24" x14ac:dyDescent="0.25">
      <c r="A5537" s="1" t="s">
        <v>1465</v>
      </c>
      <c r="B5537" s="1" t="s">
        <v>1466</v>
      </c>
      <c r="C5537" s="1" t="s">
        <v>771</v>
      </c>
      <c r="D5537" s="1" t="s">
        <v>1069</v>
      </c>
      <c r="F5537" s="1" t="s">
        <v>773</v>
      </c>
      <c r="G5537" s="1" t="s">
        <v>782</v>
      </c>
      <c r="H5537" s="1" t="s">
        <v>77</v>
      </c>
      <c r="I5537" s="1" t="s">
        <v>171</v>
      </c>
      <c r="J5537" s="1" t="s">
        <v>6953</v>
      </c>
      <c r="K5537" s="1" t="s">
        <v>44</v>
      </c>
      <c r="L5537" s="1" t="s">
        <v>775</v>
      </c>
      <c r="M5537" s="1" t="s">
        <v>45</v>
      </c>
      <c r="N5537" s="1" t="s">
        <v>46</v>
      </c>
      <c r="O5537" s="1" t="s">
        <v>46</v>
      </c>
      <c r="P5537" s="1" t="s">
        <v>752</v>
      </c>
      <c r="Q5537" s="1">
        <v>2018</v>
      </c>
      <c r="R5537">
        <v>4</v>
      </c>
      <c r="S5537" s="1" t="s">
        <v>58</v>
      </c>
      <c r="T5537" s="2">
        <f>+R5537</f>
        <v>4</v>
      </c>
      <c r="U5537" s="1" t="s">
        <v>136</v>
      </c>
      <c r="V5537" s="1" t="s">
        <v>83</v>
      </c>
      <c r="X5537" s="1" t="s">
        <v>289</v>
      </c>
    </row>
    <row r="5538" spans="1:24" x14ac:dyDescent="0.25">
      <c r="A5538" s="1" t="s">
        <v>1461</v>
      </c>
      <c r="B5538" s="1" t="s">
        <v>1462</v>
      </c>
      <c r="C5538" s="1" t="s">
        <v>771</v>
      </c>
      <c r="D5538" s="1" t="s">
        <v>1069</v>
      </c>
      <c r="F5538" s="1" t="s">
        <v>773</v>
      </c>
      <c r="G5538" s="1" t="s">
        <v>782</v>
      </c>
      <c r="H5538" s="1" t="s">
        <v>77</v>
      </c>
      <c r="I5538" s="1" t="s">
        <v>43</v>
      </c>
      <c r="J5538" s="1" t="s">
        <v>6954</v>
      </c>
      <c r="K5538" s="1" t="s">
        <v>44</v>
      </c>
      <c r="L5538" s="1" t="s">
        <v>775</v>
      </c>
      <c r="M5538" s="1" t="s">
        <v>45</v>
      </c>
      <c r="N5538" s="1" t="s">
        <v>46</v>
      </c>
      <c r="O5538" s="1" t="s">
        <v>46</v>
      </c>
      <c r="P5538" s="1" t="s">
        <v>1464</v>
      </c>
      <c r="Q5538" s="1">
        <v>2018</v>
      </c>
      <c r="R5538">
        <v>1.25</v>
      </c>
      <c r="S5538" s="1" t="s">
        <v>58</v>
      </c>
      <c r="T5538" s="2">
        <f>+R5538</f>
        <v>1.25</v>
      </c>
      <c r="U5538" s="1" t="s">
        <v>82</v>
      </c>
      <c r="V5538" s="1" t="s">
        <v>83</v>
      </c>
      <c r="X5538" s="1" t="s">
        <v>814</v>
      </c>
    </row>
    <row r="5539" spans="1:24" x14ac:dyDescent="0.25">
      <c r="A5539" s="1" t="s">
        <v>1458</v>
      </c>
      <c r="B5539" s="1" t="s">
        <v>1459</v>
      </c>
      <c r="C5539" s="1" t="s">
        <v>771</v>
      </c>
      <c r="D5539" s="1" t="s">
        <v>1069</v>
      </c>
      <c r="F5539" s="1" t="s">
        <v>773</v>
      </c>
      <c r="G5539" s="1" t="s">
        <v>782</v>
      </c>
      <c r="H5539" s="1" t="s">
        <v>77</v>
      </c>
      <c r="I5539" s="1" t="s">
        <v>171</v>
      </c>
      <c r="J5539" s="1" t="s">
        <v>6953</v>
      </c>
      <c r="K5539" s="1" t="s">
        <v>44</v>
      </c>
      <c r="L5539" s="1" t="s">
        <v>775</v>
      </c>
      <c r="M5539" s="1" t="s">
        <v>45</v>
      </c>
      <c r="N5539" s="1" t="s">
        <v>46</v>
      </c>
      <c r="O5539" s="1" t="s">
        <v>46</v>
      </c>
      <c r="P5539" s="1" t="s">
        <v>1460</v>
      </c>
      <c r="Q5539" s="1">
        <v>2018</v>
      </c>
      <c r="R5539">
        <v>1.25</v>
      </c>
      <c r="S5539" s="1" t="s">
        <v>58</v>
      </c>
      <c r="T5539" s="2">
        <f>+R5539</f>
        <v>1.25</v>
      </c>
      <c r="U5539" s="1" t="s">
        <v>82</v>
      </c>
      <c r="V5539" s="1" t="s">
        <v>83</v>
      </c>
      <c r="X5539" s="1" t="s">
        <v>264</v>
      </c>
    </row>
    <row r="5540" spans="1:24" x14ac:dyDescent="0.25">
      <c r="A5540" s="1" t="s">
        <v>1455</v>
      </c>
      <c r="B5540" s="1" t="s">
        <v>1456</v>
      </c>
      <c r="C5540" s="1" t="s">
        <v>771</v>
      </c>
      <c r="D5540" s="1" t="s">
        <v>1069</v>
      </c>
      <c r="F5540" s="1" t="s">
        <v>773</v>
      </c>
      <c r="G5540" s="1" t="s">
        <v>782</v>
      </c>
      <c r="H5540" s="1" t="s">
        <v>77</v>
      </c>
      <c r="I5540" s="1" t="s">
        <v>43</v>
      </c>
      <c r="J5540" s="1" t="s">
        <v>6954</v>
      </c>
      <c r="K5540" s="1" t="s">
        <v>44</v>
      </c>
      <c r="L5540" s="1" t="s">
        <v>775</v>
      </c>
      <c r="M5540" s="1" t="s">
        <v>45</v>
      </c>
      <c r="N5540" s="1" t="s">
        <v>46</v>
      </c>
      <c r="O5540" s="1" t="s">
        <v>46</v>
      </c>
      <c r="P5540" s="1" t="s">
        <v>752</v>
      </c>
      <c r="Q5540" s="1">
        <v>2018</v>
      </c>
      <c r="R5540">
        <v>2.25</v>
      </c>
      <c r="S5540" s="1" t="s">
        <v>58</v>
      </c>
      <c r="T5540" s="2">
        <f>+R5540</f>
        <v>2.25</v>
      </c>
      <c r="U5540" s="1" t="s">
        <v>82</v>
      </c>
      <c r="V5540" s="1" t="s">
        <v>83</v>
      </c>
      <c r="X5540" s="1" t="s">
        <v>260</v>
      </c>
    </row>
    <row r="5541" spans="1:24" x14ac:dyDescent="0.25">
      <c r="A5541" s="1" t="s">
        <v>1453</v>
      </c>
      <c r="B5541" s="1" t="s">
        <v>1454</v>
      </c>
      <c r="C5541" s="1" t="s">
        <v>771</v>
      </c>
      <c r="D5541" s="1" t="s">
        <v>1069</v>
      </c>
      <c r="F5541" s="1" t="s">
        <v>773</v>
      </c>
      <c r="G5541" s="1" t="s">
        <v>782</v>
      </c>
      <c r="H5541" s="1" t="s">
        <v>77</v>
      </c>
      <c r="I5541" s="1" t="s">
        <v>43</v>
      </c>
      <c r="J5541" s="1" t="s">
        <v>6954</v>
      </c>
      <c r="K5541" s="1" t="s">
        <v>44</v>
      </c>
      <c r="L5541" s="1" t="s">
        <v>775</v>
      </c>
      <c r="M5541" s="1" t="s">
        <v>45</v>
      </c>
      <c r="N5541" s="1" t="s">
        <v>46</v>
      </c>
      <c r="O5541" s="1" t="s">
        <v>46</v>
      </c>
      <c r="P5541" s="1" t="s">
        <v>1070</v>
      </c>
      <c r="Q5541" s="1">
        <v>2018</v>
      </c>
      <c r="R5541">
        <v>130</v>
      </c>
      <c r="S5541" s="1" t="s">
        <v>58</v>
      </c>
      <c r="T5541" s="2">
        <f>+R5541</f>
        <v>130</v>
      </c>
      <c r="U5541" s="1" t="s">
        <v>68</v>
      </c>
      <c r="V5541" s="1" t="s">
        <v>60</v>
      </c>
      <c r="W5541" s="1" t="s">
        <v>61</v>
      </c>
    </row>
    <row r="5542" spans="1:24" x14ac:dyDescent="0.25">
      <c r="A5542" s="1" t="s">
        <v>1451</v>
      </c>
      <c r="B5542" s="1" t="s">
        <v>1452</v>
      </c>
      <c r="C5542" s="1" t="s">
        <v>771</v>
      </c>
      <c r="D5542" s="1" t="s">
        <v>1069</v>
      </c>
      <c r="F5542" s="1" t="s">
        <v>773</v>
      </c>
      <c r="G5542" s="1" t="s">
        <v>782</v>
      </c>
      <c r="H5542" s="1" t="s">
        <v>77</v>
      </c>
      <c r="I5542" s="1" t="s">
        <v>43</v>
      </c>
      <c r="J5542" s="1" t="s">
        <v>6954</v>
      </c>
      <c r="K5542" s="1" t="s">
        <v>44</v>
      </c>
      <c r="L5542" s="1" t="s">
        <v>775</v>
      </c>
      <c r="M5542" s="1" t="s">
        <v>45</v>
      </c>
      <c r="N5542" s="1" t="s">
        <v>46</v>
      </c>
      <c r="O5542" s="1" t="s">
        <v>46</v>
      </c>
      <c r="P5542" s="1" t="s">
        <v>80</v>
      </c>
      <c r="Q5542" s="1">
        <v>2018</v>
      </c>
      <c r="R5542">
        <v>1</v>
      </c>
      <c r="S5542" s="1" t="s">
        <v>58</v>
      </c>
      <c r="T5542" s="2">
        <f>+R5542</f>
        <v>1</v>
      </c>
      <c r="U5542" s="1" t="s">
        <v>82</v>
      </c>
      <c r="V5542" s="1" t="s">
        <v>83</v>
      </c>
      <c r="X5542" s="1" t="s">
        <v>264</v>
      </c>
    </row>
    <row r="5543" spans="1:24" x14ac:dyDescent="0.25">
      <c r="A5543" s="1" t="s">
        <v>1448</v>
      </c>
      <c r="B5543" s="1" t="s">
        <v>1449</v>
      </c>
      <c r="C5543" s="1" t="s">
        <v>771</v>
      </c>
      <c r="D5543" s="1" t="s">
        <v>1069</v>
      </c>
      <c r="F5543" s="1" t="s">
        <v>773</v>
      </c>
      <c r="G5543" s="1" t="s">
        <v>782</v>
      </c>
      <c r="H5543" s="1" t="s">
        <v>77</v>
      </c>
      <c r="I5543" s="1" t="s">
        <v>171</v>
      </c>
      <c r="J5543" s="1" t="s">
        <v>6953</v>
      </c>
      <c r="K5543" s="1" t="s">
        <v>44</v>
      </c>
      <c r="L5543" s="1" t="s">
        <v>775</v>
      </c>
      <c r="M5543" s="1" t="s">
        <v>45</v>
      </c>
      <c r="N5543" s="1" t="s">
        <v>46</v>
      </c>
      <c r="P5543" s="1" t="s">
        <v>193</v>
      </c>
      <c r="Q5543" s="1">
        <v>2018</v>
      </c>
      <c r="R5543">
        <v>1</v>
      </c>
      <c r="S5543" s="1" t="s">
        <v>58</v>
      </c>
      <c r="T5543" s="2">
        <f>+R5543</f>
        <v>1</v>
      </c>
      <c r="U5543" s="1" t="s">
        <v>82</v>
      </c>
      <c r="V5543" s="1" t="s">
        <v>83</v>
      </c>
      <c r="X5543" s="1" t="s">
        <v>260</v>
      </c>
    </row>
    <row r="5544" spans="1:24" x14ac:dyDescent="0.25">
      <c r="A5544" s="1" t="s">
        <v>1441</v>
      </c>
      <c r="B5544" s="1" t="s">
        <v>1442</v>
      </c>
      <c r="C5544" s="1" t="s">
        <v>771</v>
      </c>
      <c r="D5544" s="1" t="s">
        <v>772</v>
      </c>
      <c r="F5544" s="1" t="s">
        <v>773</v>
      </c>
      <c r="G5544" s="1" t="s">
        <v>774</v>
      </c>
      <c r="H5544" s="1" t="s">
        <v>77</v>
      </c>
      <c r="I5544" s="1" t="s">
        <v>43</v>
      </c>
      <c r="J5544" s="1" t="s">
        <v>6954</v>
      </c>
      <c r="K5544" s="1" t="s">
        <v>44</v>
      </c>
      <c r="L5544" s="1" t="s">
        <v>775</v>
      </c>
      <c r="M5544" s="1" t="s">
        <v>45</v>
      </c>
      <c r="N5544" s="1" t="s">
        <v>46</v>
      </c>
      <c r="O5544" s="1" t="s">
        <v>46</v>
      </c>
      <c r="P5544" s="1" t="s">
        <v>751</v>
      </c>
      <c r="Q5544" s="1">
        <v>2018</v>
      </c>
      <c r="R5544">
        <v>137</v>
      </c>
      <c r="S5544" s="1" t="s">
        <v>58</v>
      </c>
      <c r="T5544" s="2">
        <f>+R5544</f>
        <v>137</v>
      </c>
      <c r="U5544" s="1" t="s">
        <v>68</v>
      </c>
      <c r="V5544" s="1" t="s">
        <v>60</v>
      </c>
      <c r="W5544" s="1" t="s">
        <v>61</v>
      </c>
    </row>
    <row r="5545" spans="1:24" x14ac:dyDescent="0.25">
      <c r="A5545" s="1" t="s">
        <v>1439</v>
      </c>
      <c r="B5545" s="1" t="s">
        <v>1440</v>
      </c>
      <c r="C5545" s="1" t="s">
        <v>771</v>
      </c>
      <c r="D5545" s="1" t="s">
        <v>1296</v>
      </c>
      <c r="F5545" s="1" t="s">
        <v>773</v>
      </c>
      <c r="G5545" s="1" t="s">
        <v>6948</v>
      </c>
      <c r="H5545" s="1" t="s">
        <v>77</v>
      </c>
      <c r="I5545" s="1" t="s">
        <v>171</v>
      </c>
      <c r="J5545" s="1" t="s">
        <v>6953</v>
      </c>
      <c r="K5545" s="1" t="s">
        <v>44</v>
      </c>
      <c r="L5545" s="1" t="s">
        <v>775</v>
      </c>
      <c r="M5545" s="1" t="s">
        <v>45</v>
      </c>
      <c r="N5545" s="1" t="s">
        <v>46</v>
      </c>
      <c r="O5545" s="1" t="s">
        <v>46</v>
      </c>
      <c r="P5545" s="1" t="s">
        <v>193</v>
      </c>
      <c r="Q5545" s="1">
        <v>2018</v>
      </c>
      <c r="R5545">
        <v>0</v>
      </c>
      <c r="S5545" s="1" t="s">
        <v>58</v>
      </c>
      <c r="T5545" s="2">
        <f>+R5545</f>
        <v>0</v>
      </c>
      <c r="U5545" s="1" t="s">
        <v>719</v>
      </c>
      <c r="V5545" s="1" t="s">
        <v>4277</v>
      </c>
    </row>
    <row r="5546" spans="1:24" x14ac:dyDescent="0.25">
      <c r="A5546" s="1" t="s">
        <v>1434</v>
      </c>
      <c r="B5546" s="1" t="s">
        <v>1435</v>
      </c>
      <c r="C5546" s="1" t="s">
        <v>771</v>
      </c>
      <c r="D5546" s="1" t="s">
        <v>1296</v>
      </c>
      <c r="F5546" s="1" t="s">
        <v>773</v>
      </c>
      <c r="G5546" s="1" t="s">
        <v>782</v>
      </c>
      <c r="H5546" s="1" t="s">
        <v>77</v>
      </c>
      <c r="I5546" s="1" t="s">
        <v>43</v>
      </c>
      <c r="J5546" s="1" t="s">
        <v>6954</v>
      </c>
      <c r="K5546" s="1" t="s">
        <v>44</v>
      </c>
      <c r="L5546" s="1" t="s">
        <v>775</v>
      </c>
      <c r="M5546" s="1" t="s">
        <v>45</v>
      </c>
      <c r="N5546" s="1" t="s">
        <v>46</v>
      </c>
      <c r="O5546" s="1" t="s">
        <v>46</v>
      </c>
      <c r="P5546" s="1" t="s">
        <v>1438</v>
      </c>
      <c r="Q5546" s="1">
        <v>2018</v>
      </c>
      <c r="R5546">
        <v>9</v>
      </c>
      <c r="S5546" s="1" t="s">
        <v>58</v>
      </c>
      <c r="T5546" s="2">
        <f>+R5546</f>
        <v>9</v>
      </c>
      <c r="U5546" s="1" t="s">
        <v>82</v>
      </c>
      <c r="V5546" s="1" t="s">
        <v>83</v>
      </c>
      <c r="X5546" s="1" t="s">
        <v>289</v>
      </c>
    </row>
    <row r="5547" spans="1:24" x14ac:dyDescent="0.25">
      <c r="A5547" s="1" t="s">
        <v>1431</v>
      </c>
      <c r="B5547" s="1" t="s">
        <v>1432</v>
      </c>
      <c r="C5547" s="1" t="s">
        <v>771</v>
      </c>
      <c r="D5547" s="1" t="s">
        <v>1296</v>
      </c>
      <c r="F5547" s="1" t="s">
        <v>773</v>
      </c>
      <c r="G5547" s="1" t="s">
        <v>782</v>
      </c>
      <c r="H5547" s="1" t="s">
        <v>77</v>
      </c>
      <c r="I5547" s="1" t="s">
        <v>171</v>
      </c>
      <c r="J5547" s="1" t="s">
        <v>6953</v>
      </c>
      <c r="K5547" s="1" t="s">
        <v>44</v>
      </c>
      <c r="L5547" s="1" t="s">
        <v>775</v>
      </c>
      <c r="M5547" s="1" t="s">
        <v>45</v>
      </c>
      <c r="N5547" s="1" t="s">
        <v>46</v>
      </c>
      <c r="O5547" s="1" t="s">
        <v>46</v>
      </c>
      <c r="P5547" s="1" t="s">
        <v>1433</v>
      </c>
      <c r="Q5547" s="1">
        <v>2018</v>
      </c>
      <c r="R5547">
        <v>1</v>
      </c>
      <c r="S5547" s="1" t="s">
        <v>58</v>
      </c>
      <c r="T5547" s="2">
        <f>+R5547</f>
        <v>1</v>
      </c>
      <c r="U5547" s="1" t="s">
        <v>82</v>
      </c>
      <c r="V5547" s="1" t="s">
        <v>83</v>
      </c>
      <c r="X5547" s="1" t="s">
        <v>264</v>
      </c>
    </row>
    <row r="5548" spans="1:24" x14ac:dyDescent="0.25">
      <c r="A5548" s="1" t="s">
        <v>1429</v>
      </c>
      <c r="B5548" s="1" t="s">
        <v>1430</v>
      </c>
      <c r="C5548" s="1" t="s">
        <v>771</v>
      </c>
      <c r="D5548" s="1" t="s">
        <v>1296</v>
      </c>
      <c r="F5548" s="1" t="s">
        <v>773</v>
      </c>
      <c r="G5548" s="1" t="s">
        <v>782</v>
      </c>
      <c r="H5548" s="1" t="s">
        <v>77</v>
      </c>
      <c r="I5548" s="1" t="s">
        <v>171</v>
      </c>
      <c r="J5548" s="1" t="s">
        <v>6953</v>
      </c>
      <c r="K5548" s="1" t="s">
        <v>44</v>
      </c>
      <c r="L5548" s="1" t="s">
        <v>775</v>
      </c>
      <c r="M5548" s="1" t="s">
        <v>45</v>
      </c>
      <c r="N5548" s="1" t="s">
        <v>46</v>
      </c>
      <c r="O5548" s="1" t="s">
        <v>46</v>
      </c>
      <c r="P5548" s="1" t="s">
        <v>193</v>
      </c>
      <c r="Q5548" s="1">
        <v>2018</v>
      </c>
      <c r="R5548">
        <v>1</v>
      </c>
      <c r="S5548" s="1" t="s">
        <v>58</v>
      </c>
      <c r="T5548" s="2">
        <f>+R5548</f>
        <v>1</v>
      </c>
      <c r="U5548" s="1" t="s">
        <v>82</v>
      </c>
      <c r="V5548" s="1" t="s">
        <v>83</v>
      </c>
      <c r="X5548" s="1" t="s">
        <v>260</v>
      </c>
    </row>
    <row r="5549" spans="1:24" x14ac:dyDescent="0.25">
      <c r="A5549" s="1" t="s">
        <v>1424</v>
      </c>
      <c r="B5549" s="1" t="s">
        <v>1425</v>
      </c>
      <c r="C5549" s="1" t="s">
        <v>771</v>
      </c>
      <c r="D5549" s="1" t="s">
        <v>1296</v>
      </c>
      <c r="F5549" s="1" t="s">
        <v>773</v>
      </c>
      <c r="G5549" s="1" t="s">
        <v>782</v>
      </c>
      <c r="H5549" s="1" t="s">
        <v>77</v>
      </c>
      <c r="I5549" s="1" t="s">
        <v>78</v>
      </c>
      <c r="J5549" s="1" t="s">
        <v>78</v>
      </c>
      <c r="K5549" s="1" t="s">
        <v>44</v>
      </c>
      <c r="L5549" s="1" t="s">
        <v>775</v>
      </c>
      <c r="M5549" s="1" t="s">
        <v>45</v>
      </c>
      <c r="N5549" s="1" t="s">
        <v>46</v>
      </c>
      <c r="O5549" s="1" t="s">
        <v>46</v>
      </c>
      <c r="P5549" s="1" t="s">
        <v>174</v>
      </c>
      <c r="Q5549" s="1">
        <v>2018</v>
      </c>
      <c r="R5549">
        <v>421</v>
      </c>
      <c r="S5549" s="1" t="s">
        <v>58</v>
      </c>
      <c r="T5549" s="2">
        <f>+R5549</f>
        <v>421</v>
      </c>
      <c r="U5549" s="1" t="s">
        <v>68</v>
      </c>
      <c r="V5549" s="1" t="s">
        <v>60</v>
      </c>
      <c r="W5549" s="1" t="s">
        <v>61</v>
      </c>
    </row>
    <row r="5550" spans="1:24" x14ac:dyDescent="0.25">
      <c r="A5550" s="1" t="s">
        <v>1422</v>
      </c>
      <c r="B5550" s="1" t="s">
        <v>1423</v>
      </c>
      <c r="C5550" s="1" t="s">
        <v>771</v>
      </c>
      <c r="D5550" s="1" t="s">
        <v>1075</v>
      </c>
      <c r="F5550" s="1" t="s">
        <v>773</v>
      </c>
      <c r="G5550" s="1" t="s">
        <v>774</v>
      </c>
      <c r="H5550" s="1" t="s">
        <v>77</v>
      </c>
      <c r="I5550" s="1" t="s">
        <v>43</v>
      </c>
      <c r="J5550" s="1" t="s">
        <v>6954</v>
      </c>
      <c r="K5550" s="1" t="s">
        <v>44</v>
      </c>
      <c r="L5550" s="1" t="s">
        <v>775</v>
      </c>
      <c r="M5550" s="1" t="s">
        <v>45</v>
      </c>
      <c r="N5550" s="1" t="s">
        <v>46</v>
      </c>
      <c r="O5550" s="1" t="s">
        <v>46</v>
      </c>
      <c r="P5550" s="1" t="s">
        <v>138</v>
      </c>
      <c r="Q5550" s="1">
        <v>2018</v>
      </c>
      <c r="R5550">
        <v>0</v>
      </c>
      <c r="S5550" s="1" t="s">
        <v>58</v>
      </c>
      <c r="T5550" s="2">
        <f>+R5550</f>
        <v>0</v>
      </c>
      <c r="U5550" s="1" t="s">
        <v>719</v>
      </c>
      <c r="V5550" s="1" t="s">
        <v>4277</v>
      </c>
    </row>
    <row r="5551" spans="1:24" x14ac:dyDescent="0.25">
      <c r="A5551" s="1" t="s">
        <v>1414</v>
      </c>
      <c r="B5551" s="1" t="s">
        <v>1415</v>
      </c>
      <c r="C5551" s="1" t="s">
        <v>771</v>
      </c>
      <c r="D5551" s="1" t="s">
        <v>1075</v>
      </c>
      <c r="F5551" s="1" t="s">
        <v>773</v>
      </c>
      <c r="G5551" s="1" t="s">
        <v>774</v>
      </c>
      <c r="H5551" s="1" t="s">
        <v>77</v>
      </c>
      <c r="I5551" s="1" t="s">
        <v>171</v>
      </c>
      <c r="J5551" s="1" t="s">
        <v>6953</v>
      </c>
      <c r="K5551" s="1" t="s">
        <v>44</v>
      </c>
      <c r="L5551" s="1" t="s">
        <v>775</v>
      </c>
      <c r="M5551" s="1" t="s">
        <v>45</v>
      </c>
      <c r="N5551" s="1" t="s">
        <v>46</v>
      </c>
      <c r="P5551" s="1" t="s">
        <v>193</v>
      </c>
      <c r="Q5551" s="1">
        <v>2018</v>
      </c>
      <c r="R5551">
        <v>1</v>
      </c>
      <c r="S5551" s="1" t="s">
        <v>58</v>
      </c>
      <c r="T5551" s="2">
        <f>+R5551</f>
        <v>1</v>
      </c>
      <c r="U5551" s="1" t="s">
        <v>82</v>
      </c>
      <c r="V5551" s="1" t="s">
        <v>83</v>
      </c>
      <c r="X5551" s="1" t="s">
        <v>482</v>
      </c>
    </row>
    <row r="5552" spans="1:24" x14ac:dyDescent="0.25">
      <c r="A5552" s="1" t="s">
        <v>1411</v>
      </c>
      <c r="B5552" s="1" t="s">
        <v>1412</v>
      </c>
      <c r="C5552" s="1" t="s">
        <v>771</v>
      </c>
      <c r="D5552" s="1" t="s">
        <v>1075</v>
      </c>
      <c r="F5552" s="1" t="s">
        <v>773</v>
      </c>
      <c r="G5552" s="1" t="s">
        <v>774</v>
      </c>
      <c r="H5552" s="1" t="s">
        <v>77</v>
      </c>
      <c r="I5552" s="1" t="s">
        <v>171</v>
      </c>
      <c r="J5552" s="1" t="s">
        <v>6953</v>
      </c>
      <c r="K5552" s="1" t="s">
        <v>44</v>
      </c>
      <c r="L5552" s="1" t="s">
        <v>775</v>
      </c>
      <c r="M5552" s="1" t="s">
        <v>45</v>
      </c>
      <c r="N5552" s="1" t="s">
        <v>46</v>
      </c>
      <c r="P5552" s="1" t="s">
        <v>193</v>
      </c>
      <c r="Q5552" s="1">
        <v>2018</v>
      </c>
      <c r="R5552">
        <v>1</v>
      </c>
      <c r="S5552" s="1" t="s">
        <v>58</v>
      </c>
      <c r="T5552" s="2">
        <f>+R5552</f>
        <v>1</v>
      </c>
      <c r="U5552" s="1" t="s">
        <v>82</v>
      </c>
      <c r="V5552" s="1" t="s">
        <v>83</v>
      </c>
      <c r="X5552" s="1" t="s">
        <v>260</v>
      </c>
    </row>
    <row r="5553" spans="1:24" x14ac:dyDescent="0.25">
      <c r="A5553" s="1" t="s">
        <v>1407</v>
      </c>
      <c r="B5553" s="1" t="s">
        <v>1408</v>
      </c>
      <c r="C5553" s="1" t="s">
        <v>771</v>
      </c>
      <c r="D5553" s="1" t="s">
        <v>1296</v>
      </c>
      <c r="F5553" s="1" t="s">
        <v>773</v>
      </c>
      <c r="G5553" s="1" t="s">
        <v>782</v>
      </c>
      <c r="H5553" s="1" t="s">
        <v>77</v>
      </c>
      <c r="I5553" s="1" t="s">
        <v>43</v>
      </c>
      <c r="J5553" s="1" t="s">
        <v>6954</v>
      </c>
      <c r="K5553" s="1" t="s">
        <v>44</v>
      </c>
      <c r="L5553" s="1" t="s">
        <v>775</v>
      </c>
      <c r="M5553" s="1" t="s">
        <v>45</v>
      </c>
      <c r="N5553" s="1" t="s">
        <v>46</v>
      </c>
      <c r="O5553" s="1" t="s">
        <v>46</v>
      </c>
      <c r="P5553" s="1" t="s">
        <v>495</v>
      </c>
      <c r="Q5553" s="1">
        <v>2018</v>
      </c>
      <c r="R5553">
        <v>3</v>
      </c>
      <c r="S5553" s="1" t="s">
        <v>58</v>
      </c>
      <c r="T5553" s="2">
        <f>+R5553</f>
        <v>3</v>
      </c>
      <c r="U5553" s="1" t="s">
        <v>136</v>
      </c>
      <c r="V5553" s="1" t="s">
        <v>83</v>
      </c>
      <c r="X5553" s="1" t="s">
        <v>499</v>
      </c>
    </row>
    <row r="5554" spans="1:24" x14ac:dyDescent="0.25">
      <c r="A5554" s="1" t="s">
        <v>1404</v>
      </c>
      <c r="B5554" s="1" t="s">
        <v>1405</v>
      </c>
      <c r="C5554" s="1" t="s">
        <v>771</v>
      </c>
      <c r="D5554" s="1" t="s">
        <v>1296</v>
      </c>
      <c r="F5554" s="1" t="s">
        <v>773</v>
      </c>
      <c r="G5554" s="1" t="s">
        <v>782</v>
      </c>
      <c r="H5554" s="1" t="s">
        <v>77</v>
      </c>
      <c r="I5554" s="1" t="s">
        <v>43</v>
      </c>
      <c r="J5554" s="1" t="s">
        <v>6954</v>
      </c>
      <c r="K5554" s="1" t="s">
        <v>44</v>
      </c>
      <c r="L5554" s="1" t="s">
        <v>775</v>
      </c>
      <c r="M5554" s="1" t="s">
        <v>45</v>
      </c>
      <c r="N5554" s="1" t="s">
        <v>46</v>
      </c>
      <c r="O5554" s="1" t="s">
        <v>46</v>
      </c>
      <c r="P5554" s="1" t="s">
        <v>1406</v>
      </c>
      <c r="Q5554" s="1">
        <v>2018</v>
      </c>
      <c r="R5554">
        <v>4</v>
      </c>
      <c r="S5554" s="1" t="s">
        <v>58</v>
      </c>
      <c r="T5554" s="2">
        <f>+R5554</f>
        <v>4</v>
      </c>
      <c r="U5554" s="1" t="s">
        <v>82</v>
      </c>
      <c r="V5554" s="1" t="s">
        <v>83</v>
      </c>
      <c r="X5554" s="1" t="s">
        <v>264</v>
      </c>
    </row>
    <row r="5555" spans="1:24" x14ac:dyDescent="0.25">
      <c r="A5555" s="1" t="s">
        <v>1401</v>
      </c>
      <c r="B5555" s="1" t="s">
        <v>1402</v>
      </c>
      <c r="C5555" s="1" t="s">
        <v>771</v>
      </c>
      <c r="D5555" s="1" t="s">
        <v>1296</v>
      </c>
      <c r="F5555" s="1" t="s">
        <v>773</v>
      </c>
      <c r="G5555" s="1" t="s">
        <v>782</v>
      </c>
      <c r="H5555" s="1" t="s">
        <v>77</v>
      </c>
      <c r="I5555" s="1" t="s">
        <v>43</v>
      </c>
      <c r="J5555" s="1" t="s">
        <v>6954</v>
      </c>
      <c r="K5555" s="1" t="s">
        <v>44</v>
      </c>
      <c r="L5555" s="1" t="s">
        <v>775</v>
      </c>
      <c r="M5555" s="1" t="s">
        <v>45</v>
      </c>
      <c r="N5555" s="1" t="s">
        <v>46</v>
      </c>
      <c r="O5555" s="1" t="s">
        <v>46</v>
      </c>
      <c r="P5555" s="1" t="s">
        <v>1403</v>
      </c>
      <c r="Q5555" s="1">
        <v>2018</v>
      </c>
      <c r="R5555">
        <v>10</v>
      </c>
      <c r="S5555" s="1" t="s">
        <v>58</v>
      </c>
      <c r="T5555" s="2">
        <f>+R5555</f>
        <v>10</v>
      </c>
      <c r="U5555" s="1" t="s">
        <v>136</v>
      </c>
      <c r="V5555" s="1" t="s">
        <v>83</v>
      </c>
      <c r="X5555" s="1" t="s">
        <v>289</v>
      </c>
    </row>
    <row r="5556" spans="1:24" x14ac:dyDescent="0.25">
      <c r="A5556" s="1" t="s">
        <v>1399</v>
      </c>
      <c r="B5556" s="1" t="s">
        <v>1400</v>
      </c>
      <c r="C5556" s="1" t="s">
        <v>771</v>
      </c>
      <c r="D5556" s="1" t="s">
        <v>1296</v>
      </c>
      <c r="F5556" s="1" t="s">
        <v>773</v>
      </c>
      <c r="G5556" s="1" t="s">
        <v>782</v>
      </c>
      <c r="H5556" s="1" t="s">
        <v>77</v>
      </c>
      <c r="I5556" s="1" t="s">
        <v>171</v>
      </c>
      <c r="J5556" s="1" t="s">
        <v>6953</v>
      </c>
      <c r="K5556" s="1" t="s">
        <v>44</v>
      </c>
      <c r="L5556" s="1" t="s">
        <v>775</v>
      </c>
      <c r="M5556" s="1" t="s">
        <v>45</v>
      </c>
      <c r="N5556" s="1" t="s">
        <v>46</v>
      </c>
      <c r="O5556" s="1" t="s">
        <v>46</v>
      </c>
      <c r="P5556" s="1" t="s">
        <v>193</v>
      </c>
      <c r="Q5556" s="1">
        <v>2018</v>
      </c>
      <c r="R5556">
        <v>0</v>
      </c>
      <c r="S5556" s="1" t="s">
        <v>58</v>
      </c>
      <c r="T5556" s="2">
        <f>+R5556</f>
        <v>0</v>
      </c>
      <c r="U5556" s="1" t="s">
        <v>125</v>
      </c>
      <c r="V5556" s="1" t="s">
        <v>909</v>
      </c>
    </row>
    <row r="5557" spans="1:24" x14ac:dyDescent="0.25">
      <c r="A5557" s="1" t="s">
        <v>1395</v>
      </c>
      <c r="B5557" s="1" t="s">
        <v>1396</v>
      </c>
      <c r="C5557" s="1" t="s">
        <v>771</v>
      </c>
      <c r="D5557" s="1" t="s">
        <v>1296</v>
      </c>
      <c r="F5557" s="1" t="s">
        <v>773</v>
      </c>
      <c r="G5557" s="1" t="s">
        <v>782</v>
      </c>
      <c r="H5557" s="1" t="s">
        <v>77</v>
      </c>
      <c r="I5557" s="1" t="s">
        <v>43</v>
      </c>
      <c r="J5557" s="1" t="s">
        <v>6954</v>
      </c>
      <c r="K5557" s="1" t="s">
        <v>44</v>
      </c>
      <c r="L5557" s="1" t="s">
        <v>775</v>
      </c>
      <c r="M5557" s="1" t="s">
        <v>45</v>
      </c>
      <c r="N5557" s="1" t="s">
        <v>46</v>
      </c>
      <c r="O5557" s="1" t="s">
        <v>46</v>
      </c>
      <c r="P5557" s="1" t="s">
        <v>1398</v>
      </c>
      <c r="Q5557" s="1">
        <v>2018</v>
      </c>
      <c r="R5557">
        <v>350</v>
      </c>
      <c r="S5557" s="1" t="s">
        <v>58</v>
      </c>
      <c r="T5557" s="2">
        <f>+R5557</f>
        <v>350</v>
      </c>
      <c r="U5557" s="1" t="s">
        <v>68</v>
      </c>
      <c r="V5557" s="1" t="s">
        <v>60</v>
      </c>
      <c r="W5557" s="1" t="s">
        <v>61</v>
      </c>
    </row>
    <row r="5558" spans="1:24" x14ac:dyDescent="0.25">
      <c r="A5558" s="1" t="s">
        <v>1392</v>
      </c>
      <c r="B5558" s="1" t="s">
        <v>1393</v>
      </c>
      <c r="C5558" s="1" t="s">
        <v>771</v>
      </c>
      <c r="D5558" s="1" t="s">
        <v>1296</v>
      </c>
      <c r="F5558" s="1" t="s">
        <v>773</v>
      </c>
      <c r="G5558" s="1" t="s">
        <v>782</v>
      </c>
      <c r="H5558" s="1" t="s">
        <v>77</v>
      </c>
      <c r="I5558" s="1" t="s">
        <v>43</v>
      </c>
      <c r="J5558" s="1" t="s">
        <v>6954</v>
      </c>
      <c r="K5558" s="1" t="s">
        <v>44</v>
      </c>
      <c r="L5558" s="1" t="s">
        <v>775</v>
      </c>
      <c r="M5558" s="1" t="s">
        <v>45</v>
      </c>
      <c r="N5558" s="1" t="s">
        <v>46</v>
      </c>
      <c r="O5558" s="1" t="s">
        <v>46</v>
      </c>
      <c r="P5558" s="1" t="s">
        <v>1394</v>
      </c>
      <c r="Q5558" s="1">
        <v>2018</v>
      </c>
      <c r="R5558">
        <v>0</v>
      </c>
      <c r="S5558" s="1" t="s">
        <v>58</v>
      </c>
      <c r="T5558" s="2">
        <f>+R5558</f>
        <v>0</v>
      </c>
      <c r="U5558" s="1" t="s">
        <v>719</v>
      </c>
      <c r="V5558" s="1" t="s">
        <v>4277</v>
      </c>
    </row>
    <row r="5559" spans="1:24" x14ac:dyDescent="0.25">
      <c r="A5559" s="1" t="s">
        <v>1390</v>
      </c>
      <c r="B5559" s="1" t="s">
        <v>1391</v>
      </c>
      <c r="C5559" s="1" t="s">
        <v>771</v>
      </c>
      <c r="D5559" s="1" t="s">
        <v>1296</v>
      </c>
      <c r="F5559" s="1" t="s">
        <v>773</v>
      </c>
      <c r="G5559" s="1" t="s">
        <v>782</v>
      </c>
      <c r="H5559" s="1" t="s">
        <v>77</v>
      </c>
      <c r="I5559" s="1" t="s">
        <v>43</v>
      </c>
      <c r="J5559" s="1" t="s">
        <v>6954</v>
      </c>
      <c r="K5559" s="1" t="s">
        <v>44</v>
      </c>
      <c r="L5559" s="1" t="s">
        <v>775</v>
      </c>
      <c r="M5559" s="1" t="s">
        <v>45</v>
      </c>
      <c r="N5559" s="1" t="s">
        <v>46</v>
      </c>
      <c r="O5559" s="1" t="s">
        <v>46</v>
      </c>
      <c r="P5559" s="1" t="s">
        <v>149</v>
      </c>
      <c r="Q5559" s="1">
        <v>2018</v>
      </c>
      <c r="R5559">
        <v>0.5</v>
      </c>
      <c r="S5559" s="1" t="s">
        <v>58</v>
      </c>
      <c r="T5559" s="2">
        <f>+R5559</f>
        <v>0.5</v>
      </c>
      <c r="U5559" s="1" t="s">
        <v>82</v>
      </c>
      <c r="V5559" s="1" t="s">
        <v>83</v>
      </c>
      <c r="X5559" s="1" t="s">
        <v>482</v>
      </c>
    </row>
    <row r="5560" spans="1:24" x14ac:dyDescent="0.25">
      <c r="A5560" s="1" t="s">
        <v>1388</v>
      </c>
      <c r="B5560" s="1" t="s">
        <v>1389</v>
      </c>
      <c r="C5560" s="1" t="s">
        <v>771</v>
      </c>
      <c r="D5560" s="1" t="s">
        <v>1116</v>
      </c>
      <c r="F5560" s="1" t="s">
        <v>773</v>
      </c>
      <c r="G5560" s="1" t="s">
        <v>6948</v>
      </c>
      <c r="H5560" s="1" t="s">
        <v>77</v>
      </c>
      <c r="I5560" s="1" t="s">
        <v>171</v>
      </c>
      <c r="J5560" s="1" t="s">
        <v>6953</v>
      </c>
      <c r="K5560" s="1" t="s">
        <v>44</v>
      </c>
      <c r="L5560" s="1" t="s">
        <v>775</v>
      </c>
      <c r="M5560" s="1" t="s">
        <v>45</v>
      </c>
      <c r="N5560" s="1" t="s">
        <v>46</v>
      </c>
      <c r="O5560" s="1" t="s">
        <v>46</v>
      </c>
      <c r="P5560" s="1" t="s">
        <v>193</v>
      </c>
      <c r="Q5560" s="1">
        <v>2018</v>
      </c>
      <c r="R5560">
        <v>0.5</v>
      </c>
      <c r="S5560" s="1" t="s">
        <v>58</v>
      </c>
      <c r="T5560" s="2">
        <f>+R5560</f>
        <v>0.5</v>
      </c>
      <c r="U5560" s="1" t="s">
        <v>82</v>
      </c>
      <c r="V5560" s="1" t="s">
        <v>83</v>
      </c>
      <c r="X5560" s="1" t="s">
        <v>264</v>
      </c>
    </row>
    <row r="5561" spans="1:24" x14ac:dyDescent="0.25">
      <c r="A5561" s="1" t="s">
        <v>1386</v>
      </c>
      <c r="B5561" s="1" t="s">
        <v>1387</v>
      </c>
      <c r="C5561" s="1" t="s">
        <v>771</v>
      </c>
      <c r="D5561" s="1" t="s">
        <v>1116</v>
      </c>
      <c r="F5561" s="1" t="s">
        <v>773</v>
      </c>
      <c r="G5561" s="1" t="s">
        <v>6948</v>
      </c>
      <c r="H5561" s="1" t="s">
        <v>77</v>
      </c>
      <c r="I5561" s="1" t="s">
        <v>171</v>
      </c>
      <c r="J5561" s="1" t="s">
        <v>6953</v>
      </c>
      <c r="K5561" s="1" t="s">
        <v>44</v>
      </c>
      <c r="L5561" s="1" t="s">
        <v>775</v>
      </c>
      <c r="M5561" s="1" t="s">
        <v>45</v>
      </c>
      <c r="N5561" s="1" t="s">
        <v>46</v>
      </c>
      <c r="O5561" s="1" t="s">
        <v>46</v>
      </c>
      <c r="P5561" s="1" t="s">
        <v>130</v>
      </c>
      <c r="Q5561" s="1">
        <v>2018</v>
      </c>
      <c r="R5561">
        <v>0.5</v>
      </c>
      <c r="S5561" s="1" t="s">
        <v>58</v>
      </c>
      <c r="T5561" s="2">
        <f>+R5561</f>
        <v>0.5</v>
      </c>
      <c r="U5561" s="1" t="s">
        <v>82</v>
      </c>
      <c r="V5561" s="1" t="s">
        <v>83</v>
      </c>
      <c r="X5561" s="1" t="s">
        <v>260</v>
      </c>
    </row>
    <row r="5562" spans="1:24" x14ac:dyDescent="0.25">
      <c r="A5562" s="1" t="s">
        <v>1383</v>
      </c>
      <c r="B5562" s="1" t="s">
        <v>1384</v>
      </c>
      <c r="C5562" s="1" t="s">
        <v>771</v>
      </c>
      <c r="D5562" s="1" t="s">
        <v>1116</v>
      </c>
      <c r="F5562" s="1" t="s">
        <v>773</v>
      </c>
      <c r="G5562" s="1" t="s">
        <v>6948</v>
      </c>
      <c r="H5562" s="1" t="s">
        <v>77</v>
      </c>
      <c r="I5562" s="1" t="s">
        <v>43</v>
      </c>
      <c r="J5562" s="1" t="s">
        <v>6954</v>
      </c>
      <c r="K5562" s="1" t="s">
        <v>44</v>
      </c>
      <c r="L5562" s="1" t="s">
        <v>775</v>
      </c>
      <c r="M5562" s="1" t="s">
        <v>45</v>
      </c>
      <c r="N5562" s="1" t="s">
        <v>46</v>
      </c>
      <c r="O5562" s="1" t="s">
        <v>46</v>
      </c>
      <c r="P5562" s="1" t="s">
        <v>1385</v>
      </c>
      <c r="Q5562" s="1">
        <v>2018</v>
      </c>
      <c r="R5562">
        <v>1</v>
      </c>
      <c r="S5562" s="1" t="s">
        <v>58</v>
      </c>
      <c r="T5562" s="2">
        <f>+R5562</f>
        <v>1</v>
      </c>
      <c r="U5562" s="1" t="s">
        <v>82</v>
      </c>
      <c r="V5562" s="1" t="s">
        <v>83</v>
      </c>
      <c r="X5562" s="1" t="s">
        <v>289</v>
      </c>
    </row>
    <row r="5563" spans="1:24" x14ac:dyDescent="0.25">
      <c r="A5563" s="1" t="s">
        <v>1381</v>
      </c>
      <c r="B5563" s="1" t="s">
        <v>1382</v>
      </c>
      <c r="C5563" s="1" t="s">
        <v>771</v>
      </c>
      <c r="D5563" s="1" t="s">
        <v>1116</v>
      </c>
      <c r="F5563" s="1" t="s">
        <v>773</v>
      </c>
      <c r="G5563" s="1" t="s">
        <v>6948</v>
      </c>
      <c r="H5563" s="1" t="s">
        <v>77</v>
      </c>
      <c r="I5563" s="1" t="s">
        <v>171</v>
      </c>
      <c r="J5563" s="1" t="s">
        <v>6953</v>
      </c>
      <c r="K5563" s="1" t="s">
        <v>44</v>
      </c>
      <c r="L5563" s="1" t="s">
        <v>775</v>
      </c>
      <c r="M5563" s="1" t="s">
        <v>45</v>
      </c>
      <c r="N5563" s="1" t="s">
        <v>46</v>
      </c>
      <c r="O5563" s="1" t="s">
        <v>46</v>
      </c>
      <c r="P5563" s="1" t="s">
        <v>143</v>
      </c>
      <c r="Q5563" s="1">
        <v>2018</v>
      </c>
      <c r="R5563">
        <v>300</v>
      </c>
      <c r="S5563" s="1" t="s">
        <v>58</v>
      </c>
      <c r="T5563" s="2">
        <f>+R5563</f>
        <v>300</v>
      </c>
      <c r="U5563" s="1" t="s">
        <v>68</v>
      </c>
      <c r="V5563" s="1" t="s">
        <v>60</v>
      </c>
      <c r="W5563" s="1" t="s">
        <v>61</v>
      </c>
    </row>
    <row r="5564" spans="1:24" x14ac:dyDescent="0.25">
      <c r="A5564" s="1" t="s">
        <v>1378</v>
      </c>
      <c r="B5564" s="1" t="s">
        <v>1379</v>
      </c>
      <c r="C5564" s="1" t="s">
        <v>771</v>
      </c>
      <c r="D5564" s="1" t="s">
        <v>1116</v>
      </c>
      <c r="F5564" s="1" t="s">
        <v>773</v>
      </c>
      <c r="G5564" s="1" t="s">
        <v>6948</v>
      </c>
      <c r="H5564" s="1" t="s">
        <v>77</v>
      </c>
      <c r="I5564" s="1" t="s">
        <v>171</v>
      </c>
      <c r="J5564" s="1" t="s">
        <v>6953</v>
      </c>
      <c r="K5564" s="1" t="s">
        <v>44</v>
      </c>
      <c r="L5564" s="1" t="s">
        <v>775</v>
      </c>
      <c r="M5564" s="1" t="s">
        <v>45</v>
      </c>
      <c r="N5564" s="1" t="s">
        <v>46</v>
      </c>
      <c r="O5564" s="1" t="s">
        <v>46</v>
      </c>
      <c r="P5564" s="1" t="s">
        <v>174</v>
      </c>
      <c r="Q5564" s="1">
        <v>2018</v>
      </c>
      <c r="R5564">
        <v>4</v>
      </c>
      <c r="S5564" s="1" t="s">
        <v>58</v>
      </c>
      <c r="T5564" s="2">
        <f>+R5564</f>
        <v>4</v>
      </c>
      <c r="U5564" s="1" t="s">
        <v>82</v>
      </c>
      <c r="V5564" s="1" t="s">
        <v>83</v>
      </c>
      <c r="X5564" s="1" t="s">
        <v>289</v>
      </c>
    </row>
    <row r="5565" spans="1:24" x14ac:dyDescent="0.25">
      <c r="A5565" s="1" t="s">
        <v>1359</v>
      </c>
      <c r="B5565" s="1" t="s">
        <v>1360</v>
      </c>
      <c r="C5565" s="1" t="s">
        <v>771</v>
      </c>
      <c r="D5565" s="1" t="s">
        <v>1116</v>
      </c>
      <c r="F5565" s="1" t="s">
        <v>773</v>
      </c>
      <c r="G5565" s="1" t="s">
        <v>774</v>
      </c>
      <c r="H5565" s="1" t="s">
        <v>77</v>
      </c>
      <c r="I5565" s="1" t="s">
        <v>171</v>
      </c>
      <c r="J5565" s="1" t="s">
        <v>6953</v>
      </c>
      <c r="K5565" s="1" t="s">
        <v>44</v>
      </c>
      <c r="L5565" s="1" t="s">
        <v>775</v>
      </c>
      <c r="M5565" s="1" t="s">
        <v>45</v>
      </c>
      <c r="N5565" s="1" t="s">
        <v>46</v>
      </c>
      <c r="O5565" s="1" t="s">
        <v>46</v>
      </c>
      <c r="P5565" s="1" t="s">
        <v>193</v>
      </c>
      <c r="Q5565" s="1">
        <v>2018</v>
      </c>
      <c r="R5565">
        <v>0.5</v>
      </c>
      <c r="S5565" s="1" t="s">
        <v>58</v>
      </c>
      <c r="T5565" s="2">
        <f>+R5565</f>
        <v>0.5</v>
      </c>
      <c r="U5565" s="1" t="s">
        <v>82</v>
      </c>
      <c r="V5565" s="1" t="s">
        <v>83</v>
      </c>
      <c r="X5565" s="1" t="s">
        <v>260</v>
      </c>
    </row>
    <row r="5566" spans="1:24" x14ac:dyDescent="0.25">
      <c r="A5566" s="1" t="s">
        <v>1356</v>
      </c>
      <c r="B5566" s="1" t="s">
        <v>1357</v>
      </c>
      <c r="C5566" s="1" t="s">
        <v>771</v>
      </c>
      <c r="D5566" s="1" t="s">
        <v>1296</v>
      </c>
      <c r="F5566" s="1" t="s">
        <v>773</v>
      </c>
      <c r="G5566" s="1" t="s">
        <v>782</v>
      </c>
      <c r="H5566" s="1" t="s">
        <v>77</v>
      </c>
      <c r="I5566" s="1" t="s">
        <v>171</v>
      </c>
      <c r="J5566" s="1" t="s">
        <v>6953</v>
      </c>
      <c r="K5566" s="1" t="s">
        <v>44</v>
      </c>
      <c r="L5566" s="1" t="s">
        <v>775</v>
      </c>
      <c r="M5566" s="1" t="s">
        <v>45</v>
      </c>
      <c r="N5566" s="1" t="s">
        <v>46</v>
      </c>
      <c r="O5566" s="1" t="s">
        <v>46</v>
      </c>
      <c r="P5566" s="1" t="s">
        <v>1358</v>
      </c>
      <c r="Q5566" s="1">
        <v>2018</v>
      </c>
      <c r="R5566">
        <v>1</v>
      </c>
      <c r="S5566" s="1" t="s">
        <v>58</v>
      </c>
      <c r="T5566" s="2">
        <f>+R5566</f>
        <v>1</v>
      </c>
      <c r="U5566" s="1" t="s">
        <v>82</v>
      </c>
      <c r="V5566" s="1" t="s">
        <v>83</v>
      </c>
      <c r="X5566" s="1" t="s">
        <v>264</v>
      </c>
    </row>
    <row r="5567" spans="1:24" x14ac:dyDescent="0.25">
      <c r="A5567" s="1" t="s">
        <v>1335</v>
      </c>
      <c r="B5567" s="1" t="s">
        <v>1336</v>
      </c>
      <c r="C5567" s="1" t="s">
        <v>771</v>
      </c>
      <c r="D5567" s="1" t="s">
        <v>1296</v>
      </c>
      <c r="F5567" s="1" t="s">
        <v>773</v>
      </c>
      <c r="G5567" s="1" t="s">
        <v>782</v>
      </c>
      <c r="H5567" s="1" t="s">
        <v>77</v>
      </c>
      <c r="I5567" s="1" t="s">
        <v>171</v>
      </c>
      <c r="J5567" s="1" t="s">
        <v>6953</v>
      </c>
      <c r="K5567" s="1" t="s">
        <v>44</v>
      </c>
      <c r="L5567" s="1" t="s">
        <v>775</v>
      </c>
      <c r="M5567" s="1" t="s">
        <v>45</v>
      </c>
      <c r="N5567" s="1" t="s">
        <v>46</v>
      </c>
      <c r="O5567" s="1" t="s">
        <v>46</v>
      </c>
      <c r="P5567" s="1" t="s">
        <v>48</v>
      </c>
      <c r="Q5567" s="1">
        <v>2018</v>
      </c>
      <c r="R5567">
        <v>320</v>
      </c>
      <c r="S5567" s="1" t="s">
        <v>58</v>
      </c>
      <c r="T5567" s="2">
        <f>+R5567</f>
        <v>320</v>
      </c>
      <c r="U5567" s="1" t="s">
        <v>68</v>
      </c>
      <c r="V5567" s="1" t="s">
        <v>60</v>
      </c>
      <c r="W5567" s="1" t="s">
        <v>61</v>
      </c>
    </row>
    <row r="5568" spans="1:24" x14ac:dyDescent="0.25">
      <c r="A5568" s="1" t="s">
        <v>1333</v>
      </c>
      <c r="B5568" s="1" t="s">
        <v>1334</v>
      </c>
      <c r="C5568" s="1" t="s">
        <v>771</v>
      </c>
      <c r="D5568" s="1" t="s">
        <v>1296</v>
      </c>
      <c r="F5568" s="1" t="s">
        <v>773</v>
      </c>
      <c r="G5568" s="1" t="s">
        <v>782</v>
      </c>
      <c r="H5568" s="1" t="s">
        <v>77</v>
      </c>
      <c r="I5568" s="1" t="s">
        <v>43</v>
      </c>
      <c r="J5568" s="1" t="s">
        <v>6954</v>
      </c>
      <c r="K5568" s="1" t="s">
        <v>44</v>
      </c>
      <c r="L5568" s="1" t="s">
        <v>775</v>
      </c>
      <c r="M5568" s="1" t="s">
        <v>45</v>
      </c>
      <c r="N5568" s="1" t="s">
        <v>46</v>
      </c>
      <c r="O5568" s="1" t="s">
        <v>46</v>
      </c>
      <c r="P5568" s="1" t="s">
        <v>210</v>
      </c>
      <c r="Q5568" s="1">
        <v>2018</v>
      </c>
      <c r="R5568">
        <v>1</v>
      </c>
      <c r="S5568" s="1" t="s">
        <v>58</v>
      </c>
      <c r="T5568" s="2">
        <f>+R5568</f>
        <v>1</v>
      </c>
      <c r="U5568" s="1" t="s">
        <v>82</v>
      </c>
      <c r="V5568" s="1" t="s">
        <v>83</v>
      </c>
      <c r="X5568" s="1" t="s">
        <v>482</v>
      </c>
    </row>
    <row r="5569" spans="1:24" x14ac:dyDescent="0.25">
      <c r="A5569" s="1" t="s">
        <v>1330</v>
      </c>
      <c r="B5569" s="1" t="s">
        <v>1331</v>
      </c>
      <c r="C5569" s="1" t="s">
        <v>771</v>
      </c>
      <c r="D5569" s="1" t="s">
        <v>1116</v>
      </c>
      <c r="F5569" s="1" t="s">
        <v>773</v>
      </c>
      <c r="G5569" s="1" t="s">
        <v>774</v>
      </c>
      <c r="H5569" s="1" t="s">
        <v>77</v>
      </c>
      <c r="I5569" s="1" t="s">
        <v>171</v>
      </c>
      <c r="J5569" s="1" t="s">
        <v>6953</v>
      </c>
      <c r="K5569" s="1" t="s">
        <v>44</v>
      </c>
      <c r="L5569" s="1" t="s">
        <v>775</v>
      </c>
      <c r="M5569" s="1" t="s">
        <v>45</v>
      </c>
      <c r="N5569" s="1" t="s">
        <v>46</v>
      </c>
      <c r="O5569" s="1" t="s">
        <v>46</v>
      </c>
      <c r="P5569" s="1" t="s">
        <v>193</v>
      </c>
      <c r="Q5569" s="1">
        <v>2018</v>
      </c>
      <c r="R5569">
        <v>1</v>
      </c>
      <c r="S5569" s="1" t="s">
        <v>58</v>
      </c>
      <c r="T5569" s="2">
        <f>+R5569</f>
        <v>1</v>
      </c>
      <c r="U5569" s="1" t="s">
        <v>82</v>
      </c>
      <c r="V5569" s="1" t="s">
        <v>83</v>
      </c>
      <c r="X5569" s="1" t="s">
        <v>264</v>
      </c>
    </row>
    <row r="5570" spans="1:24" x14ac:dyDescent="0.25">
      <c r="A5570" s="1" t="s">
        <v>1327</v>
      </c>
      <c r="B5570" s="1" t="s">
        <v>1328</v>
      </c>
      <c r="C5570" s="1" t="s">
        <v>771</v>
      </c>
      <c r="D5570" s="1" t="s">
        <v>1296</v>
      </c>
      <c r="F5570" s="1" t="s">
        <v>773</v>
      </c>
      <c r="G5570" s="1" t="s">
        <v>782</v>
      </c>
      <c r="H5570" s="1" t="s">
        <v>77</v>
      </c>
      <c r="I5570" s="1" t="s">
        <v>171</v>
      </c>
      <c r="J5570" s="1" t="s">
        <v>6953</v>
      </c>
      <c r="K5570" s="1" t="s">
        <v>44</v>
      </c>
      <c r="L5570" s="1" t="s">
        <v>775</v>
      </c>
      <c r="M5570" s="1" t="s">
        <v>45</v>
      </c>
      <c r="N5570" s="1" t="s">
        <v>46</v>
      </c>
      <c r="O5570" s="1" t="s">
        <v>46</v>
      </c>
      <c r="P5570" s="1" t="s">
        <v>1329</v>
      </c>
      <c r="Q5570" s="1">
        <v>2018</v>
      </c>
      <c r="R5570">
        <v>1</v>
      </c>
      <c r="S5570" s="1" t="s">
        <v>58</v>
      </c>
      <c r="T5570" s="2">
        <f>+R5570</f>
        <v>1</v>
      </c>
      <c r="U5570" s="1" t="s">
        <v>82</v>
      </c>
      <c r="V5570" s="1" t="s">
        <v>83</v>
      </c>
      <c r="X5570" s="1" t="s">
        <v>260</v>
      </c>
    </row>
    <row r="5571" spans="1:24" x14ac:dyDescent="0.25">
      <c r="A5571" s="1" t="s">
        <v>1324</v>
      </c>
      <c r="B5571" s="1" t="s">
        <v>1325</v>
      </c>
      <c r="C5571" s="1" t="s">
        <v>771</v>
      </c>
      <c r="D5571" s="1" t="s">
        <v>1296</v>
      </c>
      <c r="F5571" s="1" t="s">
        <v>773</v>
      </c>
      <c r="G5571" s="1" t="s">
        <v>782</v>
      </c>
      <c r="H5571" s="1" t="s">
        <v>77</v>
      </c>
      <c r="I5571" s="1" t="s">
        <v>43</v>
      </c>
      <c r="J5571" s="1" t="s">
        <v>6954</v>
      </c>
      <c r="K5571" s="1" t="s">
        <v>44</v>
      </c>
      <c r="L5571" s="1" t="s">
        <v>775</v>
      </c>
      <c r="M5571" s="1" t="s">
        <v>45</v>
      </c>
      <c r="N5571" s="1" t="s">
        <v>46</v>
      </c>
      <c r="O5571" s="1" t="s">
        <v>46</v>
      </c>
      <c r="P5571" s="1" t="s">
        <v>1326</v>
      </c>
      <c r="Q5571" s="1">
        <v>2018</v>
      </c>
      <c r="R5571">
        <v>4</v>
      </c>
      <c r="S5571" s="1" t="s">
        <v>58</v>
      </c>
      <c r="T5571" s="2">
        <f>+R5571</f>
        <v>4</v>
      </c>
      <c r="U5571" s="1" t="s">
        <v>82</v>
      </c>
      <c r="V5571" s="1" t="s">
        <v>83</v>
      </c>
      <c r="X5571" s="1" t="s">
        <v>289</v>
      </c>
    </row>
    <row r="5572" spans="1:24" x14ac:dyDescent="0.25">
      <c r="A5572" s="1" t="s">
        <v>1321</v>
      </c>
      <c r="B5572" s="1" t="s">
        <v>1322</v>
      </c>
      <c r="C5572" s="1" t="s">
        <v>771</v>
      </c>
      <c r="D5572" s="1" t="s">
        <v>1296</v>
      </c>
      <c r="F5572" s="1" t="s">
        <v>773</v>
      </c>
      <c r="G5572" s="1" t="s">
        <v>782</v>
      </c>
      <c r="H5572" s="1" t="s">
        <v>77</v>
      </c>
      <c r="I5572" s="1" t="s">
        <v>43</v>
      </c>
      <c r="J5572" s="1" t="s">
        <v>6954</v>
      </c>
      <c r="K5572" s="1" t="s">
        <v>44</v>
      </c>
      <c r="L5572" s="1" t="s">
        <v>775</v>
      </c>
      <c r="M5572" s="1" t="s">
        <v>45</v>
      </c>
      <c r="N5572" s="1" t="s">
        <v>46</v>
      </c>
      <c r="O5572" s="1" t="s">
        <v>46</v>
      </c>
      <c r="P5572" s="1" t="s">
        <v>160</v>
      </c>
      <c r="Q5572" s="1">
        <v>2018</v>
      </c>
      <c r="R5572">
        <v>700</v>
      </c>
      <c r="S5572" s="1" t="s">
        <v>58</v>
      </c>
      <c r="T5572" s="2">
        <f>+R5572</f>
        <v>700</v>
      </c>
      <c r="U5572" s="1" t="s">
        <v>68</v>
      </c>
      <c r="V5572" s="1" t="s">
        <v>60</v>
      </c>
      <c r="W5572" s="1" t="s">
        <v>61</v>
      </c>
    </row>
    <row r="5573" spans="1:24" x14ac:dyDescent="0.25">
      <c r="A5573" s="1" t="s">
        <v>1309</v>
      </c>
      <c r="B5573" s="1" t="s">
        <v>1310</v>
      </c>
      <c r="C5573" s="1" t="s">
        <v>771</v>
      </c>
      <c r="D5573" s="1" t="s">
        <v>1296</v>
      </c>
      <c r="F5573" s="1" t="s">
        <v>773</v>
      </c>
      <c r="G5573" s="1" t="s">
        <v>782</v>
      </c>
      <c r="H5573" s="1" t="s">
        <v>77</v>
      </c>
      <c r="I5573" s="1" t="s">
        <v>263</v>
      </c>
      <c r="J5573" s="1" t="s">
        <v>6950</v>
      </c>
      <c r="K5573" s="1" t="s">
        <v>44</v>
      </c>
      <c r="L5573" s="1" t="s">
        <v>775</v>
      </c>
      <c r="M5573" s="1" t="s">
        <v>45</v>
      </c>
      <c r="N5573" s="1" t="s">
        <v>46</v>
      </c>
      <c r="O5573" s="1" t="s">
        <v>46</v>
      </c>
      <c r="P5573" s="1" t="s">
        <v>193</v>
      </c>
      <c r="Q5573" s="1">
        <v>2018</v>
      </c>
      <c r="R5573">
        <v>1</v>
      </c>
      <c r="S5573" s="1" t="s">
        <v>58</v>
      </c>
      <c r="T5573" s="2">
        <f>+R5573</f>
        <v>1</v>
      </c>
      <c r="U5573" s="1" t="s">
        <v>82</v>
      </c>
      <c r="V5573" s="1" t="s">
        <v>83</v>
      </c>
      <c r="X5573" s="1" t="s">
        <v>482</v>
      </c>
    </row>
    <row r="5574" spans="1:24" x14ac:dyDescent="0.25">
      <c r="A5574" s="1" t="s">
        <v>1307</v>
      </c>
      <c r="B5574" s="1" t="s">
        <v>1308</v>
      </c>
      <c r="C5574" s="1" t="s">
        <v>771</v>
      </c>
      <c r="D5574" s="1" t="s">
        <v>1296</v>
      </c>
      <c r="F5574" s="1" t="s">
        <v>773</v>
      </c>
      <c r="G5574" s="1" t="s">
        <v>782</v>
      </c>
      <c r="H5574" s="1" t="s">
        <v>77</v>
      </c>
      <c r="I5574" s="1" t="s">
        <v>171</v>
      </c>
      <c r="J5574" s="1" t="s">
        <v>6953</v>
      </c>
      <c r="K5574" s="1" t="s">
        <v>44</v>
      </c>
      <c r="L5574" s="1" t="s">
        <v>775</v>
      </c>
      <c r="M5574" s="1" t="s">
        <v>45</v>
      </c>
      <c r="N5574" s="1" t="s">
        <v>46</v>
      </c>
      <c r="O5574" s="1" t="s">
        <v>46</v>
      </c>
      <c r="P5574" s="1" t="s">
        <v>193</v>
      </c>
      <c r="Q5574" s="1">
        <v>2018</v>
      </c>
      <c r="R5574">
        <v>0.5</v>
      </c>
      <c r="S5574" s="1" t="s">
        <v>58</v>
      </c>
      <c r="T5574" s="2">
        <f>+R5574</f>
        <v>0.5</v>
      </c>
      <c r="U5574" s="1" t="s">
        <v>82</v>
      </c>
      <c r="V5574" s="1" t="s">
        <v>83</v>
      </c>
      <c r="X5574" s="1" t="s">
        <v>260</v>
      </c>
    </row>
    <row r="5575" spans="1:24" x14ac:dyDescent="0.25">
      <c r="A5575" s="1" t="s">
        <v>1305</v>
      </c>
      <c r="B5575" s="1" t="s">
        <v>1306</v>
      </c>
      <c r="C5575" s="1" t="s">
        <v>771</v>
      </c>
      <c r="D5575" s="1" t="s">
        <v>1296</v>
      </c>
      <c r="F5575" s="1" t="s">
        <v>773</v>
      </c>
      <c r="G5575" s="1" t="s">
        <v>782</v>
      </c>
      <c r="H5575" s="1" t="s">
        <v>77</v>
      </c>
      <c r="I5575" s="1" t="s">
        <v>171</v>
      </c>
      <c r="J5575" s="1" t="s">
        <v>6953</v>
      </c>
      <c r="K5575" s="1" t="s">
        <v>44</v>
      </c>
      <c r="L5575" s="1" t="s">
        <v>775</v>
      </c>
      <c r="M5575" s="1" t="s">
        <v>45</v>
      </c>
      <c r="N5575" s="1" t="s">
        <v>46</v>
      </c>
      <c r="O5575" s="1" t="s">
        <v>46</v>
      </c>
      <c r="P5575" s="1" t="s">
        <v>193</v>
      </c>
      <c r="Q5575" s="1">
        <v>2018</v>
      </c>
      <c r="R5575">
        <v>1</v>
      </c>
      <c r="S5575" s="1" t="s">
        <v>58</v>
      </c>
      <c r="T5575" s="2">
        <f>+R5575</f>
        <v>1</v>
      </c>
      <c r="U5575" s="1" t="s">
        <v>82</v>
      </c>
      <c r="V5575" s="1" t="s">
        <v>83</v>
      </c>
      <c r="X5575" s="1" t="s">
        <v>264</v>
      </c>
    </row>
    <row r="5576" spans="1:24" x14ac:dyDescent="0.25">
      <c r="A5576" s="1" t="s">
        <v>1302</v>
      </c>
      <c r="B5576" s="1" t="s">
        <v>1303</v>
      </c>
      <c r="C5576" s="1" t="s">
        <v>771</v>
      </c>
      <c r="D5576" s="1" t="s">
        <v>1296</v>
      </c>
      <c r="F5576" s="1" t="s">
        <v>773</v>
      </c>
      <c r="G5576" s="1" t="s">
        <v>782</v>
      </c>
      <c r="H5576" s="1" t="s">
        <v>77</v>
      </c>
      <c r="I5576" s="1" t="s">
        <v>171</v>
      </c>
      <c r="J5576" s="1" t="s">
        <v>6953</v>
      </c>
      <c r="K5576" s="1" t="s">
        <v>44</v>
      </c>
      <c r="L5576" s="1" t="s">
        <v>775</v>
      </c>
      <c r="M5576" s="1" t="s">
        <v>45</v>
      </c>
      <c r="N5576" s="1" t="s">
        <v>46</v>
      </c>
      <c r="O5576" s="1" t="s">
        <v>46</v>
      </c>
      <c r="P5576" s="1" t="s">
        <v>193</v>
      </c>
      <c r="Q5576" s="1">
        <v>2018</v>
      </c>
      <c r="R5576">
        <v>3</v>
      </c>
      <c r="S5576" s="1" t="s">
        <v>58</v>
      </c>
      <c r="T5576" s="2">
        <f>+R5576</f>
        <v>3</v>
      </c>
      <c r="U5576" s="1" t="s">
        <v>82</v>
      </c>
      <c r="V5576" s="1" t="s">
        <v>83</v>
      </c>
      <c r="X5576" s="1" t="s">
        <v>289</v>
      </c>
    </row>
    <row r="5577" spans="1:24" x14ac:dyDescent="0.25">
      <c r="A5577" s="1" t="s">
        <v>1300</v>
      </c>
      <c r="B5577" s="1" t="s">
        <v>1301</v>
      </c>
      <c r="C5577" s="1" t="s">
        <v>771</v>
      </c>
      <c r="D5577" s="1" t="s">
        <v>1296</v>
      </c>
      <c r="F5577" s="1" t="s">
        <v>773</v>
      </c>
      <c r="G5577" s="1" t="s">
        <v>782</v>
      </c>
      <c r="H5577" s="1" t="s">
        <v>77</v>
      </c>
      <c r="I5577" s="1" t="s">
        <v>171</v>
      </c>
      <c r="J5577" s="1" t="s">
        <v>6953</v>
      </c>
      <c r="K5577" s="1" t="s">
        <v>44</v>
      </c>
      <c r="L5577" s="1" t="s">
        <v>775</v>
      </c>
      <c r="M5577" s="1" t="s">
        <v>45</v>
      </c>
      <c r="N5577" s="1" t="s">
        <v>46</v>
      </c>
      <c r="O5577" s="1" t="s">
        <v>46</v>
      </c>
      <c r="P5577" s="1" t="s">
        <v>145</v>
      </c>
      <c r="Q5577" s="1">
        <v>2018</v>
      </c>
      <c r="R5577">
        <v>0</v>
      </c>
      <c r="S5577" s="1" t="s">
        <v>58</v>
      </c>
      <c r="T5577" s="2">
        <f>+R5577</f>
        <v>0</v>
      </c>
      <c r="U5577" s="1" t="s">
        <v>68</v>
      </c>
      <c r="V5577" s="1" t="s">
        <v>60</v>
      </c>
      <c r="W5577" s="1" t="s">
        <v>61</v>
      </c>
    </row>
    <row r="5578" spans="1:24" x14ac:dyDescent="0.25">
      <c r="A5578" s="1" t="s">
        <v>1297</v>
      </c>
      <c r="B5578" s="1" t="s">
        <v>1298</v>
      </c>
      <c r="C5578" s="1" t="s">
        <v>771</v>
      </c>
      <c r="D5578" s="1" t="s">
        <v>1296</v>
      </c>
      <c r="F5578" s="1" t="s">
        <v>773</v>
      </c>
      <c r="G5578" s="1" t="s">
        <v>782</v>
      </c>
      <c r="H5578" s="1" t="s">
        <v>77</v>
      </c>
      <c r="I5578" s="1" t="s">
        <v>43</v>
      </c>
      <c r="J5578" s="1" t="s">
        <v>6954</v>
      </c>
      <c r="K5578" s="1" t="s">
        <v>44</v>
      </c>
      <c r="L5578" s="1" t="s">
        <v>775</v>
      </c>
      <c r="M5578" s="1" t="s">
        <v>45</v>
      </c>
      <c r="N5578" s="1" t="s">
        <v>46</v>
      </c>
      <c r="O5578" s="1" t="s">
        <v>46</v>
      </c>
      <c r="P5578" s="1" t="s">
        <v>130</v>
      </c>
      <c r="Q5578" s="1">
        <v>2018</v>
      </c>
      <c r="R5578">
        <v>0</v>
      </c>
      <c r="S5578" s="1" t="s">
        <v>58</v>
      </c>
      <c r="T5578" s="2">
        <f>+R5578</f>
        <v>0</v>
      </c>
      <c r="U5578" s="1" t="s">
        <v>719</v>
      </c>
      <c r="V5578" s="1" t="s">
        <v>4277</v>
      </c>
    </row>
    <row r="5579" spans="1:24" x14ac:dyDescent="0.25">
      <c r="A5579" s="1" t="s">
        <v>1293</v>
      </c>
      <c r="B5579" s="1" t="s">
        <v>1294</v>
      </c>
      <c r="C5579" s="1" t="s">
        <v>771</v>
      </c>
      <c r="D5579" s="1" t="s">
        <v>1296</v>
      </c>
      <c r="F5579" s="1" t="s">
        <v>773</v>
      </c>
      <c r="G5579" s="1" t="s">
        <v>782</v>
      </c>
      <c r="H5579" s="1" t="s">
        <v>77</v>
      </c>
      <c r="I5579" s="1" t="s">
        <v>171</v>
      </c>
      <c r="J5579" s="1" t="s">
        <v>6953</v>
      </c>
      <c r="K5579" s="1" t="s">
        <v>44</v>
      </c>
      <c r="L5579" s="1" t="s">
        <v>775</v>
      </c>
      <c r="M5579" s="1" t="s">
        <v>45</v>
      </c>
      <c r="N5579" s="1" t="s">
        <v>46</v>
      </c>
      <c r="O5579" s="1" t="s">
        <v>46</v>
      </c>
      <c r="P5579" s="1" t="s">
        <v>193</v>
      </c>
      <c r="Q5579" s="1">
        <v>2018</v>
      </c>
    </row>
    <row r="5580" spans="1:24" x14ac:dyDescent="0.25">
      <c r="A5580" s="1" t="s">
        <v>1289</v>
      </c>
      <c r="B5580" s="1" t="s">
        <v>1290</v>
      </c>
      <c r="C5580" s="1" t="s">
        <v>771</v>
      </c>
      <c r="D5580" s="1" t="s">
        <v>1075</v>
      </c>
      <c r="F5580" s="1" t="s">
        <v>773</v>
      </c>
      <c r="G5580" s="1" t="s">
        <v>774</v>
      </c>
      <c r="H5580" s="1" t="s">
        <v>77</v>
      </c>
      <c r="I5580" s="1" t="s">
        <v>43</v>
      </c>
      <c r="J5580" s="1" t="s">
        <v>6954</v>
      </c>
      <c r="K5580" s="1" t="s">
        <v>44</v>
      </c>
      <c r="L5580" s="1" t="s">
        <v>775</v>
      </c>
      <c r="M5580" s="1" t="s">
        <v>45</v>
      </c>
      <c r="N5580" s="1" t="s">
        <v>46</v>
      </c>
      <c r="O5580" s="1" t="s">
        <v>46</v>
      </c>
      <c r="P5580" s="1" t="s">
        <v>1292</v>
      </c>
      <c r="Q5580" s="1">
        <v>2018</v>
      </c>
      <c r="R5580">
        <v>1</v>
      </c>
      <c r="S5580" s="1" t="s">
        <v>58</v>
      </c>
      <c r="T5580" s="2">
        <f>+R5580</f>
        <v>1</v>
      </c>
      <c r="U5580" s="1" t="s">
        <v>82</v>
      </c>
      <c r="V5580" s="1" t="s">
        <v>83</v>
      </c>
      <c r="X5580" s="1" t="s">
        <v>482</v>
      </c>
    </row>
    <row r="5581" spans="1:24" x14ac:dyDescent="0.25">
      <c r="A5581" s="1" t="s">
        <v>1285</v>
      </c>
      <c r="B5581" s="1" t="s">
        <v>1286</v>
      </c>
      <c r="C5581" s="1" t="s">
        <v>771</v>
      </c>
      <c r="D5581" s="1" t="s">
        <v>1116</v>
      </c>
      <c r="F5581" s="1" t="s">
        <v>773</v>
      </c>
      <c r="G5581" s="1" t="s">
        <v>774</v>
      </c>
      <c r="H5581" s="1" t="s">
        <v>77</v>
      </c>
      <c r="I5581" s="1" t="s">
        <v>171</v>
      </c>
      <c r="J5581" s="1" t="s">
        <v>6953</v>
      </c>
      <c r="K5581" s="1" t="s">
        <v>44</v>
      </c>
      <c r="L5581" s="1" t="s">
        <v>775</v>
      </c>
      <c r="M5581" s="1" t="s">
        <v>45</v>
      </c>
      <c r="N5581" s="1" t="s">
        <v>46</v>
      </c>
      <c r="O5581" s="1" t="s">
        <v>46</v>
      </c>
      <c r="P5581" s="1" t="s">
        <v>193</v>
      </c>
      <c r="Q5581" s="1">
        <v>2018</v>
      </c>
      <c r="R5581">
        <v>0</v>
      </c>
      <c r="S5581" s="1" t="s">
        <v>58</v>
      </c>
      <c r="T5581" s="2">
        <f>+R5581</f>
        <v>0</v>
      </c>
      <c r="U5581" s="1" t="s">
        <v>136</v>
      </c>
      <c r="V5581" s="1" t="s">
        <v>83</v>
      </c>
      <c r="X5581" s="1" t="s">
        <v>260</v>
      </c>
    </row>
    <row r="5582" spans="1:24" x14ac:dyDescent="0.25">
      <c r="A5582" s="1" t="s">
        <v>1281</v>
      </c>
      <c r="B5582" s="1" t="s">
        <v>1282</v>
      </c>
      <c r="C5582" s="1" t="s">
        <v>771</v>
      </c>
      <c r="D5582" s="1" t="s">
        <v>1116</v>
      </c>
      <c r="F5582" s="1" t="s">
        <v>773</v>
      </c>
      <c r="G5582" s="1" t="s">
        <v>774</v>
      </c>
      <c r="H5582" s="1" t="s">
        <v>77</v>
      </c>
      <c r="I5582" s="1" t="s">
        <v>43</v>
      </c>
      <c r="J5582" s="1" t="s">
        <v>6954</v>
      </c>
      <c r="K5582" s="1" t="s">
        <v>44</v>
      </c>
      <c r="L5582" s="1" t="s">
        <v>775</v>
      </c>
      <c r="M5582" s="1" t="s">
        <v>45</v>
      </c>
      <c r="N5582" s="1" t="s">
        <v>46</v>
      </c>
      <c r="O5582" s="1" t="s">
        <v>46</v>
      </c>
      <c r="P5582" s="1" t="s">
        <v>1284</v>
      </c>
      <c r="Q5582" s="1">
        <v>2018</v>
      </c>
      <c r="R5582">
        <v>1</v>
      </c>
      <c r="S5582" s="1" t="s">
        <v>58</v>
      </c>
      <c r="T5582" s="2">
        <f>+R5582</f>
        <v>1</v>
      </c>
      <c r="U5582" s="1" t="s">
        <v>82</v>
      </c>
      <c r="V5582" s="1" t="s">
        <v>83</v>
      </c>
      <c r="X5582" s="1" t="s">
        <v>264</v>
      </c>
    </row>
    <row r="5583" spans="1:24" x14ac:dyDescent="0.25">
      <c r="A5583" s="1" t="s">
        <v>1279</v>
      </c>
      <c r="B5583" s="1" t="s">
        <v>1280</v>
      </c>
      <c r="C5583" s="1" t="s">
        <v>771</v>
      </c>
      <c r="D5583" s="1" t="s">
        <v>1116</v>
      </c>
      <c r="F5583" s="1" t="s">
        <v>773</v>
      </c>
      <c r="G5583" s="1" t="s">
        <v>774</v>
      </c>
      <c r="H5583" s="1" t="s">
        <v>77</v>
      </c>
      <c r="I5583" s="1" t="s">
        <v>78</v>
      </c>
      <c r="J5583" s="1" t="s">
        <v>78</v>
      </c>
      <c r="K5583" s="1" t="s">
        <v>44</v>
      </c>
      <c r="L5583" s="1" t="s">
        <v>775</v>
      </c>
      <c r="M5583" s="1" t="s">
        <v>45</v>
      </c>
      <c r="N5583" s="1" t="s">
        <v>46</v>
      </c>
      <c r="O5583" s="1" t="s">
        <v>46</v>
      </c>
      <c r="P5583" s="1" t="s">
        <v>376</v>
      </c>
      <c r="Q5583" s="1">
        <v>2018</v>
      </c>
      <c r="R5583">
        <v>2</v>
      </c>
      <c r="S5583" s="1" t="s">
        <v>58</v>
      </c>
      <c r="T5583" s="2">
        <f>+R5583</f>
        <v>2</v>
      </c>
      <c r="U5583" s="1" t="s">
        <v>136</v>
      </c>
      <c r="V5583" s="1" t="s">
        <v>83</v>
      </c>
      <c r="X5583" s="1" t="s">
        <v>289</v>
      </c>
    </row>
    <row r="5584" spans="1:24" x14ac:dyDescent="0.25">
      <c r="A5584" s="1" t="s">
        <v>1276</v>
      </c>
      <c r="B5584" s="1" t="s">
        <v>1277</v>
      </c>
      <c r="C5584" s="1" t="s">
        <v>771</v>
      </c>
      <c r="D5584" s="1" t="s">
        <v>1075</v>
      </c>
      <c r="F5584" s="1" t="s">
        <v>773</v>
      </c>
      <c r="G5584" s="1" t="s">
        <v>774</v>
      </c>
      <c r="H5584" s="1" t="s">
        <v>77</v>
      </c>
      <c r="I5584" s="1" t="s">
        <v>171</v>
      </c>
      <c r="J5584" s="1" t="s">
        <v>6953</v>
      </c>
      <c r="K5584" s="1" t="s">
        <v>44</v>
      </c>
      <c r="L5584" s="1" t="s">
        <v>775</v>
      </c>
      <c r="M5584" s="1" t="s">
        <v>45</v>
      </c>
      <c r="N5584" s="1" t="s">
        <v>46</v>
      </c>
      <c r="O5584" s="1" t="s">
        <v>46</v>
      </c>
      <c r="P5584" s="1" t="s">
        <v>1278</v>
      </c>
      <c r="Q5584" s="1">
        <v>2018</v>
      </c>
      <c r="R5584">
        <v>120</v>
      </c>
      <c r="S5584" s="1" t="s">
        <v>58</v>
      </c>
      <c r="T5584" s="2">
        <f>+R5584</f>
        <v>120</v>
      </c>
      <c r="U5584" s="1" t="s">
        <v>68</v>
      </c>
      <c r="V5584" s="1" t="s">
        <v>60</v>
      </c>
      <c r="W5584" s="1" t="s">
        <v>61</v>
      </c>
    </row>
    <row r="5585" spans="1:24" x14ac:dyDescent="0.25">
      <c r="A5585" s="1" t="s">
        <v>1272</v>
      </c>
      <c r="B5585" s="1" t="s">
        <v>1273</v>
      </c>
      <c r="C5585" s="1" t="s">
        <v>771</v>
      </c>
      <c r="D5585" s="1" t="s">
        <v>1116</v>
      </c>
      <c r="F5585" s="1" t="s">
        <v>773</v>
      </c>
      <c r="G5585" s="1" t="s">
        <v>774</v>
      </c>
      <c r="H5585" s="1" t="s">
        <v>77</v>
      </c>
      <c r="I5585" s="1" t="s">
        <v>171</v>
      </c>
      <c r="J5585" s="1" t="s">
        <v>6953</v>
      </c>
      <c r="K5585" s="1" t="s">
        <v>44</v>
      </c>
      <c r="L5585" s="1" t="s">
        <v>775</v>
      </c>
      <c r="M5585" s="1" t="s">
        <v>45</v>
      </c>
      <c r="N5585" s="1" t="s">
        <v>46</v>
      </c>
      <c r="O5585" s="1" t="s">
        <v>46</v>
      </c>
      <c r="P5585" s="1" t="s">
        <v>1275</v>
      </c>
      <c r="Q5585" s="1">
        <v>2018</v>
      </c>
      <c r="R5585">
        <v>0</v>
      </c>
      <c r="S5585" s="1" t="s">
        <v>58</v>
      </c>
      <c r="T5585" s="2">
        <f>+R5585</f>
        <v>0</v>
      </c>
      <c r="U5585" s="1" t="s">
        <v>68</v>
      </c>
      <c r="V5585" s="1" t="s">
        <v>60</v>
      </c>
      <c r="W5585" s="1" t="s">
        <v>61</v>
      </c>
    </row>
    <row r="5586" spans="1:24" x14ac:dyDescent="0.25">
      <c r="A5586" s="1" t="s">
        <v>1270</v>
      </c>
      <c r="B5586" s="1" t="s">
        <v>1271</v>
      </c>
      <c r="C5586" s="1" t="s">
        <v>771</v>
      </c>
      <c r="D5586" s="1" t="s">
        <v>1116</v>
      </c>
      <c r="F5586" s="1" t="s">
        <v>773</v>
      </c>
      <c r="G5586" s="1" t="s">
        <v>774</v>
      </c>
      <c r="H5586" s="1" t="s">
        <v>77</v>
      </c>
      <c r="I5586" s="1" t="s">
        <v>171</v>
      </c>
      <c r="J5586" s="1" t="s">
        <v>6953</v>
      </c>
      <c r="K5586" s="1" t="s">
        <v>44</v>
      </c>
      <c r="L5586" s="1" t="s">
        <v>775</v>
      </c>
      <c r="M5586" s="1" t="s">
        <v>45</v>
      </c>
      <c r="N5586" s="1" t="s">
        <v>46</v>
      </c>
      <c r="O5586" s="1" t="s">
        <v>46</v>
      </c>
      <c r="P5586" s="1" t="s">
        <v>683</v>
      </c>
      <c r="Q5586" s="1">
        <v>2018</v>
      </c>
      <c r="R5586">
        <v>1.5</v>
      </c>
      <c r="S5586" s="1" t="s">
        <v>58</v>
      </c>
      <c r="T5586" s="2">
        <f>+R5586</f>
        <v>1.5</v>
      </c>
      <c r="U5586" s="1" t="s">
        <v>136</v>
      </c>
      <c r="V5586" s="1" t="s">
        <v>83</v>
      </c>
      <c r="X5586" s="1" t="s">
        <v>839</v>
      </c>
    </row>
    <row r="5587" spans="1:24" x14ac:dyDescent="0.25">
      <c r="A5587" s="1" t="s">
        <v>1268</v>
      </c>
      <c r="B5587" s="1" t="s">
        <v>1269</v>
      </c>
      <c r="C5587" s="1" t="s">
        <v>771</v>
      </c>
      <c r="D5587" s="1" t="s">
        <v>1116</v>
      </c>
      <c r="F5587" s="1" t="s">
        <v>773</v>
      </c>
      <c r="G5587" s="1" t="s">
        <v>774</v>
      </c>
      <c r="H5587" s="1" t="s">
        <v>77</v>
      </c>
      <c r="I5587" s="1" t="s">
        <v>171</v>
      </c>
      <c r="J5587" s="1" t="s">
        <v>6953</v>
      </c>
      <c r="K5587" s="1" t="s">
        <v>44</v>
      </c>
      <c r="L5587" s="1" t="s">
        <v>775</v>
      </c>
      <c r="M5587" s="1" t="s">
        <v>45</v>
      </c>
      <c r="N5587" s="1" t="s">
        <v>46</v>
      </c>
      <c r="O5587" s="1" t="s">
        <v>46</v>
      </c>
      <c r="P5587" s="1" t="s">
        <v>80</v>
      </c>
      <c r="Q5587" s="1">
        <v>2018</v>
      </c>
      <c r="R5587">
        <v>1</v>
      </c>
      <c r="S5587" s="1" t="s">
        <v>58</v>
      </c>
      <c r="T5587" s="2">
        <f>+R5587</f>
        <v>1</v>
      </c>
      <c r="U5587" s="1" t="s">
        <v>82</v>
      </c>
      <c r="V5587" s="1" t="s">
        <v>83</v>
      </c>
      <c r="X5587" s="1" t="s">
        <v>260</v>
      </c>
    </row>
    <row r="5588" spans="1:24" x14ac:dyDescent="0.25">
      <c r="A5588" s="1" t="s">
        <v>1264</v>
      </c>
      <c r="B5588" s="1" t="s">
        <v>1265</v>
      </c>
      <c r="C5588" s="1" t="s">
        <v>771</v>
      </c>
      <c r="D5588" s="1" t="s">
        <v>1116</v>
      </c>
      <c r="F5588" s="1" t="s">
        <v>773</v>
      </c>
      <c r="G5588" s="1" t="s">
        <v>774</v>
      </c>
      <c r="H5588" s="1" t="s">
        <v>77</v>
      </c>
      <c r="I5588" s="1" t="s">
        <v>171</v>
      </c>
      <c r="J5588" s="1" t="s">
        <v>6953</v>
      </c>
      <c r="K5588" s="1" t="s">
        <v>44</v>
      </c>
      <c r="L5588" s="1" t="s">
        <v>775</v>
      </c>
      <c r="M5588" s="1" t="s">
        <v>45</v>
      </c>
      <c r="N5588" s="1" t="s">
        <v>46</v>
      </c>
      <c r="O5588" s="1" t="s">
        <v>46</v>
      </c>
      <c r="P5588" s="1" t="s">
        <v>1267</v>
      </c>
      <c r="Q5588" s="1">
        <v>2018</v>
      </c>
      <c r="R5588">
        <v>2</v>
      </c>
      <c r="S5588" s="1" t="s">
        <v>58</v>
      </c>
      <c r="T5588" s="2">
        <f>+R5588</f>
        <v>2</v>
      </c>
      <c r="U5588" s="1" t="s">
        <v>82</v>
      </c>
      <c r="V5588" s="1" t="s">
        <v>83</v>
      </c>
      <c r="X5588" s="1" t="s">
        <v>289</v>
      </c>
    </row>
    <row r="5589" spans="1:24" x14ac:dyDescent="0.25">
      <c r="A5589" s="1" t="s">
        <v>1262</v>
      </c>
      <c r="B5589" s="1" t="s">
        <v>1263</v>
      </c>
      <c r="C5589" s="1" t="s">
        <v>771</v>
      </c>
      <c r="D5589" s="1" t="s">
        <v>1116</v>
      </c>
      <c r="F5589" s="1" t="s">
        <v>773</v>
      </c>
      <c r="G5589" s="1" t="s">
        <v>774</v>
      </c>
      <c r="H5589" s="1" t="s">
        <v>77</v>
      </c>
      <c r="I5589" s="1" t="s">
        <v>43</v>
      </c>
      <c r="J5589" s="1" t="s">
        <v>6954</v>
      </c>
      <c r="K5589" s="1" t="s">
        <v>44</v>
      </c>
      <c r="L5589" s="1" t="s">
        <v>775</v>
      </c>
      <c r="M5589" s="1" t="s">
        <v>45</v>
      </c>
      <c r="N5589" s="1" t="s">
        <v>46</v>
      </c>
      <c r="O5589" s="1" t="s">
        <v>46</v>
      </c>
      <c r="P5589" s="1" t="s">
        <v>1117</v>
      </c>
      <c r="Q5589" s="1">
        <v>2018</v>
      </c>
      <c r="R5589">
        <v>3</v>
      </c>
      <c r="S5589" s="1" t="s">
        <v>58</v>
      </c>
      <c r="T5589" s="2">
        <f>+R5589</f>
        <v>3</v>
      </c>
      <c r="U5589" s="1" t="s">
        <v>82</v>
      </c>
      <c r="V5589" s="1" t="s">
        <v>83</v>
      </c>
      <c r="X5589" s="1" t="s">
        <v>264</v>
      </c>
    </row>
    <row r="5590" spans="1:24" x14ac:dyDescent="0.25">
      <c r="A5590" s="1" t="s">
        <v>1260</v>
      </c>
      <c r="B5590" s="1" t="s">
        <v>1261</v>
      </c>
      <c r="C5590" s="1" t="s">
        <v>771</v>
      </c>
      <c r="D5590" s="1" t="s">
        <v>1116</v>
      </c>
      <c r="F5590" s="1" t="s">
        <v>773</v>
      </c>
      <c r="G5590" s="1" t="s">
        <v>774</v>
      </c>
      <c r="H5590" s="1" t="s">
        <v>77</v>
      </c>
      <c r="I5590" s="1" t="s">
        <v>171</v>
      </c>
      <c r="J5590" s="1" t="s">
        <v>6953</v>
      </c>
      <c r="K5590" s="1" t="s">
        <v>44</v>
      </c>
      <c r="L5590" s="1" t="s">
        <v>775</v>
      </c>
      <c r="M5590" s="1" t="s">
        <v>45</v>
      </c>
      <c r="N5590" s="1" t="s">
        <v>46</v>
      </c>
      <c r="P5590" s="1" t="s">
        <v>1117</v>
      </c>
      <c r="Q5590" s="1">
        <v>2018</v>
      </c>
      <c r="R5590">
        <v>0</v>
      </c>
      <c r="S5590" s="1" t="s">
        <v>58</v>
      </c>
      <c r="T5590" s="2">
        <f>+R5590</f>
        <v>0</v>
      </c>
      <c r="U5590" s="1" t="s">
        <v>68</v>
      </c>
      <c r="V5590" s="1" t="s">
        <v>60</v>
      </c>
      <c r="W5590" s="1" t="s">
        <v>61</v>
      </c>
    </row>
    <row r="5591" spans="1:24" x14ac:dyDescent="0.25">
      <c r="A5591" s="1" t="s">
        <v>1257</v>
      </c>
      <c r="B5591" s="1" t="s">
        <v>1258</v>
      </c>
      <c r="C5591" s="1" t="s">
        <v>771</v>
      </c>
      <c r="D5591" s="1" t="s">
        <v>1116</v>
      </c>
      <c r="F5591" s="1" t="s">
        <v>773</v>
      </c>
      <c r="G5591" s="1" t="s">
        <v>774</v>
      </c>
      <c r="H5591" s="1" t="s">
        <v>77</v>
      </c>
      <c r="I5591" s="1" t="s">
        <v>78</v>
      </c>
      <c r="J5591" s="1" t="s">
        <v>78</v>
      </c>
      <c r="K5591" s="1" t="s">
        <v>44</v>
      </c>
      <c r="L5591" s="1" t="s">
        <v>775</v>
      </c>
      <c r="M5591" s="1" t="s">
        <v>45</v>
      </c>
      <c r="N5591" s="1" t="s">
        <v>46</v>
      </c>
      <c r="O5591" s="1" t="s">
        <v>46</v>
      </c>
      <c r="P5591" s="1" t="s">
        <v>824</v>
      </c>
      <c r="Q5591" s="1">
        <v>2018</v>
      </c>
      <c r="R5591">
        <v>1</v>
      </c>
      <c r="S5591" s="1" t="s">
        <v>58</v>
      </c>
      <c r="T5591" s="2">
        <f>+R5591</f>
        <v>1</v>
      </c>
      <c r="U5591" s="1" t="s">
        <v>82</v>
      </c>
      <c r="V5591" s="1" t="s">
        <v>83</v>
      </c>
      <c r="X5591" s="1" t="s">
        <v>289</v>
      </c>
    </row>
    <row r="5592" spans="1:24" x14ac:dyDescent="0.25">
      <c r="A5592" s="1" t="s">
        <v>1254</v>
      </c>
      <c r="B5592" s="1" t="s">
        <v>1255</v>
      </c>
      <c r="C5592" s="1" t="s">
        <v>771</v>
      </c>
      <c r="D5592" s="1" t="s">
        <v>1116</v>
      </c>
      <c r="F5592" s="1" t="s">
        <v>773</v>
      </c>
      <c r="G5592" s="1" t="s">
        <v>774</v>
      </c>
      <c r="H5592" s="1" t="s">
        <v>77</v>
      </c>
      <c r="I5592" s="1" t="s">
        <v>171</v>
      </c>
      <c r="J5592" s="1" t="s">
        <v>6953</v>
      </c>
      <c r="K5592" s="1" t="s">
        <v>44</v>
      </c>
      <c r="L5592" s="1" t="s">
        <v>775</v>
      </c>
      <c r="M5592" s="1" t="s">
        <v>45</v>
      </c>
      <c r="N5592" s="1" t="s">
        <v>46</v>
      </c>
      <c r="O5592" s="1" t="s">
        <v>46</v>
      </c>
      <c r="P5592" s="1" t="s">
        <v>1256</v>
      </c>
      <c r="Q5592" s="1">
        <v>2018</v>
      </c>
      <c r="R5592">
        <v>0.5</v>
      </c>
      <c r="S5592" s="1" t="s">
        <v>58</v>
      </c>
      <c r="T5592" s="2">
        <f>+R5592</f>
        <v>0.5</v>
      </c>
      <c r="U5592" s="1" t="s">
        <v>82</v>
      </c>
      <c r="V5592" s="1" t="s">
        <v>83</v>
      </c>
      <c r="X5592" s="1" t="s">
        <v>264</v>
      </c>
    </row>
    <row r="5593" spans="1:24" x14ac:dyDescent="0.25">
      <c r="A5593" s="1" t="s">
        <v>1252</v>
      </c>
      <c r="B5593" s="1" t="s">
        <v>1253</v>
      </c>
      <c r="C5593" s="1" t="s">
        <v>771</v>
      </c>
      <c r="D5593" s="1" t="s">
        <v>1116</v>
      </c>
      <c r="F5593" s="1" t="s">
        <v>773</v>
      </c>
      <c r="G5593" s="1" t="s">
        <v>774</v>
      </c>
      <c r="H5593" s="1" t="s">
        <v>77</v>
      </c>
      <c r="I5593" s="1" t="s">
        <v>171</v>
      </c>
      <c r="J5593" s="1" t="s">
        <v>6953</v>
      </c>
      <c r="K5593" s="1" t="s">
        <v>44</v>
      </c>
      <c r="L5593" s="1" t="s">
        <v>775</v>
      </c>
      <c r="M5593" s="1" t="s">
        <v>45</v>
      </c>
      <c r="N5593" s="1" t="s">
        <v>46</v>
      </c>
      <c r="P5593" s="1" t="s">
        <v>174</v>
      </c>
      <c r="Q5593" s="1">
        <v>2018</v>
      </c>
      <c r="R5593">
        <v>0.5</v>
      </c>
      <c r="S5593" s="1" t="s">
        <v>58</v>
      </c>
      <c r="T5593" s="2">
        <f>+R5593</f>
        <v>0.5</v>
      </c>
      <c r="U5593" s="1" t="s">
        <v>82</v>
      </c>
      <c r="V5593" s="1" t="s">
        <v>83</v>
      </c>
      <c r="X5593" s="1" t="s">
        <v>260</v>
      </c>
    </row>
    <row r="5594" spans="1:24" x14ac:dyDescent="0.25">
      <c r="A5594" s="1" t="s">
        <v>1249</v>
      </c>
      <c r="B5594" s="1" t="s">
        <v>1250</v>
      </c>
      <c r="C5594" s="1" t="s">
        <v>771</v>
      </c>
      <c r="D5594" s="1" t="s">
        <v>1075</v>
      </c>
      <c r="F5594" s="1" t="s">
        <v>773</v>
      </c>
      <c r="G5594" s="1" t="s">
        <v>774</v>
      </c>
      <c r="H5594" s="1" t="s">
        <v>77</v>
      </c>
      <c r="I5594" s="1" t="s">
        <v>43</v>
      </c>
      <c r="J5594" s="1" t="s">
        <v>6954</v>
      </c>
      <c r="K5594" s="1" t="s">
        <v>44</v>
      </c>
      <c r="L5594" s="1" t="s">
        <v>775</v>
      </c>
      <c r="M5594" s="1" t="s">
        <v>45</v>
      </c>
      <c r="N5594" s="1" t="s">
        <v>46</v>
      </c>
      <c r="P5594" s="1" t="s">
        <v>1251</v>
      </c>
      <c r="Q5594" s="1">
        <v>2018</v>
      </c>
      <c r="R5594">
        <v>63</v>
      </c>
      <c r="S5594" s="1" t="s">
        <v>58</v>
      </c>
      <c r="T5594" s="2">
        <f>+R5594</f>
        <v>63</v>
      </c>
      <c r="U5594" s="1" t="s">
        <v>68</v>
      </c>
      <c r="V5594" s="1" t="s">
        <v>60</v>
      </c>
      <c r="W5594" s="1" t="s">
        <v>61</v>
      </c>
    </row>
    <row r="5595" spans="1:24" x14ac:dyDescent="0.25">
      <c r="A5595" s="1" t="s">
        <v>1247</v>
      </c>
      <c r="B5595" s="1" t="s">
        <v>1248</v>
      </c>
      <c r="C5595" s="1" t="s">
        <v>771</v>
      </c>
      <c r="D5595" s="1" t="s">
        <v>1075</v>
      </c>
      <c r="F5595" s="1" t="s">
        <v>773</v>
      </c>
      <c r="G5595" s="1" t="s">
        <v>774</v>
      </c>
      <c r="H5595" s="1" t="s">
        <v>77</v>
      </c>
      <c r="I5595" s="1" t="s">
        <v>43</v>
      </c>
      <c r="J5595" s="1" t="s">
        <v>6954</v>
      </c>
      <c r="K5595" s="1" t="s">
        <v>44</v>
      </c>
      <c r="L5595" s="1" t="s">
        <v>775</v>
      </c>
      <c r="M5595" s="1" t="s">
        <v>45</v>
      </c>
      <c r="N5595" s="1" t="s">
        <v>46</v>
      </c>
      <c r="P5595" s="1" t="s">
        <v>193</v>
      </c>
      <c r="Q5595" s="1">
        <v>2018</v>
      </c>
      <c r="R5595">
        <v>0.5</v>
      </c>
      <c r="S5595" s="1" t="s">
        <v>58</v>
      </c>
      <c r="T5595" s="2">
        <f>+R5595</f>
        <v>0.5</v>
      </c>
      <c r="U5595" s="1" t="s">
        <v>82</v>
      </c>
      <c r="V5595" s="1" t="s">
        <v>83</v>
      </c>
      <c r="X5595" s="1" t="s">
        <v>839</v>
      </c>
    </row>
    <row r="5596" spans="1:24" x14ac:dyDescent="0.25">
      <c r="A5596" s="1" t="s">
        <v>1243</v>
      </c>
      <c r="B5596" s="1" t="s">
        <v>1244</v>
      </c>
      <c r="C5596" s="1" t="s">
        <v>771</v>
      </c>
      <c r="D5596" s="1" t="s">
        <v>1075</v>
      </c>
      <c r="F5596" s="1" t="s">
        <v>773</v>
      </c>
      <c r="G5596" s="1" t="s">
        <v>774</v>
      </c>
      <c r="H5596" s="1" t="s">
        <v>77</v>
      </c>
      <c r="I5596" s="1" t="s">
        <v>78</v>
      </c>
      <c r="J5596" s="1" t="s">
        <v>78</v>
      </c>
      <c r="K5596" s="1" t="s">
        <v>44</v>
      </c>
      <c r="L5596" s="1" t="s">
        <v>775</v>
      </c>
      <c r="M5596" s="1" t="s">
        <v>45</v>
      </c>
      <c r="N5596" s="1" t="s">
        <v>46</v>
      </c>
      <c r="O5596" s="1" t="s">
        <v>46</v>
      </c>
      <c r="P5596" s="1" t="s">
        <v>1246</v>
      </c>
      <c r="Q5596" s="1">
        <v>2018</v>
      </c>
      <c r="R5596">
        <v>0.25</v>
      </c>
      <c r="S5596" s="1" t="s">
        <v>58</v>
      </c>
      <c r="T5596" s="2">
        <f>+R5596</f>
        <v>0.25</v>
      </c>
      <c r="U5596" s="1" t="s">
        <v>82</v>
      </c>
      <c r="V5596" s="1" t="s">
        <v>83</v>
      </c>
      <c r="X5596" s="1" t="s">
        <v>264</v>
      </c>
    </row>
    <row r="5597" spans="1:24" x14ac:dyDescent="0.25">
      <c r="A5597" s="1" t="s">
        <v>1235</v>
      </c>
      <c r="B5597" s="1" t="s">
        <v>1236</v>
      </c>
      <c r="C5597" s="1" t="s">
        <v>771</v>
      </c>
      <c r="D5597" s="1" t="s">
        <v>1116</v>
      </c>
      <c r="F5597" s="1" t="s">
        <v>773</v>
      </c>
      <c r="G5597" s="1" t="s">
        <v>774</v>
      </c>
      <c r="H5597" s="1" t="s">
        <v>77</v>
      </c>
      <c r="I5597" s="1" t="s">
        <v>171</v>
      </c>
      <c r="J5597" s="1" t="s">
        <v>6953</v>
      </c>
      <c r="K5597" s="1" t="s">
        <v>44</v>
      </c>
      <c r="L5597" s="1" t="s">
        <v>775</v>
      </c>
      <c r="M5597" s="1" t="s">
        <v>45</v>
      </c>
      <c r="N5597" s="1" t="s">
        <v>46</v>
      </c>
      <c r="O5597" s="1" t="s">
        <v>46</v>
      </c>
      <c r="P5597" s="1" t="s">
        <v>1237</v>
      </c>
      <c r="Q5597" s="1">
        <v>2018</v>
      </c>
      <c r="R5597">
        <v>1</v>
      </c>
      <c r="S5597" s="1" t="s">
        <v>58</v>
      </c>
      <c r="T5597" s="2">
        <f>+R5597</f>
        <v>1</v>
      </c>
      <c r="U5597" s="1" t="s">
        <v>82</v>
      </c>
      <c r="V5597" s="1" t="s">
        <v>83</v>
      </c>
      <c r="X5597" s="1" t="s">
        <v>260</v>
      </c>
    </row>
    <row r="5598" spans="1:24" x14ac:dyDescent="0.25">
      <c r="A5598" s="1" t="s">
        <v>1233</v>
      </c>
      <c r="B5598" s="1" t="s">
        <v>1234</v>
      </c>
      <c r="C5598" s="1" t="s">
        <v>771</v>
      </c>
      <c r="D5598" s="1" t="s">
        <v>1075</v>
      </c>
      <c r="F5598" s="1" t="s">
        <v>773</v>
      </c>
      <c r="G5598" s="1" t="s">
        <v>774</v>
      </c>
      <c r="H5598" s="1" t="s">
        <v>77</v>
      </c>
      <c r="I5598" s="1" t="s">
        <v>263</v>
      </c>
      <c r="J5598" s="1" t="s">
        <v>6950</v>
      </c>
      <c r="K5598" s="1" t="s">
        <v>44</v>
      </c>
      <c r="L5598" s="1" t="s">
        <v>775</v>
      </c>
      <c r="M5598" s="1" t="s">
        <v>45</v>
      </c>
      <c r="N5598" s="1" t="s">
        <v>46</v>
      </c>
      <c r="P5598" s="1" t="s">
        <v>193</v>
      </c>
      <c r="Q5598" s="1">
        <v>2018</v>
      </c>
      <c r="R5598">
        <v>2</v>
      </c>
      <c r="S5598" s="1" t="s">
        <v>58</v>
      </c>
      <c r="T5598" s="2">
        <f>+R5598</f>
        <v>2</v>
      </c>
      <c r="U5598" s="1" t="s">
        <v>136</v>
      </c>
      <c r="V5598" s="1" t="s">
        <v>83</v>
      </c>
      <c r="X5598" s="1" t="s">
        <v>289</v>
      </c>
    </row>
    <row r="5599" spans="1:24" x14ac:dyDescent="0.25">
      <c r="A5599" s="1" t="s">
        <v>1230</v>
      </c>
      <c r="B5599" s="1" t="s">
        <v>1231</v>
      </c>
      <c r="C5599" s="1" t="s">
        <v>771</v>
      </c>
      <c r="D5599" s="1" t="s">
        <v>1075</v>
      </c>
      <c r="F5599" s="1" t="s">
        <v>773</v>
      </c>
      <c r="G5599" s="1" t="s">
        <v>774</v>
      </c>
      <c r="H5599" s="1" t="s">
        <v>77</v>
      </c>
      <c r="I5599" s="1" t="s">
        <v>43</v>
      </c>
      <c r="J5599" s="1" t="s">
        <v>6954</v>
      </c>
      <c r="K5599" s="1" t="s">
        <v>44</v>
      </c>
      <c r="L5599" s="1" t="s">
        <v>775</v>
      </c>
      <c r="M5599" s="1" t="s">
        <v>45</v>
      </c>
      <c r="N5599" s="1" t="s">
        <v>46</v>
      </c>
      <c r="P5599" s="1" t="s">
        <v>193</v>
      </c>
      <c r="Q5599" s="1">
        <v>2018</v>
      </c>
      <c r="R5599">
        <v>68</v>
      </c>
      <c r="S5599" s="1" t="s">
        <v>58</v>
      </c>
      <c r="T5599" s="2">
        <f>+R5599</f>
        <v>68</v>
      </c>
      <c r="U5599" s="1" t="s">
        <v>68</v>
      </c>
      <c r="V5599" s="1" t="s">
        <v>60</v>
      </c>
      <c r="W5599" s="1" t="s">
        <v>61</v>
      </c>
    </row>
    <row r="5600" spans="1:24" x14ac:dyDescent="0.25">
      <c r="A5600" s="1" t="s">
        <v>1228</v>
      </c>
      <c r="B5600" s="1" t="s">
        <v>1229</v>
      </c>
      <c r="C5600" s="1" t="s">
        <v>771</v>
      </c>
      <c r="D5600" s="1" t="s">
        <v>1085</v>
      </c>
      <c r="F5600" s="1" t="s">
        <v>773</v>
      </c>
      <c r="G5600" s="1" t="s">
        <v>782</v>
      </c>
      <c r="H5600" s="1" t="s">
        <v>77</v>
      </c>
      <c r="I5600" s="1" t="s">
        <v>171</v>
      </c>
      <c r="J5600" s="1" t="s">
        <v>6953</v>
      </c>
      <c r="K5600" s="1" t="s">
        <v>44</v>
      </c>
      <c r="L5600" s="1" t="s">
        <v>775</v>
      </c>
      <c r="M5600" s="1" t="s">
        <v>45</v>
      </c>
      <c r="N5600" s="1" t="s">
        <v>46</v>
      </c>
      <c r="O5600" s="1" t="s">
        <v>46</v>
      </c>
      <c r="P5600" s="1" t="s">
        <v>556</v>
      </c>
      <c r="Q5600" s="1">
        <v>2018</v>
      </c>
      <c r="R5600">
        <v>1</v>
      </c>
      <c r="S5600" s="1" t="s">
        <v>58</v>
      </c>
      <c r="T5600" s="2">
        <f>+R5600</f>
        <v>1</v>
      </c>
      <c r="U5600" s="1" t="s">
        <v>82</v>
      </c>
      <c r="V5600" s="1" t="s">
        <v>83</v>
      </c>
      <c r="X5600" s="1" t="s">
        <v>289</v>
      </c>
    </row>
    <row r="5601" spans="1:24" x14ac:dyDescent="0.25">
      <c r="A5601" s="1" t="s">
        <v>1225</v>
      </c>
      <c r="B5601" s="1" t="s">
        <v>1226</v>
      </c>
      <c r="C5601" s="1" t="s">
        <v>771</v>
      </c>
      <c r="D5601" s="1" t="s">
        <v>1085</v>
      </c>
      <c r="F5601" s="1" t="s">
        <v>773</v>
      </c>
      <c r="G5601" s="1" t="s">
        <v>782</v>
      </c>
      <c r="H5601" s="1" t="s">
        <v>77</v>
      </c>
      <c r="I5601" s="1" t="s">
        <v>43</v>
      </c>
      <c r="J5601" s="1" t="s">
        <v>6954</v>
      </c>
      <c r="K5601" s="1" t="s">
        <v>44</v>
      </c>
      <c r="L5601" s="1" t="s">
        <v>775</v>
      </c>
      <c r="M5601" s="1" t="s">
        <v>45</v>
      </c>
      <c r="N5601" s="1" t="s">
        <v>46</v>
      </c>
      <c r="O5601" s="1" t="s">
        <v>46</v>
      </c>
      <c r="P5601" s="1" t="s">
        <v>174</v>
      </c>
      <c r="Q5601" s="1">
        <v>2018</v>
      </c>
      <c r="R5601">
        <v>0.25</v>
      </c>
      <c r="S5601" s="1" t="s">
        <v>58</v>
      </c>
      <c r="T5601" s="2">
        <f>+R5601</f>
        <v>0.25</v>
      </c>
      <c r="U5601" s="1" t="s">
        <v>82</v>
      </c>
      <c r="V5601" s="1" t="s">
        <v>83</v>
      </c>
      <c r="X5601" s="1" t="s">
        <v>260</v>
      </c>
    </row>
    <row r="5602" spans="1:24" x14ac:dyDescent="0.25">
      <c r="A5602" s="1" t="s">
        <v>1223</v>
      </c>
      <c r="B5602" s="1" t="s">
        <v>1224</v>
      </c>
      <c r="C5602" s="1" t="s">
        <v>771</v>
      </c>
      <c r="D5602" s="1" t="s">
        <v>1085</v>
      </c>
      <c r="F5602" s="1" t="s">
        <v>773</v>
      </c>
      <c r="G5602" s="1" t="s">
        <v>782</v>
      </c>
      <c r="H5602" s="1" t="s">
        <v>77</v>
      </c>
      <c r="I5602" s="1" t="s">
        <v>43</v>
      </c>
      <c r="J5602" s="1" t="s">
        <v>6954</v>
      </c>
      <c r="K5602" s="1" t="s">
        <v>44</v>
      </c>
      <c r="L5602" s="1" t="s">
        <v>775</v>
      </c>
      <c r="M5602" s="1" t="s">
        <v>45</v>
      </c>
      <c r="N5602" s="1" t="s">
        <v>46</v>
      </c>
      <c r="O5602" s="1" t="s">
        <v>46</v>
      </c>
      <c r="P5602" s="1" t="s">
        <v>1093</v>
      </c>
      <c r="Q5602" s="1">
        <v>2018</v>
      </c>
      <c r="R5602">
        <v>0.5</v>
      </c>
      <c r="S5602" s="1" t="s">
        <v>58</v>
      </c>
      <c r="T5602" s="2">
        <f>+R5602</f>
        <v>0.5</v>
      </c>
      <c r="U5602" s="1" t="s">
        <v>82</v>
      </c>
      <c r="V5602" s="1" t="s">
        <v>83</v>
      </c>
      <c r="X5602" s="1" t="s">
        <v>264</v>
      </c>
    </row>
    <row r="5603" spans="1:24" x14ac:dyDescent="0.25">
      <c r="A5603" s="1" t="s">
        <v>1221</v>
      </c>
      <c r="B5603" s="1" t="s">
        <v>1222</v>
      </c>
      <c r="C5603" s="1" t="s">
        <v>771</v>
      </c>
      <c r="D5603" s="1" t="s">
        <v>1085</v>
      </c>
      <c r="F5603" s="1" t="s">
        <v>773</v>
      </c>
      <c r="G5603" s="1" t="s">
        <v>782</v>
      </c>
      <c r="H5603" s="1" t="s">
        <v>77</v>
      </c>
      <c r="I5603" s="1" t="s">
        <v>43</v>
      </c>
      <c r="J5603" s="1" t="s">
        <v>6954</v>
      </c>
      <c r="K5603" s="1" t="s">
        <v>44</v>
      </c>
      <c r="L5603" s="1" t="s">
        <v>775</v>
      </c>
      <c r="M5603" s="1" t="s">
        <v>45</v>
      </c>
      <c r="N5603" s="1" t="s">
        <v>46</v>
      </c>
      <c r="O5603" s="1" t="s">
        <v>46</v>
      </c>
      <c r="P5603" s="1" t="s">
        <v>1170</v>
      </c>
      <c r="Q5603" s="1">
        <v>2018</v>
      </c>
      <c r="R5603">
        <v>40</v>
      </c>
      <c r="S5603" s="1" t="s">
        <v>58</v>
      </c>
      <c r="T5603" s="2">
        <f>+R5603</f>
        <v>40</v>
      </c>
      <c r="U5603" s="1" t="s">
        <v>68</v>
      </c>
      <c r="V5603" s="1" t="s">
        <v>60</v>
      </c>
      <c r="W5603" s="1" t="s">
        <v>61</v>
      </c>
    </row>
    <row r="5604" spans="1:24" x14ac:dyDescent="0.25">
      <c r="A5604" s="1" t="s">
        <v>1215</v>
      </c>
      <c r="B5604" s="1" t="s">
        <v>1216</v>
      </c>
      <c r="C5604" s="1" t="s">
        <v>771</v>
      </c>
      <c r="D5604" s="1" t="s">
        <v>1085</v>
      </c>
      <c r="F5604" s="1" t="s">
        <v>773</v>
      </c>
      <c r="G5604" s="1" t="s">
        <v>782</v>
      </c>
      <c r="H5604" s="1" t="s">
        <v>77</v>
      </c>
      <c r="I5604" s="1" t="s">
        <v>43</v>
      </c>
      <c r="J5604" s="1" t="s">
        <v>6954</v>
      </c>
      <c r="K5604" s="1" t="s">
        <v>44</v>
      </c>
      <c r="L5604" s="1" t="s">
        <v>775</v>
      </c>
      <c r="M5604" s="1" t="s">
        <v>45</v>
      </c>
      <c r="N5604" s="1" t="s">
        <v>46</v>
      </c>
      <c r="O5604" s="1" t="s">
        <v>46</v>
      </c>
      <c r="P5604" s="1" t="s">
        <v>1217</v>
      </c>
      <c r="Q5604" s="1">
        <v>2018</v>
      </c>
      <c r="R5604">
        <v>0.5</v>
      </c>
      <c r="S5604" s="1" t="s">
        <v>58</v>
      </c>
      <c r="T5604" s="2">
        <f>+R5604</f>
        <v>0.5</v>
      </c>
      <c r="U5604" s="1" t="s">
        <v>136</v>
      </c>
      <c r="V5604" s="1" t="s">
        <v>83</v>
      </c>
      <c r="X5604" s="1" t="s">
        <v>482</v>
      </c>
    </row>
    <row r="5605" spans="1:24" x14ac:dyDescent="0.25">
      <c r="A5605" s="1" t="s">
        <v>1212</v>
      </c>
      <c r="B5605" s="1" t="s">
        <v>1213</v>
      </c>
      <c r="C5605" s="1" t="s">
        <v>771</v>
      </c>
      <c r="D5605" s="1" t="s">
        <v>1085</v>
      </c>
      <c r="F5605" s="1" t="s">
        <v>773</v>
      </c>
      <c r="G5605" s="1" t="s">
        <v>782</v>
      </c>
      <c r="H5605" s="1" t="s">
        <v>77</v>
      </c>
      <c r="I5605" s="1" t="s">
        <v>171</v>
      </c>
      <c r="J5605" s="1" t="s">
        <v>6953</v>
      </c>
      <c r="K5605" s="1" t="s">
        <v>44</v>
      </c>
      <c r="L5605" s="1" t="s">
        <v>775</v>
      </c>
      <c r="M5605" s="1" t="s">
        <v>45</v>
      </c>
      <c r="N5605" s="1" t="s">
        <v>46</v>
      </c>
      <c r="O5605" s="1" t="s">
        <v>46</v>
      </c>
      <c r="P5605" s="1" t="s">
        <v>132</v>
      </c>
      <c r="Q5605" s="1">
        <v>2018</v>
      </c>
      <c r="R5605">
        <v>0.5</v>
      </c>
      <c r="S5605" s="1" t="s">
        <v>58</v>
      </c>
      <c r="T5605" s="2">
        <f>+R5605</f>
        <v>0.5</v>
      </c>
      <c r="U5605" s="1" t="s">
        <v>82</v>
      </c>
      <c r="V5605" s="1" t="s">
        <v>83</v>
      </c>
      <c r="X5605" s="1" t="s">
        <v>264</v>
      </c>
    </row>
    <row r="5606" spans="1:24" x14ac:dyDescent="0.25">
      <c r="A5606" s="1" t="s">
        <v>1209</v>
      </c>
      <c r="B5606" s="1" t="s">
        <v>1210</v>
      </c>
      <c r="C5606" s="1" t="s">
        <v>771</v>
      </c>
      <c r="D5606" s="1" t="s">
        <v>1085</v>
      </c>
      <c r="F5606" s="1" t="s">
        <v>773</v>
      </c>
      <c r="G5606" s="1" t="s">
        <v>782</v>
      </c>
      <c r="H5606" s="1" t="s">
        <v>77</v>
      </c>
      <c r="I5606" s="1" t="s">
        <v>43</v>
      </c>
      <c r="J5606" s="1" t="s">
        <v>6954</v>
      </c>
      <c r="K5606" s="1" t="s">
        <v>44</v>
      </c>
      <c r="L5606" s="1" t="s">
        <v>775</v>
      </c>
      <c r="M5606" s="1" t="s">
        <v>45</v>
      </c>
      <c r="N5606" s="1" t="s">
        <v>46</v>
      </c>
      <c r="O5606" s="1" t="s">
        <v>46</v>
      </c>
      <c r="P5606" s="1" t="s">
        <v>1211</v>
      </c>
      <c r="Q5606" s="1">
        <v>2018</v>
      </c>
      <c r="R5606">
        <v>1</v>
      </c>
      <c r="S5606" s="1" t="s">
        <v>58</v>
      </c>
      <c r="T5606" s="2">
        <f>+R5606</f>
        <v>1</v>
      </c>
      <c r="U5606" s="1" t="s">
        <v>82</v>
      </c>
      <c r="V5606" s="1" t="s">
        <v>83</v>
      </c>
      <c r="X5606" s="1" t="s">
        <v>260</v>
      </c>
    </row>
    <row r="5607" spans="1:24" x14ac:dyDescent="0.25">
      <c r="A5607" s="1" t="s">
        <v>1203</v>
      </c>
      <c r="B5607" s="1" t="s">
        <v>1204</v>
      </c>
      <c r="C5607" s="1" t="s">
        <v>771</v>
      </c>
      <c r="D5607" s="1" t="s">
        <v>1085</v>
      </c>
      <c r="F5607" s="1" t="s">
        <v>773</v>
      </c>
      <c r="G5607" s="1" t="s">
        <v>782</v>
      </c>
      <c r="H5607" s="1" t="s">
        <v>77</v>
      </c>
      <c r="I5607" s="1" t="s">
        <v>43</v>
      </c>
      <c r="J5607" s="1" t="s">
        <v>6954</v>
      </c>
      <c r="K5607" s="1" t="s">
        <v>44</v>
      </c>
      <c r="L5607" s="1" t="s">
        <v>775</v>
      </c>
      <c r="M5607" s="1" t="s">
        <v>45</v>
      </c>
      <c r="N5607" s="1" t="s">
        <v>46</v>
      </c>
      <c r="O5607" s="1" t="s">
        <v>46</v>
      </c>
      <c r="P5607" s="1" t="s">
        <v>1205</v>
      </c>
      <c r="Q5607" s="1">
        <v>2018</v>
      </c>
      <c r="R5607">
        <v>2</v>
      </c>
      <c r="S5607" s="1" t="s">
        <v>58</v>
      </c>
      <c r="T5607" s="2">
        <f>+R5607</f>
        <v>2</v>
      </c>
      <c r="U5607" s="1" t="s">
        <v>82</v>
      </c>
      <c r="V5607" s="1" t="s">
        <v>83</v>
      </c>
      <c r="X5607" s="1" t="s">
        <v>289</v>
      </c>
    </row>
    <row r="5608" spans="1:24" x14ac:dyDescent="0.25">
      <c r="A5608" s="1" t="s">
        <v>1200</v>
      </c>
      <c r="B5608" s="1" t="s">
        <v>636</v>
      </c>
      <c r="C5608" s="1" t="s">
        <v>771</v>
      </c>
      <c r="D5608" s="1" t="s">
        <v>1085</v>
      </c>
      <c r="F5608" s="1" t="s">
        <v>773</v>
      </c>
      <c r="G5608" s="1" t="s">
        <v>782</v>
      </c>
      <c r="H5608" s="1" t="s">
        <v>77</v>
      </c>
      <c r="I5608" s="1" t="s">
        <v>43</v>
      </c>
      <c r="J5608" s="1" t="s">
        <v>6954</v>
      </c>
      <c r="K5608" s="1" t="s">
        <v>44</v>
      </c>
      <c r="L5608" s="1" t="s">
        <v>775</v>
      </c>
      <c r="M5608" s="1" t="s">
        <v>45</v>
      </c>
      <c r="N5608" s="1" t="s">
        <v>46</v>
      </c>
      <c r="O5608" s="1" t="s">
        <v>46</v>
      </c>
      <c r="P5608" s="1" t="s">
        <v>1202</v>
      </c>
      <c r="Q5608" s="1">
        <v>2018</v>
      </c>
      <c r="R5608">
        <v>99</v>
      </c>
      <c r="S5608" s="1" t="s">
        <v>58</v>
      </c>
      <c r="T5608" s="2">
        <f>+R5608</f>
        <v>99</v>
      </c>
      <c r="U5608" s="1" t="s">
        <v>68</v>
      </c>
      <c r="V5608" s="1" t="s">
        <v>60</v>
      </c>
      <c r="W5608" s="1" t="s">
        <v>61</v>
      </c>
    </row>
    <row r="5609" spans="1:24" x14ac:dyDescent="0.25">
      <c r="A5609" s="1" t="s">
        <v>1197</v>
      </c>
      <c r="B5609" s="1" t="s">
        <v>1198</v>
      </c>
      <c r="C5609" s="1" t="s">
        <v>771</v>
      </c>
      <c r="D5609" s="1" t="s">
        <v>1085</v>
      </c>
      <c r="F5609" s="1" t="s">
        <v>773</v>
      </c>
      <c r="G5609" s="1" t="s">
        <v>782</v>
      </c>
      <c r="H5609" s="1" t="s">
        <v>77</v>
      </c>
      <c r="I5609" s="1" t="s">
        <v>43</v>
      </c>
      <c r="J5609" s="1" t="s">
        <v>6954</v>
      </c>
      <c r="K5609" s="1" t="s">
        <v>44</v>
      </c>
      <c r="L5609" s="1" t="s">
        <v>775</v>
      </c>
      <c r="M5609" s="1" t="s">
        <v>45</v>
      </c>
      <c r="N5609" s="1" t="s">
        <v>46</v>
      </c>
      <c r="O5609" s="1" t="s">
        <v>46</v>
      </c>
      <c r="P5609" s="1" t="s">
        <v>1199</v>
      </c>
      <c r="Q5609" s="1">
        <v>2018</v>
      </c>
      <c r="R5609">
        <v>1</v>
      </c>
      <c r="S5609" s="1" t="s">
        <v>58</v>
      </c>
      <c r="T5609" s="2">
        <f>+R5609</f>
        <v>1</v>
      </c>
      <c r="U5609" s="1" t="s">
        <v>82</v>
      </c>
      <c r="V5609" s="1" t="s">
        <v>83</v>
      </c>
      <c r="X5609" s="1" t="s">
        <v>264</v>
      </c>
    </row>
    <row r="5610" spans="1:24" x14ac:dyDescent="0.25">
      <c r="A5610" s="1" t="s">
        <v>1194</v>
      </c>
      <c r="B5610" s="1" t="s">
        <v>1195</v>
      </c>
      <c r="C5610" s="1" t="s">
        <v>771</v>
      </c>
      <c r="D5610" s="1" t="s">
        <v>1085</v>
      </c>
      <c r="F5610" s="1" t="s">
        <v>773</v>
      </c>
      <c r="G5610" s="1" t="s">
        <v>782</v>
      </c>
      <c r="H5610" s="1" t="s">
        <v>77</v>
      </c>
      <c r="I5610" s="1" t="s">
        <v>171</v>
      </c>
      <c r="J5610" s="1" t="s">
        <v>6953</v>
      </c>
      <c r="K5610" s="1" t="s">
        <v>44</v>
      </c>
      <c r="L5610" s="1" t="s">
        <v>775</v>
      </c>
      <c r="M5610" s="1" t="s">
        <v>45</v>
      </c>
      <c r="N5610" s="1" t="s">
        <v>46</v>
      </c>
      <c r="P5610" s="1" t="s">
        <v>193</v>
      </c>
      <c r="Q5610" s="1">
        <v>2018</v>
      </c>
      <c r="R5610">
        <v>0.5</v>
      </c>
      <c r="S5610" s="1" t="s">
        <v>58</v>
      </c>
      <c r="T5610" s="2">
        <f>+R5610</f>
        <v>0.5</v>
      </c>
      <c r="U5610" s="1" t="s">
        <v>82</v>
      </c>
      <c r="V5610" s="1" t="s">
        <v>83</v>
      </c>
      <c r="X5610" s="1" t="s">
        <v>260</v>
      </c>
    </row>
    <row r="5611" spans="1:24" x14ac:dyDescent="0.25">
      <c r="A5611" s="1" t="s">
        <v>1192</v>
      </c>
      <c r="B5611" s="1" t="s">
        <v>1193</v>
      </c>
      <c r="C5611" s="1" t="s">
        <v>771</v>
      </c>
      <c r="D5611" s="1" t="s">
        <v>1085</v>
      </c>
      <c r="F5611" s="1" t="s">
        <v>773</v>
      </c>
      <c r="G5611" s="1" t="s">
        <v>782</v>
      </c>
      <c r="H5611" s="1" t="s">
        <v>77</v>
      </c>
      <c r="I5611" s="1" t="s">
        <v>43</v>
      </c>
      <c r="J5611" s="1" t="s">
        <v>6954</v>
      </c>
      <c r="K5611" s="1" t="s">
        <v>44</v>
      </c>
      <c r="L5611" s="1" t="s">
        <v>775</v>
      </c>
      <c r="M5611" s="1" t="s">
        <v>45</v>
      </c>
      <c r="N5611" s="1" t="s">
        <v>46</v>
      </c>
      <c r="O5611" s="1" t="s">
        <v>46</v>
      </c>
      <c r="P5611" s="1" t="s">
        <v>429</v>
      </c>
      <c r="Q5611" s="1">
        <v>2018</v>
      </c>
      <c r="R5611">
        <v>247</v>
      </c>
      <c r="S5611" s="1" t="s">
        <v>58</v>
      </c>
      <c r="T5611" s="2">
        <f>+R5611</f>
        <v>247</v>
      </c>
      <c r="U5611" s="1" t="s">
        <v>68</v>
      </c>
      <c r="V5611" s="1" t="s">
        <v>60</v>
      </c>
      <c r="W5611" s="1" t="s">
        <v>61</v>
      </c>
    </row>
    <row r="5612" spans="1:24" x14ac:dyDescent="0.25">
      <c r="A5612" s="1" t="s">
        <v>1190</v>
      </c>
      <c r="B5612" s="1" t="s">
        <v>1191</v>
      </c>
      <c r="C5612" s="1" t="s">
        <v>771</v>
      </c>
      <c r="D5612" s="1" t="s">
        <v>1085</v>
      </c>
      <c r="F5612" s="1" t="s">
        <v>773</v>
      </c>
      <c r="G5612" s="1" t="s">
        <v>782</v>
      </c>
      <c r="H5612" s="1" t="s">
        <v>77</v>
      </c>
      <c r="I5612" s="1" t="s">
        <v>171</v>
      </c>
      <c r="J5612" s="1" t="s">
        <v>6953</v>
      </c>
      <c r="K5612" s="1" t="s">
        <v>44</v>
      </c>
      <c r="L5612" s="1" t="s">
        <v>775</v>
      </c>
      <c r="M5612" s="1" t="s">
        <v>45</v>
      </c>
      <c r="N5612" s="1" t="s">
        <v>46</v>
      </c>
      <c r="O5612" s="1" t="s">
        <v>46</v>
      </c>
      <c r="P5612" s="1" t="s">
        <v>429</v>
      </c>
      <c r="Q5612" s="1">
        <v>2018</v>
      </c>
      <c r="R5612">
        <v>0.5</v>
      </c>
      <c r="S5612" s="1" t="s">
        <v>58</v>
      </c>
      <c r="T5612" s="2">
        <f>+R5612</f>
        <v>0.5</v>
      </c>
      <c r="U5612" s="1" t="s">
        <v>136</v>
      </c>
      <c r="V5612" s="1" t="s">
        <v>83</v>
      </c>
      <c r="X5612" s="1" t="s">
        <v>839</v>
      </c>
    </row>
    <row r="5613" spans="1:24" x14ac:dyDescent="0.25">
      <c r="A5613" s="1" t="s">
        <v>1183</v>
      </c>
      <c r="B5613" s="1" t="s">
        <v>1184</v>
      </c>
      <c r="C5613" s="1" t="s">
        <v>771</v>
      </c>
      <c r="D5613" s="1" t="s">
        <v>1085</v>
      </c>
      <c r="F5613" s="1" t="s">
        <v>773</v>
      </c>
      <c r="G5613" s="1" t="s">
        <v>782</v>
      </c>
      <c r="H5613" s="1" t="s">
        <v>77</v>
      </c>
      <c r="I5613" s="1" t="s">
        <v>43</v>
      </c>
      <c r="J5613" s="1" t="s">
        <v>6954</v>
      </c>
      <c r="K5613" s="1" t="s">
        <v>44</v>
      </c>
      <c r="L5613" s="1" t="s">
        <v>775</v>
      </c>
      <c r="M5613" s="1" t="s">
        <v>45</v>
      </c>
      <c r="N5613" s="1" t="s">
        <v>46</v>
      </c>
      <c r="O5613" s="1" t="s">
        <v>46</v>
      </c>
      <c r="P5613" s="1" t="s">
        <v>1186</v>
      </c>
      <c r="Q5613" s="1">
        <v>2018</v>
      </c>
      <c r="R5613">
        <v>0.5</v>
      </c>
      <c r="S5613" s="1" t="s">
        <v>58</v>
      </c>
      <c r="T5613" s="2">
        <f>+R5613</f>
        <v>0.5</v>
      </c>
      <c r="U5613" s="1" t="s">
        <v>136</v>
      </c>
      <c r="V5613" s="1" t="s">
        <v>83</v>
      </c>
      <c r="X5613" s="1" t="s">
        <v>814</v>
      </c>
    </row>
    <row r="5614" spans="1:24" x14ac:dyDescent="0.25">
      <c r="A5614" s="1" t="s">
        <v>1181</v>
      </c>
      <c r="B5614" s="1" t="s">
        <v>1182</v>
      </c>
      <c r="C5614" s="1" t="s">
        <v>771</v>
      </c>
      <c r="D5614" s="1" t="s">
        <v>1085</v>
      </c>
      <c r="F5614" s="1" t="s">
        <v>773</v>
      </c>
      <c r="G5614" s="1" t="s">
        <v>782</v>
      </c>
      <c r="H5614" s="1" t="s">
        <v>77</v>
      </c>
      <c r="I5614" s="1" t="s">
        <v>43</v>
      </c>
      <c r="J5614" s="1" t="s">
        <v>6954</v>
      </c>
      <c r="K5614" s="1" t="s">
        <v>44</v>
      </c>
      <c r="L5614" s="1" t="s">
        <v>775</v>
      </c>
      <c r="M5614" s="1" t="s">
        <v>45</v>
      </c>
      <c r="N5614" s="1" t="s">
        <v>46</v>
      </c>
      <c r="O5614" s="1" t="s">
        <v>46</v>
      </c>
      <c r="P5614" s="1" t="s">
        <v>231</v>
      </c>
      <c r="Q5614" s="1">
        <v>2018</v>
      </c>
      <c r="R5614">
        <v>1</v>
      </c>
      <c r="S5614" s="1" t="s">
        <v>58</v>
      </c>
      <c r="T5614" s="2">
        <f>+R5614</f>
        <v>1</v>
      </c>
      <c r="U5614" s="1" t="s">
        <v>82</v>
      </c>
      <c r="V5614" s="1" t="s">
        <v>83</v>
      </c>
      <c r="X5614" s="1" t="s">
        <v>264</v>
      </c>
    </row>
    <row r="5615" spans="1:24" x14ac:dyDescent="0.25">
      <c r="A5615" s="1" t="s">
        <v>1175</v>
      </c>
      <c r="B5615" s="1" t="s">
        <v>1176</v>
      </c>
      <c r="C5615" s="1" t="s">
        <v>771</v>
      </c>
      <c r="D5615" s="1" t="s">
        <v>1085</v>
      </c>
      <c r="F5615" s="1" t="s">
        <v>773</v>
      </c>
      <c r="G5615" s="1" t="s">
        <v>782</v>
      </c>
      <c r="H5615" s="1" t="s">
        <v>77</v>
      </c>
      <c r="I5615" s="1" t="s">
        <v>43</v>
      </c>
      <c r="J5615" s="1" t="s">
        <v>6954</v>
      </c>
      <c r="K5615" s="1" t="s">
        <v>44</v>
      </c>
      <c r="L5615" s="1" t="s">
        <v>775</v>
      </c>
      <c r="M5615" s="1" t="s">
        <v>45</v>
      </c>
      <c r="N5615" s="1" t="s">
        <v>46</v>
      </c>
      <c r="O5615" s="1" t="s">
        <v>46</v>
      </c>
      <c r="P5615" s="1" t="s">
        <v>1177</v>
      </c>
      <c r="Q5615" s="1">
        <v>2018</v>
      </c>
      <c r="R5615">
        <v>1</v>
      </c>
      <c r="S5615" s="1" t="s">
        <v>58</v>
      </c>
      <c r="T5615" s="2">
        <f>+R5615</f>
        <v>1</v>
      </c>
      <c r="U5615" s="1" t="s">
        <v>82</v>
      </c>
      <c r="V5615" s="1" t="s">
        <v>83</v>
      </c>
      <c r="X5615" s="1" t="s">
        <v>260</v>
      </c>
    </row>
    <row r="5616" spans="1:24" x14ac:dyDescent="0.25">
      <c r="A5616" s="1" t="s">
        <v>1171</v>
      </c>
      <c r="B5616" s="1" t="s">
        <v>1172</v>
      </c>
      <c r="C5616" s="1" t="s">
        <v>771</v>
      </c>
      <c r="D5616" s="1" t="s">
        <v>1085</v>
      </c>
      <c r="F5616" s="1" t="s">
        <v>773</v>
      </c>
      <c r="G5616" s="1" t="s">
        <v>782</v>
      </c>
      <c r="H5616" s="1" t="s">
        <v>77</v>
      </c>
      <c r="I5616" s="1" t="s">
        <v>43</v>
      </c>
      <c r="J5616" s="1" t="s">
        <v>6954</v>
      </c>
      <c r="K5616" s="1" t="s">
        <v>44</v>
      </c>
      <c r="L5616" s="1" t="s">
        <v>775</v>
      </c>
      <c r="M5616" s="1" t="s">
        <v>45</v>
      </c>
      <c r="N5616" s="1" t="s">
        <v>46</v>
      </c>
      <c r="O5616" s="1" t="s">
        <v>46</v>
      </c>
      <c r="P5616" s="1" t="s">
        <v>1174</v>
      </c>
      <c r="Q5616" s="1">
        <v>2018</v>
      </c>
      <c r="R5616">
        <v>3</v>
      </c>
      <c r="S5616" s="1" t="s">
        <v>58</v>
      </c>
      <c r="T5616" s="2">
        <f>+R5616</f>
        <v>3</v>
      </c>
      <c r="U5616" s="1" t="s">
        <v>82</v>
      </c>
      <c r="V5616" s="1" t="s">
        <v>83</v>
      </c>
      <c r="X5616" s="1" t="s">
        <v>289</v>
      </c>
    </row>
    <row r="5617" spans="1:24" x14ac:dyDescent="0.25">
      <c r="A5617" s="1" t="s">
        <v>1168</v>
      </c>
      <c r="B5617" s="1" t="s">
        <v>1169</v>
      </c>
      <c r="C5617" s="1" t="s">
        <v>771</v>
      </c>
      <c r="D5617" s="1" t="s">
        <v>1085</v>
      </c>
      <c r="F5617" s="1" t="s">
        <v>773</v>
      </c>
      <c r="G5617" s="1" t="s">
        <v>782</v>
      </c>
      <c r="H5617" s="1" t="s">
        <v>77</v>
      </c>
      <c r="I5617" s="1" t="s">
        <v>43</v>
      </c>
      <c r="J5617" s="1" t="s">
        <v>6954</v>
      </c>
      <c r="K5617" s="1" t="s">
        <v>44</v>
      </c>
      <c r="L5617" s="1" t="s">
        <v>775</v>
      </c>
      <c r="M5617" s="1" t="s">
        <v>45</v>
      </c>
      <c r="N5617" s="1" t="s">
        <v>46</v>
      </c>
      <c r="O5617" s="1" t="s">
        <v>46</v>
      </c>
      <c r="P5617" s="1" t="s">
        <v>1170</v>
      </c>
      <c r="Q5617" s="1">
        <v>2018</v>
      </c>
      <c r="R5617">
        <v>180</v>
      </c>
      <c r="S5617" s="1" t="s">
        <v>58</v>
      </c>
      <c r="T5617" s="2">
        <f>+R5617</f>
        <v>180</v>
      </c>
      <c r="U5617" s="1" t="s">
        <v>68</v>
      </c>
      <c r="V5617" s="1" t="s">
        <v>60</v>
      </c>
      <c r="W5617" s="1" t="s">
        <v>61</v>
      </c>
    </row>
    <row r="5618" spans="1:24" x14ac:dyDescent="0.25">
      <c r="A5618" s="1" t="s">
        <v>1165</v>
      </c>
      <c r="B5618" s="1" t="s">
        <v>1166</v>
      </c>
      <c r="C5618" s="1" t="s">
        <v>771</v>
      </c>
      <c r="D5618" s="1" t="s">
        <v>1085</v>
      </c>
      <c r="F5618" s="1" t="s">
        <v>773</v>
      </c>
      <c r="G5618" s="1" t="s">
        <v>782</v>
      </c>
      <c r="H5618" s="1" t="s">
        <v>77</v>
      </c>
      <c r="I5618" s="1" t="s">
        <v>43</v>
      </c>
      <c r="J5618" s="1" t="s">
        <v>6954</v>
      </c>
      <c r="K5618" s="1" t="s">
        <v>44</v>
      </c>
      <c r="L5618" s="1" t="s">
        <v>775</v>
      </c>
      <c r="M5618" s="1" t="s">
        <v>45</v>
      </c>
      <c r="N5618" s="1" t="s">
        <v>46</v>
      </c>
      <c r="O5618" s="1" t="s">
        <v>46</v>
      </c>
      <c r="P5618" s="1" t="s">
        <v>174</v>
      </c>
      <c r="Q5618" s="1">
        <v>2018</v>
      </c>
      <c r="R5618">
        <v>4.5</v>
      </c>
      <c r="S5618" s="1" t="s">
        <v>58</v>
      </c>
      <c r="T5618" s="2">
        <f>+R5618</f>
        <v>4.5</v>
      </c>
      <c r="U5618" s="1" t="s">
        <v>82</v>
      </c>
      <c r="V5618" s="1" t="s">
        <v>83</v>
      </c>
      <c r="X5618" s="1" t="s">
        <v>289</v>
      </c>
    </row>
    <row r="5619" spans="1:24" x14ac:dyDescent="0.25">
      <c r="A5619" s="1" t="s">
        <v>1162</v>
      </c>
      <c r="B5619" s="1" t="s">
        <v>1163</v>
      </c>
      <c r="C5619" s="1" t="s">
        <v>771</v>
      </c>
      <c r="D5619" s="1" t="s">
        <v>1085</v>
      </c>
      <c r="F5619" s="1" t="s">
        <v>773</v>
      </c>
      <c r="G5619" s="1" t="s">
        <v>782</v>
      </c>
      <c r="H5619" s="1" t="s">
        <v>77</v>
      </c>
      <c r="I5619" s="1" t="s">
        <v>171</v>
      </c>
      <c r="J5619" s="1" t="s">
        <v>6953</v>
      </c>
      <c r="K5619" s="1" t="s">
        <v>44</v>
      </c>
      <c r="L5619" s="1" t="s">
        <v>775</v>
      </c>
      <c r="M5619" s="1" t="s">
        <v>45</v>
      </c>
      <c r="N5619" s="1" t="s">
        <v>46</v>
      </c>
      <c r="O5619" s="1" t="s">
        <v>46</v>
      </c>
      <c r="P5619" s="1" t="s">
        <v>1164</v>
      </c>
      <c r="Q5619" s="1">
        <v>2018</v>
      </c>
      <c r="R5619">
        <v>1</v>
      </c>
      <c r="S5619" s="1" t="s">
        <v>58</v>
      </c>
      <c r="T5619" s="2">
        <f>+R5619</f>
        <v>1</v>
      </c>
      <c r="U5619" s="1" t="s">
        <v>82</v>
      </c>
      <c r="V5619" s="1" t="s">
        <v>83</v>
      </c>
      <c r="X5619" s="1" t="s">
        <v>264</v>
      </c>
    </row>
    <row r="5620" spans="1:24" x14ac:dyDescent="0.25">
      <c r="A5620" s="1" t="s">
        <v>1160</v>
      </c>
      <c r="B5620" s="1" t="s">
        <v>1161</v>
      </c>
      <c r="C5620" s="1" t="s">
        <v>771</v>
      </c>
      <c r="D5620" s="1" t="s">
        <v>1075</v>
      </c>
      <c r="F5620" s="1" t="s">
        <v>773</v>
      </c>
      <c r="G5620" s="1" t="s">
        <v>774</v>
      </c>
      <c r="H5620" s="1" t="s">
        <v>77</v>
      </c>
      <c r="I5620" s="1" t="s">
        <v>43</v>
      </c>
      <c r="J5620" s="1" t="s">
        <v>6954</v>
      </c>
      <c r="K5620" s="1" t="s">
        <v>44</v>
      </c>
      <c r="L5620" s="1" t="s">
        <v>775</v>
      </c>
      <c r="M5620" s="1" t="s">
        <v>45</v>
      </c>
      <c r="N5620" s="1" t="s">
        <v>46</v>
      </c>
      <c r="P5620" s="1" t="s">
        <v>193</v>
      </c>
      <c r="Q5620" s="1">
        <v>2018</v>
      </c>
      <c r="R5620">
        <v>3</v>
      </c>
      <c r="S5620" s="1" t="s">
        <v>58</v>
      </c>
      <c r="T5620" s="2">
        <f>+R5620</f>
        <v>3</v>
      </c>
      <c r="U5620" s="1" t="s">
        <v>82</v>
      </c>
      <c r="V5620" s="1" t="s">
        <v>83</v>
      </c>
      <c r="X5620" s="1" t="s">
        <v>260</v>
      </c>
    </row>
    <row r="5621" spans="1:24" x14ac:dyDescent="0.25">
      <c r="A5621" s="1" t="s">
        <v>1153</v>
      </c>
      <c r="B5621" s="1" t="s">
        <v>1154</v>
      </c>
      <c r="C5621" s="1" t="s">
        <v>771</v>
      </c>
      <c r="D5621" s="1" t="s">
        <v>1075</v>
      </c>
      <c r="F5621" s="1" t="s">
        <v>773</v>
      </c>
      <c r="G5621" s="1" t="s">
        <v>774</v>
      </c>
      <c r="H5621" s="1" t="s">
        <v>77</v>
      </c>
      <c r="I5621" s="1" t="s">
        <v>43</v>
      </c>
      <c r="J5621" s="1" t="s">
        <v>6954</v>
      </c>
      <c r="K5621" s="1" t="s">
        <v>44</v>
      </c>
      <c r="L5621" s="1" t="s">
        <v>775</v>
      </c>
      <c r="M5621" s="1" t="s">
        <v>45</v>
      </c>
      <c r="N5621" s="1" t="s">
        <v>46</v>
      </c>
      <c r="O5621" s="1" t="s">
        <v>46</v>
      </c>
      <c r="P5621" s="1" t="s">
        <v>1155</v>
      </c>
      <c r="Q5621" s="1">
        <v>2018</v>
      </c>
      <c r="R5621">
        <v>175</v>
      </c>
      <c r="S5621" s="1" t="s">
        <v>58</v>
      </c>
      <c r="T5621" s="2">
        <f>+R5621</f>
        <v>175</v>
      </c>
      <c r="U5621" s="1" t="s">
        <v>68</v>
      </c>
      <c r="V5621" s="1" t="s">
        <v>60</v>
      </c>
      <c r="W5621" s="1" t="s">
        <v>61</v>
      </c>
    </row>
    <row r="5622" spans="1:24" x14ac:dyDescent="0.25">
      <c r="A5622" s="1" t="s">
        <v>1150</v>
      </c>
      <c r="B5622" s="1" t="s">
        <v>1151</v>
      </c>
      <c r="C5622" s="1" t="s">
        <v>771</v>
      </c>
      <c r="D5622" s="1" t="s">
        <v>1075</v>
      </c>
      <c r="F5622" s="1" t="s">
        <v>773</v>
      </c>
      <c r="G5622" s="1" t="s">
        <v>774</v>
      </c>
      <c r="H5622" s="1" t="s">
        <v>77</v>
      </c>
      <c r="I5622" s="1" t="s">
        <v>43</v>
      </c>
      <c r="J5622" s="1" t="s">
        <v>6954</v>
      </c>
      <c r="K5622" s="1" t="s">
        <v>44</v>
      </c>
      <c r="L5622" s="1" t="s">
        <v>775</v>
      </c>
      <c r="M5622" s="1" t="s">
        <v>45</v>
      </c>
      <c r="N5622" s="1" t="s">
        <v>46</v>
      </c>
      <c r="O5622" s="1" t="s">
        <v>46</v>
      </c>
      <c r="P5622" s="1" t="s">
        <v>1152</v>
      </c>
      <c r="Q5622" s="1">
        <v>2018</v>
      </c>
      <c r="R5622">
        <v>2</v>
      </c>
      <c r="S5622" s="1" t="s">
        <v>58</v>
      </c>
      <c r="T5622" s="2">
        <f>+R5622</f>
        <v>2</v>
      </c>
      <c r="U5622" s="1" t="s">
        <v>136</v>
      </c>
      <c r="V5622" s="1" t="s">
        <v>83</v>
      </c>
      <c r="X5622" s="1" t="s">
        <v>482</v>
      </c>
    </row>
    <row r="5623" spans="1:24" x14ac:dyDescent="0.25">
      <c r="A5623" s="1" t="s">
        <v>1148</v>
      </c>
      <c r="B5623" s="1" t="s">
        <v>1149</v>
      </c>
      <c r="C5623" s="1" t="s">
        <v>771</v>
      </c>
      <c r="D5623" s="1" t="s">
        <v>1075</v>
      </c>
      <c r="F5623" s="1" t="s">
        <v>773</v>
      </c>
      <c r="G5623" s="1" t="s">
        <v>774</v>
      </c>
      <c r="H5623" s="1" t="s">
        <v>77</v>
      </c>
      <c r="I5623" s="1" t="s">
        <v>43</v>
      </c>
      <c r="J5623" s="1" t="s">
        <v>6954</v>
      </c>
      <c r="K5623" s="1" t="s">
        <v>44</v>
      </c>
      <c r="L5623" s="1" t="s">
        <v>775</v>
      </c>
      <c r="M5623" s="1" t="s">
        <v>45</v>
      </c>
      <c r="N5623" s="1" t="s">
        <v>46</v>
      </c>
      <c r="P5623" s="1" t="s">
        <v>193</v>
      </c>
      <c r="Q5623" s="1">
        <v>2018</v>
      </c>
      <c r="R5623">
        <v>1</v>
      </c>
      <c r="S5623" s="1" t="s">
        <v>58</v>
      </c>
      <c r="T5623" s="2">
        <f>+R5623</f>
        <v>1</v>
      </c>
      <c r="U5623" s="1" t="s">
        <v>136</v>
      </c>
      <c r="V5623" s="1" t="s">
        <v>83</v>
      </c>
      <c r="X5623" s="1" t="s">
        <v>839</v>
      </c>
    </row>
    <row r="5624" spans="1:24" x14ac:dyDescent="0.25">
      <c r="A5624" s="1" t="s">
        <v>1144</v>
      </c>
      <c r="B5624" s="1" t="s">
        <v>1145</v>
      </c>
      <c r="C5624" s="1" t="s">
        <v>771</v>
      </c>
      <c r="D5624" s="1" t="s">
        <v>1075</v>
      </c>
      <c r="F5624" s="1" t="s">
        <v>773</v>
      </c>
      <c r="G5624" s="1" t="s">
        <v>774</v>
      </c>
      <c r="H5624" s="1" t="s">
        <v>77</v>
      </c>
      <c r="I5624" s="1" t="s">
        <v>43</v>
      </c>
      <c r="J5624" s="1" t="s">
        <v>6954</v>
      </c>
      <c r="K5624" s="1" t="s">
        <v>44</v>
      </c>
      <c r="L5624" s="1" t="s">
        <v>775</v>
      </c>
      <c r="M5624" s="1" t="s">
        <v>45</v>
      </c>
      <c r="N5624" s="1" t="s">
        <v>46</v>
      </c>
      <c r="O5624" s="1" t="s">
        <v>46</v>
      </c>
      <c r="P5624" s="1" t="s">
        <v>1147</v>
      </c>
      <c r="Q5624" s="1">
        <v>2018</v>
      </c>
      <c r="R5624">
        <v>1</v>
      </c>
      <c r="S5624" s="1" t="s">
        <v>58</v>
      </c>
      <c r="T5624" s="2">
        <f>+R5624</f>
        <v>1</v>
      </c>
      <c r="U5624" s="1" t="s">
        <v>82</v>
      </c>
      <c r="V5624" s="1" t="s">
        <v>83</v>
      </c>
      <c r="X5624" s="1" t="s">
        <v>264</v>
      </c>
    </row>
    <row r="5625" spans="1:24" x14ac:dyDescent="0.25">
      <c r="A5625" s="1" t="s">
        <v>1141</v>
      </c>
      <c r="B5625" s="1" t="s">
        <v>1142</v>
      </c>
      <c r="C5625" s="1" t="s">
        <v>771</v>
      </c>
      <c r="D5625" s="1" t="s">
        <v>1075</v>
      </c>
      <c r="F5625" s="1" t="s">
        <v>773</v>
      </c>
      <c r="G5625" s="1" t="s">
        <v>774</v>
      </c>
      <c r="H5625" s="1" t="s">
        <v>77</v>
      </c>
      <c r="I5625" s="1" t="s">
        <v>43</v>
      </c>
      <c r="J5625" s="1" t="s">
        <v>6954</v>
      </c>
      <c r="K5625" s="1" t="s">
        <v>44</v>
      </c>
      <c r="L5625" s="1" t="s">
        <v>775</v>
      </c>
      <c r="M5625" s="1" t="s">
        <v>45</v>
      </c>
      <c r="N5625" s="1" t="s">
        <v>46</v>
      </c>
      <c r="O5625" s="1" t="s">
        <v>46</v>
      </c>
      <c r="P5625" s="1" t="s">
        <v>728</v>
      </c>
      <c r="Q5625" s="1">
        <v>2018</v>
      </c>
      <c r="R5625">
        <v>1</v>
      </c>
      <c r="S5625" s="1" t="s">
        <v>58</v>
      </c>
      <c r="T5625" s="2">
        <f>+R5625</f>
        <v>1</v>
      </c>
      <c r="U5625" s="1" t="s">
        <v>82</v>
      </c>
      <c r="V5625" s="1" t="s">
        <v>83</v>
      </c>
      <c r="X5625" s="1" t="s">
        <v>260</v>
      </c>
    </row>
    <row r="5626" spans="1:24" x14ac:dyDescent="0.25">
      <c r="A5626" s="1" t="s">
        <v>1136</v>
      </c>
      <c r="B5626" s="1" t="s">
        <v>1137</v>
      </c>
      <c r="C5626" s="1" t="s">
        <v>771</v>
      </c>
      <c r="D5626" s="1" t="s">
        <v>1075</v>
      </c>
      <c r="F5626" s="1" t="s">
        <v>773</v>
      </c>
      <c r="G5626" s="1" t="s">
        <v>774</v>
      </c>
      <c r="H5626" s="1" t="s">
        <v>77</v>
      </c>
      <c r="I5626" s="1" t="s">
        <v>171</v>
      </c>
      <c r="J5626" s="1" t="s">
        <v>6953</v>
      </c>
      <c r="K5626" s="1" t="s">
        <v>44</v>
      </c>
      <c r="L5626" s="1" t="s">
        <v>775</v>
      </c>
      <c r="M5626" s="1" t="s">
        <v>45</v>
      </c>
      <c r="N5626" s="1" t="s">
        <v>46</v>
      </c>
      <c r="P5626" s="1" t="s">
        <v>193</v>
      </c>
      <c r="Q5626" s="1">
        <v>2018</v>
      </c>
      <c r="R5626">
        <v>5</v>
      </c>
      <c r="S5626" s="1" t="s">
        <v>58</v>
      </c>
      <c r="T5626" s="2">
        <f>+R5626</f>
        <v>5</v>
      </c>
      <c r="U5626" s="1" t="s">
        <v>82</v>
      </c>
      <c r="V5626" s="1" t="s">
        <v>83</v>
      </c>
      <c r="X5626" s="1" t="s">
        <v>289</v>
      </c>
    </row>
    <row r="5627" spans="1:24" x14ac:dyDescent="0.25">
      <c r="A5627" s="1" t="s">
        <v>1134</v>
      </c>
      <c r="B5627" s="1" t="s">
        <v>1135</v>
      </c>
      <c r="C5627" s="1" t="s">
        <v>771</v>
      </c>
      <c r="D5627" s="1" t="s">
        <v>1075</v>
      </c>
      <c r="F5627" s="1" t="s">
        <v>773</v>
      </c>
      <c r="G5627" s="1" t="s">
        <v>774</v>
      </c>
      <c r="H5627" s="1" t="s">
        <v>77</v>
      </c>
      <c r="I5627" s="1" t="s">
        <v>43</v>
      </c>
      <c r="J5627" s="1" t="s">
        <v>6954</v>
      </c>
      <c r="K5627" s="1" t="s">
        <v>44</v>
      </c>
      <c r="L5627" s="1" t="s">
        <v>775</v>
      </c>
      <c r="M5627" s="1" t="s">
        <v>45</v>
      </c>
      <c r="N5627" s="1" t="s">
        <v>46</v>
      </c>
      <c r="O5627" s="1" t="s">
        <v>46</v>
      </c>
      <c r="P5627" s="1" t="s">
        <v>429</v>
      </c>
      <c r="Q5627" s="1">
        <v>2018</v>
      </c>
      <c r="R5627">
        <v>200</v>
      </c>
      <c r="S5627" s="1" t="s">
        <v>58</v>
      </c>
      <c r="T5627" s="2">
        <f>+R5627</f>
        <v>200</v>
      </c>
      <c r="U5627" s="1" t="s">
        <v>68</v>
      </c>
      <c r="V5627" s="1" t="s">
        <v>60</v>
      </c>
      <c r="W5627" s="1" t="s">
        <v>61</v>
      </c>
    </row>
    <row r="5628" spans="1:24" x14ac:dyDescent="0.25">
      <c r="A5628" s="1" t="s">
        <v>1132</v>
      </c>
      <c r="B5628" s="1" t="s">
        <v>1133</v>
      </c>
      <c r="C5628" s="1" t="s">
        <v>771</v>
      </c>
      <c r="D5628" s="1" t="s">
        <v>1075</v>
      </c>
      <c r="F5628" s="1" t="s">
        <v>773</v>
      </c>
      <c r="G5628" s="1" t="s">
        <v>774</v>
      </c>
      <c r="H5628" s="1" t="s">
        <v>77</v>
      </c>
      <c r="I5628" s="1" t="s">
        <v>171</v>
      </c>
      <c r="J5628" s="1" t="s">
        <v>6953</v>
      </c>
      <c r="K5628" s="1" t="s">
        <v>44</v>
      </c>
      <c r="L5628" s="1" t="s">
        <v>775</v>
      </c>
      <c r="M5628" s="1" t="s">
        <v>45</v>
      </c>
      <c r="N5628" s="1" t="s">
        <v>46</v>
      </c>
      <c r="O5628" s="1" t="s">
        <v>46</v>
      </c>
      <c r="P5628" s="1" t="s">
        <v>174</v>
      </c>
      <c r="Q5628" s="1">
        <v>2018</v>
      </c>
      <c r="R5628">
        <v>0</v>
      </c>
      <c r="S5628" s="1" t="s">
        <v>58</v>
      </c>
      <c r="T5628" s="2">
        <f>+R5628</f>
        <v>0</v>
      </c>
      <c r="U5628" s="1" t="s">
        <v>719</v>
      </c>
      <c r="V5628" s="1" t="s">
        <v>4277</v>
      </c>
    </row>
    <row r="5629" spans="1:24" x14ac:dyDescent="0.25">
      <c r="A5629" s="1" t="s">
        <v>1126</v>
      </c>
      <c r="B5629" s="1" t="s">
        <v>1127</v>
      </c>
      <c r="C5629" s="1" t="s">
        <v>771</v>
      </c>
      <c r="D5629" s="1" t="s">
        <v>1075</v>
      </c>
      <c r="F5629" s="1" t="s">
        <v>773</v>
      </c>
      <c r="G5629" s="1" t="s">
        <v>774</v>
      </c>
      <c r="H5629" s="1" t="s">
        <v>77</v>
      </c>
      <c r="I5629" s="1" t="s">
        <v>43</v>
      </c>
      <c r="J5629" s="1" t="s">
        <v>6954</v>
      </c>
      <c r="K5629" s="1" t="s">
        <v>44</v>
      </c>
      <c r="L5629" s="1" t="s">
        <v>775</v>
      </c>
      <c r="M5629" s="1" t="s">
        <v>45</v>
      </c>
      <c r="N5629" s="1" t="s">
        <v>46</v>
      </c>
      <c r="O5629" s="1" t="s">
        <v>46</v>
      </c>
      <c r="P5629" s="1" t="s">
        <v>210</v>
      </c>
      <c r="Q5629" s="1">
        <v>2018</v>
      </c>
    </row>
    <row r="5630" spans="1:24" x14ac:dyDescent="0.25">
      <c r="A5630" s="1" t="s">
        <v>1124</v>
      </c>
      <c r="B5630" s="1" t="s">
        <v>1125</v>
      </c>
      <c r="C5630" s="1" t="s">
        <v>771</v>
      </c>
      <c r="D5630" s="1" t="s">
        <v>1075</v>
      </c>
      <c r="F5630" s="1" t="s">
        <v>773</v>
      </c>
      <c r="G5630" s="1" t="s">
        <v>774</v>
      </c>
      <c r="H5630" s="1" t="s">
        <v>77</v>
      </c>
      <c r="I5630" s="1" t="s">
        <v>43</v>
      </c>
      <c r="J5630" s="1" t="s">
        <v>6954</v>
      </c>
      <c r="K5630" s="1" t="s">
        <v>44</v>
      </c>
      <c r="L5630" s="1" t="s">
        <v>775</v>
      </c>
      <c r="M5630" s="1" t="s">
        <v>45</v>
      </c>
      <c r="N5630" s="1" t="s">
        <v>46</v>
      </c>
      <c r="O5630" s="1" t="s">
        <v>46</v>
      </c>
      <c r="P5630" s="1" t="s">
        <v>149</v>
      </c>
      <c r="Q5630" s="1">
        <v>2018</v>
      </c>
      <c r="R5630">
        <v>1</v>
      </c>
      <c r="S5630" s="1" t="s">
        <v>58</v>
      </c>
      <c r="T5630" s="2">
        <f>+R5630</f>
        <v>1</v>
      </c>
      <c r="U5630" s="1" t="s">
        <v>82</v>
      </c>
      <c r="V5630" s="1" t="s">
        <v>83</v>
      </c>
      <c r="X5630" s="1" t="s">
        <v>264</v>
      </c>
    </row>
    <row r="5631" spans="1:24" x14ac:dyDescent="0.25">
      <c r="A5631" s="1" t="s">
        <v>1120</v>
      </c>
      <c r="B5631" s="1" t="s">
        <v>1121</v>
      </c>
      <c r="C5631" s="1" t="s">
        <v>771</v>
      </c>
      <c r="D5631" s="1" t="s">
        <v>1085</v>
      </c>
      <c r="F5631" s="1" t="s">
        <v>773</v>
      </c>
      <c r="G5631" s="1" t="s">
        <v>782</v>
      </c>
      <c r="H5631" s="1" t="s">
        <v>77</v>
      </c>
      <c r="I5631" s="1" t="s">
        <v>171</v>
      </c>
      <c r="J5631" s="1" t="s">
        <v>6953</v>
      </c>
      <c r="K5631" s="1" t="s">
        <v>44</v>
      </c>
      <c r="L5631" s="1" t="s">
        <v>775</v>
      </c>
      <c r="M5631" s="1" t="s">
        <v>45</v>
      </c>
      <c r="N5631" s="1" t="s">
        <v>46</v>
      </c>
      <c r="P5631" s="1" t="s">
        <v>1123</v>
      </c>
      <c r="Q5631" s="1">
        <v>2018</v>
      </c>
      <c r="R5631">
        <v>0.5</v>
      </c>
      <c r="S5631" s="1" t="s">
        <v>58</v>
      </c>
      <c r="T5631" s="2">
        <f>+R5631</f>
        <v>0.5</v>
      </c>
      <c r="U5631" s="1" t="s">
        <v>82</v>
      </c>
      <c r="V5631" s="1" t="s">
        <v>83</v>
      </c>
      <c r="X5631" s="1" t="s">
        <v>260</v>
      </c>
    </row>
    <row r="5632" spans="1:24" x14ac:dyDescent="0.25">
      <c r="A5632" s="1" t="s">
        <v>1118</v>
      </c>
      <c r="B5632" s="1" t="s">
        <v>1119</v>
      </c>
      <c r="C5632" s="1" t="s">
        <v>771</v>
      </c>
      <c r="D5632" s="1" t="s">
        <v>1075</v>
      </c>
      <c r="F5632" s="1" t="s">
        <v>773</v>
      </c>
      <c r="G5632" s="1" t="s">
        <v>774</v>
      </c>
      <c r="H5632" s="1" t="s">
        <v>77</v>
      </c>
      <c r="I5632" s="1" t="s">
        <v>171</v>
      </c>
      <c r="J5632" s="1" t="s">
        <v>6953</v>
      </c>
      <c r="K5632" s="1" t="s">
        <v>44</v>
      </c>
      <c r="L5632" s="1" t="s">
        <v>775</v>
      </c>
      <c r="M5632" s="1" t="s">
        <v>45</v>
      </c>
      <c r="N5632" s="1" t="s">
        <v>46</v>
      </c>
      <c r="P5632" s="1" t="s">
        <v>193</v>
      </c>
      <c r="Q5632" s="1">
        <v>2018</v>
      </c>
      <c r="R5632">
        <v>150</v>
      </c>
      <c r="S5632" s="1" t="s">
        <v>58</v>
      </c>
      <c r="T5632" s="2">
        <f>+R5632</f>
        <v>150</v>
      </c>
      <c r="U5632" s="1" t="s">
        <v>68</v>
      </c>
      <c r="V5632" s="1" t="s">
        <v>60</v>
      </c>
      <c r="W5632" s="1" t="s">
        <v>61</v>
      </c>
    </row>
    <row r="5633" spans="1:24" x14ac:dyDescent="0.25">
      <c r="A5633" s="1" t="s">
        <v>1114</v>
      </c>
      <c r="B5633" s="1" t="s">
        <v>1115</v>
      </c>
      <c r="C5633" s="1" t="s">
        <v>771</v>
      </c>
      <c r="D5633" s="1" t="s">
        <v>1116</v>
      </c>
      <c r="F5633" s="1" t="s">
        <v>773</v>
      </c>
      <c r="G5633" s="1" t="s">
        <v>774</v>
      </c>
      <c r="H5633" s="1" t="s">
        <v>77</v>
      </c>
      <c r="I5633" s="1" t="s">
        <v>171</v>
      </c>
      <c r="J5633" s="1" t="s">
        <v>6953</v>
      </c>
      <c r="K5633" s="1" t="s">
        <v>44</v>
      </c>
      <c r="L5633" s="1" t="s">
        <v>775</v>
      </c>
      <c r="M5633" s="1" t="s">
        <v>45</v>
      </c>
      <c r="N5633" s="1" t="s">
        <v>46</v>
      </c>
      <c r="P5633" s="1" t="s">
        <v>1117</v>
      </c>
      <c r="Q5633" s="1">
        <v>2018</v>
      </c>
      <c r="R5633">
        <v>0.5</v>
      </c>
      <c r="S5633" s="1" t="s">
        <v>58</v>
      </c>
      <c r="T5633" s="2">
        <f>+R5633</f>
        <v>0.5</v>
      </c>
      <c r="U5633" s="1" t="s">
        <v>136</v>
      </c>
      <c r="V5633" s="1" t="s">
        <v>83</v>
      </c>
      <c r="X5633" s="1" t="s">
        <v>264</v>
      </c>
    </row>
    <row r="5634" spans="1:24" x14ac:dyDescent="0.25">
      <c r="A5634" s="1" t="s">
        <v>1111</v>
      </c>
      <c r="B5634" s="1" t="s">
        <v>1112</v>
      </c>
      <c r="C5634" s="1" t="s">
        <v>771</v>
      </c>
      <c r="D5634" s="1" t="s">
        <v>1075</v>
      </c>
      <c r="F5634" s="1" t="s">
        <v>773</v>
      </c>
      <c r="G5634" s="1" t="s">
        <v>774</v>
      </c>
      <c r="H5634" s="1" t="s">
        <v>77</v>
      </c>
      <c r="I5634" s="1" t="s">
        <v>43</v>
      </c>
      <c r="J5634" s="1" t="s">
        <v>6954</v>
      </c>
      <c r="K5634" s="1" t="s">
        <v>44</v>
      </c>
      <c r="L5634" s="1" t="s">
        <v>775</v>
      </c>
      <c r="M5634" s="1" t="s">
        <v>45</v>
      </c>
      <c r="N5634" s="1" t="s">
        <v>46</v>
      </c>
      <c r="O5634" s="1" t="s">
        <v>46</v>
      </c>
      <c r="P5634" s="1" t="s">
        <v>130</v>
      </c>
      <c r="Q5634" s="1">
        <v>2018</v>
      </c>
      <c r="R5634">
        <v>0.5</v>
      </c>
      <c r="S5634" s="1" t="s">
        <v>58</v>
      </c>
      <c r="T5634" s="2">
        <f>+R5634</f>
        <v>0.5</v>
      </c>
      <c r="U5634" s="1" t="s">
        <v>136</v>
      </c>
      <c r="V5634" s="1" t="s">
        <v>83</v>
      </c>
      <c r="X5634" s="1" t="s">
        <v>260</v>
      </c>
    </row>
    <row r="5635" spans="1:24" x14ac:dyDescent="0.25">
      <c r="A5635" s="1" t="s">
        <v>1109</v>
      </c>
      <c r="B5635" s="1" t="s">
        <v>1110</v>
      </c>
      <c r="C5635" s="1" t="s">
        <v>771</v>
      </c>
      <c r="D5635" s="1" t="s">
        <v>1075</v>
      </c>
      <c r="F5635" s="1" t="s">
        <v>773</v>
      </c>
      <c r="G5635" s="1" t="s">
        <v>774</v>
      </c>
      <c r="H5635" s="1" t="s">
        <v>77</v>
      </c>
      <c r="I5635" s="1" t="s">
        <v>43</v>
      </c>
      <c r="J5635" s="1" t="s">
        <v>6954</v>
      </c>
      <c r="K5635" s="1" t="s">
        <v>44</v>
      </c>
      <c r="L5635" s="1" t="s">
        <v>775</v>
      </c>
      <c r="M5635" s="1" t="s">
        <v>45</v>
      </c>
      <c r="N5635" s="1" t="s">
        <v>46</v>
      </c>
      <c r="O5635" s="1" t="s">
        <v>46</v>
      </c>
      <c r="P5635" s="1" t="s">
        <v>80</v>
      </c>
      <c r="Q5635" s="1">
        <v>2018</v>
      </c>
      <c r="R5635">
        <v>130</v>
      </c>
      <c r="S5635" s="1" t="s">
        <v>58</v>
      </c>
      <c r="T5635" s="2">
        <f>+R5635</f>
        <v>130</v>
      </c>
      <c r="U5635" s="1" t="s">
        <v>68</v>
      </c>
      <c r="V5635" s="1" t="s">
        <v>60</v>
      </c>
      <c r="W5635" s="1" t="s">
        <v>61</v>
      </c>
    </row>
    <row r="5636" spans="1:24" x14ac:dyDescent="0.25">
      <c r="A5636" s="1" t="s">
        <v>1102</v>
      </c>
      <c r="B5636" s="1" t="s">
        <v>1103</v>
      </c>
      <c r="C5636" s="1" t="s">
        <v>771</v>
      </c>
      <c r="D5636" s="1" t="s">
        <v>1075</v>
      </c>
      <c r="F5636" s="1" t="s">
        <v>773</v>
      </c>
      <c r="G5636" s="1" t="s">
        <v>774</v>
      </c>
      <c r="H5636" s="1" t="s">
        <v>77</v>
      </c>
      <c r="I5636" s="1" t="s">
        <v>43</v>
      </c>
      <c r="J5636" s="1" t="s">
        <v>6954</v>
      </c>
      <c r="K5636" s="1" t="s">
        <v>44</v>
      </c>
      <c r="L5636" s="1" t="s">
        <v>775</v>
      </c>
      <c r="M5636" s="1" t="s">
        <v>45</v>
      </c>
      <c r="N5636" s="1" t="s">
        <v>46</v>
      </c>
      <c r="O5636" s="1" t="s">
        <v>46</v>
      </c>
      <c r="P5636" s="1" t="s">
        <v>1105</v>
      </c>
      <c r="Q5636" s="1">
        <v>2018</v>
      </c>
      <c r="R5636">
        <v>1</v>
      </c>
      <c r="S5636" s="1" t="s">
        <v>58</v>
      </c>
      <c r="T5636" s="2">
        <f>+R5636</f>
        <v>1</v>
      </c>
      <c r="U5636" s="1" t="s">
        <v>82</v>
      </c>
      <c r="V5636" s="1" t="s">
        <v>83</v>
      </c>
      <c r="X5636" s="1" t="s">
        <v>260</v>
      </c>
    </row>
    <row r="5637" spans="1:24" x14ac:dyDescent="0.25">
      <c r="A5637" s="1" t="s">
        <v>1094</v>
      </c>
      <c r="B5637" s="1" t="s">
        <v>1095</v>
      </c>
      <c r="C5637" s="1" t="s">
        <v>771</v>
      </c>
      <c r="D5637" s="1" t="s">
        <v>1075</v>
      </c>
      <c r="F5637" s="1" t="s">
        <v>773</v>
      </c>
      <c r="G5637" s="1" t="s">
        <v>774</v>
      </c>
      <c r="H5637" s="1" t="s">
        <v>77</v>
      </c>
      <c r="I5637" s="1" t="s">
        <v>43</v>
      </c>
      <c r="J5637" s="1" t="s">
        <v>6954</v>
      </c>
      <c r="K5637" s="1" t="s">
        <v>44</v>
      </c>
      <c r="L5637" s="1" t="s">
        <v>775</v>
      </c>
      <c r="M5637" s="1" t="s">
        <v>45</v>
      </c>
      <c r="N5637" s="1" t="s">
        <v>46</v>
      </c>
      <c r="P5637" s="1" t="s">
        <v>193</v>
      </c>
      <c r="Q5637" s="1">
        <v>2018</v>
      </c>
      <c r="R5637">
        <v>82</v>
      </c>
      <c r="S5637" s="1" t="s">
        <v>58</v>
      </c>
      <c r="T5637" s="2">
        <f>+R5637</f>
        <v>82</v>
      </c>
      <c r="U5637" s="1" t="s">
        <v>68</v>
      </c>
      <c r="V5637" s="1" t="s">
        <v>60</v>
      </c>
      <c r="W5637" s="1" t="s">
        <v>61</v>
      </c>
    </row>
    <row r="5638" spans="1:24" x14ac:dyDescent="0.25">
      <c r="A5638" s="1" t="s">
        <v>1090</v>
      </c>
      <c r="B5638" s="1" t="s">
        <v>1091</v>
      </c>
      <c r="C5638" s="1" t="s">
        <v>771</v>
      </c>
      <c r="D5638" s="1" t="s">
        <v>1085</v>
      </c>
      <c r="F5638" s="1" t="s">
        <v>773</v>
      </c>
      <c r="G5638" s="1" t="s">
        <v>782</v>
      </c>
      <c r="H5638" s="1" t="s">
        <v>77</v>
      </c>
      <c r="I5638" s="1" t="s">
        <v>171</v>
      </c>
      <c r="J5638" s="1" t="s">
        <v>6953</v>
      </c>
      <c r="K5638" s="1" t="s">
        <v>44</v>
      </c>
      <c r="L5638" s="1" t="s">
        <v>775</v>
      </c>
      <c r="M5638" s="1" t="s">
        <v>45</v>
      </c>
      <c r="N5638" s="1" t="s">
        <v>46</v>
      </c>
      <c r="P5638" s="1" t="s">
        <v>1093</v>
      </c>
      <c r="Q5638" s="1">
        <v>2018</v>
      </c>
    </row>
    <row r="5639" spans="1:24" x14ac:dyDescent="0.25">
      <c r="A5639" s="1" t="s">
        <v>1088</v>
      </c>
      <c r="B5639" s="1" t="s">
        <v>1089</v>
      </c>
      <c r="C5639" s="1" t="s">
        <v>771</v>
      </c>
      <c r="D5639" s="1" t="s">
        <v>1085</v>
      </c>
      <c r="F5639" s="1" t="s">
        <v>773</v>
      </c>
      <c r="G5639" s="1" t="s">
        <v>782</v>
      </c>
      <c r="H5639" s="1" t="s">
        <v>77</v>
      </c>
      <c r="I5639" s="1" t="s">
        <v>43</v>
      </c>
      <c r="J5639" s="1" t="s">
        <v>6954</v>
      </c>
      <c r="K5639" s="1" t="s">
        <v>44</v>
      </c>
      <c r="L5639" s="1" t="s">
        <v>775</v>
      </c>
      <c r="M5639" s="1" t="s">
        <v>45</v>
      </c>
      <c r="N5639" s="1" t="s">
        <v>46</v>
      </c>
      <c r="P5639" s="1" t="s">
        <v>193</v>
      </c>
      <c r="Q5639" s="1">
        <v>2018</v>
      </c>
      <c r="R5639">
        <v>104</v>
      </c>
      <c r="S5639" s="1" t="s">
        <v>58</v>
      </c>
      <c r="T5639" s="2">
        <f>+R5639</f>
        <v>104</v>
      </c>
      <c r="U5639" s="1" t="s">
        <v>68</v>
      </c>
      <c r="V5639" s="1" t="s">
        <v>60</v>
      </c>
      <c r="W5639" s="1" t="s">
        <v>61</v>
      </c>
    </row>
    <row r="5640" spans="1:24" x14ac:dyDescent="0.25">
      <c r="A5640" s="1" t="s">
        <v>1086</v>
      </c>
      <c r="B5640" s="1" t="s">
        <v>1087</v>
      </c>
      <c r="C5640" s="1" t="s">
        <v>771</v>
      </c>
      <c r="D5640" s="1" t="s">
        <v>1085</v>
      </c>
      <c r="F5640" s="1" t="s">
        <v>773</v>
      </c>
      <c r="G5640" s="1" t="s">
        <v>782</v>
      </c>
      <c r="H5640" s="1" t="s">
        <v>77</v>
      </c>
      <c r="I5640" s="1" t="s">
        <v>171</v>
      </c>
      <c r="J5640" s="1" t="s">
        <v>6953</v>
      </c>
      <c r="K5640" s="1" t="s">
        <v>44</v>
      </c>
      <c r="L5640" s="1" t="s">
        <v>775</v>
      </c>
      <c r="M5640" s="1" t="s">
        <v>45</v>
      </c>
      <c r="N5640" s="1" t="s">
        <v>46</v>
      </c>
      <c r="P5640" s="1" t="s">
        <v>193</v>
      </c>
      <c r="Q5640" s="1">
        <v>2018</v>
      </c>
      <c r="R5640">
        <v>2</v>
      </c>
      <c r="S5640" s="1" t="s">
        <v>58</v>
      </c>
      <c r="T5640" s="2">
        <f>+R5640</f>
        <v>2</v>
      </c>
      <c r="U5640" s="1" t="s">
        <v>136</v>
      </c>
      <c r="V5640" s="1" t="s">
        <v>83</v>
      </c>
      <c r="X5640" s="1" t="s">
        <v>264</v>
      </c>
    </row>
    <row r="5641" spans="1:24" x14ac:dyDescent="0.25">
      <c r="A5641" s="1" t="s">
        <v>1083</v>
      </c>
      <c r="B5641" s="1" t="s">
        <v>1084</v>
      </c>
      <c r="C5641" s="1" t="s">
        <v>771</v>
      </c>
      <c r="D5641" s="1" t="s">
        <v>1085</v>
      </c>
      <c r="F5641" s="1" t="s">
        <v>773</v>
      </c>
      <c r="G5641" s="1" t="s">
        <v>782</v>
      </c>
      <c r="H5641" s="1" t="s">
        <v>77</v>
      </c>
      <c r="I5641" s="1" t="s">
        <v>171</v>
      </c>
      <c r="J5641" s="1" t="s">
        <v>6953</v>
      </c>
      <c r="K5641" s="1" t="s">
        <v>44</v>
      </c>
      <c r="L5641" s="1" t="s">
        <v>775</v>
      </c>
      <c r="M5641" s="1" t="s">
        <v>45</v>
      </c>
      <c r="N5641" s="1" t="s">
        <v>46</v>
      </c>
      <c r="P5641" s="1" t="s">
        <v>193</v>
      </c>
      <c r="Q5641" s="1">
        <v>2018</v>
      </c>
      <c r="R5641">
        <v>1</v>
      </c>
      <c r="S5641" s="1" t="s">
        <v>58</v>
      </c>
      <c r="T5641" s="2">
        <f>+R5641</f>
        <v>1</v>
      </c>
      <c r="U5641" s="1" t="s">
        <v>136</v>
      </c>
      <c r="V5641" s="1" t="s">
        <v>83</v>
      </c>
      <c r="X5641" s="1" t="s">
        <v>260</v>
      </c>
    </row>
    <row r="5642" spans="1:24" x14ac:dyDescent="0.25">
      <c r="A5642" s="1" t="s">
        <v>1077</v>
      </c>
      <c r="B5642" s="1" t="s">
        <v>1078</v>
      </c>
      <c r="C5642" s="1" t="s">
        <v>771</v>
      </c>
      <c r="D5642" s="1" t="s">
        <v>1075</v>
      </c>
      <c r="F5642" s="1" t="s">
        <v>773</v>
      </c>
      <c r="G5642" s="1" t="s">
        <v>774</v>
      </c>
      <c r="H5642" s="1" t="s">
        <v>77</v>
      </c>
      <c r="I5642" s="1" t="s">
        <v>171</v>
      </c>
      <c r="J5642" s="1" t="s">
        <v>6953</v>
      </c>
      <c r="K5642" s="1" t="s">
        <v>44</v>
      </c>
      <c r="L5642" s="1" t="s">
        <v>775</v>
      </c>
      <c r="M5642" s="1" t="s">
        <v>45</v>
      </c>
      <c r="N5642" s="1" t="s">
        <v>46</v>
      </c>
      <c r="O5642" s="1" t="s">
        <v>46</v>
      </c>
      <c r="P5642" s="1" t="s">
        <v>1079</v>
      </c>
      <c r="Q5642" s="1">
        <v>2018</v>
      </c>
      <c r="R5642">
        <v>120</v>
      </c>
      <c r="S5642" s="1" t="s">
        <v>58</v>
      </c>
      <c r="T5642" s="2">
        <f>+R5642</f>
        <v>120</v>
      </c>
      <c r="U5642" s="1" t="s">
        <v>68</v>
      </c>
      <c r="V5642" s="1" t="s">
        <v>60</v>
      </c>
      <c r="W5642" s="1" t="s">
        <v>61</v>
      </c>
    </row>
    <row r="5643" spans="1:24" x14ac:dyDescent="0.25">
      <c r="A5643" s="1" t="s">
        <v>1071</v>
      </c>
      <c r="B5643" s="1" t="s">
        <v>1072</v>
      </c>
      <c r="C5643" s="1" t="s">
        <v>771</v>
      </c>
      <c r="D5643" s="1" t="s">
        <v>1075</v>
      </c>
      <c r="F5643" s="1" t="s">
        <v>773</v>
      </c>
      <c r="G5643" s="1" t="s">
        <v>774</v>
      </c>
      <c r="H5643" s="1" t="s">
        <v>77</v>
      </c>
      <c r="I5643" s="1" t="s">
        <v>43</v>
      </c>
      <c r="J5643" s="1" t="s">
        <v>6954</v>
      </c>
      <c r="K5643" s="1" t="s">
        <v>44</v>
      </c>
      <c r="L5643" s="1" t="s">
        <v>775</v>
      </c>
      <c r="M5643" s="1" t="s">
        <v>45</v>
      </c>
      <c r="N5643" s="1" t="s">
        <v>46</v>
      </c>
      <c r="O5643" s="1" t="s">
        <v>46</v>
      </c>
      <c r="P5643" s="1" t="s">
        <v>1076</v>
      </c>
      <c r="Q5643" s="1">
        <v>2018</v>
      </c>
      <c r="R5643">
        <v>1</v>
      </c>
      <c r="S5643" s="1" t="s">
        <v>58</v>
      </c>
      <c r="T5643" s="2">
        <f>+R5643</f>
        <v>1</v>
      </c>
      <c r="U5643" s="1" t="s">
        <v>82</v>
      </c>
      <c r="V5643" s="1" t="s">
        <v>83</v>
      </c>
      <c r="X5643" s="1" t="s">
        <v>264</v>
      </c>
    </row>
    <row r="5644" spans="1:24" x14ac:dyDescent="0.25">
      <c r="A5644" s="1" t="s">
        <v>1066</v>
      </c>
      <c r="B5644" s="1" t="s">
        <v>1067</v>
      </c>
      <c r="C5644" s="1" t="s">
        <v>771</v>
      </c>
      <c r="D5644" s="1" t="s">
        <v>1069</v>
      </c>
      <c r="F5644" s="1" t="s">
        <v>773</v>
      </c>
      <c r="G5644" s="1" t="s">
        <v>782</v>
      </c>
      <c r="H5644" s="1" t="s">
        <v>77</v>
      </c>
      <c r="I5644" s="1" t="s">
        <v>43</v>
      </c>
      <c r="J5644" s="1" t="s">
        <v>6954</v>
      </c>
      <c r="K5644" s="1" t="s">
        <v>44</v>
      </c>
      <c r="L5644" s="1" t="s">
        <v>775</v>
      </c>
      <c r="M5644" s="1" t="s">
        <v>45</v>
      </c>
      <c r="N5644" s="1" t="s">
        <v>46</v>
      </c>
      <c r="O5644" s="1" t="s">
        <v>46</v>
      </c>
      <c r="P5644" s="1" t="s">
        <v>1070</v>
      </c>
      <c r="Q5644" s="1">
        <v>2018</v>
      </c>
      <c r="R5644">
        <v>200</v>
      </c>
      <c r="S5644" s="1" t="s">
        <v>58</v>
      </c>
      <c r="T5644" s="2">
        <f>+R5644</f>
        <v>200</v>
      </c>
      <c r="U5644" s="1" t="s">
        <v>68</v>
      </c>
      <c r="V5644" s="1" t="s">
        <v>60</v>
      </c>
      <c r="W5644" s="1" t="s">
        <v>61</v>
      </c>
    </row>
    <row r="5645" spans="1:24" x14ac:dyDescent="0.25">
      <c r="A5645" s="1" t="s">
        <v>1063</v>
      </c>
      <c r="B5645" s="1" t="s">
        <v>1064</v>
      </c>
      <c r="C5645" s="1" t="s">
        <v>771</v>
      </c>
      <c r="D5645" s="1" t="s">
        <v>540</v>
      </c>
      <c r="F5645" s="1" t="s">
        <v>773</v>
      </c>
      <c r="G5645" s="1" t="s">
        <v>782</v>
      </c>
      <c r="H5645" s="1" t="s">
        <v>77</v>
      </c>
      <c r="I5645" s="1" t="s">
        <v>43</v>
      </c>
      <c r="J5645" s="1" t="s">
        <v>6954</v>
      </c>
      <c r="K5645" s="1" t="s">
        <v>44</v>
      </c>
      <c r="L5645" s="1" t="s">
        <v>775</v>
      </c>
      <c r="M5645" s="1" t="s">
        <v>45</v>
      </c>
      <c r="N5645" s="1" t="s">
        <v>46</v>
      </c>
      <c r="O5645" s="1" t="s">
        <v>46</v>
      </c>
      <c r="P5645" s="1" t="s">
        <v>188</v>
      </c>
      <c r="Q5645" s="1">
        <v>2018</v>
      </c>
    </row>
    <row r="5646" spans="1:24" x14ac:dyDescent="0.25">
      <c r="A5646" s="1" t="s">
        <v>1061</v>
      </c>
      <c r="B5646" s="1" t="s">
        <v>1062</v>
      </c>
      <c r="C5646" s="1" t="s">
        <v>771</v>
      </c>
      <c r="D5646" s="1" t="s">
        <v>540</v>
      </c>
      <c r="F5646" s="1" t="s">
        <v>773</v>
      </c>
      <c r="G5646" s="1" t="s">
        <v>782</v>
      </c>
      <c r="H5646" s="1" t="s">
        <v>77</v>
      </c>
      <c r="I5646" s="1" t="s">
        <v>43</v>
      </c>
      <c r="J5646" s="1" t="s">
        <v>6954</v>
      </c>
      <c r="K5646" s="1" t="s">
        <v>44</v>
      </c>
      <c r="L5646" s="1" t="s">
        <v>775</v>
      </c>
      <c r="M5646" s="1" t="s">
        <v>45</v>
      </c>
      <c r="N5646" s="1" t="s">
        <v>46</v>
      </c>
      <c r="O5646" s="1" t="s">
        <v>46</v>
      </c>
      <c r="P5646" s="1" t="s">
        <v>193</v>
      </c>
      <c r="Q5646" s="1">
        <v>2018</v>
      </c>
      <c r="R5646">
        <v>3.5</v>
      </c>
      <c r="S5646" s="1" t="s">
        <v>58</v>
      </c>
      <c r="T5646" s="2">
        <f>+R5646</f>
        <v>3.5</v>
      </c>
      <c r="U5646" s="1" t="s">
        <v>82</v>
      </c>
      <c r="V5646" s="1" t="s">
        <v>83</v>
      </c>
      <c r="X5646" s="1" t="s">
        <v>839</v>
      </c>
    </row>
    <row r="5647" spans="1:24" x14ac:dyDescent="0.25">
      <c r="A5647" s="1" t="s">
        <v>1059</v>
      </c>
      <c r="B5647" s="1" t="s">
        <v>1060</v>
      </c>
      <c r="C5647" s="1" t="s">
        <v>771</v>
      </c>
      <c r="D5647" s="1" t="s">
        <v>540</v>
      </c>
      <c r="F5647" s="1" t="s">
        <v>773</v>
      </c>
      <c r="G5647" s="1" t="s">
        <v>782</v>
      </c>
      <c r="H5647" s="1" t="s">
        <v>77</v>
      </c>
      <c r="I5647" s="1" t="s">
        <v>43</v>
      </c>
      <c r="J5647" s="1" t="s">
        <v>6954</v>
      </c>
      <c r="K5647" s="1" t="s">
        <v>44</v>
      </c>
      <c r="L5647" s="1" t="s">
        <v>775</v>
      </c>
      <c r="M5647" s="1" t="s">
        <v>45</v>
      </c>
      <c r="N5647" s="1" t="s">
        <v>46</v>
      </c>
      <c r="O5647" s="1" t="s">
        <v>46</v>
      </c>
      <c r="P5647" s="1" t="s">
        <v>387</v>
      </c>
      <c r="Q5647" s="1">
        <v>2018</v>
      </c>
      <c r="R5647">
        <v>2</v>
      </c>
      <c r="S5647" s="1" t="s">
        <v>58</v>
      </c>
      <c r="T5647" s="2">
        <f>+R5647</f>
        <v>2</v>
      </c>
      <c r="U5647" s="1" t="s">
        <v>82</v>
      </c>
      <c r="V5647" s="1" t="s">
        <v>83</v>
      </c>
      <c r="X5647" s="1" t="s">
        <v>264</v>
      </c>
    </row>
    <row r="5648" spans="1:24" x14ac:dyDescent="0.25">
      <c r="A5648" s="1" t="s">
        <v>1057</v>
      </c>
      <c r="B5648" s="1" t="s">
        <v>1058</v>
      </c>
      <c r="C5648" s="1" t="s">
        <v>771</v>
      </c>
      <c r="D5648" s="1" t="s">
        <v>540</v>
      </c>
      <c r="F5648" s="1" t="s">
        <v>773</v>
      </c>
      <c r="G5648" s="1" t="s">
        <v>782</v>
      </c>
      <c r="H5648" s="1" t="s">
        <v>77</v>
      </c>
      <c r="I5648" s="1" t="s">
        <v>171</v>
      </c>
      <c r="J5648" s="1" t="s">
        <v>6953</v>
      </c>
      <c r="K5648" s="1" t="s">
        <v>44</v>
      </c>
      <c r="L5648" s="1" t="s">
        <v>775</v>
      </c>
      <c r="M5648" s="1" t="s">
        <v>45</v>
      </c>
      <c r="N5648" s="1" t="s">
        <v>46</v>
      </c>
      <c r="O5648" s="1" t="s">
        <v>46</v>
      </c>
      <c r="P5648" s="1" t="s">
        <v>795</v>
      </c>
      <c r="Q5648" s="1">
        <v>2018</v>
      </c>
      <c r="R5648">
        <v>2</v>
      </c>
      <c r="S5648" s="1" t="s">
        <v>58</v>
      </c>
      <c r="T5648" s="2">
        <f>+R5648</f>
        <v>2</v>
      </c>
      <c r="U5648" s="1" t="s">
        <v>82</v>
      </c>
      <c r="V5648" s="1" t="s">
        <v>83</v>
      </c>
      <c r="X5648" s="1" t="s">
        <v>260</v>
      </c>
    </row>
    <row r="5649" spans="1:24" x14ac:dyDescent="0.25">
      <c r="A5649" s="1" t="s">
        <v>1053</v>
      </c>
      <c r="B5649" s="1" t="s">
        <v>1054</v>
      </c>
      <c r="C5649" s="1" t="s">
        <v>771</v>
      </c>
      <c r="D5649" s="1" t="s">
        <v>885</v>
      </c>
      <c r="F5649" s="1" t="s">
        <v>773</v>
      </c>
      <c r="G5649" s="1" t="s">
        <v>774</v>
      </c>
      <c r="H5649" s="1" t="s">
        <v>77</v>
      </c>
      <c r="I5649" s="1" t="s">
        <v>43</v>
      </c>
      <c r="J5649" s="1" t="s">
        <v>6954</v>
      </c>
      <c r="K5649" s="1" t="s">
        <v>44</v>
      </c>
      <c r="L5649" s="1" t="s">
        <v>775</v>
      </c>
      <c r="M5649" s="1" t="s">
        <v>45</v>
      </c>
      <c r="N5649" s="1" t="s">
        <v>46</v>
      </c>
      <c r="O5649" s="1" t="s">
        <v>46</v>
      </c>
      <c r="P5649" s="1" t="s">
        <v>1056</v>
      </c>
      <c r="Q5649" s="1">
        <v>2018</v>
      </c>
      <c r="R5649">
        <v>8</v>
      </c>
      <c r="S5649" s="1" t="s">
        <v>58</v>
      </c>
      <c r="T5649" s="2">
        <f>+R5649</f>
        <v>8</v>
      </c>
      <c r="U5649" s="1" t="s">
        <v>82</v>
      </c>
      <c r="V5649" s="1" t="s">
        <v>83</v>
      </c>
      <c r="X5649" s="1" t="s">
        <v>289</v>
      </c>
    </row>
    <row r="5650" spans="1:24" x14ac:dyDescent="0.25">
      <c r="A5650" s="1" t="s">
        <v>1051</v>
      </c>
      <c r="B5650" s="1" t="s">
        <v>1052</v>
      </c>
      <c r="C5650" s="1" t="s">
        <v>771</v>
      </c>
      <c r="D5650" s="1" t="s">
        <v>885</v>
      </c>
      <c r="F5650" s="1" t="s">
        <v>773</v>
      </c>
      <c r="G5650" s="1" t="s">
        <v>774</v>
      </c>
      <c r="H5650" s="1" t="s">
        <v>77</v>
      </c>
      <c r="I5650" s="1" t="s">
        <v>43</v>
      </c>
      <c r="J5650" s="1" t="s">
        <v>6954</v>
      </c>
      <c r="K5650" s="1" t="s">
        <v>44</v>
      </c>
      <c r="L5650" s="1" t="s">
        <v>775</v>
      </c>
      <c r="M5650" s="1" t="s">
        <v>45</v>
      </c>
      <c r="N5650" s="1" t="s">
        <v>46</v>
      </c>
      <c r="O5650" s="1" t="s">
        <v>46</v>
      </c>
      <c r="P5650" s="1" t="s">
        <v>752</v>
      </c>
      <c r="Q5650" s="1">
        <v>2018</v>
      </c>
      <c r="R5650">
        <v>220</v>
      </c>
      <c r="S5650" s="1" t="s">
        <v>58</v>
      </c>
      <c r="T5650" s="2">
        <f>+R5650</f>
        <v>220</v>
      </c>
      <c r="U5650" s="1" t="s">
        <v>68</v>
      </c>
      <c r="V5650" s="1" t="s">
        <v>60</v>
      </c>
      <c r="W5650" s="1" t="s">
        <v>61</v>
      </c>
    </row>
    <row r="5651" spans="1:24" x14ac:dyDescent="0.25">
      <c r="A5651" s="1" t="s">
        <v>1048</v>
      </c>
      <c r="B5651" s="1" t="s">
        <v>1049</v>
      </c>
      <c r="C5651" s="1" t="s">
        <v>771</v>
      </c>
      <c r="D5651" s="1" t="s">
        <v>885</v>
      </c>
      <c r="F5651" s="1" t="s">
        <v>773</v>
      </c>
      <c r="G5651" s="1" t="s">
        <v>774</v>
      </c>
      <c r="H5651" s="1" t="s">
        <v>77</v>
      </c>
      <c r="I5651" s="1" t="s">
        <v>171</v>
      </c>
      <c r="J5651" s="1" t="s">
        <v>6953</v>
      </c>
      <c r="K5651" s="1" t="s">
        <v>44</v>
      </c>
      <c r="L5651" s="1" t="s">
        <v>775</v>
      </c>
      <c r="M5651" s="1" t="s">
        <v>45</v>
      </c>
      <c r="N5651" s="1" t="s">
        <v>46</v>
      </c>
      <c r="O5651" s="1" t="s">
        <v>46</v>
      </c>
      <c r="P5651" s="1" t="s">
        <v>1050</v>
      </c>
      <c r="Q5651" s="1">
        <v>2018</v>
      </c>
      <c r="R5651">
        <v>2</v>
      </c>
      <c r="S5651" s="1" t="s">
        <v>58</v>
      </c>
      <c r="T5651" s="2">
        <f>+R5651</f>
        <v>2</v>
      </c>
      <c r="U5651" s="1" t="s">
        <v>82</v>
      </c>
      <c r="V5651" s="1" t="s">
        <v>83</v>
      </c>
      <c r="X5651" s="1" t="s">
        <v>289</v>
      </c>
    </row>
    <row r="5652" spans="1:24" x14ac:dyDescent="0.25">
      <c r="A5652" s="1" t="s">
        <v>1045</v>
      </c>
      <c r="B5652" s="1" t="s">
        <v>1046</v>
      </c>
      <c r="C5652" s="1" t="s">
        <v>771</v>
      </c>
      <c r="D5652" s="1" t="s">
        <v>885</v>
      </c>
      <c r="F5652" s="1" t="s">
        <v>773</v>
      </c>
      <c r="G5652" s="1" t="s">
        <v>774</v>
      </c>
      <c r="H5652" s="1" t="s">
        <v>77</v>
      </c>
      <c r="I5652" s="1" t="s">
        <v>43</v>
      </c>
      <c r="J5652" s="1" t="s">
        <v>6954</v>
      </c>
      <c r="K5652" s="1" t="s">
        <v>44</v>
      </c>
      <c r="L5652" s="1" t="s">
        <v>775</v>
      </c>
      <c r="M5652" s="1" t="s">
        <v>45</v>
      </c>
      <c r="N5652" s="1" t="s">
        <v>46</v>
      </c>
      <c r="O5652" s="1" t="s">
        <v>46</v>
      </c>
      <c r="P5652" s="1" t="s">
        <v>1047</v>
      </c>
      <c r="Q5652" s="1">
        <v>2018</v>
      </c>
      <c r="R5652">
        <v>1</v>
      </c>
      <c r="S5652" s="1" t="s">
        <v>58</v>
      </c>
      <c r="T5652" s="2">
        <f>+R5652</f>
        <v>1</v>
      </c>
      <c r="U5652" s="1" t="s">
        <v>82</v>
      </c>
      <c r="V5652" s="1" t="s">
        <v>83</v>
      </c>
      <c r="X5652" s="1" t="s">
        <v>264</v>
      </c>
    </row>
    <row r="5653" spans="1:24" x14ac:dyDescent="0.25">
      <c r="A5653" s="1" t="s">
        <v>1042</v>
      </c>
      <c r="B5653" s="1" t="s">
        <v>1043</v>
      </c>
      <c r="C5653" s="1" t="s">
        <v>771</v>
      </c>
      <c r="D5653" s="1" t="s">
        <v>540</v>
      </c>
      <c r="F5653" s="1" t="s">
        <v>773</v>
      </c>
      <c r="G5653" s="1" t="s">
        <v>782</v>
      </c>
      <c r="H5653" s="1" t="s">
        <v>77</v>
      </c>
      <c r="I5653" s="1" t="s">
        <v>43</v>
      </c>
      <c r="J5653" s="1" t="s">
        <v>6954</v>
      </c>
      <c r="K5653" s="1" t="s">
        <v>44</v>
      </c>
      <c r="L5653" s="1" t="s">
        <v>775</v>
      </c>
      <c r="M5653" s="1" t="s">
        <v>45</v>
      </c>
      <c r="N5653" s="1" t="s">
        <v>46</v>
      </c>
      <c r="O5653" s="1" t="s">
        <v>46</v>
      </c>
      <c r="P5653" s="1" t="s">
        <v>1044</v>
      </c>
      <c r="Q5653" s="1">
        <v>2018</v>
      </c>
      <c r="R5653">
        <v>1</v>
      </c>
      <c r="S5653" s="1" t="s">
        <v>58</v>
      </c>
      <c r="T5653" s="2">
        <f>+R5653</f>
        <v>1</v>
      </c>
      <c r="U5653" s="1" t="s">
        <v>82</v>
      </c>
      <c r="V5653" s="1" t="s">
        <v>83</v>
      </c>
      <c r="X5653" s="1" t="s">
        <v>260</v>
      </c>
    </row>
    <row r="5654" spans="1:24" x14ac:dyDescent="0.25">
      <c r="A5654" s="1" t="s">
        <v>1039</v>
      </c>
      <c r="B5654" s="1" t="s">
        <v>1040</v>
      </c>
      <c r="C5654" s="1" t="s">
        <v>771</v>
      </c>
      <c r="D5654" s="1" t="s">
        <v>885</v>
      </c>
      <c r="F5654" s="1" t="s">
        <v>773</v>
      </c>
      <c r="G5654" s="1" t="s">
        <v>774</v>
      </c>
      <c r="H5654" s="1" t="s">
        <v>77</v>
      </c>
      <c r="I5654" s="1" t="s">
        <v>43</v>
      </c>
      <c r="J5654" s="1" t="s">
        <v>6954</v>
      </c>
      <c r="K5654" s="1" t="s">
        <v>44</v>
      </c>
      <c r="L5654" s="1" t="s">
        <v>775</v>
      </c>
      <c r="M5654" s="1" t="s">
        <v>45</v>
      </c>
      <c r="N5654" s="1" t="s">
        <v>46</v>
      </c>
      <c r="O5654" s="1" t="s">
        <v>46</v>
      </c>
      <c r="P5654" s="1" t="s">
        <v>135</v>
      </c>
      <c r="Q5654" s="1">
        <v>2018</v>
      </c>
      <c r="R5654">
        <v>100</v>
      </c>
      <c r="S5654" s="1" t="s">
        <v>58</v>
      </c>
      <c r="T5654" s="2">
        <f>+R5654</f>
        <v>100</v>
      </c>
      <c r="U5654" s="1" t="s">
        <v>68</v>
      </c>
      <c r="V5654" s="1" t="s">
        <v>60</v>
      </c>
      <c r="W5654" s="1" t="s">
        <v>61</v>
      </c>
    </row>
    <row r="5655" spans="1:24" x14ac:dyDescent="0.25">
      <c r="A5655" s="1" t="s">
        <v>1037</v>
      </c>
      <c r="B5655" s="1" t="s">
        <v>1038</v>
      </c>
      <c r="C5655" s="1" t="s">
        <v>771</v>
      </c>
      <c r="D5655" s="1" t="s">
        <v>885</v>
      </c>
      <c r="F5655" s="1" t="s">
        <v>773</v>
      </c>
      <c r="G5655" s="1" t="s">
        <v>774</v>
      </c>
      <c r="H5655" s="1" t="s">
        <v>77</v>
      </c>
      <c r="I5655" s="1" t="s">
        <v>43</v>
      </c>
      <c r="J5655" s="1" t="s">
        <v>6954</v>
      </c>
      <c r="K5655" s="1" t="s">
        <v>44</v>
      </c>
      <c r="L5655" s="1" t="s">
        <v>775</v>
      </c>
      <c r="M5655" s="1" t="s">
        <v>45</v>
      </c>
      <c r="N5655" s="1" t="s">
        <v>46</v>
      </c>
      <c r="O5655" s="1" t="s">
        <v>46</v>
      </c>
      <c r="P5655" s="1" t="s">
        <v>387</v>
      </c>
      <c r="Q5655" s="1">
        <v>2018</v>
      </c>
      <c r="R5655">
        <v>0.5</v>
      </c>
      <c r="S5655" s="1" t="s">
        <v>58</v>
      </c>
      <c r="T5655" s="2">
        <f>+R5655</f>
        <v>0.5</v>
      </c>
      <c r="U5655" s="1" t="s">
        <v>82</v>
      </c>
      <c r="V5655" s="1" t="s">
        <v>83</v>
      </c>
      <c r="X5655" s="1" t="s">
        <v>260</v>
      </c>
    </row>
    <row r="5656" spans="1:24" x14ac:dyDescent="0.25">
      <c r="A5656" s="1" t="s">
        <v>1034</v>
      </c>
      <c r="B5656" s="1" t="s">
        <v>1035</v>
      </c>
      <c r="C5656" s="1" t="s">
        <v>771</v>
      </c>
      <c r="D5656" s="1" t="s">
        <v>885</v>
      </c>
      <c r="F5656" s="1" t="s">
        <v>773</v>
      </c>
      <c r="G5656" s="1" t="s">
        <v>774</v>
      </c>
      <c r="H5656" s="1" t="s">
        <v>77</v>
      </c>
      <c r="I5656" s="1" t="s">
        <v>43</v>
      </c>
      <c r="J5656" s="1" t="s">
        <v>6954</v>
      </c>
      <c r="K5656" s="1" t="s">
        <v>44</v>
      </c>
      <c r="L5656" s="1" t="s">
        <v>775</v>
      </c>
      <c r="M5656" s="1" t="s">
        <v>45</v>
      </c>
      <c r="N5656" s="1" t="s">
        <v>46</v>
      </c>
      <c r="O5656" s="1" t="s">
        <v>46</v>
      </c>
      <c r="P5656" s="1" t="s">
        <v>1036</v>
      </c>
      <c r="Q5656" s="1">
        <v>2018</v>
      </c>
      <c r="R5656">
        <v>200</v>
      </c>
      <c r="S5656" s="1" t="s">
        <v>58</v>
      </c>
      <c r="T5656" s="2">
        <f>+R5656</f>
        <v>200</v>
      </c>
      <c r="U5656" s="1" t="s">
        <v>68</v>
      </c>
      <c r="V5656" s="1" t="s">
        <v>60</v>
      </c>
      <c r="W5656" s="1" t="s">
        <v>61</v>
      </c>
    </row>
    <row r="5657" spans="1:24" x14ac:dyDescent="0.25">
      <c r="A5657" s="1" t="s">
        <v>1031</v>
      </c>
      <c r="B5657" s="1" t="s">
        <v>1032</v>
      </c>
      <c r="C5657" s="1" t="s">
        <v>771</v>
      </c>
      <c r="D5657" s="1" t="s">
        <v>885</v>
      </c>
      <c r="F5657" s="1" t="s">
        <v>773</v>
      </c>
      <c r="G5657" s="1" t="s">
        <v>774</v>
      </c>
      <c r="H5657" s="1" t="s">
        <v>77</v>
      </c>
      <c r="I5657" s="1" t="s">
        <v>43</v>
      </c>
      <c r="J5657" s="1" t="s">
        <v>6954</v>
      </c>
      <c r="K5657" s="1" t="s">
        <v>44</v>
      </c>
      <c r="L5657" s="1" t="s">
        <v>775</v>
      </c>
      <c r="M5657" s="1" t="s">
        <v>45</v>
      </c>
      <c r="N5657" s="1" t="s">
        <v>46</v>
      </c>
      <c r="O5657" s="1" t="s">
        <v>46</v>
      </c>
      <c r="P5657" s="1" t="s">
        <v>1033</v>
      </c>
      <c r="Q5657" s="1">
        <v>2018</v>
      </c>
      <c r="R5657">
        <v>0.5</v>
      </c>
      <c r="S5657" s="1" t="s">
        <v>58</v>
      </c>
      <c r="T5657" s="2">
        <f>+R5657</f>
        <v>0.5</v>
      </c>
      <c r="U5657" s="1" t="s">
        <v>82</v>
      </c>
      <c r="V5657" s="1" t="s">
        <v>83</v>
      </c>
      <c r="X5657" s="1" t="s">
        <v>264</v>
      </c>
    </row>
    <row r="5658" spans="1:24" x14ac:dyDescent="0.25">
      <c r="A5658" s="1" t="s">
        <v>1028</v>
      </c>
      <c r="B5658" s="1" t="s">
        <v>1029</v>
      </c>
      <c r="C5658" s="1" t="s">
        <v>771</v>
      </c>
      <c r="D5658" s="1" t="s">
        <v>885</v>
      </c>
      <c r="F5658" s="1" t="s">
        <v>773</v>
      </c>
      <c r="G5658" s="1" t="s">
        <v>774</v>
      </c>
      <c r="H5658" s="1" t="s">
        <v>77</v>
      </c>
      <c r="I5658" s="1" t="s">
        <v>43</v>
      </c>
      <c r="J5658" s="1" t="s">
        <v>6954</v>
      </c>
      <c r="K5658" s="1" t="s">
        <v>44</v>
      </c>
      <c r="L5658" s="1" t="s">
        <v>775</v>
      </c>
      <c r="M5658" s="1" t="s">
        <v>45</v>
      </c>
      <c r="N5658" s="1" t="s">
        <v>46</v>
      </c>
      <c r="O5658" s="1" t="s">
        <v>46</v>
      </c>
      <c r="P5658" s="1" t="s">
        <v>80</v>
      </c>
      <c r="Q5658" s="1">
        <v>2018</v>
      </c>
      <c r="R5658">
        <v>0.5</v>
      </c>
      <c r="S5658" s="1" t="s">
        <v>58</v>
      </c>
      <c r="T5658" s="2">
        <f>+R5658</f>
        <v>0.5</v>
      </c>
      <c r="U5658" s="1" t="s">
        <v>82</v>
      </c>
      <c r="V5658" s="1" t="s">
        <v>83</v>
      </c>
      <c r="X5658" s="1" t="s">
        <v>260</v>
      </c>
    </row>
    <row r="5659" spans="1:24" x14ac:dyDescent="0.25">
      <c r="A5659" s="1" t="s">
        <v>1025</v>
      </c>
      <c r="B5659" s="1" t="s">
        <v>1026</v>
      </c>
      <c r="C5659" s="1" t="s">
        <v>771</v>
      </c>
      <c r="D5659" s="1" t="s">
        <v>885</v>
      </c>
      <c r="F5659" s="1" t="s">
        <v>773</v>
      </c>
      <c r="G5659" s="1" t="s">
        <v>774</v>
      </c>
      <c r="H5659" s="1" t="s">
        <v>77</v>
      </c>
      <c r="I5659" s="1" t="s">
        <v>43</v>
      </c>
      <c r="J5659" s="1" t="s">
        <v>6954</v>
      </c>
      <c r="K5659" s="1" t="s">
        <v>44</v>
      </c>
      <c r="L5659" s="1" t="s">
        <v>775</v>
      </c>
      <c r="M5659" s="1" t="s">
        <v>45</v>
      </c>
      <c r="N5659" s="1" t="s">
        <v>46</v>
      </c>
      <c r="O5659" s="1" t="s">
        <v>46</v>
      </c>
      <c r="P5659" s="1" t="s">
        <v>1027</v>
      </c>
      <c r="Q5659" s="1">
        <v>2018</v>
      </c>
      <c r="R5659">
        <v>90</v>
      </c>
      <c r="S5659" s="1" t="s">
        <v>58</v>
      </c>
      <c r="T5659" s="2">
        <f>+R5659</f>
        <v>90</v>
      </c>
      <c r="U5659" s="1" t="s">
        <v>68</v>
      </c>
      <c r="V5659" s="1" t="s">
        <v>60</v>
      </c>
      <c r="W5659" s="1" t="s">
        <v>61</v>
      </c>
    </row>
    <row r="5660" spans="1:24" x14ac:dyDescent="0.25">
      <c r="A5660" s="1" t="s">
        <v>1022</v>
      </c>
      <c r="B5660" s="1" t="s">
        <v>1023</v>
      </c>
      <c r="C5660" s="1" t="s">
        <v>771</v>
      </c>
      <c r="D5660" s="1" t="s">
        <v>885</v>
      </c>
      <c r="F5660" s="1" t="s">
        <v>773</v>
      </c>
      <c r="G5660" s="1" t="s">
        <v>774</v>
      </c>
      <c r="H5660" s="1" t="s">
        <v>77</v>
      </c>
      <c r="I5660" s="1" t="s">
        <v>43</v>
      </c>
      <c r="J5660" s="1" t="s">
        <v>6954</v>
      </c>
      <c r="K5660" s="1" t="s">
        <v>44</v>
      </c>
      <c r="L5660" s="1" t="s">
        <v>775</v>
      </c>
      <c r="M5660" s="1" t="s">
        <v>45</v>
      </c>
      <c r="N5660" s="1" t="s">
        <v>46</v>
      </c>
      <c r="O5660" s="1" t="s">
        <v>46</v>
      </c>
      <c r="P5660" s="1" t="s">
        <v>1024</v>
      </c>
      <c r="Q5660" s="1">
        <v>2018</v>
      </c>
      <c r="R5660">
        <v>1</v>
      </c>
      <c r="S5660" s="1" t="s">
        <v>58</v>
      </c>
      <c r="T5660" s="2">
        <f>+R5660</f>
        <v>1</v>
      </c>
      <c r="U5660" s="1" t="s">
        <v>82</v>
      </c>
      <c r="V5660" s="1" t="s">
        <v>83</v>
      </c>
      <c r="X5660" s="1" t="s">
        <v>289</v>
      </c>
    </row>
    <row r="5661" spans="1:24" x14ac:dyDescent="0.25">
      <c r="A5661" s="1" t="s">
        <v>1019</v>
      </c>
      <c r="B5661" s="1" t="s">
        <v>1020</v>
      </c>
      <c r="C5661" s="1" t="s">
        <v>771</v>
      </c>
      <c r="D5661" s="1" t="s">
        <v>885</v>
      </c>
      <c r="F5661" s="1" t="s">
        <v>773</v>
      </c>
      <c r="G5661" s="1" t="s">
        <v>774</v>
      </c>
      <c r="H5661" s="1" t="s">
        <v>77</v>
      </c>
      <c r="I5661" s="1" t="s">
        <v>43</v>
      </c>
      <c r="J5661" s="1" t="s">
        <v>6954</v>
      </c>
      <c r="K5661" s="1" t="s">
        <v>44</v>
      </c>
      <c r="L5661" s="1" t="s">
        <v>775</v>
      </c>
      <c r="M5661" s="1" t="s">
        <v>45</v>
      </c>
      <c r="N5661" s="1" t="s">
        <v>46</v>
      </c>
      <c r="O5661" s="1" t="s">
        <v>46</v>
      </c>
      <c r="P5661" s="1" t="s">
        <v>1021</v>
      </c>
      <c r="Q5661" s="1">
        <v>2018</v>
      </c>
      <c r="R5661">
        <v>1</v>
      </c>
      <c r="S5661" s="1" t="s">
        <v>58</v>
      </c>
      <c r="T5661" s="2">
        <f>+R5661</f>
        <v>1</v>
      </c>
      <c r="U5661" s="1" t="s">
        <v>82</v>
      </c>
      <c r="V5661" s="1" t="s">
        <v>83</v>
      </c>
      <c r="X5661" s="1" t="s">
        <v>264</v>
      </c>
    </row>
    <row r="5662" spans="1:24" x14ac:dyDescent="0.25">
      <c r="A5662" s="1" t="s">
        <v>1016</v>
      </c>
      <c r="B5662" s="1" t="s">
        <v>1017</v>
      </c>
      <c r="C5662" s="1" t="s">
        <v>771</v>
      </c>
      <c r="D5662" s="1" t="s">
        <v>885</v>
      </c>
      <c r="F5662" s="1" t="s">
        <v>773</v>
      </c>
      <c r="G5662" s="1" t="s">
        <v>774</v>
      </c>
      <c r="H5662" s="1" t="s">
        <v>77</v>
      </c>
      <c r="I5662" s="1" t="s">
        <v>43</v>
      </c>
      <c r="J5662" s="1" t="s">
        <v>6954</v>
      </c>
      <c r="K5662" s="1" t="s">
        <v>44</v>
      </c>
      <c r="L5662" s="1" t="s">
        <v>775</v>
      </c>
      <c r="M5662" s="1" t="s">
        <v>45</v>
      </c>
      <c r="N5662" s="1" t="s">
        <v>46</v>
      </c>
      <c r="O5662" s="1" t="s">
        <v>46</v>
      </c>
      <c r="P5662" s="1" t="s">
        <v>752</v>
      </c>
      <c r="Q5662" s="1">
        <v>2018</v>
      </c>
      <c r="R5662">
        <v>1</v>
      </c>
      <c r="S5662" s="1" t="s">
        <v>58</v>
      </c>
      <c r="T5662" s="2">
        <f>+R5662</f>
        <v>1</v>
      </c>
      <c r="U5662" s="1" t="s">
        <v>82</v>
      </c>
      <c r="V5662" s="1" t="s">
        <v>83</v>
      </c>
      <c r="X5662" s="1" t="s">
        <v>260</v>
      </c>
    </row>
    <row r="5663" spans="1:24" x14ac:dyDescent="0.25">
      <c r="A5663" s="1" t="s">
        <v>1014</v>
      </c>
      <c r="B5663" s="1" t="s">
        <v>1015</v>
      </c>
      <c r="C5663" s="1" t="s">
        <v>771</v>
      </c>
      <c r="D5663" s="1" t="s">
        <v>885</v>
      </c>
      <c r="F5663" s="1" t="s">
        <v>773</v>
      </c>
      <c r="G5663" s="1" t="s">
        <v>774</v>
      </c>
      <c r="H5663" s="1" t="s">
        <v>77</v>
      </c>
      <c r="I5663" s="1" t="s">
        <v>43</v>
      </c>
      <c r="J5663" s="1" t="s">
        <v>6954</v>
      </c>
      <c r="K5663" s="1" t="s">
        <v>44</v>
      </c>
      <c r="L5663" s="1" t="s">
        <v>775</v>
      </c>
      <c r="M5663" s="1" t="s">
        <v>45</v>
      </c>
      <c r="N5663" s="1" t="s">
        <v>46</v>
      </c>
      <c r="O5663" s="1" t="s">
        <v>46</v>
      </c>
      <c r="P5663" s="1" t="s">
        <v>974</v>
      </c>
      <c r="Q5663" s="1">
        <v>2018</v>
      </c>
      <c r="R5663">
        <v>200</v>
      </c>
      <c r="S5663" s="1" t="s">
        <v>58</v>
      </c>
      <c r="T5663" s="2">
        <f>+R5663</f>
        <v>200</v>
      </c>
      <c r="U5663" s="1" t="s">
        <v>68</v>
      </c>
      <c r="V5663" s="1" t="s">
        <v>60</v>
      </c>
      <c r="W5663" s="1" t="s">
        <v>61</v>
      </c>
    </row>
    <row r="5664" spans="1:24" x14ac:dyDescent="0.25">
      <c r="A5664" s="1" t="s">
        <v>1011</v>
      </c>
      <c r="B5664" s="1" t="s">
        <v>1012</v>
      </c>
      <c r="C5664" s="1" t="s">
        <v>771</v>
      </c>
      <c r="D5664" s="1" t="s">
        <v>885</v>
      </c>
      <c r="F5664" s="1" t="s">
        <v>773</v>
      </c>
      <c r="G5664" s="1" t="s">
        <v>774</v>
      </c>
      <c r="H5664" s="1" t="s">
        <v>77</v>
      </c>
      <c r="I5664" s="1" t="s">
        <v>43</v>
      </c>
      <c r="J5664" s="1" t="s">
        <v>6954</v>
      </c>
      <c r="K5664" s="1" t="s">
        <v>44</v>
      </c>
      <c r="L5664" s="1" t="s">
        <v>775</v>
      </c>
      <c r="M5664" s="1" t="s">
        <v>45</v>
      </c>
      <c r="N5664" s="1" t="s">
        <v>46</v>
      </c>
      <c r="O5664" s="1" t="s">
        <v>46</v>
      </c>
      <c r="P5664" s="1" t="s">
        <v>752</v>
      </c>
      <c r="Q5664" s="1">
        <v>2018</v>
      </c>
    </row>
    <row r="5665" spans="1:24" x14ac:dyDescent="0.25">
      <c r="A5665" s="1" t="s">
        <v>1009</v>
      </c>
      <c r="B5665" s="1" t="s">
        <v>1010</v>
      </c>
      <c r="C5665" s="1" t="s">
        <v>771</v>
      </c>
      <c r="D5665" s="1" t="s">
        <v>885</v>
      </c>
      <c r="F5665" s="1" t="s">
        <v>773</v>
      </c>
      <c r="G5665" s="1" t="s">
        <v>774</v>
      </c>
      <c r="H5665" s="1" t="s">
        <v>77</v>
      </c>
      <c r="I5665" s="1" t="s">
        <v>43</v>
      </c>
      <c r="J5665" s="1" t="s">
        <v>6954</v>
      </c>
      <c r="K5665" s="1" t="s">
        <v>44</v>
      </c>
      <c r="L5665" s="1" t="s">
        <v>775</v>
      </c>
      <c r="M5665" s="1" t="s">
        <v>45</v>
      </c>
      <c r="N5665" s="1" t="s">
        <v>46</v>
      </c>
      <c r="O5665" s="1" t="s">
        <v>46</v>
      </c>
      <c r="P5665" s="1" t="s">
        <v>222</v>
      </c>
      <c r="Q5665" s="1">
        <v>2018</v>
      </c>
    </row>
    <row r="5666" spans="1:24" x14ac:dyDescent="0.25">
      <c r="A5666" s="1" t="s">
        <v>975</v>
      </c>
      <c r="B5666" s="1" t="s">
        <v>976</v>
      </c>
      <c r="C5666" s="1" t="s">
        <v>771</v>
      </c>
      <c r="D5666" s="1" t="s">
        <v>830</v>
      </c>
      <c r="F5666" s="1" t="s">
        <v>773</v>
      </c>
      <c r="G5666" s="1" t="s">
        <v>774</v>
      </c>
      <c r="H5666" s="1" t="s">
        <v>77</v>
      </c>
      <c r="I5666" s="1" t="s">
        <v>263</v>
      </c>
      <c r="J5666" s="1" t="s">
        <v>6950</v>
      </c>
      <c r="K5666" s="1" t="s">
        <v>44</v>
      </c>
      <c r="L5666" s="1" t="s">
        <v>775</v>
      </c>
      <c r="M5666" s="1" t="s">
        <v>45</v>
      </c>
      <c r="N5666" s="1" t="s">
        <v>46</v>
      </c>
      <c r="O5666" s="1" t="s">
        <v>46</v>
      </c>
      <c r="P5666" s="1" t="s">
        <v>977</v>
      </c>
      <c r="Q5666" s="1">
        <v>2018</v>
      </c>
    </row>
    <row r="5667" spans="1:24" x14ac:dyDescent="0.25">
      <c r="A5667" s="1" t="s">
        <v>966</v>
      </c>
      <c r="B5667" s="1" t="s">
        <v>967</v>
      </c>
      <c r="C5667" s="1" t="s">
        <v>771</v>
      </c>
      <c r="D5667" s="1" t="s">
        <v>830</v>
      </c>
      <c r="F5667" s="1" t="s">
        <v>773</v>
      </c>
      <c r="G5667" s="1" t="s">
        <v>774</v>
      </c>
      <c r="H5667" s="1" t="s">
        <v>77</v>
      </c>
      <c r="I5667" s="1" t="s">
        <v>171</v>
      </c>
      <c r="J5667" s="1" t="s">
        <v>6953</v>
      </c>
      <c r="K5667" s="1" t="s">
        <v>44</v>
      </c>
      <c r="L5667" s="1" t="s">
        <v>775</v>
      </c>
      <c r="M5667" s="1" t="s">
        <v>45</v>
      </c>
      <c r="N5667" s="1" t="s">
        <v>46</v>
      </c>
      <c r="O5667" s="1" t="s">
        <v>46</v>
      </c>
      <c r="P5667" s="1" t="s">
        <v>80</v>
      </c>
      <c r="Q5667" s="1">
        <v>2018</v>
      </c>
      <c r="R5667">
        <v>0.5</v>
      </c>
      <c r="S5667" s="1" t="s">
        <v>58</v>
      </c>
      <c r="T5667" s="2">
        <f>+R5667</f>
        <v>0.5</v>
      </c>
      <c r="U5667" s="1" t="s">
        <v>82</v>
      </c>
      <c r="V5667" s="1" t="s">
        <v>83</v>
      </c>
      <c r="X5667" s="1" t="s">
        <v>260</v>
      </c>
    </row>
    <row r="5668" spans="1:24" x14ac:dyDescent="0.25">
      <c r="A5668" s="1" t="s">
        <v>949</v>
      </c>
      <c r="B5668" s="1" t="s">
        <v>615</v>
      </c>
      <c r="C5668" s="1" t="s">
        <v>771</v>
      </c>
      <c r="D5668" s="1" t="s">
        <v>830</v>
      </c>
      <c r="F5668" s="1" t="s">
        <v>773</v>
      </c>
      <c r="G5668" s="1" t="s">
        <v>774</v>
      </c>
      <c r="H5668" s="1" t="s">
        <v>77</v>
      </c>
      <c r="I5668" s="1" t="s">
        <v>171</v>
      </c>
      <c r="J5668" s="1" t="s">
        <v>6953</v>
      </c>
      <c r="K5668" s="1" t="s">
        <v>44</v>
      </c>
      <c r="L5668" s="1" t="s">
        <v>775</v>
      </c>
      <c r="M5668" s="1" t="s">
        <v>45</v>
      </c>
      <c r="N5668" s="1" t="s">
        <v>46</v>
      </c>
      <c r="P5668" s="1" t="s">
        <v>130</v>
      </c>
      <c r="Q5668" s="1">
        <v>2018</v>
      </c>
      <c r="R5668">
        <v>210</v>
      </c>
      <c r="S5668" s="1" t="s">
        <v>58</v>
      </c>
      <c r="T5668" s="2">
        <f>+R5668</f>
        <v>210</v>
      </c>
      <c r="U5668" s="1" t="s">
        <v>68</v>
      </c>
      <c r="V5668" s="1" t="s">
        <v>60</v>
      </c>
      <c r="W5668" s="1" t="s">
        <v>61</v>
      </c>
    </row>
    <row r="5669" spans="1:24" x14ac:dyDescent="0.25">
      <c r="A5669" s="1" t="s">
        <v>941</v>
      </c>
      <c r="B5669" s="1" t="s">
        <v>611</v>
      </c>
      <c r="C5669" s="1" t="s">
        <v>771</v>
      </c>
      <c r="D5669" s="1" t="s">
        <v>895</v>
      </c>
      <c r="F5669" s="1" t="s">
        <v>773</v>
      </c>
      <c r="G5669" s="1" t="s">
        <v>774</v>
      </c>
      <c r="H5669" s="1" t="s">
        <v>77</v>
      </c>
      <c r="I5669" s="1" t="s">
        <v>78</v>
      </c>
      <c r="J5669" s="1" t="s">
        <v>78</v>
      </c>
      <c r="K5669" s="1" t="s">
        <v>44</v>
      </c>
      <c r="L5669" s="1" t="s">
        <v>775</v>
      </c>
      <c r="M5669" s="1" t="s">
        <v>45</v>
      </c>
      <c r="N5669" s="1" t="s">
        <v>46</v>
      </c>
      <c r="O5669" s="1" t="s">
        <v>46</v>
      </c>
      <c r="P5669" s="1" t="s">
        <v>942</v>
      </c>
      <c r="Q5669" s="1">
        <v>2018</v>
      </c>
      <c r="R5669">
        <v>5</v>
      </c>
      <c r="S5669" s="1" t="s">
        <v>58</v>
      </c>
      <c r="T5669" s="2">
        <f>+R5669</f>
        <v>5</v>
      </c>
      <c r="U5669" s="1" t="s">
        <v>82</v>
      </c>
      <c r="V5669" s="1" t="s">
        <v>83</v>
      </c>
      <c r="X5669" s="1" t="s">
        <v>264</v>
      </c>
    </row>
    <row r="5670" spans="1:24" x14ac:dyDescent="0.25">
      <c r="A5670" s="1" t="s">
        <v>940</v>
      </c>
      <c r="B5670" s="1" t="s">
        <v>610</v>
      </c>
      <c r="C5670" s="1" t="s">
        <v>771</v>
      </c>
      <c r="D5670" s="1" t="s">
        <v>895</v>
      </c>
      <c r="F5670" s="1" t="s">
        <v>773</v>
      </c>
      <c r="G5670" s="1" t="s">
        <v>774</v>
      </c>
      <c r="H5670" s="1" t="s">
        <v>77</v>
      </c>
      <c r="I5670" s="1" t="s">
        <v>43</v>
      </c>
      <c r="J5670" s="1" t="s">
        <v>6954</v>
      </c>
      <c r="K5670" s="1" t="s">
        <v>44</v>
      </c>
      <c r="L5670" s="1" t="s">
        <v>775</v>
      </c>
      <c r="M5670" s="1" t="s">
        <v>45</v>
      </c>
      <c r="N5670" s="1" t="s">
        <v>46</v>
      </c>
      <c r="P5670" s="1" t="s">
        <v>193</v>
      </c>
      <c r="Q5670" s="1">
        <v>2018</v>
      </c>
      <c r="R5670">
        <v>5</v>
      </c>
      <c r="S5670" s="1" t="s">
        <v>58</v>
      </c>
      <c r="T5670" s="2">
        <f>+R5670</f>
        <v>5</v>
      </c>
      <c r="U5670" s="1" t="s">
        <v>82</v>
      </c>
      <c r="V5670" s="1" t="s">
        <v>83</v>
      </c>
      <c r="X5670" s="1" t="s">
        <v>260</v>
      </c>
    </row>
    <row r="5671" spans="1:24" x14ac:dyDescent="0.25">
      <c r="A5671" s="1" t="s">
        <v>937</v>
      </c>
      <c r="B5671" s="1" t="s">
        <v>607</v>
      </c>
      <c r="C5671" s="1" t="s">
        <v>771</v>
      </c>
      <c r="D5671" s="1" t="s">
        <v>830</v>
      </c>
      <c r="F5671" s="1" t="s">
        <v>773</v>
      </c>
      <c r="G5671" s="1" t="s">
        <v>774</v>
      </c>
      <c r="H5671" s="1" t="s">
        <v>77</v>
      </c>
      <c r="I5671" s="1" t="s">
        <v>171</v>
      </c>
      <c r="J5671" s="1" t="s">
        <v>6953</v>
      </c>
      <c r="K5671" s="1" t="s">
        <v>44</v>
      </c>
      <c r="L5671" s="1" t="s">
        <v>775</v>
      </c>
      <c r="M5671" s="1" t="s">
        <v>45</v>
      </c>
      <c r="N5671" s="1" t="s">
        <v>46</v>
      </c>
      <c r="P5671" s="1" t="s">
        <v>188</v>
      </c>
      <c r="Q5671" s="1">
        <v>2018</v>
      </c>
      <c r="R5671">
        <v>150</v>
      </c>
      <c r="S5671" s="1" t="s">
        <v>58</v>
      </c>
      <c r="T5671" s="2">
        <f>+R5671</f>
        <v>150</v>
      </c>
      <c r="U5671" s="1" t="s">
        <v>68</v>
      </c>
      <c r="V5671" s="1" t="s">
        <v>60</v>
      </c>
      <c r="W5671" s="1" t="s">
        <v>61</v>
      </c>
    </row>
    <row r="5672" spans="1:24" x14ac:dyDescent="0.25">
      <c r="A5672" s="1" t="s">
        <v>936</v>
      </c>
      <c r="B5672" s="1" t="s">
        <v>606</v>
      </c>
      <c r="C5672" s="1" t="s">
        <v>771</v>
      </c>
      <c r="D5672" s="1" t="s">
        <v>772</v>
      </c>
      <c r="F5672" s="1" t="s">
        <v>773</v>
      </c>
      <c r="G5672" s="1" t="s">
        <v>774</v>
      </c>
      <c r="H5672" s="1" t="s">
        <v>77</v>
      </c>
      <c r="I5672" s="1" t="s">
        <v>171</v>
      </c>
      <c r="J5672" s="1" t="s">
        <v>6953</v>
      </c>
      <c r="K5672" s="1" t="s">
        <v>44</v>
      </c>
      <c r="L5672" s="1" t="s">
        <v>775</v>
      </c>
      <c r="M5672" s="1" t="s">
        <v>45</v>
      </c>
      <c r="N5672" s="1" t="s">
        <v>46</v>
      </c>
      <c r="O5672" s="1" t="s">
        <v>46</v>
      </c>
      <c r="P5672" s="1" t="s">
        <v>454</v>
      </c>
      <c r="Q5672" s="1">
        <v>2018</v>
      </c>
      <c r="R5672">
        <v>1</v>
      </c>
      <c r="S5672" s="1" t="s">
        <v>58</v>
      </c>
      <c r="T5672" s="2">
        <f>+R5672</f>
        <v>1</v>
      </c>
      <c r="U5672" s="1" t="s">
        <v>82</v>
      </c>
      <c r="V5672" s="1" t="s">
        <v>83</v>
      </c>
      <c r="X5672" s="1" t="s">
        <v>260</v>
      </c>
    </row>
    <row r="5673" spans="1:24" x14ac:dyDescent="0.25">
      <c r="A5673" s="1" t="s">
        <v>921</v>
      </c>
      <c r="B5673" s="1" t="s">
        <v>599</v>
      </c>
      <c r="C5673" s="1" t="s">
        <v>771</v>
      </c>
      <c r="D5673" s="1" t="s">
        <v>895</v>
      </c>
      <c r="F5673" s="1" t="s">
        <v>773</v>
      </c>
      <c r="G5673" s="1" t="s">
        <v>774</v>
      </c>
      <c r="H5673" s="1" t="s">
        <v>77</v>
      </c>
      <c r="I5673" s="1" t="s">
        <v>43</v>
      </c>
      <c r="J5673" s="1" t="s">
        <v>6954</v>
      </c>
      <c r="K5673" s="1" t="s">
        <v>44</v>
      </c>
      <c r="L5673" s="1" t="s">
        <v>775</v>
      </c>
      <c r="M5673" s="1" t="s">
        <v>45</v>
      </c>
      <c r="N5673" s="1" t="s">
        <v>46</v>
      </c>
      <c r="O5673" s="1" t="s">
        <v>46</v>
      </c>
      <c r="P5673" s="1" t="s">
        <v>922</v>
      </c>
      <c r="Q5673" s="1">
        <v>2018</v>
      </c>
      <c r="R5673">
        <v>40</v>
      </c>
      <c r="S5673" s="1" t="s">
        <v>58</v>
      </c>
      <c r="T5673" s="2">
        <f>+R5673</f>
        <v>40</v>
      </c>
      <c r="U5673" s="1" t="s">
        <v>68</v>
      </c>
      <c r="V5673" s="1" t="s">
        <v>60</v>
      </c>
      <c r="W5673" s="1" t="s">
        <v>61</v>
      </c>
    </row>
    <row r="5674" spans="1:24" x14ac:dyDescent="0.25">
      <c r="A5674" s="1" t="s">
        <v>919</v>
      </c>
      <c r="B5674" s="1" t="s">
        <v>598</v>
      </c>
      <c r="C5674" s="1" t="s">
        <v>771</v>
      </c>
      <c r="D5674" s="1" t="s">
        <v>895</v>
      </c>
      <c r="F5674" s="1" t="s">
        <v>773</v>
      </c>
      <c r="G5674" s="1" t="s">
        <v>774</v>
      </c>
      <c r="H5674" s="1" t="s">
        <v>77</v>
      </c>
      <c r="I5674" s="1" t="s">
        <v>43</v>
      </c>
      <c r="J5674" s="1" t="s">
        <v>6954</v>
      </c>
      <c r="K5674" s="1" t="s">
        <v>44</v>
      </c>
      <c r="L5674" s="1" t="s">
        <v>775</v>
      </c>
      <c r="M5674" s="1" t="s">
        <v>45</v>
      </c>
      <c r="N5674" s="1" t="s">
        <v>46</v>
      </c>
      <c r="O5674" s="1" t="s">
        <v>46</v>
      </c>
      <c r="P5674" s="1" t="s">
        <v>920</v>
      </c>
      <c r="Q5674" s="1">
        <v>2018</v>
      </c>
      <c r="R5674">
        <v>0.25</v>
      </c>
      <c r="S5674" s="1" t="s">
        <v>58</v>
      </c>
      <c r="T5674" s="2">
        <f>+R5674</f>
        <v>0.25</v>
      </c>
      <c r="U5674" s="1" t="s">
        <v>82</v>
      </c>
      <c r="V5674" s="1" t="s">
        <v>83</v>
      </c>
      <c r="X5674" s="1" t="s">
        <v>839</v>
      </c>
    </row>
    <row r="5675" spans="1:24" x14ac:dyDescent="0.25">
      <c r="A5675" s="1" t="s">
        <v>916</v>
      </c>
      <c r="B5675" s="1" t="s">
        <v>597</v>
      </c>
      <c r="C5675" s="1" t="s">
        <v>771</v>
      </c>
      <c r="D5675" s="1" t="s">
        <v>895</v>
      </c>
      <c r="F5675" s="1" t="s">
        <v>773</v>
      </c>
      <c r="G5675" s="1" t="s">
        <v>774</v>
      </c>
      <c r="H5675" s="1" t="s">
        <v>77</v>
      </c>
      <c r="I5675" s="1" t="s">
        <v>43</v>
      </c>
      <c r="J5675" s="1" t="s">
        <v>6954</v>
      </c>
      <c r="K5675" s="1" t="s">
        <v>44</v>
      </c>
      <c r="L5675" s="1" t="s">
        <v>775</v>
      </c>
      <c r="M5675" s="1" t="s">
        <v>45</v>
      </c>
      <c r="N5675" s="1" t="s">
        <v>46</v>
      </c>
      <c r="O5675" s="1" t="s">
        <v>46</v>
      </c>
      <c r="P5675" s="1" t="s">
        <v>918</v>
      </c>
      <c r="Q5675" s="1">
        <v>2018</v>
      </c>
      <c r="R5675">
        <v>0.5</v>
      </c>
      <c r="S5675" s="1" t="s">
        <v>58</v>
      </c>
      <c r="T5675" s="2">
        <f>+R5675</f>
        <v>0.5</v>
      </c>
      <c r="U5675" s="1" t="s">
        <v>82</v>
      </c>
      <c r="V5675" s="1" t="s">
        <v>83</v>
      </c>
      <c r="X5675" s="1" t="s">
        <v>260</v>
      </c>
    </row>
    <row r="5676" spans="1:24" x14ac:dyDescent="0.25">
      <c r="A5676" s="1" t="s">
        <v>915</v>
      </c>
      <c r="B5676" s="1" t="s">
        <v>596</v>
      </c>
      <c r="C5676" s="1" t="s">
        <v>771</v>
      </c>
      <c r="D5676" s="1" t="s">
        <v>895</v>
      </c>
      <c r="F5676" s="1" t="s">
        <v>773</v>
      </c>
      <c r="G5676" s="1" t="s">
        <v>774</v>
      </c>
      <c r="H5676" s="1" t="s">
        <v>77</v>
      </c>
      <c r="I5676" s="1" t="s">
        <v>78</v>
      </c>
      <c r="J5676" s="1" t="s">
        <v>78</v>
      </c>
      <c r="K5676" s="1" t="s">
        <v>44</v>
      </c>
      <c r="L5676" s="1" t="s">
        <v>775</v>
      </c>
      <c r="M5676" s="1" t="s">
        <v>45</v>
      </c>
      <c r="N5676" s="1" t="s">
        <v>46</v>
      </c>
      <c r="O5676" s="1" t="s">
        <v>46</v>
      </c>
      <c r="P5676" s="1" t="s">
        <v>127</v>
      </c>
      <c r="Q5676" s="1">
        <v>2018</v>
      </c>
      <c r="R5676">
        <v>70</v>
      </c>
      <c r="S5676" s="1" t="s">
        <v>58</v>
      </c>
      <c r="T5676" s="2">
        <f>+R5676</f>
        <v>70</v>
      </c>
      <c r="U5676" s="1" t="s">
        <v>68</v>
      </c>
      <c r="V5676" s="1" t="s">
        <v>60</v>
      </c>
      <c r="W5676" s="1" t="s">
        <v>61</v>
      </c>
    </row>
    <row r="5677" spans="1:24" x14ac:dyDescent="0.25">
      <c r="A5677" s="1" t="s">
        <v>906</v>
      </c>
      <c r="B5677" s="1" t="s">
        <v>594</v>
      </c>
      <c r="C5677" s="1" t="s">
        <v>771</v>
      </c>
      <c r="D5677" s="1" t="s">
        <v>895</v>
      </c>
      <c r="F5677" s="1" t="s">
        <v>773</v>
      </c>
      <c r="G5677" s="1" t="s">
        <v>774</v>
      </c>
      <c r="H5677" s="1" t="s">
        <v>77</v>
      </c>
      <c r="I5677" s="1" t="s">
        <v>171</v>
      </c>
      <c r="J5677" s="1" t="s">
        <v>6953</v>
      </c>
      <c r="K5677" s="1" t="s">
        <v>44</v>
      </c>
      <c r="L5677" s="1" t="s">
        <v>775</v>
      </c>
      <c r="M5677" s="1" t="s">
        <v>45</v>
      </c>
      <c r="N5677" s="1" t="s">
        <v>46</v>
      </c>
      <c r="O5677" s="1" t="s">
        <v>46</v>
      </c>
      <c r="P5677" s="1" t="s">
        <v>908</v>
      </c>
      <c r="Q5677" s="1">
        <v>2018</v>
      </c>
      <c r="R5677">
        <v>0.5</v>
      </c>
      <c r="S5677" s="1" t="s">
        <v>58</v>
      </c>
      <c r="T5677" s="2">
        <f>+R5677</f>
        <v>0.5</v>
      </c>
      <c r="U5677" s="1" t="s">
        <v>82</v>
      </c>
      <c r="V5677" s="1" t="s">
        <v>83</v>
      </c>
      <c r="X5677" s="1" t="s">
        <v>260</v>
      </c>
    </row>
    <row r="5678" spans="1:24" x14ac:dyDescent="0.25">
      <c r="A5678" s="1" t="s">
        <v>902</v>
      </c>
      <c r="B5678" s="1" t="s">
        <v>592</v>
      </c>
      <c r="C5678" s="1" t="s">
        <v>771</v>
      </c>
      <c r="D5678" s="1" t="s">
        <v>895</v>
      </c>
      <c r="F5678" s="1" t="s">
        <v>773</v>
      </c>
      <c r="G5678" s="1" t="s">
        <v>774</v>
      </c>
      <c r="H5678" s="1" t="s">
        <v>77</v>
      </c>
      <c r="I5678" s="1" t="s">
        <v>43</v>
      </c>
      <c r="J5678" s="1" t="s">
        <v>6954</v>
      </c>
      <c r="K5678" s="1" t="s">
        <v>44</v>
      </c>
      <c r="L5678" s="1" t="s">
        <v>775</v>
      </c>
      <c r="M5678" s="1" t="s">
        <v>45</v>
      </c>
      <c r="N5678" s="1" t="s">
        <v>46</v>
      </c>
      <c r="O5678" s="1" t="s">
        <v>46</v>
      </c>
      <c r="P5678" s="1" t="s">
        <v>904</v>
      </c>
      <c r="Q5678" s="1">
        <v>2018</v>
      </c>
      <c r="R5678">
        <v>180</v>
      </c>
      <c r="S5678" s="1" t="s">
        <v>58</v>
      </c>
      <c r="T5678" s="2">
        <f>+R5678</f>
        <v>180</v>
      </c>
      <c r="U5678" s="1" t="s">
        <v>68</v>
      </c>
      <c r="V5678" s="1" t="s">
        <v>60</v>
      </c>
      <c r="W5678" s="1" t="s">
        <v>61</v>
      </c>
    </row>
    <row r="5679" spans="1:24" x14ac:dyDescent="0.25">
      <c r="A5679" s="1" t="s">
        <v>893</v>
      </c>
      <c r="B5679" s="1" t="s">
        <v>588</v>
      </c>
      <c r="C5679" s="1" t="s">
        <v>771</v>
      </c>
      <c r="D5679" s="1" t="s">
        <v>830</v>
      </c>
      <c r="F5679" s="1" t="s">
        <v>773</v>
      </c>
      <c r="G5679" s="1" t="s">
        <v>774</v>
      </c>
      <c r="H5679" s="1" t="s">
        <v>77</v>
      </c>
      <c r="I5679" s="1" t="s">
        <v>43</v>
      </c>
      <c r="J5679" s="1" t="s">
        <v>6954</v>
      </c>
      <c r="K5679" s="1" t="s">
        <v>44</v>
      </c>
      <c r="L5679" s="1" t="s">
        <v>775</v>
      </c>
      <c r="M5679" s="1" t="s">
        <v>45</v>
      </c>
      <c r="N5679" s="1" t="s">
        <v>46</v>
      </c>
      <c r="O5679" s="1" t="s">
        <v>46</v>
      </c>
      <c r="P5679" s="1" t="s">
        <v>387</v>
      </c>
      <c r="Q5679" s="1">
        <v>2018</v>
      </c>
      <c r="R5679">
        <v>2</v>
      </c>
      <c r="S5679" s="1" t="s">
        <v>58</v>
      </c>
      <c r="T5679" s="2">
        <f>+R5679</f>
        <v>2</v>
      </c>
      <c r="U5679" s="1" t="s">
        <v>82</v>
      </c>
      <c r="V5679" s="1" t="s">
        <v>83</v>
      </c>
      <c r="X5679" s="1" t="s">
        <v>839</v>
      </c>
    </row>
    <row r="5680" spans="1:24" x14ac:dyDescent="0.25">
      <c r="A5680" s="1" t="s">
        <v>886</v>
      </c>
      <c r="B5680" s="1" t="s">
        <v>582</v>
      </c>
      <c r="C5680" s="1" t="s">
        <v>771</v>
      </c>
      <c r="D5680" s="1" t="s">
        <v>772</v>
      </c>
      <c r="F5680" s="1" t="s">
        <v>773</v>
      </c>
      <c r="G5680" s="1" t="s">
        <v>774</v>
      </c>
      <c r="H5680" s="1" t="s">
        <v>77</v>
      </c>
      <c r="I5680" s="1" t="s">
        <v>171</v>
      </c>
      <c r="J5680" s="1" t="s">
        <v>6953</v>
      </c>
      <c r="K5680" s="1" t="s">
        <v>44</v>
      </c>
      <c r="L5680" s="1" t="s">
        <v>775</v>
      </c>
      <c r="M5680" s="1" t="s">
        <v>45</v>
      </c>
      <c r="N5680" s="1" t="s">
        <v>46</v>
      </c>
      <c r="O5680" s="1" t="s">
        <v>46</v>
      </c>
      <c r="P5680" s="1" t="s">
        <v>888</v>
      </c>
      <c r="Q5680" s="1">
        <v>2018</v>
      </c>
      <c r="R5680">
        <v>1</v>
      </c>
      <c r="S5680" s="1" t="s">
        <v>58</v>
      </c>
      <c r="T5680" s="2">
        <f>+R5680</f>
        <v>1</v>
      </c>
      <c r="U5680" s="1" t="s">
        <v>82</v>
      </c>
      <c r="V5680" s="1" t="s">
        <v>83</v>
      </c>
      <c r="X5680" s="1" t="s">
        <v>260</v>
      </c>
    </row>
    <row r="5681" spans="1:24" x14ac:dyDescent="0.25">
      <c r="A5681" s="1" t="s">
        <v>884</v>
      </c>
      <c r="B5681" s="1" t="s">
        <v>581</v>
      </c>
      <c r="C5681" s="1" t="s">
        <v>771</v>
      </c>
      <c r="D5681" s="1" t="s">
        <v>885</v>
      </c>
      <c r="F5681" s="1" t="s">
        <v>773</v>
      </c>
      <c r="G5681" s="1" t="s">
        <v>774</v>
      </c>
      <c r="H5681" s="1" t="s">
        <v>77</v>
      </c>
      <c r="I5681" s="1" t="s">
        <v>43</v>
      </c>
      <c r="J5681" s="1" t="s">
        <v>6954</v>
      </c>
      <c r="K5681" s="1" t="s">
        <v>44</v>
      </c>
      <c r="L5681" s="1" t="s">
        <v>775</v>
      </c>
      <c r="M5681" s="1" t="s">
        <v>45</v>
      </c>
      <c r="N5681" s="1" t="s">
        <v>46</v>
      </c>
      <c r="P5681" s="1" t="s">
        <v>193</v>
      </c>
      <c r="Q5681" s="1">
        <v>2018</v>
      </c>
      <c r="R5681">
        <v>140</v>
      </c>
      <c r="S5681" s="1" t="s">
        <v>58</v>
      </c>
      <c r="T5681" s="2">
        <f>+R5681</f>
        <v>140</v>
      </c>
      <c r="U5681" s="1" t="s">
        <v>68</v>
      </c>
      <c r="V5681" s="1" t="s">
        <v>60</v>
      </c>
      <c r="W5681" s="1" t="s">
        <v>61</v>
      </c>
    </row>
    <row r="5682" spans="1:24" x14ac:dyDescent="0.25">
      <c r="A5682" s="1" t="s">
        <v>875</v>
      </c>
      <c r="B5682" s="1" t="s">
        <v>563</v>
      </c>
      <c r="C5682" s="1" t="s">
        <v>771</v>
      </c>
      <c r="D5682" s="1" t="s">
        <v>838</v>
      </c>
      <c r="F5682" s="1" t="s">
        <v>773</v>
      </c>
      <c r="G5682" s="1" t="s">
        <v>782</v>
      </c>
      <c r="H5682" s="1" t="s">
        <v>77</v>
      </c>
      <c r="I5682" s="1" t="s">
        <v>43</v>
      </c>
      <c r="J5682" s="1" t="s">
        <v>6954</v>
      </c>
      <c r="K5682" s="1" t="s">
        <v>44</v>
      </c>
      <c r="L5682" s="1" t="s">
        <v>775</v>
      </c>
      <c r="M5682" s="1" t="s">
        <v>45</v>
      </c>
      <c r="N5682" s="1" t="s">
        <v>46</v>
      </c>
      <c r="O5682" s="1" t="s">
        <v>46</v>
      </c>
      <c r="P5682" s="1" t="s">
        <v>193</v>
      </c>
      <c r="Q5682" s="1">
        <v>2018</v>
      </c>
    </row>
    <row r="5683" spans="1:24" x14ac:dyDescent="0.25">
      <c r="A5683" s="1" t="s">
        <v>868</v>
      </c>
      <c r="B5683" s="1" t="s">
        <v>560</v>
      </c>
      <c r="C5683" s="1" t="s">
        <v>771</v>
      </c>
      <c r="D5683" s="1" t="s">
        <v>838</v>
      </c>
      <c r="F5683" s="1" t="s">
        <v>773</v>
      </c>
      <c r="G5683" s="1" t="s">
        <v>782</v>
      </c>
      <c r="H5683" s="1" t="s">
        <v>77</v>
      </c>
      <c r="I5683" s="1" t="s">
        <v>43</v>
      </c>
      <c r="J5683" s="1" t="s">
        <v>6954</v>
      </c>
      <c r="K5683" s="1" t="s">
        <v>44</v>
      </c>
      <c r="L5683" s="1" t="s">
        <v>775</v>
      </c>
      <c r="M5683" s="1" t="s">
        <v>45</v>
      </c>
      <c r="N5683" s="1" t="s">
        <v>46</v>
      </c>
      <c r="O5683" s="1" t="s">
        <v>46</v>
      </c>
      <c r="P5683" s="1" t="s">
        <v>869</v>
      </c>
      <c r="Q5683" s="1">
        <v>2018</v>
      </c>
    </row>
    <row r="5684" spans="1:24" x14ac:dyDescent="0.25">
      <c r="A5684" s="1" t="s">
        <v>865</v>
      </c>
      <c r="B5684" s="1" t="s">
        <v>557</v>
      </c>
      <c r="C5684" s="1" t="s">
        <v>771</v>
      </c>
      <c r="D5684" s="1" t="s">
        <v>838</v>
      </c>
      <c r="F5684" s="1" t="s">
        <v>773</v>
      </c>
      <c r="G5684" s="1" t="s">
        <v>782</v>
      </c>
      <c r="H5684" s="1" t="s">
        <v>77</v>
      </c>
      <c r="I5684" s="1" t="s">
        <v>171</v>
      </c>
      <c r="J5684" s="1" t="s">
        <v>6953</v>
      </c>
      <c r="K5684" s="1" t="s">
        <v>44</v>
      </c>
      <c r="L5684" s="1" t="s">
        <v>775</v>
      </c>
      <c r="M5684" s="1" t="s">
        <v>45</v>
      </c>
      <c r="N5684" s="1" t="s">
        <v>46</v>
      </c>
      <c r="P5684" s="1" t="s">
        <v>193</v>
      </c>
      <c r="Q5684" s="1">
        <v>2018</v>
      </c>
    </row>
    <row r="5685" spans="1:24" x14ac:dyDescent="0.25">
      <c r="A5685" s="1" t="s">
        <v>860</v>
      </c>
      <c r="B5685" s="1" t="s">
        <v>501</v>
      </c>
      <c r="C5685" s="1" t="s">
        <v>771</v>
      </c>
      <c r="D5685" s="1" t="s">
        <v>838</v>
      </c>
      <c r="F5685" s="1" t="s">
        <v>773</v>
      </c>
      <c r="G5685" s="1" t="s">
        <v>782</v>
      </c>
      <c r="H5685" s="1" t="s">
        <v>77</v>
      </c>
      <c r="I5685" s="1" t="s">
        <v>263</v>
      </c>
      <c r="J5685" s="1" t="s">
        <v>6950</v>
      </c>
      <c r="K5685" s="1" t="s">
        <v>44</v>
      </c>
      <c r="L5685" s="1" t="s">
        <v>775</v>
      </c>
      <c r="M5685" s="1" t="s">
        <v>45</v>
      </c>
      <c r="N5685" s="1" t="s">
        <v>46</v>
      </c>
      <c r="O5685" s="1" t="s">
        <v>46</v>
      </c>
      <c r="P5685" s="1" t="s">
        <v>862</v>
      </c>
      <c r="Q5685" s="1">
        <v>2018</v>
      </c>
    </row>
    <row r="5686" spans="1:24" x14ac:dyDescent="0.25">
      <c r="A5686" s="1" t="s">
        <v>834</v>
      </c>
      <c r="B5686" s="1" t="s">
        <v>835</v>
      </c>
      <c r="C5686" s="1" t="s">
        <v>771</v>
      </c>
      <c r="D5686" s="1" t="s">
        <v>838</v>
      </c>
      <c r="F5686" s="1" t="s">
        <v>773</v>
      </c>
      <c r="G5686" s="1" t="s">
        <v>782</v>
      </c>
      <c r="H5686" s="1" t="s">
        <v>77</v>
      </c>
      <c r="I5686" s="1" t="s">
        <v>43</v>
      </c>
      <c r="J5686" s="1" t="s">
        <v>6954</v>
      </c>
      <c r="K5686" s="1" t="s">
        <v>44</v>
      </c>
      <c r="L5686" s="1" t="s">
        <v>775</v>
      </c>
      <c r="M5686" s="1" t="s">
        <v>45</v>
      </c>
      <c r="N5686" s="1" t="s">
        <v>46</v>
      </c>
      <c r="O5686" s="1" t="s">
        <v>46</v>
      </c>
      <c r="P5686" s="1" t="s">
        <v>210</v>
      </c>
      <c r="Q5686" s="1">
        <v>2018</v>
      </c>
    </row>
    <row r="5687" spans="1:24" x14ac:dyDescent="0.25">
      <c r="A5687" s="1" t="s">
        <v>831</v>
      </c>
      <c r="B5687" s="1" t="s">
        <v>832</v>
      </c>
      <c r="C5687" s="1" t="s">
        <v>771</v>
      </c>
      <c r="D5687" s="1" t="s">
        <v>772</v>
      </c>
      <c r="F5687" s="1" t="s">
        <v>773</v>
      </c>
      <c r="G5687" s="1" t="s">
        <v>774</v>
      </c>
      <c r="H5687" s="1" t="s">
        <v>77</v>
      </c>
      <c r="I5687" s="1" t="s">
        <v>171</v>
      </c>
      <c r="J5687" s="1" t="s">
        <v>6953</v>
      </c>
      <c r="K5687" s="1" t="s">
        <v>44</v>
      </c>
      <c r="L5687" s="1" t="s">
        <v>775</v>
      </c>
      <c r="M5687" s="1" t="s">
        <v>45</v>
      </c>
      <c r="N5687" s="1" t="s">
        <v>46</v>
      </c>
      <c r="O5687" s="1" t="s">
        <v>46</v>
      </c>
      <c r="P5687" s="1" t="s">
        <v>833</v>
      </c>
      <c r="Q5687" s="1">
        <v>2018</v>
      </c>
      <c r="R5687">
        <v>0.5</v>
      </c>
      <c r="S5687" s="1" t="s">
        <v>58</v>
      </c>
      <c r="T5687" s="2">
        <f>+R5687</f>
        <v>0.5</v>
      </c>
      <c r="U5687" s="1" t="s">
        <v>82</v>
      </c>
      <c r="V5687" s="1" t="s">
        <v>83</v>
      </c>
      <c r="X5687" s="1" t="s">
        <v>264</v>
      </c>
    </row>
    <row r="5688" spans="1:24" x14ac:dyDescent="0.25">
      <c r="A5688" s="1" t="s">
        <v>825</v>
      </c>
      <c r="B5688" s="1" t="s">
        <v>826</v>
      </c>
      <c r="C5688" s="1" t="s">
        <v>771</v>
      </c>
      <c r="D5688" s="1" t="s">
        <v>540</v>
      </c>
      <c r="F5688" s="1" t="s">
        <v>773</v>
      </c>
      <c r="G5688" s="1" t="s">
        <v>782</v>
      </c>
      <c r="H5688" s="1" t="s">
        <v>77</v>
      </c>
      <c r="I5688" s="1" t="s">
        <v>43</v>
      </c>
      <c r="J5688" s="1" t="s">
        <v>6954</v>
      </c>
      <c r="K5688" s="1" t="s">
        <v>44</v>
      </c>
      <c r="L5688" s="1" t="s">
        <v>775</v>
      </c>
      <c r="M5688" s="1" t="s">
        <v>45</v>
      </c>
      <c r="N5688" s="1" t="s">
        <v>46</v>
      </c>
      <c r="O5688" s="1" t="s">
        <v>46</v>
      </c>
      <c r="P5688" s="1" t="s">
        <v>153</v>
      </c>
      <c r="Q5688" s="1">
        <v>2018</v>
      </c>
      <c r="R5688">
        <v>0.5</v>
      </c>
      <c r="S5688" s="1" t="s">
        <v>58</v>
      </c>
      <c r="T5688" s="2">
        <f>+R5688</f>
        <v>0.5</v>
      </c>
      <c r="U5688" s="1" t="s">
        <v>82</v>
      </c>
      <c r="V5688" s="1" t="s">
        <v>83</v>
      </c>
      <c r="X5688" s="1" t="s">
        <v>260</v>
      </c>
    </row>
    <row r="5689" spans="1:24" x14ac:dyDescent="0.25">
      <c r="A5689" s="1" t="s">
        <v>822</v>
      </c>
      <c r="B5689" s="1" t="s">
        <v>823</v>
      </c>
      <c r="C5689" s="1" t="s">
        <v>771</v>
      </c>
      <c r="D5689" s="1" t="s">
        <v>540</v>
      </c>
      <c r="F5689" s="1" t="s">
        <v>773</v>
      </c>
      <c r="G5689" s="1" t="s">
        <v>782</v>
      </c>
      <c r="H5689" s="1" t="s">
        <v>77</v>
      </c>
      <c r="I5689" s="1" t="s">
        <v>43</v>
      </c>
      <c r="J5689" s="1" t="s">
        <v>6954</v>
      </c>
      <c r="K5689" s="1" t="s">
        <v>44</v>
      </c>
      <c r="L5689" s="1" t="s">
        <v>775</v>
      </c>
      <c r="M5689" s="1" t="s">
        <v>45</v>
      </c>
      <c r="N5689" s="1" t="s">
        <v>46</v>
      </c>
      <c r="O5689" s="1" t="s">
        <v>46</v>
      </c>
      <c r="P5689" s="1" t="s">
        <v>824</v>
      </c>
      <c r="Q5689" s="1">
        <v>2018</v>
      </c>
      <c r="R5689">
        <v>50</v>
      </c>
      <c r="S5689" s="1" t="s">
        <v>58</v>
      </c>
      <c r="T5689" s="2">
        <f>+R5689</f>
        <v>50</v>
      </c>
      <c r="U5689" s="1" t="s">
        <v>68</v>
      </c>
      <c r="V5689" s="1" t="s">
        <v>60</v>
      </c>
      <c r="W5689" s="1" t="s">
        <v>61</v>
      </c>
    </row>
    <row r="5690" spans="1:24" x14ac:dyDescent="0.25">
      <c r="A5690" s="1" t="s">
        <v>818</v>
      </c>
      <c r="B5690" s="1" t="s">
        <v>819</v>
      </c>
      <c r="C5690" s="1" t="s">
        <v>771</v>
      </c>
      <c r="D5690" s="1" t="s">
        <v>540</v>
      </c>
      <c r="F5690" s="1" t="s">
        <v>773</v>
      </c>
      <c r="G5690" s="1" t="s">
        <v>782</v>
      </c>
      <c r="H5690" s="1" t="s">
        <v>77</v>
      </c>
      <c r="I5690" s="1" t="s">
        <v>171</v>
      </c>
      <c r="J5690" s="1" t="s">
        <v>6953</v>
      </c>
      <c r="K5690" s="1" t="s">
        <v>44</v>
      </c>
      <c r="L5690" s="1" t="s">
        <v>775</v>
      </c>
      <c r="M5690" s="1" t="s">
        <v>45</v>
      </c>
      <c r="N5690" s="1" t="s">
        <v>46</v>
      </c>
      <c r="O5690" s="1" t="s">
        <v>46</v>
      </c>
      <c r="P5690" s="1" t="s">
        <v>821</v>
      </c>
      <c r="Q5690" s="1">
        <v>2018</v>
      </c>
      <c r="R5690">
        <v>1</v>
      </c>
      <c r="S5690" s="1" t="s">
        <v>58</v>
      </c>
      <c r="T5690" s="2">
        <f>+R5690</f>
        <v>1</v>
      </c>
      <c r="U5690" s="1" t="s">
        <v>82</v>
      </c>
      <c r="V5690" s="1" t="s">
        <v>83</v>
      </c>
      <c r="X5690" s="1" t="s">
        <v>839</v>
      </c>
    </row>
    <row r="5691" spans="1:24" x14ac:dyDescent="0.25">
      <c r="A5691" s="1" t="s">
        <v>815</v>
      </c>
      <c r="B5691" s="1" t="s">
        <v>816</v>
      </c>
      <c r="C5691" s="1" t="s">
        <v>771</v>
      </c>
      <c r="D5691" s="1" t="s">
        <v>540</v>
      </c>
      <c r="F5691" s="1" t="s">
        <v>773</v>
      </c>
      <c r="G5691" s="1" t="s">
        <v>782</v>
      </c>
      <c r="H5691" s="1" t="s">
        <v>77</v>
      </c>
      <c r="I5691" s="1" t="s">
        <v>43</v>
      </c>
      <c r="J5691" s="1" t="s">
        <v>6954</v>
      </c>
      <c r="K5691" s="1" t="s">
        <v>44</v>
      </c>
      <c r="L5691" s="1" t="s">
        <v>775</v>
      </c>
      <c r="M5691" s="1" t="s">
        <v>45</v>
      </c>
      <c r="N5691" s="1" t="s">
        <v>46</v>
      </c>
      <c r="O5691" s="1" t="s">
        <v>46</v>
      </c>
      <c r="P5691" s="1" t="s">
        <v>817</v>
      </c>
      <c r="Q5691" s="1">
        <v>2018</v>
      </c>
      <c r="R5691">
        <v>1</v>
      </c>
      <c r="S5691" s="1" t="s">
        <v>58</v>
      </c>
      <c r="T5691" s="2">
        <f>+R5691</f>
        <v>1</v>
      </c>
      <c r="U5691" s="1" t="s">
        <v>82</v>
      </c>
      <c r="V5691" s="1" t="s">
        <v>83</v>
      </c>
      <c r="X5691" s="1" t="s">
        <v>264</v>
      </c>
    </row>
    <row r="5692" spans="1:24" x14ac:dyDescent="0.25">
      <c r="A5692" s="1" t="s">
        <v>811</v>
      </c>
      <c r="B5692" s="1" t="s">
        <v>812</v>
      </c>
      <c r="C5692" s="1" t="s">
        <v>771</v>
      </c>
      <c r="D5692" s="1" t="s">
        <v>540</v>
      </c>
      <c r="F5692" s="1" t="s">
        <v>773</v>
      </c>
      <c r="G5692" s="1" t="s">
        <v>782</v>
      </c>
      <c r="H5692" s="1" t="s">
        <v>77</v>
      </c>
      <c r="I5692" s="1" t="s">
        <v>78</v>
      </c>
      <c r="J5692" s="1" t="s">
        <v>78</v>
      </c>
      <c r="K5692" s="1" t="s">
        <v>44</v>
      </c>
      <c r="L5692" s="1" t="s">
        <v>775</v>
      </c>
      <c r="M5692" s="1" t="s">
        <v>45</v>
      </c>
      <c r="N5692" s="1" t="s">
        <v>46</v>
      </c>
      <c r="O5692" s="1" t="s">
        <v>46</v>
      </c>
      <c r="P5692" s="1" t="s">
        <v>813</v>
      </c>
      <c r="Q5692" s="1">
        <v>2018</v>
      </c>
      <c r="R5692">
        <v>2</v>
      </c>
      <c r="S5692" s="1" t="s">
        <v>58</v>
      </c>
      <c r="T5692" s="2">
        <f>+R5692</f>
        <v>2</v>
      </c>
      <c r="U5692" s="1" t="s">
        <v>82</v>
      </c>
      <c r="V5692" s="1" t="s">
        <v>83</v>
      </c>
      <c r="X5692" s="1" t="s">
        <v>260</v>
      </c>
    </row>
    <row r="5693" spans="1:24" x14ac:dyDescent="0.25">
      <c r="A5693" s="1" t="s">
        <v>808</v>
      </c>
      <c r="B5693" s="1" t="s">
        <v>809</v>
      </c>
      <c r="C5693" s="1" t="s">
        <v>771</v>
      </c>
      <c r="D5693" s="1" t="s">
        <v>540</v>
      </c>
      <c r="F5693" s="1" t="s">
        <v>773</v>
      </c>
      <c r="G5693" s="1" t="s">
        <v>782</v>
      </c>
      <c r="H5693" s="1" t="s">
        <v>77</v>
      </c>
      <c r="I5693" s="1" t="s">
        <v>171</v>
      </c>
      <c r="J5693" s="1" t="s">
        <v>6953</v>
      </c>
      <c r="K5693" s="1" t="s">
        <v>44</v>
      </c>
      <c r="L5693" s="1" t="s">
        <v>775</v>
      </c>
      <c r="M5693" s="1" t="s">
        <v>45</v>
      </c>
      <c r="N5693" s="1" t="s">
        <v>46</v>
      </c>
      <c r="O5693" s="1" t="s">
        <v>46</v>
      </c>
      <c r="P5693" s="1" t="s">
        <v>810</v>
      </c>
      <c r="Q5693" s="1">
        <v>2018</v>
      </c>
      <c r="R5693">
        <v>3</v>
      </c>
      <c r="S5693" s="1" t="s">
        <v>58</v>
      </c>
      <c r="T5693" s="2">
        <f>+R5693</f>
        <v>3</v>
      </c>
      <c r="U5693" s="1" t="s">
        <v>82</v>
      </c>
      <c r="V5693" s="1" t="s">
        <v>83</v>
      </c>
      <c r="X5693" s="1" t="s">
        <v>289</v>
      </c>
    </row>
    <row r="5694" spans="1:24" x14ac:dyDescent="0.25">
      <c r="A5694" s="1" t="s">
        <v>805</v>
      </c>
      <c r="B5694" s="1" t="s">
        <v>806</v>
      </c>
      <c r="C5694" s="1" t="s">
        <v>771</v>
      </c>
      <c r="D5694" s="1" t="s">
        <v>794</v>
      </c>
      <c r="F5694" s="1" t="s">
        <v>773</v>
      </c>
      <c r="G5694" s="1" t="s">
        <v>782</v>
      </c>
      <c r="H5694" s="1" t="s">
        <v>77</v>
      </c>
      <c r="I5694" s="1" t="s">
        <v>43</v>
      </c>
      <c r="J5694" s="1" t="s">
        <v>6954</v>
      </c>
      <c r="K5694" s="1" t="s">
        <v>44</v>
      </c>
      <c r="L5694" s="1" t="s">
        <v>775</v>
      </c>
      <c r="M5694" s="1" t="s">
        <v>45</v>
      </c>
      <c r="N5694" s="1" t="s">
        <v>46</v>
      </c>
      <c r="O5694" s="1" t="s">
        <v>46</v>
      </c>
      <c r="P5694" s="1" t="s">
        <v>222</v>
      </c>
      <c r="Q5694" s="1">
        <v>2018</v>
      </c>
      <c r="R5694">
        <v>250</v>
      </c>
      <c r="S5694" s="1" t="s">
        <v>58</v>
      </c>
      <c r="T5694" s="2">
        <f>+R5694</f>
        <v>250</v>
      </c>
      <c r="U5694" s="1" t="s">
        <v>68</v>
      </c>
      <c r="V5694" s="1" t="s">
        <v>60</v>
      </c>
      <c r="W5694" s="1" t="s">
        <v>61</v>
      </c>
    </row>
    <row r="5695" spans="1:24" x14ac:dyDescent="0.25">
      <c r="A5695" s="1" t="s">
        <v>801</v>
      </c>
      <c r="B5695" s="1" t="s">
        <v>802</v>
      </c>
      <c r="C5695" s="1" t="s">
        <v>771</v>
      </c>
      <c r="D5695" s="1" t="s">
        <v>540</v>
      </c>
      <c r="F5695" s="1" t="s">
        <v>773</v>
      </c>
      <c r="G5695" s="1" t="s">
        <v>782</v>
      </c>
      <c r="H5695" s="1" t="s">
        <v>77</v>
      </c>
      <c r="I5695" s="1" t="s">
        <v>43</v>
      </c>
      <c r="J5695" s="1" t="s">
        <v>6954</v>
      </c>
      <c r="K5695" s="1" t="s">
        <v>44</v>
      </c>
      <c r="L5695" s="1" t="s">
        <v>775</v>
      </c>
      <c r="M5695" s="1" t="s">
        <v>45</v>
      </c>
      <c r="N5695" s="1" t="s">
        <v>46</v>
      </c>
      <c r="O5695" s="1" t="s">
        <v>46</v>
      </c>
      <c r="P5695" s="1" t="s">
        <v>804</v>
      </c>
      <c r="Q5695" s="1">
        <v>2018</v>
      </c>
      <c r="R5695">
        <v>2</v>
      </c>
      <c r="S5695" s="1" t="s">
        <v>58</v>
      </c>
      <c r="T5695" s="2">
        <f>+R5695</f>
        <v>2</v>
      </c>
      <c r="U5695" s="1" t="s">
        <v>82</v>
      </c>
      <c r="V5695" s="1" t="s">
        <v>83</v>
      </c>
      <c r="X5695" s="1" t="s">
        <v>289</v>
      </c>
    </row>
    <row r="5696" spans="1:24" x14ac:dyDescent="0.25">
      <c r="A5696" s="1" t="s">
        <v>798</v>
      </c>
      <c r="B5696" s="1" t="s">
        <v>799</v>
      </c>
      <c r="C5696" s="1" t="s">
        <v>771</v>
      </c>
      <c r="D5696" s="1" t="s">
        <v>540</v>
      </c>
      <c r="F5696" s="1" t="s">
        <v>773</v>
      </c>
      <c r="G5696" s="1" t="s">
        <v>782</v>
      </c>
      <c r="H5696" s="1" t="s">
        <v>77</v>
      </c>
      <c r="I5696" s="1" t="s">
        <v>43</v>
      </c>
      <c r="J5696" s="1" t="s">
        <v>6954</v>
      </c>
      <c r="K5696" s="1" t="s">
        <v>44</v>
      </c>
      <c r="L5696" s="1" t="s">
        <v>775</v>
      </c>
      <c r="M5696" s="1" t="s">
        <v>45</v>
      </c>
      <c r="N5696" s="1" t="s">
        <v>46</v>
      </c>
      <c r="O5696" s="1" t="s">
        <v>46</v>
      </c>
      <c r="P5696" s="1" t="s">
        <v>800</v>
      </c>
      <c r="Q5696" s="1">
        <v>2018</v>
      </c>
      <c r="R5696">
        <v>1</v>
      </c>
      <c r="S5696" s="1" t="s">
        <v>58</v>
      </c>
      <c r="T5696" s="2">
        <f>+R5696</f>
        <v>1</v>
      </c>
      <c r="U5696" s="1" t="s">
        <v>82</v>
      </c>
      <c r="V5696" s="1" t="s">
        <v>83</v>
      </c>
      <c r="X5696" s="1" t="s">
        <v>264</v>
      </c>
    </row>
    <row r="5697" spans="1:24" x14ac:dyDescent="0.25">
      <c r="A5697" s="1" t="s">
        <v>796</v>
      </c>
      <c r="B5697" s="1" t="s">
        <v>797</v>
      </c>
      <c r="C5697" s="1" t="s">
        <v>771</v>
      </c>
      <c r="D5697" s="1" t="s">
        <v>540</v>
      </c>
      <c r="F5697" s="1" t="s">
        <v>773</v>
      </c>
      <c r="G5697" s="1" t="s">
        <v>782</v>
      </c>
      <c r="H5697" s="1" t="s">
        <v>77</v>
      </c>
      <c r="I5697" s="1" t="s">
        <v>43</v>
      </c>
      <c r="J5697" s="1" t="s">
        <v>6954</v>
      </c>
      <c r="K5697" s="1" t="s">
        <v>44</v>
      </c>
      <c r="L5697" s="1" t="s">
        <v>775</v>
      </c>
      <c r="M5697" s="1" t="s">
        <v>45</v>
      </c>
      <c r="N5697" s="1" t="s">
        <v>46</v>
      </c>
      <c r="O5697" s="1" t="s">
        <v>46</v>
      </c>
      <c r="P5697" s="1" t="s">
        <v>149</v>
      </c>
      <c r="Q5697" s="1">
        <v>2018</v>
      </c>
      <c r="R5697">
        <v>1</v>
      </c>
      <c r="S5697" s="1" t="s">
        <v>58</v>
      </c>
      <c r="T5697" s="2">
        <f>+R5697</f>
        <v>1</v>
      </c>
      <c r="U5697" s="1" t="s">
        <v>82</v>
      </c>
      <c r="V5697" s="1" t="s">
        <v>83</v>
      </c>
      <c r="X5697" s="1" t="s">
        <v>260</v>
      </c>
    </row>
    <row r="5698" spans="1:24" x14ac:dyDescent="0.25">
      <c r="A5698" s="1" t="s">
        <v>792</v>
      </c>
      <c r="B5698" s="1" t="s">
        <v>793</v>
      </c>
      <c r="C5698" s="1" t="s">
        <v>771</v>
      </c>
      <c r="D5698" s="1" t="s">
        <v>794</v>
      </c>
      <c r="F5698" s="1" t="s">
        <v>773</v>
      </c>
      <c r="G5698" s="1" t="s">
        <v>782</v>
      </c>
      <c r="H5698" s="1" t="s">
        <v>77</v>
      </c>
      <c r="I5698" s="1" t="s">
        <v>171</v>
      </c>
      <c r="J5698" s="1" t="s">
        <v>6953</v>
      </c>
      <c r="K5698" s="1" t="s">
        <v>44</v>
      </c>
      <c r="L5698" s="1" t="s">
        <v>775</v>
      </c>
      <c r="M5698" s="1" t="s">
        <v>45</v>
      </c>
      <c r="N5698" s="1" t="s">
        <v>46</v>
      </c>
      <c r="O5698" s="1" t="s">
        <v>46</v>
      </c>
      <c r="P5698" s="1" t="s">
        <v>795</v>
      </c>
      <c r="Q5698" s="1">
        <v>2018</v>
      </c>
      <c r="R5698">
        <v>100</v>
      </c>
      <c r="S5698" s="1" t="s">
        <v>58</v>
      </c>
      <c r="T5698" s="2">
        <f>+R5698</f>
        <v>100</v>
      </c>
      <c r="U5698" s="1" t="s">
        <v>68</v>
      </c>
      <c r="V5698" s="1" t="s">
        <v>60</v>
      </c>
      <c r="W5698" s="1" t="s">
        <v>61</v>
      </c>
    </row>
    <row r="5699" spans="1:24" x14ac:dyDescent="0.25">
      <c r="A5699" s="1" t="s">
        <v>789</v>
      </c>
      <c r="B5699" s="1" t="s">
        <v>790</v>
      </c>
      <c r="C5699" s="1" t="s">
        <v>771</v>
      </c>
      <c r="D5699" s="1" t="s">
        <v>540</v>
      </c>
      <c r="F5699" s="1" t="s">
        <v>773</v>
      </c>
      <c r="G5699" s="1" t="s">
        <v>782</v>
      </c>
      <c r="H5699" s="1" t="s">
        <v>77</v>
      </c>
      <c r="I5699" s="1" t="s">
        <v>78</v>
      </c>
      <c r="J5699" s="1" t="s">
        <v>78</v>
      </c>
      <c r="K5699" s="1" t="s">
        <v>44</v>
      </c>
      <c r="L5699" s="1" t="s">
        <v>775</v>
      </c>
      <c r="M5699" s="1" t="s">
        <v>45</v>
      </c>
      <c r="N5699" s="1" t="s">
        <v>46</v>
      </c>
      <c r="O5699" s="1" t="s">
        <v>46</v>
      </c>
      <c r="P5699" s="1" t="s">
        <v>791</v>
      </c>
      <c r="Q5699" s="1">
        <v>2018</v>
      </c>
      <c r="R5699">
        <v>1</v>
      </c>
      <c r="S5699" s="1" t="s">
        <v>58</v>
      </c>
      <c r="T5699" s="2">
        <f>+R5699</f>
        <v>1</v>
      </c>
      <c r="U5699" s="1" t="s">
        <v>82</v>
      </c>
      <c r="V5699" s="1" t="s">
        <v>83</v>
      </c>
      <c r="X5699" s="1" t="s">
        <v>264</v>
      </c>
    </row>
    <row r="5700" spans="1:24" x14ac:dyDescent="0.25">
      <c r="A5700" s="1" t="s">
        <v>785</v>
      </c>
      <c r="B5700" s="1" t="s">
        <v>786</v>
      </c>
      <c r="C5700" s="1" t="s">
        <v>771</v>
      </c>
      <c r="D5700" s="1" t="s">
        <v>540</v>
      </c>
      <c r="F5700" s="1" t="s">
        <v>773</v>
      </c>
      <c r="G5700" s="1" t="s">
        <v>782</v>
      </c>
      <c r="H5700" s="1" t="s">
        <v>77</v>
      </c>
      <c r="I5700" s="1" t="s">
        <v>78</v>
      </c>
      <c r="J5700" s="1" t="s">
        <v>78</v>
      </c>
      <c r="K5700" s="1" t="s">
        <v>44</v>
      </c>
      <c r="L5700" s="1" t="s">
        <v>775</v>
      </c>
      <c r="M5700" s="1" t="s">
        <v>45</v>
      </c>
      <c r="N5700" s="1" t="s">
        <v>46</v>
      </c>
      <c r="O5700" s="1" t="s">
        <v>46</v>
      </c>
      <c r="P5700" s="1" t="s">
        <v>788</v>
      </c>
      <c r="Q5700" s="1">
        <v>2018</v>
      </c>
      <c r="R5700">
        <v>1</v>
      </c>
      <c r="S5700" s="1" t="s">
        <v>58</v>
      </c>
      <c r="T5700" s="2">
        <f>+R5700</f>
        <v>1</v>
      </c>
      <c r="U5700" s="1" t="s">
        <v>82</v>
      </c>
      <c r="V5700" s="1" t="s">
        <v>83</v>
      </c>
      <c r="X5700" s="1" t="s">
        <v>260</v>
      </c>
    </row>
    <row r="5701" spans="1:24" x14ac:dyDescent="0.25">
      <c r="A5701" s="1" t="s">
        <v>783</v>
      </c>
      <c r="B5701" s="1" t="s">
        <v>784</v>
      </c>
      <c r="C5701" s="1" t="s">
        <v>771</v>
      </c>
      <c r="D5701" s="1" t="s">
        <v>540</v>
      </c>
      <c r="F5701" s="1" t="s">
        <v>773</v>
      </c>
      <c r="G5701" s="1" t="s">
        <v>782</v>
      </c>
      <c r="H5701" s="1" t="s">
        <v>77</v>
      </c>
      <c r="I5701" s="1" t="s">
        <v>43</v>
      </c>
      <c r="J5701" s="1" t="s">
        <v>6954</v>
      </c>
      <c r="K5701" s="1" t="s">
        <v>44</v>
      </c>
      <c r="L5701" s="1" t="s">
        <v>775</v>
      </c>
      <c r="M5701" s="1" t="s">
        <v>45</v>
      </c>
      <c r="N5701" s="1" t="s">
        <v>46</v>
      </c>
      <c r="O5701" s="1" t="s">
        <v>46</v>
      </c>
      <c r="P5701" s="1" t="s">
        <v>174</v>
      </c>
      <c r="Q5701" s="1">
        <v>2018</v>
      </c>
      <c r="R5701">
        <v>100</v>
      </c>
      <c r="S5701" s="1" t="s">
        <v>58</v>
      </c>
      <c r="T5701" s="2">
        <f>+R5701</f>
        <v>100</v>
      </c>
      <c r="U5701" s="1" t="s">
        <v>68</v>
      </c>
      <c r="V5701" s="1" t="s">
        <v>60</v>
      </c>
      <c r="W5701" s="1" t="s">
        <v>61</v>
      </c>
    </row>
    <row r="5702" spans="1:24" x14ac:dyDescent="0.25">
      <c r="A5702" s="1" t="s">
        <v>779</v>
      </c>
      <c r="B5702" s="1" t="s">
        <v>780</v>
      </c>
      <c r="C5702" s="1" t="s">
        <v>771</v>
      </c>
      <c r="D5702" s="1" t="s">
        <v>540</v>
      </c>
      <c r="F5702" s="1" t="s">
        <v>773</v>
      </c>
      <c r="G5702" s="1" t="s">
        <v>782</v>
      </c>
      <c r="H5702" s="1" t="s">
        <v>77</v>
      </c>
      <c r="I5702" s="1" t="s">
        <v>171</v>
      </c>
      <c r="J5702" s="1" t="s">
        <v>6953</v>
      </c>
      <c r="K5702" s="1" t="s">
        <v>44</v>
      </c>
      <c r="L5702" s="1" t="s">
        <v>775</v>
      </c>
      <c r="M5702" s="1" t="s">
        <v>45</v>
      </c>
      <c r="N5702" s="1" t="s">
        <v>46</v>
      </c>
      <c r="O5702" s="1" t="s">
        <v>46</v>
      </c>
      <c r="P5702" s="1" t="s">
        <v>135</v>
      </c>
      <c r="Q5702" s="1">
        <v>2018</v>
      </c>
      <c r="R5702">
        <v>0</v>
      </c>
      <c r="S5702" s="1" t="s">
        <v>58</v>
      </c>
      <c r="T5702" s="2">
        <f>+R5702</f>
        <v>0</v>
      </c>
      <c r="U5702" s="1" t="s">
        <v>82</v>
      </c>
      <c r="V5702" s="1" t="s">
        <v>83</v>
      </c>
      <c r="X5702" s="1" t="s">
        <v>264</v>
      </c>
    </row>
    <row r="5703" spans="1:24" x14ac:dyDescent="0.25">
      <c r="A5703" s="1" t="s">
        <v>777</v>
      </c>
      <c r="B5703" s="1" t="s">
        <v>417</v>
      </c>
      <c r="C5703" s="1" t="s">
        <v>771</v>
      </c>
      <c r="D5703" s="1" t="s">
        <v>772</v>
      </c>
      <c r="F5703" s="1" t="s">
        <v>773</v>
      </c>
      <c r="G5703" s="1" t="s">
        <v>774</v>
      </c>
      <c r="H5703" s="1" t="s">
        <v>77</v>
      </c>
      <c r="I5703" s="1" t="s">
        <v>43</v>
      </c>
      <c r="J5703" s="1" t="s">
        <v>6954</v>
      </c>
      <c r="K5703" s="1" t="s">
        <v>44</v>
      </c>
      <c r="L5703" s="1" t="s">
        <v>775</v>
      </c>
      <c r="M5703" s="1" t="s">
        <v>45</v>
      </c>
      <c r="N5703" s="1" t="s">
        <v>46</v>
      </c>
      <c r="P5703" s="1" t="s">
        <v>193</v>
      </c>
      <c r="Q5703" s="1">
        <v>2018</v>
      </c>
      <c r="R5703">
        <v>0</v>
      </c>
      <c r="S5703" s="1" t="s">
        <v>58</v>
      </c>
      <c r="T5703" s="2">
        <f>+R5703</f>
        <v>0</v>
      </c>
      <c r="U5703" s="1" t="s">
        <v>82</v>
      </c>
      <c r="V5703" s="1" t="s">
        <v>83</v>
      </c>
      <c r="X5703" s="1" t="s">
        <v>260</v>
      </c>
    </row>
    <row r="5704" spans="1:24" x14ac:dyDescent="0.25">
      <c r="A5704" s="1" t="s">
        <v>767</v>
      </c>
      <c r="B5704" s="1" t="s">
        <v>768</v>
      </c>
      <c r="C5704" s="1" t="s">
        <v>771</v>
      </c>
      <c r="D5704" s="1" t="s">
        <v>772</v>
      </c>
      <c r="F5704" s="1" t="s">
        <v>773</v>
      </c>
      <c r="G5704" s="1" t="s">
        <v>774</v>
      </c>
      <c r="H5704" s="1" t="s">
        <v>77</v>
      </c>
      <c r="I5704" s="1" t="s">
        <v>263</v>
      </c>
      <c r="J5704" s="1" t="s">
        <v>6950</v>
      </c>
      <c r="K5704" s="1" t="s">
        <v>44</v>
      </c>
      <c r="L5704" s="1" t="s">
        <v>775</v>
      </c>
      <c r="M5704" s="1" t="s">
        <v>45</v>
      </c>
      <c r="N5704" s="1" t="s">
        <v>46</v>
      </c>
      <c r="P5704" s="1" t="s">
        <v>193</v>
      </c>
      <c r="Q5704" s="1">
        <v>2018</v>
      </c>
      <c r="R5704">
        <v>31</v>
      </c>
      <c r="S5704" s="1" t="s">
        <v>58</v>
      </c>
      <c r="T5704" s="2">
        <f>+R5704</f>
        <v>31</v>
      </c>
      <c r="U5704" s="1" t="s">
        <v>68</v>
      </c>
      <c r="V5704" s="1" t="s">
        <v>60</v>
      </c>
      <c r="W5704" s="1" t="s">
        <v>61</v>
      </c>
    </row>
    <row r="5705" spans="1:24" x14ac:dyDescent="0.25">
      <c r="A5705" s="1" t="s">
        <v>619</v>
      </c>
      <c r="B5705" s="1" t="s">
        <v>620</v>
      </c>
      <c r="C5705" s="1" t="s">
        <v>254</v>
      </c>
      <c r="D5705" s="1" t="s">
        <v>255</v>
      </c>
      <c r="E5705" s="1" t="s">
        <v>256</v>
      </c>
      <c r="F5705" s="1" t="s">
        <v>257</v>
      </c>
      <c r="G5705" s="1" t="s">
        <v>128</v>
      </c>
      <c r="H5705" s="1" t="s">
        <v>77</v>
      </c>
      <c r="I5705" s="1" t="s">
        <v>43</v>
      </c>
      <c r="J5705" s="1" t="s">
        <v>6954</v>
      </c>
      <c r="K5705" s="1" t="s">
        <v>44</v>
      </c>
      <c r="L5705" s="1" t="s">
        <v>272</v>
      </c>
      <c r="M5705" s="1" t="s">
        <v>45</v>
      </c>
      <c r="N5705" s="1" t="s">
        <v>46</v>
      </c>
      <c r="O5705" s="1" t="s">
        <v>46</v>
      </c>
      <c r="P5705" s="1" t="s">
        <v>623</v>
      </c>
      <c r="Q5705" s="1">
        <v>2018</v>
      </c>
      <c r="R5705">
        <v>0</v>
      </c>
      <c r="S5705" s="1" t="s">
        <v>58</v>
      </c>
      <c r="T5705" s="2">
        <f>+R5705</f>
        <v>0</v>
      </c>
      <c r="U5705" s="1" t="s">
        <v>719</v>
      </c>
      <c r="V5705" s="1" t="s">
        <v>4277</v>
      </c>
    </row>
    <row r="5706" spans="1:24" x14ac:dyDescent="0.25">
      <c r="A5706" s="1" t="s">
        <v>575</v>
      </c>
      <c r="B5706" s="1" t="s">
        <v>576</v>
      </c>
      <c r="C5706" s="1" t="s">
        <v>254</v>
      </c>
      <c r="D5706" s="1" t="s">
        <v>255</v>
      </c>
      <c r="E5706" s="1" t="s">
        <v>256</v>
      </c>
      <c r="F5706" s="1" t="s">
        <v>257</v>
      </c>
      <c r="G5706" s="1" t="s">
        <v>128</v>
      </c>
      <c r="H5706" s="1" t="s">
        <v>77</v>
      </c>
      <c r="I5706" s="1" t="s">
        <v>171</v>
      </c>
      <c r="J5706" s="1" t="s">
        <v>6953</v>
      </c>
      <c r="K5706" s="1" t="s">
        <v>44</v>
      </c>
      <c r="L5706" s="1" t="s">
        <v>272</v>
      </c>
      <c r="M5706" s="1" t="s">
        <v>45</v>
      </c>
      <c r="N5706" s="1" t="s">
        <v>46</v>
      </c>
      <c r="O5706" s="1" t="s">
        <v>46</v>
      </c>
      <c r="P5706" s="1" t="s">
        <v>387</v>
      </c>
      <c r="Q5706" s="1">
        <v>2018</v>
      </c>
      <c r="R5706">
        <v>0</v>
      </c>
      <c r="S5706" s="1" t="s">
        <v>58</v>
      </c>
      <c r="T5706" s="2">
        <f>+R5706</f>
        <v>0</v>
      </c>
      <c r="U5706" s="1" t="s">
        <v>82</v>
      </c>
      <c r="V5706" s="1" t="s">
        <v>83</v>
      </c>
      <c r="X5706" s="1" t="s">
        <v>264</v>
      </c>
    </row>
    <row r="5707" spans="1:24" x14ac:dyDescent="0.25">
      <c r="A5707" s="1" t="s">
        <v>572</v>
      </c>
      <c r="B5707" s="1" t="s">
        <v>573</v>
      </c>
      <c r="C5707" s="1" t="s">
        <v>254</v>
      </c>
      <c r="D5707" s="1" t="s">
        <v>255</v>
      </c>
      <c r="E5707" s="1" t="s">
        <v>256</v>
      </c>
      <c r="F5707" s="1" t="s">
        <v>257</v>
      </c>
      <c r="G5707" s="1" t="s">
        <v>128</v>
      </c>
      <c r="H5707" s="1" t="s">
        <v>77</v>
      </c>
      <c r="I5707" s="1" t="s">
        <v>43</v>
      </c>
      <c r="J5707" s="1" t="s">
        <v>6954</v>
      </c>
      <c r="K5707" s="1" t="s">
        <v>44</v>
      </c>
      <c r="L5707" s="1" t="s">
        <v>272</v>
      </c>
      <c r="M5707" s="1" t="s">
        <v>45</v>
      </c>
      <c r="N5707" s="1" t="s">
        <v>46</v>
      </c>
      <c r="O5707" s="1" t="s">
        <v>46</v>
      </c>
      <c r="P5707" s="1" t="s">
        <v>299</v>
      </c>
      <c r="Q5707" s="1">
        <v>2018</v>
      </c>
      <c r="R5707">
        <v>0</v>
      </c>
      <c r="S5707" s="1" t="s">
        <v>58</v>
      </c>
      <c r="T5707" s="2">
        <f>+R5707</f>
        <v>0</v>
      </c>
      <c r="U5707" s="1" t="s">
        <v>82</v>
      </c>
      <c r="V5707" s="1" t="s">
        <v>83</v>
      </c>
      <c r="X5707" s="1" t="s">
        <v>260</v>
      </c>
    </row>
    <row r="5708" spans="1:24" x14ac:dyDescent="0.25">
      <c r="A5708" s="1" t="s">
        <v>737</v>
      </c>
      <c r="B5708" s="1" t="s">
        <v>738</v>
      </c>
      <c r="C5708" s="1" t="s">
        <v>254</v>
      </c>
      <c r="D5708" s="1" t="s">
        <v>728</v>
      </c>
      <c r="E5708" s="1" t="s">
        <v>256</v>
      </c>
      <c r="F5708" s="1" t="s">
        <v>257</v>
      </c>
      <c r="G5708" s="1" t="s">
        <v>128</v>
      </c>
      <c r="H5708" s="1" t="s">
        <v>77</v>
      </c>
      <c r="I5708" s="1" t="s">
        <v>43</v>
      </c>
      <c r="J5708" s="1" t="s">
        <v>6954</v>
      </c>
      <c r="K5708" s="1" t="s">
        <v>44</v>
      </c>
      <c r="L5708" s="1" t="s">
        <v>272</v>
      </c>
      <c r="M5708" s="1" t="s">
        <v>45</v>
      </c>
      <c r="N5708" s="1" t="s">
        <v>46</v>
      </c>
      <c r="O5708" s="1" t="s">
        <v>46</v>
      </c>
      <c r="P5708" s="1" t="s">
        <v>740</v>
      </c>
      <c r="Q5708" s="1">
        <v>2018</v>
      </c>
      <c r="R5708">
        <v>60</v>
      </c>
      <c r="S5708" s="1" t="s">
        <v>58</v>
      </c>
      <c r="T5708" s="2">
        <f>+R5708</f>
        <v>60</v>
      </c>
      <c r="U5708" s="1" t="s">
        <v>68</v>
      </c>
      <c r="V5708" s="1" t="s">
        <v>60</v>
      </c>
      <c r="W5708" s="1" t="s">
        <v>61</v>
      </c>
    </row>
    <row r="5709" spans="1:24" x14ac:dyDescent="0.25">
      <c r="A5709" s="1" t="s">
        <v>733</v>
      </c>
      <c r="B5709" s="1" t="s">
        <v>734</v>
      </c>
      <c r="C5709" s="1" t="s">
        <v>254</v>
      </c>
      <c r="D5709" s="1" t="s">
        <v>728</v>
      </c>
      <c r="E5709" s="1" t="s">
        <v>256</v>
      </c>
      <c r="F5709" s="1" t="s">
        <v>257</v>
      </c>
      <c r="G5709" s="1" t="s">
        <v>128</v>
      </c>
      <c r="H5709" s="1" t="s">
        <v>77</v>
      </c>
      <c r="I5709" s="1" t="s">
        <v>43</v>
      </c>
      <c r="J5709" s="1" t="s">
        <v>6954</v>
      </c>
      <c r="K5709" s="1" t="s">
        <v>44</v>
      </c>
      <c r="L5709" s="1" t="s">
        <v>272</v>
      </c>
      <c r="M5709" s="1" t="s">
        <v>45</v>
      </c>
      <c r="N5709" s="1" t="s">
        <v>46</v>
      </c>
      <c r="O5709" s="1" t="s">
        <v>46</v>
      </c>
      <c r="P5709" s="1" t="s">
        <v>333</v>
      </c>
      <c r="Q5709" s="1">
        <v>2018</v>
      </c>
      <c r="R5709">
        <v>0</v>
      </c>
      <c r="S5709" s="1" t="s">
        <v>58</v>
      </c>
      <c r="T5709" s="2">
        <f>+R5709</f>
        <v>0</v>
      </c>
      <c r="U5709" s="1" t="s">
        <v>719</v>
      </c>
      <c r="V5709" s="1" t="s">
        <v>4277</v>
      </c>
    </row>
    <row r="5710" spans="1:24" x14ac:dyDescent="0.25">
      <c r="A5710" s="1" t="s">
        <v>730</v>
      </c>
      <c r="B5710" s="1" t="s">
        <v>731</v>
      </c>
      <c r="C5710" s="1" t="s">
        <v>254</v>
      </c>
      <c r="D5710" s="1" t="s">
        <v>728</v>
      </c>
      <c r="E5710" s="1" t="s">
        <v>256</v>
      </c>
      <c r="F5710" s="1" t="s">
        <v>257</v>
      </c>
      <c r="G5710" s="1" t="s">
        <v>128</v>
      </c>
      <c r="H5710" s="1" t="s">
        <v>77</v>
      </c>
      <c r="I5710" s="1" t="s">
        <v>78</v>
      </c>
      <c r="J5710" s="1" t="s">
        <v>78</v>
      </c>
      <c r="K5710" s="1" t="s">
        <v>44</v>
      </c>
      <c r="L5710" s="1" t="s">
        <v>272</v>
      </c>
      <c r="M5710" s="1" t="s">
        <v>45</v>
      </c>
      <c r="N5710" s="1" t="s">
        <v>46</v>
      </c>
      <c r="O5710" s="1" t="s">
        <v>46</v>
      </c>
      <c r="P5710" s="1" t="s">
        <v>80</v>
      </c>
      <c r="Q5710" s="1">
        <v>2018</v>
      </c>
      <c r="R5710">
        <v>0</v>
      </c>
      <c r="S5710" s="1" t="s">
        <v>58</v>
      </c>
      <c r="T5710" s="2">
        <f>+R5710</f>
        <v>0</v>
      </c>
      <c r="U5710" s="1" t="s">
        <v>82</v>
      </c>
      <c r="V5710" s="1" t="s">
        <v>83</v>
      </c>
      <c r="X5710" s="1" t="s">
        <v>264</v>
      </c>
    </row>
    <row r="5711" spans="1:24" x14ac:dyDescent="0.25">
      <c r="A5711" s="1" t="s">
        <v>725</v>
      </c>
      <c r="B5711" s="1" t="s">
        <v>726</v>
      </c>
      <c r="C5711" s="1" t="s">
        <v>254</v>
      </c>
      <c r="D5711" s="1" t="s">
        <v>728</v>
      </c>
      <c r="E5711" s="1" t="s">
        <v>256</v>
      </c>
      <c r="F5711" s="1" t="s">
        <v>257</v>
      </c>
      <c r="G5711" s="1" t="s">
        <v>128</v>
      </c>
      <c r="H5711" s="1" t="s">
        <v>77</v>
      </c>
      <c r="I5711" s="1" t="s">
        <v>171</v>
      </c>
      <c r="J5711" s="1" t="s">
        <v>6953</v>
      </c>
      <c r="K5711" s="1" t="s">
        <v>44</v>
      </c>
      <c r="L5711" s="1" t="s">
        <v>272</v>
      </c>
      <c r="M5711" s="1" t="s">
        <v>45</v>
      </c>
      <c r="N5711" s="1" t="s">
        <v>46</v>
      </c>
      <c r="O5711" s="1" t="s">
        <v>46</v>
      </c>
      <c r="P5711" s="1" t="s">
        <v>729</v>
      </c>
      <c r="Q5711" s="1">
        <v>2018</v>
      </c>
      <c r="R5711">
        <v>0</v>
      </c>
      <c r="S5711" s="1" t="s">
        <v>58</v>
      </c>
      <c r="T5711" s="2">
        <f>+R5711</f>
        <v>0</v>
      </c>
      <c r="U5711" s="1" t="s">
        <v>82</v>
      </c>
      <c r="V5711" s="1" t="s">
        <v>83</v>
      </c>
      <c r="X5711" s="1" t="s">
        <v>260</v>
      </c>
    </row>
    <row r="5712" spans="1:24" x14ac:dyDescent="0.25">
      <c r="A5712" s="1" t="s">
        <v>706</v>
      </c>
      <c r="B5712" s="1" t="s">
        <v>707</v>
      </c>
      <c r="C5712" s="1" t="s">
        <v>254</v>
      </c>
      <c r="D5712" s="1" t="s">
        <v>640</v>
      </c>
      <c r="E5712" s="1" t="s">
        <v>256</v>
      </c>
      <c r="F5712" s="1" t="s">
        <v>257</v>
      </c>
      <c r="G5712" s="1" t="s">
        <v>128</v>
      </c>
      <c r="H5712" s="1" t="s">
        <v>77</v>
      </c>
      <c r="I5712" s="1" t="s">
        <v>171</v>
      </c>
      <c r="J5712" s="1" t="s">
        <v>6953</v>
      </c>
      <c r="K5712" s="1" t="s">
        <v>44</v>
      </c>
      <c r="L5712" s="1" t="s">
        <v>272</v>
      </c>
      <c r="M5712" s="1" t="s">
        <v>45</v>
      </c>
      <c r="N5712" s="1" t="s">
        <v>46</v>
      </c>
      <c r="O5712" s="1" t="s">
        <v>46</v>
      </c>
      <c r="P5712" s="1" t="s">
        <v>333</v>
      </c>
      <c r="Q5712" s="1">
        <v>2018</v>
      </c>
      <c r="R5712">
        <v>0</v>
      </c>
      <c r="S5712" s="1" t="s">
        <v>58</v>
      </c>
      <c r="T5712" s="2">
        <f>+R5712</f>
        <v>0</v>
      </c>
      <c r="U5712" s="1" t="s">
        <v>125</v>
      </c>
      <c r="V5712" s="1" t="s">
        <v>909</v>
      </c>
    </row>
    <row r="5713" spans="1:24" x14ac:dyDescent="0.25">
      <c r="A5713" s="1" t="s">
        <v>692</v>
      </c>
      <c r="B5713" s="1" t="s">
        <v>693</v>
      </c>
      <c r="C5713" s="1" t="s">
        <v>254</v>
      </c>
      <c r="D5713" s="1" t="s">
        <v>640</v>
      </c>
      <c r="E5713" s="1" t="s">
        <v>256</v>
      </c>
      <c r="F5713" s="1" t="s">
        <v>257</v>
      </c>
      <c r="G5713" s="1" t="s">
        <v>128</v>
      </c>
      <c r="H5713" s="1" t="s">
        <v>77</v>
      </c>
      <c r="I5713" s="1" t="s">
        <v>43</v>
      </c>
      <c r="J5713" s="1" t="s">
        <v>6954</v>
      </c>
      <c r="K5713" s="1" t="s">
        <v>44</v>
      </c>
      <c r="L5713" s="1" t="s">
        <v>272</v>
      </c>
      <c r="M5713" s="1" t="s">
        <v>45</v>
      </c>
      <c r="N5713" s="1" t="s">
        <v>46</v>
      </c>
      <c r="O5713" s="1" t="s">
        <v>46</v>
      </c>
      <c r="P5713" s="1" t="s">
        <v>310</v>
      </c>
      <c r="Q5713" s="1">
        <v>2018</v>
      </c>
      <c r="R5713">
        <v>0</v>
      </c>
      <c r="S5713" s="1" t="s">
        <v>58</v>
      </c>
      <c r="T5713" s="2">
        <f>+R5713</f>
        <v>0</v>
      </c>
      <c r="U5713" s="1" t="s">
        <v>68</v>
      </c>
      <c r="V5713" s="1" t="s">
        <v>60</v>
      </c>
      <c r="W5713" s="1" t="s">
        <v>61</v>
      </c>
    </row>
    <row r="5714" spans="1:24" x14ac:dyDescent="0.25">
      <c r="A5714" s="1" t="s">
        <v>684</v>
      </c>
      <c r="B5714" s="1" t="s">
        <v>685</v>
      </c>
      <c r="C5714" s="1" t="s">
        <v>254</v>
      </c>
      <c r="D5714" s="1" t="s">
        <v>640</v>
      </c>
      <c r="E5714" s="1" t="s">
        <v>256</v>
      </c>
      <c r="F5714" s="1" t="s">
        <v>257</v>
      </c>
      <c r="G5714" s="1" t="s">
        <v>128</v>
      </c>
      <c r="H5714" s="1" t="s">
        <v>77</v>
      </c>
      <c r="I5714" s="1" t="s">
        <v>43</v>
      </c>
      <c r="J5714" s="1" t="s">
        <v>6954</v>
      </c>
      <c r="K5714" s="1" t="s">
        <v>44</v>
      </c>
      <c r="L5714" s="1" t="s">
        <v>272</v>
      </c>
      <c r="M5714" s="1" t="s">
        <v>45</v>
      </c>
      <c r="N5714" s="1" t="s">
        <v>46</v>
      </c>
      <c r="O5714" s="1" t="s">
        <v>46</v>
      </c>
      <c r="P5714" s="1" t="s">
        <v>687</v>
      </c>
      <c r="Q5714" s="1">
        <v>2018</v>
      </c>
      <c r="R5714">
        <v>0</v>
      </c>
      <c r="S5714" s="1" t="s">
        <v>58</v>
      </c>
      <c r="T5714" s="2">
        <f>+R5714</f>
        <v>0</v>
      </c>
      <c r="U5714" s="1" t="s">
        <v>719</v>
      </c>
      <c r="V5714" s="1" t="s">
        <v>4277</v>
      </c>
    </row>
    <row r="5715" spans="1:24" x14ac:dyDescent="0.25">
      <c r="A5715" s="1" t="s">
        <v>680</v>
      </c>
      <c r="B5715" s="1" t="s">
        <v>681</v>
      </c>
      <c r="C5715" s="1" t="s">
        <v>254</v>
      </c>
      <c r="D5715" s="1" t="s">
        <v>640</v>
      </c>
      <c r="E5715" s="1" t="s">
        <v>256</v>
      </c>
      <c r="F5715" s="1" t="s">
        <v>257</v>
      </c>
      <c r="G5715" s="1" t="s">
        <v>128</v>
      </c>
      <c r="H5715" s="1" t="s">
        <v>77</v>
      </c>
      <c r="I5715" s="1" t="s">
        <v>43</v>
      </c>
      <c r="J5715" s="1" t="s">
        <v>6954</v>
      </c>
      <c r="K5715" s="1" t="s">
        <v>44</v>
      </c>
      <c r="L5715" s="1" t="s">
        <v>272</v>
      </c>
      <c r="M5715" s="1" t="s">
        <v>45</v>
      </c>
      <c r="N5715" s="1" t="s">
        <v>46</v>
      </c>
      <c r="O5715" s="1" t="s">
        <v>46</v>
      </c>
      <c r="P5715" s="1" t="s">
        <v>683</v>
      </c>
      <c r="Q5715" s="1">
        <v>2018</v>
      </c>
      <c r="R5715">
        <v>0</v>
      </c>
      <c r="S5715" s="1" t="s">
        <v>58</v>
      </c>
      <c r="T5715" s="2">
        <f>+R5715</f>
        <v>0</v>
      </c>
      <c r="U5715" s="1" t="s">
        <v>68</v>
      </c>
      <c r="V5715" s="1" t="s">
        <v>60</v>
      </c>
      <c r="W5715" s="1" t="s">
        <v>61</v>
      </c>
    </row>
    <row r="5716" spans="1:24" x14ac:dyDescent="0.25">
      <c r="A5716" s="1" t="s">
        <v>676</v>
      </c>
      <c r="B5716" s="1" t="s">
        <v>677</v>
      </c>
      <c r="C5716" s="1" t="s">
        <v>254</v>
      </c>
      <c r="D5716" s="1" t="s">
        <v>640</v>
      </c>
      <c r="E5716" s="1" t="s">
        <v>256</v>
      </c>
      <c r="F5716" s="1" t="s">
        <v>257</v>
      </c>
      <c r="G5716" s="1" t="s">
        <v>128</v>
      </c>
      <c r="H5716" s="1" t="s">
        <v>77</v>
      </c>
      <c r="I5716" s="1" t="s">
        <v>43</v>
      </c>
      <c r="J5716" s="1" t="s">
        <v>6954</v>
      </c>
      <c r="K5716" s="1" t="s">
        <v>44</v>
      </c>
      <c r="L5716" s="1" t="s">
        <v>272</v>
      </c>
      <c r="M5716" s="1" t="s">
        <v>45</v>
      </c>
      <c r="N5716" s="1" t="s">
        <v>46</v>
      </c>
      <c r="O5716" s="1" t="s">
        <v>46</v>
      </c>
      <c r="P5716" s="1" t="s">
        <v>679</v>
      </c>
      <c r="Q5716" s="1">
        <v>2018</v>
      </c>
      <c r="R5716">
        <v>0</v>
      </c>
      <c r="S5716" s="1" t="s">
        <v>58</v>
      </c>
      <c r="T5716" s="2">
        <f>+R5716</f>
        <v>0</v>
      </c>
      <c r="U5716" s="1" t="s">
        <v>719</v>
      </c>
      <c r="V5716" s="1" t="s">
        <v>4277</v>
      </c>
    </row>
    <row r="5717" spans="1:24" x14ac:dyDescent="0.25">
      <c r="A5717" s="1" t="s">
        <v>672</v>
      </c>
      <c r="B5717" s="1" t="s">
        <v>673</v>
      </c>
      <c r="C5717" s="1" t="s">
        <v>254</v>
      </c>
      <c r="D5717" s="1" t="s">
        <v>640</v>
      </c>
      <c r="E5717" s="1" t="s">
        <v>256</v>
      </c>
      <c r="F5717" s="1" t="s">
        <v>257</v>
      </c>
      <c r="G5717" s="1" t="s">
        <v>128</v>
      </c>
      <c r="H5717" s="1" t="s">
        <v>77</v>
      </c>
      <c r="I5717" s="1" t="s">
        <v>43</v>
      </c>
      <c r="J5717" s="1" t="s">
        <v>6954</v>
      </c>
      <c r="K5717" s="1" t="s">
        <v>44</v>
      </c>
      <c r="L5717" s="1" t="s">
        <v>272</v>
      </c>
      <c r="M5717" s="1" t="s">
        <v>6955</v>
      </c>
      <c r="N5717" s="1" t="s">
        <v>46</v>
      </c>
      <c r="O5717" s="1" t="s">
        <v>46</v>
      </c>
      <c r="P5717" s="1" t="s">
        <v>675</v>
      </c>
      <c r="Q5717" s="1">
        <v>2018</v>
      </c>
      <c r="R5717">
        <v>0</v>
      </c>
      <c r="S5717" s="1" t="s">
        <v>58</v>
      </c>
      <c r="T5717" s="2">
        <f>+R5717</f>
        <v>0</v>
      </c>
      <c r="U5717" s="1" t="s">
        <v>82</v>
      </c>
      <c r="V5717" s="1" t="s">
        <v>83</v>
      </c>
      <c r="X5717" s="1" t="s">
        <v>264</v>
      </c>
    </row>
    <row r="5718" spans="1:24" x14ac:dyDescent="0.25">
      <c r="A5718" s="1" t="s">
        <v>668</v>
      </c>
      <c r="B5718" s="1" t="s">
        <v>669</v>
      </c>
      <c r="C5718" s="1" t="s">
        <v>254</v>
      </c>
      <c r="D5718" s="1" t="s">
        <v>640</v>
      </c>
      <c r="E5718" s="1" t="s">
        <v>256</v>
      </c>
      <c r="F5718" s="1" t="s">
        <v>257</v>
      </c>
      <c r="G5718" s="1" t="s">
        <v>128</v>
      </c>
      <c r="H5718" s="1" t="s">
        <v>77</v>
      </c>
      <c r="I5718" s="1" t="s">
        <v>43</v>
      </c>
      <c r="J5718" s="1" t="s">
        <v>6954</v>
      </c>
      <c r="K5718" s="1" t="s">
        <v>44</v>
      </c>
      <c r="L5718" s="1" t="s">
        <v>272</v>
      </c>
      <c r="M5718" s="1" t="s">
        <v>6955</v>
      </c>
      <c r="N5718" s="1" t="s">
        <v>46</v>
      </c>
      <c r="O5718" s="1" t="s">
        <v>46</v>
      </c>
      <c r="P5718" s="1" t="s">
        <v>671</v>
      </c>
      <c r="Q5718" s="1">
        <v>2018</v>
      </c>
      <c r="R5718">
        <v>0</v>
      </c>
      <c r="S5718" s="1" t="s">
        <v>58</v>
      </c>
      <c r="T5718" s="2">
        <f>+R5718</f>
        <v>0</v>
      </c>
      <c r="U5718" s="1" t="s">
        <v>82</v>
      </c>
      <c r="V5718" s="1" t="s">
        <v>83</v>
      </c>
      <c r="X5718" s="1" t="s">
        <v>260</v>
      </c>
    </row>
    <row r="5719" spans="1:24" x14ac:dyDescent="0.25">
      <c r="A5719" s="1" t="s">
        <v>665</v>
      </c>
      <c r="B5719" s="1" t="s">
        <v>666</v>
      </c>
      <c r="C5719" s="1" t="s">
        <v>254</v>
      </c>
      <c r="D5719" s="1" t="s">
        <v>640</v>
      </c>
      <c r="E5719" s="1" t="s">
        <v>256</v>
      </c>
      <c r="F5719" s="1" t="s">
        <v>257</v>
      </c>
      <c r="G5719" s="1" t="s">
        <v>128</v>
      </c>
      <c r="H5719" s="1" t="s">
        <v>77</v>
      </c>
      <c r="I5719" s="1" t="s">
        <v>43</v>
      </c>
      <c r="J5719" s="1" t="s">
        <v>6954</v>
      </c>
      <c r="K5719" s="1" t="s">
        <v>44</v>
      </c>
      <c r="L5719" s="1" t="s">
        <v>272</v>
      </c>
      <c r="M5719" s="1" t="s">
        <v>45</v>
      </c>
      <c r="N5719" s="1" t="s">
        <v>46</v>
      </c>
      <c r="O5719" s="1" t="s">
        <v>46</v>
      </c>
      <c r="P5719" s="1" t="s">
        <v>80</v>
      </c>
      <c r="Q5719" s="1">
        <v>2018</v>
      </c>
      <c r="R5719">
        <v>0</v>
      </c>
      <c r="S5719" s="1" t="s">
        <v>58</v>
      </c>
      <c r="T5719" s="2">
        <f>+R5719</f>
        <v>0</v>
      </c>
      <c r="U5719" s="1" t="s">
        <v>125</v>
      </c>
      <c r="V5719" s="1" t="s">
        <v>909</v>
      </c>
    </row>
    <row r="5720" spans="1:24" x14ac:dyDescent="0.25">
      <c r="A5720" s="1" t="s">
        <v>660</v>
      </c>
      <c r="B5720" s="1" t="s">
        <v>661</v>
      </c>
      <c r="C5720" s="1" t="s">
        <v>254</v>
      </c>
      <c r="D5720" s="1" t="s">
        <v>640</v>
      </c>
      <c r="E5720" s="1" t="s">
        <v>663</v>
      </c>
      <c r="F5720" s="1" t="s">
        <v>257</v>
      </c>
      <c r="G5720" s="1" t="s">
        <v>128</v>
      </c>
      <c r="H5720" s="1" t="s">
        <v>77</v>
      </c>
      <c r="I5720" s="1" t="s">
        <v>43</v>
      </c>
      <c r="J5720" s="1" t="s">
        <v>6954</v>
      </c>
      <c r="K5720" s="1" t="s">
        <v>44</v>
      </c>
      <c r="L5720" s="1" t="s">
        <v>272</v>
      </c>
      <c r="M5720" s="1" t="s">
        <v>6955</v>
      </c>
      <c r="N5720" s="1" t="s">
        <v>46</v>
      </c>
      <c r="O5720" s="1" t="s">
        <v>46</v>
      </c>
      <c r="P5720" s="1" t="s">
        <v>664</v>
      </c>
      <c r="Q5720" s="1">
        <v>2018</v>
      </c>
      <c r="R5720">
        <v>0</v>
      </c>
      <c r="S5720" s="1" t="s">
        <v>58</v>
      </c>
      <c r="T5720" s="2">
        <f>+R5720</f>
        <v>0</v>
      </c>
      <c r="U5720" s="1" t="s">
        <v>68</v>
      </c>
      <c r="V5720" s="1" t="s">
        <v>60</v>
      </c>
      <c r="W5720" s="1" t="s">
        <v>61</v>
      </c>
    </row>
    <row r="5721" spans="1:24" x14ac:dyDescent="0.25">
      <c r="A5721" s="1" t="s">
        <v>656</v>
      </c>
      <c r="B5721" s="1" t="s">
        <v>657</v>
      </c>
      <c r="C5721" s="1" t="s">
        <v>254</v>
      </c>
      <c r="D5721" s="1" t="s">
        <v>640</v>
      </c>
      <c r="E5721" s="1" t="s">
        <v>256</v>
      </c>
      <c r="F5721" s="1" t="s">
        <v>257</v>
      </c>
      <c r="G5721" s="1" t="s">
        <v>128</v>
      </c>
      <c r="H5721" s="1" t="s">
        <v>77</v>
      </c>
      <c r="I5721" s="1" t="s">
        <v>43</v>
      </c>
      <c r="J5721" s="1" t="s">
        <v>6954</v>
      </c>
      <c r="K5721" s="1" t="s">
        <v>44</v>
      </c>
      <c r="L5721" s="1" t="s">
        <v>272</v>
      </c>
      <c r="M5721" s="1" t="s">
        <v>45</v>
      </c>
      <c r="N5721" s="1" t="s">
        <v>46</v>
      </c>
      <c r="O5721" s="1" t="s">
        <v>46</v>
      </c>
      <c r="P5721" s="1" t="s">
        <v>659</v>
      </c>
      <c r="Q5721" s="1">
        <v>2018</v>
      </c>
      <c r="R5721">
        <v>0</v>
      </c>
      <c r="S5721" s="1" t="s">
        <v>58</v>
      </c>
      <c r="T5721" s="2">
        <f>+R5721</f>
        <v>0</v>
      </c>
      <c r="U5721" s="1" t="s">
        <v>719</v>
      </c>
      <c r="V5721" s="1" t="s">
        <v>4277</v>
      </c>
    </row>
    <row r="5722" spans="1:24" x14ac:dyDescent="0.25">
      <c r="A5722" s="1" t="s">
        <v>652</v>
      </c>
      <c r="B5722" s="1" t="s">
        <v>653</v>
      </c>
      <c r="C5722" s="1" t="s">
        <v>254</v>
      </c>
      <c r="D5722" s="1" t="s">
        <v>640</v>
      </c>
      <c r="E5722" s="1" t="s">
        <v>256</v>
      </c>
      <c r="F5722" s="1" t="s">
        <v>257</v>
      </c>
      <c r="G5722" s="1" t="s">
        <v>128</v>
      </c>
      <c r="H5722" s="1" t="s">
        <v>77</v>
      </c>
      <c r="I5722" s="1" t="s">
        <v>43</v>
      </c>
      <c r="J5722" s="1" t="s">
        <v>6954</v>
      </c>
      <c r="K5722" s="1" t="s">
        <v>44</v>
      </c>
      <c r="L5722" s="1" t="s">
        <v>272</v>
      </c>
      <c r="M5722" s="1" t="s">
        <v>6955</v>
      </c>
      <c r="N5722" s="1" t="s">
        <v>46</v>
      </c>
      <c r="O5722" s="1" t="s">
        <v>46</v>
      </c>
      <c r="P5722" s="1" t="s">
        <v>655</v>
      </c>
      <c r="Q5722" s="1">
        <v>2018</v>
      </c>
      <c r="R5722">
        <v>0</v>
      </c>
      <c r="S5722" s="1" t="s">
        <v>58</v>
      </c>
      <c r="T5722" s="2">
        <f>+R5722</f>
        <v>0</v>
      </c>
      <c r="U5722" s="1" t="s">
        <v>82</v>
      </c>
      <c r="V5722" s="1" t="s">
        <v>83</v>
      </c>
      <c r="X5722" s="1" t="s">
        <v>358</v>
      </c>
    </row>
    <row r="5723" spans="1:24" x14ac:dyDescent="0.25">
      <c r="A5723" s="1" t="s">
        <v>645</v>
      </c>
      <c r="B5723" s="1" t="s">
        <v>646</v>
      </c>
      <c r="C5723" s="1" t="s">
        <v>254</v>
      </c>
      <c r="D5723" s="1" t="s">
        <v>640</v>
      </c>
      <c r="E5723" s="1" t="s">
        <v>256</v>
      </c>
      <c r="F5723" s="1" t="s">
        <v>257</v>
      </c>
      <c r="G5723" s="1" t="s">
        <v>128</v>
      </c>
      <c r="H5723" s="1" t="s">
        <v>77</v>
      </c>
      <c r="I5723" s="1" t="s">
        <v>171</v>
      </c>
      <c r="J5723" s="1" t="s">
        <v>6953</v>
      </c>
      <c r="K5723" s="1" t="s">
        <v>44</v>
      </c>
      <c r="L5723" s="1" t="s">
        <v>272</v>
      </c>
      <c r="M5723" s="1" t="s">
        <v>45</v>
      </c>
      <c r="N5723" s="1" t="s">
        <v>46</v>
      </c>
      <c r="O5723" s="1" t="s">
        <v>46</v>
      </c>
      <c r="P5723" s="1" t="s">
        <v>333</v>
      </c>
      <c r="Q5723" s="1">
        <v>2018</v>
      </c>
      <c r="R5723">
        <v>0</v>
      </c>
      <c r="S5723" s="1" t="s">
        <v>58</v>
      </c>
      <c r="T5723" s="2">
        <f>+R5723</f>
        <v>0</v>
      </c>
      <c r="U5723" s="1" t="s">
        <v>82</v>
      </c>
      <c r="V5723" s="1" t="s">
        <v>83</v>
      </c>
      <c r="X5723" s="1" t="s">
        <v>264</v>
      </c>
    </row>
    <row r="5724" spans="1:24" x14ac:dyDescent="0.25">
      <c r="A5724" s="1" t="s">
        <v>637</v>
      </c>
      <c r="B5724" s="1" t="s">
        <v>638</v>
      </c>
      <c r="C5724" s="1" t="s">
        <v>254</v>
      </c>
      <c r="D5724" s="1" t="s">
        <v>640</v>
      </c>
      <c r="E5724" s="1" t="s">
        <v>256</v>
      </c>
      <c r="F5724" s="1" t="s">
        <v>257</v>
      </c>
      <c r="G5724" s="1" t="s">
        <v>128</v>
      </c>
      <c r="H5724" s="1" t="s">
        <v>77</v>
      </c>
      <c r="I5724" s="1" t="s">
        <v>263</v>
      </c>
      <c r="J5724" s="1" t="s">
        <v>6950</v>
      </c>
      <c r="K5724" s="1" t="s">
        <v>44</v>
      </c>
      <c r="L5724" s="1" t="s">
        <v>272</v>
      </c>
      <c r="M5724" s="1" t="s">
        <v>6955</v>
      </c>
      <c r="N5724" s="1" t="s">
        <v>46</v>
      </c>
      <c r="O5724" s="1" t="s">
        <v>46</v>
      </c>
      <c r="P5724" s="1" t="s">
        <v>333</v>
      </c>
      <c r="Q5724" s="1">
        <v>2018</v>
      </c>
      <c r="R5724">
        <v>0</v>
      </c>
      <c r="S5724" s="1" t="s">
        <v>58</v>
      </c>
      <c r="T5724" s="2">
        <f>+R5724</f>
        <v>0</v>
      </c>
      <c r="U5724" s="1" t="s">
        <v>68</v>
      </c>
      <c r="V5724" s="1" t="s">
        <v>60</v>
      </c>
      <c r="W5724" s="1" t="s">
        <v>61</v>
      </c>
    </row>
    <row r="5725" spans="1:24" x14ac:dyDescent="0.25">
      <c r="A5725" s="1" t="s">
        <v>629</v>
      </c>
      <c r="B5725" s="1" t="s">
        <v>630</v>
      </c>
      <c r="C5725" s="1" t="s">
        <v>254</v>
      </c>
      <c r="D5725" s="1" t="s">
        <v>255</v>
      </c>
      <c r="E5725" s="1" t="s">
        <v>256</v>
      </c>
      <c r="F5725" s="1" t="s">
        <v>257</v>
      </c>
      <c r="G5725" s="1" t="s">
        <v>128</v>
      </c>
      <c r="H5725" s="1" t="s">
        <v>6948</v>
      </c>
      <c r="I5725" s="1" t="s">
        <v>43</v>
      </c>
      <c r="J5725" s="1" t="s">
        <v>6954</v>
      </c>
      <c r="K5725" s="1" t="s">
        <v>50</v>
      </c>
      <c r="M5725" s="1" t="s">
        <v>45</v>
      </c>
      <c r="N5725" s="1" t="s">
        <v>46</v>
      </c>
      <c r="O5725" s="1" t="s">
        <v>46</v>
      </c>
      <c r="P5725" s="1" t="s">
        <v>299</v>
      </c>
      <c r="Q5725" s="1">
        <v>2018</v>
      </c>
      <c r="R5725">
        <v>0</v>
      </c>
      <c r="S5725" s="1" t="s">
        <v>58</v>
      </c>
      <c r="T5725" s="2">
        <f>+R5725</f>
        <v>0</v>
      </c>
      <c r="U5725" s="1" t="s">
        <v>719</v>
      </c>
      <c r="V5725" s="1" t="s">
        <v>4277</v>
      </c>
    </row>
    <row r="5726" spans="1:24" x14ac:dyDescent="0.25">
      <c r="A5726" s="1" t="s">
        <v>552</v>
      </c>
      <c r="B5726" s="1" t="s">
        <v>553</v>
      </c>
      <c r="C5726" s="1" t="s">
        <v>254</v>
      </c>
      <c r="D5726" s="1" t="s">
        <v>255</v>
      </c>
      <c r="E5726" s="1" t="s">
        <v>256</v>
      </c>
      <c r="F5726" s="1" t="s">
        <v>257</v>
      </c>
      <c r="G5726" s="1" t="s">
        <v>128</v>
      </c>
      <c r="H5726" s="1" t="s">
        <v>77</v>
      </c>
      <c r="I5726" s="1" t="s">
        <v>43</v>
      </c>
      <c r="J5726" s="1" t="s">
        <v>6954</v>
      </c>
      <c r="K5726" s="1" t="s">
        <v>44</v>
      </c>
      <c r="L5726" s="1" t="s">
        <v>272</v>
      </c>
      <c r="M5726" s="1" t="s">
        <v>45</v>
      </c>
      <c r="N5726" s="1" t="s">
        <v>46</v>
      </c>
      <c r="O5726" s="1" t="s">
        <v>46</v>
      </c>
      <c r="P5726" s="1" t="s">
        <v>555</v>
      </c>
      <c r="Q5726" s="1">
        <v>2018</v>
      </c>
      <c r="R5726">
        <v>1.5</v>
      </c>
      <c r="S5726" s="1" t="s">
        <v>58</v>
      </c>
      <c r="T5726" s="2">
        <f>+R5726</f>
        <v>1.5</v>
      </c>
      <c r="U5726" s="1" t="s">
        <v>82</v>
      </c>
      <c r="V5726" s="1" t="s">
        <v>83</v>
      </c>
      <c r="X5726" s="1" t="s">
        <v>482</v>
      </c>
    </row>
    <row r="5727" spans="1:24" x14ac:dyDescent="0.25">
      <c r="A5727" s="1" t="s">
        <v>548</v>
      </c>
      <c r="B5727" s="1" t="s">
        <v>549</v>
      </c>
      <c r="C5727" s="1" t="s">
        <v>254</v>
      </c>
      <c r="D5727" s="1" t="s">
        <v>255</v>
      </c>
      <c r="E5727" s="1" t="s">
        <v>256</v>
      </c>
      <c r="F5727" s="1" t="s">
        <v>257</v>
      </c>
      <c r="G5727" s="1" t="s">
        <v>128</v>
      </c>
      <c r="H5727" s="1" t="s">
        <v>77</v>
      </c>
      <c r="I5727" s="1" t="s">
        <v>43</v>
      </c>
      <c r="J5727" s="1" t="s">
        <v>6954</v>
      </c>
      <c r="K5727" s="1" t="s">
        <v>44</v>
      </c>
      <c r="L5727" s="1" t="s">
        <v>272</v>
      </c>
      <c r="M5727" s="1" t="s">
        <v>45</v>
      </c>
      <c r="N5727" s="1" t="s">
        <v>46</v>
      </c>
      <c r="O5727" s="1" t="s">
        <v>46</v>
      </c>
      <c r="P5727" s="1" t="s">
        <v>299</v>
      </c>
      <c r="Q5727" s="1">
        <v>2018</v>
      </c>
      <c r="R5727">
        <v>2</v>
      </c>
      <c r="S5727" s="1" t="s">
        <v>58</v>
      </c>
      <c r="T5727" s="2">
        <f>+R5727</f>
        <v>2</v>
      </c>
      <c r="U5727" s="1" t="s">
        <v>136</v>
      </c>
      <c r="V5727" s="1" t="s">
        <v>83</v>
      </c>
      <c r="X5727" s="1" t="s">
        <v>289</v>
      </c>
    </row>
    <row r="5728" spans="1:24" x14ac:dyDescent="0.25">
      <c r="A5728" s="1" t="s">
        <v>534</v>
      </c>
      <c r="B5728" s="1" t="s">
        <v>535</v>
      </c>
      <c r="C5728" s="1" t="s">
        <v>254</v>
      </c>
      <c r="D5728" s="1" t="s">
        <v>255</v>
      </c>
      <c r="E5728" s="1" t="s">
        <v>256</v>
      </c>
      <c r="F5728" s="1" t="s">
        <v>257</v>
      </c>
      <c r="G5728" s="1" t="s">
        <v>128</v>
      </c>
      <c r="H5728" s="1" t="s">
        <v>77</v>
      </c>
      <c r="I5728" s="1" t="s">
        <v>43</v>
      </c>
      <c r="J5728" s="1" t="s">
        <v>6954</v>
      </c>
      <c r="K5728" s="1" t="s">
        <v>44</v>
      </c>
      <c r="L5728" s="1" t="s">
        <v>272</v>
      </c>
      <c r="M5728" s="1" t="s">
        <v>45</v>
      </c>
      <c r="N5728" s="1" t="s">
        <v>46</v>
      </c>
      <c r="O5728" s="1" t="s">
        <v>46</v>
      </c>
      <c r="P5728" s="1" t="s">
        <v>174</v>
      </c>
      <c r="Q5728" s="1">
        <v>2018</v>
      </c>
      <c r="R5728">
        <v>0</v>
      </c>
      <c r="S5728" s="1" t="s">
        <v>58</v>
      </c>
      <c r="T5728" s="2">
        <f>+R5728</f>
        <v>0</v>
      </c>
      <c r="U5728" s="1" t="s">
        <v>125</v>
      </c>
      <c r="V5728" s="1" t="s">
        <v>909</v>
      </c>
    </row>
    <row r="5729" spans="1:24" x14ac:dyDescent="0.25">
      <c r="A5729" s="1" t="s">
        <v>261</v>
      </c>
      <c r="B5729" s="1" t="s">
        <v>531</v>
      </c>
      <c r="C5729" s="1" t="s">
        <v>254</v>
      </c>
      <c r="D5729" s="1" t="s">
        <v>255</v>
      </c>
      <c r="E5729" s="1" t="s">
        <v>256</v>
      </c>
      <c r="F5729" s="1" t="s">
        <v>257</v>
      </c>
      <c r="G5729" s="1" t="s">
        <v>128</v>
      </c>
      <c r="H5729" s="1" t="s">
        <v>77</v>
      </c>
      <c r="I5729" s="1" t="s">
        <v>43</v>
      </c>
      <c r="J5729" s="1" t="s">
        <v>6954</v>
      </c>
      <c r="K5729" s="1" t="s">
        <v>44</v>
      </c>
      <c r="L5729" s="1" t="s">
        <v>272</v>
      </c>
      <c r="M5729" s="1" t="s">
        <v>45</v>
      </c>
      <c r="N5729" s="1" t="s">
        <v>46</v>
      </c>
      <c r="O5729" s="1" t="s">
        <v>46</v>
      </c>
      <c r="P5729" s="1" t="s">
        <v>299</v>
      </c>
      <c r="Q5729" s="1">
        <v>2018</v>
      </c>
      <c r="R5729">
        <v>0</v>
      </c>
      <c r="S5729" s="1" t="s">
        <v>58</v>
      </c>
      <c r="T5729" s="2">
        <f>+R5729</f>
        <v>0</v>
      </c>
      <c r="U5729" s="1" t="s">
        <v>68</v>
      </c>
      <c r="V5729" s="1" t="s">
        <v>60</v>
      </c>
      <c r="W5729" s="1" t="s">
        <v>61</v>
      </c>
    </row>
    <row r="5730" spans="1:24" x14ac:dyDescent="0.25">
      <c r="A5730" s="1" t="s">
        <v>527</v>
      </c>
      <c r="B5730" s="1" t="s">
        <v>528</v>
      </c>
      <c r="C5730" s="1" t="s">
        <v>254</v>
      </c>
      <c r="D5730" s="1" t="s">
        <v>255</v>
      </c>
      <c r="E5730" s="1" t="s">
        <v>256</v>
      </c>
      <c r="F5730" s="1" t="s">
        <v>257</v>
      </c>
      <c r="G5730" s="1" t="s">
        <v>128</v>
      </c>
      <c r="H5730" s="1" t="s">
        <v>77</v>
      </c>
      <c r="I5730" s="1" t="s">
        <v>43</v>
      </c>
      <c r="J5730" s="1" t="s">
        <v>6954</v>
      </c>
      <c r="K5730" s="1" t="s">
        <v>44</v>
      </c>
      <c r="L5730" s="1" t="s">
        <v>272</v>
      </c>
      <c r="M5730" s="1" t="s">
        <v>45</v>
      </c>
      <c r="N5730" s="1" t="s">
        <v>46</v>
      </c>
      <c r="O5730" s="1" t="s">
        <v>46</v>
      </c>
      <c r="P5730" s="1" t="s">
        <v>299</v>
      </c>
      <c r="Q5730" s="1">
        <v>2018</v>
      </c>
      <c r="R5730">
        <v>0</v>
      </c>
      <c r="S5730" s="1" t="s">
        <v>58</v>
      </c>
      <c r="T5730" s="2">
        <f>+R5730</f>
        <v>0</v>
      </c>
      <c r="U5730" s="1" t="s">
        <v>82</v>
      </c>
      <c r="V5730" s="1" t="s">
        <v>83</v>
      </c>
      <c r="X5730" s="1" t="s">
        <v>264</v>
      </c>
    </row>
    <row r="5731" spans="1:24" x14ac:dyDescent="0.25">
      <c r="A5731" s="1" t="s">
        <v>524</v>
      </c>
      <c r="B5731" s="1" t="s">
        <v>525</v>
      </c>
      <c r="C5731" s="1" t="s">
        <v>254</v>
      </c>
      <c r="D5731" s="1" t="s">
        <v>255</v>
      </c>
      <c r="E5731" s="1" t="s">
        <v>256</v>
      </c>
      <c r="F5731" s="1" t="s">
        <v>257</v>
      </c>
      <c r="G5731" s="1" t="s">
        <v>128</v>
      </c>
      <c r="H5731" s="1" t="s">
        <v>77</v>
      </c>
      <c r="I5731" s="1" t="s">
        <v>43</v>
      </c>
      <c r="J5731" s="1" t="s">
        <v>6954</v>
      </c>
      <c r="K5731" s="1" t="s">
        <v>44</v>
      </c>
      <c r="L5731" s="1" t="s">
        <v>272</v>
      </c>
      <c r="M5731" s="1" t="s">
        <v>45</v>
      </c>
      <c r="N5731" s="1" t="s">
        <v>46</v>
      </c>
      <c r="O5731" s="1" t="s">
        <v>46</v>
      </c>
      <c r="P5731" s="1" t="s">
        <v>299</v>
      </c>
      <c r="Q5731" s="1">
        <v>2018</v>
      </c>
      <c r="R5731">
        <v>0</v>
      </c>
      <c r="S5731" s="1" t="s">
        <v>58</v>
      </c>
      <c r="T5731" s="2">
        <f>+R5731</f>
        <v>0</v>
      </c>
      <c r="U5731" s="1" t="s">
        <v>136</v>
      </c>
      <c r="V5731" s="1" t="s">
        <v>83</v>
      </c>
      <c r="X5731" s="1" t="s">
        <v>260</v>
      </c>
    </row>
    <row r="5732" spans="1:24" x14ac:dyDescent="0.25">
      <c r="A5732" s="1" t="s">
        <v>512</v>
      </c>
      <c r="B5732" s="1" t="s">
        <v>513</v>
      </c>
      <c r="C5732" s="1" t="s">
        <v>254</v>
      </c>
      <c r="D5732" s="1" t="s">
        <v>255</v>
      </c>
      <c r="E5732" s="1" t="s">
        <v>256</v>
      </c>
      <c r="F5732" s="1" t="s">
        <v>257</v>
      </c>
      <c r="G5732" s="1" t="s">
        <v>128</v>
      </c>
      <c r="H5732" s="1" t="s">
        <v>77</v>
      </c>
      <c r="I5732" s="1" t="s">
        <v>93</v>
      </c>
      <c r="J5732" s="1" t="s">
        <v>114</v>
      </c>
      <c r="K5732" s="1" t="s">
        <v>44</v>
      </c>
      <c r="L5732" s="1" t="s">
        <v>272</v>
      </c>
      <c r="M5732" s="1" t="s">
        <v>6955</v>
      </c>
      <c r="N5732" s="1" t="s">
        <v>46</v>
      </c>
      <c r="O5732" s="1" t="s">
        <v>46</v>
      </c>
      <c r="P5732" s="1" t="s">
        <v>80</v>
      </c>
      <c r="Q5732" s="1">
        <v>2018</v>
      </c>
      <c r="R5732">
        <v>305</v>
      </c>
      <c r="S5732" s="1" t="s">
        <v>58</v>
      </c>
      <c r="T5732" s="2">
        <f>+R5732</f>
        <v>305</v>
      </c>
      <c r="U5732" s="1" t="s">
        <v>68</v>
      </c>
      <c r="V5732" s="1" t="s">
        <v>60</v>
      </c>
      <c r="W5732" s="1" t="s">
        <v>61</v>
      </c>
    </row>
    <row r="5733" spans="1:24" x14ac:dyDescent="0.25">
      <c r="A5733" s="1" t="s">
        <v>483</v>
      </c>
      <c r="B5733" s="1" t="s">
        <v>484</v>
      </c>
      <c r="C5733" s="1" t="s">
        <v>254</v>
      </c>
      <c r="D5733" s="1" t="s">
        <v>255</v>
      </c>
      <c r="E5733" s="1" t="s">
        <v>256</v>
      </c>
      <c r="F5733" s="1" t="s">
        <v>257</v>
      </c>
      <c r="G5733" s="1" t="s">
        <v>128</v>
      </c>
      <c r="H5733" s="1" t="s">
        <v>77</v>
      </c>
      <c r="I5733" s="1" t="s">
        <v>171</v>
      </c>
      <c r="J5733" s="1" t="s">
        <v>6953</v>
      </c>
      <c r="K5733" s="1" t="s">
        <v>44</v>
      </c>
      <c r="L5733" s="1" t="s">
        <v>272</v>
      </c>
      <c r="M5733" s="1" t="s">
        <v>45</v>
      </c>
      <c r="N5733" s="1" t="s">
        <v>46</v>
      </c>
      <c r="O5733" s="1" t="s">
        <v>46</v>
      </c>
      <c r="P5733" s="1" t="s">
        <v>387</v>
      </c>
      <c r="Q5733" s="1">
        <v>2018</v>
      </c>
      <c r="R5733">
        <v>0</v>
      </c>
      <c r="S5733" s="1" t="s">
        <v>58</v>
      </c>
      <c r="T5733" s="2">
        <f>+R5733</f>
        <v>0</v>
      </c>
      <c r="U5733" s="1" t="s">
        <v>82</v>
      </c>
      <c r="V5733" s="1" t="s">
        <v>83</v>
      </c>
      <c r="X5733" s="1" t="s">
        <v>264</v>
      </c>
    </row>
    <row r="5734" spans="1:24" x14ac:dyDescent="0.25">
      <c r="A5734" s="1" t="s">
        <v>469</v>
      </c>
      <c r="B5734" s="1" t="s">
        <v>470</v>
      </c>
      <c r="C5734" s="1" t="s">
        <v>254</v>
      </c>
      <c r="D5734" s="1" t="s">
        <v>255</v>
      </c>
      <c r="E5734" s="1" t="s">
        <v>256</v>
      </c>
      <c r="F5734" s="1" t="s">
        <v>257</v>
      </c>
      <c r="G5734" s="1" t="s">
        <v>128</v>
      </c>
      <c r="H5734" s="1" t="s">
        <v>77</v>
      </c>
      <c r="I5734" s="1" t="s">
        <v>43</v>
      </c>
      <c r="J5734" s="1" t="s">
        <v>6954</v>
      </c>
      <c r="K5734" s="1" t="s">
        <v>44</v>
      </c>
      <c r="L5734" s="1" t="s">
        <v>272</v>
      </c>
      <c r="M5734" s="1" t="s">
        <v>45</v>
      </c>
      <c r="N5734" s="1" t="s">
        <v>46</v>
      </c>
      <c r="O5734" s="1" t="s">
        <v>46</v>
      </c>
      <c r="P5734" s="1" t="s">
        <v>473</v>
      </c>
      <c r="Q5734" s="1">
        <v>2018</v>
      </c>
      <c r="R5734">
        <v>0</v>
      </c>
      <c r="S5734" s="1" t="s">
        <v>58</v>
      </c>
      <c r="T5734" s="2">
        <f>+R5734</f>
        <v>0</v>
      </c>
      <c r="U5734" s="1" t="s">
        <v>82</v>
      </c>
      <c r="V5734" s="1" t="s">
        <v>83</v>
      </c>
      <c r="X5734" s="1" t="s">
        <v>260</v>
      </c>
    </row>
    <row r="5735" spans="1:24" x14ac:dyDescent="0.25">
      <c r="A5735" s="1" t="s">
        <v>439</v>
      </c>
      <c r="B5735" s="1" t="s">
        <v>440</v>
      </c>
      <c r="C5735" s="1" t="s">
        <v>254</v>
      </c>
      <c r="D5735" s="1" t="s">
        <v>255</v>
      </c>
      <c r="E5735" s="1" t="s">
        <v>256</v>
      </c>
      <c r="F5735" s="1" t="s">
        <v>257</v>
      </c>
      <c r="G5735" s="1" t="s">
        <v>128</v>
      </c>
      <c r="H5735" s="1" t="s">
        <v>77</v>
      </c>
      <c r="I5735" s="1" t="s">
        <v>171</v>
      </c>
      <c r="J5735" s="1" t="s">
        <v>6953</v>
      </c>
      <c r="K5735" s="1" t="s">
        <v>44</v>
      </c>
      <c r="L5735" s="1" t="s">
        <v>272</v>
      </c>
      <c r="M5735" s="1" t="s">
        <v>45</v>
      </c>
      <c r="N5735" s="1" t="s">
        <v>46</v>
      </c>
      <c r="O5735" s="1" t="s">
        <v>46</v>
      </c>
      <c r="P5735" s="1" t="s">
        <v>442</v>
      </c>
      <c r="Q5735" s="1">
        <v>2018</v>
      </c>
      <c r="R5735">
        <v>87</v>
      </c>
      <c r="S5735" s="1" t="s">
        <v>58</v>
      </c>
      <c r="T5735" s="2">
        <f>+R5735</f>
        <v>87</v>
      </c>
      <c r="U5735" s="1" t="s">
        <v>68</v>
      </c>
      <c r="V5735" s="1" t="s">
        <v>60</v>
      </c>
      <c r="W5735" s="1" t="s">
        <v>61</v>
      </c>
    </row>
    <row r="5736" spans="1:24" x14ac:dyDescent="0.25">
      <c r="A5736" s="1" t="s">
        <v>435</v>
      </c>
      <c r="B5736" s="1" t="s">
        <v>436</v>
      </c>
      <c r="C5736" s="1" t="s">
        <v>254</v>
      </c>
      <c r="D5736" s="1" t="s">
        <v>255</v>
      </c>
      <c r="E5736" s="1" t="s">
        <v>256</v>
      </c>
      <c r="F5736" s="1" t="s">
        <v>257</v>
      </c>
      <c r="G5736" s="1" t="s">
        <v>128</v>
      </c>
      <c r="H5736" s="1" t="s">
        <v>77</v>
      </c>
      <c r="I5736" s="1" t="s">
        <v>171</v>
      </c>
      <c r="J5736" s="1" t="s">
        <v>6953</v>
      </c>
      <c r="K5736" s="1" t="s">
        <v>44</v>
      </c>
      <c r="L5736" s="1" t="s">
        <v>272</v>
      </c>
      <c r="M5736" s="1" t="s">
        <v>45</v>
      </c>
      <c r="N5736" s="1" t="s">
        <v>46</v>
      </c>
      <c r="O5736" s="1" t="s">
        <v>46</v>
      </c>
      <c r="P5736" s="1" t="s">
        <v>299</v>
      </c>
      <c r="Q5736" s="1">
        <v>2018</v>
      </c>
      <c r="R5736">
        <v>0</v>
      </c>
      <c r="S5736" s="1" t="s">
        <v>58</v>
      </c>
      <c r="T5736" s="2">
        <f>+R5736</f>
        <v>0</v>
      </c>
      <c r="U5736" s="1" t="s">
        <v>82</v>
      </c>
      <c r="V5736" s="1" t="s">
        <v>83</v>
      </c>
      <c r="X5736" s="1" t="s">
        <v>264</v>
      </c>
    </row>
    <row r="5737" spans="1:24" x14ac:dyDescent="0.25">
      <c r="A5737" s="1" t="s">
        <v>430</v>
      </c>
      <c r="B5737" s="1" t="s">
        <v>431</v>
      </c>
      <c r="C5737" s="1" t="s">
        <v>254</v>
      </c>
      <c r="D5737" s="1" t="s">
        <v>255</v>
      </c>
      <c r="E5737" s="1" t="s">
        <v>256</v>
      </c>
      <c r="F5737" s="1" t="s">
        <v>257</v>
      </c>
      <c r="G5737" s="1" t="s">
        <v>128</v>
      </c>
      <c r="H5737" s="1" t="s">
        <v>77</v>
      </c>
      <c r="I5737" s="1" t="s">
        <v>171</v>
      </c>
      <c r="J5737" s="1" t="s">
        <v>6953</v>
      </c>
      <c r="K5737" s="1" t="s">
        <v>44</v>
      </c>
      <c r="L5737" s="1" t="s">
        <v>272</v>
      </c>
      <c r="M5737" s="1" t="s">
        <v>45</v>
      </c>
      <c r="N5737" s="1" t="s">
        <v>46</v>
      </c>
      <c r="O5737" s="1" t="s">
        <v>46</v>
      </c>
      <c r="P5737" s="1" t="s">
        <v>333</v>
      </c>
      <c r="Q5737" s="1">
        <v>2018</v>
      </c>
      <c r="R5737">
        <v>0</v>
      </c>
      <c r="S5737" s="1" t="s">
        <v>58</v>
      </c>
      <c r="T5737" s="2">
        <f>+R5737</f>
        <v>0</v>
      </c>
      <c r="U5737" s="1" t="s">
        <v>125</v>
      </c>
      <c r="V5737" s="1" t="s">
        <v>909</v>
      </c>
    </row>
    <row r="5738" spans="1:24" x14ac:dyDescent="0.25">
      <c r="A5738" s="1" t="s">
        <v>402</v>
      </c>
      <c r="B5738" s="1" t="s">
        <v>403</v>
      </c>
      <c r="C5738" s="1" t="s">
        <v>254</v>
      </c>
      <c r="D5738" s="1" t="s">
        <v>255</v>
      </c>
      <c r="E5738" s="1" t="s">
        <v>256</v>
      </c>
      <c r="F5738" s="1" t="s">
        <v>257</v>
      </c>
      <c r="G5738" s="1" t="s">
        <v>128</v>
      </c>
      <c r="H5738" s="1" t="s">
        <v>77</v>
      </c>
      <c r="I5738" s="1" t="s">
        <v>78</v>
      </c>
      <c r="J5738" s="1" t="s">
        <v>78</v>
      </c>
      <c r="K5738" s="1" t="s">
        <v>44</v>
      </c>
      <c r="L5738" s="1" t="s">
        <v>272</v>
      </c>
      <c r="M5738" s="1" t="s">
        <v>106</v>
      </c>
      <c r="N5738" s="1" t="s">
        <v>46</v>
      </c>
      <c r="O5738" s="1" t="s">
        <v>46</v>
      </c>
      <c r="P5738" s="1" t="s">
        <v>405</v>
      </c>
      <c r="Q5738" s="1">
        <v>2018</v>
      </c>
      <c r="R5738">
        <v>0</v>
      </c>
      <c r="S5738" s="1" t="s">
        <v>58</v>
      </c>
      <c r="T5738" s="2">
        <f>+R5738</f>
        <v>0</v>
      </c>
      <c r="U5738" s="1" t="s">
        <v>68</v>
      </c>
      <c r="V5738" s="1" t="s">
        <v>60</v>
      </c>
      <c r="W5738" s="1" t="s">
        <v>61</v>
      </c>
    </row>
    <row r="5739" spans="1:24" x14ac:dyDescent="0.25">
      <c r="A5739" s="1" t="s">
        <v>398</v>
      </c>
      <c r="B5739" s="1" t="s">
        <v>399</v>
      </c>
      <c r="C5739" s="1" t="s">
        <v>254</v>
      </c>
      <c r="D5739" s="1" t="s">
        <v>255</v>
      </c>
      <c r="E5739" s="1" t="s">
        <v>256</v>
      </c>
      <c r="F5739" s="1" t="s">
        <v>257</v>
      </c>
      <c r="G5739" s="1" t="s">
        <v>128</v>
      </c>
      <c r="H5739" s="1" t="s">
        <v>77</v>
      </c>
      <c r="I5739" s="1" t="s">
        <v>43</v>
      </c>
      <c r="J5739" s="1" t="s">
        <v>6954</v>
      </c>
      <c r="K5739" s="1" t="s">
        <v>44</v>
      </c>
      <c r="L5739" s="1" t="s">
        <v>272</v>
      </c>
      <c r="M5739" s="1" t="s">
        <v>106</v>
      </c>
      <c r="N5739" s="1" t="s">
        <v>46</v>
      </c>
      <c r="O5739" s="1" t="s">
        <v>46</v>
      </c>
      <c r="P5739" s="1" t="s">
        <v>401</v>
      </c>
      <c r="Q5739" s="1">
        <v>2018</v>
      </c>
      <c r="R5739">
        <v>0</v>
      </c>
      <c r="S5739" s="1" t="s">
        <v>58</v>
      </c>
      <c r="T5739" s="2">
        <f>+R5739</f>
        <v>0</v>
      </c>
      <c r="U5739" s="1" t="s">
        <v>82</v>
      </c>
      <c r="V5739" s="1" t="s">
        <v>83</v>
      </c>
      <c r="X5739" s="1" t="s">
        <v>264</v>
      </c>
    </row>
    <row r="5740" spans="1:24" x14ac:dyDescent="0.25">
      <c r="A5740" s="1" t="s">
        <v>350</v>
      </c>
      <c r="B5740" s="1" t="s">
        <v>351</v>
      </c>
      <c r="C5740" s="1" t="s">
        <v>254</v>
      </c>
      <c r="D5740" s="1" t="s">
        <v>255</v>
      </c>
      <c r="E5740" s="1" t="s">
        <v>256</v>
      </c>
      <c r="F5740" s="1" t="s">
        <v>257</v>
      </c>
      <c r="G5740" s="1" t="s">
        <v>128</v>
      </c>
      <c r="H5740" s="1" t="s">
        <v>77</v>
      </c>
      <c r="I5740" s="1" t="s">
        <v>78</v>
      </c>
      <c r="J5740" s="1" t="s">
        <v>78</v>
      </c>
      <c r="K5740" s="1" t="s">
        <v>44</v>
      </c>
      <c r="L5740" s="1" t="s">
        <v>272</v>
      </c>
      <c r="M5740" s="1" t="s">
        <v>45</v>
      </c>
      <c r="N5740" s="1" t="s">
        <v>46</v>
      </c>
      <c r="O5740" s="1" t="s">
        <v>46</v>
      </c>
      <c r="P5740" s="1" t="s">
        <v>354</v>
      </c>
      <c r="Q5740" s="1">
        <v>2018</v>
      </c>
      <c r="R5740">
        <v>0</v>
      </c>
      <c r="S5740" s="1" t="s">
        <v>58</v>
      </c>
      <c r="T5740" s="2">
        <f>+R5740</f>
        <v>0</v>
      </c>
      <c r="U5740" s="1" t="s">
        <v>82</v>
      </c>
      <c r="V5740" s="1" t="s">
        <v>83</v>
      </c>
      <c r="X5740" s="1" t="s">
        <v>260</v>
      </c>
    </row>
    <row r="5741" spans="1:24" x14ac:dyDescent="0.25">
      <c r="A5741" s="1" t="s">
        <v>324</v>
      </c>
      <c r="B5741" s="1" t="s">
        <v>325</v>
      </c>
      <c r="C5741" s="1" t="s">
        <v>254</v>
      </c>
      <c r="D5741" s="1" t="s">
        <v>255</v>
      </c>
      <c r="E5741" s="1" t="s">
        <v>256</v>
      </c>
      <c r="F5741" s="1" t="s">
        <v>257</v>
      </c>
      <c r="G5741" s="1" t="s">
        <v>128</v>
      </c>
      <c r="H5741" s="1" t="s">
        <v>77</v>
      </c>
      <c r="I5741" s="1" t="s">
        <v>43</v>
      </c>
      <c r="J5741" s="1" t="s">
        <v>6954</v>
      </c>
      <c r="K5741" s="1" t="s">
        <v>44</v>
      </c>
      <c r="L5741" s="1" t="s">
        <v>272</v>
      </c>
      <c r="M5741" s="1" t="s">
        <v>45</v>
      </c>
      <c r="N5741" s="1" t="s">
        <v>46</v>
      </c>
      <c r="O5741" s="1" t="s">
        <v>46</v>
      </c>
      <c r="P5741" s="1" t="s">
        <v>328</v>
      </c>
      <c r="Q5741" s="1">
        <v>2018</v>
      </c>
      <c r="R5741">
        <v>50</v>
      </c>
      <c r="S5741" s="1" t="s">
        <v>58</v>
      </c>
      <c r="T5741" s="2">
        <f>+R5741</f>
        <v>50</v>
      </c>
      <c r="U5741" s="1" t="s">
        <v>68</v>
      </c>
      <c r="V5741" s="1" t="s">
        <v>60</v>
      </c>
      <c r="W5741" s="1" t="s">
        <v>61</v>
      </c>
    </row>
    <row r="5742" spans="1:24" x14ac:dyDescent="0.25">
      <c r="A5742" s="1" t="s">
        <v>6928</v>
      </c>
      <c r="B5742" s="1" t="s">
        <v>6929</v>
      </c>
      <c r="C5742" s="1" t="s">
        <v>254</v>
      </c>
      <c r="D5742" s="1" t="s">
        <v>255</v>
      </c>
      <c r="E5742" s="1" t="s">
        <v>256</v>
      </c>
      <c r="F5742" s="1" t="s">
        <v>257</v>
      </c>
      <c r="G5742" s="1" t="s">
        <v>4433</v>
      </c>
      <c r="H5742" s="1" t="s">
        <v>77</v>
      </c>
      <c r="I5742" s="1" t="s">
        <v>171</v>
      </c>
      <c r="J5742" s="1" t="s">
        <v>6953</v>
      </c>
      <c r="K5742" s="1" t="s">
        <v>50</v>
      </c>
      <c r="M5742" s="1" t="s">
        <v>45</v>
      </c>
      <c r="N5742" s="1" t="s">
        <v>46</v>
      </c>
      <c r="O5742" s="1" t="s">
        <v>46</v>
      </c>
      <c r="P5742" s="1" t="s">
        <v>6931</v>
      </c>
      <c r="Q5742" s="1">
        <v>2018</v>
      </c>
      <c r="R5742">
        <v>0</v>
      </c>
      <c r="S5742" s="1" t="s">
        <v>58</v>
      </c>
      <c r="T5742" s="2">
        <f>+R5742</f>
        <v>0</v>
      </c>
      <c r="U5742" s="1" t="s">
        <v>719</v>
      </c>
      <c r="V5742" s="1" t="s">
        <v>4277</v>
      </c>
    </row>
    <row r="5743" spans="1:24" x14ac:dyDescent="0.25">
      <c r="A5743" s="1" t="s">
        <v>6920</v>
      </c>
      <c r="B5743" s="1" t="s">
        <v>6921</v>
      </c>
      <c r="C5743" s="1" t="s">
        <v>254</v>
      </c>
      <c r="D5743" s="1" t="s">
        <v>2755</v>
      </c>
      <c r="E5743" s="1" t="s">
        <v>2208</v>
      </c>
      <c r="F5743" s="1" t="s">
        <v>4251</v>
      </c>
      <c r="G5743" s="1" t="s">
        <v>4433</v>
      </c>
      <c r="H5743" s="1" t="s">
        <v>77</v>
      </c>
      <c r="I5743" s="1" t="s">
        <v>171</v>
      </c>
      <c r="J5743" s="1" t="s">
        <v>6953</v>
      </c>
      <c r="K5743" s="1" t="s">
        <v>44</v>
      </c>
      <c r="L5743" s="1" t="s">
        <v>105</v>
      </c>
      <c r="M5743" s="1" t="s">
        <v>106</v>
      </c>
      <c r="N5743" s="1" t="s">
        <v>46</v>
      </c>
      <c r="O5743" s="1" t="s">
        <v>46</v>
      </c>
      <c r="P5743" s="1" t="s">
        <v>6923</v>
      </c>
      <c r="Q5743" s="1">
        <v>2018</v>
      </c>
      <c r="R5743">
        <v>0</v>
      </c>
      <c r="S5743" s="1" t="s">
        <v>58</v>
      </c>
      <c r="T5743" s="2">
        <f>+R5743</f>
        <v>0</v>
      </c>
      <c r="U5743" s="1" t="s">
        <v>82</v>
      </c>
      <c r="V5743" s="1" t="s">
        <v>83</v>
      </c>
      <c r="X5743" s="1" t="s">
        <v>264</v>
      </c>
    </row>
    <row r="5744" spans="1:24" x14ac:dyDescent="0.25">
      <c r="A5744" s="1" t="s">
        <v>6916</v>
      </c>
      <c r="B5744" s="1" t="s">
        <v>6917</v>
      </c>
      <c r="C5744" s="1" t="s">
        <v>254</v>
      </c>
      <c r="D5744" s="1" t="s">
        <v>2755</v>
      </c>
      <c r="E5744" s="1" t="s">
        <v>2208</v>
      </c>
      <c r="F5744" s="1" t="s">
        <v>4251</v>
      </c>
      <c r="G5744" s="1" t="s">
        <v>4433</v>
      </c>
      <c r="H5744" s="1" t="s">
        <v>77</v>
      </c>
      <c r="I5744" s="1" t="s">
        <v>171</v>
      </c>
      <c r="J5744" s="1" t="s">
        <v>6953</v>
      </c>
      <c r="K5744" s="1" t="s">
        <v>50</v>
      </c>
      <c r="M5744" s="1" t="s">
        <v>106</v>
      </c>
      <c r="N5744" s="1" t="s">
        <v>46</v>
      </c>
      <c r="O5744" s="1" t="s">
        <v>46</v>
      </c>
      <c r="P5744" s="1" t="s">
        <v>6919</v>
      </c>
      <c r="Q5744" s="1">
        <v>2018</v>
      </c>
      <c r="R5744">
        <v>0</v>
      </c>
      <c r="S5744" s="1" t="s">
        <v>58</v>
      </c>
      <c r="T5744" s="2">
        <f>+R5744</f>
        <v>0</v>
      </c>
      <c r="U5744" s="1" t="s">
        <v>82</v>
      </c>
      <c r="V5744" s="1" t="s">
        <v>83</v>
      </c>
      <c r="X5744" s="1" t="s">
        <v>260</v>
      </c>
    </row>
    <row r="5745" spans="1:24" x14ac:dyDescent="0.25">
      <c r="A5745" s="1" t="s">
        <v>6898</v>
      </c>
      <c r="B5745" s="1" t="s">
        <v>6899</v>
      </c>
      <c r="C5745" s="1" t="s">
        <v>254</v>
      </c>
      <c r="D5745" s="1" t="s">
        <v>2755</v>
      </c>
      <c r="E5745" s="1" t="s">
        <v>2208</v>
      </c>
      <c r="F5745" s="1" t="s">
        <v>4251</v>
      </c>
      <c r="G5745" s="1" t="s">
        <v>4433</v>
      </c>
      <c r="H5745" s="1" t="s">
        <v>77</v>
      </c>
      <c r="I5745" s="1" t="s">
        <v>171</v>
      </c>
      <c r="J5745" s="1" t="s">
        <v>6953</v>
      </c>
      <c r="K5745" s="1" t="s">
        <v>44</v>
      </c>
      <c r="L5745" s="1" t="s">
        <v>6901</v>
      </c>
      <c r="M5745" s="1" t="s">
        <v>45</v>
      </c>
      <c r="N5745" s="1" t="s">
        <v>46</v>
      </c>
      <c r="O5745" s="1" t="s">
        <v>46</v>
      </c>
      <c r="P5745" s="1" t="s">
        <v>145</v>
      </c>
      <c r="Q5745" s="1">
        <v>2018</v>
      </c>
      <c r="R5745">
        <v>130</v>
      </c>
      <c r="S5745" s="1" t="s">
        <v>58</v>
      </c>
      <c r="T5745" s="2">
        <f>+R5745</f>
        <v>130</v>
      </c>
      <c r="U5745" s="1" t="s">
        <v>68</v>
      </c>
      <c r="V5745" s="1" t="s">
        <v>60</v>
      </c>
      <c r="W5745" s="1" t="s">
        <v>61</v>
      </c>
    </row>
    <row r="5746" spans="1:24" x14ac:dyDescent="0.25">
      <c r="A5746" s="1" t="s">
        <v>6895</v>
      </c>
      <c r="B5746" s="1" t="s">
        <v>6896</v>
      </c>
      <c r="C5746" s="1" t="s">
        <v>254</v>
      </c>
      <c r="D5746" s="1" t="s">
        <v>2755</v>
      </c>
      <c r="E5746" s="1" t="s">
        <v>2208</v>
      </c>
      <c r="F5746" s="1" t="s">
        <v>4251</v>
      </c>
      <c r="G5746" s="1" t="s">
        <v>4433</v>
      </c>
      <c r="H5746" s="1" t="s">
        <v>77</v>
      </c>
      <c r="I5746" s="1" t="s">
        <v>114</v>
      </c>
      <c r="J5746" s="1" t="s">
        <v>114</v>
      </c>
      <c r="K5746" s="1" t="s">
        <v>50</v>
      </c>
      <c r="M5746" s="1" t="s">
        <v>6955</v>
      </c>
      <c r="N5746" s="1" t="s">
        <v>46</v>
      </c>
      <c r="O5746" s="1" t="s">
        <v>46</v>
      </c>
      <c r="P5746" s="1" t="s">
        <v>153</v>
      </c>
      <c r="Q5746" s="1">
        <v>2018</v>
      </c>
      <c r="R5746">
        <v>0</v>
      </c>
      <c r="S5746" s="1" t="s">
        <v>58</v>
      </c>
      <c r="T5746" s="2">
        <f>+R5746</f>
        <v>0</v>
      </c>
      <c r="U5746" s="1" t="s">
        <v>82</v>
      </c>
      <c r="V5746" s="1" t="s">
        <v>83</v>
      </c>
      <c r="X5746" s="1" t="s">
        <v>264</v>
      </c>
    </row>
    <row r="5747" spans="1:24" x14ac:dyDescent="0.25">
      <c r="S5747" s="1"/>
      <c r="T5747" s="2"/>
      <c r="U5747" s="1"/>
      <c r="V5747" s="1"/>
      <c r="X5747" s="1"/>
    </row>
    <row r="5748" spans="1:24" x14ac:dyDescent="0.25">
      <c r="S5748" s="1"/>
      <c r="T5748" s="2"/>
      <c r="U5748" s="1"/>
      <c r="V5748" s="1"/>
      <c r="X5748" s="1"/>
    </row>
    <row r="5749" spans="1:24" x14ac:dyDescent="0.25">
      <c r="S5749" s="1"/>
      <c r="T5749" s="2"/>
      <c r="U5749" s="1"/>
      <c r="V5749" s="1"/>
      <c r="W5749" s="1"/>
    </row>
    <row r="5750" spans="1:24" x14ac:dyDescent="0.25">
      <c r="S5750" s="1"/>
      <c r="T5750" s="2"/>
      <c r="U5750" s="1"/>
      <c r="V5750" s="1"/>
    </row>
    <row r="5751" spans="1:24" x14ac:dyDescent="0.25">
      <c r="S5751" s="1"/>
      <c r="T5751" s="2"/>
      <c r="U5751" s="1"/>
      <c r="V5751" s="1"/>
    </row>
    <row r="5752" spans="1:24" x14ac:dyDescent="0.25">
      <c r="S5752" s="1"/>
      <c r="T5752" s="2"/>
      <c r="U5752" s="1"/>
      <c r="V5752" s="1"/>
    </row>
  </sheetData>
  <autoFilter ref="A1:Q5746" xr:uid="{4B7D78AB-95B7-4DD4-A916-47EB49085310}">
    <sortState xmlns:xlrd2="http://schemas.microsoft.com/office/spreadsheetml/2017/richdata2" ref="A3:Q1150">
      <sortCondition descending="1" ref="A1:A1150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08696-EEEF-4790-8EFA-D410AAB5C37D}">
  <sheetPr>
    <tabColor rgb="FFFF0000"/>
  </sheetPr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P2045"/>
  <sheetViews>
    <sheetView topLeftCell="K1" zoomScaleNormal="100" workbookViewId="0">
      <selection activeCell="L1" sqref="L1:L1048576"/>
    </sheetView>
  </sheetViews>
  <sheetFormatPr baseColWidth="10" defaultRowHeight="15" x14ac:dyDescent="0.25"/>
  <cols>
    <col min="1" max="1" width="6" bestFit="1" customWidth="1"/>
    <col min="2" max="2" width="10" customWidth="1"/>
    <col min="3" max="3" width="23.7109375" bestFit="1" customWidth="1"/>
    <col min="4" max="4" width="19.85546875" customWidth="1"/>
    <col min="5" max="5" width="14.42578125" customWidth="1"/>
    <col min="6" max="6" width="13.5703125" customWidth="1"/>
    <col min="7" max="7" width="22.85546875" customWidth="1"/>
    <col min="8" max="8" width="19" customWidth="1"/>
    <col min="9" max="9" width="45" customWidth="1"/>
    <col min="10" max="10" width="17.28515625" customWidth="1"/>
    <col min="11" max="11" width="35.42578125" customWidth="1"/>
    <col min="12" max="12" width="23.7109375" customWidth="1"/>
    <col min="13" max="13" width="11" customWidth="1"/>
    <col min="14" max="14" width="12" customWidth="1"/>
    <col min="15" max="15" width="46.42578125" customWidth="1"/>
    <col min="16" max="16" width="20.5703125" customWidth="1"/>
  </cols>
  <sheetData>
    <row r="1" spans="1:16" x14ac:dyDescent="0.25">
      <c r="A1" s="3" t="s">
        <v>0</v>
      </c>
      <c r="B1" s="3" t="s">
        <v>1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6947</v>
      </c>
    </row>
    <row r="2" spans="1:16" x14ac:dyDescent="0.25">
      <c r="A2" s="1" t="s">
        <v>6871</v>
      </c>
      <c r="B2" s="1" t="s">
        <v>6872</v>
      </c>
      <c r="C2" s="1" t="s">
        <v>254</v>
      </c>
      <c r="D2" s="1" t="s">
        <v>6875</v>
      </c>
      <c r="E2" s="1" t="s">
        <v>2208</v>
      </c>
      <c r="F2" s="1" t="s">
        <v>4251</v>
      </c>
      <c r="G2" s="1" t="s">
        <v>4433</v>
      </c>
      <c r="H2" s="1" t="s">
        <v>77</v>
      </c>
      <c r="I2" s="1" t="s">
        <v>43</v>
      </c>
      <c r="J2" s="1" t="s">
        <v>44</v>
      </c>
      <c r="K2" s="1" t="s">
        <v>105</v>
      </c>
      <c r="L2" s="1" t="s">
        <v>45</v>
      </c>
      <c r="M2" s="1" t="s">
        <v>46</v>
      </c>
      <c r="N2" s="1" t="s">
        <v>86</v>
      </c>
      <c r="O2" s="1" t="s">
        <v>174</v>
      </c>
      <c r="P2" s="1">
        <f t="shared" ref="P2:P65" si="0" xml:space="preserve"> 2018-N2</f>
        <v>2015</v>
      </c>
    </row>
    <row r="3" spans="1:16" x14ac:dyDescent="0.25">
      <c r="A3" s="1" t="s">
        <v>6876</v>
      </c>
      <c r="B3" s="1" t="s">
        <v>6877</v>
      </c>
      <c r="C3" s="1" t="s">
        <v>254</v>
      </c>
      <c r="D3" s="1" t="s">
        <v>6875</v>
      </c>
      <c r="E3" s="1" t="s">
        <v>2208</v>
      </c>
      <c r="F3" s="1" t="s">
        <v>4251</v>
      </c>
      <c r="G3" s="1" t="s">
        <v>4433</v>
      </c>
      <c r="H3" s="1" t="s">
        <v>77</v>
      </c>
      <c r="I3" s="1" t="s">
        <v>43</v>
      </c>
      <c r="J3" s="1" t="s">
        <v>50</v>
      </c>
      <c r="L3" s="1" t="s">
        <v>45</v>
      </c>
      <c r="M3" s="1" t="s">
        <v>46</v>
      </c>
      <c r="N3" s="1" t="s">
        <v>75</v>
      </c>
      <c r="O3" s="1" t="s">
        <v>4284</v>
      </c>
      <c r="P3" s="1">
        <f t="shared" si="0"/>
        <v>2008</v>
      </c>
    </row>
    <row r="4" spans="1:16" x14ac:dyDescent="0.25">
      <c r="A4" s="1" t="s">
        <v>6880</v>
      </c>
      <c r="B4" s="1" t="s">
        <v>6881</v>
      </c>
      <c r="C4" s="1" t="s">
        <v>254</v>
      </c>
      <c r="D4" s="1" t="s">
        <v>6875</v>
      </c>
      <c r="E4" s="1" t="s">
        <v>2208</v>
      </c>
      <c r="F4" s="1" t="s">
        <v>4251</v>
      </c>
      <c r="G4" s="1" t="s">
        <v>4433</v>
      </c>
      <c r="H4" s="1" t="s">
        <v>77</v>
      </c>
      <c r="I4" s="1" t="s">
        <v>114</v>
      </c>
      <c r="J4" s="1" t="s">
        <v>44</v>
      </c>
      <c r="K4" s="1" t="s">
        <v>105</v>
      </c>
      <c r="L4" s="1" t="s">
        <v>45</v>
      </c>
      <c r="M4" s="1" t="s">
        <v>46</v>
      </c>
      <c r="N4" s="1" t="s">
        <v>41</v>
      </c>
      <c r="O4" s="1" t="s">
        <v>4415</v>
      </c>
      <c r="P4" s="1">
        <f t="shared" si="0"/>
        <v>2016</v>
      </c>
    </row>
    <row r="5" spans="1:16" x14ac:dyDescent="0.25">
      <c r="A5" s="1" t="s">
        <v>6883</v>
      </c>
      <c r="B5" s="1" t="s">
        <v>6884</v>
      </c>
      <c r="C5" s="1" t="s">
        <v>254</v>
      </c>
      <c r="D5" s="1" t="s">
        <v>6875</v>
      </c>
      <c r="E5" s="1" t="s">
        <v>2208</v>
      </c>
      <c r="F5" s="1" t="s">
        <v>4251</v>
      </c>
      <c r="G5" s="1" t="s">
        <v>4433</v>
      </c>
      <c r="H5" s="1" t="s">
        <v>77</v>
      </c>
      <c r="I5" s="1" t="s">
        <v>43</v>
      </c>
      <c r="J5" s="1" t="s">
        <v>50</v>
      </c>
      <c r="L5" s="1" t="s">
        <v>45</v>
      </c>
      <c r="M5" s="1" t="s">
        <v>46</v>
      </c>
      <c r="N5" s="1" t="s">
        <v>208</v>
      </c>
      <c r="O5" s="1" t="s">
        <v>2612</v>
      </c>
      <c r="P5" s="1">
        <f t="shared" si="0"/>
        <v>2003</v>
      </c>
    </row>
    <row r="6" spans="1:16" x14ac:dyDescent="0.25">
      <c r="A6" s="1" t="s">
        <v>6887</v>
      </c>
      <c r="B6" s="1" t="s">
        <v>6888</v>
      </c>
      <c r="C6" s="1" t="s">
        <v>254</v>
      </c>
      <c r="D6" s="1" t="s">
        <v>2755</v>
      </c>
      <c r="E6" s="1" t="s">
        <v>2208</v>
      </c>
      <c r="F6" s="1" t="s">
        <v>4251</v>
      </c>
      <c r="G6" s="1" t="s">
        <v>4433</v>
      </c>
      <c r="H6" s="1" t="s">
        <v>77</v>
      </c>
      <c r="I6" s="1" t="s">
        <v>171</v>
      </c>
      <c r="J6" s="1" t="s">
        <v>50</v>
      </c>
      <c r="L6" s="1" t="s">
        <v>45</v>
      </c>
      <c r="M6" s="1" t="s">
        <v>46</v>
      </c>
      <c r="N6" s="1" t="s">
        <v>40</v>
      </c>
      <c r="O6" s="1" t="s">
        <v>6891</v>
      </c>
      <c r="P6" s="1">
        <f t="shared" si="0"/>
        <v>2017</v>
      </c>
    </row>
    <row r="7" spans="1:16" x14ac:dyDescent="0.25">
      <c r="A7" s="1" t="s">
        <v>6892</v>
      </c>
      <c r="B7" s="1" t="s">
        <v>6893</v>
      </c>
      <c r="C7" s="1" t="s">
        <v>254</v>
      </c>
      <c r="D7" s="1" t="s">
        <v>6875</v>
      </c>
      <c r="E7" s="1" t="s">
        <v>2208</v>
      </c>
      <c r="F7" s="1" t="s">
        <v>4251</v>
      </c>
      <c r="G7" s="1" t="s">
        <v>4433</v>
      </c>
      <c r="H7" s="1" t="s">
        <v>77</v>
      </c>
      <c r="I7" s="1" t="s">
        <v>43</v>
      </c>
      <c r="J7" s="1" t="s">
        <v>44</v>
      </c>
      <c r="K7" s="1" t="s">
        <v>105</v>
      </c>
      <c r="L7" s="1" t="s">
        <v>106</v>
      </c>
      <c r="M7" s="1" t="s">
        <v>208</v>
      </c>
      <c r="N7" s="1" t="s">
        <v>41</v>
      </c>
      <c r="O7" s="1" t="s">
        <v>800</v>
      </c>
      <c r="P7" s="1">
        <f t="shared" si="0"/>
        <v>2016</v>
      </c>
    </row>
    <row r="8" spans="1:16" x14ac:dyDescent="0.25">
      <c r="A8" s="1" t="s">
        <v>6895</v>
      </c>
      <c r="B8" s="1" t="s">
        <v>6896</v>
      </c>
      <c r="C8" s="1" t="s">
        <v>254</v>
      </c>
      <c r="D8" s="1" t="s">
        <v>2755</v>
      </c>
      <c r="E8" s="1" t="s">
        <v>2208</v>
      </c>
      <c r="F8" s="1" t="s">
        <v>4251</v>
      </c>
      <c r="G8" s="1" t="s">
        <v>4433</v>
      </c>
      <c r="H8" s="1" t="s">
        <v>77</v>
      </c>
      <c r="I8" s="1" t="s">
        <v>114</v>
      </c>
      <c r="J8" s="1" t="s">
        <v>50</v>
      </c>
      <c r="L8" s="1" t="s">
        <v>93</v>
      </c>
      <c r="M8" s="1" t="s">
        <v>46</v>
      </c>
      <c r="N8" s="1" t="s">
        <v>46</v>
      </c>
      <c r="O8" s="1" t="s">
        <v>153</v>
      </c>
      <c r="P8" s="1">
        <f t="shared" si="0"/>
        <v>2018</v>
      </c>
    </row>
    <row r="9" spans="1:16" x14ac:dyDescent="0.25">
      <c r="A9" s="1" t="s">
        <v>6898</v>
      </c>
      <c r="B9" s="1" t="s">
        <v>6899</v>
      </c>
      <c r="C9" s="1" t="s">
        <v>254</v>
      </c>
      <c r="D9" s="1" t="s">
        <v>2755</v>
      </c>
      <c r="E9" s="1" t="s">
        <v>2208</v>
      </c>
      <c r="F9" s="1" t="s">
        <v>4251</v>
      </c>
      <c r="G9" s="1" t="s">
        <v>4433</v>
      </c>
      <c r="H9" s="1" t="s">
        <v>77</v>
      </c>
      <c r="I9" s="1" t="s">
        <v>171</v>
      </c>
      <c r="J9" s="1" t="s">
        <v>44</v>
      </c>
      <c r="K9" s="1" t="s">
        <v>6901</v>
      </c>
      <c r="L9" s="1" t="s">
        <v>45</v>
      </c>
      <c r="M9" s="1" t="s">
        <v>46</v>
      </c>
      <c r="N9" s="1" t="s">
        <v>46</v>
      </c>
      <c r="O9" s="1" t="s">
        <v>145</v>
      </c>
      <c r="P9" s="1">
        <f t="shared" si="0"/>
        <v>2018</v>
      </c>
    </row>
    <row r="10" spans="1:16" x14ac:dyDescent="0.25">
      <c r="A10" s="1" t="s">
        <v>6905</v>
      </c>
      <c r="B10" s="1" t="s">
        <v>6906</v>
      </c>
      <c r="C10" s="1" t="s">
        <v>254</v>
      </c>
      <c r="D10" s="1" t="s">
        <v>6875</v>
      </c>
      <c r="E10" s="1" t="s">
        <v>2208</v>
      </c>
      <c r="F10" s="1" t="s">
        <v>4251</v>
      </c>
      <c r="G10" s="1" t="s">
        <v>4433</v>
      </c>
      <c r="H10" s="1" t="s">
        <v>77</v>
      </c>
      <c r="I10" s="1" t="s">
        <v>171</v>
      </c>
      <c r="J10" s="1" t="s">
        <v>50</v>
      </c>
      <c r="L10" s="1" t="s">
        <v>106</v>
      </c>
      <c r="M10" s="1" t="s">
        <v>208</v>
      </c>
      <c r="N10" s="1" t="s">
        <v>40</v>
      </c>
      <c r="O10" s="1" t="s">
        <v>6909</v>
      </c>
      <c r="P10" s="1">
        <f t="shared" si="0"/>
        <v>2017</v>
      </c>
    </row>
    <row r="11" spans="1:16" x14ac:dyDescent="0.25">
      <c r="A11" s="1" t="s">
        <v>6910</v>
      </c>
      <c r="B11" s="1" t="s">
        <v>6911</v>
      </c>
      <c r="C11" s="1" t="s">
        <v>254</v>
      </c>
      <c r="D11" s="1" t="s">
        <v>6875</v>
      </c>
      <c r="E11" s="1" t="s">
        <v>2208</v>
      </c>
      <c r="F11" s="1" t="s">
        <v>4251</v>
      </c>
      <c r="G11" s="1" t="s">
        <v>4433</v>
      </c>
      <c r="H11" s="1" t="s">
        <v>77</v>
      </c>
      <c r="I11" s="1" t="s">
        <v>171</v>
      </c>
      <c r="J11" s="1" t="s">
        <v>50</v>
      </c>
      <c r="L11" s="1" t="s">
        <v>106</v>
      </c>
      <c r="M11" s="1" t="s">
        <v>208</v>
      </c>
      <c r="N11" s="1" t="s">
        <v>156</v>
      </c>
      <c r="O11" s="1" t="s">
        <v>151</v>
      </c>
      <c r="P11" s="1">
        <f t="shared" si="0"/>
        <v>2013</v>
      </c>
    </row>
    <row r="12" spans="1:16" x14ac:dyDescent="0.25">
      <c r="A12" s="1" t="s">
        <v>6913</v>
      </c>
      <c r="B12" s="1" t="s">
        <v>6914</v>
      </c>
      <c r="C12" s="1" t="s">
        <v>254</v>
      </c>
      <c r="D12" s="1" t="s">
        <v>6875</v>
      </c>
      <c r="E12" s="1" t="s">
        <v>2208</v>
      </c>
      <c r="F12" s="1" t="s">
        <v>4251</v>
      </c>
      <c r="G12" s="1" t="s">
        <v>4433</v>
      </c>
      <c r="H12" s="1" t="s">
        <v>77</v>
      </c>
      <c r="I12" s="1" t="s">
        <v>43</v>
      </c>
      <c r="J12" s="1" t="s">
        <v>50</v>
      </c>
      <c r="L12" s="1" t="s">
        <v>45</v>
      </c>
      <c r="M12" s="1" t="s">
        <v>46</v>
      </c>
      <c r="N12" s="1" t="s">
        <v>40</v>
      </c>
      <c r="O12" s="1" t="s">
        <v>149</v>
      </c>
      <c r="P12" s="1">
        <f t="shared" si="0"/>
        <v>2017</v>
      </c>
    </row>
    <row r="13" spans="1:16" x14ac:dyDescent="0.25">
      <c r="A13" s="1" t="s">
        <v>6916</v>
      </c>
      <c r="B13" s="1" t="s">
        <v>6917</v>
      </c>
      <c r="C13" s="1" t="s">
        <v>254</v>
      </c>
      <c r="D13" s="1" t="s">
        <v>2755</v>
      </c>
      <c r="E13" s="1" t="s">
        <v>2208</v>
      </c>
      <c r="F13" s="1" t="s">
        <v>4251</v>
      </c>
      <c r="G13" s="1" t="s">
        <v>4433</v>
      </c>
      <c r="H13" s="1" t="s">
        <v>77</v>
      </c>
      <c r="I13" s="1" t="s">
        <v>171</v>
      </c>
      <c r="J13" s="1" t="s">
        <v>50</v>
      </c>
      <c r="L13" s="1" t="s">
        <v>106</v>
      </c>
      <c r="M13" s="1" t="s">
        <v>46</v>
      </c>
      <c r="N13" s="1" t="s">
        <v>46</v>
      </c>
      <c r="O13" s="1" t="s">
        <v>6919</v>
      </c>
      <c r="P13" s="1">
        <f t="shared" si="0"/>
        <v>2018</v>
      </c>
    </row>
    <row r="14" spans="1:16" x14ac:dyDescent="0.25">
      <c r="A14" s="1" t="s">
        <v>6920</v>
      </c>
      <c r="B14" s="1" t="s">
        <v>6921</v>
      </c>
      <c r="C14" s="1" t="s">
        <v>254</v>
      </c>
      <c r="D14" s="1" t="s">
        <v>2755</v>
      </c>
      <c r="E14" s="1" t="s">
        <v>2208</v>
      </c>
      <c r="F14" s="1" t="s">
        <v>4251</v>
      </c>
      <c r="G14" s="1" t="s">
        <v>4433</v>
      </c>
      <c r="H14" s="1" t="s">
        <v>77</v>
      </c>
      <c r="I14" s="1" t="s">
        <v>171</v>
      </c>
      <c r="J14" s="1" t="s">
        <v>44</v>
      </c>
      <c r="K14" s="1" t="s">
        <v>105</v>
      </c>
      <c r="L14" s="1" t="s">
        <v>106</v>
      </c>
      <c r="M14" s="1" t="s">
        <v>46</v>
      </c>
      <c r="N14" s="1" t="s">
        <v>46</v>
      </c>
      <c r="O14" s="1" t="s">
        <v>6923</v>
      </c>
      <c r="P14" s="1">
        <f t="shared" si="0"/>
        <v>2018</v>
      </c>
    </row>
    <row r="15" spans="1:16" x14ac:dyDescent="0.25">
      <c r="A15" s="1" t="s">
        <v>6924</v>
      </c>
      <c r="B15" s="1" t="s">
        <v>6925</v>
      </c>
      <c r="C15" s="1" t="s">
        <v>254</v>
      </c>
      <c r="D15" s="1" t="s">
        <v>255</v>
      </c>
      <c r="E15" s="1" t="s">
        <v>256</v>
      </c>
      <c r="F15" s="1" t="s">
        <v>257</v>
      </c>
      <c r="G15" s="1" t="s">
        <v>4433</v>
      </c>
      <c r="H15" s="1" t="s">
        <v>77</v>
      </c>
      <c r="I15" s="1" t="s">
        <v>171</v>
      </c>
      <c r="J15" s="1" t="s">
        <v>44</v>
      </c>
      <c r="K15" s="1" t="s">
        <v>5804</v>
      </c>
      <c r="L15" s="1" t="s">
        <v>45</v>
      </c>
      <c r="M15" s="1" t="s">
        <v>46</v>
      </c>
      <c r="N15" s="1" t="s">
        <v>75</v>
      </c>
      <c r="O15" s="1" t="s">
        <v>6927</v>
      </c>
      <c r="P15" s="1">
        <f t="shared" si="0"/>
        <v>2008</v>
      </c>
    </row>
    <row r="16" spans="1:16" x14ac:dyDescent="0.25">
      <c r="A16" s="1" t="s">
        <v>6928</v>
      </c>
      <c r="B16" s="1" t="s">
        <v>6929</v>
      </c>
      <c r="C16" s="1" t="s">
        <v>254</v>
      </c>
      <c r="D16" s="1" t="s">
        <v>255</v>
      </c>
      <c r="E16" s="1" t="s">
        <v>256</v>
      </c>
      <c r="F16" s="1" t="s">
        <v>257</v>
      </c>
      <c r="G16" s="1" t="s">
        <v>4433</v>
      </c>
      <c r="H16" s="1" t="s">
        <v>77</v>
      </c>
      <c r="I16" s="1" t="s">
        <v>171</v>
      </c>
      <c r="J16" s="1" t="s">
        <v>50</v>
      </c>
      <c r="L16" s="1" t="s">
        <v>45</v>
      </c>
      <c r="M16" s="1" t="s">
        <v>46</v>
      </c>
      <c r="N16" s="1" t="s">
        <v>46</v>
      </c>
      <c r="O16" s="1" t="s">
        <v>6931</v>
      </c>
      <c r="P16" s="1">
        <f t="shared" si="0"/>
        <v>2018</v>
      </c>
    </row>
    <row r="17" spans="1:16" x14ac:dyDescent="0.25">
      <c r="A17" s="1" t="s">
        <v>6932</v>
      </c>
      <c r="B17" s="1" t="s">
        <v>6933</v>
      </c>
      <c r="C17" s="1" t="s">
        <v>254</v>
      </c>
      <c r="D17" s="1" t="s">
        <v>255</v>
      </c>
      <c r="E17" s="1" t="s">
        <v>256</v>
      </c>
      <c r="F17" s="1" t="s">
        <v>257</v>
      </c>
      <c r="G17" s="1" t="s">
        <v>4433</v>
      </c>
      <c r="H17" s="1" t="s">
        <v>77</v>
      </c>
      <c r="I17" s="1" t="s">
        <v>171</v>
      </c>
      <c r="J17" s="1" t="s">
        <v>44</v>
      </c>
      <c r="K17" s="1" t="s">
        <v>5804</v>
      </c>
      <c r="L17" s="1" t="s">
        <v>45</v>
      </c>
      <c r="M17" s="1" t="s">
        <v>46</v>
      </c>
      <c r="N17" s="1" t="s">
        <v>41</v>
      </c>
      <c r="O17" s="1" t="s">
        <v>138</v>
      </c>
      <c r="P17" s="1">
        <f t="shared" si="0"/>
        <v>2016</v>
      </c>
    </row>
    <row r="18" spans="1:16" x14ac:dyDescent="0.25">
      <c r="A18" s="1" t="s">
        <v>250</v>
      </c>
      <c r="B18" s="1" t="s">
        <v>251</v>
      </c>
      <c r="C18" s="1" t="s">
        <v>254</v>
      </c>
      <c r="D18" s="1" t="s">
        <v>255</v>
      </c>
      <c r="E18" s="1" t="s">
        <v>256</v>
      </c>
      <c r="F18" s="1" t="s">
        <v>257</v>
      </c>
      <c r="G18" s="1" t="s">
        <v>128</v>
      </c>
      <c r="H18" s="1" t="s">
        <v>77</v>
      </c>
      <c r="I18" s="1" t="s">
        <v>43</v>
      </c>
      <c r="J18" s="1" t="s">
        <v>44</v>
      </c>
      <c r="K18" s="1" t="s">
        <v>258</v>
      </c>
      <c r="L18" s="1" t="s">
        <v>45</v>
      </c>
      <c r="M18" s="1" t="s">
        <v>46</v>
      </c>
      <c r="N18" s="1" t="s">
        <v>36</v>
      </c>
      <c r="O18" s="1" t="s">
        <v>259</v>
      </c>
      <c r="P18" s="1">
        <f t="shared" si="0"/>
        <v>2011</v>
      </c>
    </row>
    <row r="19" spans="1:16" x14ac:dyDescent="0.25">
      <c r="A19" s="1" t="s">
        <v>268</v>
      </c>
      <c r="B19" s="1" t="s">
        <v>269</v>
      </c>
      <c r="C19" s="1" t="s">
        <v>254</v>
      </c>
      <c r="D19" s="1" t="s">
        <v>255</v>
      </c>
      <c r="E19" s="1" t="s">
        <v>256</v>
      </c>
      <c r="F19" s="1" t="s">
        <v>257</v>
      </c>
      <c r="G19" s="1" t="s">
        <v>128</v>
      </c>
      <c r="H19" s="1" t="s">
        <v>77</v>
      </c>
      <c r="I19" s="1" t="s">
        <v>93</v>
      </c>
      <c r="J19" s="1" t="s">
        <v>44</v>
      </c>
      <c r="K19" s="1" t="s">
        <v>272</v>
      </c>
      <c r="L19" s="1" t="s">
        <v>93</v>
      </c>
      <c r="M19" s="1" t="s">
        <v>46</v>
      </c>
      <c r="N19" s="1" t="s">
        <v>70</v>
      </c>
      <c r="O19" s="1" t="s">
        <v>273</v>
      </c>
      <c r="P19" s="1">
        <f t="shared" si="0"/>
        <v>2000</v>
      </c>
    </row>
    <row r="20" spans="1:16" x14ac:dyDescent="0.25">
      <c r="A20" s="1" t="s">
        <v>284</v>
      </c>
      <c r="B20" s="1" t="s">
        <v>285</v>
      </c>
      <c r="C20" s="1" t="s">
        <v>254</v>
      </c>
      <c r="D20" s="1" t="s">
        <v>255</v>
      </c>
      <c r="E20" s="1" t="s">
        <v>256</v>
      </c>
      <c r="F20" s="1" t="s">
        <v>257</v>
      </c>
      <c r="G20" s="1" t="s">
        <v>128</v>
      </c>
      <c r="H20" s="1" t="s">
        <v>77</v>
      </c>
      <c r="I20" s="1" t="s">
        <v>43</v>
      </c>
      <c r="J20" s="1" t="s">
        <v>44</v>
      </c>
      <c r="K20" s="1" t="s">
        <v>272</v>
      </c>
      <c r="L20" s="1" t="s">
        <v>45</v>
      </c>
      <c r="M20" s="1" t="s">
        <v>46</v>
      </c>
      <c r="N20" s="1" t="s">
        <v>187</v>
      </c>
      <c r="O20" s="1" t="s">
        <v>287</v>
      </c>
      <c r="P20" s="1">
        <f t="shared" si="0"/>
        <v>2004</v>
      </c>
    </row>
    <row r="21" spans="1:16" x14ac:dyDescent="0.25">
      <c r="A21" s="1" t="s">
        <v>290</v>
      </c>
      <c r="B21" s="1" t="s">
        <v>291</v>
      </c>
      <c r="C21" s="1" t="s">
        <v>254</v>
      </c>
      <c r="D21" s="1" t="s">
        <v>255</v>
      </c>
      <c r="E21" s="1" t="s">
        <v>256</v>
      </c>
      <c r="F21" s="1" t="s">
        <v>257</v>
      </c>
      <c r="G21" s="1" t="s">
        <v>128</v>
      </c>
      <c r="H21" s="1" t="s">
        <v>77</v>
      </c>
      <c r="I21" s="1" t="s">
        <v>43</v>
      </c>
      <c r="J21" s="1" t="s">
        <v>44</v>
      </c>
      <c r="K21" s="1" t="s">
        <v>272</v>
      </c>
      <c r="L21" s="1" t="s">
        <v>45</v>
      </c>
      <c r="M21" s="1" t="s">
        <v>46</v>
      </c>
      <c r="N21" s="1" t="s">
        <v>71</v>
      </c>
      <c r="O21" s="1" t="s">
        <v>174</v>
      </c>
      <c r="P21" s="1">
        <f t="shared" si="0"/>
        <v>2006</v>
      </c>
    </row>
    <row r="22" spans="1:16" x14ac:dyDescent="0.25">
      <c r="A22" s="1" t="s">
        <v>294</v>
      </c>
      <c r="B22" s="1" t="s">
        <v>295</v>
      </c>
      <c r="C22" s="1" t="s">
        <v>254</v>
      </c>
      <c r="D22" s="1" t="s">
        <v>255</v>
      </c>
      <c r="E22" s="1" t="s">
        <v>256</v>
      </c>
      <c r="F22" s="1" t="s">
        <v>257</v>
      </c>
      <c r="G22" s="1" t="s">
        <v>128</v>
      </c>
      <c r="H22" s="1" t="s">
        <v>77</v>
      </c>
      <c r="I22" s="1" t="s">
        <v>171</v>
      </c>
      <c r="J22" s="1" t="s">
        <v>44</v>
      </c>
      <c r="K22" s="1" t="s">
        <v>272</v>
      </c>
      <c r="L22" s="1" t="s">
        <v>45</v>
      </c>
      <c r="M22" s="1" t="s">
        <v>46</v>
      </c>
      <c r="N22" s="1" t="s">
        <v>70</v>
      </c>
      <c r="O22" s="1" t="s">
        <v>298</v>
      </c>
      <c r="P22" s="1">
        <f t="shared" si="0"/>
        <v>2000</v>
      </c>
    </row>
    <row r="23" spans="1:16" x14ac:dyDescent="0.25">
      <c r="A23" s="1" t="s">
        <v>307</v>
      </c>
      <c r="B23" s="1" t="s">
        <v>308</v>
      </c>
      <c r="C23" s="1" t="s">
        <v>254</v>
      </c>
      <c r="D23" s="1" t="s">
        <v>255</v>
      </c>
      <c r="E23" s="1" t="s">
        <v>256</v>
      </c>
      <c r="F23" s="1" t="s">
        <v>257</v>
      </c>
      <c r="G23" s="1" t="s">
        <v>128</v>
      </c>
      <c r="H23" s="1" t="s">
        <v>77</v>
      </c>
      <c r="I23" s="1" t="s">
        <v>43</v>
      </c>
      <c r="J23" s="1" t="s">
        <v>44</v>
      </c>
      <c r="K23" s="1" t="s">
        <v>272</v>
      </c>
      <c r="L23" s="1" t="s">
        <v>45</v>
      </c>
      <c r="M23" s="1" t="s">
        <v>46</v>
      </c>
      <c r="N23" s="1" t="s">
        <v>40</v>
      </c>
      <c r="O23" s="1" t="s">
        <v>310</v>
      </c>
      <c r="P23" s="1">
        <f t="shared" si="0"/>
        <v>2017</v>
      </c>
    </row>
    <row r="24" spans="1:16" x14ac:dyDescent="0.25">
      <c r="A24" s="1" t="s">
        <v>311</v>
      </c>
      <c r="B24" s="1" t="s">
        <v>312</v>
      </c>
      <c r="C24" s="1" t="s">
        <v>254</v>
      </c>
      <c r="D24" s="1" t="s">
        <v>255</v>
      </c>
      <c r="E24" s="1" t="s">
        <v>256</v>
      </c>
      <c r="F24" s="1" t="s">
        <v>257</v>
      </c>
      <c r="G24" s="1" t="s">
        <v>128</v>
      </c>
      <c r="H24" s="1" t="s">
        <v>77</v>
      </c>
      <c r="I24" s="1" t="s">
        <v>43</v>
      </c>
      <c r="J24" s="1" t="s">
        <v>44</v>
      </c>
      <c r="K24" s="1" t="s">
        <v>272</v>
      </c>
      <c r="L24" s="1" t="s">
        <v>45</v>
      </c>
      <c r="M24" s="1" t="s">
        <v>46</v>
      </c>
      <c r="N24" s="1" t="s">
        <v>41</v>
      </c>
      <c r="O24" s="1" t="s">
        <v>315</v>
      </c>
      <c r="P24" s="1">
        <f t="shared" si="0"/>
        <v>2016</v>
      </c>
    </row>
    <row r="25" spans="1:16" x14ac:dyDescent="0.25">
      <c r="A25" s="1" t="s">
        <v>316</v>
      </c>
      <c r="B25" s="1" t="s">
        <v>317</v>
      </c>
      <c r="C25" s="1" t="s">
        <v>254</v>
      </c>
      <c r="D25" s="1" t="s">
        <v>255</v>
      </c>
      <c r="E25" s="1" t="s">
        <v>256</v>
      </c>
      <c r="F25" s="1" t="s">
        <v>257</v>
      </c>
      <c r="G25" s="1" t="s">
        <v>128</v>
      </c>
      <c r="H25" s="1" t="s">
        <v>77</v>
      </c>
      <c r="I25" s="1" t="s">
        <v>43</v>
      </c>
      <c r="J25" s="1" t="s">
        <v>44</v>
      </c>
      <c r="K25" s="1" t="s">
        <v>272</v>
      </c>
      <c r="L25" s="1" t="s">
        <v>45</v>
      </c>
      <c r="M25" s="1" t="s">
        <v>46</v>
      </c>
      <c r="N25" s="1" t="s">
        <v>40</v>
      </c>
      <c r="O25" s="1" t="s">
        <v>319</v>
      </c>
      <c r="P25" s="1">
        <f t="shared" si="0"/>
        <v>2017</v>
      </c>
    </row>
    <row r="26" spans="1:16" x14ac:dyDescent="0.25">
      <c r="A26" s="1" t="s">
        <v>320</v>
      </c>
      <c r="B26" s="1" t="s">
        <v>321</v>
      </c>
      <c r="C26" s="1" t="s">
        <v>254</v>
      </c>
      <c r="D26" s="1" t="s">
        <v>255</v>
      </c>
      <c r="E26" s="1" t="s">
        <v>256</v>
      </c>
      <c r="F26" s="1" t="s">
        <v>257</v>
      </c>
      <c r="G26" s="1" t="s">
        <v>128</v>
      </c>
      <c r="H26" s="1" t="s">
        <v>77</v>
      </c>
      <c r="I26" s="1" t="s">
        <v>43</v>
      </c>
      <c r="J26" s="1" t="s">
        <v>44</v>
      </c>
      <c r="K26" s="1" t="s">
        <v>272</v>
      </c>
      <c r="L26" s="1" t="s">
        <v>45</v>
      </c>
      <c r="M26" s="1" t="s">
        <v>46</v>
      </c>
      <c r="N26" s="1" t="s">
        <v>40</v>
      </c>
      <c r="O26" s="1" t="s">
        <v>323</v>
      </c>
      <c r="P26" s="1">
        <f t="shared" si="0"/>
        <v>2017</v>
      </c>
    </row>
    <row r="27" spans="1:16" x14ac:dyDescent="0.25">
      <c r="A27" s="1" t="s">
        <v>324</v>
      </c>
      <c r="B27" s="1" t="s">
        <v>325</v>
      </c>
      <c r="C27" s="1" t="s">
        <v>254</v>
      </c>
      <c r="D27" s="1" t="s">
        <v>255</v>
      </c>
      <c r="E27" s="1" t="s">
        <v>256</v>
      </c>
      <c r="F27" s="1" t="s">
        <v>257</v>
      </c>
      <c r="G27" s="1" t="s">
        <v>128</v>
      </c>
      <c r="H27" s="1" t="s">
        <v>77</v>
      </c>
      <c r="I27" s="1" t="s">
        <v>43</v>
      </c>
      <c r="J27" s="1" t="s">
        <v>44</v>
      </c>
      <c r="K27" s="1" t="s">
        <v>272</v>
      </c>
      <c r="L27" s="1" t="s">
        <v>45</v>
      </c>
      <c r="M27" s="1" t="s">
        <v>46</v>
      </c>
      <c r="N27" s="1" t="s">
        <v>46</v>
      </c>
      <c r="O27" s="1" t="s">
        <v>328</v>
      </c>
      <c r="P27" s="1">
        <f t="shared" si="0"/>
        <v>2018</v>
      </c>
    </row>
    <row r="28" spans="1:16" x14ac:dyDescent="0.25">
      <c r="A28" s="1" t="s">
        <v>329</v>
      </c>
      <c r="B28" s="1" t="s">
        <v>330</v>
      </c>
      <c r="C28" s="1" t="s">
        <v>254</v>
      </c>
      <c r="D28" s="1" t="s">
        <v>255</v>
      </c>
      <c r="E28" s="1" t="s">
        <v>256</v>
      </c>
      <c r="F28" s="1" t="s">
        <v>257</v>
      </c>
      <c r="G28" s="1" t="s">
        <v>128</v>
      </c>
      <c r="H28" s="1" t="s">
        <v>77</v>
      </c>
      <c r="I28" s="1" t="s">
        <v>43</v>
      </c>
      <c r="J28" s="1" t="s">
        <v>44</v>
      </c>
      <c r="K28" s="1" t="s">
        <v>272</v>
      </c>
      <c r="L28" s="1" t="s">
        <v>45</v>
      </c>
      <c r="M28" s="1" t="s">
        <v>46</v>
      </c>
      <c r="N28" s="1" t="s">
        <v>156</v>
      </c>
      <c r="O28" s="1" t="s">
        <v>332</v>
      </c>
      <c r="P28" s="1">
        <f t="shared" si="0"/>
        <v>2013</v>
      </c>
    </row>
    <row r="29" spans="1:16" x14ac:dyDescent="0.25">
      <c r="A29" s="1" t="s">
        <v>334</v>
      </c>
      <c r="B29" s="1" t="s">
        <v>335</v>
      </c>
      <c r="C29" s="1" t="s">
        <v>254</v>
      </c>
      <c r="D29" s="1" t="s">
        <v>255</v>
      </c>
      <c r="E29" s="1" t="s">
        <v>256</v>
      </c>
      <c r="F29" s="1" t="s">
        <v>257</v>
      </c>
      <c r="G29" s="1" t="s">
        <v>128</v>
      </c>
      <c r="H29" s="1" t="s">
        <v>77</v>
      </c>
      <c r="I29" s="1" t="s">
        <v>43</v>
      </c>
      <c r="J29" s="1" t="s">
        <v>44</v>
      </c>
      <c r="K29" s="1" t="s">
        <v>272</v>
      </c>
      <c r="L29" s="1" t="s">
        <v>45</v>
      </c>
      <c r="M29" s="1" t="s">
        <v>46</v>
      </c>
      <c r="N29" s="1" t="s">
        <v>41</v>
      </c>
      <c r="O29" s="1" t="s">
        <v>337</v>
      </c>
      <c r="P29" s="1">
        <f t="shared" si="0"/>
        <v>2016</v>
      </c>
    </row>
    <row r="30" spans="1:16" x14ac:dyDescent="0.25">
      <c r="A30" s="1" t="s">
        <v>338</v>
      </c>
      <c r="B30" s="1" t="s">
        <v>339</v>
      </c>
      <c r="C30" s="1" t="s">
        <v>254</v>
      </c>
      <c r="D30" s="1" t="s">
        <v>255</v>
      </c>
      <c r="E30" s="1" t="s">
        <v>256</v>
      </c>
      <c r="F30" s="1" t="s">
        <v>257</v>
      </c>
      <c r="G30" s="1" t="s">
        <v>128</v>
      </c>
      <c r="H30" s="1" t="s">
        <v>77</v>
      </c>
      <c r="I30" s="1" t="s">
        <v>43</v>
      </c>
      <c r="J30" s="1" t="s">
        <v>44</v>
      </c>
      <c r="K30" s="1" t="s">
        <v>272</v>
      </c>
      <c r="L30" s="1" t="s">
        <v>45</v>
      </c>
      <c r="M30" s="1" t="s">
        <v>46</v>
      </c>
      <c r="N30" s="1" t="s">
        <v>208</v>
      </c>
      <c r="O30" s="1" t="s">
        <v>341</v>
      </c>
      <c r="P30" s="1">
        <f t="shared" si="0"/>
        <v>2003</v>
      </c>
    </row>
    <row r="31" spans="1:16" x14ac:dyDescent="0.25">
      <c r="A31" s="1" t="s">
        <v>342</v>
      </c>
      <c r="B31" s="1" t="s">
        <v>343</v>
      </c>
      <c r="C31" s="1" t="s">
        <v>254</v>
      </c>
      <c r="D31" s="1" t="s">
        <v>255</v>
      </c>
      <c r="E31" s="1" t="s">
        <v>256</v>
      </c>
      <c r="F31" s="1" t="s">
        <v>257</v>
      </c>
      <c r="G31" s="1" t="s">
        <v>128</v>
      </c>
      <c r="H31" s="1" t="s">
        <v>77</v>
      </c>
      <c r="I31" s="1" t="s">
        <v>171</v>
      </c>
      <c r="J31" s="1" t="s">
        <v>44</v>
      </c>
      <c r="K31" s="1" t="s">
        <v>272</v>
      </c>
      <c r="L31" s="1" t="s">
        <v>45</v>
      </c>
      <c r="M31" s="1" t="s">
        <v>46</v>
      </c>
      <c r="N31" s="1" t="s">
        <v>98</v>
      </c>
      <c r="O31" s="1" t="s">
        <v>135</v>
      </c>
      <c r="P31" s="1">
        <f t="shared" si="0"/>
        <v>1998</v>
      </c>
    </row>
    <row r="32" spans="1:16" x14ac:dyDescent="0.25">
      <c r="A32" s="1" t="s">
        <v>346</v>
      </c>
      <c r="B32" s="1" t="s">
        <v>347</v>
      </c>
      <c r="C32" s="1" t="s">
        <v>254</v>
      </c>
      <c r="D32" s="1" t="s">
        <v>255</v>
      </c>
      <c r="E32" s="1" t="s">
        <v>256</v>
      </c>
      <c r="F32" s="1" t="s">
        <v>257</v>
      </c>
      <c r="G32" s="1" t="s">
        <v>128</v>
      </c>
      <c r="H32" s="1" t="s">
        <v>77</v>
      </c>
      <c r="I32" s="1" t="s">
        <v>171</v>
      </c>
      <c r="J32" s="1" t="s">
        <v>44</v>
      </c>
      <c r="K32" s="1" t="s">
        <v>272</v>
      </c>
      <c r="L32" s="1" t="s">
        <v>45</v>
      </c>
      <c r="M32" s="1" t="s">
        <v>46</v>
      </c>
      <c r="N32" s="1" t="s">
        <v>98</v>
      </c>
      <c r="O32" s="1" t="s">
        <v>174</v>
      </c>
      <c r="P32" s="1">
        <f t="shared" si="0"/>
        <v>1998</v>
      </c>
    </row>
    <row r="33" spans="1:16" x14ac:dyDescent="0.25">
      <c r="A33" s="1" t="s">
        <v>350</v>
      </c>
      <c r="B33" s="1" t="s">
        <v>351</v>
      </c>
      <c r="C33" s="1" t="s">
        <v>254</v>
      </c>
      <c r="D33" s="1" t="s">
        <v>255</v>
      </c>
      <c r="E33" s="1" t="s">
        <v>256</v>
      </c>
      <c r="F33" s="1" t="s">
        <v>257</v>
      </c>
      <c r="G33" s="1" t="s">
        <v>128</v>
      </c>
      <c r="H33" s="1" t="s">
        <v>77</v>
      </c>
      <c r="I33" s="1" t="s">
        <v>78</v>
      </c>
      <c r="J33" s="1" t="s">
        <v>44</v>
      </c>
      <c r="K33" s="1" t="s">
        <v>272</v>
      </c>
      <c r="L33" s="1" t="s">
        <v>45</v>
      </c>
      <c r="M33" s="1" t="s">
        <v>46</v>
      </c>
      <c r="N33" s="1" t="s">
        <v>46</v>
      </c>
      <c r="O33" s="1" t="s">
        <v>354</v>
      </c>
      <c r="P33" s="1">
        <f t="shared" si="0"/>
        <v>2018</v>
      </c>
    </row>
    <row r="34" spans="1:16" x14ac:dyDescent="0.25">
      <c r="A34" s="1" t="s">
        <v>373</v>
      </c>
      <c r="B34" s="1" t="s">
        <v>374</v>
      </c>
      <c r="C34" s="1" t="s">
        <v>254</v>
      </c>
      <c r="D34" s="1" t="s">
        <v>255</v>
      </c>
      <c r="E34" s="1" t="s">
        <v>256</v>
      </c>
      <c r="F34" s="1" t="s">
        <v>257</v>
      </c>
      <c r="G34" s="1" t="s">
        <v>128</v>
      </c>
      <c r="H34" s="1" t="s">
        <v>77</v>
      </c>
      <c r="I34" s="1" t="s">
        <v>78</v>
      </c>
      <c r="J34" s="1" t="s">
        <v>44</v>
      </c>
      <c r="K34" s="1" t="s">
        <v>272</v>
      </c>
      <c r="L34" s="1" t="s">
        <v>106</v>
      </c>
      <c r="M34" s="1" t="s">
        <v>46</v>
      </c>
      <c r="N34" s="1" t="s">
        <v>75</v>
      </c>
      <c r="O34" s="1" t="s">
        <v>376</v>
      </c>
      <c r="P34" s="1">
        <f t="shared" si="0"/>
        <v>2008</v>
      </c>
    </row>
    <row r="35" spans="1:16" x14ac:dyDescent="0.25">
      <c r="A35" s="1" t="s">
        <v>377</v>
      </c>
      <c r="B35" s="1" t="s">
        <v>378</v>
      </c>
      <c r="C35" s="1" t="s">
        <v>254</v>
      </c>
      <c r="D35" s="1" t="s">
        <v>255</v>
      </c>
      <c r="E35" s="1" t="s">
        <v>256</v>
      </c>
      <c r="F35" s="1" t="s">
        <v>257</v>
      </c>
      <c r="G35" s="1" t="s">
        <v>128</v>
      </c>
      <c r="H35" s="1" t="s">
        <v>77</v>
      </c>
      <c r="I35" s="1" t="s">
        <v>43</v>
      </c>
      <c r="J35" s="1" t="s">
        <v>44</v>
      </c>
      <c r="K35" s="1" t="s">
        <v>272</v>
      </c>
      <c r="L35" s="1" t="s">
        <v>106</v>
      </c>
      <c r="M35" s="1" t="s">
        <v>46</v>
      </c>
      <c r="N35" s="1" t="s">
        <v>75</v>
      </c>
      <c r="O35" s="1" t="s">
        <v>380</v>
      </c>
      <c r="P35" s="1">
        <f t="shared" si="0"/>
        <v>2008</v>
      </c>
    </row>
    <row r="36" spans="1:16" x14ac:dyDescent="0.25">
      <c r="A36" s="1" t="s">
        <v>361</v>
      </c>
      <c r="B36" s="1" t="s">
        <v>381</v>
      </c>
      <c r="C36" s="1" t="s">
        <v>254</v>
      </c>
      <c r="D36" s="1" t="s">
        <v>255</v>
      </c>
      <c r="E36" s="1" t="s">
        <v>256</v>
      </c>
      <c r="F36" s="1" t="s">
        <v>257</v>
      </c>
      <c r="G36" s="1" t="s">
        <v>128</v>
      </c>
      <c r="H36" s="1" t="s">
        <v>77</v>
      </c>
      <c r="I36" s="1" t="s">
        <v>43</v>
      </c>
      <c r="J36" s="1" t="s">
        <v>44</v>
      </c>
      <c r="K36" s="1" t="s">
        <v>272</v>
      </c>
      <c r="L36" s="1" t="s">
        <v>45</v>
      </c>
      <c r="M36" s="1" t="s">
        <v>46</v>
      </c>
      <c r="N36" s="1" t="s">
        <v>107</v>
      </c>
      <c r="O36" s="1" t="s">
        <v>383</v>
      </c>
      <c r="P36" s="1">
        <f t="shared" si="0"/>
        <v>2014</v>
      </c>
    </row>
    <row r="37" spans="1:16" x14ac:dyDescent="0.25">
      <c r="A37" s="1" t="s">
        <v>384</v>
      </c>
      <c r="B37" s="1" t="s">
        <v>385</v>
      </c>
      <c r="C37" s="1" t="s">
        <v>254</v>
      </c>
      <c r="D37" s="1" t="s">
        <v>255</v>
      </c>
      <c r="E37" s="1" t="s">
        <v>256</v>
      </c>
      <c r="F37" s="1" t="s">
        <v>257</v>
      </c>
      <c r="G37" s="1" t="s">
        <v>128</v>
      </c>
      <c r="H37" s="1" t="s">
        <v>77</v>
      </c>
      <c r="I37" s="1" t="s">
        <v>43</v>
      </c>
      <c r="J37" s="1" t="s">
        <v>44</v>
      </c>
      <c r="K37" s="1" t="s">
        <v>272</v>
      </c>
      <c r="L37" s="1" t="s">
        <v>45</v>
      </c>
      <c r="M37" s="1" t="s">
        <v>46</v>
      </c>
      <c r="N37" s="1" t="s">
        <v>75</v>
      </c>
      <c r="O37" s="1" t="s">
        <v>387</v>
      </c>
      <c r="P37" s="1">
        <f t="shared" si="0"/>
        <v>2008</v>
      </c>
    </row>
    <row r="38" spans="1:16" x14ac:dyDescent="0.25">
      <c r="A38" s="1" t="s">
        <v>388</v>
      </c>
      <c r="B38" s="1" t="s">
        <v>389</v>
      </c>
      <c r="C38" s="1" t="s">
        <v>254</v>
      </c>
      <c r="D38" s="1" t="s">
        <v>255</v>
      </c>
      <c r="E38" s="1" t="s">
        <v>256</v>
      </c>
      <c r="F38" s="1" t="s">
        <v>257</v>
      </c>
      <c r="G38" s="1" t="s">
        <v>128</v>
      </c>
      <c r="H38" s="1" t="s">
        <v>77</v>
      </c>
      <c r="I38" s="1" t="s">
        <v>43</v>
      </c>
      <c r="J38" s="1" t="s">
        <v>44</v>
      </c>
      <c r="K38" s="1" t="s">
        <v>272</v>
      </c>
      <c r="L38" s="1" t="s">
        <v>45</v>
      </c>
      <c r="M38" s="1" t="s">
        <v>46</v>
      </c>
      <c r="N38" s="1" t="s">
        <v>208</v>
      </c>
      <c r="O38" s="1" t="s">
        <v>392</v>
      </c>
      <c r="P38" s="1">
        <f t="shared" si="0"/>
        <v>2003</v>
      </c>
    </row>
    <row r="39" spans="1:16" x14ac:dyDescent="0.25">
      <c r="A39" s="1" t="s">
        <v>394</v>
      </c>
      <c r="B39" s="1" t="s">
        <v>395</v>
      </c>
      <c r="C39" s="1" t="s">
        <v>254</v>
      </c>
      <c r="D39" s="1" t="s">
        <v>255</v>
      </c>
      <c r="E39" s="1" t="s">
        <v>256</v>
      </c>
      <c r="F39" s="1" t="s">
        <v>257</v>
      </c>
      <c r="G39" s="1" t="s">
        <v>128</v>
      </c>
      <c r="H39" s="1" t="s">
        <v>77</v>
      </c>
      <c r="I39" s="1" t="s">
        <v>43</v>
      </c>
      <c r="J39" s="1" t="s">
        <v>44</v>
      </c>
      <c r="K39" s="1" t="s">
        <v>272</v>
      </c>
      <c r="L39" s="1" t="s">
        <v>45</v>
      </c>
      <c r="M39" s="1" t="s">
        <v>46</v>
      </c>
      <c r="N39" s="1" t="s">
        <v>156</v>
      </c>
      <c r="O39" s="1" t="s">
        <v>341</v>
      </c>
      <c r="P39" s="1">
        <f t="shared" si="0"/>
        <v>2013</v>
      </c>
    </row>
    <row r="40" spans="1:16" x14ac:dyDescent="0.25">
      <c r="A40" s="1" t="s">
        <v>398</v>
      </c>
      <c r="B40" s="1" t="s">
        <v>399</v>
      </c>
      <c r="C40" s="1" t="s">
        <v>254</v>
      </c>
      <c r="D40" s="1" t="s">
        <v>255</v>
      </c>
      <c r="E40" s="1" t="s">
        <v>256</v>
      </c>
      <c r="F40" s="1" t="s">
        <v>257</v>
      </c>
      <c r="G40" s="1" t="s">
        <v>128</v>
      </c>
      <c r="H40" s="1" t="s">
        <v>77</v>
      </c>
      <c r="I40" s="1" t="s">
        <v>43</v>
      </c>
      <c r="J40" s="1" t="s">
        <v>44</v>
      </c>
      <c r="K40" s="1" t="s">
        <v>272</v>
      </c>
      <c r="L40" s="1" t="s">
        <v>106</v>
      </c>
      <c r="M40" s="1" t="s">
        <v>46</v>
      </c>
      <c r="N40" s="1" t="s">
        <v>46</v>
      </c>
      <c r="O40" s="1" t="s">
        <v>401</v>
      </c>
      <c r="P40" s="1">
        <f t="shared" si="0"/>
        <v>2018</v>
      </c>
    </row>
    <row r="41" spans="1:16" x14ac:dyDescent="0.25">
      <c r="A41" s="1" t="s">
        <v>402</v>
      </c>
      <c r="B41" s="1" t="s">
        <v>403</v>
      </c>
      <c r="C41" s="1" t="s">
        <v>254</v>
      </c>
      <c r="D41" s="1" t="s">
        <v>255</v>
      </c>
      <c r="E41" s="1" t="s">
        <v>256</v>
      </c>
      <c r="F41" s="1" t="s">
        <v>257</v>
      </c>
      <c r="G41" s="1" t="s">
        <v>128</v>
      </c>
      <c r="H41" s="1" t="s">
        <v>77</v>
      </c>
      <c r="I41" s="1" t="s">
        <v>78</v>
      </c>
      <c r="J41" s="1" t="s">
        <v>44</v>
      </c>
      <c r="K41" s="1" t="s">
        <v>272</v>
      </c>
      <c r="L41" s="1" t="s">
        <v>106</v>
      </c>
      <c r="M41" s="1" t="s">
        <v>46</v>
      </c>
      <c r="N41" s="1" t="s">
        <v>46</v>
      </c>
      <c r="O41" s="1" t="s">
        <v>405</v>
      </c>
      <c r="P41" s="1">
        <f t="shared" si="0"/>
        <v>2018</v>
      </c>
    </row>
    <row r="42" spans="1:16" x14ac:dyDescent="0.25">
      <c r="A42" s="1" t="s">
        <v>406</v>
      </c>
      <c r="B42" s="1" t="s">
        <v>407</v>
      </c>
      <c r="C42" s="1" t="s">
        <v>254</v>
      </c>
      <c r="D42" s="1" t="s">
        <v>255</v>
      </c>
      <c r="E42" s="1" t="s">
        <v>256</v>
      </c>
      <c r="F42" s="1" t="s">
        <v>257</v>
      </c>
      <c r="G42" s="1" t="s">
        <v>128</v>
      </c>
      <c r="H42" s="1" t="s">
        <v>77</v>
      </c>
      <c r="I42" s="1" t="s">
        <v>43</v>
      </c>
      <c r="J42" s="1" t="s">
        <v>44</v>
      </c>
      <c r="K42" s="1" t="s">
        <v>272</v>
      </c>
      <c r="L42" s="1" t="s">
        <v>45</v>
      </c>
      <c r="M42" s="1" t="s">
        <v>46</v>
      </c>
      <c r="N42" s="1" t="s">
        <v>208</v>
      </c>
      <c r="O42" s="1" t="s">
        <v>409</v>
      </c>
      <c r="P42" s="1">
        <f t="shared" si="0"/>
        <v>2003</v>
      </c>
    </row>
    <row r="43" spans="1:16" x14ac:dyDescent="0.25">
      <c r="A43" s="1" t="s">
        <v>411</v>
      </c>
      <c r="B43" s="1" t="s">
        <v>412</v>
      </c>
      <c r="C43" s="1" t="s">
        <v>254</v>
      </c>
      <c r="D43" s="1" t="s">
        <v>255</v>
      </c>
      <c r="E43" s="1" t="s">
        <v>256</v>
      </c>
      <c r="F43" s="1" t="s">
        <v>257</v>
      </c>
      <c r="G43" s="1" t="s">
        <v>128</v>
      </c>
      <c r="H43" s="1" t="s">
        <v>77</v>
      </c>
      <c r="I43" s="1" t="s">
        <v>43</v>
      </c>
      <c r="J43" s="1" t="s">
        <v>44</v>
      </c>
      <c r="K43" s="1" t="s">
        <v>272</v>
      </c>
      <c r="L43" s="1" t="s">
        <v>45</v>
      </c>
      <c r="M43" s="1" t="s">
        <v>46</v>
      </c>
      <c r="N43" s="1" t="s">
        <v>75</v>
      </c>
      <c r="O43" s="1" t="s">
        <v>415</v>
      </c>
      <c r="P43" s="1">
        <f t="shared" si="0"/>
        <v>2008</v>
      </c>
    </row>
    <row r="44" spans="1:16" x14ac:dyDescent="0.25">
      <c r="A44" s="1" t="s">
        <v>417</v>
      </c>
      <c r="B44" s="1" t="s">
        <v>418</v>
      </c>
      <c r="C44" s="1" t="s">
        <v>254</v>
      </c>
      <c r="D44" s="1" t="s">
        <v>255</v>
      </c>
      <c r="E44" s="1" t="s">
        <v>256</v>
      </c>
      <c r="F44" s="1" t="s">
        <v>257</v>
      </c>
      <c r="G44" s="1" t="s">
        <v>128</v>
      </c>
      <c r="H44" s="1" t="s">
        <v>77</v>
      </c>
      <c r="I44" s="1" t="s">
        <v>43</v>
      </c>
      <c r="J44" s="1" t="s">
        <v>44</v>
      </c>
      <c r="K44" s="1" t="s">
        <v>272</v>
      </c>
      <c r="L44" s="1" t="s">
        <v>45</v>
      </c>
      <c r="M44" s="1" t="s">
        <v>46</v>
      </c>
      <c r="N44" s="1" t="s">
        <v>85</v>
      </c>
      <c r="O44" s="1" t="s">
        <v>420</v>
      </c>
      <c r="P44" s="1">
        <f t="shared" si="0"/>
        <v>2002</v>
      </c>
    </row>
    <row r="45" spans="1:16" x14ac:dyDescent="0.25">
      <c r="A45" s="1" t="s">
        <v>421</v>
      </c>
      <c r="B45" s="1" t="s">
        <v>422</v>
      </c>
      <c r="C45" s="1" t="s">
        <v>254</v>
      </c>
      <c r="D45" s="1" t="s">
        <v>255</v>
      </c>
      <c r="E45" s="1" t="s">
        <v>256</v>
      </c>
      <c r="F45" s="1" t="s">
        <v>257</v>
      </c>
      <c r="G45" s="1" t="s">
        <v>128</v>
      </c>
      <c r="H45" s="1" t="s">
        <v>77</v>
      </c>
      <c r="I45" s="1" t="s">
        <v>43</v>
      </c>
      <c r="J45" s="1" t="s">
        <v>44</v>
      </c>
      <c r="K45" s="1" t="s">
        <v>272</v>
      </c>
      <c r="L45" s="1" t="s">
        <v>45</v>
      </c>
      <c r="M45" s="1" t="s">
        <v>46</v>
      </c>
      <c r="N45" s="1" t="s">
        <v>98</v>
      </c>
      <c r="O45" s="1" t="s">
        <v>424</v>
      </c>
      <c r="P45" s="1">
        <f t="shared" si="0"/>
        <v>1998</v>
      </c>
    </row>
    <row r="46" spans="1:16" x14ac:dyDescent="0.25">
      <c r="A46" s="1" t="s">
        <v>426</v>
      </c>
      <c r="B46" s="1" t="s">
        <v>427</v>
      </c>
      <c r="C46" s="1" t="s">
        <v>254</v>
      </c>
      <c r="D46" s="1" t="s">
        <v>255</v>
      </c>
      <c r="E46" s="1" t="s">
        <v>256</v>
      </c>
      <c r="F46" s="1" t="s">
        <v>257</v>
      </c>
      <c r="G46" s="1" t="s">
        <v>128</v>
      </c>
      <c r="H46" s="1" t="s">
        <v>77</v>
      </c>
      <c r="I46" s="1" t="s">
        <v>43</v>
      </c>
      <c r="J46" s="1" t="s">
        <v>44</v>
      </c>
      <c r="K46" s="1" t="s">
        <v>272</v>
      </c>
      <c r="L46" s="1" t="s">
        <v>45</v>
      </c>
      <c r="M46" s="1" t="s">
        <v>46</v>
      </c>
      <c r="N46" s="1" t="s">
        <v>170</v>
      </c>
      <c r="O46" s="1" t="s">
        <v>429</v>
      </c>
      <c r="P46" s="1">
        <f t="shared" si="0"/>
        <v>2012</v>
      </c>
    </row>
    <row r="47" spans="1:16" x14ac:dyDescent="0.25">
      <c r="A47" s="1" t="s">
        <v>430</v>
      </c>
      <c r="B47" s="1" t="s">
        <v>431</v>
      </c>
      <c r="C47" s="1" t="s">
        <v>254</v>
      </c>
      <c r="D47" s="1" t="s">
        <v>255</v>
      </c>
      <c r="E47" s="1" t="s">
        <v>256</v>
      </c>
      <c r="F47" s="1" t="s">
        <v>257</v>
      </c>
      <c r="G47" s="1" t="s">
        <v>128</v>
      </c>
      <c r="H47" s="1" t="s">
        <v>77</v>
      </c>
      <c r="I47" s="1" t="s">
        <v>171</v>
      </c>
      <c r="J47" s="1" t="s">
        <v>44</v>
      </c>
      <c r="K47" s="1" t="s">
        <v>272</v>
      </c>
      <c r="L47" s="1" t="s">
        <v>45</v>
      </c>
      <c r="M47" s="1" t="s">
        <v>46</v>
      </c>
      <c r="N47" s="1" t="s">
        <v>46</v>
      </c>
      <c r="O47" s="1" t="s">
        <v>333</v>
      </c>
      <c r="P47" s="1">
        <f t="shared" si="0"/>
        <v>2018</v>
      </c>
    </row>
    <row r="48" spans="1:16" x14ac:dyDescent="0.25">
      <c r="A48" s="1" t="s">
        <v>435</v>
      </c>
      <c r="B48" s="1" t="s">
        <v>436</v>
      </c>
      <c r="C48" s="1" t="s">
        <v>254</v>
      </c>
      <c r="D48" s="1" t="s">
        <v>255</v>
      </c>
      <c r="E48" s="1" t="s">
        <v>256</v>
      </c>
      <c r="F48" s="1" t="s">
        <v>257</v>
      </c>
      <c r="G48" s="1" t="s">
        <v>128</v>
      </c>
      <c r="H48" s="1" t="s">
        <v>77</v>
      </c>
      <c r="I48" s="1" t="s">
        <v>171</v>
      </c>
      <c r="J48" s="1" t="s">
        <v>44</v>
      </c>
      <c r="K48" s="1" t="s">
        <v>272</v>
      </c>
      <c r="L48" s="1" t="s">
        <v>45</v>
      </c>
      <c r="M48" s="1" t="s">
        <v>46</v>
      </c>
      <c r="N48" s="1" t="s">
        <v>46</v>
      </c>
      <c r="O48" s="1" t="s">
        <v>299</v>
      </c>
      <c r="P48" s="1">
        <f t="shared" si="0"/>
        <v>2018</v>
      </c>
    </row>
    <row r="49" spans="1:16" x14ac:dyDescent="0.25">
      <c r="A49" s="1" t="s">
        <v>439</v>
      </c>
      <c r="B49" s="1" t="s">
        <v>440</v>
      </c>
      <c r="C49" s="1" t="s">
        <v>254</v>
      </c>
      <c r="D49" s="1" t="s">
        <v>255</v>
      </c>
      <c r="E49" s="1" t="s">
        <v>256</v>
      </c>
      <c r="F49" s="1" t="s">
        <v>257</v>
      </c>
      <c r="G49" s="1" t="s">
        <v>128</v>
      </c>
      <c r="H49" s="1" t="s">
        <v>77</v>
      </c>
      <c r="I49" s="1" t="s">
        <v>171</v>
      </c>
      <c r="J49" s="1" t="s">
        <v>44</v>
      </c>
      <c r="K49" s="1" t="s">
        <v>272</v>
      </c>
      <c r="L49" s="1" t="s">
        <v>45</v>
      </c>
      <c r="M49" s="1" t="s">
        <v>46</v>
      </c>
      <c r="N49" s="1" t="s">
        <v>46</v>
      </c>
      <c r="O49" s="1" t="s">
        <v>442</v>
      </c>
      <c r="P49" s="1">
        <f t="shared" si="0"/>
        <v>2018</v>
      </c>
    </row>
    <row r="50" spans="1:16" x14ac:dyDescent="0.25">
      <c r="A50" s="1" t="s">
        <v>443</v>
      </c>
      <c r="B50" s="1" t="s">
        <v>444</v>
      </c>
      <c r="C50" s="1" t="s">
        <v>254</v>
      </c>
      <c r="D50" s="1" t="s">
        <v>255</v>
      </c>
      <c r="E50" s="1" t="s">
        <v>256</v>
      </c>
      <c r="F50" s="1" t="s">
        <v>257</v>
      </c>
      <c r="G50" s="1" t="s">
        <v>128</v>
      </c>
      <c r="H50" s="1" t="s">
        <v>77</v>
      </c>
      <c r="I50" s="1" t="s">
        <v>43</v>
      </c>
      <c r="J50" s="1" t="s">
        <v>44</v>
      </c>
      <c r="K50" s="1" t="s">
        <v>272</v>
      </c>
      <c r="L50" s="1" t="s">
        <v>45</v>
      </c>
      <c r="M50" s="1" t="s">
        <v>46</v>
      </c>
      <c r="N50" s="1" t="s">
        <v>40</v>
      </c>
      <c r="O50" s="1" t="s">
        <v>283</v>
      </c>
      <c r="P50" s="1">
        <f t="shared" si="0"/>
        <v>2017</v>
      </c>
    </row>
    <row r="51" spans="1:16" x14ac:dyDescent="0.25">
      <c r="A51" s="1" t="s">
        <v>446</v>
      </c>
      <c r="B51" s="1" t="s">
        <v>447</v>
      </c>
      <c r="C51" s="1" t="s">
        <v>254</v>
      </c>
      <c r="D51" s="1" t="s">
        <v>255</v>
      </c>
      <c r="E51" s="1" t="s">
        <v>256</v>
      </c>
      <c r="F51" s="1" t="s">
        <v>257</v>
      </c>
      <c r="G51" s="1" t="s">
        <v>128</v>
      </c>
      <c r="H51" s="1" t="s">
        <v>77</v>
      </c>
      <c r="I51" s="1" t="s">
        <v>43</v>
      </c>
      <c r="J51" s="1" t="s">
        <v>44</v>
      </c>
      <c r="K51" s="1" t="s">
        <v>272</v>
      </c>
      <c r="L51" s="1" t="s">
        <v>45</v>
      </c>
      <c r="M51" s="1" t="s">
        <v>46</v>
      </c>
      <c r="N51" s="1" t="s">
        <v>40</v>
      </c>
      <c r="O51" s="1" t="s">
        <v>449</v>
      </c>
      <c r="P51" s="1">
        <f t="shared" si="0"/>
        <v>2017</v>
      </c>
    </row>
    <row r="52" spans="1:16" x14ac:dyDescent="0.25">
      <c r="A52" s="1" t="s">
        <v>450</v>
      </c>
      <c r="B52" s="1" t="s">
        <v>451</v>
      </c>
      <c r="C52" s="1" t="s">
        <v>254</v>
      </c>
      <c r="D52" s="1" t="s">
        <v>255</v>
      </c>
      <c r="E52" s="1" t="s">
        <v>256</v>
      </c>
      <c r="F52" s="1" t="s">
        <v>257</v>
      </c>
      <c r="G52" s="1" t="s">
        <v>128</v>
      </c>
      <c r="H52" s="1" t="s">
        <v>77</v>
      </c>
      <c r="I52" s="1" t="s">
        <v>43</v>
      </c>
      <c r="J52" s="1" t="s">
        <v>44</v>
      </c>
      <c r="K52" s="1" t="s">
        <v>272</v>
      </c>
      <c r="L52" s="1" t="s">
        <v>45</v>
      </c>
      <c r="M52" s="1" t="s">
        <v>46</v>
      </c>
      <c r="N52" s="1" t="s">
        <v>62</v>
      </c>
      <c r="O52" s="1" t="s">
        <v>454</v>
      </c>
      <c r="P52" s="1">
        <f t="shared" si="0"/>
        <v>2010</v>
      </c>
    </row>
    <row r="53" spans="1:16" x14ac:dyDescent="0.25">
      <c r="A53" s="1" t="s">
        <v>455</v>
      </c>
      <c r="B53" s="1" t="s">
        <v>456</v>
      </c>
      <c r="C53" s="1" t="s">
        <v>254</v>
      </c>
      <c r="D53" s="1" t="s">
        <v>255</v>
      </c>
      <c r="E53" s="1" t="s">
        <v>256</v>
      </c>
      <c r="F53" s="1" t="s">
        <v>257</v>
      </c>
      <c r="G53" s="1" t="s">
        <v>128</v>
      </c>
      <c r="H53" s="1" t="s">
        <v>77</v>
      </c>
      <c r="I53" s="1" t="s">
        <v>43</v>
      </c>
      <c r="J53" s="1" t="s">
        <v>44</v>
      </c>
      <c r="K53" s="1" t="s">
        <v>272</v>
      </c>
      <c r="L53" s="1" t="s">
        <v>45</v>
      </c>
      <c r="M53" s="1" t="s">
        <v>46</v>
      </c>
      <c r="N53" s="1" t="s">
        <v>40</v>
      </c>
      <c r="O53" s="1" t="s">
        <v>458</v>
      </c>
      <c r="P53" s="1">
        <f t="shared" si="0"/>
        <v>2017</v>
      </c>
    </row>
    <row r="54" spans="1:16" x14ac:dyDescent="0.25">
      <c r="A54" s="1" t="s">
        <v>459</v>
      </c>
      <c r="B54" s="1" t="s">
        <v>460</v>
      </c>
      <c r="C54" s="1" t="s">
        <v>254</v>
      </c>
      <c r="D54" s="1" t="s">
        <v>255</v>
      </c>
      <c r="E54" s="1" t="s">
        <v>256</v>
      </c>
      <c r="F54" s="1" t="s">
        <v>257</v>
      </c>
      <c r="G54" s="1" t="s">
        <v>128</v>
      </c>
      <c r="H54" s="1" t="s">
        <v>77</v>
      </c>
      <c r="I54" s="1" t="s">
        <v>43</v>
      </c>
      <c r="J54" s="1" t="s">
        <v>44</v>
      </c>
      <c r="K54" s="1" t="s">
        <v>272</v>
      </c>
      <c r="L54" s="1" t="s">
        <v>45</v>
      </c>
      <c r="M54" s="1" t="s">
        <v>46</v>
      </c>
      <c r="N54" s="1" t="s">
        <v>40</v>
      </c>
      <c r="O54" s="1" t="s">
        <v>462</v>
      </c>
      <c r="P54" s="1">
        <f t="shared" si="0"/>
        <v>2017</v>
      </c>
    </row>
    <row r="55" spans="1:16" x14ac:dyDescent="0.25">
      <c r="A55" s="1" t="s">
        <v>464</v>
      </c>
      <c r="B55" s="1" t="s">
        <v>465</v>
      </c>
      <c r="C55" s="1" t="s">
        <v>254</v>
      </c>
      <c r="D55" s="1" t="s">
        <v>255</v>
      </c>
      <c r="E55" s="1" t="s">
        <v>256</v>
      </c>
      <c r="F55" s="1" t="s">
        <v>257</v>
      </c>
      <c r="G55" s="1" t="s">
        <v>128</v>
      </c>
      <c r="H55" s="1" t="s">
        <v>77</v>
      </c>
      <c r="I55" s="1" t="s">
        <v>43</v>
      </c>
      <c r="J55" s="1" t="s">
        <v>44</v>
      </c>
      <c r="K55" s="1" t="s">
        <v>272</v>
      </c>
      <c r="L55" s="1" t="s">
        <v>45</v>
      </c>
      <c r="M55" s="1" t="s">
        <v>46</v>
      </c>
      <c r="N55" s="1" t="s">
        <v>40</v>
      </c>
      <c r="O55" s="1" t="s">
        <v>467</v>
      </c>
      <c r="P55" s="1">
        <f t="shared" si="0"/>
        <v>2017</v>
      </c>
    </row>
    <row r="56" spans="1:16" x14ac:dyDescent="0.25">
      <c r="A56" s="1" t="s">
        <v>469</v>
      </c>
      <c r="B56" s="1" t="s">
        <v>470</v>
      </c>
      <c r="C56" s="1" t="s">
        <v>254</v>
      </c>
      <c r="D56" s="1" t="s">
        <v>255</v>
      </c>
      <c r="E56" s="1" t="s">
        <v>256</v>
      </c>
      <c r="F56" s="1" t="s">
        <v>257</v>
      </c>
      <c r="G56" s="1" t="s">
        <v>128</v>
      </c>
      <c r="H56" s="1" t="s">
        <v>77</v>
      </c>
      <c r="I56" s="1" t="s">
        <v>43</v>
      </c>
      <c r="J56" s="1" t="s">
        <v>44</v>
      </c>
      <c r="K56" s="1" t="s">
        <v>272</v>
      </c>
      <c r="L56" s="1" t="s">
        <v>45</v>
      </c>
      <c r="M56" s="1" t="s">
        <v>46</v>
      </c>
      <c r="N56" s="1" t="s">
        <v>46</v>
      </c>
      <c r="O56" s="1" t="s">
        <v>473</v>
      </c>
      <c r="P56" s="1">
        <f t="shared" si="0"/>
        <v>2018</v>
      </c>
    </row>
    <row r="57" spans="1:16" x14ac:dyDescent="0.25">
      <c r="A57" s="1" t="s">
        <v>475</v>
      </c>
      <c r="B57" s="1" t="s">
        <v>476</v>
      </c>
      <c r="C57" s="1" t="s">
        <v>254</v>
      </c>
      <c r="D57" s="1" t="s">
        <v>255</v>
      </c>
      <c r="E57" s="1" t="s">
        <v>256</v>
      </c>
      <c r="F57" s="1" t="s">
        <v>257</v>
      </c>
      <c r="G57" s="1" t="s">
        <v>128</v>
      </c>
      <c r="H57" s="1" t="s">
        <v>77</v>
      </c>
      <c r="I57" s="1" t="s">
        <v>43</v>
      </c>
      <c r="J57" s="1" t="s">
        <v>44</v>
      </c>
      <c r="K57" s="1" t="s">
        <v>272</v>
      </c>
      <c r="L57" s="1" t="s">
        <v>45</v>
      </c>
      <c r="M57" s="1" t="s">
        <v>46</v>
      </c>
      <c r="N57" s="1" t="s">
        <v>40</v>
      </c>
      <c r="O57" s="1" t="s">
        <v>478</v>
      </c>
      <c r="P57" s="1">
        <f t="shared" si="0"/>
        <v>2017</v>
      </c>
    </row>
    <row r="58" spans="1:16" x14ac:dyDescent="0.25">
      <c r="A58" s="1" t="s">
        <v>479</v>
      </c>
      <c r="B58" s="1" t="s">
        <v>480</v>
      </c>
      <c r="C58" s="1" t="s">
        <v>254</v>
      </c>
      <c r="D58" s="1" t="s">
        <v>255</v>
      </c>
      <c r="E58" s="1" t="s">
        <v>256</v>
      </c>
      <c r="F58" s="1" t="s">
        <v>257</v>
      </c>
      <c r="G58" s="1" t="s">
        <v>128</v>
      </c>
      <c r="H58" s="1" t="s">
        <v>77</v>
      </c>
      <c r="I58" s="1" t="s">
        <v>171</v>
      </c>
      <c r="J58" s="1" t="s">
        <v>44</v>
      </c>
      <c r="K58" s="1" t="s">
        <v>272</v>
      </c>
      <c r="L58" s="1" t="s">
        <v>45</v>
      </c>
      <c r="M58" s="1" t="s">
        <v>46</v>
      </c>
      <c r="N58" s="1" t="s">
        <v>40</v>
      </c>
      <c r="O58" s="1" t="s">
        <v>299</v>
      </c>
      <c r="P58" s="1">
        <f t="shared" si="0"/>
        <v>2017</v>
      </c>
    </row>
    <row r="59" spans="1:16" x14ac:dyDescent="0.25">
      <c r="A59" s="1" t="s">
        <v>483</v>
      </c>
      <c r="B59" s="1" t="s">
        <v>484</v>
      </c>
      <c r="C59" s="1" t="s">
        <v>254</v>
      </c>
      <c r="D59" s="1" t="s">
        <v>255</v>
      </c>
      <c r="E59" s="1" t="s">
        <v>256</v>
      </c>
      <c r="F59" s="1" t="s">
        <v>257</v>
      </c>
      <c r="G59" s="1" t="s">
        <v>128</v>
      </c>
      <c r="H59" s="1" t="s">
        <v>77</v>
      </c>
      <c r="I59" s="1" t="s">
        <v>171</v>
      </c>
      <c r="J59" s="1" t="s">
        <v>44</v>
      </c>
      <c r="K59" s="1" t="s">
        <v>272</v>
      </c>
      <c r="L59" s="1" t="s">
        <v>45</v>
      </c>
      <c r="M59" s="1" t="s">
        <v>46</v>
      </c>
      <c r="N59" s="1" t="s">
        <v>46</v>
      </c>
      <c r="O59" s="1" t="s">
        <v>387</v>
      </c>
      <c r="P59" s="1">
        <f t="shared" si="0"/>
        <v>2018</v>
      </c>
    </row>
    <row r="60" spans="1:16" x14ac:dyDescent="0.25">
      <c r="A60" s="1" t="s">
        <v>486</v>
      </c>
      <c r="B60" s="1" t="s">
        <v>487</v>
      </c>
      <c r="C60" s="1" t="s">
        <v>254</v>
      </c>
      <c r="D60" s="1" t="s">
        <v>255</v>
      </c>
      <c r="E60" s="1" t="s">
        <v>256</v>
      </c>
      <c r="F60" s="1" t="s">
        <v>257</v>
      </c>
      <c r="G60" s="1" t="s">
        <v>128</v>
      </c>
      <c r="H60" s="1" t="s">
        <v>77</v>
      </c>
      <c r="I60" s="1" t="s">
        <v>171</v>
      </c>
      <c r="J60" s="1" t="s">
        <v>44</v>
      </c>
      <c r="K60" s="1" t="s">
        <v>272</v>
      </c>
      <c r="L60" s="1" t="s">
        <v>45</v>
      </c>
      <c r="M60" s="1" t="s">
        <v>46</v>
      </c>
      <c r="N60" s="1" t="s">
        <v>40</v>
      </c>
      <c r="O60" s="1" t="s">
        <v>489</v>
      </c>
      <c r="P60" s="1">
        <f t="shared" si="0"/>
        <v>2017</v>
      </c>
    </row>
    <row r="61" spans="1:16" x14ac:dyDescent="0.25">
      <c r="A61" s="1" t="s">
        <v>490</v>
      </c>
      <c r="B61" s="1" t="s">
        <v>491</v>
      </c>
      <c r="C61" s="1" t="s">
        <v>254</v>
      </c>
      <c r="D61" s="1" t="s">
        <v>255</v>
      </c>
      <c r="E61" s="1" t="s">
        <v>256</v>
      </c>
      <c r="F61" s="1" t="s">
        <v>257</v>
      </c>
      <c r="G61" s="1" t="s">
        <v>128</v>
      </c>
      <c r="I61" s="1" t="s">
        <v>263</v>
      </c>
      <c r="J61" s="1" t="s">
        <v>44</v>
      </c>
      <c r="K61" s="1" t="s">
        <v>272</v>
      </c>
      <c r="L61" s="1" t="s">
        <v>45</v>
      </c>
      <c r="M61" s="1" t="s">
        <v>46</v>
      </c>
      <c r="N61" s="1" t="s">
        <v>98</v>
      </c>
      <c r="O61" s="1" t="s">
        <v>493</v>
      </c>
      <c r="P61" s="1">
        <f t="shared" si="0"/>
        <v>1998</v>
      </c>
    </row>
    <row r="62" spans="1:16" x14ac:dyDescent="0.25">
      <c r="A62" s="1" t="s">
        <v>501</v>
      </c>
      <c r="B62" s="1" t="s">
        <v>502</v>
      </c>
      <c r="C62" s="1" t="s">
        <v>254</v>
      </c>
      <c r="D62" s="1" t="s">
        <v>255</v>
      </c>
      <c r="E62" s="1" t="s">
        <v>256</v>
      </c>
      <c r="F62" s="1" t="s">
        <v>257</v>
      </c>
      <c r="G62" s="1" t="s">
        <v>128</v>
      </c>
      <c r="H62" s="1" t="s">
        <v>77</v>
      </c>
      <c r="I62" s="1" t="s">
        <v>43</v>
      </c>
      <c r="J62" s="1" t="s">
        <v>44</v>
      </c>
      <c r="K62" s="1" t="s">
        <v>272</v>
      </c>
      <c r="L62" s="1" t="s">
        <v>45</v>
      </c>
      <c r="M62" s="1" t="s">
        <v>46</v>
      </c>
      <c r="N62" s="1" t="s">
        <v>86</v>
      </c>
      <c r="O62" s="1" t="s">
        <v>505</v>
      </c>
      <c r="P62" s="1">
        <f t="shared" si="0"/>
        <v>2015</v>
      </c>
    </row>
    <row r="63" spans="1:16" x14ac:dyDescent="0.25">
      <c r="A63" s="1" t="s">
        <v>506</v>
      </c>
      <c r="B63" s="1" t="s">
        <v>507</v>
      </c>
      <c r="C63" s="1" t="s">
        <v>254</v>
      </c>
      <c r="D63" s="1" t="s">
        <v>255</v>
      </c>
      <c r="E63" s="1" t="s">
        <v>256</v>
      </c>
      <c r="F63" s="1" t="s">
        <v>257</v>
      </c>
      <c r="G63" s="1" t="s">
        <v>128</v>
      </c>
      <c r="H63" s="1" t="s">
        <v>77</v>
      </c>
      <c r="I63" s="1" t="s">
        <v>43</v>
      </c>
      <c r="J63" s="1" t="s">
        <v>44</v>
      </c>
      <c r="K63" s="1" t="s">
        <v>510</v>
      </c>
      <c r="L63" s="1" t="s">
        <v>45</v>
      </c>
      <c r="M63" s="1" t="s">
        <v>46</v>
      </c>
      <c r="N63" s="1" t="s">
        <v>86</v>
      </c>
      <c r="O63" s="1" t="s">
        <v>299</v>
      </c>
      <c r="P63" s="1">
        <f t="shared" si="0"/>
        <v>2015</v>
      </c>
    </row>
    <row r="64" spans="1:16" x14ac:dyDescent="0.25">
      <c r="A64" s="1" t="s">
        <v>512</v>
      </c>
      <c r="B64" s="1" t="s">
        <v>513</v>
      </c>
      <c r="C64" s="1" t="s">
        <v>254</v>
      </c>
      <c r="D64" s="1" t="s">
        <v>255</v>
      </c>
      <c r="E64" s="1" t="s">
        <v>256</v>
      </c>
      <c r="F64" s="1" t="s">
        <v>257</v>
      </c>
      <c r="G64" s="1" t="s">
        <v>128</v>
      </c>
      <c r="H64" s="1" t="s">
        <v>77</v>
      </c>
      <c r="I64" s="1" t="s">
        <v>93</v>
      </c>
      <c r="J64" s="1" t="s">
        <v>44</v>
      </c>
      <c r="K64" s="1" t="s">
        <v>272</v>
      </c>
      <c r="L64" s="1" t="s">
        <v>93</v>
      </c>
      <c r="M64" s="1" t="s">
        <v>46</v>
      </c>
      <c r="N64" s="1" t="s">
        <v>46</v>
      </c>
      <c r="O64" s="1" t="s">
        <v>80</v>
      </c>
      <c r="P64" s="1">
        <f t="shared" si="0"/>
        <v>2018</v>
      </c>
    </row>
    <row r="65" spans="1:16" x14ac:dyDescent="0.25">
      <c r="A65" s="1" t="s">
        <v>516</v>
      </c>
      <c r="B65" s="1" t="s">
        <v>517</v>
      </c>
      <c r="C65" s="1" t="s">
        <v>254</v>
      </c>
      <c r="D65" s="1" t="s">
        <v>255</v>
      </c>
      <c r="E65" s="1" t="s">
        <v>256</v>
      </c>
      <c r="F65" s="1" t="s">
        <v>257</v>
      </c>
      <c r="G65" s="1" t="s">
        <v>128</v>
      </c>
      <c r="H65" s="1" t="s">
        <v>77</v>
      </c>
      <c r="I65" s="1" t="s">
        <v>171</v>
      </c>
      <c r="J65" s="1" t="s">
        <v>44</v>
      </c>
      <c r="K65" s="1" t="s">
        <v>272</v>
      </c>
      <c r="L65" s="1" t="s">
        <v>45</v>
      </c>
      <c r="M65" s="1" t="s">
        <v>46</v>
      </c>
      <c r="N65" s="1" t="s">
        <v>187</v>
      </c>
      <c r="O65" s="1" t="s">
        <v>80</v>
      </c>
      <c r="P65" s="1">
        <f t="shared" si="0"/>
        <v>2004</v>
      </c>
    </row>
    <row r="66" spans="1:16" x14ac:dyDescent="0.25">
      <c r="A66" s="1" t="s">
        <v>520</v>
      </c>
      <c r="B66" s="1" t="s">
        <v>521</v>
      </c>
      <c r="C66" s="1" t="s">
        <v>254</v>
      </c>
      <c r="D66" s="1" t="s">
        <v>255</v>
      </c>
      <c r="E66" s="1" t="s">
        <v>256</v>
      </c>
      <c r="F66" s="1" t="s">
        <v>257</v>
      </c>
      <c r="G66" s="1" t="s">
        <v>128</v>
      </c>
      <c r="H66" s="1" t="s">
        <v>77</v>
      </c>
      <c r="I66" s="1" t="s">
        <v>43</v>
      </c>
      <c r="J66" s="1" t="s">
        <v>44</v>
      </c>
      <c r="K66" s="1" t="s">
        <v>272</v>
      </c>
      <c r="L66" s="1" t="s">
        <v>45</v>
      </c>
      <c r="M66" s="1" t="s">
        <v>46</v>
      </c>
      <c r="N66" s="1" t="s">
        <v>75</v>
      </c>
      <c r="O66" s="1" t="s">
        <v>235</v>
      </c>
      <c r="P66" s="1">
        <f t="shared" ref="P66:P129" si="1" xml:space="preserve"> 2018-N66</f>
        <v>2008</v>
      </c>
    </row>
    <row r="67" spans="1:16" x14ac:dyDescent="0.25">
      <c r="A67" s="1" t="s">
        <v>524</v>
      </c>
      <c r="B67" s="1" t="s">
        <v>525</v>
      </c>
      <c r="C67" s="1" t="s">
        <v>254</v>
      </c>
      <c r="D67" s="1" t="s">
        <v>255</v>
      </c>
      <c r="E67" s="1" t="s">
        <v>256</v>
      </c>
      <c r="F67" s="1" t="s">
        <v>257</v>
      </c>
      <c r="G67" s="1" t="s">
        <v>128</v>
      </c>
      <c r="H67" s="1" t="s">
        <v>77</v>
      </c>
      <c r="I67" s="1" t="s">
        <v>43</v>
      </c>
      <c r="J67" s="1" t="s">
        <v>44</v>
      </c>
      <c r="K67" s="1" t="s">
        <v>272</v>
      </c>
      <c r="L67" s="1" t="s">
        <v>45</v>
      </c>
      <c r="M67" s="1" t="s">
        <v>46</v>
      </c>
      <c r="N67" s="1" t="s">
        <v>46</v>
      </c>
      <c r="O67" s="1" t="s">
        <v>299</v>
      </c>
      <c r="P67" s="1">
        <f t="shared" si="1"/>
        <v>2018</v>
      </c>
    </row>
    <row r="68" spans="1:16" x14ac:dyDescent="0.25">
      <c r="A68" s="1" t="s">
        <v>527</v>
      </c>
      <c r="B68" s="1" t="s">
        <v>528</v>
      </c>
      <c r="C68" s="1" t="s">
        <v>254</v>
      </c>
      <c r="D68" s="1" t="s">
        <v>255</v>
      </c>
      <c r="E68" s="1" t="s">
        <v>256</v>
      </c>
      <c r="F68" s="1" t="s">
        <v>257</v>
      </c>
      <c r="G68" s="1" t="s">
        <v>128</v>
      </c>
      <c r="H68" s="1" t="s">
        <v>77</v>
      </c>
      <c r="I68" s="1" t="s">
        <v>43</v>
      </c>
      <c r="J68" s="1" t="s">
        <v>44</v>
      </c>
      <c r="K68" s="1" t="s">
        <v>272</v>
      </c>
      <c r="L68" s="1" t="s">
        <v>45</v>
      </c>
      <c r="M68" s="1" t="s">
        <v>46</v>
      </c>
      <c r="N68" s="1" t="s">
        <v>46</v>
      </c>
      <c r="O68" s="1" t="s">
        <v>299</v>
      </c>
      <c r="P68" s="1">
        <f t="shared" si="1"/>
        <v>2018</v>
      </c>
    </row>
    <row r="69" spans="1:16" x14ac:dyDescent="0.25">
      <c r="A69" s="1" t="s">
        <v>261</v>
      </c>
      <c r="B69" s="1" t="s">
        <v>531</v>
      </c>
      <c r="C69" s="1" t="s">
        <v>254</v>
      </c>
      <c r="D69" s="1" t="s">
        <v>255</v>
      </c>
      <c r="E69" s="1" t="s">
        <v>256</v>
      </c>
      <c r="F69" s="1" t="s">
        <v>257</v>
      </c>
      <c r="G69" s="1" t="s">
        <v>128</v>
      </c>
      <c r="H69" s="1" t="s">
        <v>77</v>
      </c>
      <c r="I69" s="1" t="s">
        <v>43</v>
      </c>
      <c r="J69" s="1" t="s">
        <v>44</v>
      </c>
      <c r="K69" s="1" t="s">
        <v>272</v>
      </c>
      <c r="L69" s="1" t="s">
        <v>45</v>
      </c>
      <c r="M69" s="1" t="s">
        <v>46</v>
      </c>
      <c r="N69" s="1" t="s">
        <v>46</v>
      </c>
      <c r="O69" s="1" t="s">
        <v>299</v>
      </c>
      <c r="P69" s="1">
        <f t="shared" si="1"/>
        <v>2018</v>
      </c>
    </row>
    <row r="70" spans="1:16" x14ac:dyDescent="0.25">
      <c r="A70" s="1" t="s">
        <v>534</v>
      </c>
      <c r="B70" s="1" t="s">
        <v>535</v>
      </c>
      <c r="C70" s="1" t="s">
        <v>254</v>
      </c>
      <c r="D70" s="1" t="s">
        <v>255</v>
      </c>
      <c r="E70" s="1" t="s">
        <v>256</v>
      </c>
      <c r="F70" s="1" t="s">
        <v>257</v>
      </c>
      <c r="G70" s="1" t="s">
        <v>128</v>
      </c>
      <c r="H70" s="1" t="s">
        <v>77</v>
      </c>
      <c r="I70" s="1" t="s">
        <v>43</v>
      </c>
      <c r="J70" s="1" t="s">
        <v>44</v>
      </c>
      <c r="K70" s="1" t="s">
        <v>272</v>
      </c>
      <c r="L70" s="1" t="s">
        <v>45</v>
      </c>
      <c r="M70" s="1" t="s">
        <v>46</v>
      </c>
      <c r="N70" s="1" t="s">
        <v>46</v>
      </c>
      <c r="O70" s="1" t="s">
        <v>174</v>
      </c>
      <c r="P70" s="1">
        <f t="shared" si="1"/>
        <v>2018</v>
      </c>
    </row>
    <row r="71" spans="1:16" x14ac:dyDescent="0.25">
      <c r="A71" s="1" t="s">
        <v>537</v>
      </c>
      <c r="B71" s="1" t="s">
        <v>538</v>
      </c>
      <c r="C71" s="1" t="s">
        <v>254</v>
      </c>
      <c r="D71" s="1" t="s">
        <v>255</v>
      </c>
      <c r="E71" s="1" t="s">
        <v>256</v>
      </c>
      <c r="F71" s="1" t="s">
        <v>257</v>
      </c>
      <c r="G71" s="1" t="s">
        <v>128</v>
      </c>
      <c r="H71" s="1" t="s">
        <v>77</v>
      </c>
      <c r="I71" s="1" t="s">
        <v>43</v>
      </c>
      <c r="J71" s="1" t="s">
        <v>44</v>
      </c>
      <c r="K71" s="1" t="s">
        <v>272</v>
      </c>
      <c r="L71" s="1" t="s">
        <v>45</v>
      </c>
      <c r="M71" s="1" t="s">
        <v>46</v>
      </c>
      <c r="N71" s="1" t="s">
        <v>187</v>
      </c>
      <c r="O71" s="1" t="s">
        <v>540</v>
      </c>
      <c r="P71" s="1">
        <f t="shared" si="1"/>
        <v>2004</v>
      </c>
    </row>
    <row r="72" spans="1:16" x14ac:dyDescent="0.25">
      <c r="A72" s="1" t="s">
        <v>541</v>
      </c>
      <c r="B72" s="1" t="s">
        <v>542</v>
      </c>
      <c r="C72" s="1" t="s">
        <v>254</v>
      </c>
      <c r="D72" s="1" t="s">
        <v>255</v>
      </c>
      <c r="E72" s="1" t="s">
        <v>256</v>
      </c>
      <c r="F72" s="1" t="s">
        <v>257</v>
      </c>
      <c r="G72" s="1" t="s">
        <v>128</v>
      </c>
      <c r="H72" s="1" t="s">
        <v>77</v>
      </c>
      <c r="I72" s="1" t="s">
        <v>171</v>
      </c>
      <c r="J72" s="1" t="s">
        <v>44</v>
      </c>
      <c r="K72" s="1" t="s">
        <v>272</v>
      </c>
      <c r="L72" s="1" t="s">
        <v>45</v>
      </c>
      <c r="M72" s="1" t="s">
        <v>46</v>
      </c>
      <c r="N72" s="1" t="s">
        <v>156</v>
      </c>
      <c r="O72" s="1" t="s">
        <v>299</v>
      </c>
      <c r="P72" s="1">
        <f t="shared" si="1"/>
        <v>2013</v>
      </c>
    </row>
    <row r="73" spans="1:16" x14ac:dyDescent="0.25">
      <c r="A73" s="1" t="s">
        <v>544</v>
      </c>
      <c r="B73" s="1" t="s">
        <v>545</v>
      </c>
      <c r="C73" s="1" t="s">
        <v>254</v>
      </c>
      <c r="D73" s="1" t="s">
        <v>255</v>
      </c>
      <c r="E73" s="1" t="s">
        <v>256</v>
      </c>
      <c r="F73" s="1" t="s">
        <v>257</v>
      </c>
      <c r="G73" s="1" t="s">
        <v>128</v>
      </c>
      <c r="H73" s="1" t="s">
        <v>77</v>
      </c>
      <c r="I73" s="1" t="s">
        <v>43</v>
      </c>
      <c r="J73" s="1" t="s">
        <v>44</v>
      </c>
      <c r="K73" s="1" t="s">
        <v>272</v>
      </c>
      <c r="L73" s="1" t="s">
        <v>45</v>
      </c>
      <c r="M73" s="1" t="s">
        <v>46</v>
      </c>
      <c r="N73" s="1" t="s">
        <v>156</v>
      </c>
      <c r="O73" s="1" t="s">
        <v>547</v>
      </c>
      <c r="P73" s="1">
        <f t="shared" si="1"/>
        <v>2013</v>
      </c>
    </row>
    <row r="74" spans="1:16" x14ac:dyDescent="0.25">
      <c r="A74" s="1" t="s">
        <v>548</v>
      </c>
      <c r="B74" s="1" t="s">
        <v>549</v>
      </c>
      <c r="C74" s="1" t="s">
        <v>254</v>
      </c>
      <c r="D74" s="1" t="s">
        <v>255</v>
      </c>
      <c r="E74" s="1" t="s">
        <v>256</v>
      </c>
      <c r="F74" s="1" t="s">
        <v>257</v>
      </c>
      <c r="G74" s="1" t="s">
        <v>128</v>
      </c>
      <c r="H74" s="1" t="s">
        <v>77</v>
      </c>
      <c r="I74" s="1" t="s">
        <v>43</v>
      </c>
      <c r="J74" s="1" t="s">
        <v>44</v>
      </c>
      <c r="K74" s="1" t="s">
        <v>272</v>
      </c>
      <c r="L74" s="1" t="s">
        <v>45</v>
      </c>
      <c r="M74" s="1" t="s">
        <v>46</v>
      </c>
      <c r="N74" s="1" t="s">
        <v>46</v>
      </c>
      <c r="O74" s="1" t="s">
        <v>299</v>
      </c>
      <c r="P74" s="1">
        <f t="shared" si="1"/>
        <v>2018</v>
      </c>
    </row>
    <row r="75" spans="1:16" x14ac:dyDescent="0.25">
      <c r="A75" s="1" t="s">
        <v>552</v>
      </c>
      <c r="B75" s="1" t="s">
        <v>553</v>
      </c>
      <c r="C75" s="1" t="s">
        <v>254</v>
      </c>
      <c r="D75" s="1" t="s">
        <v>255</v>
      </c>
      <c r="E75" s="1" t="s">
        <v>256</v>
      </c>
      <c r="F75" s="1" t="s">
        <v>257</v>
      </c>
      <c r="G75" s="1" t="s">
        <v>128</v>
      </c>
      <c r="H75" s="1" t="s">
        <v>77</v>
      </c>
      <c r="I75" s="1" t="s">
        <v>43</v>
      </c>
      <c r="J75" s="1" t="s">
        <v>44</v>
      </c>
      <c r="K75" s="1" t="s">
        <v>272</v>
      </c>
      <c r="L75" s="1" t="s">
        <v>45</v>
      </c>
      <c r="M75" s="1" t="s">
        <v>46</v>
      </c>
      <c r="N75" s="1" t="s">
        <v>46</v>
      </c>
      <c r="O75" s="1" t="s">
        <v>555</v>
      </c>
      <c r="P75" s="1">
        <f t="shared" si="1"/>
        <v>2018</v>
      </c>
    </row>
    <row r="76" spans="1:16" x14ac:dyDescent="0.25">
      <c r="A76" s="1" t="s">
        <v>624</v>
      </c>
      <c r="B76" s="1" t="s">
        <v>625</v>
      </c>
      <c r="C76" s="1" t="s">
        <v>254</v>
      </c>
      <c r="D76" s="1" t="s">
        <v>255</v>
      </c>
      <c r="E76" s="1" t="s">
        <v>256</v>
      </c>
      <c r="F76" s="1" t="s">
        <v>257</v>
      </c>
      <c r="G76" s="1" t="s">
        <v>128</v>
      </c>
      <c r="H76" s="1" t="s">
        <v>77</v>
      </c>
      <c r="I76" s="1" t="s">
        <v>43</v>
      </c>
      <c r="J76" s="1" t="s">
        <v>44</v>
      </c>
      <c r="K76" s="1" t="s">
        <v>272</v>
      </c>
      <c r="L76" s="1" t="s">
        <v>45</v>
      </c>
      <c r="M76" s="1" t="s">
        <v>46</v>
      </c>
      <c r="N76" s="1" t="s">
        <v>40</v>
      </c>
      <c r="O76" s="1" t="s">
        <v>628</v>
      </c>
      <c r="P76" s="1">
        <f t="shared" si="1"/>
        <v>2017</v>
      </c>
    </row>
    <row r="77" spans="1:16" x14ac:dyDescent="0.25">
      <c r="A77" s="1" t="s">
        <v>629</v>
      </c>
      <c r="B77" s="1" t="s">
        <v>630</v>
      </c>
      <c r="C77" s="1" t="s">
        <v>254</v>
      </c>
      <c r="D77" s="1" t="s">
        <v>255</v>
      </c>
      <c r="E77" s="1" t="s">
        <v>256</v>
      </c>
      <c r="F77" s="1" t="s">
        <v>257</v>
      </c>
      <c r="G77" s="1" t="s">
        <v>128</v>
      </c>
      <c r="I77" s="1" t="s">
        <v>43</v>
      </c>
      <c r="J77" s="1" t="s">
        <v>50</v>
      </c>
      <c r="L77" s="1" t="s">
        <v>45</v>
      </c>
      <c r="M77" s="1" t="s">
        <v>46</v>
      </c>
      <c r="N77" s="1" t="s">
        <v>46</v>
      </c>
      <c r="O77" s="1" t="s">
        <v>299</v>
      </c>
      <c r="P77" s="1">
        <f t="shared" si="1"/>
        <v>2018</v>
      </c>
    </row>
    <row r="78" spans="1:16" x14ac:dyDescent="0.25">
      <c r="A78" s="1" t="s">
        <v>637</v>
      </c>
      <c r="B78" s="1" t="s">
        <v>638</v>
      </c>
      <c r="C78" s="1" t="s">
        <v>254</v>
      </c>
      <c r="D78" s="1" t="s">
        <v>640</v>
      </c>
      <c r="E78" s="1" t="s">
        <v>256</v>
      </c>
      <c r="F78" s="1" t="s">
        <v>257</v>
      </c>
      <c r="G78" s="1" t="s">
        <v>128</v>
      </c>
      <c r="H78" s="1" t="s">
        <v>77</v>
      </c>
      <c r="I78" s="1" t="s">
        <v>263</v>
      </c>
      <c r="J78" s="1" t="s">
        <v>44</v>
      </c>
      <c r="K78" s="1" t="s">
        <v>272</v>
      </c>
      <c r="L78" s="1" t="s">
        <v>93</v>
      </c>
      <c r="M78" s="1" t="s">
        <v>46</v>
      </c>
      <c r="N78" s="1" t="s">
        <v>46</v>
      </c>
      <c r="O78" s="1" t="s">
        <v>333</v>
      </c>
      <c r="P78" s="1">
        <f t="shared" si="1"/>
        <v>2018</v>
      </c>
    </row>
    <row r="79" spans="1:16" x14ac:dyDescent="0.25">
      <c r="A79" s="1" t="s">
        <v>641</v>
      </c>
      <c r="B79" s="1" t="s">
        <v>642</v>
      </c>
      <c r="C79" s="1" t="s">
        <v>254</v>
      </c>
      <c r="D79" s="1" t="s">
        <v>640</v>
      </c>
      <c r="E79" s="1" t="s">
        <v>256</v>
      </c>
      <c r="F79" s="1" t="s">
        <v>257</v>
      </c>
      <c r="G79" s="1" t="s">
        <v>128</v>
      </c>
      <c r="H79" s="1" t="s">
        <v>77</v>
      </c>
      <c r="I79" s="1" t="s">
        <v>171</v>
      </c>
      <c r="J79" s="1" t="s">
        <v>44</v>
      </c>
      <c r="K79" s="1" t="s">
        <v>272</v>
      </c>
      <c r="L79" s="1" t="s">
        <v>106</v>
      </c>
      <c r="M79" s="1" t="s">
        <v>46</v>
      </c>
      <c r="N79" s="1" t="s">
        <v>91</v>
      </c>
      <c r="O79" s="1" t="s">
        <v>644</v>
      </c>
      <c r="P79" s="1">
        <f t="shared" si="1"/>
        <v>2001</v>
      </c>
    </row>
    <row r="80" spans="1:16" x14ac:dyDescent="0.25">
      <c r="A80" s="1" t="s">
        <v>645</v>
      </c>
      <c r="B80" s="1" t="s">
        <v>646</v>
      </c>
      <c r="C80" s="1" t="s">
        <v>254</v>
      </c>
      <c r="D80" s="1" t="s">
        <v>640</v>
      </c>
      <c r="E80" s="1" t="s">
        <v>256</v>
      </c>
      <c r="F80" s="1" t="s">
        <v>257</v>
      </c>
      <c r="G80" s="1" t="s">
        <v>128</v>
      </c>
      <c r="H80" s="1" t="s">
        <v>77</v>
      </c>
      <c r="I80" s="1" t="s">
        <v>171</v>
      </c>
      <c r="J80" s="1" t="s">
        <v>44</v>
      </c>
      <c r="K80" s="1" t="s">
        <v>272</v>
      </c>
      <c r="L80" s="1" t="s">
        <v>45</v>
      </c>
      <c r="M80" s="1" t="s">
        <v>46</v>
      </c>
      <c r="N80" s="1" t="s">
        <v>46</v>
      </c>
      <c r="O80" s="1" t="s">
        <v>333</v>
      </c>
      <c r="P80" s="1">
        <f t="shared" si="1"/>
        <v>2018</v>
      </c>
    </row>
    <row r="81" spans="1:16" x14ac:dyDescent="0.25">
      <c r="A81" s="1" t="s">
        <v>649</v>
      </c>
      <c r="B81" s="1" t="s">
        <v>650</v>
      </c>
      <c r="C81" s="1" t="s">
        <v>254</v>
      </c>
      <c r="D81" s="1" t="s">
        <v>640</v>
      </c>
      <c r="E81" s="1" t="s">
        <v>256</v>
      </c>
      <c r="F81" s="1" t="s">
        <v>257</v>
      </c>
      <c r="G81" s="1" t="s">
        <v>128</v>
      </c>
      <c r="H81" s="1" t="s">
        <v>77</v>
      </c>
      <c r="I81" s="1" t="s">
        <v>171</v>
      </c>
      <c r="J81" s="1" t="s">
        <v>44</v>
      </c>
      <c r="K81" s="1" t="s">
        <v>272</v>
      </c>
      <c r="L81" s="1" t="s">
        <v>45</v>
      </c>
      <c r="M81" s="1" t="s">
        <v>46</v>
      </c>
      <c r="N81" s="1" t="s">
        <v>79</v>
      </c>
      <c r="O81" s="1" t="s">
        <v>333</v>
      </c>
      <c r="P81" s="1">
        <f t="shared" si="1"/>
        <v>1993</v>
      </c>
    </row>
    <row r="82" spans="1:16" x14ac:dyDescent="0.25">
      <c r="A82" s="1" t="s">
        <v>652</v>
      </c>
      <c r="B82" s="1" t="s">
        <v>653</v>
      </c>
      <c r="C82" s="1" t="s">
        <v>254</v>
      </c>
      <c r="D82" s="1" t="s">
        <v>640</v>
      </c>
      <c r="E82" s="1" t="s">
        <v>256</v>
      </c>
      <c r="F82" s="1" t="s">
        <v>257</v>
      </c>
      <c r="G82" s="1" t="s">
        <v>128</v>
      </c>
      <c r="H82" s="1" t="s">
        <v>77</v>
      </c>
      <c r="I82" s="1" t="s">
        <v>43</v>
      </c>
      <c r="J82" s="1" t="s">
        <v>44</v>
      </c>
      <c r="K82" s="1" t="s">
        <v>272</v>
      </c>
      <c r="L82" s="1" t="s">
        <v>93</v>
      </c>
      <c r="M82" s="1" t="s">
        <v>46</v>
      </c>
      <c r="N82" s="1" t="s">
        <v>46</v>
      </c>
      <c r="O82" s="1" t="s">
        <v>655</v>
      </c>
      <c r="P82" s="1">
        <f t="shared" si="1"/>
        <v>2018</v>
      </c>
    </row>
    <row r="83" spans="1:16" x14ac:dyDescent="0.25">
      <c r="A83" s="1" t="s">
        <v>656</v>
      </c>
      <c r="B83" s="1" t="s">
        <v>657</v>
      </c>
      <c r="C83" s="1" t="s">
        <v>254</v>
      </c>
      <c r="D83" s="1" t="s">
        <v>640</v>
      </c>
      <c r="E83" s="1" t="s">
        <v>256</v>
      </c>
      <c r="F83" s="1" t="s">
        <v>257</v>
      </c>
      <c r="G83" s="1" t="s">
        <v>128</v>
      </c>
      <c r="H83" s="1" t="s">
        <v>77</v>
      </c>
      <c r="I83" s="1" t="s">
        <v>43</v>
      </c>
      <c r="J83" s="1" t="s">
        <v>44</v>
      </c>
      <c r="K83" s="1" t="s">
        <v>272</v>
      </c>
      <c r="L83" s="1" t="s">
        <v>45</v>
      </c>
      <c r="M83" s="1" t="s">
        <v>46</v>
      </c>
      <c r="N83" s="1" t="s">
        <v>46</v>
      </c>
      <c r="O83" s="1" t="s">
        <v>659</v>
      </c>
      <c r="P83" s="1">
        <f t="shared" si="1"/>
        <v>2018</v>
      </c>
    </row>
    <row r="84" spans="1:16" x14ac:dyDescent="0.25">
      <c r="A84" s="1" t="s">
        <v>660</v>
      </c>
      <c r="B84" s="1" t="s">
        <v>661</v>
      </c>
      <c r="C84" s="1" t="s">
        <v>254</v>
      </c>
      <c r="D84" s="1" t="s">
        <v>640</v>
      </c>
      <c r="E84" s="1" t="s">
        <v>663</v>
      </c>
      <c r="F84" s="1" t="s">
        <v>257</v>
      </c>
      <c r="G84" s="1" t="s">
        <v>128</v>
      </c>
      <c r="H84" s="1" t="s">
        <v>77</v>
      </c>
      <c r="I84" s="1" t="s">
        <v>43</v>
      </c>
      <c r="J84" s="1" t="s">
        <v>44</v>
      </c>
      <c r="K84" s="1" t="s">
        <v>272</v>
      </c>
      <c r="L84" s="1" t="s">
        <v>93</v>
      </c>
      <c r="M84" s="1" t="s">
        <v>46</v>
      </c>
      <c r="N84" s="1" t="s">
        <v>46</v>
      </c>
      <c r="O84" s="1" t="s">
        <v>664</v>
      </c>
      <c r="P84" s="1">
        <f t="shared" si="1"/>
        <v>2018</v>
      </c>
    </row>
    <row r="85" spans="1:16" x14ac:dyDescent="0.25">
      <c r="A85" s="1" t="s">
        <v>665</v>
      </c>
      <c r="B85" s="1" t="s">
        <v>666</v>
      </c>
      <c r="C85" s="1" t="s">
        <v>254</v>
      </c>
      <c r="D85" s="1" t="s">
        <v>640</v>
      </c>
      <c r="E85" s="1" t="s">
        <v>256</v>
      </c>
      <c r="F85" s="1" t="s">
        <v>257</v>
      </c>
      <c r="G85" s="1" t="s">
        <v>128</v>
      </c>
      <c r="H85" s="1" t="s">
        <v>77</v>
      </c>
      <c r="I85" s="1" t="s">
        <v>43</v>
      </c>
      <c r="J85" s="1" t="s">
        <v>44</v>
      </c>
      <c r="K85" s="1" t="s">
        <v>272</v>
      </c>
      <c r="L85" s="1" t="s">
        <v>45</v>
      </c>
      <c r="M85" s="1" t="s">
        <v>46</v>
      </c>
      <c r="N85" s="1" t="s">
        <v>46</v>
      </c>
      <c r="O85" s="1" t="s">
        <v>80</v>
      </c>
      <c r="P85" s="1">
        <f t="shared" si="1"/>
        <v>2018</v>
      </c>
    </row>
    <row r="86" spans="1:16" x14ac:dyDescent="0.25">
      <c r="A86" s="1" t="s">
        <v>668</v>
      </c>
      <c r="B86" s="1" t="s">
        <v>669</v>
      </c>
      <c r="C86" s="1" t="s">
        <v>254</v>
      </c>
      <c r="D86" s="1" t="s">
        <v>640</v>
      </c>
      <c r="E86" s="1" t="s">
        <v>256</v>
      </c>
      <c r="F86" s="1" t="s">
        <v>257</v>
      </c>
      <c r="G86" s="1" t="s">
        <v>128</v>
      </c>
      <c r="H86" s="1" t="s">
        <v>77</v>
      </c>
      <c r="I86" s="1" t="s">
        <v>43</v>
      </c>
      <c r="J86" s="1" t="s">
        <v>44</v>
      </c>
      <c r="K86" s="1" t="s">
        <v>272</v>
      </c>
      <c r="L86" s="1" t="s">
        <v>93</v>
      </c>
      <c r="M86" s="1" t="s">
        <v>46</v>
      </c>
      <c r="N86" s="1" t="s">
        <v>46</v>
      </c>
      <c r="O86" s="1" t="s">
        <v>671</v>
      </c>
      <c r="P86" s="1">
        <f t="shared" si="1"/>
        <v>2018</v>
      </c>
    </row>
    <row r="87" spans="1:16" x14ac:dyDescent="0.25">
      <c r="A87" s="1" t="s">
        <v>672</v>
      </c>
      <c r="B87" s="1" t="s">
        <v>673</v>
      </c>
      <c r="C87" s="1" t="s">
        <v>254</v>
      </c>
      <c r="D87" s="1" t="s">
        <v>640</v>
      </c>
      <c r="E87" s="1" t="s">
        <v>256</v>
      </c>
      <c r="F87" s="1" t="s">
        <v>257</v>
      </c>
      <c r="G87" s="1" t="s">
        <v>128</v>
      </c>
      <c r="H87" s="1" t="s">
        <v>77</v>
      </c>
      <c r="I87" s="1" t="s">
        <v>43</v>
      </c>
      <c r="J87" s="1" t="s">
        <v>44</v>
      </c>
      <c r="K87" s="1" t="s">
        <v>272</v>
      </c>
      <c r="L87" s="1" t="s">
        <v>93</v>
      </c>
      <c r="M87" s="1" t="s">
        <v>46</v>
      </c>
      <c r="N87" s="1" t="s">
        <v>46</v>
      </c>
      <c r="O87" s="1" t="s">
        <v>675</v>
      </c>
      <c r="P87" s="1">
        <f t="shared" si="1"/>
        <v>2018</v>
      </c>
    </row>
    <row r="88" spans="1:16" x14ac:dyDescent="0.25">
      <c r="A88" s="1" t="s">
        <v>676</v>
      </c>
      <c r="B88" s="1" t="s">
        <v>677</v>
      </c>
      <c r="C88" s="1" t="s">
        <v>254</v>
      </c>
      <c r="D88" s="1" t="s">
        <v>640</v>
      </c>
      <c r="E88" s="1" t="s">
        <v>256</v>
      </c>
      <c r="F88" s="1" t="s">
        <v>257</v>
      </c>
      <c r="G88" s="1" t="s">
        <v>128</v>
      </c>
      <c r="H88" s="1" t="s">
        <v>77</v>
      </c>
      <c r="I88" s="1" t="s">
        <v>43</v>
      </c>
      <c r="J88" s="1" t="s">
        <v>44</v>
      </c>
      <c r="K88" s="1" t="s">
        <v>272</v>
      </c>
      <c r="L88" s="1" t="s">
        <v>45</v>
      </c>
      <c r="M88" s="1" t="s">
        <v>46</v>
      </c>
      <c r="N88" s="1" t="s">
        <v>46</v>
      </c>
      <c r="O88" s="1" t="s">
        <v>679</v>
      </c>
      <c r="P88" s="1">
        <f t="shared" si="1"/>
        <v>2018</v>
      </c>
    </row>
    <row r="89" spans="1:16" x14ac:dyDescent="0.25">
      <c r="A89" s="1" t="s">
        <v>680</v>
      </c>
      <c r="B89" s="1" t="s">
        <v>681</v>
      </c>
      <c r="C89" s="1" t="s">
        <v>254</v>
      </c>
      <c r="D89" s="1" t="s">
        <v>640</v>
      </c>
      <c r="E89" s="1" t="s">
        <v>256</v>
      </c>
      <c r="F89" s="1" t="s">
        <v>257</v>
      </c>
      <c r="G89" s="1" t="s">
        <v>128</v>
      </c>
      <c r="H89" s="1" t="s">
        <v>77</v>
      </c>
      <c r="I89" s="1" t="s">
        <v>43</v>
      </c>
      <c r="J89" s="1" t="s">
        <v>44</v>
      </c>
      <c r="K89" s="1" t="s">
        <v>272</v>
      </c>
      <c r="L89" s="1" t="s">
        <v>45</v>
      </c>
      <c r="M89" s="1" t="s">
        <v>46</v>
      </c>
      <c r="N89" s="1" t="s">
        <v>46</v>
      </c>
      <c r="O89" s="1" t="s">
        <v>683</v>
      </c>
      <c r="P89" s="1">
        <f t="shared" si="1"/>
        <v>2018</v>
      </c>
    </row>
    <row r="90" spans="1:16" x14ac:dyDescent="0.25">
      <c r="A90" s="1" t="s">
        <v>684</v>
      </c>
      <c r="B90" s="1" t="s">
        <v>685</v>
      </c>
      <c r="C90" s="1" t="s">
        <v>254</v>
      </c>
      <c r="D90" s="1" t="s">
        <v>640</v>
      </c>
      <c r="E90" s="1" t="s">
        <v>256</v>
      </c>
      <c r="F90" s="1" t="s">
        <v>257</v>
      </c>
      <c r="G90" s="1" t="s">
        <v>128</v>
      </c>
      <c r="H90" s="1" t="s">
        <v>77</v>
      </c>
      <c r="I90" s="1" t="s">
        <v>43</v>
      </c>
      <c r="J90" s="1" t="s">
        <v>44</v>
      </c>
      <c r="K90" s="1" t="s">
        <v>272</v>
      </c>
      <c r="L90" s="1" t="s">
        <v>45</v>
      </c>
      <c r="M90" s="1" t="s">
        <v>46</v>
      </c>
      <c r="N90" s="1" t="s">
        <v>46</v>
      </c>
      <c r="O90" s="1" t="s">
        <v>687</v>
      </c>
      <c r="P90" s="1">
        <f t="shared" si="1"/>
        <v>2018</v>
      </c>
    </row>
    <row r="91" spans="1:16" x14ac:dyDescent="0.25">
      <c r="A91" s="1" t="s">
        <v>688</v>
      </c>
      <c r="B91" s="1" t="s">
        <v>689</v>
      </c>
      <c r="C91" s="1" t="s">
        <v>254</v>
      </c>
      <c r="D91" s="1" t="s">
        <v>640</v>
      </c>
      <c r="E91" s="1" t="s">
        <v>256</v>
      </c>
      <c r="F91" s="1" t="s">
        <v>257</v>
      </c>
      <c r="G91" s="1" t="s">
        <v>128</v>
      </c>
      <c r="I91" s="1" t="s">
        <v>263</v>
      </c>
      <c r="J91" s="1" t="s">
        <v>50</v>
      </c>
      <c r="L91" s="1" t="s">
        <v>45</v>
      </c>
      <c r="M91" s="1" t="s">
        <v>46</v>
      </c>
      <c r="N91" s="1" t="s">
        <v>199</v>
      </c>
      <c r="O91" s="1" t="s">
        <v>691</v>
      </c>
      <c r="P91" s="1">
        <f t="shared" si="1"/>
        <v>2007</v>
      </c>
    </row>
    <row r="92" spans="1:16" x14ac:dyDescent="0.25">
      <c r="A92" s="1" t="s">
        <v>692</v>
      </c>
      <c r="B92" s="1" t="s">
        <v>693</v>
      </c>
      <c r="C92" s="1" t="s">
        <v>254</v>
      </c>
      <c r="D92" s="1" t="s">
        <v>640</v>
      </c>
      <c r="E92" s="1" t="s">
        <v>256</v>
      </c>
      <c r="F92" s="1" t="s">
        <v>257</v>
      </c>
      <c r="G92" s="1" t="s">
        <v>128</v>
      </c>
      <c r="H92" s="1" t="s">
        <v>77</v>
      </c>
      <c r="I92" s="1" t="s">
        <v>43</v>
      </c>
      <c r="J92" s="1" t="s">
        <v>44</v>
      </c>
      <c r="K92" s="1" t="s">
        <v>272</v>
      </c>
      <c r="L92" s="1" t="s">
        <v>45</v>
      </c>
      <c r="M92" s="1" t="s">
        <v>46</v>
      </c>
      <c r="N92" s="1" t="s">
        <v>46</v>
      </c>
      <c r="O92" s="1" t="s">
        <v>310</v>
      </c>
      <c r="P92" s="1">
        <f t="shared" si="1"/>
        <v>2018</v>
      </c>
    </row>
    <row r="93" spans="1:16" x14ac:dyDescent="0.25">
      <c r="A93" s="1" t="s">
        <v>695</v>
      </c>
      <c r="B93" s="1" t="s">
        <v>696</v>
      </c>
      <c r="C93" s="1" t="s">
        <v>254</v>
      </c>
      <c r="D93" s="1" t="s">
        <v>640</v>
      </c>
      <c r="E93" s="1" t="s">
        <v>256</v>
      </c>
      <c r="F93" s="1" t="s">
        <v>257</v>
      </c>
      <c r="G93" s="1" t="s">
        <v>128</v>
      </c>
      <c r="H93" s="1" t="s">
        <v>77</v>
      </c>
      <c r="I93" s="1" t="s">
        <v>43</v>
      </c>
      <c r="J93" s="1" t="s">
        <v>44</v>
      </c>
      <c r="K93" s="1" t="s">
        <v>272</v>
      </c>
      <c r="L93" s="1" t="s">
        <v>45</v>
      </c>
      <c r="M93" s="1" t="s">
        <v>46</v>
      </c>
      <c r="N93" s="1" t="s">
        <v>41</v>
      </c>
      <c r="O93" s="1" t="s">
        <v>698</v>
      </c>
      <c r="P93" s="1">
        <f t="shared" si="1"/>
        <v>2016</v>
      </c>
    </row>
    <row r="94" spans="1:16" x14ac:dyDescent="0.25">
      <c r="A94" s="1" t="s">
        <v>699</v>
      </c>
      <c r="B94" s="1" t="s">
        <v>700</v>
      </c>
      <c r="C94" s="1" t="s">
        <v>254</v>
      </c>
      <c r="D94" s="1" t="s">
        <v>640</v>
      </c>
      <c r="E94" s="1" t="s">
        <v>256</v>
      </c>
      <c r="F94" s="1" t="s">
        <v>257</v>
      </c>
      <c r="G94" s="1" t="s">
        <v>128</v>
      </c>
      <c r="H94" s="1" t="s">
        <v>77</v>
      </c>
      <c r="I94" s="1" t="s">
        <v>43</v>
      </c>
      <c r="J94" s="1" t="s">
        <v>44</v>
      </c>
      <c r="K94" s="1" t="s">
        <v>272</v>
      </c>
      <c r="L94" s="1" t="s">
        <v>45</v>
      </c>
      <c r="M94" s="1" t="s">
        <v>46</v>
      </c>
      <c r="N94" s="1" t="s">
        <v>40</v>
      </c>
      <c r="O94" s="1" t="s">
        <v>233</v>
      </c>
      <c r="P94" s="1">
        <f t="shared" si="1"/>
        <v>2017</v>
      </c>
    </row>
    <row r="95" spans="1:16" x14ac:dyDescent="0.25">
      <c r="A95" s="1" t="s">
        <v>703</v>
      </c>
      <c r="B95" s="1" t="s">
        <v>704</v>
      </c>
      <c r="C95" s="1" t="s">
        <v>254</v>
      </c>
      <c r="D95" s="1" t="s">
        <v>640</v>
      </c>
      <c r="E95" s="1" t="s">
        <v>256</v>
      </c>
      <c r="F95" s="1" t="s">
        <v>257</v>
      </c>
      <c r="G95" s="1" t="s">
        <v>128</v>
      </c>
      <c r="H95" s="1" t="s">
        <v>77</v>
      </c>
      <c r="I95" s="1" t="s">
        <v>43</v>
      </c>
      <c r="J95" s="1" t="s">
        <v>44</v>
      </c>
      <c r="K95" s="1" t="s">
        <v>272</v>
      </c>
      <c r="L95" s="1" t="s">
        <v>45</v>
      </c>
      <c r="M95" s="1" t="s">
        <v>46</v>
      </c>
      <c r="N95" s="1" t="s">
        <v>41</v>
      </c>
      <c r="O95" s="1" t="s">
        <v>283</v>
      </c>
      <c r="P95" s="1">
        <f t="shared" si="1"/>
        <v>2016</v>
      </c>
    </row>
    <row r="96" spans="1:16" x14ac:dyDescent="0.25">
      <c r="A96" s="1" t="s">
        <v>706</v>
      </c>
      <c r="B96" s="1" t="s">
        <v>707</v>
      </c>
      <c r="C96" s="1" t="s">
        <v>254</v>
      </c>
      <c r="D96" s="1" t="s">
        <v>640</v>
      </c>
      <c r="E96" s="1" t="s">
        <v>256</v>
      </c>
      <c r="F96" s="1" t="s">
        <v>257</v>
      </c>
      <c r="G96" s="1" t="s">
        <v>128</v>
      </c>
      <c r="H96" s="1" t="s">
        <v>77</v>
      </c>
      <c r="I96" s="1" t="s">
        <v>171</v>
      </c>
      <c r="J96" s="1" t="s">
        <v>44</v>
      </c>
      <c r="K96" s="1" t="s">
        <v>272</v>
      </c>
      <c r="L96" s="1" t="s">
        <v>45</v>
      </c>
      <c r="M96" s="1" t="s">
        <v>46</v>
      </c>
      <c r="N96" s="1" t="s">
        <v>46</v>
      </c>
      <c r="O96" s="1" t="s">
        <v>333</v>
      </c>
      <c r="P96" s="1">
        <f t="shared" si="1"/>
        <v>2018</v>
      </c>
    </row>
    <row r="97" spans="1:16" x14ac:dyDescent="0.25">
      <c r="A97" s="1" t="s">
        <v>725</v>
      </c>
      <c r="B97" s="1" t="s">
        <v>726</v>
      </c>
      <c r="C97" s="1" t="s">
        <v>254</v>
      </c>
      <c r="D97" s="1" t="s">
        <v>728</v>
      </c>
      <c r="E97" s="1" t="s">
        <v>256</v>
      </c>
      <c r="F97" s="1" t="s">
        <v>257</v>
      </c>
      <c r="G97" s="1" t="s">
        <v>128</v>
      </c>
      <c r="H97" s="1" t="s">
        <v>77</v>
      </c>
      <c r="I97" s="1" t="s">
        <v>171</v>
      </c>
      <c r="J97" s="1" t="s">
        <v>44</v>
      </c>
      <c r="K97" s="1" t="s">
        <v>272</v>
      </c>
      <c r="L97" s="1" t="s">
        <v>45</v>
      </c>
      <c r="M97" s="1" t="s">
        <v>46</v>
      </c>
      <c r="N97" s="1" t="s">
        <v>46</v>
      </c>
      <c r="O97" s="1" t="s">
        <v>729</v>
      </c>
      <c r="P97" s="1">
        <f t="shared" si="1"/>
        <v>2018</v>
      </c>
    </row>
    <row r="98" spans="1:16" x14ac:dyDescent="0.25">
      <c r="A98" s="1" t="s">
        <v>730</v>
      </c>
      <c r="B98" s="1" t="s">
        <v>731</v>
      </c>
      <c r="C98" s="1" t="s">
        <v>254</v>
      </c>
      <c r="D98" s="1" t="s">
        <v>728</v>
      </c>
      <c r="E98" s="1" t="s">
        <v>256</v>
      </c>
      <c r="F98" s="1" t="s">
        <v>257</v>
      </c>
      <c r="G98" s="1" t="s">
        <v>128</v>
      </c>
      <c r="H98" s="1" t="s">
        <v>77</v>
      </c>
      <c r="I98" s="1" t="s">
        <v>78</v>
      </c>
      <c r="J98" s="1" t="s">
        <v>44</v>
      </c>
      <c r="K98" s="1" t="s">
        <v>272</v>
      </c>
      <c r="L98" s="1" t="s">
        <v>45</v>
      </c>
      <c r="M98" s="1" t="s">
        <v>46</v>
      </c>
      <c r="N98" s="1" t="s">
        <v>46</v>
      </c>
      <c r="O98" s="1" t="s">
        <v>80</v>
      </c>
      <c r="P98" s="1">
        <f t="shared" si="1"/>
        <v>2018</v>
      </c>
    </row>
    <row r="99" spans="1:16" x14ac:dyDescent="0.25">
      <c r="A99" s="1" t="s">
        <v>733</v>
      </c>
      <c r="B99" s="1" t="s">
        <v>734</v>
      </c>
      <c r="C99" s="1" t="s">
        <v>254</v>
      </c>
      <c r="D99" s="1" t="s">
        <v>728</v>
      </c>
      <c r="E99" s="1" t="s">
        <v>256</v>
      </c>
      <c r="F99" s="1" t="s">
        <v>257</v>
      </c>
      <c r="G99" s="1" t="s">
        <v>128</v>
      </c>
      <c r="H99" s="1" t="s">
        <v>77</v>
      </c>
      <c r="I99" s="1" t="s">
        <v>43</v>
      </c>
      <c r="J99" s="1" t="s">
        <v>44</v>
      </c>
      <c r="K99" s="1" t="s">
        <v>272</v>
      </c>
      <c r="L99" s="1" t="s">
        <v>45</v>
      </c>
      <c r="M99" s="1" t="s">
        <v>46</v>
      </c>
      <c r="N99" s="1" t="s">
        <v>46</v>
      </c>
      <c r="O99" s="1" t="s">
        <v>333</v>
      </c>
      <c r="P99" s="1">
        <f t="shared" si="1"/>
        <v>2018</v>
      </c>
    </row>
    <row r="100" spans="1:16" x14ac:dyDescent="0.25">
      <c r="A100" s="1" t="s">
        <v>737</v>
      </c>
      <c r="B100" s="1" t="s">
        <v>738</v>
      </c>
      <c r="C100" s="1" t="s">
        <v>254</v>
      </c>
      <c r="D100" s="1" t="s">
        <v>728</v>
      </c>
      <c r="E100" s="1" t="s">
        <v>256</v>
      </c>
      <c r="F100" s="1" t="s">
        <v>257</v>
      </c>
      <c r="G100" s="1" t="s">
        <v>128</v>
      </c>
      <c r="H100" s="1" t="s">
        <v>77</v>
      </c>
      <c r="I100" s="1" t="s">
        <v>43</v>
      </c>
      <c r="J100" s="1" t="s">
        <v>44</v>
      </c>
      <c r="K100" s="1" t="s">
        <v>272</v>
      </c>
      <c r="L100" s="1" t="s">
        <v>45</v>
      </c>
      <c r="M100" s="1" t="s">
        <v>46</v>
      </c>
      <c r="N100" s="1" t="s">
        <v>46</v>
      </c>
      <c r="O100" s="1" t="s">
        <v>740</v>
      </c>
      <c r="P100" s="1">
        <f t="shared" si="1"/>
        <v>2018</v>
      </c>
    </row>
    <row r="101" spans="1:16" x14ac:dyDescent="0.25">
      <c r="A101" s="1" t="s">
        <v>567</v>
      </c>
      <c r="B101" s="1" t="s">
        <v>568</v>
      </c>
      <c r="C101" s="1" t="s">
        <v>254</v>
      </c>
      <c r="D101" s="1" t="s">
        <v>255</v>
      </c>
      <c r="E101" s="1" t="s">
        <v>256</v>
      </c>
      <c r="F101" s="1" t="s">
        <v>257</v>
      </c>
      <c r="G101" s="1" t="s">
        <v>128</v>
      </c>
      <c r="H101" s="1" t="s">
        <v>77</v>
      </c>
      <c r="I101" s="1" t="s">
        <v>43</v>
      </c>
      <c r="J101" s="1" t="s">
        <v>44</v>
      </c>
      <c r="K101" s="1" t="s">
        <v>272</v>
      </c>
      <c r="L101" s="1" t="s">
        <v>45</v>
      </c>
      <c r="M101" s="1" t="s">
        <v>46</v>
      </c>
      <c r="N101" s="1" t="s">
        <v>64</v>
      </c>
      <c r="O101" s="1" t="s">
        <v>570</v>
      </c>
      <c r="P101" s="1">
        <f t="shared" si="1"/>
        <v>2009</v>
      </c>
    </row>
    <row r="102" spans="1:16" x14ac:dyDescent="0.25">
      <c r="A102" s="1" t="s">
        <v>572</v>
      </c>
      <c r="B102" s="1" t="s">
        <v>573</v>
      </c>
      <c r="C102" s="1" t="s">
        <v>254</v>
      </c>
      <c r="D102" s="1" t="s">
        <v>255</v>
      </c>
      <c r="E102" s="1" t="s">
        <v>256</v>
      </c>
      <c r="F102" s="1" t="s">
        <v>257</v>
      </c>
      <c r="G102" s="1" t="s">
        <v>128</v>
      </c>
      <c r="H102" s="1" t="s">
        <v>77</v>
      </c>
      <c r="I102" s="1" t="s">
        <v>43</v>
      </c>
      <c r="J102" s="1" t="s">
        <v>44</v>
      </c>
      <c r="K102" s="1" t="s">
        <v>272</v>
      </c>
      <c r="L102" s="1" t="s">
        <v>45</v>
      </c>
      <c r="M102" s="1" t="s">
        <v>46</v>
      </c>
      <c r="N102" s="1" t="s">
        <v>46</v>
      </c>
      <c r="O102" s="1" t="s">
        <v>299</v>
      </c>
      <c r="P102" s="1">
        <f t="shared" si="1"/>
        <v>2018</v>
      </c>
    </row>
    <row r="103" spans="1:16" x14ac:dyDescent="0.25">
      <c r="A103" s="1" t="s">
        <v>575</v>
      </c>
      <c r="B103" s="1" t="s">
        <v>576</v>
      </c>
      <c r="C103" s="1" t="s">
        <v>254</v>
      </c>
      <c r="D103" s="1" t="s">
        <v>255</v>
      </c>
      <c r="E103" s="1" t="s">
        <v>256</v>
      </c>
      <c r="F103" s="1" t="s">
        <v>257</v>
      </c>
      <c r="G103" s="1" t="s">
        <v>128</v>
      </c>
      <c r="H103" s="1" t="s">
        <v>77</v>
      </c>
      <c r="I103" s="1" t="s">
        <v>171</v>
      </c>
      <c r="J103" s="1" t="s">
        <v>44</v>
      </c>
      <c r="K103" s="1" t="s">
        <v>272</v>
      </c>
      <c r="L103" s="1" t="s">
        <v>45</v>
      </c>
      <c r="M103" s="1" t="s">
        <v>46</v>
      </c>
      <c r="N103" s="1" t="s">
        <v>46</v>
      </c>
      <c r="O103" s="1" t="s">
        <v>387</v>
      </c>
      <c r="P103" s="1">
        <f t="shared" si="1"/>
        <v>2018</v>
      </c>
    </row>
    <row r="104" spans="1:16" x14ac:dyDescent="0.25">
      <c r="A104" s="1" t="s">
        <v>578</v>
      </c>
      <c r="B104" s="1" t="s">
        <v>579</v>
      </c>
      <c r="C104" s="1" t="s">
        <v>254</v>
      </c>
      <c r="D104" s="1" t="s">
        <v>255</v>
      </c>
      <c r="E104" s="1" t="s">
        <v>256</v>
      </c>
      <c r="F104" s="1" t="s">
        <v>257</v>
      </c>
      <c r="G104" s="1" t="s">
        <v>128</v>
      </c>
      <c r="H104" s="1" t="s">
        <v>77</v>
      </c>
      <c r="I104" s="1" t="s">
        <v>43</v>
      </c>
      <c r="J104" s="1" t="s">
        <v>44</v>
      </c>
      <c r="K104" s="1" t="s">
        <v>272</v>
      </c>
      <c r="L104" s="1" t="s">
        <v>93</v>
      </c>
      <c r="M104" s="1" t="s">
        <v>46</v>
      </c>
      <c r="N104" s="1" t="s">
        <v>41</v>
      </c>
      <c r="O104" s="1" t="s">
        <v>299</v>
      </c>
      <c r="P104" s="1">
        <f t="shared" si="1"/>
        <v>2016</v>
      </c>
    </row>
    <row r="105" spans="1:16" x14ac:dyDescent="0.25">
      <c r="A105" s="1" t="s">
        <v>583</v>
      </c>
      <c r="B105" s="1" t="s">
        <v>584</v>
      </c>
      <c r="C105" s="1" t="s">
        <v>254</v>
      </c>
      <c r="D105" s="1" t="s">
        <v>255</v>
      </c>
      <c r="E105" s="1" t="s">
        <v>256</v>
      </c>
      <c r="F105" s="1" t="s">
        <v>257</v>
      </c>
      <c r="G105" s="1" t="s">
        <v>128</v>
      </c>
      <c r="H105" s="1" t="s">
        <v>77</v>
      </c>
      <c r="I105" s="1" t="s">
        <v>43</v>
      </c>
      <c r="J105" s="1" t="s">
        <v>44</v>
      </c>
      <c r="K105" s="1" t="s">
        <v>272</v>
      </c>
      <c r="L105" s="1" t="s">
        <v>45</v>
      </c>
      <c r="M105" s="1" t="s">
        <v>46</v>
      </c>
      <c r="N105" s="1" t="s">
        <v>86</v>
      </c>
      <c r="O105" s="1" t="s">
        <v>299</v>
      </c>
      <c r="P105" s="1">
        <f t="shared" si="1"/>
        <v>2015</v>
      </c>
    </row>
    <row r="106" spans="1:16" x14ac:dyDescent="0.25">
      <c r="A106" s="1" t="s">
        <v>619</v>
      </c>
      <c r="B106" s="1" t="s">
        <v>620</v>
      </c>
      <c r="C106" s="1" t="s">
        <v>254</v>
      </c>
      <c r="D106" s="1" t="s">
        <v>255</v>
      </c>
      <c r="E106" s="1" t="s">
        <v>256</v>
      </c>
      <c r="F106" s="1" t="s">
        <v>257</v>
      </c>
      <c r="G106" s="1" t="s">
        <v>128</v>
      </c>
      <c r="H106" s="1" t="s">
        <v>77</v>
      </c>
      <c r="I106" s="1" t="s">
        <v>43</v>
      </c>
      <c r="J106" s="1" t="s">
        <v>44</v>
      </c>
      <c r="K106" s="1" t="s">
        <v>272</v>
      </c>
      <c r="L106" s="1" t="s">
        <v>45</v>
      </c>
      <c r="M106" s="1" t="s">
        <v>46</v>
      </c>
      <c r="N106" s="1" t="s">
        <v>46</v>
      </c>
      <c r="O106" s="1" t="s">
        <v>623</v>
      </c>
      <c r="P106" s="1">
        <f t="shared" si="1"/>
        <v>2018</v>
      </c>
    </row>
    <row r="107" spans="1:16" x14ac:dyDescent="0.25">
      <c r="A107" s="1" t="s">
        <v>767</v>
      </c>
      <c r="B107" s="1" t="s">
        <v>768</v>
      </c>
      <c r="C107" s="1" t="s">
        <v>771</v>
      </c>
      <c r="D107" s="1" t="s">
        <v>772</v>
      </c>
      <c r="F107" s="1" t="s">
        <v>773</v>
      </c>
      <c r="G107" s="1" t="s">
        <v>774</v>
      </c>
      <c r="H107" s="1" t="s">
        <v>77</v>
      </c>
      <c r="I107" s="1" t="s">
        <v>263</v>
      </c>
      <c r="J107" s="1" t="s">
        <v>44</v>
      </c>
      <c r="K107" s="1" t="s">
        <v>775</v>
      </c>
      <c r="L107" s="1" t="s">
        <v>45</v>
      </c>
      <c r="M107" s="1" t="s">
        <v>46</v>
      </c>
      <c r="O107" s="1" t="s">
        <v>193</v>
      </c>
      <c r="P107" s="1">
        <f t="shared" si="1"/>
        <v>2018</v>
      </c>
    </row>
    <row r="108" spans="1:16" x14ac:dyDescent="0.25">
      <c r="A108" s="1" t="s">
        <v>777</v>
      </c>
      <c r="B108" s="1" t="s">
        <v>417</v>
      </c>
      <c r="C108" s="1" t="s">
        <v>771</v>
      </c>
      <c r="D108" s="1" t="s">
        <v>772</v>
      </c>
      <c r="F108" s="1" t="s">
        <v>773</v>
      </c>
      <c r="G108" s="1" t="s">
        <v>774</v>
      </c>
      <c r="H108" s="1" t="s">
        <v>77</v>
      </c>
      <c r="I108" s="1" t="s">
        <v>43</v>
      </c>
      <c r="J108" s="1" t="s">
        <v>44</v>
      </c>
      <c r="K108" s="1" t="s">
        <v>775</v>
      </c>
      <c r="L108" s="1" t="s">
        <v>45</v>
      </c>
      <c r="M108" s="1" t="s">
        <v>46</v>
      </c>
      <c r="O108" s="1" t="s">
        <v>193</v>
      </c>
      <c r="P108" s="1">
        <f t="shared" si="1"/>
        <v>2018</v>
      </c>
    </row>
    <row r="109" spans="1:16" x14ac:dyDescent="0.25">
      <c r="A109" s="1" t="s">
        <v>779</v>
      </c>
      <c r="B109" s="1" t="s">
        <v>780</v>
      </c>
      <c r="C109" s="1" t="s">
        <v>771</v>
      </c>
      <c r="D109" s="1" t="s">
        <v>540</v>
      </c>
      <c r="F109" s="1" t="s">
        <v>773</v>
      </c>
      <c r="G109" s="1" t="s">
        <v>782</v>
      </c>
      <c r="H109" s="1" t="s">
        <v>77</v>
      </c>
      <c r="I109" s="1" t="s">
        <v>171</v>
      </c>
      <c r="J109" s="1" t="s">
        <v>44</v>
      </c>
      <c r="K109" s="1" t="s">
        <v>775</v>
      </c>
      <c r="L109" s="1" t="s">
        <v>45</v>
      </c>
      <c r="M109" s="1" t="s">
        <v>46</v>
      </c>
      <c r="N109" s="1" t="s">
        <v>46</v>
      </c>
      <c r="O109" s="1" t="s">
        <v>135</v>
      </c>
      <c r="P109" s="1">
        <f t="shared" si="1"/>
        <v>2018</v>
      </c>
    </row>
    <row r="110" spans="1:16" x14ac:dyDescent="0.25">
      <c r="A110" s="1" t="s">
        <v>783</v>
      </c>
      <c r="B110" s="1" t="s">
        <v>784</v>
      </c>
      <c r="C110" s="1" t="s">
        <v>771</v>
      </c>
      <c r="D110" s="1" t="s">
        <v>540</v>
      </c>
      <c r="F110" s="1" t="s">
        <v>773</v>
      </c>
      <c r="G110" s="1" t="s">
        <v>782</v>
      </c>
      <c r="H110" s="1" t="s">
        <v>77</v>
      </c>
      <c r="I110" s="1" t="s">
        <v>43</v>
      </c>
      <c r="J110" s="1" t="s">
        <v>44</v>
      </c>
      <c r="K110" s="1" t="s">
        <v>775</v>
      </c>
      <c r="L110" s="1" t="s">
        <v>45</v>
      </c>
      <c r="M110" s="1" t="s">
        <v>46</v>
      </c>
      <c r="N110" s="1" t="s">
        <v>46</v>
      </c>
      <c r="O110" s="1" t="s">
        <v>174</v>
      </c>
      <c r="P110" s="1">
        <f t="shared" si="1"/>
        <v>2018</v>
      </c>
    </row>
    <row r="111" spans="1:16" x14ac:dyDescent="0.25">
      <c r="A111" s="1" t="s">
        <v>785</v>
      </c>
      <c r="B111" s="1" t="s">
        <v>786</v>
      </c>
      <c r="C111" s="1" t="s">
        <v>771</v>
      </c>
      <c r="D111" s="1" t="s">
        <v>540</v>
      </c>
      <c r="F111" s="1" t="s">
        <v>773</v>
      </c>
      <c r="G111" s="1" t="s">
        <v>782</v>
      </c>
      <c r="H111" s="1" t="s">
        <v>77</v>
      </c>
      <c r="I111" s="1" t="s">
        <v>78</v>
      </c>
      <c r="J111" s="1" t="s">
        <v>44</v>
      </c>
      <c r="K111" s="1" t="s">
        <v>775</v>
      </c>
      <c r="L111" s="1" t="s">
        <v>45</v>
      </c>
      <c r="M111" s="1" t="s">
        <v>46</v>
      </c>
      <c r="N111" s="1" t="s">
        <v>46</v>
      </c>
      <c r="O111" s="1" t="s">
        <v>788</v>
      </c>
      <c r="P111" s="1">
        <f t="shared" si="1"/>
        <v>2018</v>
      </c>
    </row>
    <row r="112" spans="1:16" x14ac:dyDescent="0.25">
      <c r="A112" s="1" t="s">
        <v>789</v>
      </c>
      <c r="B112" s="1" t="s">
        <v>790</v>
      </c>
      <c r="C112" s="1" t="s">
        <v>771</v>
      </c>
      <c r="D112" s="1" t="s">
        <v>540</v>
      </c>
      <c r="F112" s="1" t="s">
        <v>773</v>
      </c>
      <c r="G112" s="1" t="s">
        <v>782</v>
      </c>
      <c r="H112" s="1" t="s">
        <v>77</v>
      </c>
      <c r="I112" s="1" t="s">
        <v>78</v>
      </c>
      <c r="J112" s="1" t="s">
        <v>44</v>
      </c>
      <c r="K112" s="1" t="s">
        <v>775</v>
      </c>
      <c r="L112" s="1" t="s">
        <v>45</v>
      </c>
      <c r="M112" s="1" t="s">
        <v>46</v>
      </c>
      <c r="N112" s="1" t="s">
        <v>46</v>
      </c>
      <c r="O112" s="1" t="s">
        <v>791</v>
      </c>
      <c r="P112" s="1">
        <f t="shared" si="1"/>
        <v>2018</v>
      </c>
    </row>
    <row r="113" spans="1:16" x14ac:dyDescent="0.25">
      <c r="A113" s="1" t="s">
        <v>792</v>
      </c>
      <c r="B113" s="1" t="s">
        <v>793</v>
      </c>
      <c r="C113" s="1" t="s">
        <v>771</v>
      </c>
      <c r="D113" s="1" t="s">
        <v>794</v>
      </c>
      <c r="F113" s="1" t="s">
        <v>773</v>
      </c>
      <c r="G113" s="1" t="s">
        <v>782</v>
      </c>
      <c r="H113" s="1" t="s">
        <v>77</v>
      </c>
      <c r="I113" s="1" t="s">
        <v>171</v>
      </c>
      <c r="J113" s="1" t="s">
        <v>44</v>
      </c>
      <c r="K113" s="1" t="s">
        <v>775</v>
      </c>
      <c r="L113" s="1" t="s">
        <v>45</v>
      </c>
      <c r="M113" s="1" t="s">
        <v>46</v>
      </c>
      <c r="N113" s="1" t="s">
        <v>46</v>
      </c>
      <c r="O113" s="1" t="s">
        <v>795</v>
      </c>
      <c r="P113" s="1">
        <f t="shared" si="1"/>
        <v>2018</v>
      </c>
    </row>
    <row r="114" spans="1:16" x14ac:dyDescent="0.25">
      <c r="A114" s="1" t="s">
        <v>796</v>
      </c>
      <c r="B114" s="1" t="s">
        <v>797</v>
      </c>
      <c r="C114" s="1" t="s">
        <v>771</v>
      </c>
      <c r="D114" s="1" t="s">
        <v>540</v>
      </c>
      <c r="F114" s="1" t="s">
        <v>773</v>
      </c>
      <c r="G114" s="1" t="s">
        <v>782</v>
      </c>
      <c r="H114" s="1" t="s">
        <v>77</v>
      </c>
      <c r="I114" s="1" t="s">
        <v>43</v>
      </c>
      <c r="J114" s="1" t="s">
        <v>44</v>
      </c>
      <c r="K114" s="1" t="s">
        <v>775</v>
      </c>
      <c r="L114" s="1" t="s">
        <v>45</v>
      </c>
      <c r="M114" s="1" t="s">
        <v>46</v>
      </c>
      <c r="N114" s="1" t="s">
        <v>46</v>
      </c>
      <c r="O114" s="1" t="s">
        <v>149</v>
      </c>
      <c r="P114" s="1">
        <f t="shared" si="1"/>
        <v>2018</v>
      </c>
    </row>
    <row r="115" spans="1:16" x14ac:dyDescent="0.25">
      <c r="A115" s="1" t="s">
        <v>798</v>
      </c>
      <c r="B115" s="1" t="s">
        <v>799</v>
      </c>
      <c r="C115" s="1" t="s">
        <v>771</v>
      </c>
      <c r="D115" s="1" t="s">
        <v>540</v>
      </c>
      <c r="F115" s="1" t="s">
        <v>773</v>
      </c>
      <c r="G115" s="1" t="s">
        <v>782</v>
      </c>
      <c r="H115" s="1" t="s">
        <v>77</v>
      </c>
      <c r="I115" s="1" t="s">
        <v>43</v>
      </c>
      <c r="J115" s="1" t="s">
        <v>44</v>
      </c>
      <c r="K115" s="1" t="s">
        <v>775</v>
      </c>
      <c r="L115" s="1" t="s">
        <v>45</v>
      </c>
      <c r="M115" s="1" t="s">
        <v>46</v>
      </c>
      <c r="N115" s="1" t="s">
        <v>46</v>
      </c>
      <c r="O115" s="1" t="s">
        <v>800</v>
      </c>
      <c r="P115" s="1">
        <f t="shared" si="1"/>
        <v>2018</v>
      </c>
    </row>
    <row r="116" spans="1:16" x14ac:dyDescent="0.25">
      <c r="A116" s="1" t="s">
        <v>801</v>
      </c>
      <c r="B116" s="1" t="s">
        <v>802</v>
      </c>
      <c r="C116" s="1" t="s">
        <v>771</v>
      </c>
      <c r="D116" s="1" t="s">
        <v>540</v>
      </c>
      <c r="F116" s="1" t="s">
        <v>773</v>
      </c>
      <c r="G116" s="1" t="s">
        <v>782</v>
      </c>
      <c r="H116" s="1" t="s">
        <v>77</v>
      </c>
      <c r="I116" s="1" t="s">
        <v>43</v>
      </c>
      <c r="J116" s="1" t="s">
        <v>44</v>
      </c>
      <c r="K116" s="1" t="s">
        <v>775</v>
      </c>
      <c r="L116" s="1" t="s">
        <v>45</v>
      </c>
      <c r="M116" s="1" t="s">
        <v>46</v>
      </c>
      <c r="N116" s="1" t="s">
        <v>46</v>
      </c>
      <c r="O116" s="1" t="s">
        <v>804</v>
      </c>
      <c r="P116" s="1">
        <f t="shared" si="1"/>
        <v>2018</v>
      </c>
    </row>
    <row r="117" spans="1:16" x14ac:dyDescent="0.25">
      <c r="A117" s="1" t="s">
        <v>805</v>
      </c>
      <c r="B117" s="1" t="s">
        <v>806</v>
      </c>
      <c r="C117" s="1" t="s">
        <v>771</v>
      </c>
      <c r="D117" s="1" t="s">
        <v>794</v>
      </c>
      <c r="F117" s="1" t="s">
        <v>773</v>
      </c>
      <c r="G117" s="1" t="s">
        <v>782</v>
      </c>
      <c r="H117" s="1" t="s">
        <v>77</v>
      </c>
      <c r="I117" s="1" t="s">
        <v>43</v>
      </c>
      <c r="J117" s="1" t="s">
        <v>44</v>
      </c>
      <c r="K117" s="1" t="s">
        <v>775</v>
      </c>
      <c r="L117" s="1" t="s">
        <v>45</v>
      </c>
      <c r="M117" s="1" t="s">
        <v>46</v>
      </c>
      <c r="N117" s="1" t="s">
        <v>46</v>
      </c>
      <c r="O117" s="1" t="s">
        <v>222</v>
      </c>
      <c r="P117" s="1">
        <f t="shared" si="1"/>
        <v>2018</v>
      </c>
    </row>
    <row r="118" spans="1:16" x14ac:dyDescent="0.25">
      <c r="A118" s="1" t="s">
        <v>808</v>
      </c>
      <c r="B118" s="1" t="s">
        <v>809</v>
      </c>
      <c r="C118" s="1" t="s">
        <v>771</v>
      </c>
      <c r="D118" s="1" t="s">
        <v>540</v>
      </c>
      <c r="F118" s="1" t="s">
        <v>773</v>
      </c>
      <c r="G118" s="1" t="s">
        <v>782</v>
      </c>
      <c r="H118" s="1" t="s">
        <v>77</v>
      </c>
      <c r="I118" s="1" t="s">
        <v>171</v>
      </c>
      <c r="J118" s="1" t="s">
        <v>44</v>
      </c>
      <c r="K118" s="1" t="s">
        <v>775</v>
      </c>
      <c r="L118" s="1" t="s">
        <v>45</v>
      </c>
      <c r="M118" s="1" t="s">
        <v>46</v>
      </c>
      <c r="N118" s="1" t="s">
        <v>46</v>
      </c>
      <c r="O118" s="1" t="s">
        <v>810</v>
      </c>
      <c r="P118" s="1">
        <f t="shared" si="1"/>
        <v>2018</v>
      </c>
    </row>
    <row r="119" spans="1:16" x14ac:dyDescent="0.25">
      <c r="A119" s="1" t="s">
        <v>811</v>
      </c>
      <c r="B119" s="1" t="s">
        <v>812</v>
      </c>
      <c r="C119" s="1" t="s">
        <v>771</v>
      </c>
      <c r="D119" s="1" t="s">
        <v>540</v>
      </c>
      <c r="F119" s="1" t="s">
        <v>773</v>
      </c>
      <c r="G119" s="1" t="s">
        <v>782</v>
      </c>
      <c r="H119" s="1" t="s">
        <v>77</v>
      </c>
      <c r="I119" s="1" t="s">
        <v>78</v>
      </c>
      <c r="J119" s="1" t="s">
        <v>44</v>
      </c>
      <c r="K119" s="1" t="s">
        <v>775</v>
      </c>
      <c r="L119" s="1" t="s">
        <v>45</v>
      </c>
      <c r="M119" s="1" t="s">
        <v>46</v>
      </c>
      <c r="N119" s="1" t="s">
        <v>46</v>
      </c>
      <c r="O119" s="1" t="s">
        <v>813</v>
      </c>
      <c r="P119" s="1">
        <f t="shared" si="1"/>
        <v>2018</v>
      </c>
    </row>
    <row r="120" spans="1:16" x14ac:dyDescent="0.25">
      <c r="A120" s="1" t="s">
        <v>815</v>
      </c>
      <c r="B120" s="1" t="s">
        <v>816</v>
      </c>
      <c r="C120" s="1" t="s">
        <v>771</v>
      </c>
      <c r="D120" s="1" t="s">
        <v>540</v>
      </c>
      <c r="F120" s="1" t="s">
        <v>773</v>
      </c>
      <c r="G120" s="1" t="s">
        <v>782</v>
      </c>
      <c r="H120" s="1" t="s">
        <v>77</v>
      </c>
      <c r="I120" s="1" t="s">
        <v>43</v>
      </c>
      <c r="J120" s="1" t="s">
        <v>44</v>
      </c>
      <c r="K120" s="1" t="s">
        <v>775</v>
      </c>
      <c r="L120" s="1" t="s">
        <v>45</v>
      </c>
      <c r="M120" s="1" t="s">
        <v>46</v>
      </c>
      <c r="N120" s="1" t="s">
        <v>46</v>
      </c>
      <c r="O120" s="1" t="s">
        <v>817</v>
      </c>
      <c r="P120" s="1">
        <f t="shared" si="1"/>
        <v>2018</v>
      </c>
    </row>
    <row r="121" spans="1:16" x14ac:dyDescent="0.25">
      <c r="A121" s="1" t="s">
        <v>818</v>
      </c>
      <c r="B121" s="1" t="s">
        <v>819</v>
      </c>
      <c r="C121" s="1" t="s">
        <v>771</v>
      </c>
      <c r="D121" s="1" t="s">
        <v>540</v>
      </c>
      <c r="F121" s="1" t="s">
        <v>773</v>
      </c>
      <c r="G121" s="1" t="s">
        <v>782</v>
      </c>
      <c r="H121" s="1" t="s">
        <v>77</v>
      </c>
      <c r="I121" s="1" t="s">
        <v>171</v>
      </c>
      <c r="J121" s="1" t="s">
        <v>44</v>
      </c>
      <c r="K121" s="1" t="s">
        <v>775</v>
      </c>
      <c r="L121" s="1" t="s">
        <v>45</v>
      </c>
      <c r="M121" s="1" t="s">
        <v>46</v>
      </c>
      <c r="N121" s="1" t="s">
        <v>46</v>
      </c>
      <c r="O121" s="1" t="s">
        <v>821</v>
      </c>
      <c r="P121" s="1">
        <f t="shared" si="1"/>
        <v>2018</v>
      </c>
    </row>
    <row r="122" spans="1:16" x14ac:dyDescent="0.25">
      <c r="A122" s="1" t="s">
        <v>822</v>
      </c>
      <c r="B122" s="1" t="s">
        <v>823</v>
      </c>
      <c r="C122" s="1" t="s">
        <v>771</v>
      </c>
      <c r="D122" s="1" t="s">
        <v>540</v>
      </c>
      <c r="F122" s="1" t="s">
        <v>773</v>
      </c>
      <c r="G122" s="1" t="s">
        <v>782</v>
      </c>
      <c r="H122" s="1" t="s">
        <v>77</v>
      </c>
      <c r="I122" s="1" t="s">
        <v>43</v>
      </c>
      <c r="J122" s="1" t="s">
        <v>44</v>
      </c>
      <c r="K122" s="1" t="s">
        <v>775</v>
      </c>
      <c r="L122" s="1" t="s">
        <v>45</v>
      </c>
      <c r="M122" s="1" t="s">
        <v>46</v>
      </c>
      <c r="N122" s="1" t="s">
        <v>46</v>
      </c>
      <c r="O122" s="1" t="s">
        <v>824</v>
      </c>
      <c r="P122" s="1">
        <f t="shared" si="1"/>
        <v>2018</v>
      </c>
    </row>
    <row r="123" spans="1:16" x14ac:dyDescent="0.25">
      <c r="A123" s="1" t="s">
        <v>825</v>
      </c>
      <c r="B123" s="1" t="s">
        <v>826</v>
      </c>
      <c r="C123" s="1" t="s">
        <v>771</v>
      </c>
      <c r="D123" s="1" t="s">
        <v>540</v>
      </c>
      <c r="F123" s="1" t="s">
        <v>773</v>
      </c>
      <c r="G123" s="1" t="s">
        <v>782</v>
      </c>
      <c r="H123" s="1" t="s">
        <v>77</v>
      </c>
      <c r="I123" s="1" t="s">
        <v>43</v>
      </c>
      <c r="J123" s="1" t="s">
        <v>44</v>
      </c>
      <c r="K123" s="1" t="s">
        <v>775</v>
      </c>
      <c r="L123" s="1" t="s">
        <v>45</v>
      </c>
      <c r="M123" s="1" t="s">
        <v>46</v>
      </c>
      <c r="N123" s="1" t="s">
        <v>46</v>
      </c>
      <c r="O123" s="1" t="s">
        <v>153</v>
      </c>
      <c r="P123" s="1">
        <f t="shared" si="1"/>
        <v>2018</v>
      </c>
    </row>
    <row r="124" spans="1:16" x14ac:dyDescent="0.25">
      <c r="A124" s="1" t="s">
        <v>827</v>
      </c>
      <c r="B124" s="1" t="s">
        <v>828</v>
      </c>
      <c r="C124" s="1" t="s">
        <v>771</v>
      </c>
      <c r="D124" s="1" t="s">
        <v>830</v>
      </c>
      <c r="F124" s="1" t="s">
        <v>773</v>
      </c>
      <c r="G124" s="1" t="s">
        <v>774</v>
      </c>
      <c r="H124" s="1" t="s">
        <v>77</v>
      </c>
      <c r="I124" s="1" t="s">
        <v>171</v>
      </c>
      <c r="J124" s="1" t="s">
        <v>44</v>
      </c>
      <c r="K124" s="1" t="s">
        <v>775</v>
      </c>
      <c r="L124" s="1" t="s">
        <v>45</v>
      </c>
      <c r="M124" s="1" t="s">
        <v>46</v>
      </c>
      <c r="N124" s="1" t="s">
        <v>40</v>
      </c>
      <c r="O124" s="1" t="s">
        <v>160</v>
      </c>
      <c r="P124" s="1">
        <f t="shared" si="1"/>
        <v>2017</v>
      </c>
    </row>
    <row r="125" spans="1:16" x14ac:dyDescent="0.25">
      <c r="A125" s="1" t="s">
        <v>831</v>
      </c>
      <c r="B125" s="1" t="s">
        <v>832</v>
      </c>
      <c r="C125" s="1" t="s">
        <v>771</v>
      </c>
      <c r="D125" s="1" t="s">
        <v>772</v>
      </c>
      <c r="F125" s="1" t="s">
        <v>773</v>
      </c>
      <c r="G125" s="1" t="s">
        <v>774</v>
      </c>
      <c r="H125" s="1" t="s">
        <v>77</v>
      </c>
      <c r="I125" s="1" t="s">
        <v>171</v>
      </c>
      <c r="J125" s="1" t="s">
        <v>44</v>
      </c>
      <c r="K125" s="1" t="s">
        <v>775</v>
      </c>
      <c r="L125" s="1" t="s">
        <v>45</v>
      </c>
      <c r="M125" s="1" t="s">
        <v>46</v>
      </c>
      <c r="N125" s="1" t="s">
        <v>46</v>
      </c>
      <c r="O125" s="1" t="s">
        <v>833</v>
      </c>
      <c r="P125" s="1">
        <f t="shared" si="1"/>
        <v>2018</v>
      </c>
    </row>
    <row r="126" spans="1:16" x14ac:dyDescent="0.25">
      <c r="A126" s="1" t="s">
        <v>834</v>
      </c>
      <c r="B126" s="1" t="s">
        <v>835</v>
      </c>
      <c r="C126" s="1" t="s">
        <v>771</v>
      </c>
      <c r="D126" s="1" t="s">
        <v>838</v>
      </c>
      <c r="F126" s="1" t="s">
        <v>773</v>
      </c>
      <c r="G126" s="1" t="s">
        <v>782</v>
      </c>
      <c r="H126" s="1" t="s">
        <v>77</v>
      </c>
      <c r="I126" s="1" t="s">
        <v>43</v>
      </c>
      <c r="J126" s="1" t="s">
        <v>44</v>
      </c>
      <c r="K126" s="1" t="s">
        <v>775</v>
      </c>
      <c r="L126" s="1" t="s">
        <v>45</v>
      </c>
      <c r="M126" s="1" t="s">
        <v>46</v>
      </c>
      <c r="N126" s="1" t="s">
        <v>46</v>
      </c>
      <c r="O126" s="1" t="s">
        <v>210</v>
      </c>
      <c r="P126" s="1">
        <f t="shared" si="1"/>
        <v>2018</v>
      </c>
    </row>
    <row r="127" spans="1:16" x14ac:dyDescent="0.25">
      <c r="A127" s="1" t="s">
        <v>840</v>
      </c>
      <c r="B127" s="1" t="s">
        <v>841</v>
      </c>
      <c r="C127" s="1" t="s">
        <v>771</v>
      </c>
      <c r="D127" s="1" t="s">
        <v>838</v>
      </c>
      <c r="F127" s="1" t="s">
        <v>773</v>
      </c>
      <c r="G127" s="1" t="s">
        <v>782</v>
      </c>
      <c r="H127" s="1" t="s">
        <v>77</v>
      </c>
      <c r="I127" s="1" t="s">
        <v>43</v>
      </c>
      <c r="J127" s="1" t="s">
        <v>44</v>
      </c>
      <c r="K127" s="1" t="s">
        <v>775</v>
      </c>
      <c r="L127" s="1" t="s">
        <v>45</v>
      </c>
      <c r="M127" s="1" t="s">
        <v>46</v>
      </c>
      <c r="N127" s="1" t="s">
        <v>85</v>
      </c>
      <c r="O127" s="1" t="s">
        <v>842</v>
      </c>
      <c r="P127" s="1">
        <f t="shared" si="1"/>
        <v>2002</v>
      </c>
    </row>
    <row r="128" spans="1:16" x14ac:dyDescent="0.25">
      <c r="A128" s="1" t="s">
        <v>843</v>
      </c>
      <c r="B128" s="1" t="s">
        <v>844</v>
      </c>
      <c r="C128" s="1" t="s">
        <v>771</v>
      </c>
      <c r="D128" s="1" t="s">
        <v>838</v>
      </c>
      <c r="F128" s="1" t="s">
        <v>773</v>
      </c>
      <c r="G128" s="1" t="s">
        <v>782</v>
      </c>
      <c r="H128" s="1" t="s">
        <v>77</v>
      </c>
      <c r="I128" s="1" t="s">
        <v>43</v>
      </c>
      <c r="J128" s="1" t="s">
        <v>44</v>
      </c>
      <c r="K128" s="1" t="s">
        <v>775</v>
      </c>
      <c r="L128" s="1" t="s">
        <v>45</v>
      </c>
      <c r="M128" s="1" t="s">
        <v>46</v>
      </c>
      <c r="N128" s="1" t="s">
        <v>40</v>
      </c>
      <c r="O128" s="1" t="s">
        <v>845</v>
      </c>
      <c r="P128" s="1">
        <f t="shared" si="1"/>
        <v>2017</v>
      </c>
    </row>
    <row r="129" spans="1:16" x14ac:dyDescent="0.25">
      <c r="A129" s="1" t="s">
        <v>846</v>
      </c>
      <c r="B129" s="1" t="s">
        <v>847</v>
      </c>
      <c r="C129" s="1" t="s">
        <v>771</v>
      </c>
      <c r="D129" s="1" t="s">
        <v>838</v>
      </c>
      <c r="F129" s="1" t="s">
        <v>773</v>
      </c>
      <c r="G129" s="1" t="s">
        <v>782</v>
      </c>
      <c r="H129" s="1" t="s">
        <v>77</v>
      </c>
      <c r="I129" s="1" t="s">
        <v>43</v>
      </c>
      <c r="J129" s="1" t="s">
        <v>44</v>
      </c>
      <c r="K129" s="1" t="s">
        <v>775</v>
      </c>
      <c r="L129" s="1" t="s">
        <v>45</v>
      </c>
      <c r="M129" s="1" t="s">
        <v>46</v>
      </c>
      <c r="N129" s="1" t="s">
        <v>36</v>
      </c>
      <c r="O129" s="1" t="s">
        <v>193</v>
      </c>
      <c r="P129" s="1">
        <f t="shared" si="1"/>
        <v>2011</v>
      </c>
    </row>
    <row r="130" spans="1:16" x14ac:dyDescent="0.25">
      <c r="A130" s="1" t="s">
        <v>848</v>
      </c>
      <c r="B130" s="1" t="s">
        <v>849</v>
      </c>
      <c r="C130" s="1" t="s">
        <v>771</v>
      </c>
      <c r="D130" s="1" t="s">
        <v>838</v>
      </c>
      <c r="F130" s="1" t="s">
        <v>773</v>
      </c>
      <c r="G130" s="1" t="s">
        <v>782</v>
      </c>
      <c r="H130" s="1" t="s">
        <v>77</v>
      </c>
      <c r="I130" s="1" t="s">
        <v>43</v>
      </c>
      <c r="J130" s="1" t="s">
        <v>44</v>
      </c>
      <c r="K130" s="1" t="s">
        <v>775</v>
      </c>
      <c r="L130" s="1" t="s">
        <v>45</v>
      </c>
      <c r="M130" s="1" t="s">
        <v>46</v>
      </c>
      <c r="N130" s="1" t="s">
        <v>98</v>
      </c>
      <c r="O130" s="1" t="s">
        <v>132</v>
      </c>
      <c r="P130" s="1">
        <f t="shared" ref="P130:P193" si="2" xml:space="preserve"> 2018-N130</f>
        <v>1998</v>
      </c>
    </row>
    <row r="131" spans="1:16" x14ac:dyDescent="0.25">
      <c r="A131" s="1" t="s">
        <v>850</v>
      </c>
      <c r="B131" s="1" t="s">
        <v>851</v>
      </c>
      <c r="C131" s="1" t="s">
        <v>771</v>
      </c>
      <c r="D131" s="1" t="s">
        <v>838</v>
      </c>
      <c r="F131" s="1" t="s">
        <v>773</v>
      </c>
      <c r="G131" s="1" t="s">
        <v>782</v>
      </c>
      <c r="H131" s="1" t="s">
        <v>77</v>
      </c>
      <c r="I131" s="1" t="s">
        <v>43</v>
      </c>
      <c r="J131" s="1" t="s">
        <v>44</v>
      </c>
      <c r="K131" s="1" t="s">
        <v>775</v>
      </c>
      <c r="L131" s="1" t="s">
        <v>45</v>
      </c>
      <c r="M131" s="1" t="s">
        <v>46</v>
      </c>
      <c r="N131" s="1" t="s">
        <v>107</v>
      </c>
      <c r="O131" s="1" t="s">
        <v>267</v>
      </c>
      <c r="P131" s="1">
        <f t="shared" si="2"/>
        <v>2014</v>
      </c>
    </row>
    <row r="132" spans="1:16" x14ac:dyDescent="0.25">
      <c r="A132" s="1" t="s">
        <v>853</v>
      </c>
      <c r="B132" s="1" t="s">
        <v>854</v>
      </c>
      <c r="C132" s="1" t="s">
        <v>771</v>
      </c>
      <c r="D132" s="1" t="s">
        <v>838</v>
      </c>
      <c r="F132" s="1" t="s">
        <v>773</v>
      </c>
      <c r="G132" s="1" t="s">
        <v>782</v>
      </c>
      <c r="H132" s="1" t="s">
        <v>77</v>
      </c>
      <c r="I132" s="1" t="s">
        <v>43</v>
      </c>
      <c r="J132" s="1" t="s">
        <v>44</v>
      </c>
      <c r="K132" s="1" t="s">
        <v>775</v>
      </c>
      <c r="L132" s="1" t="s">
        <v>45</v>
      </c>
      <c r="M132" s="1" t="s">
        <v>46</v>
      </c>
      <c r="N132" s="1" t="s">
        <v>40</v>
      </c>
      <c r="O132" s="1" t="s">
        <v>80</v>
      </c>
      <c r="P132" s="1">
        <f t="shared" si="2"/>
        <v>2017</v>
      </c>
    </row>
    <row r="133" spans="1:16" x14ac:dyDescent="0.25">
      <c r="A133" s="1" t="s">
        <v>855</v>
      </c>
      <c r="B133" s="1" t="s">
        <v>497</v>
      </c>
      <c r="C133" s="1" t="s">
        <v>771</v>
      </c>
      <c r="D133" s="1" t="s">
        <v>838</v>
      </c>
      <c r="F133" s="1" t="s">
        <v>773</v>
      </c>
      <c r="G133" s="1" t="s">
        <v>782</v>
      </c>
      <c r="H133" s="1" t="s">
        <v>77</v>
      </c>
      <c r="I133" s="1" t="s">
        <v>43</v>
      </c>
      <c r="J133" s="1" t="s">
        <v>44</v>
      </c>
      <c r="K133" s="1" t="s">
        <v>775</v>
      </c>
      <c r="L133" s="1" t="s">
        <v>45</v>
      </c>
      <c r="M133" s="1" t="s">
        <v>46</v>
      </c>
      <c r="N133" s="1" t="s">
        <v>96</v>
      </c>
      <c r="O133" s="1" t="s">
        <v>856</v>
      </c>
      <c r="P133" s="1">
        <f t="shared" si="2"/>
        <v>1999</v>
      </c>
    </row>
    <row r="134" spans="1:16" x14ac:dyDescent="0.25">
      <c r="A134" s="1" t="s">
        <v>857</v>
      </c>
      <c r="B134" s="1" t="s">
        <v>498</v>
      </c>
      <c r="C134" s="1" t="s">
        <v>771</v>
      </c>
      <c r="D134" s="1" t="s">
        <v>838</v>
      </c>
      <c r="F134" s="1" t="s">
        <v>773</v>
      </c>
      <c r="G134" s="1" t="s">
        <v>782</v>
      </c>
      <c r="H134" s="1" t="s">
        <v>77</v>
      </c>
      <c r="I134" s="1" t="s">
        <v>43</v>
      </c>
      <c r="J134" s="1" t="s">
        <v>44</v>
      </c>
      <c r="K134" s="1" t="s">
        <v>775</v>
      </c>
      <c r="L134" s="1" t="s">
        <v>45</v>
      </c>
      <c r="M134" s="1" t="s">
        <v>46</v>
      </c>
      <c r="N134" s="1" t="s">
        <v>40</v>
      </c>
      <c r="O134" s="1" t="s">
        <v>858</v>
      </c>
      <c r="P134" s="1">
        <f t="shared" si="2"/>
        <v>2017</v>
      </c>
    </row>
    <row r="135" spans="1:16" x14ac:dyDescent="0.25">
      <c r="A135" s="1" t="s">
        <v>859</v>
      </c>
      <c r="B135" s="1" t="s">
        <v>500</v>
      </c>
      <c r="C135" s="1" t="s">
        <v>771</v>
      </c>
      <c r="D135" s="1" t="s">
        <v>838</v>
      </c>
      <c r="F135" s="1" t="s">
        <v>773</v>
      </c>
      <c r="G135" s="1" t="s">
        <v>782</v>
      </c>
      <c r="H135" s="1" t="s">
        <v>77</v>
      </c>
      <c r="I135" s="1" t="s">
        <v>43</v>
      </c>
      <c r="J135" s="1" t="s">
        <v>44</v>
      </c>
      <c r="K135" s="1" t="s">
        <v>775</v>
      </c>
      <c r="L135" s="1" t="s">
        <v>45</v>
      </c>
      <c r="M135" s="1" t="s">
        <v>46</v>
      </c>
      <c r="N135" s="1" t="s">
        <v>156</v>
      </c>
      <c r="O135" s="1" t="s">
        <v>717</v>
      </c>
      <c r="P135" s="1">
        <f t="shared" si="2"/>
        <v>2013</v>
      </c>
    </row>
    <row r="136" spans="1:16" x14ac:dyDescent="0.25">
      <c r="A136" s="1" t="s">
        <v>860</v>
      </c>
      <c r="B136" s="1" t="s">
        <v>501</v>
      </c>
      <c r="C136" s="1" t="s">
        <v>771</v>
      </c>
      <c r="D136" s="1" t="s">
        <v>838</v>
      </c>
      <c r="F136" s="1" t="s">
        <v>773</v>
      </c>
      <c r="G136" s="1" t="s">
        <v>782</v>
      </c>
      <c r="H136" s="1" t="s">
        <v>77</v>
      </c>
      <c r="I136" s="1" t="s">
        <v>263</v>
      </c>
      <c r="J136" s="1" t="s">
        <v>44</v>
      </c>
      <c r="K136" s="1" t="s">
        <v>775</v>
      </c>
      <c r="L136" s="1" t="s">
        <v>45</v>
      </c>
      <c r="M136" s="1" t="s">
        <v>46</v>
      </c>
      <c r="N136" s="1" t="s">
        <v>46</v>
      </c>
      <c r="O136" s="1" t="s">
        <v>862</v>
      </c>
      <c r="P136" s="1">
        <f t="shared" si="2"/>
        <v>2018</v>
      </c>
    </row>
    <row r="137" spans="1:16" x14ac:dyDescent="0.25">
      <c r="A137" s="1" t="s">
        <v>863</v>
      </c>
      <c r="B137" s="1" t="s">
        <v>864</v>
      </c>
      <c r="C137" s="1" t="s">
        <v>771</v>
      </c>
      <c r="D137" s="1" t="s">
        <v>838</v>
      </c>
      <c r="F137" s="1" t="s">
        <v>773</v>
      </c>
      <c r="G137" s="1" t="s">
        <v>782</v>
      </c>
      <c r="H137" s="1" t="s">
        <v>77</v>
      </c>
      <c r="I137" s="1" t="s">
        <v>43</v>
      </c>
      <c r="J137" s="1" t="s">
        <v>44</v>
      </c>
      <c r="K137" s="1" t="s">
        <v>775</v>
      </c>
      <c r="L137" s="1" t="s">
        <v>45</v>
      </c>
      <c r="M137" s="1" t="s">
        <v>46</v>
      </c>
      <c r="N137" s="1" t="s">
        <v>40</v>
      </c>
      <c r="O137" s="1" t="s">
        <v>862</v>
      </c>
      <c r="P137" s="1">
        <f t="shared" si="2"/>
        <v>2017</v>
      </c>
    </row>
    <row r="138" spans="1:16" x14ac:dyDescent="0.25">
      <c r="A138" s="1" t="s">
        <v>865</v>
      </c>
      <c r="B138" s="1" t="s">
        <v>557</v>
      </c>
      <c r="C138" s="1" t="s">
        <v>771</v>
      </c>
      <c r="D138" s="1" t="s">
        <v>838</v>
      </c>
      <c r="F138" s="1" t="s">
        <v>773</v>
      </c>
      <c r="G138" s="1" t="s">
        <v>782</v>
      </c>
      <c r="H138" s="1" t="s">
        <v>77</v>
      </c>
      <c r="I138" s="1" t="s">
        <v>171</v>
      </c>
      <c r="J138" s="1" t="s">
        <v>44</v>
      </c>
      <c r="K138" s="1" t="s">
        <v>775</v>
      </c>
      <c r="L138" s="1" t="s">
        <v>45</v>
      </c>
      <c r="M138" s="1" t="s">
        <v>46</v>
      </c>
      <c r="O138" s="1" t="s">
        <v>193</v>
      </c>
      <c r="P138" s="1">
        <f t="shared" si="2"/>
        <v>2018</v>
      </c>
    </row>
    <row r="139" spans="1:16" x14ac:dyDescent="0.25">
      <c r="A139" s="1" t="s">
        <v>866</v>
      </c>
      <c r="B139" s="1" t="s">
        <v>559</v>
      </c>
      <c r="C139" s="1" t="s">
        <v>771</v>
      </c>
      <c r="D139" s="1" t="s">
        <v>838</v>
      </c>
      <c r="F139" s="1" t="s">
        <v>773</v>
      </c>
      <c r="G139" s="1" t="s">
        <v>782</v>
      </c>
      <c r="H139" s="1" t="s">
        <v>77</v>
      </c>
      <c r="I139" s="1" t="s">
        <v>43</v>
      </c>
      <c r="J139" s="1" t="s">
        <v>44</v>
      </c>
      <c r="K139" s="1" t="s">
        <v>775</v>
      </c>
      <c r="L139" s="1" t="s">
        <v>45</v>
      </c>
      <c r="M139" s="1" t="s">
        <v>46</v>
      </c>
      <c r="N139" s="1" t="s">
        <v>98</v>
      </c>
      <c r="O139" s="1" t="s">
        <v>867</v>
      </c>
      <c r="P139" s="1">
        <f t="shared" si="2"/>
        <v>1998</v>
      </c>
    </row>
    <row r="140" spans="1:16" x14ac:dyDescent="0.25">
      <c r="A140" s="1" t="s">
        <v>868</v>
      </c>
      <c r="B140" s="1" t="s">
        <v>560</v>
      </c>
      <c r="C140" s="1" t="s">
        <v>771</v>
      </c>
      <c r="D140" s="1" t="s">
        <v>838</v>
      </c>
      <c r="F140" s="1" t="s">
        <v>773</v>
      </c>
      <c r="G140" s="1" t="s">
        <v>782</v>
      </c>
      <c r="H140" s="1" t="s">
        <v>77</v>
      </c>
      <c r="I140" s="1" t="s">
        <v>43</v>
      </c>
      <c r="J140" s="1" t="s">
        <v>44</v>
      </c>
      <c r="K140" s="1" t="s">
        <v>775</v>
      </c>
      <c r="L140" s="1" t="s">
        <v>45</v>
      </c>
      <c r="M140" s="1" t="s">
        <v>46</v>
      </c>
      <c r="N140" s="1" t="s">
        <v>46</v>
      </c>
      <c r="O140" s="1" t="s">
        <v>869</v>
      </c>
      <c r="P140" s="1">
        <f t="shared" si="2"/>
        <v>2018</v>
      </c>
    </row>
    <row r="141" spans="1:16" x14ac:dyDescent="0.25">
      <c r="A141" s="1" t="s">
        <v>870</v>
      </c>
      <c r="B141" s="1" t="s">
        <v>561</v>
      </c>
      <c r="C141" s="1" t="s">
        <v>771</v>
      </c>
      <c r="D141" s="1" t="s">
        <v>838</v>
      </c>
      <c r="F141" s="1" t="s">
        <v>773</v>
      </c>
      <c r="G141" s="1" t="s">
        <v>782</v>
      </c>
      <c r="H141" s="1" t="s">
        <v>77</v>
      </c>
      <c r="I141" s="1" t="s">
        <v>43</v>
      </c>
      <c r="J141" s="1" t="s">
        <v>44</v>
      </c>
      <c r="K141" s="1" t="s">
        <v>775</v>
      </c>
      <c r="L141" s="1" t="s">
        <v>45</v>
      </c>
      <c r="M141" s="1" t="s">
        <v>46</v>
      </c>
      <c r="N141" s="1" t="s">
        <v>40</v>
      </c>
      <c r="O141" s="1" t="s">
        <v>872</v>
      </c>
      <c r="P141" s="1">
        <f t="shared" si="2"/>
        <v>2017</v>
      </c>
    </row>
    <row r="142" spans="1:16" x14ac:dyDescent="0.25">
      <c r="A142" s="1" t="s">
        <v>873</v>
      </c>
      <c r="B142" s="1" t="s">
        <v>562</v>
      </c>
      <c r="C142" s="1" t="s">
        <v>771</v>
      </c>
      <c r="D142" s="1" t="s">
        <v>838</v>
      </c>
      <c r="F142" s="1" t="s">
        <v>773</v>
      </c>
      <c r="G142" s="1" t="s">
        <v>782</v>
      </c>
      <c r="H142" s="1" t="s">
        <v>77</v>
      </c>
      <c r="I142" s="1" t="s">
        <v>43</v>
      </c>
      <c r="J142" s="1" t="s">
        <v>44</v>
      </c>
      <c r="K142" s="1" t="s">
        <v>775</v>
      </c>
      <c r="L142" s="1" t="s">
        <v>45</v>
      </c>
      <c r="M142" s="1" t="s">
        <v>46</v>
      </c>
      <c r="N142" s="1" t="s">
        <v>75</v>
      </c>
      <c r="O142" s="1" t="s">
        <v>874</v>
      </c>
      <c r="P142" s="1">
        <f t="shared" si="2"/>
        <v>2008</v>
      </c>
    </row>
    <row r="143" spans="1:16" x14ac:dyDescent="0.25">
      <c r="A143" s="1" t="s">
        <v>875</v>
      </c>
      <c r="B143" s="1" t="s">
        <v>563</v>
      </c>
      <c r="C143" s="1" t="s">
        <v>771</v>
      </c>
      <c r="D143" s="1" t="s">
        <v>838</v>
      </c>
      <c r="F143" s="1" t="s">
        <v>773</v>
      </c>
      <c r="G143" s="1" t="s">
        <v>782</v>
      </c>
      <c r="H143" s="1" t="s">
        <v>77</v>
      </c>
      <c r="I143" s="1" t="s">
        <v>43</v>
      </c>
      <c r="J143" s="1" t="s">
        <v>44</v>
      </c>
      <c r="K143" s="1" t="s">
        <v>775</v>
      </c>
      <c r="L143" s="1" t="s">
        <v>45</v>
      </c>
      <c r="M143" s="1" t="s">
        <v>46</v>
      </c>
      <c r="N143" s="1" t="s">
        <v>46</v>
      </c>
      <c r="O143" s="1" t="s">
        <v>193</v>
      </c>
      <c r="P143" s="1">
        <f t="shared" si="2"/>
        <v>2018</v>
      </c>
    </row>
    <row r="144" spans="1:16" x14ac:dyDescent="0.25">
      <c r="A144" s="1" t="s">
        <v>877</v>
      </c>
      <c r="B144" s="1" t="s">
        <v>564</v>
      </c>
      <c r="C144" s="1" t="s">
        <v>771</v>
      </c>
      <c r="D144" s="1" t="s">
        <v>838</v>
      </c>
      <c r="F144" s="1" t="s">
        <v>773</v>
      </c>
      <c r="G144" s="1" t="s">
        <v>782</v>
      </c>
      <c r="H144" s="1" t="s">
        <v>77</v>
      </c>
      <c r="I144" s="1" t="s">
        <v>171</v>
      </c>
      <c r="J144" s="1" t="s">
        <v>44</v>
      </c>
      <c r="K144" s="1" t="s">
        <v>775</v>
      </c>
      <c r="L144" s="1" t="s">
        <v>45</v>
      </c>
      <c r="M144" s="1" t="s">
        <v>46</v>
      </c>
      <c r="N144" s="1" t="s">
        <v>107</v>
      </c>
      <c r="O144" s="1" t="s">
        <v>193</v>
      </c>
      <c r="P144" s="1">
        <f t="shared" si="2"/>
        <v>2014</v>
      </c>
    </row>
    <row r="145" spans="1:16" x14ac:dyDescent="0.25">
      <c r="A145" s="1" t="s">
        <v>878</v>
      </c>
      <c r="B145" s="1" t="s">
        <v>565</v>
      </c>
      <c r="C145" s="1" t="s">
        <v>771</v>
      </c>
      <c r="D145" s="1" t="s">
        <v>838</v>
      </c>
      <c r="F145" s="1" t="s">
        <v>773</v>
      </c>
      <c r="G145" s="1" t="s">
        <v>782</v>
      </c>
      <c r="H145" s="1" t="s">
        <v>77</v>
      </c>
      <c r="I145" s="1" t="s">
        <v>43</v>
      </c>
      <c r="J145" s="1" t="s">
        <v>44</v>
      </c>
      <c r="K145" s="1" t="s">
        <v>775</v>
      </c>
      <c r="L145" s="1" t="s">
        <v>45</v>
      </c>
      <c r="M145" s="1" t="s">
        <v>46</v>
      </c>
      <c r="N145" s="1" t="s">
        <v>36</v>
      </c>
      <c r="O145" s="1" t="s">
        <v>193</v>
      </c>
      <c r="P145" s="1">
        <f t="shared" si="2"/>
        <v>2011</v>
      </c>
    </row>
    <row r="146" spans="1:16" x14ac:dyDescent="0.25">
      <c r="A146" s="1" t="s">
        <v>879</v>
      </c>
      <c r="B146" s="1" t="s">
        <v>566</v>
      </c>
      <c r="C146" s="1" t="s">
        <v>771</v>
      </c>
      <c r="D146" s="1" t="s">
        <v>838</v>
      </c>
      <c r="F146" s="1" t="s">
        <v>773</v>
      </c>
      <c r="G146" s="1" t="s">
        <v>782</v>
      </c>
      <c r="H146" s="1" t="s">
        <v>77</v>
      </c>
      <c r="I146" s="1" t="s">
        <v>171</v>
      </c>
      <c r="J146" s="1" t="s">
        <v>44</v>
      </c>
      <c r="K146" s="1" t="s">
        <v>775</v>
      </c>
      <c r="L146" s="1" t="s">
        <v>45</v>
      </c>
      <c r="M146" s="1" t="s">
        <v>46</v>
      </c>
      <c r="N146" s="1" t="s">
        <v>86</v>
      </c>
      <c r="O146" s="1" t="s">
        <v>881</v>
      </c>
      <c r="P146" s="1">
        <f t="shared" si="2"/>
        <v>2015</v>
      </c>
    </row>
    <row r="147" spans="1:16" x14ac:dyDescent="0.25">
      <c r="A147" s="1" t="s">
        <v>882</v>
      </c>
      <c r="B147" s="1" t="s">
        <v>572</v>
      </c>
      <c r="C147" s="1" t="s">
        <v>771</v>
      </c>
      <c r="D147" s="1" t="s">
        <v>830</v>
      </c>
      <c r="F147" s="1" t="s">
        <v>773</v>
      </c>
      <c r="G147" s="1" t="s">
        <v>774</v>
      </c>
      <c r="H147" s="1" t="s">
        <v>77</v>
      </c>
      <c r="I147" s="1" t="s">
        <v>43</v>
      </c>
      <c r="J147" s="1" t="s">
        <v>44</v>
      </c>
      <c r="K147" s="1" t="s">
        <v>775</v>
      </c>
      <c r="L147" s="1" t="s">
        <v>45</v>
      </c>
      <c r="M147" s="1" t="s">
        <v>46</v>
      </c>
      <c r="N147" s="1" t="s">
        <v>40</v>
      </c>
      <c r="O147" s="1" t="s">
        <v>387</v>
      </c>
      <c r="P147" s="1">
        <f t="shared" si="2"/>
        <v>2017</v>
      </c>
    </row>
    <row r="148" spans="1:16" x14ac:dyDescent="0.25">
      <c r="A148" s="1" t="s">
        <v>884</v>
      </c>
      <c r="B148" s="1" t="s">
        <v>581</v>
      </c>
      <c r="C148" s="1" t="s">
        <v>771</v>
      </c>
      <c r="D148" s="1" t="s">
        <v>885</v>
      </c>
      <c r="F148" s="1" t="s">
        <v>773</v>
      </c>
      <c r="G148" s="1" t="s">
        <v>774</v>
      </c>
      <c r="H148" s="1" t="s">
        <v>77</v>
      </c>
      <c r="I148" s="1" t="s">
        <v>43</v>
      </c>
      <c r="J148" s="1" t="s">
        <v>44</v>
      </c>
      <c r="K148" s="1" t="s">
        <v>775</v>
      </c>
      <c r="L148" s="1" t="s">
        <v>45</v>
      </c>
      <c r="M148" s="1" t="s">
        <v>46</v>
      </c>
      <c r="O148" s="1" t="s">
        <v>193</v>
      </c>
      <c r="P148" s="1">
        <f t="shared" si="2"/>
        <v>2018</v>
      </c>
    </row>
    <row r="149" spans="1:16" x14ac:dyDescent="0.25">
      <c r="A149" s="1" t="s">
        <v>886</v>
      </c>
      <c r="B149" s="1" t="s">
        <v>582</v>
      </c>
      <c r="C149" s="1" t="s">
        <v>771</v>
      </c>
      <c r="D149" s="1" t="s">
        <v>772</v>
      </c>
      <c r="F149" s="1" t="s">
        <v>773</v>
      </c>
      <c r="G149" s="1" t="s">
        <v>774</v>
      </c>
      <c r="H149" s="1" t="s">
        <v>77</v>
      </c>
      <c r="I149" s="1" t="s">
        <v>171</v>
      </c>
      <c r="J149" s="1" t="s">
        <v>44</v>
      </c>
      <c r="K149" s="1" t="s">
        <v>775</v>
      </c>
      <c r="L149" s="1" t="s">
        <v>45</v>
      </c>
      <c r="M149" s="1" t="s">
        <v>46</v>
      </c>
      <c r="N149" s="1" t="s">
        <v>46</v>
      </c>
      <c r="O149" s="1" t="s">
        <v>888</v>
      </c>
      <c r="P149" s="1">
        <f t="shared" si="2"/>
        <v>2018</v>
      </c>
    </row>
    <row r="150" spans="1:16" x14ac:dyDescent="0.25">
      <c r="A150" s="1" t="s">
        <v>889</v>
      </c>
      <c r="B150" s="1" t="s">
        <v>587</v>
      </c>
      <c r="C150" s="1" t="s">
        <v>771</v>
      </c>
      <c r="D150" s="1" t="s">
        <v>838</v>
      </c>
      <c r="F150" s="1" t="s">
        <v>773</v>
      </c>
      <c r="G150" s="1" t="s">
        <v>782</v>
      </c>
      <c r="H150" s="1" t="s">
        <v>77</v>
      </c>
      <c r="I150" s="1" t="s">
        <v>171</v>
      </c>
      <c r="J150" s="1" t="s">
        <v>44</v>
      </c>
      <c r="K150" s="1" t="s">
        <v>775</v>
      </c>
      <c r="L150" s="1" t="s">
        <v>45</v>
      </c>
      <c r="M150" s="1" t="s">
        <v>46</v>
      </c>
      <c r="N150" s="1" t="s">
        <v>156</v>
      </c>
      <c r="O150" s="1" t="s">
        <v>892</v>
      </c>
      <c r="P150" s="1">
        <f t="shared" si="2"/>
        <v>2013</v>
      </c>
    </row>
    <row r="151" spans="1:16" x14ac:dyDescent="0.25">
      <c r="A151" s="1" t="s">
        <v>893</v>
      </c>
      <c r="B151" s="1" t="s">
        <v>588</v>
      </c>
      <c r="C151" s="1" t="s">
        <v>771</v>
      </c>
      <c r="D151" s="1" t="s">
        <v>830</v>
      </c>
      <c r="F151" s="1" t="s">
        <v>773</v>
      </c>
      <c r="G151" s="1" t="s">
        <v>774</v>
      </c>
      <c r="H151" s="1" t="s">
        <v>77</v>
      </c>
      <c r="I151" s="1" t="s">
        <v>43</v>
      </c>
      <c r="J151" s="1" t="s">
        <v>44</v>
      </c>
      <c r="K151" s="1" t="s">
        <v>775</v>
      </c>
      <c r="L151" s="1" t="s">
        <v>45</v>
      </c>
      <c r="M151" s="1" t="s">
        <v>46</v>
      </c>
      <c r="N151" s="1" t="s">
        <v>46</v>
      </c>
      <c r="O151" s="1" t="s">
        <v>387</v>
      </c>
      <c r="P151" s="1">
        <f t="shared" si="2"/>
        <v>2018</v>
      </c>
    </row>
    <row r="152" spans="1:16" x14ac:dyDescent="0.25">
      <c r="A152" s="1" t="s">
        <v>894</v>
      </c>
      <c r="B152" s="1" t="s">
        <v>589</v>
      </c>
      <c r="C152" s="1" t="s">
        <v>771</v>
      </c>
      <c r="D152" s="1" t="s">
        <v>895</v>
      </c>
      <c r="F152" s="1" t="s">
        <v>773</v>
      </c>
      <c r="G152" s="1" t="s">
        <v>774</v>
      </c>
      <c r="H152" s="1" t="s">
        <v>77</v>
      </c>
      <c r="I152" s="1" t="s">
        <v>43</v>
      </c>
      <c r="J152" s="1" t="s">
        <v>44</v>
      </c>
      <c r="K152" s="1" t="s">
        <v>775</v>
      </c>
      <c r="L152" s="1" t="s">
        <v>45</v>
      </c>
      <c r="M152" s="1" t="s">
        <v>46</v>
      </c>
      <c r="N152" s="1" t="s">
        <v>75</v>
      </c>
      <c r="O152" s="1" t="s">
        <v>896</v>
      </c>
      <c r="P152" s="1">
        <f t="shared" si="2"/>
        <v>2008</v>
      </c>
    </row>
    <row r="153" spans="1:16" x14ac:dyDescent="0.25">
      <c r="A153" s="1" t="s">
        <v>897</v>
      </c>
      <c r="B153" s="1" t="s">
        <v>590</v>
      </c>
      <c r="C153" s="1" t="s">
        <v>771</v>
      </c>
      <c r="D153" s="1" t="s">
        <v>895</v>
      </c>
      <c r="F153" s="1" t="s">
        <v>773</v>
      </c>
      <c r="G153" s="1" t="s">
        <v>774</v>
      </c>
      <c r="H153" s="1" t="s">
        <v>77</v>
      </c>
      <c r="I153" s="1" t="s">
        <v>78</v>
      </c>
      <c r="J153" s="1" t="s">
        <v>44</v>
      </c>
      <c r="K153" s="1" t="s">
        <v>775</v>
      </c>
      <c r="L153" s="1" t="s">
        <v>45</v>
      </c>
      <c r="M153" s="1" t="s">
        <v>46</v>
      </c>
      <c r="N153" s="1" t="s">
        <v>41</v>
      </c>
      <c r="O153" s="1" t="s">
        <v>899</v>
      </c>
      <c r="P153" s="1">
        <f t="shared" si="2"/>
        <v>2016</v>
      </c>
    </row>
    <row r="154" spans="1:16" x14ac:dyDescent="0.25">
      <c r="A154" s="1" t="s">
        <v>900</v>
      </c>
      <c r="B154" s="1" t="s">
        <v>591</v>
      </c>
      <c r="C154" s="1" t="s">
        <v>771</v>
      </c>
      <c r="D154" s="1" t="s">
        <v>895</v>
      </c>
      <c r="F154" s="1" t="s">
        <v>773</v>
      </c>
      <c r="G154" s="1" t="s">
        <v>774</v>
      </c>
      <c r="H154" s="1" t="s">
        <v>77</v>
      </c>
      <c r="I154" s="1" t="s">
        <v>43</v>
      </c>
      <c r="J154" s="1" t="s">
        <v>44</v>
      </c>
      <c r="K154" s="1" t="s">
        <v>775</v>
      </c>
      <c r="L154" s="1" t="s">
        <v>45</v>
      </c>
      <c r="M154" s="1" t="s">
        <v>46</v>
      </c>
      <c r="N154" s="1" t="s">
        <v>156</v>
      </c>
      <c r="O154" s="1" t="s">
        <v>901</v>
      </c>
      <c r="P154" s="1">
        <f t="shared" si="2"/>
        <v>2013</v>
      </c>
    </row>
    <row r="155" spans="1:16" x14ac:dyDescent="0.25">
      <c r="A155" s="1" t="s">
        <v>902</v>
      </c>
      <c r="B155" s="1" t="s">
        <v>592</v>
      </c>
      <c r="C155" s="1" t="s">
        <v>771</v>
      </c>
      <c r="D155" s="1" t="s">
        <v>895</v>
      </c>
      <c r="F155" s="1" t="s">
        <v>773</v>
      </c>
      <c r="G155" s="1" t="s">
        <v>774</v>
      </c>
      <c r="H155" s="1" t="s">
        <v>77</v>
      </c>
      <c r="I155" s="1" t="s">
        <v>43</v>
      </c>
      <c r="J155" s="1" t="s">
        <v>44</v>
      </c>
      <c r="K155" s="1" t="s">
        <v>775</v>
      </c>
      <c r="L155" s="1" t="s">
        <v>45</v>
      </c>
      <c r="M155" s="1" t="s">
        <v>46</v>
      </c>
      <c r="N155" s="1" t="s">
        <v>46</v>
      </c>
      <c r="O155" s="1" t="s">
        <v>904</v>
      </c>
      <c r="P155" s="1">
        <f t="shared" si="2"/>
        <v>2018</v>
      </c>
    </row>
    <row r="156" spans="1:16" x14ac:dyDescent="0.25">
      <c r="A156" s="1" t="s">
        <v>905</v>
      </c>
      <c r="B156" s="1" t="s">
        <v>593</v>
      </c>
      <c r="C156" s="1" t="s">
        <v>771</v>
      </c>
      <c r="D156" s="1" t="s">
        <v>895</v>
      </c>
      <c r="F156" s="1" t="s">
        <v>773</v>
      </c>
      <c r="G156" s="1" t="s">
        <v>774</v>
      </c>
      <c r="H156" s="1" t="s">
        <v>77</v>
      </c>
      <c r="I156" s="1" t="s">
        <v>43</v>
      </c>
      <c r="J156" s="1" t="s">
        <v>44</v>
      </c>
      <c r="K156" s="1" t="s">
        <v>775</v>
      </c>
      <c r="L156" s="1" t="s">
        <v>45</v>
      </c>
      <c r="M156" s="1" t="s">
        <v>46</v>
      </c>
      <c r="N156" s="1" t="s">
        <v>41</v>
      </c>
      <c r="O156" s="1" t="s">
        <v>752</v>
      </c>
      <c r="P156" s="1">
        <f t="shared" si="2"/>
        <v>2016</v>
      </c>
    </row>
    <row r="157" spans="1:16" x14ac:dyDescent="0.25">
      <c r="A157" s="1" t="s">
        <v>906</v>
      </c>
      <c r="B157" s="1" t="s">
        <v>594</v>
      </c>
      <c r="C157" s="1" t="s">
        <v>771</v>
      </c>
      <c r="D157" s="1" t="s">
        <v>895</v>
      </c>
      <c r="F157" s="1" t="s">
        <v>773</v>
      </c>
      <c r="G157" s="1" t="s">
        <v>774</v>
      </c>
      <c r="H157" s="1" t="s">
        <v>77</v>
      </c>
      <c r="I157" s="1" t="s">
        <v>171</v>
      </c>
      <c r="J157" s="1" t="s">
        <v>44</v>
      </c>
      <c r="K157" s="1" t="s">
        <v>775</v>
      </c>
      <c r="L157" s="1" t="s">
        <v>45</v>
      </c>
      <c r="M157" s="1" t="s">
        <v>46</v>
      </c>
      <c r="N157" s="1" t="s">
        <v>46</v>
      </c>
      <c r="O157" s="1" t="s">
        <v>908</v>
      </c>
      <c r="P157" s="1">
        <f t="shared" si="2"/>
        <v>2018</v>
      </c>
    </row>
    <row r="158" spans="1:16" x14ac:dyDescent="0.25">
      <c r="A158" s="1" t="s">
        <v>910</v>
      </c>
      <c r="B158" s="1" t="s">
        <v>595</v>
      </c>
      <c r="C158" s="1" t="s">
        <v>771</v>
      </c>
      <c r="D158" s="1" t="s">
        <v>895</v>
      </c>
      <c r="F158" s="1" t="s">
        <v>773</v>
      </c>
      <c r="G158" s="1" t="s">
        <v>774</v>
      </c>
      <c r="H158" s="1" t="s">
        <v>77</v>
      </c>
      <c r="I158" s="1" t="s">
        <v>78</v>
      </c>
      <c r="J158" s="1" t="s">
        <v>44</v>
      </c>
      <c r="K158" s="1" t="s">
        <v>775</v>
      </c>
      <c r="L158" s="1" t="s">
        <v>45</v>
      </c>
      <c r="M158" s="1" t="s">
        <v>46</v>
      </c>
      <c r="N158" s="1" t="s">
        <v>86</v>
      </c>
      <c r="O158" s="1" t="s">
        <v>174</v>
      </c>
      <c r="P158" s="1">
        <f t="shared" si="2"/>
        <v>2015</v>
      </c>
    </row>
    <row r="159" spans="1:16" x14ac:dyDescent="0.25">
      <c r="A159" s="1" t="s">
        <v>912</v>
      </c>
      <c r="B159" s="1" t="s">
        <v>913</v>
      </c>
      <c r="C159" s="1" t="s">
        <v>771</v>
      </c>
      <c r="D159" s="1" t="s">
        <v>895</v>
      </c>
      <c r="F159" s="1" t="s">
        <v>773</v>
      </c>
      <c r="G159" s="1" t="s">
        <v>774</v>
      </c>
      <c r="H159" s="1" t="s">
        <v>77</v>
      </c>
      <c r="I159" s="1" t="s">
        <v>43</v>
      </c>
      <c r="J159" s="1" t="s">
        <v>44</v>
      </c>
      <c r="K159" s="1" t="s">
        <v>775</v>
      </c>
      <c r="L159" s="1" t="s">
        <v>45</v>
      </c>
      <c r="M159" s="1" t="s">
        <v>46</v>
      </c>
      <c r="N159" s="1" t="s">
        <v>40</v>
      </c>
      <c r="O159" s="1" t="s">
        <v>800</v>
      </c>
      <c r="P159" s="1">
        <f t="shared" si="2"/>
        <v>2017</v>
      </c>
    </row>
    <row r="160" spans="1:16" x14ac:dyDescent="0.25">
      <c r="A160" s="1" t="s">
        <v>915</v>
      </c>
      <c r="B160" s="1" t="s">
        <v>596</v>
      </c>
      <c r="C160" s="1" t="s">
        <v>771</v>
      </c>
      <c r="D160" s="1" t="s">
        <v>895</v>
      </c>
      <c r="F160" s="1" t="s">
        <v>773</v>
      </c>
      <c r="G160" s="1" t="s">
        <v>774</v>
      </c>
      <c r="H160" s="1" t="s">
        <v>77</v>
      </c>
      <c r="I160" s="1" t="s">
        <v>78</v>
      </c>
      <c r="J160" s="1" t="s">
        <v>44</v>
      </c>
      <c r="K160" s="1" t="s">
        <v>775</v>
      </c>
      <c r="L160" s="1" t="s">
        <v>45</v>
      </c>
      <c r="M160" s="1" t="s">
        <v>46</v>
      </c>
      <c r="N160" s="1" t="s">
        <v>46</v>
      </c>
      <c r="O160" s="1" t="s">
        <v>127</v>
      </c>
      <c r="P160" s="1">
        <f t="shared" si="2"/>
        <v>2018</v>
      </c>
    </row>
    <row r="161" spans="1:16" x14ac:dyDescent="0.25">
      <c r="A161" s="1" t="s">
        <v>916</v>
      </c>
      <c r="B161" s="1" t="s">
        <v>597</v>
      </c>
      <c r="C161" s="1" t="s">
        <v>771</v>
      </c>
      <c r="D161" s="1" t="s">
        <v>895</v>
      </c>
      <c r="F161" s="1" t="s">
        <v>773</v>
      </c>
      <c r="G161" s="1" t="s">
        <v>774</v>
      </c>
      <c r="H161" s="1" t="s">
        <v>77</v>
      </c>
      <c r="I161" s="1" t="s">
        <v>43</v>
      </c>
      <c r="J161" s="1" t="s">
        <v>44</v>
      </c>
      <c r="K161" s="1" t="s">
        <v>775</v>
      </c>
      <c r="L161" s="1" t="s">
        <v>45</v>
      </c>
      <c r="M161" s="1" t="s">
        <v>46</v>
      </c>
      <c r="N161" s="1" t="s">
        <v>46</v>
      </c>
      <c r="O161" s="1" t="s">
        <v>918</v>
      </c>
      <c r="P161" s="1">
        <f t="shared" si="2"/>
        <v>2018</v>
      </c>
    </row>
    <row r="162" spans="1:16" x14ac:dyDescent="0.25">
      <c r="A162" s="1" t="s">
        <v>919</v>
      </c>
      <c r="B162" s="1" t="s">
        <v>598</v>
      </c>
      <c r="C162" s="1" t="s">
        <v>771</v>
      </c>
      <c r="D162" s="1" t="s">
        <v>895</v>
      </c>
      <c r="F162" s="1" t="s">
        <v>773</v>
      </c>
      <c r="G162" s="1" t="s">
        <v>774</v>
      </c>
      <c r="H162" s="1" t="s">
        <v>77</v>
      </c>
      <c r="I162" s="1" t="s">
        <v>43</v>
      </c>
      <c r="J162" s="1" t="s">
        <v>44</v>
      </c>
      <c r="K162" s="1" t="s">
        <v>775</v>
      </c>
      <c r="L162" s="1" t="s">
        <v>45</v>
      </c>
      <c r="M162" s="1" t="s">
        <v>46</v>
      </c>
      <c r="N162" s="1" t="s">
        <v>46</v>
      </c>
      <c r="O162" s="1" t="s">
        <v>920</v>
      </c>
      <c r="P162" s="1">
        <f t="shared" si="2"/>
        <v>2018</v>
      </c>
    </row>
    <row r="163" spans="1:16" x14ac:dyDescent="0.25">
      <c r="A163" s="1" t="s">
        <v>921</v>
      </c>
      <c r="B163" s="1" t="s">
        <v>599</v>
      </c>
      <c r="C163" s="1" t="s">
        <v>771</v>
      </c>
      <c r="D163" s="1" t="s">
        <v>895</v>
      </c>
      <c r="F163" s="1" t="s">
        <v>773</v>
      </c>
      <c r="G163" s="1" t="s">
        <v>774</v>
      </c>
      <c r="H163" s="1" t="s">
        <v>77</v>
      </c>
      <c r="I163" s="1" t="s">
        <v>43</v>
      </c>
      <c r="J163" s="1" t="s">
        <v>44</v>
      </c>
      <c r="K163" s="1" t="s">
        <v>775</v>
      </c>
      <c r="L163" s="1" t="s">
        <v>45</v>
      </c>
      <c r="M163" s="1" t="s">
        <v>46</v>
      </c>
      <c r="N163" s="1" t="s">
        <v>46</v>
      </c>
      <c r="O163" s="1" t="s">
        <v>922</v>
      </c>
      <c r="P163" s="1">
        <f t="shared" si="2"/>
        <v>2018</v>
      </c>
    </row>
    <row r="164" spans="1:16" x14ac:dyDescent="0.25">
      <c r="A164" s="1" t="s">
        <v>923</v>
      </c>
      <c r="B164" s="1" t="s">
        <v>600</v>
      </c>
      <c r="C164" s="1" t="s">
        <v>771</v>
      </c>
      <c r="D164" s="1" t="s">
        <v>895</v>
      </c>
      <c r="F164" s="1" t="s">
        <v>773</v>
      </c>
      <c r="G164" s="1" t="s">
        <v>774</v>
      </c>
      <c r="H164" s="1" t="s">
        <v>77</v>
      </c>
      <c r="I164" s="1" t="s">
        <v>43</v>
      </c>
      <c r="J164" s="1" t="s">
        <v>44</v>
      </c>
      <c r="K164" s="1" t="s">
        <v>775</v>
      </c>
      <c r="L164" s="1" t="s">
        <v>45</v>
      </c>
      <c r="M164" s="1" t="s">
        <v>46</v>
      </c>
      <c r="N164" s="1" t="s">
        <v>64</v>
      </c>
      <c r="O164" s="1" t="s">
        <v>924</v>
      </c>
      <c r="P164" s="1">
        <f t="shared" si="2"/>
        <v>2009</v>
      </c>
    </row>
    <row r="165" spans="1:16" x14ac:dyDescent="0.25">
      <c r="A165" s="1" t="s">
        <v>925</v>
      </c>
      <c r="B165" s="1" t="s">
        <v>601</v>
      </c>
      <c r="C165" s="1" t="s">
        <v>771</v>
      </c>
      <c r="D165" s="1" t="s">
        <v>895</v>
      </c>
      <c r="F165" s="1" t="s">
        <v>773</v>
      </c>
      <c r="G165" s="1" t="s">
        <v>774</v>
      </c>
      <c r="H165" s="1" t="s">
        <v>77</v>
      </c>
      <c r="I165" s="1" t="s">
        <v>43</v>
      </c>
      <c r="J165" s="1" t="s">
        <v>44</v>
      </c>
      <c r="K165" s="1" t="s">
        <v>775</v>
      </c>
      <c r="L165" s="1" t="s">
        <v>45</v>
      </c>
      <c r="M165" s="1" t="s">
        <v>46</v>
      </c>
      <c r="N165" s="1" t="s">
        <v>199</v>
      </c>
      <c r="O165" s="1" t="s">
        <v>235</v>
      </c>
      <c r="P165" s="1">
        <f t="shared" si="2"/>
        <v>2007</v>
      </c>
    </row>
    <row r="166" spans="1:16" x14ac:dyDescent="0.25">
      <c r="A166" s="1" t="s">
        <v>927</v>
      </c>
      <c r="B166" s="1" t="s">
        <v>602</v>
      </c>
      <c r="C166" s="1" t="s">
        <v>771</v>
      </c>
      <c r="D166" s="1" t="s">
        <v>895</v>
      </c>
      <c r="F166" s="1" t="s">
        <v>773</v>
      </c>
      <c r="G166" s="1" t="s">
        <v>774</v>
      </c>
      <c r="H166" s="1" t="s">
        <v>77</v>
      </c>
      <c r="I166" s="1" t="s">
        <v>171</v>
      </c>
      <c r="J166" s="1" t="s">
        <v>44</v>
      </c>
      <c r="K166" s="1" t="s">
        <v>775</v>
      </c>
      <c r="L166" s="1" t="s">
        <v>45</v>
      </c>
      <c r="M166" s="1" t="s">
        <v>46</v>
      </c>
      <c r="N166" s="1" t="s">
        <v>40</v>
      </c>
      <c r="O166" s="1" t="s">
        <v>928</v>
      </c>
      <c r="P166" s="1">
        <f t="shared" si="2"/>
        <v>2017</v>
      </c>
    </row>
    <row r="167" spans="1:16" x14ac:dyDescent="0.25">
      <c r="A167" s="1" t="s">
        <v>929</v>
      </c>
      <c r="B167" s="1" t="s">
        <v>603</v>
      </c>
      <c r="C167" s="1" t="s">
        <v>771</v>
      </c>
      <c r="D167" s="1" t="s">
        <v>895</v>
      </c>
      <c r="F167" s="1" t="s">
        <v>773</v>
      </c>
      <c r="G167" s="1" t="s">
        <v>774</v>
      </c>
      <c r="H167" s="1" t="s">
        <v>77</v>
      </c>
      <c r="I167" s="1" t="s">
        <v>171</v>
      </c>
      <c r="J167" s="1" t="s">
        <v>44</v>
      </c>
      <c r="K167" s="1" t="s">
        <v>775</v>
      </c>
      <c r="L167" s="1" t="s">
        <v>45</v>
      </c>
      <c r="M167" s="1" t="s">
        <v>46</v>
      </c>
      <c r="N167" s="1" t="s">
        <v>117</v>
      </c>
      <c r="O167" s="1" t="s">
        <v>930</v>
      </c>
      <c r="P167" s="1">
        <f t="shared" si="2"/>
        <v>1978</v>
      </c>
    </row>
    <row r="168" spans="1:16" x14ac:dyDescent="0.25">
      <c r="A168" s="1" t="s">
        <v>931</v>
      </c>
      <c r="B168" s="1" t="s">
        <v>604</v>
      </c>
      <c r="C168" s="1" t="s">
        <v>771</v>
      </c>
      <c r="D168" s="1" t="s">
        <v>895</v>
      </c>
      <c r="F168" s="1" t="s">
        <v>773</v>
      </c>
      <c r="G168" s="1" t="s">
        <v>774</v>
      </c>
      <c r="H168" s="1" t="s">
        <v>77</v>
      </c>
      <c r="I168" s="1" t="s">
        <v>43</v>
      </c>
      <c r="J168" s="1" t="s">
        <v>44</v>
      </c>
      <c r="K168" s="1" t="s">
        <v>775</v>
      </c>
      <c r="L168" s="1" t="s">
        <v>45</v>
      </c>
      <c r="M168" s="1" t="s">
        <v>46</v>
      </c>
      <c r="N168" s="1" t="s">
        <v>40</v>
      </c>
      <c r="O168" s="1" t="s">
        <v>932</v>
      </c>
      <c r="P168" s="1">
        <f t="shared" si="2"/>
        <v>2017</v>
      </c>
    </row>
    <row r="169" spans="1:16" x14ac:dyDescent="0.25">
      <c r="A169" s="1" t="s">
        <v>933</v>
      </c>
      <c r="B169" s="1" t="s">
        <v>605</v>
      </c>
      <c r="C169" s="1" t="s">
        <v>771</v>
      </c>
      <c r="D169" s="1" t="s">
        <v>895</v>
      </c>
      <c r="F169" s="1" t="s">
        <v>773</v>
      </c>
      <c r="G169" s="1" t="s">
        <v>774</v>
      </c>
      <c r="H169" s="1" t="s">
        <v>77</v>
      </c>
      <c r="I169" s="1" t="s">
        <v>43</v>
      </c>
      <c r="J169" s="1" t="s">
        <v>44</v>
      </c>
      <c r="K169" s="1" t="s">
        <v>775</v>
      </c>
      <c r="L169" s="1" t="s">
        <v>45</v>
      </c>
      <c r="M169" s="1" t="s">
        <v>46</v>
      </c>
      <c r="N169" s="1" t="s">
        <v>40</v>
      </c>
      <c r="O169" s="1" t="s">
        <v>935</v>
      </c>
      <c r="P169" s="1">
        <f t="shared" si="2"/>
        <v>2017</v>
      </c>
    </row>
    <row r="170" spans="1:16" x14ac:dyDescent="0.25">
      <c r="A170" s="1" t="s">
        <v>936</v>
      </c>
      <c r="B170" s="1" t="s">
        <v>606</v>
      </c>
      <c r="C170" s="1" t="s">
        <v>771</v>
      </c>
      <c r="D170" s="1" t="s">
        <v>772</v>
      </c>
      <c r="F170" s="1" t="s">
        <v>773</v>
      </c>
      <c r="G170" s="1" t="s">
        <v>774</v>
      </c>
      <c r="H170" s="1" t="s">
        <v>77</v>
      </c>
      <c r="I170" s="1" t="s">
        <v>171</v>
      </c>
      <c r="J170" s="1" t="s">
        <v>44</v>
      </c>
      <c r="K170" s="1" t="s">
        <v>775</v>
      </c>
      <c r="L170" s="1" t="s">
        <v>45</v>
      </c>
      <c r="M170" s="1" t="s">
        <v>46</v>
      </c>
      <c r="N170" s="1" t="s">
        <v>46</v>
      </c>
      <c r="O170" s="1" t="s">
        <v>454</v>
      </c>
      <c r="P170" s="1">
        <f t="shared" si="2"/>
        <v>2018</v>
      </c>
    </row>
    <row r="171" spans="1:16" x14ac:dyDescent="0.25">
      <c r="A171" s="1" t="s">
        <v>937</v>
      </c>
      <c r="B171" s="1" t="s">
        <v>607</v>
      </c>
      <c r="C171" s="1" t="s">
        <v>771</v>
      </c>
      <c r="D171" s="1" t="s">
        <v>830</v>
      </c>
      <c r="F171" s="1" t="s">
        <v>773</v>
      </c>
      <c r="G171" s="1" t="s">
        <v>774</v>
      </c>
      <c r="H171" s="1" t="s">
        <v>77</v>
      </c>
      <c r="I171" s="1" t="s">
        <v>171</v>
      </c>
      <c r="J171" s="1" t="s">
        <v>44</v>
      </c>
      <c r="K171" s="1" t="s">
        <v>775</v>
      </c>
      <c r="L171" s="1" t="s">
        <v>45</v>
      </c>
      <c r="M171" s="1" t="s">
        <v>46</v>
      </c>
      <c r="O171" s="1" t="s">
        <v>188</v>
      </c>
      <c r="P171" s="1">
        <f t="shared" si="2"/>
        <v>2018</v>
      </c>
    </row>
    <row r="172" spans="1:16" x14ac:dyDescent="0.25">
      <c r="A172" s="1" t="s">
        <v>938</v>
      </c>
      <c r="B172" s="1" t="s">
        <v>609</v>
      </c>
      <c r="C172" s="1" t="s">
        <v>771</v>
      </c>
      <c r="D172" s="1" t="s">
        <v>830</v>
      </c>
      <c r="F172" s="1" t="s">
        <v>773</v>
      </c>
      <c r="G172" s="1" t="s">
        <v>774</v>
      </c>
      <c r="H172" s="1" t="s">
        <v>77</v>
      </c>
      <c r="I172" s="1" t="s">
        <v>43</v>
      </c>
      <c r="J172" s="1" t="s">
        <v>44</v>
      </c>
      <c r="K172" s="1" t="s">
        <v>775</v>
      </c>
      <c r="L172" s="1" t="s">
        <v>45</v>
      </c>
      <c r="M172" s="1" t="s">
        <v>46</v>
      </c>
      <c r="N172" s="1" t="s">
        <v>40</v>
      </c>
      <c r="O172" s="1" t="s">
        <v>429</v>
      </c>
      <c r="P172" s="1">
        <f t="shared" si="2"/>
        <v>2017</v>
      </c>
    </row>
    <row r="173" spans="1:16" x14ac:dyDescent="0.25">
      <c r="A173" s="1" t="s">
        <v>940</v>
      </c>
      <c r="B173" s="1" t="s">
        <v>610</v>
      </c>
      <c r="C173" s="1" t="s">
        <v>771</v>
      </c>
      <c r="D173" s="1" t="s">
        <v>895</v>
      </c>
      <c r="F173" s="1" t="s">
        <v>773</v>
      </c>
      <c r="G173" s="1" t="s">
        <v>774</v>
      </c>
      <c r="H173" s="1" t="s">
        <v>77</v>
      </c>
      <c r="I173" s="1" t="s">
        <v>43</v>
      </c>
      <c r="J173" s="1" t="s">
        <v>44</v>
      </c>
      <c r="K173" s="1" t="s">
        <v>775</v>
      </c>
      <c r="L173" s="1" t="s">
        <v>45</v>
      </c>
      <c r="M173" s="1" t="s">
        <v>46</v>
      </c>
      <c r="O173" s="1" t="s">
        <v>193</v>
      </c>
      <c r="P173" s="1">
        <f t="shared" si="2"/>
        <v>2018</v>
      </c>
    </row>
    <row r="174" spans="1:16" x14ac:dyDescent="0.25">
      <c r="A174" s="1" t="s">
        <v>941</v>
      </c>
      <c r="B174" s="1" t="s">
        <v>611</v>
      </c>
      <c r="C174" s="1" t="s">
        <v>771</v>
      </c>
      <c r="D174" s="1" t="s">
        <v>895</v>
      </c>
      <c r="F174" s="1" t="s">
        <v>773</v>
      </c>
      <c r="G174" s="1" t="s">
        <v>774</v>
      </c>
      <c r="H174" s="1" t="s">
        <v>77</v>
      </c>
      <c r="I174" s="1" t="s">
        <v>78</v>
      </c>
      <c r="J174" s="1" t="s">
        <v>44</v>
      </c>
      <c r="K174" s="1" t="s">
        <v>775</v>
      </c>
      <c r="L174" s="1" t="s">
        <v>45</v>
      </c>
      <c r="M174" s="1" t="s">
        <v>46</v>
      </c>
      <c r="N174" s="1" t="s">
        <v>46</v>
      </c>
      <c r="O174" s="1" t="s">
        <v>942</v>
      </c>
      <c r="P174" s="1">
        <f t="shared" si="2"/>
        <v>2018</v>
      </c>
    </row>
    <row r="175" spans="1:16" x14ac:dyDescent="0.25">
      <c r="A175" s="1" t="s">
        <v>943</v>
      </c>
      <c r="B175" s="1" t="s">
        <v>612</v>
      </c>
      <c r="C175" s="1" t="s">
        <v>771</v>
      </c>
      <c r="D175" s="1" t="s">
        <v>895</v>
      </c>
      <c r="F175" s="1" t="s">
        <v>773</v>
      </c>
      <c r="G175" s="1" t="s">
        <v>774</v>
      </c>
      <c r="H175" s="1" t="s">
        <v>77</v>
      </c>
      <c r="I175" s="1" t="s">
        <v>43</v>
      </c>
      <c r="J175" s="1" t="s">
        <v>44</v>
      </c>
      <c r="K175" s="1" t="s">
        <v>775</v>
      </c>
      <c r="L175" s="1" t="s">
        <v>45</v>
      </c>
      <c r="M175" s="1" t="s">
        <v>46</v>
      </c>
      <c r="N175" s="1" t="s">
        <v>40</v>
      </c>
      <c r="O175" s="1" t="s">
        <v>945</v>
      </c>
      <c r="P175" s="1">
        <f t="shared" si="2"/>
        <v>2017</v>
      </c>
    </row>
    <row r="176" spans="1:16" x14ac:dyDescent="0.25">
      <c r="A176" s="1" t="s">
        <v>946</v>
      </c>
      <c r="B176" s="1" t="s">
        <v>613</v>
      </c>
      <c r="C176" s="1" t="s">
        <v>771</v>
      </c>
      <c r="D176" s="1" t="s">
        <v>895</v>
      </c>
      <c r="F176" s="1" t="s">
        <v>773</v>
      </c>
      <c r="G176" s="1" t="s">
        <v>774</v>
      </c>
      <c r="H176" s="1" t="s">
        <v>77</v>
      </c>
      <c r="I176" s="1" t="s">
        <v>43</v>
      </c>
      <c r="J176" s="1" t="s">
        <v>44</v>
      </c>
      <c r="K176" s="1" t="s">
        <v>775</v>
      </c>
      <c r="L176" s="1" t="s">
        <v>45</v>
      </c>
      <c r="M176" s="1" t="s">
        <v>46</v>
      </c>
      <c r="N176" s="1" t="s">
        <v>40</v>
      </c>
      <c r="O176" s="1" t="s">
        <v>928</v>
      </c>
      <c r="P176" s="1">
        <f t="shared" si="2"/>
        <v>2017</v>
      </c>
    </row>
    <row r="177" spans="1:16" x14ac:dyDescent="0.25">
      <c r="A177" s="1" t="s">
        <v>947</v>
      </c>
      <c r="B177" s="1" t="s">
        <v>614</v>
      </c>
      <c r="C177" s="1" t="s">
        <v>771</v>
      </c>
      <c r="D177" s="1" t="s">
        <v>830</v>
      </c>
      <c r="F177" s="1" t="s">
        <v>773</v>
      </c>
      <c r="G177" s="1" t="s">
        <v>774</v>
      </c>
      <c r="H177" s="1" t="s">
        <v>77</v>
      </c>
      <c r="I177" s="1" t="s">
        <v>43</v>
      </c>
      <c r="J177" s="1" t="s">
        <v>44</v>
      </c>
      <c r="K177" s="1" t="s">
        <v>775</v>
      </c>
      <c r="L177" s="1" t="s">
        <v>45</v>
      </c>
      <c r="M177" s="1" t="s">
        <v>46</v>
      </c>
      <c r="N177" s="1" t="s">
        <v>40</v>
      </c>
      <c r="O177" s="1" t="s">
        <v>948</v>
      </c>
      <c r="P177" s="1">
        <f t="shared" si="2"/>
        <v>2017</v>
      </c>
    </row>
    <row r="178" spans="1:16" x14ac:dyDescent="0.25">
      <c r="A178" s="1" t="s">
        <v>949</v>
      </c>
      <c r="B178" s="1" t="s">
        <v>615</v>
      </c>
      <c r="C178" s="1" t="s">
        <v>771</v>
      </c>
      <c r="D178" s="1" t="s">
        <v>830</v>
      </c>
      <c r="F178" s="1" t="s">
        <v>773</v>
      </c>
      <c r="G178" s="1" t="s">
        <v>774</v>
      </c>
      <c r="H178" s="1" t="s">
        <v>77</v>
      </c>
      <c r="I178" s="1" t="s">
        <v>171</v>
      </c>
      <c r="J178" s="1" t="s">
        <v>44</v>
      </c>
      <c r="K178" s="1" t="s">
        <v>775</v>
      </c>
      <c r="L178" s="1" t="s">
        <v>45</v>
      </c>
      <c r="M178" s="1" t="s">
        <v>46</v>
      </c>
      <c r="O178" s="1" t="s">
        <v>130</v>
      </c>
      <c r="P178" s="1">
        <f t="shared" si="2"/>
        <v>2018</v>
      </c>
    </row>
    <row r="179" spans="1:16" x14ac:dyDescent="0.25">
      <c r="A179" s="1" t="s">
        <v>950</v>
      </c>
      <c r="B179" s="1" t="s">
        <v>616</v>
      </c>
      <c r="C179" s="1" t="s">
        <v>771</v>
      </c>
      <c r="D179" s="1" t="s">
        <v>830</v>
      </c>
      <c r="F179" s="1" t="s">
        <v>773</v>
      </c>
      <c r="G179" s="1" t="s">
        <v>774</v>
      </c>
      <c r="H179" s="1" t="s">
        <v>77</v>
      </c>
      <c r="I179" s="1" t="s">
        <v>43</v>
      </c>
      <c r="J179" s="1" t="s">
        <v>44</v>
      </c>
      <c r="K179" s="1" t="s">
        <v>775</v>
      </c>
      <c r="L179" s="1" t="s">
        <v>45</v>
      </c>
      <c r="M179" s="1" t="s">
        <v>46</v>
      </c>
      <c r="N179" s="1" t="s">
        <v>40</v>
      </c>
      <c r="O179" s="1" t="s">
        <v>130</v>
      </c>
      <c r="P179" s="1">
        <f t="shared" si="2"/>
        <v>2017</v>
      </c>
    </row>
    <row r="180" spans="1:16" x14ac:dyDescent="0.25">
      <c r="A180" s="1" t="s">
        <v>951</v>
      </c>
      <c r="B180" s="1" t="s">
        <v>617</v>
      </c>
      <c r="C180" s="1" t="s">
        <v>771</v>
      </c>
      <c r="D180" s="1" t="s">
        <v>830</v>
      </c>
      <c r="F180" s="1" t="s">
        <v>773</v>
      </c>
      <c r="G180" s="1" t="s">
        <v>774</v>
      </c>
      <c r="H180" s="1" t="s">
        <v>77</v>
      </c>
      <c r="I180" s="1" t="s">
        <v>43</v>
      </c>
      <c r="J180" s="1" t="s">
        <v>44</v>
      </c>
      <c r="K180" s="1" t="s">
        <v>775</v>
      </c>
      <c r="L180" s="1" t="s">
        <v>45</v>
      </c>
      <c r="M180" s="1" t="s">
        <v>46</v>
      </c>
      <c r="N180" s="1" t="s">
        <v>40</v>
      </c>
      <c r="O180" s="1" t="s">
        <v>953</v>
      </c>
      <c r="P180" s="1">
        <f t="shared" si="2"/>
        <v>2017</v>
      </c>
    </row>
    <row r="181" spans="1:16" x14ac:dyDescent="0.25">
      <c r="A181" s="1" t="s">
        <v>954</v>
      </c>
      <c r="B181" s="1" t="s">
        <v>618</v>
      </c>
      <c r="C181" s="1" t="s">
        <v>771</v>
      </c>
      <c r="D181" s="1" t="s">
        <v>830</v>
      </c>
      <c r="F181" s="1" t="s">
        <v>773</v>
      </c>
      <c r="G181" s="1" t="s">
        <v>774</v>
      </c>
      <c r="H181" s="1" t="s">
        <v>77</v>
      </c>
      <c r="I181" s="1" t="s">
        <v>43</v>
      </c>
      <c r="J181" s="1" t="s">
        <v>44</v>
      </c>
      <c r="K181" s="1" t="s">
        <v>775</v>
      </c>
      <c r="L181" s="1" t="s">
        <v>45</v>
      </c>
      <c r="M181" s="1" t="s">
        <v>46</v>
      </c>
      <c r="N181" s="1" t="s">
        <v>40</v>
      </c>
      <c r="O181" s="1" t="s">
        <v>174</v>
      </c>
      <c r="P181" s="1">
        <f t="shared" si="2"/>
        <v>2017</v>
      </c>
    </row>
    <row r="182" spans="1:16" x14ac:dyDescent="0.25">
      <c r="A182" s="1" t="s">
        <v>955</v>
      </c>
      <c r="B182" s="1" t="s">
        <v>619</v>
      </c>
      <c r="C182" s="1" t="s">
        <v>771</v>
      </c>
      <c r="D182" s="1" t="s">
        <v>830</v>
      </c>
      <c r="F182" s="1" t="s">
        <v>773</v>
      </c>
      <c r="G182" s="1" t="s">
        <v>774</v>
      </c>
      <c r="H182" s="1" t="s">
        <v>77</v>
      </c>
      <c r="I182" s="1" t="s">
        <v>43</v>
      </c>
      <c r="J182" s="1" t="s">
        <v>44</v>
      </c>
      <c r="K182" s="1" t="s">
        <v>775</v>
      </c>
      <c r="L182" s="1" t="s">
        <v>45</v>
      </c>
      <c r="M182" s="1" t="s">
        <v>46</v>
      </c>
      <c r="N182" s="1" t="s">
        <v>41</v>
      </c>
      <c r="O182" s="1" t="s">
        <v>387</v>
      </c>
      <c r="P182" s="1">
        <f t="shared" si="2"/>
        <v>2016</v>
      </c>
    </row>
    <row r="183" spans="1:16" x14ac:dyDescent="0.25">
      <c r="A183" s="1" t="s">
        <v>956</v>
      </c>
      <c r="B183" s="1" t="s">
        <v>957</v>
      </c>
      <c r="C183" s="1" t="s">
        <v>771</v>
      </c>
      <c r="D183" s="1" t="s">
        <v>830</v>
      </c>
      <c r="F183" s="1" t="s">
        <v>773</v>
      </c>
      <c r="G183" s="1" t="s">
        <v>774</v>
      </c>
      <c r="H183" s="1" t="s">
        <v>77</v>
      </c>
      <c r="I183" s="1" t="s">
        <v>263</v>
      </c>
      <c r="J183" s="1" t="s">
        <v>44</v>
      </c>
      <c r="K183" s="1" t="s">
        <v>775</v>
      </c>
      <c r="L183" s="1" t="s">
        <v>45</v>
      </c>
      <c r="M183" s="1" t="s">
        <v>46</v>
      </c>
      <c r="N183" s="1" t="s">
        <v>40</v>
      </c>
      <c r="O183" s="1" t="s">
        <v>143</v>
      </c>
      <c r="P183" s="1">
        <f t="shared" si="2"/>
        <v>2017</v>
      </c>
    </row>
    <row r="184" spans="1:16" x14ac:dyDescent="0.25">
      <c r="A184" s="1" t="s">
        <v>958</v>
      </c>
      <c r="B184" s="1" t="s">
        <v>959</v>
      </c>
      <c r="C184" s="1" t="s">
        <v>771</v>
      </c>
      <c r="D184" s="1" t="s">
        <v>830</v>
      </c>
      <c r="F184" s="1" t="s">
        <v>773</v>
      </c>
      <c r="G184" s="1" t="s">
        <v>774</v>
      </c>
      <c r="H184" s="1" t="s">
        <v>77</v>
      </c>
      <c r="I184" s="1" t="s">
        <v>43</v>
      </c>
      <c r="J184" s="1" t="s">
        <v>44</v>
      </c>
      <c r="K184" s="1" t="s">
        <v>775</v>
      </c>
      <c r="L184" s="1" t="s">
        <v>45</v>
      </c>
      <c r="M184" s="1" t="s">
        <v>46</v>
      </c>
      <c r="N184" s="1" t="s">
        <v>41</v>
      </c>
      <c r="O184" s="1" t="s">
        <v>961</v>
      </c>
      <c r="P184" s="1">
        <f t="shared" si="2"/>
        <v>2016</v>
      </c>
    </row>
    <row r="185" spans="1:16" x14ac:dyDescent="0.25">
      <c r="A185" s="1" t="s">
        <v>962</v>
      </c>
      <c r="B185" s="1" t="s">
        <v>963</v>
      </c>
      <c r="C185" s="1" t="s">
        <v>771</v>
      </c>
      <c r="D185" s="1" t="s">
        <v>830</v>
      </c>
      <c r="F185" s="1" t="s">
        <v>773</v>
      </c>
      <c r="G185" s="1" t="s">
        <v>774</v>
      </c>
      <c r="H185" s="1" t="s">
        <v>77</v>
      </c>
      <c r="I185" s="1" t="s">
        <v>43</v>
      </c>
      <c r="J185" s="1" t="s">
        <v>44</v>
      </c>
      <c r="K185" s="1" t="s">
        <v>775</v>
      </c>
      <c r="L185" s="1" t="s">
        <v>45</v>
      </c>
      <c r="M185" s="1" t="s">
        <v>46</v>
      </c>
      <c r="N185" s="1" t="s">
        <v>40</v>
      </c>
      <c r="O185" s="1" t="s">
        <v>149</v>
      </c>
      <c r="P185" s="1">
        <f t="shared" si="2"/>
        <v>2017</v>
      </c>
    </row>
    <row r="186" spans="1:16" x14ac:dyDescent="0.25">
      <c r="A186" s="1" t="s">
        <v>964</v>
      </c>
      <c r="B186" s="1" t="s">
        <v>965</v>
      </c>
      <c r="C186" s="1" t="s">
        <v>771</v>
      </c>
      <c r="D186" s="1" t="s">
        <v>830</v>
      </c>
      <c r="F186" s="1" t="s">
        <v>773</v>
      </c>
      <c r="G186" s="1" t="s">
        <v>774</v>
      </c>
      <c r="H186" s="1" t="s">
        <v>77</v>
      </c>
      <c r="I186" s="1" t="s">
        <v>43</v>
      </c>
      <c r="J186" s="1" t="s">
        <v>44</v>
      </c>
      <c r="K186" s="1" t="s">
        <v>775</v>
      </c>
      <c r="L186" s="1" t="s">
        <v>45</v>
      </c>
      <c r="M186" s="1" t="s">
        <v>46</v>
      </c>
      <c r="N186" s="1" t="s">
        <v>40</v>
      </c>
      <c r="O186" s="1" t="s">
        <v>174</v>
      </c>
      <c r="P186" s="1">
        <f t="shared" si="2"/>
        <v>2017</v>
      </c>
    </row>
    <row r="187" spans="1:16" x14ac:dyDescent="0.25">
      <c r="A187" s="1" t="s">
        <v>966</v>
      </c>
      <c r="B187" s="1" t="s">
        <v>967</v>
      </c>
      <c r="C187" s="1" t="s">
        <v>771</v>
      </c>
      <c r="D187" s="1" t="s">
        <v>830</v>
      </c>
      <c r="F187" s="1" t="s">
        <v>773</v>
      </c>
      <c r="G187" s="1" t="s">
        <v>774</v>
      </c>
      <c r="H187" s="1" t="s">
        <v>77</v>
      </c>
      <c r="I187" s="1" t="s">
        <v>171</v>
      </c>
      <c r="J187" s="1" t="s">
        <v>44</v>
      </c>
      <c r="K187" s="1" t="s">
        <v>775</v>
      </c>
      <c r="L187" s="1" t="s">
        <v>45</v>
      </c>
      <c r="M187" s="1" t="s">
        <v>46</v>
      </c>
      <c r="N187" s="1" t="s">
        <v>46</v>
      </c>
      <c r="O187" s="1" t="s">
        <v>80</v>
      </c>
      <c r="P187" s="1">
        <f t="shared" si="2"/>
        <v>2018</v>
      </c>
    </row>
    <row r="188" spans="1:16" x14ac:dyDescent="0.25">
      <c r="A188" s="1" t="s">
        <v>968</v>
      </c>
      <c r="B188" s="1" t="s">
        <v>969</v>
      </c>
      <c r="C188" s="1" t="s">
        <v>771</v>
      </c>
      <c r="D188" s="1" t="s">
        <v>830</v>
      </c>
      <c r="F188" s="1" t="s">
        <v>773</v>
      </c>
      <c r="G188" s="1" t="s">
        <v>774</v>
      </c>
      <c r="H188" s="1" t="s">
        <v>77</v>
      </c>
      <c r="I188" s="1" t="s">
        <v>171</v>
      </c>
      <c r="J188" s="1" t="s">
        <v>44</v>
      </c>
      <c r="K188" s="1" t="s">
        <v>775</v>
      </c>
      <c r="L188" s="1" t="s">
        <v>45</v>
      </c>
      <c r="M188" s="1" t="s">
        <v>46</v>
      </c>
      <c r="N188" s="1" t="s">
        <v>40</v>
      </c>
      <c r="O188" s="1" t="s">
        <v>971</v>
      </c>
      <c r="P188" s="1">
        <f t="shared" si="2"/>
        <v>2017</v>
      </c>
    </row>
    <row r="189" spans="1:16" x14ac:dyDescent="0.25">
      <c r="A189" s="1" t="s">
        <v>972</v>
      </c>
      <c r="B189" s="1" t="s">
        <v>973</v>
      </c>
      <c r="C189" s="1" t="s">
        <v>771</v>
      </c>
      <c r="D189" s="1" t="s">
        <v>830</v>
      </c>
      <c r="F189" s="1" t="s">
        <v>773</v>
      </c>
      <c r="G189" s="1" t="s">
        <v>774</v>
      </c>
      <c r="H189" s="1" t="s">
        <v>77</v>
      </c>
      <c r="I189" s="1" t="s">
        <v>43</v>
      </c>
      <c r="J189" s="1" t="s">
        <v>44</v>
      </c>
      <c r="K189" s="1" t="s">
        <v>775</v>
      </c>
      <c r="L189" s="1" t="s">
        <v>45</v>
      </c>
      <c r="M189" s="1" t="s">
        <v>46</v>
      </c>
      <c r="N189" s="1" t="s">
        <v>41</v>
      </c>
      <c r="O189" s="1" t="s">
        <v>974</v>
      </c>
      <c r="P189" s="1">
        <f t="shared" si="2"/>
        <v>2016</v>
      </c>
    </row>
    <row r="190" spans="1:16" x14ac:dyDescent="0.25">
      <c r="A190" s="1" t="s">
        <v>975</v>
      </c>
      <c r="B190" s="1" t="s">
        <v>976</v>
      </c>
      <c r="C190" s="1" t="s">
        <v>771</v>
      </c>
      <c r="D190" s="1" t="s">
        <v>830</v>
      </c>
      <c r="F190" s="1" t="s">
        <v>773</v>
      </c>
      <c r="G190" s="1" t="s">
        <v>774</v>
      </c>
      <c r="H190" s="1" t="s">
        <v>77</v>
      </c>
      <c r="I190" s="1" t="s">
        <v>263</v>
      </c>
      <c r="J190" s="1" t="s">
        <v>44</v>
      </c>
      <c r="K190" s="1" t="s">
        <v>775</v>
      </c>
      <c r="L190" s="1" t="s">
        <v>45</v>
      </c>
      <c r="M190" s="1" t="s">
        <v>46</v>
      </c>
      <c r="N190" s="1" t="s">
        <v>46</v>
      </c>
      <c r="O190" s="1" t="s">
        <v>977</v>
      </c>
      <c r="P190" s="1">
        <f t="shared" si="2"/>
        <v>2018</v>
      </c>
    </row>
    <row r="191" spans="1:16" x14ac:dyDescent="0.25">
      <c r="A191" s="1" t="s">
        <v>978</v>
      </c>
      <c r="B191" s="1" t="s">
        <v>979</v>
      </c>
      <c r="C191" s="1" t="s">
        <v>771</v>
      </c>
      <c r="D191" s="1" t="s">
        <v>830</v>
      </c>
      <c r="F191" s="1" t="s">
        <v>773</v>
      </c>
      <c r="G191" s="1" t="s">
        <v>774</v>
      </c>
      <c r="H191" s="1" t="s">
        <v>77</v>
      </c>
      <c r="I191" s="1" t="s">
        <v>43</v>
      </c>
      <c r="J191" s="1" t="s">
        <v>44</v>
      </c>
      <c r="K191" s="1" t="s">
        <v>775</v>
      </c>
      <c r="L191" s="1" t="s">
        <v>45</v>
      </c>
      <c r="M191" s="1" t="s">
        <v>46</v>
      </c>
      <c r="N191" s="1" t="s">
        <v>40</v>
      </c>
      <c r="O191" s="1" t="s">
        <v>981</v>
      </c>
      <c r="P191" s="1">
        <f t="shared" si="2"/>
        <v>2017</v>
      </c>
    </row>
    <row r="192" spans="1:16" x14ac:dyDescent="0.25">
      <c r="A192" s="1" t="s">
        <v>982</v>
      </c>
      <c r="B192" s="1" t="s">
        <v>983</v>
      </c>
      <c r="C192" s="1" t="s">
        <v>771</v>
      </c>
      <c r="D192" s="1" t="s">
        <v>830</v>
      </c>
      <c r="F192" s="1" t="s">
        <v>773</v>
      </c>
      <c r="G192" s="1" t="s">
        <v>774</v>
      </c>
      <c r="H192" s="1" t="s">
        <v>77</v>
      </c>
      <c r="I192" s="1" t="s">
        <v>43</v>
      </c>
      <c r="J192" s="1" t="s">
        <v>44</v>
      </c>
      <c r="K192" s="1" t="s">
        <v>775</v>
      </c>
      <c r="L192" s="1" t="s">
        <v>45</v>
      </c>
      <c r="M192" s="1" t="s">
        <v>46</v>
      </c>
      <c r="N192" s="1" t="s">
        <v>40</v>
      </c>
      <c r="O192" s="1" t="s">
        <v>188</v>
      </c>
      <c r="P192" s="1">
        <f t="shared" si="2"/>
        <v>2017</v>
      </c>
    </row>
    <row r="193" spans="1:16" x14ac:dyDescent="0.25">
      <c r="A193" s="1" t="s">
        <v>984</v>
      </c>
      <c r="B193" s="1" t="s">
        <v>985</v>
      </c>
      <c r="C193" s="1" t="s">
        <v>771</v>
      </c>
      <c r="D193" s="1" t="s">
        <v>830</v>
      </c>
      <c r="F193" s="1" t="s">
        <v>773</v>
      </c>
      <c r="G193" s="1" t="s">
        <v>774</v>
      </c>
      <c r="H193" s="1" t="s">
        <v>77</v>
      </c>
      <c r="I193" s="1" t="s">
        <v>43</v>
      </c>
      <c r="J193" s="1" t="s">
        <v>44</v>
      </c>
      <c r="K193" s="1" t="s">
        <v>775</v>
      </c>
      <c r="L193" s="1" t="s">
        <v>45</v>
      </c>
      <c r="M193" s="1" t="s">
        <v>46</v>
      </c>
      <c r="N193" s="1" t="s">
        <v>156</v>
      </c>
      <c r="O193" s="1" t="s">
        <v>986</v>
      </c>
      <c r="P193" s="1">
        <f t="shared" si="2"/>
        <v>2013</v>
      </c>
    </row>
    <row r="194" spans="1:16" x14ac:dyDescent="0.25">
      <c r="A194" s="1" t="s">
        <v>987</v>
      </c>
      <c r="B194" s="1" t="s">
        <v>988</v>
      </c>
      <c r="C194" s="1" t="s">
        <v>771</v>
      </c>
      <c r="D194" s="1" t="s">
        <v>830</v>
      </c>
      <c r="F194" s="1" t="s">
        <v>773</v>
      </c>
      <c r="G194" s="1" t="s">
        <v>774</v>
      </c>
      <c r="H194" s="1" t="s">
        <v>77</v>
      </c>
      <c r="I194" s="1" t="s">
        <v>43</v>
      </c>
      <c r="J194" s="1" t="s">
        <v>44</v>
      </c>
      <c r="K194" s="1" t="s">
        <v>775</v>
      </c>
      <c r="L194" s="1" t="s">
        <v>45</v>
      </c>
      <c r="M194" s="1" t="s">
        <v>46</v>
      </c>
      <c r="N194" s="1" t="s">
        <v>40</v>
      </c>
      <c r="O194" s="1" t="s">
        <v>989</v>
      </c>
      <c r="P194" s="1">
        <f t="shared" ref="P194:P257" si="3" xml:space="preserve"> 2018-N194</f>
        <v>2017</v>
      </c>
    </row>
    <row r="195" spans="1:16" x14ac:dyDescent="0.25">
      <c r="A195" s="1" t="s">
        <v>990</v>
      </c>
      <c r="B195" s="1" t="s">
        <v>991</v>
      </c>
      <c r="C195" s="1" t="s">
        <v>771</v>
      </c>
      <c r="D195" s="1" t="s">
        <v>830</v>
      </c>
      <c r="F195" s="1" t="s">
        <v>773</v>
      </c>
      <c r="G195" s="1" t="s">
        <v>774</v>
      </c>
      <c r="H195" s="1" t="s">
        <v>77</v>
      </c>
      <c r="I195" s="1" t="s">
        <v>43</v>
      </c>
      <c r="J195" s="1" t="s">
        <v>44</v>
      </c>
      <c r="K195" s="1" t="s">
        <v>775</v>
      </c>
      <c r="L195" s="1" t="s">
        <v>45</v>
      </c>
      <c r="M195" s="1" t="s">
        <v>46</v>
      </c>
      <c r="N195" s="1" t="s">
        <v>41</v>
      </c>
      <c r="O195" s="1" t="s">
        <v>993</v>
      </c>
      <c r="P195" s="1">
        <f t="shared" si="3"/>
        <v>2016</v>
      </c>
    </row>
    <row r="196" spans="1:16" x14ac:dyDescent="0.25">
      <c r="A196" s="1" t="s">
        <v>994</v>
      </c>
      <c r="B196" s="1" t="s">
        <v>995</v>
      </c>
      <c r="C196" s="1" t="s">
        <v>771</v>
      </c>
      <c r="D196" s="1" t="s">
        <v>830</v>
      </c>
      <c r="F196" s="1" t="s">
        <v>773</v>
      </c>
      <c r="G196" s="1" t="s">
        <v>774</v>
      </c>
      <c r="H196" s="1" t="s">
        <v>77</v>
      </c>
      <c r="I196" s="1" t="s">
        <v>43</v>
      </c>
      <c r="J196" s="1" t="s">
        <v>44</v>
      </c>
      <c r="K196" s="1" t="s">
        <v>775</v>
      </c>
      <c r="L196" s="1" t="s">
        <v>45</v>
      </c>
      <c r="M196" s="1" t="s">
        <v>46</v>
      </c>
      <c r="N196" s="1" t="s">
        <v>40</v>
      </c>
      <c r="O196" s="1" t="s">
        <v>997</v>
      </c>
      <c r="P196" s="1">
        <f t="shared" si="3"/>
        <v>2017</v>
      </c>
    </row>
    <row r="197" spans="1:16" x14ac:dyDescent="0.25">
      <c r="A197" s="1" t="s">
        <v>998</v>
      </c>
      <c r="B197" s="1" t="s">
        <v>999</v>
      </c>
      <c r="C197" s="1" t="s">
        <v>771</v>
      </c>
      <c r="D197" s="1" t="s">
        <v>830</v>
      </c>
      <c r="F197" s="1" t="s">
        <v>773</v>
      </c>
      <c r="G197" s="1" t="s">
        <v>774</v>
      </c>
      <c r="H197" s="1" t="s">
        <v>77</v>
      </c>
      <c r="I197" s="1" t="s">
        <v>43</v>
      </c>
      <c r="J197" s="1" t="s">
        <v>44</v>
      </c>
      <c r="K197" s="1" t="s">
        <v>775</v>
      </c>
      <c r="L197" s="1" t="s">
        <v>45</v>
      </c>
      <c r="M197" s="1" t="s">
        <v>46</v>
      </c>
      <c r="N197" s="1" t="s">
        <v>40</v>
      </c>
      <c r="O197" s="1" t="s">
        <v>1000</v>
      </c>
      <c r="P197" s="1">
        <f t="shared" si="3"/>
        <v>2017</v>
      </c>
    </row>
    <row r="198" spans="1:16" x14ac:dyDescent="0.25">
      <c r="A198" s="1" t="s">
        <v>1001</v>
      </c>
      <c r="B198" s="1" t="s">
        <v>1002</v>
      </c>
      <c r="C198" s="1" t="s">
        <v>771</v>
      </c>
      <c r="D198" s="1" t="s">
        <v>830</v>
      </c>
      <c r="F198" s="1" t="s">
        <v>773</v>
      </c>
      <c r="G198" s="1" t="s">
        <v>774</v>
      </c>
      <c r="H198" s="1" t="s">
        <v>77</v>
      </c>
      <c r="I198" s="1" t="s">
        <v>43</v>
      </c>
      <c r="J198" s="1" t="s">
        <v>44</v>
      </c>
      <c r="K198" s="1" t="s">
        <v>775</v>
      </c>
      <c r="L198" s="1" t="s">
        <v>45</v>
      </c>
      <c r="M198" s="1" t="s">
        <v>46</v>
      </c>
      <c r="N198" s="1" t="s">
        <v>79</v>
      </c>
      <c r="O198" s="1" t="s">
        <v>174</v>
      </c>
      <c r="P198" s="1">
        <f t="shared" si="3"/>
        <v>1993</v>
      </c>
    </row>
    <row r="199" spans="1:16" x14ac:dyDescent="0.25">
      <c r="A199" s="1" t="s">
        <v>1003</v>
      </c>
      <c r="B199" s="1" t="s">
        <v>1004</v>
      </c>
      <c r="C199" s="1" t="s">
        <v>771</v>
      </c>
      <c r="D199" s="1" t="s">
        <v>830</v>
      </c>
      <c r="F199" s="1" t="s">
        <v>773</v>
      </c>
      <c r="G199" s="1" t="s">
        <v>774</v>
      </c>
      <c r="H199" s="1" t="s">
        <v>77</v>
      </c>
      <c r="I199" s="1" t="s">
        <v>43</v>
      </c>
      <c r="J199" s="1" t="s">
        <v>44</v>
      </c>
      <c r="K199" s="1" t="s">
        <v>775</v>
      </c>
      <c r="L199" s="1" t="s">
        <v>45</v>
      </c>
      <c r="M199" s="1" t="s">
        <v>46</v>
      </c>
      <c r="N199" s="1" t="s">
        <v>41</v>
      </c>
      <c r="O199" s="1" t="s">
        <v>188</v>
      </c>
      <c r="P199" s="1">
        <f t="shared" si="3"/>
        <v>2016</v>
      </c>
    </row>
    <row r="200" spans="1:16" x14ac:dyDescent="0.25">
      <c r="A200" s="1" t="s">
        <v>1005</v>
      </c>
      <c r="B200" s="1" t="s">
        <v>1006</v>
      </c>
      <c r="C200" s="1" t="s">
        <v>771</v>
      </c>
      <c r="D200" s="1" t="s">
        <v>830</v>
      </c>
      <c r="F200" s="1" t="s">
        <v>773</v>
      </c>
      <c r="G200" s="1" t="s">
        <v>774</v>
      </c>
      <c r="H200" s="1" t="s">
        <v>77</v>
      </c>
      <c r="I200" s="1" t="s">
        <v>43</v>
      </c>
      <c r="J200" s="1" t="s">
        <v>44</v>
      </c>
      <c r="K200" s="1" t="s">
        <v>775</v>
      </c>
      <c r="L200" s="1" t="s">
        <v>45</v>
      </c>
      <c r="M200" s="1" t="s">
        <v>46</v>
      </c>
      <c r="N200" s="1" t="s">
        <v>40</v>
      </c>
      <c r="O200" s="1" t="s">
        <v>1008</v>
      </c>
      <c r="P200" s="1">
        <f t="shared" si="3"/>
        <v>2017</v>
      </c>
    </row>
    <row r="201" spans="1:16" x14ac:dyDescent="0.25">
      <c r="A201" s="1" t="s">
        <v>1009</v>
      </c>
      <c r="B201" s="1" t="s">
        <v>1010</v>
      </c>
      <c r="C201" s="1" t="s">
        <v>771</v>
      </c>
      <c r="D201" s="1" t="s">
        <v>885</v>
      </c>
      <c r="F201" s="1" t="s">
        <v>773</v>
      </c>
      <c r="G201" s="1" t="s">
        <v>774</v>
      </c>
      <c r="H201" s="1" t="s">
        <v>77</v>
      </c>
      <c r="I201" s="1" t="s">
        <v>43</v>
      </c>
      <c r="J201" s="1" t="s">
        <v>44</v>
      </c>
      <c r="K201" s="1" t="s">
        <v>775</v>
      </c>
      <c r="L201" s="1" t="s">
        <v>45</v>
      </c>
      <c r="M201" s="1" t="s">
        <v>46</v>
      </c>
      <c r="N201" s="1" t="s">
        <v>46</v>
      </c>
      <c r="O201" s="1" t="s">
        <v>222</v>
      </c>
      <c r="P201" s="1">
        <f t="shared" si="3"/>
        <v>2018</v>
      </c>
    </row>
    <row r="202" spans="1:16" x14ac:dyDescent="0.25">
      <c r="A202" s="1" t="s">
        <v>1011</v>
      </c>
      <c r="B202" s="1" t="s">
        <v>1012</v>
      </c>
      <c r="C202" s="1" t="s">
        <v>771</v>
      </c>
      <c r="D202" s="1" t="s">
        <v>885</v>
      </c>
      <c r="F202" s="1" t="s">
        <v>773</v>
      </c>
      <c r="G202" s="1" t="s">
        <v>774</v>
      </c>
      <c r="H202" s="1" t="s">
        <v>77</v>
      </c>
      <c r="I202" s="1" t="s">
        <v>43</v>
      </c>
      <c r="J202" s="1" t="s">
        <v>44</v>
      </c>
      <c r="K202" s="1" t="s">
        <v>775</v>
      </c>
      <c r="L202" s="1" t="s">
        <v>45</v>
      </c>
      <c r="M202" s="1" t="s">
        <v>46</v>
      </c>
      <c r="N202" s="1" t="s">
        <v>46</v>
      </c>
      <c r="O202" s="1" t="s">
        <v>752</v>
      </c>
      <c r="P202" s="1">
        <f t="shared" si="3"/>
        <v>2018</v>
      </c>
    </row>
    <row r="203" spans="1:16" x14ac:dyDescent="0.25">
      <c r="A203" s="1" t="s">
        <v>1014</v>
      </c>
      <c r="B203" s="1" t="s">
        <v>1015</v>
      </c>
      <c r="C203" s="1" t="s">
        <v>771</v>
      </c>
      <c r="D203" s="1" t="s">
        <v>885</v>
      </c>
      <c r="F203" s="1" t="s">
        <v>773</v>
      </c>
      <c r="G203" s="1" t="s">
        <v>774</v>
      </c>
      <c r="H203" s="1" t="s">
        <v>77</v>
      </c>
      <c r="I203" s="1" t="s">
        <v>43</v>
      </c>
      <c r="J203" s="1" t="s">
        <v>44</v>
      </c>
      <c r="K203" s="1" t="s">
        <v>775</v>
      </c>
      <c r="L203" s="1" t="s">
        <v>45</v>
      </c>
      <c r="M203" s="1" t="s">
        <v>46</v>
      </c>
      <c r="N203" s="1" t="s">
        <v>46</v>
      </c>
      <c r="O203" s="1" t="s">
        <v>974</v>
      </c>
      <c r="P203" s="1">
        <f t="shared" si="3"/>
        <v>2018</v>
      </c>
    </row>
    <row r="204" spans="1:16" x14ac:dyDescent="0.25">
      <c r="A204" s="1" t="s">
        <v>1016</v>
      </c>
      <c r="B204" s="1" t="s">
        <v>1017</v>
      </c>
      <c r="C204" s="1" t="s">
        <v>771</v>
      </c>
      <c r="D204" s="1" t="s">
        <v>885</v>
      </c>
      <c r="F204" s="1" t="s">
        <v>773</v>
      </c>
      <c r="G204" s="1" t="s">
        <v>774</v>
      </c>
      <c r="H204" s="1" t="s">
        <v>77</v>
      </c>
      <c r="I204" s="1" t="s">
        <v>43</v>
      </c>
      <c r="J204" s="1" t="s">
        <v>44</v>
      </c>
      <c r="K204" s="1" t="s">
        <v>775</v>
      </c>
      <c r="L204" s="1" t="s">
        <v>45</v>
      </c>
      <c r="M204" s="1" t="s">
        <v>46</v>
      </c>
      <c r="N204" s="1" t="s">
        <v>46</v>
      </c>
      <c r="O204" s="1" t="s">
        <v>752</v>
      </c>
      <c r="P204" s="1">
        <f t="shared" si="3"/>
        <v>2018</v>
      </c>
    </row>
    <row r="205" spans="1:16" x14ac:dyDescent="0.25">
      <c r="A205" s="1" t="s">
        <v>1019</v>
      </c>
      <c r="B205" s="1" t="s">
        <v>1020</v>
      </c>
      <c r="C205" s="1" t="s">
        <v>771</v>
      </c>
      <c r="D205" s="1" t="s">
        <v>885</v>
      </c>
      <c r="F205" s="1" t="s">
        <v>773</v>
      </c>
      <c r="G205" s="1" t="s">
        <v>774</v>
      </c>
      <c r="H205" s="1" t="s">
        <v>77</v>
      </c>
      <c r="I205" s="1" t="s">
        <v>43</v>
      </c>
      <c r="J205" s="1" t="s">
        <v>44</v>
      </c>
      <c r="K205" s="1" t="s">
        <v>775</v>
      </c>
      <c r="L205" s="1" t="s">
        <v>45</v>
      </c>
      <c r="M205" s="1" t="s">
        <v>46</v>
      </c>
      <c r="N205" s="1" t="s">
        <v>46</v>
      </c>
      <c r="O205" s="1" t="s">
        <v>1021</v>
      </c>
      <c r="P205" s="1">
        <f t="shared" si="3"/>
        <v>2018</v>
      </c>
    </row>
    <row r="206" spans="1:16" x14ac:dyDescent="0.25">
      <c r="A206" s="1" t="s">
        <v>1022</v>
      </c>
      <c r="B206" s="1" t="s">
        <v>1023</v>
      </c>
      <c r="C206" s="1" t="s">
        <v>771</v>
      </c>
      <c r="D206" s="1" t="s">
        <v>885</v>
      </c>
      <c r="F206" s="1" t="s">
        <v>773</v>
      </c>
      <c r="G206" s="1" t="s">
        <v>774</v>
      </c>
      <c r="H206" s="1" t="s">
        <v>77</v>
      </c>
      <c r="I206" s="1" t="s">
        <v>43</v>
      </c>
      <c r="J206" s="1" t="s">
        <v>44</v>
      </c>
      <c r="K206" s="1" t="s">
        <v>775</v>
      </c>
      <c r="L206" s="1" t="s">
        <v>45</v>
      </c>
      <c r="M206" s="1" t="s">
        <v>46</v>
      </c>
      <c r="N206" s="1" t="s">
        <v>46</v>
      </c>
      <c r="O206" s="1" t="s">
        <v>1024</v>
      </c>
      <c r="P206" s="1">
        <f t="shared" si="3"/>
        <v>2018</v>
      </c>
    </row>
    <row r="207" spans="1:16" x14ac:dyDescent="0.25">
      <c r="A207" s="1" t="s">
        <v>1025</v>
      </c>
      <c r="B207" s="1" t="s">
        <v>1026</v>
      </c>
      <c r="C207" s="1" t="s">
        <v>771</v>
      </c>
      <c r="D207" s="1" t="s">
        <v>885</v>
      </c>
      <c r="F207" s="1" t="s">
        <v>773</v>
      </c>
      <c r="G207" s="1" t="s">
        <v>774</v>
      </c>
      <c r="H207" s="1" t="s">
        <v>77</v>
      </c>
      <c r="I207" s="1" t="s">
        <v>43</v>
      </c>
      <c r="J207" s="1" t="s">
        <v>44</v>
      </c>
      <c r="K207" s="1" t="s">
        <v>775</v>
      </c>
      <c r="L207" s="1" t="s">
        <v>45</v>
      </c>
      <c r="M207" s="1" t="s">
        <v>46</v>
      </c>
      <c r="N207" s="1" t="s">
        <v>46</v>
      </c>
      <c r="O207" s="1" t="s">
        <v>1027</v>
      </c>
      <c r="P207" s="1">
        <f t="shared" si="3"/>
        <v>2018</v>
      </c>
    </row>
    <row r="208" spans="1:16" x14ac:dyDescent="0.25">
      <c r="A208" s="1" t="s">
        <v>1028</v>
      </c>
      <c r="B208" s="1" t="s">
        <v>1029</v>
      </c>
      <c r="C208" s="1" t="s">
        <v>771</v>
      </c>
      <c r="D208" s="1" t="s">
        <v>885</v>
      </c>
      <c r="F208" s="1" t="s">
        <v>773</v>
      </c>
      <c r="G208" s="1" t="s">
        <v>774</v>
      </c>
      <c r="H208" s="1" t="s">
        <v>77</v>
      </c>
      <c r="I208" s="1" t="s">
        <v>43</v>
      </c>
      <c r="J208" s="1" t="s">
        <v>44</v>
      </c>
      <c r="K208" s="1" t="s">
        <v>775</v>
      </c>
      <c r="L208" s="1" t="s">
        <v>45</v>
      </c>
      <c r="M208" s="1" t="s">
        <v>46</v>
      </c>
      <c r="N208" s="1" t="s">
        <v>46</v>
      </c>
      <c r="O208" s="1" t="s">
        <v>80</v>
      </c>
      <c r="P208" s="1">
        <f t="shared" si="3"/>
        <v>2018</v>
      </c>
    </row>
    <row r="209" spans="1:16" x14ac:dyDescent="0.25">
      <c r="A209" s="1" t="s">
        <v>1031</v>
      </c>
      <c r="B209" s="1" t="s">
        <v>1032</v>
      </c>
      <c r="C209" s="1" t="s">
        <v>771</v>
      </c>
      <c r="D209" s="1" t="s">
        <v>885</v>
      </c>
      <c r="F209" s="1" t="s">
        <v>773</v>
      </c>
      <c r="G209" s="1" t="s">
        <v>774</v>
      </c>
      <c r="H209" s="1" t="s">
        <v>77</v>
      </c>
      <c r="I209" s="1" t="s">
        <v>43</v>
      </c>
      <c r="J209" s="1" t="s">
        <v>44</v>
      </c>
      <c r="K209" s="1" t="s">
        <v>775</v>
      </c>
      <c r="L209" s="1" t="s">
        <v>45</v>
      </c>
      <c r="M209" s="1" t="s">
        <v>46</v>
      </c>
      <c r="N209" s="1" t="s">
        <v>46</v>
      </c>
      <c r="O209" s="1" t="s">
        <v>1033</v>
      </c>
      <c r="P209" s="1">
        <f t="shared" si="3"/>
        <v>2018</v>
      </c>
    </row>
    <row r="210" spans="1:16" x14ac:dyDescent="0.25">
      <c r="A210" s="1" t="s">
        <v>1034</v>
      </c>
      <c r="B210" s="1" t="s">
        <v>1035</v>
      </c>
      <c r="C210" s="1" t="s">
        <v>771</v>
      </c>
      <c r="D210" s="1" t="s">
        <v>885</v>
      </c>
      <c r="F210" s="1" t="s">
        <v>773</v>
      </c>
      <c r="G210" s="1" t="s">
        <v>774</v>
      </c>
      <c r="H210" s="1" t="s">
        <v>77</v>
      </c>
      <c r="I210" s="1" t="s">
        <v>43</v>
      </c>
      <c r="J210" s="1" t="s">
        <v>44</v>
      </c>
      <c r="K210" s="1" t="s">
        <v>775</v>
      </c>
      <c r="L210" s="1" t="s">
        <v>45</v>
      </c>
      <c r="M210" s="1" t="s">
        <v>46</v>
      </c>
      <c r="N210" s="1" t="s">
        <v>46</v>
      </c>
      <c r="O210" s="1" t="s">
        <v>1036</v>
      </c>
      <c r="P210" s="1">
        <f t="shared" si="3"/>
        <v>2018</v>
      </c>
    </row>
    <row r="211" spans="1:16" x14ac:dyDescent="0.25">
      <c r="A211" s="1" t="s">
        <v>1037</v>
      </c>
      <c r="B211" s="1" t="s">
        <v>1038</v>
      </c>
      <c r="C211" s="1" t="s">
        <v>771</v>
      </c>
      <c r="D211" s="1" t="s">
        <v>885</v>
      </c>
      <c r="F211" s="1" t="s">
        <v>773</v>
      </c>
      <c r="G211" s="1" t="s">
        <v>774</v>
      </c>
      <c r="H211" s="1" t="s">
        <v>77</v>
      </c>
      <c r="I211" s="1" t="s">
        <v>43</v>
      </c>
      <c r="J211" s="1" t="s">
        <v>44</v>
      </c>
      <c r="K211" s="1" t="s">
        <v>775</v>
      </c>
      <c r="L211" s="1" t="s">
        <v>45</v>
      </c>
      <c r="M211" s="1" t="s">
        <v>46</v>
      </c>
      <c r="N211" s="1" t="s">
        <v>46</v>
      </c>
      <c r="O211" s="1" t="s">
        <v>387</v>
      </c>
      <c r="P211" s="1">
        <f t="shared" si="3"/>
        <v>2018</v>
      </c>
    </row>
    <row r="212" spans="1:16" x14ac:dyDescent="0.25">
      <c r="A212" s="1" t="s">
        <v>1039</v>
      </c>
      <c r="B212" s="1" t="s">
        <v>1040</v>
      </c>
      <c r="C212" s="1" t="s">
        <v>771</v>
      </c>
      <c r="D212" s="1" t="s">
        <v>885</v>
      </c>
      <c r="F212" s="1" t="s">
        <v>773</v>
      </c>
      <c r="G212" s="1" t="s">
        <v>774</v>
      </c>
      <c r="H212" s="1" t="s">
        <v>77</v>
      </c>
      <c r="I212" s="1" t="s">
        <v>43</v>
      </c>
      <c r="J212" s="1" t="s">
        <v>44</v>
      </c>
      <c r="K212" s="1" t="s">
        <v>775</v>
      </c>
      <c r="L212" s="1" t="s">
        <v>45</v>
      </c>
      <c r="M212" s="1" t="s">
        <v>46</v>
      </c>
      <c r="N212" s="1" t="s">
        <v>46</v>
      </c>
      <c r="O212" s="1" t="s">
        <v>135</v>
      </c>
      <c r="P212" s="1">
        <f t="shared" si="3"/>
        <v>2018</v>
      </c>
    </row>
    <row r="213" spans="1:16" x14ac:dyDescent="0.25">
      <c r="A213" s="1" t="s">
        <v>1042</v>
      </c>
      <c r="B213" s="1" t="s">
        <v>1043</v>
      </c>
      <c r="C213" s="1" t="s">
        <v>771</v>
      </c>
      <c r="D213" s="1" t="s">
        <v>540</v>
      </c>
      <c r="F213" s="1" t="s">
        <v>773</v>
      </c>
      <c r="G213" s="1" t="s">
        <v>782</v>
      </c>
      <c r="H213" s="1" t="s">
        <v>77</v>
      </c>
      <c r="I213" s="1" t="s">
        <v>43</v>
      </c>
      <c r="J213" s="1" t="s">
        <v>44</v>
      </c>
      <c r="K213" s="1" t="s">
        <v>775</v>
      </c>
      <c r="L213" s="1" t="s">
        <v>45</v>
      </c>
      <c r="M213" s="1" t="s">
        <v>46</v>
      </c>
      <c r="N213" s="1" t="s">
        <v>46</v>
      </c>
      <c r="O213" s="1" t="s">
        <v>1044</v>
      </c>
      <c r="P213" s="1">
        <f t="shared" si="3"/>
        <v>2018</v>
      </c>
    </row>
    <row r="214" spans="1:16" x14ac:dyDescent="0.25">
      <c r="A214" s="1" t="s">
        <v>1045</v>
      </c>
      <c r="B214" s="1" t="s">
        <v>1046</v>
      </c>
      <c r="C214" s="1" t="s">
        <v>771</v>
      </c>
      <c r="D214" s="1" t="s">
        <v>885</v>
      </c>
      <c r="F214" s="1" t="s">
        <v>773</v>
      </c>
      <c r="G214" s="1" t="s">
        <v>774</v>
      </c>
      <c r="H214" s="1" t="s">
        <v>77</v>
      </c>
      <c r="I214" s="1" t="s">
        <v>43</v>
      </c>
      <c r="J214" s="1" t="s">
        <v>44</v>
      </c>
      <c r="K214" s="1" t="s">
        <v>775</v>
      </c>
      <c r="L214" s="1" t="s">
        <v>45</v>
      </c>
      <c r="M214" s="1" t="s">
        <v>46</v>
      </c>
      <c r="N214" s="1" t="s">
        <v>46</v>
      </c>
      <c r="O214" s="1" t="s">
        <v>1047</v>
      </c>
      <c r="P214" s="1">
        <f t="shared" si="3"/>
        <v>2018</v>
      </c>
    </row>
    <row r="215" spans="1:16" x14ac:dyDescent="0.25">
      <c r="A215" s="1" t="s">
        <v>1048</v>
      </c>
      <c r="B215" s="1" t="s">
        <v>1049</v>
      </c>
      <c r="C215" s="1" t="s">
        <v>771</v>
      </c>
      <c r="D215" s="1" t="s">
        <v>885</v>
      </c>
      <c r="F215" s="1" t="s">
        <v>773</v>
      </c>
      <c r="G215" s="1" t="s">
        <v>774</v>
      </c>
      <c r="H215" s="1" t="s">
        <v>77</v>
      </c>
      <c r="I215" s="1" t="s">
        <v>171</v>
      </c>
      <c r="J215" s="1" t="s">
        <v>44</v>
      </c>
      <c r="K215" s="1" t="s">
        <v>775</v>
      </c>
      <c r="L215" s="1" t="s">
        <v>45</v>
      </c>
      <c r="M215" s="1" t="s">
        <v>46</v>
      </c>
      <c r="N215" s="1" t="s">
        <v>46</v>
      </c>
      <c r="O215" s="1" t="s">
        <v>1050</v>
      </c>
      <c r="P215" s="1">
        <f t="shared" si="3"/>
        <v>2018</v>
      </c>
    </row>
    <row r="216" spans="1:16" x14ac:dyDescent="0.25">
      <c r="A216" s="1" t="s">
        <v>1051</v>
      </c>
      <c r="B216" s="1" t="s">
        <v>1052</v>
      </c>
      <c r="C216" s="1" t="s">
        <v>771</v>
      </c>
      <c r="D216" s="1" t="s">
        <v>885</v>
      </c>
      <c r="F216" s="1" t="s">
        <v>773</v>
      </c>
      <c r="G216" s="1" t="s">
        <v>774</v>
      </c>
      <c r="H216" s="1" t="s">
        <v>77</v>
      </c>
      <c r="I216" s="1" t="s">
        <v>43</v>
      </c>
      <c r="J216" s="1" t="s">
        <v>44</v>
      </c>
      <c r="K216" s="1" t="s">
        <v>775</v>
      </c>
      <c r="L216" s="1" t="s">
        <v>45</v>
      </c>
      <c r="M216" s="1" t="s">
        <v>46</v>
      </c>
      <c r="N216" s="1" t="s">
        <v>46</v>
      </c>
      <c r="O216" s="1" t="s">
        <v>752</v>
      </c>
      <c r="P216" s="1">
        <f t="shared" si="3"/>
        <v>2018</v>
      </c>
    </row>
    <row r="217" spans="1:16" x14ac:dyDescent="0.25">
      <c r="A217" s="1" t="s">
        <v>1053</v>
      </c>
      <c r="B217" s="1" t="s">
        <v>1054</v>
      </c>
      <c r="C217" s="1" t="s">
        <v>771</v>
      </c>
      <c r="D217" s="1" t="s">
        <v>885</v>
      </c>
      <c r="F217" s="1" t="s">
        <v>773</v>
      </c>
      <c r="G217" s="1" t="s">
        <v>774</v>
      </c>
      <c r="H217" s="1" t="s">
        <v>77</v>
      </c>
      <c r="I217" s="1" t="s">
        <v>43</v>
      </c>
      <c r="J217" s="1" t="s">
        <v>44</v>
      </c>
      <c r="K217" s="1" t="s">
        <v>775</v>
      </c>
      <c r="L217" s="1" t="s">
        <v>45</v>
      </c>
      <c r="M217" s="1" t="s">
        <v>46</v>
      </c>
      <c r="N217" s="1" t="s">
        <v>46</v>
      </c>
      <c r="O217" s="1" t="s">
        <v>1056</v>
      </c>
      <c r="P217" s="1">
        <f t="shared" si="3"/>
        <v>2018</v>
      </c>
    </row>
    <row r="218" spans="1:16" x14ac:dyDescent="0.25">
      <c r="A218" s="1" t="s">
        <v>1057</v>
      </c>
      <c r="B218" s="1" t="s">
        <v>1058</v>
      </c>
      <c r="C218" s="1" t="s">
        <v>771</v>
      </c>
      <c r="D218" s="1" t="s">
        <v>540</v>
      </c>
      <c r="F218" s="1" t="s">
        <v>773</v>
      </c>
      <c r="G218" s="1" t="s">
        <v>782</v>
      </c>
      <c r="H218" s="1" t="s">
        <v>77</v>
      </c>
      <c r="I218" s="1" t="s">
        <v>171</v>
      </c>
      <c r="J218" s="1" t="s">
        <v>44</v>
      </c>
      <c r="K218" s="1" t="s">
        <v>775</v>
      </c>
      <c r="L218" s="1" t="s">
        <v>45</v>
      </c>
      <c r="M218" s="1" t="s">
        <v>46</v>
      </c>
      <c r="N218" s="1" t="s">
        <v>46</v>
      </c>
      <c r="O218" s="1" t="s">
        <v>795</v>
      </c>
      <c r="P218" s="1">
        <f t="shared" si="3"/>
        <v>2018</v>
      </c>
    </row>
    <row r="219" spans="1:16" x14ac:dyDescent="0.25">
      <c r="A219" s="1" t="s">
        <v>1059</v>
      </c>
      <c r="B219" s="1" t="s">
        <v>1060</v>
      </c>
      <c r="C219" s="1" t="s">
        <v>771</v>
      </c>
      <c r="D219" s="1" t="s">
        <v>540</v>
      </c>
      <c r="F219" s="1" t="s">
        <v>773</v>
      </c>
      <c r="G219" s="1" t="s">
        <v>782</v>
      </c>
      <c r="H219" s="1" t="s">
        <v>77</v>
      </c>
      <c r="I219" s="1" t="s">
        <v>43</v>
      </c>
      <c r="J219" s="1" t="s">
        <v>44</v>
      </c>
      <c r="K219" s="1" t="s">
        <v>775</v>
      </c>
      <c r="L219" s="1" t="s">
        <v>45</v>
      </c>
      <c r="M219" s="1" t="s">
        <v>46</v>
      </c>
      <c r="N219" s="1" t="s">
        <v>46</v>
      </c>
      <c r="O219" s="1" t="s">
        <v>387</v>
      </c>
      <c r="P219" s="1">
        <f t="shared" si="3"/>
        <v>2018</v>
      </c>
    </row>
    <row r="220" spans="1:16" x14ac:dyDescent="0.25">
      <c r="A220" s="1" t="s">
        <v>1061</v>
      </c>
      <c r="B220" s="1" t="s">
        <v>1062</v>
      </c>
      <c r="C220" s="1" t="s">
        <v>771</v>
      </c>
      <c r="D220" s="1" t="s">
        <v>540</v>
      </c>
      <c r="F220" s="1" t="s">
        <v>773</v>
      </c>
      <c r="G220" s="1" t="s">
        <v>782</v>
      </c>
      <c r="H220" s="1" t="s">
        <v>77</v>
      </c>
      <c r="I220" s="1" t="s">
        <v>43</v>
      </c>
      <c r="J220" s="1" t="s">
        <v>44</v>
      </c>
      <c r="K220" s="1" t="s">
        <v>775</v>
      </c>
      <c r="L220" s="1" t="s">
        <v>45</v>
      </c>
      <c r="M220" s="1" t="s">
        <v>46</v>
      </c>
      <c r="N220" s="1" t="s">
        <v>46</v>
      </c>
      <c r="O220" s="1" t="s">
        <v>193</v>
      </c>
      <c r="P220" s="1">
        <f t="shared" si="3"/>
        <v>2018</v>
      </c>
    </row>
    <row r="221" spans="1:16" x14ac:dyDescent="0.25">
      <c r="A221" s="1" t="s">
        <v>1063</v>
      </c>
      <c r="B221" s="1" t="s">
        <v>1064</v>
      </c>
      <c r="C221" s="1" t="s">
        <v>771</v>
      </c>
      <c r="D221" s="1" t="s">
        <v>540</v>
      </c>
      <c r="F221" s="1" t="s">
        <v>773</v>
      </c>
      <c r="G221" s="1" t="s">
        <v>782</v>
      </c>
      <c r="H221" s="1" t="s">
        <v>77</v>
      </c>
      <c r="I221" s="1" t="s">
        <v>43</v>
      </c>
      <c r="J221" s="1" t="s">
        <v>44</v>
      </c>
      <c r="K221" s="1" t="s">
        <v>775</v>
      </c>
      <c r="L221" s="1" t="s">
        <v>45</v>
      </c>
      <c r="M221" s="1" t="s">
        <v>46</v>
      </c>
      <c r="N221" s="1" t="s">
        <v>46</v>
      </c>
      <c r="O221" s="1" t="s">
        <v>188</v>
      </c>
      <c r="P221" s="1">
        <f t="shared" si="3"/>
        <v>2018</v>
      </c>
    </row>
    <row r="222" spans="1:16" x14ac:dyDescent="0.25">
      <c r="A222" s="1" t="s">
        <v>1066</v>
      </c>
      <c r="B222" s="1" t="s">
        <v>1067</v>
      </c>
      <c r="C222" s="1" t="s">
        <v>771</v>
      </c>
      <c r="D222" s="1" t="s">
        <v>1069</v>
      </c>
      <c r="F222" s="1" t="s">
        <v>773</v>
      </c>
      <c r="G222" s="1" t="s">
        <v>782</v>
      </c>
      <c r="H222" s="1" t="s">
        <v>77</v>
      </c>
      <c r="I222" s="1" t="s">
        <v>43</v>
      </c>
      <c r="J222" s="1" t="s">
        <v>44</v>
      </c>
      <c r="K222" s="1" t="s">
        <v>775</v>
      </c>
      <c r="L222" s="1" t="s">
        <v>45</v>
      </c>
      <c r="M222" s="1" t="s">
        <v>46</v>
      </c>
      <c r="N222" s="1" t="s">
        <v>46</v>
      </c>
      <c r="O222" s="1" t="s">
        <v>1070</v>
      </c>
      <c r="P222" s="1">
        <f t="shared" si="3"/>
        <v>2018</v>
      </c>
    </row>
    <row r="223" spans="1:16" x14ac:dyDescent="0.25">
      <c r="A223" s="1" t="s">
        <v>1071</v>
      </c>
      <c r="B223" s="1" t="s">
        <v>1072</v>
      </c>
      <c r="C223" s="1" t="s">
        <v>771</v>
      </c>
      <c r="D223" s="1" t="s">
        <v>1075</v>
      </c>
      <c r="F223" s="1" t="s">
        <v>773</v>
      </c>
      <c r="G223" s="1" t="s">
        <v>774</v>
      </c>
      <c r="H223" s="1" t="s">
        <v>77</v>
      </c>
      <c r="I223" s="1" t="s">
        <v>43</v>
      </c>
      <c r="J223" s="1" t="s">
        <v>44</v>
      </c>
      <c r="K223" s="1" t="s">
        <v>775</v>
      </c>
      <c r="L223" s="1" t="s">
        <v>45</v>
      </c>
      <c r="M223" s="1" t="s">
        <v>46</v>
      </c>
      <c r="N223" s="1" t="s">
        <v>46</v>
      </c>
      <c r="O223" s="1" t="s">
        <v>1076</v>
      </c>
      <c r="P223" s="1">
        <f t="shared" si="3"/>
        <v>2018</v>
      </c>
    </row>
    <row r="224" spans="1:16" x14ac:dyDescent="0.25">
      <c r="A224" s="1" t="s">
        <v>1077</v>
      </c>
      <c r="B224" s="1" t="s">
        <v>1078</v>
      </c>
      <c r="C224" s="1" t="s">
        <v>771</v>
      </c>
      <c r="D224" s="1" t="s">
        <v>1075</v>
      </c>
      <c r="F224" s="1" t="s">
        <v>773</v>
      </c>
      <c r="G224" s="1" t="s">
        <v>774</v>
      </c>
      <c r="H224" s="1" t="s">
        <v>77</v>
      </c>
      <c r="I224" s="1" t="s">
        <v>171</v>
      </c>
      <c r="J224" s="1" t="s">
        <v>44</v>
      </c>
      <c r="K224" s="1" t="s">
        <v>775</v>
      </c>
      <c r="L224" s="1" t="s">
        <v>45</v>
      </c>
      <c r="M224" s="1" t="s">
        <v>46</v>
      </c>
      <c r="N224" s="1" t="s">
        <v>46</v>
      </c>
      <c r="O224" s="1" t="s">
        <v>1079</v>
      </c>
      <c r="P224" s="1">
        <f t="shared" si="3"/>
        <v>2018</v>
      </c>
    </row>
    <row r="225" spans="1:16" x14ac:dyDescent="0.25">
      <c r="A225" s="1" t="s">
        <v>1080</v>
      </c>
      <c r="B225" s="1" t="s">
        <v>1081</v>
      </c>
      <c r="C225" s="1" t="s">
        <v>771</v>
      </c>
      <c r="D225" s="1" t="s">
        <v>1075</v>
      </c>
      <c r="F225" s="1" t="s">
        <v>773</v>
      </c>
      <c r="G225" s="1" t="s">
        <v>774</v>
      </c>
      <c r="H225" s="1" t="s">
        <v>77</v>
      </c>
      <c r="I225" s="1" t="s">
        <v>43</v>
      </c>
      <c r="J225" s="1" t="s">
        <v>44</v>
      </c>
      <c r="K225" s="1" t="s">
        <v>775</v>
      </c>
      <c r="L225" s="1" t="s">
        <v>45</v>
      </c>
      <c r="M225" s="1" t="s">
        <v>46</v>
      </c>
      <c r="N225" s="1" t="s">
        <v>41</v>
      </c>
      <c r="O225" s="1" t="s">
        <v>127</v>
      </c>
      <c r="P225" s="1">
        <f t="shared" si="3"/>
        <v>2016</v>
      </c>
    </row>
    <row r="226" spans="1:16" x14ac:dyDescent="0.25">
      <c r="A226" s="1" t="s">
        <v>1083</v>
      </c>
      <c r="B226" s="1" t="s">
        <v>1084</v>
      </c>
      <c r="C226" s="1" t="s">
        <v>771</v>
      </c>
      <c r="D226" s="1" t="s">
        <v>1085</v>
      </c>
      <c r="F226" s="1" t="s">
        <v>773</v>
      </c>
      <c r="G226" s="1" t="s">
        <v>782</v>
      </c>
      <c r="H226" s="1" t="s">
        <v>77</v>
      </c>
      <c r="I226" s="1" t="s">
        <v>171</v>
      </c>
      <c r="J226" s="1" t="s">
        <v>44</v>
      </c>
      <c r="K226" s="1" t="s">
        <v>775</v>
      </c>
      <c r="L226" s="1" t="s">
        <v>45</v>
      </c>
      <c r="M226" s="1" t="s">
        <v>46</v>
      </c>
      <c r="O226" s="1" t="s">
        <v>193</v>
      </c>
      <c r="P226" s="1">
        <f t="shared" si="3"/>
        <v>2018</v>
      </c>
    </row>
    <row r="227" spans="1:16" x14ac:dyDescent="0.25">
      <c r="A227" s="1" t="s">
        <v>1086</v>
      </c>
      <c r="B227" s="1" t="s">
        <v>1087</v>
      </c>
      <c r="C227" s="1" t="s">
        <v>771</v>
      </c>
      <c r="D227" s="1" t="s">
        <v>1085</v>
      </c>
      <c r="F227" s="1" t="s">
        <v>773</v>
      </c>
      <c r="G227" s="1" t="s">
        <v>782</v>
      </c>
      <c r="H227" s="1" t="s">
        <v>77</v>
      </c>
      <c r="I227" s="1" t="s">
        <v>171</v>
      </c>
      <c r="J227" s="1" t="s">
        <v>44</v>
      </c>
      <c r="K227" s="1" t="s">
        <v>775</v>
      </c>
      <c r="L227" s="1" t="s">
        <v>45</v>
      </c>
      <c r="M227" s="1" t="s">
        <v>46</v>
      </c>
      <c r="O227" s="1" t="s">
        <v>193</v>
      </c>
      <c r="P227" s="1">
        <f t="shared" si="3"/>
        <v>2018</v>
      </c>
    </row>
    <row r="228" spans="1:16" x14ac:dyDescent="0.25">
      <c r="A228" s="1" t="s">
        <v>1088</v>
      </c>
      <c r="B228" s="1" t="s">
        <v>1089</v>
      </c>
      <c r="C228" s="1" t="s">
        <v>771</v>
      </c>
      <c r="D228" s="1" t="s">
        <v>1085</v>
      </c>
      <c r="F228" s="1" t="s">
        <v>773</v>
      </c>
      <c r="G228" s="1" t="s">
        <v>782</v>
      </c>
      <c r="H228" s="1" t="s">
        <v>77</v>
      </c>
      <c r="I228" s="1" t="s">
        <v>43</v>
      </c>
      <c r="J228" s="1" t="s">
        <v>44</v>
      </c>
      <c r="K228" s="1" t="s">
        <v>775</v>
      </c>
      <c r="L228" s="1" t="s">
        <v>45</v>
      </c>
      <c r="M228" s="1" t="s">
        <v>46</v>
      </c>
      <c r="O228" s="1" t="s">
        <v>193</v>
      </c>
      <c r="P228" s="1">
        <f t="shared" si="3"/>
        <v>2018</v>
      </c>
    </row>
    <row r="229" spans="1:16" x14ac:dyDescent="0.25">
      <c r="A229" s="1" t="s">
        <v>1090</v>
      </c>
      <c r="B229" s="1" t="s">
        <v>1091</v>
      </c>
      <c r="C229" s="1" t="s">
        <v>771</v>
      </c>
      <c r="D229" s="1" t="s">
        <v>1085</v>
      </c>
      <c r="F229" s="1" t="s">
        <v>773</v>
      </c>
      <c r="G229" s="1" t="s">
        <v>782</v>
      </c>
      <c r="H229" s="1" t="s">
        <v>77</v>
      </c>
      <c r="I229" s="1" t="s">
        <v>171</v>
      </c>
      <c r="J229" s="1" t="s">
        <v>44</v>
      </c>
      <c r="K229" s="1" t="s">
        <v>775</v>
      </c>
      <c r="L229" s="1" t="s">
        <v>45</v>
      </c>
      <c r="M229" s="1" t="s">
        <v>46</v>
      </c>
      <c r="O229" s="1" t="s">
        <v>1093</v>
      </c>
      <c r="P229" s="1">
        <f t="shared" si="3"/>
        <v>2018</v>
      </c>
    </row>
    <row r="230" spans="1:16" x14ac:dyDescent="0.25">
      <c r="A230" s="1" t="s">
        <v>1094</v>
      </c>
      <c r="B230" s="1" t="s">
        <v>1095</v>
      </c>
      <c r="C230" s="1" t="s">
        <v>771</v>
      </c>
      <c r="D230" s="1" t="s">
        <v>1075</v>
      </c>
      <c r="F230" s="1" t="s">
        <v>773</v>
      </c>
      <c r="G230" s="1" t="s">
        <v>774</v>
      </c>
      <c r="H230" s="1" t="s">
        <v>77</v>
      </c>
      <c r="I230" s="1" t="s">
        <v>43</v>
      </c>
      <c r="J230" s="1" t="s">
        <v>44</v>
      </c>
      <c r="K230" s="1" t="s">
        <v>775</v>
      </c>
      <c r="L230" s="1" t="s">
        <v>45</v>
      </c>
      <c r="M230" s="1" t="s">
        <v>46</v>
      </c>
      <c r="O230" s="1" t="s">
        <v>193</v>
      </c>
      <c r="P230" s="1">
        <f t="shared" si="3"/>
        <v>2018</v>
      </c>
    </row>
    <row r="231" spans="1:16" x14ac:dyDescent="0.25">
      <c r="A231" s="1" t="s">
        <v>1096</v>
      </c>
      <c r="B231" s="1" t="s">
        <v>1097</v>
      </c>
      <c r="C231" s="1" t="s">
        <v>771</v>
      </c>
      <c r="D231" s="1" t="s">
        <v>1075</v>
      </c>
      <c r="F231" s="1" t="s">
        <v>773</v>
      </c>
      <c r="G231" s="1" t="s">
        <v>774</v>
      </c>
      <c r="H231" s="1" t="s">
        <v>77</v>
      </c>
      <c r="I231" s="1" t="s">
        <v>43</v>
      </c>
      <c r="J231" s="1" t="s">
        <v>44</v>
      </c>
      <c r="K231" s="1" t="s">
        <v>775</v>
      </c>
      <c r="L231" s="1" t="s">
        <v>45</v>
      </c>
      <c r="M231" s="1" t="s">
        <v>46</v>
      </c>
      <c r="N231" s="1" t="s">
        <v>40</v>
      </c>
      <c r="O231" s="1" t="s">
        <v>143</v>
      </c>
      <c r="P231" s="1">
        <f t="shared" si="3"/>
        <v>2017</v>
      </c>
    </row>
    <row r="232" spans="1:16" x14ac:dyDescent="0.25">
      <c r="A232" s="1" t="s">
        <v>1098</v>
      </c>
      <c r="B232" s="1" t="s">
        <v>1099</v>
      </c>
      <c r="C232" s="1" t="s">
        <v>771</v>
      </c>
      <c r="D232" s="1" t="s">
        <v>1075</v>
      </c>
      <c r="F232" s="1" t="s">
        <v>773</v>
      </c>
      <c r="G232" s="1" t="s">
        <v>774</v>
      </c>
      <c r="H232" s="1" t="s">
        <v>77</v>
      </c>
      <c r="I232" s="1" t="s">
        <v>171</v>
      </c>
      <c r="J232" s="1" t="s">
        <v>44</v>
      </c>
      <c r="K232" s="1" t="s">
        <v>775</v>
      </c>
      <c r="L232" s="1" t="s">
        <v>45</v>
      </c>
      <c r="M232" s="1" t="s">
        <v>46</v>
      </c>
      <c r="N232" s="1" t="s">
        <v>98</v>
      </c>
      <c r="O232" s="1" t="s">
        <v>1101</v>
      </c>
      <c r="P232" s="1">
        <f t="shared" si="3"/>
        <v>1998</v>
      </c>
    </row>
    <row r="233" spans="1:16" x14ac:dyDescent="0.25">
      <c r="A233" s="1" t="s">
        <v>1102</v>
      </c>
      <c r="B233" s="1" t="s">
        <v>1103</v>
      </c>
      <c r="C233" s="1" t="s">
        <v>771</v>
      </c>
      <c r="D233" s="1" t="s">
        <v>1075</v>
      </c>
      <c r="F233" s="1" t="s">
        <v>773</v>
      </c>
      <c r="G233" s="1" t="s">
        <v>774</v>
      </c>
      <c r="H233" s="1" t="s">
        <v>77</v>
      </c>
      <c r="I233" s="1" t="s">
        <v>43</v>
      </c>
      <c r="J233" s="1" t="s">
        <v>44</v>
      </c>
      <c r="K233" s="1" t="s">
        <v>775</v>
      </c>
      <c r="L233" s="1" t="s">
        <v>45</v>
      </c>
      <c r="M233" s="1" t="s">
        <v>46</v>
      </c>
      <c r="N233" s="1" t="s">
        <v>46</v>
      </c>
      <c r="O233" s="1" t="s">
        <v>1105</v>
      </c>
      <c r="P233" s="1">
        <f t="shared" si="3"/>
        <v>2018</v>
      </c>
    </row>
    <row r="234" spans="1:16" x14ac:dyDescent="0.25">
      <c r="A234" s="1" t="s">
        <v>1106</v>
      </c>
      <c r="B234" s="1" t="s">
        <v>1107</v>
      </c>
      <c r="C234" s="1" t="s">
        <v>771</v>
      </c>
      <c r="D234" s="1" t="s">
        <v>1075</v>
      </c>
      <c r="F234" s="1" t="s">
        <v>773</v>
      </c>
      <c r="G234" s="1" t="s">
        <v>774</v>
      </c>
      <c r="H234" s="1" t="s">
        <v>77</v>
      </c>
      <c r="I234" s="1" t="s">
        <v>43</v>
      </c>
      <c r="J234" s="1" t="s">
        <v>44</v>
      </c>
      <c r="K234" s="1" t="s">
        <v>775</v>
      </c>
      <c r="L234" s="1" t="s">
        <v>45</v>
      </c>
      <c r="M234" s="1" t="s">
        <v>46</v>
      </c>
      <c r="N234" s="1" t="s">
        <v>41</v>
      </c>
      <c r="O234" s="1" t="s">
        <v>1108</v>
      </c>
      <c r="P234" s="1">
        <f t="shared" si="3"/>
        <v>2016</v>
      </c>
    </row>
    <row r="235" spans="1:16" x14ac:dyDescent="0.25">
      <c r="A235" s="1" t="s">
        <v>1109</v>
      </c>
      <c r="B235" s="1" t="s">
        <v>1110</v>
      </c>
      <c r="C235" s="1" t="s">
        <v>771</v>
      </c>
      <c r="D235" s="1" t="s">
        <v>1075</v>
      </c>
      <c r="F235" s="1" t="s">
        <v>773</v>
      </c>
      <c r="G235" s="1" t="s">
        <v>774</v>
      </c>
      <c r="H235" s="1" t="s">
        <v>77</v>
      </c>
      <c r="I235" s="1" t="s">
        <v>43</v>
      </c>
      <c r="J235" s="1" t="s">
        <v>44</v>
      </c>
      <c r="K235" s="1" t="s">
        <v>775</v>
      </c>
      <c r="L235" s="1" t="s">
        <v>45</v>
      </c>
      <c r="M235" s="1" t="s">
        <v>46</v>
      </c>
      <c r="N235" s="1" t="s">
        <v>46</v>
      </c>
      <c r="O235" s="1" t="s">
        <v>80</v>
      </c>
      <c r="P235" s="1">
        <f t="shared" si="3"/>
        <v>2018</v>
      </c>
    </row>
    <row r="236" spans="1:16" x14ac:dyDescent="0.25">
      <c r="A236" s="1" t="s">
        <v>1111</v>
      </c>
      <c r="B236" s="1" t="s">
        <v>1112</v>
      </c>
      <c r="C236" s="1" t="s">
        <v>771</v>
      </c>
      <c r="D236" s="1" t="s">
        <v>1075</v>
      </c>
      <c r="F236" s="1" t="s">
        <v>773</v>
      </c>
      <c r="G236" s="1" t="s">
        <v>774</v>
      </c>
      <c r="H236" s="1" t="s">
        <v>77</v>
      </c>
      <c r="I236" s="1" t="s">
        <v>43</v>
      </c>
      <c r="J236" s="1" t="s">
        <v>44</v>
      </c>
      <c r="K236" s="1" t="s">
        <v>775</v>
      </c>
      <c r="L236" s="1" t="s">
        <v>45</v>
      </c>
      <c r="M236" s="1" t="s">
        <v>46</v>
      </c>
      <c r="N236" s="1" t="s">
        <v>46</v>
      </c>
      <c r="O236" s="1" t="s">
        <v>130</v>
      </c>
      <c r="P236" s="1">
        <f t="shared" si="3"/>
        <v>2018</v>
      </c>
    </row>
    <row r="237" spans="1:16" x14ac:dyDescent="0.25">
      <c r="A237" s="1" t="s">
        <v>1114</v>
      </c>
      <c r="B237" s="1" t="s">
        <v>1115</v>
      </c>
      <c r="C237" s="1" t="s">
        <v>771</v>
      </c>
      <c r="D237" s="1" t="s">
        <v>1116</v>
      </c>
      <c r="F237" s="1" t="s">
        <v>773</v>
      </c>
      <c r="G237" s="1" t="s">
        <v>774</v>
      </c>
      <c r="H237" s="1" t="s">
        <v>77</v>
      </c>
      <c r="I237" s="1" t="s">
        <v>171</v>
      </c>
      <c r="J237" s="1" t="s">
        <v>44</v>
      </c>
      <c r="K237" s="1" t="s">
        <v>775</v>
      </c>
      <c r="L237" s="1" t="s">
        <v>45</v>
      </c>
      <c r="M237" s="1" t="s">
        <v>46</v>
      </c>
      <c r="O237" s="1" t="s">
        <v>1117</v>
      </c>
      <c r="P237" s="1">
        <f t="shared" si="3"/>
        <v>2018</v>
      </c>
    </row>
    <row r="238" spans="1:16" x14ac:dyDescent="0.25">
      <c r="A238" s="1" t="s">
        <v>1118</v>
      </c>
      <c r="B238" s="1" t="s">
        <v>1119</v>
      </c>
      <c r="C238" s="1" t="s">
        <v>771</v>
      </c>
      <c r="D238" s="1" t="s">
        <v>1075</v>
      </c>
      <c r="F238" s="1" t="s">
        <v>773</v>
      </c>
      <c r="G238" s="1" t="s">
        <v>774</v>
      </c>
      <c r="H238" s="1" t="s">
        <v>77</v>
      </c>
      <c r="I238" s="1" t="s">
        <v>171</v>
      </c>
      <c r="J238" s="1" t="s">
        <v>44</v>
      </c>
      <c r="K238" s="1" t="s">
        <v>775</v>
      </c>
      <c r="L238" s="1" t="s">
        <v>45</v>
      </c>
      <c r="M238" s="1" t="s">
        <v>46</v>
      </c>
      <c r="O238" s="1" t="s">
        <v>193</v>
      </c>
      <c r="P238" s="1">
        <f t="shared" si="3"/>
        <v>2018</v>
      </c>
    </row>
    <row r="239" spans="1:16" x14ac:dyDescent="0.25">
      <c r="A239" s="1" t="s">
        <v>1120</v>
      </c>
      <c r="B239" s="1" t="s">
        <v>1121</v>
      </c>
      <c r="C239" s="1" t="s">
        <v>771</v>
      </c>
      <c r="D239" s="1" t="s">
        <v>1085</v>
      </c>
      <c r="F239" s="1" t="s">
        <v>773</v>
      </c>
      <c r="G239" s="1" t="s">
        <v>782</v>
      </c>
      <c r="H239" s="1" t="s">
        <v>77</v>
      </c>
      <c r="I239" s="1" t="s">
        <v>171</v>
      </c>
      <c r="J239" s="1" t="s">
        <v>44</v>
      </c>
      <c r="K239" s="1" t="s">
        <v>775</v>
      </c>
      <c r="L239" s="1" t="s">
        <v>45</v>
      </c>
      <c r="M239" s="1" t="s">
        <v>46</v>
      </c>
      <c r="O239" s="1" t="s">
        <v>1123</v>
      </c>
      <c r="P239" s="1">
        <f t="shared" si="3"/>
        <v>2018</v>
      </c>
    </row>
    <row r="240" spans="1:16" x14ac:dyDescent="0.25">
      <c r="A240" s="1" t="s">
        <v>1124</v>
      </c>
      <c r="B240" s="1" t="s">
        <v>1125</v>
      </c>
      <c r="C240" s="1" t="s">
        <v>771</v>
      </c>
      <c r="D240" s="1" t="s">
        <v>1075</v>
      </c>
      <c r="F240" s="1" t="s">
        <v>773</v>
      </c>
      <c r="G240" s="1" t="s">
        <v>774</v>
      </c>
      <c r="H240" s="1" t="s">
        <v>77</v>
      </c>
      <c r="I240" s="1" t="s">
        <v>43</v>
      </c>
      <c r="J240" s="1" t="s">
        <v>44</v>
      </c>
      <c r="K240" s="1" t="s">
        <v>775</v>
      </c>
      <c r="L240" s="1" t="s">
        <v>45</v>
      </c>
      <c r="M240" s="1" t="s">
        <v>46</v>
      </c>
      <c r="N240" s="1" t="s">
        <v>46</v>
      </c>
      <c r="O240" s="1" t="s">
        <v>149</v>
      </c>
      <c r="P240" s="1">
        <f t="shared" si="3"/>
        <v>2018</v>
      </c>
    </row>
    <row r="241" spans="1:16" x14ac:dyDescent="0.25">
      <c r="A241" s="1" t="s">
        <v>1126</v>
      </c>
      <c r="B241" s="1" t="s">
        <v>1127</v>
      </c>
      <c r="C241" s="1" t="s">
        <v>771</v>
      </c>
      <c r="D241" s="1" t="s">
        <v>1075</v>
      </c>
      <c r="F241" s="1" t="s">
        <v>773</v>
      </c>
      <c r="G241" s="1" t="s">
        <v>774</v>
      </c>
      <c r="H241" s="1" t="s">
        <v>77</v>
      </c>
      <c r="I241" s="1" t="s">
        <v>43</v>
      </c>
      <c r="J241" s="1" t="s">
        <v>44</v>
      </c>
      <c r="K241" s="1" t="s">
        <v>775</v>
      </c>
      <c r="L241" s="1" t="s">
        <v>45</v>
      </c>
      <c r="M241" s="1" t="s">
        <v>46</v>
      </c>
      <c r="N241" s="1" t="s">
        <v>46</v>
      </c>
      <c r="O241" s="1" t="s">
        <v>210</v>
      </c>
      <c r="P241" s="1">
        <f t="shared" si="3"/>
        <v>2018</v>
      </c>
    </row>
    <row r="242" spans="1:16" x14ac:dyDescent="0.25">
      <c r="A242" s="1" t="s">
        <v>1128</v>
      </c>
      <c r="B242" s="1" t="s">
        <v>1129</v>
      </c>
      <c r="C242" s="1" t="s">
        <v>771</v>
      </c>
      <c r="D242" s="1" t="s">
        <v>1075</v>
      </c>
      <c r="F242" s="1" t="s">
        <v>773</v>
      </c>
      <c r="G242" s="1" t="s">
        <v>774</v>
      </c>
      <c r="H242" s="1" t="s">
        <v>77</v>
      </c>
      <c r="I242" s="1" t="s">
        <v>171</v>
      </c>
      <c r="J242" s="1" t="s">
        <v>44</v>
      </c>
      <c r="K242" s="1" t="s">
        <v>775</v>
      </c>
      <c r="L242" s="1" t="s">
        <v>45</v>
      </c>
      <c r="M242" s="1" t="s">
        <v>46</v>
      </c>
      <c r="N242" s="1" t="s">
        <v>98</v>
      </c>
      <c r="O242" s="1" t="s">
        <v>1131</v>
      </c>
      <c r="P242" s="1">
        <f t="shared" si="3"/>
        <v>1998</v>
      </c>
    </row>
    <row r="243" spans="1:16" x14ac:dyDescent="0.25">
      <c r="A243" s="1" t="s">
        <v>1132</v>
      </c>
      <c r="B243" s="1" t="s">
        <v>1133</v>
      </c>
      <c r="C243" s="1" t="s">
        <v>771</v>
      </c>
      <c r="D243" s="1" t="s">
        <v>1075</v>
      </c>
      <c r="F243" s="1" t="s">
        <v>773</v>
      </c>
      <c r="G243" s="1" t="s">
        <v>774</v>
      </c>
      <c r="H243" s="1" t="s">
        <v>77</v>
      </c>
      <c r="I243" s="1" t="s">
        <v>171</v>
      </c>
      <c r="J243" s="1" t="s">
        <v>44</v>
      </c>
      <c r="K243" s="1" t="s">
        <v>775</v>
      </c>
      <c r="L243" s="1" t="s">
        <v>45</v>
      </c>
      <c r="M243" s="1" t="s">
        <v>46</v>
      </c>
      <c r="N243" s="1" t="s">
        <v>46</v>
      </c>
      <c r="O243" s="1" t="s">
        <v>174</v>
      </c>
      <c r="P243" s="1">
        <f t="shared" si="3"/>
        <v>2018</v>
      </c>
    </row>
    <row r="244" spans="1:16" x14ac:dyDescent="0.25">
      <c r="A244" s="1" t="s">
        <v>1134</v>
      </c>
      <c r="B244" s="1" t="s">
        <v>1135</v>
      </c>
      <c r="C244" s="1" t="s">
        <v>771</v>
      </c>
      <c r="D244" s="1" t="s">
        <v>1075</v>
      </c>
      <c r="F244" s="1" t="s">
        <v>773</v>
      </c>
      <c r="G244" s="1" t="s">
        <v>774</v>
      </c>
      <c r="H244" s="1" t="s">
        <v>77</v>
      </c>
      <c r="I244" s="1" t="s">
        <v>43</v>
      </c>
      <c r="J244" s="1" t="s">
        <v>44</v>
      </c>
      <c r="K244" s="1" t="s">
        <v>775</v>
      </c>
      <c r="L244" s="1" t="s">
        <v>45</v>
      </c>
      <c r="M244" s="1" t="s">
        <v>46</v>
      </c>
      <c r="N244" s="1" t="s">
        <v>46</v>
      </c>
      <c r="O244" s="1" t="s">
        <v>429</v>
      </c>
      <c r="P244" s="1">
        <f t="shared" si="3"/>
        <v>2018</v>
      </c>
    </row>
    <row r="245" spans="1:16" x14ac:dyDescent="0.25">
      <c r="A245" s="1" t="s">
        <v>1136</v>
      </c>
      <c r="B245" s="1" t="s">
        <v>1137</v>
      </c>
      <c r="C245" s="1" t="s">
        <v>771</v>
      </c>
      <c r="D245" s="1" t="s">
        <v>1075</v>
      </c>
      <c r="F245" s="1" t="s">
        <v>773</v>
      </c>
      <c r="G245" s="1" t="s">
        <v>774</v>
      </c>
      <c r="H245" s="1" t="s">
        <v>77</v>
      </c>
      <c r="I245" s="1" t="s">
        <v>171</v>
      </c>
      <c r="J245" s="1" t="s">
        <v>44</v>
      </c>
      <c r="K245" s="1" t="s">
        <v>775</v>
      </c>
      <c r="L245" s="1" t="s">
        <v>45</v>
      </c>
      <c r="M245" s="1" t="s">
        <v>46</v>
      </c>
      <c r="O245" s="1" t="s">
        <v>193</v>
      </c>
      <c r="P245" s="1">
        <f t="shared" si="3"/>
        <v>2018</v>
      </c>
    </row>
    <row r="246" spans="1:16" x14ac:dyDescent="0.25">
      <c r="A246" s="1" t="s">
        <v>1139</v>
      </c>
      <c r="B246" s="1" t="s">
        <v>1140</v>
      </c>
      <c r="C246" s="1" t="s">
        <v>771</v>
      </c>
      <c r="D246" s="1" t="s">
        <v>1075</v>
      </c>
      <c r="F246" s="1" t="s">
        <v>773</v>
      </c>
      <c r="G246" s="1" t="s">
        <v>774</v>
      </c>
      <c r="H246" s="1" t="s">
        <v>77</v>
      </c>
      <c r="I246" s="1" t="s">
        <v>171</v>
      </c>
      <c r="J246" s="1" t="s">
        <v>44</v>
      </c>
      <c r="K246" s="1" t="s">
        <v>775</v>
      </c>
      <c r="L246" s="1" t="s">
        <v>45</v>
      </c>
      <c r="M246" s="1" t="s">
        <v>46</v>
      </c>
      <c r="N246" s="1" t="s">
        <v>86</v>
      </c>
      <c r="O246" s="1" t="s">
        <v>231</v>
      </c>
      <c r="P246" s="1">
        <f t="shared" si="3"/>
        <v>2015</v>
      </c>
    </row>
    <row r="247" spans="1:16" x14ac:dyDescent="0.25">
      <c r="A247" s="1" t="s">
        <v>1141</v>
      </c>
      <c r="B247" s="1" t="s">
        <v>1142</v>
      </c>
      <c r="C247" s="1" t="s">
        <v>771</v>
      </c>
      <c r="D247" s="1" t="s">
        <v>1075</v>
      </c>
      <c r="F247" s="1" t="s">
        <v>773</v>
      </c>
      <c r="G247" s="1" t="s">
        <v>774</v>
      </c>
      <c r="H247" s="1" t="s">
        <v>77</v>
      </c>
      <c r="I247" s="1" t="s">
        <v>43</v>
      </c>
      <c r="J247" s="1" t="s">
        <v>44</v>
      </c>
      <c r="K247" s="1" t="s">
        <v>775</v>
      </c>
      <c r="L247" s="1" t="s">
        <v>45</v>
      </c>
      <c r="M247" s="1" t="s">
        <v>46</v>
      </c>
      <c r="N247" s="1" t="s">
        <v>46</v>
      </c>
      <c r="O247" s="1" t="s">
        <v>728</v>
      </c>
      <c r="P247" s="1">
        <f t="shared" si="3"/>
        <v>2018</v>
      </c>
    </row>
    <row r="248" spans="1:16" x14ac:dyDescent="0.25">
      <c r="A248" s="1" t="s">
        <v>1144</v>
      </c>
      <c r="B248" s="1" t="s">
        <v>1145</v>
      </c>
      <c r="C248" s="1" t="s">
        <v>771</v>
      </c>
      <c r="D248" s="1" t="s">
        <v>1075</v>
      </c>
      <c r="F248" s="1" t="s">
        <v>773</v>
      </c>
      <c r="G248" s="1" t="s">
        <v>774</v>
      </c>
      <c r="H248" s="1" t="s">
        <v>77</v>
      </c>
      <c r="I248" s="1" t="s">
        <v>43</v>
      </c>
      <c r="J248" s="1" t="s">
        <v>44</v>
      </c>
      <c r="K248" s="1" t="s">
        <v>775</v>
      </c>
      <c r="L248" s="1" t="s">
        <v>45</v>
      </c>
      <c r="M248" s="1" t="s">
        <v>46</v>
      </c>
      <c r="N248" s="1" t="s">
        <v>46</v>
      </c>
      <c r="O248" s="1" t="s">
        <v>1147</v>
      </c>
      <c r="P248" s="1">
        <f t="shared" si="3"/>
        <v>2018</v>
      </c>
    </row>
    <row r="249" spans="1:16" x14ac:dyDescent="0.25">
      <c r="A249" s="1" t="s">
        <v>1148</v>
      </c>
      <c r="B249" s="1" t="s">
        <v>1149</v>
      </c>
      <c r="C249" s="1" t="s">
        <v>771</v>
      </c>
      <c r="D249" s="1" t="s">
        <v>1075</v>
      </c>
      <c r="F249" s="1" t="s">
        <v>773</v>
      </c>
      <c r="G249" s="1" t="s">
        <v>774</v>
      </c>
      <c r="H249" s="1" t="s">
        <v>77</v>
      </c>
      <c r="I249" s="1" t="s">
        <v>43</v>
      </c>
      <c r="J249" s="1" t="s">
        <v>44</v>
      </c>
      <c r="K249" s="1" t="s">
        <v>775</v>
      </c>
      <c r="L249" s="1" t="s">
        <v>45</v>
      </c>
      <c r="M249" s="1" t="s">
        <v>46</v>
      </c>
      <c r="O249" s="1" t="s">
        <v>193</v>
      </c>
      <c r="P249" s="1">
        <f t="shared" si="3"/>
        <v>2018</v>
      </c>
    </row>
    <row r="250" spans="1:16" x14ac:dyDescent="0.25">
      <c r="A250" s="1" t="s">
        <v>1150</v>
      </c>
      <c r="B250" s="1" t="s">
        <v>1151</v>
      </c>
      <c r="C250" s="1" t="s">
        <v>771</v>
      </c>
      <c r="D250" s="1" t="s">
        <v>1075</v>
      </c>
      <c r="F250" s="1" t="s">
        <v>773</v>
      </c>
      <c r="G250" s="1" t="s">
        <v>774</v>
      </c>
      <c r="H250" s="1" t="s">
        <v>77</v>
      </c>
      <c r="I250" s="1" t="s">
        <v>43</v>
      </c>
      <c r="J250" s="1" t="s">
        <v>44</v>
      </c>
      <c r="K250" s="1" t="s">
        <v>775</v>
      </c>
      <c r="L250" s="1" t="s">
        <v>45</v>
      </c>
      <c r="M250" s="1" t="s">
        <v>46</v>
      </c>
      <c r="N250" s="1" t="s">
        <v>46</v>
      </c>
      <c r="O250" s="1" t="s">
        <v>1152</v>
      </c>
      <c r="P250" s="1">
        <f t="shared" si="3"/>
        <v>2018</v>
      </c>
    </row>
    <row r="251" spans="1:16" x14ac:dyDescent="0.25">
      <c r="A251" s="1" t="s">
        <v>1153</v>
      </c>
      <c r="B251" s="1" t="s">
        <v>1154</v>
      </c>
      <c r="C251" s="1" t="s">
        <v>771</v>
      </c>
      <c r="D251" s="1" t="s">
        <v>1075</v>
      </c>
      <c r="F251" s="1" t="s">
        <v>773</v>
      </c>
      <c r="G251" s="1" t="s">
        <v>774</v>
      </c>
      <c r="H251" s="1" t="s">
        <v>77</v>
      </c>
      <c r="I251" s="1" t="s">
        <v>43</v>
      </c>
      <c r="J251" s="1" t="s">
        <v>44</v>
      </c>
      <c r="K251" s="1" t="s">
        <v>775</v>
      </c>
      <c r="L251" s="1" t="s">
        <v>45</v>
      </c>
      <c r="M251" s="1" t="s">
        <v>46</v>
      </c>
      <c r="N251" s="1" t="s">
        <v>46</v>
      </c>
      <c r="O251" s="1" t="s">
        <v>1155</v>
      </c>
      <c r="P251" s="1">
        <f t="shared" si="3"/>
        <v>2018</v>
      </c>
    </row>
    <row r="252" spans="1:16" x14ac:dyDescent="0.25">
      <c r="A252" s="1" t="s">
        <v>1156</v>
      </c>
      <c r="B252" s="1" t="s">
        <v>1157</v>
      </c>
      <c r="C252" s="1" t="s">
        <v>771</v>
      </c>
      <c r="D252" s="1" t="s">
        <v>1075</v>
      </c>
      <c r="F252" s="1" t="s">
        <v>773</v>
      </c>
      <c r="G252" s="1" t="s">
        <v>774</v>
      </c>
      <c r="H252" s="1" t="s">
        <v>77</v>
      </c>
      <c r="I252" s="1" t="s">
        <v>43</v>
      </c>
      <c r="J252" s="1" t="s">
        <v>44</v>
      </c>
      <c r="K252" s="1" t="s">
        <v>775</v>
      </c>
      <c r="L252" s="1" t="s">
        <v>45</v>
      </c>
      <c r="M252" s="1" t="s">
        <v>46</v>
      </c>
      <c r="N252" s="1" t="s">
        <v>98</v>
      </c>
      <c r="O252" s="1" t="s">
        <v>1159</v>
      </c>
      <c r="P252" s="1">
        <f t="shared" si="3"/>
        <v>1998</v>
      </c>
    </row>
    <row r="253" spans="1:16" x14ac:dyDescent="0.25">
      <c r="A253" s="1" t="s">
        <v>1160</v>
      </c>
      <c r="B253" s="1" t="s">
        <v>1161</v>
      </c>
      <c r="C253" s="1" t="s">
        <v>771</v>
      </c>
      <c r="D253" s="1" t="s">
        <v>1075</v>
      </c>
      <c r="F253" s="1" t="s">
        <v>773</v>
      </c>
      <c r="G253" s="1" t="s">
        <v>774</v>
      </c>
      <c r="H253" s="1" t="s">
        <v>77</v>
      </c>
      <c r="I253" s="1" t="s">
        <v>43</v>
      </c>
      <c r="J253" s="1" t="s">
        <v>44</v>
      </c>
      <c r="K253" s="1" t="s">
        <v>775</v>
      </c>
      <c r="L253" s="1" t="s">
        <v>45</v>
      </c>
      <c r="M253" s="1" t="s">
        <v>46</v>
      </c>
      <c r="O253" s="1" t="s">
        <v>193</v>
      </c>
      <c r="P253" s="1">
        <f t="shared" si="3"/>
        <v>2018</v>
      </c>
    </row>
    <row r="254" spans="1:16" x14ac:dyDescent="0.25">
      <c r="A254" s="1" t="s">
        <v>1162</v>
      </c>
      <c r="B254" s="1" t="s">
        <v>1163</v>
      </c>
      <c r="C254" s="1" t="s">
        <v>771</v>
      </c>
      <c r="D254" s="1" t="s">
        <v>1085</v>
      </c>
      <c r="F254" s="1" t="s">
        <v>773</v>
      </c>
      <c r="G254" s="1" t="s">
        <v>782</v>
      </c>
      <c r="H254" s="1" t="s">
        <v>77</v>
      </c>
      <c r="I254" s="1" t="s">
        <v>171</v>
      </c>
      <c r="J254" s="1" t="s">
        <v>44</v>
      </c>
      <c r="K254" s="1" t="s">
        <v>775</v>
      </c>
      <c r="L254" s="1" t="s">
        <v>45</v>
      </c>
      <c r="M254" s="1" t="s">
        <v>46</v>
      </c>
      <c r="N254" s="1" t="s">
        <v>46</v>
      </c>
      <c r="O254" s="1" t="s">
        <v>1164</v>
      </c>
      <c r="P254" s="1">
        <f t="shared" si="3"/>
        <v>2018</v>
      </c>
    </row>
    <row r="255" spans="1:16" x14ac:dyDescent="0.25">
      <c r="A255" s="1" t="s">
        <v>1165</v>
      </c>
      <c r="B255" s="1" t="s">
        <v>1166</v>
      </c>
      <c r="C255" s="1" t="s">
        <v>771</v>
      </c>
      <c r="D255" s="1" t="s">
        <v>1085</v>
      </c>
      <c r="F255" s="1" t="s">
        <v>773</v>
      </c>
      <c r="G255" s="1" t="s">
        <v>782</v>
      </c>
      <c r="H255" s="1" t="s">
        <v>77</v>
      </c>
      <c r="I255" s="1" t="s">
        <v>43</v>
      </c>
      <c r="J255" s="1" t="s">
        <v>44</v>
      </c>
      <c r="K255" s="1" t="s">
        <v>775</v>
      </c>
      <c r="L255" s="1" t="s">
        <v>45</v>
      </c>
      <c r="M255" s="1" t="s">
        <v>46</v>
      </c>
      <c r="N255" s="1" t="s">
        <v>46</v>
      </c>
      <c r="O255" s="1" t="s">
        <v>174</v>
      </c>
      <c r="P255" s="1">
        <f t="shared" si="3"/>
        <v>2018</v>
      </c>
    </row>
    <row r="256" spans="1:16" x14ac:dyDescent="0.25">
      <c r="A256" s="1" t="s">
        <v>1168</v>
      </c>
      <c r="B256" s="1" t="s">
        <v>1169</v>
      </c>
      <c r="C256" s="1" t="s">
        <v>771</v>
      </c>
      <c r="D256" s="1" t="s">
        <v>1085</v>
      </c>
      <c r="F256" s="1" t="s">
        <v>773</v>
      </c>
      <c r="G256" s="1" t="s">
        <v>782</v>
      </c>
      <c r="H256" s="1" t="s">
        <v>77</v>
      </c>
      <c r="I256" s="1" t="s">
        <v>43</v>
      </c>
      <c r="J256" s="1" t="s">
        <v>44</v>
      </c>
      <c r="K256" s="1" t="s">
        <v>775</v>
      </c>
      <c r="L256" s="1" t="s">
        <v>45</v>
      </c>
      <c r="M256" s="1" t="s">
        <v>46</v>
      </c>
      <c r="N256" s="1" t="s">
        <v>46</v>
      </c>
      <c r="O256" s="1" t="s">
        <v>1170</v>
      </c>
      <c r="P256" s="1">
        <f t="shared" si="3"/>
        <v>2018</v>
      </c>
    </row>
    <row r="257" spans="1:16" x14ac:dyDescent="0.25">
      <c r="A257" s="1" t="s">
        <v>1171</v>
      </c>
      <c r="B257" s="1" t="s">
        <v>1172</v>
      </c>
      <c r="C257" s="1" t="s">
        <v>771</v>
      </c>
      <c r="D257" s="1" t="s">
        <v>1085</v>
      </c>
      <c r="F257" s="1" t="s">
        <v>773</v>
      </c>
      <c r="G257" s="1" t="s">
        <v>782</v>
      </c>
      <c r="H257" s="1" t="s">
        <v>77</v>
      </c>
      <c r="I257" s="1" t="s">
        <v>43</v>
      </c>
      <c r="J257" s="1" t="s">
        <v>44</v>
      </c>
      <c r="K257" s="1" t="s">
        <v>775</v>
      </c>
      <c r="L257" s="1" t="s">
        <v>45</v>
      </c>
      <c r="M257" s="1" t="s">
        <v>46</v>
      </c>
      <c r="N257" s="1" t="s">
        <v>46</v>
      </c>
      <c r="O257" s="1" t="s">
        <v>1174</v>
      </c>
      <c r="P257" s="1">
        <f t="shared" si="3"/>
        <v>2018</v>
      </c>
    </row>
    <row r="258" spans="1:16" x14ac:dyDescent="0.25">
      <c r="A258" s="1" t="s">
        <v>1175</v>
      </c>
      <c r="B258" s="1" t="s">
        <v>1176</v>
      </c>
      <c r="C258" s="1" t="s">
        <v>771</v>
      </c>
      <c r="D258" s="1" t="s">
        <v>1085</v>
      </c>
      <c r="F258" s="1" t="s">
        <v>773</v>
      </c>
      <c r="G258" s="1" t="s">
        <v>782</v>
      </c>
      <c r="H258" s="1" t="s">
        <v>77</v>
      </c>
      <c r="I258" s="1" t="s">
        <v>43</v>
      </c>
      <c r="J258" s="1" t="s">
        <v>44</v>
      </c>
      <c r="K258" s="1" t="s">
        <v>775</v>
      </c>
      <c r="L258" s="1" t="s">
        <v>45</v>
      </c>
      <c r="M258" s="1" t="s">
        <v>46</v>
      </c>
      <c r="N258" s="1" t="s">
        <v>46</v>
      </c>
      <c r="O258" s="1" t="s">
        <v>1177</v>
      </c>
      <c r="P258" s="1">
        <f t="shared" ref="P258:P321" si="4" xml:space="preserve"> 2018-N258</f>
        <v>2018</v>
      </c>
    </row>
    <row r="259" spans="1:16" x14ac:dyDescent="0.25">
      <c r="A259" s="1" t="s">
        <v>1178</v>
      </c>
      <c r="B259" s="1" t="s">
        <v>1179</v>
      </c>
      <c r="C259" s="1" t="s">
        <v>771</v>
      </c>
      <c r="D259" s="1" t="s">
        <v>1085</v>
      </c>
      <c r="F259" s="1" t="s">
        <v>773</v>
      </c>
      <c r="G259" s="1" t="s">
        <v>782</v>
      </c>
      <c r="H259" s="1" t="s">
        <v>77</v>
      </c>
      <c r="I259" s="1" t="s">
        <v>43</v>
      </c>
      <c r="J259" s="1" t="s">
        <v>44</v>
      </c>
      <c r="K259" s="1" t="s">
        <v>775</v>
      </c>
      <c r="L259" s="1" t="s">
        <v>45</v>
      </c>
      <c r="M259" s="1" t="s">
        <v>46</v>
      </c>
      <c r="N259" s="1" t="s">
        <v>40</v>
      </c>
      <c r="O259" s="1" t="s">
        <v>1180</v>
      </c>
      <c r="P259" s="1">
        <f t="shared" si="4"/>
        <v>2017</v>
      </c>
    </row>
    <row r="260" spans="1:16" x14ac:dyDescent="0.25">
      <c r="A260" s="1" t="s">
        <v>1181</v>
      </c>
      <c r="B260" s="1" t="s">
        <v>1182</v>
      </c>
      <c r="C260" s="1" t="s">
        <v>771</v>
      </c>
      <c r="D260" s="1" t="s">
        <v>1085</v>
      </c>
      <c r="F260" s="1" t="s">
        <v>773</v>
      </c>
      <c r="G260" s="1" t="s">
        <v>782</v>
      </c>
      <c r="H260" s="1" t="s">
        <v>77</v>
      </c>
      <c r="I260" s="1" t="s">
        <v>43</v>
      </c>
      <c r="J260" s="1" t="s">
        <v>44</v>
      </c>
      <c r="K260" s="1" t="s">
        <v>775</v>
      </c>
      <c r="L260" s="1" t="s">
        <v>45</v>
      </c>
      <c r="M260" s="1" t="s">
        <v>46</v>
      </c>
      <c r="N260" s="1" t="s">
        <v>46</v>
      </c>
      <c r="O260" s="1" t="s">
        <v>231</v>
      </c>
      <c r="P260" s="1">
        <f t="shared" si="4"/>
        <v>2018</v>
      </c>
    </row>
    <row r="261" spans="1:16" x14ac:dyDescent="0.25">
      <c r="A261" s="1" t="s">
        <v>1183</v>
      </c>
      <c r="B261" s="1" t="s">
        <v>1184</v>
      </c>
      <c r="C261" s="1" t="s">
        <v>771</v>
      </c>
      <c r="D261" s="1" t="s">
        <v>1085</v>
      </c>
      <c r="F261" s="1" t="s">
        <v>773</v>
      </c>
      <c r="G261" s="1" t="s">
        <v>782</v>
      </c>
      <c r="H261" s="1" t="s">
        <v>77</v>
      </c>
      <c r="I261" s="1" t="s">
        <v>43</v>
      </c>
      <c r="J261" s="1" t="s">
        <v>44</v>
      </c>
      <c r="K261" s="1" t="s">
        <v>775</v>
      </c>
      <c r="L261" s="1" t="s">
        <v>45</v>
      </c>
      <c r="M261" s="1" t="s">
        <v>46</v>
      </c>
      <c r="N261" s="1" t="s">
        <v>46</v>
      </c>
      <c r="O261" s="1" t="s">
        <v>1186</v>
      </c>
      <c r="P261" s="1">
        <f t="shared" si="4"/>
        <v>2018</v>
      </c>
    </row>
    <row r="262" spans="1:16" x14ac:dyDescent="0.25">
      <c r="A262" s="1" t="s">
        <v>1187</v>
      </c>
      <c r="B262" s="1" t="s">
        <v>1188</v>
      </c>
      <c r="C262" s="1" t="s">
        <v>771</v>
      </c>
      <c r="D262" s="1" t="s">
        <v>1085</v>
      </c>
      <c r="F262" s="1" t="s">
        <v>773</v>
      </c>
      <c r="G262" s="1" t="s">
        <v>782</v>
      </c>
      <c r="H262" s="1" t="s">
        <v>77</v>
      </c>
      <c r="I262" s="1" t="s">
        <v>43</v>
      </c>
      <c r="J262" s="1" t="s">
        <v>44</v>
      </c>
      <c r="K262" s="1" t="s">
        <v>775</v>
      </c>
      <c r="L262" s="1" t="s">
        <v>45</v>
      </c>
      <c r="M262" s="1" t="s">
        <v>46</v>
      </c>
      <c r="N262" s="1" t="s">
        <v>40</v>
      </c>
      <c r="O262" s="1" t="s">
        <v>1189</v>
      </c>
      <c r="P262" s="1">
        <f t="shared" si="4"/>
        <v>2017</v>
      </c>
    </row>
    <row r="263" spans="1:16" x14ac:dyDescent="0.25">
      <c r="A263" s="1" t="s">
        <v>1190</v>
      </c>
      <c r="B263" s="1" t="s">
        <v>1191</v>
      </c>
      <c r="C263" s="1" t="s">
        <v>771</v>
      </c>
      <c r="D263" s="1" t="s">
        <v>1085</v>
      </c>
      <c r="F263" s="1" t="s">
        <v>773</v>
      </c>
      <c r="G263" s="1" t="s">
        <v>782</v>
      </c>
      <c r="H263" s="1" t="s">
        <v>77</v>
      </c>
      <c r="I263" s="1" t="s">
        <v>171</v>
      </c>
      <c r="J263" s="1" t="s">
        <v>44</v>
      </c>
      <c r="K263" s="1" t="s">
        <v>775</v>
      </c>
      <c r="L263" s="1" t="s">
        <v>45</v>
      </c>
      <c r="M263" s="1" t="s">
        <v>46</v>
      </c>
      <c r="N263" s="1" t="s">
        <v>46</v>
      </c>
      <c r="O263" s="1" t="s">
        <v>429</v>
      </c>
      <c r="P263" s="1">
        <f t="shared" si="4"/>
        <v>2018</v>
      </c>
    </row>
    <row r="264" spans="1:16" x14ac:dyDescent="0.25">
      <c r="A264" s="1" t="s">
        <v>1192</v>
      </c>
      <c r="B264" s="1" t="s">
        <v>1193</v>
      </c>
      <c r="C264" s="1" t="s">
        <v>771</v>
      </c>
      <c r="D264" s="1" t="s">
        <v>1085</v>
      </c>
      <c r="F264" s="1" t="s">
        <v>773</v>
      </c>
      <c r="G264" s="1" t="s">
        <v>782</v>
      </c>
      <c r="H264" s="1" t="s">
        <v>77</v>
      </c>
      <c r="I264" s="1" t="s">
        <v>43</v>
      </c>
      <c r="J264" s="1" t="s">
        <v>44</v>
      </c>
      <c r="K264" s="1" t="s">
        <v>775</v>
      </c>
      <c r="L264" s="1" t="s">
        <v>45</v>
      </c>
      <c r="M264" s="1" t="s">
        <v>46</v>
      </c>
      <c r="N264" s="1" t="s">
        <v>46</v>
      </c>
      <c r="O264" s="1" t="s">
        <v>429</v>
      </c>
      <c r="P264" s="1">
        <f t="shared" si="4"/>
        <v>2018</v>
      </c>
    </row>
    <row r="265" spans="1:16" x14ac:dyDescent="0.25">
      <c r="A265" s="1" t="s">
        <v>1194</v>
      </c>
      <c r="B265" s="1" t="s">
        <v>1195</v>
      </c>
      <c r="C265" s="1" t="s">
        <v>771</v>
      </c>
      <c r="D265" s="1" t="s">
        <v>1085</v>
      </c>
      <c r="F265" s="1" t="s">
        <v>773</v>
      </c>
      <c r="G265" s="1" t="s">
        <v>782</v>
      </c>
      <c r="H265" s="1" t="s">
        <v>77</v>
      </c>
      <c r="I265" s="1" t="s">
        <v>171</v>
      </c>
      <c r="J265" s="1" t="s">
        <v>44</v>
      </c>
      <c r="K265" s="1" t="s">
        <v>775</v>
      </c>
      <c r="L265" s="1" t="s">
        <v>45</v>
      </c>
      <c r="M265" s="1" t="s">
        <v>46</v>
      </c>
      <c r="O265" s="1" t="s">
        <v>193</v>
      </c>
      <c r="P265" s="1">
        <f t="shared" si="4"/>
        <v>2018</v>
      </c>
    </row>
    <row r="266" spans="1:16" x14ac:dyDescent="0.25">
      <c r="A266" s="1" t="s">
        <v>1197</v>
      </c>
      <c r="B266" s="1" t="s">
        <v>1198</v>
      </c>
      <c r="C266" s="1" t="s">
        <v>771</v>
      </c>
      <c r="D266" s="1" t="s">
        <v>1085</v>
      </c>
      <c r="F266" s="1" t="s">
        <v>773</v>
      </c>
      <c r="G266" s="1" t="s">
        <v>782</v>
      </c>
      <c r="H266" s="1" t="s">
        <v>77</v>
      </c>
      <c r="I266" s="1" t="s">
        <v>43</v>
      </c>
      <c r="J266" s="1" t="s">
        <v>44</v>
      </c>
      <c r="K266" s="1" t="s">
        <v>775</v>
      </c>
      <c r="L266" s="1" t="s">
        <v>45</v>
      </c>
      <c r="M266" s="1" t="s">
        <v>46</v>
      </c>
      <c r="N266" s="1" t="s">
        <v>46</v>
      </c>
      <c r="O266" s="1" t="s">
        <v>1199</v>
      </c>
      <c r="P266" s="1">
        <f t="shared" si="4"/>
        <v>2018</v>
      </c>
    </row>
    <row r="267" spans="1:16" x14ac:dyDescent="0.25">
      <c r="A267" s="1" t="s">
        <v>1200</v>
      </c>
      <c r="B267" s="1" t="s">
        <v>636</v>
      </c>
      <c r="C267" s="1" t="s">
        <v>771</v>
      </c>
      <c r="D267" s="1" t="s">
        <v>1085</v>
      </c>
      <c r="F267" s="1" t="s">
        <v>773</v>
      </c>
      <c r="G267" s="1" t="s">
        <v>782</v>
      </c>
      <c r="H267" s="1" t="s">
        <v>77</v>
      </c>
      <c r="I267" s="1" t="s">
        <v>43</v>
      </c>
      <c r="J267" s="1" t="s">
        <v>44</v>
      </c>
      <c r="K267" s="1" t="s">
        <v>775</v>
      </c>
      <c r="L267" s="1" t="s">
        <v>45</v>
      </c>
      <c r="M267" s="1" t="s">
        <v>46</v>
      </c>
      <c r="N267" s="1" t="s">
        <v>46</v>
      </c>
      <c r="O267" s="1" t="s">
        <v>1202</v>
      </c>
      <c r="P267" s="1">
        <f t="shared" si="4"/>
        <v>2018</v>
      </c>
    </row>
    <row r="268" spans="1:16" x14ac:dyDescent="0.25">
      <c r="A268" s="1" t="s">
        <v>1203</v>
      </c>
      <c r="B268" s="1" t="s">
        <v>1204</v>
      </c>
      <c r="C268" s="1" t="s">
        <v>771</v>
      </c>
      <c r="D268" s="1" t="s">
        <v>1085</v>
      </c>
      <c r="F268" s="1" t="s">
        <v>773</v>
      </c>
      <c r="G268" s="1" t="s">
        <v>782</v>
      </c>
      <c r="H268" s="1" t="s">
        <v>77</v>
      </c>
      <c r="I268" s="1" t="s">
        <v>43</v>
      </c>
      <c r="J268" s="1" t="s">
        <v>44</v>
      </c>
      <c r="K268" s="1" t="s">
        <v>775</v>
      </c>
      <c r="L268" s="1" t="s">
        <v>45</v>
      </c>
      <c r="M268" s="1" t="s">
        <v>46</v>
      </c>
      <c r="N268" s="1" t="s">
        <v>46</v>
      </c>
      <c r="O268" s="1" t="s">
        <v>1205</v>
      </c>
      <c r="P268" s="1">
        <f t="shared" si="4"/>
        <v>2018</v>
      </c>
    </row>
    <row r="269" spans="1:16" x14ac:dyDescent="0.25">
      <c r="A269" s="1" t="s">
        <v>1206</v>
      </c>
      <c r="B269" s="1" t="s">
        <v>1207</v>
      </c>
      <c r="C269" s="1" t="s">
        <v>771</v>
      </c>
      <c r="D269" s="1" t="s">
        <v>1085</v>
      </c>
      <c r="F269" s="1" t="s">
        <v>773</v>
      </c>
      <c r="G269" s="1" t="s">
        <v>782</v>
      </c>
      <c r="H269" s="1" t="s">
        <v>77</v>
      </c>
      <c r="I269" s="1" t="s">
        <v>43</v>
      </c>
      <c r="J269" s="1" t="s">
        <v>44</v>
      </c>
      <c r="K269" s="1" t="s">
        <v>775</v>
      </c>
      <c r="L269" s="1" t="s">
        <v>45</v>
      </c>
      <c r="M269" s="1" t="s">
        <v>46</v>
      </c>
      <c r="N269" s="1" t="s">
        <v>40</v>
      </c>
      <c r="O269" s="1" t="s">
        <v>1105</v>
      </c>
      <c r="P269" s="1">
        <f t="shared" si="4"/>
        <v>2017</v>
      </c>
    </row>
    <row r="270" spans="1:16" x14ac:dyDescent="0.25">
      <c r="A270" s="1" t="s">
        <v>1209</v>
      </c>
      <c r="B270" s="1" t="s">
        <v>1210</v>
      </c>
      <c r="C270" s="1" t="s">
        <v>771</v>
      </c>
      <c r="D270" s="1" t="s">
        <v>1085</v>
      </c>
      <c r="F270" s="1" t="s">
        <v>773</v>
      </c>
      <c r="G270" s="1" t="s">
        <v>782</v>
      </c>
      <c r="H270" s="1" t="s">
        <v>77</v>
      </c>
      <c r="I270" s="1" t="s">
        <v>43</v>
      </c>
      <c r="J270" s="1" t="s">
        <v>44</v>
      </c>
      <c r="K270" s="1" t="s">
        <v>775</v>
      </c>
      <c r="L270" s="1" t="s">
        <v>45</v>
      </c>
      <c r="M270" s="1" t="s">
        <v>46</v>
      </c>
      <c r="N270" s="1" t="s">
        <v>46</v>
      </c>
      <c r="O270" s="1" t="s">
        <v>1211</v>
      </c>
      <c r="P270" s="1">
        <f t="shared" si="4"/>
        <v>2018</v>
      </c>
    </row>
    <row r="271" spans="1:16" x14ac:dyDescent="0.25">
      <c r="A271" s="1" t="s">
        <v>1212</v>
      </c>
      <c r="B271" s="1" t="s">
        <v>1213</v>
      </c>
      <c r="C271" s="1" t="s">
        <v>771</v>
      </c>
      <c r="D271" s="1" t="s">
        <v>1085</v>
      </c>
      <c r="F271" s="1" t="s">
        <v>773</v>
      </c>
      <c r="G271" s="1" t="s">
        <v>782</v>
      </c>
      <c r="H271" s="1" t="s">
        <v>77</v>
      </c>
      <c r="I271" s="1" t="s">
        <v>171</v>
      </c>
      <c r="J271" s="1" t="s">
        <v>44</v>
      </c>
      <c r="K271" s="1" t="s">
        <v>775</v>
      </c>
      <c r="L271" s="1" t="s">
        <v>45</v>
      </c>
      <c r="M271" s="1" t="s">
        <v>46</v>
      </c>
      <c r="N271" s="1" t="s">
        <v>46</v>
      </c>
      <c r="O271" s="1" t="s">
        <v>132</v>
      </c>
      <c r="P271" s="1">
        <f t="shared" si="4"/>
        <v>2018</v>
      </c>
    </row>
    <row r="272" spans="1:16" x14ac:dyDescent="0.25">
      <c r="A272" s="1" t="s">
        <v>1215</v>
      </c>
      <c r="B272" s="1" t="s">
        <v>1216</v>
      </c>
      <c r="C272" s="1" t="s">
        <v>771</v>
      </c>
      <c r="D272" s="1" t="s">
        <v>1085</v>
      </c>
      <c r="F272" s="1" t="s">
        <v>773</v>
      </c>
      <c r="G272" s="1" t="s">
        <v>782</v>
      </c>
      <c r="H272" s="1" t="s">
        <v>77</v>
      </c>
      <c r="I272" s="1" t="s">
        <v>43</v>
      </c>
      <c r="J272" s="1" t="s">
        <v>44</v>
      </c>
      <c r="K272" s="1" t="s">
        <v>775</v>
      </c>
      <c r="L272" s="1" t="s">
        <v>45</v>
      </c>
      <c r="M272" s="1" t="s">
        <v>46</v>
      </c>
      <c r="N272" s="1" t="s">
        <v>46</v>
      </c>
      <c r="O272" s="1" t="s">
        <v>1217</v>
      </c>
      <c r="P272" s="1">
        <f t="shared" si="4"/>
        <v>2018</v>
      </c>
    </row>
    <row r="273" spans="1:16" x14ac:dyDescent="0.25">
      <c r="A273" s="1" t="s">
        <v>1218</v>
      </c>
      <c r="B273" s="1" t="s">
        <v>1219</v>
      </c>
      <c r="C273" s="1" t="s">
        <v>771</v>
      </c>
      <c r="D273" s="1" t="s">
        <v>1085</v>
      </c>
      <c r="F273" s="1" t="s">
        <v>773</v>
      </c>
      <c r="G273" s="1" t="s">
        <v>782</v>
      </c>
      <c r="H273" s="1" t="s">
        <v>77</v>
      </c>
      <c r="I273" s="1" t="s">
        <v>43</v>
      </c>
      <c r="J273" s="1" t="s">
        <v>44</v>
      </c>
      <c r="K273" s="1" t="s">
        <v>775</v>
      </c>
      <c r="L273" s="1" t="s">
        <v>45</v>
      </c>
      <c r="M273" s="1" t="s">
        <v>46</v>
      </c>
      <c r="N273" s="1" t="s">
        <v>40</v>
      </c>
      <c r="O273" s="1" t="s">
        <v>752</v>
      </c>
      <c r="P273" s="1">
        <f t="shared" si="4"/>
        <v>2017</v>
      </c>
    </row>
    <row r="274" spans="1:16" x14ac:dyDescent="0.25">
      <c r="A274" s="1" t="s">
        <v>1221</v>
      </c>
      <c r="B274" s="1" t="s">
        <v>1222</v>
      </c>
      <c r="C274" s="1" t="s">
        <v>771</v>
      </c>
      <c r="D274" s="1" t="s">
        <v>1085</v>
      </c>
      <c r="F274" s="1" t="s">
        <v>773</v>
      </c>
      <c r="G274" s="1" t="s">
        <v>782</v>
      </c>
      <c r="H274" s="1" t="s">
        <v>77</v>
      </c>
      <c r="I274" s="1" t="s">
        <v>43</v>
      </c>
      <c r="J274" s="1" t="s">
        <v>44</v>
      </c>
      <c r="K274" s="1" t="s">
        <v>775</v>
      </c>
      <c r="L274" s="1" t="s">
        <v>45</v>
      </c>
      <c r="M274" s="1" t="s">
        <v>46</v>
      </c>
      <c r="N274" s="1" t="s">
        <v>46</v>
      </c>
      <c r="O274" s="1" t="s">
        <v>1170</v>
      </c>
      <c r="P274" s="1">
        <f t="shared" si="4"/>
        <v>2018</v>
      </c>
    </row>
    <row r="275" spans="1:16" x14ac:dyDescent="0.25">
      <c r="A275" s="1" t="s">
        <v>1223</v>
      </c>
      <c r="B275" s="1" t="s">
        <v>1224</v>
      </c>
      <c r="C275" s="1" t="s">
        <v>771</v>
      </c>
      <c r="D275" s="1" t="s">
        <v>1085</v>
      </c>
      <c r="F275" s="1" t="s">
        <v>773</v>
      </c>
      <c r="G275" s="1" t="s">
        <v>782</v>
      </c>
      <c r="H275" s="1" t="s">
        <v>77</v>
      </c>
      <c r="I275" s="1" t="s">
        <v>43</v>
      </c>
      <c r="J275" s="1" t="s">
        <v>44</v>
      </c>
      <c r="K275" s="1" t="s">
        <v>775</v>
      </c>
      <c r="L275" s="1" t="s">
        <v>45</v>
      </c>
      <c r="M275" s="1" t="s">
        <v>46</v>
      </c>
      <c r="N275" s="1" t="s">
        <v>46</v>
      </c>
      <c r="O275" s="1" t="s">
        <v>1093</v>
      </c>
      <c r="P275" s="1">
        <f t="shared" si="4"/>
        <v>2018</v>
      </c>
    </row>
    <row r="276" spans="1:16" x14ac:dyDescent="0.25">
      <c r="A276" s="1" t="s">
        <v>1225</v>
      </c>
      <c r="B276" s="1" t="s">
        <v>1226</v>
      </c>
      <c r="C276" s="1" t="s">
        <v>771</v>
      </c>
      <c r="D276" s="1" t="s">
        <v>1085</v>
      </c>
      <c r="F276" s="1" t="s">
        <v>773</v>
      </c>
      <c r="G276" s="1" t="s">
        <v>782</v>
      </c>
      <c r="H276" s="1" t="s">
        <v>77</v>
      </c>
      <c r="I276" s="1" t="s">
        <v>43</v>
      </c>
      <c r="J276" s="1" t="s">
        <v>44</v>
      </c>
      <c r="K276" s="1" t="s">
        <v>775</v>
      </c>
      <c r="L276" s="1" t="s">
        <v>45</v>
      </c>
      <c r="M276" s="1" t="s">
        <v>46</v>
      </c>
      <c r="N276" s="1" t="s">
        <v>46</v>
      </c>
      <c r="O276" s="1" t="s">
        <v>174</v>
      </c>
      <c r="P276" s="1">
        <f t="shared" si="4"/>
        <v>2018</v>
      </c>
    </row>
    <row r="277" spans="1:16" x14ac:dyDescent="0.25">
      <c r="A277" s="1" t="s">
        <v>1228</v>
      </c>
      <c r="B277" s="1" t="s">
        <v>1229</v>
      </c>
      <c r="C277" s="1" t="s">
        <v>771</v>
      </c>
      <c r="D277" s="1" t="s">
        <v>1085</v>
      </c>
      <c r="F277" s="1" t="s">
        <v>773</v>
      </c>
      <c r="G277" s="1" t="s">
        <v>782</v>
      </c>
      <c r="H277" s="1" t="s">
        <v>77</v>
      </c>
      <c r="I277" s="1" t="s">
        <v>171</v>
      </c>
      <c r="J277" s="1" t="s">
        <v>44</v>
      </c>
      <c r="K277" s="1" t="s">
        <v>775</v>
      </c>
      <c r="L277" s="1" t="s">
        <v>45</v>
      </c>
      <c r="M277" s="1" t="s">
        <v>46</v>
      </c>
      <c r="N277" s="1" t="s">
        <v>46</v>
      </c>
      <c r="O277" s="1" t="s">
        <v>556</v>
      </c>
      <c r="P277" s="1">
        <f t="shared" si="4"/>
        <v>2018</v>
      </c>
    </row>
    <row r="278" spans="1:16" x14ac:dyDescent="0.25">
      <c r="A278" s="1" t="s">
        <v>1230</v>
      </c>
      <c r="B278" s="1" t="s">
        <v>1231</v>
      </c>
      <c r="C278" s="1" t="s">
        <v>771</v>
      </c>
      <c r="D278" s="1" t="s">
        <v>1075</v>
      </c>
      <c r="F278" s="1" t="s">
        <v>773</v>
      </c>
      <c r="G278" s="1" t="s">
        <v>774</v>
      </c>
      <c r="H278" s="1" t="s">
        <v>77</v>
      </c>
      <c r="I278" s="1" t="s">
        <v>43</v>
      </c>
      <c r="J278" s="1" t="s">
        <v>44</v>
      </c>
      <c r="K278" s="1" t="s">
        <v>775</v>
      </c>
      <c r="L278" s="1" t="s">
        <v>45</v>
      </c>
      <c r="M278" s="1" t="s">
        <v>46</v>
      </c>
      <c r="O278" s="1" t="s">
        <v>193</v>
      </c>
      <c r="P278" s="1">
        <f t="shared" si="4"/>
        <v>2018</v>
      </c>
    </row>
    <row r="279" spans="1:16" x14ac:dyDescent="0.25">
      <c r="A279" s="1" t="s">
        <v>1233</v>
      </c>
      <c r="B279" s="1" t="s">
        <v>1234</v>
      </c>
      <c r="C279" s="1" t="s">
        <v>771</v>
      </c>
      <c r="D279" s="1" t="s">
        <v>1075</v>
      </c>
      <c r="F279" s="1" t="s">
        <v>773</v>
      </c>
      <c r="G279" s="1" t="s">
        <v>774</v>
      </c>
      <c r="H279" s="1" t="s">
        <v>77</v>
      </c>
      <c r="I279" s="1" t="s">
        <v>263</v>
      </c>
      <c r="J279" s="1" t="s">
        <v>44</v>
      </c>
      <c r="K279" s="1" t="s">
        <v>775</v>
      </c>
      <c r="L279" s="1" t="s">
        <v>45</v>
      </c>
      <c r="M279" s="1" t="s">
        <v>46</v>
      </c>
      <c r="O279" s="1" t="s">
        <v>193</v>
      </c>
      <c r="P279" s="1">
        <f t="shared" si="4"/>
        <v>2018</v>
      </c>
    </row>
    <row r="280" spans="1:16" x14ac:dyDescent="0.25">
      <c r="A280" s="1" t="s">
        <v>1235</v>
      </c>
      <c r="B280" s="1" t="s">
        <v>1236</v>
      </c>
      <c r="C280" s="1" t="s">
        <v>771</v>
      </c>
      <c r="D280" s="1" t="s">
        <v>1116</v>
      </c>
      <c r="F280" s="1" t="s">
        <v>773</v>
      </c>
      <c r="G280" s="1" t="s">
        <v>774</v>
      </c>
      <c r="H280" s="1" t="s">
        <v>77</v>
      </c>
      <c r="I280" s="1" t="s">
        <v>171</v>
      </c>
      <c r="J280" s="1" t="s">
        <v>44</v>
      </c>
      <c r="K280" s="1" t="s">
        <v>775</v>
      </c>
      <c r="L280" s="1" t="s">
        <v>45</v>
      </c>
      <c r="M280" s="1" t="s">
        <v>46</v>
      </c>
      <c r="N280" s="1" t="s">
        <v>46</v>
      </c>
      <c r="O280" s="1" t="s">
        <v>1237</v>
      </c>
      <c r="P280" s="1">
        <f t="shared" si="4"/>
        <v>2018</v>
      </c>
    </row>
    <row r="281" spans="1:16" x14ac:dyDescent="0.25">
      <c r="A281" s="1" t="s">
        <v>1238</v>
      </c>
      <c r="B281" s="1" t="s">
        <v>1239</v>
      </c>
      <c r="C281" s="1" t="s">
        <v>771</v>
      </c>
      <c r="D281" s="1" t="s">
        <v>1075</v>
      </c>
      <c r="F281" s="1" t="s">
        <v>773</v>
      </c>
      <c r="G281" s="1" t="s">
        <v>774</v>
      </c>
      <c r="H281" s="1" t="s">
        <v>77</v>
      </c>
      <c r="I281" s="1" t="s">
        <v>43</v>
      </c>
      <c r="J281" s="1" t="s">
        <v>44</v>
      </c>
      <c r="K281" s="1" t="s">
        <v>775</v>
      </c>
      <c r="L281" s="1" t="s">
        <v>45</v>
      </c>
      <c r="M281" s="1" t="s">
        <v>46</v>
      </c>
      <c r="N281" s="1" t="s">
        <v>98</v>
      </c>
      <c r="O281" s="1" t="s">
        <v>989</v>
      </c>
      <c r="P281" s="1">
        <f t="shared" si="4"/>
        <v>1998</v>
      </c>
    </row>
    <row r="282" spans="1:16" x14ac:dyDescent="0.25">
      <c r="A282" s="1" t="s">
        <v>1241</v>
      </c>
      <c r="B282" s="1" t="s">
        <v>1242</v>
      </c>
      <c r="C282" s="1" t="s">
        <v>771</v>
      </c>
      <c r="D282" s="1" t="s">
        <v>1075</v>
      </c>
      <c r="F282" s="1" t="s">
        <v>773</v>
      </c>
      <c r="G282" s="1" t="s">
        <v>774</v>
      </c>
      <c r="H282" s="1" t="s">
        <v>77</v>
      </c>
      <c r="I282" s="1" t="s">
        <v>43</v>
      </c>
      <c r="J282" s="1" t="s">
        <v>44</v>
      </c>
      <c r="K282" s="1" t="s">
        <v>775</v>
      </c>
      <c r="L282" s="1" t="s">
        <v>45</v>
      </c>
      <c r="M282" s="1" t="s">
        <v>46</v>
      </c>
      <c r="N282" s="1" t="s">
        <v>40</v>
      </c>
      <c r="O282" s="1" t="s">
        <v>160</v>
      </c>
      <c r="P282" s="1">
        <f t="shared" si="4"/>
        <v>2017</v>
      </c>
    </row>
    <row r="283" spans="1:16" x14ac:dyDescent="0.25">
      <c r="A283" s="1" t="s">
        <v>1243</v>
      </c>
      <c r="B283" s="1" t="s">
        <v>1244</v>
      </c>
      <c r="C283" s="1" t="s">
        <v>771</v>
      </c>
      <c r="D283" s="1" t="s">
        <v>1075</v>
      </c>
      <c r="F283" s="1" t="s">
        <v>773</v>
      </c>
      <c r="G283" s="1" t="s">
        <v>774</v>
      </c>
      <c r="H283" s="1" t="s">
        <v>77</v>
      </c>
      <c r="I283" s="1" t="s">
        <v>78</v>
      </c>
      <c r="J283" s="1" t="s">
        <v>44</v>
      </c>
      <c r="K283" s="1" t="s">
        <v>775</v>
      </c>
      <c r="L283" s="1" t="s">
        <v>45</v>
      </c>
      <c r="M283" s="1" t="s">
        <v>46</v>
      </c>
      <c r="N283" s="1" t="s">
        <v>46</v>
      </c>
      <c r="O283" s="1" t="s">
        <v>1246</v>
      </c>
      <c r="P283" s="1">
        <f t="shared" si="4"/>
        <v>2018</v>
      </c>
    </row>
    <row r="284" spans="1:16" x14ac:dyDescent="0.25">
      <c r="A284" s="1" t="s">
        <v>1247</v>
      </c>
      <c r="B284" s="1" t="s">
        <v>1248</v>
      </c>
      <c r="C284" s="1" t="s">
        <v>771</v>
      </c>
      <c r="D284" s="1" t="s">
        <v>1075</v>
      </c>
      <c r="F284" s="1" t="s">
        <v>773</v>
      </c>
      <c r="G284" s="1" t="s">
        <v>774</v>
      </c>
      <c r="H284" s="1" t="s">
        <v>77</v>
      </c>
      <c r="I284" s="1" t="s">
        <v>43</v>
      </c>
      <c r="J284" s="1" t="s">
        <v>44</v>
      </c>
      <c r="K284" s="1" t="s">
        <v>775</v>
      </c>
      <c r="L284" s="1" t="s">
        <v>45</v>
      </c>
      <c r="M284" s="1" t="s">
        <v>46</v>
      </c>
      <c r="O284" s="1" t="s">
        <v>193</v>
      </c>
      <c r="P284" s="1">
        <f t="shared" si="4"/>
        <v>2018</v>
      </c>
    </row>
    <row r="285" spans="1:16" x14ac:dyDescent="0.25">
      <c r="A285" s="1" t="s">
        <v>1249</v>
      </c>
      <c r="B285" s="1" t="s">
        <v>1250</v>
      </c>
      <c r="C285" s="1" t="s">
        <v>771</v>
      </c>
      <c r="D285" s="1" t="s">
        <v>1075</v>
      </c>
      <c r="F285" s="1" t="s">
        <v>773</v>
      </c>
      <c r="G285" s="1" t="s">
        <v>774</v>
      </c>
      <c r="H285" s="1" t="s">
        <v>77</v>
      </c>
      <c r="I285" s="1" t="s">
        <v>43</v>
      </c>
      <c r="J285" s="1" t="s">
        <v>44</v>
      </c>
      <c r="K285" s="1" t="s">
        <v>775</v>
      </c>
      <c r="L285" s="1" t="s">
        <v>45</v>
      </c>
      <c r="M285" s="1" t="s">
        <v>46</v>
      </c>
      <c r="O285" s="1" t="s">
        <v>1251</v>
      </c>
      <c r="P285" s="1">
        <f t="shared" si="4"/>
        <v>2018</v>
      </c>
    </row>
    <row r="286" spans="1:16" x14ac:dyDescent="0.25">
      <c r="A286" s="1" t="s">
        <v>1252</v>
      </c>
      <c r="B286" s="1" t="s">
        <v>1253</v>
      </c>
      <c r="C286" s="1" t="s">
        <v>771</v>
      </c>
      <c r="D286" s="1" t="s">
        <v>1116</v>
      </c>
      <c r="F286" s="1" t="s">
        <v>773</v>
      </c>
      <c r="G286" s="1" t="s">
        <v>774</v>
      </c>
      <c r="H286" s="1" t="s">
        <v>77</v>
      </c>
      <c r="I286" s="1" t="s">
        <v>171</v>
      </c>
      <c r="J286" s="1" t="s">
        <v>44</v>
      </c>
      <c r="K286" s="1" t="s">
        <v>775</v>
      </c>
      <c r="L286" s="1" t="s">
        <v>45</v>
      </c>
      <c r="M286" s="1" t="s">
        <v>46</v>
      </c>
      <c r="O286" s="1" t="s">
        <v>174</v>
      </c>
      <c r="P286" s="1">
        <f t="shared" si="4"/>
        <v>2018</v>
      </c>
    </row>
    <row r="287" spans="1:16" x14ac:dyDescent="0.25">
      <c r="A287" s="1" t="s">
        <v>1254</v>
      </c>
      <c r="B287" s="1" t="s">
        <v>1255</v>
      </c>
      <c r="C287" s="1" t="s">
        <v>771</v>
      </c>
      <c r="D287" s="1" t="s">
        <v>1116</v>
      </c>
      <c r="F287" s="1" t="s">
        <v>773</v>
      </c>
      <c r="G287" s="1" t="s">
        <v>774</v>
      </c>
      <c r="H287" s="1" t="s">
        <v>77</v>
      </c>
      <c r="I287" s="1" t="s">
        <v>171</v>
      </c>
      <c r="J287" s="1" t="s">
        <v>44</v>
      </c>
      <c r="K287" s="1" t="s">
        <v>775</v>
      </c>
      <c r="L287" s="1" t="s">
        <v>45</v>
      </c>
      <c r="M287" s="1" t="s">
        <v>46</v>
      </c>
      <c r="N287" s="1" t="s">
        <v>46</v>
      </c>
      <c r="O287" s="1" t="s">
        <v>1256</v>
      </c>
      <c r="P287" s="1">
        <f t="shared" si="4"/>
        <v>2018</v>
      </c>
    </row>
    <row r="288" spans="1:16" x14ac:dyDescent="0.25">
      <c r="A288" s="1" t="s">
        <v>1257</v>
      </c>
      <c r="B288" s="1" t="s">
        <v>1258</v>
      </c>
      <c r="C288" s="1" t="s">
        <v>771</v>
      </c>
      <c r="D288" s="1" t="s">
        <v>1116</v>
      </c>
      <c r="F288" s="1" t="s">
        <v>773</v>
      </c>
      <c r="G288" s="1" t="s">
        <v>774</v>
      </c>
      <c r="H288" s="1" t="s">
        <v>77</v>
      </c>
      <c r="I288" s="1" t="s">
        <v>78</v>
      </c>
      <c r="J288" s="1" t="s">
        <v>44</v>
      </c>
      <c r="K288" s="1" t="s">
        <v>775</v>
      </c>
      <c r="L288" s="1" t="s">
        <v>45</v>
      </c>
      <c r="M288" s="1" t="s">
        <v>46</v>
      </c>
      <c r="N288" s="1" t="s">
        <v>46</v>
      </c>
      <c r="O288" s="1" t="s">
        <v>824</v>
      </c>
      <c r="P288" s="1">
        <f t="shared" si="4"/>
        <v>2018</v>
      </c>
    </row>
    <row r="289" spans="1:16" x14ac:dyDescent="0.25">
      <c r="A289" s="1" t="s">
        <v>1260</v>
      </c>
      <c r="B289" s="1" t="s">
        <v>1261</v>
      </c>
      <c r="C289" s="1" t="s">
        <v>771</v>
      </c>
      <c r="D289" s="1" t="s">
        <v>1116</v>
      </c>
      <c r="F289" s="1" t="s">
        <v>773</v>
      </c>
      <c r="G289" s="1" t="s">
        <v>774</v>
      </c>
      <c r="H289" s="1" t="s">
        <v>77</v>
      </c>
      <c r="I289" s="1" t="s">
        <v>171</v>
      </c>
      <c r="J289" s="1" t="s">
        <v>44</v>
      </c>
      <c r="K289" s="1" t="s">
        <v>775</v>
      </c>
      <c r="L289" s="1" t="s">
        <v>45</v>
      </c>
      <c r="M289" s="1" t="s">
        <v>46</v>
      </c>
      <c r="O289" s="1" t="s">
        <v>1117</v>
      </c>
      <c r="P289" s="1">
        <f t="shared" si="4"/>
        <v>2018</v>
      </c>
    </row>
    <row r="290" spans="1:16" x14ac:dyDescent="0.25">
      <c r="A290" s="1" t="s">
        <v>1262</v>
      </c>
      <c r="B290" s="1" t="s">
        <v>1263</v>
      </c>
      <c r="C290" s="1" t="s">
        <v>771</v>
      </c>
      <c r="D290" s="1" t="s">
        <v>1116</v>
      </c>
      <c r="F290" s="1" t="s">
        <v>773</v>
      </c>
      <c r="G290" s="1" t="s">
        <v>774</v>
      </c>
      <c r="H290" s="1" t="s">
        <v>77</v>
      </c>
      <c r="I290" s="1" t="s">
        <v>43</v>
      </c>
      <c r="J290" s="1" t="s">
        <v>44</v>
      </c>
      <c r="K290" s="1" t="s">
        <v>775</v>
      </c>
      <c r="L290" s="1" t="s">
        <v>45</v>
      </c>
      <c r="M290" s="1" t="s">
        <v>46</v>
      </c>
      <c r="N290" s="1" t="s">
        <v>46</v>
      </c>
      <c r="O290" s="1" t="s">
        <v>1117</v>
      </c>
      <c r="P290" s="1">
        <f t="shared" si="4"/>
        <v>2018</v>
      </c>
    </row>
    <row r="291" spans="1:16" x14ac:dyDescent="0.25">
      <c r="A291" s="1" t="s">
        <v>1264</v>
      </c>
      <c r="B291" s="1" t="s">
        <v>1265</v>
      </c>
      <c r="C291" s="1" t="s">
        <v>771</v>
      </c>
      <c r="D291" s="1" t="s">
        <v>1116</v>
      </c>
      <c r="F291" s="1" t="s">
        <v>773</v>
      </c>
      <c r="G291" s="1" t="s">
        <v>774</v>
      </c>
      <c r="H291" s="1" t="s">
        <v>77</v>
      </c>
      <c r="I291" s="1" t="s">
        <v>171</v>
      </c>
      <c r="J291" s="1" t="s">
        <v>44</v>
      </c>
      <c r="K291" s="1" t="s">
        <v>775</v>
      </c>
      <c r="L291" s="1" t="s">
        <v>45</v>
      </c>
      <c r="M291" s="1" t="s">
        <v>46</v>
      </c>
      <c r="N291" s="1" t="s">
        <v>46</v>
      </c>
      <c r="O291" s="1" t="s">
        <v>1267</v>
      </c>
      <c r="P291" s="1">
        <f t="shared" si="4"/>
        <v>2018</v>
      </c>
    </row>
    <row r="292" spans="1:16" x14ac:dyDescent="0.25">
      <c r="A292" s="1" t="s">
        <v>1268</v>
      </c>
      <c r="B292" s="1" t="s">
        <v>1269</v>
      </c>
      <c r="C292" s="1" t="s">
        <v>771</v>
      </c>
      <c r="D292" s="1" t="s">
        <v>1116</v>
      </c>
      <c r="F292" s="1" t="s">
        <v>773</v>
      </c>
      <c r="G292" s="1" t="s">
        <v>774</v>
      </c>
      <c r="H292" s="1" t="s">
        <v>77</v>
      </c>
      <c r="I292" s="1" t="s">
        <v>171</v>
      </c>
      <c r="J292" s="1" t="s">
        <v>44</v>
      </c>
      <c r="K292" s="1" t="s">
        <v>775</v>
      </c>
      <c r="L292" s="1" t="s">
        <v>45</v>
      </c>
      <c r="M292" s="1" t="s">
        <v>46</v>
      </c>
      <c r="N292" s="1" t="s">
        <v>46</v>
      </c>
      <c r="O292" s="1" t="s">
        <v>80</v>
      </c>
      <c r="P292" s="1">
        <f t="shared" si="4"/>
        <v>2018</v>
      </c>
    </row>
    <row r="293" spans="1:16" x14ac:dyDescent="0.25">
      <c r="A293" s="1" t="s">
        <v>1270</v>
      </c>
      <c r="B293" s="1" t="s">
        <v>1271</v>
      </c>
      <c r="C293" s="1" t="s">
        <v>771</v>
      </c>
      <c r="D293" s="1" t="s">
        <v>1116</v>
      </c>
      <c r="F293" s="1" t="s">
        <v>773</v>
      </c>
      <c r="G293" s="1" t="s">
        <v>774</v>
      </c>
      <c r="H293" s="1" t="s">
        <v>77</v>
      </c>
      <c r="I293" s="1" t="s">
        <v>171</v>
      </c>
      <c r="J293" s="1" t="s">
        <v>44</v>
      </c>
      <c r="K293" s="1" t="s">
        <v>775</v>
      </c>
      <c r="L293" s="1" t="s">
        <v>45</v>
      </c>
      <c r="M293" s="1" t="s">
        <v>46</v>
      </c>
      <c r="N293" s="1" t="s">
        <v>46</v>
      </c>
      <c r="O293" s="1" t="s">
        <v>683</v>
      </c>
      <c r="P293" s="1">
        <f t="shared" si="4"/>
        <v>2018</v>
      </c>
    </row>
    <row r="294" spans="1:16" x14ac:dyDescent="0.25">
      <c r="A294" s="1" t="s">
        <v>1272</v>
      </c>
      <c r="B294" s="1" t="s">
        <v>1273</v>
      </c>
      <c r="C294" s="1" t="s">
        <v>771</v>
      </c>
      <c r="D294" s="1" t="s">
        <v>1116</v>
      </c>
      <c r="F294" s="1" t="s">
        <v>773</v>
      </c>
      <c r="G294" s="1" t="s">
        <v>774</v>
      </c>
      <c r="H294" s="1" t="s">
        <v>77</v>
      </c>
      <c r="I294" s="1" t="s">
        <v>171</v>
      </c>
      <c r="J294" s="1" t="s">
        <v>44</v>
      </c>
      <c r="K294" s="1" t="s">
        <v>775</v>
      </c>
      <c r="L294" s="1" t="s">
        <v>45</v>
      </c>
      <c r="M294" s="1" t="s">
        <v>46</v>
      </c>
      <c r="N294" s="1" t="s">
        <v>46</v>
      </c>
      <c r="O294" s="1" t="s">
        <v>1275</v>
      </c>
      <c r="P294" s="1">
        <f t="shared" si="4"/>
        <v>2018</v>
      </c>
    </row>
    <row r="295" spans="1:16" x14ac:dyDescent="0.25">
      <c r="A295" s="1" t="s">
        <v>1276</v>
      </c>
      <c r="B295" s="1" t="s">
        <v>1277</v>
      </c>
      <c r="C295" s="1" t="s">
        <v>771</v>
      </c>
      <c r="D295" s="1" t="s">
        <v>1075</v>
      </c>
      <c r="F295" s="1" t="s">
        <v>773</v>
      </c>
      <c r="G295" s="1" t="s">
        <v>774</v>
      </c>
      <c r="H295" s="1" t="s">
        <v>77</v>
      </c>
      <c r="I295" s="1" t="s">
        <v>171</v>
      </c>
      <c r="J295" s="1" t="s">
        <v>44</v>
      </c>
      <c r="K295" s="1" t="s">
        <v>775</v>
      </c>
      <c r="L295" s="1" t="s">
        <v>45</v>
      </c>
      <c r="M295" s="1" t="s">
        <v>46</v>
      </c>
      <c r="N295" s="1" t="s">
        <v>46</v>
      </c>
      <c r="O295" s="1" t="s">
        <v>1278</v>
      </c>
      <c r="P295" s="1">
        <f t="shared" si="4"/>
        <v>2018</v>
      </c>
    </row>
    <row r="296" spans="1:16" x14ac:dyDescent="0.25">
      <c r="A296" s="1" t="s">
        <v>1279</v>
      </c>
      <c r="B296" s="1" t="s">
        <v>1280</v>
      </c>
      <c r="C296" s="1" t="s">
        <v>771</v>
      </c>
      <c r="D296" s="1" t="s">
        <v>1116</v>
      </c>
      <c r="F296" s="1" t="s">
        <v>773</v>
      </c>
      <c r="G296" s="1" t="s">
        <v>774</v>
      </c>
      <c r="H296" s="1" t="s">
        <v>77</v>
      </c>
      <c r="I296" s="1" t="s">
        <v>78</v>
      </c>
      <c r="J296" s="1" t="s">
        <v>44</v>
      </c>
      <c r="K296" s="1" t="s">
        <v>775</v>
      </c>
      <c r="L296" s="1" t="s">
        <v>45</v>
      </c>
      <c r="M296" s="1" t="s">
        <v>46</v>
      </c>
      <c r="N296" s="1" t="s">
        <v>46</v>
      </c>
      <c r="O296" s="1" t="s">
        <v>376</v>
      </c>
      <c r="P296" s="1">
        <f t="shared" si="4"/>
        <v>2018</v>
      </c>
    </row>
    <row r="297" spans="1:16" x14ac:dyDescent="0.25">
      <c r="A297" s="1" t="s">
        <v>1281</v>
      </c>
      <c r="B297" s="1" t="s">
        <v>1282</v>
      </c>
      <c r="C297" s="1" t="s">
        <v>771</v>
      </c>
      <c r="D297" s="1" t="s">
        <v>1116</v>
      </c>
      <c r="F297" s="1" t="s">
        <v>773</v>
      </c>
      <c r="G297" s="1" t="s">
        <v>774</v>
      </c>
      <c r="H297" s="1" t="s">
        <v>77</v>
      </c>
      <c r="I297" s="1" t="s">
        <v>43</v>
      </c>
      <c r="J297" s="1" t="s">
        <v>44</v>
      </c>
      <c r="K297" s="1" t="s">
        <v>775</v>
      </c>
      <c r="L297" s="1" t="s">
        <v>45</v>
      </c>
      <c r="M297" s="1" t="s">
        <v>46</v>
      </c>
      <c r="N297" s="1" t="s">
        <v>46</v>
      </c>
      <c r="O297" s="1" t="s">
        <v>1284</v>
      </c>
      <c r="P297" s="1">
        <f t="shared" si="4"/>
        <v>2018</v>
      </c>
    </row>
    <row r="298" spans="1:16" x14ac:dyDescent="0.25">
      <c r="A298" s="1" t="s">
        <v>1285</v>
      </c>
      <c r="B298" s="1" t="s">
        <v>1286</v>
      </c>
      <c r="C298" s="1" t="s">
        <v>771</v>
      </c>
      <c r="D298" s="1" t="s">
        <v>1116</v>
      </c>
      <c r="F298" s="1" t="s">
        <v>773</v>
      </c>
      <c r="G298" s="1" t="s">
        <v>774</v>
      </c>
      <c r="H298" s="1" t="s">
        <v>77</v>
      </c>
      <c r="I298" s="1" t="s">
        <v>171</v>
      </c>
      <c r="J298" s="1" t="s">
        <v>44</v>
      </c>
      <c r="K298" s="1" t="s">
        <v>775</v>
      </c>
      <c r="L298" s="1" t="s">
        <v>45</v>
      </c>
      <c r="M298" s="1" t="s">
        <v>46</v>
      </c>
      <c r="N298" s="1" t="s">
        <v>46</v>
      </c>
      <c r="O298" s="1" t="s">
        <v>193</v>
      </c>
      <c r="P298" s="1">
        <f t="shared" si="4"/>
        <v>2018</v>
      </c>
    </row>
    <row r="299" spans="1:16" x14ac:dyDescent="0.25">
      <c r="A299" s="1" t="s">
        <v>1289</v>
      </c>
      <c r="B299" s="1" t="s">
        <v>1290</v>
      </c>
      <c r="C299" s="1" t="s">
        <v>771</v>
      </c>
      <c r="D299" s="1" t="s">
        <v>1075</v>
      </c>
      <c r="F299" s="1" t="s">
        <v>773</v>
      </c>
      <c r="G299" s="1" t="s">
        <v>774</v>
      </c>
      <c r="H299" s="1" t="s">
        <v>77</v>
      </c>
      <c r="I299" s="1" t="s">
        <v>43</v>
      </c>
      <c r="J299" s="1" t="s">
        <v>44</v>
      </c>
      <c r="K299" s="1" t="s">
        <v>775</v>
      </c>
      <c r="L299" s="1" t="s">
        <v>45</v>
      </c>
      <c r="M299" s="1" t="s">
        <v>46</v>
      </c>
      <c r="N299" s="1" t="s">
        <v>46</v>
      </c>
      <c r="O299" s="1" t="s">
        <v>1292</v>
      </c>
      <c r="P299" s="1">
        <f t="shared" si="4"/>
        <v>2018</v>
      </c>
    </row>
    <row r="300" spans="1:16" x14ac:dyDescent="0.25">
      <c r="A300" s="1" t="s">
        <v>1293</v>
      </c>
      <c r="B300" s="1" t="s">
        <v>1294</v>
      </c>
      <c r="C300" s="1" t="s">
        <v>771</v>
      </c>
      <c r="D300" s="1" t="s">
        <v>1296</v>
      </c>
      <c r="F300" s="1" t="s">
        <v>773</v>
      </c>
      <c r="G300" s="1" t="s">
        <v>782</v>
      </c>
      <c r="H300" s="1" t="s">
        <v>77</v>
      </c>
      <c r="I300" s="1" t="s">
        <v>171</v>
      </c>
      <c r="J300" s="1" t="s">
        <v>44</v>
      </c>
      <c r="K300" s="1" t="s">
        <v>775</v>
      </c>
      <c r="L300" s="1" t="s">
        <v>45</v>
      </c>
      <c r="M300" s="1" t="s">
        <v>46</v>
      </c>
      <c r="N300" s="1" t="s">
        <v>46</v>
      </c>
      <c r="O300" s="1" t="s">
        <v>193</v>
      </c>
      <c r="P300" s="1">
        <f t="shared" si="4"/>
        <v>2018</v>
      </c>
    </row>
    <row r="301" spans="1:16" x14ac:dyDescent="0.25">
      <c r="A301" s="1" t="s">
        <v>1297</v>
      </c>
      <c r="B301" s="1" t="s">
        <v>1298</v>
      </c>
      <c r="C301" s="1" t="s">
        <v>771</v>
      </c>
      <c r="D301" s="1" t="s">
        <v>1296</v>
      </c>
      <c r="F301" s="1" t="s">
        <v>773</v>
      </c>
      <c r="G301" s="1" t="s">
        <v>782</v>
      </c>
      <c r="H301" s="1" t="s">
        <v>77</v>
      </c>
      <c r="I301" s="1" t="s">
        <v>43</v>
      </c>
      <c r="J301" s="1" t="s">
        <v>44</v>
      </c>
      <c r="K301" s="1" t="s">
        <v>775</v>
      </c>
      <c r="L301" s="1" t="s">
        <v>45</v>
      </c>
      <c r="M301" s="1" t="s">
        <v>46</v>
      </c>
      <c r="N301" s="1" t="s">
        <v>46</v>
      </c>
      <c r="O301" s="1" t="s">
        <v>130</v>
      </c>
      <c r="P301" s="1">
        <f t="shared" si="4"/>
        <v>2018</v>
      </c>
    </row>
    <row r="302" spans="1:16" x14ac:dyDescent="0.25">
      <c r="A302" s="1" t="s">
        <v>1300</v>
      </c>
      <c r="B302" s="1" t="s">
        <v>1301</v>
      </c>
      <c r="C302" s="1" t="s">
        <v>771</v>
      </c>
      <c r="D302" s="1" t="s">
        <v>1296</v>
      </c>
      <c r="F302" s="1" t="s">
        <v>773</v>
      </c>
      <c r="G302" s="1" t="s">
        <v>782</v>
      </c>
      <c r="H302" s="1" t="s">
        <v>77</v>
      </c>
      <c r="I302" s="1" t="s">
        <v>171</v>
      </c>
      <c r="J302" s="1" t="s">
        <v>44</v>
      </c>
      <c r="K302" s="1" t="s">
        <v>775</v>
      </c>
      <c r="L302" s="1" t="s">
        <v>45</v>
      </c>
      <c r="M302" s="1" t="s">
        <v>46</v>
      </c>
      <c r="N302" s="1" t="s">
        <v>46</v>
      </c>
      <c r="O302" s="1" t="s">
        <v>145</v>
      </c>
      <c r="P302" s="1">
        <f t="shared" si="4"/>
        <v>2018</v>
      </c>
    </row>
    <row r="303" spans="1:16" x14ac:dyDescent="0.25">
      <c r="A303" s="1" t="s">
        <v>1302</v>
      </c>
      <c r="B303" s="1" t="s">
        <v>1303</v>
      </c>
      <c r="C303" s="1" t="s">
        <v>771</v>
      </c>
      <c r="D303" s="1" t="s">
        <v>1296</v>
      </c>
      <c r="F303" s="1" t="s">
        <v>773</v>
      </c>
      <c r="G303" s="1" t="s">
        <v>782</v>
      </c>
      <c r="H303" s="1" t="s">
        <v>77</v>
      </c>
      <c r="I303" s="1" t="s">
        <v>171</v>
      </c>
      <c r="J303" s="1" t="s">
        <v>44</v>
      </c>
      <c r="K303" s="1" t="s">
        <v>775</v>
      </c>
      <c r="L303" s="1" t="s">
        <v>45</v>
      </c>
      <c r="M303" s="1" t="s">
        <v>46</v>
      </c>
      <c r="N303" s="1" t="s">
        <v>46</v>
      </c>
      <c r="O303" s="1" t="s">
        <v>193</v>
      </c>
      <c r="P303" s="1">
        <f t="shared" si="4"/>
        <v>2018</v>
      </c>
    </row>
    <row r="304" spans="1:16" x14ac:dyDescent="0.25">
      <c r="A304" s="1" t="s">
        <v>1305</v>
      </c>
      <c r="B304" s="1" t="s">
        <v>1306</v>
      </c>
      <c r="C304" s="1" t="s">
        <v>771</v>
      </c>
      <c r="D304" s="1" t="s">
        <v>1296</v>
      </c>
      <c r="F304" s="1" t="s">
        <v>773</v>
      </c>
      <c r="G304" s="1" t="s">
        <v>782</v>
      </c>
      <c r="H304" s="1" t="s">
        <v>77</v>
      </c>
      <c r="I304" s="1" t="s">
        <v>171</v>
      </c>
      <c r="J304" s="1" t="s">
        <v>44</v>
      </c>
      <c r="K304" s="1" t="s">
        <v>775</v>
      </c>
      <c r="L304" s="1" t="s">
        <v>45</v>
      </c>
      <c r="M304" s="1" t="s">
        <v>46</v>
      </c>
      <c r="N304" s="1" t="s">
        <v>46</v>
      </c>
      <c r="O304" s="1" t="s">
        <v>193</v>
      </c>
      <c r="P304" s="1">
        <f t="shared" si="4"/>
        <v>2018</v>
      </c>
    </row>
    <row r="305" spans="1:16" x14ac:dyDescent="0.25">
      <c r="A305" s="1" t="s">
        <v>1307</v>
      </c>
      <c r="B305" s="1" t="s">
        <v>1308</v>
      </c>
      <c r="C305" s="1" t="s">
        <v>771</v>
      </c>
      <c r="D305" s="1" t="s">
        <v>1296</v>
      </c>
      <c r="F305" s="1" t="s">
        <v>773</v>
      </c>
      <c r="G305" s="1" t="s">
        <v>782</v>
      </c>
      <c r="H305" s="1" t="s">
        <v>77</v>
      </c>
      <c r="I305" s="1" t="s">
        <v>171</v>
      </c>
      <c r="J305" s="1" t="s">
        <v>44</v>
      </c>
      <c r="K305" s="1" t="s">
        <v>775</v>
      </c>
      <c r="L305" s="1" t="s">
        <v>45</v>
      </c>
      <c r="M305" s="1" t="s">
        <v>46</v>
      </c>
      <c r="N305" s="1" t="s">
        <v>46</v>
      </c>
      <c r="O305" s="1" t="s">
        <v>193</v>
      </c>
      <c r="P305" s="1">
        <f t="shared" si="4"/>
        <v>2018</v>
      </c>
    </row>
    <row r="306" spans="1:16" x14ac:dyDescent="0.25">
      <c r="A306" s="1" t="s">
        <v>1309</v>
      </c>
      <c r="B306" s="1" t="s">
        <v>1310</v>
      </c>
      <c r="C306" s="1" t="s">
        <v>771</v>
      </c>
      <c r="D306" s="1" t="s">
        <v>1296</v>
      </c>
      <c r="F306" s="1" t="s">
        <v>773</v>
      </c>
      <c r="G306" s="1" t="s">
        <v>782</v>
      </c>
      <c r="H306" s="1" t="s">
        <v>77</v>
      </c>
      <c r="I306" s="1" t="s">
        <v>263</v>
      </c>
      <c r="J306" s="1" t="s">
        <v>44</v>
      </c>
      <c r="K306" s="1" t="s">
        <v>775</v>
      </c>
      <c r="L306" s="1" t="s">
        <v>45</v>
      </c>
      <c r="M306" s="1" t="s">
        <v>46</v>
      </c>
      <c r="N306" s="1" t="s">
        <v>46</v>
      </c>
      <c r="O306" s="1" t="s">
        <v>193</v>
      </c>
      <c r="P306" s="1">
        <f t="shared" si="4"/>
        <v>2018</v>
      </c>
    </row>
    <row r="307" spans="1:16" x14ac:dyDescent="0.25">
      <c r="A307" s="1" t="s">
        <v>1312</v>
      </c>
      <c r="B307" s="1" t="s">
        <v>1313</v>
      </c>
      <c r="C307" s="1" t="s">
        <v>771</v>
      </c>
      <c r="D307" s="1" t="s">
        <v>1296</v>
      </c>
      <c r="F307" s="1" t="s">
        <v>773</v>
      </c>
      <c r="G307" s="1" t="s">
        <v>782</v>
      </c>
      <c r="H307" s="1" t="s">
        <v>77</v>
      </c>
      <c r="I307" s="1" t="s">
        <v>43</v>
      </c>
      <c r="J307" s="1" t="s">
        <v>44</v>
      </c>
      <c r="K307" s="1" t="s">
        <v>775</v>
      </c>
      <c r="L307" s="1" t="s">
        <v>45</v>
      </c>
      <c r="M307" s="1" t="s">
        <v>46</v>
      </c>
      <c r="N307" s="1" t="s">
        <v>40</v>
      </c>
      <c r="O307" s="1" t="s">
        <v>174</v>
      </c>
      <c r="P307" s="1">
        <f t="shared" si="4"/>
        <v>2017</v>
      </c>
    </row>
    <row r="308" spans="1:16" x14ac:dyDescent="0.25">
      <c r="A308" s="1" t="s">
        <v>1314</v>
      </c>
      <c r="B308" s="1" t="s">
        <v>1315</v>
      </c>
      <c r="C308" s="1" t="s">
        <v>771</v>
      </c>
      <c r="D308" s="1" t="s">
        <v>1075</v>
      </c>
      <c r="F308" s="1" t="s">
        <v>773</v>
      </c>
      <c r="G308" s="1" t="s">
        <v>774</v>
      </c>
      <c r="H308" s="1" t="s">
        <v>77</v>
      </c>
      <c r="I308" s="1" t="s">
        <v>43</v>
      </c>
      <c r="J308" s="1" t="s">
        <v>44</v>
      </c>
      <c r="K308" s="1" t="s">
        <v>775</v>
      </c>
      <c r="L308" s="1" t="s">
        <v>45</v>
      </c>
      <c r="M308" s="1" t="s">
        <v>46</v>
      </c>
      <c r="N308" s="1" t="s">
        <v>41</v>
      </c>
      <c r="O308" s="1" t="s">
        <v>1316</v>
      </c>
      <c r="P308" s="1">
        <f t="shared" si="4"/>
        <v>2016</v>
      </c>
    </row>
    <row r="309" spans="1:16" x14ac:dyDescent="0.25">
      <c r="A309" s="1" t="s">
        <v>1317</v>
      </c>
      <c r="B309" s="1" t="s">
        <v>1318</v>
      </c>
      <c r="C309" s="1" t="s">
        <v>771</v>
      </c>
      <c r="D309" s="1" t="s">
        <v>1296</v>
      </c>
      <c r="F309" s="1" t="s">
        <v>773</v>
      </c>
      <c r="G309" s="1" t="s">
        <v>782</v>
      </c>
      <c r="H309" s="1" t="s">
        <v>77</v>
      </c>
      <c r="I309" s="1" t="s">
        <v>43</v>
      </c>
      <c r="J309" s="1" t="s">
        <v>44</v>
      </c>
      <c r="K309" s="1" t="s">
        <v>775</v>
      </c>
      <c r="L309" s="1" t="s">
        <v>45</v>
      </c>
      <c r="M309" s="1" t="s">
        <v>46</v>
      </c>
      <c r="N309" s="1" t="s">
        <v>40</v>
      </c>
      <c r="O309" s="1" t="s">
        <v>1320</v>
      </c>
      <c r="P309" s="1">
        <f t="shared" si="4"/>
        <v>2017</v>
      </c>
    </row>
    <row r="310" spans="1:16" x14ac:dyDescent="0.25">
      <c r="A310" s="1" t="s">
        <v>1321</v>
      </c>
      <c r="B310" s="1" t="s">
        <v>1322</v>
      </c>
      <c r="C310" s="1" t="s">
        <v>771</v>
      </c>
      <c r="D310" s="1" t="s">
        <v>1296</v>
      </c>
      <c r="F310" s="1" t="s">
        <v>773</v>
      </c>
      <c r="G310" s="1" t="s">
        <v>782</v>
      </c>
      <c r="H310" s="1" t="s">
        <v>77</v>
      </c>
      <c r="I310" s="1" t="s">
        <v>43</v>
      </c>
      <c r="J310" s="1" t="s">
        <v>44</v>
      </c>
      <c r="K310" s="1" t="s">
        <v>775</v>
      </c>
      <c r="L310" s="1" t="s">
        <v>45</v>
      </c>
      <c r="M310" s="1" t="s">
        <v>46</v>
      </c>
      <c r="N310" s="1" t="s">
        <v>46</v>
      </c>
      <c r="O310" s="1" t="s">
        <v>160</v>
      </c>
      <c r="P310" s="1">
        <f t="shared" si="4"/>
        <v>2018</v>
      </c>
    </row>
    <row r="311" spans="1:16" x14ac:dyDescent="0.25">
      <c r="A311" s="1" t="s">
        <v>1324</v>
      </c>
      <c r="B311" s="1" t="s">
        <v>1325</v>
      </c>
      <c r="C311" s="1" t="s">
        <v>771</v>
      </c>
      <c r="D311" s="1" t="s">
        <v>1296</v>
      </c>
      <c r="F311" s="1" t="s">
        <v>773</v>
      </c>
      <c r="G311" s="1" t="s">
        <v>782</v>
      </c>
      <c r="H311" s="1" t="s">
        <v>77</v>
      </c>
      <c r="I311" s="1" t="s">
        <v>43</v>
      </c>
      <c r="J311" s="1" t="s">
        <v>44</v>
      </c>
      <c r="K311" s="1" t="s">
        <v>775</v>
      </c>
      <c r="L311" s="1" t="s">
        <v>45</v>
      </c>
      <c r="M311" s="1" t="s">
        <v>46</v>
      </c>
      <c r="N311" s="1" t="s">
        <v>46</v>
      </c>
      <c r="O311" s="1" t="s">
        <v>1326</v>
      </c>
      <c r="P311" s="1">
        <f t="shared" si="4"/>
        <v>2018</v>
      </c>
    </row>
    <row r="312" spans="1:16" x14ac:dyDescent="0.25">
      <c r="A312" s="1" t="s">
        <v>1327</v>
      </c>
      <c r="B312" s="1" t="s">
        <v>1328</v>
      </c>
      <c r="C312" s="1" t="s">
        <v>771</v>
      </c>
      <c r="D312" s="1" t="s">
        <v>1296</v>
      </c>
      <c r="F312" s="1" t="s">
        <v>773</v>
      </c>
      <c r="G312" s="1" t="s">
        <v>782</v>
      </c>
      <c r="H312" s="1" t="s">
        <v>77</v>
      </c>
      <c r="I312" s="1" t="s">
        <v>171</v>
      </c>
      <c r="J312" s="1" t="s">
        <v>44</v>
      </c>
      <c r="K312" s="1" t="s">
        <v>775</v>
      </c>
      <c r="L312" s="1" t="s">
        <v>45</v>
      </c>
      <c r="M312" s="1" t="s">
        <v>46</v>
      </c>
      <c r="N312" s="1" t="s">
        <v>46</v>
      </c>
      <c r="O312" s="1" t="s">
        <v>1329</v>
      </c>
      <c r="P312" s="1">
        <f t="shared" si="4"/>
        <v>2018</v>
      </c>
    </row>
    <row r="313" spans="1:16" x14ac:dyDescent="0.25">
      <c r="A313" s="1" t="s">
        <v>1330</v>
      </c>
      <c r="B313" s="1" t="s">
        <v>1331</v>
      </c>
      <c r="C313" s="1" t="s">
        <v>771</v>
      </c>
      <c r="D313" s="1" t="s">
        <v>1116</v>
      </c>
      <c r="F313" s="1" t="s">
        <v>773</v>
      </c>
      <c r="G313" s="1" t="s">
        <v>774</v>
      </c>
      <c r="H313" s="1" t="s">
        <v>77</v>
      </c>
      <c r="I313" s="1" t="s">
        <v>171</v>
      </c>
      <c r="J313" s="1" t="s">
        <v>44</v>
      </c>
      <c r="K313" s="1" t="s">
        <v>775</v>
      </c>
      <c r="L313" s="1" t="s">
        <v>45</v>
      </c>
      <c r="M313" s="1" t="s">
        <v>46</v>
      </c>
      <c r="N313" s="1" t="s">
        <v>46</v>
      </c>
      <c r="O313" s="1" t="s">
        <v>193</v>
      </c>
      <c r="P313" s="1">
        <f t="shared" si="4"/>
        <v>2018</v>
      </c>
    </row>
    <row r="314" spans="1:16" x14ac:dyDescent="0.25">
      <c r="A314" s="1" t="s">
        <v>1333</v>
      </c>
      <c r="B314" s="1" t="s">
        <v>1334</v>
      </c>
      <c r="C314" s="1" t="s">
        <v>771</v>
      </c>
      <c r="D314" s="1" t="s">
        <v>1296</v>
      </c>
      <c r="F314" s="1" t="s">
        <v>773</v>
      </c>
      <c r="G314" s="1" t="s">
        <v>782</v>
      </c>
      <c r="H314" s="1" t="s">
        <v>77</v>
      </c>
      <c r="I314" s="1" t="s">
        <v>43</v>
      </c>
      <c r="J314" s="1" t="s">
        <v>44</v>
      </c>
      <c r="K314" s="1" t="s">
        <v>775</v>
      </c>
      <c r="L314" s="1" t="s">
        <v>45</v>
      </c>
      <c r="M314" s="1" t="s">
        <v>46</v>
      </c>
      <c r="N314" s="1" t="s">
        <v>46</v>
      </c>
      <c r="O314" s="1" t="s">
        <v>210</v>
      </c>
      <c r="P314" s="1">
        <f t="shared" si="4"/>
        <v>2018</v>
      </c>
    </row>
    <row r="315" spans="1:16" x14ac:dyDescent="0.25">
      <c r="A315" s="1" t="s">
        <v>1335</v>
      </c>
      <c r="B315" s="1" t="s">
        <v>1336</v>
      </c>
      <c r="C315" s="1" t="s">
        <v>771</v>
      </c>
      <c r="D315" s="1" t="s">
        <v>1296</v>
      </c>
      <c r="F315" s="1" t="s">
        <v>773</v>
      </c>
      <c r="G315" s="1" t="s">
        <v>782</v>
      </c>
      <c r="H315" s="1" t="s">
        <v>77</v>
      </c>
      <c r="I315" s="1" t="s">
        <v>171</v>
      </c>
      <c r="J315" s="1" t="s">
        <v>44</v>
      </c>
      <c r="K315" s="1" t="s">
        <v>775</v>
      </c>
      <c r="L315" s="1" t="s">
        <v>45</v>
      </c>
      <c r="M315" s="1" t="s">
        <v>46</v>
      </c>
      <c r="N315" s="1" t="s">
        <v>46</v>
      </c>
      <c r="O315" s="1" t="s">
        <v>48</v>
      </c>
      <c r="P315" s="1">
        <f t="shared" si="4"/>
        <v>2018</v>
      </c>
    </row>
    <row r="316" spans="1:16" x14ac:dyDescent="0.25">
      <c r="A316" s="1" t="s">
        <v>1337</v>
      </c>
      <c r="B316" s="1" t="s">
        <v>1338</v>
      </c>
      <c r="C316" s="1" t="s">
        <v>771</v>
      </c>
      <c r="D316" s="1" t="s">
        <v>1296</v>
      </c>
      <c r="F316" s="1" t="s">
        <v>773</v>
      </c>
      <c r="G316" s="1" t="s">
        <v>782</v>
      </c>
      <c r="H316" s="1" t="s">
        <v>77</v>
      </c>
      <c r="I316" s="1" t="s">
        <v>43</v>
      </c>
      <c r="J316" s="1" t="s">
        <v>44</v>
      </c>
      <c r="K316" s="1" t="s">
        <v>775</v>
      </c>
      <c r="L316" s="1" t="s">
        <v>45</v>
      </c>
      <c r="M316" s="1" t="s">
        <v>46</v>
      </c>
      <c r="N316" s="1" t="s">
        <v>40</v>
      </c>
      <c r="O316" s="1" t="s">
        <v>1044</v>
      </c>
      <c r="P316" s="1">
        <f t="shared" si="4"/>
        <v>2017</v>
      </c>
    </row>
    <row r="317" spans="1:16" x14ac:dyDescent="0.25">
      <c r="A317" s="1" t="s">
        <v>1340</v>
      </c>
      <c r="B317" s="1" t="s">
        <v>1341</v>
      </c>
      <c r="C317" s="1" t="s">
        <v>771</v>
      </c>
      <c r="D317" s="1" t="s">
        <v>1296</v>
      </c>
      <c r="F317" s="1" t="s">
        <v>773</v>
      </c>
      <c r="G317" s="1" t="s">
        <v>782</v>
      </c>
      <c r="H317" s="1" t="s">
        <v>77</v>
      </c>
      <c r="I317" s="1" t="s">
        <v>43</v>
      </c>
      <c r="J317" s="1" t="s">
        <v>44</v>
      </c>
      <c r="K317" s="1" t="s">
        <v>775</v>
      </c>
      <c r="L317" s="1" t="s">
        <v>45</v>
      </c>
      <c r="M317" s="1" t="s">
        <v>46</v>
      </c>
      <c r="N317" s="1" t="s">
        <v>40</v>
      </c>
      <c r="O317" s="1" t="s">
        <v>207</v>
      </c>
      <c r="P317" s="1">
        <f t="shared" si="4"/>
        <v>2017</v>
      </c>
    </row>
    <row r="318" spans="1:16" x14ac:dyDescent="0.25">
      <c r="A318" s="1" t="s">
        <v>1342</v>
      </c>
      <c r="B318" s="1" t="s">
        <v>1343</v>
      </c>
      <c r="C318" s="1" t="s">
        <v>771</v>
      </c>
      <c r="D318" s="1" t="s">
        <v>1296</v>
      </c>
      <c r="F318" s="1" t="s">
        <v>773</v>
      </c>
      <c r="G318" s="1" t="s">
        <v>782</v>
      </c>
      <c r="H318" s="1" t="s">
        <v>77</v>
      </c>
      <c r="I318" s="1" t="s">
        <v>43</v>
      </c>
      <c r="J318" s="1" t="s">
        <v>44</v>
      </c>
      <c r="K318" s="1" t="s">
        <v>775</v>
      </c>
      <c r="L318" s="1" t="s">
        <v>45</v>
      </c>
      <c r="M318" s="1" t="s">
        <v>46</v>
      </c>
      <c r="N318" s="1" t="s">
        <v>156</v>
      </c>
      <c r="O318" s="1" t="s">
        <v>99</v>
      </c>
      <c r="P318" s="1">
        <f t="shared" si="4"/>
        <v>2013</v>
      </c>
    </row>
    <row r="319" spans="1:16" x14ac:dyDescent="0.25">
      <c r="A319" s="1" t="s">
        <v>1344</v>
      </c>
      <c r="B319" s="1" t="s">
        <v>1345</v>
      </c>
      <c r="C319" s="1" t="s">
        <v>771</v>
      </c>
      <c r="D319" s="1" t="s">
        <v>1296</v>
      </c>
      <c r="F319" s="1" t="s">
        <v>773</v>
      </c>
      <c r="G319" s="1" t="s">
        <v>782</v>
      </c>
      <c r="H319" s="1" t="s">
        <v>77</v>
      </c>
      <c r="I319" s="1" t="s">
        <v>43</v>
      </c>
      <c r="J319" s="1" t="s">
        <v>44</v>
      </c>
      <c r="K319" s="1" t="s">
        <v>775</v>
      </c>
      <c r="L319" s="1" t="s">
        <v>45</v>
      </c>
      <c r="M319" s="1" t="s">
        <v>46</v>
      </c>
      <c r="N319" s="1" t="s">
        <v>40</v>
      </c>
      <c r="O319" s="1" t="s">
        <v>188</v>
      </c>
      <c r="P319" s="1">
        <f t="shared" si="4"/>
        <v>2017</v>
      </c>
    </row>
    <row r="320" spans="1:16" x14ac:dyDescent="0.25">
      <c r="A320" s="1" t="s">
        <v>1347</v>
      </c>
      <c r="B320" s="1" t="s">
        <v>1348</v>
      </c>
      <c r="C320" s="1" t="s">
        <v>771</v>
      </c>
      <c r="D320" s="1" t="s">
        <v>1296</v>
      </c>
      <c r="F320" s="1" t="s">
        <v>773</v>
      </c>
      <c r="G320" s="1" t="s">
        <v>782</v>
      </c>
      <c r="H320" s="1" t="s">
        <v>77</v>
      </c>
      <c r="I320" s="1" t="s">
        <v>171</v>
      </c>
      <c r="J320" s="1" t="s">
        <v>44</v>
      </c>
      <c r="K320" s="1" t="s">
        <v>775</v>
      </c>
      <c r="L320" s="1" t="s">
        <v>45</v>
      </c>
      <c r="M320" s="1" t="s">
        <v>46</v>
      </c>
      <c r="N320" s="1" t="s">
        <v>86</v>
      </c>
      <c r="O320" s="1" t="s">
        <v>1117</v>
      </c>
      <c r="P320" s="1">
        <f t="shared" si="4"/>
        <v>2015</v>
      </c>
    </row>
    <row r="321" spans="1:16" x14ac:dyDescent="0.25">
      <c r="A321" s="1" t="s">
        <v>1349</v>
      </c>
      <c r="B321" s="1" t="s">
        <v>1350</v>
      </c>
      <c r="C321" s="1" t="s">
        <v>771</v>
      </c>
      <c r="D321" s="1" t="s">
        <v>1296</v>
      </c>
      <c r="F321" s="1" t="s">
        <v>773</v>
      </c>
      <c r="G321" s="1" t="s">
        <v>782</v>
      </c>
      <c r="H321" s="1" t="s">
        <v>77</v>
      </c>
      <c r="I321" s="1" t="s">
        <v>78</v>
      </c>
      <c r="J321" s="1" t="s">
        <v>44</v>
      </c>
      <c r="K321" s="1" t="s">
        <v>775</v>
      </c>
      <c r="L321" s="1" t="s">
        <v>45</v>
      </c>
      <c r="M321" s="1" t="s">
        <v>46</v>
      </c>
      <c r="N321" s="1" t="s">
        <v>41</v>
      </c>
      <c r="O321" s="1" t="s">
        <v>1351</v>
      </c>
      <c r="P321" s="1">
        <f t="shared" si="4"/>
        <v>2016</v>
      </c>
    </row>
    <row r="322" spans="1:16" x14ac:dyDescent="0.25">
      <c r="A322" s="1" t="s">
        <v>1352</v>
      </c>
      <c r="B322" s="1" t="s">
        <v>1353</v>
      </c>
      <c r="C322" s="1" t="s">
        <v>771</v>
      </c>
      <c r="D322" s="1" t="s">
        <v>1296</v>
      </c>
      <c r="F322" s="1" t="s">
        <v>773</v>
      </c>
      <c r="G322" s="1" t="s">
        <v>782</v>
      </c>
      <c r="H322" s="1" t="s">
        <v>77</v>
      </c>
      <c r="I322" s="1" t="s">
        <v>43</v>
      </c>
      <c r="J322" s="1" t="s">
        <v>44</v>
      </c>
      <c r="K322" s="1" t="s">
        <v>775</v>
      </c>
      <c r="L322" s="1" t="s">
        <v>45</v>
      </c>
      <c r="M322" s="1" t="s">
        <v>46</v>
      </c>
      <c r="N322" s="1" t="s">
        <v>40</v>
      </c>
      <c r="O322" s="1" t="s">
        <v>1355</v>
      </c>
      <c r="P322" s="1">
        <f t="shared" ref="P322:P385" si="5" xml:space="preserve"> 2018-N322</f>
        <v>2017</v>
      </c>
    </row>
    <row r="323" spans="1:16" x14ac:dyDescent="0.25">
      <c r="A323" s="1" t="s">
        <v>1356</v>
      </c>
      <c r="B323" s="1" t="s">
        <v>1357</v>
      </c>
      <c r="C323" s="1" t="s">
        <v>771</v>
      </c>
      <c r="D323" s="1" t="s">
        <v>1296</v>
      </c>
      <c r="F323" s="1" t="s">
        <v>773</v>
      </c>
      <c r="G323" s="1" t="s">
        <v>782</v>
      </c>
      <c r="H323" s="1" t="s">
        <v>77</v>
      </c>
      <c r="I323" s="1" t="s">
        <v>171</v>
      </c>
      <c r="J323" s="1" t="s">
        <v>44</v>
      </c>
      <c r="K323" s="1" t="s">
        <v>775</v>
      </c>
      <c r="L323" s="1" t="s">
        <v>45</v>
      </c>
      <c r="M323" s="1" t="s">
        <v>46</v>
      </c>
      <c r="N323" s="1" t="s">
        <v>46</v>
      </c>
      <c r="O323" s="1" t="s">
        <v>1358</v>
      </c>
      <c r="P323" s="1">
        <f t="shared" si="5"/>
        <v>2018</v>
      </c>
    </row>
    <row r="324" spans="1:16" x14ac:dyDescent="0.25">
      <c r="A324" s="1" t="s">
        <v>1359</v>
      </c>
      <c r="B324" s="1" t="s">
        <v>1360</v>
      </c>
      <c r="C324" s="1" t="s">
        <v>771</v>
      </c>
      <c r="D324" s="1" t="s">
        <v>1116</v>
      </c>
      <c r="F324" s="1" t="s">
        <v>773</v>
      </c>
      <c r="G324" s="1" t="s">
        <v>774</v>
      </c>
      <c r="H324" s="1" t="s">
        <v>77</v>
      </c>
      <c r="I324" s="1" t="s">
        <v>171</v>
      </c>
      <c r="J324" s="1" t="s">
        <v>44</v>
      </c>
      <c r="K324" s="1" t="s">
        <v>775</v>
      </c>
      <c r="L324" s="1" t="s">
        <v>45</v>
      </c>
      <c r="M324" s="1" t="s">
        <v>46</v>
      </c>
      <c r="N324" s="1" t="s">
        <v>46</v>
      </c>
      <c r="O324" s="1" t="s">
        <v>193</v>
      </c>
      <c r="P324" s="1">
        <f t="shared" si="5"/>
        <v>2018</v>
      </c>
    </row>
    <row r="325" spans="1:16" x14ac:dyDescent="0.25">
      <c r="A325" s="1" t="s">
        <v>1361</v>
      </c>
      <c r="B325" s="1" t="s">
        <v>1362</v>
      </c>
      <c r="C325" s="1" t="s">
        <v>771</v>
      </c>
      <c r="D325" s="1" t="s">
        <v>1116</v>
      </c>
      <c r="F325" s="1" t="s">
        <v>773</v>
      </c>
      <c r="G325" s="1" t="s">
        <v>774</v>
      </c>
      <c r="H325" s="1" t="s">
        <v>77</v>
      </c>
      <c r="I325" s="1" t="s">
        <v>43</v>
      </c>
      <c r="J325" s="1" t="s">
        <v>44</v>
      </c>
      <c r="K325" s="1" t="s">
        <v>775</v>
      </c>
      <c r="L325" s="1" t="s">
        <v>45</v>
      </c>
      <c r="M325" s="1" t="s">
        <v>46</v>
      </c>
      <c r="N325" s="1" t="s">
        <v>41</v>
      </c>
      <c r="O325" s="1" t="s">
        <v>1256</v>
      </c>
      <c r="P325" s="1">
        <f t="shared" si="5"/>
        <v>2016</v>
      </c>
    </row>
    <row r="326" spans="1:16" x14ac:dyDescent="0.25">
      <c r="A326" s="1" t="s">
        <v>1363</v>
      </c>
      <c r="B326" s="1" t="s">
        <v>1364</v>
      </c>
      <c r="C326" s="1" t="s">
        <v>771</v>
      </c>
      <c r="D326" s="1" t="s">
        <v>1116</v>
      </c>
      <c r="F326" s="1" t="s">
        <v>773</v>
      </c>
      <c r="G326" s="1" t="s">
        <v>774</v>
      </c>
      <c r="H326" s="1" t="s">
        <v>77</v>
      </c>
      <c r="I326" s="1" t="s">
        <v>43</v>
      </c>
      <c r="J326" s="1" t="s">
        <v>44</v>
      </c>
      <c r="K326" s="1" t="s">
        <v>775</v>
      </c>
      <c r="L326" s="1" t="s">
        <v>45</v>
      </c>
      <c r="M326" s="1" t="s">
        <v>46</v>
      </c>
      <c r="N326" s="1" t="s">
        <v>40</v>
      </c>
      <c r="O326" s="1" t="s">
        <v>1366</v>
      </c>
      <c r="P326" s="1">
        <f t="shared" si="5"/>
        <v>2017</v>
      </c>
    </row>
    <row r="327" spans="1:16" x14ac:dyDescent="0.25">
      <c r="A327" s="1" t="s">
        <v>1367</v>
      </c>
      <c r="B327" s="1" t="s">
        <v>1368</v>
      </c>
      <c r="C327" s="1" t="s">
        <v>771</v>
      </c>
      <c r="D327" s="1" t="s">
        <v>1116</v>
      </c>
      <c r="F327" s="1" t="s">
        <v>773</v>
      </c>
      <c r="G327" s="1" t="s">
        <v>774</v>
      </c>
      <c r="H327" s="1" t="s">
        <v>77</v>
      </c>
      <c r="I327" s="1" t="s">
        <v>43</v>
      </c>
      <c r="J327" s="1" t="s">
        <v>44</v>
      </c>
      <c r="K327" s="1" t="s">
        <v>775</v>
      </c>
      <c r="L327" s="1" t="s">
        <v>45</v>
      </c>
      <c r="M327" s="1" t="s">
        <v>46</v>
      </c>
      <c r="N327" s="1" t="s">
        <v>40</v>
      </c>
      <c r="O327" s="1" t="s">
        <v>1369</v>
      </c>
      <c r="P327" s="1">
        <f t="shared" si="5"/>
        <v>2017</v>
      </c>
    </row>
    <row r="328" spans="1:16" x14ac:dyDescent="0.25">
      <c r="A328" s="1" t="s">
        <v>1370</v>
      </c>
      <c r="B328" s="1" t="s">
        <v>1371</v>
      </c>
      <c r="C328" s="1" t="s">
        <v>771</v>
      </c>
      <c r="D328" s="1" t="s">
        <v>1116</v>
      </c>
      <c r="F328" s="1" t="s">
        <v>773</v>
      </c>
      <c r="G328" s="1" t="s">
        <v>774</v>
      </c>
      <c r="H328" s="1" t="s">
        <v>77</v>
      </c>
      <c r="I328" s="1" t="s">
        <v>171</v>
      </c>
      <c r="J328" s="1" t="s">
        <v>44</v>
      </c>
      <c r="K328" s="1" t="s">
        <v>775</v>
      </c>
      <c r="L328" s="1" t="s">
        <v>45</v>
      </c>
      <c r="M328" s="1" t="s">
        <v>46</v>
      </c>
      <c r="N328" s="1" t="s">
        <v>40</v>
      </c>
      <c r="O328" s="1" t="s">
        <v>174</v>
      </c>
      <c r="P328" s="1">
        <f t="shared" si="5"/>
        <v>2017</v>
      </c>
    </row>
    <row r="329" spans="1:16" x14ac:dyDescent="0.25">
      <c r="A329" s="1" t="s">
        <v>1372</v>
      </c>
      <c r="B329" s="1" t="s">
        <v>1373</v>
      </c>
      <c r="C329" s="1" t="s">
        <v>771</v>
      </c>
      <c r="D329" s="1" t="s">
        <v>1116</v>
      </c>
      <c r="F329" s="1" t="s">
        <v>773</v>
      </c>
      <c r="G329" s="1" t="s">
        <v>774</v>
      </c>
      <c r="H329" s="1" t="s">
        <v>77</v>
      </c>
      <c r="I329" s="1" t="s">
        <v>78</v>
      </c>
      <c r="J329" s="1" t="s">
        <v>44</v>
      </c>
      <c r="K329" s="1" t="s">
        <v>775</v>
      </c>
      <c r="L329" s="1" t="s">
        <v>45</v>
      </c>
      <c r="M329" s="1" t="s">
        <v>46</v>
      </c>
      <c r="N329" s="1" t="s">
        <v>86</v>
      </c>
      <c r="O329" s="1" t="s">
        <v>1374</v>
      </c>
      <c r="P329" s="1">
        <f t="shared" si="5"/>
        <v>2015</v>
      </c>
    </row>
    <row r="330" spans="1:16" x14ac:dyDescent="0.25">
      <c r="A330" s="1" t="s">
        <v>1375</v>
      </c>
      <c r="B330" s="1" t="s">
        <v>1376</v>
      </c>
      <c r="C330" s="1" t="s">
        <v>771</v>
      </c>
      <c r="D330" s="1" t="s">
        <v>1116</v>
      </c>
      <c r="F330" s="1" t="s">
        <v>773</v>
      </c>
      <c r="G330" s="1" t="s">
        <v>774</v>
      </c>
      <c r="H330" s="1" t="s">
        <v>77</v>
      </c>
      <c r="I330" s="1" t="s">
        <v>171</v>
      </c>
      <c r="J330" s="1" t="s">
        <v>44</v>
      </c>
      <c r="K330" s="1" t="s">
        <v>775</v>
      </c>
      <c r="L330" s="1" t="s">
        <v>45</v>
      </c>
      <c r="M330" s="1" t="s">
        <v>46</v>
      </c>
      <c r="N330" s="1" t="s">
        <v>86</v>
      </c>
      <c r="O330" s="1" t="s">
        <v>1377</v>
      </c>
      <c r="P330" s="1">
        <f t="shared" si="5"/>
        <v>2015</v>
      </c>
    </row>
    <row r="331" spans="1:16" x14ac:dyDescent="0.25">
      <c r="A331" s="1" t="s">
        <v>1378</v>
      </c>
      <c r="B331" s="1" t="s">
        <v>1379</v>
      </c>
      <c r="C331" s="1" t="s">
        <v>771</v>
      </c>
      <c r="D331" s="1" t="s">
        <v>1116</v>
      </c>
      <c r="F331" s="1" t="s">
        <v>773</v>
      </c>
      <c r="H331" s="1" t="s">
        <v>77</v>
      </c>
      <c r="I331" s="1" t="s">
        <v>171</v>
      </c>
      <c r="J331" s="1" t="s">
        <v>44</v>
      </c>
      <c r="K331" s="1" t="s">
        <v>775</v>
      </c>
      <c r="L331" s="1" t="s">
        <v>45</v>
      </c>
      <c r="M331" s="1" t="s">
        <v>46</v>
      </c>
      <c r="N331" s="1" t="s">
        <v>46</v>
      </c>
      <c r="O331" s="1" t="s">
        <v>174</v>
      </c>
      <c r="P331" s="1">
        <f t="shared" si="5"/>
        <v>2018</v>
      </c>
    </row>
    <row r="332" spans="1:16" x14ac:dyDescent="0.25">
      <c r="A332" s="1" t="s">
        <v>1381</v>
      </c>
      <c r="B332" s="1" t="s">
        <v>1382</v>
      </c>
      <c r="C332" s="1" t="s">
        <v>771</v>
      </c>
      <c r="D332" s="1" t="s">
        <v>1116</v>
      </c>
      <c r="F332" s="1" t="s">
        <v>773</v>
      </c>
      <c r="H332" s="1" t="s">
        <v>77</v>
      </c>
      <c r="I332" s="1" t="s">
        <v>171</v>
      </c>
      <c r="J332" s="1" t="s">
        <v>44</v>
      </c>
      <c r="K332" s="1" t="s">
        <v>775</v>
      </c>
      <c r="L332" s="1" t="s">
        <v>45</v>
      </c>
      <c r="M332" s="1" t="s">
        <v>46</v>
      </c>
      <c r="N332" s="1" t="s">
        <v>46</v>
      </c>
      <c r="O332" s="1" t="s">
        <v>143</v>
      </c>
      <c r="P332" s="1">
        <f t="shared" si="5"/>
        <v>2018</v>
      </c>
    </row>
    <row r="333" spans="1:16" x14ac:dyDescent="0.25">
      <c r="A333" s="1" t="s">
        <v>1383</v>
      </c>
      <c r="B333" s="1" t="s">
        <v>1384</v>
      </c>
      <c r="C333" s="1" t="s">
        <v>771</v>
      </c>
      <c r="D333" s="1" t="s">
        <v>1116</v>
      </c>
      <c r="F333" s="1" t="s">
        <v>773</v>
      </c>
      <c r="H333" s="1" t="s">
        <v>77</v>
      </c>
      <c r="I333" s="1" t="s">
        <v>43</v>
      </c>
      <c r="J333" s="1" t="s">
        <v>44</v>
      </c>
      <c r="K333" s="1" t="s">
        <v>775</v>
      </c>
      <c r="L333" s="1" t="s">
        <v>45</v>
      </c>
      <c r="M333" s="1" t="s">
        <v>46</v>
      </c>
      <c r="N333" s="1" t="s">
        <v>46</v>
      </c>
      <c r="O333" s="1" t="s">
        <v>1385</v>
      </c>
      <c r="P333" s="1">
        <f t="shared" si="5"/>
        <v>2018</v>
      </c>
    </row>
    <row r="334" spans="1:16" x14ac:dyDescent="0.25">
      <c r="A334" s="1" t="s">
        <v>1386</v>
      </c>
      <c r="B334" s="1" t="s">
        <v>1387</v>
      </c>
      <c r="C334" s="1" t="s">
        <v>771</v>
      </c>
      <c r="D334" s="1" t="s">
        <v>1116</v>
      </c>
      <c r="F334" s="1" t="s">
        <v>773</v>
      </c>
      <c r="H334" s="1" t="s">
        <v>77</v>
      </c>
      <c r="I334" s="1" t="s">
        <v>171</v>
      </c>
      <c r="J334" s="1" t="s">
        <v>44</v>
      </c>
      <c r="K334" s="1" t="s">
        <v>775</v>
      </c>
      <c r="L334" s="1" t="s">
        <v>45</v>
      </c>
      <c r="M334" s="1" t="s">
        <v>46</v>
      </c>
      <c r="N334" s="1" t="s">
        <v>46</v>
      </c>
      <c r="O334" s="1" t="s">
        <v>130</v>
      </c>
      <c r="P334" s="1">
        <f t="shared" si="5"/>
        <v>2018</v>
      </c>
    </row>
    <row r="335" spans="1:16" x14ac:dyDescent="0.25">
      <c r="A335" s="1" t="s">
        <v>1388</v>
      </c>
      <c r="B335" s="1" t="s">
        <v>1389</v>
      </c>
      <c r="C335" s="1" t="s">
        <v>771</v>
      </c>
      <c r="D335" s="1" t="s">
        <v>1116</v>
      </c>
      <c r="F335" s="1" t="s">
        <v>773</v>
      </c>
      <c r="H335" s="1" t="s">
        <v>77</v>
      </c>
      <c r="I335" s="1" t="s">
        <v>171</v>
      </c>
      <c r="J335" s="1" t="s">
        <v>44</v>
      </c>
      <c r="K335" s="1" t="s">
        <v>775</v>
      </c>
      <c r="L335" s="1" t="s">
        <v>45</v>
      </c>
      <c r="M335" s="1" t="s">
        <v>46</v>
      </c>
      <c r="N335" s="1" t="s">
        <v>46</v>
      </c>
      <c r="O335" s="1" t="s">
        <v>193</v>
      </c>
      <c r="P335" s="1">
        <f t="shared" si="5"/>
        <v>2018</v>
      </c>
    </row>
    <row r="336" spans="1:16" x14ac:dyDescent="0.25">
      <c r="A336" s="1" t="s">
        <v>1390</v>
      </c>
      <c r="B336" s="1" t="s">
        <v>1391</v>
      </c>
      <c r="C336" s="1" t="s">
        <v>771</v>
      </c>
      <c r="D336" s="1" t="s">
        <v>1296</v>
      </c>
      <c r="F336" s="1" t="s">
        <v>773</v>
      </c>
      <c r="G336" s="1" t="s">
        <v>782</v>
      </c>
      <c r="H336" s="1" t="s">
        <v>77</v>
      </c>
      <c r="I336" s="1" t="s">
        <v>43</v>
      </c>
      <c r="J336" s="1" t="s">
        <v>44</v>
      </c>
      <c r="K336" s="1" t="s">
        <v>775</v>
      </c>
      <c r="L336" s="1" t="s">
        <v>45</v>
      </c>
      <c r="M336" s="1" t="s">
        <v>46</v>
      </c>
      <c r="N336" s="1" t="s">
        <v>46</v>
      </c>
      <c r="O336" s="1" t="s">
        <v>149</v>
      </c>
      <c r="P336" s="1">
        <f t="shared" si="5"/>
        <v>2018</v>
      </c>
    </row>
    <row r="337" spans="1:16" x14ac:dyDescent="0.25">
      <c r="A337" s="1" t="s">
        <v>1392</v>
      </c>
      <c r="B337" s="1" t="s">
        <v>1393</v>
      </c>
      <c r="C337" s="1" t="s">
        <v>771</v>
      </c>
      <c r="D337" s="1" t="s">
        <v>1296</v>
      </c>
      <c r="F337" s="1" t="s">
        <v>773</v>
      </c>
      <c r="G337" s="1" t="s">
        <v>782</v>
      </c>
      <c r="H337" s="1" t="s">
        <v>77</v>
      </c>
      <c r="I337" s="1" t="s">
        <v>43</v>
      </c>
      <c r="J337" s="1" t="s">
        <v>44</v>
      </c>
      <c r="K337" s="1" t="s">
        <v>775</v>
      </c>
      <c r="L337" s="1" t="s">
        <v>45</v>
      </c>
      <c r="M337" s="1" t="s">
        <v>46</v>
      </c>
      <c r="N337" s="1" t="s">
        <v>46</v>
      </c>
      <c r="O337" s="1" t="s">
        <v>1394</v>
      </c>
      <c r="P337" s="1">
        <f t="shared" si="5"/>
        <v>2018</v>
      </c>
    </row>
    <row r="338" spans="1:16" x14ac:dyDescent="0.25">
      <c r="A338" s="1" t="s">
        <v>1395</v>
      </c>
      <c r="B338" s="1" t="s">
        <v>1396</v>
      </c>
      <c r="C338" s="1" t="s">
        <v>771</v>
      </c>
      <c r="D338" s="1" t="s">
        <v>1296</v>
      </c>
      <c r="F338" s="1" t="s">
        <v>773</v>
      </c>
      <c r="G338" s="1" t="s">
        <v>782</v>
      </c>
      <c r="H338" s="1" t="s">
        <v>77</v>
      </c>
      <c r="I338" s="1" t="s">
        <v>43</v>
      </c>
      <c r="J338" s="1" t="s">
        <v>44</v>
      </c>
      <c r="K338" s="1" t="s">
        <v>775</v>
      </c>
      <c r="L338" s="1" t="s">
        <v>45</v>
      </c>
      <c r="M338" s="1" t="s">
        <v>46</v>
      </c>
      <c r="N338" s="1" t="s">
        <v>46</v>
      </c>
      <c r="O338" s="1" t="s">
        <v>1398</v>
      </c>
      <c r="P338" s="1">
        <f t="shared" si="5"/>
        <v>2018</v>
      </c>
    </row>
    <row r="339" spans="1:16" x14ac:dyDescent="0.25">
      <c r="A339" s="1" t="s">
        <v>1399</v>
      </c>
      <c r="B339" s="1" t="s">
        <v>1400</v>
      </c>
      <c r="C339" s="1" t="s">
        <v>771</v>
      </c>
      <c r="D339" s="1" t="s">
        <v>1296</v>
      </c>
      <c r="F339" s="1" t="s">
        <v>773</v>
      </c>
      <c r="G339" s="1" t="s">
        <v>782</v>
      </c>
      <c r="H339" s="1" t="s">
        <v>77</v>
      </c>
      <c r="I339" s="1" t="s">
        <v>171</v>
      </c>
      <c r="J339" s="1" t="s">
        <v>44</v>
      </c>
      <c r="K339" s="1" t="s">
        <v>775</v>
      </c>
      <c r="L339" s="1" t="s">
        <v>45</v>
      </c>
      <c r="M339" s="1" t="s">
        <v>46</v>
      </c>
      <c r="N339" s="1" t="s">
        <v>46</v>
      </c>
      <c r="O339" s="1" t="s">
        <v>193</v>
      </c>
      <c r="P339" s="1">
        <f t="shared" si="5"/>
        <v>2018</v>
      </c>
    </row>
    <row r="340" spans="1:16" x14ac:dyDescent="0.25">
      <c r="A340" s="1" t="s">
        <v>1401</v>
      </c>
      <c r="B340" s="1" t="s">
        <v>1402</v>
      </c>
      <c r="C340" s="1" t="s">
        <v>771</v>
      </c>
      <c r="D340" s="1" t="s">
        <v>1296</v>
      </c>
      <c r="F340" s="1" t="s">
        <v>773</v>
      </c>
      <c r="G340" s="1" t="s">
        <v>782</v>
      </c>
      <c r="H340" s="1" t="s">
        <v>77</v>
      </c>
      <c r="I340" s="1" t="s">
        <v>43</v>
      </c>
      <c r="J340" s="1" t="s">
        <v>44</v>
      </c>
      <c r="K340" s="1" t="s">
        <v>775</v>
      </c>
      <c r="L340" s="1" t="s">
        <v>45</v>
      </c>
      <c r="M340" s="1" t="s">
        <v>46</v>
      </c>
      <c r="N340" s="1" t="s">
        <v>46</v>
      </c>
      <c r="O340" s="1" t="s">
        <v>1403</v>
      </c>
      <c r="P340" s="1">
        <f t="shared" si="5"/>
        <v>2018</v>
      </c>
    </row>
    <row r="341" spans="1:16" x14ac:dyDescent="0.25">
      <c r="A341" s="1" t="s">
        <v>1404</v>
      </c>
      <c r="B341" s="1" t="s">
        <v>1405</v>
      </c>
      <c r="C341" s="1" t="s">
        <v>771</v>
      </c>
      <c r="D341" s="1" t="s">
        <v>1296</v>
      </c>
      <c r="F341" s="1" t="s">
        <v>773</v>
      </c>
      <c r="G341" s="1" t="s">
        <v>782</v>
      </c>
      <c r="H341" s="1" t="s">
        <v>77</v>
      </c>
      <c r="I341" s="1" t="s">
        <v>43</v>
      </c>
      <c r="J341" s="1" t="s">
        <v>44</v>
      </c>
      <c r="K341" s="1" t="s">
        <v>775</v>
      </c>
      <c r="L341" s="1" t="s">
        <v>45</v>
      </c>
      <c r="M341" s="1" t="s">
        <v>46</v>
      </c>
      <c r="N341" s="1" t="s">
        <v>46</v>
      </c>
      <c r="O341" s="1" t="s">
        <v>1406</v>
      </c>
      <c r="P341" s="1">
        <f t="shared" si="5"/>
        <v>2018</v>
      </c>
    </row>
    <row r="342" spans="1:16" x14ac:dyDescent="0.25">
      <c r="A342" s="1" t="s">
        <v>1407</v>
      </c>
      <c r="B342" s="1" t="s">
        <v>1408</v>
      </c>
      <c r="C342" s="1" t="s">
        <v>771</v>
      </c>
      <c r="D342" s="1" t="s">
        <v>1296</v>
      </c>
      <c r="F342" s="1" t="s">
        <v>773</v>
      </c>
      <c r="G342" s="1" t="s">
        <v>782</v>
      </c>
      <c r="H342" s="1" t="s">
        <v>77</v>
      </c>
      <c r="I342" s="1" t="s">
        <v>43</v>
      </c>
      <c r="J342" s="1" t="s">
        <v>44</v>
      </c>
      <c r="K342" s="1" t="s">
        <v>775</v>
      </c>
      <c r="L342" s="1" t="s">
        <v>45</v>
      </c>
      <c r="M342" s="1" t="s">
        <v>46</v>
      </c>
      <c r="N342" s="1" t="s">
        <v>46</v>
      </c>
      <c r="O342" s="1" t="s">
        <v>495</v>
      </c>
      <c r="P342" s="1">
        <f t="shared" si="5"/>
        <v>2018</v>
      </c>
    </row>
    <row r="343" spans="1:16" x14ac:dyDescent="0.25">
      <c r="A343" s="1" t="s">
        <v>1409</v>
      </c>
      <c r="B343" s="1" t="s">
        <v>1410</v>
      </c>
      <c r="C343" s="1" t="s">
        <v>771</v>
      </c>
      <c r="D343" s="1" t="s">
        <v>1296</v>
      </c>
      <c r="F343" s="1" t="s">
        <v>773</v>
      </c>
      <c r="G343" s="1" t="s">
        <v>782</v>
      </c>
      <c r="H343" s="1" t="s">
        <v>77</v>
      </c>
      <c r="I343" s="1" t="s">
        <v>43</v>
      </c>
      <c r="J343" s="1" t="s">
        <v>44</v>
      </c>
      <c r="K343" s="1" t="s">
        <v>775</v>
      </c>
      <c r="L343" s="1" t="s">
        <v>45</v>
      </c>
      <c r="M343" s="1" t="s">
        <v>46</v>
      </c>
      <c r="N343" s="1" t="s">
        <v>40</v>
      </c>
      <c r="O343" s="1" t="s">
        <v>752</v>
      </c>
      <c r="P343" s="1">
        <f t="shared" si="5"/>
        <v>2017</v>
      </c>
    </row>
    <row r="344" spans="1:16" x14ac:dyDescent="0.25">
      <c r="A344" s="1" t="s">
        <v>1411</v>
      </c>
      <c r="B344" s="1" t="s">
        <v>1412</v>
      </c>
      <c r="C344" s="1" t="s">
        <v>771</v>
      </c>
      <c r="D344" s="1" t="s">
        <v>1075</v>
      </c>
      <c r="F344" s="1" t="s">
        <v>773</v>
      </c>
      <c r="G344" s="1" t="s">
        <v>774</v>
      </c>
      <c r="H344" s="1" t="s">
        <v>77</v>
      </c>
      <c r="I344" s="1" t="s">
        <v>171</v>
      </c>
      <c r="J344" s="1" t="s">
        <v>44</v>
      </c>
      <c r="K344" s="1" t="s">
        <v>775</v>
      </c>
      <c r="L344" s="1" t="s">
        <v>45</v>
      </c>
      <c r="M344" s="1" t="s">
        <v>46</v>
      </c>
      <c r="O344" s="1" t="s">
        <v>193</v>
      </c>
      <c r="P344" s="1">
        <f t="shared" si="5"/>
        <v>2018</v>
      </c>
    </row>
    <row r="345" spans="1:16" x14ac:dyDescent="0.25">
      <c r="A345" s="1" t="s">
        <v>1414</v>
      </c>
      <c r="B345" s="1" t="s">
        <v>1415</v>
      </c>
      <c r="C345" s="1" t="s">
        <v>771</v>
      </c>
      <c r="D345" s="1" t="s">
        <v>1075</v>
      </c>
      <c r="F345" s="1" t="s">
        <v>773</v>
      </c>
      <c r="G345" s="1" t="s">
        <v>774</v>
      </c>
      <c r="H345" s="1" t="s">
        <v>77</v>
      </c>
      <c r="I345" s="1" t="s">
        <v>171</v>
      </c>
      <c r="J345" s="1" t="s">
        <v>44</v>
      </c>
      <c r="K345" s="1" t="s">
        <v>775</v>
      </c>
      <c r="L345" s="1" t="s">
        <v>45</v>
      </c>
      <c r="M345" s="1" t="s">
        <v>46</v>
      </c>
      <c r="O345" s="1" t="s">
        <v>193</v>
      </c>
      <c r="P345" s="1">
        <f t="shared" si="5"/>
        <v>2018</v>
      </c>
    </row>
    <row r="346" spans="1:16" x14ac:dyDescent="0.25">
      <c r="A346" s="1" t="s">
        <v>1418</v>
      </c>
      <c r="B346" s="1" t="s">
        <v>1419</v>
      </c>
      <c r="C346" s="1" t="s">
        <v>771</v>
      </c>
      <c r="D346" s="1" t="s">
        <v>1075</v>
      </c>
      <c r="F346" s="1" t="s">
        <v>773</v>
      </c>
      <c r="G346" s="1" t="s">
        <v>774</v>
      </c>
      <c r="H346" s="1" t="s">
        <v>77</v>
      </c>
      <c r="I346" s="1" t="s">
        <v>43</v>
      </c>
      <c r="J346" s="1" t="s">
        <v>44</v>
      </c>
      <c r="K346" s="1" t="s">
        <v>775</v>
      </c>
      <c r="L346" s="1" t="s">
        <v>45</v>
      </c>
      <c r="M346" s="1" t="s">
        <v>46</v>
      </c>
      <c r="N346" s="1" t="s">
        <v>40</v>
      </c>
      <c r="O346" s="1" t="s">
        <v>1421</v>
      </c>
      <c r="P346" s="1">
        <f t="shared" si="5"/>
        <v>2017</v>
      </c>
    </row>
    <row r="347" spans="1:16" x14ac:dyDescent="0.25">
      <c r="A347" s="1" t="s">
        <v>1422</v>
      </c>
      <c r="B347" s="1" t="s">
        <v>1423</v>
      </c>
      <c r="C347" s="1" t="s">
        <v>771</v>
      </c>
      <c r="D347" s="1" t="s">
        <v>1075</v>
      </c>
      <c r="F347" s="1" t="s">
        <v>773</v>
      </c>
      <c r="G347" s="1" t="s">
        <v>774</v>
      </c>
      <c r="H347" s="1" t="s">
        <v>77</v>
      </c>
      <c r="I347" s="1" t="s">
        <v>43</v>
      </c>
      <c r="J347" s="1" t="s">
        <v>44</v>
      </c>
      <c r="K347" s="1" t="s">
        <v>775</v>
      </c>
      <c r="L347" s="1" t="s">
        <v>45</v>
      </c>
      <c r="M347" s="1" t="s">
        <v>46</v>
      </c>
      <c r="N347" s="1" t="s">
        <v>46</v>
      </c>
      <c r="O347" s="1" t="s">
        <v>138</v>
      </c>
      <c r="P347" s="1">
        <f t="shared" si="5"/>
        <v>2018</v>
      </c>
    </row>
    <row r="348" spans="1:16" x14ac:dyDescent="0.25">
      <c r="A348" s="1" t="s">
        <v>1424</v>
      </c>
      <c r="B348" s="1" t="s">
        <v>1425</v>
      </c>
      <c r="C348" s="1" t="s">
        <v>771</v>
      </c>
      <c r="D348" s="1" t="s">
        <v>1296</v>
      </c>
      <c r="F348" s="1" t="s">
        <v>773</v>
      </c>
      <c r="G348" s="1" t="s">
        <v>782</v>
      </c>
      <c r="H348" s="1" t="s">
        <v>77</v>
      </c>
      <c r="I348" s="1" t="s">
        <v>78</v>
      </c>
      <c r="J348" s="1" t="s">
        <v>44</v>
      </c>
      <c r="K348" s="1" t="s">
        <v>775</v>
      </c>
      <c r="L348" s="1" t="s">
        <v>45</v>
      </c>
      <c r="M348" s="1" t="s">
        <v>46</v>
      </c>
      <c r="N348" s="1" t="s">
        <v>46</v>
      </c>
      <c r="O348" s="1" t="s">
        <v>174</v>
      </c>
      <c r="P348" s="1">
        <f t="shared" si="5"/>
        <v>2018</v>
      </c>
    </row>
    <row r="349" spans="1:16" x14ac:dyDescent="0.25">
      <c r="A349" s="1" t="s">
        <v>1426</v>
      </c>
      <c r="B349" s="1" t="s">
        <v>1427</v>
      </c>
      <c r="C349" s="1" t="s">
        <v>771</v>
      </c>
      <c r="D349" s="1" t="s">
        <v>1296</v>
      </c>
      <c r="F349" s="1" t="s">
        <v>773</v>
      </c>
      <c r="G349" s="1" t="s">
        <v>782</v>
      </c>
      <c r="H349" s="1" t="s">
        <v>77</v>
      </c>
      <c r="I349" s="1" t="s">
        <v>171</v>
      </c>
      <c r="J349" s="1" t="s">
        <v>44</v>
      </c>
      <c r="K349" s="1" t="s">
        <v>775</v>
      </c>
      <c r="L349" s="1" t="s">
        <v>45</v>
      </c>
      <c r="M349" s="1" t="s">
        <v>46</v>
      </c>
      <c r="N349" s="1" t="s">
        <v>98</v>
      </c>
      <c r="O349" s="1" t="s">
        <v>1428</v>
      </c>
      <c r="P349" s="1">
        <f t="shared" si="5"/>
        <v>1998</v>
      </c>
    </row>
    <row r="350" spans="1:16" x14ac:dyDescent="0.25">
      <c r="A350" s="1" t="s">
        <v>1429</v>
      </c>
      <c r="B350" s="1" t="s">
        <v>1430</v>
      </c>
      <c r="C350" s="1" t="s">
        <v>771</v>
      </c>
      <c r="D350" s="1" t="s">
        <v>1296</v>
      </c>
      <c r="F350" s="1" t="s">
        <v>773</v>
      </c>
      <c r="G350" s="1" t="s">
        <v>782</v>
      </c>
      <c r="H350" s="1" t="s">
        <v>77</v>
      </c>
      <c r="I350" s="1" t="s">
        <v>171</v>
      </c>
      <c r="J350" s="1" t="s">
        <v>44</v>
      </c>
      <c r="K350" s="1" t="s">
        <v>775</v>
      </c>
      <c r="L350" s="1" t="s">
        <v>45</v>
      </c>
      <c r="M350" s="1" t="s">
        <v>46</v>
      </c>
      <c r="N350" s="1" t="s">
        <v>46</v>
      </c>
      <c r="O350" s="1" t="s">
        <v>193</v>
      </c>
      <c r="P350" s="1">
        <f t="shared" si="5"/>
        <v>2018</v>
      </c>
    </row>
    <row r="351" spans="1:16" x14ac:dyDescent="0.25">
      <c r="A351" s="1" t="s">
        <v>1431</v>
      </c>
      <c r="B351" s="1" t="s">
        <v>1432</v>
      </c>
      <c r="C351" s="1" t="s">
        <v>771</v>
      </c>
      <c r="D351" s="1" t="s">
        <v>1296</v>
      </c>
      <c r="F351" s="1" t="s">
        <v>773</v>
      </c>
      <c r="G351" s="1" t="s">
        <v>782</v>
      </c>
      <c r="H351" s="1" t="s">
        <v>77</v>
      </c>
      <c r="I351" s="1" t="s">
        <v>171</v>
      </c>
      <c r="J351" s="1" t="s">
        <v>44</v>
      </c>
      <c r="K351" s="1" t="s">
        <v>775</v>
      </c>
      <c r="L351" s="1" t="s">
        <v>45</v>
      </c>
      <c r="M351" s="1" t="s">
        <v>46</v>
      </c>
      <c r="N351" s="1" t="s">
        <v>46</v>
      </c>
      <c r="O351" s="1" t="s">
        <v>1433</v>
      </c>
      <c r="P351" s="1">
        <f t="shared" si="5"/>
        <v>2018</v>
      </c>
    </row>
    <row r="352" spans="1:16" x14ac:dyDescent="0.25">
      <c r="A352" s="1" t="s">
        <v>1434</v>
      </c>
      <c r="B352" s="1" t="s">
        <v>1435</v>
      </c>
      <c r="C352" s="1" t="s">
        <v>771</v>
      </c>
      <c r="D352" s="1" t="s">
        <v>1296</v>
      </c>
      <c r="F352" s="1" t="s">
        <v>773</v>
      </c>
      <c r="G352" s="1" t="s">
        <v>782</v>
      </c>
      <c r="H352" s="1" t="s">
        <v>77</v>
      </c>
      <c r="I352" s="1" t="s">
        <v>43</v>
      </c>
      <c r="J352" s="1" t="s">
        <v>44</v>
      </c>
      <c r="K352" s="1" t="s">
        <v>775</v>
      </c>
      <c r="L352" s="1" t="s">
        <v>45</v>
      </c>
      <c r="M352" s="1" t="s">
        <v>46</v>
      </c>
      <c r="N352" s="1" t="s">
        <v>46</v>
      </c>
      <c r="O352" s="1" t="s">
        <v>1438</v>
      </c>
      <c r="P352" s="1">
        <f t="shared" si="5"/>
        <v>2018</v>
      </c>
    </row>
    <row r="353" spans="1:16" x14ac:dyDescent="0.25">
      <c r="A353" s="1" t="s">
        <v>1439</v>
      </c>
      <c r="B353" s="1" t="s">
        <v>1440</v>
      </c>
      <c r="C353" s="1" t="s">
        <v>771</v>
      </c>
      <c r="D353" s="1" t="s">
        <v>1296</v>
      </c>
      <c r="F353" s="1" t="s">
        <v>773</v>
      </c>
      <c r="H353" s="1" t="s">
        <v>77</v>
      </c>
      <c r="I353" s="1" t="s">
        <v>171</v>
      </c>
      <c r="J353" s="1" t="s">
        <v>44</v>
      </c>
      <c r="K353" s="1" t="s">
        <v>775</v>
      </c>
      <c r="L353" s="1" t="s">
        <v>45</v>
      </c>
      <c r="M353" s="1" t="s">
        <v>46</v>
      </c>
      <c r="N353" s="1" t="s">
        <v>46</v>
      </c>
      <c r="O353" s="1" t="s">
        <v>193</v>
      </c>
      <c r="P353" s="1">
        <f t="shared" si="5"/>
        <v>2018</v>
      </c>
    </row>
    <row r="354" spans="1:16" x14ac:dyDescent="0.25">
      <c r="A354" s="1" t="s">
        <v>1441</v>
      </c>
      <c r="B354" s="1" t="s">
        <v>1442</v>
      </c>
      <c r="C354" s="1" t="s">
        <v>771</v>
      </c>
      <c r="D354" s="1" t="s">
        <v>772</v>
      </c>
      <c r="F354" s="1" t="s">
        <v>773</v>
      </c>
      <c r="G354" s="1" t="s">
        <v>774</v>
      </c>
      <c r="H354" s="1" t="s">
        <v>77</v>
      </c>
      <c r="I354" s="1" t="s">
        <v>43</v>
      </c>
      <c r="J354" s="1" t="s">
        <v>44</v>
      </c>
      <c r="K354" s="1" t="s">
        <v>775</v>
      </c>
      <c r="L354" s="1" t="s">
        <v>45</v>
      </c>
      <c r="M354" s="1" t="s">
        <v>46</v>
      </c>
      <c r="N354" s="1" t="s">
        <v>46</v>
      </c>
      <c r="O354" s="1" t="s">
        <v>751</v>
      </c>
      <c r="P354" s="1">
        <f t="shared" si="5"/>
        <v>2018</v>
      </c>
    </row>
    <row r="355" spans="1:16" x14ac:dyDescent="0.25">
      <c r="A355" s="1" t="s">
        <v>1443</v>
      </c>
      <c r="B355" s="1" t="s">
        <v>1444</v>
      </c>
      <c r="C355" s="1" t="s">
        <v>771</v>
      </c>
      <c r="D355" s="1" t="s">
        <v>1446</v>
      </c>
      <c r="F355" s="1" t="s">
        <v>773</v>
      </c>
      <c r="G355" s="1" t="s">
        <v>782</v>
      </c>
      <c r="H355" s="1" t="s">
        <v>77</v>
      </c>
      <c r="I355" s="1" t="s">
        <v>171</v>
      </c>
      <c r="J355" s="1" t="s">
        <v>44</v>
      </c>
      <c r="K355" s="1" t="s">
        <v>775</v>
      </c>
      <c r="L355" s="1" t="s">
        <v>45</v>
      </c>
      <c r="M355" s="1" t="s">
        <v>46</v>
      </c>
      <c r="N355" s="1" t="s">
        <v>87</v>
      </c>
      <c r="O355" s="1" t="s">
        <v>1447</v>
      </c>
      <c r="P355" s="1">
        <f t="shared" si="5"/>
        <v>1988</v>
      </c>
    </row>
    <row r="356" spans="1:16" x14ac:dyDescent="0.25">
      <c r="A356" s="1" t="s">
        <v>1448</v>
      </c>
      <c r="B356" s="1" t="s">
        <v>1449</v>
      </c>
      <c r="C356" s="1" t="s">
        <v>771</v>
      </c>
      <c r="D356" s="1" t="s">
        <v>1069</v>
      </c>
      <c r="F356" s="1" t="s">
        <v>773</v>
      </c>
      <c r="G356" s="1" t="s">
        <v>782</v>
      </c>
      <c r="H356" s="1" t="s">
        <v>77</v>
      </c>
      <c r="I356" s="1" t="s">
        <v>171</v>
      </c>
      <c r="J356" s="1" t="s">
        <v>44</v>
      </c>
      <c r="K356" s="1" t="s">
        <v>775</v>
      </c>
      <c r="L356" s="1" t="s">
        <v>45</v>
      </c>
      <c r="M356" s="1" t="s">
        <v>46</v>
      </c>
      <c r="O356" s="1" t="s">
        <v>193</v>
      </c>
      <c r="P356" s="1">
        <f t="shared" si="5"/>
        <v>2018</v>
      </c>
    </row>
    <row r="357" spans="1:16" x14ac:dyDescent="0.25">
      <c r="A357" s="1" t="s">
        <v>1451</v>
      </c>
      <c r="B357" s="1" t="s">
        <v>1452</v>
      </c>
      <c r="C357" s="1" t="s">
        <v>771</v>
      </c>
      <c r="D357" s="1" t="s">
        <v>1069</v>
      </c>
      <c r="F357" s="1" t="s">
        <v>773</v>
      </c>
      <c r="G357" s="1" t="s">
        <v>782</v>
      </c>
      <c r="H357" s="1" t="s">
        <v>77</v>
      </c>
      <c r="I357" s="1" t="s">
        <v>43</v>
      </c>
      <c r="J357" s="1" t="s">
        <v>44</v>
      </c>
      <c r="K357" s="1" t="s">
        <v>775</v>
      </c>
      <c r="L357" s="1" t="s">
        <v>45</v>
      </c>
      <c r="M357" s="1" t="s">
        <v>46</v>
      </c>
      <c r="N357" s="1" t="s">
        <v>46</v>
      </c>
      <c r="O357" s="1" t="s">
        <v>80</v>
      </c>
      <c r="P357" s="1">
        <f t="shared" si="5"/>
        <v>2018</v>
      </c>
    </row>
    <row r="358" spans="1:16" x14ac:dyDescent="0.25">
      <c r="A358" s="1" t="s">
        <v>1453</v>
      </c>
      <c r="B358" s="1" t="s">
        <v>1454</v>
      </c>
      <c r="C358" s="1" t="s">
        <v>771</v>
      </c>
      <c r="D358" s="1" t="s">
        <v>1069</v>
      </c>
      <c r="F358" s="1" t="s">
        <v>773</v>
      </c>
      <c r="G358" s="1" t="s">
        <v>782</v>
      </c>
      <c r="H358" s="1" t="s">
        <v>77</v>
      </c>
      <c r="I358" s="1" t="s">
        <v>43</v>
      </c>
      <c r="J358" s="1" t="s">
        <v>44</v>
      </c>
      <c r="K358" s="1" t="s">
        <v>775</v>
      </c>
      <c r="L358" s="1" t="s">
        <v>45</v>
      </c>
      <c r="M358" s="1" t="s">
        <v>46</v>
      </c>
      <c r="N358" s="1" t="s">
        <v>46</v>
      </c>
      <c r="O358" s="1" t="s">
        <v>1070</v>
      </c>
      <c r="P358" s="1">
        <f t="shared" si="5"/>
        <v>2018</v>
      </c>
    </row>
    <row r="359" spans="1:16" x14ac:dyDescent="0.25">
      <c r="A359" s="1" t="s">
        <v>1455</v>
      </c>
      <c r="B359" s="1" t="s">
        <v>1456</v>
      </c>
      <c r="C359" s="1" t="s">
        <v>771</v>
      </c>
      <c r="D359" s="1" t="s">
        <v>1069</v>
      </c>
      <c r="F359" s="1" t="s">
        <v>773</v>
      </c>
      <c r="G359" s="1" t="s">
        <v>782</v>
      </c>
      <c r="H359" s="1" t="s">
        <v>77</v>
      </c>
      <c r="I359" s="1" t="s">
        <v>43</v>
      </c>
      <c r="J359" s="1" t="s">
        <v>44</v>
      </c>
      <c r="K359" s="1" t="s">
        <v>775</v>
      </c>
      <c r="L359" s="1" t="s">
        <v>45</v>
      </c>
      <c r="M359" s="1" t="s">
        <v>46</v>
      </c>
      <c r="N359" s="1" t="s">
        <v>46</v>
      </c>
      <c r="O359" s="1" t="s">
        <v>752</v>
      </c>
      <c r="P359" s="1">
        <f t="shared" si="5"/>
        <v>2018</v>
      </c>
    </row>
    <row r="360" spans="1:16" x14ac:dyDescent="0.25">
      <c r="A360" s="1" t="s">
        <v>1458</v>
      </c>
      <c r="B360" s="1" t="s">
        <v>1459</v>
      </c>
      <c r="C360" s="1" t="s">
        <v>771</v>
      </c>
      <c r="D360" s="1" t="s">
        <v>1069</v>
      </c>
      <c r="F360" s="1" t="s">
        <v>773</v>
      </c>
      <c r="G360" s="1" t="s">
        <v>782</v>
      </c>
      <c r="H360" s="1" t="s">
        <v>77</v>
      </c>
      <c r="I360" s="1" t="s">
        <v>171</v>
      </c>
      <c r="J360" s="1" t="s">
        <v>44</v>
      </c>
      <c r="K360" s="1" t="s">
        <v>775</v>
      </c>
      <c r="L360" s="1" t="s">
        <v>45</v>
      </c>
      <c r="M360" s="1" t="s">
        <v>46</v>
      </c>
      <c r="N360" s="1" t="s">
        <v>46</v>
      </c>
      <c r="O360" s="1" t="s">
        <v>1460</v>
      </c>
      <c r="P360" s="1">
        <f t="shared" si="5"/>
        <v>2018</v>
      </c>
    </row>
    <row r="361" spans="1:16" x14ac:dyDescent="0.25">
      <c r="A361" s="1" t="s">
        <v>1461</v>
      </c>
      <c r="B361" s="1" t="s">
        <v>1462</v>
      </c>
      <c r="C361" s="1" t="s">
        <v>771</v>
      </c>
      <c r="D361" s="1" t="s">
        <v>1069</v>
      </c>
      <c r="F361" s="1" t="s">
        <v>773</v>
      </c>
      <c r="G361" s="1" t="s">
        <v>782</v>
      </c>
      <c r="H361" s="1" t="s">
        <v>77</v>
      </c>
      <c r="I361" s="1" t="s">
        <v>43</v>
      </c>
      <c r="J361" s="1" t="s">
        <v>44</v>
      </c>
      <c r="K361" s="1" t="s">
        <v>775</v>
      </c>
      <c r="L361" s="1" t="s">
        <v>45</v>
      </c>
      <c r="M361" s="1" t="s">
        <v>46</v>
      </c>
      <c r="N361" s="1" t="s">
        <v>46</v>
      </c>
      <c r="O361" s="1" t="s">
        <v>1464</v>
      </c>
      <c r="P361" s="1">
        <f t="shared" si="5"/>
        <v>2018</v>
      </c>
    </row>
    <row r="362" spans="1:16" x14ac:dyDescent="0.25">
      <c r="A362" s="1" t="s">
        <v>1465</v>
      </c>
      <c r="B362" s="1" t="s">
        <v>1466</v>
      </c>
      <c r="C362" s="1" t="s">
        <v>771</v>
      </c>
      <c r="D362" s="1" t="s">
        <v>1069</v>
      </c>
      <c r="F362" s="1" t="s">
        <v>773</v>
      </c>
      <c r="G362" s="1" t="s">
        <v>782</v>
      </c>
      <c r="H362" s="1" t="s">
        <v>77</v>
      </c>
      <c r="I362" s="1" t="s">
        <v>171</v>
      </c>
      <c r="J362" s="1" t="s">
        <v>44</v>
      </c>
      <c r="K362" s="1" t="s">
        <v>775</v>
      </c>
      <c r="L362" s="1" t="s">
        <v>45</v>
      </c>
      <c r="M362" s="1" t="s">
        <v>46</v>
      </c>
      <c r="N362" s="1" t="s">
        <v>46</v>
      </c>
      <c r="O362" s="1" t="s">
        <v>752</v>
      </c>
      <c r="P362" s="1">
        <f t="shared" si="5"/>
        <v>2018</v>
      </c>
    </row>
    <row r="363" spans="1:16" x14ac:dyDescent="0.25">
      <c r="A363" s="1" t="s">
        <v>1467</v>
      </c>
      <c r="B363" s="1" t="s">
        <v>1468</v>
      </c>
      <c r="C363" s="1" t="s">
        <v>771</v>
      </c>
      <c r="D363" s="1" t="s">
        <v>1069</v>
      </c>
      <c r="F363" s="1" t="s">
        <v>773</v>
      </c>
      <c r="G363" s="1" t="s">
        <v>782</v>
      </c>
      <c r="H363" s="1" t="s">
        <v>77</v>
      </c>
      <c r="I363" s="1" t="s">
        <v>171</v>
      </c>
      <c r="J363" s="1" t="s">
        <v>44</v>
      </c>
      <c r="K363" s="1" t="s">
        <v>775</v>
      </c>
      <c r="L363" s="1" t="s">
        <v>45</v>
      </c>
      <c r="M363" s="1" t="s">
        <v>46</v>
      </c>
      <c r="N363" s="1" t="s">
        <v>46</v>
      </c>
      <c r="O363" s="1" t="s">
        <v>1470</v>
      </c>
      <c r="P363" s="1">
        <f t="shared" si="5"/>
        <v>2018</v>
      </c>
    </row>
    <row r="364" spans="1:16" x14ac:dyDescent="0.25">
      <c r="A364" s="1" t="s">
        <v>1471</v>
      </c>
      <c r="B364" s="1" t="s">
        <v>1472</v>
      </c>
      <c r="C364" s="1" t="s">
        <v>771</v>
      </c>
      <c r="D364" s="1" t="s">
        <v>1069</v>
      </c>
      <c r="F364" s="1" t="s">
        <v>773</v>
      </c>
      <c r="G364" s="1" t="s">
        <v>782</v>
      </c>
      <c r="H364" s="1" t="s">
        <v>77</v>
      </c>
      <c r="I364" s="1" t="s">
        <v>171</v>
      </c>
      <c r="J364" s="1" t="s">
        <v>44</v>
      </c>
      <c r="K364" s="1" t="s">
        <v>775</v>
      </c>
      <c r="L364" s="1" t="s">
        <v>45</v>
      </c>
      <c r="M364" s="1" t="s">
        <v>46</v>
      </c>
      <c r="O364" s="1" t="s">
        <v>193</v>
      </c>
      <c r="P364" s="1">
        <f t="shared" si="5"/>
        <v>2018</v>
      </c>
    </row>
    <row r="365" spans="1:16" x14ac:dyDescent="0.25">
      <c r="A365" s="1" t="s">
        <v>1473</v>
      </c>
      <c r="B365" s="1" t="s">
        <v>1474</v>
      </c>
      <c r="C365" s="1" t="s">
        <v>771</v>
      </c>
      <c r="D365" s="1" t="s">
        <v>1069</v>
      </c>
      <c r="F365" s="1" t="s">
        <v>773</v>
      </c>
      <c r="G365" s="1" t="s">
        <v>782</v>
      </c>
      <c r="H365" s="1" t="s">
        <v>77</v>
      </c>
      <c r="I365" s="1" t="s">
        <v>43</v>
      </c>
      <c r="J365" s="1" t="s">
        <v>44</v>
      </c>
      <c r="K365" s="1" t="s">
        <v>775</v>
      </c>
      <c r="L365" s="1" t="s">
        <v>45</v>
      </c>
      <c r="M365" s="1" t="s">
        <v>46</v>
      </c>
      <c r="N365" s="1" t="s">
        <v>46</v>
      </c>
      <c r="O365" s="1" t="s">
        <v>233</v>
      </c>
      <c r="P365" s="1">
        <f t="shared" si="5"/>
        <v>2018</v>
      </c>
    </row>
    <row r="366" spans="1:16" x14ac:dyDescent="0.25">
      <c r="A366" s="1" t="s">
        <v>1475</v>
      </c>
      <c r="B366" s="1" t="s">
        <v>1476</v>
      </c>
      <c r="C366" s="1" t="s">
        <v>771</v>
      </c>
      <c r="D366" s="1" t="s">
        <v>1069</v>
      </c>
      <c r="F366" s="1" t="s">
        <v>773</v>
      </c>
      <c r="G366" s="1" t="s">
        <v>782</v>
      </c>
      <c r="H366" s="1" t="s">
        <v>77</v>
      </c>
      <c r="I366" s="1" t="s">
        <v>171</v>
      </c>
      <c r="J366" s="1" t="s">
        <v>44</v>
      </c>
      <c r="K366" s="1" t="s">
        <v>775</v>
      </c>
      <c r="L366" s="1" t="s">
        <v>45</v>
      </c>
      <c r="M366" s="1" t="s">
        <v>46</v>
      </c>
      <c r="O366" s="1" t="s">
        <v>193</v>
      </c>
      <c r="P366" s="1">
        <f t="shared" si="5"/>
        <v>2018</v>
      </c>
    </row>
    <row r="367" spans="1:16" x14ac:dyDescent="0.25">
      <c r="A367" s="1" t="s">
        <v>1478</v>
      </c>
      <c r="B367" s="1" t="s">
        <v>1479</v>
      </c>
      <c r="C367" s="1" t="s">
        <v>771</v>
      </c>
      <c r="D367" s="1" t="s">
        <v>1069</v>
      </c>
      <c r="F367" s="1" t="s">
        <v>773</v>
      </c>
      <c r="G367" s="1" t="s">
        <v>782</v>
      </c>
      <c r="H367" s="1" t="s">
        <v>77</v>
      </c>
      <c r="I367" s="1" t="s">
        <v>43</v>
      </c>
      <c r="J367" s="1" t="s">
        <v>44</v>
      </c>
      <c r="K367" s="1" t="s">
        <v>775</v>
      </c>
      <c r="L367" s="1" t="s">
        <v>45</v>
      </c>
      <c r="M367" s="1" t="s">
        <v>46</v>
      </c>
      <c r="O367" s="1" t="s">
        <v>1480</v>
      </c>
      <c r="P367" s="1">
        <f t="shared" si="5"/>
        <v>2018</v>
      </c>
    </row>
    <row r="368" spans="1:16" x14ac:dyDescent="0.25">
      <c r="A368" s="1" t="s">
        <v>1481</v>
      </c>
      <c r="B368" s="1" t="s">
        <v>1482</v>
      </c>
      <c r="C368" s="1" t="s">
        <v>771</v>
      </c>
      <c r="D368" s="1" t="s">
        <v>1069</v>
      </c>
      <c r="F368" s="1" t="s">
        <v>773</v>
      </c>
      <c r="G368" s="1" t="s">
        <v>782</v>
      </c>
      <c r="H368" s="1" t="s">
        <v>77</v>
      </c>
      <c r="I368" s="1" t="s">
        <v>171</v>
      </c>
      <c r="J368" s="1" t="s">
        <v>44</v>
      </c>
      <c r="K368" s="1" t="s">
        <v>775</v>
      </c>
      <c r="L368" s="1" t="s">
        <v>45</v>
      </c>
      <c r="M368" s="1" t="s">
        <v>46</v>
      </c>
      <c r="O368" s="1" t="s">
        <v>193</v>
      </c>
      <c r="P368" s="1">
        <f t="shared" si="5"/>
        <v>2018</v>
      </c>
    </row>
    <row r="369" spans="1:16" x14ac:dyDescent="0.25">
      <c r="A369" s="1" t="s">
        <v>1483</v>
      </c>
      <c r="B369" s="1" t="s">
        <v>1484</v>
      </c>
      <c r="C369" s="1" t="s">
        <v>771</v>
      </c>
      <c r="D369" s="1" t="s">
        <v>1069</v>
      </c>
      <c r="F369" s="1" t="s">
        <v>773</v>
      </c>
      <c r="G369" s="1" t="s">
        <v>782</v>
      </c>
      <c r="H369" s="1" t="s">
        <v>77</v>
      </c>
      <c r="I369" s="1" t="s">
        <v>171</v>
      </c>
      <c r="J369" s="1" t="s">
        <v>44</v>
      </c>
      <c r="K369" s="1" t="s">
        <v>775</v>
      </c>
      <c r="L369" s="1" t="s">
        <v>45</v>
      </c>
      <c r="M369" s="1" t="s">
        <v>46</v>
      </c>
      <c r="O369" s="1" t="s">
        <v>193</v>
      </c>
      <c r="P369" s="1">
        <f t="shared" si="5"/>
        <v>2018</v>
      </c>
    </row>
    <row r="370" spans="1:16" x14ac:dyDescent="0.25">
      <c r="A370" s="1" t="s">
        <v>1485</v>
      </c>
      <c r="B370" s="1" t="s">
        <v>1486</v>
      </c>
      <c r="C370" s="1" t="s">
        <v>771</v>
      </c>
      <c r="D370" s="1" t="s">
        <v>1069</v>
      </c>
      <c r="F370" s="1" t="s">
        <v>773</v>
      </c>
      <c r="G370" s="1" t="s">
        <v>782</v>
      </c>
      <c r="H370" s="1" t="s">
        <v>77</v>
      </c>
      <c r="I370" s="1" t="s">
        <v>171</v>
      </c>
      <c r="J370" s="1" t="s">
        <v>44</v>
      </c>
      <c r="K370" s="1" t="s">
        <v>775</v>
      </c>
      <c r="L370" s="1" t="s">
        <v>45</v>
      </c>
      <c r="M370" s="1" t="s">
        <v>46</v>
      </c>
      <c r="N370" s="1" t="s">
        <v>46</v>
      </c>
      <c r="O370" s="1" t="s">
        <v>1489</v>
      </c>
      <c r="P370" s="1">
        <f t="shared" si="5"/>
        <v>2018</v>
      </c>
    </row>
    <row r="371" spans="1:16" x14ac:dyDescent="0.25">
      <c r="A371" s="1" t="s">
        <v>1490</v>
      </c>
      <c r="B371" s="1" t="s">
        <v>1491</v>
      </c>
      <c r="C371" s="1" t="s">
        <v>771</v>
      </c>
      <c r="D371" s="1" t="s">
        <v>1492</v>
      </c>
      <c r="F371" s="1" t="s">
        <v>773</v>
      </c>
      <c r="G371" s="1" t="s">
        <v>782</v>
      </c>
      <c r="H371" s="1" t="s">
        <v>77</v>
      </c>
      <c r="I371" s="1" t="s">
        <v>78</v>
      </c>
      <c r="J371" s="1" t="s">
        <v>44</v>
      </c>
      <c r="K371" s="1" t="s">
        <v>775</v>
      </c>
      <c r="L371" s="1" t="s">
        <v>45</v>
      </c>
      <c r="M371" s="1" t="s">
        <v>46</v>
      </c>
      <c r="N371" s="1" t="s">
        <v>46</v>
      </c>
      <c r="O371" s="1" t="s">
        <v>752</v>
      </c>
      <c r="P371" s="1">
        <f t="shared" si="5"/>
        <v>2018</v>
      </c>
    </row>
    <row r="372" spans="1:16" x14ac:dyDescent="0.25">
      <c r="A372" s="1" t="s">
        <v>1493</v>
      </c>
      <c r="B372" s="1" t="s">
        <v>1494</v>
      </c>
      <c r="C372" s="1" t="s">
        <v>771</v>
      </c>
      <c r="D372" s="1" t="s">
        <v>1492</v>
      </c>
      <c r="F372" s="1" t="s">
        <v>773</v>
      </c>
      <c r="G372" s="1" t="s">
        <v>782</v>
      </c>
      <c r="H372" s="1" t="s">
        <v>77</v>
      </c>
      <c r="I372" s="1" t="s">
        <v>43</v>
      </c>
      <c r="J372" s="1" t="s">
        <v>44</v>
      </c>
      <c r="K372" s="1" t="s">
        <v>775</v>
      </c>
      <c r="L372" s="1" t="s">
        <v>45</v>
      </c>
      <c r="M372" s="1" t="s">
        <v>46</v>
      </c>
      <c r="N372" s="1" t="s">
        <v>46</v>
      </c>
      <c r="O372" s="1" t="s">
        <v>1358</v>
      </c>
      <c r="P372" s="1">
        <f t="shared" si="5"/>
        <v>2018</v>
      </c>
    </row>
    <row r="373" spans="1:16" x14ac:dyDescent="0.25">
      <c r="A373" s="1" t="s">
        <v>1495</v>
      </c>
      <c r="B373" s="1" t="s">
        <v>1496</v>
      </c>
      <c r="C373" s="1" t="s">
        <v>771</v>
      </c>
      <c r="D373" s="1" t="s">
        <v>1075</v>
      </c>
      <c r="F373" s="1" t="s">
        <v>773</v>
      </c>
      <c r="G373" s="1" t="s">
        <v>774</v>
      </c>
      <c r="H373" s="1" t="s">
        <v>77</v>
      </c>
      <c r="I373" s="1" t="s">
        <v>171</v>
      </c>
      <c r="J373" s="1" t="s">
        <v>44</v>
      </c>
      <c r="K373" s="1" t="s">
        <v>775</v>
      </c>
      <c r="L373" s="1" t="s">
        <v>45</v>
      </c>
      <c r="M373" s="1" t="s">
        <v>46</v>
      </c>
      <c r="N373" s="1" t="s">
        <v>46</v>
      </c>
      <c r="O373" s="1" t="s">
        <v>1498</v>
      </c>
      <c r="P373" s="1">
        <f t="shared" si="5"/>
        <v>2018</v>
      </c>
    </row>
    <row r="374" spans="1:16" x14ac:dyDescent="0.25">
      <c r="A374" s="1" t="s">
        <v>1499</v>
      </c>
      <c r="B374" s="1" t="s">
        <v>1500</v>
      </c>
      <c r="C374" s="1" t="s">
        <v>771</v>
      </c>
      <c r="D374" s="1" t="s">
        <v>1492</v>
      </c>
      <c r="F374" s="1" t="s">
        <v>773</v>
      </c>
      <c r="G374" s="1" t="s">
        <v>782</v>
      </c>
      <c r="H374" s="1" t="s">
        <v>77</v>
      </c>
      <c r="I374" s="1" t="s">
        <v>43</v>
      </c>
      <c r="J374" s="1" t="s">
        <v>44</v>
      </c>
      <c r="K374" s="1" t="s">
        <v>775</v>
      </c>
      <c r="L374" s="1" t="s">
        <v>45</v>
      </c>
      <c r="M374" s="1" t="s">
        <v>46</v>
      </c>
      <c r="N374" s="1" t="s">
        <v>46</v>
      </c>
      <c r="O374" s="1" t="s">
        <v>752</v>
      </c>
      <c r="P374" s="1">
        <f t="shared" si="5"/>
        <v>2018</v>
      </c>
    </row>
    <row r="375" spans="1:16" x14ac:dyDescent="0.25">
      <c r="A375" s="1" t="s">
        <v>1501</v>
      </c>
      <c r="B375" s="1" t="s">
        <v>1502</v>
      </c>
      <c r="C375" s="1" t="s">
        <v>771</v>
      </c>
      <c r="D375" s="1" t="s">
        <v>1492</v>
      </c>
      <c r="F375" s="1" t="s">
        <v>773</v>
      </c>
      <c r="G375" s="1" t="s">
        <v>782</v>
      </c>
      <c r="H375" s="1" t="s">
        <v>77</v>
      </c>
      <c r="I375" s="1" t="s">
        <v>171</v>
      </c>
      <c r="J375" s="1" t="s">
        <v>44</v>
      </c>
      <c r="K375" s="1" t="s">
        <v>775</v>
      </c>
      <c r="L375" s="1" t="s">
        <v>45</v>
      </c>
      <c r="M375" s="1" t="s">
        <v>46</v>
      </c>
      <c r="O375" s="1" t="s">
        <v>193</v>
      </c>
      <c r="P375" s="1">
        <f t="shared" si="5"/>
        <v>2018</v>
      </c>
    </row>
    <row r="376" spans="1:16" x14ac:dyDescent="0.25">
      <c r="A376" s="1" t="s">
        <v>1504</v>
      </c>
      <c r="B376" s="1" t="s">
        <v>1505</v>
      </c>
      <c r="C376" s="1" t="s">
        <v>771</v>
      </c>
      <c r="D376" s="1" t="s">
        <v>1492</v>
      </c>
      <c r="F376" s="1" t="s">
        <v>773</v>
      </c>
      <c r="G376" s="1" t="s">
        <v>782</v>
      </c>
      <c r="H376" s="1" t="s">
        <v>77</v>
      </c>
      <c r="I376" s="1" t="s">
        <v>171</v>
      </c>
      <c r="J376" s="1" t="s">
        <v>44</v>
      </c>
      <c r="K376" s="1" t="s">
        <v>775</v>
      </c>
      <c r="L376" s="1" t="s">
        <v>45</v>
      </c>
      <c r="M376" s="1" t="s">
        <v>46</v>
      </c>
      <c r="O376" s="1" t="s">
        <v>193</v>
      </c>
      <c r="P376" s="1">
        <f t="shared" si="5"/>
        <v>2018</v>
      </c>
    </row>
    <row r="377" spans="1:16" x14ac:dyDescent="0.25">
      <c r="A377" s="1" t="s">
        <v>1506</v>
      </c>
      <c r="B377" s="1" t="s">
        <v>1507</v>
      </c>
      <c r="C377" s="1" t="s">
        <v>771</v>
      </c>
      <c r="D377" s="1" t="s">
        <v>1492</v>
      </c>
      <c r="F377" s="1" t="s">
        <v>773</v>
      </c>
      <c r="G377" s="1" t="s">
        <v>782</v>
      </c>
      <c r="H377" s="1" t="s">
        <v>77</v>
      </c>
      <c r="I377" s="1" t="s">
        <v>171</v>
      </c>
      <c r="J377" s="1" t="s">
        <v>44</v>
      </c>
      <c r="K377" s="1" t="s">
        <v>775</v>
      </c>
      <c r="L377" s="1" t="s">
        <v>45</v>
      </c>
      <c r="M377" s="1" t="s">
        <v>46</v>
      </c>
      <c r="N377" s="1" t="s">
        <v>46</v>
      </c>
      <c r="O377" s="1" t="s">
        <v>1508</v>
      </c>
      <c r="P377" s="1">
        <f t="shared" si="5"/>
        <v>2018</v>
      </c>
    </row>
    <row r="378" spans="1:16" x14ac:dyDescent="0.25">
      <c r="A378" s="1" t="s">
        <v>1509</v>
      </c>
      <c r="B378" s="1" t="s">
        <v>1510</v>
      </c>
      <c r="C378" s="1" t="s">
        <v>771</v>
      </c>
      <c r="D378" s="1" t="s">
        <v>1492</v>
      </c>
      <c r="F378" s="1" t="s">
        <v>773</v>
      </c>
      <c r="G378" s="1" t="s">
        <v>782</v>
      </c>
      <c r="H378" s="1" t="s">
        <v>77</v>
      </c>
      <c r="I378" s="1" t="s">
        <v>171</v>
      </c>
      <c r="J378" s="1" t="s">
        <v>44</v>
      </c>
      <c r="K378" s="1" t="s">
        <v>775</v>
      </c>
      <c r="L378" s="1" t="s">
        <v>45</v>
      </c>
      <c r="M378" s="1" t="s">
        <v>46</v>
      </c>
      <c r="N378" s="1" t="s">
        <v>46</v>
      </c>
      <c r="O378" s="1" t="s">
        <v>928</v>
      </c>
      <c r="P378" s="1">
        <f t="shared" si="5"/>
        <v>2018</v>
      </c>
    </row>
    <row r="379" spans="1:16" x14ac:dyDescent="0.25">
      <c r="A379" s="1" t="s">
        <v>1512</v>
      </c>
      <c r="B379" s="1" t="s">
        <v>1513</v>
      </c>
      <c r="C379" s="1" t="s">
        <v>771</v>
      </c>
      <c r="D379" s="1" t="s">
        <v>1492</v>
      </c>
      <c r="F379" s="1" t="s">
        <v>773</v>
      </c>
      <c r="G379" s="1" t="s">
        <v>782</v>
      </c>
      <c r="H379" s="1" t="s">
        <v>77</v>
      </c>
      <c r="I379" s="1" t="s">
        <v>171</v>
      </c>
      <c r="J379" s="1" t="s">
        <v>44</v>
      </c>
      <c r="K379" s="1" t="s">
        <v>775</v>
      </c>
      <c r="L379" s="1" t="s">
        <v>45</v>
      </c>
      <c r="M379" s="1" t="s">
        <v>46</v>
      </c>
      <c r="N379" s="1" t="s">
        <v>46</v>
      </c>
      <c r="O379" s="1" t="s">
        <v>1514</v>
      </c>
      <c r="P379" s="1">
        <f t="shared" si="5"/>
        <v>2018</v>
      </c>
    </row>
    <row r="380" spans="1:16" x14ac:dyDescent="0.25">
      <c r="A380" s="1" t="s">
        <v>1515</v>
      </c>
      <c r="B380" s="1" t="s">
        <v>1516</v>
      </c>
      <c r="C380" s="1" t="s">
        <v>771</v>
      </c>
      <c r="D380" s="1" t="s">
        <v>1492</v>
      </c>
      <c r="F380" s="1" t="s">
        <v>773</v>
      </c>
      <c r="G380" s="1" t="s">
        <v>782</v>
      </c>
      <c r="H380" s="1" t="s">
        <v>77</v>
      </c>
      <c r="I380" s="1" t="s">
        <v>43</v>
      </c>
      <c r="J380" s="1" t="s">
        <v>44</v>
      </c>
      <c r="K380" s="1" t="s">
        <v>775</v>
      </c>
      <c r="L380" s="1" t="s">
        <v>45</v>
      </c>
      <c r="M380" s="1" t="s">
        <v>46</v>
      </c>
      <c r="N380" s="1" t="s">
        <v>46</v>
      </c>
      <c r="O380" s="1" t="s">
        <v>135</v>
      </c>
      <c r="P380" s="1">
        <f t="shared" si="5"/>
        <v>2018</v>
      </c>
    </row>
    <row r="381" spans="1:16" x14ac:dyDescent="0.25">
      <c r="A381" s="1" t="s">
        <v>1517</v>
      </c>
      <c r="B381" s="1" t="s">
        <v>1518</v>
      </c>
      <c r="C381" s="1" t="s">
        <v>771</v>
      </c>
      <c r="D381" s="1" t="s">
        <v>1492</v>
      </c>
      <c r="F381" s="1" t="s">
        <v>773</v>
      </c>
      <c r="G381" s="1" t="s">
        <v>782</v>
      </c>
      <c r="H381" s="1" t="s">
        <v>77</v>
      </c>
      <c r="I381" s="1" t="s">
        <v>171</v>
      </c>
      <c r="J381" s="1" t="s">
        <v>44</v>
      </c>
      <c r="K381" s="1" t="s">
        <v>775</v>
      </c>
      <c r="L381" s="1" t="s">
        <v>45</v>
      </c>
      <c r="M381" s="1" t="s">
        <v>46</v>
      </c>
      <c r="N381" s="1" t="s">
        <v>46</v>
      </c>
      <c r="O381" s="1" t="s">
        <v>1358</v>
      </c>
      <c r="P381" s="1">
        <f t="shared" si="5"/>
        <v>2018</v>
      </c>
    </row>
    <row r="382" spans="1:16" x14ac:dyDescent="0.25">
      <c r="A382" s="1" t="s">
        <v>1520</v>
      </c>
      <c r="B382" s="1" t="s">
        <v>1521</v>
      </c>
      <c r="C382" s="1" t="s">
        <v>771</v>
      </c>
      <c r="D382" s="1" t="s">
        <v>1492</v>
      </c>
      <c r="F382" s="1" t="s">
        <v>773</v>
      </c>
      <c r="G382" s="1" t="s">
        <v>782</v>
      </c>
      <c r="H382" s="1" t="s">
        <v>77</v>
      </c>
      <c r="I382" s="1" t="s">
        <v>78</v>
      </c>
      <c r="J382" s="1" t="s">
        <v>44</v>
      </c>
      <c r="K382" s="1" t="s">
        <v>775</v>
      </c>
      <c r="L382" s="1" t="s">
        <v>45</v>
      </c>
      <c r="M382" s="1" t="s">
        <v>46</v>
      </c>
      <c r="N382" s="1" t="s">
        <v>46</v>
      </c>
      <c r="O382" s="1" t="s">
        <v>99</v>
      </c>
      <c r="P382" s="1">
        <f t="shared" si="5"/>
        <v>2018</v>
      </c>
    </row>
    <row r="383" spans="1:16" x14ac:dyDescent="0.25">
      <c r="A383" s="1" t="s">
        <v>1522</v>
      </c>
      <c r="B383" s="1" t="s">
        <v>1523</v>
      </c>
      <c r="C383" s="1" t="s">
        <v>771</v>
      </c>
      <c r="D383" s="1" t="s">
        <v>1492</v>
      </c>
      <c r="F383" s="1" t="s">
        <v>773</v>
      </c>
      <c r="G383" s="1" t="s">
        <v>782</v>
      </c>
      <c r="H383" s="1" t="s">
        <v>77</v>
      </c>
      <c r="I383" s="1" t="s">
        <v>263</v>
      </c>
      <c r="J383" s="1" t="s">
        <v>44</v>
      </c>
      <c r="K383" s="1" t="s">
        <v>775</v>
      </c>
      <c r="L383" s="1" t="s">
        <v>45</v>
      </c>
      <c r="M383" s="1" t="s">
        <v>46</v>
      </c>
      <c r="N383" s="1" t="s">
        <v>46</v>
      </c>
      <c r="O383" s="1" t="s">
        <v>1355</v>
      </c>
      <c r="P383" s="1">
        <f t="shared" si="5"/>
        <v>2018</v>
      </c>
    </row>
    <row r="384" spans="1:16" x14ac:dyDescent="0.25">
      <c r="A384" s="1" t="s">
        <v>1524</v>
      </c>
      <c r="B384" s="1" t="s">
        <v>1525</v>
      </c>
      <c r="C384" s="1" t="s">
        <v>771</v>
      </c>
      <c r="D384" s="1" t="s">
        <v>1492</v>
      </c>
      <c r="F384" s="1" t="s">
        <v>773</v>
      </c>
      <c r="G384" s="1" t="s">
        <v>782</v>
      </c>
      <c r="H384" s="1" t="s">
        <v>77</v>
      </c>
      <c r="I384" s="1" t="s">
        <v>171</v>
      </c>
      <c r="J384" s="1" t="s">
        <v>44</v>
      </c>
      <c r="K384" s="1" t="s">
        <v>775</v>
      </c>
      <c r="L384" s="1" t="s">
        <v>45</v>
      </c>
      <c r="M384" s="1" t="s">
        <v>46</v>
      </c>
      <c r="N384" s="1" t="s">
        <v>113</v>
      </c>
      <c r="O384" s="1" t="s">
        <v>1527</v>
      </c>
      <c r="P384" s="1">
        <f t="shared" si="5"/>
        <v>1992</v>
      </c>
    </row>
    <row r="385" spans="1:16" x14ac:dyDescent="0.25">
      <c r="A385" s="1" t="s">
        <v>1528</v>
      </c>
      <c r="B385" s="1" t="s">
        <v>1529</v>
      </c>
      <c r="C385" s="1" t="s">
        <v>771</v>
      </c>
      <c r="D385" s="1" t="s">
        <v>1492</v>
      </c>
      <c r="F385" s="1" t="s">
        <v>773</v>
      </c>
      <c r="G385" s="1" t="s">
        <v>782</v>
      </c>
      <c r="H385" s="1" t="s">
        <v>77</v>
      </c>
      <c r="I385" s="1" t="s">
        <v>43</v>
      </c>
      <c r="J385" s="1" t="s">
        <v>44</v>
      </c>
      <c r="K385" s="1" t="s">
        <v>775</v>
      </c>
      <c r="L385" s="1" t="s">
        <v>45</v>
      </c>
      <c r="M385" s="1" t="s">
        <v>46</v>
      </c>
      <c r="N385" s="1" t="s">
        <v>62</v>
      </c>
      <c r="O385" s="1" t="s">
        <v>1358</v>
      </c>
      <c r="P385" s="1">
        <f t="shared" si="5"/>
        <v>2010</v>
      </c>
    </row>
    <row r="386" spans="1:16" x14ac:dyDescent="0.25">
      <c r="A386" s="1" t="s">
        <v>1530</v>
      </c>
      <c r="B386" s="1" t="s">
        <v>1531</v>
      </c>
      <c r="C386" s="1" t="s">
        <v>771</v>
      </c>
      <c r="D386" s="1" t="s">
        <v>1492</v>
      </c>
      <c r="F386" s="1" t="s">
        <v>773</v>
      </c>
      <c r="G386" s="1" t="s">
        <v>782</v>
      </c>
      <c r="H386" s="1" t="s">
        <v>77</v>
      </c>
      <c r="I386" s="1" t="s">
        <v>171</v>
      </c>
      <c r="J386" s="1" t="s">
        <v>44</v>
      </c>
      <c r="K386" s="1" t="s">
        <v>775</v>
      </c>
      <c r="L386" s="1" t="s">
        <v>45</v>
      </c>
      <c r="M386" s="1" t="s">
        <v>46</v>
      </c>
      <c r="N386" s="1" t="s">
        <v>62</v>
      </c>
      <c r="O386" s="1" t="s">
        <v>138</v>
      </c>
      <c r="P386" s="1">
        <f t="shared" ref="P386:P449" si="6" xml:space="preserve"> 2018-N386</f>
        <v>2010</v>
      </c>
    </row>
    <row r="387" spans="1:16" x14ac:dyDescent="0.25">
      <c r="A387" s="1" t="s">
        <v>1533</v>
      </c>
      <c r="B387" s="1" t="s">
        <v>1534</v>
      </c>
      <c r="C387" s="1" t="s">
        <v>771</v>
      </c>
      <c r="D387" s="1" t="s">
        <v>1492</v>
      </c>
      <c r="F387" s="1" t="s">
        <v>773</v>
      </c>
      <c r="G387" s="1" t="s">
        <v>782</v>
      </c>
      <c r="H387" s="1" t="s">
        <v>77</v>
      </c>
      <c r="I387" s="1" t="s">
        <v>171</v>
      </c>
      <c r="J387" s="1" t="s">
        <v>44</v>
      </c>
      <c r="K387" s="1" t="s">
        <v>775</v>
      </c>
      <c r="L387" s="1" t="s">
        <v>45</v>
      </c>
      <c r="M387" s="1" t="s">
        <v>46</v>
      </c>
      <c r="O387" s="1" t="s">
        <v>193</v>
      </c>
      <c r="P387" s="1">
        <f t="shared" si="6"/>
        <v>2018</v>
      </c>
    </row>
    <row r="388" spans="1:16" x14ac:dyDescent="0.25">
      <c r="A388" s="1" t="s">
        <v>1535</v>
      </c>
      <c r="B388" s="1" t="s">
        <v>1536</v>
      </c>
      <c r="C388" s="1" t="s">
        <v>771</v>
      </c>
      <c r="D388" s="1" t="s">
        <v>1492</v>
      </c>
      <c r="F388" s="1" t="s">
        <v>773</v>
      </c>
      <c r="G388" s="1" t="s">
        <v>782</v>
      </c>
      <c r="H388" s="1" t="s">
        <v>77</v>
      </c>
      <c r="I388" s="1" t="s">
        <v>171</v>
      </c>
      <c r="J388" s="1" t="s">
        <v>44</v>
      </c>
      <c r="K388" s="1" t="s">
        <v>775</v>
      </c>
      <c r="L388" s="1" t="s">
        <v>45</v>
      </c>
      <c r="M388" s="1" t="s">
        <v>46</v>
      </c>
      <c r="N388" s="1" t="s">
        <v>46</v>
      </c>
      <c r="O388" s="1" t="s">
        <v>862</v>
      </c>
      <c r="P388" s="1">
        <f t="shared" si="6"/>
        <v>2018</v>
      </c>
    </row>
    <row r="389" spans="1:16" x14ac:dyDescent="0.25">
      <c r="A389" s="1" t="s">
        <v>1537</v>
      </c>
      <c r="B389" s="1" t="s">
        <v>1538</v>
      </c>
      <c r="C389" s="1" t="s">
        <v>771</v>
      </c>
      <c r="D389" s="1" t="s">
        <v>1492</v>
      </c>
      <c r="F389" s="1" t="s">
        <v>773</v>
      </c>
      <c r="G389" s="1" t="s">
        <v>782</v>
      </c>
      <c r="H389" s="1" t="s">
        <v>77</v>
      </c>
      <c r="I389" s="1" t="s">
        <v>43</v>
      </c>
      <c r="J389" s="1" t="s">
        <v>44</v>
      </c>
      <c r="K389" s="1" t="s">
        <v>775</v>
      </c>
      <c r="L389" s="1" t="s">
        <v>45</v>
      </c>
      <c r="M389" s="1" t="s">
        <v>46</v>
      </c>
      <c r="N389" s="1" t="s">
        <v>208</v>
      </c>
      <c r="O389" s="1" t="s">
        <v>862</v>
      </c>
      <c r="P389" s="1">
        <f t="shared" si="6"/>
        <v>2003</v>
      </c>
    </row>
    <row r="390" spans="1:16" x14ac:dyDescent="0.25">
      <c r="A390" s="1" t="s">
        <v>1539</v>
      </c>
      <c r="B390" s="1" t="s">
        <v>1540</v>
      </c>
      <c r="C390" s="1" t="s">
        <v>771</v>
      </c>
      <c r="D390" s="1" t="s">
        <v>1492</v>
      </c>
      <c r="F390" s="1" t="s">
        <v>773</v>
      </c>
      <c r="G390" s="1" t="s">
        <v>782</v>
      </c>
      <c r="H390" s="1" t="s">
        <v>77</v>
      </c>
      <c r="I390" s="1" t="s">
        <v>171</v>
      </c>
      <c r="J390" s="1" t="s">
        <v>44</v>
      </c>
      <c r="K390" s="1" t="s">
        <v>775</v>
      </c>
      <c r="L390" s="1" t="s">
        <v>45</v>
      </c>
      <c r="M390" s="1" t="s">
        <v>46</v>
      </c>
      <c r="N390" s="1" t="s">
        <v>46</v>
      </c>
      <c r="O390" s="1" t="s">
        <v>1543</v>
      </c>
      <c r="P390" s="1">
        <f t="shared" si="6"/>
        <v>2018</v>
      </c>
    </row>
    <row r="391" spans="1:16" x14ac:dyDescent="0.25">
      <c r="A391" s="1" t="s">
        <v>1544</v>
      </c>
      <c r="B391" s="1" t="s">
        <v>1545</v>
      </c>
      <c r="C391" s="1" t="s">
        <v>771</v>
      </c>
      <c r="D391" s="1" t="s">
        <v>1492</v>
      </c>
      <c r="F391" s="1" t="s">
        <v>773</v>
      </c>
      <c r="G391" s="1" t="s">
        <v>782</v>
      </c>
      <c r="H391" s="1" t="s">
        <v>77</v>
      </c>
      <c r="I391" s="1" t="s">
        <v>43</v>
      </c>
      <c r="J391" s="1" t="s">
        <v>44</v>
      </c>
      <c r="K391" s="1" t="s">
        <v>775</v>
      </c>
      <c r="L391" s="1" t="s">
        <v>45</v>
      </c>
      <c r="M391" s="1" t="s">
        <v>46</v>
      </c>
      <c r="N391" s="1" t="s">
        <v>75</v>
      </c>
      <c r="O391" s="1" t="s">
        <v>210</v>
      </c>
      <c r="P391" s="1">
        <f t="shared" si="6"/>
        <v>2008</v>
      </c>
    </row>
    <row r="392" spans="1:16" x14ac:dyDescent="0.25">
      <c r="A392" s="1" t="s">
        <v>1546</v>
      </c>
      <c r="B392" s="1" t="s">
        <v>1547</v>
      </c>
      <c r="C392" s="1" t="s">
        <v>771</v>
      </c>
      <c r="D392" s="1" t="s">
        <v>1492</v>
      </c>
      <c r="F392" s="1" t="s">
        <v>773</v>
      </c>
      <c r="G392" s="1" t="s">
        <v>782</v>
      </c>
      <c r="H392" s="1" t="s">
        <v>77</v>
      </c>
      <c r="I392" s="1" t="s">
        <v>171</v>
      </c>
      <c r="J392" s="1" t="s">
        <v>44</v>
      </c>
      <c r="K392" s="1" t="s">
        <v>775</v>
      </c>
      <c r="L392" s="1" t="s">
        <v>45</v>
      </c>
      <c r="M392" s="1" t="s">
        <v>46</v>
      </c>
      <c r="N392" s="1" t="s">
        <v>75</v>
      </c>
      <c r="O392" s="1" t="s">
        <v>1548</v>
      </c>
      <c r="P392" s="1">
        <f t="shared" si="6"/>
        <v>2008</v>
      </c>
    </row>
    <row r="393" spans="1:16" x14ac:dyDescent="0.25">
      <c r="A393" s="1" t="s">
        <v>1549</v>
      </c>
      <c r="B393" s="1" t="s">
        <v>1550</v>
      </c>
      <c r="C393" s="1" t="s">
        <v>771</v>
      </c>
      <c r="D393" s="1" t="s">
        <v>1492</v>
      </c>
      <c r="F393" s="1" t="s">
        <v>773</v>
      </c>
      <c r="G393" s="1" t="s">
        <v>782</v>
      </c>
      <c r="H393" s="1" t="s">
        <v>77</v>
      </c>
      <c r="I393" s="1" t="s">
        <v>171</v>
      </c>
      <c r="J393" s="1" t="s">
        <v>44</v>
      </c>
      <c r="K393" s="1" t="s">
        <v>775</v>
      </c>
      <c r="L393" s="1" t="s">
        <v>45</v>
      </c>
      <c r="M393" s="1" t="s">
        <v>46</v>
      </c>
      <c r="N393" s="1" t="s">
        <v>75</v>
      </c>
      <c r="O393" s="1" t="s">
        <v>1552</v>
      </c>
      <c r="P393" s="1">
        <f t="shared" si="6"/>
        <v>2008</v>
      </c>
    </row>
    <row r="394" spans="1:16" x14ac:dyDescent="0.25">
      <c r="A394" s="1" t="s">
        <v>1553</v>
      </c>
      <c r="B394" s="1" t="s">
        <v>1554</v>
      </c>
      <c r="C394" s="1" t="s">
        <v>771</v>
      </c>
      <c r="D394" s="1" t="s">
        <v>1492</v>
      </c>
      <c r="F394" s="1" t="s">
        <v>773</v>
      </c>
      <c r="G394" s="1" t="s">
        <v>782</v>
      </c>
      <c r="H394" s="1" t="s">
        <v>77</v>
      </c>
      <c r="I394" s="1" t="s">
        <v>171</v>
      </c>
      <c r="J394" s="1" t="s">
        <v>44</v>
      </c>
      <c r="K394" s="1" t="s">
        <v>775</v>
      </c>
      <c r="L394" s="1" t="s">
        <v>45</v>
      </c>
      <c r="M394" s="1" t="s">
        <v>46</v>
      </c>
      <c r="N394" s="1" t="s">
        <v>208</v>
      </c>
      <c r="O394" s="1" t="s">
        <v>143</v>
      </c>
      <c r="P394" s="1">
        <f t="shared" si="6"/>
        <v>2003</v>
      </c>
    </row>
    <row r="395" spans="1:16" x14ac:dyDescent="0.25">
      <c r="A395" s="1" t="s">
        <v>1555</v>
      </c>
      <c r="B395" s="1" t="s">
        <v>1556</v>
      </c>
      <c r="C395" s="1" t="s">
        <v>771</v>
      </c>
      <c r="D395" s="1" t="s">
        <v>1492</v>
      </c>
      <c r="F395" s="1" t="s">
        <v>773</v>
      </c>
      <c r="G395" s="1" t="s">
        <v>782</v>
      </c>
      <c r="H395" s="1" t="s">
        <v>77</v>
      </c>
      <c r="I395" s="1" t="s">
        <v>43</v>
      </c>
      <c r="J395" s="1" t="s">
        <v>44</v>
      </c>
      <c r="K395" s="1" t="s">
        <v>775</v>
      </c>
      <c r="L395" s="1" t="s">
        <v>45</v>
      </c>
      <c r="M395" s="1" t="s">
        <v>46</v>
      </c>
      <c r="N395" s="1" t="s">
        <v>46</v>
      </c>
      <c r="O395" s="1" t="s">
        <v>138</v>
      </c>
      <c r="P395" s="1">
        <f t="shared" si="6"/>
        <v>2018</v>
      </c>
    </row>
    <row r="396" spans="1:16" x14ac:dyDescent="0.25">
      <c r="A396" s="1" t="s">
        <v>1557</v>
      </c>
      <c r="B396" s="1" t="s">
        <v>1558</v>
      </c>
      <c r="C396" s="1" t="s">
        <v>771</v>
      </c>
      <c r="D396" s="1" t="s">
        <v>1069</v>
      </c>
      <c r="F396" s="1" t="s">
        <v>773</v>
      </c>
      <c r="G396" s="1" t="s">
        <v>782</v>
      </c>
      <c r="H396" s="1" t="s">
        <v>77</v>
      </c>
      <c r="I396" s="1" t="s">
        <v>43</v>
      </c>
      <c r="J396" s="1" t="s">
        <v>44</v>
      </c>
      <c r="K396" s="1" t="s">
        <v>775</v>
      </c>
      <c r="L396" s="1" t="s">
        <v>45</v>
      </c>
      <c r="M396" s="1" t="s">
        <v>46</v>
      </c>
      <c r="N396" s="1" t="s">
        <v>46</v>
      </c>
      <c r="O396" s="1" t="s">
        <v>174</v>
      </c>
      <c r="P396" s="1">
        <f t="shared" si="6"/>
        <v>2018</v>
      </c>
    </row>
    <row r="397" spans="1:16" x14ac:dyDescent="0.25">
      <c r="A397" s="1" t="s">
        <v>1559</v>
      </c>
      <c r="B397" s="1" t="s">
        <v>1560</v>
      </c>
      <c r="C397" s="1" t="s">
        <v>771</v>
      </c>
      <c r="D397" s="1" t="s">
        <v>1069</v>
      </c>
      <c r="F397" s="1" t="s">
        <v>773</v>
      </c>
      <c r="G397" s="1" t="s">
        <v>782</v>
      </c>
      <c r="H397" s="1" t="s">
        <v>77</v>
      </c>
      <c r="I397" s="1" t="s">
        <v>171</v>
      </c>
      <c r="J397" s="1" t="s">
        <v>44</v>
      </c>
      <c r="K397" s="1" t="s">
        <v>775</v>
      </c>
      <c r="L397" s="1" t="s">
        <v>45</v>
      </c>
      <c r="M397" s="1" t="s">
        <v>46</v>
      </c>
      <c r="N397" s="1" t="s">
        <v>46</v>
      </c>
      <c r="O397" s="1" t="s">
        <v>233</v>
      </c>
      <c r="P397" s="1">
        <f t="shared" si="6"/>
        <v>2018</v>
      </c>
    </row>
    <row r="398" spans="1:16" x14ac:dyDescent="0.25">
      <c r="A398" s="1" t="s">
        <v>1561</v>
      </c>
      <c r="B398" s="1" t="s">
        <v>1562</v>
      </c>
      <c r="C398" s="1" t="s">
        <v>771</v>
      </c>
      <c r="D398" s="1" t="s">
        <v>1492</v>
      </c>
      <c r="F398" s="1" t="s">
        <v>773</v>
      </c>
      <c r="G398" s="1" t="s">
        <v>782</v>
      </c>
      <c r="H398" s="1" t="s">
        <v>77</v>
      </c>
      <c r="I398" s="1" t="s">
        <v>43</v>
      </c>
      <c r="J398" s="1" t="s">
        <v>44</v>
      </c>
      <c r="K398" s="1" t="s">
        <v>775</v>
      </c>
      <c r="L398" s="1" t="s">
        <v>45</v>
      </c>
      <c r="M398" s="1" t="s">
        <v>46</v>
      </c>
      <c r="N398" s="1" t="s">
        <v>46</v>
      </c>
      <c r="O398" s="1" t="s">
        <v>231</v>
      </c>
      <c r="P398" s="1">
        <f t="shared" si="6"/>
        <v>2018</v>
      </c>
    </row>
    <row r="399" spans="1:16" x14ac:dyDescent="0.25">
      <c r="A399" s="1" t="s">
        <v>1564</v>
      </c>
      <c r="B399" s="1" t="s">
        <v>1565</v>
      </c>
      <c r="C399" s="1" t="s">
        <v>771</v>
      </c>
      <c r="D399" s="1" t="s">
        <v>1069</v>
      </c>
      <c r="F399" s="1" t="s">
        <v>773</v>
      </c>
      <c r="G399" s="1" t="s">
        <v>782</v>
      </c>
      <c r="H399" s="1" t="s">
        <v>77</v>
      </c>
      <c r="I399" s="1" t="s">
        <v>43</v>
      </c>
      <c r="J399" s="1" t="s">
        <v>44</v>
      </c>
      <c r="K399" s="1" t="s">
        <v>775</v>
      </c>
      <c r="L399" s="1" t="s">
        <v>45</v>
      </c>
      <c r="M399" s="1" t="s">
        <v>46</v>
      </c>
      <c r="N399" s="1" t="s">
        <v>46</v>
      </c>
      <c r="O399" s="1" t="s">
        <v>1566</v>
      </c>
      <c r="P399" s="1">
        <f t="shared" si="6"/>
        <v>2018</v>
      </c>
    </row>
    <row r="400" spans="1:16" x14ac:dyDescent="0.25">
      <c r="A400" s="1" t="s">
        <v>1567</v>
      </c>
      <c r="B400" s="1" t="s">
        <v>1568</v>
      </c>
      <c r="C400" s="1" t="s">
        <v>771</v>
      </c>
      <c r="D400" s="1" t="s">
        <v>1069</v>
      </c>
      <c r="F400" s="1" t="s">
        <v>773</v>
      </c>
      <c r="G400" s="1" t="s">
        <v>782</v>
      </c>
      <c r="H400" s="1" t="s">
        <v>77</v>
      </c>
      <c r="I400" s="1" t="s">
        <v>171</v>
      </c>
      <c r="J400" s="1" t="s">
        <v>44</v>
      </c>
      <c r="K400" s="1" t="s">
        <v>775</v>
      </c>
      <c r="L400" s="1" t="s">
        <v>45</v>
      </c>
      <c r="M400" s="1" t="s">
        <v>46</v>
      </c>
      <c r="N400" s="1" t="s">
        <v>46</v>
      </c>
      <c r="O400" s="1" t="s">
        <v>80</v>
      </c>
      <c r="P400" s="1">
        <f t="shared" si="6"/>
        <v>2018</v>
      </c>
    </row>
    <row r="401" spans="1:16" x14ac:dyDescent="0.25">
      <c r="A401" s="1" t="s">
        <v>1569</v>
      </c>
      <c r="B401" s="1" t="s">
        <v>1570</v>
      </c>
      <c r="C401" s="1" t="s">
        <v>771</v>
      </c>
      <c r="D401" s="1" t="s">
        <v>1069</v>
      </c>
      <c r="F401" s="1" t="s">
        <v>773</v>
      </c>
      <c r="H401" s="1" t="s">
        <v>77</v>
      </c>
      <c r="I401" s="1" t="s">
        <v>78</v>
      </c>
      <c r="J401" s="1" t="s">
        <v>44</v>
      </c>
      <c r="K401" s="1" t="s">
        <v>775</v>
      </c>
      <c r="L401" s="1" t="s">
        <v>45</v>
      </c>
      <c r="M401" s="1" t="s">
        <v>46</v>
      </c>
      <c r="N401" s="1" t="s">
        <v>46</v>
      </c>
      <c r="O401" s="1" t="s">
        <v>174</v>
      </c>
      <c r="P401" s="1">
        <f t="shared" si="6"/>
        <v>2018</v>
      </c>
    </row>
    <row r="402" spans="1:16" x14ac:dyDescent="0.25">
      <c r="A402" s="1" t="s">
        <v>1571</v>
      </c>
      <c r="B402" s="1" t="s">
        <v>1572</v>
      </c>
      <c r="C402" s="1" t="s">
        <v>771</v>
      </c>
      <c r="D402" s="1" t="s">
        <v>1069</v>
      </c>
      <c r="F402" s="1" t="s">
        <v>773</v>
      </c>
      <c r="G402" s="1" t="s">
        <v>782</v>
      </c>
      <c r="H402" s="1" t="s">
        <v>77</v>
      </c>
      <c r="I402" s="1" t="s">
        <v>171</v>
      </c>
      <c r="J402" s="1" t="s">
        <v>44</v>
      </c>
      <c r="K402" s="1" t="s">
        <v>775</v>
      </c>
      <c r="L402" s="1" t="s">
        <v>45</v>
      </c>
      <c r="M402" s="1" t="s">
        <v>46</v>
      </c>
      <c r="N402" s="1" t="s">
        <v>46</v>
      </c>
      <c r="O402" s="1" t="s">
        <v>752</v>
      </c>
      <c r="P402" s="1">
        <f t="shared" si="6"/>
        <v>2018</v>
      </c>
    </row>
    <row r="403" spans="1:16" x14ac:dyDescent="0.25">
      <c r="A403" s="1" t="s">
        <v>1574</v>
      </c>
      <c r="B403" s="1" t="s">
        <v>1575</v>
      </c>
      <c r="C403" s="1" t="s">
        <v>771</v>
      </c>
      <c r="D403" s="1" t="s">
        <v>1069</v>
      </c>
      <c r="F403" s="1" t="s">
        <v>773</v>
      </c>
      <c r="G403" s="1" t="s">
        <v>782</v>
      </c>
      <c r="H403" s="1" t="s">
        <v>77</v>
      </c>
      <c r="I403" s="1" t="s">
        <v>171</v>
      </c>
      <c r="J403" s="1" t="s">
        <v>44</v>
      </c>
      <c r="K403" s="1" t="s">
        <v>775</v>
      </c>
      <c r="L403" s="1" t="s">
        <v>45</v>
      </c>
      <c r="M403" s="1" t="s">
        <v>46</v>
      </c>
      <c r="N403" s="1" t="s">
        <v>46</v>
      </c>
      <c r="O403" s="1" t="s">
        <v>310</v>
      </c>
      <c r="P403" s="1">
        <f t="shared" si="6"/>
        <v>2018</v>
      </c>
    </row>
    <row r="404" spans="1:16" x14ac:dyDescent="0.25">
      <c r="A404" s="1" t="s">
        <v>1576</v>
      </c>
      <c r="B404" s="1" t="s">
        <v>1577</v>
      </c>
      <c r="C404" s="1" t="s">
        <v>771</v>
      </c>
      <c r="D404" s="1" t="s">
        <v>1069</v>
      </c>
      <c r="F404" s="1" t="s">
        <v>773</v>
      </c>
      <c r="G404" s="1" t="s">
        <v>782</v>
      </c>
      <c r="H404" s="1" t="s">
        <v>77</v>
      </c>
      <c r="I404" s="1" t="s">
        <v>171</v>
      </c>
      <c r="J404" s="1" t="s">
        <v>44</v>
      </c>
      <c r="K404" s="1" t="s">
        <v>775</v>
      </c>
      <c r="L404" s="1" t="s">
        <v>45</v>
      </c>
      <c r="M404" s="1" t="s">
        <v>46</v>
      </c>
      <c r="N404" s="1" t="s">
        <v>46</v>
      </c>
      <c r="O404" s="1" t="s">
        <v>1578</v>
      </c>
      <c r="P404" s="1">
        <f t="shared" si="6"/>
        <v>2018</v>
      </c>
    </row>
    <row r="405" spans="1:16" x14ac:dyDescent="0.25">
      <c r="A405" s="1" t="s">
        <v>1579</v>
      </c>
      <c r="B405" s="1" t="s">
        <v>1580</v>
      </c>
      <c r="C405" s="1" t="s">
        <v>771</v>
      </c>
      <c r="D405" s="1" t="s">
        <v>1492</v>
      </c>
      <c r="F405" s="1" t="s">
        <v>773</v>
      </c>
      <c r="G405" s="1" t="s">
        <v>782</v>
      </c>
      <c r="H405" s="1" t="s">
        <v>77</v>
      </c>
      <c r="I405" s="1" t="s">
        <v>43</v>
      </c>
      <c r="J405" s="1" t="s">
        <v>44</v>
      </c>
      <c r="K405" s="1" t="s">
        <v>775</v>
      </c>
      <c r="L405" s="1" t="s">
        <v>45</v>
      </c>
      <c r="M405" s="1" t="s">
        <v>46</v>
      </c>
      <c r="N405" s="1" t="s">
        <v>46</v>
      </c>
      <c r="O405" s="1" t="s">
        <v>1582</v>
      </c>
      <c r="P405" s="1">
        <f t="shared" si="6"/>
        <v>2018</v>
      </c>
    </row>
    <row r="406" spans="1:16" x14ac:dyDescent="0.25">
      <c r="A406" s="1" t="s">
        <v>1583</v>
      </c>
      <c r="B406" s="1" t="s">
        <v>1584</v>
      </c>
      <c r="C406" s="1" t="s">
        <v>771</v>
      </c>
      <c r="D406" s="1" t="s">
        <v>1492</v>
      </c>
      <c r="F406" s="1" t="s">
        <v>773</v>
      </c>
      <c r="G406" s="1" t="s">
        <v>782</v>
      </c>
      <c r="H406" s="1" t="s">
        <v>77</v>
      </c>
      <c r="I406" s="1" t="s">
        <v>43</v>
      </c>
      <c r="J406" s="1" t="s">
        <v>44</v>
      </c>
      <c r="K406" s="1" t="s">
        <v>775</v>
      </c>
      <c r="L406" s="1" t="s">
        <v>45</v>
      </c>
      <c r="M406" s="1" t="s">
        <v>46</v>
      </c>
      <c r="N406" s="1" t="s">
        <v>46</v>
      </c>
      <c r="O406" s="1" t="s">
        <v>495</v>
      </c>
      <c r="P406" s="1">
        <f t="shared" si="6"/>
        <v>2018</v>
      </c>
    </row>
    <row r="407" spans="1:16" x14ac:dyDescent="0.25">
      <c r="A407" s="1" t="s">
        <v>1585</v>
      </c>
      <c r="B407" s="1" t="s">
        <v>1586</v>
      </c>
      <c r="C407" s="1" t="s">
        <v>771</v>
      </c>
      <c r="D407" s="1" t="s">
        <v>1492</v>
      </c>
      <c r="F407" s="1" t="s">
        <v>773</v>
      </c>
      <c r="G407" s="1" t="s">
        <v>782</v>
      </c>
      <c r="H407" s="1" t="s">
        <v>77</v>
      </c>
      <c r="I407" s="1" t="s">
        <v>43</v>
      </c>
      <c r="J407" s="1" t="s">
        <v>44</v>
      </c>
      <c r="K407" s="1" t="s">
        <v>775</v>
      </c>
      <c r="L407" s="1" t="s">
        <v>45</v>
      </c>
      <c r="M407" s="1" t="s">
        <v>46</v>
      </c>
      <c r="N407" s="1" t="s">
        <v>75</v>
      </c>
      <c r="O407" s="1" t="s">
        <v>1428</v>
      </c>
      <c r="P407" s="1">
        <f t="shared" si="6"/>
        <v>2008</v>
      </c>
    </row>
    <row r="408" spans="1:16" x14ac:dyDescent="0.25">
      <c r="A408" s="1" t="s">
        <v>1587</v>
      </c>
      <c r="B408" s="1" t="s">
        <v>1588</v>
      </c>
      <c r="C408" s="1" t="s">
        <v>771</v>
      </c>
      <c r="D408" s="1" t="s">
        <v>1069</v>
      </c>
      <c r="F408" s="1" t="s">
        <v>773</v>
      </c>
      <c r="G408" s="1" t="s">
        <v>782</v>
      </c>
      <c r="H408" s="1" t="s">
        <v>77</v>
      </c>
      <c r="I408" s="1" t="s">
        <v>171</v>
      </c>
      <c r="J408" s="1" t="s">
        <v>44</v>
      </c>
      <c r="K408" s="1" t="s">
        <v>775</v>
      </c>
      <c r="L408" s="1" t="s">
        <v>45</v>
      </c>
      <c r="M408" s="1" t="s">
        <v>46</v>
      </c>
      <c r="N408" s="1" t="s">
        <v>46</v>
      </c>
      <c r="O408" s="1" t="s">
        <v>1590</v>
      </c>
      <c r="P408" s="1">
        <f t="shared" si="6"/>
        <v>2018</v>
      </c>
    </row>
    <row r="409" spans="1:16" x14ac:dyDescent="0.25">
      <c r="A409" s="1" t="s">
        <v>1591</v>
      </c>
      <c r="B409" s="1" t="s">
        <v>1592</v>
      </c>
      <c r="C409" s="1" t="s">
        <v>771</v>
      </c>
      <c r="D409" s="1" t="s">
        <v>1492</v>
      </c>
      <c r="F409" s="1" t="s">
        <v>773</v>
      </c>
      <c r="G409" s="1" t="s">
        <v>782</v>
      </c>
      <c r="H409" s="1" t="s">
        <v>77</v>
      </c>
      <c r="I409" s="1" t="s">
        <v>171</v>
      </c>
      <c r="J409" s="1" t="s">
        <v>44</v>
      </c>
      <c r="K409" s="1" t="s">
        <v>775</v>
      </c>
      <c r="L409" s="1" t="s">
        <v>45</v>
      </c>
      <c r="M409" s="1" t="s">
        <v>46</v>
      </c>
      <c r="N409" s="1" t="s">
        <v>46</v>
      </c>
      <c r="O409" s="1" t="s">
        <v>1593</v>
      </c>
      <c r="P409" s="1">
        <f t="shared" si="6"/>
        <v>2018</v>
      </c>
    </row>
    <row r="410" spans="1:16" x14ac:dyDescent="0.25">
      <c r="A410" s="1" t="s">
        <v>1594</v>
      </c>
      <c r="B410" s="1" t="s">
        <v>1595</v>
      </c>
      <c r="C410" s="1" t="s">
        <v>771</v>
      </c>
      <c r="D410" s="1" t="s">
        <v>1492</v>
      </c>
      <c r="F410" s="1" t="s">
        <v>773</v>
      </c>
      <c r="G410" s="1" t="s">
        <v>782</v>
      </c>
      <c r="H410" s="1" t="s">
        <v>77</v>
      </c>
      <c r="I410" s="1" t="s">
        <v>78</v>
      </c>
      <c r="J410" s="1" t="s">
        <v>44</v>
      </c>
      <c r="K410" s="1" t="s">
        <v>775</v>
      </c>
      <c r="L410" s="1" t="s">
        <v>45</v>
      </c>
      <c r="M410" s="1" t="s">
        <v>46</v>
      </c>
      <c r="N410" s="1" t="s">
        <v>96</v>
      </c>
      <c r="O410" s="1" t="s">
        <v>174</v>
      </c>
      <c r="P410" s="1">
        <f t="shared" si="6"/>
        <v>1999</v>
      </c>
    </row>
    <row r="411" spans="1:16" x14ac:dyDescent="0.25">
      <c r="A411" s="1" t="s">
        <v>1597</v>
      </c>
      <c r="B411" s="1" t="s">
        <v>1598</v>
      </c>
      <c r="C411" s="1" t="s">
        <v>771</v>
      </c>
      <c r="D411" s="1" t="s">
        <v>1492</v>
      </c>
      <c r="F411" s="1" t="s">
        <v>773</v>
      </c>
      <c r="G411" s="1" t="s">
        <v>782</v>
      </c>
      <c r="H411" s="1" t="s">
        <v>77</v>
      </c>
      <c r="I411" s="1" t="s">
        <v>43</v>
      </c>
      <c r="J411" s="1" t="s">
        <v>44</v>
      </c>
      <c r="K411" s="1" t="s">
        <v>775</v>
      </c>
      <c r="L411" s="1" t="s">
        <v>45</v>
      </c>
      <c r="M411" s="1" t="s">
        <v>46</v>
      </c>
      <c r="N411" s="1" t="s">
        <v>46</v>
      </c>
      <c r="O411" s="1" t="s">
        <v>138</v>
      </c>
      <c r="P411" s="1">
        <f t="shared" si="6"/>
        <v>2018</v>
      </c>
    </row>
    <row r="412" spans="1:16" x14ac:dyDescent="0.25">
      <c r="A412" s="1" t="s">
        <v>1600</v>
      </c>
      <c r="B412" s="1" t="s">
        <v>1601</v>
      </c>
      <c r="C412" s="1" t="s">
        <v>771</v>
      </c>
      <c r="D412" s="1" t="s">
        <v>1492</v>
      </c>
      <c r="F412" s="1" t="s">
        <v>773</v>
      </c>
      <c r="G412" s="1" t="s">
        <v>782</v>
      </c>
      <c r="H412" s="1" t="s">
        <v>77</v>
      </c>
      <c r="I412" s="1" t="s">
        <v>43</v>
      </c>
      <c r="J412" s="1" t="s">
        <v>44</v>
      </c>
      <c r="K412" s="1" t="s">
        <v>775</v>
      </c>
      <c r="L412" s="1" t="s">
        <v>45</v>
      </c>
      <c r="M412" s="1" t="s">
        <v>46</v>
      </c>
      <c r="N412" s="1" t="s">
        <v>46</v>
      </c>
      <c r="O412" s="1" t="s">
        <v>132</v>
      </c>
      <c r="P412" s="1">
        <f t="shared" si="6"/>
        <v>2018</v>
      </c>
    </row>
    <row r="413" spans="1:16" x14ac:dyDescent="0.25">
      <c r="A413" s="1" t="s">
        <v>1603</v>
      </c>
      <c r="B413" s="1" t="s">
        <v>1604</v>
      </c>
      <c r="C413" s="1" t="s">
        <v>771</v>
      </c>
      <c r="D413" s="1" t="s">
        <v>1492</v>
      </c>
      <c r="F413" s="1" t="s">
        <v>773</v>
      </c>
      <c r="G413" s="1" t="s">
        <v>782</v>
      </c>
      <c r="H413" s="1" t="s">
        <v>77</v>
      </c>
      <c r="I413" s="1" t="s">
        <v>171</v>
      </c>
      <c r="J413" s="1" t="s">
        <v>44</v>
      </c>
      <c r="K413" s="1" t="s">
        <v>775</v>
      </c>
      <c r="L413" s="1" t="s">
        <v>45</v>
      </c>
      <c r="M413" s="1" t="s">
        <v>46</v>
      </c>
      <c r="N413" s="1" t="s">
        <v>46</v>
      </c>
      <c r="O413" s="1" t="s">
        <v>222</v>
      </c>
      <c r="P413" s="1">
        <f t="shared" si="6"/>
        <v>2018</v>
      </c>
    </row>
    <row r="414" spans="1:16" x14ac:dyDescent="0.25">
      <c r="A414" s="1" t="s">
        <v>1605</v>
      </c>
      <c r="B414" s="1" t="s">
        <v>1606</v>
      </c>
      <c r="C414" s="1" t="s">
        <v>771</v>
      </c>
      <c r="D414" s="1" t="s">
        <v>1492</v>
      </c>
      <c r="F414" s="1" t="s">
        <v>773</v>
      </c>
      <c r="G414" s="1" t="s">
        <v>782</v>
      </c>
      <c r="H414" s="1" t="s">
        <v>77</v>
      </c>
      <c r="I414" s="1" t="s">
        <v>171</v>
      </c>
      <c r="J414" s="1" t="s">
        <v>44</v>
      </c>
      <c r="K414" s="1" t="s">
        <v>775</v>
      </c>
      <c r="L414" s="1" t="s">
        <v>45</v>
      </c>
      <c r="M414" s="1" t="s">
        <v>46</v>
      </c>
      <c r="N414" s="1" t="s">
        <v>46</v>
      </c>
      <c r="O414" s="1" t="s">
        <v>1608</v>
      </c>
      <c r="P414" s="1">
        <f t="shared" si="6"/>
        <v>2018</v>
      </c>
    </row>
    <row r="415" spans="1:16" x14ac:dyDescent="0.25">
      <c r="A415" s="1" t="s">
        <v>1609</v>
      </c>
      <c r="B415" s="1" t="s">
        <v>1610</v>
      </c>
      <c r="C415" s="1" t="s">
        <v>771</v>
      </c>
      <c r="D415" s="1" t="s">
        <v>1492</v>
      </c>
      <c r="F415" s="1" t="s">
        <v>773</v>
      </c>
      <c r="G415" s="1" t="s">
        <v>782</v>
      </c>
      <c r="H415" s="1" t="s">
        <v>77</v>
      </c>
      <c r="I415" s="1" t="s">
        <v>43</v>
      </c>
      <c r="J415" s="1" t="s">
        <v>44</v>
      </c>
      <c r="K415" s="1" t="s">
        <v>775</v>
      </c>
      <c r="L415" s="1" t="s">
        <v>45</v>
      </c>
      <c r="M415" s="1" t="s">
        <v>46</v>
      </c>
      <c r="N415" s="1" t="s">
        <v>46</v>
      </c>
      <c r="O415" s="1" t="s">
        <v>1612</v>
      </c>
      <c r="P415" s="1">
        <f t="shared" si="6"/>
        <v>2018</v>
      </c>
    </row>
    <row r="416" spans="1:16" x14ac:dyDescent="0.25">
      <c r="A416" s="1" t="s">
        <v>1613</v>
      </c>
      <c r="B416" s="1" t="s">
        <v>1614</v>
      </c>
      <c r="C416" s="1" t="s">
        <v>771</v>
      </c>
      <c r="D416" s="1" t="s">
        <v>1492</v>
      </c>
      <c r="F416" s="1" t="s">
        <v>773</v>
      </c>
      <c r="G416" s="1" t="s">
        <v>782</v>
      </c>
      <c r="H416" s="1" t="s">
        <v>77</v>
      </c>
      <c r="I416" s="1" t="s">
        <v>171</v>
      </c>
      <c r="J416" s="1" t="s">
        <v>44</v>
      </c>
      <c r="K416" s="1" t="s">
        <v>775</v>
      </c>
      <c r="L416" s="1" t="s">
        <v>45</v>
      </c>
      <c r="M416" s="1" t="s">
        <v>46</v>
      </c>
      <c r="N416" s="1" t="s">
        <v>46</v>
      </c>
      <c r="O416" s="1" t="s">
        <v>872</v>
      </c>
      <c r="P416" s="1">
        <f t="shared" si="6"/>
        <v>2018</v>
      </c>
    </row>
    <row r="417" spans="1:16" x14ac:dyDescent="0.25">
      <c r="A417" s="1" t="s">
        <v>1615</v>
      </c>
      <c r="B417" s="1" t="s">
        <v>1616</v>
      </c>
      <c r="C417" s="1" t="s">
        <v>771</v>
      </c>
      <c r="D417" s="1" t="s">
        <v>1492</v>
      </c>
      <c r="F417" s="1" t="s">
        <v>773</v>
      </c>
      <c r="G417" s="1" t="s">
        <v>782</v>
      </c>
      <c r="H417" s="1" t="s">
        <v>77</v>
      </c>
      <c r="I417" s="1" t="s">
        <v>78</v>
      </c>
      <c r="J417" s="1" t="s">
        <v>44</v>
      </c>
      <c r="K417" s="1" t="s">
        <v>775</v>
      </c>
      <c r="L417" s="1" t="s">
        <v>45</v>
      </c>
      <c r="M417" s="1" t="s">
        <v>46</v>
      </c>
      <c r="N417" s="1" t="s">
        <v>46</v>
      </c>
      <c r="O417" s="1" t="s">
        <v>1617</v>
      </c>
      <c r="P417" s="1">
        <f t="shared" si="6"/>
        <v>2018</v>
      </c>
    </row>
    <row r="418" spans="1:16" x14ac:dyDescent="0.25">
      <c r="A418" s="1" t="s">
        <v>1618</v>
      </c>
      <c r="B418" s="1" t="s">
        <v>1619</v>
      </c>
      <c r="C418" s="1" t="s">
        <v>771</v>
      </c>
      <c r="D418" s="1" t="s">
        <v>1492</v>
      </c>
      <c r="F418" s="1" t="s">
        <v>773</v>
      </c>
      <c r="G418" s="1" t="s">
        <v>782</v>
      </c>
      <c r="H418" s="1" t="s">
        <v>77</v>
      </c>
      <c r="I418" s="1" t="s">
        <v>43</v>
      </c>
      <c r="J418" s="1" t="s">
        <v>44</v>
      </c>
      <c r="K418" s="1" t="s">
        <v>775</v>
      </c>
      <c r="L418" s="1" t="s">
        <v>45</v>
      </c>
      <c r="M418" s="1" t="s">
        <v>46</v>
      </c>
      <c r="N418" s="1" t="s">
        <v>46</v>
      </c>
      <c r="O418" s="1" t="s">
        <v>1621</v>
      </c>
      <c r="P418" s="1">
        <f t="shared" si="6"/>
        <v>2018</v>
      </c>
    </row>
    <row r="419" spans="1:16" x14ac:dyDescent="0.25">
      <c r="A419" s="1" t="s">
        <v>1622</v>
      </c>
      <c r="B419" s="1" t="s">
        <v>1623</v>
      </c>
      <c r="C419" s="1" t="s">
        <v>771</v>
      </c>
      <c r="D419" s="1" t="s">
        <v>1492</v>
      </c>
      <c r="F419" s="1" t="s">
        <v>773</v>
      </c>
      <c r="G419" s="1" t="s">
        <v>782</v>
      </c>
      <c r="H419" s="1" t="s">
        <v>77</v>
      </c>
      <c r="I419" s="1" t="s">
        <v>171</v>
      </c>
      <c r="J419" s="1" t="s">
        <v>44</v>
      </c>
      <c r="K419" s="1" t="s">
        <v>775</v>
      </c>
      <c r="L419" s="1" t="s">
        <v>45</v>
      </c>
      <c r="M419" s="1" t="s">
        <v>46</v>
      </c>
      <c r="N419" s="1" t="s">
        <v>46</v>
      </c>
      <c r="O419" s="1" t="s">
        <v>1625</v>
      </c>
      <c r="P419" s="1">
        <f t="shared" si="6"/>
        <v>2018</v>
      </c>
    </row>
    <row r="420" spans="1:16" x14ac:dyDescent="0.25">
      <c r="A420" s="1" t="s">
        <v>1626</v>
      </c>
      <c r="B420" s="1" t="s">
        <v>1627</v>
      </c>
      <c r="C420" s="1" t="s">
        <v>771</v>
      </c>
      <c r="D420" s="1" t="s">
        <v>772</v>
      </c>
      <c r="F420" s="1" t="s">
        <v>773</v>
      </c>
      <c r="G420" s="1" t="s">
        <v>774</v>
      </c>
      <c r="H420" s="1" t="s">
        <v>77</v>
      </c>
      <c r="I420" s="1" t="s">
        <v>171</v>
      </c>
      <c r="J420" s="1" t="s">
        <v>44</v>
      </c>
      <c r="K420" s="1" t="s">
        <v>775</v>
      </c>
      <c r="L420" s="1" t="s">
        <v>45</v>
      </c>
      <c r="M420" s="1" t="s">
        <v>46</v>
      </c>
      <c r="O420" s="1" t="s">
        <v>193</v>
      </c>
      <c r="P420" s="1">
        <f t="shared" si="6"/>
        <v>2018</v>
      </c>
    </row>
    <row r="421" spans="1:16" x14ac:dyDescent="0.25">
      <c r="A421" s="1" t="s">
        <v>1628</v>
      </c>
      <c r="B421" s="1" t="s">
        <v>1629</v>
      </c>
      <c r="C421" s="1" t="s">
        <v>771</v>
      </c>
      <c r="D421" s="1" t="s">
        <v>1075</v>
      </c>
      <c r="F421" s="1" t="s">
        <v>773</v>
      </c>
      <c r="G421" s="1" t="s">
        <v>774</v>
      </c>
      <c r="H421" s="1" t="s">
        <v>77</v>
      </c>
      <c r="I421" s="1" t="s">
        <v>171</v>
      </c>
      <c r="J421" s="1" t="s">
        <v>44</v>
      </c>
      <c r="K421" s="1" t="s">
        <v>775</v>
      </c>
      <c r="L421" s="1" t="s">
        <v>45</v>
      </c>
      <c r="M421" s="1" t="s">
        <v>46</v>
      </c>
      <c r="O421" s="1" t="s">
        <v>193</v>
      </c>
      <c r="P421" s="1">
        <f t="shared" si="6"/>
        <v>2018</v>
      </c>
    </row>
    <row r="422" spans="1:16" x14ac:dyDescent="0.25">
      <c r="A422" s="1" t="s">
        <v>1631</v>
      </c>
      <c r="B422" s="1" t="s">
        <v>1632</v>
      </c>
      <c r="C422" s="1" t="s">
        <v>771</v>
      </c>
      <c r="D422" s="1" t="s">
        <v>1075</v>
      </c>
      <c r="F422" s="1" t="s">
        <v>773</v>
      </c>
      <c r="G422" s="1" t="s">
        <v>774</v>
      </c>
      <c r="H422" s="1" t="s">
        <v>77</v>
      </c>
      <c r="I422" s="1" t="s">
        <v>171</v>
      </c>
      <c r="J422" s="1" t="s">
        <v>44</v>
      </c>
      <c r="K422" s="1" t="s">
        <v>775</v>
      </c>
      <c r="L422" s="1" t="s">
        <v>45</v>
      </c>
      <c r="M422" s="1" t="s">
        <v>46</v>
      </c>
      <c r="O422" s="1" t="s">
        <v>193</v>
      </c>
      <c r="P422" s="1">
        <f t="shared" si="6"/>
        <v>2018</v>
      </c>
    </row>
    <row r="423" spans="1:16" x14ac:dyDescent="0.25">
      <c r="A423" s="1" t="s">
        <v>1634</v>
      </c>
      <c r="B423" s="1" t="s">
        <v>1635</v>
      </c>
      <c r="C423" s="1" t="s">
        <v>771</v>
      </c>
      <c r="D423" s="1" t="s">
        <v>1446</v>
      </c>
      <c r="F423" s="1" t="s">
        <v>773</v>
      </c>
      <c r="G423" s="1" t="s">
        <v>782</v>
      </c>
      <c r="H423" s="1" t="s">
        <v>77</v>
      </c>
      <c r="I423" s="1" t="s">
        <v>43</v>
      </c>
      <c r="J423" s="1" t="s">
        <v>44</v>
      </c>
      <c r="K423" s="1" t="s">
        <v>775</v>
      </c>
      <c r="L423" s="1" t="s">
        <v>45</v>
      </c>
      <c r="M423" s="1" t="s">
        <v>46</v>
      </c>
      <c r="N423" s="1" t="s">
        <v>46</v>
      </c>
      <c r="O423" s="1" t="s">
        <v>242</v>
      </c>
      <c r="P423" s="1">
        <f t="shared" si="6"/>
        <v>2018</v>
      </c>
    </row>
    <row r="424" spans="1:16" x14ac:dyDescent="0.25">
      <c r="A424" s="1" t="s">
        <v>1636</v>
      </c>
      <c r="B424" s="1" t="s">
        <v>1637</v>
      </c>
      <c r="C424" s="1" t="s">
        <v>771</v>
      </c>
      <c r="D424" s="1" t="s">
        <v>1639</v>
      </c>
      <c r="F424" s="1" t="s">
        <v>773</v>
      </c>
      <c r="G424" s="1" t="s">
        <v>774</v>
      </c>
      <c r="H424" s="1" t="s">
        <v>77</v>
      </c>
      <c r="I424" s="1" t="s">
        <v>43</v>
      </c>
      <c r="J424" s="1" t="s">
        <v>44</v>
      </c>
      <c r="K424" s="1" t="s">
        <v>775</v>
      </c>
      <c r="L424" s="1" t="s">
        <v>45</v>
      </c>
      <c r="M424" s="1" t="s">
        <v>46</v>
      </c>
      <c r="O424" s="1" t="s">
        <v>193</v>
      </c>
      <c r="P424" s="1">
        <f t="shared" si="6"/>
        <v>2018</v>
      </c>
    </row>
    <row r="425" spans="1:16" x14ac:dyDescent="0.25">
      <c r="A425" s="1" t="s">
        <v>1640</v>
      </c>
      <c r="B425" s="1" t="s">
        <v>1641</v>
      </c>
      <c r="C425" s="1" t="s">
        <v>771</v>
      </c>
      <c r="D425" s="1" t="s">
        <v>1639</v>
      </c>
      <c r="F425" s="1" t="s">
        <v>773</v>
      </c>
      <c r="G425" s="1" t="s">
        <v>774</v>
      </c>
      <c r="H425" s="1" t="s">
        <v>77</v>
      </c>
      <c r="I425" s="1" t="s">
        <v>171</v>
      </c>
      <c r="J425" s="1" t="s">
        <v>44</v>
      </c>
      <c r="K425" s="1" t="s">
        <v>775</v>
      </c>
      <c r="L425" s="1" t="s">
        <v>45</v>
      </c>
      <c r="M425" s="1" t="s">
        <v>46</v>
      </c>
      <c r="O425" s="1" t="s">
        <v>193</v>
      </c>
      <c r="P425" s="1">
        <f t="shared" si="6"/>
        <v>2018</v>
      </c>
    </row>
    <row r="426" spans="1:16" x14ac:dyDescent="0.25">
      <c r="A426" s="1" t="s">
        <v>1642</v>
      </c>
      <c r="B426" s="1" t="s">
        <v>1643</v>
      </c>
      <c r="C426" s="1" t="s">
        <v>771</v>
      </c>
      <c r="D426" s="1" t="s">
        <v>772</v>
      </c>
      <c r="F426" s="1" t="s">
        <v>773</v>
      </c>
      <c r="G426" s="1" t="s">
        <v>774</v>
      </c>
      <c r="H426" s="1" t="s">
        <v>77</v>
      </c>
      <c r="I426" s="1" t="s">
        <v>43</v>
      </c>
      <c r="J426" s="1" t="s">
        <v>44</v>
      </c>
      <c r="K426" s="1" t="s">
        <v>775</v>
      </c>
      <c r="L426" s="1" t="s">
        <v>45</v>
      </c>
      <c r="M426" s="1" t="s">
        <v>46</v>
      </c>
      <c r="N426" s="1" t="s">
        <v>46</v>
      </c>
      <c r="O426" s="1" t="s">
        <v>220</v>
      </c>
      <c r="P426" s="1">
        <f t="shared" si="6"/>
        <v>2018</v>
      </c>
    </row>
    <row r="427" spans="1:16" x14ac:dyDescent="0.25">
      <c r="A427" s="1" t="s">
        <v>1644</v>
      </c>
      <c r="B427" s="1" t="s">
        <v>1645</v>
      </c>
      <c r="C427" s="1" t="s">
        <v>771</v>
      </c>
      <c r="D427" s="1" t="s">
        <v>772</v>
      </c>
      <c r="F427" s="1" t="s">
        <v>773</v>
      </c>
      <c r="G427" s="1" t="s">
        <v>774</v>
      </c>
      <c r="H427" s="1" t="s">
        <v>77</v>
      </c>
      <c r="I427" s="1" t="s">
        <v>43</v>
      </c>
      <c r="J427" s="1" t="s">
        <v>44</v>
      </c>
      <c r="K427" s="1" t="s">
        <v>775</v>
      </c>
      <c r="L427" s="1" t="s">
        <v>45</v>
      </c>
      <c r="M427" s="1" t="s">
        <v>46</v>
      </c>
      <c r="N427" s="1" t="s">
        <v>46</v>
      </c>
      <c r="O427" s="1" t="s">
        <v>213</v>
      </c>
      <c r="P427" s="1">
        <f t="shared" si="6"/>
        <v>2018</v>
      </c>
    </row>
    <row r="428" spans="1:16" x14ac:dyDescent="0.25">
      <c r="A428" s="1" t="s">
        <v>1646</v>
      </c>
      <c r="B428" s="1" t="s">
        <v>1647</v>
      </c>
      <c r="C428" s="1" t="s">
        <v>771</v>
      </c>
      <c r="D428" s="1" t="s">
        <v>794</v>
      </c>
      <c r="F428" s="1" t="s">
        <v>773</v>
      </c>
      <c r="G428" s="1" t="s">
        <v>782</v>
      </c>
      <c r="H428" s="1" t="s">
        <v>77</v>
      </c>
      <c r="I428" s="1" t="s">
        <v>43</v>
      </c>
      <c r="J428" s="1" t="s">
        <v>44</v>
      </c>
      <c r="K428" s="1" t="s">
        <v>775</v>
      </c>
      <c r="L428" s="1" t="s">
        <v>45</v>
      </c>
      <c r="M428" s="1" t="s">
        <v>46</v>
      </c>
      <c r="N428" s="1" t="s">
        <v>41</v>
      </c>
      <c r="O428" s="1" t="s">
        <v>1649</v>
      </c>
      <c r="P428" s="1">
        <f t="shared" si="6"/>
        <v>2016</v>
      </c>
    </row>
    <row r="429" spans="1:16" x14ac:dyDescent="0.25">
      <c r="A429" s="1" t="s">
        <v>1650</v>
      </c>
      <c r="B429" s="1" t="s">
        <v>1651</v>
      </c>
      <c r="C429" s="1" t="s">
        <v>771</v>
      </c>
      <c r="D429" s="1" t="s">
        <v>1446</v>
      </c>
      <c r="F429" s="1" t="s">
        <v>773</v>
      </c>
      <c r="G429" s="1" t="s">
        <v>782</v>
      </c>
      <c r="H429" s="1" t="s">
        <v>77</v>
      </c>
      <c r="I429" s="1" t="s">
        <v>171</v>
      </c>
      <c r="J429" s="1" t="s">
        <v>44</v>
      </c>
      <c r="K429" s="1" t="s">
        <v>775</v>
      </c>
      <c r="L429" s="1" t="s">
        <v>45</v>
      </c>
      <c r="M429" s="1" t="s">
        <v>46</v>
      </c>
      <c r="N429" s="1" t="s">
        <v>46</v>
      </c>
      <c r="O429" s="1" t="s">
        <v>80</v>
      </c>
      <c r="P429" s="1">
        <f t="shared" si="6"/>
        <v>2018</v>
      </c>
    </row>
    <row r="430" spans="1:16" x14ac:dyDescent="0.25">
      <c r="A430" s="1" t="s">
        <v>1652</v>
      </c>
      <c r="B430" s="1" t="s">
        <v>1653</v>
      </c>
      <c r="C430" s="1" t="s">
        <v>771</v>
      </c>
      <c r="D430" s="1" t="s">
        <v>772</v>
      </c>
      <c r="F430" s="1" t="s">
        <v>773</v>
      </c>
      <c r="G430" s="1" t="s">
        <v>774</v>
      </c>
      <c r="H430" s="1" t="s">
        <v>77</v>
      </c>
      <c r="I430" s="1" t="s">
        <v>171</v>
      </c>
      <c r="J430" s="1" t="s">
        <v>44</v>
      </c>
      <c r="K430" s="1" t="s">
        <v>775</v>
      </c>
      <c r="L430" s="1" t="s">
        <v>45</v>
      </c>
      <c r="M430" s="1" t="s">
        <v>46</v>
      </c>
      <c r="N430" s="1" t="s">
        <v>46</v>
      </c>
      <c r="O430" s="1" t="s">
        <v>193</v>
      </c>
      <c r="P430" s="1">
        <f t="shared" si="6"/>
        <v>2018</v>
      </c>
    </row>
    <row r="431" spans="1:16" x14ac:dyDescent="0.25">
      <c r="A431" s="1" t="s">
        <v>1656</v>
      </c>
      <c r="B431" s="1" t="s">
        <v>1657</v>
      </c>
      <c r="C431" s="1" t="s">
        <v>771</v>
      </c>
      <c r="D431" s="1" t="s">
        <v>772</v>
      </c>
      <c r="F431" s="1" t="s">
        <v>773</v>
      </c>
      <c r="G431" s="1" t="s">
        <v>774</v>
      </c>
      <c r="H431" s="1" t="s">
        <v>77</v>
      </c>
      <c r="I431" s="1" t="s">
        <v>43</v>
      </c>
      <c r="J431" s="1" t="s">
        <v>44</v>
      </c>
      <c r="K431" s="1" t="s">
        <v>775</v>
      </c>
      <c r="L431" s="1" t="s">
        <v>45</v>
      </c>
      <c r="M431" s="1" t="s">
        <v>46</v>
      </c>
      <c r="N431" s="1" t="s">
        <v>40</v>
      </c>
      <c r="O431" s="1" t="s">
        <v>1658</v>
      </c>
      <c r="P431" s="1">
        <f t="shared" si="6"/>
        <v>2017</v>
      </c>
    </row>
    <row r="432" spans="1:16" x14ac:dyDescent="0.25">
      <c r="A432" s="1" t="s">
        <v>1659</v>
      </c>
      <c r="B432" s="1" t="s">
        <v>1660</v>
      </c>
      <c r="C432" s="1" t="s">
        <v>771</v>
      </c>
      <c r="D432" s="1" t="s">
        <v>1661</v>
      </c>
      <c r="F432" s="1" t="s">
        <v>773</v>
      </c>
      <c r="G432" s="1" t="s">
        <v>782</v>
      </c>
      <c r="H432" s="1" t="s">
        <v>77</v>
      </c>
      <c r="I432" s="1" t="s">
        <v>43</v>
      </c>
      <c r="J432" s="1" t="s">
        <v>44</v>
      </c>
      <c r="K432" s="1" t="s">
        <v>775</v>
      </c>
      <c r="L432" s="1" t="s">
        <v>45</v>
      </c>
      <c r="M432" s="1" t="s">
        <v>46</v>
      </c>
      <c r="N432" s="1" t="s">
        <v>46</v>
      </c>
      <c r="O432" s="1" t="s">
        <v>1662</v>
      </c>
      <c r="P432" s="1">
        <f t="shared" si="6"/>
        <v>2018</v>
      </c>
    </row>
    <row r="433" spans="1:16" x14ac:dyDescent="0.25">
      <c r="A433" s="1" t="s">
        <v>1663</v>
      </c>
      <c r="B433" s="1" t="s">
        <v>1664</v>
      </c>
      <c r="C433" s="1" t="s">
        <v>771</v>
      </c>
      <c r="D433" s="1" t="s">
        <v>1661</v>
      </c>
      <c r="F433" s="1" t="s">
        <v>773</v>
      </c>
      <c r="G433" s="1" t="s">
        <v>782</v>
      </c>
      <c r="H433" s="1" t="s">
        <v>77</v>
      </c>
      <c r="I433" s="1" t="s">
        <v>43</v>
      </c>
      <c r="J433" s="1" t="s">
        <v>44</v>
      </c>
      <c r="K433" s="1" t="s">
        <v>775</v>
      </c>
      <c r="L433" s="1" t="s">
        <v>45</v>
      </c>
      <c r="M433" s="1" t="s">
        <v>46</v>
      </c>
      <c r="N433" s="1" t="s">
        <v>46</v>
      </c>
      <c r="O433" s="1" t="s">
        <v>174</v>
      </c>
      <c r="P433" s="1">
        <f t="shared" si="6"/>
        <v>2018</v>
      </c>
    </row>
    <row r="434" spans="1:16" x14ac:dyDescent="0.25">
      <c r="A434" s="1" t="s">
        <v>1665</v>
      </c>
      <c r="B434" s="1" t="s">
        <v>1666</v>
      </c>
      <c r="C434" s="1" t="s">
        <v>771</v>
      </c>
      <c r="D434" s="1" t="s">
        <v>1668</v>
      </c>
      <c r="F434" s="1" t="s">
        <v>773</v>
      </c>
      <c r="G434" s="1" t="s">
        <v>782</v>
      </c>
      <c r="H434" s="1" t="s">
        <v>77</v>
      </c>
      <c r="I434" s="1" t="s">
        <v>78</v>
      </c>
      <c r="J434" s="1" t="s">
        <v>44</v>
      </c>
      <c r="K434" s="1" t="s">
        <v>775</v>
      </c>
      <c r="L434" s="1" t="s">
        <v>45</v>
      </c>
      <c r="M434" s="1" t="s">
        <v>46</v>
      </c>
      <c r="N434" s="1" t="s">
        <v>46</v>
      </c>
      <c r="O434" s="1" t="s">
        <v>124</v>
      </c>
      <c r="P434" s="1">
        <f t="shared" si="6"/>
        <v>2018</v>
      </c>
    </row>
    <row r="435" spans="1:16" x14ac:dyDescent="0.25">
      <c r="A435" s="1" t="s">
        <v>1669</v>
      </c>
      <c r="B435" s="1" t="s">
        <v>1670</v>
      </c>
      <c r="C435" s="1" t="s">
        <v>771</v>
      </c>
      <c r="D435" s="1" t="s">
        <v>1639</v>
      </c>
      <c r="F435" s="1" t="s">
        <v>773</v>
      </c>
      <c r="G435" s="1" t="s">
        <v>774</v>
      </c>
      <c r="H435" s="1" t="s">
        <v>77</v>
      </c>
      <c r="I435" s="1" t="s">
        <v>43</v>
      </c>
      <c r="J435" s="1" t="s">
        <v>44</v>
      </c>
      <c r="K435" s="1" t="s">
        <v>775</v>
      </c>
      <c r="L435" s="1" t="s">
        <v>45</v>
      </c>
      <c r="M435" s="1" t="s">
        <v>46</v>
      </c>
      <c r="N435" s="1" t="s">
        <v>46</v>
      </c>
      <c r="O435" s="1" t="s">
        <v>1671</v>
      </c>
      <c r="P435" s="1">
        <f t="shared" si="6"/>
        <v>2018</v>
      </c>
    </row>
    <row r="436" spans="1:16" x14ac:dyDescent="0.25">
      <c r="A436" s="1" t="s">
        <v>1672</v>
      </c>
      <c r="B436" s="1" t="s">
        <v>1673</v>
      </c>
      <c r="C436" s="1" t="s">
        <v>771</v>
      </c>
      <c r="D436" s="1" t="s">
        <v>1661</v>
      </c>
      <c r="F436" s="1" t="s">
        <v>773</v>
      </c>
      <c r="G436" s="1" t="s">
        <v>782</v>
      </c>
      <c r="H436" s="1" t="s">
        <v>77</v>
      </c>
      <c r="I436" s="1" t="s">
        <v>171</v>
      </c>
      <c r="J436" s="1" t="s">
        <v>44</v>
      </c>
      <c r="K436" s="1" t="s">
        <v>775</v>
      </c>
      <c r="L436" s="1" t="s">
        <v>45</v>
      </c>
      <c r="M436" s="1" t="s">
        <v>46</v>
      </c>
      <c r="N436" s="1" t="s">
        <v>46</v>
      </c>
      <c r="O436" s="1" t="s">
        <v>1674</v>
      </c>
      <c r="P436" s="1">
        <f t="shared" si="6"/>
        <v>2018</v>
      </c>
    </row>
    <row r="437" spans="1:16" x14ac:dyDescent="0.25">
      <c r="A437" s="1" t="s">
        <v>1675</v>
      </c>
      <c r="B437" s="1" t="s">
        <v>1676</v>
      </c>
      <c r="C437" s="1" t="s">
        <v>771</v>
      </c>
      <c r="D437" s="1" t="s">
        <v>772</v>
      </c>
      <c r="F437" s="1" t="s">
        <v>773</v>
      </c>
      <c r="G437" s="1" t="s">
        <v>774</v>
      </c>
      <c r="H437" s="1" t="s">
        <v>77</v>
      </c>
      <c r="I437" s="1" t="s">
        <v>171</v>
      </c>
      <c r="J437" s="1" t="s">
        <v>44</v>
      </c>
      <c r="K437" s="1" t="s">
        <v>775</v>
      </c>
      <c r="L437" s="1" t="s">
        <v>45</v>
      </c>
      <c r="M437" s="1" t="s">
        <v>46</v>
      </c>
      <c r="O437" s="1" t="s">
        <v>74</v>
      </c>
      <c r="P437" s="1">
        <f t="shared" si="6"/>
        <v>2018</v>
      </c>
    </row>
    <row r="438" spans="1:16" x14ac:dyDescent="0.25">
      <c r="A438" s="1" t="s">
        <v>1677</v>
      </c>
      <c r="B438" s="1" t="s">
        <v>1678</v>
      </c>
      <c r="C438" s="1" t="s">
        <v>771</v>
      </c>
      <c r="D438" s="1" t="s">
        <v>772</v>
      </c>
      <c r="F438" s="1" t="s">
        <v>773</v>
      </c>
      <c r="G438" s="1" t="s">
        <v>774</v>
      </c>
      <c r="H438" s="1" t="s">
        <v>77</v>
      </c>
      <c r="I438" s="1" t="s">
        <v>43</v>
      </c>
      <c r="J438" s="1" t="s">
        <v>44</v>
      </c>
      <c r="K438" s="1" t="s">
        <v>775</v>
      </c>
      <c r="L438" s="1" t="s">
        <v>45</v>
      </c>
      <c r="M438" s="1" t="s">
        <v>46</v>
      </c>
      <c r="N438" s="1" t="s">
        <v>208</v>
      </c>
      <c r="O438" s="1" t="s">
        <v>1679</v>
      </c>
      <c r="P438" s="1">
        <f t="shared" si="6"/>
        <v>2003</v>
      </c>
    </row>
    <row r="439" spans="1:16" x14ac:dyDescent="0.25">
      <c r="A439" s="1" t="s">
        <v>1680</v>
      </c>
      <c r="B439" s="1" t="s">
        <v>1681</v>
      </c>
      <c r="C439" s="1" t="s">
        <v>771</v>
      </c>
      <c r="D439" s="1" t="s">
        <v>772</v>
      </c>
      <c r="F439" s="1" t="s">
        <v>773</v>
      </c>
      <c r="G439" s="1" t="s">
        <v>774</v>
      </c>
      <c r="H439" s="1" t="s">
        <v>77</v>
      </c>
      <c r="I439" s="1" t="s">
        <v>43</v>
      </c>
      <c r="J439" s="1" t="s">
        <v>44</v>
      </c>
      <c r="K439" s="1" t="s">
        <v>775</v>
      </c>
      <c r="L439" s="1" t="s">
        <v>45</v>
      </c>
      <c r="M439" s="1" t="s">
        <v>46</v>
      </c>
      <c r="N439" s="1" t="s">
        <v>46</v>
      </c>
      <c r="O439" s="1" t="s">
        <v>1683</v>
      </c>
      <c r="P439" s="1">
        <f t="shared" si="6"/>
        <v>2018</v>
      </c>
    </row>
    <row r="440" spans="1:16" x14ac:dyDescent="0.25">
      <c r="A440" s="1" t="s">
        <v>1684</v>
      </c>
      <c r="B440" s="1" t="s">
        <v>1685</v>
      </c>
      <c r="C440" s="1" t="s">
        <v>771</v>
      </c>
      <c r="D440" s="1" t="s">
        <v>772</v>
      </c>
      <c r="F440" s="1" t="s">
        <v>773</v>
      </c>
      <c r="G440" s="1" t="s">
        <v>774</v>
      </c>
      <c r="H440" s="1" t="s">
        <v>77</v>
      </c>
      <c r="I440" s="1" t="s">
        <v>43</v>
      </c>
      <c r="J440" s="1" t="s">
        <v>44</v>
      </c>
      <c r="K440" s="1" t="s">
        <v>775</v>
      </c>
      <c r="L440" s="1" t="s">
        <v>45</v>
      </c>
      <c r="M440" s="1" t="s">
        <v>46</v>
      </c>
      <c r="N440" s="1" t="s">
        <v>75</v>
      </c>
      <c r="O440" s="1" t="s">
        <v>1686</v>
      </c>
      <c r="P440" s="1">
        <f t="shared" si="6"/>
        <v>2008</v>
      </c>
    </row>
    <row r="441" spans="1:16" x14ac:dyDescent="0.25">
      <c r="A441" s="1" t="s">
        <v>1687</v>
      </c>
      <c r="B441" s="1" t="s">
        <v>1688</v>
      </c>
      <c r="C441" s="1" t="s">
        <v>771</v>
      </c>
      <c r="D441" s="1" t="s">
        <v>772</v>
      </c>
      <c r="F441" s="1" t="s">
        <v>773</v>
      </c>
      <c r="G441" s="1" t="s">
        <v>774</v>
      </c>
      <c r="H441" s="1" t="s">
        <v>77</v>
      </c>
      <c r="I441" s="1" t="s">
        <v>43</v>
      </c>
      <c r="J441" s="1" t="s">
        <v>44</v>
      </c>
      <c r="K441" s="1" t="s">
        <v>775</v>
      </c>
      <c r="L441" s="1" t="s">
        <v>45</v>
      </c>
      <c r="M441" s="1" t="s">
        <v>46</v>
      </c>
      <c r="N441" s="1" t="s">
        <v>46</v>
      </c>
      <c r="O441" s="1" t="s">
        <v>1689</v>
      </c>
      <c r="P441" s="1">
        <f t="shared" si="6"/>
        <v>2018</v>
      </c>
    </row>
    <row r="442" spans="1:16" x14ac:dyDescent="0.25">
      <c r="A442" s="1" t="s">
        <v>1690</v>
      </c>
      <c r="B442" s="1" t="s">
        <v>1691</v>
      </c>
      <c r="C442" s="1" t="s">
        <v>771</v>
      </c>
      <c r="D442" s="1" t="s">
        <v>1639</v>
      </c>
      <c r="F442" s="1" t="s">
        <v>773</v>
      </c>
      <c r="G442" s="1" t="s">
        <v>774</v>
      </c>
      <c r="H442" s="1" t="s">
        <v>77</v>
      </c>
      <c r="I442" s="1" t="s">
        <v>43</v>
      </c>
      <c r="J442" s="1" t="s">
        <v>44</v>
      </c>
      <c r="K442" s="1" t="s">
        <v>775</v>
      </c>
      <c r="L442" s="1" t="s">
        <v>45</v>
      </c>
      <c r="M442" s="1" t="s">
        <v>46</v>
      </c>
      <c r="N442" s="1" t="s">
        <v>156</v>
      </c>
      <c r="O442" s="1" t="s">
        <v>1693</v>
      </c>
      <c r="P442" s="1">
        <f t="shared" si="6"/>
        <v>2013</v>
      </c>
    </row>
    <row r="443" spans="1:16" x14ac:dyDescent="0.25">
      <c r="A443" s="1" t="s">
        <v>1694</v>
      </c>
      <c r="B443" s="1" t="s">
        <v>1695</v>
      </c>
      <c r="C443" s="1" t="s">
        <v>771</v>
      </c>
      <c r="D443" s="1" t="s">
        <v>1639</v>
      </c>
      <c r="F443" s="1" t="s">
        <v>773</v>
      </c>
      <c r="G443" s="1" t="s">
        <v>774</v>
      </c>
      <c r="H443" s="1" t="s">
        <v>77</v>
      </c>
      <c r="I443" s="1" t="s">
        <v>43</v>
      </c>
      <c r="J443" s="1" t="s">
        <v>44</v>
      </c>
      <c r="K443" s="1" t="s">
        <v>775</v>
      </c>
      <c r="L443" s="1" t="s">
        <v>45</v>
      </c>
      <c r="M443" s="1" t="s">
        <v>46</v>
      </c>
      <c r="N443" s="1" t="s">
        <v>40</v>
      </c>
      <c r="O443" s="1" t="s">
        <v>904</v>
      </c>
      <c r="P443" s="1">
        <f t="shared" si="6"/>
        <v>2017</v>
      </c>
    </row>
    <row r="444" spans="1:16" x14ac:dyDescent="0.25">
      <c r="A444" s="1" t="s">
        <v>1696</v>
      </c>
      <c r="B444" s="1" t="s">
        <v>1697</v>
      </c>
      <c r="C444" s="1" t="s">
        <v>771</v>
      </c>
      <c r="D444" s="1" t="s">
        <v>1639</v>
      </c>
      <c r="F444" s="1" t="s">
        <v>773</v>
      </c>
      <c r="G444" s="1" t="s">
        <v>774</v>
      </c>
      <c r="H444" s="1" t="s">
        <v>77</v>
      </c>
      <c r="I444" s="1" t="s">
        <v>171</v>
      </c>
      <c r="J444" s="1" t="s">
        <v>44</v>
      </c>
      <c r="K444" s="1" t="s">
        <v>775</v>
      </c>
      <c r="L444" s="1" t="s">
        <v>45</v>
      </c>
      <c r="M444" s="1" t="s">
        <v>46</v>
      </c>
      <c r="N444" s="1" t="s">
        <v>41</v>
      </c>
      <c r="O444" s="1" t="s">
        <v>1699</v>
      </c>
      <c r="P444" s="1">
        <f t="shared" si="6"/>
        <v>2016</v>
      </c>
    </row>
    <row r="445" spans="1:16" x14ac:dyDescent="0.25">
      <c r="A445" s="1" t="s">
        <v>1700</v>
      </c>
      <c r="B445" s="1" t="s">
        <v>1701</v>
      </c>
      <c r="C445" s="1" t="s">
        <v>771</v>
      </c>
      <c r="D445" s="1" t="s">
        <v>1661</v>
      </c>
      <c r="F445" s="1" t="s">
        <v>773</v>
      </c>
      <c r="G445" s="1" t="s">
        <v>782</v>
      </c>
      <c r="H445" s="1" t="s">
        <v>77</v>
      </c>
      <c r="I445" s="1" t="s">
        <v>43</v>
      </c>
      <c r="J445" s="1" t="s">
        <v>44</v>
      </c>
      <c r="K445" s="1" t="s">
        <v>775</v>
      </c>
      <c r="L445" s="1" t="s">
        <v>45</v>
      </c>
      <c r="M445" s="1" t="s">
        <v>46</v>
      </c>
      <c r="N445" s="1" t="s">
        <v>46</v>
      </c>
      <c r="O445" s="1" t="s">
        <v>1703</v>
      </c>
      <c r="P445" s="1">
        <f t="shared" si="6"/>
        <v>2018</v>
      </c>
    </row>
    <row r="446" spans="1:16" x14ac:dyDescent="0.25">
      <c r="A446" s="1" t="s">
        <v>1704</v>
      </c>
      <c r="B446" s="1" t="s">
        <v>1705</v>
      </c>
      <c r="C446" s="1" t="s">
        <v>771</v>
      </c>
      <c r="D446" s="1" t="s">
        <v>794</v>
      </c>
      <c r="F446" s="1" t="s">
        <v>773</v>
      </c>
      <c r="G446" s="1" t="s">
        <v>782</v>
      </c>
      <c r="H446" s="1" t="s">
        <v>77</v>
      </c>
      <c r="I446" s="1" t="s">
        <v>43</v>
      </c>
      <c r="J446" s="1" t="s">
        <v>44</v>
      </c>
      <c r="K446" s="1" t="s">
        <v>775</v>
      </c>
      <c r="L446" s="1" t="s">
        <v>45</v>
      </c>
      <c r="M446" s="1" t="s">
        <v>46</v>
      </c>
      <c r="N446" s="1" t="s">
        <v>208</v>
      </c>
      <c r="O446" s="1" t="s">
        <v>1706</v>
      </c>
      <c r="P446" s="1">
        <f t="shared" si="6"/>
        <v>2003</v>
      </c>
    </row>
    <row r="447" spans="1:16" x14ac:dyDescent="0.25">
      <c r="A447" s="1" t="s">
        <v>1707</v>
      </c>
      <c r="B447" s="1" t="s">
        <v>1708</v>
      </c>
      <c r="C447" s="1" t="s">
        <v>771</v>
      </c>
      <c r="D447" s="1" t="s">
        <v>794</v>
      </c>
      <c r="F447" s="1" t="s">
        <v>773</v>
      </c>
      <c r="G447" s="1" t="s">
        <v>782</v>
      </c>
      <c r="H447" s="1" t="s">
        <v>77</v>
      </c>
      <c r="I447" s="1" t="s">
        <v>171</v>
      </c>
      <c r="J447" s="1" t="s">
        <v>44</v>
      </c>
      <c r="K447" s="1" t="s">
        <v>775</v>
      </c>
      <c r="L447" s="1" t="s">
        <v>45</v>
      </c>
      <c r="M447" s="1" t="s">
        <v>46</v>
      </c>
      <c r="N447" s="1" t="s">
        <v>46</v>
      </c>
      <c r="O447" s="1" t="s">
        <v>38</v>
      </c>
      <c r="P447" s="1">
        <f t="shared" si="6"/>
        <v>2018</v>
      </c>
    </row>
    <row r="448" spans="1:16" x14ac:dyDescent="0.25">
      <c r="A448" s="1" t="s">
        <v>1709</v>
      </c>
      <c r="B448" s="1" t="s">
        <v>1710</v>
      </c>
      <c r="C448" s="1" t="s">
        <v>771</v>
      </c>
      <c r="D448" s="1" t="s">
        <v>794</v>
      </c>
      <c r="F448" s="1" t="s">
        <v>773</v>
      </c>
      <c r="G448" s="1" t="s">
        <v>782</v>
      </c>
      <c r="H448" s="1" t="s">
        <v>77</v>
      </c>
      <c r="I448" s="1" t="s">
        <v>43</v>
      </c>
      <c r="J448" s="1" t="s">
        <v>44</v>
      </c>
      <c r="K448" s="1" t="s">
        <v>775</v>
      </c>
      <c r="L448" s="1" t="s">
        <v>45</v>
      </c>
      <c r="M448" s="1" t="s">
        <v>46</v>
      </c>
      <c r="N448" s="1" t="s">
        <v>46</v>
      </c>
      <c r="O448" s="1" t="s">
        <v>1712</v>
      </c>
      <c r="P448" s="1">
        <f t="shared" si="6"/>
        <v>2018</v>
      </c>
    </row>
    <row r="449" spans="1:16" x14ac:dyDescent="0.25">
      <c r="A449" s="1" t="s">
        <v>1713</v>
      </c>
      <c r="B449" s="1" t="s">
        <v>1714</v>
      </c>
      <c r="C449" s="1" t="s">
        <v>771</v>
      </c>
      <c r="D449" s="1" t="s">
        <v>794</v>
      </c>
      <c r="F449" s="1" t="s">
        <v>773</v>
      </c>
      <c r="G449" s="1" t="s">
        <v>782</v>
      </c>
      <c r="H449" s="1" t="s">
        <v>77</v>
      </c>
      <c r="I449" s="1" t="s">
        <v>171</v>
      </c>
      <c r="J449" s="1" t="s">
        <v>44</v>
      </c>
      <c r="K449" s="1" t="s">
        <v>775</v>
      </c>
      <c r="L449" s="1" t="s">
        <v>45</v>
      </c>
      <c r="M449" s="1" t="s">
        <v>46</v>
      </c>
      <c r="N449" s="1" t="s">
        <v>156</v>
      </c>
      <c r="O449" s="1" t="s">
        <v>1715</v>
      </c>
      <c r="P449" s="1">
        <f t="shared" si="6"/>
        <v>2013</v>
      </c>
    </row>
    <row r="450" spans="1:16" x14ac:dyDescent="0.25">
      <c r="A450" s="1" t="s">
        <v>1716</v>
      </c>
      <c r="B450" s="1" t="s">
        <v>1717</v>
      </c>
      <c r="C450" s="1" t="s">
        <v>771</v>
      </c>
      <c r="D450" s="1" t="s">
        <v>794</v>
      </c>
      <c r="F450" s="1" t="s">
        <v>773</v>
      </c>
      <c r="G450" s="1" t="s">
        <v>782</v>
      </c>
      <c r="H450" s="1" t="s">
        <v>77</v>
      </c>
      <c r="I450" s="1" t="s">
        <v>171</v>
      </c>
      <c r="J450" s="1" t="s">
        <v>44</v>
      </c>
      <c r="K450" s="1" t="s">
        <v>775</v>
      </c>
      <c r="L450" s="1" t="s">
        <v>45</v>
      </c>
      <c r="M450" s="1" t="s">
        <v>46</v>
      </c>
      <c r="N450" s="1" t="s">
        <v>41</v>
      </c>
      <c r="O450" s="1" t="s">
        <v>1044</v>
      </c>
      <c r="P450" s="1">
        <f t="shared" ref="P450:P513" si="7" xml:space="preserve"> 2018-N450</f>
        <v>2016</v>
      </c>
    </row>
    <row r="451" spans="1:16" x14ac:dyDescent="0.25">
      <c r="A451" s="1" t="s">
        <v>1718</v>
      </c>
      <c r="B451" s="1" t="s">
        <v>1719</v>
      </c>
      <c r="C451" s="1" t="s">
        <v>771</v>
      </c>
      <c r="D451" s="1" t="s">
        <v>772</v>
      </c>
      <c r="F451" s="1" t="s">
        <v>773</v>
      </c>
      <c r="G451" s="1" t="s">
        <v>774</v>
      </c>
      <c r="H451" s="1" t="s">
        <v>77</v>
      </c>
      <c r="I451" s="1" t="s">
        <v>43</v>
      </c>
      <c r="J451" s="1" t="s">
        <v>44</v>
      </c>
      <c r="K451" s="1" t="s">
        <v>775</v>
      </c>
      <c r="L451" s="1" t="s">
        <v>45</v>
      </c>
      <c r="M451" s="1" t="s">
        <v>46</v>
      </c>
      <c r="N451" s="1" t="s">
        <v>46</v>
      </c>
      <c r="O451" s="1" t="s">
        <v>1703</v>
      </c>
      <c r="P451" s="1">
        <f t="shared" si="7"/>
        <v>2018</v>
      </c>
    </row>
    <row r="452" spans="1:16" x14ac:dyDescent="0.25">
      <c r="A452" s="1" t="s">
        <v>1721</v>
      </c>
      <c r="B452" s="1" t="s">
        <v>1722</v>
      </c>
      <c r="C452" s="1" t="s">
        <v>771</v>
      </c>
      <c r="D452" s="1" t="s">
        <v>1661</v>
      </c>
      <c r="F452" s="1" t="s">
        <v>773</v>
      </c>
      <c r="G452" s="1" t="s">
        <v>782</v>
      </c>
      <c r="H452" s="1" t="s">
        <v>77</v>
      </c>
      <c r="I452" s="1" t="s">
        <v>171</v>
      </c>
      <c r="J452" s="1" t="s">
        <v>44</v>
      </c>
      <c r="K452" s="1" t="s">
        <v>775</v>
      </c>
      <c r="L452" s="1" t="s">
        <v>45</v>
      </c>
      <c r="M452" s="1" t="s">
        <v>46</v>
      </c>
      <c r="O452" s="1" t="s">
        <v>193</v>
      </c>
      <c r="P452" s="1">
        <f t="shared" si="7"/>
        <v>2018</v>
      </c>
    </row>
    <row r="453" spans="1:16" x14ac:dyDescent="0.25">
      <c r="A453" s="1" t="s">
        <v>1723</v>
      </c>
      <c r="B453" s="1" t="s">
        <v>1724</v>
      </c>
      <c r="C453" s="1" t="s">
        <v>771</v>
      </c>
      <c r="D453" s="1" t="s">
        <v>1661</v>
      </c>
      <c r="F453" s="1" t="s">
        <v>773</v>
      </c>
      <c r="G453" s="1" t="s">
        <v>782</v>
      </c>
      <c r="H453" s="1" t="s">
        <v>77</v>
      </c>
      <c r="I453" s="1" t="s">
        <v>43</v>
      </c>
      <c r="J453" s="1" t="s">
        <v>44</v>
      </c>
      <c r="K453" s="1" t="s">
        <v>775</v>
      </c>
      <c r="L453" s="1" t="s">
        <v>45</v>
      </c>
      <c r="M453" s="1" t="s">
        <v>46</v>
      </c>
      <c r="O453" s="1" t="s">
        <v>1725</v>
      </c>
      <c r="P453" s="1">
        <f t="shared" si="7"/>
        <v>2018</v>
      </c>
    </row>
    <row r="454" spans="1:16" x14ac:dyDescent="0.25">
      <c r="A454" s="1" t="s">
        <v>1726</v>
      </c>
      <c r="B454" s="1" t="s">
        <v>1727</v>
      </c>
      <c r="C454" s="1" t="s">
        <v>771</v>
      </c>
      <c r="D454" s="1" t="s">
        <v>772</v>
      </c>
      <c r="F454" s="1" t="s">
        <v>773</v>
      </c>
      <c r="G454" s="1" t="s">
        <v>774</v>
      </c>
      <c r="H454" s="1" t="s">
        <v>77</v>
      </c>
      <c r="I454" s="1" t="s">
        <v>171</v>
      </c>
      <c r="J454" s="1" t="s">
        <v>44</v>
      </c>
      <c r="K454" s="1" t="s">
        <v>775</v>
      </c>
      <c r="L454" s="1" t="s">
        <v>45</v>
      </c>
      <c r="M454" s="1" t="s">
        <v>46</v>
      </c>
      <c r="N454" s="1" t="s">
        <v>46</v>
      </c>
      <c r="O454" s="1" t="s">
        <v>80</v>
      </c>
      <c r="P454" s="1">
        <f t="shared" si="7"/>
        <v>2018</v>
      </c>
    </row>
    <row r="455" spans="1:16" x14ac:dyDescent="0.25">
      <c r="A455" s="1" t="s">
        <v>1729</v>
      </c>
      <c r="B455" s="1" t="s">
        <v>1730</v>
      </c>
      <c r="C455" s="1" t="s">
        <v>771</v>
      </c>
      <c r="D455" s="1" t="s">
        <v>1639</v>
      </c>
      <c r="F455" s="1" t="s">
        <v>773</v>
      </c>
      <c r="G455" s="1" t="s">
        <v>774</v>
      </c>
      <c r="H455" s="1" t="s">
        <v>77</v>
      </c>
      <c r="I455" s="1" t="s">
        <v>43</v>
      </c>
      <c r="J455" s="1" t="s">
        <v>44</v>
      </c>
      <c r="K455" s="1" t="s">
        <v>775</v>
      </c>
      <c r="L455" s="1" t="s">
        <v>45</v>
      </c>
      <c r="M455" s="1" t="s">
        <v>46</v>
      </c>
      <c r="N455" s="1" t="s">
        <v>86</v>
      </c>
      <c r="O455" s="1" t="s">
        <v>1177</v>
      </c>
      <c r="P455" s="1">
        <f t="shared" si="7"/>
        <v>2015</v>
      </c>
    </row>
    <row r="456" spans="1:16" x14ac:dyDescent="0.25">
      <c r="A456" s="1" t="s">
        <v>1731</v>
      </c>
      <c r="B456" s="1" t="s">
        <v>1732</v>
      </c>
      <c r="C456" s="1" t="s">
        <v>771</v>
      </c>
      <c r="D456" s="1" t="s">
        <v>772</v>
      </c>
      <c r="F456" s="1" t="s">
        <v>773</v>
      </c>
      <c r="G456" s="1" t="s">
        <v>774</v>
      </c>
      <c r="H456" s="1" t="s">
        <v>77</v>
      </c>
      <c r="I456" s="1" t="s">
        <v>171</v>
      </c>
      <c r="J456" s="1" t="s">
        <v>44</v>
      </c>
      <c r="K456" s="1" t="s">
        <v>775</v>
      </c>
      <c r="L456" s="1" t="s">
        <v>45</v>
      </c>
      <c r="M456" s="1" t="s">
        <v>46</v>
      </c>
      <c r="N456" s="1" t="s">
        <v>75</v>
      </c>
      <c r="O456" s="1" t="s">
        <v>1733</v>
      </c>
      <c r="P456" s="1">
        <f t="shared" si="7"/>
        <v>2008</v>
      </c>
    </row>
    <row r="457" spans="1:16" x14ac:dyDescent="0.25">
      <c r="A457" s="1" t="s">
        <v>1734</v>
      </c>
      <c r="B457" s="1" t="s">
        <v>1735</v>
      </c>
      <c r="C457" s="1" t="s">
        <v>771</v>
      </c>
      <c r="D457" s="1" t="s">
        <v>772</v>
      </c>
      <c r="F457" s="1" t="s">
        <v>773</v>
      </c>
      <c r="G457" s="1" t="s">
        <v>774</v>
      </c>
      <c r="H457" s="1" t="s">
        <v>77</v>
      </c>
      <c r="I457" s="1" t="s">
        <v>43</v>
      </c>
      <c r="J457" s="1" t="s">
        <v>44</v>
      </c>
      <c r="K457" s="1" t="s">
        <v>775</v>
      </c>
      <c r="L457" s="1" t="s">
        <v>45</v>
      </c>
      <c r="M457" s="1" t="s">
        <v>46</v>
      </c>
      <c r="N457" s="1" t="s">
        <v>46</v>
      </c>
      <c r="O457" s="1" t="s">
        <v>1737</v>
      </c>
      <c r="P457" s="1">
        <f t="shared" si="7"/>
        <v>2018</v>
      </c>
    </row>
    <row r="458" spans="1:16" x14ac:dyDescent="0.25">
      <c r="A458" s="1" t="s">
        <v>1738</v>
      </c>
      <c r="B458" s="1" t="s">
        <v>1739</v>
      </c>
      <c r="C458" s="1" t="s">
        <v>771</v>
      </c>
      <c r="D458" s="1" t="s">
        <v>1639</v>
      </c>
      <c r="F458" s="1" t="s">
        <v>773</v>
      </c>
      <c r="G458" s="1" t="s">
        <v>774</v>
      </c>
      <c r="H458" s="1" t="s">
        <v>77</v>
      </c>
      <c r="I458" s="1" t="s">
        <v>171</v>
      </c>
      <c r="J458" s="1" t="s">
        <v>44</v>
      </c>
      <c r="K458" s="1" t="s">
        <v>775</v>
      </c>
      <c r="L458" s="1" t="s">
        <v>45</v>
      </c>
      <c r="M458" s="1" t="s">
        <v>46</v>
      </c>
      <c r="N458" s="1" t="s">
        <v>156</v>
      </c>
      <c r="O458" s="1" t="s">
        <v>1671</v>
      </c>
      <c r="P458" s="1">
        <f t="shared" si="7"/>
        <v>2013</v>
      </c>
    </row>
    <row r="459" spans="1:16" x14ac:dyDescent="0.25">
      <c r="A459" s="1" t="s">
        <v>1740</v>
      </c>
      <c r="B459" s="1" t="s">
        <v>1741</v>
      </c>
      <c r="C459" s="1" t="s">
        <v>771</v>
      </c>
      <c r="D459" s="1" t="s">
        <v>1639</v>
      </c>
      <c r="F459" s="1" t="s">
        <v>773</v>
      </c>
      <c r="G459" s="1" t="s">
        <v>774</v>
      </c>
      <c r="H459" s="1" t="s">
        <v>77</v>
      </c>
      <c r="I459" s="1" t="s">
        <v>171</v>
      </c>
      <c r="J459" s="1" t="s">
        <v>44</v>
      </c>
      <c r="K459" s="1" t="s">
        <v>775</v>
      </c>
      <c r="L459" s="1" t="s">
        <v>45</v>
      </c>
      <c r="M459" s="1" t="s">
        <v>46</v>
      </c>
      <c r="N459" s="1" t="s">
        <v>46</v>
      </c>
      <c r="O459" s="1" t="s">
        <v>752</v>
      </c>
      <c r="P459" s="1">
        <f t="shared" si="7"/>
        <v>2018</v>
      </c>
    </row>
    <row r="460" spans="1:16" x14ac:dyDescent="0.25">
      <c r="A460" s="1" t="s">
        <v>1742</v>
      </c>
      <c r="B460" s="1" t="s">
        <v>1743</v>
      </c>
      <c r="C460" s="1" t="s">
        <v>771</v>
      </c>
      <c r="D460" s="1" t="s">
        <v>1639</v>
      </c>
      <c r="F460" s="1" t="s">
        <v>773</v>
      </c>
      <c r="G460" s="1" t="s">
        <v>774</v>
      </c>
      <c r="H460" s="1" t="s">
        <v>77</v>
      </c>
      <c r="I460" s="1" t="s">
        <v>43</v>
      </c>
      <c r="J460" s="1" t="s">
        <v>44</v>
      </c>
      <c r="K460" s="1" t="s">
        <v>775</v>
      </c>
      <c r="L460" s="1" t="s">
        <v>45</v>
      </c>
      <c r="M460" s="1" t="s">
        <v>46</v>
      </c>
      <c r="N460" s="1" t="s">
        <v>40</v>
      </c>
      <c r="O460" s="1" t="s">
        <v>1744</v>
      </c>
      <c r="P460" s="1">
        <f t="shared" si="7"/>
        <v>2017</v>
      </c>
    </row>
    <row r="461" spans="1:16" x14ac:dyDescent="0.25">
      <c r="A461" s="1" t="s">
        <v>1745</v>
      </c>
      <c r="B461" s="1" t="s">
        <v>1746</v>
      </c>
      <c r="C461" s="1" t="s">
        <v>771</v>
      </c>
      <c r="D461" s="1" t="s">
        <v>1639</v>
      </c>
      <c r="F461" s="1" t="s">
        <v>773</v>
      </c>
      <c r="G461" s="1" t="s">
        <v>774</v>
      </c>
      <c r="H461" s="1" t="s">
        <v>77</v>
      </c>
      <c r="I461" s="1" t="s">
        <v>171</v>
      </c>
      <c r="J461" s="1" t="s">
        <v>44</v>
      </c>
      <c r="K461" s="1" t="s">
        <v>775</v>
      </c>
      <c r="L461" s="1" t="s">
        <v>45</v>
      </c>
      <c r="M461" s="1" t="s">
        <v>46</v>
      </c>
      <c r="N461" s="1" t="s">
        <v>71</v>
      </c>
      <c r="O461" s="1" t="s">
        <v>135</v>
      </c>
      <c r="P461" s="1">
        <f t="shared" si="7"/>
        <v>2006</v>
      </c>
    </row>
    <row r="462" spans="1:16" x14ac:dyDescent="0.25">
      <c r="A462" s="1" t="s">
        <v>1748</v>
      </c>
      <c r="B462" s="1" t="s">
        <v>1749</v>
      </c>
      <c r="C462" s="1" t="s">
        <v>771</v>
      </c>
      <c r="D462" s="1" t="s">
        <v>1661</v>
      </c>
      <c r="F462" s="1" t="s">
        <v>773</v>
      </c>
      <c r="G462" s="1" t="s">
        <v>782</v>
      </c>
      <c r="H462" s="1" t="s">
        <v>77</v>
      </c>
      <c r="I462" s="1" t="s">
        <v>171</v>
      </c>
      <c r="J462" s="1" t="s">
        <v>44</v>
      </c>
      <c r="K462" s="1" t="s">
        <v>775</v>
      </c>
      <c r="L462" s="1" t="s">
        <v>45</v>
      </c>
      <c r="M462" s="1" t="s">
        <v>46</v>
      </c>
      <c r="O462" s="1" t="s">
        <v>193</v>
      </c>
      <c r="P462" s="1">
        <f t="shared" si="7"/>
        <v>2018</v>
      </c>
    </row>
    <row r="463" spans="1:16" x14ac:dyDescent="0.25">
      <c r="A463" s="1" t="s">
        <v>1750</v>
      </c>
      <c r="B463" s="1" t="s">
        <v>1751</v>
      </c>
      <c r="C463" s="1" t="s">
        <v>771</v>
      </c>
      <c r="D463" s="1" t="s">
        <v>1661</v>
      </c>
      <c r="F463" s="1" t="s">
        <v>773</v>
      </c>
      <c r="G463" s="1" t="s">
        <v>782</v>
      </c>
      <c r="H463" s="1" t="s">
        <v>77</v>
      </c>
      <c r="I463" s="1" t="s">
        <v>43</v>
      </c>
      <c r="J463" s="1" t="s">
        <v>44</v>
      </c>
      <c r="K463" s="1" t="s">
        <v>775</v>
      </c>
      <c r="L463" s="1" t="s">
        <v>45</v>
      </c>
      <c r="M463" s="1" t="s">
        <v>46</v>
      </c>
      <c r="N463" s="1" t="s">
        <v>46</v>
      </c>
      <c r="O463" s="1" t="s">
        <v>752</v>
      </c>
      <c r="P463" s="1">
        <f t="shared" si="7"/>
        <v>2018</v>
      </c>
    </row>
    <row r="464" spans="1:16" x14ac:dyDescent="0.25">
      <c r="A464" s="1" t="s">
        <v>1752</v>
      </c>
      <c r="B464" s="1" t="s">
        <v>1753</v>
      </c>
      <c r="C464" s="1" t="s">
        <v>771</v>
      </c>
      <c r="D464" s="1" t="s">
        <v>1661</v>
      </c>
      <c r="F464" s="1" t="s">
        <v>773</v>
      </c>
      <c r="G464" s="1" t="s">
        <v>782</v>
      </c>
      <c r="H464" s="1" t="s">
        <v>77</v>
      </c>
      <c r="I464" s="1" t="s">
        <v>43</v>
      </c>
      <c r="J464" s="1" t="s">
        <v>44</v>
      </c>
      <c r="K464" s="1" t="s">
        <v>775</v>
      </c>
      <c r="L464" s="1" t="s">
        <v>45</v>
      </c>
      <c r="M464" s="1" t="s">
        <v>46</v>
      </c>
      <c r="N464" s="1" t="s">
        <v>46</v>
      </c>
      <c r="O464" s="1" t="s">
        <v>242</v>
      </c>
      <c r="P464" s="1">
        <f t="shared" si="7"/>
        <v>2018</v>
      </c>
    </row>
    <row r="465" spans="1:16" x14ac:dyDescent="0.25">
      <c r="A465" s="1" t="s">
        <v>1755</v>
      </c>
      <c r="B465" s="1" t="s">
        <v>1756</v>
      </c>
      <c r="C465" s="1" t="s">
        <v>771</v>
      </c>
      <c r="D465" s="1" t="s">
        <v>1661</v>
      </c>
      <c r="F465" s="1" t="s">
        <v>773</v>
      </c>
      <c r="G465" s="1" t="s">
        <v>782</v>
      </c>
      <c r="H465" s="1" t="s">
        <v>77</v>
      </c>
      <c r="I465" s="1" t="s">
        <v>43</v>
      </c>
      <c r="J465" s="1" t="s">
        <v>44</v>
      </c>
      <c r="K465" s="1" t="s">
        <v>775</v>
      </c>
      <c r="L465" s="1" t="s">
        <v>45</v>
      </c>
      <c r="M465" s="1" t="s">
        <v>46</v>
      </c>
      <c r="N465" s="1" t="s">
        <v>46</v>
      </c>
      <c r="O465" s="1" t="s">
        <v>1757</v>
      </c>
      <c r="P465" s="1">
        <f t="shared" si="7"/>
        <v>2018</v>
      </c>
    </row>
    <row r="466" spans="1:16" x14ac:dyDescent="0.25">
      <c r="A466" s="1" t="s">
        <v>1758</v>
      </c>
      <c r="B466" s="1" t="s">
        <v>1759</v>
      </c>
      <c r="C466" s="1" t="s">
        <v>771</v>
      </c>
      <c r="D466" s="1" t="s">
        <v>1661</v>
      </c>
      <c r="F466" s="1" t="s">
        <v>773</v>
      </c>
      <c r="G466" s="1" t="s">
        <v>782</v>
      </c>
      <c r="H466" s="1" t="s">
        <v>77</v>
      </c>
      <c r="I466" s="1" t="s">
        <v>43</v>
      </c>
      <c r="J466" s="1" t="s">
        <v>44</v>
      </c>
      <c r="K466" s="1" t="s">
        <v>775</v>
      </c>
      <c r="L466" s="1" t="s">
        <v>45</v>
      </c>
      <c r="M466" s="1" t="s">
        <v>46</v>
      </c>
      <c r="N466" s="1" t="s">
        <v>46</v>
      </c>
      <c r="O466" s="1" t="s">
        <v>1760</v>
      </c>
      <c r="P466" s="1">
        <f t="shared" si="7"/>
        <v>2018</v>
      </c>
    </row>
    <row r="467" spans="1:16" x14ac:dyDescent="0.25">
      <c r="A467" s="1" t="s">
        <v>1761</v>
      </c>
      <c r="B467" s="1" t="s">
        <v>1762</v>
      </c>
      <c r="C467" s="1" t="s">
        <v>771</v>
      </c>
      <c r="D467" s="1" t="s">
        <v>1639</v>
      </c>
      <c r="F467" s="1" t="s">
        <v>773</v>
      </c>
      <c r="G467" s="1" t="s">
        <v>774</v>
      </c>
      <c r="H467" s="1" t="s">
        <v>77</v>
      </c>
      <c r="I467" s="1" t="s">
        <v>43</v>
      </c>
      <c r="J467" s="1" t="s">
        <v>44</v>
      </c>
      <c r="K467" s="1" t="s">
        <v>775</v>
      </c>
      <c r="L467" s="1" t="s">
        <v>45</v>
      </c>
      <c r="M467" s="1" t="s">
        <v>46</v>
      </c>
      <c r="N467" s="1" t="s">
        <v>107</v>
      </c>
      <c r="O467" s="1" t="s">
        <v>715</v>
      </c>
      <c r="P467" s="1">
        <f t="shared" si="7"/>
        <v>2014</v>
      </c>
    </row>
    <row r="468" spans="1:16" x14ac:dyDescent="0.25">
      <c r="A468" s="1" t="s">
        <v>1764</v>
      </c>
      <c r="B468" s="1" t="s">
        <v>1765</v>
      </c>
      <c r="C468" s="1" t="s">
        <v>771</v>
      </c>
      <c r="D468" s="1" t="s">
        <v>772</v>
      </c>
      <c r="F468" s="1" t="s">
        <v>773</v>
      </c>
      <c r="G468" s="1" t="s">
        <v>774</v>
      </c>
      <c r="H468" s="1" t="s">
        <v>77</v>
      </c>
      <c r="I468" s="1" t="s">
        <v>43</v>
      </c>
      <c r="J468" s="1" t="s">
        <v>44</v>
      </c>
      <c r="K468" s="1" t="s">
        <v>775</v>
      </c>
      <c r="L468" s="1" t="s">
        <v>45</v>
      </c>
      <c r="M468" s="1" t="s">
        <v>46</v>
      </c>
      <c r="N468" s="1" t="s">
        <v>40</v>
      </c>
      <c r="O468" s="1" t="s">
        <v>974</v>
      </c>
      <c r="P468" s="1">
        <f t="shared" si="7"/>
        <v>2017</v>
      </c>
    </row>
    <row r="469" spans="1:16" x14ac:dyDescent="0.25">
      <c r="A469" s="1" t="s">
        <v>1766</v>
      </c>
      <c r="B469" s="1" t="s">
        <v>1767</v>
      </c>
      <c r="C469" s="1" t="s">
        <v>771</v>
      </c>
      <c r="D469" s="1" t="s">
        <v>1639</v>
      </c>
      <c r="F469" s="1" t="s">
        <v>773</v>
      </c>
      <c r="G469" s="1" t="s">
        <v>774</v>
      </c>
      <c r="H469" s="1" t="s">
        <v>77</v>
      </c>
      <c r="I469" s="1" t="s">
        <v>43</v>
      </c>
      <c r="J469" s="1" t="s">
        <v>44</v>
      </c>
      <c r="K469" s="1" t="s">
        <v>775</v>
      </c>
      <c r="L469" s="1" t="s">
        <v>45</v>
      </c>
      <c r="M469" s="1" t="s">
        <v>46</v>
      </c>
      <c r="N469" s="1" t="s">
        <v>156</v>
      </c>
      <c r="O469" s="1" t="s">
        <v>1769</v>
      </c>
      <c r="P469" s="1">
        <f t="shared" si="7"/>
        <v>2013</v>
      </c>
    </row>
    <row r="470" spans="1:16" x14ac:dyDescent="0.25">
      <c r="A470" s="1" t="s">
        <v>1771</v>
      </c>
      <c r="B470" s="1" t="s">
        <v>1772</v>
      </c>
      <c r="C470" s="1" t="s">
        <v>771</v>
      </c>
      <c r="D470" s="1" t="s">
        <v>794</v>
      </c>
      <c r="F470" s="1" t="s">
        <v>773</v>
      </c>
      <c r="G470" s="1" t="s">
        <v>782</v>
      </c>
      <c r="H470" s="1" t="s">
        <v>77</v>
      </c>
      <c r="I470" s="1" t="s">
        <v>171</v>
      </c>
      <c r="J470" s="1" t="s">
        <v>44</v>
      </c>
      <c r="K470" s="1" t="s">
        <v>775</v>
      </c>
      <c r="L470" s="1" t="s">
        <v>45</v>
      </c>
      <c r="M470" s="1" t="s">
        <v>46</v>
      </c>
      <c r="N470" s="1" t="s">
        <v>40</v>
      </c>
      <c r="O470" s="1" t="s">
        <v>1773</v>
      </c>
      <c r="P470" s="1">
        <f t="shared" si="7"/>
        <v>2017</v>
      </c>
    </row>
    <row r="471" spans="1:16" x14ac:dyDescent="0.25">
      <c r="A471" s="1" t="s">
        <v>1774</v>
      </c>
      <c r="B471" s="1" t="s">
        <v>1775</v>
      </c>
      <c r="C471" s="1" t="s">
        <v>771</v>
      </c>
      <c r="D471" s="1" t="s">
        <v>1661</v>
      </c>
      <c r="F471" s="1" t="s">
        <v>773</v>
      </c>
      <c r="G471" s="1" t="s">
        <v>782</v>
      </c>
      <c r="H471" s="1" t="s">
        <v>77</v>
      </c>
      <c r="I471" s="1" t="s">
        <v>171</v>
      </c>
      <c r="J471" s="1" t="s">
        <v>44</v>
      </c>
      <c r="K471" s="1" t="s">
        <v>775</v>
      </c>
      <c r="L471" s="1" t="s">
        <v>45</v>
      </c>
      <c r="M471" s="1" t="s">
        <v>46</v>
      </c>
      <c r="N471" s="1" t="s">
        <v>40</v>
      </c>
      <c r="O471" s="1" t="s">
        <v>193</v>
      </c>
      <c r="P471" s="1">
        <f t="shared" si="7"/>
        <v>2017</v>
      </c>
    </row>
    <row r="472" spans="1:16" x14ac:dyDescent="0.25">
      <c r="A472" s="1" t="s">
        <v>1777</v>
      </c>
      <c r="B472" s="1" t="s">
        <v>1778</v>
      </c>
      <c r="C472" s="1" t="s">
        <v>771</v>
      </c>
      <c r="D472" s="1" t="s">
        <v>1779</v>
      </c>
      <c r="F472" s="1" t="s">
        <v>773</v>
      </c>
      <c r="G472" s="1" t="s">
        <v>782</v>
      </c>
      <c r="H472" s="1" t="s">
        <v>77</v>
      </c>
      <c r="I472" s="1" t="s">
        <v>43</v>
      </c>
      <c r="J472" s="1" t="s">
        <v>44</v>
      </c>
      <c r="K472" s="1" t="s">
        <v>775</v>
      </c>
      <c r="L472" s="1" t="s">
        <v>45</v>
      </c>
      <c r="M472" s="1" t="s">
        <v>46</v>
      </c>
      <c r="N472" s="1" t="s">
        <v>46</v>
      </c>
      <c r="O472" s="1" t="s">
        <v>1780</v>
      </c>
      <c r="P472" s="1">
        <f t="shared" si="7"/>
        <v>2018</v>
      </c>
    </row>
    <row r="473" spans="1:16" x14ac:dyDescent="0.25">
      <c r="A473" s="1" t="s">
        <v>1781</v>
      </c>
      <c r="B473" s="1" t="s">
        <v>1782</v>
      </c>
      <c r="C473" s="1" t="s">
        <v>771</v>
      </c>
      <c r="D473" s="1" t="s">
        <v>1784</v>
      </c>
      <c r="F473" s="1" t="s">
        <v>773</v>
      </c>
      <c r="G473" s="1" t="s">
        <v>782</v>
      </c>
      <c r="H473" s="1" t="s">
        <v>77</v>
      </c>
      <c r="I473" s="1" t="s">
        <v>171</v>
      </c>
      <c r="J473" s="1" t="s">
        <v>44</v>
      </c>
      <c r="K473" s="1" t="s">
        <v>775</v>
      </c>
      <c r="L473" s="1" t="s">
        <v>45</v>
      </c>
      <c r="M473" s="1" t="s">
        <v>46</v>
      </c>
      <c r="N473" s="1" t="s">
        <v>46</v>
      </c>
      <c r="O473" s="1" t="s">
        <v>1785</v>
      </c>
      <c r="P473" s="1">
        <f t="shared" si="7"/>
        <v>2018</v>
      </c>
    </row>
    <row r="474" spans="1:16" x14ac:dyDescent="0.25">
      <c r="A474" s="1" t="s">
        <v>1786</v>
      </c>
      <c r="B474" s="1" t="s">
        <v>1787</v>
      </c>
      <c r="C474" s="1" t="s">
        <v>771</v>
      </c>
      <c r="D474" s="1" t="s">
        <v>1784</v>
      </c>
      <c r="F474" s="1" t="s">
        <v>773</v>
      </c>
      <c r="G474" s="1" t="s">
        <v>782</v>
      </c>
      <c r="H474" s="1" t="s">
        <v>77</v>
      </c>
      <c r="I474" s="1" t="s">
        <v>171</v>
      </c>
      <c r="J474" s="1" t="s">
        <v>44</v>
      </c>
      <c r="K474" s="1" t="s">
        <v>775</v>
      </c>
      <c r="L474" s="1" t="s">
        <v>45</v>
      </c>
      <c r="M474" s="1" t="s">
        <v>46</v>
      </c>
      <c r="N474" s="1" t="s">
        <v>46</v>
      </c>
      <c r="O474" s="1" t="s">
        <v>193</v>
      </c>
      <c r="P474" s="1">
        <f t="shared" si="7"/>
        <v>2018</v>
      </c>
    </row>
    <row r="475" spans="1:16" x14ac:dyDescent="0.25">
      <c r="A475" s="1" t="s">
        <v>1788</v>
      </c>
      <c r="B475" s="1" t="s">
        <v>1789</v>
      </c>
      <c r="C475" s="1" t="s">
        <v>771</v>
      </c>
      <c r="D475" s="1" t="s">
        <v>1784</v>
      </c>
      <c r="F475" s="1" t="s">
        <v>773</v>
      </c>
      <c r="G475" s="1" t="s">
        <v>782</v>
      </c>
      <c r="H475" s="1" t="s">
        <v>77</v>
      </c>
      <c r="I475" s="1" t="s">
        <v>43</v>
      </c>
      <c r="J475" s="1" t="s">
        <v>44</v>
      </c>
      <c r="K475" s="1" t="s">
        <v>775</v>
      </c>
      <c r="L475" s="1" t="s">
        <v>45</v>
      </c>
      <c r="M475" s="1" t="s">
        <v>46</v>
      </c>
      <c r="N475" s="1" t="s">
        <v>46</v>
      </c>
      <c r="O475" s="1" t="s">
        <v>174</v>
      </c>
      <c r="P475" s="1">
        <f t="shared" si="7"/>
        <v>2018</v>
      </c>
    </row>
    <row r="476" spans="1:16" x14ac:dyDescent="0.25">
      <c r="A476" s="1" t="s">
        <v>1790</v>
      </c>
      <c r="B476" s="1" t="s">
        <v>1791</v>
      </c>
      <c r="C476" s="1" t="s">
        <v>771</v>
      </c>
      <c r="D476" s="1" t="s">
        <v>1784</v>
      </c>
      <c r="F476" s="1" t="s">
        <v>773</v>
      </c>
      <c r="G476" s="1" t="s">
        <v>782</v>
      </c>
      <c r="H476" s="1" t="s">
        <v>77</v>
      </c>
      <c r="I476" s="1" t="s">
        <v>43</v>
      </c>
      <c r="J476" s="1" t="s">
        <v>44</v>
      </c>
      <c r="K476" s="1" t="s">
        <v>775</v>
      </c>
      <c r="L476" s="1" t="s">
        <v>45</v>
      </c>
      <c r="M476" s="1" t="s">
        <v>46</v>
      </c>
      <c r="N476" s="1" t="s">
        <v>46</v>
      </c>
      <c r="O476" s="1" t="s">
        <v>1793</v>
      </c>
      <c r="P476" s="1">
        <f t="shared" si="7"/>
        <v>2018</v>
      </c>
    </row>
    <row r="477" spans="1:16" x14ac:dyDescent="0.25">
      <c r="A477" s="1" t="s">
        <v>1794</v>
      </c>
      <c r="B477" s="1" t="s">
        <v>1795</v>
      </c>
      <c r="C477" s="1" t="s">
        <v>771</v>
      </c>
      <c r="D477" s="1" t="s">
        <v>1779</v>
      </c>
      <c r="F477" s="1" t="s">
        <v>773</v>
      </c>
      <c r="G477" s="1" t="s">
        <v>782</v>
      </c>
      <c r="H477" s="1" t="s">
        <v>77</v>
      </c>
      <c r="I477" s="1" t="s">
        <v>171</v>
      </c>
      <c r="J477" s="1" t="s">
        <v>44</v>
      </c>
      <c r="K477" s="1" t="s">
        <v>775</v>
      </c>
      <c r="L477" s="1" t="s">
        <v>45</v>
      </c>
      <c r="M477" s="1" t="s">
        <v>46</v>
      </c>
      <c r="N477" s="1" t="s">
        <v>41</v>
      </c>
      <c r="O477" s="1" t="s">
        <v>1796</v>
      </c>
      <c r="P477" s="1">
        <f t="shared" si="7"/>
        <v>2016</v>
      </c>
    </row>
    <row r="478" spans="1:16" x14ac:dyDescent="0.25">
      <c r="A478" s="1" t="s">
        <v>1797</v>
      </c>
      <c r="B478" s="1" t="s">
        <v>1798</v>
      </c>
      <c r="C478" s="1" t="s">
        <v>771</v>
      </c>
      <c r="D478" s="1" t="s">
        <v>1446</v>
      </c>
      <c r="F478" s="1" t="s">
        <v>773</v>
      </c>
      <c r="G478" s="1" t="s">
        <v>782</v>
      </c>
      <c r="H478" s="1" t="s">
        <v>77</v>
      </c>
      <c r="I478" s="1" t="s">
        <v>171</v>
      </c>
      <c r="J478" s="1" t="s">
        <v>44</v>
      </c>
      <c r="K478" s="1" t="s">
        <v>775</v>
      </c>
      <c r="L478" s="1" t="s">
        <v>45</v>
      </c>
      <c r="M478" s="1" t="s">
        <v>46</v>
      </c>
      <c r="N478" s="1" t="s">
        <v>46</v>
      </c>
      <c r="O478" s="1" t="s">
        <v>135</v>
      </c>
      <c r="P478" s="1">
        <f t="shared" si="7"/>
        <v>2018</v>
      </c>
    </row>
    <row r="479" spans="1:16" x14ac:dyDescent="0.25">
      <c r="A479" s="1" t="s">
        <v>1800</v>
      </c>
      <c r="B479" s="1" t="s">
        <v>1801</v>
      </c>
      <c r="C479" s="1" t="s">
        <v>771</v>
      </c>
      <c r="D479" s="1" t="s">
        <v>1784</v>
      </c>
      <c r="F479" s="1" t="s">
        <v>773</v>
      </c>
      <c r="G479" s="1" t="s">
        <v>782</v>
      </c>
      <c r="H479" s="1" t="s">
        <v>77</v>
      </c>
      <c r="I479" s="1" t="s">
        <v>171</v>
      </c>
      <c r="J479" s="1" t="s">
        <v>44</v>
      </c>
      <c r="K479" s="1" t="s">
        <v>775</v>
      </c>
      <c r="L479" s="1" t="s">
        <v>45</v>
      </c>
      <c r="M479" s="1" t="s">
        <v>46</v>
      </c>
      <c r="O479" s="1" t="s">
        <v>149</v>
      </c>
      <c r="P479" s="1">
        <f t="shared" si="7"/>
        <v>2018</v>
      </c>
    </row>
    <row r="480" spans="1:16" x14ac:dyDescent="0.25">
      <c r="A480" s="1" t="s">
        <v>1802</v>
      </c>
      <c r="B480" s="1" t="s">
        <v>1803</v>
      </c>
      <c r="C480" s="1" t="s">
        <v>771</v>
      </c>
      <c r="D480" s="1" t="s">
        <v>772</v>
      </c>
      <c r="F480" s="1" t="s">
        <v>773</v>
      </c>
      <c r="G480" s="1" t="s">
        <v>774</v>
      </c>
      <c r="H480" s="1" t="s">
        <v>77</v>
      </c>
      <c r="I480" s="1" t="s">
        <v>171</v>
      </c>
      <c r="J480" s="1" t="s">
        <v>44</v>
      </c>
      <c r="K480" s="1" t="s">
        <v>775</v>
      </c>
      <c r="L480" s="1" t="s">
        <v>45</v>
      </c>
      <c r="M480" s="1" t="s">
        <v>46</v>
      </c>
      <c r="N480" s="1" t="s">
        <v>46</v>
      </c>
      <c r="O480" s="1" t="s">
        <v>1804</v>
      </c>
      <c r="P480" s="1">
        <f t="shared" si="7"/>
        <v>2018</v>
      </c>
    </row>
    <row r="481" spans="1:16" x14ac:dyDescent="0.25">
      <c r="A481" s="1" t="s">
        <v>1805</v>
      </c>
      <c r="B481" s="1" t="s">
        <v>1806</v>
      </c>
      <c r="C481" s="1" t="s">
        <v>771</v>
      </c>
      <c r="D481" s="1" t="s">
        <v>1784</v>
      </c>
      <c r="F481" s="1" t="s">
        <v>773</v>
      </c>
      <c r="G481" s="1" t="s">
        <v>782</v>
      </c>
      <c r="H481" s="1" t="s">
        <v>77</v>
      </c>
      <c r="I481" s="1" t="s">
        <v>43</v>
      </c>
      <c r="J481" s="1" t="s">
        <v>44</v>
      </c>
      <c r="K481" s="1" t="s">
        <v>775</v>
      </c>
      <c r="L481" s="1" t="s">
        <v>45</v>
      </c>
      <c r="M481" s="1" t="s">
        <v>46</v>
      </c>
      <c r="N481" s="1" t="s">
        <v>46</v>
      </c>
      <c r="O481" s="1" t="s">
        <v>80</v>
      </c>
      <c r="P481" s="1">
        <f t="shared" si="7"/>
        <v>2018</v>
      </c>
    </row>
    <row r="482" spans="1:16" x14ac:dyDescent="0.25">
      <c r="A482" s="1" t="s">
        <v>1808</v>
      </c>
      <c r="B482" s="1" t="s">
        <v>1809</v>
      </c>
      <c r="C482" s="1" t="s">
        <v>771</v>
      </c>
      <c r="D482" s="1" t="s">
        <v>1779</v>
      </c>
      <c r="F482" s="1" t="s">
        <v>773</v>
      </c>
      <c r="G482" s="1" t="s">
        <v>782</v>
      </c>
      <c r="H482" s="1" t="s">
        <v>77</v>
      </c>
      <c r="I482" s="1" t="s">
        <v>43</v>
      </c>
      <c r="J482" s="1" t="s">
        <v>44</v>
      </c>
      <c r="K482" s="1" t="s">
        <v>775</v>
      </c>
      <c r="L482" s="1" t="s">
        <v>45</v>
      </c>
      <c r="M482" s="1" t="s">
        <v>46</v>
      </c>
      <c r="N482" s="1" t="s">
        <v>46</v>
      </c>
      <c r="O482" s="1" t="s">
        <v>1810</v>
      </c>
      <c r="P482" s="1">
        <f t="shared" si="7"/>
        <v>2018</v>
      </c>
    </row>
    <row r="483" spans="1:16" x14ac:dyDescent="0.25">
      <c r="A483" s="1" t="s">
        <v>1811</v>
      </c>
      <c r="B483" s="1" t="s">
        <v>1812</v>
      </c>
      <c r="C483" s="1" t="s">
        <v>771</v>
      </c>
      <c r="D483" s="1" t="s">
        <v>1779</v>
      </c>
      <c r="F483" s="1" t="s">
        <v>773</v>
      </c>
      <c r="G483" s="1" t="s">
        <v>782</v>
      </c>
      <c r="H483" s="1" t="s">
        <v>77</v>
      </c>
      <c r="I483" s="1" t="s">
        <v>43</v>
      </c>
      <c r="J483" s="1" t="s">
        <v>44</v>
      </c>
      <c r="K483" s="1" t="s">
        <v>775</v>
      </c>
      <c r="L483" s="1" t="s">
        <v>45</v>
      </c>
      <c r="M483" s="1" t="s">
        <v>46</v>
      </c>
      <c r="N483" s="1" t="s">
        <v>46</v>
      </c>
      <c r="O483" s="1" t="s">
        <v>1813</v>
      </c>
      <c r="P483" s="1">
        <f t="shared" si="7"/>
        <v>2018</v>
      </c>
    </row>
    <row r="484" spans="1:16" x14ac:dyDescent="0.25">
      <c r="A484" s="1" t="s">
        <v>1814</v>
      </c>
      <c r="B484" s="1" t="s">
        <v>1815</v>
      </c>
      <c r="C484" s="1" t="s">
        <v>771</v>
      </c>
      <c r="D484" s="1" t="s">
        <v>1779</v>
      </c>
      <c r="F484" s="1" t="s">
        <v>773</v>
      </c>
      <c r="G484" s="1" t="s">
        <v>782</v>
      </c>
      <c r="H484" s="1" t="s">
        <v>77</v>
      </c>
      <c r="I484" s="1" t="s">
        <v>43</v>
      </c>
      <c r="J484" s="1" t="s">
        <v>44</v>
      </c>
      <c r="K484" s="1" t="s">
        <v>775</v>
      </c>
      <c r="L484" s="1" t="s">
        <v>45</v>
      </c>
      <c r="M484" s="1" t="s">
        <v>46</v>
      </c>
      <c r="N484" s="1" t="s">
        <v>46</v>
      </c>
      <c r="O484" s="1" t="s">
        <v>174</v>
      </c>
      <c r="P484" s="1">
        <f t="shared" si="7"/>
        <v>2018</v>
      </c>
    </row>
    <row r="485" spans="1:16" x14ac:dyDescent="0.25">
      <c r="A485" s="1" t="s">
        <v>1818</v>
      </c>
      <c r="B485" s="1" t="s">
        <v>1819</v>
      </c>
      <c r="C485" s="1" t="s">
        <v>771</v>
      </c>
      <c r="D485" s="1" t="s">
        <v>772</v>
      </c>
      <c r="F485" s="1" t="s">
        <v>773</v>
      </c>
      <c r="G485" s="1" t="s">
        <v>774</v>
      </c>
      <c r="H485" s="1" t="s">
        <v>77</v>
      </c>
      <c r="I485" s="1" t="s">
        <v>171</v>
      </c>
      <c r="J485" s="1" t="s">
        <v>44</v>
      </c>
      <c r="K485" s="1" t="s">
        <v>775</v>
      </c>
      <c r="L485" s="1" t="s">
        <v>45</v>
      </c>
      <c r="M485" s="1" t="s">
        <v>46</v>
      </c>
      <c r="O485" s="1" t="s">
        <v>1820</v>
      </c>
      <c r="P485" s="1">
        <f t="shared" si="7"/>
        <v>2018</v>
      </c>
    </row>
    <row r="486" spans="1:16" x14ac:dyDescent="0.25">
      <c r="A486" s="1" t="s">
        <v>1821</v>
      </c>
      <c r="B486" s="1" t="s">
        <v>1822</v>
      </c>
      <c r="C486" s="1" t="s">
        <v>771</v>
      </c>
      <c r="D486" s="1" t="s">
        <v>1661</v>
      </c>
      <c r="F486" s="1" t="s">
        <v>773</v>
      </c>
      <c r="G486" s="1" t="s">
        <v>782</v>
      </c>
      <c r="H486" s="1" t="s">
        <v>77</v>
      </c>
      <c r="I486" s="1" t="s">
        <v>171</v>
      </c>
      <c r="J486" s="1" t="s">
        <v>44</v>
      </c>
      <c r="K486" s="1" t="s">
        <v>775</v>
      </c>
      <c r="L486" s="1" t="s">
        <v>45</v>
      </c>
      <c r="M486" s="1" t="s">
        <v>46</v>
      </c>
      <c r="N486" s="1" t="s">
        <v>46</v>
      </c>
      <c r="O486" s="1" t="s">
        <v>193</v>
      </c>
      <c r="P486" s="1">
        <f t="shared" si="7"/>
        <v>2018</v>
      </c>
    </row>
    <row r="487" spans="1:16" x14ac:dyDescent="0.25">
      <c r="A487" s="1" t="s">
        <v>1824</v>
      </c>
      <c r="B487" s="1" t="s">
        <v>1825</v>
      </c>
      <c r="C487" s="1" t="s">
        <v>771</v>
      </c>
      <c r="D487" s="1" t="s">
        <v>772</v>
      </c>
      <c r="F487" s="1" t="s">
        <v>773</v>
      </c>
      <c r="G487" s="1" t="s">
        <v>774</v>
      </c>
      <c r="H487" s="1" t="s">
        <v>77</v>
      </c>
      <c r="I487" s="1" t="s">
        <v>43</v>
      </c>
      <c r="J487" s="1" t="s">
        <v>44</v>
      </c>
      <c r="K487" s="1" t="s">
        <v>775</v>
      </c>
      <c r="L487" s="1" t="s">
        <v>45</v>
      </c>
      <c r="M487" s="1" t="s">
        <v>46</v>
      </c>
      <c r="N487" s="1" t="s">
        <v>46</v>
      </c>
      <c r="O487" s="1" t="s">
        <v>974</v>
      </c>
      <c r="P487" s="1">
        <f t="shared" si="7"/>
        <v>2018</v>
      </c>
    </row>
    <row r="488" spans="1:16" x14ac:dyDescent="0.25">
      <c r="A488" s="1" t="s">
        <v>1826</v>
      </c>
      <c r="B488" s="1" t="s">
        <v>1827</v>
      </c>
      <c r="C488" s="1" t="s">
        <v>771</v>
      </c>
      <c r="D488" s="1" t="s">
        <v>1085</v>
      </c>
      <c r="F488" s="1" t="s">
        <v>773</v>
      </c>
      <c r="G488" s="1" t="s">
        <v>782</v>
      </c>
      <c r="H488" s="1" t="s">
        <v>77</v>
      </c>
      <c r="I488" s="1" t="s">
        <v>171</v>
      </c>
      <c r="J488" s="1" t="s">
        <v>44</v>
      </c>
      <c r="K488" s="1" t="s">
        <v>775</v>
      </c>
      <c r="L488" s="1" t="s">
        <v>45</v>
      </c>
      <c r="M488" s="1" t="s">
        <v>46</v>
      </c>
      <c r="N488" s="1" t="s">
        <v>46</v>
      </c>
      <c r="O488" s="1" t="s">
        <v>1186</v>
      </c>
      <c r="P488" s="1">
        <f t="shared" si="7"/>
        <v>2018</v>
      </c>
    </row>
    <row r="489" spans="1:16" x14ac:dyDescent="0.25">
      <c r="A489" s="1" t="s">
        <v>1828</v>
      </c>
      <c r="B489" s="1" t="s">
        <v>1829</v>
      </c>
      <c r="C489" s="1" t="s">
        <v>771</v>
      </c>
      <c r="D489" s="1" t="s">
        <v>772</v>
      </c>
      <c r="F489" s="1" t="s">
        <v>773</v>
      </c>
      <c r="G489" s="1" t="s">
        <v>774</v>
      </c>
      <c r="H489" s="1" t="s">
        <v>77</v>
      </c>
      <c r="I489" s="1" t="s">
        <v>263</v>
      </c>
      <c r="J489" s="1" t="s">
        <v>44</v>
      </c>
      <c r="K489" s="1" t="s">
        <v>775</v>
      </c>
      <c r="L489" s="1" t="s">
        <v>45</v>
      </c>
      <c r="M489" s="1" t="s">
        <v>46</v>
      </c>
      <c r="N489" s="1" t="s">
        <v>46</v>
      </c>
      <c r="O489" s="1" t="s">
        <v>420</v>
      </c>
      <c r="P489" s="1">
        <f t="shared" si="7"/>
        <v>2018</v>
      </c>
    </row>
    <row r="490" spans="1:16" x14ac:dyDescent="0.25">
      <c r="A490" s="1" t="s">
        <v>1831</v>
      </c>
      <c r="B490" s="1" t="s">
        <v>1832</v>
      </c>
      <c r="C490" s="1" t="s">
        <v>771</v>
      </c>
      <c r="D490" s="1" t="s">
        <v>772</v>
      </c>
      <c r="F490" s="1" t="s">
        <v>773</v>
      </c>
      <c r="G490" s="1" t="s">
        <v>774</v>
      </c>
      <c r="H490" s="1" t="s">
        <v>77</v>
      </c>
      <c r="I490" s="1" t="s">
        <v>43</v>
      </c>
      <c r="J490" s="1" t="s">
        <v>44</v>
      </c>
      <c r="K490" s="1" t="s">
        <v>775</v>
      </c>
      <c r="L490" s="1" t="s">
        <v>45</v>
      </c>
      <c r="M490" s="1" t="s">
        <v>46</v>
      </c>
      <c r="N490" s="1" t="s">
        <v>46</v>
      </c>
      <c r="O490" s="1" t="s">
        <v>1833</v>
      </c>
      <c r="P490" s="1">
        <f t="shared" si="7"/>
        <v>2018</v>
      </c>
    </row>
    <row r="491" spans="1:16" x14ac:dyDescent="0.25">
      <c r="A491" s="1" t="s">
        <v>1834</v>
      </c>
      <c r="B491" s="1" t="s">
        <v>1835</v>
      </c>
      <c r="C491" s="1" t="s">
        <v>771</v>
      </c>
      <c r="D491" s="1" t="s">
        <v>772</v>
      </c>
      <c r="F491" s="1" t="s">
        <v>773</v>
      </c>
      <c r="G491" s="1" t="s">
        <v>774</v>
      </c>
      <c r="H491" s="1" t="s">
        <v>77</v>
      </c>
      <c r="I491" s="1" t="s">
        <v>171</v>
      </c>
      <c r="J491" s="1" t="s">
        <v>44</v>
      </c>
      <c r="K491" s="1" t="s">
        <v>775</v>
      </c>
      <c r="L491" s="1" t="s">
        <v>45</v>
      </c>
      <c r="M491" s="1" t="s">
        <v>46</v>
      </c>
      <c r="N491" s="1" t="s">
        <v>46</v>
      </c>
      <c r="O491" s="1" t="s">
        <v>1836</v>
      </c>
      <c r="P491" s="1">
        <f t="shared" si="7"/>
        <v>2018</v>
      </c>
    </row>
    <row r="492" spans="1:16" x14ac:dyDescent="0.25">
      <c r="A492" s="1" t="s">
        <v>1837</v>
      </c>
      <c r="B492" s="1" t="s">
        <v>1838</v>
      </c>
      <c r="C492" s="1" t="s">
        <v>771</v>
      </c>
      <c r="D492" s="1" t="s">
        <v>772</v>
      </c>
      <c r="F492" s="1" t="s">
        <v>773</v>
      </c>
      <c r="G492" s="1" t="s">
        <v>774</v>
      </c>
      <c r="H492" s="1" t="s">
        <v>77</v>
      </c>
      <c r="I492" s="1" t="s">
        <v>43</v>
      </c>
      <c r="J492" s="1" t="s">
        <v>44</v>
      </c>
      <c r="K492" s="1" t="s">
        <v>775</v>
      </c>
      <c r="L492" s="1" t="s">
        <v>45</v>
      </c>
      <c r="M492" s="1" t="s">
        <v>46</v>
      </c>
      <c r="N492" s="1" t="s">
        <v>46</v>
      </c>
      <c r="O492" s="1" t="s">
        <v>1840</v>
      </c>
      <c r="P492" s="1">
        <f t="shared" si="7"/>
        <v>2018</v>
      </c>
    </row>
    <row r="493" spans="1:16" x14ac:dyDescent="0.25">
      <c r="A493" s="1" t="s">
        <v>1841</v>
      </c>
      <c r="B493" s="1" t="s">
        <v>1842</v>
      </c>
      <c r="C493" s="1" t="s">
        <v>771</v>
      </c>
      <c r="D493" s="1" t="s">
        <v>772</v>
      </c>
      <c r="F493" s="1" t="s">
        <v>773</v>
      </c>
      <c r="G493" s="1" t="s">
        <v>774</v>
      </c>
      <c r="H493" s="1" t="s">
        <v>77</v>
      </c>
      <c r="I493" s="1" t="s">
        <v>43</v>
      </c>
      <c r="J493" s="1" t="s">
        <v>44</v>
      </c>
      <c r="K493" s="1" t="s">
        <v>775</v>
      </c>
      <c r="L493" s="1" t="s">
        <v>45</v>
      </c>
      <c r="M493" s="1" t="s">
        <v>46</v>
      </c>
      <c r="N493" s="1" t="s">
        <v>46</v>
      </c>
      <c r="O493" s="1" t="s">
        <v>1843</v>
      </c>
      <c r="P493" s="1">
        <f t="shared" si="7"/>
        <v>2018</v>
      </c>
    </row>
    <row r="494" spans="1:16" x14ac:dyDescent="0.25">
      <c r="A494" s="1" t="s">
        <v>1844</v>
      </c>
      <c r="B494" s="1" t="s">
        <v>1845</v>
      </c>
      <c r="C494" s="1" t="s">
        <v>771</v>
      </c>
      <c r="D494" s="1" t="s">
        <v>772</v>
      </c>
      <c r="F494" s="1" t="s">
        <v>773</v>
      </c>
      <c r="G494" s="1" t="s">
        <v>774</v>
      </c>
      <c r="H494" s="1" t="s">
        <v>77</v>
      </c>
      <c r="I494" s="1" t="s">
        <v>43</v>
      </c>
      <c r="J494" s="1" t="s">
        <v>44</v>
      </c>
      <c r="K494" s="1" t="s">
        <v>775</v>
      </c>
      <c r="L494" s="1" t="s">
        <v>45</v>
      </c>
      <c r="M494" s="1" t="s">
        <v>46</v>
      </c>
      <c r="N494" s="1" t="s">
        <v>46</v>
      </c>
      <c r="O494" s="1" t="s">
        <v>1105</v>
      </c>
      <c r="P494" s="1">
        <f t="shared" si="7"/>
        <v>2018</v>
      </c>
    </row>
    <row r="495" spans="1:16" x14ac:dyDescent="0.25">
      <c r="A495" s="1" t="s">
        <v>1846</v>
      </c>
      <c r="B495" s="1" t="s">
        <v>1847</v>
      </c>
      <c r="C495" s="1" t="s">
        <v>771</v>
      </c>
      <c r="D495" s="1" t="s">
        <v>1668</v>
      </c>
      <c r="F495" s="1" t="s">
        <v>773</v>
      </c>
      <c r="G495" s="1" t="s">
        <v>782</v>
      </c>
      <c r="H495" s="1" t="s">
        <v>77</v>
      </c>
      <c r="I495" s="1" t="s">
        <v>43</v>
      </c>
      <c r="J495" s="1" t="s">
        <v>44</v>
      </c>
      <c r="K495" s="1" t="s">
        <v>775</v>
      </c>
      <c r="L495" s="1" t="s">
        <v>45</v>
      </c>
      <c r="M495" s="1" t="s">
        <v>46</v>
      </c>
      <c r="N495" s="1" t="s">
        <v>46</v>
      </c>
      <c r="O495" s="1" t="s">
        <v>1848</v>
      </c>
      <c r="P495" s="1">
        <f t="shared" si="7"/>
        <v>2018</v>
      </c>
    </row>
    <row r="496" spans="1:16" x14ac:dyDescent="0.25">
      <c r="A496" s="1" t="s">
        <v>1849</v>
      </c>
      <c r="B496" s="1" t="s">
        <v>1850</v>
      </c>
      <c r="C496" s="1" t="s">
        <v>771</v>
      </c>
      <c r="D496" s="1" t="s">
        <v>772</v>
      </c>
      <c r="F496" s="1" t="s">
        <v>773</v>
      </c>
      <c r="G496" s="1" t="s">
        <v>774</v>
      </c>
      <c r="H496" s="1" t="s">
        <v>77</v>
      </c>
      <c r="I496" s="1" t="s">
        <v>171</v>
      </c>
      <c r="J496" s="1" t="s">
        <v>44</v>
      </c>
      <c r="K496" s="1" t="s">
        <v>775</v>
      </c>
      <c r="L496" s="1" t="s">
        <v>45</v>
      </c>
      <c r="M496" s="1" t="s">
        <v>46</v>
      </c>
      <c r="O496" s="1" t="s">
        <v>193</v>
      </c>
      <c r="P496" s="1">
        <f t="shared" si="7"/>
        <v>2018</v>
      </c>
    </row>
    <row r="497" spans="1:16" x14ac:dyDescent="0.25">
      <c r="A497" s="1" t="s">
        <v>1851</v>
      </c>
      <c r="B497" s="1" t="s">
        <v>1852</v>
      </c>
      <c r="C497" s="1" t="s">
        <v>771</v>
      </c>
      <c r="D497" s="1" t="s">
        <v>772</v>
      </c>
      <c r="F497" s="1" t="s">
        <v>773</v>
      </c>
      <c r="G497" s="1" t="s">
        <v>774</v>
      </c>
      <c r="H497" s="1" t="s">
        <v>77</v>
      </c>
      <c r="I497" s="1" t="s">
        <v>43</v>
      </c>
      <c r="J497" s="1" t="s">
        <v>44</v>
      </c>
      <c r="K497" s="1" t="s">
        <v>775</v>
      </c>
      <c r="L497" s="1" t="s">
        <v>45</v>
      </c>
      <c r="M497" s="1" t="s">
        <v>46</v>
      </c>
      <c r="N497" s="1" t="s">
        <v>40</v>
      </c>
      <c r="O497" s="1" t="s">
        <v>1854</v>
      </c>
      <c r="P497" s="1">
        <f t="shared" si="7"/>
        <v>2017</v>
      </c>
    </row>
    <row r="498" spans="1:16" x14ac:dyDescent="0.25">
      <c r="A498" s="1" t="s">
        <v>1855</v>
      </c>
      <c r="B498" s="1" t="s">
        <v>1856</v>
      </c>
      <c r="C498" s="1" t="s">
        <v>771</v>
      </c>
      <c r="D498" s="1" t="s">
        <v>772</v>
      </c>
      <c r="F498" s="1" t="s">
        <v>773</v>
      </c>
      <c r="G498" s="1" t="s">
        <v>774</v>
      </c>
      <c r="H498" s="1" t="s">
        <v>77</v>
      </c>
      <c r="I498" s="1" t="s">
        <v>78</v>
      </c>
      <c r="J498" s="1" t="s">
        <v>44</v>
      </c>
      <c r="K498" s="1" t="s">
        <v>775</v>
      </c>
      <c r="L498" s="1" t="s">
        <v>45</v>
      </c>
      <c r="M498" s="1" t="s">
        <v>46</v>
      </c>
      <c r="N498" s="1" t="s">
        <v>40</v>
      </c>
      <c r="O498" s="1" t="s">
        <v>1857</v>
      </c>
      <c r="P498" s="1">
        <f t="shared" si="7"/>
        <v>2017</v>
      </c>
    </row>
    <row r="499" spans="1:16" x14ac:dyDescent="0.25">
      <c r="A499" s="1" t="s">
        <v>1858</v>
      </c>
      <c r="B499" s="1" t="s">
        <v>1859</v>
      </c>
      <c r="C499" s="1" t="s">
        <v>771</v>
      </c>
      <c r="D499" s="1" t="s">
        <v>1668</v>
      </c>
      <c r="F499" s="1" t="s">
        <v>773</v>
      </c>
      <c r="G499" s="1" t="s">
        <v>782</v>
      </c>
      <c r="H499" s="1" t="s">
        <v>77</v>
      </c>
      <c r="I499" s="1" t="s">
        <v>43</v>
      </c>
      <c r="J499" s="1" t="s">
        <v>44</v>
      </c>
      <c r="K499" s="1" t="s">
        <v>775</v>
      </c>
      <c r="L499" s="1" t="s">
        <v>45</v>
      </c>
      <c r="M499" s="1" t="s">
        <v>46</v>
      </c>
      <c r="N499" s="1" t="s">
        <v>40</v>
      </c>
      <c r="O499" s="1" t="s">
        <v>728</v>
      </c>
      <c r="P499" s="1">
        <f t="shared" si="7"/>
        <v>2017</v>
      </c>
    </row>
    <row r="500" spans="1:16" x14ac:dyDescent="0.25">
      <c r="A500" s="1" t="s">
        <v>1860</v>
      </c>
      <c r="B500" s="1" t="s">
        <v>1861</v>
      </c>
      <c r="C500" s="1" t="s">
        <v>771</v>
      </c>
      <c r="D500" s="1" t="s">
        <v>1862</v>
      </c>
      <c r="F500" s="1" t="s">
        <v>773</v>
      </c>
      <c r="G500" s="1" t="s">
        <v>782</v>
      </c>
      <c r="H500" s="1" t="s">
        <v>77</v>
      </c>
      <c r="I500" s="1" t="s">
        <v>43</v>
      </c>
      <c r="J500" s="1" t="s">
        <v>44</v>
      </c>
      <c r="K500" s="1" t="s">
        <v>775</v>
      </c>
      <c r="L500" s="1" t="s">
        <v>45</v>
      </c>
      <c r="M500" s="1" t="s">
        <v>46</v>
      </c>
      <c r="N500" s="1" t="s">
        <v>40</v>
      </c>
      <c r="O500" s="1" t="s">
        <v>1863</v>
      </c>
      <c r="P500" s="1">
        <f t="shared" si="7"/>
        <v>2017</v>
      </c>
    </row>
    <row r="501" spans="1:16" x14ac:dyDescent="0.25">
      <c r="A501" s="1" t="s">
        <v>1864</v>
      </c>
      <c r="B501" s="1" t="s">
        <v>1865</v>
      </c>
      <c r="C501" s="1" t="s">
        <v>771</v>
      </c>
      <c r="D501" s="1" t="s">
        <v>772</v>
      </c>
      <c r="F501" s="1" t="s">
        <v>773</v>
      </c>
      <c r="G501" s="1" t="s">
        <v>774</v>
      </c>
      <c r="H501" s="1" t="s">
        <v>77</v>
      </c>
      <c r="I501" s="1" t="s">
        <v>43</v>
      </c>
      <c r="J501" s="1" t="s">
        <v>44</v>
      </c>
      <c r="K501" s="1" t="s">
        <v>775</v>
      </c>
      <c r="L501" s="1" t="s">
        <v>45</v>
      </c>
      <c r="M501" s="1" t="s">
        <v>46</v>
      </c>
      <c r="N501" s="1" t="s">
        <v>46</v>
      </c>
      <c r="O501" s="1" t="s">
        <v>1820</v>
      </c>
      <c r="P501" s="1">
        <f t="shared" si="7"/>
        <v>2018</v>
      </c>
    </row>
    <row r="502" spans="1:16" x14ac:dyDescent="0.25">
      <c r="A502" s="1" t="s">
        <v>1866</v>
      </c>
      <c r="B502" s="1" t="s">
        <v>1867</v>
      </c>
      <c r="C502" s="1" t="s">
        <v>771</v>
      </c>
      <c r="D502" s="1" t="s">
        <v>772</v>
      </c>
      <c r="F502" s="1" t="s">
        <v>773</v>
      </c>
      <c r="G502" s="1" t="s">
        <v>774</v>
      </c>
      <c r="H502" s="1" t="s">
        <v>77</v>
      </c>
      <c r="I502" s="1" t="s">
        <v>43</v>
      </c>
      <c r="J502" s="1" t="s">
        <v>44</v>
      </c>
      <c r="K502" s="1" t="s">
        <v>775</v>
      </c>
      <c r="L502" s="1" t="s">
        <v>45</v>
      </c>
      <c r="M502" s="1" t="s">
        <v>46</v>
      </c>
      <c r="N502" s="1" t="s">
        <v>46</v>
      </c>
      <c r="O502" s="1" t="s">
        <v>231</v>
      </c>
      <c r="P502" s="1">
        <f t="shared" si="7"/>
        <v>2018</v>
      </c>
    </row>
    <row r="503" spans="1:16" x14ac:dyDescent="0.25">
      <c r="A503" s="1" t="s">
        <v>1868</v>
      </c>
      <c r="B503" s="1" t="s">
        <v>1869</v>
      </c>
      <c r="C503" s="1" t="s">
        <v>771</v>
      </c>
      <c r="D503" s="1" t="s">
        <v>772</v>
      </c>
      <c r="F503" s="1" t="s">
        <v>773</v>
      </c>
      <c r="G503" s="1" t="s">
        <v>774</v>
      </c>
      <c r="H503" s="1" t="s">
        <v>77</v>
      </c>
      <c r="I503" s="1" t="s">
        <v>43</v>
      </c>
      <c r="J503" s="1" t="s">
        <v>44</v>
      </c>
      <c r="K503" s="1" t="s">
        <v>775</v>
      </c>
      <c r="L503" s="1" t="s">
        <v>45</v>
      </c>
      <c r="M503" s="1" t="s">
        <v>46</v>
      </c>
      <c r="N503" s="1" t="s">
        <v>46</v>
      </c>
      <c r="O503" s="1" t="s">
        <v>231</v>
      </c>
      <c r="P503" s="1">
        <f t="shared" si="7"/>
        <v>2018</v>
      </c>
    </row>
    <row r="504" spans="1:16" x14ac:dyDescent="0.25">
      <c r="A504" s="1" t="s">
        <v>1871</v>
      </c>
      <c r="B504" s="1" t="s">
        <v>1872</v>
      </c>
      <c r="C504" s="1" t="s">
        <v>771</v>
      </c>
      <c r="D504" s="1" t="s">
        <v>772</v>
      </c>
      <c r="F504" s="1" t="s">
        <v>773</v>
      </c>
      <c r="G504" s="1" t="s">
        <v>774</v>
      </c>
      <c r="H504" s="1" t="s">
        <v>77</v>
      </c>
      <c r="I504" s="1" t="s">
        <v>171</v>
      </c>
      <c r="J504" s="1" t="s">
        <v>44</v>
      </c>
      <c r="K504" s="1" t="s">
        <v>775</v>
      </c>
      <c r="L504" s="1" t="s">
        <v>45</v>
      </c>
      <c r="M504" s="1" t="s">
        <v>46</v>
      </c>
      <c r="O504" s="1" t="s">
        <v>193</v>
      </c>
      <c r="P504" s="1">
        <f t="shared" si="7"/>
        <v>2018</v>
      </c>
    </row>
    <row r="505" spans="1:16" x14ac:dyDescent="0.25">
      <c r="A505" s="1" t="s">
        <v>1873</v>
      </c>
      <c r="B505" s="1" t="s">
        <v>1874</v>
      </c>
      <c r="C505" s="1" t="s">
        <v>771</v>
      </c>
      <c r="D505" s="1" t="s">
        <v>1862</v>
      </c>
      <c r="F505" s="1" t="s">
        <v>773</v>
      </c>
      <c r="G505" s="1" t="s">
        <v>782</v>
      </c>
      <c r="H505" s="1" t="s">
        <v>77</v>
      </c>
      <c r="I505" s="1" t="s">
        <v>171</v>
      </c>
      <c r="J505" s="1" t="s">
        <v>44</v>
      </c>
      <c r="K505" s="1" t="s">
        <v>775</v>
      </c>
      <c r="L505" s="1" t="s">
        <v>45</v>
      </c>
      <c r="M505" s="1" t="s">
        <v>46</v>
      </c>
      <c r="O505" s="1" t="s">
        <v>193</v>
      </c>
      <c r="P505" s="1">
        <f t="shared" si="7"/>
        <v>2018</v>
      </c>
    </row>
    <row r="506" spans="1:16" x14ac:dyDescent="0.25">
      <c r="A506" s="1" t="s">
        <v>1875</v>
      </c>
      <c r="B506" s="1" t="s">
        <v>1876</v>
      </c>
      <c r="C506" s="1" t="s">
        <v>771</v>
      </c>
      <c r="D506" s="1" t="s">
        <v>1668</v>
      </c>
      <c r="F506" s="1" t="s">
        <v>773</v>
      </c>
      <c r="G506" s="1" t="s">
        <v>782</v>
      </c>
      <c r="H506" s="1" t="s">
        <v>77</v>
      </c>
      <c r="I506" s="1" t="s">
        <v>43</v>
      </c>
      <c r="J506" s="1" t="s">
        <v>44</v>
      </c>
      <c r="K506" s="1" t="s">
        <v>775</v>
      </c>
      <c r="L506" s="1" t="s">
        <v>45</v>
      </c>
      <c r="M506" s="1" t="s">
        <v>46</v>
      </c>
      <c r="N506" s="1" t="s">
        <v>46</v>
      </c>
      <c r="O506" s="1" t="s">
        <v>928</v>
      </c>
      <c r="P506" s="1">
        <f t="shared" si="7"/>
        <v>2018</v>
      </c>
    </row>
    <row r="507" spans="1:16" x14ac:dyDescent="0.25">
      <c r="A507" s="1" t="s">
        <v>1877</v>
      </c>
      <c r="B507" s="1" t="s">
        <v>1878</v>
      </c>
      <c r="C507" s="1" t="s">
        <v>771</v>
      </c>
      <c r="D507" s="1" t="s">
        <v>1668</v>
      </c>
      <c r="F507" s="1" t="s">
        <v>773</v>
      </c>
      <c r="G507" s="1" t="s">
        <v>782</v>
      </c>
      <c r="H507" s="1" t="s">
        <v>77</v>
      </c>
      <c r="I507" s="1" t="s">
        <v>43</v>
      </c>
      <c r="J507" s="1" t="s">
        <v>44</v>
      </c>
      <c r="K507" s="1" t="s">
        <v>775</v>
      </c>
      <c r="L507" s="1" t="s">
        <v>45</v>
      </c>
      <c r="M507" s="1" t="s">
        <v>46</v>
      </c>
      <c r="N507" s="1" t="s">
        <v>46</v>
      </c>
      <c r="O507" s="1" t="s">
        <v>138</v>
      </c>
      <c r="P507" s="1">
        <f t="shared" si="7"/>
        <v>2018</v>
      </c>
    </row>
    <row r="508" spans="1:16" x14ac:dyDescent="0.25">
      <c r="A508" s="1" t="s">
        <v>1879</v>
      </c>
      <c r="B508" s="1" t="s">
        <v>1880</v>
      </c>
      <c r="C508" s="1" t="s">
        <v>771</v>
      </c>
      <c r="D508" s="1" t="s">
        <v>1668</v>
      </c>
      <c r="F508" s="1" t="s">
        <v>773</v>
      </c>
      <c r="G508" s="1" t="s">
        <v>782</v>
      </c>
      <c r="H508" s="1" t="s">
        <v>77</v>
      </c>
      <c r="I508" s="1" t="s">
        <v>78</v>
      </c>
      <c r="J508" s="1" t="s">
        <v>44</v>
      </c>
      <c r="K508" s="1" t="s">
        <v>775</v>
      </c>
      <c r="L508" s="1" t="s">
        <v>45</v>
      </c>
      <c r="M508" s="1" t="s">
        <v>46</v>
      </c>
      <c r="N508" s="1" t="s">
        <v>40</v>
      </c>
      <c r="O508" s="1" t="s">
        <v>1881</v>
      </c>
      <c r="P508" s="1">
        <f t="shared" si="7"/>
        <v>2017</v>
      </c>
    </row>
    <row r="509" spans="1:16" x14ac:dyDescent="0.25">
      <c r="A509" s="1" t="s">
        <v>1882</v>
      </c>
      <c r="B509" s="1" t="s">
        <v>1883</v>
      </c>
      <c r="C509" s="1" t="s">
        <v>771</v>
      </c>
      <c r="D509" s="1" t="s">
        <v>772</v>
      </c>
      <c r="F509" s="1" t="s">
        <v>773</v>
      </c>
      <c r="G509" s="1" t="s">
        <v>774</v>
      </c>
      <c r="H509" s="1" t="s">
        <v>77</v>
      </c>
      <c r="I509" s="1" t="s">
        <v>78</v>
      </c>
      <c r="J509" s="1" t="s">
        <v>44</v>
      </c>
      <c r="K509" s="1" t="s">
        <v>775</v>
      </c>
      <c r="L509" s="1" t="s">
        <v>45</v>
      </c>
      <c r="M509" s="1" t="s">
        <v>46</v>
      </c>
      <c r="N509" s="1" t="s">
        <v>40</v>
      </c>
      <c r="O509" s="1" t="s">
        <v>149</v>
      </c>
      <c r="P509" s="1">
        <f t="shared" si="7"/>
        <v>2017</v>
      </c>
    </row>
    <row r="510" spans="1:16" x14ac:dyDescent="0.25">
      <c r="A510" s="1" t="s">
        <v>1885</v>
      </c>
      <c r="B510" s="1" t="s">
        <v>1886</v>
      </c>
      <c r="C510" s="1" t="s">
        <v>771</v>
      </c>
      <c r="D510" s="1" t="s">
        <v>1668</v>
      </c>
      <c r="F510" s="1" t="s">
        <v>773</v>
      </c>
      <c r="G510" s="1" t="s">
        <v>782</v>
      </c>
      <c r="H510" s="1" t="s">
        <v>77</v>
      </c>
      <c r="I510" s="1" t="s">
        <v>171</v>
      </c>
      <c r="J510" s="1" t="s">
        <v>44</v>
      </c>
      <c r="K510" s="1" t="s">
        <v>775</v>
      </c>
      <c r="L510" s="1" t="s">
        <v>45</v>
      </c>
      <c r="M510" s="1" t="s">
        <v>46</v>
      </c>
      <c r="O510" s="1" t="s">
        <v>1887</v>
      </c>
      <c r="P510" s="1">
        <f t="shared" si="7"/>
        <v>2018</v>
      </c>
    </row>
    <row r="511" spans="1:16" x14ac:dyDescent="0.25">
      <c r="A511" s="1" t="s">
        <v>1888</v>
      </c>
      <c r="B511" s="1" t="s">
        <v>1889</v>
      </c>
      <c r="C511" s="1" t="s">
        <v>771</v>
      </c>
      <c r="D511" s="1" t="s">
        <v>1668</v>
      </c>
      <c r="F511" s="1" t="s">
        <v>773</v>
      </c>
      <c r="G511" s="1" t="s">
        <v>782</v>
      </c>
      <c r="H511" s="1" t="s">
        <v>77</v>
      </c>
      <c r="I511" s="1" t="s">
        <v>171</v>
      </c>
      <c r="J511" s="1" t="s">
        <v>44</v>
      </c>
      <c r="K511" s="1" t="s">
        <v>775</v>
      </c>
      <c r="L511" s="1" t="s">
        <v>45</v>
      </c>
      <c r="M511" s="1" t="s">
        <v>46</v>
      </c>
      <c r="N511" s="1" t="s">
        <v>40</v>
      </c>
      <c r="O511" s="1" t="s">
        <v>174</v>
      </c>
      <c r="P511" s="1">
        <f t="shared" si="7"/>
        <v>2017</v>
      </c>
    </row>
    <row r="512" spans="1:16" x14ac:dyDescent="0.25">
      <c r="A512" s="1" t="s">
        <v>1891</v>
      </c>
      <c r="B512" s="1" t="s">
        <v>1892</v>
      </c>
      <c r="C512" s="1" t="s">
        <v>771</v>
      </c>
      <c r="D512" s="1" t="s">
        <v>1668</v>
      </c>
      <c r="F512" s="1" t="s">
        <v>773</v>
      </c>
      <c r="G512" s="1" t="s">
        <v>782</v>
      </c>
      <c r="H512" s="1" t="s">
        <v>77</v>
      </c>
      <c r="I512" s="1" t="s">
        <v>43</v>
      </c>
      <c r="J512" s="1" t="s">
        <v>44</v>
      </c>
      <c r="K512" s="1" t="s">
        <v>775</v>
      </c>
      <c r="L512" s="1" t="s">
        <v>45</v>
      </c>
      <c r="M512" s="1" t="s">
        <v>46</v>
      </c>
      <c r="N512" s="1" t="s">
        <v>46</v>
      </c>
      <c r="O512" s="1" t="s">
        <v>1893</v>
      </c>
      <c r="P512" s="1">
        <f t="shared" si="7"/>
        <v>2018</v>
      </c>
    </row>
    <row r="513" spans="1:16" x14ac:dyDescent="0.25">
      <c r="A513" s="1" t="s">
        <v>1894</v>
      </c>
      <c r="B513" s="1" t="s">
        <v>1895</v>
      </c>
      <c r="C513" s="1" t="s">
        <v>771</v>
      </c>
      <c r="D513" s="1" t="s">
        <v>1668</v>
      </c>
      <c r="F513" s="1" t="s">
        <v>773</v>
      </c>
      <c r="G513" s="1" t="s">
        <v>782</v>
      </c>
      <c r="H513" s="1" t="s">
        <v>77</v>
      </c>
      <c r="I513" s="1" t="s">
        <v>43</v>
      </c>
      <c r="J513" s="1" t="s">
        <v>44</v>
      </c>
      <c r="K513" s="1" t="s">
        <v>775</v>
      </c>
      <c r="L513" s="1" t="s">
        <v>45</v>
      </c>
      <c r="M513" s="1" t="s">
        <v>46</v>
      </c>
      <c r="N513" s="1" t="s">
        <v>40</v>
      </c>
      <c r="O513" s="1" t="s">
        <v>1896</v>
      </c>
      <c r="P513" s="1">
        <f t="shared" si="7"/>
        <v>2017</v>
      </c>
    </row>
    <row r="514" spans="1:16" x14ac:dyDescent="0.25">
      <c r="A514" s="1" t="s">
        <v>1897</v>
      </c>
      <c r="B514" s="1" t="s">
        <v>1898</v>
      </c>
      <c r="C514" s="1" t="s">
        <v>771</v>
      </c>
      <c r="D514" s="1" t="s">
        <v>1446</v>
      </c>
      <c r="F514" s="1" t="s">
        <v>773</v>
      </c>
      <c r="G514" s="1" t="s">
        <v>782</v>
      </c>
      <c r="H514" s="1" t="s">
        <v>77</v>
      </c>
      <c r="I514" s="1" t="s">
        <v>171</v>
      </c>
      <c r="J514" s="1" t="s">
        <v>44</v>
      </c>
      <c r="K514" s="1" t="s">
        <v>775</v>
      </c>
      <c r="L514" s="1" t="s">
        <v>45</v>
      </c>
      <c r="M514" s="1" t="s">
        <v>46</v>
      </c>
      <c r="N514" s="1" t="s">
        <v>46</v>
      </c>
      <c r="O514" s="1" t="s">
        <v>193</v>
      </c>
      <c r="P514" s="1">
        <f t="shared" ref="P514:P577" si="8" xml:space="preserve"> 2018-N514</f>
        <v>2018</v>
      </c>
    </row>
    <row r="515" spans="1:16" x14ac:dyDescent="0.25">
      <c r="A515" s="1" t="s">
        <v>1900</v>
      </c>
      <c r="B515" s="1" t="s">
        <v>1901</v>
      </c>
      <c r="C515" s="1" t="s">
        <v>771</v>
      </c>
      <c r="D515" s="1" t="s">
        <v>1446</v>
      </c>
      <c r="F515" s="1" t="s">
        <v>773</v>
      </c>
      <c r="G515" s="1" t="s">
        <v>782</v>
      </c>
      <c r="H515" s="1" t="s">
        <v>77</v>
      </c>
      <c r="I515" s="1" t="s">
        <v>43</v>
      </c>
      <c r="J515" s="1" t="s">
        <v>44</v>
      </c>
      <c r="K515" s="1" t="s">
        <v>775</v>
      </c>
      <c r="L515" s="1" t="s">
        <v>45</v>
      </c>
      <c r="M515" s="1" t="s">
        <v>46</v>
      </c>
      <c r="N515" s="1" t="s">
        <v>46</v>
      </c>
      <c r="O515" s="1" t="s">
        <v>1902</v>
      </c>
      <c r="P515" s="1">
        <f t="shared" si="8"/>
        <v>2018</v>
      </c>
    </row>
    <row r="516" spans="1:16" x14ac:dyDescent="0.25">
      <c r="A516" s="1" t="s">
        <v>1903</v>
      </c>
      <c r="B516" s="1" t="s">
        <v>1904</v>
      </c>
      <c r="C516" s="1" t="s">
        <v>771</v>
      </c>
      <c r="D516" s="1" t="s">
        <v>1446</v>
      </c>
      <c r="F516" s="1" t="s">
        <v>773</v>
      </c>
      <c r="G516" s="1" t="s">
        <v>782</v>
      </c>
      <c r="H516" s="1" t="s">
        <v>77</v>
      </c>
      <c r="I516" s="1" t="s">
        <v>43</v>
      </c>
      <c r="J516" s="1" t="s">
        <v>44</v>
      </c>
      <c r="K516" s="1" t="s">
        <v>775</v>
      </c>
      <c r="L516" s="1" t="s">
        <v>45</v>
      </c>
      <c r="M516" s="1" t="s">
        <v>46</v>
      </c>
      <c r="N516" s="1" t="s">
        <v>46</v>
      </c>
      <c r="O516" s="1" t="s">
        <v>210</v>
      </c>
      <c r="P516" s="1">
        <f t="shared" si="8"/>
        <v>2018</v>
      </c>
    </row>
    <row r="517" spans="1:16" x14ac:dyDescent="0.25">
      <c r="A517" s="1" t="s">
        <v>1905</v>
      </c>
      <c r="B517" s="1" t="s">
        <v>1906</v>
      </c>
      <c r="C517" s="1" t="s">
        <v>771</v>
      </c>
      <c r="D517" s="1" t="s">
        <v>1446</v>
      </c>
      <c r="F517" s="1" t="s">
        <v>773</v>
      </c>
      <c r="G517" s="1" t="s">
        <v>782</v>
      </c>
      <c r="H517" s="1" t="s">
        <v>77</v>
      </c>
      <c r="I517" s="1" t="s">
        <v>263</v>
      </c>
      <c r="J517" s="1" t="s">
        <v>44</v>
      </c>
      <c r="K517" s="1" t="s">
        <v>775</v>
      </c>
      <c r="L517" s="1" t="s">
        <v>45</v>
      </c>
      <c r="M517" s="1" t="s">
        <v>46</v>
      </c>
      <c r="N517" s="1" t="s">
        <v>46</v>
      </c>
      <c r="O517" s="1" t="s">
        <v>1907</v>
      </c>
      <c r="P517" s="1">
        <f t="shared" si="8"/>
        <v>2018</v>
      </c>
    </row>
    <row r="518" spans="1:16" x14ac:dyDescent="0.25">
      <c r="A518" s="1" t="s">
        <v>1908</v>
      </c>
      <c r="B518" s="1" t="s">
        <v>1909</v>
      </c>
      <c r="C518" s="1" t="s">
        <v>771</v>
      </c>
      <c r="D518" s="1" t="s">
        <v>1446</v>
      </c>
      <c r="F518" s="1" t="s">
        <v>773</v>
      </c>
      <c r="G518" s="1" t="s">
        <v>782</v>
      </c>
      <c r="H518" s="1" t="s">
        <v>77</v>
      </c>
      <c r="I518" s="1" t="s">
        <v>171</v>
      </c>
      <c r="J518" s="1" t="s">
        <v>44</v>
      </c>
      <c r="K518" s="1" t="s">
        <v>775</v>
      </c>
      <c r="L518" s="1" t="s">
        <v>45</v>
      </c>
      <c r="M518" s="1" t="s">
        <v>46</v>
      </c>
      <c r="O518" s="1" t="s">
        <v>193</v>
      </c>
      <c r="P518" s="1">
        <f t="shared" si="8"/>
        <v>2018</v>
      </c>
    </row>
    <row r="519" spans="1:16" x14ac:dyDescent="0.25">
      <c r="A519" s="1" t="s">
        <v>1911</v>
      </c>
      <c r="B519" s="1" t="s">
        <v>1912</v>
      </c>
      <c r="C519" s="1" t="s">
        <v>771</v>
      </c>
      <c r="D519" s="1" t="s">
        <v>1784</v>
      </c>
      <c r="F519" s="1" t="s">
        <v>773</v>
      </c>
      <c r="G519" s="1" t="s">
        <v>782</v>
      </c>
      <c r="H519" s="1" t="s">
        <v>77</v>
      </c>
      <c r="I519" s="1" t="s">
        <v>171</v>
      </c>
      <c r="J519" s="1" t="s">
        <v>44</v>
      </c>
      <c r="K519" s="1" t="s">
        <v>775</v>
      </c>
      <c r="L519" s="1" t="s">
        <v>45</v>
      </c>
      <c r="M519" s="1" t="s">
        <v>46</v>
      </c>
      <c r="O519" s="1" t="s">
        <v>1784</v>
      </c>
      <c r="P519" s="1">
        <f t="shared" si="8"/>
        <v>2018</v>
      </c>
    </row>
    <row r="520" spans="1:16" x14ac:dyDescent="0.25">
      <c r="A520" s="1" t="s">
        <v>1913</v>
      </c>
      <c r="B520" s="1" t="s">
        <v>1914</v>
      </c>
      <c r="C520" s="1" t="s">
        <v>771</v>
      </c>
      <c r="D520" s="1" t="s">
        <v>794</v>
      </c>
      <c r="F520" s="1" t="s">
        <v>773</v>
      </c>
      <c r="G520" s="1" t="s">
        <v>782</v>
      </c>
      <c r="H520" s="1" t="s">
        <v>77</v>
      </c>
      <c r="I520" s="1" t="s">
        <v>43</v>
      </c>
      <c r="J520" s="1" t="s">
        <v>44</v>
      </c>
      <c r="K520" s="1" t="s">
        <v>775</v>
      </c>
      <c r="L520" s="1" t="s">
        <v>45</v>
      </c>
      <c r="M520" s="1" t="s">
        <v>46</v>
      </c>
      <c r="N520" s="1" t="s">
        <v>46</v>
      </c>
      <c r="O520" s="1" t="s">
        <v>174</v>
      </c>
      <c r="P520" s="1">
        <f t="shared" si="8"/>
        <v>2018</v>
      </c>
    </row>
    <row r="521" spans="1:16" x14ac:dyDescent="0.25">
      <c r="A521" s="1" t="s">
        <v>1915</v>
      </c>
      <c r="B521" s="1" t="s">
        <v>1916</v>
      </c>
      <c r="C521" s="1" t="s">
        <v>771</v>
      </c>
      <c r="D521" s="1" t="s">
        <v>794</v>
      </c>
      <c r="F521" s="1" t="s">
        <v>773</v>
      </c>
      <c r="G521" s="1" t="s">
        <v>782</v>
      </c>
      <c r="H521" s="1" t="s">
        <v>77</v>
      </c>
      <c r="I521" s="1" t="s">
        <v>171</v>
      </c>
      <c r="J521" s="1" t="s">
        <v>44</v>
      </c>
      <c r="K521" s="1" t="s">
        <v>775</v>
      </c>
      <c r="L521" s="1" t="s">
        <v>45</v>
      </c>
      <c r="M521" s="1" t="s">
        <v>46</v>
      </c>
      <c r="N521" s="1" t="s">
        <v>41</v>
      </c>
      <c r="O521" s="1" t="s">
        <v>752</v>
      </c>
      <c r="P521" s="1">
        <f t="shared" si="8"/>
        <v>2016</v>
      </c>
    </row>
    <row r="522" spans="1:16" x14ac:dyDescent="0.25">
      <c r="A522" s="1" t="s">
        <v>1917</v>
      </c>
      <c r="B522" s="1" t="s">
        <v>1918</v>
      </c>
      <c r="C522" s="1" t="s">
        <v>771</v>
      </c>
      <c r="D522" s="1" t="s">
        <v>1919</v>
      </c>
      <c r="F522" s="1" t="s">
        <v>773</v>
      </c>
      <c r="G522" s="1" t="s">
        <v>782</v>
      </c>
      <c r="H522" s="1" t="s">
        <v>77</v>
      </c>
      <c r="I522" s="1" t="s">
        <v>43</v>
      </c>
      <c r="J522" s="1" t="s">
        <v>44</v>
      </c>
      <c r="K522" s="1" t="s">
        <v>775</v>
      </c>
      <c r="L522" s="1" t="s">
        <v>45</v>
      </c>
      <c r="M522" s="1" t="s">
        <v>46</v>
      </c>
      <c r="O522" s="1" t="s">
        <v>193</v>
      </c>
      <c r="P522" s="1">
        <f t="shared" si="8"/>
        <v>2018</v>
      </c>
    </row>
    <row r="523" spans="1:16" x14ac:dyDescent="0.25">
      <c r="A523" s="1" t="s">
        <v>1920</v>
      </c>
      <c r="B523" s="1" t="s">
        <v>1921</v>
      </c>
      <c r="C523" s="1" t="s">
        <v>771</v>
      </c>
      <c r="D523" s="1" t="s">
        <v>1446</v>
      </c>
      <c r="F523" s="1" t="s">
        <v>773</v>
      </c>
      <c r="G523" s="1" t="s">
        <v>782</v>
      </c>
      <c r="H523" s="1" t="s">
        <v>77</v>
      </c>
      <c r="I523" s="1" t="s">
        <v>171</v>
      </c>
      <c r="J523" s="1" t="s">
        <v>44</v>
      </c>
      <c r="K523" s="1" t="s">
        <v>775</v>
      </c>
      <c r="L523" s="1" t="s">
        <v>45</v>
      </c>
      <c r="M523" s="1" t="s">
        <v>46</v>
      </c>
      <c r="O523" s="1" t="s">
        <v>193</v>
      </c>
      <c r="P523" s="1">
        <f t="shared" si="8"/>
        <v>2018</v>
      </c>
    </row>
    <row r="524" spans="1:16" x14ac:dyDescent="0.25">
      <c r="A524" s="1" t="s">
        <v>1922</v>
      </c>
      <c r="B524" s="1" t="s">
        <v>1923</v>
      </c>
      <c r="C524" s="1" t="s">
        <v>771</v>
      </c>
      <c r="D524" s="1" t="s">
        <v>1661</v>
      </c>
      <c r="F524" s="1" t="s">
        <v>773</v>
      </c>
      <c r="G524" s="1" t="s">
        <v>782</v>
      </c>
      <c r="H524" s="1" t="s">
        <v>77</v>
      </c>
      <c r="I524" s="1" t="s">
        <v>78</v>
      </c>
      <c r="J524" s="1" t="s">
        <v>44</v>
      </c>
      <c r="K524" s="1" t="s">
        <v>775</v>
      </c>
      <c r="L524" s="1" t="s">
        <v>45</v>
      </c>
      <c r="M524" s="1" t="s">
        <v>46</v>
      </c>
      <c r="N524" s="1" t="s">
        <v>46</v>
      </c>
      <c r="O524" s="1" t="s">
        <v>164</v>
      </c>
      <c r="P524" s="1">
        <f t="shared" si="8"/>
        <v>2018</v>
      </c>
    </row>
    <row r="525" spans="1:16" x14ac:dyDescent="0.25">
      <c r="A525" s="1" t="s">
        <v>1925</v>
      </c>
      <c r="B525" s="1" t="s">
        <v>1926</v>
      </c>
      <c r="C525" s="1" t="s">
        <v>771</v>
      </c>
      <c r="D525" s="1" t="s">
        <v>1446</v>
      </c>
      <c r="F525" s="1" t="s">
        <v>773</v>
      </c>
      <c r="G525" s="1" t="s">
        <v>782</v>
      </c>
      <c r="H525" s="1" t="s">
        <v>77</v>
      </c>
      <c r="I525" s="1" t="s">
        <v>263</v>
      </c>
      <c r="J525" s="1" t="s">
        <v>44</v>
      </c>
      <c r="K525" s="1" t="s">
        <v>775</v>
      </c>
      <c r="L525" s="1" t="s">
        <v>45</v>
      </c>
      <c r="M525" s="1" t="s">
        <v>46</v>
      </c>
      <c r="N525" s="1" t="s">
        <v>46</v>
      </c>
      <c r="O525" s="1" t="s">
        <v>1927</v>
      </c>
      <c r="P525" s="1">
        <f t="shared" si="8"/>
        <v>2018</v>
      </c>
    </row>
    <row r="526" spans="1:16" x14ac:dyDescent="0.25">
      <c r="A526" s="1" t="s">
        <v>1928</v>
      </c>
      <c r="B526" s="1" t="s">
        <v>1929</v>
      </c>
      <c r="C526" s="1" t="s">
        <v>771</v>
      </c>
      <c r="D526" s="1" t="s">
        <v>1784</v>
      </c>
      <c r="F526" s="1" t="s">
        <v>773</v>
      </c>
      <c r="G526" s="1" t="s">
        <v>782</v>
      </c>
      <c r="H526" s="1" t="s">
        <v>77</v>
      </c>
      <c r="I526" s="1" t="s">
        <v>263</v>
      </c>
      <c r="J526" s="1" t="s">
        <v>44</v>
      </c>
      <c r="K526" s="1" t="s">
        <v>775</v>
      </c>
      <c r="L526" s="1" t="s">
        <v>45</v>
      </c>
      <c r="M526" s="1" t="s">
        <v>46</v>
      </c>
      <c r="N526" s="1" t="s">
        <v>46</v>
      </c>
      <c r="O526" s="1" t="s">
        <v>138</v>
      </c>
      <c r="P526" s="1">
        <f t="shared" si="8"/>
        <v>2018</v>
      </c>
    </row>
    <row r="527" spans="1:16" x14ac:dyDescent="0.25">
      <c r="A527" s="1" t="s">
        <v>1930</v>
      </c>
      <c r="B527" s="1" t="s">
        <v>1931</v>
      </c>
      <c r="C527" s="1" t="s">
        <v>771</v>
      </c>
      <c r="D527" s="1" t="s">
        <v>1446</v>
      </c>
      <c r="F527" s="1" t="s">
        <v>773</v>
      </c>
      <c r="G527" s="1" t="s">
        <v>782</v>
      </c>
      <c r="H527" s="1" t="s">
        <v>77</v>
      </c>
      <c r="I527" s="1" t="s">
        <v>171</v>
      </c>
      <c r="J527" s="1" t="s">
        <v>44</v>
      </c>
      <c r="K527" s="1" t="s">
        <v>775</v>
      </c>
      <c r="L527" s="1" t="s">
        <v>45</v>
      </c>
      <c r="M527" s="1" t="s">
        <v>46</v>
      </c>
      <c r="N527" s="1" t="s">
        <v>46</v>
      </c>
      <c r="O527" s="1" t="s">
        <v>193</v>
      </c>
      <c r="P527" s="1">
        <f t="shared" si="8"/>
        <v>2018</v>
      </c>
    </row>
    <row r="528" spans="1:16" x14ac:dyDescent="0.25">
      <c r="A528" s="1" t="s">
        <v>1933</v>
      </c>
      <c r="B528" s="1" t="s">
        <v>1934</v>
      </c>
      <c r="C528" s="1" t="s">
        <v>771</v>
      </c>
      <c r="D528" s="1" t="s">
        <v>1919</v>
      </c>
      <c r="F528" s="1" t="s">
        <v>773</v>
      </c>
      <c r="G528" s="1" t="s">
        <v>782</v>
      </c>
      <c r="H528" s="1" t="s">
        <v>77</v>
      </c>
      <c r="I528" s="1" t="s">
        <v>43</v>
      </c>
      <c r="J528" s="1" t="s">
        <v>44</v>
      </c>
      <c r="K528" s="1" t="s">
        <v>775</v>
      </c>
      <c r="L528" s="1" t="s">
        <v>45</v>
      </c>
      <c r="M528" s="1" t="s">
        <v>46</v>
      </c>
      <c r="O528" s="1" t="s">
        <v>193</v>
      </c>
      <c r="P528" s="1">
        <f t="shared" si="8"/>
        <v>2018</v>
      </c>
    </row>
    <row r="529" spans="1:16" x14ac:dyDescent="0.25">
      <c r="A529" s="1" t="s">
        <v>1935</v>
      </c>
      <c r="B529" s="1" t="s">
        <v>1936</v>
      </c>
      <c r="C529" s="1" t="s">
        <v>771</v>
      </c>
      <c r="D529" s="1" t="s">
        <v>1784</v>
      </c>
      <c r="F529" s="1" t="s">
        <v>773</v>
      </c>
      <c r="G529" s="1" t="s">
        <v>782</v>
      </c>
      <c r="H529" s="1" t="s">
        <v>77</v>
      </c>
      <c r="I529" s="1" t="s">
        <v>43</v>
      </c>
      <c r="J529" s="1" t="s">
        <v>44</v>
      </c>
      <c r="K529" s="1" t="s">
        <v>775</v>
      </c>
      <c r="L529" s="1" t="s">
        <v>45</v>
      </c>
      <c r="M529" s="1" t="s">
        <v>46</v>
      </c>
      <c r="N529" s="1" t="s">
        <v>46</v>
      </c>
      <c r="O529" s="1" t="s">
        <v>1937</v>
      </c>
      <c r="P529" s="1">
        <f t="shared" si="8"/>
        <v>2018</v>
      </c>
    </row>
    <row r="530" spans="1:16" x14ac:dyDescent="0.25">
      <c r="A530" s="1" t="s">
        <v>1938</v>
      </c>
      <c r="B530" s="1" t="s">
        <v>1939</v>
      </c>
      <c r="C530" s="1" t="s">
        <v>771</v>
      </c>
      <c r="D530" s="1" t="s">
        <v>1784</v>
      </c>
      <c r="F530" s="1" t="s">
        <v>773</v>
      </c>
      <c r="G530" s="1" t="s">
        <v>782</v>
      </c>
      <c r="H530" s="1" t="s">
        <v>77</v>
      </c>
      <c r="I530" s="1" t="s">
        <v>43</v>
      </c>
      <c r="J530" s="1" t="s">
        <v>44</v>
      </c>
      <c r="K530" s="1" t="s">
        <v>775</v>
      </c>
      <c r="L530" s="1" t="s">
        <v>45</v>
      </c>
      <c r="M530" s="1" t="s">
        <v>46</v>
      </c>
      <c r="N530" s="1" t="s">
        <v>46</v>
      </c>
      <c r="O530" s="1" t="s">
        <v>149</v>
      </c>
      <c r="P530" s="1">
        <f t="shared" si="8"/>
        <v>2018</v>
      </c>
    </row>
    <row r="531" spans="1:16" x14ac:dyDescent="0.25">
      <c r="A531" s="1" t="s">
        <v>1941</v>
      </c>
      <c r="B531" s="1" t="s">
        <v>1942</v>
      </c>
      <c r="C531" s="1" t="s">
        <v>771</v>
      </c>
      <c r="D531" s="1" t="s">
        <v>1784</v>
      </c>
      <c r="F531" s="1" t="s">
        <v>773</v>
      </c>
      <c r="G531" s="1" t="s">
        <v>782</v>
      </c>
      <c r="H531" s="1" t="s">
        <v>77</v>
      </c>
      <c r="I531" s="1" t="s">
        <v>43</v>
      </c>
      <c r="J531" s="1" t="s">
        <v>44</v>
      </c>
      <c r="K531" s="1" t="s">
        <v>775</v>
      </c>
      <c r="L531" s="1" t="s">
        <v>45</v>
      </c>
      <c r="M531" s="1" t="s">
        <v>46</v>
      </c>
      <c r="N531" s="1" t="s">
        <v>46</v>
      </c>
      <c r="O531" s="1" t="s">
        <v>928</v>
      </c>
      <c r="P531" s="1">
        <f t="shared" si="8"/>
        <v>2018</v>
      </c>
    </row>
    <row r="532" spans="1:16" x14ac:dyDescent="0.25">
      <c r="A532" s="1" t="s">
        <v>1943</v>
      </c>
      <c r="B532" s="1" t="s">
        <v>1944</v>
      </c>
      <c r="C532" s="1" t="s">
        <v>771</v>
      </c>
      <c r="D532" s="1" t="s">
        <v>1446</v>
      </c>
      <c r="F532" s="1" t="s">
        <v>773</v>
      </c>
      <c r="G532" s="1" t="s">
        <v>782</v>
      </c>
      <c r="H532" s="1" t="s">
        <v>77</v>
      </c>
      <c r="I532" s="1" t="s">
        <v>43</v>
      </c>
      <c r="J532" s="1" t="s">
        <v>44</v>
      </c>
      <c r="K532" s="1" t="s">
        <v>775</v>
      </c>
      <c r="L532" s="1" t="s">
        <v>45</v>
      </c>
      <c r="M532" s="1" t="s">
        <v>46</v>
      </c>
      <c r="N532" s="1" t="s">
        <v>46</v>
      </c>
      <c r="O532" s="1" t="s">
        <v>1946</v>
      </c>
      <c r="P532" s="1">
        <f t="shared" si="8"/>
        <v>2018</v>
      </c>
    </row>
    <row r="533" spans="1:16" x14ac:dyDescent="0.25">
      <c r="A533" s="1" t="s">
        <v>1947</v>
      </c>
      <c r="B533" s="1" t="s">
        <v>1948</v>
      </c>
      <c r="C533" s="1" t="s">
        <v>771</v>
      </c>
      <c r="D533" s="1" t="s">
        <v>1784</v>
      </c>
      <c r="F533" s="1" t="s">
        <v>773</v>
      </c>
      <c r="G533" s="1" t="s">
        <v>782</v>
      </c>
      <c r="H533" s="1" t="s">
        <v>77</v>
      </c>
      <c r="I533" s="1" t="s">
        <v>171</v>
      </c>
      <c r="J533" s="1" t="s">
        <v>44</v>
      </c>
      <c r="K533" s="1" t="s">
        <v>775</v>
      </c>
      <c r="L533" s="1" t="s">
        <v>45</v>
      </c>
      <c r="M533" s="1" t="s">
        <v>46</v>
      </c>
      <c r="N533" s="1" t="s">
        <v>46</v>
      </c>
      <c r="O533" s="1" t="s">
        <v>231</v>
      </c>
      <c r="P533" s="1">
        <f t="shared" si="8"/>
        <v>2018</v>
      </c>
    </row>
    <row r="534" spans="1:16" x14ac:dyDescent="0.25">
      <c r="A534" s="1" t="s">
        <v>1949</v>
      </c>
      <c r="B534" s="1" t="s">
        <v>1950</v>
      </c>
      <c r="C534" s="1" t="s">
        <v>771</v>
      </c>
      <c r="D534" s="1" t="s">
        <v>1784</v>
      </c>
      <c r="F534" s="1" t="s">
        <v>773</v>
      </c>
      <c r="G534" s="1" t="s">
        <v>782</v>
      </c>
      <c r="H534" s="1" t="s">
        <v>77</v>
      </c>
      <c r="I534" s="1" t="s">
        <v>43</v>
      </c>
      <c r="J534" s="1" t="s">
        <v>44</v>
      </c>
      <c r="K534" s="1" t="s">
        <v>775</v>
      </c>
      <c r="L534" s="1" t="s">
        <v>45</v>
      </c>
      <c r="M534" s="1" t="s">
        <v>46</v>
      </c>
      <c r="N534" s="1" t="s">
        <v>46</v>
      </c>
      <c r="O534" s="1" t="s">
        <v>862</v>
      </c>
      <c r="P534" s="1">
        <f t="shared" si="8"/>
        <v>2018</v>
      </c>
    </row>
    <row r="535" spans="1:16" x14ac:dyDescent="0.25">
      <c r="A535" s="1" t="s">
        <v>1951</v>
      </c>
      <c r="B535" s="1" t="s">
        <v>1952</v>
      </c>
      <c r="C535" s="1" t="s">
        <v>771</v>
      </c>
      <c r="D535" s="1" t="s">
        <v>1784</v>
      </c>
      <c r="F535" s="1" t="s">
        <v>773</v>
      </c>
      <c r="G535" s="1" t="s">
        <v>782</v>
      </c>
      <c r="H535" s="1" t="s">
        <v>77</v>
      </c>
      <c r="I535" s="1" t="s">
        <v>43</v>
      </c>
      <c r="J535" s="1" t="s">
        <v>44</v>
      </c>
      <c r="K535" s="1" t="s">
        <v>775</v>
      </c>
      <c r="L535" s="1" t="s">
        <v>45</v>
      </c>
      <c r="M535" s="1" t="s">
        <v>46</v>
      </c>
      <c r="N535" s="1" t="s">
        <v>46</v>
      </c>
      <c r="O535" s="1" t="s">
        <v>220</v>
      </c>
      <c r="P535" s="1">
        <f t="shared" si="8"/>
        <v>2018</v>
      </c>
    </row>
    <row r="536" spans="1:16" x14ac:dyDescent="0.25">
      <c r="A536" s="1" t="s">
        <v>1954</v>
      </c>
      <c r="B536" s="1" t="s">
        <v>1955</v>
      </c>
      <c r="C536" s="1" t="s">
        <v>771</v>
      </c>
      <c r="D536" s="1" t="s">
        <v>1784</v>
      </c>
      <c r="F536" s="1" t="s">
        <v>773</v>
      </c>
      <c r="G536" s="1" t="s">
        <v>782</v>
      </c>
      <c r="H536" s="1" t="s">
        <v>77</v>
      </c>
      <c r="I536" s="1" t="s">
        <v>171</v>
      </c>
      <c r="J536" s="1" t="s">
        <v>44</v>
      </c>
      <c r="K536" s="1" t="s">
        <v>775</v>
      </c>
      <c r="L536" s="1" t="s">
        <v>45</v>
      </c>
      <c r="M536" s="1" t="s">
        <v>46</v>
      </c>
      <c r="O536" s="1" t="s">
        <v>138</v>
      </c>
      <c r="P536" s="1">
        <f t="shared" si="8"/>
        <v>2018</v>
      </c>
    </row>
    <row r="537" spans="1:16" x14ac:dyDescent="0.25">
      <c r="A537" s="1" t="s">
        <v>1956</v>
      </c>
      <c r="B537" s="1" t="s">
        <v>1957</v>
      </c>
      <c r="C537" s="1" t="s">
        <v>771</v>
      </c>
      <c r="D537" s="1" t="s">
        <v>1784</v>
      </c>
      <c r="F537" s="1" t="s">
        <v>773</v>
      </c>
      <c r="G537" s="1" t="s">
        <v>782</v>
      </c>
      <c r="H537" s="1" t="s">
        <v>77</v>
      </c>
      <c r="I537" s="1" t="s">
        <v>43</v>
      </c>
      <c r="J537" s="1" t="s">
        <v>44</v>
      </c>
      <c r="K537" s="1" t="s">
        <v>775</v>
      </c>
      <c r="L537" s="1" t="s">
        <v>45</v>
      </c>
      <c r="M537" s="1" t="s">
        <v>46</v>
      </c>
      <c r="N537" s="1" t="s">
        <v>46</v>
      </c>
      <c r="O537" s="1" t="s">
        <v>138</v>
      </c>
      <c r="P537" s="1">
        <f t="shared" si="8"/>
        <v>2018</v>
      </c>
    </row>
    <row r="538" spans="1:16" x14ac:dyDescent="0.25">
      <c r="A538" s="1" t="s">
        <v>1958</v>
      </c>
      <c r="B538" s="1" t="s">
        <v>1959</v>
      </c>
      <c r="C538" s="1" t="s">
        <v>771</v>
      </c>
      <c r="D538" s="1" t="s">
        <v>1784</v>
      </c>
      <c r="F538" s="1" t="s">
        <v>773</v>
      </c>
      <c r="G538" s="1" t="s">
        <v>782</v>
      </c>
      <c r="H538" s="1" t="s">
        <v>77</v>
      </c>
      <c r="I538" s="1" t="s">
        <v>43</v>
      </c>
      <c r="J538" s="1" t="s">
        <v>44</v>
      </c>
      <c r="K538" s="1" t="s">
        <v>775</v>
      </c>
      <c r="L538" s="1" t="s">
        <v>45</v>
      </c>
      <c r="M538" s="1" t="s">
        <v>46</v>
      </c>
      <c r="N538" s="1" t="s">
        <v>46</v>
      </c>
      <c r="O538" s="1" t="s">
        <v>1961</v>
      </c>
      <c r="P538" s="1">
        <f t="shared" si="8"/>
        <v>2018</v>
      </c>
    </row>
    <row r="539" spans="1:16" x14ac:dyDescent="0.25">
      <c r="A539" s="1" t="s">
        <v>1962</v>
      </c>
      <c r="B539" s="1" t="s">
        <v>1963</v>
      </c>
      <c r="C539" s="1" t="s">
        <v>771</v>
      </c>
      <c r="D539" s="1" t="s">
        <v>772</v>
      </c>
      <c r="F539" s="1" t="s">
        <v>773</v>
      </c>
      <c r="G539" s="1" t="s">
        <v>774</v>
      </c>
      <c r="H539" s="1" t="s">
        <v>77</v>
      </c>
      <c r="I539" s="1" t="s">
        <v>43</v>
      </c>
      <c r="J539" s="1" t="s">
        <v>44</v>
      </c>
      <c r="K539" s="1" t="s">
        <v>775</v>
      </c>
      <c r="L539" s="1" t="s">
        <v>45</v>
      </c>
      <c r="M539" s="1" t="s">
        <v>46</v>
      </c>
      <c r="N539" s="1" t="s">
        <v>46</v>
      </c>
      <c r="O539" s="1" t="s">
        <v>174</v>
      </c>
      <c r="P539" s="1">
        <f t="shared" si="8"/>
        <v>2018</v>
      </c>
    </row>
    <row r="540" spans="1:16" x14ac:dyDescent="0.25">
      <c r="A540" s="1" t="s">
        <v>1964</v>
      </c>
      <c r="B540" s="1" t="s">
        <v>1965</v>
      </c>
      <c r="C540" s="1" t="s">
        <v>771</v>
      </c>
      <c r="D540" s="1" t="s">
        <v>1779</v>
      </c>
      <c r="F540" s="1" t="s">
        <v>773</v>
      </c>
      <c r="G540" s="1" t="s">
        <v>782</v>
      </c>
      <c r="H540" s="1" t="s">
        <v>77</v>
      </c>
      <c r="I540" s="1" t="s">
        <v>43</v>
      </c>
      <c r="J540" s="1" t="s">
        <v>44</v>
      </c>
      <c r="K540" s="1" t="s">
        <v>775</v>
      </c>
      <c r="L540" s="1" t="s">
        <v>45</v>
      </c>
      <c r="M540" s="1" t="s">
        <v>46</v>
      </c>
      <c r="N540" s="1" t="s">
        <v>40</v>
      </c>
      <c r="O540" s="1" t="s">
        <v>1966</v>
      </c>
      <c r="P540" s="1">
        <f t="shared" si="8"/>
        <v>2017</v>
      </c>
    </row>
    <row r="541" spans="1:16" x14ac:dyDescent="0.25">
      <c r="A541" s="1" t="s">
        <v>1967</v>
      </c>
      <c r="B541" s="1" t="s">
        <v>1968</v>
      </c>
      <c r="C541" s="1" t="s">
        <v>771</v>
      </c>
      <c r="D541" s="1" t="s">
        <v>1779</v>
      </c>
      <c r="F541" s="1" t="s">
        <v>773</v>
      </c>
      <c r="G541" s="1" t="s">
        <v>782</v>
      </c>
      <c r="H541" s="1" t="s">
        <v>77</v>
      </c>
      <c r="I541" s="1" t="s">
        <v>43</v>
      </c>
      <c r="J541" s="1" t="s">
        <v>44</v>
      </c>
      <c r="K541" s="1" t="s">
        <v>775</v>
      </c>
      <c r="L541" s="1" t="s">
        <v>45</v>
      </c>
      <c r="M541" s="1" t="s">
        <v>46</v>
      </c>
      <c r="N541" s="1" t="s">
        <v>46</v>
      </c>
      <c r="O541" s="1" t="s">
        <v>99</v>
      </c>
      <c r="P541" s="1">
        <f t="shared" si="8"/>
        <v>2018</v>
      </c>
    </row>
    <row r="542" spans="1:16" x14ac:dyDescent="0.25">
      <c r="A542" s="1" t="s">
        <v>1969</v>
      </c>
      <c r="B542" s="1" t="s">
        <v>1970</v>
      </c>
      <c r="C542" s="1" t="s">
        <v>771</v>
      </c>
      <c r="D542" s="1" t="s">
        <v>1779</v>
      </c>
      <c r="F542" s="1" t="s">
        <v>773</v>
      </c>
      <c r="G542" s="1" t="s">
        <v>782</v>
      </c>
      <c r="H542" s="1" t="s">
        <v>77</v>
      </c>
      <c r="I542" s="1" t="s">
        <v>43</v>
      </c>
      <c r="J542" s="1" t="s">
        <v>44</v>
      </c>
      <c r="K542" s="1" t="s">
        <v>775</v>
      </c>
      <c r="L542" s="1" t="s">
        <v>45</v>
      </c>
      <c r="M542" s="1" t="s">
        <v>46</v>
      </c>
      <c r="N542" s="1" t="s">
        <v>46</v>
      </c>
      <c r="O542" s="1" t="s">
        <v>1972</v>
      </c>
      <c r="P542" s="1">
        <f t="shared" si="8"/>
        <v>2018</v>
      </c>
    </row>
    <row r="543" spans="1:16" x14ac:dyDescent="0.25">
      <c r="A543" s="1" t="s">
        <v>1973</v>
      </c>
      <c r="B543" s="1" t="s">
        <v>1974</v>
      </c>
      <c r="C543" s="1" t="s">
        <v>771</v>
      </c>
      <c r="D543" s="1" t="s">
        <v>1779</v>
      </c>
      <c r="F543" s="1" t="s">
        <v>773</v>
      </c>
      <c r="G543" s="1" t="s">
        <v>782</v>
      </c>
      <c r="H543" s="1" t="s">
        <v>77</v>
      </c>
      <c r="I543" s="1" t="s">
        <v>263</v>
      </c>
      <c r="J543" s="1" t="s">
        <v>44</v>
      </c>
      <c r="K543" s="1" t="s">
        <v>775</v>
      </c>
      <c r="L543" s="1" t="s">
        <v>45</v>
      </c>
      <c r="M543" s="1" t="s">
        <v>46</v>
      </c>
      <c r="N543" s="1" t="s">
        <v>46</v>
      </c>
      <c r="O543" s="1" t="s">
        <v>365</v>
      </c>
      <c r="P543" s="1">
        <f t="shared" si="8"/>
        <v>2018</v>
      </c>
    </row>
    <row r="544" spans="1:16" x14ac:dyDescent="0.25">
      <c r="A544" s="1" t="s">
        <v>1975</v>
      </c>
      <c r="B544" s="1" t="s">
        <v>1976</v>
      </c>
      <c r="C544" s="1" t="s">
        <v>771</v>
      </c>
      <c r="D544" s="1" t="s">
        <v>1779</v>
      </c>
      <c r="F544" s="1" t="s">
        <v>773</v>
      </c>
      <c r="G544" s="1" t="s">
        <v>782</v>
      </c>
      <c r="H544" s="1" t="s">
        <v>77</v>
      </c>
      <c r="I544" s="1" t="s">
        <v>43</v>
      </c>
      <c r="J544" s="1" t="s">
        <v>44</v>
      </c>
      <c r="K544" s="1" t="s">
        <v>775</v>
      </c>
      <c r="L544" s="1" t="s">
        <v>45</v>
      </c>
      <c r="M544" s="1" t="s">
        <v>46</v>
      </c>
      <c r="N544" s="1" t="s">
        <v>46</v>
      </c>
      <c r="O544" s="1" t="s">
        <v>174</v>
      </c>
      <c r="P544" s="1">
        <f t="shared" si="8"/>
        <v>2018</v>
      </c>
    </row>
    <row r="545" spans="1:16" x14ac:dyDescent="0.25">
      <c r="A545" s="1" t="s">
        <v>1978</v>
      </c>
      <c r="B545" s="1" t="s">
        <v>1979</v>
      </c>
      <c r="C545" s="1" t="s">
        <v>771</v>
      </c>
      <c r="D545" s="1" t="s">
        <v>794</v>
      </c>
      <c r="F545" s="1" t="s">
        <v>773</v>
      </c>
      <c r="G545" s="1" t="s">
        <v>782</v>
      </c>
      <c r="H545" s="1" t="s">
        <v>77</v>
      </c>
      <c r="I545" s="1" t="s">
        <v>43</v>
      </c>
      <c r="J545" s="1" t="s">
        <v>44</v>
      </c>
      <c r="K545" s="1" t="s">
        <v>775</v>
      </c>
      <c r="L545" s="1" t="s">
        <v>45</v>
      </c>
      <c r="M545" s="1" t="s">
        <v>46</v>
      </c>
      <c r="N545" s="1" t="s">
        <v>46</v>
      </c>
      <c r="O545" s="1" t="s">
        <v>1980</v>
      </c>
      <c r="P545" s="1">
        <f t="shared" si="8"/>
        <v>2018</v>
      </c>
    </row>
    <row r="546" spans="1:16" x14ac:dyDescent="0.25">
      <c r="A546" s="1" t="s">
        <v>1981</v>
      </c>
      <c r="B546" s="1" t="s">
        <v>1982</v>
      </c>
      <c r="C546" s="1" t="s">
        <v>771</v>
      </c>
      <c r="D546" s="1" t="s">
        <v>794</v>
      </c>
      <c r="F546" s="1" t="s">
        <v>773</v>
      </c>
      <c r="G546" s="1" t="s">
        <v>782</v>
      </c>
      <c r="H546" s="1" t="s">
        <v>77</v>
      </c>
      <c r="I546" s="1" t="s">
        <v>43</v>
      </c>
      <c r="J546" s="1" t="s">
        <v>44</v>
      </c>
      <c r="K546" s="1" t="s">
        <v>775</v>
      </c>
      <c r="L546" s="1" t="s">
        <v>45</v>
      </c>
      <c r="M546" s="1" t="s">
        <v>46</v>
      </c>
      <c r="N546" s="1" t="s">
        <v>36</v>
      </c>
      <c r="O546" s="1" t="s">
        <v>1983</v>
      </c>
      <c r="P546" s="1">
        <f t="shared" si="8"/>
        <v>2011</v>
      </c>
    </row>
    <row r="547" spans="1:16" x14ac:dyDescent="0.25">
      <c r="A547" s="1" t="s">
        <v>1984</v>
      </c>
      <c r="B547" s="1" t="s">
        <v>1985</v>
      </c>
      <c r="C547" s="1" t="s">
        <v>771</v>
      </c>
      <c r="D547" s="1" t="s">
        <v>1779</v>
      </c>
      <c r="F547" s="1" t="s">
        <v>773</v>
      </c>
      <c r="G547" s="1" t="s">
        <v>782</v>
      </c>
      <c r="H547" s="1" t="s">
        <v>77</v>
      </c>
      <c r="I547" s="1" t="s">
        <v>43</v>
      </c>
      <c r="J547" s="1" t="s">
        <v>44</v>
      </c>
      <c r="K547" s="1" t="s">
        <v>775</v>
      </c>
      <c r="L547" s="1" t="s">
        <v>45</v>
      </c>
      <c r="M547" s="1" t="s">
        <v>46</v>
      </c>
      <c r="N547" s="1" t="s">
        <v>46</v>
      </c>
      <c r="O547" s="1" t="s">
        <v>1987</v>
      </c>
      <c r="P547" s="1">
        <f t="shared" si="8"/>
        <v>2018</v>
      </c>
    </row>
    <row r="548" spans="1:16" x14ac:dyDescent="0.25">
      <c r="A548" s="1" t="s">
        <v>1988</v>
      </c>
      <c r="B548" s="1" t="s">
        <v>1989</v>
      </c>
      <c r="C548" s="1" t="s">
        <v>771</v>
      </c>
      <c r="D548" s="1" t="s">
        <v>1779</v>
      </c>
      <c r="F548" s="1" t="s">
        <v>773</v>
      </c>
      <c r="G548" s="1" t="s">
        <v>782</v>
      </c>
      <c r="H548" s="1" t="s">
        <v>77</v>
      </c>
      <c r="I548" s="1" t="s">
        <v>171</v>
      </c>
      <c r="J548" s="1" t="s">
        <v>44</v>
      </c>
      <c r="K548" s="1" t="s">
        <v>775</v>
      </c>
      <c r="L548" s="1" t="s">
        <v>45</v>
      </c>
      <c r="M548" s="1" t="s">
        <v>46</v>
      </c>
      <c r="N548" s="1" t="s">
        <v>40</v>
      </c>
      <c r="O548" s="1" t="s">
        <v>1990</v>
      </c>
      <c r="P548" s="1">
        <f t="shared" si="8"/>
        <v>2017</v>
      </c>
    </row>
    <row r="549" spans="1:16" x14ac:dyDescent="0.25">
      <c r="A549" s="1" t="s">
        <v>1991</v>
      </c>
      <c r="B549" s="1" t="s">
        <v>1992</v>
      </c>
      <c r="C549" s="1" t="s">
        <v>771</v>
      </c>
      <c r="D549" s="1" t="s">
        <v>1779</v>
      </c>
      <c r="F549" s="1" t="s">
        <v>773</v>
      </c>
      <c r="G549" s="1" t="s">
        <v>782</v>
      </c>
      <c r="H549" s="1" t="s">
        <v>77</v>
      </c>
      <c r="I549" s="1" t="s">
        <v>43</v>
      </c>
      <c r="J549" s="1" t="s">
        <v>44</v>
      </c>
      <c r="K549" s="1" t="s">
        <v>775</v>
      </c>
      <c r="L549" s="1" t="s">
        <v>45</v>
      </c>
      <c r="M549" s="1" t="s">
        <v>46</v>
      </c>
      <c r="N549" s="1" t="s">
        <v>40</v>
      </c>
      <c r="O549" s="1" t="s">
        <v>1994</v>
      </c>
      <c r="P549" s="1">
        <f t="shared" si="8"/>
        <v>2017</v>
      </c>
    </row>
    <row r="550" spans="1:16" x14ac:dyDescent="0.25">
      <c r="A550" s="1" t="s">
        <v>1995</v>
      </c>
      <c r="B550" s="1" t="s">
        <v>1996</v>
      </c>
      <c r="C550" s="1" t="s">
        <v>771</v>
      </c>
      <c r="D550" s="1" t="s">
        <v>1919</v>
      </c>
      <c r="F550" s="1" t="s">
        <v>773</v>
      </c>
      <c r="G550" s="1" t="s">
        <v>782</v>
      </c>
      <c r="H550" s="1" t="s">
        <v>77</v>
      </c>
      <c r="I550" s="1" t="s">
        <v>43</v>
      </c>
      <c r="J550" s="1" t="s">
        <v>44</v>
      </c>
      <c r="K550" s="1" t="s">
        <v>775</v>
      </c>
      <c r="L550" s="1" t="s">
        <v>45</v>
      </c>
      <c r="M550" s="1" t="s">
        <v>46</v>
      </c>
      <c r="O550" s="1" t="s">
        <v>193</v>
      </c>
      <c r="P550" s="1">
        <f t="shared" si="8"/>
        <v>2018</v>
      </c>
    </row>
    <row r="551" spans="1:16" x14ac:dyDescent="0.25">
      <c r="A551" s="1" t="s">
        <v>1997</v>
      </c>
      <c r="B551" s="1" t="s">
        <v>1998</v>
      </c>
      <c r="C551" s="1" t="s">
        <v>771</v>
      </c>
      <c r="D551" s="1" t="s">
        <v>794</v>
      </c>
      <c r="F551" s="1" t="s">
        <v>773</v>
      </c>
      <c r="G551" s="1" t="s">
        <v>782</v>
      </c>
      <c r="H551" s="1" t="s">
        <v>77</v>
      </c>
      <c r="I551" s="1" t="s">
        <v>171</v>
      </c>
      <c r="J551" s="1" t="s">
        <v>44</v>
      </c>
      <c r="K551" s="1" t="s">
        <v>775</v>
      </c>
      <c r="L551" s="1" t="s">
        <v>45</v>
      </c>
      <c r="M551" s="1" t="s">
        <v>46</v>
      </c>
      <c r="N551" s="1" t="s">
        <v>46</v>
      </c>
      <c r="O551" s="1" t="s">
        <v>1689</v>
      </c>
      <c r="P551" s="1">
        <f t="shared" si="8"/>
        <v>2018</v>
      </c>
    </row>
    <row r="552" spans="1:16" x14ac:dyDescent="0.25">
      <c r="A552" s="1" t="s">
        <v>1999</v>
      </c>
      <c r="B552" s="1" t="s">
        <v>2000</v>
      </c>
      <c r="C552" s="1" t="s">
        <v>771</v>
      </c>
      <c r="D552" s="1" t="s">
        <v>1919</v>
      </c>
      <c r="F552" s="1" t="s">
        <v>773</v>
      </c>
      <c r="G552" s="1" t="s">
        <v>782</v>
      </c>
      <c r="H552" s="1" t="s">
        <v>77</v>
      </c>
      <c r="I552" s="1" t="s">
        <v>43</v>
      </c>
      <c r="J552" s="1" t="s">
        <v>44</v>
      </c>
      <c r="K552" s="1" t="s">
        <v>775</v>
      </c>
      <c r="L552" s="1" t="s">
        <v>45</v>
      </c>
      <c r="M552" s="1" t="s">
        <v>46</v>
      </c>
      <c r="O552" s="1" t="s">
        <v>193</v>
      </c>
      <c r="P552" s="1">
        <f t="shared" si="8"/>
        <v>2018</v>
      </c>
    </row>
    <row r="553" spans="1:16" x14ac:dyDescent="0.25">
      <c r="A553" s="1" t="s">
        <v>2002</v>
      </c>
      <c r="B553" s="1" t="s">
        <v>2003</v>
      </c>
      <c r="C553" s="1" t="s">
        <v>771</v>
      </c>
      <c r="D553" s="1" t="s">
        <v>1919</v>
      </c>
      <c r="F553" s="1" t="s">
        <v>773</v>
      </c>
      <c r="G553" s="1" t="s">
        <v>782</v>
      </c>
      <c r="H553" s="1" t="s">
        <v>77</v>
      </c>
      <c r="I553" s="1" t="s">
        <v>43</v>
      </c>
      <c r="J553" s="1" t="s">
        <v>44</v>
      </c>
      <c r="K553" s="1" t="s">
        <v>775</v>
      </c>
      <c r="L553" s="1" t="s">
        <v>45</v>
      </c>
      <c r="M553" s="1" t="s">
        <v>46</v>
      </c>
      <c r="N553" s="1" t="s">
        <v>46</v>
      </c>
      <c r="O553" s="1" t="s">
        <v>278</v>
      </c>
      <c r="P553" s="1">
        <f t="shared" si="8"/>
        <v>2018</v>
      </c>
    </row>
    <row r="554" spans="1:16" x14ac:dyDescent="0.25">
      <c r="A554" s="1" t="s">
        <v>2004</v>
      </c>
      <c r="B554" s="1" t="s">
        <v>2005</v>
      </c>
      <c r="C554" s="1" t="s">
        <v>771</v>
      </c>
      <c r="D554" s="1" t="s">
        <v>772</v>
      </c>
      <c r="F554" s="1" t="s">
        <v>773</v>
      </c>
      <c r="G554" s="1" t="s">
        <v>774</v>
      </c>
      <c r="H554" s="1" t="s">
        <v>77</v>
      </c>
      <c r="I554" s="1" t="s">
        <v>43</v>
      </c>
      <c r="J554" s="1" t="s">
        <v>44</v>
      </c>
      <c r="K554" s="1" t="s">
        <v>775</v>
      </c>
      <c r="L554" s="1" t="s">
        <v>45</v>
      </c>
      <c r="M554" s="1" t="s">
        <v>46</v>
      </c>
      <c r="N554" s="1" t="s">
        <v>46</v>
      </c>
      <c r="O554" s="1" t="s">
        <v>862</v>
      </c>
      <c r="P554" s="1">
        <f t="shared" si="8"/>
        <v>2018</v>
      </c>
    </row>
    <row r="555" spans="1:16" x14ac:dyDescent="0.25">
      <c r="A555" s="1" t="s">
        <v>2006</v>
      </c>
      <c r="B555" s="1" t="s">
        <v>2007</v>
      </c>
      <c r="C555" s="1" t="s">
        <v>771</v>
      </c>
      <c r="D555" s="1" t="s">
        <v>794</v>
      </c>
      <c r="F555" s="1" t="s">
        <v>773</v>
      </c>
      <c r="G555" s="1" t="s">
        <v>782</v>
      </c>
      <c r="H555" s="1" t="s">
        <v>77</v>
      </c>
      <c r="I555" s="1" t="s">
        <v>171</v>
      </c>
      <c r="J555" s="1" t="s">
        <v>44</v>
      </c>
      <c r="K555" s="1" t="s">
        <v>775</v>
      </c>
      <c r="L555" s="1" t="s">
        <v>45</v>
      </c>
      <c r="M555" s="1" t="s">
        <v>46</v>
      </c>
      <c r="N555" s="1" t="s">
        <v>40</v>
      </c>
      <c r="O555" s="1" t="s">
        <v>2009</v>
      </c>
      <c r="P555" s="1">
        <f t="shared" si="8"/>
        <v>2017</v>
      </c>
    </row>
    <row r="556" spans="1:16" x14ac:dyDescent="0.25">
      <c r="A556" s="1" t="s">
        <v>2010</v>
      </c>
      <c r="B556" s="1" t="s">
        <v>2011</v>
      </c>
      <c r="C556" s="1" t="s">
        <v>771</v>
      </c>
      <c r="D556" s="1" t="s">
        <v>1779</v>
      </c>
      <c r="F556" s="1" t="s">
        <v>773</v>
      </c>
      <c r="G556" s="1" t="s">
        <v>782</v>
      </c>
      <c r="H556" s="1" t="s">
        <v>77</v>
      </c>
      <c r="I556" s="1" t="s">
        <v>171</v>
      </c>
      <c r="J556" s="1" t="s">
        <v>44</v>
      </c>
      <c r="K556" s="1" t="s">
        <v>775</v>
      </c>
      <c r="L556" s="1" t="s">
        <v>45</v>
      </c>
      <c r="M556" s="1" t="s">
        <v>46</v>
      </c>
      <c r="N556" s="1" t="s">
        <v>40</v>
      </c>
      <c r="O556" s="1" t="s">
        <v>2012</v>
      </c>
      <c r="P556" s="1">
        <f t="shared" si="8"/>
        <v>2017</v>
      </c>
    </row>
    <row r="557" spans="1:16" x14ac:dyDescent="0.25">
      <c r="A557" s="1" t="s">
        <v>2013</v>
      </c>
      <c r="B557" s="1" t="s">
        <v>2014</v>
      </c>
      <c r="C557" s="1" t="s">
        <v>771</v>
      </c>
      <c r="D557" s="1" t="s">
        <v>794</v>
      </c>
      <c r="F557" s="1" t="s">
        <v>773</v>
      </c>
      <c r="G557" s="1" t="s">
        <v>782</v>
      </c>
      <c r="H557" s="1" t="s">
        <v>77</v>
      </c>
      <c r="I557" s="1" t="s">
        <v>171</v>
      </c>
      <c r="J557" s="1" t="s">
        <v>44</v>
      </c>
      <c r="K557" s="1" t="s">
        <v>775</v>
      </c>
      <c r="L557" s="1" t="s">
        <v>45</v>
      </c>
      <c r="M557" s="1" t="s">
        <v>46</v>
      </c>
      <c r="N557" s="1" t="s">
        <v>40</v>
      </c>
      <c r="O557" s="1" t="s">
        <v>2015</v>
      </c>
      <c r="P557" s="1">
        <f t="shared" si="8"/>
        <v>2017</v>
      </c>
    </row>
    <row r="558" spans="1:16" x14ac:dyDescent="0.25">
      <c r="A558" s="1" t="s">
        <v>2016</v>
      </c>
      <c r="B558" s="1" t="s">
        <v>2017</v>
      </c>
      <c r="C558" s="1" t="s">
        <v>771</v>
      </c>
      <c r="D558" s="1" t="s">
        <v>794</v>
      </c>
      <c r="F558" s="1" t="s">
        <v>773</v>
      </c>
      <c r="G558" s="1" t="s">
        <v>782</v>
      </c>
      <c r="H558" s="1" t="s">
        <v>77</v>
      </c>
      <c r="I558" s="1" t="s">
        <v>43</v>
      </c>
      <c r="J558" s="1" t="s">
        <v>44</v>
      </c>
      <c r="K558" s="1" t="s">
        <v>775</v>
      </c>
      <c r="L558" s="1" t="s">
        <v>45</v>
      </c>
      <c r="M558" s="1" t="s">
        <v>46</v>
      </c>
      <c r="N558" s="1" t="s">
        <v>46</v>
      </c>
      <c r="O558" s="1" t="s">
        <v>2018</v>
      </c>
      <c r="P558" s="1">
        <f t="shared" si="8"/>
        <v>2018</v>
      </c>
    </row>
    <row r="559" spans="1:16" x14ac:dyDescent="0.25">
      <c r="A559" s="1" t="s">
        <v>2019</v>
      </c>
      <c r="B559" s="1" t="s">
        <v>2020</v>
      </c>
      <c r="C559" s="1" t="s">
        <v>771</v>
      </c>
      <c r="D559" s="1" t="s">
        <v>794</v>
      </c>
      <c r="F559" s="1" t="s">
        <v>773</v>
      </c>
      <c r="G559" s="1" t="s">
        <v>782</v>
      </c>
      <c r="H559" s="1" t="s">
        <v>77</v>
      </c>
      <c r="I559" s="1" t="s">
        <v>43</v>
      </c>
      <c r="J559" s="1" t="s">
        <v>44</v>
      </c>
      <c r="K559" s="1" t="s">
        <v>775</v>
      </c>
      <c r="L559" s="1" t="s">
        <v>45</v>
      </c>
      <c r="M559" s="1" t="s">
        <v>46</v>
      </c>
      <c r="N559" s="1" t="s">
        <v>46</v>
      </c>
      <c r="O559" s="1" t="s">
        <v>2022</v>
      </c>
      <c r="P559" s="1">
        <f t="shared" si="8"/>
        <v>2018</v>
      </c>
    </row>
    <row r="560" spans="1:16" x14ac:dyDescent="0.25">
      <c r="A560" s="1" t="s">
        <v>2023</v>
      </c>
      <c r="B560" s="1" t="s">
        <v>2024</v>
      </c>
      <c r="C560" s="1" t="s">
        <v>771</v>
      </c>
      <c r="D560" s="1" t="s">
        <v>794</v>
      </c>
      <c r="F560" s="1" t="s">
        <v>773</v>
      </c>
      <c r="G560" s="1" t="s">
        <v>782</v>
      </c>
      <c r="H560" s="1" t="s">
        <v>77</v>
      </c>
      <c r="I560" s="1" t="s">
        <v>263</v>
      </c>
      <c r="J560" s="1" t="s">
        <v>44</v>
      </c>
      <c r="K560" s="1" t="s">
        <v>775</v>
      </c>
      <c r="L560" s="1" t="s">
        <v>45</v>
      </c>
      <c r="M560" s="1" t="s">
        <v>46</v>
      </c>
      <c r="N560" s="1" t="s">
        <v>46</v>
      </c>
      <c r="O560" s="1" t="s">
        <v>2025</v>
      </c>
      <c r="P560" s="1">
        <f t="shared" si="8"/>
        <v>2018</v>
      </c>
    </row>
    <row r="561" spans="1:16" x14ac:dyDescent="0.25">
      <c r="A561" s="1" t="s">
        <v>2026</v>
      </c>
      <c r="B561" s="1" t="s">
        <v>2027</v>
      </c>
      <c r="C561" s="1" t="s">
        <v>771</v>
      </c>
      <c r="D561" s="1" t="s">
        <v>1779</v>
      </c>
      <c r="F561" s="1" t="s">
        <v>773</v>
      </c>
      <c r="G561" s="1" t="s">
        <v>782</v>
      </c>
      <c r="H561" s="1" t="s">
        <v>77</v>
      </c>
      <c r="I561" s="1" t="s">
        <v>171</v>
      </c>
      <c r="J561" s="1" t="s">
        <v>44</v>
      </c>
      <c r="K561" s="1" t="s">
        <v>775</v>
      </c>
      <c r="L561" s="1" t="s">
        <v>45</v>
      </c>
      <c r="M561" s="1" t="s">
        <v>46</v>
      </c>
      <c r="O561" s="1" t="s">
        <v>2028</v>
      </c>
      <c r="P561" s="1">
        <f t="shared" si="8"/>
        <v>2018</v>
      </c>
    </row>
    <row r="562" spans="1:16" x14ac:dyDescent="0.25">
      <c r="A562" s="1" t="s">
        <v>2029</v>
      </c>
      <c r="B562" s="1" t="s">
        <v>2030</v>
      </c>
      <c r="C562" s="1" t="s">
        <v>771</v>
      </c>
      <c r="D562" s="1" t="s">
        <v>1919</v>
      </c>
      <c r="F562" s="1" t="s">
        <v>773</v>
      </c>
      <c r="G562" s="1" t="s">
        <v>782</v>
      </c>
      <c r="H562" s="1" t="s">
        <v>77</v>
      </c>
      <c r="I562" s="1" t="s">
        <v>43</v>
      </c>
      <c r="J562" s="1" t="s">
        <v>44</v>
      </c>
      <c r="K562" s="1" t="s">
        <v>775</v>
      </c>
      <c r="L562" s="1" t="s">
        <v>45</v>
      </c>
      <c r="M562" s="1" t="s">
        <v>46</v>
      </c>
      <c r="N562" s="1" t="s">
        <v>46</v>
      </c>
      <c r="O562" s="1" t="s">
        <v>2031</v>
      </c>
      <c r="P562" s="1">
        <f t="shared" si="8"/>
        <v>2018</v>
      </c>
    </row>
    <row r="563" spans="1:16" x14ac:dyDescent="0.25">
      <c r="A563" s="1" t="s">
        <v>2032</v>
      </c>
      <c r="B563" s="1" t="s">
        <v>2033</v>
      </c>
      <c r="C563" s="1" t="s">
        <v>771</v>
      </c>
      <c r="D563" s="1" t="s">
        <v>794</v>
      </c>
      <c r="F563" s="1" t="s">
        <v>773</v>
      </c>
      <c r="G563" s="1" t="s">
        <v>782</v>
      </c>
      <c r="H563" s="1" t="s">
        <v>77</v>
      </c>
      <c r="I563" s="1" t="s">
        <v>263</v>
      </c>
      <c r="J563" s="1" t="s">
        <v>44</v>
      </c>
      <c r="K563" s="1" t="s">
        <v>775</v>
      </c>
      <c r="L563" s="1" t="s">
        <v>45</v>
      </c>
      <c r="M563" s="1" t="s">
        <v>46</v>
      </c>
      <c r="N563" s="1" t="s">
        <v>156</v>
      </c>
      <c r="O563" s="1" t="s">
        <v>2034</v>
      </c>
      <c r="P563" s="1">
        <f t="shared" si="8"/>
        <v>2013</v>
      </c>
    </row>
    <row r="564" spans="1:16" x14ac:dyDescent="0.25">
      <c r="A564" s="1" t="s">
        <v>2035</v>
      </c>
      <c r="B564" s="1" t="s">
        <v>2036</v>
      </c>
      <c r="C564" s="1" t="s">
        <v>771</v>
      </c>
      <c r="D564" s="1" t="s">
        <v>1779</v>
      </c>
      <c r="F564" s="1" t="s">
        <v>773</v>
      </c>
      <c r="G564" s="1" t="s">
        <v>782</v>
      </c>
      <c r="H564" s="1" t="s">
        <v>77</v>
      </c>
      <c r="I564" s="1" t="s">
        <v>43</v>
      </c>
      <c r="J564" s="1" t="s">
        <v>44</v>
      </c>
      <c r="K564" s="1" t="s">
        <v>775</v>
      </c>
      <c r="L564" s="1" t="s">
        <v>45</v>
      </c>
      <c r="M564" s="1" t="s">
        <v>46</v>
      </c>
      <c r="N564" s="1" t="s">
        <v>40</v>
      </c>
      <c r="O564" s="1" t="s">
        <v>2038</v>
      </c>
      <c r="P564" s="1">
        <f t="shared" si="8"/>
        <v>2017</v>
      </c>
    </row>
    <row r="565" spans="1:16" x14ac:dyDescent="0.25">
      <c r="A565" s="1" t="s">
        <v>2039</v>
      </c>
      <c r="B565" s="1" t="s">
        <v>2040</v>
      </c>
      <c r="C565" s="1" t="s">
        <v>771</v>
      </c>
      <c r="D565" s="1" t="s">
        <v>1779</v>
      </c>
      <c r="F565" s="1" t="s">
        <v>773</v>
      </c>
      <c r="G565" s="1" t="s">
        <v>782</v>
      </c>
      <c r="H565" s="1" t="s">
        <v>77</v>
      </c>
      <c r="I565" s="1" t="s">
        <v>43</v>
      </c>
      <c r="J565" s="1" t="s">
        <v>44</v>
      </c>
      <c r="K565" s="1" t="s">
        <v>775</v>
      </c>
      <c r="L565" s="1" t="s">
        <v>45</v>
      </c>
      <c r="M565" s="1" t="s">
        <v>46</v>
      </c>
      <c r="N565" s="1" t="s">
        <v>40</v>
      </c>
      <c r="O565" s="1" t="s">
        <v>2038</v>
      </c>
      <c r="P565" s="1">
        <f t="shared" si="8"/>
        <v>2017</v>
      </c>
    </row>
    <row r="566" spans="1:16" x14ac:dyDescent="0.25">
      <c r="A566" s="1" t="s">
        <v>2041</v>
      </c>
      <c r="B566" s="1" t="s">
        <v>2042</v>
      </c>
      <c r="C566" s="1" t="s">
        <v>771</v>
      </c>
      <c r="D566" s="1" t="s">
        <v>772</v>
      </c>
      <c r="F566" s="1" t="s">
        <v>773</v>
      </c>
      <c r="G566" s="1" t="s">
        <v>774</v>
      </c>
      <c r="H566" s="1" t="s">
        <v>77</v>
      </c>
      <c r="I566" s="1" t="s">
        <v>263</v>
      </c>
      <c r="J566" s="1" t="s">
        <v>44</v>
      </c>
      <c r="K566" s="1" t="s">
        <v>775</v>
      </c>
      <c r="L566" s="1" t="s">
        <v>45</v>
      </c>
      <c r="M566" s="1" t="s">
        <v>46</v>
      </c>
      <c r="N566" s="1" t="s">
        <v>46</v>
      </c>
      <c r="O566" s="1" t="s">
        <v>231</v>
      </c>
      <c r="P566" s="1">
        <f t="shared" si="8"/>
        <v>2018</v>
      </c>
    </row>
    <row r="567" spans="1:16" x14ac:dyDescent="0.25">
      <c r="A567" s="1" t="s">
        <v>2043</v>
      </c>
      <c r="B567" s="1" t="s">
        <v>2044</v>
      </c>
      <c r="C567" s="1" t="s">
        <v>771</v>
      </c>
      <c r="D567" s="1" t="s">
        <v>1919</v>
      </c>
      <c r="F567" s="1" t="s">
        <v>773</v>
      </c>
      <c r="G567" s="1" t="s">
        <v>782</v>
      </c>
      <c r="H567" s="1" t="s">
        <v>77</v>
      </c>
      <c r="I567" s="1" t="s">
        <v>43</v>
      </c>
      <c r="J567" s="1" t="s">
        <v>44</v>
      </c>
      <c r="K567" s="1" t="s">
        <v>775</v>
      </c>
      <c r="L567" s="1" t="s">
        <v>45</v>
      </c>
      <c r="M567" s="1" t="s">
        <v>46</v>
      </c>
      <c r="N567" s="1" t="s">
        <v>46</v>
      </c>
      <c r="O567" s="1" t="s">
        <v>2046</v>
      </c>
      <c r="P567" s="1">
        <f t="shared" si="8"/>
        <v>2018</v>
      </c>
    </row>
    <row r="568" spans="1:16" x14ac:dyDescent="0.25">
      <c r="A568" s="1" t="s">
        <v>2047</v>
      </c>
      <c r="B568" s="1" t="s">
        <v>2048</v>
      </c>
      <c r="C568" s="1" t="s">
        <v>771</v>
      </c>
      <c r="D568" s="1" t="s">
        <v>794</v>
      </c>
      <c r="F568" s="1" t="s">
        <v>773</v>
      </c>
      <c r="G568" s="1" t="s">
        <v>782</v>
      </c>
      <c r="H568" s="1" t="s">
        <v>77</v>
      </c>
      <c r="I568" s="1" t="s">
        <v>263</v>
      </c>
      <c r="J568" s="1" t="s">
        <v>44</v>
      </c>
      <c r="K568" s="1" t="s">
        <v>775</v>
      </c>
      <c r="L568" s="1" t="s">
        <v>45</v>
      </c>
      <c r="M568" s="1" t="s">
        <v>46</v>
      </c>
      <c r="N568" s="1" t="s">
        <v>46</v>
      </c>
      <c r="O568" s="1" t="s">
        <v>2049</v>
      </c>
      <c r="P568" s="1">
        <f t="shared" si="8"/>
        <v>2018</v>
      </c>
    </row>
    <row r="569" spans="1:16" x14ac:dyDescent="0.25">
      <c r="A569" s="1" t="s">
        <v>2050</v>
      </c>
      <c r="B569" s="1" t="s">
        <v>2051</v>
      </c>
      <c r="C569" s="1" t="s">
        <v>771</v>
      </c>
      <c r="D569" s="1" t="s">
        <v>772</v>
      </c>
      <c r="F569" s="1" t="s">
        <v>773</v>
      </c>
      <c r="G569" s="1" t="s">
        <v>774</v>
      </c>
      <c r="H569" s="1" t="s">
        <v>77</v>
      </c>
      <c r="I569" s="1" t="s">
        <v>263</v>
      </c>
      <c r="J569" s="1" t="s">
        <v>44</v>
      </c>
      <c r="K569" s="1" t="s">
        <v>775</v>
      </c>
      <c r="L569" s="1" t="s">
        <v>45</v>
      </c>
      <c r="M569" s="1" t="s">
        <v>46</v>
      </c>
      <c r="N569" s="1" t="s">
        <v>46</v>
      </c>
      <c r="O569" s="1" t="s">
        <v>752</v>
      </c>
      <c r="P569" s="1">
        <f t="shared" si="8"/>
        <v>2018</v>
      </c>
    </row>
    <row r="570" spans="1:16" x14ac:dyDescent="0.25">
      <c r="A570" s="1" t="s">
        <v>2052</v>
      </c>
      <c r="B570" s="1" t="s">
        <v>2053</v>
      </c>
      <c r="C570" s="1" t="s">
        <v>771</v>
      </c>
      <c r="D570" s="1" t="s">
        <v>794</v>
      </c>
      <c r="F570" s="1" t="s">
        <v>773</v>
      </c>
      <c r="G570" s="1" t="s">
        <v>782</v>
      </c>
      <c r="H570" s="1" t="s">
        <v>77</v>
      </c>
      <c r="I570" s="1" t="s">
        <v>263</v>
      </c>
      <c r="J570" s="1" t="s">
        <v>44</v>
      </c>
      <c r="K570" s="1" t="s">
        <v>775</v>
      </c>
      <c r="L570" s="1" t="s">
        <v>45</v>
      </c>
      <c r="M570" s="1" t="s">
        <v>46</v>
      </c>
      <c r="N570" s="1" t="s">
        <v>46</v>
      </c>
      <c r="O570" s="1" t="s">
        <v>387</v>
      </c>
      <c r="P570" s="1">
        <f t="shared" si="8"/>
        <v>2018</v>
      </c>
    </row>
    <row r="571" spans="1:16" x14ac:dyDescent="0.25">
      <c r="A571" s="1" t="s">
        <v>2055</v>
      </c>
      <c r="B571" s="1" t="s">
        <v>2056</v>
      </c>
      <c r="C571" s="1" t="s">
        <v>771</v>
      </c>
      <c r="D571" s="1" t="s">
        <v>794</v>
      </c>
      <c r="F571" s="1" t="s">
        <v>773</v>
      </c>
      <c r="G571" s="1" t="s">
        <v>782</v>
      </c>
      <c r="H571" s="1" t="s">
        <v>77</v>
      </c>
      <c r="I571" s="1" t="s">
        <v>263</v>
      </c>
      <c r="J571" s="1" t="s">
        <v>44</v>
      </c>
      <c r="K571" s="1" t="s">
        <v>775</v>
      </c>
      <c r="L571" s="1" t="s">
        <v>45</v>
      </c>
      <c r="M571" s="1" t="s">
        <v>46</v>
      </c>
      <c r="N571" s="1" t="s">
        <v>46</v>
      </c>
      <c r="O571" s="1" t="s">
        <v>138</v>
      </c>
      <c r="P571" s="1">
        <f t="shared" si="8"/>
        <v>2018</v>
      </c>
    </row>
    <row r="572" spans="1:16" x14ac:dyDescent="0.25">
      <c r="A572" s="1" t="s">
        <v>2057</v>
      </c>
      <c r="B572" s="1" t="s">
        <v>2058</v>
      </c>
      <c r="C572" s="1" t="s">
        <v>771</v>
      </c>
      <c r="D572" s="1" t="s">
        <v>794</v>
      </c>
      <c r="F572" s="1" t="s">
        <v>773</v>
      </c>
      <c r="G572" s="1" t="s">
        <v>782</v>
      </c>
      <c r="H572" s="1" t="s">
        <v>77</v>
      </c>
      <c r="I572" s="1" t="s">
        <v>171</v>
      </c>
      <c r="J572" s="1" t="s">
        <v>44</v>
      </c>
      <c r="K572" s="1" t="s">
        <v>775</v>
      </c>
      <c r="L572" s="1" t="s">
        <v>45</v>
      </c>
      <c r="M572" s="1" t="s">
        <v>46</v>
      </c>
      <c r="N572" s="1" t="s">
        <v>46</v>
      </c>
      <c r="O572" s="1" t="s">
        <v>2059</v>
      </c>
      <c r="P572" s="1">
        <f t="shared" si="8"/>
        <v>2018</v>
      </c>
    </row>
    <row r="573" spans="1:16" x14ac:dyDescent="0.25">
      <c r="A573" s="1" t="s">
        <v>2060</v>
      </c>
      <c r="B573" s="1" t="s">
        <v>2061</v>
      </c>
      <c r="C573" s="1" t="s">
        <v>771</v>
      </c>
      <c r="D573" s="1" t="s">
        <v>794</v>
      </c>
      <c r="F573" s="1" t="s">
        <v>773</v>
      </c>
      <c r="G573" s="1" t="s">
        <v>782</v>
      </c>
      <c r="H573" s="1" t="s">
        <v>77</v>
      </c>
      <c r="I573" s="1" t="s">
        <v>171</v>
      </c>
      <c r="J573" s="1" t="s">
        <v>44</v>
      </c>
      <c r="K573" s="1" t="s">
        <v>775</v>
      </c>
      <c r="L573" s="1" t="s">
        <v>45</v>
      </c>
      <c r="M573" s="1" t="s">
        <v>46</v>
      </c>
      <c r="N573" s="1" t="s">
        <v>46</v>
      </c>
      <c r="O573" s="1" t="s">
        <v>2063</v>
      </c>
      <c r="P573" s="1">
        <f t="shared" si="8"/>
        <v>2018</v>
      </c>
    </row>
    <row r="574" spans="1:16" x14ac:dyDescent="0.25">
      <c r="A574" s="1" t="s">
        <v>2065</v>
      </c>
      <c r="B574" s="1" t="s">
        <v>2066</v>
      </c>
      <c r="C574" s="1" t="s">
        <v>771</v>
      </c>
      <c r="D574" s="1" t="s">
        <v>1919</v>
      </c>
      <c r="F574" s="1" t="s">
        <v>773</v>
      </c>
      <c r="G574" s="1" t="s">
        <v>782</v>
      </c>
      <c r="H574" s="1" t="s">
        <v>77</v>
      </c>
      <c r="I574" s="1" t="s">
        <v>43</v>
      </c>
      <c r="J574" s="1" t="s">
        <v>44</v>
      </c>
      <c r="K574" s="1" t="s">
        <v>775</v>
      </c>
      <c r="L574" s="1" t="s">
        <v>45</v>
      </c>
      <c r="M574" s="1" t="s">
        <v>46</v>
      </c>
      <c r="N574" s="1" t="s">
        <v>46</v>
      </c>
      <c r="O574" s="1" t="s">
        <v>2067</v>
      </c>
      <c r="P574" s="1">
        <f t="shared" si="8"/>
        <v>2018</v>
      </c>
    </row>
    <row r="575" spans="1:16" x14ac:dyDescent="0.25">
      <c r="A575" s="1" t="s">
        <v>2068</v>
      </c>
      <c r="B575" s="1" t="s">
        <v>2069</v>
      </c>
      <c r="C575" s="1" t="s">
        <v>771</v>
      </c>
      <c r="D575" s="1" t="s">
        <v>1919</v>
      </c>
      <c r="F575" s="1" t="s">
        <v>773</v>
      </c>
      <c r="G575" s="1" t="s">
        <v>782</v>
      </c>
      <c r="H575" s="1" t="s">
        <v>77</v>
      </c>
      <c r="I575" s="1" t="s">
        <v>43</v>
      </c>
      <c r="J575" s="1" t="s">
        <v>44</v>
      </c>
      <c r="K575" s="1" t="s">
        <v>775</v>
      </c>
      <c r="L575" s="1" t="s">
        <v>45</v>
      </c>
      <c r="M575" s="1" t="s">
        <v>46</v>
      </c>
      <c r="N575" s="1" t="s">
        <v>46</v>
      </c>
      <c r="O575" s="1" t="s">
        <v>2071</v>
      </c>
      <c r="P575" s="1">
        <f t="shared" si="8"/>
        <v>2018</v>
      </c>
    </row>
    <row r="576" spans="1:16" x14ac:dyDescent="0.25">
      <c r="A576" s="1" t="s">
        <v>2072</v>
      </c>
      <c r="B576" s="1" t="s">
        <v>2073</v>
      </c>
      <c r="C576" s="1" t="s">
        <v>771</v>
      </c>
      <c r="D576" s="1" t="s">
        <v>2074</v>
      </c>
      <c r="F576" s="1" t="s">
        <v>773</v>
      </c>
      <c r="G576" s="1" t="s">
        <v>782</v>
      </c>
      <c r="H576" s="1" t="s">
        <v>77</v>
      </c>
      <c r="I576" s="1" t="s">
        <v>43</v>
      </c>
      <c r="J576" s="1" t="s">
        <v>44</v>
      </c>
      <c r="K576" s="1" t="s">
        <v>775</v>
      </c>
      <c r="L576" s="1" t="s">
        <v>45</v>
      </c>
      <c r="M576" s="1" t="s">
        <v>46</v>
      </c>
      <c r="O576" s="1" t="s">
        <v>193</v>
      </c>
      <c r="P576" s="1">
        <f t="shared" si="8"/>
        <v>2018</v>
      </c>
    </row>
    <row r="577" spans="1:16" x14ac:dyDescent="0.25">
      <c r="A577" s="1" t="s">
        <v>2075</v>
      </c>
      <c r="B577" s="1" t="s">
        <v>2076</v>
      </c>
      <c r="C577" s="1" t="s">
        <v>771</v>
      </c>
      <c r="D577" s="1" t="s">
        <v>1779</v>
      </c>
      <c r="F577" s="1" t="s">
        <v>773</v>
      </c>
      <c r="G577" s="1" t="s">
        <v>782</v>
      </c>
      <c r="H577" s="1" t="s">
        <v>77</v>
      </c>
      <c r="I577" s="1" t="s">
        <v>78</v>
      </c>
      <c r="J577" s="1" t="s">
        <v>44</v>
      </c>
      <c r="K577" s="1" t="s">
        <v>775</v>
      </c>
      <c r="L577" s="1" t="s">
        <v>45</v>
      </c>
      <c r="M577" s="1" t="s">
        <v>46</v>
      </c>
      <c r="N577" s="1" t="s">
        <v>107</v>
      </c>
      <c r="O577" s="1" t="s">
        <v>145</v>
      </c>
      <c r="P577" s="1">
        <f t="shared" si="8"/>
        <v>2014</v>
      </c>
    </row>
    <row r="578" spans="1:16" x14ac:dyDescent="0.25">
      <c r="A578" s="1" t="s">
        <v>2077</v>
      </c>
      <c r="B578" s="1" t="s">
        <v>2078</v>
      </c>
      <c r="C578" s="1" t="s">
        <v>771</v>
      </c>
      <c r="D578" s="1" t="s">
        <v>794</v>
      </c>
      <c r="F578" s="1" t="s">
        <v>773</v>
      </c>
      <c r="G578" s="1" t="s">
        <v>782</v>
      </c>
      <c r="H578" s="1" t="s">
        <v>77</v>
      </c>
      <c r="I578" s="1" t="s">
        <v>171</v>
      </c>
      <c r="J578" s="1" t="s">
        <v>44</v>
      </c>
      <c r="K578" s="1" t="s">
        <v>775</v>
      </c>
      <c r="L578" s="1" t="s">
        <v>45</v>
      </c>
      <c r="M578" s="1" t="s">
        <v>46</v>
      </c>
      <c r="N578" s="1" t="s">
        <v>86</v>
      </c>
      <c r="O578" s="1" t="s">
        <v>2080</v>
      </c>
      <c r="P578" s="1">
        <f t="shared" ref="P578:P641" si="9" xml:space="preserve"> 2018-N578</f>
        <v>2015</v>
      </c>
    </row>
    <row r="579" spans="1:16" x14ac:dyDescent="0.25">
      <c r="A579" s="1" t="s">
        <v>2081</v>
      </c>
      <c r="B579" s="1" t="s">
        <v>2082</v>
      </c>
      <c r="C579" s="1" t="s">
        <v>771</v>
      </c>
      <c r="D579" s="1" t="s">
        <v>1779</v>
      </c>
      <c r="F579" s="1" t="s">
        <v>773</v>
      </c>
      <c r="G579" s="1" t="s">
        <v>782</v>
      </c>
      <c r="H579" s="1" t="s">
        <v>77</v>
      </c>
      <c r="I579" s="1" t="s">
        <v>78</v>
      </c>
      <c r="J579" s="1" t="s">
        <v>44</v>
      </c>
      <c r="K579" s="1" t="s">
        <v>775</v>
      </c>
      <c r="L579" s="1" t="s">
        <v>45</v>
      </c>
      <c r="M579" s="1" t="s">
        <v>46</v>
      </c>
      <c r="N579" s="1" t="s">
        <v>170</v>
      </c>
      <c r="O579" s="1" t="s">
        <v>355</v>
      </c>
      <c r="P579" s="1">
        <f t="shared" si="9"/>
        <v>2012</v>
      </c>
    </row>
    <row r="580" spans="1:16" x14ac:dyDescent="0.25">
      <c r="A580" s="1" t="s">
        <v>2083</v>
      </c>
      <c r="B580" s="1" t="s">
        <v>2084</v>
      </c>
      <c r="C580" s="1" t="s">
        <v>771</v>
      </c>
      <c r="D580" s="1" t="s">
        <v>1779</v>
      </c>
      <c r="F580" s="1" t="s">
        <v>773</v>
      </c>
      <c r="G580" s="1" t="s">
        <v>782</v>
      </c>
      <c r="H580" s="1" t="s">
        <v>77</v>
      </c>
      <c r="I580" s="1" t="s">
        <v>171</v>
      </c>
      <c r="J580" s="1" t="s">
        <v>44</v>
      </c>
      <c r="K580" s="1" t="s">
        <v>775</v>
      </c>
      <c r="L580" s="1" t="s">
        <v>45</v>
      </c>
      <c r="M580" s="1" t="s">
        <v>46</v>
      </c>
      <c r="N580" s="1" t="s">
        <v>46</v>
      </c>
      <c r="O580" s="1" t="s">
        <v>2085</v>
      </c>
      <c r="P580" s="1">
        <f t="shared" si="9"/>
        <v>2018</v>
      </c>
    </row>
    <row r="581" spans="1:16" x14ac:dyDescent="0.25">
      <c r="A581" s="1" t="s">
        <v>2086</v>
      </c>
      <c r="B581" s="1" t="s">
        <v>2087</v>
      </c>
      <c r="C581" s="1" t="s">
        <v>771</v>
      </c>
      <c r="D581" s="1" t="s">
        <v>794</v>
      </c>
      <c r="F581" s="1" t="s">
        <v>773</v>
      </c>
      <c r="G581" s="1" t="s">
        <v>782</v>
      </c>
      <c r="H581" s="1" t="s">
        <v>77</v>
      </c>
      <c r="I581" s="1" t="s">
        <v>43</v>
      </c>
      <c r="J581" s="1" t="s">
        <v>44</v>
      </c>
      <c r="K581" s="1" t="s">
        <v>775</v>
      </c>
      <c r="L581" s="1" t="s">
        <v>45</v>
      </c>
      <c r="M581" s="1" t="s">
        <v>46</v>
      </c>
      <c r="N581" s="1" t="s">
        <v>40</v>
      </c>
      <c r="O581" s="1" t="s">
        <v>222</v>
      </c>
      <c r="P581" s="1">
        <f t="shared" si="9"/>
        <v>2017</v>
      </c>
    </row>
    <row r="582" spans="1:16" x14ac:dyDescent="0.25">
      <c r="A582" s="1" t="s">
        <v>2089</v>
      </c>
      <c r="B582" s="1" t="s">
        <v>2090</v>
      </c>
      <c r="C582" s="1" t="s">
        <v>771</v>
      </c>
      <c r="D582" s="1" t="s">
        <v>794</v>
      </c>
      <c r="F582" s="1" t="s">
        <v>773</v>
      </c>
      <c r="G582" s="1" t="s">
        <v>782</v>
      </c>
      <c r="H582" s="1" t="s">
        <v>77</v>
      </c>
      <c r="I582" s="1" t="s">
        <v>171</v>
      </c>
      <c r="J582" s="1" t="s">
        <v>44</v>
      </c>
      <c r="K582" s="1" t="s">
        <v>775</v>
      </c>
      <c r="L582" s="1" t="s">
        <v>45</v>
      </c>
      <c r="M582" s="1" t="s">
        <v>46</v>
      </c>
      <c r="N582" s="1" t="s">
        <v>41</v>
      </c>
      <c r="O582" s="1" t="s">
        <v>193</v>
      </c>
      <c r="P582" s="1">
        <f t="shared" si="9"/>
        <v>2016</v>
      </c>
    </row>
    <row r="583" spans="1:16" x14ac:dyDescent="0.25">
      <c r="A583" s="1" t="s">
        <v>2091</v>
      </c>
      <c r="B583" s="1" t="s">
        <v>2092</v>
      </c>
      <c r="C583" s="1" t="s">
        <v>771</v>
      </c>
      <c r="D583" s="1" t="s">
        <v>1919</v>
      </c>
      <c r="F583" s="1" t="s">
        <v>773</v>
      </c>
      <c r="G583" s="1" t="s">
        <v>782</v>
      </c>
      <c r="H583" s="1" t="s">
        <v>77</v>
      </c>
      <c r="I583" s="1" t="s">
        <v>43</v>
      </c>
      <c r="J583" s="1" t="s">
        <v>44</v>
      </c>
      <c r="K583" s="1" t="s">
        <v>775</v>
      </c>
      <c r="L583" s="1" t="s">
        <v>45</v>
      </c>
      <c r="M583" s="1" t="s">
        <v>46</v>
      </c>
      <c r="N583" s="1" t="s">
        <v>46</v>
      </c>
      <c r="O583" s="1" t="s">
        <v>2093</v>
      </c>
      <c r="P583" s="1">
        <f t="shared" si="9"/>
        <v>2018</v>
      </c>
    </row>
    <row r="584" spans="1:16" x14ac:dyDescent="0.25">
      <c r="A584" s="1" t="s">
        <v>2094</v>
      </c>
      <c r="B584" s="1" t="s">
        <v>2095</v>
      </c>
      <c r="C584" s="1" t="s">
        <v>771</v>
      </c>
      <c r="D584" s="1" t="s">
        <v>1779</v>
      </c>
      <c r="F584" s="1" t="s">
        <v>773</v>
      </c>
      <c r="G584" s="1" t="s">
        <v>782</v>
      </c>
      <c r="H584" s="1" t="s">
        <v>77</v>
      </c>
      <c r="I584" s="1" t="s">
        <v>171</v>
      </c>
      <c r="J584" s="1" t="s">
        <v>44</v>
      </c>
      <c r="K584" s="1" t="s">
        <v>775</v>
      </c>
      <c r="L584" s="1" t="s">
        <v>45</v>
      </c>
      <c r="M584" s="1" t="s">
        <v>46</v>
      </c>
      <c r="N584" s="1" t="s">
        <v>46</v>
      </c>
      <c r="O584" s="1" t="s">
        <v>2097</v>
      </c>
      <c r="P584" s="1">
        <f t="shared" si="9"/>
        <v>2018</v>
      </c>
    </row>
    <row r="585" spans="1:16" x14ac:dyDescent="0.25">
      <c r="A585" s="1" t="s">
        <v>2098</v>
      </c>
      <c r="B585" s="1" t="s">
        <v>2099</v>
      </c>
      <c r="C585" s="1" t="s">
        <v>771</v>
      </c>
      <c r="D585" s="1" t="s">
        <v>1919</v>
      </c>
      <c r="F585" s="1" t="s">
        <v>773</v>
      </c>
      <c r="G585" s="1" t="s">
        <v>782</v>
      </c>
      <c r="H585" s="1" t="s">
        <v>77</v>
      </c>
      <c r="I585" s="1" t="s">
        <v>43</v>
      </c>
      <c r="J585" s="1" t="s">
        <v>44</v>
      </c>
      <c r="K585" s="1" t="s">
        <v>775</v>
      </c>
      <c r="L585" s="1" t="s">
        <v>45</v>
      </c>
      <c r="M585" s="1" t="s">
        <v>46</v>
      </c>
      <c r="O585" s="1" t="s">
        <v>193</v>
      </c>
      <c r="P585" s="1">
        <f t="shared" si="9"/>
        <v>2018</v>
      </c>
    </row>
    <row r="586" spans="1:16" x14ac:dyDescent="0.25">
      <c r="A586" s="1" t="s">
        <v>2100</v>
      </c>
      <c r="B586" s="1" t="s">
        <v>2101</v>
      </c>
      <c r="C586" s="1" t="s">
        <v>771</v>
      </c>
      <c r="D586" s="1" t="s">
        <v>1668</v>
      </c>
      <c r="F586" s="1" t="s">
        <v>773</v>
      </c>
      <c r="G586" s="1" t="s">
        <v>782</v>
      </c>
      <c r="H586" s="1" t="s">
        <v>77</v>
      </c>
      <c r="I586" s="1" t="s">
        <v>43</v>
      </c>
      <c r="J586" s="1" t="s">
        <v>44</v>
      </c>
      <c r="K586" s="1" t="s">
        <v>775</v>
      </c>
      <c r="L586" s="1" t="s">
        <v>45</v>
      </c>
      <c r="M586" s="1" t="s">
        <v>46</v>
      </c>
      <c r="N586" s="1" t="s">
        <v>46</v>
      </c>
      <c r="O586" s="1" t="s">
        <v>231</v>
      </c>
      <c r="P586" s="1">
        <f t="shared" si="9"/>
        <v>2018</v>
      </c>
    </row>
    <row r="587" spans="1:16" x14ac:dyDescent="0.25">
      <c r="A587" s="1" t="s">
        <v>2102</v>
      </c>
      <c r="B587" s="1" t="s">
        <v>2103</v>
      </c>
      <c r="C587" s="1" t="s">
        <v>771</v>
      </c>
      <c r="D587" s="1" t="s">
        <v>1784</v>
      </c>
      <c r="F587" s="1" t="s">
        <v>773</v>
      </c>
      <c r="G587" s="1" t="s">
        <v>782</v>
      </c>
      <c r="H587" s="1" t="s">
        <v>77</v>
      </c>
      <c r="I587" s="1" t="s">
        <v>171</v>
      </c>
      <c r="J587" s="1" t="s">
        <v>44</v>
      </c>
      <c r="K587" s="1" t="s">
        <v>775</v>
      </c>
      <c r="L587" s="1" t="s">
        <v>45</v>
      </c>
      <c r="M587" s="1" t="s">
        <v>46</v>
      </c>
      <c r="N587" s="1" t="s">
        <v>46</v>
      </c>
      <c r="O587" s="1" t="s">
        <v>74</v>
      </c>
      <c r="P587" s="1">
        <f t="shared" si="9"/>
        <v>2018</v>
      </c>
    </row>
    <row r="588" spans="1:16" x14ac:dyDescent="0.25">
      <c r="A588" s="1" t="s">
        <v>2104</v>
      </c>
      <c r="B588" s="1" t="s">
        <v>2105</v>
      </c>
      <c r="C588" s="1" t="s">
        <v>771</v>
      </c>
      <c r="D588" s="1" t="s">
        <v>1919</v>
      </c>
      <c r="F588" s="1" t="s">
        <v>773</v>
      </c>
      <c r="G588" s="1" t="s">
        <v>782</v>
      </c>
      <c r="H588" s="1" t="s">
        <v>77</v>
      </c>
      <c r="I588" s="1" t="s">
        <v>263</v>
      </c>
      <c r="J588" s="1" t="s">
        <v>44</v>
      </c>
      <c r="K588" s="1" t="s">
        <v>775</v>
      </c>
      <c r="L588" s="1" t="s">
        <v>45</v>
      </c>
      <c r="M588" s="1" t="s">
        <v>46</v>
      </c>
      <c r="N588" s="1" t="s">
        <v>46</v>
      </c>
      <c r="O588" s="1" t="s">
        <v>193</v>
      </c>
      <c r="P588" s="1">
        <f t="shared" si="9"/>
        <v>2018</v>
      </c>
    </row>
    <row r="589" spans="1:16" x14ac:dyDescent="0.25">
      <c r="A589" s="1" t="s">
        <v>2107</v>
      </c>
      <c r="B589" s="1" t="s">
        <v>2108</v>
      </c>
      <c r="C589" s="1" t="s">
        <v>771</v>
      </c>
      <c r="D589" s="1" t="s">
        <v>1919</v>
      </c>
      <c r="F589" s="1" t="s">
        <v>773</v>
      </c>
      <c r="G589" s="1" t="s">
        <v>782</v>
      </c>
      <c r="H589" s="1" t="s">
        <v>77</v>
      </c>
      <c r="I589" s="1" t="s">
        <v>263</v>
      </c>
      <c r="J589" s="1" t="s">
        <v>44</v>
      </c>
      <c r="K589" s="1" t="s">
        <v>775</v>
      </c>
      <c r="L589" s="1" t="s">
        <v>45</v>
      </c>
      <c r="M589" s="1" t="s">
        <v>46</v>
      </c>
      <c r="N589" s="1" t="s">
        <v>46</v>
      </c>
      <c r="O589" s="1" t="s">
        <v>2109</v>
      </c>
      <c r="P589" s="1">
        <f t="shared" si="9"/>
        <v>2018</v>
      </c>
    </row>
    <row r="590" spans="1:16" x14ac:dyDescent="0.25">
      <c r="A590" s="1" t="s">
        <v>2110</v>
      </c>
      <c r="B590" s="1" t="s">
        <v>2111</v>
      </c>
      <c r="C590" s="1" t="s">
        <v>771</v>
      </c>
      <c r="D590" s="1" t="s">
        <v>1919</v>
      </c>
      <c r="F590" s="1" t="s">
        <v>773</v>
      </c>
      <c r="G590" s="1" t="s">
        <v>782</v>
      </c>
      <c r="H590" s="1" t="s">
        <v>77</v>
      </c>
      <c r="I590" s="1" t="s">
        <v>43</v>
      </c>
      <c r="J590" s="1" t="s">
        <v>44</v>
      </c>
      <c r="K590" s="1" t="s">
        <v>775</v>
      </c>
      <c r="L590" s="1" t="s">
        <v>45</v>
      </c>
      <c r="M590" s="1" t="s">
        <v>46</v>
      </c>
      <c r="O590" s="1" t="s">
        <v>193</v>
      </c>
      <c r="P590" s="1">
        <f t="shared" si="9"/>
        <v>2018</v>
      </c>
    </row>
    <row r="591" spans="1:16" x14ac:dyDescent="0.25">
      <c r="A591" s="1" t="s">
        <v>2112</v>
      </c>
      <c r="B591" s="1" t="s">
        <v>2113</v>
      </c>
      <c r="C591" s="1" t="s">
        <v>771</v>
      </c>
      <c r="D591" s="1" t="s">
        <v>1919</v>
      </c>
      <c r="F591" s="1" t="s">
        <v>773</v>
      </c>
      <c r="G591" s="1" t="s">
        <v>782</v>
      </c>
      <c r="H591" s="1" t="s">
        <v>77</v>
      </c>
      <c r="I591" s="1" t="s">
        <v>171</v>
      </c>
      <c r="J591" s="1" t="s">
        <v>44</v>
      </c>
      <c r="K591" s="1" t="s">
        <v>775</v>
      </c>
      <c r="L591" s="1" t="s">
        <v>45</v>
      </c>
      <c r="M591" s="1" t="s">
        <v>46</v>
      </c>
      <c r="O591" s="1" t="s">
        <v>145</v>
      </c>
      <c r="P591" s="1">
        <f t="shared" si="9"/>
        <v>2018</v>
      </c>
    </row>
    <row r="592" spans="1:16" x14ac:dyDescent="0.25">
      <c r="A592" s="1" t="s">
        <v>2114</v>
      </c>
      <c r="B592" s="1" t="s">
        <v>2115</v>
      </c>
      <c r="C592" s="1" t="s">
        <v>771</v>
      </c>
      <c r="D592" s="1" t="s">
        <v>1779</v>
      </c>
      <c r="F592" s="1" t="s">
        <v>773</v>
      </c>
      <c r="G592" s="1" t="s">
        <v>782</v>
      </c>
      <c r="H592" s="1" t="s">
        <v>77</v>
      </c>
      <c r="I592" s="1" t="s">
        <v>78</v>
      </c>
      <c r="J592" s="1" t="s">
        <v>44</v>
      </c>
      <c r="K592" s="1" t="s">
        <v>775</v>
      </c>
      <c r="L592" s="1" t="s">
        <v>45</v>
      </c>
      <c r="M592" s="1" t="s">
        <v>46</v>
      </c>
      <c r="N592" s="1" t="s">
        <v>46</v>
      </c>
      <c r="O592" s="1" t="s">
        <v>210</v>
      </c>
      <c r="P592" s="1">
        <f t="shared" si="9"/>
        <v>2018</v>
      </c>
    </row>
    <row r="593" spans="1:16" x14ac:dyDescent="0.25">
      <c r="A593" s="1" t="s">
        <v>2116</v>
      </c>
      <c r="B593" s="1" t="s">
        <v>2117</v>
      </c>
      <c r="C593" s="1" t="s">
        <v>771</v>
      </c>
      <c r="D593" s="1" t="s">
        <v>1919</v>
      </c>
      <c r="F593" s="1" t="s">
        <v>773</v>
      </c>
      <c r="G593" s="1" t="s">
        <v>782</v>
      </c>
      <c r="H593" s="1" t="s">
        <v>77</v>
      </c>
      <c r="I593" s="1" t="s">
        <v>43</v>
      </c>
      <c r="J593" s="1" t="s">
        <v>44</v>
      </c>
      <c r="K593" s="1" t="s">
        <v>775</v>
      </c>
      <c r="L593" s="1" t="s">
        <v>45</v>
      </c>
      <c r="M593" s="1" t="s">
        <v>46</v>
      </c>
      <c r="O593" s="1" t="s">
        <v>193</v>
      </c>
      <c r="P593" s="1">
        <f t="shared" si="9"/>
        <v>2018</v>
      </c>
    </row>
    <row r="594" spans="1:16" x14ac:dyDescent="0.25">
      <c r="A594" s="1" t="s">
        <v>2119</v>
      </c>
      <c r="B594" s="1" t="s">
        <v>2120</v>
      </c>
      <c r="C594" s="1" t="s">
        <v>771</v>
      </c>
      <c r="D594" s="1" t="s">
        <v>1919</v>
      </c>
      <c r="F594" s="1" t="s">
        <v>773</v>
      </c>
      <c r="G594" s="1" t="s">
        <v>782</v>
      </c>
      <c r="H594" s="1" t="s">
        <v>77</v>
      </c>
      <c r="I594" s="1" t="s">
        <v>263</v>
      </c>
      <c r="J594" s="1" t="s">
        <v>44</v>
      </c>
      <c r="K594" s="1" t="s">
        <v>775</v>
      </c>
      <c r="L594" s="1" t="s">
        <v>45</v>
      </c>
      <c r="M594" s="1" t="s">
        <v>46</v>
      </c>
      <c r="N594" s="1" t="s">
        <v>46</v>
      </c>
      <c r="O594" s="1" t="s">
        <v>2121</v>
      </c>
      <c r="P594" s="1">
        <f t="shared" si="9"/>
        <v>2018</v>
      </c>
    </row>
    <row r="595" spans="1:16" x14ac:dyDescent="0.25">
      <c r="A595" s="1" t="s">
        <v>2122</v>
      </c>
      <c r="B595" s="1" t="s">
        <v>2123</v>
      </c>
      <c r="C595" s="1" t="s">
        <v>771</v>
      </c>
      <c r="D595" s="1" t="s">
        <v>1862</v>
      </c>
      <c r="F595" s="1" t="s">
        <v>773</v>
      </c>
      <c r="G595" s="1" t="s">
        <v>782</v>
      </c>
      <c r="H595" s="1" t="s">
        <v>77</v>
      </c>
      <c r="I595" s="1" t="s">
        <v>43</v>
      </c>
      <c r="J595" s="1" t="s">
        <v>44</v>
      </c>
      <c r="K595" s="1" t="s">
        <v>775</v>
      </c>
      <c r="L595" s="1" t="s">
        <v>45</v>
      </c>
      <c r="M595" s="1" t="s">
        <v>46</v>
      </c>
      <c r="N595" s="1" t="s">
        <v>40</v>
      </c>
      <c r="O595" s="1" t="s">
        <v>174</v>
      </c>
      <c r="P595" s="1">
        <f t="shared" si="9"/>
        <v>2017</v>
      </c>
    </row>
    <row r="596" spans="1:16" x14ac:dyDescent="0.25">
      <c r="A596" s="1" t="s">
        <v>2124</v>
      </c>
      <c r="B596" s="1" t="s">
        <v>2125</v>
      </c>
      <c r="C596" s="1" t="s">
        <v>771</v>
      </c>
      <c r="D596" s="1" t="s">
        <v>1779</v>
      </c>
      <c r="F596" s="1" t="s">
        <v>773</v>
      </c>
      <c r="G596" s="1" t="s">
        <v>782</v>
      </c>
      <c r="H596" s="1" t="s">
        <v>77</v>
      </c>
      <c r="I596" s="1" t="s">
        <v>263</v>
      </c>
      <c r="J596" s="1" t="s">
        <v>44</v>
      </c>
      <c r="K596" s="1" t="s">
        <v>775</v>
      </c>
      <c r="L596" s="1" t="s">
        <v>45</v>
      </c>
      <c r="M596" s="1" t="s">
        <v>46</v>
      </c>
      <c r="N596" s="1" t="s">
        <v>46</v>
      </c>
      <c r="O596" s="1" t="s">
        <v>928</v>
      </c>
      <c r="P596" s="1">
        <f t="shared" si="9"/>
        <v>2018</v>
      </c>
    </row>
    <row r="597" spans="1:16" x14ac:dyDescent="0.25">
      <c r="A597" s="1" t="s">
        <v>2126</v>
      </c>
      <c r="B597" s="1" t="s">
        <v>2127</v>
      </c>
      <c r="C597" s="1" t="s">
        <v>771</v>
      </c>
      <c r="D597" s="1" t="s">
        <v>794</v>
      </c>
      <c r="F597" s="1" t="s">
        <v>773</v>
      </c>
      <c r="G597" s="1" t="s">
        <v>782</v>
      </c>
      <c r="H597" s="1" t="s">
        <v>77</v>
      </c>
      <c r="I597" s="1" t="s">
        <v>171</v>
      </c>
      <c r="J597" s="1" t="s">
        <v>44</v>
      </c>
      <c r="K597" s="1" t="s">
        <v>775</v>
      </c>
      <c r="L597" s="1" t="s">
        <v>45</v>
      </c>
      <c r="M597" s="1" t="s">
        <v>46</v>
      </c>
      <c r="N597" s="1" t="s">
        <v>46</v>
      </c>
      <c r="O597" s="1" t="s">
        <v>2128</v>
      </c>
      <c r="P597" s="1">
        <f t="shared" si="9"/>
        <v>2018</v>
      </c>
    </row>
    <row r="598" spans="1:16" x14ac:dyDescent="0.25">
      <c r="A598" s="1" t="s">
        <v>2129</v>
      </c>
      <c r="B598" s="1" t="s">
        <v>2130</v>
      </c>
      <c r="C598" s="1" t="s">
        <v>771</v>
      </c>
      <c r="D598" s="1" t="s">
        <v>1919</v>
      </c>
      <c r="F598" s="1" t="s">
        <v>773</v>
      </c>
      <c r="G598" s="1" t="s">
        <v>782</v>
      </c>
      <c r="H598" s="1" t="s">
        <v>77</v>
      </c>
      <c r="I598" s="1" t="s">
        <v>263</v>
      </c>
      <c r="J598" s="1" t="s">
        <v>44</v>
      </c>
      <c r="K598" s="1" t="s">
        <v>775</v>
      </c>
      <c r="L598" s="1" t="s">
        <v>45</v>
      </c>
      <c r="M598" s="1" t="s">
        <v>46</v>
      </c>
      <c r="O598" s="1" t="s">
        <v>193</v>
      </c>
      <c r="P598" s="1">
        <f t="shared" si="9"/>
        <v>2018</v>
      </c>
    </row>
    <row r="599" spans="1:16" x14ac:dyDescent="0.25">
      <c r="A599" s="1" t="s">
        <v>2132</v>
      </c>
      <c r="B599" s="1" t="s">
        <v>2133</v>
      </c>
      <c r="C599" s="1" t="s">
        <v>771</v>
      </c>
      <c r="D599" s="1" t="s">
        <v>794</v>
      </c>
      <c r="F599" s="1" t="s">
        <v>773</v>
      </c>
      <c r="G599" s="1" t="s">
        <v>782</v>
      </c>
      <c r="H599" s="1" t="s">
        <v>77</v>
      </c>
      <c r="I599" s="1" t="s">
        <v>263</v>
      </c>
      <c r="J599" s="1" t="s">
        <v>44</v>
      </c>
      <c r="K599" s="1" t="s">
        <v>775</v>
      </c>
      <c r="L599" s="1" t="s">
        <v>45</v>
      </c>
      <c r="M599" s="1" t="s">
        <v>46</v>
      </c>
      <c r="N599" s="1" t="s">
        <v>46</v>
      </c>
      <c r="O599" s="1" t="s">
        <v>1428</v>
      </c>
      <c r="P599" s="1">
        <f t="shared" si="9"/>
        <v>2018</v>
      </c>
    </row>
    <row r="600" spans="1:16" x14ac:dyDescent="0.25">
      <c r="A600" s="1" t="s">
        <v>2134</v>
      </c>
      <c r="B600" s="1" t="s">
        <v>2135</v>
      </c>
      <c r="C600" s="1" t="s">
        <v>771</v>
      </c>
      <c r="D600" s="1" t="s">
        <v>1779</v>
      </c>
      <c r="F600" s="1" t="s">
        <v>773</v>
      </c>
      <c r="G600" s="1" t="s">
        <v>782</v>
      </c>
      <c r="H600" s="1" t="s">
        <v>77</v>
      </c>
      <c r="I600" s="1" t="s">
        <v>78</v>
      </c>
      <c r="J600" s="1" t="s">
        <v>44</v>
      </c>
      <c r="K600" s="1" t="s">
        <v>775</v>
      </c>
      <c r="L600" s="1" t="s">
        <v>45</v>
      </c>
      <c r="M600" s="1" t="s">
        <v>46</v>
      </c>
      <c r="N600" s="1" t="s">
        <v>46</v>
      </c>
      <c r="O600" s="1" t="s">
        <v>193</v>
      </c>
      <c r="P600" s="1">
        <f t="shared" si="9"/>
        <v>2018</v>
      </c>
    </row>
    <row r="601" spans="1:16" x14ac:dyDescent="0.25">
      <c r="A601" s="1" t="s">
        <v>2136</v>
      </c>
      <c r="B601" s="1" t="s">
        <v>2137</v>
      </c>
      <c r="C601" s="1" t="s">
        <v>771</v>
      </c>
      <c r="D601" s="1" t="s">
        <v>794</v>
      </c>
      <c r="F601" s="1" t="s">
        <v>773</v>
      </c>
      <c r="G601" s="1" t="s">
        <v>782</v>
      </c>
      <c r="H601" s="1" t="s">
        <v>77</v>
      </c>
      <c r="I601" s="1" t="s">
        <v>171</v>
      </c>
      <c r="J601" s="1" t="s">
        <v>44</v>
      </c>
      <c r="K601" s="1" t="s">
        <v>775</v>
      </c>
      <c r="L601" s="1" t="s">
        <v>45</v>
      </c>
      <c r="M601" s="1" t="s">
        <v>46</v>
      </c>
      <c r="N601" s="1" t="s">
        <v>46</v>
      </c>
      <c r="O601" s="1" t="s">
        <v>193</v>
      </c>
      <c r="P601" s="1">
        <f t="shared" si="9"/>
        <v>2018</v>
      </c>
    </row>
    <row r="602" spans="1:16" x14ac:dyDescent="0.25">
      <c r="A602" s="1" t="s">
        <v>2138</v>
      </c>
      <c r="B602" s="1" t="s">
        <v>2139</v>
      </c>
      <c r="C602" s="1" t="s">
        <v>771</v>
      </c>
      <c r="D602" s="1" t="s">
        <v>1919</v>
      </c>
      <c r="F602" s="1" t="s">
        <v>773</v>
      </c>
      <c r="G602" s="1" t="s">
        <v>782</v>
      </c>
      <c r="H602" s="1" t="s">
        <v>77</v>
      </c>
      <c r="I602" s="1" t="s">
        <v>263</v>
      </c>
      <c r="J602" s="1" t="s">
        <v>44</v>
      </c>
      <c r="K602" s="1" t="s">
        <v>775</v>
      </c>
      <c r="L602" s="1" t="s">
        <v>45</v>
      </c>
      <c r="M602" s="1" t="s">
        <v>46</v>
      </c>
      <c r="N602" s="1" t="s">
        <v>46</v>
      </c>
      <c r="O602" s="1" t="s">
        <v>1843</v>
      </c>
      <c r="P602" s="1">
        <f t="shared" si="9"/>
        <v>2018</v>
      </c>
    </row>
    <row r="603" spans="1:16" x14ac:dyDescent="0.25">
      <c r="A603" s="1" t="s">
        <v>2140</v>
      </c>
      <c r="B603" s="1" t="s">
        <v>2141</v>
      </c>
      <c r="C603" s="1" t="s">
        <v>771</v>
      </c>
      <c r="D603" s="1" t="s">
        <v>1779</v>
      </c>
      <c r="F603" s="1" t="s">
        <v>773</v>
      </c>
      <c r="G603" s="1" t="s">
        <v>782</v>
      </c>
      <c r="H603" s="1" t="s">
        <v>77</v>
      </c>
      <c r="I603" s="1" t="s">
        <v>263</v>
      </c>
      <c r="J603" s="1" t="s">
        <v>44</v>
      </c>
      <c r="K603" s="1" t="s">
        <v>775</v>
      </c>
      <c r="L603" s="1" t="s">
        <v>45</v>
      </c>
      <c r="M603" s="1" t="s">
        <v>46</v>
      </c>
      <c r="N603" s="1" t="s">
        <v>46</v>
      </c>
      <c r="O603" s="1" t="s">
        <v>193</v>
      </c>
      <c r="P603" s="1">
        <f t="shared" si="9"/>
        <v>2018</v>
      </c>
    </row>
    <row r="604" spans="1:16" x14ac:dyDescent="0.25">
      <c r="A604" s="1" t="s">
        <v>2143</v>
      </c>
      <c r="B604" s="1" t="s">
        <v>2144</v>
      </c>
      <c r="C604" s="1" t="s">
        <v>771</v>
      </c>
      <c r="D604" s="1" t="s">
        <v>772</v>
      </c>
      <c r="F604" s="1" t="s">
        <v>773</v>
      </c>
      <c r="G604" s="1" t="s">
        <v>774</v>
      </c>
      <c r="H604" s="1" t="s">
        <v>77</v>
      </c>
      <c r="I604" s="1" t="s">
        <v>171</v>
      </c>
      <c r="J604" s="1" t="s">
        <v>44</v>
      </c>
      <c r="K604" s="1" t="s">
        <v>775</v>
      </c>
      <c r="L604" s="1" t="s">
        <v>45</v>
      </c>
      <c r="M604" s="1" t="s">
        <v>46</v>
      </c>
      <c r="N604" s="1" t="s">
        <v>46</v>
      </c>
      <c r="O604" s="1" t="s">
        <v>1689</v>
      </c>
      <c r="P604" s="1">
        <f t="shared" si="9"/>
        <v>2018</v>
      </c>
    </row>
    <row r="605" spans="1:16" x14ac:dyDescent="0.25">
      <c r="A605" s="1" t="s">
        <v>2145</v>
      </c>
      <c r="B605" s="1" t="s">
        <v>2146</v>
      </c>
      <c r="C605" s="1" t="s">
        <v>771</v>
      </c>
      <c r="D605" s="1" t="s">
        <v>1919</v>
      </c>
      <c r="F605" s="1" t="s">
        <v>773</v>
      </c>
      <c r="G605" s="1" t="s">
        <v>782</v>
      </c>
      <c r="H605" s="1" t="s">
        <v>77</v>
      </c>
      <c r="I605" s="1" t="s">
        <v>43</v>
      </c>
      <c r="J605" s="1" t="s">
        <v>44</v>
      </c>
      <c r="K605" s="1" t="s">
        <v>775</v>
      </c>
      <c r="L605" s="1" t="s">
        <v>45</v>
      </c>
      <c r="M605" s="1" t="s">
        <v>46</v>
      </c>
      <c r="N605" s="1" t="s">
        <v>46</v>
      </c>
      <c r="O605" s="1" t="s">
        <v>149</v>
      </c>
      <c r="P605" s="1">
        <f t="shared" si="9"/>
        <v>2018</v>
      </c>
    </row>
    <row r="606" spans="1:16" x14ac:dyDescent="0.25">
      <c r="A606" s="1" t="s">
        <v>2147</v>
      </c>
      <c r="B606" s="1" t="s">
        <v>2148</v>
      </c>
      <c r="C606" s="1" t="s">
        <v>771</v>
      </c>
      <c r="D606" s="1" t="s">
        <v>1862</v>
      </c>
      <c r="F606" s="1" t="s">
        <v>773</v>
      </c>
      <c r="G606" s="1" t="s">
        <v>782</v>
      </c>
      <c r="H606" s="1" t="s">
        <v>77</v>
      </c>
      <c r="I606" s="1" t="s">
        <v>171</v>
      </c>
      <c r="J606" s="1" t="s">
        <v>44</v>
      </c>
      <c r="K606" s="1" t="s">
        <v>775</v>
      </c>
      <c r="L606" s="1" t="s">
        <v>45</v>
      </c>
      <c r="M606" s="1" t="s">
        <v>46</v>
      </c>
      <c r="N606" s="1" t="s">
        <v>40</v>
      </c>
      <c r="O606" s="1" t="s">
        <v>193</v>
      </c>
      <c r="P606" s="1">
        <f t="shared" si="9"/>
        <v>2017</v>
      </c>
    </row>
    <row r="607" spans="1:16" x14ac:dyDescent="0.25">
      <c r="A607" s="1" t="s">
        <v>2149</v>
      </c>
      <c r="B607" s="1" t="s">
        <v>2150</v>
      </c>
      <c r="C607" s="1" t="s">
        <v>771</v>
      </c>
      <c r="D607" s="1" t="s">
        <v>1919</v>
      </c>
      <c r="F607" s="1" t="s">
        <v>773</v>
      </c>
      <c r="G607" s="1" t="s">
        <v>782</v>
      </c>
      <c r="H607" s="1" t="s">
        <v>77</v>
      </c>
      <c r="I607" s="1" t="s">
        <v>43</v>
      </c>
      <c r="J607" s="1" t="s">
        <v>44</v>
      </c>
      <c r="K607" s="1" t="s">
        <v>775</v>
      </c>
      <c r="L607" s="1" t="s">
        <v>45</v>
      </c>
      <c r="M607" s="1" t="s">
        <v>46</v>
      </c>
      <c r="N607" s="1" t="s">
        <v>46</v>
      </c>
      <c r="O607" s="1" t="s">
        <v>2151</v>
      </c>
      <c r="P607" s="1">
        <f t="shared" si="9"/>
        <v>2018</v>
      </c>
    </row>
    <row r="608" spans="1:16" x14ac:dyDescent="0.25">
      <c r="A608" s="1" t="s">
        <v>2152</v>
      </c>
      <c r="B608" s="1" t="s">
        <v>2153</v>
      </c>
      <c r="C608" s="1" t="s">
        <v>771</v>
      </c>
      <c r="D608" s="1" t="s">
        <v>1919</v>
      </c>
      <c r="F608" s="1" t="s">
        <v>773</v>
      </c>
      <c r="G608" s="1" t="s">
        <v>782</v>
      </c>
      <c r="H608" s="1" t="s">
        <v>77</v>
      </c>
      <c r="I608" s="1" t="s">
        <v>43</v>
      </c>
      <c r="J608" s="1" t="s">
        <v>44</v>
      </c>
      <c r="K608" s="1" t="s">
        <v>775</v>
      </c>
      <c r="L608" s="1" t="s">
        <v>45</v>
      </c>
      <c r="M608" s="1" t="s">
        <v>46</v>
      </c>
      <c r="O608" s="1" t="s">
        <v>193</v>
      </c>
      <c r="P608" s="1">
        <f t="shared" si="9"/>
        <v>2018</v>
      </c>
    </row>
    <row r="609" spans="1:16" x14ac:dyDescent="0.25">
      <c r="A609" s="1" t="s">
        <v>2155</v>
      </c>
      <c r="B609" s="1" t="s">
        <v>2156</v>
      </c>
      <c r="C609" s="1" t="s">
        <v>771</v>
      </c>
      <c r="D609" s="1" t="s">
        <v>1919</v>
      </c>
      <c r="F609" s="1" t="s">
        <v>773</v>
      </c>
      <c r="G609" s="1" t="s">
        <v>782</v>
      </c>
      <c r="H609" s="1" t="s">
        <v>77</v>
      </c>
      <c r="I609" s="1" t="s">
        <v>43</v>
      </c>
      <c r="J609" s="1" t="s">
        <v>44</v>
      </c>
      <c r="K609" s="1" t="s">
        <v>775</v>
      </c>
      <c r="L609" s="1" t="s">
        <v>45</v>
      </c>
      <c r="M609" s="1" t="s">
        <v>46</v>
      </c>
      <c r="N609" s="1" t="s">
        <v>75</v>
      </c>
      <c r="O609" s="1" t="s">
        <v>2157</v>
      </c>
      <c r="P609" s="1">
        <f t="shared" si="9"/>
        <v>2008</v>
      </c>
    </row>
    <row r="610" spans="1:16" x14ac:dyDescent="0.25">
      <c r="A610" s="1" t="s">
        <v>2158</v>
      </c>
      <c r="B610" s="1" t="s">
        <v>2159</v>
      </c>
      <c r="C610" s="1" t="s">
        <v>771</v>
      </c>
      <c r="D610" s="1" t="s">
        <v>1116</v>
      </c>
      <c r="F610" s="1" t="s">
        <v>773</v>
      </c>
      <c r="G610" s="1" t="s">
        <v>774</v>
      </c>
      <c r="H610" s="1" t="s">
        <v>77</v>
      </c>
      <c r="I610" s="1" t="s">
        <v>171</v>
      </c>
      <c r="J610" s="1" t="s">
        <v>44</v>
      </c>
      <c r="K610" s="1" t="s">
        <v>775</v>
      </c>
      <c r="L610" s="1" t="s">
        <v>45</v>
      </c>
      <c r="M610" s="1" t="s">
        <v>46</v>
      </c>
      <c r="N610" s="1" t="s">
        <v>98</v>
      </c>
      <c r="O610" s="1" t="s">
        <v>551</v>
      </c>
      <c r="P610" s="1">
        <f t="shared" si="9"/>
        <v>1998</v>
      </c>
    </row>
    <row r="611" spans="1:16" x14ac:dyDescent="0.25">
      <c r="A611" s="1" t="s">
        <v>2160</v>
      </c>
      <c r="B611" s="1" t="s">
        <v>2161</v>
      </c>
      <c r="C611" s="1" t="s">
        <v>771</v>
      </c>
      <c r="D611" s="1" t="s">
        <v>772</v>
      </c>
      <c r="F611" s="1" t="s">
        <v>773</v>
      </c>
      <c r="G611" s="1" t="s">
        <v>774</v>
      </c>
      <c r="H611" s="1" t="s">
        <v>77</v>
      </c>
      <c r="I611" s="1" t="s">
        <v>43</v>
      </c>
      <c r="J611" s="1" t="s">
        <v>44</v>
      </c>
      <c r="K611" s="1" t="s">
        <v>775</v>
      </c>
      <c r="L611" s="1" t="s">
        <v>45</v>
      </c>
      <c r="M611" s="1" t="s">
        <v>46</v>
      </c>
      <c r="N611" s="1" t="s">
        <v>62</v>
      </c>
      <c r="O611" s="1" t="s">
        <v>2157</v>
      </c>
      <c r="P611" s="1">
        <f t="shared" si="9"/>
        <v>2010</v>
      </c>
    </row>
    <row r="612" spans="1:16" x14ac:dyDescent="0.25">
      <c r="A612" s="1" t="s">
        <v>2162</v>
      </c>
      <c r="B612" s="1" t="s">
        <v>2163</v>
      </c>
      <c r="C612" s="1" t="s">
        <v>771</v>
      </c>
      <c r="D612" s="1" t="s">
        <v>772</v>
      </c>
      <c r="F612" s="1" t="s">
        <v>773</v>
      </c>
      <c r="G612" s="1" t="s">
        <v>774</v>
      </c>
      <c r="H612" s="1" t="s">
        <v>77</v>
      </c>
      <c r="I612" s="1" t="s">
        <v>43</v>
      </c>
      <c r="J612" s="1" t="s">
        <v>44</v>
      </c>
      <c r="K612" s="1" t="s">
        <v>775</v>
      </c>
      <c r="L612" s="1" t="s">
        <v>45</v>
      </c>
      <c r="M612" s="1" t="s">
        <v>46</v>
      </c>
      <c r="N612" s="1" t="s">
        <v>46</v>
      </c>
      <c r="O612" s="1" t="s">
        <v>2164</v>
      </c>
      <c r="P612" s="1">
        <f t="shared" si="9"/>
        <v>2018</v>
      </c>
    </row>
    <row r="613" spans="1:16" x14ac:dyDescent="0.25">
      <c r="A613" s="1" t="s">
        <v>2165</v>
      </c>
      <c r="B613" s="1" t="s">
        <v>2166</v>
      </c>
      <c r="C613" s="1" t="s">
        <v>771</v>
      </c>
      <c r="D613" s="1" t="s">
        <v>1075</v>
      </c>
      <c r="F613" s="1" t="s">
        <v>773</v>
      </c>
      <c r="G613" s="1" t="s">
        <v>774</v>
      </c>
      <c r="H613" s="1" t="s">
        <v>77</v>
      </c>
      <c r="I613" s="1" t="s">
        <v>43</v>
      </c>
      <c r="J613" s="1" t="s">
        <v>44</v>
      </c>
      <c r="K613" s="1" t="s">
        <v>775</v>
      </c>
      <c r="L613" s="1" t="s">
        <v>45</v>
      </c>
      <c r="M613" s="1" t="s">
        <v>46</v>
      </c>
      <c r="N613" s="1" t="s">
        <v>46</v>
      </c>
      <c r="O613" s="1" t="s">
        <v>2168</v>
      </c>
      <c r="P613" s="1">
        <f t="shared" si="9"/>
        <v>2018</v>
      </c>
    </row>
    <row r="614" spans="1:16" x14ac:dyDescent="0.25">
      <c r="A614" s="1" t="s">
        <v>2169</v>
      </c>
      <c r="B614" s="1" t="s">
        <v>2170</v>
      </c>
      <c r="C614" s="1" t="s">
        <v>771</v>
      </c>
      <c r="D614" s="1" t="s">
        <v>1085</v>
      </c>
      <c r="F614" s="1" t="s">
        <v>773</v>
      </c>
      <c r="G614" s="1" t="s">
        <v>782</v>
      </c>
      <c r="H614" s="1" t="s">
        <v>77</v>
      </c>
      <c r="I614" s="1" t="s">
        <v>171</v>
      </c>
      <c r="J614" s="1" t="s">
        <v>44</v>
      </c>
      <c r="K614" s="1" t="s">
        <v>775</v>
      </c>
      <c r="L614" s="1" t="s">
        <v>45</v>
      </c>
      <c r="M614" s="1" t="s">
        <v>46</v>
      </c>
      <c r="N614" s="1" t="s">
        <v>46</v>
      </c>
      <c r="O614" s="1" t="s">
        <v>2171</v>
      </c>
      <c r="P614" s="1">
        <f t="shared" si="9"/>
        <v>2018</v>
      </c>
    </row>
    <row r="615" spans="1:16" x14ac:dyDescent="0.25">
      <c r="A615" s="1" t="s">
        <v>2172</v>
      </c>
      <c r="B615" s="1" t="s">
        <v>2173</v>
      </c>
      <c r="C615" s="1" t="s">
        <v>771</v>
      </c>
      <c r="D615" s="1" t="s">
        <v>772</v>
      </c>
      <c r="F615" s="1" t="s">
        <v>773</v>
      </c>
      <c r="G615" s="1" t="s">
        <v>774</v>
      </c>
      <c r="H615" s="1" t="s">
        <v>77</v>
      </c>
      <c r="I615" s="1" t="s">
        <v>43</v>
      </c>
      <c r="J615" s="1" t="s">
        <v>44</v>
      </c>
      <c r="K615" s="1" t="s">
        <v>775</v>
      </c>
      <c r="L615" s="1" t="s">
        <v>45</v>
      </c>
      <c r="M615" s="1" t="s">
        <v>46</v>
      </c>
      <c r="N615" s="1" t="s">
        <v>40</v>
      </c>
      <c r="O615" s="1" t="s">
        <v>2174</v>
      </c>
      <c r="P615" s="1">
        <f t="shared" si="9"/>
        <v>2017</v>
      </c>
    </row>
    <row r="616" spans="1:16" x14ac:dyDescent="0.25">
      <c r="A616" s="1" t="s">
        <v>2175</v>
      </c>
      <c r="B616" s="1" t="s">
        <v>2176</v>
      </c>
      <c r="C616" s="1" t="s">
        <v>771</v>
      </c>
      <c r="D616" s="1" t="s">
        <v>1075</v>
      </c>
      <c r="F616" s="1" t="s">
        <v>773</v>
      </c>
      <c r="G616" s="1" t="s">
        <v>774</v>
      </c>
      <c r="H616" s="1" t="s">
        <v>77</v>
      </c>
      <c r="I616" s="1" t="s">
        <v>43</v>
      </c>
      <c r="J616" s="1" t="s">
        <v>44</v>
      </c>
      <c r="K616" s="1" t="s">
        <v>775</v>
      </c>
      <c r="L616" s="1" t="s">
        <v>45</v>
      </c>
      <c r="M616" s="1" t="s">
        <v>46</v>
      </c>
      <c r="N616" s="1" t="s">
        <v>46</v>
      </c>
      <c r="O616" s="1" t="s">
        <v>824</v>
      </c>
      <c r="P616" s="1">
        <f t="shared" si="9"/>
        <v>2018</v>
      </c>
    </row>
    <row r="617" spans="1:16" x14ac:dyDescent="0.25">
      <c r="A617" s="1" t="s">
        <v>2177</v>
      </c>
      <c r="B617" s="1" t="s">
        <v>2178</v>
      </c>
      <c r="C617" s="1" t="s">
        <v>771</v>
      </c>
      <c r="D617" s="1" t="s">
        <v>1492</v>
      </c>
      <c r="F617" s="1" t="s">
        <v>773</v>
      </c>
      <c r="G617" s="1" t="s">
        <v>782</v>
      </c>
      <c r="H617" s="1" t="s">
        <v>77</v>
      </c>
      <c r="I617" s="1" t="s">
        <v>171</v>
      </c>
      <c r="J617" s="1" t="s">
        <v>44</v>
      </c>
      <c r="K617" s="1" t="s">
        <v>775</v>
      </c>
      <c r="L617" s="1" t="s">
        <v>45</v>
      </c>
      <c r="M617" s="1" t="s">
        <v>46</v>
      </c>
      <c r="N617" s="1" t="s">
        <v>96</v>
      </c>
      <c r="O617" s="1" t="s">
        <v>2179</v>
      </c>
      <c r="P617" s="1">
        <f t="shared" si="9"/>
        <v>1999</v>
      </c>
    </row>
    <row r="618" spans="1:16" x14ac:dyDescent="0.25">
      <c r="A618" s="1" t="s">
        <v>2231</v>
      </c>
      <c r="B618" s="1" t="s">
        <v>2232</v>
      </c>
      <c r="C618" s="1" t="s">
        <v>771</v>
      </c>
      <c r="D618" s="1" t="s">
        <v>1668</v>
      </c>
      <c r="F618" s="1" t="s">
        <v>773</v>
      </c>
      <c r="G618" s="1" t="s">
        <v>782</v>
      </c>
      <c r="H618" s="1" t="s">
        <v>77</v>
      </c>
      <c r="I618" s="1" t="s">
        <v>171</v>
      </c>
      <c r="J618" s="1" t="s">
        <v>44</v>
      </c>
      <c r="K618" s="1" t="s">
        <v>775</v>
      </c>
      <c r="L618" s="1" t="s">
        <v>45</v>
      </c>
      <c r="M618" s="1" t="s">
        <v>46</v>
      </c>
      <c r="N618" s="1" t="s">
        <v>46</v>
      </c>
      <c r="O618" s="1" t="s">
        <v>193</v>
      </c>
      <c r="P618" s="1">
        <f t="shared" si="9"/>
        <v>2018</v>
      </c>
    </row>
    <row r="619" spans="1:16" x14ac:dyDescent="0.25">
      <c r="A619" s="1" t="s">
        <v>2239</v>
      </c>
      <c r="B619" s="1" t="s">
        <v>72</v>
      </c>
      <c r="C619" s="1" t="s">
        <v>2242</v>
      </c>
      <c r="D619" s="1" t="s">
        <v>2243</v>
      </c>
      <c r="G619" s="1" t="s">
        <v>774</v>
      </c>
      <c r="H619" s="1" t="s">
        <v>77</v>
      </c>
      <c r="I619" s="1" t="s">
        <v>263</v>
      </c>
      <c r="J619" s="1" t="s">
        <v>44</v>
      </c>
      <c r="K619" s="1" t="s">
        <v>105</v>
      </c>
      <c r="L619" s="1" t="s">
        <v>106</v>
      </c>
      <c r="M619" s="1" t="s">
        <v>156</v>
      </c>
      <c r="N619" s="1" t="s">
        <v>46</v>
      </c>
      <c r="O619" s="1" t="s">
        <v>1152</v>
      </c>
      <c r="P619" s="1">
        <f t="shared" si="9"/>
        <v>2018</v>
      </c>
    </row>
    <row r="620" spans="1:16" x14ac:dyDescent="0.25">
      <c r="A620" s="1" t="s">
        <v>2244</v>
      </c>
      <c r="B620" s="1" t="s">
        <v>2245</v>
      </c>
      <c r="C620" s="1" t="s">
        <v>2242</v>
      </c>
      <c r="D620" s="1" t="s">
        <v>2248</v>
      </c>
      <c r="G620" s="1" t="s">
        <v>774</v>
      </c>
      <c r="H620" s="1" t="s">
        <v>77</v>
      </c>
      <c r="I620" s="1" t="s">
        <v>43</v>
      </c>
      <c r="J620" s="1" t="s">
        <v>44</v>
      </c>
      <c r="K620" s="1" t="s">
        <v>775</v>
      </c>
      <c r="L620" s="1" t="s">
        <v>45</v>
      </c>
      <c r="M620" s="1" t="s">
        <v>46</v>
      </c>
      <c r="N620" s="1" t="s">
        <v>46</v>
      </c>
      <c r="O620" s="1" t="s">
        <v>2250</v>
      </c>
      <c r="P620" s="1">
        <f t="shared" si="9"/>
        <v>2018</v>
      </c>
    </row>
    <row r="621" spans="1:16" x14ac:dyDescent="0.25">
      <c r="A621" s="1" t="s">
        <v>2251</v>
      </c>
      <c r="B621" s="1" t="s">
        <v>165</v>
      </c>
      <c r="C621" s="1" t="s">
        <v>2242</v>
      </c>
      <c r="D621" s="1" t="s">
        <v>2243</v>
      </c>
      <c r="G621" s="1" t="s">
        <v>774</v>
      </c>
      <c r="H621" s="1" t="s">
        <v>77</v>
      </c>
      <c r="I621" s="1" t="s">
        <v>171</v>
      </c>
      <c r="J621" s="1" t="s">
        <v>50</v>
      </c>
      <c r="L621" s="1" t="s">
        <v>45</v>
      </c>
      <c r="M621" s="1" t="s">
        <v>46</v>
      </c>
      <c r="N621" s="1" t="s">
        <v>46</v>
      </c>
      <c r="O621" s="1" t="s">
        <v>2253</v>
      </c>
      <c r="P621" s="1">
        <f t="shared" si="9"/>
        <v>2018</v>
      </c>
    </row>
    <row r="622" spans="1:16" x14ac:dyDescent="0.25">
      <c r="A622" s="1" t="s">
        <v>2255</v>
      </c>
      <c r="B622" s="1" t="s">
        <v>2256</v>
      </c>
      <c r="C622" s="1" t="s">
        <v>2242</v>
      </c>
      <c r="D622" s="1" t="s">
        <v>2248</v>
      </c>
      <c r="G622" s="1" t="s">
        <v>774</v>
      </c>
      <c r="H622" s="1" t="s">
        <v>77</v>
      </c>
      <c r="I622" s="1" t="s">
        <v>43</v>
      </c>
      <c r="J622" s="1" t="s">
        <v>44</v>
      </c>
      <c r="K622" s="1" t="s">
        <v>775</v>
      </c>
      <c r="L622" s="1" t="s">
        <v>45</v>
      </c>
      <c r="M622" s="1" t="s">
        <v>46</v>
      </c>
      <c r="N622" s="1" t="s">
        <v>46</v>
      </c>
      <c r="O622" s="1" t="s">
        <v>2258</v>
      </c>
      <c r="P622" s="1">
        <f t="shared" si="9"/>
        <v>2018</v>
      </c>
    </row>
    <row r="623" spans="1:16" x14ac:dyDescent="0.25">
      <c r="A623" s="1" t="s">
        <v>2260</v>
      </c>
      <c r="B623" s="1" t="s">
        <v>234</v>
      </c>
      <c r="C623" s="1" t="s">
        <v>2242</v>
      </c>
      <c r="D623" s="1" t="s">
        <v>2243</v>
      </c>
      <c r="G623" s="1" t="s">
        <v>774</v>
      </c>
      <c r="H623" s="1" t="s">
        <v>77</v>
      </c>
      <c r="I623" s="1" t="s">
        <v>171</v>
      </c>
      <c r="J623" s="1" t="s">
        <v>44</v>
      </c>
      <c r="K623" s="1" t="s">
        <v>2262</v>
      </c>
      <c r="L623" s="1" t="s">
        <v>45</v>
      </c>
      <c r="M623" s="1" t="s">
        <v>46</v>
      </c>
      <c r="N623" s="1" t="s">
        <v>46</v>
      </c>
      <c r="O623" s="1" t="s">
        <v>2263</v>
      </c>
      <c r="P623" s="1">
        <f t="shared" si="9"/>
        <v>2018</v>
      </c>
    </row>
    <row r="624" spans="1:16" x14ac:dyDescent="0.25">
      <c r="A624" s="1" t="s">
        <v>2265</v>
      </c>
      <c r="B624" s="1" t="s">
        <v>2266</v>
      </c>
      <c r="C624" s="1" t="s">
        <v>2242</v>
      </c>
      <c r="D624" s="1" t="s">
        <v>2248</v>
      </c>
      <c r="G624" s="1" t="s">
        <v>774</v>
      </c>
      <c r="H624" s="1" t="s">
        <v>77</v>
      </c>
      <c r="I624" s="1" t="s">
        <v>43</v>
      </c>
      <c r="J624" s="1" t="s">
        <v>44</v>
      </c>
      <c r="K624" s="1" t="s">
        <v>775</v>
      </c>
      <c r="L624" s="1" t="s">
        <v>45</v>
      </c>
      <c r="M624" s="1" t="s">
        <v>46</v>
      </c>
      <c r="N624" s="1" t="s">
        <v>46</v>
      </c>
      <c r="O624" s="1" t="s">
        <v>2268</v>
      </c>
      <c r="P624" s="1">
        <f t="shared" si="9"/>
        <v>2018</v>
      </c>
    </row>
    <row r="625" spans="1:16" x14ac:dyDescent="0.25">
      <c r="A625" s="1" t="s">
        <v>2269</v>
      </c>
      <c r="B625" s="1" t="s">
        <v>277</v>
      </c>
      <c r="C625" s="1" t="s">
        <v>2242</v>
      </c>
      <c r="D625" s="1" t="s">
        <v>2243</v>
      </c>
      <c r="G625" s="1" t="s">
        <v>774</v>
      </c>
      <c r="H625" s="1" t="s">
        <v>77</v>
      </c>
      <c r="I625" s="1" t="s">
        <v>43</v>
      </c>
      <c r="J625" s="1" t="s">
        <v>44</v>
      </c>
      <c r="K625" s="1" t="s">
        <v>105</v>
      </c>
      <c r="L625" s="1" t="s">
        <v>45</v>
      </c>
      <c r="M625" s="1" t="s">
        <v>46</v>
      </c>
      <c r="N625" s="1" t="s">
        <v>46</v>
      </c>
      <c r="O625" s="1" t="s">
        <v>2271</v>
      </c>
      <c r="P625" s="1">
        <f t="shared" si="9"/>
        <v>2018</v>
      </c>
    </row>
    <row r="626" spans="1:16" x14ac:dyDescent="0.25">
      <c r="A626" s="1" t="s">
        <v>2273</v>
      </c>
      <c r="B626" s="1" t="s">
        <v>2274</v>
      </c>
      <c r="C626" s="1" t="s">
        <v>2242</v>
      </c>
      <c r="D626" s="1" t="s">
        <v>2248</v>
      </c>
      <c r="G626" s="1" t="s">
        <v>774</v>
      </c>
      <c r="H626" s="1" t="s">
        <v>77</v>
      </c>
      <c r="I626" s="1" t="s">
        <v>43</v>
      </c>
      <c r="J626" s="1" t="s">
        <v>44</v>
      </c>
      <c r="K626" s="1" t="s">
        <v>775</v>
      </c>
      <c r="L626" s="1" t="s">
        <v>45</v>
      </c>
      <c r="M626" s="1" t="s">
        <v>46</v>
      </c>
      <c r="N626" s="1" t="s">
        <v>46</v>
      </c>
      <c r="O626" s="1" t="s">
        <v>1123</v>
      </c>
      <c r="P626" s="1">
        <f t="shared" si="9"/>
        <v>2018</v>
      </c>
    </row>
    <row r="627" spans="1:16" x14ac:dyDescent="0.25">
      <c r="A627" s="1" t="s">
        <v>2276</v>
      </c>
      <c r="B627" s="1" t="s">
        <v>279</v>
      </c>
      <c r="C627" s="1" t="s">
        <v>2242</v>
      </c>
      <c r="D627" s="1" t="s">
        <v>2243</v>
      </c>
      <c r="G627" s="1" t="s">
        <v>774</v>
      </c>
      <c r="H627" s="1" t="s">
        <v>77</v>
      </c>
      <c r="I627" s="1" t="s">
        <v>78</v>
      </c>
      <c r="J627" s="1" t="s">
        <v>44</v>
      </c>
      <c r="K627" s="1" t="s">
        <v>105</v>
      </c>
      <c r="L627" s="1" t="s">
        <v>45</v>
      </c>
      <c r="M627" s="1" t="s">
        <v>46</v>
      </c>
      <c r="N627" s="1" t="s">
        <v>46</v>
      </c>
      <c r="O627" s="1" t="s">
        <v>2278</v>
      </c>
      <c r="P627" s="1">
        <f t="shared" si="9"/>
        <v>2018</v>
      </c>
    </row>
    <row r="628" spans="1:16" x14ac:dyDescent="0.25">
      <c r="A628" s="1" t="s">
        <v>2280</v>
      </c>
      <c r="B628" s="1" t="s">
        <v>2281</v>
      </c>
      <c r="C628" s="1" t="s">
        <v>2242</v>
      </c>
      <c r="D628" s="1" t="s">
        <v>2248</v>
      </c>
      <c r="G628" s="1" t="s">
        <v>774</v>
      </c>
      <c r="H628" s="1" t="s">
        <v>77</v>
      </c>
      <c r="I628" s="1" t="s">
        <v>43</v>
      </c>
      <c r="J628" s="1" t="s">
        <v>44</v>
      </c>
      <c r="K628" s="1" t="s">
        <v>775</v>
      </c>
      <c r="L628" s="1" t="s">
        <v>93</v>
      </c>
      <c r="M628" s="1" t="s">
        <v>46</v>
      </c>
      <c r="N628" s="1" t="s">
        <v>46</v>
      </c>
      <c r="O628" s="1" t="s">
        <v>2283</v>
      </c>
      <c r="P628" s="1">
        <f t="shared" si="9"/>
        <v>2018</v>
      </c>
    </row>
    <row r="629" spans="1:16" x14ac:dyDescent="0.25">
      <c r="A629" s="1" t="s">
        <v>2284</v>
      </c>
      <c r="B629" s="1" t="s">
        <v>364</v>
      </c>
      <c r="C629" s="1" t="s">
        <v>2242</v>
      </c>
      <c r="D629" s="1" t="s">
        <v>2243</v>
      </c>
      <c r="G629" s="1" t="s">
        <v>774</v>
      </c>
      <c r="H629" s="1" t="s">
        <v>77</v>
      </c>
      <c r="I629" s="1" t="s">
        <v>43</v>
      </c>
      <c r="J629" s="1" t="s">
        <v>44</v>
      </c>
      <c r="K629" s="1" t="s">
        <v>105</v>
      </c>
      <c r="L629" s="1" t="s">
        <v>45</v>
      </c>
      <c r="M629" s="1" t="s">
        <v>46</v>
      </c>
      <c r="N629" s="1" t="s">
        <v>46</v>
      </c>
      <c r="O629" s="1" t="s">
        <v>2286</v>
      </c>
      <c r="P629" s="1">
        <f t="shared" si="9"/>
        <v>2018</v>
      </c>
    </row>
    <row r="630" spans="1:16" x14ac:dyDescent="0.25">
      <c r="A630" s="1" t="s">
        <v>2287</v>
      </c>
      <c r="B630" s="1" t="s">
        <v>2198</v>
      </c>
      <c r="C630" s="1" t="s">
        <v>2242</v>
      </c>
      <c r="D630" s="1" t="s">
        <v>2243</v>
      </c>
      <c r="G630" s="1" t="s">
        <v>774</v>
      </c>
      <c r="I630" s="1" t="s">
        <v>43</v>
      </c>
      <c r="J630" s="1" t="s">
        <v>50</v>
      </c>
      <c r="L630" s="1" t="s">
        <v>45</v>
      </c>
      <c r="M630" s="1" t="s">
        <v>46</v>
      </c>
      <c r="N630" s="1" t="s">
        <v>46</v>
      </c>
      <c r="O630" s="1" t="s">
        <v>2289</v>
      </c>
      <c r="P630" s="1">
        <f t="shared" si="9"/>
        <v>2018</v>
      </c>
    </row>
    <row r="631" spans="1:16" x14ac:dyDescent="0.25">
      <c r="A631" s="1" t="s">
        <v>2290</v>
      </c>
      <c r="B631" s="1" t="s">
        <v>2291</v>
      </c>
      <c r="C631" s="1" t="s">
        <v>2242</v>
      </c>
      <c r="D631" s="1" t="s">
        <v>2248</v>
      </c>
      <c r="G631" s="1" t="s">
        <v>774</v>
      </c>
      <c r="H631" s="1" t="s">
        <v>77</v>
      </c>
      <c r="I631" s="1" t="s">
        <v>43</v>
      </c>
      <c r="J631" s="1" t="s">
        <v>44</v>
      </c>
      <c r="K631" s="1" t="s">
        <v>775</v>
      </c>
      <c r="L631" s="1" t="s">
        <v>45</v>
      </c>
      <c r="M631" s="1" t="s">
        <v>46</v>
      </c>
      <c r="N631" s="1" t="s">
        <v>46</v>
      </c>
      <c r="O631" s="1" t="s">
        <v>2294</v>
      </c>
      <c r="P631" s="1">
        <f t="shared" si="9"/>
        <v>2018</v>
      </c>
    </row>
    <row r="632" spans="1:16" x14ac:dyDescent="0.25">
      <c r="A632" s="1" t="s">
        <v>2295</v>
      </c>
      <c r="B632" s="1" t="s">
        <v>2296</v>
      </c>
      <c r="C632" s="1" t="s">
        <v>2242</v>
      </c>
      <c r="D632" s="1" t="s">
        <v>2243</v>
      </c>
      <c r="G632" s="1" t="s">
        <v>774</v>
      </c>
      <c r="H632" s="1" t="s">
        <v>77</v>
      </c>
      <c r="I632" s="1" t="s">
        <v>43</v>
      </c>
      <c r="J632" s="1" t="s">
        <v>44</v>
      </c>
      <c r="K632" s="1" t="s">
        <v>105</v>
      </c>
      <c r="L632" s="1" t="s">
        <v>45</v>
      </c>
      <c r="M632" s="1" t="s">
        <v>46</v>
      </c>
      <c r="N632" s="1" t="s">
        <v>46</v>
      </c>
      <c r="O632" s="1" t="s">
        <v>2298</v>
      </c>
      <c r="P632" s="1">
        <f t="shared" si="9"/>
        <v>2018</v>
      </c>
    </row>
    <row r="633" spans="1:16" x14ac:dyDescent="0.25">
      <c r="A633" s="1" t="s">
        <v>2300</v>
      </c>
      <c r="B633" s="1" t="s">
        <v>2301</v>
      </c>
      <c r="C633" s="1" t="s">
        <v>2242</v>
      </c>
      <c r="D633" s="1" t="s">
        <v>2248</v>
      </c>
      <c r="G633" s="1" t="s">
        <v>774</v>
      </c>
      <c r="H633" s="1" t="s">
        <v>77</v>
      </c>
      <c r="I633" s="1" t="s">
        <v>43</v>
      </c>
      <c r="J633" s="1" t="s">
        <v>44</v>
      </c>
      <c r="K633" s="1" t="s">
        <v>775</v>
      </c>
      <c r="L633" s="1" t="s">
        <v>45</v>
      </c>
      <c r="M633" s="1" t="s">
        <v>46</v>
      </c>
      <c r="N633" s="1" t="s">
        <v>46</v>
      </c>
      <c r="O633" s="1" t="s">
        <v>99</v>
      </c>
      <c r="P633" s="1">
        <f t="shared" si="9"/>
        <v>2018</v>
      </c>
    </row>
    <row r="634" spans="1:16" x14ac:dyDescent="0.25">
      <c r="A634" s="1" t="s">
        <v>2303</v>
      </c>
      <c r="B634" s="1" t="s">
        <v>2304</v>
      </c>
      <c r="C634" s="1" t="s">
        <v>2242</v>
      </c>
      <c r="D634" s="1" t="s">
        <v>2243</v>
      </c>
      <c r="G634" s="1" t="s">
        <v>774</v>
      </c>
      <c r="H634" s="1" t="s">
        <v>77</v>
      </c>
      <c r="I634" s="1" t="s">
        <v>43</v>
      </c>
      <c r="J634" s="1" t="s">
        <v>50</v>
      </c>
      <c r="L634" s="1" t="s">
        <v>45</v>
      </c>
      <c r="M634" s="1" t="s">
        <v>46</v>
      </c>
      <c r="N634" s="1" t="s">
        <v>46</v>
      </c>
      <c r="O634" s="1" t="s">
        <v>2306</v>
      </c>
      <c r="P634" s="1">
        <f t="shared" si="9"/>
        <v>2018</v>
      </c>
    </row>
    <row r="635" spans="1:16" x14ac:dyDescent="0.25">
      <c r="A635" s="1" t="s">
        <v>2308</v>
      </c>
      <c r="B635" s="1" t="s">
        <v>2309</v>
      </c>
      <c r="C635" s="1" t="s">
        <v>2242</v>
      </c>
      <c r="D635" s="1" t="s">
        <v>2243</v>
      </c>
      <c r="G635" s="1" t="s">
        <v>774</v>
      </c>
      <c r="H635" s="1" t="s">
        <v>77</v>
      </c>
      <c r="I635" s="1" t="s">
        <v>114</v>
      </c>
      <c r="J635" s="1" t="s">
        <v>44</v>
      </c>
      <c r="K635" s="1" t="s">
        <v>775</v>
      </c>
      <c r="L635" s="1" t="s">
        <v>45</v>
      </c>
      <c r="M635" s="1" t="s">
        <v>46</v>
      </c>
      <c r="N635" s="1" t="s">
        <v>46</v>
      </c>
      <c r="O635" s="1" t="s">
        <v>2311</v>
      </c>
      <c r="P635" s="1">
        <f t="shared" si="9"/>
        <v>2018</v>
      </c>
    </row>
    <row r="636" spans="1:16" x14ac:dyDescent="0.25">
      <c r="A636" s="1" t="s">
        <v>2312</v>
      </c>
      <c r="B636" s="1" t="s">
        <v>2313</v>
      </c>
      <c r="C636" s="1" t="s">
        <v>2242</v>
      </c>
      <c r="D636" s="1" t="s">
        <v>2243</v>
      </c>
      <c r="G636" s="1" t="s">
        <v>774</v>
      </c>
      <c r="H636" s="1" t="s">
        <v>77</v>
      </c>
      <c r="I636" s="1" t="s">
        <v>43</v>
      </c>
      <c r="J636" s="1" t="s">
        <v>44</v>
      </c>
      <c r="K636" s="1" t="s">
        <v>775</v>
      </c>
      <c r="L636" s="1" t="s">
        <v>45</v>
      </c>
      <c r="M636" s="1" t="s">
        <v>46</v>
      </c>
      <c r="N636" s="1" t="s">
        <v>46</v>
      </c>
      <c r="O636" s="1" t="s">
        <v>145</v>
      </c>
      <c r="P636" s="1">
        <f t="shared" si="9"/>
        <v>2018</v>
      </c>
    </row>
    <row r="637" spans="1:16" x14ac:dyDescent="0.25">
      <c r="A637" s="1" t="s">
        <v>2315</v>
      </c>
      <c r="B637" s="1" t="s">
        <v>2316</v>
      </c>
      <c r="C637" s="1" t="s">
        <v>2242</v>
      </c>
      <c r="D637" s="1" t="s">
        <v>2243</v>
      </c>
      <c r="G637" s="1" t="s">
        <v>774</v>
      </c>
      <c r="H637" s="1" t="s">
        <v>77</v>
      </c>
      <c r="I637" s="1" t="s">
        <v>114</v>
      </c>
      <c r="J637" s="1" t="s">
        <v>44</v>
      </c>
      <c r="K637" s="1" t="s">
        <v>775</v>
      </c>
      <c r="L637" s="1" t="s">
        <v>45</v>
      </c>
      <c r="M637" s="1" t="s">
        <v>46</v>
      </c>
      <c r="N637" s="1" t="s">
        <v>46</v>
      </c>
      <c r="O637" s="1" t="s">
        <v>2318</v>
      </c>
      <c r="P637" s="1">
        <f t="shared" si="9"/>
        <v>2018</v>
      </c>
    </row>
    <row r="638" spans="1:16" x14ac:dyDescent="0.25">
      <c r="A638" s="1" t="s">
        <v>2319</v>
      </c>
      <c r="B638" s="1" t="s">
        <v>2320</v>
      </c>
      <c r="C638" s="1" t="s">
        <v>2242</v>
      </c>
      <c r="D638" s="1" t="s">
        <v>2323</v>
      </c>
      <c r="G638" s="1" t="s">
        <v>774</v>
      </c>
      <c r="H638" s="1" t="s">
        <v>77</v>
      </c>
      <c r="I638" s="1" t="s">
        <v>43</v>
      </c>
      <c r="J638" s="1" t="s">
        <v>44</v>
      </c>
      <c r="K638" s="1" t="s">
        <v>775</v>
      </c>
      <c r="L638" s="1" t="s">
        <v>45</v>
      </c>
      <c r="M638" s="1" t="s">
        <v>46</v>
      </c>
      <c r="N638" s="1" t="s">
        <v>46</v>
      </c>
      <c r="O638" s="1" t="s">
        <v>2324</v>
      </c>
      <c r="P638" s="1">
        <f t="shared" si="9"/>
        <v>2018</v>
      </c>
    </row>
    <row r="639" spans="1:16" x14ac:dyDescent="0.25">
      <c r="A639" s="1" t="s">
        <v>2325</v>
      </c>
      <c r="B639" s="1" t="s">
        <v>2326</v>
      </c>
      <c r="C639" s="1" t="s">
        <v>2242</v>
      </c>
      <c r="D639" s="1" t="s">
        <v>2243</v>
      </c>
      <c r="G639" s="1" t="s">
        <v>774</v>
      </c>
      <c r="H639" s="1" t="s">
        <v>77</v>
      </c>
      <c r="I639" s="1" t="s">
        <v>171</v>
      </c>
      <c r="J639" s="1" t="s">
        <v>44</v>
      </c>
      <c r="K639" s="1" t="s">
        <v>775</v>
      </c>
      <c r="L639" s="1" t="s">
        <v>45</v>
      </c>
      <c r="M639" s="1" t="s">
        <v>46</v>
      </c>
      <c r="N639" s="1" t="s">
        <v>46</v>
      </c>
      <c r="O639" s="1" t="s">
        <v>2328</v>
      </c>
      <c r="P639" s="1">
        <f t="shared" si="9"/>
        <v>2018</v>
      </c>
    </row>
    <row r="640" spans="1:16" x14ac:dyDescent="0.25">
      <c r="A640" s="1" t="s">
        <v>2329</v>
      </c>
      <c r="B640" s="1" t="s">
        <v>2330</v>
      </c>
      <c r="C640" s="1" t="s">
        <v>2242</v>
      </c>
      <c r="D640" s="1" t="s">
        <v>2323</v>
      </c>
      <c r="G640" s="1" t="s">
        <v>774</v>
      </c>
      <c r="H640" s="1" t="s">
        <v>77</v>
      </c>
      <c r="I640" s="1" t="s">
        <v>43</v>
      </c>
      <c r="J640" s="1" t="s">
        <v>44</v>
      </c>
      <c r="K640" s="1" t="s">
        <v>775</v>
      </c>
      <c r="L640" s="1" t="s">
        <v>45</v>
      </c>
      <c r="M640" s="1" t="s">
        <v>46</v>
      </c>
      <c r="N640" s="1" t="s">
        <v>46</v>
      </c>
      <c r="O640" s="1" t="s">
        <v>2332</v>
      </c>
      <c r="P640" s="1">
        <f t="shared" si="9"/>
        <v>2018</v>
      </c>
    </row>
    <row r="641" spans="1:16" x14ac:dyDescent="0.25">
      <c r="A641" s="1" t="s">
        <v>2333</v>
      </c>
      <c r="B641" s="1" t="s">
        <v>2334</v>
      </c>
      <c r="C641" s="1" t="s">
        <v>2242</v>
      </c>
      <c r="D641" s="1" t="s">
        <v>2323</v>
      </c>
      <c r="G641" s="1" t="s">
        <v>774</v>
      </c>
      <c r="H641" s="1" t="s">
        <v>77</v>
      </c>
      <c r="I641" s="1" t="s">
        <v>43</v>
      </c>
      <c r="J641" s="1" t="s">
        <v>44</v>
      </c>
      <c r="K641" s="1" t="s">
        <v>775</v>
      </c>
      <c r="L641" s="1" t="s">
        <v>45</v>
      </c>
      <c r="M641" s="1" t="s">
        <v>46</v>
      </c>
      <c r="N641" s="1" t="s">
        <v>46</v>
      </c>
      <c r="O641" s="1" t="s">
        <v>160</v>
      </c>
      <c r="P641" s="1">
        <f t="shared" si="9"/>
        <v>2018</v>
      </c>
    </row>
    <row r="642" spans="1:16" x14ac:dyDescent="0.25">
      <c r="A642" s="1" t="s">
        <v>2336</v>
      </c>
      <c r="B642" s="1" t="s">
        <v>2337</v>
      </c>
      <c r="C642" s="1" t="s">
        <v>2242</v>
      </c>
      <c r="D642" s="1" t="s">
        <v>2323</v>
      </c>
      <c r="G642" s="1" t="s">
        <v>774</v>
      </c>
      <c r="H642" s="1" t="s">
        <v>77</v>
      </c>
      <c r="I642" s="1" t="s">
        <v>43</v>
      </c>
      <c r="J642" s="1" t="s">
        <v>44</v>
      </c>
      <c r="K642" s="1" t="s">
        <v>775</v>
      </c>
      <c r="L642" s="1" t="s">
        <v>45</v>
      </c>
      <c r="M642" s="1" t="s">
        <v>46</v>
      </c>
      <c r="N642" s="1" t="s">
        <v>46</v>
      </c>
      <c r="O642" s="1" t="s">
        <v>862</v>
      </c>
      <c r="P642" s="1">
        <f t="shared" ref="P642:P705" si="10" xml:space="preserve"> 2018-N642</f>
        <v>2018</v>
      </c>
    </row>
    <row r="643" spans="1:16" x14ac:dyDescent="0.25">
      <c r="A643" s="1" t="s">
        <v>2340</v>
      </c>
      <c r="B643" s="1" t="s">
        <v>2341</v>
      </c>
      <c r="C643" s="1" t="s">
        <v>2242</v>
      </c>
      <c r="D643" s="1" t="s">
        <v>2323</v>
      </c>
      <c r="G643" s="1" t="s">
        <v>774</v>
      </c>
      <c r="H643" s="1" t="s">
        <v>77</v>
      </c>
      <c r="I643" s="1" t="s">
        <v>43</v>
      </c>
      <c r="J643" s="1" t="s">
        <v>44</v>
      </c>
      <c r="K643" s="1" t="s">
        <v>775</v>
      </c>
      <c r="L643" s="1" t="s">
        <v>45</v>
      </c>
      <c r="M643" s="1" t="s">
        <v>46</v>
      </c>
      <c r="N643" s="1" t="s">
        <v>46</v>
      </c>
      <c r="O643" s="1" t="s">
        <v>80</v>
      </c>
      <c r="P643" s="1">
        <f t="shared" si="10"/>
        <v>2018</v>
      </c>
    </row>
    <row r="644" spans="1:16" x14ac:dyDescent="0.25">
      <c r="A644" s="1" t="s">
        <v>2343</v>
      </c>
      <c r="B644" s="1" t="s">
        <v>2344</v>
      </c>
      <c r="C644" s="1" t="s">
        <v>2242</v>
      </c>
      <c r="D644" s="1" t="s">
        <v>2323</v>
      </c>
      <c r="G644" s="1" t="s">
        <v>774</v>
      </c>
      <c r="H644" s="1" t="s">
        <v>77</v>
      </c>
      <c r="I644" s="1" t="s">
        <v>43</v>
      </c>
      <c r="J644" s="1" t="s">
        <v>44</v>
      </c>
      <c r="K644" s="1" t="s">
        <v>775</v>
      </c>
      <c r="L644" s="1" t="s">
        <v>45</v>
      </c>
      <c r="M644" s="1" t="s">
        <v>46</v>
      </c>
      <c r="N644" s="1" t="s">
        <v>46</v>
      </c>
      <c r="O644" s="1" t="s">
        <v>2346</v>
      </c>
      <c r="P644" s="1">
        <f t="shared" si="10"/>
        <v>2018</v>
      </c>
    </row>
    <row r="645" spans="1:16" x14ac:dyDescent="0.25">
      <c r="A645" s="1" t="s">
        <v>2347</v>
      </c>
      <c r="B645" s="1" t="s">
        <v>2348</v>
      </c>
      <c r="C645" s="1" t="s">
        <v>2242</v>
      </c>
      <c r="D645" s="1" t="s">
        <v>2323</v>
      </c>
      <c r="G645" s="1" t="s">
        <v>774</v>
      </c>
      <c r="H645" s="1" t="s">
        <v>77</v>
      </c>
      <c r="I645" s="1" t="s">
        <v>43</v>
      </c>
      <c r="J645" s="1" t="s">
        <v>44</v>
      </c>
      <c r="K645" s="1" t="s">
        <v>775</v>
      </c>
      <c r="L645" s="1" t="s">
        <v>45</v>
      </c>
      <c r="M645" s="1" t="s">
        <v>46</v>
      </c>
      <c r="N645" s="1" t="s">
        <v>46</v>
      </c>
      <c r="O645" s="1" t="s">
        <v>2350</v>
      </c>
      <c r="P645" s="1">
        <f t="shared" si="10"/>
        <v>2018</v>
      </c>
    </row>
    <row r="646" spans="1:16" x14ac:dyDescent="0.25">
      <c r="A646" s="1" t="s">
        <v>2351</v>
      </c>
      <c r="B646" s="1" t="s">
        <v>2352</v>
      </c>
      <c r="C646" s="1" t="s">
        <v>2242</v>
      </c>
      <c r="D646" s="1" t="s">
        <v>2323</v>
      </c>
      <c r="G646" s="1" t="s">
        <v>774</v>
      </c>
      <c r="H646" s="1" t="s">
        <v>77</v>
      </c>
      <c r="I646" s="1" t="s">
        <v>43</v>
      </c>
      <c r="J646" s="1" t="s">
        <v>44</v>
      </c>
      <c r="K646" s="1" t="s">
        <v>775</v>
      </c>
      <c r="L646" s="1" t="s">
        <v>45</v>
      </c>
      <c r="M646" s="1" t="s">
        <v>46</v>
      </c>
      <c r="N646" s="1" t="s">
        <v>46</v>
      </c>
      <c r="O646" s="1" t="s">
        <v>2289</v>
      </c>
      <c r="P646" s="1">
        <f t="shared" si="10"/>
        <v>2018</v>
      </c>
    </row>
    <row r="647" spans="1:16" x14ac:dyDescent="0.25">
      <c r="A647" s="1" t="s">
        <v>2354</v>
      </c>
      <c r="B647" s="1" t="s">
        <v>2355</v>
      </c>
      <c r="C647" s="1" t="s">
        <v>2242</v>
      </c>
      <c r="D647" s="1" t="s">
        <v>2323</v>
      </c>
      <c r="G647" s="1" t="s">
        <v>774</v>
      </c>
      <c r="H647" s="1" t="s">
        <v>77</v>
      </c>
      <c r="I647" s="1" t="s">
        <v>43</v>
      </c>
      <c r="J647" s="1" t="s">
        <v>44</v>
      </c>
      <c r="K647" s="1" t="s">
        <v>775</v>
      </c>
      <c r="L647" s="1" t="s">
        <v>45</v>
      </c>
      <c r="M647" s="1" t="s">
        <v>46</v>
      </c>
      <c r="N647" s="1" t="s">
        <v>46</v>
      </c>
      <c r="O647" s="1" t="s">
        <v>2357</v>
      </c>
      <c r="P647" s="1">
        <f t="shared" si="10"/>
        <v>2018</v>
      </c>
    </row>
    <row r="648" spans="1:16" x14ac:dyDescent="0.25">
      <c r="A648" s="1" t="s">
        <v>2358</v>
      </c>
      <c r="B648" s="1" t="s">
        <v>2359</v>
      </c>
      <c r="C648" s="1" t="s">
        <v>2242</v>
      </c>
      <c r="D648" s="1" t="s">
        <v>2243</v>
      </c>
      <c r="G648" s="1" t="s">
        <v>774</v>
      </c>
      <c r="H648" s="1" t="s">
        <v>77</v>
      </c>
      <c r="I648" s="1" t="s">
        <v>78</v>
      </c>
      <c r="J648" s="1" t="s">
        <v>44</v>
      </c>
      <c r="K648" s="1" t="s">
        <v>775</v>
      </c>
      <c r="L648" s="1" t="s">
        <v>45</v>
      </c>
      <c r="M648" s="1" t="s">
        <v>46</v>
      </c>
      <c r="N648" s="1" t="s">
        <v>46</v>
      </c>
      <c r="O648" s="1" t="s">
        <v>2361</v>
      </c>
      <c r="P648" s="1">
        <f t="shared" si="10"/>
        <v>2018</v>
      </c>
    </row>
    <row r="649" spans="1:16" x14ac:dyDescent="0.25">
      <c r="A649" s="1" t="s">
        <v>2362</v>
      </c>
      <c r="B649" s="1" t="s">
        <v>2363</v>
      </c>
      <c r="C649" s="1" t="s">
        <v>2242</v>
      </c>
      <c r="D649" s="1" t="s">
        <v>2323</v>
      </c>
      <c r="G649" s="1" t="s">
        <v>774</v>
      </c>
      <c r="H649" s="1" t="s">
        <v>77</v>
      </c>
      <c r="I649" s="1" t="s">
        <v>78</v>
      </c>
      <c r="J649" s="1" t="s">
        <v>44</v>
      </c>
      <c r="K649" s="1" t="s">
        <v>775</v>
      </c>
      <c r="L649" s="1" t="s">
        <v>45</v>
      </c>
      <c r="M649" s="1" t="s">
        <v>46</v>
      </c>
      <c r="N649" s="1" t="s">
        <v>46</v>
      </c>
      <c r="O649" s="1" t="s">
        <v>2365</v>
      </c>
      <c r="P649" s="1">
        <f t="shared" si="10"/>
        <v>2018</v>
      </c>
    </row>
    <row r="650" spans="1:16" x14ac:dyDescent="0.25">
      <c r="A650" s="1" t="s">
        <v>2366</v>
      </c>
      <c r="B650" s="1" t="s">
        <v>2367</v>
      </c>
      <c r="C650" s="1" t="s">
        <v>2242</v>
      </c>
      <c r="D650" s="1" t="s">
        <v>2243</v>
      </c>
      <c r="G650" s="1" t="s">
        <v>774</v>
      </c>
      <c r="H650" s="1" t="s">
        <v>77</v>
      </c>
      <c r="I650" s="1" t="s">
        <v>43</v>
      </c>
      <c r="J650" s="1" t="s">
        <v>44</v>
      </c>
      <c r="K650" s="1" t="s">
        <v>775</v>
      </c>
      <c r="L650" s="1" t="s">
        <v>45</v>
      </c>
      <c r="M650" s="1" t="s">
        <v>46</v>
      </c>
      <c r="N650" s="1" t="s">
        <v>46</v>
      </c>
      <c r="O650" s="1" t="s">
        <v>2369</v>
      </c>
      <c r="P650" s="1">
        <f t="shared" si="10"/>
        <v>2018</v>
      </c>
    </row>
    <row r="651" spans="1:16" x14ac:dyDescent="0.25">
      <c r="A651" s="1" t="s">
        <v>2371</v>
      </c>
      <c r="B651" s="1" t="s">
        <v>2372</v>
      </c>
      <c r="C651" s="1" t="s">
        <v>2242</v>
      </c>
      <c r="D651" s="1" t="s">
        <v>2323</v>
      </c>
      <c r="G651" s="1" t="s">
        <v>774</v>
      </c>
      <c r="H651" s="1" t="s">
        <v>77</v>
      </c>
      <c r="I651" s="1" t="s">
        <v>43</v>
      </c>
      <c r="J651" s="1" t="s">
        <v>44</v>
      </c>
      <c r="K651" s="1" t="s">
        <v>775</v>
      </c>
      <c r="L651" s="1" t="s">
        <v>45</v>
      </c>
      <c r="M651" s="1" t="s">
        <v>46</v>
      </c>
      <c r="N651" s="1" t="s">
        <v>46</v>
      </c>
      <c r="O651" s="1" t="s">
        <v>2324</v>
      </c>
      <c r="P651" s="1">
        <f t="shared" si="10"/>
        <v>2018</v>
      </c>
    </row>
    <row r="652" spans="1:16" x14ac:dyDescent="0.25">
      <c r="A652" s="1" t="s">
        <v>2375</v>
      </c>
      <c r="B652" s="1" t="s">
        <v>2376</v>
      </c>
      <c r="C652" s="1" t="s">
        <v>2242</v>
      </c>
      <c r="D652" s="1" t="s">
        <v>2243</v>
      </c>
      <c r="G652" s="1" t="s">
        <v>774</v>
      </c>
      <c r="H652" s="1" t="s">
        <v>77</v>
      </c>
      <c r="I652" s="1" t="s">
        <v>43</v>
      </c>
      <c r="J652" s="1" t="s">
        <v>44</v>
      </c>
      <c r="K652" s="1" t="s">
        <v>775</v>
      </c>
      <c r="L652" s="1" t="s">
        <v>45</v>
      </c>
      <c r="M652" s="1" t="s">
        <v>46</v>
      </c>
      <c r="N652" s="1" t="s">
        <v>46</v>
      </c>
      <c r="O652" s="1" t="s">
        <v>752</v>
      </c>
      <c r="P652" s="1">
        <f t="shared" si="10"/>
        <v>2018</v>
      </c>
    </row>
    <row r="653" spans="1:16" x14ac:dyDescent="0.25">
      <c r="A653" s="1" t="s">
        <v>2378</v>
      </c>
      <c r="B653" s="1" t="s">
        <v>2379</v>
      </c>
      <c r="C653" s="1" t="s">
        <v>2242</v>
      </c>
      <c r="D653" s="1" t="s">
        <v>2323</v>
      </c>
      <c r="G653" s="1" t="s">
        <v>774</v>
      </c>
      <c r="H653" s="1" t="s">
        <v>77</v>
      </c>
      <c r="I653" s="1" t="s">
        <v>43</v>
      </c>
      <c r="J653" s="1" t="s">
        <v>44</v>
      </c>
      <c r="K653" s="1" t="s">
        <v>775</v>
      </c>
      <c r="L653" s="1" t="s">
        <v>45</v>
      </c>
      <c r="M653" s="1" t="s">
        <v>46</v>
      </c>
      <c r="N653" s="1" t="s">
        <v>46</v>
      </c>
      <c r="O653" s="1" t="s">
        <v>752</v>
      </c>
      <c r="P653" s="1">
        <f t="shared" si="10"/>
        <v>2018</v>
      </c>
    </row>
    <row r="654" spans="1:16" x14ac:dyDescent="0.25">
      <c r="A654" s="1" t="s">
        <v>2381</v>
      </c>
      <c r="B654" s="1" t="s">
        <v>2382</v>
      </c>
      <c r="C654" s="1" t="s">
        <v>2242</v>
      </c>
      <c r="D654" s="1" t="s">
        <v>2243</v>
      </c>
      <c r="G654" s="1" t="s">
        <v>774</v>
      </c>
      <c r="H654" s="1" t="s">
        <v>77</v>
      </c>
      <c r="I654" s="1" t="s">
        <v>43</v>
      </c>
      <c r="J654" s="1" t="s">
        <v>44</v>
      </c>
      <c r="K654" s="1" t="s">
        <v>775</v>
      </c>
      <c r="L654" s="1" t="s">
        <v>45</v>
      </c>
      <c r="M654" s="1" t="s">
        <v>46</v>
      </c>
      <c r="N654" s="1" t="s">
        <v>46</v>
      </c>
      <c r="O654" s="1" t="s">
        <v>149</v>
      </c>
      <c r="P654" s="1">
        <f t="shared" si="10"/>
        <v>2018</v>
      </c>
    </row>
    <row r="655" spans="1:16" x14ac:dyDescent="0.25">
      <c r="A655" s="1" t="s">
        <v>2384</v>
      </c>
      <c r="B655" s="1" t="s">
        <v>2385</v>
      </c>
      <c r="C655" s="1" t="s">
        <v>2242</v>
      </c>
      <c r="D655" s="1" t="s">
        <v>2323</v>
      </c>
      <c r="G655" s="1" t="s">
        <v>774</v>
      </c>
      <c r="H655" s="1" t="s">
        <v>77</v>
      </c>
      <c r="I655" s="1" t="s">
        <v>43</v>
      </c>
      <c r="J655" s="1" t="s">
        <v>44</v>
      </c>
      <c r="K655" s="1" t="s">
        <v>775</v>
      </c>
      <c r="L655" s="1" t="s">
        <v>45</v>
      </c>
      <c r="M655" s="1" t="s">
        <v>46</v>
      </c>
      <c r="N655" s="1" t="s">
        <v>46</v>
      </c>
      <c r="O655" s="1" t="s">
        <v>220</v>
      </c>
      <c r="P655" s="1">
        <f t="shared" si="10"/>
        <v>2018</v>
      </c>
    </row>
    <row r="656" spans="1:16" x14ac:dyDescent="0.25">
      <c r="A656" s="1" t="s">
        <v>2387</v>
      </c>
      <c r="B656" s="1" t="s">
        <v>2388</v>
      </c>
      <c r="C656" s="1" t="s">
        <v>2242</v>
      </c>
      <c r="D656" s="1" t="s">
        <v>2243</v>
      </c>
      <c r="G656" s="1" t="s">
        <v>774</v>
      </c>
      <c r="H656" s="1" t="s">
        <v>77</v>
      </c>
      <c r="I656" s="1" t="s">
        <v>171</v>
      </c>
      <c r="J656" s="1" t="s">
        <v>44</v>
      </c>
      <c r="K656" s="1" t="s">
        <v>775</v>
      </c>
      <c r="L656" s="1" t="s">
        <v>45</v>
      </c>
      <c r="M656" s="1" t="s">
        <v>46</v>
      </c>
      <c r="N656" s="1" t="s">
        <v>46</v>
      </c>
      <c r="O656" s="1" t="s">
        <v>2206</v>
      </c>
      <c r="P656" s="1">
        <f t="shared" si="10"/>
        <v>2018</v>
      </c>
    </row>
    <row r="657" spans="1:16" x14ac:dyDescent="0.25">
      <c r="A657" s="1" t="s">
        <v>2390</v>
      </c>
      <c r="B657" s="1" t="s">
        <v>2391</v>
      </c>
      <c r="C657" s="1" t="s">
        <v>2242</v>
      </c>
      <c r="D657" s="1" t="s">
        <v>2243</v>
      </c>
      <c r="G657" s="1" t="s">
        <v>774</v>
      </c>
      <c r="H657" s="1" t="s">
        <v>77</v>
      </c>
      <c r="I657" s="1" t="s">
        <v>78</v>
      </c>
      <c r="J657" s="1" t="s">
        <v>44</v>
      </c>
      <c r="K657" s="1" t="s">
        <v>775</v>
      </c>
      <c r="L657" s="1" t="s">
        <v>45</v>
      </c>
      <c r="M657" s="1" t="s">
        <v>46</v>
      </c>
      <c r="N657" s="1" t="s">
        <v>46</v>
      </c>
      <c r="O657" s="1" t="s">
        <v>2350</v>
      </c>
      <c r="P657" s="1">
        <f t="shared" si="10"/>
        <v>2018</v>
      </c>
    </row>
    <row r="658" spans="1:16" x14ac:dyDescent="0.25">
      <c r="A658" s="1" t="s">
        <v>2393</v>
      </c>
      <c r="B658" s="1" t="s">
        <v>2394</v>
      </c>
      <c r="C658" s="1" t="s">
        <v>2242</v>
      </c>
      <c r="D658" s="1" t="s">
        <v>2323</v>
      </c>
      <c r="G658" s="1" t="s">
        <v>774</v>
      </c>
      <c r="H658" s="1" t="s">
        <v>77</v>
      </c>
      <c r="I658" s="1" t="s">
        <v>43</v>
      </c>
      <c r="J658" s="1" t="s">
        <v>44</v>
      </c>
      <c r="K658" s="1" t="s">
        <v>775</v>
      </c>
      <c r="L658" s="1" t="s">
        <v>45</v>
      </c>
      <c r="M658" s="1" t="s">
        <v>46</v>
      </c>
      <c r="N658" s="1" t="s">
        <v>46</v>
      </c>
      <c r="O658" s="1" t="s">
        <v>1887</v>
      </c>
      <c r="P658" s="1">
        <f t="shared" si="10"/>
        <v>2018</v>
      </c>
    </row>
    <row r="659" spans="1:16" x14ac:dyDescent="0.25">
      <c r="A659" s="1" t="s">
        <v>2399</v>
      </c>
      <c r="B659" s="1" t="s">
        <v>2400</v>
      </c>
      <c r="C659" s="1" t="s">
        <v>2242</v>
      </c>
      <c r="D659" s="1" t="s">
        <v>2243</v>
      </c>
      <c r="G659" s="1" t="s">
        <v>774</v>
      </c>
      <c r="H659" s="1" t="s">
        <v>77</v>
      </c>
      <c r="I659" s="1" t="s">
        <v>171</v>
      </c>
      <c r="J659" s="1" t="s">
        <v>44</v>
      </c>
      <c r="K659" s="1" t="s">
        <v>775</v>
      </c>
      <c r="L659" s="1" t="s">
        <v>45</v>
      </c>
      <c r="M659" s="1" t="s">
        <v>46</v>
      </c>
      <c r="N659" s="1" t="s">
        <v>46</v>
      </c>
      <c r="O659" s="1" t="s">
        <v>2402</v>
      </c>
      <c r="P659" s="1">
        <f t="shared" si="10"/>
        <v>2018</v>
      </c>
    </row>
    <row r="660" spans="1:16" x14ac:dyDescent="0.25">
      <c r="A660" s="1" t="s">
        <v>2403</v>
      </c>
      <c r="B660" s="1" t="s">
        <v>2404</v>
      </c>
      <c r="C660" s="1" t="s">
        <v>2242</v>
      </c>
      <c r="D660" s="1" t="s">
        <v>2323</v>
      </c>
      <c r="G660" s="1" t="s">
        <v>774</v>
      </c>
      <c r="H660" s="1" t="s">
        <v>77</v>
      </c>
      <c r="I660" s="1" t="s">
        <v>114</v>
      </c>
      <c r="J660" s="1" t="s">
        <v>44</v>
      </c>
      <c r="K660" s="1" t="s">
        <v>775</v>
      </c>
      <c r="L660" s="1" t="s">
        <v>106</v>
      </c>
      <c r="M660" s="1" t="s">
        <v>208</v>
      </c>
      <c r="N660" s="1" t="s">
        <v>46</v>
      </c>
      <c r="O660" s="1" t="s">
        <v>1887</v>
      </c>
      <c r="P660" s="1">
        <f t="shared" si="10"/>
        <v>2018</v>
      </c>
    </row>
    <row r="661" spans="1:16" x14ac:dyDescent="0.25">
      <c r="A661" s="1" t="s">
        <v>2406</v>
      </c>
      <c r="B661" s="1" t="s">
        <v>2407</v>
      </c>
      <c r="C661" s="1" t="s">
        <v>2242</v>
      </c>
      <c r="D661" s="1" t="s">
        <v>2243</v>
      </c>
      <c r="G661" s="1" t="s">
        <v>774</v>
      </c>
      <c r="H661" s="1" t="s">
        <v>77</v>
      </c>
      <c r="I661" s="1" t="s">
        <v>43</v>
      </c>
      <c r="J661" s="1" t="s">
        <v>44</v>
      </c>
      <c r="K661" s="1" t="s">
        <v>775</v>
      </c>
      <c r="L661" s="1" t="s">
        <v>45</v>
      </c>
      <c r="M661" s="1" t="s">
        <v>46</v>
      </c>
      <c r="N661" s="1" t="s">
        <v>46</v>
      </c>
      <c r="O661" s="1" t="s">
        <v>2409</v>
      </c>
      <c r="P661" s="1">
        <f t="shared" si="10"/>
        <v>2018</v>
      </c>
    </row>
    <row r="662" spans="1:16" x14ac:dyDescent="0.25">
      <c r="A662" s="1" t="s">
        <v>2410</v>
      </c>
      <c r="B662" s="1" t="s">
        <v>2411</v>
      </c>
      <c r="C662" s="1" t="s">
        <v>2242</v>
      </c>
      <c r="D662" s="1" t="s">
        <v>2243</v>
      </c>
      <c r="G662" s="1" t="s">
        <v>774</v>
      </c>
      <c r="H662" s="1" t="s">
        <v>77</v>
      </c>
      <c r="I662" s="1" t="s">
        <v>171</v>
      </c>
      <c r="J662" s="1" t="s">
        <v>44</v>
      </c>
      <c r="K662" s="1" t="s">
        <v>2262</v>
      </c>
      <c r="L662" s="1" t="s">
        <v>45</v>
      </c>
      <c r="M662" s="1" t="s">
        <v>46</v>
      </c>
      <c r="N662" s="1" t="s">
        <v>46</v>
      </c>
      <c r="O662" s="1" t="s">
        <v>2278</v>
      </c>
      <c r="P662" s="1">
        <f t="shared" si="10"/>
        <v>2018</v>
      </c>
    </row>
    <row r="663" spans="1:16" x14ac:dyDescent="0.25">
      <c r="A663" s="1" t="s">
        <v>2413</v>
      </c>
      <c r="B663" s="1" t="s">
        <v>2414</v>
      </c>
      <c r="C663" s="1" t="s">
        <v>2242</v>
      </c>
      <c r="D663" s="1" t="s">
        <v>2323</v>
      </c>
      <c r="G663" s="1" t="s">
        <v>774</v>
      </c>
      <c r="H663" s="1" t="s">
        <v>77</v>
      </c>
      <c r="I663" s="1" t="s">
        <v>43</v>
      </c>
      <c r="J663" s="1" t="s">
        <v>44</v>
      </c>
      <c r="K663" s="1" t="s">
        <v>775</v>
      </c>
      <c r="L663" s="1" t="s">
        <v>45</v>
      </c>
      <c r="M663" s="1" t="s">
        <v>46</v>
      </c>
      <c r="N663" s="1" t="s">
        <v>46</v>
      </c>
      <c r="O663" s="1" t="s">
        <v>2416</v>
      </c>
      <c r="P663" s="1">
        <f t="shared" si="10"/>
        <v>2018</v>
      </c>
    </row>
    <row r="664" spans="1:16" x14ac:dyDescent="0.25">
      <c r="A664" s="1" t="s">
        <v>2417</v>
      </c>
      <c r="B664" s="1" t="s">
        <v>2418</v>
      </c>
      <c r="C664" s="1" t="s">
        <v>2242</v>
      </c>
      <c r="D664" s="1" t="s">
        <v>2243</v>
      </c>
      <c r="G664" s="1" t="s">
        <v>774</v>
      </c>
      <c r="H664" s="1" t="s">
        <v>77</v>
      </c>
      <c r="I664" s="1" t="s">
        <v>43</v>
      </c>
      <c r="J664" s="1" t="s">
        <v>44</v>
      </c>
      <c r="K664" s="1" t="s">
        <v>775</v>
      </c>
      <c r="L664" s="1" t="s">
        <v>45</v>
      </c>
      <c r="M664" s="1" t="s">
        <v>46</v>
      </c>
      <c r="N664" s="1" t="s">
        <v>46</v>
      </c>
      <c r="O664" s="1" t="s">
        <v>928</v>
      </c>
      <c r="P664" s="1">
        <f t="shared" si="10"/>
        <v>2018</v>
      </c>
    </row>
    <row r="665" spans="1:16" x14ac:dyDescent="0.25">
      <c r="A665" s="1" t="s">
        <v>2420</v>
      </c>
      <c r="B665" s="1" t="s">
        <v>2421</v>
      </c>
      <c r="C665" s="1" t="s">
        <v>2242</v>
      </c>
      <c r="D665" s="1" t="s">
        <v>2243</v>
      </c>
      <c r="G665" s="1" t="s">
        <v>774</v>
      </c>
      <c r="H665" s="1" t="s">
        <v>42</v>
      </c>
      <c r="I665" s="1" t="s">
        <v>43</v>
      </c>
      <c r="J665" s="1" t="s">
        <v>44</v>
      </c>
      <c r="K665" s="1" t="s">
        <v>2262</v>
      </c>
      <c r="L665" s="1" t="s">
        <v>106</v>
      </c>
      <c r="M665" s="1" t="s">
        <v>208</v>
      </c>
      <c r="N665" s="1" t="s">
        <v>46</v>
      </c>
      <c r="O665" s="1" t="s">
        <v>2278</v>
      </c>
      <c r="P665" s="1">
        <f t="shared" si="10"/>
        <v>2018</v>
      </c>
    </row>
    <row r="666" spans="1:16" x14ac:dyDescent="0.25">
      <c r="A666" s="1" t="s">
        <v>2423</v>
      </c>
      <c r="B666" s="1" t="s">
        <v>2424</v>
      </c>
      <c r="C666" s="1" t="s">
        <v>2242</v>
      </c>
      <c r="D666" s="1" t="s">
        <v>2243</v>
      </c>
      <c r="G666" s="1" t="s">
        <v>774</v>
      </c>
      <c r="H666" s="1" t="s">
        <v>77</v>
      </c>
      <c r="I666" s="1" t="s">
        <v>114</v>
      </c>
      <c r="J666" s="1" t="s">
        <v>44</v>
      </c>
      <c r="K666" s="1" t="s">
        <v>775</v>
      </c>
      <c r="L666" s="1" t="s">
        <v>45</v>
      </c>
      <c r="M666" s="1" t="s">
        <v>46</v>
      </c>
      <c r="N666" s="1" t="s">
        <v>46</v>
      </c>
      <c r="O666" s="1" t="s">
        <v>2278</v>
      </c>
      <c r="P666" s="1">
        <f t="shared" si="10"/>
        <v>2018</v>
      </c>
    </row>
    <row r="667" spans="1:16" x14ac:dyDescent="0.25">
      <c r="A667" s="1" t="s">
        <v>2426</v>
      </c>
      <c r="B667" s="1" t="s">
        <v>2427</v>
      </c>
      <c r="C667" s="1" t="s">
        <v>2242</v>
      </c>
      <c r="D667" s="1" t="s">
        <v>2243</v>
      </c>
      <c r="G667" s="1" t="s">
        <v>774</v>
      </c>
      <c r="H667" s="1" t="s">
        <v>77</v>
      </c>
      <c r="I667" s="1" t="s">
        <v>114</v>
      </c>
      <c r="J667" s="1" t="s">
        <v>44</v>
      </c>
      <c r="K667" s="1" t="s">
        <v>775</v>
      </c>
      <c r="L667" s="1" t="s">
        <v>106</v>
      </c>
      <c r="M667" s="1" t="s">
        <v>98</v>
      </c>
      <c r="N667" s="1" t="s">
        <v>46</v>
      </c>
      <c r="O667" s="1" t="s">
        <v>2278</v>
      </c>
      <c r="P667" s="1">
        <f t="shared" si="10"/>
        <v>2018</v>
      </c>
    </row>
    <row r="668" spans="1:16" x14ac:dyDescent="0.25">
      <c r="A668" s="1" t="s">
        <v>2429</v>
      </c>
      <c r="B668" s="1" t="s">
        <v>2430</v>
      </c>
      <c r="C668" s="1" t="s">
        <v>2242</v>
      </c>
      <c r="D668" s="1" t="s">
        <v>2243</v>
      </c>
      <c r="G668" s="1" t="s">
        <v>774</v>
      </c>
      <c r="H668" s="1" t="s">
        <v>77</v>
      </c>
      <c r="I668" s="1" t="s">
        <v>78</v>
      </c>
      <c r="J668" s="1" t="s">
        <v>44</v>
      </c>
      <c r="K668" s="1" t="s">
        <v>775</v>
      </c>
      <c r="L668" s="1" t="s">
        <v>45</v>
      </c>
      <c r="M668" s="1" t="s">
        <v>46</v>
      </c>
      <c r="N668" s="1" t="s">
        <v>46</v>
      </c>
      <c r="O668" s="1" t="s">
        <v>687</v>
      </c>
      <c r="P668" s="1">
        <f t="shared" si="10"/>
        <v>2018</v>
      </c>
    </row>
    <row r="669" spans="1:16" x14ac:dyDescent="0.25">
      <c r="A669" s="1" t="s">
        <v>2432</v>
      </c>
      <c r="B669" s="1" t="s">
        <v>2433</v>
      </c>
      <c r="C669" s="1" t="s">
        <v>2242</v>
      </c>
      <c r="D669" s="1" t="s">
        <v>2243</v>
      </c>
      <c r="G669" s="1" t="s">
        <v>774</v>
      </c>
      <c r="H669" s="1" t="s">
        <v>77</v>
      </c>
      <c r="I669" s="1" t="s">
        <v>78</v>
      </c>
      <c r="J669" s="1" t="s">
        <v>44</v>
      </c>
      <c r="K669" s="1" t="s">
        <v>775</v>
      </c>
      <c r="L669" s="1" t="s">
        <v>45</v>
      </c>
      <c r="M669" s="1" t="s">
        <v>46</v>
      </c>
      <c r="N669" s="1" t="s">
        <v>46</v>
      </c>
      <c r="O669" s="1" t="s">
        <v>1893</v>
      </c>
      <c r="P669" s="1">
        <f t="shared" si="10"/>
        <v>2018</v>
      </c>
    </row>
    <row r="670" spans="1:16" x14ac:dyDescent="0.25">
      <c r="A670" s="1" t="s">
        <v>2435</v>
      </c>
      <c r="B670" s="1" t="s">
        <v>2436</v>
      </c>
      <c r="C670" s="1" t="s">
        <v>2242</v>
      </c>
      <c r="D670" s="1" t="s">
        <v>2243</v>
      </c>
      <c r="G670" s="1" t="s">
        <v>774</v>
      </c>
      <c r="H670" s="1" t="s">
        <v>77</v>
      </c>
      <c r="I670" s="1" t="s">
        <v>171</v>
      </c>
      <c r="J670" s="1" t="s">
        <v>44</v>
      </c>
      <c r="K670" s="1" t="s">
        <v>775</v>
      </c>
      <c r="L670" s="1" t="s">
        <v>45</v>
      </c>
      <c r="M670" s="1" t="s">
        <v>46</v>
      </c>
      <c r="N670" s="1" t="s">
        <v>46</v>
      </c>
      <c r="O670" s="1" t="s">
        <v>2438</v>
      </c>
      <c r="P670" s="1">
        <f t="shared" si="10"/>
        <v>2018</v>
      </c>
    </row>
    <row r="671" spans="1:16" x14ac:dyDescent="0.25">
      <c r="A671" s="1" t="s">
        <v>2439</v>
      </c>
      <c r="B671" s="1" t="s">
        <v>2440</v>
      </c>
      <c r="C671" s="1" t="s">
        <v>2242</v>
      </c>
      <c r="D671" s="1" t="s">
        <v>2243</v>
      </c>
      <c r="G671" s="1" t="s">
        <v>774</v>
      </c>
      <c r="H671" s="1" t="s">
        <v>77</v>
      </c>
      <c r="I671" s="1" t="s">
        <v>43</v>
      </c>
      <c r="J671" s="1" t="s">
        <v>44</v>
      </c>
      <c r="K671" s="1" t="s">
        <v>775</v>
      </c>
      <c r="L671" s="1" t="s">
        <v>45</v>
      </c>
      <c r="M671" s="1" t="s">
        <v>46</v>
      </c>
      <c r="N671" s="1" t="s">
        <v>46</v>
      </c>
      <c r="O671" s="1" t="s">
        <v>2442</v>
      </c>
      <c r="P671" s="1">
        <f t="shared" si="10"/>
        <v>2018</v>
      </c>
    </row>
    <row r="672" spans="1:16" x14ac:dyDescent="0.25">
      <c r="A672" s="1" t="s">
        <v>2443</v>
      </c>
      <c r="B672" s="1" t="s">
        <v>2444</v>
      </c>
      <c r="C672" s="1" t="s">
        <v>2242</v>
      </c>
      <c r="D672" s="1" t="s">
        <v>2243</v>
      </c>
      <c r="G672" s="1" t="s">
        <v>774</v>
      </c>
      <c r="H672" s="1" t="s">
        <v>77</v>
      </c>
      <c r="I672" s="1" t="s">
        <v>78</v>
      </c>
      <c r="J672" s="1" t="s">
        <v>44</v>
      </c>
      <c r="K672" s="1" t="s">
        <v>775</v>
      </c>
      <c r="L672" s="1" t="s">
        <v>45</v>
      </c>
      <c r="M672" s="1" t="s">
        <v>46</v>
      </c>
      <c r="N672" s="1" t="s">
        <v>46</v>
      </c>
      <c r="O672" s="1" t="s">
        <v>2278</v>
      </c>
      <c r="P672" s="1">
        <f t="shared" si="10"/>
        <v>2018</v>
      </c>
    </row>
    <row r="673" spans="1:16" x14ac:dyDescent="0.25">
      <c r="A673" s="1" t="s">
        <v>2446</v>
      </c>
      <c r="B673" s="1" t="s">
        <v>2447</v>
      </c>
      <c r="C673" s="1" t="s">
        <v>2242</v>
      </c>
      <c r="D673" s="1" t="s">
        <v>2243</v>
      </c>
      <c r="G673" s="1" t="s">
        <v>774</v>
      </c>
      <c r="H673" s="1" t="s">
        <v>77</v>
      </c>
      <c r="I673" s="1" t="s">
        <v>78</v>
      </c>
      <c r="J673" s="1" t="s">
        <v>44</v>
      </c>
      <c r="K673" s="1" t="s">
        <v>775</v>
      </c>
      <c r="L673" s="1" t="s">
        <v>45</v>
      </c>
      <c r="M673" s="1" t="s">
        <v>46</v>
      </c>
      <c r="N673" s="1" t="s">
        <v>46</v>
      </c>
      <c r="O673" s="1" t="s">
        <v>2164</v>
      </c>
      <c r="P673" s="1">
        <f t="shared" si="10"/>
        <v>2018</v>
      </c>
    </row>
    <row r="674" spans="1:16" x14ac:dyDescent="0.25">
      <c r="A674" s="1" t="s">
        <v>2449</v>
      </c>
      <c r="B674" s="1" t="s">
        <v>2450</v>
      </c>
      <c r="C674" s="1" t="s">
        <v>2242</v>
      </c>
      <c r="D674" s="1" t="s">
        <v>2452</v>
      </c>
      <c r="G674" s="1" t="s">
        <v>774</v>
      </c>
      <c r="H674" s="1" t="s">
        <v>77</v>
      </c>
      <c r="I674" s="1" t="s">
        <v>43</v>
      </c>
      <c r="J674" s="1" t="s">
        <v>44</v>
      </c>
      <c r="K674" s="1" t="s">
        <v>775</v>
      </c>
      <c r="L674" s="1" t="s">
        <v>45</v>
      </c>
      <c r="M674" s="1" t="s">
        <v>46</v>
      </c>
      <c r="N674" s="1" t="s">
        <v>46</v>
      </c>
      <c r="O674" s="1" t="s">
        <v>2453</v>
      </c>
      <c r="P674" s="1">
        <f t="shared" si="10"/>
        <v>2018</v>
      </c>
    </row>
    <row r="675" spans="1:16" x14ac:dyDescent="0.25">
      <c r="A675" s="1" t="s">
        <v>2455</v>
      </c>
      <c r="B675" s="1" t="s">
        <v>2456</v>
      </c>
      <c r="C675" s="1" t="s">
        <v>2242</v>
      </c>
      <c r="D675" s="1" t="s">
        <v>2243</v>
      </c>
      <c r="G675" s="1" t="s">
        <v>774</v>
      </c>
      <c r="H675" s="1" t="s">
        <v>77</v>
      </c>
      <c r="I675" s="1" t="s">
        <v>78</v>
      </c>
      <c r="J675" s="1" t="s">
        <v>44</v>
      </c>
      <c r="K675" s="1" t="s">
        <v>775</v>
      </c>
      <c r="L675" s="1" t="s">
        <v>45</v>
      </c>
      <c r="M675" s="1" t="s">
        <v>46</v>
      </c>
      <c r="N675" s="1" t="s">
        <v>46</v>
      </c>
      <c r="O675" s="1" t="s">
        <v>2458</v>
      </c>
      <c r="P675" s="1">
        <f t="shared" si="10"/>
        <v>2018</v>
      </c>
    </row>
    <row r="676" spans="1:16" x14ac:dyDescent="0.25">
      <c r="A676" s="1" t="s">
        <v>2459</v>
      </c>
      <c r="B676" s="1" t="s">
        <v>2460</v>
      </c>
      <c r="C676" s="1" t="s">
        <v>2242</v>
      </c>
      <c r="D676" s="1" t="s">
        <v>2452</v>
      </c>
      <c r="G676" s="1" t="s">
        <v>774</v>
      </c>
      <c r="H676" s="1" t="s">
        <v>77</v>
      </c>
      <c r="I676" s="1" t="s">
        <v>114</v>
      </c>
      <c r="J676" s="1" t="s">
        <v>44</v>
      </c>
      <c r="K676" s="1" t="s">
        <v>775</v>
      </c>
      <c r="L676" s="1" t="s">
        <v>45</v>
      </c>
      <c r="M676" s="1" t="s">
        <v>46</v>
      </c>
      <c r="N676" s="1" t="s">
        <v>46</v>
      </c>
      <c r="O676" s="1" t="s">
        <v>2278</v>
      </c>
      <c r="P676" s="1">
        <f t="shared" si="10"/>
        <v>2018</v>
      </c>
    </row>
    <row r="677" spans="1:16" x14ac:dyDescent="0.25">
      <c r="A677" s="1" t="s">
        <v>2462</v>
      </c>
      <c r="B677" s="1" t="s">
        <v>2463</v>
      </c>
      <c r="C677" s="1" t="s">
        <v>2242</v>
      </c>
      <c r="D677" s="1" t="s">
        <v>2243</v>
      </c>
      <c r="G677" s="1" t="s">
        <v>774</v>
      </c>
      <c r="H677" s="1" t="s">
        <v>77</v>
      </c>
      <c r="I677" s="1" t="s">
        <v>78</v>
      </c>
      <c r="J677" s="1" t="s">
        <v>44</v>
      </c>
      <c r="K677" s="1" t="s">
        <v>775</v>
      </c>
      <c r="L677" s="1" t="s">
        <v>45</v>
      </c>
      <c r="M677" s="1" t="s">
        <v>46</v>
      </c>
      <c r="N677" s="1" t="s">
        <v>46</v>
      </c>
      <c r="O677" s="1" t="s">
        <v>74</v>
      </c>
      <c r="P677" s="1">
        <f t="shared" si="10"/>
        <v>2018</v>
      </c>
    </row>
    <row r="678" spans="1:16" x14ac:dyDescent="0.25">
      <c r="A678" s="1" t="s">
        <v>2465</v>
      </c>
      <c r="B678" s="1" t="s">
        <v>2466</v>
      </c>
      <c r="C678" s="1" t="s">
        <v>2242</v>
      </c>
      <c r="D678" s="1" t="s">
        <v>2452</v>
      </c>
      <c r="G678" s="1" t="s">
        <v>774</v>
      </c>
      <c r="H678" s="1" t="s">
        <v>77</v>
      </c>
      <c r="I678" s="1" t="s">
        <v>171</v>
      </c>
      <c r="J678" s="1" t="s">
        <v>44</v>
      </c>
      <c r="K678" s="1" t="s">
        <v>775</v>
      </c>
      <c r="L678" s="1" t="s">
        <v>45</v>
      </c>
      <c r="M678" s="1" t="s">
        <v>46</v>
      </c>
      <c r="N678" s="1" t="s">
        <v>46</v>
      </c>
      <c r="O678" s="1" t="s">
        <v>2217</v>
      </c>
      <c r="P678" s="1">
        <f t="shared" si="10"/>
        <v>2018</v>
      </c>
    </row>
    <row r="679" spans="1:16" x14ac:dyDescent="0.25">
      <c r="A679" s="1" t="s">
        <v>2468</v>
      </c>
      <c r="B679" s="1" t="s">
        <v>2469</v>
      </c>
      <c r="C679" s="1" t="s">
        <v>2242</v>
      </c>
      <c r="D679" s="1" t="s">
        <v>2243</v>
      </c>
      <c r="G679" s="1" t="s">
        <v>774</v>
      </c>
      <c r="H679" s="1" t="s">
        <v>77</v>
      </c>
      <c r="I679" s="1" t="s">
        <v>78</v>
      </c>
      <c r="J679" s="1" t="s">
        <v>44</v>
      </c>
      <c r="K679" s="1" t="s">
        <v>775</v>
      </c>
      <c r="L679" s="1" t="s">
        <v>45</v>
      </c>
      <c r="M679" s="1" t="s">
        <v>46</v>
      </c>
      <c r="N679" s="1" t="s">
        <v>46</v>
      </c>
      <c r="O679" s="1" t="s">
        <v>1123</v>
      </c>
      <c r="P679" s="1">
        <f t="shared" si="10"/>
        <v>2018</v>
      </c>
    </row>
    <row r="680" spans="1:16" x14ac:dyDescent="0.25">
      <c r="A680" s="1" t="s">
        <v>2471</v>
      </c>
      <c r="B680" s="1" t="s">
        <v>2472</v>
      </c>
      <c r="C680" s="1" t="s">
        <v>2242</v>
      </c>
      <c r="D680" s="1" t="s">
        <v>2452</v>
      </c>
      <c r="G680" s="1" t="s">
        <v>774</v>
      </c>
      <c r="H680" s="1" t="s">
        <v>77</v>
      </c>
      <c r="I680" s="1" t="s">
        <v>78</v>
      </c>
      <c r="J680" s="1" t="s">
        <v>44</v>
      </c>
      <c r="K680" s="1" t="s">
        <v>775</v>
      </c>
      <c r="L680" s="1" t="s">
        <v>45</v>
      </c>
      <c r="M680" s="1" t="s">
        <v>46</v>
      </c>
      <c r="N680" s="1" t="s">
        <v>46</v>
      </c>
      <c r="O680" s="1" t="s">
        <v>2474</v>
      </c>
      <c r="P680" s="1">
        <f t="shared" si="10"/>
        <v>2018</v>
      </c>
    </row>
    <row r="681" spans="1:16" x14ac:dyDescent="0.25">
      <c r="A681" s="1" t="s">
        <v>2476</v>
      </c>
      <c r="B681" s="1" t="s">
        <v>2477</v>
      </c>
      <c r="C681" s="1" t="s">
        <v>2242</v>
      </c>
      <c r="D681" s="1" t="s">
        <v>2452</v>
      </c>
      <c r="G681" s="1" t="s">
        <v>774</v>
      </c>
      <c r="H681" s="1" t="s">
        <v>77</v>
      </c>
      <c r="I681" s="1" t="s">
        <v>43</v>
      </c>
      <c r="J681" s="1" t="s">
        <v>44</v>
      </c>
      <c r="K681" s="1" t="s">
        <v>775</v>
      </c>
      <c r="L681" s="1" t="s">
        <v>45</v>
      </c>
      <c r="M681" s="1" t="s">
        <v>46</v>
      </c>
      <c r="N681" s="1" t="s">
        <v>46</v>
      </c>
      <c r="O681" s="1" t="s">
        <v>210</v>
      </c>
      <c r="P681" s="1">
        <f t="shared" si="10"/>
        <v>2018</v>
      </c>
    </row>
    <row r="682" spans="1:16" x14ac:dyDescent="0.25">
      <c r="A682" s="1" t="s">
        <v>2479</v>
      </c>
      <c r="B682" s="1" t="s">
        <v>2480</v>
      </c>
      <c r="C682" s="1" t="s">
        <v>2242</v>
      </c>
      <c r="D682" s="1" t="s">
        <v>2452</v>
      </c>
      <c r="G682" s="1" t="s">
        <v>774</v>
      </c>
      <c r="H682" s="1" t="s">
        <v>77</v>
      </c>
      <c r="I682" s="1" t="s">
        <v>43</v>
      </c>
      <c r="J682" s="1" t="s">
        <v>44</v>
      </c>
      <c r="K682" s="1" t="s">
        <v>775</v>
      </c>
      <c r="L682" s="1" t="s">
        <v>45</v>
      </c>
      <c r="M682" s="1" t="s">
        <v>46</v>
      </c>
      <c r="N682" s="1" t="s">
        <v>46</v>
      </c>
      <c r="O682" s="1" t="s">
        <v>429</v>
      </c>
      <c r="P682" s="1">
        <f t="shared" si="10"/>
        <v>2018</v>
      </c>
    </row>
    <row r="683" spans="1:16" x14ac:dyDescent="0.25">
      <c r="A683" s="1" t="s">
        <v>2482</v>
      </c>
      <c r="B683" s="1" t="s">
        <v>2483</v>
      </c>
      <c r="C683" s="1" t="s">
        <v>2242</v>
      </c>
      <c r="D683" s="1" t="s">
        <v>2243</v>
      </c>
      <c r="G683" s="1" t="s">
        <v>774</v>
      </c>
      <c r="H683" s="1" t="s">
        <v>77</v>
      </c>
      <c r="I683" s="1" t="s">
        <v>78</v>
      </c>
      <c r="J683" s="1" t="s">
        <v>44</v>
      </c>
      <c r="K683" s="1" t="s">
        <v>775</v>
      </c>
      <c r="L683" s="1" t="s">
        <v>45</v>
      </c>
      <c r="M683" s="1" t="s">
        <v>46</v>
      </c>
      <c r="N683" s="1" t="s">
        <v>46</v>
      </c>
      <c r="O683" s="1" t="s">
        <v>2485</v>
      </c>
      <c r="P683" s="1">
        <f t="shared" si="10"/>
        <v>2018</v>
      </c>
    </row>
    <row r="684" spans="1:16" x14ac:dyDescent="0.25">
      <c r="A684" s="1" t="s">
        <v>2487</v>
      </c>
      <c r="B684" s="1" t="s">
        <v>2488</v>
      </c>
      <c r="C684" s="1" t="s">
        <v>2242</v>
      </c>
      <c r="D684" s="1" t="s">
        <v>2452</v>
      </c>
      <c r="G684" s="1" t="s">
        <v>774</v>
      </c>
      <c r="H684" s="1" t="s">
        <v>77</v>
      </c>
      <c r="I684" s="1" t="s">
        <v>43</v>
      </c>
      <c r="J684" s="1" t="s">
        <v>44</v>
      </c>
      <c r="K684" s="1" t="s">
        <v>775</v>
      </c>
      <c r="L684" s="1" t="s">
        <v>45</v>
      </c>
      <c r="M684" s="1" t="s">
        <v>46</v>
      </c>
      <c r="N684" s="1" t="s">
        <v>46</v>
      </c>
      <c r="O684" s="1" t="s">
        <v>2490</v>
      </c>
      <c r="P684" s="1">
        <f t="shared" si="10"/>
        <v>2018</v>
      </c>
    </row>
    <row r="685" spans="1:16" x14ac:dyDescent="0.25">
      <c r="A685" s="1" t="s">
        <v>2491</v>
      </c>
      <c r="B685" s="1" t="s">
        <v>2492</v>
      </c>
      <c r="C685" s="1" t="s">
        <v>2242</v>
      </c>
      <c r="D685" s="1" t="s">
        <v>2243</v>
      </c>
      <c r="G685" s="1" t="s">
        <v>774</v>
      </c>
      <c r="H685" s="1" t="s">
        <v>77</v>
      </c>
      <c r="I685" s="1" t="s">
        <v>78</v>
      </c>
      <c r="J685" s="1" t="s">
        <v>44</v>
      </c>
      <c r="K685" s="1" t="s">
        <v>775</v>
      </c>
      <c r="L685" s="1" t="s">
        <v>45</v>
      </c>
      <c r="M685" s="1" t="s">
        <v>46</v>
      </c>
      <c r="N685" s="1" t="s">
        <v>46</v>
      </c>
      <c r="O685" s="1" t="s">
        <v>235</v>
      </c>
      <c r="P685" s="1">
        <f t="shared" si="10"/>
        <v>2018</v>
      </c>
    </row>
    <row r="686" spans="1:16" x14ac:dyDescent="0.25">
      <c r="A686" s="1" t="s">
        <v>2494</v>
      </c>
      <c r="B686" s="1" t="s">
        <v>2495</v>
      </c>
      <c r="C686" s="1" t="s">
        <v>2242</v>
      </c>
      <c r="D686" s="1" t="s">
        <v>2452</v>
      </c>
      <c r="G686" s="1" t="s">
        <v>774</v>
      </c>
      <c r="H686" s="1" t="s">
        <v>77</v>
      </c>
      <c r="I686" s="1" t="s">
        <v>171</v>
      </c>
      <c r="J686" s="1" t="s">
        <v>44</v>
      </c>
      <c r="K686" s="1" t="s">
        <v>775</v>
      </c>
      <c r="L686" s="1" t="s">
        <v>45</v>
      </c>
      <c r="M686" s="1" t="s">
        <v>46</v>
      </c>
      <c r="N686" s="1" t="s">
        <v>46</v>
      </c>
      <c r="O686" s="1" t="s">
        <v>283</v>
      </c>
      <c r="P686" s="1">
        <f t="shared" si="10"/>
        <v>2018</v>
      </c>
    </row>
    <row r="687" spans="1:16" x14ac:dyDescent="0.25">
      <c r="A687" s="1" t="s">
        <v>2497</v>
      </c>
      <c r="B687" s="1" t="s">
        <v>2498</v>
      </c>
      <c r="C687" s="1" t="s">
        <v>2242</v>
      </c>
      <c r="D687" s="1" t="s">
        <v>2243</v>
      </c>
      <c r="G687" s="1" t="s">
        <v>774</v>
      </c>
      <c r="H687" s="1" t="s">
        <v>77</v>
      </c>
      <c r="I687" s="1" t="s">
        <v>171</v>
      </c>
      <c r="J687" s="1" t="s">
        <v>44</v>
      </c>
      <c r="K687" s="1" t="s">
        <v>2262</v>
      </c>
      <c r="L687" s="1" t="s">
        <v>45</v>
      </c>
      <c r="M687" s="1" t="s">
        <v>46</v>
      </c>
      <c r="N687" s="1" t="s">
        <v>46</v>
      </c>
      <c r="O687" s="1" t="s">
        <v>74</v>
      </c>
      <c r="P687" s="1">
        <f t="shared" si="10"/>
        <v>2018</v>
      </c>
    </row>
    <row r="688" spans="1:16" x14ac:dyDescent="0.25">
      <c r="A688" s="1" t="s">
        <v>2500</v>
      </c>
      <c r="B688" s="1" t="s">
        <v>2501</v>
      </c>
      <c r="C688" s="1" t="s">
        <v>2242</v>
      </c>
      <c r="D688" s="1" t="s">
        <v>2243</v>
      </c>
      <c r="G688" s="1" t="s">
        <v>774</v>
      </c>
      <c r="H688" s="1" t="s">
        <v>77</v>
      </c>
      <c r="I688" s="1" t="s">
        <v>171</v>
      </c>
      <c r="J688" s="1" t="s">
        <v>44</v>
      </c>
      <c r="K688" s="1" t="s">
        <v>775</v>
      </c>
      <c r="L688" s="1" t="s">
        <v>45</v>
      </c>
      <c r="M688" s="1" t="s">
        <v>46</v>
      </c>
      <c r="N688" s="1" t="s">
        <v>46</v>
      </c>
      <c r="O688" s="1" t="s">
        <v>74</v>
      </c>
      <c r="P688" s="1">
        <f t="shared" si="10"/>
        <v>2018</v>
      </c>
    </row>
    <row r="689" spans="1:16" x14ac:dyDescent="0.25">
      <c r="A689" s="1" t="s">
        <v>2503</v>
      </c>
      <c r="B689" s="1" t="s">
        <v>2504</v>
      </c>
      <c r="C689" s="1" t="s">
        <v>2242</v>
      </c>
      <c r="D689" s="1" t="s">
        <v>2452</v>
      </c>
      <c r="G689" s="1" t="s">
        <v>774</v>
      </c>
      <c r="H689" s="1" t="s">
        <v>77</v>
      </c>
      <c r="I689" s="1" t="s">
        <v>171</v>
      </c>
      <c r="J689" s="1" t="s">
        <v>44</v>
      </c>
      <c r="K689" s="1" t="s">
        <v>775</v>
      </c>
      <c r="L689" s="1" t="s">
        <v>45</v>
      </c>
      <c r="M689" s="1" t="s">
        <v>46</v>
      </c>
      <c r="N689" s="1" t="s">
        <v>46</v>
      </c>
      <c r="O689" s="1" t="s">
        <v>224</v>
      </c>
      <c r="P689" s="1">
        <f t="shared" si="10"/>
        <v>2018</v>
      </c>
    </row>
    <row r="690" spans="1:16" x14ac:dyDescent="0.25">
      <c r="A690" s="1" t="s">
        <v>2506</v>
      </c>
      <c r="B690" s="1" t="s">
        <v>2507</v>
      </c>
      <c r="C690" s="1" t="s">
        <v>2242</v>
      </c>
      <c r="D690" s="1" t="s">
        <v>2243</v>
      </c>
      <c r="G690" s="1" t="s">
        <v>774</v>
      </c>
      <c r="H690" s="1" t="s">
        <v>77</v>
      </c>
      <c r="I690" s="1" t="s">
        <v>43</v>
      </c>
      <c r="J690" s="1" t="s">
        <v>44</v>
      </c>
      <c r="K690" s="1" t="s">
        <v>775</v>
      </c>
      <c r="L690" s="1" t="s">
        <v>45</v>
      </c>
      <c r="M690" s="1" t="s">
        <v>46</v>
      </c>
      <c r="N690" s="1" t="s">
        <v>46</v>
      </c>
      <c r="O690" s="1" t="s">
        <v>153</v>
      </c>
      <c r="P690" s="1">
        <f t="shared" si="10"/>
        <v>2018</v>
      </c>
    </row>
    <row r="691" spans="1:16" x14ac:dyDescent="0.25">
      <c r="A691" s="1" t="s">
        <v>2509</v>
      </c>
      <c r="B691" s="1" t="s">
        <v>2510</v>
      </c>
      <c r="C691" s="1" t="s">
        <v>2242</v>
      </c>
      <c r="D691" s="1" t="s">
        <v>2243</v>
      </c>
      <c r="G691" s="1" t="s">
        <v>774</v>
      </c>
      <c r="H691" s="1" t="s">
        <v>77</v>
      </c>
      <c r="I691" s="1" t="s">
        <v>263</v>
      </c>
      <c r="J691" s="1" t="s">
        <v>50</v>
      </c>
      <c r="L691" s="1" t="s">
        <v>45</v>
      </c>
      <c r="M691" s="1" t="s">
        <v>46</v>
      </c>
      <c r="N691" s="1" t="s">
        <v>46</v>
      </c>
      <c r="O691" s="1" t="s">
        <v>2512</v>
      </c>
      <c r="P691" s="1">
        <f t="shared" si="10"/>
        <v>2018</v>
      </c>
    </row>
    <row r="692" spans="1:16" x14ac:dyDescent="0.25">
      <c r="A692" s="1" t="s">
        <v>2513</v>
      </c>
      <c r="B692" s="1" t="s">
        <v>2514</v>
      </c>
      <c r="C692" s="1" t="s">
        <v>2242</v>
      </c>
      <c r="D692" s="1" t="s">
        <v>2243</v>
      </c>
      <c r="G692" s="1" t="s">
        <v>774</v>
      </c>
      <c r="H692" s="1" t="s">
        <v>77</v>
      </c>
      <c r="I692" s="1" t="s">
        <v>43</v>
      </c>
      <c r="J692" s="1" t="s">
        <v>44</v>
      </c>
      <c r="K692" s="1" t="s">
        <v>775</v>
      </c>
      <c r="L692" s="1" t="s">
        <v>45</v>
      </c>
      <c r="M692" s="1" t="s">
        <v>46</v>
      </c>
      <c r="N692" s="1" t="s">
        <v>46</v>
      </c>
      <c r="O692" s="1" t="s">
        <v>2278</v>
      </c>
      <c r="P692" s="1">
        <f t="shared" si="10"/>
        <v>2018</v>
      </c>
    </row>
    <row r="693" spans="1:16" x14ac:dyDescent="0.25">
      <c r="A693" s="1" t="s">
        <v>2516</v>
      </c>
      <c r="B693" s="1" t="s">
        <v>2517</v>
      </c>
      <c r="C693" s="1" t="s">
        <v>2242</v>
      </c>
      <c r="D693" s="1" t="s">
        <v>2243</v>
      </c>
      <c r="G693" s="1" t="s">
        <v>774</v>
      </c>
      <c r="H693" s="1" t="s">
        <v>77</v>
      </c>
      <c r="I693" s="1" t="s">
        <v>43</v>
      </c>
      <c r="J693" s="1" t="s">
        <v>44</v>
      </c>
      <c r="K693" s="1" t="s">
        <v>775</v>
      </c>
      <c r="L693" s="1" t="s">
        <v>45</v>
      </c>
      <c r="M693" s="1" t="s">
        <v>46</v>
      </c>
      <c r="N693" s="1" t="s">
        <v>46</v>
      </c>
      <c r="O693" s="1" t="s">
        <v>2519</v>
      </c>
      <c r="P693" s="1">
        <f t="shared" si="10"/>
        <v>2018</v>
      </c>
    </row>
    <row r="694" spans="1:16" x14ac:dyDescent="0.25">
      <c r="A694" s="1" t="s">
        <v>2520</v>
      </c>
      <c r="B694" s="1" t="s">
        <v>2521</v>
      </c>
      <c r="C694" s="1" t="s">
        <v>2242</v>
      </c>
      <c r="D694" s="1" t="s">
        <v>2248</v>
      </c>
      <c r="G694" s="1" t="s">
        <v>774</v>
      </c>
      <c r="H694" s="1" t="s">
        <v>77</v>
      </c>
      <c r="I694" s="1" t="s">
        <v>43</v>
      </c>
      <c r="J694" s="1" t="s">
        <v>44</v>
      </c>
      <c r="K694" s="1" t="s">
        <v>775</v>
      </c>
      <c r="L694" s="1" t="s">
        <v>45</v>
      </c>
      <c r="M694" s="1" t="s">
        <v>46</v>
      </c>
      <c r="N694" s="1" t="s">
        <v>46</v>
      </c>
      <c r="O694" s="1" t="s">
        <v>2523</v>
      </c>
      <c r="P694" s="1">
        <f t="shared" si="10"/>
        <v>2018</v>
      </c>
    </row>
    <row r="695" spans="1:16" x14ac:dyDescent="0.25">
      <c r="A695" s="1" t="s">
        <v>2524</v>
      </c>
      <c r="B695" s="1" t="s">
        <v>2525</v>
      </c>
      <c r="C695" s="1" t="s">
        <v>2242</v>
      </c>
      <c r="D695" s="1" t="s">
        <v>2248</v>
      </c>
      <c r="G695" s="1" t="s">
        <v>774</v>
      </c>
      <c r="H695" s="1" t="s">
        <v>77</v>
      </c>
      <c r="I695" s="1" t="s">
        <v>43</v>
      </c>
      <c r="J695" s="1" t="s">
        <v>44</v>
      </c>
      <c r="K695" s="1" t="s">
        <v>775</v>
      </c>
      <c r="L695" s="1" t="s">
        <v>45</v>
      </c>
      <c r="M695" s="1" t="s">
        <v>46</v>
      </c>
      <c r="N695" s="1" t="s">
        <v>46</v>
      </c>
      <c r="O695" s="1" t="s">
        <v>2527</v>
      </c>
      <c r="P695" s="1">
        <f t="shared" si="10"/>
        <v>2018</v>
      </c>
    </row>
    <row r="696" spans="1:16" x14ac:dyDescent="0.25">
      <c r="A696" s="1" t="s">
        <v>2528</v>
      </c>
      <c r="B696" s="1" t="s">
        <v>2529</v>
      </c>
      <c r="C696" s="1" t="s">
        <v>2242</v>
      </c>
      <c r="D696" s="1" t="s">
        <v>2248</v>
      </c>
      <c r="G696" s="1" t="s">
        <v>774</v>
      </c>
      <c r="H696" s="1" t="s">
        <v>77</v>
      </c>
      <c r="I696" s="1" t="s">
        <v>43</v>
      </c>
      <c r="J696" s="1" t="s">
        <v>44</v>
      </c>
      <c r="K696" s="1" t="s">
        <v>775</v>
      </c>
      <c r="L696" s="1" t="s">
        <v>45</v>
      </c>
      <c r="M696" s="1" t="s">
        <v>46</v>
      </c>
      <c r="N696" s="1" t="s">
        <v>46</v>
      </c>
      <c r="O696" s="1" t="s">
        <v>2531</v>
      </c>
      <c r="P696" s="1">
        <f t="shared" si="10"/>
        <v>2018</v>
      </c>
    </row>
    <row r="697" spans="1:16" x14ac:dyDescent="0.25">
      <c r="A697" s="1" t="s">
        <v>2533</v>
      </c>
      <c r="B697" s="1" t="s">
        <v>2534</v>
      </c>
      <c r="C697" s="1" t="s">
        <v>2242</v>
      </c>
      <c r="D697" s="1" t="s">
        <v>2248</v>
      </c>
      <c r="G697" s="1" t="s">
        <v>774</v>
      </c>
      <c r="H697" s="1" t="s">
        <v>77</v>
      </c>
      <c r="I697" s="1" t="s">
        <v>43</v>
      </c>
      <c r="J697" s="1" t="s">
        <v>44</v>
      </c>
      <c r="K697" s="1" t="s">
        <v>775</v>
      </c>
      <c r="L697" s="1" t="s">
        <v>45</v>
      </c>
      <c r="M697" s="1" t="s">
        <v>46</v>
      </c>
      <c r="N697" s="1" t="s">
        <v>46</v>
      </c>
      <c r="O697" s="1" t="s">
        <v>2536</v>
      </c>
      <c r="P697" s="1">
        <f t="shared" si="10"/>
        <v>2018</v>
      </c>
    </row>
    <row r="698" spans="1:16" x14ac:dyDescent="0.25">
      <c r="A698" s="1" t="s">
        <v>2538</v>
      </c>
      <c r="B698" s="1" t="s">
        <v>2539</v>
      </c>
      <c r="C698" s="1" t="s">
        <v>2242</v>
      </c>
      <c r="D698" s="1" t="s">
        <v>2452</v>
      </c>
      <c r="G698" s="1" t="s">
        <v>774</v>
      </c>
      <c r="H698" s="1" t="s">
        <v>77</v>
      </c>
      <c r="I698" s="1" t="s">
        <v>43</v>
      </c>
      <c r="J698" s="1" t="s">
        <v>44</v>
      </c>
      <c r="K698" s="1" t="s">
        <v>775</v>
      </c>
      <c r="L698" s="1" t="s">
        <v>45</v>
      </c>
      <c r="M698" s="1" t="s">
        <v>46</v>
      </c>
      <c r="N698" s="1" t="s">
        <v>46</v>
      </c>
      <c r="O698" s="1" t="s">
        <v>2541</v>
      </c>
      <c r="P698" s="1">
        <f t="shared" si="10"/>
        <v>2018</v>
      </c>
    </row>
    <row r="699" spans="1:16" x14ac:dyDescent="0.25">
      <c r="A699" s="1" t="s">
        <v>2542</v>
      </c>
      <c r="B699" s="1" t="s">
        <v>2543</v>
      </c>
      <c r="C699" s="1" t="s">
        <v>2242</v>
      </c>
      <c r="D699" s="1" t="s">
        <v>2248</v>
      </c>
      <c r="G699" s="1" t="s">
        <v>774</v>
      </c>
      <c r="I699" s="1" t="s">
        <v>43</v>
      </c>
      <c r="J699" s="1" t="s">
        <v>44</v>
      </c>
      <c r="K699" s="1" t="s">
        <v>775</v>
      </c>
      <c r="L699" s="1" t="s">
        <v>45</v>
      </c>
      <c r="M699" s="1" t="s">
        <v>46</v>
      </c>
      <c r="N699" s="1" t="s">
        <v>46</v>
      </c>
      <c r="O699" s="1" t="s">
        <v>2545</v>
      </c>
      <c r="P699" s="1">
        <f t="shared" si="10"/>
        <v>2018</v>
      </c>
    </row>
    <row r="700" spans="1:16" x14ac:dyDescent="0.25">
      <c r="A700" s="1" t="s">
        <v>2546</v>
      </c>
      <c r="B700" s="1" t="s">
        <v>2547</v>
      </c>
      <c r="C700" s="1" t="s">
        <v>2242</v>
      </c>
      <c r="D700" s="1" t="s">
        <v>2452</v>
      </c>
      <c r="G700" s="1" t="s">
        <v>774</v>
      </c>
      <c r="H700" s="1" t="s">
        <v>77</v>
      </c>
      <c r="I700" s="1" t="s">
        <v>171</v>
      </c>
      <c r="J700" s="1" t="s">
        <v>44</v>
      </c>
      <c r="K700" s="1" t="s">
        <v>775</v>
      </c>
      <c r="L700" s="1" t="s">
        <v>45</v>
      </c>
      <c r="M700" s="1" t="s">
        <v>46</v>
      </c>
      <c r="N700" s="1" t="s">
        <v>46</v>
      </c>
      <c r="O700" s="1" t="s">
        <v>862</v>
      </c>
      <c r="P700" s="1">
        <f t="shared" si="10"/>
        <v>2018</v>
      </c>
    </row>
    <row r="701" spans="1:16" x14ac:dyDescent="0.25">
      <c r="A701" s="1" t="s">
        <v>2549</v>
      </c>
      <c r="B701" s="1" t="s">
        <v>2550</v>
      </c>
      <c r="C701" s="1" t="s">
        <v>2242</v>
      </c>
      <c r="D701" s="1" t="s">
        <v>2452</v>
      </c>
      <c r="G701" s="1" t="s">
        <v>774</v>
      </c>
      <c r="H701" s="1" t="s">
        <v>77</v>
      </c>
      <c r="I701" s="1" t="s">
        <v>43</v>
      </c>
      <c r="J701" s="1" t="s">
        <v>44</v>
      </c>
      <c r="K701" s="1" t="s">
        <v>775</v>
      </c>
      <c r="L701" s="1" t="s">
        <v>45</v>
      </c>
      <c r="M701" s="1" t="s">
        <v>46</v>
      </c>
      <c r="N701" s="1" t="s">
        <v>46</v>
      </c>
      <c r="O701" s="1" t="s">
        <v>1205</v>
      </c>
      <c r="P701" s="1">
        <f t="shared" si="10"/>
        <v>2018</v>
      </c>
    </row>
    <row r="702" spans="1:16" x14ac:dyDescent="0.25">
      <c r="A702" s="1" t="s">
        <v>2552</v>
      </c>
      <c r="B702" s="1" t="s">
        <v>2553</v>
      </c>
      <c r="C702" s="1" t="s">
        <v>2242</v>
      </c>
      <c r="D702" s="1" t="s">
        <v>2452</v>
      </c>
      <c r="G702" s="1" t="s">
        <v>774</v>
      </c>
      <c r="H702" s="1" t="s">
        <v>77</v>
      </c>
      <c r="I702" s="1" t="s">
        <v>171</v>
      </c>
      <c r="J702" s="1" t="s">
        <v>44</v>
      </c>
      <c r="K702" s="1" t="s">
        <v>775</v>
      </c>
      <c r="L702" s="1" t="s">
        <v>45</v>
      </c>
      <c r="M702" s="1" t="s">
        <v>46</v>
      </c>
      <c r="N702" s="1" t="s">
        <v>46</v>
      </c>
      <c r="O702" s="1" t="s">
        <v>2555</v>
      </c>
      <c r="P702" s="1">
        <f t="shared" si="10"/>
        <v>2018</v>
      </c>
    </row>
    <row r="703" spans="1:16" x14ac:dyDescent="0.25">
      <c r="A703" s="1" t="s">
        <v>2556</v>
      </c>
      <c r="B703" s="1" t="s">
        <v>2557</v>
      </c>
      <c r="C703" s="1" t="s">
        <v>2242</v>
      </c>
      <c r="D703" s="1" t="s">
        <v>2248</v>
      </c>
      <c r="G703" s="1" t="s">
        <v>774</v>
      </c>
      <c r="H703" s="1" t="s">
        <v>77</v>
      </c>
      <c r="I703" s="1" t="s">
        <v>43</v>
      </c>
      <c r="J703" s="1" t="s">
        <v>44</v>
      </c>
      <c r="K703" s="1" t="s">
        <v>775</v>
      </c>
      <c r="L703" s="1" t="s">
        <v>106</v>
      </c>
      <c r="M703" s="1" t="s">
        <v>208</v>
      </c>
      <c r="N703" s="1" t="s">
        <v>46</v>
      </c>
      <c r="O703" s="1" t="s">
        <v>2559</v>
      </c>
      <c r="P703" s="1">
        <f t="shared" si="10"/>
        <v>2018</v>
      </c>
    </row>
    <row r="704" spans="1:16" x14ac:dyDescent="0.25">
      <c r="A704" s="1" t="s">
        <v>2560</v>
      </c>
      <c r="B704" s="1" t="s">
        <v>2561</v>
      </c>
      <c r="C704" s="1" t="s">
        <v>2242</v>
      </c>
      <c r="D704" s="1" t="s">
        <v>2452</v>
      </c>
      <c r="G704" s="1" t="s">
        <v>774</v>
      </c>
      <c r="H704" s="1" t="s">
        <v>77</v>
      </c>
      <c r="I704" s="1" t="s">
        <v>43</v>
      </c>
      <c r="J704" s="1" t="s">
        <v>44</v>
      </c>
      <c r="K704" s="1" t="s">
        <v>775</v>
      </c>
      <c r="L704" s="1" t="s">
        <v>45</v>
      </c>
      <c r="M704" s="1" t="s">
        <v>46</v>
      </c>
      <c r="N704" s="1" t="s">
        <v>46</v>
      </c>
      <c r="O704" s="1" t="s">
        <v>174</v>
      </c>
      <c r="P704" s="1">
        <f t="shared" si="10"/>
        <v>2018</v>
      </c>
    </row>
    <row r="705" spans="1:16" x14ac:dyDescent="0.25">
      <c r="A705" s="1" t="s">
        <v>2563</v>
      </c>
      <c r="B705" s="1" t="s">
        <v>2564</v>
      </c>
      <c r="C705" s="1" t="s">
        <v>2242</v>
      </c>
      <c r="D705" s="1" t="s">
        <v>2452</v>
      </c>
      <c r="G705" s="1" t="s">
        <v>774</v>
      </c>
      <c r="H705" s="1" t="s">
        <v>77</v>
      </c>
      <c r="I705" s="1" t="s">
        <v>43</v>
      </c>
      <c r="J705" s="1" t="s">
        <v>44</v>
      </c>
      <c r="K705" s="1" t="s">
        <v>775</v>
      </c>
      <c r="L705" s="1" t="s">
        <v>45</v>
      </c>
      <c r="M705" s="1" t="s">
        <v>46</v>
      </c>
      <c r="N705" s="1" t="s">
        <v>46</v>
      </c>
      <c r="O705" s="1" t="s">
        <v>2566</v>
      </c>
      <c r="P705" s="1">
        <f t="shared" si="10"/>
        <v>2018</v>
      </c>
    </row>
    <row r="706" spans="1:16" x14ac:dyDescent="0.25">
      <c r="A706" s="1" t="s">
        <v>2567</v>
      </c>
      <c r="B706" s="1" t="s">
        <v>2568</v>
      </c>
      <c r="C706" s="1" t="s">
        <v>2242</v>
      </c>
      <c r="D706" s="1" t="s">
        <v>2452</v>
      </c>
      <c r="G706" s="1" t="s">
        <v>774</v>
      </c>
      <c r="H706" s="1" t="s">
        <v>77</v>
      </c>
      <c r="I706" s="1" t="s">
        <v>171</v>
      </c>
      <c r="J706" s="1" t="s">
        <v>44</v>
      </c>
      <c r="K706" s="1" t="s">
        <v>775</v>
      </c>
      <c r="L706" s="1" t="s">
        <v>45</v>
      </c>
      <c r="M706" s="1" t="s">
        <v>46</v>
      </c>
      <c r="N706" s="1" t="s">
        <v>46</v>
      </c>
      <c r="O706" s="1" t="s">
        <v>2046</v>
      </c>
      <c r="P706" s="1">
        <f t="shared" ref="P706:P769" si="11" xml:space="preserve"> 2018-N706</f>
        <v>2018</v>
      </c>
    </row>
    <row r="707" spans="1:16" x14ac:dyDescent="0.25">
      <c r="A707" s="1" t="s">
        <v>2570</v>
      </c>
      <c r="B707" s="1" t="s">
        <v>2571</v>
      </c>
      <c r="C707" s="1" t="s">
        <v>2242</v>
      </c>
      <c r="D707" s="1" t="s">
        <v>2452</v>
      </c>
      <c r="G707" s="1" t="s">
        <v>774</v>
      </c>
      <c r="H707" s="1" t="s">
        <v>77</v>
      </c>
      <c r="I707" s="1" t="s">
        <v>263</v>
      </c>
      <c r="J707" s="1" t="s">
        <v>44</v>
      </c>
      <c r="K707" s="1" t="s">
        <v>775</v>
      </c>
      <c r="L707" s="1" t="s">
        <v>106</v>
      </c>
      <c r="M707" s="1" t="s">
        <v>75</v>
      </c>
      <c r="N707" s="1" t="s">
        <v>46</v>
      </c>
      <c r="O707" s="1" t="s">
        <v>2573</v>
      </c>
      <c r="P707" s="1">
        <f t="shared" si="11"/>
        <v>2018</v>
      </c>
    </row>
    <row r="708" spans="1:16" x14ac:dyDescent="0.25">
      <c r="A708" s="1" t="s">
        <v>2574</v>
      </c>
      <c r="B708" s="1" t="s">
        <v>2575</v>
      </c>
      <c r="C708" s="1" t="s">
        <v>2242</v>
      </c>
      <c r="D708" s="1" t="s">
        <v>2248</v>
      </c>
      <c r="G708" s="1" t="s">
        <v>774</v>
      </c>
      <c r="H708" s="1" t="s">
        <v>77</v>
      </c>
      <c r="I708" s="1" t="s">
        <v>43</v>
      </c>
      <c r="J708" s="1" t="s">
        <v>44</v>
      </c>
      <c r="K708" s="1" t="s">
        <v>775</v>
      </c>
      <c r="L708" s="1" t="s">
        <v>45</v>
      </c>
      <c r="M708" s="1" t="s">
        <v>46</v>
      </c>
      <c r="N708" s="1" t="s">
        <v>46</v>
      </c>
      <c r="O708" s="1" t="s">
        <v>138</v>
      </c>
      <c r="P708" s="1">
        <f t="shared" si="11"/>
        <v>2018</v>
      </c>
    </row>
    <row r="709" spans="1:16" x14ac:dyDescent="0.25">
      <c r="A709" s="1" t="s">
        <v>2577</v>
      </c>
      <c r="B709" s="1" t="s">
        <v>2578</v>
      </c>
      <c r="C709" s="1" t="s">
        <v>2242</v>
      </c>
      <c r="D709" s="1" t="s">
        <v>2248</v>
      </c>
      <c r="G709" s="1" t="s">
        <v>774</v>
      </c>
      <c r="H709" s="1" t="s">
        <v>77</v>
      </c>
      <c r="I709" s="1" t="s">
        <v>43</v>
      </c>
      <c r="J709" s="1" t="s">
        <v>44</v>
      </c>
      <c r="K709" s="1" t="s">
        <v>775</v>
      </c>
      <c r="L709" s="1" t="s">
        <v>45</v>
      </c>
      <c r="M709" s="1" t="s">
        <v>46</v>
      </c>
      <c r="N709" s="1" t="s">
        <v>46</v>
      </c>
      <c r="O709" s="1" t="s">
        <v>1152</v>
      </c>
      <c r="P709" s="1">
        <f t="shared" si="11"/>
        <v>2018</v>
      </c>
    </row>
    <row r="710" spans="1:16" x14ac:dyDescent="0.25">
      <c r="A710" s="1" t="s">
        <v>2580</v>
      </c>
      <c r="B710" s="1" t="s">
        <v>2581</v>
      </c>
      <c r="C710" s="1" t="s">
        <v>2242</v>
      </c>
      <c r="D710" s="1" t="s">
        <v>2248</v>
      </c>
      <c r="G710" s="1" t="s">
        <v>774</v>
      </c>
      <c r="H710" s="1" t="s">
        <v>77</v>
      </c>
      <c r="I710" s="1" t="s">
        <v>43</v>
      </c>
      <c r="J710" s="1" t="s">
        <v>44</v>
      </c>
      <c r="K710" s="1" t="s">
        <v>775</v>
      </c>
      <c r="L710" s="1" t="s">
        <v>45</v>
      </c>
      <c r="M710" s="1" t="s">
        <v>46</v>
      </c>
      <c r="N710" s="1" t="s">
        <v>46</v>
      </c>
      <c r="O710" s="1" t="s">
        <v>204</v>
      </c>
      <c r="P710" s="1">
        <f t="shared" si="11"/>
        <v>2018</v>
      </c>
    </row>
    <row r="711" spans="1:16" x14ac:dyDescent="0.25">
      <c r="A711" s="1" t="s">
        <v>2583</v>
      </c>
      <c r="B711" s="1" t="s">
        <v>2584</v>
      </c>
      <c r="C711" s="1" t="s">
        <v>2242</v>
      </c>
      <c r="D711" s="1" t="s">
        <v>2248</v>
      </c>
      <c r="G711" s="1" t="s">
        <v>774</v>
      </c>
      <c r="H711" s="1" t="s">
        <v>77</v>
      </c>
      <c r="I711" s="1" t="s">
        <v>43</v>
      </c>
      <c r="J711" s="1" t="s">
        <v>44</v>
      </c>
      <c r="K711" s="1" t="s">
        <v>775</v>
      </c>
      <c r="L711" s="1" t="s">
        <v>45</v>
      </c>
      <c r="M711" s="1" t="s">
        <v>46</v>
      </c>
      <c r="N711" s="1" t="s">
        <v>46</v>
      </c>
      <c r="O711" s="1" t="s">
        <v>2181</v>
      </c>
      <c r="P711" s="1">
        <f t="shared" si="11"/>
        <v>2018</v>
      </c>
    </row>
    <row r="712" spans="1:16" x14ac:dyDescent="0.25">
      <c r="A712" s="1" t="s">
        <v>2587</v>
      </c>
      <c r="B712" s="1" t="s">
        <v>2588</v>
      </c>
      <c r="C712" s="1" t="s">
        <v>2242</v>
      </c>
      <c r="D712" s="1" t="s">
        <v>2248</v>
      </c>
      <c r="G712" s="1" t="s">
        <v>774</v>
      </c>
      <c r="H712" s="1" t="s">
        <v>77</v>
      </c>
      <c r="I712" s="1" t="s">
        <v>43</v>
      </c>
      <c r="J712" s="1" t="s">
        <v>44</v>
      </c>
      <c r="K712" s="1" t="s">
        <v>775</v>
      </c>
      <c r="L712" s="1" t="s">
        <v>45</v>
      </c>
      <c r="M712" s="1" t="s">
        <v>46</v>
      </c>
      <c r="N712" s="1" t="s">
        <v>46</v>
      </c>
      <c r="O712" s="1" t="s">
        <v>2590</v>
      </c>
      <c r="P712" s="1">
        <f t="shared" si="11"/>
        <v>2018</v>
      </c>
    </row>
    <row r="713" spans="1:16" x14ac:dyDescent="0.25">
      <c r="A713" s="1" t="s">
        <v>2592</v>
      </c>
      <c r="B713" s="1" t="s">
        <v>2593</v>
      </c>
      <c r="C713" s="1" t="s">
        <v>2242</v>
      </c>
      <c r="D713" s="1" t="s">
        <v>2248</v>
      </c>
      <c r="G713" s="1" t="s">
        <v>774</v>
      </c>
      <c r="H713" s="1" t="s">
        <v>77</v>
      </c>
      <c r="I713" s="1" t="s">
        <v>43</v>
      </c>
      <c r="J713" s="1" t="s">
        <v>44</v>
      </c>
      <c r="K713" s="1" t="s">
        <v>775</v>
      </c>
      <c r="L713" s="1" t="s">
        <v>45</v>
      </c>
      <c r="M713" s="1" t="s">
        <v>46</v>
      </c>
      <c r="N713" s="1" t="s">
        <v>46</v>
      </c>
      <c r="O713" s="1" t="s">
        <v>2595</v>
      </c>
      <c r="P713" s="1">
        <f t="shared" si="11"/>
        <v>2018</v>
      </c>
    </row>
    <row r="714" spans="1:16" x14ac:dyDescent="0.25">
      <c r="A714" s="1" t="s">
        <v>2597</v>
      </c>
      <c r="B714" s="1" t="s">
        <v>2598</v>
      </c>
      <c r="C714" s="1" t="s">
        <v>2242</v>
      </c>
      <c r="D714" s="1" t="s">
        <v>2248</v>
      </c>
      <c r="G714" s="1" t="s">
        <v>774</v>
      </c>
      <c r="H714" s="1" t="s">
        <v>77</v>
      </c>
      <c r="I714" s="1" t="s">
        <v>43</v>
      </c>
      <c r="J714" s="1" t="s">
        <v>44</v>
      </c>
      <c r="K714" s="1" t="s">
        <v>775</v>
      </c>
      <c r="L714" s="1" t="s">
        <v>45</v>
      </c>
      <c r="M714" s="1" t="s">
        <v>46</v>
      </c>
      <c r="N714" s="1" t="s">
        <v>46</v>
      </c>
      <c r="O714" s="1" t="s">
        <v>752</v>
      </c>
      <c r="P714" s="1">
        <f t="shared" si="11"/>
        <v>2018</v>
      </c>
    </row>
    <row r="715" spans="1:16" x14ac:dyDescent="0.25">
      <c r="A715" s="1" t="s">
        <v>2600</v>
      </c>
      <c r="B715" s="1" t="s">
        <v>2601</v>
      </c>
      <c r="C715" s="1" t="s">
        <v>2242</v>
      </c>
      <c r="D715" s="1" t="s">
        <v>202</v>
      </c>
      <c r="G715" s="1" t="s">
        <v>774</v>
      </c>
      <c r="H715" s="1" t="s">
        <v>77</v>
      </c>
      <c r="I715" s="1" t="s">
        <v>43</v>
      </c>
      <c r="J715" s="1" t="s">
        <v>44</v>
      </c>
      <c r="K715" s="1" t="s">
        <v>775</v>
      </c>
      <c r="L715" s="1" t="s">
        <v>45</v>
      </c>
      <c r="M715" s="1" t="s">
        <v>46</v>
      </c>
      <c r="N715" s="1" t="s">
        <v>46</v>
      </c>
      <c r="O715" s="1" t="s">
        <v>2603</v>
      </c>
      <c r="P715" s="1">
        <f t="shared" si="11"/>
        <v>2018</v>
      </c>
    </row>
    <row r="716" spans="1:16" x14ac:dyDescent="0.25">
      <c r="A716" s="1" t="s">
        <v>2605</v>
      </c>
      <c r="B716" s="1" t="s">
        <v>2606</v>
      </c>
      <c r="C716" s="1" t="s">
        <v>2242</v>
      </c>
      <c r="D716" s="1" t="s">
        <v>2243</v>
      </c>
      <c r="G716" s="1" t="s">
        <v>774</v>
      </c>
      <c r="H716" s="1" t="s">
        <v>77</v>
      </c>
      <c r="I716" s="1" t="s">
        <v>114</v>
      </c>
      <c r="J716" s="1" t="s">
        <v>44</v>
      </c>
      <c r="K716" s="1" t="s">
        <v>775</v>
      </c>
      <c r="L716" s="1" t="s">
        <v>106</v>
      </c>
      <c r="M716" s="1" t="s">
        <v>102</v>
      </c>
      <c r="N716" s="1" t="s">
        <v>46</v>
      </c>
      <c r="O716" s="1" t="s">
        <v>2608</v>
      </c>
      <c r="P716" s="1">
        <f t="shared" si="11"/>
        <v>2018</v>
      </c>
    </row>
    <row r="717" spans="1:16" x14ac:dyDescent="0.25">
      <c r="A717" s="1" t="s">
        <v>2609</v>
      </c>
      <c r="B717" s="1" t="s">
        <v>2610</v>
      </c>
      <c r="C717" s="1" t="s">
        <v>2242</v>
      </c>
      <c r="D717" s="1" t="s">
        <v>202</v>
      </c>
      <c r="G717" s="1" t="s">
        <v>774</v>
      </c>
      <c r="H717" s="1" t="s">
        <v>77</v>
      </c>
      <c r="I717" s="1" t="s">
        <v>43</v>
      </c>
      <c r="J717" s="1" t="s">
        <v>44</v>
      </c>
      <c r="K717" s="1" t="s">
        <v>775</v>
      </c>
      <c r="L717" s="1" t="s">
        <v>45</v>
      </c>
      <c r="M717" s="1" t="s">
        <v>46</v>
      </c>
      <c r="N717" s="1" t="s">
        <v>46</v>
      </c>
      <c r="O717" s="1" t="s">
        <v>2612</v>
      </c>
      <c r="P717" s="1">
        <f t="shared" si="11"/>
        <v>2018</v>
      </c>
    </row>
    <row r="718" spans="1:16" x14ac:dyDescent="0.25">
      <c r="A718" s="1" t="s">
        <v>2613</v>
      </c>
      <c r="B718" s="1" t="s">
        <v>2614</v>
      </c>
      <c r="C718" s="1" t="s">
        <v>2242</v>
      </c>
      <c r="D718" s="1" t="s">
        <v>2243</v>
      </c>
      <c r="G718" s="1" t="s">
        <v>774</v>
      </c>
      <c r="H718" s="1" t="s">
        <v>77</v>
      </c>
      <c r="I718" s="1" t="s">
        <v>263</v>
      </c>
      <c r="J718" s="1" t="s">
        <v>44</v>
      </c>
      <c r="K718" s="1" t="s">
        <v>775</v>
      </c>
      <c r="L718" s="1" t="s">
        <v>106</v>
      </c>
      <c r="M718" s="1" t="s">
        <v>107</v>
      </c>
      <c r="N718" s="1" t="s">
        <v>46</v>
      </c>
      <c r="O718" s="1" t="s">
        <v>2616</v>
      </c>
      <c r="P718" s="1">
        <f t="shared" si="11"/>
        <v>2018</v>
      </c>
    </row>
    <row r="719" spans="1:16" x14ac:dyDescent="0.25">
      <c r="A719" s="1" t="s">
        <v>2617</v>
      </c>
      <c r="B719" s="1" t="s">
        <v>2618</v>
      </c>
      <c r="C719" s="1" t="s">
        <v>2242</v>
      </c>
      <c r="D719" s="1" t="s">
        <v>202</v>
      </c>
      <c r="G719" s="1" t="s">
        <v>774</v>
      </c>
      <c r="H719" s="1" t="s">
        <v>77</v>
      </c>
      <c r="I719" s="1" t="s">
        <v>43</v>
      </c>
      <c r="J719" s="1" t="s">
        <v>44</v>
      </c>
      <c r="K719" s="1" t="s">
        <v>775</v>
      </c>
      <c r="L719" s="1" t="s">
        <v>45</v>
      </c>
      <c r="M719" s="1" t="s">
        <v>46</v>
      </c>
      <c r="N719" s="1" t="s">
        <v>46</v>
      </c>
      <c r="O719" s="1" t="s">
        <v>2620</v>
      </c>
      <c r="P719" s="1">
        <f t="shared" si="11"/>
        <v>2018</v>
      </c>
    </row>
    <row r="720" spans="1:16" x14ac:dyDescent="0.25">
      <c r="A720" s="1" t="s">
        <v>2622</v>
      </c>
      <c r="B720" s="1" t="s">
        <v>2623</v>
      </c>
      <c r="C720" s="1" t="s">
        <v>2242</v>
      </c>
      <c r="D720" s="1" t="s">
        <v>2243</v>
      </c>
      <c r="G720" s="1" t="s">
        <v>774</v>
      </c>
      <c r="H720" s="1" t="s">
        <v>77</v>
      </c>
      <c r="I720" s="1" t="s">
        <v>78</v>
      </c>
      <c r="J720" s="1" t="s">
        <v>44</v>
      </c>
      <c r="K720" s="1" t="s">
        <v>105</v>
      </c>
      <c r="L720" s="1" t="s">
        <v>45</v>
      </c>
      <c r="M720" s="1" t="s">
        <v>46</v>
      </c>
      <c r="N720" s="1" t="s">
        <v>46</v>
      </c>
      <c r="O720" s="1" t="s">
        <v>2071</v>
      </c>
      <c r="P720" s="1">
        <f t="shared" si="11"/>
        <v>2018</v>
      </c>
    </row>
    <row r="721" spans="1:16" x14ac:dyDescent="0.25">
      <c r="A721" s="1" t="s">
        <v>2625</v>
      </c>
      <c r="B721" s="1" t="s">
        <v>2626</v>
      </c>
      <c r="C721" s="1" t="s">
        <v>2242</v>
      </c>
      <c r="D721" s="1" t="s">
        <v>202</v>
      </c>
      <c r="G721" s="1" t="s">
        <v>774</v>
      </c>
      <c r="H721" s="1" t="s">
        <v>77</v>
      </c>
      <c r="I721" s="1" t="s">
        <v>78</v>
      </c>
      <c r="J721" s="1" t="s">
        <v>44</v>
      </c>
      <c r="K721" s="1" t="s">
        <v>775</v>
      </c>
      <c r="L721" s="1" t="s">
        <v>45</v>
      </c>
      <c r="M721" s="1" t="s">
        <v>46</v>
      </c>
      <c r="N721" s="1" t="s">
        <v>46</v>
      </c>
      <c r="O721" s="1" t="s">
        <v>1398</v>
      </c>
      <c r="P721" s="1">
        <f t="shared" si="11"/>
        <v>2018</v>
      </c>
    </row>
    <row r="722" spans="1:16" x14ac:dyDescent="0.25">
      <c r="A722" s="1" t="s">
        <v>2629</v>
      </c>
      <c r="B722" s="1" t="s">
        <v>2630</v>
      </c>
      <c r="C722" s="1" t="s">
        <v>2242</v>
      </c>
      <c r="D722" s="1" t="s">
        <v>202</v>
      </c>
      <c r="G722" s="1" t="s">
        <v>774</v>
      </c>
      <c r="H722" s="1" t="s">
        <v>77</v>
      </c>
      <c r="I722" s="1" t="s">
        <v>263</v>
      </c>
      <c r="J722" s="1" t="s">
        <v>44</v>
      </c>
      <c r="K722" s="1" t="s">
        <v>775</v>
      </c>
      <c r="L722" s="1" t="s">
        <v>106</v>
      </c>
      <c r="M722" s="1" t="s">
        <v>40</v>
      </c>
      <c r="N722" s="1" t="s">
        <v>46</v>
      </c>
      <c r="O722" s="1" t="s">
        <v>2632</v>
      </c>
      <c r="P722" s="1">
        <f t="shared" si="11"/>
        <v>2018</v>
      </c>
    </row>
    <row r="723" spans="1:16" x14ac:dyDescent="0.25">
      <c r="A723" s="1" t="s">
        <v>2633</v>
      </c>
      <c r="B723" s="1" t="s">
        <v>2634</v>
      </c>
      <c r="C723" s="1" t="s">
        <v>2242</v>
      </c>
      <c r="D723" s="1" t="s">
        <v>202</v>
      </c>
      <c r="G723" s="1" t="s">
        <v>774</v>
      </c>
      <c r="H723" s="1" t="s">
        <v>77</v>
      </c>
      <c r="I723" s="1" t="s">
        <v>43</v>
      </c>
      <c r="J723" s="1" t="s">
        <v>44</v>
      </c>
      <c r="K723" s="1" t="s">
        <v>775</v>
      </c>
      <c r="L723" s="1" t="s">
        <v>45</v>
      </c>
      <c r="M723" s="1" t="s">
        <v>46</v>
      </c>
      <c r="N723" s="1" t="s">
        <v>46</v>
      </c>
      <c r="O723" s="1" t="s">
        <v>143</v>
      </c>
      <c r="P723" s="1">
        <f t="shared" si="11"/>
        <v>2018</v>
      </c>
    </row>
    <row r="724" spans="1:16" x14ac:dyDescent="0.25">
      <c r="A724" s="1" t="s">
        <v>2636</v>
      </c>
      <c r="B724" s="1" t="s">
        <v>2637</v>
      </c>
      <c r="C724" s="1" t="s">
        <v>2242</v>
      </c>
      <c r="D724" s="1" t="s">
        <v>202</v>
      </c>
      <c r="G724" s="1" t="s">
        <v>774</v>
      </c>
      <c r="H724" s="1" t="s">
        <v>77</v>
      </c>
      <c r="I724" s="1" t="s">
        <v>43</v>
      </c>
      <c r="J724" s="1" t="s">
        <v>44</v>
      </c>
      <c r="K724" s="1" t="s">
        <v>775</v>
      </c>
      <c r="L724" s="1" t="s">
        <v>45</v>
      </c>
      <c r="M724" s="1" t="s">
        <v>46</v>
      </c>
      <c r="N724" s="1" t="s">
        <v>46</v>
      </c>
      <c r="O724" s="1" t="s">
        <v>2639</v>
      </c>
      <c r="P724" s="1">
        <f t="shared" si="11"/>
        <v>2018</v>
      </c>
    </row>
    <row r="725" spans="1:16" x14ac:dyDescent="0.25">
      <c r="A725" s="1" t="s">
        <v>2641</v>
      </c>
      <c r="B725" s="1" t="s">
        <v>2642</v>
      </c>
      <c r="C725" s="1" t="s">
        <v>2242</v>
      </c>
      <c r="D725" s="1" t="s">
        <v>202</v>
      </c>
      <c r="G725" s="1" t="s">
        <v>774</v>
      </c>
      <c r="H725" s="1" t="s">
        <v>77</v>
      </c>
      <c r="I725" s="1" t="s">
        <v>78</v>
      </c>
      <c r="J725" s="1" t="s">
        <v>44</v>
      </c>
      <c r="K725" s="1" t="s">
        <v>775</v>
      </c>
      <c r="L725" s="1" t="s">
        <v>45</v>
      </c>
      <c r="M725" s="1" t="s">
        <v>46</v>
      </c>
      <c r="N725" s="1" t="s">
        <v>46</v>
      </c>
      <c r="O725" s="1" t="s">
        <v>2644</v>
      </c>
      <c r="P725" s="1">
        <f t="shared" si="11"/>
        <v>2018</v>
      </c>
    </row>
    <row r="726" spans="1:16" x14ac:dyDescent="0.25">
      <c r="A726" s="1" t="s">
        <v>2646</v>
      </c>
      <c r="B726" s="1" t="s">
        <v>2647</v>
      </c>
      <c r="C726" s="1" t="s">
        <v>2242</v>
      </c>
      <c r="D726" s="1" t="s">
        <v>202</v>
      </c>
      <c r="G726" s="1" t="s">
        <v>774</v>
      </c>
      <c r="H726" s="1" t="s">
        <v>77</v>
      </c>
      <c r="I726" s="1" t="s">
        <v>78</v>
      </c>
      <c r="J726" s="1" t="s">
        <v>44</v>
      </c>
      <c r="K726" s="1" t="s">
        <v>775</v>
      </c>
      <c r="L726" s="1" t="s">
        <v>106</v>
      </c>
      <c r="M726" s="1" t="s">
        <v>208</v>
      </c>
      <c r="N726" s="1" t="s">
        <v>46</v>
      </c>
      <c r="O726" s="1" t="s">
        <v>2278</v>
      </c>
      <c r="P726" s="1">
        <f t="shared" si="11"/>
        <v>2018</v>
      </c>
    </row>
    <row r="727" spans="1:16" x14ac:dyDescent="0.25">
      <c r="A727" s="1" t="s">
        <v>2650</v>
      </c>
      <c r="B727" s="1" t="s">
        <v>2651</v>
      </c>
      <c r="C727" s="1" t="s">
        <v>2242</v>
      </c>
      <c r="D727" s="1" t="s">
        <v>202</v>
      </c>
      <c r="G727" s="1" t="s">
        <v>774</v>
      </c>
      <c r="H727" s="1" t="s">
        <v>77</v>
      </c>
      <c r="I727" s="1" t="s">
        <v>43</v>
      </c>
      <c r="J727" s="1" t="s">
        <v>44</v>
      </c>
      <c r="K727" s="1" t="s">
        <v>775</v>
      </c>
      <c r="L727" s="1" t="s">
        <v>45</v>
      </c>
      <c r="M727" s="1" t="s">
        <v>46</v>
      </c>
      <c r="N727" s="1" t="s">
        <v>46</v>
      </c>
      <c r="O727" s="1" t="s">
        <v>2279</v>
      </c>
      <c r="P727" s="1">
        <f t="shared" si="11"/>
        <v>2018</v>
      </c>
    </row>
    <row r="728" spans="1:16" x14ac:dyDescent="0.25">
      <c r="A728" s="1" t="s">
        <v>2653</v>
      </c>
      <c r="B728" s="1" t="s">
        <v>2654</v>
      </c>
      <c r="C728" s="1" t="s">
        <v>2242</v>
      </c>
      <c r="D728" s="1" t="s">
        <v>202</v>
      </c>
      <c r="G728" s="1" t="s">
        <v>774</v>
      </c>
      <c r="H728" s="1" t="s">
        <v>77</v>
      </c>
      <c r="I728" s="1" t="s">
        <v>43</v>
      </c>
      <c r="J728" s="1" t="s">
        <v>44</v>
      </c>
      <c r="K728" s="1" t="s">
        <v>775</v>
      </c>
      <c r="L728" s="1" t="s">
        <v>45</v>
      </c>
      <c r="M728" s="1" t="s">
        <v>46</v>
      </c>
      <c r="N728" s="1" t="s">
        <v>46</v>
      </c>
      <c r="O728" s="1" t="s">
        <v>249</v>
      </c>
      <c r="P728" s="1">
        <f t="shared" si="11"/>
        <v>2018</v>
      </c>
    </row>
    <row r="729" spans="1:16" x14ac:dyDescent="0.25">
      <c r="A729" s="1" t="s">
        <v>2656</v>
      </c>
      <c r="B729" s="1" t="s">
        <v>2657</v>
      </c>
      <c r="C729" s="1" t="s">
        <v>2242</v>
      </c>
      <c r="D729" s="1" t="s">
        <v>2243</v>
      </c>
      <c r="G729" s="1" t="s">
        <v>774</v>
      </c>
      <c r="H729" s="1" t="s">
        <v>77</v>
      </c>
      <c r="I729" s="1" t="s">
        <v>263</v>
      </c>
      <c r="J729" s="1" t="s">
        <v>44</v>
      </c>
      <c r="K729" s="1" t="s">
        <v>775</v>
      </c>
      <c r="L729" s="1" t="s">
        <v>45</v>
      </c>
      <c r="M729" s="1" t="s">
        <v>46</v>
      </c>
      <c r="N729" s="1" t="s">
        <v>46</v>
      </c>
      <c r="O729" s="1" t="s">
        <v>2253</v>
      </c>
      <c r="P729" s="1">
        <f t="shared" si="11"/>
        <v>2018</v>
      </c>
    </row>
    <row r="730" spans="1:16" x14ac:dyDescent="0.25">
      <c r="A730" s="1" t="s">
        <v>2659</v>
      </c>
      <c r="B730" s="1" t="s">
        <v>2660</v>
      </c>
      <c r="C730" s="1" t="s">
        <v>2242</v>
      </c>
      <c r="D730" s="1" t="s">
        <v>202</v>
      </c>
      <c r="G730" s="1" t="s">
        <v>774</v>
      </c>
      <c r="H730" s="1" t="s">
        <v>77</v>
      </c>
      <c r="I730" s="1" t="s">
        <v>78</v>
      </c>
      <c r="J730" s="1" t="s">
        <v>44</v>
      </c>
      <c r="K730" s="1" t="s">
        <v>775</v>
      </c>
      <c r="L730" s="1" t="s">
        <v>45</v>
      </c>
      <c r="M730" s="1" t="s">
        <v>46</v>
      </c>
      <c r="N730" s="1" t="s">
        <v>46</v>
      </c>
      <c r="O730" s="1" t="s">
        <v>2662</v>
      </c>
      <c r="P730" s="1">
        <f t="shared" si="11"/>
        <v>2018</v>
      </c>
    </row>
    <row r="731" spans="1:16" x14ac:dyDescent="0.25">
      <c r="A731" s="1" t="s">
        <v>2663</v>
      </c>
      <c r="B731" s="1" t="s">
        <v>2664</v>
      </c>
      <c r="C731" s="1" t="s">
        <v>2242</v>
      </c>
      <c r="D731" s="1" t="s">
        <v>2243</v>
      </c>
      <c r="G731" s="1" t="s">
        <v>774</v>
      </c>
      <c r="H731" s="1" t="s">
        <v>77</v>
      </c>
      <c r="I731" s="1" t="s">
        <v>43</v>
      </c>
      <c r="J731" s="1" t="s">
        <v>44</v>
      </c>
      <c r="K731" s="1" t="s">
        <v>775</v>
      </c>
      <c r="L731" s="1" t="s">
        <v>45</v>
      </c>
      <c r="M731" s="1" t="s">
        <v>46</v>
      </c>
      <c r="N731" s="1" t="s">
        <v>46</v>
      </c>
      <c r="O731" s="1" t="s">
        <v>387</v>
      </c>
      <c r="P731" s="1">
        <f t="shared" si="11"/>
        <v>2018</v>
      </c>
    </row>
    <row r="732" spans="1:16" x14ac:dyDescent="0.25">
      <c r="A732" s="1" t="s">
        <v>2666</v>
      </c>
      <c r="B732" s="1" t="s">
        <v>2667</v>
      </c>
      <c r="C732" s="1" t="s">
        <v>2242</v>
      </c>
      <c r="D732" s="1" t="s">
        <v>202</v>
      </c>
      <c r="G732" s="1" t="s">
        <v>774</v>
      </c>
      <c r="H732" s="1" t="s">
        <v>77</v>
      </c>
      <c r="I732" s="1" t="s">
        <v>43</v>
      </c>
      <c r="J732" s="1" t="s">
        <v>44</v>
      </c>
      <c r="K732" s="1" t="s">
        <v>775</v>
      </c>
      <c r="L732" s="1" t="s">
        <v>45</v>
      </c>
      <c r="M732" s="1" t="s">
        <v>46</v>
      </c>
      <c r="N732" s="1" t="s">
        <v>46</v>
      </c>
      <c r="O732" s="1" t="s">
        <v>2238</v>
      </c>
      <c r="P732" s="1">
        <f t="shared" si="11"/>
        <v>2018</v>
      </c>
    </row>
    <row r="733" spans="1:16" x14ac:dyDescent="0.25">
      <c r="A733" s="1" t="s">
        <v>2670</v>
      </c>
      <c r="B733" s="1" t="s">
        <v>2671</v>
      </c>
      <c r="C733" s="1" t="s">
        <v>2242</v>
      </c>
      <c r="D733" s="1" t="s">
        <v>202</v>
      </c>
      <c r="G733" s="1" t="s">
        <v>774</v>
      </c>
      <c r="H733" s="1" t="s">
        <v>77</v>
      </c>
      <c r="I733" s="1" t="s">
        <v>43</v>
      </c>
      <c r="J733" s="1" t="s">
        <v>44</v>
      </c>
      <c r="K733" s="1" t="s">
        <v>775</v>
      </c>
      <c r="L733" s="1" t="s">
        <v>45</v>
      </c>
      <c r="M733" s="1" t="s">
        <v>46</v>
      </c>
      <c r="N733" s="1" t="s">
        <v>46</v>
      </c>
      <c r="O733" s="1" t="s">
        <v>2673</v>
      </c>
      <c r="P733" s="1">
        <f t="shared" si="11"/>
        <v>2018</v>
      </c>
    </row>
    <row r="734" spans="1:16" x14ac:dyDescent="0.25">
      <c r="A734" s="1" t="s">
        <v>2675</v>
      </c>
      <c r="B734" s="1" t="s">
        <v>2676</v>
      </c>
      <c r="C734" s="1" t="s">
        <v>2242</v>
      </c>
      <c r="D734" s="1" t="s">
        <v>2243</v>
      </c>
      <c r="G734" s="1" t="s">
        <v>774</v>
      </c>
      <c r="H734" s="1" t="s">
        <v>77</v>
      </c>
      <c r="I734" s="1" t="s">
        <v>171</v>
      </c>
      <c r="J734" s="1" t="s">
        <v>44</v>
      </c>
      <c r="K734" s="1" t="s">
        <v>2678</v>
      </c>
      <c r="L734" s="1" t="s">
        <v>106</v>
      </c>
      <c r="M734" s="1" t="s">
        <v>87</v>
      </c>
      <c r="N734" s="1" t="s">
        <v>46</v>
      </c>
      <c r="O734" s="1" t="s">
        <v>80</v>
      </c>
      <c r="P734" s="1">
        <f t="shared" si="11"/>
        <v>2018</v>
      </c>
    </row>
    <row r="735" spans="1:16" x14ac:dyDescent="0.25">
      <c r="A735" s="1" t="s">
        <v>2679</v>
      </c>
      <c r="B735" s="1" t="s">
        <v>2680</v>
      </c>
      <c r="C735" s="1" t="s">
        <v>2242</v>
      </c>
      <c r="D735" s="1" t="s">
        <v>202</v>
      </c>
      <c r="G735" s="1" t="s">
        <v>774</v>
      </c>
      <c r="H735" s="1" t="s">
        <v>77</v>
      </c>
      <c r="I735" s="1" t="s">
        <v>43</v>
      </c>
      <c r="J735" s="1" t="s">
        <v>44</v>
      </c>
      <c r="K735" s="1" t="s">
        <v>775</v>
      </c>
      <c r="L735" s="1" t="s">
        <v>45</v>
      </c>
      <c r="M735" s="1" t="s">
        <v>46</v>
      </c>
      <c r="N735" s="1" t="s">
        <v>46</v>
      </c>
      <c r="O735" s="1" t="s">
        <v>2519</v>
      </c>
      <c r="P735" s="1">
        <f t="shared" si="11"/>
        <v>2018</v>
      </c>
    </row>
    <row r="736" spans="1:16" x14ac:dyDescent="0.25">
      <c r="A736" s="1" t="s">
        <v>2683</v>
      </c>
      <c r="B736" s="1" t="s">
        <v>2684</v>
      </c>
      <c r="C736" s="1" t="s">
        <v>2242</v>
      </c>
      <c r="D736" s="1" t="s">
        <v>202</v>
      </c>
      <c r="G736" s="1" t="s">
        <v>774</v>
      </c>
      <c r="H736" s="1" t="s">
        <v>77</v>
      </c>
      <c r="I736" s="1" t="s">
        <v>78</v>
      </c>
      <c r="J736" s="1" t="s">
        <v>50</v>
      </c>
      <c r="L736" s="1" t="s">
        <v>45</v>
      </c>
      <c r="M736" s="1" t="s">
        <v>46</v>
      </c>
      <c r="N736" s="1" t="s">
        <v>46</v>
      </c>
      <c r="O736" s="1" t="s">
        <v>1186</v>
      </c>
      <c r="P736" s="1">
        <f t="shared" si="11"/>
        <v>2018</v>
      </c>
    </row>
    <row r="737" spans="1:16" x14ac:dyDescent="0.25">
      <c r="A737" s="1" t="s">
        <v>2687</v>
      </c>
      <c r="B737" s="1" t="s">
        <v>2688</v>
      </c>
      <c r="C737" s="1" t="s">
        <v>2242</v>
      </c>
      <c r="D737" s="1" t="s">
        <v>2243</v>
      </c>
      <c r="G737" s="1" t="s">
        <v>774</v>
      </c>
      <c r="H737" s="1" t="s">
        <v>77</v>
      </c>
      <c r="I737" s="1" t="s">
        <v>114</v>
      </c>
      <c r="J737" s="1" t="s">
        <v>50</v>
      </c>
      <c r="L737" s="1" t="s">
        <v>45</v>
      </c>
      <c r="M737" s="1" t="s">
        <v>46</v>
      </c>
      <c r="N737" s="1" t="s">
        <v>46</v>
      </c>
      <c r="O737" s="1" t="s">
        <v>74</v>
      </c>
      <c r="P737" s="1">
        <f t="shared" si="11"/>
        <v>2018</v>
      </c>
    </row>
    <row r="738" spans="1:16" x14ac:dyDescent="0.25">
      <c r="A738" s="1" t="s">
        <v>2690</v>
      </c>
      <c r="B738" s="1" t="s">
        <v>2691</v>
      </c>
      <c r="C738" s="1" t="s">
        <v>2242</v>
      </c>
      <c r="D738" s="1" t="s">
        <v>202</v>
      </c>
      <c r="G738" s="1" t="s">
        <v>774</v>
      </c>
      <c r="H738" s="1" t="s">
        <v>77</v>
      </c>
      <c r="I738" s="1" t="s">
        <v>171</v>
      </c>
      <c r="J738" s="1" t="s">
        <v>44</v>
      </c>
      <c r="K738" s="1" t="s">
        <v>775</v>
      </c>
      <c r="L738" s="1" t="s">
        <v>45</v>
      </c>
      <c r="M738" s="1" t="s">
        <v>46</v>
      </c>
      <c r="N738" s="1" t="s">
        <v>46</v>
      </c>
      <c r="O738" s="1" t="s">
        <v>213</v>
      </c>
      <c r="P738" s="1">
        <f t="shared" si="11"/>
        <v>2018</v>
      </c>
    </row>
    <row r="739" spans="1:16" x14ac:dyDescent="0.25">
      <c r="A739" s="1" t="s">
        <v>2694</v>
      </c>
      <c r="B739" s="1" t="s">
        <v>2695</v>
      </c>
      <c r="C739" s="1" t="s">
        <v>2242</v>
      </c>
      <c r="D739" s="1" t="s">
        <v>2243</v>
      </c>
      <c r="G739" s="1" t="s">
        <v>774</v>
      </c>
      <c r="I739" s="1" t="s">
        <v>78</v>
      </c>
      <c r="J739" s="1" t="s">
        <v>50</v>
      </c>
      <c r="L739" s="1" t="s">
        <v>45</v>
      </c>
      <c r="M739" s="1" t="s">
        <v>46</v>
      </c>
      <c r="N739" s="1" t="s">
        <v>46</v>
      </c>
      <c r="O739" s="1" t="s">
        <v>2278</v>
      </c>
      <c r="P739" s="1">
        <f t="shared" si="11"/>
        <v>2018</v>
      </c>
    </row>
    <row r="740" spans="1:16" x14ac:dyDescent="0.25">
      <c r="A740" s="1" t="s">
        <v>2697</v>
      </c>
      <c r="B740" s="1" t="s">
        <v>2698</v>
      </c>
      <c r="C740" s="1" t="s">
        <v>2242</v>
      </c>
      <c r="D740" s="1" t="s">
        <v>2243</v>
      </c>
      <c r="G740" s="1" t="s">
        <v>774</v>
      </c>
      <c r="H740" s="1" t="s">
        <v>77</v>
      </c>
      <c r="I740" s="1" t="s">
        <v>43</v>
      </c>
      <c r="J740" s="1" t="s">
        <v>44</v>
      </c>
      <c r="K740" s="1" t="s">
        <v>775</v>
      </c>
      <c r="L740" s="1" t="s">
        <v>45</v>
      </c>
      <c r="M740" s="1" t="s">
        <v>46</v>
      </c>
      <c r="N740" s="1" t="s">
        <v>46</v>
      </c>
      <c r="O740" s="1" t="s">
        <v>2700</v>
      </c>
      <c r="P740" s="1">
        <f t="shared" si="11"/>
        <v>2018</v>
      </c>
    </row>
    <row r="741" spans="1:16" x14ac:dyDescent="0.25">
      <c r="A741" s="1" t="s">
        <v>2701</v>
      </c>
      <c r="B741" s="1" t="s">
        <v>2702</v>
      </c>
      <c r="C741" s="1" t="s">
        <v>2242</v>
      </c>
      <c r="D741" s="1" t="s">
        <v>2248</v>
      </c>
      <c r="G741" s="1" t="s">
        <v>774</v>
      </c>
      <c r="H741" s="1" t="s">
        <v>77</v>
      </c>
      <c r="I741" s="1" t="s">
        <v>171</v>
      </c>
      <c r="J741" s="1" t="s">
        <v>44</v>
      </c>
      <c r="K741" s="1" t="s">
        <v>775</v>
      </c>
      <c r="L741" s="1" t="s">
        <v>45</v>
      </c>
      <c r="M741" s="1" t="s">
        <v>46</v>
      </c>
      <c r="N741" s="1" t="s">
        <v>46</v>
      </c>
      <c r="O741" s="1" t="s">
        <v>2704</v>
      </c>
      <c r="P741" s="1">
        <f t="shared" si="11"/>
        <v>2018</v>
      </c>
    </row>
    <row r="742" spans="1:16" x14ac:dyDescent="0.25">
      <c r="A742" s="1" t="s">
        <v>2705</v>
      </c>
      <c r="B742" s="1" t="s">
        <v>2706</v>
      </c>
      <c r="C742" s="1" t="s">
        <v>2242</v>
      </c>
      <c r="D742" s="1" t="s">
        <v>2248</v>
      </c>
      <c r="G742" s="1" t="s">
        <v>774</v>
      </c>
      <c r="H742" s="1" t="s">
        <v>77</v>
      </c>
      <c r="I742" s="1" t="s">
        <v>43</v>
      </c>
      <c r="J742" s="1" t="s">
        <v>44</v>
      </c>
      <c r="K742" s="1" t="s">
        <v>775</v>
      </c>
      <c r="L742" s="1" t="s">
        <v>45</v>
      </c>
      <c r="M742" s="1" t="s">
        <v>46</v>
      </c>
      <c r="N742" s="1" t="s">
        <v>46</v>
      </c>
      <c r="O742" s="1" t="s">
        <v>174</v>
      </c>
      <c r="P742" s="1">
        <f t="shared" si="11"/>
        <v>2018</v>
      </c>
    </row>
    <row r="743" spans="1:16" x14ac:dyDescent="0.25">
      <c r="A743" s="1" t="s">
        <v>2708</v>
      </c>
      <c r="B743" s="1" t="s">
        <v>2709</v>
      </c>
      <c r="C743" s="1" t="s">
        <v>2242</v>
      </c>
      <c r="D743" s="1" t="s">
        <v>2248</v>
      </c>
      <c r="G743" s="1" t="s">
        <v>774</v>
      </c>
      <c r="H743" s="1" t="s">
        <v>77</v>
      </c>
      <c r="I743" s="1" t="s">
        <v>171</v>
      </c>
      <c r="J743" s="1" t="s">
        <v>44</v>
      </c>
      <c r="K743" s="1" t="s">
        <v>775</v>
      </c>
      <c r="L743" s="1" t="s">
        <v>45</v>
      </c>
      <c r="M743" s="1" t="s">
        <v>46</v>
      </c>
      <c r="N743" s="1" t="s">
        <v>46</v>
      </c>
      <c r="O743" s="1" t="s">
        <v>2711</v>
      </c>
      <c r="P743" s="1">
        <f t="shared" si="11"/>
        <v>2018</v>
      </c>
    </row>
    <row r="744" spans="1:16" x14ac:dyDescent="0.25">
      <c r="A744" s="1" t="s">
        <v>2712</v>
      </c>
      <c r="B744" s="1" t="s">
        <v>2713</v>
      </c>
      <c r="C744" s="1" t="s">
        <v>2242</v>
      </c>
      <c r="D744" s="1" t="s">
        <v>2248</v>
      </c>
      <c r="G744" s="1" t="s">
        <v>774</v>
      </c>
      <c r="H744" s="1" t="s">
        <v>77</v>
      </c>
      <c r="I744" s="1" t="s">
        <v>114</v>
      </c>
      <c r="J744" s="1" t="s">
        <v>44</v>
      </c>
      <c r="K744" s="1" t="s">
        <v>775</v>
      </c>
      <c r="L744" s="1" t="s">
        <v>45</v>
      </c>
      <c r="M744" s="1" t="s">
        <v>46</v>
      </c>
      <c r="N744" s="1" t="s">
        <v>46</v>
      </c>
      <c r="O744" s="1" t="s">
        <v>2715</v>
      </c>
      <c r="P744" s="1">
        <f t="shared" si="11"/>
        <v>2018</v>
      </c>
    </row>
    <row r="745" spans="1:16" x14ac:dyDescent="0.25">
      <c r="A745" s="1" t="s">
        <v>2716</v>
      </c>
      <c r="B745" s="1" t="s">
        <v>2717</v>
      </c>
      <c r="C745" s="1" t="s">
        <v>2242</v>
      </c>
      <c r="D745" s="1" t="s">
        <v>2248</v>
      </c>
      <c r="G745" s="1" t="s">
        <v>774</v>
      </c>
      <c r="H745" s="1" t="s">
        <v>77</v>
      </c>
      <c r="I745" s="1" t="s">
        <v>171</v>
      </c>
      <c r="J745" s="1" t="s">
        <v>44</v>
      </c>
      <c r="K745" s="1" t="s">
        <v>775</v>
      </c>
      <c r="L745" s="1" t="s">
        <v>45</v>
      </c>
      <c r="M745" s="1" t="s">
        <v>46</v>
      </c>
      <c r="N745" s="1" t="s">
        <v>46</v>
      </c>
      <c r="O745" s="1" t="s">
        <v>2719</v>
      </c>
      <c r="P745" s="1">
        <f t="shared" si="11"/>
        <v>2018</v>
      </c>
    </row>
    <row r="746" spans="1:16" x14ac:dyDescent="0.25">
      <c r="A746" s="1" t="s">
        <v>2720</v>
      </c>
      <c r="B746" s="1" t="s">
        <v>2721</v>
      </c>
      <c r="C746" s="1" t="s">
        <v>2242</v>
      </c>
      <c r="D746" s="1" t="s">
        <v>2248</v>
      </c>
      <c r="G746" s="1" t="s">
        <v>774</v>
      </c>
      <c r="H746" s="1" t="s">
        <v>77</v>
      </c>
      <c r="I746" s="1" t="s">
        <v>43</v>
      </c>
      <c r="J746" s="1" t="s">
        <v>44</v>
      </c>
      <c r="K746" s="1" t="s">
        <v>775</v>
      </c>
      <c r="L746" s="1" t="s">
        <v>45</v>
      </c>
      <c r="M746" s="1" t="s">
        <v>46</v>
      </c>
      <c r="N746" s="1" t="s">
        <v>46</v>
      </c>
      <c r="O746" s="1" t="s">
        <v>130</v>
      </c>
      <c r="P746" s="1">
        <f t="shared" si="11"/>
        <v>2018</v>
      </c>
    </row>
    <row r="747" spans="1:16" x14ac:dyDescent="0.25">
      <c r="A747" s="1" t="s">
        <v>2723</v>
      </c>
      <c r="B747" s="1" t="s">
        <v>2724</v>
      </c>
      <c r="C747" s="1" t="s">
        <v>2242</v>
      </c>
      <c r="D747" s="1" t="s">
        <v>2248</v>
      </c>
      <c r="G747" s="1" t="s">
        <v>774</v>
      </c>
      <c r="H747" s="1" t="s">
        <v>77</v>
      </c>
      <c r="I747" s="1" t="s">
        <v>171</v>
      </c>
      <c r="J747" s="1" t="s">
        <v>44</v>
      </c>
      <c r="K747" s="1" t="s">
        <v>775</v>
      </c>
      <c r="L747" s="1" t="s">
        <v>45</v>
      </c>
      <c r="M747" s="1" t="s">
        <v>46</v>
      </c>
      <c r="N747" s="1" t="s">
        <v>46</v>
      </c>
      <c r="O747" s="1" t="s">
        <v>867</v>
      </c>
      <c r="P747" s="1">
        <f t="shared" si="11"/>
        <v>2018</v>
      </c>
    </row>
    <row r="748" spans="1:16" x14ac:dyDescent="0.25">
      <c r="A748" s="1" t="s">
        <v>2726</v>
      </c>
      <c r="B748" s="1" t="s">
        <v>2727</v>
      </c>
      <c r="C748" s="1" t="s">
        <v>2242</v>
      </c>
      <c r="D748" s="1" t="s">
        <v>2248</v>
      </c>
      <c r="G748" s="1" t="s">
        <v>774</v>
      </c>
      <c r="H748" s="1" t="s">
        <v>77</v>
      </c>
      <c r="I748" s="1" t="s">
        <v>43</v>
      </c>
      <c r="J748" s="1" t="s">
        <v>44</v>
      </c>
      <c r="K748" s="1" t="s">
        <v>775</v>
      </c>
      <c r="L748" s="1" t="s">
        <v>106</v>
      </c>
      <c r="M748" s="1" t="s">
        <v>75</v>
      </c>
      <c r="N748" s="1" t="s">
        <v>46</v>
      </c>
      <c r="O748" s="1" t="s">
        <v>420</v>
      </c>
      <c r="P748" s="1">
        <f t="shared" si="11"/>
        <v>2018</v>
      </c>
    </row>
    <row r="749" spans="1:16" x14ac:dyDescent="0.25">
      <c r="A749" s="1" t="s">
        <v>2729</v>
      </c>
      <c r="B749" s="1" t="s">
        <v>2730</v>
      </c>
      <c r="C749" s="1" t="s">
        <v>2242</v>
      </c>
      <c r="D749" s="1" t="s">
        <v>2248</v>
      </c>
      <c r="G749" s="1" t="s">
        <v>774</v>
      </c>
      <c r="H749" s="1" t="s">
        <v>77</v>
      </c>
      <c r="I749" s="1" t="s">
        <v>43</v>
      </c>
      <c r="J749" s="1" t="s">
        <v>44</v>
      </c>
      <c r="K749" s="1" t="s">
        <v>775</v>
      </c>
      <c r="L749" s="1" t="s">
        <v>106</v>
      </c>
      <c r="M749" s="1" t="s">
        <v>75</v>
      </c>
      <c r="N749" s="1" t="s">
        <v>46</v>
      </c>
      <c r="O749" s="1" t="s">
        <v>2732</v>
      </c>
      <c r="P749" s="1">
        <f t="shared" si="11"/>
        <v>2018</v>
      </c>
    </row>
    <row r="750" spans="1:16" x14ac:dyDescent="0.25">
      <c r="A750" s="1" t="s">
        <v>2733</v>
      </c>
      <c r="B750" s="1" t="s">
        <v>2734</v>
      </c>
      <c r="C750" s="1" t="s">
        <v>2242</v>
      </c>
      <c r="D750" s="1" t="s">
        <v>2248</v>
      </c>
      <c r="G750" s="1" t="s">
        <v>774</v>
      </c>
      <c r="H750" s="1" t="s">
        <v>77</v>
      </c>
      <c r="I750" s="1" t="s">
        <v>114</v>
      </c>
      <c r="J750" s="1" t="s">
        <v>44</v>
      </c>
      <c r="K750" s="1" t="s">
        <v>775</v>
      </c>
      <c r="L750" s="1" t="s">
        <v>45</v>
      </c>
      <c r="M750" s="1" t="s">
        <v>46</v>
      </c>
      <c r="N750" s="1" t="s">
        <v>46</v>
      </c>
      <c r="O750" s="1" t="s">
        <v>2318</v>
      </c>
      <c r="P750" s="1">
        <f t="shared" si="11"/>
        <v>2018</v>
      </c>
    </row>
    <row r="751" spans="1:16" x14ac:dyDescent="0.25">
      <c r="A751" s="1" t="s">
        <v>2736</v>
      </c>
      <c r="B751" s="1" t="s">
        <v>2737</v>
      </c>
      <c r="C751" s="1" t="s">
        <v>2242</v>
      </c>
      <c r="D751" s="1" t="s">
        <v>2243</v>
      </c>
      <c r="G751" s="1" t="s">
        <v>774</v>
      </c>
      <c r="H751" s="1" t="s">
        <v>77</v>
      </c>
      <c r="I751" s="1" t="s">
        <v>43</v>
      </c>
      <c r="J751" s="1" t="s">
        <v>44</v>
      </c>
      <c r="K751" s="1" t="s">
        <v>775</v>
      </c>
      <c r="L751" s="1" t="s">
        <v>45</v>
      </c>
      <c r="M751" s="1" t="s">
        <v>46</v>
      </c>
      <c r="N751" s="1" t="s">
        <v>46</v>
      </c>
      <c r="O751" s="1" t="s">
        <v>226</v>
      </c>
      <c r="P751" s="1">
        <f t="shared" si="11"/>
        <v>2018</v>
      </c>
    </row>
    <row r="752" spans="1:16" x14ac:dyDescent="0.25">
      <c r="A752" s="1" t="s">
        <v>2739</v>
      </c>
      <c r="B752" s="1" t="s">
        <v>2740</v>
      </c>
      <c r="C752" s="1" t="s">
        <v>2242</v>
      </c>
      <c r="D752" s="1" t="s">
        <v>2248</v>
      </c>
      <c r="G752" s="1" t="s">
        <v>774</v>
      </c>
      <c r="H752" s="1" t="s">
        <v>77</v>
      </c>
      <c r="I752" s="1" t="s">
        <v>114</v>
      </c>
      <c r="J752" s="1" t="s">
        <v>44</v>
      </c>
      <c r="K752" s="1" t="s">
        <v>775</v>
      </c>
      <c r="L752" s="1" t="s">
        <v>45</v>
      </c>
      <c r="M752" s="1" t="s">
        <v>46</v>
      </c>
      <c r="N752" s="1" t="s">
        <v>46</v>
      </c>
      <c r="O752" s="1" t="s">
        <v>2742</v>
      </c>
      <c r="P752" s="1">
        <f t="shared" si="11"/>
        <v>2018</v>
      </c>
    </row>
    <row r="753" spans="1:16" x14ac:dyDescent="0.25">
      <c r="A753" s="1" t="s">
        <v>2744</v>
      </c>
      <c r="B753" s="1" t="s">
        <v>2745</v>
      </c>
      <c r="C753" s="1" t="s">
        <v>2242</v>
      </c>
      <c r="D753" s="1" t="s">
        <v>2243</v>
      </c>
      <c r="G753" s="1" t="s">
        <v>774</v>
      </c>
      <c r="H753" s="1" t="s">
        <v>77</v>
      </c>
      <c r="I753" s="1" t="s">
        <v>43</v>
      </c>
      <c r="J753" s="1" t="s">
        <v>44</v>
      </c>
      <c r="K753" s="1" t="s">
        <v>775</v>
      </c>
      <c r="L753" s="1" t="s">
        <v>45</v>
      </c>
      <c r="M753" s="1" t="s">
        <v>46</v>
      </c>
      <c r="N753" s="1" t="s">
        <v>46</v>
      </c>
      <c r="O753" s="1" t="s">
        <v>232</v>
      </c>
      <c r="P753" s="1">
        <f t="shared" si="11"/>
        <v>2018</v>
      </c>
    </row>
    <row r="754" spans="1:16" x14ac:dyDescent="0.25">
      <c r="A754" s="1" t="s">
        <v>2748</v>
      </c>
      <c r="B754" s="1" t="s">
        <v>2749</v>
      </c>
      <c r="C754" s="1" t="s">
        <v>2242</v>
      </c>
      <c r="D754" s="1" t="s">
        <v>2248</v>
      </c>
      <c r="G754" s="1" t="s">
        <v>774</v>
      </c>
      <c r="H754" s="1" t="s">
        <v>77</v>
      </c>
      <c r="I754" s="1" t="s">
        <v>263</v>
      </c>
      <c r="J754" s="1" t="s">
        <v>44</v>
      </c>
      <c r="K754" s="1" t="s">
        <v>775</v>
      </c>
      <c r="L754" s="1" t="s">
        <v>45</v>
      </c>
      <c r="M754" s="1" t="s">
        <v>46</v>
      </c>
      <c r="N754" s="1" t="s">
        <v>46</v>
      </c>
      <c r="O754" s="1" t="s">
        <v>2751</v>
      </c>
      <c r="P754" s="1">
        <f t="shared" si="11"/>
        <v>2018</v>
      </c>
    </row>
    <row r="755" spans="1:16" x14ac:dyDescent="0.25">
      <c r="A755" s="1" t="s">
        <v>2752</v>
      </c>
      <c r="B755" s="1" t="s">
        <v>2753</v>
      </c>
      <c r="C755" s="1" t="s">
        <v>2242</v>
      </c>
      <c r="D755" s="1" t="s">
        <v>1164</v>
      </c>
      <c r="G755" s="1" t="s">
        <v>774</v>
      </c>
      <c r="H755" s="1" t="s">
        <v>77</v>
      </c>
      <c r="I755" s="1" t="s">
        <v>171</v>
      </c>
      <c r="J755" s="1" t="s">
        <v>44</v>
      </c>
      <c r="K755" s="1" t="s">
        <v>775</v>
      </c>
      <c r="L755" s="1" t="s">
        <v>45</v>
      </c>
      <c r="M755" s="1" t="s">
        <v>46</v>
      </c>
      <c r="N755" s="1" t="s">
        <v>46</v>
      </c>
      <c r="O755" s="1" t="s">
        <v>867</v>
      </c>
      <c r="P755" s="1">
        <f t="shared" si="11"/>
        <v>2018</v>
      </c>
    </row>
    <row r="756" spans="1:16" x14ac:dyDescent="0.25">
      <c r="A756" s="1" t="s">
        <v>2756</v>
      </c>
      <c r="B756" s="1" t="s">
        <v>2757</v>
      </c>
      <c r="C756" s="1" t="s">
        <v>2242</v>
      </c>
      <c r="D756" s="1" t="s">
        <v>2248</v>
      </c>
      <c r="G756" s="1" t="s">
        <v>774</v>
      </c>
      <c r="H756" s="1" t="s">
        <v>77</v>
      </c>
      <c r="I756" s="1" t="s">
        <v>43</v>
      </c>
      <c r="J756" s="1" t="s">
        <v>44</v>
      </c>
      <c r="K756" s="1" t="s">
        <v>775</v>
      </c>
      <c r="L756" s="1" t="s">
        <v>45</v>
      </c>
      <c r="M756" s="1" t="s">
        <v>46</v>
      </c>
      <c r="N756" s="1" t="s">
        <v>46</v>
      </c>
      <c r="O756" s="1" t="s">
        <v>752</v>
      </c>
      <c r="P756" s="1">
        <f t="shared" si="11"/>
        <v>2018</v>
      </c>
    </row>
    <row r="757" spans="1:16" x14ac:dyDescent="0.25">
      <c r="A757" s="1" t="s">
        <v>2759</v>
      </c>
      <c r="B757" s="1" t="s">
        <v>2760</v>
      </c>
      <c r="C757" s="1" t="s">
        <v>2242</v>
      </c>
      <c r="D757" s="1" t="s">
        <v>1164</v>
      </c>
      <c r="G757" s="1" t="s">
        <v>774</v>
      </c>
      <c r="H757" s="1" t="s">
        <v>77</v>
      </c>
      <c r="I757" s="1" t="s">
        <v>171</v>
      </c>
      <c r="J757" s="1" t="s">
        <v>44</v>
      </c>
      <c r="K757" s="1" t="s">
        <v>775</v>
      </c>
      <c r="L757" s="1" t="s">
        <v>45</v>
      </c>
      <c r="M757" s="1" t="s">
        <v>46</v>
      </c>
      <c r="N757" s="1" t="s">
        <v>46</v>
      </c>
      <c r="O757" s="1" t="s">
        <v>1927</v>
      </c>
      <c r="P757" s="1">
        <f t="shared" si="11"/>
        <v>2018</v>
      </c>
    </row>
    <row r="758" spans="1:16" x14ac:dyDescent="0.25">
      <c r="A758" s="1" t="s">
        <v>2763</v>
      </c>
      <c r="B758" s="1" t="s">
        <v>2764</v>
      </c>
      <c r="C758" s="1" t="s">
        <v>2242</v>
      </c>
      <c r="D758" s="1" t="s">
        <v>1164</v>
      </c>
      <c r="G758" s="1" t="s">
        <v>774</v>
      </c>
      <c r="H758" s="1" t="s">
        <v>77</v>
      </c>
      <c r="I758" s="1" t="s">
        <v>78</v>
      </c>
      <c r="J758" s="1" t="s">
        <v>44</v>
      </c>
      <c r="K758" s="1" t="s">
        <v>775</v>
      </c>
      <c r="L758" s="1" t="s">
        <v>45</v>
      </c>
      <c r="M758" s="1" t="s">
        <v>46</v>
      </c>
      <c r="N758" s="1" t="s">
        <v>46</v>
      </c>
      <c r="O758" s="1" t="s">
        <v>474</v>
      </c>
      <c r="P758" s="1">
        <f t="shared" si="11"/>
        <v>2018</v>
      </c>
    </row>
    <row r="759" spans="1:16" x14ac:dyDescent="0.25">
      <c r="A759" s="1" t="s">
        <v>2767</v>
      </c>
      <c r="B759" s="1" t="s">
        <v>2768</v>
      </c>
      <c r="C759" s="1" t="s">
        <v>2242</v>
      </c>
      <c r="D759" s="1" t="s">
        <v>2248</v>
      </c>
      <c r="G759" s="1" t="s">
        <v>774</v>
      </c>
      <c r="H759" s="1" t="s">
        <v>77</v>
      </c>
      <c r="I759" s="1" t="s">
        <v>171</v>
      </c>
      <c r="J759" s="1" t="s">
        <v>44</v>
      </c>
      <c r="K759" s="1" t="s">
        <v>775</v>
      </c>
      <c r="L759" s="1" t="s">
        <v>45</v>
      </c>
      <c r="M759" s="1" t="s">
        <v>46</v>
      </c>
      <c r="N759" s="1" t="s">
        <v>46</v>
      </c>
      <c r="O759" s="1" t="s">
        <v>80</v>
      </c>
      <c r="P759" s="1">
        <f t="shared" si="11"/>
        <v>2018</v>
      </c>
    </row>
    <row r="760" spans="1:16" x14ac:dyDescent="0.25">
      <c r="A760" s="1" t="s">
        <v>2770</v>
      </c>
      <c r="B760" s="1" t="s">
        <v>2771</v>
      </c>
      <c r="C760" s="1" t="s">
        <v>2242</v>
      </c>
      <c r="D760" s="1" t="s">
        <v>1164</v>
      </c>
      <c r="G760" s="1" t="s">
        <v>774</v>
      </c>
      <c r="H760" s="1" t="s">
        <v>77</v>
      </c>
      <c r="I760" s="1" t="s">
        <v>43</v>
      </c>
      <c r="J760" s="1" t="s">
        <v>44</v>
      </c>
      <c r="K760" s="1" t="s">
        <v>775</v>
      </c>
      <c r="L760" s="1" t="s">
        <v>45</v>
      </c>
      <c r="M760" s="1" t="s">
        <v>46</v>
      </c>
      <c r="N760" s="1" t="s">
        <v>46</v>
      </c>
      <c r="O760" s="1" t="s">
        <v>99</v>
      </c>
      <c r="P760" s="1">
        <f t="shared" si="11"/>
        <v>2018</v>
      </c>
    </row>
    <row r="761" spans="1:16" x14ac:dyDescent="0.25">
      <c r="A761" s="1" t="s">
        <v>2774</v>
      </c>
      <c r="B761" s="1" t="s">
        <v>2775</v>
      </c>
      <c r="C761" s="1" t="s">
        <v>2242</v>
      </c>
      <c r="D761" s="1" t="s">
        <v>1164</v>
      </c>
      <c r="G761" s="1" t="s">
        <v>774</v>
      </c>
      <c r="H761" s="1" t="s">
        <v>77</v>
      </c>
      <c r="I761" s="1" t="s">
        <v>43</v>
      </c>
      <c r="J761" s="1" t="s">
        <v>44</v>
      </c>
      <c r="K761" s="1" t="s">
        <v>105</v>
      </c>
      <c r="L761" s="1" t="s">
        <v>45</v>
      </c>
      <c r="M761" s="1" t="s">
        <v>46</v>
      </c>
      <c r="N761" s="1" t="s">
        <v>46</v>
      </c>
      <c r="O761" s="1" t="s">
        <v>130</v>
      </c>
      <c r="P761" s="1">
        <f t="shared" si="11"/>
        <v>2018</v>
      </c>
    </row>
    <row r="762" spans="1:16" x14ac:dyDescent="0.25">
      <c r="A762" s="1" t="s">
        <v>2777</v>
      </c>
      <c r="B762" s="1" t="s">
        <v>2778</v>
      </c>
      <c r="C762" s="1" t="s">
        <v>2242</v>
      </c>
      <c r="D762" s="1" t="s">
        <v>1164</v>
      </c>
      <c r="G762" s="1" t="s">
        <v>774</v>
      </c>
      <c r="H762" s="1" t="s">
        <v>77</v>
      </c>
      <c r="I762" s="1" t="s">
        <v>171</v>
      </c>
      <c r="J762" s="1" t="s">
        <v>44</v>
      </c>
      <c r="K762" s="1" t="s">
        <v>775</v>
      </c>
      <c r="L762" s="1" t="s">
        <v>45</v>
      </c>
      <c r="M762" s="1" t="s">
        <v>46</v>
      </c>
      <c r="N762" s="1" t="s">
        <v>46</v>
      </c>
      <c r="O762" s="1" t="s">
        <v>2780</v>
      </c>
      <c r="P762" s="1">
        <f t="shared" si="11"/>
        <v>2018</v>
      </c>
    </row>
    <row r="763" spans="1:16" x14ac:dyDescent="0.25">
      <c r="A763" s="1" t="s">
        <v>2782</v>
      </c>
      <c r="B763" s="1" t="s">
        <v>2783</v>
      </c>
      <c r="C763" s="1" t="s">
        <v>2242</v>
      </c>
      <c r="D763" s="1" t="s">
        <v>1164</v>
      </c>
      <c r="G763" s="1" t="s">
        <v>774</v>
      </c>
      <c r="H763" s="1" t="s">
        <v>77</v>
      </c>
      <c r="I763" s="1" t="s">
        <v>171</v>
      </c>
      <c r="J763" s="1" t="s">
        <v>44</v>
      </c>
      <c r="K763" s="1" t="s">
        <v>775</v>
      </c>
      <c r="L763" s="1" t="s">
        <v>45</v>
      </c>
      <c r="M763" s="1" t="s">
        <v>46</v>
      </c>
      <c r="N763" s="1" t="s">
        <v>46</v>
      </c>
      <c r="O763" s="1" t="s">
        <v>2785</v>
      </c>
      <c r="P763" s="1">
        <f t="shared" si="11"/>
        <v>2018</v>
      </c>
    </row>
    <row r="764" spans="1:16" x14ac:dyDescent="0.25">
      <c r="A764" s="1" t="s">
        <v>2786</v>
      </c>
      <c r="B764" s="1" t="s">
        <v>2787</v>
      </c>
      <c r="C764" s="1" t="s">
        <v>2242</v>
      </c>
      <c r="D764" s="1" t="s">
        <v>1164</v>
      </c>
      <c r="G764" s="1" t="s">
        <v>774</v>
      </c>
      <c r="H764" s="1" t="s">
        <v>77</v>
      </c>
      <c r="I764" s="1" t="s">
        <v>78</v>
      </c>
      <c r="J764" s="1" t="s">
        <v>44</v>
      </c>
      <c r="K764" s="1" t="s">
        <v>775</v>
      </c>
      <c r="L764" s="1" t="s">
        <v>45</v>
      </c>
      <c r="M764" s="1" t="s">
        <v>46</v>
      </c>
      <c r="N764" s="1" t="s">
        <v>46</v>
      </c>
      <c r="O764" s="1" t="s">
        <v>2789</v>
      </c>
      <c r="P764" s="1">
        <f t="shared" si="11"/>
        <v>2018</v>
      </c>
    </row>
    <row r="765" spans="1:16" x14ac:dyDescent="0.25">
      <c r="A765" s="1" t="s">
        <v>2790</v>
      </c>
      <c r="B765" s="1" t="s">
        <v>2791</v>
      </c>
      <c r="C765" s="1" t="s">
        <v>2242</v>
      </c>
      <c r="D765" s="1" t="s">
        <v>1164</v>
      </c>
      <c r="G765" s="1" t="s">
        <v>774</v>
      </c>
      <c r="H765" s="1" t="s">
        <v>77</v>
      </c>
      <c r="I765" s="1" t="s">
        <v>78</v>
      </c>
      <c r="J765" s="1" t="s">
        <v>44</v>
      </c>
      <c r="K765" s="1" t="s">
        <v>775</v>
      </c>
      <c r="L765" s="1" t="s">
        <v>45</v>
      </c>
      <c r="M765" s="1" t="s">
        <v>46</v>
      </c>
      <c r="N765" s="1" t="s">
        <v>46</v>
      </c>
      <c r="O765" s="1" t="s">
        <v>2793</v>
      </c>
      <c r="P765" s="1">
        <f t="shared" si="11"/>
        <v>2018</v>
      </c>
    </row>
    <row r="766" spans="1:16" x14ac:dyDescent="0.25">
      <c r="A766" s="1" t="s">
        <v>2795</v>
      </c>
      <c r="B766" s="1" t="s">
        <v>2796</v>
      </c>
      <c r="C766" s="1" t="s">
        <v>2242</v>
      </c>
      <c r="D766" s="1" t="s">
        <v>1164</v>
      </c>
      <c r="G766" s="1" t="s">
        <v>774</v>
      </c>
      <c r="H766" s="1" t="s">
        <v>77</v>
      </c>
      <c r="I766" s="1" t="s">
        <v>171</v>
      </c>
      <c r="J766" s="1" t="s">
        <v>44</v>
      </c>
      <c r="K766" s="1" t="s">
        <v>775</v>
      </c>
      <c r="L766" s="1" t="s">
        <v>45</v>
      </c>
      <c r="M766" s="1" t="s">
        <v>46</v>
      </c>
      <c r="N766" s="1" t="s">
        <v>46</v>
      </c>
      <c r="O766" s="1" t="s">
        <v>2215</v>
      </c>
      <c r="P766" s="1">
        <f t="shared" si="11"/>
        <v>2018</v>
      </c>
    </row>
    <row r="767" spans="1:16" x14ac:dyDescent="0.25">
      <c r="A767" s="1" t="s">
        <v>2799</v>
      </c>
      <c r="B767" s="1" t="s">
        <v>2800</v>
      </c>
      <c r="C767" s="1" t="s">
        <v>2242</v>
      </c>
      <c r="D767" s="1" t="s">
        <v>1164</v>
      </c>
      <c r="G767" s="1" t="s">
        <v>774</v>
      </c>
      <c r="H767" s="1" t="s">
        <v>77</v>
      </c>
      <c r="I767" s="1" t="s">
        <v>43</v>
      </c>
      <c r="J767" s="1" t="s">
        <v>44</v>
      </c>
      <c r="K767" s="1" t="s">
        <v>775</v>
      </c>
      <c r="L767" s="1" t="s">
        <v>106</v>
      </c>
      <c r="M767" s="1" t="s">
        <v>62</v>
      </c>
      <c r="N767" s="1" t="s">
        <v>46</v>
      </c>
      <c r="O767" s="1" t="s">
        <v>2216</v>
      </c>
      <c r="P767" s="1">
        <f t="shared" si="11"/>
        <v>2018</v>
      </c>
    </row>
    <row r="768" spans="1:16" x14ac:dyDescent="0.25">
      <c r="A768" s="1" t="s">
        <v>2802</v>
      </c>
      <c r="B768" s="1" t="s">
        <v>2803</v>
      </c>
      <c r="C768" s="1" t="s">
        <v>2242</v>
      </c>
      <c r="D768" s="1" t="s">
        <v>2243</v>
      </c>
      <c r="G768" s="1" t="s">
        <v>774</v>
      </c>
      <c r="H768" s="1" t="s">
        <v>77</v>
      </c>
      <c r="I768" s="1" t="s">
        <v>78</v>
      </c>
      <c r="J768" s="1" t="s">
        <v>44</v>
      </c>
      <c r="K768" s="1" t="s">
        <v>775</v>
      </c>
      <c r="L768" s="1" t="s">
        <v>45</v>
      </c>
      <c r="M768" s="1" t="s">
        <v>46</v>
      </c>
      <c r="N768" s="1" t="s">
        <v>46</v>
      </c>
      <c r="O768" s="1" t="s">
        <v>752</v>
      </c>
      <c r="P768" s="1">
        <f t="shared" si="11"/>
        <v>2018</v>
      </c>
    </row>
    <row r="769" spans="1:16" x14ac:dyDescent="0.25">
      <c r="A769" s="1" t="s">
        <v>2805</v>
      </c>
      <c r="B769" s="1" t="s">
        <v>2806</v>
      </c>
      <c r="C769" s="1" t="s">
        <v>2242</v>
      </c>
      <c r="D769" s="1" t="s">
        <v>2808</v>
      </c>
      <c r="G769" s="1" t="s">
        <v>774</v>
      </c>
      <c r="H769" s="1" t="s">
        <v>77</v>
      </c>
      <c r="I769" s="1" t="s">
        <v>171</v>
      </c>
      <c r="J769" s="1" t="s">
        <v>44</v>
      </c>
      <c r="K769" s="1" t="s">
        <v>775</v>
      </c>
      <c r="L769" s="1" t="s">
        <v>45</v>
      </c>
      <c r="M769" s="1" t="s">
        <v>46</v>
      </c>
      <c r="N769" s="1" t="s">
        <v>46</v>
      </c>
      <c r="O769" s="1" t="s">
        <v>2809</v>
      </c>
      <c r="P769" s="1">
        <f t="shared" si="11"/>
        <v>2018</v>
      </c>
    </row>
    <row r="770" spans="1:16" x14ac:dyDescent="0.25">
      <c r="A770" s="1" t="s">
        <v>2810</v>
      </c>
      <c r="B770" s="1" t="s">
        <v>2811</v>
      </c>
      <c r="C770" s="1" t="s">
        <v>2242</v>
      </c>
      <c r="D770" s="1" t="s">
        <v>2808</v>
      </c>
      <c r="G770" s="1" t="s">
        <v>774</v>
      </c>
      <c r="H770" s="1" t="s">
        <v>77</v>
      </c>
      <c r="I770" s="1" t="s">
        <v>171</v>
      </c>
      <c r="J770" s="1" t="s">
        <v>44</v>
      </c>
      <c r="K770" s="1" t="s">
        <v>775</v>
      </c>
      <c r="L770" s="1" t="s">
        <v>45</v>
      </c>
      <c r="M770" s="1" t="s">
        <v>46</v>
      </c>
      <c r="N770" s="1" t="s">
        <v>46</v>
      </c>
      <c r="O770" s="1" t="s">
        <v>80</v>
      </c>
      <c r="P770" s="1">
        <f t="shared" ref="P770:P833" si="12" xml:space="preserve"> 2018-N770</f>
        <v>2018</v>
      </c>
    </row>
    <row r="771" spans="1:16" x14ac:dyDescent="0.25">
      <c r="A771" s="1" t="s">
        <v>2813</v>
      </c>
      <c r="B771" s="1" t="s">
        <v>2814</v>
      </c>
      <c r="C771" s="1" t="s">
        <v>2242</v>
      </c>
      <c r="D771" s="1" t="s">
        <v>2808</v>
      </c>
      <c r="G771" s="1" t="s">
        <v>774</v>
      </c>
      <c r="H771" s="1" t="s">
        <v>77</v>
      </c>
      <c r="I771" s="1" t="s">
        <v>171</v>
      </c>
      <c r="J771" s="1" t="s">
        <v>44</v>
      </c>
      <c r="K771" s="1" t="s">
        <v>775</v>
      </c>
      <c r="L771" s="1" t="s">
        <v>45</v>
      </c>
      <c r="M771" s="1" t="s">
        <v>46</v>
      </c>
      <c r="N771" s="1" t="s">
        <v>46</v>
      </c>
      <c r="O771" s="1" t="s">
        <v>138</v>
      </c>
      <c r="P771" s="1">
        <f t="shared" si="12"/>
        <v>2018</v>
      </c>
    </row>
    <row r="772" spans="1:16" x14ac:dyDescent="0.25">
      <c r="A772" s="1" t="s">
        <v>2816</v>
      </c>
      <c r="B772" s="1" t="s">
        <v>2817</v>
      </c>
      <c r="C772" s="1" t="s">
        <v>2242</v>
      </c>
      <c r="D772" s="1" t="s">
        <v>2808</v>
      </c>
      <c r="G772" s="1" t="s">
        <v>774</v>
      </c>
      <c r="H772" s="1" t="s">
        <v>77</v>
      </c>
      <c r="I772" s="1" t="s">
        <v>171</v>
      </c>
      <c r="J772" s="1" t="s">
        <v>44</v>
      </c>
      <c r="K772" s="1" t="s">
        <v>775</v>
      </c>
      <c r="L772" s="1" t="s">
        <v>45</v>
      </c>
      <c r="M772" s="1" t="s">
        <v>46</v>
      </c>
      <c r="N772" s="1" t="s">
        <v>46</v>
      </c>
      <c r="O772" s="1" t="s">
        <v>2289</v>
      </c>
      <c r="P772" s="1">
        <f t="shared" si="12"/>
        <v>2018</v>
      </c>
    </row>
    <row r="773" spans="1:16" x14ac:dyDescent="0.25">
      <c r="A773" s="1" t="s">
        <v>2819</v>
      </c>
      <c r="B773" s="1" t="s">
        <v>2820</v>
      </c>
      <c r="C773" s="1" t="s">
        <v>2242</v>
      </c>
      <c r="D773" s="1" t="s">
        <v>2808</v>
      </c>
      <c r="G773" s="1" t="s">
        <v>774</v>
      </c>
      <c r="H773" s="1" t="s">
        <v>77</v>
      </c>
      <c r="I773" s="1" t="s">
        <v>263</v>
      </c>
      <c r="J773" s="1" t="s">
        <v>44</v>
      </c>
      <c r="K773" s="1" t="s">
        <v>775</v>
      </c>
      <c r="L773" s="1" t="s">
        <v>106</v>
      </c>
      <c r="M773" s="1" t="s">
        <v>47</v>
      </c>
      <c r="N773" s="1" t="s">
        <v>46</v>
      </c>
      <c r="O773" s="1" t="s">
        <v>2822</v>
      </c>
      <c r="P773" s="1">
        <f t="shared" si="12"/>
        <v>2018</v>
      </c>
    </row>
    <row r="774" spans="1:16" x14ac:dyDescent="0.25">
      <c r="A774" s="1" t="s">
        <v>2823</v>
      </c>
      <c r="B774" s="1" t="s">
        <v>2824</v>
      </c>
      <c r="C774" s="1" t="s">
        <v>2242</v>
      </c>
      <c r="D774" s="1" t="s">
        <v>2248</v>
      </c>
      <c r="G774" s="1" t="s">
        <v>774</v>
      </c>
      <c r="H774" s="1" t="s">
        <v>77</v>
      </c>
      <c r="I774" s="1" t="s">
        <v>171</v>
      </c>
      <c r="J774" s="1" t="s">
        <v>44</v>
      </c>
      <c r="K774" s="1" t="s">
        <v>775</v>
      </c>
      <c r="L774" s="1" t="s">
        <v>45</v>
      </c>
      <c r="M774" s="1" t="s">
        <v>46</v>
      </c>
      <c r="N774" s="1" t="s">
        <v>46</v>
      </c>
      <c r="O774" s="1" t="s">
        <v>2063</v>
      </c>
      <c r="P774" s="1">
        <f t="shared" si="12"/>
        <v>2018</v>
      </c>
    </row>
    <row r="775" spans="1:16" x14ac:dyDescent="0.25">
      <c r="A775" s="1" t="s">
        <v>2827</v>
      </c>
      <c r="B775" s="1" t="s">
        <v>2828</v>
      </c>
      <c r="C775" s="1" t="s">
        <v>2242</v>
      </c>
      <c r="D775" s="1" t="s">
        <v>2248</v>
      </c>
      <c r="G775" s="1" t="s">
        <v>774</v>
      </c>
      <c r="H775" s="1" t="s">
        <v>77</v>
      </c>
      <c r="I775" s="1" t="s">
        <v>171</v>
      </c>
      <c r="J775" s="1" t="s">
        <v>44</v>
      </c>
      <c r="K775" s="1" t="s">
        <v>775</v>
      </c>
      <c r="L775" s="1" t="s">
        <v>45</v>
      </c>
      <c r="M775" s="1" t="s">
        <v>46</v>
      </c>
      <c r="N775" s="1" t="s">
        <v>46</v>
      </c>
      <c r="O775" s="1" t="s">
        <v>2238</v>
      </c>
      <c r="P775" s="1">
        <f t="shared" si="12"/>
        <v>2018</v>
      </c>
    </row>
    <row r="776" spans="1:16" x14ac:dyDescent="0.25">
      <c r="A776" s="1" t="s">
        <v>2832</v>
      </c>
      <c r="B776" s="1" t="s">
        <v>2833</v>
      </c>
      <c r="C776" s="1" t="s">
        <v>2242</v>
      </c>
      <c r="D776" s="1" t="s">
        <v>1164</v>
      </c>
      <c r="G776" s="1" t="s">
        <v>774</v>
      </c>
      <c r="H776" s="1" t="s">
        <v>77</v>
      </c>
      <c r="I776" s="1" t="s">
        <v>171</v>
      </c>
      <c r="J776" s="1" t="s">
        <v>44</v>
      </c>
      <c r="K776" s="1" t="s">
        <v>775</v>
      </c>
      <c r="L776" s="1" t="s">
        <v>45</v>
      </c>
      <c r="M776" s="1" t="s">
        <v>46</v>
      </c>
      <c r="N776" s="1" t="s">
        <v>46</v>
      </c>
      <c r="O776" s="1" t="s">
        <v>174</v>
      </c>
      <c r="P776" s="1">
        <f t="shared" si="12"/>
        <v>2018</v>
      </c>
    </row>
    <row r="777" spans="1:16" x14ac:dyDescent="0.25">
      <c r="A777" s="1" t="s">
        <v>2835</v>
      </c>
      <c r="B777" s="1" t="s">
        <v>2836</v>
      </c>
      <c r="C777" s="1" t="s">
        <v>2242</v>
      </c>
      <c r="D777" s="1" t="s">
        <v>1164</v>
      </c>
      <c r="G777" s="1" t="s">
        <v>774</v>
      </c>
      <c r="H777" s="1" t="s">
        <v>77</v>
      </c>
      <c r="I777" s="1" t="s">
        <v>78</v>
      </c>
      <c r="J777" s="1" t="s">
        <v>44</v>
      </c>
      <c r="K777" s="1" t="s">
        <v>775</v>
      </c>
      <c r="L777" s="1" t="s">
        <v>45</v>
      </c>
      <c r="M777" s="1" t="s">
        <v>46</v>
      </c>
      <c r="N777" s="1" t="s">
        <v>46</v>
      </c>
      <c r="O777" s="1" t="s">
        <v>174</v>
      </c>
      <c r="P777" s="1">
        <f t="shared" si="12"/>
        <v>2018</v>
      </c>
    </row>
    <row r="778" spans="1:16" x14ac:dyDescent="0.25">
      <c r="A778" s="1" t="s">
        <v>2839</v>
      </c>
      <c r="B778" s="1" t="s">
        <v>2840</v>
      </c>
      <c r="C778" s="1" t="s">
        <v>2242</v>
      </c>
      <c r="D778" s="1" t="s">
        <v>1164</v>
      </c>
      <c r="G778" s="1" t="s">
        <v>774</v>
      </c>
      <c r="H778" s="1" t="s">
        <v>77</v>
      </c>
      <c r="I778" s="1" t="s">
        <v>43</v>
      </c>
      <c r="J778" s="1" t="s">
        <v>44</v>
      </c>
      <c r="K778" s="1" t="s">
        <v>775</v>
      </c>
      <c r="L778" s="1" t="s">
        <v>45</v>
      </c>
      <c r="M778" s="1" t="s">
        <v>46</v>
      </c>
      <c r="N778" s="1" t="s">
        <v>46</v>
      </c>
      <c r="O778" s="1" t="s">
        <v>2842</v>
      </c>
      <c r="P778" s="1">
        <f t="shared" si="12"/>
        <v>2018</v>
      </c>
    </row>
    <row r="779" spans="1:16" x14ac:dyDescent="0.25">
      <c r="A779" s="1" t="s">
        <v>2843</v>
      </c>
      <c r="B779" s="1" t="s">
        <v>2844</v>
      </c>
      <c r="C779" s="1" t="s">
        <v>2242</v>
      </c>
      <c r="D779" s="1" t="s">
        <v>2248</v>
      </c>
      <c r="G779" s="1" t="s">
        <v>774</v>
      </c>
      <c r="I779" s="1" t="s">
        <v>171</v>
      </c>
      <c r="J779" s="1" t="s">
        <v>44</v>
      </c>
      <c r="K779" s="1" t="s">
        <v>775</v>
      </c>
      <c r="L779" s="1" t="s">
        <v>45</v>
      </c>
      <c r="M779" s="1" t="s">
        <v>46</v>
      </c>
      <c r="N779" s="1" t="s">
        <v>46</v>
      </c>
      <c r="O779" s="1" t="s">
        <v>2846</v>
      </c>
      <c r="P779" s="1">
        <f t="shared" si="12"/>
        <v>2018</v>
      </c>
    </row>
    <row r="780" spans="1:16" x14ac:dyDescent="0.25">
      <c r="A780" s="1" t="s">
        <v>2848</v>
      </c>
      <c r="B780" s="1" t="s">
        <v>2849</v>
      </c>
      <c r="C780" s="1" t="s">
        <v>2242</v>
      </c>
      <c r="D780" s="1" t="s">
        <v>1164</v>
      </c>
      <c r="G780" s="1" t="s">
        <v>774</v>
      </c>
      <c r="H780" s="1" t="s">
        <v>77</v>
      </c>
      <c r="I780" s="1" t="s">
        <v>78</v>
      </c>
      <c r="J780" s="1" t="s">
        <v>44</v>
      </c>
      <c r="K780" s="1" t="s">
        <v>2678</v>
      </c>
      <c r="L780" s="1" t="s">
        <v>45</v>
      </c>
      <c r="M780" s="1" t="s">
        <v>46</v>
      </c>
      <c r="N780" s="1" t="s">
        <v>46</v>
      </c>
      <c r="O780" s="1" t="s">
        <v>1398</v>
      </c>
      <c r="P780" s="1">
        <f t="shared" si="12"/>
        <v>2018</v>
      </c>
    </row>
    <row r="781" spans="1:16" x14ac:dyDescent="0.25">
      <c r="A781" s="1" t="s">
        <v>2851</v>
      </c>
      <c r="B781" s="1" t="s">
        <v>2852</v>
      </c>
      <c r="C781" s="1" t="s">
        <v>2242</v>
      </c>
      <c r="D781" s="1" t="s">
        <v>2243</v>
      </c>
      <c r="G781" s="1" t="s">
        <v>774</v>
      </c>
      <c r="H781" s="1" t="s">
        <v>77</v>
      </c>
      <c r="I781" s="1" t="s">
        <v>171</v>
      </c>
      <c r="J781" s="1" t="s">
        <v>44</v>
      </c>
      <c r="K781" s="1" t="s">
        <v>775</v>
      </c>
      <c r="L781" s="1" t="s">
        <v>106</v>
      </c>
      <c r="M781" s="1" t="s">
        <v>62</v>
      </c>
      <c r="N781" s="1" t="s">
        <v>46</v>
      </c>
      <c r="O781" s="1" t="s">
        <v>2278</v>
      </c>
      <c r="P781" s="1">
        <f t="shared" si="12"/>
        <v>2018</v>
      </c>
    </row>
    <row r="782" spans="1:16" x14ac:dyDescent="0.25">
      <c r="A782" s="1" t="s">
        <v>2854</v>
      </c>
      <c r="B782" s="1" t="s">
        <v>2855</v>
      </c>
      <c r="C782" s="1" t="s">
        <v>2242</v>
      </c>
      <c r="D782" s="1" t="s">
        <v>1164</v>
      </c>
      <c r="G782" s="1" t="s">
        <v>774</v>
      </c>
      <c r="H782" s="1" t="s">
        <v>77</v>
      </c>
      <c r="I782" s="1" t="s">
        <v>78</v>
      </c>
      <c r="J782" s="1" t="s">
        <v>44</v>
      </c>
      <c r="K782" s="1" t="s">
        <v>775</v>
      </c>
      <c r="L782" s="1" t="s">
        <v>45</v>
      </c>
      <c r="M782" s="1" t="s">
        <v>46</v>
      </c>
      <c r="N782" s="1" t="s">
        <v>46</v>
      </c>
      <c r="O782" s="1" t="s">
        <v>1398</v>
      </c>
      <c r="P782" s="1">
        <f t="shared" si="12"/>
        <v>2018</v>
      </c>
    </row>
    <row r="783" spans="1:16" x14ac:dyDescent="0.25">
      <c r="A783" s="1" t="s">
        <v>2857</v>
      </c>
      <c r="B783" s="1" t="s">
        <v>2858</v>
      </c>
      <c r="C783" s="1" t="s">
        <v>2242</v>
      </c>
      <c r="D783" s="1" t="s">
        <v>2248</v>
      </c>
      <c r="G783" s="1" t="s">
        <v>774</v>
      </c>
      <c r="H783" s="1" t="s">
        <v>77</v>
      </c>
      <c r="I783" s="1" t="s">
        <v>171</v>
      </c>
      <c r="J783" s="1" t="s">
        <v>44</v>
      </c>
      <c r="K783" s="1" t="s">
        <v>775</v>
      </c>
      <c r="L783" s="1" t="s">
        <v>45</v>
      </c>
      <c r="M783" s="1" t="s">
        <v>46</v>
      </c>
      <c r="N783" s="1" t="s">
        <v>46</v>
      </c>
      <c r="O783" s="1" t="s">
        <v>1398</v>
      </c>
      <c r="P783" s="1">
        <f t="shared" si="12"/>
        <v>2018</v>
      </c>
    </row>
    <row r="784" spans="1:16" x14ac:dyDescent="0.25">
      <c r="A784" s="1" t="s">
        <v>2860</v>
      </c>
      <c r="B784" s="1" t="s">
        <v>2861</v>
      </c>
      <c r="C784" s="1" t="s">
        <v>2242</v>
      </c>
      <c r="D784" s="1" t="s">
        <v>1164</v>
      </c>
      <c r="G784" s="1" t="s">
        <v>774</v>
      </c>
      <c r="H784" s="1" t="s">
        <v>77</v>
      </c>
      <c r="I784" s="1" t="s">
        <v>171</v>
      </c>
      <c r="J784" s="1" t="s">
        <v>44</v>
      </c>
      <c r="K784" s="1" t="s">
        <v>775</v>
      </c>
      <c r="L784" s="1" t="s">
        <v>45</v>
      </c>
      <c r="M784" s="1" t="s">
        <v>46</v>
      </c>
      <c r="N784" s="1" t="s">
        <v>46</v>
      </c>
      <c r="O784" s="1" t="s">
        <v>2863</v>
      </c>
      <c r="P784" s="1">
        <f t="shared" si="12"/>
        <v>2018</v>
      </c>
    </row>
    <row r="785" spans="1:16" x14ac:dyDescent="0.25">
      <c r="A785" s="1" t="s">
        <v>2864</v>
      </c>
      <c r="B785" s="1" t="s">
        <v>2865</v>
      </c>
      <c r="C785" s="1" t="s">
        <v>2242</v>
      </c>
      <c r="D785" s="1" t="s">
        <v>1164</v>
      </c>
      <c r="G785" s="1" t="s">
        <v>774</v>
      </c>
      <c r="H785" s="1" t="s">
        <v>77</v>
      </c>
      <c r="I785" s="1" t="s">
        <v>78</v>
      </c>
      <c r="J785" s="1" t="s">
        <v>44</v>
      </c>
      <c r="K785" s="1" t="s">
        <v>775</v>
      </c>
      <c r="L785" s="1" t="s">
        <v>45</v>
      </c>
      <c r="M785" s="1" t="s">
        <v>46</v>
      </c>
      <c r="N785" s="1" t="s">
        <v>46</v>
      </c>
      <c r="O785" s="1" t="s">
        <v>2867</v>
      </c>
      <c r="P785" s="1">
        <f t="shared" si="12"/>
        <v>2018</v>
      </c>
    </row>
    <row r="786" spans="1:16" x14ac:dyDescent="0.25">
      <c r="A786" s="1" t="s">
        <v>2868</v>
      </c>
      <c r="B786" s="1" t="s">
        <v>2869</v>
      </c>
      <c r="C786" s="1" t="s">
        <v>2242</v>
      </c>
      <c r="D786" s="1" t="s">
        <v>2243</v>
      </c>
      <c r="G786" s="1" t="s">
        <v>774</v>
      </c>
      <c r="H786" s="1" t="s">
        <v>77</v>
      </c>
      <c r="I786" s="1" t="s">
        <v>171</v>
      </c>
      <c r="J786" s="1" t="s">
        <v>44</v>
      </c>
      <c r="K786" s="1" t="s">
        <v>775</v>
      </c>
      <c r="L786" s="1" t="s">
        <v>45</v>
      </c>
      <c r="M786" s="1" t="s">
        <v>46</v>
      </c>
      <c r="N786" s="1" t="s">
        <v>46</v>
      </c>
      <c r="O786" s="1" t="s">
        <v>1733</v>
      </c>
      <c r="P786" s="1">
        <f t="shared" si="12"/>
        <v>2018</v>
      </c>
    </row>
    <row r="787" spans="1:16" x14ac:dyDescent="0.25">
      <c r="A787" s="1" t="s">
        <v>2871</v>
      </c>
      <c r="B787" s="1" t="s">
        <v>2872</v>
      </c>
      <c r="C787" s="1" t="s">
        <v>2242</v>
      </c>
      <c r="D787" s="1" t="s">
        <v>1164</v>
      </c>
      <c r="G787" s="1" t="s">
        <v>774</v>
      </c>
      <c r="H787" s="1" t="s">
        <v>77</v>
      </c>
      <c r="I787" s="1" t="s">
        <v>171</v>
      </c>
      <c r="J787" s="1" t="s">
        <v>44</v>
      </c>
      <c r="K787" s="1" t="s">
        <v>775</v>
      </c>
      <c r="L787" s="1" t="s">
        <v>45</v>
      </c>
      <c r="M787" s="1" t="s">
        <v>46</v>
      </c>
      <c r="N787" s="1" t="s">
        <v>46</v>
      </c>
      <c r="O787" s="1" t="s">
        <v>2874</v>
      </c>
      <c r="P787" s="1">
        <f t="shared" si="12"/>
        <v>2018</v>
      </c>
    </row>
    <row r="788" spans="1:16" x14ac:dyDescent="0.25">
      <c r="A788" s="1" t="s">
        <v>2875</v>
      </c>
      <c r="B788" s="1" t="s">
        <v>2876</v>
      </c>
      <c r="C788" s="1" t="s">
        <v>2242</v>
      </c>
      <c r="D788" s="1" t="s">
        <v>1164</v>
      </c>
      <c r="G788" s="1" t="s">
        <v>774</v>
      </c>
      <c r="H788" s="1" t="s">
        <v>77</v>
      </c>
      <c r="I788" s="1" t="s">
        <v>43</v>
      </c>
      <c r="J788" s="1" t="s">
        <v>44</v>
      </c>
      <c r="K788" s="1" t="s">
        <v>775</v>
      </c>
      <c r="L788" s="1" t="s">
        <v>45</v>
      </c>
      <c r="M788" s="1" t="s">
        <v>46</v>
      </c>
      <c r="N788" s="1" t="s">
        <v>46</v>
      </c>
      <c r="O788" s="1" t="s">
        <v>2878</v>
      </c>
      <c r="P788" s="1">
        <f t="shared" si="12"/>
        <v>2018</v>
      </c>
    </row>
    <row r="789" spans="1:16" x14ac:dyDescent="0.25">
      <c r="A789" s="1" t="s">
        <v>2879</v>
      </c>
      <c r="B789" s="1" t="s">
        <v>2880</v>
      </c>
      <c r="C789" s="1" t="s">
        <v>2242</v>
      </c>
      <c r="D789" s="1" t="s">
        <v>1164</v>
      </c>
      <c r="G789" s="1" t="s">
        <v>774</v>
      </c>
      <c r="H789" s="1" t="s">
        <v>77</v>
      </c>
      <c r="I789" s="1" t="s">
        <v>263</v>
      </c>
      <c r="J789" s="1" t="s">
        <v>44</v>
      </c>
      <c r="K789" s="1" t="s">
        <v>775</v>
      </c>
      <c r="L789" s="1" t="s">
        <v>106</v>
      </c>
      <c r="M789" s="1" t="s">
        <v>156</v>
      </c>
      <c r="N789" s="1" t="s">
        <v>46</v>
      </c>
      <c r="O789" s="1" t="s">
        <v>2882</v>
      </c>
      <c r="P789" s="1">
        <f t="shared" si="12"/>
        <v>2018</v>
      </c>
    </row>
    <row r="790" spans="1:16" x14ac:dyDescent="0.25">
      <c r="A790" s="1" t="s">
        <v>2884</v>
      </c>
      <c r="B790" s="1" t="s">
        <v>2885</v>
      </c>
      <c r="C790" s="1" t="s">
        <v>2242</v>
      </c>
      <c r="D790" s="1" t="s">
        <v>1164</v>
      </c>
      <c r="G790" s="1" t="s">
        <v>774</v>
      </c>
      <c r="H790" s="1" t="s">
        <v>77</v>
      </c>
      <c r="I790" s="1" t="s">
        <v>78</v>
      </c>
      <c r="J790" s="1" t="s">
        <v>44</v>
      </c>
      <c r="K790" s="1" t="s">
        <v>775</v>
      </c>
      <c r="L790" s="1" t="s">
        <v>45</v>
      </c>
      <c r="M790" s="1" t="s">
        <v>46</v>
      </c>
      <c r="N790" s="1" t="s">
        <v>46</v>
      </c>
      <c r="O790" s="1" t="s">
        <v>2887</v>
      </c>
      <c r="P790" s="1">
        <f t="shared" si="12"/>
        <v>2018</v>
      </c>
    </row>
    <row r="791" spans="1:16" x14ac:dyDescent="0.25">
      <c r="A791" s="1" t="s">
        <v>2888</v>
      </c>
      <c r="B791" s="1" t="s">
        <v>2889</v>
      </c>
      <c r="C791" s="1" t="s">
        <v>2242</v>
      </c>
      <c r="D791" s="1" t="s">
        <v>1164</v>
      </c>
      <c r="G791" s="1" t="s">
        <v>774</v>
      </c>
      <c r="H791" s="1" t="s">
        <v>77</v>
      </c>
      <c r="I791" s="1" t="s">
        <v>171</v>
      </c>
      <c r="J791" s="1" t="s">
        <v>44</v>
      </c>
      <c r="K791" s="1" t="s">
        <v>775</v>
      </c>
      <c r="L791" s="1" t="s">
        <v>45</v>
      </c>
      <c r="M791" s="1" t="s">
        <v>46</v>
      </c>
      <c r="N791" s="1" t="s">
        <v>46</v>
      </c>
      <c r="O791" s="1" t="s">
        <v>2891</v>
      </c>
      <c r="P791" s="1">
        <f t="shared" si="12"/>
        <v>2018</v>
      </c>
    </row>
    <row r="792" spans="1:16" x14ac:dyDescent="0.25">
      <c r="A792" s="1" t="s">
        <v>2892</v>
      </c>
      <c r="B792" s="1" t="s">
        <v>2893</v>
      </c>
      <c r="C792" s="1" t="s">
        <v>2242</v>
      </c>
      <c r="D792" s="1" t="s">
        <v>1164</v>
      </c>
      <c r="G792" s="1" t="s">
        <v>774</v>
      </c>
      <c r="H792" s="1" t="s">
        <v>77</v>
      </c>
      <c r="I792" s="1" t="s">
        <v>78</v>
      </c>
      <c r="J792" s="1" t="s">
        <v>44</v>
      </c>
      <c r="K792" s="1" t="s">
        <v>775</v>
      </c>
      <c r="L792" s="1" t="s">
        <v>45</v>
      </c>
      <c r="M792" s="1" t="s">
        <v>46</v>
      </c>
      <c r="N792" s="1" t="s">
        <v>46</v>
      </c>
      <c r="O792" s="1" t="s">
        <v>2895</v>
      </c>
      <c r="P792" s="1">
        <f t="shared" si="12"/>
        <v>2018</v>
      </c>
    </row>
    <row r="793" spans="1:16" x14ac:dyDescent="0.25">
      <c r="A793" s="1" t="s">
        <v>2896</v>
      </c>
      <c r="B793" s="1" t="s">
        <v>2897</v>
      </c>
      <c r="C793" s="1" t="s">
        <v>2242</v>
      </c>
      <c r="D793" s="1" t="s">
        <v>1164</v>
      </c>
      <c r="G793" s="1" t="s">
        <v>774</v>
      </c>
      <c r="H793" s="1" t="s">
        <v>77</v>
      </c>
      <c r="I793" s="1" t="s">
        <v>78</v>
      </c>
      <c r="J793" s="1" t="s">
        <v>44</v>
      </c>
      <c r="K793" s="1" t="s">
        <v>775</v>
      </c>
      <c r="L793" s="1" t="s">
        <v>45</v>
      </c>
      <c r="M793" s="1" t="s">
        <v>46</v>
      </c>
      <c r="N793" s="1" t="s">
        <v>46</v>
      </c>
      <c r="O793" s="1" t="s">
        <v>205</v>
      </c>
      <c r="P793" s="1">
        <f t="shared" si="12"/>
        <v>2018</v>
      </c>
    </row>
    <row r="794" spans="1:16" x14ac:dyDescent="0.25">
      <c r="A794" s="1" t="s">
        <v>2899</v>
      </c>
      <c r="B794" s="1" t="s">
        <v>2900</v>
      </c>
      <c r="C794" s="1" t="s">
        <v>2242</v>
      </c>
      <c r="D794" s="1" t="s">
        <v>1164</v>
      </c>
      <c r="G794" s="1" t="s">
        <v>774</v>
      </c>
      <c r="H794" s="1" t="s">
        <v>77</v>
      </c>
      <c r="I794" s="1" t="s">
        <v>171</v>
      </c>
      <c r="J794" s="1" t="s">
        <v>44</v>
      </c>
      <c r="K794" s="1" t="s">
        <v>775</v>
      </c>
      <c r="L794" s="1" t="s">
        <v>45</v>
      </c>
      <c r="M794" s="1" t="s">
        <v>46</v>
      </c>
      <c r="N794" s="1" t="s">
        <v>46</v>
      </c>
      <c r="O794" s="1" t="s">
        <v>210</v>
      </c>
      <c r="P794" s="1">
        <f t="shared" si="12"/>
        <v>2018</v>
      </c>
    </row>
    <row r="795" spans="1:16" x14ac:dyDescent="0.25">
      <c r="A795" s="1" t="s">
        <v>2902</v>
      </c>
      <c r="B795" s="1" t="s">
        <v>2903</v>
      </c>
      <c r="C795" s="1" t="s">
        <v>2242</v>
      </c>
      <c r="D795" s="1" t="s">
        <v>1164</v>
      </c>
      <c r="G795" s="1" t="s">
        <v>774</v>
      </c>
      <c r="H795" s="1" t="s">
        <v>77</v>
      </c>
      <c r="I795" s="1" t="s">
        <v>171</v>
      </c>
      <c r="J795" s="1" t="s">
        <v>44</v>
      </c>
      <c r="K795" s="1" t="s">
        <v>775</v>
      </c>
      <c r="L795" s="1" t="s">
        <v>45</v>
      </c>
      <c r="M795" s="1" t="s">
        <v>46</v>
      </c>
      <c r="N795" s="1" t="s">
        <v>46</v>
      </c>
      <c r="O795" s="1" t="s">
        <v>149</v>
      </c>
      <c r="P795" s="1">
        <f t="shared" si="12"/>
        <v>2018</v>
      </c>
    </row>
    <row r="796" spans="1:16" x14ac:dyDescent="0.25">
      <c r="A796" s="1" t="s">
        <v>2905</v>
      </c>
      <c r="B796" s="1" t="s">
        <v>2906</v>
      </c>
      <c r="C796" s="1" t="s">
        <v>2242</v>
      </c>
      <c r="D796" s="1" t="s">
        <v>1164</v>
      </c>
      <c r="G796" s="1" t="s">
        <v>774</v>
      </c>
      <c r="H796" s="1" t="s">
        <v>77</v>
      </c>
      <c r="I796" s="1" t="s">
        <v>171</v>
      </c>
      <c r="J796" s="1" t="s">
        <v>44</v>
      </c>
      <c r="K796" s="1" t="s">
        <v>775</v>
      </c>
      <c r="L796" s="1" t="s">
        <v>106</v>
      </c>
      <c r="M796" s="1" t="s">
        <v>208</v>
      </c>
      <c r="N796" s="1" t="s">
        <v>46</v>
      </c>
      <c r="O796" s="1" t="s">
        <v>160</v>
      </c>
      <c r="P796" s="1">
        <f t="shared" si="12"/>
        <v>2018</v>
      </c>
    </row>
    <row r="797" spans="1:16" x14ac:dyDescent="0.25">
      <c r="A797" s="1" t="s">
        <v>2908</v>
      </c>
      <c r="B797" s="1" t="s">
        <v>2909</v>
      </c>
      <c r="C797" s="1" t="s">
        <v>2242</v>
      </c>
      <c r="D797" s="1" t="s">
        <v>1164</v>
      </c>
      <c r="G797" s="1" t="s">
        <v>774</v>
      </c>
      <c r="H797" s="1" t="s">
        <v>77</v>
      </c>
      <c r="I797" s="1" t="s">
        <v>263</v>
      </c>
      <c r="J797" s="1" t="s">
        <v>44</v>
      </c>
      <c r="K797" s="1" t="s">
        <v>775</v>
      </c>
      <c r="L797" s="1" t="s">
        <v>106</v>
      </c>
      <c r="M797" s="1" t="s">
        <v>98</v>
      </c>
      <c r="N797" s="1" t="s">
        <v>46</v>
      </c>
      <c r="O797" s="1" t="s">
        <v>2912</v>
      </c>
      <c r="P797" s="1">
        <f t="shared" si="12"/>
        <v>2018</v>
      </c>
    </row>
    <row r="798" spans="1:16" x14ac:dyDescent="0.25">
      <c r="A798" s="1" t="s">
        <v>2913</v>
      </c>
      <c r="B798" s="1" t="s">
        <v>92</v>
      </c>
      <c r="C798" s="1" t="s">
        <v>771</v>
      </c>
      <c r="D798" s="1" t="s">
        <v>2915</v>
      </c>
      <c r="G798" s="1" t="s">
        <v>774</v>
      </c>
      <c r="H798" s="1" t="s">
        <v>77</v>
      </c>
      <c r="I798" s="1" t="s">
        <v>43</v>
      </c>
      <c r="J798" s="1" t="s">
        <v>44</v>
      </c>
      <c r="K798" s="1" t="s">
        <v>105</v>
      </c>
      <c r="L798" s="1" t="s">
        <v>45</v>
      </c>
      <c r="M798" s="1" t="s">
        <v>46</v>
      </c>
      <c r="N798" s="1" t="s">
        <v>46</v>
      </c>
      <c r="O798" s="1" t="s">
        <v>1355</v>
      </c>
      <c r="P798" s="1">
        <f t="shared" si="12"/>
        <v>2018</v>
      </c>
    </row>
    <row r="799" spans="1:16" x14ac:dyDescent="0.25">
      <c r="A799" s="1" t="s">
        <v>2916</v>
      </c>
      <c r="B799" s="1" t="s">
        <v>94</v>
      </c>
      <c r="C799" s="1" t="s">
        <v>771</v>
      </c>
      <c r="D799" s="1" t="s">
        <v>2915</v>
      </c>
      <c r="G799" s="1" t="s">
        <v>774</v>
      </c>
      <c r="H799" s="1" t="s">
        <v>77</v>
      </c>
      <c r="I799" s="1" t="s">
        <v>43</v>
      </c>
      <c r="J799" s="1" t="s">
        <v>44</v>
      </c>
      <c r="K799" s="1" t="s">
        <v>105</v>
      </c>
      <c r="L799" s="1" t="s">
        <v>45</v>
      </c>
      <c r="M799" s="1" t="s">
        <v>46</v>
      </c>
      <c r="N799" s="1" t="s">
        <v>46</v>
      </c>
      <c r="O799" s="1" t="s">
        <v>752</v>
      </c>
      <c r="P799" s="1">
        <f t="shared" si="12"/>
        <v>2018</v>
      </c>
    </row>
    <row r="800" spans="1:16" x14ac:dyDescent="0.25">
      <c r="A800" s="1" t="s">
        <v>2918</v>
      </c>
      <c r="B800" s="1" t="s">
        <v>97</v>
      </c>
      <c r="C800" s="1" t="s">
        <v>771</v>
      </c>
      <c r="D800" s="1" t="s">
        <v>2915</v>
      </c>
      <c r="G800" s="1" t="s">
        <v>774</v>
      </c>
      <c r="H800" s="1" t="s">
        <v>77</v>
      </c>
      <c r="I800" s="1" t="s">
        <v>43</v>
      </c>
      <c r="J800" s="1" t="s">
        <v>44</v>
      </c>
      <c r="K800" s="1" t="s">
        <v>105</v>
      </c>
      <c r="L800" s="1" t="s">
        <v>45</v>
      </c>
      <c r="M800" s="1" t="s">
        <v>46</v>
      </c>
      <c r="N800" s="1" t="s">
        <v>46</v>
      </c>
      <c r="O800" s="1" t="s">
        <v>2416</v>
      </c>
      <c r="P800" s="1">
        <f t="shared" si="12"/>
        <v>2018</v>
      </c>
    </row>
    <row r="801" spans="1:16" x14ac:dyDescent="0.25">
      <c r="A801" s="1" t="s">
        <v>2920</v>
      </c>
      <c r="B801" s="1" t="s">
        <v>100</v>
      </c>
      <c r="C801" s="1" t="s">
        <v>771</v>
      </c>
      <c r="D801" s="1" t="s">
        <v>2915</v>
      </c>
      <c r="G801" s="1" t="s">
        <v>774</v>
      </c>
      <c r="H801" s="1" t="s">
        <v>77</v>
      </c>
      <c r="I801" s="1" t="s">
        <v>43</v>
      </c>
      <c r="J801" s="1" t="s">
        <v>44</v>
      </c>
      <c r="K801" s="1" t="s">
        <v>105</v>
      </c>
      <c r="L801" s="1" t="s">
        <v>45</v>
      </c>
      <c r="M801" s="1" t="s">
        <v>46</v>
      </c>
      <c r="N801" s="1" t="s">
        <v>46</v>
      </c>
      <c r="O801" s="1" t="s">
        <v>1056</v>
      </c>
      <c r="P801" s="1">
        <f t="shared" si="12"/>
        <v>2018</v>
      </c>
    </row>
    <row r="802" spans="1:16" x14ac:dyDescent="0.25">
      <c r="A802" s="1" t="s">
        <v>2922</v>
      </c>
      <c r="B802" s="1" t="s">
        <v>103</v>
      </c>
      <c r="C802" s="1" t="s">
        <v>771</v>
      </c>
      <c r="D802" s="1" t="s">
        <v>2915</v>
      </c>
      <c r="G802" s="1" t="s">
        <v>774</v>
      </c>
      <c r="H802" s="1" t="s">
        <v>77</v>
      </c>
      <c r="I802" s="1" t="s">
        <v>43</v>
      </c>
      <c r="J802" s="1" t="s">
        <v>44</v>
      </c>
      <c r="K802" s="1" t="s">
        <v>105</v>
      </c>
      <c r="L802" s="1" t="s">
        <v>45</v>
      </c>
      <c r="M802" s="1" t="s">
        <v>46</v>
      </c>
      <c r="N802" s="1" t="s">
        <v>46</v>
      </c>
      <c r="O802" s="1" t="s">
        <v>2164</v>
      </c>
      <c r="P802" s="1">
        <f t="shared" si="12"/>
        <v>2018</v>
      </c>
    </row>
    <row r="803" spans="1:16" x14ac:dyDescent="0.25">
      <c r="A803" s="1" t="s">
        <v>2925</v>
      </c>
      <c r="B803" s="1" t="s">
        <v>69</v>
      </c>
      <c r="C803" s="1" t="s">
        <v>771</v>
      </c>
      <c r="D803" s="1" t="s">
        <v>2915</v>
      </c>
      <c r="G803" s="1" t="s">
        <v>774</v>
      </c>
      <c r="H803" s="1" t="s">
        <v>77</v>
      </c>
      <c r="I803" s="1" t="s">
        <v>43</v>
      </c>
      <c r="J803" s="1" t="s">
        <v>44</v>
      </c>
      <c r="K803" s="1" t="s">
        <v>105</v>
      </c>
      <c r="L803" s="1" t="s">
        <v>45</v>
      </c>
      <c r="M803" s="1" t="s">
        <v>46</v>
      </c>
      <c r="N803" s="1" t="s">
        <v>46</v>
      </c>
      <c r="O803" s="1" t="s">
        <v>2927</v>
      </c>
      <c r="P803" s="1">
        <f t="shared" si="12"/>
        <v>2018</v>
      </c>
    </row>
    <row r="804" spans="1:16" x14ac:dyDescent="0.25">
      <c r="A804" s="1" t="s">
        <v>2929</v>
      </c>
      <c r="B804" s="1" t="s">
        <v>37</v>
      </c>
      <c r="C804" s="1" t="s">
        <v>771</v>
      </c>
      <c r="D804" s="1" t="s">
        <v>2915</v>
      </c>
      <c r="G804" s="1" t="s">
        <v>774</v>
      </c>
      <c r="H804" s="1" t="s">
        <v>77</v>
      </c>
      <c r="I804" s="1" t="s">
        <v>43</v>
      </c>
      <c r="J804" s="1" t="s">
        <v>44</v>
      </c>
      <c r="K804" s="1" t="s">
        <v>105</v>
      </c>
      <c r="L804" s="1" t="s">
        <v>45</v>
      </c>
      <c r="M804" s="1" t="s">
        <v>46</v>
      </c>
      <c r="N804" s="1" t="s">
        <v>46</v>
      </c>
      <c r="O804" s="1" t="s">
        <v>174</v>
      </c>
      <c r="P804" s="1">
        <f t="shared" si="12"/>
        <v>2018</v>
      </c>
    </row>
    <row r="805" spans="1:16" x14ac:dyDescent="0.25">
      <c r="A805" s="1" t="s">
        <v>2932</v>
      </c>
      <c r="B805" s="1" t="s">
        <v>63</v>
      </c>
      <c r="C805" s="1" t="s">
        <v>771</v>
      </c>
      <c r="D805" s="1" t="s">
        <v>2915</v>
      </c>
      <c r="G805" s="1" t="s">
        <v>774</v>
      </c>
      <c r="H805" s="1" t="s">
        <v>77</v>
      </c>
      <c r="I805" s="1" t="s">
        <v>43</v>
      </c>
      <c r="J805" s="1" t="s">
        <v>44</v>
      </c>
      <c r="K805" s="1" t="s">
        <v>105</v>
      </c>
      <c r="L805" s="1" t="s">
        <v>45</v>
      </c>
      <c r="M805" s="1" t="s">
        <v>46</v>
      </c>
      <c r="N805" s="1" t="s">
        <v>46</v>
      </c>
      <c r="O805" s="1" t="s">
        <v>2934</v>
      </c>
      <c r="P805" s="1">
        <f t="shared" si="12"/>
        <v>2018</v>
      </c>
    </row>
    <row r="806" spans="1:16" x14ac:dyDescent="0.25">
      <c r="A806" s="1" t="s">
        <v>2936</v>
      </c>
      <c r="B806" s="1" t="s">
        <v>112</v>
      </c>
      <c r="C806" s="1" t="s">
        <v>771</v>
      </c>
      <c r="D806" s="1" t="s">
        <v>2915</v>
      </c>
      <c r="G806" s="1" t="s">
        <v>774</v>
      </c>
      <c r="H806" s="1" t="s">
        <v>77</v>
      </c>
      <c r="I806" s="1" t="s">
        <v>43</v>
      </c>
      <c r="J806" s="1" t="s">
        <v>44</v>
      </c>
      <c r="K806" s="1" t="s">
        <v>105</v>
      </c>
      <c r="L806" s="1" t="s">
        <v>45</v>
      </c>
      <c r="M806" s="1" t="s">
        <v>46</v>
      </c>
      <c r="N806" s="1" t="s">
        <v>46</v>
      </c>
      <c r="O806" s="1" t="s">
        <v>300</v>
      </c>
      <c r="P806" s="1">
        <f t="shared" si="12"/>
        <v>2018</v>
      </c>
    </row>
    <row r="807" spans="1:16" x14ac:dyDescent="0.25">
      <c r="A807" s="1" t="s">
        <v>2938</v>
      </c>
      <c r="B807" s="1" t="s">
        <v>142</v>
      </c>
      <c r="C807" s="1" t="s">
        <v>771</v>
      </c>
      <c r="D807" s="1" t="s">
        <v>2915</v>
      </c>
      <c r="G807" s="1" t="s">
        <v>774</v>
      </c>
      <c r="H807" s="1" t="s">
        <v>77</v>
      </c>
      <c r="I807" s="1" t="s">
        <v>43</v>
      </c>
      <c r="J807" s="1" t="s">
        <v>44</v>
      </c>
      <c r="K807" s="1" t="s">
        <v>105</v>
      </c>
      <c r="L807" s="1" t="s">
        <v>45</v>
      </c>
      <c r="M807" s="1" t="s">
        <v>46</v>
      </c>
      <c r="N807" s="1" t="s">
        <v>46</v>
      </c>
      <c r="O807" s="1" t="s">
        <v>2157</v>
      </c>
      <c r="P807" s="1">
        <f t="shared" si="12"/>
        <v>2018</v>
      </c>
    </row>
    <row r="808" spans="1:16" x14ac:dyDescent="0.25">
      <c r="A808" s="1" t="s">
        <v>2942</v>
      </c>
      <c r="B808" s="1" t="s">
        <v>144</v>
      </c>
      <c r="C808" s="1" t="s">
        <v>771</v>
      </c>
      <c r="D808" s="1" t="s">
        <v>2915</v>
      </c>
      <c r="G808" s="1" t="s">
        <v>774</v>
      </c>
      <c r="H808" s="1" t="s">
        <v>77</v>
      </c>
      <c r="I808" s="1" t="s">
        <v>43</v>
      </c>
      <c r="J808" s="1" t="s">
        <v>44</v>
      </c>
      <c r="K808" s="1" t="s">
        <v>105</v>
      </c>
      <c r="L808" s="1" t="s">
        <v>106</v>
      </c>
      <c r="M808" s="1" t="s">
        <v>75</v>
      </c>
      <c r="N808" s="1" t="s">
        <v>46</v>
      </c>
      <c r="O808" s="1" t="s">
        <v>683</v>
      </c>
      <c r="P808" s="1">
        <f t="shared" si="12"/>
        <v>2018</v>
      </c>
    </row>
    <row r="809" spans="1:16" x14ac:dyDescent="0.25">
      <c r="A809" s="1" t="s">
        <v>2946</v>
      </c>
      <c r="B809" s="1" t="s">
        <v>177</v>
      </c>
      <c r="C809" s="1" t="s">
        <v>771</v>
      </c>
      <c r="D809" s="1" t="s">
        <v>1639</v>
      </c>
      <c r="G809" s="1" t="s">
        <v>774</v>
      </c>
      <c r="H809" s="1" t="s">
        <v>77</v>
      </c>
      <c r="I809" s="1" t="s">
        <v>43</v>
      </c>
      <c r="J809" s="1" t="s">
        <v>50</v>
      </c>
      <c r="K809" s="1" t="s">
        <v>105</v>
      </c>
      <c r="L809" s="1" t="s">
        <v>45</v>
      </c>
      <c r="M809" s="1" t="s">
        <v>46</v>
      </c>
      <c r="N809" s="1" t="s">
        <v>46</v>
      </c>
      <c r="O809" s="1" t="s">
        <v>210</v>
      </c>
      <c r="P809" s="1">
        <f t="shared" si="12"/>
        <v>2018</v>
      </c>
    </row>
    <row r="810" spans="1:16" x14ac:dyDescent="0.25">
      <c r="A810" s="1" t="s">
        <v>2948</v>
      </c>
      <c r="B810" s="1" t="s">
        <v>178</v>
      </c>
      <c r="C810" s="1" t="s">
        <v>771</v>
      </c>
      <c r="D810" s="1" t="s">
        <v>1639</v>
      </c>
      <c r="G810" s="1" t="s">
        <v>774</v>
      </c>
      <c r="H810" s="1" t="s">
        <v>77</v>
      </c>
      <c r="I810" s="1" t="s">
        <v>43</v>
      </c>
      <c r="J810" s="1" t="s">
        <v>50</v>
      </c>
      <c r="L810" s="1" t="s">
        <v>45</v>
      </c>
      <c r="M810" s="1" t="s">
        <v>46</v>
      </c>
      <c r="N810" s="1" t="s">
        <v>46</v>
      </c>
      <c r="O810" s="1" t="s">
        <v>174</v>
      </c>
      <c r="P810" s="1">
        <f t="shared" si="12"/>
        <v>2018</v>
      </c>
    </row>
    <row r="811" spans="1:16" x14ac:dyDescent="0.25">
      <c r="A811" s="1" t="s">
        <v>2951</v>
      </c>
      <c r="B811" s="1" t="s">
        <v>368</v>
      </c>
      <c r="C811" s="1" t="s">
        <v>771</v>
      </c>
      <c r="D811" s="1" t="s">
        <v>1639</v>
      </c>
      <c r="G811" s="1" t="s">
        <v>774</v>
      </c>
      <c r="H811" s="1" t="s">
        <v>77</v>
      </c>
      <c r="I811" s="1" t="s">
        <v>263</v>
      </c>
      <c r="J811" s="1" t="s">
        <v>44</v>
      </c>
      <c r="K811" s="1" t="s">
        <v>2953</v>
      </c>
      <c r="L811" s="1" t="s">
        <v>45</v>
      </c>
      <c r="M811" s="1" t="s">
        <v>46</v>
      </c>
      <c r="N811" s="1" t="s">
        <v>46</v>
      </c>
      <c r="O811" s="1" t="s">
        <v>2954</v>
      </c>
      <c r="P811" s="1">
        <f t="shared" si="12"/>
        <v>2018</v>
      </c>
    </row>
    <row r="812" spans="1:16" x14ac:dyDescent="0.25">
      <c r="A812" s="1" t="s">
        <v>2956</v>
      </c>
      <c r="B812" s="1" t="s">
        <v>179</v>
      </c>
      <c r="C812" s="1" t="s">
        <v>771</v>
      </c>
      <c r="D812" s="1" t="s">
        <v>1639</v>
      </c>
      <c r="G812" s="1" t="s">
        <v>774</v>
      </c>
      <c r="H812" s="1" t="s">
        <v>77</v>
      </c>
      <c r="I812" s="1" t="s">
        <v>78</v>
      </c>
      <c r="J812" s="1" t="s">
        <v>50</v>
      </c>
      <c r="L812" s="1" t="s">
        <v>45</v>
      </c>
      <c r="M812" s="1" t="s">
        <v>46</v>
      </c>
      <c r="N812" s="1" t="s">
        <v>46</v>
      </c>
      <c r="O812" s="1" t="s">
        <v>380</v>
      </c>
      <c r="P812" s="1">
        <f t="shared" si="12"/>
        <v>2018</v>
      </c>
    </row>
    <row r="813" spans="1:16" x14ac:dyDescent="0.25">
      <c r="A813" s="1" t="s">
        <v>2959</v>
      </c>
      <c r="B813" s="1" t="s">
        <v>180</v>
      </c>
      <c r="C813" s="1" t="s">
        <v>771</v>
      </c>
      <c r="D813" s="1" t="s">
        <v>1639</v>
      </c>
      <c r="G813" s="1" t="s">
        <v>774</v>
      </c>
      <c r="H813" s="1" t="s">
        <v>77</v>
      </c>
      <c r="I813" s="1" t="s">
        <v>263</v>
      </c>
      <c r="J813" s="1" t="s">
        <v>50</v>
      </c>
      <c r="L813" s="1" t="s">
        <v>45</v>
      </c>
      <c r="M813" s="1" t="s">
        <v>46</v>
      </c>
      <c r="N813" s="1" t="s">
        <v>46</v>
      </c>
      <c r="O813" s="1" t="s">
        <v>718</v>
      </c>
      <c r="P813" s="1">
        <f t="shared" si="12"/>
        <v>2018</v>
      </c>
    </row>
    <row r="814" spans="1:16" x14ac:dyDescent="0.25">
      <c r="A814" s="1" t="s">
        <v>2961</v>
      </c>
      <c r="B814" s="1" t="s">
        <v>186</v>
      </c>
      <c r="C814" s="1" t="s">
        <v>771</v>
      </c>
      <c r="D814" s="1" t="s">
        <v>1639</v>
      </c>
      <c r="G814" s="1" t="s">
        <v>774</v>
      </c>
      <c r="H814" s="1" t="s">
        <v>77</v>
      </c>
      <c r="I814" s="1" t="s">
        <v>263</v>
      </c>
      <c r="J814" s="1" t="s">
        <v>50</v>
      </c>
      <c r="L814" s="1" t="s">
        <v>45</v>
      </c>
      <c r="M814" s="1" t="s">
        <v>46</v>
      </c>
      <c r="N814" s="1" t="s">
        <v>46</v>
      </c>
      <c r="O814" s="1" t="s">
        <v>752</v>
      </c>
      <c r="P814" s="1">
        <f t="shared" si="12"/>
        <v>2018</v>
      </c>
    </row>
    <row r="815" spans="1:16" x14ac:dyDescent="0.25">
      <c r="A815" s="1" t="s">
        <v>2963</v>
      </c>
      <c r="B815" s="1" t="s">
        <v>189</v>
      </c>
      <c r="C815" s="1" t="s">
        <v>771</v>
      </c>
      <c r="D815" s="1" t="s">
        <v>1639</v>
      </c>
      <c r="G815" s="1" t="s">
        <v>2965</v>
      </c>
      <c r="H815" s="1" t="s">
        <v>77</v>
      </c>
      <c r="I815" s="1" t="s">
        <v>171</v>
      </c>
      <c r="J815" s="1" t="s">
        <v>44</v>
      </c>
      <c r="K815" s="1" t="s">
        <v>2953</v>
      </c>
      <c r="L815" s="1" t="s">
        <v>45</v>
      </c>
      <c r="M815" s="1" t="s">
        <v>46</v>
      </c>
      <c r="N815" s="1" t="s">
        <v>46</v>
      </c>
      <c r="O815" s="1" t="s">
        <v>149</v>
      </c>
      <c r="P815" s="1">
        <f t="shared" si="12"/>
        <v>2018</v>
      </c>
    </row>
    <row r="816" spans="1:16" x14ac:dyDescent="0.25">
      <c r="A816" s="1" t="s">
        <v>2967</v>
      </c>
      <c r="B816" s="1" t="s">
        <v>190</v>
      </c>
      <c r="C816" s="1" t="s">
        <v>771</v>
      </c>
      <c r="D816" s="1" t="s">
        <v>1639</v>
      </c>
      <c r="G816" s="1" t="s">
        <v>774</v>
      </c>
      <c r="H816" s="1" t="s">
        <v>77</v>
      </c>
      <c r="I816" s="1" t="s">
        <v>263</v>
      </c>
      <c r="J816" s="1" t="s">
        <v>44</v>
      </c>
      <c r="K816" s="1" t="s">
        <v>2953</v>
      </c>
      <c r="L816" s="1" t="s">
        <v>45</v>
      </c>
      <c r="M816" s="1" t="s">
        <v>46</v>
      </c>
      <c r="N816" s="1" t="s">
        <v>46</v>
      </c>
      <c r="O816" s="1" t="s">
        <v>160</v>
      </c>
      <c r="P816" s="1">
        <f t="shared" si="12"/>
        <v>2018</v>
      </c>
    </row>
    <row r="817" spans="1:16" x14ac:dyDescent="0.25">
      <c r="A817" s="1" t="s">
        <v>2970</v>
      </c>
      <c r="B817" s="1" t="s">
        <v>191</v>
      </c>
      <c r="C817" s="1" t="s">
        <v>771</v>
      </c>
      <c r="D817" s="1" t="s">
        <v>1639</v>
      </c>
      <c r="G817" s="1" t="s">
        <v>774</v>
      </c>
      <c r="H817" s="1" t="s">
        <v>77</v>
      </c>
      <c r="I817" s="1" t="s">
        <v>171</v>
      </c>
      <c r="J817" s="1" t="s">
        <v>50</v>
      </c>
      <c r="L817" s="1" t="s">
        <v>45</v>
      </c>
      <c r="M817" s="1" t="s">
        <v>46</v>
      </c>
      <c r="N817" s="1" t="s">
        <v>46</v>
      </c>
      <c r="O817" s="1" t="s">
        <v>2972</v>
      </c>
      <c r="P817" s="1">
        <f t="shared" si="12"/>
        <v>2018</v>
      </c>
    </row>
    <row r="818" spans="1:16" x14ac:dyDescent="0.25">
      <c r="A818" s="1" t="s">
        <v>2973</v>
      </c>
      <c r="B818" s="1" t="s">
        <v>212</v>
      </c>
      <c r="C818" s="1" t="s">
        <v>771</v>
      </c>
      <c r="D818" s="1" t="s">
        <v>1639</v>
      </c>
      <c r="G818" s="1" t="s">
        <v>774</v>
      </c>
      <c r="H818" s="1" t="s">
        <v>77</v>
      </c>
      <c r="I818" s="1" t="s">
        <v>171</v>
      </c>
      <c r="J818" s="1" t="s">
        <v>44</v>
      </c>
      <c r="K818" s="1" t="s">
        <v>105</v>
      </c>
      <c r="L818" s="1" t="s">
        <v>45</v>
      </c>
      <c r="M818" s="1" t="s">
        <v>46</v>
      </c>
      <c r="N818" s="1" t="s">
        <v>46</v>
      </c>
      <c r="O818" s="1" t="s">
        <v>429</v>
      </c>
      <c r="P818" s="1">
        <f t="shared" si="12"/>
        <v>2018</v>
      </c>
    </row>
    <row r="819" spans="1:16" x14ac:dyDescent="0.25">
      <c r="A819" s="1" t="s">
        <v>2975</v>
      </c>
      <c r="B819" s="1" t="s">
        <v>214</v>
      </c>
      <c r="C819" s="1" t="s">
        <v>771</v>
      </c>
      <c r="D819" s="1" t="s">
        <v>1639</v>
      </c>
      <c r="G819" s="1" t="s">
        <v>774</v>
      </c>
      <c r="H819" s="1" t="s">
        <v>77</v>
      </c>
      <c r="I819" s="1" t="s">
        <v>263</v>
      </c>
      <c r="J819" s="1" t="s">
        <v>44</v>
      </c>
      <c r="K819" s="1" t="s">
        <v>105</v>
      </c>
      <c r="L819" s="1" t="s">
        <v>45</v>
      </c>
      <c r="M819" s="1" t="s">
        <v>46</v>
      </c>
      <c r="N819" s="1" t="s">
        <v>46</v>
      </c>
      <c r="O819" s="1" t="s">
        <v>278</v>
      </c>
      <c r="P819" s="1">
        <f t="shared" si="12"/>
        <v>2018</v>
      </c>
    </row>
    <row r="820" spans="1:16" x14ac:dyDescent="0.25">
      <c r="A820" s="1" t="s">
        <v>2977</v>
      </c>
      <c r="B820" s="1" t="s">
        <v>215</v>
      </c>
      <c r="C820" s="1" t="s">
        <v>771</v>
      </c>
      <c r="D820" s="1" t="s">
        <v>1639</v>
      </c>
      <c r="G820" s="1" t="s">
        <v>774</v>
      </c>
      <c r="H820" s="1" t="s">
        <v>77</v>
      </c>
      <c r="I820" s="1" t="s">
        <v>171</v>
      </c>
      <c r="J820" s="1" t="s">
        <v>44</v>
      </c>
      <c r="K820" s="1" t="s">
        <v>105</v>
      </c>
      <c r="L820" s="1" t="s">
        <v>45</v>
      </c>
      <c r="M820" s="1" t="s">
        <v>46</v>
      </c>
      <c r="N820" s="1" t="s">
        <v>46</v>
      </c>
      <c r="O820" s="1" t="s">
        <v>2157</v>
      </c>
      <c r="P820" s="1">
        <f t="shared" si="12"/>
        <v>2018</v>
      </c>
    </row>
    <row r="821" spans="1:16" x14ac:dyDescent="0.25">
      <c r="A821" s="1" t="s">
        <v>2979</v>
      </c>
      <c r="B821" s="1" t="s">
        <v>217</v>
      </c>
      <c r="C821" s="1" t="s">
        <v>771</v>
      </c>
      <c r="D821" s="1" t="s">
        <v>1639</v>
      </c>
      <c r="G821" s="1" t="s">
        <v>774</v>
      </c>
      <c r="H821" s="1" t="s">
        <v>77</v>
      </c>
      <c r="I821" s="1" t="s">
        <v>263</v>
      </c>
      <c r="J821" s="1" t="s">
        <v>44</v>
      </c>
      <c r="K821" s="1" t="s">
        <v>105</v>
      </c>
      <c r="L821" s="1" t="s">
        <v>45</v>
      </c>
      <c r="M821" s="1" t="s">
        <v>46</v>
      </c>
      <c r="N821" s="1" t="s">
        <v>46</v>
      </c>
      <c r="O821" s="1" t="s">
        <v>2981</v>
      </c>
      <c r="P821" s="1">
        <f t="shared" si="12"/>
        <v>2018</v>
      </c>
    </row>
    <row r="822" spans="1:16" x14ac:dyDescent="0.25">
      <c r="A822" s="1" t="s">
        <v>2982</v>
      </c>
      <c r="B822" s="1" t="s">
        <v>236</v>
      </c>
      <c r="C822" s="1" t="s">
        <v>771</v>
      </c>
      <c r="D822" s="1" t="s">
        <v>2984</v>
      </c>
      <c r="G822" s="1" t="s">
        <v>774</v>
      </c>
      <c r="H822" s="1" t="s">
        <v>77</v>
      </c>
      <c r="I822" s="1" t="s">
        <v>171</v>
      </c>
      <c r="J822" s="1" t="s">
        <v>44</v>
      </c>
      <c r="K822" s="1" t="s">
        <v>105</v>
      </c>
      <c r="L822" s="1" t="s">
        <v>45</v>
      </c>
      <c r="M822" s="1" t="s">
        <v>46</v>
      </c>
      <c r="N822" s="1" t="s">
        <v>46</v>
      </c>
      <c r="O822" s="1" t="s">
        <v>2985</v>
      </c>
      <c r="P822" s="1">
        <f t="shared" si="12"/>
        <v>2018</v>
      </c>
    </row>
    <row r="823" spans="1:16" x14ac:dyDescent="0.25">
      <c r="A823" s="1" t="s">
        <v>2986</v>
      </c>
      <c r="B823" s="1" t="s">
        <v>239</v>
      </c>
      <c r="C823" s="1" t="s">
        <v>771</v>
      </c>
      <c r="D823" s="1" t="s">
        <v>2984</v>
      </c>
      <c r="G823" s="1" t="s">
        <v>774</v>
      </c>
      <c r="H823" s="1" t="s">
        <v>77</v>
      </c>
      <c r="I823" s="1" t="s">
        <v>43</v>
      </c>
      <c r="J823" s="1" t="s">
        <v>44</v>
      </c>
      <c r="K823" s="1" t="s">
        <v>105</v>
      </c>
      <c r="L823" s="1" t="s">
        <v>45</v>
      </c>
      <c r="M823" s="1" t="s">
        <v>46</v>
      </c>
      <c r="N823" s="1" t="s">
        <v>46</v>
      </c>
      <c r="O823" s="1" t="s">
        <v>800</v>
      </c>
      <c r="P823" s="1">
        <f t="shared" si="12"/>
        <v>2018</v>
      </c>
    </row>
    <row r="824" spans="1:16" x14ac:dyDescent="0.25">
      <c r="A824" s="1" t="s">
        <v>2988</v>
      </c>
      <c r="B824" s="1" t="s">
        <v>240</v>
      </c>
      <c r="C824" s="1" t="s">
        <v>771</v>
      </c>
      <c r="D824" s="1" t="s">
        <v>2984</v>
      </c>
      <c r="G824" s="1" t="s">
        <v>774</v>
      </c>
      <c r="H824" s="1" t="s">
        <v>77</v>
      </c>
      <c r="I824" s="1" t="s">
        <v>43</v>
      </c>
      <c r="J824" s="1" t="s">
        <v>44</v>
      </c>
      <c r="K824" s="1" t="s">
        <v>105</v>
      </c>
      <c r="L824" s="1" t="s">
        <v>45</v>
      </c>
      <c r="M824" s="1" t="s">
        <v>46</v>
      </c>
      <c r="N824" s="1" t="s">
        <v>46</v>
      </c>
      <c r="O824" s="1" t="s">
        <v>683</v>
      </c>
      <c r="P824" s="1">
        <f t="shared" si="12"/>
        <v>2018</v>
      </c>
    </row>
    <row r="825" spans="1:16" x14ac:dyDescent="0.25">
      <c r="A825" s="1" t="s">
        <v>2990</v>
      </c>
      <c r="B825" s="1" t="s">
        <v>241</v>
      </c>
      <c r="C825" s="1" t="s">
        <v>771</v>
      </c>
      <c r="D825" s="1" t="s">
        <v>2984</v>
      </c>
      <c r="G825" s="1" t="s">
        <v>774</v>
      </c>
      <c r="H825" s="1" t="s">
        <v>77</v>
      </c>
      <c r="I825" s="1" t="s">
        <v>43</v>
      </c>
      <c r="J825" s="1" t="s">
        <v>50</v>
      </c>
      <c r="L825" s="1" t="s">
        <v>45</v>
      </c>
      <c r="M825" s="1" t="s">
        <v>46</v>
      </c>
      <c r="N825" s="1" t="s">
        <v>46</v>
      </c>
      <c r="O825" s="1" t="s">
        <v>2992</v>
      </c>
      <c r="P825" s="1">
        <f t="shared" si="12"/>
        <v>2018</v>
      </c>
    </row>
    <row r="826" spans="1:16" x14ac:dyDescent="0.25">
      <c r="A826" s="1" t="s">
        <v>2993</v>
      </c>
      <c r="B826" s="1" t="s">
        <v>243</v>
      </c>
      <c r="C826" s="1" t="s">
        <v>771</v>
      </c>
      <c r="D826" s="1" t="s">
        <v>2984</v>
      </c>
      <c r="G826" s="1" t="s">
        <v>774</v>
      </c>
      <c r="H826" s="1" t="s">
        <v>77</v>
      </c>
      <c r="I826" s="1" t="s">
        <v>171</v>
      </c>
      <c r="J826" s="1" t="s">
        <v>50</v>
      </c>
      <c r="L826" s="1" t="s">
        <v>45</v>
      </c>
      <c r="M826" s="1" t="s">
        <v>46</v>
      </c>
      <c r="N826" s="1" t="s">
        <v>46</v>
      </c>
      <c r="O826" s="1" t="s">
        <v>2620</v>
      </c>
      <c r="P826" s="1">
        <f t="shared" si="12"/>
        <v>2018</v>
      </c>
    </row>
    <row r="827" spans="1:16" x14ac:dyDescent="0.25">
      <c r="A827" s="1" t="s">
        <v>2996</v>
      </c>
      <c r="B827" s="1" t="s">
        <v>245</v>
      </c>
      <c r="C827" s="1" t="s">
        <v>771</v>
      </c>
      <c r="D827" s="1" t="s">
        <v>2984</v>
      </c>
      <c r="G827" s="1" t="s">
        <v>774</v>
      </c>
      <c r="H827" s="1" t="s">
        <v>77</v>
      </c>
      <c r="I827" s="1" t="s">
        <v>171</v>
      </c>
      <c r="J827" s="1" t="s">
        <v>44</v>
      </c>
      <c r="K827" s="1" t="s">
        <v>105</v>
      </c>
      <c r="L827" s="1" t="s">
        <v>45</v>
      </c>
      <c r="M827" s="1" t="s">
        <v>46</v>
      </c>
      <c r="N827" s="1" t="s">
        <v>46</v>
      </c>
      <c r="O827" s="1" t="s">
        <v>278</v>
      </c>
      <c r="P827" s="1">
        <f t="shared" si="12"/>
        <v>2018</v>
      </c>
    </row>
    <row r="828" spans="1:16" x14ac:dyDescent="0.25">
      <c r="A828" s="1" t="s">
        <v>2998</v>
      </c>
      <c r="B828" s="1" t="s">
        <v>246</v>
      </c>
      <c r="C828" s="1" t="s">
        <v>771</v>
      </c>
      <c r="D828" s="1" t="s">
        <v>2984</v>
      </c>
      <c r="G828" s="1" t="s">
        <v>774</v>
      </c>
      <c r="H828" s="1" t="s">
        <v>77</v>
      </c>
      <c r="I828" s="1" t="s">
        <v>43</v>
      </c>
      <c r="J828" s="1" t="s">
        <v>44</v>
      </c>
      <c r="K828" s="1" t="s">
        <v>105</v>
      </c>
      <c r="L828" s="1" t="s">
        <v>45</v>
      </c>
      <c r="M828" s="1" t="s">
        <v>46</v>
      </c>
      <c r="N828" s="1" t="s">
        <v>46</v>
      </c>
      <c r="O828" s="1" t="s">
        <v>233</v>
      </c>
      <c r="P828" s="1">
        <f t="shared" si="12"/>
        <v>2018</v>
      </c>
    </row>
    <row r="829" spans="1:16" x14ac:dyDescent="0.25">
      <c r="A829" s="1" t="s">
        <v>3001</v>
      </c>
      <c r="B829" s="1" t="s">
        <v>248</v>
      </c>
      <c r="C829" s="1" t="s">
        <v>771</v>
      </c>
      <c r="D829" s="1" t="s">
        <v>2984</v>
      </c>
      <c r="G829" s="1" t="s">
        <v>774</v>
      </c>
      <c r="H829" s="1" t="s">
        <v>77</v>
      </c>
      <c r="I829" s="1" t="s">
        <v>43</v>
      </c>
      <c r="J829" s="1" t="s">
        <v>44</v>
      </c>
      <c r="K829" s="1" t="s">
        <v>105</v>
      </c>
      <c r="L829" s="1" t="s">
        <v>45</v>
      </c>
      <c r="M829" s="1" t="s">
        <v>46</v>
      </c>
      <c r="N829" s="1" t="s">
        <v>46</v>
      </c>
      <c r="O829" s="1" t="s">
        <v>1566</v>
      </c>
      <c r="P829" s="1">
        <f t="shared" si="12"/>
        <v>2018</v>
      </c>
    </row>
    <row r="830" spans="1:16" x14ac:dyDescent="0.25">
      <c r="A830" s="1" t="s">
        <v>3003</v>
      </c>
      <c r="B830" s="1" t="s">
        <v>266</v>
      </c>
      <c r="C830" s="1" t="s">
        <v>771</v>
      </c>
      <c r="D830" s="1" t="s">
        <v>2984</v>
      </c>
      <c r="G830" s="1" t="s">
        <v>774</v>
      </c>
      <c r="H830" s="1" t="s">
        <v>77</v>
      </c>
      <c r="I830" s="1" t="s">
        <v>43</v>
      </c>
      <c r="J830" s="1" t="s">
        <v>44</v>
      </c>
      <c r="K830" s="1" t="s">
        <v>105</v>
      </c>
      <c r="L830" s="1" t="s">
        <v>45</v>
      </c>
      <c r="M830" s="1" t="s">
        <v>46</v>
      </c>
      <c r="N830" s="1" t="s">
        <v>46</v>
      </c>
      <c r="O830" s="1" t="s">
        <v>3005</v>
      </c>
      <c r="P830" s="1">
        <f t="shared" si="12"/>
        <v>2018</v>
      </c>
    </row>
    <row r="831" spans="1:16" x14ac:dyDescent="0.25">
      <c r="A831" s="1" t="s">
        <v>3006</v>
      </c>
      <c r="B831" s="1" t="s">
        <v>275</v>
      </c>
      <c r="C831" s="1" t="s">
        <v>771</v>
      </c>
      <c r="D831" s="1" t="s">
        <v>2984</v>
      </c>
      <c r="G831" s="1" t="s">
        <v>774</v>
      </c>
      <c r="H831" s="1" t="s">
        <v>77</v>
      </c>
      <c r="I831" s="1" t="s">
        <v>43</v>
      </c>
      <c r="J831" s="1" t="s">
        <v>44</v>
      </c>
      <c r="K831" s="1" t="s">
        <v>105</v>
      </c>
      <c r="L831" s="1" t="s">
        <v>45</v>
      </c>
      <c r="M831" s="1" t="s">
        <v>46</v>
      </c>
      <c r="N831" s="1" t="s">
        <v>46</v>
      </c>
      <c r="O831" s="1" t="s">
        <v>2662</v>
      </c>
      <c r="P831" s="1">
        <f t="shared" si="12"/>
        <v>2018</v>
      </c>
    </row>
    <row r="832" spans="1:16" x14ac:dyDescent="0.25">
      <c r="A832" s="1" t="s">
        <v>3008</v>
      </c>
      <c r="B832" s="1" t="s">
        <v>357</v>
      </c>
      <c r="C832" s="1" t="s">
        <v>771</v>
      </c>
      <c r="D832" s="1" t="s">
        <v>2984</v>
      </c>
      <c r="G832" s="1" t="s">
        <v>774</v>
      </c>
      <c r="H832" s="1" t="s">
        <v>77</v>
      </c>
      <c r="I832" s="1" t="s">
        <v>43</v>
      </c>
      <c r="J832" s="1" t="s">
        <v>44</v>
      </c>
      <c r="K832" s="1" t="s">
        <v>105</v>
      </c>
      <c r="L832" s="1" t="s">
        <v>45</v>
      </c>
      <c r="M832" s="1" t="s">
        <v>46</v>
      </c>
      <c r="N832" s="1" t="s">
        <v>46</v>
      </c>
      <c r="O832" s="1" t="s">
        <v>3010</v>
      </c>
      <c r="P832" s="1">
        <f t="shared" si="12"/>
        <v>2018</v>
      </c>
    </row>
    <row r="833" spans="1:16" x14ac:dyDescent="0.25">
      <c r="A833" s="1" t="s">
        <v>3011</v>
      </c>
      <c r="B833" s="1" t="s">
        <v>558</v>
      </c>
      <c r="C833" s="1" t="s">
        <v>771</v>
      </c>
      <c r="D833" s="1" t="s">
        <v>2915</v>
      </c>
      <c r="G833" s="1" t="s">
        <v>774</v>
      </c>
      <c r="H833" s="1" t="s">
        <v>77</v>
      </c>
      <c r="I833" s="1" t="s">
        <v>43</v>
      </c>
      <c r="J833" s="1" t="s">
        <v>44</v>
      </c>
      <c r="K833" s="1" t="s">
        <v>105</v>
      </c>
      <c r="L833" s="1" t="s">
        <v>45</v>
      </c>
      <c r="M833" s="1" t="s">
        <v>46</v>
      </c>
      <c r="N833" s="1" t="s">
        <v>46</v>
      </c>
      <c r="O833" s="1" t="s">
        <v>2620</v>
      </c>
      <c r="P833" s="1">
        <f t="shared" si="12"/>
        <v>2018</v>
      </c>
    </row>
    <row r="834" spans="1:16" x14ac:dyDescent="0.25">
      <c r="A834" s="1" t="s">
        <v>3013</v>
      </c>
      <c r="B834" s="1" t="s">
        <v>276</v>
      </c>
      <c r="C834" s="1" t="s">
        <v>771</v>
      </c>
      <c r="D834" s="1" t="s">
        <v>2915</v>
      </c>
      <c r="G834" s="1" t="s">
        <v>774</v>
      </c>
      <c r="H834" s="1" t="s">
        <v>77</v>
      </c>
      <c r="I834" s="1" t="s">
        <v>43</v>
      </c>
      <c r="J834" s="1" t="s">
        <v>44</v>
      </c>
      <c r="K834" s="1" t="s">
        <v>105</v>
      </c>
      <c r="L834" s="1" t="s">
        <v>45</v>
      </c>
      <c r="M834" s="1" t="s">
        <v>46</v>
      </c>
      <c r="N834" s="1" t="s">
        <v>46</v>
      </c>
      <c r="O834" s="1" t="s">
        <v>429</v>
      </c>
      <c r="P834" s="1">
        <f t="shared" ref="P834:P897" si="13" xml:space="preserve"> 2018-N834</f>
        <v>2018</v>
      </c>
    </row>
    <row r="835" spans="1:16" x14ac:dyDescent="0.25">
      <c r="A835" s="1" t="s">
        <v>3015</v>
      </c>
      <c r="B835" s="1" t="s">
        <v>2214</v>
      </c>
      <c r="C835" s="1" t="s">
        <v>771</v>
      </c>
      <c r="D835" s="1" t="s">
        <v>2915</v>
      </c>
      <c r="G835" s="1" t="s">
        <v>774</v>
      </c>
      <c r="H835" s="1" t="s">
        <v>77</v>
      </c>
      <c r="I835" s="1" t="s">
        <v>171</v>
      </c>
      <c r="J835" s="1" t="s">
        <v>44</v>
      </c>
      <c r="K835" s="1" t="s">
        <v>105</v>
      </c>
      <c r="L835" s="1" t="s">
        <v>45</v>
      </c>
      <c r="M835" s="1" t="s">
        <v>46</v>
      </c>
      <c r="N835" s="1" t="s">
        <v>46</v>
      </c>
      <c r="O835" s="1" t="s">
        <v>143</v>
      </c>
      <c r="P835" s="1">
        <f t="shared" si="13"/>
        <v>2018</v>
      </c>
    </row>
    <row r="836" spans="1:16" x14ac:dyDescent="0.25">
      <c r="A836" s="1" t="s">
        <v>3017</v>
      </c>
      <c r="B836" s="1" t="s">
        <v>3018</v>
      </c>
      <c r="C836" s="1" t="s">
        <v>771</v>
      </c>
      <c r="D836" s="1" t="s">
        <v>2915</v>
      </c>
      <c r="G836" s="1" t="s">
        <v>774</v>
      </c>
      <c r="H836" s="1" t="s">
        <v>77</v>
      </c>
      <c r="I836" s="1" t="s">
        <v>43</v>
      </c>
      <c r="J836" s="1" t="s">
        <v>44</v>
      </c>
      <c r="K836" s="1" t="s">
        <v>105</v>
      </c>
      <c r="L836" s="1" t="s">
        <v>45</v>
      </c>
      <c r="M836" s="1" t="s">
        <v>46</v>
      </c>
      <c r="N836" s="1" t="s">
        <v>46</v>
      </c>
      <c r="O836" s="1" t="s">
        <v>3020</v>
      </c>
      <c r="P836" s="1">
        <f t="shared" si="13"/>
        <v>2018</v>
      </c>
    </row>
    <row r="837" spans="1:16" x14ac:dyDescent="0.25">
      <c r="A837" s="1" t="s">
        <v>3022</v>
      </c>
      <c r="B837" s="1" t="s">
        <v>3023</v>
      </c>
      <c r="C837" s="1" t="s">
        <v>771</v>
      </c>
      <c r="D837" s="1" t="s">
        <v>2984</v>
      </c>
      <c r="G837" s="1" t="s">
        <v>774</v>
      </c>
      <c r="H837" s="1" t="s">
        <v>77</v>
      </c>
      <c r="I837" s="1" t="s">
        <v>43</v>
      </c>
      <c r="J837" s="1" t="s">
        <v>44</v>
      </c>
      <c r="K837" s="1" t="s">
        <v>105</v>
      </c>
      <c r="L837" s="1" t="s">
        <v>45</v>
      </c>
      <c r="M837" s="1" t="s">
        <v>46</v>
      </c>
      <c r="N837" s="1" t="s">
        <v>46</v>
      </c>
      <c r="O837" s="1" t="s">
        <v>429</v>
      </c>
      <c r="P837" s="1">
        <f t="shared" si="13"/>
        <v>2018</v>
      </c>
    </row>
    <row r="838" spans="1:16" x14ac:dyDescent="0.25">
      <c r="A838" s="1" t="s">
        <v>3026</v>
      </c>
      <c r="B838" s="1" t="s">
        <v>281</v>
      </c>
      <c r="C838" s="1" t="s">
        <v>771</v>
      </c>
      <c r="D838" s="1" t="s">
        <v>2984</v>
      </c>
      <c r="G838" s="1" t="s">
        <v>774</v>
      </c>
      <c r="H838" s="1" t="s">
        <v>77</v>
      </c>
      <c r="I838" s="1" t="s">
        <v>43</v>
      </c>
      <c r="J838" s="1" t="s">
        <v>44</v>
      </c>
      <c r="K838" s="1" t="s">
        <v>105</v>
      </c>
      <c r="L838" s="1" t="s">
        <v>45</v>
      </c>
      <c r="M838" s="1" t="s">
        <v>46</v>
      </c>
      <c r="N838" s="1" t="s">
        <v>46</v>
      </c>
      <c r="O838" s="1" t="s">
        <v>3028</v>
      </c>
      <c r="P838" s="1">
        <f t="shared" si="13"/>
        <v>2018</v>
      </c>
    </row>
    <row r="839" spans="1:16" x14ac:dyDescent="0.25">
      <c r="A839" s="1" t="s">
        <v>3029</v>
      </c>
      <c r="B839" s="1" t="s">
        <v>282</v>
      </c>
      <c r="C839" s="1" t="s">
        <v>771</v>
      </c>
      <c r="D839" s="1" t="s">
        <v>2984</v>
      </c>
      <c r="G839" s="1" t="s">
        <v>774</v>
      </c>
      <c r="H839" s="1" t="s">
        <v>77</v>
      </c>
      <c r="I839" s="1" t="s">
        <v>43</v>
      </c>
      <c r="J839" s="1" t="s">
        <v>44</v>
      </c>
      <c r="K839" s="1" t="s">
        <v>105</v>
      </c>
      <c r="L839" s="1" t="s">
        <v>45</v>
      </c>
      <c r="M839" s="1" t="s">
        <v>46</v>
      </c>
      <c r="N839" s="1" t="s">
        <v>46</v>
      </c>
      <c r="O839" s="1" t="s">
        <v>3031</v>
      </c>
      <c r="P839" s="1">
        <f t="shared" si="13"/>
        <v>2018</v>
      </c>
    </row>
    <row r="840" spans="1:16" x14ac:dyDescent="0.25">
      <c r="A840" s="1" t="s">
        <v>3032</v>
      </c>
      <c r="B840" s="1" t="s">
        <v>496</v>
      </c>
      <c r="C840" s="1" t="s">
        <v>771</v>
      </c>
      <c r="D840" s="1" t="s">
        <v>2984</v>
      </c>
      <c r="G840" s="1" t="s">
        <v>774</v>
      </c>
      <c r="H840" s="1" t="s">
        <v>77</v>
      </c>
      <c r="I840" s="1" t="s">
        <v>43</v>
      </c>
      <c r="J840" s="1" t="s">
        <v>44</v>
      </c>
      <c r="K840" s="1" t="s">
        <v>105</v>
      </c>
      <c r="L840" s="1" t="s">
        <v>45</v>
      </c>
      <c r="M840" s="1" t="s">
        <v>46</v>
      </c>
      <c r="N840" s="1" t="s">
        <v>46</v>
      </c>
      <c r="O840" s="1" t="s">
        <v>2278</v>
      </c>
      <c r="P840" s="1">
        <f t="shared" si="13"/>
        <v>2018</v>
      </c>
    </row>
    <row r="841" spans="1:16" x14ac:dyDescent="0.25">
      <c r="A841" s="1" t="s">
        <v>3034</v>
      </c>
      <c r="B841" s="1" t="s">
        <v>2190</v>
      </c>
      <c r="C841" s="1" t="s">
        <v>771</v>
      </c>
      <c r="D841" s="1" t="s">
        <v>2984</v>
      </c>
      <c r="G841" s="1" t="s">
        <v>774</v>
      </c>
      <c r="H841" s="1" t="s">
        <v>77</v>
      </c>
      <c r="I841" s="1" t="s">
        <v>43</v>
      </c>
      <c r="J841" s="1" t="s">
        <v>44</v>
      </c>
      <c r="K841" s="1" t="s">
        <v>105</v>
      </c>
      <c r="L841" s="1" t="s">
        <v>45</v>
      </c>
      <c r="M841" s="1" t="s">
        <v>46</v>
      </c>
      <c r="N841" s="1" t="s">
        <v>46</v>
      </c>
      <c r="O841" s="1" t="s">
        <v>3036</v>
      </c>
      <c r="P841" s="1">
        <f t="shared" si="13"/>
        <v>2018</v>
      </c>
    </row>
    <row r="842" spans="1:16" x14ac:dyDescent="0.25">
      <c r="A842" s="1" t="s">
        <v>3038</v>
      </c>
      <c r="B842" s="1" t="s">
        <v>2196</v>
      </c>
      <c r="C842" s="1" t="s">
        <v>771</v>
      </c>
      <c r="D842" s="1" t="s">
        <v>2984</v>
      </c>
      <c r="G842" s="1" t="s">
        <v>774</v>
      </c>
      <c r="H842" s="1" t="s">
        <v>77</v>
      </c>
      <c r="I842" s="1" t="s">
        <v>171</v>
      </c>
      <c r="J842" s="1" t="s">
        <v>44</v>
      </c>
      <c r="K842" s="1" t="s">
        <v>105</v>
      </c>
      <c r="L842" s="1" t="s">
        <v>45</v>
      </c>
      <c r="M842" s="1" t="s">
        <v>46</v>
      </c>
      <c r="N842" s="1" t="s">
        <v>46</v>
      </c>
      <c r="O842" s="1" t="s">
        <v>138</v>
      </c>
      <c r="P842" s="1">
        <f t="shared" si="13"/>
        <v>2018</v>
      </c>
    </row>
    <row r="843" spans="1:16" x14ac:dyDescent="0.25">
      <c r="A843" s="1" t="s">
        <v>3041</v>
      </c>
      <c r="B843" s="1" t="s">
        <v>2195</v>
      </c>
      <c r="C843" s="1" t="s">
        <v>771</v>
      </c>
      <c r="D843" s="1" t="s">
        <v>2984</v>
      </c>
      <c r="G843" s="1" t="s">
        <v>774</v>
      </c>
      <c r="H843" s="1" t="s">
        <v>77</v>
      </c>
      <c r="I843" s="1" t="s">
        <v>171</v>
      </c>
      <c r="J843" s="1" t="s">
        <v>44</v>
      </c>
      <c r="K843" s="1" t="s">
        <v>105</v>
      </c>
      <c r="L843" s="1" t="s">
        <v>45</v>
      </c>
      <c r="M843" s="1" t="s">
        <v>46</v>
      </c>
      <c r="N843" s="1" t="s">
        <v>46</v>
      </c>
      <c r="O843" s="1" t="s">
        <v>138</v>
      </c>
      <c r="P843" s="1">
        <f t="shared" si="13"/>
        <v>2018</v>
      </c>
    </row>
    <row r="844" spans="1:16" x14ac:dyDescent="0.25">
      <c r="A844" s="1" t="s">
        <v>3043</v>
      </c>
      <c r="B844" s="1" t="s">
        <v>369</v>
      </c>
      <c r="C844" s="1" t="s">
        <v>771</v>
      </c>
      <c r="D844" s="1" t="s">
        <v>1639</v>
      </c>
      <c r="G844" s="1" t="s">
        <v>774</v>
      </c>
      <c r="H844" s="1" t="s">
        <v>77</v>
      </c>
      <c r="I844" s="1" t="s">
        <v>171</v>
      </c>
      <c r="J844" s="1" t="s">
        <v>44</v>
      </c>
      <c r="K844" s="1" t="s">
        <v>2953</v>
      </c>
      <c r="L844" s="1" t="s">
        <v>45</v>
      </c>
      <c r="M844" s="1" t="s">
        <v>46</v>
      </c>
      <c r="N844" s="1" t="s">
        <v>46</v>
      </c>
      <c r="O844" s="1" t="s">
        <v>3045</v>
      </c>
      <c r="P844" s="1">
        <f t="shared" si="13"/>
        <v>2018</v>
      </c>
    </row>
    <row r="845" spans="1:16" x14ac:dyDescent="0.25">
      <c r="A845" s="1" t="s">
        <v>3046</v>
      </c>
      <c r="B845" s="1" t="s">
        <v>2194</v>
      </c>
      <c r="C845" s="1" t="s">
        <v>771</v>
      </c>
      <c r="D845" s="1" t="s">
        <v>2984</v>
      </c>
      <c r="G845" s="1" t="s">
        <v>774</v>
      </c>
      <c r="H845" s="1" t="s">
        <v>77</v>
      </c>
      <c r="I845" s="1" t="s">
        <v>263</v>
      </c>
      <c r="J845" s="1" t="s">
        <v>50</v>
      </c>
      <c r="L845" s="1" t="s">
        <v>106</v>
      </c>
      <c r="M845" s="1" t="s">
        <v>208</v>
      </c>
      <c r="N845" s="1" t="s">
        <v>46</v>
      </c>
      <c r="O845" s="1" t="s">
        <v>3048</v>
      </c>
      <c r="P845" s="1">
        <f t="shared" si="13"/>
        <v>2018</v>
      </c>
    </row>
    <row r="846" spans="1:16" x14ac:dyDescent="0.25">
      <c r="A846" s="1" t="s">
        <v>3049</v>
      </c>
      <c r="B846" s="1" t="s">
        <v>2193</v>
      </c>
      <c r="C846" s="1" t="s">
        <v>771</v>
      </c>
      <c r="D846" s="1" t="s">
        <v>2984</v>
      </c>
      <c r="G846" s="1" t="s">
        <v>774</v>
      </c>
      <c r="H846" s="1" t="s">
        <v>77</v>
      </c>
      <c r="I846" s="1" t="s">
        <v>43</v>
      </c>
      <c r="J846" s="1" t="s">
        <v>44</v>
      </c>
      <c r="K846" s="1" t="s">
        <v>105</v>
      </c>
      <c r="L846" s="1" t="s">
        <v>45</v>
      </c>
      <c r="M846" s="1" t="s">
        <v>46</v>
      </c>
      <c r="N846" s="1" t="s">
        <v>46</v>
      </c>
      <c r="O846" s="1" t="s">
        <v>1398</v>
      </c>
      <c r="P846" s="1">
        <f t="shared" si="13"/>
        <v>2018</v>
      </c>
    </row>
    <row r="847" spans="1:16" x14ac:dyDescent="0.25">
      <c r="A847" s="1" t="s">
        <v>3051</v>
      </c>
      <c r="B847" s="1" t="s">
        <v>2189</v>
      </c>
      <c r="C847" s="1" t="s">
        <v>771</v>
      </c>
      <c r="D847" s="1" t="s">
        <v>2984</v>
      </c>
      <c r="G847" s="1" t="s">
        <v>774</v>
      </c>
      <c r="H847" s="1" t="s">
        <v>77</v>
      </c>
      <c r="I847" s="1" t="s">
        <v>43</v>
      </c>
      <c r="J847" s="1" t="s">
        <v>44</v>
      </c>
      <c r="K847" s="1" t="s">
        <v>105</v>
      </c>
      <c r="L847" s="1" t="s">
        <v>45</v>
      </c>
      <c r="M847" s="1" t="s">
        <v>46</v>
      </c>
      <c r="N847" s="1" t="s">
        <v>46</v>
      </c>
      <c r="O847" s="1" t="s">
        <v>429</v>
      </c>
      <c r="P847" s="1">
        <f t="shared" si="13"/>
        <v>2018</v>
      </c>
    </row>
    <row r="848" spans="1:16" x14ac:dyDescent="0.25">
      <c r="A848" s="1" t="s">
        <v>3053</v>
      </c>
      <c r="B848" s="1" t="s">
        <v>370</v>
      </c>
      <c r="C848" s="1" t="s">
        <v>771</v>
      </c>
      <c r="D848" s="1" t="s">
        <v>1639</v>
      </c>
      <c r="G848" s="1" t="s">
        <v>774</v>
      </c>
      <c r="H848" s="1" t="s">
        <v>77</v>
      </c>
      <c r="I848" s="1" t="s">
        <v>171</v>
      </c>
      <c r="J848" s="1" t="s">
        <v>44</v>
      </c>
      <c r="K848" s="1" t="s">
        <v>2953</v>
      </c>
      <c r="L848" s="1" t="s">
        <v>45</v>
      </c>
      <c r="M848" s="1" t="s">
        <v>46</v>
      </c>
      <c r="N848" s="1" t="s">
        <v>46</v>
      </c>
      <c r="O848" s="1" t="s">
        <v>3055</v>
      </c>
      <c r="P848" s="1">
        <f t="shared" si="13"/>
        <v>2018</v>
      </c>
    </row>
    <row r="849" spans="1:16" x14ac:dyDescent="0.25">
      <c r="A849" s="1" t="s">
        <v>3057</v>
      </c>
      <c r="B849" s="1" t="s">
        <v>371</v>
      </c>
      <c r="C849" s="1" t="s">
        <v>771</v>
      </c>
      <c r="D849" s="1" t="s">
        <v>1639</v>
      </c>
      <c r="G849" s="1" t="s">
        <v>774</v>
      </c>
      <c r="H849" s="1" t="s">
        <v>77</v>
      </c>
      <c r="I849" s="1" t="s">
        <v>263</v>
      </c>
      <c r="J849" s="1" t="s">
        <v>44</v>
      </c>
      <c r="K849" s="1" t="s">
        <v>2953</v>
      </c>
      <c r="L849" s="1" t="s">
        <v>45</v>
      </c>
      <c r="M849" s="1" t="s">
        <v>46</v>
      </c>
      <c r="N849" s="1" t="s">
        <v>46</v>
      </c>
      <c r="O849" s="1" t="s">
        <v>3059</v>
      </c>
      <c r="P849" s="1">
        <f t="shared" si="13"/>
        <v>2018</v>
      </c>
    </row>
    <row r="850" spans="1:16" x14ac:dyDescent="0.25">
      <c r="A850" s="1" t="s">
        <v>3060</v>
      </c>
      <c r="B850" s="1" t="s">
        <v>2192</v>
      </c>
      <c r="C850" s="1" t="s">
        <v>771</v>
      </c>
      <c r="D850" s="1" t="s">
        <v>2984</v>
      </c>
      <c r="G850" s="1" t="s">
        <v>774</v>
      </c>
      <c r="H850" s="1" t="s">
        <v>77</v>
      </c>
      <c r="I850" s="1" t="s">
        <v>43</v>
      </c>
      <c r="J850" s="1" t="s">
        <v>44</v>
      </c>
      <c r="K850" s="1" t="s">
        <v>3062</v>
      </c>
      <c r="L850" s="1" t="s">
        <v>45</v>
      </c>
      <c r="M850" s="1" t="s">
        <v>46</v>
      </c>
      <c r="N850" s="1" t="s">
        <v>46</v>
      </c>
      <c r="O850" s="1" t="s">
        <v>3063</v>
      </c>
      <c r="P850" s="1">
        <f t="shared" si="13"/>
        <v>2018</v>
      </c>
    </row>
    <row r="851" spans="1:16" x14ac:dyDescent="0.25">
      <c r="A851" s="1" t="s">
        <v>3064</v>
      </c>
      <c r="B851" s="1" t="s">
        <v>372</v>
      </c>
      <c r="C851" s="1" t="s">
        <v>771</v>
      </c>
      <c r="D851" s="1" t="s">
        <v>1639</v>
      </c>
      <c r="G851" s="1" t="s">
        <v>2965</v>
      </c>
      <c r="H851" s="1" t="s">
        <v>77</v>
      </c>
      <c r="I851" s="1" t="s">
        <v>171</v>
      </c>
      <c r="J851" s="1" t="s">
        <v>44</v>
      </c>
      <c r="K851" s="1" t="s">
        <v>2953</v>
      </c>
      <c r="L851" s="1" t="s">
        <v>45</v>
      </c>
      <c r="M851" s="1" t="s">
        <v>46</v>
      </c>
      <c r="N851" s="1" t="s">
        <v>46</v>
      </c>
      <c r="O851" s="1" t="s">
        <v>3066</v>
      </c>
      <c r="P851" s="1">
        <f t="shared" si="13"/>
        <v>2018</v>
      </c>
    </row>
    <row r="852" spans="1:16" x14ac:dyDescent="0.25">
      <c r="A852" s="1" t="s">
        <v>3067</v>
      </c>
      <c r="B852" s="1" t="s">
        <v>2191</v>
      </c>
      <c r="C852" s="1" t="s">
        <v>771</v>
      </c>
      <c r="D852" s="1" t="s">
        <v>2984</v>
      </c>
      <c r="G852" s="1" t="s">
        <v>774</v>
      </c>
      <c r="H852" s="1" t="s">
        <v>77</v>
      </c>
      <c r="I852" s="1" t="s">
        <v>43</v>
      </c>
      <c r="J852" s="1" t="s">
        <v>44</v>
      </c>
      <c r="K852" s="1" t="s">
        <v>105</v>
      </c>
      <c r="L852" s="1" t="s">
        <v>45</v>
      </c>
      <c r="M852" s="1" t="s">
        <v>46</v>
      </c>
      <c r="N852" s="1" t="s">
        <v>46</v>
      </c>
      <c r="O852" s="1" t="s">
        <v>305</v>
      </c>
      <c r="P852" s="1">
        <f t="shared" si="13"/>
        <v>2018</v>
      </c>
    </row>
    <row r="853" spans="1:16" x14ac:dyDescent="0.25">
      <c r="A853" s="1" t="s">
        <v>3069</v>
      </c>
      <c r="B853" s="1" t="s">
        <v>2188</v>
      </c>
      <c r="C853" s="1" t="s">
        <v>771</v>
      </c>
      <c r="D853" s="1" t="s">
        <v>2984</v>
      </c>
      <c r="G853" s="1" t="s">
        <v>774</v>
      </c>
      <c r="H853" s="1" t="s">
        <v>77</v>
      </c>
      <c r="I853" s="1" t="s">
        <v>78</v>
      </c>
      <c r="J853" s="1" t="s">
        <v>44</v>
      </c>
      <c r="K853" s="1" t="s">
        <v>105</v>
      </c>
      <c r="L853" s="1" t="s">
        <v>45</v>
      </c>
      <c r="M853" s="1" t="s">
        <v>46</v>
      </c>
      <c r="N853" s="1" t="s">
        <v>46</v>
      </c>
      <c r="O853" s="1" t="s">
        <v>130</v>
      </c>
      <c r="P853" s="1">
        <f t="shared" si="13"/>
        <v>2018</v>
      </c>
    </row>
    <row r="854" spans="1:16" x14ac:dyDescent="0.25">
      <c r="A854" s="1" t="s">
        <v>3071</v>
      </c>
      <c r="B854" s="1" t="s">
        <v>709</v>
      </c>
      <c r="C854" s="1" t="s">
        <v>771</v>
      </c>
      <c r="D854" s="1" t="s">
        <v>1639</v>
      </c>
      <c r="G854" s="1" t="s">
        <v>774</v>
      </c>
      <c r="H854" s="1" t="s">
        <v>77</v>
      </c>
      <c r="I854" s="1" t="s">
        <v>171</v>
      </c>
      <c r="J854" s="1" t="s">
        <v>50</v>
      </c>
      <c r="L854" s="1" t="s">
        <v>45</v>
      </c>
      <c r="M854" s="1" t="s">
        <v>46</v>
      </c>
      <c r="N854" s="1" t="s">
        <v>46</v>
      </c>
      <c r="O854" s="1" t="s">
        <v>3073</v>
      </c>
      <c r="P854" s="1">
        <f t="shared" si="13"/>
        <v>2018</v>
      </c>
    </row>
    <row r="855" spans="1:16" x14ac:dyDescent="0.25">
      <c r="A855" s="1" t="s">
        <v>3074</v>
      </c>
      <c r="B855" s="1" t="s">
        <v>712</v>
      </c>
      <c r="C855" s="1" t="s">
        <v>771</v>
      </c>
      <c r="D855" s="1" t="s">
        <v>1639</v>
      </c>
      <c r="G855" s="1" t="s">
        <v>774</v>
      </c>
      <c r="H855" s="1" t="s">
        <v>77</v>
      </c>
      <c r="I855" s="1" t="s">
        <v>171</v>
      </c>
      <c r="J855" s="1" t="s">
        <v>44</v>
      </c>
      <c r="K855" s="1" t="s">
        <v>2953</v>
      </c>
      <c r="L855" s="1" t="s">
        <v>45</v>
      </c>
      <c r="M855" s="1" t="s">
        <v>46</v>
      </c>
      <c r="N855" s="1" t="s">
        <v>46</v>
      </c>
      <c r="O855" s="1" t="s">
        <v>3076</v>
      </c>
      <c r="P855" s="1">
        <f t="shared" si="13"/>
        <v>2018</v>
      </c>
    </row>
    <row r="856" spans="1:16" x14ac:dyDescent="0.25">
      <c r="A856" s="1" t="s">
        <v>3077</v>
      </c>
      <c r="B856" s="1" t="s">
        <v>2187</v>
      </c>
      <c r="C856" s="1" t="s">
        <v>771</v>
      </c>
      <c r="D856" s="1" t="s">
        <v>2984</v>
      </c>
      <c r="G856" s="1" t="s">
        <v>774</v>
      </c>
      <c r="H856" s="1" t="s">
        <v>77</v>
      </c>
      <c r="I856" s="1" t="s">
        <v>171</v>
      </c>
      <c r="J856" s="1" t="s">
        <v>44</v>
      </c>
      <c r="K856" s="1" t="s">
        <v>105</v>
      </c>
      <c r="L856" s="1" t="s">
        <v>45</v>
      </c>
      <c r="M856" s="1" t="s">
        <v>46</v>
      </c>
      <c r="N856" s="1" t="s">
        <v>46</v>
      </c>
      <c r="O856" s="1" t="s">
        <v>387</v>
      </c>
      <c r="P856" s="1">
        <f t="shared" si="13"/>
        <v>2018</v>
      </c>
    </row>
    <row r="857" spans="1:16" x14ac:dyDescent="0.25">
      <c r="A857" s="1" t="s">
        <v>3079</v>
      </c>
      <c r="B857" s="1" t="s">
        <v>2185</v>
      </c>
      <c r="C857" s="1" t="s">
        <v>771</v>
      </c>
      <c r="D857" s="1" t="s">
        <v>2915</v>
      </c>
      <c r="G857" s="1" t="s">
        <v>774</v>
      </c>
      <c r="H857" s="1" t="s">
        <v>77</v>
      </c>
      <c r="I857" s="1" t="s">
        <v>43</v>
      </c>
      <c r="J857" s="1" t="s">
        <v>44</v>
      </c>
      <c r="K857" s="1" t="s">
        <v>105</v>
      </c>
      <c r="L857" s="1" t="s">
        <v>45</v>
      </c>
      <c r="M857" s="1" t="s">
        <v>46</v>
      </c>
      <c r="N857" s="1" t="s">
        <v>46</v>
      </c>
      <c r="O857" s="1" t="s">
        <v>2278</v>
      </c>
      <c r="P857" s="1">
        <f t="shared" si="13"/>
        <v>2018</v>
      </c>
    </row>
    <row r="858" spans="1:16" x14ac:dyDescent="0.25">
      <c r="A858" s="1" t="s">
        <v>3081</v>
      </c>
      <c r="B858" s="1" t="s">
        <v>2184</v>
      </c>
      <c r="C858" s="1" t="s">
        <v>771</v>
      </c>
      <c r="D858" s="1" t="s">
        <v>2915</v>
      </c>
      <c r="G858" s="1" t="s">
        <v>774</v>
      </c>
      <c r="H858" s="1" t="s">
        <v>77</v>
      </c>
      <c r="I858" s="1" t="s">
        <v>43</v>
      </c>
      <c r="J858" s="1" t="s">
        <v>44</v>
      </c>
      <c r="K858" s="1" t="s">
        <v>105</v>
      </c>
      <c r="L858" s="1" t="s">
        <v>45</v>
      </c>
      <c r="M858" s="1" t="s">
        <v>46</v>
      </c>
      <c r="N858" s="1" t="s">
        <v>46</v>
      </c>
      <c r="O858" s="1" t="s">
        <v>3083</v>
      </c>
      <c r="P858" s="1">
        <f t="shared" si="13"/>
        <v>2018</v>
      </c>
    </row>
    <row r="859" spans="1:16" x14ac:dyDescent="0.25">
      <c r="A859" s="1" t="s">
        <v>3085</v>
      </c>
      <c r="B859" s="1" t="s">
        <v>2183</v>
      </c>
      <c r="C859" s="1" t="s">
        <v>771</v>
      </c>
      <c r="D859" s="1" t="s">
        <v>2984</v>
      </c>
      <c r="G859" s="1" t="s">
        <v>774</v>
      </c>
      <c r="H859" s="1" t="s">
        <v>77</v>
      </c>
      <c r="I859" s="1" t="s">
        <v>43</v>
      </c>
      <c r="J859" s="1" t="s">
        <v>50</v>
      </c>
      <c r="L859" s="1" t="s">
        <v>45</v>
      </c>
      <c r="M859" s="1" t="s">
        <v>46</v>
      </c>
      <c r="N859" s="1" t="s">
        <v>46</v>
      </c>
      <c r="O859" s="1" t="s">
        <v>387</v>
      </c>
      <c r="P859" s="1">
        <f t="shared" si="13"/>
        <v>2018</v>
      </c>
    </row>
    <row r="860" spans="1:16" x14ac:dyDescent="0.25">
      <c r="A860" s="1" t="s">
        <v>3087</v>
      </c>
      <c r="B860" s="1" t="s">
        <v>366</v>
      </c>
      <c r="C860" s="1" t="s">
        <v>771</v>
      </c>
      <c r="D860" s="1" t="s">
        <v>1639</v>
      </c>
      <c r="G860" s="1" t="s">
        <v>774</v>
      </c>
      <c r="H860" s="1" t="s">
        <v>77</v>
      </c>
      <c r="I860" s="1" t="s">
        <v>78</v>
      </c>
      <c r="J860" s="1" t="s">
        <v>44</v>
      </c>
      <c r="K860" s="1" t="s">
        <v>2953</v>
      </c>
      <c r="L860" s="1" t="s">
        <v>45</v>
      </c>
      <c r="M860" s="1" t="s">
        <v>46</v>
      </c>
      <c r="N860" s="1" t="s">
        <v>46</v>
      </c>
      <c r="O860" s="1" t="s">
        <v>1369</v>
      </c>
      <c r="P860" s="1">
        <f t="shared" si="13"/>
        <v>2018</v>
      </c>
    </row>
    <row r="861" spans="1:16" x14ac:dyDescent="0.25">
      <c r="A861" s="1" t="s">
        <v>3089</v>
      </c>
      <c r="B861" s="1" t="s">
        <v>710</v>
      </c>
      <c r="C861" s="1" t="s">
        <v>771</v>
      </c>
      <c r="D861" s="1" t="s">
        <v>1639</v>
      </c>
      <c r="G861" s="1" t="s">
        <v>774</v>
      </c>
      <c r="H861" s="1" t="s">
        <v>77</v>
      </c>
      <c r="I861" s="1" t="s">
        <v>171</v>
      </c>
      <c r="J861" s="1" t="s">
        <v>44</v>
      </c>
      <c r="K861" s="1" t="s">
        <v>2953</v>
      </c>
      <c r="L861" s="1" t="s">
        <v>45</v>
      </c>
      <c r="M861" s="1" t="s">
        <v>46</v>
      </c>
      <c r="N861" s="1" t="s">
        <v>46</v>
      </c>
      <c r="O861" s="1" t="s">
        <v>3091</v>
      </c>
      <c r="P861" s="1">
        <f t="shared" si="13"/>
        <v>2018</v>
      </c>
    </row>
    <row r="862" spans="1:16" x14ac:dyDescent="0.25">
      <c r="A862" s="1" t="s">
        <v>3092</v>
      </c>
      <c r="B862" s="1" t="s">
        <v>367</v>
      </c>
      <c r="C862" s="1" t="s">
        <v>771</v>
      </c>
      <c r="D862" s="1" t="s">
        <v>1639</v>
      </c>
      <c r="G862" s="1" t="s">
        <v>774</v>
      </c>
      <c r="H862" s="1" t="s">
        <v>77</v>
      </c>
      <c r="I862" s="1" t="s">
        <v>43</v>
      </c>
      <c r="J862" s="1" t="s">
        <v>50</v>
      </c>
      <c r="L862" s="1" t="s">
        <v>45</v>
      </c>
      <c r="M862" s="1" t="s">
        <v>46</v>
      </c>
      <c r="N862" s="1" t="s">
        <v>46</v>
      </c>
      <c r="O862" s="1" t="s">
        <v>3094</v>
      </c>
      <c r="P862" s="1">
        <f t="shared" si="13"/>
        <v>2018</v>
      </c>
    </row>
    <row r="863" spans="1:16" x14ac:dyDescent="0.25">
      <c r="A863" s="1" t="s">
        <v>3095</v>
      </c>
      <c r="B863" s="1" t="s">
        <v>713</v>
      </c>
      <c r="C863" s="1" t="s">
        <v>771</v>
      </c>
      <c r="D863" s="1" t="s">
        <v>1639</v>
      </c>
      <c r="G863" s="1" t="s">
        <v>774</v>
      </c>
      <c r="H863" s="1" t="s">
        <v>77</v>
      </c>
      <c r="I863" s="1" t="s">
        <v>171</v>
      </c>
      <c r="J863" s="1" t="s">
        <v>44</v>
      </c>
      <c r="K863" s="1" t="s">
        <v>2953</v>
      </c>
      <c r="L863" s="1" t="s">
        <v>45</v>
      </c>
      <c r="M863" s="1" t="s">
        <v>46</v>
      </c>
      <c r="N863" s="1" t="s">
        <v>46</v>
      </c>
      <c r="O863" s="1" t="s">
        <v>278</v>
      </c>
      <c r="P863" s="1">
        <f t="shared" si="13"/>
        <v>2018</v>
      </c>
    </row>
    <row r="864" spans="1:16" x14ac:dyDescent="0.25">
      <c r="A864" s="1" t="s">
        <v>3097</v>
      </c>
      <c r="B864" s="1" t="s">
        <v>714</v>
      </c>
      <c r="C864" s="1" t="s">
        <v>771</v>
      </c>
      <c r="D864" s="1" t="s">
        <v>1639</v>
      </c>
      <c r="G864" s="1" t="s">
        <v>774</v>
      </c>
      <c r="H864" s="1" t="s">
        <v>77</v>
      </c>
      <c r="I864" s="1" t="s">
        <v>43</v>
      </c>
      <c r="J864" s="1" t="s">
        <v>44</v>
      </c>
      <c r="K864" s="1" t="s">
        <v>105</v>
      </c>
      <c r="L864" s="1" t="s">
        <v>45</v>
      </c>
      <c r="M864" s="1" t="s">
        <v>46</v>
      </c>
      <c r="N864" s="1" t="s">
        <v>46</v>
      </c>
      <c r="O864" s="1" t="s">
        <v>3099</v>
      </c>
      <c r="P864" s="1">
        <f t="shared" si="13"/>
        <v>2018</v>
      </c>
    </row>
    <row r="865" spans="1:16" x14ac:dyDescent="0.25">
      <c r="A865" s="1" t="s">
        <v>3100</v>
      </c>
      <c r="B865" s="1" t="s">
        <v>2199</v>
      </c>
      <c r="C865" s="1" t="s">
        <v>771</v>
      </c>
      <c r="D865" s="1" t="s">
        <v>3102</v>
      </c>
      <c r="G865" s="1" t="s">
        <v>774</v>
      </c>
      <c r="H865" s="1" t="s">
        <v>77</v>
      </c>
      <c r="I865" s="1" t="s">
        <v>43</v>
      </c>
      <c r="J865" s="1" t="s">
        <v>44</v>
      </c>
      <c r="K865" s="1" t="s">
        <v>2953</v>
      </c>
      <c r="L865" s="1" t="s">
        <v>45</v>
      </c>
      <c r="M865" s="1" t="s">
        <v>46</v>
      </c>
      <c r="N865" s="1" t="s">
        <v>46</v>
      </c>
      <c r="O865" s="1" t="s">
        <v>231</v>
      </c>
      <c r="P865" s="1">
        <f t="shared" si="13"/>
        <v>2018</v>
      </c>
    </row>
    <row r="866" spans="1:16" x14ac:dyDescent="0.25">
      <c r="A866" s="1" t="s">
        <v>3103</v>
      </c>
      <c r="B866" s="1" t="s">
        <v>2201</v>
      </c>
      <c r="C866" s="1" t="s">
        <v>771</v>
      </c>
      <c r="D866" s="1" t="s">
        <v>3102</v>
      </c>
      <c r="G866" s="1" t="s">
        <v>774</v>
      </c>
      <c r="H866" s="1" t="s">
        <v>77</v>
      </c>
      <c r="I866" s="1" t="s">
        <v>43</v>
      </c>
      <c r="J866" s="1" t="s">
        <v>44</v>
      </c>
      <c r="K866" s="1" t="s">
        <v>2953</v>
      </c>
      <c r="L866" s="1" t="s">
        <v>45</v>
      </c>
      <c r="M866" s="1" t="s">
        <v>46</v>
      </c>
      <c r="N866" s="1" t="s">
        <v>46</v>
      </c>
      <c r="O866" s="1" t="s">
        <v>174</v>
      </c>
      <c r="P866" s="1">
        <f t="shared" si="13"/>
        <v>2018</v>
      </c>
    </row>
    <row r="867" spans="1:16" x14ac:dyDescent="0.25">
      <c r="A867" s="1" t="s">
        <v>3105</v>
      </c>
      <c r="B867" s="1" t="s">
        <v>2202</v>
      </c>
      <c r="C867" s="1" t="s">
        <v>771</v>
      </c>
      <c r="D867" s="1" t="s">
        <v>3102</v>
      </c>
      <c r="G867" s="1" t="s">
        <v>774</v>
      </c>
      <c r="H867" s="1" t="s">
        <v>42</v>
      </c>
      <c r="I867" s="1" t="s">
        <v>43</v>
      </c>
      <c r="J867" s="1" t="s">
        <v>44</v>
      </c>
      <c r="K867" s="1" t="s">
        <v>2262</v>
      </c>
      <c r="L867" s="1" t="s">
        <v>45</v>
      </c>
      <c r="M867" s="1" t="s">
        <v>46</v>
      </c>
      <c r="N867" s="1" t="s">
        <v>46</v>
      </c>
      <c r="O867" s="1" t="s">
        <v>3107</v>
      </c>
      <c r="P867" s="1">
        <f t="shared" si="13"/>
        <v>2018</v>
      </c>
    </row>
    <row r="868" spans="1:16" x14ac:dyDescent="0.25">
      <c r="A868" s="1" t="s">
        <v>3109</v>
      </c>
      <c r="B868" s="1" t="s">
        <v>2203</v>
      </c>
      <c r="C868" s="1" t="s">
        <v>771</v>
      </c>
      <c r="D868" s="1" t="s">
        <v>3102</v>
      </c>
      <c r="G868" s="1" t="s">
        <v>774</v>
      </c>
      <c r="H868" s="1" t="s">
        <v>77</v>
      </c>
      <c r="I868" s="1" t="s">
        <v>171</v>
      </c>
      <c r="J868" s="1" t="s">
        <v>44</v>
      </c>
      <c r="K868" s="1" t="s">
        <v>2953</v>
      </c>
      <c r="L868" s="1" t="s">
        <v>45</v>
      </c>
      <c r="M868" s="1" t="s">
        <v>46</v>
      </c>
      <c r="N868" s="1" t="s">
        <v>46</v>
      </c>
      <c r="O868" s="1" t="s">
        <v>3111</v>
      </c>
      <c r="P868" s="1">
        <f t="shared" si="13"/>
        <v>2018</v>
      </c>
    </row>
    <row r="869" spans="1:16" x14ac:dyDescent="0.25">
      <c r="A869" s="1" t="s">
        <v>3112</v>
      </c>
      <c r="B869" s="1" t="s">
        <v>2204</v>
      </c>
      <c r="C869" s="1" t="s">
        <v>2242</v>
      </c>
      <c r="D869" s="1" t="s">
        <v>3102</v>
      </c>
      <c r="G869" s="1" t="s">
        <v>774</v>
      </c>
      <c r="H869" s="1" t="s">
        <v>77</v>
      </c>
      <c r="I869" s="1" t="s">
        <v>171</v>
      </c>
      <c r="J869" s="1" t="s">
        <v>44</v>
      </c>
      <c r="K869" s="1" t="s">
        <v>2953</v>
      </c>
      <c r="L869" s="1" t="s">
        <v>45</v>
      </c>
      <c r="M869" s="1" t="s">
        <v>46</v>
      </c>
      <c r="N869" s="1" t="s">
        <v>46</v>
      </c>
      <c r="O869" s="1" t="s">
        <v>3107</v>
      </c>
      <c r="P869" s="1">
        <f t="shared" si="13"/>
        <v>2018</v>
      </c>
    </row>
    <row r="870" spans="1:16" x14ac:dyDescent="0.25">
      <c r="A870" s="1" t="s">
        <v>3114</v>
      </c>
      <c r="B870" s="1" t="s">
        <v>3115</v>
      </c>
      <c r="C870" s="1" t="s">
        <v>2242</v>
      </c>
      <c r="D870" s="1" t="s">
        <v>3102</v>
      </c>
      <c r="G870" s="1" t="s">
        <v>774</v>
      </c>
      <c r="H870" s="1" t="s">
        <v>77</v>
      </c>
      <c r="I870" s="1" t="s">
        <v>263</v>
      </c>
      <c r="J870" s="1" t="s">
        <v>44</v>
      </c>
      <c r="K870" s="1" t="s">
        <v>2953</v>
      </c>
      <c r="L870" s="1" t="s">
        <v>45</v>
      </c>
      <c r="M870" s="1" t="s">
        <v>46</v>
      </c>
      <c r="N870" s="1" t="s">
        <v>46</v>
      </c>
      <c r="O870" s="1" t="s">
        <v>3117</v>
      </c>
      <c r="P870" s="1">
        <f t="shared" si="13"/>
        <v>2018</v>
      </c>
    </row>
    <row r="871" spans="1:16" x14ac:dyDescent="0.25">
      <c r="A871" s="1" t="s">
        <v>3118</v>
      </c>
      <c r="B871" s="1" t="s">
        <v>3119</v>
      </c>
      <c r="C871" s="1" t="s">
        <v>771</v>
      </c>
      <c r="D871" s="1" t="s">
        <v>3102</v>
      </c>
      <c r="G871" s="1" t="s">
        <v>774</v>
      </c>
      <c r="H871" s="1" t="s">
        <v>77</v>
      </c>
      <c r="I871" s="1" t="s">
        <v>171</v>
      </c>
      <c r="J871" s="1" t="s">
        <v>44</v>
      </c>
      <c r="K871" s="1" t="s">
        <v>2953</v>
      </c>
      <c r="L871" s="1" t="s">
        <v>45</v>
      </c>
      <c r="M871" s="1" t="s">
        <v>46</v>
      </c>
      <c r="N871" s="1" t="s">
        <v>46</v>
      </c>
      <c r="O871" s="1" t="s">
        <v>2237</v>
      </c>
      <c r="P871" s="1">
        <f t="shared" si="13"/>
        <v>2018</v>
      </c>
    </row>
    <row r="872" spans="1:16" x14ac:dyDescent="0.25">
      <c r="A872" s="1" t="s">
        <v>3121</v>
      </c>
      <c r="B872" s="1" t="s">
        <v>3122</v>
      </c>
      <c r="C872" s="1" t="s">
        <v>771</v>
      </c>
      <c r="D872" s="1" t="s">
        <v>3102</v>
      </c>
      <c r="G872" s="1" t="s">
        <v>774</v>
      </c>
      <c r="H872" s="1" t="s">
        <v>77</v>
      </c>
      <c r="I872" s="1" t="s">
        <v>171</v>
      </c>
      <c r="J872" s="1" t="s">
        <v>44</v>
      </c>
      <c r="K872" s="1" t="s">
        <v>2262</v>
      </c>
      <c r="L872" s="1" t="s">
        <v>45</v>
      </c>
      <c r="M872" s="1" t="s">
        <v>46</v>
      </c>
      <c r="N872" s="1" t="s">
        <v>46</v>
      </c>
      <c r="O872" s="1" t="s">
        <v>143</v>
      </c>
      <c r="P872" s="1">
        <f t="shared" si="13"/>
        <v>2018</v>
      </c>
    </row>
    <row r="873" spans="1:16" x14ac:dyDescent="0.25">
      <c r="A873" s="1" t="s">
        <v>3124</v>
      </c>
      <c r="B873" s="1" t="s">
        <v>3125</v>
      </c>
      <c r="C873" s="1" t="s">
        <v>771</v>
      </c>
      <c r="D873" s="1" t="s">
        <v>3102</v>
      </c>
      <c r="G873" s="1" t="s">
        <v>774</v>
      </c>
      <c r="H873" s="1" t="s">
        <v>77</v>
      </c>
      <c r="I873" s="1" t="s">
        <v>171</v>
      </c>
      <c r="J873" s="1" t="s">
        <v>44</v>
      </c>
      <c r="K873" s="1" t="s">
        <v>2953</v>
      </c>
      <c r="L873" s="1" t="s">
        <v>45</v>
      </c>
      <c r="M873" s="1" t="s">
        <v>46</v>
      </c>
      <c r="N873" s="1" t="s">
        <v>46</v>
      </c>
      <c r="O873" s="1" t="s">
        <v>3127</v>
      </c>
      <c r="P873" s="1">
        <f t="shared" si="13"/>
        <v>2018</v>
      </c>
    </row>
    <row r="874" spans="1:16" x14ac:dyDescent="0.25">
      <c r="A874" s="1" t="s">
        <v>3128</v>
      </c>
      <c r="B874" s="1" t="s">
        <v>3129</v>
      </c>
      <c r="C874" s="1" t="s">
        <v>771</v>
      </c>
      <c r="D874" s="1" t="s">
        <v>3102</v>
      </c>
      <c r="G874" s="1" t="s">
        <v>774</v>
      </c>
      <c r="H874" s="1" t="s">
        <v>77</v>
      </c>
      <c r="I874" s="1" t="s">
        <v>171</v>
      </c>
      <c r="J874" s="1" t="s">
        <v>44</v>
      </c>
      <c r="K874" s="1" t="s">
        <v>2262</v>
      </c>
      <c r="L874" s="1" t="s">
        <v>45</v>
      </c>
      <c r="M874" s="1" t="s">
        <v>46</v>
      </c>
      <c r="N874" s="1" t="s">
        <v>46</v>
      </c>
      <c r="O874" s="1" t="s">
        <v>3131</v>
      </c>
      <c r="P874" s="1">
        <f t="shared" si="13"/>
        <v>2018</v>
      </c>
    </row>
    <row r="875" spans="1:16" x14ac:dyDescent="0.25">
      <c r="A875" s="1" t="s">
        <v>3132</v>
      </c>
      <c r="B875" s="1" t="s">
        <v>3133</v>
      </c>
      <c r="C875" s="1" t="s">
        <v>771</v>
      </c>
      <c r="D875" s="1" t="s">
        <v>3102</v>
      </c>
      <c r="G875" s="1" t="s">
        <v>774</v>
      </c>
      <c r="H875" s="1" t="s">
        <v>77</v>
      </c>
      <c r="I875" s="1" t="s">
        <v>171</v>
      </c>
      <c r="J875" s="1" t="s">
        <v>44</v>
      </c>
      <c r="K875" s="1" t="s">
        <v>2953</v>
      </c>
      <c r="L875" s="1" t="s">
        <v>45</v>
      </c>
      <c r="M875" s="1" t="s">
        <v>46</v>
      </c>
      <c r="N875" s="1" t="s">
        <v>46</v>
      </c>
      <c r="O875" s="1" t="s">
        <v>138</v>
      </c>
      <c r="P875" s="1">
        <f t="shared" si="13"/>
        <v>2018</v>
      </c>
    </row>
    <row r="876" spans="1:16" x14ac:dyDescent="0.25">
      <c r="A876" s="1" t="s">
        <v>3135</v>
      </c>
      <c r="B876" s="1" t="s">
        <v>3136</v>
      </c>
      <c r="C876" s="1" t="s">
        <v>771</v>
      </c>
      <c r="D876" s="1" t="s">
        <v>2984</v>
      </c>
      <c r="G876" s="1" t="s">
        <v>774</v>
      </c>
      <c r="H876" s="1" t="s">
        <v>77</v>
      </c>
      <c r="I876" s="1" t="s">
        <v>43</v>
      </c>
      <c r="J876" s="1" t="s">
        <v>44</v>
      </c>
      <c r="K876" s="1" t="s">
        <v>105</v>
      </c>
      <c r="L876" s="1" t="s">
        <v>45</v>
      </c>
      <c r="M876" s="1" t="s">
        <v>46</v>
      </c>
      <c r="N876" s="1" t="s">
        <v>46</v>
      </c>
      <c r="O876" s="1" t="s">
        <v>752</v>
      </c>
      <c r="P876" s="1">
        <f t="shared" si="13"/>
        <v>2018</v>
      </c>
    </row>
    <row r="877" spans="1:16" x14ac:dyDescent="0.25">
      <c r="A877" s="1" t="s">
        <v>3138</v>
      </c>
      <c r="B877" s="1" t="s">
        <v>3139</v>
      </c>
      <c r="C877" s="1" t="s">
        <v>771</v>
      </c>
      <c r="D877" s="1" t="s">
        <v>2915</v>
      </c>
      <c r="G877" s="1" t="s">
        <v>774</v>
      </c>
      <c r="H877" s="1" t="s">
        <v>77</v>
      </c>
      <c r="I877" s="1" t="s">
        <v>43</v>
      </c>
      <c r="J877" s="1" t="s">
        <v>44</v>
      </c>
      <c r="K877" s="1" t="s">
        <v>105</v>
      </c>
      <c r="L877" s="1" t="s">
        <v>45</v>
      </c>
      <c r="M877" s="1" t="s">
        <v>46</v>
      </c>
      <c r="N877" s="1" t="s">
        <v>46</v>
      </c>
      <c r="O877" s="1" t="s">
        <v>3141</v>
      </c>
      <c r="P877" s="1">
        <f t="shared" si="13"/>
        <v>2018</v>
      </c>
    </row>
    <row r="878" spans="1:16" x14ac:dyDescent="0.25">
      <c r="A878" s="1" t="s">
        <v>3142</v>
      </c>
      <c r="B878" s="1" t="s">
        <v>3143</v>
      </c>
      <c r="C878" s="1" t="s">
        <v>771</v>
      </c>
      <c r="D878" s="1" t="s">
        <v>2915</v>
      </c>
      <c r="G878" s="1" t="s">
        <v>774</v>
      </c>
      <c r="H878" s="1" t="s">
        <v>77</v>
      </c>
      <c r="I878" s="1" t="s">
        <v>43</v>
      </c>
      <c r="J878" s="1" t="s">
        <v>50</v>
      </c>
      <c r="L878" s="1" t="s">
        <v>45</v>
      </c>
      <c r="M878" s="1" t="s">
        <v>46</v>
      </c>
      <c r="N878" s="1" t="s">
        <v>46</v>
      </c>
      <c r="O878" s="1" t="s">
        <v>420</v>
      </c>
      <c r="P878" s="1">
        <f t="shared" si="13"/>
        <v>2018</v>
      </c>
    </row>
    <row r="879" spans="1:16" x14ac:dyDescent="0.25">
      <c r="A879" s="1" t="s">
        <v>3146</v>
      </c>
      <c r="B879" s="1" t="s">
        <v>3147</v>
      </c>
      <c r="C879" s="1" t="s">
        <v>771</v>
      </c>
      <c r="D879" s="1" t="s">
        <v>2915</v>
      </c>
      <c r="G879" s="1" t="s">
        <v>774</v>
      </c>
      <c r="H879" s="1" t="s">
        <v>77</v>
      </c>
      <c r="I879" s="1" t="s">
        <v>263</v>
      </c>
      <c r="J879" s="1" t="s">
        <v>50</v>
      </c>
      <c r="L879" s="1" t="s">
        <v>106</v>
      </c>
      <c r="M879" s="1" t="s">
        <v>98</v>
      </c>
      <c r="N879" s="1" t="s">
        <v>46</v>
      </c>
      <c r="O879" s="1" t="s">
        <v>3149</v>
      </c>
      <c r="P879" s="1">
        <f t="shared" si="13"/>
        <v>2018</v>
      </c>
    </row>
    <row r="880" spans="1:16" x14ac:dyDescent="0.25">
      <c r="A880" s="1" t="s">
        <v>3150</v>
      </c>
      <c r="B880" s="1" t="s">
        <v>3151</v>
      </c>
      <c r="C880" s="1" t="s">
        <v>771</v>
      </c>
      <c r="D880" s="1" t="s">
        <v>2915</v>
      </c>
      <c r="G880" s="1" t="s">
        <v>774</v>
      </c>
      <c r="H880" s="1" t="s">
        <v>77</v>
      </c>
      <c r="I880" s="1" t="s">
        <v>43</v>
      </c>
      <c r="J880" s="1" t="s">
        <v>44</v>
      </c>
      <c r="K880" s="1" t="s">
        <v>105</v>
      </c>
      <c r="L880" s="1" t="s">
        <v>45</v>
      </c>
      <c r="M880" s="1" t="s">
        <v>46</v>
      </c>
      <c r="N880" s="1" t="s">
        <v>46</v>
      </c>
      <c r="O880" s="1" t="s">
        <v>3153</v>
      </c>
      <c r="P880" s="1">
        <f t="shared" si="13"/>
        <v>2018</v>
      </c>
    </row>
    <row r="881" spans="1:16" x14ac:dyDescent="0.25">
      <c r="A881" s="1" t="s">
        <v>3154</v>
      </c>
      <c r="B881" s="1" t="s">
        <v>3155</v>
      </c>
      <c r="C881" s="1" t="s">
        <v>771</v>
      </c>
      <c r="D881" s="1" t="s">
        <v>2915</v>
      </c>
      <c r="G881" s="1" t="s">
        <v>774</v>
      </c>
      <c r="H881" s="1" t="s">
        <v>77</v>
      </c>
      <c r="I881" s="1" t="s">
        <v>43</v>
      </c>
      <c r="J881" s="1" t="s">
        <v>44</v>
      </c>
      <c r="K881" s="1" t="s">
        <v>105</v>
      </c>
      <c r="L881" s="1" t="s">
        <v>45</v>
      </c>
      <c r="M881" s="1" t="s">
        <v>46</v>
      </c>
      <c r="N881" s="1" t="s">
        <v>46</v>
      </c>
      <c r="O881" s="1" t="s">
        <v>2620</v>
      </c>
      <c r="P881" s="1">
        <f t="shared" si="13"/>
        <v>2018</v>
      </c>
    </row>
    <row r="882" spans="1:16" x14ac:dyDescent="0.25">
      <c r="A882" s="1" t="s">
        <v>3157</v>
      </c>
      <c r="B882" s="1" t="s">
        <v>3158</v>
      </c>
      <c r="C882" s="1" t="s">
        <v>771</v>
      </c>
      <c r="D882" s="1" t="s">
        <v>2915</v>
      </c>
      <c r="G882" s="1" t="s">
        <v>774</v>
      </c>
      <c r="H882" s="1" t="s">
        <v>77</v>
      </c>
      <c r="I882" s="1" t="s">
        <v>171</v>
      </c>
      <c r="J882" s="1" t="s">
        <v>44</v>
      </c>
      <c r="K882" s="1" t="s">
        <v>105</v>
      </c>
      <c r="L882" s="1" t="s">
        <v>45</v>
      </c>
      <c r="M882" s="1" t="s">
        <v>46</v>
      </c>
      <c r="N882" s="1" t="s">
        <v>46</v>
      </c>
      <c r="O882" s="1" t="s">
        <v>3160</v>
      </c>
      <c r="P882" s="1">
        <f t="shared" si="13"/>
        <v>2018</v>
      </c>
    </row>
    <row r="883" spans="1:16" x14ac:dyDescent="0.25">
      <c r="A883" s="1" t="s">
        <v>3162</v>
      </c>
      <c r="B883" s="1" t="s">
        <v>3163</v>
      </c>
      <c r="C883" s="1" t="s">
        <v>771</v>
      </c>
      <c r="D883" s="1" t="s">
        <v>2915</v>
      </c>
      <c r="G883" s="1" t="s">
        <v>774</v>
      </c>
      <c r="H883" s="1" t="s">
        <v>77</v>
      </c>
      <c r="I883" s="1" t="s">
        <v>171</v>
      </c>
      <c r="J883" s="1" t="s">
        <v>44</v>
      </c>
      <c r="K883" s="1" t="s">
        <v>105</v>
      </c>
      <c r="L883" s="1" t="s">
        <v>45</v>
      </c>
      <c r="M883" s="1" t="s">
        <v>46</v>
      </c>
      <c r="N883" s="1" t="s">
        <v>46</v>
      </c>
      <c r="O883" s="1" t="s">
        <v>794</v>
      </c>
      <c r="P883" s="1">
        <f t="shared" si="13"/>
        <v>2018</v>
      </c>
    </row>
    <row r="884" spans="1:16" x14ac:dyDescent="0.25">
      <c r="A884" s="1" t="s">
        <v>3165</v>
      </c>
      <c r="B884" s="1" t="s">
        <v>3166</v>
      </c>
      <c r="C884" s="1" t="s">
        <v>771</v>
      </c>
      <c r="D884" s="1" t="s">
        <v>2915</v>
      </c>
      <c r="G884" s="1" t="s">
        <v>774</v>
      </c>
      <c r="H884" s="1" t="s">
        <v>77</v>
      </c>
      <c r="I884" s="1" t="s">
        <v>43</v>
      </c>
      <c r="J884" s="1" t="s">
        <v>44</v>
      </c>
      <c r="K884" s="1" t="s">
        <v>105</v>
      </c>
      <c r="L884" s="1" t="s">
        <v>106</v>
      </c>
      <c r="M884" s="1" t="s">
        <v>156</v>
      </c>
      <c r="N884" s="1" t="s">
        <v>46</v>
      </c>
      <c r="O884" s="1" t="s">
        <v>174</v>
      </c>
      <c r="P884" s="1">
        <f t="shared" si="13"/>
        <v>2018</v>
      </c>
    </row>
    <row r="885" spans="1:16" x14ac:dyDescent="0.25">
      <c r="A885" s="1" t="s">
        <v>3169</v>
      </c>
      <c r="B885" s="1" t="s">
        <v>3170</v>
      </c>
      <c r="C885" s="1" t="s">
        <v>771</v>
      </c>
      <c r="D885" s="1" t="s">
        <v>2915</v>
      </c>
      <c r="G885" s="1" t="s">
        <v>774</v>
      </c>
      <c r="H885" s="1" t="s">
        <v>77</v>
      </c>
      <c r="I885" s="1" t="s">
        <v>43</v>
      </c>
      <c r="J885" s="1" t="s">
        <v>44</v>
      </c>
      <c r="K885" s="1" t="s">
        <v>105</v>
      </c>
      <c r="L885" s="1" t="s">
        <v>45</v>
      </c>
      <c r="M885" s="1" t="s">
        <v>46</v>
      </c>
      <c r="N885" s="1" t="s">
        <v>46</v>
      </c>
      <c r="O885" s="1" t="s">
        <v>2059</v>
      </c>
      <c r="P885" s="1">
        <f t="shared" si="13"/>
        <v>2018</v>
      </c>
    </row>
    <row r="886" spans="1:16" x14ac:dyDescent="0.25">
      <c r="A886" s="1" t="s">
        <v>3173</v>
      </c>
      <c r="B886" s="1" t="s">
        <v>3174</v>
      </c>
      <c r="C886" s="1" t="s">
        <v>771</v>
      </c>
      <c r="D886" s="1" t="s">
        <v>2915</v>
      </c>
      <c r="G886" s="1" t="s">
        <v>774</v>
      </c>
      <c r="H886" s="1" t="s">
        <v>77</v>
      </c>
      <c r="I886" s="1" t="s">
        <v>43</v>
      </c>
      <c r="J886" s="1" t="s">
        <v>44</v>
      </c>
      <c r="K886" s="1" t="s">
        <v>105</v>
      </c>
      <c r="L886" s="1" t="s">
        <v>45</v>
      </c>
      <c r="M886" s="1" t="s">
        <v>46</v>
      </c>
      <c r="N886" s="1" t="s">
        <v>46</v>
      </c>
      <c r="O886" s="1" t="s">
        <v>387</v>
      </c>
      <c r="P886" s="1">
        <f t="shared" si="13"/>
        <v>2018</v>
      </c>
    </row>
    <row r="887" spans="1:16" x14ac:dyDescent="0.25">
      <c r="A887" s="1" t="s">
        <v>3176</v>
      </c>
      <c r="B887" s="1" t="s">
        <v>3177</v>
      </c>
      <c r="C887" s="1" t="s">
        <v>771</v>
      </c>
      <c r="D887" s="1" t="s">
        <v>2915</v>
      </c>
      <c r="G887" s="1" t="s">
        <v>774</v>
      </c>
      <c r="H887" s="1" t="s">
        <v>77</v>
      </c>
      <c r="I887" s="1" t="s">
        <v>43</v>
      </c>
      <c r="J887" s="1" t="s">
        <v>50</v>
      </c>
      <c r="L887" s="1" t="s">
        <v>45</v>
      </c>
      <c r="M887" s="1" t="s">
        <v>46</v>
      </c>
      <c r="N887" s="1" t="s">
        <v>46</v>
      </c>
      <c r="O887" s="1" t="s">
        <v>143</v>
      </c>
      <c r="P887" s="1">
        <f t="shared" si="13"/>
        <v>2018</v>
      </c>
    </row>
    <row r="888" spans="1:16" x14ac:dyDescent="0.25">
      <c r="A888" s="1" t="s">
        <v>3179</v>
      </c>
      <c r="B888" s="1" t="s">
        <v>3180</v>
      </c>
      <c r="C888" s="1" t="s">
        <v>771</v>
      </c>
      <c r="D888" s="1" t="s">
        <v>2915</v>
      </c>
      <c r="G888" s="1" t="s">
        <v>774</v>
      </c>
      <c r="H888" s="1" t="s">
        <v>77</v>
      </c>
      <c r="I888" s="1" t="s">
        <v>263</v>
      </c>
      <c r="J888" s="1" t="s">
        <v>44</v>
      </c>
      <c r="K888" s="1" t="s">
        <v>105</v>
      </c>
      <c r="L888" s="1" t="s">
        <v>106</v>
      </c>
      <c r="M888" s="1" t="s">
        <v>75</v>
      </c>
      <c r="N888" s="1" t="s">
        <v>46</v>
      </c>
      <c r="O888" s="1" t="s">
        <v>3182</v>
      </c>
      <c r="P888" s="1">
        <f t="shared" si="13"/>
        <v>2018</v>
      </c>
    </row>
    <row r="889" spans="1:16" x14ac:dyDescent="0.25">
      <c r="A889" s="1" t="s">
        <v>3183</v>
      </c>
      <c r="B889" s="1" t="s">
        <v>3184</v>
      </c>
      <c r="C889" s="1" t="s">
        <v>771</v>
      </c>
      <c r="D889" s="1" t="s">
        <v>2915</v>
      </c>
      <c r="G889" s="1" t="s">
        <v>774</v>
      </c>
      <c r="H889" s="1" t="s">
        <v>77</v>
      </c>
      <c r="I889" s="1" t="s">
        <v>263</v>
      </c>
      <c r="J889" s="1" t="s">
        <v>44</v>
      </c>
      <c r="K889" s="1" t="s">
        <v>105</v>
      </c>
      <c r="L889" s="1" t="s">
        <v>45</v>
      </c>
      <c r="M889" s="1" t="s">
        <v>46</v>
      </c>
      <c r="N889" s="1" t="s">
        <v>46</v>
      </c>
      <c r="O889" s="1" t="s">
        <v>138</v>
      </c>
      <c r="P889" s="1">
        <f t="shared" si="13"/>
        <v>2018</v>
      </c>
    </row>
    <row r="890" spans="1:16" x14ac:dyDescent="0.25">
      <c r="A890" s="1" t="s">
        <v>3186</v>
      </c>
      <c r="B890" s="1" t="s">
        <v>3187</v>
      </c>
      <c r="C890" s="1" t="s">
        <v>771</v>
      </c>
      <c r="D890" s="1" t="s">
        <v>1639</v>
      </c>
      <c r="G890" s="1" t="s">
        <v>774</v>
      </c>
      <c r="H890" s="1" t="s">
        <v>77</v>
      </c>
      <c r="I890" s="1" t="s">
        <v>171</v>
      </c>
      <c r="J890" s="1" t="s">
        <v>44</v>
      </c>
      <c r="K890" s="1" t="s">
        <v>2953</v>
      </c>
      <c r="L890" s="1" t="s">
        <v>45</v>
      </c>
      <c r="M890" s="1" t="s">
        <v>46</v>
      </c>
      <c r="N890" s="1" t="s">
        <v>46</v>
      </c>
      <c r="O890" s="1" t="s">
        <v>3189</v>
      </c>
      <c r="P890" s="1">
        <f t="shared" si="13"/>
        <v>2018</v>
      </c>
    </row>
    <row r="891" spans="1:16" x14ac:dyDescent="0.25">
      <c r="A891" s="1" t="s">
        <v>3190</v>
      </c>
      <c r="B891" s="1" t="s">
        <v>3191</v>
      </c>
      <c r="C891" s="1" t="s">
        <v>771</v>
      </c>
      <c r="D891" s="1" t="s">
        <v>1639</v>
      </c>
      <c r="G891" s="1" t="s">
        <v>774</v>
      </c>
      <c r="H891" s="1" t="s">
        <v>77</v>
      </c>
      <c r="I891" s="1" t="s">
        <v>78</v>
      </c>
      <c r="J891" s="1" t="s">
        <v>44</v>
      </c>
      <c r="K891" s="1" t="s">
        <v>105</v>
      </c>
      <c r="L891" s="1" t="s">
        <v>45</v>
      </c>
      <c r="M891" s="1" t="s">
        <v>46</v>
      </c>
      <c r="N891" s="1" t="s">
        <v>46</v>
      </c>
      <c r="O891" s="1" t="s">
        <v>3193</v>
      </c>
      <c r="P891" s="1">
        <f t="shared" si="13"/>
        <v>2018</v>
      </c>
    </row>
    <row r="892" spans="1:16" x14ac:dyDescent="0.25">
      <c r="A892" s="1" t="s">
        <v>3194</v>
      </c>
      <c r="B892" s="1" t="s">
        <v>3195</v>
      </c>
      <c r="C892" s="1" t="s">
        <v>771</v>
      </c>
      <c r="D892" s="1" t="s">
        <v>1639</v>
      </c>
      <c r="G892" s="1" t="s">
        <v>774</v>
      </c>
      <c r="H892" s="1" t="s">
        <v>77</v>
      </c>
      <c r="I892" s="1" t="s">
        <v>263</v>
      </c>
      <c r="J892" s="1" t="s">
        <v>44</v>
      </c>
      <c r="K892" s="1" t="s">
        <v>2953</v>
      </c>
      <c r="L892" s="1" t="s">
        <v>45</v>
      </c>
      <c r="M892" s="1" t="s">
        <v>46</v>
      </c>
      <c r="N892" s="1" t="s">
        <v>46</v>
      </c>
      <c r="O892" s="1" t="s">
        <v>3193</v>
      </c>
      <c r="P892" s="1">
        <f t="shared" si="13"/>
        <v>2018</v>
      </c>
    </row>
    <row r="893" spans="1:16" x14ac:dyDescent="0.25">
      <c r="A893" s="1" t="s">
        <v>3197</v>
      </c>
      <c r="B893" s="1" t="s">
        <v>3198</v>
      </c>
      <c r="C893" s="1" t="s">
        <v>771</v>
      </c>
      <c r="D893" s="1" t="s">
        <v>1639</v>
      </c>
      <c r="G893" s="1" t="s">
        <v>774</v>
      </c>
      <c r="H893" s="1" t="s">
        <v>77</v>
      </c>
      <c r="I893" s="1" t="s">
        <v>78</v>
      </c>
      <c r="J893" s="1" t="s">
        <v>44</v>
      </c>
      <c r="K893" s="1" t="s">
        <v>2953</v>
      </c>
      <c r="L893" s="1" t="s">
        <v>45</v>
      </c>
      <c r="M893" s="1" t="s">
        <v>46</v>
      </c>
      <c r="N893" s="1" t="s">
        <v>46</v>
      </c>
      <c r="O893" s="1" t="s">
        <v>3200</v>
      </c>
      <c r="P893" s="1">
        <f t="shared" si="13"/>
        <v>2018</v>
      </c>
    </row>
    <row r="894" spans="1:16" x14ac:dyDescent="0.25">
      <c r="A894" s="1" t="s">
        <v>3201</v>
      </c>
      <c r="B894" s="1" t="s">
        <v>3202</v>
      </c>
      <c r="C894" s="1" t="s">
        <v>771</v>
      </c>
      <c r="D894" s="1" t="s">
        <v>1639</v>
      </c>
      <c r="G894" s="1" t="s">
        <v>774</v>
      </c>
      <c r="H894" s="1" t="s">
        <v>77</v>
      </c>
      <c r="I894" s="1" t="s">
        <v>78</v>
      </c>
      <c r="J894" s="1" t="s">
        <v>44</v>
      </c>
      <c r="K894" s="1" t="s">
        <v>105</v>
      </c>
      <c r="L894" s="1" t="s">
        <v>45</v>
      </c>
      <c r="M894" s="1" t="s">
        <v>46</v>
      </c>
      <c r="N894" s="1" t="s">
        <v>46</v>
      </c>
      <c r="O894" s="1" t="s">
        <v>1566</v>
      </c>
      <c r="P894" s="1">
        <f t="shared" si="13"/>
        <v>2018</v>
      </c>
    </row>
    <row r="895" spans="1:16" x14ac:dyDescent="0.25">
      <c r="A895" s="1" t="s">
        <v>3204</v>
      </c>
      <c r="B895" s="1" t="s">
        <v>3205</v>
      </c>
      <c r="C895" s="1" t="s">
        <v>771</v>
      </c>
      <c r="D895" s="1" t="s">
        <v>1639</v>
      </c>
      <c r="G895" s="1" t="s">
        <v>774</v>
      </c>
      <c r="H895" s="1" t="s">
        <v>77</v>
      </c>
      <c r="I895" s="1" t="s">
        <v>263</v>
      </c>
      <c r="J895" s="1" t="s">
        <v>44</v>
      </c>
      <c r="K895" s="1" t="s">
        <v>105</v>
      </c>
      <c r="L895" s="1" t="s">
        <v>45</v>
      </c>
      <c r="M895" s="1" t="s">
        <v>46</v>
      </c>
      <c r="N895" s="1" t="s">
        <v>46</v>
      </c>
      <c r="O895" s="1" t="s">
        <v>1284</v>
      </c>
      <c r="P895" s="1">
        <f t="shared" si="13"/>
        <v>2018</v>
      </c>
    </row>
    <row r="896" spans="1:16" x14ac:dyDescent="0.25">
      <c r="A896" s="1" t="s">
        <v>3207</v>
      </c>
      <c r="B896" s="1" t="s">
        <v>3208</v>
      </c>
      <c r="C896" s="1" t="s">
        <v>771</v>
      </c>
      <c r="D896" s="1" t="s">
        <v>1639</v>
      </c>
      <c r="G896" s="1" t="s">
        <v>774</v>
      </c>
      <c r="H896" s="1" t="s">
        <v>77</v>
      </c>
      <c r="I896" s="1" t="s">
        <v>263</v>
      </c>
      <c r="J896" s="1" t="s">
        <v>44</v>
      </c>
      <c r="K896" s="1" t="s">
        <v>105</v>
      </c>
      <c r="L896" s="1" t="s">
        <v>45</v>
      </c>
      <c r="M896" s="1" t="s">
        <v>46</v>
      </c>
      <c r="N896" s="1" t="s">
        <v>46</v>
      </c>
      <c r="O896" s="1" t="s">
        <v>3210</v>
      </c>
      <c r="P896" s="1">
        <f t="shared" si="13"/>
        <v>2018</v>
      </c>
    </row>
    <row r="897" spans="1:16" x14ac:dyDescent="0.25">
      <c r="A897" s="1" t="s">
        <v>3211</v>
      </c>
      <c r="B897" s="1" t="s">
        <v>3212</v>
      </c>
      <c r="C897" s="1" t="s">
        <v>771</v>
      </c>
      <c r="D897" s="1" t="s">
        <v>1639</v>
      </c>
      <c r="G897" s="1" t="s">
        <v>774</v>
      </c>
      <c r="H897" s="1" t="s">
        <v>77</v>
      </c>
      <c r="I897" s="1" t="s">
        <v>263</v>
      </c>
      <c r="J897" s="1" t="s">
        <v>44</v>
      </c>
      <c r="K897" s="1" t="s">
        <v>2953</v>
      </c>
      <c r="L897" s="1" t="s">
        <v>45</v>
      </c>
      <c r="M897" s="1" t="s">
        <v>46</v>
      </c>
      <c r="N897" s="1" t="s">
        <v>46</v>
      </c>
      <c r="O897" s="1" t="s">
        <v>3214</v>
      </c>
      <c r="P897" s="1">
        <f t="shared" si="13"/>
        <v>2018</v>
      </c>
    </row>
    <row r="898" spans="1:16" x14ac:dyDescent="0.25">
      <c r="A898" s="1" t="s">
        <v>3215</v>
      </c>
      <c r="B898" s="1" t="s">
        <v>3216</v>
      </c>
      <c r="C898" s="1" t="s">
        <v>771</v>
      </c>
      <c r="D898" s="1" t="s">
        <v>1639</v>
      </c>
      <c r="G898" s="1" t="s">
        <v>774</v>
      </c>
      <c r="H898" s="1" t="s">
        <v>77</v>
      </c>
      <c r="I898" s="1" t="s">
        <v>263</v>
      </c>
      <c r="J898" s="1" t="s">
        <v>44</v>
      </c>
      <c r="K898" s="1" t="s">
        <v>105</v>
      </c>
      <c r="L898" s="1" t="s">
        <v>45</v>
      </c>
      <c r="M898" s="1" t="s">
        <v>46</v>
      </c>
      <c r="N898" s="1" t="s">
        <v>46</v>
      </c>
      <c r="O898" s="1" t="s">
        <v>3218</v>
      </c>
      <c r="P898" s="1">
        <f t="shared" ref="P898:P961" si="14" xml:space="preserve"> 2018-N898</f>
        <v>2018</v>
      </c>
    </row>
    <row r="899" spans="1:16" x14ac:dyDescent="0.25">
      <c r="A899" s="1" t="s">
        <v>3219</v>
      </c>
      <c r="B899" s="1" t="s">
        <v>3220</v>
      </c>
      <c r="C899" s="1" t="s">
        <v>771</v>
      </c>
      <c r="D899" s="1" t="s">
        <v>1639</v>
      </c>
      <c r="G899" s="1" t="s">
        <v>774</v>
      </c>
      <c r="H899" s="1" t="s">
        <v>77</v>
      </c>
      <c r="I899" s="1" t="s">
        <v>263</v>
      </c>
      <c r="J899" s="1" t="s">
        <v>50</v>
      </c>
      <c r="L899" s="1" t="s">
        <v>106</v>
      </c>
      <c r="M899" s="1" t="s">
        <v>98</v>
      </c>
      <c r="N899" s="1" t="s">
        <v>46</v>
      </c>
      <c r="O899" s="1" t="s">
        <v>174</v>
      </c>
      <c r="P899" s="1">
        <f t="shared" si="14"/>
        <v>2018</v>
      </c>
    </row>
    <row r="900" spans="1:16" x14ac:dyDescent="0.25">
      <c r="A900" s="1" t="s">
        <v>3222</v>
      </c>
      <c r="B900" s="1" t="s">
        <v>3223</v>
      </c>
      <c r="C900" s="1" t="s">
        <v>771</v>
      </c>
      <c r="D900" s="1" t="s">
        <v>1639</v>
      </c>
      <c r="G900" s="1" t="s">
        <v>774</v>
      </c>
      <c r="H900" s="1" t="s">
        <v>77</v>
      </c>
      <c r="I900" s="1" t="s">
        <v>263</v>
      </c>
      <c r="J900" s="1" t="s">
        <v>44</v>
      </c>
      <c r="K900" s="1" t="s">
        <v>105</v>
      </c>
      <c r="L900" s="1" t="s">
        <v>45</v>
      </c>
      <c r="M900" s="1" t="s">
        <v>46</v>
      </c>
      <c r="N900" s="1" t="s">
        <v>46</v>
      </c>
      <c r="O900" s="1" t="s">
        <v>305</v>
      </c>
      <c r="P900" s="1">
        <f t="shared" si="14"/>
        <v>2018</v>
      </c>
    </row>
    <row r="901" spans="1:16" x14ac:dyDescent="0.25">
      <c r="A901" s="1" t="s">
        <v>3225</v>
      </c>
      <c r="B901" s="1" t="s">
        <v>3226</v>
      </c>
      <c r="C901" s="1" t="s">
        <v>771</v>
      </c>
      <c r="D901" s="1" t="s">
        <v>1639</v>
      </c>
      <c r="G901" s="1" t="s">
        <v>774</v>
      </c>
      <c r="H901" s="1" t="s">
        <v>77</v>
      </c>
      <c r="I901" s="1" t="s">
        <v>263</v>
      </c>
      <c r="J901" s="1" t="s">
        <v>44</v>
      </c>
      <c r="K901" s="1" t="s">
        <v>105</v>
      </c>
      <c r="L901" s="1" t="s">
        <v>45</v>
      </c>
      <c r="M901" s="1" t="s">
        <v>46</v>
      </c>
      <c r="N901" s="1" t="s">
        <v>46</v>
      </c>
      <c r="O901" s="1" t="s">
        <v>3228</v>
      </c>
      <c r="P901" s="1">
        <f t="shared" si="14"/>
        <v>2018</v>
      </c>
    </row>
    <row r="902" spans="1:16" x14ac:dyDescent="0.25">
      <c r="A902" s="1" t="s">
        <v>3229</v>
      </c>
      <c r="B902" s="1" t="s">
        <v>3230</v>
      </c>
      <c r="C902" s="1" t="s">
        <v>771</v>
      </c>
      <c r="D902" s="1" t="s">
        <v>1639</v>
      </c>
      <c r="G902" s="1" t="s">
        <v>774</v>
      </c>
      <c r="H902" s="1" t="s">
        <v>77</v>
      </c>
      <c r="I902" s="1" t="s">
        <v>263</v>
      </c>
      <c r="J902" s="1" t="s">
        <v>44</v>
      </c>
      <c r="K902" s="1" t="s">
        <v>105</v>
      </c>
      <c r="L902" s="1" t="s">
        <v>45</v>
      </c>
      <c r="M902" s="1" t="s">
        <v>46</v>
      </c>
      <c r="N902" s="1" t="s">
        <v>46</v>
      </c>
      <c r="O902" s="1" t="s">
        <v>3232</v>
      </c>
      <c r="P902" s="1">
        <f t="shared" si="14"/>
        <v>2018</v>
      </c>
    </row>
    <row r="903" spans="1:16" x14ac:dyDescent="0.25">
      <c r="A903" s="1" t="s">
        <v>3233</v>
      </c>
      <c r="B903" s="1" t="s">
        <v>3234</v>
      </c>
      <c r="C903" s="1" t="s">
        <v>771</v>
      </c>
      <c r="D903" s="1" t="s">
        <v>3102</v>
      </c>
      <c r="G903" s="1" t="s">
        <v>774</v>
      </c>
      <c r="H903" s="1" t="s">
        <v>77</v>
      </c>
      <c r="I903" s="1" t="s">
        <v>171</v>
      </c>
      <c r="J903" s="1" t="s">
        <v>44</v>
      </c>
      <c r="K903" s="1" t="s">
        <v>2953</v>
      </c>
      <c r="L903" s="1" t="s">
        <v>45</v>
      </c>
      <c r="M903" s="1" t="s">
        <v>46</v>
      </c>
      <c r="N903" s="1" t="s">
        <v>46</v>
      </c>
      <c r="O903" s="1" t="s">
        <v>174</v>
      </c>
      <c r="P903" s="1">
        <f t="shared" si="14"/>
        <v>2018</v>
      </c>
    </row>
    <row r="904" spans="1:16" x14ac:dyDescent="0.25">
      <c r="A904" s="1" t="s">
        <v>3236</v>
      </c>
      <c r="B904" s="1" t="s">
        <v>3237</v>
      </c>
      <c r="C904" s="1" t="s">
        <v>771</v>
      </c>
      <c r="D904" s="1" t="s">
        <v>3102</v>
      </c>
      <c r="G904" s="1" t="s">
        <v>774</v>
      </c>
      <c r="H904" s="1" t="s">
        <v>77</v>
      </c>
      <c r="I904" s="1" t="s">
        <v>171</v>
      </c>
      <c r="J904" s="1" t="s">
        <v>44</v>
      </c>
      <c r="K904" s="1" t="s">
        <v>2953</v>
      </c>
      <c r="L904" s="1" t="s">
        <v>45</v>
      </c>
      <c r="M904" s="1" t="s">
        <v>46</v>
      </c>
      <c r="N904" s="1" t="s">
        <v>46</v>
      </c>
      <c r="O904" s="1" t="s">
        <v>3239</v>
      </c>
      <c r="P904" s="1">
        <f t="shared" si="14"/>
        <v>2018</v>
      </c>
    </row>
    <row r="905" spans="1:16" x14ac:dyDescent="0.25">
      <c r="A905" s="1" t="s">
        <v>3240</v>
      </c>
      <c r="B905" s="1" t="s">
        <v>3241</v>
      </c>
      <c r="C905" s="1" t="s">
        <v>771</v>
      </c>
      <c r="D905" s="1" t="s">
        <v>3102</v>
      </c>
      <c r="G905" s="1" t="s">
        <v>774</v>
      </c>
      <c r="H905" s="1" t="s">
        <v>77</v>
      </c>
      <c r="I905" s="1" t="s">
        <v>171</v>
      </c>
      <c r="J905" s="1" t="s">
        <v>44</v>
      </c>
      <c r="K905" s="1" t="s">
        <v>2953</v>
      </c>
      <c r="L905" s="1" t="s">
        <v>45</v>
      </c>
      <c r="M905" s="1" t="s">
        <v>46</v>
      </c>
      <c r="N905" s="1" t="s">
        <v>46</v>
      </c>
      <c r="O905" s="1" t="s">
        <v>3243</v>
      </c>
      <c r="P905" s="1">
        <f t="shared" si="14"/>
        <v>2018</v>
      </c>
    </row>
    <row r="906" spans="1:16" x14ac:dyDescent="0.25">
      <c r="A906" s="1" t="s">
        <v>3244</v>
      </c>
      <c r="B906" s="1" t="s">
        <v>3245</v>
      </c>
      <c r="C906" s="1" t="s">
        <v>771</v>
      </c>
      <c r="D906" s="1" t="s">
        <v>3102</v>
      </c>
      <c r="G906" s="1" t="s">
        <v>774</v>
      </c>
      <c r="H906" s="1" t="s">
        <v>77</v>
      </c>
      <c r="I906" s="1" t="s">
        <v>171</v>
      </c>
      <c r="J906" s="1" t="s">
        <v>44</v>
      </c>
      <c r="K906" s="1" t="s">
        <v>2953</v>
      </c>
      <c r="L906" s="1" t="s">
        <v>45</v>
      </c>
      <c r="M906" s="1" t="s">
        <v>46</v>
      </c>
      <c r="N906" s="1" t="s">
        <v>46</v>
      </c>
      <c r="O906" s="1" t="s">
        <v>3247</v>
      </c>
      <c r="P906" s="1">
        <f t="shared" si="14"/>
        <v>2018</v>
      </c>
    </row>
    <row r="907" spans="1:16" x14ac:dyDescent="0.25">
      <c r="A907" s="1" t="s">
        <v>3249</v>
      </c>
      <c r="B907" s="1" t="s">
        <v>3250</v>
      </c>
      <c r="C907" s="1" t="s">
        <v>2242</v>
      </c>
      <c r="D907" s="1" t="s">
        <v>3102</v>
      </c>
      <c r="G907" s="1" t="s">
        <v>774</v>
      </c>
      <c r="H907" s="1" t="s">
        <v>77</v>
      </c>
      <c r="I907" s="1" t="s">
        <v>171</v>
      </c>
      <c r="J907" s="1" t="s">
        <v>44</v>
      </c>
      <c r="K907" s="1" t="s">
        <v>2953</v>
      </c>
      <c r="L907" s="1" t="s">
        <v>45</v>
      </c>
      <c r="M907" s="1" t="s">
        <v>46</v>
      </c>
      <c r="N907" s="1" t="s">
        <v>46</v>
      </c>
      <c r="O907" s="1" t="s">
        <v>38</v>
      </c>
      <c r="P907" s="1">
        <f t="shared" si="14"/>
        <v>2018</v>
      </c>
    </row>
    <row r="908" spans="1:16" x14ac:dyDescent="0.25">
      <c r="A908" s="1" t="s">
        <v>3252</v>
      </c>
      <c r="B908" s="1" t="s">
        <v>3253</v>
      </c>
      <c r="C908" s="1" t="s">
        <v>771</v>
      </c>
      <c r="D908" s="1" t="s">
        <v>3102</v>
      </c>
      <c r="G908" s="1" t="s">
        <v>774</v>
      </c>
      <c r="H908" s="1" t="s">
        <v>77</v>
      </c>
      <c r="I908" s="1" t="s">
        <v>78</v>
      </c>
      <c r="J908" s="1" t="s">
        <v>44</v>
      </c>
      <c r="K908" s="1" t="s">
        <v>2953</v>
      </c>
      <c r="L908" s="1" t="s">
        <v>45</v>
      </c>
      <c r="M908" s="1" t="s">
        <v>46</v>
      </c>
      <c r="N908" s="1" t="s">
        <v>46</v>
      </c>
      <c r="O908" s="1" t="s">
        <v>3255</v>
      </c>
      <c r="P908" s="1">
        <f t="shared" si="14"/>
        <v>2018</v>
      </c>
    </row>
    <row r="909" spans="1:16" x14ac:dyDescent="0.25">
      <c r="A909" s="1" t="s">
        <v>3256</v>
      </c>
      <c r="B909" s="1" t="s">
        <v>3257</v>
      </c>
      <c r="C909" s="1" t="s">
        <v>771</v>
      </c>
      <c r="D909" s="1" t="s">
        <v>3102</v>
      </c>
      <c r="G909" s="1" t="s">
        <v>774</v>
      </c>
      <c r="H909" s="1" t="s">
        <v>77</v>
      </c>
      <c r="I909" s="1" t="s">
        <v>171</v>
      </c>
      <c r="J909" s="1" t="s">
        <v>44</v>
      </c>
      <c r="K909" s="1" t="s">
        <v>2953</v>
      </c>
      <c r="L909" s="1" t="s">
        <v>45</v>
      </c>
      <c r="M909" s="1" t="s">
        <v>46</v>
      </c>
      <c r="N909" s="1" t="s">
        <v>46</v>
      </c>
      <c r="O909" s="1" t="s">
        <v>1927</v>
      </c>
      <c r="P909" s="1">
        <f t="shared" si="14"/>
        <v>2018</v>
      </c>
    </row>
    <row r="910" spans="1:16" x14ac:dyDescent="0.25">
      <c r="A910" s="1" t="s">
        <v>3259</v>
      </c>
      <c r="B910" s="1" t="s">
        <v>3260</v>
      </c>
      <c r="C910" s="1" t="s">
        <v>771</v>
      </c>
      <c r="D910" s="1" t="s">
        <v>3102</v>
      </c>
      <c r="G910" s="1" t="s">
        <v>774</v>
      </c>
      <c r="H910" s="1" t="s">
        <v>77</v>
      </c>
      <c r="I910" s="1" t="s">
        <v>171</v>
      </c>
      <c r="J910" s="1" t="s">
        <v>44</v>
      </c>
      <c r="K910" s="1" t="s">
        <v>3262</v>
      </c>
      <c r="L910" s="1" t="s">
        <v>45</v>
      </c>
      <c r="M910" s="1" t="s">
        <v>46</v>
      </c>
      <c r="N910" s="1" t="s">
        <v>46</v>
      </c>
      <c r="O910" s="1" t="s">
        <v>333</v>
      </c>
      <c r="P910" s="1">
        <f t="shared" si="14"/>
        <v>2018</v>
      </c>
    </row>
    <row r="911" spans="1:16" x14ac:dyDescent="0.25">
      <c r="A911" s="1" t="s">
        <v>3263</v>
      </c>
      <c r="B911" s="1" t="s">
        <v>3264</v>
      </c>
      <c r="C911" s="1" t="s">
        <v>771</v>
      </c>
      <c r="D911" s="1" t="s">
        <v>3102</v>
      </c>
      <c r="G911" s="1" t="s">
        <v>774</v>
      </c>
      <c r="H911" s="1" t="s">
        <v>77</v>
      </c>
      <c r="I911" s="1" t="s">
        <v>78</v>
      </c>
      <c r="J911" s="1" t="s">
        <v>44</v>
      </c>
      <c r="K911" s="1" t="s">
        <v>2953</v>
      </c>
      <c r="L911" s="1" t="s">
        <v>45</v>
      </c>
      <c r="M911" s="1" t="s">
        <v>46</v>
      </c>
      <c r="N911" s="1" t="s">
        <v>46</v>
      </c>
      <c r="O911" s="1" t="s">
        <v>3266</v>
      </c>
      <c r="P911" s="1">
        <f t="shared" si="14"/>
        <v>2018</v>
      </c>
    </row>
    <row r="912" spans="1:16" x14ac:dyDescent="0.25">
      <c r="A912" s="1" t="s">
        <v>3267</v>
      </c>
      <c r="B912" s="1" t="s">
        <v>3268</v>
      </c>
      <c r="C912" s="1" t="s">
        <v>771</v>
      </c>
      <c r="D912" s="1" t="s">
        <v>3102</v>
      </c>
      <c r="G912" s="1" t="s">
        <v>774</v>
      </c>
      <c r="H912" s="1" t="s">
        <v>77</v>
      </c>
      <c r="I912" s="1" t="s">
        <v>171</v>
      </c>
      <c r="J912" s="1" t="s">
        <v>44</v>
      </c>
      <c r="K912" s="1" t="s">
        <v>2953</v>
      </c>
      <c r="L912" s="1" t="s">
        <v>45</v>
      </c>
      <c r="M912" s="1" t="s">
        <v>46</v>
      </c>
      <c r="N912" s="1" t="s">
        <v>46</v>
      </c>
      <c r="O912" s="1" t="s">
        <v>2182</v>
      </c>
      <c r="P912" s="1">
        <f t="shared" si="14"/>
        <v>2018</v>
      </c>
    </row>
    <row r="913" spans="1:16" x14ac:dyDescent="0.25">
      <c r="A913" s="1" t="s">
        <v>3270</v>
      </c>
      <c r="B913" s="1" t="s">
        <v>3271</v>
      </c>
      <c r="C913" s="1" t="s">
        <v>771</v>
      </c>
      <c r="D913" s="1" t="s">
        <v>3102</v>
      </c>
      <c r="G913" s="1" t="s">
        <v>774</v>
      </c>
      <c r="H913" s="1" t="s">
        <v>77</v>
      </c>
      <c r="I913" s="1" t="s">
        <v>171</v>
      </c>
      <c r="J913" s="1" t="s">
        <v>44</v>
      </c>
      <c r="K913" s="1" t="s">
        <v>2953</v>
      </c>
      <c r="L913" s="1" t="s">
        <v>45</v>
      </c>
      <c r="M913" s="1" t="s">
        <v>46</v>
      </c>
      <c r="N913" s="1" t="s">
        <v>46</v>
      </c>
      <c r="O913" s="1" t="s">
        <v>305</v>
      </c>
      <c r="P913" s="1">
        <f t="shared" si="14"/>
        <v>2018</v>
      </c>
    </row>
    <row r="914" spans="1:16" x14ac:dyDescent="0.25">
      <c r="A914" s="1" t="s">
        <v>3273</v>
      </c>
      <c r="B914" s="1" t="s">
        <v>3274</v>
      </c>
      <c r="C914" s="1" t="s">
        <v>2242</v>
      </c>
      <c r="D914" s="1" t="s">
        <v>2808</v>
      </c>
      <c r="G914" s="1" t="s">
        <v>774</v>
      </c>
      <c r="H914" s="1" t="s">
        <v>77</v>
      </c>
      <c r="I914" s="1" t="s">
        <v>43</v>
      </c>
      <c r="J914" s="1" t="s">
        <v>44</v>
      </c>
      <c r="K914" s="1" t="s">
        <v>775</v>
      </c>
      <c r="L914" s="1" t="s">
        <v>45</v>
      </c>
      <c r="M914" s="1" t="s">
        <v>46</v>
      </c>
      <c r="N914" s="1" t="s">
        <v>46</v>
      </c>
      <c r="O914" s="1" t="s">
        <v>151</v>
      </c>
      <c r="P914" s="1">
        <f t="shared" si="14"/>
        <v>2018</v>
      </c>
    </row>
    <row r="915" spans="1:16" x14ac:dyDescent="0.25">
      <c r="A915" s="1" t="s">
        <v>3277</v>
      </c>
      <c r="B915" s="1" t="s">
        <v>3278</v>
      </c>
      <c r="C915" s="1" t="s">
        <v>2242</v>
      </c>
      <c r="D915" s="1" t="s">
        <v>2808</v>
      </c>
      <c r="G915" s="1" t="s">
        <v>774</v>
      </c>
      <c r="H915" s="1" t="s">
        <v>77</v>
      </c>
      <c r="I915" s="1" t="s">
        <v>171</v>
      </c>
      <c r="J915" s="1" t="s">
        <v>44</v>
      </c>
      <c r="K915" s="1" t="s">
        <v>775</v>
      </c>
      <c r="L915" s="1" t="s">
        <v>45</v>
      </c>
      <c r="M915" s="1" t="s">
        <v>46</v>
      </c>
      <c r="N915" s="1" t="s">
        <v>46</v>
      </c>
      <c r="O915" s="1" t="s">
        <v>2490</v>
      </c>
      <c r="P915" s="1">
        <f t="shared" si="14"/>
        <v>2018</v>
      </c>
    </row>
    <row r="916" spans="1:16" x14ac:dyDescent="0.25">
      <c r="A916" s="1" t="s">
        <v>3281</v>
      </c>
      <c r="B916" s="1" t="s">
        <v>3282</v>
      </c>
      <c r="C916" s="1" t="s">
        <v>771</v>
      </c>
      <c r="D916" s="1" t="s">
        <v>3102</v>
      </c>
      <c r="G916" s="1" t="s">
        <v>774</v>
      </c>
      <c r="H916" s="1" t="s">
        <v>77</v>
      </c>
      <c r="I916" s="1" t="s">
        <v>171</v>
      </c>
      <c r="J916" s="1" t="s">
        <v>44</v>
      </c>
      <c r="K916" s="1" t="s">
        <v>2262</v>
      </c>
      <c r="L916" s="1" t="s">
        <v>45</v>
      </c>
      <c r="M916" s="1" t="s">
        <v>46</v>
      </c>
      <c r="N916" s="1" t="s">
        <v>46</v>
      </c>
      <c r="O916" s="1" t="s">
        <v>3284</v>
      </c>
      <c r="P916" s="1">
        <f t="shared" si="14"/>
        <v>2018</v>
      </c>
    </row>
    <row r="917" spans="1:16" x14ac:dyDescent="0.25">
      <c r="A917" s="1" t="s">
        <v>3286</v>
      </c>
      <c r="B917" s="1" t="s">
        <v>3287</v>
      </c>
      <c r="C917" s="1" t="s">
        <v>771</v>
      </c>
      <c r="D917" s="1" t="s">
        <v>3102</v>
      </c>
      <c r="G917" s="1" t="s">
        <v>774</v>
      </c>
      <c r="H917" s="1" t="s">
        <v>77</v>
      </c>
      <c r="I917" s="1" t="s">
        <v>171</v>
      </c>
      <c r="J917" s="1" t="s">
        <v>44</v>
      </c>
      <c r="K917" s="1" t="s">
        <v>105</v>
      </c>
      <c r="L917" s="1" t="s">
        <v>45</v>
      </c>
      <c r="M917" s="1" t="s">
        <v>46</v>
      </c>
      <c r="N917" s="1" t="s">
        <v>46</v>
      </c>
      <c r="O917" s="1" t="s">
        <v>2669</v>
      </c>
      <c r="P917" s="1">
        <f t="shared" si="14"/>
        <v>2018</v>
      </c>
    </row>
    <row r="918" spans="1:16" x14ac:dyDescent="0.25">
      <c r="A918" s="1" t="s">
        <v>3290</v>
      </c>
      <c r="B918" s="1" t="s">
        <v>3291</v>
      </c>
      <c r="C918" s="1" t="s">
        <v>2242</v>
      </c>
      <c r="D918" s="1" t="s">
        <v>2808</v>
      </c>
      <c r="G918" s="1" t="s">
        <v>774</v>
      </c>
      <c r="H918" s="1" t="s">
        <v>77</v>
      </c>
      <c r="I918" s="1" t="s">
        <v>43</v>
      </c>
      <c r="J918" s="1" t="s">
        <v>44</v>
      </c>
      <c r="K918" s="1" t="s">
        <v>775</v>
      </c>
      <c r="L918" s="1" t="s">
        <v>45</v>
      </c>
      <c r="M918" s="1" t="s">
        <v>46</v>
      </c>
      <c r="N918" s="1" t="s">
        <v>46</v>
      </c>
      <c r="O918" s="1" t="s">
        <v>3293</v>
      </c>
      <c r="P918" s="1">
        <f t="shared" si="14"/>
        <v>2018</v>
      </c>
    </row>
    <row r="919" spans="1:16" x14ac:dyDescent="0.25">
      <c r="A919" s="1" t="s">
        <v>3295</v>
      </c>
      <c r="B919" s="1" t="s">
        <v>3296</v>
      </c>
      <c r="C919" s="1" t="s">
        <v>771</v>
      </c>
      <c r="D919" s="1" t="s">
        <v>3102</v>
      </c>
      <c r="G919" s="1" t="s">
        <v>774</v>
      </c>
      <c r="H919" s="1" t="s">
        <v>77</v>
      </c>
      <c r="I919" s="1" t="s">
        <v>78</v>
      </c>
      <c r="J919" s="1" t="s">
        <v>44</v>
      </c>
      <c r="K919" s="1" t="s">
        <v>105</v>
      </c>
      <c r="L919" s="1" t="s">
        <v>45</v>
      </c>
      <c r="M919" s="1" t="s">
        <v>46</v>
      </c>
      <c r="N919" s="1" t="s">
        <v>46</v>
      </c>
      <c r="O919" s="1" t="s">
        <v>3298</v>
      </c>
      <c r="P919" s="1">
        <f t="shared" si="14"/>
        <v>2018</v>
      </c>
    </row>
    <row r="920" spans="1:16" x14ac:dyDescent="0.25">
      <c r="A920" s="1" t="s">
        <v>3299</v>
      </c>
      <c r="B920" s="1" t="s">
        <v>3300</v>
      </c>
      <c r="C920" s="1" t="s">
        <v>2242</v>
      </c>
      <c r="D920" s="1" t="s">
        <v>2808</v>
      </c>
      <c r="G920" s="1" t="s">
        <v>774</v>
      </c>
      <c r="H920" s="1" t="s">
        <v>77</v>
      </c>
      <c r="I920" s="1" t="s">
        <v>78</v>
      </c>
      <c r="J920" s="1" t="s">
        <v>44</v>
      </c>
      <c r="K920" s="1" t="s">
        <v>775</v>
      </c>
      <c r="L920" s="1" t="s">
        <v>45</v>
      </c>
      <c r="M920" s="1" t="s">
        <v>46</v>
      </c>
      <c r="N920" s="1" t="s">
        <v>46</v>
      </c>
      <c r="O920" s="1" t="s">
        <v>862</v>
      </c>
      <c r="P920" s="1">
        <f t="shared" si="14"/>
        <v>2018</v>
      </c>
    </row>
    <row r="921" spans="1:16" x14ac:dyDescent="0.25">
      <c r="A921" s="1" t="s">
        <v>3303</v>
      </c>
      <c r="B921" s="1" t="s">
        <v>3304</v>
      </c>
      <c r="C921" s="1" t="s">
        <v>771</v>
      </c>
      <c r="D921" s="1" t="s">
        <v>3102</v>
      </c>
      <c r="G921" s="1" t="s">
        <v>774</v>
      </c>
      <c r="H921" s="1" t="s">
        <v>77</v>
      </c>
      <c r="I921" s="1" t="s">
        <v>171</v>
      </c>
      <c r="J921" s="1" t="s">
        <v>44</v>
      </c>
      <c r="K921" s="1" t="s">
        <v>105</v>
      </c>
      <c r="L921" s="1" t="s">
        <v>45</v>
      </c>
      <c r="M921" s="1" t="s">
        <v>46</v>
      </c>
      <c r="N921" s="1" t="s">
        <v>46</v>
      </c>
      <c r="O921" s="1" t="s">
        <v>3306</v>
      </c>
      <c r="P921" s="1">
        <f t="shared" si="14"/>
        <v>2018</v>
      </c>
    </row>
    <row r="922" spans="1:16" x14ac:dyDescent="0.25">
      <c r="A922" s="1" t="s">
        <v>3307</v>
      </c>
      <c r="B922" s="1" t="s">
        <v>3308</v>
      </c>
      <c r="C922" s="1" t="s">
        <v>2242</v>
      </c>
      <c r="D922" s="1" t="s">
        <v>2808</v>
      </c>
      <c r="G922" s="1" t="s">
        <v>774</v>
      </c>
      <c r="H922" s="1" t="s">
        <v>77</v>
      </c>
      <c r="I922" s="1" t="s">
        <v>171</v>
      </c>
      <c r="J922" s="1" t="s">
        <v>44</v>
      </c>
      <c r="K922" s="1" t="s">
        <v>775</v>
      </c>
      <c r="L922" s="1" t="s">
        <v>45</v>
      </c>
      <c r="M922" s="1" t="s">
        <v>46</v>
      </c>
      <c r="N922" s="1" t="s">
        <v>46</v>
      </c>
      <c r="O922" s="1" t="s">
        <v>3310</v>
      </c>
      <c r="P922" s="1">
        <f t="shared" si="14"/>
        <v>2018</v>
      </c>
    </row>
    <row r="923" spans="1:16" x14ac:dyDescent="0.25">
      <c r="A923" s="1" t="s">
        <v>3311</v>
      </c>
      <c r="B923" s="1" t="s">
        <v>3312</v>
      </c>
      <c r="C923" s="1" t="s">
        <v>771</v>
      </c>
      <c r="D923" s="1" t="s">
        <v>3102</v>
      </c>
      <c r="G923" s="1" t="s">
        <v>774</v>
      </c>
      <c r="H923" s="1" t="s">
        <v>77</v>
      </c>
      <c r="I923" s="1" t="s">
        <v>171</v>
      </c>
      <c r="J923" s="1" t="s">
        <v>44</v>
      </c>
      <c r="K923" s="1" t="s">
        <v>105</v>
      </c>
      <c r="L923" s="1" t="s">
        <v>45</v>
      </c>
      <c r="M923" s="1" t="s">
        <v>46</v>
      </c>
      <c r="N923" s="1" t="s">
        <v>46</v>
      </c>
      <c r="O923" s="1" t="s">
        <v>3314</v>
      </c>
      <c r="P923" s="1">
        <f t="shared" si="14"/>
        <v>2018</v>
      </c>
    </row>
    <row r="924" spans="1:16" x14ac:dyDescent="0.25">
      <c r="A924" s="1" t="s">
        <v>3315</v>
      </c>
      <c r="B924" s="1" t="s">
        <v>3316</v>
      </c>
      <c r="C924" s="1" t="s">
        <v>771</v>
      </c>
      <c r="D924" s="1" t="s">
        <v>3102</v>
      </c>
      <c r="G924" s="1" t="s">
        <v>774</v>
      </c>
      <c r="H924" s="1" t="s">
        <v>77</v>
      </c>
      <c r="I924" s="1" t="s">
        <v>171</v>
      </c>
      <c r="J924" s="1" t="s">
        <v>44</v>
      </c>
      <c r="K924" s="1" t="s">
        <v>105</v>
      </c>
      <c r="L924" s="1" t="s">
        <v>45</v>
      </c>
      <c r="M924" s="1" t="s">
        <v>46</v>
      </c>
      <c r="N924" s="1" t="s">
        <v>46</v>
      </c>
      <c r="O924" s="1" t="s">
        <v>3318</v>
      </c>
      <c r="P924" s="1">
        <f t="shared" si="14"/>
        <v>2018</v>
      </c>
    </row>
    <row r="925" spans="1:16" x14ac:dyDescent="0.25">
      <c r="A925" s="1" t="s">
        <v>3320</v>
      </c>
      <c r="B925" s="1" t="s">
        <v>247</v>
      </c>
      <c r="C925" s="1" t="s">
        <v>771</v>
      </c>
      <c r="D925" s="1" t="s">
        <v>2984</v>
      </c>
      <c r="G925" s="1" t="s">
        <v>774</v>
      </c>
      <c r="H925" s="1" t="s">
        <v>77</v>
      </c>
      <c r="I925" s="1" t="s">
        <v>171</v>
      </c>
      <c r="J925" s="1" t="s">
        <v>50</v>
      </c>
      <c r="L925" s="1" t="s">
        <v>45</v>
      </c>
      <c r="M925" s="1" t="s">
        <v>46</v>
      </c>
      <c r="N925" s="1" t="s">
        <v>46</v>
      </c>
      <c r="O925" s="1" t="s">
        <v>3322</v>
      </c>
      <c r="P925" s="1">
        <f t="shared" si="14"/>
        <v>2018</v>
      </c>
    </row>
    <row r="926" spans="1:16" x14ac:dyDescent="0.25">
      <c r="A926" s="1" t="s">
        <v>3323</v>
      </c>
      <c r="B926" s="1" t="s">
        <v>3324</v>
      </c>
      <c r="C926" s="1" t="s">
        <v>2242</v>
      </c>
      <c r="D926" s="1" t="s">
        <v>2808</v>
      </c>
      <c r="G926" s="1" t="s">
        <v>774</v>
      </c>
      <c r="H926" s="1" t="s">
        <v>77</v>
      </c>
      <c r="I926" s="1" t="s">
        <v>43</v>
      </c>
      <c r="J926" s="1" t="s">
        <v>44</v>
      </c>
      <c r="K926" s="1" t="s">
        <v>775</v>
      </c>
      <c r="L926" s="1" t="s">
        <v>45</v>
      </c>
      <c r="M926" s="1" t="s">
        <v>46</v>
      </c>
      <c r="N926" s="1" t="s">
        <v>46</v>
      </c>
      <c r="O926" s="1" t="s">
        <v>3028</v>
      </c>
      <c r="P926" s="1">
        <f t="shared" si="14"/>
        <v>2018</v>
      </c>
    </row>
    <row r="927" spans="1:16" x14ac:dyDescent="0.25">
      <c r="A927" s="1" t="s">
        <v>3326</v>
      </c>
      <c r="B927" s="1" t="s">
        <v>2205</v>
      </c>
      <c r="C927" s="1" t="s">
        <v>771</v>
      </c>
      <c r="D927" s="1" t="s">
        <v>2984</v>
      </c>
      <c r="G927" s="1" t="s">
        <v>774</v>
      </c>
      <c r="H927" s="1" t="s">
        <v>77</v>
      </c>
      <c r="I927" s="1" t="s">
        <v>263</v>
      </c>
      <c r="J927" s="1" t="s">
        <v>50</v>
      </c>
      <c r="L927" s="1" t="s">
        <v>45</v>
      </c>
      <c r="M927" s="1" t="s">
        <v>46</v>
      </c>
      <c r="N927" s="1" t="s">
        <v>46</v>
      </c>
      <c r="O927" s="1" t="s">
        <v>3329</v>
      </c>
      <c r="P927" s="1">
        <f t="shared" si="14"/>
        <v>2018</v>
      </c>
    </row>
    <row r="928" spans="1:16" x14ac:dyDescent="0.25">
      <c r="A928" s="1" t="s">
        <v>3330</v>
      </c>
      <c r="B928" s="1" t="s">
        <v>3331</v>
      </c>
      <c r="C928" s="1" t="s">
        <v>2242</v>
      </c>
      <c r="D928" s="1" t="s">
        <v>2243</v>
      </c>
      <c r="G928" s="1" t="s">
        <v>774</v>
      </c>
      <c r="H928" s="1" t="s">
        <v>77</v>
      </c>
      <c r="I928" s="1" t="s">
        <v>171</v>
      </c>
      <c r="J928" s="1" t="s">
        <v>44</v>
      </c>
      <c r="K928" s="1" t="s">
        <v>775</v>
      </c>
      <c r="L928" s="1" t="s">
        <v>45</v>
      </c>
      <c r="M928" s="1" t="s">
        <v>46</v>
      </c>
      <c r="N928" s="1" t="s">
        <v>46</v>
      </c>
      <c r="O928" s="1" t="s">
        <v>3333</v>
      </c>
      <c r="P928" s="1">
        <f t="shared" si="14"/>
        <v>2018</v>
      </c>
    </row>
    <row r="929" spans="1:16" x14ac:dyDescent="0.25">
      <c r="A929" s="1" t="s">
        <v>3335</v>
      </c>
      <c r="B929" s="1" t="s">
        <v>3336</v>
      </c>
      <c r="C929" s="1" t="s">
        <v>2242</v>
      </c>
      <c r="D929" s="1" t="s">
        <v>2243</v>
      </c>
      <c r="G929" s="1" t="s">
        <v>774</v>
      </c>
      <c r="H929" s="1" t="s">
        <v>77</v>
      </c>
      <c r="I929" s="1" t="s">
        <v>114</v>
      </c>
      <c r="J929" s="1" t="s">
        <v>44</v>
      </c>
      <c r="K929" s="1" t="s">
        <v>775</v>
      </c>
      <c r="L929" s="1" t="s">
        <v>45</v>
      </c>
      <c r="M929" s="1" t="s">
        <v>46</v>
      </c>
      <c r="N929" s="1" t="s">
        <v>46</v>
      </c>
      <c r="O929" s="1" t="s">
        <v>1706</v>
      </c>
      <c r="P929" s="1">
        <f t="shared" si="14"/>
        <v>2018</v>
      </c>
    </row>
    <row r="930" spans="1:16" x14ac:dyDescent="0.25">
      <c r="A930" s="1" t="s">
        <v>3338</v>
      </c>
      <c r="B930" s="1" t="s">
        <v>2197</v>
      </c>
      <c r="C930" s="1" t="s">
        <v>771</v>
      </c>
      <c r="D930" s="1" t="s">
        <v>3102</v>
      </c>
      <c r="G930" s="1" t="s">
        <v>774</v>
      </c>
      <c r="H930" s="1" t="s">
        <v>77</v>
      </c>
      <c r="I930" s="1" t="s">
        <v>171</v>
      </c>
      <c r="J930" s="1" t="s">
        <v>44</v>
      </c>
      <c r="K930" s="1" t="s">
        <v>105</v>
      </c>
      <c r="L930" s="1" t="s">
        <v>45</v>
      </c>
      <c r="M930" s="1" t="s">
        <v>46</v>
      </c>
      <c r="N930" s="1" t="s">
        <v>46</v>
      </c>
      <c r="O930" s="1" t="s">
        <v>3340</v>
      </c>
      <c r="P930" s="1">
        <f t="shared" si="14"/>
        <v>2018</v>
      </c>
    </row>
    <row r="931" spans="1:16" x14ac:dyDescent="0.25">
      <c r="A931" s="1" t="s">
        <v>3341</v>
      </c>
      <c r="B931" s="1" t="s">
        <v>3342</v>
      </c>
      <c r="C931" s="1" t="s">
        <v>2242</v>
      </c>
      <c r="D931" s="1" t="s">
        <v>2243</v>
      </c>
      <c r="G931" s="1" t="s">
        <v>774</v>
      </c>
      <c r="H931" s="1" t="s">
        <v>77</v>
      </c>
      <c r="I931" s="1" t="s">
        <v>43</v>
      </c>
      <c r="J931" s="1" t="s">
        <v>44</v>
      </c>
      <c r="K931" s="1" t="s">
        <v>775</v>
      </c>
      <c r="L931" s="1" t="s">
        <v>45</v>
      </c>
      <c r="M931" s="1" t="s">
        <v>46</v>
      </c>
      <c r="N931" s="1" t="s">
        <v>46</v>
      </c>
      <c r="O931" s="1" t="s">
        <v>2278</v>
      </c>
      <c r="P931" s="1">
        <f t="shared" si="14"/>
        <v>2018</v>
      </c>
    </row>
    <row r="932" spans="1:16" x14ac:dyDescent="0.25">
      <c r="A932" s="1" t="s">
        <v>3344</v>
      </c>
      <c r="B932" s="1" t="s">
        <v>3345</v>
      </c>
      <c r="C932" s="1" t="s">
        <v>771</v>
      </c>
      <c r="D932" s="1" t="s">
        <v>3102</v>
      </c>
      <c r="G932" s="1" t="s">
        <v>774</v>
      </c>
      <c r="H932" s="1" t="s">
        <v>77</v>
      </c>
      <c r="I932" s="1" t="s">
        <v>43</v>
      </c>
      <c r="J932" s="1" t="s">
        <v>44</v>
      </c>
      <c r="K932" s="1" t="s">
        <v>105</v>
      </c>
      <c r="L932" s="1" t="s">
        <v>45</v>
      </c>
      <c r="M932" s="1" t="s">
        <v>46</v>
      </c>
      <c r="N932" s="1" t="s">
        <v>46</v>
      </c>
      <c r="O932" s="1" t="s">
        <v>2174</v>
      </c>
      <c r="P932" s="1">
        <f t="shared" si="14"/>
        <v>2018</v>
      </c>
    </row>
    <row r="933" spans="1:16" x14ac:dyDescent="0.25">
      <c r="A933" s="1" t="s">
        <v>3347</v>
      </c>
      <c r="B933" s="1" t="s">
        <v>3348</v>
      </c>
      <c r="C933" s="1" t="s">
        <v>2242</v>
      </c>
      <c r="D933" s="1" t="s">
        <v>2243</v>
      </c>
      <c r="G933" s="1" t="s">
        <v>774</v>
      </c>
      <c r="H933" s="1" t="s">
        <v>77</v>
      </c>
      <c r="I933" s="1" t="s">
        <v>43</v>
      </c>
      <c r="J933" s="1" t="s">
        <v>44</v>
      </c>
      <c r="K933" s="1" t="s">
        <v>775</v>
      </c>
      <c r="L933" s="1" t="s">
        <v>45</v>
      </c>
      <c r="M933" s="1" t="s">
        <v>46</v>
      </c>
      <c r="N933" s="1" t="s">
        <v>46</v>
      </c>
      <c r="O933" s="1" t="s">
        <v>2278</v>
      </c>
      <c r="P933" s="1">
        <f t="shared" si="14"/>
        <v>2018</v>
      </c>
    </row>
    <row r="934" spans="1:16" x14ac:dyDescent="0.25">
      <c r="A934" s="1" t="s">
        <v>3350</v>
      </c>
      <c r="B934" s="1" t="s">
        <v>3351</v>
      </c>
      <c r="C934" s="1" t="s">
        <v>2242</v>
      </c>
      <c r="D934" s="1" t="s">
        <v>1085</v>
      </c>
      <c r="G934" s="1" t="s">
        <v>774</v>
      </c>
      <c r="H934" s="1" t="s">
        <v>77</v>
      </c>
      <c r="I934" s="1" t="s">
        <v>43</v>
      </c>
      <c r="J934" s="1" t="s">
        <v>44</v>
      </c>
      <c r="K934" s="1" t="s">
        <v>775</v>
      </c>
      <c r="L934" s="1" t="s">
        <v>45</v>
      </c>
      <c r="M934" s="1" t="s">
        <v>46</v>
      </c>
      <c r="N934" s="1" t="s">
        <v>46</v>
      </c>
      <c r="O934" s="1" t="s">
        <v>1123</v>
      </c>
      <c r="P934" s="1">
        <f t="shared" si="14"/>
        <v>2018</v>
      </c>
    </row>
    <row r="935" spans="1:16" x14ac:dyDescent="0.25">
      <c r="A935" s="1" t="s">
        <v>3353</v>
      </c>
      <c r="B935" s="1" t="s">
        <v>3354</v>
      </c>
      <c r="C935" s="1" t="s">
        <v>2242</v>
      </c>
      <c r="D935" s="1" t="s">
        <v>2243</v>
      </c>
      <c r="G935" s="1" t="s">
        <v>774</v>
      </c>
      <c r="H935" s="1" t="s">
        <v>77</v>
      </c>
      <c r="I935" s="1" t="s">
        <v>43</v>
      </c>
      <c r="J935" s="1" t="s">
        <v>44</v>
      </c>
      <c r="K935" s="1" t="s">
        <v>775</v>
      </c>
      <c r="L935" s="1" t="s">
        <v>106</v>
      </c>
      <c r="M935" s="1" t="s">
        <v>75</v>
      </c>
      <c r="N935" s="1" t="s">
        <v>46</v>
      </c>
      <c r="O935" s="1" t="s">
        <v>2278</v>
      </c>
      <c r="P935" s="1">
        <f t="shared" si="14"/>
        <v>2018</v>
      </c>
    </row>
    <row r="936" spans="1:16" x14ac:dyDescent="0.25">
      <c r="A936" s="1" t="s">
        <v>3356</v>
      </c>
      <c r="B936" s="1" t="s">
        <v>3357</v>
      </c>
      <c r="C936" s="1" t="s">
        <v>2242</v>
      </c>
      <c r="D936" s="1" t="s">
        <v>2243</v>
      </c>
      <c r="G936" s="1" t="s">
        <v>774</v>
      </c>
      <c r="H936" s="1" t="s">
        <v>77</v>
      </c>
      <c r="I936" s="1" t="s">
        <v>43</v>
      </c>
      <c r="J936" s="1" t="s">
        <v>44</v>
      </c>
      <c r="K936" s="1" t="s">
        <v>775</v>
      </c>
      <c r="L936" s="1" t="s">
        <v>106</v>
      </c>
      <c r="M936" s="1" t="s">
        <v>187</v>
      </c>
      <c r="N936" s="1" t="s">
        <v>46</v>
      </c>
      <c r="O936" s="1" t="s">
        <v>2278</v>
      </c>
      <c r="P936" s="1">
        <f t="shared" si="14"/>
        <v>2018</v>
      </c>
    </row>
    <row r="937" spans="1:16" x14ac:dyDescent="0.25">
      <c r="A937" s="1" t="s">
        <v>3359</v>
      </c>
      <c r="B937" s="1" t="s">
        <v>3360</v>
      </c>
      <c r="C937" s="1" t="s">
        <v>2242</v>
      </c>
      <c r="D937" s="1" t="s">
        <v>1085</v>
      </c>
      <c r="G937" s="1" t="s">
        <v>774</v>
      </c>
      <c r="H937" s="1" t="s">
        <v>77</v>
      </c>
      <c r="I937" s="1" t="s">
        <v>171</v>
      </c>
      <c r="J937" s="1" t="s">
        <v>44</v>
      </c>
      <c r="K937" s="1" t="s">
        <v>775</v>
      </c>
      <c r="L937" s="1" t="s">
        <v>45</v>
      </c>
      <c r="M937" s="1" t="s">
        <v>46</v>
      </c>
      <c r="N937" s="1" t="s">
        <v>46</v>
      </c>
      <c r="O937" s="1" t="s">
        <v>130</v>
      </c>
      <c r="P937" s="1">
        <f t="shared" si="14"/>
        <v>2018</v>
      </c>
    </row>
    <row r="938" spans="1:16" x14ac:dyDescent="0.25">
      <c r="A938" s="1" t="s">
        <v>3362</v>
      </c>
      <c r="B938" s="1" t="s">
        <v>3363</v>
      </c>
      <c r="C938" s="1" t="s">
        <v>2242</v>
      </c>
      <c r="D938" s="1" t="s">
        <v>2243</v>
      </c>
      <c r="G938" s="1" t="s">
        <v>774</v>
      </c>
      <c r="H938" s="1" t="s">
        <v>77</v>
      </c>
      <c r="I938" s="1" t="s">
        <v>43</v>
      </c>
      <c r="J938" s="1" t="s">
        <v>44</v>
      </c>
      <c r="K938" s="1" t="s">
        <v>775</v>
      </c>
      <c r="L938" s="1" t="s">
        <v>45</v>
      </c>
      <c r="M938" s="1" t="s">
        <v>46</v>
      </c>
      <c r="N938" s="1" t="s">
        <v>46</v>
      </c>
      <c r="O938" s="1" t="s">
        <v>2278</v>
      </c>
      <c r="P938" s="1">
        <f t="shared" si="14"/>
        <v>2018</v>
      </c>
    </row>
    <row r="939" spans="1:16" x14ac:dyDescent="0.25">
      <c r="A939" s="1" t="s">
        <v>3365</v>
      </c>
      <c r="B939" s="1" t="s">
        <v>3366</v>
      </c>
      <c r="C939" s="1" t="s">
        <v>2242</v>
      </c>
      <c r="D939" s="1" t="s">
        <v>1085</v>
      </c>
      <c r="G939" s="1" t="s">
        <v>774</v>
      </c>
      <c r="H939" s="1" t="s">
        <v>77</v>
      </c>
      <c r="I939" s="1" t="s">
        <v>43</v>
      </c>
      <c r="J939" s="1" t="s">
        <v>44</v>
      </c>
      <c r="K939" s="1" t="s">
        <v>775</v>
      </c>
      <c r="L939" s="1" t="s">
        <v>45</v>
      </c>
      <c r="M939" s="1" t="s">
        <v>46</v>
      </c>
      <c r="N939" s="1" t="s">
        <v>46</v>
      </c>
      <c r="O939" s="1" t="s">
        <v>1186</v>
      </c>
      <c r="P939" s="1">
        <f t="shared" si="14"/>
        <v>2018</v>
      </c>
    </row>
    <row r="940" spans="1:16" x14ac:dyDescent="0.25">
      <c r="A940" s="1" t="s">
        <v>3369</v>
      </c>
      <c r="B940" s="1" t="s">
        <v>3370</v>
      </c>
      <c r="C940" s="1" t="s">
        <v>2242</v>
      </c>
      <c r="D940" s="1" t="s">
        <v>1085</v>
      </c>
      <c r="G940" s="1" t="s">
        <v>774</v>
      </c>
      <c r="H940" s="1" t="s">
        <v>77</v>
      </c>
      <c r="I940" s="1" t="s">
        <v>171</v>
      </c>
      <c r="J940" s="1" t="s">
        <v>44</v>
      </c>
      <c r="K940" s="1" t="s">
        <v>775</v>
      </c>
      <c r="L940" s="1" t="s">
        <v>106</v>
      </c>
      <c r="M940" s="1" t="s">
        <v>156</v>
      </c>
      <c r="N940" s="1" t="s">
        <v>46</v>
      </c>
      <c r="O940" s="1" t="s">
        <v>2490</v>
      </c>
      <c r="P940" s="1">
        <f t="shared" si="14"/>
        <v>2018</v>
      </c>
    </row>
    <row r="941" spans="1:16" x14ac:dyDescent="0.25">
      <c r="A941" s="1" t="s">
        <v>3372</v>
      </c>
      <c r="B941" s="1" t="s">
        <v>3373</v>
      </c>
      <c r="C941" s="1" t="s">
        <v>2242</v>
      </c>
      <c r="D941" s="1" t="s">
        <v>1085</v>
      </c>
      <c r="G941" s="1" t="s">
        <v>774</v>
      </c>
      <c r="H941" s="1" t="s">
        <v>77</v>
      </c>
      <c r="I941" s="1" t="s">
        <v>43</v>
      </c>
      <c r="J941" s="1" t="s">
        <v>44</v>
      </c>
      <c r="K941" s="1" t="s">
        <v>775</v>
      </c>
      <c r="L941" s="1" t="s">
        <v>45</v>
      </c>
      <c r="M941" s="1" t="s">
        <v>46</v>
      </c>
      <c r="N941" s="1" t="s">
        <v>46</v>
      </c>
      <c r="O941" s="1" t="s">
        <v>3375</v>
      </c>
      <c r="P941" s="1">
        <f t="shared" si="14"/>
        <v>2018</v>
      </c>
    </row>
    <row r="942" spans="1:16" x14ac:dyDescent="0.25">
      <c r="A942" s="1" t="s">
        <v>3377</v>
      </c>
      <c r="B942" s="1" t="s">
        <v>3378</v>
      </c>
      <c r="C942" s="1" t="s">
        <v>2242</v>
      </c>
      <c r="D942" s="1" t="s">
        <v>1085</v>
      </c>
      <c r="G942" s="1" t="s">
        <v>774</v>
      </c>
      <c r="H942" s="1" t="s">
        <v>77</v>
      </c>
      <c r="I942" s="1" t="s">
        <v>171</v>
      </c>
      <c r="J942" s="1" t="s">
        <v>44</v>
      </c>
      <c r="K942" s="1" t="s">
        <v>775</v>
      </c>
      <c r="L942" s="1" t="s">
        <v>45</v>
      </c>
      <c r="M942" s="1" t="s">
        <v>46</v>
      </c>
      <c r="N942" s="1" t="s">
        <v>46</v>
      </c>
      <c r="O942" s="1" t="s">
        <v>3380</v>
      </c>
      <c r="P942" s="1">
        <f t="shared" si="14"/>
        <v>2018</v>
      </c>
    </row>
    <row r="943" spans="1:16" x14ac:dyDescent="0.25">
      <c r="A943" s="1" t="s">
        <v>3382</v>
      </c>
      <c r="B943" s="1" t="s">
        <v>3383</v>
      </c>
      <c r="C943" s="1" t="s">
        <v>2242</v>
      </c>
      <c r="D943" s="1" t="s">
        <v>1085</v>
      </c>
      <c r="G943" s="1" t="s">
        <v>774</v>
      </c>
      <c r="H943" s="1" t="s">
        <v>77</v>
      </c>
      <c r="I943" s="1" t="s">
        <v>114</v>
      </c>
      <c r="J943" s="1" t="s">
        <v>44</v>
      </c>
      <c r="K943" s="1" t="s">
        <v>775</v>
      </c>
      <c r="L943" s="1" t="s">
        <v>45</v>
      </c>
      <c r="M943" s="1" t="s">
        <v>46</v>
      </c>
      <c r="N943" s="1" t="s">
        <v>46</v>
      </c>
      <c r="O943" s="1" t="s">
        <v>1492</v>
      </c>
      <c r="P943" s="1">
        <f t="shared" si="14"/>
        <v>2018</v>
      </c>
    </row>
    <row r="944" spans="1:16" x14ac:dyDescent="0.25">
      <c r="A944" s="1" t="s">
        <v>3386</v>
      </c>
      <c r="B944" s="1" t="s">
        <v>3387</v>
      </c>
      <c r="C944" s="1" t="s">
        <v>2242</v>
      </c>
      <c r="D944" s="1" t="s">
        <v>1085</v>
      </c>
      <c r="G944" s="1" t="s">
        <v>774</v>
      </c>
      <c r="H944" s="1" t="s">
        <v>77</v>
      </c>
      <c r="I944" s="1" t="s">
        <v>43</v>
      </c>
      <c r="J944" s="1" t="s">
        <v>44</v>
      </c>
      <c r="K944" s="1" t="s">
        <v>775</v>
      </c>
      <c r="L944" s="1" t="s">
        <v>106</v>
      </c>
      <c r="M944" s="1" t="s">
        <v>86</v>
      </c>
      <c r="N944" s="1" t="s">
        <v>46</v>
      </c>
      <c r="O944" s="1" t="s">
        <v>1105</v>
      </c>
      <c r="P944" s="1">
        <f t="shared" si="14"/>
        <v>2018</v>
      </c>
    </row>
    <row r="945" spans="1:16" x14ac:dyDescent="0.25">
      <c r="A945" s="1" t="s">
        <v>3389</v>
      </c>
      <c r="B945" s="1" t="s">
        <v>3390</v>
      </c>
      <c r="C945" s="1" t="s">
        <v>2242</v>
      </c>
      <c r="D945" s="1" t="s">
        <v>1085</v>
      </c>
      <c r="G945" s="1" t="s">
        <v>774</v>
      </c>
      <c r="H945" s="1" t="s">
        <v>77</v>
      </c>
      <c r="I945" s="1" t="s">
        <v>114</v>
      </c>
      <c r="J945" s="1" t="s">
        <v>44</v>
      </c>
      <c r="K945" s="1" t="s">
        <v>775</v>
      </c>
      <c r="L945" s="1" t="s">
        <v>45</v>
      </c>
      <c r="M945" s="1" t="s">
        <v>46</v>
      </c>
      <c r="N945" s="1" t="s">
        <v>46</v>
      </c>
      <c r="O945" s="1" t="s">
        <v>3392</v>
      </c>
      <c r="P945" s="1">
        <f t="shared" si="14"/>
        <v>2018</v>
      </c>
    </row>
    <row r="946" spans="1:16" x14ac:dyDescent="0.25">
      <c r="A946" s="1" t="s">
        <v>3393</v>
      </c>
      <c r="B946" s="1" t="s">
        <v>3394</v>
      </c>
      <c r="C946" s="1" t="s">
        <v>2242</v>
      </c>
      <c r="D946" s="1" t="s">
        <v>1085</v>
      </c>
      <c r="G946" s="1" t="s">
        <v>774</v>
      </c>
      <c r="H946" s="1" t="s">
        <v>77</v>
      </c>
      <c r="I946" s="1" t="s">
        <v>43</v>
      </c>
      <c r="J946" s="1" t="s">
        <v>44</v>
      </c>
      <c r="K946" s="1" t="s">
        <v>775</v>
      </c>
      <c r="L946" s="1" t="s">
        <v>45</v>
      </c>
      <c r="M946" s="1" t="s">
        <v>46</v>
      </c>
      <c r="N946" s="1" t="s">
        <v>46</v>
      </c>
      <c r="O946" s="1" t="s">
        <v>2458</v>
      </c>
      <c r="P946" s="1">
        <f t="shared" si="14"/>
        <v>2018</v>
      </c>
    </row>
    <row r="947" spans="1:16" x14ac:dyDescent="0.25">
      <c r="A947" s="1" t="s">
        <v>3396</v>
      </c>
      <c r="B947" s="1" t="s">
        <v>3397</v>
      </c>
      <c r="C947" s="1" t="s">
        <v>2242</v>
      </c>
      <c r="D947" s="1" t="s">
        <v>1085</v>
      </c>
      <c r="G947" s="1" t="s">
        <v>774</v>
      </c>
      <c r="H947" s="1" t="s">
        <v>77</v>
      </c>
      <c r="I947" s="1" t="s">
        <v>43</v>
      </c>
      <c r="J947" s="1" t="s">
        <v>44</v>
      </c>
      <c r="K947" s="1" t="s">
        <v>775</v>
      </c>
      <c r="L947" s="1" t="s">
        <v>45</v>
      </c>
      <c r="M947" s="1" t="s">
        <v>46</v>
      </c>
      <c r="N947" s="1" t="s">
        <v>46</v>
      </c>
      <c r="O947" s="1" t="s">
        <v>2248</v>
      </c>
      <c r="P947" s="1">
        <f t="shared" si="14"/>
        <v>2018</v>
      </c>
    </row>
    <row r="948" spans="1:16" x14ac:dyDescent="0.25">
      <c r="A948" s="1" t="s">
        <v>3399</v>
      </c>
      <c r="B948" s="1" t="s">
        <v>3400</v>
      </c>
      <c r="C948" s="1" t="s">
        <v>2242</v>
      </c>
      <c r="D948" s="1" t="s">
        <v>2323</v>
      </c>
      <c r="G948" s="1" t="s">
        <v>774</v>
      </c>
      <c r="H948" s="1" t="s">
        <v>77</v>
      </c>
      <c r="I948" s="1" t="s">
        <v>43</v>
      </c>
      <c r="J948" s="1" t="s">
        <v>44</v>
      </c>
      <c r="K948" s="1" t="s">
        <v>775</v>
      </c>
      <c r="L948" s="1" t="s">
        <v>45</v>
      </c>
      <c r="M948" s="1" t="s">
        <v>46</v>
      </c>
      <c r="N948" s="1" t="s">
        <v>46</v>
      </c>
      <c r="O948" s="1" t="s">
        <v>3402</v>
      </c>
      <c r="P948" s="1">
        <f t="shared" si="14"/>
        <v>2018</v>
      </c>
    </row>
    <row r="949" spans="1:16" x14ac:dyDescent="0.25">
      <c r="A949" s="1" t="s">
        <v>3403</v>
      </c>
      <c r="B949" s="1" t="s">
        <v>3404</v>
      </c>
      <c r="C949" s="1" t="s">
        <v>2242</v>
      </c>
      <c r="D949" s="1" t="s">
        <v>1085</v>
      </c>
      <c r="G949" s="1" t="s">
        <v>774</v>
      </c>
      <c r="H949" s="1" t="s">
        <v>77</v>
      </c>
      <c r="I949" s="1" t="s">
        <v>43</v>
      </c>
      <c r="J949" s="1" t="s">
        <v>44</v>
      </c>
      <c r="K949" s="1" t="s">
        <v>775</v>
      </c>
      <c r="L949" s="1" t="s">
        <v>45</v>
      </c>
      <c r="M949" s="1" t="s">
        <v>46</v>
      </c>
      <c r="N949" s="1" t="s">
        <v>46</v>
      </c>
      <c r="O949" s="1" t="s">
        <v>3406</v>
      </c>
      <c r="P949" s="1">
        <f t="shared" si="14"/>
        <v>2018</v>
      </c>
    </row>
    <row r="950" spans="1:16" x14ac:dyDescent="0.25">
      <c r="A950" s="1" t="s">
        <v>3407</v>
      </c>
      <c r="B950" s="1" t="s">
        <v>3408</v>
      </c>
      <c r="C950" s="1" t="s">
        <v>2242</v>
      </c>
      <c r="D950" s="1" t="s">
        <v>1085</v>
      </c>
      <c r="G950" s="1" t="s">
        <v>774</v>
      </c>
      <c r="H950" s="1" t="s">
        <v>77</v>
      </c>
      <c r="I950" s="1" t="s">
        <v>78</v>
      </c>
      <c r="J950" s="1" t="s">
        <v>44</v>
      </c>
      <c r="K950" s="1" t="s">
        <v>775</v>
      </c>
      <c r="L950" s="1" t="s">
        <v>45</v>
      </c>
      <c r="M950" s="1" t="s">
        <v>46</v>
      </c>
      <c r="N950" s="1" t="s">
        <v>46</v>
      </c>
      <c r="O950" s="1" t="s">
        <v>1671</v>
      </c>
      <c r="P950" s="1">
        <f t="shared" si="14"/>
        <v>2018</v>
      </c>
    </row>
    <row r="951" spans="1:16" x14ac:dyDescent="0.25">
      <c r="A951" s="1" t="s">
        <v>3410</v>
      </c>
      <c r="B951" s="1" t="s">
        <v>3411</v>
      </c>
      <c r="C951" s="1" t="s">
        <v>2242</v>
      </c>
      <c r="D951" s="1" t="s">
        <v>1085</v>
      </c>
      <c r="G951" s="1" t="s">
        <v>774</v>
      </c>
      <c r="H951" s="1" t="s">
        <v>77</v>
      </c>
      <c r="I951" s="1" t="s">
        <v>263</v>
      </c>
      <c r="J951" s="1" t="s">
        <v>44</v>
      </c>
      <c r="K951" s="1" t="s">
        <v>775</v>
      </c>
      <c r="L951" s="1" t="s">
        <v>45</v>
      </c>
      <c r="M951" s="1" t="s">
        <v>46</v>
      </c>
      <c r="N951" s="1" t="s">
        <v>46</v>
      </c>
      <c r="O951" s="1" t="s">
        <v>752</v>
      </c>
      <c r="P951" s="1">
        <f t="shared" si="14"/>
        <v>2018</v>
      </c>
    </row>
    <row r="952" spans="1:16" x14ac:dyDescent="0.25">
      <c r="A952" s="1" t="s">
        <v>3413</v>
      </c>
      <c r="B952" s="1" t="s">
        <v>3414</v>
      </c>
      <c r="C952" s="1" t="s">
        <v>2242</v>
      </c>
      <c r="D952" s="1" t="s">
        <v>2808</v>
      </c>
      <c r="G952" s="1" t="s">
        <v>774</v>
      </c>
      <c r="H952" s="1" t="s">
        <v>77</v>
      </c>
      <c r="I952" s="1" t="s">
        <v>171</v>
      </c>
      <c r="J952" s="1" t="s">
        <v>44</v>
      </c>
      <c r="K952" s="1" t="s">
        <v>775</v>
      </c>
      <c r="L952" s="1" t="s">
        <v>45</v>
      </c>
      <c r="M952" s="1" t="s">
        <v>46</v>
      </c>
      <c r="N952" s="1" t="s">
        <v>46</v>
      </c>
      <c r="O952" s="1" t="s">
        <v>3416</v>
      </c>
      <c r="P952" s="1">
        <f t="shared" si="14"/>
        <v>2018</v>
      </c>
    </row>
    <row r="953" spans="1:16" x14ac:dyDescent="0.25">
      <c r="A953" s="1" t="s">
        <v>3418</v>
      </c>
      <c r="B953" s="1" t="s">
        <v>3419</v>
      </c>
      <c r="C953" s="1" t="s">
        <v>2242</v>
      </c>
      <c r="D953" s="1" t="s">
        <v>2808</v>
      </c>
      <c r="G953" s="1" t="s">
        <v>774</v>
      </c>
      <c r="H953" s="1" t="s">
        <v>77</v>
      </c>
      <c r="I953" s="1" t="s">
        <v>171</v>
      </c>
      <c r="J953" s="1" t="s">
        <v>44</v>
      </c>
      <c r="K953" s="1" t="s">
        <v>775</v>
      </c>
      <c r="L953" s="1" t="s">
        <v>45</v>
      </c>
      <c r="M953" s="1" t="s">
        <v>46</v>
      </c>
      <c r="N953" s="1" t="s">
        <v>46</v>
      </c>
      <c r="O953" s="1" t="s">
        <v>174</v>
      </c>
      <c r="P953" s="1">
        <f t="shared" si="14"/>
        <v>2018</v>
      </c>
    </row>
    <row r="954" spans="1:16" x14ac:dyDescent="0.25">
      <c r="A954" s="1" t="s">
        <v>3421</v>
      </c>
      <c r="B954" s="1" t="s">
        <v>3422</v>
      </c>
      <c r="C954" s="1" t="s">
        <v>771</v>
      </c>
      <c r="D954" s="1" t="s">
        <v>3102</v>
      </c>
      <c r="G954" s="1" t="s">
        <v>774</v>
      </c>
      <c r="H954" s="1" t="s">
        <v>77</v>
      </c>
      <c r="I954" s="1" t="s">
        <v>78</v>
      </c>
      <c r="J954" s="1" t="s">
        <v>44</v>
      </c>
      <c r="K954" s="1" t="s">
        <v>2953</v>
      </c>
      <c r="L954" s="1" t="s">
        <v>45</v>
      </c>
      <c r="M954" s="1" t="s">
        <v>46</v>
      </c>
      <c r="N954" s="1" t="s">
        <v>46</v>
      </c>
      <c r="O954" s="1" t="s">
        <v>3424</v>
      </c>
      <c r="P954" s="1">
        <f t="shared" si="14"/>
        <v>2018</v>
      </c>
    </row>
    <row r="955" spans="1:16" x14ac:dyDescent="0.25">
      <c r="A955" s="1" t="s">
        <v>3426</v>
      </c>
      <c r="B955" s="1" t="s">
        <v>3427</v>
      </c>
      <c r="C955" s="1" t="s">
        <v>2242</v>
      </c>
      <c r="D955" s="1" t="s">
        <v>2808</v>
      </c>
      <c r="G955" s="1" t="s">
        <v>774</v>
      </c>
      <c r="H955" s="1" t="s">
        <v>77</v>
      </c>
      <c r="I955" s="1" t="s">
        <v>171</v>
      </c>
      <c r="J955" s="1" t="s">
        <v>44</v>
      </c>
      <c r="K955" s="1" t="s">
        <v>775</v>
      </c>
      <c r="L955" s="1" t="s">
        <v>45</v>
      </c>
      <c r="M955" s="1" t="s">
        <v>46</v>
      </c>
      <c r="N955" s="1" t="s">
        <v>46</v>
      </c>
      <c r="O955" s="1" t="s">
        <v>362</v>
      </c>
      <c r="P955" s="1">
        <f t="shared" si="14"/>
        <v>2018</v>
      </c>
    </row>
    <row r="956" spans="1:16" x14ac:dyDescent="0.25">
      <c r="A956" s="1" t="s">
        <v>3429</v>
      </c>
      <c r="B956" s="1" t="s">
        <v>3430</v>
      </c>
      <c r="C956" s="1" t="s">
        <v>771</v>
      </c>
      <c r="D956" s="1" t="s">
        <v>2915</v>
      </c>
      <c r="G956" s="1" t="s">
        <v>774</v>
      </c>
      <c r="H956" s="1" t="s">
        <v>77</v>
      </c>
      <c r="I956" s="1" t="s">
        <v>43</v>
      </c>
      <c r="J956" s="1" t="s">
        <v>44</v>
      </c>
      <c r="K956" s="1" t="s">
        <v>2953</v>
      </c>
      <c r="L956" s="1" t="s">
        <v>45</v>
      </c>
      <c r="M956" s="1" t="s">
        <v>46</v>
      </c>
      <c r="N956" s="1" t="s">
        <v>46</v>
      </c>
      <c r="O956" s="1" t="s">
        <v>233</v>
      </c>
      <c r="P956" s="1">
        <f t="shared" si="14"/>
        <v>2018</v>
      </c>
    </row>
    <row r="957" spans="1:16" x14ac:dyDescent="0.25">
      <c r="A957" s="1" t="s">
        <v>3433</v>
      </c>
      <c r="B957" s="1" t="s">
        <v>3434</v>
      </c>
      <c r="C957" s="1" t="s">
        <v>2242</v>
      </c>
      <c r="D957" s="1" t="s">
        <v>2808</v>
      </c>
      <c r="G957" s="1" t="s">
        <v>774</v>
      </c>
      <c r="H957" s="1" t="s">
        <v>77</v>
      </c>
      <c r="I957" s="1" t="s">
        <v>263</v>
      </c>
      <c r="J957" s="1" t="s">
        <v>44</v>
      </c>
      <c r="K957" s="1" t="s">
        <v>775</v>
      </c>
      <c r="L957" s="1" t="s">
        <v>45</v>
      </c>
      <c r="M957" s="1" t="s">
        <v>46</v>
      </c>
      <c r="N957" s="1" t="s">
        <v>46</v>
      </c>
      <c r="O957" s="1" t="s">
        <v>800</v>
      </c>
      <c r="P957" s="1">
        <f t="shared" si="14"/>
        <v>2018</v>
      </c>
    </row>
    <row r="958" spans="1:16" x14ac:dyDescent="0.25">
      <c r="A958" s="1" t="s">
        <v>3437</v>
      </c>
      <c r="B958" s="1" t="s">
        <v>3438</v>
      </c>
      <c r="C958" s="1" t="s">
        <v>771</v>
      </c>
      <c r="D958" s="1" t="s">
        <v>3102</v>
      </c>
      <c r="G958" s="1" t="s">
        <v>774</v>
      </c>
      <c r="H958" s="1" t="s">
        <v>77</v>
      </c>
      <c r="I958" s="1" t="s">
        <v>171</v>
      </c>
      <c r="J958" s="1" t="s">
        <v>44</v>
      </c>
      <c r="K958" s="1" t="s">
        <v>2953</v>
      </c>
      <c r="L958" s="1" t="s">
        <v>45</v>
      </c>
      <c r="M958" s="1" t="s">
        <v>46</v>
      </c>
      <c r="N958" s="1" t="s">
        <v>46</v>
      </c>
      <c r="O958" s="1" t="s">
        <v>3440</v>
      </c>
      <c r="P958" s="1">
        <f t="shared" si="14"/>
        <v>2018</v>
      </c>
    </row>
    <row r="959" spans="1:16" x14ac:dyDescent="0.25">
      <c r="A959" s="1" t="s">
        <v>3441</v>
      </c>
      <c r="B959" s="1" t="s">
        <v>3442</v>
      </c>
      <c r="C959" s="1" t="s">
        <v>771</v>
      </c>
      <c r="D959" s="1" t="s">
        <v>3102</v>
      </c>
      <c r="G959" s="1" t="s">
        <v>774</v>
      </c>
      <c r="H959" s="1" t="s">
        <v>77</v>
      </c>
      <c r="I959" s="1" t="s">
        <v>78</v>
      </c>
      <c r="J959" s="1" t="s">
        <v>44</v>
      </c>
      <c r="K959" s="1" t="s">
        <v>2953</v>
      </c>
      <c r="L959" s="1" t="s">
        <v>45</v>
      </c>
      <c r="M959" s="1" t="s">
        <v>46</v>
      </c>
      <c r="N959" s="1" t="s">
        <v>46</v>
      </c>
      <c r="O959" s="1" t="s">
        <v>986</v>
      </c>
      <c r="P959" s="1">
        <f t="shared" si="14"/>
        <v>2018</v>
      </c>
    </row>
    <row r="960" spans="1:16" x14ac:dyDescent="0.25">
      <c r="A960" s="1" t="s">
        <v>3445</v>
      </c>
      <c r="B960" s="1" t="s">
        <v>3446</v>
      </c>
      <c r="C960" s="1" t="s">
        <v>771</v>
      </c>
      <c r="D960" s="1" t="s">
        <v>3102</v>
      </c>
      <c r="G960" s="1" t="s">
        <v>774</v>
      </c>
      <c r="H960" s="1" t="s">
        <v>77</v>
      </c>
      <c r="I960" s="1" t="s">
        <v>78</v>
      </c>
      <c r="J960" s="1" t="s">
        <v>44</v>
      </c>
      <c r="K960" s="1" t="s">
        <v>2953</v>
      </c>
      <c r="L960" s="1" t="s">
        <v>45</v>
      </c>
      <c r="M960" s="1" t="s">
        <v>46</v>
      </c>
      <c r="N960" s="1" t="s">
        <v>46</v>
      </c>
      <c r="O960" s="1" t="s">
        <v>130</v>
      </c>
      <c r="P960" s="1">
        <f t="shared" si="14"/>
        <v>2018</v>
      </c>
    </row>
    <row r="961" spans="1:16" x14ac:dyDescent="0.25">
      <c r="A961" s="1" t="s">
        <v>3448</v>
      </c>
      <c r="B961" s="1" t="s">
        <v>3449</v>
      </c>
      <c r="C961" s="1" t="s">
        <v>771</v>
      </c>
      <c r="D961" s="1" t="s">
        <v>3102</v>
      </c>
      <c r="G961" s="1" t="s">
        <v>774</v>
      </c>
      <c r="H961" s="1" t="s">
        <v>77</v>
      </c>
      <c r="I961" s="1" t="s">
        <v>263</v>
      </c>
      <c r="J961" s="1" t="s">
        <v>44</v>
      </c>
      <c r="K961" s="1" t="s">
        <v>105</v>
      </c>
      <c r="L961" s="1" t="s">
        <v>45</v>
      </c>
      <c r="M961" s="1" t="s">
        <v>46</v>
      </c>
      <c r="N961" s="1" t="s">
        <v>46</v>
      </c>
      <c r="O961" s="1" t="s">
        <v>3451</v>
      </c>
      <c r="P961" s="1">
        <f t="shared" si="14"/>
        <v>2018</v>
      </c>
    </row>
    <row r="962" spans="1:16" x14ac:dyDescent="0.25">
      <c r="A962" s="1" t="s">
        <v>3452</v>
      </c>
      <c r="B962" s="1" t="s">
        <v>3453</v>
      </c>
      <c r="C962" s="1" t="s">
        <v>771</v>
      </c>
      <c r="D962" s="1" t="s">
        <v>1446</v>
      </c>
      <c r="G962" s="1" t="s">
        <v>782</v>
      </c>
      <c r="H962" s="1" t="s">
        <v>77</v>
      </c>
      <c r="I962" s="1" t="s">
        <v>171</v>
      </c>
      <c r="J962" s="1" t="s">
        <v>44</v>
      </c>
      <c r="K962" s="1" t="s">
        <v>775</v>
      </c>
      <c r="L962" s="1" t="s">
        <v>106</v>
      </c>
      <c r="M962" s="1" t="s">
        <v>208</v>
      </c>
      <c r="N962" s="1" t="s">
        <v>46</v>
      </c>
      <c r="O962" s="1" t="s">
        <v>174</v>
      </c>
      <c r="P962" s="1">
        <f t="shared" ref="P962:P1025" si="15" xml:space="preserve"> 2018-N962</f>
        <v>2018</v>
      </c>
    </row>
    <row r="963" spans="1:16" x14ac:dyDescent="0.25">
      <c r="A963" s="1" t="s">
        <v>3455</v>
      </c>
      <c r="B963" s="1" t="s">
        <v>3456</v>
      </c>
      <c r="C963" s="1" t="s">
        <v>771</v>
      </c>
      <c r="D963" s="1" t="s">
        <v>1446</v>
      </c>
      <c r="G963" s="1" t="s">
        <v>782</v>
      </c>
      <c r="H963" s="1" t="s">
        <v>77</v>
      </c>
      <c r="I963" s="1" t="s">
        <v>171</v>
      </c>
      <c r="J963" s="1" t="s">
        <v>44</v>
      </c>
      <c r="K963" s="1" t="s">
        <v>775</v>
      </c>
      <c r="L963" s="1" t="s">
        <v>45</v>
      </c>
      <c r="M963" s="1" t="s">
        <v>46</v>
      </c>
      <c r="N963" s="1" t="s">
        <v>46</v>
      </c>
      <c r="O963" s="1" t="s">
        <v>1946</v>
      </c>
      <c r="P963" s="1">
        <f t="shared" si="15"/>
        <v>2018</v>
      </c>
    </row>
    <row r="964" spans="1:16" x14ac:dyDescent="0.25">
      <c r="A964" s="1" t="s">
        <v>3459</v>
      </c>
      <c r="B964" s="1" t="s">
        <v>3460</v>
      </c>
      <c r="C964" s="1" t="s">
        <v>771</v>
      </c>
      <c r="D964" s="1" t="s">
        <v>772</v>
      </c>
      <c r="G964" s="1" t="s">
        <v>782</v>
      </c>
      <c r="H964" s="1" t="s">
        <v>77</v>
      </c>
      <c r="I964" s="1" t="s">
        <v>171</v>
      </c>
      <c r="J964" s="1" t="s">
        <v>44</v>
      </c>
      <c r="K964" s="1" t="s">
        <v>775</v>
      </c>
      <c r="L964" s="1" t="s">
        <v>45</v>
      </c>
      <c r="M964" s="1" t="s">
        <v>46</v>
      </c>
      <c r="N964" s="1" t="s">
        <v>46</v>
      </c>
      <c r="O964" s="1" t="s">
        <v>143</v>
      </c>
      <c r="P964" s="1">
        <f t="shared" si="15"/>
        <v>2018</v>
      </c>
    </row>
    <row r="965" spans="1:16" x14ac:dyDescent="0.25">
      <c r="A965" s="1" t="s">
        <v>3462</v>
      </c>
      <c r="B965" s="1" t="s">
        <v>3463</v>
      </c>
      <c r="C965" s="1" t="s">
        <v>771</v>
      </c>
      <c r="D965" s="1" t="s">
        <v>1446</v>
      </c>
      <c r="G965" s="1" t="s">
        <v>782</v>
      </c>
      <c r="H965" s="1" t="s">
        <v>77</v>
      </c>
      <c r="I965" s="1" t="s">
        <v>171</v>
      </c>
      <c r="J965" s="1" t="s">
        <v>44</v>
      </c>
      <c r="K965" s="1" t="s">
        <v>775</v>
      </c>
      <c r="L965" s="1" t="s">
        <v>45</v>
      </c>
      <c r="M965" s="1" t="s">
        <v>46</v>
      </c>
      <c r="N965" s="1" t="s">
        <v>46</v>
      </c>
      <c r="O965" s="1" t="s">
        <v>174</v>
      </c>
      <c r="P965" s="1">
        <f t="shared" si="15"/>
        <v>2018</v>
      </c>
    </row>
    <row r="966" spans="1:16" x14ac:dyDescent="0.25">
      <c r="A966" s="1" t="s">
        <v>3465</v>
      </c>
      <c r="B966" s="1" t="s">
        <v>3466</v>
      </c>
      <c r="C966" s="1" t="s">
        <v>771</v>
      </c>
      <c r="D966" s="1" t="s">
        <v>1446</v>
      </c>
      <c r="G966" s="1" t="s">
        <v>782</v>
      </c>
      <c r="H966" s="1" t="s">
        <v>77</v>
      </c>
      <c r="I966" s="1" t="s">
        <v>171</v>
      </c>
      <c r="J966" s="1" t="s">
        <v>44</v>
      </c>
      <c r="K966" s="1" t="s">
        <v>775</v>
      </c>
      <c r="L966" s="1" t="s">
        <v>106</v>
      </c>
      <c r="M966" s="1" t="s">
        <v>107</v>
      </c>
      <c r="N966" s="1" t="s">
        <v>46</v>
      </c>
      <c r="O966" s="1" t="s">
        <v>188</v>
      </c>
      <c r="P966" s="1">
        <f t="shared" si="15"/>
        <v>2018</v>
      </c>
    </row>
    <row r="967" spans="1:16" x14ac:dyDescent="0.25">
      <c r="A967" s="1" t="s">
        <v>3469</v>
      </c>
      <c r="B967" s="1" t="s">
        <v>3470</v>
      </c>
      <c r="C967" s="1" t="s">
        <v>771</v>
      </c>
      <c r="D967" s="1" t="s">
        <v>1919</v>
      </c>
      <c r="G967" s="1" t="s">
        <v>782</v>
      </c>
      <c r="H967" s="1" t="s">
        <v>77</v>
      </c>
      <c r="I967" s="1" t="s">
        <v>43</v>
      </c>
      <c r="J967" s="1" t="s">
        <v>44</v>
      </c>
      <c r="K967" s="1" t="s">
        <v>775</v>
      </c>
      <c r="L967" s="1" t="s">
        <v>45</v>
      </c>
      <c r="M967" s="1" t="s">
        <v>46</v>
      </c>
      <c r="N967" s="1" t="s">
        <v>46</v>
      </c>
      <c r="O967" s="1" t="s">
        <v>1927</v>
      </c>
      <c r="P967" s="1">
        <f t="shared" si="15"/>
        <v>2018</v>
      </c>
    </row>
    <row r="968" spans="1:16" x14ac:dyDescent="0.25">
      <c r="A968" s="1" t="s">
        <v>3472</v>
      </c>
      <c r="B968" s="1" t="s">
        <v>3473</v>
      </c>
      <c r="C968" s="1" t="s">
        <v>771</v>
      </c>
      <c r="D968" s="1" t="s">
        <v>1919</v>
      </c>
      <c r="G968" s="1" t="s">
        <v>782</v>
      </c>
      <c r="H968" s="1" t="s">
        <v>77</v>
      </c>
      <c r="I968" s="1" t="s">
        <v>171</v>
      </c>
      <c r="J968" s="1" t="s">
        <v>44</v>
      </c>
      <c r="K968" s="1" t="s">
        <v>775</v>
      </c>
      <c r="L968" s="1" t="s">
        <v>45</v>
      </c>
      <c r="M968" s="1" t="s">
        <v>46</v>
      </c>
      <c r="N968" s="1" t="s">
        <v>46</v>
      </c>
      <c r="O968" s="1" t="s">
        <v>3475</v>
      </c>
      <c r="P968" s="1">
        <f t="shared" si="15"/>
        <v>2018</v>
      </c>
    </row>
    <row r="969" spans="1:16" x14ac:dyDescent="0.25">
      <c r="A969" s="1" t="s">
        <v>3476</v>
      </c>
      <c r="B969" s="1" t="s">
        <v>3477</v>
      </c>
      <c r="C969" s="1" t="s">
        <v>771</v>
      </c>
      <c r="D969" s="1" t="s">
        <v>1919</v>
      </c>
      <c r="G969" s="1" t="s">
        <v>782</v>
      </c>
      <c r="H969" s="1" t="s">
        <v>77</v>
      </c>
      <c r="I969" s="1" t="s">
        <v>43</v>
      </c>
      <c r="J969" s="1" t="s">
        <v>44</v>
      </c>
      <c r="K969" s="1" t="s">
        <v>775</v>
      </c>
      <c r="L969" s="1" t="s">
        <v>45</v>
      </c>
      <c r="M969" s="1" t="s">
        <v>46</v>
      </c>
      <c r="N969" s="1" t="s">
        <v>46</v>
      </c>
      <c r="O969" s="1" t="s">
        <v>3479</v>
      </c>
      <c r="P969" s="1">
        <f t="shared" si="15"/>
        <v>2018</v>
      </c>
    </row>
    <row r="970" spans="1:16" x14ac:dyDescent="0.25">
      <c r="A970" s="1" t="s">
        <v>3480</v>
      </c>
      <c r="B970" s="1" t="s">
        <v>3481</v>
      </c>
      <c r="C970" s="1" t="s">
        <v>771</v>
      </c>
      <c r="D970" s="1" t="s">
        <v>1919</v>
      </c>
      <c r="G970" s="1" t="s">
        <v>782</v>
      </c>
      <c r="H970" s="1" t="s">
        <v>77</v>
      </c>
      <c r="I970" s="1" t="s">
        <v>43</v>
      </c>
      <c r="J970" s="1" t="s">
        <v>44</v>
      </c>
      <c r="K970" s="1" t="s">
        <v>2953</v>
      </c>
      <c r="L970" s="1" t="s">
        <v>45</v>
      </c>
      <c r="M970" s="1" t="s">
        <v>46</v>
      </c>
      <c r="N970" s="1" t="s">
        <v>46</v>
      </c>
      <c r="O970" s="1" t="s">
        <v>3483</v>
      </c>
      <c r="P970" s="1">
        <f t="shared" si="15"/>
        <v>2018</v>
      </c>
    </row>
    <row r="971" spans="1:16" x14ac:dyDescent="0.25">
      <c r="A971" s="1" t="s">
        <v>3484</v>
      </c>
      <c r="B971" s="1" t="s">
        <v>3485</v>
      </c>
      <c r="C971" s="1" t="s">
        <v>771</v>
      </c>
      <c r="D971" s="1" t="s">
        <v>1919</v>
      </c>
      <c r="G971" s="1" t="s">
        <v>782</v>
      </c>
      <c r="H971" s="1" t="s">
        <v>77</v>
      </c>
      <c r="I971" s="1" t="s">
        <v>43</v>
      </c>
      <c r="J971" s="1" t="s">
        <v>44</v>
      </c>
      <c r="K971" s="1" t="s">
        <v>775</v>
      </c>
      <c r="L971" s="1" t="s">
        <v>45</v>
      </c>
      <c r="M971" s="1" t="s">
        <v>46</v>
      </c>
      <c r="N971" s="1" t="s">
        <v>46</v>
      </c>
      <c r="O971" s="1" t="s">
        <v>2067</v>
      </c>
      <c r="P971" s="1">
        <f t="shared" si="15"/>
        <v>2018</v>
      </c>
    </row>
    <row r="972" spans="1:16" x14ac:dyDescent="0.25">
      <c r="A972" s="1" t="s">
        <v>3487</v>
      </c>
      <c r="B972" s="1" t="s">
        <v>3488</v>
      </c>
      <c r="C972" s="1" t="s">
        <v>771</v>
      </c>
      <c r="D972" s="1" t="s">
        <v>772</v>
      </c>
      <c r="G972" s="1" t="s">
        <v>774</v>
      </c>
      <c r="H972" s="1" t="s">
        <v>77</v>
      </c>
      <c r="I972" s="1" t="s">
        <v>43</v>
      </c>
      <c r="J972" s="1" t="s">
        <v>44</v>
      </c>
      <c r="K972" s="1" t="s">
        <v>775</v>
      </c>
      <c r="L972" s="1" t="s">
        <v>45</v>
      </c>
      <c r="M972" s="1" t="s">
        <v>46</v>
      </c>
      <c r="N972" s="1" t="s">
        <v>46</v>
      </c>
      <c r="O972" s="1" t="s">
        <v>752</v>
      </c>
      <c r="P972" s="1">
        <f t="shared" si="15"/>
        <v>2018</v>
      </c>
    </row>
    <row r="973" spans="1:16" x14ac:dyDescent="0.25">
      <c r="A973" s="1" t="s">
        <v>3490</v>
      </c>
      <c r="B973" s="1" t="s">
        <v>3491</v>
      </c>
      <c r="C973" s="1" t="s">
        <v>771</v>
      </c>
      <c r="D973" s="1" t="s">
        <v>772</v>
      </c>
      <c r="G973" s="1" t="s">
        <v>774</v>
      </c>
      <c r="H973" s="1" t="s">
        <v>77</v>
      </c>
      <c r="I973" s="1" t="s">
        <v>43</v>
      </c>
      <c r="J973" s="1" t="s">
        <v>44</v>
      </c>
      <c r="K973" s="1" t="s">
        <v>775</v>
      </c>
      <c r="L973" s="1" t="s">
        <v>45</v>
      </c>
      <c r="M973" s="1" t="s">
        <v>46</v>
      </c>
      <c r="N973" s="1" t="s">
        <v>46</v>
      </c>
      <c r="O973" s="1" t="s">
        <v>2278</v>
      </c>
      <c r="P973" s="1">
        <f t="shared" si="15"/>
        <v>2018</v>
      </c>
    </row>
    <row r="974" spans="1:16" x14ac:dyDescent="0.25">
      <c r="A974" s="1" t="s">
        <v>3494</v>
      </c>
      <c r="B974" s="1" t="s">
        <v>3495</v>
      </c>
      <c r="C974" s="1" t="s">
        <v>771</v>
      </c>
      <c r="D974" s="1" t="s">
        <v>772</v>
      </c>
      <c r="G974" s="1" t="s">
        <v>774</v>
      </c>
      <c r="H974" s="1" t="s">
        <v>77</v>
      </c>
      <c r="I974" s="1" t="s">
        <v>43</v>
      </c>
      <c r="J974" s="1" t="s">
        <v>50</v>
      </c>
      <c r="L974" s="1" t="s">
        <v>45</v>
      </c>
      <c r="M974" s="1" t="s">
        <v>46</v>
      </c>
      <c r="N974" s="1" t="s">
        <v>46</v>
      </c>
      <c r="O974" s="1" t="s">
        <v>2323</v>
      </c>
      <c r="P974" s="1">
        <f t="shared" si="15"/>
        <v>2018</v>
      </c>
    </row>
    <row r="975" spans="1:16" x14ac:dyDescent="0.25">
      <c r="A975" s="1" t="s">
        <v>3497</v>
      </c>
      <c r="B975" s="1" t="s">
        <v>3498</v>
      </c>
      <c r="C975" s="1" t="s">
        <v>771</v>
      </c>
      <c r="D975" s="1" t="s">
        <v>772</v>
      </c>
      <c r="G975" s="1" t="s">
        <v>774</v>
      </c>
      <c r="H975" s="1" t="s">
        <v>77</v>
      </c>
      <c r="I975" s="1" t="s">
        <v>43</v>
      </c>
      <c r="J975" s="1" t="s">
        <v>44</v>
      </c>
      <c r="K975" s="1" t="s">
        <v>775</v>
      </c>
      <c r="L975" s="1" t="s">
        <v>45</v>
      </c>
      <c r="M975" s="1" t="s">
        <v>46</v>
      </c>
      <c r="N975" s="1" t="s">
        <v>46</v>
      </c>
      <c r="O975" s="1" t="s">
        <v>683</v>
      </c>
      <c r="P975" s="1">
        <f t="shared" si="15"/>
        <v>2018</v>
      </c>
    </row>
    <row r="976" spans="1:16" x14ac:dyDescent="0.25">
      <c r="A976" s="1" t="s">
        <v>3500</v>
      </c>
      <c r="B976" s="1" t="s">
        <v>3501</v>
      </c>
      <c r="C976" s="1" t="s">
        <v>771</v>
      </c>
      <c r="D976" s="1" t="s">
        <v>772</v>
      </c>
      <c r="G976" s="1" t="s">
        <v>774</v>
      </c>
      <c r="H976" s="1" t="s">
        <v>77</v>
      </c>
      <c r="I976" s="1" t="s">
        <v>43</v>
      </c>
      <c r="J976" s="1" t="s">
        <v>44</v>
      </c>
      <c r="K976" s="1" t="s">
        <v>775</v>
      </c>
      <c r="L976" s="1" t="s">
        <v>45</v>
      </c>
      <c r="M976" s="1" t="s">
        <v>46</v>
      </c>
      <c r="N976" s="1" t="s">
        <v>46</v>
      </c>
      <c r="O976" s="1" t="s">
        <v>231</v>
      </c>
      <c r="P976" s="1">
        <f t="shared" si="15"/>
        <v>2018</v>
      </c>
    </row>
    <row r="977" spans="1:16" x14ac:dyDescent="0.25">
      <c r="A977" s="1" t="s">
        <v>3504</v>
      </c>
      <c r="B977" s="1" t="s">
        <v>3505</v>
      </c>
      <c r="C977" s="1" t="s">
        <v>771</v>
      </c>
      <c r="D977" s="1" t="s">
        <v>772</v>
      </c>
      <c r="G977" s="1" t="s">
        <v>774</v>
      </c>
      <c r="H977" s="1" t="s">
        <v>77</v>
      </c>
      <c r="I977" s="1" t="s">
        <v>171</v>
      </c>
      <c r="J977" s="1" t="s">
        <v>44</v>
      </c>
      <c r="K977" s="1" t="s">
        <v>775</v>
      </c>
      <c r="L977" s="1" t="s">
        <v>45</v>
      </c>
      <c r="M977" s="1" t="s">
        <v>46</v>
      </c>
      <c r="N977" s="1" t="s">
        <v>46</v>
      </c>
      <c r="O977" s="1" t="s">
        <v>138</v>
      </c>
      <c r="P977" s="1">
        <f t="shared" si="15"/>
        <v>2018</v>
      </c>
    </row>
    <row r="978" spans="1:16" x14ac:dyDescent="0.25">
      <c r="A978" s="1" t="s">
        <v>3507</v>
      </c>
      <c r="B978" s="1" t="s">
        <v>3508</v>
      </c>
      <c r="C978" s="1" t="s">
        <v>771</v>
      </c>
      <c r="D978" s="1" t="s">
        <v>772</v>
      </c>
      <c r="G978" s="1" t="s">
        <v>774</v>
      </c>
      <c r="H978" s="1" t="s">
        <v>77</v>
      </c>
      <c r="I978" s="1" t="s">
        <v>43</v>
      </c>
      <c r="J978" s="1" t="s">
        <v>44</v>
      </c>
      <c r="K978" s="1" t="s">
        <v>775</v>
      </c>
      <c r="L978" s="1" t="s">
        <v>45</v>
      </c>
      <c r="M978" s="1" t="s">
        <v>46</v>
      </c>
      <c r="N978" s="1" t="s">
        <v>46</v>
      </c>
      <c r="O978" s="1" t="s">
        <v>3329</v>
      </c>
      <c r="P978" s="1">
        <f t="shared" si="15"/>
        <v>2018</v>
      </c>
    </row>
    <row r="979" spans="1:16" x14ac:dyDescent="0.25">
      <c r="A979" s="1" t="s">
        <v>3510</v>
      </c>
      <c r="B979" s="1" t="s">
        <v>3511</v>
      </c>
      <c r="C979" s="1" t="s">
        <v>771</v>
      </c>
      <c r="D979" s="1" t="s">
        <v>772</v>
      </c>
      <c r="G979" s="1" t="s">
        <v>774</v>
      </c>
      <c r="H979" s="1" t="s">
        <v>77</v>
      </c>
      <c r="I979" s="1" t="s">
        <v>171</v>
      </c>
      <c r="J979" s="1" t="s">
        <v>44</v>
      </c>
      <c r="K979" s="1" t="s">
        <v>775</v>
      </c>
      <c r="L979" s="1" t="s">
        <v>45</v>
      </c>
      <c r="M979" s="1" t="s">
        <v>46</v>
      </c>
      <c r="N979" s="1" t="s">
        <v>46</v>
      </c>
      <c r="O979" s="1" t="s">
        <v>138</v>
      </c>
      <c r="P979" s="1">
        <f t="shared" si="15"/>
        <v>2018</v>
      </c>
    </row>
    <row r="980" spans="1:16" x14ac:dyDescent="0.25">
      <c r="A980" s="1" t="s">
        <v>3514</v>
      </c>
      <c r="B980" s="1" t="s">
        <v>3515</v>
      </c>
      <c r="C980" s="1" t="s">
        <v>771</v>
      </c>
      <c r="D980" s="1" t="s">
        <v>772</v>
      </c>
      <c r="G980" s="1" t="s">
        <v>774</v>
      </c>
      <c r="H980" s="1" t="s">
        <v>77</v>
      </c>
      <c r="I980" s="1" t="s">
        <v>78</v>
      </c>
      <c r="J980" s="1" t="s">
        <v>44</v>
      </c>
      <c r="K980" s="1" t="s">
        <v>775</v>
      </c>
      <c r="L980" s="1" t="s">
        <v>45</v>
      </c>
      <c r="M980" s="1" t="s">
        <v>46</v>
      </c>
      <c r="N980" s="1" t="s">
        <v>46</v>
      </c>
      <c r="O980" s="1" t="s">
        <v>1840</v>
      </c>
      <c r="P980" s="1">
        <f t="shared" si="15"/>
        <v>2018</v>
      </c>
    </row>
    <row r="981" spans="1:16" x14ac:dyDescent="0.25">
      <c r="A981" s="1" t="s">
        <v>3517</v>
      </c>
      <c r="B981" s="1" t="s">
        <v>3518</v>
      </c>
      <c r="C981" s="1" t="s">
        <v>771</v>
      </c>
      <c r="D981" s="1" t="s">
        <v>772</v>
      </c>
      <c r="G981" s="1" t="s">
        <v>774</v>
      </c>
      <c r="H981" s="1" t="s">
        <v>77</v>
      </c>
      <c r="I981" s="1" t="s">
        <v>43</v>
      </c>
      <c r="J981" s="1" t="s">
        <v>44</v>
      </c>
      <c r="K981" s="1" t="s">
        <v>775</v>
      </c>
      <c r="L981" s="1" t="s">
        <v>45</v>
      </c>
      <c r="M981" s="1" t="s">
        <v>46</v>
      </c>
      <c r="N981" s="1" t="s">
        <v>46</v>
      </c>
      <c r="O981" s="1" t="s">
        <v>210</v>
      </c>
      <c r="P981" s="1">
        <f t="shared" si="15"/>
        <v>2018</v>
      </c>
    </row>
    <row r="982" spans="1:16" x14ac:dyDescent="0.25">
      <c r="A982" s="1" t="s">
        <v>3520</v>
      </c>
      <c r="B982" s="1" t="s">
        <v>3521</v>
      </c>
      <c r="C982" s="1" t="s">
        <v>771</v>
      </c>
      <c r="D982" s="1" t="s">
        <v>772</v>
      </c>
      <c r="G982" s="1" t="s">
        <v>774</v>
      </c>
      <c r="H982" s="1" t="s">
        <v>77</v>
      </c>
      <c r="I982" s="1" t="s">
        <v>171</v>
      </c>
      <c r="J982" s="1" t="s">
        <v>44</v>
      </c>
      <c r="K982" s="1" t="s">
        <v>775</v>
      </c>
      <c r="L982" s="1" t="s">
        <v>45</v>
      </c>
      <c r="M982" s="1" t="s">
        <v>46</v>
      </c>
      <c r="N982" s="1" t="s">
        <v>46</v>
      </c>
      <c r="O982" s="1" t="s">
        <v>2157</v>
      </c>
      <c r="P982" s="1">
        <f t="shared" si="15"/>
        <v>2018</v>
      </c>
    </row>
    <row r="983" spans="1:16" x14ac:dyDescent="0.25">
      <c r="A983" s="1" t="s">
        <v>3523</v>
      </c>
      <c r="B983" s="1" t="s">
        <v>3524</v>
      </c>
      <c r="C983" s="1" t="s">
        <v>771</v>
      </c>
      <c r="D983" s="1" t="s">
        <v>772</v>
      </c>
      <c r="G983" s="1" t="s">
        <v>774</v>
      </c>
      <c r="H983" s="1" t="s">
        <v>77</v>
      </c>
      <c r="I983" s="1" t="s">
        <v>171</v>
      </c>
      <c r="J983" s="1" t="s">
        <v>44</v>
      </c>
      <c r="K983" s="1" t="s">
        <v>775</v>
      </c>
      <c r="L983" s="1" t="s">
        <v>45</v>
      </c>
      <c r="M983" s="1" t="s">
        <v>46</v>
      </c>
      <c r="N983" s="1" t="s">
        <v>46</v>
      </c>
      <c r="O983" s="1" t="s">
        <v>3526</v>
      </c>
      <c r="P983" s="1">
        <f t="shared" si="15"/>
        <v>2018</v>
      </c>
    </row>
    <row r="984" spans="1:16" x14ac:dyDescent="0.25">
      <c r="A984" s="1" t="s">
        <v>3527</v>
      </c>
      <c r="B984" s="1" t="s">
        <v>3528</v>
      </c>
      <c r="C984" s="1" t="s">
        <v>771</v>
      </c>
      <c r="D984" s="1" t="s">
        <v>772</v>
      </c>
      <c r="G984" s="1" t="s">
        <v>774</v>
      </c>
      <c r="H984" s="1" t="s">
        <v>77</v>
      </c>
      <c r="I984" s="1" t="s">
        <v>78</v>
      </c>
      <c r="J984" s="1" t="s">
        <v>44</v>
      </c>
      <c r="K984" s="1" t="s">
        <v>775</v>
      </c>
      <c r="L984" s="1" t="s">
        <v>45</v>
      </c>
      <c r="M984" s="1" t="s">
        <v>46</v>
      </c>
      <c r="N984" s="1" t="s">
        <v>46</v>
      </c>
      <c r="O984" s="1" t="s">
        <v>3530</v>
      </c>
      <c r="P984" s="1">
        <f t="shared" si="15"/>
        <v>2018</v>
      </c>
    </row>
    <row r="985" spans="1:16" x14ac:dyDescent="0.25">
      <c r="A985" s="1" t="s">
        <v>3531</v>
      </c>
      <c r="B985" s="1" t="s">
        <v>3532</v>
      </c>
      <c r="C985" s="1" t="s">
        <v>771</v>
      </c>
      <c r="D985" s="1" t="s">
        <v>772</v>
      </c>
      <c r="G985" s="1" t="s">
        <v>774</v>
      </c>
      <c r="H985" s="1" t="s">
        <v>77</v>
      </c>
      <c r="I985" s="1" t="s">
        <v>263</v>
      </c>
      <c r="J985" s="1" t="s">
        <v>44</v>
      </c>
      <c r="K985" s="1" t="s">
        <v>775</v>
      </c>
      <c r="L985" s="1" t="s">
        <v>106</v>
      </c>
      <c r="M985" s="1" t="s">
        <v>107</v>
      </c>
      <c r="N985" s="1" t="s">
        <v>46</v>
      </c>
      <c r="O985" s="1" t="s">
        <v>3534</v>
      </c>
      <c r="P985" s="1">
        <f t="shared" si="15"/>
        <v>2018</v>
      </c>
    </row>
    <row r="986" spans="1:16" x14ac:dyDescent="0.25">
      <c r="A986" s="1" t="s">
        <v>3535</v>
      </c>
      <c r="B986" s="1" t="s">
        <v>3536</v>
      </c>
      <c r="C986" s="1" t="s">
        <v>771</v>
      </c>
      <c r="D986" s="1" t="s">
        <v>772</v>
      </c>
      <c r="G986" s="1" t="s">
        <v>774</v>
      </c>
      <c r="H986" s="1" t="s">
        <v>77</v>
      </c>
      <c r="I986" s="1" t="s">
        <v>263</v>
      </c>
      <c r="J986" s="1" t="s">
        <v>44</v>
      </c>
      <c r="K986" s="1" t="s">
        <v>775</v>
      </c>
      <c r="L986" s="1" t="s">
        <v>106</v>
      </c>
      <c r="M986" s="1" t="s">
        <v>41</v>
      </c>
      <c r="N986" s="1" t="s">
        <v>46</v>
      </c>
      <c r="O986" s="1" t="s">
        <v>772</v>
      </c>
      <c r="P986" s="1">
        <f t="shared" si="15"/>
        <v>2018</v>
      </c>
    </row>
    <row r="987" spans="1:16" x14ac:dyDescent="0.25">
      <c r="A987" s="1" t="s">
        <v>3538</v>
      </c>
      <c r="B987" s="1" t="s">
        <v>3539</v>
      </c>
      <c r="C987" s="1" t="s">
        <v>771</v>
      </c>
      <c r="D987" s="1" t="s">
        <v>772</v>
      </c>
      <c r="G987" s="1" t="s">
        <v>774</v>
      </c>
      <c r="H987" s="1" t="s">
        <v>77</v>
      </c>
      <c r="I987" s="1" t="s">
        <v>171</v>
      </c>
      <c r="J987" s="1" t="s">
        <v>44</v>
      </c>
      <c r="K987" s="1" t="s">
        <v>775</v>
      </c>
      <c r="L987" s="1" t="s">
        <v>106</v>
      </c>
      <c r="M987" s="1" t="s">
        <v>107</v>
      </c>
      <c r="N987" s="1" t="s">
        <v>46</v>
      </c>
      <c r="O987" s="1" t="s">
        <v>174</v>
      </c>
      <c r="P987" s="1">
        <f t="shared" si="15"/>
        <v>2018</v>
      </c>
    </row>
    <row r="988" spans="1:16" x14ac:dyDescent="0.25">
      <c r="A988" s="1" t="s">
        <v>3542</v>
      </c>
      <c r="B988" s="1" t="s">
        <v>3543</v>
      </c>
      <c r="C988" s="1" t="s">
        <v>771</v>
      </c>
      <c r="D988" s="1" t="s">
        <v>1661</v>
      </c>
      <c r="G988" s="1" t="s">
        <v>774</v>
      </c>
      <c r="H988" s="1" t="s">
        <v>77</v>
      </c>
      <c r="I988" s="1" t="s">
        <v>78</v>
      </c>
      <c r="J988" s="1" t="s">
        <v>44</v>
      </c>
      <c r="K988" s="1" t="s">
        <v>775</v>
      </c>
      <c r="L988" s="1" t="s">
        <v>45</v>
      </c>
      <c r="M988" s="1" t="s">
        <v>46</v>
      </c>
      <c r="N988" s="1" t="s">
        <v>46</v>
      </c>
      <c r="O988" s="1" t="s">
        <v>1703</v>
      </c>
      <c r="P988" s="1">
        <f t="shared" si="15"/>
        <v>2018</v>
      </c>
    </row>
    <row r="989" spans="1:16" x14ac:dyDescent="0.25">
      <c r="A989" s="1" t="s">
        <v>3546</v>
      </c>
      <c r="B989" s="1" t="s">
        <v>3547</v>
      </c>
      <c r="C989" s="1" t="s">
        <v>771</v>
      </c>
      <c r="D989" s="1" t="s">
        <v>772</v>
      </c>
      <c r="G989" s="1" t="s">
        <v>774</v>
      </c>
      <c r="H989" s="1" t="s">
        <v>77</v>
      </c>
      <c r="I989" s="1" t="s">
        <v>171</v>
      </c>
      <c r="J989" s="1" t="s">
        <v>44</v>
      </c>
      <c r="K989" s="1" t="s">
        <v>775</v>
      </c>
      <c r="L989" s="1" t="s">
        <v>106</v>
      </c>
      <c r="M989" s="1" t="s">
        <v>208</v>
      </c>
      <c r="N989" s="1" t="s">
        <v>46</v>
      </c>
      <c r="O989" s="1" t="s">
        <v>229</v>
      </c>
      <c r="P989" s="1">
        <f t="shared" si="15"/>
        <v>2018</v>
      </c>
    </row>
    <row r="990" spans="1:16" x14ac:dyDescent="0.25">
      <c r="A990" s="1" t="s">
        <v>3549</v>
      </c>
      <c r="B990" s="1" t="s">
        <v>3550</v>
      </c>
      <c r="C990" s="1" t="s">
        <v>771</v>
      </c>
      <c r="D990" s="1" t="s">
        <v>772</v>
      </c>
      <c r="G990" s="1" t="s">
        <v>774</v>
      </c>
      <c r="H990" s="1" t="s">
        <v>77</v>
      </c>
      <c r="I990" s="1" t="s">
        <v>78</v>
      </c>
      <c r="J990" s="1" t="s">
        <v>44</v>
      </c>
      <c r="K990" s="1" t="s">
        <v>775</v>
      </c>
      <c r="L990" s="1" t="s">
        <v>45</v>
      </c>
      <c r="M990" s="1" t="s">
        <v>46</v>
      </c>
      <c r="N990" s="1" t="s">
        <v>46</v>
      </c>
      <c r="O990" s="1" t="s">
        <v>2278</v>
      </c>
      <c r="P990" s="1">
        <f t="shared" si="15"/>
        <v>2018</v>
      </c>
    </row>
    <row r="991" spans="1:16" x14ac:dyDescent="0.25">
      <c r="A991" s="1" t="s">
        <v>3552</v>
      </c>
      <c r="B991" s="1" t="s">
        <v>3553</v>
      </c>
      <c r="C991" s="1" t="s">
        <v>771</v>
      </c>
      <c r="D991" s="1" t="s">
        <v>772</v>
      </c>
      <c r="G991" s="1" t="s">
        <v>774</v>
      </c>
      <c r="H991" s="1" t="s">
        <v>77</v>
      </c>
      <c r="I991" s="1" t="s">
        <v>43</v>
      </c>
      <c r="J991" s="1" t="s">
        <v>50</v>
      </c>
      <c r="L991" s="1" t="s">
        <v>45</v>
      </c>
      <c r="M991" s="1" t="s">
        <v>46</v>
      </c>
      <c r="N991" s="1" t="s">
        <v>46</v>
      </c>
      <c r="O991" s="1" t="s">
        <v>1927</v>
      </c>
      <c r="P991" s="1">
        <f t="shared" si="15"/>
        <v>2018</v>
      </c>
    </row>
    <row r="992" spans="1:16" x14ac:dyDescent="0.25">
      <c r="A992" s="1" t="s">
        <v>3555</v>
      </c>
      <c r="B992" s="1" t="s">
        <v>3556</v>
      </c>
      <c r="C992" s="1" t="s">
        <v>771</v>
      </c>
      <c r="D992" s="1" t="s">
        <v>1446</v>
      </c>
      <c r="G992" s="1" t="s">
        <v>774</v>
      </c>
      <c r="H992" s="1" t="s">
        <v>77</v>
      </c>
      <c r="I992" s="1" t="s">
        <v>171</v>
      </c>
      <c r="J992" s="1" t="s">
        <v>44</v>
      </c>
      <c r="K992" s="1" t="s">
        <v>775</v>
      </c>
      <c r="L992" s="1" t="s">
        <v>106</v>
      </c>
      <c r="M992" s="1" t="s">
        <v>62</v>
      </c>
      <c r="N992" s="1" t="s">
        <v>46</v>
      </c>
      <c r="O992" s="1" t="s">
        <v>683</v>
      </c>
      <c r="P992" s="1">
        <f t="shared" si="15"/>
        <v>2018</v>
      </c>
    </row>
    <row r="993" spans="1:16" x14ac:dyDescent="0.25">
      <c r="A993" s="1" t="s">
        <v>3559</v>
      </c>
      <c r="B993" s="1" t="s">
        <v>3560</v>
      </c>
      <c r="C993" s="1" t="s">
        <v>771</v>
      </c>
      <c r="D993" s="1" t="s">
        <v>1661</v>
      </c>
      <c r="G993" s="1" t="s">
        <v>774</v>
      </c>
      <c r="H993" s="1" t="s">
        <v>77</v>
      </c>
      <c r="I993" s="1" t="s">
        <v>171</v>
      </c>
      <c r="J993" s="1" t="s">
        <v>44</v>
      </c>
      <c r="K993" s="1" t="s">
        <v>775</v>
      </c>
      <c r="L993" s="1" t="s">
        <v>45</v>
      </c>
      <c r="M993" s="1" t="s">
        <v>46</v>
      </c>
      <c r="N993" s="1" t="s">
        <v>46</v>
      </c>
      <c r="O993" s="1" t="s">
        <v>1674</v>
      </c>
      <c r="P993" s="1">
        <f t="shared" si="15"/>
        <v>2018</v>
      </c>
    </row>
    <row r="994" spans="1:16" x14ac:dyDescent="0.25">
      <c r="A994" s="1" t="s">
        <v>3562</v>
      </c>
      <c r="B994" s="1" t="s">
        <v>3563</v>
      </c>
      <c r="C994" s="1" t="s">
        <v>771</v>
      </c>
      <c r="D994" s="1" t="s">
        <v>1661</v>
      </c>
      <c r="G994" s="1" t="s">
        <v>774</v>
      </c>
      <c r="H994" s="1" t="s">
        <v>77</v>
      </c>
      <c r="I994" s="1" t="s">
        <v>171</v>
      </c>
      <c r="J994" s="1" t="s">
        <v>44</v>
      </c>
      <c r="K994" s="1" t="s">
        <v>775</v>
      </c>
      <c r="L994" s="1" t="s">
        <v>45</v>
      </c>
      <c r="M994" s="1" t="s">
        <v>46</v>
      </c>
      <c r="N994" s="1" t="s">
        <v>46</v>
      </c>
      <c r="O994" s="1" t="s">
        <v>3565</v>
      </c>
      <c r="P994" s="1">
        <f t="shared" si="15"/>
        <v>2018</v>
      </c>
    </row>
    <row r="995" spans="1:16" x14ac:dyDescent="0.25">
      <c r="A995" s="1" t="s">
        <v>3567</v>
      </c>
      <c r="B995" s="1" t="s">
        <v>3568</v>
      </c>
      <c r="C995" s="1" t="s">
        <v>771</v>
      </c>
      <c r="D995" s="1" t="s">
        <v>1661</v>
      </c>
      <c r="G995" s="1" t="s">
        <v>774</v>
      </c>
      <c r="H995" s="1" t="s">
        <v>77</v>
      </c>
      <c r="I995" s="1" t="s">
        <v>43</v>
      </c>
      <c r="J995" s="1" t="s">
        <v>44</v>
      </c>
      <c r="K995" s="1" t="s">
        <v>775</v>
      </c>
      <c r="L995" s="1" t="s">
        <v>45</v>
      </c>
      <c r="M995" s="1" t="s">
        <v>46</v>
      </c>
      <c r="N995" s="1" t="s">
        <v>46</v>
      </c>
      <c r="O995" s="1" t="s">
        <v>174</v>
      </c>
      <c r="P995" s="1">
        <f t="shared" si="15"/>
        <v>2018</v>
      </c>
    </row>
    <row r="996" spans="1:16" x14ac:dyDescent="0.25">
      <c r="A996" s="1" t="s">
        <v>3571</v>
      </c>
      <c r="B996" s="1" t="s">
        <v>3572</v>
      </c>
      <c r="C996" s="1" t="s">
        <v>771</v>
      </c>
      <c r="D996" s="1" t="s">
        <v>1661</v>
      </c>
      <c r="G996" s="1" t="s">
        <v>774</v>
      </c>
      <c r="H996" s="1" t="s">
        <v>77</v>
      </c>
      <c r="I996" s="1" t="s">
        <v>263</v>
      </c>
      <c r="J996" s="1" t="s">
        <v>44</v>
      </c>
      <c r="K996" s="1" t="s">
        <v>775</v>
      </c>
      <c r="L996" s="1" t="s">
        <v>106</v>
      </c>
      <c r="M996" s="1" t="s">
        <v>102</v>
      </c>
      <c r="N996" s="1" t="s">
        <v>46</v>
      </c>
      <c r="O996" s="1" t="s">
        <v>3574</v>
      </c>
      <c r="P996" s="1">
        <f t="shared" si="15"/>
        <v>2018</v>
      </c>
    </row>
    <row r="997" spans="1:16" x14ac:dyDescent="0.25">
      <c r="A997" s="1" t="s">
        <v>3575</v>
      </c>
      <c r="B997" s="1" t="s">
        <v>3576</v>
      </c>
      <c r="C997" s="1" t="s">
        <v>771</v>
      </c>
      <c r="D997" s="1" t="s">
        <v>1661</v>
      </c>
      <c r="G997" s="1" t="s">
        <v>774</v>
      </c>
      <c r="H997" s="1" t="s">
        <v>77</v>
      </c>
      <c r="I997" s="1" t="s">
        <v>43</v>
      </c>
      <c r="J997" s="1" t="s">
        <v>44</v>
      </c>
      <c r="K997" s="1" t="s">
        <v>775</v>
      </c>
      <c r="L997" s="1" t="s">
        <v>45</v>
      </c>
      <c r="M997" s="1" t="s">
        <v>46</v>
      </c>
      <c r="N997" s="1" t="s">
        <v>46</v>
      </c>
      <c r="O997" s="1" t="s">
        <v>164</v>
      </c>
      <c r="P997" s="1">
        <f t="shared" si="15"/>
        <v>2018</v>
      </c>
    </row>
    <row r="998" spans="1:16" x14ac:dyDescent="0.25">
      <c r="A998" s="1" t="s">
        <v>3578</v>
      </c>
      <c r="B998" s="1" t="s">
        <v>3579</v>
      </c>
      <c r="C998" s="1" t="s">
        <v>771</v>
      </c>
      <c r="D998" s="1" t="s">
        <v>1661</v>
      </c>
      <c r="G998" s="1" t="s">
        <v>774</v>
      </c>
      <c r="H998" s="1" t="s">
        <v>77</v>
      </c>
      <c r="I998" s="1" t="s">
        <v>171</v>
      </c>
      <c r="J998" s="1" t="s">
        <v>44</v>
      </c>
      <c r="K998" s="1" t="s">
        <v>775</v>
      </c>
      <c r="L998" s="1" t="s">
        <v>45</v>
      </c>
      <c r="M998" s="1" t="s">
        <v>46</v>
      </c>
      <c r="N998" s="1" t="s">
        <v>46</v>
      </c>
      <c r="O998" s="1" t="s">
        <v>3581</v>
      </c>
      <c r="P998" s="1">
        <f t="shared" si="15"/>
        <v>2018</v>
      </c>
    </row>
    <row r="999" spans="1:16" x14ac:dyDescent="0.25">
      <c r="A999" s="1" t="s">
        <v>3582</v>
      </c>
      <c r="B999" s="1" t="s">
        <v>3583</v>
      </c>
      <c r="C999" s="1" t="s">
        <v>771</v>
      </c>
      <c r="D999" s="1" t="s">
        <v>2323</v>
      </c>
      <c r="G999" s="1" t="s">
        <v>774</v>
      </c>
      <c r="H999" s="1" t="s">
        <v>77</v>
      </c>
      <c r="I999" s="1" t="s">
        <v>43</v>
      </c>
      <c r="J999" s="1" t="s">
        <v>44</v>
      </c>
      <c r="K999" s="1" t="s">
        <v>775</v>
      </c>
      <c r="L999" s="1" t="s">
        <v>45</v>
      </c>
      <c r="M999" s="1" t="s">
        <v>46</v>
      </c>
      <c r="N999" s="1" t="s">
        <v>46</v>
      </c>
      <c r="O999" s="1" t="s">
        <v>210</v>
      </c>
      <c r="P999" s="1">
        <f t="shared" si="15"/>
        <v>2018</v>
      </c>
    </row>
    <row r="1000" spans="1:16" x14ac:dyDescent="0.25">
      <c r="A1000" s="1" t="s">
        <v>3586</v>
      </c>
      <c r="B1000" s="1" t="s">
        <v>3587</v>
      </c>
      <c r="C1000" s="1" t="s">
        <v>771</v>
      </c>
      <c r="D1000" s="1" t="s">
        <v>772</v>
      </c>
      <c r="G1000" s="1" t="s">
        <v>774</v>
      </c>
      <c r="H1000" s="1" t="s">
        <v>77</v>
      </c>
      <c r="I1000" s="1" t="s">
        <v>43</v>
      </c>
      <c r="J1000" s="1" t="s">
        <v>44</v>
      </c>
      <c r="K1000" s="1" t="s">
        <v>775</v>
      </c>
      <c r="L1000" s="1" t="s">
        <v>45</v>
      </c>
      <c r="M1000" s="1" t="s">
        <v>46</v>
      </c>
      <c r="N1000" s="1" t="s">
        <v>46</v>
      </c>
      <c r="O1000" s="1" t="s">
        <v>220</v>
      </c>
      <c r="P1000" s="1">
        <f t="shared" si="15"/>
        <v>2018</v>
      </c>
    </row>
    <row r="1001" spans="1:16" x14ac:dyDescent="0.25">
      <c r="A1001" s="1" t="s">
        <v>3590</v>
      </c>
      <c r="B1001" s="1" t="s">
        <v>3591</v>
      </c>
      <c r="C1001" s="1" t="s">
        <v>771</v>
      </c>
      <c r="D1001" s="1" t="s">
        <v>772</v>
      </c>
      <c r="G1001" s="1" t="s">
        <v>774</v>
      </c>
      <c r="H1001" s="1" t="s">
        <v>77</v>
      </c>
      <c r="I1001" s="1" t="s">
        <v>43</v>
      </c>
      <c r="J1001" s="1" t="s">
        <v>44</v>
      </c>
      <c r="K1001" s="1" t="s">
        <v>775</v>
      </c>
      <c r="L1001" s="1" t="s">
        <v>45</v>
      </c>
      <c r="M1001" s="1" t="s">
        <v>46</v>
      </c>
      <c r="N1001" s="1" t="s">
        <v>46</v>
      </c>
      <c r="O1001" s="1" t="s">
        <v>1075</v>
      </c>
      <c r="P1001" s="1">
        <f t="shared" si="15"/>
        <v>2018</v>
      </c>
    </row>
    <row r="1002" spans="1:16" x14ac:dyDescent="0.25">
      <c r="A1002" s="1" t="s">
        <v>3594</v>
      </c>
      <c r="B1002" s="1" t="s">
        <v>3595</v>
      </c>
      <c r="C1002" s="1" t="s">
        <v>771</v>
      </c>
      <c r="D1002" s="1" t="s">
        <v>772</v>
      </c>
      <c r="G1002" s="1" t="s">
        <v>774</v>
      </c>
      <c r="H1002" s="1" t="s">
        <v>77</v>
      </c>
      <c r="I1002" s="1" t="s">
        <v>43</v>
      </c>
      <c r="J1002" s="1" t="s">
        <v>44</v>
      </c>
      <c r="K1002" s="1" t="s">
        <v>775</v>
      </c>
      <c r="L1002" s="1" t="s">
        <v>45</v>
      </c>
      <c r="M1002" s="1" t="s">
        <v>46</v>
      </c>
      <c r="N1002" s="1" t="s">
        <v>46</v>
      </c>
      <c r="O1002" s="1" t="s">
        <v>1566</v>
      </c>
      <c r="P1002" s="1">
        <f t="shared" si="15"/>
        <v>2018</v>
      </c>
    </row>
    <row r="1003" spans="1:16" x14ac:dyDescent="0.25">
      <c r="A1003" s="1" t="s">
        <v>3598</v>
      </c>
      <c r="B1003" s="1" t="s">
        <v>3599</v>
      </c>
      <c r="C1003" s="1" t="s">
        <v>771</v>
      </c>
      <c r="D1003" s="1" t="s">
        <v>1661</v>
      </c>
      <c r="G1003" s="1" t="s">
        <v>774</v>
      </c>
      <c r="H1003" s="1" t="s">
        <v>77</v>
      </c>
      <c r="I1003" s="1" t="s">
        <v>171</v>
      </c>
      <c r="J1003" s="1" t="s">
        <v>44</v>
      </c>
      <c r="K1003" s="1" t="s">
        <v>775</v>
      </c>
      <c r="L1003" s="1" t="s">
        <v>45</v>
      </c>
      <c r="M1003" s="1" t="s">
        <v>46</v>
      </c>
      <c r="N1003" s="1" t="s">
        <v>46</v>
      </c>
      <c r="O1003" s="1" t="s">
        <v>2620</v>
      </c>
      <c r="P1003" s="1">
        <f t="shared" si="15"/>
        <v>2018</v>
      </c>
    </row>
    <row r="1004" spans="1:16" x14ac:dyDescent="0.25">
      <c r="A1004" s="1" t="s">
        <v>3601</v>
      </c>
      <c r="B1004" s="1" t="s">
        <v>3602</v>
      </c>
      <c r="C1004" s="1" t="s">
        <v>771</v>
      </c>
      <c r="D1004" s="1" t="s">
        <v>772</v>
      </c>
      <c r="G1004" s="1" t="s">
        <v>774</v>
      </c>
      <c r="H1004" s="1" t="s">
        <v>77</v>
      </c>
      <c r="I1004" s="1" t="s">
        <v>43</v>
      </c>
      <c r="J1004" s="1" t="s">
        <v>44</v>
      </c>
      <c r="K1004" s="1" t="s">
        <v>775</v>
      </c>
      <c r="L1004" s="1" t="s">
        <v>45</v>
      </c>
      <c r="M1004" s="1" t="s">
        <v>46</v>
      </c>
      <c r="N1004" s="1" t="s">
        <v>46</v>
      </c>
      <c r="O1004" s="1" t="s">
        <v>3604</v>
      </c>
      <c r="P1004" s="1">
        <f t="shared" si="15"/>
        <v>2018</v>
      </c>
    </row>
    <row r="1005" spans="1:16" x14ac:dyDescent="0.25">
      <c r="A1005" s="1" t="s">
        <v>3605</v>
      </c>
      <c r="B1005" s="1" t="s">
        <v>3606</v>
      </c>
      <c r="C1005" s="1" t="s">
        <v>771</v>
      </c>
      <c r="D1005" s="1" t="s">
        <v>1661</v>
      </c>
      <c r="G1005" s="1" t="s">
        <v>774</v>
      </c>
      <c r="H1005" s="1" t="s">
        <v>77</v>
      </c>
      <c r="I1005" s="1" t="s">
        <v>171</v>
      </c>
      <c r="J1005" s="1" t="s">
        <v>44</v>
      </c>
      <c r="K1005" s="1" t="s">
        <v>775</v>
      </c>
      <c r="L1005" s="1" t="s">
        <v>45</v>
      </c>
      <c r="M1005" s="1" t="s">
        <v>46</v>
      </c>
      <c r="N1005" s="1" t="s">
        <v>46</v>
      </c>
      <c r="O1005" s="1" t="s">
        <v>210</v>
      </c>
      <c r="P1005" s="1">
        <f t="shared" si="15"/>
        <v>2018</v>
      </c>
    </row>
    <row r="1006" spans="1:16" x14ac:dyDescent="0.25">
      <c r="A1006" s="1" t="s">
        <v>3608</v>
      </c>
      <c r="B1006" s="1" t="s">
        <v>3609</v>
      </c>
      <c r="C1006" s="1" t="s">
        <v>771</v>
      </c>
      <c r="D1006" s="1" t="s">
        <v>1446</v>
      </c>
      <c r="G1006" s="1" t="s">
        <v>774</v>
      </c>
      <c r="H1006" s="1" t="s">
        <v>77</v>
      </c>
      <c r="I1006" s="1" t="s">
        <v>43</v>
      </c>
      <c r="J1006" s="1" t="s">
        <v>44</v>
      </c>
      <c r="K1006" s="1" t="s">
        <v>775</v>
      </c>
      <c r="L1006" s="1" t="s">
        <v>45</v>
      </c>
      <c r="M1006" s="1" t="s">
        <v>46</v>
      </c>
      <c r="N1006" s="1" t="s">
        <v>46</v>
      </c>
      <c r="O1006" s="1" t="s">
        <v>3611</v>
      </c>
      <c r="P1006" s="1">
        <f t="shared" si="15"/>
        <v>2018</v>
      </c>
    </row>
    <row r="1007" spans="1:16" x14ac:dyDescent="0.25">
      <c r="A1007" s="1" t="s">
        <v>3612</v>
      </c>
      <c r="B1007" s="1" t="s">
        <v>3613</v>
      </c>
      <c r="C1007" s="1" t="s">
        <v>771</v>
      </c>
      <c r="D1007" s="1" t="s">
        <v>1446</v>
      </c>
      <c r="G1007" s="1" t="s">
        <v>774</v>
      </c>
      <c r="H1007" s="1" t="s">
        <v>77</v>
      </c>
      <c r="I1007" s="1" t="s">
        <v>43</v>
      </c>
      <c r="J1007" s="1" t="s">
        <v>44</v>
      </c>
      <c r="K1007" s="1" t="s">
        <v>775</v>
      </c>
      <c r="L1007" s="1" t="s">
        <v>45</v>
      </c>
      <c r="M1007" s="1" t="s">
        <v>46</v>
      </c>
      <c r="N1007" s="1" t="s">
        <v>46</v>
      </c>
      <c r="O1007" s="1" t="s">
        <v>222</v>
      </c>
      <c r="P1007" s="1">
        <f t="shared" si="15"/>
        <v>2018</v>
      </c>
    </row>
    <row r="1008" spans="1:16" x14ac:dyDescent="0.25">
      <c r="A1008" s="1" t="s">
        <v>3615</v>
      </c>
      <c r="B1008" s="1" t="s">
        <v>3616</v>
      </c>
      <c r="C1008" s="1" t="s">
        <v>771</v>
      </c>
      <c r="D1008" s="1" t="s">
        <v>772</v>
      </c>
      <c r="G1008" s="1" t="s">
        <v>774</v>
      </c>
      <c r="H1008" s="1" t="s">
        <v>77</v>
      </c>
      <c r="I1008" s="1" t="s">
        <v>78</v>
      </c>
      <c r="J1008" s="1" t="s">
        <v>44</v>
      </c>
      <c r="K1008" s="1" t="s">
        <v>775</v>
      </c>
      <c r="L1008" s="1" t="s">
        <v>106</v>
      </c>
      <c r="M1008" s="1" t="s">
        <v>107</v>
      </c>
      <c r="N1008" s="1" t="s">
        <v>46</v>
      </c>
      <c r="O1008" s="1" t="s">
        <v>3618</v>
      </c>
      <c r="P1008" s="1">
        <f t="shared" si="15"/>
        <v>2018</v>
      </c>
    </row>
    <row r="1009" spans="1:16" x14ac:dyDescent="0.25">
      <c r="A1009" s="1" t="s">
        <v>3619</v>
      </c>
      <c r="B1009" s="1" t="s">
        <v>3620</v>
      </c>
      <c r="C1009" s="1" t="s">
        <v>771</v>
      </c>
      <c r="D1009" s="1" t="s">
        <v>1446</v>
      </c>
      <c r="G1009" s="1" t="s">
        <v>782</v>
      </c>
      <c r="H1009" s="1" t="s">
        <v>77</v>
      </c>
      <c r="I1009" s="1" t="s">
        <v>43</v>
      </c>
      <c r="J1009" s="1" t="s">
        <v>44</v>
      </c>
      <c r="K1009" s="1" t="s">
        <v>775</v>
      </c>
      <c r="L1009" s="1" t="s">
        <v>45</v>
      </c>
      <c r="M1009" s="1" t="s">
        <v>46</v>
      </c>
      <c r="N1009" s="1" t="s">
        <v>46</v>
      </c>
      <c r="O1009" s="1" t="s">
        <v>3622</v>
      </c>
      <c r="P1009" s="1">
        <f t="shared" si="15"/>
        <v>2018</v>
      </c>
    </row>
    <row r="1010" spans="1:16" x14ac:dyDescent="0.25">
      <c r="A1010" s="1" t="s">
        <v>3623</v>
      </c>
      <c r="B1010" s="1" t="s">
        <v>3624</v>
      </c>
      <c r="C1010" s="1" t="s">
        <v>771</v>
      </c>
      <c r="D1010" s="1" t="s">
        <v>1661</v>
      </c>
      <c r="G1010" s="1" t="s">
        <v>774</v>
      </c>
      <c r="H1010" s="1" t="s">
        <v>77</v>
      </c>
      <c r="I1010" s="1" t="s">
        <v>171</v>
      </c>
      <c r="J1010" s="1" t="s">
        <v>44</v>
      </c>
      <c r="K1010" s="1" t="s">
        <v>775</v>
      </c>
      <c r="L1010" s="1" t="s">
        <v>45</v>
      </c>
      <c r="M1010" s="1" t="s">
        <v>46</v>
      </c>
      <c r="N1010" s="1" t="s">
        <v>46</v>
      </c>
      <c r="O1010" s="1" t="s">
        <v>3626</v>
      </c>
      <c r="P1010" s="1">
        <f t="shared" si="15"/>
        <v>2018</v>
      </c>
    </row>
    <row r="1011" spans="1:16" x14ac:dyDescent="0.25">
      <c r="A1011" s="1" t="s">
        <v>3627</v>
      </c>
      <c r="B1011" s="1" t="s">
        <v>3628</v>
      </c>
      <c r="C1011" s="1" t="s">
        <v>771</v>
      </c>
      <c r="D1011" s="1" t="s">
        <v>1446</v>
      </c>
      <c r="G1011" s="1" t="s">
        <v>782</v>
      </c>
      <c r="H1011" s="1" t="s">
        <v>77</v>
      </c>
      <c r="I1011" s="1" t="s">
        <v>171</v>
      </c>
      <c r="J1011" s="1" t="s">
        <v>44</v>
      </c>
      <c r="K1011" s="1" t="s">
        <v>775</v>
      </c>
      <c r="L1011" s="1" t="s">
        <v>45</v>
      </c>
      <c r="M1011" s="1" t="s">
        <v>46</v>
      </c>
      <c r="N1011" s="1" t="s">
        <v>46</v>
      </c>
      <c r="O1011" s="1" t="s">
        <v>3534</v>
      </c>
      <c r="P1011" s="1">
        <f t="shared" si="15"/>
        <v>2018</v>
      </c>
    </row>
    <row r="1012" spans="1:16" x14ac:dyDescent="0.25">
      <c r="A1012" s="1" t="s">
        <v>3630</v>
      </c>
      <c r="B1012" s="1" t="s">
        <v>3631</v>
      </c>
      <c r="C1012" s="1" t="s">
        <v>771</v>
      </c>
      <c r="D1012" s="1" t="s">
        <v>1661</v>
      </c>
      <c r="G1012" s="1" t="s">
        <v>774</v>
      </c>
      <c r="H1012" s="1" t="s">
        <v>77</v>
      </c>
      <c r="I1012" s="1" t="s">
        <v>171</v>
      </c>
      <c r="J1012" s="1" t="s">
        <v>44</v>
      </c>
      <c r="K1012" s="1" t="s">
        <v>775</v>
      </c>
      <c r="L1012" s="1" t="s">
        <v>45</v>
      </c>
      <c r="M1012" s="1" t="s">
        <v>46</v>
      </c>
      <c r="N1012" s="1" t="s">
        <v>46</v>
      </c>
      <c r="O1012" s="1" t="s">
        <v>3633</v>
      </c>
      <c r="P1012" s="1">
        <f t="shared" si="15"/>
        <v>2018</v>
      </c>
    </row>
    <row r="1013" spans="1:16" x14ac:dyDescent="0.25">
      <c r="A1013" s="1" t="s">
        <v>3634</v>
      </c>
      <c r="B1013" s="1" t="s">
        <v>3635</v>
      </c>
      <c r="C1013" s="1" t="s">
        <v>771</v>
      </c>
      <c r="D1013" s="1" t="s">
        <v>1446</v>
      </c>
      <c r="G1013" s="1" t="s">
        <v>782</v>
      </c>
      <c r="H1013" s="1" t="s">
        <v>77</v>
      </c>
      <c r="I1013" s="1" t="s">
        <v>263</v>
      </c>
      <c r="J1013" s="1" t="s">
        <v>44</v>
      </c>
      <c r="K1013" s="1" t="s">
        <v>775</v>
      </c>
      <c r="L1013" s="1" t="s">
        <v>45</v>
      </c>
      <c r="M1013" s="1" t="s">
        <v>46</v>
      </c>
      <c r="N1013" s="1" t="s">
        <v>46</v>
      </c>
      <c r="O1013" s="1" t="s">
        <v>1446</v>
      </c>
      <c r="P1013" s="1">
        <f t="shared" si="15"/>
        <v>2018</v>
      </c>
    </row>
    <row r="1014" spans="1:16" x14ac:dyDescent="0.25">
      <c r="A1014" s="1" t="s">
        <v>3637</v>
      </c>
      <c r="B1014" s="1" t="s">
        <v>3638</v>
      </c>
      <c r="C1014" s="1" t="s">
        <v>771</v>
      </c>
      <c r="D1014" s="1" t="s">
        <v>1661</v>
      </c>
      <c r="G1014" s="1" t="s">
        <v>774</v>
      </c>
      <c r="H1014" s="1" t="s">
        <v>77</v>
      </c>
      <c r="I1014" s="1" t="s">
        <v>78</v>
      </c>
      <c r="J1014" s="1" t="s">
        <v>44</v>
      </c>
      <c r="K1014" s="1" t="s">
        <v>775</v>
      </c>
      <c r="L1014" s="1" t="s">
        <v>45</v>
      </c>
      <c r="M1014" s="1" t="s">
        <v>46</v>
      </c>
      <c r="N1014" s="1" t="s">
        <v>46</v>
      </c>
      <c r="O1014" s="1" t="s">
        <v>752</v>
      </c>
      <c r="P1014" s="1">
        <f t="shared" si="15"/>
        <v>2018</v>
      </c>
    </row>
    <row r="1015" spans="1:16" x14ac:dyDescent="0.25">
      <c r="A1015" s="1" t="s">
        <v>3640</v>
      </c>
      <c r="B1015" s="1" t="s">
        <v>3641</v>
      </c>
      <c r="C1015" s="1" t="s">
        <v>771</v>
      </c>
      <c r="D1015" s="1" t="s">
        <v>1446</v>
      </c>
      <c r="G1015" s="1" t="s">
        <v>782</v>
      </c>
      <c r="H1015" s="1" t="s">
        <v>77</v>
      </c>
      <c r="I1015" s="1" t="s">
        <v>43</v>
      </c>
      <c r="J1015" s="1" t="s">
        <v>44</v>
      </c>
      <c r="K1015" s="1" t="s">
        <v>775</v>
      </c>
      <c r="L1015" s="1" t="s">
        <v>45</v>
      </c>
      <c r="M1015" s="1" t="s">
        <v>46</v>
      </c>
      <c r="N1015" s="1" t="s">
        <v>46</v>
      </c>
      <c r="O1015" s="1" t="s">
        <v>2318</v>
      </c>
      <c r="P1015" s="1">
        <f t="shared" si="15"/>
        <v>2018</v>
      </c>
    </row>
    <row r="1016" spans="1:16" x14ac:dyDescent="0.25">
      <c r="A1016" s="1" t="s">
        <v>3643</v>
      </c>
      <c r="B1016" s="1" t="s">
        <v>3644</v>
      </c>
      <c r="C1016" s="1" t="s">
        <v>771</v>
      </c>
      <c r="D1016" s="1" t="s">
        <v>1446</v>
      </c>
      <c r="G1016" s="1" t="s">
        <v>774</v>
      </c>
      <c r="H1016" s="1" t="s">
        <v>77</v>
      </c>
      <c r="I1016" s="1" t="s">
        <v>43</v>
      </c>
      <c r="J1016" s="1" t="s">
        <v>44</v>
      </c>
      <c r="K1016" s="1" t="s">
        <v>775</v>
      </c>
      <c r="L1016" s="1" t="s">
        <v>45</v>
      </c>
      <c r="M1016" s="1" t="s">
        <v>46</v>
      </c>
      <c r="N1016" s="1" t="s">
        <v>46</v>
      </c>
      <c r="O1016" s="1" t="s">
        <v>3646</v>
      </c>
      <c r="P1016" s="1">
        <f t="shared" si="15"/>
        <v>2018</v>
      </c>
    </row>
    <row r="1017" spans="1:16" x14ac:dyDescent="0.25">
      <c r="A1017" s="1" t="s">
        <v>3647</v>
      </c>
      <c r="B1017" s="1" t="s">
        <v>3648</v>
      </c>
      <c r="C1017" s="1" t="s">
        <v>771</v>
      </c>
      <c r="D1017" s="1" t="s">
        <v>1661</v>
      </c>
      <c r="G1017" s="1" t="s">
        <v>774</v>
      </c>
      <c r="H1017" s="1" t="s">
        <v>77</v>
      </c>
      <c r="I1017" s="1" t="s">
        <v>43</v>
      </c>
      <c r="J1017" s="1" t="s">
        <v>44</v>
      </c>
      <c r="K1017" s="1" t="s">
        <v>775</v>
      </c>
      <c r="L1017" s="1" t="s">
        <v>45</v>
      </c>
      <c r="M1017" s="1" t="s">
        <v>46</v>
      </c>
      <c r="N1017" s="1" t="s">
        <v>46</v>
      </c>
      <c r="O1017" s="1" t="s">
        <v>795</v>
      </c>
      <c r="P1017" s="1">
        <f t="shared" si="15"/>
        <v>2018</v>
      </c>
    </row>
    <row r="1018" spans="1:16" x14ac:dyDescent="0.25">
      <c r="A1018" s="1" t="s">
        <v>3650</v>
      </c>
      <c r="B1018" s="1" t="s">
        <v>3651</v>
      </c>
      <c r="C1018" s="1" t="s">
        <v>771</v>
      </c>
      <c r="D1018" s="1" t="s">
        <v>2323</v>
      </c>
      <c r="G1018" s="1" t="s">
        <v>774</v>
      </c>
      <c r="H1018" s="1" t="s">
        <v>77</v>
      </c>
      <c r="I1018" s="1" t="s">
        <v>43</v>
      </c>
      <c r="J1018" s="1" t="s">
        <v>44</v>
      </c>
      <c r="K1018" s="1" t="s">
        <v>775</v>
      </c>
      <c r="L1018" s="1" t="s">
        <v>45</v>
      </c>
      <c r="M1018" s="1" t="s">
        <v>46</v>
      </c>
      <c r="N1018" s="1" t="s">
        <v>46</v>
      </c>
      <c r="O1018" s="1" t="s">
        <v>3653</v>
      </c>
      <c r="P1018" s="1">
        <f t="shared" si="15"/>
        <v>2018</v>
      </c>
    </row>
    <row r="1019" spans="1:16" x14ac:dyDescent="0.25">
      <c r="A1019" s="1" t="s">
        <v>3654</v>
      </c>
      <c r="B1019" s="1" t="s">
        <v>3655</v>
      </c>
      <c r="C1019" s="1" t="s">
        <v>771</v>
      </c>
      <c r="D1019" s="1" t="s">
        <v>1661</v>
      </c>
      <c r="G1019" s="1" t="s">
        <v>774</v>
      </c>
      <c r="H1019" s="1" t="s">
        <v>77</v>
      </c>
      <c r="I1019" s="1" t="s">
        <v>171</v>
      </c>
      <c r="J1019" s="1" t="s">
        <v>44</v>
      </c>
      <c r="K1019" s="1" t="s">
        <v>775</v>
      </c>
      <c r="L1019" s="1" t="s">
        <v>45</v>
      </c>
      <c r="M1019" s="1" t="s">
        <v>46</v>
      </c>
      <c r="N1019" s="1" t="s">
        <v>46</v>
      </c>
      <c r="O1019" s="1" t="s">
        <v>3657</v>
      </c>
      <c r="P1019" s="1">
        <f t="shared" si="15"/>
        <v>2018</v>
      </c>
    </row>
    <row r="1020" spans="1:16" x14ac:dyDescent="0.25">
      <c r="A1020" s="1" t="s">
        <v>3658</v>
      </c>
      <c r="B1020" s="1" t="s">
        <v>3659</v>
      </c>
      <c r="C1020" s="1" t="s">
        <v>771</v>
      </c>
      <c r="D1020" s="1" t="s">
        <v>1661</v>
      </c>
      <c r="G1020" s="1" t="s">
        <v>774</v>
      </c>
      <c r="H1020" s="1" t="s">
        <v>77</v>
      </c>
      <c r="I1020" s="1" t="s">
        <v>171</v>
      </c>
      <c r="J1020" s="1" t="s">
        <v>44</v>
      </c>
      <c r="K1020" s="1" t="s">
        <v>775</v>
      </c>
      <c r="L1020" s="1" t="s">
        <v>45</v>
      </c>
      <c r="M1020" s="1" t="s">
        <v>46</v>
      </c>
      <c r="N1020" s="1" t="s">
        <v>46</v>
      </c>
      <c r="O1020" s="1" t="s">
        <v>3661</v>
      </c>
      <c r="P1020" s="1">
        <f t="shared" si="15"/>
        <v>2018</v>
      </c>
    </row>
    <row r="1021" spans="1:16" x14ac:dyDescent="0.25">
      <c r="A1021" s="1" t="s">
        <v>3662</v>
      </c>
      <c r="B1021" s="1" t="s">
        <v>3663</v>
      </c>
      <c r="C1021" s="1" t="s">
        <v>771</v>
      </c>
      <c r="D1021" s="1" t="s">
        <v>772</v>
      </c>
      <c r="G1021" s="1" t="s">
        <v>774</v>
      </c>
      <c r="H1021" s="1" t="s">
        <v>77</v>
      </c>
      <c r="I1021" s="1" t="s">
        <v>171</v>
      </c>
      <c r="J1021" s="1" t="s">
        <v>44</v>
      </c>
      <c r="K1021" s="1" t="s">
        <v>775</v>
      </c>
      <c r="L1021" s="1" t="s">
        <v>45</v>
      </c>
      <c r="M1021" s="1" t="s">
        <v>46</v>
      </c>
      <c r="N1021" s="1" t="s">
        <v>46</v>
      </c>
      <c r="O1021" s="1" t="s">
        <v>2278</v>
      </c>
      <c r="P1021" s="1">
        <f t="shared" si="15"/>
        <v>2018</v>
      </c>
    </row>
    <row r="1022" spans="1:16" x14ac:dyDescent="0.25">
      <c r="A1022" s="1" t="s">
        <v>3665</v>
      </c>
      <c r="B1022" s="1" t="s">
        <v>3666</v>
      </c>
      <c r="C1022" s="1" t="s">
        <v>771</v>
      </c>
      <c r="D1022" s="1" t="s">
        <v>1296</v>
      </c>
      <c r="G1022" s="1" t="s">
        <v>782</v>
      </c>
      <c r="H1022" s="1" t="s">
        <v>77</v>
      </c>
      <c r="I1022" s="1" t="s">
        <v>171</v>
      </c>
      <c r="J1022" s="1" t="s">
        <v>44</v>
      </c>
      <c r="K1022" s="1" t="s">
        <v>775</v>
      </c>
      <c r="L1022" s="1" t="s">
        <v>45</v>
      </c>
      <c r="M1022" s="1" t="s">
        <v>46</v>
      </c>
      <c r="N1022" s="1" t="s">
        <v>46</v>
      </c>
      <c r="O1022" s="1" t="s">
        <v>3668</v>
      </c>
      <c r="P1022" s="1">
        <f t="shared" si="15"/>
        <v>2018</v>
      </c>
    </row>
    <row r="1023" spans="1:16" x14ac:dyDescent="0.25">
      <c r="A1023" s="1" t="s">
        <v>3669</v>
      </c>
      <c r="B1023" s="1" t="s">
        <v>3670</v>
      </c>
      <c r="C1023" s="1" t="s">
        <v>771</v>
      </c>
      <c r="D1023" s="1" t="s">
        <v>772</v>
      </c>
      <c r="G1023" s="1" t="s">
        <v>774</v>
      </c>
      <c r="H1023" s="1" t="s">
        <v>77</v>
      </c>
      <c r="I1023" s="1" t="s">
        <v>171</v>
      </c>
      <c r="J1023" s="1" t="s">
        <v>44</v>
      </c>
      <c r="K1023" s="1" t="s">
        <v>775</v>
      </c>
      <c r="L1023" s="1" t="s">
        <v>45</v>
      </c>
      <c r="M1023" s="1" t="s">
        <v>46</v>
      </c>
      <c r="N1023" s="1" t="s">
        <v>46</v>
      </c>
      <c r="O1023" s="1" t="s">
        <v>1358</v>
      </c>
      <c r="P1023" s="1">
        <f t="shared" si="15"/>
        <v>2018</v>
      </c>
    </row>
    <row r="1024" spans="1:16" x14ac:dyDescent="0.25">
      <c r="A1024" s="1" t="s">
        <v>3672</v>
      </c>
      <c r="B1024" s="1" t="s">
        <v>3673</v>
      </c>
      <c r="C1024" s="1" t="s">
        <v>771</v>
      </c>
      <c r="D1024" s="1" t="s">
        <v>772</v>
      </c>
      <c r="G1024" s="1" t="s">
        <v>774</v>
      </c>
      <c r="H1024" s="1" t="s">
        <v>77</v>
      </c>
      <c r="I1024" s="1" t="s">
        <v>171</v>
      </c>
      <c r="J1024" s="1" t="s">
        <v>44</v>
      </c>
      <c r="K1024" s="1" t="s">
        <v>775</v>
      </c>
      <c r="L1024" s="1" t="s">
        <v>45</v>
      </c>
      <c r="M1024" s="1" t="s">
        <v>46</v>
      </c>
      <c r="N1024" s="1" t="s">
        <v>46</v>
      </c>
      <c r="O1024" s="1" t="s">
        <v>463</v>
      </c>
      <c r="P1024" s="1">
        <f t="shared" si="15"/>
        <v>2018</v>
      </c>
    </row>
    <row r="1025" spans="1:16" x14ac:dyDescent="0.25">
      <c r="A1025" s="1" t="s">
        <v>3675</v>
      </c>
      <c r="B1025" s="1" t="s">
        <v>3676</v>
      </c>
      <c r="C1025" s="1" t="s">
        <v>771</v>
      </c>
      <c r="D1025" s="1" t="s">
        <v>772</v>
      </c>
      <c r="G1025" s="1" t="s">
        <v>774</v>
      </c>
      <c r="H1025" s="1" t="s">
        <v>77</v>
      </c>
      <c r="I1025" s="1" t="s">
        <v>171</v>
      </c>
      <c r="J1025" s="1" t="s">
        <v>44</v>
      </c>
      <c r="K1025" s="1" t="s">
        <v>775</v>
      </c>
      <c r="L1025" s="1" t="s">
        <v>45</v>
      </c>
      <c r="M1025" s="1" t="s">
        <v>46</v>
      </c>
      <c r="N1025" s="1" t="s">
        <v>46</v>
      </c>
      <c r="O1025" s="1" t="s">
        <v>1836</v>
      </c>
      <c r="P1025" s="1">
        <f t="shared" si="15"/>
        <v>2018</v>
      </c>
    </row>
    <row r="1026" spans="1:16" x14ac:dyDescent="0.25">
      <c r="A1026" s="1" t="s">
        <v>3678</v>
      </c>
      <c r="B1026" s="1" t="s">
        <v>3679</v>
      </c>
      <c r="C1026" s="1" t="s">
        <v>771</v>
      </c>
      <c r="D1026" s="1" t="s">
        <v>1661</v>
      </c>
      <c r="G1026" s="1" t="s">
        <v>774</v>
      </c>
      <c r="H1026" s="1" t="s">
        <v>77</v>
      </c>
      <c r="I1026" s="1" t="s">
        <v>43</v>
      </c>
      <c r="J1026" s="1" t="s">
        <v>44</v>
      </c>
      <c r="K1026" s="1" t="s">
        <v>775</v>
      </c>
      <c r="L1026" s="1" t="s">
        <v>45</v>
      </c>
      <c r="M1026" s="1" t="s">
        <v>46</v>
      </c>
      <c r="N1026" s="1" t="s">
        <v>46</v>
      </c>
      <c r="O1026" s="1" t="s">
        <v>2181</v>
      </c>
      <c r="P1026" s="1">
        <f t="shared" ref="P1026:P1089" si="16" xml:space="preserve"> 2018-N1026</f>
        <v>2018</v>
      </c>
    </row>
    <row r="1027" spans="1:16" x14ac:dyDescent="0.25">
      <c r="A1027" s="1" t="s">
        <v>3681</v>
      </c>
      <c r="B1027" s="1" t="s">
        <v>3682</v>
      </c>
      <c r="C1027" s="1" t="s">
        <v>771</v>
      </c>
      <c r="D1027" s="1" t="s">
        <v>2323</v>
      </c>
      <c r="G1027" s="1" t="s">
        <v>774</v>
      </c>
      <c r="I1027" s="1" t="s">
        <v>43</v>
      </c>
      <c r="J1027" s="1" t="s">
        <v>50</v>
      </c>
      <c r="L1027" s="1" t="s">
        <v>45</v>
      </c>
      <c r="M1027" s="1" t="s">
        <v>46</v>
      </c>
      <c r="N1027" s="1" t="s">
        <v>46</v>
      </c>
      <c r="O1027" s="1" t="s">
        <v>143</v>
      </c>
      <c r="P1027" s="1">
        <f t="shared" si="16"/>
        <v>2018</v>
      </c>
    </row>
    <row r="1028" spans="1:16" x14ac:dyDescent="0.25">
      <c r="A1028" s="1" t="s">
        <v>3684</v>
      </c>
      <c r="B1028" s="1" t="s">
        <v>3685</v>
      </c>
      <c r="C1028" s="1" t="s">
        <v>771</v>
      </c>
      <c r="D1028" s="1" t="s">
        <v>2323</v>
      </c>
      <c r="G1028" s="1" t="s">
        <v>774</v>
      </c>
      <c r="H1028" s="1" t="s">
        <v>77</v>
      </c>
      <c r="I1028" s="1" t="s">
        <v>43</v>
      </c>
      <c r="J1028" s="1" t="s">
        <v>44</v>
      </c>
      <c r="K1028" s="1" t="s">
        <v>775</v>
      </c>
      <c r="L1028" s="1" t="s">
        <v>45</v>
      </c>
      <c r="M1028" s="1" t="s">
        <v>46</v>
      </c>
      <c r="N1028" s="1" t="s">
        <v>46</v>
      </c>
      <c r="O1028" s="1" t="s">
        <v>174</v>
      </c>
      <c r="P1028" s="1">
        <f t="shared" si="16"/>
        <v>2018</v>
      </c>
    </row>
    <row r="1029" spans="1:16" x14ac:dyDescent="0.25">
      <c r="A1029" s="1" t="s">
        <v>3687</v>
      </c>
      <c r="B1029" s="1" t="s">
        <v>3688</v>
      </c>
      <c r="C1029" s="1" t="s">
        <v>771</v>
      </c>
      <c r="D1029" s="1" t="s">
        <v>1661</v>
      </c>
      <c r="G1029" s="1" t="s">
        <v>774</v>
      </c>
      <c r="H1029" s="1" t="s">
        <v>77</v>
      </c>
      <c r="I1029" s="1" t="s">
        <v>43</v>
      </c>
      <c r="J1029" s="1" t="s">
        <v>44</v>
      </c>
      <c r="K1029" s="1" t="s">
        <v>775</v>
      </c>
      <c r="L1029" s="1" t="s">
        <v>45</v>
      </c>
      <c r="M1029" s="1" t="s">
        <v>46</v>
      </c>
      <c r="N1029" s="1" t="s">
        <v>46</v>
      </c>
      <c r="O1029" s="1" t="s">
        <v>3690</v>
      </c>
      <c r="P1029" s="1">
        <f t="shared" si="16"/>
        <v>2018</v>
      </c>
    </row>
    <row r="1030" spans="1:16" x14ac:dyDescent="0.25">
      <c r="A1030" s="1" t="s">
        <v>3691</v>
      </c>
      <c r="B1030" s="1" t="s">
        <v>3692</v>
      </c>
      <c r="C1030" s="1" t="s">
        <v>771</v>
      </c>
      <c r="D1030" s="1" t="s">
        <v>2323</v>
      </c>
      <c r="G1030" s="1" t="s">
        <v>774</v>
      </c>
      <c r="H1030" s="1" t="s">
        <v>77</v>
      </c>
      <c r="I1030" s="1" t="s">
        <v>78</v>
      </c>
      <c r="J1030" s="1" t="s">
        <v>44</v>
      </c>
      <c r="K1030" s="1" t="s">
        <v>775</v>
      </c>
      <c r="L1030" s="1" t="s">
        <v>45</v>
      </c>
      <c r="M1030" s="1" t="s">
        <v>46</v>
      </c>
      <c r="N1030" s="1" t="s">
        <v>46</v>
      </c>
      <c r="O1030" s="1" t="s">
        <v>230</v>
      </c>
      <c r="P1030" s="1">
        <f t="shared" si="16"/>
        <v>2018</v>
      </c>
    </row>
    <row r="1031" spans="1:16" x14ac:dyDescent="0.25">
      <c r="A1031" s="1" t="s">
        <v>3694</v>
      </c>
      <c r="B1031" s="1" t="s">
        <v>3695</v>
      </c>
      <c r="C1031" s="1" t="s">
        <v>771</v>
      </c>
      <c r="D1031" s="1" t="s">
        <v>772</v>
      </c>
      <c r="G1031" s="1" t="s">
        <v>774</v>
      </c>
      <c r="H1031" s="1" t="s">
        <v>77</v>
      </c>
      <c r="I1031" s="1" t="s">
        <v>78</v>
      </c>
      <c r="J1031" s="1" t="s">
        <v>44</v>
      </c>
      <c r="K1031" s="1" t="s">
        <v>775</v>
      </c>
      <c r="L1031" s="1" t="s">
        <v>45</v>
      </c>
      <c r="M1031" s="1" t="s">
        <v>46</v>
      </c>
      <c r="N1031" s="1" t="s">
        <v>46</v>
      </c>
      <c r="O1031" s="1" t="s">
        <v>862</v>
      </c>
      <c r="P1031" s="1">
        <f t="shared" si="16"/>
        <v>2018</v>
      </c>
    </row>
    <row r="1032" spans="1:16" x14ac:dyDescent="0.25">
      <c r="A1032" s="1" t="s">
        <v>3697</v>
      </c>
      <c r="B1032" s="1" t="s">
        <v>3698</v>
      </c>
      <c r="C1032" s="1" t="s">
        <v>771</v>
      </c>
      <c r="D1032" s="1" t="s">
        <v>772</v>
      </c>
      <c r="G1032" s="1" t="s">
        <v>774</v>
      </c>
      <c r="H1032" s="1" t="s">
        <v>77</v>
      </c>
      <c r="I1032" s="1" t="s">
        <v>171</v>
      </c>
      <c r="J1032" s="1" t="s">
        <v>44</v>
      </c>
      <c r="K1032" s="1" t="s">
        <v>775</v>
      </c>
      <c r="L1032" s="1" t="s">
        <v>45</v>
      </c>
      <c r="M1032" s="1" t="s">
        <v>46</v>
      </c>
      <c r="N1032" s="1" t="s">
        <v>46</v>
      </c>
      <c r="O1032" s="1" t="s">
        <v>231</v>
      </c>
      <c r="P1032" s="1">
        <f t="shared" si="16"/>
        <v>2018</v>
      </c>
    </row>
    <row r="1033" spans="1:16" x14ac:dyDescent="0.25">
      <c r="A1033" s="1" t="s">
        <v>3700</v>
      </c>
      <c r="B1033" s="1" t="s">
        <v>3701</v>
      </c>
      <c r="C1033" s="1" t="s">
        <v>771</v>
      </c>
      <c r="D1033" s="1" t="s">
        <v>2323</v>
      </c>
      <c r="G1033" s="1" t="s">
        <v>774</v>
      </c>
      <c r="H1033" s="1" t="s">
        <v>77</v>
      </c>
      <c r="I1033" s="1" t="s">
        <v>114</v>
      </c>
      <c r="J1033" s="1" t="s">
        <v>44</v>
      </c>
      <c r="K1033" s="1" t="s">
        <v>775</v>
      </c>
      <c r="L1033" s="1" t="s">
        <v>45</v>
      </c>
      <c r="M1033" s="1" t="s">
        <v>46</v>
      </c>
      <c r="N1033" s="1" t="s">
        <v>46</v>
      </c>
      <c r="O1033" s="1" t="s">
        <v>3703</v>
      </c>
      <c r="P1033" s="1">
        <f t="shared" si="16"/>
        <v>2018</v>
      </c>
    </row>
    <row r="1034" spans="1:16" x14ac:dyDescent="0.25">
      <c r="A1034" s="1" t="s">
        <v>3704</v>
      </c>
      <c r="B1034" s="1" t="s">
        <v>3705</v>
      </c>
      <c r="C1034" s="1" t="s">
        <v>771</v>
      </c>
      <c r="D1034" s="1" t="s">
        <v>2323</v>
      </c>
      <c r="G1034" s="1" t="s">
        <v>774</v>
      </c>
      <c r="H1034" s="1" t="s">
        <v>77</v>
      </c>
      <c r="I1034" s="1" t="s">
        <v>43</v>
      </c>
      <c r="J1034" s="1" t="s">
        <v>50</v>
      </c>
      <c r="L1034" s="1" t="s">
        <v>45</v>
      </c>
      <c r="M1034" s="1" t="s">
        <v>46</v>
      </c>
      <c r="N1034" s="1" t="s">
        <v>46</v>
      </c>
      <c r="O1034" s="1" t="s">
        <v>1267</v>
      </c>
      <c r="P1034" s="1">
        <f t="shared" si="16"/>
        <v>2018</v>
      </c>
    </row>
    <row r="1035" spans="1:16" x14ac:dyDescent="0.25">
      <c r="A1035" s="1" t="s">
        <v>3708</v>
      </c>
      <c r="B1035" s="1" t="s">
        <v>3709</v>
      </c>
      <c r="C1035" s="1" t="s">
        <v>771</v>
      </c>
      <c r="D1035" s="1" t="s">
        <v>2323</v>
      </c>
      <c r="G1035" s="1" t="s">
        <v>774</v>
      </c>
      <c r="H1035" s="1" t="s">
        <v>77</v>
      </c>
      <c r="I1035" s="1" t="s">
        <v>114</v>
      </c>
      <c r="J1035" s="1" t="s">
        <v>44</v>
      </c>
      <c r="K1035" s="1" t="s">
        <v>775</v>
      </c>
      <c r="L1035" s="1" t="s">
        <v>45</v>
      </c>
      <c r="M1035" s="1" t="s">
        <v>46</v>
      </c>
      <c r="N1035" s="1" t="s">
        <v>46</v>
      </c>
      <c r="O1035" s="1" t="s">
        <v>265</v>
      </c>
      <c r="P1035" s="1">
        <f t="shared" si="16"/>
        <v>2018</v>
      </c>
    </row>
    <row r="1036" spans="1:16" x14ac:dyDescent="0.25">
      <c r="A1036" s="1" t="s">
        <v>3711</v>
      </c>
      <c r="B1036" s="1" t="s">
        <v>3712</v>
      </c>
      <c r="C1036" s="1" t="s">
        <v>771</v>
      </c>
      <c r="D1036" s="1" t="s">
        <v>772</v>
      </c>
      <c r="G1036" s="1" t="s">
        <v>774</v>
      </c>
      <c r="H1036" s="1" t="s">
        <v>77</v>
      </c>
      <c r="I1036" s="1" t="s">
        <v>78</v>
      </c>
      <c r="J1036" s="1" t="s">
        <v>50</v>
      </c>
      <c r="L1036" s="1" t="s">
        <v>106</v>
      </c>
      <c r="M1036" s="1" t="s">
        <v>62</v>
      </c>
      <c r="N1036" s="1" t="s">
        <v>46</v>
      </c>
      <c r="O1036" s="1" t="s">
        <v>151</v>
      </c>
      <c r="P1036" s="1">
        <f t="shared" si="16"/>
        <v>2018</v>
      </c>
    </row>
    <row r="1037" spans="1:16" x14ac:dyDescent="0.25">
      <c r="A1037" s="1" t="s">
        <v>3714</v>
      </c>
      <c r="B1037" s="1" t="s">
        <v>3715</v>
      </c>
      <c r="C1037" s="1" t="s">
        <v>771</v>
      </c>
      <c r="D1037" s="1" t="s">
        <v>2323</v>
      </c>
      <c r="G1037" s="1" t="s">
        <v>774</v>
      </c>
      <c r="I1037" s="1" t="s">
        <v>43</v>
      </c>
      <c r="J1037" s="1" t="s">
        <v>44</v>
      </c>
      <c r="K1037" s="1" t="s">
        <v>775</v>
      </c>
      <c r="L1037" s="1" t="s">
        <v>45</v>
      </c>
      <c r="M1037" s="1" t="s">
        <v>46</v>
      </c>
      <c r="N1037" s="1" t="s">
        <v>46</v>
      </c>
      <c r="O1037" s="1" t="s">
        <v>3707</v>
      </c>
      <c r="P1037" s="1">
        <f t="shared" si="16"/>
        <v>2018</v>
      </c>
    </row>
    <row r="1038" spans="1:16" x14ac:dyDescent="0.25">
      <c r="A1038" s="1" t="s">
        <v>3717</v>
      </c>
      <c r="B1038" s="1" t="s">
        <v>3718</v>
      </c>
      <c r="C1038" s="1" t="s">
        <v>771</v>
      </c>
      <c r="D1038" s="1" t="s">
        <v>2323</v>
      </c>
      <c r="G1038" s="1" t="s">
        <v>774</v>
      </c>
      <c r="I1038" s="1" t="s">
        <v>43</v>
      </c>
      <c r="J1038" s="1" t="s">
        <v>50</v>
      </c>
      <c r="L1038" s="1" t="s">
        <v>45</v>
      </c>
      <c r="M1038" s="1" t="s">
        <v>46</v>
      </c>
      <c r="N1038" s="1" t="s">
        <v>46</v>
      </c>
      <c r="O1038" s="1" t="s">
        <v>3720</v>
      </c>
      <c r="P1038" s="1">
        <f t="shared" si="16"/>
        <v>2018</v>
      </c>
    </row>
    <row r="1039" spans="1:16" x14ac:dyDescent="0.25">
      <c r="A1039" s="1" t="s">
        <v>3721</v>
      </c>
      <c r="B1039" s="1" t="s">
        <v>3722</v>
      </c>
      <c r="C1039" s="1" t="s">
        <v>771</v>
      </c>
      <c r="D1039" s="1" t="s">
        <v>1075</v>
      </c>
      <c r="G1039" s="1" t="s">
        <v>774</v>
      </c>
      <c r="H1039" s="1" t="s">
        <v>77</v>
      </c>
      <c r="I1039" s="1" t="s">
        <v>171</v>
      </c>
      <c r="J1039" s="1" t="s">
        <v>44</v>
      </c>
      <c r="K1039" s="1" t="s">
        <v>775</v>
      </c>
      <c r="L1039" s="1" t="s">
        <v>45</v>
      </c>
      <c r="M1039" s="1" t="s">
        <v>46</v>
      </c>
      <c r="N1039" s="1" t="s">
        <v>46</v>
      </c>
      <c r="O1039" s="1" t="s">
        <v>752</v>
      </c>
      <c r="P1039" s="1">
        <f t="shared" si="16"/>
        <v>2018</v>
      </c>
    </row>
    <row r="1040" spans="1:16" x14ac:dyDescent="0.25">
      <c r="A1040" s="1" t="s">
        <v>3725</v>
      </c>
      <c r="B1040" s="1" t="s">
        <v>3726</v>
      </c>
      <c r="C1040" s="1" t="s">
        <v>771</v>
      </c>
      <c r="D1040" s="1" t="s">
        <v>2323</v>
      </c>
      <c r="G1040" s="1" t="s">
        <v>774</v>
      </c>
      <c r="H1040" s="1" t="s">
        <v>77</v>
      </c>
      <c r="I1040" s="1" t="s">
        <v>43</v>
      </c>
      <c r="J1040" s="1" t="s">
        <v>44</v>
      </c>
      <c r="K1040" s="1" t="s">
        <v>775</v>
      </c>
      <c r="L1040" s="1" t="s">
        <v>45</v>
      </c>
      <c r="M1040" s="1" t="s">
        <v>46</v>
      </c>
      <c r="N1040" s="1" t="s">
        <v>46</v>
      </c>
      <c r="O1040" s="1" t="s">
        <v>205</v>
      </c>
      <c r="P1040" s="1">
        <f t="shared" si="16"/>
        <v>2018</v>
      </c>
    </row>
    <row r="1041" spans="1:16" x14ac:dyDescent="0.25">
      <c r="A1041" s="1" t="s">
        <v>3728</v>
      </c>
      <c r="B1041" s="1" t="s">
        <v>3729</v>
      </c>
      <c r="C1041" s="1" t="s">
        <v>771</v>
      </c>
      <c r="D1041" s="1" t="s">
        <v>1075</v>
      </c>
      <c r="G1041" s="1" t="s">
        <v>774</v>
      </c>
      <c r="H1041" s="1" t="s">
        <v>77</v>
      </c>
      <c r="I1041" s="1" t="s">
        <v>171</v>
      </c>
      <c r="J1041" s="1" t="s">
        <v>44</v>
      </c>
      <c r="K1041" s="1" t="s">
        <v>2262</v>
      </c>
      <c r="L1041" s="1" t="s">
        <v>45</v>
      </c>
      <c r="M1041" s="1" t="s">
        <v>46</v>
      </c>
      <c r="N1041" s="1" t="s">
        <v>46</v>
      </c>
      <c r="O1041" s="1" t="s">
        <v>3731</v>
      </c>
      <c r="P1041" s="1">
        <f t="shared" si="16"/>
        <v>2018</v>
      </c>
    </row>
    <row r="1042" spans="1:16" x14ac:dyDescent="0.25">
      <c r="A1042" s="1" t="s">
        <v>3732</v>
      </c>
      <c r="B1042" s="1" t="s">
        <v>3733</v>
      </c>
      <c r="C1042" s="1" t="s">
        <v>771</v>
      </c>
      <c r="D1042" s="1" t="s">
        <v>1075</v>
      </c>
      <c r="G1042" s="1" t="s">
        <v>774</v>
      </c>
      <c r="H1042" s="1" t="s">
        <v>77</v>
      </c>
      <c r="I1042" s="1" t="s">
        <v>171</v>
      </c>
      <c r="J1042" s="1" t="s">
        <v>44</v>
      </c>
      <c r="K1042" s="1" t="s">
        <v>775</v>
      </c>
      <c r="L1042" s="1" t="s">
        <v>45</v>
      </c>
      <c r="M1042" s="1" t="s">
        <v>46</v>
      </c>
      <c r="N1042" s="1" t="s">
        <v>46</v>
      </c>
      <c r="O1042" s="1" t="s">
        <v>2278</v>
      </c>
      <c r="P1042" s="1">
        <f t="shared" si="16"/>
        <v>2018</v>
      </c>
    </row>
    <row r="1043" spans="1:16" x14ac:dyDescent="0.25">
      <c r="A1043" s="1" t="s">
        <v>3735</v>
      </c>
      <c r="B1043" s="1" t="s">
        <v>3736</v>
      </c>
      <c r="C1043" s="1" t="s">
        <v>771</v>
      </c>
      <c r="D1043" s="1" t="s">
        <v>2323</v>
      </c>
      <c r="G1043" s="1" t="s">
        <v>774</v>
      </c>
      <c r="H1043" s="1" t="s">
        <v>77</v>
      </c>
      <c r="I1043" s="1" t="s">
        <v>43</v>
      </c>
      <c r="J1043" s="1" t="s">
        <v>44</v>
      </c>
      <c r="K1043" s="1" t="s">
        <v>775</v>
      </c>
      <c r="L1043" s="1" t="s">
        <v>45</v>
      </c>
      <c r="M1043" s="1" t="s">
        <v>46</v>
      </c>
      <c r="N1043" s="1" t="s">
        <v>46</v>
      </c>
      <c r="O1043" s="1" t="s">
        <v>3738</v>
      </c>
      <c r="P1043" s="1">
        <f t="shared" si="16"/>
        <v>2018</v>
      </c>
    </row>
    <row r="1044" spans="1:16" x14ac:dyDescent="0.25">
      <c r="A1044" s="1" t="s">
        <v>3739</v>
      </c>
      <c r="B1044" s="1" t="s">
        <v>3740</v>
      </c>
      <c r="C1044" s="1" t="s">
        <v>771</v>
      </c>
      <c r="D1044" s="1" t="s">
        <v>1075</v>
      </c>
      <c r="G1044" s="1" t="s">
        <v>774</v>
      </c>
      <c r="H1044" s="1" t="s">
        <v>77</v>
      </c>
      <c r="I1044" s="1" t="s">
        <v>171</v>
      </c>
      <c r="J1044" s="1" t="s">
        <v>44</v>
      </c>
      <c r="K1044" s="1" t="s">
        <v>775</v>
      </c>
      <c r="L1044" s="1" t="s">
        <v>45</v>
      </c>
      <c r="M1044" s="1" t="s">
        <v>46</v>
      </c>
      <c r="N1044" s="1" t="s">
        <v>46</v>
      </c>
      <c r="O1044" s="1" t="s">
        <v>429</v>
      </c>
      <c r="P1044" s="1">
        <f t="shared" si="16"/>
        <v>2018</v>
      </c>
    </row>
    <row r="1045" spans="1:16" x14ac:dyDescent="0.25">
      <c r="A1045" s="1" t="s">
        <v>3742</v>
      </c>
      <c r="B1045" s="1" t="s">
        <v>3743</v>
      </c>
      <c r="C1045" s="1" t="s">
        <v>771</v>
      </c>
      <c r="D1045" s="1" t="s">
        <v>2323</v>
      </c>
      <c r="G1045" s="1" t="s">
        <v>774</v>
      </c>
      <c r="H1045" s="1" t="s">
        <v>77</v>
      </c>
      <c r="I1045" s="1" t="s">
        <v>114</v>
      </c>
      <c r="J1045" s="1" t="s">
        <v>44</v>
      </c>
      <c r="K1045" s="1" t="s">
        <v>775</v>
      </c>
      <c r="L1045" s="1" t="s">
        <v>45</v>
      </c>
      <c r="M1045" s="1" t="s">
        <v>46</v>
      </c>
      <c r="N1045" s="1" t="s">
        <v>46</v>
      </c>
      <c r="O1045" s="1" t="s">
        <v>3745</v>
      </c>
      <c r="P1045" s="1">
        <f t="shared" si="16"/>
        <v>2018</v>
      </c>
    </row>
    <row r="1046" spans="1:16" x14ac:dyDescent="0.25">
      <c r="A1046" s="1" t="s">
        <v>3746</v>
      </c>
      <c r="B1046" s="1" t="s">
        <v>3747</v>
      </c>
      <c r="C1046" s="1" t="s">
        <v>771</v>
      </c>
      <c r="D1046" s="1" t="s">
        <v>1075</v>
      </c>
      <c r="G1046" s="1" t="s">
        <v>774</v>
      </c>
      <c r="H1046" s="1" t="s">
        <v>77</v>
      </c>
      <c r="I1046" s="1" t="s">
        <v>171</v>
      </c>
      <c r="J1046" s="1" t="s">
        <v>44</v>
      </c>
      <c r="K1046" s="1" t="s">
        <v>775</v>
      </c>
      <c r="L1046" s="1" t="s">
        <v>45</v>
      </c>
      <c r="M1046" s="1" t="s">
        <v>46</v>
      </c>
      <c r="N1046" s="1" t="s">
        <v>46</v>
      </c>
      <c r="O1046" s="1" t="s">
        <v>800</v>
      </c>
      <c r="P1046" s="1">
        <f t="shared" si="16"/>
        <v>2018</v>
      </c>
    </row>
    <row r="1047" spans="1:16" x14ac:dyDescent="0.25">
      <c r="A1047" s="1" t="s">
        <v>3750</v>
      </c>
      <c r="B1047" s="1" t="s">
        <v>3751</v>
      </c>
      <c r="C1047" s="1" t="s">
        <v>771</v>
      </c>
      <c r="D1047" s="1" t="s">
        <v>2323</v>
      </c>
      <c r="G1047" s="1" t="s">
        <v>774</v>
      </c>
      <c r="H1047" s="1" t="s">
        <v>77</v>
      </c>
      <c r="I1047" s="1" t="s">
        <v>114</v>
      </c>
      <c r="J1047" s="1" t="s">
        <v>44</v>
      </c>
      <c r="K1047" s="1" t="s">
        <v>775</v>
      </c>
      <c r="L1047" s="1" t="s">
        <v>45</v>
      </c>
      <c r="M1047" s="1" t="s">
        <v>46</v>
      </c>
      <c r="N1047" s="1" t="s">
        <v>46</v>
      </c>
      <c r="O1047" s="1" t="s">
        <v>174</v>
      </c>
      <c r="P1047" s="1">
        <f t="shared" si="16"/>
        <v>2018</v>
      </c>
    </row>
    <row r="1048" spans="1:16" x14ac:dyDescent="0.25">
      <c r="A1048" s="1" t="s">
        <v>3753</v>
      </c>
      <c r="B1048" s="1" t="s">
        <v>3754</v>
      </c>
      <c r="C1048" s="1" t="s">
        <v>771</v>
      </c>
      <c r="D1048" s="1" t="s">
        <v>1075</v>
      </c>
      <c r="G1048" s="1" t="s">
        <v>774</v>
      </c>
      <c r="H1048" s="1" t="s">
        <v>77</v>
      </c>
      <c r="I1048" s="1" t="s">
        <v>171</v>
      </c>
      <c r="J1048" s="1" t="s">
        <v>44</v>
      </c>
      <c r="K1048" s="1" t="s">
        <v>775</v>
      </c>
      <c r="L1048" s="1" t="s">
        <v>106</v>
      </c>
      <c r="M1048" s="1" t="s">
        <v>75</v>
      </c>
      <c r="N1048" s="1" t="s">
        <v>46</v>
      </c>
      <c r="O1048" s="1" t="s">
        <v>3530</v>
      </c>
      <c r="P1048" s="1">
        <f t="shared" si="16"/>
        <v>2018</v>
      </c>
    </row>
    <row r="1049" spans="1:16" x14ac:dyDescent="0.25">
      <c r="A1049" s="1" t="s">
        <v>3757</v>
      </c>
      <c r="B1049" s="1" t="s">
        <v>3758</v>
      </c>
      <c r="C1049" s="1" t="s">
        <v>771</v>
      </c>
      <c r="D1049" s="1" t="s">
        <v>2323</v>
      </c>
      <c r="G1049" s="1" t="s">
        <v>774</v>
      </c>
      <c r="H1049" s="1" t="s">
        <v>77</v>
      </c>
      <c r="I1049" s="1" t="s">
        <v>43</v>
      </c>
      <c r="J1049" s="1" t="s">
        <v>44</v>
      </c>
      <c r="K1049" s="1" t="s">
        <v>775</v>
      </c>
      <c r="L1049" s="1" t="s">
        <v>45</v>
      </c>
      <c r="M1049" s="1" t="s">
        <v>46</v>
      </c>
      <c r="N1049" s="1" t="s">
        <v>46</v>
      </c>
      <c r="O1049" s="1" t="s">
        <v>3760</v>
      </c>
      <c r="P1049" s="1">
        <f t="shared" si="16"/>
        <v>2018</v>
      </c>
    </row>
    <row r="1050" spans="1:16" x14ac:dyDescent="0.25">
      <c r="A1050" s="1" t="s">
        <v>3761</v>
      </c>
      <c r="B1050" s="1" t="s">
        <v>3762</v>
      </c>
      <c r="C1050" s="1" t="s">
        <v>771</v>
      </c>
      <c r="D1050" s="1" t="s">
        <v>2323</v>
      </c>
      <c r="G1050" s="1" t="s">
        <v>774</v>
      </c>
      <c r="H1050" s="1" t="s">
        <v>77</v>
      </c>
      <c r="I1050" s="1" t="s">
        <v>78</v>
      </c>
      <c r="J1050" s="1" t="s">
        <v>44</v>
      </c>
      <c r="K1050" s="1" t="s">
        <v>775</v>
      </c>
      <c r="L1050" s="1" t="s">
        <v>45</v>
      </c>
      <c r="M1050" s="1" t="s">
        <v>46</v>
      </c>
      <c r="N1050" s="1" t="s">
        <v>46</v>
      </c>
      <c r="O1050" s="1" t="s">
        <v>752</v>
      </c>
      <c r="P1050" s="1">
        <f t="shared" si="16"/>
        <v>2018</v>
      </c>
    </row>
    <row r="1051" spans="1:16" x14ac:dyDescent="0.25">
      <c r="A1051" s="1" t="s">
        <v>3764</v>
      </c>
      <c r="B1051" s="1" t="s">
        <v>3765</v>
      </c>
      <c r="C1051" s="1" t="s">
        <v>771</v>
      </c>
      <c r="D1051" s="1" t="s">
        <v>2323</v>
      </c>
      <c r="G1051" s="1" t="s">
        <v>774</v>
      </c>
      <c r="H1051" s="1" t="s">
        <v>77</v>
      </c>
      <c r="I1051" s="1" t="s">
        <v>43</v>
      </c>
      <c r="J1051" s="1" t="s">
        <v>44</v>
      </c>
      <c r="K1051" s="1" t="s">
        <v>775</v>
      </c>
      <c r="L1051" s="1" t="s">
        <v>45</v>
      </c>
      <c r="M1051" s="1" t="s">
        <v>46</v>
      </c>
      <c r="N1051" s="1" t="s">
        <v>46</v>
      </c>
      <c r="O1051" s="1" t="s">
        <v>981</v>
      </c>
      <c r="P1051" s="1">
        <f t="shared" si="16"/>
        <v>2018</v>
      </c>
    </row>
    <row r="1052" spans="1:16" x14ac:dyDescent="0.25">
      <c r="A1052" s="1" t="s">
        <v>3768</v>
      </c>
      <c r="B1052" s="1" t="s">
        <v>3769</v>
      </c>
      <c r="C1052" s="1" t="s">
        <v>771</v>
      </c>
      <c r="D1052" s="1" t="s">
        <v>2323</v>
      </c>
      <c r="G1052" s="1" t="s">
        <v>774</v>
      </c>
      <c r="H1052" s="1" t="s">
        <v>77</v>
      </c>
      <c r="I1052" s="1" t="s">
        <v>43</v>
      </c>
      <c r="J1052" s="1" t="s">
        <v>44</v>
      </c>
      <c r="K1052" s="1" t="s">
        <v>775</v>
      </c>
      <c r="L1052" s="1" t="s">
        <v>45</v>
      </c>
      <c r="M1052" s="1" t="s">
        <v>46</v>
      </c>
      <c r="N1052" s="1" t="s">
        <v>46</v>
      </c>
      <c r="O1052" s="1" t="s">
        <v>2218</v>
      </c>
      <c r="P1052" s="1">
        <f t="shared" si="16"/>
        <v>2018</v>
      </c>
    </row>
    <row r="1053" spans="1:16" x14ac:dyDescent="0.25">
      <c r="A1053" s="1" t="s">
        <v>3771</v>
      </c>
      <c r="B1053" s="1" t="s">
        <v>3772</v>
      </c>
      <c r="C1053" s="1" t="s">
        <v>771</v>
      </c>
      <c r="D1053" s="1" t="s">
        <v>2323</v>
      </c>
      <c r="G1053" s="1" t="s">
        <v>774</v>
      </c>
      <c r="H1053" s="1" t="s">
        <v>77</v>
      </c>
      <c r="I1053" s="1" t="s">
        <v>43</v>
      </c>
      <c r="J1053" s="1" t="s">
        <v>44</v>
      </c>
      <c r="K1053" s="1" t="s">
        <v>775</v>
      </c>
      <c r="L1053" s="1" t="s">
        <v>45</v>
      </c>
      <c r="M1053" s="1" t="s">
        <v>46</v>
      </c>
      <c r="N1053" s="1" t="s">
        <v>46</v>
      </c>
      <c r="O1053" s="1" t="s">
        <v>981</v>
      </c>
      <c r="P1053" s="1">
        <f t="shared" si="16"/>
        <v>2018</v>
      </c>
    </row>
    <row r="1054" spans="1:16" x14ac:dyDescent="0.25">
      <c r="A1054" s="1" t="s">
        <v>3774</v>
      </c>
      <c r="B1054" s="1" t="s">
        <v>3775</v>
      </c>
      <c r="C1054" s="1" t="s">
        <v>771</v>
      </c>
      <c r="D1054" s="1" t="s">
        <v>2323</v>
      </c>
      <c r="G1054" s="1" t="s">
        <v>774</v>
      </c>
      <c r="H1054" s="1" t="s">
        <v>77</v>
      </c>
      <c r="I1054" s="1" t="s">
        <v>43</v>
      </c>
      <c r="J1054" s="1" t="s">
        <v>44</v>
      </c>
      <c r="K1054" s="1" t="s">
        <v>775</v>
      </c>
      <c r="L1054" s="1" t="s">
        <v>45</v>
      </c>
      <c r="M1054" s="1" t="s">
        <v>46</v>
      </c>
      <c r="N1054" s="1" t="s">
        <v>46</v>
      </c>
      <c r="O1054" s="1" t="s">
        <v>3777</v>
      </c>
      <c r="P1054" s="1">
        <f t="shared" si="16"/>
        <v>2018</v>
      </c>
    </row>
    <row r="1055" spans="1:16" x14ac:dyDescent="0.25">
      <c r="A1055" s="1" t="s">
        <v>3778</v>
      </c>
      <c r="B1055" s="1" t="s">
        <v>3779</v>
      </c>
      <c r="C1055" s="1" t="s">
        <v>771</v>
      </c>
      <c r="D1055" s="1" t="s">
        <v>2323</v>
      </c>
      <c r="G1055" s="1" t="s">
        <v>774</v>
      </c>
      <c r="H1055" s="1" t="s">
        <v>77</v>
      </c>
      <c r="I1055" s="1" t="s">
        <v>43</v>
      </c>
      <c r="J1055" s="1" t="s">
        <v>44</v>
      </c>
      <c r="K1055" s="1" t="s">
        <v>775</v>
      </c>
      <c r="L1055" s="1" t="s">
        <v>45</v>
      </c>
      <c r="M1055" s="1" t="s">
        <v>46</v>
      </c>
      <c r="N1055" s="1" t="s">
        <v>46</v>
      </c>
      <c r="O1055" s="1" t="s">
        <v>2219</v>
      </c>
      <c r="P1055" s="1">
        <f t="shared" si="16"/>
        <v>2018</v>
      </c>
    </row>
    <row r="1056" spans="1:16" x14ac:dyDescent="0.25">
      <c r="A1056" s="1" t="s">
        <v>3781</v>
      </c>
      <c r="B1056" s="1" t="s">
        <v>3782</v>
      </c>
      <c r="C1056" s="1" t="s">
        <v>771</v>
      </c>
      <c r="D1056" s="1" t="s">
        <v>2323</v>
      </c>
      <c r="G1056" s="1" t="s">
        <v>774</v>
      </c>
      <c r="H1056" s="1" t="s">
        <v>77</v>
      </c>
      <c r="I1056" s="1" t="s">
        <v>114</v>
      </c>
      <c r="J1056" s="1" t="s">
        <v>44</v>
      </c>
      <c r="K1056" s="1" t="s">
        <v>775</v>
      </c>
      <c r="L1056" s="1" t="s">
        <v>45</v>
      </c>
      <c r="M1056" s="1" t="s">
        <v>46</v>
      </c>
      <c r="N1056" s="1" t="s">
        <v>46</v>
      </c>
      <c r="O1056" s="1" t="s">
        <v>2219</v>
      </c>
      <c r="P1056" s="1">
        <f t="shared" si="16"/>
        <v>2018</v>
      </c>
    </row>
    <row r="1057" spans="1:16" x14ac:dyDescent="0.25">
      <c r="A1057" s="1" t="s">
        <v>3784</v>
      </c>
      <c r="B1057" s="1" t="s">
        <v>3785</v>
      </c>
      <c r="C1057" s="1" t="s">
        <v>771</v>
      </c>
      <c r="D1057" s="1" t="s">
        <v>1085</v>
      </c>
      <c r="G1057" s="1" t="s">
        <v>774</v>
      </c>
      <c r="H1057" s="1" t="s">
        <v>77</v>
      </c>
      <c r="I1057" s="1" t="s">
        <v>43</v>
      </c>
      <c r="J1057" s="1" t="s">
        <v>44</v>
      </c>
      <c r="K1057" s="1" t="s">
        <v>775</v>
      </c>
      <c r="L1057" s="1" t="s">
        <v>45</v>
      </c>
      <c r="M1057" s="1" t="s">
        <v>46</v>
      </c>
      <c r="N1057" s="1" t="s">
        <v>46</v>
      </c>
      <c r="O1057" s="1" t="s">
        <v>1164</v>
      </c>
      <c r="P1057" s="1">
        <f t="shared" si="16"/>
        <v>2018</v>
      </c>
    </row>
    <row r="1058" spans="1:16" x14ac:dyDescent="0.25">
      <c r="A1058" s="1" t="s">
        <v>3787</v>
      </c>
      <c r="B1058" s="1" t="s">
        <v>3788</v>
      </c>
      <c r="C1058" s="1" t="s">
        <v>771</v>
      </c>
      <c r="D1058" s="1" t="s">
        <v>1075</v>
      </c>
      <c r="G1058" s="1" t="s">
        <v>774</v>
      </c>
      <c r="H1058" s="1" t="s">
        <v>77</v>
      </c>
      <c r="I1058" s="1" t="s">
        <v>43</v>
      </c>
      <c r="J1058" s="1" t="s">
        <v>44</v>
      </c>
      <c r="K1058" s="1" t="s">
        <v>775</v>
      </c>
      <c r="L1058" s="1" t="s">
        <v>106</v>
      </c>
      <c r="M1058" s="1" t="s">
        <v>79</v>
      </c>
      <c r="N1058" s="1" t="s">
        <v>46</v>
      </c>
      <c r="O1058" s="1" t="s">
        <v>231</v>
      </c>
      <c r="P1058" s="1">
        <f t="shared" si="16"/>
        <v>2018</v>
      </c>
    </row>
    <row r="1059" spans="1:16" x14ac:dyDescent="0.25">
      <c r="A1059" s="1" t="s">
        <v>3790</v>
      </c>
      <c r="B1059" s="1" t="s">
        <v>3791</v>
      </c>
      <c r="C1059" s="1" t="s">
        <v>771</v>
      </c>
      <c r="D1059" s="1" t="s">
        <v>1075</v>
      </c>
      <c r="G1059" s="1" t="s">
        <v>774</v>
      </c>
      <c r="H1059" s="1" t="s">
        <v>77</v>
      </c>
      <c r="I1059" s="1" t="s">
        <v>171</v>
      </c>
      <c r="J1059" s="1" t="s">
        <v>44</v>
      </c>
      <c r="K1059" s="1" t="s">
        <v>775</v>
      </c>
      <c r="L1059" s="1" t="s">
        <v>45</v>
      </c>
      <c r="M1059" s="1" t="s">
        <v>46</v>
      </c>
      <c r="N1059" s="1" t="s">
        <v>46</v>
      </c>
      <c r="O1059" s="1" t="s">
        <v>3793</v>
      </c>
      <c r="P1059" s="1">
        <f t="shared" si="16"/>
        <v>2018</v>
      </c>
    </row>
    <row r="1060" spans="1:16" x14ac:dyDescent="0.25">
      <c r="A1060" s="1" t="s">
        <v>3794</v>
      </c>
      <c r="B1060" s="1" t="s">
        <v>3795</v>
      </c>
      <c r="C1060" s="1" t="s">
        <v>771</v>
      </c>
      <c r="D1060" s="1" t="s">
        <v>1085</v>
      </c>
      <c r="G1060" s="1" t="s">
        <v>774</v>
      </c>
      <c r="H1060" s="1" t="s">
        <v>77</v>
      </c>
      <c r="I1060" s="1" t="s">
        <v>43</v>
      </c>
      <c r="J1060" s="1" t="s">
        <v>44</v>
      </c>
      <c r="K1060" s="1" t="s">
        <v>775</v>
      </c>
      <c r="L1060" s="1" t="s">
        <v>45</v>
      </c>
      <c r="M1060" s="1" t="s">
        <v>46</v>
      </c>
      <c r="N1060" s="1" t="s">
        <v>46</v>
      </c>
      <c r="O1060" s="1" t="s">
        <v>1180</v>
      </c>
      <c r="P1060" s="1">
        <f t="shared" si="16"/>
        <v>2018</v>
      </c>
    </row>
    <row r="1061" spans="1:16" x14ac:dyDescent="0.25">
      <c r="A1061" s="1" t="s">
        <v>3797</v>
      </c>
      <c r="B1061" s="1" t="s">
        <v>3798</v>
      </c>
      <c r="C1061" s="1" t="s">
        <v>771</v>
      </c>
      <c r="D1061" s="1" t="s">
        <v>1075</v>
      </c>
      <c r="G1061" s="1" t="s">
        <v>774</v>
      </c>
      <c r="H1061" s="1" t="s">
        <v>77</v>
      </c>
      <c r="I1061" s="1" t="s">
        <v>171</v>
      </c>
      <c r="J1061" s="1" t="s">
        <v>44</v>
      </c>
      <c r="K1061" s="1" t="s">
        <v>775</v>
      </c>
      <c r="L1061" s="1" t="s">
        <v>45</v>
      </c>
      <c r="M1061" s="1" t="s">
        <v>46</v>
      </c>
      <c r="N1061" s="1" t="s">
        <v>46</v>
      </c>
      <c r="O1061" s="1" t="s">
        <v>3800</v>
      </c>
      <c r="P1061" s="1">
        <f t="shared" si="16"/>
        <v>2018</v>
      </c>
    </row>
    <row r="1062" spans="1:16" x14ac:dyDescent="0.25">
      <c r="A1062" s="1" t="s">
        <v>3801</v>
      </c>
      <c r="B1062" s="1" t="s">
        <v>3802</v>
      </c>
      <c r="C1062" s="1" t="s">
        <v>771</v>
      </c>
      <c r="D1062" s="1" t="s">
        <v>1075</v>
      </c>
      <c r="G1062" s="1" t="s">
        <v>774</v>
      </c>
      <c r="H1062" s="1" t="s">
        <v>77</v>
      </c>
      <c r="I1062" s="1" t="s">
        <v>171</v>
      </c>
      <c r="J1062" s="1" t="s">
        <v>44</v>
      </c>
      <c r="K1062" s="1" t="s">
        <v>775</v>
      </c>
      <c r="L1062" s="1" t="s">
        <v>45</v>
      </c>
      <c r="M1062" s="1" t="s">
        <v>46</v>
      </c>
      <c r="N1062" s="1" t="s">
        <v>46</v>
      </c>
      <c r="O1062" s="1" t="s">
        <v>2278</v>
      </c>
      <c r="P1062" s="1">
        <f t="shared" si="16"/>
        <v>2018</v>
      </c>
    </row>
    <row r="1063" spans="1:16" x14ac:dyDescent="0.25">
      <c r="A1063" s="1" t="s">
        <v>3804</v>
      </c>
      <c r="B1063" s="1" t="s">
        <v>3805</v>
      </c>
      <c r="C1063" s="1" t="s">
        <v>771</v>
      </c>
      <c r="D1063" s="1" t="s">
        <v>1085</v>
      </c>
      <c r="G1063" s="1" t="s">
        <v>774</v>
      </c>
      <c r="H1063" s="1" t="s">
        <v>77</v>
      </c>
      <c r="I1063" s="1" t="s">
        <v>43</v>
      </c>
      <c r="J1063" s="1" t="s">
        <v>44</v>
      </c>
      <c r="K1063" s="1" t="s">
        <v>775</v>
      </c>
      <c r="L1063" s="1" t="s">
        <v>45</v>
      </c>
      <c r="M1063" s="1" t="s">
        <v>46</v>
      </c>
      <c r="N1063" s="1" t="s">
        <v>46</v>
      </c>
      <c r="O1063" s="1" t="s">
        <v>174</v>
      </c>
      <c r="P1063" s="1">
        <f t="shared" si="16"/>
        <v>2018</v>
      </c>
    </row>
    <row r="1064" spans="1:16" x14ac:dyDescent="0.25">
      <c r="A1064" s="1" t="s">
        <v>3807</v>
      </c>
      <c r="B1064" s="1" t="s">
        <v>3808</v>
      </c>
      <c r="C1064" s="1" t="s">
        <v>771</v>
      </c>
      <c r="D1064" s="1" t="s">
        <v>1085</v>
      </c>
      <c r="G1064" s="1" t="s">
        <v>774</v>
      </c>
      <c r="H1064" s="1" t="s">
        <v>77</v>
      </c>
      <c r="I1064" s="1" t="s">
        <v>43</v>
      </c>
      <c r="J1064" s="1" t="s">
        <v>44</v>
      </c>
      <c r="K1064" s="1" t="s">
        <v>775</v>
      </c>
      <c r="L1064" s="1" t="s">
        <v>45</v>
      </c>
      <c r="M1064" s="1" t="s">
        <v>46</v>
      </c>
      <c r="N1064" s="1" t="s">
        <v>46</v>
      </c>
      <c r="O1064" s="1" t="s">
        <v>333</v>
      </c>
      <c r="P1064" s="1">
        <f t="shared" si="16"/>
        <v>2018</v>
      </c>
    </row>
    <row r="1065" spans="1:16" x14ac:dyDescent="0.25">
      <c r="A1065" s="1" t="s">
        <v>3810</v>
      </c>
      <c r="B1065" s="1" t="s">
        <v>3811</v>
      </c>
      <c r="C1065" s="1" t="s">
        <v>771</v>
      </c>
      <c r="D1065" s="1" t="s">
        <v>1085</v>
      </c>
      <c r="G1065" s="1" t="s">
        <v>774</v>
      </c>
      <c r="H1065" s="1" t="s">
        <v>77</v>
      </c>
      <c r="I1065" s="1" t="s">
        <v>171</v>
      </c>
      <c r="J1065" s="1" t="s">
        <v>44</v>
      </c>
      <c r="K1065" s="1" t="s">
        <v>775</v>
      </c>
      <c r="L1065" s="1" t="s">
        <v>45</v>
      </c>
      <c r="M1065" s="1" t="s">
        <v>46</v>
      </c>
      <c r="N1065" s="1" t="s">
        <v>46</v>
      </c>
      <c r="O1065" s="1" t="s">
        <v>1566</v>
      </c>
      <c r="P1065" s="1">
        <f t="shared" si="16"/>
        <v>2018</v>
      </c>
    </row>
    <row r="1066" spans="1:16" x14ac:dyDescent="0.25">
      <c r="A1066" s="1" t="s">
        <v>3813</v>
      </c>
      <c r="B1066" s="1" t="s">
        <v>3814</v>
      </c>
      <c r="C1066" s="1" t="s">
        <v>771</v>
      </c>
      <c r="D1066" s="1" t="s">
        <v>1085</v>
      </c>
      <c r="G1066" s="1" t="s">
        <v>774</v>
      </c>
      <c r="H1066" s="1" t="s">
        <v>77</v>
      </c>
      <c r="I1066" s="1" t="s">
        <v>43</v>
      </c>
      <c r="J1066" s="1" t="s">
        <v>44</v>
      </c>
      <c r="K1066" s="1" t="s">
        <v>775</v>
      </c>
      <c r="L1066" s="1" t="s">
        <v>45</v>
      </c>
      <c r="M1066" s="1" t="s">
        <v>46</v>
      </c>
      <c r="N1066" s="1" t="s">
        <v>46</v>
      </c>
      <c r="O1066" s="1" t="s">
        <v>231</v>
      </c>
      <c r="P1066" s="1">
        <f t="shared" si="16"/>
        <v>2018</v>
      </c>
    </row>
    <row r="1067" spans="1:16" x14ac:dyDescent="0.25">
      <c r="A1067" s="1" t="s">
        <v>3816</v>
      </c>
      <c r="B1067" s="1" t="s">
        <v>3817</v>
      </c>
      <c r="C1067" s="1" t="s">
        <v>771</v>
      </c>
      <c r="D1067" s="1" t="s">
        <v>1085</v>
      </c>
      <c r="G1067" s="1" t="s">
        <v>774</v>
      </c>
      <c r="H1067" s="1" t="s">
        <v>77</v>
      </c>
      <c r="I1067" s="1" t="s">
        <v>171</v>
      </c>
      <c r="J1067" s="1" t="s">
        <v>44</v>
      </c>
      <c r="K1067" s="1" t="s">
        <v>775</v>
      </c>
      <c r="L1067" s="1" t="s">
        <v>45</v>
      </c>
      <c r="M1067" s="1" t="s">
        <v>46</v>
      </c>
      <c r="N1067" s="1" t="s">
        <v>46</v>
      </c>
      <c r="O1067" s="1" t="s">
        <v>2278</v>
      </c>
      <c r="P1067" s="1">
        <f t="shared" si="16"/>
        <v>2018</v>
      </c>
    </row>
    <row r="1068" spans="1:16" x14ac:dyDescent="0.25">
      <c r="A1068" s="1" t="s">
        <v>3819</v>
      </c>
      <c r="B1068" s="1" t="s">
        <v>3820</v>
      </c>
      <c r="C1068" s="1" t="s">
        <v>771</v>
      </c>
      <c r="D1068" s="1" t="s">
        <v>1085</v>
      </c>
      <c r="G1068" s="1" t="s">
        <v>774</v>
      </c>
      <c r="H1068" s="1" t="s">
        <v>77</v>
      </c>
      <c r="I1068" s="1" t="s">
        <v>43</v>
      </c>
      <c r="J1068" s="1" t="s">
        <v>44</v>
      </c>
      <c r="K1068" s="1" t="s">
        <v>775</v>
      </c>
      <c r="L1068" s="1" t="s">
        <v>45</v>
      </c>
      <c r="M1068" s="1" t="s">
        <v>46</v>
      </c>
      <c r="N1068" s="1" t="s">
        <v>46</v>
      </c>
      <c r="O1068" s="1" t="s">
        <v>138</v>
      </c>
      <c r="P1068" s="1">
        <f t="shared" si="16"/>
        <v>2018</v>
      </c>
    </row>
    <row r="1069" spans="1:16" x14ac:dyDescent="0.25">
      <c r="A1069" s="1" t="s">
        <v>3822</v>
      </c>
      <c r="B1069" s="1" t="s">
        <v>3823</v>
      </c>
      <c r="C1069" s="1" t="s">
        <v>771</v>
      </c>
      <c r="D1069" s="1" t="s">
        <v>1075</v>
      </c>
      <c r="G1069" s="1" t="s">
        <v>774</v>
      </c>
      <c r="H1069" s="1" t="s">
        <v>77</v>
      </c>
      <c r="I1069" s="1" t="s">
        <v>171</v>
      </c>
      <c r="J1069" s="1" t="s">
        <v>44</v>
      </c>
      <c r="K1069" s="1" t="s">
        <v>775</v>
      </c>
      <c r="L1069" s="1" t="s">
        <v>45</v>
      </c>
      <c r="M1069" s="1" t="s">
        <v>46</v>
      </c>
      <c r="N1069" s="1" t="s">
        <v>46</v>
      </c>
      <c r="O1069" s="1" t="s">
        <v>2278</v>
      </c>
      <c r="P1069" s="1">
        <f t="shared" si="16"/>
        <v>2018</v>
      </c>
    </row>
    <row r="1070" spans="1:16" x14ac:dyDescent="0.25">
      <c r="A1070" s="1" t="s">
        <v>3825</v>
      </c>
      <c r="B1070" s="1" t="s">
        <v>3826</v>
      </c>
      <c r="C1070" s="1" t="s">
        <v>771</v>
      </c>
      <c r="D1070" s="1" t="s">
        <v>1085</v>
      </c>
      <c r="G1070" s="1" t="s">
        <v>774</v>
      </c>
      <c r="H1070" s="1" t="s">
        <v>77</v>
      </c>
      <c r="I1070" s="1" t="s">
        <v>43</v>
      </c>
      <c r="J1070" s="1" t="s">
        <v>44</v>
      </c>
      <c r="K1070" s="1" t="s">
        <v>775</v>
      </c>
      <c r="L1070" s="1" t="s">
        <v>45</v>
      </c>
      <c r="M1070" s="1" t="s">
        <v>46</v>
      </c>
      <c r="N1070" s="1" t="s">
        <v>46</v>
      </c>
      <c r="O1070" s="1" t="s">
        <v>333</v>
      </c>
      <c r="P1070" s="1">
        <f t="shared" si="16"/>
        <v>2018</v>
      </c>
    </row>
    <row r="1071" spans="1:16" x14ac:dyDescent="0.25">
      <c r="A1071" s="1" t="s">
        <v>3828</v>
      </c>
      <c r="B1071" s="1" t="s">
        <v>3829</v>
      </c>
      <c r="C1071" s="1" t="s">
        <v>771</v>
      </c>
      <c r="D1071" s="1" t="s">
        <v>772</v>
      </c>
      <c r="G1071" s="1" t="s">
        <v>774</v>
      </c>
      <c r="H1071" s="1" t="s">
        <v>77</v>
      </c>
      <c r="I1071" s="1" t="s">
        <v>43</v>
      </c>
      <c r="J1071" s="1" t="s">
        <v>44</v>
      </c>
      <c r="K1071" s="1" t="s">
        <v>775</v>
      </c>
      <c r="L1071" s="1" t="s">
        <v>45</v>
      </c>
      <c r="M1071" s="1" t="s">
        <v>46</v>
      </c>
      <c r="N1071" s="1" t="s">
        <v>46</v>
      </c>
      <c r="O1071" s="1" t="s">
        <v>1733</v>
      </c>
      <c r="P1071" s="1">
        <f t="shared" si="16"/>
        <v>2018</v>
      </c>
    </row>
    <row r="1072" spans="1:16" x14ac:dyDescent="0.25">
      <c r="A1072" s="1" t="s">
        <v>3831</v>
      </c>
      <c r="B1072" s="1" t="s">
        <v>3832</v>
      </c>
      <c r="C1072" s="1" t="s">
        <v>771</v>
      </c>
      <c r="D1072" s="1" t="s">
        <v>1075</v>
      </c>
      <c r="G1072" s="1" t="s">
        <v>774</v>
      </c>
      <c r="H1072" s="1" t="s">
        <v>77</v>
      </c>
      <c r="I1072" s="1" t="s">
        <v>171</v>
      </c>
      <c r="J1072" s="1" t="s">
        <v>44</v>
      </c>
      <c r="K1072" s="1" t="s">
        <v>775</v>
      </c>
      <c r="L1072" s="1" t="s">
        <v>45</v>
      </c>
      <c r="M1072" s="1" t="s">
        <v>46</v>
      </c>
      <c r="N1072" s="1" t="s">
        <v>46</v>
      </c>
      <c r="O1072" s="1" t="s">
        <v>2278</v>
      </c>
      <c r="P1072" s="1">
        <f t="shared" si="16"/>
        <v>2018</v>
      </c>
    </row>
    <row r="1073" spans="1:16" x14ac:dyDescent="0.25">
      <c r="A1073" s="1" t="s">
        <v>3834</v>
      </c>
      <c r="B1073" s="1" t="s">
        <v>3835</v>
      </c>
      <c r="C1073" s="1" t="s">
        <v>771</v>
      </c>
      <c r="D1073" s="1" t="s">
        <v>1075</v>
      </c>
      <c r="G1073" s="1" t="s">
        <v>774</v>
      </c>
      <c r="H1073" s="1" t="s">
        <v>77</v>
      </c>
      <c r="I1073" s="1" t="s">
        <v>171</v>
      </c>
      <c r="J1073" s="1" t="s">
        <v>44</v>
      </c>
      <c r="K1073" s="1" t="s">
        <v>775</v>
      </c>
      <c r="L1073" s="1" t="s">
        <v>45</v>
      </c>
      <c r="M1073" s="1" t="s">
        <v>46</v>
      </c>
      <c r="N1073" s="1" t="s">
        <v>46</v>
      </c>
      <c r="O1073" s="1" t="s">
        <v>3837</v>
      </c>
      <c r="P1073" s="1">
        <f t="shared" si="16"/>
        <v>2018</v>
      </c>
    </row>
    <row r="1074" spans="1:16" x14ac:dyDescent="0.25">
      <c r="A1074" s="1" t="s">
        <v>3838</v>
      </c>
      <c r="B1074" s="1" t="s">
        <v>3839</v>
      </c>
      <c r="C1074" s="1" t="s">
        <v>771</v>
      </c>
      <c r="D1074" s="1" t="s">
        <v>772</v>
      </c>
      <c r="G1074" s="1" t="s">
        <v>774</v>
      </c>
      <c r="H1074" s="1" t="s">
        <v>77</v>
      </c>
      <c r="I1074" s="1" t="s">
        <v>43</v>
      </c>
      <c r="J1074" s="1" t="s">
        <v>44</v>
      </c>
      <c r="K1074" s="1" t="s">
        <v>775</v>
      </c>
      <c r="L1074" s="1" t="s">
        <v>45</v>
      </c>
      <c r="M1074" s="1" t="s">
        <v>46</v>
      </c>
      <c r="N1074" s="1" t="s">
        <v>46</v>
      </c>
      <c r="O1074" s="1" t="s">
        <v>3841</v>
      </c>
      <c r="P1074" s="1">
        <f t="shared" si="16"/>
        <v>2018</v>
      </c>
    </row>
    <row r="1075" spans="1:16" x14ac:dyDescent="0.25">
      <c r="A1075" s="1" t="s">
        <v>3842</v>
      </c>
      <c r="B1075" s="1" t="s">
        <v>3843</v>
      </c>
      <c r="C1075" s="1" t="s">
        <v>771</v>
      </c>
      <c r="D1075" s="1" t="s">
        <v>1075</v>
      </c>
      <c r="G1075" s="1" t="s">
        <v>774</v>
      </c>
      <c r="H1075" s="1" t="s">
        <v>77</v>
      </c>
      <c r="I1075" s="1" t="s">
        <v>171</v>
      </c>
      <c r="J1075" s="1" t="s">
        <v>44</v>
      </c>
      <c r="K1075" s="1" t="s">
        <v>775</v>
      </c>
      <c r="L1075" s="1" t="s">
        <v>106</v>
      </c>
      <c r="M1075" s="1" t="s">
        <v>98</v>
      </c>
      <c r="N1075" s="1" t="s">
        <v>46</v>
      </c>
      <c r="O1075" s="1" t="s">
        <v>3845</v>
      </c>
      <c r="P1075" s="1">
        <f t="shared" si="16"/>
        <v>2018</v>
      </c>
    </row>
    <row r="1076" spans="1:16" x14ac:dyDescent="0.25">
      <c r="A1076" s="1" t="s">
        <v>3846</v>
      </c>
      <c r="B1076" s="1" t="s">
        <v>3847</v>
      </c>
      <c r="C1076" s="1" t="s">
        <v>771</v>
      </c>
      <c r="D1076" s="1" t="s">
        <v>772</v>
      </c>
      <c r="G1076" s="1" t="s">
        <v>774</v>
      </c>
      <c r="H1076" s="1" t="s">
        <v>77</v>
      </c>
      <c r="I1076" s="1" t="s">
        <v>43</v>
      </c>
      <c r="J1076" s="1" t="s">
        <v>44</v>
      </c>
      <c r="K1076" s="1" t="s">
        <v>775</v>
      </c>
      <c r="L1076" s="1" t="s">
        <v>45</v>
      </c>
      <c r="M1076" s="1" t="s">
        <v>46</v>
      </c>
      <c r="N1076" s="1" t="s">
        <v>46</v>
      </c>
      <c r="O1076" s="1" t="s">
        <v>2213</v>
      </c>
      <c r="P1076" s="1">
        <f t="shared" si="16"/>
        <v>2018</v>
      </c>
    </row>
    <row r="1077" spans="1:16" x14ac:dyDescent="0.25">
      <c r="A1077" s="1" t="s">
        <v>3849</v>
      </c>
      <c r="B1077" s="1" t="s">
        <v>3850</v>
      </c>
      <c r="C1077" s="1" t="s">
        <v>771</v>
      </c>
      <c r="D1077" s="1" t="s">
        <v>1075</v>
      </c>
      <c r="G1077" s="1" t="s">
        <v>774</v>
      </c>
      <c r="H1077" s="1" t="s">
        <v>77</v>
      </c>
      <c r="I1077" s="1" t="s">
        <v>171</v>
      </c>
      <c r="J1077" s="1" t="s">
        <v>44</v>
      </c>
      <c r="K1077" s="1" t="s">
        <v>775</v>
      </c>
      <c r="L1077" s="1" t="s">
        <v>45</v>
      </c>
      <c r="M1077" s="1" t="s">
        <v>46</v>
      </c>
      <c r="N1077" s="1" t="s">
        <v>46</v>
      </c>
      <c r="O1077" s="1" t="s">
        <v>2278</v>
      </c>
      <c r="P1077" s="1">
        <f t="shared" si="16"/>
        <v>2018</v>
      </c>
    </row>
    <row r="1078" spans="1:16" x14ac:dyDescent="0.25">
      <c r="A1078" s="1" t="s">
        <v>3852</v>
      </c>
      <c r="B1078" s="1" t="s">
        <v>3853</v>
      </c>
      <c r="C1078" s="1" t="s">
        <v>771</v>
      </c>
      <c r="D1078" s="1" t="s">
        <v>772</v>
      </c>
      <c r="G1078" s="1" t="s">
        <v>774</v>
      </c>
      <c r="H1078" s="1" t="s">
        <v>77</v>
      </c>
      <c r="I1078" s="1" t="s">
        <v>43</v>
      </c>
      <c r="J1078" s="1" t="s">
        <v>44</v>
      </c>
      <c r="K1078" s="1" t="s">
        <v>775</v>
      </c>
      <c r="L1078" s="1" t="s">
        <v>45</v>
      </c>
      <c r="M1078" s="1" t="s">
        <v>46</v>
      </c>
      <c r="N1078" s="1" t="s">
        <v>46</v>
      </c>
      <c r="O1078" s="1" t="s">
        <v>2213</v>
      </c>
      <c r="P1078" s="1">
        <f t="shared" si="16"/>
        <v>2018</v>
      </c>
    </row>
    <row r="1079" spans="1:16" x14ac:dyDescent="0.25">
      <c r="A1079" s="1" t="s">
        <v>3855</v>
      </c>
      <c r="B1079" s="1" t="s">
        <v>3856</v>
      </c>
      <c r="C1079" s="1" t="s">
        <v>771</v>
      </c>
      <c r="D1079" s="1" t="s">
        <v>1075</v>
      </c>
      <c r="G1079" s="1" t="s">
        <v>774</v>
      </c>
      <c r="H1079" s="1" t="s">
        <v>77</v>
      </c>
      <c r="I1079" s="1" t="s">
        <v>171</v>
      </c>
      <c r="J1079" s="1" t="s">
        <v>44</v>
      </c>
      <c r="K1079" s="1" t="s">
        <v>775</v>
      </c>
      <c r="L1079" s="1" t="s">
        <v>45</v>
      </c>
      <c r="M1079" s="1" t="s">
        <v>46</v>
      </c>
      <c r="N1079" s="1" t="s">
        <v>46</v>
      </c>
      <c r="O1079" s="1" t="s">
        <v>3858</v>
      </c>
      <c r="P1079" s="1">
        <f t="shared" si="16"/>
        <v>2018</v>
      </c>
    </row>
    <row r="1080" spans="1:16" x14ac:dyDescent="0.25">
      <c r="A1080" s="1" t="s">
        <v>3859</v>
      </c>
      <c r="B1080" s="1" t="s">
        <v>3860</v>
      </c>
      <c r="C1080" s="1" t="s">
        <v>771</v>
      </c>
      <c r="D1080" s="1" t="s">
        <v>1661</v>
      </c>
      <c r="G1080" s="1" t="s">
        <v>774</v>
      </c>
      <c r="H1080" s="1" t="s">
        <v>77</v>
      </c>
      <c r="I1080" s="1" t="s">
        <v>43</v>
      </c>
      <c r="J1080" s="1" t="s">
        <v>44</v>
      </c>
      <c r="K1080" s="1" t="s">
        <v>775</v>
      </c>
      <c r="L1080" s="1" t="s">
        <v>45</v>
      </c>
      <c r="M1080" s="1" t="s">
        <v>46</v>
      </c>
      <c r="N1080" s="1" t="s">
        <v>46</v>
      </c>
      <c r="O1080" s="1" t="s">
        <v>333</v>
      </c>
      <c r="P1080" s="1">
        <f t="shared" si="16"/>
        <v>2018</v>
      </c>
    </row>
    <row r="1081" spans="1:16" x14ac:dyDescent="0.25">
      <c r="A1081" s="1" t="s">
        <v>3862</v>
      </c>
      <c r="B1081" s="1" t="s">
        <v>3863</v>
      </c>
      <c r="C1081" s="1" t="s">
        <v>771</v>
      </c>
      <c r="D1081" s="1" t="s">
        <v>1075</v>
      </c>
      <c r="G1081" s="1" t="s">
        <v>774</v>
      </c>
      <c r="H1081" s="1" t="s">
        <v>77</v>
      </c>
      <c r="I1081" s="1" t="s">
        <v>171</v>
      </c>
      <c r="J1081" s="1" t="s">
        <v>44</v>
      </c>
      <c r="K1081" s="1" t="s">
        <v>775</v>
      </c>
      <c r="L1081" s="1" t="s">
        <v>106</v>
      </c>
      <c r="M1081" s="1" t="s">
        <v>208</v>
      </c>
      <c r="N1081" s="1" t="s">
        <v>46</v>
      </c>
      <c r="O1081" s="1" t="s">
        <v>3865</v>
      </c>
      <c r="P1081" s="1">
        <f t="shared" si="16"/>
        <v>2018</v>
      </c>
    </row>
    <row r="1082" spans="1:16" x14ac:dyDescent="0.25">
      <c r="A1082" s="1" t="s">
        <v>3866</v>
      </c>
      <c r="B1082" s="1" t="s">
        <v>3867</v>
      </c>
      <c r="C1082" s="1" t="s">
        <v>771</v>
      </c>
      <c r="D1082" s="1" t="s">
        <v>772</v>
      </c>
      <c r="G1082" s="1" t="s">
        <v>774</v>
      </c>
      <c r="H1082" s="1" t="s">
        <v>77</v>
      </c>
      <c r="I1082" s="1" t="s">
        <v>43</v>
      </c>
      <c r="J1082" s="1" t="s">
        <v>44</v>
      </c>
      <c r="K1082" s="1" t="s">
        <v>775</v>
      </c>
      <c r="L1082" s="1" t="s">
        <v>45</v>
      </c>
      <c r="M1082" s="1" t="s">
        <v>46</v>
      </c>
      <c r="N1082" s="1" t="s">
        <v>46</v>
      </c>
      <c r="O1082" s="1" t="s">
        <v>2278</v>
      </c>
      <c r="P1082" s="1">
        <f t="shared" si="16"/>
        <v>2018</v>
      </c>
    </row>
    <row r="1083" spans="1:16" x14ac:dyDescent="0.25">
      <c r="A1083" s="1" t="s">
        <v>3869</v>
      </c>
      <c r="B1083" s="1" t="s">
        <v>3870</v>
      </c>
      <c r="C1083" s="1" t="s">
        <v>771</v>
      </c>
      <c r="D1083" s="1" t="s">
        <v>1661</v>
      </c>
      <c r="G1083" s="1" t="s">
        <v>774</v>
      </c>
      <c r="H1083" s="1" t="s">
        <v>77</v>
      </c>
      <c r="I1083" s="1" t="s">
        <v>43</v>
      </c>
      <c r="J1083" s="1" t="s">
        <v>44</v>
      </c>
      <c r="K1083" s="1" t="s">
        <v>775</v>
      </c>
      <c r="L1083" s="1" t="s">
        <v>45</v>
      </c>
      <c r="M1083" s="1" t="s">
        <v>46</v>
      </c>
      <c r="N1083" s="1" t="s">
        <v>46</v>
      </c>
      <c r="O1083" s="1" t="s">
        <v>333</v>
      </c>
      <c r="P1083" s="1">
        <f t="shared" si="16"/>
        <v>2018</v>
      </c>
    </row>
    <row r="1084" spans="1:16" x14ac:dyDescent="0.25">
      <c r="A1084" s="1" t="s">
        <v>3872</v>
      </c>
      <c r="B1084" s="1" t="s">
        <v>3873</v>
      </c>
      <c r="C1084" s="1" t="s">
        <v>771</v>
      </c>
      <c r="D1084" s="1" t="s">
        <v>1075</v>
      </c>
      <c r="G1084" s="1" t="s">
        <v>774</v>
      </c>
      <c r="H1084" s="1" t="s">
        <v>77</v>
      </c>
      <c r="I1084" s="1" t="s">
        <v>171</v>
      </c>
      <c r="J1084" s="1" t="s">
        <v>44</v>
      </c>
      <c r="K1084" s="1" t="s">
        <v>775</v>
      </c>
      <c r="L1084" s="1" t="s">
        <v>106</v>
      </c>
      <c r="M1084" s="1" t="s">
        <v>41</v>
      </c>
      <c r="N1084" s="1" t="s">
        <v>46</v>
      </c>
      <c r="O1084" s="1" t="s">
        <v>3534</v>
      </c>
      <c r="P1084" s="1">
        <f t="shared" si="16"/>
        <v>2018</v>
      </c>
    </row>
    <row r="1085" spans="1:16" x14ac:dyDescent="0.25">
      <c r="A1085" s="1" t="s">
        <v>3875</v>
      </c>
      <c r="B1085" s="1" t="s">
        <v>3876</v>
      </c>
      <c r="C1085" s="1" t="s">
        <v>771</v>
      </c>
      <c r="D1085" s="1" t="s">
        <v>1296</v>
      </c>
      <c r="G1085" s="1" t="s">
        <v>782</v>
      </c>
      <c r="H1085" s="1" t="s">
        <v>77</v>
      </c>
      <c r="I1085" s="1" t="s">
        <v>43</v>
      </c>
      <c r="J1085" s="1" t="s">
        <v>44</v>
      </c>
      <c r="K1085" s="1" t="s">
        <v>775</v>
      </c>
      <c r="L1085" s="1" t="s">
        <v>45</v>
      </c>
      <c r="M1085" s="1" t="s">
        <v>46</v>
      </c>
      <c r="N1085" s="1" t="s">
        <v>46</v>
      </c>
      <c r="O1085" s="1" t="s">
        <v>280</v>
      </c>
      <c r="P1085" s="1">
        <f t="shared" si="16"/>
        <v>2018</v>
      </c>
    </row>
    <row r="1086" spans="1:16" x14ac:dyDescent="0.25">
      <c r="A1086" s="1" t="s">
        <v>3878</v>
      </c>
      <c r="B1086" s="1" t="s">
        <v>3879</v>
      </c>
      <c r="C1086" s="1" t="s">
        <v>771</v>
      </c>
      <c r="D1086" s="1" t="s">
        <v>1919</v>
      </c>
      <c r="G1086" s="1" t="s">
        <v>782</v>
      </c>
      <c r="H1086" s="1" t="s">
        <v>77</v>
      </c>
      <c r="I1086" s="1" t="s">
        <v>43</v>
      </c>
      <c r="J1086" s="1" t="s">
        <v>44</v>
      </c>
      <c r="K1086" s="1" t="s">
        <v>775</v>
      </c>
      <c r="L1086" s="1" t="s">
        <v>45</v>
      </c>
      <c r="M1086" s="1" t="s">
        <v>46</v>
      </c>
      <c r="N1086" s="1" t="s">
        <v>46</v>
      </c>
      <c r="O1086" s="1" t="s">
        <v>2109</v>
      </c>
      <c r="P1086" s="1">
        <f t="shared" si="16"/>
        <v>2018</v>
      </c>
    </row>
    <row r="1087" spans="1:16" x14ac:dyDescent="0.25">
      <c r="A1087" s="1" t="s">
        <v>3881</v>
      </c>
      <c r="B1087" s="1" t="s">
        <v>3882</v>
      </c>
      <c r="C1087" s="1" t="s">
        <v>771</v>
      </c>
      <c r="D1087" s="1" t="s">
        <v>1075</v>
      </c>
      <c r="G1087" s="1" t="s">
        <v>774</v>
      </c>
      <c r="H1087" s="1" t="s">
        <v>77</v>
      </c>
      <c r="I1087" s="1" t="s">
        <v>171</v>
      </c>
      <c r="J1087" s="1" t="s">
        <v>44</v>
      </c>
      <c r="K1087" s="1" t="s">
        <v>775</v>
      </c>
      <c r="L1087" s="1" t="s">
        <v>45</v>
      </c>
      <c r="M1087" s="1" t="s">
        <v>46</v>
      </c>
      <c r="N1087" s="1" t="s">
        <v>46</v>
      </c>
      <c r="O1087" s="1" t="s">
        <v>3884</v>
      </c>
      <c r="P1087" s="1">
        <f t="shared" si="16"/>
        <v>2018</v>
      </c>
    </row>
    <row r="1088" spans="1:16" x14ac:dyDescent="0.25">
      <c r="A1088" s="1" t="s">
        <v>3885</v>
      </c>
      <c r="B1088" s="1" t="s">
        <v>3886</v>
      </c>
      <c r="C1088" s="1" t="s">
        <v>771</v>
      </c>
      <c r="D1088" s="1" t="s">
        <v>1075</v>
      </c>
      <c r="G1088" s="1" t="s">
        <v>774</v>
      </c>
      <c r="H1088" s="1" t="s">
        <v>77</v>
      </c>
      <c r="I1088" s="1" t="s">
        <v>171</v>
      </c>
      <c r="J1088" s="1" t="s">
        <v>44</v>
      </c>
      <c r="K1088" s="1" t="s">
        <v>775</v>
      </c>
      <c r="L1088" s="1" t="s">
        <v>45</v>
      </c>
      <c r="M1088" s="1" t="s">
        <v>46</v>
      </c>
      <c r="N1088" s="1" t="s">
        <v>46</v>
      </c>
      <c r="O1088" s="1" t="s">
        <v>2278</v>
      </c>
      <c r="P1088" s="1">
        <f t="shared" si="16"/>
        <v>2018</v>
      </c>
    </row>
    <row r="1089" spans="1:16" x14ac:dyDescent="0.25">
      <c r="A1089" s="1" t="s">
        <v>3888</v>
      </c>
      <c r="B1089" s="1" t="s">
        <v>3889</v>
      </c>
      <c r="C1089" s="1" t="s">
        <v>771</v>
      </c>
      <c r="D1089" s="1" t="s">
        <v>1446</v>
      </c>
      <c r="G1089" s="1" t="s">
        <v>774</v>
      </c>
      <c r="H1089" s="1" t="s">
        <v>77</v>
      </c>
      <c r="I1089" s="1" t="s">
        <v>43</v>
      </c>
      <c r="J1089" s="1" t="s">
        <v>44</v>
      </c>
      <c r="K1089" s="1" t="s">
        <v>775</v>
      </c>
      <c r="L1089" s="1" t="s">
        <v>45</v>
      </c>
      <c r="M1089" s="1" t="s">
        <v>46</v>
      </c>
      <c r="N1089" s="1" t="s">
        <v>46</v>
      </c>
      <c r="O1089" s="1" t="s">
        <v>160</v>
      </c>
      <c r="P1089" s="1">
        <f t="shared" si="16"/>
        <v>2018</v>
      </c>
    </row>
    <row r="1090" spans="1:16" x14ac:dyDescent="0.25">
      <c r="A1090" s="1" t="s">
        <v>3891</v>
      </c>
      <c r="B1090" s="1" t="s">
        <v>3892</v>
      </c>
      <c r="C1090" s="1" t="s">
        <v>771</v>
      </c>
      <c r="D1090" s="1" t="s">
        <v>1919</v>
      </c>
      <c r="G1090" s="1" t="s">
        <v>782</v>
      </c>
      <c r="H1090" s="1" t="s">
        <v>77</v>
      </c>
      <c r="I1090" s="1" t="s">
        <v>43</v>
      </c>
      <c r="J1090" s="1" t="s">
        <v>44</v>
      </c>
      <c r="K1090" s="1" t="s">
        <v>775</v>
      </c>
      <c r="L1090" s="1" t="s">
        <v>45</v>
      </c>
      <c r="M1090" s="1" t="s">
        <v>46</v>
      </c>
      <c r="N1090" s="1" t="s">
        <v>46</v>
      </c>
      <c r="O1090" s="1" t="s">
        <v>278</v>
      </c>
      <c r="P1090" s="1">
        <f t="shared" ref="P1090:P1153" si="17" xml:space="preserve"> 2018-N1090</f>
        <v>2018</v>
      </c>
    </row>
    <row r="1091" spans="1:16" x14ac:dyDescent="0.25">
      <c r="A1091" s="1" t="s">
        <v>3894</v>
      </c>
      <c r="B1091" s="1" t="s">
        <v>3895</v>
      </c>
      <c r="C1091" s="1" t="s">
        <v>771</v>
      </c>
      <c r="D1091" s="1" t="s">
        <v>1919</v>
      </c>
      <c r="G1091" s="1" t="s">
        <v>782</v>
      </c>
      <c r="H1091" s="1" t="s">
        <v>77</v>
      </c>
      <c r="I1091" s="1" t="s">
        <v>43</v>
      </c>
      <c r="J1091" s="1" t="s">
        <v>44</v>
      </c>
      <c r="K1091" s="1" t="s">
        <v>775</v>
      </c>
      <c r="L1091" s="1" t="s">
        <v>45</v>
      </c>
      <c r="M1091" s="1" t="s">
        <v>46</v>
      </c>
      <c r="N1091" s="1" t="s">
        <v>46</v>
      </c>
      <c r="O1091" s="1" t="s">
        <v>333</v>
      </c>
      <c r="P1091" s="1">
        <f t="shared" si="17"/>
        <v>2018</v>
      </c>
    </row>
    <row r="1092" spans="1:16" x14ac:dyDescent="0.25">
      <c r="A1092" s="1" t="s">
        <v>3897</v>
      </c>
      <c r="B1092" s="1" t="s">
        <v>2995</v>
      </c>
      <c r="C1092" s="1" t="s">
        <v>771</v>
      </c>
      <c r="D1092" s="1" t="s">
        <v>1116</v>
      </c>
      <c r="G1092" s="1" t="s">
        <v>774</v>
      </c>
      <c r="H1092" s="1" t="s">
        <v>77</v>
      </c>
      <c r="I1092" s="1" t="s">
        <v>78</v>
      </c>
      <c r="J1092" s="1" t="s">
        <v>44</v>
      </c>
      <c r="K1092" s="1" t="s">
        <v>775</v>
      </c>
      <c r="L1092" s="1" t="s">
        <v>45</v>
      </c>
      <c r="M1092" s="1" t="s">
        <v>46</v>
      </c>
      <c r="N1092" s="1" t="s">
        <v>46</v>
      </c>
      <c r="O1092" s="1" t="s">
        <v>2278</v>
      </c>
      <c r="P1092" s="1">
        <f t="shared" si="17"/>
        <v>2018</v>
      </c>
    </row>
    <row r="1093" spans="1:16" x14ac:dyDescent="0.25">
      <c r="A1093" s="1" t="s">
        <v>3899</v>
      </c>
      <c r="B1093" s="1" t="s">
        <v>3900</v>
      </c>
      <c r="C1093" s="1" t="s">
        <v>771</v>
      </c>
      <c r="D1093" s="1" t="s">
        <v>1116</v>
      </c>
      <c r="G1093" s="1" t="s">
        <v>774</v>
      </c>
      <c r="H1093" s="1" t="s">
        <v>77</v>
      </c>
      <c r="I1093" s="1" t="s">
        <v>171</v>
      </c>
      <c r="J1093" s="1" t="s">
        <v>44</v>
      </c>
      <c r="K1093" s="1" t="s">
        <v>775</v>
      </c>
      <c r="L1093" s="1" t="s">
        <v>45</v>
      </c>
      <c r="M1093" s="1" t="s">
        <v>46</v>
      </c>
      <c r="N1093" s="1" t="s">
        <v>46</v>
      </c>
      <c r="O1093" s="1" t="s">
        <v>1377</v>
      </c>
      <c r="P1093" s="1">
        <f t="shared" si="17"/>
        <v>2018</v>
      </c>
    </row>
    <row r="1094" spans="1:16" x14ac:dyDescent="0.25">
      <c r="A1094" s="1" t="s">
        <v>3902</v>
      </c>
      <c r="B1094" s="1" t="s">
        <v>3903</v>
      </c>
      <c r="C1094" s="1" t="s">
        <v>771</v>
      </c>
      <c r="D1094" s="1" t="s">
        <v>1116</v>
      </c>
      <c r="G1094" s="1" t="s">
        <v>774</v>
      </c>
      <c r="H1094" s="1" t="s">
        <v>77</v>
      </c>
      <c r="I1094" s="1" t="s">
        <v>263</v>
      </c>
      <c r="J1094" s="1" t="s">
        <v>50</v>
      </c>
      <c r="L1094" s="1" t="s">
        <v>45</v>
      </c>
      <c r="M1094" s="1" t="s">
        <v>46</v>
      </c>
      <c r="N1094" s="1" t="s">
        <v>46</v>
      </c>
      <c r="O1094" s="1" t="s">
        <v>2278</v>
      </c>
      <c r="P1094" s="1">
        <f t="shared" si="17"/>
        <v>2018</v>
      </c>
    </row>
    <row r="1095" spans="1:16" x14ac:dyDescent="0.25">
      <c r="A1095" s="1" t="s">
        <v>3905</v>
      </c>
      <c r="B1095" s="1" t="s">
        <v>3906</v>
      </c>
      <c r="C1095" s="1" t="s">
        <v>771</v>
      </c>
      <c r="D1095" s="1" t="s">
        <v>1116</v>
      </c>
      <c r="G1095" s="1" t="s">
        <v>774</v>
      </c>
      <c r="H1095" s="1" t="s">
        <v>77</v>
      </c>
      <c r="I1095" s="1" t="s">
        <v>171</v>
      </c>
      <c r="J1095" s="1" t="s">
        <v>44</v>
      </c>
      <c r="K1095" s="1" t="s">
        <v>775</v>
      </c>
      <c r="L1095" s="1" t="s">
        <v>45</v>
      </c>
      <c r="M1095" s="1" t="s">
        <v>46</v>
      </c>
      <c r="N1095" s="1" t="s">
        <v>46</v>
      </c>
      <c r="O1095" s="1" t="s">
        <v>1374</v>
      </c>
      <c r="P1095" s="1">
        <f t="shared" si="17"/>
        <v>2018</v>
      </c>
    </row>
    <row r="1096" spans="1:16" x14ac:dyDescent="0.25">
      <c r="A1096" s="1" t="s">
        <v>3908</v>
      </c>
      <c r="B1096" s="1" t="s">
        <v>3909</v>
      </c>
      <c r="C1096" s="1" t="s">
        <v>771</v>
      </c>
      <c r="D1096" s="1" t="s">
        <v>1116</v>
      </c>
      <c r="G1096" s="1" t="s">
        <v>774</v>
      </c>
      <c r="H1096" s="1" t="s">
        <v>77</v>
      </c>
      <c r="I1096" s="1" t="s">
        <v>171</v>
      </c>
      <c r="J1096" s="1" t="s">
        <v>44</v>
      </c>
      <c r="K1096" s="1" t="s">
        <v>775</v>
      </c>
      <c r="L1096" s="1" t="s">
        <v>45</v>
      </c>
      <c r="M1096" s="1" t="s">
        <v>46</v>
      </c>
      <c r="N1096" s="1" t="s">
        <v>46</v>
      </c>
      <c r="O1096" s="1" t="s">
        <v>3911</v>
      </c>
      <c r="P1096" s="1">
        <f t="shared" si="17"/>
        <v>2018</v>
      </c>
    </row>
    <row r="1097" spans="1:16" x14ac:dyDescent="0.25">
      <c r="A1097" s="1" t="s">
        <v>3912</v>
      </c>
      <c r="B1097" s="1" t="s">
        <v>3913</v>
      </c>
      <c r="C1097" s="1" t="s">
        <v>771</v>
      </c>
      <c r="D1097" s="1" t="s">
        <v>1116</v>
      </c>
      <c r="G1097" s="1" t="s">
        <v>774</v>
      </c>
      <c r="H1097" s="1" t="s">
        <v>77</v>
      </c>
      <c r="I1097" s="1" t="s">
        <v>78</v>
      </c>
      <c r="J1097" s="1" t="s">
        <v>44</v>
      </c>
      <c r="K1097" s="1" t="s">
        <v>775</v>
      </c>
      <c r="L1097" s="1" t="s">
        <v>45</v>
      </c>
      <c r="M1097" s="1" t="s">
        <v>46</v>
      </c>
      <c r="N1097" s="1" t="s">
        <v>46</v>
      </c>
      <c r="O1097" s="1" t="s">
        <v>48</v>
      </c>
      <c r="P1097" s="1">
        <f t="shared" si="17"/>
        <v>2018</v>
      </c>
    </row>
    <row r="1098" spans="1:16" x14ac:dyDescent="0.25">
      <c r="A1098" s="1" t="s">
        <v>3915</v>
      </c>
      <c r="B1098" s="1" t="s">
        <v>3916</v>
      </c>
      <c r="C1098" s="1" t="s">
        <v>771</v>
      </c>
      <c r="D1098" s="1" t="s">
        <v>1116</v>
      </c>
      <c r="G1098" s="1" t="s">
        <v>774</v>
      </c>
      <c r="H1098" s="1" t="s">
        <v>77</v>
      </c>
      <c r="I1098" s="1" t="s">
        <v>171</v>
      </c>
      <c r="J1098" s="1" t="s">
        <v>44</v>
      </c>
      <c r="K1098" s="1" t="s">
        <v>775</v>
      </c>
      <c r="L1098" s="1" t="s">
        <v>45</v>
      </c>
      <c r="M1098" s="1" t="s">
        <v>46</v>
      </c>
      <c r="N1098" s="1" t="s">
        <v>46</v>
      </c>
      <c r="O1098" s="1" t="s">
        <v>1117</v>
      </c>
      <c r="P1098" s="1">
        <f t="shared" si="17"/>
        <v>2018</v>
      </c>
    </row>
    <row r="1099" spans="1:16" x14ac:dyDescent="0.25">
      <c r="A1099" s="1" t="s">
        <v>3918</v>
      </c>
      <c r="B1099" s="1" t="s">
        <v>3919</v>
      </c>
      <c r="C1099" s="1" t="s">
        <v>771</v>
      </c>
      <c r="D1099" s="1" t="s">
        <v>1116</v>
      </c>
      <c r="G1099" s="1" t="s">
        <v>774</v>
      </c>
      <c r="H1099" s="1" t="s">
        <v>77</v>
      </c>
      <c r="I1099" s="1" t="s">
        <v>78</v>
      </c>
      <c r="J1099" s="1" t="s">
        <v>44</v>
      </c>
      <c r="K1099" s="1" t="s">
        <v>775</v>
      </c>
      <c r="L1099" s="1" t="s">
        <v>45</v>
      </c>
      <c r="M1099" s="1" t="s">
        <v>46</v>
      </c>
      <c r="N1099" s="1" t="s">
        <v>46</v>
      </c>
      <c r="O1099" s="1" t="s">
        <v>283</v>
      </c>
      <c r="P1099" s="1">
        <f t="shared" si="17"/>
        <v>2018</v>
      </c>
    </row>
    <row r="1100" spans="1:16" x14ac:dyDescent="0.25">
      <c r="A1100" s="1" t="s">
        <v>3921</v>
      </c>
      <c r="B1100" s="1" t="s">
        <v>3922</v>
      </c>
      <c r="C1100" s="1" t="s">
        <v>771</v>
      </c>
      <c r="D1100" s="1" t="s">
        <v>1116</v>
      </c>
      <c r="G1100" s="1" t="s">
        <v>774</v>
      </c>
      <c r="H1100" s="1" t="s">
        <v>77</v>
      </c>
      <c r="I1100" s="1" t="s">
        <v>171</v>
      </c>
      <c r="J1100" s="1" t="s">
        <v>44</v>
      </c>
      <c r="K1100" s="1" t="s">
        <v>775</v>
      </c>
      <c r="L1100" s="1" t="s">
        <v>45</v>
      </c>
      <c r="M1100" s="1" t="s">
        <v>46</v>
      </c>
      <c r="N1100" s="1" t="s">
        <v>46</v>
      </c>
      <c r="O1100" s="1" t="s">
        <v>3924</v>
      </c>
      <c r="P1100" s="1">
        <f t="shared" si="17"/>
        <v>2018</v>
      </c>
    </row>
    <row r="1101" spans="1:16" x14ac:dyDescent="0.25">
      <c r="A1101" s="1" t="s">
        <v>3925</v>
      </c>
      <c r="B1101" s="1" t="s">
        <v>3926</v>
      </c>
      <c r="C1101" s="1" t="s">
        <v>771</v>
      </c>
      <c r="D1101" s="1" t="s">
        <v>1116</v>
      </c>
      <c r="G1101" s="1" t="s">
        <v>774</v>
      </c>
      <c r="H1101" s="1" t="s">
        <v>77</v>
      </c>
      <c r="I1101" s="1" t="s">
        <v>78</v>
      </c>
      <c r="J1101" s="1" t="s">
        <v>44</v>
      </c>
      <c r="K1101" s="1" t="s">
        <v>775</v>
      </c>
      <c r="L1101" s="1" t="s">
        <v>45</v>
      </c>
      <c r="M1101" s="1" t="s">
        <v>46</v>
      </c>
      <c r="N1101" s="1" t="s">
        <v>46</v>
      </c>
      <c r="O1101" s="1" t="s">
        <v>230</v>
      </c>
      <c r="P1101" s="1">
        <f t="shared" si="17"/>
        <v>2018</v>
      </c>
    </row>
    <row r="1102" spans="1:16" x14ac:dyDescent="0.25">
      <c r="A1102" s="1" t="s">
        <v>3928</v>
      </c>
      <c r="B1102" s="1" t="s">
        <v>3929</v>
      </c>
      <c r="C1102" s="1" t="s">
        <v>771</v>
      </c>
      <c r="D1102" s="1" t="s">
        <v>1116</v>
      </c>
      <c r="G1102" s="1" t="s">
        <v>774</v>
      </c>
      <c r="H1102" s="1" t="s">
        <v>77</v>
      </c>
      <c r="I1102" s="1" t="s">
        <v>171</v>
      </c>
      <c r="J1102" s="1" t="s">
        <v>44</v>
      </c>
      <c r="K1102" s="1" t="s">
        <v>775</v>
      </c>
      <c r="L1102" s="1" t="s">
        <v>45</v>
      </c>
      <c r="M1102" s="1" t="s">
        <v>46</v>
      </c>
      <c r="N1102" s="1" t="s">
        <v>46</v>
      </c>
      <c r="O1102" s="1" t="s">
        <v>310</v>
      </c>
      <c r="P1102" s="1">
        <f t="shared" si="17"/>
        <v>2018</v>
      </c>
    </row>
    <row r="1103" spans="1:16" x14ac:dyDescent="0.25">
      <c r="A1103" s="1" t="s">
        <v>3931</v>
      </c>
      <c r="B1103" s="1" t="s">
        <v>3932</v>
      </c>
      <c r="C1103" s="1" t="s">
        <v>771</v>
      </c>
      <c r="D1103" s="1" t="s">
        <v>1116</v>
      </c>
      <c r="G1103" s="1" t="s">
        <v>774</v>
      </c>
      <c r="H1103" s="1" t="s">
        <v>77</v>
      </c>
      <c r="I1103" s="1" t="s">
        <v>171</v>
      </c>
      <c r="J1103" s="1" t="s">
        <v>44</v>
      </c>
      <c r="K1103" s="1" t="s">
        <v>775</v>
      </c>
      <c r="L1103" s="1" t="s">
        <v>45</v>
      </c>
      <c r="M1103" s="1" t="s">
        <v>46</v>
      </c>
      <c r="N1103" s="1" t="s">
        <v>46</v>
      </c>
      <c r="O1103" s="1" t="s">
        <v>2278</v>
      </c>
      <c r="P1103" s="1">
        <f t="shared" si="17"/>
        <v>2018</v>
      </c>
    </row>
    <row r="1104" spans="1:16" x14ac:dyDescent="0.25">
      <c r="A1104" s="1" t="s">
        <v>3934</v>
      </c>
      <c r="B1104" s="1" t="s">
        <v>3935</v>
      </c>
      <c r="C1104" s="1" t="s">
        <v>771</v>
      </c>
      <c r="D1104" s="1" t="s">
        <v>1116</v>
      </c>
      <c r="G1104" s="1" t="s">
        <v>782</v>
      </c>
      <c r="H1104" s="1" t="s">
        <v>77</v>
      </c>
      <c r="I1104" s="1" t="s">
        <v>171</v>
      </c>
      <c r="J1104" s="1" t="s">
        <v>44</v>
      </c>
      <c r="K1104" s="1" t="s">
        <v>775</v>
      </c>
      <c r="L1104" s="1" t="s">
        <v>45</v>
      </c>
      <c r="M1104" s="1" t="s">
        <v>46</v>
      </c>
      <c r="N1104" s="1" t="s">
        <v>46</v>
      </c>
      <c r="O1104" s="1" t="s">
        <v>174</v>
      </c>
      <c r="P1104" s="1">
        <f t="shared" si="17"/>
        <v>2018</v>
      </c>
    </row>
    <row r="1105" spans="1:16" x14ac:dyDescent="0.25">
      <c r="A1105" s="1" t="s">
        <v>3937</v>
      </c>
      <c r="B1105" s="1" t="s">
        <v>3938</v>
      </c>
      <c r="C1105" s="1" t="s">
        <v>771</v>
      </c>
      <c r="D1105" s="1" t="s">
        <v>1075</v>
      </c>
      <c r="G1105" s="1" t="s">
        <v>774</v>
      </c>
      <c r="H1105" s="1" t="s">
        <v>77</v>
      </c>
      <c r="I1105" s="1" t="s">
        <v>171</v>
      </c>
      <c r="J1105" s="1" t="s">
        <v>44</v>
      </c>
      <c r="K1105" s="1" t="s">
        <v>775</v>
      </c>
      <c r="L1105" s="1" t="s">
        <v>45</v>
      </c>
      <c r="M1105" s="1" t="s">
        <v>46</v>
      </c>
      <c r="N1105" s="1" t="s">
        <v>46</v>
      </c>
      <c r="O1105" s="1" t="s">
        <v>2278</v>
      </c>
      <c r="P1105" s="1">
        <f t="shared" si="17"/>
        <v>2018</v>
      </c>
    </row>
    <row r="1106" spans="1:16" x14ac:dyDescent="0.25">
      <c r="A1106" s="1" t="s">
        <v>3940</v>
      </c>
      <c r="B1106" s="1" t="s">
        <v>3941</v>
      </c>
      <c r="C1106" s="1" t="s">
        <v>771</v>
      </c>
      <c r="D1106" s="1" t="s">
        <v>1116</v>
      </c>
      <c r="G1106" s="1" t="s">
        <v>782</v>
      </c>
      <c r="H1106" s="1" t="s">
        <v>77</v>
      </c>
      <c r="I1106" s="1" t="s">
        <v>171</v>
      </c>
      <c r="J1106" s="1" t="s">
        <v>44</v>
      </c>
      <c r="K1106" s="1" t="s">
        <v>775</v>
      </c>
      <c r="L1106" s="1" t="s">
        <v>45</v>
      </c>
      <c r="M1106" s="1" t="s">
        <v>46</v>
      </c>
      <c r="N1106" s="1" t="s">
        <v>46</v>
      </c>
      <c r="O1106" s="1" t="s">
        <v>1275</v>
      </c>
      <c r="P1106" s="1">
        <f t="shared" si="17"/>
        <v>2018</v>
      </c>
    </row>
    <row r="1107" spans="1:16" x14ac:dyDescent="0.25">
      <c r="A1107" s="1" t="s">
        <v>3943</v>
      </c>
      <c r="B1107" s="1" t="s">
        <v>3944</v>
      </c>
      <c r="C1107" s="1" t="s">
        <v>771</v>
      </c>
      <c r="D1107" s="1" t="s">
        <v>1296</v>
      </c>
      <c r="G1107" s="1" t="s">
        <v>774</v>
      </c>
      <c r="H1107" s="1" t="s">
        <v>77</v>
      </c>
      <c r="I1107" s="1" t="s">
        <v>171</v>
      </c>
      <c r="J1107" s="1" t="s">
        <v>44</v>
      </c>
      <c r="K1107" s="1" t="s">
        <v>775</v>
      </c>
      <c r="L1107" s="1" t="s">
        <v>45</v>
      </c>
      <c r="M1107" s="1" t="s">
        <v>46</v>
      </c>
      <c r="N1107" s="1" t="s">
        <v>46</v>
      </c>
      <c r="O1107" s="1" t="s">
        <v>1326</v>
      </c>
      <c r="P1107" s="1">
        <f t="shared" si="17"/>
        <v>2018</v>
      </c>
    </row>
    <row r="1108" spans="1:16" x14ac:dyDescent="0.25">
      <c r="A1108" s="1" t="s">
        <v>3947</v>
      </c>
      <c r="B1108" s="1" t="s">
        <v>3948</v>
      </c>
      <c r="C1108" s="1" t="s">
        <v>771</v>
      </c>
      <c r="D1108" s="1" t="s">
        <v>1296</v>
      </c>
      <c r="G1108" s="1" t="s">
        <v>782</v>
      </c>
      <c r="H1108" s="1" t="s">
        <v>77</v>
      </c>
      <c r="I1108" s="1" t="s">
        <v>43</v>
      </c>
      <c r="J1108" s="1" t="s">
        <v>44</v>
      </c>
      <c r="K1108" s="1" t="s">
        <v>2262</v>
      </c>
      <c r="L1108" s="1" t="s">
        <v>45</v>
      </c>
      <c r="M1108" s="1" t="s">
        <v>46</v>
      </c>
      <c r="N1108" s="1" t="s">
        <v>46</v>
      </c>
      <c r="O1108" s="1" t="s">
        <v>3950</v>
      </c>
      <c r="P1108" s="1">
        <f t="shared" si="17"/>
        <v>2018</v>
      </c>
    </row>
    <row r="1109" spans="1:16" x14ac:dyDescent="0.25">
      <c r="A1109" s="1" t="s">
        <v>3951</v>
      </c>
      <c r="B1109" s="1" t="s">
        <v>3952</v>
      </c>
      <c r="C1109" s="1" t="s">
        <v>771</v>
      </c>
      <c r="D1109" s="1" t="s">
        <v>1116</v>
      </c>
      <c r="G1109" s="1" t="s">
        <v>782</v>
      </c>
      <c r="H1109" s="1" t="s">
        <v>77</v>
      </c>
      <c r="I1109" s="1" t="s">
        <v>171</v>
      </c>
      <c r="J1109" s="1" t="s">
        <v>44</v>
      </c>
      <c r="K1109" s="1" t="s">
        <v>775</v>
      </c>
      <c r="L1109" s="1" t="s">
        <v>45</v>
      </c>
      <c r="M1109" s="1" t="s">
        <v>46</v>
      </c>
      <c r="N1109" s="1" t="s">
        <v>46</v>
      </c>
      <c r="O1109" s="1" t="s">
        <v>3954</v>
      </c>
      <c r="P1109" s="1">
        <f t="shared" si="17"/>
        <v>2018</v>
      </c>
    </row>
    <row r="1110" spans="1:16" x14ac:dyDescent="0.25">
      <c r="A1110" s="1" t="s">
        <v>3955</v>
      </c>
      <c r="B1110" s="1" t="s">
        <v>3956</v>
      </c>
      <c r="C1110" s="1" t="s">
        <v>771</v>
      </c>
      <c r="D1110" s="1" t="s">
        <v>1075</v>
      </c>
      <c r="G1110" s="1" t="s">
        <v>774</v>
      </c>
      <c r="H1110" s="1" t="s">
        <v>77</v>
      </c>
      <c r="I1110" s="1" t="s">
        <v>171</v>
      </c>
      <c r="J1110" s="1" t="s">
        <v>44</v>
      </c>
      <c r="K1110" s="1" t="s">
        <v>775</v>
      </c>
      <c r="L1110" s="1" t="s">
        <v>45</v>
      </c>
      <c r="M1110" s="1" t="s">
        <v>46</v>
      </c>
      <c r="N1110" s="1" t="s">
        <v>46</v>
      </c>
      <c r="O1110" s="1" t="s">
        <v>1076</v>
      </c>
      <c r="P1110" s="1">
        <f t="shared" si="17"/>
        <v>2018</v>
      </c>
    </row>
    <row r="1111" spans="1:16" x14ac:dyDescent="0.25">
      <c r="A1111" s="1" t="s">
        <v>3958</v>
      </c>
      <c r="B1111" s="1" t="s">
        <v>3959</v>
      </c>
      <c r="C1111" s="1" t="s">
        <v>771</v>
      </c>
      <c r="D1111" s="1" t="s">
        <v>1116</v>
      </c>
      <c r="G1111" s="1" t="s">
        <v>774</v>
      </c>
      <c r="H1111" s="1" t="s">
        <v>77</v>
      </c>
      <c r="I1111" s="1" t="s">
        <v>171</v>
      </c>
      <c r="J1111" s="1" t="s">
        <v>44</v>
      </c>
      <c r="K1111" s="1" t="s">
        <v>775</v>
      </c>
      <c r="L1111" s="1" t="s">
        <v>45</v>
      </c>
      <c r="M1111" s="1" t="s">
        <v>46</v>
      </c>
      <c r="N1111" s="1" t="s">
        <v>46</v>
      </c>
      <c r="O1111" s="1" t="s">
        <v>3961</v>
      </c>
      <c r="P1111" s="1">
        <f t="shared" si="17"/>
        <v>2018</v>
      </c>
    </row>
    <row r="1112" spans="1:16" x14ac:dyDescent="0.25">
      <c r="A1112" s="1" t="s">
        <v>3962</v>
      </c>
      <c r="B1112" s="1" t="s">
        <v>3963</v>
      </c>
      <c r="C1112" s="1" t="s">
        <v>771</v>
      </c>
      <c r="D1112" s="1" t="s">
        <v>3965</v>
      </c>
      <c r="G1112" s="1" t="s">
        <v>774</v>
      </c>
      <c r="H1112" s="1" t="s">
        <v>77</v>
      </c>
      <c r="I1112" s="1" t="s">
        <v>171</v>
      </c>
      <c r="J1112" s="1" t="s">
        <v>44</v>
      </c>
      <c r="K1112" s="1" t="s">
        <v>775</v>
      </c>
      <c r="L1112" s="1" t="s">
        <v>45</v>
      </c>
      <c r="M1112" s="1" t="s">
        <v>46</v>
      </c>
      <c r="N1112" s="1" t="s">
        <v>46</v>
      </c>
      <c r="O1112" s="1" t="s">
        <v>718</v>
      </c>
      <c r="P1112" s="1">
        <f t="shared" si="17"/>
        <v>2018</v>
      </c>
    </row>
    <row r="1113" spans="1:16" x14ac:dyDescent="0.25">
      <c r="A1113" s="1" t="s">
        <v>3966</v>
      </c>
      <c r="B1113" s="1" t="s">
        <v>3967</v>
      </c>
      <c r="C1113" s="1" t="s">
        <v>771</v>
      </c>
      <c r="D1113" s="1" t="s">
        <v>1116</v>
      </c>
      <c r="G1113" s="1" t="s">
        <v>782</v>
      </c>
      <c r="H1113" s="1" t="s">
        <v>77</v>
      </c>
      <c r="I1113" s="1" t="s">
        <v>78</v>
      </c>
      <c r="J1113" s="1" t="s">
        <v>44</v>
      </c>
      <c r="K1113" s="1" t="s">
        <v>775</v>
      </c>
      <c r="L1113" s="1" t="s">
        <v>45</v>
      </c>
      <c r="M1113" s="1" t="s">
        <v>46</v>
      </c>
      <c r="N1113" s="1" t="s">
        <v>46</v>
      </c>
      <c r="O1113" s="1" t="s">
        <v>3969</v>
      </c>
      <c r="P1113" s="1">
        <f t="shared" si="17"/>
        <v>2018</v>
      </c>
    </row>
    <row r="1114" spans="1:16" x14ac:dyDescent="0.25">
      <c r="A1114" s="1" t="s">
        <v>3970</v>
      </c>
      <c r="B1114" s="1" t="s">
        <v>3971</v>
      </c>
      <c r="C1114" s="1" t="s">
        <v>771</v>
      </c>
      <c r="D1114" s="1" t="s">
        <v>1075</v>
      </c>
      <c r="G1114" s="1" t="s">
        <v>774</v>
      </c>
      <c r="H1114" s="1" t="s">
        <v>77</v>
      </c>
      <c r="I1114" s="1" t="s">
        <v>171</v>
      </c>
      <c r="J1114" s="1" t="s">
        <v>44</v>
      </c>
      <c r="K1114" s="1" t="s">
        <v>775</v>
      </c>
      <c r="L1114" s="1" t="s">
        <v>106</v>
      </c>
      <c r="M1114" s="1" t="s">
        <v>208</v>
      </c>
      <c r="N1114" s="1" t="s">
        <v>46</v>
      </c>
      <c r="O1114" s="1" t="s">
        <v>1278</v>
      </c>
      <c r="P1114" s="1">
        <f t="shared" si="17"/>
        <v>2018</v>
      </c>
    </row>
    <row r="1115" spans="1:16" x14ac:dyDescent="0.25">
      <c r="A1115" s="1" t="s">
        <v>3973</v>
      </c>
      <c r="B1115" s="1" t="s">
        <v>3974</v>
      </c>
      <c r="C1115" s="1" t="s">
        <v>771</v>
      </c>
      <c r="D1115" s="1" t="s">
        <v>1116</v>
      </c>
      <c r="G1115" s="1" t="s">
        <v>774</v>
      </c>
      <c r="H1115" s="1" t="s">
        <v>77</v>
      </c>
      <c r="I1115" s="1" t="s">
        <v>171</v>
      </c>
      <c r="J1115" s="1" t="s">
        <v>44</v>
      </c>
      <c r="K1115" s="1" t="s">
        <v>775</v>
      </c>
      <c r="L1115" s="1" t="s">
        <v>45</v>
      </c>
      <c r="M1115" s="1" t="s">
        <v>46</v>
      </c>
      <c r="N1115" s="1" t="s">
        <v>46</v>
      </c>
      <c r="O1115" s="1" t="s">
        <v>143</v>
      </c>
      <c r="P1115" s="1">
        <f t="shared" si="17"/>
        <v>2018</v>
      </c>
    </row>
    <row r="1116" spans="1:16" x14ac:dyDescent="0.25">
      <c r="A1116" s="1" t="s">
        <v>3976</v>
      </c>
      <c r="B1116" s="1" t="s">
        <v>3977</v>
      </c>
      <c r="C1116" s="1" t="s">
        <v>771</v>
      </c>
      <c r="D1116" s="1" t="s">
        <v>1075</v>
      </c>
      <c r="G1116" s="1" t="s">
        <v>774</v>
      </c>
      <c r="H1116" s="1" t="s">
        <v>77</v>
      </c>
      <c r="I1116" s="1" t="s">
        <v>171</v>
      </c>
      <c r="J1116" s="1" t="s">
        <v>44</v>
      </c>
      <c r="K1116" s="1" t="s">
        <v>775</v>
      </c>
      <c r="L1116" s="1" t="s">
        <v>45</v>
      </c>
      <c r="M1116" s="1" t="s">
        <v>46</v>
      </c>
      <c r="N1116" s="1" t="s">
        <v>46</v>
      </c>
      <c r="O1116" s="1" t="s">
        <v>2278</v>
      </c>
      <c r="P1116" s="1">
        <f t="shared" si="17"/>
        <v>2018</v>
      </c>
    </row>
    <row r="1117" spans="1:16" x14ac:dyDescent="0.25">
      <c r="A1117" s="1" t="s">
        <v>3980</v>
      </c>
      <c r="B1117" s="1" t="s">
        <v>3981</v>
      </c>
      <c r="C1117" s="1" t="s">
        <v>771</v>
      </c>
      <c r="D1117" s="1" t="s">
        <v>1085</v>
      </c>
      <c r="G1117" s="1" t="s">
        <v>774</v>
      </c>
      <c r="H1117" s="1" t="s">
        <v>77</v>
      </c>
      <c r="I1117" s="1" t="s">
        <v>114</v>
      </c>
      <c r="J1117" s="1" t="s">
        <v>44</v>
      </c>
      <c r="K1117" s="1" t="s">
        <v>775</v>
      </c>
      <c r="L1117" s="1" t="s">
        <v>45</v>
      </c>
      <c r="M1117" s="1" t="s">
        <v>46</v>
      </c>
      <c r="N1117" s="1" t="s">
        <v>46</v>
      </c>
      <c r="O1117" s="1" t="s">
        <v>3924</v>
      </c>
      <c r="P1117" s="1">
        <f t="shared" si="17"/>
        <v>2018</v>
      </c>
    </row>
    <row r="1118" spans="1:16" x14ac:dyDescent="0.25">
      <c r="A1118" s="1" t="s">
        <v>3983</v>
      </c>
      <c r="B1118" s="1" t="s">
        <v>3984</v>
      </c>
      <c r="C1118" s="1" t="s">
        <v>771</v>
      </c>
      <c r="D1118" s="1" t="s">
        <v>1116</v>
      </c>
      <c r="G1118" s="1" t="s">
        <v>774</v>
      </c>
      <c r="H1118" s="1" t="s">
        <v>77</v>
      </c>
      <c r="I1118" s="1" t="s">
        <v>171</v>
      </c>
      <c r="J1118" s="1" t="s">
        <v>44</v>
      </c>
      <c r="K1118" s="1" t="s">
        <v>775</v>
      </c>
      <c r="L1118" s="1" t="s">
        <v>45</v>
      </c>
      <c r="M1118" s="1" t="s">
        <v>46</v>
      </c>
      <c r="N1118" s="1" t="s">
        <v>46</v>
      </c>
      <c r="O1118" s="1" t="s">
        <v>1256</v>
      </c>
      <c r="P1118" s="1">
        <f t="shared" si="17"/>
        <v>2018</v>
      </c>
    </row>
    <row r="1119" spans="1:16" x14ac:dyDescent="0.25">
      <c r="A1119" s="1" t="s">
        <v>3986</v>
      </c>
      <c r="B1119" s="1" t="s">
        <v>3987</v>
      </c>
      <c r="C1119" s="1" t="s">
        <v>771</v>
      </c>
      <c r="D1119" s="1" t="s">
        <v>1085</v>
      </c>
      <c r="G1119" s="1" t="s">
        <v>774</v>
      </c>
      <c r="H1119" s="1" t="s">
        <v>77</v>
      </c>
      <c r="I1119" s="1" t="s">
        <v>43</v>
      </c>
      <c r="J1119" s="1" t="s">
        <v>44</v>
      </c>
      <c r="K1119" s="1" t="s">
        <v>775</v>
      </c>
      <c r="L1119" s="1" t="s">
        <v>45</v>
      </c>
      <c r="M1119" s="1" t="s">
        <v>46</v>
      </c>
      <c r="N1119" s="1" t="s">
        <v>46</v>
      </c>
      <c r="O1119" s="1" t="s">
        <v>220</v>
      </c>
      <c r="P1119" s="1">
        <f t="shared" si="17"/>
        <v>2018</v>
      </c>
    </row>
    <row r="1120" spans="1:16" x14ac:dyDescent="0.25">
      <c r="A1120" s="1" t="s">
        <v>3989</v>
      </c>
      <c r="B1120" s="1" t="s">
        <v>3990</v>
      </c>
      <c r="C1120" s="1" t="s">
        <v>771</v>
      </c>
      <c r="D1120" s="1" t="s">
        <v>1116</v>
      </c>
      <c r="G1120" s="1" t="s">
        <v>774</v>
      </c>
      <c r="H1120" s="1" t="s">
        <v>77</v>
      </c>
      <c r="I1120" s="1" t="s">
        <v>78</v>
      </c>
      <c r="J1120" s="1" t="s">
        <v>44</v>
      </c>
      <c r="K1120" s="1" t="s">
        <v>775</v>
      </c>
      <c r="L1120" s="1" t="s">
        <v>45</v>
      </c>
      <c r="M1120" s="1" t="s">
        <v>46</v>
      </c>
      <c r="N1120" s="1" t="s">
        <v>46</v>
      </c>
      <c r="O1120" s="1" t="s">
        <v>130</v>
      </c>
      <c r="P1120" s="1">
        <f t="shared" si="17"/>
        <v>2018</v>
      </c>
    </row>
    <row r="1121" spans="1:16" x14ac:dyDescent="0.25">
      <c r="A1121" s="1" t="s">
        <v>3992</v>
      </c>
      <c r="B1121" s="1" t="s">
        <v>3993</v>
      </c>
      <c r="C1121" s="1" t="s">
        <v>771</v>
      </c>
      <c r="D1121" s="1" t="s">
        <v>1661</v>
      </c>
      <c r="G1121" s="1" t="s">
        <v>774</v>
      </c>
      <c r="H1121" s="1" t="s">
        <v>77</v>
      </c>
      <c r="I1121" s="1" t="s">
        <v>114</v>
      </c>
      <c r="J1121" s="1" t="s">
        <v>44</v>
      </c>
      <c r="K1121" s="1" t="s">
        <v>775</v>
      </c>
      <c r="L1121" s="1" t="s">
        <v>45</v>
      </c>
      <c r="M1121" s="1" t="s">
        <v>46</v>
      </c>
      <c r="N1121" s="1" t="s">
        <v>46</v>
      </c>
      <c r="O1121" s="1" t="s">
        <v>3995</v>
      </c>
      <c r="P1121" s="1">
        <f t="shared" si="17"/>
        <v>2018</v>
      </c>
    </row>
    <row r="1122" spans="1:16" x14ac:dyDescent="0.25">
      <c r="A1122" s="1" t="s">
        <v>3996</v>
      </c>
      <c r="B1122" s="1" t="s">
        <v>3997</v>
      </c>
      <c r="C1122" s="1" t="s">
        <v>771</v>
      </c>
      <c r="D1122" s="1" t="s">
        <v>2323</v>
      </c>
      <c r="G1122" s="1" t="s">
        <v>774</v>
      </c>
      <c r="H1122" s="1" t="s">
        <v>77</v>
      </c>
      <c r="I1122" s="1" t="s">
        <v>171</v>
      </c>
      <c r="J1122" s="1" t="s">
        <v>44</v>
      </c>
      <c r="K1122" s="1" t="s">
        <v>775</v>
      </c>
      <c r="L1122" s="1" t="s">
        <v>45</v>
      </c>
      <c r="M1122" s="1" t="s">
        <v>46</v>
      </c>
      <c r="N1122" s="1" t="s">
        <v>46</v>
      </c>
      <c r="O1122" s="1" t="s">
        <v>3999</v>
      </c>
      <c r="P1122" s="1">
        <f t="shared" si="17"/>
        <v>2018</v>
      </c>
    </row>
    <row r="1123" spans="1:16" x14ac:dyDescent="0.25">
      <c r="A1123" s="1" t="s">
        <v>4000</v>
      </c>
      <c r="B1123" s="1" t="s">
        <v>4001</v>
      </c>
      <c r="C1123" s="1" t="s">
        <v>771</v>
      </c>
      <c r="D1123" s="1" t="s">
        <v>1085</v>
      </c>
      <c r="G1123" s="1" t="s">
        <v>774</v>
      </c>
      <c r="H1123" s="1" t="s">
        <v>77</v>
      </c>
      <c r="I1123" s="1" t="s">
        <v>43</v>
      </c>
      <c r="J1123" s="1" t="s">
        <v>44</v>
      </c>
      <c r="K1123" s="1" t="s">
        <v>775</v>
      </c>
      <c r="L1123" s="1" t="s">
        <v>45</v>
      </c>
      <c r="M1123" s="1" t="s">
        <v>46</v>
      </c>
      <c r="N1123" s="1" t="s">
        <v>46</v>
      </c>
      <c r="O1123" s="1" t="s">
        <v>872</v>
      </c>
      <c r="P1123" s="1">
        <f t="shared" si="17"/>
        <v>2018</v>
      </c>
    </row>
    <row r="1124" spans="1:16" x14ac:dyDescent="0.25">
      <c r="A1124" s="1" t="s">
        <v>4003</v>
      </c>
      <c r="B1124" s="1" t="s">
        <v>4004</v>
      </c>
      <c r="C1124" s="1" t="s">
        <v>771</v>
      </c>
      <c r="D1124" s="1" t="s">
        <v>1296</v>
      </c>
      <c r="G1124" s="1" t="s">
        <v>782</v>
      </c>
      <c r="H1124" s="1" t="s">
        <v>77</v>
      </c>
      <c r="I1124" s="1" t="s">
        <v>171</v>
      </c>
      <c r="J1124" s="1" t="s">
        <v>44</v>
      </c>
      <c r="K1124" s="1" t="s">
        <v>775</v>
      </c>
      <c r="L1124" s="1" t="s">
        <v>45</v>
      </c>
      <c r="M1124" s="1" t="s">
        <v>46</v>
      </c>
      <c r="N1124" s="1" t="s">
        <v>46</v>
      </c>
      <c r="O1124" s="1" t="s">
        <v>80</v>
      </c>
      <c r="P1124" s="1">
        <f t="shared" si="17"/>
        <v>2018</v>
      </c>
    </row>
    <row r="1125" spans="1:16" x14ac:dyDescent="0.25">
      <c r="A1125" s="1" t="s">
        <v>4006</v>
      </c>
      <c r="B1125" s="1" t="s">
        <v>4007</v>
      </c>
      <c r="C1125" s="1" t="s">
        <v>771</v>
      </c>
      <c r="D1125" s="1" t="s">
        <v>1116</v>
      </c>
      <c r="G1125" s="1" t="s">
        <v>774</v>
      </c>
      <c r="H1125" s="1" t="s">
        <v>77</v>
      </c>
      <c r="I1125" s="1" t="s">
        <v>171</v>
      </c>
      <c r="J1125" s="1" t="s">
        <v>44</v>
      </c>
      <c r="K1125" s="1" t="s">
        <v>775</v>
      </c>
      <c r="L1125" s="1" t="s">
        <v>45</v>
      </c>
      <c r="M1125" s="1" t="s">
        <v>46</v>
      </c>
      <c r="N1125" s="1" t="s">
        <v>46</v>
      </c>
      <c r="O1125" s="1" t="s">
        <v>1284</v>
      </c>
      <c r="P1125" s="1">
        <f t="shared" si="17"/>
        <v>2018</v>
      </c>
    </row>
    <row r="1126" spans="1:16" x14ac:dyDescent="0.25">
      <c r="A1126" s="1" t="s">
        <v>4009</v>
      </c>
      <c r="B1126" s="1" t="s">
        <v>4010</v>
      </c>
      <c r="C1126" s="1" t="s">
        <v>771</v>
      </c>
      <c r="D1126" s="1" t="s">
        <v>1116</v>
      </c>
      <c r="G1126" s="1" t="s">
        <v>774</v>
      </c>
      <c r="H1126" s="1" t="s">
        <v>77</v>
      </c>
      <c r="I1126" s="1" t="s">
        <v>78</v>
      </c>
      <c r="J1126" s="1" t="s">
        <v>44</v>
      </c>
      <c r="K1126" s="1" t="s">
        <v>775</v>
      </c>
      <c r="L1126" s="1" t="s">
        <v>45</v>
      </c>
      <c r="M1126" s="1" t="s">
        <v>46</v>
      </c>
      <c r="N1126" s="1" t="s">
        <v>46</v>
      </c>
      <c r="O1126" s="1" t="s">
        <v>683</v>
      </c>
      <c r="P1126" s="1">
        <f t="shared" si="17"/>
        <v>2018</v>
      </c>
    </row>
    <row r="1127" spans="1:16" x14ac:dyDescent="0.25">
      <c r="A1127" s="1" t="s">
        <v>4012</v>
      </c>
      <c r="B1127" s="1" t="s">
        <v>4013</v>
      </c>
      <c r="C1127" s="1" t="s">
        <v>771</v>
      </c>
      <c r="D1127" s="1" t="s">
        <v>1116</v>
      </c>
      <c r="G1127" s="1" t="s">
        <v>774</v>
      </c>
      <c r="H1127" s="1" t="s">
        <v>77</v>
      </c>
      <c r="I1127" s="1" t="s">
        <v>171</v>
      </c>
      <c r="J1127" s="1" t="s">
        <v>44</v>
      </c>
      <c r="K1127" s="1" t="s">
        <v>775</v>
      </c>
      <c r="L1127" s="1" t="s">
        <v>45</v>
      </c>
      <c r="M1127" s="1" t="s">
        <v>46</v>
      </c>
      <c r="N1127" s="1" t="s">
        <v>46</v>
      </c>
      <c r="O1127" s="1" t="s">
        <v>376</v>
      </c>
      <c r="P1127" s="1">
        <f t="shared" si="17"/>
        <v>2018</v>
      </c>
    </row>
    <row r="1128" spans="1:16" x14ac:dyDescent="0.25">
      <c r="A1128" s="1" t="s">
        <v>4015</v>
      </c>
      <c r="B1128" s="1" t="s">
        <v>4016</v>
      </c>
      <c r="C1128" s="1" t="s">
        <v>771</v>
      </c>
      <c r="D1128" s="1" t="s">
        <v>1085</v>
      </c>
      <c r="G1128" s="1" t="s">
        <v>774</v>
      </c>
      <c r="H1128" s="1" t="s">
        <v>77</v>
      </c>
      <c r="I1128" s="1" t="s">
        <v>114</v>
      </c>
      <c r="J1128" s="1" t="s">
        <v>44</v>
      </c>
      <c r="K1128" s="1" t="s">
        <v>775</v>
      </c>
      <c r="L1128" s="1" t="s">
        <v>45</v>
      </c>
      <c r="M1128" s="1" t="s">
        <v>46</v>
      </c>
      <c r="N1128" s="1" t="s">
        <v>46</v>
      </c>
      <c r="O1128" s="1" t="s">
        <v>4018</v>
      </c>
      <c r="P1128" s="1">
        <f t="shared" si="17"/>
        <v>2018</v>
      </c>
    </row>
    <row r="1129" spans="1:16" x14ac:dyDescent="0.25">
      <c r="A1129" s="1" t="s">
        <v>4019</v>
      </c>
      <c r="B1129" s="1" t="s">
        <v>4020</v>
      </c>
      <c r="C1129" s="1" t="s">
        <v>771</v>
      </c>
      <c r="D1129" s="1" t="s">
        <v>1296</v>
      </c>
      <c r="G1129" s="1" t="s">
        <v>782</v>
      </c>
      <c r="H1129" s="1" t="s">
        <v>77</v>
      </c>
      <c r="I1129" s="1" t="s">
        <v>171</v>
      </c>
      <c r="J1129" s="1" t="s">
        <v>44</v>
      </c>
      <c r="K1129" s="1" t="s">
        <v>775</v>
      </c>
      <c r="L1129" s="1" t="s">
        <v>45</v>
      </c>
      <c r="M1129" s="1" t="s">
        <v>46</v>
      </c>
      <c r="N1129" s="1" t="s">
        <v>46</v>
      </c>
      <c r="O1129" s="1" t="s">
        <v>1403</v>
      </c>
      <c r="P1129" s="1">
        <f t="shared" si="17"/>
        <v>2018</v>
      </c>
    </row>
    <row r="1130" spans="1:16" x14ac:dyDescent="0.25">
      <c r="A1130" s="1" t="s">
        <v>4022</v>
      </c>
      <c r="B1130" s="1" t="s">
        <v>4023</v>
      </c>
      <c r="C1130" s="1" t="s">
        <v>771</v>
      </c>
      <c r="D1130" s="1" t="s">
        <v>1085</v>
      </c>
      <c r="G1130" s="1" t="s">
        <v>774</v>
      </c>
      <c r="H1130" s="1" t="s">
        <v>77</v>
      </c>
      <c r="I1130" s="1" t="s">
        <v>263</v>
      </c>
      <c r="J1130" s="1" t="s">
        <v>44</v>
      </c>
      <c r="K1130" s="1" t="s">
        <v>775</v>
      </c>
      <c r="L1130" s="1" t="s">
        <v>45</v>
      </c>
      <c r="M1130" s="1" t="s">
        <v>46</v>
      </c>
      <c r="N1130" s="1" t="s">
        <v>46</v>
      </c>
      <c r="O1130" s="1" t="s">
        <v>2911</v>
      </c>
      <c r="P1130" s="1">
        <f t="shared" si="17"/>
        <v>2018</v>
      </c>
    </row>
    <row r="1131" spans="1:16" x14ac:dyDescent="0.25">
      <c r="A1131" s="1" t="s">
        <v>4026</v>
      </c>
      <c r="B1131" s="1" t="s">
        <v>4027</v>
      </c>
      <c r="C1131" s="1" t="s">
        <v>771</v>
      </c>
      <c r="D1131" s="1" t="s">
        <v>1085</v>
      </c>
      <c r="G1131" s="1" t="s">
        <v>774</v>
      </c>
      <c r="I1131" s="1" t="s">
        <v>171</v>
      </c>
      <c r="J1131" s="1" t="s">
        <v>44</v>
      </c>
      <c r="K1131" s="1" t="s">
        <v>775</v>
      </c>
      <c r="L1131" s="1" t="s">
        <v>45</v>
      </c>
      <c r="M1131" s="1" t="s">
        <v>46</v>
      </c>
      <c r="N1131" s="1" t="s">
        <v>46</v>
      </c>
      <c r="O1131" s="1" t="s">
        <v>1170</v>
      </c>
      <c r="P1131" s="1">
        <f t="shared" si="17"/>
        <v>2018</v>
      </c>
    </row>
    <row r="1132" spans="1:16" x14ac:dyDescent="0.25">
      <c r="A1132" s="1" t="s">
        <v>4029</v>
      </c>
      <c r="B1132" s="1" t="s">
        <v>4030</v>
      </c>
      <c r="C1132" s="1" t="s">
        <v>771</v>
      </c>
      <c r="D1132" s="1" t="s">
        <v>1085</v>
      </c>
      <c r="G1132" s="1" t="s">
        <v>774</v>
      </c>
      <c r="H1132" s="1" t="s">
        <v>77</v>
      </c>
      <c r="I1132" s="1" t="s">
        <v>171</v>
      </c>
      <c r="J1132" s="1" t="s">
        <v>44</v>
      </c>
      <c r="K1132" s="1" t="s">
        <v>775</v>
      </c>
      <c r="L1132" s="1" t="s">
        <v>45</v>
      </c>
      <c r="M1132" s="1" t="s">
        <v>46</v>
      </c>
      <c r="N1132" s="1" t="s">
        <v>46</v>
      </c>
      <c r="O1132" s="1" t="s">
        <v>2700</v>
      </c>
      <c r="P1132" s="1">
        <f t="shared" si="17"/>
        <v>2018</v>
      </c>
    </row>
    <row r="1133" spans="1:16" x14ac:dyDescent="0.25">
      <c r="A1133" s="1" t="s">
        <v>4033</v>
      </c>
      <c r="B1133" s="1" t="s">
        <v>4034</v>
      </c>
      <c r="C1133" s="1" t="s">
        <v>771</v>
      </c>
      <c r="D1133" s="1" t="s">
        <v>1085</v>
      </c>
      <c r="G1133" s="1" t="s">
        <v>774</v>
      </c>
      <c r="H1133" s="1" t="s">
        <v>77</v>
      </c>
      <c r="I1133" s="1" t="s">
        <v>263</v>
      </c>
      <c r="J1133" s="1" t="s">
        <v>44</v>
      </c>
      <c r="K1133" s="1" t="s">
        <v>775</v>
      </c>
      <c r="L1133" s="1" t="s">
        <v>45</v>
      </c>
      <c r="M1133" s="1" t="s">
        <v>46</v>
      </c>
      <c r="N1133" s="1" t="s">
        <v>46</v>
      </c>
      <c r="O1133" s="1" t="s">
        <v>3534</v>
      </c>
      <c r="P1133" s="1">
        <f t="shared" si="17"/>
        <v>2018</v>
      </c>
    </row>
    <row r="1134" spans="1:16" x14ac:dyDescent="0.25">
      <c r="A1134" s="1" t="s">
        <v>4037</v>
      </c>
      <c r="B1134" s="1" t="s">
        <v>4038</v>
      </c>
      <c r="C1134" s="1" t="s">
        <v>771</v>
      </c>
      <c r="D1134" s="1" t="s">
        <v>1116</v>
      </c>
      <c r="G1134" s="1" t="s">
        <v>774</v>
      </c>
      <c r="H1134" s="1" t="s">
        <v>77</v>
      </c>
      <c r="I1134" s="1" t="s">
        <v>171</v>
      </c>
      <c r="J1134" s="1" t="s">
        <v>44</v>
      </c>
      <c r="K1134" s="1" t="s">
        <v>775</v>
      </c>
      <c r="L1134" s="1" t="s">
        <v>45</v>
      </c>
      <c r="M1134" s="1" t="s">
        <v>46</v>
      </c>
      <c r="N1134" s="1" t="s">
        <v>46</v>
      </c>
      <c r="O1134" s="1" t="s">
        <v>174</v>
      </c>
      <c r="P1134" s="1">
        <f t="shared" si="17"/>
        <v>2018</v>
      </c>
    </row>
    <row r="1135" spans="1:16" x14ac:dyDescent="0.25">
      <c r="A1135" s="1" t="s">
        <v>4040</v>
      </c>
      <c r="B1135" s="1" t="s">
        <v>4041</v>
      </c>
      <c r="C1135" s="1" t="s">
        <v>771</v>
      </c>
      <c r="D1135" s="1" t="s">
        <v>1116</v>
      </c>
      <c r="G1135" s="1" t="s">
        <v>774</v>
      </c>
      <c r="H1135" s="1" t="s">
        <v>77</v>
      </c>
      <c r="I1135" s="1" t="s">
        <v>171</v>
      </c>
      <c r="J1135" s="1" t="s">
        <v>44</v>
      </c>
      <c r="K1135" s="1" t="s">
        <v>775</v>
      </c>
      <c r="L1135" s="1" t="s">
        <v>45</v>
      </c>
      <c r="M1135" s="1" t="s">
        <v>46</v>
      </c>
      <c r="N1135" s="1" t="s">
        <v>46</v>
      </c>
      <c r="O1135" s="1" t="s">
        <v>2278</v>
      </c>
      <c r="P1135" s="1">
        <f t="shared" si="17"/>
        <v>2018</v>
      </c>
    </row>
    <row r="1136" spans="1:16" x14ac:dyDescent="0.25">
      <c r="A1136" s="1" t="s">
        <v>4044</v>
      </c>
      <c r="B1136" s="1" t="s">
        <v>4045</v>
      </c>
      <c r="C1136" s="1" t="s">
        <v>771</v>
      </c>
      <c r="D1136" s="1" t="s">
        <v>1296</v>
      </c>
      <c r="G1136" s="1" t="s">
        <v>774</v>
      </c>
      <c r="H1136" s="1" t="s">
        <v>77</v>
      </c>
      <c r="I1136" s="1" t="s">
        <v>43</v>
      </c>
      <c r="J1136" s="1" t="s">
        <v>44</v>
      </c>
      <c r="K1136" s="1" t="s">
        <v>775</v>
      </c>
      <c r="L1136" s="1" t="s">
        <v>45</v>
      </c>
      <c r="M1136" s="1" t="s">
        <v>46</v>
      </c>
      <c r="N1136" s="1" t="s">
        <v>46</v>
      </c>
      <c r="O1136" s="1" t="s">
        <v>1278</v>
      </c>
      <c r="P1136" s="1">
        <f t="shared" si="17"/>
        <v>2018</v>
      </c>
    </row>
    <row r="1137" spans="1:16" x14ac:dyDescent="0.25">
      <c r="A1137" s="1" t="s">
        <v>4047</v>
      </c>
      <c r="B1137" s="1" t="s">
        <v>4048</v>
      </c>
      <c r="C1137" s="1" t="s">
        <v>771</v>
      </c>
      <c r="D1137" s="1" t="s">
        <v>1116</v>
      </c>
      <c r="G1137" s="1" t="s">
        <v>774</v>
      </c>
      <c r="H1137" s="1" t="s">
        <v>77</v>
      </c>
      <c r="I1137" s="1" t="s">
        <v>78</v>
      </c>
      <c r="J1137" s="1" t="s">
        <v>44</v>
      </c>
      <c r="K1137" s="1" t="s">
        <v>775</v>
      </c>
      <c r="L1137" s="1" t="s">
        <v>45</v>
      </c>
      <c r="M1137" s="1" t="s">
        <v>46</v>
      </c>
      <c r="N1137" s="1" t="s">
        <v>46</v>
      </c>
      <c r="O1137" s="1" t="s">
        <v>1267</v>
      </c>
      <c r="P1137" s="1">
        <f t="shared" si="17"/>
        <v>2018</v>
      </c>
    </row>
    <row r="1138" spans="1:16" x14ac:dyDescent="0.25">
      <c r="A1138" s="1" t="s">
        <v>4050</v>
      </c>
      <c r="B1138" s="1" t="s">
        <v>4051</v>
      </c>
      <c r="C1138" s="1" t="s">
        <v>771</v>
      </c>
      <c r="D1138" s="1" t="s">
        <v>1116</v>
      </c>
      <c r="G1138" s="1" t="s">
        <v>774</v>
      </c>
      <c r="H1138" s="1" t="s">
        <v>77</v>
      </c>
      <c r="I1138" s="1" t="s">
        <v>171</v>
      </c>
      <c r="J1138" s="1" t="s">
        <v>44</v>
      </c>
      <c r="K1138" s="1" t="s">
        <v>775</v>
      </c>
      <c r="L1138" s="1" t="s">
        <v>45</v>
      </c>
      <c r="M1138" s="1" t="s">
        <v>46</v>
      </c>
      <c r="N1138" s="1" t="s">
        <v>46</v>
      </c>
      <c r="O1138" s="1" t="s">
        <v>80</v>
      </c>
      <c r="P1138" s="1">
        <f t="shared" si="17"/>
        <v>2018</v>
      </c>
    </row>
    <row r="1139" spans="1:16" x14ac:dyDescent="0.25">
      <c r="A1139" s="1" t="s">
        <v>4053</v>
      </c>
      <c r="B1139" s="1" t="s">
        <v>4054</v>
      </c>
      <c r="C1139" s="1" t="s">
        <v>771</v>
      </c>
      <c r="D1139" s="1" t="s">
        <v>1116</v>
      </c>
      <c r="G1139" s="1" t="s">
        <v>774</v>
      </c>
      <c r="H1139" s="1" t="s">
        <v>77</v>
      </c>
      <c r="I1139" s="1" t="s">
        <v>43</v>
      </c>
      <c r="J1139" s="1" t="s">
        <v>44</v>
      </c>
      <c r="K1139" s="1" t="s">
        <v>775</v>
      </c>
      <c r="L1139" s="1" t="s">
        <v>45</v>
      </c>
      <c r="M1139" s="1" t="s">
        <v>46</v>
      </c>
      <c r="N1139" s="1" t="s">
        <v>46</v>
      </c>
      <c r="O1139" s="1" t="s">
        <v>1385</v>
      </c>
      <c r="P1139" s="1">
        <f t="shared" si="17"/>
        <v>2018</v>
      </c>
    </row>
    <row r="1140" spans="1:16" x14ac:dyDescent="0.25">
      <c r="A1140" s="1" t="s">
        <v>4056</v>
      </c>
      <c r="B1140" s="1" t="s">
        <v>4057</v>
      </c>
      <c r="C1140" s="1" t="s">
        <v>771</v>
      </c>
      <c r="D1140" s="1" t="s">
        <v>1116</v>
      </c>
      <c r="G1140" s="1" t="s">
        <v>774</v>
      </c>
      <c r="H1140" s="1" t="s">
        <v>77</v>
      </c>
      <c r="I1140" s="1" t="s">
        <v>171</v>
      </c>
      <c r="J1140" s="1" t="s">
        <v>44</v>
      </c>
      <c r="K1140" s="1" t="s">
        <v>775</v>
      </c>
      <c r="L1140" s="1" t="s">
        <v>45</v>
      </c>
      <c r="M1140" s="1" t="s">
        <v>46</v>
      </c>
      <c r="N1140" s="1" t="s">
        <v>46</v>
      </c>
      <c r="O1140" s="1" t="s">
        <v>2015</v>
      </c>
      <c r="P1140" s="1">
        <f t="shared" si="17"/>
        <v>2018</v>
      </c>
    </row>
    <row r="1141" spans="1:16" x14ac:dyDescent="0.25">
      <c r="A1141" s="1" t="s">
        <v>4060</v>
      </c>
      <c r="B1141" s="1" t="s">
        <v>4061</v>
      </c>
      <c r="C1141" s="1" t="s">
        <v>771</v>
      </c>
      <c r="D1141" s="1" t="s">
        <v>1116</v>
      </c>
      <c r="G1141" s="1" t="s">
        <v>774</v>
      </c>
      <c r="H1141" s="1" t="s">
        <v>77</v>
      </c>
      <c r="I1141" s="1" t="s">
        <v>263</v>
      </c>
      <c r="J1141" s="1" t="s">
        <v>44</v>
      </c>
      <c r="K1141" s="1" t="s">
        <v>775</v>
      </c>
      <c r="L1141" s="1" t="s">
        <v>45</v>
      </c>
      <c r="M1141" s="1" t="s">
        <v>46</v>
      </c>
      <c r="N1141" s="1" t="s">
        <v>46</v>
      </c>
      <c r="O1141" s="1" t="s">
        <v>2278</v>
      </c>
      <c r="P1141" s="1">
        <f t="shared" si="17"/>
        <v>2018</v>
      </c>
    </row>
    <row r="1142" spans="1:16" x14ac:dyDescent="0.25">
      <c r="A1142" s="1" t="s">
        <v>4063</v>
      </c>
      <c r="B1142" s="1" t="s">
        <v>4064</v>
      </c>
      <c r="C1142" s="1" t="s">
        <v>771</v>
      </c>
      <c r="D1142" s="1" t="s">
        <v>1116</v>
      </c>
      <c r="G1142" s="1" t="s">
        <v>774</v>
      </c>
      <c r="H1142" s="1" t="s">
        <v>77</v>
      </c>
      <c r="I1142" s="1" t="s">
        <v>43</v>
      </c>
      <c r="J1142" s="1" t="s">
        <v>44</v>
      </c>
      <c r="K1142" s="1" t="s">
        <v>775</v>
      </c>
      <c r="L1142" s="1" t="s">
        <v>45</v>
      </c>
      <c r="M1142" s="1" t="s">
        <v>46</v>
      </c>
      <c r="N1142" s="1" t="s">
        <v>46</v>
      </c>
      <c r="O1142" s="1" t="s">
        <v>1366</v>
      </c>
      <c r="P1142" s="1">
        <f t="shared" si="17"/>
        <v>2018</v>
      </c>
    </row>
    <row r="1143" spans="1:16" x14ac:dyDescent="0.25">
      <c r="A1143" s="1" t="s">
        <v>4067</v>
      </c>
      <c r="B1143" s="1" t="s">
        <v>4068</v>
      </c>
      <c r="C1143" s="1" t="s">
        <v>771</v>
      </c>
      <c r="D1143" s="1" t="s">
        <v>1085</v>
      </c>
      <c r="G1143" s="1" t="s">
        <v>774</v>
      </c>
      <c r="H1143" s="1" t="s">
        <v>77</v>
      </c>
      <c r="I1143" s="1" t="s">
        <v>171</v>
      </c>
      <c r="J1143" s="1" t="s">
        <v>44</v>
      </c>
      <c r="K1143" s="1" t="s">
        <v>775</v>
      </c>
      <c r="L1143" s="1" t="s">
        <v>45</v>
      </c>
      <c r="M1143" s="1" t="s">
        <v>46</v>
      </c>
      <c r="N1143" s="1" t="s">
        <v>46</v>
      </c>
      <c r="O1143" s="1" t="s">
        <v>2700</v>
      </c>
      <c r="P1143" s="1">
        <f t="shared" si="17"/>
        <v>2018</v>
      </c>
    </row>
    <row r="1144" spans="1:16" x14ac:dyDescent="0.25">
      <c r="A1144" s="1" t="s">
        <v>4070</v>
      </c>
      <c r="B1144" s="1" t="s">
        <v>4071</v>
      </c>
      <c r="C1144" s="1" t="s">
        <v>771</v>
      </c>
      <c r="D1144" s="1" t="s">
        <v>1085</v>
      </c>
      <c r="G1144" s="1" t="s">
        <v>774</v>
      </c>
      <c r="H1144" s="1" t="s">
        <v>77</v>
      </c>
      <c r="I1144" s="1" t="s">
        <v>43</v>
      </c>
      <c r="J1144" s="1" t="s">
        <v>44</v>
      </c>
      <c r="K1144" s="1" t="s">
        <v>775</v>
      </c>
      <c r="L1144" s="1" t="s">
        <v>45</v>
      </c>
      <c r="M1144" s="1" t="s">
        <v>46</v>
      </c>
      <c r="N1144" s="1" t="s">
        <v>46</v>
      </c>
      <c r="O1144" s="1" t="s">
        <v>3380</v>
      </c>
      <c r="P1144" s="1">
        <f t="shared" si="17"/>
        <v>2018</v>
      </c>
    </row>
    <row r="1145" spans="1:16" x14ac:dyDescent="0.25">
      <c r="A1145" s="1" t="s">
        <v>4073</v>
      </c>
      <c r="B1145" s="1" t="s">
        <v>4074</v>
      </c>
      <c r="C1145" s="1" t="s">
        <v>771</v>
      </c>
      <c r="D1145" s="1" t="s">
        <v>1085</v>
      </c>
      <c r="G1145" s="1" t="s">
        <v>774</v>
      </c>
      <c r="H1145" s="1" t="s">
        <v>77</v>
      </c>
      <c r="I1145" s="1" t="s">
        <v>43</v>
      </c>
      <c r="J1145" s="1" t="s">
        <v>44</v>
      </c>
      <c r="K1145" s="1" t="s">
        <v>775</v>
      </c>
      <c r="L1145" s="1" t="s">
        <v>45</v>
      </c>
      <c r="M1145" s="1" t="s">
        <v>46</v>
      </c>
      <c r="N1145" s="1" t="s">
        <v>46</v>
      </c>
      <c r="O1145" s="1" t="s">
        <v>4076</v>
      </c>
      <c r="P1145" s="1">
        <f t="shared" si="17"/>
        <v>2018</v>
      </c>
    </row>
    <row r="1146" spans="1:16" x14ac:dyDescent="0.25">
      <c r="A1146" s="1" t="s">
        <v>4077</v>
      </c>
      <c r="B1146" s="1" t="s">
        <v>4078</v>
      </c>
      <c r="C1146" s="1" t="s">
        <v>771</v>
      </c>
      <c r="D1146" s="1" t="s">
        <v>1085</v>
      </c>
      <c r="G1146" s="1" t="s">
        <v>774</v>
      </c>
      <c r="H1146" s="1" t="s">
        <v>77</v>
      </c>
      <c r="I1146" s="1" t="s">
        <v>171</v>
      </c>
      <c r="J1146" s="1" t="s">
        <v>44</v>
      </c>
      <c r="K1146" s="1" t="s">
        <v>775</v>
      </c>
      <c r="L1146" s="1" t="s">
        <v>106</v>
      </c>
      <c r="M1146" s="1" t="s">
        <v>107</v>
      </c>
      <c r="N1146" s="1" t="s">
        <v>46</v>
      </c>
      <c r="O1146" s="1" t="s">
        <v>1205</v>
      </c>
      <c r="P1146" s="1">
        <f t="shared" si="17"/>
        <v>2018</v>
      </c>
    </row>
    <row r="1147" spans="1:16" x14ac:dyDescent="0.25">
      <c r="A1147" s="1" t="s">
        <v>4080</v>
      </c>
      <c r="B1147" s="1" t="s">
        <v>4081</v>
      </c>
      <c r="C1147" s="1" t="s">
        <v>771</v>
      </c>
      <c r="D1147" s="1" t="s">
        <v>1085</v>
      </c>
      <c r="G1147" s="1" t="s">
        <v>774</v>
      </c>
      <c r="H1147" s="1" t="s">
        <v>77</v>
      </c>
      <c r="I1147" s="1" t="s">
        <v>114</v>
      </c>
      <c r="J1147" s="1" t="s">
        <v>44</v>
      </c>
      <c r="K1147" s="1" t="s">
        <v>775</v>
      </c>
      <c r="L1147" s="1" t="s">
        <v>45</v>
      </c>
      <c r="M1147" s="1" t="s">
        <v>46</v>
      </c>
      <c r="N1147" s="1" t="s">
        <v>46</v>
      </c>
      <c r="O1147" s="1" t="s">
        <v>2226</v>
      </c>
      <c r="P1147" s="1">
        <f t="shared" si="17"/>
        <v>2018</v>
      </c>
    </row>
    <row r="1148" spans="1:16" x14ac:dyDescent="0.25">
      <c r="A1148" s="1" t="s">
        <v>4083</v>
      </c>
      <c r="B1148" s="1" t="s">
        <v>4084</v>
      </c>
      <c r="C1148" s="1" t="s">
        <v>771</v>
      </c>
      <c r="D1148" s="1" t="s">
        <v>1661</v>
      </c>
      <c r="G1148" s="1" t="s">
        <v>774</v>
      </c>
      <c r="H1148" s="1" t="s">
        <v>77</v>
      </c>
      <c r="I1148" s="1" t="s">
        <v>114</v>
      </c>
      <c r="J1148" s="1" t="s">
        <v>44</v>
      </c>
      <c r="K1148" s="1" t="s">
        <v>775</v>
      </c>
      <c r="L1148" s="1" t="s">
        <v>45</v>
      </c>
      <c r="M1148" s="1" t="s">
        <v>46</v>
      </c>
      <c r="N1148" s="1" t="s">
        <v>46</v>
      </c>
      <c r="O1148" s="1" t="s">
        <v>2911</v>
      </c>
      <c r="P1148" s="1">
        <f t="shared" si="17"/>
        <v>2018</v>
      </c>
    </row>
    <row r="1149" spans="1:16" x14ac:dyDescent="0.25">
      <c r="A1149" s="1" t="s">
        <v>4086</v>
      </c>
      <c r="B1149" s="1" t="s">
        <v>4087</v>
      </c>
      <c r="C1149" s="1" t="s">
        <v>771</v>
      </c>
      <c r="D1149" s="1" t="s">
        <v>1075</v>
      </c>
      <c r="G1149" s="1" t="s">
        <v>774</v>
      </c>
      <c r="H1149" s="1" t="s">
        <v>77</v>
      </c>
      <c r="I1149" s="1" t="s">
        <v>43</v>
      </c>
      <c r="J1149" s="1" t="s">
        <v>44</v>
      </c>
      <c r="K1149" s="1" t="s">
        <v>775</v>
      </c>
      <c r="L1149" s="1" t="s">
        <v>45</v>
      </c>
      <c r="M1149" s="1" t="s">
        <v>46</v>
      </c>
      <c r="N1149" s="1" t="s">
        <v>46</v>
      </c>
      <c r="O1149" s="1" t="s">
        <v>1164</v>
      </c>
      <c r="P1149" s="1">
        <f t="shared" si="17"/>
        <v>2018</v>
      </c>
    </row>
    <row r="1150" spans="1:16" x14ac:dyDescent="0.25">
      <c r="A1150" s="1" t="s">
        <v>4089</v>
      </c>
      <c r="B1150" s="1" t="s">
        <v>4090</v>
      </c>
      <c r="C1150" s="1" t="s">
        <v>771</v>
      </c>
      <c r="D1150" s="1" t="s">
        <v>1296</v>
      </c>
      <c r="G1150" s="1" t="s">
        <v>782</v>
      </c>
      <c r="H1150" s="1" t="s">
        <v>77</v>
      </c>
      <c r="I1150" s="1" t="s">
        <v>43</v>
      </c>
      <c r="J1150" s="1" t="s">
        <v>44</v>
      </c>
      <c r="K1150" s="1" t="s">
        <v>775</v>
      </c>
      <c r="L1150" s="1" t="s">
        <v>45</v>
      </c>
      <c r="M1150" s="1" t="s">
        <v>46</v>
      </c>
      <c r="N1150" s="1" t="s">
        <v>46</v>
      </c>
      <c r="O1150" s="1" t="s">
        <v>130</v>
      </c>
      <c r="P1150" s="1">
        <f t="shared" si="17"/>
        <v>2018</v>
      </c>
    </row>
    <row r="1151" spans="1:16" x14ac:dyDescent="0.25">
      <c r="A1151" s="1" t="s">
        <v>4092</v>
      </c>
      <c r="B1151" s="1" t="s">
        <v>4093</v>
      </c>
      <c r="C1151" s="1" t="s">
        <v>771</v>
      </c>
      <c r="D1151" s="1" t="s">
        <v>1296</v>
      </c>
      <c r="G1151" s="1" t="s">
        <v>782</v>
      </c>
      <c r="H1151" s="1" t="s">
        <v>77</v>
      </c>
      <c r="I1151" s="1" t="s">
        <v>43</v>
      </c>
      <c r="J1151" s="1" t="s">
        <v>44</v>
      </c>
      <c r="K1151" s="1" t="s">
        <v>775</v>
      </c>
      <c r="L1151" s="1" t="s">
        <v>45</v>
      </c>
      <c r="M1151" s="1" t="s">
        <v>46</v>
      </c>
      <c r="N1151" s="1" t="s">
        <v>46</v>
      </c>
      <c r="O1151" s="1" t="s">
        <v>608</v>
      </c>
      <c r="P1151" s="1">
        <f t="shared" si="17"/>
        <v>2018</v>
      </c>
    </row>
    <row r="1152" spans="1:16" x14ac:dyDescent="0.25">
      <c r="A1152" s="1" t="s">
        <v>4095</v>
      </c>
      <c r="B1152" s="1" t="s">
        <v>4096</v>
      </c>
      <c r="C1152" s="1" t="s">
        <v>771</v>
      </c>
      <c r="D1152" s="1" t="s">
        <v>1296</v>
      </c>
      <c r="G1152" s="1" t="s">
        <v>774</v>
      </c>
      <c r="H1152" s="1" t="s">
        <v>77</v>
      </c>
      <c r="I1152" s="1" t="s">
        <v>114</v>
      </c>
      <c r="J1152" s="1" t="s">
        <v>44</v>
      </c>
      <c r="K1152" s="1" t="s">
        <v>775</v>
      </c>
      <c r="L1152" s="1" t="s">
        <v>45</v>
      </c>
      <c r="M1152" s="1" t="s">
        <v>46</v>
      </c>
      <c r="N1152" s="1" t="s">
        <v>46</v>
      </c>
      <c r="O1152" s="1" t="s">
        <v>4098</v>
      </c>
      <c r="P1152" s="1">
        <f t="shared" si="17"/>
        <v>2018</v>
      </c>
    </row>
    <row r="1153" spans="1:16" x14ac:dyDescent="0.25">
      <c r="A1153" s="1" t="s">
        <v>4099</v>
      </c>
      <c r="B1153" s="1" t="s">
        <v>4100</v>
      </c>
      <c r="C1153" s="1" t="s">
        <v>771</v>
      </c>
      <c r="D1153" s="1" t="s">
        <v>1296</v>
      </c>
      <c r="G1153" s="1" t="s">
        <v>774</v>
      </c>
      <c r="H1153" s="1" t="s">
        <v>77</v>
      </c>
      <c r="I1153" s="1" t="s">
        <v>43</v>
      </c>
      <c r="J1153" s="1" t="s">
        <v>44</v>
      </c>
      <c r="K1153" s="1" t="s">
        <v>775</v>
      </c>
      <c r="L1153" s="1" t="s">
        <v>45</v>
      </c>
      <c r="M1153" s="1" t="s">
        <v>46</v>
      </c>
      <c r="N1153" s="1" t="s">
        <v>46</v>
      </c>
      <c r="O1153" s="1" t="s">
        <v>174</v>
      </c>
      <c r="P1153" s="1">
        <f t="shared" si="17"/>
        <v>2018</v>
      </c>
    </row>
    <row r="1154" spans="1:16" x14ac:dyDescent="0.25">
      <c r="A1154" s="1" t="s">
        <v>4102</v>
      </c>
      <c r="B1154" s="1" t="s">
        <v>4103</v>
      </c>
      <c r="C1154" s="1" t="s">
        <v>771</v>
      </c>
      <c r="D1154" s="1" t="s">
        <v>2323</v>
      </c>
      <c r="G1154" s="1" t="s">
        <v>774</v>
      </c>
      <c r="H1154" s="1" t="s">
        <v>77</v>
      </c>
      <c r="I1154" s="1" t="s">
        <v>171</v>
      </c>
      <c r="J1154" s="1" t="s">
        <v>44</v>
      </c>
      <c r="K1154" s="1" t="s">
        <v>775</v>
      </c>
      <c r="L1154" s="1" t="s">
        <v>45</v>
      </c>
      <c r="M1154" s="1" t="s">
        <v>46</v>
      </c>
      <c r="N1154" s="1" t="s">
        <v>46</v>
      </c>
      <c r="O1154" s="1" t="s">
        <v>4105</v>
      </c>
      <c r="P1154" s="1">
        <f t="shared" ref="P1154:P1217" si="18" xml:space="preserve"> 2018-N1154</f>
        <v>2018</v>
      </c>
    </row>
    <row r="1155" spans="1:16" x14ac:dyDescent="0.25">
      <c r="A1155" s="1" t="s">
        <v>4106</v>
      </c>
      <c r="B1155" s="1" t="s">
        <v>4107</v>
      </c>
      <c r="C1155" s="1" t="s">
        <v>771</v>
      </c>
      <c r="D1155" s="1" t="s">
        <v>2323</v>
      </c>
      <c r="G1155" s="1" t="s">
        <v>774</v>
      </c>
      <c r="H1155" s="1" t="s">
        <v>77</v>
      </c>
      <c r="I1155" s="1" t="s">
        <v>171</v>
      </c>
      <c r="J1155" s="1" t="s">
        <v>44</v>
      </c>
      <c r="K1155" s="1" t="s">
        <v>775</v>
      </c>
      <c r="L1155" s="1" t="s">
        <v>45</v>
      </c>
      <c r="M1155" s="1" t="s">
        <v>46</v>
      </c>
      <c r="N1155" s="1" t="s">
        <v>46</v>
      </c>
      <c r="O1155" s="1" t="s">
        <v>4109</v>
      </c>
      <c r="P1155" s="1">
        <f t="shared" si="18"/>
        <v>2018</v>
      </c>
    </row>
    <row r="1156" spans="1:16" x14ac:dyDescent="0.25">
      <c r="A1156" s="1" t="s">
        <v>4110</v>
      </c>
      <c r="B1156" s="1" t="s">
        <v>4111</v>
      </c>
      <c r="C1156" s="1" t="s">
        <v>771</v>
      </c>
      <c r="D1156" s="1" t="s">
        <v>1116</v>
      </c>
      <c r="G1156" s="1" t="s">
        <v>774</v>
      </c>
      <c r="H1156" s="1" t="s">
        <v>77</v>
      </c>
      <c r="I1156" s="1" t="s">
        <v>171</v>
      </c>
      <c r="J1156" s="1" t="s">
        <v>44</v>
      </c>
      <c r="K1156" s="1" t="s">
        <v>775</v>
      </c>
      <c r="L1156" s="1" t="s">
        <v>45</v>
      </c>
      <c r="M1156" s="1" t="s">
        <v>46</v>
      </c>
      <c r="N1156" s="1" t="s">
        <v>46</v>
      </c>
      <c r="O1156" s="1" t="s">
        <v>4113</v>
      </c>
      <c r="P1156" s="1">
        <f t="shared" si="18"/>
        <v>2018</v>
      </c>
    </row>
    <row r="1157" spans="1:16" x14ac:dyDescent="0.25">
      <c r="A1157" s="1" t="s">
        <v>4114</v>
      </c>
      <c r="B1157" s="1" t="s">
        <v>4115</v>
      </c>
      <c r="C1157" s="1" t="s">
        <v>771</v>
      </c>
      <c r="D1157" s="1" t="s">
        <v>2323</v>
      </c>
      <c r="G1157" s="1" t="s">
        <v>774</v>
      </c>
      <c r="H1157" s="1" t="s">
        <v>77</v>
      </c>
      <c r="I1157" s="1" t="s">
        <v>114</v>
      </c>
      <c r="J1157" s="1" t="s">
        <v>44</v>
      </c>
      <c r="K1157" s="1" t="s">
        <v>775</v>
      </c>
      <c r="L1157" s="1" t="s">
        <v>45</v>
      </c>
      <c r="M1157" s="1" t="s">
        <v>46</v>
      </c>
      <c r="N1157" s="1" t="s">
        <v>46</v>
      </c>
      <c r="O1157" s="1" t="s">
        <v>2616</v>
      </c>
      <c r="P1157" s="1">
        <f t="shared" si="18"/>
        <v>2018</v>
      </c>
    </row>
    <row r="1158" spans="1:16" x14ac:dyDescent="0.25">
      <c r="A1158" s="1" t="s">
        <v>4117</v>
      </c>
      <c r="B1158" s="1" t="s">
        <v>4118</v>
      </c>
      <c r="C1158" s="1" t="s">
        <v>771</v>
      </c>
      <c r="D1158" s="1" t="s">
        <v>1069</v>
      </c>
      <c r="G1158" s="1" t="s">
        <v>782</v>
      </c>
      <c r="H1158" s="1" t="s">
        <v>77</v>
      </c>
      <c r="I1158" s="1" t="s">
        <v>78</v>
      </c>
      <c r="J1158" s="1" t="s">
        <v>44</v>
      </c>
      <c r="K1158" s="1" t="s">
        <v>775</v>
      </c>
      <c r="L1158" s="1" t="s">
        <v>45</v>
      </c>
      <c r="M1158" s="1" t="s">
        <v>46</v>
      </c>
      <c r="N1158" s="1" t="s">
        <v>46</v>
      </c>
      <c r="O1158" s="1" t="s">
        <v>174</v>
      </c>
      <c r="P1158" s="1">
        <f t="shared" si="18"/>
        <v>2018</v>
      </c>
    </row>
    <row r="1159" spans="1:16" x14ac:dyDescent="0.25">
      <c r="A1159" s="1" t="s">
        <v>4120</v>
      </c>
      <c r="B1159" s="1" t="s">
        <v>4121</v>
      </c>
      <c r="C1159" s="1" t="s">
        <v>771</v>
      </c>
      <c r="D1159" s="1" t="s">
        <v>1069</v>
      </c>
      <c r="G1159" s="1" t="s">
        <v>782</v>
      </c>
      <c r="H1159" s="1" t="s">
        <v>77</v>
      </c>
      <c r="I1159" s="1" t="s">
        <v>43</v>
      </c>
      <c r="J1159" s="1" t="s">
        <v>44</v>
      </c>
      <c r="K1159" s="1" t="s">
        <v>775</v>
      </c>
      <c r="L1159" s="1" t="s">
        <v>106</v>
      </c>
      <c r="M1159" s="1" t="s">
        <v>62</v>
      </c>
      <c r="N1159" s="1" t="s">
        <v>46</v>
      </c>
      <c r="O1159" s="1" t="s">
        <v>233</v>
      </c>
      <c r="P1159" s="1">
        <f t="shared" si="18"/>
        <v>2018</v>
      </c>
    </row>
    <row r="1160" spans="1:16" x14ac:dyDescent="0.25">
      <c r="A1160" s="1" t="s">
        <v>4123</v>
      </c>
      <c r="B1160" s="1" t="s">
        <v>4124</v>
      </c>
      <c r="C1160" s="1" t="s">
        <v>771</v>
      </c>
      <c r="D1160" s="1" t="s">
        <v>1069</v>
      </c>
      <c r="G1160" s="1" t="s">
        <v>782</v>
      </c>
      <c r="H1160" s="1" t="s">
        <v>77</v>
      </c>
      <c r="I1160" s="1" t="s">
        <v>43</v>
      </c>
      <c r="J1160" s="1" t="s">
        <v>44</v>
      </c>
      <c r="K1160" s="1" t="s">
        <v>775</v>
      </c>
      <c r="L1160" s="1" t="s">
        <v>106</v>
      </c>
      <c r="M1160" s="1" t="s">
        <v>62</v>
      </c>
      <c r="N1160" s="1" t="s">
        <v>46</v>
      </c>
      <c r="O1160" s="1" t="s">
        <v>4126</v>
      </c>
      <c r="P1160" s="1">
        <f t="shared" si="18"/>
        <v>2018</v>
      </c>
    </row>
    <row r="1161" spans="1:16" x14ac:dyDescent="0.25">
      <c r="A1161" s="1" t="s">
        <v>4128</v>
      </c>
      <c r="B1161" s="1" t="s">
        <v>4129</v>
      </c>
      <c r="C1161" s="1" t="s">
        <v>771</v>
      </c>
      <c r="D1161" s="1" t="s">
        <v>1069</v>
      </c>
      <c r="G1161" s="1" t="s">
        <v>782</v>
      </c>
      <c r="H1161" s="1" t="s">
        <v>77</v>
      </c>
      <c r="I1161" s="1" t="s">
        <v>78</v>
      </c>
      <c r="J1161" s="1" t="s">
        <v>44</v>
      </c>
      <c r="K1161" s="1" t="s">
        <v>775</v>
      </c>
      <c r="L1161" s="1" t="s">
        <v>45</v>
      </c>
      <c r="M1161" s="1" t="s">
        <v>46</v>
      </c>
      <c r="N1161" s="1" t="s">
        <v>46</v>
      </c>
      <c r="O1161" s="1" t="s">
        <v>1460</v>
      </c>
      <c r="P1161" s="1">
        <f t="shared" si="18"/>
        <v>2018</v>
      </c>
    </row>
    <row r="1162" spans="1:16" x14ac:dyDescent="0.25">
      <c r="A1162" s="1" t="s">
        <v>4131</v>
      </c>
      <c r="B1162" s="1" t="s">
        <v>4132</v>
      </c>
      <c r="C1162" s="1" t="s">
        <v>771</v>
      </c>
      <c r="D1162" s="1" t="s">
        <v>1069</v>
      </c>
      <c r="G1162" s="1" t="s">
        <v>782</v>
      </c>
      <c r="H1162" s="1" t="s">
        <v>77</v>
      </c>
      <c r="I1162" s="1" t="s">
        <v>263</v>
      </c>
      <c r="J1162" s="1" t="s">
        <v>44</v>
      </c>
      <c r="K1162" s="1" t="s">
        <v>775</v>
      </c>
      <c r="L1162" s="1" t="s">
        <v>45</v>
      </c>
      <c r="M1162" s="1" t="s">
        <v>46</v>
      </c>
      <c r="N1162" s="1" t="s">
        <v>46</v>
      </c>
      <c r="O1162" s="1" t="s">
        <v>2278</v>
      </c>
      <c r="P1162" s="1">
        <f t="shared" si="18"/>
        <v>2018</v>
      </c>
    </row>
    <row r="1163" spans="1:16" x14ac:dyDescent="0.25">
      <c r="A1163" s="1" t="s">
        <v>4134</v>
      </c>
      <c r="B1163" s="1" t="s">
        <v>4135</v>
      </c>
      <c r="C1163" s="1" t="s">
        <v>771</v>
      </c>
      <c r="D1163" s="1" t="s">
        <v>1069</v>
      </c>
      <c r="G1163" s="1" t="s">
        <v>782</v>
      </c>
      <c r="H1163" s="1" t="s">
        <v>77</v>
      </c>
      <c r="I1163" s="1" t="s">
        <v>43</v>
      </c>
      <c r="J1163" s="1" t="s">
        <v>44</v>
      </c>
      <c r="K1163" s="1" t="s">
        <v>775</v>
      </c>
      <c r="L1163" s="1" t="s">
        <v>45</v>
      </c>
      <c r="M1163" s="1" t="s">
        <v>46</v>
      </c>
      <c r="N1163" s="1" t="s">
        <v>46</v>
      </c>
      <c r="O1163" s="1" t="s">
        <v>4137</v>
      </c>
      <c r="P1163" s="1">
        <f t="shared" si="18"/>
        <v>2018</v>
      </c>
    </row>
    <row r="1164" spans="1:16" x14ac:dyDescent="0.25">
      <c r="A1164" s="1" t="s">
        <v>4139</v>
      </c>
      <c r="B1164" s="1" t="s">
        <v>4140</v>
      </c>
      <c r="C1164" s="1" t="s">
        <v>771</v>
      </c>
      <c r="D1164" s="1" t="s">
        <v>1069</v>
      </c>
      <c r="G1164" s="1" t="s">
        <v>782</v>
      </c>
      <c r="H1164" s="1" t="s">
        <v>77</v>
      </c>
      <c r="I1164" s="1" t="s">
        <v>43</v>
      </c>
      <c r="J1164" s="1" t="s">
        <v>44</v>
      </c>
      <c r="K1164" s="1" t="s">
        <v>775</v>
      </c>
      <c r="L1164" s="1" t="s">
        <v>106</v>
      </c>
      <c r="M1164" s="1" t="s">
        <v>62</v>
      </c>
      <c r="N1164" s="1" t="s">
        <v>46</v>
      </c>
      <c r="O1164" s="1" t="s">
        <v>80</v>
      </c>
      <c r="P1164" s="1">
        <f t="shared" si="18"/>
        <v>2018</v>
      </c>
    </row>
    <row r="1165" spans="1:16" x14ac:dyDescent="0.25">
      <c r="A1165" s="1" t="s">
        <v>4143</v>
      </c>
      <c r="B1165" s="1" t="s">
        <v>4144</v>
      </c>
      <c r="C1165" s="1" t="s">
        <v>771</v>
      </c>
      <c r="D1165" s="1" t="s">
        <v>1069</v>
      </c>
      <c r="G1165" s="1" t="s">
        <v>782</v>
      </c>
      <c r="H1165" s="1" t="s">
        <v>77</v>
      </c>
      <c r="I1165" s="1" t="s">
        <v>43</v>
      </c>
      <c r="J1165" s="1" t="s">
        <v>44</v>
      </c>
      <c r="K1165" s="1" t="s">
        <v>775</v>
      </c>
      <c r="L1165" s="1" t="s">
        <v>45</v>
      </c>
      <c r="M1165" s="1" t="s">
        <v>46</v>
      </c>
      <c r="N1165" s="1" t="s">
        <v>46</v>
      </c>
      <c r="O1165" s="1" t="s">
        <v>1578</v>
      </c>
      <c r="P1165" s="1">
        <f t="shared" si="18"/>
        <v>2018</v>
      </c>
    </row>
    <row r="1166" spans="1:16" x14ac:dyDescent="0.25">
      <c r="A1166" s="1" t="s">
        <v>4147</v>
      </c>
      <c r="B1166" s="1" t="s">
        <v>4148</v>
      </c>
      <c r="C1166" s="1" t="s">
        <v>771</v>
      </c>
      <c r="D1166" s="1" t="s">
        <v>1492</v>
      </c>
      <c r="G1166" s="1" t="s">
        <v>782</v>
      </c>
      <c r="H1166" s="1" t="s">
        <v>77</v>
      </c>
      <c r="I1166" s="1" t="s">
        <v>171</v>
      </c>
      <c r="J1166" s="1" t="s">
        <v>44</v>
      </c>
      <c r="K1166" s="1" t="s">
        <v>775</v>
      </c>
      <c r="L1166" s="1" t="s">
        <v>45</v>
      </c>
      <c r="M1166" s="1" t="s">
        <v>46</v>
      </c>
      <c r="N1166" s="1" t="s">
        <v>46</v>
      </c>
      <c r="O1166" s="1" t="s">
        <v>143</v>
      </c>
      <c r="P1166" s="1">
        <f t="shared" si="18"/>
        <v>2018</v>
      </c>
    </row>
    <row r="1167" spans="1:16" x14ac:dyDescent="0.25">
      <c r="A1167" s="1" t="s">
        <v>4151</v>
      </c>
      <c r="B1167" s="1" t="s">
        <v>4152</v>
      </c>
      <c r="C1167" s="1" t="s">
        <v>771</v>
      </c>
      <c r="D1167" s="1" t="s">
        <v>1492</v>
      </c>
      <c r="G1167" s="1" t="s">
        <v>782</v>
      </c>
      <c r="H1167" s="1" t="s">
        <v>77</v>
      </c>
      <c r="I1167" s="1" t="s">
        <v>43</v>
      </c>
      <c r="J1167" s="1" t="s">
        <v>44</v>
      </c>
      <c r="K1167" s="1" t="s">
        <v>775</v>
      </c>
      <c r="L1167" s="1" t="s">
        <v>45</v>
      </c>
      <c r="M1167" s="1" t="s">
        <v>46</v>
      </c>
      <c r="N1167" s="1" t="s">
        <v>46</v>
      </c>
      <c r="O1167" s="1" t="s">
        <v>752</v>
      </c>
      <c r="P1167" s="1">
        <f t="shared" si="18"/>
        <v>2018</v>
      </c>
    </row>
    <row r="1168" spans="1:16" x14ac:dyDescent="0.25">
      <c r="A1168" s="1" t="s">
        <v>4155</v>
      </c>
      <c r="B1168" s="1" t="s">
        <v>4156</v>
      </c>
      <c r="C1168" s="1" t="s">
        <v>771</v>
      </c>
      <c r="D1168" s="1" t="s">
        <v>1492</v>
      </c>
      <c r="G1168" s="1" t="s">
        <v>782</v>
      </c>
      <c r="H1168" s="1" t="s">
        <v>77</v>
      </c>
      <c r="I1168" s="1" t="s">
        <v>78</v>
      </c>
      <c r="J1168" s="1" t="s">
        <v>44</v>
      </c>
      <c r="K1168" s="1" t="s">
        <v>775</v>
      </c>
      <c r="L1168" s="1" t="s">
        <v>106</v>
      </c>
      <c r="M1168" s="1" t="s">
        <v>62</v>
      </c>
      <c r="N1168" s="1" t="s">
        <v>46</v>
      </c>
      <c r="O1168" s="1" t="s">
        <v>138</v>
      </c>
      <c r="P1168" s="1">
        <f t="shared" si="18"/>
        <v>2018</v>
      </c>
    </row>
    <row r="1169" spans="1:16" x14ac:dyDescent="0.25">
      <c r="A1169" s="1" t="s">
        <v>4159</v>
      </c>
      <c r="B1169" s="1" t="s">
        <v>4160</v>
      </c>
      <c r="C1169" s="1" t="s">
        <v>771</v>
      </c>
      <c r="D1169" s="1" t="s">
        <v>1492</v>
      </c>
      <c r="G1169" s="1" t="s">
        <v>782</v>
      </c>
      <c r="H1169" s="1" t="s">
        <v>77</v>
      </c>
      <c r="I1169" s="1" t="s">
        <v>43</v>
      </c>
      <c r="J1169" s="1" t="s">
        <v>44</v>
      </c>
      <c r="K1169" s="1" t="s">
        <v>775</v>
      </c>
      <c r="L1169" s="1" t="s">
        <v>45</v>
      </c>
      <c r="M1169" s="1" t="s">
        <v>46</v>
      </c>
      <c r="N1169" s="1" t="s">
        <v>46</v>
      </c>
      <c r="O1169" s="1" t="s">
        <v>151</v>
      </c>
      <c r="P1169" s="1">
        <f t="shared" si="18"/>
        <v>2018</v>
      </c>
    </row>
    <row r="1170" spans="1:16" x14ac:dyDescent="0.25">
      <c r="A1170" s="1" t="s">
        <v>4162</v>
      </c>
      <c r="B1170" s="1" t="s">
        <v>4163</v>
      </c>
      <c r="C1170" s="1" t="s">
        <v>771</v>
      </c>
      <c r="D1170" s="1" t="s">
        <v>1069</v>
      </c>
      <c r="G1170" s="1" t="s">
        <v>782</v>
      </c>
      <c r="H1170" s="1" t="s">
        <v>77</v>
      </c>
      <c r="I1170" s="1" t="s">
        <v>43</v>
      </c>
      <c r="J1170" s="1" t="s">
        <v>44</v>
      </c>
      <c r="K1170" s="1" t="s">
        <v>775</v>
      </c>
      <c r="L1170" s="1" t="s">
        <v>106</v>
      </c>
      <c r="M1170" s="1" t="s">
        <v>62</v>
      </c>
      <c r="N1170" s="1" t="s">
        <v>46</v>
      </c>
      <c r="O1170" s="1" t="s">
        <v>1480</v>
      </c>
      <c r="P1170" s="1">
        <f t="shared" si="18"/>
        <v>2018</v>
      </c>
    </row>
    <row r="1171" spans="1:16" x14ac:dyDescent="0.25">
      <c r="A1171" s="1" t="s">
        <v>4165</v>
      </c>
      <c r="B1171" s="1" t="s">
        <v>4166</v>
      </c>
      <c r="C1171" s="1" t="s">
        <v>771</v>
      </c>
      <c r="D1171" s="1" t="s">
        <v>1492</v>
      </c>
      <c r="G1171" s="1" t="s">
        <v>782</v>
      </c>
      <c r="H1171" s="1" t="s">
        <v>77</v>
      </c>
      <c r="I1171" s="1" t="s">
        <v>78</v>
      </c>
      <c r="J1171" s="1" t="s">
        <v>44</v>
      </c>
      <c r="K1171" s="1" t="s">
        <v>775</v>
      </c>
      <c r="L1171" s="1" t="s">
        <v>45</v>
      </c>
      <c r="M1171" s="1" t="s">
        <v>46</v>
      </c>
      <c r="N1171" s="1" t="s">
        <v>46</v>
      </c>
      <c r="O1171" s="1" t="s">
        <v>2219</v>
      </c>
      <c r="P1171" s="1">
        <f t="shared" si="18"/>
        <v>2018</v>
      </c>
    </row>
    <row r="1172" spans="1:16" x14ac:dyDescent="0.25">
      <c r="A1172" s="1" t="s">
        <v>4169</v>
      </c>
      <c r="B1172" s="1" t="s">
        <v>4170</v>
      </c>
      <c r="C1172" s="1" t="s">
        <v>771</v>
      </c>
      <c r="D1172" s="1" t="s">
        <v>1492</v>
      </c>
      <c r="G1172" s="1" t="s">
        <v>782</v>
      </c>
      <c r="H1172" s="1" t="s">
        <v>77</v>
      </c>
      <c r="I1172" s="1" t="s">
        <v>171</v>
      </c>
      <c r="J1172" s="1" t="s">
        <v>44</v>
      </c>
      <c r="K1172" s="1" t="s">
        <v>775</v>
      </c>
      <c r="L1172" s="1" t="s">
        <v>45</v>
      </c>
      <c r="M1172" s="1" t="s">
        <v>46</v>
      </c>
      <c r="N1172" s="1" t="s">
        <v>46</v>
      </c>
      <c r="O1172" s="1" t="s">
        <v>4172</v>
      </c>
      <c r="P1172" s="1">
        <f t="shared" si="18"/>
        <v>2018</v>
      </c>
    </row>
    <row r="1173" spans="1:16" x14ac:dyDescent="0.25">
      <c r="A1173" s="1" t="s">
        <v>4173</v>
      </c>
      <c r="B1173" s="1" t="s">
        <v>4174</v>
      </c>
      <c r="C1173" s="1" t="s">
        <v>771</v>
      </c>
      <c r="D1173" s="1" t="s">
        <v>1296</v>
      </c>
      <c r="G1173" s="1" t="s">
        <v>782</v>
      </c>
      <c r="H1173" s="1" t="s">
        <v>77</v>
      </c>
      <c r="I1173" s="1" t="s">
        <v>171</v>
      </c>
      <c r="J1173" s="1" t="s">
        <v>44</v>
      </c>
      <c r="K1173" s="1" t="s">
        <v>775</v>
      </c>
      <c r="L1173" s="1" t="s">
        <v>45</v>
      </c>
      <c r="M1173" s="1" t="s">
        <v>46</v>
      </c>
      <c r="N1173" s="1" t="s">
        <v>46</v>
      </c>
      <c r="O1173" s="1" t="s">
        <v>4176</v>
      </c>
      <c r="P1173" s="1">
        <f t="shared" si="18"/>
        <v>2018</v>
      </c>
    </row>
    <row r="1174" spans="1:16" x14ac:dyDescent="0.25">
      <c r="A1174" s="1" t="s">
        <v>4178</v>
      </c>
      <c r="B1174" s="1" t="s">
        <v>4179</v>
      </c>
      <c r="C1174" s="1" t="s">
        <v>771</v>
      </c>
      <c r="D1174" s="1" t="s">
        <v>2323</v>
      </c>
      <c r="G1174" s="1" t="s">
        <v>774</v>
      </c>
      <c r="H1174" s="1" t="s">
        <v>77</v>
      </c>
      <c r="I1174" s="1" t="s">
        <v>43</v>
      </c>
      <c r="J1174" s="1" t="s">
        <v>44</v>
      </c>
      <c r="K1174" s="1" t="s">
        <v>775</v>
      </c>
      <c r="L1174" s="1" t="s">
        <v>45</v>
      </c>
      <c r="M1174" s="1" t="s">
        <v>46</v>
      </c>
      <c r="N1174" s="1" t="s">
        <v>46</v>
      </c>
      <c r="O1174" s="1" t="s">
        <v>4181</v>
      </c>
      <c r="P1174" s="1">
        <f t="shared" si="18"/>
        <v>2018</v>
      </c>
    </row>
    <row r="1175" spans="1:16" x14ac:dyDescent="0.25">
      <c r="A1175" s="1" t="s">
        <v>4182</v>
      </c>
      <c r="B1175" s="1" t="s">
        <v>4183</v>
      </c>
      <c r="C1175" s="1" t="s">
        <v>771</v>
      </c>
      <c r="D1175" s="1" t="s">
        <v>2323</v>
      </c>
      <c r="G1175" s="1" t="s">
        <v>774</v>
      </c>
      <c r="H1175" s="1" t="s">
        <v>77</v>
      </c>
      <c r="I1175" s="1" t="s">
        <v>263</v>
      </c>
      <c r="J1175" s="1" t="s">
        <v>44</v>
      </c>
      <c r="K1175" s="1" t="s">
        <v>775</v>
      </c>
      <c r="L1175" s="1" t="s">
        <v>106</v>
      </c>
      <c r="M1175" s="1" t="s">
        <v>40</v>
      </c>
      <c r="N1175" s="1" t="s">
        <v>46</v>
      </c>
      <c r="O1175" s="1" t="s">
        <v>4185</v>
      </c>
      <c r="P1175" s="1">
        <f t="shared" si="18"/>
        <v>2018</v>
      </c>
    </row>
    <row r="1176" spans="1:16" x14ac:dyDescent="0.25">
      <c r="A1176" s="1" t="s">
        <v>4186</v>
      </c>
      <c r="B1176" s="1" t="s">
        <v>4187</v>
      </c>
      <c r="C1176" s="1" t="s">
        <v>771</v>
      </c>
      <c r="D1176" s="1" t="s">
        <v>2323</v>
      </c>
      <c r="G1176" s="1" t="s">
        <v>774</v>
      </c>
      <c r="H1176" s="1" t="s">
        <v>77</v>
      </c>
      <c r="I1176" s="1" t="s">
        <v>263</v>
      </c>
      <c r="J1176" s="1" t="s">
        <v>44</v>
      </c>
      <c r="K1176" s="1" t="s">
        <v>775</v>
      </c>
      <c r="L1176" s="1" t="s">
        <v>106</v>
      </c>
      <c r="M1176" s="1" t="s">
        <v>40</v>
      </c>
      <c r="N1176" s="1" t="s">
        <v>46</v>
      </c>
      <c r="O1176" s="1" t="s">
        <v>3534</v>
      </c>
      <c r="P1176" s="1">
        <f t="shared" si="18"/>
        <v>2018</v>
      </c>
    </row>
    <row r="1177" spans="1:16" x14ac:dyDescent="0.25">
      <c r="A1177" s="1" t="s">
        <v>4189</v>
      </c>
      <c r="B1177" s="1" t="s">
        <v>4190</v>
      </c>
      <c r="C1177" s="1" t="s">
        <v>771</v>
      </c>
      <c r="D1177" s="1" t="s">
        <v>1075</v>
      </c>
      <c r="G1177" s="1" t="s">
        <v>774</v>
      </c>
      <c r="H1177" s="1" t="s">
        <v>77</v>
      </c>
      <c r="I1177" s="1" t="s">
        <v>171</v>
      </c>
      <c r="J1177" s="1" t="s">
        <v>44</v>
      </c>
      <c r="K1177" s="1" t="s">
        <v>775</v>
      </c>
      <c r="L1177" s="1" t="s">
        <v>45</v>
      </c>
      <c r="M1177" s="1" t="s">
        <v>46</v>
      </c>
      <c r="N1177" s="1" t="s">
        <v>46</v>
      </c>
      <c r="O1177" s="1" t="s">
        <v>138</v>
      </c>
      <c r="P1177" s="1">
        <f t="shared" si="18"/>
        <v>2018</v>
      </c>
    </row>
    <row r="1178" spans="1:16" x14ac:dyDescent="0.25">
      <c r="A1178" s="1" t="s">
        <v>4192</v>
      </c>
      <c r="B1178" s="1" t="s">
        <v>4193</v>
      </c>
      <c r="C1178" s="1" t="s">
        <v>771</v>
      </c>
      <c r="D1178" s="1" t="s">
        <v>1075</v>
      </c>
      <c r="G1178" s="1" t="s">
        <v>774</v>
      </c>
      <c r="H1178" s="1" t="s">
        <v>77</v>
      </c>
      <c r="I1178" s="1" t="s">
        <v>78</v>
      </c>
      <c r="J1178" s="1" t="s">
        <v>44</v>
      </c>
      <c r="K1178" s="1" t="s">
        <v>775</v>
      </c>
      <c r="L1178" s="1" t="s">
        <v>45</v>
      </c>
      <c r="M1178" s="1" t="s">
        <v>46</v>
      </c>
      <c r="N1178" s="1" t="s">
        <v>46</v>
      </c>
      <c r="O1178" s="1" t="s">
        <v>127</v>
      </c>
      <c r="P1178" s="1">
        <f t="shared" si="18"/>
        <v>2018</v>
      </c>
    </row>
    <row r="1179" spans="1:16" x14ac:dyDescent="0.25">
      <c r="A1179" s="1" t="s">
        <v>4195</v>
      </c>
      <c r="B1179" s="1" t="s">
        <v>4196</v>
      </c>
      <c r="C1179" s="1" t="s">
        <v>771</v>
      </c>
      <c r="D1179" s="1" t="s">
        <v>1075</v>
      </c>
      <c r="G1179" s="1" t="s">
        <v>774</v>
      </c>
      <c r="H1179" s="1" t="s">
        <v>77</v>
      </c>
      <c r="I1179" s="1" t="s">
        <v>78</v>
      </c>
      <c r="J1179" s="1" t="s">
        <v>44</v>
      </c>
      <c r="K1179" s="1" t="s">
        <v>775</v>
      </c>
      <c r="L1179" s="1" t="s">
        <v>45</v>
      </c>
      <c r="M1179" s="1" t="s">
        <v>46</v>
      </c>
      <c r="N1179" s="1" t="s">
        <v>46</v>
      </c>
      <c r="O1179" s="1" t="s">
        <v>1155</v>
      </c>
      <c r="P1179" s="1">
        <f t="shared" si="18"/>
        <v>2018</v>
      </c>
    </row>
    <row r="1180" spans="1:16" x14ac:dyDescent="0.25">
      <c r="A1180" s="1" t="s">
        <v>4198</v>
      </c>
      <c r="B1180" s="1" t="s">
        <v>4199</v>
      </c>
      <c r="C1180" s="1" t="s">
        <v>771</v>
      </c>
      <c r="D1180" s="1" t="s">
        <v>1075</v>
      </c>
      <c r="G1180" s="1" t="s">
        <v>774</v>
      </c>
      <c r="H1180" s="1" t="s">
        <v>77</v>
      </c>
      <c r="I1180" s="1" t="s">
        <v>171</v>
      </c>
      <c r="J1180" s="1" t="s">
        <v>44</v>
      </c>
      <c r="K1180" s="1" t="s">
        <v>775</v>
      </c>
      <c r="L1180" s="1" t="s">
        <v>45</v>
      </c>
      <c r="M1180" s="1" t="s">
        <v>46</v>
      </c>
      <c r="N1180" s="1" t="s">
        <v>46</v>
      </c>
      <c r="O1180" s="1" t="s">
        <v>4201</v>
      </c>
      <c r="P1180" s="1">
        <f t="shared" si="18"/>
        <v>2018</v>
      </c>
    </row>
    <row r="1181" spans="1:16" x14ac:dyDescent="0.25">
      <c r="A1181" s="1" t="s">
        <v>4202</v>
      </c>
      <c r="B1181" s="1" t="s">
        <v>4203</v>
      </c>
      <c r="C1181" s="1" t="s">
        <v>771</v>
      </c>
      <c r="D1181" s="1" t="s">
        <v>1075</v>
      </c>
      <c r="G1181" s="1" t="s">
        <v>774</v>
      </c>
      <c r="H1181" s="1" t="s">
        <v>77</v>
      </c>
      <c r="I1181" s="1" t="s">
        <v>43</v>
      </c>
      <c r="J1181" s="1" t="s">
        <v>44</v>
      </c>
      <c r="K1181" s="1" t="s">
        <v>775</v>
      </c>
      <c r="L1181" s="1" t="s">
        <v>45</v>
      </c>
      <c r="M1181" s="1" t="s">
        <v>46</v>
      </c>
      <c r="N1181" s="1" t="s">
        <v>46</v>
      </c>
      <c r="O1181" s="1" t="s">
        <v>4205</v>
      </c>
      <c r="P1181" s="1">
        <f t="shared" si="18"/>
        <v>2018</v>
      </c>
    </row>
    <row r="1182" spans="1:16" x14ac:dyDescent="0.25">
      <c r="A1182" s="1" t="s">
        <v>4206</v>
      </c>
      <c r="B1182" s="1" t="s">
        <v>4207</v>
      </c>
      <c r="C1182" s="1" t="s">
        <v>771</v>
      </c>
      <c r="D1182" s="1" t="s">
        <v>1075</v>
      </c>
      <c r="G1182" s="1" t="s">
        <v>774</v>
      </c>
      <c r="H1182" s="1" t="s">
        <v>77</v>
      </c>
      <c r="I1182" s="1" t="s">
        <v>43</v>
      </c>
      <c r="J1182" s="1" t="s">
        <v>44</v>
      </c>
      <c r="K1182" s="1" t="s">
        <v>775</v>
      </c>
      <c r="L1182" s="1" t="s">
        <v>45</v>
      </c>
      <c r="M1182" s="1" t="s">
        <v>46</v>
      </c>
      <c r="N1182" s="1" t="s">
        <v>46</v>
      </c>
      <c r="O1182" s="1" t="s">
        <v>233</v>
      </c>
      <c r="P1182" s="1">
        <f t="shared" si="18"/>
        <v>2018</v>
      </c>
    </row>
    <row r="1183" spans="1:16" x14ac:dyDescent="0.25">
      <c r="A1183" s="1" t="s">
        <v>4209</v>
      </c>
      <c r="B1183" s="1" t="s">
        <v>4210</v>
      </c>
      <c r="C1183" s="1" t="s">
        <v>771</v>
      </c>
      <c r="D1183" s="1" t="s">
        <v>1075</v>
      </c>
      <c r="G1183" s="1" t="s">
        <v>774</v>
      </c>
      <c r="H1183" s="1" t="s">
        <v>77</v>
      </c>
      <c r="I1183" s="1" t="s">
        <v>43</v>
      </c>
      <c r="J1183" s="1" t="s">
        <v>44</v>
      </c>
      <c r="K1183" s="1" t="s">
        <v>775</v>
      </c>
      <c r="L1183" s="1" t="s">
        <v>45</v>
      </c>
      <c r="M1183" s="1" t="s">
        <v>46</v>
      </c>
      <c r="N1183" s="1" t="s">
        <v>46</v>
      </c>
      <c r="O1183" s="1" t="s">
        <v>1329</v>
      </c>
      <c r="P1183" s="1">
        <f t="shared" si="18"/>
        <v>2018</v>
      </c>
    </row>
    <row r="1184" spans="1:16" x14ac:dyDescent="0.25">
      <c r="A1184" s="1" t="s">
        <v>4212</v>
      </c>
      <c r="B1184" s="1" t="s">
        <v>4213</v>
      </c>
      <c r="C1184" s="1" t="s">
        <v>771</v>
      </c>
      <c r="D1184" s="1" t="s">
        <v>1075</v>
      </c>
      <c r="G1184" s="1" t="s">
        <v>774</v>
      </c>
      <c r="H1184" s="1" t="s">
        <v>77</v>
      </c>
      <c r="I1184" s="1" t="s">
        <v>171</v>
      </c>
      <c r="J1184" s="1" t="s">
        <v>44</v>
      </c>
      <c r="K1184" s="1" t="s">
        <v>775</v>
      </c>
      <c r="L1184" s="1" t="s">
        <v>45</v>
      </c>
      <c r="M1184" s="1" t="s">
        <v>46</v>
      </c>
      <c r="N1184" s="1" t="s">
        <v>46</v>
      </c>
      <c r="O1184" s="1" t="s">
        <v>4215</v>
      </c>
      <c r="P1184" s="1">
        <f t="shared" si="18"/>
        <v>2018</v>
      </c>
    </row>
    <row r="1185" spans="1:16" x14ac:dyDescent="0.25">
      <c r="A1185" s="1" t="s">
        <v>4216</v>
      </c>
      <c r="B1185" s="1" t="s">
        <v>4217</v>
      </c>
      <c r="C1185" s="1" t="s">
        <v>771</v>
      </c>
      <c r="D1185" s="1" t="s">
        <v>1075</v>
      </c>
      <c r="G1185" s="1" t="s">
        <v>774</v>
      </c>
      <c r="H1185" s="1" t="s">
        <v>77</v>
      </c>
      <c r="I1185" s="1" t="s">
        <v>43</v>
      </c>
      <c r="J1185" s="1" t="s">
        <v>44</v>
      </c>
      <c r="K1185" s="1" t="s">
        <v>775</v>
      </c>
      <c r="L1185" s="1" t="s">
        <v>45</v>
      </c>
      <c r="M1185" s="1" t="s">
        <v>46</v>
      </c>
      <c r="N1185" s="1" t="s">
        <v>46</v>
      </c>
      <c r="O1185" s="1" t="s">
        <v>4219</v>
      </c>
      <c r="P1185" s="1">
        <f t="shared" si="18"/>
        <v>2018</v>
      </c>
    </row>
    <row r="1186" spans="1:16" x14ac:dyDescent="0.25">
      <c r="A1186" s="1" t="s">
        <v>4221</v>
      </c>
      <c r="B1186" s="1" t="s">
        <v>4222</v>
      </c>
      <c r="C1186" s="1" t="s">
        <v>771</v>
      </c>
      <c r="D1186" s="1" t="s">
        <v>1075</v>
      </c>
      <c r="G1186" s="1" t="s">
        <v>774</v>
      </c>
      <c r="H1186" s="1" t="s">
        <v>77</v>
      </c>
      <c r="I1186" s="1" t="s">
        <v>114</v>
      </c>
      <c r="J1186" s="1" t="s">
        <v>44</v>
      </c>
      <c r="K1186" s="1" t="s">
        <v>775</v>
      </c>
      <c r="L1186" s="1" t="s">
        <v>45</v>
      </c>
      <c r="M1186" s="1" t="s">
        <v>46</v>
      </c>
      <c r="N1186" s="1" t="s">
        <v>46</v>
      </c>
      <c r="O1186" s="1" t="s">
        <v>2278</v>
      </c>
      <c r="P1186" s="1">
        <f t="shared" si="18"/>
        <v>2018</v>
      </c>
    </row>
    <row r="1187" spans="1:16" x14ac:dyDescent="0.25">
      <c r="A1187" s="1" t="s">
        <v>4225</v>
      </c>
      <c r="B1187" s="1" t="s">
        <v>4226</v>
      </c>
      <c r="C1187" s="1" t="s">
        <v>771</v>
      </c>
      <c r="D1187" s="1" t="s">
        <v>1075</v>
      </c>
      <c r="G1187" s="1" t="s">
        <v>774</v>
      </c>
      <c r="H1187" s="1" t="s">
        <v>77</v>
      </c>
      <c r="I1187" s="1" t="s">
        <v>43</v>
      </c>
      <c r="J1187" s="1" t="s">
        <v>44</v>
      </c>
      <c r="K1187" s="1" t="s">
        <v>775</v>
      </c>
      <c r="L1187" s="1" t="s">
        <v>45</v>
      </c>
      <c r="M1187" s="1" t="s">
        <v>46</v>
      </c>
      <c r="N1187" s="1" t="s">
        <v>46</v>
      </c>
      <c r="O1187" s="1" t="s">
        <v>4228</v>
      </c>
      <c r="P1187" s="1">
        <f t="shared" si="18"/>
        <v>2018</v>
      </c>
    </row>
    <row r="1188" spans="1:16" x14ac:dyDescent="0.25">
      <c r="A1188" s="1" t="s">
        <v>4229</v>
      </c>
      <c r="B1188" s="1" t="s">
        <v>4230</v>
      </c>
      <c r="C1188" s="1" t="s">
        <v>771</v>
      </c>
      <c r="D1188" s="1" t="s">
        <v>1075</v>
      </c>
      <c r="G1188" s="1" t="s">
        <v>774</v>
      </c>
      <c r="H1188" s="1" t="s">
        <v>77</v>
      </c>
      <c r="I1188" s="1" t="s">
        <v>43</v>
      </c>
      <c r="J1188" s="1" t="s">
        <v>44</v>
      </c>
      <c r="K1188" s="1" t="s">
        <v>775</v>
      </c>
      <c r="L1188" s="1" t="s">
        <v>45</v>
      </c>
      <c r="M1188" s="1" t="s">
        <v>46</v>
      </c>
      <c r="N1188" s="1" t="s">
        <v>46</v>
      </c>
      <c r="O1188" s="1" t="s">
        <v>2278</v>
      </c>
      <c r="P1188" s="1">
        <f t="shared" si="18"/>
        <v>2018</v>
      </c>
    </row>
    <row r="1189" spans="1:16" x14ac:dyDescent="0.25">
      <c r="A1189" s="1" t="s">
        <v>4232</v>
      </c>
      <c r="B1189" s="1" t="s">
        <v>4233</v>
      </c>
      <c r="C1189" s="1" t="s">
        <v>771</v>
      </c>
      <c r="D1189" s="1" t="s">
        <v>1075</v>
      </c>
      <c r="G1189" s="1" t="s">
        <v>774</v>
      </c>
      <c r="H1189" s="1" t="s">
        <v>77</v>
      </c>
      <c r="I1189" s="1" t="s">
        <v>43</v>
      </c>
      <c r="J1189" s="1" t="s">
        <v>44</v>
      </c>
      <c r="K1189" s="1" t="s">
        <v>775</v>
      </c>
      <c r="L1189" s="1" t="s">
        <v>45</v>
      </c>
      <c r="M1189" s="1" t="s">
        <v>46</v>
      </c>
      <c r="N1189" s="1" t="s">
        <v>46</v>
      </c>
      <c r="O1189" s="1" t="s">
        <v>2278</v>
      </c>
      <c r="P1189" s="1">
        <f t="shared" si="18"/>
        <v>2018</v>
      </c>
    </row>
    <row r="1190" spans="1:16" x14ac:dyDescent="0.25">
      <c r="A1190" s="1" t="s">
        <v>4235</v>
      </c>
      <c r="B1190" s="1" t="s">
        <v>4236</v>
      </c>
      <c r="C1190" s="1" t="s">
        <v>771</v>
      </c>
      <c r="D1190" s="1" t="s">
        <v>1492</v>
      </c>
      <c r="G1190" s="1" t="s">
        <v>782</v>
      </c>
      <c r="H1190" s="1" t="s">
        <v>77</v>
      </c>
      <c r="I1190" s="1" t="s">
        <v>171</v>
      </c>
      <c r="J1190" s="1" t="s">
        <v>44</v>
      </c>
      <c r="K1190" s="1" t="s">
        <v>775</v>
      </c>
      <c r="L1190" s="1" t="s">
        <v>45</v>
      </c>
      <c r="M1190" s="1" t="s">
        <v>46</v>
      </c>
      <c r="N1190" s="1" t="s">
        <v>46</v>
      </c>
      <c r="O1190" s="1" t="s">
        <v>1590</v>
      </c>
      <c r="P1190" s="1">
        <f t="shared" si="18"/>
        <v>2018</v>
      </c>
    </row>
    <row r="1191" spans="1:16" x14ac:dyDescent="0.25">
      <c r="A1191" s="1" t="s">
        <v>4238</v>
      </c>
      <c r="B1191" s="1" t="s">
        <v>4239</v>
      </c>
      <c r="C1191" s="1" t="s">
        <v>771</v>
      </c>
      <c r="D1191" s="1" t="s">
        <v>1069</v>
      </c>
      <c r="G1191" s="1" t="s">
        <v>782</v>
      </c>
      <c r="H1191" s="1" t="s">
        <v>77</v>
      </c>
      <c r="I1191" s="1" t="s">
        <v>43</v>
      </c>
      <c r="J1191" s="1" t="s">
        <v>44</v>
      </c>
      <c r="K1191" s="1" t="s">
        <v>775</v>
      </c>
      <c r="L1191" s="1" t="s">
        <v>45</v>
      </c>
      <c r="M1191" s="1" t="s">
        <v>46</v>
      </c>
      <c r="N1191" s="1" t="s">
        <v>46</v>
      </c>
      <c r="O1191" s="1" t="s">
        <v>237</v>
      </c>
      <c r="P1191" s="1">
        <f t="shared" si="18"/>
        <v>2018</v>
      </c>
    </row>
    <row r="1192" spans="1:16" x14ac:dyDescent="0.25">
      <c r="A1192" s="1" t="s">
        <v>4241</v>
      </c>
      <c r="B1192" s="1" t="s">
        <v>4242</v>
      </c>
      <c r="C1192" s="1" t="s">
        <v>771</v>
      </c>
      <c r="D1192" s="1" t="s">
        <v>1492</v>
      </c>
      <c r="G1192" s="1" t="s">
        <v>782</v>
      </c>
      <c r="H1192" s="1" t="s">
        <v>77</v>
      </c>
      <c r="I1192" s="1" t="s">
        <v>78</v>
      </c>
      <c r="J1192" s="1" t="s">
        <v>44</v>
      </c>
      <c r="K1192" s="1" t="s">
        <v>775</v>
      </c>
      <c r="L1192" s="1" t="s">
        <v>45</v>
      </c>
      <c r="M1192" s="1" t="s">
        <v>46</v>
      </c>
      <c r="N1192" s="1" t="s">
        <v>46</v>
      </c>
      <c r="O1192" s="1" t="s">
        <v>2278</v>
      </c>
      <c r="P1192" s="1">
        <f t="shared" si="18"/>
        <v>2018</v>
      </c>
    </row>
    <row r="1193" spans="1:16" x14ac:dyDescent="0.25">
      <c r="A1193" s="1" t="s">
        <v>4244</v>
      </c>
      <c r="B1193" s="1" t="s">
        <v>4245</v>
      </c>
      <c r="C1193" s="1" t="s">
        <v>771</v>
      </c>
      <c r="D1193" s="1" t="s">
        <v>1075</v>
      </c>
      <c r="G1193" s="1" t="s">
        <v>774</v>
      </c>
      <c r="H1193" s="1" t="s">
        <v>77</v>
      </c>
      <c r="I1193" s="1" t="s">
        <v>43</v>
      </c>
      <c r="J1193" s="1" t="s">
        <v>44</v>
      </c>
      <c r="K1193" s="1" t="s">
        <v>775</v>
      </c>
      <c r="L1193" s="1" t="s">
        <v>45</v>
      </c>
      <c r="M1193" s="1" t="s">
        <v>46</v>
      </c>
      <c r="N1193" s="1" t="s">
        <v>46</v>
      </c>
      <c r="O1193" s="1" t="s">
        <v>2958</v>
      </c>
      <c r="P1193" s="1">
        <f t="shared" si="18"/>
        <v>2018</v>
      </c>
    </row>
    <row r="1194" spans="1:16" x14ac:dyDescent="0.25">
      <c r="A1194" s="1" t="s">
        <v>4247</v>
      </c>
      <c r="B1194" s="1" t="s">
        <v>4248</v>
      </c>
      <c r="C1194" s="1" t="s">
        <v>771</v>
      </c>
      <c r="D1194" s="1" t="s">
        <v>1296</v>
      </c>
      <c r="G1194" s="1" t="s">
        <v>782</v>
      </c>
      <c r="H1194" s="1" t="s">
        <v>77</v>
      </c>
      <c r="I1194" s="1" t="s">
        <v>43</v>
      </c>
      <c r="J1194" s="1" t="s">
        <v>44</v>
      </c>
      <c r="K1194" s="1" t="s">
        <v>775</v>
      </c>
      <c r="L1194" s="1" t="s">
        <v>45</v>
      </c>
      <c r="M1194" s="1" t="s">
        <v>46</v>
      </c>
      <c r="N1194" s="1" t="s">
        <v>46</v>
      </c>
      <c r="O1194" s="1" t="s">
        <v>1578</v>
      </c>
      <c r="P1194" s="1">
        <f t="shared" si="18"/>
        <v>2018</v>
      </c>
    </row>
    <row r="1195" spans="1:16" x14ac:dyDescent="0.25">
      <c r="A1195" s="1" t="s">
        <v>4257</v>
      </c>
      <c r="B1195" s="1" t="s">
        <v>4258</v>
      </c>
      <c r="C1195" s="1" t="s">
        <v>2242</v>
      </c>
      <c r="D1195" s="1" t="s">
        <v>2323</v>
      </c>
      <c r="G1195" s="1" t="s">
        <v>774</v>
      </c>
      <c r="H1195" s="1" t="s">
        <v>77</v>
      </c>
      <c r="I1195" s="1" t="s">
        <v>171</v>
      </c>
      <c r="J1195" s="1" t="s">
        <v>44</v>
      </c>
      <c r="K1195" s="1" t="s">
        <v>775</v>
      </c>
      <c r="L1195" s="1" t="s">
        <v>45</v>
      </c>
      <c r="M1195" s="1" t="s">
        <v>46</v>
      </c>
      <c r="N1195" s="1" t="s">
        <v>46</v>
      </c>
      <c r="O1195" s="1" t="s">
        <v>174</v>
      </c>
      <c r="P1195" s="1">
        <f t="shared" si="18"/>
        <v>2018</v>
      </c>
    </row>
    <row r="1196" spans="1:16" x14ac:dyDescent="0.25">
      <c r="A1196" s="1" t="s">
        <v>4260</v>
      </c>
      <c r="B1196" s="1" t="s">
        <v>4261</v>
      </c>
      <c r="C1196" s="1" t="s">
        <v>2242</v>
      </c>
      <c r="D1196" s="1" t="s">
        <v>2323</v>
      </c>
      <c r="G1196" s="1" t="s">
        <v>774</v>
      </c>
      <c r="H1196" s="1" t="s">
        <v>77</v>
      </c>
      <c r="I1196" s="1" t="s">
        <v>43</v>
      </c>
      <c r="J1196" s="1" t="s">
        <v>44</v>
      </c>
      <c r="K1196" s="1" t="s">
        <v>775</v>
      </c>
      <c r="L1196" s="1" t="s">
        <v>45</v>
      </c>
      <c r="M1196" s="1" t="s">
        <v>46</v>
      </c>
      <c r="N1196" s="1" t="s">
        <v>46</v>
      </c>
      <c r="O1196" s="1" t="s">
        <v>174</v>
      </c>
      <c r="P1196" s="1">
        <f t="shared" si="18"/>
        <v>2018</v>
      </c>
    </row>
    <row r="1197" spans="1:16" x14ac:dyDescent="0.25">
      <c r="A1197" s="1" t="s">
        <v>4263</v>
      </c>
      <c r="B1197" s="1" t="s">
        <v>4264</v>
      </c>
      <c r="C1197" s="1" t="s">
        <v>2242</v>
      </c>
      <c r="D1197" s="1" t="s">
        <v>2243</v>
      </c>
      <c r="G1197" s="1" t="s">
        <v>774</v>
      </c>
      <c r="H1197" s="1" t="s">
        <v>77</v>
      </c>
      <c r="I1197" s="1" t="s">
        <v>43</v>
      </c>
      <c r="J1197" s="1" t="s">
        <v>50</v>
      </c>
      <c r="L1197" s="1" t="s">
        <v>45</v>
      </c>
      <c r="M1197" s="1" t="s">
        <v>46</v>
      </c>
      <c r="N1197" s="1" t="s">
        <v>46</v>
      </c>
      <c r="O1197" s="1" t="s">
        <v>2278</v>
      </c>
      <c r="P1197" s="1">
        <f t="shared" si="18"/>
        <v>2018</v>
      </c>
    </row>
    <row r="1198" spans="1:16" x14ac:dyDescent="0.25">
      <c r="A1198" s="1" t="s">
        <v>4268</v>
      </c>
      <c r="B1198" s="1" t="s">
        <v>4269</v>
      </c>
      <c r="C1198" s="1" t="s">
        <v>771</v>
      </c>
      <c r="D1198" s="1" t="s">
        <v>4271</v>
      </c>
      <c r="G1198" s="1" t="s">
        <v>774</v>
      </c>
      <c r="H1198" s="1" t="s">
        <v>77</v>
      </c>
      <c r="I1198" s="1" t="s">
        <v>43</v>
      </c>
      <c r="J1198" s="1" t="s">
        <v>44</v>
      </c>
      <c r="K1198" s="1" t="s">
        <v>775</v>
      </c>
      <c r="L1198" s="1" t="s">
        <v>45</v>
      </c>
      <c r="M1198" s="1" t="s">
        <v>46</v>
      </c>
      <c r="N1198" s="1" t="s">
        <v>46</v>
      </c>
      <c r="O1198" s="1" t="s">
        <v>4272</v>
      </c>
      <c r="P1198" s="1">
        <f t="shared" si="18"/>
        <v>2018</v>
      </c>
    </row>
    <row r="1199" spans="1:16" x14ac:dyDescent="0.25">
      <c r="A1199" s="1" t="s">
        <v>4312</v>
      </c>
      <c r="B1199" s="1" t="s">
        <v>4313</v>
      </c>
      <c r="C1199" s="1" t="s">
        <v>254</v>
      </c>
      <c r="D1199" s="1" t="s">
        <v>728</v>
      </c>
      <c r="E1199" s="1" t="s">
        <v>256</v>
      </c>
      <c r="F1199" s="1" t="s">
        <v>257</v>
      </c>
      <c r="G1199" s="1" t="s">
        <v>4316</v>
      </c>
      <c r="H1199" s="1" t="s">
        <v>77</v>
      </c>
      <c r="I1199" s="1" t="s">
        <v>43</v>
      </c>
      <c r="J1199" s="1" t="s">
        <v>44</v>
      </c>
      <c r="K1199" s="1" t="s">
        <v>258</v>
      </c>
      <c r="L1199" s="1" t="s">
        <v>45</v>
      </c>
      <c r="M1199" s="1" t="s">
        <v>46</v>
      </c>
      <c r="N1199" s="1" t="s">
        <v>46</v>
      </c>
      <c r="O1199" s="1" t="s">
        <v>4317</v>
      </c>
      <c r="P1199" s="1">
        <f t="shared" si="18"/>
        <v>2018</v>
      </c>
    </row>
    <row r="1200" spans="1:16" x14ac:dyDescent="0.25">
      <c r="A1200" s="1" t="s">
        <v>4318</v>
      </c>
      <c r="B1200" s="1" t="s">
        <v>4319</v>
      </c>
      <c r="C1200" s="1" t="s">
        <v>254</v>
      </c>
      <c r="D1200" s="1" t="s">
        <v>728</v>
      </c>
      <c r="E1200" s="1" t="s">
        <v>256</v>
      </c>
      <c r="F1200" s="1" t="s">
        <v>257</v>
      </c>
      <c r="G1200" s="1" t="s">
        <v>4316</v>
      </c>
      <c r="H1200" s="1" t="s">
        <v>77</v>
      </c>
      <c r="I1200" s="1" t="s">
        <v>43</v>
      </c>
      <c r="J1200" s="1" t="s">
        <v>44</v>
      </c>
      <c r="K1200" s="1" t="s">
        <v>258</v>
      </c>
      <c r="L1200" s="1" t="s">
        <v>45</v>
      </c>
      <c r="M1200" s="1" t="s">
        <v>46</v>
      </c>
      <c r="N1200" s="1" t="s">
        <v>62</v>
      </c>
      <c r="O1200" s="1" t="s">
        <v>736</v>
      </c>
      <c r="P1200" s="1">
        <f t="shared" si="18"/>
        <v>2010</v>
      </c>
    </row>
    <row r="1201" spans="1:16" x14ac:dyDescent="0.25">
      <c r="A1201" s="1" t="s">
        <v>4321</v>
      </c>
      <c r="B1201" s="1" t="s">
        <v>4322</v>
      </c>
      <c r="C1201" s="1" t="s">
        <v>254</v>
      </c>
      <c r="D1201" s="1" t="s">
        <v>728</v>
      </c>
      <c r="E1201" s="1" t="s">
        <v>256</v>
      </c>
      <c r="F1201" s="1" t="s">
        <v>257</v>
      </c>
      <c r="G1201" s="1" t="s">
        <v>4316</v>
      </c>
      <c r="H1201" s="1" t="s">
        <v>77</v>
      </c>
      <c r="I1201" s="1" t="s">
        <v>43</v>
      </c>
      <c r="J1201" s="1" t="s">
        <v>44</v>
      </c>
      <c r="K1201" s="1" t="s">
        <v>258</v>
      </c>
      <c r="L1201" s="1" t="s">
        <v>45</v>
      </c>
      <c r="M1201" s="1" t="s">
        <v>46</v>
      </c>
      <c r="N1201" s="1" t="s">
        <v>79</v>
      </c>
      <c r="O1201" s="1" t="s">
        <v>4324</v>
      </c>
      <c r="P1201" s="1">
        <f t="shared" si="18"/>
        <v>1993</v>
      </c>
    </row>
    <row r="1202" spans="1:16" x14ac:dyDescent="0.25">
      <c r="A1202" s="1" t="s">
        <v>4325</v>
      </c>
      <c r="B1202" s="1" t="s">
        <v>4326</v>
      </c>
      <c r="C1202" s="1" t="s">
        <v>254</v>
      </c>
      <c r="D1202" s="1" t="s">
        <v>728</v>
      </c>
      <c r="E1202" s="1" t="s">
        <v>256</v>
      </c>
      <c r="F1202" s="1" t="s">
        <v>257</v>
      </c>
      <c r="G1202" s="1" t="s">
        <v>4316</v>
      </c>
      <c r="H1202" s="1" t="s">
        <v>77</v>
      </c>
      <c r="I1202" s="1" t="s">
        <v>78</v>
      </c>
      <c r="J1202" s="1" t="s">
        <v>44</v>
      </c>
      <c r="K1202" s="1" t="s">
        <v>258</v>
      </c>
      <c r="L1202" s="1" t="s">
        <v>45</v>
      </c>
      <c r="M1202" s="1" t="s">
        <v>46</v>
      </c>
      <c r="N1202" s="1" t="s">
        <v>41</v>
      </c>
      <c r="O1202" s="1" t="s">
        <v>80</v>
      </c>
      <c r="P1202" s="1">
        <f t="shared" si="18"/>
        <v>2016</v>
      </c>
    </row>
    <row r="1203" spans="1:16" x14ac:dyDescent="0.25">
      <c r="A1203" s="1" t="s">
        <v>4328</v>
      </c>
      <c r="B1203" s="1" t="s">
        <v>4329</v>
      </c>
      <c r="C1203" s="1" t="s">
        <v>254</v>
      </c>
      <c r="D1203" s="1" t="s">
        <v>728</v>
      </c>
      <c r="E1203" s="1" t="s">
        <v>256</v>
      </c>
      <c r="F1203" s="1" t="s">
        <v>257</v>
      </c>
      <c r="G1203" s="1" t="s">
        <v>4316</v>
      </c>
      <c r="H1203" s="1" t="s">
        <v>77</v>
      </c>
      <c r="I1203" s="1" t="s">
        <v>43</v>
      </c>
      <c r="J1203" s="1" t="s">
        <v>44</v>
      </c>
      <c r="K1203" s="1" t="s">
        <v>258</v>
      </c>
      <c r="L1203" s="1" t="s">
        <v>45</v>
      </c>
      <c r="M1203" s="1" t="s">
        <v>46</v>
      </c>
      <c r="N1203" s="1" t="s">
        <v>91</v>
      </c>
      <c r="O1203" s="1" t="s">
        <v>556</v>
      </c>
      <c r="P1203" s="1">
        <f t="shared" si="18"/>
        <v>2001</v>
      </c>
    </row>
    <row r="1204" spans="1:16" x14ac:dyDescent="0.25">
      <c r="A1204" s="1" t="s">
        <v>4331</v>
      </c>
      <c r="B1204" s="1" t="s">
        <v>4332</v>
      </c>
      <c r="C1204" s="1" t="s">
        <v>254</v>
      </c>
      <c r="D1204" s="1" t="s">
        <v>640</v>
      </c>
      <c r="E1204" s="1" t="s">
        <v>256</v>
      </c>
      <c r="F1204" s="1" t="s">
        <v>257</v>
      </c>
      <c r="G1204" s="1" t="s">
        <v>4316</v>
      </c>
      <c r="H1204" s="1" t="s">
        <v>77</v>
      </c>
      <c r="I1204" s="1" t="s">
        <v>43</v>
      </c>
      <c r="J1204" s="1" t="s">
        <v>44</v>
      </c>
      <c r="K1204" s="1" t="s">
        <v>258</v>
      </c>
      <c r="L1204" s="1" t="s">
        <v>45</v>
      </c>
      <c r="M1204" s="1" t="s">
        <v>46</v>
      </c>
      <c r="N1204" s="1" t="s">
        <v>36</v>
      </c>
      <c r="O1204" s="1" t="s">
        <v>4334</v>
      </c>
      <c r="P1204" s="1">
        <f t="shared" si="18"/>
        <v>2011</v>
      </c>
    </row>
    <row r="1205" spans="1:16" x14ac:dyDescent="0.25">
      <c r="A1205" s="1" t="s">
        <v>4335</v>
      </c>
      <c r="B1205" s="1" t="s">
        <v>4336</v>
      </c>
      <c r="C1205" s="1" t="s">
        <v>254</v>
      </c>
      <c r="D1205" s="1" t="s">
        <v>640</v>
      </c>
      <c r="E1205" s="1" t="s">
        <v>256</v>
      </c>
      <c r="F1205" s="1" t="s">
        <v>257</v>
      </c>
      <c r="G1205" s="1" t="s">
        <v>4316</v>
      </c>
      <c r="H1205" s="1" t="s">
        <v>77</v>
      </c>
      <c r="I1205" s="1" t="s">
        <v>78</v>
      </c>
      <c r="J1205" s="1" t="s">
        <v>44</v>
      </c>
      <c r="K1205" s="1" t="s">
        <v>258</v>
      </c>
      <c r="L1205" s="1" t="s">
        <v>45</v>
      </c>
      <c r="M1205" s="1" t="s">
        <v>46</v>
      </c>
      <c r="N1205" s="1" t="s">
        <v>41</v>
      </c>
      <c r="O1205" s="1" t="s">
        <v>4339</v>
      </c>
      <c r="P1205" s="1">
        <f t="shared" si="18"/>
        <v>2016</v>
      </c>
    </row>
    <row r="1206" spans="1:16" x14ac:dyDescent="0.25">
      <c r="A1206" s="1" t="s">
        <v>4340</v>
      </c>
      <c r="B1206" s="1" t="s">
        <v>4341</v>
      </c>
      <c r="C1206" s="1" t="s">
        <v>254</v>
      </c>
      <c r="D1206" s="1" t="s">
        <v>640</v>
      </c>
      <c r="E1206" s="1" t="s">
        <v>256</v>
      </c>
      <c r="F1206" s="1" t="s">
        <v>257</v>
      </c>
      <c r="G1206" s="1" t="s">
        <v>4316</v>
      </c>
      <c r="H1206" s="1" t="s">
        <v>77</v>
      </c>
      <c r="I1206" s="1" t="s">
        <v>43</v>
      </c>
      <c r="J1206" s="1" t="s">
        <v>44</v>
      </c>
      <c r="K1206" s="1" t="s">
        <v>272</v>
      </c>
      <c r="L1206" s="1" t="s">
        <v>45</v>
      </c>
      <c r="M1206" s="1" t="s">
        <v>46</v>
      </c>
      <c r="N1206" s="1" t="s">
        <v>156</v>
      </c>
      <c r="O1206" s="1" t="s">
        <v>4344</v>
      </c>
      <c r="P1206" s="1">
        <f t="shared" si="18"/>
        <v>2013</v>
      </c>
    </row>
    <row r="1207" spans="1:16" x14ac:dyDescent="0.25">
      <c r="A1207" s="1" t="s">
        <v>4345</v>
      </c>
      <c r="B1207" s="1" t="s">
        <v>4346</v>
      </c>
      <c r="C1207" s="1" t="s">
        <v>254</v>
      </c>
      <c r="D1207" s="1" t="s">
        <v>640</v>
      </c>
      <c r="E1207" s="1" t="s">
        <v>256</v>
      </c>
      <c r="F1207" s="1" t="s">
        <v>257</v>
      </c>
      <c r="G1207" s="1" t="s">
        <v>4316</v>
      </c>
      <c r="H1207" s="1" t="s">
        <v>77</v>
      </c>
      <c r="I1207" s="1" t="s">
        <v>78</v>
      </c>
      <c r="J1207" s="1" t="s">
        <v>44</v>
      </c>
      <c r="K1207" s="1" t="s">
        <v>272</v>
      </c>
      <c r="L1207" s="1" t="s">
        <v>45</v>
      </c>
      <c r="M1207" s="1" t="s">
        <v>46</v>
      </c>
      <c r="N1207" s="1" t="s">
        <v>62</v>
      </c>
      <c r="O1207" s="1" t="s">
        <v>233</v>
      </c>
      <c r="P1207" s="1">
        <f t="shared" si="18"/>
        <v>2010</v>
      </c>
    </row>
    <row r="1208" spans="1:16" x14ac:dyDescent="0.25">
      <c r="A1208" s="1" t="s">
        <v>4348</v>
      </c>
      <c r="B1208" s="1" t="s">
        <v>4349</v>
      </c>
      <c r="C1208" s="1" t="s">
        <v>254</v>
      </c>
      <c r="D1208" s="1" t="s">
        <v>640</v>
      </c>
      <c r="E1208" s="1" t="s">
        <v>256</v>
      </c>
      <c r="F1208" s="1" t="s">
        <v>257</v>
      </c>
      <c r="G1208" s="1" t="s">
        <v>4316</v>
      </c>
      <c r="H1208" s="1" t="s">
        <v>77</v>
      </c>
      <c r="I1208" s="1" t="s">
        <v>43</v>
      </c>
      <c r="J1208" s="1" t="s">
        <v>44</v>
      </c>
      <c r="K1208" s="1" t="s">
        <v>272</v>
      </c>
      <c r="L1208" s="1" t="s">
        <v>45</v>
      </c>
      <c r="M1208" s="1" t="s">
        <v>46</v>
      </c>
      <c r="N1208" s="1" t="s">
        <v>170</v>
      </c>
      <c r="O1208" s="1" t="s">
        <v>2074</v>
      </c>
      <c r="P1208" s="1">
        <f t="shared" si="18"/>
        <v>2012</v>
      </c>
    </row>
    <row r="1209" spans="1:16" x14ac:dyDescent="0.25">
      <c r="A1209" s="1" t="s">
        <v>4351</v>
      </c>
      <c r="B1209" s="1" t="s">
        <v>2941</v>
      </c>
      <c r="C1209" s="1" t="s">
        <v>254</v>
      </c>
      <c r="D1209" s="1" t="s">
        <v>255</v>
      </c>
      <c r="E1209" s="1" t="s">
        <v>256</v>
      </c>
      <c r="F1209" s="1" t="s">
        <v>257</v>
      </c>
      <c r="G1209" s="1" t="s">
        <v>4316</v>
      </c>
      <c r="H1209" s="1" t="s">
        <v>77</v>
      </c>
      <c r="I1209" s="1" t="s">
        <v>43</v>
      </c>
      <c r="J1209" s="1" t="s">
        <v>44</v>
      </c>
      <c r="K1209" s="1" t="s">
        <v>258</v>
      </c>
      <c r="L1209" s="1" t="s">
        <v>45</v>
      </c>
      <c r="M1209" s="1" t="s">
        <v>46</v>
      </c>
      <c r="N1209" s="1" t="s">
        <v>40</v>
      </c>
      <c r="O1209" s="1" t="s">
        <v>130</v>
      </c>
      <c r="P1209" s="1">
        <f t="shared" si="18"/>
        <v>2017</v>
      </c>
    </row>
    <row r="1210" spans="1:16" x14ac:dyDescent="0.25">
      <c r="A1210" s="1" t="s">
        <v>4354</v>
      </c>
      <c r="B1210" s="1" t="s">
        <v>2946</v>
      </c>
      <c r="C1210" s="1" t="s">
        <v>254</v>
      </c>
      <c r="D1210" s="1" t="s">
        <v>255</v>
      </c>
      <c r="E1210" s="1" t="s">
        <v>256</v>
      </c>
      <c r="F1210" s="1" t="s">
        <v>257</v>
      </c>
      <c r="G1210" s="1" t="s">
        <v>4316</v>
      </c>
      <c r="H1210" s="1" t="s">
        <v>77</v>
      </c>
      <c r="I1210" s="1" t="s">
        <v>43</v>
      </c>
      <c r="J1210" s="1" t="s">
        <v>44</v>
      </c>
      <c r="K1210" s="1" t="s">
        <v>258</v>
      </c>
      <c r="L1210" s="1" t="s">
        <v>45</v>
      </c>
      <c r="M1210" s="1" t="s">
        <v>46</v>
      </c>
      <c r="N1210" s="1" t="s">
        <v>170</v>
      </c>
      <c r="O1210" s="1" t="s">
        <v>4356</v>
      </c>
      <c r="P1210" s="1">
        <f t="shared" si="18"/>
        <v>2012</v>
      </c>
    </row>
    <row r="1211" spans="1:16" x14ac:dyDescent="0.25">
      <c r="A1211" s="1" t="s">
        <v>4357</v>
      </c>
      <c r="B1211" s="1" t="s">
        <v>2567</v>
      </c>
      <c r="C1211" s="1" t="s">
        <v>254</v>
      </c>
      <c r="D1211" s="1" t="s">
        <v>255</v>
      </c>
      <c r="E1211" s="1" t="s">
        <v>256</v>
      </c>
      <c r="F1211" s="1" t="s">
        <v>257</v>
      </c>
      <c r="G1211" s="1" t="s">
        <v>4316</v>
      </c>
      <c r="H1211" s="1" t="s">
        <v>77</v>
      </c>
      <c r="I1211" s="1" t="s">
        <v>114</v>
      </c>
      <c r="J1211" s="1" t="s">
        <v>44</v>
      </c>
      <c r="K1211" s="1" t="s">
        <v>258</v>
      </c>
      <c r="L1211" s="1" t="s">
        <v>45</v>
      </c>
      <c r="M1211" s="1" t="s">
        <v>46</v>
      </c>
      <c r="N1211" s="1" t="s">
        <v>40</v>
      </c>
      <c r="O1211" s="1" t="s">
        <v>111</v>
      </c>
      <c r="P1211" s="1">
        <f t="shared" si="18"/>
        <v>2017</v>
      </c>
    </row>
    <row r="1212" spans="1:16" x14ac:dyDescent="0.25">
      <c r="A1212" s="1" t="s">
        <v>4360</v>
      </c>
      <c r="B1212" s="1" t="s">
        <v>4361</v>
      </c>
      <c r="C1212" s="1" t="s">
        <v>254</v>
      </c>
      <c r="D1212" s="1" t="s">
        <v>255</v>
      </c>
      <c r="E1212" s="1" t="s">
        <v>256</v>
      </c>
      <c r="F1212" s="1" t="s">
        <v>257</v>
      </c>
      <c r="G1212" s="1" t="s">
        <v>4316</v>
      </c>
      <c r="H1212" s="1" t="s">
        <v>77</v>
      </c>
      <c r="I1212" s="1" t="s">
        <v>43</v>
      </c>
      <c r="J1212" s="1" t="s">
        <v>44</v>
      </c>
      <c r="K1212" s="1" t="s">
        <v>258</v>
      </c>
      <c r="L1212" s="1" t="s">
        <v>45</v>
      </c>
      <c r="M1212" s="1" t="s">
        <v>46</v>
      </c>
      <c r="N1212" s="1" t="s">
        <v>170</v>
      </c>
      <c r="O1212" s="1" t="s">
        <v>299</v>
      </c>
      <c r="P1212" s="1">
        <f t="shared" si="18"/>
        <v>2012</v>
      </c>
    </row>
    <row r="1213" spans="1:16" x14ac:dyDescent="0.25">
      <c r="A1213" s="1" t="s">
        <v>4364</v>
      </c>
      <c r="B1213" s="1" t="s">
        <v>3022</v>
      </c>
      <c r="C1213" s="1" t="s">
        <v>254</v>
      </c>
      <c r="D1213" s="1" t="s">
        <v>255</v>
      </c>
      <c r="E1213" s="1" t="s">
        <v>256</v>
      </c>
      <c r="F1213" s="1" t="s">
        <v>257</v>
      </c>
      <c r="G1213" s="1" t="s">
        <v>4316</v>
      </c>
      <c r="H1213" s="1" t="s">
        <v>77</v>
      </c>
      <c r="I1213" s="1" t="s">
        <v>114</v>
      </c>
      <c r="J1213" s="1" t="s">
        <v>44</v>
      </c>
      <c r="K1213" s="1" t="s">
        <v>258</v>
      </c>
      <c r="L1213" s="1" t="s">
        <v>45</v>
      </c>
      <c r="M1213" s="1" t="s">
        <v>46</v>
      </c>
      <c r="N1213" s="1" t="s">
        <v>36</v>
      </c>
      <c r="O1213" s="1" t="s">
        <v>299</v>
      </c>
      <c r="P1213" s="1">
        <f t="shared" si="18"/>
        <v>2011</v>
      </c>
    </row>
    <row r="1214" spans="1:16" x14ac:dyDescent="0.25">
      <c r="A1214" s="1" t="s">
        <v>4366</v>
      </c>
      <c r="B1214" s="1" t="s">
        <v>3029</v>
      </c>
      <c r="C1214" s="1" t="s">
        <v>254</v>
      </c>
      <c r="D1214" s="1" t="s">
        <v>255</v>
      </c>
      <c r="E1214" s="1" t="s">
        <v>256</v>
      </c>
      <c r="F1214" s="1" t="s">
        <v>257</v>
      </c>
      <c r="G1214" s="1" t="s">
        <v>4316</v>
      </c>
      <c r="H1214" s="1" t="s">
        <v>77</v>
      </c>
      <c r="I1214" s="1" t="s">
        <v>43</v>
      </c>
      <c r="J1214" s="1" t="s">
        <v>44</v>
      </c>
      <c r="K1214" s="1" t="s">
        <v>258</v>
      </c>
      <c r="L1214" s="1" t="s">
        <v>45</v>
      </c>
      <c r="M1214" s="1" t="s">
        <v>46</v>
      </c>
      <c r="N1214" s="1" t="s">
        <v>36</v>
      </c>
      <c r="O1214" s="1" t="s">
        <v>299</v>
      </c>
      <c r="P1214" s="1">
        <f t="shared" si="18"/>
        <v>2011</v>
      </c>
    </row>
    <row r="1215" spans="1:16" x14ac:dyDescent="0.25">
      <c r="A1215" s="1" t="s">
        <v>4369</v>
      </c>
      <c r="B1215" s="1" t="s">
        <v>3032</v>
      </c>
      <c r="C1215" s="1" t="s">
        <v>254</v>
      </c>
      <c r="D1215" s="1" t="s">
        <v>255</v>
      </c>
      <c r="E1215" s="1" t="s">
        <v>256</v>
      </c>
      <c r="F1215" s="1" t="s">
        <v>257</v>
      </c>
      <c r="G1215" s="1" t="s">
        <v>4316</v>
      </c>
      <c r="H1215" s="1" t="s">
        <v>77</v>
      </c>
      <c r="I1215" s="1" t="s">
        <v>78</v>
      </c>
      <c r="J1215" s="1" t="s">
        <v>44</v>
      </c>
      <c r="K1215" s="1" t="s">
        <v>258</v>
      </c>
      <c r="L1215" s="1" t="s">
        <v>45</v>
      </c>
      <c r="M1215" s="1" t="s">
        <v>46</v>
      </c>
      <c r="N1215" s="1" t="s">
        <v>98</v>
      </c>
      <c r="O1215" s="1" t="s">
        <v>4371</v>
      </c>
      <c r="P1215" s="1">
        <f t="shared" si="18"/>
        <v>1998</v>
      </c>
    </row>
    <row r="1216" spans="1:16" x14ac:dyDescent="0.25">
      <c r="A1216" s="1" t="s">
        <v>4372</v>
      </c>
      <c r="B1216" s="1" t="s">
        <v>3038</v>
      </c>
      <c r="C1216" s="1" t="s">
        <v>254</v>
      </c>
      <c r="D1216" s="1" t="s">
        <v>255</v>
      </c>
      <c r="E1216" s="1" t="s">
        <v>256</v>
      </c>
      <c r="F1216" s="1" t="s">
        <v>257</v>
      </c>
      <c r="G1216" s="1" t="s">
        <v>4316</v>
      </c>
      <c r="H1216" s="1" t="s">
        <v>77</v>
      </c>
      <c r="I1216" s="1" t="s">
        <v>43</v>
      </c>
      <c r="J1216" s="1" t="s">
        <v>44</v>
      </c>
      <c r="K1216" s="1" t="s">
        <v>258</v>
      </c>
      <c r="L1216" s="1" t="s">
        <v>45</v>
      </c>
      <c r="M1216" s="1" t="s">
        <v>46</v>
      </c>
      <c r="N1216" s="1" t="s">
        <v>170</v>
      </c>
      <c r="O1216" s="1" t="s">
        <v>299</v>
      </c>
      <c r="P1216" s="1">
        <f t="shared" si="18"/>
        <v>2012</v>
      </c>
    </row>
    <row r="1217" spans="1:16" x14ac:dyDescent="0.25">
      <c r="A1217" s="1" t="s">
        <v>4374</v>
      </c>
      <c r="B1217" s="1" t="s">
        <v>3041</v>
      </c>
      <c r="C1217" s="1" t="s">
        <v>254</v>
      </c>
      <c r="D1217" s="1" t="s">
        <v>255</v>
      </c>
      <c r="E1217" s="1" t="s">
        <v>256</v>
      </c>
      <c r="F1217" s="1" t="s">
        <v>257</v>
      </c>
      <c r="G1217" s="1" t="s">
        <v>4316</v>
      </c>
      <c r="H1217" s="1" t="s">
        <v>77</v>
      </c>
      <c r="I1217" s="1" t="s">
        <v>43</v>
      </c>
      <c r="J1217" s="1" t="s">
        <v>44</v>
      </c>
      <c r="K1217" s="1" t="s">
        <v>258</v>
      </c>
      <c r="L1217" s="1" t="s">
        <v>45</v>
      </c>
      <c r="M1217" s="1" t="s">
        <v>46</v>
      </c>
      <c r="N1217" s="1" t="s">
        <v>170</v>
      </c>
      <c r="O1217" s="1" t="s">
        <v>299</v>
      </c>
      <c r="P1217" s="1">
        <f t="shared" si="18"/>
        <v>2012</v>
      </c>
    </row>
    <row r="1218" spans="1:16" x14ac:dyDescent="0.25">
      <c r="A1218" s="1" t="s">
        <v>4377</v>
      </c>
      <c r="B1218" s="1" t="s">
        <v>3043</v>
      </c>
      <c r="C1218" s="1" t="s">
        <v>254</v>
      </c>
      <c r="D1218" s="1" t="s">
        <v>255</v>
      </c>
      <c r="E1218" s="1" t="s">
        <v>256</v>
      </c>
      <c r="F1218" s="1" t="s">
        <v>257</v>
      </c>
      <c r="G1218" s="1" t="s">
        <v>4316</v>
      </c>
      <c r="H1218" s="1" t="s">
        <v>77</v>
      </c>
      <c r="I1218" s="1" t="s">
        <v>43</v>
      </c>
      <c r="J1218" s="1" t="s">
        <v>44</v>
      </c>
      <c r="K1218" s="1" t="s">
        <v>258</v>
      </c>
      <c r="L1218" s="1" t="s">
        <v>45</v>
      </c>
      <c r="M1218" s="1" t="s">
        <v>46</v>
      </c>
      <c r="N1218" s="1" t="s">
        <v>40</v>
      </c>
      <c r="O1218" s="1" t="s">
        <v>145</v>
      </c>
      <c r="P1218" s="1">
        <f t="shared" ref="P1218:P1281" si="19" xml:space="preserve"> 2018-N1218</f>
        <v>2017</v>
      </c>
    </row>
    <row r="1219" spans="1:16" x14ac:dyDescent="0.25">
      <c r="A1219" s="1" t="s">
        <v>4379</v>
      </c>
      <c r="B1219" s="1" t="s">
        <v>3046</v>
      </c>
      <c r="C1219" s="1" t="s">
        <v>254</v>
      </c>
      <c r="D1219" s="1" t="s">
        <v>255</v>
      </c>
      <c r="E1219" s="1" t="s">
        <v>256</v>
      </c>
      <c r="F1219" s="1" t="s">
        <v>257</v>
      </c>
      <c r="G1219" s="1" t="s">
        <v>4316</v>
      </c>
      <c r="H1219" s="1" t="s">
        <v>77</v>
      </c>
      <c r="I1219" s="1" t="s">
        <v>43</v>
      </c>
      <c r="J1219" s="1" t="s">
        <v>44</v>
      </c>
      <c r="K1219" s="1" t="s">
        <v>258</v>
      </c>
      <c r="L1219" s="1" t="s">
        <v>45</v>
      </c>
      <c r="M1219" s="1" t="s">
        <v>46</v>
      </c>
      <c r="N1219" s="1" t="s">
        <v>187</v>
      </c>
      <c r="O1219" s="1" t="s">
        <v>299</v>
      </c>
      <c r="P1219" s="1">
        <f t="shared" si="19"/>
        <v>2004</v>
      </c>
    </row>
    <row r="1220" spans="1:16" x14ac:dyDescent="0.25">
      <c r="A1220" s="1" t="s">
        <v>4381</v>
      </c>
      <c r="B1220" s="1" t="s">
        <v>3049</v>
      </c>
      <c r="C1220" s="1" t="s">
        <v>254</v>
      </c>
      <c r="D1220" s="1" t="s">
        <v>255</v>
      </c>
      <c r="E1220" s="1" t="s">
        <v>256</v>
      </c>
      <c r="F1220" s="1" t="s">
        <v>257</v>
      </c>
      <c r="G1220" s="1" t="s">
        <v>4316</v>
      </c>
      <c r="H1220" s="1" t="s">
        <v>77</v>
      </c>
      <c r="I1220" s="1" t="s">
        <v>43</v>
      </c>
      <c r="J1220" s="1" t="s">
        <v>44</v>
      </c>
      <c r="K1220" s="1" t="s">
        <v>258</v>
      </c>
      <c r="L1220" s="1" t="s">
        <v>45</v>
      </c>
      <c r="M1220" s="1" t="s">
        <v>46</v>
      </c>
      <c r="N1220" s="1" t="s">
        <v>36</v>
      </c>
      <c r="O1220" s="1" t="s">
        <v>299</v>
      </c>
      <c r="P1220" s="1">
        <f t="shared" si="19"/>
        <v>2011</v>
      </c>
    </row>
    <row r="1221" spans="1:16" x14ac:dyDescent="0.25">
      <c r="A1221" s="1" t="s">
        <v>4383</v>
      </c>
      <c r="B1221" s="1" t="s">
        <v>3064</v>
      </c>
      <c r="C1221" s="1" t="s">
        <v>254</v>
      </c>
      <c r="D1221" s="1" t="s">
        <v>255</v>
      </c>
      <c r="E1221" s="1" t="s">
        <v>256</v>
      </c>
      <c r="F1221" s="1" t="s">
        <v>257</v>
      </c>
      <c r="G1221" s="1" t="s">
        <v>4316</v>
      </c>
      <c r="H1221" s="1" t="s">
        <v>77</v>
      </c>
      <c r="I1221" s="1" t="s">
        <v>43</v>
      </c>
      <c r="J1221" s="1" t="s">
        <v>44</v>
      </c>
      <c r="K1221" s="1" t="s">
        <v>258</v>
      </c>
      <c r="L1221" s="1" t="s">
        <v>45</v>
      </c>
      <c r="M1221" s="1" t="s">
        <v>46</v>
      </c>
      <c r="N1221" s="1" t="s">
        <v>86</v>
      </c>
      <c r="O1221" s="1" t="s">
        <v>174</v>
      </c>
      <c r="P1221" s="1">
        <f t="shared" si="19"/>
        <v>2015</v>
      </c>
    </row>
    <row r="1222" spans="1:16" x14ac:dyDescent="0.25">
      <c r="A1222" s="1" t="s">
        <v>4385</v>
      </c>
      <c r="B1222" s="1" t="s">
        <v>3085</v>
      </c>
      <c r="C1222" s="1" t="s">
        <v>254</v>
      </c>
      <c r="D1222" s="1" t="s">
        <v>255</v>
      </c>
      <c r="E1222" s="1" t="s">
        <v>256</v>
      </c>
      <c r="F1222" s="1" t="s">
        <v>257</v>
      </c>
      <c r="G1222" s="1" t="s">
        <v>4316</v>
      </c>
      <c r="H1222" s="1" t="s">
        <v>77</v>
      </c>
      <c r="I1222" s="1" t="s">
        <v>43</v>
      </c>
      <c r="J1222" s="1" t="s">
        <v>44</v>
      </c>
      <c r="K1222" s="1" t="s">
        <v>258</v>
      </c>
      <c r="L1222" s="1" t="s">
        <v>45</v>
      </c>
      <c r="M1222" s="1" t="s">
        <v>46</v>
      </c>
      <c r="N1222" s="1" t="s">
        <v>41</v>
      </c>
      <c r="O1222" s="1" t="s">
        <v>752</v>
      </c>
      <c r="P1222" s="1">
        <f t="shared" si="19"/>
        <v>2016</v>
      </c>
    </row>
    <row r="1223" spans="1:16" x14ac:dyDescent="0.25">
      <c r="A1223" s="1" t="s">
        <v>4387</v>
      </c>
      <c r="B1223" s="1" t="s">
        <v>3109</v>
      </c>
      <c r="C1223" s="1" t="s">
        <v>254</v>
      </c>
      <c r="D1223" s="1" t="s">
        <v>255</v>
      </c>
      <c r="E1223" s="1" t="s">
        <v>256</v>
      </c>
      <c r="F1223" s="1" t="s">
        <v>257</v>
      </c>
      <c r="G1223" s="1" t="s">
        <v>4316</v>
      </c>
      <c r="H1223" s="1" t="s">
        <v>77</v>
      </c>
      <c r="I1223" s="1" t="s">
        <v>43</v>
      </c>
      <c r="J1223" s="1" t="s">
        <v>44</v>
      </c>
      <c r="K1223" s="1" t="s">
        <v>258</v>
      </c>
      <c r="L1223" s="1" t="s">
        <v>45</v>
      </c>
      <c r="M1223" s="1" t="s">
        <v>46</v>
      </c>
      <c r="N1223" s="1" t="s">
        <v>62</v>
      </c>
      <c r="O1223" s="1" t="s">
        <v>4389</v>
      </c>
      <c r="P1223" s="1">
        <f t="shared" si="19"/>
        <v>2010</v>
      </c>
    </row>
    <row r="1224" spans="1:16" x14ac:dyDescent="0.25">
      <c r="A1224" s="1" t="s">
        <v>4390</v>
      </c>
      <c r="B1224" s="1" t="s">
        <v>2228</v>
      </c>
      <c r="C1224" s="1" t="s">
        <v>254</v>
      </c>
      <c r="D1224" s="1" t="s">
        <v>255</v>
      </c>
      <c r="E1224" s="1" t="s">
        <v>256</v>
      </c>
      <c r="F1224" s="1" t="s">
        <v>257</v>
      </c>
      <c r="G1224" s="1" t="s">
        <v>4316</v>
      </c>
      <c r="H1224" s="1" t="s">
        <v>77</v>
      </c>
      <c r="I1224" s="1" t="s">
        <v>43</v>
      </c>
      <c r="J1224" s="1" t="s">
        <v>44</v>
      </c>
      <c r="K1224" s="1" t="s">
        <v>4392</v>
      </c>
      <c r="L1224" s="1" t="s">
        <v>45</v>
      </c>
      <c r="M1224" s="1" t="s">
        <v>46</v>
      </c>
      <c r="N1224" s="1" t="s">
        <v>170</v>
      </c>
      <c r="O1224" s="1" t="s">
        <v>299</v>
      </c>
      <c r="P1224" s="1">
        <f t="shared" si="19"/>
        <v>2012</v>
      </c>
    </row>
    <row r="1225" spans="1:16" x14ac:dyDescent="0.25">
      <c r="A1225" s="1" t="s">
        <v>4393</v>
      </c>
      <c r="B1225" s="1" t="s">
        <v>2221</v>
      </c>
      <c r="C1225" s="1" t="s">
        <v>254</v>
      </c>
      <c r="D1225" s="1" t="s">
        <v>255</v>
      </c>
      <c r="E1225" s="1" t="s">
        <v>256</v>
      </c>
      <c r="F1225" s="1" t="s">
        <v>257</v>
      </c>
      <c r="G1225" s="1" t="s">
        <v>4316</v>
      </c>
      <c r="H1225" s="1" t="s">
        <v>77</v>
      </c>
      <c r="I1225" s="1" t="s">
        <v>43</v>
      </c>
      <c r="J1225" s="1" t="s">
        <v>44</v>
      </c>
      <c r="K1225" s="1" t="s">
        <v>258</v>
      </c>
      <c r="L1225" s="1" t="s">
        <v>45</v>
      </c>
      <c r="M1225" s="1" t="s">
        <v>46</v>
      </c>
      <c r="N1225" s="1" t="s">
        <v>41</v>
      </c>
      <c r="O1225" s="1" t="s">
        <v>299</v>
      </c>
      <c r="P1225" s="1">
        <f t="shared" si="19"/>
        <v>2016</v>
      </c>
    </row>
    <row r="1226" spans="1:16" x14ac:dyDescent="0.25">
      <c r="A1226" s="1" t="s">
        <v>4396</v>
      </c>
      <c r="B1226" s="1" t="s">
        <v>2222</v>
      </c>
      <c r="C1226" s="1" t="s">
        <v>254</v>
      </c>
      <c r="D1226" s="1" t="s">
        <v>255</v>
      </c>
      <c r="E1226" s="1" t="s">
        <v>256</v>
      </c>
      <c r="F1226" s="1" t="s">
        <v>257</v>
      </c>
      <c r="G1226" s="1" t="s">
        <v>4316</v>
      </c>
      <c r="H1226" s="1" t="s">
        <v>77</v>
      </c>
      <c r="I1226" s="1" t="s">
        <v>93</v>
      </c>
      <c r="J1226" s="1" t="s">
        <v>44</v>
      </c>
      <c r="K1226" s="1" t="s">
        <v>258</v>
      </c>
      <c r="L1226" s="1" t="s">
        <v>93</v>
      </c>
      <c r="M1226" s="1" t="s">
        <v>46</v>
      </c>
      <c r="N1226" s="1" t="s">
        <v>46</v>
      </c>
      <c r="O1226" s="1" t="s">
        <v>299</v>
      </c>
      <c r="P1226" s="1">
        <f t="shared" si="19"/>
        <v>2018</v>
      </c>
    </row>
    <row r="1227" spans="1:16" x14ac:dyDescent="0.25">
      <c r="A1227" s="1" t="s">
        <v>4399</v>
      </c>
      <c r="B1227" s="1" t="s">
        <v>2223</v>
      </c>
      <c r="C1227" s="1" t="s">
        <v>254</v>
      </c>
      <c r="D1227" s="1" t="s">
        <v>255</v>
      </c>
      <c r="E1227" s="1" t="s">
        <v>256</v>
      </c>
      <c r="F1227" s="1" t="s">
        <v>257</v>
      </c>
      <c r="G1227" s="1" t="s">
        <v>4316</v>
      </c>
      <c r="H1227" s="1" t="s">
        <v>77</v>
      </c>
      <c r="I1227" s="1" t="s">
        <v>43</v>
      </c>
      <c r="J1227" s="1" t="s">
        <v>44</v>
      </c>
      <c r="K1227" s="1" t="s">
        <v>258</v>
      </c>
      <c r="L1227" s="1" t="s">
        <v>93</v>
      </c>
      <c r="M1227" s="1" t="s">
        <v>46</v>
      </c>
      <c r="N1227" s="1" t="s">
        <v>41</v>
      </c>
      <c r="O1227" s="1" t="s">
        <v>299</v>
      </c>
      <c r="P1227" s="1">
        <f t="shared" si="19"/>
        <v>2016</v>
      </c>
    </row>
    <row r="1228" spans="1:16" x14ac:dyDescent="0.25">
      <c r="A1228" s="1" t="s">
        <v>4401</v>
      </c>
      <c r="B1228" s="1" t="s">
        <v>2225</v>
      </c>
      <c r="C1228" s="1" t="s">
        <v>254</v>
      </c>
      <c r="D1228" s="1" t="s">
        <v>255</v>
      </c>
      <c r="E1228" s="1" t="s">
        <v>256</v>
      </c>
      <c r="F1228" s="1" t="s">
        <v>4403</v>
      </c>
      <c r="G1228" s="1" t="s">
        <v>4316</v>
      </c>
      <c r="H1228" s="1" t="s">
        <v>77</v>
      </c>
      <c r="I1228" s="1" t="s">
        <v>114</v>
      </c>
      <c r="J1228" s="1" t="s">
        <v>44</v>
      </c>
      <c r="K1228" s="1" t="s">
        <v>258</v>
      </c>
      <c r="L1228" s="1" t="s">
        <v>93</v>
      </c>
      <c r="M1228" s="1" t="s">
        <v>46</v>
      </c>
      <c r="N1228" s="1" t="s">
        <v>41</v>
      </c>
      <c r="O1228" s="1" t="s">
        <v>299</v>
      </c>
      <c r="P1228" s="1">
        <f t="shared" si="19"/>
        <v>2016</v>
      </c>
    </row>
    <row r="1229" spans="1:16" x14ac:dyDescent="0.25">
      <c r="A1229" s="1" t="s">
        <v>4404</v>
      </c>
      <c r="B1229" s="1" t="s">
        <v>2224</v>
      </c>
      <c r="C1229" s="1" t="s">
        <v>254</v>
      </c>
      <c r="D1229" s="1" t="s">
        <v>255</v>
      </c>
      <c r="E1229" s="1" t="s">
        <v>256</v>
      </c>
      <c r="F1229" s="1" t="s">
        <v>257</v>
      </c>
      <c r="G1229" s="1" t="s">
        <v>4316</v>
      </c>
      <c r="H1229" s="1" t="s">
        <v>77</v>
      </c>
      <c r="I1229" s="1" t="s">
        <v>43</v>
      </c>
      <c r="J1229" s="1" t="s">
        <v>44</v>
      </c>
      <c r="K1229" s="1" t="s">
        <v>258</v>
      </c>
      <c r="L1229" s="1" t="s">
        <v>93</v>
      </c>
      <c r="M1229" s="1" t="s">
        <v>46</v>
      </c>
      <c r="N1229" s="1" t="s">
        <v>75</v>
      </c>
      <c r="O1229" s="1" t="s">
        <v>299</v>
      </c>
      <c r="P1229" s="1">
        <f t="shared" si="19"/>
        <v>2008</v>
      </c>
    </row>
    <row r="1230" spans="1:16" x14ac:dyDescent="0.25">
      <c r="A1230" s="1" t="s">
        <v>4406</v>
      </c>
      <c r="B1230" s="1" t="s">
        <v>2211</v>
      </c>
      <c r="C1230" s="1" t="s">
        <v>254</v>
      </c>
      <c r="D1230" s="1" t="s">
        <v>255</v>
      </c>
      <c r="E1230" s="1" t="s">
        <v>256</v>
      </c>
      <c r="F1230" s="1" t="s">
        <v>257</v>
      </c>
      <c r="G1230" s="1" t="s">
        <v>4316</v>
      </c>
      <c r="H1230" s="1" t="s">
        <v>77</v>
      </c>
      <c r="I1230" s="1" t="s">
        <v>43</v>
      </c>
      <c r="J1230" s="1" t="s">
        <v>44</v>
      </c>
      <c r="K1230" s="1" t="s">
        <v>258</v>
      </c>
      <c r="L1230" s="1" t="s">
        <v>45</v>
      </c>
      <c r="M1230" s="1" t="s">
        <v>46</v>
      </c>
      <c r="N1230" s="1" t="s">
        <v>41</v>
      </c>
      <c r="O1230" s="1" t="s">
        <v>299</v>
      </c>
      <c r="P1230" s="1">
        <f t="shared" si="19"/>
        <v>2016</v>
      </c>
    </row>
    <row r="1231" spans="1:16" x14ac:dyDescent="0.25">
      <c r="A1231" s="1" t="s">
        <v>4408</v>
      </c>
      <c r="B1231" s="1" t="s">
        <v>4409</v>
      </c>
      <c r="C1231" s="1" t="s">
        <v>254</v>
      </c>
      <c r="D1231" s="1" t="s">
        <v>255</v>
      </c>
      <c r="E1231" s="1" t="s">
        <v>256</v>
      </c>
      <c r="F1231" s="1" t="s">
        <v>257</v>
      </c>
      <c r="G1231" s="1" t="s">
        <v>4316</v>
      </c>
      <c r="H1231" s="1" t="s">
        <v>77</v>
      </c>
      <c r="I1231" s="1" t="s">
        <v>93</v>
      </c>
      <c r="J1231" s="1" t="s">
        <v>44</v>
      </c>
      <c r="K1231" s="1" t="s">
        <v>258</v>
      </c>
      <c r="L1231" s="1" t="s">
        <v>93</v>
      </c>
      <c r="M1231" s="1" t="s">
        <v>46</v>
      </c>
      <c r="N1231" s="1" t="s">
        <v>46</v>
      </c>
      <c r="O1231" s="1" t="s">
        <v>299</v>
      </c>
      <c r="P1231" s="1">
        <f t="shared" si="19"/>
        <v>2018</v>
      </c>
    </row>
    <row r="1232" spans="1:16" x14ac:dyDescent="0.25">
      <c r="A1232" s="1" t="s">
        <v>4412</v>
      </c>
      <c r="B1232" s="1" t="s">
        <v>2229</v>
      </c>
      <c r="C1232" s="1" t="s">
        <v>254</v>
      </c>
      <c r="D1232" s="1" t="s">
        <v>255</v>
      </c>
      <c r="E1232" s="1" t="s">
        <v>256</v>
      </c>
      <c r="F1232" s="1" t="s">
        <v>257</v>
      </c>
      <c r="G1232" s="1" t="s">
        <v>4316</v>
      </c>
      <c r="H1232" s="1" t="s">
        <v>77</v>
      </c>
      <c r="I1232" s="1" t="s">
        <v>93</v>
      </c>
      <c r="J1232" s="1" t="s">
        <v>44</v>
      </c>
      <c r="K1232" s="1" t="s">
        <v>258</v>
      </c>
      <c r="L1232" s="1" t="s">
        <v>93</v>
      </c>
      <c r="M1232" s="1" t="s">
        <v>46</v>
      </c>
      <c r="N1232" s="1" t="s">
        <v>86</v>
      </c>
      <c r="O1232" s="1" t="s">
        <v>299</v>
      </c>
      <c r="P1232" s="1">
        <f t="shared" si="19"/>
        <v>2015</v>
      </c>
    </row>
    <row r="1233" spans="1:16" x14ac:dyDescent="0.25">
      <c r="A1233" s="1" t="s">
        <v>4429</v>
      </c>
      <c r="B1233" s="1" t="s">
        <v>2407</v>
      </c>
      <c r="C1233" s="1" t="s">
        <v>254</v>
      </c>
      <c r="D1233" s="1" t="s">
        <v>4432</v>
      </c>
      <c r="E1233" s="1" t="s">
        <v>256</v>
      </c>
      <c r="F1233" s="1" t="s">
        <v>257</v>
      </c>
      <c r="G1233" s="1" t="s">
        <v>4433</v>
      </c>
      <c r="H1233" s="1" t="s">
        <v>77</v>
      </c>
      <c r="I1233" s="1" t="s">
        <v>43</v>
      </c>
      <c r="J1233" s="1" t="s">
        <v>44</v>
      </c>
      <c r="K1233" s="1" t="s">
        <v>4434</v>
      </c>
      <c r="L1233" s="1" t="s">
        <v>45</v>
      </c>
      <c r="M1233" s="1" t="s">
        <v>46</v>
      </c>
      <c r="N1233" s="1" t="s">
        <v>41</v>
      </c>
      <c r="O1233" s="1" t="s">
        <v>299</v>
      </c>
      <c r="P1233" s="1">
        <f t="shared" si="19"/>
        <v>2016</v>
      </c>
    </row>
    <row r="1234" spans="1:16" x14ac:dyDescent="0.25">
      <c r="A1234" s="1" t="s">
        <v>4435</v>
      </c>
      <c r="B1234" s="1" t="s">
        <v>2418</v>
      </c>
      <c r="C1234" s="1" t="s">
        <v>254</v>
      </c>
      <c r="D1234" s="1" t="s">
        <v>4432</v>
      </c>
      <c r="E1234" s="1" t="s">
        <v>256</v>
      </c>
      <c r="F1234" s="1" t="s">
        <v>257</v>
      </c>
      <c r="G1234" s="1" t="s">
        <v>4433</v>
      </c>
      <c r="H1234" s="1" t="s">
        <v>77</v>
      </c>
      <c r="I1234" s="1" t="s">
        <v>43</v>
      </c>
      <c r="J1234" s="1" t="s">
        <v>44</v>
      </c>
      <c r="K1234" s="1" t="s">
        <v>4434</v>
      </c>
      <c r="L1234" s="1" t="s">
        <v>45</v>
      </c>
      <c r="M1234" s="1" t="s">
        <v>46</v>
      </c>
      <c r="N1234" s="1" t="s">
        <v>170</v>
      </c>
      <c r="O1234" s="1" t="s">
        <v>4437</v>
      </c>
      <c r="P1234" s="1">
        <f t="shared" si="19"/>
        <v>2012</v>
      </c>
    </row>
    <row r="1235" spans="1:16" x14ac:dyDescent="0.25">
      <c r="A1235" s="1" t="s">
        <v>4438</v>
      </c>
      <c r="B1235" s="1" t="s">
        <v>4439</v>
      </c>
      <c r="C1235" s="1" t="s">
        <v>254</v>
      </c>
      <c r="D1235" s="1" t="s">
        <v>4432</v>
      </c>
      <c r="E1235" s="1" t="s">
        <v>256</v>
      </c>
      <c r="F1235" s="1" t="s">
        <v>257</v>
      </c>
      <c r="G1235" s="1" t="s">
        <v>4433</v>
      </c>
      <c r="H1235" s="1" t="s">
        <v>42</v>
      </c>
      <c r="I1235" s="1" t="s">
        <v>263</v>
      </c>
      <c r="J1235" s="1" t="s">
        <v>44</v>
      </c>
      <c r="K1235" s="1" t="s">
        <v>4434</v>
      </c>
      <c r="L1235" s="1" t="s">
        <v>45</v>
      </c>
      <c r="M1235" s="1" t="s">
        <v>46</v>
      </c>
      <c r="N1235" s="1" t="s">
        <v>40</v>
      </c>
      <c r="O1235" s="1" t="s">
        <v>4442</v>
      </c>
      <c r="P1235" s="1">
        <f t="shared" si="19"/>
        <v>2017</v>
      </c>
    </row>
    <row r="1236" spans="1:16" x14ac:dyDescent="0.25">
      <c r="A1236" s="1" t="s">
        <v>4443</v>
      </c>
      <c r="B1236" s="1" t="s">
        <v>3981</v>
      </c>
      <c r="C1236" s="1" t="s">
        <v>254</v>
      </c>
      <c r="D1236" s="1" t="s">
        <v>4432</v>
      </c>
      <c r="E1236" s="1" t="s">
        <v>256</v>
      </c>
      <c r="F1236" s="1" t="s">
        <v>257</v>
      </c>
      <c r="G1236" s="1" t="s">
        <v>4433</v>
      </c>
      <c r="H1236" s="1" t="s">
        <v>77</v>
      </c>
      <c r="I1236" s="1" t="s">
        <v>43</v>
      </c>
      <c r="J1236" s="1" t="s">
        <v>44</v>
      </c>
      <c r="K1236" s="1" t="s">
        <v>4434</v>
      </c>
      <c r="L1236" s="1" t="s">
        <v>45</v>
      </c>
      <c r="M1236" s="1" t="s">
        <v>46</v>
      </c>
      <c r="N1236" s="1" t="s">
        <v>187</v>
      </c>
      <c r="O1236" s="1" t="s">
        <v>4445</v>
      </c>
      <c r="P1236" s="1">
        <f t="shared" si="19"/>
        <v>2004</v>
      </c>
    </row>
    <row r="1237" spans="1:16" x14ac:dyDescent="0.25">
      <c r="A1237" s="1" t="s">
        <v>4446</v>
      </c>
      <c r="B1237" s="1" t="s">
        <v>2872</v>
      </c>
      <c r="C1237" s="1" t="s">
        <v>254</v>
      </c>
      <c r="D1237" s="1" t="s">
        <v>4432</v>
      </c>
      <c r="E1237" s="1" t="s">
        <v>256</v>
      </c>
      <c r="F1237" s="1" t="s">
        <v>257</v>
      </c>
      <c r="G1237" s="1" t="s">
        <v>4433</v>
      </c>
      <c r="H1237" s="1" t="s">
        <v>77</v>
      </c>
      <c r="I1237" s="1" t="s">
        <v>43</v>
      </c>
      <c r="J1237" s="1" t="s">
        <v>44</v>
      </c>
      <c r="K1237" s="1" t="s">
        <v>4434</v>
      </c>
      <c r="L1237" s="1" t="s">
        <v>45</v>
      </c>
      <c r="M1237" s="1" t="s">
        <v>46</v>
      </c>
      <c r="N1237" s="1" t="s">
        <v>70</v>
      </c>
      <c r="O1237" s="1" t="s">
        <v>4423</v>
      </c>
      <c r="P1237" s="1">
        <f t="shared" si="19"/>
        <v>2000</v>
      </c>
    </row>
    <row r="1238" spans="1:16" x14ac:dyDescent="0.25">
      <c r="A1238" s="1" t="s">
        <v>4448</v>
      </c>
      <c r="B1238" s="1" t="s">
        <v>2880</v>
      </c>
      <c r="C1238" s="1" t="s">
        <v>254</v>
      </c>
      <c r="D1238" s="1" t="s">
        <v>4432</v>
      </c>
      <c r="E1238" s="1" t="s">
        <v>256</v>
      </c>
      <c r="F1238" s="1" t="s">
        <v>257</v>
      </c>
      <c r="G1238" s="1" t="s">
        <v>4433</v>
      </c>
      <c r="H1238" s="1" t="s">
        <v>77</v>
      </c>
      <c r="I1238" s="1" t="s">
        <v>114</v>
      </c>
      <c r="J1238" s="1" t="s">
        <v>44</v>
      </c>
      <c r="K1238" s="1" t="s">
        <v>4434</v>
      </c>
      <c r="L1238" s="1" t="s">
        <v>45</v>
      </c>
      <c r="M1238" s="1" t="s">
        <v>46</v>
      </c>
      <c r="N1238" s="1" t="s">
        <v>187</v>
      </c>
      <c r="O1238" s="1" t="s">
        <v>192</v>
      </c>
      <c r="P1238" s="1">
        <f t="shared" si="19"/>
        <v>2004</v>
      </c>
    </row>
    <row r="1239" spans="1:16" x14ac:dyDescent="0.25">
      <c r="A1239" s="1" t="s">
        <v>4450</v>
      </c>
      <c r="B1239" s="1" t="s">
        <v>3453</v>
      </c>
      <c r="C1239" s="1" t="s">
        <v>254</v>
      </c>
      <c r="D1239" s="1" t="s">
        <v>4432</v>
      </c>
      <c r="E1239" s="1" t="s">
        <v>256</v>
      </c>
      <c r="F1239" s="1" t="s">
        <v>257</v>
      </c>
      <c r="G1239" s="1" t="s">
        <v>4433</v>
      </c>
      <c r="H1239" s="1" t="s">
        <v>77</v>
      </c>
      <c r="I1239" s="1" t="s">
        <v>43</v>
      </c>
      <c r="J1239" s="1" t="s">
        <v>44</v>
      </c>
      <c r="K1239" s="1" t="s">
        <v>4434</v>
      </c>
      <c r="L1239" s="1" t="s">
        <v>45</v>
      </c>
      <c r="M1239" s="1" t="s">
        <v>46</v>
      </c>
      <c r="N1239" s="1" t="s">
        <v>71</v>
      </c>
      <c r="O1239" s="1" t="s">
        <v>4452</v>
      </c>
      <c r="P1239" s="1">
        <f t="shared" si="19"/>
        <v>2006</v>
      </c>
    </row>
    <row r="1240" spans="1:16" x14ac:dyDescent="0.25">
      <c r="A1240" s="1" t="s">
        <v>4453</v>
      </c>
      <c r="B1240" s="1" t="s">
        <v>3463</v>
      </c>
      <c r="C1240" s="1" t="s">
        <v>254</v>
      </c>
      <c r="D1240" s="1" t="s">
        <v>4432</v>
      </c>
      <c r="E1240" s="1" t="s">
        <v>256</v>
      </c>
      <c r="F1240" s="1" t="s">
        <v>257</v>
      </c>
      <c r="G1240" s="1" t="s">
        <v>4433</v>
      </c>
      <c r="H1240" s="1" t="s">
        <v>77</v>
      </c>
      <c r="I1240" s="1" t="s">
        <v>43</v>
      </c>
      <c r="J1240" s="1" t="s">
        <v>44</v>
      </c>
      <c r="K1240" s="1" t="s">
        <v>4434</v>
      </c>
      <c r="L1240" s="1" t="s">
        <v>45</v>
      </c>
      <c r="M1240" s="1" t="s">
        <v>46</v>
      </c>
      <c r="N1240" s="1" t="s">
        <v>126</v>
      </c>
      <c r="O1240" s="1" t="s">
        <v>4455</v>
      </c>
      <c r="P1240" s="1">
        <f t="shared" si="19"/>
        <v>1989</v>
      </c>
    </row>
    <row r="1241" spans="1:16" x14ac:dyDescent="0.25">
      <c r="A1241" s="1" t="s">
        <v>4456</v>
      </c>
      <c r="B1241" s="1" t="s">
        <v>2411</v>
      </c>
      <c r="C1241" s="1" t="s">
        <v>254</v>
      </c>
      <c r="D1241" s="1" t="s">
        <v>4432</v>
      </c>
      <c r="E1241" s="1" t="s">
        <v>256</v>
      </c>
      <c r="F1241" s="1" t="s">
        <v>257</v>
      </c>
      <c r="G1241" s="1" t="s">
        <v>4433</v>
      </c>
      <c r="H1241" s="1" t="s">
        <v>2227</v>
      </c>
      <c r="I1241" s="1" t="s">
        <v>43</v>
      </c>
      <c r="J1241" s="1" t="s">
        <v>44</v>
      </c>
      <c r="K1241" s="1" t="s">
        <v>4434</v>
      </c>
      <c r="L1241" s="1" t="s">
        <v>45</v>
      </c>
      <c r="M1241" s="1" t="s">
        <v>46</v>
      </c>
      <c r="N1241" s="1" t="s">
        <v>91</v>
      </c>
      <c r="O1241" s="1" t="s">
        <v>3322</v>
      </c>
      <c r="P1241" s="1">
        <f t="shared" si="19"/>
        <v>2001</v>
      </c>
    </row>
    <row r="1242" spans="1:16" x14ac:dyDescent="0.25">
      <c r="A1242" s="1" t="s">
        <v>4458</v>
      </c>
      <c r="B1242" s="1" t="s">
        <v>4459</v>
      </c>
      <c r="C1242" s="1" t="s">
        <v>254</v>
      </c>
      <c r="D1242" s="1" t="s">
        <v>4432</v>
      </c>
      <c r="E1242" s="1" t="s">
        <v>256</v>
      </c>
      <c r="F1242" s="1" t="s">
        <v>257</v>
      </c>
      <c r="G1242" s="1" t="s">
        <v>4433</v>
      </c>
      <c r="H1242" s="1" t="s">
        <v>77</v>
      </c>
      <c r="I1242" s="1" t="s">
        <v>114</v>
      </c>
      <c r="J1242" s="1" t="s">
        <v>44</v>
      </c>
      <c r="K1242" s="1" t="s">
        <v>4434</v>
      </c>
      <c r="L1242" s="1" t="s">
        <v>45</v>
      </c>
      <c r="M1242" s="1" t="s">
        <v>46</v>
      </c>
      <c r="N1242" s="1" t="s">
        <v>156</v>
      </c>
      <c r="O1242" s="1" t="s">
        <v>299</v>
      </c>
      <c r="P1242" s="1">
        <f t="shared" si="19"/>
        <v>2013</v>
      </c>
    </row>
    <row r="1243" spans="1:16" x14ac:dyDescent="0.25">
      <c r="A1243" s="1" t="s">
        <v>4461</v>
      </c>
      <c r="B1243" s="1" t="s">
        <v>3348</v>
      </c>
      <c r="C1243" s="1" t="s">
        <v>254</v>
      </c>
      <c r="D1243" s="1" t="s">
        <v>4432</v>
      </c>
      <c r="E1243" s="1" t="s">
        <v>256</v>
      </c>
      <c r="F1243" s="1" t="s">
        <v>257</v>
      </c>
      <c r="G1243" s="1" t="s">
        <v>4433</v>
      </c>
      <c r="H1243" s="1" t="s">
        <v>77</v>
      </c>
      <c r="I1243" s="1" t="s">
        <v>114</v>
      </c>
      <c r="J1243" s="1" t="s">
        <v>44</v>
      </c>
      <c r="K1243" s="1" t="s">
        <v>4434</v>
      </c>
      <c r="L1243" s="1" t="s">
        <v>45</v>
      </c>
      <c r="M1243" s="1" t="s">
        <v>46</v>
      </c>
      <c r="N1243" s="1" t="s">
        <v>36</v>
      </c>
      <c r="O1243" s="1" t="s">
        <v>299</v>
      </c>
      <c r="P1243" s="1">
        <f t="shared" si="19"/>
        <v>2011</v>
      </c>
    </row>
    <row r="1244" spans="1:16" x14ac:dyDescent="0.25">
      <c r="A1244" s="1" t="s">
        <v>4463</v>
      </c>
      <c r="B1244" s="1" t="s">
        <v>4297</v>
      </c>
      <c r="C1244" s="1" t="s">
        <v>254</v>
      </c>
      <c r="D1244" s="1" t="s">
        <v>4432</v>
      </c>
      <c r="E1244" s="1" t="s">
        <v>256</v>
      </c>
      <c r="F1244" s="1" t="s">
        <v>257</v>
      </c>
      <c r="G1244" s="1" t="s">
        <v>4433</v>
      </c>
      <c r="H1244" s="1" t="s">
        <v>77</v>
      </c>
      <c r="I1244" s="1" t="s">
        <v>43</v>
      </c>
      <c r="J1244" s="1" t="s">
        <v>44</v>
      </c>
      <c r="K1244" s="1" t="s">
        <v>4434</v>
      </c>
      <c r="L1244" s="1" t="s">
        <v>45</v>
      </c>
      <c r="M1244" s="1" t="s">
        <v>46</v>
      </c>
      <c r="N1244" s="1" t="s">
        <v>208</v>
      </c>
      <c r="O1244" s="1" t="s">
        <v>4420</v>
      </c>
      <c r="P1244" s="1">
        <f t="shared" si="19"/>
        <v>2003</v>
      </c>
    </row>
    <row r="1245" spans="1:16" x14ac:dyDescent="0.25">
      <c r="A1245" s="1" t="s">
        <v>4465</v>
      </c>
      <c r="B1245" s="1" t="s">
        <v>4298</v>
      </c>
      <c r="C1245" s="1" t="s">
        <v>254</v>
      </c>
      <c r="D1245" s="1" t="s">
        <v>4432</v>
      </c>
      <c r="E1245" s="1" t="s">
        <v>256</v>
      </c>
      <c r="F1245" s="1" t="s">
        <v>257</v>
      </c>
      <c r="G1245" s="1" t="s">
        <v>4433</v>
      </c>
      <c r="H1245" s="1" t="s">
        <v>77</v>
      </c>
      <c r="I1245" s="1" t="s">
        <v>43</v>
      </c>
      <c r="J1245" s="1" t="s">
        <v>44</v>
      </c>
      <c r="K1245" s="1" t="s">
        <v>4434</v>
      </c>
      <c r="L1245" s="1" t="s">
        <v>45</v>
      </c>
      <c r="M1245" s="1" t="s">
        <v>46</v>
      </c>
      <c r="N1245" s="1" t="s">
        <v>87</v>
      </c>
      <c r="O1245" s="1" t="s">
        <v>4467</v>
      </c>
      <c r="P1245" s="1">
        <f t="shared" si="19"/>
        <v>1988</v>
      </c>
    </row>
    <row r="1246" spans="1:16" x14ac:dyDescent="0.25">
      <c r="A1246" s="1" t="s">
        <v>4468</v>
      </c>
      <c r="B1246" s="1" t="s">
        <v>4469</v>
      </c>
      <c r="C1246" s="1" t="s">
        <v>254</v>
      </c>
      <c r="D1246" s="1" t="s">
        <v>4432</v>
      </c>
      <c r="E1246" s="1" t="s">
        <v>256</v>
      </c>
      <c r="F1246" s="1" t="s">
        <v>257</v>
      </c>
      <c r="G1246" s="1" t="s">
        <v>4433</v>
      </c>
      <c r="H1246" s="1" t="s">
        <v>77</v>
      </c>
      <c r="I1246" s="1" t="s">
        <v>263</v>
      </c>
      <c r="J1246" s="1" t="s">
        <v>44</v>
      </c>
      <c r="K1246" s="1" t="s">
        <v>4434</v>
      </c>
      <c r="L1246" s="1" t="s">
        <v>45</v>
      </c>
      <c r="M1246" s="1" t="s">
        <v>46</v>
      </c>
      <c r="N1246" s="1" t="s">
        <v>40</v>
      </c>
      <c r="O1246" s="1" t="s">
        <v>39</v>
      </c>
      <c r="P1246" s="1">
        <f t="shared" si="19"/>
        <v>2017</v>
      </c>
    </row>
    <row r="1247" spans="1:16" x14ac:dyDescent="0.25">
      <c r="A1247" s="1" t="s">
        <v>4471</v>
      </c>
      <c r="B1247" s="1" t="s">
        <v>3460</v>
      </c>
      <c r="C1247" s="1" t="s">
        <v>254</v>
      </c>
      <c r="D1247" s="1" t="s">
        <v>4432</v>
      </c>
      <c r="E1247" s="1" t="s">
        <v>256</v>
      </c>
      <c r="F1247" s="1" t="s">
        <v>257</v>
      </c>
      <c r="G1247" s="1" t="s">
        <v>4433</v>
      </c>
      <c r="H1247" s="1" t="s">
        <v>77</v>
      </c>
      <c r="I1247" s="1" t="s">
        <v>114</v>
      </c>
      <c r="J1247" s="1" t="s">
        <v>44</v>
      </c>
      <c r="K1247" s="1" t="s">
        <v>4434</v>
      </c>
      <c r="L1247" s="1" t="s">
        <v>45</v>
      </c>
      <c r="M1247" s="1" t="s">
        <v>46</v>
      </c>
      <c r="N1247" s="1" t="s">
        <v>86</v>
      </c>
      <c r="O1247" s="1" t="s">
        <v>4473</v>
      </c>
      <c r="P1247" s="1">
        <f t="shared" si="19"/>
        <v>2015</v>
      </c>
    </row>
    <row r="1248" spans="1:16" x14ac:dyDescent="0.25">
      <c r="A1248" s="1" t="s">
        <v>4474</v>
      </c>
      <c r="B1248" s="1" t="s">
        <v>4475</v>
      </c>
      <c r="C1248" s="1" t="s">
        <v>254</v>
      </c>
      <c r="D1248" s="1" t="s">
        <v>4432</v>
      </c>
      <c r="E1248" s="1" t="s">
        <v>256</v>
      </c>
      <c r="F1248" s="1" t="s">
        <v>257</v>
      </c>
      <c r="G1248" s="1" t="s">
        <v>4433</v>
      </c>
      <c r="H1248" s="1" t="s">
        <v>77</v>
      </c>
      <c r="I1248" s="1" t="s">
        <v>171</v>
      </c>
      <c r="J1248" s="1" t="s">
        <v>44</v>
      </c>
      <c r="K1248" s="1" t="s">
        <v>4434</v>
      </c>
      <c r="L1248" s="1" t="s">
        <v>45</v>
      </c>
      <c r="M1248" s="1" t="s">
        <v>46</v>
      </c>
      <c r="N1248" s="1" t="s">
        <v>41</v>
      </c>
      <c r="O1248" s="1" t="s">
        <v>4477</v>
      </c>
      <c r="P1248" s="1">
        <f t="shared" si="19"/>
        <v>2016</v>
      </c>
    </row>
    <row r="1249" spans="1:16" x14ac:dyDescent="0.25">
      <c r="A1249" s="1" t="s">
        <v>4478</v>
      </c>
      <c r="B1249" s="1" t="s">
        <v>4311</v>
      </c>
      <c r="C1249" s="1" t="s">
        <v>254</v>
      </c>
      <c r="D1249" s="1" t="s">
        <v>4432</v>
      </c>
      <c r="E1249" s="1" t="s">
        <v>256</v>
      </c>
      <c r="F1249" s="1" t="s">
        <v>257</v>
      </c>
      <c r="G1249" s="1" t="s">
        <v>4433</v>
      </c>
      <c r="H1249" s="1" t="s">
        <v>77</v>
      </c>
      <c r="I1249" s="1" t="s">
        <v>263</v>
      </c>
      <c r="J1249" s="1" t="s">
        <v>44</v>
      </c>
      <c r="K1249" s="1" t="s">
        <v>4434</v>
      </c>
      <c r="L1249" s="1" t="s">
        <v>45</v>
      </c>
      <c r="M1249" s="1" t="s">
        <v>46</v>
      </c>
      <c r="N1249" s="1" t="s">
        <v>170</v>
      </c>
      <c r="O1249" s="1" t="s">
        <v>4480</v>
      </c>
      <c r="P1249" s="1">
        <f t="shared" si="19"/>
        <v>2012</v>
      </c>
    </row>
    <row r="1250" spans="1:16" x14ac:dyDescent="0.25">
      <c r="A1250" s="1" t="s">
        <v>4481</v>
      </c>
      <c r="B1250" s="1" t="s">
        <v>2836</v>
      </c>
      <c r="C1250" s="1" t="s">
        <v>254</v>
      </c>
      <c r="D1250" s="1" t="s">
        <v>4432</v>
      </c>
      <c r="E1250" s="1" t="s">
        <v>256</v>
      </c>
      <c r="F1250" s="1" t="s">
        <v>257</v>
      </c>
      <c r="G1250" s="1" t="s">
        <v>4433</v>
      </c>
      <c r="H1250" s="1" t="s">
        <v>77</v>
      </c>
      <c r="I1250" s="1" t="s">
        <v>171</v>
      </c>
      <c r="J1250" s="1" t="s">
        <v>50</v>
      </c>
      <c r="K1250" s="1" t="s">
        <v>4434</v>
      </c>
      <c r="L1250" s="1" t="s">
        <v>106</v>
      </c>
      <c r="M1250" s="1" t="s">
        <v>208</v>
      </c>
      <c r="N1250" s="1" t="s">
        <v>46</v>
      </c>
      <c r="O1250" s="1" t="s">
        <v>299</v>
      </c>
      <c r="P1250" s="1">
        <f t="shared" si="19"/>
        <v>2018</v>
      </c>
    </row>
    <row r="1251" spans="1:16" x14ac:dyDescent="0.25">
      <c r="A1251" s="1" t="s">
        <v>4484</v>
      </c>
      <c r="B1251" s="1" t="s">
        <v>3198</v>
      </c>
      <c r="C1251" s="1" t="s">
        <v>254</v>
      </c>
      <c r="D1251" s="1" t="s">
        <v>4432</v>
      </c>
      <c r="E1251" s="1" t="s">
        <v>256</v>
      </c>
      <c r="F1251" s="1" t="s">
        <v>257</v>
      </c>
      <c r="G1251" s="1" t="s">
        <v>4433</v>
      </c>
      <c r="H1251" s="1" t="s">
        <v>77</v>
      </c>
      <c r="I1251" s="1" t="s">
        <v>171</v>
      </c>
      <c r="J1251" s="1" t="s">
        <v>44</v>
      </c>
      <c r="K1251" s="1" t="s">
        <v>4434</v>
      </c>
      <c r="L1251" s="1" t="s">
        <v>106</v>
      </c>
      <c r="M1251" s="1" t="s">
        <v>71</v>
      </c>
      <c r="N1251" s="1" t="s">
        <v>46</v>
      </c>
      <c r="O1251" s="1" t="s">
        <v>4487</v>
      </c>
      <c r="P1251" s="1">
        <f t="shared" si="19"/>
        <v>2018</v>
      </c>
    </row>
    <row r="1252" spans="1:16" x14ac:dyDescent="0.25">
      <c r="A1252" s="1" t="s">
        <v>4488</v>
      </c>
      <c r="B1252" s="1" t="s">
        <v>4061</v>
      </c>
      <c r="C1252" s="1" t="s">
        <v>254</v>
      </c>
      <c r="D1252" s="1" t="s">
        <v>4432</v>
      </c>
      <c r="E1252" s="1" t="s">
        <v>256</v>
      </c>
      <c r="F1252" s="1" t="s">
        <v>257</v>
      </c>
      <c r="G1252" s="1" t="s">
        <v>4433</v>
      </c>
      <c r="H1252" s="1" t="s">
        <v>77</v>
      </c>
      <c r="I1252" s="1" t="s">
        <v>171</v>
      </c>
      <c r="J1252" s="1" t="s">
        <v>44</v>
      </c>
      <c r="K1252" s="1" t="s">
        <v>4434</v>
      </c>
      <c r="L1252" s="1" t="s">
        <v>106</v>
      </c>
      <c r="M1252" s="1" t="s">
        <v>208</v>
      </c>
      <c r="N1252" s="1" t="s">
        <v>46</v>
      </c>
      <c r="O1252" s="1" t="s">
        <v>333</v>
      </c>
      <c r="P1252" s="1">
        <f t="shared" si="19"/>
        <v>2018</v>
      </c>
    </row>
    <row r="1253" spans="1:16" x14ac:dyDescent="0.25">
      <c r="A1253" s="1" t="s">
        <v>4491</v>
      </c>
      <c r="B1253" s="1" t="s">
        <v>2421</v>
      </c>
      <c r="C1253" s="1" t="s">
        <v>254</v>
      </c>
      <c r="D1253" s="1" t="s">
        <v>4432</v>
      </c>
      <c r="E1253" s="1" t="s">
        <v>256</v>
      </c>
      <c r="F1253" s="1" t="s">
        <v>257</v>
      </c>
      <c r="G1253" s="1" t="s">
        <v>4433</v>
      </c>
      <c r="H1253" s="1" t="s">
        <v>77</v>
      </c>
      <c r="I1253" s="1" t="s">
        <v>43</v>
      </c>
      <c r="J1253" s="1" t="s">
        <v>44</v>
      </c>
      <c r="K1253" s="1" t="s">
        <v>4494</v>
      </c>
      <c r="L1253" s="1" t="s">
        <v>106</v>
      </c>
      <c r="M1253" s="1" t="s">
        <v>62</v>
      </c>
      <c r="N1253" s="1" t="s">
        <v>46</v>
      </c>
      <c r="O1253" s="1" t="s">
        <v>299</v>
      </c>
      <c r="P1253" s="1">
        <f t="shared" si="19"/>
        <v>2018</v>
      </c>
    </row>
    <row r="1254" spans="1:16" x14ac:dyDescent="0.25">
      <c r="A1254" s="1" t="s">
        <v>4495</v>
      </c>
      <c r="B1254" s="1" t="s">
        <v>2367</v>
      </c>
      <c r="C1254" s="1" t="s">
        <v>254</v>
      </c>
      <c r="D1254" s="1" t="s">
        <v>4432</v>
      </c>
      <c r="E1254" s="1" t="s">
        <v>256</v>
      </c>
      <c r="F1254" s="1" t="s">
        <v>257</v>
      </c>
      <c r="G1254" s="1" t="s">
        <v>4433</v>
      </c>
      <c r="H1254" s="1" t="s">
        <v>77</v>
      </c>
      <c r="I1254" s="1" t="s">
        <v>43</v>
      </c>
      <c r="J1254" s="1" t="s">
        <v>44</v>
      </c>
      <c r="K1254" s="1" t="s">
        <v>4434</v>
      </c>
      <c r="L1254" s="1" t="s">
        <v>45</v>
      </c>
      <c r="M1254" s="1" t="s">
        <v>46</v>
      </c>
      <c r="N1254" s="1" t="s">
        <v>107</v>
      </c>
      <c r="O1254" s="1" t="s">
        <v>299</v>
      </c>
      <c r="P1254" s="1">
        <f t="shared" si="19"/>
        <v>2014</v>
      </c>
    </row>
    <row r="1255" spans="1:16" x14ac:dyDescent="0.25">
      <c r="A1255" s="1" t="s">
        <v>4497</v>
      </c>
      <c r="B1255" s="1" t="s">
        <v>4045</v>
      </c>
      <c r="C1255" s="1" t="s">
        <v>254</v>
      </c>
      <c r="D1255" s="1" t="s">
        <v>4432</v>
      </c>
      <c r="E1255" s="1" t="s">
        <v>256</v>
      </c>
      <c r="F1255" s="1" t="s">
        <v>257</v>
      </c>
      <c r="G1255" s="1" t="s">
        <v>4433</v>
      </c>
      <c r="H1255" s="1" t="s">
        <v>77</v>
      </c>
      <c r="I1255" s="1" t="s">
        <v>43</v>
      </c>
      <c r="J1255" s="1" t="s">
        <v>44</v>
      </c>
      <c r="K1255" s="1" t="s">
        <v>4434</v>
      </c>
      <c r="L1255" s="1" t="s">
        <v>45</v>
      </c>
      <c r="M1255" s="1" t="s">
        <v>46</v>
      </c>
      <c r="N1255" s="1" t="s">
        <v>62</v>
      </c>
      <c r="O1255" s="1" t="s">
        <v>4499</v>
      </c>
      <c r="P1255" s="1">
        <f t="shared" si="19"/>
        <v>2010</v>
      </c>
    </row>
    <row r="1256" spans="1:16" x14ac:dyDescent="0.25">
      <c r="A1256" s="1" t="s">
        <v>4500</v>
      </c>
      <c r="B1256" s="1" t="s">
        <v>4048</v>
      </c>
      <c r="C1256" s="1" t="s">
        <v>254</v>
      </c>
      <c r="D1256" s="1" t="s">
        <v>4432</v>
      </c>
      <c r="E1256" s="1" t="s">
        <v>256</v>
      </c>
      <c r="F1256" s="1" t="s">
        <v>257</v>
      </c>
      <c r="G1256" s="1" t="s">
        <v>4433</v>
      </c>
      <c r="H1256" s="1" t="s">
        <v>77</v>
      </c>
      <c r="I1256" s="1" t="s">
        <v>43</v>
      </c>
      <c r="J1256" s="1" t="s">
        <v>44</v>
      </c>
      <c r="K1256" s="1" t="s">
        <v>4434</v>
      </c>
      <c r="L1256" s="1" t="s">
        <v>45</v>
      </c>
      <c r="M1256" s="1" t="s">
        <v>46</v>
      </c>
      <c r="N1256" s="1" t="s">
        <v>86</v>
      </c>
      <c r="O1256" s="1" t="s">
        <v>4499</v>
      </c>
      <c r="P1256" s="1">
        <f t="shared" si="19"/>
        <v>2015</v>
      </c>
    </row>
    <row r="1257" spans="1:16" x14ac:dyDescent="0.25">
      <c r="A1257" s="1" t="s">
        <v>4502</v>
      </c>
      <c r="B1257" s="1" t="s">
        <v>4051</v>
      </c>
      <c r="C1257" s="1" t="s">
        <v>254</v>
      </c>
      <c r="D1257" s="1" t="s">
        <v>4432</v>
      </c>
      <c r="E1257" s="1" t="s">
        <v>256</v>
      </c>
      <c r="F1257" s="1" t="s">
        <v>257</v>
      </c>
      <c r="G1257" s="1" t="s">
        <v>4433</v>
      </c>
      <c r="I1257" s="1" t="s">
        <v>43</v>
      </c>
      <c r="J1257" s="1" t="s">
        <v>50</v>
      </c>
      <c r="L1257" s="1" t="s">
        <v>45</v>
      </c>
      <c r="M1257" s="1" t="s">
        <v>46</v>
      </c>
      <c r="N1257" s="1" t="s">
        <v>41</v>
      </c>
      <c r="O1257" s="1" t="s">
        <v>299</v>
      </c>
      <c r="P1257" s="1">
        <f t="shared" si="19"/>
        <v>2016</v>
      </c>
    </row>
    <row r="1258" spans="1:16" x14ac:dyDescent="0.25">
      <c r="A1258" s="1" t="s">
        <v>4504</v>
      </c>
      <c r="B1258" s="1" t="s">
        <v>4064</v>
      </c>
      <c r="C1258" s="1" t="s">
        <v>254</v>
      </c>
      <c r="D1258" s="1" t="s">
        <v>4432</v>
      </c>
      <c r="E1258" s="1" t="s">
        <v>256</v>
      </c>
      <c r="F1258" s="1" t="s">
        <v>257</v>
      </c>
      <c r="G1258" s="1" t="s">
        <v>4433</v>
      </c>
      <c r="H1258" s="1" t="s">
        <v>77</v>
      </c>
      <c r="I1258" s="1" t="s">
        <v>43</v>
      </c>
      <c r="J1258" s="1" t="s">
        <v>44</v>
      </c>
      <c r="K1258" s="1" t="s">
        <v>4434</v>
      </c>
      <c r="L1258" s="1" t="s">
        <v>45</v>
      </c>
      <c r="M1258" s="1" t="s">
        <v>46</v>
      </c>
      <c r="N1258" s="1" t="s">
        <v>67</v>
      </c>
      <c r="O1258" s="1" t="s">
        <v>387</v>
      </c>
      <c r="P1258" s="1">
        <f t="shared" si="19"/>
        <v>1983</v>
      </c>
    </row>
    <row r="1259" spans="1:16" x14ac:dyDescent="0.25">
      <c r="A1259" s="1" t="s">
        <v>4508</v>
      </c>
      <c r="B1259" s="1" t="s">
        <v>4509</v>
      </c>
      <c r="C1259" s="1" t="s">
        <v>254</v>
      </c>
      <c r="D1259" s="1" t="s">
        <v>4432</v>
      </c>
      <c r="E1259" s="1" t="s">
        <v>256</v>
      </c>
      <c r="F1259" s="1" t="s">
        <v>257</v>
      </c>
      <c r="G1259" s="1" t="s">
        <v>4433</v>
      </c>
      <c r="H1259" s="1" t="s">
        <v>77</v>
      </c>
      <c r="I1259" s="1" t="s">
        <v>171</v>
      </c>
      <c r="J1259" s="1" t="s">
        <v>44</v>
      </c>
      <c r="K1259" s="1" t="s">
        <v>4434</v>
      </c>
      <c r="L1259" s="1" t="s">
        <v>45</v>
      </c>
      <c r="M1259" s="1" t="s">
        <v>46</v>
      </c>
      <c r="N1259" s="1" t="s">
        <v>170</v>
      </c>
      <c r="O1259" s="1" t="s">
        <v>766</v>
      </c>
      <c r="P1259" s="1">
        <f t="shared" si="19"/>
        <v>2012</v>
      </c>
    </row>
    <row r="1260" spans="1:16" x14ac:dyDescent="0.25">
      <c r="A1260" s="1" t="s">
        <v>4511</v>
      </c>
      <c r="B1260" s="1" t="s">
        <v>2376</v>
      </c>
      <c r="C1260" s="1" t="s">
        <v>254</v>
      </c>
      <c r="D1260" s="1" t="s">
        <v>4432</v>
      </c>
      <c r="E1260" s="1" t="s">
        <v>256</v>
      </c>
      <c r="F1260" s="1" t="s">
        <v>257</v>
      </c>
      <c r="G1260" s="1" t="s">
        <v>4433</v>
      </c>
      <c r="H1260" s="1" t="s">
        <v>77</v>
      </c>
      <c r="I1260" s="1" t="s">
        <v>43</v>
      </c>
      <c r="J1260" s="1" t="s">
        <v>44</v>
      </c>
      <c r="K1260" s="1" t="s">
        <v>4434</v>
      </c>
      <c r="L1260" s="1" t="s">
        <v>45</v>
      </c>
      <c r="M1260" s="1" t="s">
        <v>46</v>
      </c>
      <c r="N1260" s="1" t="s">
        <v>208</v>
      </c>
      <c r="O1260" s="1" t="s">
        <v>233</v>
      </c>
      <c r="P1260" s="1">
        <f t="shared" si="19"/>
        <v>2003</v>
      </c>
    </row>
    <row r="1261" spans="1:16" x14ac:dyDescent="0.25">
      <c r="A1261" s="1" t="s">
        <v>4513</v>
      </c>
      <c r="B1261" s="1" t="s">
        <v>4163</v>
      </c>
      <c r="C1261" s="1" t="s">
        <v>254</v>
      </c>
      <c r="D1261" s="1" t="s">
        <v>4432</v>
      </c>
      <c r="E1261" s="1" t="s">
        <v>256</v>
      </c>
      <c r="F1261" s="1" t="s">
        <v>257</v>
      </c>
      <c r="G1261" s="1" t="s">
        <v>4433</v>
      </c>
      <c r="H1261" s="1" t="s">
        <v>77</v>
      </c>
      <c r="I1261" s="1" t="s">
        <v>43</v>
      </c>
      <c r="J1261" s="1" t="s">
        <v>44</v>
      </c>
      <c r="K1261" s="1" t="s">
        <v>4434</v>
      </c>
      <c r="L1261" s="1" t="s">
        <v>45</v>
      </c>
      <c r="M1261" s="1" t="s">
        <v>46</v>
      </c>
      <c r="N1261" s="1" t="s">
        <v>46</v>
      </c>
      <c r="O1261" s="1" t="s">
        <v>4516</v>
      </c>
      <c r="P1261" s="1">
        <f t="shared" si="19"/>
        <v>2018</v>
      </c>
    </row>
    <row r="1262" spans="1:16" x14ac:dyDescent="0.25">
      <c r="A1262" s="1" t="s">
        <v>4517</v>
      </c>
      <c r="B1262" s="1" t="s">
        <v>4179</v>
      </c>
      <c r="C1262" s="1" t="s">
        <v>254</v>
      </c>
      <c r="D1262" s="1" t="s">
        <v>4432</v>
      </c>
      <c r="E1262" s="1" t="s">
        <v>256</v>
      </c>
      <c r="F1262" s="1" t="s">
        <v>257</v>
      </c>
      <c r="G1262" s="1" t="s">
        <v>4433</v>
      </c>
      <c r="H1262" s="1" t="s">
        <v>77</v>
      </c>
      <c r="I1262" s="1" t="s">
        <v>43</v>
      </c>
      <c r="J1262" s="1" t="s">
        <v>44</v>
      </c>
      <c r="K1262" s="1" t="s">
        <v>4434</v>
      </c>
      <c r="L1262" s="1" t="s">
        <v>45</v>
      </c>
      <c r="M1262" s="1" t="s">
        <v>46</v>
      </c>
      <c r="N1262" s="1" t="s">
        <v>46</v>
      </c>
      <c r="O1262" s="1" t="s">
        <v>143</v>
      </c>
      <c r="P1262" s="1">
        <f t="shared" si="19"/>
        <v>2018</v>
      </c>
    </row>
    <row r="1263" spans="1:16" x14ac:dyDescent="0.25">
      <c r="A1263" s="1" t="s">
        <v>4519</v>
      </c>
      <c r="B1263" s="1" t="s">
        <v>2783</v>
      </c>
      <c r="C1263" s="1" t="s">
        <v>254</v>
      </c>
      <c r="D1263" s="1" t="s">
        <v>4432</v>
      </c>
      <c r="E1263" s="1" t="s">
        <v>256</v>
      </c>
      <c r="F1263" s="1" t="s">
        <v>257</v>
      </c>
      <c r="G1263" s="1" t="s">
        <v>4433</v>
      </c>
      <c r="H1263" s="1" t="s">
        <v>77</v>
      </c>
      <c r="I1263" s="1" t="s">
        <v>114</v>
      </c>
      <c r="J1263" s="1" t="s">
        <v>50</v>
      </c>
      <c r="L1263" s="1" t="s">
        <v>45</v>
      </c>
      <c r="M1263" s="1" t="s">
        <v>46</v>
      </c>
      <c r="N1263" s="1" t="s">
        <v>36</v>
      </c>
      <c r="O1263" s="1" t="s">
        <v>233</v>
      </c>
      <c r="P1263" s="1">
        <f t="shared" si="19"/>
        <v>2011</v>
      </c>
    </row>
    <row r="1264" spans="1:16" x14ac:dyDescent="0.25">
      <c r="A1264" s="1" t="s">
        <v>4521</v>
      </c>
      <c r="B1264" s="1" t="s">
        <v>3205</v>
      </c>
      <c r="C1264" s="1" t="s">
        <v>254</v>
      </c>
      <c r="D1264" s="1" t="s">
        <v>4432</v>
      </c>
      <c r="E1264" s="1" t="s">
        <v>256</v>
      </c>
      <c r="F1264" s="1" t="s">
        <v>257</v>
      </c>
      <c r="G1264" s="1" t="s">
        <v>4433</v>
      </c>
      <c r="H1264" s="1" t="s">
        <v>77</v>
      </c>
      <c r="I1264" s="1" t="s">
        <v>263</v>
      </c>
      <c r="J1264" s="1" t="s">
        <v>44</v>
      </c>
      <c r="K1264" s="1" t="s">
        <v>4434</v>
      </c>
      <c r="L1264" s="1" t="s">
        <v>45</v>
      </c>
      <c r="M1264" s="1" t="s">
        <v>46</v>
      </c>
      <c r="N1264" s="1" t="s">
        <v>36</v>
      </c>
      <c r="O1264" s="1" t="s">
        <v>138</v>
      </c>
      <c r="P1264" s="1">
        <f t="shared" si="19"/>
        <v>2011</v>
      </c>
    </row>
    <row r="1265" spans="1:16" x14ac:dyDescent="0.25">
      <c r="A1265" s="1" t="s">
        <v>4523</v>
      </c>
      <c r="B1265" s="1" t="s">
        <v>3208</v>
      </c>
      <c r="C1265" s="1" t="s">
        <v>254</v>
      </c>
      <c r="D1265" s="1" t="s">
        <v>4432</v>
      </c>
      <c r="E1265" s="1" t="s">
        <v>256</v>
      </c>
      <c r="F1265" s="1" t="s">
        <v>257</v>
      </c>
      <c r="G1265" s="1" t="s">
        <v>4433</v>
      </c>
      <c r="H1265" s="1" t="s">
        <v>42</v>
      </c>
      <c r="I1265" s="1" t="s">
        <v>171</v>
      </c>
      <c r="J1265" s="1" t="s">
        <v>44</v>
      </c>
      <c r="K1265" s="1" t="s">
        <v>4434</v>
      </c>
      <c r="L1265" s="1" t="s">
        <v>45</v>
      </c>
      <c r="M1265" s="1" t="s">
        <v>46</v>
      </c>
      <c r="N1265" s="1" t="s">
        <v>182</v>
      </c>
      <c r="O1265" s="1" t="s">
        <v>1927</v>
      </c>
      <c r="P1265" s="1">
        <f t="shared" si="19"/>
        <v>2005</v>
      </c>
    </row>
    <row r="1266" spans="1:16" x14ac:dyDescent="0.25">
      <c r="A1266" s="1" t="s">
        <v>4525</v>
      </c>
      <c r="B1266" s="1" t="s">
        <v>3220</v>
      </c>
      <c r="C1266" s="1" t="s">
        <v>254</v>
      </c>
      <c r="D1266" s="1" t="s">
        <v>4432</v>
      </c>
      <c r="E1266" s="1" t="s">
        <v>256</v>
      </c>
      <c r="F1266" s="1" t="s">
        <v>257</v>
      </c>
      <c r="G1266" s="1" t="s">
        <v>4433</v>
      </c>
      <c r="I1266" s="1" t="s">
        <v>171</v>
      </c>
      <c r="J1266" s="1" t="s">
        <v>44</v>
      </c>
      <c r="K1266" s="1" t="s">
        <v>4434</v>
      </c>
      <c r="L1266" s="1" t="s">
        <v>45</v>
      </c>
      <c r="M1266" s="1" t="s">
        <v>46</v>
      </c>
      <c r="N1266" s="1" t="s">
        <v>75</v>
      </c>
      <c r="O1266" s="1" t="s">
        <v>4527</v>
      </c>
      <c r="P1266" s="1">
        <f t="shared" si="19"/>
        <v>2008</v>
      </c>
    </row>
    <row r="1267" spans="1:16" x14ac:dyDescent="0.25">
      <c r="A1267" s="1" t="s">
        <v>4529</v>
      </c>
      <c r="B1267" s="1" t="s">
        <v>3223</v>
      </c>
      <c r="C1267" s="1" t="s">
        <v>254</v>
      </c>
      <c r="D1267" s="1" t="s">
        <v>4432</v>
      </c>
      <c r="E1267" s="1" t="s">
        <v>256</v>
      </c>
      <c r="F1267" s="1" t="s">
        <v>257</v>
      </c>
      <c r="G1267" s="1" t="s">
        <v>4433</v>
      </c>
      <c r="H1267" s="1" t="s">
        <v>77</v>
      </c>
      <c r="I1267" s="1" t="s">
        <v>263</v>
      </c>
      <c r="J1267" s="1" t="s">
        <v>44</v>
      </c>
      <c r="K1267" s="1" t="s">
        <v>4434</v>
      </c>
      <c r="L1267" s="1" t="s">
        <v>45</v>
      </c>
      <c r="M1267" s="1" t="s">
        <v>46</v>
      </c>
      <c r="N1267" s="1" t="s">
        <v>86</v>
      </c>
      <c r="O1267" s="1" t="s">
        <v>387</v>
      </c>
      <c r="P1267" s="1">
        <f t="shared" si="19"/>
        <v>2015</v>
      </c>
    </row>
    <row r="1268" spans="1:16" x14ac:dyDescent="0.25">
      <c r="A1268" s="1" t="s">
        <v>4531</v>
      </c>
      <c r="B1268" s="1" t="s">
        <v>2791</v>
      </c>
      <c r="C1268" s="1" t="s">
        <v>254</v>
      </c>
      <c r="D1268" s="1" t="s">
        <v>4432</v>
      </c>
      <c r="E1268" s="1" t="s">
        <v>256</v>
      </c>
      <c r="F1268" s="1" t="s">
        <v>257</v>
      </c>
      <c r="G1268" s="1" t="s">
        <v>4433</v>
      </c>
      <c r="H1268" s="1" t="s">
        <v>77</v>
      </c>
      <c r="I1268" s="1" t="s">
        <v>171</v>
      </c>
      <c r="J1268" s="1" t="s">
        <v>50</v>
      </c>
      <c r="L1268" s="1" t="s">
        <v>45</v>
      </c>
      <c r="M1268" s="1" t="s">
        <v>46</v>
      </c>
      <c r="N1268" s="1" t="s">
        <v>87</v>
      </c>
      <c r="O1268" s="1" t="s">
        <v>280</v>
      </c>
      <c r="P1268" s="1">
        <f t="shared" si="19"/>
        <v>1988</v>
      </c>
    </row>
    <row r="1269" spans="1:16" x14ac:dyDescent="0.25">
      <c r="A1269" s="1" t="s">
        <v>4533</v>
      </c>
      <c r="B1269" s="1" t="s">
        <v>2796</v>
      </c>
      <c r="C1269" s="1" t="s">
        <v>254</v>
      </c>
      <c r="D1269" s="1" t="s">
        <v>4432</v>
      </c>
      <c r="E1269" s="1" t="s">
        <v>256</v>
      </c>
      <c r="F1269" s="1" t="s">
        <v>257</v>
      </c>
      <c r="G1269" s="1" t="s">
        <v>4433</v>
      </c>
      <c r="H1269" s="1" t="s">
        <v>77</v>
      </c>
      <c r="I1269" s="1" t="s">
        <v>171</v>
      </c>
      <c r="J1269" s="1" t="s">
        <v>50</v>
      </c>
      <c r="L1269" s="1" t="s">
        <v>45</v>
      </c>
      <c r="M1269" s="1" t="s">
        <v>46</v>
      </c>
      <c r="N1269" s="1" t="s">
        <v>182</v>
      </c>
      <c r="O1269" s="1" t="s">
        <v>387</v>
      </c>
      <c r="P1269" s="1">
        <f t="shared" si="19"/>
        <v>2005</v>
      </c>
    </row>
    <row r="1270" spans="1:16" x14ac:dyDescent="0.25">
      <c r="A1270" s="1" t="s">
        <v>4535</v>
      </c>
      <c r="B1270" s="1" t="s">
        <v>3788</v>
      </c>
      <c r="C1270" s="1" t="s">
        <v>254</v>
      </c>
      <c r="D1270" s="1" t="s">
        <v>640</v>
      </c>
      <c r="E1270" s="1" t="s">
        <v>256</v>
      </c>
      <c r="F1270" s="1" t="s">
        <v>257</v>
      </c>
      <c r="G1270" s="1" t="s">
        <v>4433</v>
      </c>
      <c r="H1270" s="1" t="s">
        <v>77</v>
      </c>
      <c r="I1270" s="1" t="s">
        <v>114</v>
      </c>
      <c r="J1270" s="1" t="s">
        <v>44</v>
      </c>
      <c r="K1270" s="1" t="s">
        <v>4537</v>
      </c>
      <c r="L1270" s="1" t="s">
        <v>106</v>
      </c>
      <c r="M1270" s="1" t="s">
        <v>98</v>
      </c>
      <c r="N1270" s="1" t="s">
        <v>46</v>
      </c>
      <c r="O1270" s="1" t="s">
        <v>299</v>
      </c>
      <c r="P1270" s="1">
        <f t="shared" si="19"/>
        <v>2018</v>
      </c>
    </row>
    <row r="1271" spans="1:16" x14ac:dyDescent="0.25">
      <c r="A1271" s="1" t="s">
        <v>4538</v>
      </c>
      <c r="B1271" s="1" t="s">
        <v>3740</v>
      </c>
      <c r="C1271" s="1" t="s">
        <v>254</v>
      </c>
      <c r="D1271" s="1" t="s">
        <v>640</v>
      </c>
      <c r="E1271" s="1" t="s">
        <v>256</v>
      </c>
      <c r="F1271" s="1" t="s">
        <v>257</v>
      </c>
      <c r="G1271" s="1" t="s">
        <v>4433</v>
      </c>
      <c r="H1271" s="1" t="s">
        <v>77</v>
      </c>
      <c r="I1271" s="1" t="s">
        <v>171</v>
      </c>
      <c r="J1271" s="1" t="s">
        <v>44</v>
      </c>
      <c r="K1271" s="1" t="s">
        <v>4540</v>
      </c>
      <c r="L1271" s="1" t="s">
        <v>45</v>
      </c>
      <c r="M1271" s="1" t="s">
        <v>46</v>
      </c>
      <c r="N1271" s="1" t="s">
        <v>98</v>
      </c>
      <c r="O1271" s="1" t="s">
        <v>4541</v>
      </c>
      <c r="P1271" s="1">
        <f t="shared" si="19"/>
        <v>1998</v>
      </c>
    </row>
    <row r="1272" spans="1:16" x14ac:dyDescent="0.25">
      <c r="A1272" s="1" t="s">
        <v>4542</v>
      </c>
      <c r="B1272" s="1" t="s">
        <v>2593</v>
      </c>
      <c r="C1272" s="1" t="s">
        <v>254</v>
      </c>
      <c r="D1272" s="1" t="s">
        <v>4544</v>
      </c>
      <c r="E1272" s="1" t="s">
        <v>256</v>
      </c>
      <c r="F1272" s="1" t="s">
        <v>257</v>
      </c>
      <c r="G1272" s="1" t="s">
        <v>4433</v>
      </c>
      <c r="H1272" s="1" t="s">
        <v>77</v>
      </c>
      <c r="I1272" s="1" t="s">
        <v>43</v>
      </c>
      <c r="J1272" s="1" t="s">
        <v>50</v>
      </c>
      <c r="L1272" s="1" t="s">
        <v>45</v>
      </c>
      <c r="M1272" s="1" t="s">
        <v>46</v>
      </c>
      <c r="N1272" s="1" t="s">
        <v>187</v>
      </c>
      <c r="O1272" s="1" t="s">
        <v>1056</v>
      </c>
      <c r="P1272" s="1">
        <f t="shared" si="19"/>
        <v>2004</v>
      </c>
    </row>
    <row r="1273" spans="1:16" x14ac:dyDescent="0.25">
      <c r="A1273" s="1" t="s">
        <v>4545</v>
      </c>
      <c r="B1273" s="1" t="s">
        <v>3705</v>
      </c>
      <c r="C1273" s="1" t="s">
        <v>254</v>
      </c>
      <c r="D1273" s="1" t="s">
        <v>4544</v>
      </c>
      <c r="E1273" s="1" t="s">
        <v>256</v>
      </c>
      <c r="F1273" s="1" t="s">
        <v>257</v>
      </c>
      <c r="G1273" s="1" t="s">
        <v>4433</v>
      </c>
      <c r="H1273" s="1" t="s">
        <v>77</v>
      </c>
      <c r="I1273" s="1" t="s">
        <v>171</v>
      </c>
      <c r="J1273" s="1" t="s">
        <v>44</v>
      </c>
      <c r="K1273" s="1" t="s">
        <v>4547</v>
      </c>
      <c r="L1273" s="1" t="s">
        <v>45</v>
      </c>
      <c r="M1273" s="1" t="s">
        <v>46</v>
      </c>
      <c r="N1273" s="1" t="s">
        <v>170</v>
      </c>
      <c r="O1273" s="1" t="s">
        <v>4548</v>
      </c>
      <c r="P1273" s="1">
        <f t="shared" si="19"/>
        <v>2012</v>
      </c>
    </row>
    <row r="1274" spans="1:16" x14ac:dyDescent="0.25">
      <c r="A1274" s="1" t="s">
        <v>4549</v>
      </c>
      <c r="B1274" s="1" t="s">
        <v>3709</v>
      </c>
      <c r="C1274" s="1" t="s">
        <v>254</v>
      </c>
      <c r="D1274" s="1" t="s">
        <v>4544</v>
      </c>
      <c r="E1274" s="1" t="s">
        <v>256</v>
      </c>
      <c r="F1274" s="1" t="s">
        <v>257</v>
      </c>
      <c r="G1274" s="1" t="s">
        <v>4433</v>
      </c>
      <c r="H1274" s="1" t="s">
        <v>77</v>
      </c>
      <c r="I1274" s="1" t="s">
        <v>171</v>
      </c>
      <c r="J1274" s="1" t="s">
        <v>44</v>
      </c>
      <c r="K1274" s="1" t="s">
        <v>4547</v>
      </c>
      <c r="L1274" s="1" t="s">
        <v>45</v>
      </c>
      <c r="M1274" s="1" t="s">
        <v>46</v>
      </c>
      <c r="N1274" s="1" t="s">
        <v>208</v>
      </c>
      <c r="O1274" s="1" t="s">
        <v>2662</v>
      </c>
      <c r="P1274" s="1">
        <f t="shared" si="19"/>
        <v>2003</v>
      </c>
    </row>
    <row r="1275" spans="1:16" x14ac:dyDescent="0.25">
      <c r="A1275" s="1" t="s">
        <v>4551</v>
      </c>
      <c r="B1275" s="1" t="s">
        <v>3726</v>
      </c>
      <c r="C1275" s="1" t="s">
        <v>254</v>
      </c>
      <c r="D1275" s="1" t="s">
        <v>4544</v>
      </c>
      <c r="E1275" s="1" t="s">
        <v>256</v>
      </c>
      <c r="F1275" s="1" t="s">
        <v>257</v>
      </c>
      <c r="G1275" s="1" t="s">
        <v>4433</v>
      </c>
      <c r="H1275" s="1" t="s">
        <v>77</v>
      </c>
      <c r="I1275" s="1" t="s">
        <v>171</v>
      </c>
      <c r="J1275" s="1" t="s">
        <v>44</v>
      </c>
      <c r="K1275" s="1" t="s">
        <v>4547</v>
      </c>
      <c r="L1275" s="1" t="s">
        <v>45</v>
      </c>
      <c r="M1275" s="1" t="s">
        <v>46</v>
      </c>
      <c r="N1275" s="1" t="s">
        <v>87</v>
      </c>
      <c r="O1275" s="1" t="s">
        <v>4553</v>
      </c>
      <c r="P1275" s="1">
        <f t="shared" si="19"/>
        <v>1988</v>
      </c>
    </row>
    <row r="1276" spans="1:16" x14ac:dyDescent="0.25">
      <c r="A1276" s="1" t="s">
        <v>4554</v>
      </c>
      <c r="B1276" s="1" t="s">
        <v>3736</v>
      </c>
      <c r="C1276" s="1" t="s">
        <v>254</v>
      </c>
      <c r="D1276" s="1" t="s">
        <v>4556</v>
      </c>
      <c r="E1276" s="1" t="s">
        <v>256</v>
      </c>
      <c r="F1276" s="1" t="s">
        <v>257</v>
      </c>
      <c r="G1276" s="1" t="s">
        <v>4433</v>
      </c>
      <c r="H1276" s="1" t="s">
        <v>77</v>
      </c>
      <c r="I1276" s="1" t="s">
        <v>171</v>
      </c>
      <c r="J1276" s="1" t="s">
        <v>44</v>
      </c>
      <c r="K1276" s="1" t="s">
        <v>4547</v>
      </c>
      <c r="L1276" s="1" t="s">
        <v>45</v>
      </c>
      <c r="M1276" s="1" t="s">
        <v>46</v>
      </c>
      <c r="N1276" s="1" t="s">
        <v>85</v>
      </c>
      <c r="O1276" s="1" t="s">
        <v>2700</v>
      </c>
      <c r="P1276" s="1">
        <f t="shared" si="19"/>
        <v>2002</v>
      </c>
    </row>
    <row r="1277" spans="1:16" x14ac:dyDescent="0.25">
      <c r="A1277" s="1" t="s">
        <v>4557</v>
      </c>
      <c r="B1277" s="1" t="s">
        <v>3758</v>
      </c>
      <c r="C1277" s="1" t="s">
        <v>254</v>
      </c>
      <c r="D1277" s="1" t="s">
        <v>4544</v>
      </c>
      <c r="E1277" s="1" t="s">
        <v>256</v>
      </c>
      <c r="F1277" s="1" t="s">
        <v>257</v>
      </c>
      <c r="G1277" s="1" t="s">
        <v>4433</v>
      </c>
      <c r="H1277" s="1" t="s">
        <v>77</v>
      </c>
      <c r="I1277" s="1" t="s">
        <v>171</v>
      </c>
      <c r="J1277" s="1" t="s">
        <v>44</v>
      </c>
      <c r="K1277" s="1" t="s">
        <v>4559</v>
      </c>
      <c r="L1277" s="1" t="s">
        <v>45</v>
      </c>
      <c r="M1277" s="1" t="s">
        <v>46</v>
      </c>
      <c r="N1277" s="1" t="s">
        <v>208</v>
      </c>
      <c r="O1277" s="1" t="s">
        <v>4560</v>
      </c>
      <c r="P1277" s="1">
        <f t="shared" si="19"/>
        <v>2003</v>
      </c>
    </row>
    <row r="1278" spans="1:16" x14ac:dyDescent="0.25">
      <c r="A1278" s="1" t="s">
        <v>4561</v>
      </c>
      <c r="B1278" s="1" t="s">
        <v>2245</v>
      </c>
      <c r="C1278" s="1" t="s">
        <v>254</v>
      </c>
      <c r="D1278" s="1" t="s">
        <v>4556</v>
      </c>
      <c r="E1278" s="1" t="s">
        <v>256</v>
      </c>
      <c r="F1278" s="1" t="s">
        <v>257</v>
      </c>
      <c r="G1278" s="1" t="s">
        <v>4433</v>
      </c>
      <c r="H1278" s="1" t="s">
        <v>77</v>
      </c>
      <c r="I1278" s="1" t="s">
        <v>43</v>
      </c>
      <c r="J1278" s="1" t="s">
        <v>44</v>
      </c>
      <c r="K1278" s="1" t="s">
        <v>4559</v>
      </c>
      <c r="L1278" s="1" t="s">
        <v>45</v>
      </c>
      <c r="M1278" s="1" t="s">
        <v>46</v>
      </c>
      <c r="N1278" s="1" t="s">
        <v>64</v>
      </c>
      <c r="O1278" s="1" t="s">
        <v>4564</v>
      </c>
      <c r="P1278" s="1">
        <f t="shared" si="19"/>
        <v>2009</v>
      </c>
    </row>
    <row r="1279" spans="1:16" x14ac:dyDescent="0.25">
      <c r="A1279" s="1" t="s">
        <v>4565</v>
      </c>
      <c r="B1279" s="1" t="s">
        <v>2256</v>
      </c>
      <c r="C1279" s="1" t="s">
        <v>254</v>
      </c>
      <c r="D1279" s="1" t="s">
        <v>4556</v>
      </c>
      <c r="E1279" s="1" t="s">
        <v>256</v>
      </c>
      <c r="F1279" s="1" t="s">
        <v>257</v>
      </c>
      <c r="G1279" s="1" t="s">
        <v>4433</v>
      </c>
      <c r="H1279" s="1" t="s">
        <v>2227</v>
      </c>
      <c r="I1279" s="1" t="s">
        <v>171</v>
      </c>
      <c r="J1279" s="1" t="s">
        <v>50</v>
      </c>
      <c r="L1279" s="1" t="s">
        <v>45</v>
      </c>
      <c r="M1279" s="1" t="s">
        <v>46</v>
      </c>
      <c r="N1279" s="1" t="s">
        <v>170</v>
      </c>
      <c r="O1279" s="1" t="s">
        <v>462</v>
      </c>
      <c r="P1279" s="1">
        <f t="shared" si="19"/>
        <v>2012</v>
      </c>
    </row>
    <row r="1280" spans="1:16" x14ac:dyDescent="0.25">
      <c r="A1280" s="1" t="s">
        <v>4568</v>
      </c>
      <c r="B1280" s="1" t="s">
        <v>760</v>
      </c>
      <c r="C1280" s="1" t="s">
        <v>254</v>
      </c>
      <c r="D1280" s="1" t="s">
        <v>4544</v>
      </c>
      <c r="E1280" s="1" t="s">
        <v>256</v>
      </c>
      <c r="F1280" s="1" t="s">
        <v>257</v>
      </c>
      <c r="G1280" s="1" t="s">
        <v>4433</v>
      </c>
      <c r="H1280" s="1" t="s">
        <v>77</v>
      </c>
      <c r="I1280" s="1" t="s">
        <v>171</v>
      </c>
      <c r="J1280" s="1" t="s">
        <v>44</v>
      </c>
      <c r="K1280" s="1" t="s">
        <v>4547</v>
      </c>
      <c r="L1280" s="1" t="s">
        <v>45</v>
      </c>
      <c r="M1280" s="1" t="s">
        <v>46</v>
      </c>
      <c r="N1280" s="1" t="s">
        <v>140</v>
      </c>
      <c r="O1280" s="1" t="s">
        <v>4570</v>
      </c>
      <c r="P1280" s="1">
        <f t="shared" si="19"/>
        <v>1981</v>
      </c>
    </row>
    <row r="1281" spans="1:16" x14ac:dyDescent="0.25">
      <c r="A1281" s="1" t="s">
        <v>4572</v>
      </c>
      <c r="B1281" s="1" t="s">
        <v>3373</v>
      </c>
      <c r="C1281" s="1" t="s">
        <v>254</v>
      </c>
      <c r="D1281" s="1" t="s">
        <v>210</v>
      </c>
      <c r="E1281" s="1" t="s">
        <v>256</v>
      </c>
      <c r="F1281" s="1" t="s">
        <v>257</v>
      </c>
      <c r="G1281" s="1" t="s">
        <v>4433</v>
      </c>
      <c r="I1281" s="1" t="s">
        <v>43</v>
      </c>
      <c r="J1281" s="1" t="s">
        <v>50</v>
      </c>
      <c r="L1281" s="1" t="s">
        <v>45</v>
      </c>
      <c r="M1281" s="1" t="s">
        <v>46</v>
      </c>
      <c r="N1281" s="1" t="s">
        <v>107</v>
      </c>
      <c r="O1281" s="1" t="s">
        <v>4574</v>
      </c>
      <c r="P1281" s="1">
        <f t="shared" si="19"/>
        <v>2014</v>
      </c>
    </row>
    <row r="1282" spans="1:16" x14ac:dyDescent="0.25">
      <c r="A1282" s="1" t="s">
        <v>4576</v>
      </c>
      <c r="B1282" s="1" t="s">
        <v>4023</v>
      </c>
      <c r="C1282" s="1" t="s">
        <v>254</v>
      </c>
      <c r="D1282" s="1" t="s">
        <v>210</v>
      </c>
      <c r="E1282" s="1" t="s">
        <v>256</v>
      </c>
      <c r="F1282" s="1" t="s">
        <v>257</v>
      </c>
      <c r="G1282" s="1" t="s">
        <v>4433</v>
      </c>
      <c r="I1282" s="1" t="s">
        <v>171</v>
      </c>
      <c r="J1282" s="1" t="s">
        <v>44</v>
      </c>
      <c r="K1282" s="1" t="s">
        <v>4578</v>
      </c>
      <c r="L1282" s="1" t="s">
        <v>45</v>
      </c>
      <c r="M1282" s="1" t="s">
        <v>46</v>
      </c>
      <c r="N1282" s="1" t="s">
        <v>70</v>
      </c>
      <c r="O1282" s="1" t="s">
        <v>4579</v>
      </c>
      <c r="P1282" s="1">
        <f t="shared" ref="P1282:P1345" si="20" xml:space="preserve"> 2018-N1282</f>
        <v>2000</v>
      </c>
    </row>
    <row r="1283" spans="1:16" x14ac:dyDescent="0.25">
      <c r="A1283" s="1" t="s">
        <v>4580</v>
      </c>
      <c r="B1283" s="1" t="s">
        <v>4057</v>
      </c>
      <c r="C1283" s="1" t="s">
        <v>254</v>
      </c>
      <c r="D1283" s="1" t="s">
        <v>210</v>
      </c>
      <c r="E1283" s="1" t="s">
        <v>256</v>
      </c>
      <c r="F1283" s="1" t="s">
        <v>257</v>
      </c>
      <c r="G1283" s="1" t="s">
        <v>4433</v>
      </c>
      <c r="H1283" s="1" t="s">
        <v>77</v>
      </c>
      <c r="I1283" s="1" t="s">
        <v>171</v>
      </c>
      <c r="J1283" s="1" t="s">
        <v>44</v>
      </c>
      <c r="K1283" s="1" t="s">
        <v>4578</v>
      </c>
      <c r="L1283" s="1" t="s">
        <v>45</v>
      </c>
      <c r="M1283" s="1" t="s">
        <v>46</v>
      </c>
      <c r="N1283" s="1" t="s">
        <v>104</v>
      </c>
      <c r="O1283" s="1" t="s">
        <v>299</v>
      </c>
      <c r="P1283" s="1">
        <f t="shared" si="20"/>
        <v>1973</v>
      </c>
    </row>
    <row r="1284" spans="1:16" x14ac:dyDescent="0.25">
      <c r="A1284" s="1" t="s">
        <v>4582</v>
      </c>
      <c r="B1284" s="1" t="s">
        <v>4290</v>
      </c>
      <c r="C1284" s="1" t="s">
        <v>254</v>
      </c>
      <c r="D1284" s="1" t="s">
        <v>210</v>
      </c>
      <c r="E1284" s="1" t="s">
        <v>256</v>
      </c>
      <c r="F1284" s="1" t="s">
        <v>257</v>
      </c>
      <c r="G1284" s="1" t="s">
        <v>4433</v>
      </c>
      <c r="H1284" s="1" t="s">
        <v>77</v>
      </c>
      <c r="I1284" s="1" t="s">
        <v>78</v>
      </c>
      <c r="J1284" s="1" t="s">
        <v>44</v>
      </c>
      <c r="K1284" s="1" t="s">
        <v>4578</v>
      </c>
      <c r="L1284" s="1" t="s">
        <v>106</v>
      </c>
      <c r="M1284" s="1" t="s">
        <v>208</v>
      </c>
      <c r="N1284" s="1" t="s">
        <v>46</v>
      </c>
      <c r="O1284" s="1" t="s">
        <v>4584</v>
      </c>
      <c r="P1284" s="1">
        <f t="shared" si="20"/>
        <v>2018</v>
      </c>
    </row>
    <row r="1285" spans="1:16" x14ac:dyDescent="0.25">
      <c r="A1285" s="1" t="s">
        <v>4585</v>
      </c>
      <c r="B1285" s="1" t="s">
        <v>742</v>
      </c>
      <c r="C1285" s="1" t="s">
        <v>254</v>
      </c>
      <c r="D1285" s="1" t="s">
        <v>174</v>
      </c>
      <c r="E1285" s="1" t="s">
        <v>256</v>
      </c>
      <c r="F1285" s="1" t="s">
        <v>257</v>
      </c>
      <c r="G1285" s="1" t="s">
        <v>4433</v>
      </c>
      <c r="H1285" s="1" t="s">
        <v>77</v>
      </c>
      <c r="I1285" s="1" t="s">
        <v>78</v>
      </c>
      <c r="J1285" s="1" t="s">
        <v>50</v>
      </c>
      <c r="L1285" s="1" t="s">
        <v>45</v>
      </c>
      <c r="M1285" s="1" t="s">
        <v>46</v>
      </c>
      <c r="N1285" s="1" t="s">
        <v>98</v>
      </c>
      <c r="O1285" s="1" t="s">
        <v>683</v>
      </c>
      <c r="P1285" s="1">
        <f t="shared" si="20"/>
        <v>1998</v>
      </c>
    </row>
    <row r="1286" spans="1:16" x14ac:dyDescent="0.25">
      <c r="A1286" s="1" t="s">
        <v>4587</v>
      </c>
      <c r="B1286" s="1" t="s">
        <v>743</v>
      </c>
      <c r="C1286" s="1" t="s">
        <v>254</v>
      </c>
      <c r="D1286" s="1" t="s">
        <v>174</v>
      </c>
      <c r="E1286" s="1" t="s">
        <v>256</v>
      </c>
      <c r="F1286" s="1" t="s">
        <v>257</v>
      </c>
      <c r="G1286" s="1" t="s">
        <v>4433</v>
      </c>
      <c r="H1286" s="1" t="s">
        <v>77</v>
      </c>
      <c r="I1286" s="1" t="s">
        <v>43</v>
      </c>
      <c r="J1286" s="1" t="s">
        <v>44</v>
      </c>
      <c r="K1286" s="1" t="s">
        <v>4589</v>
      </c>
      <c r="L1286" s="1" t="s">
        <v>45</v>
      </c>
      <c r="M1286" s="1" t="s">
        <v>46</v>
      </c>
      <c r="N1286" s="1" t="s">
        <v>208</v>
      </c>
      <c r="O1286" s="1" t="s">
        <v>233</v>
      </c>
      <c r="P1286" s="1">
        <f t="shared" si="20"/>
        <v>2003</v>
      </c>
    </row>
    <row r="1287" spans="1:16" x14ac:dyDescent="0.25">
      <c r="A1287" s="1" t="s">
        <v>4590</v>
      </c>
      <c r="B1287" s="1" t="s">
        <v>754</v>
      </c>
      <c r="C1287" s="1" t="s">
        <v>254</v>
      </c>
      <c r="D1287" s="1" t="s">
        <v>174</v>
      </c>
      <c r="E1287" s="1" t="s">
        <v>256</v>
      </c>
      <c r="F1287" s="1" t="s">
        <v>257</v>
      </c>
      <c r="G1287" s="1" t="s">
        <v>4433</v>
      </c>
      <c r="H1287" s="1" t="s">
        <v>77</v>
      </c>
      <c r="I1287" s="1" t="s">
        <v>43</v>
      </c>
      <c r="J1287" s="1" t="s">
        <v>50</v>
      </c>
      <c r="L1287" s="1" t="s">
        <v>45</v>
      </c>
      <c r="M1287" s="1" t="s">
        <v>46</v>
      </c>
      <c r="N1287" s="1" t="s">
        <v>170</v>
      </c>
      <c r="O1287" s="1" t="s">
        <v>4592</v>
      </c>
      <c r="P1287" s="1">
        <f t="shared" si="20"/>
        <v>2012</v>
      </c>
    </row>
    <row r="1288" spans="1:16" x14ac:dyDescent="0.25">
      <c r="A1288" s="1" t="s">
        <v>4593</v>
      </c>
      <c r="B1288" s="1" t="s">
        <v>3701</v>
      </c>
      <c r="C1288" s="1" t="s">
        <v>254</v>
      </c>
      <c r="D1288" s="1" t="s">
        <v>174</v>
      </c>
      <c r="E1288" s="1" t="s">
        <v>256</v>
      </c>
      <c r="F1288" s="1" t="s">
        <v>257</v>
      </c>
      <c r="G1288" s="1" t="s">
        <v>4433</v>
      </c>
      <c r="H1288" s="1" t="s">
        <v>77</v>
      </c>
      <c r="I1288" s="1" t="s">
        <v>171</v>
      </c>
      <c r="J1288" s="1" t="s">
        <v>44</v>
      </c>
      <c r="K1288" s="1" t="s">
        <v>4589</v>
      </c>
      <c r="L1288" s="1" t="s">
        <v>45</v>
      </c>
      <c r="M1288" s="1" t="s">
        <v>46</v>
      </c>
      <c r="N1288" s="1" t="s">
        <v>62</v>
      </c>
      <c r="O1288" s="1" t="s">
        <v>328</v>
      </c>
      <c r="P1288" s="1">
        <f t="shared" si="20"/>
        <v>2010</v>
      </c>
    </row>
    <row r="1289" spans="1:16" x14ac:dyDescent="0.25">
      <c r="A1289" s="1" t="s">
        <v>4596</v>
      </c>
      <c r="B1289" s="1" t="s">
        <v>2266</v>
      </c>
      <c r="C1289" s="1" t="s">
        <v>254</v>
      </c>
      <c r="D1289" s="1" t="s">
        <v>174</v>
      </c>
      <c r="E1289" s="1" t="s">
        <v>256</v>
      </c>
      <c r="F1289" s="1" t="s">
        <v>257</v>
      </c>
      <c r="G1289" s="1" t="s">
        <v>4433</v>
      </c>
      <c r="H1289" s="1" t="s">
        <v>77</v>
      </c>
      <c r="I1289" s="1" t="s">
        <v>171</v>
      </c>
      <c r="J1289" s="1" t="s">
        <v>44</v>
      </c>
      <c r="K1289" s="1" t="s">
        <v>4589</v>
      </c>
      <c r="L1289" s="1" t="s">
        <v>45</v>
      </c>
      <c r="M1289" s="1" t="s">
        <v>46</v>
      </c>
      <c r="N1289" s="1" t="s">
        <v>133</v>
      </c>
      <c r="O1289" s="1" t="s">
        <v>3153</v>
      </c>
      <c r="P1289" s="1">
        <f t="shared" si="20"/>
        <v>1986</v>
      </c>
    </row>
    <row r="1290" spans="1:16" x14ac:dyDescent="0.25">
      <c r="A1290" s="1" t="s">
        <v>4598</v>
      </c>
      <c r="B1290" s="1" t="s">
        <v>2385</v>
      </c>
      <c r="C1290" s="1" t="s">
        <v>254</v>
      </c>
      <c r="D1290" s="1" t="s">
        <v>174</v>
      </c>
      <c r="E1290" s="1" t="s">
        <v>256</v>
      </c>
      <c r="F1290" s="1" t="s">
        <v>257</v>
      </c>
      <c r="G1290" s="1" t="s">
        <v>4433</v>
      </c>
      <c r="H1290" s="1" t="s">
        <v>77</v>
      </c>
      <c r="I1290" s="1" t="s">
        <v>171</v>
      </c>
      <c r="J1290" s="1" t="s">
        <v>44</v>
      </c>
      <c r="K1290" s="1" t="s">
        <v>4589</v>
      </c>
      <c r="L1290" s="1" t="s">
        <v>45</v>
      </c>
      <c r="M1290" s="1" t="s">
        <v>46</v>
      </c>
      <c r="N1290" s="1" t="s">
        <v>36</v>
      </c>
      <c r="O1290" s="1" t="s">
        <v>4600</v>
      </c>
      <c r="P1290" s="1">
        <f t="shared" si="20"/>
        <v>2011</v>
      </c>
    </row>
    <row r="1291" spans="1:16" x14ac:dyDescent="0.25">
      <c r="A1291" s="1" t="s">
        <v>4601</v>
      </c>
      <c r="B1291" s="1" t="s">
        <v>709</v>
      </c>
      <c r="C1291" s="1" t="s">
        <v>254</v>
      </c>
      <c r="D1291" s="1" t="s">
        <v>174</v>
      </c>
      <c r="E1291" s="1" t="s">
        <v>256</v>
      </c>
      <c r="F1291" s="1" t="s">
        <v>257</v>
      </c>
      <c r="G1291" s="1" t="s">
        <v>4433</v>
      </c>
      <c r="H1291" s="1" t="s">
        <v>77</v>
      </c>
      <c r="I1291" s="1" t="s">
        <v>43</v>
      </c>
      <c r="J1291" s="1" t="s">
        <v>44</v>
      </c>
      <c r="K1291" s="1" t="s">
        <v>4589</v>
      </c>
      <c r="L1291" s="1" t="s">
        <v>45</v>
      </c>
      <c r="M1291" s="1" t="s">
        <v>46</v>
      </c>
      <c r="N1291" s="1" t="s">
        <v>170</v>
      </c>
      <c r="O1291" s="1" t="s">
        <v>4603</v>
      </c>
      <c r="P1291" s="1">
        <f t="shared" si="20"/>
        <v>2012</v>
      </c>
    </row>
    <row r="1292" spans="1:16" x14ac:dyDescent="0.25">
      <c r="A1292" s="1" t="s">
        <v>4606</v>
      </c>
      <c r="B1292" s="1" t="s">
        <v>4607</v>
      </c>
      <c r="C1292" s="1" t="s">
        <v>771</v>
      </c>
      <c r="D1292" s="1" t="s">
        <v>885</v>
      </c>
      <c r="G1292" s="1" t="s">
        <v>774</v>
      </c>
      <c r="H1292" s="1" t="s">
        <v>77</v>
      </c>
      <c r="I1292" s="1" t="s">
        <v>43</v>
      </c>
      <c r="J1292" s="1" t="s">
        <v>44</v>
      </c>
      <c r="K1292" s="1" t="s">
        <v>105</v>
      </c>
      <c r="L1292" s="1" t="s">
        <v>45</v>
      </c>
      <c r="M1292" s="1" t="s">
        <v>46</v>
      </c>
      <c r="N1292" s="1" t="s">
        <v>46</v>
      </c>
      <c r="O1292" s="1" t="s">
        <v>230</v>
      </c>
      <c r="P1292" s="1">
        <f t="shared" si="20"/>
        <v>2018</v>
      </c>
    </row>
    <row r="1293" spans="1:16" x14ac:dyDescent="0.25">
      <c r="A1293" s="1" t="s">
        <v>4610</v>
      </c>
      <c r="B1293" s="1" t="s">
        <v>4611</v>
      </c>
      <c r="C1293" s="1" t="s">
        <v>771</v>
      </c>
      <c r="D1293" s="1" t="s">
        <v>143</v>
      </c>
      <c r="G1293" s="1" t="s">
        <v>782</v>
      </c>
      <c r="H1293" s="1" t="s">
        <v>77</v>
      </c>
      <c r="I1293" s="1" t="s">
        <v>114</v>
      </c>
      <c r="J1293" s="1" t="s">
        <v>44</v>
      </c>
      <c r="K1293" s="1" t="s">
        <v>4613</v>
      </c>
      <c r="L1293" s="1" t="s">
        <v>45</v>
      </c>
      <c r="M1293" s="1" t="s">
        <v>46</v>
      </c>
      <c r="N1293" s="1" t="s">
        <v>36</v>
      </c>
      <c r="O1293" s="1" t="s">
        <v>2278</v>
      </c>
      <c r="P1293" s="1">
        <f t="shared" si="20"/>
        <v>2011</v>
      </c>
    </row>
    <row r="1294" spans="1:16" x14ac:dyDescent="0.25">
      <c r="A1294" s="1" t="s">
        <v>4614</v>
      </c>
      <c r="B1294" s="1" t="s">
        <v>4615</v>
      </c>
      <c r="C1294" s="1" t="s">
        <v>771</v>
      </c>
      <c r="D1294" s="1" t="s">
        <v>4618</v>
      </c>
      <c r="G1294" s="1" t="s">
        <v>782</v>
      </c>
      <c r="H1294" s="1" t="s">
        <v>77</v>
      </c>
      <c r="I1294" s="1" t="s">
        <v>43</v>
      </c>
      <c r="J1294" s="1" t="s">
        <v>44</v>
      </c>
      <c r="K1294" s="1" t="s">
        <v>4619</v>
      </c>
      <c r="L1294" s="1" t="s">
        <v>45</v>
      </c>
      <c r="M1294" s="1" t="s">
        <v>46</v>
      </c>
      <c r="N1294" s="1" t="s">
        <v>62</v>
      </c>
      <c r="O1294" s="1" t="s">
        <v>4620</v>
      </c>
      <c r="P1294" s="1">
        <f t="shared" si="20"/>
        <v>2010</v>
      </c>
    </row>
    <row r="1295" spans="1:16" x14ac:dyDescent="0.25">
      <c r="A1295" s="1" t="s">
        <v>4622</v>
      </c>
      <c r="B1295" s="1" t="s">
        <v>4623</v>
      </c>
      <c r="C1295" s="1" t="s">
        <v>771</v>
      </c>
      <c r="D1295" s="1" t="s">
        <v>143</v>
      </c>
      <c r="G1295" s="1" t="s">
        <v>782</v>
      </c>
      <c r="H1295" s="1" t="s">
        <v>77</v>
      </c>
      <c r="I1295" s="1" t="s">
        <v>43</v>
      </c>
      <c r="J1295" s="1" t="s">
        <v>44</v>
      </c>
      <c r="K1295" s="1" t="s">
        <v>4625</v>
      </c>
      <c r="L1295" s="1" t="s">
        <v>45</v>
      </c>
      <c r="M1295" s="1" t="s">
        <v>46</v>
      </c>
      <c r="N1295" s="1" t="s">
        <v>170</v>
      </c>
      <c r="O1295" s="1" t="s">
        <v>800</v>
      </c>
      <c r="P1295" s="1">
        <f t="shared" si="20"/>
        <v>2012</v>
      </c>
    </row>
    <row r="1296" spans="1:16" x14ac:dyDescent="0.25">
      <c r="A1296" s="1" t="s">
        <v>4627</v>
      </c>
      <c r="B1296" s="1" t="s">
        <v>4628</v>
      </c>
      <c r="C1296" s="1" t="s">
        <v>771</v>
      </c>
      <c r="D1296" s="1" t="s">
        <v>885</v>
      </c>
      <c r="G1296" s="1" t="s">
        <v>774</v>
      </c>
      <c r="H1296" s="1" t="s">
        <v>77</v>
      </c>
      <c r="I1296" s="1" t="s">
        <v>43</v>
      </c>
      <c r="J1296" s="1" t="s">
        <v>44</v>
      </c>
      <c r="K1296" s="1" t="s">
        <v>105</v>
      </c>
      <c r="L1296" s="1" t="s">
        <v>45</v>
      </c>
      <c r="M1296" s="1" t="s">
        <v>46</v>
      </c>
      <c r="N1296" s="1" t="s">
        <v>170</v>
      </c>
      <c r="O1296" s="1" t="s">
        <v>233</v>
      </c>
      <c r="P1296" s="1">
        <f t="shared" si="20"/>
        <v>2012</v>
      </c>
    </row>
    <row r="1297" spans="1:16" x14ac:dyDescent="0.25">
      <c r="A1297" s="1" t="s">
        <v>4631</v>
      </c>
      <c r="B1297" s="1" t="s">
        <v>4632</v>
      </c>
      <c r="C1297" s="1" t="s">
        <v>771</v>
      </c>
      <c r="D1297" s="1" t="s">
        <v>143</v>
      </c>
      <c r="G1297" s="1" t="s">
        <v>782</v>
      </c>
      <c r="H1297" s="1" t="s">
        <v>77</v>
      </c>
      <c r="I1297" s="1" t="s">
        <v>114</v>
      </c>
      <c r="J1297" s="1" t="s">
        <v>44</v>
      </c>
      <c r="K1297" s="1" t="s">
        <v>4625</v>
      </c>
      <c r="L1297" s="1" t="s">
        <v>45</v>
      </c>
      <c r="M1297" s="1" t="s">
        <v>46</v>
      </c>
      <c r="N1297" s="1" t="s">
        <v>107</v>
      </c>
      <c r="O1297" s="1" t="s">
        <v>2278</v>
      </c>
      <c r="P1297" s="1">
        <f t="shared" si="20"/>
        <v>2014</v>
      </c>
    </row>
    <row r="1298" spans="1:16" x14ac:dyDescent="0.25">
      <c r="A1298" s="1" t="s">
        <v>4634</v>
      </c>
      <c r="B1298" s="1" t="s">
        <v>4635</v>
      </c>
      <c r="C1298" s="1" t="s">
        <v>771</v>
      </c>
      <c r="D1298" s="1" t="s">
        <v>885</v>
      </c>
      <c r="G1298" s="1" t="s">
        <v>774</v>
      </c>
      <c r="H1298" s="1" t="s">
        <v>77</v>
      </c>
      <c r="I1298" s="1" t="s">
        <v>43</v>
      </c>
      <c r="J1298" s="1" t="s">
        <v>50</v>
      </c>
      <c r="L1298" s="1" t="s">
        <v>106</v>
      </c>
      <c r="M1298" s="1" t="s">
        <v>79</v>
      </c>
      <c r="N1298" s="1" t="s">
        <v>46</v>
      </c>
      <c r="O1298" s="1" t="s">
        <v>233</v>
      </c>
      <c r="P1298" s="1">
        <f t="shared" si="20"/>
        <v>2018</v>
      </c>
    </row>
    <row r="1299" spans="1:16" x14ac:dyDescent="0.25">
      <c r="A1299" s="1" t="s">
        <v>4637</v>
      </c>
      <c r="B1299" s="1" t="s">
        <v>4638</v>
      </c>
      <c r="C1299" s="1" t="s">
        <v>771</v>
      </c>
      <c r="D1299" s="1" t="s">
        <v>4618</v>
      </c>
      <c r="H1299" s="1" t="s">
        <v>77</v>
      </c>
      <c r="I1299" s="1" t="s">
        <v>43</v>
      </c>
      <c r="J1299" s="1" t="s">
        <v>44</v>
      </c>
      <c r="K1299" s="1" t="s">
        <v>4619</v>
      </c>
      <c r="L1299" s="1" t="s">
        <v>106</v>
      </c>
      <c r="M1299" s="1" t="s">
        <v>98</v>
      </c>
      <c r="N1299" s="1" t="s">
        <v>46</v>
      </c>
      <c r="O1299" s="1" t="s">
        <v>4640</v>
      </c>
      <c r="P1299" s="1">
        <f t="shared" si="20"/>
        <v>2018</v>
      </c>
    </row>
    <row r="1300" spans="1:16" x14ac:dyDescent="0.25">
      <c r="A1300" s="1" t="s">
        <v>4641</v>
      </c>
      <c r="B1300" s="1" t="s">
        <v>4642</v>
      </c>
      <c r="C1300" s="1" t="s">
        <v>771</v>
      </c>
      <c r="D1300" s="1" t="s">
        <v>143</v>
      </c>
      <c r="G1300" s="1" t="s">
        <v>782</v>
      </c>
      <c r="H1300" s="1" t="s">
        <v>77</v>
      </c>
      <c r="I1300" s="1" t="s">
        <v>114</v>
      </c>
      <c r="J1300" s="1" t="s">
        <v>44</v>
      </c>
      <c r="K1300" s="1" t="s">
        <v>4625</v>
      </c>
      <c r="L1300" s="1" t="s">
        <v>45</v>
      </c>
      <c r="M1300" s="1" t="s">
        <v>46</v>
      </c>
      <c r="N1300" s="1" t="s">
        <v>40</v>
      </c>
      <c r="O1300" s="1" t="s">
        <v>2278</v>
      </c>
      <c r="P1300" s="1">
        <f t="shared" si="20"/>
        <v>2017</v>
      </c>
    </row>
    <row r="1301" spans="1:16" x14ac:dyDescent="0.25">
      <c r="A1301" s="1" t="s">
        <v>4644</v>
      </c>
      <c r="B1301" s="1" t="s">
        <v>4645</v>
      </c>
      <c r="C1301" s="1" t="s">
        <v>771</v>
      </c>
      <c r="D1301" s="1" t="s">
        <v>885</v>
      </c>
      <c r="G1301" s="1" t="s">
        <v>774</v>
      </c>
      <c r="H1301" s="1" t="s">
        <v>77</v>
      </c>
      <c r="I1301" s="1" t="s">
        <v>43</v>
      </c>
      <c r="J1301" s="1" t="s">
        <v>50</v>
      </c>
      <c r="L1301" s="1" t="s">
        <v>106</v>
      </c>
      <c r="M1301" s="1" t="s">
        <v>46</v>
      </c>
      <c r="N1301" s="1" t="s">
        <v>40</v>
      </c>
      <c r="O1301" s="1" t="s">
        <v>135</v>
      </c>
      <c r="P1301" s="1">
        <f t="shared" si="20"/>
        <v>2017</v>
      </c>
    </row>
    <row r="1302" spans="1:16" x14ac:dyDescent="0.25">
      <c r="A1302" s="1" t="s">
        <v>4647</v>
      </c>
      <c r="B1302" s="1" t="s">
        <v>4648</v>
      </c>
      <c r="C1302" s="1" t="s">
        <v>771</v>
      </c>
      <c r="D1302" s="1" t="s">
        <v>143</v>
      </c>
      <c r="G1302" s="1" t="s">
        <v>782</v>
      </c>
      <c r="H1302" s="1" t="s">
        <v>77</v>
      </c>
      <c r="I1302" s="1" t="s">
        <v>114</v>
      </c>
      <c r="J1302" s="1" t="s">
        <v>44</v>
      </c>
      <c r="K1302" s="1" t="s">
        <v>4625</v>
      </c>
      <c r="L1302" s="1" t="s">
        <v>45</v>
      </c>
      <c r="M1302" s="1" t="s">
        <v>46</v>
      </c>
      <c r="N1302" s="1" t="s">
        <v>170</v>
      </c>
      <c r="O1302" s="1" t="s">
        <v>2278</v>
      </c>
      <c r="P1302" s="1">
        <f t="shared" si="20"/>
        <v>2012</v>
      </c>
    </row>
    <row r="1303" spans="1:16" x14ac:dyDescent="0.25">
      <c r="A1303" s="1" t="s">
        <v>4650</v>
      </c>
      <c r="B1303" s="1" t="s">
        <v>4651</v>
      </c>
      <c r="C1303" s="1" t="s">
        <v>771</v>
      </c>
      <c r="D1303" s="1" t="s">
        <v>4618</v>
      </c>
      <c r="H1303" s="1" t="s">
        <v>77</v>
      </c>
      <c r="I1303" s="1" t="s">
        <v>114</v>
      </c>
      <c r="J1303" s="1" t="s">
        <v>44</v>
      </c>
      <c r="K1303" s="1" t="s">
        <v>4619</v>
      </c>
      <c r="L1303" s="1" t="s">
        <v>106</v>
      </c>
      <c r="M1303" s="1" t="s">
        <v>98</v>
      </c>
      <c r="N1303" s="1" t="s">
        <v>46</v>
      </c>
      <c r="O1303" s="1" t="s">
        <v>2278</v>
      </c>
      <c r="P1303" s="1">
        <f t="shared" si="20"/>
        <v>2018</v>
      </c>
    </row>
    <row r="1304" spans="1:16" x14ac:dyDescent="0.25">
      <c r="A1304" s="1" t="s">
        <v>4653</v>
      </c>
      <c r="B1304" s="1" t="s">
        <v>4654</v>
      </c>
      <c r="C1304" s="1" t="s">
        <v>771</v>
      </c>
      <c r="D1304" s="1" t="s">
        <v>143</v>
      </c>
      <c r="G1304" s="1" t="s">
        <v>782</v>
      </c>
      <c r="H1304" s="1" t="s">
        <v>77</v>
      </c>
      <c r="I1304" s="1" t="s">
        <v>114</v>
      </c>
      <c r="J1304" s="1" t="s">
        <v>44</v>
      </c>
      <c r="K1304" s="1" t="s">
        <v>4625</v>
      </c>
      <c r="L1304" s="1" t="s">
        <v>45</v>
      </c>
      <c r="M1304" s="1" t="s">
        <v>46</v>
      </c>
      <c r="N1304" s="1" t="s">
        <v>41</v>
      </c>
      <c r="O1304" s="1" t="s">
        <v>2278</v>
      </c>
      <c r="P1304" s="1">
        <f t="shared" si="20"/>
        <v>2016</v>
      </c>
    </row>
    <row r="1305" spans="1:16" x14ac:dyDescent="0.25">
      <c r="A1305" s="1" t="s">
        <v>4657</v>
      </c>
      <c r="B1305" s="1" t="s">
        <v>4658</v>
      </c>
      <c r="C1305" s="1" t="s">
        <v>771</v>
      </c>
      <c r="D1305" s="1" t="s">
        <v>885</v>
      </c>
      <c r="G1305" s="1" t="s">
        <v>774</v>
      </c>
      <c r="H1305" s="1" t="s">
        <v>77</v>
      </c>
      <c r="I1305" s="1" t="s">
        <v>114</v>
      </c>
      <c r="J1305" s="1" t="s">
        <v>44</v>
      </c>
      <c r="K1305" s="1" t="s">
        <v>105</v>
      </c>
      <c r="L1305" s="1" t="s">
        <v>45</v>
      </c>
      <c r="M1305" s="1" t="s">
        <v>46</v>
      </c>
      <c r="N1305" s="1" t="s">
        <v>36</v>
      </c>
      <c r="O1305" s="1" t="s">
        <v>4661</v>
      </c>
      <c r="P1305" s="1">
        <f t="shared" si="20"/>
        <v>2011</v>
      </c>
    </row>
    <row r="1306" spans="1:16" x14ac:dyDescent="0.25">
      <c r="A1306" s="1" t="s">
        <v>4662</v>
      </c>
      <c r="B1306" s="1" t="s">
        <v>4663</v>
      </c>
      <c r="C1306" s="1" t="s">
        <v>771</v>
      </c>
      <c r="D1306" s="1" t="s">
        <v>143</v>
      </c>
      <c r="G1306" s="1" t="s">
        <v>782</v>
      </c>
      <c r="H1306" s="1" t="s">
        <v>77</v>
      </c>
      <c r="I1306" s="1" t="s">
        <v>114</v>
      </c>
      <c r="J1306" s="1" t="s">
        <v>44</v>
      </c>
      <c r="K1306" s="1" t="s">
        <v>4665</v>
      </c>
      <c r="L1306" s="1" t="s">
        <v>45</v>
      </c>
      <c r="M1306" s="1" t="s">
        <v>46</v>
      </c>
      <c r="N1306" s="1" t="s">
        <v>40</v>
      </c>
      <c r="O1306" s="1" t="s">
        <v>2278</v>
      </c>
      <c r="P1306" s="1">
        <f t="shared" si="20"/>
        <v>2017</v>
      </c>
    </row>
    <row r="1307" spans="1:16" x14ac:dyDescent="0.25">
      <c r="A1307" s="1" t="s">
        <v>4666</v>
      </c>
      <c r="B1307" s="1" t="s">
        <v>4667</v>
      </c>
      <c r="C1307" s="1" t="s">
        <v>771</v>
      </c>
      <c r="D1307" s="1" t="s">
        <v>4618</v>
      </c>
      <c r="H1307" s="1" t="s">
        <v>77</v>
      </c>
      <c r="I1307" s="1" t="s">
        <v>43</v>
      </c>
      <c r="J1307" s="1" t="s">
        <v>44</v>
      </c>
      <c r="K1307" s="1" t="s">
        <v>4619</v>
      </c>
      <c r="L1307" s="1" t="s">
        <v>45</v>
      </c>
      <c r="M1307" s="1" t="s">
        <v>46</v>
      </c>
      <c r="N1307" s="1" t="s">
        <v>62</v>
      </c>
      <c r="O1307" s="1" t="s">
        <v>3526</v>
      </c>
      <c r="P1307" s="1">
        <f t="shared" si="20"/>
        <v>2010</v>
      </c>
    </row>
    <row r="1308" spans="1:16" x14ac:dyDescent="0.25">
      <c r="A1308" s="1" t="s">
        <v>4669</v>
      </c>
      <c r="B1308" s="1" t="s">
        <v>4670</v>
      </c>
      <c r="C1308" s="1" t="s">
        <v>771</v>
      </c>
      <c r="D1308" s="1" t="s">
        <v>143</v>
      </c>
      <c r="H1308" s="1" t="s">
        <v>77</v>
      </c>
      <c r="I1308" s="1" t="s">
        <v>43</v>
      </c>
      <c r="J1308" s="1" t="s">
        <v>44</v>
      </c>
      <c r="K1308" s="1" t="s">
        <v>4625</v>
      </c>
      <c r="L1308" s="1" t="s">
        <v>106</v>
      </c>
      <c r="M1308" s="1" t="s">
        <v>98</v>
      </c>
      <c r="N1308" s="1" t="s">
        <v>46</v>
      </c>
      <c r="O1308" s="1" t="s">
        <v>174</v>
      </c>
      <c r="P1308" s="1">
        <f t="shared" si="20"/>
        <v>2018</v>
      </c>
    </row>
    <row r="1309" spans="1:16" x14ac:dyDescent="0.25">
      <c r="A1309" s="1" t="s">
        <v>4673</v>
      </c>
      <c r="B1309" s="1" t="s">
        <v>4674</v>
      </c>
      <c r="C1309" s="1" t="s">
        <v>771</v>
      </c>
      <c r="D1309" s="1" t="s">
        <v>885</v>
      </c>
      <c r="H1309" s="1" t="s">
        <v>77</v>
      </c>
      <c r="I1309" s="1" t="s">
        <v>43</v>
      </c>
      <c r="J1309" s="1" t="s">
        <v>50</v>
      </c>
      <c r="L1309" s="1" t="s">
        <v>45</v>
      </c>
      <c r="M1309" s="1" t="s">
        <v>46</v>
      </c>
      <c r="N1309" s="1" t="s">
        <v>36</v>
      </c>
      <c r="O1309" s="1" t="s">
        <v>4661</v>
      </c>
      <c r="P1309" s="1">
        <f t="shared" si="20"/>
        <v>2011</v>
      </c>
    </row>
    <row r="1310" spans="1:16" x14ac:dyDescent="0.25">
      <c r="A1310" s="1" t="s">
        <v>4676</v>
      </c>
      <c r="B1310" s="1" t="s">
        <v>4677</v>
      </c>
      <c r="C1310" s="1" t="s">
        <v>771</v>
      </c>
      <c r="D1310" s="1" t="s">
        <v>143</v>
      </c>
      <c r="G1310" s="1" t="s">
        <v>782</v>
      </c>
      <c r="H1310" s="1" t="s">
        <v>77</v>
      </c>
      <c r="I1310" s="1" t="s">
        <v>114</v>
      </c>
      <c r="J1310" s="1" t="s">
        <v>44</v>
      </c>
      <c r="K1310" s="1" t="s">
        <v>4625</v>
      </c>
      <c r="L1310" s="1" t="s">
        <v>106</v>
      </c>
      <c r="M1310" s="1" t="s">
        <v>208</v>
      </c>
      <c r="N1310" s="1" t="s">
        <v>46</v>
      </c>
      <c r="O1310" s="1" t="s">
        <v>174</v>
      </c>
      <c r="P1310" s="1">
        <f t="shared" si="20"/>
        <v>2018</v>
      </c>
    </row>
    <row r="1311" spans="1:16" x14ac:dyDescent="0.25">
      <c r="A1311" s="1" t="s">
        <v>4679</v>
      </c>
      <c r="B1311" s="1" t="s">
        <v>4680</v>
      </c>
      <c r="C1311" s="1" t="s">
        <v>771</v>
      </c>
      <c r="D1311" s="1" t="s">
        <v>143</v>
      </c>
      <c r="G1311" s="1" t="s">
        <v>782</v>
      </c>
      <c r="H1311" s="1" t="s">
        <v>77</v>
      </c>
      <c r="I1311" s="1" t="s">
        <v>43</v>
      </c>
      <c r="J1311" s="1" t="s">
        <v>44</v>
      </c>
      <c r="K1311" s="1" t="s">
        <v>4682</v>
      </c>
      <c r="L1311" s="1" t="s">
        <v>45</v>
      </c>
      <c r="M1311" s="1" t="s">
        <v>46</v>
      </c>
      <c r="N1311" s="1" t="s">
        <v>208</v>
      </c>
      <c r="O1311" s="1" t="s">
        <v>2620</v>
      </c>
      <c r="P1311" s="1">
        <f t="shared" si="20"/>
        <v>2003</v>
      </c>
    </row>
    <row r="1312" spans="1:16" x14ac:dyDescent="0.25">
      <c r="A1312" s="1" t="s">
        <v>4683</v>
      </c>
      <c r="B1312" s="1" t="s">
        <v>4684</v>
      </c>
      <c r="C1312" s="1" t="s">
        <v>771</v>
      </c>
      <c r="D1312" s="1" t="s">
        <v>4618</v>
      </c>
      <c r="H1312" s="1" t="s">
        <v>77</v>
      </c>
      <c r="I1312" s="1" t="s">
        <v>43</v>
      </c>
      <c r="J1312" s="1" t="s">
        <v>50</v>
      </c>
      <c r="L1312" s="1" t="s">
        <v>45</v>
      </c>
      <c r="M1312" s="1" t="s">
        <v>46</v>
      </c>
      <c r="N1312" s="1" t="s">
        <v>113</v>
      </c>
      <c r="O1312" s="1" t="s">
        <v>2278</v>
      </c>
      <c r="P1312" s="1">
        <f t="shared" si="20"/>
        <v>1992</v>
      </c>
    </row>
    <row r="1313" spans="1:16" x14ac:dyDescent="0.25">
      <c r="A1313" s="1" t="s">
        <v>4686</v>
      </c>
      <c r="B1313" s="1" t="s">
        <v>4687</v>
      </c>
      <c r="C1313" s="1" t="s">
        <v>771</v>
      </c>
      <c r="D1313" s="1" t="s">
        <v>143</v>
      </c>
      <c r="G1313" s="1" t="s">
        <v>782</v>
      </c>
      <c r="H1313" s="1" t="s">
        <v>77</v>
      </c>
      <c r="I1313" s="1" t="s">
        <v>114</v>
      </c>
      <c r="J1313" s="1" t="s">
        <v>44</v>
      </c>
      <c r="K1313" s="1" t="s">
        <v>4625</v>
      </c>
      <c r="L1313" s="1" t="s">
        <v>45</v>
      </c>
      <c r="M1313" s="1" t="s">
        <v>46</v>
      </c>
      <c r="N1313" s="1" t="s">
        <v>98</v>
      </c>
      <c r="O1313" s="1" t="s">
        <v>420</v>
      </c>
      <c r="P1313" s="1">
        <f t="shared" si="20"/>
        <v>1998</v>
      </c>
    </row>
    <row r="1314" spans="1:16" x14ac:dyDescent="0.25">
      <c r="A1314" s="1" t="s">
        <v>4690</v>
      </c>
      <c r="B1314" s="1" t="s">
        <v>4691</v>
      </c>
      <c r="C1314" s="1" t="s">
        <v>771</v>
      </c>
      <c r="D1314" s="1" t="s">
        <v>143</v>
      </c>
      <c r="G1314" s="1" t="s">
        <v>782</v>
      </c>
      <c r="H1314" s="1" t="s">
        <v>77</v>
      </c>
      <c r="I1314" s="1" t="s">
        <v>43</v>
      </c>
      <c r="J1314" s="1" t="s">
        <v>44</v>
      </c>
      <c r="K1314" s="1" t="s">
        <v>4625</v>
      </c>
      <c r="L1314" s="1" t="s">
        <v>45</v>
      </c>
      <c r="M1314" s="1" t="s">
        <v>46</v>
      </c>
      <c r="N1314" s="1" t="s">
        <v>86</v>
      </c>
      <c r="O1314" s="1" t="s">
        <v>420</v>
      </c>
      <c r="P1314" s="1">
        <f t="shared" si="20"/>
        <v>2015</v>
      </c>
    </row>
    <row r="1315" spans="1:16" x14ac:dyDescent="0.25">
      <c r="A1315" s="1" t="s">
        <v>4693</v>
      </c>
      <c r="B1315" s="1" t="s">
        <v>4694</v>
      </c>
      <c r="C1315" s="1" t="s">
        <v>771</v>
      </c>
      <c r="D1315" s="1" t="s">
        <v>143</v>
      </c>
      <c r="G1315" s="1" t="s">
        <v>782</v>
      </c>
      <c r="H1315" s="1" t="s">
        <v>77</v>
      </c>
      <c r="I1315" s="1" t="s">
        <v>78</v>
      </c>
      <c r="J1315" s="1" t="s">
        <v>44</v>
      </c>
      <c r="K1315" s="1" t="s">
        <v>4697</v>
      </c>
      <c r="L1315" s="1" t="s">
        <v>45</v>
      </c>
      <c r="M1315" s="1" t="s">
        <v>46</v>
      </c>
      <c r="N1315" s="1" t="s">
        <v>41</v>
      </c>
      <c r="O1315" s="1" t="s">
        <v>220</v>
      </c>
      <c r="P1315" s="1">
        <f t="shared" si="20"/>
        <v>2016</v>
      </c>
    </row>
    <row r="1316" spans="1:16" x14ac:dyDescent="0.25">
      <c r="A1316" s="1" t="s">
        <v>4698</v>
      </c>
      <c r="B1316" s="1" t="s">
        <v>4699</v>
      </c>
      <c r="C1316" s="1" t="s">
        <v>771</v>
      </c>
      <c r="D1316" s="1" t="s">
        <v>143</v>
      </c>
      <c r="H1316" s="1" t="s">
        <v>77</v>
      </c>
      <c r="I1316" s="1" t="s">
        <v>114</v>
      </c>
      <c r="J1316" s="1" t="s">
        <v>44</v>
      </c>
      <c r="K1316" s="1" t="s">
        <v>4701</v>
      </c>
      <c r="L1316" s="1" t="s">
        <v>45</v>
      </c>
      <c r="M1316" s="1" t="s">
        <v>46</v>
      </c>
      <c r="N1316" s="1" t="s">
        <v>86</v>
      </c>
      <c r="O1316" s="1" t="s">
        <v>2278</v>
      </c>
      <c r="P1316" s="1">
        <f t="shared" si="20"/>
        <v>2015</v>
      </c>
    </row>
    <row r="1317" spans="1:16" x14ac:dyDescent="0.25">
      <c r="A1317" s="1" t="s">
        <v>4702</v>
      </c>
      <c r="B1317" s="1" t="s">
        <v>4703</v>
      </c>
      <c r="C1317" s="1" t="s">
        <v>771</v>
      </c>
      <c r="D1317" s="1" t="s">
        <v>143</v>
      </c>
      <c r="G1317" s="1" t="s">
        <v>782</v>
      </c>
      <c r="H1317" s="1" t="s">
        <v>77</v>
      </c>
      <c r="I1317" s="1" t="s">
        <v>114</v>
      </c>
      <c r="J1317" s="1" t="s">
        <v>50</v>
      </c>
      <c r="L1317" s="1" t="s">
        <v>45</v>
      </c>
      <c r="M1317" s="1" t="s">
        <v>46</v>
      </c>
      <c r="N1317" s="1" t="s">
        <v>40</v>
      </c>
      <c r="O1317" s="1" t="s">
        <v>2278</v>
      </c>
      <c r="P1317" s="1">
        <f t="shared" si="20"/>
        <v>2017</v>
      </c>
    </row>
    <row r="1318" spans="1:16" x14ac:dyDescent="0.25">
      <c r="A1318" s="1" t="s">
        <v>4706</v>
      </c>
      <c r="B1318" s="1" t="s">
        <v>4707</v>
      </c>
      <c r="C1318" s="1" t="s">
        <v>771</v>
      </c>
      <c r="D1318" s="1" t="s">
        <v>143</v>
      </c>
      <c r="G1318" s="1" t="s">
        <v>782</v>
      </c>
      <c r="H1318" s="1" t="s">
        <v>77</v>
      </c>
      <c r="I1318" s="1" t="s">
        <v>43</v>
      </c>
      <c r="J1318" s="1" t="s">
        <v>44</v>
      </c>
      <c r="K1318" s="1" t="s">
        <v>4625</v>
      </c>
      <c r="L1318" s="1" t="s">
        <v>45</v>
      </c>
      <c r="M1318" s="1" t="s">
        <v>46</v>
      </c>
      <c r="N1318" s="1" t="s">
        <v>86</v>
      </c>
      <c r="O1318" s="1" t="s">
        <v>4254</v>
      </c>
      <c r="P1318" s="1">
        <f t="shared" si="20"/>
        <v>2015</v>
      </c>
    </row>
    <row r="1319" spans="1:16" x14ac:dyDescent="0.25">
      <c r="A1319" s="1" t="s">
        <v>4709</v>
      </c>
      <c r="B1319" s="1" t="s">
        <v>4710</v>
      </c>
      <c r="C1319" s="1" t="s">
        <v>771</v>
      </c>
      <c r="D1319" s="1" t="s">
        <v>143</v>
      </c>
      <c r="G1319" s="1" t="s">
        <v>782</v>
      </c>
      <c r="H1319" s="1" t="s">
        <v>77</v>
      </c>
      <c r="I1319" s="1" t="s">
        <v>114</v>
      </c>
      <c r="J1319" s="1" t="s">
        <v>50</v>
      </c>
      <c r="L1319" s="1" t="s">
        <v>45</v>
      </c>
      <c r="M1319" s="1" t="s">
        <v>46</v>
      </c>
      <c r="N1319" s="1" t="s">
        <v>40</v>
      </c>
      <c r="O1319" s="1" t="s">
        <v>2278</v>
      </c>
      <c r="P1319" s="1">
        <f t="shared" si="20"/>
        <v>2017</v>
      </c>
    </row>
    <row r="1320" spans="1:16" x14ac:dyDescent="0.25">
      <c r="A1320" s="1" t="s">
        <v>4713</v>
      </c>
      <c r="B1320" s="1" t="s">
        <v>4714</v>
      </c>
      <c r="C1320" s="1" t="s">
        <v>771</v>
      </c>
      <c r="D1320" s="1" t="s">
        <v>143</v>
      </c>
      <c r="G1320" s="1" t="s">
        <v>782</v>
      </c>
      <c r="H1320" s="1" t="s">
        <v>77</v>
      </c>
      <c r="I1320" s="1" t="s">
        <v>114</v>
      </c>
      <c r="J1320" s="1" t="s">
        <v>44</v>
      </c>
      <c r="K1320" s="1" t="s">
        <v>4625</v>
      </c>
      <c r="L1320" s="1" t="s">
        <v>45</v>
      </c>
      <c r="M1320" s="1" t="s">
        <v>46</v>
      </c>
      <c r="N1320" s="1" t="s">
        <v>98</v>
      </c>
      <c r="O1320" s="1" t="s">
        <v>2278</v>
      </c>
      <c r="P1320" s="1">
        <f t="shared" si="20"/>
        <v>1998</v>
      </c>
    </row>
    <row r="1321" spans="1:16" x14ac:dyDescent="0.25">
      <c r="A1321" s="1" t="s">
        <v>4716</v>
      </c>
      <c r="B1321" s="1" t="s">
        <v>4717</v>
      </c>
      <c r="C1321" s="1" t="s">
        <v>771</v>
      </c>
      <c r="D1321" s="1" t="s">
        <v>885</v>
      </c>
      <c r="H1321" s="1" t="s">
        <v>77</v>
      </c>
      <c r="I1321" s="1" t="s">
        <v>114</v>
      </c>
      <c r="J1321" s="1" t="s">
        <v>50</v>
      </c>
      <c r="L1321" s="1" t="s">
        <v>45</v>
      </c>
      <c r="M1321" s="1" t="s">
        <v>46</v>
      </c>
      <c r="N1321" s="1" t="s">
        <v>41</v>
      </c>
      <c r="O1321" s="1" t="s">
        <v>2278</v>
      </c>
      <c r="P1321" s="1">
        <f t="shared" si="20"/>
        <v>2016</v>
      </c>
    </row>
    <row r="1322" spans="1:16" x14ac:dyDescent="0.25">
      <c r="A1322" s="1" t="s">
        <v>4719</v>
      </c>
      <c r="B1322" s="1" t="s">
        <v>4720</v>
      </c>
      <c r="C1322" s="1" t="s">
        <v>771</v>
      </c>
      <c r="D1322" s="1" t="s">
        <v>885</v>
      </c>
      <c r="G1322" s="1" t="s">
        <v>774</v>
      </c>
      <c r="H1322" s="1" t="s">
        <v>77</v>
      </c>
      <c r="I1322" s="1" t="s">
        <v>43</v>
      </c>
      <c r="J1322" s="1" t="s">
        <v>50</v>
      </c>
      <c r="L1322" s="1" t="s">
        <v>45</v>
      </c>
      <c r="M1322" s="1" t="s">
        <v>46</v>
      </c>
      <c r="N1322" s="1" t="s">
        <v>170</v>
      </c>
      <c r="O1322" s="1" t="s">
        <v>1566</v>
      </c>
      <c r="P1322" s="1">
        <f t="shared" si="20"/>
        <v>2012</v>
      </c>
    </row>
    <row r="1323" spans="1:16" x14ac:dyDescent="0.25">
      <c r="A1323" s="1" t="s">
        <v>4722</v>
      </c>
      <c r="B1323" s="1" t="s">
        <v>4723</v>
      </c>
      <c r="C1323" s="1" t="s">
        <v>771</v>
      </c>
      <c r="D1323" s="1" t="s">
        <v>885</v>
      </c>
      <c r="G1323" s="1" t="s">
        <v>774</v>
      </c>
      <c r="H1323" s="1" t="s">
        <v>77</v>
      </c>
      <c r="I1323" s="1" t="s">
        <v>114</v>
      </c>
      <c r="J1323" s="1" t="s">
        <v>50</v>
      </c>
      <c r="L1323" s="1" t="s">
        <v>45</v>
      </c>
      <c r="M1323" s="1" t="s">
        <v>46</v>
      </c>
      <c r="N1323" s="1" t="s">
        <v>40</v>
      </c>
      <c r="O1323" s="1" t="s">
        <v>1036</v>
      </c>
      <c r="P1323" s="1">
        <f t="shared" si="20"/>
        <v>2017</v>
      </c>
    </row>
    <row r="1324" spans="1:16" x14ac:dyDescent="0.25">
      <c r="A1324" s="1" t="s">
        <v>4725</v>
      </c>
      <c r="B1324" s="1" t="s">
        <v>4726</v>
      </c>
      <c r="C1324" s="1" t="s">
        <v>771</v>
      </c>
      <c r="D1324" s="1" t="s">
        <v>885</v>
      </c>
      <c r="G1324" s="1" t="s">
        <v>774</v>
      </c>
      <c r="H1324" s="1" t="s">
        <v>77</v>
      </c>
      <c r="I1324" s="1" t="s">
        <v>43</v>
      </c>
      <c r="J1324" s="1" t="s">
        <v>44</v>
      </c>
      <c r="K1324" s="1" t="s">
        <v>105</v>
      </c>
      <c r="L1324" s="1" t="s">
        <v>45</v>
      </c>
      <c r="M1324" s="1" t="s">
        <v>46</v>
      </c>
      <c r="N1324" s="1" t="s">
        <v>170</v>
      </c>
      <c r="O1324" s="1" t="s">
        <v>4728</v>
      </c>
      <c r="P1324" s="1">
        <f t="shared" si="20"/>
        <v>2012</v>
      </c>
    </row>
    <row r="1325" spans="1:16" x14ac:dyDescent="0.25">
      <c r="A1325" s="1" t="s">
        <v>4729</v>
      </c>
      <c r="B1325" s="1" t="s">
        <v>4730</v>
      </c>
      <c r="C1325" s="1" t="s">
        <v>771</v>
      </c>
      <c r="D1325" s="1" t="s">
        <v>830</v>
      </c>
      <c r="H1325" s="1" t="s">
        <v>77</v>
      </c>
      <c r="I1325" s="1" t="s">
        <v>43</v>
      </c>
      <c r="J1325" s="1" t="s">
        <v>44</v>
      </c>
      <c r="K1325" s="1" t="s">
        <v>4732</v>
      </c>
      <c r="L1325" s="1" t="s">
        <v>45</v>
      </c>
      <c r="M1325" s="1" t="s">
        <v>46</v>
      </c>
      <c r="N1325" s="1" t="s">
        <v>156</v>
      </c>
      <c r="O1325" s="1" t="s">
        <v>4733</v>
      </c>
      <c r="P1325" s="1">
        <f t="shared" si="20"/>
        <v>2013</v>
      </c>
    </row>
    <row r="1326" spans="1:16" x14ac:dyDescent="0.25">
      <c r="A1326" s="1" t="s">
        <v>4734</v>
      </c>
      <c r="B1326" s="1" t="s">
        <v>4735</v>
      </c>
      <c r="C1326" s="1" t="s">
        <v>771</v>
      </c>
      <c r="D1326" s="1" t="s">
        <v>4618</v>
      </c>
      <c r="H1326" s="1" t="s">
        <v>77</v>
      </c>
      <c r="I1326" s="1" t="s">
        <v>78</v>
      </c>
      <c r="J1326" s="1" t="s">
        <v>50</v>
      </c>
      <c r="L1326" s="1" t="s">
        <v>106</v>
      </c>
      <c r="M1326" s="1" t="s">
        <v>208</v>
      </c>
      <c r="N1326" s="1" t="s">
        <v>46</v>
      </c>
      <c r="O1326" s="1" t="s">
        <v>2278</v>
      </c>
      <c r="P1326" s="1">
        <f t="shared" si="20"/>
        <v>2018</v>
      </c>
    </row>
    <row r="1327" spans="1:16" x14ac:dyDescent="0.25">
      <c r="A1327" s="1" t="s">
        <v>4737</v>
      </c>
      <c r="B1327" s="1" t="s">
        <v>4738</v>
      </c>
      <c r="C1327" s="1" t="s">
        <v>771</v>
      </c>
      <c r="D1327" s="1" t="s">
        <v>830</v>
      </c>
      <c r="G1327" s="1" t="s">
        <v>774</v>
      </c>
      <c r="H1327" s="1" t="s">
        <v>77</v>
      </c>
      <c r="I1327" s="1" t="s">
        <v>43</v>
      </c>
      <c r="J1327" s="1" t="s">
        <v>44</v>
      </c>
      <c r="K1327" s="1" t="s">
        <v>4740</v>
      </c>
      <c r="L1327" s="1" t="s">
        <v>45</v>
      </c>
      <c r="M1327" s="1" t="s">
        <v>46</v>
      </c>
      <c r="N1327" s="1" t="s">
        <v>170</v>
      </c>
      <c r="O1327" s="1" t="s">
        <v>429</v>
      </c>
      <c r="P1327" s="1">
        <f t="shared" si="20"/>
        <v>2012</v>
      </c>
    </row>
    <row r="1328" spans="1:16" x14ac:dyDescent="0.25">
      <c r="A1328" s="1" t="s">
        <v>4741</v>
      </c>
      <c r="B1328" s="1" t="s">
        <v>4742</v>
      </c>
      <c r="C1328" s="1" t="s">
        <v>771</v>
      </c>
      <c r="D1328" s="1" t="s">
        <v>4745</v>
      </c>
      <c r="G1328" s="1" t="s">
        <v>782</v>
      </c>
      <c r="H1328" s="1" t="s">
        <v>77</v>
      </c>
      <c r="I1328" s="1" t="s">
        <v>43</v>
      </c>
      <c r="J1328" s="1" t="s">
        <v>44</v>
      </c>
      <c r="K1328" s="1" t="s">
        <v>4689</v>
      </c>
      <c r="L1328" s="1" t="s">
        <v>106</v>
      </c>
      <c r="M1328" s="1" t="s">
        <v>79</v>
      </c>
      <c r="N1328" s="1" t="s">
        <v>46</v>
      </c>
      <c r="O1328" s="1" t="s">
        <v>4746</v>
      </c>
      <c r="P1328" s="1">
        <f t="shared" si="20"/>
        <v>2018</v>
      </c>
    </row>
    <row r="1329" spans="1:16" x14ac:dyDescent="0.25">
      <c r="A1329" s="1" t="s">
        <v>4747</v>
      </c>
      <c r="B1329" s="1" t="s">
        <v>4748</v>
      </c>
      <c r="C1329" s="1" t="s">
        <v>771</v>
      </c>
      <c r="D1329" s="1" t="s">
        <v>4750</v>
      </c>
      <c r="H1329" s="1" t="s">
        <v>77</v>
      </c>
      <c r="I1329" s="1" t="s">
        <v>114</v>
      </c>
      <c r="J1329" s="1" t="s">
        <v>44</v>
      </c>
      <c r="K1329" s="1" t="s">
        <v>4751</v>
      </c>
      <c r="L1329" s="1" t="s">
        <v>45</v>
      </c>
      <c r="M1329" s="1" t="s">
        <v>46</v>
      </c>
      <c r="N1329" s="1" t="s">
        <v>156</v>
      </c>
      <c r="O1329" s="1" t="s">
        <v>2278</v>
      </c>
      <c r="P1329" s="1">
        <f t="shared" si="20"/>
        <v>2013</v>
      </c>
    </row>
    <row r="1330" spans="1:16" x14ac:dyDescent="0.25">
      <c r="A1330" s="1" t="s">
        <v>4752</v>
      </c>
      <c r="B1330" s="1" t="s">
        <v>4753</v>
      </c>
      <c r="C1330" s="1" t="s">
        <v>771</v>
      </c>
      <c r="D1330" s="1" t="s">
        <v>4745</v>
      </c>
      <c r="G1330" s="1" t="s">
        <v>782</v>
      </c>
      <c r="H1330" s="1" t="s">
        <v>77</v>
      </c>
      <c r="I1330" s="1" t="s">
        <v>43</v>
      </c>
      <c r="J1330" s="1" t="s">
        <v>44</v>
      </c>
      <c r="K1330" s="1" t="s">
        <v>105</v>
      </c>
      <c r="L1330" s="1" t="s">
        <v>45</v>
      </c>
      <c r="M1330" s="1" t="s">
        <v>46</v>
      </c>
      <c r="N1330" s="1" t="s">
        <v>46</v>
      </c>
      <c r="O1330" s="1" t="s">
        <v>2278</v>
      </c>
      <c r="P1330" s="1">
        <f t="shared" si="20"/>
        <v>2018</v>
      </c>
    </row>
    <row r="1331" spans="1:16" x14ac:dyDescent="0.25">
      <c r="A1331" s="1" t="s">
        <v>4757</v>
      </c>
      <c r="B1331" s="1" t="s">
        <v>4758</v>
      </c>
      <c r="C1331" s="1" t="s">
        <v>771</v>
      </c>
      <c r="D1331" s="1" t="s">
        <v>4618</v>
      </c>
      <c r="G1331" s="1" t="s">
        <v>782</v>
      </c>
      <c r="I1331" s="1" t="s">
        <v>114</v>
      </c>
      <c r="J1331" s="1" t="s">
        <v>50</v>
      </c>
      <c r="L1331" s="1" t="s">
        <v>45</v>
      </c>
      <c r="M1331" s="1" t="s">
        <v>46</v>
      </c>
      <c r="N1331" s="1" t="s">
        <v>40</v>
      </c>
      <c r="O1331" s="1" t="s">
        <v>2278</v>
      </c>
      <c r="P1331" s="1">
        <f t="shared" si="20"/>
        <v>2017</v>
      </c>
    </row>
    <row r="1332" spans="1:16" x14ac:dyDescent="0.25">
      <c r="A1332" s="1" t="s">
        <v>4760</v>
      </c>
      <c r="B1332" s="1" t="s">
        <v>4761</v>
      </c>
      <c r="C1332" s="1" t="s">
        <v>771</v>
      </c>
      <c r="D1332" s="1" t="s">
        <v>830</v>
      </c>
      <c r="H1332" s="1" t="s">
        <v>77</v>
      </c>
      <c r="I1332" s="1" t="s">
        <v>43</v>
      </c>
      <c r="J1332" s="1" t="s">
        <v>44</v>
      </c>
      <c r="K1332" s="1" t="s">
        <v>4763</v>
      </c>
      <c r="L1332" s="1" t="s">
        <v>45</v>
      </c>
      <c r="M1332" s="1" t="s">
        <v>46</v>
      </c>
      <c r="N1332" s="1" t="s">
        <v>182</v>
      </c>
      <c r="O1332" s="1" t="s">
        <v>1862</v>
      </c>
      <c r="P1332" s="1">
        <f t="shared" si="20"/>
        <v>2005</v>
      </c>
    </row>
    <row r="1333" spans="1:16" x14ac:dyDescent="0.25">
      <c r="A1333" s="1" t="s">
        <v>4765</v>
      </c>
      <c r="B1333" s="1" t="s">
        <v>4306</v>
      </c>
      <c r="C1333" s="1" t="s">
        <v>771</v>
      </c>
      <c r="D1333" s="1" t="s">
        <v>143</v>
      </c>
      <c r="G1333" s="1" t="s">
        <v>782</v>
      </c>
      <c r="H1333" s="1" t="s">
        <v>77</v>
      </c>
      <c r="I1333" s="1" t="s">
        <v>43</v>
      </c>
      <c r="J1333" s="1" t="s">
        <v>44</v>
      </c>
      <c r="K1333" s="1" t="s">
        <v>4767</v>
      </c>
      <c r="L1333" s="1" t="s">
        <v>45</v>
      </c>
      <c r="M1333" s="1" t="s">
        <v>46</v>
      </c>
      <c r="N1333" s="1" t="s">
        <v>79</v>
      </c>
      <c r="O1333" s="1" t="s">
        <v>2992</v>
      </c>
      <c r="P1333" s="1">
        <f t="shared" si="20"/>
        <v>1993</v>
      </c>
    </row>
    <row r="1334" spans="1:16" x14ac:dyDescent="0.25">
      <c r="A1334" s="1" t="s">
        <v>4768</v>
      </c>
      <c r="B1334" s="1" t="s">
        <v>4769</v>
      </c>
      <c r="C1334" s="1" t="s">
        <v>771</v>
      </c>
      <c r="D1334" s="1" t="s">
        <v>4618</v>
      </c>
      <c r="G1334" s="1" t="s">
        <v>782</v>
      </c>
      <c r="H1334" s="1" t="s">
        <v>77</v>
      </c>
      <c r="I1334" s="1" t="s">
        <v>43</v>
      </c>
      <c r="J1334" s="1" t="s">
        <v>44</v>
      </c>
      <c r="K1334" s="1" t="s">
        <v>4619</v>
      </c>
      <c r="L1334" s="1" t="s">
        <v>45</v>
      </c>
      <c r="M1334" s="1" t="s">
        <v>46</v>
      </c>
      <c r="N1334" s="1" t="s">
        <v>107</v>
      </c>
      <c r="O1334" s="1" t="s">
        <v>3526</v>
      </c>
      <c r="P1334" s="1">
        <f t="shared" si="20"/>
        <v>2014</v>
      </c>
    </row>
    <row r="1335" spans="1:16" x14ac:dyDescent="0.25">
      <c r="A1335" s="1" t="s">
        <v>4772</v>
      </c>
      <c r="B1335" s="1" t="s">
        <v>4773</v>
      </c>
      <c r="C1335" s="1" t="s">
        <v>771</v>
      </c>
      <c r="D1335" s="1" t="s">
        <v>830</v>
      </c>
      <c r="H1335" s="1" t="s">
        <v>77</v>
      </c>
      <c r="I1335" s="1" t="s">
        <v>171</v>
      </c>
      <c r="J1335" s="1" t="s">
        <v>44</v>
      </c>
      <c r="K1335" s="1" t="s">
        <v>4751</v>
      </c>
      <c r="L1335" s="1" t="s">
        <v>45</v>
      </c>
      <c r="M1335" s="1" t="s">
        <v>46</v>
      </c>
      <c r="N1335" s="1" t="s">
        <v>67</v>
      </c>
      <c r="O1335" s="1" t="s">
        <v>4775</v>
      </c>
      <c r="P1335" s="1">
        <f t="shared" si="20"/>
        <v>1983</v>
      </c>
    </row>
    <row r="1336" spans="1:16" x14ac:dyDescent="0.25">
      <c r="A1336" s="1" t="s">
        <v>4777</v>
      </c>
      <c r="B1336" s="1" t="s">
        <v>4778</v>
      </c>
      <c r="C1336" s="1" t="s">
        <v>771</v>
      </c>
      <c r="D1336" s="1" t="s">
        <v>4618</v>
      </c>
      <c r="G1336" s="1" t="s">
        <v>782</v>
      </c>
      <c r="H1336" s="1" t="s">
        <v>77</v>
      </c>
      <c r="I1336" s="1" t="s">
        <v>114</v>
      </c>
      <c r="J1336" s="1" t="s">
        <v>44</v>
      </c>
      <c r="K1336" s="1" t="s">
        <v>4619</v>
      </c>
      <c r="L1336" s="1" t="s">
        <v>45</v>
      </c>
      <c r="M1336" s="1" t="s">
        <v>46</v>
      </c>
      <c r="N1336" s="1" t="s">
        <v>40</v>
      </c>
      <c r="O1336" s="1" t="s">
        <v>2278</v>
      </c>
      <c r="P1336" s="1">
        <f t="shared" si="20"/>
        <v>2017</v>
      </c>
    </row>
    <row r="1337" spans="1:16" x14ac:dyDescent="0.25">
      <c r="A1337" s="1" t="s">
        <v>4780</v>
      </c>
      <c r="B1337" s="1" t="s">
        <v>4781</v>
      </c>
      <c r="C1337" s="1" t="s">
        <v>771</v>
      </c>
      <c r="D1337" s="1" t="s">
        <v>143</v>
      </c>
      <c r="G1337" s="1" t="s">
        <v>782</v>
      </c>
      <c r="H1337" s="1" t="s">
        <v>77</v>
      </c>
      <c r="I1337" s="1" t="s">
        <v>114</v>
      </c>
      <c r="J1337" s="1" t="s">
        <v>44</v>
      </c>
      <c r="K1337" s="1" t="s">
        <v>4767</v>
      </c>
      <c r="L1337" s="1" t="s">
        <v>106</v>
      </c>
      <c r="M1337" s="1" t="s">
        <v>47</v>
      </c>
      <c r="N1337" s="1" t="s">
        <v>86</v>
      </c>
      <c r="O1337" s="1" t="s">
        <v>4689</v>
      </c>
      <c r="P1337" s="1">
        <f t="shared" si="20"/>
        <v>2015</v>
      </c>
    </row>
    <row r="1338" spans="1:16" x14ac:dyDescent="0.25">
      <c r="A1338" s="1" t="s">
        <v>4783</v>
      </c>
      <c r="B1338" s="1" t="s">
        <v>4784</v>
      </c>
      <c r="C1338" s="1" t="s">
        <v>771</v>
      </c>
      <c r="D1338" s="1" t="s">
        <v>4618</v>
      </c>
      <c r="G1338" s="1" t="s">
        <v>782</v>
      </c>
      <c r="H1338" s="1" t="s">
        <v>77</v>
      </c>
      <c r="I1338" s="1" t="s">
        <v>114</v>
      </c>
      <c r="J1338" s="1" t="s">
        <v>50</v>
      </c>
      <c r="L1338" s="1" t="s">
        <v>106</v>
      </c>
      <c r="M1338" s="1" t="s">
        <v>98</v>
      </c>
      <c r="N1338" s="1" t="s">
        <v>46</v>
      </c>
      <c r="O1338" s="1" t="s">
        <v>2278</v>
      </c>
      <c r="P1338" s="1">
        <f t="shared" si="20"/>
        <v>2018</v>
      </c>
    </row>
    <row r="1339" spans="1:16" x14ac:dyDescent="0.25">
      <c r="A1339" s="1" t="s">
        <v>4786</v>
      </c>
      <c r="B1339" s="1" t="s">
        <v>4787</v>
      </c>
      <c r="C1339" s="1" t="s">
        <v>771</v>
      </c>
      <c r="D1339" s="1" t="s">
        <v>143</v>
      </c>
      <c r="H1339" s="1" t="s">
        <v>77</v>
      </c>
      <c r="I1339" s="1" t="s">
        <v>43</v>
      </c>
      <c r="J1339" s="1" t="s">
        <v>44</v>
      </c>
      <c r="K1339" s="1" t="s">
        <v>4767</v>
      </c>
      <c r="L1339" s="1" t="s">
        <v>45</v>
      </c>
      <c r="M1339" s="1" t="s">
        <v>46</v>
      </c>
      <c r="N1339" s="1" t="s">
        <v>86</v>
      </c>
      <c r="O1339" s="1" t="s">
        <v>2063</v>
      </c>
      <c r="P1339" s="1">
        <f t="shared" si="20"/>
        <v>2015</v>
      </c>
    </row>
    <row r="1340" spans="1:16" x14ac:dyDescent="0.25">
      <c r="A1340" s="1" t="s">
        <v>4789</v>
      </c>
      <c r="B1340" s="1" t="s">
        <v>4790</v>
      </c>
      <c r="C1340" s="1" t="s">
        <v>771</v>
      </c>
      <c r="D1340" s="1" t="s">
        <v>143</v>
      </c>
      <c r="H1340" s="1" t="s">
        <v>77</v>
      </c>
      <c r="I1340" s="1" t="s">
        <v>43</v>
      </c>
      <c r="J1340" s="1" t="s">
        <v>44</v>
      </c>
      <c r="K1340" s="1" t="s">
        <v>4767</v>
      </c>
      <c r="L1340" s="1" t="s">
        <v>45</v>
      </c>
      <c r="M1340" s="1" t="s">
        <v>46</v>
      </c>
      <c r="N1340" s="1" t="s">
        <v>46</v>
      </c>
      <c r="O1340" s="1" t="s">
        <v>80</v>
      </c>
      <c r="P1340" s="1">
        <f t="shared" si="20"/>
        <v>2018</v>
      </c>
    </row>
    <row r="1341" spans="1:16" x14ac:dyDescent="0.25">
      <c r="A1341" s="1" t="s">
        <v>4792</v>
      </c>
      <c r="B1341" s="1" t="s">
        <v>4793</v>
      </c>
      <c r="C1341" s="1" t="s">
        <v>771</v>
      </c>
      <c r="D1341" s="1" t="s">
        <v>4618</v>
      </c>
      <c r="G1341" s="1" t="s">
        <v>782</v>
      </c>
      <c r="I1341" s="1" t="s">
        <v>171</v>
      </c>
      <c r="J1341" s="1" t="s">
        <v>44</v>
      </c>
      <c r="K1341" s="1" t="s">
        <v>4619</v>
      </c>
      <c r="L1341" s="1" t="s">
        <v>45</v>
      </c>
      <c r="M1341" s="1" t="s">
        <v>46</v>
      </c>
      <c r="N1341" s="1" t="s">
        <v>41</v>
      </c>
      <c r="O1341" s="1" t="s">
        <v>2278</v>
      </c>
      <c r="P1341" s="1">
        <f t="shared" si="20"/>
        <v>2016</v>
      </c>
    </row>
    <row r="1342" spans="1:16" x14ac:dyDescent="0.25">
      <c r="A1342" s="1" t="s">
        <v>4795</v>
      </c>
      <c r="B1342" s="1" t="s">
        <v>4796</v>
      </c>
      <c r="C1342" s="1" t="s">
        <v>771</v>
      </c>
      <c r="D1342" s="1" t="s">
        <v>143</v>
      </c>
      <c r="G1342" s="1" t="s">
        <v>782</v>
      </c>
      <c r="H1342" s="1" t="s">
        <v>77</v>
      </c>
      <c r="I1342" s="1" t="s">
        <v>93</v>
      </c>
      <c r="J1342" s="1" t="s">
        <v>44</v>
      </c>
      <c r="K1342" s="1" t="s">
        <v>4767</v>
      </c>
      <c r="L1342" s="1" t="s">
        <v>45</v>
      </c>
      <c r="M1342" s="1" t="s">
        <v>46</v>
      </c>
      <c r="N1342" s="1" t="s">
        <v>98</v>
      </c>
      <c r="O1342" s="1" t="s">
        <v>2278</v>
      </c>
      <c r="P1342" s="1">
        <f t="shared" si="20"/>
        <v>1998</v>
      </c>
    </row>
    <row r="1343" spans="1:16" x14ac:dyDescent="0.25">
      <c r="A1343" s="1" t="s">
        <v>4798</v>
      </c>
      <c r="B1343" s="1" t="s">
        <v>4799</v>
      </c>
      <c r="C1343" s="1" t="s">
        <v>771</v>
      </c>
      <c r="D1343" s="1" t="s">
        <v>4618</v>
      </c>
      <c r="G1343" s="1" t="s">
        <v>782</v>
      </c>
      <c r="H1343" s="1" t="s">
        <v>77</v>
      </c>
      <c r="I1343" s="1" t="s">
        <v>43</v>
      </c>
      <c r="J1343" s="1" t="s">
        <v>50</v>
      </c>
      <c r="L1343" s="1" t="s">
        <v>45</v>
      </c>
      <c r="M1343" s="1" t="s">
        <v>46</v>
      </c>
      <c r="N1343" s="1" t="s">
        <v>75</v>
      </c>
      <c r="O1343" s="1" t="s">
        <v>2085</v>
      </c>
      <c r="P1343" s="1">
        <f t="shared" si="20"/>
        <v>2008</v>
      </c>
    </row>
    <row r="1344" spans="1:16" x14ac:dyDescent="0.25">
      <c r="A1344" s="1" t="s">
        <v>4801</v>
      </c>
      <c r="B1344" s="1" t="s">
        <v>4802</v>
      </c>
      <c r="C1344" s="1" t="s">
        <v>771</v>
      </c>
      <c r="D1344" s="1" t="s">
        <v>143</v>
      </c>
      <c r="H1344" s="1" t="s">
        <v>77</v>
      </c>
      <c r="I1344" s="1" t="s">
        <v>43</v>
      </c>
      <c r="J1344" s="1" t="s">
        <v>44</v>
      </c>
      <c r="K1344" s="1" t="s">
        <v>4767</v>
      </c>
      <c r="L1344" s="1" t="s">
        <v>45</v>
      </c>
      <c r="M1344" s="1" t="s">
        <v>46</v>
      </c>
      <c r="N1344" s="1" t="s">
        <v>156</v>
      </c>
      <c r="O1344" s="1" t="s">
        <v>752</v>
      </c>
      <c r="P1344" s="1">
        <f t="shared" si="20"/>
        <v>2013</v>
      </c>
    </row>
    <row r="1345" spans="1:16" x14ac:dyDescent="0.25">
      <c r="A1345" s="1" t="s">
        <v>4804</v>
      </c>
      <c r="B1345" s="1" t="s">
        <v>4805</v>
      </c>
      <c r="C1345" s="1" t="s">
        <v>771</v>
      </c>
      <c r="D1345" s="1" t="s">
        <v>4618</v>
      </c>
      <c r="G1345" s="1" t="s">
        <v>782</v>
      </c>
      <c r="H1345" s="1" t="s">
        <v>77</v>
      </c>
      <c r="I1345" s="1" t="s">
        <v>43</v>
      </c>
      <c r="J1345" s="1" t="s">
        <v>44</v>
      </c>
      <c r="K1345" s="1" t="s">
        <v>4619</v>
      </c>
      <c r="L1345" s="1" t="s">
        <v>45</v>
      </c>
      <c r="M1345" s="1" t="s">
        <v>46</v>
      </c>
      <c r="N1345" s="1" t="s">
        <v>208</v>
      </c>
      <c r="O1345" s="1" t="s">
        <v>2278</v>
      </c>
      <c r="P1345" s="1">
        <f t="shared" si="20"/>
        <v>2003</v>
      </c>
    </row>
    <row r="1346" spans="1:16" x14ac:dyDescent="0.25">
      <c r="A1346" s="1" t="s">
        <v>4808</v>
      </c>
      <c r="B1346" s="1" t="s">
        <v>4809</v>
      </c>
      <c r="C1346" s="1" t="s">
        <v>771</v>
      </c>
      <c r="D1346" s="1" t="s">
        <v>4618</v>
      </c>
      <c r="G1346" s="1" t="s">
        <v>782</v>
      </c>
      <c r="H1346" s="1" t="s">
        <v>77</v>
      </c>
      <c r="I1346" s="1" t="s">
        <v>43</v>
      </c>
      <c r="J1346" s="1" t="s">
        <v>50</v>
      </c>
      <c r="L1346" s="1" t="s">
        <v>106</v>
      </c>
      <c r="M1346" s="1" t="s">
        <v>62</v>
      </c>
      <c r="N1346" s="1" t="s">
        <v>46</v>
      </c>
      <c r="O1346" s="1" t="s">
        <v>4811</v>
      </c>
      <c r="P1346" s="1">
        <f t="shared" ref="P1346:P1409" si="21" xml:space="preserve"> 2018-N1346</f>
        <v>2018</v>
      </c>
    </row>
    <row r="1347" spans="1:16" x14ac:dyDescent="0.25">
      <c r="A1347" s="1" t="s">
        <v>4813</v>
      </c>
      <c r="B1347" s="1" t="s">
        <v>4814</v>
      </c>
      <c r="C1347" s="1" t="s">
        <v>771</v>
      </c>
      <c r="D1347" s="1" t="s">
        <v>181</v>
      </c>
      <c r="H1347" s="1" t="s">
        <v>77</v>
      </c>
      <c r="I1347" s="1" t="s">
        <v>114</v>
      </c>
      <c r="J1347" s="1" t="s">
        <v>44</v>
      </c>
      <c r="K1347" s="1" t="s">
        <v>4767</v>
      </c>
      <c r="L1347" s="1" t="s">
        <v>45</v>
      </c>
      <c r="M1347" s="1" t="s">
        <v>46</v>
      </c>
      <c r="N1347" s="1" t="s">
        <v>41</v>
      </c>
      <c r="O1347" s="1" t="s">
        <v>231</v>
      </c>
      <c r="P1347" s="1">
        <f t="shared" si="21"/>
        <v>2016</v>
      </c>
    </row>
    <row r="1348" spans="1:16" x14ac:dyDescent="0.25">
      <c r="A1348" s="1" t="s">
        <v>4816</v>
      </c>
      <c r="B1348" s="1" t="s">
        <v>4817</v>
      </c>
      <c r="C1348" s="1" t="s">
        <v>771</v>
      </c>
      <c r="D1348" s="1" t="s">
        <v>4618</v>
      </c>
      <c r="G1348" s="1" t="s">
        <v>782</v>
      </c>
      <c r="H1348" s="1" t="s">
        <v>77</v>
      </c>
      <c r="I1348" s="1" t="s">
        <v>43</v>
      </c>
      <c r="J1348" s="1" t="s">
        <v>44</v>
      </c>
      <c r="K1348" s="1" t="s">
        <v>4619</v>
      </c>
      <c r="L1348" s="1" t="s">
        <v>45</v>
      </c>
      <c r="M1348" s="1" t="s">
        <v>46</v>
      </c>
      <c r="N1348" s="1" t="s">
        <v>199</v>
      </c>
      <c r="O1348" s="1" t="s">
        <v>4819</v>
      </c>
      <c r="P1348" s="1">
        <f t="shared" si="21"/>
        <v>2007</v>
      </c>
    </row>
    <row r="1349" spans="1:16" x14ac:dyDescent="0.25">
      <c r="A1349" s="1" t="s">
        <v>4820</v>
      </c>
      <c r="B1349" s="1" t="s">
        <v>4821</v>
      </c>
      <c r="C1349" s="1" t="s">
        <v>771</v>
      </c>
      <c r="D1349" s="1" t="s">
        <v>4618</v>
      </c>
      <c r="G1349" s="1" t="s">
        <v>782</v>
      </c>
      <c r="H1349" s="1" t="s">
        <v>77</v>
      </c>
      <c r="I1349" s="1" t="s">
        <v>114</v>
      </c>
      <c r="J1349" s="1" t="s">
        <v>44</v>
      </c>
      <c r="K1349" s="1" t="s">
        <v>4619</v>
      </c>
      <c r="L1349" s="1" t="s">
        <v>45</v>
      </c>
      <c r="M1349" s="1" t="s">
        <v>46</v>
      </c>
      <c r="N1349" s="1" t="s">
        <v>40</v>
      </c>
      <c r="O1349" s="1" t="s">
        <v>2278</v>
      </c>
      <c r="P1349" s="1">
        <f t="shared" si="21"/>
        <v>2017</v>
      </c>
    </row>
    <row r="1350" spans="1:16" x14ac:dyDescent="0.25">
      <c r="A1350" s="1" t="s">
        <v>4823</v>
      </c>
      <c r="B1350" s="1" t="s">
        <v>4824</v>
      </c>
      <c r="C1350" s="1" t="s">
        <v>771</v>
      </c>
      <c r="D1350" s="1" t="s">
        <v>143</v>
      </c>
      <c r="H1350" s="1" t="s">
        <v>77</v>
      </c>
      <c r="I1350" s="1" t="s">
        <v>43</v>
      </c>
      <c r="J1350" s="1" t="s">
        <v>44</v>
      </c>
      <c r="K1350" s="1" t="s">
        <v>4767</v>
      </c>
      <c r="L1350" s="1" t="s">
        <v>45</v>
      </c>
      <c r="M1350" s="1" t="s">
        <v>46</v>
      </c>
      <c r="N1350" s="1" t="s">
        <v>156</v>
      </c>
      <c r="O1350" s="1" t="s">
        <v>1793</v>
      </c>
      <c r="P1350" s="1">
        <f t="shared" si="21"/>
        <v>2013</v>
      </c>
    </row>
    <row r="1351" spans="1:16" x14ac:dyDescent="0.25">
      <c r="A1351" s="1" t="s">
        <v>4826</v>
      </c>
      <c r="B1351" s="1" t="s">
        <v>4827</v>
      </c>
      <c r="C1351" s="1" t="s">
        <v>771</v>
      </c>
      <c r="D1351" s="1" t="s">
        <v>4618</v>
      </c>
      <c r="G1351" s="1" t="s">
        <v>782</v>
      </c>
      <c r="H1351" s="1" t="s">
        <v>77</v>
      </c>
      <c r="I1351" s="1" t="s">
        <v>43</v>
      </c>
      <c r="J1351" s="1" t="s">
        <v>44</v>
      </c>
      <c r="K1351" s="1" t="s">
        <v>4619</v>
      </c>
      <c r="L1351" s="1" t="s">
        <v>45</v>
      </c>
      <c r="M1351" s="1" t="s">
        <v>46</v>
      </c>
      <c r="N1351" s="1" t="s">
        <v>91</v>
      </c>
      <c r="O1351" s="1" t="s">
        <v>4829</v>
      </c>
      <c r="P1351" s="1">
        <f t="shared" si="21"/>
        <v>2001</v>
      </c>
    </row>
    <row r="1352" spans="1:16" x14ac:dyDescent="0.25">
      <c r="A1352" s="1" t="s">
        <v>4830</v>
      </c>
      <c r="B1352" s="1" t="s">
        <v>4831</v>
      </c>
      <c r="C1352" s="1" t="s">
        <v>771</v>
      </c>
      <c r="D1352" s="1" t="s">
        <v>4618</v>
      </c>
      <c r="G1352" s="1" t="s">
        <v>782</v>
      </c>
      <c r="H1352" s="1" t="s">
        <v>77</v>
      </c>
      <c r="I1352" s="1" t="s">
        <v>43</v>
      </c>
      <c r="J1352" s="1" t="s">
        <v>44</v>
      </c>
      <c r="K1352" s="1" t="s">
        <v>4619</v>
      </c>
      <c r="L1352" s="1" t="s">
        <v>45</v>
      </c>
      <c r="M1352" s="1" t="s">
        <v>46</v>
      </c>
      <c r="N1352" s="1" t="s">
        <v>208</v>
      </c>
      <c r="O1352" s="1" t="s">
        <v>4253</v>
      </c>
      <c r="P1352" s="1">
        <f t="shared" si="21"/>
        <v>2003</v>
      </c>
    </row>
    <row r="1353" spans="1:16" x14ac:dyDescent="0.25">
      <c r="A1353" s="1" t="s">
        <v>4833</v>
      </c>
      <c r="B1353" s="1" t="s">
        <v>4834</v>
      </c>
      <c r="C1353" s="1" t="s">
        <v>771</v>
      </c>
      <c r="D1353" s="1" t="s">
        <v>4618</v>
      </c>
      <c r="G1353" s="1" t="s">
        <v>782</v>
      </c>
      <c r="H1353" s="1" t="s">
        <v>77</v>
      </c>
      <c r="I1353" s="1" t="s">
        <v>114</v>
      </c>
      <c r="J1353" s="1" t="s">
        <v>44</v>
      </c>
      <c r="K1353" s="1" t="s">
        <v>4619</v>
      </c>
      <c r="L1353" s="1" t="s">
        <v>45</v>
      </c>
      <c r="M1353" s="1" t="s">
        <v>46</v>
      </c>
      <c r="N1353" s="1" t="s">
        <v>62</v>
      </c>
      <c r="O1353" s="1" t="s">
        <v>2278</v>
      </c>
      <c r="P1353" s="1">
        <f t="shared" si="21"/>
        <v>2010</v>
      </c>
    </row>
    <row r="1354" spans="1:16" x14ac:dyDescent="0.25">
      <c r="A1354" s="1" t="s">
        <v>4836</v>
      </c>
      <c r="B1354" s="1" t="s">
        <v>4837</v>
      </c>
      <c r="C1354" s="1" t="s">
        <v>771</v>
      </c>
      <c r="D1354" s="1" t="s">
        <v>143</v>
      </c>
      <c r="H1354" s="1" t="s">
        <v>77</v>
      </c>
      <c r="I1354" s="1" t="s">
        <v>43</v>
      </c>
      <c r="J1354" s="1" t="s">
        <v>44</v>
      </c>
      <c r="K1354" s="1" t="s">
        <v>4767</v>
      </c>
      <c r="L1354" s="1" t="s">
        <v>45</v>
      </c>
      <c r="M1354" s="1" t="s">
        <v>46</v>
      </c>
      <c r="N1354" s="1" t="s">
        <v>156</v>
      </c>
      <c r="O1354" s="1" t="s">
        <v>4839</v>
      </c>
      <c r="P1354" s="1">
        <f t="shared" si="21"/>
        <v>2013</v>
      </c>
    </row>
    <row r="1355" spans="1:16" x14ac:dyDescent="0.25">
      <c r="A1355" s="1" t="s">
        <v>4840</v>
      </c>
      <c r="B1355" s="1" t="s">
        <v>4841</v>
      </c>
      <c r="C1355" s="1" t="s">
        <v>771</v>
      </c>
      <c r="D1355" s="1" t="s">
        <v>4618</v>
      </c>
      <c r="G1355" s="1" t="s">
        <v>782</v>
      </c>
      <c r="H1355" s="1" t="s">
        <v>77</v>
      </c>
      <c r="I1355" s="1" t="s">
        <v>114</v>
      </c>
      <c r="J1355" s="1" t="s">
        <v>44</v>
      </c>
      <c r="K1355" s="1" t="s">
        <v>4843</v>
      </c>
      <c r="L1355" s="1" t="s">
        <v>106</v>
      </c>
      <c r="M1355" s="1" t="s">
        <v>87</v>
      </c>
      <c r="N1355" s="1" t="s">
        <v>46</v>
      </c>
      <c r="O1355" s="1" t="s">
        <v>2179</v>
      </c>
      <c r="P1355" s="1">
        <f t="shared" si="21"/>
        <v>2018</v>
      </c>
    </row>
    <row r="1356" spans="1:16" x14ac:dyDescent="0.25">
      <c r="A1356" s="1" t="s">
        <v>4844</v>
      </c>
      <c r="B1356" s="1" t="s">
        <v>4845</v>
      </c>
      <c r="C1356" s="1" t="s">
        <v>771</v>
      </c>
      <c r="D1356" s="1" t="s">
        <v>4618</v>
      </c>
      <c r="H1356" s="1" t="s">
        <v>77</v>
      </c>
      <c r="I1356" s="1" t="s">
        <v>43</v>
      </c>
      <c r="J1356" s="1" t="s">
        <v>44</v>
      </c>
      <c r="K1356" s="1" t="s">
        <v>4619</v>
      </c>
      <c r="L1356" s="1" t="s">
        <v>45</v>
      </c>
      <c r="M1356" s="1" t="s">
        <v>46</v>
      </c>
      <c r="N1356" s="1" t="s">
        <v>86</v>
      </c>
      <c r="O1356" s="1" t="s">
        <v>4847</v>
      </c>
      <c r="P1356" s="1">
        <f t="shared" si="21"/>
        <v>2015</v>
      </c>
    </row>
    <row r="1357" spans="1:16" x14ac:dyDescent="0.25">
      <c r="A1357" s="1" t="s">
        <v>4848</v>
      </c>
      <c r="B1357" s="1" t="s">
        <v>4849</v>
      </c>
      <c r="C1357" s="1" t="s">
        <v>771</v>
      </c>
      <c r="D1357" s="1" t="s">
        <v>143</v>
      </c>
      <c r="H1357" s="1" t="s">
        <v>77</v>
      </c>
      <c r="I1357" s="1" t="s">
        <v>114</v>
      </c>
      <c r="J1357" s="1" t="s">
        <v>44</v>
      </c>
      <c r="K1357" s="1" t="s">
        <v>4767</v>
      </c>
      <c r="L1357" s="1" t="s">
        <v>106</v>
      </c>
      <c r="M1357" s="1" t="s">
        <v>79</v>
      </c>
      <c r="N1357" s="1" t="s">
        <v>46</v>
      </c>
      <c r="O1357" s="1" t="s">
        <v>4689</v>
      </c>
      <c r="P1357" s="1">
        <f t="shared" si="21"/>
        <v>2018</v>
      </c>
    </row>
    <row r="1358" spans="1:16" x14ac:dyDescent="0.25">
      <c r="A1358" s="1" t="s">
        <v>4851</v>
      </c>
      <c r="B1358" s="1" t="s">
        <v>4852</v>
      </c>
      <c r="C1358" s="1" t="s">
        <v>771</v>
      </c>
      <c r="D1358" s="1" t="s">
        <v>4618</v>
      </c>
      <c r="G1358" s="1" t="s">
        <v>782</v>
      </c>
      <c r="H1358" s="1" t="s">
        <v>77</v>
      </c>
      <c r="I1358" s="1" t="s">
        <v>43</v>
      </c>
      <c r="J1358" s="1" t="s">
        <v>44</v>
      </c>
      <c r="K1358" s="1" t="s">
        <v>4843</v>
      </c>
      <c r="L1358" s="1" t="s">
        <v>45</v>
      </c>
      <c r="M1358" s="1" t="s">
        <v>46</v>
      </c>
      <c r="N1358" s="1" t="s">
        <v>64</v>
      </c>
      <c r="O1358" s="1" t="s">
        <v>205</v>
      </c>
      <c r="P1358" s="1">
        <f t="shared" si="21"/>
        <v>2009</v>
      </c>
    </row>
    <row r="1359" spans="1:16" x14ac:dyDescent="0.25">
      <c r="A1359" s="1" t="s">
        <v>4854</v>
      </c>
      <c r="B1359" s="1" t="s">
        <v>4855</v>
      </c>
      <c r="C1359" s="1" t="s">
        <v>771</v>
      </c>
      <c r="D1359" s="1" t="s">
        <v>830</v>
      </c>
      <c r="H1359" s="1" t="s">
        <v>77</v>
      </c>
      <c r="I1359" s="1" t="s">
        <v>43</v>
      </c>
      <c r="J1359" s="1" t="s">
        <v>44</v>
      </c>
      <c r="K1359" s="1" t="s">
        <v>4751</v>
      </c>
      <c r="L1359" s="1" t="s">
        <v>45</v>
      </c>
      <c r="M1359" s="1" t="s">
        <v>46</v>
      </c>
      <c r="N1359" s="1" t="s">
        <v>40</v>
      </c>
      <c r="O1359" s="1" t="s">
        <v>953</v>
      </c>
      <c r="P1359" s="1">
        <f t="shared" si="21"/>
        <v>2017</v>
      </c>
    </row>
    <row r="1360" spans="1:16" x14ac:dyDescent="0.25">
      <c r="A1360" s="1" t="s">
        <v>4858</v>
      </c>
      <c r="B1360" s="1" t="s">
        <v>4859</v>
      </c>
      <c r="C1360" s="1" t="s">
        <v>771</v>
      </c>
      <c r="D1360" s="1" t="s">
        <v>4618</v>
      </c>
      <c r="G1360" s="1" t="s">
        <v>782</v>
      </c>
      <c r="H1360" s="1" t="s">
        <v>77</v>
      </c>
      <c r="I1360" s="1" t="s">
        <v>114</v>
      </c>
      <c r="J1360" s="1" t="s">
        <v>44</v>
      </c>
      <c r="K1360" s="1" t="s">
        <v>4619</v>
      </c>
      <c r="L1360" s="1" t="s">
        <v>106</v>
      </c>
      <c r="M1360" s="1" t="s">
        <v>98</v>
      </c>
      <c r="N1360" s="1" t="s">
        <v>46</v>
      </c>
      <c r="O1360" s="1" t="s">
        <v>2278</v>
      </c>
      <c r="P1360" s="1">
        <f t="shared" si="21"/>
        <v>2018</v>
      </c>
    </row>
    <row r="1361" spans="1:16" x14ac:dyDescent="0.25">
      <c r="A1361" s="1" t="s">
        <v>4861</v>
      </c>
      <c r="B1361" s="1" t="s">
        <v>4862</v>
      </c>
      <c r="C1361" s="1" t="s">
        <v>771</v>
      </c>
      <c r="D1361" s="1" t="s">
        <v>4618</v>
      </c>
      <c r="G1361" s="1" t="s">
        <v>782</v>
      </c>
      <c r="H1361" s="1" t="s">
        <v>77</v>
      </c>
      <c r="I1361" s="1" t="s">
        <v>43</v>
      </c>
      <c r="J1361" s="1" t="s">
        <v>44</v>
      </c>
      <c r="K1361" s="1" t="s">
        <v>4619</v>
      </c>
      <c r="L1361" s="1" t="s">
        <v>45</v>
      </c>
      <c r="M1361" s="1" t="s">
        <v>46</v>
      </c>
      <c r="N1361" s="1" t="s">
        <v>208</v>
      </c>
      <c r="O1361" s="1" t="s">
        <v>174</v>
      </c>
      <c r="P1361" s="1">
        <f t="shared" si="21"/>
        <v>2003</v>
      </c>
    </row>
    <row r="1362" spans="1:16" x14ac:dyDescent="0.25">
      <c r="A1362" s="1" t="s">
        <v>4866</v>
      </c>
      <c r="B1362" s="1" t="s">
        <v>4867</v>
      </c>
      <c r="C1362" s="1" t="s">
        <v>771</v>
      </c>
      <c r="D1362" s="1" t="s">
        <v>143</v>
      </c>
      <c r="G1362" s="1" t="s">
        <v>782</v>
      </c>
      <c r="H1362" s="1" t="s">
        <v>77</v>
      </c>
      <c r="I1362" s="1" t="s">
        <v>43</v>
      </c>
      <c r="J1362" s="1" t="s">
        <v>44</v>
      </c>
      <c r="K1362" s="1" t="s">
        <v>4767</v>
      </c>
      <c r="L1362" s="1" t="s">
        <v>106</v>
      </c>
      <c r="M1362" s="1" t="s">
        <v>46</v>
      </c>
      <c r="N1362" s="1" t="s">
        <v>40</v>
      </c>
      <c r="O1362" s="1" t="s">
        <v>4869</v>
      </c>
      <c r="P1362" s="1">
        <f t="shared" si="21"/>
        <v>2017</v>
      </c>
    </row>
    <row r="1363" spans="1:16" x14ac:dyDescent="0.25">
      <c r="A1363" s="1" t="s">
        <v>4870</v>
      </c>
      <c r="B1363" s="1" t="s">
        <v>4871</v>
      </c>
      <c r="C1363" s="1" t="s">
        <v>771</v>
      </c>
      <c r="D1363" s="1" t="s">
        <v>4618</v>
      </c>
      <c r="G1363" s="1" t="s">
        <v>782</v>
      </c>
      <c r="H1363" s="1" t="s">
        <v>77</v>
      </c>
      <c r="I1363" s="1" t="s">
        <v>43</v>
      </c>
      <c r="J1363" s="1" t="s">
        <v>44</v>
      </c>
      <c r="K1363" s="1" t="s">
        <v>4619</v>
      </c>
      <c r="L1363" s="1" t="s">
        <v>45</v>
      </c>
      <c r="M1363" s="1" t="s">
        <v>46</v>
      </c>
      <c r="N1363" s="1" t="s">
        <v>170</v>
      </c>
      <c r="O1363" s="1" t="s">
        <v>752</v>
      </c>
      <c r="P1363" s="1">
        <f t="shared" si="21"/>
        <v>2012</v>
      </c>
    </row>
    <row r="1364" spans="1:16" x14ac:dyDescent="0.25">
      <c r="A1364" s="1" t="s">
        <v>4873</v>
      </c>
      <c r="B1364" s="1" t="s">
        <v>4874</v>
      </c>
      <c r="C1364" s="1" t="s">
        <v>771</v>
      </c>
      <c r="D1364" s="1" t="s">
        <v>830</v>
      </c>
      <c r="H1364" s="1" t="s">
        <v>77</v>
      </c>
      <c r="I1364" s="1" t="s">
        <v>43</v>
      </c>
      <c r="J1364" s="1" t="s">
        <v>44</v>
      </c>
      <c r="K1364" s="1" t="s">
        <v>4763</v>
      </c>
      <c r="L1364" s="1" t="s">
        <v>45</v>
      </c>
      <c r="M1364" s="1" t="s">
        <v>46</v>
      </c>
      <c r="N1364" s="1" t="s">
        <v>67</v>
      </c>
      <c r="O1364" s="1" t="s">
        <v>174</v>
      </c>
      <c r="P1364" s="1">
        <f t="shared" si="21"/>
        <v>1983</v>
      </c>
    </row>
    <row r="1365" spans="1:16" x14ac:dyDescent="0.25">
      <c r="A1365" s="1" t="s">
        <v>4877</v>
      </c>
      <c r="B1365" s="1" t="s">
        <v>4878</v>
      </c>
      <c r="C1365" s="1" t="s">
        <v>771</v>
      </c>
      <c r="D1365" s="1" t="s">
        <v>143</v>
      </c>
      <c r="G1365" s="1" t="s">
        <v>782</v>
      </c>
      <c r="H1365" s="1" t="s">
        <v>77</v>
      </c>
      <c r="I1365" s="1" t="s">
        <v>114</v>
      </c>
      <c r="J1365" s="1" t="s">
        <v>50</v>
      </c>
      <c r="L1365" s="1" t="s">
        <v>45</v>
      </c>
      <c r="M1365" s="1" t="s">
        <v>46</v>
      </c>
      <c r="N1365" s="1" t="s">
        <v>86</v>
      </c>
      <c r="O1365" s="1" t="s">
        <v>2278</v>
      </c>
      <c r="P1365" s="1">
        <f t="shared" si="21"/>
        <v>2015</v>
      </c>
    </row>
    <row r="1366" spans="1:16" x14ac:dyDescent="0.25">
      <c r="A1366" s="1" t="s">
        <v>4880</v>
      </c>
      <c r="B1366" s="1" t="s">
        <v>4881</v>
      </c>
      <c r="C1366" s="1" t="s">
        <v>771</v>
      </c>
      <c r="D1366" s="1" t="s">
        <v>830</v>
      </c>
      <c r="H1366" s="1" t="s">
        <v>77</v>
      </c>
      <c r="I1366" s="1" t="s">
        <v>114</v>
      </c>
      <c r="J1366" s="1" t="s">
        <v>44</v>
      </c>
      <c r="K1366" s="1" t="s">
        <v>4763</v>
      </c>
      <c r="L1366" s="1" t="s">
        <v>106</v>
      </c>
      <c r="M1366" s="1" t="s">
        <v>79</v>
      </c>
      <c r="N1366" s="1" t="s">
        <v>46</v>
      </c>
      <c r="O1366" s="1" t="s">
        <v>2278</v>
      </c>
      <c r="P1366" s="1">
        <f t="shared" si="21"/>
        <v>2018</v>
      </c>
    </row>
    <row r="1367" spans="1:16" x14ac:dyDescent="0.25">
      <c r="A1367" s="1" t="s">
        <v>4883</v>
      </c>
      <c r="B1367" s="1" t="s">
        <v>4884</v>
      </c>
      <c r="C1367" s="1" t="s">
        <v>771</v>
      </c>
      <c r="D1367" s="1" t="s">
        <v>143</v>
      </c>
      <c r="H1367" s="1" t="s">
        <v>77</v>
      </c>
      <c r="I1367" s="1" t="s">
        <v>43</v>
      </c>
      <c r="J1367" s="1" t="s">
        <v>44</v>
      </c>
      <c r="K1367" s="1" t="s">
        <v>4767</v>
      </c>
      <c r="L1367" s="1" t="s">
        <v>45</v>
      </c>
      <c r="M1367" s="1" t="s">
        <v>46</v>
      </c>
      <c r="N1367" s="1" t="s">
        <v>156</v>
      </c>
      <c r="O1367" s="1" t="s">
        <v>4422</v>
      </c>
      <c r="P1367" s="1">
        <f t="shared" si="21"/>
        <v>2013</v>
      </c>
    </row>
    <row r="1368" spans="1:16" x14ac:dyDescent="0.25">
      <c r="A1368" s="1" t="s">
        <v>4886</v>
      </c>
      <c r="B1368" s="1" t="s">
        <v>4887</v>
      </c>
      <c r="C1368" s="1" t="s">
        <v>771</v>
      </c>
      <c r="D1368" s="1" t="s">
        <v>4618</v>
      </c>
      <c r="G1368" s="1" t="s">
        <v>782</v>
      </c>
      <c r="H1368" s="1" t="s">
        <v>77</v>
      </c>
      <c r="I1368" s="1" t="s">
        <v>114</v>
      </c>
      <c r="J1368" s="1" t="s">
        <v>44</v>
      </c>
      <c r="K1368" s="1" t="s">
        <v>4619</v>
      </c>
      <c r="L1368" s="1" t="s">
        <v>45</v>
      </c>
      <c r="M1368" s="1" t="s">
        <v>46</v>
      </c>
      <c r="N1368" s="1" t="s">
        <v>41</v>
      </c>
      <c r="O1368" s="1" t="s">
        <v>160</v>
      </c>
      <c r="P1368" s="1">
        <f t="shared" si="21"/>
        <v>2016</v>
      </c>
    </row>
    <row r="1369" spans="1:16" x14ac:dyDescent="0.25">
      <c r="A1369" s="1" t="s">
        <v>4889</v>
      </c>
      <c r="B1369" s="1" t="s">
        <v>4890</v>
      </c>
      <c r="C1369" s="1" t="s">
        <v>771</v>
      </c>
      <c r="D1369" s="1" t="s">
        <v>4618</v>
      </c>
      <c r="G1369" s="1" t="s">
        <v>782</v>
      </c>
      <c r="H1369" s="1" t="s">
        <v>77</v>
      </c>
      <c r="I1369" s="1" t="s">
        <v>43</v>
      </c>
      <c r="J1369" s="1" t="s">
        <v>50</v>
      </c>
      <c r="L1369" s="1" t="s">
        <v>45</v>
      </c>
      <c r="M1369" s="1" t="s">
        <v>46</v>
      </c>
      <c r="N1369" s="1" t="s">
        <v>40</v>
      </c>
      <c r="O1369" s="1" t="s">
        <v>2278</v>
      </c>
      <c r="P1369" s="1">
        <f t="shared" si="21"/>
        <v>2017</v>
      </c>
    </row>
    <row r="1370" spans="1:16" x14ac:dyDescent="0.25">
      <c r="A1370" s="1" t="s">
        <v>4892</v>
      </c>
      <c r="B1370" s="1" t="s">
        <v>4893</v>
      </c>
      <c r="C1370" s="1" t="s">
        <v>771</v>
      </c>
      <c r="D1370" s="1" t="s">
        <v>143</v>
      </c>
      <c r="H1370" s="1" t="s">
        <v>77</v>
      </c>
      <c r="I1370" s="1" t="s">
        <v>43</v>
      </c>
      <c r="J1370" s="1" t="s">
        <v>44</v>
      </c>
      <c r="K1370" s="1" t="s">
        <v>4767</v>
      </c>
      <c r="L1370" s="1" t="s">
        <v>45</v>
      </c>
      <c r="M1370" s="1" t="s">
        <v>46</v>
      </c>
      <c r="N1370" s="1" t="s">
        <v>170</v>
      </c>
      <c r="O1370" s="1" t="s">
        <v>4895</v>
      </c>
      <c r="P1370" s="1">
        <f t="shared" si="21"/>
        <v>2012</v>
      </c>
    </row>
    <row r="1371" spans="1:16" x14ac:dyDescent="0.25">
      <c r="A1371" s="1" t="s">
        <v>4897</v>
      </c>
      <c r="B1371" s="1" t="s">
        <v>4898</v>
      </c>
      <c r="C1371" s="1" t="s">
        <v>771</v>
      </c>
      <c r="D1371" s="1" t="s">
        <v>830</v>
      </c>
      <c r="H1371" s="1" t="s">
        <v>77</v>
      </c>
      <c r="I1371" s="1" t="s">
        <v>114</v>
      </c>
      <c r="J1371" s="1" t="s">
        <v>50</v>
      </c>
      <c r="L1371" s="1" t="s">
        <v>106</v>
      </c>
      <c r="M1371" s="1" t="s">
        <v>79</v>
      </c>
      <c r="N1371" s="1" t="s">
        <v>46</v>
      </c>
      <c r="O1371" s="1" t="s">
        <v>2278</v>
      </c>
      <c r="P1371" s="1">
        <f t="shared" si="21"/>
        <v>2018</v>
      </c>
    </row>
    <row r="1372" spans="1:16" x14ac:dyDescent="0.25">
      <c r="A1372" s="1" t="s">
        <v>4900</v>
      </c>
      <c r="B1372" s="1" t="s">
        <v>4901</v>
      </c>
      <c r="C1372" s="1" t="s">
        <v>771</v>
      </c>
      <c r="D1372" s="1" t="s">
        <v>4618</v>
      </c>
      <c r="G1372" s="1" t="s">
        <v>782</v>
      </c>
      <c r="H1372" s="1" t="s">
        <v>77</v>
      </c>
      <c r="I1372" s="1" t="s">
        <v>43</v>
      </c>
      <c r="J1372" s="1" t="s">
        <v>44</v>
      </c>
      <c r="K1372" s="1" t="s">
        <v>4619</v>
      </c>
      <c r="L1372" s="1" t="s">
        <v>45</v>
      </c>
      <c r="M1372" s="1" t="s">
        <v>46</v>
      </c>
      <c r="N1372" s="1" t="s">
        <v>91</v>
      </c>
      <c r="O1372" s="1" t="s">
        <v>2278</v>
      </c>
      <c r="P1372" s="1">
        <f t="shared" si="21"/>
        <v>2001</v>
      </c>
    </row>
    <row r="1373" spans="1:16" x14ac:dyDescent="0.25">
      <c r="A1373" s="1" t="s">
        <v>4903</v>
      </c>
      <c r="B1373" s="1" t="s">
        <v>4904</v>
      </c>
      <c r="C1373" s="1" t="s">
        <v>771</v>
      </c>
      <c r="D1373" s="1" t="s">
        <v>830</v>
      </c>
      <c r="H1373" s="1" t="s">
        <v>77</v>
      </c>
      <c r="I1373" s="1" t="s">
        <v>114</v>
      </c>
      <c r="J1373" s="1" t="s">
        <v>44</v>
      </c>
      <c r="K1373" s="1" t="s">
        <v>4751</v>
      </c>
      <c r="L1373" s="1" t="s">
        <v>45</v>
      </c>
      <c r="M1373" s="1" t="s">
        <v>46</v>
      </c>
      <c r="N1373" s="1" t="s">
        <v>187</v>
      </c>
      <c r="O1373" s="1" t="s">
        <v>2278</v>
      </c>
      <c r="P1373" s="1">
        <f t="shared" si="21"/>
        <v>2004</v>
      </c>
    </row>
    <row r="1374" spans="1:16" x14ac:dyDescent="0.25">
      <c r="A1374" s="1" t="s">
        <v>4906</v>
      </c>
      <c r="B1374" s="1" t="s">
        <v>4907</v>
      </c>
      <c r="C1374" s="1" t="s">
        <v>771</v>
      </c>
      <c r="D1374" s="1" t="s">
        <v>143</v>
      </c>
      <c r="H1374" s="1" t="s">
        <v>77</v>
      </c>
      <c r="I1374" s="1" t="s">
        <v>43</v>
      </c>
      <c r="J1374" s="1" t="s">
        <v>44</v>
      </c>
      <c r="K1374" s="1" t="s">
        <v>4767</v>
      </c>
      <c r="L1374" s="1" t="s">
        <v>45</v>
      </c>
      <c r="M1374" s="1" t="s">
        <v>46</v>
      </c>
      <c r="N1374" s="1" t="s">
        <v>133</v>
      </c>
      <c r="O1374" s="1" t="s">
        <v>2278</v>
      </c>
      <c r="P1374" s="1">
        <f t="shared" si="21"/>
        <v>1986</v>
      </c>
    </row>
    <row r="1375" spans="1:16" x14ac:dyDescent="0.25">
      <c r="A1375" s="1" t="s">
        <v>4909</v>
      </c>
      <c r="B1375" s="1" t="s">
        <v>4910</v>
      </c>
      <c r="C1375" s="1" t="s">
        <v>771</v>
      </c>
      <c r="D1375" s="1" t="s">
        <v>4912</v>
      </c>
      <c r="G1375" s="1" t="s">
        <v>782</v>
      </c>
      <c r="H1375" s="1" t="s">
        <v>77</v>
      </c>
      <c r="I1375" s="1" t="s">
        <v>114</v>
      </c>
      <c r="J1375" s="1" t="s">
        <v>50</v>
      </c>
      <c r="L1375" s="1" t="s">
        <v>106</v>
      </c>
      <c r="M1375" s="1" t="s">
        <v>208</v>
      </c>
      <c r="N1375" s="1" t="s">
        <v>46</v>
      </c>
      <c r="O1375" s="1" t="s">
        <v>4127</v>
      </c>
      <c r="P1375" s="1">
        <f t="shared" si="21"/>
        <v>2018</v>
      </c>
    </row>
    <row r="1376" spans="1:16" x14ac:dyDescent="0.25">
      <c r="A1376" s="1" t="s">
        <v>4913</v>
      </c>
      <c r="B1376" s="1" t="s">
        <v>4914</v>
      </c>
      <c r="C1376" s="1" t="s">
        <v>771</v>
      </c>
      <c r="D1376" s="1" t="s">
        <v>4618</v>
      </c>
      <c r="G1376" s="1" t="s">
        <v>782</v>
      </c>
      <c r="H1376" s="1" t="s">
        <v>77</v>
      </c>
      <c r="I1376" s="1" t="s">
        <v>93</v>
      </c>
      <c r="J1376" s="1" t="s">
        <v>44</v>
      </c>
      <c r="K1376" s="1" t="s">
        <v>4619</v>
      </c>
      <c r="L1376" s="1" t="s">
        <v>45</v>
      </c>
      <c r="M1376" s="1" t="s">
        <v>46</v>
      </c>
      <c r="N1376" s="1" t="s">
        <v>40</v>
      </c>
      <c r="O1376" s="1" t="s">
        <v>2278</v>
      </c>
      <c r="P1376" s="1">
        <f t="shared" si="21"/>
        <v>2017</v>
      </c>
    </row>
    <row r="1377" spans="1:16" x14ac:dyDescent="0.25">
      <c r="A1377" s="1" t="s">
        <v>4916</v>
      </c>
      <c r="B1377" s="1" t="s">
        <v>4917</v>
      </c>
      <c r="C1377" s="1" t="s">
        <v>771</v>
      </c>
      <c r="D1377" s="1" t="s">
        <v>143</v>
      </c>
      <c r="G1377" s="1" t="s">
        <v>782</v>
      </c>
      <c r="H1377" s="1" t="s">
        <v>77</v>
      </c>
      <c r="I1377" s="1" t="s">
        <v>43</v>
      </c>
      <c r="J1377" s="1" t="s">
        <v>44</v>
      </c>
      <c r="K1377" s="1" t="s">
        <v>4767</v>
      </c>
      <c r="L1377" s="1" t="s">
        <v>45</v>
      </c>
      <c r="M1377" s="1" t="s">
        <v>46</v>
      </c>
      <c r="N1377" s="1" t="s">
        <v>79</v>
      </c>
      <c r="O1377" s="1" t="s">
        <v>231</v>
      </c>
      <c r="P1377" s="1">
        <f t="shared" si="21"/>
        <v>1993</v>
      </c>
    </row>
    <row r="1378" spans="1:16" x14ac:dyDescent="0.25">
      <c r="A1378" s="1" t="s">
        <v>4919</v>
      </c>
      <c r="B1378" s="1" t="s">
        <v>4920</v>
      </c>
      <c r="C1378" s="1" t="s">
        <v>771</v>
      </c>
      <c r="D1378" s="1" t="s">
        <v>830</v>
      </c>
      <c r="H1378" s="1" t="s">
        <v>77</v>
      </c>
      <c r="I1378" s="1" t="s">
        <v>43</v>
      </c>
      <c r="J1378" s="1" t="s">
        <v>44</v>
      </c>
      <c r="K1378" s="1" t="s">
        <v>4751</v>
      </c>
      <c r="L1378" s="1" t="s">
        <v>45</v>
      </c>
      <c r="M1378" s="1" t="s">
        <v>46</v>
      </c>
      <c r="N1378" s="1" t="s">
        <v>187</v>
      </c>
      <c r="O1378" s="1" t="s">
        <v>149</v>
      </c>
      <c r="P1378" s="1">
        <f t="shared" si="21"/>
        <v>2004</v>
      </c>
    </row>
    <row r="1379" spans="1:16" x14ac:dyDescent="0.25">
      <c r="A1379" s="1" t="s">
        <v>4922</v>
      </c>
      <c r="B1379" s="1" t="s">
        <v>4923</v>
      </c>
      <c r="C1379" s="1" t="s">
        <v>771</v>
      </c>
      <c r="D1379" s="1" t="s">
        <v>4618</v>
      </c>
      <c r="G1379" s="1" t="s">
        <v>782</v>
      </c>
      <c r="H1379" s="1" t="s">
        <v>77</v>
      </c>
      <c r="I1379" s="1" t="s">
        <v>43</v>
      </c>
      <c r="J1379" s="1" t="s">
        <v>44</v>
      </c>
      <c r="K1379" s="1" t="s">
        <v>4619</v>
      </c>
      <c r="L1379" s="1" t="s">
        <v>45</v>
      </c>
      <c r="M1379" s="1" t="s">
        <v>46</v>
      </c>
      <c r="N1379" s="1" t="s">
        <v>113</v>
      </c>
      <c r="O1379" s="1" t="s">
        <v>149</v>
      </c>
      <c r="P1379" s="1">
        <f t="shared" si="21"/>
        <v>1992</v>
      </c>
    </row>
    <row r="1380" spans="1:16" x14ac:dyDescent="0.25">
      <c r="A1380" s="1" t="s">
        <v>4925</v>
      </c>
      <c r="B1380" s="1" t="s">
        <v>4926</v>
      </c>
      <c r="C1380" s="1" t="s">
        <v>771</v>
      </c>
      <c r="D1380" s="1" t="s">
        <v>143</v>
      </c>
      <c r="H1380" s="1" t="s">
        <v>77</v>
      </c>
      <c r="I1380" s="1" t="s">
        <v>43</v>
      </c>
      <c r="J1380" s="1" t="s">
        <v>44</v>
      </c>
      <c r="K1380" s="1" t="s">
        <v>4767</v>
      </c>
      <c r="L1380" s="1" t="s">
        <v>45</v>
      </c>
      <c r="M1380" s="1" t="s">
        <v>46</v>
      </c>
      <c r="N1380" s="1" t="s">
        <v>156</v>
      </c>
      <c r="O1380" s="1" t="s">
        <v>1793</v>
      </c>
      <c r="P1380" s="1">
        <f t="shared" si="21"/>
        <v>2013</v>
      </c>
    </row>
    <row r="1381" spans="1:16" x14ac:dyDescent="0.25">
      <c r="A1381" s="1" t="s">
        <v>4928</v>
      </c>
      <c r="B1381" s="1" t="s">
        <v>4929</v>
      </c>
      <c r="C1381" s="1" t="s">
        <v>771</v>
      </c>
      <c r="D1381" s="1" t="s">
        <v>830</v>
      </c>
      <c r="H1381" s="1" t="s">
        <v>77</v>
      </c>
      <c r="I1381" s="1" t="s">
        <v>114</v>
      </c>
      <c r="J1381" s="1" t="s">
        <v>44</v>
      </c>
      <c r="K1381" s="1" t="s">
        <v>4751</v>
      </c>
      <c r="L1381" s="1" t="s">
        <v>45</v>
      </c>
      <c r="M1381" s="1" t="s">
        <v>46</v>
      </c>
      <c r="N1381" s="1" t="s">
        <v>107</v>
      </c>
      <c r="O1381" s="1" t="s">
        <v>2278</v>
      </c>
      <c r="P1381" s="1">
        <f t="shared" si="21"/>
        <v>2014</v>
      </c>
    </row>
    <row r="1382" spans="1:16" x14ac:dyDescent="0.25">
      <c r="A1382" s="1" t="s">
        <v>4932</v>
      </c>
      <c r="B1382" s="1" t="s">
        <v>4933</v>
      </c>
      <c r="C1382" s="1" t="s">
        <v>771</v>
      </c>
      <c r="D1382" s="1" t="s">
        <v>830</v>
      </c>
      <c r="H1382" s="1" t="s">
        <v>77</v>
      </c>
      <c r="I1382" s="1" t="s">
        <v>43</v>
      </c>
      <c r="J1382" s="1" t="s">
        <v>44</v>
      </c>
      <c r="K1382" s="1" t="s">
        <v>4751</v>
      </c>
      <c r="L1382" s="1" t="s">
        <v>45</v>
      </c>
      <c r="M1382" s="1" t="s">
        <v>46</v>
      </c>
      <c r="N1382" s="1" t="s">
        <v>64</v>
      </c>
      <c r="O1382" s="1" t="s">
        <v>188</v>
      </c>
      <c r="P1382" s="1">
        <f t="shared" si="21"/>
        <v>2009</v>
      </c>
    </row>
    <row r="1383" spans="1:16" x14ac:dyDescent="0.25">
      <c r="A1383" s="1" t="s">
        <v>4935</v>
      </c>
      <c r="B1383" s="1" t="s">
        <v>4936</v>
      </c>
      <c r="C1383" s="1" t="s">
        <v>771</v>
      </c>
      <c r="D1383" s="1" t="s">
        <v>143</v>
      </c>
      <c r="G1383" s="1" t="s">
        <v>782</v>
      </c>
      <c r="H1383" s="1" t="s">
        <v>77</v>
      </c>
      <c r="I1383" s="1" t="s">
        <v>43</v>
      </c>
      <c r="J1383" s="1" t="s">
        <v>44</v>
      </c>
      <c r="K1383" s="1" t="s">
        <v>4767</v>
      </c>
      <c r="L1383" s="1" t="s">
        <v>45</v>
      </c>
      <c r="M1383" s="1" t="s">
        <v>46</v>
      </c>
      <c r="N1383" s="1" t="s">
        <v>86</v>
      </c>
      <c r="O1383" s="1" t="s">
        <v>4938</v>
      </c>
      <c r="P1383" s="1">
        <f t="shared" si="21"/>
        <v>2015</v>
      </c>
    </row>
    <row r="1384" spans="1:16" x14ac:dyDescent="0.25">
      <c r="A1384" s="1" t="s">
        <v>4939</v>
      </c>
      <c r="B1384" s="1" t="s">
        <v>4940</v>
      </c>
      <c r="C1384" s="1" t="s">
        <v>771</v>
      </c>
      <c r="D1384" s="1" t="s">
        <v>143</v>
      </c>
      <c r="H1384" s="1" t="s">
        <v>77</v>
      </c>
      <c r="I1384" s="1" t="s">
        <v>93</v>
      </c>
      <c r="J1384" s="1" t="s">
        <v>44</v>
      </c>
      <c r="K1384" s="1" t="s">
        <v>4625</v>
      </c>
      <c r="L1384" s="1" t="s">
        <v>45</v>
      </c>
      <c r="M1384" s="1" t="s">
        <v>46</v>
      </c>
      <c r="N1384" s="1" t="s">
        <v>46</v>
      </c>
      <c r="O1384" s="1" t="s">
        <v>262</v>
      </c>
      <c r="P1384" s="1">
        <f t="shared" si="21"/>
        <v>2018</v>
      </c>
    </row>
    <row r="1385" spans="1:16" x14ac:dyDescent="0.25">
      <c r="A1385" s="1" t="s">
        <v>4942</v>
      </c>
      <c r="B1385" s="1" t="s">
        <v>4943</v>
      </c>
      <c r="C1385" s="1" t="s">
        <v>771</v>
      </c>
      <c r="D1385" s="1" t="s">
        <v>4618</v>
      </c>
      <c r="G1385" s="1" t="s">
        <v>782</v>
      </c>
      <c r="H1385" s="1" t="s">
        <v>77</v>
      </c>
      <c r="I1385" s="1" t="s">
        <v>43</v>
      </c>
      <c r="J1385" s="1" t="s">
        <v>44</v>
      </c>
      <c r="K1385" s="1" t="s">
        <v>4619</v>
      </c>
      <c r="L1385" s="1" t="s">
        <v>45</v>
      </c>
      <c r="M1385" s="1" t="s">
        <v>46</v>
      </c>
      <c r="N1385" s="1" t="s">
        <v>108</v>
      </c>
      <c r="O1385" s="1" t="s">
        <v>2278</v>
      </c>
      <c r="P1385" s="1">
        <f t="shared" si="21"/>
        <v>1995</v>
      </c>
    </row>
    <row r="1386" spans="1:16" x14ac:dyDescent="0.25">
      <c r="A1386" s="1" t="s">
        <v>4945</v>
      </c>
      <c r="B1386" s="1" t="s">
        <v>4946</v>
      </c>
      <c r="C1386" s="1" t="s">
        <v>771</v>
      </c>
      <c r="D1386" s="1" t="s">
        <v>4948</v>
      </c>
      <c r="G1386" s="1" t="s">
        <v>774</v>
      </c>
      <c r="H1386" s="1" t="s">
        <v>77</v>
      </c>
      <c r="I1386" s="1" t="s">
        <v>43</v>
      </c>
      <c r="J1386" s="1" t="s">
        <v>44</v>
      </c>
      <c r="K1386" s="1" t="s">
        <v>4949</v>
      </c>
      <c r="L1386" s="1" t="s">
        <v>45</v>
      </c>
      <c r="M1386" s="1" t="s">
        <v>46</v>
      </c>
      <c r="N1386" s="1" t="s">
        <v>75</v>
      </c>
      <c r="O1386" s="1" t="s">
        <v>4950</v>
      </c>
      <c r="P1386" s="1">
        <f t="shared" si="21"/>
        <v>2008</v>
      </c>
    </row>
    <row r="1387" spans="1:16" x14ac:dyDescent="0.25">
      <c r="A1387" s="1" t="s">
        <v>4952</v>
      </c>
      <c r="B1387" s="1" t="s">
        <v>4953</v>
      </c>
      <c r="C1387" s="1" t="s">
        <v>771</v>
      </c>
      <c r="D1387" s="1" t="s">
        <v>143</v>
      </c>
      <c r="H1387" s="1" t="s">
        <v>77</v>
      </c>
      <c r="I1387" s="1" t="s">
        <v>114</v>
      </c>
      <c r="J1387" s="1" t="s">
        <v>44</v>
      </c>
      <c r="K1387" s="1" t="s">
        <v>4955</v>
      </c>
      <c r="L1387" s="1" t="s">
        <v>106</v>
      </c>
      <c r="M1387" s="1" t="s">
        <v>98</v>
      </c>
      <c r="N1387" s="1" t="s">
        <v>46</v>
      </c>
      <c r="O1387" s="1" t="s">
        <v>4689</v>
      </c>
      <c r="P1387" s="1">
        <f t="shared" si="21"/>
        <v>2018</v>
      </c>
    </row>
    <row r="1388" spans="1:16" x14ac:dyDescent="0.25">
      <c r="A1388" s="1" t="s">
        <v>4957</v>
      </c>
      <c r="B1388" s="1" t="s">
        <v>4958</v>
      </c>
      <c r="C1388" s="1" t="s">
        <v>771</v>
      </c>
      <c r="D1388" s="1" t="s">
        <v>4618</v>
      </c>
      <c r="G1388" s="1" t="s">
        <v>782</v>
      </c>
      <c r="H1388" s="1" t="s">
        <v>77</v>
      </c>
      <c r="I1388" s="1" t="s">
        <v>114</v>
      </c>
      <c r="J1388" s="1" t="s">
        <v>50</v>
      </c>
      <c r="L1388" s="1" t="s">
        <v>106</v>
      </c>
      <c r="M1388" s="1" t="s">
        <v>208</v>
      </c>
      <c r="N1388" s="1" t="s">
        <v>46</v>
      </c>
      <c r="O1388" s="1" t="s">
        <v>2278</v>
      </c>
      <c r="P1388" s="1">
        <f t="shared" si="21"/>
        <v>2018</v>
      </c>
    </row>
    <row r="1389" spans="1:16" x14ac:dyDescent="0.25">
      <c r="A1389" s="1" t="s">
        <v>4960</v>
      </c>
      <c r="B1389" s="1" t="s">
        <v>4961</v>
      </c>
      <c r="C1389" s="1" t="s">
        <v>771</v>
      </c>
      <c r="D1389" s="1" t="s">
        <v>830</v>
      </c>
      <c r="G1389" s="1" t="s">
        <v>774</v>
      </c>
      <c r="H1389" s="1" t="s">
        <v>77</v>
      </c>
      <c r="I1389" s="1" t="s">
        <v>43</v>
      </c>
      <c r="J1389" s="1" t="s">
        <v>44</v>
      </c>
      <c r="K1389" s="1" t="s">
        <v>4751</v>
      </c>
      <c r="L1389" s="1" t="s">
        <v>45</v>
      </c>
      <c r="M1389" s="1" t="s">
        <v>46</v>
      </c>
      <c r="N1389" s="1" t="s">
        <v>170</v>
      </c>
      <c r="O1389" s="1" t="s">
        <v>4963</v>
      </c>
      <c r="P1389" s="1">
        <f t="shared" si="21"/>
        <v>2012</v>
      </c>
    </row>
    <row r="1390" spans="1:16" x14ac:dyDescent="0.25">
      <c r="A1390" s="1" t="s">
        <v>4964</v>
      </c>
      <c r="B1390" s="1" t="s">
        <v>4965</v>
      </c>
      <c r="C1390" s="1" t="s">
        <v>771</v>
      </c>
      <c r="D1390" s="1" t="s">
        <v>149</v>
      </c>
      <c r="G1390" s="1" t="s">
        <v>774</v>
      </c>
      <c r="H1390" s="1" t="s">
        <v>77</v>
      </c>
      <c r="I1390" s="1" t="s">
        <v>43</v>
      </c>
      <c r="J1390" s="1" t="s">
        <v>44</v>
      </c>
      <c r="K1390" s="1" t="s">
        <v>4949</v>
      </c>
      <c r="L1390" s="1" t="s">
        <v>45</v>
      </c>
      <c r="M1390" s="1" t="s">
        <v>46</v>
      </c>
      <c r="N1390" s="1" t="s">
        <v>36</v>
      </c>
      <c r="O1390" s="1" t="s">
        <v>4303</v>
      </c>
      <c r="P1390" s="1">
        <f t="shared" si="21"/>
        <v>2011</v>
      </c>
    </row>
    <row r="1391" spans="1:16" x14ac:dyDescent="0.25">
      <c r="A1391" s="1" t="s">
        <v>4967</v>
      </c>
      <c r="B1391" s="1" t="s">
        <v>4968</v>
      </c>
      <c r="C1391" s="1" t="s">
        <v>771</v>
      </c>
      <c r="D1391" s="1" t="s">
        <v>4618</v>
      </c>
      <c r="G1391" s="1" t="s">
        <v>782</v>
      </c>
      <c r="H1391" s="1" t="s">
        <v>77</v>
      </c>
      <c r="I1391" s="1" t="s">
        <v>43</v>
      </c>
      <c r="J1391" s="1" t="s">
        <v>44</v>
      </c>
      <c r="K1391" s="1" t="s">
        <v>4619</v>
      </c>
      <c r="L1391" s="1" t="s">
        <v>45</v>
      </c>
      <c r="M1391" s="1" t="s">
        <v>46</v>
      </c>
      <c r="N1391" s="1" t="s">
        <v>86</v>
      </c>
      <c r="O1391" s="1" t="s">
        <v>892</v>
      </c>
      <c r="P1391" s="1">
        <f t="shared" si="21"/>
        <v>2015</v>
      </c>
    </row>
    <row r="1392" spans="1:16" x14ac:dyDescent="0.25">
      <c r="A1392" s="1" t="s">
        <v>4970</v>
      </c>
      <c r="B1392" s="1" t="s">
        <v>4971</v>
      </c>
      <c r="C1392" s="1" t="s">
        <v>771</v>
      </c>
      <c r="D1392" s="1" t="s">
        <v>4948</v>
      </c>
      <c r="G1392" s="1" t="s">
        <v>774</v>
      </c>
      <c r="H1392" s="1" t="s">
        <v>77</v>
      </c>
      <c r="I1392" s="1" t="s">
        <v>114</v>
      </c>
      <c r="J1392" s="1" t="s">
        <v>44</v>
      </c>
      <c r="K1392" s="1" t="s">
        <v>4949</v>
      </c>
      <c r="L1392" s="1" t="s">
        <v>45</v>
      </c>
      <c r="M1392" s="1" t="s">
        <v>46</v>
      </c>
      <c r="N1392" s="1" t="s">
        <v>40</v>
      </c>
      <c r="O1392" s="1" t="s">
        <v>2278</v>
      </c>
      <c r="P1392" s="1">
        <f t="shared" si="21"/>
        <v>2017</v>
      </c>
    </row>
    <row r="1393" spans="1:16" x14ac:dyDescent="0.25">
      <c r="A1393" s="1" t="s">
        <v>4973</v>
      </c>
      <c r="B1393" s="1" t="s">
        <v>4974</v>
      </c>
      <c r="C1393" s="1" t="s">
        <v>771</v>
      </c>
      <c r="D1393" s="1" t="s">
        <v>830</v>
      </c>
      <c r="G1393" s="1" t="s">
        <v>774</v>
      </c>
      <c r="H1393" s="1" t="s">
        <v>77</v>
      </c>
      <c r="I1393" s="1" t="s">
        <v>114</v>
      </c>
      <c r="J1393" s="1" t="s">
        <v>50</v>
      </c>
      <c r="L1393" s="1" t="s">
        <v>106</v>
      </c>
      <c r="M1393" s="1" t="s">
        <v>98</v>
      </c>
      <c r="N1393" s="1" t="s">
        <v>46</v>
      </c>
      <c r="O1393" s="1" t="s">
        <v>2278</v>
      </c>
      <c r="P1393" s="1">
        <f t="shared" si="21"/>
        <v>2018</v>
      </c>
    </row>
    <row r="1394" spans="1:16" x14ac:dyDescent="0.25">
      <c r="A1394" s="1" t="s">
        <v>4976</v>
      </c>
      <c r="B1394" s="1" t="s">
        <v>4977</v>
      </c>
      <c r="C1394" s="1" t="s">
        <v>771</v>
      </c>
      <c r="D1394" s="1" t="s">
        <v>4948</v>
      </c>
      <c r="G1394" s="1" t="s">
        <v>774</v>
      </c>
      <c r="H1394" s="1" t="s">
        <v>77</v>
      </c>
      <c r="I1394" s="1" t="s">
        <v>43</v>
      </c>
      <c r="J1394" s="1" t="s">
        <v>44</v>
      </c>
      <c r="K1394" s="1" t="s">
        <v>4979</v>
      </c>
      <c r="L1394" s="1" t="s">
        <v>45</v>
      </c>
      <c r="M1394" s="1" t="s">
        <v>46</v>
      </c>
      <c r="N1394" s="1" t="s">
        <v>62</v>
      </c>
      <c r="O1394" s="1" t="s">
        <v>1863</v>
      </c>
      <c r="P1394" s="1">
        <f t="shared" si="21"/>
        <v>2010</v>
      </c>
    </row>
    <row r="1395" spans="1:16" x14ac:dyDescent="0.25">
      <c r="A1395" s="1" t="s">
        <v>4980</v>
      </c>
      <c r="B1395" s="1" t="s">
        <v>4981</v>
      </c>
      <c r="C1395" s="1" t="s">
        <v>771</v>
      </c>
      <c r="D1395" s="1" t="s">
        <v>4948</v>
      </c>
      <c r="G1395" s="1" t="s">
        <v>774</v>
      </c>
      <c r="H1395" s="1" t="s">
        <v>77</v>
      </c>
      <c r="I1395" s="1" t="s">
        <v>43</v>
      </c>
      <c r="J1395" s="1" t="s">
        <v>50</v>
      </c>
      <c r="L1395" s="1" t="s">
        <v>45</v>
      </c>
      <c r="M1395" s="1" t="s">
        <v>46</v>
      </c>
      <c r="N1395" s="1" t="s">
        <v>75</v>
      </c>
      <c r="O1395" s="1" t="s">
        <v>1780</v>
      </c>
      <c r="P1395" s="1">
        <f t="shared" si="21"/>
        <v>2008</v>
      </c>
    </row>
    <row r="1396" spans="1:16" x14ac:dyDescent="0.25">
      <c r="A1396" s="1" t="s">
        <v>4983</v>
      </c>
      <c r="B1396" s="1" t="s">
        <v>4984</v>
      </c>
      <c r="C1396" s="1" t="s">
        <v>771</v>
      </c>
      <c r="D1396" s="1" t="s">
        <v>4618</v>
      </c>
      <c r="G1396" s="1" t="s">
        <v>782</v>
      </c>
      <c r="H1396" s="1" t="s">
        <v>77</v>
      </c>
      <c r="I1396" s="1" t="s">
        <v>114</v>
      </c>
      <c r="J1396" s="1" t="s">
        <v>50</v>
      </c>
      <c r="L1396" s="1" t="s">
        <v>106</v>
      </c>
      <c r="M1396" s="1" t="s">
        <v>79</v>
      </c>
      <c r="N1396" s="1" t="s">
        <v>46</v>
      </c>
      <c r="O1396" s="1" t="s">
        <v>2278</v>
      </c>
      <c r="P1396" s="1">
        <f t="shared" si="21"/>
        <v>2018</v>
      </c>
    </row>
    <row r="1397" spans="1:16" x14ac:dyDescent="0.25">
      <c r="A1397" s="1" t="s">
        <v>4986</v>
      </c>
      <c r="B1397" s="1" t="s">
        <v>4987</v>
      </c>
      <c r="C1397" s="1" t="s">
        <v>771</v>
      </c>
      <c r="D1397" s="1" t="s">
        <v>830</v>
      </c>
      <c r="H1397" s="1" t="s">
        <v>77</v>
      </c>
      <c r="I1397" s="1" t="s">
        <v>114</v>
      </c>
      <c r="J1397" s="1" t="s">
        <v>44</v>
      </c>
      <c r="K1397" s="1" t="s">
        <v>4751</v>
      </c>
      <c r="L1397" s="1" t="s">
        <v>45</v>
      </c>
      <c r="M1397" s="1" t="s">
        <v>46</v>
      </c>
      <c r="N1397" s="1" t="s">
        <v>156</v>
      </c>
      <c r="O1397" s="1" t="s">
        <v>2278</v>
      </c>
      <c r="P1397" s="1">
        <f t="shared" si="21"/>
        <v>2013</v>
      </c>
    </row>
    <row r="1398" spans="1:16" x14ac:dyDescent="0.25">
      <c r="A1398" s="1" t="s">
        <v>4989</v>
      </c>
      <c r="B1398" s="1" t="s">
        <v>4990</v>
      </c>
      <c r="C1398" s="1" t="s">
        <v>771</v>
      </c>
      <c r="D1398" s="1" t="s">
        <v>4948</v>
      </c>
      <c r="G1398" s="1" t="s">
        <v>774</v>
      </c>
      <c r="H1398" s="1" t="s">
        <v>77</v>
      </c>
      <c r="I1398" s="1" t="s">
        <v>43</v>
      </c>
      <c r="J1398" s="1" t="s">
        <v>44</v>
      </c>
      <c r="K1398" s="1" t="s">
        <v>4949</v>
      </c>
      <c r="L1398" s="1" t="s">
        <v>45</v>
      </c>
      <c r="M1398" s="1" t="s">
        <v>46</v>
      </c>
      <c r="N1398" s="1" t="s">
        <v>41</v>
      </c>
      <c r="O1398" s="1" t="s">
        <v>4427</v>
      </c>
      <c r="P1398" s="1">
        <f t="shared" si="21"/>
        <v>2016</v>
      </c>
    </row>
    <row r="1399" spans="1:16" x14ac:dyDescent="0.25">
      <c r="A1399" s="1" t="s">
        <v>4993</v>
      </c>
      <c r="B1399" s="1" t="s">
        <v>4994</v>
      </c>
      <c r="C1399" s="1" t="s">
        <v>771</v>
      </c>
      <c r="D1399" s="1" t="s">
        <v>4618</v>
      </c>
      <c r="H1399" s="1" t="s">
        <v>77</v>
      </c>
      <c r="I1399" s="1" t="s">
        <v>43</v>
      </c>
      <c r="J1399" s="1" t="s">
        <v>44</v>
      </c>
      <c r="K1399" s="1" t="s">
        <v>4619</v>
      </c>
      <c r="L1399" s="1" t="s">
        <v>45</v>
      </c>
      <c r="M1399" s="1" t="s">
        <v>46</v>
      </c>
      <c r="N1399" s="1" t="s">
        <v>40</v>
      </c>
      <c r="O1399" s="1" t="s">
        <v>1671</v>
      </c>
      <c r="P1399" s="1">
        <f t="shared" si="21"/>
        <v>2017</v>
      </c>
    </row>
    <row r="1400" spans="1:16" x14ac:dyDescent="0.25">
      <c r="A1400" s="1" t="s">
        <v>4997</v>
      </c>
      <c r="B1400" s="1" t="s">
        <v>4998</v>
      </c>
      <c r="C1400" s="1" t="s">
        <v>771</v>
      </c>
      <c r="D1400" s="1" t="s">
        <v>4948</v>
      </c>
      <c r="G1400" s="1" t="s">
        <v>774</v>
      </c>
      <c r="H1400" s="1" t="s">
        <v>77</v>
      </c>
      <c r="I1400" s="1" t="s">
        <v>78</v>
      </c>
      <c r="J1400" s="1" t="s">
        <v>44</v>
      </c>
      <c r="K1400" s="1" t="s">
        <v>5000</v>
      </c>
      <c r="L1400" s="1" t="s">
        <v>45</v>
      </c>
      <c r="M1400" s="1" t="s">
        <v>46</v>
      </c>
      <c r="N1400" s="1" t="s">
        <v>170</v>
      </c>
      <c r="O1400" s="1" t="s">
        <v>717</v>
      </c>
      <c r="P1400" s="1">
        <f t="shared" si="21"/>
        <v>2012</v>
      </c>
    </row>
    <row r="1401" spans="1:16" x14ac:dyDescent="0.25">
      <c r="A1401" s="1" t="s">
        <v>5001</v>
      </c>
      <c r="B1401" s="1" t="s">
        <v>5002</v>
      </c>
      <c r="C1401" s="1" t="s">
        <v>771</v>
      </c>
      <c r="D1401" s="1" t="s">
        <v>830</v>
      </c>
      <c r="G1401" s="1" t="s">
        <v>774</v>
      </c>
      <c r="H1401" s="1" t="s">
        <v>77</v>
      </c>
      <c r="I1401" s="1" t="s">
        <v>43</v>
      </c>
      <c r="J1401" s="1" t="s">
        <v>44</v>
      </c>
      <c r="K1401" s="1" t="s">
        <v>4751</v>
      </c>
      <c r="L1401" s="1" t="s">
        <v>45</v>
      </c>
      <c r="M1401" s="1" t="s">
        <v>46</v>
      </c>
      <c r="N1401" s="1" t="s">
        <v>87</v>
      </c>
      <c r="O1401" s="1" t="s">
        <v>80</v>
      </c>
      <c r="P1401" s="1">
        <f t="shared" si="21"/>
        <v>1988</v>
      </c>
    </row>
    <row r="1402" spans="1:16" x14ac:dyDescent="0.25">
      <c r="A1402" s="1" t="s">
        <v>5004</v>
      </c>
      <c r="B1402" s="1" t="s">
        <v>5005</v>
      </c>
      <c r="C1402" s="1" t="s">
        <v>771</v>
      </c>
      <c r="D1402" s="1" t="s">
        <v>4948</v>
      </c>
      <c r="G1402" s="1" t="s">
        <v>774</v>
      </c>
      <c r="H1402" s="1" t="s">
        <v>77</v>
      </c>
      <c r="I1402" s="1" t="s">
        <v>78</v>
      </c>
      <c r="J1402" s="1" t="s">
        <v>44</v>
      </c>
      <c r="K1402" s="1" t="s">
        <v>4949</v>
      </c>
      <c r="L1402" s="1" t="s">
        <v>45</v>
      </c>
      <c r="M1402" s="1" t="s">
        <v>46</v>
      </c>
      <c r="N1402" s="1" t="s">
        <v>107</v>
      </c>
      <c r="O1402" s="1" t="s">
        <v>138</v>
      </c>
      <c r="P1402" s="1">
        <f t="shared" si="21"/>
        <v>2014</v>
      </c>
    </row>
    <row r="1403" spans="1:16" x14ac:dyDescent="0.25">
      <c r="A1403" s="1" t="s">
        <v>5007</v>
      </c>
      <c r="B1403" s="1" t="s">
        <v>5008</v>
      </c>
      <c r="C1403" s="1" t="s">
        <v>771</v>
      </c>
      <c r="D1403" s="1" t="s">
        <v>4948</v>
      </c>
      <c r="G1403" s="1" t="s">
        <v>774</v>
      </c>
      <c r="H1403" s="1" t="s">
        <v>77</v>
      </c>
      <c r="I1403" s="1" t="s">
        <v>78</v>
      </c>
      <c r="J1403" s="1" t="s">
        <v>44</v>
      </c>
      <c r="K1403" s="1" t="s">
        <v>4949</v>
      </c>
      <c r="L1403" s="1" t="s">
        <v>45</v>
      </c>
      <c r="M1403" s="1" t="s">
        <v>46</v>
      </c>
      <c r="N1403" s="1" t="s">
        <v>75</v>
      </c>
      <c r="O1403" s="1" t="s">
        <v>5010</v>
      </c>
      <c r="P1403" s="1">
        <f t="shared" si="21"/>
        <v>2008</v>
      </c>
    </row>
    <row r="1404" spans="1:16" x14ac:dyDescent="0.25">
      <c r="A1404" s="1" t="s">
        <v>5011</v>
      </c>
      <c r="B1404" s="1" t="s">
        <v>5012</v>
      </c>
      <c r="C1404" s="1" t="s">
        <v>771</v>
      </c>
      <c r="D1404" s="1" t="s">
        <v>4948</v>
      </c>
      <c r="G1404" s="1" t="s">
        <v>774</v>
      </c>
      <c r="H1404" s="1" t="s">
        <v>77</v>
      </c>
      <c r="I1404" s="1" t="s">
        <v>114</v>
      </c>
      <c r="J1404" s="1" t="s">
        <v>44</v>
      </c>
      <c r="K1404" s="1" t="s">
        <v>5014</v>
      </c>
      <c r="L1404" s="1" t="s">
        <v>45</v>
      </c>
      <c r="M1404" s="1" t="s">
        <v>46</v>
      </c>
      <c r="N1404" s="1" t="s">
        <v>41</v>
      </c>
      <c r="O1404" s="1" t="s">
        <v>262</v>
      </c>
      <c r="P1404" s="1">
        <f t="shared" si="21"/>
        <v>2016</v>
      </c>
    </row>
    <row r="1405" spans="1:16" x14ac:dyDescent="0.25">
      <c r="A1405" s="1" t="s">
        <v>5015</v>
      </c>
      <c r="B1405" s="1" t="s">
        <v>5016</v>
      </c>
      <c r="C1405" s="1" t="s">
        <v>771</v>
      </c>
      <c r="D1405" s="1" t="s">
        <v>4618</v>
      </c>
      <c r="G1405" s="1" t="s">
        <v>782</v>
      </c>
      <c r="H1405" s="1" t="s">
        <v>77</v>
      </c>
      <c r="I1405" s="1" t="s">
        <v>43</v>
      </c>
      <c r="J1405" s="1" t="s">
        <v>44</v>
      </c>
      <c r="K1405" s="1" t="s">
        <v>4619</v>
      </c>
      <c r="L1405" s="1" t="s">
        <v>106</v>
      </c>
      <c r="M1405" s="1" t="s">
        <v>98</v>
      </c>
      <c r="N1405" s="1" t="s">
        <v>46</v>
      </c>
      <c r="O1405" s="1" t="s">
        <v>2278</v>
      </c>
      <c r="P1405" s="1">
        <f t="shared" si="21"/>
        <v>2018</v>
      </c>
    </row>
    <row r="1406" spans="1:16" x14ac:dyDescent="0.25">
      <c r="A1406" s="1" t="s">
        <v>5018</v>
      </c>
      <c r="B1406" s="1" t="s">
        <v>5019</v>
      </c>
      <c r="C1406" s="1" t="s">
        <v>771</v>
      </c>
      <c r="D1406" s="1" t="s">
        <v>5021</v>
      </c>
      <c r="H1406" s="1" t="s">
        <v>77</v>
      </c>
      <c r="I1406" s="1" t="s">
        <v>171</v>
      </c>
      <c r="J1406" s="1" t="s">
        <v>44</v>
      </c>
      <c r="K1406" s="1" t="s">
        <v>5022</v>
      </c>
      <c r="L1406" s="1" t="s">
        <v>45</v>
      </c>
      <c r="M1406" s="1" t="s">
        <v>46</v>
      </c>
      <c r="N1406" s="1" t="s">
        <v>86</v>
      </c>
      <c r="O1406" s="1" t="s">
        <v>928</v>
      </c>
      <c r="P1406" s="1">
        <f t="shared" si="21"/>
        <v>2015</v>
      </c>
    </row>
    <row r="1407" spans="1:16" x14ac:dyDescent="0.25">
      <c r="A1407" s="1" t="s">
        <v>5023</v>
      </c>
      <c r="B1407" s="1" t="s">
        <v>5024</v>
      </c>
      <c r="C1407" s="1" t="s">
        <v>771</v>
      </c>
      <c r="D1407" s="1" t="s">
        <v>4948</v>
      </c>
      <c r="G1407" s="1" t="s">
        <v>774</v>
      </c>
      <c r="H1407" s="1" t="s">
        <v>77</v>
      </c>
      <c r="I1407" s="1" t="s">
        <v>43</v>
      </c>
      <c r="J1407" s="1" t="s">
        <v>50</v>
      </c>
      <c r="L1407" s="1" t="s">
        <v>106</v>
      </c>
      <c r="M1407" s="1" t="s">
        <v>208</v>
      </c>
      <c r="N1407" s="1" t="s">
        <v>46</v>
      </c>
      <c r="O1407" s="1" t="s">
        <v>233</v>
      </c>
      <c r="P1407" s="1">
        <f t="shared" si="21"/>
        <v>2018</v>
      </c>
    </row>
    <row r="1408" spans="1:16" x14ac:dyDescent="0.25">
      <c r="A1408" s="1" t="s">
        <v>5026</v>
      </c>
      <c r="B1408" s="1" t="s">
        <v>5027</v>
      </c>
      <c r="C1408" s="1" t="s">
        <v>771</v>
      </c>
      <c r="D1408" s="1" t="s">
        <v>4618</v>
      </c>
      <c r="G1408" s="1" t="s">
        <v>782</v>
      </c>
      <c r="H1408" s="1" t="s">
        <v>77</v>
      </c>
      <c r="I1408" s="1" t="s">
        <v>114</v>
      </c>
      <c r="J1408" s="1" t="s">
        <v>50</v>
      </c>
      <c r="L1408" s="1" t="s">
        <v>106</v>
      </c>
      <c r="M1408" s="1" t="s">
        <v>79</v>
      </c>
      <c r="N1408" s="1" t="s">
        <v>46</v>
      </c>
      <c r="O1408" s="1" t="s">
        <v>2278</v>
      </c>
      <c r="P1408" s="1">
        <f t="shared" si="21"/>
        <v>2018</v>
      </c>
    </row>
    <row r="1409" spans="1:16" x14ac:dyDescent="0.25">
      <c r="A1409" s="1" t="s">
        <v>5029</v>
      </c>
      <c r="B1409" s="1" t="s">
        <v>5030</v>
      </c>
      <c r="C1409" s="1" t="s">
        <v>771</v>
      </c>
      <c r="D1409" s="1" t="s">
        <v>4948</v>
      </c>
      <c r="G1409" s="1" t="s">
        <v>774</v>
      </c>
      <c r="H1409" s="1" t="s">
        <v>77</v>
      </c>
      <c r="I1409" s="1" t="s">
        <v>78</v>
      </c>
      <c r="J1409" s="1" t="s">
        <v>50</v>
      </c>
      <c r="L1409" s="1" t="s">
        <v>45</v>
      </c>
      <c r="M1409" s="1" t="s">
        <v>46</v>
      </c>
      <c r="N1409" s="1" t="s">
        <v>64</v>
      </c>
      <c r="O1409" s="1" t="s">
        <v>5032</v>
      </c>
      <c r="P1409" s="1">
        <f t="shared" si="21"/>
        <v>2009</v>
      </c>
    </row>
    <row r="1410" spans="1:16" x14ac:dyDescent="0.25">
      <c r="A1410" s="1" t="s">
        <v>5033</v>
      </c>
      <c r="B1410" s="1" t="s">
        <v>5034</v>
      </c>
      <c r="C1410" s="1" t="s">
        <v>771</v>
      </c>
      <c r="D1410" s="1" t="s">
        <v>4618</v>
      </c>
      <c r="G1410" s="1" t="s">
        <v>782</v>
      </c>
      <c r="H1410" s="1" t="s">
        <v>77</v>
      </c>
      <c r="I1410" s="1" t="s">
        <v>114</v>
      </c>
      <c r="J1410" s="1" t="s">
        <v>50</v>
      </c>
      <c r="L1410" s="1" t="s">
        <v>45</v>
      </c>
      <c r="M1410" s="1" t="s">
        <v>46</v>
      </c>
      <c r="N1410" s="1" t="s">
        <v>46</v>
      </c>
      <c r="O1410" s="1" t="s">
        <v>2278</v>
      </c>
      <c r="P1410" s="1">
        <f t="shared" ref="P1410:P1473" si="22" xml:space="preserve"> 2018-N1410</f>
        <v>2018</v>
      </c>
    </row>
    <row r="1411" spans="1:16" x14ac:dyDescent="0.25">
      <c r="A1411" s="1" t="s">
        <v>5036</v>
      </c>
      <c r="B1411" s="1" t="s">
        <v>5037</v>
      </c>
      <c r="C1411" s="1" t="s">
        <v>771</v>
      </c>
      <c r="D1411" s="1" t="s">
        <v>4948</v>
      </c>
      <c r="G1411" s="1" t="s">
        <v>782</v>
      </c>
      <c r="H1411" s="1" t="s">
        <v>77</v>
      </c>
      <c r="I1411" s="1" t="s">
        <v>43</v>
      </c>
      <c r="J1411" s="1" t="s">
        <v>44</v>
      </c>
      <c r="K1411" s="1" t="s">
        <v>4949</v>
      </c>
      <c r="L1411" s="1" t="s">
        <v>45</v>
      </c>
      <c r="M1411" s="1" t="s">
        <v>46</v>
      </c>
      <c r="N1411" s="1" t="s">
        <v>170</v>
      </c>
      <c r="O1411" s="1" t="s">
        <v>800</v>
      </c>
      <c r="P1411" s="1">
        <f t="shared" si="22"/>
        <v>2012</v>
      </c>
    </row>
    <row r="1412" spans="1:16" x14ac:dyDescent="0.25">
      <c r="A1412" s="1" t="s">
        <v>5039</v>
      </c>
      <c r="B1412" s="1" t="s">
        <v>5040</v>
      </c>
      <c r="C1412" s="1" t="s">
        <v>771</v>
      </c>
      <c r="D1412" s="1" t="s">
        <v>5021</v>
      </c>
      <c r="H1412" s="1" t="s">
        <v>77</v>
      </c>
      <c r="I1412" s="1" t="s">
        <v>43</v>
      </c>
      <c r="J1412" s="1" t="s">
        <v>44</v>
      </c>
      <c r="K1412" s="1" t="s">
        <v>5022</v>
      </c>
      <c r="L1412" s="1" t="s">
        <v>45</v>
      </c>
      <c r="M1412" s="1" t="s">
        <v>46</v>
      </c>
      <c r="N1412" s="1" t="s">
        <v>62</v>
      </c>
      <c r="O1412" s="1" t="s">
        <v>5042</v>
      </c>
      <c r="P1412" s="1">
        <f t="shared" si="22"/>
        <v>2010</v>
      </c>
    </row>
    <row r="1413" spans="1:16" x14ac:dyDescent="0.25">
      <c r="A1413" s="1" t="s">
        <v>5043</v>
      </c>
      <c r="B1413" s="1" t="s">
        <v>5044</v>
      </c>
      <c r="C1413" s="1" t="s">
        <v>771</v>
      </c>
      <c r="D1413" s="1" t="s">
        <v>4948</v>
      </c>
      <c r="H1413" s="1" t="s">
        <v>77</v>
      </c>
      <c r="I1413" s="1" t="s">
        <v>78</v>
      </c>
      <c r="J1413" s="1" t="s">
        <v>44</v>
      </c>
      <c r="K1413" s="1" t="s">
        <v>4949</v>
      </c>
      <c r="L1413" s="1" t="s">
        <v>45</v>
      </c>
      <c r="M1413" s="1" t="s">
        <v>46</v>
      </c>
      <c r="N1413" s="1" t="s">
        <v>75</v>
      </c>
      <c r="O1413" s="1" t="s">
        <v>1105</v>
      </c>
      <c r="P1413" s="1">
        <f t="shared" si="22"/>
        <v>2008</v>
      </c>
    </row>
    <row r="1414" spans="1:16" x14ac:dyDescent="0.25">
      <c r="A1414" s="1" t="s">
        <v>5046</v>
      </c>
      <c r="B1414" s="1" t="s">
        <v>5047</v>
      </c>
      <c r="C1414" s="1" t="s">
        <v>771</v>
      </c>
      <c r="D1414" s="1" t="s">
        <v>4948</v>
      </c>
      <c r="H1414" s="1" t="s">
        <v>77</v>
      </c>
      <c r="I1414" s="1" t="s">
        <v>263</v>
      </c>
      <c r="J1414" s="1" t="s">
        <v>44</v>
      </c>
      <c r="K1414" s="1" t="s">
        <v>4949</v>
      </c>
      <c r="L1414" s="1" t="s">
        <v>45</v>
      </c>
      <c r="M1414" s="1" t="s">
        <v>46</v>
      </c>
      <c r="N1414" s="1" t="s">
        <v>156</v>
      </c>
      <c r="O1414" s="1" t="s">
        <v>5049</v>
      </c>
      <c r="P1414" s="1">
        <f t="shared" si="22"/>
        <v>2013</v>
      </c>
    </row>
    <row r="1415" spans="1:16" x14ac:dyDescent="0.25">
      <c r="A1415" s="1" t="s">
        <v>5050</v>
      </c>
      <c r="B1415" s="1" t="s">
        <v>5051</v>
      </c>
      <c r="C1415" s="1" t="s">
        <v>771</v>
      </c>
      <c r="D1415" s="1" t="s">
        <v>5053</v>
      </c>
      <c r="H1415" s="1" t="s">
        <v>77</v>
      </c>
      <c r="I1415" s="1" t="s">
        <v>43</v>
      </c>
      <c r="J1415" s="1" t="s">
        <v>44</v>
      </c>
      <c r="K1415" s="1" t="s">
        <v>5054</v>
      </c>
      <c r="L1415" s="1" t="s">
        <v>45</v>
      </c>
      <c r="M1415" s="1" t="s">
        <v>46</v>
      </c>
      <c r="N1415" s="1" t="s">
        <v>199</v>
      </c>
      <c r="O1415" s="1" t="s">
        <v>1671</v>
      </c>
      <c r="P1415" s="1">
        <f t="shared" si="22"/>
        <v>2007</v>
      </c>
    </row>
    <row r="1416" spans="1:16" x14ac:dyDescent="0.25">
      <c r="A1416" s="1" t="s">
        <v>5055</v>
      </c>
      <c r="B1416" s="1" t="s">
        <v>5056</v>
      </c>
      <c r="C1416" s="1" t="s">
        <v>771</v>
      </c>
      <c r="D1416" s="1" t="s">
        <v>4948</v>
      </c>
      <c r="H1416" s="1" t="s">
        <v>77</v>
      </c>
      <c r="I1416" s="1" t="s">
        <v>78</v>
      </c>
      <c r="J1416" s="1" t="s">
        <v>50</v>
      </c>
      <c r="L1416" s="1" t="s">
        <v>45</v>
      </c>
      <c r="M1416" s="1" t="s">
        <v>46</v>
      </c>
      <c r="N1416" s="1" t="s">
        <v>156</v>
      </c>
      <c r="O1416" s="1" t="s">
        <v>3028</v>
      </c>
      <c r="P1416" s="1">
        <f t="shared" si="22"/>
        <v>2013</v>
      </c>
    </row>
    <row r="1417" spans="1:16" x14ac:dyDescent="0.25">
      <c r="A1417" s="1" t="s">
        <v>5058</v>
      </c>
      <c r="B1417" s="1" t="s">
        <v>5059</v>
      </c>
      <c r="C1417" s="1" t="s">
        <v>771</v>
      </c>
      <c r="D1417" s="1" t="s">
        <v>5021</v>
      </c>
      <c r="H1417" s="1" t="s">
        <v>77</v>
      </c>
      <c r="I1417" s="1" t="s">
        <v>78</v>
      </c>
      <c r="J1417" s="1" t="s">
        <v>44</v>
      </c>
      <c r="K1417" s="1" t="s">
        <v>5022</v>
      </c>
      <c r="L1417" s="1" t="s">
        <v>45</v>
      </c>
      <c r="M1417" s="1" t="s">
        <v>46</v>
      </c>
      <c r="N1417" s="1" t="s">
        <v>40</v>
      </c>
      <c r="O1417" s="1" t="s">
        <v>213</v>
      </c>
      <c r="P1417" s="1">
        <f t="shared" si="22"/>
        <v>2017</v>
      </c>
    </row>
    <row r="1418" spans="1:16" x14ac:dyDescent="0.25">
      <c r="A1418" s="1" t="s">
        <v>5061</v>
      </c>
      <c r="B1418" s="1" t="s">
        <v>5062</v>
      </c>
      <c r="C1418" s="1" t="s">
        <v>771</v>
      </c>
      <c r="D1418" s="1" t="s">
        <v>5053</v>
      </c>
      <c r="H1418" s="1" t="s">
        <v>77</v>
      </c>
      <c r="I1418" s="1" t="s">
        <v>43</v>
      </c>
      <c r="J1418" s="1" t="s">
        <v>50</v>
      </c>
      <c r="L1418" s="1" t="s">
        <v>106</v>
      </c>
      <c r="M1418" s="1" t="s">
        <v>98</v>
      </c>
      <c r="N1418" s="1" t="s">
        <v>46</v>
      </c>
      <c r="O1418" s="1" t="s">
        <v>2278</v>
      </c>
      <c r="P1418" s="1">
        <f t="shared" si="22"/>
        <v>2018</v>
      </c>
    </row>
    <row r="1419" spans="1:16" x14ac:dyDescent="0.25">
      <c r="A1419" s="1" t="s">
        <v>5064</v>
      </c>
      <c r="B1419" s="1" t="s">
        <v>5065</v>
      </c>
      <c r="C1419" s="1" t="s">
        <v>771</v>
      </c>
      <c r="D1419" s="1" t="s">
        <v>4948</v>
      </c>
      <c r="H1419" s="1" t="s">
        <v>77</v>
      </c>
      <c r="I1419" s="1" t="s">
        <v>114</v>
      </c>
      <c r="J1419" s="1" t="s">
        <v>44</v>
      </c>
      <c r="K1419" s="1" t="s">
        <v>4949</v>
      </c>
      <c r="L1419" s="1" t="s">
        <v>45</v>
      </c>
      <c r="M1419" s="1" t="s">
        <v>46</v>
      </c>
      <c r="N1419" s="1" t="s">
        <v>41</v>
      </c>
      <c r="O1419" s="1" t="s">
        <v>2278</v>
      </c>
      <c r="P1419" s="1">
        <f t="shared" si="22"/>
        <v>2016</v>
      </c>
    </row>
    <row r="1420" spans="1:16" x14ac:dyDescent="0.25">
      <c r="A1420" s="1" t="s">
        <v>5067</v>
      </c>
      <c r="B1420" s="1" t="s">
        <v>5068</v>
      </c>
      <c r="C1420" s="1" t="s">
        <v>771</v>
      </c>
      <c r="D1420" s="1" t="s">
        <v>5021</v>
      </c>
      <c r="H1420" s="1" t="s">
        <v>77</v>
      </c>
      <c r="I1420" s="1" t="s">
        <v>78</v>
      </c>
      <c r="J1420" s="1" t="s">
        <v>44</v>
      </c>
      <c r="K1420" s="1" t="s">
        <v>4843</v>
      </c>
      <c r="L1420" s="1" t="s">
        <v>45</v>
      </c>
      <c r="M1420" s="1" t="s">
        <v>46</v>
      </c>
      <c r="N1420" s="1" t="s">
        <v>40</v>
      </c>
      <c r="O1420" s="1" t="s">
        <v>5070</v>
      </c>
      <c r="P1420" s="1">
        <f t="shared" si="22"/>
        <v>2017</v>
      </c>
    </row>
    <row r="1421" spans="1:16" x14ac:dyDescent="0.25">
      <c r="A1421" s="1" t="s">
        <v>5071</v>
      </c>
      <c r="B1421" s="1" t="s">
        <v>5072</v>
      </c>
      <c r="C1421" s="1" t="s">
        <v>771</v>
      </c>
      <c r="D1421" s="1" t="s">
        <v>5053</v>
      </c>
      <c r="H1421" s="1" t="s">
        <v>77</v>
      </c>
      <c r="I1421" s="1" t="s">
        <v>43</v>
      </c>
      <c r="J1421" s="1" t="s">
        <v>50</v>
      </c>
      <c r="L1421" s="1" t="s">
        <v>45</v>
      </c>
      <c r="M1421" s="1" t="s">
        <v>46</v>
      </c>
      <c r="N1421" s="1" t="s">
        <v>85</v>
      </c>
      <c r="O1421" s="1" t="s">
        <v>205</v>
      </c>
      <c r="P1421" s="1">
        <f t="shared" si="22"/>
        <v>2002</v>
      </c>
    </row>
    <row r="1422" spans="1:16" x14ac:dyDescent="0.25">
      <c r="A1422" s="1" t="s">
        <v>5074</v>
      </c>
      <c r="B1422" s="1" t="s">
        <v>5075</v>
      </c>
      <c r="C1422" s="1" t="s">
        <v>771</v>
      </c>
      <c r="D1422" s="1" t="s">
        <v>4948</v>
      </c>
      <c r="H1422" s="1" t="s">
        <v>77</v>
      </c>
      <c r="I1422" s="1" t="s">
        <v>114</v>
      </c>
      <c r="J1422" s="1" t="s">
        <v>44</v>
      </c>
      <c r="K1422" s="1" t="s">
        <v>4949</v>
      </c>
      <c r="L1422" s="1" t="s">
        <v>106</v>
      </c>
      <c r="M1422" s="1" t="s">
        <v>98</v>
      </c>
      <c r="N1422" s="1" t="s">
        <v>46</v>
      </c>
      <c r="O1422" s="1" t="s">
        <v>5077</v>
      </c>
      <c r="P1422" s="1">
        <f t="shared" si="22"/>
        <v>2018</v>
      </c>
    </row>
    <row r="1423" spans="1:16" x14ac:dyDescent="0.25">
      <c r="A1423" s="1" t="s">
        <v>5078</v>
      </c>
      <c r="B1423" s="1" t="s">
        <v>5079</v>
      </c>
      <c r="C1423" s="1" t="s">
        <v>771</v>
      </c>
      <c r="D1423" s="1" t="s">
        <v>4948</v>
      </c>
      <c r="H1423" s="1" t="s">
        <v>77</v>
      </c>
      <c r="I1423" s="1" t="s">
        <v>43</v>
      </c>
      <c r="J1423" s="1" t="s">
        <v>50</v>
      </c>
      <c r="L1423" s="1" t="s">
        <v>106</v>
      </c>
      <c r="M1423" s="1" t="s">
        <v>107</v>
      </c>
      <c r="N1423" s="1" t="s">
        <v>46</v>
      </c>
      <c r="O1423" s="1" t="s">
        <v>143</v>
      </c>
      <c r="P1423" s="1">
        <f t="shared" si="22"/>
        <v>2018</v>
      </c>
    </row>
    <row r="1424" spans="1:16" x14ac:dyDescent="0.25">
      <c r="A1424" s="1" t="s">
        <v>5082</v>
      </c>
      <c r="B1424" s="1" t="s">
        <v>5083</v>
      </c>
      <c r="C1424" s="1" t="s">
        <v>771</v>
      </c>
      <c r="D1424" s="1" t="s">
        <v>5053</v>
      </c>
      <c r="I1424" s="1" t="s">
        <v>78</v>
      </c>
      <c r="J1424" s="1" t="s">
        <v>44</v>
      </c>
      <c r="K1424" s="1" t="s">
        <v>5085</v>
      </c>
      <c r="L1424" s="1" t="s">
        <v>45</v>
      </c>
      <c r="M1424" s="1" t="s">
        <v>46</v>
      </c>
      <c r="N1424" s="1" t="s">
        <v>36</v>
      </c>
      <c r="O1424" s="1" t="s">
        <v>5086</v>
      </c>
      <c r="P1424" s="1">
        <f t="shared" si="22"/>
        <v>2011</v>
      </c>
    </row>
    <row r="1425" spans="1:16" x14ac:dyDescent="0.25">
      <c r="A1425" s="1" t="s">
        <v>5087</v>
      </c>
      <c r="B1425" s="1" t="s">
        <v>5088</v>
      </c>
      <c r="C1425" s="1" t="s">
        <v>771</v>
      </c>
      <c r="D1425" s="1" t="s">
        <v>5053</v>
      </c>
      <c r="H1425" s="1" t="s">
        <v>77</v>
      </c>
      <c r="I1425" s="1" t="s">
        <v>43</v>
      </c>
      <c r="J1425" s="1" t="s">
        <v>44</v>
      </c>
      <c r="K1425" s="1" t="s">
        <v>5054</v>
      </c>
      <c r="L1425" s="1" t="s">
        <v>45</v>
      </c>
      <c r="M1425" s="1" t="s">
        <v>46</v>
      </c>
      <c r="N1425" s="1" t="s">
        <v>41</v>
      </c>
      <c r="O1425" s="1" t="s">
        <v>5090</v>
      </c>
      <c r="P1425" s="1">
        <f t="shared" si="22"/>
        <v>2016</v>
      </c>
    </row>
    <row r="1426" spans="1:16" x14ac:dyDescent="0.25">
      <c r="A1426" s="1" t="s">
        <v>5091</v>
      </c>
      <c r="B1426" s="1" t="s">
        <v>5092</v>
      </c>
      <c r="C1426" s="1" t="s">
        <v>771</v>
      </c>
      <c r="D1426" s="1" t="s">
        <v>5021</v>
      </c>
      <c r="H1426" s="1" t="s">
        <v>77</v>
      </c>
      <c r="I1426" s="1" t="s">
        <v>171</v>
      </c>
      <c r="J1426" s="1" t="s">
        <v>44</v>
      </c>
      <c r="K1426" s="1" t="s">
        <v>5022</v>
      </c>
      <c r="L1426" s="1" t="s">
        <v>45</v>
      </c>
      <c r="M1426" s="1" t="s">
        <v>46</v>
      </c>
      <c r="N1426" s="1" t="s">
        <v>75</v>
      </c>
      <c r="O1426" s="1" t="s">
        <v>5094</v>
      </c>
      <c r="P1426" s="1">
        <f t="shared" si="22"/>
        <v>2008</v>
      </c>
    </row>
    <row r="1427" spans="1:16" x14ac:dyDescent="0.25">
      <c r="A1427" s="1" t="s">
        <v>5095</v>
      </c>
      <c r="B1427" s="1" t="s">
        <v>5096</v>
      </c>
      <c r="C1427" s="1" t="s">
        <v>771</v>
      </c>
      <c r="D1427" s="1" t="s">
        <v>4948</v>
      </c>
      <c r="H1427" s="1" t="s">
        <v>77</v>
      </c>
      <c r="I1427" s="1" t="s">
        <v>114</v>
      </c>
      <c r="J1427" s="1" t="s">
        <v>44</v>
      </c>
      <c r="K1427" s="1" t="s">
        <v>4949</v>
      </c>
      <c r="L1427" s="1" t="s">
        <v>45</v>
      </c>
      <c r="M1427" s="1" t="s">
        <v>46</v>
      </c>
      <c r="N1427" s="1" t="s">
        <v>41</v>
      </c>
      <c r="O1427" s="1" t="s">
        <v>2278</v>
      </c>
      <c r="P1427" s="1">
        <f t="shared" si="22"/>
        <v>2016</v>
      </c>
    </row>
    <row r="1428" spans="1:16" x14ac:dyDescent="0.25">
      <c r="A1428" s="1" t="s">
        <v>5098</v>
      </c>
      <c r="B1428" s="1" t="s">
        <v>5099</v>
      </c>
      <c r="C1428" s="1" t="s">
        <v>771</v>
      </c>
      <c r="D1428" s="1" t="s">
        <v>5053</v>
      </c>
      <c r="H1428" s="1" t="s">
        <v>77</v>
      </c>
      <c r="I1428" s="1" t="s">
        <v>43</v>
      </c>
      <c r="J1428" s="1" t="s">
        <v>44</v>
      </c>
      <c r="K1428" s="1" t="s">
        <v>5054</v>
      </c>
      <c r="L1428" s="1" t="s">
        <v>45</v>
      </c>
      <c r="M1428" s="1" t="s">
        <v>46</v>
      </c>
      <c r="N1428" s="1" t="s">
        <v>170</v>
      </c>
      <c r="O1428" s="1" t="s">
        <v>188</v>
      </c>
      <c r="P1428" s="1">
        <f t="shared" si="22"/>
        <v>2012</v>
      </c>
    </row>
    <row r="1429" spans="1:16" x14ac:dyDescent="0.25">
      <c r="A1429" s="1" t="s">
        <v>5101</v>
      </c>
      <c r="B1429" s="1" t="s">
        <v>5102</v>
      </c>
      <c r="C1429" s="1" t="s">
        <v>771</v>
      </c>
      <c r="D1429" s="1" t="s">
        <v>4948</v>
      </c>
      <c r="H1429" s="1" t="s">
        <v>77</v>
      </c>
      <c r="I1429" s="1" t="s">
        <v>43</v>
      </c>
      <c r="J1429" s="1" t="s">
        <v>50</v>
      </c>
      <c r="L1429" s="1" t="s">
        <v>45</v>
      </c>
      <c r="M1429" s="1" t="s">
        <v>46</v>
      </c>
      <c r="N1429" s="1" t="s">
        <v>107</v>
      </c>
      <c r="O1429" s="1" t="s">
        <v>683</v>
      </c>
      <c r="P1429" s="1">
        <f t="shared" si="22"/>
        <v>2014</v>
      </c>
    </row>
    <row r="1430" spans="1:16" x14ac:dyDescent="0.25">
      <c r="A1430" s="1" t="s">
        <v>5104</v>
      </c>
      <c r="B1430" s="1" t="s">
        <v>5105</v>
      </c>
      <c r="C1430" s="1" t="s">
        <v>771</v>
      </c>
      <c r="D1430" s="1" t="s">
        <v>5053</v>
      </c>
      <c r="H1430" s="1" t="s">
        <v>77</v>
      </c>
      <c r="I1430" s="1" t="s">
        <v>78</v>
      </c>
      <c r="J1430" s="1" t="s">
        <v>50</v>
      </c>
      <c r="L1430" s="1" t="s">
        <v>106</v>
      </c>
      <c r="M1430" s="1" t="s">
        <v>75</v>
      </c>
      <c r="N1430" s="1" t="s">
        <v>46</v>
      </c>
      <c r="O1430" s="1" t="s">
        <v>2278</v>
      </c>
      <c r="P1430" s="1">
        <f t="shared" si="22"/>
        <v>2018</v>
      </c>
    </row>
    <row r="1431" spans="1:16" x14ac:dyDescent="0.25">
      <c r="A1431" s="1" t="s">
        <v>5107</v>
      </c>
      <c r="B1431" s="1" t="s">
        <v>5108</v>
      </c>
      <c r="C1431" s="1" t="s">
        <v>771</v>
      </c>
      <c r="D1431" s="1" t="s">
        <v>4948</v>
      </c>
      <c r="H1431" s="1" t="s">
        <v>77</v>
      </c>
      <c r="I1431" s="1" t="s">
        <v>171</v>
      </c>
      <c r="J1431" s="1" t="s">
        <v>44</v>
      </c>
      <c r="K1431" s="1" t="s">
        <v>5110</v>
      </c>
      <c r="L1431" s="1" t="s">
        <v>45</v>
      </c>
      <c r="M1431" s="1" t="s">
        <v>46</v>
      </c>
      <c r="N1431" s="1" t="s">
        <v>98</v>
      </c>
      <c r="O1431" s="1" t="s">
        <v>5111</v>
      </c>
      <c r="P1431" s="1">
        <f t="shared" si="22"/>
        <v>1998</v>
      </c>
    </row>
    <row r="1432" spans="1:16" x14ac:dyDescent="0.25">
      <c r="A1432" s="1" t="s">
        <v>5112</v>
      </c>
      <c r="B1432" s="1" t="s">
        <v>5113</v>
      </c>
      <c r="C1432" s="1" t="s">
        <v>771</v>
      </c>
      <c r="D1432" s="1" t="s">
        <v>5021</v>
      </c>
      <c r="H1432" s="1" t="s">
        <v>77</v>
      </c>
      <c r="I1432" s="1" t="s">
        <v>43</v>
      </c>
      <c r="J1432" s="1" t="s">
        <v>44</v>
      </c>
      <c r="K1432" s="1" t="s">
        <v>5022</v>
      </c>
      <c r="L1432" s="1" t="s">
        <v>45</v>
      </c>
      <c r="M1432" s="1" t="s">
        <v>46</v>
      </c>
      <c r="N1432" s="1" t="s">
        <v>156</v>
      </c>
      <c r="O1432" s="1" t="s">
        <v>2278</v>
      </c>
      <c r="P1432" s="1">
        <f t="shared" si="22"/>
        <v>2013</v>
      </c>
    </row>
    <row r="1433" spans="1:16" x14ac:dyDescent="0.25">
      <c r="A1433" s="1" t="s">
        <v>5115</v>
      </c>
      <c r="B1433" s="1" t="s">
        <v>5116</v>
      </c>
      <c r="C1433" s="1" t="s">
        <v>771</v>
      </c>
      <c r="D1433" s="1" t="s">
        <v>5053</v>
      </c>
      <c r="H1433" s="1" t="s">
        <v>77</v>
      </c>
      <c r="I1433" s="1" t="s">
        <v>43</v>
      </c>
      <c r="J1433" s="1" t="s">
        <v>44</v>
      </c>
      <c r="K1433" s="1" t="s">
        <v>1639</v>
      </c>
      <c r="L1433" s="1" t="s">
        <v>106</v>
      </c>
      <c r="M1433" s="1" t="s">
        <v>86</v>
      </c>
      <c r="N1433" s="1" t="s">
        <v>46</v>
      </c>
      <c r="O1433" s="1" t="s">
        <v>143</v>
      </c>
      <c r="P1433" s="1">
        <f t="shared" si="22"/>
        <v>2018</v>
      </c>
    </row>
    <row r="1434" spans="1:16" x14ac:dyDescent="0.25">
      <c r="A1434" s="1" t="s">
        <v>5118</v>
      </c>
      <c r="B1434" s="1" t="s">
        <v>5119</v>
      </c>
      <c r="C1434" s="1" t="s">
        <v>771</v>
      </c>
      <c r="D1434" s="1" t="s">
        <v>5021</v>
      </c>
      <c r="H1434" s="1" t="s">
        <v>77</v>
      </c>
      <c r="I1434" s="1" t="s">
        <v>43</v>
      </c>
      <c r="J1434" s="1" t="s">
        <v>44</v>
      </c>
      <c r="K1434" s="1" t="s">
        <v>5022</v>
      </c>
      <c r="L1434" s="1" t="s">
        <v>45</v>
      </c>
      <c r="M1434" s="1" t="s">
        <v>46</v>
      </c>
      <c r="N1434" s="1" t="s">
        <v>86</v>
      </c>
      <c r="O1434" s="1" t="s">
        <v>2278</v>
      </c>
      <c r="P1434" s="1">
        <f t="shared" si="22"/>
        <v>2015</v>
      </c>
    </row>
    <row r="1435" spans="1:16" x14ac:dyDescent="0.25">
      <c r="A1435" s="1" t="s">
        <v>5121</v>
      </c>
      <c r="B1435" s="1" t="s">
        <v>5122</v>
      </c>
      <c r="C1435" s="1" t="s">
        <v>771</v>
      </c>
      <c r="D1435" s="1" t="s">
        <v>5124</v>
      </c>
      <c r="H1435" s="1" t="s">
        <v>77</v>
      </c>
      <c r="I1435" s="1" t="s">
        <v>43</v>
      </c>
      <c r="J1435" s="1" t="s">
        <v>44</v>
      </c>
      <c r="K1435" s="1" t="s">
        <v>4843</v>
      </c>
      <c r="L1435" s="1" t="s">
        <v>45</v>
      </c>
      <c r="M1435" s="1" t="s">
        <v>46</v>
      </c>
      <c r="N1435" s="1" t="s">
        <v>170</v>
      </c>
      <c r="O1435" s="1" t="s">
        <v>5125</v>
      </c>
      <c r="P1435" s="1">
        <f t="shared" si="22"/>
        <v>2012</v>
      </c>
    </row>
    <row r="1436" spans="1:16" x14ac:dyDescent="0.25">
      <c r="A1436" s="1" t="s">
        <v>5126</v>
      </c>
      <c r="B1436" s="1" t="s">
        <v>5127</v>
      </c>
      <c r="C1436" s="1" t="s">
        <v>771</v>
      </c>
      <c r="D1436" s="1" t="s">
        <v>5129</v>
      </c>
      <c r="H1436" s="1" t="s">
        <v>77</v>
      </c>
      <c r="I1436" s="1" t="s">
        <v>43</v>
      </c>
      <c r="J1436" s="1" t="s">
        <v>44</v>
      </c>
      <c r="K1436" s="1" t="s">
        <v>4843</v>
      </c>
      <c r="L1436" s="1" t="s">
        <v>45</v>
      </c>
      <c r="M1436" s="1" t="s">
        <v>46</v>
      </c>
      <c r="N1436" s="1" t="s">
        <v>71</v>
      </c>
      <c r="O1436" s="1" t="s">
        <v>683</v>
      </c>
      <c r="P1436" s="1">
        <f t="shared" si="22"/>
        <v>2006</v>
      </c>
    </row>
    <row r="1437" spans="1:16" x14ac:dyDescent="0.25">
      <c r="A1437" s="1" t="s">
        <v>5131</v>
      </c>
      <c r="B1437" s="1" t="s">
        <v>5132</v>
      </c>
      <c r="C1437" s="1" t="s">
        <v>771</v>
      </c>
      <c r="D1437" s="1" t="s">
        <v>5129</v>
      </c>
      <c r="H1437" s="1" t="s">
        <v>77</v>
      </c>
      <c r="I1437" s="1" t="s">
        <v>43</v>
      </c>
      <c r="J1437" s="1" t="s">
        <v>44</v>
      </c>
      <c r="K1437" s="1" t="s">
        <v>4843</v>
      </c>
      <c r="L1437" s="1" t="s">
        <v>45</v>
      </c>
      <c r="M1437" s="1" t="s">
        <v>46</v>
      </c>
      <c r="N1437" s="1" t="s">
        <v>156</v>
      </c>
      <c r="O1437" s="1" t="s">
        <v>683</v>
      </c>
      <c r="P1437" s="1">
        <f t="shared" si="22"/>
        <v>2013</v>
      </c>
    </row>
    <row r="1438" spans="1:16" x14ac:dyDescent="0.25">
      <c r="A1438" s="1" t="s">
        <v>5134</v>
      </c>
      <c r="B1438" s="1" t="s">
        <v>5135</v>
      </c>
      <c r="C1438" s="1" t="s">
        <v>771</v>
      </c>
      <c r="D1438" s="1" t="s">
        <v>1919</v>
      </c>
      <c r="H1438" s="1" t="s">
        <v>77</v>
      </c>
      <c r="I1438" s="1" t="s">
        <v>78</v>
      </c>
      <c r="J1438" s="1" t="s">
        <v>44</v>
      </c>
      <c r="K1438" s="1" t="s">
        <v>2953</v>
      </c>
      <c r="L1438" s="1" t="s">
        <v>45</v>
      </c>
      <c r="M1438" s="1" t="s">
        <v>46</v>
      </c>
      <c r="N1438" s="1" t="s">
        <v>71</v>
      </c>
      <c r="O1438" s="1" t="s">
        <v>715</v>
      </c>
      <c r="P1438" s="1">
        <f t="shared" si="22"/>
        <v>2006</v>
      </c>
    </row>
    <row r="1439" spans="1:16" x14ac:dyDescent="0.25">
      <c r="A1439" s="1" t="s">
        <v>5137</v>
      </c>
      <c r="B1439" s="1" t="s">
        <v>5138</v>
      </c>
      <c r="C1439" s="1" t="s">
        <v>771</v>
      </c>
      <c r="D1439" s="1" t="s">
        <v>5140</v>
      </c>
      <c r="H1439" s="1" t="s">
        <v>77</v>
      </c>
      <c r="I1439" s="1" t="s">
        <v>43</v>
      </c>
      <c r="J1439" s="1" t="s">
        <v>44</v>
      </c>
      <c r="K1439" s="1" t="s">
        <v>4843</v>
      </c>
      <c r="L1439" s="1" t="s">
        <v>45</v>
      </c>
      <c r="M1439" s="1" t="s">
        <v>46</v>
      </c>
      <c r="N1439" s="1" t="s">
        <v>71</v>
      </c>
      <c r="O1439" s="1" t="s">
        <v>278</v>
      </c>
      <c r="P1439" s="1">
        <f t="shared" si="22"/>
        <v>2006</v>
      </c>
    </row>
    <row r="1440" spans="1:16" x14ac:dyDescent="0.25">
      <c r="A1440" s="1" t="s">
        <v>5141</v>
      </c>
      <c r="B1440" s="1" t="s">
        <v>5142</v>
      </c>
      <c r="C1440" s="1" t="s">
        <v>771</v>
      </c>
      <c r="D1440" s="1" t="s">
        <v>5140</v>
      </c>
      <c r="H1440" s="1" t="s">
        <v>77</v>
      </c>
      <c r="I1440" s="1" t="s">
        <v>171</v>
      </c>
      <c r="J1440" s="1" t="s">
        <v>44</v>
      </c>
      <c r="K1440" s="1" t="s">
        <v>4979</v>
      </c>
      <c r="L1440" s="1" t="s">
        <v>45</v>
      </c>
      <c r="M1440" s="1" t="s">
        <v>46</v>
      </c>
      <c r="N1440" s="1" t="s">
        <v>71</v>
      </c>
      <c r="O1440" s="1" t="s">
        <v>2109</v>
      </c>
      <c r="P1440" s="1">
        <f t="shared" si="22"/>
        <v>2006</v>
      </c>
    </row>
    <row r="1441" spans="1:16" x14ac:dyDescent="0.25">
      <c r="A1441" s="1" t="s">
        <v>5144</v>
      </c>
      <c r="B1441" s="1" t="s">
        <v>5145</v>
      </c>
      <c r="C1441" s="1" t="s">
        <v>771</v>
      </c>
      <c r="D1441" s="1" t="s">
        <v>5147</v>
      </c>
      <c r="H1441" s="1" t="s">
        <v>77</v>
      </c>
      <c r="I1441" s="1" t="s">
        <v>43</v>
      </c>
      <c r="J1441" s="1" t="s">
        <v>44</v>
      </c>
      <c r="K1441" s="1" t="s">
        <v>4979</v>
      </c>
      <c r="L1441" s="1" t="s">
        <v>45</v>
      </c>
      <c r="M1441" s="1" t="s">
        <v>46</v>
      </c>
      <c r="N1441" s="1" t="s">
        <v>71</v>
      </c>
      <c r="O1441" s="1" t="s">
        <v>4416</v>
      </c>
      <c r="P1441" s="1">
        <f t="shared" si="22"/>
        <v>2006</v>
      </c>
    </row>
    <row r="1442" spans="1:16" x14ac:dyDescent="0.25">
      <c r="A1442" s="1" t="s">
        <v>5149</v>
      </c>
      <c r="B1442" s="1" t="s">
        <v>5150</v>
      </c>
      <c r="C1442" s="1" t="s">
        <v>771</v>
      </c>
      <c r="D1442" s="1" t="s">
        <v>149</v>
      </c>
      <c r="H1442" s="1" t="s">
        <v>77</v>
      </c>
      <c r="I1442" s="1" t="s">
        <v>43</v>
      </c>
      <c r="J1442" s="1" t="s">
        <v>44</v>
      </c>
      <c r="K1442" s="1" t="s">
        <v>5152</v>
      </c>
      <c r="L1442" s="1" t="s">
        <v>106</v>
      </c>
      <c r="M1442" s="1" t="s">
        <v>75</v>
      </c>
      <c r="N1442" s="1" t="s">
        <v>46</v>
      </c>
      <c r="O1442" s="1" t="s">
        <v>4689</v>
      </c>
      <c r="P1442" s="1">
        <f t="shared" si="22"/>
        <v>2018</v>
      </c>
    </row>
    <row r="1443" spans="1:16" x14ac:dyDescent="0.25">
      <c r="A1443" s="1" t="s">
        <v>5153</v>
      </c>
      <c r="B1443" s="1" t="s">
        <v>5154</v>
      </c>
      <c r="C1443" s="1" t="s">
        <v>771</v>
      </c>
      <c r="D1443" s="1" t="s">
        <v>5021</v>
      </c>
      <c r="H1443" s="1" t="s">
        <v>77</v>
      </c>
      <c r="I1443" s="1" t="s">
        <v>171</v>
      </c>
      <c r="J1443" s="1" t="s">
        <v>44</v>
      </c>
      <c r="K1443" s="1" t="s">
        <v>5022</v>
      </c>
      <c r="L1443" s="1" t="s">
        <v>45</v>
      </c>
      <c r="M1443" s="1" t="s">
        <v>46</v>
      </c>
      <c r="N1443" s="1" t="s">
        <v>40</v>
      </c>
      <c r="O1443" s="1" t="s">
        <v>5156</v>
      </c>
      <c r="P1443" s="1">
        <f t="shared" si="22"/>
        <v>2017</v>
      </c>
    </row>
    <row r="1444" spans="1:16" x14ac:dyDescent="0.25">
      <c r="A1444" s="1" t="s">
        <v>5157</v>
      </c>
      <c r="B1444" s="1" t="s">
        <v>5158</v>
      </c>
      <c r="C1444" s="1" t="s">
        <v>771</v>
      </c>
      <c r="D1444" s="1" t="s">
        <v>5021</v>
      </c>
      <c r="H1444" s="1" t="s">
        <v>77</v>
      </c>
      <c r="I1444" s="1" t="s">
        <v>43</v>
      </c>
      <c r="J1444" s="1" t="s">
        <v>44</v>
      </c>
      <c r="K1444" s="1" t="s">
        <v>5022</v>
      </c>
      <c r="L1444" s="1" t="s">
        <v>45</v>
      </c>
      <c r="M1444" s="1" t="s">
        <v>46</v>
      </c>
      <c r="N1444" s="1" t="s">
        <v>170</v>
      </c>
      <c r="O1444" s="1" t="s">
        <v>2278</v>
      </c>
      <c r="P1444" s="1">
        <f t="shared" si="22"/>
        <v>2012</v>
      </c>
    </row>
    <row r="1445" spans="1:16" x14ac:dyDescent="0.25">
      <c r="A1445" s="1" t="s">
        <v>5160</v>
      </c>
      <c r="B1445" s="1" t="s">
        <v>5161</v>
      </c>
      <c r="C1445" s="1" t="s">
        <v>771</v>
      </c>
      <c r="D1445" s="1" t="s">
        <v>5021</v>
      </c>
      <c r="H1445" s="1" t="s">
        <v>77</v>
      </c>
      <c r="I1445" s="1" t="s">
        <v>43</v>
      </c>
      <c r="J1445" s="1" t="s">
        <v>44</v>
      </c>
      <c r="K1445" s="1" t="s">
        <v>5022</v>
      </c>
      <c r="L1445" s="1" t="s">
        <v>45</v>
      </c>
      <c r="M1445" s="1" t="s">
        <v>46</v>
      </c>
      <c r="N1445" s="1" t="s">
        <v>40</v>
      </c>
      <c r="O1445" s="1" t="s">
        <v>2278</v>
      </c>
      <c r="P1445" s="1">
        <f t="shared" si="22"/>
        <v>2017</v>
      </c>
    </row>
    <row r="1446" spans="1:16" x14ac:dyDescent="0.25">
      <c r="A1446" s="1" t="s">
        <v>5163</v>
      </c>
      <c r="B1446" s="1" t="s">
        <v>5164</v>
      </c>
      <c r="C1446" s="1" t="s">
        <v>771</v>
      </c>
      <c r="D1446" s="1" t="s">
        <v>830</v>
      </c>
      <c r="H1446" s="1" t="s">
        <v>77</v>
      </c>
      <c r="I1446" s="1" t="s">
        <v>43</v>
      </c>
      <c r="J1446" s="1" t="s">
        <v>44</v>
      </c>
      <c r="K1446" s="1" t="s">
        <v>5166</v>
      </c>
      <c r="L1446" s="1" t="s">
        <v>45</v>
      </c>
      <c r="M1446" s="1" t="s">
        <v>46</v>
      </c>
      <c r="N1446" s="1" t="s">
        <v>40</v>
      </c>
      <c r="O1446" s="1" t="s">
        <v>5167</v>
      </c>
      <c r="P1446" s="1">
        <f t="shared" si="22"/>
        <v>2017</v>
      </c>
    </row>
    <row r="1447" spans="1:16" x14ac:dyDescent="0.25">
      <c r="A1447" s="1" t="s">
        <v>5168</v>
      </c>
      <c r="B1447" s="1" t="s">
        <v>5169</v>
      </c>
      <c r="C1447" s="1" t="s">
        <v>771</v>
      </c>
      <c r="D1447" s="1" t="s">
        <v>5021</v>
      </c>
      <c r="H1447" s="1" t="s">
        <v>77</v>
      </c>
      <c r="I1447" s="1" t="s">
        <v>43</v>
      </c>
      <c r="J1447" s="1" t="s">
        <v>44</v>
      </c>
      <c r="K1447" s="1" t="s">
        <v>5022</v>
      </c>
      <c r="L1447" s="1" t="s">
        <v>45</v>
      </c>
      <c r="M1447" s="1" t="s">
        <v>46</v>
      </c>
      <c r="N1447" s="1" t="s">
        <v>70</v>
      </c>
      <c r="O1447" s="1" t="s">
        <v>323</v>
      </c>
      <c r="P1447" s="1">
        <f t="shared" si="22"/>
        <v>2000</v>
      </c>
    </row>
    <row r="1448" spans="1:16" x14ac:dyDescent="0.25">
      <c r="A1448" s="1" t="s">
        <v>5171</v>
      </c>
      <c r="B1448" s="1" t="s">
        <v>5172</v>
      </c>
      <c r="C1448" s="1" t="s">
        <v>771</v>
      </c>
      <c r="D1448" s="1" t="s">
        <v>830</v>
      </c>
      <c r="H1448" s="1" t="s">
        <v>77</v>
      </c>
      <c r="I1448" s="1" t="s">
        <v>43</v>
      </c>
      <c r="J1448" s="1" t="s">
        <v>44</v>
      </c>
      <c r="K1448" s="1" t="s">
        <v>4751</v>
      </c>
      <c r="L1448" s="1" t="s">
        <v>45</v>
      </c>
      <c r="M1448" s="1" t="s">
        <v>46</v>
      </c>
      <c r="N1448" s="1" t="s">
        <v>85</v>
      </c>
      <c r="O1448" s="1" t="s">
        <v>1000</v>
      </c>
      <c r="P1448" s="1">
        <f t="shared" si="22"/>
        <v>2002</v>
      </c>
    </row>
    <row r="1449" spans="1:16" x14ac:dyDescent="0.25">
      <c r="A1449" s="1" t="s">
        <v>5174</v>
      </c>
      <c r="B1449" s="1" t="s">
        <v>5175</v>
      </c>
      <c r="C1449" s="1" t="s">
        <v>771</v>
      </c>
      <c r="D1449" s="1" t="s">
        <v>5021</v>
      </c>
      <c r="H1449" s="1" t="s">
        <v>77</v>
      </c>
      <c r="I1449" s="1" t="s">
        <v>43</v>
      </c>
      <c r="J1449" s="1" t="s">
        <v>44</v>
      </c>
      <c r="K1449" s="1" t="s">
        <v>4843</v>
      </c>
      <c r="L1449" s="1" t="s">
        <v>45</v>
      </c>
      <c r="M1449" s="1" t="s">
        <v>46</v>
      </c>
      <c r="N1449" s="1" t="s">
        <v>156</v>
      </c>
      <c r="O1449" s="1" t="s">
        <v>143</v>
      </c>
      <c r="P1449" s="1">
        <f t="shared" si="22"/>
        <v>2013</v>
      </c>
    </row>
    <row r="1450" spans="1:16" x14ac:dyDescent="0.25">
      <c r="A1450" s="1" t="s">
        <v>5177</v>
      </c>
      <c r="B1450" s="1" t="s">
        <v>5178</v>
      </c>
      <c r="C1450" s="1" t="s">
        <v>771</v>
      </c>
      <c r="D1450" s="1" t="s">
        <v>830</v>
      </c>
      <c r="H1450" s="1" t="s">
        <v>77</v>
      </c>
      <c r="I1450" s="1" t="s">
        <v>43</v>
      </c>
      <c r="J1450" s="1" t="s">
        <v>44</v>
      </c>
      <c r="K1450" s="1" t="s">
        <v>4751</v>
      </c>
      <c r="L1450" s="1" t="s">
        <v>45</v>
      </c>
      <c r="M1450" s="1" t="s">
        <v>46</v>
      </c>
      <c r="N1450" s="1" t="s">
        <v>79</v>
      </c>
      <c r="O1450" s="1" t="s">
        <v>1000</v>
      </c>
      <c r="P1450" s="1">
        <f t="shared" si="22"/>
        <v>1993</v>
      </c>
    </row>
    <row r="1451" spans="1:16" x14ac:dyDescent="0.25">
      <c r="A1451" s="1" t="s">
        <v>5180</v>
      </c>
      <c r="B1451" s="1" t="s">
        <v>5181</v>
      </c>
      <c r="C1451" s="1" t="s">
        <v>771</v>
      </c>
      <c r="D1451" s="1" t="s">
        <v>5183</v>
      </c>
      <c r="G1451" s="1" t="s">
        <v>774</v>
      </c>
      <c r="H1451" s="1" t="s">
        <v>77</v>
      </c>
      <c r="I1451" s="1" t="s">
        <v>43</v>
      </c>
      <c r="J1451" s="1" t="s">
        <v>44</v>
      </c>
      <c r="K1451" s="1" t="s">
        <v>5184</v>
      </c>
      <c r="L1451" s="1" t="s">
        <v>45</v>
      </c>
      <c r="M1451" s="1" t="s">
        <v>46</v>
      </c>
      <c r="N1451" s="1" t="s">
        <v>182</v>
      </c>
      <c r="O1451" s="1" t="s">
        <v>5185</v>
      </c>
      <c r="P1451" s="1">
        <f t="shared" si="22"/>
        <v>2005</v>
      </c>
    </row>
    <row r="1452" spans="1:16" x14ac:dyDescent="0.25">
      <c r="A1452" s="1" t="s">
        <v>5187</v>
      </c>
      <c r="B1452" s="1" t="s">
        <v>5188</v>
      </c>
      <c r="C1452" s="1" t="s">
        <v>771</v>
      </c>
      <c r="D1452" s="1" t="s">
        <v>830</v>
      </c>
      <c r="H1452" s="1" t="s">
        <v>77</v>
      </c>
      <c r="I1452" s="1" t="s">
        <v>43</v>
      </c>
      <c r="J1452" s="1" t="s">
        <v>44</v>
      </c>
      <c r="K1452" s="1" t="s">
        <v>4767</v>
      </c>
      <c r="L1452" s="1" t="s">
        <v>93</v>
      </c>
      <c r="M1452" s="1" t="s">
        <v>46</v>
      </c>
      <c r="N1452" s="1" t="s">
        <v>46</v>
      </c>
      <c r="O1452" s="1" t="s">
        <v>5190</v>
      </c>
      <c r="P1452" s="1">
        <f t="shared" si="22"/>
        <v>2018</v>
      </c>
    </row>
    <row r="1453" spans="1:16" x14ac:dyDescent="0.25">
      <c r="A1453" s="1" t="s">
        <v>5191</v>
      </c>
      <c r="B1453" s="1" t="s">
        <v>5192</v>
      </c>
      <c r="C1453" s="1" t="s">
        <v>771</v>
      </c>
      <c r="D1453" s="1" t="s">
        <v>5183</v>
      </c>
      <c r="G1453" s="1" t="s">
        <v>774</v>
      </c>
      <c r="H1453" s="1" t="s">
        <v>77</v>
      </c>
      <c r="I1453" s="1" t="s">
        <v>171</v>
      </c>
      <c r="J1453" s="1" t="s">
        <v>44</v>
      </c>
      <c r="K1453" s="1" t="s">
        <v>4843</v>
      </c>
      <c r="L1453" s="1" t="s">
        <v>45</v>
      </c>
      <c r="M1453" s="1" t="s">
        <v>46</v>
      </c>
      <c r="N1453" s="1" t="s">
        <v>156</v>
      </c>
      <c r="O1453" s="1" t="s">
        <v>5194</v>
      </c>
      <c r="P1453" s="1">
        <f t="shared" si="22"/>
        <v>2013</v>
      </c>
    </row>
    <row r="1454" spans="1:16" x14ac:dyDescent="0.25">
      <c r="A1454" s="1" t="s">
        <v>5195</v>
      </c>
      <c r="B1454" s="1" t="s">
        <v>5196</v>
      </c>
      <c r="C1454" s="1" t="s">
        <v>771</v>
      </c>
      <c r="D1454" s="1" t="s">
        <v>830</v>
      </c>
      <c r="H1454" s="1" t="s">
        <v>77</v>
      </c>
      <c r="I1454" s="1" t="s">
        <v>93</v>
      </c>
      <c r="J1454" s="1" t="s">
        <v>44</v>
      </c>
      <c r="K1454" s="1" t="s">
        <v>4751</v>
      </c>
      <c r="L1454" s="1" t="s">
        <v>93</v>
      </c>
      <c r="M1454" s="1" t="s">
        <v>46</v>
      </c>
      <c r="N1454" s="1" t="s">
        <v>46</v>
      </c>
      <c r="O1454" s="1" t="s">
        <v>3534</v>
      </c>
      <c r="P1454" s="1">
        <f t="shared" si="22"/>
        <v>2018</v>
      </c>
    </row>
    <row r="1455" spans="1:16" x14ac:dyDescent="0.25">
      <c r="A1455" s="1" t="s">
        <v>5198</v>
      </c>
      <c r="B1455" s="1" t="s">
        <v>5199</v>
      </c>
      <c r="C1455" s="1" t="s">
        <v>771</v>
      </c>
      <c r="D1455" s="1" t="s">
        <v>5183</v>
      </c>
      <c r="G1455" s="1" t="s">
        <v>774</v>
      </c>
      <c r="H1455" s="1" t="s">
        <v>77</v>
      </c>
      <c r="I1455" s="1" t="s">
        <v>43</v>
      </c>
      <c r="J1455" s="1" t="s">
        <v>44</v>
      </c>
      <c r="K1455" s="1" t="s">
        <v>4843</v>
      </c>
      <c r="L1455" s="1" t="s">
        <v>45</v>
      </c>
      <c r="M1455" s="1" t="s">
        <v>46</v>
      </c>
      <c r="N1455" s="1" t="s">
        <v>91</v>
      </c>
      <c r="O1455" s="1" t="s">
        <v>896</v>
      </c>
      <c r="P1455" s="1">
        <f t="shared" si="22"/>
        <v>2001</v>
      </c>
    </row>
    <row r="1456" spans="1:16" x14ac:dyDescent="0.25">
      <c r="A1456" s="1" t="s">
        <v>5201</v>
      </c>
      <c r="B1456" s="1" t="s">
        <v>5202</v>
      </c>
      <c r="C1456" s="1" t="s">
        <v>771</v>
      </c>
      <c r="D1456" s="1" t="s">
        <v>830</v>
      </c>
      <c r="H1456" s="1" t="s">
        <v>77</v>
      </c>
      <c r="I1456" s="1" t="s">
        <v>43</v>
      </c>
      <c r="J1456" s="1" t="s">
        <v>44</v>
      </c>
      <c r="K1456" s="1" t="s">
        <v>4751</v>
      </c>
      <c r="L1456" s="1" t="s">
        <v>45</v>
      </c>
      <c r="M1456" s="1" t="s">
        <v>46</v>
      </c>
      <c r="N1456" s="1" t="s">
        <v>98</v>
      </c>
      <c r="O1456" s="1" t="s">
        <v>2620</v>
      </c>
      <c r="P1456" s="1">
        <f t="shared" si="22"/>
        <v>1998</v>
      </c>
    </row>
    <row r="1457" spans="1:16" x14ac:dyDescent="0.25">
      <c r="A1457" s="1" t="s">
        <v>5204</v>
      </c>
      <c r="B1457" s="1" t="s">
        <v>5205</v>
      </c>
      <c r="C1457" s="1" t="s">
        <v>771</v>
      </c>
      <c r="D1457" s="1" t="s">
        <v>5183</v>
      </c>
      <c r="G1457" s="1" t="s">
        <v>774</v>
      </c>
      <c r="H1457" s="1" t="s">
        <v>77</v>
      </c>
      <c r="I1457" s="1" t="s">
        <v>171</v>
      </c>
      <c r="J1457" s="1" t="s">
        <v>44</v>
      </c>
      <c r="K1457" s="1" t="s">
        <v>5184</v>
      </c>
      <c r="L1457" s="1" t="s">
        <v>106</v>
      </c>
      <c r="M1457" s="1" t="s">
        <v>156</v>
      </c>
      <c r="N1457" s="1" t="s">
        <v>46</v>
      </c>
      <c r="O1457" s="1" t="s">
        <v>2278</v>
      </c>
      <c r="P1457" s="1">
        <f t="shared" si="22"/>
        <v>2018</v>
      </c>
    </row>
    <row r="1458" spans="1:16" x14ac:dyDescent="0.25">
      <c r="A1458" s="1" t="s">
        <v>5207</v>
      </c>
      <c r="B1458" s="1" t="s">
        <v>5208</v>
      </c>
      <c r="C1458" s="1" t="s">
        <v>771</v>
      </c>
      <c r="D1458" s="1" t="s">
        <v>830</v>
      </c>
      <c r="H1458" s="1" t="s">
        <v>77</v>
      </c>
      <c r="I1458" s="1" t="s">
        <v>43</v>
      </c>
      <c r="J1458" s="1" t="s">
        <v>44</v>
      </c>
      <c r="K1458" s="1" t="s">
        <v>4751</v>
      </c>
      <c r="L1458" s="1" t="s">
        <v>45</v>
      </c>
      <c r="M1458" s="1" t="s">
        <v>46</v>
      </c>
      <c r="N1458" s="1" t="s">
        <v>71</v>
      </c>
      <c r="O1458" s="1" t="s">
        <v>5210</v>
      </c>
      <c r="P1458" s="1">
        <f t="shared" si="22"/>
        <v>2006</v>
      </c>
    </row>
    <row r="1459" spans="1:16" x14ac:dyDescent="0.25">
      <c r="A1459" s="1" t="s">
        <v>5212</v>
      </c>
      <c r="B1459" s="1" t="s">
        <v>5213</v>
      </c>
      <c r="C1459" s="1" t="s">
        <v>771</v>
      </c>
      <c r="D1459" s="1" t="s">
        <v>5183</v>
      </c>
      <c r="G1459" s="1" t="s">
        <v>774</v>
      </c>
      <c r="H1459" s="1" t="s">
        <v>77</v>
      </c>
      <c r="I1459" s="1" t="s">
        <v>171</v>
      </c>
      <c r="J1459" s="1" t="s">
        <v>44</v>
      </c>
      <c r="K1459" s="1" t="s">
        <v>4843</v>
      </c>
      <c r="L1459" s="1" t="s">
        <v>45</v>
      </c>
      <c r="M1459" s="1" t="s">
        <v>46</v>
      </c>
      <c r="N1459" s="1" t="s">
        <v>91</v>
      </c>
      <c r="O1459" s="1" t="s">
        <v>174</v>
      </c>
      <c r="P1459" s="1">
        <f t="shared" si="22"/>
        <v>2001</v>
      </c>
    </row>
    <row r="1460" spans="1:16" x14ac:dyDescent="0.25">
      <c r="A1460" s="1" t="s">
        <v>5215</v>
      </c>
      <c r="B1460" s="1" t="s">
        <v>5216</v>
      </c>
      <c r="C1460" s="1" t="s">
        <v>771</v>
      </c>
      <c r="D1460" s="1" t="s">
        <v>830</v>
      </c>
      <c r="H1460" s="1" t="s">
        <v>77</v>
      </c>
      <c r="I1460" s="1" t="s">
        <v>43</v>
      </c>
      <c r="J1460" s="1" t="s">
        <v>44</v>
      </c>
      <c r="K1460" s="1" t="s">
        <v>5218</v>
      </c>
      <c r="L1460" s="1" t="s">
        <v>45</v>
      </c>
      <c r="M1460" s="1" t="s">
        <v>46</v>
      </c>
      <c r="N1460" s="1" t="s">
        <v>75</v>
      </c>
      <c r="O1460" s="1" t="s">
        <v>5219</v>
      </c>
      <c r="P1460" s="1">
        <f t="shared" si="22"/>
        <v>2008</v>
      </c>
    </row>
    <row r="1461" spans="1:16" x14ac:dyDescent="0.25">
      <c r="A1461" s="1" t="s">
        <v>5220</v>
      </c>
      <c r="B1461" s="1" t="s">
        <v>5221</v>
      </c>
      <c r="C1461" s="1" t="s">
        <v>771</v>
      </c>
      <c r="D1461" s="1" t="s">
        <v>5183</v>
      </c>
      <c r="G1461" s="1" t="s">
        <v>774</v>
      </c>
      <c r="H1461" s="1" t="s">
        <v>77</v>
      </c>
      <c r="I1461" s="1" t="s">
        <v>43</v>
      </c>
      <c r="J1461" s="1" t="s">
        <v>44</v>
      </c>
      <c r="K1461" s="1" t="s">
        <v>4843</v>
      </c>
      <c r="L1461" s="1" t="s">
        <v>45</v>
      </c>
      <c r="M1461" s="1" t="s">
        <v>46</v>
      </c>
      <c r="N1461" s="1" t="s">
        <v>75</v>
      </c>
      <c r="O1461" s="1" t="s">
        <v>3618</v>
      </c>
      <c r="P1461" s="1">
        <f t="shared" si="22"/>
        <v>2008</v>
      </c>
    </row>
    <row r="1462" spans="1:16" x14ac:dyDescent="0.25">
      <c r="A1462" s="1" t="s">
        <v>5223</v>
      </c>
      <c r="B1462" s="1" t="s">
        <v>5224</v>
      </c>
      <c r="C1462" s="1" t="s">
        <v>771</v>
      </c>
      <c r="D1462" s="1" t="s">
        <v>830</v>
      </c>
      <c r="H1462" s="1" t="s">
        <v>77</v>
      </c>
      <c r="I1462" s="1" t="s">
        <v>43</v>
      </c>
      <c r="J1462" s="1" t="s">
        <v>44</v>
      </c>
      <c r="K1462" s="1" t="s">
        <v>4751</v>
      </c>
      <c r="L1462" s="1" t="s">
        <v>45</v>
      </c>
      <c r="M1462" s="1" t="s">
        <v>46</v>
      </c>
      <c r="N1462" s="1" t="s">
        <v>75</v>
      </c>
      <c r="O1462" s="1" t="s">
        <v>5210</v>
      </c>
      <c r="P1462" s="1">
        <f t="shared" si="22"/>
        <v>2008</v>
      </c>
    </row>
    <row r="1463" spans="1:16" x14ac:dyDescent="0.25">
      <c r="A1463" s="1" t="s">
        <v>5227</v>
      </c>
      <c r="B1463" s="1" t="s">
        <v>5228</v>
      </c>
      <c r="C1463" s="1" t="s">
        <v>771</v>
      </c>
      <c r="D1463" s="1" t="s">
        <v>830</v>
      </c>
      <c r="G1463" s="1" t="s">
        <v>774</v>
      </c>
      <c r="H1463" s="1" t="s">
        <v>77</v>
      </c>
      <c r="I1463" s="1" t="s">
        <v>114</v>
      </c>
      <c r="J1463" s="1" t="s">
        <v>44</v>
      </c>
      <c r="K1463" s="1" t="s">
        <v>4751</v>
      </c>
      <c r="L1463" s="1" t="s">
        <v>45</v>
      </c>
      <c r="M1463" s="1" t="s">
        <v>46</v>
      </c>
      <c r="N1463" s="1" t="s">
        <v>86</v>
      </c>
      <c r="O1463" s="1" t="s">
        <v>2278</v>
      </c>
      <c r="P1463" s="1">
        <f t="shared" si="22"/>
        <v>2015</v>
      </c>
    </row>
    <row r="1464" spans="1:16" x14ac:dyDescent="0.25">
      <c r="A1464" s="1" t="s">
        <v>5230</v>
      </c>
      <c r="B1464" s="1" t="s">
        <v>5231</v>
      </c>
      <c r="C1464" s="1" t="s">
        <v>771</v>
      </c>
      <c r="D1464" s="1" t="s">
        <v>5183</v>
      </c>
      <c r="G1464" s="1" t="s">
        <v>774</v>
      </c>
      <c r="H1464" s="1" t="s">
        <v>77</v>
      </c>
      <c r="I1464" s="1" t="s">
        <v>43</v>
      </c>
      <c r="J1464" s="1" t="s">
        <v>44</v>
      </c>
      <c r="K1464" s="1" t="s">
        <v>4843</v>
      </c>
      <c r="L1464" s="1" t="s">
        <v>45</v>
      </c>
      <c r="M1464" s="1" t="s">
        <v>46</v>
      </c>
      <c r="N1464" s="1" t="s">
        <v>41</v>
      </c>
      <c r="O1464" s="1" t="s">
        <v>2278</v>
      </c>
      <c r="P1464" s="1">
        <f t="shared" si="22"/>
        <v>2016</v>
      </c>
    </row>
    <row r="1465" spans="1:16" x14ac:dyDescent="0.25">
      <c r="A1465" s="1" t="s">
        <v>5233</v>
      </c>
      <c r="B1465" s="1" t="s">
        <v>5234</v>
      </c>
      <c r="C1465" s="1" t="s">
        <v>771</v>
      </c>
      <c r="D1465" s="1" t="s">
        <v>830</v>
      </c>
      <c r="G1465" s="1" t="s">
        <v>774</v>
      </c>
      <c r="H1465" s="1" t="s">
        <v>77</v>
      </c>
      <c r="I1465" s="1" t="s">
        <v>43</v>
      </c>
      <c r="J1465" s="1" t="s">
        <v>44</v>
      </c>
      <c r="K1465" s="1" t="s">
        <v>4751</v>
      </c>
      <c r="L1465" s="1" t="s">
        <v>45</v>
      </c>
      <c r="M1465" s="1" t="s">
        <v>46</v>
      </c>
      <c r="N1465" s="1" t="s">
        <v>170</v>
      </c>
      <c r="O1465" s="1" t="s">
        <v>174</v>
      </c>
      <c r="P1465" s="1">
        <f t="shared" si="22"/>
        <v>2012</v>
      </c>
    </row>
    <row r="1466" spans="1:16" x14ac:dyDescent="0.25">
      <c r="A1466" s="1" t="s">
        <v>5237</v>
      </c>
      <c r="B1466" s="1" t="s">
        <v>5238</v>
      </c>
      <c r="C1466" s="1" t="s">
        <v>771</v>
      </c>
      <c r="D1466" s="1" t="s">
        <v>5183</v>
      </c>
      <c r="G1466" s="1" t="s">
        <v>774</v>
      </c>
      <c r="H1466" s="1" t="s">
        <v>77</v>
      </c>
      <c r="I1466" s="1" t="s">
        <v>171</v>
      </c>
      <c r="J1466" s="1" t="s">
        <v>44</v>
      </c>
      <c r="K1466" s="1" t="s">
        <v>4843</v>
      </c>
      <c r="L1466" s="1" t="s">
        <v>45</v>
      </c>
      <c r="M1466" s="1" t="s">
        <v>46</v>
      </c>
      <c r="N1466" s="1" t="s">
        <v>40</v>
      </c>
      <c r="O1466" s="1" t="s">
        <v>2278</v>
      </c>
      <c r="P1466" s="1">
        <f t="shared" si="22"/>
        <v>2017</v>
      </c>
    </row>
    <row r="1467" spans="1:16" x14ac:dyDescent="0.25">
      <c r="A1467" s="1" t="s">
        <v>5240</v>
      </c>
      <c r="B1467" s="1" t="s">
        <v>5241</v>
      </c>
      <c r="C1467" s="1" t="s">
        <v>771</v>
      </c>
      <c r="D1467" s="1" t="s">
        <v>830</v>
      </c>
      <c r="G1467" s="1" t="s">
        <v>774</v>
      </c>
      <c r="H1467" s="1" t="s">
        <v>77</v>
      </c>
      <c r="I1467" s="1" t="s">
        <v>43</v>
      </c>
      <c r="J1467" s="1" t="s">
        <v>44</v>
      </c>
      <c r="K1467" s="1" t="s">
        <v>4751</v>
      </c>
      <c r="L1467" s="1" t="s">
        <v>45</v>
      </c>
      <c r="M1467" s="1" t="s">
        <v>46</v>
      </c>
      <c r="N1467" s="1" t="s">
        <v>119</v>
      </c>
      <c r="O1467" s="1" t="s">
        <v>4421</v>
      </c>
      <c r="P1467" s="1">
        <f t="shared" si="22"/>
        <v>1991</v>
      </c>
    </row>
    <row r="1468" spans="1:16" x14ac:dyDescent="0.25">
      <c r="A1468" s="1" t="s">
        <v>5244</v>
      </c>
      <c r="B1468" s="1" t="s">
        <v>5245</v>
      </c>
      <c r="C1468" s="1" t="s">
        <v>771</v>
      </c>
      <c r="D1468" s="1" t="s">
        <v>5183</v>
      </c>
      <c r="G1468" s="1" t="s">
        <v>774</v>
      </c>
      <c r="H1468" s="1" t="s">
        <v>77</v>
      </c>
      <c r="I1468" s="1" t="s">
        <v>171</v>
      </c>
      <c r="J1468" s="1" t="s">
        <v>44</v>
      </c>
      <c r="K1468" s="1" t="s">
        <v>5184</v>
      </c>
      <c r="L1468" s="1" t="s">
        <v>106</v>
      </c>
      <c r="M1468" s="1" t="s">
        <v>208</v>
      </c>
      <c r="N1468" s="1" t="s">
        <v>46</v>
      </c>
      <c r="O1468" s="1" t="s">
        <v>4442</v>
      </c>
      <c r="P1468" s="1">
        <f t="shared" si="22"/>
        <v>2018</v>
      </c>
    </row>
    <row r="1469" spans="1:16" x14ac:dyDescent="0.25">
      <c r="A1469" s="1" t="s">
        <v>5247</v>
      </c>
      <c r="B1469" s="1" t="s">
        <v>5248</v>
      </c>
      <c r="C1469" s="1" t="s">
        <v>771</v>
      </c>
      <c r="D1469" s="1" t="s">
        <v>5183</v>
      </c>
      <c r="H1469" s="1" t="s">
        <v>77</v>
      </c>
      <c r="I1469" s="1" t="s">
        <v>78</v>
      </c>
      <c r="J1469" s="1" t="s">
        <v>44</v>
      </c>
      <c r="K1469" s="1" t="s">
        <v>4843</v>
      </c>
      <c r="L1469" s="1" t="s">
        <v>45</v>
      </c>
      <c r="M1469" s="1" t="s">
        <v>46</v>
      </c>
      <c r="N1469" s="1" t="s">
        <v>75</v>
      </c>
      <c r="O1469" s="1" t="s">
        <v>124</v>
      </c>
      <c r="P1469" s="1">
        <f t="shared" si="22"/>
        <v>2008</v>
      </c>
    </row>
    <row r="1470" spans="1:16" x14ac:dyDescent="0.25">
      <c r="A1470" s="1" t="s">
        <v>5250</v>
      </c>
      <c r="B1470" s="1" t="s">
        <v>5251</v>
      </c>
      <c r="C1470" s="1" t="s">
        <v>771</v>
      </c>
      <c r="D1470" s="1" t="s">
        <v>5183</v>
      </c>
      <c r="G1470" s="1" t="s">
        <v>774</v>
      </c>
      <c r="H1470" s="1" t="s">
        <v>77</v>
      </c>
      <c r="I1470" s="1" t="s">
        <v>114</v>
      </c>
      <c r="J1470" s="1" t="s">
        <v>44</v>
      </c>
      <c r="K1470" s="1" t="s">
        <v>4843</v>
      </c>
      <c r="L1470" s="1" t="s">
        <v>45</v>
      </c>
      <c r="M1470" s="1" t="s">
        <v>46</v>
      </c>
      <c r="N1470" s="1" t="s">
        <v>40</v>
      </c>
      <c r="O1470" s="1" t="s">
        <v>2278</v>
      </c>
      <c r="P1470" s="1">
        <f t="shared" si="22"/>
        <v>2017</v>
      </c>
    </row>
    <row r="1471" spans="1:16" x14ac:dyDescent="0.25">
      <c r="A1471" s="1" t="s">
        <v>5253</v>
      </c>
      <c r="B1471" s="1" t="s">
        <v>5254</v>
      </c>
      <c r="C1471" s="1" t="s">
        <v>771</v>
      </c>
      <c r="D1471" s="1" t="s">
        <v>5183</v>
      </c>
      <c r="G1471" s="1" t="s">
        <v>774</v>
      </c>
      <c r="H1471" s="1" t="s">
        <v>77</v>
      </c>
      <c r="I1471" s="1" t="s">
        <v>43</v>
      </c>
      <c r="J1471" s="1" t="s">
        <v>44</v>
      </c>
      <c r="K1471" s="1" t="s">
        <v>4843</v>
      </c>
      <c r="L1471" s="1" t="s">
        <v>45</v>
      </c>
      <c r="M1471" s="1" t="s">
        <v>46</v>
      </c>
      <c r="N1471" s="1" t="s">
        <v>156</v>
      </c>
      <c r="O1471" s="1" t="s">
        <v>5256</v>
      </c>
      <c r="P1471" s="1">
        <f t="shared" si="22"/>
        <v>2013</v>
      </c>
    </row>
    <row r="1472" spans="1:16" x14ac:dyDescent="0.25">
      <c r="A1472" s="1" t="s">
        <v>5258</v>
      </c>
      <c r="B1472" s="1" t="s">
        <v>5259</v>
      </c>
      <c r="C1472" s="1" t="s">
        <v>771</v>
      </c>
      <c r="D1472" s="1" t="s">
        <v>5261</v>
      </c>
      <c r="G1472" s="1" t="s">
        <v>774</v>
      </c>
      <c r="H1472" s="1" t="s">
        <v>77</v>
      </c>
      <c r="I1472" s="1" t="s">
        <v>93</v>
      </c>
      <c r="J1472" s="1" t="s">
        <v>44</v>
      </c>
      <c r="K1472" s="1" t="s">
        <v>4751</v>
      </c>
      <c r="L1472" s="1" t="s">
        <v>45</v>
      </c>
      <c r="M1472" s="1" t="s">
        <v>46</v>
      </c>
      <c r="N1472" s="1" t="s">
        <v>41</v>
      </c>
      <c r="O1472" s="1" t="s">
        <v>2278</v>
      </c>
      <c r="P1472" s="1">
        <f t="shared" si="22"/>
        <v>2016</v>
      </c>
    </row>
    <row r="1473" spans="1:16" x14ac:dyDescent="0.25">
      <c r="A1473" s="1" t="s">
        <v>5262</v>
      </c>
      <c r="B1473" s="1" t="s">
        <v>5263</v>
      </c>
      <c r="C1473" s="1" t="s">
        <v>771</v>
      </c>
      <c r="D1473" s="1" t="s">
        <v>5183</v>
      </c>
      <c r="G1473" s="1" t="s">
        <v>774</v>
      </c>
      <c r="H1473" s="1" t="s">
        <v>77</v>
      </c>
      <c r="I1473" s="1" t="s">
        <v>263</v>
      </c>
      <c r="J1473" s="1" t="s">
        <v>44</v>
      </c>
      <c r="K1473" s="1" t="s">
        <v>4843</v>
      </c>
      <c r="L1473" s="1" t="s">
        <v>106</v>
      </c>
      <c r="M1473" s="1" t="s">
        <v>79</v>
      </c>
      <c r="N1473" s="1" t="s">
        <v>46</v>
      </c>
      <c r="O1473" s="1" t="s">
        <v>5265</v>
      </c>
      <c r="P1473" s="1">
        <f t="shared" si="22"/>
        <v>2018</v>
      </c>
    </row>
    <row r="1474" spans="1:16" x14ac:dyDescent="0.25">
      <c r="A1474" s="1" t="s">
        <v>5266</v>
      </c>
      <c r="B1474" s="1" t="s">
        <v>5267</v>
      </c>
      <c r="C1474" s="1" t="s">
        <v>771</v>
      </c>
      <c r="D1474" s="1" t="s">
        <v>5183</v>
      </c>
      <c r="G1474" s="1" t="s">
        <v>774</v>
      </c>
      <c r="H1474" s="1" t="s">
        <v>77</v>
      </c>
      <c r="I1474" s="1" t="s">
        <v>114</v>
      </c>
      <c r="J1474" s="1" t="s">
        <v>44</v>
      </c>
      <c r="K1474" s="1" t="s">
        <v>4843</v>
      </c>
      <c r="L1474" s="1" t="s">
        <v>106</v>
      </c>
      <c r="M1474" s="1" t="s">
        <v>86</v>
      </c>
      <c r="N1474" s="1" t="s">
        <v>46</v>
      </c>
      <c r="O1474" s="1" t="s">
        <v>5269</v>
      </c>
      <c r="P1474" s="1">
        <f t="shared" ref="P1474:P1537" si="23" xml:space="preserve"> 2018-N1474</f>
        <v>2018</v>
      </c>
    </row>
    <row r="1475" spans="1:16" x14ac:dyDescent="0.25">
      <c r="A1475" s="1" t="s">
        <v>5270</v>
      </c>
      <c r="B1475" s="1" t="s">
        <v>5271</v>
      </c>
      <c r="C1475" s="1" t="s">
        <v>771</v>
      </c>
      <c r="D1475" s="1" t="s">
        <v>5183</v>
      </c>
      <c r="G1475" s="1" t="s">
        <v>774</v>
      </c>
      <c r="H1475" s="1" t="s">
        <v>77</v>
      </c>
      <c r="I1475" s="1" t="s">
        <v>171</v>
      </c>
      <c r="J1475" s="1" t="s">
        <v>44</v>
      </c>
      <c r="K1475" s="1" t="s">
        <v>5184</v>
      </c>
      <c r="L1475" s="1" t="s">
        <v>106</v>
      </c>
      <c r="M1475" s="1" t="s">
        <v>208</v>
      </c>
      <c r="N1475" s="1" t="s">
        <v>46</v>
      </c>
      <c r="O1475" s="1" t="s">
        <v>124</v>
      </c>
      <c r="P1475" s="1">
        <f t="shared" si="23"/>
        <v>2018</v>
      </c>
    </row>
    <row r="1476" spans="1:16" x14ac:dyDescent="0.25">
      <c r="A1476" s="1" t="s">
        <v>5274</v>
      </c>
      <c r="B1476" s="1" t="s">
        <v>5275</v>
      </c>
      <c r="C1476" s="1" t="s">
        <v>771</v>
      </c>
      <c r="D1476" s="1" t="s">
        <v>830</v>
      </c>
      <c r="G1476" s="1" t="s">
        <v>774</v>
      </c>
      <c r="H1476" s="1" t="s">
        <v>77</v>
      </c>
      <c r="I1476" s="1" t="s">
        <v>43</v>
      </c>
      <c r="J1476" s="1" t="s">
        <v>44</v>
      </c>
      <c r="K1476" s="1" t="s">
        <v>4751</v>
      </c>
      <c r="L1476" s="1" t="s">
        <v>45</v>
      </c>
      <c r="M1476" s="1" t="s">
        <v>46</v>
      </c>
      <c r="N1476" s="1" t="s">
        <v>119</v>
      </c>
      <c r="O1476" s="1" t="s">
        <v>3239</v>
      </c>
      <c r="P1476" s="1">
        <f t="shared" si="23"/>
        <v>1991</v>
      </c>
    </row>
    <row r="1477" spans="1:16" x14ac:dyDescent="0.25">
      <c r="A1477" s="1" t="s">
        <v>5277</v>
      </c>
      <c r="B1477" s="1" t="s">
        <v>5278</v>
      </c>
      <c r="C1477" s="1" t="s">
        <v>771</v>
      </c>
      <c r="D1477" s="1" t="s">
        <v>5183</v>
      </c>
      <c r="G1477" s="1" t="s">
        <v>774</v>
      </c>
      <c r="H1477" s="1" t="s">
        <v>77</v>
      </c>
      <c r="I1477" s="1" t="s">
        <v>171</v>
      </c>
      <c r="J1477" s="1" t="s">
        <v>44</v>
      </c>
      <c r="K1477" s="1" t="s">
        <v>5184</v>
      </c>
      <c r="L1477" s="1" t="s">
        <v>45</v>
      </c>
      <c r="M1477" s="1" t="s">
        <v>46</v>
      </c>
      <c r="N1477" s="1" t="s">
        <v>70</v>
      </c>
      <c r="O1477" s="1" t="s">
        <v>752</v>
      </c>
      <c r="P1477" s="1">
        <f t="shared" si="23"/>
        <v>2000</v>
      </c>
    </row>
    <row r="1478" spans="1:16" x14ac:dyDescent="0.25">
      <c r="A1478" s="1" t="s">
        <v>5280</v>
      </c>
      <c r="B1478" s="1" t="s">
        <v>5281</v>
      </c>
      <c r="C1478" s="1" t="s">
        <v>771</v>
      </c>
      <c r="D1478" s="1" t="s">
        <v>5183</v>
      </c>
      <c r="H1478" s="1" t="s">
        <v>77</v>
      </c>
      <c r="I1478" s="1" t="s">
        <v>43</v>
      </c>
      <c r="J1478" s="1" t="s">
        <v>44</v>
      </c>
      <c r="K1478" s="1" t="s">
        <v>5184</v>
      </c>
      <c r="L1478" s="1" t="s">
        <v>45</v>
      </c>
      <c r="M1478" s="1" t="s">
        <v>46</v>
      </c>
      <c r="N1478" s="1" t="s">
        <v>156</v>
      </c>
      <c r="O1478" s="1" t="s">
        <v>5283</v>
      </c>
      <c r="P1478" s="1">
        <f t="shared" si="23"/>
        <v>2013</v>
      </c>
    </row>
    <row r="1479" spans="1:16" x14ac:dyDescent="0.25">
      <c r="A1479" s="1" t="s">
        <v>5284</v>
      </c>
      <c r="B1479" s="1" t="s">
        <v>5285</v>
      </c>
      <c r="C1479" s="1" t="s">
        <v>771</v>
      </c>
      <c r="D1479" s="1" t="s">
        <v>5183</v>
      </c>
      <c r="G1479" s="1" t="s">
        <v>782</v>
      </c>
      <c r="H1479" s="1" t="s">
        <v>77</v>
      </c>
      <c r="I1479" s="1" t="s">
        <v>171</v>
      </c>
      <c r="J1479" s="1" t="s">
        <v>44</v>
      </c>
      <c r="K1479" s="1" t="s">
        <v>4843</v>
      </c>
      <c r="L1479" s="1" t="s">
        <v>106</v>
      </c>
      <c r="M1479" s="1" t="s">
        <v>98</v>
      </c>
      <c r="N1479" s="1" t="s">
        <v>46</v>
      </c>
      <c r="O1479" s="1" t="s">
        <v>2278</v>
      </c>
      <c r="P1479" s="1">
        <f t="shared" si="23"/>
        <v>2018</v>
      </c>
    </row>
    <row r="1480" spans="1:16" x14ac:dyDescent="0.25">
      <c r="A1480" s="1" t="s">
        <v>5287</v>
      </c>
      <c r="B1480" s="1" t="s">
        <v>5288</v>
      </c>
      <c r="C1480" s="1" t="s">
        <v>771</v>
      </c>
      <c r="D1480" s="1" t="s">
        <v>5183</v>
      </c>
      <c r="G1480" s="1" t="s">
        <v>774</v>
      </c>
      <c r="H1480" s="1" t="s">
        <v>77</v>
      </c>
      <c r="I1480" s="1" t="s">
        <v>43</v>
      </c>
      <c r="J1480" s="1" t="s">
        <v>44</v>
      </c>
      <c r="K1480" s="1" t="s">
        <v>5184</v>
      </c>
      <c r="L1480" s="1" t="s">
        <v>45</v>
      </c>
      <c r="M1480" s="1" t="s">
        <v>46</v>
      </c>
      <c r="N1480" s="1" t="s">
        <v>86</v>
      </c>
      <c r="O1480" s="1" t="s">
        <v>1887</v>
      </c>
      <c r="P1480" s="1">
        <f t="shared" si="23"/>
        <v>2015</v>
      </c>
    </row>
    <row r="1481" spans="1:16" x14ac:dyDescent="0.25">
      <c r="A1481" s="1" t="s">
        <v>5290</v>
      </c>
      <c r="B1481" s="1" t="s">
        <v>5291</v>
      </c>
      <c r="C1481" s="1" t="s">
        <v>771</v>
      </c>
      <c r="D1481" s="1" t="s">
        <v>5183</v>
      </c>
      <c r="G1481" s="1" t="s">
        <v>774</v>
      </c>
      <c r="H1481" s="1" t="s">
        <v>77</v>
      </c>
      <c r="I1481" s="1" t="s">
        <v>114</v>
      </c>
      <c r="J1481" s="1" t="s">
        <v>44</v>
      </c>
      <c r="K1481" s="1" t="s">
        <v>4843</v>
      </c>
      <c r="L1481" s="1" t="s">
        <v>45</v>
      </c>
      <c r="M1481" s="1" t="s">
        <v>46</v>
      </c>
      <c r="N1481" s="1" t="s">
        <v>40</v>
      </c>
      <c r="O1481" s="1" t="s">
        <v>2278</v>
      </c>
      <c r="P1481" s="1">
        <f t="shared" si="23"/>
        <v>2017</v>
      </c>
    </row>
    <row r="1482" spans="1:16" x14ac:dyDescent="0.25">
      <c r="A1482" s="1" t="s">
        <v>5293</v>
      </c>
      <c r="B1482" s="1" t="s">
        <v>5294</v>
      </c>
      <c r="C1482" s="1" t="s">
        <v>771</v>
      </c>
      <c r="D1482" s="1" t="s">
        <v>5183</v>
      </c>
      <c r="G1482" s="1" t="s">
        <v>774</v>
      </c>
      <c r="H1482" s="1" t="s">
        <v>77</v>
      </c>
      <c r="I1482" s="1" t="s">
        <v>43</v>
      </c>
      <c r="J1482" s="1" t="s">
        <v>44</v>
      </c>
      <c r="K1482" s="1" t="s">
        <v>4843</v>
      </c>
      <c r="L1482" s="1" t="s">
        <v>45</v>
      </c>
      <c r="M1482" s="1" t="s">
        <v>46</v>
      </c>
      <c r="N1482" s="1" t="s">
        <v>41</v>
      </c>
      <c r="O1482" s="1" t="s">
        <v>5296</v>
      </c>
      <c r="P1482" s="1">
        <f t="shared" si="23"/>
        <v>2016</v>
      </c>
    </row>
    <row r="1483" spans="1:16" x14ac:dyDescent="0.25">
      <c r="A1483" s="1" t="s">
        <v>5298</v>
      </c>
      <c r="B1483" s="1" t="s">
        <v>5299</v>
      </c>
      <c r="C1483" s="1" t="s">
        <v>771</v>
      </c>
      <c r="D1483" s="1" t="s">
        <v>5183</v>
      </c>
      <c r="G1483" s="1" t="s">
        <v>774</v>
      </c>
      <c r="H1483" s="1" t="s">
        <v>77</v>
      </c>
      <c r="I1483" s="1" t="s">
        <v>43</v>
      </c>
      <c r="J1483" s="1" t="s">
        <v>44</v>
      </c>
      <c r="K1483" s="1" t="s">
        <v>5184</v>
      </c>
      <c r="L1483" s="1" t="s">
        <v>45</v>
      </c>
      <c r="M1483" s="1" t="s">
        <v>46</v>
      </c>
      <c r="N1483" s="1" t="s">
        <v>36</v>
      </c>
      <c r="O1483" s="1" t="s">
        <v>222</v>
      </c>
      <c r="P1483" s="1">
        <f t="shared" si="23"/>
        <v>2011</v>
      </c>
    </row>
    <row r="1484" spans="1:16" x14ac:dyDescent="0.25">
      <c r="A1484" s="1" t="s">
        <v>5301</v>
      </c>
      <c r="B1484" s="1" t="s">
        <v>5302</v>
      </c>
      <c r="C1484" s="1" t="s">
        <v>771</v>
      </c>
      <c r="D1484" s="1" t="s">
        <v>5183</v>
      </c>
      <c r="G1484" s="1" t="s">
        <v>774</v>
      </c>
      <c r="H1484" s="1" t="s">
        <v>77</v>
      </c>
      <c r="I1484" s="1" t="s">
        <v>171</v>
      </c>
      <c r="J1484" s="1" t="s">
        <v>44</v>
      </c>
      <c r="K1484" s="1" t="s">
        <v>4843</v>
      </c>
      <c r="L1484" s="1" t="s">
        <v>45</v>
      </c>
      <c r="M1484" s="1" t="s">
        <v>46</v>
      </c>
      <c r="N1484" s="1" t="s">
        <v>86</v>
      </c>
      <c r="O1484" s="1" t="s">
        <v>2278</v>
      </c>
      <c r="P1484" s="1">
        <f t="shared" si="23"/>
        <v>2015</v>
      </c>
    </row>
    <row r="1485" spans="1:16" x14ac:dyDescent="0.25">
      <c r="A1485" s="1" t="s">
        <v>5304</v>
      </c>
      <c r="B1485" s="1" t="s">
        <v>5305</v>
      </c>
      <c r="C1485" s="1" t="s">
        <v>771</v>
      </c>
      <c r="D1485" s="1" t="s">
        <v>5053</v>
      </c>
      <c r="G1485" s="1" t="s">
        <v>774</v>
      </c>
      <c r="H1485" s="1" t="s">
        <v>77</v>
      </c>
      <c r="I1485" s="1" t="s">
        <v>43</v>
      </c>
      <c r="J1485" s="1" t="s">
        <v>44</v>
      </c>
      <c r="K1485" s="1" t="s">
        <v>5307</v>
      </c>
      <c r="L1485" s="1" t="s">
        <v>45</v>
      </c>
      <c r="M1485" s="1" t="s">
        <v>46</v>
      </c>
      <c r="N1485" s="1" t="s">
        <v>71</v>
      </c>
      <c r="O1485" s="1" t="s">
        <v>5308</v>
      </c>
      <c r="P1485" s="1">
        <f t="shared" si="23"/>
        <v>2006</v>
      </c>
    </row>
    <row r="1486" spans="1:16" x14ac:dyDescent="0.25">
      <c r="A1486" s="1" t="s">
        <v>5309</v>
      </c>
      <c r="B1486" s="1" t="s">
        <v>5310</v>
      </c>
      <c r="C1486" s="1" t="s">
        <v>771</v>
      </c>
      <c r="D1486" s="1" t="s">
        <v>5053</v>
      </c>
      <c r="G1486" s="1" t="s">
        <v>774</v>
      </c>
      <c r="H1486" s="1" t="s">
        <v>77</v>
      </c>
      <c r="I1486" s="1" t="s">
        <v>171</v>
      </c>
      <c r="J1486" s="1" t="s">
        <v>44</v>
      </c>
      <c r="K1486" s="1" t="s">
        <v>5307</v>
      </c>
      <c r="L1486" s="1" t="s">
        <v>45</v>
      </c>
      <c r="M1486" s="1" t="s">
        <v>46</v>
      </c>
      <c r="N1486" s="1" t="s">
        <v>79</v>
      </c>
      <c r="O1486" s="1" t="s">
        <v>752</v>
      </c>
      <c r="P1486" s="1">
        <f t="shared" si="23"/>
        <v>1993</v>
      </c>
    </row>
    <row r="1487" spans="1:16" x14ac:dyDescent="0.25">
      <c r="A1487" s="1" t="s">
        <v>5312</v>
      </c>
      <c r="B1487" s="1" t="s">
        <v>5313</v>
      </c>
      <c r="C1487" s="1" t="s">
        <v>771</v>
      </c>
      <c r="D1487" s="1" t="s">
        <v>5053</v>
      </c>
      <c r="G1487" s="1" t="s">
        <v>774</v>
      </c>
      <c r="H1487" s="1" t="s">
        <v>77</v>
      </c>
      <c r="I1487" s="1" t="s">
        <v>114</v>
      </c>
      <c r="J1487" s="1" t="s">
        <v>44</v>
      </c>
      <c r="K1487" s="1" t="s">
        <v>5307</v>
      </c>
      <c r="L1487" s="1" t="s">
        <v>45</v>
      </c>
      <c r="M1487" s="1" t="s">
        <v>46</v>
      </c>
      <c r="N1487" s="1" t="s">
        <v>40</v>
      </c>
      <c r="O1487" s="1" t="s">
        <v>2278</v>
      </c>
      <c r="P1487" s="1">
        <f t="shared" si="23"/>
        <v>2017</v>
      </c>
    </row>
    <row r="1488" spans="1:16" x14ac:dyDescent="0.25">
      <c r="A1488" s="1" t="s">
        <v>5315</v>
      </c>
      <c r="B1488" s="1" t="s">
        <v>5316</v>
      </c>
      <c r="C1488" s="1" t="s">
        <v>771</v>
      </c>
      <c r="D1488" s="1" t="s">
        <v>5053</v>
      </c>
      <c r="G1488" s="1" t="s">
        <v>774</v>
      </c>
      <c r="H1488" s="1" t="s">
        <v>77</v>
      </c>
      <c r="I1488" s="1" t="s">
        <v>114</v>
      </c>
      <c r="J1488" s="1" t="s">
        <v>50</v>
      </c>
      <c r="L1488" s="1" t="s">
        <v>45</v>
      </c>
      <c r="M1488" s="1" t="s">
        <v>46</v>
      </c>
      <c r="N1488" s="1" t="s">
        <v>41</v>
      </c>
      <c r="O1488" s="1" t="s">
        <v>2278</v>
      </c>
      <c r="P1488" s="1">
        <f t="shared" si="23"/>
        <v>2016</v>
      </c>
    </row>
    <row r="1489" spans="1:16" x14ac:dyDescent="0.25">
      <c r="A1489" s="1" t="s">
        <v>5318</v>
      </c>
      <c r="B1489" s="1" t="s">
        <v>5319</v>
      </c>
      <c r="C1489" s="1" t="s">
        <v>771</v>
      </c>
      <c r="D1489" s="1" t="s">
        <v>5053</v>
      </c>
      <c r="G1489" s="1" t="s">
        <v>774</v>
      </c>
      <c r="H1489" s="1" t="s">
        <v>77</v>
      </c>
      <c r="I1489" s="1" t="s">
        <v>43</v>
      </c>
      <c r="J1489" s="1" t="s">
        <v>44</v>
      </c>
      <c r="K1489" s="1" t="s">
        <v>5307</v>
      </c>
      <c r="L1489" s="1" t="s">
        <v>45</v>
      </c>
      <c r="M1489" s="1" t="s">
        <v>46</v>
      </c>
      <c r="N1489" s="1" t="s">
        <v>70</v>
      </c>
      <c r="O1489" s="1" t="s">
        <v>717</v>
      </c>
      <c r="P1489" s="1">
        <f t="shared" si="23"/>
        <v>2000</v>
      </c>
    </row>
    <row r="1490" spans="1:16" x14ac:dyDescent="0.25">
      <c r="A1490" s="1" t="s">
        <v>5321</v>
      </c>
      <c r="B1490" s="1" t="s">
        <v>5322</v>
      </c>
      <c r="C1490" s="1" t="s">
        <v>771</v>
      </c>
      <c r="D1490" s="1" t="s">
        <v>1779</v>
      </c>
      <c r="H1490" s="1" t="s">
        <v>77</v>
      </c>
      <c r="I1490" s="1" t="s">
        <v>43</v>
      </c>
      <c r="J1490" s="1" t="s">
        <v>44</v>
      </c>
      <c r="K1490" s="1" t="s">
        <v>5324</v>
      </c>
      <c r="L1490" s="1" t="s">
        <v>45</v>
      </c>
      <c r="M1490" s="1" t="s">
        <v>46</v>
      </c>
      <c r="N1490" s="1" t="s">
        <v>40</v>
      </c>
      <c r="O1490" s="1" t="s">
        <v>4126</v>
      </c>
      <c r="P1490" s="1">
        <f t="shared" si="23"/>
        <v>2017</v>
      </c>
    </row>
    <row r="1491" spans="1:16" x14ac:dyDescent="0.25">
      <c r="A1491" s="1" t="s">
        <v>5326</v>
      </c>
      <c r="B1491" s="1" t="s">
        <v>5327</v>
      </c>
      <c r="C1491" s="1" t="s">
        <v>771</v>
      </c>
      <c r="D1491" s="1" t="s">
        <v>5183</v>
      </c>
      <c r="G1491" s="1" t="s">
        <v>774</v>
      </c>
      <c r="H1491" s="1" t="s">
        <v>77</v>
      </c>
      <c r="I1491" s="1" t="s">
        <v>171</v>
      </c>
      <c r="J1491" s="1" t="s">
        <v>44</v>
      </c>
      <c r="K1491" s="1" t="s">
        <v>5329</v>
      </c>
      <c r="L1491" s="1" t="s">
        <v>45</v>
      </c>
      <c r="M1491" s="1" t="s">
        <v>46</v>
      </c>
      <c r="N1491" s="1" t="s">
        <v>91</v>
      </c>
      <c r="O1491" s="1" t="s">
        <v>5330</v>
      </c>
      <c r="P1491" s="1">
        <f t="shared" si="23"/>
        <v>2001</v>
      </c>
    </row>
    <row r="1492" spans="1:16" x14ac:dyDescent="0.25">
      <c r="A1492" s="1" t="s">
        <v>5332</v>
      </c>
      <c r="B1492" s="1" t="s">
        <v>5333</v>
      </c>
      <c r="C1492" s="1" t="s">
        <v>771</v>
      </c>
      <c r="D1492" s="1" t="s">
        <v>5053</v>
      </c>
      <c r="H1492" s="1" t="s">
        <v>77</v>
      </c>
      <c r="I1492" s="1" t="s">
        <v>114</v>
      </c>
      <c r="J1492" s="1" t="s">
        <v>44</v>
      </c>
      <c r="K1492" s="1" t="s">
        <v>5307</v>
      </c>
      <c r="L1492" s="1" t="s">
        <v>45</v>
      </c>
      <c r="M1492" s="1" t="s">
        <v>46</v>
      </c>
      <c r="N1492" s="1" t="s">
        <v>86</v>
      </c>
      <c r="O1492" s="1" t="s">
        <v>2278</v>
      </c>
      <c r="P1492" s="1">
        <f t="shared" si="23"/>
        <v>2015</v>
      </c>
    </row>
    <row r="1493" spans="1:16" x14ac:dyDescent="0.25">
      <c r="A1493" s="1" t="s">
        <v>5336</v>
      </c>
      <c r="B1493" s="1" t="s">
        <v>5337</v>
      </c>
      <c r="C1493" s="1" t="s">
        <v>771</v>
      </c>
      <c r="D1493" s="1" t="s">
        <v>5183</v>
      </c>
      <c r="G1493" s="1" t="s">
        <v>774</v>
      </c>
      <c r="H1493" s="1" t="s">
        <v>77</v>
      </c>
      <c r="I1493" s="1" t="s">
        <v>171</v>
      </c>
      <c r="J1493" s="1" t="s">
        <v>44</v>
      </c>
      <c r="K1493" s="1" t="s">
        <v>5339</v>
      </c>
      <c r="L1493" s="1" t="s">
        <v>106</v>
      </c>
      <c r="M1493" s="1" t="s">
        <v>75</v>
      </c>
      <c r="N1493" s="1" t="s">
        <v>46</v>
      </c>
      <c r="O1493" s="1" t="s">
        <v>2278</v>
      </c>
      <c r="P1493" s="1">
        <f t="shared" si="23"/>
        <v>2018</v>
      </c>
    </row>
    <row r="1494" spans="1:16" x14ac:dyDescent="0.25">
      <c r="A1494" s="1" t="s">
        <v>5340</v>
      </c>
      <c r="B1494" s="1" t="s">
        <v>5341</v>
      </c>
      <c r="C1494" s="1" t="s">
        <v>771</v>
      </c>
      <c r="D1494" s="1" t="s">
        <v>1779</v>
      </c>
      <c r="G1494" s="1" t="s">
        <v>782</v>
      </c>
      <c r="H1494" s="1" t="s">
        <v>77</v>
      </c>
      <c r="I1494" s="1" t="s">
        <v>43</v>
      </c>
      <c r="J1494" s="1" t="s">
        <v>44</v>
      </c>
      <c r="K1494" s="1" t="s">
        <v>5324</v>
      </c>
      <c r="L1494" s="1" t="s">
        <v>45</v>
      </c>
      <c r="M1494" s="1" t="s">
        <v>46</v>
      </c>
      <c r="N1494" s="1" t="s">
        <v>40</v>
      </c>
      <c r="O1494" s="1" t="s">
        <v>5343</v>
      </c>
      <c r="P1494" s="1">
        <f t="shared" si="23"/>
        <v>2017</v>
      </c>
    </row>
    <row r="1495" spans="1:16" x14ac:dyDescent="0.25">
      <c r="A1495" s="1" t="s">
        <v>5344</v>
      </c>
      <c r="B1495" s="1" t="s">
        <v>5345</v>
      </c>
      <c r="C1495" s="1" t="s">
        <v>771</v>
      </c>
      <c r="D1495" s="1" t="s">
        <v>5183</v>
      </c>
      <c r="G1495" s="1" t="s">
        <v>774</v>
      </c>
      <c r="H1495" s="1" t="s">
        <v>42</v>
      </c>
      <c r="I1495" s="1" t="s">
        <v>171</v>
      </c>
      <c r="J1495" s="1" t="s">
        <v>44</v>
      </c>
      <c r="K1495" s="1" t="s">
        <v>5339</v>
      </c>
      <c r="L1495" s="1" t="s">
        <v>45</v>
      </c>
      <c r="M1495" s="1" t="s">
        <v>46</v>
      </c>
      <c r="N1495" s="1" t="s">
        <v>41</v>
      </c>
      <c r="O1495" s="1" t="s">
        <v>2278</v>
      </c>
      <c r="P1495" s="1">
        <f t="shared" si="23"/>
        <v>2016</v>
      </c>
    </row>
    <row r="1496" spans="1:16" x14ac:dyDescent="0.25">
      <c r="A1496" s="1" t="s">
        <v>5347</v>
      </c>
      <c r="B1496" s="1" t="s">
        <v>5348</v>
      </c>
      <c r="C1496" s="1" t="s">
        <v>771</v>
      </c>
      <c r="D1496" s="1" t="s">
        <v>1779</v>
      </c>
      <c r="G1496" s="1" t="s">
        <v>782</v>
      </c>
      <c r="H1496" s="1" t="s">
        <v>77</v>
      </c>
      <c r="I1496" s="1" t="s">
        <v>114</v>
      </c>
      <c r="J1496" s="1" t="s">
        <v>44</v>
      </c>
      <c r="K1496" s="1" t="s">
        <v>5324</v>
      </c>
      <c r="L1496" s="1" t="s">
        <v>45</v>
      </c>
      <c r="M1496" s="1" t="s">
        <v>46</v>
      </c>
      <c r="N1496" s="1" t="s">
        <v>156</v>
      </c>
      <c r="O1496" s="1" t="s">
        <v>4689</v>
      </c>
      <c r="P1496" s="1">
        <f t="shared" si="23"/>
        <v>2013</v>
      </c>
    </row>
    <row r="1497" spans="1:16" x14ac:dyDescent="0.25">
      <c r="A1497" s="1" t="s">
        <v>5350</v>
      </c>
      <c r="B1497" s="1" t="s">
        <v>5351</v>
      </c>
      <c r="C1497" s="1" t="s">
        <v>771</v>
      </c>
      <c r="D1497" s="1" t="s">
        <v>5183</v>
      </c>
      <c r="G1497" s="1" t="s">
        <v>774</v>
      </c>
      <c r="H1497" s="1" t="s">
        <v>77</v>
      </c>
      <c r="I1497" s="1" t="s">
        <v>171</v>
      </c>
      <c r="J1497" s="1" t="s">
        <v>44</v>
      </c>
      <c r="K1497" s="1" t="s">
        <v>5339</v>
      </c>
      <c r="L1497" s="1" t="s">
        <v>45</v>
      </c>
      <c r="M1497" s="1" t="s">
        <v>46</v>
      </c>
      <c r="N1497" s="1" t="s">
        <v>156</v>
      </c>
      <c r="O1497" s="1" t="s">
        <v>2278</v>
      </c>
      <c r="P1497" s="1">
        <f t="shared" si="23"/>
        <v>2013</v>
      </c>
    </row>
    <row r="1498" spans="1:16" x14ac:dyDescent="0.25">
      <c r="A1498" s="1" t="s">
        <v>5353</v>
      </c>
      <c r="B1498" s="1" t="s">
        <v>5354</v>
      </c>
      <c r="C1498" s="1" t="s">
        <v>771</v>
      </c>
      <c r="D1498" s="1" t="s">
        <v>1779</v>
      </c>
      <c r="G1498" s="1" t="s">
        <v>782</v>
      </c>
      <c r="H1498" s="1" t="s">
        <v>77</v>
      </c>
      <c r="I1498" s="1" t="s">
        <v>43</v>
      </c>
      <c r="J1498" s="1" t="s">
        <v>44</v>
      </c>
      <c r="K1498" s="1" t="s">
        <v>5356</v>
      </c>
      <c r="L1498" s="1" t="s">
        <v>45</v>
      </c>
      <c r="M1498" s="1" t="s">
        <v>46</v>
      </c>
      <c r="N1498" s="1" t="s">
        <v>36</v>
      </c>
      <c r="O1498" s="1" t="s">
        <v>149</v>
      </c>
      <c r="P1498" s="1">
        <f t="shared" si="23"/>
        <v>2011</v>
      </c>
    </row>
    <row r="1499" spans="1:16" x14ac:dyDescent="0.25">
      <c r="A1499" s="1" t="s">
        <v>5357</v>
      </c>
      <c r="B1499" s="1" t="s">
        <v>5358</v>
      </c>
      <c r="C1499" s="1" t="s">
        <v>771</v>
      </c>
      <c r="D1499" s="1" t="s">
        <v>5183</v>
      </c>
      <c r="G1499" s="1" t="s">
        <v>774</v>
      </c>
      <c r="H1499" s="1" t="s">
        <v>77</v>
      </c>
      <c r="I1499" s="1" t="s">
        <v>171</v>
      </c>
      <c r="J1499" s="1" t="s">
        <v>44</v>
      </c>
      <c r="K1499" s="1" t="s">
        <v>5339</v>
      </c>
      <c r="L1499" s="1" t="s">
        <v>45</v>
      </c>
      <c r="M1499" s="1" t="s">
        <v>46</v>
      </c>
      <c r="N1499" s="1" t="s">
        <v>75</v>
      </c>
      <c r="O1499" s="1" t="s">
        <v>2278</v>
      </c>
      <c r="P1499" s="1">
        <f t="shared" si="23"/>
        <v>2008</v>
      </c>
    </row>
    <row r="1500" spans="1:16" x14ac:dyDescent="0.25">
      <c r="A1500" s="1" t="s">
        <v>5360</v>
      </c>
      <c r="B1500" s="1" t="s">
        <v>5361</v>
      </c>
      <c r="C1500" s="1" t="s">
        <v>771</v>
      </c>
      <c r="D1500" s="1" t="s">
        <v>5363</v>
      </c>
      <c r="H1500" s="1" t="s">
        <v>77</v>
      </c>
      <c r="I1500" s="1" t="s">
        <v>114</v>
      </c>
      <c r="J1500" s="1" t="s">
        <v>44</v>
      </c>
      <c r="K1500" s="1" t="s">
        <v>4979</v>
      </c>
      <c r="L1500" s="1" t="s">
        <v>106</v>
      </c>
      <c r="M1500" s="1" t="s">
        <v>98</v>
      </c>
      <c r="N1500" s="1" t="s">
        <v>46</v>
      </c>
      <c r="O1500" s="1" t="s">
        <v>2278</v>
      </c>
      <c r="P1500" s="1">
        <f t="shared" si="23"/>
        <v>2018</v>
      </c>
    </row>
    <row r="1501" spans="1:16" x14ac:dyDescent="0.25">
      <c r="A1501" s="1" t="s">
        <v>5365</v>
      </c>
      <c r="B1501" s="1" t="s">
        <v>5366</v>
      </c>
      <c r="C1501" s="1" t="s">
        <v>771</v>
      </c>
      <c r="D1501" s="1" t="s">
        <v>5183</v>
      </c>
      <c r="E1501" s="1" t="s">
        <v>5368</v>
      </c>
      <c r="G1501" s="1" t="s">
        <v>774</v>
      </c>
      <c r="H1501" s="1" t="s">
        <v>77</v>
      </c>
      <c r="I1501" s="1" t="s">
        <v>171</v>
      </c>
      <c r="J1501" s="1" t="s">
        <v>44</v>
      </c>
      <c r="K1501" s="1" t="s">
        <v>5339</v>
      </c>
      <c r="L1501" s="1" t="s">
        <v>45</v>
      </c>
      <c r="M1501" s="1" t="s">
        <v>46</v>
      </c>
      <c r="N1501" s="1" t="s">
        <v>102</v>
      </c>
      <c r="O1501" s="1" t="s">
        <v>628</v>
      </c>
      <c r="P1501" s="1">
        <f t="shared" si="23"/>
        <v>1997</v>
      </c>
    </row>
    <row r="1502" spans="1:16" x14ac:dyDescent="0.25">
      <c r="A1502" s="1" t="s">
        <v>5369</v>
      </c>
      <c r="B1502" s="1" t="s">
        <v>5370</v>
      </c>
      <c r="C1502" s="1" t="s">
        <v>771</v>
      </c>
      <c r="D1502" s="1" t="s">
        <v>1779</v>
      </c>
      <c r="G1502" s="1" t="s">
        <v>782</v>
      </c>
      <c r="H1502" s="1" t="s">
        <v>77</v>
      </c>
      <c r="I1502" s="1" t="s">
        <v>43</v>
      </c>
      <c r="J1502" s="1" t="s">
        <v>44</v>
      </c>
      <c r="K1502" s="1" t="s">
        <v>5324</v>
      </c>
      <c r="L1502" s="1" t="s">
        <v>45</v>
      </c>
      <c r="M1502" s="1" t="s">
        <v>46</v>
      </c>
      <c r="N1502" s="1" t="s">
        <v>75</v>
      </c>
      <c r="O1502" s="1" t="s">
        <v>1994</v>
      </c>
      <c r="P1502" s="1">
        <f t="shared" si="23"/>
        <v>2008</v>
      </c>
    </row>
    <row r="1503" spans="1:16" x14ac:dyDescent="0.25">
      <c r="A1503" s="1" t="s">
        <v>5372</v>
      </c>
      <c r="B1503" s="1" t="s">
        <v>5373</v>
      </c>
      <c r="C1503" s="1" t="s">
        <v>771</v>
      </c>
      <c r="D1503" s="1" t="s">
        <v>772</v>
      </c>
      <c r="H1503" s="1" t="s">
        <v>77</v>
      </c>
      <c r="I1503" s="1" t="s">
        <v>263</v>
      </c>
      <c r="J1503" s="1" t="s">
        <v>44</v>
      </c>
      <c r="K1503" s="1" t="s">
        <v>4979</v>
      </c>
      <c r="L1503" s="1" t="s">
        <v>45</v>
      </c>
      <c r="M1503" s="1" t="s">
        <v>46</v>
      </c>
      <c r="N1503" s="1" t="s">
        <v>71</v>
      </c>
      <c r="O1503" s="1" t="s">
        <v>2278</v>
      </c>
      <c r="P1503" s="1">
        <f t="shared" si="23"/>
        <v>2006</v>
      </c>
    </row>
    <row r="1504" spans="1:16" x14ac:dyDescent="0.25">
      <c r="A1504" s="1" t="s">
        <v>5375</v>
      </c>
      <c r="B1504" s="1" t="s">
        <v>5376</v>
      </c>
      <c r="C1504" s="1" t="s">
        <v>771</v>
      </c>
      <c r="D1504" s="1" t="s">
        <v>5183</v>
      </c>
      <c r="G1504" s="1" t="s">
        <v>774</v>
      </c>
      <c r="H1504" s="1" t="s">
        <v>77</v>
      </c>
      <c r="I1504" s="1" t="s">
        <v>43</v>
      </c>
      <c r="J1504" s="1" t="s">
        <v>44</v>
      </c>
      <c r="K1504" s="1" t="s">
        <v>5339</v>
      </c>
      <c r="L1504" s="1" t="s">
        <v>106</v>
      </c>
      <c r="M1504" s="1" t="s">
        <v>75</v>
      </c>
      <c r="N1504" s="1" t="s">
        <v>46</v>
      </c>
      <c r="O1504" s="1" t="s">
        <v>174</v>
      </c>
      <c r="P1504" s="1">
        <f t="shared" si="23"/>
        <v>2018</v>
      </c>
    </row>
    <row r="1505" spans="1:16" x14ac:dyDescent="0.25">
      <c r="A1505" s="1" t="s">
        <v>5378</v>
      </c>
      <c r="B1505" s="1" t="s">
        <v>5379</v>
      </c>
      <c r="C1505" s="1" t="s">
        <v>771</v>
      </c>
      <c r="D1505" s="1" t="s">
        <v>5363</v>
      </c>
      <c r="H1505" s="1" t="s">
        <v>77</v>
      </c>
      <c r="I1505" s="1" t="s">
        <v>114</v>
      </c>
      <c r="J1505" s="1" t="s">
        <v>44</v>
      </c>
      <c r="K1505" s="1" t="s">
        <v>2953</v>
      </c>
      <c r="L1505" s="1" t="s">
        <v>45</v>
      </c>
      <c r="M1505" s="1" t="s">
        <v>46</v>
      </c>
      <c r="N1505" s="1" t="s">
        <v>71</v>
      </c>
      <c r="O1505" s="1" t="s">
        <v>2181</v>
      </c>
      <c r="P1505" s="1">
        <f t="shared" si="23"/>
        <v>2006</v>
      </c>
    </row>
    <row r="1506" spans="1:16" x14ac:dyDescent="0.25">
      <c r="A1506" s="1" t="s">
        <v>5381</v>
      </c>
      <c r="B1506" s="1" t="s">
        <v>5382</v>
      </c>
      <c r="C1506" s="1" t="s">
        <v>771</v>
      </c>
      <c r="D1506" s="1" t="s">
        <v>5363</v>
      </c>
      <c r="H1506" s="1" t="s">
        <v>77</v>
      </c>
      <c r="I1506" s="1" t="s">
        <v>78</v>
      </c>
      <c r="J1506" s="1" t="s">
        <v>44</v>
      </c>
      <c r="K1506" s="1" t="s">
        <v>2953</v>
      </c>
      <c r="L1506" s="1" t="s">
        <v>106</v>
      </c>
      <c r="M1506" s="1" t="s">
        <v>41</v>
      </c>
      <c r="N1506" s="1" t="s">
        <v>46</v>
      </c>
      <c r="O1506" s="1" t="s">
        <v>5384</v>
      </c>
      <c r="P1506" s="1">
        <f t="shared" si="23"/>
        <v>2018</v>
      </c>
    </row>
    <row r="1507" spans="1:16" x14ac:dyDescent="0.25">
      <c r="A1507" s="1" t="s">
        <v>5385</v>
      </c>
      <c r="B1507" s="1" t="s">
        <v>5386</v>
      </c>
      <c r="C1507" s="1" t="s">
        <v>771</v>
      </c>
      <c r="D1507" s="1" t="s">
        <v>1779</v>
      </c>
      <c r="G1507" s="1" t="s">
        <v>782</v>
      </c>
      <c r="H1507" s="1" t="s">
        <v>77</v>
      </c>
      <c r="I1507" s="1" t="s">
        <v>43</v>
      </c>
      <c r="J1507" s="1" t="s">
        <v>44</v>
      </c>
      <c r="K1507" s="1" t="s">
        <v>5324</v>
      </c>
      <c r="L1507" s="1" t="s">
        <v>45</v>
      </c>
      <c r="M1507" s="1" t="s">
        <v>46</v>
      </c>
      <c r="N1507" s="1" t="s">
        <v>46</v>
      </c>
      <c r="O1507" s="1" t="s">
        <v>4689</v>
      </c>
      <c r="P1507" s="1">
        <f t="shared" si="23"/>
        <v>2018</v>
      </c>
    </row>
    <row r="1508" spans="1:16" x14ac:dyDescent="0.25">
      <c r="A1508" s="1" t="s">
        <v>5389</v>
      </c>
      <c r="B1508" s="1" t="s">
        <v>5390</v>
      </c>
      <c r="C1508" s="1" t="s">
        <v>771</v>
      </c>
      <c r="D1508" s="1" t="s">
        <v>5183</v>
      </c>
      <c r="G1508" s="1" t="s">
        <v>774</v>
      </c>
      <c r="H1508" s="1" t="s">
        <v>42</v>
      </c>
      <c r="I1508" s="1" t="s">
        <v>171</v>
      </c>
      <c r="J1508" s="1" t="s">
        <v>44</v>
      </c>
      <c r="K1508" s="1" t="s">
        <v>5184</v>
      </c>
      <c r="L1508" s="1" t="s">
        <v>106</v>
      </c>
      <c r="M1508" s="1" t="s">
        <v>98</v>
      </c>
      <c r="N1508" s="1" t="s">
        <v>46</v>
      </c>
      <c r="O1508" s="1" t="s">
        <v>5392</v>
      </c>
      <c r="P1508" s="1">
        <f t="shared" si="23"/>
        <v>2018</v>
      </c>
    </row>
    <row r="1509" spans="1:16" x14ac:dyDescent="0.25">
      <c r="A1509" s="1" t="s">
        <v>5394</v>
      </c>
      <c r="B1509" s="1" t="s">
        <v>5395</v>
      </c>
      <c r="C1509" s="1" t="s">
        <v>771</v>
      </c>
      <c r="D1509" s="1" t="s">
        <v>1779</v>
      </c>
      <c r="G1509" s="1" t="s">
        <v>782</v>
      </c>
      <c r="H1509" s="1" t="s">
        <v>77</v>
      </c>
      <c r="I1509" s="1" t="s">
        <v>43</v>
      </c>
      <c r="J1509" s="1" t="s">
        <v>44</v>
      </c>
      <c r="K1509" s="1" t="s">
        <v>5324</v>
      </c>
      <c r="L1509" s="1" t="s">
        <v>45</v>
      </c>
      <c r="M1509" s="1" t="s">
        <v>46</v>
      </c>
      <c r="N1509" s="1" t="s">
        <v>46</v>
      </c>
      <c r="O1509" s="1" t="s">
        <v>4689</v>
      </c>
      <c r="P1509" s="1">
        <f t="shared" si="23"/>
        <v>2018</v>
      </c>
    </row>
    <row r="1510" spans="1:16" x14ac:dyDescent="0.25">
      <c r="A1510" s="1" t="s">
        <v>5397</v>
      </c>
      <c r="B1510" s="1" t="s">
        <v>5398</v>
      </c>
      <c r="C1510" s="1" t="s">
        <v>771</v>
      </c>
      <c r="D1510" s="1" t="s">
        <v>5183</v>
      </c>
      <c r="G1510" s="1" t="s">
        <v>774</v>
      </c>
      <c r="H1510" s="1" t="s">
        <v>77</v>
      </c>
      <c r="I1510" s="1" t="s">
        <v>171</v>
      </c>
      <c r="J1510" s="1" t="s">
        <v>44</v>
      </c>
      <c r="K1510" s="1" t="s">
        <v>5339</v>
      </c>
      <c r="L1510" s="1" t="s">
        <v>106</v>
      </c>
      <c r="M1510" s="1" t="s">
        <v>75</v>
      </c>
      <c r="N1510" s="1" t="s">
        <v>46</v>
      </c>
      <c r="O1510" s="1" t="s">
        <v>2278</v>
      </c>
      <c r="P1510" s="1">
        <f t="shared" si="23"/>
        <v>2018</v>
      </c>
    </row>
    <row r="1511" spans="1:16" x14ac:dyDescent="0.25">
      <c r="A1511" s="1" t="s">
        <v>5400</v>
      </c>
      <c r="B1511" s="1" t="s">
        <v>5401</v>
      </c>
      <c r="C1511" s="1" t="s">
        <v>771</v>
      </c>
      <c r="D1511" s="1" t="s">
        <v>5129</v>
      </c>
      <c r="H1511" s="1" t="s">
        <v>77</v>
      </c>
      <c r="I1511" s="1" t="s">
        <v>263</v>
      </c>
      <c r="J1511" s="1" t="s">
        <v>44</v>
      </c>
      <c r="K1511" s="1" t="s">
        <v>2953</v>
      </c>
      <c r="L1511" s="1" t="s">
        <v>106</v>
      </c>
      <c r="M1511" s="1" t="s">
        <v>170</v>
      </c>
      <c r="N1511" s="1" t="s">
        <v>46</v>
      </c>
      <c r="O1511" s="1" t="s">
        <v>5403</v>
      </c>
      <c r="P1511" s="1">
        <f t="shared" si="23"/>
        <v>2018</v>
      </c>
    </row>
    <row r="1512" spans="1:16" x14ac:dyDescent="0.25">
      <c r="A1512" s="1" t="s">
        <v>5404</v>
      </c>
      <c r="B1512" s="1" t="s">
        <v>5405</v>
      </c>
      <c r="C1512" s="1" t="s">
        <v>771</v>
      </c>
      <c r="D1512" s="1" t="s">
        <v>5183</v>
      </c>
      <c r="G1512" s="1" t="s">
        <v>774</v>
      </c>
      <c r="H1512" s="1" t="s">
        <v>77</v>
      </c>
      <c r="I1512" s="1" t="s">
        <v>171</v>
      </c>
      <c r="J1512" s="1" t="s">
        <v>44</v>
      </c>
      <c r="K1512" s="1" t="s">
        <v>5339</v>
      </c>
      <c r="L1512" s="1" t="s">
        <v>45</v>
      </c>
      <c r="M1512" s="1" t="s">
        <v>46</v>
      </c>
      <c r="N1512" s="1" t="s">
        <v>41</v>
      </c>
      <c r="O1512" s="1" t="s">
        <v>2278</v>
      </c>
      <c r="P1512" s="1">
        <f t="shared" si="23"/>
        <v>2016</v>
      </c>
    </row>
    <row r="1513" spans="1:16" x14ac:dyDescent="0.25">
      <c r="A1513" s="1" t="s">
        <v>5407</v>
      </c>
      <c r="B1513" s="1" t="s">
        <v>5408</v>
      </c>
      <c r="C1513" s="1" t="s">
        <v>771</v>
      </c>
      <c r="D1513" s="1" t="s">
        <v>5183</v>
      </c>
      <c r="G1513" s="1" t="s">
        <v>774</v>
      </c>
      <c r="H1513" s="1" t="s">
        <v>77</v>
      </c>
      <c r="I1513" s="1" t="s">
        <v>43</v>
      </c>
      <c r="J1513" s="1" t="s">
        <v>44</v>
      </c>
      <c r="K1513" s="1" t="s">
        <v>5339</v>
      </c>
      <c r="L1513" s="1" t="s">
        <v>45</v>
      </c>
      <c r="M1513" s="1" t="s">
        <v>46</v>
      </c>
      <c r="N1513" s="1" t="s">
        <v>40</v>
      </c>
      <c r="O1513" s="1" t="s">
        <v>5410</v>
      </c>
      <c r="P1513" s="1">
        <f t="shared" si="23"/>
        <v>2017</v>
      </c>
    </row>
    <row r="1514" spans="1:16" x14ac:dyDescent="0.25">
      <c r="A1514" s="1" t="s">
        <v>5411</v>
      </c>
      <c r="B1514" s="1" t="s">
        <v>5412</v>
      </c>
      <c r="C1514" s="1" t="s">
        <v>771</v>
      </c>
      <c r="D1514" s="1" t="s">
        <v>1779</v>
      </c>
      <c r="G1514" s="1" t="s">
        <v>782</v>
      </c>
      <c r="H1514" s="1" t="s">
        <v>77</v>
      </c>
      <c r="I1514" s="1" t="s">
        <v>43</v>
      </c>
      <c r="J1514" s="1" t="s">
        <v>44</v>
      </c>
      <c r="K1514" s="1" t="s">
        <v>5324</v>
      </c>
      <c r="L1514" s="1" t="s">
        <v>106</v>
      </c>
      <c r="M1514" s="1" t="s">
        <v>41</v>
      </c>
      <c r="N1514" s="1" t="s">
        <v>46</v>
      </c>
      <c r="O1514" s="1" t="s">
        <v>231</v>
      </c>
      <c r="P1514" s="1">
        <f t="shared" si="23"/>
        <v>2018</v>
      </c>
    </row>
    <row r="1515" spans="1:16" x14ac:dyDescent="0.25">
      <c r="A1515" s="1" t="s">
        <v>5415</v>
      </c>
      <c r="B1515" s="1" t="s">
        <v>5416</v>
      </c>
      <c r="C1515" s="1" t="s">
        <v>771</v>
      </c>
      <c r="D1515" s="1" t="s">
        <v>830</v>
      </c>
      <c r="G1515" s="1" t="s">
        <v>774</v>
      </c>
      <c r="H1515" s="1" t="s">
        <v>77</v>
      </c>
      <c r="I1515" s="1" t="s">
        <v>114</v>
      </c>
      <c r="J1515" s="1" t="s">
        <v>44</v>
      </c>
      <c r="K1515" s="1" t="s">
        <v>5339</v>
      </c>
      <c r="L1515" s="1" t="s">
        <v>45</v>
      </c>
      <c r="M1515" s="1" t="s">
        <v>46</v>
      </c>
      <c r="N1515" s="1" t="s">
        <v>41</v>
      </c>
      <c r="O1515" s="1" t="s">
        <v>2278</v>
      </c>
      <c r="P1515" s="1">
        <f t="shared" si="23"/>
        <v>2016</v>
      </c>
    </row>
    <row r="1516" spans="1:16" x14ac:dyDescent="0.25">
      <c r="A1516" s="1" t="s">
        <v>5418</v>
      </c>
      <c r="B1516" s="1" t="s">
        <v>5419</v>
      </c>
      <c r="C1516" s="1" t="s">
        <v>771</v>
      </c>
      <c r="D1516" s="1" t="s">
        <v>1779</v>
      </c>
      <c r="G1516" s="1" t="s">
        <v>782</v>
      </c>
      <c r="H1516" s="1" t="s">
        <v>77</v>
      </c>
      <c r="I1516" s="1" t="s">
        <v>114</v>
      </c>
      <c r="J1516" s="1" t="s">
        <v>44</v>
      </c>
      <c r="K1516" s="1" t="s">
        <v>5421</v>
      </c>
      <c r="L1516" s="1" t="s">
        <v>106</v>
      </c>
      <c r="M1516" s="1" t="s">
        <v>98</v>
      </c>
      <c r="N1516" s="1" t="s">
        <v>46</v>
      </c>
      <c r="O1516" s="1" t="s">
        <v>2278</v>
      </c>
      <c r="P1516" s="1">
        <f t="shared" si="23"/>
        <v>2018</v>
      </c>
    </row>
    <row r="1517" spans="1:16" x14ac:dyDescent="0.25">
      <c r="A1517" s="1" t="s">
        <v>5422</v>
      </c>
      <c r="B1517" s="1" t="s">
        <v>5423</v>
      </c>
      <c r="C1517" s="1" t="s">
        <v>771</v>
      </c>
      <c r="D1517" s="1" t="s">
        <v>794</v>
      </c>
      <c r="G1517" s="1" t="s">
        <v>782</v>
      </c>
      <c r="H1517" s="1" t="s">
        <v>77</v>
      </c>
      <c r="I1517" s="1" t="s">
        <v>171</v>
      </c>
      <c r="J1517" s="1" t="s">
        <v>44</v>
      </c>
      <c r="K1517" s="1" t="s">
        <v>5425</v>
      </c>
      <c r="L1517" s="1" t="s">
        <v>45</v>
      </c>
      <c r="M1517" s="1" t="s">
        <v>46</v>
      </c>
      <c r="N1517" s="1" t="s">
        <v>91</v>
      </c>
      <c r="O1517" s="1" t="s">
        <v>5426</v>
      </c>
      <c r="P1517" s="1">
        <f t="shared" si="23"/>
        <v>2001</v>
      </c>
    </row>
    <row r="1518" spans="1:16" x14ac:dyDescent="0.25">
      <c r="A1518" s="1" t="s">
        <v>5427</v>
      </c>
      <c r="B1518" s="1" t="s">
        <v>5428</v>
      </c>
      <c r="C1518" s="1" t="s">
        <v>771</v>
      </c>
      <c r="D1518" s="1" t="s">
        <v>830</v>
      </c>
      <c r="G1518" s="1" t="s">
        <v>774</v>
      </c>
      <c r="H1518" s="1" t="s">
        <v>77</v>
      </c>
      <c r="I1518" s="1" t="s">
        <v>114</v>
      </c>
      <c r="J1518" s="1" t="s">
        <v>44</v>
      </c>
      <c r="K1518" s="1" t="s">
        <v>5339</v>
      </c>
      <c r="L1518" s="1" t="s">
        <v>45</v>
      </c>
      <c r="M1518" s="1" t="s">
        <v>46</v>
      </c>
      <c r="N1518" s="1" t="s">
        <v>41</v>
      </c>
      <c r="O1518" s="1" t="s">
        <v>2278</v>
      </c>
      <c r="P1518" s="1">
        <f t="shared" si="23"/>
        <v>2016</v>
      </c>
    </row>
    <row r="1519" spans="1:16" x14ac:dyDescent="0.25">
      <c r="A1519" s="1" t="s">
        <v>5430</v>
      </c>
      <c r="B1519" s="1" t="s">
        <v>5431</v>
      </c>
      <c r="C1519" s="1" t="s">
        <v>771</v>
      </c>
      <c r="D1519" s="1" t="s">
        <v>830</v>
      </c>
      <c r="G1519" s="1" t="s">
        <v>774</v>
      </c>
      <c r="H1519" s="1" t="s">
        <v>77</v>
      </c>
      <c r="I1519" s="1" t="s">
        <v>114</v>
      </c>
      <c r="J1519" s="1" t="s">
        <v>44</v>
      </c>
      <c r="K1519" s="1" t="s">
        <v>5339</v>
      </c>
      <c r="L1519" s="1" t="s">
        <v>45</v>
      </c>
      <c r="M1519" s="1" t="s">
        <v>46</v>
      </c>
      <c r="N1519" s="1" t="s">
        <v>41</v>
      </c>
      <c r="O1519" s="1" t="s">
        <v>2278</v>
      </c>
      <c r="P1519" s="1">
        <f t="shared" si="23"/>
        <v>2016</v>
      </c>
    </row>
    <row r="1520" spans="1:16" x14ac:dyDescent="0.25">
      <c r="A1520" s="1" t="s">
        <v>5433</v>
      </c>
      <c r="B1520" s="1" t="s">
        <v>5434</v>
      </c>
      <c r="C1520" s="1" t="s">
        <v>771</v>
      </c>
      <c r="D1520" s="1" t="s">
        <v>1779</v>
      </c>
      <c r="G1520" s="1" t="s">
        <v>782</v>
      </c>
      <c r="H1520" s="1" t="s">
        <v>77</v>
      </c>
      <c r="I1520" s="1" t="s">
        <v>93</v>
      </c>
      <c r="J1520" s="1" t="s">
        <v>50</v>
      </c>
      <c r="L1520" s="1" t="s">
        <v>106</v>
      </c>
      <c r="M1520" s="1" t="s">
        <v>46</v>
      </c>
      <c r="N1520" s="1" t="s">
        <v>46</v>
      </c>
      <c r="O1520" s="1" t="s">
        <v>2278</v>
      </c>
      <c r="P1520" s="1">
        <f t="shared" si="23"/>
        <v>2018</v>
      </c>
    </row>
    <row r="1521" spans="1:16" x14ac:dyDescent="0.25">
      <c r="A1521" s="1" t="s">
        <v>5436</v>
      </c>
      <c r="B1521" s="1" t="s">
        <v>5437</v>
      </c>
      <c r="C1521" s="1" t="s">
        <v>771</v>
      </c>
      <c r="D1521" s="1" t="s">
        <v>794</v>
      </c>
      <c r="G1521" s="1" t="s">
        <v>782</v>
      </c>
      <c r="H1521" s="1" t="s">
        <v>77</v>
      </c>
      <c r="I1521" s="1" t="s">
        <v>43</v>
      </c>
      <c r="J1521" s="1" t="s">
        <v>44</v>
      </c>
      <c r="K1521" s="1" t="s">
        <v>5425</v>
      </c>
      <c r="L1521" s="1" t="s">
        <v>106</v>
      </c>
      <c r="M1521" s="1" t="s">
        <v>87</v>
      </c>
      <c r="N1521" s="1" t="s">
        <v>91</v>
      </c>
      <c r="O1521" s="1" t="s">
        <v>5426</v>
      </c>
      <c r="P1521" s="1">
        <f t="shared" si="23"/>
        <v>2001</v>
      </c>
    </row>
    <row r="1522" spans="1:16" x14ac:dyDescent="0.25">
      <c r="A1522" s="1" t="s">
        <v>5439</v>
      </c>
      <c r="B1522" s="1" t="s">
        <v>5440</v>
      </c>
      <c r="C1522" s="1" t="s">
        <v>771</v>
      </c>
      <c r="D1522" s="1" t="s">
        <v>830</v>
      </c>
      <c r="G1522" s="1" t="s">
        <v>774</v>
      </c>
      <c r="H1522" s="1" t="s">
        <v>77</v>
      </c>
      <c r="I1522" s="1" t="s">
        <v>43</v>
      </c>
      <c r="J1522" s="1" t="s">
        <v>44</v>
      </c>
      <c r="K1522" s="1" t="s">
        <v>5339</v>
      </c>
      <c r="L1522" s="1" t="s">
        <v>106</v>
      </c>
      <c r="M1522" s="1" t="s">
        <v>75</v>
      </c>
      <c r="N1522" s="1" t="s">
        <v>46</v>
      </c>
      <c r="O1522" s="1" t="s">
        <v>971</v>
      </c>
      <c r="P1522" s="1">
        <f t="shared" si="23"/>
        <v>2018</v>
      </c>
    </row>
    <row r="1523" spans="1:16" x14ac:dyDescent="0.25">
      <c r="A1523" s="1" t="s">
        <v>5442</v>
      </c>
      <c r="B1523" s="1" t="s">
        <v>5443</v>
      </c>
      <c r="C1523" s="1" t="s">
        <v>771</v>
      </c>
      <c r="D1523" s="1" t="s">
        <v>794</v>
      </c>
      <c r="G1523" s="1" t="s">
        <v>782</v>
      </c>
      <c r="H1523" s="1" t="s">
        <v>77</v>
      </c>
      <c r="I1523" s="1" t="s">
        <v>43</v>
      </c>
      <c r="J1523" s="1" t="s">
        <v>50</v>
      </c>
      <c r="L1523" s="1" t="s">
        <v>45</v>
      </c>
      <c r="M1523" s="1" t="s">
        <v>46</v>
      </c>
      <c r="N1523" s="1" t="s">
        <v>41</v>
      </c>
      <c r="O1523" s="1" t="s">
        <v>2220</v>
      </c>
      <c r="P1523" s="1">
        <f t="shared" si="23"/>
        <v>2016</v>
      </c>
    </row>
    <row r="1524" spans="1:16" x14ac:dyDescent="0.25">
      <c r="A1524" s="1" t="s">
        <v>5445</v>
      </c>
      <c r="B1524" s="1" t="s">
        <v>5446</v>
      </c>
      <c r="C1524" s="1" t="s">
        <v>771</v>
      </c>
      <c r="D1524" s="1" t="s">
        <v>5448</v>
      </c>
      <c r="G1524" s="1" t="s">
        <v>782</v>
      </c>
      <c r="H1524" s="1" t="s">
        <v>77</v>
      </c>
      <c r="I1524" s="1" t="s">
        <v>43</v>
      </c>
      <c r="J1524" s="1" t="s">
        <v>44</v>
      </c>
      <c r="K1524" s="1" t="s">
        <v>5449</v>
      </c>
      <c r="L1524" s="1" t="s">
        <v>45</v>
      </c>
      <c r="M1524" s="1" t="s">
        <v>46</v>
      </c>
      <c r="N1524" s="1" t="s">
        <v>62</v>
      </c>
      <c r="O1524" s="1" t="s">
        <v>3513</v>
      </c>
      <c r="P1524" s="1">
        <f t="shared" si="23"/>
        <v>2010</v>
      </c>
    </row>
    <row r="1525" spans="1:16" x14ac:dyDescent="0.25">
      <c r="A1525" s="1" t="s">
        <v>5450</v>
      </c>
      <c r="B1525" s="1" t="s">
        <v>5451</v>
      </c>
      <c r="C1525" s="1" t="s">
        <v>771</v>
      </c>
      <c r="D1525" s="1" t="s">
        <v>1779</v>
      </c>
      <c r="H1525" s="1" t="s">
        <v>77</v>
      </c>
      <c r="I1525" s="1" t="s">
        <v>43</v>
      </c>
      <c r="J1525" s="1" t="s">
        <v>44</v>
      </c>
      <c r="K1525" s="1" t="s">
        <v>5453</v>
      </c>
      <c r="L1525" s="1" t="s">
        <v>106</v>
      </c>
      <c r="M1525" s="1" t="s">
        <v>156</v>
      </c>
      <c r="N1525" s="1" t="s">
        <v>46</v>
      </c>
      <c r="O1525" s="1" t="s">
        <v>1927</v>
      </c>
      <c r="P1525" s="1">
        <f t="shared" si="23"/>
        <v>2018</v>
      </c>
    </row>
    <row r="1526" spans="1:16" x14ac:dyDescent="0.25">
      <c r="A1526" s="1" t="s">
        <v>5454</v>
      </c>
      <c r="B1526" s="1" t="s">
        <v>5455</v>
      </c>
      <c r="C1526" s="1" t="s">
        <v>771</v>
      </c>
      <c r="D1526" s="1" t="s">
        <v>830</v>
      </c>
      <c r="G1526" s="1" t="s">
        <v>774</v>
      </c>
      <c r="H1526" s="1" t="s">
        <v>77</v>
      </c>
      <c r="I1526" s="1" t="s">
        <v>171</v>
      </c>
      <c r="J1526" s="1" t="s">
        <v>44</v>
      </c>
      <c r="K1526" s="1" t="s">
        <v>5339</v>
      </c>
      <c r="L1526" s="1" t="s">
        <v>45</v>
      </c>
      <c r="M1526" s="1" t="s">
        <v>46</v>
      </c>
      <c r="N1526" s="1" t="s">
        <v>87</v>
      </c>
      <c r="O1526" s="1" t="s">
        <v>174</v>
      </c>
      <c r="P1526" s="1">
        <f t="shared" si="23"/>
        <v>1988</v>
      </c>
    </row>
    <row r="1527" spans="1:16" x14ac:dyDescent="0.25">
      <c r="A1527" s="1" t="s">
        <v>5457</v>
      </c>
      <c r="B1527" s="1" t="s">
        <v>5458</v>
      </c>
      <c r="C1527" s="1" t="s">
        <v>771</v>
      </c>
      <c r="D1527" s="1" t="s">
        <v>5448</v>
      </c>
      <c r="G1527" s="1" t="s">
        <v>782</v>
      </c>
      <c r="H1527" s="1" t="s">
        <v>77</v>
      </c>
      <c r="I1527" s="1" t="s">
        <v>114</v>
      </c>
      <c r="J1527" s="1" t="s">
        <v>44</v>
      </c>
      <c r="K1527" s="1" t="s">
        <v>4843</v>
      </c>
      <c r="L1527" s="1" t="s">
        <v>45</v>
      </c>
      <c r="M1527" s="1" t="s">
        <v>46</v>
      </c>
      <c r="N1527" s="1" t="s">
        <v>156</v>
      </c>
      <c r="O1527" s="1" t="s">
        <v>2278</v>
      </c>
      <c r="P1527" s="1">
        <f t="shared" si="23"/>
        <v>2013</v>
      </c>
    </row>
    <row r="1528" spans="1:16" x14ac:dyDescent="0.25">
      <c r="A1528" s="1" t="s">
        <v>5460</v>
      </c>
      <c r="B1528" s="1" t="s">
        <v>5461</v>
      </c>
      <c r="C1528" s="1" t="s">
        <v>771</v>
      </c>
      <c r="D1528" s="1" t="s">
        <v>830</v>
      </c>
      <c r="G1528" s="1" t="s">
        <v>774</v>
      </c>
      <c r="H1528" s="1" t="s">
        <v>77</v>
      </c>
      <c r="I1528" s="1" t="s">
        <v>114</v>
      </c>
      <c r="J1528" s="1" t="s">
        <v>44</v>
      </c>
      <c r="K1528" s="1" t="s">
        <v>5339</v>
      </c>
      <c r="L1528" s="1" t="s">
        <v>45</v>
      </c>
      <c r="M1528" s="1" t="s">
        <v>46</v>
      </c>
      <c r="N1528" s="1" t="s">
        <v>156</v>
      </c>
      <c r="O1528" s="1" t="s">
        <v>80</v>
      </c>
      <c r="P1528" s="1">
        <f t="shared" si="23"/>
        <v>2013</v>
      </c>
    </row>
    <row r="1529" spans="1:16" x14ac:dyDescent="0.25">
      <c r="A1529" s="1" t="s">
        <v>5465</v>
      </c>
      <c r="B1529" s="1" t="s">
        <v>5466</v>
      </c>
      <c r="C1529" s="1" t="s">
        <v>771</v>
      </c>
      <c r="D1529" s="1" t="s">
        <v>1779</v>
      </c>
      <c r="G1529" s="1" t="s">
        <v>782</v>
      </c>
      <c r="H1529" s="1" t="s">
        <v>77</v>
      </c>
      <c r="I1529" s="1" t="s">
        <v>43</v>
      </c>
      <c r="J1529" s="1" t="s">
        <v>44</v>
      </c>
      <c r="K1529" s="1" t="s">
        <v>5324</v>
      </c>
      <c r="L1529" s="1" t="s">
        <v>45</v>
      </c>
      <c r="M1529" s="1" t="s">
        <v>46</v>
      </c>
      <c r="N1529" s="1" t="s">
        <v>46</v>
      </c>
      <c r="O1529" s="1" t="s">
        <v>99</v>
      </c>
      <c r="P1529" s="1">
        <f t="shared" si="23"/>
        <v>2018</v>
      </c>
    </row>
    <row r="1530" spans="1:16" x14ac:dyDescent="0.25">
      <c r="A1530" s="1" t="s">
        <v>5468</v>
      </c>
      <c r="B1530" s="1" t="s">
        <v>5469</v>
      </c>
      <c r="C1530" s="1" t="s">
        <v>771</v>
      </c>
      <c r="D1530" s="1" t="s">
        <v>794</v>
      </c>
      <c r="G1530" s="1" t="s">
        <v>782</v>
      </c>
      <c r="H1530" s="1" t="s">
        <v>77</v>
      </c>
      <c r="I1530" s="1" t="s">
        <v>43</v>
      </c>
      <c r="J1530" s="1" t="s">
        <v>50</v>
      </c>
      <c r="L1530" s="1" t="s">
        <v>106</v>
      </c>
      <c r="M1530" s="1" t="s">
        <v>208</v>
      </c>
      <c r="N1530" s="1" t="s">
        <v>46</v>
      </c>
      <c r="O1530" s="1" t="s">
        <v>2018</v>
      </c>
      <c r="P1530" s="1">
        <f t="shared" si="23"/>
        <v>2018</v>
      </c>
    </row>
    <row r="1531" spans="1:16" x14ac:dyDescent="0.25">
      <c r="A1531" s="1" t="s">
        <v>5471</v>
      </c>
      <c r="B1531" s="1" t="s">
        <v>5472</v>
      </c>
      <c r="C1531" s="1" t="s">
        <v>771</v>
      </c>
      <c r="D1531" s="1" t="s">
        <v>4618</v>
      </c>
      <c r="G1531" s="1" t="s">
        <v>782</v>
      </c>
      <c r="H1531" s="1" t="s">
        <v>77</v>
      </c>
      <c r="I1531" s="1" t="s">
        <v>43</v>
      </c>
      <c r="J1531" s="1" t="s">
        <v>44</v>
      </c>
      <c r="K1531" s="1" t="s">
        <v>4619</v>
      </c>
      <c r="L1531" s="1" t="s">
        <v>45</v>
      </c>
      <c r="M1531" s="1" t="s">
        <v>46</v>
      </c>
      <c r="N1531" s="1" t="s">
        <v>62</v>
      </c>
      <c r="O1531" s="1" t="s">
        <v>5474</v>
      </c>
      <c r="P1531" s="1">
        <f t="shared" si="23"/>
        <v>2010</v>
      </c>
    </row>
    <row r="1532" spans="1:16" x14ac:dyDescent="0.25">
      <c r="A1532" s="1" t="s">
        <v>5475</v>
      </c>
      <c r="B1532" s="1" t="s">
        <v>5476</v>
      </c>
      <c r="C1532" s="1" t="s">
        <v>771</v>
      </c>
      <c r="D1532" s="1" t="s">
        <v>830</v>
      </c>
      <c r="G1532" s="1" t="s">
        <v>774</v>
      </c>
      <c r="H1532" s="1" t="s">
        <v>77</v>
      </c>
      <c r="I1532" s="1" t="s">
        <v>171</v>
      </c>
      <c r="J1532" s="1" t="s">
        <v>44</v>
      </c>
      <c r="K1532" s="1" t="s">
        <v>4763</v>
      </c>
      <c r="L1532" s="1" t="s">
        <v>45</v>
      </c>
      <c r="M1532" s="1" t="s">
        <v>46</v>
      </c>
      <c r="N1532" s="1" t="s">
        <v>86</v>
      </c>
      <c r="O1532" s="1" t="s">
        <v>2278</v>
      </c>
      <c r="P1532" s="1">
        <f t="shared" si="23"/>
        <v>2015</v>
      </c>
    </row>
    <row r="1533" spans="1:16" x14ac:dyDescent="0.25">
      <c r="A1533" s="1" t="s">
        <v>5478</v>
      </c>
      <c r="B1533" s="1" t="s">
        <v>5479</v>
      </c>
      <c r="C1533" s="1" t="s">
        <v>771</v>
      </c>
      <c r="D1533" s="1" t="s">
        <v>1779</v>
      </c>
      <c r="G1533" s="1" t="s">
        <v>782</v>
      </c>
      <c r="H1533" s="1" t="s">
        <v>77</v>
      </c>
      <c r="I1533" s="1" t="s">
        <v>43</v>
      </c>
      <c r="J1533" s="1" t="s">
        <v>44</v>
      </c>
      <c r="K1533" s="1" t="s">
        <v>5421</v>
      </c>
      <c r="L1533" s="1" t="s">
        <v>106</v>
      </c>
      <c r="M1533" s="1" t="s">
        <v>40</v>
      </c>
      <c r="N1533" s="1" t="s">
        <v>46</v>
      </c>
      <c r="O1533" s="1" t="s">
        <v>872</v>
      </c>
      <c r="P1533" s="1">
        <f t="shared" si="23"/>
        <v>2018</v>
      </c>
    </row>
    <row r="1534" spans="1:16" x14ac:dyDescent="0.25">
      <c r="A1534" s="1" t="s">
        <v>5481</v>
      </c>
      <c r="B1534" s="1" t="s">
        <v>5482</v>
      </c>
      <c r="C1534" s="1" t="s">
        <v>771</v>
      </c>
      <c r="D1534" s="1" t="s">
        <v>830</v>
      </c>
      <c r="G1534" s="1" t="s">
        <v>774</v>
      </c>
      <c r="H1534" s="1" t="s">
        <v>77</v>
      </c>
      <c r="I1534" s="1" t="s">
        <v>43</v>
      </c>
      <c r="J1534" s="1" t="s">
        <v>44</v>
      </c>
      <c r="K1534" s="1" t="s">
        <v>5339</v>
      </c>
      <c r="L1534" s="1" t="s">
        <v>45</v>
      </c>
      <c r="M1534" s="1" t="s">
        <v>46</v>
      </c>
      <c r="N1534" s="1" t="s">
        <v>86</v>
      </c>
      <c r="O1534" s="1" t="s">
        <v>80</v>
      </c>
      <c r="P1534" s="1">
        <f t="shared" si="23"/>
        <v>2015</v>
      </c>
    </row>
    <row r="1535" spans="1:16" x14ac:dyDescent="0.25">
      <c r="A1535" s="1" t="s">
        <v>5485</v>
      </c>
      <c r="B1535" s="1" t="s">
        <v>5486</v>
      </c>
      <c r="C1535" s="1" t="s">
        <v>771</v>
      </c>
      <c r="D1535" s="1" t="s">
        <v>5448</v>
      </c>
      <c r="G1535" s="1" t="s">
        <v>782</v>
      </c>
      <c r="H1535" s="1" t="s">
        <v>77</v>
      </c>
      <c r="I1535" s="1" t="s">
        <v>43</v>
      </c>
      <c r="J1535" s="1" t="s">
        <v>44</v>
      </c>
      <c r="K1535" s="1" t="s">
        <v>5449</v>
      </c>
      <c r="L1535" s="1" t="s">
        <v>45</v>
      </c>
      <c r="M1535" s="1" t="s">
        <v>46</v>
      </c>
      <c r="N1535" s="1" t="s">
        <v>62</v>
      </c>
      <c r="O1535" s="1" t="s">
        <v>862</v>
      </c>
      <c r="P1535" s="1">
        <f t="shared" si="23"/>
        <v>2010</v>
      </c>
    </row>
    <row r="1536" spans="1:16" x14ac:dyDescent="0.25">
      <c r="A1536" s="1" t="s">
        <v>5488</v>
      </c>
      <c r="B1536" s="1" t="s">
        <v>5489</v>
      </c>
      <c r="C1536" s="1" t="s">
        <v>771</v>
      </c>
      <c r="D1536" s="1" t="s">
        <v>794</v>
      </c>
      <c r="G1536" s="1" t="s">
        <v>782</v>
      </c>
      <c r="H1536" s="1" t="s">
        <v>77</v>
      </c>
      <c r="I1536" s="1" t="s">
        <v>43</v>
      </c>
      <c r="J1536" s="1" t="s">
        <v>44</v>
      </c>
      <c r="K1536" s="1" t="s">
        <v>5425</v>
      </c>
      <c r="L1536" s="1" t="s">
        <v>45</v>
      </c>
      <c r="M1536" s="1" t="s">
        <v>46</v>
      </c>
      <c r="N1536" s="1" t="s">
        <v>40</v>
      </c>
      <c r="O1536" s="1" t="s">
        <v>80</v>
      </c>
      <c r="P1536" s="1">
        <f t="shared" si="23"/>
        <v>2017</v>
      </c>
    </row>
    <row r="1537" spans="1:16" x14ac:dyDescent="0.25">
      <c r="A1537" s="1" t="s">
        <v>5491</v>
      </c>
      <c r="B1537" s="1" t="s">
        <v>5492</v>
      </c>
      <c r="C1537" s="1" t="s">
        <v>771</v>
      </c>
      <c r="D1537" s="1" t="s">
        <v>830</v>
      </c>
      <c r="G1537" s="1" t="s">
        <v>774</v>
      </c>
      <c r="H1537" s="1" t="s">
        <v>77</v>
      </c>
      <c r="I1537" s="1" t="s">
        <v>114</v>
      </c>
      <c r="J1537" s="1" t="s">
        <v>44</v>
      </c>
      <c r="K1537" s="1" t="s">
        <v>5339</v>
      </c>
      <c r="L1537" s="1" t="s">
        <v>45</v>
      </c>
      <c r="M1537" s="1" t="s">
        <v>46</v>
      </c>
      <c r="N1537" s="1" t="s">
        <v>41</v>
      </c>
      <c r="O1537" s="1" t="s">
        <v>2278</v>
      </c>
      <c r="P1537" s="1">
        <f t="shared" si="23"/>
        <v>2016</v>
      </c>
    </row>
    <row r="1538" spans="1:16" x14ac:dyDescent="0.25">
      <c r="A1538" s="1" t="s">
        <v>5494</v>
      </c>
      <c r="B1538" s="1" t="s">
        <v>5495</v>
      </c>
      <c r="C1538" s="1" t="s">
        <v>771</v>
      </c>
      <c r="D1538" s="1" t="s">
        <v>4618</v>
      </c>
      <c r="G1538" s="1" t="s">
        <v>782</v>
      </c>
      <c r="H1538" s="1" t="s">
        <v>77</v>
      </c>
      <c r="I1538" s="1" t="s">
        <v>43</v>
      </c>
      <c r="J1538" s="1" t="s">
        <v>44</v>
      </c>
      <c r="K1538" s="1" t="s">
        <v>4843</v>
      </c>
      <c r="L1538" s="1" t="s">
        <v>45</v>
      </c>
      <c r="M1538" s="1" t="s">
        <v>46</v>
      </c>
      <c r="N1538" s="1" t="s">
        <v>40</v>
      </c>
      <c r="O1538" s="1" t="s">
        <v>2209</v>
      </c>
      <c r="P1538" s="1">
        <f t="shared" ref="P1538:P1601" si="24" xml:space="preserve"> 2018-N1538</f>
        <v>2017</v>
      </c>
    </row>
    <row r="1539" spans="1:16" x14ac:dyDescent="0.25">
      <c r="A1539" s="1" t="s">
        <v>5497</v>
      </c>
      <c r="B1539" s="1" t="s">
        <v>5498</v>
      </c>
      <c r="C1539" s="1" t="s">
        <v>771</v>
      </c>
      <c r="D1539" s="1" t="s">
        <v>1784</v>
      </c>
      <c r="H1539" s="1" t="s">
        <v>77</v>
      </c>
      <c r="I1539" s="1" t="s">
        <v>43</v>
      </c>
      <c r="J1539" s="1" t="s">
        <v>44</v>
      </c>
      <c r="K1539" s="1" t="s">
        <v>5500</v>
      </c>
      <c r="L1539" s="1" t="s">
        <v>45</v>
      </c>
      <c r="M1539" s="1" t="s">
        <v>46</v>
      </c>
      <c r="N1539" s="1" t="s">
        <v>41</v>
      </c>
      <c r="O1539" s="1" t="s">
        <v>5501</v>
      </c>
      <c r="P1539" s="1">
        <f t="shared" si="24"/>
        <v>2016</v>
      </c>
    </row>
    <row r="1540" spans="1:16" x14ac:dyDescent="0.25">
      <c r="A1540" s="1" t="s">
        <v>5502</v>
      </c>
      <c r="B1540" s="1" t="s">
        <v>5503</v>
      </c>
      <c r="C1540" s="1" t="s">
        <v>771</v>
      </c>
      <c r="D1540" s="1" t="s">
        <v>794</v>
      </c>
      <c r="G1540" s="1" t="s">
        <v>782</v>
      </c>
      <c r="H1540" s="1" t="s">
        <v>77</v>
      </c>
      <c r="I1540" s="1" t="s">
        <v>43</v>
      </c>
      <c r="J1540" s="1" t="s">
        <v>44</v>
      </c>
      <c r="K1540" s="1" t="s">
        <v>5425</v>
      </c>
      <c r="L1540" s="1" t="s">
        <v>45</v>
      </c>
      <c r="M1540" s="1" t="s">
        <v>46</v>
      </c>
      <c r="N1540" s="1" t="s">
        <v>170</v>
      </c>
      <c r="O1540" s="1" t="s">
        <v>2015</v>
      </c>
      <c r="P1540" s="1">
        <f t="shared" si="24"/>
        <v>2012</v>
      </c>
    </row>
    <row r="1541" spans="1:16" x14ac:dyDescent="0.25">
      <c r="A1541" s="1" t="s">
        <v>5505</v>
      </c>
      <c r="B1541" s="1" t="s">
        <v>5506</v>
      </c>
      <c r="C1541" s="1" t="s">
        <v>771</v>
      </c>
      <c r="D1541" s="1" t="s">
        <v>830</v>
      </c>
      <c r="G1541" s="1" t="s">
        <v>774</v>
      </c>
      <c r="H1541" s="1" t="s">
        <v>77</v>
      </c>
      <c r="I1541" s="1" t="s">
        <v>43</v>
      </c>
      <c r="J1541" s="1" t="s">
        <v>44</v>
      </c>
      <c r="K1541" s="1" t="s">
        <v>5339</v>
      </c>
      <c r="L1541" s="1" t="s">
        <v>106</v>
      </c>
      <c r="M1541" s="1" t="s">
        <v>208</v>
      </c>
      <c r="N1541" s="1" t="s">
        <v>46</v>
      </c>
      <c r="O1541" s="1" t="s">
        <v>5509</v>
      </c>
      <c r="P1541" s="1">
        <f t="shared" si="24"/>
        <v>2018</v>
      </c>
    </row>
    <row r="1542" spans="1:16" x14ac:dyDescent="0.25">
      <c r="A1542" s="1" t="s">
        <v>5511</v>
      </c>
      <c r="B1542" s="1" t="s">
        <v>5512</v>
      </c>
      <c r="C1542" s="1" t="s">
        <v>771</v>
      </c>
      <c r="D1542" s="1" t="s">
        <v>4912</v>
      </c>
      <c r="G1542" s="1" t="s">
        <v>782</v>
      </c>
      <c r="H1542" s="1" t="s">
        <v>77</v>
      </c>
      <c r="I1542" s="1" t="s">
        <v>114</v>
      </c>
      <c r="J1542" s="1" t="s">
        <v>44</v>
      </c>
      <c r="K1542" s="1" t="s">
        <v>4843</v>
      </c>
      <c r="L1542" s="1" t="s">
        <v>45</v>
      </c>
      <c r="M1542" s="1" t="s">
        <v>46</v>
      </c>
      <c r="N1542" s="1" t="s">
        <v>40</v>
      </c>
      <c r="O1542" s="1" t="s">
        <v>2278</v>
      </c>
      <c r="P1542" s="1">
        <f t="shared" si="24"/>
        <v>2017</v>
      </c>
    </row>
    <row r="1543" spans="1:16" x14ac:dyDescent="0.25">
      <c r="A1543" s="1" t="s">
        <v>5514</v>
      </c>
      <c r="B1543" s="1" t="s">
        <v>5515</v>
      </c>
      <c r="C1543" s="1" t="s">
        <v>771</v>
      </c>
      <c r="D1543" s="1" t="s">
        <v>4912</v>
      </c>
      <c r="G1543" s="1" t="s">
        <v>782</v>
      </c>
      <c r="H1543" s="1" t="s">
        <v>77</v>
      </c>
      <c r="I1543" s="1" t="s">
        <v>43</v>
      </c>
      <c r="J1543" s="1" t="s">
        <v>44</v>
      </c>
      <c r="K1543" s="1" t="s">
        <v>4843</v>
      </c>
      <c r="L1543" s="1" t="s">
        <v>45</v>
      </c>
      <c r="M1543" s="1" t="s">
        <v>46</v>
      </c>
      <c r="N1543" s="1" t="s">
        <v>36</v>
      </c>
      <c r="O1543" s="1" t="s">
        <v>4289</v>
      </c>
      <c r="P1543" s="1">
        <f t="shared" si="24"/>
        <v>2011</v>
      </c>
    </row>
    <row r="1544" spans="1:16" x14ac:dyDescent="0.25">
      <c r="A1544" s="1" t="s">
        <v>5517</v>
      </c>
      <c r="B1544" s="1" t="s">
        <v>5518</v>
      </c>
      <c r="C1544" s="1" t="s">
        <v>771</v>
      </c>
      <c r="D1544" s="1" t="s">
        <v>4912</v>
      </c>
      <c r="G1544" s="1" t="s">
        <v>782</v>
      </c>
      <c r="H1544" s="1" t="s">
        <v>77</v>
      </c>
      <c r="I1544" s="1" t="s">
        <v>43</v>
      </c>
      <c r="J1544" s="1" t="s">
        <v>44</v>
      </c>
      <c r="K1544" s="1" t="s">
        <v>5520</v>
      </c>
      <c r="L1544" s="1" t="s">
        <v>45</v>
      </c>
      <c r="M1544" s="1" t="s">
        <v>46</v>
      </c>
      <c r="N1544" s="1" t="s">
        <v>75</v>
      </c>
      <c r="O1544" s="1" t="s">
        <v>874</v>
      </c>
      <c r="P1544" s="1">
        <f t="shared" si="24"/>
        <v>2008</v>
      </c>
    </row>
    <row r="1545" spans="1:16" x14ac:dyDescent="0.25">
      <c r="A1545" s="1" t="s">
        <v>5522</v>
      </c>
      <c r="B1545" s="1" t="s">
        <v>5523</v>
      </c>
      <c r="C1545" s="1" t="s">
        <v>771</v>
      </c>
      <c r="D1545" s="1" t="s">
        <v>1784</v>
      </c>
      <c r="H1545" s="1" t="s">
        <v>77</v>
      </c>
      <c r="I1545" s="1" t="s">
        <v>43</v>
      </c>
      <c r="J1545" s="1" t="s">
        <v>44</v>
      </c>
      <c r="K1545" s="1" t="s">
        <v>5500</v>
      </c>
      <c r="L1545" s="1" t="s">
        <v>45</v>
      </c>
      <c r="M1545" s="1" t="s">
        <v>46</v>
      </c>
      <c r="N1545" s="1" t="s">
        <v>41</v>
      </c>
      <c r="O1545" s="1" t="s">
        <v>1164</v>
      </c>
      <c r="P1545" s="1">
        <f t="shared" si="24"/>
        <v>2016</v>
      </c>
    </row>
    <row r="1546" spans="1:16" x14ac:dyDescent="0.25">
      <c r="A1546" s="1" t="s">
        <v>5525</v>
      </c>
      <c r="B1546" s="1" t="s">
        <v>5526</v>
      </c>
      <c r="C1546" s="1" t="s">
        <v>771</v>
      </c>
      <c r="D1546" s="1" t="s">
        <v>1784</v>
      </c>
      <c r="H1546" s="1" t="s">
        <v>77</v>
      </c>
      <c r="I1546" s="1" t="s">
        <v>43</v>
      </c>
      <c r="J1546" s="1" t="s">
        <v>44</v>
      </c>
      <c r="K1546" s="1" t="s">
        <v>5500</v>
      </c>
      <c r="L1546" s="1" t="s">
        <v>45</v>
      </c>
      <c r="M1546" s="1" t="s">
        <v>46</v>
      </c>
      <c r="N1546" s="1" t="s">
        <v>64</v>
      </c>
      <c r="O1546" s="1" t="s">
        <v>1000</v>
      </c>
      <c r="P1546" s="1">
        <f t="shared" si="24"/>
        <v>2009</v>
      </c>
    </row>
    <row r="1547" spans="1:16" x14ac:dyDescent="0.25">
      <c r="A1547" s="1" t="s">
        <v>5528</v>
      </c>
      <c r="B1547" s="1" t="s">
        <v>5529</v>
      </c>
      <c r="C1547" s="1" t="s">
        <v>771</v>
      </c>
      <c r="D1547" s="1" t="s">
        <v>794</v>
      </c>
      <c r="H1547" s="1" t="s">
        <v>77</v>
      </c>
      <c r="I1547" s="1" t="s">
        <v>43</v>
      </c>
      <c r="J1547" s="1" t="s">
        <v>44</v>
      </c>
      <c r="K1547" s="1" t="s">
        <v>5425</v>
      </c>
      <c r="L1547" s="1" t="s">
        <v>106</v>
      </c>
      <c r="M1547" s="1" t="s">
        <v>62</v>
      </c>
      <c r="N1547" s="1" t="s">
        <v>46</v>
      </c>
      <c r="O1547" s="1" t="s">
        <v>5531</v>
      </c>
      <c r="P1547" s="1">
        <f t="shared" si="24"/>
        <v>2018</v>
      </c>
    </row>
    <row r="1548" spans="1:16" x14ac:dyDescent="0.25">
      <c r="A1548" s="1" t="s">
        <v>5532</v>
      </c>
      <c r="B1548" s="1" t="s">
        <v>5533</v>
      </c>
      <c r="C1548" s="1" t="s">
        <v>771</v>
      </c>
      <c r="D1548" s="1" t="s">
        <v>1446</v>
      </c>
      <c r="H1548" s="1" t="s">
        <v>77</v>
      </c>
      <c r="I1548" s="1" t="s">
        <v>114</v>
      </c>
      <c r="J1548" s="1" t="s">
        <v>44</v>
      </c>
      <c r="K1548" s="1" t="s">
        <v>5535</v>
      </c>
      <c r="L1548" s="1" t="s">
        <v>45</v>
      </c>
      <c r="M1548" s="1" t="s">
        <v>46</v>
      </c>
      <c r="N1548" s="1" t="s">
        <v>40</v>
      </c>
      <c r="O1548" s="1" t="s">
        <v>2278</v>
      </c>
      <c r="P1548" s="1">
        <f t="shared" si="24"/>
        <v>2017</v>
      </c>
    </row>
    <row r="1549" spans="1:16" x14ac:dyDescent="0.25">
      <c r="A1549" s="1" t="s">
        <v>5536</v>
      </c>
      <c r="B1549" s="1" t="s">
        <v>5537</v>
      </c>
      <c r="C1549" s="1" t="s">
        <v>771</v>
      </c>
      <c r="D1549" s="1" t="s">
        <v>4912</v>
      </c>
      <c r="G1549" s="1" t="s">
        <v>782</v>
      </c>
      <c r="H1549" s="1" t="s">
        <v>77</v>
      </c>
      <c r="I1549" s="1" t="s">
        <v>43</v>
      </c>
      <c r="J1549" s="1" t="s">
        <v>44</v>
      </c>
      <c r="K1549" s="1" t="s">
        <v>4843</v>
      </c>
      <c r="L1549" s="1" t="s">
        <v>45</v>
      </c>
      <c r="M1549" s="1" t="s">
        <v>46</v>
      </c>
      <c r="N1549" s="1" t="s">
        <v>79</v>
      </c>
      <c r="O1549" s="1" t="s">
        <v>867</v>
      </c>
      <c r="P1549" s="1">
        <f t="shared" si="24"/>
        <v>1993</v>
      </c>
    </row>
    <row r="1550" spans="1:16" x14ac:dyDescent="0.25">
      <c r="A1550" s="1" t="s">
        <v>5539</v>
      </c>
      <c r="B1550" s="1" t="s">
        <v>5540</v>
      </c>
      <c r="C1550" s="1" t="s">
        <v>771</v>
      </c>
      <c r="D1550" s="1" t="s">
        <v>1784</v>
      </c>
      <c r="H1550" s="1" t="s">
        <v>77</v>
      </c>
      <c r="I1550" s="1" t="s">
        <v>114</v>
      </c>
      <c r="J1550" s="1" t="s">
        <v>44</v>
      </c>
      <c r="K1550" s="1" t="s">
        <v>5500</v>
      </c>
      <c r="L1550" s="1" t="s">
        <v>45</v>
      </c>
      <c r="M1550" s="1" t="s">
        <v>46</v>
      </c>
      <c r="N1550" s="1" t="s">
        <v>64</v>
      </c>
      <c r="O1550" s="1" t="s">
        <v>1000</v>
      </c>
      <c r="P1550" s="1">
        <f t="shared" si="24"/>
        <v>2009</v>
      </c>
    </row>
    <row r="1551" spans="1:16" x14ac:dyDescent="0.25">
      <c r="A1551" s="1" t="s">
        <v>5542</v>
      </c>
      <c r="B1551" s="1" t="s">
        <v>5543</v>
      </c>
      <c r="C1551" s="1" t="s">
        <v>771</v>
      </c>
      <c r="D1551" s="1" t="s">
        <v>1784</v>
      </c>
      <c r="H1551" s="1" t="s">
        <v>77</v>
      </c>
      <c r="I1551" s="1" t="s">
        <v>43</v>
      </c>
      <c r="J1551" s="1" t="s">
        <v>44</v>
      </c>
      <c r="K1551" s="1" t="s">
        <v>5500</v>
      </c>
      <c r="L1551" s="1" t="s">
        <v>45</v>
      </c>
      <c r="M1551" s="1" t="s">
        <v>46</v>
      </c>
      <c r="N1551" s="1" t="s">
        <v>40</v>
      </c>
      <c r="O1551" s="1" t="s">
        <v>5545</v>
      </c>
      <c r="P1551" s="1">
        <f t="shared" si="24"/>
        <v>2017</v>
      </c>
    </row>
    <row r="1552" spans="1:16" x14ac:dyDescent="0.25">
      <c r="A1552" s="1" t="s">
        <v>5546</v>
      </c>
      <c r="B1552" s="1" t="s">
        <v>5547</v>
      </c>
      <c r="C1552" s="1" t="s">
        <v>771</v>
      </c>
      <c r="D1552" s="1" t="s">
        <v>540</v>
      </c>
      <c r="G1552" s="1" t="s">
        <v>782</v>
      </c>
      <c r="H1552" s="1" t="s">
        <v>77</v>
      </c>
      <c r="I1552" s="1" t="s">
        <v>43</v>
      </c>
      <c r="J1552" s="1" t="s">
        <v>44</v>
      </c>
      <c r="K1552" s="1" t="s">
        <v>4843</v>
      </c>
      <c r="L1552" s="1" t="s">
        <v>45</v>
      </c>
      <c r="M1552" s="1" t="s">
        <v>46</v>
      </c>
      <c r="N1552" s="1" t="s">
        <v>156</v>
      </c>
      <c r="O1552" s="1" t="s">
        <v>129</v>
      </c>
      <c r="P1552" s="1">
        <f t="shared" si="24"/>
        <v>2013</v>
      </c>
    </row>
    <row r="1553" spans="1:16" x14ac:dyDescent="0.25">
      <c r="A1553" s="1" t="s">
        <v>5549</v>
      </c>
      <c r="B1553" s="1" t="s">
        <v>5550</v>
      </c>
      <c r="C1553" s="1" t="s">
        <v>771</v>
      </c>
      <c r="D1553" s="1" t="s">
        <v>1784</v>
      </c>
      <c r="H1553" s="1" t="s">
        <v>77</v>
      </c>
      <c r="I1553" s="1" t="s">
        <v>43</v>
      </c>
      <c r="J1553" s="1" t="s">
        <v>44</v>
      </c>
      <c r="K1553" s="1" t="s">
        <v>5500</v>
      </c>
      <c r="L1553" s="1" t="s">
        <v>45</v>
      </c>
      <c r="M1553" s="1" t="s">
        <v>46</v>
      </c>
      <c r="N1553" s="1" t="s">
        <v>41</v>
      </c>
      <c r="O1553" s="1" t="s">
        <v>2157</v>
      </c>
      <c r="P1553" s="1">
        <f t="shared" si="24"/>
        <v>2016</v>
      </c>
    </row>
    <row r="1554" spans="1:16" x14ac:dyDescent="0.25">
      <c r="A1554" s="1" t="s">
        <v>5552</v>
      </c>
      <c r="B1554" s="1" t="s">
        <v>5553</v>
      </c>
      <c r="C1554" s="1" t="s">
        <v>771</v>
      </c>
      <c r="D1554" s="1" t="s">
        <v>1446</v>
      </c>
      <c r="H1554" s="1" t="s">
        <v>77</v>
      </c>
      <c r="I1554" s="1" t="s">
        <v>171</v>
      </c>
      <c r="J1554" s="1" t="s">
        <v>44</v>
      </c>
      <c r="K1554" s="1" t="s">
        <v>5535</v>
      </c>
      <c r="L1554" s="1" t="s">
        <v>45</v>
      </c>
      <c r="M1554" s="1" t="s">
        <v>46</v>
      </c>
      <c r="N1554" s="1" t="s">
        <v>91</v>
      </c>
      <c r="O1554" s="1" t="s">
        <v>160</v>
      </c>
      <c r="P1554" s="1">
        <f t="shared" si="24"/>
        <v>2001</v>
      </c>
    </row>
    <row r="1555" spans="1:16" x14ac:dyDescent="0.25">
      <c r="A1555" s="1" t="s">
        <v>5556</v>
      </c>
      <c r="B1555" s="1" t="s">
        <v>5557</v>
      </c>
      <c r="C1555" s="1" t="s">
        <v>771</v>
      </c>
      <c r="D1555" s="1" t="s">
        <v>1784</v>
      </c>
      <c r="H1555" s="1" t="s">
        <v>77</v>
      </c>
      <c r="I1555" s="1" t="s">
        <v>114</v>
      </c>
      <c r="J1555" s="1" t="s">
        <v>44</v>
      </c>
      <c r="K1555" s="1" t="s">
        <v>5500</v>
      </c>
      <c r="L1555" s="1" t="s">
        <v>106</v>
      </c>
      <c r="M1555" s="1" t="s">
        <v>208</v>
      </c>
      <c r="N1555" s="1" t="s">
        <v>46</v>
      </c>
      <c r="O1555" s="1" t="s">
        <v>2278</v>
      </c>
      <c r="P1555" s="1">
        <f t="shared" si="24"/>
        <v>2018</v>
      </c>
    </row>
    <row r="1556" spans="1:16" x14ac:dyDescent="0.25">
      <c r="A1556" s="1" t="s">
        <v>5559</v>
      </c>
      <c r="B1556" s="1" t="s">
        <v>5560</v>
      </c>
      <c r="C1556" s="1" t="s">
        <v>771</v>
      </c>
      <c r="D1556" s="1" t="s">
        <v>540</v>
      </c>
      <c r="G1556" s="1" t="s">
        <v>774</v>
      </c>
      <c r="H1556" s="1" t="s">
        <v>77</v>
      </c>
      <c r="I1556" s="1" t="s">
        <v>43</v>
      </c>
      <c r="J1556" s="1" t="s">
        <v>44</v>
      </c>
      <c r="K1556" s="1" t="s">
        <v>4843</v>
      </c>
      <c r="L1556" s="1" t="s">
        <v>45</v>
      </c>
      <c r="M1556" s="1" t="s">
        <v>46</v>
      </c>
      <c r="N1556" s="1" t="s">
        <v>208</v>
      </c>
      <c r="O1556" s="1" t="s">
        <v>5562</v>
      </c>
      <c r="P1556" s="1">
        <f t="shared" si="24"/>
        <v>2003</v>
      </c>
    </row>
    <row r="1557" spans="1:16" x14ac:dyDescent="0.25">
      <c r="A1557" s="1" t="s">
        <v>5563</v>
      </c>
      <c r="B1557" s="1" t="s">
        <v>5564</v>
      </c>
      <c r="C1557" s="1" t="s">
        <v>771</v>
      </c>
      <c r="D1557" s="1" t="s">
        <v>1446</v>
      </c>
      <c r="H1557" s="1" t="s">
        <v>77</v>
      </c>
      <c r="I1557" s="1" t="s">
        <v>114</v>
      </c>
      <c r="J1557" s="1" t="s">
        <v>44</v>
      </c>
      <c r="K1557" s="1" t="s">
        <v>5535</v>
      </c>
      <c r="L1557" s="1" t="s">
        <v>45</v>
      </c>
      <c r="M1557" s="1" t="s">
        <v>46</v>
      </c>
      <c r="N1557" s="1" t="s">
        <v>156</v>
      </c>
      <c r="O1557" s="1" t="s">
        <v>160</v>
      </c>
      <c r="P1557" s="1">
        <f t="shared" si="24"/>
        <v>2013</v>
      </c>
    </row>
    <row r="1558" spans="1:16" x14ac:dyDescent="0.25">
      <c r="A1558" s="1" t="s">
        <v>5567</v>
      </c>
      <c r="B1558" s="1" t="s">
        <v>5568</v>
      </c>
      <c r="C1558" s="1" t="s">
        <v>771</v>
      </c>
      <c r="D1558" s="1" t="s">
        <v>540</v>
      </c>
      <c r="G1558" s="1" t="s">
        <v>774</v>
      </c>
      <c r="H1558" s="1" t="s">
        <v>77</v>
      </c>
      <c r="I1558" s="1" t="s">
        <v>43</v>
      </c>
      <c r="J1558" s="1" t="s">
        <v>44</v>
      </c>
      <c r="K1558" s="1" t="s">
        <v>4843</v>
      </c>
      <c r="L1558" s="1" t="s">
        <v>45</v>
      </c>
      <c r="M1558" s="1" t="s">
        <v>46</v>
      </c>
      <c r="N1558" s="1" t="s">
        <v>40</v>
      </c>
      <c r="O1558" s="1" t="s">
        <v>5474</v>
      </c>
      <c r="P1558" s="1">
        <f t="shared" si="24"/>
        <v>2017</v>
      </c>
    </row>
    <row r="1559" spans="1:16" x14ac:dyDescent="0.25">
      <c r="A1559" s="1" t="s">
        <v>5570</v>
      </c>
      <c r="B1559" s="1" t="s">
        <v>5571</v>
      </c>
      <c r="C1559" s="1" t="s">
        <v>771</v>
      </c>
      <c r="D1559" s="1" t="s">
        <v>1446</v>
      </c>
      <c r="H1559" s="1" t="s">
        <v>77</v>
      </c>
      <c r="I1559" s="1" t="s">
        <v>43</v>
      </c>
      <c r="J1559" s="1" t="s">
        <v>44</v>
      </c>
      <c r="K1559" s="1" t="s">
        <v>5535</v>
      </c>
      <c r="L1559" s="1" t="s">
        <v>45</v>
      </c>
      <c r="M1559" s="1" t="s">
        <v>46</v>
      </c>
      <c r="N1559" s="1" t="s">
        <v>64</v>
      </c>
      <c r="O1559" s="1" t="s">
        <v>872</v>
      </c>
      <c r="P1559" s="1">
        <f t="shared" si="24"/>
        <v>2009</v>
      </c>
    </row>
    <row r="1560" spans="1:16" x14ac:dyDescent="0.25">
      <c r="A1560" s="1" t="s">
        <v>5573</v>
      </c>
      <c r="B1560" s="1" t="s">
        <v>5574</v>
      </c>
      <c r="C1560" s="1" t="s">
        <v>771</v>
      </c>
      <c r="D1560" s="1" t="s">
        <v>1784</v>
      </c>
      <c r="H1560" s="1" t="s">
        <v>77</v>
      </c>
      <c r="I1560" s="1" t="s">
        <v>43</v>
      </c>
      <c r="J1560" s="1" t="s">
        <v>44</v>
      </c>
      <c r="K1560" s="1" t="s">
        <v>5500</v>
      </c>
      <c r="L1560" s="1" t="s">
        <v>45</v>
      </c>
      <c r="M1560" s="1" t="s">
        <v>46</v>
      </c>
      <c r="N1560" s="1" t="s">
        <v>75</v>
      </c>
      <c r="O1560" s="1" t="s">
        <v>220</v>
      </c>
      <c r="P1560" s="1">
        <f t="shared" si="24"/>
        <v>2008</v>
      </c>
    </row>
    <row r="1561" spans="1:16" x14ac:dyDescent="0.25">
      <c r="A1561" s="1" t="s">
        <v>5576</v>
      </c>
      <c r="B1561" s="1" t="s">
        <v>5577</v>
      </c>
      <c r="C1561" s="1" t="s">
        <v>771</v>
      </c>
      <c r="D1561" s="1" t="s">
        <v>540</v>
      </c>
      <c r="G1561" s="1" t="s">
        <v>782</v>
      </c>
      <c r="H1561" s="1" t="s">
        <v>77</v>
      </c>
      <c r="I1561" s="1" t="s">
        <v>43</v>
      </c>
      <c r="J1561" s="1" t="s">
        <v>44</v>
      </c>
      <c r="K1561" s="1" t="s">
        <v>4843</v>
      </c>
      <c r="L1561" s="1" t="s">
        <v>45</v>
      </c>
      <c r="M1561" s="1" t="s">
        <v>46</v>
      </c>
      <c r="N1561" s="1" t="s">
        <v>41</v>
      </c>
      <c r="O1561" s="1" t="s">
        <v>387</v>
      </c>
      <c r="P1561" s="1">
        <f t="shared" si="24"/>
        <v>2016</v>
      </c>
    </row>
    <row r="1562" spans="1:16" x14ac:dyDescent="0.25">
      <c r="A1562" s="1" t="s">
        <v>5579</v>
      </c>
      <c r="B1562" s="1" t="s">
        <v>5580</v>
      </c>
      <c r="C1562" s="1" t="s">
        <v>771</v>
      </c>
      <c r="D1562" s="1" t="s">
        <v>1446</v>
      </c>
      <c r="H1562" s="1" t="s">
        <v>77</v>
      </c>
      <c r="I1562" s="1" t="s">
        <v>171</v>
      </c>
      <c r="J1562" s="1" t="s">
        <v>44</v>
      </c>
      <c r="K1562" s="1" t="s">
        <v>5535</v>
      </c>
      <c r="L1562" s="1" t="s">
        <v>45</v>
      </c>
      <c r="M1562" s="1" t="s">
        <v>46</v>
      </c>
      <c r="N1562" s="1" t="s">
        <v>71</v>
      </c>
      <c r="O1562" s="1" t="s">
        <v>1927</v>
      </c>
      <c r="P1562" s="1">
        <f t="shared" si="24"/>
        <v>2006</v>
      </c>
    </row>
    <row r="1563" spans="1:16" x14ac:dyDescent="0.25">
      <c r="A1563" s="1" t="s">
        <v>5582</v>
      </c>
      <c r="B1563" s="1" t="s">
        <v>5583</v>
      </c>
      <c r="C1563" s="1" t="s">
        <v>771</v>
      </c>
      <c r="D1563" s="1" t="s">
        <v>4912</v>
      </c>
      <c r="G1563" s="1" t="s">
        <v>782</v>
      </c>
      <c r="H1563" s="1" t="s">
        <v>77</v>
      </c>
      <c r="I1563" s="1" t="s">
        <v>114</v>
      </c>
      <c r="J1563" s="1" t="s">
        <v>44</v>
      </c>
      <c r="K1563" s="1" t="s">
        <v>4843</v>
      </c>
      <c r="L1563" s="1" t="s">
        <v>45</v>
      </c>
      <c r="M1563" s="1" t="s">
        <v>46</v>
      </c>
      <c r="N1563" s="1" t="s">
        <v>133</v>
      </c>
      <c r="O1563" s="1" t="s">
        <v>2278</v>
      </c>
      <c r="P1563" s="1">
        <f t="shared" si="24"/>
        <v>1986</v>
      </c>
    </row>
    <row r="1564" spans="1:16" x14ac:dyDescent="0.25">
      <c r="A1564" s="1" t="s">
        <v>5585</v>
      </c>
      <c r="B1564" s="1" t="s">
        <v>5586</v>
      </c>
      <c r="C1564" s="1" t="s">
        <v>771</v>
      </c>
      <c r="D1564" s="1" t="s">
        <v>1784</v>
      </c>
      <c r="H1564" s="1" t="s">
        <v>77</v>
      </c>
      <c r="I1564" s="1" t="s">
        <v>43</v>
      </c>
      <c r="J1564" s="1" t="s">
        <v>44</v>
      </c>
      <c r="K1564" s="1" t="s">
        <v>5500</v>
      </c>
      <c r="L1564" s="1" t="s">
        <v>45</v>
      </c>
      <c r="M1564" s="1" t="s">
        <v>46</v>
      </c>
      <c r="N1564" s="1" t="s">
        <v>41</v>
      </c>
      <c r="O1564" s="1" t="s">
        <v>1793</v>
      </c>
      <c r="P1564" s="1">
        <f t="shared" si="24"/>
        <v>2016</v>
      </c>
    </row>
    <row r="1565" spans="1:16" x14ac:dyDescent="0.25">
      <c r="A1565" s="1" t="s">
        <v>5588</v>
      </c>
      <c r="B1565" s="1" t="s">
        <v>5589</v>
      </c>
      <c r="C1565" s="1" t="s">
        <v>771</v>
      </c>
      <c r="D1565" s="1" t="s">
        <v>1446</v>
      </c>
      <c r="H1565" s="1" t="s">
        <v>77</v>
      </c>
      <c r="I1565" s="1" t="s">
        <v>114</v>
      </c>
      <c r="J1565" s="1" t="s">
        <v>44</v>
      </c>
      <c r="K1565" s="1" t="s">
        <v>5535</v>
      </c>
      <c r="L1565" s="1" t="s">
        <v>45</v>
      </c>
      <c r="M1565" s="1" t="s">
        <v>46</v>
      </c>
      <c r="N1565" s="1" t="s">
        <v>40</v>
      </c>
      <c r="O1565" s="1" t="s">
        <v>2278</v>
      </c>
      <c r="P1565" s="1">
        <f t="shared" si="24"/>
        <v>2017</v>
      </c>
    </row>
    <row r="1566" spans="1:16" x14ac:dyDescent="0.25">
      <c r="A1566" s="1" t="s">
        <v>5591</v>
      </c>
      <c r="B1566" s="1" t="s">
        <v>5592</v>
      </c>
      <c r="C1566" s="1" t="s">
        <v>771</v>
      </c>
      <c r="D1566" s="1" t="s">
        <v>4912</v>
      </c>
      <c r="G1566" s="1" t="s">
        <v>782</v>
      </c>
      <c r="H1566" s="1" t="s">
        <v>77</v>
      </c>
      <c r="I1566" s="1" t="s">
        <v>43</v>
      </c>
      <c r="J1566" s="1" t="s">
        <v>44</v>
      </c>
      <c r="K1566" s="1" t="s">
        <v>5520</v>
      </c>
      <c r="L1566" s="1" t="s">
        <v>45</v>
      </c>
      <c r="M1566" s="1" t="s">
        <v>46</v>
      </c>
      <c r="N1566" s="1" t="s">
        <v>40</v>
      </c>
      <c r="O1566" s="1" t="s">
        <v>5594</v>
      </c>
      <c r="P1566" s="1">
        <f t="shared" si="24"/>
        <v>2017</v>
      </c>
    </row>
    <row r="1567" spans="1:16" x14ac:dyDescent="0.25">
      <c r="A1567" s="1" t="s">
        <v>5595</v>
      </c>
      <c r="B1567" s="1" t="s">
        <v>5596</v>
      </c>
      <c r="C1567" s="1" t="s">
        <v>771</v>
      </c>
      <c r="D1567" s="1" t="s">
        <v>4912</v>
      </c>
      <c r="G1567" s="1" t="s">
        <v>782</v>
      </c>
      <c r="H1567" s="1" t="s">
        <v>77</v>
      </c>
      <c r="I1567" s="1" t="s">
        <v>114</v>
      </c>
      <c r="J1567" s="1" t="s">
        <v>44</v>
      </c>
      <c r="K1567" s="1" t="s">
        <v>4843</v>
      </c>
      <c r="L1567" s="1" t="s">
        <v>45</v>
      </c>
      <c r="M1567" s="1" t="s">
        <v>46</v>
      </c>
      <c r="N1567" s="1" t="s">
        <v>86</v>
      </c>
      <c r="O1567" s="1" t="s">
        <v>2278</v>
      </c>
      <c r="P1567" s="1">
        <f t="shared" si="24"/>
        <v>2015</v>
      </c>
    </row>
    <row r="1568" spans="1:16" x14ac:dyDescent="0.25">
      <c r="A1568" s="1" t="s">
        <v>5598</v>
      </c>
      <c r="B1568" s="1" t="s">
        <v>5599</v>
      </c>
      <c r="C1568" s="1" t="s">
        <v>771</v>
      </c>
      <c r="D1568" s="1" t="s">
        <v>1446</v>
      </c>
      <c r="H1568" s="1" t="s">
        <v>77</v>
      </c>
      <c r="I1568" s="1" t="s">
        <v>114</v>
      </c>
      <c r="J1568" s="1" t="s">
        <v>44</v>
      </c>
      <c r="K1568" s="1" t="s">
        <v>5535</v>
      </c>
      <c r="L1568" s="1" t="s">
        <v>45</v>
      </c>
      <c r="M1568" s="1" t="s">
        <v>46</v>
      </c>
      <c r="N1568" s="1" t="s">
        <v>40</v>
      </c>
      <c r="O1568" s="1" t="s">
        <v>2278</v>
      </c>
      <c r="P1568" s="1">
        <f t="shared" si="24"/>
        <v>2017</v>
      </c>
    </row>
    <row r="1569" spans="1:16" x14ac:dyDescent="0.25">
      <c r="A1569" s="1" t="s">
        <v>5601</v>
      </c>
      <c r="B1569" s="1" t="s">
        <v>5602</v>
      </c>
      <c r="C1569" s="1" t="s">
        <v>771</v>
      </c>
      <c r="D1569" s="1" t="s">
        <v>1784</v>
      </c>
      <c r="H1569" s="1" t="s">
        <v>77</v>
      </c>
      <c r="I1569" s="1" t="s">
        <v>43</v>
      </c>
      <c r="J1569" s="1" t="s">
        <v>44</v>
      </c>
      <c r="K1569" s="1" t="s">
        <v>5500</v>
      </c>
      <c r="L1569" s="1" t="s">
        <v>106</v>
      </c>
      <c r="M1569" s="1" t="s">
        <v>170</v>
      </c>
      <c r="N1569" s="1" t="s">
        <v>46</v>
      </c>
      <c r="O1569" s="1" t="s">
        <v>5604</v>
      </c>
      <c r="P1569" s="1">
        <f t="shared" si="24"/>
        <v>2018</v>
      </c>
    </row>
    <row r="1570" spans="1:16" x14ac:dyDescent="0.25">
      <c r="A1570" s="1" t="s">
        <v>5606</v>
      </c>
      <c r="B1570" s="1" t="s">
        <v>5607</v>
      </c>
      <c r="C1570" s="1" t="s">
        <v>771</v>
      </c>
      <c r="D1570" s="1" t="s">
        <v>4618</v>
      </c>
      <c r="G1570" s="1" t="s">
        <v>782</v>
      </c>
      <c r="H1570" s="1" t="s">
        <v>77</v>
      </c>
      <c r="I1570" s="1" t="s">
        <v>43</v>
      </c>
      <c r="J1570" s="1" t="s">
        <v>44</v>
      </c>
      <c r="K1570" s="1" t="s">
        <v>5609</v>
      </c>
      <c r="L1570" s="1" t="s">
        <v>45</v>
      </c>
      <c r="M1570" s="1" t="s">
        <v>46</v>
      </c>
      <c r="N1570" s="1" t="s">
        <v>62</v>
      </c>
      <c r="O1570" s="1" t="s">
        <v>5610</v>
      </c>
      <c r="P1570" s="1">
        <f t="shared" si="24"/>
        <v>2010</v>
      </c>
    </row>
    <row r="1571" spans="1:16" x14ac:dyDescent="0.25">
      <c r="A1571" s="1" t="s">
        <v>5611</v>
      </c>
      <c r="B1571" s="1" t="s">
        <v>5612</v>
      </c>
      <c r="C1571" s="1" t="s">
        <v>771</v>
      </c>
      <c r="D1571" s="1" t="s">
        <v>4912</v>
      </c>
      <c r="H1571" s="1" t="s">
        <v>77</v>
      </c>
      <c r="I1571" s="1" t="s">
        <v>43</v>
      </c>
      <c r="J1571" s="1" t="s">
        <v>44</v>
      </c>
      <c r="K1571" s="1" t="s">
        <v>4843</v>
      </c>
      <c r="L1571" s="1" t="s">
        <v>45</v>
      </c>
      <c r="M1571" s="1" t="s">
        <v>46</v>
      </c>
      <c r="N1571" s="1" t="s">
        <v>156</v>
      </c>
      <c r="O1571" s="1" t="s">
        <v>129</v>
      </c>
      <c r="P1571" s="1">
        <f t="shared" si="24"/>
        <v>2013</v>
      </c>
    </row>
    <row r="1572" spans="1:16" x14ac:dyDescent="0.25">
      <c r="A1572" s="1" t="s">
        <v>5614</v>
      </c>
      <c r="B1572" s="1" t="s">
        <v>5615</v>
      </c>
      <c r="C1572" s="1" t="s">
        <v>771</v>
      </c>
      <c r="D1572" s="1" t="s">
        <v>1784</v>
      </c>
      <c r="H1572" s="1" t="s">
        <v>77</v>
      </c>
      <c r="I1572" s="1" t="s">
        <v>114</v>
      </c>
      <c r="J1572" s="1" t="s">
        <v>44</v>
      </c>
      <c r="K1572" s="1" t="s">
        <v>5500</v>
      </c>
      <c r="L1572" s="1" t="s">
        <v>45</v>
      </c>
      <c r="M1572" s="1" t="s">
        <v>46</v>
      </c>
      <c r="N1572" s="1" t="s">
        <v>86</v>
      </c>
      <c r="O1572" s="1" t="s">
        <v>2278</v>
      </c>
      <c r="P1572" s="1">
        <f t="shared" si="24"/>
        <v>2015</v>
      </c>
    </row>
    <row r="1573" spans="1:16" x14ac:dyDescent="0.25">
      <c r="A1573" s="1" t="s">
        <v>5617</v>
      </c>
      <c r="B1573" s="1" t="s">
        <v>5618</v>
      </c>
      <c r="C1573" s="1" t="s">
        <v>771</v>
      </c>
      <c r="D1573" s="1" t="s">
        <v>4912</v>
      </c>
      <c r="G1573" s="1" t="s">
        <v>782</v>
      </c>
      <c r="H1573" s="1" t="s">
        <v>77</v>
      </c>
      <c r="I1573" s="1" t="s">
        <v>43</v>
      </c>
      <c r="J1573" s="1" t="s">
        <v>44</v>
      </c>
      <c r="K1573" s="1" t="s">
        <v>4843</v>
      </c>
      <c r="L1573" s="1" t="s">
        <v>45</v>
      </c>
      <c r="M1573" s="1" t="s">
        <v>46</v>
      </c>
      <c r="N1573" s="1" t="s">
        <v>199</v>
      </c>
      <c r="O1573" s="1" t="s">
        <v>2212</v>
      </c>
      <c r="P1573" s="1">
        <f t="shared" si="24"/>
        <v>2007</v>
      </c>
    </row>
    <row r="1574" spans="1:16" x14ac:dyDescent="0.25">
      <c r="A1574" s="1" t="s">
        <v>5620</v>
      </c>
      <c r="B1574" s="1" t="s">
        <v>5621</v>
      </c>
      <c r="C1574" s="1" t="s">
        <v>771</v>
      </c>
      <c r="D1574" s="1" t="s">
        <v>4618</v>
      </c>
      <c r="H1574" s="1" t="s">
        <v>77</v>
      </c>
      <c r="I1574" s="1" t="s">
        <v>43</v>
      </c>
      <c r="J1574" s="1" t="s">
        <v>44</v>
      </c>
      <c r="K1574" s="1" t="s">
        <v>4843</v>
      </c>
      <c r="L1574" s="1" t="s">
        <v>45</v>
      </c>
      <c r="M1574" s="1" t="s">
        <v>46</v>
      </c>
      <c r="N1574" s="1" t="s">
        <v>86</v>
      </c>
      <c r="O1574" s="1" t="s">
        <v>2278</v>
      </c>
      <c r="P1574" s="1">
        <f t="shared" si="24"/>
        <v>2015</v>
      </c>
    </row>
    <row r="1575" spans="1:16" x14ac:dyDescent="0.25">
      <c r="A1575" s="1" t="s">
        <v>5623</v>
      </c>
      <c r="B1575" s="1" t="s">
        <v>5624</v>
      </c>
      <c r="C1575" s="1" t="s">
        <v>771</v>
      </c>
      <c r="D1575" s="1" t="s">
        <v>794</v>
      </c>
      <c r="G1575" s="1" t="s">
        <v>782</v>
      </c>
      <c r="H1575" s="1" t="s">
        <v>77</v>
      </c>
      <c r="I1575" s="1" t="s">
        <v>114</v>
      </c>
      <c r="J1575" s="1" t="s">
        <v>44</v>
      </c>
      <c r="K1575" s="1" t="s">
        <v>5425</v>
      </c>
      <c r="L1575" s="1" t="s">
        <v>45</v>
      </c>
      <c r="M1575" s="1" t="s">
        <v>40</v>
      </c>
      <c r="N1575" s="1" t="s">
        <v>170</v>
      </c>
      <c r="O1575" s="1" t="s">
        <v>2278</v>
      </c>
      <c r="P1575" s="1">
        <f t="shared" si="24"/>
        <v>2012</v>
      </c>
    </row>
    <row r="1576" spans="1:16" x14ac:dyDescent="0.25">
      <c r="A1576" s="1" t="s">
        <v>5626</v>
      </c>
      <c r="B1576" s="1" t="s">
        <v>5627</v>
      </c>
      <c r="C1576" s="1" t="s">
        <v>771</v>
      </c>
      <c r="D1576" s="1" t="s">
        <v>794</v>
      </c>
      <c r="G1576" s="1" t="s">
        <v>782</v>
      </c>
      <c r="H1576" s="1" t="s">
        <v>77</v>
      </c>
      <c r="I1576" s="1" t="s">
        <v>43</v>
      </c>
      <c r="J1576" s="1" t="s">
        <v>44</v>
      </c>
      <c r="K1576" s="1" t="s">
        <v>5425</v>
      </c>
      <c r="L1576" s="1" t="s">
        <v>45</v>
      </c>
      <c r="M1576" s="1" t="s">
        <v>46</v>
      </c>
      <c r="N1576" s="1" t="s">
        <v>40</v>
      </c>
      <c r="O1576" s="1" t="s">
        <v>5629</v>
      </c>
      <c r="P1576" s="1">
        <f t="shared" si="24"/>
        <v>2017</v>
      </c>
    </row>
    <row r="1577" spans="1:16" x14ac:dyDescent="0.25">
      <c r="A1577" s="1" t="s">
        <v>5630</v>
      </c>
      <c r="B1577" s="1" t="s">
        <v>5631</v>
      </c>
      <c r="C1577" s="1" t="s">
        <v>771</v>
      </c>
      <c r="D1577" s="1" t="s">
        <v>794</v>
      </c>
      <c r="G1577" s="1" t="s">
        <v>782</v>
      </c>
      <c r="H1577" s="1" t="s">
        <v>77</v>
      </c>
      <c r="I1577" s="1" t="s">
        <v>171</v>
      </c>
      <c r="J1577" s="1" t="s">
        <v>44</v>
      </c>
      <c r="K1577" s="1" t="s">
        <v>5425</v>
      </c>
      <c r="L1577" s="1" t="s">
        <v>106</v>
      </c>
      <c r="M1577" s="1" t="s">
        <v>87</v>
      </c>
      <c r="N1577" s="1" t="s">
        <v>46</v>
      </c>
      <c r="O1577" s="1" t="s">
        <v>3653</v>
      </c>
      <c r="P1577" s="1">
        <f t="shared" si="24"/>
        <v>2018</v>
      </c>
    </row>
    <row r="1578" spans="1:16" x14ac:dyDescent="0.25">
      <c r="A1578" s="1" t="s">
        <v>5633</v>
      </c>
      <c r="B1578" s="1" t="s">
        <v>5634</v>
      </c>
      <c r="C1578" s="1" t="s">
        <v>771</v>
      </c>
      <c r="D1578" s="1" t="s">
        <v>1446</v>
      </c>
      <c r="H1578" s="1" t="s">
        <v>77</v>
      </c>
      <c r="I1578" s="1" t="s">
        <v>43</v>
      </c>
      <c r="J1578" s="1" t="s">
        <v>44</v>
      </c>
      <c r="K1578" s="1" t="s">
        <v>5535</v>
      </c>
      <c r="L1578" s="1" t="s">
        <v>45</v>
      </c>
      <c r="M1578" s="1" t="s">
        <v>46</v>
      </c>
      <c r="N1578" s="1" t="s">
        <v>75</v>
      </c>
      <c r="O1578" s="1" t="s">
        <v>1907</v>
      </c>
      <c r="P1578" s="1">
        <f t="shared" si="24"/>
        <v>2008</v>
      </c>
    </row>
    <row r="1579" spans="1:16" x14ac:dyDescent="0.25">
      <c r="A1579" s="1" t="s">
        <v>5636</v>
      </c>
      <c r="B1579" s="1" t="s">
        <v>5637</v>
      </c>
      <c r="C1579" s="1" t="s">
        <v>771</v>
      </c>
      <c r="D1579" s="1" t="s">
        <v>794</v>
      </c>
      <c r="G1579" s="1" t="s">
        <v>782</v>
      </c>
      <c r="H1579" s="1" t="s">
        <v>77</v>
      </c>
      <c r="I1579" s="1" t="s">
        <v>43</v>
      </c>
      <c r="J1579" s="1" t="s">
        <v>50</v>
      </c>
      <c r="L1579" s="1" t="s">
        <v>106</v>
      </c>
      <c r="M1579" s="1" t="s">
        <v>208</v>
      </c>
      <c r="N1579" s="1" t="s">
        <v>46</v>
      </c>
      <c r="O1579" s="1" t="s">
        <v>4288</v>
      </c>
      <c r="P1579" s="1">
        <f t="shared" si="24"/>
        <v>2018</v>
      </c>
    </row>
    <row r="1580" spans="1:16" x14ac:dyDescent="0.25">
      <c r="A1580" s="1" t="s">
        <v>5639</v>
      </c>
      <c r="B1580" s="1" t="s">
        <v>5640</v>
      </c>
      <c r="C1580" s="1" t="s">
        <v>771</v>
      </c>
      <c r="D1580" s="1" t="s">
        <v>1446</v>
      </c>
      <c r="H1580" s="1" t="s">
        <v>77</v>
      </c>
      <c r="I1580" s="1" t="s">
        <v>43</v>
      </c>
      <c r="J1580" s="1" t="s">
        <v>44</v>
      </c>
      <c r="K1580" s="1" t="s">
        <v>5535</v>
      </c>
      <c r="L1580" s="1" t="s">
        <v>45</v>
      </c>
      <c r="M1580" s="1" t="s">
        <v>46</v>
      </c>
      <c r="N1580" s="1" t="s">
        <v>75</v>
      </c>
      <c r="O1580" s="1" t="s">
        <v>5642</v>
      </c>
      <c r="P1580" s="1">
        <f t="shared" si="24"/>
        <v>2008</v>
      </c>
    </row>
    <row r="1581" spans="1:16" x14ac:dyDescent="0.25">
      <c r="A1581" s="1" t="s">
        <v>5643</v>
      </c>
      <c r="B1581" s="1" t="s">
        <v>5644</v>
      </c>
      <c r="C1581" s="1" t="s">
        <v>771</v>
      </c>
      <c r="D1581" s="1" t="s">
        <v>794</v>
      </c>
      <c r="G1581" s="1" t="s">
        <v>782</v>
      </c>
      <c r="H1581" s="1" t="s">
        <v>77</v>
      </c>
      <c r="I1581" s="1" t="s">
        <v>171</v>
      </c>
      <c r="J1581" s="1" t="s">
        <v>44</v>
      </c>
      <c r="K1581" s="1" t="s">
        <v>5425</v>
      </c>
      <c r="L1581" s="1" t="s">
        <v>45</v>
      </c>
      <c r="M1581" s="1" t="s">
        <v>46</v>
      </c>
      <c r="N1581" s="1" t="s">
        <v>156</v>
      </c>
      <c r="O1581" s="1" t="s">
        <v>5646</v>
      </c>
      <c r="P1581" s="1">
        <f t="shared" si="24"/>
        <v>2013</v>
      </c>
    </row>
    <row r="1582" spans="1:16" x14ac:dyDescent="0.25">
      <c r="A1582" s="1" t="s">
        <v>5647</v>
      </c>
      <c r="B1582" s="1" t="s">
        <v>5648</v>
      </c>
      <c r="C1582" s="1" t="s">
        <v>771</v>
      </c>
      <c r="D1582" s="1" t="s">
        <v>1446</v>
      </c>
      <c r="H1582" s="1" t="s">
        <v>77</v>
      </c>
      <c r="I1582" s="1" t="s">
        <v>43</v>
      </c>
      <c r="J1582" s="1" t="s">
        <v>44</v>
      </c>
      <c r="K1582" s="1" t="s">
        <v>5535</v>
      </c>
      <c r="L1582" s="1" t="s">
        <v>106</v>
      </c>
      <c r="M1582" s="1" t="s">
        <v>87</v>
      </c>
      <c r="N1582" s="1" t="s">
        <v>79</v>
      </c>
      <c r="O1582" s="1" t="s">
        <v>5650</v>
      </c>
      <c r="P1582" s="1">
        <f t="shared" si="24"/>
        <v>1993</v>
      </c>
    </row>
    <row r="1583" spans="1:16" x14ac:dyDescent="0.25">
      <c r="A1583" s="1" t="s">
        <v>5651</v>
      </c>
      <c r="B1583" s="1" t="s">
        <v>5652</v>
      </c>
      <c r="C1583" s="1" t="s">
        <v>771</v>
      </c>
      <c r="D1583" s="1" t="s">
        <v>794</v>
      </c>
      <c r="G1583" s="1" t="s">
        <v>782</v>
      </c>
      <c r="H1583" s="1" t="s">
        <v>77</v>
      </c>
      <c r="I1583" s="1" t="s">
        <v>78</v>
      </c>
      <c r="J1583" s="1" t="s">
        <v>44</v>
      </c>
      <c r="K1583" s="1" t="s">
        <v>5425</v>
      </c>
      <c r="L1583" s="1" t="s">
        <v>45</v>
      </c>
      <c r="M1583" s="1" t="s">
        <v>46</v>
      </c>
      <c r="N1583" s="1" t="s">
        <v>170</v>
      </c>
      <c r="O1583" s="1" t="s">
        <v>5654</v>
      </c>
      <c r="P1583" s="1">
        <f t="shared" si="24"/>
        <v>2012</v>
      </c>
    </row>
    <row r="1584" spans="1:16" x14ac:dyDescent="0.25">
      <c r="A1584" s="1" t="s">
        <v>5655</v>
      </c>
      <c r="B1584" s="1" t="s">
        <v>5656</v>
      </c>
      <c r="C1584" s="1" t="s">
        <v>771</v>
      </c>
      <c r="D1584" s="1" t="s">
        <v>1784</v>
      </c>
      <c r="H1584" s="1" t="s">
        <v>77</v>
      </c>
      <c r="I1584" s="1" t="s">
        <v>43</v>
      </c>
      <c r="J1584" s="1" t="s">
        <v>44</v>
      </c>
      <c r="K1584" s="1" t="s">
        <v>5500</v>
      </c>
      <c r="L1584" s="1" t="s">
        <v>45</v>
      </c>
      <c r="M1584" s="1" t="s">
        <v>46</v>
      </c>
      <c r="N1584" s="1" t="s">
        <v>64</v>
      </c>
      <c r="O1584" s="1" t="s">
        <v>2830</v>
      </c>
      <c r="P1584" s="1">
        <f t="shared" si="24"/>
        <v>2009</v>
      </c>
    </row>
    <row r="1585" spans="1:16" x14ac:dyDescent="0.25">
      <c r="A1585" s="1" t="s">
        <v>5658</v>
      </c>
      <c r="B1585" s="1" t="s">
        <v>5659</v>
      </c>
      <c r="C1585" s="1" t="s">
        <v>771</v>
      </c>
      <c r="D1585" s="1" t="s">
        <v>794</v>
      </c>
      <c r="G1585" s="1" t="s">
        <v>782</v>
      </c>
      <c r="H1585" s="1" t="s">
        <v>77</v>
      </c>
      <c r="I1585" s="1" t="s">
        <v>43</v>
      </c>
      <c r="J1585" s="1" t="s">
        <v>44</v>
      </c>
      <c r="K1585" s="1" t="s">
        <v>5425</v>
      </c>
      <c r="L1585" s="1" t="s">
        <v>106</v>
      </c>
      <c r="M1585" s="1" t="s">
        <v>87</v>
      </c>
      <c r="N1585" s="1" t="s">
        <v>46</v>
      </c>
      <c r="O1585" s="1" t="s">
        <v>5661</v>
      </c>
      <c r="P1585" s="1">
        <f t="shared" si="24"/>
        <v>2018</v>
      </c>
    </row>
    <row r="1586" spans="1:16" x14ac:dyDescent="0.25">
      <c r="A1586" s="1" t="s">
        <v>5662</v>
      </c>
      <c r="B1586" s="1" t="s">
        <v>5663</v>
      </c>
      <c r="C1586" s="1" t="s">
        <v>771</v>
      </c>
      <c r="D1586" s="1" t="s">
        <v>794</v>
      </c>
      <c r="H1586" s="1" t="s">
        <v>77</v>
      </c>
      <c r="I1586" s="1" t="s">
        <v>171</v>
      </c>
      <c r="J1586" s="1" t="s">
        <v>44</v>
      </c>
      <c r="K1586" s="1" t="s">
        <v>5425</v>
      </c>
      <c r="L1586" s="1" t="s">
        <v>45</v>
      </c>
      <c r="M1586" s="1" t="s">
        <v>46</v>
      </c>
      <c r="N1586" s="1" t="s">
        <v>156</v>
      </c>
      <c r="O1586" s="1" t="s">
        <v>3653</v>
      </c>
      <c r="P1586" s="1">
        <f t="shared" si="24"/>
        <v>2013</v>
      </c>
    </row>
    <row r="1587" spans="1:16" x14ac:dyDescent="0.25">
      <c r="A1587" s="1" t="s">
        <v>5665</v>
      </c>
      <c r="B1587" s="1" t="s">
        <v>5666</v>
      </c>
      <c r="C1587" s="1" t="s">
        <v>771</v>
      </c>
      <c r="D1587" s="1" t="s">
        <v>1784</v>
      </c>
      <c r="H1587" s="1" t="s">
        <v>77</v>
      </c>
      <c r="I1587" s="1" t="s">
        <v>263</v>
      </c>
      <c r="J1587" s="1" t="s">
        <v>44</v>
      </c>
      <c r="K1587" s="1" t="s">
        <v>5500</v>
      </c>
      <c r="L1587" s="1" t="s">
        <v>106</v>
      </c>
      <c r="M1587" s="1" t="s">
        <v>79</v>
      </c>
      <c r="N1587" s="1" t="s">
        <v>46</v>
      </c>
      <c r="O1587" s="1" t="s">
        <v>5668</v>
      </c>
      <c r="P1587" s="1">
        <f t="shared" si="24"/>
        <v>2018</v>
      </c>
    </row>
    <row r="1588" spans="1:16" x14ac:dyDescent="0.25">
      <c r="A1588" s="1" t="s">
        <v>5669</v>
      </c>
      <c r="B1588" s="1" t="s">
        <v>5670</v>
      </c>
      <c r="C1588" s="1" t="s">
        <v>771</v>
      </c>
      <c r="D1588" s="1" t="s">
        <v>794</v>
      </c>
      <c r="H1588" s="1" t="s">
        <v>77</v>
      </c>
      <c r="I1588" s="1" t="s">
        <v>171</v>
      </c>
      <c r="J1588" s="1" t="s">
        <v>44</v>
      </c>
      <c r="K1588" s="1" t="s">
        <v>5425</v>
      </c>
      <c r="L1588" s="1" t="s">
        <v>45</v>
      </c>
      <c r="M1588" s="1" t="s">
        <v>46</v>
      </c>
      <c r="N1588" s="1" t="s">
        <v>40</v>
      </c>
      <c r="O1588" s="1" t="s">
        <v>5672</v>
      </c>
      <c r="P1588" s="1">
        <f t="shared" si="24"/>
        <v>2017</v>
      </c>
    </row>
    <row r="1589" spans="1:16" x14ac:dyDescent="0.25">
      <c r="A1589" s="1" t="s">
        <v>5673</v>
      </c>
      <c r="B1589" s="1" t="s">
        <v>5674</v>
      </c>
      <c r="C1589" s="1" t="s">
        <v>771</v>
      </c>
      <c r="D1589" s="1" t="s">
        <v>1668</v>
      </c>
      <c r="H1589" s="1" t="s">
        <v>77</v>
      </c>
      <c r="I1589" s="1" t="s">
        <v>43</v>
      </c>
      <c r="J1589" s="1" t="s">
        <v>44</v>
      </c>
      <c r="K1589" s="1" t="s">
        <v>5676</v>
      </c>
      <c r="L1589" s="1" t="s">
        <v>45</v>
      </c>
      <c r="M1589" s="1" t="s">
        <v>46</v>
      </c>
      <c r="N1589" s="1" t="s">
        <v>208</v>
      </c>
      <c r="O1589" s="1" t="s">
        <v>474</v>
      </c>
      <c r="P1589" s="1">
        <f t="shared" si="24"/>
        <v>2003</v>
      </c>
    </row>
    <row r="1590" spans="1:16" x14ac:dyDescent="0.25">
      <c r="A1590" s="1" t="s">
        <v>5677</v>
      </c>
      <c r="B1590" s="1" t="s">
        <v>5678</v>
      </c>
      <c r="C1590" s="1" t="s">
        <v>771</v>
      </c>
      <c r="D1590" s="1" t="s">
        <v>1446</v>
      </c>
      <c r="G1590" s="1" t="s">
        <v>782</v>
      </c>
      <c r="H1590" s="1" t="s">
        <v>77</v>
      </c>
      <c r="I1590" s="1" t="s">
        <v>43</v>
      </c>
      <c r="J1590" s="1" t="s">
        <v>44</v>
      </c>
      <c r="K1590" s="1" t="s">
        <v>5535</v>
      </c>
      <c r="L1590" s="1" t="s">
        <v>106</v>
      </c>
      <c r="M1590" s="1" t="s">
        <v>36</v>
      </c>
      <c r="N1590" s="1" t="s">
        <v>46</v>
      </c>
      <c r="O1590" s="1" t="s">
        <v>188</v>
      </c>
      <c r="P1590" s="1">
        <f t="shared" si="24"/>
        <v>2018</v>
      </c>
    </row>
    <row r="1591" spans="1:16" x14ac:dyDescent="0.25">
      <c r="A1591" s="1" t="s">
        <v>5681</v>
      </c>
      <c r="B1591" s="1" t="s">
        <v>5682</v>
      </c>
      <c r="C1591" s="1" t="s">
        <v>771</v>
      </c>
      <c r="D1591" s="1" t="s">
        <v>1446</v>
      </c>
      <c r="H1591" s="1" t="s">
        <v>77</v>
      </c>
      <c r="I1591" s="1" t="s">
        <v>114</v>
      </c>
      <c r="J1591" s="1" t="s">
        <v>44</v>
      </c>
      <c r="K1591" s="1" t="s">
        <v>5535</v>
      </c>
      <c r="L1591" s="1" t="s">
        <v>45</v>
      </c>
      <c r="M1591" s="1" t="s">
        <v>46</v>
      </c>
      <c r="N1591" s="1" t="s">
        <v>86</v>
      </c>
      <c r="O1591" s="1" t="s">
        <v>5684</v>
      </c>
      <c r="P1591" s="1">
        <f t="shared" si="24"/>
        <v>2015</v>
      </c>
    </row>
    <row r="1592" spans="1:16" x14ac:dyDescent="0.25">
      <c r="A1592" s="1" t="s">
        <v>5685</v>
      </c>
      <c r="B1592" s="1" t="s">
        <v>5686</v>
      </c>
      <c r="C1592" s="1" t="s">
        <v>771</v>
      </c>
      <c r="D1592" s="1" t="s">
        <v>1446</v>
      </c>
      <c r="H1592" s="1" t="s">
        <v>77</v>
      </c>
      <c r="I1592" s="1" t="s">
        <v>43</v>
      </c>
      <c r="J1592" s="1" t="s">
        <v>44</v>
      </c>
      <c r="K1592" s="1" t="s">
        <v>5535</v>
      </c>
      <c r="L1592" s="1" t="s">
        <v>106</v>
      </c>
      <c r="M1592" s="1" t="s">
        <v>62</v>
      </c>
      <c r="N1592" s="1" t="s">
        <v>46</v>
      </c>
      <c r="O1592" s="1" t="s">
        <v>145</v>
      </c>
      <c r="P1592" s="1">
        <f t="shared" si="24"/>
        <v>2018</v>
      </c>
    </row>
    <row r="1593" spans="1:16" x14ac:dyDescent="0.25">
      <c r="A1593" s="1" t="s">
        <v>5688</v>
      </c>
      <c r="B1593" s="1" t="s">
        <v>5689</v>
      </c>
      <c r="C1593" s="1" t="s">
        <v>771</v>
      </c>
      <c r="D1593" s="1" t="s">
        <v>1446</v>
      </c>
      <c r="H1593" s="1" t="s">
        <v>77</v>
      </c>
      <c r="I1593" s="1" t="s">
        <v>114</v>
      </c>
      <c r="J1593" s="1" t="s">
        <v>44</v>
      </c>
      <c r="K1593" s="1" t="s">
        <v>5535</v>
      </c>
      <c r="L1593" s="1" t="s">
        <v>45</v>
      </c>
      <c r="M1593" s="1" t="s">
        <v>46</v>
      </c>
      <c r="N1593" s="1" t="s">
        <v>40</v>
      </c>
      <c r="O1593" s="1" t="s">
        <v>2278</v>
      </c>
      <c r="P1593" s="1">
        <f t="shared" si="24"/>
        <v>2017</v>
      </c>
    </row>
    <row r="1594" spans="1:16" x14ac:dyDescent="0.25">
      <c r="A1594" s="1" t="s">
        <v>5691</v>
      </c>
      <c r="B1594" s="1" t="s">
        <v>5692</v>
      </c>
      <c r="C1594" s="1" t="s">
        <v>771</v>
      </c>
      <c r="D1594" s="1" t="s">
        <v>1779</v>
      </c>
      <c r="G1594" s="1" t="s">
        <v>782</v>
      </c>
      <c r="H1594" s="1" t="s">
        <v>77</v>
      </c>
      <c r="I1594" s="1" t="s">
        <v>93</v>
      </c>
      <c r="J1594" s="1" t="s">
        <v>44</v>
      </c>
      <c r="K1594" s="1" t="s">
        <v>5324</v>
      </c>
      <c r="L1594" s="1" t="s">
        <v>106</v>
      </c>
      <c r="M1594" s="1" t="s">
        <v>98</v>
      </c>
      <c r="N1594" s="1" t="s">
        <v>46</v>
      </c>
      <c r="O1594" s="1" t="s">
        <v>4689</v>
      </c>
      <c r="P1594" s="1">
        <f t="shared" si="24"/>
        <v>2018</v>
      </c>
    </row>
    <row r="1595" spans="1:16" x14ac:dyDescent="0.25">
      <c r="A1595" s="1" t="s">
        <v>5694</v>
      </c>
      <c r="B1595" s="1" t="s">
        <v>5695</v>
      </c>
      <c r="C1595" s="1" t="s">
        <v>771</v>
      </c>
      <c r="D1595" s="1" t="s">
        <v>5183</v>
      </c>
      <c r="H1595" s="1" t="s">
        <v>77</v>
      </c>
      <c r="I1595" s="1" t="s">
        <v>171</v>
      </c>
      <c r="J1595" s="1" t="s">
        <v>44</v>
      </c>
      <c r="K1595" s="1" t="s">
        <v>5184</v>
      </c>
      <c r="L1595" s="1" t="s">
        <v>106</v>
      </c>
      <c r="M1595" s="1" t="s">
        <v>156</v>
      </c>
      <c r="N1595" s="1" t="s">
        <v>46</v>
      </c>
      <c r="O1595" s="1" t="s">
        <v>5697</v>
      </c>
      <c r="P1595" s="1">
        <f t="shared" si="24"/>
        <v>2018</v>
      </c>
    </row>
    <row r="1596" spans="1:16" x14ac:dyDescent="0.25">
      <c r="A1596" s="1" t="s">
        <v>5698</v>
      </c>
      <c r="B1596" s="1" t="s">
        <v>5699</v>
      </c>
      <c r="C1596" s="1" t="s">
        <v>771</v>
      </c>
      <c r="D1596" s="1" t="s">
        <v>1784</v>
      </c>
      <c r="H1596" s="1" t="s">
        <v>77</v>
      </c>
      <c r="I1596" s="1" t="s">
        <v>43</v>
      </c>
      <c r="J1596" s="1" t="s">
        <v>44</v>
      </c>
      <c r="K1596" s="1" t="s">
        <v>105</v>
      </c>
      <c r="L1596" s="1" t="s">
        <v>45</v>
      </c>
      <c r="M1596" s="1" t="s">
        <v>46</v>
      </c>
      <c r="N1596" s="1" t="s">
        <v>64</v>
      </c>
      <c r="O1596" s="1" t="s">
        <v>231</v>
      </c>
      <c r="P1596" s="1">
        <f t="shared" si="24"/>
        <v>2009</v>
      </c>
    </row>
    <row r="1597" spans="1:16" x14ac:dyDescent="0.25">
      <c r="A1597" s="1" t="s">
        <v>5701</v>
      </c>
      <c r="B1597" s="1" t="s">
        <v>5702</v>
      </c>
      <c r="C1597" s="1" t="s">
        <v>771</v>
      </c>
      <c r="D1597" s="1" t="s">
        <v>1784</v>
      </c>
      <c r="H1597" s="1" t="s">
        <v>77</v>
      </c>
      <c r="I1597" s="1" t="s">
        <v>43</v>
      </c>
      <c r="J1597" s="1" t="s">
        <v>44</v>
      </c>
      <c r="K1597" s="1" t="s">
        <v>105</v>
      </c>
      <c r="L1597" s="1" t="s">
        <v>45</v>
      </c>
      <c r="M1597" s="1" t="s">
        <v>46</v>
      </c>
      <c r="N1597" s="1" t="s">
        <v>36</v>
      </c>
      <c r="O1597" s="1" t="s">
        <v>5704</v>
      </c>
      <c r="P1597" s="1">
        <f t="shared" si="24"/>
        <v>2011</v>
      </c>
    </row>
    <row r="1598" spans="1:16" x14ac:dyDescent="0.25">
      <c r="A1598" s="1" t="s">
        <v>5705</v>
      </c>
      <c r="B1598" s="1" t="s">
        <v>5706</v>
      </c>
      <c r="C1598" s="1" t="s">
        <v>771</v>
      </c>
      <c r="D1598" s="1" t="s">
        <v>1784</v>
      </c>
      <c r="H1598" s="1" t="s">
        <v>77</v>
      </c>
      <c r="I1598" s="1" t="s">
        <v>114</v>
      </c>
      <c r="J1598" s="1" t="s">
        <v>44</v>
      </c>
      <c r="K1598" s="1" t="s">
        <v>105</v>
      </c>
      <c r="L1598" s="1" t="s">
        <v>106</v>
      </c>
      <c r="M1598" s="1" t="s">
        <v>98</v>
      </c>
      <c r="N1598" s="1" t="s">
        <v>46</v>
      </c>
      <c r="O1598" s="1" t="s">
        <v>5704</v>
      </c>
      <c r="P1598" s="1">
        <f t="shared" si="24"/>
        <v>2018</v>
      </c>
    </row>
    <row r="1599" spans="1:16" x14ac:dyDescent="0.25">
      <c r="A1599" s="1" t="s">
        <v>5708</v>
      </c>
      <c r="B1599" s="1" t="s">
        <v>5709</v>
      </c>
      <c r="C1599" s="1" t="s">
        <v>771</v>
      </c>
      <c r="D1599" s="1" t="s">
        <v>1784</v>
      </c>
      <c r="H1599" s="1" t="s">
        <v>77</v>
      </c>
      <c r="I1599" s="1" t="s">
        <v>43</v>
      </c>
      <c r="J1599" s="1" t="s">
        <v>44</v>
      </c>
      <c r="K1599" s="1" t="s">
        <v>105</v>
      </c>
      <c r="L1599" s="1" t="s">
        <v>45</v>
      </c>
      <c r="M1599" s="1" t="s">
        <v>46</v>
      </c>
      <c r="N1599" s="1" t="s">
        <v>107</v>
      </c>
      <c r="O1599" s="1" t="s">
        <v>928</v>
      </c>
      <c r="P1599" s="1">
        <f t="shared" si="24"/>
        <v>2014</v>
      </c>
    </row>
    <row r="1600" spans="1:16" x14ac:dyDescent="0.25">
      <c r="A1600" s="1" t="s">
        <v>5711</v>
      </c>
      <c r="B1600" s="1" t="s">
        <v>5712</v>
      </c>
      <c r="C1600" s="1" t="s">
        <v>771</v>
      </c>
      <c r="D1600" s="1" t="s">
        <v>1784</v>
      </c>
      <c r="G1600" s="1" t="s">
        <v>782</v>
      </c>
      <c r="H1600" s="1" t="s">
        <v>77</v>
      </c>
      <c r="I1600" s="1" t="s">
        <v>43</v>
      </c>
      <c r="J1600" s="1" t="s">
        <v>44</v>
      </c>
      <c r="K1600" s="1" t="s">
        <v>105</v>
      </c>
      <c r="L1600" s="1" t="s">
        <v>45</v>
      </c>
      <c r="M1600" s="1" t="s">
        <v>46</v>
      </c>
      <c r="N1600" s="1" t="s">
        <v>40</v>
      </c>
      <c r="O1600" s="1" t="s">
        <v>278</v>
      </c>
      <c r="P1600" s="1">
        <f t="shared" si="24"/>
        <v>2017</v>
      </c>
    </row>
    <row r="1601" spans="1:16" x14ac:dyDescent="0.25">
      <c r="A1601" s="1" t="s">
        <v>5714</v>
      </c>
      <c r="B1601" s="1" t="s">
        <v>5715</v>
      </c>
      <c r="C1601" s="1" t="s">
        <v>771</v>
      </c>
      <c r="D1601" s="1" t="s">
        <v>1784</v>
      </c>
      <c r="G1601" s="1" t="s">
        <v>782</v>
      </c>
      <c r="H1601" s="1" t="s">
        <v>77</v>
      </c>
      <c r="I1601" s="1" t="s">
        <v>114</v>
      </c>
      <c r="J1601" s="1" t="s">
        <v>44</v>
      </c>
      <c r="K1601" s="1" t="s">
        <v>105</v>
      </c>
      <c r="L1601" s="1" t="s">
        <v>45</v>
      </c>
      <c r="M1601" s="1" t="s">
        <v>46</v>
      </c>
      <c r="N1601" s="1" t="s">
        <v>40</v>
      </c>
      <c r="O1601" s="1" t="s">
        <v>2278</v>
      </c>
      <c r="P1601" s="1">
        <f t="shared" si="24"/>
        <v>2017</v>
      </c>
    </row>
    <row r="1602" spans="1:16" x14ac:dyDescent="0.25">
      <c r="A1602" s="1" t="s">
        <v>5717</v>
      </c>
      <c r="B1602" s="1" t="s">
        <v>5718</v>
      </c>
      <c r="C1602" s="1" t="s">
        <v>771</v>
      </c>
      <c r="D1602" s="1" t="s">
        <v>1779</v>
      </c>
      <c r="G1602" s="1" t="s">
        <v>782</v>
      </c>
      <c r="H1602" s="1" t="s">
        <v>77</v>
      </c>
      <c r="I1602" s="1" t="s">
        <v>43</v>
      </c>
      <c r="J1602" s="1" t="s">
        <v>44</v>
      </c>
      <c r="K1602" s="1" t="s">
        <v>5324</v>
      </c>
      <c r="L1602" s="1" t="s">
        <v>45</v>
      </c>
      <c r="M1602" s="1" t="s">
        <v>46</v>
      </c>
      <c r="N1602" s="1" t="s">
        <v>40</v>
      </c>
      <c r="O1602" s="1" t="s">
        <v>556</v>
      </c>
      <c r="P1602" s="1">
        <f t="shared" ref="P1602:P1665" si="25" xml:space="preserve"> 2018-N1602</f>
        <v>2017</v>
      </c>
    </row>
    <row r="1603" spans="1:16" x14ac:dyDescent="0.25">
      <c r="A1603" s="1" t="s">
        <v>5720</v>
      </c>
      <c r="B1603" s="1" t="s">
        <v>5721</v>
      </c>
      <c r="C1603" s="1" t="s">
        <v>771</v>
      </c>
      <c r="D1603" s="1" t="s">
        <v>1784</v>
      </c>
      <c r="G1603" s="1" t="s">
        <v>782</v>
      </c>
      <c r="H1603" s="1" t="s">
        <v>77</v>
      </c>
      <c r="I1603" s="1" t="s">
        <v>114</v>
      </c>
      <c r="J1603" s="1" t="s">
        <v>44</v>
      </c>
      <c r="K1603" s="1" t="s">
        <v>105</v>
      </c>
      <c r="L1603" s="1" t="s">
        <v>106</v>
      </c>
      <c r="M1603" s="1" t="s">
        <v>87</v>
      </c>
      <c r="N1603" s="1" t="s">
        <v>40</v>
      </c>
      <c r="O1603" s="1" t="s">
        <v>2278</v>
      </c>
      <c r="P1603" s="1">
        <f t="shared" si="25"/>
        <v>2017</v>
      </c>
    </row>
    <row r="1604" spans="1:16" x14ac:dyDescent="0.25">
      <c r="A1604" s="1" t="s">
        <v>5723</v>
      </c>
      <c r="B1604" s="1" t="s">
        <v>5724</v>
      </c>
      <c r="C1604" s="1" t="s">
        <v>771</v>
      </c>
      <c r="D1604" s="1" t="s">
        <v>1784</v>
      </c>
      <c r="G1604" s="1" t="s">
        <v>782</v>
      </c>
      <c r="H1604" s="1" t="s">
        <v>77</v>
      </c>
      <c r="I1604" s="1" t="s">
        <v>43</v>
      </c>
      <c r="J1604" s="1" t="s">
        <v>44</v>
      </c>
      <c r="K1604" s="1" t="s">
        <v>105</v>
      </c>
      <c r="L1604" s="1" t="s">
        <v>45</v>
      </c>
      <c r="M1604" s="1" t="s">
        <v>46</v>
      </c>
      <c r="N1604" s="1" t="s">
        <v>85</v>
      </c>
      <c r="O1604" s="1" t="s">
        <v>149</v>
      </c>
      <c r="P1604" s="1">
        <f t="shared" si="25"/>
        <v>2002</v>
      </c>
    </row>
    <row r="1605" spans="1:16" x14ac:dyDescent="0.25">
      <c r="A1605" s="1" t="s">
        <v>5726</v>
      </c>
      <c r="B1605" s="1" t="s">
        <v>5727</v>
      </c>
      <c r="C1605" s="1" t="s">
        <v>771</v>
      </c>
      <c r="D1605" s="1" t="s">
        <v>1784</v>
      </c>
      <c r="G1605" s="1" t="s">
        <v>782</v>
      </c>
      <c r="H1605" s="1" t="s">
        <v>77</v>
      </c>
      <c r="I1605" s="1" t="s">
        <v>43</v>
      </c>
      <c r="J1605" s="1" t="s">
        <v>44</v>
      </c>
      <c r="K1605" s="1" t="s">
        <v>105</v>
      </c>
      <c r="L1605" s="1" t="s">
        <v>45</v>
      </c>
      <c r="M1605" s="1" t="s">
        <v>46</v>
      </c>
      <c r="N1605" s="1" t="s">
        <v>40</v>
      </c>
      <c r="O1605" s="1" t="s">
        <v>80</v>
      </c>
      <c r="P1605" s="1">
        <f t="shared" si="25"/>
        <v>2017</v>
      </c>
    </row>
    <row r="1606" spans="1:16" x14ac:dyDescent="0.25">
      <c r="A1606" s="1" t="s">
        <v>5729</v>
      </c>
      <c r="B1606" s="1" t="s">
        <v>5730</v>
      </c>
      <c r="C1606" s="1" t="s">
        <v>771</v>
      </c>
      <c r="D1606" s="1" t="s">
        <v>5183</v>
      </c>
      <c r="G1606" s="1" t="s">
        <v>774</v>
      </c>
      <c r="H1606" s="1" t="s">
        <v>77</v>
      </c>
      <c r="I1606" s="1" t="s">
        <v>43</v>
      </c>
      <c r="J1606" s="1" t="s">
        <v>44</v>
      </c>
      <c r="K1606" s="1" t="s">
        <v>5339</v>
      </c>
      <c r="L1606" s="1" t="s">
        <v>45</v>
      </c>
      <c r="M1606" s="1" t="s">
        <v>46</v>
      </c>
      <c r="N1606" s="1" t="s">
        <v>64</v>
      </c>
      <c r="O1606" s="1" t="s">
        <v>800</v>
      </c>
      <c r="P1606" s="1">
        <f t="shared" si="25"/>
        <v>2009</v>
      </c>
    </row>
    <row r="1607" spans="1:16" x14ac:dyDescent="0.25">
      <c r="A1607" s="1" t="s">
        <v>5732</v>
      </c>
      <c r="B1607" s="1" t="s">
        <v>5733</v>
      </c>
      <c r="C1607" s="1" t="s">
        <v>771</v>
      </c>
      <c r="D1607" s="1" t="s">
        <v>1779</v>
      </c>
      <c r="H1607" s="1" t="s">
        <v>77</v>
      </c>
      <c r="I1607" s="1" t="s">
        <v>43</v>
      </c>
      <c r="J1607" s="1" t="s">
        <v>44</v>
      </c>
      <c r="K1607" s="1" t="s">
        <v>5324</v>
      </c>
      <c r="L1607" s="1" t="s">
        <v>45</v>
      </c>
      <c r="M1607" s="1" t="s">
        <v>46</v>
      </c>
      <c r="N1607" s="1" t="s">
        <v>46</v>
      </c>
      <c r="O1607" s="1" t="s">
        <v>166</v>
      </c>
      <c r="P1607" s="1">
        <f t="shared" si="25"/>
        <v>2018</v>
      </c>
    </row>
    <row r="1608" spans="1:16" x14ac:dyDescent="0.25">
      <c r="A1608" s="1" t="s">
        <v>5736</v>
      </c>
      <c r="B1608" s="1" t="s">
        <v>5737</v>
      </c>
      <c r="C1608" s="1" t="s">
        <v>771</v>
      </c>
      <c r="D1608" s="1" t="s">
        <v>830</v>
      </c>
      <c r="G1608" s="1" t="s">
        <v>782</v>
      </c>
      <c r="H1608" s="1" t="s">
        <v>77</v>
      </c>
      <c r="I1608" s="1" t="s">
        <v>114</v>
      </c>
      <c r="J1608" s="1" t="s">
        <v>44</v>
      </c>
      <c r="K1608" s="1" t="s">
        <v>5184</v>
      </c>
      <c r="L1608" s="1" t="s">
        <v>45</v>
      </c>
      <c r="M1608" s="1" t="s">
        <v>46</v>
      </c>
      <c r="N1608" s="1" t="s">
        <v>91</v>
      </c>
      <c r="O1608" s="1" t="s">
        <v>5739</v>
      </c>
      <c r="P1608" s="1">
        <f t="shared" si="25"/>
        <v>2001</v>
      </c>
    </row>
    <row r="1609" spans="1:16" x14ac:dyDescent="0.25">
      <c r="A1609" s="1" t="s">
        <v>5740</v>
      </c>
      <c r="B1609" s="1" t="s">
        <v>5741</v>
      </c>
      <c r="C1609" s="1" t="s">
        <v>771</v>
      </c>
      <c r="D1609" s="1" t="s">
        <v>830</v>
      </c>
      <c r="H1609" s="1" t="s">
        <v>77</v>
      </c>
      <c r="I1609" s="1" t="s">
        <v>114</v>
      </c>
      <c r="J1609" s="1" t="s">
        <v>50</v>
      </c>
      <c r="L1609" s="1" t="s">
        <v>106</v>
      </c>
      <c r="M1609" s="1" t="s">
        <v>98</v>
      </c>
      <c r="N1609" s="1" t="s">
        <v>46</v>
      </c>
      <c r="O1609" s="1" t="s">
        <v>2278</v>
      </c>
      <c r="P1609" s="1">
        <f t="shared" si="25"/>
        <v>2018</v>
      </c>
    </row>
    <row r="1610" spans="1:16" x14ac:dyDescent="0.25">
      <c r="A1610" s="1" t="s">
        <v>5743</v>
      </c>
      <c r="B1610" s="1" t="s">
        <v>5744</v>
      </c>
      <c r="C1610" s="1" t="s">
        <v>771</v>
      </c>
      <c r="D1610" s="1" t="s">
        <v>830</v>
      </c>
      <c r="H1610" s="1" t="s">
        <v>77</v>
      </c>
      <c r="I1610" s="1" t="s">
        <v>114</v>
      </c>
      <c r="J1610" s="1" t="s">
        <v>44</v>
      </c>
      <c r="K1610" s="1" t="s">
        <v>5746</v>
      </c>
      <c r="L1610" s="1" t="s">
        <v>106</v>
      </c>
      <c r="M1610" s="1" t="s">
        <v>98</v>
      </c>
      <c r="N1610" s="1" t="s">
        <v>46</v>
      </c>
      <c r="O1610" s="1" t="s">
        <v>2278</v>
      </c>
      <c r="P1610" s="1">
        <f t="shared" si="25"/>
        <v>2018</v>
      </c>
    </row>
    <row r="1611" spans="1:16" x14ac:dyDescent="0.25">
      <c r="A1611" s="1" t="s">
        <v>5747</v>
      </c>
      <c r="B1611" s="1" t="s">
        <v>5748</v>
      </c>
      <c r="C1611" s="1" t="s">
        <v>771</v>
      </c>
      <c r="D1611" s="1" t="s">
        <v>830</v>
      </c>
      <c r="H1611" s="1" t="s">
        <v>77</v>
      </c>
      <c r="I1611" s="1" t="s">
        <v>114</v>
      </c>
      <c r="J1611" s="1" t="s">
        <v>50</v>
      </c>
      <c r="L1611" s="1" t="s">
        <v>106</v>
      </c>
      <c r="M1611" s="1" t="s">
        <v>79</v>
      </c>
      <c r="N1611" s="1" t="s">
        <v>46</v>
      </c>
      <c r="O1611" s="1" t="s">
        <v>2278</v>
      </c>
      <c r="P1611" s="1">
        <f t="shared" si="25"/>
        <v>2018</v>
      </c>
    </row>
    <row r="1612" spans="1:16" x14ac:dyDescent="0.25">
      <c r="A1612" s="1" t="s">
        <v>5750</v>
      </c>
      <c r="B1612" s="1" t="s">
        <v>5751</v>
      </c>
      <c r="C1612" s="1" t="s">
        <v>771</v>
      </c>
      <c r="D1612" s="1" t="s">
        <v>885</v>
      </c>
      <c r="H1612" s="1" t="s">
        <v>77</v>
      </c>
      <c r="I1612" s="1" t="s">
        <v>171</v>
      </c>
      <c r="J1612" s="1" t="s">
        <v>44</v>
      </c>
      <c r="K1612" s="1" t="s">
        <v>5753</v>
      </c>
      <c r="L1612" s="1" t="s">
        <v>45</v>
      </c>
      <c r="M1612" s="1" t="s">
        <v>46</v>
      </c>
      <c r="O1612" s="1" t="s">
        <v>5754</v>
      </c>
      <c r="P1612" s="1">
        <f t="shared" si="25"/>
        <v>2018</v>
      </c>
    </row>
    <row r="1613" spans="1:16" x14ac:dyDescent="0.25">
      <c r="A1613" s="1" t="s">
        <v>5755</v>
      </c>
      <c r="B1613" s="1" t="s">
        <v>5756</v>
      </c>
      <c r="C1613" s="1" t="s">
        <v>771</v>
      </c>
      <c r="D1613" s="1" t="s">
        <v>5183</v>
      </c>
      <c r="G1613" s="1" t="s">
        <v>774</v>
      </c>
      <c r="H1613" s="1" t="s">
        <v>77</v>
      </c>
      <c r="I1613" s="1" t="s">
        <v>114</v>
      </c>
      <c r="J1613" s="1" t="s">
        <v>44</v>
      </c>
      <c r="K1613" s="1" t="s">
        <v>5339</v>
      </c>
      <c r="L1613" s="1" t="s">
        <v>45</v>
      </c>
      <c r="M1613" s="1" t="s">
        <v>46</v>
      </c>
      <c r="N1613" s="1" t="s">
        <v>40</v>
      </c>
      <c r="O1613" s="1" t="s">
        <v>2278</v>
      </c>
      <c r="P1613" s="1">
        <f t="shared" si="25"/>
        <v>2017</v>
      </c>
    </row>
    <row r="1614" spans="1:16" x14ac:dyDescent="0.25">
      <c r="A1614" s="1" t="s">
        <v>5758</v>
      </c>
      <c r="B1614" s="1" t="s">
        <v>5759</v>
      </c>
      <c r="C1614" s="1" t="s">
        <v>771</v>
      </c>
      <c r="D1614" s="1" t="s">
        <v>885</v>
      </c>
      <c r="G1614" s="1" t="s">
        <v>774</v>
      </c>
      <c r="H1614" s="1" t="s">
        <v>77</v>
      </c>
      <c r="I1614" s="1" t="s">
        <v>263</v>
      </c>
      <c r="J1614" s="1" t="s">
        <v>50</v>
      </c>
      <c r="L1614" s="1" t="s">
        <v>45</v>
      </c>
      <c r="M1614" s="1" t="s">
        <v>46</v>
      </c>
      <c r="N1614" s="1" t="s">
        <v>86</v>
      </c>
      <c r="O1614" s="1" t="s">
        <v>5761</v>
      </c>
      <c r="P1614" s="1">
        <f t="shared" si="25"/>
        <v>2015</v>
      </c>
    </row>
    <row r="1615" spans="1:16" x14ac:dyDescent="0.25">
      <c r="A1615" s="1" t="s">
        <v>5762</v>
      </c>
      <c r="B1615" s="1" t="s">
        <v>5763</v>
      </c>
      <c r="C1615" s="1" t="s">
        <v>771</v>
      </c>
      <c r="D1615" s="1" t="s">
        <v>885</v>
      </c>
      <c r="G1615" s="1" t="s">
        <v>774</v>
      </c>
      <c r="H1615" s="1" t="s">
        <v>42</v>
      </c>
      <c r="I1615" s="1" t="s">
        <v>43</v>
      </c>
      <c r="J1615" s="1" t="s">
        <v>44</v>
      </c>
      <c r="K1615" s="1" t="s">
        <v>5753</v>
      </c>
      <c r="L1615" s="1" t="s">
        <v>45</v>
      </c>
      <c r="M1615" s="1" t="s">
        <v>46</v>
      </c>
      <c r="N1615" s="1" t="s">
        <v>170</v>
      </c>
      <c r="O1615" s="1" t="s">
        <v>2278</v>
      </c>
      <c r="P1615" s="1">
        <f t="shared" si="25"/>
        <v>2012</v>
      </c>
    </row>
    <row r="1616" spans="1:16" x14ac:dyDescent="0.25">
      <c r="A1616" s="1" t="s">
        <v>5765</v>
      </c>
      <c r="B1616" s="1" t="s">
        <v>5766</v>
      </c>
      <c r="C1616" s="1" t="s">
        <v>771</v>
      </c>
      <c r="D1616" s="1" t="s">
        <v>4745</v>
      </c>
      <c r="G1616" s="1" t="s">
        <v>782</v>
      </c>
      <c r="H1616" s="1" t="s">
        <v>77</v>
      </c>
      <c r="I1616" s="1" t="s">
        <v>114</v>
      </c>
      <c r="J1616" s="1" t="s">
        <v>44</v>
      </c>
      <c r="K1616" s="1" t="s">
        <v>5768</v>
      </c>
      <c r="L1616" s="1" t="s">
        <v>106</v>
      </c>
      <c r="M1616" s="1" t="s">
        <v>75</v>
      </c>
      <c r="N1616" s="1" t="s">
        <v>46</v>
      </c>
      <c r="O1616" s="1" t="s">
        <v>76</v>
      </c>
      <c r="P1616" s="1">
        <f t="shared" si="25"/>
        <v>2018</v>
      </c>
    </row>
    <row r="1617" spans="1:16" x14ac:dyDescent="0.25">
      <c r="A1617" s="1" t="s">
        <v>5769</v>
      </c>
      <c r="B1617" s="1" t="s">
        <v>5770</v>
      </c>
      <c r="C1617" s="1" t="s">
        <v>771</v>
      </c>
      <c r="D1617" s="1" t="s">
        <v>4618</v>
      </c>
      <c r="H1617" s="1" t="s">
        <v>77</v>
      </c>
      <c r="I1617" s="1" t="s">
        <v>43</v>
      </c>
      <c r="J1617" s="1" t="s">
        <v>44</v>
      </c>
      <c r="K1617" s="1" t="s">
        <v>4619</v>
      </c>
      <c r="L1617" s="1" t="s">
        <v>106</v>
      </c>
      <c r="M1617" s="1" t="s">
        <v>98</v>
      </c>
      <c r="N1617" s="1" t="s">
        <v>46</v>
      </c>
      <c r="O1617" s="1" t="s">
        <v>3534</v>
      </c>
      <c r="P1617" s="1">
        <f t="shared" si="25"/>
        <v>2018</v>
      </c>
    </row>
    <row r="1618" spans="1:16" x14ac:dyDescent="0.25">
      <c r="A1618" s="1" t="s">
        <v>5772</v>
      </c>
      <c r="B1618" s="1" t="s">
        <v>5773</v>
      </c>
      <c r="C1618" s="1" t="s">
        <v>771</v>
      </c>
      <c r="D1618" s="1" t="s">
        <v>4618</v>
      </c>
      <c r="G1618" s="1" t="s">
        <v>782</v>
      </c>
      <c r="H1618" s="1" t="s">
        <v>77</v>
      </c>
      <c r="I1618" s="1" t="s">
        <v>43</v>
      </c>
      <c r="J1618" s="1" t="s">
        <v>44</v>
      </c>
      <c r="K1618" s="1" t="s">
        <v>4619</v>
      </c>
      <c r="L1618" s="1" t="s">
        <v>106</v>
      </c>
      <c r="M1618" s="1" t="s">
        <v>79</v>
      </c>
      <c r="N1618" s="1" t="s">
        <v>46</v>
      </c>
      <c r="O1618" s="1" t="s">
        <v>5775</v>
      </c>
      <c r="P1618" s="1">
        <f t="shared" si="25"/>
        <v>2018</v>
      </c>
    </row>
    <row r="1619" spans="1:16" x14ac:dyDescent="0.25">
      <c r="A1619" s="1" t="s">
        <v>5776</v>
      </c>
      <c r="B1619" s="1" t="s">
        <v>5777</v>
      </c>
      <c r="C1619" s="1" t="s">
        <v>771</v>
      </c>
      <c r="D1619" s="1" t="s">
        <v>794</v>
      </c>
      <c r="H1619" s="1" t="s">
        <v>77</v>
      </c>
      <c r="I1619" s="1" t="s">
        <v>114</v>
      </c>
      <c r="J1619" s="1" t="s">
        <v>50</v>
      </c>
      <c r="L1619" s="1" t="s">
        <v>45</v>
      </c>
      <c r="M1619" s="1" t="s">
        <v>46</v>
      </c>
      <c r="N1619" s="1" t="s">
        <v>75</v>
      </c>
      <c r="O1619" s="1" t="s">
        <v>2278</v>
      </c>
      <c r="P1619" s="1">
        <f t="shared" si="25"/>
        <v>2008</v>
      </c>
    </row>
    <row r="1620" spans="1:16" x14ac:dyDescent="0.25">
      <c r="A1620" s="1" t="s">
        <v>5779</v>
      </c>
      <c r="B1620" s="1" t="s">
        <v>5780</v>
      </c>
      <c r="C1620" s="1" t="s">
        <v>771</v>
      </c>
      <c r="D1620" s="1" t="s">
        <v>143</v>
      </c>
      <c r="G1620" s="1" t="s">
        <v>782</v>
      </c>
      <c r="H1620" s="1" t="s">
        <v>77</v>
      </c>
      <c r="I1620" s="1" t="s">
        <v>114</v>
      </c>
      <c r="J1620" s="1" t="s">
        <v>44</v>
      </c>
      <c r="K1620" s="1" t="s">
        <v>4625</v>
      </c>
      <c r="L1620" s="1" t="s">
        <v>45</v>
      </c>
      <c r="M1620" s="1" t="s">
        <v>46</v>
      </c>
      <c r="N1620" s="1" t="s">
        <v>108</v>
      </c>
      <c r="O1620" s="1" t="s">
        <v>2278</v>
      </c>
      <c r="P1620" s="1">
        <f t="shared" si="25"/>
        <v>1995</v>
      </c>
    </row>
    <row r="1621" spans="1:16" x14ac:dyDescent="0.25">
      <c r="A1621" s="1" t="s">
        <v>5782</v>
      </c>
      <c r="B1621" s="1" t="s">
        <v>5783</v>
      </c>
      <c r="C1621" s="1" t="s">
        <v>771</v>
      </c>
      <c r="D1621" s="1" t="s">
        <v>1779</v>
      </c>
      <c r="H1621" s="1" t="s">
        <v>77</v>
      </c>
      <c r="I1621" s="1" t="s">
        <v>43</v>
      </c>
      <c r="J1621" s="1" t="s">
        <v>44</v>
      </c>
      <c r="K1621" s="1" t="s">
        <v>5324</v>
      </c>
      <c r="L1621" s="1" t="s">
        <v>45</v>
      </c>
      <c r="M1621" s="1" t="s">
        <v>46</v>
      </c>
      <c r="N1621" s="1" t="s">
        <v>40</v>
      </c>
      <c r="O1621" s="1" t="s">
        <v>2249</v>
      </c>
      <c r="P1621" s="1">
        <f t="shared" si="25"/>
        <v>2017</v>
      </c>
    </row>
    <row r="1622" spans="1:16" x14ac:dyDescent="0.25">
      <c r="A1622" s="1" t="s">
        <v>5785</v>
      </c>
      <c r="B1622" s="1" t="s">
        <v>5786</v>
      </c>
      <c r="C1622" s="1" t="s">
        <v>771</v>
      </c>
      <c r="D1622" s="1" t="s">
        <v>1779</v>
      </c>
      <c r="H1622" s="1" t="s">
        <v>77</v>
      </c>
      <c r="I1622" s="1" t="s">
        <v>114</v>
      </c>
      <c r="J1622" s="1" t="s">
        <v>44</v>
      </c>
      <c r="K1622" s="1" t="s">
        <v>5324</v>
      </c>
      <c r="L1622" s="1" t="s">
        <v>106</v>
      </c>
      <c r="M1622" s="1" t="s">
        <v>98</v>
      </c>
      <c r="N1622" s="1" t="s">
        <v>46</v>
      </c>
      <c r="O1622" s="1" t="s">
        <v>2278</v>
      </c>
      <c r="P1622" s="1">
        <f t="shared" si="25"/>
        <v>2018</v>
      </c>
    </row>
    <row r="1623" spans="1:16" x14ac:dyDescent="0.25">
      <c r="A1623" s="1" t="s">
        <v>5788</v>
      </c>
      <c r="B1623" s="1" t="s">
        <v>5789</v>
      </c>
      <c r="C1623" s="1" t="s">
        <v>771</v>
      </c>
      <c r="D1623" s="1" t="s">
        <v>1779</v>
      </c>
      <c r="H1623" s="1" t="s">
        <v>77</v>
      </c>
      <c r="I1623" s="1" t="s">
        <v>43</v>
      </c>
      <c r="J1623" s="1" t="s">
        <v>44</v>
      </c>
      <c r="K1623" s="1" t="s">
        <v>5000</v>
      </c>
      <c r="L1623" s="1" t="s">
        <v>45</v>
      </c>
      <c r="M1623" s="1" t="s">
        <v>46</v>
      </c>
      <c r="N1623" s="1" t="s">
        <v>46</v>
      </c>
      <c r="O1623" s="1" t="s">
        <v>1186</v>
      </c>
      <c r="P1623" s="1">
        <f t="shared" si="25"/>
        <v>2018</v>
      </c>
    </row>
    <row r="1624" spans="1:16" x14ac:dyDescent="0.25">
      <c r="A1624" s="1" t="s">
        <v>5791</v>
      </c>
      <c r="B1624" s="1" t="s">
        <v>3187</v>
      </c>
      <c r="C1624" s="1" t="s">
        <v>254</v>
      </c>
      <c r="D1624" s="1" t="s">
        <v>5793</v>
      </c>
      <c r="H1624" s="1" t="s">
        <v>77</v>
      </c>
      <c r="I1624" s="1" t="s">
        <v>171</v>
      </c>
      <c r="J1624" s="1" t="s">
        <v>50</v>
      </c>
      <c r="L1624" s="1" t="s">
        <v>45</v>
      </c>
      <c r="M1624" s="1" t="s">
        <v>46</v>
      </c>
      <c r="N1624" s="1" t="s">
        <v>75</v>
      </c>
      <c r="O1624" s="1" t="s">
        <v>151</v>
      </c>
      <c r="P1624" s="1">
        <f t="shared" si="25"/>
        <v>2008</v>
      </c>
    </row>
    <row r="1625" spans="1:16" x14ac:dyDescent="0.25">
      <c r="A1625" s="1" t="s">
        <v>5794</v>
      </c>
      <c r="B1625" s="1" t="s">
        <v>3191</v>
      </c>
      <c r="C1625" s="1" t="s">
        <v>254</v>
      </c>
      <c r="D1625" s="1" t="s">
        <v>5793</v>
      </c>
      <c r="H1625" s="1" t="s">
        <v>77</v>
      </c>
      <c r="I1625" s="1" t="s">
        <v>78</v>
      </c>
      <c r="J1625" s="1" t="s">
        <v>44</v>
      </c>
      <c r="K1625" s="1" t="s">
        <v>5796</v>
      </c>
      <c r="L1625" s="1" t="s">
        <v>45</v>
      </c>
      <c r="M1625" s="1" t="s">
        <v>46</v>
      </c>
      <c r="N1625" s="1" t="s">
        <v>41</v>
      </c>
      <c r="O1625" s="1" t="s">
        <v>5797</v>
      </c>
      <c r="P1625" s="1">
        <f t="shared" si="25"/>
        <v>2016</v>
      </c>
    </row>
    <row r="1626" spans="1:16" x14ac:dyDescent="0.25">
      <c r="A1626" s="1" t="s">
        <v>5798</v>
      </c>
      <c r="B1626" s="1" t="s">
        <v>3195</v>
      </c>
      <c r="C1626" s="1" t="s">
        <v>254</v>
      </c>
      <c r="D1626" s="1" t="s">
        <v>5793</v>
      </c>
      <c r="H1626" s="1" t="s">
        <v>77</v>
      </c>
      <c r="I1626" s="1" t="s">
        <v>263</v>
      </c>
      <c r="J1626" s="1" t="s">
        <v>44</v>
      </c>
      <c r="K1626" s="1" t="s">
        <v>5796</v>
      </c>
      <c r="L1626" s="1" t="s">
        <v>45</v>
      </c>
      <c r="M1626" s="1" t="s">
        <v>46</v>
      </c>
      <c r="N1626" s="1" t="s">
        <v>156</v>
      </c>
      <c r="O1626" s="1" t="s">
        <v>5800</v>
      </c>
      <c r="P1626" s="1">
        <f t="shared" si="25"/>
        <v>2013</v>
      </c>
    </row>
    <row r="1627" spans="1:16" x14ac:dyDescent="0.25">
      <c r="A1627" s="1" t="s">
        <v>5802</v>
      </c>
      <c r="B1627" s="1" t="s">
        <v>92</v>
      </c>
      <c r="C1627" s="1" t="s">
        <v>254</v>
      </c>
      <c r="D1627" s="1" t="s">
        <v>255</v>
      </c>
      <c r="H1627" s="1" t="s">
        <v>77</v>
      </c>
      <c r="I1627" s="1" t="s">
        <v>43</v>
      </c>
      <c r="J1627" s="1" t="s">
        <v>44</v>
      </c>
      <c r="K1627" s="1" t="s">
        <v>5804</v>
      </c>
      <c r="L1627" s="1" t="s">
        <v>45</v>
      </c>
      <c r="M1627" s="1" t="s">
        <v>46</v>
      </c>
      <c r="N1627" s="1" t="s">
        <v>208</v>
      </c>
      <c r="O1627" s="1" t="s">
        <v>232</v>
      </c>
      <c r="P1627" s="1">
        <f t="shared" si="25"/>
        <v>2003</v>
      </c>
    </row>
    <row r="1628" spans="1:16" x14ac:dyDescent="0.25">
      <c r="A1628" s="1" t="s">
        <v>5805</v>
      </c>
      <c r="B1628" s="1" t="s">
        <v>3202</v>
      </c>
      <c r="C1628" s="1" t="s">
        <v>254</v>
      </c>
      <c r="D1628" s="1" t="s">
        <v>5793</v>
      </c>
      <c r="H1628" s="1" t="s">
        <v>77</v>
      </c>
      <c r="I1628" s="1" t="s">
        <v>263</v>
      </c>
      <c r="J1628" s="1" t="s">
        <v>44</v>
      </c>
      <c r="K1628" s="1" t="s">
        <v>5796</v>
      </c>
      <c r="L1628" s="1" t="s">
        <v>45</v>
      </c>
      <c r="M1628" s="1" t="s">
        <v>46</v>
      </c>
      <c r="N1628" s="1" t="s">
        <v>40</v>
      </c>
      <c r="O1628" s="1" t="s">
        <v>138</v>
      </c>
      <c r="P1628" s="1">
        <f t="shared" si="25"/>
        <v>2017</v>
      </c>
    </row>
    <row r="1629" spans="1:16" x14ac:dyDescent="0.25">
      <c r="A1629" s="1" t="s">
        <v>5807</v>
      </c>
      <c r="B1629" s="1" t="s">
        <v>94</v>
      </c>
      <c r="C1629" s="1" t="s">
        <v>254</v>
      </c>
      <c r="D1629" s="1" t="s">
        <v>255</v>
      </c>
      <c r="H1629" s="1" t="s">
        <v>77</v>
      </c>
      <c r="I1629" s="1" t="s">
        <v>43</v>
      </c>
      <c r="J1629" s="1" t="s">
        <v>44</v>
      </c>
      <c r="K1629" s="1" t="s">
        <v>5804</v>
      </c>
      <c r="L1629" s="1" t="s">
        <v>45</v>
      </c>
      <c r="M1629" s="1" t="s">
        <v>46</v>
      </c>
      <c r="N1629" s="1" t="s">
        <v>98</v>
      </c>
      <c r="O1629" s="1" t="s">
        <v>1186</v>
      </c>
      <c r="P1629" s="1">
        <f t="shared" si="25"/>
        <v>1998</v>
      </c>
    </row>
    <row r="1630" spans="1:16" x14ac:dyDescent="0.25">
      <c r="A1630" s="1" t="s">
        <v>5809</v>
      </c>
      <c r="B1630" s="1" t="s">
        <v>3212</v>
      </c>
      <c r="C1630" s="1" t="s">
        <v>254</v>
      </c>
      <c r="D1630" s="1" t="s">
        <v>5793</v>
      </c>
      <c r="H1630" s="1" t="s">
        <v>77</v>
      </c>
      <c r="I1630" s="1" t="s">
        <v>171</v>
      </c>
      <c r="J1630" s="1" t="s">
        <v>44</v>
      </c>
      <c r="K1630" s="1" t="s">
        <v>5796</v>
      </c>
      <c r="L1630" s="1" t="s">
        <v>45</v>
      </c>
      <c r="M1630" s="1" t="s">
        <v>46</v>
      </c>
      <c r="N1630" s="1" t="s">
        <v>86</v>
      </c>
      <c r="O1630" s="1" t="s">
        <v>5797</v>
      </c>
      <c r="P1630" s="1">
        <f t="shared" si="25"/>
        <v>2015</v>
      </c>
    </row>
    <row r="1631" spans="1:16" x14ac:dyDescent="0.25">
      <c r="A1631" s="1" t="s">
        <v>5811</v>
      </c>
      <c r="B1631" s="1" t="s">
        <v>3216</v>
      </c>
      <c r="C1631" s="1" t="s">
        <v>254</v>
      </c>
      <c r="D1631" s="1" t="s">
        <v>5793</v>
      </c>
      <c r="H1631" s="1" t="s">
        <v>77</v>
      </c>
      <c r="I1631" s="1" t="s">
        <v>171</v>
      </c>
      <c r="J1631" s="1" t="s">
        <v>44</v>
      </c>
      <c r="K1631" s="1" t="s">
        <v>5813</v>
      </c>
      <c r="L1631" s="1" t="s">
        <v>45</v>
      </c>
      <c r="M1631" s="1" t="s">
        <v>46</v>
      </c>
      <c r="N1631" s="1" t="s">
        <v>62</v>
      </c>
      <c r="O1631" s="1" t="s">
        <v>5814</v>
      </c>
      <c r="P1631" s="1">
        <f t="shared" si="25"/>
        <v>2010</v>
      </c>
    </row>
    <row r="1632" spans="1:16" x14ac:dyDescent="0.25">
      <c r="A1632" s="1" t="s">
        <v>5815</v>
      </c>
      <c r="B1632" s="1" t="s">
        <v>97</v>
      </c>
      <c r="C1632" s="1" t="s">
        <v>254</v>
      </c>
      <c r="D1632" s="1" t="s">
        <v>255</v>
      </c>
      <c r="H1632" s="1" t="s">
        <v>77</v>
      </c>
      <c r="I1632" s="1" t="s">
        <v>171</v>
      </c>
      <c r="J1632" s="1" t="s">
        <v>44</v>
      </c>
      <c r="K1632" s="1" t="s">
        <v>5804</v>
      </c>
      <c r="L1632" s="1" t="s">
        <v>45</v>
      </c>
      <c r="M1632" s="1" t="s">
        <v>46</v>
      </c>
      <c r="N1632" s="1" t="s">
        <v>199</v>
      </c>
      <c r="O1632" s="1" t="s">
        <v>299</v>
      </c>
      <c r="P1632" s="1">
        <f t="shared" si="25"/>
        <v>2007</v>
      </c>
    </row>
    <row r="1633" spans="1:16" x14ac:dyDescent="0.25">
      <c r="A1633" s="1" t="s">
        <v>5817</v>
      </c>
      <c r="B1633" s="1" t="s">
        <v>3226</v>
      </c>
      <c r="C1633" s="1" t="s">
        <v>254</v>
      </c>
      <c r="D1633" s="1" t="s">
        <v>5793</v>
      </c>
      <c r="I1633" s="1" t="s">
        <v>263</v>
      </c>
      <c r="J1633" s="1" t="s">
        <v>44</v>
      </c>
      <c r="K1633" s="1" t="s">
        <v>5796</v>
      </c>
      <c r="L1633" s="1" t="s">
        <v>45</v>
      </c>
      <c r="M1633" s="1" t="s">
        <v>46</v>
      </c>
      <c r="N1633" s="1" t="s">
        <v>75</v>
      </c>
      <c r="O1633" s="1" t="s">
        <v>1671</v>
      </c>
      <c r="P1633" s="1">
        <f t="shared" si="25"/>
        <v>2008</v>
      </c>
    </row>
    <row r="1634" spans="1:16" x14ac:dyDescent="0.25">
      <c r="A1634" s="1" t="s">
        <v>5819</v>
      </c>
      <c r="B1634" s="1" t="s">
        <v>3230</v>
      </c>
      <c r="C1634" s="1" t="s">
        <v>254</v>
      </c>
      <c r="D1634" s="1" t="s">
        <v>5793</v>
      </c>
      <c r="H1634" s="1" t="s">
        <v>77</v>
      </c>
      <c r="I1634" s="1" t="s">
        <v>43</v>
      </c>
      <c r="J1634" s="1" t="s">
        <v>44</v>
      </c>
      <c r="K1634" s="1" t="s">
        <v>5796</v>
      </c>
      <c r="L1634" s="1" t="s">
        <v>45</v>
      </c>
      <c r="M1634" s="1" t="s">
        <v>46</v>
      </c>
      <c r="N1634" s="1" t="s">
        <v>75</v>
      </c>
      <c r="O1634" s="1" t="s">
        <v>48</v>
      </c>
      <c r="P1634" s="1">
        <f t="shared" si="25"/>
        <v>2008</v>
      </c>
    </row>
    <row r="1635" spans="1:16" x14ac:dyDescent="0.25">
      <c r="A1635" s="1" t="s">
        <v>5821</v>
      </c>
      <c r="B1635" s="1" t="s">
        <v>100</v>
      </c>
      <c r="C1635" s="1" t="s">
        <v>254</v>
      </c>
      <c r="D1635" s="1" t="s">
        <v>255</v>
      </c>
      <c r="H1635" s="1" t="s">
        <v>77</v>
      </c>
      <c r="I1635" s="1" t="s">
        <v>171</v>
      </c>
      <c r="J1635" s="1" t="s">
        <v>44</v>
      </c>
      <c r="K1635" s="1" t="s">
        <v>5804</v>
      </c>
      <c r="L1635" s="1" t="s">
        <v>106</v>
      </c>
      <c r="M1635" s="1" t="s">
        <v>156</v>
      </c>
      <c r="N1635" s="1" t="s">
        <v>46</v>
      </c>
      <c r="O1635" s="1" t="s">
        <v>188</v>
      </c>
      <c r="P1635" s="1">
        <f t="shared" si="25"/>
        <v>2018</v>
      </c>
    </row>
    <row r="1636" spans="1:16" x14ac:dyDescent="0.25">
      <c r="A1636" s="1" t="s">
        <v>5823</v>
      </c>
      <c r="B1636" s="1" t="s">
        <v>4296</v>
      </c>
      <c r="C1636" s="1" t="s">
        <v>254</v>
      </c>
      <c r="D1636" s="1" t="s">
        <v>5793</v>
      </c>
      <c r="H1636" s="1" t="s">
        <v>77</v>
      </c>
      <c r="I1636" s="1" t="s">
        <v>171</v>
      </c>
      <c r="J1636" s="1" t="s">
        <v>50</v>
      </c>
      <c r="L1636" s="1" t="s">
        <v>45</v>
      </c>
      <c r="M1636" s="1" t="s">
        <v>46</v>
      </c>
      <c r="N1636" s="1" t="s">
        <v>98</v>
      </c>
      <c r="O1636" s="1" t="s">
        <v>5825</v>
      </c>
      <c r="P1636" s="1">
        <f t="shared" si="25"/>
        <v>1998</v>
      </c>
    </row>
    <row r="1637" spans="1:16" x14ac:dyDescent="0.25">
      <c r="A1637" s="1" t="s">
        <v>5826</v>
      </c>
      <c r="B1637" s="1" t="s">
        <v>5827</v>
      </c>
      <c r="C1637" s="1" t="s">
        <v>254</v>
      </c>
      <c r="D1637" s="1" t="s">
        <v>5793</v>
      </c>
      <c r="H1637" s="1" t="s">
        <v>77</v>
      </c>
      <c r="I1637" s="1" t="s">
        <v>171</v>
      </c>
      <c r="J1637" s="1" t="s">
        <v>44</v>
      </c>
      <c r="K1637" s="1" t="s">
        <v>5796</v>
      </c>
      <c r="L1637" s="1" t="s">
        <v>45</v>
      </c>
      <c r="M1637" s="1" t="s">
        <v>46</v>
      </c>
      <c r="N1637" s="1" t="s">
        <v>40</v>
      </c>
      <c r="O1637" s="1" t="s">
        <v>5830</v>
      </c>
      <c r="P1637" s="1">
        <f t="shared" si="25"/>
        <v>2017</v>
      </c>
    </row>
    <row r="1638" spans="1:16" x14ac:dyDescent="0.25">
      <c r="A1638" s="1" t="s">
        <v>5831</v>
      </c>
      <c r="B1638" s="1" t="s">
        <v>103</v>
      </c>
      <c r="C1638" s="1" t="s">
        <v>254</v>
      </c>
      <c r="D1638" s="1" t="s">
        <v>255</v>
      </c>
      <c r="H1638" s="1" t="s">
        <v>77</v>
      </c>
      <c r="I1638" s="1" t="s">
        <v>171</v>
      </c>
      <c r="J1638" s="1" t="s">
        <v>44</v>
      </c>
      <c r="K1638" s="1" t="s">
        <v>5804</v>
      </c>
      <c r="L1638" s="1" t="s">
        <v>106</v>
      </c>
      <c r="M1638" s="1" t="s">
        <v>62</v>
      </c>
      <c r="N1638" s="1" t="s">
        <v>46</v>
      </c>
      <c r="O1638" s="1" t="s">
        <v>5833</v>
      </c>
      <c r="P1638" s="1">
        <f t="shared" si="25"/>
        <v>2018</v>
      </c>
    </row>
    <row r="1639" spans="1:16" x14ac:dyDescent="0.25">
      <c r="A1639" s="1" t="s">
        <v>5834</v>
      </c>
      <c r="B1639" s="1" t="s">
        <v>5835</v>
      </c>
      <c r="C1639" s="1" t="s">
        <v>254</v>
      </c>
      <c r="D1639" s="1" t="s">
        <v>5793</v>
      </c>
      <c r="H1639" s="1" t="s">
        <v>77</v>
      </c>
      <c r="I1639" s="1" t="s">
        <v>114</v>
      </c>
      <c r="J1639" s="1" t="s">
        <v>44</v>
      </c>
      <c r="K1639" s="1" t="s">
        <v>5796</v>
      </c>
      <c r="L1639" s="1" t="s">
        <v>45</v>
      </c>
      <c r="M1639" s="1" t="s">
        <v>46</v>
      </c>
      <c r="N1639" s="1" t="s">
        <v>41</v>
      </c>
      <c r="O1639" s="1" t="s">
        <v>299</v>
      </c>
      <c r="P1639" s="1">
        <f t="shared" si="25"/>
        <v>2016</v>
      </c>
    </row>
    <row r="1640" spans="1:16" x14ac:dyDescent="0.25">
      <c r="A1640" s="1" t="s">
        <v>5837</v>
      </c>
      <c r="B1640" s="1" t="s">
        <v>69</v>
      </c>
      <c r="C1640" s="1" t="s">
        <v>254</v>
      </c>
      <c r="D1640" s="1" t="s">
        <v>255</v>
      </c>
      <c r="H1640" s="1" t="s">
        <v>77</v>
      </c>
      <c r="I1640" s="1" t="s">
        <v>43</v>
      </c>
      <c r="J1640" s="1" t="s">
        <v>44</v>
      </c>
      <c r="K1640" s="1" t="s">
        <v>5804</v>
      </c>
      <c r="L1640" s="1" t="s">
        <v>45</v>
      </c>
      <c r="M1640" s="1" t="s">
        <v>46</v>
      </c>
      <c r="N1640" s="1" t="s">
        <v>75</v>
      </c>
      <c r="O1640" s="1" t="s">
        <v>299</v>
      </c>
      <c r="P1640" s="1">
        <f t="shared" si="25"/>
        <v>2008</v>
      </c>
    </row>
    <row r="1641" spans="1:16" x14ac:dyDescent="0.25">
      <c r="A1641" s="1" t="s">
        <v>5839</v>
      </c>
      <c r="B1641" s="1" t="s">
        <v>5840</v>
      </c>
      <c r="C1641" s="1" t="s">
        <v>254</v>
      </c>
      <c r="D1641" s="1" t="s">
        <v>5793</v>
      </c>
      <c r="H1641" s="1" t="s">
        <v>77</v>
      </c>
      <c r="I1641" s="1" t="s">
        <v>171</v>
      </c>
      <c r="J1641" s="1" t="s">
        <v>44</v>
      </c>
      <c r="K1641" s="1" t="s">
        <v>5796</v>
      </c>
      <c r="L1641" s="1" t="s">
        <v>45</v>
      </c>
      <c r="M1641" s="1" t="s">
        <v>46</v>
      </c>
      <c r="N1641" s="1" t="s">
        <v>110</v>
      </c>
      <c r="O1641" s="1" t="s">
        <v>766</v>
      </c>
      <c r="P1641" s="1">
        <f t="shared" si="25"/>
        <v>1994</v>
      </c>
    </row>
    <row r="1642" spans="1:16" x14ac:dyDescent="0.25">
      <c r="A1642" s="1" t="s">
        <v>5842</v>
      </c>
      <c r="B1642" s="1" t="s">
        <v>5843</v>
      </c>
      <c r="C1642" s="1" t="s">
        <v>254</v>
      </c>
      <c r="D1642" s="1" t="s">
        <v>5793</v>
      </c>
      <c r="H1642" s="1" t="s">
        <v>77</v>
      </c>
      <c r="I1642" s="1" t="s">
        <v>171</v>
      </c>
      <c r="J1642" s="1" t="s">
        <v>44</v>
      </c>
      <c r="K1642" s="1" t="s">
        <v>5796</v>
      </c>
      <c r="L1642" s="1" t="s">
        <v>45</v>
      </c>
      <c r="M1642" s="1" t="s">
        <v>46</v>
      </c>
      <c r="N1642" s="1" t="s">
        <v>107</v>
      </c>
      <c r="O1642" s="1" t="s">
        <v>766</v>
      </c>
      <c r="P1642" s="1">
        <f t="shared" si="25"/>
        <v>2014</v>
      </c>
    </row>
    <row r="1643" spans="1:16" x14ac:dyDescent="0.25">
      <c r="A1643" s="1" t="s">
        <v>5845</v>
      </c>
      <c r="B1643" s="1" t="s">
        <v>37</v>
      </c>
      <c r="C1643" s="1" t="s">
        <v>254</v>
      </c>
      <c r="D1643" s="1" t="s">
        <v>255</v>
      </c>
      <c r="H1643" s="1" t="s">
        <v>77</v>
      </c>
      <c r="I1643" s="1" t="s">
        <v>171</v>
      </c>
      <c r="J1643" s="1" t="s">
        <v>44</v>
      </c>
      <c r="K1643" s="1" t="s">
        <v>5804</v>
      </c>
      <c r="L1643" s="1" t="s">
        <v>45</v>
      </c>
      <c r="M1643" s="1" t="s">
        <v>46</v>
      </c>
      <c r="N1643" s="1" t="s">
        <v>91</v>
      </c>
      <c r="O1643" s="1" t="s">
        <v>387</v>
      </c>
      <c r="P1643" s="1">
        <f t="shared" si="25"/>
        <v>2001</v>
      </c>
    </row>
    <row r="1644" spans="1:16" x14ac:dyDescent="0.25">
      <c r="A1644" s="1" t="s">
        <v>5847</v>
      </c>
      <c r="B1644" s="1" t="s">
        <v>5848</v>
      </c>
      <c r="C1644" s="1" t="s">
        <v>254</v>
      </c>
      <c r="D1644" s="1" t="s">
        <v>5793</v>
      </c>
      <c r="H1644" s="1" t="s">
        <v>77</v>
      </c>
      <c r="I1644" s="1" t="s">
        <v>171</v>
      </c>
      <c r="J1644" s="1" t="s">
        <v>44</v>
      </c>
      <c r="K1644" s="1" t="s">
        <v>5796</v>
      </c>
      <c r="L1644" s="1" t="s">
        <v>45</v>
      </c>
      <c r="M1644" s="1" t="s">
        <v>46</v>
      </c>
      <c r="N1644" s="1" t="s">
        <v>41</v>
      </c>
      <c r="O1644" s="1" t="s">
        <v>174</v>
      </c>
      <c r="P1644" s="1">
        <f t="shared" si="25"/>
        <v>2016</v>
      </c>
    </row>
    <row r="1645" spans="1:16" x14ac:dyDescent="0.25">
      <c r="A1645" s="1" t="s">
        <v>5850</v>
      </c>
      <c r="B1645" s="1" t="s">
        <v>63</v>
      </c>
      <c r="C1645" s="1" t="s">
        <v>254</v>
      </c>
      <c r="D1645" s="1" t="s">
        <v>255</v>
      </c>
      <c r="H1645" s="1" t="s">
        <v>77</v>
      </c>
      <c r="I1645" s="1" t="s">
        <v>171</v>
      </c>
      <c r="J1645" s="1" t="s">
        <v>44</v>
      </c>
      <c r="K1645" s="1" t="s">
        <v>5804</v>
      </c>
      <c r="L1645" s="1" t="s">
        <v>106</v>
      </c>
      <c r="M1645" s="1" t="s">
        <v>156</v>
      </c>
      <c r="N1645" s="1" t="s">
        <v>46</v>
      </c>
      <c r="O1645" s="1" t="s">
        <v>299</v>
      </c>
      <c r="P1645" s="1">
        <f t="shared" si="25"/>
        <v>2018</v>
      </c>
    </row>
    <row r="1646" spans="1:16" x14ac:dyDescent="0.25">
      <c r="A1646" s="1" t="s">
        <v>5852</v>
      </c>
      <c r="B1646" s="1" t="s">
        <v>2876</v>
      </c>
      <c r="C1646" s="1" t="s">
        <v>254</v>
      </c>
      <c r="D1646" s="1" t="s">
        <v>5793</v>
      </c>
      <c r="H1646" s="1" t="s">
        <v>77</v>
      </c>
      <c r="I1646" s="1" t="s">
        <v>171</v>
      </c>
      <c r="J1646" s="1" t="s">
        <v>44</v>
      </c>
      <c r="K1646" s="1" t="s">
        <v>5796</v>
      </c>
      <c r="L1646" s="1" t="s">
        <v>45</v>
      </c>
      <c r="M1646" s="1" t="s">
        <v>46</v>
      </c>
      <c r="N1646" s="1" t="s">
        <v>75</v>
      </c>
      <c r="O1646" s="1" t="s">
        <v>2207</v>
      </c>
      <c r="P1646" s="1">
        <f t="shared" si="25"/>
        <v>2008</v>
      </c>
    </row>
    <row r="1647" spans="1:16" x14ac:dyDescent="0.25">
      <c r="A1647" s="1" t="s">
        <v>5854</v>
      </c>
      <c r="B1647" s="1" t="s">
        <v>142</v>
      </c>
      <c r="C1647" s="1" t="s">
        <v>254</v>
      </c>
      <c r="D1647" s="1" t="s">
        <v>255</v>
      </c>
      <c r="H1647" s="1" t="s">
        <v>77</v>
      </c>
      <c r="I1647" s="1" t="s">
        <v>171</v>
      </c>
      <c r="J1647" s="1" t="s">
        <v>44</v>
      </c>
      <c r="K1647" s="1" t="s">
        <v>5804</v>
      </c>
      <c r="L1647" s="1" t="s">
        <v>45</v>
      </c>
      <c r="M1647" s="1" t="s">
        <v>46</v>
      </c>
      <c r="N1647" s="1" t="s">
        <v>187</v>
      </c>
      <c r="O1647" s="1" t="s">
        <v>724</v>
      </c>
      <c r="P1647" s="1">
        <f t="shared" si="25"/>
        <v>2004</v>
      </c>
    </row>
    <row r="1648" spans="1:16" x14ac:dyDescent="0.25">
      <c r="A1648" s="1" t="s">
        <v>5856</v>
      </c>
      <c r="B1648" s="1" t="s">
        <v>2885</v>
      </c>
      <c r="C1648" s="1" t="s">
        <v>254</v>
      </c>
      <c r="D1648" s="1" t="s">
        <v>5793</v>
      </c>
      <c r="H1648" s="1" t="s">
        <v>77</v>
      </c>
      <c r="I1648" s="1" t="s">
        <v>78</v>
      </c>
      <c r="J1648" s="1" t="s">
        <v>50</v>
      </c>
      <c r="L1648" s="1" t="s">
        <v>45</v>
      </c>
      <c r="M1648" s="1" t="s">
        <v>46</v>
      </c>
      <c r="N1648" s="1" t="s">
        <v>47</v>
      </c>
      <c r="O1648" s="1" t="s">
        <v>299</v>
      </c>
      <c r="P1648" s="1">
        <f t="shared" si="25"/>
        <v>1996</v>
      </c>
    </row>
    <row r="1649" spans="1:16" x14ac:dyDescent="0.25">
      <c r="A1649" s="1" t="s">
        <v>5858</v>
      </c>
      <c r="B1649" s="1" t="s">
        <v>2889</v>
      </c>
      <c r="C1649" s="1" t="s">
        <v>254</v>
      </c>
      <c r="D1649" s="1" t="s">
        <v>5793</v>
      </c>
      <c r="H1649" s="1" t="s">
        <v>77</v>
      </c>
      <c r="I1649" s="1" t="s">
        <v>171</v>
      </c>
      <c r="J1649" s="1" t="s">
        <v>44</v>
      </c>
      <c r="K1649" s="1" t="s">
        <v>5796</v>
      </c>
      <c r="L1649" s="1" t="s">
        <v>45</v>
      </c>
      <c r="M1649" s="1" t="s">
        <v>46</v>
      </c>
      <c r="N1649" s="1" t="s">
        <v>107</v>
      </c>
      <c r="O1649" s="1" t="s">
        <v>299</v>
      </c>
      <c r="P1649" s="1">
        <f t="shared" si="25"/>
        <v>2014</v>
      </c>
    </row>
    <row r="1650" spans="1:16" x14ac:dyDescent="0.25">
      <c r="A1650" s="1" t="s">
        <v>5861</v>
      </c>
      <c r="B1650" s="1" t="s">
        <v>144</v>
      </c>
      <c r="C1650" s="1" t="s">
        <v>254</v>
      </c>
      <c r="D1650" s="1" t="s">
        <v>255</v>
      </c>
      <c r="H1650" s="1" t="s">
        <v>77</v>
      </c>
      <c r="I1650" s="1" t="s">
        <v>171</v>
      </c>
      <c r="J1650" s="1" t="s">
        <v>44</v>
      </c>
      <c r="K1650" s="1" t="s">
        <v>5804</v>
      </c>
      <c r="L1650" s="1" t="s">
        <v>45</v>
      </c>
      <c r="M1650" s="1" t="s">
        <v>46</v>
      </c>
      <c r="N1650" s="1" t="s">
        <v>133</v>
      </c>
      <c r="O1650" s="1" t="s">
        <v>2992</v>
      </c>
      <c r="P1650" s="1">
        <f t="shared" si="25"/>
        <v>1986</v>
      </c>
    </row>
    <row r="1651" spans="1:16" x14ac:dyDescent="0.25">
      <c r="A1651" s="1" t="s">
        <v>5863</v>
      </c>
      <c r="B1651" s="1" t="s">
        <v>2893</v>
      </c>
      <c r="C1651" s="1" t="s">
        <v>254</v>
      </c>
      <c r="D1651" s="1" t="s">
        <v>5793</v>
      </c>
      <c r="H1651" s="1" t="s">
        <v>77</v>
      </c>
      <c r="I1651" s="1" t="s">
        <v>171</v>
      </c>
      <c r="J1651" s="1" t="s">
        <v>50</v>
      </c>
      <c r="L1651" s="1" t="s">
        <v>45</v>
      </c>
      <c r="M1651" s="1" t="s">
        <v>46</v>
      </c>
      <c r="N1651" s="1" t="s">
        <v>156</v>
      </c>
      <c r="O1651" s="1" t="s">
        <v>299</v>
      </c>
      <c r="P1651" s="1">
        <f t="shared" si="25"/>
        <v>2013</v>
      </c>
    </row>
    <row r="1652" spans="1:16" x14ac:dyDescent="0.25">
      <c r="A1652" s="1" t="s">
        <v>5865</v>
      </c>
      <c r="B1652" s="1" t="s">
        <v>146</v>
      </c>
      <c r="C1652" s="1" t="s">
        <v>254</v>
      </c>
      <c r="D1652" s="1" t="s">
        <v>255</v>
      </c>
      <c r="H1652" s="1" t="s">
        <v>77</v>
      </c>
      <c r="I1652" s="1" t="s">
        <v>171</v>
      </c>
      <c r="J1652" s="1" t="s">
        <v>50</v>
      </c>
      <c r="L1652" s="1" t="s">
        <v>45</v>
      </c>
      <c r="M1652" s="1" t="s">
        <v>46</v>
      </c>
      <c r="N1652" s="1" t="s">
        <v>133</v>
      </c>
      <c r="O1652" s="1" t="s">
        <v>387</v>
      </c>
      <c r="P1652" s="1">
        <f t="shared" si="25"/>
        <v>1986</v>
      </c>
    </row>
    <row r="1653" spans="1:16" x14ac:dyDescent="0.25">
      <c r="A1653" s="1" t="s">
        <v>5867</v>
      </c>
      <c r="B1653" s="1" t="s">
        <v>2897</v>
      </c>
      <c r="C1653" s="1" t="s">
        <v>254</v>
      </c>
      <c r="D1653" s="1" t="s">
        <v>5793</v>
      </c>
      <c r="H1653" s="1" t="s">
        <v>77</v>
      </c>
      <c r="I1653" s="1" t="s">
        <v>171</v>
      </c>
      <c r="J1653" s="1" t="s">
        <v>50</v>
      </c>
      <c r="L1653" s="1" t="s">
        <v>45</v>
      </c>
      <c r="M1653" s="1" t="s">
        <v>46</v>
      </c>
      <c r="N1653" s="1" t="s">
        <v>208</v>
      </c>
      <c r="O1653" s="1" t="s">
        <v>299</v>
      </c>
      <c r="P1653" s="1">
        <f t="shared" si="25"/>
        <v>2003</v>
      </c>
    </row>
    <row r="1654" spans="1:16" x14ac:dyDescent="0.25">
      <c r="A1654" s="1" t="s">
        <v>5869</v>
      </c>
      <c r="B1654" s="1" t="s">
        <v>2900</v>
      </c>
      <c r="C1654" s="1" t="s">
        <v>254</v>
      </c>
      <c r="D1654" s="1" t="s">
        <v>5793</v>
      </c>
      <c r="H1654" s="1" t="s">
        <v>77</v>
      </c>
      <c r="I1654" s="1" t="s">
        <v>171</v>
      </c>
      <c r="J1654" s="1" t="s">
        <v>50</v>
      </c>
      <c r="L1654" s="1" t="s">
        <v>45</v>
      </c>
      <c r="M1654" s="1" t="s">
        <v>46</v>
      </c>
      <c r="N1654" s="1" t="s">
        <v>113</v>
      </c>
      <c r="O1654" s="1" t="s">
        <v>299</v>
      </c>
      <c r="P1654" s="1">
        <f t="shared" si="25"/>
        <v>1992</v>
      </c>
    </row>
    <row r="1655" spans="1:16" x14ac:dyDescent="0.25">
      <c r="A1655" s="1" t="s">
        <v>5871</v>
      </c>
      <c r="B1655" s="1" t="s">
        <v>2903</v>
      </c>
      <c r="C1655" s="1" t="s">
        <v>254</v>
      </c>
      <c r="D1655" s="1" t="s">
        <v>5793</v>
      </c>
      <c r="H1655" s="1" t="s">
        <v>77</v>
      </c>
      <c r="I1655" s="1" t="s">
        <v>171</v>
      </c>
      <c r="J1655" s="1" t="s">
        <v>44</v>
      </c>
      <c r="K1655" s="1" t="s">
        <v>5796</v>
      </c>
      <c r="L1655" s="1" t="s">
        <v>45</v>
      </c>
      <c r="M1655" s="1" t="s">
        <v>46</v>
      </c>
      <c r="N1655" s="1" t="s">
        <v>87</v>
      </c>
      <c r="O1655" s="1" t="s">
        <v>299</v>
      </c>
      <c r="P1655" s="1">
        <f t="shared" si="25"/>
        <v>1988</v>
      </c>
    </row>
    <row r="1656" spans="1:16" x14ac:dyDescent="0.25">
      <c r="A1656" s="1" t="s">
        <v>5873</v>
      </c>
      <c r="B1656" s="1" t="s">
        <v>147</v>
      </c>
      <c r="C1656" s="1" t="s">
        <v>254</v>
      </c>
      <c r="D1656" s="1" t="s">
        <v>255</v>
      </c>
      <c r="H1656" s="1" t="s">
        <v>77</v>
      </c>
      <c r="I1656" s="1" t="s">
        <v>43</v>
      </c>
      <c r="J1656" s="1" t="s">
        <v>44</v>
      </c>
      <c r="K1656" s="1" t="s">
        <v>5804</v>
      </c>
      <c r="L1656" s="1" t="s">
        <v>106</v>
      </c>
      <c r="M1656" s="1" t="s">
        <v>208</v>
      </c>
      <c r="N1656" s="1" t="s">
        <v>46</v>
      </c>
      <c r="O1656" s="1" t="s">
        <v>5875</v>
      </c>
      <c r="P1656" s="1">
        <f t="shared" si="25"/>
        <v>2018</v>
      </c>
    </row>
    <row r="1657" spans="1:16" x14ac:dyDescent="0.25">
      <c r="A1657" s="1" t="s">
        <v>5876</v>
      </c>
      <c r="B1657" s="1" t="s">
        <v>148</v>
      </c>
      <c r="C1657" s="1" t="s">
        <v>254</v>
      </c>
      <c r="D1657" s="1" t="s">
        <v>255</v>
      </c>
      <c r="H1657" s="1" t="s">
        <v>77</v>
      </c>
      <c r="I1657" s="1" t="s">
        <v>171</v>
      </c>
      <c r="J1657" s="1" t="s">
        <v>44</v>
      </c>
      <c r="K1657" s="1" t="s">
        <v>5804</v>
      </c>
      <c r="L1657" s="1" t="s">
        <v>45</v>
      </c>
      <c r="M1657" s="1" t="s">
        <v>46</v>
      </c>
      <c r="N1657" s="1" t="s">
        <v>87</v>
      </c>
      <c r="O1657" s="1" t="s">
        <v>5878</v>
      </c>
      <c r="P1657" s="1">
        <f t="shared" si="25"/>
        <v>1988</v>
      </c>
    </row>
    <row r="1658" spans="1:16" x14ac:dyDescent="0.25">
      <c r="A1658" s="1" t="s">
        <v>5879</v>
      </c>
      <c r="B1658" s="1" t="s">
        <v>150</v>
      </c>
      <c r="C1658" s="1" t="s">
        <v>254</v>
      </c>
      <c r="D1658" s="1" t="s">
        <v>255</v>
      </c>
      <c r="H1658" s="1" t="s">
        <v>77</v>
      </c>
      <c r="I1658" s="1" t="s">
        <v>78</v>
      </c>
      <c r="J1658" s="1" t="s">
        <v>44</v>
      </c>
      <c r="K1658" s="1" t="s">
        <v>5804</v>
      </c>
      <c r="L1658" s="1" t="s">
        <v>45</v>
      </c>
      <c r="M1658" s="1" t="s">
        <v>46</v>
      </c>
      <c r="N1658" s="1" t="s">
        <v>75</v>
      </c>
      <c r="O1658" s="1" t="s">
        <v>683</v>
      </c>
      <c r="P1658" s="1">
        <f t="shared" si="25"/>
        <v>2008</v>
      </c>
    </row>
    <row r="1659" spans="1:16" x14ac:dyDescent="0.25">
      <c r="A1659" s="1" t="s">
        <v>5881</v>
      </c>
      <c r="B1659" s="1" t="s">
        <v>152</v>
      </c>
      <c r="C1659" s="1" t="s">
        <v>254</v>
      </c>
      <c r="D1659" s="1" t="s">
        <v>255</v>
      </c>
      <c r="H1659" s="1" t="s">
        <v>77</v>
      </c>
      <c r="I1659" s="1" t="s">
        <v>171</v>
      </c>
      <c r="J1659" s="1" t="s">
        <v>44</v>
      </c>
      <c r="K1659" s="1" t="s">
        <v>5804</v>
      </c>
      <c r="L1659" s="1" t="s">
        <v>106</v>
      </c>
      <c r="M1659" s="1" t="s">
        <v>199</v>
      </c>
      <c r="N1659" s="1" t="s">
        <v>46</v>
      </c>
      <c r="O1659" s="1" t="s">
        <v>5883</v>
      </c>
      <c r="P1659" s="1">
        <f t="shared" si="25"/>
        <v>2018</v>
      </c>
    </row>
    <row r="1660" spans="1:16" x14ac:dyDescent="0.25">
      <c r="A1660" s="1" t="s">
        <v>5884</v>
      </c>
      <c r="B1660" s="1" t="s">
        <v>154</v>
      </c>
      <c r="C1660" s="1" t="s">
        <v>254</v>
      </c>
      <c r="D1660" s="1" t="s">
        <v>255</v>
      </c>
      <c r="H1660" s="1" t="s">
        <v>77</v>
      </c>
      <c r="I1660" s="1" t="s">
        <v>43</v>
      </c>
      <c r="J1660" s="1" t="s">
        <v>44</v>
      </c>
      <c r="K1660" s="1" t="s">
        <v>5804</v>
      </c>
      <c r="L1660" s="1" t="s">
        <v>106</v>
      </c>
      <c r="M1660" s="1" t="s">
        <v>187</v>
      </c>
      <c r="N1660" s="1" t="s">
        <v>46</v>
      </c>
      <c r="O1660" s="1" t="s">
        <v>1398</v>
      </c>
      <c r="P1660" s="1">
        <f t="shared" si="25"/>
        <v>2018</v>
      </c>
    </row>
    <row r="1661" spans="1:16" x14ac:dyDescent="0.25">
      <c r="A1661" s="1" t="s">
        <v>5886</v>
      </c>
      <c r="B1661" s="1" t="s">
        <v>2906</v>
      </c>
      <c r="C1661" s="1" t="s">
        <v>254</v>
      </c>
      <c r="D1661" s="1" t="s">
        <v>5793</v>
      </c>
      <c r="H1661" s="1" t="s">
        <v>77</v>
      </c>
      <c r="I1661" s="1" t="s">
        <v>171</v>
      </c>
      <c r="J1661" s="1" t="s">
        <v>50</v>
      </c>
      <c r="L1661" s="1" t="s">
        <v>45</v>
      </c>
      <c r="M1661" s="1" t="s">
        <v>46</v>
      </c>
      <c r="N1661" s="1" t="s">
        <v>87</v>
      </c>
      <c r="O1661" s="1" t="s">
        <v>5888</v>
      </c>
      <c r="P1661" s="1">
        <f t="shared" si="25"/>
        <v>1988</v>
      </c>
    </row>
    <row r="1662" spans="1:16" x14ac:dyDescent="0.25">
      <c r="A1662" s="1" t="s">
        <v>5889</v>
      </c>
      <c r="B1662" s="1" t="s">
        <v>2909</v>
      </c>
      <c r="C1662" s="1" t="s">
        <v>254</v>
      </c>
      <c r="D1662" s="1" t="s">
        <v>5793</v>
      </c>
      <c r="H1662" s="1" t="s">
        <v>77</v>
      </c>
      <c r="I1662" s="1" t="s">
        <v>171</v>
      </c>
      <c r="J1662" s="1" t="s">
        <v>50</v>
      </c>
      <c r="L1662" s="1" t="s">
        <v>45</v>
      </c>
      <c r="M1662" s="1" t="s">
        <v>46</v>
      </c>
      <c r="N1662" s="1" t="s">
        <v>71</v>
      </c>
      <c r="O1662" s="1" t="s">
        <v>299</v>
      </c>
      <c r="P1662" s="1">
        <f t="shared" si="25"/>
        <v>2006</v>
      </c>
    </row>
    <row r="1663" spans="1:16" x14ac:dyDescent="0.25">
      <c r="A1663" s="1" t="s">
        <v>5891</v>
      </c>
      <c r="B1663" s="1" t="s">
        <v>155</v>
      </c>
      <c r="C1663" s="1" t="s">
        <v>254</v>
      </c>
      <c r="D1663" s="1" t="s">
        <v>255</v>
      </c>
      <c r="H1663" s="1" t="s">
        <v>77</v>
      </c>
      <c r="I1663" s="1" t="s">
        <v>171</v>
      </c>
      <c r="J1663" s="1" t="s">
        <v>44</v>
      </c>
      <c r="K1663" s="1" t="s">
        <v>5804</v>
      </c>
      <c r="L1663" s="1" t="s">
        <v>45</v>
      </c>
      <c r="M1663" s="1" t="s">
        <v>46</v>
      </c>
      <c r="N1663" s="1" t="s">
        <v>71</v>
      </c>
      <c r="O1663" s="1" t="s">
        <v>5893</v>
      </c>
      <c r="P1663" s="1">
        <f t="shared" si="25"/>
        <v>2006</v>
      </c>
    </row>
    <row r="1664" spans="1:16" x14ac:dyDescent="0.25">
      <c r="A1664" s="1" t="s">
        <v>5894</v>
      </c>
      <c r="B1664" s="1" t="s">
        <v>2849</v>
      </c>
      <c r="C1664" s="1" t="s">
        <v>254</v>
      </c>
      <c r="D1664" s="1" t="s">
        <v>5793</v>
      </c>
      <c r="H1664" s="1" t="s">
        <v>77</v>
      </c>
      <c r="I1664" s="1" t="s">
        <v>171</v>
      </c>
      <c r="J1664" s="1" t="s">
        <v>50</v>
      </c>
      <c r="L1664" s="1" t="s">
        <v>45</v>
      </c>
      <c r="M1664" s="1" t="s">
        <v>46</v>
      </c>
      <c r="N1664" s="1" t="s">
        <v>131</v>
      </c>
      <c r="O1664" s="1" t="s">
        <v>5896</v>
      </c>
      <c r="P1664" s="1">
        <f t="shared" si="25"/>
        <v>1987</v>
      </c>
    </row>
    <row r="1665" spans="1:16" x14ac:dyDescent="0.25">
      <c r="A1665" s="1" t="s">
        <v>5897</v>
      </c>
      <c r="B1665" s="1" t="s">
        <v>2855</v>
      </c>
      <c r="C1665" s="1" t="s">
        <v>254</v>
      </c>
      <c r="D1665" s="1" t="s">
        <v>5793</v>
      </c>
      <c r="H1665" s="1" t="s">
        <v>77</v>
      </c>
      <c r="I1665" s="1" t="s">
        <v>171</v>
      </c>
      <c r="J1665" s="1" t="s">
        <v>50</v>
      </c>
      <c r="L1665" s="1" t="s">
        <v>45</v>
      </c>
      <c r="M1665" s="1" t="s">
        <v>46</v>
      </c>
      <c r="N1665" s="1" t="s">
        <v>131</v>
      </c>
      <c r="O1665" s="1" t="s">
        <v>80</v>
      </c>
      <c r="P1665" s="1">
        <f t="shared" si="25"/>
        <v>1987</v>
      </c>
    </row>
    <row r="1666" spans="1:16" x14ac:dyDescent="0.25">
      <c r="A1666" s="1" t="s">
        <v>5899</v>
      </c>
      <c r="B1666" s="1" t="s">
        <v>157</v>
      </c>
      <c r="C1666" s="1" t="s">
        <v>254</v>
      </c>
      <c r="D1666" s="1" t="s">
        <v>255</v>
      </c>
      <c r="H1666" s="1" t="s">
        <v>77</v>
      </c>
      <c r="I1666" s="1" t="s">
        <v>43</v>
      </c>
      <c r="J1666" s="1" t="s">
        <v>44</v>
      </c>
      <c r="K1666" s="1" t="s">
        <v>5804</v>
      </c>
      <c r="L1666" s="1" t="s">
        <v>45</v>
      </c>
      <c r="M1666" s="1" t="s">
        <v>46</v>
      </c>
      <c r="N1666" s="1" t="s">
        <v>98</v>
      </c>
      <c r="O1666" s="1" t="s">
        <v>3239</v>
      </c>
      <c r="P1666" s="1">
        <f t="shared" ref="P1666:P1729" si="26" xml:space="preserve"> 2018-N1666</f>
        <v>1998</v>
      </c>
    </row>
    <row r="1667" spans="1:16" x14ac:dyDescent="0.25">
      <c r="A1667" s="1" t="s">
        <v>5901</v>
      </c>
      <c r="B1667" s="1" t="s">
        <v>2861</v>
      </c>
      <c r="C1667" s="1" t="s">
        <v>254</v>
      </c>
      <c r="D1667" s="1" t="s">
        <v>5793</v>
      </c>
      <c r="H1667" s="1" t="s">
        <v>77</v>
      </c>
      <c r="I1667" s="1" t="s">
        <v>171</v>
      </c>
      <c r="J1667" s="1" t="s">
        <v>44</v>
      </c>
      <c r="K1667" s="1" t="s">
        <v>5796</v>
      </c>
      <c r="L1667" s="1" t="s">
        <v>45</v>
      </c>
      <c r="M1667" s="1" t="s">
        <v>46</v>
      </c>
      <c r="N1667" s="1" t="s">
        <v>62</v>
      </c>
      <c r="O1667" s="1" t="s">
        <v>2278</v>
      </c>
      <c r="P1667" s="1">
        <f t="shared" si="26"/>
        <v>2010</v>
      </c>
    </row>
    <row r="1668" spans="1:16" x14ac:dyDescent="0.25">
      <c r="A1668" s="1" t="s">
        <v>5903</v>
      </c>
      <c r="B1668" s="1" t="s">
        <v>159</v>
      </c>
      <c r="C1668" s="1" t="s">
        <v>254</v>
      </c>
      <c r="D1668" s="1" t="s">
        <v>255</v>
      </c>
      <c r="H1668" s="1" t="s">
        <v>2227</v>
      </c>
      <c r="I1668" s="1" t="s">
        <v>171</v>
      </c>
      <c r="J1668" s="1" t="s">
        <v>50</v>
      </c>
      <c r="L1668" s="1" t="s">
        <v>106</v>
      </c>
      <c r="M1668" s="1" t="s">
        <v>156</v>
      </c>
      <c r="N1668" s="1" t="s">
        <v>46</v>
      </c>
      <c r="O1668" s="1" t="s">
        <v>299</v>
      </c>
      <c r="P1668" s="1">
        <f t="shared" si="26"/>
        <v>2018</v>
      </c>
    </row>
    <row r="1669" spans="1:16" x14ac:dyDescent="0.25">
      <c r="A1669" s="1" t="s">
        <v>5905</v>
      </c>
      <c r="B1669" s="1" t="s">
        <v>2865</v>
      </c>
      <c r="C1669" s="1" t="s">
        <v>254</v>
      </c>
      <c r="D1669" s="1" t="s">
        <v>5793</v>
      </c>
      <c r="H1669" s="1" t="s">
        <v>77</v>
      </c>
      <c r="I1669" s="1" t="s">
        <v>171</v>
      </c>
      <c r="J1669" s="1" t="s">
        <v>50</v>
      </c>
      <c r="L1669" s="1" t="s">
        <v>45</v>
      </c>
      <c r="M1669" s="1" t="s">
        <v>46</v>
      </c>
      <c r="N1669" s="1" t="s">
        <v>108</v>
      </c>
      <c r="O1669" s="1" t="s">
        <v>872</v>
      </c>
      <c r="P1669" s="1">
        <f t="shared" si="26"/>
        <v>1995</v>
      </c>
    </row>
    <row r="1670" spans="1:16" x14ac:dyDescent="0.25">
      <c r="A1670" s="1" t="s">
        <v>5907</v>
      </c>
      <c r="B1670" s="1" t="s">
        <v>161</v>
      </c>
      <c r="C1670" s="1" t="s">
        <v>254</v>
      </c>
      <c r="D1670" s="1" t="s">
        <v>255</v>
      </c>
      <c r="H1670" s="1" t="s">
        <v>77</v>
      </c>
      <c r="I1670" s="1" t="s">
        <v>43</v>
      </c>
      <c r="J1670" s="1" t="s">
        <v>44</v>
      </c>
      <c r="K1670" s="1" t="s">
        <v>5804</v>
      </c>
      <c r="L1670" s="1" t="s">
        <v>106</v>
      </c>
      <c r="M1670" s="1" t="s">
        <v>187</v>
      </c>
      <c r="N1670" s="1" t="s">
        <v>46</v>
      </c>
      <c r="O1670" s="1" t="s">
        <v>5893</v>
      </c>
      <c r="P1670" s="1">
        <f t="shared" si="26"/>
        <v>2018</v>
      </c>
    </row>
    <row r="1671" spans="1:16" x14ac:dyDescent="0.25">
      <c r="A1671" s="1" t="s">
        <v>5909</v>
      </c>
      <c r="B1671" s="1" t="s">
        <v>3456</v>
      </c>
      <c r="C1671" s="1" t="s">
        <v>254</v>
      </c>
      <c r="D1671" s="1" t="s">
        <v>5793</v>
      </c>
      <c r="H1671" s="1" t="s">
        <v>77</v>
      </c>
      <c r="I1671" s="1" t="s">
        <v>93</v>
      </c>
      <c r="J1671" s="1" t="s">
        <v>50</v>
      </c>
      <c r="L1671" s="1" t="s">
        <v>45</v>
      </c>
      <c r="M1671" s="1" t="s">
        <v>46</v>
      </c>
      <c r="N1671" s="1" t="s">
        <v>46</v>
      </c>
      <c r="O1671" s="1" t="s">
        <v>299</v>
      </c>
      <c r="P1671" s="1">
        <f t="shared" si="26"/>
        <v>2018</v>
      </c>
    </row>
    <row r="1672" spans="1:16" x14ac:dyDescent="0.25">
      <c r="A1672" s="1" t="s">
        <v>5911</v>
      </c>
      <c r="B1672" s="1" t="s">
        <v>162</v>
      </c>
      <c r="C1672" s="1" t="s">
        <v>254</v>
      </c>
      <c r="D1672" s="1" t="s">
        <v>255</v>
      </c>
      <c r="H1672" s="1" t="s">
        <v>77</v>
      </c>
      <c r="I1672" s="1" t="s">
        <v>43</v>
      </c>
      <c r="J1672" s="1" t="s">
        <v>44</v>
      </c>
      <c r="K1672" s="1" t="s">
        <v>5804</v>
      </c>
      <c r="L1672" s="1" t="s">
        <v>45</v>
      </c>
      <c r="M1672" s="1" t="s">
        <v>46</v>
      </c>
      <c r="N1672" s="1" t="s">
        <v>182</v>
      </c>
      <c r="O1672" s="1" t="s">
        <v>4423</v>
      </c>
      <c r="P1672" s="1">
        <f t="shared" si="26"/>
        <v>2005</v>
      </c>
    </row>
    <row r="1673" spans="1:16" x14ac:dyDescent="0.25">
      <c r="A1673" s="1" t="s">
        <v>5913</v>
      </c>
      <c r="B1673" s="1" t="s">
        <v>3466</v>
      </c>
      <c r="C1673" s="1" t="s">
        <v>254</v>
      </c>
      <c r="D1673" s="1" t="s">
        <v>5793</v>
      </c>
      <c r="H1673" s="1" t="s">
        <v>77</v>
      </c>
      <c r="I1673" s="1" t="s">
        <v>171</v>
      </c>
      <c r="J1673" s="1" t="s">
        <v>50</v>
      </c>
      <c r="L1673" s="1" t="s">
        <v>45</v>
      </c>
      <c r="M1673" s="1" t="s">
        <v>46</v>
      </c>
      <c r="N1673" s="1" t="s">
        <v>36</v>
      </c>
      <c r="O1673" s="1" t="s">
        <v>299</v>
      </c>
      <c r="P1673" s="1">
        <f t="shared" si="26"/>
        <v>2011</v>
      </c>
    </row>
    <row r="1674" spans="1:16" x14ac:dyDescent="0.25">
      <c r="A1674" s="1" t="s">
        <v>5915</v>
      </c>
      <c r="B1674" s="1" t="s">
        <v>163</v>
      </c>
      <c r="C1674" s="1" t="s">
        <v>254</v>
      </c>
      <c r="D1674" s="1" t="s">
        <v>255</v>
      </c>
      <c r="H1674" s="1" t="s">
        <v>77</v>
      </c>
      <c r="I1674" s="1" t="s">
        <v>171</v>
      </c>
      <c r="J1674" s="1" t="s">
        <v>44</v>
      </c>
      <c r="K1674" s="1" t="s">
        <v>5804</v>
      </c>
      <c r="L1674" s="1" t="s">
        <v>45</v>
      </c>
      <c r="M1674" s="1" t="s">
        <v>46</v>
      </c>
      <c r="N1674" s="1" t="s">
        <v>208</v>
      </c>
      <c r="O1674" s="1" t="s">
        <v>2278</v>
      </c>
      <c r="P1674" s="1">
        <f t="shared" si="26"/>
        <v>2003</v>
      </c>
    </row>
    <row r="1675" spans="1:16" x14ac:dyDescent="0.25">
      <c r="A1675" s="1" t="s">
        <v>5917</v>
      </c>
      <c r="B1675" s="1" t="s">
        <v>173</v>
      </c>
      <c r="C1675" s="1" t="s">
        <v>254</v>
      </c>
      <c r="D1675" s="1" t="s">
        <v>255</v>
      </c>
      <c r="H1675" s="1" t="s">
        <v>77</v>
      </c>
      <c r="I1675" s="1" t="s">
        <v>171</v>
      </c>
      <c r="J1675" s="1" t="s">
        <v>50</v>
      </c>
      <c r="L1675" s="1" t="s">
        <v>45</v>
      </c>
      <c r="M1675" s="1" t="s">
        <v>46</v>
      </c>
      <c r="N1675" s="1" t="s">
        <v>170</v>
      </c>
      <c r="O1675" s="1" t="s">
        <v>2278</v>
      </c>
      <c r="P1675" s="1">
        <f t="shared" si="26"/>
        <v>2012</v>
      </c>
    </row>
    <row r="1676" spans="1:16" x14ac:dyDescent="0.25">
      <c r="A1676" s="1" t="s">
        <v>5919</v>
      </c>
      <c r="B1676" s="1" t="s">
        <v>2507</v>
      </c>
      <c r="C1676" s="1" t="s">
        <v>254</v>
      </c>
      <c r="D1676" s="1" t="s">
        <v>174</v>
      </c>
      <c r="H1676" s="1" t="s">
        <v>77</v>
      </c>
      <c r="I1676" s="1" t="s">
        <v>171</v>
      </c>
      <c r="J1676" s="1" t="s">
        <v>44</v>
      </c>
      <c r="K1676" s="1" t="s">
        <v>4589</v>
      </c>
      <c r="L1676" s="1" t="s">
        <v>45</v>
      </c>
      <c r="M1676" s="1" t="s">
        <v>46</v>
      </c>
      <c r="N1676" s="1" t="s">
        <v>123</v>
      </c>
      <c r="O1676" s="1" t="s">
        <v>4287</v>
      </c>
      <c r="P1676" s="1">
        <f t="shared" si="26"/>
        <v>1990</v>
      </c>
    </row>
    <row r="1677" spans="1:16" x14ac:dyDescent="0.25">
      <c r="A1677" s="1" t="s">
        <v>5921</v>
      </c>
      <c r="B1677" s="1" t="s">
        <v>175</v>
      </c>
      <c r="C1677" s="1" t="s">
        <v>254</v>
      </c>
      <c r="D1677" s="1" t="s">
        <v>255</v>
      </c>
      <c r="H1677" s="1" t="s">
        <v>77</v>
      </c>
      <c r="I1677" s="1" t="s">
        <v>171</v>
      </c>
      <c r="J1677" s="1" t="s">
        <v>44</v>
      </c>
      <c r="K1677" s="1" t="s">
        <v>5804</v>
      </c>
      <c r="L1677" s="1" t="s">
        <v>45</v>
      </c>
      <c r="M1677" s="1" t="s">
        <v>46</v>
      </c>
      <c r="N1677" s="1" t="s">
        <v>199</v>
      </c>
      <c r="O1677" s="1" t="s">
        <v>2278</v>
      </c>
      <c r="P1677" s="1">
        <f t="shared" si="26"/>
        <v>2007</v>
      </c>
    </row>
    <row r="1678" spans="1:16" x14ac:dyDescent="0.25">
      <c r="A1678" s="1" t="s">
        <v>5923</v>
      </c>
      <c r="B1678" s="1" t="s">
        <v>3505</v>
      </c>
      <c r="C1678" s="1" t="s">
        <v>254</v>
      </c>
      <c r="D1678" s="1" t="s">
        <v>5793</v>
      </c>
      <c r="H1678" s="1" t="s">
        <v>77</v>
      </c>
      <c r="I1678" s="1" t="s">
        <v>171</v>
      </c>
      <c r="J1678" s="1" t="s">
        <v>44</v>
      </c>
      <c r="K1678" s="1" t="s">
        <v>5796</v>
      </c>
      <c r="L1678" s="1" t="s">
        <v>45</v>
      </c>
      <c r="M1678" s="1" t="s">
        <v>46</v>
      </c>
      <c r="N1678" s="1" t="s">
        <v>70</v>
      </c>
      <c r="O1678" s="1" t="s">
        <v>5925</v>
      </c>
      <c r="P1678" s="1">
        <f t="shared" si="26"/>
        <v>2000</v>
      </c>
    </row>
    <row r="1679" spans="1:16" x14ac:dyDescent="0.25">
      <c r="A1679" s="1" t="s">
        <v>5926</v>
      </c>
      <c r="B1679" s="1" t="s">
        <v>176</v>
      </c>
      <c r="C1679" s="1" t="s">
        <v>254</v>
      </c>
      <c r="D1679" s="1" t="s">
        <v>255</v>
      </c>
      <c r="H1679" s="1" t="s">
        <v>77</v>
      </c>
      <c r="I1679" s="1" t="s">
        <v>263</v>
      </c>
      <c r="J1679" s="1" t="s">
        <v>44</v>
      </c>
      <c r="K1679" s="1" t="s">
        <v>5804</v>
      </c>
      <c r="L1679" s="1" t="s">
        <v>106</v>
      </c>
      <c r="M1679" s="1" t="s">
        <v>62</v>
      </c>
      <c r="N1679" s="1" t="s">
        <v>46</v>
      </c>
      <c r="O1679" s="1" t="s">
        <v>5893</v>
      </c>
      <c r="P1679" s="1">
        <f t="shared" si="26"/>
        <v>2018</v>
      </c>
    </row>
    <row r="1680" spans="1:16" x14ac:dyDescent="0.25">
      <c r="A1680" s="1" t="s">
        <v>5928</v>
      </c>
      <c r="B1680" s="1" t="s">
        <v>2753</v>
      </c>
      <c r="C1680" s="1" t="s">
        <v>254</v>
      </c>
      <c r="D1680" s="1" t="s">
        <v>5793</v>
      </c>
      <c r="H1680" s="1" t="s">
        <v>2227</v>
      </c>
      <c r="I1680" s="1" t="s">
        <v>43</v>
      </c>
      <c r="J1680" s="1" t="s">
        <v>50</v>
      </c>
      <c r="L1680" s="1" t="s">
        <v>45</v>
      </c>
      <c r="M1680" s="1" t="s">
        <v>46</v>
      </c>
      <c r="N1680" s="1" t="s">
        <v>156</v>
      </c>
      <c r="O1680" s="1" t="s">
        <v>99</v>
      </c>
      <c r="P1680" s="1">
        <f t="shared" si="26"/>
        <v>2013</v>
      </c>
    </row>
    <row r="1681" spans="1:16" x14ac:dyDescent="0.25">
      <c r="A1681" s="1" t="s">
        <v>5930</v>
      </c>
      <c r="B1681" s="1" t="s">
        <v>3331</v>
      </c>
      <c r="C1681" s="1" t="s">
        <v>254</v>
      </c>
      <c r="D1681" s="1" t="s">
        <v>174</v>
      </c>
      <c r="H1681" s="1" t="s">
        <v>77</v>
      </c>
      <c r="I1681" s="1" t="s">
        <v>171</v>
      </c>
      <c r="J1681" s="1" t="s">
        <v>50</v>
      </c>
      <c r="L1681" s="1" t="s">
        <v>45</v>
      </c>
      <c r="M1681" s="1" t="s">
        <v>46</v>
      </c>
      <c r="N1681" s="1" t="s">
        <v>40</v>
      </c>
      <c r="O1681" s="1" t="s">
        <v>5932</v>
      </c>
      <c r="P1681" s="1">
        <f t="shared" si="26"/>
        <v>2017</v>
      </c>
    </row>
    <row r="1682" spans="1:16" x14ac:dyDescent="0.25">
      <c r="A1682" s="1" t="s">
        <v>5933</v>
      </c>
      <c r="B1682" s="1" t="s">
        <v>632</v>
      </c>
      <c r="C1682" s="1" t="s">
        <v>254</v>
      </c>
      <c r="D1682" s="1" t="s">
        <v>255</v>
      </c>
      <c r="H1682" s="1" t="s">
        <v>77</v>
      </c>
      <c r="I1682" s="1" t="s">
        <v>43</v>
      </c>
      <c r="J1682" s="1" t="s">
        <v>44</v>
      </c>
      <c r="K1682" s="1" t="s">
        <v>5804</v>
      </c>
      <c r="L1682" s="1" t="s">
        <v>45</v>
      </c>
      <c r="M1682" s="1" t="s">
        <v>46</v>
      </c>
      <c r="N1682" s="1" t="s">
        <v>79</v>
      </c>
      <c r="O1682" s="1" t="s">
        <v>5893</v>
      </c>
      <c r="P1682" s="1">
        <f t="shared" si="26"/>
        <v>1993</v>
      </c>
    </row>
    <row r="1683" spans="1:16" x14ac:dyDescent="0.25">
      <c r="A1683" s="1" t="s">
        <v>5935</v>
      </c>
      <c r="B1683" s="1" t="s">
        <v>2760</v>
      </c>
      <c r="C1683" s="1" t="s">
        <v>254</v>
      </c>
      <c r="D1683" s="1" t="s">
        <v>5793</v>
      </c>
      <c r="H1683" s="1" t="s">
        <v>77</v>
      </c>
      <c r="I1683" s="1" t="s">
        <v>171</v>
      </c>
      <c r="J1683" s="1" t="s">
        <v>44</v>
      </c>
      <c r="K1683" s="1" t="s">
        <v>5796</v>
      </c>
      <c r="L1683" s="1" t="s">
        <v>106</v>
      </c>
      <c r="M1683" s="1" t="s">
        <v>208</v>
      </c>
      <c r="N1683" s="1" t="s">
        <v>46</v>
      </c>
      <c r="O1683" s="1" t="s">
        <v>299</v>
      </c>
      <c r="P1683" s="1">
        <f t="shared" si="26"/>
        <v>2018</v>
      </c>
    </row>
    <row r="1684" spans="1:16" x14ac:dyDescent="0.25">
      <c r="A1684" s="1" t="s">
        <v>5937</v>
      </c>
      <c r="B1684" s="1" t="s">
        <v>2492</v>
      </c>
      <c r="C1684" s="1" t="s">
        <v>254</v>
      </c>
      <c r="D1684" s="1" t="s">
        <v>174</v>
      </c>
      <c r="H1684" s="1" t="s">
        <v>77</v>
      </c>
      <c r="I1684" s="1" t="s">
        <v>43</v>
      </c>
      <c r="J1684" s="1" t="s">
        <v>44</v>
      </c>
      <c r="K1684" s="1" t="s">
        <v>4589</v>
      </c>
      <c r="L1684" s="1" t="s">
        <v>45</v>
      </c>
      <c r="M1684" s="1" t="s">
        <v>46</v>
      </c>
      <c r="N1684" s="1" t="s">
        <v>75</v>
      </c>
      <c r="O1684" s="1" t="s">
        <v>2093</v>
      </c>
      <c r="P1684" s="1">
        <f t="shared" si="26"/>
        <v>2008</v>
      </c>
    </row>
    <row r="1685" spans="1:16" x14ac:dyDescent="0.25">
      <c r="A1685" s="1" t="s">
        <v>5939</v>
      </c>
      <c r="B1685" s="1" t="s">
        <v>2498</v>
      </c>
      <c r="C1685" s="1" t="s">
        <v>254</v>
      </c>
      <c r="D1685" s="1" t="s">
        <v>174</v>
      </c>
      <c r="H1685" s="1" t="s">
        <v>77</v>
      </c>
      <c r="I1685" s="1" t="s">
        <v>171</v>
      </c>
      <c r="J1685" s="1" t="s">
        <v>44</v>
      </c>
      <c r="K1685" s="1" t="s">
        <v>4589</v>
      </c>
      <c r="L1685" s="1" t="s">
        <v>45</v>
      </c>
      <c r="M1685" s="1" t="s">
        <v>46</v>
      </c>
      <c r="N1685" s="1" t="s">
        <v>79</v>
      </c>
      <c r="O1685" s="1" t="s">
        <v>387</v>
      </c>
      <c r="P1685" s="1">
        <f t="shared" si="26"/>
        <v>1993</v>
      </c>
    </row>
    <row r="1686" spans="1:16" x14ac:dyDescent="0.25">
      <c r="A1686" s="1" t="s">
        <v>5941</v>
      </c>
      <c r="B1686" s="1" t="s">
        <v>2764</v>
      </c>
      <c r="C1686" s="1" t="s">
        <v>254</v>
      </c>
      <c r="D1686" s="1" t="s">
        <v>5793</v>
      </c>
      <c r="H1686" s="1" t="s">
        <v>77</v>
      </c>
      <c r="I1686" s="1" t="s">
        <v>171</v>
      </c>
      <c r="J1686" s="1" t="s">
        <v>50</v>
      </c>
      <c r="L1686" s="1" t="s">
        <v>106</v>
      </c>
      <c r="M1686" s="1" t="s">
        <v>208</v>
      </c>
      <c r="N1686" s="1" t="s">
        <v>46</v>
      </c>
      <c r="O1686" s="1" t="s">
        <v>5943</v>
      </c>
      <c r="P1686" s="1">
        <f t="shared" si="26"/>
        <v>2018</v>
      </c>
    </row>
    <row r="1687" spans="1:16" x14ac:dyDescent="0.25">
      <c r="A1687" s="1" t="s">
        <v>5944</v>
      </c>
      <c r="B1687" s="1" t="s">
        <v>633</v>
      </c>
      <c r="C1687" s="1" t="s">
        <v>254</v>
      </c>
      <c r="D1687" s="1" t="s">
        <v>255</v>
      </c>
      <c r="H1687" s="1" t="s">
        <v>77</v>
      </c>
      <c r="I1687" s="1" t="s">
        <v>43</v>
      </c>
      <c r="J1687" s="1" t="s">
        <v>44</v>
      </c>
      <c r="K1687" s="1" t="s">
        <v>5804</v>
      </c>
      <c r="L1687" s="1" t="s">
        <v>106</v>
      </c>
      <c r="M1687" s="1" t="s">
        <v>75</v>
      </c>
      <c r="N1687" s="1" t="s">
        <v>46</v>
      </c>
      <c r="O1687" s="1" t="s">
        <v>4279</v>
      </c>
      <c r="P1687" s="1">
        <f t="shared" si="26"/>
        <v>2018</v>
      </c>
    </row>
    <row r="1688" spans="1:16" x14ac:dyDescent="0.25">
      <c r="A1688" s="1" t="s">
        <v>5946</v>
      </c>
      <c r="B1688" s="1" t="s">
        <v>2771</v>
      </c>
      <c r="C1688" s="1" t="s">
        <v>254</v>
      </c>
      <c r="D1688" s="1" t="s">
        <v>5793</v>
      </c>
      <c r="H1688" s="1" t="s">
        <v>77</v>
      </c>
      <c r="I1688" s="1" t="s">
        <v>171</v>
      </c>
      <c r="J1688" s="1" t="s">
        <v>50</v>
      </c>
      <c r="L1688" s="1" t="s">
        <v>45</v>
      </c>
      <c r="M1688" s="1" t="s">
        <v>46</v>
      </c>
      <c r="N1688" s="1" t="s">
        <v>187</v>
      </c>
      <c r="O1688" s="1" t="s">
        <v>174</v>
      </c>
      <c r="P1688" s="1">
        <f t="shared" si="26"/>
        <v>2004</v>
      </c>
    </row>
    <row r="1689" spans="1:16" x14ac:dyDescent="0.25">
      <c r="A1689" s="1" t="s">
        <v>5948</v>
      </c>
      <c r="B1689" s="1" t="s">
        <v>2501</v>
      </c>
      <c r="C1689" s="1" t="s">
        <v>254</v>
      </c>
      <c r="D1689" s="1" t="s">
        <v>174</v>
      </c>
      <c r="H1689" s="1" t="s">
        <v>77</v>
      </c>
      <c r="I1689" s="1" t="s">
        <v>171</v>
      </c>
      <c r="J1689" s="1" t="s">
        <v>44</v>
      </c>
      <c r="K1689" s="1" t="s">
        <v>4589</v>
      </c>
      <c r="L1689" s="1" t="s">
        <v>45</v>
      </c>
      <c r="M1689" s="1" t="s">
        <v>46</v>
      </c>
      <c r="N1689" s="1" t="s">
        <v>79</v>
      </c>
      <c r="O1689" s="1" t="s">
        <v>233</v>
      </c>
      <c r="P1689" s="1">
        <f t="shared" si="26"/>
        <v>1993</v>
      </c>
    </row>
    <row r="1690" spans="1:16" x14ac:dyDescent="0.25">
      <c r="A1690" s="1" t="s">
        <v>5950</v>
      </c>
      <c r="B1690" s="1" t="s">
        <v>634</v>
      </c>
      <c r="C1690" s="1" t="s">
        <v>254</v>
      </c>
      <c r="D1690" s="1" t="s">
        <v>255</v>
      </c>
      <c r="H1690" s="1" t="s">
        <v>77</v>
      </c>
      <c r="I1690" s="1" t="s">
        <v>171</v>
      </c>
      <c r="J1690" s="1" t="s">
        <v>44</v>
      </c>
      <c r="K1690" s="1" t="s">
        <v>5804</v>
      </c>
      <c r="L1690" s="1" t="s">
        <v>45</v>
      </c>
      <c r="M1690" s="1" t="s">
        <v>46</v>
      </c>
      <c r="N1690" s="1" t="s">
        <v>208</v>
      </c>
      <c r="O1690" s="1" t="s">
        <v>299</v>
      </c>
      <c r="P1690" s="1">
        <f t="shared" si="26"/>
        <v>2003</v>
      </c>
    </row>
    <row r="1691" spans="1:16" x14ac:dyDescent="0.25">
      <c r="A1691" s="1" t="s">
        <v>5952</v>
      </c>
      <c r="B1691" s="1" t="s">
        <v>2775</v>
      </c>
      <c r="C1691" s="1" t="s">
        <v>254</v>
      </c>
      <c r="D1691" s="1" t="s">
        <v>5793</v>
      </c>
      <c r="H1691" s="1" t="s">
        <v>77</v>
      </c>
      <c r="I1691" s="1" t="s">
        <v>171</v>
      </c>
      <c r="J1691" s="1" t="s">
        <v>50</v>
      </c>
      <c r="L1691" s="1" t="s">
        <v>45</v>
      </c>
      <c r="M1691" s="1" t="s">
        <v>46</v>
      </c>
      <c r="N1691" s="1" t="s">
        <v>119</v>
      </c>
      <c r="O1691" s="1" t="s">
        <v>233</v>
      </c>
      <c r="P1691" s="1">
        <f t="shared" si="26"/>
        <v>1991</v>
      </c>
    </row>
    <row r="1692" spans="1:16" x14ac:dyDescent="0.25">
      <c r="A1692" s="1" t="s">
        <v>5954</v>
      </c>
      <c r="B1692" s="1" t="s">
        <v>2510</v>
      </c>
      <c r="C1692" s="1" t="s">
        <v>254</v>
      </c>
      <c r="D1692" s="1" t="s">
        <v>174</v>
      </c>
      <c r="H1692" s="1" t="s">
        <v>77</v>
      </c>
      <c r="I1692" s="1" t="s">
        <v>171</v>
      </c>
      <c r="J1692" s="1" t="s">
        <v>50</v>
      </c>
      <c r="L1692" s="1" t="s">
        <v>45</v>
      </c>
      <c r="M1692" s="1" t="s">
        <v>46</v>
      </c>
      <c r="N1692" s="1" t="s">
        <v>79</v>
      </c>
      <c r="O1692" s="1" t="s">
        <v>5956</v>
      </c>
      <c r="P1692" s="1">
        <f t="shared" si="26"/>
        <v>1993</v>
      </c>
    </row>
    <row r="1693" spans="1:16" x14ac:dyDescent="0.25">
      <c r="A1693" s="1" t="s">
        <v>5957</v>
      </c>
      <c r="B1693" s="1" t="s">
        <v>635</v>
      </c>
      <c r="C1693" s="1" t="s">
        <v>254</v>
      </c>
      <c r="D1693" s="1" t="s">
        <v>255</v>
      </c>
      <c r="H1693" s="1" t="s">
        <v>77</v>
      </c>
      <c r="I1693" s="1" t="s">
        <v>263</v>
      </c>
      <c r="J1693" s="1" t="s">
        <v>44</v>
      </c>
      <c r="K1693" s="1" t="s">
        <v>5804</v>
      </c>
      <c r="L1693" s="1" t="s">
        <v>106</v>
      </c>
      <c r="M1693" s="1" t="s">
        <v>64</v>
      </c>
      <c r="N1693" s="1" t="s">
        <v>46</v>
      </c>
      <c r="O1693" s="1" t="s">
        <v>5959</v>
      </c>
      <c r="P1693" s="1">
        <f t="shared" si="26"/>
        <v>2018</v>
      </c>
    </row>
    <row r="1694" spans="1:16" x14ac:dyDescent="0.25">
      <c r="A1694" s="1" t="s">
        <v>5960</v>
      </c>
      <c r="B1694" s="1" t="s">
        <v>2833</v>
      </c>
      <c r="C1694" s="1" t="s">
        <v>254</v>
      </c>
      <c r="D1694" s="1" t="s">
        <v>5793</v>
      </c>
      <c r="H1694" s="1" t="s">
        <v>77</v>
      </c>
      <c r="I1694" s="1" t="s">
        <v>171</v>
      </c>
      <c r="J1694" s="1" t="s">
        <v>50</v>
      </c>
      <c r="L1694" s="1" t="s">
        <v>45</v>
      </c>
      <c r="M1694" s="1" t="s">
        <v>46</v>
      </c>
      <c r="N1694" s="1" t="s">
        <v>41</v>
      </c>
      <c r="O1694" s="1" t="s">
        <v>299</v>
      </c>
      <c r="P1694" s="1">
        <f t="shared" si="26"/>
        <v>2016</v>
      </c>
    </row>
    <row r="1695" spans="1:16" x14ac:dyDescent="0.25">
      <c r="A1695" s="1" t="s">
        <v>5962</v>
      </c>
      <c r="B1695" s="1" t="s">
        <v>3336</v>
      </c>
      <c r="C1695" s="1" t="s">
        <v>254</v>
      </c>
      <c r="D1695" s="1" t="s">
        <v>174</v>
      </c>
      <c r="H1695" s="1" t="s">
        <v>77</v>
      </c>
      <c r="I1695" s="1" t="s">
        <v>43</v>
      </c>
      <c r="J1695" s="1" t="s">
        <v>44</v>
      </c>
      <c r="K1695" s="1" t="s">
        <v>4589</v>
      </c>
      <c r="L1695" s="1" t="s">
        <v>45</v>
      </c>
      <c r="M1695" s="1" t="s">
        <v>46</v>
      </c>
      <c r="N1695" s="1" t="s">
        <v>98</v>
      </c>
      <c r="O1695" s="1" t="s">
        <v>5932</v>
      </c>
      <c r="P1695" s="1">
        <f t="shared" si="26"/>
        <v>1998</v>
      </c>
    </row>
    <row r="1696" spans="1:16" x14ac:dyDescent="0.25">
      <c r="A1696" s="1" t="s">
        <v>5964</v>
      </c>
      <c r="B1696" s="1" t="s">
        <v>747</v>
      </c>
      <c r="C1696" s="1" t="s">
        <v>254</v>
      </c>
      <c r="D1696" s="1" t="s">
        <v>255</v>
      </c>
      <c r="H1696" s="1" t="s">
        <v>77</v>
      </c>
      <c r="I1696" s="1" t="s">
        <v>263</v>
      </c>
      <c r="J1696" s="1" t="s">
        <v>44</v>
      </c>
      <c r="K1696" s="1" t="s">
        <v>5804</v>
      </c>
      <c r="L1696" s="1" t="s">
        <v>106</v>
      </c>
      <c r="M1696" s="1" t="s">
        <v>62</v>
      </c>
      <c r="N1696" s="1" t="s">
        <v>46</v>
      </c>
      <c r="O1696" s="1" t="s">
        <v>5893</v>
      </c>
      <c r="P1696" s="1">
        <f t="shared" si="26"/>
        <v>2018</v>
      </c>
    </row>
    <row r="1697" spans="1:16" x14ac:dyDescent="0.25">
      <c r="A1697" s="1" t="s">
        <v>5966</v>
      </c>
      <c r="B1697" s="1" t="s">
        <v>2514</v>
      </c>
      <c r="C1697" s="1" t="s">
        <v>254</v>
      </c>
      <c r="D1697" s="1" t="s">
        <v>174</v>
      </c>
      <c r="H1697" s="1" t="s">
        <v>77</v>
      </c>
      <c r="I1697" s="1" t="s">
        <v>171</v>
      </c>
      <c r="J1697" s="1" t="s">
        <v>44</v>
      </c>
      <c r="K1697" s="1" t="s">
        <v>4589</v>
      </c>
      <c r="L1697" s="1" t="s">
        <v>45</v>
      </c>
      <c r="M1697" s="1" t="s">
        <v>46</v>
      </c>
      <c r="N1697" s="1" t="s">
        <v>79</v>
      </c>
      <c r="O1697" s="1" t="s">
        <v>5968</v>
      </c>
      <c r="P1697" s="1">
        <f t="shared" si="26"/>
        <v>1993</v>
      </c>
    </row>
    <row r="1698" spans="1:16" x14ac:dyDescent="0.25">
      <c r="A1698" s="1" t="s">
        <v>5969</v>
      </c>
      <c r="B1698" s="1" t="s">
        <v>2995</v>
      </c>
      <c r="C1698" s="1" t="s">
        <v>254</v>
      </c>
      <c r="D1698" s="1" t="s">
        <v>174</v>
      </c>
      <c r="H1698" s="1" t="s">
        <v>77</v>
      </c>
      <c r="I1698" s="1" t="s">
        <v>171</v>
      </c>
      <c r="J1698" s="1" t="s">
        <v>44</v>
      </c>
      <c r="K1698" s="1" t="s">
        <v>4589</v>
      </c>
      <c r="L1698" s="1" t="s">
        <v>45</v>
      </c>
      <c r="M1698" s="1" t="s">
        <v>46</v>
      </c>
      <c r="N1698" s="1" t="s">
        <v>87</v>
      </c>
      <c r="O1698" s="1" t="s">
        <v>143</v>
      </c>
      <c r="P1698" s="1">
        <f t="shared" si="26"/>
        <v>1988</v>
      </c>
    </row>
    <row r="1699" spans="1:16" x14ac:dyDescent="0.25">
      <c r="A1699" s="1" t="s">
        <v>5971</v>
      </c>
      <c r="B1699" s="1" t="s">
        <v>3900</v>
      </c>
      <c r="C1699" s="1" t="s">
        <v>254</v>
      </c>
      <c r="D1699" s="1" t="s">
        <v>174</v>
      </c>
      <c r="H1699" s="1" t="s">
        <v>77</v>
      </c>
      <c r="I1699" s="1" t="s">
        <v>78</v>
      </c>
      <c r="J1699" s="1" t="s">
        <v>50</v>
      </c>
      <c r="L1699" s="1" t="s">
        <v>45</v>
      </c>
      <c r="M1699" s="1" t="s">
        <v>46</v>
      </c>
      <c r="N1699" s="1" t="s">
        <v>36</v>
      </c>
      <c r="O1699" s="1" t="s">
        <v>283</v>
      </c>
      <c r="P1699" s="1">
        <f t="shared" si="26"/>
        <v>2011</v>
      </c>
    </row>
    <row r="1700" spans="1:16" x14ac:dyDescent="0.25">
      <c r="A1700" s="1" t="s">
        <v>5973</v>
      </c>
      <c r="B1700" s="1" t="s">
        <v>3903</v>
      </c>
      <c r="C1700" s="1" t="s">
        <v>254</v>
      </c>
      <c r="D1700" s="1" t="s">
        <v>174</v>
      </c>
      <c r="H1700" s="1" t="s">
        <v>77</v>
      </c>
      <c r="I1700" s="1" t="s">
        <v>43</v>
      </c>
      <c r="J1700" s="1" t="s">
        <v>50</v>
      </c>
      <c r="L1700" s="1" t="s">
        <v>45</v>
      </c>
      <c r="M1700" s="1" t="s">
        <v>46</v>
      </c>
      <c r="N1700" s="1" t="s">
        <v>71</v>
      </c>
      <c r="O1700" s="1" t="s">
        <v>4287</v>
      </c>
      <c r="P1700" s="1">
        <f t="shared" si="26"/>
        <v>2006</v>
      </c>
    </row>
    <row r="1701" spans="1:16" x14ac:dyDescent="0.25">
      <c r="A1701" s="1" t="s">
        <v>5975</v>
      </c>
      <c r="B1701" s="1" t="s">
        <v>3906</v>
      </c>
      <c r="C1701" s="1" t="s">
        <v>254</v>
      </c>
      <c r="D1701" s="1" t="s">
        <v>174</v>
      </c>
      <c r="H1701" s="1" t="s">
        <v>77</v>
      </c>
      <c r="I1701" s="1" t="s">
        <v>43</v>
      </c>
      <c r="J1701" s="1" t="s">
        <v>44</v>
      </c>
      <c r="K1701" s="1" t="s">
        <v>4589</v>
      </c>
      <c r="L1701" s="1" t="s">
        <v>45</v>
      </c>
      <c r="M1701" s="1" t="s">
        <v>46</v>
      </c>
      <c r="N1701" s="1" t="s">
        <v>123</v>
      </c>
      <c r="O1701" s="1" t="s">
        <v>4414</v>
      </c>
      <c r="P1701" s="1">
        <f t="shared" si="26"/>
        <v>1990</v>
      </c>
    </row>
    <row r="1702" spans="1:16" x14ac:dyDescent="0.25">
      <c r="A1702" s="1" t="s">
        <v>5977</v>
      </c>
      <c r="B1702" s="1" t="s">
        <v>3909</v>
      </c>
      <c r="C1702" s="1" t="s">
        <v>254</v>
      </c>
      <c r="D1702" s="1" t="s">
        <v>174</v>
      </c>
      <c r="H1702" s="1" t="s">
        <v>77</v>
      </c>
      <c r="I1702" s="1" t="s">
        <v>43</v>
      </c>
      <c r="J1702" s="1" t="s">
        <v>44</v>
      </c>
      <c r="K1702" s="1" t="s">
        <v>4589</v>
      </c>
      <c r="L1702" s="1" t="s">
        <v>45</v>
      </c>
      <c r="M1702" s="1" t="s">
        <v>46</v>
      </c>
      <c r="N1702" s="1" t="s">
        <v>91</v>
      </c>
      <c r="O1702" s="1" t="s">
        <v>3028</v>
      </c>
      <c r="P1702" s="1">
        <f t="shared" si="26"/>
        <v>2001</v>
      </c>
    </row>
    <row r="1703" spans="1:16" x14ac:dyDescent="0.25">
      <c r="A1703" s="1" t="s">
        <v>5979</v>
      </c>
      <c r="B1703" s="1" t="s">
        <v>3913</v>
      </c>
      <c r="C1703" s="1" t="s">
        <v>254</v>
      </c>
      <c r="D1703" s="1" t="s">
        <v>174</v>
      </c>
      <c r="H1703" s="1" t="s">
        <v>77</v>
      </c>
      <c r="I1703" s="1" t="s">
        <v>171</v>
      </c>
      <c r="J1703" s="1" t="s">
        <v>50</v>
      </c>
      <c r="L1703" s="1" t="s">
        <v>45</v>
      </c>
      <c r="M1703" s="1" t="s">
        <v>46</v>
      </c>
      <c r="N1703" s="1" t="s">
        <v>40</v>
      </c>
      <c r="O1703" s="1" t="s">
        <v>5981</v>
      </c>
      <c r="P1703" s="1">
        <f t="shared" si="26"/>
        <v>2017</v>
      </c>
    </row>
    <row r="1704" spans="1:16" x14ac:dyDescent="0.25">
      <c r="A1704" s="1" t="s">
        <v>5982</v>
      </c>
      <c r="B1704" s="1" t="s">
        <v>2840</v>
      </c>
      <c r="C1704" s="1" t="s">
        <v>254</v>
      </c>
      <c r="D1704" s="1" t="s">
        <v>5793</v>
      </c>
      <c r="H1704" s="1" t="s">
        <v>77</v>
      </c>
      <c r="I1704" s="1" t="s">
        <v>114</v>
      </c>
      <c r="J1704" s="1" t="s">
        <v>50</v>
      </c>
      <c r="L1704" s="1" t="s">
        <v>45</v>
      </c>
      <c r="M1704" s="1" t="s">
        <v>46</v>
      </c>
      <c r="N1704" s="1" t="s">
        <v>86</v>
      </c>
      <c r="O1704" s="1" t="s">
        <v>299</v>
      </c>
      <c r="P1704" s="1">
        <f t="shared" si="26"/>
        <v>2015</v>
      </c>
    </row>
    <row r="1705" spans="1:16" x14ac:dyDescent="0.25">
      <c r="A1705" s="1" t="s">
        <v>5984</v>
      </c>
      <c r="B1705" s="1" t="s">
        <v>748</v>
      </c>
      <c r="C1705" s="1" t="s">
        <v>254</v>
      </c>
      <c r="D1705" s="1" t="s">
        <v>255</v>
      </c>
      <c r="H1705" s="1" t="s">
        <v>77</v>
      </c>
      <c r="I1705" s="1" t="s">
        <v>263</v>
      </c>
      <c r="J1705" s="1" t="s">
        <v>50</v>
      </c>
      <c r="L1705" s="1" t="s">
        <v>106</v>
      </c>
      <c r="M1705" s="1" t="s">
        <v>182</v>
      </c>
      <c r="N1705" s="1" t="s">
        <v>46</v>
      </c>
      <c r="O1705" s="1" t="s">
        <v>5893</v>
      </c>
      <c r="P1705" s="1">
        <f t="shared" si="26"/>
        <v>2018</v>
      </c>
    </row>
    <row r="1706" spans="1:16" x14ac:dyDescent="0.25">
      <c r="A1706" s="1" t="s">
        <v>5986</v>
      </c>
      <c r="B1706" s="1" t="s">
        <v>5987</v>
      </c>
      <c r="C1706" s="1" t="s">
        <v>254</v>
      </c>
      <c r="D1706" s="1" t="s">
        <v>5793</v>
      </c>
      <c r="H1706" s="1" t="s">
        <v>77</v>
      </c>
      <c r="I1706" s="1" t="s">
        <v>171</v>
      </c>
      <c r="J1706" s="1" t="s">
        <v>44</v>
      </c>
      <c r="K1706" s="1" t="s">
        <v>5796</v>
      </c>
      <c r="L1706" s="1" t="s">
        <v>45</v>
      </c>
      <c r="M1706" s="1" t="s">
        <v>46</v>
      </c>
      <c r="N1706" s="1" t="s">
        <v>62</v>
      </c>
      <c r="O1706" s="1" t="s">
        <v>299</v>
      </c>
      <c r="P1706" s="1">
        <f t="shared" si="26"/>
        <v>2010</v>
      </c>
    </row>
    <row r="1707" spans="1:16" x14ac:dyDescent="0.25">
      <c r="A1707" s="1" t="s">
        <v>5989</v>
      </c>
      <c r="B1707" s="1" t="s">
        <v>749</v>
      </c>
      <c r="C1707" s="1" t="s">
        <v>254</v>
      </c>
      <c r="D1707" s="1" t="s">
        <v>255</v>
      </c>
      <c r="H1707" s="1" t="s">
        <v>77</v>
      </c>
      <c r="I1707" s="1" t="s">
        <v>263</v>
      </c>
      <c r="J1707" s="1" t="s">
        <v>44</v>
      </c>
      <c r="K1707" s="1" t="s">
        <v>5804</v>
      </c>
      <c r="L1707" s="1" t="s">
        <v>106</v>
      </c>
      <c r="M1707" s="1" t="s">
        <v>64</v>
      </c>
      <c r="N1707" s="1" t="s">
        <v>46</v>
      </c>
      <c r="O1707" s="1" t="s">
        <v>683</v>
      </c>
      <c r="P1707" s="1">
        <f t="shared" si="26"/>
        <v>2018</v>
      </c>
    </row>
    <row r="1708" spans="1:16" x14ac:dyDescent="0.25">
      <c r="A1708" s="1" t="s">
        <v>5991</v>
      </c>
      <c r="B1708" s="1" t="s">
        <v>3919</v>
      </c>
      <c r="C1708" s="1" t="s">
        <v>254</v>
      </c>
      <c r="D1708" s="1" t="s">
        <v>174</v>
      </c>
      <c r="H1708" s="1" t="s">
        <v>77</v>
      </c>
      <c r="I1708" s="1" t="s">
        <v>43</v>
      </c>
      <c r="J1708" s="1" t="s">
        <v>44</v>
      </c>
      <c r="K1708" s="1" t="s">
        <v>4589</v>
      </c>
      <c r="L1708" s="1" t="s">
        <v>45</v>
      </c>
      <c r="M1708" s="1" t="s">
        <v>46</v>
      </c>
      <c r="N1708" s="1" t="s">
        <v>95</v>
      </c>
      <c r="O1708" s="1" t="s">
        <v>5993</v>
      </c>
      <c r="P1708" s="1">
        <f t="shared" si="26"/>
        <v>1974</v>
      </c>
    </row>
    <row r="1709" spans="1:16" x14ac:dyDescent="0.25">
      <c r="A1709" s="1" t="s">
        <v>5994</v>
      </c>
      <c r="B1709" s="1" t="s">
        <v>2787</v>
      </c>
      <c r="C1709" s="1" t="s">
        <v>254</v>
      </c>
      <c r="D1709" s="1" t="s">
        <v>5793</v>
      </c>
      <c r="H1709" s="1" t="s">
        <v>77</v>
      </c>
      <c r="I1709" s="1" t="s">
        <v>78</v>
      </c>
      <c r="J1709" s="1" t="s">
        <v>50</v>
      </c>
      <c r="L1709" s="1" t="s">
        <v>45</v>
      </c>
      <c r="M1709" s="1" t="s">
        <v>46</v>
      </c>
      <c r="N1709" s="1" t="s">
        <v>119</v>
      </c>
      <c r="O1709" s="1" t="s">
        <v>299</v>
      </c>
      <c r="P1709" s="1">
        <f t="shared" si="26"/>
        <v>1991</v>
      </c>
    </row>
    <row r="1710" spans="1:16" x14ac:dyDescent="0.25">
      <c r="A1710" s="1" t="s">
        <v>5996</v>
      </c>
      <c r="B1710" s="1" t="s">
        <v>3922</v>
      </c>
      <c r="C1710" s="1" t="s">
        <v>254</v>
      </c>
      <c r="D1710" s="1" t="s">
        <v>174</v>
      </c>
      <c r="H1710" s="1" t="s">
        <v>77</v>
      </c>
      <c r="I1710" s="1" t="s">
        <v>43</v>
      </c>
      <c r="J1710" s="1" t="s">
        <v>44</v>
      </c>
      <c r="K1710" s="1" t="s">
        <v>4589</v>
      </c>
      <c r="L1710" s="1" t="s">
        <v>45</v>
      </c>
      <c r="M1710" s="1" t="s">
        <v>46</v>
      </c>
      <c r="N1710" s="1" t="s">
        <v>40</v>
      </c>
      <c r="O1710" s="1" t="s">
        <v>5993</v>
      </c>
      <c r="P1710" s="1">
        <f t="shared" si="26"/>
        <v>2017</v>
      </c>
    </row>
    <row r="1711" spans="1:16" x14ac:dyDescent="0.25">
      <c r="A1711" s="1" t="s">
        <v>5998</v>
      </c>
      <c r="B1711" s="1" t="s">
        <v>761</v>
      </c>
      <c r="C1711" s="1" t="s">
        <v>254</v>
      </c>
      <c r="D1711" s="1" t="s">
        <v>304</v>
      </c>
      <c r="H1711" s="1" t="s">
        <v>77</v>
      </c>
      <c r="I1711" s="1" t="s">
        <v>43</v>
      </c>
      <c r="J1711" s="1" t="s">
        <v>44</v>
      </c>
      <c r="K1711" s="1" t="s">
        <v>6000</v>
      </c>
      <c r="L1711" s="1" t="s">
        <v>45</v>
      </c>
      <c r="M1711" s="1" t="s">
        <v>46</v>
      </c>
      <c r="N1711" s="1" t="s">
        <v>75</v>
      </c>
      <c r="O1711" s="1" t="s">
        <v>4564</v>
      </c>
      <c r="P1711" s="1">
        <f t="shared" si="26"/>
        <v>2008</v>
      </c>
    </row>
    <row r="1712" spans="1:16" x14ac:dyDescent="0.25">
      <c r="A1712" s="1" t="s">
        <v>6001</v>
      </c>
      <c r="B1712" s="1" t="s">
        <v>2800</v>
      </c>
      <c r="C1712" s="1" t="s">
        <v>254</v>
      </c>
      <c r="D1712" s="1" t="s">
        <v>5793</v>
      </c>
      <c r="H1712" s="1" t="s">
        <v>77</v>
      </c>
      <c r="I1712" s="1" t="s">
        <v>43</v>
      </c>
      <c r="J1712" s="1" t="s">
        <v>44</v>
      </c>
      <c r="K1712" s="1" t="s">
        <v>5796</v>
      </c>
      <c r="L1712" s="1" t="s">
        <v>45</v>
      </c>
      <c r="M1712" s="1" t="s">
        <v>46</v>
      </c>
      <c r="N1712" s="1" t="s">
        <v>36</v>
      </c>
      <c r="O1712" s="1" t="s">
        <v>174</v>
      </c>
      <c r="P1712" s="1">
        <f t="shared" si="26"/>
        <v>2011</v>
      </c>
    </row>
    <row r="1713" spans="1:16" x14ac:dyDescent="0.25">
      <c r="A1713" s="1" t="s">
        <v>6003</v>
      </c>
      <c r="B1713" s="1" t="s">
        <v>750</v>
      </c>
      <c r="C1713" s="1" t="s">
        <v>254</v>
      </c>
      <c r="D1713" s="1" t="s">
        <v>255</v>
      </c>
      <c r="H1713" s="1" t="s">
        <v>77</v>
      </c>
      <c r="I1713" s="1" t="s">
        <v>263</v>
      </c>
      <c r="J1713" s="1" t="s">
        <v>44</v>
      </c>
      <c r="K1713" s="1" t="s">
        <v>5804</v>
      </c>
      <c r="L1713" s="1" t="s">
        <v>106</v>
      </c>
      <c r="M1713" s="1" t="s">
        <v>199</v>
      </c>
      <c r="N1713" s="1" t="s">
        <v>46</v>
      </c>
      <c r="O1713" s="1" t="s">
        <v>3210</v>
      </c>
      <c r="P1713" s="1">
        <f t="shared" si="26"/>
        <v>2018</v>
      </c>
    </row>
    <row r="1714" spans="1:16" x14ac:dyDescent="0.25">
      <c r="A1714" s="1" t="s">
        <v>6005</v>
      </c>
      <c r="B1714" s="1" t="s">
        <v>3926</v>
      </c>
      <c r="C1714" s="1" t="s">
        <v>254</v>
      </c>
      <c r="D1714" s="1" t="s">
        <v>174</v>
      </c>
      <c r="H1714" s="1" t="s">
        <v>77</v>
      </c>
      <c r="I1714" s="1" t="s">
        <v>171</v>
      </c>
      <c r="J1714" s="1" t="s">
        <v>44</v>
      </c>
      <c r="K1714" s="1" t="s">
        <v>4589</v>
      </c>
      <c r="L1714" s="1" t="s">
        <v>45</v>
      </c>
      <c r="M1714" s="1" t="s">
        <v>46</v>
      </c>
      <c r="N1714" s="1" t="s">
        <v>139</v>
      </c>
      <c r="O1714" s="1" t="s">
        <v>6007</v>
      </c>
      <c r="P1714" s="1">
        <f t="shared" si="26"/>
        <v>1982</v>
      </c>
    </row>
    <row r="1715" spans="1:16" x14ac:dyDescent="0.25">
      <c r="A1715" s="1" t="s">
        <v>6008</v>
      </c>
      <c r="B1715" s="1" t="s">
        <v>3987</v>
      </c>
      <c r="C1715" s="1" t="s">
        <v>254</v>
      </c>
      <c r="D1715" s="1" t="s">
        <v>5793</v>
      </c>
      <c r="H1715" s="1" t="s">
        <v>77</v>
      </c>
      <c r="I1715" s="1" t="s">
        <v>114</v>
      </c>
      <c r="J1715" s="1" t="s">
        <v>50</v>
      </c>
      <c r="L1715" s="1" t="s">
        <v>45</v>
      </c>
      <c r="M1715" s="1" t="s">
        <v>46</v>
      </c>
      <c r="N1715" s="1" t="s">
        <v>71</v>
      </c>
      <c r="O1715" s="1" t="s">
        <v>192</v>
      </c>
      <c r="P1715" s="1">
        <f t="shared" si="26"/>
        <v>2006</v>
      </c>
    </row>
    <row r="1716" spans="1:16" x14ac:dyDescent="0.25">
      <c r="A1716" s="1" t="s">
        <v>6010</v>
      </c>
      <c r="B1716" s="1" t="s">
        <v>189</v>
      </c>
      <c r="C1716" s="1" t="s">
        <v>254</v>
      </c>
      <c r="D1716" s="1" t="s">
        <v>255</v>
      </c>
      <c r="H1716" s="1" t="s">
        <v>77</v>
      </c>
      <c r="I1716" s="1" t="s">
        <v>43</v>
      </c>
      <c r="J1716" s="1" t="s">
        <v>44</v>
      </c>
      <c r="K1716" s="1" t="s">
        <v>6012</v>
      </c>
      <c r="L1716" s="1" t="s">
        <v>45</v>
      </c>
      <c r="M1716" s="1" t="s">
        <v>46</v>
      </c>
      <c r="N1716" s="1" t="s">
        <v>199</v>
      </c>
      <c r="O1716" s="1" t="s">
        <v>540</v>
      </c>
      <c r="P1716" s="1">
        <f t="shared" si="26"/>
        <v>2007</v>
      </c>
    </row>
    <row r="1717" spans="1:16" x14ac:dyDescent="0.25">
      <c r="A1717" s="1" t="s">
        <v>6013</v>
      </c>
      <c r="B1717" s="1" t="s">
        <v>3743</v>
      </c>
      <c r="C1717" s="1" t="s">
        <v>254</v>
      </c>
      <c r="D1717" s="1" t="s">
        <v>304</v>
      </c>
      <c r="H1717" s="1" t="s">
        <v>77</v>
      </c>
      <c r="I1717" s="1" t="s">
        <v>171</v>
      </c>
      <c r="J1717" s="1" t="s">
        <v>44</v>
      </c>
      <c r="K1717" s="1" t="s">
        <v>6000</v>
      </c>
      <c r="L1717" s="1" t="s">
        <v>45</v>
      </c>
      <c r="M1717" s="1" t="s">
        <v>46</v>
      </c>
      <c r="N1717" s="1" t="s">
        <v>119</v>
      </c>
      <c r="O1717" s="1" t="s">
        <v>4553</v>
      </c>
      <c r="P1717" s="1">
        <f t="shared" si="26"/>
        <v>1991</v>
      </c>
    </row>
    <row r="1718" spans="1:16" x14ac:dyDescent="0.25">
      <c r="A1718" s="1" t="s">
        <v>6015</v>
      </c>
      <c r="B1718" s="1" t="s">
        <v>3916</v>
      </c>
      <c r="C1718" s="1" t="s">
        <v>254</v>
      </c>
      <c r="D1718" s="1" t="s">
        <v>174</v>
      </c>
      <c r="H1718" s="1" t="s">
        <v>42</v>
      </c>
      <c r="I1718" s="1" t="s">
        <v>43</v>
      </c>
      <c r="J1718" s="1" t="s">
        <v>50</v>
      </c>
      <c r="L1718" s="1" t="s">
        <v>45</v>
      </c>
      <c r="M1718" s="1" t="s">
        <v>46</v>
      </c>
      <c r="N1718" s="1" t="s">
        <v>40</v>
      </c>
      <c r="O1718" s="1" t="s">
        <v>6017</v>
      </c>
      <c r="P1718" s="1">
        <f t="shared" si="26"/>
        <v>2017</v>
      </c>
    </row>
    <row r="1719" spans="1:16" x14ac:dyDescent="0.25">
      <c r="A1719" s="1" t="s">
        <v>6018</v>
      </c>
      <c r="B1719" s="1" t="s">
        <v>3993</v>
      </c>
      <c r="C1719" s="1" t="s">
        <v>254</v>
      </c>
      <c r="D1719" s="1" t="s">
        <v>5793</v>
      </c>
      <c r="H1719" s="1" t="s">
        <v>77</v>
      </c>
      <c r="I1719" s="1" t="s">
        <v>171</v>
      </c>
      <c r="J1719" s="1" t="s">
        <v>50</v>
      </c>
      <c r="L1719" s="1" t="s">
        <v>45</v>
      </c>
      <c r="M1719" s="1" t="s">
        <v>46</v>
      </c>
      <c r="N1719" s="1" t="s">
        <v>41</v>
      </c>
      <c r="O1719" s="1" t="s">
        <v>299</v>
      </c>
      <c r="P1719" s="1">
        <f t="shared" si="26"/>
        <v>2016</v>
      </c>
    </row>
    <row r="1720" spans="1:16" x14ac:dyDescent="0.25">
      <c r="A1720" s="1" t="s">
        <v>6020</v>
      </c>
      <c r="B1720" s="1" t="s">
        <v>217</v>
      </c>
      <c r="C1720" s="1" t="s">
        <v>254</v>
      </c>
      <c r="D1720" s="1" t="s">
        <v>255</v>
      </c>
      <c r="H1720" s="1" t="s">
        <v>77</v>
      </c>
      <c r="I1720" s="1" t="s">
        <v>43</v>
      </c>
      <c r="J1720" s="1" t="s">
        <v>44</v>
      </c>
      <c r="K1720" s="1" t="s">
        <v>6022</v>
      </c>
      <c r="L1720" s="1" t="s">
        <v>45</v>
      </c>
      <c r="M1720" s="1" t="s">
        <v>46</v>
      </c>
      <c r="N1720" s="1" t="s">
        <v>41</v>
      </c>
      <c r="O1720" s="1" t="s">
        <v>6023</v>
      </c>
      <c r="P1720" s="1">
        <f t="shared" si="26"/>
        <v>2016</v>
      </c>
    </row>
    <row r="1721" spans="1:16" x14ac:dyDescent="0.25">
      <c r="A1721" s="1" t="s">
        <v>6024</v>
      </c>
      <c r="B1721" s="1" t="s">
        <v>4269</v>
      </c>
      <c r="C1721" s="1" t="s">
        <v>254</v>
      </c>
      <c r="D1721" s="1" t="s">
        <v>5793</v>
      </c>
      <c r="H1721" s="1" t="s">
        <v>77</v>
      </c>
      <c r="I1721" s="1" t="s">
        <v>114</v>
      </c>
      <c r="J1721" s="1" t="s">
        <v>50</v>
      </c>
      <c r="L1721" s="1" t="s">
        <v>106</v>
      </c>
      <c r="M1721" s="1" t="s">
        <v>208</v>
      </c>
      <c r="N1721" s="1" t="s">
        <v>46</v>
      </c>
      <c r="O1721" s="1" t="s">
        <v>2278</v>
      </c>
      <c r="P1721" s="1">
        <f t="shared" si="26"/>
        <v>2018</v>
      </c>
    </row>
    <row r="1722" spans="1:16" x14ac:dyDescent="0.25">
      <c r="A1722" s="1" t="s">
        <v>6026</v>
      </c>
      <c r="B1722" s="1" t="s">
        <v>228</v>
      </c>
      <c r="C1722" s="1" t="s">
        <v>254</v>
      </c>
      <c r="D1722" s="1" t="s">
        <v>255</v>
      </c>
      <c r="H1722" s="1" t="s">
        <v>77</v>
      </c>
      <c r="I1722" s="1" t="s">
        <v>43</v>
      </c>
      <c r="J1722" s="1" t="s">
        <v>44</v>
      </c>
      <c r="K1722" s="1" t="s">
        <v>6012</v>
      </c>
      <c r="L1722" s="1" t="s">
        <v>106</v>
      </c>
      <c r="M1722" s="1" t="s">
        <v>208</v>
      </c>
      <c r="N1722" s="1" t="s">
        <v>46</v>
      </c>
      <c r="O1722" s="1" t="s">
        <v>153</v>
      </c>
      <c r="P1722" s="1">
        <f t="shared" si="26"/>
        <v>2018</v>
      </c>
    </row>
    <row r="1723" spans="1:16" x14ac:dyDescent="0.25">
      <c r="A1723" s="1" t="s">
        <v>6028</v>
      </c>
      <c r="B1723" s="1" t="s">
        <v>3351</v>
      </c>
      <c r="C1723" s="1" t="s">
        <v>254</v>
      </c>
      <c r="D1723" s="1" t="s">
        <v>5793</v>
      </c>
      <c r="H1723" s="1" t="s">
        <v>77</v>
      </c>
      <c r="I1723" s="1" t="s">
        <v>78</v>
      </c>
      <c r="J1723" s="1" t="s">
        <v>50</v>
      </c>
      <c r="L1723" s="1" t="s">
        <v>45</v>
      </c>
      <c r="M1723" s="1" t="s">
        <v>46</v>
      </c>
      <c r="N1723" s="1" t="s">
        <v>140</v>
      </c>
      <c r="O1723" s="1" t="s">
        <v>6030</v>
      </c>
      <c r="P1723" s="1">
        <f t="shared" si="26"/>
        <v>1981</v>
      </c>
    </row>
    <row r="1724" spans="1:16" x14ac:dyDescent="0.25">
      <c r="A1724" s="1" t="s">
        <v>6031</v>
      </c>
      <c r="B1724" s="1" t="s">
        <v>3929</v>
      </c>
      <c r="C1724" s="1" t="s">
        <v>254</v>
      </c>
      <c r="D1724" s="1" t="s">
        <v>174</v>
      </c>
      <c r="H1724" s="1" t="s">
        <v>77</v>
      </c>
      <c r="I1724" s="1" t="s">
        <v>171</v>
      </c>
      <c r="J1724" s="1" t="s">
        <v>44</v>
      </c>
      <c r="K1724" s="1" t="s">
        <v>4589</v>
      </c>
      <c r="L1724" s="1" t="s">
        <v>45</v>
      </c>
      <c r="M1724" s="1" t="s">
        <v>46</v>
      </c>
      <c r="N1724" s="1" t="s">
        <v>62</v>
      </c>
      <c r="O1724" s="1" t="s">
        <v>5993</v>
      </c>
      <c r="P1724" s="1">
        <f t="shared" si="26"/>
        <v>2010</v>
      </c>
    </row>
    <row r="1725" spans="1:16" x14ac:dyDescent="0.25">
      <c r="A1725" s="1" t="s">
        <v>6033</v>
      </c>
      <c r="B1725" s="1" t="s">
        <v>6034</v>
      </c>
      <c r="C1725" s="1" t="s">
        <v>254</v>
      </c>
      <c r="D1725" s="1" t="s">
        <v>5793</v>
      </c>
      <c r="H1725" s="1" t="s">
        <v>77</v>
      </c>
      <c r="I1725" s="1" t="s">
        <v>171</v>
      </c>
      <c r="J1725" s="1" t="s">
        <v>50</v>
      </c>
      <c r="L1725" s="1" t="s">
        <v>106</v>
      </c>
      <c r="M1725" s="1" t="s">
        <v>98</v>
      </c>
      <c r="N1725" s="1" t="s">
        <v>46</v>
      </c>
      <c r="O1725" s="1" t="s">
        <v>6030</v>
      </c>
      <c r="P1725" s="1">
        <f t="shared" si="26"/>
        <v>2018</v>
      </c>
    </row>
    <row r="1726" spans="1:16" x14ac:dyDescent="0.25">
      <c r="A1726" s="1" t="s">
        <v>6036</v>
      </c>
      <c r="B1726" s="1" t="s">
        <v>3932</v>
      </c>
      <c r="C1726" s="1" t="s">
        <v>254</v>
      </c>
      <c r="D1726" s="1" t="s">
        <v>174</v>
      </c>
      <c r="H1726" s="1" t="s">
        <v>77</v>
      </c>
      <c r="I1726" s="1" t="s">
        <v>43</v>
      </c>
      <c r="J1726" s="1" t="s">
        <v>50</v>
      </c>
      <c r="L1726" s="1" t="s">
        <v>45</v>
      </c>
      <c r="M1726" s="1" t="s">
        <v>46</v>
      </c>
      <c r="N1726" s="1" t="s">
        <v>40</v>
      </c>
      <c r="O1726" s="1" t="s">
        <v>5993</v>
      </c>
      <c r="P1726" s="1">
        <f t="shared" si="26"/>
        <v>2017</v>
      </c>
    </row>
    <row r="1727" spans="1:16" x14ac:dyDescent="0.25">
      <c r="A1727" s="1" t="s">
        <v>6038</v>
      </c>
      <c r="B1727" s="1" t="s">
        <v>4274</v>
      </c>
      <c r="C1727" s="1" t="s">
        <v>254</v>
      </c>
      <c r="D1727" s="1" t="s">
        <v>255</v>
      </c>
      <c r="H1727" s="1" t="s">
        <v>77</v>
      </c>
      <c r="I1727" s="1" t="s">
        <v>43</v>
      </c>
      <c r="J1727" s="1" t="s">
        <v>44</v>
      </c>
      <c r="K1727" s="1" t="s">
        <v>6040</v>
      </c>
      <c r="L1727" s="1" t="s">
        <v>106</v>
      </c>
      <c r="M1727" s="1" t="s">
        <v>156</v>
      </c>
      <c r="N1727" s="1" t="s">
        <v>46</v>
      </c>
      <c r="O1727" s="1" t="s">
        <v>2700</v>
      </c>
      <c r="P1727" s="1">
        <f t="shared" si="26"/>
        <v>2018</v>
      </c>
    </row>
    <row r="1728" spans="1:16" x14ac:dyDescent="0.25">
      <c r="A1728" s="1" t="s">
        <v>6041</v>
      </c>
      <c r="B1728" s="1" t="s">
        <v>3360</v>
      </c>
      <c r="C1728" s="1" t="s">
        <v>254</v>
      </c>
      <c r="D1728" s="1" t="s">
        <v>5793</v>
      </c>
      <c r="H1728" s="1" t="s">
        <v>77</v>
      </c>
      <c r="I1728" s="1" t="s">
        <v>171</v>
      </c>
      <c r="J1728" s="1" t="s">
        <v>44</v>
      </c>
      <c r="K1728" s="1" t="s">
        <v>5796</v>
      </c>
      <c r="L1728" s="1" t="s">
        <v>45</v>
      </c>
      <c r="M1728" s="1" t="s">
        <v>46</v>
      </c>
      <c r="N1728" s="1" t="s">
        <v>85</v>
      </c>
      <c r="O1728" s="1" t="s">
        <v>299</v>
      </c>
      <c r="P1728" s="1">
        <f t="shared" si="26"/>
        <v>2002</v>
      </c>
    </row>
    <row r="1729" spans="1:16" x14ac:dyDescent="0.25">
      <c r="A1729" s="1" t="s">
        <v>6043</v>
      </c>
      <c r="B1729" s="1" t="s">
        <v>3935</v>
      </c>
      <c r="C1729" s="1" t="s">
        <v>254</v>
      </c>
      <c r="D1729" s="1" t="s">
        <v>174</v>
      </c>
      <c r="H1729" s="1" t="s">
        <v>77</v>
      </c>
      <c r="I1729" s="1" t="s">
        <v>43</v>
      </c>
      <c r="J1729" s="1" t="s">
        <v>50</v>
      </c>
      <c r="L1729" s="1" t="s">
        <v>45</v>
      </c>
      <c r="M1729" s="1" t="s">
        <v>46</v>
      </c>
      <c r="N1729" s="1" t="s">
        <v>170</v>
      </c>
      <c r="O1729" s="1" t="s">
        <v>5993</v>
      </c>
      <c r="P1729" s="1">
        <f t="shared" si="26"/>
        <v>2012</v>
      </c>
    </row>
    <row r="1730" spans="1:16" x14ac:dyDescent="0.25">
      <c r="A1730" s="1" t="s">
        <v>6045</v>
      </c>
      <c r="B1730" s="1" t="s">
        <v>2382</v>
      </c>
      <c r="C1730" s="1" t="s">
        <v>254</v>
      </c>
      <c r="D1730" s="1" t="s">
        <v>5793</v>
      </c>
      <c r="H1730" s="1" t="s">
        <v>77</v>
      </c>
      <c r="I1730" s="1" t="s">
        <v>43</v>
      </c>
      <c r="J1730" s="1" t="s">
        <v>44</v>
      </c>
      <c r="K1730" s="1" t="s">
        <v>5796</v>
      </c>
      <c r="L1730" s="1" t="s">
        <v>45</v>
      </c>
      <c r="M1730" s="1" t="s">
        <v>46</v>
      </c>
      <c r="N1730" s="1" t="s">
        <v>71</v>
      </c>
      <c r="O1730" s="1" t="s">
        <v>683</v>
      </c>
      <c r="P1730" s="1">
        <f t="shared" ref="P1730:P1793" si="27" xml:space="preserve"> 2018-N1730</f>
        <v>2006</v>
      </c>
    </row>
    <row r="1731" spans="1:16" x14ac:dyDescent="0.25">
      <c r="A1731" s="1" t="s">
        <v>6047</v>
      </c>
      <c r="B1731" s="1" t="s">
        <v>4275</v>
      </c>
      <c r="C1731" s="1" t="s">
        <v>254</v>
      </c>
      <c r="D1731" s="1" t="s">
        <v>255</v>
      </c>
      <c r="H1731" s="1" t="s">
        <v>77</v>
      </c>
      <c r="I1731" s="1" t="s">
        <v>171</v>
      </c>
      <c r="J1731" s="1" t="s">
        <v>44</v>
      </c>
      <c r="K1731" s="1" t="s">
        <v>5804</v>
      </c>
      <c r="L1731" s="1" t="s">
        <v>106</v>
      </c>
      <c r="M1731" s="1" t="s">
        <v>86</v>
      </c>
      <c r="N1731" s="1" t="s">
        <v>46</v>
      </c>
      <c r="O1731" s="1" t="s">
        <v>299</v>
      </c>
      <c r="P1731" s="1">
        <f t="shared" si="27"/>
        <v>2018</v>
      </c>
    </row>
    <row r="1732" spans="1:16" x14ac:dyDescent="0.25">
      <c r="A1732" s="1" t="s">
        <v>6049</v>
      </c>
      <c r="B1732" s="1" t="s">
        <v>2352</v>
      </c>
      <c r="C1732" s="1" t="s">
        <v>254</v>
      </c>
      <c r="D1732" s="1" t="s">
        <v>174</v>
      </c>
      <c r="H1732" s="1" t="s">
        <v>77</v>
      </c>
      <c r="I1732" s="1" t="s">
        <v>171</v>
      </c>
      <c r="J1732" s="1" t="s">
        <v>44</v>
      </c>
      <c r="K1732" s="1" t="s">
        <v>4589</v>
      </c>
      <c r="L1732" s="1" t="s">
        <v>45</v>
      </c>
      <c r="M1732" s="1" t="s">
        <v>46</v>
      </c>
      <c r="N1732" s="1" t="s">
        <v>123</v>
      </c>
      <c r="O1732" s="1" t="s">
        <v>4250</v>
      </c>
      <c r="P1732" s="1">
        <f t="shared" si="27"/>
        <v>1990</v>
      </c>
    </row>
    <row r="1733" spans="1:16" x14ac:dyDescent="0.25">
      <c r="A1733" s="1" t="s">
        <v>6051</v>
      </c>
      <c r="B1733" s="1" t="s">
        <v>4276</v>
      </c>
      <c r="C1733" s="1" t="s">
        <v>254</v>
      </c>
      <c r="D1733" s="1" t="s">
        <v>255</v>
      </c>
      <c r="H1733" s="1" t="s">
        <v>77</v>
      </c>
      <c r="I1733" s="1" t="s">
        <v>43</v>
      </c>
      <c r="J1733" s="1" t="s">
        <v>44</v>
      </c>
      <c r="K1733" s="1" t="s">
        <v>5804</v>
      </c>
      <c r="L1733" s="1" t="s">
        <v>106</v>
      </c>
      <c r="M1733" s="1" t="s">
        <v>86</v>
      </c>
      <c r="N1733" s="1" t="s">
        <v>46</v>
      </c>
      <c r="O1733" s="1" t="s">
        <v>145</v>
      </c>
      <c r="P1733" s="1">
        <f t="shared" si="27"/>
        <v>2018</v>
      </c>
    </row>
    <row r="1734" spans="1:16" x14ac:dyDescent="0.25">
      <c r="A1734" s="1" t="s">
        <v>6053</v>
      </c>
      <c r="B1734" s="1" t="s">
        <v>2388</v>
      </c>
      <c r="C1734" s="1" t="s">
        <v>254</v>
      </c>
      <c r="D1734" s="1" t="s">
        <v>5793</v>
      </c>
      <c r="H1734" s="1" t="s">
        <v>77</v>
      </c>
      <c r="I1734" s="1" t="s">
        <v>171</v>
      </c>
      <c r="J1734" s="1" t="s">
        <v>44</v>
      </c>
      <c r="K1734" s="1" t="s">
        <v>5796</v>
      </c>
      <c r="L1734" s="1" t="s">
        <v>45</v>
      </c>
      <c r="M1734" s="1" t="s">
        <v>46</v>
      </c>
      <c r="N1734" s="1" t="s">
        <v>87</v>
      </c>
      <c r="O1734" s="1" t="s">
        <v>6055</v>
      </c>
      <c r="P1734" s="1">
        <f t="shared" si="27"/>
        <v>1988</v>
      </c>
    </row>
    <row r="1735" spans="1:16" x14ac:dyDescent="0.25">
      <c r="A1735" s="1" t="s">
        <v>6056</v>
      </c>
      <c r="B1735" s="1" t="s">
        <v>3751</v>
      </c>
      <c r="C1735" s="1" t="s">
        <v>254</v>
      </c>
      <c r="D1735" s="1" t="s">
        <v>304</v>
      </c>
      <c r="H1735" s="1" t="s">
        <v>77</v>
      </c>
      <c r="I1735" s="1" t="s">
        <v>114</v>
      </c>
      <c r="J1735" s="1" t="s">
        <v>50</v>
      </c>
      <c r="L1735" s="1" t="s">
        <v>45</v>
      </c>
      <c r="M1735" s="1" t="s">
        <v>46</v>
      </c>
      <c r="N1735" s="1" t="s">
        <v>156</v>
      </c>
      <c r="O1735" s="1" t="s">
        <v>5925</v>
      </c>
      <c r="P1735" s="1">
        <f t="shared" si="27"/>
        <v>2013</v>
      </c>
    </row>
    <row r="1736" spans="1:16" x14ac:dyDescent="0.25">
      <c r="A1736" s="1" t="s">
        <v>6058</v>
      </c>
      <c r="B1736" s="1" t="s">
        <v>4281</v>
      </c>
      <c r="C1736" s="1" t="s">
        <v>254</v>
      </c>
      <c r="D1736" s="1" t="s">
        <v>255</v>
      </c>
      <c r="H1736" s="1" t="s">
        <v>77</v>
      </c>
      <c r="I1736" s="1" t="s">
        <v>114</v>
      </c>
      <c r="J1736" s="1" t="s">
        <v>44</v>
      </c>
      <c r="K1736" s="1" t="s">
        <v>6012</v>
      </c>
      <c r="L1736" s="1" t="s">
        <v>106</v>
      </c>
      <c r="M1736" s="1" t="s">
        <v>107</v>
      </c>
      <c r="N1736" s="1" t="s">
        <v>46</v>
      </c>
      <c r="O1736" s="1" t="s">
        <v>3329</v>
      </c>
      <c r="P1736" s="1">
        <f t="shared" si="27"/>
        <v>2018</v>
      </c>
    </row>
    <row r="1737" spans="1:16" x14ac:dyDescent="0.25">
      <c r="A1737" s="1" t="s">
        <v>6060</v>
      </c>
      <c r="B1737" s="1" t="s">
        <v>3473</v>
      </c>
      <c r="C1737" s="1" t="s">
        <v>254</v>
      </c>
      <c r="D1737" s="1" t="s">
        <v>304</v>
      </c>
      <c r="H1737" s="1" t="s">
        <v>77</v>
      </c>
      <c r="I1737" s="1" t="s">
        <v>43</v>
      </c>
      <c r="J1737" s="1" t="s">
        <v>44</v>
      </c>
      <c r="K1737" s="1" t="s">
        <v>6062</v>
      </c>
      <c r="L1737" s="1" t="s">
        <v>106</v>
      </c>
      <c r="M1737" s="1" t="s">
        <v>208</v>
      </c>
      <c r="N1737" s="1" t="s">
        <v>46</v>
      </c>
      <c r="O1737" s="1" t="s">
        <v>6063</v>
      </c>
      <c r="P1737" s="1">
        <f t="shared" si="27"/>
        <v>2018</v>
      </c>
    </row>
    <row r="1738" spans="1:16" x14ac:dyDescent="0.25">
      <c r="A1738" s="1" t="s">
        <v>6065</v>
      </c>
      <c r="B1738" s="1" t="s">
        <v>2355</v>
      </c>
      <c r="C1738" s="1" t="s">
        <v>254</v>
      </c>
      <c r="D1738" s="1" t="s">
        <v>174</v>
      </c>
      <c r="H1738" s="1" t="s">
        <v>77</v>
      </c>
      <c r="I1738" s="1" t="s">
        <v>171</v>
      </c>
      <c r="J1738" s="1" t="s">
        <v>44</v>
      </c>
      <c r="K1738" s="1" t="s">
        <v>4589</v>
      </c>
      <c r="L1738" s="1" t="s">
        <v>45</v>
      </c>
      <c r="M1738" s="1" t="s">
        <v>46</v>
      </c>
      <c r="N1738" s="1" t="s">
        <v>62</v>
      </c>
      <c r="O1738" s="1" t="s">
        <v>299</v>
      </c>
      <c r="P1738" s="1">
        <f t="shared" si="27"/>
        <v>2010</v>
      </c>
    </row>
    <row r="1739" spans="1:16" x14ac:dyDescent="0.25">
      <c r="A1739" s="1" t="s">
        <v>6067</v>
      </c>
      <c r="B1739" s="1" t="s">
        <v>2391</v>
      </c>
      <c r="C1739" s="1" t="s">
        <v>254</v>
      </c>
      <c r="D1739" s="1" t="s">
        <v>5793</v>
      </c>
      <c r="H1739" s="1" t="s">
        <v>77</v>
      </c>
      <c r="I1739" s="1" t="s">
        <v>43</v>
      </c>
      <c r="J1739" s="1" t="s">
        <v>44</v>
      </c>
      <c r="K1739" s="1" t="s">
        <v>5796</v>
      </c>
      <c r="L1739" s="1" t="s">
        <v>106</v>
      </c>
      <c r="M1739" s="1" t="s">
        <v>62</v>
      </c>
      <c r="N1739" s="1" t="s">
        <v>46</v>
      </c>
      <c r="O1739" s="1" t="s">
        <v>299</v>
      </c>
      <c r="P1739" s="1">
        <f t="shared" si="27"/>
        <v>2018</v>
      </c>
    </row>
    <row r="1740" spans="1:16" x14ac:dyDescent="0.25">
      <c r="A1740" s="1" t="s">
        <v>6069</v>
      </c>
      <c r="B1740" s="1" t="s">
        <v>236</v>
      </c>
      <c r="C1740" s="1" t="s">
        <v>254</v>
      </c>
      <c r="D1740" s="1" t="s">
        <v>255</v>
      </c>
      <c r="H1740" s="1" t="s">
        <v>77</v>
      </c>
      <c r="I1740" s="1" t="s">
        <v>43</v>
      </c>
      <c r="J1740" s="1" t="s">
        <v>44</v>
      </c>
      <c r="K1740" s="1" t="s">
        <v>4266</v>
      </c>
      <c r="L1740" s="1" t="s">
        <v>106</v>
      </c>
      <c r="M1740" s="1" t="s">
        <v>208</v>
      </c>
      <c r="N1740" s="1" t="s">
        <v>46</v>
      </c>
      <c r="O1740" s="1" t="s">
        <v>3604</v>
      </c>
      <c r="P1740" s="1">
        <f t="shared" si="27"/>
        <v>2018</v>
      </c>
    </row>
    <row r="1741" spans="1:16" x14ac:dyDescent="0.25">
      <c r="A1741" s="1" t="s">
        <v>6071</v>
      </c>
      <c r="B1741" s="1" t="s">
        <v>6072</v>
      </c>
      <c r="C1741" s="1" t="s">
        <v>254</v>
      </c>
      <c r="D1741" s="1" t="s">
        <v>304</v>
      </c>
      <c r="H1741" s="1" t="s">
        <v>77</v>
      </c>
      <c r="I1741" s="1" t="s">
        <v>114</v>
      </c>
      <c r="J1741" s="1" t="s">
        <v>44</v>
      </c>
      <c r="K1741" s="1" t="s">
        <v>6000</v>
      </c>
      <c r="L1741" s="1" t="s">
        <v>45</v>
      </c>
      <c r="M1741" s="1" t="s">
        <v>46</v>
      </c>
      <c r="N1741" s="1" t="s">
        <v>208</v>
      </c>
      <c r="O1741" s="1" t="s">
        <v>233</v>
      </c>
      <c r="P1741" s="1">
        <f t="shared" si="27"/>
        <v>2003</v>
      </c>
    </row>
    <row r="1742" spans="1:16" x14ac:dyDescent="0.25">
      <c r="A1742" s="1" t="s">
        <v>6074</v>
      </c>
      <c r="B1742" s="1" t="s">
        <v>2363</v>
      </c>
      <c r="C1742" s="1" t="s">
        <v>254</v>
      </c>
      <c r="D1742" s="1" t="s">
        <v>174</v>
      </c>
      <c r="H1742" s="1" t="s">
        <v>77</v>
      </c>
      <c r="I1742" s="1" t="s">
        <v>171</v>
      </c>
      <c r="J1742" s="1" t="s">
        <v>50</v>
      </c>
      <c r="L1742" s="1" t="s">
        <v>45</v>
      </c>
      <c r="M1742" s="1" t="s">
        <v>46</v>
      </c>
      <c r="N1742" s="1" t="s">
        <v>187</v>
      </c>
      <c r="O1742" s="1" t="s">
        <v>6076</v>
      </c>
      <c r="P1742" s="1">
        <f t="shared" si="27"/>
        <v>2004</v>
      </c>
    </row>
    <row r="1743" spans="1:16" x14ac:dyDescent="0.25">
      <c r="A1743" s="1" t="s">
        <v>6077</v>
      </c>
      <c r="B1743" s="1" t="s">
        <v>2400</v>
      </c>
      <c r="C1743" s="1" t="s">
        <v>254</v>
      </c>
      <c r="D1743" s="1" t="s">
        <v>5793</v>
      </c>
      <c r="H1743" s="1" t="s">
        <v>77</v>
      </c>
      <c r="I1743" s="1" t="s">
        <v>171</v>
      </c>
      <c r="J1743" s="1" t="s">
        <v>44</v>
      </c>
      <c r="K1743" s="1" t="s">
        <v>5796</v>
      </c>
      <c r="L1743" s="1" t="s">
        <v>45</v>
      </c>
      <c r="M1743" s="1" t="s">
        <v>46</v>
      </c>
      <c r="N1743" s="1" t="s">
        <v>36</v>
      </c>
      <c r="O1743" s="1" t="s">
        <v>299</v>
      </c>
      <c r="P1743" s="1">
        <f t="shared" si="27"/>
        <v>2011</v>
      </c>
    </row>
    <row r="1744" spans="1:16" x14ac:dyDescent="0.25">
      <c r="A1744" s="1" t="s">
        <v>6079</v>
      </c>
      <c r="B1744" s="1" t="s">
        <v>3477</v>
      </c>
      <c r="C1744" s="1" t="s">
        <v>254</v>
      </c>
      <c r="D1744" s="1" t="s">
        <v>304</v>
      </c>
      <c r="H1744" s="1" t="s">
        <v>77</v>
      </c>
      <c r="I1744" s="1" t="s">
        <v>43</v>
      </c>
      <c r="J1744" s="1" t="s">
        <v>44</v>
      </c>
      <c r="K1744" s="1" t="s">
        <v>6000</v>
      </c>
      <c r="L1744" s="1" t="s">
        <v>45</v>
      </c>
      <c r="M1744" s="1" t="s">
        <v>46</v>
      </c>
      <c r="N1744" s="1" t="s">
        <v>62</v>
      </c>
      <c r="O1744" s="1" t="s">
        <v>6081</v>
      </c>
      <c r="P1744" s="1">
        <f t="shared" si="27"/>
        <v>2010</v>
      </c>
    </row>
    <row r="1745" spans="1:16" x14ac:dyDescent="0.25">
      <c r="A1745" s="1" t="s">
        <v>6082</v>
      </c>
      <c r="B1745" s="1" t="s">
        <v>3342</v>
      </c>
      <c r="C1745" s="1" t="s">
        <v>254</v>
      </c>
      <c r="D1745" s="1" t="s">
        <v>5793</v>
      </c>
      <c r="H1745" s="1" t="s">
        <v>77</v>
      </c>
      <c r="I1745" s="1" t="s">
        <v>171</v>
      </c>
      <c r="J1745" s="1" t="s">
        <v>50</v>
      </c>
      <c r="L1745" s="1" t="s">
        <v>45</v>
      </c>
      <c r="M1745" s="1" t="s">
        <v>46</v>
      </c>
      <c r="N1745" s="1" t="s">
        <v>40</v>
      </c>
      <c r="O1745" s="1" t="s">
        <v>299</v>
      </c>
      <c r="P1745" s="1">
        <f t="shared" si="27"/>
        <v>2017</v>
      </c>
    </row>
    <row r="1746" spans="1:16" x14ac:dyDescent="0.25">
      <c r="A1746" s="1" t="s">
        <v>6084</v>
      </c>
      <c r="B1746" s="1" t="s">
        <v>2372</v>
      </c>
      <c r="C1746" s="1" t="s">
        <v>254</v>
      </c>
      <c r="D1746" s="1" t="s">
        <v>174</v>
      </c>
      <c r="H1746" s="1" t="s">
        <v>77</v>
      </c>
      <c r="I1746" s="1" t="s">
        <v>171</v>
      </c>
      <c r="J1746" s="1" t="s">
        <v>44</v>
      </c>
      <c r="K1746" s="1" t="s">
        <v>4589</v>
      </c>
      <c r="L1746" s="1" t="s">
        <v>45</v>
      </c>
      <c r="M1746" s="1" t="s">
        <v>46</v>
      </c>
      <c r="N1746" s="1" t="s">
        <v>47</v>
      </c>
      <c r="O1746" s="1" t="s">
        <v>4291</v>
      </c>
      <c r="P1746" s="1">
        <f t="shared" si="27"/>
        <v>1996</v>
      </c>
    </row>
    <row r="1747" spans="1:16" x14ac:dyDescent="0.25">
      <c r="A1747" s="1" t="s">
        <v>6086</v>
      </c>
      <c r="B1747" s="1" t="s">
        <v>239</v>
      </c>
      <c r="C1747" s="1" t="s">
        <v>254</v>
      </c>
      <c r="D1747" s="1" t="s">
        <v>255</v>
      </c>
      <c r="H1747" s="1" t="s">
        <v>77</v>
      </c>
      <c r="I1747" s="1" t="s">
        <v>43</v>
      </c>
      <c r="J1747" s="1" t="s">
        <v>44</v>
      </c>
      <c r="K1747" s="1" t="s">
        <v>5804</v>
      </c>
      <c r="L1747" s="1" t="s">
        <v>45</v>
      </c>
      <c r="M1747" s="1" t="s">
        <v>46</v>
      </c>
      <c r="N1747" s="1" t="s">
        <v>64</v>
      </c>
      <c r="O1747" s="1" t="s">
        <v>283</v>
      </c>
      <c r="P1747" s="1">
        <f t="shared" si="27"/>
        <v>2009</v>
      </c>
    </row>
    <row r="1748" spans="1:16" x14ac:dyDescent="0.25">
      <c r="A1748" s="1" t="s">
        <v>6088</v>
      </c>
      <c r="B1748" s="1" t="s">
        <v>2651</v>
      </c>
      <c r="C1748" s="1" t="s">
        <v>254</v>
      </c>
      <c r="D1748" s="1" t="s">
        <v>255</v>
      </c>
      <c r="H1748" s="1" t="s">
        <v>77</v>
      </c>
      <c r="I1748" s="1" t="s">
        <v>171</v>
      </c>
      <c r="J1748" s="1" t="s">
        <v>50</v>
      </c>
      <c r="L1748" s="1" t="s">
        <v>45</v>
      </c>
      <c r="M1748" s="1" t="s">
        <v>46</v>
      </c>
      <c r="N1748" s="1" t="s">
        <v>170</v>
      </c>
      <c r="O1748" s="1" t="s">
        <v>6090</v>
      </c>
      <c r="P1748" s="1">
        <f t="shared" si="27"/>
        <v>2012</v>
      </c>
    </row>
    <row r="1749" spans="1:16" x14ac:dyDescent="0.25">
      <c r="A1749" s="1" t="s">
        <v>6091</v>
      </c>
      <c r="B1749" s="1" t="s">
        <v>2379</v>
      </c>
      <c r="C1749" s="1" t="s">
        <v>254</v>
      </c>
      <c r="D1749" s="1" t="s">
        <v>174</v>
      </c>
      <c r="H1749" s="1" t="s">
        <v>77</v>
      </c>
      <c r="I1749" s="1" t="s">
        <v>171</v>
      </c>
      <c r="J1749" s="1" t="s">
        <v>44</v>
      </c>
      <c r="K1749" s="1" t="s">
        <v>4589</v>
      </c>
      <c r="L1749" s="1" t="s">
        <v>45</v>
      </c>
      <c r="M1749" s="1" t="s">
        <v>46</v>
      </c>
      <c r="N1749" s="1" t="s">
        <v>208</v>
      </c>
      <c r="O1749" s="1" t="s">
        <v>387</v>
      </c>
      <c r="P1749" s="1">
        <f t="shared" si="27"/>
        <v>2003</v>
      </c>
    </row>
    <row r="1750" spans="1:16" x14ac:dyDescent="0.25">
      <c r="A1750" s="1" t="s">
        <v>6093</v>
      </c>
      <c r="B1750" s="1" t="s">
        <v>3354</v>
      </c>
      <c r="C1750" s="1" t="s">
        <v>254</v>
      </c>
      <c r="D1750" s="1" t="s">
        <v>5793</v>
      </c>
      <c r="H1750" s="1" t="s">
        <v>77</v>
      </c>
      <c r="I1750" s="1" t="s">
        <v>43</v>
      </c>
      <c r="J1750" s="1" t="s">
        <v>44</v>
      </c>
      <c r="K1750" s="1" t="s">
        <v>5796</v>
      </c>
      <c r="L1750" s="1" t="s">
        <v>45</v>
      </c>
      <c r="M1750" s="1" t="s">
        <v>46</v>
      </c>
      <c r="N1750" s="1" t="s">
        <v>41</v>
      </c>
      <c r="O1750" s="1" t="s">
        <v>299</v>
      </c>
      <c r="P1750" s="1">
        <f t="shared" si="27"/>
        <v>2016</v>
      </c>
    </row>
    <row r="1751" spans="1:16" x14ac:dyDescent="0.25">
      <c r="A1751" s="1" t="s">
        <v>6095</v>
      </c>
      <c r="B1751" s="1" t="s">
        <v>2660</v>
      </c>
      <c r="C1751" s="1" t="s">
        <v>254</v>
      </c>
      <c r="D1751" s="1" t="s">
        <v>255</v>
      </c>
      <c r="H1751" s="1" t="s">
        <v>77</v>
      </c>
      <c r="I1751" s="1" t="s">
        <v>43</v>
      </c>
      <c r="J1751" s="1" t="s">
        <v>44</v>
      </c>
      <c r="K1751" s="1" t="s">
        <v>5804</v>
      </c>
      <c r="L1751" s="1" t="s">
        <v>45</v>
      </c>
      <c r="M1751" s="1" t="s">
        <v>46</v>
      </c>
      <c r="N1751" s="1" t="s">
        <v>199</v>
      </c>
      <c r="O1751" s="1" t="s">
        <v>6097</v>
      </c>
      <c r="P1751" s="1">
        <f t="shared" si="27"/>
        <v>2007</v>
      </c>
    </row>
    <row r="1752" spans="1:16" x14ac:dyDescent="0.25">
      <c r="A1752" s="1" t="s">
        <v>6098</v>
      </c>
      <c r="B1752" s="1" t="s">
        <v>240</v>
      </c>
      <c r="C1752" s="1" t="s">
        <v>254</v>
      </c>
      <c r="D1752" s="1" t="s">
        <v>255</v>
      </c>
      <c r="H1752" s="1" t="s">
        <v>77</v>
      </c>
      <c r="I1752" s="1" t="s">
        <v>43</v>
      </c>
      <c r="J1752" s="1" t="s">
        <v>44</v>
      </c>
      <c r="K1752" s="1" t="s">
        <v>5804</v>
      </c>
      <c r="L1752" s="1" t="s">
        <v>45</v>
      </c>
      <c r="M1752" s="1" t="s">
        <v>46</v>
      </c>
      <c r="N1752" s="1" t="s">
        <v>86</v>
      </c>
      <c r="O1752" s="1" t="s">
        <v>387</v>
      </c>
      <c r="P1752" s="1">
        <f t="shared" si="27"/>
        <v>2015</v>
      </c>
    </row>
    <row r="1753" spans="1:16" x14ac:dyDescent="0.25">
      <c r="A1753" s="1" t="s">
        <v>6100</v>
      </c>
      <c r="B1753" s="1" t="s">
        <v>2667</v>
      </c>
      <c r="C1753" s="1" t="s">
        <v>254</v>
      </c>
      <c r="D1753" s="1" t="s">
        <v>255</v>
      </c>
      <c r="H1753" s="1" t="s">
        <v>77</v>
      </c>
      <c r="I1753" s="1" t="s">
        <v>171</v>
      </c>
      <c r="J1753" s="1" t="s">
        <v>44</v>
      </c>
      <c r="K1753" s="1" t="s">
        <v>5804</v>
      </c>
      <c r="L1753" s="1" t="s">
        <v>45</v>
      </c>
      <c r="M1753" s="1" t="s">
        <v>46</v>
      </c>
      <c r="N1753" s="1" t="s">
        <v>107</v>
      </c>
      <c r="O1753" s="1" t="s">
        <v>6102</v>
      </c>
      <c r="P1753" s="1">
        <f t="shared" si="27"/>
        <v>2014</v>
      </c>
    </row>
    <row r="1754" spans="1:16" x14ac:dyDescent="0.25">
      <c r="A1754" s="1" t="s">
        <v>6103</v>
      </c>
      <c r="B1754" s="1" t="s">
        <v>2394</v>
      </c>
      <c r="C1754" s="1" t="s">
        <v>254</v>
      </c>
      <c r="D1754" s="1" t="s">
        <v>174</v>
      </c>
      <c r="H1754" s="1" t="s">
        <v>77</v>
      </c>
      <c r="I1754" s="1" t="s">
        <v>171</v>
      </c>
      <c r="J1754" s="1" t="s">
        <v>44</v>
      </c>
      <c r="K1754" s="1" t="s">
        <v>4589</v>
      </c>
      <c r="L1754" s="1" t="s">
        <v>45</v>
      </c>
      <c r="M1754" s="1" t="s">
        <v>46</v>
      </c>
      <c r="N1754" s="1" t="s">
        <v>79</v>
      </c>
      <c r="O1754" s="1" t="s">
        <v>233</v>
      </c>
      <c r="P1754" s="1">
        <f t="shared" si="27"/>
        <v>1993</v>
      </c>
    </row>
    <row r="1755" spans="1:16" x14ac:dyDescent="0.25">
      <c r="A1755" s="1" t="s">
        <v>6105</v>
      </c>
      <c r="B1755" s="1" t="s">
        <v>3357</v>
      </c>
      <c r="C1755" s="1" t="s">
        <v>254</v>
      </c>
      <c r="D1755" s="1" t="s">
        <v>5793</v>
      </c>
      <c r="H1755" s="1" t="s">
        <v>77</v>
      </c>
      <c r="I1755" s="1" t="s">
        <v>114</v>
      </c>
      <c r="J1755" s="1" t="s">
        <v>44</v>
      </c>
      <c r="K1755" s="1" t="s">
        <v>5796</v>
      </c>
      <c r="L1755" s="1" t="s">
        <v>45</v>
      </c>
      <c r="M1755" s="1" t="s">
        <v>46</v>
      </c>
      <c r="N1755" s="1" t="s">
        <v>86</v>
      </c>
      <c r="O1755" s="1" t="s">
        <v>299</v>
      </c>
      <c r="P1755" s="1">
        <f t="shared" si="27"/>
        <v>2015</v>
      </c>
    </row>
    <row r="1756" spans="1:16" x14ac:dyDescent="0.25">
      <c r="A1756" s="1" t="s">
        <v>6107</v>
      </c>
      <c r="B1756" s="1" t="s">
        <v>2671</v>
      </c>
      <c r="C1756" s="1" t="s">
        <v>254</v>
      </c>
      <c r="D1756" s="1" t="s">
        <v>255</v>
      </c>
      <c r="H1756" s="1" t="s">
        <v>77</v>
      </c>
      <c r="I1756" s="1" t="s">
        <v>43</v>
      </c>
      <c r="J1756" s="1" t="s">
        <v>44</v>
      </c>
      <c r="K1756" s="1" t="s">
        <v>5804</v>
      </c>
      <c r="L1756" s="1" t="s">
        <v>45</v>
      </c>
      <c r="M1756" s="1" t="s">
        <v>46</v>
      </c>
      <c r="N1756" s="1" t="s">
        <v>67</v>
      </c>
      <c r="O1756" s="1" t="s">
        <v>278</v>
      </c>
      <c r="P1756" s="1">
        <f t="shared" si="27"/>
        <v>1983</v>
      </c>
    </row>
    <row r="1757" spans="1:16" x14ac:dyDescent="0.25">
      <c r="A1757" s="1" t="s">
        <v>6109</v>
      </c>
      <c r="B1757" s="1" t="s">
        <v>241</v>
      </c>
      <c r="C1757" s="1" t="s">
        <v>254</v>
      </c>
      <c r="D1757" s="1" t="s">
        <v>255</v>
      </c>
      <c r="H1757" s="1" t="s">
        <v>77</v>
      </c>
      <c r="I1757" s="1" t="s">
        <v>43</v>
      </c>
      <c r="J1757" s="1" t="s">
        <v>44</v>
      </c>
      <c r="K1757" s="1" t="s">
        <v>5804</v>
      </c>
      <c r="L1757" s="1" t="s">
        <v>45</v>
      </c>
      <c r="M1757" s="1" t="s">
        <v>46</v>
      </c>
      <c r="N1757" s="1" t="s">
        <v>91</v>
      </c>
      <c r="O1757" s="1" t="s">
        <v>6111</v>
      </c>
      <c r="P1757" s="1">
        <f t="shared" si="27"/>
        <v>2001</v>
      </c>
    </row>
    <row r="1758" spans="1:16" x14ac:dyDescent="0.25">
      <c r="A1758" s="1" t="s">
        <v>6112</v>
      </c>
      <c r="B1758" s="1" t="s">
        <v>2404</v>
      </c>
      <c r="C1758" s="1" t="s">
        <v>254</v>
      </c>
      <c r="D1758" s="1" t="s">
        <v>174</v>
      </c>
      <c r="H1758" s="1" t="s">
        <v>77</v>
      </c>
      <c r="I1758" s="1" t="s">
        <v>171</v>
      </c>
      <c r="J1758" s="1" t="s">
        <v>44</v>
      </c>
      <c r="K1758" s="1" t="s">
        <v>4589</v>
      </c>
      <c r="L1758" s="1" t="s">
        <v>45</v>
      </c>
      <c r="M1758" s="1" t="s">
        <v>46</v>
      </c>
      <c r="N1758" s="1" t="s">
        <v>156</v>
      </c>
      <c r="O1758" s="1" t="s">
        <v>354</v>
      </c>
      <c r="P1758" s="1">
        <f t="shared" si="27"/>
        <v>2013</v>
      </c>
    </row>
    <row r="1759" spans="1:16" x14ac:dyDescent="0.25">
      <c r="A1759" s="1" t="s">
        <v>6114</v>
      </c>
      <c r="B1759" s="1" t="s">
        <v>2680</v>
      </c>
      <c r="C1759" s="1" t="s">
        <v>254</v>
      </c>
      <c r="D1759" s="1" t="s">
        <v>255</v>
      </c>
      <c r="H1759" s="1" t="s">
        <v>77</v>
      </c>
      <c r="I1759" s="1" t="s">
        <v>43</v>
      </c>
      <c r="J1759" s="1" t="s">
        <v>44</v>
      </c>
      <c r="K1759" s="1" t="s">
        <v>5804</v>
      </c>
      <c r="L1759" s="1" t="s">
        <v>45</v>
      </c>
      <c r="M1759" s="1" t="s">
        <v>46</v>
      </c>
      <c r="N1759" s="1" t="s">
        <v>141</v>
      </c>
      <c r="O1759" s="1" t="s">
        <v>278</v>
      </c>
      <c r="P1759" s="1">
        <f t="shared" si="27"/>
        <v>1980</v>
      </c>
    </row>
    <row r="1760" spans="1:16" x14ac:dyDescent="0.25">
      <c r="A1760" s="1" t="s">
        <v>6116</v>
      </c>
      <c r="B1760" s="1" t="s">
        <v>3363</v>
      </c>
      <c r="C1760" s="1" t="s">
        <v>254</v>
      </c>
      <c r="D1760" s="1" t="s">
        <v>5793</v>
      </c>
      <c r="H1760" s="1" t="s">
        <v>77</v>
      </c>
      <c r="I1760" s="1" t="s">
        <v>78</v>
      </c>
      <c r="J1760" s="1" t="s">
        <v>44</v>
      </c>
      <c r="K1760" s="1" t="s">
        <v>5796</v>
      </c>
      <c r="L1760" s="1" t="s">
        <v>45</v>
      </c>
      <c r="M1760" s="1" t="s">
        <v>46</v>
      </c>
      <c r="N1760" s="1" t="s">
        <v>187</v>
      </c>
      <c r="O1760" s="1" t="s">
        <v>299</v>
      </c>
      <c r="P1760" s="1">
        <f t="shared" si="27"/>
        <v>2004</v>
      </c>
    </row>
    <row r="1761" spans="1:16" x14ac:dyDescent="0.25">
      <c r="A1761" s="1" t="s">
        <v>6118</v>
      </c>
      <c r="B1761" s="1" t="s">
        <v>243</v>
      </c>
      <c r="C1761" s="1" t="s">
        <v>254</v>
      </c>
      <c r="D1761" s="1" t="s">
        <v>255</v>
      </c>
      <c r="H1761" s="1" t="s">
        <v>77</v>
      </c>
      <c r="I1761" s="1" t="s">
        <v>43</v>
      </c>
      <c r="J1761" s="1" t="s">
        <v>44</v>
      </c>
      <c r="K1761" s="1" t="s">
        <v>5804</v>
      </c>
      <c r="L1761" s="1" t="s">
        <v>45</v>
      </c>
      <c r="M1761" s="1" t="s">
        <v>46</v>
      </c>
      <c r="N1761" s="1" t="s">
        <v>110</v>
      </c>
      <c r="O1761" s="1" t="s">
        <v>683</v>
      </c>
      <c r="P1761" s="1">
        <f t="shared" si="27"/>
        <v>1994</v>
      </c>
    </row>
    <row r="1762" spans="1:16" x14ac:dyDescent="0.25">
      <c r="A1762" s="1" t="s">
        <v>6120</v>
      </c>
      <c r="B1762" s="1" t="s">
        <v>2684</v>
      </c>
      <c r="C1762" s="1" t="s">
        <v>254</v>
      </c>
      <c r="D1762" s="1" t="s">
        <v>255</v>
      </c>
      <c r="H1762" s="1" t="s">
        <v>77</v>
      </c>
      <c r="I1762" s="1" t="s">
        <v>43</v>
      </c>
      <c r="J1762" s="1" t="s">
        <v>50</v>
      </c>
      <c r="L1762" s="1" t="s">
        <v>106</v>
      </c>
      <c r="M1762" s="1" t="s">
        <v>182</v>
      </c>
      <c r="N1762" s="1" t="s">
        <v>46</v>
      </c>
      <c r="O1762" s="1" t="s">
        <v>4600</v>
      </c>
      <c r="P1762" s="1">
        <f t="shared" si="27"/>
        <v>2018</v>
      </c>
    </row>
    <row r="1763" spans="1:16" x14ac:dyDescent="0.25">
      <c r="A1763" s="1" t="s">
        <v>6122</v>
      </c>
      <c r="B1763" s="1" t="s">
        <v>2414</v>
      </c>
      <c r="C1763" s="1" t="s">
        <v>254</v>
      </c>
      <c r="D1763" s="1" t="s">
        <v>174</v>
      </c>
      <c r="H1763" s="1" t="s">
        <v>77</v>
      </c>
      <c r="I1763" s="1" t="s">
        <v>171</v>
      </c>
      <c r="J1763" s="1" t="s">
        <v>44</v>
      </c>
      <c r="K1763" s="1" t="s">
        <v>4589</v>
      </c>
      <c r="L1763" s="1" t="s">
        <v>45</v>
      </c>
      <c r="M1763" s="1" t="s">
        <v>46</v>
      </c>
      <c r="N1763" s="1" t="s">
        <v>70</v>
      </c>
      <c r="O1763" s="1" t="s">
        <v>6124</v>
      </c>
      <c r="P1763" s="1">
        <f t="shared" si="27"/>
        <v>2000</v>
      </c>
    </row>
    <row r="1764" spans="1:16" x14ac:dyDescent="0.25">
      <c r="A1764" s="1" t="s">
        <v>6125</v>
      </c>
      <c r="B1764" s="1" t="s">
        <v>2691</v>
      </c>
      <c r="C1764" s="1" t="s">
        <v>254</v>
      </c>
      <c r="D1764" s="1" t="s">
        <v>255</v>
      </c>
      <c r="H1764" s="1" t="s">
        <v>77</v>
      </c>
      <c r="I1764" s="1" t="s">
        <v>43</v>
      </c>
      <c r="J1764" s="1" t="s">
        <v>44</v>
      </c>
      <c r="K1764" s="1" t="s">
        <v>5804</v>
      </c>
      <c r="L1764" s="1" t="s">
        <v>45</v>
      </c>
      <c r="M1764" s="1" t="s">
        <v>46</v>
      </c>
      <c r="N1764" s="1" t="s">
        <v>102</v>
      </c>
      <c r="O1764" s="1" t="s">
        <v>429</v>
      </c>
      <c r="P1764" s="1">
        <f t="shared" si="27"/>
        <v>1997</v>
      </c>
    </row>
    <row r="1765" spans="1:16" x14ac:dyDescent="0.25">
      <c r="A1765" s="1" t="s">
        <v>6127</v>
      </c>
      <c r="B1765" s="1" t="s">
        <v>245</v>
      </c>
      <c r="C1765" s="1" t="s">
        <v>254</v>
      </c>
      <c r="D1765" s="1" t="s">
        <v>255</v>
      </c>
      <c r="H1765" s="1" t="s">
        <v>77</v>
      </c>
      <c r="I1765" s="1" t="s">
        <v>43</v>
      </c>
      <c r="J1765" s="1" t="s">
        <v>44</v>
      </c>
      <c r="K1765" s="1" t="s">
        <v>5804</v>
      </c>
      <c r="L1765" s="1" t="s">
        <v>106</v>
      </c>
      <c r="M1765" s="1" t="s">
        <v>208</v>
      </c>
      <c r="N1765" s="1" t="s">
        <v>46</v>
      </c>
      <c r="O1765" s="1" t="s">
        <v>6129</v>
      </c>
      <c r="P1765" s="1">
        <f t="shared" si="27"/>
        <v>2018</v>
      </c>
    </row>
    <row r="1766" spans="1:16" x14ac:dyDescent="0.25">
      <c r="A1766" s="1" t="s">
        <v>6130</v>
      </c>
      <c r="B1766" s="1" t="s">
        <v>2601</v>
      </c>
      <c r="C1766" s="1" t="s">
        <v>254</v>
      </c>
      <c r="D1766" s="1" t="s">
        <v>255</v>
      </c>
      <c r="H1766" s="1" t="s">
        <v>77</v>
      </c>
      <c r="I1766" s="1" t="s">
        <v>78</v>
      </c>
      <c r="J1766" s="1" t="s">
        <v>44</v>
      </c>
      <c r="K1766" s="1" t="s">
        <v>5804</v>
      </c>
      <c r="L1766" s="1" t="s">
        <v>45</v>
      </c>
      <c r="M1766" s="1" t="s">
        <v>46</v>
      </c>
      <c r="N1766" s="1" t="s">
        <v>98</v>
      </c>
      <c r="O1766" s="1" t="s">
        <v>6132</v>
      </c>
      <c r="P1766" s="1">
        <f t="shared" si="27"/>
        <v>1998</v>
      </c>
    </row>
    <row r="1767" spans="1:16" x14ac:dyDescent="0.25">
      <c r="A1767" s="1" t="s">
        <v>6133</v>
      </c>
      <c r="B1767" s="1" t="s">
        <v>2424</v>
      </c>
      <c r="C1767" s="1" t="s">
        <v>254</v>
      </c>
      <c r="D1767" s="1" t="s">
        <v>5793</v>
      </c>
      <c r="H1767" s="1" t="s">
        <v>77</v>
      </c>
      <c r="I1767" s="1" t="s">
        <v>114</v>
      </c>
      <c r="J1767" s="1" t="s">
        <v>44</v>
      </c>
      <c r="K1767" s="1" t="s">
        <v>5796</v>
      </c>
      <c r="L1767" s="1" t="s">
        <v>45</v>
      </c>
      <c r="M1767" s="1" t="s">
        <v>62</v>
      </c>
      <c r="N1767" s="1" t="s">
        <v>86</v>
      </c>
      <c r="O1767" s="1" t="s">
        <v>299</v>
      </c>
      <c r="P1767" s="1">
        <f t="shared" si="27"/>
        <v>2015</v>
      </c>
    </row>
    <row r="1768" spans="1:16" x14ac:dyDescent="0.25">
      <c r="A1768" s="1" t="s">
        <v>6135</v>
      </c>
      <c r="B1768" s="1" t="s">
        <v>2610</v>
      </c>
      <c r="C1768" s="1" t="s">
        <v>254</v>
      </c>
      <c r="D1768" s="1" t="s">
        <v>255</v>
      </c>
      <c r="H1768" s="1" t="s">
        <v>77</v>
      </c>
      <c r="I1768" s="1" t="s">
        <v>43</v>
      </c>
      <c r="J1768" s="1" t="s">
        <v>44</v>
      </c>
      <c r="K1768" s="1" t="s">
        <v>5804</v>
      </c>
      <c r="L1768" s="1" t="s">
        <v>45</v>
      </c>
      <c r="M1768" s="1" t="s">
        <v>46</v>
      </c>
      <c r="N1768" s="1" t="s">
        <v>98</v>
      </c>
      <c r="O1768" s="1" t="s">
        <v>6137</v>
      </c>
      <c r="P1768" s="1">
        <f t="shared" si="27"/>
        <v>1998</v>
      </c>
    </row>
    <row r="1769" spans="1:16" x14ac:dyDescent="0.25">
      <c r="A1769" s="1" t="s">
        <v>6138</v>
      </c>
      <c r="B1769" s="1" t="s">
        <v>246</v>
      </c>
      <c r="C1769" s="1" t="s">
        <v>254</v>
      </c>
      <c r="D1769" s="1" t="s">
        <v>255</v>
      </c>
      <c r="H1769" s="1" t="s">
        <v>77</v>
      </c>
      <c r="I1769" s="1" t="s">
        <v>78</v>
      </c>
      <c r="J1769" s="1" t="s">
        <v>44</v>
      </c>
      <c r="K1769" s="1" t="s">
        <v>5804</v>
      </c>
      <c r="L1769" s="1" t="s">
        <v>106</v>
      </c>
      <c r="M1769" s="1" t="s">
        <v>98</v>
      </c>
      <c r="N1769" s="1" t="s">
        <v>46</v>
      </c>
      <c r="O1769" s="1" t="s">
        <v>6140</v>
      </c>
      <c r="P1769" s="1">
        <f t="shared" si="27"/>
        <v>2018</v>
      </c>
    </row>
    <row r="1770" spans="1:16" x14ac:dyDescent="0.25">
      <c r="A1770" s="1" t="s">
        <v>6141</v>
      </c>
      <c r="B1770" s="1" t="s">
        <v>2618</v>
      </c>
      <c r="C1770" s="1" t="s">
        <v>254</v>
      </c>
      <c r="D1770" s="1" t="s">
        <v>255</v>
      </c>
      <c r="H1770" s="1" t="s">
        <v>77</v>
      </c>
      <c r="I1770" s="1" t="s">
        <v>43</v>
      </c>
      <c r="J1770" s="1" t="s">
        <v>50</v>
      </c>
      <c r="L1770" s="1" t="s">
        <v>45</v>
      </c>
      <c r="M1770" s="1" t="s">
        <v>46</v>
      </c>
      <c r="N1770" s="1" t="s">
        <v>208</v>
      </c>
      <c r="O1770" s="1" t="s">
        <v>415</v>
      </c>
      <c r="P1770" s="1">
        <f t="shared" si="27"/>
        <v>2003</v>
      </c>
    </row>
    <row r="1771" spans="1:16" x14ac:dyDescent="0.25">
      <c r="A1771" s="1" t="s">
        <v>6143</v>
      </c>
      <c r="B1771" s="1" t="s">
        <v>3651</v>
      </c>
      <c r="C1771" s="1" t="s">
        <v>254</v>
      </c>
      <c r="D1771" s="1" t="s">
        <v>174</v>
      </c>
      <c r="H1771" s="1" t="s">
        <v>77</v>
      </c>
      <c r="I1771" s="1" t="s">
        <v>171</v>
      </c>
      <c r="J1771" s="1" t="s">
        <v>44</v>
      </c>
      <c r="K1771" s="1" t="s">
        <v>4589</v>
      </c>
      <c r="L1771" s="1" t="s">
        <v>45</v>
      </c>
      <c r="M1771" s="1" t="s">
        <v>46</v>
      </c>
      <c r="N1771" s="1" t="s">
        <v>108</v>
      </c>
      <c r="O1771" s="1" t="s">
        <v>387</v>
      </c>
      <c r="P1771" s="1">
        <f t="shared" si="27"/>
        <v>1995</v>
      </c>
    </row>
    <row r="1772" spans="1:16" x14ac:dyDescent="0.25">
      <c r="A1772" s="1" t="s">
        <v>6145</v>
      </c>
      <c r="B1772" s="1" t="s">
        <v>2427</v>
      </c>
      <c r="C1772" s="1" t="s">
        <v>254</v>
      </c>
      <c r="D1772" s="1" t="s">
        <v>5793</v>
      </c>
      <c r="H1772" s="1" t="s">
        <v>77</v>
      </c>
      <c r="I1772" s="1" t="s">
        <v>114</v>
      </c>
      <c r="J1772" s="1" t="s">
        <v>50</v>
      </c>
      <c r="L1772" s="1" t="s">
        <v>45</v>
      </c>
      <c r="M1772" s="1" t="s">
        <v>46</v>
      </c>
      <c r="N1772" s="1" t="s">
        <v>41</v>
      </c>
      <c r="O1772" s="1" t="s">
        <v>299</v>
      </c>
      <c r="P1772" s="1">
        <f t="shared" si="27"/>
        <v>2016</v>
      </c>
    </row>
    <row r="1773" spans="1:16" x14ac:dyDescent="0.25">
      <c r="A1773" s="1" t="s">
        <v>6147</v>
      </c>
      <c r="B1773" s="1" t="s">
        <v>247</v>
      </c>
      <c r="C1773" s="1" t="s">
        <v>254</v>
      </c>
      <c r="D1773" s="1" t="s">
        <v>255</v>
      </c>
      <c r="H1773" s="1" t="s">
        <v>77</v>
      </c>
      <c r="I1773" s="1" t="s">
        <v>43</v>
      </c>
      <c r="J1773" s="1" t="s">
        <v>44</v>
      </c>
      <c r="K1773" s="1" t="s">
        <v>5804</v>
      </c>
      <c r="L1773" s="1" t="s">
        <v>106</v>
      </c>
      <c r="M1773" s="1" t="s">
        <v>62</v>
      </c>
      <c r="N1773" s="1" t="s">
        <v>46</v>
      </c>
      <c r="O1773" s="1" t="s">
        <v>3633</v>
      </c>
      <c r="P1773" s="1">
        <f t="shared" si="27"/>
        <v>2018</v>
      </c>
    </row>
    <row r="1774" spans="1:16" x14ac:dyDescent="0.25">
      <c r="A1774" s="1" t="s">
        <v>6149</v>
      </c>
      <c r="B1774" s="1" t="s">
        <v>3400</v>
      </c>
      <c r="C1774" s="1" t="s">
        <v>254</v>
      </c>
      <c r="D1774" s="1" t="s">
        <v>174</v>
      </c>
      <c r="H1774" s="1" t="s">
        <v>77</v>
      </c>
      <c r="I1774" s="1" t="s">
        <v>171</v>
      </c>
      <c r="J1774" s="1" t="s">
        <v>44</v>
      </c>
      <c r="K1774" s="1" t="s">
        <v>4589</v>
      </c>
      <c r="L1774" s="1" t="s">
        <v>45</v>
      </c>
      <c r="M1774" s="1" t="s">
        <v>46</v>
      </c>
      <c r="N1774" s="1" t="s">
        <v>123</v>
      </c>
      <c r="O1774" s="1" t="s">
        <v>6151</v>
      </c>
      <c r="P1774" s="1">
        <f t="shared" si="27"/>
        <v>1990</v>
      </c>
    </row>
    <row r="1775" spans="1:16" x14ac:dyDescent="0.25">
      <c r="A1775" s="1" t="s">
        <v>6152</v>
      </c>
      <c r="B1775" s="1" t="s">
        <v>4030</v>
      </c>
      <c r="C1775" s="1" t="s">
        <v>254</v>
      </c>
      <c r="D1775" s="1" t="s">
        <v>5793</v>
      </c>
      <c r="H1775" s="1" t="s">
        <v>77</v>
      </c>
      <c r="I1775" s="1" t="s">
        <v>171</v>
      </c>
      <c r="J1775" s="1" t="s">
        <v>44</v>
      </c>
      <c r="K1775" s="1" t="s">
        <v>5796</v>
      </c>
      <c r="L1775" s="1" t="s">
        <v>45</v>
      </c>
      <c r="M1775" s="1" t="s">
        <v>46</v>
      </c>
      <c r="N1775" s="1" t="s">
        <v>41</v>
      </c>
      <c r="O1775" s="1" t="s">
        <v>6154</v>
      </c>
      <c r="P1775" s="1">
        <f t="shared" si="27"/>
        <v>2016</v>
      </c>
    </row>
    <row r="1776" spans="1:16" x14ac:dyDescent="0.25">
      <c r="A1776" s="1" t="s">
        <v>6155</v>
      </c>
      <c r="B1776" s="1" t="s">
        <v>2316</v>
      </c>
      <c r="C1776" s="1" t="s">
        <v>254</v>
      </c>
      <c r="D1776" s="1" t="s">
        <v>255</v>
      </c>
      <c r="H1776" s="1" t="s">
        <v>77</v>
      </c>
      <c r="I1776" s="1" t="s">
        <v>43</v>
      </c>
      <c r="J1776" s="1" t="s">
        <v>44</v>
      </c>
      <c r="K1776" s="1" t="s">
        <v>5804</v>
      </c>
      <c r="L1776" s="1" t="s">
        <v>45</v>
      </c>
      <c r="M1776" s="1" t="s">
        <v>46</v>
      </c>
      <c r="N1776" s="1" t="s">
        <v>86</v>
      </c>
      <c r="O1776" s="1" t="s">
        <v>2215</v>
      </c>
      <c r="P1776" s="1">
        <f t="shared" si="27"/>
        <v>2015</v>
      </c>
    </row>
    <row r="1777" spans="1:16" x14ac:dyDescent="0.25">
      <c r="A1777" s="1" t="s">
        <v>6157</v>
      </c>
      <c r="B1777" s="1" t="s">
        <v>2626</v>
      </c>
      <c r="C1777" s="1" t="s">
        <v>254</v>
      </c>
      <c r="D1777" s="1" t="s">
        <v>255</v>
      </c>
      <c r="H1777" s="1" t="s">
        <v>77</v>
      </c>
      <c r="I1777" s="1" t="s">
        <v>43</v>
      </c>
      <c r="J1777" s="1" t="s">
        <v>44</v>
      </c>
      <c r="K1777" s="1" t="s">
        <v>5804</v>
      </c>
      <c r="L1777" s="1" t="s">
        <v>45</v>
      </c>
      <c r="M1777" s="1" t="s">
        <v>46</v>
      </c>
      <c r="N1777" s="1" t="s">
        <v>70</v>
      </c>
      <c r="O1777" s="1" t="s">
        <v>2025</v>
      </c>
      <c r="P1777" s="1">
        <f t="shared" si="27"/>
        <v>2000</v>
      </c>
    </row>
    <row r="1778" spans="1:16" x14ac:dyDescent="0.25">
      <c r="A1778" s="1" t="s">
        <v>6159</v>
      </c>
      <c r="B1778" s="1" t="s">
        <v>2630</v>
      </c>
      <c r="C1778" s="1" t="s">
        <v>254</v>
      </c>
      <c r="D1778" s="1" t="s">
        <v>255</v>
      </c>
      <c r="H1778" s="1" t="s">
        <v>77</v>
      </c>
      <c r="I1778" s="1" t="s">
        <v>43</v>
      </c>
      <c r="J1778" s="1" t="s">
        <v>44</v>
      </c>
      <c r="K1778" s="1" t="s">
        <v>5804</v>
      </c>
      <c r="L1778" s="1" t="s">
        <v>45</v>
      </c>
      <c r="M1778" s="1" t="s">
        <v>46</v>
      </c>
      <c r="N1778" s="1" t="s">
        <v>208</v>
      </c>
      <c r="O1778" s="1" t="s">
        <v>6161</v>
      </c>
      <c r="P1778" s="1">
        <f t="shared" si="27"/>
        <v>2003</v>
      </c>
    </row>
    <row r="1779" spans="1:16" x14ac:dyDescent="0.25">
      <c r="A1779" s="1" t="s">
        <v>6162</v>
      </c>
      <c r="B1779" s="1" t="s">
        <v>3378</v>
      </c>
      <c r="C1779" s="1" t="s">
        <v>254</v>
      </c>
      <c r="D1779" s="1" t="s">
        <v>5793</v>
      </c>
      <c r="H1779" s="1" t="s">
        <v>2227</v>
      </c>
      <c r="I1779" s="1" t="s">
        <v>171</v>
      </c>
      <c r="J1779" s="1" t="s">
        <v>44</v>
      </c>
      <c r="K1779" s="1" t="s">
        <v>5796</v>
      </c>
      <c r="L1779" s="1" t="s">
        <v>45</v>
      </c>
      <c r="M1779" s="1" t="s">
        <v>46</v>
      </c>
      <c r="N1779" s="1" t="s">
        <v>75</v>
      </c>
      <c r="O1779" s="1" t="s">
        <v>683</v>
      </c>
      <c r="P1779" s="1">
        <f t="shared" si="27"/>
        <v>2008</v>
      </c>
    </row>
    <row r="1780" spans="1:16" x14ac:dyDescent="0.25">
      <c r="A1780" s="1" t="s">
        <v>6164</v>
      </c>
      <c r="B1780" s="1" t="s">
        <v>3682</v>
      </c>
      <c r="C1780" s="1" t="s">
        <v>254</v>
      </c>
      <c r="D1780" s="1" t="s">
        <v>174</v>
      </c>
      <c r="H1780" s="1" t="s">
        <v>77</v>
      </c>
      <c r="I1780" s="1" t="s">
        <v>263</v>
      </c>
      <c r="J1780" s="1" t="s">
        <v>50</v>
      </c>
      <c r="L1780" s="1" t="s">
        <v>45</v>
      </c>
      <c r="M1780" s="1" t="s">
        <v>46</v>
      </c>
      <c r="N1780" s="1" t="s">
        <v>75</v>
      </c>
      <c r="O1780" s="1" t="s">
        <v>299</v>
      </c>
      <c r="P1780" s="1">
        <f t="shared" si="27"/>
        <v>2008</v>
      </c>
    </row>
    <row r="1781" spans="1:16" x14ac:dyDescent="0.25">
      <c r="A1781" s="1" t="s">
        <v>6166</v>
      </c>
      <c r="B1781" s="1" t="s">
        <v>3234</v>
      </c>
      <c r="C1781" s="1" t="s">
        <v>254</v>
      </c>
      <c r="D1781" s="1" t="s">
        <v>255</v>
      </c>
      <c r="H1781" s="1" t="s">
        <v>77</v>
      </c>
      <c r="I1781" s="1" t="s">
        <v>263</v>
      </c>
      <c r="J1781" s="1" t="s">
        <v>44</v>
      </c>
      <c r="K1781" s="1" t="s">
        <v>5804</v>
      </c>
      <c r="L1781" s="1" t="s">
        <v>45</v>
      </c>
      <c r="M1781" s="1" t="s">
        <v>46</v>
      </c>
      <c r="N1781" s="1" t="s">
        <v>182</v>
      </c>
      <c r="O1781" s="1" t="s">
        <v>138</v>
      </c>
      <c r="P1781" s="1">
        <f t="shared" si="27"/>
        <v>2005</v>
      </c>
    </row>
    <row r="1782" spans="1:16" x14ac:dyDescent="0.25">
      <c r="A1782" s="1" t="s">
        <v>6168</v>
      </c>
      <c r="B1782" s="1" t="s">
        <v>2637</v>
      </c>
      <c r="C1782" s="1" t="s">
        <v>254</v>
      </c>
      <c r="D1782" s="1" t="s">
        <v>255</v>
      </c>
      <c r="H1782" s="1" t="s">
        <v>77</v>
      </c>
      <c r="I1782" s="1" t="s">
        <v>43</v>
      </c>
      <c r="J1782" s="1" t="s">
        <v>50</v>
      </c>
      <c r="L1782" s="1" t="s">
        <v>45</v>
      </c>
      <c r="M1782" s="1" t="s">
        <v>46</v>
      </c>
      <c r="N1782" s="1" t="s">
        <v>98</v>
      </c>
      <c r="O1782" s="1" t="s">
        <v>237</v>
      </c>
      <c r="P1782" s="1">
        <f t="shared" si="27"/>
        <v>1998</v>
      </c>
    </row>
    <row r="1783" spans="1:16" x14ac:dyDescent="0.25">
      <c r="A1783" s="1" t="s">
        <v>6170</v>
      </c>
      <c r="B1783" s="1" t="s">
        <v>4034</v>
      </c>
      <c r="C1783" s="1" t="s">
        <v>254</v>
      </c>
      <c r="D1783" s="1" t="s">
        <v>5793</v>
      </c>
      <c r="H1783" s="1" t="s">
        <v>2227</v>
      </c>
      <c r="I1783" s="1" t="s">
        <v>43</v>
      </c>
      <c r="J1783" s="1" t="s">
        <v>44</v>
      </c>
      <c r="K1783" s="1" t="s">
        <v>5796</v>
      </c>
      <c r="L1783" s="1" t="s">
        <v>45</v>
      </c>
      <c r="M1783" s="1" t="s">
        <v>46</v>
      </c>
      <c r="N1783" s="1" t="s">
        <v>182</v>
      </c>
      <c r="O1783" s="1" t="s">
        <v>299</v>
      </c>
      <c r="P1783" s="1">
        <f t="shared" si="27"/>
        <v>2005</v>
      </c>
    </row>
    <row r="1784" spans="1:16" x14ac:dyDescent="0.25">
      <c r="A1784" s="1" t="s">
        <v>6173</v>
      </c>
      <c r="B1784" s="1" t="s">
        <v>2647</v>
      </c>
      <c r="C1784" s="1" t="s">
        <v>254</v>
      </c>
      <c r="D1784" s="1" t="s">
        <v>255</v>
      </c>
      <c r="H1784" s="1" t="s">
        <v>77</v>
      </c>
      <c r="I1784" s="1" t="s">
        <v>43</v>
      </c>
      <c r="J1784" s="1" t="s">
        <v>44</v>
      </c>
      <c r="K1784" s="1" t="s">
        <v>5804</v>
      </c>
      <c r="L1784" s="1" t="s">
        <v>45</v>
      </c>
      <c r="M1784" s="1" t="s">
        <v>46</v>
      </c>
      <c r="N1784" s="1" t="s">
        <v>87</v>
      </c>
      <c r="O1784" s="1" t="s">
        <v>6175</v>
      </c>
      <c r="P1784" s="1">
        <f t="shared" si="27"/>
        <v>1988</v>
      </c>
    </row>
    <row r="1785" spans="1:16" x14ac:dyDescent="0.25">
      <c r="A1785" s="1" t="s">
        <v>6176</v>
      </c>
      <c r="B1785" s="1" t="s">
        <v>3685</v>
      </c>
      <c r="C1785" s="1" t="s">
        <v>254</v>
      </c>
      <c r="D1785" s="1" t="s">
        <v>174</v>
      </c>
      <c r="H1785" s="1" t="s">
        <v>77</v>
      </c>
      <c r="I1785" s="1" t="s">
        <v>171</v>
      </c>
      <c r="J1785" s="1" t="s">
        <v>50</v>
      </c>
      <c r="L1785" s="1" t="s">
        <v>45</v>
      </c>
      <c r="M1785" s="1" t="s">
        <v>46</v>
      </c>
      <c r="N1785" s="1" t="s">
        <v>75</v>
      </c>
      <c r="O1785" s="1" t="s">
        <v>478</v>
      </c>
      <c r="P1785" s="1">
        <f t="shared" si="27"/>
        <v>2008</v>
      </c>
    </row>
    <row r="1786" spans="1:16" x14ac:dyDescent="0.25">
      <c r="A1786" s="1" t="s">
        <v>6178</v>
      </c>
      <c r="B1786" s="1" t="s">
        <v>3237</v>
      </c>
      <c r="C1786" s="1" t="s">
        <v>254</v>
      </c>
      <c r="D1786" s="1" t="s">
        <v>255</v>
      </c>
      <c r="H1786" s="1" t="s">
        <v>77</v>
      </c>
      <c r="I1786" s="1" t="s">
        <v>171</v>
      </c>
      <c r="J1786" s="1" t="s">
        <v>44</v>
      </c>
      <c r="K1786" s="1" t="s">
        <v>5804</v>
      </c>
      <c r="L1786" s="1" t="s">
        <v>45</v>
      </c>
      <c r="M1786" s="1" t="s">
        <v>46</v>
      </c>
      <c r="N1786" s="1" t="s">
        <v>98</v>
      </c>
      <c r="O1786" s="1" t="s">
        <v>3322</v>
      </c>
      <c r="P1786" s="1">
        <f t="shared" si="27"/>
        <v>1998</v>
      </c>
    </row>
    <row r="1787" spans="1:16" x14ac:dyDescent="0.25">
      <c r="A1787" s="1" t="s">
        <v>6180</v>
      </c>
      <c r="B1787" s="1" t="s">
        <v>4038</v>
      </c>
      <c r="C1787" s="1" t="s">
        <v>254</v>
      </c>
      <c r="D1787" s="1" t="s">
        <v>5793</v>
      </c>
      <c r="I1787" s="1" t="s">
        <v>43</v>
      </c>
      <c r="J1787" s="1" t="s">
        <v>50</v>
      </c>
      <c r="L1787" s="1" t="s">
        <v>45</v>
      </c>
      <c r="M1787" s="1" t="s">
        <v>46</v>
      </c>
      <c r="N1787" s="1" t="s">
        <v>62</v>
      </c>
      <c r="O1787" s="1" t="s">
        <v>4423</v>
      </c>
      <c r="P1787" s="1">
        <f t="shared" si="27"/>
        <v>2010</v>
      </c>
    </row>
    <row r="1788" spans="1:16" x14ac:dyDescent="0.25">
      <c r="A1788" s="1" t="s">
        <v>6182</v>
      </c>
      <c r="B1788" s="1" t="s">
        <v>4121</v>
      </c>
      <c r="C1788" s="1" t="s">
        <v>254</v>
      </c>
      <c r="D1788" s="1" t="s">
        <v>255</v>
      </c>
      <c r="H1788" s="1" t="s">
        <v>77</v>
      </c>
      <c r="I1788" s="1" t="s">
        <v>171</v>
      </c>
      <c r="J1788" s="1" t="s">
        <v>50</v>
      </c>
      <c r="L1788" s="1" t="s">
        <v>45</v>
      </c>
      <c r="M1788" s="1" t="s">
        <v>46</v>
      </c>
      <c r="N1788" s="1" t="s">
        <v>75</v>
      </c>
      <c r="O1788" s="1" t="s">
        <v>429</v>
      </c>
      <c r="P1788" s="1">
        <f t="shared" si="27"/>
        <v>2008</v>
      </c>
    </row>
    <row r="1789" spans="1:16" x14ac:dyDescent="0.25">
      <c r="A1789" s="1" t="s">
        <v>6184</v>
      </c>
      <c r="B1789" s="1" t="s">
        <v>3692</v>
      </c>
      <c r="C1789" s="1" t="s">
        <v>254</v>
      </c>
      <c r="D1789" s="1" t="s">
        <v>174</v>
      </c>
      <c r="H1789" s="1" t="s">
        <v>77</v>
      </c>
      <c r="I1789" s="1" t="s">
        <v>171</v>
      </c>
      <c r="J1789" s="1" t="s">
        <v>50</v>
      </c>
      <c r="L1789" s="1" t="s">
        <v>45</v>
      </c>
      <c r="M1789" s="1" t="s">
        <v>46</v>
      </c>
      <c r="N1789" s="1" t="s">
        <v>98</v>
      </c>
      <c r="O1789" s="1" t="s">
        <v>299</v>
      </c>
      <c r="P1789" s="1">
        <f t="shared" si="27"/>
        <v>1998</v>
      </c>
    </row>
    <row r="1790" spans="1:16" x14ac:dyDescent="0.25">
      <c r="A1790" s="1" t="s">
        <v>6186</v>
      </c>
      <c r="B1790" s="1" t="s">
        <v>3241</v>
      </c>
      <c r="C1790" s="1" t="s">
        <v>254</v>
      </c>
      <c r="D1790" s="1" t="s">
        <v>255</v>
      </c>
      <c r="H1790" s="1" t="s">
        <v>77</v>
      </c>
      <c r="I1790" s="1" t="s">
        <v>78</v>
      </c>
      <c r="J1790" s="1" t="s">
        <v>44</v>
      </c>
      <c r="K1790" s="1" t="s">
        <v>5804</v>
      </c>
      <c r="L1790" s="1" t="s">
        <v>45</v>
      </c>
      <c r="M1790" s="1" t="s">
        <v>46</v>
      </c>
      <c r="N1790" s="1" t="s">
        <v>113</v>
      </c>
      <c r="O1790" s="1" t="s">
        <v>1813</v>
      </c>
      <c r="P1790" s="1">
        <f t="shared" si="27"/>
        <v>1992</v>
      </c>
    </row>
    <row r="1791" spans="1:16" x14ac:dyDescent="0.25">
      <c r="A1791" s="1" t="s">
        <v>6188</v>
      </c>
      <c r="B1791" s="1" t="s">
        <v>4041</v>
      </c>
      <c r="C1791" s="1" t="s">
        <v>254</v>
      </c>
      <c r="D1791" s="1" t="s">
        <v>5793</v>
      </c>
      <c r="H1791" s="1" t="s">
        <v>77</v>
      </c>
      <c r="I1791" s="1" t="s">
        <v>43</v>
      </c>
      <c r="J1791" s="1" t="s">
        <v>44</v>
      </c>
      <c r="K1791" s="1" t="s">
        <v>5796</v>
      </c>
      <c r="L1791" s="1" t="s">
        <v>45</v>
      </c>
      <c r="M1791" s="1" t="s">
        <v>46</v>
      </c>
      <c r="N1791" s="1" t="s">
        <v>107</v>
      </c>
      <c r="O1791" s="1" t="s">
        <v>299</v>
      </c>
      <c r="P1791" s="1">
        <f t="shared" si="27"/>
        <v>2014</v>
      </c>
    </row>
    <row r="1792" spans="1:16" x14ac:dyDescent="0.25">
      <c r="A1792" s="1" t="s">
        <v>6190</v>
      </c>
      <c r="B1792" s="1" t="s">
        <v>4124</v>
      </c>
      <c r="C1792" s="1" t="s">
        <v>254</v>
      </c>
      <c r="D1792" s="1" t="s">
        <v>255</v>
      </c>
      <c r="H1792" s="1" t="s">
        <v>77</v>
      </c>
      <c r="I1792" s="1" t="s">
        <v>43</v>
      </c>
      <c r="J1792" s="1" t="s">
        <v>44</v>
      </c>
      <c r="K1792" s="1" t="s">
        <v>5804</v>
      </c>
      <c r="L1792" s="1" t="s">
        <v>45</v>
      </c>
      <c r="M1792" s="1" t="s">
        <v>46</v>
      </c>
      <c r="N1792" s="1" t="s">
        <v>75</v>
      </c>
      <c r="O1792" s="1" t="s">
        <v>6192</v>
      </c>
      <c r="P1792" s="1">
        <f t="shared" si="27"/>
        <v>2008</v>
      </c>
    </row>
    <row r="1793" spans="1:16" x14ac:dyDescent="0.25">
      <c r="A1793" s="1" t="s">
        <v>6193</v>
      </c>
      <c r="B1793" s="1" t="s">
        <v>2688</v>
      </c>
      <c r="C1793" s="1" t="s">
        <v>254</v>
      </c>
      <c r="D1793" s="1" t="s">
        <v>174</v>
      </c>
      <c r="H1793" s="1" t="s">
        <v>77</v>
      </c>
      <c r="I1793" s="1" t="s">
        <v>43</v>
      </c>
      <c r="J1793" s="1" t="s">
        <v>50</v>
      </c>
      <c r="L1793" s="1" t="s">
        <v>45</v>
      </c>
      <c r="M1793" s="1" t="s">
        <v>46</v>
      </c>
      <c r="N1793" s="1" t="s">
        <v>107</v>
      </c>
      <c r="O1793" s="1" t="s">
        <v>6195</v>
      </c>
      <c r="P1793" s="1">
        <f t="shared" si="27"/>
        <v>2014</v>
      </c>
    </row>
    <row r="1794" spans="1:16" x14ac:dyDescent="0.25">
      <c r="A1794" s="1" t="s">
        <v>6196</v>
      </c>
      <c r="B1794" s="1" t="s">
        <v>3245</v>
      </c>
      <c r="C1794" s="1" t="s">
        <v>254</v>
      </c>
      <c r="D1794" s="1" t="s">
        <v>255</v>
      </c>
      <c r="H1794" s="1" t="s">
        <v>77</v>
      </c>
      <c r="I1794" s="1" t="s">
        <v>171</v>
      </c>
      <c r="J1794" s="1" t="s">
        <v>44</v>
      </c>
      <c r="K1794" s="1" t="s">
        <v>5804</v>
      </c>
      <c r="L1794" s="1" t="s">
        <v>45</v>
      </c>
      <c r="M1794" s="1" t="s">
        <v>46</v>
      </c>
      <c r="N1794" s="1" t="s">
        <v>98</v>
      </c>
      <c r="O1794" s="1" t="s">
        <v>2063</v>
      </c>
      <c r="P1794" s="1">
        <f t="shared" ref="P1794:P1857" si="28" xml:space="preserve"> 2018-N1794</f>
        <v>1998</v>
      </c>
    </row>
    <row r="1795" spans="1:16" x14ac:dyDescent="0.25">
      <c r="A1795" s="1" t="s">
        <v>6198</v>
      </c>
      <c r="B1795" s="1" t="s">
        <v>4129</v>
      </c>
      <c r="C1795" s="1" t="s">
        <v>254</v>
      </c>
      <c r="D1795" s="1" t="s">
        <v>255</v>
      </c>
      <c r="H1795" s="1" t="s">
        <v>77</v>
      </c>
      <c r="I1795" s="1" t="s">
        <v>43</v>
      </c>
      <c r="J1795" s="1" t="s">
        <v>44</v>
      </c>
      <c r="K1795" s="1" t="s">
        <v>5804</v>
      </c>
      <c r="L1795" s="1" t="s">
        <v>45</v>
      </c>
      <c r="M1795" s="1" t="s">
        <v>46</v>
      </c>
      <c r="N1795" s="1" t="s">
        <v>79</v>
      </c>
      <c r="O1795" s="1" t="s">
        <v>6200</v>
      </c>
      <c r="P1795" s="1">
        <f t="shared" si="28"/>
        <v>1993</v>
      </c>
    </row>
    <row r="1796" spans="1:16" x14ac:dyDescent="0.25">
      <c r="A1796" s="1" t="s">
        <v>6201</v>
      </c>
      <c r="B1796" s="1" t="s">
        <v>3250</v>
      </c>
      <c r="C1796" s="1" t="s">
        <v>254</v>
      </c>
      <c r="D1796" s="1" t="s">
        <v>255</v>
      </c>
      <c r="H1796" s="1" t="s">
        <v>77</v>
      </c>
      <c r="I1796" s="1" t="s">
        <v>263</v>
      </c>
      <c r="J1796" s="1" t="s">
        <v>44</v>
      </c>
      <c r="K1796" s="1" t="s">
        <v>5804</v>
      </c>
      <c r="L1796" s="1" t="s">
        <v>45</v>
      </c>
      <c r="M1796" s="1" t="s">
        <v>46</v>
      </c>
      <c r="N1796" s="1" t="s">
        <v>75</v>
      </c>
      <c r="O1796" s="1" t="s">
        <v>299</v>
      </c>
      <c r="P1796" s="1">
        <f t="shared" si="28"/>
        <v>2008</v>
      </c>
    </row>
    <row r="1797" spans="1:16" x14ac:dyDescent="0.25">
      <c r="A1797" s="1" t="s">
        <v>6203</v>
      </c>
      <c r="B1797" s="1" t="s">
        <v>4264</v>
      </c>
      <c r="C1797" s="1" t="s">
        <v>254</v>
      </c>
      <c r="D1797" s="1" t="s">
        <v>174</v>
      </c>
      <c r="H1797" s="1" t="s">
        <v>77</v>
      </c>
      <c r="I1797" s="1" t="s">
        <v>43</v>
      </c>
      <c r="J1797" s="1" t="s">
        <v>50</v>
      </c>
      <c r="L1797" s="1" t="s">
        <v>106</v>
      </c>
      <c r="M1797" s="1" t="s">
        <v>71</v>
      </c>
      <c r="N1797" s="1" t="s">
        <v>46</v>
      </c>
      <c r="O1797" s="1" t="s">
        <v>6205</v>
      </c>
      <c r="P1797" s="1">
        <f t="shared" si="28"/>
        <v>2018</v>
      </c>
    </row>
    <row r="1798" spans="1:16" x14ac:dyDescent="0.25">
      <c r="A1798" s="1" t="s">
        <v>6206</v>
      </c>
      <c r="B1798" s="1" t="s">
        <v>4132</v>
      </c>
      <c r="C1798" s="1" t="s">
        <v>254</v>
      </c>
      <c r="D1798" s="1" t="s">
        <v>255</v>
      </c>
      <c r="H1798" s="1" t="s">
        <v>77</v>
      </c>
      <c r="I1798" s="1" t="s">
        <v>43</v>
      </c>
      <c r="J1798" s="1" t="s">
        <v>50</v>
      </c>
      <c r="L1798" s="1" t="s">
        <v>45</v>
      </c>
      <c r="M1798" s="1" t="s">
        <v>46</v>
      </c>
      <c r="N1798" s="1" t="s">
        <v>208</v>
      </c>
      <c r="O1798" s="1" t="s">
        <v>6208</v>
      </c>
      <c r="P1798" s="1">
        <f t="shared" si="28"/>
        <v>2003</v>
      </c>
    </row>
    <row r="1799" spans="1:16" x14ac:dyDescent="0.25">
      <c r="A1799" s="1" t="s">
        <v>6209</v>
      </c>
      <c r="B1799" s="1" t="s">
        <v>3438</v>
      </c>
      <c r="C1799" s="1" t="s">
        <v>254</v>
      </c>
      <c r="D1799" s="1" t="s">
        <v>255</v>
      </c>
      <c r="H1799" s="1" t="s">
        <v>77</v>
      </c>
      <c r="I1799" s="1" t="s">
        <v>171</v>
      </c>
      <c r="J1799" s="1" t="s">
        <v>44</v>
      </c>
      <c r="K1799" s="1" t="s">
        <v>5804</v>
      </c>
      <c r="L1799" s="1" t="s">
        <v>45</v>
      </c>
      <c r="M1799" s="1" t="s">
        <v>46</v>
      </c>
      <c r="N1799" s="1" t="s">
        <v>62</v>
      </c>
      <c r="O1799" s="1" t="s">
        <v>299</v>
      </c>
      <c r="P1799" s="1">
        <f t="shared" si="28"/>
        <v>2010</v>
      </c>
    </row>
    <row r="1800" spans="1:16" x14ac:dyDescent="0.25">
      <c r="A1800" s="1" t="s">
        <v>6211</v>
      </c>
      <c r="B1800" s="1" t="s">
        <v>4135</v>
      </c>
      <c r="C1800" s="1" t="s">
        <v>254</v>
      </c>
      <c r="D1800" s="1" t="s">
        <v>255</v>
      </c>
      <c r="H1800" s="1" t="s">
        <v>77</v>
      </c>
      <c r="I1800" s="1" t="s">
        <v>43</v>
      </c>
      <c r="J1800" s="1" t="s">
        <v>50</v>
      </c>
      <c r="L1800" s="1" t="s">
        <v>45</v>
      </c>
      <c r="M1800" s="1" t="s">
        <v>46</v>
      </c>
      <c r="N1800" s="1" t="s">
        <v>75</v>
      </c>
      <c r="O1800" s="1" t="s">
        <v>6213</v>
      </c>
      <c r="P1800" s="1">
        <f t="shared" si="28"/>
        <v>2008</v>
      </c>
    </row>
    <row r="1801" spans="1:16" x14ac:dyDescent="0.25">
      <c r="A1801" s="1" t="s">
        <v>6214</v>
      </c>
      <c r="B1801" s="1" t="s">
        <v>2695</v>
      </c>
      <c r="C1801" s="1" t="s">
        <v>254</v>
      </c>
      <c r="D1801" s="1" t="s">
        <v>174</v>
      </c>
      <c r="H1801" s="1" t="s">
        <v>77</v>
      </c>
      <c r="I1801" s="1" t="s">
        <v>43</v>
      </c>
      <c r="J1801" s="1" t="s">
        <v>44</v>
      </c>
      <c r="K1801" s="1" t="s">
        <v>4589</v>
      </c>
      <c r="L1801" s="1" t="s">
        <v>45</v>
      </c>
      <c r="M1801" s="1" t="s">
        <v>46</v>
      </c>
      <c r="N1801" s="1" t="s">
        <v>107</v>
      </c>
      <c r="O1801" s="1" t="s">
        <v>299</v>
      </c>
      <c r="P1801" s="1">
        <f t="shared" si="28"/>
        <v>2014</v>
      </c>
    </row>
    <row r="1802" spans="1:16" x14ac:dyDescent="0.25">
      <c r="A1802" s="1" t="s">
        <v>6216</v>
      </c>
      <c r="B1802" s="1" t="s">
        <v>4140</v>
      </c>
      <c r="C1802" s="1" t="s">
        <v>254</v>
      </c>
      <c r="D1802" s="1" t="s">
        <v>255</v>
      </c>
      <c r="H1802" s="1" t="s">
        <v>77</v>
      </c>
      <c r="I1802" s="1" t="s">
        <v>43</v>
      </c>
      <c r="J1802" s="1" t="s">
        <v>50</v>
      </c>
      <c r="L1802" s="1" t="s">
        <v>106</v>
      </c>
      <c r="M1802" s="1" t="s">
        <v>75</v>
      </c>
      <c r="N1802" s="1" t="s">
        <v>46</v>
      </c>
      <c r="O1802" s="1" t="s">
        <v>6218</v>
      </c>
      <c r="P1802" s="1">
        <f t="shared" si="28"/>
        <v>2018</v>
      </c>
    </row>
    <row r="1803" spans="1:16" x14ac:dyDescent="0.25">
      <c r="A1803" s="1" t="s">
        <v>6219</v>
      </c>
      <c r="B1803" s="1" t="s">
        <v>3442</v>
      </c>
      <c r="C1803" s="1" t="s">
        <v>254</v>
      </c>
      <c r="D1803" s="1" t="s">
        <v>255</v>
      </c>
      <c r="H1803" s="1" t="s">
        <v>77</v>
      </c>
      <c r="I1803" s="1" t="s">
        <v>171</v>
      </c>
      <c r="J1803" s="1" t="s">
        <v>44</v>
      </c>
      <c r="K1803" s="1" t="s">
        <v>5804</v>
      </c>
      <c r="L1803" s="1" t="s">
        <v>45</v>
      </c>
      <c r="M1803" s="1" t="s">
        <v>46</v>
      </c>
      <c r="N1803" s="1" t="s">
        <v>75</v>
      </c>
      <c r="O1803" s="1" t="s">
        <v>2278</v>
      </c>
      <c r="P1803" s="1">
        <f t="shared" si="28"/>
        <v>2008</v>
      </c>
    </row>
    <row r="1804" spans="1:16" x14ac:dyDescent="0.25">
      <c r="A1804" s="1" t="s">
        <v>6221</v>
      </c>
      <c r="B1804" s="1" t="s">
        <v>2575</v>
      </c>
      <c r="C1804" s="1" t="s">
        <v>254</v>
      </c>
      <c r="D1804" s="1" t="s">
        <v>174</v>
      </c>
      <c r="H1804" s="1" t="s">
        <v>77</v>
      </c>
      <c r="I1804" s="1" t="s">
        <v>171</v>
      </c>
      <c r="J1804" s="1" t="s">
        <v>44</v>
      </c>
      <c r="K1804" s="1" t="s">
        <v>4589</v>
      </c>
      <c r="L1804" s="1" t="s">
        <v>45</v>
      </c>
      <c r="M1804" s="1" t="s">
        <v>46</v>
      </c>
      <c r="N1804" s="1" t="s">
        <v>86</v>
      </c>
      <c r="O1804" s="1" t="s">
        <v>4423</v>
      </c>
      <c r="P1804" s="1">
        <f t="shared" si="28"/>
        <v>2015</v>
      </c>
    </row>
    <row r="1805" spans="1:16" x14ac:dyDescent="0.25">
      <c r="A1805" s="1" t="s">
        <v>6223</v>
      </c>
      <c r="B1805" s="1" t="s">
        <v>4144</v>
      </c>
      <c r="C1805" s="1" t="s">
        <v>254</v>
      </c>
      <c r="D1805" s="1" t="s">
        <v>255</v>
      </c>
      <c r="H1805" s="1" t="s">
        <v>77</v>
      </c>
      <c r="I1805" s="1" t="s">
        <v>43</v>
      </c>
      <c r="J1805" s="1" t="s">
        <v>50</v>
      </c>
      <c r="L1805" s="1" t="s">
        <v>106</v>
      </c>
      <c r="M1805" s="1" t="s">
        <v>75</v>
      </c>
      <c r="N1805" s="1" t="s">
        <v>46</v>
      </c>
      <c r="O1805" s="1" t="s">
        <v>6225</v>
      </c>
      <c r="P1805" s="1">
        <f t="shared" si="28"/>
        <v>2018</v>
      </c>
    </row>
    <row r="1806" spans="1:16" x14ac:dyDescent="0.25">
      <c r="A1806" s="1" t="s">
        <v>6226</v>
      </c>
      <c r="B1806" s="1" t="s">
        <v>6227</v>
      </c>
      <c r="C1806" s="1" t="s">
        <v>254</v>
      </c>
      <c r="D1806" s="1" t="s">
        <v>5793</v>
      </c>
      <c r="H1806" s="1" t="s">
        <v>77</v>
      </c>
      <c r="I1806" s="1" t="s">
        <v>171</v>
      </c>
      <c r="J1806" s="1" t="s">
        <v>44</v>
      </c>
      <c r="K1806" s="1" t="s">
        <v>5796</v>
      </c>
      <c r="L1806" s="1" t="s">
        <v>45</v>
      </c>
      <c r="M1806" s="1" t="s">
        <v>46</v>
      </c>
      <c r="N1806" s="1" t="s">
        <v>199</v>
      </c>
      <c r="O1806" s="1" t="s">
        <v>299</v>
      </c>
      <c r="P1806" s="1">
        <f t="shared" si="28"/>
        <v>2007</v>
      </c>
    </row>
    <row r="1807" spans="1:16" x14ac:dyDescent="0.25">
      <c r="A1807" s="1" t="s">
        <v>6229</v>
      </c>
      <c r="B1807" s="1" t="s">
        <v>6230</v>
      </c>
      <c r="C1807" s="1" t="s">
        <v>254</v>
      </c>
      <c r="D1807" s="1" t="s">
        <v>255</v>
      </c>
      <c r="H1807" s="1" t="s">
        <v>77</v>
      </c>
      <c r="I1807" s="1" t="s">
        <v>171</v>
      </c>
      <c r="J1807" s="1" t="s">
        <v>50</v>
      </c>
      <c r="L1807" s="1" t="s">
        <v>106</v>
      </c>
      <c r="M1807" s="1" t="s">
        <v>75</v>
      </c>
      <c r="N1807" s="1" t="s">
        <v>46</v>
      </c>
      <c r="O1807" s="1" t="s">
        <v>6232</v>
      </c>
      <c r="P1807" s="1">
        <f t="shared" si="28"/>
        <v>2018</v>
      </c>
    </row>
    <row r="1808" spans="1:16" x14ac:dyDescent="0.25">
      <c r="A1808" s="1" t="s">
        <v>6233</v>
      </c>
      <c r="B1808" s="1" t="s">
        <v>2578</v>
      </c>
      <c r="C1808" s="1" t="s">
        <v>254</v>
      </c>
      <c r="D1808" s="1" t="s">
        <v>174</v>
      </c>
      <c r="H1808" s="1" t="s">
        <v>77</v>
      </c>
      <c r="I1808" s="1" t="s">
        <v>171</v>
      </c>
      <c r="J1808" s="1" t="s">
        <v>50</v>
      </c>
      <c r="L1808" s="1" t="s">
        <v>45</v>
      </c>
      <c r="M1808" s="1" t="s">
        <v>46</v>
      </c>
      <c r="N1808" s="1" t="s">
        <v>170</v>
      </c>
      <c r="O1808" s="1" t="s">
        <v>299</v>
      </c>
      <c r="P1808" s="1">
        <f t="shared" si="28"/>
        <v>2012</v>
      </c>
    </row>
    <row r="1809" spans="1:16" x14ac:dyDescent="0.25">
      <c r="A1809" s="1" t="s">
        <v>6235</v>
      </c>
      <c r="B1809" s="1" t="s">
        <v>4152</v>
      </c>
      <c r="C1809" s="1" t="s">
        <v>254</v>
      </c>
      <c r="D1809" s="1" t="s">
        <v>255</v>
      </c>
      <c r="H1809" s="1" t="s">
        <v>77</v>
      </c>
      <c r="I1809" s="1" t="s">
        <v>43</v>
      </c>
      <c r="J1809" s="1" t="s">
        <v>44</v>
      </c>
      <c r="K1809" s="1" t="s">
        <v>5804</v>
      </c>
      <c r="L1809" s="1" t="s">
        <v>106</v>
      </c>
      <c r="M1809" s="1" t="s">
        <v>156</v>
      </c>
      <c r="N1809" s="1" t="s">
        <v>46</v>
      </c>
      <c r="O1809" s="1" t="s">
        <v>387</v>
      </c>
      <c r="P1809" s="1">
        <f t="shared" si="28"/>
        <v>2018</v>
      </c>
    </row>
    <row r="1810" spans="1:16" x14ac:dyDescent="0.25">
      <c r="A1810" s="1" t="s">
        <v>6237</v>
      </c>
      <c r="B1810" s="1" t="s">
        <v>3446</v>
      </c>
      <c r="C1810" s="1" t="s">
        <v>254</v>
      </c>
      <c r="D1810" s="1" t="s">
        <v>255</v>
      </c>
      <c r="H1810" s="1" t="s">
        <v>77</v>
      </c>
      <c r="I1810" s="1" t="s">
        <v>171</v>
      </c>
      <c r="J1810" s="1" t="s">
        <v>44</v>
      </c>
      <c r="K1810" s="1" t="s">
        <v>5804</v>
      </c>
      <c r="L1810" s="1" t="s">
        <v>45</v>
      </c>
      <c r="M1810" s="1" t="s">
        <v>46</v>
      </c>
      <c r="N1810" s="1" t="s">
        <v>75</v>
      </c>
      <c r="O1810" s="1" t="s">
        <v>299</v>
      </c>
      <c r="P1810" s="1">
        <f t="shared" si="28"/>
        <v>2008</v>
      </c>
    </row>
    <row r="1811" spans="1:16" x14ac:dyDescent="0.25">
      <c r="A1811" s="1" t="s">
        <v>6239</v>
      </c>
      <c r="B1811" s="1" t="s">
        <v>4156</v>
      </c>
      <c r="C1811" s="1" t="s">
        <v>254</v>
      </c>
      <c r="D1811" s="1" t="s">
        <v>255</v>
      </c>
      <c r="H1811" s="1" t="s">
        <v>77</v>
      </c>
      <c r="I1811" s="1" t="s">
        <v>43</v>
      </c>
      <c r="J1811" s="1" t="s">
        <v>44</v>
      </c>
      <c r="K1811" s="1" t="s">
        <v>5804</v>
      </c>
      <c r="L1811" s="1" t="s">
        <v>45</v>
      </c>
      <c r="M1811" s="1" t="s">
        <v>46</v>
      </c>
      <c r="N1811" s="1" t="s">
        <v>133</v>
      </c>
      <c r="O1811" s="1" t="s">
        <v>6241</v>
      </c>
      <c r="P1811" s="1">
        <f t="shared" si="28"/>
        <v>1986</v>
      </c>
    </row>
    <row r="1812" spans="1:16" x14ac:dyDescent="0.25">
      <c r="A1812" s="1" t="s">
        <v>6242</v>
      </c>
      <c r="B1812" s="1" t="s">
        <v>6243</v>
      </c>
      <c r="C1812" s="1" t="s">
        <v>254</v>
      </c>
      <c r="D1812" s="1" t="s">
        <v>5793</v>
      </c>
      <c r="H1812" s="1" t="s">
        <v>77</v>
      </c>
      <c r="I1812" s="1" t="s">
        <v>114</v>
      </c>
      <c r="J1812" s="1" t="s">
        <v>44</v>
      </c>
      <c r="K1812" s="1" t="s">
        <v>5796</v>
      </c>
      <c r="L1812" s="1" t="s">
        <v>45</v>
      </c>
      <c r="M1812" s="1" t="s">
        <v>46</v>
      </c>
      <c r="N1812" s="1" t="s">
        <v>170</v>
      </c>
      <c r="O1812" s="1" t="s">
        <v>299</v>
      </c>
      <c r="P1812" s="1">
        <f t="shared" si="28"/>
        <v>2012</v>
      </c>
    </row>
    <row r="1813" spans="1:16" x14ac:dyDescent="0.25">
      <c r="A1813" s="1" t="s">
        <v>6245</v>
      </c>
      <c r="B1813" s="1" t="s">
        <v>2581</v>
      </c>
      <c r="C1813" s="1" t="s">
        <v>254</v>
      </c>
      <c r="D1813" s="1" t="s">
        <v>174</v>
      </c>
      <c r="H1813" s="1" t="s">
        <v>77</v>
      </c>
      <c r="I1813" s="1" t="s">
        <v>43</v>
      </c>
      <c r="J1813" s="1" t="s">
        <v>44</v>
      </c>
      <c r="K1813" s="1" t="s">
        <v>4589</v>
      </c>
      <c r="L1813" s="1" t="s">
        <v>45</v>
      </c>
      <c r="M1813" s="1" t="s">
        <v>46</v>
      </c>
      <c r="N1813" s="1" t="s">
        <v>85</v>
      </c>
      <c r="O1813" s="1" t="s">
        <v>6247</v>
      </c>
      <c r="P1813" s="1">
        <f t="shared" si="28"/>
        <v>2002</v>
      </c>
    </row>
    <row r="1814" spans="1:16" x14ac:dyDescent="0.25">
      <c r="A1814" s="1" t="s">
        <v>6248</v>
      </c>
      <c r="B1814" s="1" t="s">
        <v>4160</v>
      </c>
      <c r="C1814" s="1" t="s">
        <v>254</v>
      </c>
      <c r="D1814" s="1" t="s">
        <v>255</v>
      </c>
      <c r="H1814" s="1" t="s">
        <v>77</v>
      </c>
      <c r="I1814" s="1" t="s">
        <v>43</v>
      </c>
      <c r="J1814" s="1" t="s">
        <v>44</v>
      </c>
      <c r="K1814" s="1" t="s">
        <v>5804</v>
      </c>
      <c r="L1814" s="1" t="s">
        <v>45</v>
      </c>
      <c r="M1814" s="1" t="s">
        <v>46</v>
      </c>
      <c r="N1814" s="1" t="s">
        <v>98</v>
      </c>
      <c r="O1814" s="1" t="s">
        <v>283</v>
      </c>
      <c r="P1814" s="1">
        <f t="shared" si="28"/>
        <v>1998</v>
      </c>
    </row>
    <row r="1815" spans="1:16" x14ac:dyDescent="0.25">
      <c r="A1815" s="1" t="s">
        <v>6250</v>
      </c>
      <c r="B1815" s="1" t="s">
        <v>4166</v>
      </c>
      <c r="C1815" s="1" t="s">
        <v>254</v>
      </c>
      <c r="D1815" s="1" t="s">
        <v>255</v>
      </c>
      <c r="H1815" s="1" t="s">
        <v>77</v>
      </c>
      <c r="I1815" s="1" t="s">
        <v>43</v>
      </c>
      <c r="J1815" s="1" t="s">
        <v>50</v>
      </c>
      <c r="L1815" s="1" t="s">
        <v>106</v>
      </c>
      <c r="M1815" s="1" t="s">
        <v>182</v>
      </c>
      <c r="N1815" s="1" t="s">
        <v>46</v>
      </c>
      <c r="O1815" s="1" t="s">
        <v>434</v>
      </c>
      <c r="P1815" s="1">
        <f t="shared" si="28"/>
        <v>2018</v>
      </c>
    </row>
    <row r="1816" spans="1:16" x14ac:dyDescent="0.25">
      <c r="A1816" s="1" t="s">
        <v>6252</v>
      </c>
      <c r="B1816" s="1" t="s">
        <v>6253</v>
      </c>
      <c r="C1816" s="1" t="s">
        <v>254</v>
      </c>
      <c r="D1816" s="1" t="s">
        <v>5793</v>
      </c>
      <c r="H1816" s="1" t="s">
        <v>77</v>
      </c>
      <c r="I1816" s="1" t="s">
        <v>171</v>
      </c>
      <c r="J1816" s="1" t="s">
        <v>44</v>
      </c>
      <c r="K1816" s="1" t="s">
        <v>5796</v>
      </c>
      <c r="L1816" s="1" t="s">
        <v>45</v>
      </c>
      <c r="M1816" s="1" t="s">
        <v>46</v>
      </c>
      <c r="N1816" s="1" t="s">
        <v>67</v>
      </c>
      <c r="O1816" s="1" t="s">
        <v>6255</v>
      </c>
      <c r="P1816" s="1">
        <f t="shared" si="28"/>
        <v>1983</v>
      </c>
    </row>
    <row r="1817" spans="1:16" x14ac:dyDescent="0.25">
      <c r="A1817" s="1" t="s">
        <v>6256</v>
      </c>
      <c r="B1817" s="1" t="s">
        <v>4170</v>
      </c>
      <c r="C1817" s="1" t="s">
        <v>254</v>
      </c>
      <c r="D1817" s="1" t="s">
        <v>255</v>
      </c>
      <c r="H1817" s="1" t="s">
        <v>77</v>
      </c>
      <c r="I1817" s="1" t="s">
        <v>43</v>
      </c>
      <c r="J1817" s="1" t="s">
        <v>50</v>
      </c>
      <c r="L1817" s="1" t="s">
        <v>45</v>
      </c>
      <c r="M1817" s="1" t="s">
        <v>46</v>
      </c>
      <c r="N1817" s="1" t="s">
        <v>91</v>
      </c>
      <c r="O1817" s="1" t="s">
        <v>6258</v>
      </c>
      <c r="P1817" s="1">
        <f t="shared" si="28"/>
        <v>2001</v>
      </c>
    </row>
    <row r="1818" spans="1:16" x14ac:dyDescent="0.25">
      <c r="A1818" s="1" t="s">
        <v>6259</v>
      </c>
      <c r="B1818" s="1" t="s">
        <v>4174</v>
      </c>
      <c r="C1818" s="1" t="s">
        <v>254</v>
      </c>
      <c r="D1818" s="1" t="s">
        <v>255</v>
      </c>
      <c r="H1818" s="1" t="s">
        <v>77</v>
      </c>
      <c r="I1818" s="1" t="s">
        <v>43</v>
      </c>
      <c r="J1818" s="1" t="s">
        <v>50</v>
      </c>
      <c r="L1818" s="1" t="s">
        <v>45</v>
      </c>
      <c r="M1818" s="1" t="s">
        <v>46</v>
      </c>
      <c r="N1818" s="1" t="s">
        <v>98</v>
      </c>
      <c r="O1818" s="1" t="s">
        <v>387</v>
      </c>
      <c r="P1818" s="1">
        <f t="shared" si="28"/>
        <v>1998</v>
      </c>
    </row>
    <row r="1819" spans="1:16" x14ac:dyDescent="0.25">
      <c r="A1819" s="1" t="s">
        <v>6261</v>
      </c>
      <c r="B1819" s="1" t="s">
        <v>6262</v>
      </c>
      <c r="C1819" s="1" t="s">
        <v>254</v>
      </c>
      <c r="D1819" s="1" t="s">
        <v>5793</v>
      </c>
      <c r="H1819" s="1" t="s">
        <v>77</v>
      </c>
      <c r="I1819" s="1" t="s">
        <v>171</v>
      </c>
      <c r="J1819" s="1" t="s">
        <v>50</v>
      </c>
      <c r="L1819" s="1" t="s">
        <v>45</v>
      </c>
      <c r="M1819" s="1" t="s">
        <v>46</v>
      </c>
      <c r="N1819" s="1" t="s">
        <v>87</v>
      </c>
      <c r="O1819" s="1" t="s">
        <v>6264</v>
      </c>
      <c r="P1819" s="1">
        <f t="shared" si="28"/>
        <v>1988</v>
      </c>
    </row>
    <row r="1820" spans="1:16" x14ac:dyDescent="0.25">
      <c r="A1820" s="1" t="s">
        <v>6265</v>
      </c>
      <c r="B1820" s="1" t="s">
        <v>4261</v>
      </c>
      <c r="C1820" s="1" t="s">
        <v>254</v>
      </c>
      <c r="D1820" s="1" t="s">
        <v>255</v>
      </c>
      <c r="H1820" s="1" t="s">
        <v>77</v>
      </c>
      <c r="I1820" s="1" t="s">
        <v>43</v>
      </c>
      <c r="J1820" s="1" t="s">
        <v>50</v>
      </c>
      <c r="L1820" s="1" t="s">
        <v>45</v>
      </c>
      <c r="M1820" s="1" t="s">
        <v>46</v>
      </c>
      <c r="N1820" s="1" t="s">
        <v>156</v>
      </c>
      <c r="O1820" s="1" t="s">
        <v>6076</v>
      </c>
      <c r="P1820" s="1">
        <f t="shared" si="28"/>
        <v>2013</v>
      </c>
    </row>
    <row r="1821" spans="1:16" x14ac:dyDescent="0.25">
      <c r="A1821" s="1" t="s">
        <v>6267</v>
      </c>
      <c r="B1821" s="1" t="s">
        <v>4183</v>
      </c>
      <c r="C1821" s="1" t="s">
        <v>254</v>
      </c>
      <c r="D1821" s="1" t="s">
        <v>255</v>
      </c>
      <c r="H1821" s="1" t="s">
        <v>77</v>
      </c>
      <c r="I1821" s="1" t="s">
        <v>43</v>
      </c>
      <c r="J1821" s="1" t="s">
        <v>50</v>
      </c>
      <c r="L1821" s="1" t="s">
        <v>45</v>
      </c>
      <c r="M1821" s="1" t="s">
        <v>46</v>
      </c>
      <c r="N1821" s="1" t="s">
        <v>208</v>
      </c>
      <c r="O1821" s="1" t="s">
        <v>299</v>
      </c>
      <c r="P1821" s="1">
        <f t="shared" si="28"/>
        <v>2003</v>
      </c>
    </row>
    <row r="1822" spans="1:16" x14ac:dyDescent="0.25">
      <c r="A1822" s="1" t="s">
        <v>6269</v>
      </c>
      <c r="B1822" s="1" t="s">
        <v>4187</v>
      </c>
      <c r="C1822" s="1" t="s">
        <v>254</v>
      </c>
      <c r="D1822" s="1" t="s">
        <v>255</v>
      </c>
      <c r="H1822" s="1" t="s">
        <v>77</v>
      </c>
      <c r="I1822" s="1" t="s">
        <v>43</v>
      </c>
      <c r="J1822" s="1" t="s">
        <v>50</v>
      </c>
      <c r="L1822" s="1" t="s">
        <v>45</v>
      </c>
      <c r="M1822" s="1" t="s">
        <v>46</v>
      </c>
      <c r="N1822" s="1" t="s">
        <v>75</v>
      </c>
      <c r="O1822" s="1" t="s">
        <v>299</v>
      </c>
      <c r="P1822" s="1">
        <f t="shared" si="28"/>
        <v>2008</v>
      </c>
    </row>
    <row r="1823" spans="1:16" x14ac:dyDescent="0.25">
      <c r="A1823" s="1" t="s">
        <v>6271</v>
      </c>
      <c r="B1823" s="1" t="s">
        <v>6272</v>
      </c>
      <c r="C1823" s="1" t="s">
        <v>254</v>
      </c>
      <c r="D1823" s="1" t="s">
        <v>255</v>
      </c>
      <c r="H1823" s="1" t="s">
        <v>77</v>
      </c>
      <c r="I1823" s="1" t="s">
        <v>43</v>
      </c>
      <c r="J1823" s="1" t="s">
        <v>50</v>
      </c>
      <c r="L1823" s="1" t="s">
        <v>45</v>
      </c>
      <c r="M1823" s="1" t="s">
        <v>46</v>
      </c>
      <c r="N1823" s="1" t="s">
        <v>156</v>
      </c>
      <c r="O1823" s="1" t="s">
        <v>6241</v>
      </c>
      <c r="P1823" s="1">
        <f t="shared" si="28"/>
        <v>2013</v>
      </c>
    </row>
    <row r="1824" spans="1:16" x14ac:dyDescent="0.25">
      <c r="A1824" s="1" t="s">
        <v>6274</v>
      </c>
      <c r="B1824" s="1" t="s">
        <v>6275</v>
      </c>
      <c r="C1824" s="1" t="s">
        <v>254</v>
      </c>
      <c r="D1824" s="1" t="s">
        <v>255</v>
      </c>
      <c r="H1824" s="1" t="s">
        <v>77</v>
      </c>
      <c r="I1824" s="1" t="s">
        <v>43</v>
      </c>
      <c r="J1824" s="1" t="s">
        <v>50</v>
      </c>
      <c r="L1824" s="1" t="s">
        <v>45</v>
      </c>
      <c r="M1824" s="1" t="s">
        <v>46</v>
      </c>
      <c r="N1824" s="1" t="s">
        <v>75</v>
      </c>
      <c r="O1824" s="1" t="s">
        <v>6277</v>
      </c>
      <c r="P1824" s="1">
        <f t="shared" si="28"/>
        <v>2008</v>
      </c>
    </row>
    <row r="1825" spans="1:16" x14ac:dyDescent="0.25">
      <c r="A1825" s="1" t="s">
        <v>6278</v>
      </c>
      <c r="B1825" s="1" t="s">
        <v>6279</v>
      </c>
      <c r="C1825" s="1" t="s">
        <v>254</v>
      </c>
      <c r="D1825" s="1" t="s">
        <v>255</v>
      </c>
      <c r="H1825" s="1" t="s">
        <v>77</v>
      </c>
      <c r="I1825" s="1" t="s">
        <v>43</v>
      </c>
      <c r="J1825" s="1" t="s">
        <v>50</v>
      </c>
      <c r="L1825" s="1" t="s">
        <v>45</v>
      </c>
      <c r="M1825" s="1" t="s">
        <v>46</v>
      </c>
      <c r="N1825" s="1" t="s">
        <v>75</v>
      </c>
      <c r="O1825" s="1" t="s">
        <v>6281</v>
      </c>
      <c r="P1825" s="1">
        <f t="shared" si="28"/>
        <v>2008</v>
      </c>
    </row>
    <row r="1826" spans="1:16" x14ac:dyDescent="0.25">
      <c r="A1826" s="1" t="s">
        <v>6282</v>
      </c>
      <c r="B1826" s="1" t="s">
        <v>6283</v>
      </c>
      <c r="C1826" s="1" t="s">
        <v>254</v>
      </c>
      <c r="D1826" s="1" t="s">
        <v>255</v>
      </c>
      <c r="H1826" s="1" t="s">
        <v>77</v>
      </c>
      <c r="I1826" s="1" t="s">
        <v>43</v>
      </c>
      <c r="J1826" s="1" t="s">
        <v>50</v>
      </c>
      <c r="L1826" s="1" t="s">
        <v>45</v>
      </c>
      <c r="M1826" s="1" t="s">
        <v>46</v>
      </c>
      <c r="N1826" s="1" t="s">
        <v>208</v>
      </c>
      <c r="O1826" s="1" t="s">
        <v>299</v>
      </c>
      <c r="P1826" s="1">
        <f t="shared" si="28"/>
        <v>2003</v>
      </c>
    </row>
    <row r="1827" spans="1:16" x14ac:dyDescent="0.25">
      <c r="A1827" s="1" t="s">
        <v>6285</v>
      </c>
      <c r="B1827" s="1" t="s">
        <v>6286</v>
      </c>
      <c r="C1827" s="1" t="s">
        <v>254</v>
      </c>
      <c r="D1827" s="1" t="s">
        <v>255</v>
      </c>
      <c r="H1827" s="1" t="s">
        <v>77</v>
      </c>
      <c r="I1827" s="1" t="s">
        <v>78</v>
      </c>
      <c r="J1827" s="1" t="s">
        <v>50</v>
      </c>
      <c r="L1827" s="1" t="s">
        <v>106</v>
      </c>
      <c r="M1827" s="1" t="s">
        <v>75</v>
      </c>
      <c r="N1827" s="1" t="s">
        <v>46</v>
      </c>
      <c r="O1827" s="1" t="s">
        <v>6213</v>
      </c>
      <c r="P1827" s="1">
        <f t="shared" si="28"/>
        <v>2018</v>
      </c>
    </row>
    <row r="1828" spans="1:16" x14ac:dyDescent="0.25">
      <c r="A1828" s="1" t="s">
        <v>6288</v>
      </c>
      <c r="B1828" s="1" t="s">
        <v>3366</v>
      </c>
      <c r="C1828" s="1" t="s">
        <v>254</v>
      </c>
      <c r="D1828" s="1" t="s">
        <v>6290</v>
      </c>
      <c r="H1828" s="1" t="s">
        <v>77</v>
      </c>
      <c r="I1828" s="1" t="s">
        <v>171</v>
      </c>
      <c r="J1828" s="1" t="s">
        <v>44</v>
      </c>
      <c r="K1828" s="1" t="s">
        <v>6291</v>
      </c>
      <c r="L1828" s="1" t="s">
        <v>45</v>
      </c>
      <c r="M1828" s="1" t="s">
        <v>46</v>
      </c>
      <c r="N1828" s="1" t="s">
        <v>98</v>
      </c>
      <c r="O1828" s="1" t="s">
        <v>299</v>
      </c>
      <c r="P1828" s="1">
        <f t="shared" si="28"/>
        <v>1998</v>
      </c>
    </row>
    <row r="1829" spans="1:16" x14ac:dyDescent="0.25">
      <c r="A1829" s="1" t="s">
        <v>6293</v>
      </c>
      <c r="B1829" s="1" t="s">
        <v>4027</v>
      </c>
      <c r="C1829" s="1" t="s">
        <v>254</v>
      </c>
      <c r="D1829" s="1" t="s">
        <v>6290</v>
      </c>
      <c r="H1829" s="1" t="s">
        <v>77</v>
      </c>
      <c r="I1829" s="1" t="s">
        <v>43</v>
      </c>
      <c r="J1829" s="1" t="s">
        <v>50</v>
      </c>
      <c r="L1829" s="1" t="s">
        <v>45</v>
      </c>
      <c r="M1829" s="1" t="s">
        <v>46</v>
      </c>
      <c r="N1829" s="1" t="s">
        <v>170</v>
      </c>
      <c r="O1829" s="1" t="s">
        <v>143</v>
      </c>
      <c r="P1829" s="1">
        <f t="shared" si="28"/>
        <v>2012</v>
      </c>
    </row>
    <row r="1830" spans="1:16" x14ac:dyDescent="0.25">
      <c r="A1830" s="1" t="s">
        <v>6295</v>
      </c>
      <c r="B1830" s="1" t="s">
        <v>4054</v>
      </c>
      <c r="C1830" s="1" t="s">
        <v>254</v>
      </c>
      <c r="D1830" s="1" t="s">
        <v>6290</v>
      </c>
      <c r="H1830" s="1" t="s">
        <v>77</v>
      </c>
      <c r="I1830" s="1" t="s">
        <v>43</v>
      </c>
      <c r="J1830" s="1" t="s">
        <v>44</v>
      </c>
      <c r="K1830" s="1" t="s">
        <v>5796</v>
      </c>
      <c r="L1830" s="1" t="s">
        <v>45</v>
      </c>
      <c r="M1830" s="1" t="s">
        <v>46</v>
      </c>
      <c r="N1830" s="1" t="s">
        <v>98</v>
      </c>
      <c r="O1830" s="1" t="s">
        <v>6297</v>
      </c>
      <c r="P1830" s="1">
        <f t="shared" si="28"/>
        <v>1998</v>
      </c>
    </row>
    <row r="1831" spans="1:16" x14ac:dyDescent="0.25">
      <c r="A1831" s="1" t="s">
        <v>6298</v>
      </c>
      <c r="B1831" s="1" t="s">
        <v>6299</v>
      </c>
      <c r="C1831" s="1" t="s">
        <v>254</v>
      </c>
      <c r="D1831" s="1" t="s">
        <v>6290</v>
      </c>
      <c r="H1831" s="1" t="s">
        <v>77</v>
      </c>
      <c r="I1831" s="1" t="s">
        <v>43</v>
      </c>
      <c r="J1831" s="1" t="s">
        <v>50</v>
      </c>
      <c r="L1831" s="1" t="s">
        <v>45</v>
      </c>
      <c r="M1831" s="1" t="s">
        <v>46</v>
      </c>
      <c r="N1831" s="1" t="s">
        <v>208</v>
      </c>
      <c r="O1831" s="1" t="s">
        <v>6302</v>
      </c>
      <c r="P1831" s="1">
        <f t="shared" si="28"/>
        <v>2003</v>
      </c>
    </row>
    <row r="1832" spans="1:16" x14ac:dyDescent="0.25">
      <c r="A1832" s="1" t="s">
        <v>6303</v>
      </c>
      <c r="B1832" s="1" t="s">
        <v>6304</v>
      </c>
      <c r="C1832" s="1" t="s">
        <v>254</v>
      </c>
      <c r="D1832" s="1" t="s">
        <v>6290</v>
      </c>
      <c r="H1832" s="1" t="s">
        <v>77</v>
      </c>
      <c r="I1832" s="1" t="s">
        <v>78</v>
      </c>
      <c r="J1832" s="1" t="s">
        <v>44</v>
      </c>
      <c r="K1832" s="1" t="s">
        <v>6306</v>
      </c>
      <c r="L1832" s="1" t="s">
        <v>106</v>
      </c>
      <c r="M1832" s="1" t="s">
        <v>208</v>
      </c>
      <c r="N1832" s="1" t="s">
        <v>46</v>
      </c>
      <c r="O1832" s="1" t="s">
        <v>429</v>
      </c>
      <c r="P1832" s="1">
        <f t="shared" si="28"/>
        <v>2018</v>
      </c>
    </row>
    <row r="1833" spans="1:16" x14ac:dyDescent="0.25">
      <c r="A1833" s="1" t="s">
        <v>6307</v>
      </c>
      <c r="B1833" s="1" t="s">
        <v>6308</v>
      </c>
      <c r="C1833" s="1" t="s">
        <v>254</v>
      </c>
      <c r="D1833" s="1" t="s">
        <v>6290</v>
      </c>
      <c r="H1833" s="1" t="s">
        <v>77</v>
      </c>
      <c r="I1833" s="1" t="s">
        <v>78</v>
      </c>
      <c r="J1833" s="1" t="s">
        <v>44</v>
      </c>
      <c r="K1833" s="1" t="s">
        <v>6306</v>
      </c>
      <c r="L1833" s="1" t="s">
        <v>106</v>
      </c>
      <c r="M1833" s="1" t="s">
        <v>62</v>
      </c>
      <c r="N1833" s="1" t="s">
        <v>46</v>
      </c>
      <c r="O1833" s="1" t="s">
        <v>6310</v>
      </c>
      <c r="P1833" s="1">
        <f t="shared" si="28"/>
        <v>2018</v>
      </c>
    </row>
    <row r="1834" spans="1:16" x14ac:dyDescent="0.25">
      <c r="A1834" s="1" t="s">
        <v>6311</v>
      </c>
      <c r="B1834" s="1" t="s">
        <v>6312</v>
      </c>
      <c r="C1834" s="1" t="s">
        <v>254</v>
      </c>
      <c r="D1834" s="1" t="s">
        <v>6290</v>
      </c>
      <c r="H1834" s="1" t="s">
        <v>77</v>
      </c>
      <c r="I1834" s="1" t="s">
        <v>78</v>
      </c>
      <c r="J1834" s="1" t="s">
        <v>44</v>
      </c>
      <c r="K1834" s="1" t="s">
        <v>6314</v>
      </c>
      <c r="L1834" s="1" t="s">
        <v>106</v>
      </c>
      <c r="M1834" s="1" t="s">
        <v>208</v>
      </c>
      <c r="N1834" s="1" t="s">
        <v>46</v>
      </c>
      <c r="O1834" s="1" t="s">
        <v>6315</v>
      </c>
      <c r="P1834" s="1">
        <f t="shared" si="28"/>
        <v>2018</v>
      </c>
    </row>
    <row r="1835" spans="1:16" x14ac:dyDescent="0.25">
      <c r="A1835" s="1" t="s">
        <v>6316</v>
      </c>
      <c r="B1835" s="1" t="s">
        <v>6317</v>
      </c>
      <c r="C1835" s="1" t="s">
        <v>254</v>
      </c>
      <c r="D1835" s="1" t="s">
        <v>6290</v>
      </c>
      <c r="H1835" s="1" t="s">
        <v>77</v>
      </c>
      <c r="I1835" s="1" t="s">
        <v>43</v>
      </c>
      <c r="J1835" s="1" t="s">
        <v>44</v>
      </c>
      <c r="K1835" s="1" t="s">
        <v>6291</v>
      </c>
      <c r="L1835" s="1" t="s">
        <v>45</v>
      </c>
      <c r="M1835" s="1" t="s">
        <v>46</v>
      </c>
      <c r="N1835" s="1" t="s">
        <v>117</v>
      </c>
      <c r="O1835" s="1" t="s">
        <v>267</v>
      </c>
      <c r="P1835" s="1">
        <f t="shared" si="28"/>
        <v>1978</v>
      </c>
    </row>
    <row r="1836" spans="1:16" x14ac:dyDescent="0.25">
      <c r="A1836" s="1" t="s">
        <v>6319</v>
      </c>
      <c r="B1836" s="1" t="s">
        <v>6320</v>
      </c>
      <c r="C1836" s="1" t="s">
        <v>254</v>
      </c>
      <c r="D1836" s="1" t="s">
        <v>5793</v>
      </c>
      <c r="H1836" s="1" t="s">
        <v>77</v>
      </c>
      <c r="I1836" s="1" t="s">
        <v>43</v>
      </c>
      <c r="J1836" s="1" t="s">
        <v>44</v>
      </c>
      <c r="K1836" s="1" t="s">
        <v>5796</v>
      </c>
      <c r="L1836" s="1" t="s">
        <v>45</v>
      </c>
      <c r="M1836" s="1" t="s">
        <v>46</v>
      </c>
      <c r="N1836" s="1" t="s">
        <v>71</v>
      </c>
      <c r="O1836" s="1" t="s">
        <v>2278</v>
      </c>
      <c r="P1836" s="1">
        <f t="shared" si="28"/>
        <v>2006</v>
      </c>
    </row>
    <row r="1837" spans="1:16" x14ac:dyDescent="0.25">
      <c r="A1837" s="1" t="s">
        <v>6322</v>
      </c>
      <c r="B1837" s="1" t="s">
        <v>6323</v>
      </c>
      <c r="C1837" s="1" t="s">
        <v>254</v>
      </c>
      <c r="D1837" s="1" t="s">
        <v>6290</v>
      </c>
      <c r="H1837" s="1" t="s">
        <v>77</v>
      </c>
      <c r="I1837" s="1" t="s">
        <v>43</v>
      </c>
      <c r="J1837" s="1" t="s">
        <v>44</v>
      </c>
      <c r="K1837" s="1" t="s">
        <v>6291</v>
      </c>
      <c r="L1837" s="1" t="s">
        <v>45</v>
      </c>
      <c r="M1837" s="1" t="s">
        <v>46</v>
      </c>
      <c r="N1837" s="1" t="s">
        <v>85</v>
      </c>
      <c r="O1837" s="1" t="s">
        <v>299</v>
      </c>
      <c r="P1837" s="1">
        <f t="shared" si="28"/>
        <v>2002</v>
      </c>
    </row>
    <row r="1838" spans="1:16" x14ac:dyDescent="0.25">
      <c r="A1838" s="1" t="s">
        <v>6325</v>
      </c>
      <c r="B1838" s="1" t="s">
        <v>6326</v>
      </c>
      <c r="C1838" s="1" t="s">
        <v>254</v>
      </c>
      <c r="D1838" s="1" t="s">
        <v>5793</v>
      </c>
      <c r="H1838" s="1" t="s">
        <v>77</v>
      </c>
      <c r="I1838" s="1" t="s">
        <v>43</v>
      </c>
      <c r="J1838" s="1" t="s">
        <v>44</v>
      </c>
      <c r="K1838" s="1" t="s">
        <v>6328</v>
      </c>
      <c r="L1838" s="1" t="s">
        <v>45</v>
      </c>
      <c r="M1838" s="1" t="s">
        <v>46</v>
      </c>
      <c r="N1838" s="1" t="s">
        <v>113</v>
      </c>
      <c r="O1838" s="1" t="s">
        <v>6329</v>
      </c>
      <c r="P1838" s="1">
        <f t="shared" si="28"/>
        <v>1992</v>
      </c>
    </row>
    <row r="1839" spans="1:16" x14ac:dyDescent="0.25">
      <c r="A1839" s="1" t="s">
        <v>6330</v>
      </c>
      <c r="B1839" s="1" t="s">
        <v>2313</v>
      </c>
      <c r="C1839" s="1" t="s">
        <v>254</v>
      </c>
      <c r="D1839" s="1" t="s">
        <v>6332</v>
      </c>
      <c r="H1839" s="1" t="s">
        <v>77</v>
      </c>
      <c r="I1839" s="1" t="s">
        <v>171</v>
      </c>
      <c r="J1839" s="1" t="s">
        <v>44</v>
      </c>
      <c r="K1839" s="1" t="s">
        <v>6012</v>
      </c>
      <c r="L1839" s="1" t="s">
        <v>45</v>
      </c>
      <c r="M1839" s="1" t="s">
        <v>46</v>
      </c>
      <c r="N1839" s="1" t="s">
        <v>62</v>
      </c>
      <c r="O1839" s="1" t="s">
        <v>4414</v>
      </c>
      <c r="P1839" s="1">
        <f t="shared" si="28"/>
        <v>2010</v>
      </c>
    </row>
    <row r="1840" spans="1:16" x14ac:dyDescent="0.25">
      <c r="A1840" s="1" t="s">
        <v>6333</v>
      </c>
      <c r="B1840" s="1" t="s">
        <v>4001</v>
      </c>
      <c r="C1840" s="1" t="s">
        <v>254</v>
      </c>
      <c r="D1840" s="1" t="s">
        <v>6290</v>
      </c>
      <c r="H1840" s="1" t="s">
        <v>77</v>
      </c>
      <c r="I1840" s="1" t="s">
        <v>171</v>
      </c>
      <c r="J1840" s="1" t="s">
        <v>44</v>
      </c>
      <c r="K1840" s="1" t="s">
        <v>6306</v>
      </c>
      <c r="L1840" s="1" t="s">
        <v>45</v>
      </c>
      <c r="M1840" s="1" t="s">
        <v>46</v>
      </c>
      <c r="N1840" s="1" t="s">
        <v>170</v>
      </c>
      <c r="O1840" s="1" t="s">
        <v>6335</v>
      </c>
      <c r="P1840" s="1">
        <f t="shared" si="28"/>
        <v>2012</v>
      </c>
    </row>
    <row r="1841" spans="1:16" x14ac:dyDescent="0.25">
      <c r="A1841" s="1" t="s">
        <v>6336</v>
      </c>
      <c r="B1841" s="1" t="s">
        <v>3422</v>
      </c>
      <c r="C1841" s="1" t="s">
        <v>254</v>
      </c>
      <c r="D1841" s="1" t="s">
        <v>255</v>
      </c>
      <c r="H1841" s="1" t="s">
        <v>77</v>
      </c>
      <c r="I1841" s="1" t="s">
        <v>78</v>
      </c>
      <c r="J1841" s="1" t="s">
        <v>50</v>
      </c>
      <c r="L1841" s="1" t="s">
        <v>106</v>
      </c>
      <c r="M1841" s="1" t="s">
        <v>208</v>
      </c>
      <c r="N1841" s="1" t="s">
        <v>46</v>
      </c>
      <c r="O1841" s="1" t="s">
        <v>2278</v>
      </c>
      <c r="P1841" s="1">
        <f t="shared" si="28"/>
        <v>2018</v>
      </c>
    </row>
    <row r="1842" spans="1:16" x14ac:dyDescent="0.25">
      <c r="A1842" s="1" t="s">
        <v>6338</v>
      </c>
      <c r="B1842" s="1" t="s">
        <v>3832</v>
      </c>
      <c r="C1842" s="1" t="s">
        <v>254</v>
      </c>
      <c r="D1842" s="1" t="s">
        <v>6332</v>
      </c>
      <c r="H1842" s="1" t="s">
        <v>77</v>
      </c>
      <c r="I1842" s="1" t="s">
        <v>78</v>
      </c>
      <c r="J1842" s="1" t="s">
        <v>44</v>
      </c>
      <c r="K1842" s="1" t="s">
        <v>5804</v>
      </c>
      <c r="L1842" s="1" t="s">
        <v>45</v>
      </c>
      <c r="M1842" s="1" t="s">
        <v>98</v>
      </c>
      <c r="N1842" s="1" t="s">
        <v>36</v>
      </c>
      <c r="O1842" s="1" t="s">
        <v>387</v>
      </c>
      <c r="P1842" s="1">
        <f t="shared" si="28"/>
        <v>2011</v>
      </c>
    </row>
    <row r="1843" spans="1:16" x14ac:dyDescent="0.25">
      <c r="A1843" s="1" t="s">
        <v>6340</v>
      </c>
      <c r="B1843" s="1" t="s">
        <v>4308</v>
      </c>
      <c r="C1843" s="1" t="s">
        <v>254</v>
      </c>
      <c r="D1843" s="1" t="s">
        <v>255</v>
      </c>
      <c r="H1843" s="1" t="s">
        <v>77</v>
      </c>
      <c r="I1843" s="1" t="s">
        <v>263</v>
      </c>
      <c r="J1843" s="1" t="s">
        <v>50</v>
      </c>
      <c r="L1843" s="1" t="s">
        <v>45</v>
      </c>
      <c r="M1843" s="1" t="s">
        <v>46</v>
      </c>
      <c r="N1843" s="1" t="s">
        <v>85</v>
      </c>
      <c r="O1843" s="1" t="s">
        <v>6342</v>
      </c>
      <c r="P1843" s="1">
        <f t="shared" si="28"/>
        <v>2002</v>
      </c>
    </row>
    <row r="1844" spans="1:16" x14ac:dyDescent="0.25">
      <c r="A1844" s="1" t="s">
        <v>6343</v>
      </c>
      <c r="B1844" s="1" t="s">
        <v>2440</v>
      </c>
      <c r="C1844" s="1" t="s">
        <v>254</v>
      </c>
      <c r="D1844" s="1" t="s">
        <v>216</v>
      </c>
      <c r="H1844" s="1" t="s">
        <v>77</v>
      </c>
      <c r="I1844" s="1" t="s">
        <v>43</v>
      </c>
      <c r="J1844" s="1" t="s">
        <v>44</v>
      </c>
      <c r="K1844" s="1" t="s">
        <v>6062</v>
      </c>
      <c r="L1844" s="1" t="s">
        <v>45</v>
      </c>
      <c r="M1844" s="1" t="s">
        <v>46</v>
      </c>
      <c r="N1844" s="1" t="s">
        <v>79</v>
      </c>
      <c r="O1844" s="1" t="s">
        <v>2215</v>
      </c>
      <c r="P1844" s="1">
        <f t="shared" si="28"/>
        <v>1993</v>
      </c>
    </row>
    <row r="1845" spans="1:16" x14ac:dyDescent="0.25">
      <c r="A1845" s="1" t="s">
        <v>6345</v>
      </c>
      <c r="B1845" s="1" t="s">
        <v>4282</v>
      </c>
      <c r="C1845" s="1" t="s">
        <v>254</v>
      </c>
      <c r="D1845" s="1" t="s">
        <v>6332</v>
      </c>
      <c r="H1845" s="1" t="s">
        <v>77</v>
      </c>
      <c r="I1845" s="1" t="s">
        <v>114</v>
      </c>
      <c r="J1845" s="1" t="s">
        <v>44</v>
      </c>
      <c r="K1845" s="1" t="s">
        <v>6347</v>
      </c>
      <c r="L1845" s="1" t="s">
        <v>106</v>
      </c>
      <c r="M1845" s="1" t="s">
        <v>156</v>
      </c>
      <c r="N1845" s="1" t="s">
        <v>46</v>
      </c>
      <c r="O1845" s="1" t="s">
        <v>299</v>
      </c>
      <c r="P1845" s="1">
        <f t="shared" si="28"/>
        <v>2018</v>
      </c>
    </row>
    <row r="1846" spans="1:16" x14ac:dyDescent="0.25">
      <c r="A1846" s="1" t="s">
        <v>6348</v>
      </c>
      <c r="B1846" s="1" t="s">
        <v>4309</v>
      </c>
      <c r="C1846" s="1" t="s">
        <v>254</v>
      </c>
      <c r="D1846" s="1" t="s">
        <v>255</v>
      </c>
      <c r="H1846" s="1" t="s">
        <v>77</v>
      </c>
      <c r="I1846" s="1" t="s">
        <v>171</v>
      </c>
      <c r="J1846" s="1" t="s">
        <v>50</v>
      </c>
      <c r="L1846" s="1" t="s">
        <v>45</v>
      </c>
      <c r="M1846" s="1" t="s">
        <v>46</v>
      </c>
      <c r="N1846" s="1" t="s">
        <v>75</v>
      </c>
      <c r="O1846" s="1" t="s">
        <v>2278</v>
      </c>
      <c r="P1846" s="1">
        <f t="shared" si="28"/>
        <v>2008</v>
      </c>
    </row>
    <row r="1847" spans="1:16" x14ac:dyDescent="0.25">
      <c r="A1847" s="1" t="s">
        <v>6350</v>
      </c>
      <c r="B1847" s="1" t="s">
        <v>2460</v>
      </c>
      <c r="C1847" s="1" t="s">
        <v>254</v>
      </c>
      <c r="D1847" s="1" t="s">
        <v>216</v>
      </c>
      <c r="H1847" s="1" t="s">
        <v>77</v>
      </c>
      <c r="I1847" s="1" t="s">
        <v>263</v>
      </c>
      <c r="J1847" s="1" t="s">
        <v>44</v>
      </c>
      <c r="K1847" s="1" t="s">
        <v>6352</v>
      </c>
      <c r="L1847" s="1" t="s">
        <v>45</v>
      </c>
      <c r="M1847" s="1" t="s">
        <v>46</v>
      </c>
      <c r="N1847" s="1" t="s">
        <v>40</v>
      </c>
      <c r="O1847" s="1" t="s">
        <v>3534</v>
      </c>
      <c r="P1847" s="1">
        <f t="shared" si="28"/>
        <v>2017</v>
      </c>
    </row>
    <row r="1848" spans="1:16" x14ac:dyDescent="0.25">
      <c r="A1848" s="1" t="s">
        <v>6353</v>
      </c>
      <c r="B1848" s="1" t="s">
        <v>4285</v>
      </c>
      <c r="C1848" s="1" t="s">
        <v>254</v>
      </c>
      <c r="D1848" s="1" t="s">
        <v>6332</v>
      </c>
      <c r="H1848" s="1" t="s">
        <v>77</v>
      </c>
      <c r="I1848" s="1" t="s">
        <v>43</v>
      </c>
      <c r="J1848" s="1" t="s">
        <v>44</v>
      </c>
      <c r="K1848" s="1" t="s">
        <v>6355</v>
      </c>
      <c r="L1848" s="1" t="s">
        <v>106</v>
      </c>
      <c r="M1848" s="1" t="s">
        <v>208</v>
      </c>
      <c r="N1848" s="1" t="s">
        <v>46</v>
      </c>
      <c r="O1848" s="1" t="s">
        <v>6356</v>
      </c>
      <c r="P1848" s="1">
        <f t="shared" si="28"/>
        <v>2018</v>
      </c>
    </row>
    <row r="1849" spans="1:16" x14ac:dyDescent="0.25">
      <c r="A1849" s="1" t="s">
        <v>6357</v>
      </c>
      <c r="B1849" s="1" t="s">
        <v>190</v>
      </c>
      <c r="C1849" s="1" t="s">
        <v>254</v>
      </c>
      <c r="D1849" s="1" t="s">
        <v>6332</v>
      </c>
      <c r="H1849" s="1" t="s">
        <v>77</v>
      </c>
      <c r="I1849" s="1" t="s">
        <v>78</v>
      </c>
      <c r="J1849" s="1" t="s">
        <v>44</v>
      </c>
      <c r="K1849" s="1" t="s">
        <v>6355</v>
      </c>
      <c r="L1849" s="1" t="s">
        <v>45</v>
      </c>
      <c r="M1849" s="1" t="s">
        <v>46</v>
      </c>
      <c r="N1849" s="1" t="s">
        <v>98</v>
      </c>
      <c r="O1849" s="1" t="s">
        <v>387</v>
      </c>
      <c r="P1849" s="1">
        <f t="shared" si="28"/>
        <v>1998</v>
      </c>
    </row>
    <row r="1850" spans="1:16" x14ac:dyDescent="0.25">
      <c r="A1850" s="1" t="s">
        <v>6359</v>
      </c>
      <c r="B1850" s="1" t="s">
        <v>4310</v>
      </c>
      <c r="C1850" s="1" t="s">
        <v>254</v>
      </c>
      <c r="D1850" s="1" t="s">
        <v>255</v>
      </c>
      <c r="H1850" s="1" t="s">
        <v>77</v>
      </c>
      <c r="I1850" s="1" t="s">
        <v>78</v>
      </c>
      <c r="J1850" s="1" t="s">
        <v>44</v>
      </c>
      <c r="K1850" s="1" t="s">
        <v>5804</v>
      </c>
      <c r="L1850" s="1" t="s">
        <v>106</v>
      </c>
      <c r="M1850" s="1" t="s">
        <v>208</v>
      </c>
      <c r="N1850" s="1" t="s">
        <v>46</v>
      </c>
      <c r="O1850" s="1" t="s">
        <v>2278</v>
      </c>
      <c r="P1850" s="1">
        <f t="shared" si="28"/>
        <v>2018</v>
      </c>
    </row>
    <row r="1851" spans="1:16" x14ac:dyDescent="0.25">
      <c r="A1851" s="1" t="s">
        <v>6361</v>
      </c>
      <c r="B1851" s="1" t="s">
        <v>2477</v>
      </c>
      <c r="C1851" s="1" t="s">
        <v>254</v>
      </c>
      <c r="D1851" s="1" t="s">
        <v>216</v>
      </c>
      <c r="H1851" s="1" t="s">
        <v>77</v>
      </c>
      <c r="I1851" s="1" t="s">
        <v>43</v>
      </c>
      <c r="J1851" s="1" t="s">
        <v>44</v>
      </c>
      <c r="K1851" s="1" t="s">
        <v>6062</v>
      </c>
      <c r="L1851" s="1" t="s">
        <v>45</v>
      </c>
      <c r="M1851" s="1" t="s">
        <v>46</v>
      </c>
      <c r="N1851" s="1" t="s">
        <v>208</v>
      </c>
      <c r="O1851" s="1" t="s">
        <v>3646</v>
      </c>
      <c r="P1851" s="1">
        <f t="shared" si="28"/>
        <v>2003</v>
      </c>
    </row>
    <row r="1852" spans="1:16" x14ac:dyDescent="0.25">
      <c r="A1852" s="1" t="s">
        <v>6363</v>
      </c>
      <c r="B1852" s="1" t="s">
        <v>191</v>
      </c>
      <c r="C1852" s="1" t="s">
        <v>254</v>
      </c>
      <c r="D1852" s="1" t="s">
        <v>6332</v>
      </c>
      <c r="H1852" s="1" t="s">
        <v>77</v>
      </c>
      <c r="I1852" s="1" t="s">
        <v>43</v>
      </c>
      <c r="J1852" s="1" t="s">
        <v>44</v>
      </c>
      <c r="K1852" s="1" t="s">
        <v>6012</v>
      </c>
      <c r="L1852" s="1" t="s">
        <v>45</v>
      </c>
      <c r="M1852" s="1" t="s">
        <v>46</v>
      </c>
      <c r="N1852" s="1" t="s">
        <v>70</v>
      </c>
      <c r="O1852" s="1" t="s">
        <v>6365</v>
      </c>
      <c r="P1852" s="1">
        <f t="shared" si="28"/>
        <v>2000</v>
      </c>
    </row>
    <row r="1853" spans="1:16" x14ac:dyDescent="0.25">
      <c r="A1853" s="1" t="s">
        <v>6366</v>
      </c>
      <c r="B1853" s="1" t="s">
        <v>4293</v>
      </c>
      <c r="C1853" s="1" t="s">
        <v>254</v>
      </c>
      <c r="D1853" s="1" t="s">
        <v>255</v>
      </c>
      <c r="H1853" s="1" t="s">
        <v>77</v>
      </c>
      <c r="I1853" s="1" t="s">
        <v>114</v>
      </c>
      <c r="J1853" s="1" t="s">
        <v>50</v>
      </c>
      <c r="L1853" s="1" t="s">
        <v>45</v>
      </c>
      <c r="M1853" s="1" t="s">
        <v>46</v>
      </c>
      <c r="N1853" s="1" t="s">
        <v>36</v>
      </c>
      <c r="O1853" s="1" t="s">
        <v>6368</v>
      </c>
      <c r="P1853" s="1">
        <f t="shared" si="28"/>
        <v>2011</v>
      </c>
    </row>
    <row r="1854" spans="1:16" x14ac:dyDescent="0.25">
      <c r="A1854" s="1" t="s">
        <v>6369</v>
      </c>
      <c r="B1854" s="1" t="s">
        <v>2584</v>
      </c>
      <c r="C1854" s="1" t="s">
        <v>254</v>
      </c>
      <c r="D1854" s="1" t="s">
        <v>174</v>
      </c>
      <c r="H1854" s="1" t="s">
        <v>77</v>
      </c>
      <c r="I1854" s="1" t="s">
        <v>43</v>
      </c>
      <c r="J1854" s="1" t="s">
        <v>50</v>
      </c>
      <c r="L1854" s="1" t="s">
        <v>45</v>
      </c>
      <c r="M1854" s="1" t="s">
        <v>46</v>
      </c>
      <c r="N1854" s="1" t="s">
        <v>107</v>
      </c>
      <c r="O1854" s="1" t="s">
        <v>299</v>
      </c>
      <c r="P1854" s="1">
        <f t="shared" si="28"/>
        <v>2014</v>
      </c>
    </row>
    <row r="1855" spans="1:16" x14ac:dyDescent="0.25">
      <c r="A1855" s="1" t="s">
        <v>6371</v>
      </c>
      <c r="B1855" s="1" t="s">
        <v>215</v>
      </c>
      <c r="C1855" s="1" t="s">
        <v>254</v>
      </c>
      <c r="D1855" s="1" t="s">
        <v>6332</v>
      </c>
      <c r="H1855" s="1" t="s">
        <v>77</v>
      </c>
      <c r="I1855" s="1" t="s">
        <v>114</v>
      </c>
      <c r="J1855" s="1" t="s">
        <v>44</v>
      </c>
      <c r="K1855" s="1" t="s">
        <v>6012</v>
      </c>
      <c r="L1855" s="1" t="s">
        <v>45</v>
      </c>
      <c r="M1855" s="1" t="s">
        <v>46</v>
      </c>
      <c r="N1855" s="1" t="s">
        <v>41</v>
      </c>
      <c r="O1855" s="1" t="s">
        <v>145</v>
      </c>
      <c r="P1855" s="1">
        <f t="shared" si="28"/>
        <v>2016</v>
      </c>
    </row>
    <row r="1856" spans="1:16" x14ac:dyDescent="0.25">
      <c r="A1856" s="1" t="s">
        <v>6373</v>
      </c>
      <c r="B1856" s="1" t="s">
        <v>4295</v>
      </c>
      <c r="C1856" s="1" t="s">
        <v>254</v>
      </c>
      <c r="D1856" s="1" t="s">
        <v>255</v>
      </c>
      <c r="H1856" s="1" t="s">
        <v>77</v>
      </c>
      <c r="I1856" s="1" t="s">
        <v>78</v>
      </c>
      <c r="J1856" s="1" t="s">
        <v>50</v>
      </c>
      <c r="L1856" s="1" t="s">
        <v>45</v>
      </c>
      <c r="M1856" s="1" t="s">
        <v>46</v>
      </c>
      <c r="N1856" s="1" t="s">
        <v>62</v>
      </c>
      <c r="O1856" s="1" t="s">
        <v>6375</v>
      </c>
      <c r="P1856" s="1">
        <f t="shared" si="28"/>
        <v>2010</v>
      </c>
    </row>
    <row r="1857" spans="1:16" x14ac:dyDescent="0.25">
      <c r="A1857" s="1" t="s">
        <v>6376</v>
      </c>
      <c r="B1857" s="1" t="s">
        <v>223</v>
      </c>
      <c r="C1857" s="1" t="s">
        <v>254</v>
      </c>
      <c r="D1857" s="1" t="s">
        <v>6332</v>
      </c>
      <c r="H1857" s="1" t="s">
        <v>77</v>
      </c>
      <c r="I1857" s="1" t="s">
        <v>43</v>
      </c>
      <c r="J1857" s="1" t="s">
        <v>50</v>
      </c>
      <c r="L1857" s="1" t="s">
        <v>106</v>
      </c>
      <c r="M1857" s="1" t="s">
        <v>41</v>
      </c>
      <c r="N1857" s="1" t="s">
        <v>46</v>
      </c>
      <c r="O1857" s="1" t="s">
        <v>6378</v>
      </c>
      <c r="P1857" s="1">
        <f t="shared" si="28"/>
        <v>2018</v>
      </c>
    </row>
    <row r="1858" spans="1:16" x14ac:dyDescent="0.25">
      <c r="A1858" s="1" t="s">
        <v>6379</v>
      </c>
      <c r="B1858" s="1" t="s">
        <v>2588</v>
      </c>
      <c r="C1858" s="1" t="s">
        <v>254</v>
      </c>
      <c r="D1858" s="1" t="s">
        <v>174</v>
      </c>
      <c r="H1858" s="1" t="s">
        <v>77</v>
      </c>
      <c r="I1858" s="1" t="s">
        <v>114</v>
      </c>
      <c r="J1858" s="1" t="s">
        <v>44</v>
      </c>
      <c r="K1858" s="1" t="s">
        <v>4589</v>
      </c>
      <c r="L1858" s="1" t="s">
        <v>106</v>
      </c>
      <c r="M1858" s="1" t="s">
        <v>170</v>
      </c>
      <c r="N1858" s="1" t="s">
        <v>46</v>
      </c>
      <c r="O1858" s="1" t="s">
        <v>3534</v>
      </c>
      <c r="P1858" s="1">
        <f t="shared" ref="P1858:P1921" si="29" xml:space="preserve"> 2018-N1858</f>
        <v>2018</v>
      </c>
    </row>
    <row r="1859" spans="1:16" x14ac:dyDescent="0.25">
      <c r="A1859" s="1" t="s">
        <v>6381</v>
      </c>
      <c r="B1859" s="1" t="s">
        <v>2480</v>
      </c>
      <c r="C1859" s="1" t="s">
        <v>254</v>
      </c>
      <c r="D1859" s="1" t="s">
        <v>216</v>
      </c>
      <c r="H1859" s="1" t="s">
        <v>77</v>
      </c>
      <c r="I1859" s="1" t="s">
        <v>43</v>
      </c>
      <c r="J1859" s="1" t="s">
        <v>44</v>
      </c>
      <c r="K1859" s="1" t="s">
        <v>6352</v>
      </c>
      <c r="L1859" s="1" t="s">
        <v>45</v>
      </c>
      <c r="M1859" s="1" t="s">
        <v>46</v>
      </c>
      <c r="N1859" s="1" t="s">
        <v>113</v>
      </c>
      <c r="O1859" s="1" t="s">
        <v>111</v>
      </c>
      <c r="P1859" s="1">
        <f t="shared" si="29"/>
        <v>1992</v>
      </c>
    </row>
    <row r="1860" spans="1:16" x14ac:dyDescent="0.25">
      <c r="A1860" s="1" t="s">
        <v>6383</v>
      </c>
      <c r="B1860" s="1" t="s">
        <v>4299</v>
      </c>
      <c r="C1860" s="1" t="s">
        <v>254</v>
      </c>
      <c r="D1860" s="1" t="s">
        <v>255</v>
      </c>
      <c r="H1860" s="1" t="s">
        <v>77</v>
      </c>
      <c r="I1860" s="1" t="s">
        <v>78</v>
      </c>
      <c r="J1860" s="1" t="s">
        <v>50</v>
      </c>
      <c r="L1860" s="1" t="s">
        <v>106</v>
      </c>
      <c r="M1860" s="1" t="s">
        <v>62</v>
      </c>
      <c r="N1860" s="1" t="s">
        <v>46</v>
      </c>
      <c r="O1860" s="1" t="s">
        <v>299</v>
      </c>
      <c r="P1860" s="1">
        <f t="shared" si="29"/>
        <v>2018</v>
      </c>
    </row>
    <row r="1861" spans="1:16" x14ac:dyDescent="0.25">
      <c r="A1861" s="1" t="s">
        <v>6385</v>
      </c>
      <c r="B1861" s="1" t="s">
        <v>212</v>
      </c>
      <c r="C1861" s="1" t="s">
        <v>254</v>
      </c>
      <c r="D1861" s="1" t="s">
        <v>6332</v>
      </c>
      <c r="H1861" s="1" t="s">
        <v>77</v>
      </c>
      <c r="I1861" s="1" t="s">
        <v>114</v>
      </c>
      <c r="J1861" s="1" t="s">
        <v>44</v>
      </c>
      <c r="K1861" s="1" t="s">
        <v>6012</v>
      </c>
      <c r="L1861" s="1" t="s">
        <v>45</v>
      </c>
      <c r="M1861" s="1" t="s">
        <v>46</v>
      </c>
      <c r="N1861" s="1" t="s">
        <v>40</v>
      </c>
      <c r="O1861" s="1" t="s">
        <v>124</v>
      </c>
      <c r="P1861" s="1">
        <f t="shared" si="29"/>
        <v>2017</v>
      </c>
    </row>
    <row r="1862" spans="1:16" x14ac:dyDescent="0.25">
      <c r="A1862" s="1" t="s">
        <v>6387</v>
      </c>
      <c r="B1862" s="1" t="s">
        <v>2488</v>
      </c>
      <c r="C1862" s="1" t="s">
        <v>254</v>
      </c>
      <c r="D1862" s="1" t="s">
        <v>6389</v>
      </c>
      <c r="H1862" s="1" t="s">
        <v>77</v>
      </c>
      <c r="I1862" s="1" t="s">
        <v>78</v>
      </c>
      <c r="J1862" s="1" t="s">
        <v>44</v>
      </c>
      <c r="K1862" s="1" t="s">
        <v>6390</v>
      </c>
      <c r="L1862" s="1" t="s">
        <v>45</v>
      </c>
      <c r="M1862" s="1" t="s">
        <v>46</v>
      </c>
      <c r="N1862" s="1" t="s">
        <v>113</v>
      </c>
      <c r="O1862" s="1" t="s">
        <v>2674</v>
      </c>
      <c r="P1862" s="1">
        <f t="shared" si="29"/>
        <v>1992</v>
      </c>
    </row>
    <row r="1863" spans="1:16" x14ac:dyDescent="0.25">
      <c r="A1863" s="1" t="s">
        <v>6391</v>
      </c>
      <c r="B1863" s="1" t="s">
        <v>2274</v>
      </c>
      <c r="C1863" s="1" t="s">
        <v>254</v>
      </c>
      <c r="D1863" s="1" t="s">
        <v>174</v>
      </c>
      <c r="H1863" s="1" t="s">
        <v>77</v>
      </c>
      <c r="I1863" s="1" t="s">
        <v>171</v>
      </c>
      <c r="J1863" s="1" t="s">
        <v>44</v>
      </c>
      <c r="K1863" s="1" t="s">
        <v>6393</v>
      </c>
      <c r="L1863" s="1" t="s">
        <v>45</v>
      </c>
      <c r="M1863" s="1" t="s">
        <v>46</v>
      </c>
      <c r="N1863" s="1" t="s">
        <v>170</v>
      </c>
      <c r="O1863" s="1" t="s">
        <v>2278</v>
      </c>
      <c r="P1863" s="1">
        <f t="shared" si="29"/>
        <v>2012</v>
      </c>
    </row>
    <row r="1864" spans="1:16" x14ac:dyDescent="0.25">
      <c r="A1864" s="1" t="s">
        <v>6394</v>
      </c>
      <c r="B1864" s="1" t="s">
        <v>214</v>
      </c>
      <c r="C1864" s="1" t="s">
        <v>254</v>
      </c>
      <c r="D1864" s="1" t="s">
        <v>6332</v>
      </c>
      <c r="H1864" s="1" t="s">
        <v>77</v>
      </c>
      <c r="I1864" s="1" t="s">
        <v>114</v>
      </c>
      <c r="J1864" s="1" t="s">
        <v>50</v>
      </c>
      <c r="L1864" s="1" t="s">
        <v>45</v>
      </c>
      <c r="M1864" s="1" t="s">
        <v>46</v>
      </c>
      <c r="N1864" s="1" t="s">
        <v>86</v>
      </c>
      <c r="O1864" s="1" t="s">
        <v>145</v>
      </c>
      <c r="P1864" s="1">
        <f t="shared" si="29"/>
        <v>2015</v>
      </c>
    </row>
    <row r="1865" spans="1:16" x14ac:dyDescent="0.25">
      <c r="A1865" s="1" t="s">
        <v>6396</v>
      </c>
      <c r="B1865" s="1" t="s">
        <v>2806</v>
      </c>
      <c r="C1865" s="1" t="s">
        <v>254</v>
      </c>
      <c r="D1865" s="1" t="s">
        <v>255</v>
      </c>
      <c r="H1865" s="1" t="s">
        <v>2227</v>
      </c>
      <c r="I1865" s="1" t="s">
        <v>43</v>
      </c>
      <c r="J1865" s="1" t="s">
        <v>44</v>
      </c>
      <c r="K1865" s="1" t="s">
        <v>5804</v>
      </c>
      <c r="L1865" s="1" t="s">
        <v>45</v>
      </c>
      <c r="M1865" s="1" t="s">
        <v>46</v>
      </c>
      <c r="N1865" s="1" t="s">
        <v>71</v>
      </c>
      <c r="O1865" s="1" t="s">
        <v>299</v>
      </c>
      <c r="P1865" s="1">
        <f t="shared" si="29"/>
        <v>2006</v>
      </c>
    </row>
    <row r="1866" spans="1:16" x14ac:dyDescent="0.25">
      <c r="A1866" s="1" t="s">
        <v>6398</v>
      </c>
      <c r="B1866" s="1" t="s">
        <v>367</v>
      </c>
      <c r="C1866" s="1" t="s">
        <v>254</v>
      </c>
      <c r="D1866" s="1" t="s">
        <v>216</v>
      </c>
      <c r="H1866" s="1" t="s">
        <v>77</v>
      </c>
      <c r="I1866" s="1" t="s">
        <v>43</v>
      </c>
      <c r="J1866" s="1" t="s">
        <v>44</v>
      </c>
      <c r="K1866" s="1" t="s">
        <v>6352</v>
      </c>
      <c r="L1866" s="1" t="s">
        <v>45</v>
      </c>
      <c r="M1866" s="1" t="s">
        <v>46</v>
      </c>
      <c r="N1866" s="1" t="s">
        <v>75</v>
      </c>
      <c r="O1866" s="1" t="s">
        <v>151</v>
      </c>
      <c r="P1866" s="1">
        <f t="shared" si="29"/>
        <v>2008</v>
      </c>
    </row>
    <row r="1867" spans="1:16" x14ac:dyDescent="0.25">
      <c r="A1867" s="1" t="s">
        <v>6400</v>
      </c>
      <c r="B1867" s="1" t="s">
        <v>221</v>
      </c>
      <c r="C1867" s="1" t="s">
        <v>254</v>
      </c>
      <c r="D1867" s="1" t="s">
        <v>6332</v>
      </c>
      <c r="H1867" s="1" t="s">
        <v>77</v>
      </c>
      <c r="I1867" s="1" t="s">
        <v>114</v>
      </c>
      <c r="J1867" s="1" t="s">
        <v>44</v>
      </c>
      <c r="K1867" s="1" t="s">
        <v>6012</v>
      </c>
      <c r="L1867" s="1" t="s">
        <v>45</v>
      </c>
      <c r="M1867" s="1" t="s">
        <v>46</v>
      </c>
      <c r="N1867" s="1" t="s">
        <v>41</v>
      </c>
      <c r="O1867" s="1" t="s">
        <v>2878</v>
      </c>
      <c r="P1867" s="1">
        <f t="shared" si="29"/>
        <v>2016</v>
      </c>
    </row>
    <row r="1868" spans="1:16" x14ac:dyDescent="0.25">
      <c r="A1868" s="1" t="s">
        <v>6402</v>
      </c>
      <c r="B1868" s="1" t="s">
        <v>2281</v>
      </c>
      <c r="C1868" s="1" t="s">
        <v>254</v>
      </c>
      <c r="D1868" s="1" t="s">
        <v>174</v>
      </c>
      <c r="H1868" s="1" t="s">
        <v>77</v>
      </c>
      <c r="I1868" s="1" t="s">
        <v>43</v>
      </c>
      <c r="J1868" s="1" t="s">
        <v>44</v>
      </c>
      <c r="K1868" s="1" t="s">
        <v>4589</v>
      </c>
      <c r="L1868" s="1" t="s">
        <v>45</v>
      </c>
      <c r="M1868" s="1" t="s">
        <v>46</v>
      </c>
      <c r="N1868" s="1" t="s">
        <v>208</v>
      </c>
      <c r="O1868" s="1" t="s">
        <v>2278</v>
      </c>
      <c r="P1868" s="1">
        <f t="shared" si="29"/>
        <v>2003</v>
      </c>
    </row>
    <row r="1869" spans="1:16" x14ac:dyDescent="0.25">
      <c r="A1869" s="1" t="s">
        <v>6404</v>
      </c>
      <c r="B1869" s="1" t="s">
        <v>225</v>
      </c>
      <c r="C1869" s="1" t="s">
        <v>254</v>
      </c>
      <c r="D1869" s="1" t="s">
        <v>6332</v>
      </c>
      <c r="H1869" s="1" t="s">
        <v>77</v>
      </c>
      <c r="I1869" s="1" t="s">
        <v>43</v>
      </c>
      <c r="J1869" s="1" t="s">
        <v>44</v>
      </c>
      <c r="K1869" s="1" t="s">
        <v>6012</v>
      </c>
      <c r="L1869" s="1" t="s">
        <v>106</v>
      </c>
      <c r="M1869" s="1" t="s">
        <v>62</v>
      </c>
      <c r="N1869" s="1" t="s">
        <v>46</v>
      </c>
      <c r="O1869" s="1" t="s">
        <v>233</v>
      </c>
      <c r="P1869" s="1">
        <f t="shared" si="29"/>
        <v>2018</v>
      </c>
    </row>
    <row r="1870" spans="1:16" x14ac:dyDescent="0.25">
      <c r="A1870" s="1" t="s">
        <v>6406</v>
      </c>
      <c r="B1870" s="1" t="s">
        <v>2291</v>
      </c>
      <c r="C1870" s="1" t="s">
        <v>254</v>
      </c>
      <c r="D1870" s="1" t="s">
        <v>174</v>
      </c>
      <c r="H1870" s="1" t="s">
        <v>77</v>
      </c>
      <c r="I1870" s="1" t="s">
        <v>43</v>
      </c>
      <c r="J1870" s="1" t="s">
        <v>50</v>
      </c>
      <c r="L1870" s="1" t="s">
        <v>45</v>
      </c>
      <c r="M1870" s="1" t="s">
        <v>46</v>
      </c>
      <c r="N1870" s="1" t="s">
        <v>40</v>
      </c>
      <c r="O1870" s="1" t="s">
        <v>2278</v>
      </c>
      <c r="P1870" s="1">
        <f t="shared" si="29"/>
        <v>2017</v>
      </c>
    </row>
    <row r="1871" spans="1:16" x14ac:dyDescent="0.25">
      <c r="A1871" s="1" t="s">
        <v>6408</v>
      </c>
      <c r="B1871" s="1" t="s">
        <v>368</v>
      </c>
      <c r="C1871" s="1" t="s">
        <v>254</v>
      </c>
      <c r="D1871" s="1" t="s">
        <v>216</v>
      </c>
      <c r="H1871" s="1" t="s">
        <v>77</v>
      </c>
      <c r="I1871" s="1" t="s">
        <v>43</v>
      </c>
      <c r="J1871" s="1" t="s">
        <v>44</v>
      </c>
      <c r="K1871" s="1" t="s">
        <v>6352</v>
      </c>
      <c r="L1871" s="1" t="s">
        <v>45</v>
      </c>
      <c r="M1871" s="1" t="s">
        <v>46</v>
      </c>
      <c r="N1871" s="1" t="s">
        <v>41</v>
      </c>
      <c r="O1871" s="1" t="s">
        <v>299</v>
      </c>
      <c r="P1871" s="1">
        <f t="shared" si="29"/>
        <v>2016</v>
      </c>
    </row>
    <row r="1872" spans="1:16" x14ac:dyDescent="0.25">
      <c r="A1872" s="1" t="s">
        <v>6410</v>
      </c>
      <c r="B1872" s="1" t="s">
        <v>2811</v>
      </c>
      <c r="C1872" s="1" t="s">
        <v>254</v>
      </c>
      <c r="D1872" s="1" t="s">
        <v>255</v>
      </c>
      <c r="H1872" s="1" t="s">
        <v>77</v>
      </c>
      <c r="I1872" s="1" t="s">
        <v>43</v>
      </c>
      <c r="J1872" s="1" t="s">
        <v>44</v>
      </c>
      <c r="K1872" s="1" t="s">
        <v>5804</v>
      </c>
      <c r="L1872" s="1" t="s">
        <v>45</v>
      </c>
      <c r="M1872" s="1" t="s">
        <v>46</v>
      </c>
      <c r="N1872" s="1" t="s">
        <v>208</v>
      </c>
      <c r="O1872" s="1" t="s">
        <v>928</v>
      </c>
      <c r="P1872" s="1">
        <f t="shared" si="29"/>
        <v>2003</v>
      </c>
    </row>
    <row r="1873" spans="1:16" x14ac:dyDescent="0.25">
      <c r="A1873" s="1" t="s">
        <v>6412</v>
      </c>
      <c r="B1873" s="1" t="s">
        <v>3253</v>
      </c>
      <c r="C1873" s="1" t="s">
        <v>254</v>
      </c>
      <c r="D1873" s="1" t="s">
        <v>6332</v>
      </c>
      <c r="H1873" s="1" t="s">
        <v>77</v>
      </c>
      <c r="I1873" s="1" t="s">
        <v>171</v>
      </c>
      <c r="J1873" s="1" t="s">
        <v>44</v>
      </c>
      <c r="K1873" s="1" t="s">
        <v>6012</v>
      </c>
      <c r="L1873" s="1" t="s">
        <v>45</v>
      </c>
      <c r="M1873" s="1" t="s">
        <v>46</v>
      </c>
      <c r="N1873" s="1" t="s">
        <v>75</v>
      </c>
      <c r="O1873" s="1" t="s">
        <v>2878</v>
      </c>
      <c r="P1873" s="1">
        <f t="shared" si="29"/>
        <v>2008</v>
      </c>
    </row>
    <row r="1874" spans="1:16" x14ac:dyDescent="0.25">
      <c r="A1874" s="1" t="s">
        <v>6414</v>
      </c>
      <c r="B1874" s="1" t="s">
        <v>2301</v>
      </c>
      <c r="C1874" s="1" t="s">
        <v>254</v>
      </c>
      <c r="D1874" s="1" t="s">
        <v>174</v>
      </c>
      <c r="H1874" s="1" t="s">
        <v>77</v>
      </c>
      <c r="I1874" s="1" t="s">
        <v>114</v>
      </c>
      <c r="J1874" s="1" t="s">
        <v>44</v>
      </c>
      <c r="K1874" s="1" t="s">
        <v>4589</v>
      </c>
      <c r="L1874" s="1" t="s">
        <v>45</v>
      </c>
      <c r="M1874" s="1" t="s">
        <v>46</v>
      </c>
      <c r="N1874" s="1" t="s">
        <v>36</v>
      </c>
      <c r="O1874" s="1" t="s">
        <v>5993</v>
      </c>
      <c r="P1874" s="1">
        <f t="shared" si="29"/>
        <v>2011</v>
      </c>
    </row>
    <row r="1875" spans="1:16" x14ac:dyDescent="0.25">
      <c r="A1875" s="1" t="s">
        <v>6416</v>
      </c>
      <c r="B1875" s="1" t="s">
        <v>369</v>
      </c>
      <c r="C1875" s="1" t="s">
        <v>254</v>
      </c>
      <c r="D1875" s="1" t="s">
        <v>216</v>
      </c>
      <c r="H1875" s="1" t="s">
        <v>77</v>
      </c>
      <c r="I1875" s="1" t="s">
        <v>114</v>
      </c>
      <c r="J1875" s="1" t="s">
        <v>44</v>
      </c>
      <c r="K1875" s="1" t="s">
        <v>6352</v>
      </c>
      <c r="L1875" s="1" t="s">
        <v>45</v>
      </c>
      <c r="M1875" s="1" t="s">
        <v>46</v>
      </c>
      <c r="N1875" s="1" t="s">
        <v>91</v>
      </c>
      <c r="O1875" s="1" t="s">
        <v>4553</v>
      </c>
      <c r="P1875" s="1">
        <f t="shared" si="29"/>
        <v>2001</v>
      </c>
    </row>
    <row r="1876" spans="1:16" x14ac:dyDescent="0.25">
      <c r="A1876" s="1" t="s">
        <v>6418</v>
      </c>
      <c r="B1876" s="1" t="s">
        <v>2814</v>
      </c>
      <c r="C1876" s="1" t="s">
        <v>254</v>
      </c>
      <c r="D1876" s="1" t="s">
        <v>255</v>
      </c>
      <c r="H1876" s="1" t="s">
        <v>77</v>
      </c>
      <c r="I1876" s="1" t="s">
        <v>114</v>
      </c>
      <c r="J1876" s="1" t="s">
        <v>44</v>
      </c>
      <c r="K1876" s="1" t="s">
        <v>5804</v>
      </c>
      <c r="L1876" s="1" t="s">
        <v>45</v>
      </c>
      <c r="M1876" s="1" t="s">
        <v>46</v>
      </c>
      <c r="N1876" s="1" t="s">
        <v>86</v>
      </c>
      <c r="O1876" s="1" t="s">
        <v>231</v>
      </c>
      <c r="P1876" s="1">
        <f t="shared" si="29"/>
        <v>2015</v>
      </c>
    </row>
    <row r="1877" spans="1:16" x14ac:dyDescent="0.25">
      <c r="A1877" s="1" t="s">
        <v>6420</v>
      </c>
      <c r="B1877" s="1" t="s">
        <v>3268</v>
      </c>
      <c r="C1877" s="1" t="s">
        <v>254</v>
      </c>
      <c r="D1877" s="1" t="s">
        <v>6332</v>
      </c>
      <c r="H1877" s="1" t="s">
        <v>77</v>
      </c>
      <c r="I1877" s="1" t="s">
        <v>171</v>
      </c>
      <c r="J1877" s="1" t="s">
        <v>44</v>
      </c>
      <c r="K1877" s="1" t="s">
        <v>6012</v>
      </c>
      <c r="L1877" s="1" t="s">
        <v>45</v>
      </c>
      <c r="M1877" s="1" t="s">
        <v>46</v>
      </c>
      <c r="N1877" s="1" t="s">
        <v>62</v>
      </c>
      <c r="O1877" s="1" t="s">
        <v>299</v>
      </c>
      <c r="P1877" s="1">
        <f t="shared" si="29"/>
        <v>2010</v>
      </c>
    </row>
    <row r="1878" spans="1:16" x14ac:dyDescent="0.25">
      <c r="A1878" s="1" t="s">
        <v>6422</v>
      </c>
      <c r="B1878" s="1" t="s">
        <v>712</v>
      </c>
      <c r="C1878" s="1" t="s">
        <v>254</v>
      </c>
      <c r="D1878" s="1" t="s">
        <v>216</v>
      </c>
      <c r="H1878" s="1" t="s">
        <v>77</v>
      </c>
      <c r="I1878" s="1" t="s">
        <v>171</v>
      </c>
      <c r="J1878" s="1" t="s">
        <v>44</v>
      </c>
      <c r="K1878" s="1" t="s">
        <v>6352</v>
      </c>
      <c r="L1878" s="1" t="s">
        <v>45</v>
      </c>
      <c r="M1878" s="1" t="s">
        <v>46</v>
      </c>
      <c r="N1878" s="1" t="s">
        <v>134</v>
      </c>
      <c r="O1878" s="1" t="s">
        <v>6424</v>
      </c>
      <c r="P1878" s="1">
        <f t="shared" si="29"/>
        <v>1985</v>
      </c>
    </row>
    <row r="1879" spans="1:16" x14ac:dyDescent="0.25">
      <c r="A1879" s="1" t="s">
        <v>6425</v>
      </c>
      <c r="B1879" s="1" t="s">
        <v>3264</v>
      </c>
      <c r="C1879" s="1" t="s">
        <v>254</v>
      </c>
      <c r="D1879" s="1" t="s">
        <v>6332</v>
      </c>
      <c r="H1879" s="1" t="s">
        <v>77</v>
      </c>
      <c r="I1879" s="1" t="s">
        <v>171</v>
      </c>
      <c r="J1879" s="1" t="s">
        <v>44</v>
      </c>
      <c r="K1879" s="1" t="s">
        <v>6012</v>
      </c>
      <c r="L1879" s="1" t="s">
        <v>45</v>
      </c>
      <c r="M1879" s="1" t="s">
        <v>46</v>
      </c>
      <c r="N1879" s="1" t="s">
        <v>170</v>
      </c>
      <c r="O1879" s="1" t="s">
        <v>299</v>
      </c>
      <c r="P1879" s="1">
        <f t="shared" si="29"/>
        <v>2012</v>
      </c>
    </row>
    <row r="1880" spans="1:16" x14ac:dyDescent="0.25">
      <c r="A1880" s="1" t="s">
        <v>6427</v>
      </c>
      <c r="B1880" s="1" t="s">
        <v>710</v>
      </c>
      <c r="C1880" s="1" t="s">
        <v>254</v>
      </c>
      <c r="D1880" s="1" t="s">
        <v>216</v>
      </c>
      <c r="H1880" s="1" t="s">
        <v>77</v>
      </c>
      <c r="I1880" s="1" t="s">
        <v>43</v>
      </c>
      <c r="J1880" s="1" t="s">
        <v>50</v>
      </c>
      <c r="L1880" s="1" t="s">
        <v>45</v>
      </c>
      <c r="M1880" s="1" t="s">
        <v>46</v>
      </c>
      <c r="N1880" s="1" t="s">
        <v>86</v>
      </c>
      <c r="O1880" s="1" t="s">
        <v>6429</v>
      </c>
      <c r="P1880" s="1">
        <f t="shared" si="29"/>
        <v>2015</v>
      </c>
    </row>
    <row r="1881" spans="1:16" x14ac:dyDescent="0.25">
      <c r="A1881" s="1" t="s">
        <v>6430</v>
      </c>
      <c r="B1881" s="1" t="s">
        <v>2817</v>
      </c>
      <c r="C1881" s="1" t="s">
        <v>254</v>
      </c>
      <c r="D1881" s="1" t="s">
        <v>255</v>
      </c>
      <c r="H1881" s="1" t="s">
        <v>77</v>
      </c>
      <c r="I1881" s="1" t="s">
        <v>171</v>
      </c>
      <c r="J1881" s="1" t="s">
        <v>44</v>
      </c>
      <c r="K1881" s="1" t="s">
        <v>5804</v>
      </c>
      <c r="L1881" s="1" t="s">
        <v>45</v>
      </c>
      <c r="M1881" s="1" t="s">
        <v>46</v>
      </c>
      <c r="N1881" s="1" t="s">
        <v>137</v>
      </c>
      <c r="O1881" s="1" t="s">
        <v>135</v>
      </c>
      <c r="P1881" s="1">
        <f t="shared" si="29"/>
        <v>1984</v>
      </c>
    </row>
    <row r="1882" spans="1:16" x14ac:dyDescent="0.25">
      <c r="A1882" s="1" t="s">
        <v>6432</v>
      </c>
      <c r="B1882" s="1" t="s">
        <v>3271</v>
      </c>
      <c r="C1882" s="1" t="s">
        <v>254</v>
      </c>
      <c r="D1882" s="1" t="s">
        <v>6332</v>
      </c>
      <c r="H1882" s="1" t="s">
        <v>77</v>
      </c>
      <c r="I1882" s="1" t="s">
        <v>171</v>
      </c>
      <c r="J1882" s="1" t="s">
        <v>44</v>
      </c>
      <c r="K1882" s="1" t="s">
        <v>6012</v>
      </c>
      <c r="L1882" s="1" t="s">
        <v>45</v>
      </c>
      <c r="M1882" s="1" t="s">
        <v>46</v>
      </c>
      <c r="N1882" s="1" t="s">
        <v>75</v>
      </c>
      <c r="O1882" s="1" t="s">
        <v>6434</v>
      </c>
      <c r="P1882" s="1">
        <f t="shared" si="29"/>
        <v>2008</v>
      </c>
    </row>
    <row r="1883" spans="1:16" x14ac:dyDescent="0.25">
      <c r="A1883" s="1" t="s">
        <v>6435</v>
      </c>
      <c r="B1883" s="1" t="s">
        <v>3170</v>
      </c>
      <c r="C1883" s="1" t="s">
        <v>254</v>
      </c>
      <c r="D1883" s="1" t="s">
        <v>174</v>
      </c>
      <c r="H1883" s="1" t="s">
        <v>77</v>
      </c>
      <c r="I1883" s="1" t="s">
        <v>43</v>
      </c>
      <c r="J1883" s="1" t="s">
        <v>44</v>
      </c>
      <c r="K1883" s="1" t="s">
        <v>4589</v>
      </c>
      <c r="L1883" s="1" t="s">
        <v>45</v>
      </c>
      <c r="M1883" s="1" t="s">
        <v>46</v>
      </c>
      <c r="N1883" s="1" t="s">
        <v>62</v>
      </c>
      <c r="O1883" s="1" t="s">
        <v>387</v>
      </c>
      <c r="P1883" s="1">
        <f t="shared" si="29"/>
        <v>2010</v>
      </c>
    </row>
    <row r="1884" spans="1:16" x14ac:dyDescent="0.25">
      <c r="A1884" s="1" t="s">
        <v>6437</v>
      </c>
      <c r="B1884" s="1" t="s">
        <v>713</v>
      </c>
      <c r="C1884" s="1" t="s">
        <v>254</v>
      </c>
      <c r="D1884" s="1" t="s">
        <v>216</v>
      </c>
      <c r="H1884" s="1" t="s">
        <v>77</v>
      </c>
      <c r="I1884" s="1" t="s">
        <v>78</v>
      </c>
      <c r="J1884" s="1" t="s">
        <v>50</v>
      </c>
      <c r="L1884" s="1" t="s">
        <v>45</v>
      </c>
      <c r="M1884" s="1" t="s">
        <v>46</v>
      </c>
      <c r="N1884" s="1" t="s">
        <v>86</v>
      </c>
      <c r="O1884" s="1" t="s">
        <v>6439</v>
      </c>
      <c r="P1884" s="1">
        <f t="shared" si="29"/>
        <v>2015</v>
      </c>
    </row>
    <row r="1885" spans="1:16" x14ac:dyDescent="0.25">
      <c r="A1885" s="1" t="s">
        <v>6440</v>
      </c>
      <c r="B1885" s="1" t="s">
        <v>741</v>
      </c>
      <c r="C1885" s="1" t="s">
        <v>254</v>
      </c>
      <c r="D1885" s="1" t="s">
        <v>216</v>
      </c>
      <c r="H1885" s="1" t="s">
        <v>77</v>
      </c>
      <c r="I1885" s="1" t="s">
        <v>43</v>
      </c>
      <c r="J1885" s="1" t="s">
        <v>44</v>
      </c>
      <c r="K1885" s="1" t="s">
        <v>6352</v>
      </c>
      <c r="L1885" s="1" t="s">
        <v>45</v>
      </c>
      <c r="M1885" s="1" t="s">
        <v>46</v>
      </c>
      <c r="N1885" s="1" t="s">
        <v>170</v>
      </c>
      <c r="O1885" s="1" t="s">
        <v>5042</v>
      </c>
      <c r="P1885" s="1">
        <f t="shared" si="29"/>
        <v>2012</v>
      </c>
    </row>
    <row r="1886" spans="1:16" x14ac:dyDescent="0.25">
      <c r="A1886" s="1" t="s">
        <v>6442</v>
      </c>
      <c r="B1886" s="1" t="s">
        <v>3430</v>
      </c>
      <c r="C1886" s="1" t="s">
        <v>254</v>
      </c>
      <c r="D1886" s="1" t="s">
        <v>6332</v>
      </c>
      <c r="H1886" s="1" t="s">
        <v>77</v>
      </c>
      <c r="I1886" s="1" t="s">
        <v>171</v>
      </c>
      <c r="J1886" s="1" t="s">
        <v>44</v>
      </c>
      <c r="K1886" s="1" t="s">
        <v>6012</v>
      </c>
      <c r="L1886" s="1" t="s">
        <v>45</v>
      </c>
      <c r="M1886" s="1" t="s">
        <v>46</v>
      </c>
      <c r="N1886" s="1" t="s">
        <v>62</v>
      </c>
      <c r="O1886" s="1" t="s">
        <v>174</v>
      </c>
      <c r="P1886" s="1">
        <f t="shared" si="29"/>
        <v>2010</v>
      </c>
    </row>
    <row r="1887" spans="1:16" x14ac:dyDescent="0.25">
      <c r="A1887" s="1" t="s">
        <v>6444</v>
      </c>
      <c r="B1887" s="1" t="s">
        <v>2430</v>
      </c>
      <c r="C1887" s="1" t="s">
        <v>254</v>
      </c>
      <c r="D1887" s="1" t="s">
        <v>216</v>
      </c>
      <c r="H1887" s="1" t="s">
        <v>77</v>
      </c>
      <c r="I1887" s="1" t="s">
        <v>171</v>
      </c>
      <c r="J1887" s="1" t="s">
        <v>44</v>
      </c>
      <c r="K1887" s="1" t="s">
        <v>6352</v>
      </c>
      <c r="L1887" s="1" t="s">
        <v>45</v>
      </c>
      <c r="M1887" s="1" t="s">
        <v>46</v>
      </c>
      <c r="N1887" s="1" t="s">
        <v>107</v>
      </c>
      <c r="O1887" s="1" t="s">
        <v>6446</v>
      </c>
      <c r="P1887" s="1">
        <f t="shared" si="29"/>
        <v>2014</v>
      </c>
    </row>
    <row r="1888" spans="1:16" x14ac:dyDescent="0.25">
      <c r="A1888" s="1" t="s">
        <v>6447</v>
      </c>
      <c r="B1888" s="1" t="s">
        <v>2820</v>
      </c>
      <c r="C1888" s="1" t="s">
        <v>254</v>
      </c>
      <c r="D1888" s="1" t="s">
        <v>255</v>
      </c>
      <c r="H1888" s="1" t="s">
        <v>77</v>
      </c>
      <c r="I1888" s="1" t="s">
        <v>78</v>
      </c>
      <c r="J1888" s="1" t="s">
        <v>44</v>
      </c>
      <c r="K1888" s="1" t="s">
        <v>5804</v>
      </c>
      <c r="L1888" s="1" t="s">
        <v>45</v>
      </c>
      <c r="M1888" s="1" t="s">
        <v>46</v>
      </c>
      <c r="N1888" s="1" t="s">
        <v>137</v>
      </c>
      <c r="O1888" s="1" t="s">
        <v>237</v>
      </c>
      <c r="P1888" s="1">
        <f t="shared" si="29"/>
        <v>1984</v>
      </c>
    </row>
    <row r="1889" spans="1:16" x14ac:dyDescent="0.25">
      <c r="A1889" s="1" t="s">
        <v>6449</v>
      </c>
      <c r="B1889" s="1" t="s">
        <v>3174</v>
      </c>
      <c r="C1889" s="1" t="s">
        <v>254</v>
      </c>
      <c r="D1889" s="1" t="s">
        <v>174</v>
      </c>
      <c r="H1889" s="1" t="s">
        <v>77</v>
      </c>
      <c r="I1889" s="1" t="s">
        <v>43</v>
      </c>
      <c r="J1889" s="1" t="s">
        <v>44</v>
      </c>
      <c r="K1889" s="1" t="s">
        <v>4589</v>
      </c>
      <c r="L1889" s="1" t="s">
        <v>45</v>
      </c>
      <c r="M1889" s="1" t="s">
        <v>46</v>
      </c>
      <c r="N1889" s="1" t="s">
        <v>40</v>
      </c>
      <c r="O1889" s="1" t="s">
        <v>6335</v>
      </c>
      <c r="P1889" s="1">
        <f t="shared" si="29"/>
        <v>2017</v>
      </c>
    </row>
    <row r="1890" spans="1:16" x14ac:dyDescent="0.25">
      <c r="A1890" s="1" t="s">
        <v>6451</v>
      </c>
      <c r="B1890" s="1" t="s">
        <v>219</v>
      </c>
      <c r="C1890" s="1" t="s">
        <v>254</v>
      </c>
      <c r="D1890" s="1" t="s">
        <v>6332</v>
      </c>
      <c r="H1890" s="1" t="s">
        <v>77</v>
      </c>
      <c r="I1890" s="1" t="s">
        <v>43</v>
      </c>
      <c r="J1890" s="1" t="s">
        <v>50</v>
      </c>
      <c r="L1890" s="1" t="s">
        <v>45</v>
      </c>
      <c r="M1890" s="1" t="s">
        <v>46</v>
      </c>
      <c r="N1890" s="1" t="s">
        <v>62</v>
      </c>
      <c r="O1890" s="1" t="s">
        <v>6453</v>
      </c>
      <c r="P1890" s="1">
        <f t="shared" si="29"/>
        <v>2010</v>
      </c>
    </row>
    <row r="1891" spans="1:16" x14ac:dyDescent="0.25">
      <c r="A1891" s="1" t="s">
        <v>6454</v>
      </c>
      <c r="B1891" s="1" t="s">
        <v>2824</v>
      </c>
      <c r="C1891" s="1" t="s">
        <v>254</v>
      </c>
      <c r="D1891" s="1" t="s">
        <v>255</v>
      </c>
      <c r="H1891" s="1" t="s">
        <v>77</v>
      </c>
      <c r="I1891" s="1" t="s">
        <v>78</v>
      </c>
      <c r="J1891" s="1" t="s">
        <v>44</v>
      </c>
      <c r="K1891" s="1" t="s">
        <v>5804</v>
      </c>
      <c r="L1891" s="1" t="s">
        <v>45</v>
      </c>
      <c r="M1891" s="1" t="s">
        <v>46</v>
      </c>
      <c r="N1891" s="1" t="s">
        <v>98</v>
      </c>
      <c r="O1891" s="1" t="s">
        <v>354</v>
      </c>
      <c r="P1891" s="1">
        <f t="shared" si="29"/>
        <v>1998</v>
      </c>
    </row>
    <row r="1892" spans="1:16" x14ac:dyDescent="0.25">
      <c r="A1892" s="1" t="s">
        <v>6456</v>
      </c>
      <c r="B1892" s="1" t="s">
        <v>186</v>
      </c>
      <c r="C1892" s="1" t="s">
        <v>254</v>
      </c>
      <c r="D1892" s="1" t="s">
        <v>6332</v>
      </c>
      <c r="H1892" s="1" t="s">
        <v>77</v>
      </c>
      <c r="I1892" s="1" t="s">
        <v>43</v>
      </c>
      <c r="J1892" s="1" t="s">
        <v>44</v>
      </c>
      <c r="K1892" s="1" t="s">
        <v>6012</v>
      </c>
      <c r="L1892" s="1" t="s">
        <v>45</v>
      </c>
      <c r="M1892" s="1" t="s">
        <v>46</v>
      </c>
      <c r="N1892" s="1" t="s">
        <v>208</v>
      </c>
      <c r="O1892" s="1" t="s">
        <v>2236</v>
      </c>
      <c r="P1892" s="1">
        <f t="shared" si="29"/>
        <v>2003</v>
      </c>
    </row>
    <row r="1893" spans="1:16" x14ac:dyDescent="0.25">
      <c r="A1893" s="1" t="s">
        <v>6458</v>
      </c>
      <c r="B1893" s="1" t="s">
        <v>3177</v>
      </c>
      <c r="C1893" s="1" t="s">
        <v>254</v>
      </c>
      <c r="D1893" s="1" t="s">
        <v>174</v>
      </c>
      <c r="H1893" s="1" t="s">
        <v>77</v>
      </c>
      <c r="I1893" s="1" t="s">
        <v>43</v>
      </c>
      <c r="J1893" s="1" t="s">
        <v>50</v>
      </c>
      <c r="L1893" s="1" t="s">
        <v>45</v>
      </c>
      <c r="M1893" s="1" t="s">
        <v>46</v>
      </c>
      <c r="N1893" s="1" t="s">
        <v>40</v>
      </c>
      <c r="O1893" s="1" t="s">
        <v>6335</v>
      </c>
      <c r="P1893" s="1">
        <f t="shared" si="29"/>
        <v>2017</v>
      </c>
    </row>
    <row r="1894" spans="1:16" x14ac:dyDescent="0.25">
      <c r="A1894" s="1" t="s">
        <v>6460</v>
      </c>
      <c r="B1894" s="1" t="s">
        <v>2433</v>
      </c>
      <c r="C1894" s="1" t="s">
        <v>254</v>
      </c>
      <c r="D1894" s="1" t="s">
        <v>216</v>
      </c>
      <c r="H1894" s="1" t="s">
        <v>77</v>
      </c>
      <c r="I1894" s="1" t="s">
        <v>171</v>
      </c>
      <c r="J1894" s="1" t="s">
        <v>44</v>
      </c>
      <c r="K1894" s="1" t="s">
        <v>6352</v>
      </c>
      <c r="L1894" s="1" t="s">
        <v>45</v>
      </c>
      <c r="M1894" s="1" t="s">
        <v>46</v>
      </c>
      <c r="N1894" s="1" t="s">
        <v>86</v>
      </c>
      <c r="O1894" s="1" t="s">
        <v>687</v>
      </c>
      <c r="P1894" s="1">
        <f t="shared" si="29"/>
        <v>2015</v>
      </c>
    </row>
    <row r="1895" spans="1:16" x14ac:dyDescent="0.25">
      <c r="A1895" s="1" t="s">
        <v>6462</v>
      </c>
      <c r="B1895" s="1" t="s">
        <v>180</v>
      </c>
      <c r="C1895" s="1" t="s">
        <v>254</v>
      </c>
      <c r="D1895" s="1" t="s">
        <v>6332</v>
      </c>
      <c r="H1895" s="1" t="s">
        <v>77</v>
      </c>
      <c r="I1895" s="1" t="s">
        <v>43</v>
      </c>
      <c r="J1895" s="1" t="s">
        <v>44</v>
      </c>
      <c r="K1895" s="1" t="s">
        <v>6012</v>
      </c>
      <c r="L1895" s="1" t="s">
        <v>45</v>
      </c>
      <c r="M1895" s="1" t="s">
        <v>46</v>
      </c>
      <c r="N1895" s="1" t="s">
        <v>86</v>
      </c>
      <c r="O1895" s="1" t="s">
        <v>872</v>
      </c>
      <c r="P1895" s="1">
        <f t="shared" si="29"/>
        <v>2015</v>
      </c>
    </row>
    <row r="1896" spans="1:16" x14ac:dyDescent="0.25">
      <c r="A1896" s="1" t="s">
        <v>6464</v>
      </c>
      <c r="B1896" s="1" t="s">
        <v>2828</v>
      </c>
      <c r="C1896" s="1" t="s">
        <v>254</v>
      </c>
      <c r="D1896" s="1" t="s">
        <v>255</v>
      </c>
      <c r="H1896" s="1" t="s">
        <v>77</v>
      </c>
      <c r="I1896" s="1" t="s">
        <v>43</v>
      </c>
      <c r="J1896" s="1" t="s">
        <v>44</v>
      </c>
      <c r="K1896" s="1" t="s">
        <v>5804</v>
      </c>
      <c r="L1896" s="1" t="s">
        <v>45</v>
      </c>
      <c r="M1896" s="1" t="s">
        <v>46</v>
      </c>
      <c r="N1896" s="1" t="s">
        <v>86</v>
      </c>
      <c r="O1896" s="1" t="s">
        <v>145</v>
      </c>
      <c r="P1896" s="1">
        <f t="shared" si="29"/>
        <v>2015</v>
      </c>
    </row>
    <row r="1897" spans="1:16" x14ac:dyDescent="0.25">
      <c r="A1897" s="1" t="s">
        <v>6466</v>
      </c>
      <c r="B1897" s="1" t="s">
        <v>2436</v>
      </c>
      <c r="C1897" s="1" t="s">
        <v>254</v>
      </c>
      <c r="D1897" s="1" t="s">
        <v>216</v>
      </c>
      <c r="H1897" s="1" t="s">
        <v>77</v>
      </c>
      <c r="I1897" s="1" t="s">
        <v>171</v>
      </c>
      <c r="J1897" s="1" t="s">
        <v>44</v>
      </c>
      <c r="K1897" s="1" t="s">
        <v>6352</v>
      </c>
      <c r="L1897" s="1" t="s">
        <v>106</v>
      </c>
      <c r="M1897" s="1" t="s">
        <v>208</v>
      </c>
      <c r="N1897" s="1" t="s">
        <v>46</v>
      </c>
      <c r="O1897" s="1" t="s">
        <v>478</v>
      </c>
      <c r="P1897" s="1">
        <f t="shared" si="29"/>
        <v>2018</v>
      </c>
    </row>
    <row r="1898" spans="1:16" x14ac:dyDescent="0.25">
      <c r="A1898" s="1" t="s">
        <v>6468</v>
      </c>
      <c r="B1898" s="1" t="s">
        <v>3180</v>
      </c>
      <c r="C1898" s="1" t="s">
        <v>254</v>
      </c>
      <c r="D1898" s="1" t="s">
        <v>174</v>
      </c>
      <c r="H1898" s="1" t="s">
        <v>77</v>
      </c>
      <c r="I1898" s="1" t="s">
        <v>43</v>
      </c>
      <c r="J1898" s="1" t="s">
        <v>44</v>
      </c>
      <c r="K1898" s="1" t="s">
        <v>4589</v>
      </c>
      <c r="L1898" s="1" t="s">
        <v>45</v>
      </c>
      <c r="M1898" s="1" t="s">
        <v>46</v>
      </c>
      <c r="N1898" s="1" t="s">
        <v>36</v>
      </c>
      <c r="O1898" s="1" t="s">
        <v>387</v>
      </c>
      <c r="P1898" s="1">
        <f t="shared" si="29"/>
        <v>2011</v>
      </c>
    </row>
    <row r="1899" spans="1:16" x14ac:dyDescent="0.25">
      <c r="A1899" s="1" t="s">
        <v>6470</v>
      </c>
      <c r="B1899" s="1" t="s">
        <v>179</v>
      </c>
      <c r="C1899" s="1" t="s">
        <v>254</v>
      </c>
      <c r="D1899" s="1" t="s">
        <v>6332</v>
      </c>
      <c r="H1899" s="1" t="s">
        <v>77</v>
      </c>
      <c r="I1899" s="1" t="s">
        <v>43</v>
      </c>
      <c r="J1899" s="1" t="s">
        <v>44</v>
      </c>
      <c r="K1899" s="1" t="s">
        <v>6012</v>
      </c>
      <c r="L1899" s="1" t="s">
        <v>45</v>
      </c>
      <c r="M1899" s="1" t="s">
        <v>46</v>
      </c>
      <c r="N1899" s="1" t="s">
        <v>41</v>
      </c>
      <c r="O1899" s="1" t="s">
        <v>2294</v>
      </c>
      <c r="P1899" s="1">
        <f t="shared" si="29"/>
        <v>2016</v>
      </c>
    </row>
    <row r="1900" spans="1:16" x14ac:dyDescent="0.25">
      <c r="A1900" s="1" t="s">
        <v>6472</v>
      </c>
      <c r="B1900" s="1" t="s">
        <v>6473</v>
      </c>
      <c r="C1900" s="1" t="s">
        <v>254</v>
      </c>
      <c r="D1900" s="1" t="s">
        <v>174</v>
      </c>
      <c r="H1900" s="1" t="s">
        <v>77</v>
      </c>
      <c r="I1900" s="1" t="s">
        <v>171</v>
      </c>
      <c r="J1900" s="1" t="s">
        <v>44</v>
      </c>
      <c r="K1900" s="1" t="s">
        <v>4589</v>
      </c>
      <c r="L1900" s="1" t="s">
        <v>106</v>
      </c>
      <c r="M1900" s="1" t="s">
        <v>62</v>
      </c>
      <c r="N1900" s="1" t="s">
        <v>46</v>
      </c>
      <c r="O1900" s="1" t="s">
        <v>5273</v>
      </c>
      <c r="P1900" s="1">
        <f t="shared" si="29"/>
        <v>2018</v>
      </c>
    </row>
    <row r="1901" spans="1:16" x14ac:dyDescent="0.25">
      <c r="A1901" s="1" t="s">
        <v>6475</v>
      </c>
      <c r="B1901" s="1" t="s">
        <v>177</v>
      </c>
      <c r="C1901" s="1" t="s">
        <v>254</v>
      </c>
      <c r="D1901" s="1" t="s">
        <v>6332</v>
      </c>
      <c r="H1901" s="1" t="s">
        <v>77</v>
      </c>
      <c r="I1901" s="1" t="s">
        <v>43</v>
      </c>
      <c r="J1901" s="1" t="s">
        <v>44</v>
      </c>
      <c r="K1901" s="1" t="s">
        <v>5804</v>
      </c>
      <c r="L1901" s="1" t="s">
        <v>45</v>
      </c>
      <c r="M1901" s="1" t="s">
        <v>46</v>
      </c>
      <c r="N1901" s="1" t="s">
        <v>41</v>
      </c>
      <c r="O1901" s="1" t="s">
        <v>124</v>
      </c>
      <c r="P1901" s="1">
        <f t="shared" si="29"/>
        <v>2016</v>
      </c>
    </row>
    <row r="1902" spans="1:16" x14ac:dyDescent="0.25">
      <c r="A1902" s="1" t="s">
        <v>6477</v>
      </c>
      <c r="B1902" s="1" t="s">
        <v>2444</v>
      </c>
      <c r="C1902" s="1" t="s">
        <v>254</v>
      </c>
      <c r="D1902" s="1" t="s">
        <v>216</v>
      </c>
      <c r="H1902" s="1" t="s">
        <v>77</v>
      </c>
      <c r="I1902" s="1" t="s">
        <v>171</v>
      </c>
      <c r="J1902" s="1" t="s">
        <v>44</v>
      </c>
      <c r="K1902" s="1" t="s">
        <v>6352</v>
      </c>
      <c r="L1902" s="1" t="s">
        <v>45</v>
      </c>
      <c r="M1902" s="1" t="s">
        <v>46</v>
      </c>
      <c r="N1902" s="1" t="s">
        <v>75</v>
      </c>
      <c r="O1902" s="1" t="s">
        <v>2215</v>
      </c>
      <c r="P1902" s="1">
        <f t="shared" si="29"/>
        <v>2008</v>
      </c>
    </row>
    <row r="1903" spans="1:16" x14ac:dyDescent="0.25">
      <c r="A1903" s="1" t="s">
        <v>6479</v>
      </c>
      <c r="B1903" s="1" t="s">
        <v>2858</v>
      </c>
      <c r="C1903" s="1" t="s">
        <v>254</v>
      </c>
      <c r="D1903" s="1" t="s">
        <v>255</v>
      </c>
      <c r="H1903" s="1" t="s">
        <v>77</v>
      </c>
      <c r="I1903" s="1" t="s">
        <v>171</v>
      </c>
      <c r="J1903" s="1" t="s">
        <v>44</v>
      </c>
      <c r="K1903" s="1" t="s">
        <v>5804</v>
      </c>
      <c r="L1903" s="1" t="s">
        <v>45</v>
      </c>
      <c r="M1903" s="1" t="s">
        <v>46</v>
      </c>
      <c r="N1903" s="1" t="s">
        <v>208</v>
      </c>
      <c r="O1903" s="1" t="s">
        <v>1757</v>
      </c>
      <c r="P1903" s="1">
        <f t="shared" si="29"/>
        <v>2003</v>
      </c>
    </row>
    <row r="1904" spans="1:16" x14ac:dyDescent="0.25">
      <c r="A1904" s="1" t="s">
        <v>6481</v>
      </c>
      <c r="B1904" s="1" t="s">
        <v>178</v>
      </c>
      <c r="C1904" s="1" t="s">
        <v>254</v>
      </c>
      <c r="D1904" s="1" t="s">
        <v>6332</v>
      </c>
      <c r="H1904" s="1" t="s">
        <v>77</v>
      </c>
      <c r="I1904" s="1" t="s">
        <v>43</v>
      </c>
      <c r="J1904" s="1" t="s">
        <v>44</v>
      </c>
      <c r="K1904" s="1" t="s">
        <v>6012</v>
      </c>
      <c r="L1904" s="1" t="s">
        <v>45</v>
      </c>
      <c r="M1904" s="1" t="s">
        <v>46</v>
      </c>
      <c r="N1904" s="1" t="s">
        <v>46</v>
      </c>
      <c r="O1904" s="1" t="s">
        <v>6483</v>
      </c>
      <c r="P1904" s="1">
        <f t="shared" si="29"/>
        <v>2018</v>
      </c>
    </row>
    <row r="1905" spans="1:16" x14ac:dyDescent="0.25">
      <c r="A1905" s="1" t="s">
        <v>6484</v>
      </c>
      <c r="B1905" s="1" t="s">
        <v>6485</v>
      </c>
      <c r="C1905" s="1" t="s">
        <v>254</v>
      </c>
      <c r="D1905" s="1" t="s">
        <v>174</v>
      </c>
      <c r="H1905" s="1" t="s">
        <v>77</v>
      </c>
      <c r="I1905" s="1" t="s">
        <v>43</v>
      </c>
      <c r="J1905" s="1" t="s">
        <v>44</v>
      </c>
      <c r="K1905" s="1" t="s">
        <v>4589</v>
      </c>
      <c r="L1905" s="1" t="s">
        <v>45</v>
      </c>
      <c r="M1905" s="1" t="s">
        <v>46</v>
      </c>
      <c r="N1905" s="1" t="s">
        <v>85</v>
      </c>
      <c r="O1905" s="1" t="s">
        <v>299</v>
      </c>
      <c r="P1905" s="1">
        <f t="shared" si="29"/>
        <v>2002</v>
      </c>
    </row>
    <row r="1906" spans="1:16" x14ac:dyDescent="0.25">
      <c r="A1906" s="1" t="s">
        <v>6487</v>
      </c>
      <c r="B1906" s="1" t="s">
        <v>2447</v>
      </c>
      <c r="C1906" s="1" t="s">
        <v>254</v>
      </c>
      <c r="D1906" s="1" t="s">
        <v>216</v>
      </c>
      <c r="H1906" s="1" t="s">
        <v>77</v>
      </c>
      <c r="I1906" s="1" t="s">
        <v>43</v>
      </c>
      <c r="J1906" s="1" t="s">
        <v>44</v>
      </c>
      <c r="K1906" s="1" t="s">
        <v>6352</v>
      </c>
      <c r="L1906" s="1" t="s">
        <v>45</v>
      </c>
      <c r="M1906" s="1" t="s">
        <v>46</v>
      </c>
      <c r="N1906" s="1" t="s">
        <v>75</v>
      </c>
      <c r="O1906" s="1" t="s">
        <v>4600</v>
      </c>
      <c r="P1906" s="1">
        <f t="shared" si="29"/>
        <v>2008</v>
      </c>
    </row>
    <row r="1907" spans="1:16" x14ac:dyDescent="0.25">
      <c r="A1907" s="1" t="s">
        <v>6489</v>
      </c>
      <c r="B1907" s="1" t="s">
        <v>2456</v>
      </c>
      <c r="C1907" s="1" t="s">
        <v>254</v>
      </c>
      <c r="D1907" s="1" t="s">
        <v>216</v>
      </c>
      <c r="H1907" s="1" t="s">
        <v>77</v>
      </c>
      <c r="I1907" s="1" t="s">
        <v>171</v>
      </c>
      <c r="J1907" s="1" t="s">
        <v>44</v>
      </c>
      <c r="K1907" s="1" t="s">
        <v>6352</v>
      </c>
      <c r="L1907" s="1" t="s">
        <v>45</v>
      </c>
      <c r="M1907" s="1" t="s">
        <v>46</v>
      </c>
      <c r="N1907" s="1" t="s">
        <v>62</v>
      </c>
      <c r="O1907" s="1" t="s">
        <v>2283</v>
      </c>
      <c r="P1907" s="1">
        <f t="shared" si="29"/>
        <v>2010</v>
      </c>
    </row>
    <row r="1908" spans="1:16" x14ac:dyDescent="0.25">
      <c r="A1908" s="1" t="s">
        <v>6491</v>
      </c>
      <c r="B1908" s="1" t="s">
        <v>2844</v>
      </c>
      <c r="C1908" s="1" t="s">
        <v>254</v>
      </c>
      <c r="D1908" s="1" t="s">
        <v>255</v>
      </c>
      <c r="H1908" s="1" t="s">
        <v>77</v>
      </c>
      <c r="I1908" s="1" t="s">
        <v>78</v>
      </c>
      <c r="J1908" s="1" t="s">
        <v>44</v>
      </c>
      <c r="K1908" s="1" t="s">
        <v>5804</v>
      </c>
      <c r="L1908" s="1" t="s">
        <v>45</v>
      </c>
      <c r="M1908" s="1" t="s">
        <v>46</v>
      </c>
      <c r="N1908" s="1" t="s">
        <v>137</v>
      </c>
      <c r="O1908" s="1" t="s">
        <v>337</v>
      </c>
      <c r="P1908" s="1">
        <f t="shared" si="29"/>
        <v>1984</v>
      </c>
    </row>
    <row r="1909" spans="1:16" x14ac:dyDescent="0.25">
      <c r="A1909" s="1" t="s">
        <v>6493</v>
      </c>
      <c r="B1909" s="1" t="s">
        <v>6494</v>
      </c>
      <c r="C1909" s="1" t="s">
        <v>254</v>
      </c>
      <c r="D1909" s="1" t="s">
        <v>174</v>
      </c>
      <c r="H1909" s="1" t="s">
        <v>77</v>
      </c>
      <c r="I1909" s="1" t="s">
        <v>43</v>
      </c>
      <c r="J1909" s="1" t="s">
        <v>44</v>
      </c>
      <c r="K1909" s="1" t="s">
        <v>6496</v>
      </c>
      <c r="L1909" s="1" t="s">
        <v>45</v>
      </c>
      <c r="M1909" s="1" t="s">
        <v>46</v>
      </c>
      <c r="N1909" s="1" t="s">
        <v>40</v>
      </c>
      <c r="O1909" s="1" t="s">
        <v>2278</v>
      </c>
      <c r="P1909" s="1">
        <f t="shared" si="29"/>
        <v>2017</v>
      </c>
    </row>
    <row r="1910" spans="1:16" x14ac:dyDescent="0.25">
      <c r="A1910" s="1" t="s">
        <v>6497</v>
      </c>
      <c r="B1910" s="1" t="s">
        <v>2463</v>
      </c>
      <c r="C1910" s="1" t="s">
        <v>254</v>
      </c>
      <c r="D1910" s="1" t="s">
        <v>216</v>
      </c>
      <c r="H1910" s="1" t="s">
        <v>77</v>
      </c>
      <c r="I1910" s="1" t="s">
        <v>114</v>
      </c>
      <c r="J1910" s="1" t="s">
        <v>44</v>
      </c>
      <c r="K1910" s="1" t="s">
        <v>6352</v>
      </c>
      <c r="L1910" s="1" t="s">
        <v>45</v>
      </c>
      <c r="M1910" s="1" t="s">
        <v>46</v>
      </c>
      <c r="N1910" s="1" t="s">
        <v>107</v>
      </c>
      <c r="O1910" s="1" t="s">
        <v>2283</v>
      </c>
      <c r="P1910" s="1">
        <f t="shared" si="29"/>
        <v>2014</v>
      </c>
    </row>
    <row r="1911" spans="1:16" x14ac:dyDescent="0.25">
      <c r="A1911" s="1" t="s">
        <v>6499</v>
      </c>
      <c r="B1911" s="1" t="s">
        <v>6500</v>
      </c>
      <c r="C1911" s="1" t="s">
        <v>254</v>
      </c>
      <c r="D1911" s="1" t="s">
        <v>174</v>
      </c>
      <c r="H1911" s="1" t="s">
        <v>77</v>
      </c>
      <c r="I1911" s="1" t="s">
        <v>43</v>
      </c>
      <c r="J1911" s="1" t="s">
        <v>44</v>
      </c>
      <c r="K1911" s="1" t="s">
        <v>4589</v>
      </c>
      <c r="L1911" s="1" t="s">
        <v>45</v>
      </c>
      <c r="M1911" s="1" t="s">
        <v>46</v>
      </c>
      <c r="N1911" s="1" t="s">
        <v>170</v>
      </c>
      <c r="O1911" s="1" t="s">
        <v>2278</v>
      </c>
      <c r="P1911" s="1">
        <f t="shared" si="29"/>
        <v>2012</v>
      </c>
    </row>
    <row r="1912" spans="1:16" x14ac:dyDescent="0.25">
      <c r="A1912" s="1" t="s">
        <v>6502</v>
      </c>
      <c r="B1912" s="1" t="s">
        <v>3485</v>
      </c>
      <c r="C1912" s="1" t="s">
        <v>254</v>
      </c>
      <c r="D1912" s="1" t="s">
        <v>304</v>
      </c>
      <c r="H1912" s="1" t="s">
        <v>77</v>
      </c>
      <c r="I1912" s="1" t="s">
        <v>43</v>
      </c>
      <c r="J1912" s="1" t="s">
        <v>44</v>
      </c>
      <c r="K1912" s="1" t="s">
        <v>6504</v>
      </c>
      <c r="L1912" s="1" t="s">
        <v>45</v>
      </c>
      <c r="M1912" s="1" t="s">
        <v>46</v>
      </c>
      <c r="N1912" s="1" t="s">
        <v>107</v>
      </c>
      <c r="O1912" s="1" t="s">
        <v>683</v>
      </c>
      <c r="P1912" s="1">
        <f t="shared" si="29"/>
        <v>2014</v>
      </c>
    </row>
    <row r="1913" spans="1:16" x14ac:dyDescent="0.25">
      <c r="A1913" s="1" t="s">
        <v>6505</v>
      </c>
      <c r="B1913" s="1" t="s">
        <v>2469</v>
      </c>
      <c r="C1913" s="1" t="s">
        <v>254</v>
      </c>
      <c r="D1913" s="1" t="s">
        <v>216</v>
      </c>
      <c r="H1913" s="1" t="s">
        <v>77</v>
      </c>
      <c r="I1913" s="1" t="s">
        <v>171</v>
      </c>
      <c r="J1913" s="1" t="s">
        <v>44</v>
      </c>
      <c r="K1913" s="1" t="s">
        <v>6062</v>
      </c>
      <c r="L1913" s="1" t="s">
        <v>45</v>
      </c>
      <c r="M1913" s="1" t="s">
        <v>46</v>
      </c>
      <c r="N1913" s="1" t="s">
        <v>117</v>
      </c>
      <c r="O1913" s="1" t="s">
        <v>2283</v>
      </c>
      <c r="P1913" s="1">
        <f t="shared" si="29"/>
        <v>1978</v>
      </c>
    </row>
    <row r="1914" spans="1:16" x14ac:dyDescent="0.25">
      <c r="A1914" s="1" t="s">
        <v>6507</v>
      </c>
      <c r="B1914" s="1" t="s">
        <v>2852</v>
      </c>
      <c r="C1914" s="1" t="s">
        <v>254</v>
      </c>
      <c r="D1914" s="1" t="s">
        <v>255</v>
      </c>
      <c r="H1914" s="1" t="s">
        <v>77</v>
      </c>
      <c r="I1914" s="1" t="s">
        <v>263</v>
      </c>
      <c r="J1914" s="1" t="s">
        <v>44</v>
      </c>
      <c r="K1914" s="1" t="s">
        <v>5804</v>
      </c>
      <c r="L1914" s="1" t="s">
        <v>45</v>
      </c>
      <c r="M1914" s="1" t="s">
        <v>46</v>
      </c>
      <c r="N1914" s="1" t="s">
        <v>98</v>
      </c>
      <c r="O1914" s="1" t="s">
        <v>3534</v>
      </c>
      <c r="P1914" s="1">
        <f t="shared" si="29"/>
        <v>1998</v>
      </c>
    </row>
    <row r="1915" spans="1:16" x14ac:dyDescent="0.25">
      <c r="A1915" s="1" t="s">
        <v>6509</v>
      </c>
      <c r="B1915" s="1" t="s">
        <v>6510</v>
      </c>
      <c r="C1915" s="1" t="s">
        <v>254</v>
      </c>
      <c r="D1915" s="1" t="s">
        <v>174</v>
      </c>
      <c r="H1915" s="1" t="s">
        <v>77</v>
      </c>
      <c r="I1915" s="1" t="s">
        <v>43</v>
      </c>
      <c r="J1915" s="1" t="s">
        <v>44</v>
      </c>
      <c r="K1915" s="1" t="s">
        <v>105</v>
      </c>
      <c r="L1915" s="1" t="s">
        <v>45</v>
      </c>
      <c r="M1915" s="1" t="s">
        <v>46</v>
      </c>
      <c r="N1915" s="1" t="s">
        <v>170</v>
      </c>
      <c r="O1915" s="1" t="s">
        <v>149</v>
      </c>
      <c r="P1915" s="1">
        <f t="shared" si="29"/>
        <v>2012</v>
      </c>
    </row>
    <row r="1916" spans="1:16" x14ac:dyDescent="0.25">
      <c r="A1916" s="1" t="s">
        <v>6512</v>
      </c>
      <c r="B1916" s="1" t="s">
        <v>3722</v>
      </c>
      <c r="C1916" s="1" t="s">
        <v>254</v>
      </c>
      <c r="D1916" s="1" t="s">
        <v>255</v>
      </c>
      <c r="H1916" s="1" t="s">
        <v>77</v>
      </c>
      <c r="I1916" s="1" t="s">
        <v>43</v>
      </c>
      <c r="J1916" s="1" t="s">
        <v>44</v>
      </c>
      <c r="K1916" s="1" t="s">
        <v>5804</v>
      </c>
      <c r="L1916" s="1" t="s">
        <v>45</v>
      </c>
      <c r="M1916" s="1" t="s">
        <v>46</v>
      </c>
      <c r="N1916" s="1" t="s">
        <v>208</v>
      </c>
      <c r="O1916" s="1" t="s">
        <v>6514</v>
      </c>
      <c r="P1916" s="1">
        <f t="shared" si="29"/>
        <v>2003</v>
      </c>
    </row>
    <row r="1917" spans="1:16" x14ac:dyDescent="0.25">
      <c r="A1917" s="1" t="s">
        <v>6515</v>
      </c>
      <c r="B1917" s="1" t="s">
        <v>3952</v>
      </c>
      <c r="C1917" s="1" t="s">
        <v>254</v>
      </c>
      <c r="D1917" s="1" t="s">
        <v>216</v>
      </c>
      <c r="H1917" s="1" t="s">
        <v>77</v>
      </c>
      <c r="I1917" s="1" t="s">
        <v>171</v>
      </c>
      <c r="J1917" s="1" t="s">
        <v>44</v>
      </c>
      <c r="K1917" s="1" t="s">
        <v>6352</v>
      </c>
      <c r="L1917" s="1" t="s">
        <v>106</v>
      </c>
      <c r="M1917" s="1" t="s">
        <v>36</v>
      </c>
      <c r="N1917" s="1" t="s">
        <v>46</v>
      </c>
      <c r="O1917" s="1" t="s">
        <v>73</v>
      </c>
      <c r="P1917" s="1">
        <f t="shared" si="29"/>
        <v>2018</v>
      </c>
    </row>
    <row r="1918" spans="1:16" x14ac:dyDescent="0.25">
      <c r="A1918" s="1" t="s">
        <v>6517</v>
      </c>
      <c r="B1918" s="1" t="s">
        <v>3729</v>
      </c>
      <c r="C1918" s="1" t="s">
        <v>254</v>
      </c>
      <c r="D1918" s="1" t="s">
        <v>255</v>
      </c>
      <c r="H1918" s="1" t="s">
        <v>77</v>
      </c>
      <c r="I1918" s="1" t="s">
        <v>114</v>
      </c>
      <c r="J1918" s="1" t="s">
        <v>44</v>
      </c>
      <c r="K1918" s="1" t="s">
        <v>5804</v>
      </c>
      <c r="L1918" s="1" t="s">
        <v>45</v>
      </c>
      <c r="M1918" s="1" t="s">
        <v>46</v>
      </c>
      <c r="N1918" s="1" t="s">
        <v>208</v>
      </c>
      <c r="O1918" s="1" t="s">
        <v>2278</v>
      </c>
      <c r="P1918" s="1">
        <f t="shared" si="29"/>
        <v>2003</v>
      </c>
    </row>
    <row r="1919" spans="1:16" x14ac:dyDescent="0.25">
      <c r="A1919" s="1" t="s">
        <v>6519</v>
      </c>
      <c r="B1919" s="1" t="s">
        <v>6520</v>
      </c>
      <c r="C1919" s="1" t="s">
        <v>254</v>
      </c>
      <c r="D1919" s="1" t="s">
        <v>174</v>
      </c>
      <c r="H1919" s="1" t="s">
        <v>77</v>
      </c>
      <c r="I1919" s="1" t="s">
        <v>43</v>
      </c>
      <c r="J1919" s="1" t="s">
        <v>44</v>
      </c>
      <c r="K1919" s="1" t="s">
        <v>4589</v>
      </c>
      <c r="L1919" s="1" t="s">
        <v>45</v>
      </c>
      <c r="M1919" s="1" t="s">
        <v>46</v>
      </c>
      <c r="N1919" s="1" t="s">
        <v>187</v>
      </c>
      <c r="O1919" s="1" t="s">
        <v>2278</v>
      </c>
      <c r="P1919" s="1">
        <f t="shared" si="29"/>
        <v>2004</v>
      </c>
    </row>
    <row r="1920" spans="1:16" x14ac:dyDescent="0.25">
      <c r="A1920" s="1" t="s">
        <v>6522</v>
      </c>
      <c r="B1920" s="1" t="s">
        <v>3733</v>
      </c>
      <c r="C1920" s="1" t="s">
        <v>254</v>
      </c>
      <c r="D1920" s="1" t="s">
        <v>255</v>
      </c>
      <c r="H1920" s="1" t="s">
        <v>77</v>
      </c>
      <c r="I1920" s="1" t="s">
        <v>43</v>
      </c>
      <c r="J1920" s="1" t="s">
        <v>44</v>
      </c>
      <c r="K1920" s="1" t="s">
        <v>5804</v>
      </c>
      <c r="L1920" s="1" t="s">
        <v>45</v>
      </c>
      <c r="M1920" s="1" t="s">
        <v>46</v>
      </c>
      <c r="N1920" s="1" t="s">
        <v>71</v>
      </c>
      <c r="O1920" s="1" t="s">
        <v>387</v>
      </c>
      <c r="P1920" s="1">
        <f t="shared" si="29"/>
        <v>2006</v>
      </c>
    </row>
    <row r="1921" spans="1:16" x14ac:dyDescent="0.25">
      <c r="A1921" s="1" t="s">
        <v>6524</v>
      </c>
      <c r="B1921" s="1" t="s">
        <v>3959</v>
      </c>
      <c r="C1921" s="1" t="s">
        <v>254</v>
      </c>
      <c r="D1921" s="1" t="s">
        <v>216</v>
      </c>
      <c r="H1921" s="1" t="s">
        <v>77</v>
      </c>
      <c r="I1921" s="1" t="s">
        <v>171</v>
      </c>
      <c r="J1921" s="1" t="s">
        <v>44</v>
      </c>
      <c r="K1921" s="1" t="s">
        <v>6352</v>
      </c>
      <c r="L1921" s="1" t="s">
        <v>45</v>
      </c>
      <c r="M1921" s="1" t="s">
        <v>46</v>
      </c>
      <c r="N1921" s="1" t="s">
        <v>170</v>
      </c>
      <c r="O1921" s="1" t="s">
        <v>2662</v>
      </c>
      <c r="P1921" s="1">
        <f t="shared" si="29"/>
        <v>2012</v>
      </c>
    </row>
    <row r="1922" spans="1:16" x14ac:dyDescent="0.25">
      <c r="A1922" s="1" t="s">
        <v>6526</v>
      </c>
      <c r="B1922" s="1" t="s">
        <v>6527</v>
      </c>
      <c r="C1922" s="1" t="s">
        <v>254</v>
      </c>
      <c r="D1922" s="1" t="s">
        <v>174</v>
      </c>
      <c r="H1922" s="1" t="s">
        <v>77</v>
      </c>
      <c r="I1922" s="1" t="s">
        <v>43</v>
      </c>
      <c r="J1922" s="1" t="s">
        <v>44</v>
      </c>
      <c r="K1922" s="1" t="s">
        <v>4589</v>
      </c>
      <c r="L1922" s="1" t="s">
        <v>45</v>
      </c>
      <c r="M1922" s="1" t="s">
        <v>46</v>
      </c>
      <c r="N1922" s="1" t="s">
        <v>107</v>
      </c>
      <c r="O1922" s="1" t="s">
        <v>2278</v>
      </c>
      <c r="P1922" s="1">
        <f t="shared" ref="P1922:P1985" si="30" xml:space="preserve"> 2018-N1922</f>
        <v>2014</v>
      </c>
    </row>
    <row r="1923" spans="1:16" x14ac:dyDescent="0.25">
      <c r="A1923" s="1" t="s">
        <v>6529</v>
      </c>
      <c r="B1923" s="1" t="s">
        <v>2309</v>
      </c>
      <c r="C1923" s="1" t="s">
        <v>254</v>
      </c>
      <c r="D1923" s="1" t="s">
        <v>216</v>
      </c>
      <c r="H1923" s="1" t="s">
        <v>77</v>
      </c>
      <c r="I1923" s="1" t="s">
        <v>171</v>
      </c>
      <c r="J1923" s="1" t="s">
        <v>44</v>
      </c>
      <c r="K1923" s="1" t="s">
        <v>6352</v>
      </c>
      <c r="L1923" s="1" t="s">
        <v>45</v>
      </c>
      <c r="M1923" s="1" t="s">
        <v>46</v>
      </c>
      <c r="N1923" s="1" t="s">
        <v>67</v>
      </c>
      <c r="O1923" s="1" t="s">
        <v>4414</v>
      </c>
      <c r="P1923" s="1">
        <f t="shared" si="30"/>
        <v>1983</v>
      </c>
    </row>
    <row r="1924" spans="1:16" x14ac:dyDescent="0.25">
      <c r="A1924" s="1" t="s">
        <v>6531</v>
      </c>
      <c r="B1924" s="1" t="s">
        <v>6532</v>
      </c>
      <c r="C1924" s="1" t="s">
        <v>254</v>
      </c>
      <c r="D1924" s="1" t="s">
        <v>174</v>
      </c>
      <c r="H1924" s="1" t="s">
        <v>77</v>
      </c>
      <c r="I1924" s="1" t="s">
        <v>43</v>
      </c>
      <c r="J1924" s="1" t="s">
        <v>44</v>
      </c>
      <c r="K1924" s="1" t="s">
        <v>4589</v>
      </c>
      <c r="L1924" s="1" t="s">
        <v>45</v>
      </c>
      <c r="M1924" s="1" t="s">
        <v>46</v>
      </c>
      <c r="N1924" s="1" t="s">
        <v>107</v>
      </c>
      <c r="O1924" s="1" t="s">
        <v>2278</v>
      </c>
      <c r="P1924" s="1">
        <f t="shared" si="30"/>
        <v>2014</v>
      </c>
    </row>
    <row r="1925" spans="1:16" x14ac:dyDescent="0.25">
      <c r="A1925" s="1" t="s">
        <v>6534</v>
      </c>
      <c r="B1925" s="1" t="s">
        <v>2320</v>
      </c>
      <c r="C1925" s="1" t="s">
        <v>254</v>
      </c>
      <c r="D1925" s="1" t="s">
        <v>216</v>
      </c>
      <c r="H1925" s="1" t="s">
        <v>77</v>
      </c>
      <c r="I1925" s="1" t="s">
        <v>263</v>
      </c>
      <c r="J1925" s="1" t="s">
        <v>44</v>
      </c>
      <c r="K1925" s="1" t="s">
        <v>6352</v>
      </c>
      <c r="L1925" s="1" t="s">
        <v>45</v>
      </c>
      <c r="M1925" s="1" t="s">
        <v>46</v>
      </c>
      <c r="N1925" s="1" t="s">
        <v>75</v>
      </c>
      <c r="O1925" s="1" t="s">
        <v>6218</v>
      </c>
      <c r="P1925" s="1">
        <f t="shared" si="30"/>
        <v>2008</v>
      </c>
    </row>
    <row r="1926" spans="1:16" x14ac:dyDescent="0.25">
      <c r="A1926" s="1" t="s">
        <v>6536</v>
      </c>
      <c r="B1926" s="1" t="s">
        <v>2330</v>
      </c>
      <c r="C1926" s="1" t="s">
        <v>254</v>
      </c>
      <c r="D1926" s="1" t="s">
        <v>216</v>
      </c>
      <c r="H1926" s="1" t="s">
        <v>77</v>
      </c>
      <c r="I1926" s="1" t="s">
        <v>171</v>
      </c>
      <c r="J1926" s="1" t="s">
        <v>44</v>
      </c>
      <c r="K1926" s="1" t="s">
        <v>6352</v>
      </c>
      <c r="L1926" s="1" t="s">
        <v>45</v>
      </c>
      <c r="M1926" s="1" t="s">
        <v>46</v>
      </c>
      <c r="N1926" s="1" t="s">
        <v>98</v>
      </c>
      <c r="O1926" s="1" t="s">
        <v>6538</v>
      </c>
      <c r="P1926" s="1">
        <f t="shared" si="30"/>
        <v>1998</v>
      </c>
    </row>
    <row r="1927" spans="1:16" x14ac:dyDescent="0.25">
      <c r="A1927" s="1" t="s">
        <v>6539</v>
      </c>
      <c r="B1927" s="1" t="s">
        <v>3718</v>
      </c>
      <c r="C1927" s="1" t="s">
        <v>254</v>
      </c>
      <c r="D1927" s="1" t="s">
        <v>304</v>
      </c>
      <c r="H1927" s="1" t="s">
        <v>77</v>
      </c>
      <c r="I1927" s="1" t="s">
        <v>171</v>
      </c>
      <c r="J1927" s="1" t="s">
        <v>50</v>
      </c>
      <c r="L1927" s="1" t="s">
        <v>45</v>
      </c>
      <c r="M1927" s="1" t="s">
        <v>46</v>
      </c>
      <c r="N1927" s="1" t="s">
        <v>41</v>
      </c>
      <c r="O1927" s="1" t="s">
        <v>299</v>
      </c>
      <c r="P1927" s="1">
        <f t="shared" si="30"/>
        <v>2016</v>
      </c>
    </row>
    <row r="1928" spans="1:16" x14ac:dyDescent="0.25">
      <c r="A1928" s="1" t="s">
        <v>6541</v>
      </c>
      <c r="B1928" s="1" t="s">
        <v>2344</v>
      </c>
      <c r="C1928" s="1" t="s">
        <v>254</v>
      </c>
      <c r="D1928" s="1" t="s">
        <v>216</v>
      </c>
      <c r="H1928" s="1" t="s">
        <v>77</v>
      </c>
      <c r="I1928" s="1" t="s">
        <v>171</v>
      </c>
      <c r="J1928" s="1" t="s">
        <v>44</v>
      </c>
      <c r="K1928" s="1" t="s">
        <v>6352</v>
      </c>
      <c r="L1928" s="1" t="s">
        <v>45</v>
      </c>
      <c r="M1928" s="1" t="s">
        <v>46</v>
      </c>
      <c r="N1928" s="1" t="s">
        <v>98</v>
      </c>
      <c r="O1928" s="1" t="s">
        <v>717</v>
      </c>
      <c r="P1928" s="1">
        <f t="shared" si="30"/>
        <v>1998</v>
      </c>
    </row>
    <row r="1929" spans="1:16" x14ac:dyDescent="0.25">
      <c r="A1929" s="1" t="s">
        <v>6543</v>
      </c>
      <c r="B1929" s="1" t="s">
        <v>6544</v>
      </c>
      <c r="C1929" s="1" t="s">
        <v>254</v>
      </c>
      <c r="D1929" s="1" t="s">
        <v>174</v>
      </c>
      <c r="H1929" s="1" t="s">
        <v>77</v>
      </c>
      <c r="I1929" s="1" t="s">
        <v>43</v>
      </c>
      <c r="J1929" s="1" t="s">
        <v>44</v>
      </c>
      <c r="K1929" s="1" t="s">
        <v>4589</v>
      </c>
      <c r="L1929" s="1" t="s">
        <v>45</v>
      </c>
      <c r="M1929" s="1" t="s">
        <v>46</v>
      </c>
      <c r="N1929" s="1" t="s">
        <v>40</v>
      </c>
      <c r="O1929" s="1" t="s">
        <v>2278</v>
      </c>
      <c r="P1929" s="1">
        <f t="shared" si="30"/>
        <v>2017</v>
      </c>
    </row>
    <row r="1930" spans="1:16" x14ac:dyDescent="0.25">
      <c r="A1930" s="1" t="s">
        <v>6546</v>
      </c>
      <c r="B1930" s="1" t="s">
        <v>2348</v>
      </c>
      <c r="C1930" s="1" t="s">
        <v>254</v>
      </c>
      <c r="D1930" s="1" t="s">
        <v>216</v>
      </c>
      <c r="H1930" s="1" t="s">
        <v>77</v>
      </c>
      <c r="I1930" s="1" t="s">
        <v>114</v>
      </c>
      <c r="J1930" s="1" t="s">
        <v>44</v>
      </c>
      <c r="K1930" s="1" t="s">
        <v>6352</v>
      </c>
      <c r="L1930" s="1" t="s">
        <v>45</v>
      </c>
      <c r="M1930" s="1" t="s">
        <v>46</v>
      </c>
      <c r="N1930" s="1" t="s">
        <v>156</v>
      </c>
      <c r="O1930" s="1" t="s">
        <v>2283</v>
      </c>
      <c r="P1930" s="1">
        <f t="shared" si="30"/>
        <v>2013</v>
      </c>
    </row>
    <row r="1931" spans="1:16" x14ac:dyDescent="0.25">
      <c r="A1931" s="1" t="s">
        <v>6548</v>
      </c>
      <c r="B1931" s="1" t="s">
        <v>6549</v>
      </c>
      <c r="C1931" s="1" t="s">
        <v>254</v>
      </c>
      <c r="D1931" s="1" t="s">
        <v>174</v>
      </c>
      <c r="H1931" s="1" t="s">
        <v>77</v>
      </c>
      <c r="I1931" s="1" t="s">
        <v>171</v>
      </c>
      <c r="J1931" s="1" t="s">
        <v>44</v>
      </c>
      <c r="K1931" s="1" t="s">
        <v>4589</v>
      </c>
      <c r="L1931" s="1" t="s">
        <v>45</v>
      </c>
      <c r="M1931" s="1" t="s">
        <v>46</v>
      </c>
      <c r="N1931" s="1" t="s">
        <v>86</v>
      </c>
      <c r="O1931" s="1" t="s">
        <v>6551</v>
      </c>
      <c r="P1931" s="1">
        <f t="shared" si="30"/>
        <v>2015</v>
      </c>
    </row>
    <row r="1932" spans="1:16" x14ac:dyDescent="0.25">
      <c r="A1932" s="1" t="s">
        <v>6552</v>
      </c>
      <c r="B1932" s="1" t="s">
        <v>3798</v>
      </c>
      <c r="C1932" s="1" t="s">
        <v>254</v>
      </c>
      <c r="D1932" s="1" t="s">
        <v>4267</v>
      </c>
      <c r="H1932" s="1" t="s">
        <v>77</v>
      </c>
      <c r="I1932" s="1" t="s">
        <v>43</v>
      </c>
      <c r="J1932" s="1" t="s">
        <v>44</v>
      </c>
      <c r="K1932" s="1" t="s">
        <v>6040</v>
      </c>
      <c r="L1932" s="1" t="s">
        <v>45</v>
      </c>
      <c r="M1932" s="1" t="s">
        <v>46</v>
      </c>
      <c r="N1932" s="1" t="s">
        <v>36</v>
      </c>
      <c r="O1932" s="1" t="s">
        <v>6554</v>
      </c>
      <c r="P1932" s="1">
        <f t="shared" si="30"/>
        <v>2011</v>
      </c>
    </row>
    <row r="1933" spans="1:16" x14ac:dyDescent="0.25">
      <c r="A1933" s="1" t="s">
        <v>6555</v>
      </c>
      <c r="B1933" s="1" t="s">
        <v>6556</v>
      </c>
      <c r="C1933" s="1" t="s">
        <v>254</v>
      </c>
      <c r="D1933" s="1" t="s">
        <v>174</v>
      </c>
      <c r="H1933" s="1" t="s">
        <v>77</v>
      </c>
      <c r="I1933" s="1" t="s">
        <v>43</v>
      </c>
      <c r="J1933" s="1" t="s">
        <v>44</v>
      </c>
      <c r="K1933" s="1" t="s">
        <v>4589</v>
      </c>
      <c r="L1933" s="1" t="s">
        <v>45</v>
      </c>
      <c r="M1933" s="1" t="s">
        <v>46</v>
      </c>
      <c r="N1933" s="1" t="s">
        <v>156</v>
      </c>
      <c r="O1933" s="1" t="s">
        <v>6558</v>
      </c>
      <c r="P1933" s="1">
        <f t="shared" si="30"/>
        <v>2013</v>
      </c>
    </row>
    <row r="1934" spans="1:16" x14ac:dyDescent="0.25">
      <c r="A1934" s="1" t="s">
        <v>6559</v>
      </c>
      <c r="B1934" s="1" t="s">
        <v>755</v>
      </c>
      <c r="C1934" s="1" t="s">
        <v>254</v>
      </c>
      <c r="D1934" s="1" t="s">
        <v>304</v>
      </c>
      <c r="H1934" s="1" t="s">
        <v>77</v>
      </c>
      <c r="I1934" s="1" t="s">
        <v>78</v>
      </c>
      <c r="J1934" s="1" t="s">
        <v>44</v>
      </c>
      <c r="K1934" s="1" t="s">
        <v>6000</v>
      </c>
      <c r="L1934" s="1" t="s">
        <v>45</v>
      </c>
      <c r="M1934" s="1" t="s">
        <v>46</v>
      </c>
      <c r="N1934" s="1" t="s">
        <v>126</v>
      </c>
      <c r="O1934" s="1" t="s">
        <v>6561</v>
      </c>
      <c r="P1934" s="1">
        <f t="shared" si="30"/>
        <v>1989</v>
      </c>
    </row>
    <row r="1935" spans="1:16" x14ac:dyDescent="0.25">
      <c r="A1935" s="1" t="s">
        <v>6562</v>
      </c>
      <c r="B1935" s="1" t="s">
        <v>3823</v>
      </c>
      <c r="C1935" s="1" t="s">
        <v>254</v>
      </c>
      <c r="D1935" s="1" t="s">
        <v>4267</v>
      </c>
      <c r="H1935" s="1" t="s">
        <v>77</v>
      </c>
      <c r="I1935" s="1" t="s">
        <v>171</v>
      </c>
      <c r="J1935" s="1" t="s">
        <v>44</v>
      </c>
      <c r="K1935" s="1" t="s">
        <v>6040</v>
      </c>
      <c r="L1935" s="1" t="s">
        <v>45</v>
      </c>
      <c r="M1935" s="1" t="s">
        <v>46</v>
      </c>
      <c r="N1935" s="1" t="s">
        <v>170</v>
      </c>
      <c r="O1935" s="1" t="s">
        <v>6554</v>
      </c>
      <c r="P1935" s="1">
        <f t="shared" si="30"/>
        <v>2012</v>
      </c>
    </row>
    <row r="1936" spans="1:16" x14ac:dyDescent="0.25">
      <c r="A1936" s="1" t="s">
        <v>6564</v>
      </c>
      <c r="B1936" s="1" t="s">
        <v>757</v>
      </c>
      <c r="C1936" s="1" t="s">
        <v>254</v>
      </c>
      <c r="D1936" s="1" t="s">
        <v>304</v>
      </c>
      <c r="H1936" s="1" t="s">
        <v>77</v>
      </c>
      <c r="I1936" s="1" t="s">
        <v>78</v>
      </c>
      <c r="J1936" s="1" t="s">
        <v>44</v>
      </c>
      <c r="K1936" s="1" t="s">
        <v>6000</v>
      </c>
      <c r="L1936" s="1" t="s">
        <v>45</v>
      </c>
      <c r="M1936" s="1" t="s">
        <v>46</v>
      </c>
      <c r="N1936" s="1" t="s">
        <v>98</v>
      </c>
      <c r="O1936" s="1" t="s">
        <v>628</v>
      </c>
      <c r="P1936" s="1">
        <f t="shared" si="30"/>
        <v>1998</v>
      </c>
    </row>
    <row r="1937" spans="1:16" x14ac:dyDescent="0.25">
      <c r="A1937" s="1" t="s">
        <v>6566</v>
      </c>
      <c r="B1937" s="1" t="s">
        <v>6567</v>
      </c>
      <c r="C1937" s="1" t="s">
        <v>254</v>
      </c>
      <c r="D1937" s="1" t="s">
        <v>174</v>
      </c>
      <c r="H1937" s="1" t="s">
        <v>77</v>
      </c>
      <c r="I1937" s="1" t="s">
        <v>171</v>
      </c>
      <c r="J1937" s="1" t="s">
        <v>44</v>
      </c>
      <c r="K1937" s="1" t="s">
        <v>4589</v>
      </c>
      <c r="L1937" s="1" t="s">
        <v>45</v>
      </c>
      <c r="M1937" s="1" t="s">
        <v>46</v>
      </c>
      <c r="N1937" s="1" t="s">
        <v>75</v>
      </c>
      <c r="O1937" s="1" t="s">
        <v>2278</v>
      </c>
      <c r="P1937" s="1">
        <f t="shared" si="30"/>
        <v>2008</v>
      </c>
    </row>
    <row r="1938" spans="1:16" x14ac:dyDescent="0.25">
      <c r="A1938" s="1" t="s">
        <v>6569</v>
      </c>
      <c r="B1938" s="1" t="s">
        <v>4273</v>
      </c>
      <c r="C1938" s="1" t="s">
        <v>254</v>
      </c>
      <c r="D1938" s="1" t="s">
        <v>6571</v>
      </c>
      <c r="H1938" s="1" t="s">
        <v>77</v>
      </c>
      <c r="I1938" s="1" t="s">
        <v>114</v>
      </c>
      <c r="J1938" s="1" t="s">
        <v>50</v>
      </c>
      <c r="L1938" s="1" t="s">
        <v>45</v>
      </c>
      <c r="M1938" s="1" t="s">
        <v>46</v>
      </c>
      <c r="N1938" s="1" t="s">
        <v>156</v>
      </c>
      <c r="O1938" s="1" t="s">
        <v>1186</v>
      </c>
      <c r="P1938" s="1">
        <f t="shared" si="30"/>
        <v>2013</v>
      </c>
    </row>
    <row r="1939" spans="1:16" x14ac:dyDescent="0.25">
      <c r="A1939" s="1" t="s">
        <v>6572</v>
      </c>
      <c r="B1939" s="1" t="s">
        <v>2504</v>
      </c>
      <c r="C1939" s="1" t="s">
        <v>254</v>
      </c>
      <c r="D1939" s="1" t="s">
        <v>174</v>
      </c>
      <c r="H1939" s="1" t="s">
        <v>77</v>
      </c>
      <c r="I1939" s="1" t="s">
        <v>43</v>
      </c>
      <c r="J1939" s="1" t="s">
        <v>44</v>
      </c>
      <c r="K1939" s="1" t="s">
        <v>4589</v>
      </c>
      <c r="L1939" s="1" t="s">
        <v>45</v>
      </c>
      <c r="M1939" s="1" t="s">
        <v>46</v>
      </c>
      <c r="N1939" s="1" t="s">
        <v>75</v>
      </c>
      <c r="O1939" s="1" t="s">
        <v>4553</v>
      </c>
      <c r="P1939" s="1">
        <f t="shared" si="30"/>
        <v>2008</v>
      </c>
    </row>
    <row r="1940" spans="1:16" x14ac:dyDescent="0.25">
      <c r="A1940" s="1" t="s">
        <v>6574</v>
      </c>
      <c r="B1940" s="1" t="s">
        <v>227</v>
      </c>
      <c r="C1940" s="1" t="s">
        <v>254</v>
      </c>
      <c r="D1940" s="1" t="s">
        <v>6332</v>
      </c>
      <c r="H1940" s="1" t="s">
        <v>77</v>
      </c>
      <c r="I1940" s="1" t="s">
        <v>78</v>
      </c>
      <c r="J1940" s="1" t="s">
        <v>44</v>
      </c>
      <c r="K1940" s="1" t="s">
        <v>6576</v>
      </c>
      <c r="L1940" s="1" t="s">
        <v>45</v>
      </c>
      <c r="M1940" s="1" t="s">
        <v>46</v>
      </c>
      <c r="N1940" s="1" t="s">
        <v>36</v>
      </c>
      <c r="O1940" s="1" t="s">
        <v>6577</v>
      </c>
      <c r="P1940" s="1">
        <f t="shared" si="30"/>
        <v>2011</v>
      </c>
    </row>
    <row r="1941" spans="1:16" x14ac:dyDescent="0.25">
      <c r="A1941" s="1" t="s">
        <v>6578</v>
      </c>
      <c r="B1941" s="1" t="s">
        <v>2654</v>
      </c>
      <c r="C1941" s="1" t="s">
        <v>254</v>
      </c>
      <c r="D1941" s="1" t="s">
        <v>130</v>
      </c>
      <c r="H1941" s="1" t="s">
        <v>77</v>
      </c>
      <c r="I1941" s="1" t="s">
        <v>43</v>
      </c>
      <c r="J1941" s="1" t="s">
        <v>44</v>
      </c>
      <c r="K1941" s="1" t="s">
        <v>6580</v>
      </c>
      <c r="L1941" s="1" t="s">
        <v>45</v>
      </c>
      <c r="M1941" s="1" t="s">
        <v>46</v>
      </c>
      <c r="N1941" s="1" t="s">
        <v>96</v>
      </c>
      <c r="O1941" s="1" t="s">
        <v>6581</v>
      </c>
      <c r="P1941" s="1">
        <f t="shared" si="30"/>
        <v>1999</v>
      </c>
    </row>
    <row r="1942" spans="1:16" x14ac:dyDescent="0.25">
      <c r="A1942" s="1" t="s">
        <v>6582</v>
      </c>
      <c r="B1942" s="1" t="s">
        <v>4118</v>
      </c>
      <c r="C1942" s="1" t="s">
        <v>254</v>
      </c>
      <c r="D1942" s="1" t="s">
        <v>130</v>
      </c>
      <c r="H1942" s="1" t="s">
        <v>77</v>
      </c>
      <c r="I1942" s="1" t="s">
        <v>43</v>
      </c>
      <c r="J1942" s="1" t="s">
        <v>44</v>
      </c>
      <c r="K1942" s="1" t="s">
        <v>6580</v>
      </c>
      <c r="L1942" s="1" t="s">
        <v>45</v>
      </c>
      <c r="M1942" s="1" t="s">
        <v>46</v>
      </c>
      <c r="N1942" s="1" t="s">
        <v>244</v>
      </c>
      <c r="O1942" s="1" t="s">
        <v>6581</v>
      </c>
      <c r="P1942" s="1">
        <f t="shared" si="30"/>
        <v>1977</v>
      </c>
    </row>
    <row r="1943" spans="1:16" x14ac:dyDescent="0.25">
      <c r="A1943" s="1" t="s">
        <v>6584</v>
      </c>
      <c r="B1943" s="1" t="s">
        <v>2561</v>
      </c>
      <c r="C1943" s="1" t="s">
        <v>254</v>
      </c>
      <c r="D1943" s="1" t="s">
        <v>174</v>
      </c>
      <c r="H1943" s="1" t="s">
        <v>42</v>
      </c>
      <c r="I1943" s="1" t="s">
        <v>78</v>
      </c>
      <c r="J1943" s="1" t="s">
        <v>44</v>
      </c>
      <c r="K1943" s="1" t="s">
        <v>6586</v>
      </c>
      <c r="L1943" s="1" t="s">
        <v>106</v>
      </c>
      <c r="M1943" s="1" t="s">
        <v>87</v>
      </c>
      <c r="N1943" s="1" t="s">
        <v>46</v>
      </c>
      <c r="O1943" s="1" t="s">
        <v>1843</v>
      </c>
      <c r="P1943" s="1">
        <f t="shared" si="30"/>
        <v>2018</v>
      </c>
    </row>
    <row r="1944" spans="1:16" x14ac:dyDescent="0.25">
      <c r="A1944" s="1" t="s">
        <v>6587</v>
      </c>
      <c r="B1944" s="1" t="s">
        <v>3747</v>
      </c>
      <c r="C1944" s="1" t="s">
        <v>254</v>
      </c>
      <c r="D1944" s="1" t="s">
        <v>255</v>
      </c>
      <c r="H1944" s="1" t="s">
        <v>77</v>
      </c>
      <c r="I1944" s="1" t="s">
        <v>43</v>
      </c>
      <c r="J1944" s="1" t="s">
        <v>44</v>
      </c>
      <c r="K1944" s="1" t="s">
        <v>5804</v>
      </c>
      <c r="L1944" s="1" t="s">
        <v>45</v>
      </c>
      <c r="M1944" s="1" t="s">
        <v>46</v>
      </c>
      <c r="N1944" s="1" t="s">
        <v>75</v>
      </c>
      <c r="O1944" s="1" t="s">
        <v>231</v>
      </c>
      <c r="P1944" s="1">
        <f t="shared" si="30"/>
        <v>2008</v>
      </c>
    </row>
    <row r="1945" spans="1:16" x14ac:dyDescent="0.25">
      <c r="A1945" s="1" t="s">
        <v>6590</v>
      </c>
      <c r="B1945" s="1" t="s">
        <v>2568</v>
      </c>
      <c r="C1945" s="1" t="s">
        <v>254</v>
      </c>
      <c r="D1945" s="1" t="s">
        <v>174</v>
      </c>
      <c r="H1945" s="1" t="s">
        <v>77</v>
      </c>
      <c r="I1945" s="1" t="s">
        <v>43</v>
      </c>
      <c r="J1945" s="1" t="s">
        <v>44</v>
      </c>
      <c r="K1945" s="1" t="s">
        <v>6062</v>
      </c>
      <c r="L1945" s="1" t="s">
        <v>45</v>
      </c>
      <c r="M1945" s="1" t="s">
        <v>46</v>
      </c>
      <c r="N1945" s="1" t="s">
        <v>107</v>
      </c>
      <c r="O1945" s="1" t="s">
        <v>5993</v>
      </c>
      <c r="P1945" s="1">
        <f t="shared" si="30"/>
        <v>2014</v>
      </c>
    </row>
    <row r="1946" spans="1:16" x14ac:dyDescent="0.25">
      <c r="A1946" s="1" t="s">
        <v>6592</v>
      </c>
      <c r="B1946" s="1" t="s">
        <v>3754</v>
      </c>
      <c r="C1946" s="1" t="s">
        <v>254</v>
      </c>
      <c r="D1946" s="1" t="s">
        <v>255</v>
      </c>
      <c r="H1946" s="1" t="s">
        <v>77</v>
      </c>
      <c r="I1946" s="1" t="s">
        <v>78</v>
      </c>
      <c r="J1946" s="1" t="s">
        <v>44</v>
      </c>
      <c r="K1946" s="1" t="s">
        <v>5804</v>
      </c>
      <c r="L1946" s="1" t="s">
        <v>45</v>
      </c>
      <c r="M1946" s="1" t="s">
        <v>46</v>
      </c>
      <c r="N1946" s="1" t="s">
        <v>208</v>
      </c>
      <c r="O1946" s="1" t="s">
        <v>392</v>
      </c>
      <c r="P1946" s="1">
        <f t="shared" si="30"/>
        <v>2003</v>
      </c>
    </row>
    <row r="1947" spans="1:16" x14ac:dyDescent="0.25">
      <c r="A1947" s="1" t="s">
        <v>6595</v>
      </c>
      <c r="B1947" s="1" t="s">
        <v>2571</v>
      </c>
      <c r="C1947" s="1" t="s">
        <v>254</v>
      </c>
      <c r="D1947" s="1" t="s">
        <v>174</v>
      </c>
      <c r="H1947" s="1" t="s">
        <v>77</v>
      </c>
      <c r="I1947" s="1" t="s">
        <v>78</v>
      </c>
      <c r="J1947" s="1" t="s">
        <v>44</v>
      </c>
      <c r="K1947" s="1" t="s">
        <v>6062</v>
      </c>
      <c r="L1947" s="1" t="s">
        <v>45</v>
      </c>
      <c r="M1947" s="1" t="s">
        <v>46</v>
      </c>
      <c r="N1947" s="1" t="s">
        <v>86</v>
      </c>
      <c r="O1947" s="1" t="s">
        <v>2278</v>
      </c>
      <c r="P1947" s="1">
        <f t="shared" si="30"/>
        <v>2015</v>
      </c>
    </row>
    <row r="1948" spans="1:16" x14ac:dyDescent="0.25">
      <c r="A1948" s="1" t="s">
        <v>6597</v>
      </c>
      <c r="B1948" s="1" t="s">
        <v>3791</v>
      </c>
      <c r="C1948" s="1" t="s">
        <v>254</v>
      </c>
      <c r="D1948" s="1" t="s">
        <v>255</v>
      </c>
      <c r="H1948" s="1" t="s">
        <v>77</v>
      </c>
      <c r="I1948" s="1" t="s">
        <v>114</v>
      </c>
      <c r="J1948" s="1" t="s">
        <v>44</v>
      </c>
      <c r="K1948" s="1" t="s">
        <v>6040</v>
      </c>
      <c r="L1948" s="1" t="s">
        <v>45</v>
      </c>
      <c r="M1948" s="1" t="s">
        <v>46</v>
      </c>
      <c r="N1948" s="1" t="s">
        <v>208</v>
      </c>
      <c r="O1948" s="1" t="s">
        <v>231</v>
      </c>
      <c r="P1948" s="1">
        <f t="shared" si="30"/>
        <v>2003</v>
      </c>
    </row>
    <row r="1949" spans="1:16" x14ac:dyDescent="0.25">
      <c r="A1949" s="1" t="s">
        <v>6599</v>
      </c>
      <c r="B1949" s="1" t="s">
        <v>2606</v>
      </c>
      <c r="C1949" s="1" t="s">
        <v>254</v>
      </c>
      <c r="D1949" s="1" t="s">
        <v>174</v>
      </c>
      <c r="H1949" s="1" t="s">
        <v>77</v>
      </c>
      <c r="I1949" s="1" t="s">
        <v>114</v>
      </c>
      <c r="J1949" s="1" t="s">
        <v>44</v>
      </c>
      <c r="K1949" s="1" t="s">
        <v>6062</v>
      </c>
      <c r="L1949" s="1" t="s">
        <v>106</v>
      </c>
      <c r="M1949" s="1" t="s">
        <v>107</v>
      </c>
      <c r="N1949" s="1" t="s">
        <v>46</v>
      </c>
      <c r="O1949" s="1" t="s">
        <v>6601</v>
      </c>
      <c r="P1949" s="1">
        <f t="shared" si="30"/>
        <v>2018</v>
      </c>
    </row>
    <row r="1950" spans="1:16" x14ac:dyDescent="0.25">
      <c r="A1950" s="1" t="s">
        <v>6602</v>
      </c>
      <c r="B1950" s="1" t="s">
        <v>3835</v>
      </c>
      <c r="C1950" s="1" t="s">
        <v>254</v>
      </c>
      <c r="D1950" s="1" t="s">
        <v>255</v>
      </c>
      <c r="H1950" s="1" t="s">
        <v>77</v>
      </c>
      <c r="I1950" s="1" t="s">
        <v>171</v>
      </c>
      <c r="J1950" s="1" t="s">
        <v>44</v>
      </c>
      <c r="K1950" s="1" t="s">
        <v>5804</v>
      </c>
      <c r="L1950" s="1" t="s">
        <v>45</v>
      </c>
      <c r="M1950" s="1" t="s">
        <v>46</v>
      </c>
      <c r="N1950" s="1" t="s">
        <v>79</v>
      </c>
      <c r="O1950" s="1" t="s">
        <v>299</v>
      </c>
      <c r="P1950" s="1">
        <f t="shared" si="30"/>
        <v>1993</v>
      </c>
    </row>
    <row r="1951" spans="1:16" x14ac:dyDescent="0.25">
      <c r="A1951" s="1" t="s">
        <v>6605</v>
      </c>
      <c r="B1951" s="1" t="s">
        <v>2614</v>
      </c>
      <c r="C1951" s="1" t="s">
        <v>254</v>
      </c>
      <c r="D1951" s="1" t="s">
        <v>174</v>
      </c>
      <c r="H1951" s="1" t="s">
        <v>77</v>
      </c>
      <c r="I1951" s="1" t="s">
        <v>43</v>
      </c>
      <c r="J1951" s="1" t="s">
        <v>44</v>
      </c>
      <c r="K1951" s="1" t="s">
        <v>6062</v>
      </c>
      <c r="L1951" s="1" t="s">
        <v>45</v>
      </c>
      <c r="M1951" s="1" t="s">
        <v>46</v>
      </c>
      <c r="N1951" s="1" t="s">
        <v>62</v>
      </c>
      <c r="O1951" s="1" t="s">
        <v>5993</v>
      </c>
      <c r="P1951" s="1">
        <f t="shared" si="30"/>
        <v>2010</v>
      </c>
    </row>
    <row r="1952" spans="1:16" x14ac:dyDescent="0.25">
      <c r="A1952" s="1" t="s">
        <v>6607</v>
      </c>
      <c r="B1952" s="1" t="s">
        <v>3843</v>
      </c>
      <c r="C1952" s="1" t="s">
        <v>254</v>
      </c>
      <c r="D1952" s="1" t="s">
        <v>255</v>
      </c>
      <c r="H1952" s="1" t="s">
        <v>77</v>
      </c>
      <c r="I1952" s="1" t="s">
        <v>43</v>
      </c>
      <c r="J1952" s="1" t="s">
        <v>44</v>
      </c>
      <c r="K1952" s="1" t="s">
        <v>5804</v>
      </c>
      <c r="L1952" s="1" t="s">
        <v>45</v>
      </c>
      <c r="M1952" s="1" t="s">
        <v>108</v>
      </c>
      <c r="N1952" s="1" t="s">
        <v>108</v>
      </c>
      <c r="O1952" s="1" t="s">
        <v>6609</v>
      </c>
      <c r="P1952" s="1">
        <f t="shared" si="30"/>
        <v>1995</v>
      </c>
    </row>
    <row r="1953" spans="1:16" x14ac:dyDescent="0.25">
      <c r="A1953" s="1" t="s">
        <v>6611</v>
      </c>
      <c r="B1953" s="1" t="s">
        <v>759</v>
      </c>
      <c r="C1953" s="1" t="s">
        <v>254</v>
      </c>
      <c r="D1953" s="1" t="s">
        <v>304</v>
      </c>
      <c r="H1953" s="1" t="s">
        <v>77</v>
      </c>
      <c r="I1953" s="1" t="s">
        <v>43</v>
      </c>
      <c r="J1953" s="1" t="s">
        <v>44</v>
      </c>
      <c r="K1953" s="1" t="s">
        <v>6000</v>
      </c>
      <c r="L1953" s="1" t="s">
        <v>45</v>
      </c>
      <c r="M1953" s="1" t="s">
        <v>46</v>
      </c>
      <c r="N1953" s="1" t="s">
        <v>107</v>
      </c>
      <c r="O1953" s="1" t="s">
        <v>6613</v>
      </c>
      <c r="P1953" s="1">
        <f t="shared" si="30"/>
        <v>2014</v>
      </c>
    </row>
    <row r="1954" spans="1:16" x14ac:dyDescent="0.25">
      <c r="A1954" s="1" t="s">
        <v>6614</v>
      </c>
      <c r="B1954" s="1" t="s">
        <v>3470</v>
      </c>
      <c r="C1954" s="1" t="s">
        <v>254</v>
      </c>
      <c r="D1954" s="1" t="s">
        <v>174</v>
      </c>
      <c r="H1954" s="1" t="s">
        <v>77</v>
      </c>
      <c r="I1954" s="1" t="s">
        <v>43</v>
      </c>
      <c r="J1954" s="1" t="s">
        <v>44</v>
      </c>
      <c r="K1954" s="1" t="s">
        <v>6062</v>
      </c>
      <c r="L1954" s="1" t="s">
        <v>45</v>
      </c>
      <c r="M1954" s="1" t="s">
        <v>46</v>
      </c>
      <c r="N1954" s="1" t="s">
        <v>134</v>
      </c>
      <c r="O1954" s="1" t="s">
        <v>5993</v>
      </c>
      <c r="P1954" s="1">
        <f t="shared" si="30"/>
        <v>1985</v>
      </c>
    </row>
    <row r="1955" spans="1:16" x14ac:dyDescent="0.25">
      <c r="A1955" s="1" t="s">
        <v>6616</v>
      </c>
      <c r="B1955" s="1" t="s">
        <v>3495</v>
      </c>
      <c r="C1955" s="1" t="s">
        <v>254</v>
      </c>
      <c r="D1955" s="1" t="s">
        <v>174</v>
      </c>
      <c r="H1955" s="1" t="s">
        <v>77</v>
      </c>
      <c r="I1955" s="1" t="s">
        <v>43</v>
      </c>
      <c r="J1955" s="1" t="s">
        <v>44</v>
      </c>
      <c r="K1955" s="1" t="s">
        <v>4589</v>
      </c>
      <c r="L1955" s="1" t="s">
        <v>45</v>
      </c>
      <c r="M1955" s="1" t="s">
        <v>46</v>
      </c>
      <c r="N1955" s="1" t="s">
        <v>156</v>
      </c>
      <c r="O1955" s="1" t="s">
        <v>233</v>
      </c>
      <c r="P1955" s="1">
        <f t="shared" si="30"/>
        <v>2013</v>
      </c>
    </row>
    <row r="1956" spans="1:16" x14ac:dyDescent="0.25">
      <c r="A1956" s="1" t="s">
        <v>6618</v>
      </c>
      <c r="B1956" s="1" t="s">
        <v>3850</v>
      </c>
      <c r="C1956" s="1" t="s">
        <v>254</v>
      </c>
      <c r="D1956" s="1" t="s">
        <v>255</v>
      </c>
      <c r="H1956" s="1" t="s">
        <v>77</v>
      </c>
      <c r="I1956" s="1" t="s">
        <v>114</v>
      </c>
      <c r="J1956" s="1" t="s">
        <v>50</v>
      </c>
      <c r="L1956" s="1" t="s">
        <v>45</v>
      </c>
      <c r="M1956" s="1" t="s">
        <v>46</v>
      </c>
      <c r="N1956" s="1" t="s">
        <v>41</v>
      </c>
      <c r="O1956" s="1" t="s">
        <v>299</v>
      </c>
      <c r="P1956" s="1">
        <f t="shared" si="30"/>
        <v>2016</v>
      </c>
    </row>
    <row r="1957" spans="1:16" x14ac:dyDescent="0.25">
      <c r="A1957" s="1" t="s">
        <v>6620</v>
      </c>
      <c r="B1957" s="1" t="s">
        <v>3498</v>
      </c>
      <c r="C1957" s="1" t="s">
        <v>254</v>
      </c>
      <c r="D1957" s="1" t="s">
        <v>174</v>
      </c>
      <c r="H1957" s="1" t="s">
        <v>77</v>
      </c>
      <c r="I1957" s="1" t="s">
        <v>43</v>
      </c>
      <c r="J1957" s="1" t="s">
        <v>44</v>
      </c>
      <c r="K1957" s="1" t="s">
        <v>6062</v>
      </c>
      <c r="L1957" s="1" t="s">
        <v>45</v>
      </c>
      <c r="M1957" s="1" t="s">
        <v>46</v>
      </c>
      <c r="N1957" s="1" t="s">
        <v>137</v>
      </c>
      <c r="O1957" s="1" t="s">
        <v>5993</v>
      </c>
      <c r="P1957" s="1">
        <f t="shared" si="30"/>
        <v>1984</v>
      </c>
    </row>
    <row r="1958" spans="1:16" x14ac:dyDescent="0.25">
      <c r="A1958" s="1" t="s">
        <v>6622</v>
      </c>
      <c r="B1958" s="1" t="s">
        <v>3856</v>
      </c>
      <c r="C1958" s="1" t="s">
        <v>254</v>
      </c>
      <c r="D1958" s="1" t="s">
        <v>255</v>
      </c>
      <c r="H1958" s="1" t="s">
        <v>77</v>
      </c>
      <c r="I1958" s="1" t="s">
        <v>78</v>
      </c>
      <c r="J1958" s="1" t="s">
        <v>44</v>
      </c>
      <c r="K1958" s="1" t="s">
        <v>5804</v>
      </c>
      <c r="L1958" s="1" t="s">
        <v>45</v>
      </c>
      <c r="M1958" s="1" t="s">
        <v>46</v>
      </c>
      <c r="N1958" s="1" t="s">
        <v>96</v>
      </c>
      <c r="O1958" s="1" t="s">
        <v>2278</v>
      </c>
      <c r="P1958" s="1">
        <f t="shared" si="30"/>
        <v>1999</v>
      </c>
    </row>
    <row r="1959" spans="1:16" x14ac:dyDescent="0.25">
      <c r="A1959" s="1" t="s">
        <v>6625</v>
      </c>
      <c r="B1959" s="1" t="s">
        <v>3863</v>
      </c>
      <c r="C1959" s="1" t="s">
        <v>254</v>
      </c>
      <c r="D1959" s="1" t="s">
        <v>255</v>
      </c>
      <c r="H1959" s="1" t="s">
        <v>77</v>
      </c>
      <c r="I1959" s="1" t="s">
        <v>43</v>
      </c>
      <c r="J1959" s="1" t="s">
        <v>44</v>
      </c>
      <c r="K1959" s="1" t="s">
        <v>5804</v>
      </c>
      <c r="L1959" s="1" t="s">
        <v>45</v>
      </c>
      <c r="M1959" s="1" t="s">
        <v>46</v>
      </c>
      <c r="N1959" s="1" t="s">
        <v>71</v>
      </c>
      <c r="O1959" s="1" t="s">
        <v>299</v>
      </c>
      <c r="P1959" s="1">
        <f t="shared" si="30"/>
        <v>2006</v>
      </c>
    </row>
    <row r="1960" spans="1:16" x14ac:dyDescent="0.25">
      <c r="A1960" s="1" t="s">
        <v>6627</v>
      </c>
      <c r="B1960" s="1" t="s">
        <v>3873</v>
      </c>
      <c r="C1960" s="1" t="s">
        <v>254</v>
      </c>
      <c r="D1960" s="1" t="s">
        <v>255</v>
      </c>
      <c r="H1960" s="1" t="s">
        <v>77</v>
      </c>
      <c r="I1960" s="1" t="s">
        <v>78</v>
      </c>
      <c r="J1960" s="1" t="s">
        <v>50</v>
      </c>
      <c r="L1960" s="1" t="s">
        <v>45</v>
      </c>
      <c r="M1960" s="1" t="s">
        <v>46</v>
      </c>
      <c r="N1960" s="1" t="s">
        <v>79</v>
      </c>
      <c r="O1960" s="1" t="s">
        <v>6629</v>
      </c>
      <c r="P1960" s="1">
        <f t="shared" si="30"/>
        <v>1993</v>
      </c>
    </row>
    <row r="1961" spans="1:16" x14ac:dyDescent="0.25">
      <c r="A1961" s="1" t="s">
        <v>6631</v>
      </c>
      <c r="B1961" s="1" t="s">
        <v>3882</v>
      </c>
      <c r="C1961" s="1" t="s">
        <v>254</v>
      </c>
      <c r="D1961" s="1" t="s">
        <v>255</v>
      </c>
      <c r="H1961" s="1" t="s">
        <v>77</v>
      </c>
      <c r="I1961" s="1" t="s">
        <v>78</v>
      </c>
      <c r="J1961" s="1" t="s">
        <v>44</v>
      </c>
      <c r="K1961" s="1" t="s">
        <v>6633</v>
      </c>
      <c r="L1961" s="1" t="s">
        <v>106</v>
      </c>
      <c r="M1961" s="1" t="s">
        <v>75</v>
      </c>
      <c r="N1961" s="1" t="s">
        <v>46</v>
      </c>
      <c r="O1961" s="1" t="s">
        <v>299</v>
      </c>
      <c r="P1961" s="1">
        <f t="shared" si="30"/>
        <v>2018</v>
      </c>
    </row>
    <row r="1962" spans="1:16" x14ac:dyDescent="0.25">
      <c r="A1962" s="1" t="s">
        <v>6634</v>
      </c>
      <c r="B1962" s="1" t="s">
        <v>3886</v>
      </c>
      <c r="C1962" s="1" t="s">
        <v>254</v>
      </c>
      <c r="D1962" s="1" t="s">
        <v>255</v>
      </c>
      <c r="H1962" s="1" t="s">
        <v>77</v>
      </c>
      <c r="I1962" s="1" t="s">
        <v>78</v>
      </c>
      <c r="J1962" s="1" t="s">
        <v>44</v>
      </c>
      <c r="K1962" s="1" t="s">
        <v>6633</v>
      </c>
      <c r="L1962" s="1" t="s">
        <v>106</v>
      </c>
      <c r="M1962" s="1" t="s">
        <v>71</v>
      </c>
      <c r="N1962" s="1" t="s">
        <v>46</v>
      </c>
      <c r="O1962" s="1" t="s">
        <v>299</v>
      </c>
      <c r="P1962" s="1">
        <f t="shared" si="30"/>
        <v>2018</v>
      </c>
    </row>
    <row r="1963" spans="1:16" x14ac:dyDescent="0.25">
      <c r="A1963" s="1" t="s">
        <v>6636</v>
      </c>
      <c r="B1963" s="1" t="s">
        <v>2564</v>
      </c>
      <c r="C1963" s="1" t="s">
        <v>254</v>
      </c>
      <c r="D1963" s="1" t="s">
        <v>174</v>
      </c>
      <c r="H1963" s="1" t="s">
        <v>77</v>
      </c>
      <c r="I1963" s="1" t="s">
        <v>43</v>
      </c>
      <c r="J1963" s="1" t="s">
        <v>44</v>
      </c>
      <c r="K1963" s="1" t="s">
        <v>6062</v>
      </c>
      <c r="L1963" s="1" t="s">
        <v>45</v>
      </c>
      <c r="M1963" s="1" t="s">
        <v>46</v>
      </c>
      <c r="N1963" s="1" t="s">
        <v>62</v>
      </c>
      <c r="O1963" s="1" t="s">
        <v>5993</v>
      </c>
      <c r="P1963" s="1">
        <f t="shared" si="30"/>
        <v>2010</v>
      </c>
    </row>
    <row r="1964" spans="1:16" x14ac:dyDescent="0.25">
      <c r="A1964" s="1" t="s">
        <v>6638</v>
      </c>
      <c r="B1964" s="1" t="s">
        <v>3938</v>
      </c>
      <c r="C1964" s="1" t="s">
        <v>254</v>
      </c>
      <c r="D1964" s="1" t="s">
        <v>255</v>
      </c>
      <c r="H1964" s="1" t="s">
        <v>77</v>
      </c>
      <c r="I1964" s="1" t="s">
        <v>78</v>
      </c>
      <c r="J1964" s="1" t="s">
        <v>44</v>
      </c>
      <c r="K1964" s="1" t="s">
        <v>6633</v>
      </c>
      <c r="L1964" s="1" t="s">
        <v>106</v>
      </c>
      <c r="M1964" s="1" t="s">
        <v>75</v>
      </c>
      <c r="N1964" s="1" t="s">
        <v>46</v>
      </c>
      <c r="O1964" s="1" t="s">
        <v>299</v>
      </c>
      <c r="P1964" s="1">
        <f t="shared" si="30"/>
        <v>2018</v>
      </c>
    </row>
    <row r="1965" spans="1:16" x14ac:dyDescent="0.25">
      <c r="A1965" s="1" t="s">
        <v>6640</v>
      </c>
      <c r="B1965" s="1" t="s">
        <v>2553</v>
      </c>
      <c r="C1965" s="1" t="s">
        <v>254</v>
      </c>
      <c r="D1965" s="1" t="s">
        <v>174</v>
      </c>
      <c r="H1965" s="1" t="s">
        <v>77</v>
      </c>
      <c r="I1965" s="1" t="s">
        <v>114</v>
      </c>
      <c r="J1965" s="1" t="s">
        <v>44</v>
      </c>
      <c r="K1965" s="1" t="s">
        <v>6062</v>
      </c>
      <c r="L1965" s="1" t="s">
        <v>45</v>
      </c>
      <c r="M1965" s="1" t="s">
        <v>46</v>
      </c>
      <c r="N1965" s="1" t="s">
        <v>208</v>
      </c>
      <c r="O1965" s="1" t="s">
        <v>6642</v>
      </c>
      <c r="P1965" s="1">
        <f t="shared" si="30"/>
        <v>2003</v>
      </c>
    </row>
    <row r="1966" spans="1:16" x14ac:dyDescent="0.25">
      <c r="A1966" s="1" t="s">
        <v>6643</v>
      </c>
      <c r="B1966" s="1" t="s">
        <v>3944</v>
      </c>
      <c r="C1966" s="1" t="s">
        <v>254</v>
      </c>
      <c r="D1966" s="1" t="s">
        <v>255</v>
      </c>
      <c r="H1966" s="1" t="s">
        <v>77</v>
      </c>
      <c r="I1966" s="1" t="s">
        <v>43</v>
      </c>
      <c r="J1966" s="1" t="s">
        <v>44</v>
      </c>
      <c r="K1966" s="1" t="s">
        <v>6633</v>
      </c>
      <c r="L1966" s="1" t="s">
        <v>106</v>
      </c>
      <c r="M1966" s="1" t="s">
        <v>208</v>
      </c>
      <c r="N1966" s="1" t="s">
        <v>46</v>
      </c>
      <c r="O1966" s="1" t="s">
        <v>2620</v>
      </c>
      <c r="P1966" s="1">
        <f t="shared" si="30"/>
        <v>2018</v>
      </c>
    </row>
    <row r="1967" spans="1:16" x14ac:dyDescent="0.25">
      <c r="A1967" s="1" t="s">
        <v>6645</v>
      </c>
      <c r="B1967" s="1" t="s">
        <v>2495</v>
      </c>
      <c r="C1967" s="1" t="s">
        <v>254</v>
      </c>
      <c r="D1967" s="1" t="s">
        <v>174</v>
      </c>
      <c r="H1967" s="1" t="s">
        <v>77</v>
      </c>
      <c r="I1967" s="1" t="s">
        <v>171</v>
      </c>
      <c r="J1967" s="1" t="s">
        <v>44</v>
      </c>
      <c r="K1967" s="1" t="s">
        <v>4589</v>
      </c>
      <c r="L1967" s="1" t="s">
        <v>45</v>
      </c>
      <c r="M1967" s="1" t="s">
        <v>46</v>
      </c>
      <c r="N1967" s="1" t="s">
        <v>62</v>
      </c>
      <c r="O1967" s="1" t="s">
        <v>2180</v>
      </c>
      <c r="P1967" s="1">
        <f t="shared" si="30"/>
        <v>2010</v>
      </c>
    </row>
    <row r="1968" spans="1:16" x14ac:dyDescent="0.25">
      <c r="A1968" s="1" t="s">
        <v>6647</v>
      </c>
      <c r="B1968" s="1" t="s">
        <v>2623</v>
      </c>
      <c r="C1968" s="1" t="s">
        <v>254</v>
      </c>
      <c r="D1968" s="1" t="s">
        <v>255</v>
      </c>
      <c r="H1968" s="1" t="s">
        <v>77</v>
      </c>
      <c r="I1968" s="1" t="s">
        <v>43</v>
      </c>
      <c r="J1968" s="1" t="s">
        <v>44</v>
      </c>
      <c r="K1968" s="1" t="s">
        <v>5804</v>
      </c>
      <c r="L1968" s="1" t="s">
        <v>45</v>
      </c>
      <c r="M1968" s="1" t="s">
        <v>46</v>
      </c>
      <c r="N1968" s="1" t="s">
        <v>187</v>
      </c>
      <c r="O1968" s="1" t="s">
        <v>415</v>
      </c>
      <c r="P1968" s="1">
        <f t="shared" si="30"/>
        <v>2004</v>
      </c>
    </row>
    <row r="1969" spans="1:16" x14ac:dyDescent="0.25">
      <c r="A1969" s="1" t="s">
        <v>6649</v>
      </c>
      <c r="B1969" s="1" t="s">
        <v>2547</v>
      </c>
      <c r="C1969" s="1" t="s">
        <v>254</v>
      </c>
      <c r="D1969" s="1" t="s">
        <v>174</v>
      </c>
      <c r="H1969" s="1" t="s">
        <v>77</v>
      </c>
      <c r="I1969" s="1" t="s">
        <v>43</v>
      </c>
      <c r="J1969" s="1" t="s">
        <v>44</v>
      </c>
      <c r="K1969" s="1" t="s">
        <v>4589</v>
      </c>
      <c r="L1969" s="1" t="s">
        <v>45</v>
      </c>
      <c r="M1969" s="1" t="s">
        <v>46</v>
      </c>
      <c r="N1969" s="1" t="s">
        <v>75</v>
      </c>
      <c r="O1969" s="1" t="s">
        <v>5111</v>
      </c>
      <c r="P1969" s="1">
        <f t="shared" si="30"/>
        <v>2008</v>
      </c>
    </row>
    <row r="1970" spans="1:16" x14ac:dyDescent="0.25">
      <c r="A1970" s="1" t="s">
        <v>6651</v>
      </c>
      <c r="B1970" s="1" t="s">
        <v>2634</v>
      </c>
      <c r="C1970" s="1" t="s">
        <v>254</v>
      </c>
      <c r="D1970" s="1" t="s">
        <v>255</v>
      </c>
      <c r="H1970" s="1" t="s">
        <v>77</v>
      </c>
      <c r="I1970" s="1" t="s">
        <v>43</v>
      </c>
      <c r="J1970" s="1" t="s">
        <v>44</v>
      </c>
      <c r="K1970" s="1" t="s">
        <v>5804</v>
      </c>
      <c r="L1970" s="1" t="s">
        <v>45</v>
      </c>
      <c r="M1970" s="1" t="s">
        <v>46</v>
      </c>
      <c r="N1970" s="1" t="s">
        <v>107</v>
      </c>
      <c r="O1970" s="1" t="s">
        <v>145</v>
      </c>
      <c r="P1970" s="1">
        <f t="shared" si="30"/>
        <v>2014</v>
      </c>
    </row>
    <row r="1971" spans="1:16" x14ac:dyDescent="0.25">
      <c r="A1971" s="1" t="s">
        <v>6653</v>
      </c>
      <c r="B1971" s="1" t="s">
        <v>2642</v>
      </c>
      <c r="C1971" s="1" t="s">
        <v>254</v>
      </c>
      <c r="D1971" s="1" t="s">
        <v>255</v>
      </c>
      <c r="H1971" s="1" t="s">
        <v>77</v>
      </c>
      <c r="I1971" s="1" t="s">
        <v>43</v>
      </c>
      <c r="J1971" s="1" t="s">
        <v>44</v>
      </c>
      <c r="K1971" s="1" t="s">
        <v>5804</v>
      </c>
      <c r="L1971" s="1" t="s">
        <v>45</v>
      </c>
      <c r="M1971" s="1" t="s">
        <v>46</v>
      </c>
      <c r="N1971" s="1" t="s">
        <v>244</v>
      </c>
      <c r="O1971" s="1" t="s">
        <v>6655</v>
      </c>
      <c r="P1971" s="1">
        <f t="shared" si="30"/>
        <v>1977</v>
      </c>
    </row>
    <row r="1972" spans="1:16" x14ac:dyDescent="0.25">
      <c r="A1972" s="1" t="s">
        <v>6656</v>
      </c>
      <c r="B1972" s="1" t="s">
        <v>2466</v>
      </c>
      <c r="C1972" s="1" t="s">
        <v>254</v>
      </c>
      <c r="D1972" s="1" t="s">
        <v>174</v>
      </c>
      <c r="H1972" s="1" t="s">
        <v>77</v>
      </c>
      <c r="I1972" s="1" t="s">
        <v>171</v>
      </c>
      <c r="J1972" s="1" t="s">
        <v>44</v>
      </c>
      <c r="K1972" s="1" t="s">
        <v>6062</v>
      </c>
      <c r="L1972" s="1" t="s">
        <v>45</v>
      </c>
      <c r="M1972" s="1" t="s">
        <v>46</v>
      </c>
      <c r="N1972" s="1" t="s">
        <v>101</v>
      </c>
      <c r="O1972" s="1" t="s">
        <v>149</v>
      </c>
      <c r="P1972" s="1">
        <f t="shared" si="30"/>
        <v>1969</v>
      </c>
    </row>
    <row r="1973" spans="1:16" x14ac:dyDescent="0.25">
      <c r="A1973" s="1" t="s">
        <v>6659</v>
      </c>
      <c r="B1973" s="1" t="s">
        <v>756</v>
      </c>
      <c r="C1973" s="1" t="s">
        <v>254</v>
      </c>
      <c r="D1973" s="1" t="s">
        <v>304</v>
      </c>
      <c r="H1973" s="1" t="s">
        <v>77</v>
      </c>
      <c r="I1973" s="1" t="s">
        <v>171</v>
      </c>
      <c r="J1973" s="1" t="s">
        <v>44</v>
      </c>
      <c r="K1973" s="1" t="s">
        <v>6000</v>
      </c>
      <c r="L1973" s="1" t="s">
        <v>45</v>
      </c>
      <c r="M1973" s="1" t="s">
        <v>46</v>
      </c>
      <c r="N1973" s="1" t="s">
        <v>87</v>
      </c>
      <c r="O1973" s="1" t="s">
        <v>4418</v>
      </c>
      <c r="P1973" s="1">
        <f t="shared" si="30"/>
        <v>1988</v>
      </c>
    </row>
    <row r="1974" spans="1:16" x14ac:dyDescent="0.25">
      <c r="A1974" s="1" t="s">
        <v>6662</v>
      </c>
      <c r="B1974" s="1" t="s">
        <v>2598</v>
      </c>
      <c r="C1974" s="1" t="s">
        <v>254</v>
      </c>
      <c r="D1974" s="1" t="s">
        <v>304</v>
      </c>
      <c r="H1974" s="1" t="s">
        <v>77</v>
      </c>
      <c r="I1974" s="1" t="s">
        <v>43</v>
      </c>
      <c r="J1974" s="1" t="s">
        <v>44</v>
      </c>
      <c r="K1974" s="1" t="s">
        <v>6664</v>
      </c>
      <c r="L1974" s="1" t="s">
        <v>45</v>
      </c>
      <c r="M1974" s="1" t="s">
        <v>46</v>
      </c>
      <c r="N1974" s="1" t="s">
        <v>64</v>
      </c>
      <c r="O1974" s="1" t="s">
        <v>232</v>
      </c>
      <c r="P1974" s="1">
        <f t="shared" si="30"/>
        <v>2009</v>
      </c>
    </row>
    <row r="1975" spans="1:16" x14ac:dyDescent="0.25">
      <c r="A1975" s="1" t="s">
        <v>6665</v>
      </c>
      <c r="B1975" s="1" t="s">
        <v>2472</v>
      </c>
      <c r="C1975" s="1" t="s">
        <v>254</v>
      </c>
      <c r="D1975" s="1" t="s">
        <v>174</v>
      </c>
      <c r="H1975" s="1" t="s">
        <v>77</v>
      </c>
      <c r="I1975" s="1" t="s">
        <v>43</v>
      </c>
      <c r="J1975" s="1" t="s">
        <v>44</v>
      </c>
      <c r="K1975" s="1" t="s">
        <v>6062</v>
      </c>
      <c r="L1975" s="1" t="s">
        <v>45</v>
      </c>
      <c r="M1975" s="1" t="s">
        <v>46</v>
      </c>
      <c r="N1975" s="1" t="s">
        <v>95</v>
      </c>
      <c r="O1975" s="1" t="s">
        <v>299</v>
      </c>
      <c r="P1975" s="1">
        <f t="shared" si="30"/>
        <v>1974</v>
      </c>
    </row>
    <row r="1976" spans="1:16" x14ac:dyDescent="0.25">
      <c r="A1976" s="1" t="s">
        <v>6668</v>
      </c>
      <c r="B1976" s="1" t="s">
        <v>3715</v>
      </c>
      <c r="C1976" s="1" t="s">
        <v>254</v>
      </c>
      <c r="D1976" s="1" t="s">
        <v>304</v>
      </c>
      <c r="H1976" s="1" t="s">
        <v>77</v>
      </c>
      <c r="I1976" s="1" t="s">
        <v>114</v>
      </c>
      <c r="J1976" s="1" t="s">
        <v>50</v>
      </c>
      <c r="L1976" s="1" t="s">
        <v>45</v>
      </c>
      <c r="M1976" s="1" t="s">
        <v>46</v>
      </c>
      <c r="N1976" s="1" t="s">
        <v>36</v>
      </c>
      <c r="O1976" s="1" t="s">
        <v>5211</v>
      </c>
      <c r="P1976" s="1">
        <f t="shared" si="30"/>
        <v>2011</v>
      </c>
    </row>
    <row r="1977" spans="1:16" x14ac:dyDescent="0.25">
      <c r="A1977" s="1" t="s">
        <v>6670</v>
      </c>
      <c r="B1977" s="1" t="s">
        <v>364</v>
      </c>
      <c r="C1977" s="1" t="s">
        <v>254</v>
      </c>
      <c r="D1977" s="1" t="s">
        <v>174</v>
      </c>
      <c r="H1977" s="1" t="s">
        <v>77</v>
      </c>
      <c r="I1977" s="1" t="s">
        <v>43</v>
      </c>
      <c r="J1977" s="1" t="s">
        <v>44</v>
      </c>
      <c r="K1977" s="1" t="s">
        <v>4589</v>
      </c>
      <c r="L1977" s="1" t="s">
        <v>45</v>
      </c>
      <c r="M1977" s="1" t="s">
        <v>46</v>
      </c>
      <c r="N1977" s="1" t="s">
        <v>36</v>
      </c>
      <c r="O1977" s="1" t="s">
        <v>299</v>
      </c>
      <c r="P1977" s="1">
        <f t="shared" si="30"/>
        <v>2011</v>
      </c>
    </row>
    <row r="1978" spans="1:16" x14ac:dyDescent="0.25">
      <c r="A1978" s="1" t="s">
        <v>6672</v>
      </c>
      <c r="B1978" s="1" t="s">
        <v>6673</v>
      </c>
      <c r="C1978" s="1" t="s">
        <v>254</v>
      </c>
      <c r="D1978" s="1" t="s">
        <v>304</v>
      </c>
      <c r="H1978" s="1" t="s">
        <v>77</v>
      </c>
      <c r="I1978" s="1" t="s">
        <v>114</v>
      </c>
      <c r="J1978" s="1" t="s">
        <v>50</v>
      </c>
      <c r="L1978" s="1" t="s">
        <v>106</v>
      </c>
      <c r="M1978" s="1" t="s">
        <v>208</v>
      </c>
      <c r="N1978" s="1" t="s">
        <v>46</v>
      </c>
      <c r="O1978" s="1" t="s">
        <v>6675</v>
      </c>
      <c r="P1978" s="1">
        <f t="shared" si="30"/>
        <v>2018</v>
      </c>
    </row>
    <row r="1979" spans="1:16" x14ac:dyDescent="0.25">
      <c r="A1979" s="1" t="s">
        <v>6676</v>
      </c>
      <c r="B1979" s="1" t="s">
        <v>765</v>
      </c>
      <c r="C1979" s="1" t="s">
        <v>254</v>
      </c>
      <c r="D1979" s="1" t="s">
        <v>174</v>
      </c>
      <c r="H1979" s="1" t="s">
        <v>77</v>
      </c>
      <c r="I1979" s="1" t="s">
        <v>43</v>
      </c>
      <c r="J1979" s="1" t="s">
        <v>50</v>
      </c>
      <c r="L1979" s="1" t="s">
        <v>45</v>
      </c>
      <c r="M1979" s="1" t="s">
        <v>46</v>
      </c>
      <c r="N1979" s="1" t="s">
        <v>86</v>
      </c>
      <c r="O1979" s="1" t="s">
        <v>5993</v>
      </c>
      <c r="P1979" s="1">
        <f t="shared" si="30"/>
        <v>2015</v>
      </c>
    </row>
    <row r="1980" spans="1:16" x14ac:dyDescent="0.25">
      <c r="A1980" s="1" t="s">
        <v>6678</v>
      </c>
      <c r="B1980" s="1" t="s">
        <v>6679</v>
      </c>
      <c r="C1980" s="1" t="s">
        <v>254</v>
      </c>
      <c r="D1980" s="1" t="s">
        <v>304</v>
      </c>
      <c r="H1980" s="1" t="s">
        <v>77</v>
      </c>
      <c r="I1980" s="1" t="s">
        <v>114</v>
      </c>
      <c r="J1980" s="1" t="s">
        <v>44</v>
      </c>
      <c r="K1980" s="1" t="s">
        <v>6000</v>
      </c>
      <c r="L1980" s="1" t="s">
        <v>45</v>
      </c>
      <c r="M1980" s="1" t="s">
        <v>46</v>
      </c>
      <c r="N1980" s="1" t="s">
        <v>139</v>
      </c>
      <c r="O1980" s="1" t="s">
        <v>6675</v>
      </c>
      <c r="P1980" s="1">
        <f t="shared" si="30"/>
        <v>1982</v>
      </c>
    </row>
    <row r="1981" spans="1:16" x14ac:dyDescent="0.25">
      <c r="A1981" s="1" t="s">
        <v>6681</v>
      </c>
      <c r="B1981" s="1" t="s">
        <v>370</v>
      </c>
      <c r="C1981" s="1" t="s">
        <v>254</v>
      </c>
      <c r="D1981" s="1" t="s">
        <v>174</v>
      </c>
      <c r="H1981" s="1" t="s">
        <v>77</v>
      </c>
      <c r="I1981" s="1" t="s">
        <v>43</v>
      </c>
      <c r="J1981" s="1" t="s">
        <v>44</v>
      </c>
      <c r="K1981" s="1" t="s">
        <v>4589</v>
      </c>
      <c r="L1981" s="1" t="s">
        <v>45</v>
      </c>
      <c r="M1981" s="1" t="s">
        <v>46</v>
      </c>
      <c r="N1981" s="1" t="s">
        <v>64</v>
      </c>
      <c r="O1981" s="1" t="s">
        <v>4252</v>
      </c>
      <c r="P1981" s="1">
        <f t="shared" si="30"/>
        <v>2009</v>
      </c>
    </row>
    <row r="1982" spans="1:16" x14ac:dyDescent="0.25">
      <c r="A1982" s="1" t="s">
        <v>6683</v>
      </c>
      <c r="B1982" s="1" t="s">
        <v>372</v>
      </c>
      <c r="C1982" s="1" t="s">
        <v>254</v>
      </c>
      <c r="D1982" s="1" t="s">
        <v>174</v>
      </c>
      <c r="H1982" s="1" t="s">
        <v>77</v>
      </c>
      <c r="I1982" s="1" t="s">
        <v>43</v>
      </c>
      <c r="J1982" s="1" t="s">
        <v>44</v>
      </c>
      <c r="K1982" s="1" t="s">
        <v>4589</v>
      </c>
      <c r="L1982" s="1" t="s">
        <v>45</v>
      </c>
      <c r="M1982" s="1" t="s">
        <v>46</v>
      </c>
      <c r="N1982" s="1" t="s">
        <v>36</v>
      </c>
      <c r="O1982" s="1" t="s">
        <v>628</v>
      </c>
      <c r="P1982" s="1">
        <f t="shared" si="30"/>
        <v>2011</v>
      </c>
    </row>
    <row r="1983" spans="1:16" x14ac:dyDescent="0.25">
      <c r="A1983" s="1" t="s">
        <v>6685</v>
      </c>
      <c r="B1983" s="1" t="s">
        <v>716</v>
      </c>
      <c r="C1983" s="1" t="s">
        <v>254</v>
      </c>
      <c r="D1983" s="1" t="s">
        <v>174</v>
      </c>
      <c r="H1983" s="1" t="s">
        <v>77</v>
      </c>
      <c r="I1983" s="1" t="s">
        <v>43</v>
      </c>
      <c r="J1983" s="1" t="s">
        <v>44</v>
      </c>
      <c r="K1983" s="1" t="s">
        <v>4589</v>
      </c>
      <c r="L1983" s="1" t="s">
        <v>45</v>
      </c>
      <c r="M1983" s="1" t="s">
        <v>46</v>
      </c>
      <c r="N1983" s="1" t="s">
        <v>75</v>
      </c>
      <c r="O1983" s="1" t="s">
        <v>6687</v>
      </c>
      <c r="P1983" s="1">
        <f t="shared" si="30"/>
        <v>2008</v>
      </c>
    </row>
    <row r="1984" spans="1:16" x14ac:dyDescent="0.25">
      <c r="A1984" s="1" t="s">
        <v>6688</v>
      </c>
      <c r="B1984" s="1" t="s">
        <v>723</v>
      </c>
      <c r="C1984" s="1" t="s">
        <v>254</v>
      </c>
      <c r="D1984" s="1" t="s">
        <v>174</v>
      </c>
      <c r="H1984" s="1" t="s">
        <v>77</v>
      </c>
      <c r="I1984" s="1" t="s">
        <v>43</v>
      </c>
      <c r="J1984" s="1" t="s">
        <v>50</v>
      </c>
      <c r="L1984" s="1" t="s">
        <v>45</v>
      </c>
      <c r="M1984" s="1" t="s">
        <v>46</v>
      </c>
      <c r="N1984" s="1" t="s">
        <v>36</v>
      </c>
      <c r="O1984" s="1" t="s">
        <v>5993</v>
      </c>
      <c r="P1984" s="1">
        <f t="shared" si="30"/>
        <v>2011</v>
      </c>
    </row>
    <row r="1985" spans="1:16" x14ac:dyDescent="0.25">
      <c r="A1985" s="1" t="s">
        <v>6690</v>
      </c>
      <c r="B1985" s="1" t="s">
        <v>721</v>
      </c>
      <c r="C1985" s="1" t="s">
        <v>254</v>
      </c>
      <c r="D1985" s="1" t="s">
        <v>174</v>
      </c>
      <c r="H1985" s="1" t="s">
        <v>77</v>
      </c>
      <c r="I1985" s="1" t="s">
        <v>78</v>
      </c>
      <c r="J1985" s="1" t="s">
        <v>44</v>
      </c>
      <c r="K1985" s="1" t="s">
        <v>4589</v>
      </c>
      <c r="L1985" s="1" t="s">
        <v>45</v>
      </c>
      <c r="M1985" s="1" t="s">
        <v>46</v>
      </c>
      <c r="N1985" s="1" t="s">
        <v>86</v>
      </c>
      <c r="O1985" s="1" t="s">
        <v>6692</v>
      </c>
      <c r="P1985" s="1">
        <f t="shared" si="30"/>
        <v>2015</v>
      </c>
    </row>
    <row r="1986" spans="1:16" x14ac:dyDescent="0.25">
      <c r="A1986" s="1" t="s">
        <v>6693</v>
      </c>
      <c r="B1986" s="1" t="s">
        <v>722</v>
      </c>
      <c r="C1986" s="1" t="s">
        <v>254</v>
      </c>
      <c r="D1986" s="1" t="s">
        <v>174</v>
      </c>
      <c r="H1986" s="1" t="s">
        <v>77</v>
      </c>
      <c r="I1986" s="1" t="s">
        <v>43</v>
      </c>
      <c r="J1986" s="1" t="s">
        <v>44</v>
      </c>
      <c r="K1986" s="1" t="s">
        <v>4589</v>
      </c>
      <c r="L1986" s="1" t="s">
        <v>45</v>
      </c>
      <c r="M1986" s="1" t="s">
        <v>46</v>
      </c>
      <c r="N1986" s="1" t="s">
        <v>36</v>
      </c>
      <c r="O1986" s="1" t="s">
        <v>5680</v>
      </c>
      <c r="P1986" s="1">
        <f t="shared" ref="P1986:P2045" si="31" xml:space="preserve"> 2018-N1986</f>
        <v>2011</v>
      </c>
    </row>
    <row r="1987" spans="1:16" x14ac:dyDescent="0.25">
      <c r="A1987" s="1" t="s">
        <v>6695</v>
      </c>
      <c r="B1987" s="1" t="s">
        <v>720</v>
      </c>
      <c r="C1987" s="1" t="s">
        <v>254</v>
      </c>
      <c r="D1987" s="1" t="s">
        <v>174</v>
      </c>
      <c r="H1987" s="1" t="s">
        <v>77</v>
      </c>
      <c r="I1987" s="1" t="s">
        <v>43</v>
      </c>
      <c r="J1987" s="1" t="s">
        <v>50</v>
      </c>
      <c r="L1987" s="1" t="s">
        <v>45</v>
      </c>
      <c r="M1987" s="1" t="s">
        <v>46</v>
      </c>
      <c r="N1987" s="1" t="s">
        <v>156</v>
      </c>
      <c r="O1987" s="1" t="s">
        <v>4423</v>
      </c>
      <c r="P1987" s="1">
        <f t="shared" si="31"/>
        <v>2013</v>
      </c>
    </row>
    <row r="1988" spans="1:16" x14ac:dyDescent="0.25">
      <c r="A1988" s="1" t="s">
        <v>6697</v>
      </c>
      <c r="B1988" s="1" t="s">
        <v>764</v>
      </c>
      <c r="C1988" s="1" t="s">
        <v>254</v>
      </c>
      <c r="D1988" s="1" t="s">
        <v>174</v>
      </c>
      <c r="H1988" s="1" t="s">
        <v>77</v>
      </c>
      <c r="I1988" s="1" t="s">
        <v>43</v>
      </c>
      <c r="J1988" s="1" t="s">
        <v>44</v>
      </c>
      <c r="K1988" s="1" t="s">
        <v>4589</v>
      </c>
      <c r="L1988" s="1" t="s">
        <v>45</v>
      </c>
      <c r="M1988" s="1" t="s">
        <v>46</v>
      </c>
      <c r="N1988" s="1" t="s">
        <v>75</v>
      </c>
      <c r="O1988" s="1" t="s">
        <v>4422</v>
      </c>
      <c r="P1988" s="1">
        <f t="shared" si="31"/>
        <v>2008</v>
      </c>
    </row>
    <row r="1989" spans="1:16" x14ac:dyDescent="0.25">
      <c r="A1989" s="1" t="s">
        <v>6699</v>
      </c>
      <c r="B1989" s="1" t="s">
        <v>744</v>
      </c>
      <c r="C1989" s="1" t="s">
        <v>254</v>
      </c>
      <c r="D1989" s="1" t="s">
        <v>174</v>
      </c>
      <c r="H1989" s="1" t="s">
        <v>77</v>
      </c>
      <c r="I1989" s="1" t="s">
        <v>43</v>
      </c>
      <c r="J1989" s="1" t="s">
        <v>44</v>
      </c>
      <c r="K1989" s="1" t="s">
        <v>4589</v>
      </c>
      <c r="L1989" s="1" t="s">
        <v>45</v>
      </c>
      <c r="M1989" s="1" t="s">
        <v>46</v>
      </c>
      <c r="N1989" s="1" t="s">
        <v>170</v>
      </c>
      <c r="O1989" s="1" t="s">
        <v>5993</v>
      </c>
      <c r="P1989" s="1">
        <f t="shared" si="31"/>
        <v>2012</v>
      </c>
    </row>
    <row r="1990" spans="1:16" x14ac:dyDescent="0.25">
      <c r="A1990" s="1" t="s">
        <v>6701</v>
      </c>
      <c r="B1990" s="1" t="s">
        <v>745</v>
      </c>
      <c r="C1990" s="1" t="s">
        <v>254</v>
      </c>
      <c r="D1990" s="1" t="s">
        <v>174</v>
      </c>
      <c r="H1990" s="1" t="s">
        <v>77</v>
      </c>
      <c r="I1990" s="1" t="s">
        <v>43</v>
      </c>
      <c r="J1990" s="1" t="s">
        <v>50</v>
      </c>
      <c r="L1990" s="1" t="s">
        <v>45</v>
      </c>
      <c r="M1990" s="1" t="s">
        <v>46</v>
      </c>
      <c r="N1990" s="1" t="s">
        <v>86</v>
      </c>
      <c r="O1990" s="1" t="s">
        <v>5993</v>
      </c>
      <c r="P1990" s="1">
        <f t="shared" si="31"/>
        <v>2015</v>
      </c>
    </row>
    <row r="1991" spans="1:16" x14ac:dyDescent="0.25">
      <c r="A1991" s="1" t="s">
        <v>6703</v>
      </c>
      <c r="B1991" s="1" t="s">
        <v>763</v>
      </c>
      <c r="C1991" s="1" t="s">
        <v>254</v>
      </c>
      <c r="D1991" s="1" t="s">
        <v>174</v>
      </c>
      <c r="H1991" s="1" t="s">
        <v>42</v>
      </c>
      <c r="I1991" s="1" t="s">
        <v>43</v>
      </c>
      <c r="J1991" s="1" t="s">
        <v>44</v>
      </c>
      <c r="K1991" s="1" t="s">
        <v>4494</v>
      </c>
      <c r="L1991" s="1" t="s">
        <v>45</v>
      </c>
      <c r="M1991" s="1" t="s">
        <v>46</v>
      </c>
      <c r="N1991" s="1" t="s">
        <v>36</v>
      </c>
      <c r="O1991" s="1" t="s">
        <v>149</v>
      </c>
      <c r="P1991" s="1">
        <f t="shared" si="31"/>
        <v>2011</v>
      </c>
    </row>
    <row r="1992" spans="1:16" x14ac:dyDescent="0.25">
      <c r="A1992" s="1" t="s">
        <v>6705</v>
      </c>
      <c r="B1992" s="1" t="s">
        <v>746</v>
      </c>
      <c r="C1992" s="1" t="s">
        <v>254</v>
      </c>
      <c r="D1992" s="1" t="s">
        <v>174</v>
      </c>
      <c r="H1992" s="1" t="s">
        <v>77</v>
      </c>
      <c r="I1992" s="1" t="s">
        <v>43</v>
      </c>
      <c r="J1992" s="1" t="s">
        <v>44</v>
      </c>
      <c r="K1992" s="1" t="s">
        <v>4589</v>
      </c>
      <c r="L1992" s="1" t="s">
        <v>45</v>
      </c>
      <c r="M1992" s="1" t="s">
        <v>46</v>
      </c>
      <c r="N1992" s="1" t="s">
        <v>170</v>
      </c>
      <c r="O1992" s="1" t="s">
        <v>5993</v>
      </c>
      <c r="P1992" s="1">
        <f t="shared" si="31"/>
        <v>2012</v>
      </c>
    </row>
    <row r="1993" spans="1:16" x14ac:dyDescent="0.25">
      <c r="A1993" s="1" t="s">
        <v>6707</v>
      </c>
      <c r="B1993" s="1" t="s">
        <v>2550</v>
      </c>
      <c r="C1993" s="1" t="s">
        <v>254</v>
      </c>
      <c r="D1993" s="1" t="s">
        <v>174</v>
      </c>
      <c r="H1993" s="1" t="s">
        <v>77</v>
      </c>
      <c r="I1993" s="1" t="s">
        <v>171</v>
      </c>
      <c r="J1993" s="1" t="s">
        <v>44</v>
      </c>
      <c r="K1993" s="1" t="s">
        <v>6062</v>
      </c>
      <c r="L1993" s="1" t="s">
        <v>45</v>
      </c>
      <c r="M1993" s="1" t="s">
        <v>46</v>
      </c>
      <c r="N1993" s="1" t="s">
        <v>46</v>
      </c>
      <c r="O1993" s="1" t="s">
        <v>188</v>
      </c>
      <c r="P1993" s="1">
        <f t="shared" si="31"/>
        <v>2018</v>
      </c>
    </row>
    <row r="1994" spans="1:16" x14ac:dyDescent="0.25">
      <c r="A1994" s="1" t="s">
        <v>6710</v>
      </c>
      <c r="B1994" s="1" t="s">
        <v>6711</v>
      </c>
      <c r="C1994" s="1" t="s">
        <v>771</v>
      </c>
      <c r="D1994" s="1" t="s">
        <v>1668</v>
      </c>
      <c r="H1994" s="1" t="s">
        <v>77</v>
      </c>
      <c r="I1994" s="1" t="s">
        <v>43</v>
      </c>
      <c r="J1994" s="1" t="s">
        <v>44</v>
      </c>
      <c r="K1994" s="1" t="s">
        <v>4843</v>
      </c>
      <c r="L1994" s="1" t="s">
        <v>45</v>
      </c>
      <c r="M1994" s="1" t="s">
        <v>46</v>
      </c>
      <c r="N1994" s="1" t="s">
        <v>75</v>
      </c>
      <c r="O1994" s="1" t="s">
        <v>1881</v>
      </c>
      <c r="P1994" s="1">
        <f t="shared" si="31"/>
        <v>2008</v>
      </c>
    </row>
    <row r="1995" spans="1:16" x14ac:dyDescent="0.25">
      <c r="A1995" s="1" t="s">
        <v>6714</v>
      </c>
      <c r="B1995" s="1" t="s">
        <v>6715</v>
      </c>
      <c r="C1995" s="1" t="s">
        <v>771</v>
      </c>
      <c r="D1995" s="1" t="s">
        <v>5053</v>
      </c>
      <c r="H1995" s="1" t="s">
        <v>77</v>
      </c>
      <c r="I1995" s="1" t="s">
        <v>43</v>
      </c>
      <c r="J1995" s="1" t="s">
        <v>44</v>
      </c>
      <c r="K1995" s="1" t="s">
        <v>5054</v>
      </c>
      <c r="L1995" s="1" t="s">
        <v>45</v>
      </c>
      <c r="M1995" s="1" t="s">
        <v>46</v>
      </c>
      <c r="N1995" s="1" t="s">
        <v>86</v>
      </c>
      <c r="O1995" s="1" t="s">
        <v>6718</v>
      </c>
      <c r="P1995" s="1">
        <f t="shared" si="31"/>
        <v>2015</v>
      </c>
    </row>
    <row r="1996" spans="1:16" x14ac:dyDescent="0.25">
      <c r="A1996" s="1" t="s">
        <v>6719</v>
      </c>
      <c r="B1996" s="1" t="s">
        <v>6720</v>
      </c>
      <c r="C1996" s="1" t="s">
        <v>771</v>
      </c>
      <c r="D1996" s="1" t="s">
        <v>1784</v>
      </c>
      <c r="H1996" s="1" t="s">
        <v>77</v>
      </c>
      <c r="I1996" s="1" t="s">
        <v>43</v>
      </c>
      <c r="J1996" s="1" t="s">
        <v>44</v>
      </c>
      <c r="K1996" s="1" t="s">
        <v>4843</v>
      </c>
      <c r="L1996" s="1" t="s">
        <v>106</v>
      </c>
      <c r="M1996" s="1" t="s">
        <v>71</v>
      </c>
      <c r="N1996" s="1" t="s">
        <v>46</v>
      </c>
      <c r="O1996" s="1" t="s">
        <v>237</v>
      </c>
      <c r="P1996" s="1">
        <f t="shared" si="31"/>
        <v>2018</v>
      </c>
    </row>
    <row r="1997" spans="1:16" x14ac:dyDescent="0.25">
      <c r="A1997" s="1" t="s">
        <v>6722</v>
      </c>
      <c r="B1997" s="1" t="s">
        <v>6723</v>
      </c>
      <c r="C1997" s="1" t="s">
        <v>771</v>
      </c>
      <c r="D1997" s="1" t="s">
        <v>1784</v>
      </c>
      <c r="H1997" s="1" t="s">
        <v>77</v>
      </c>
      <c r="I1997" s="1" t="s">
        <v>43</v>
      </c>
      <c r="J1997" s="1" t="s">
        <v>44</v>
      </c>
      <c r="K1997" s="1" t="s">
        <v>4843</v>
      </c>
      <c r="L1997" s="1" t="s">
        <v>45</v>
      </c>
      <c r="M1997" s="1" t="s">
        <v>46</v>
      </c>
      <c r="N1997" s="1" t="s">
        <v>85</v>
      </c>
      <c r="O1997" s="1" t="s">
        <v>73</v>
      </c>
      <c r="P1997" s="1">
        <f t="shared" si="31"/>
        <v>2002</v>
      </c>
    </row>
    <row r="1998" spans="1:16" x14ac:dyDescent="0.25">
      <c r="A1998" s="1" t="s">
        <v>6725</v>
      </c>
      <c r="B1998" s="1" t="s">
        <v>6726</v>
      </c>
      <c r="C1998" s="1" t="s">
        <v>771</v>
      </c>
      <c r="D1998" s="1" t="s">
        <v>1784</v>
      </c>
      <c r="H1998" s="1" t="s">
        <v>77</v>
      </c>
      <c r="I1998" s="1" t="s">
        <v>114</v>
      </c>
      <c r="J1998" s="1" t="s">
        <v>44</v>
      </c>
      <c r="K1998" s="1" t="s">
        <v>5500</v>
      </c>
      <c r="L1998" s="1" t="s">
        <v>106</v>
      </c>
      <c r="M1998" s="1" t="s">
        <v>208</v>
      </c>
      <c r="N1998" s="1" t="s">
        <v>46</v>
      </c>
      <c r="O1998" s="1" t="s">
        <v>2278</v>
      </c>
      <c r="P1998" s="1">
        <f t="shared" si="31"/>
        <v>2018</v>
      </c>
    </row>
    <row r="1999" spans="1:16" x14ac:dyDescent="0.25">
      <c r="A1999" s="1" t="s">
        <v>6728</v>
      </c>
      <c r="B1999" s="1" t="s">
        <v>6729</v>
      </c>
      <c r="C1999" s="1" t="s">
        <v>771</v>
      </c>
      <c r="D1999" s="1" t="s">
        <v>1446</v>
      </c>
      <c r="H1999" s="1" t="s">
        <v>77</v>
      </c>
      <c r="I1999" s="1" t="s">
        <v>171</v>
      </c>
      <c r="J1999" s="1" t="s">
        <v>44</v>
      </c>
      <c r="K1999" s="1" t="s">
        <v>5535</v>
      </c>
      <c r="L1999" s="1" t="s">
        <v>45</v>
      </c>
      <c r="M1999" s="1" t="s">
        <v>46</v>
      </c>
      <c r="N1999" s="1" t="s">
        <v>79</v>
      </c>
      <c r="O1999" s="1" t="s">
        <v>135</v>
      </c>
      <c r="P1999" s="1">
        <f t="shared" si="31"/>
        <v>1993</v>
      </c>
    </row>
    <row r="2000" spans="1:16" x14ac:dyDescent="0.25">
      <c r="A2000" s="1" t="s">
        <v>6731</v>
      </c>
      <c r="B2000" s="1" t="s">
        <v>6732</v>
      </c>
      <c r="C2000" s="1" t="s">
        <v>771</v>
      </c>
      <c r="D2000" s="1" t="s">
        <v>1784</v>
      </c>
      <c r="H2000" s="1" t="s">
        <v>77</v>
      </c>
      <c r="I2000" s="1" t="s">
        <v>114</v>
      </c>
      <c r="J2000" s="1" t="s">
        <v>44</v>
      </c>
      <c r="K2000" s="1" t="s">
        <v>5500</v>
      </c>
      <c r="L2000" s="1" t="s">
        <v>45</v>
      </c>
      <c r="M2000" s="1" t="s">
        <v>46</v>
      </c>
      <c r="N2000" s="1" t="s">
        <v>41</v>
      </c>
      <c r="O2000" s="1" t="s">
        <v>2278</v>
      </c>
      <c r="P2000" s="1">
        <f t="shared" si="31"/>
        <v>2016</v>
      </c>
    </row>
    <row r="2001" spans="1:16" x14ac:dyDescent="0.25">
      <c r="A2001" s="1" t="s">
        <v>6734</v>
      </c>
      <c r="B2001" s="1" t="s">
        <v>6735</v>
      </c>
      <c r="C2001" s="1" t="s">
        <v>771</v>
      </c>
      <c r="D2001" s="1" t="s">
        <v>1668</v>
      </c>
      <c r="H2001" s="1" t="s">
        <v>77</v>
      </c>
      <c r="I2001" s="1" t="s">
        <v>114</v>
      </c>
      <c r="J2001" s="1" t="s">
        <v>44</v>
      </c>
      <c r="K2001" s="1" t="s">
        <v>4843</v>
      </c>
      <c r="L2001" s="1" t="s">
        <v>106</v>
      </c>
      <c r="M2001" s="1" t="s">
        <v>98</v>
      </c>
      <c r="N2001" s="1" t="s">
        <v>46</v>
      </c>
      <c r="O2001" s="1" t="s">
        <v>2278</v>
      </c>
      <c r="P2001" s="1">
        <f t="shared" si="31"/>
        <v>2018</v>
      </c>
    </row>
    <row r="2002" spans="1:16" x14ac:dyDescent="0.25">
      <c r="A2002" s="1" t="s">
        <v>6738</v>
      </c>
      <c r="B2002" s="1" t="s">
        <v>6739</v>
      </c>
      <c r="C2002" s="1" t="s">
        <v>771</v>
      </c>
      <c r="D2002" s="1" t="s">
        <v>1668</v>
      </c>
      <c r="H2002" s="1" t="s">
        <v>77</v>
      </c>
      <c r="I2002" s="1" t="s">
        <v>43</v>
      </c>
      <c r="J2002" s="1" t="s">
        <v>50</v>
      </c>
      <c r="L2002" s="1" t="s">
        <v>45</v>
      </c>
      <c r="M2002" s="1" t="s">
        <v>46</v>
      </c>
      <c r="N2002" s="1" t="s">
        <v>71</v>
      </c>
      <c r="O2002" s="1" t="s">
        <v>124</v>
      </c>
      <c r="P2002" s="1">
        <f t="shared" si="31"/>
        <v>2006</v>
      </c>
    </row>
    <row r="2003" spans="1:16" x14ac:dyDescent="0.25">
      <c r="A2003" s="1" t="s">
        <v>6741</v>
      </c>
      <c r="B2003" s="1" t="s">
        <v>6742</v>
      </c>
      <c r="C2003" s="1" t="s">
        <v>771</v>
      </c>
      <c r="D2003" s="1" t="s">
        <v>1668</v>
      </c>
      <c r="H2003" s="1" t="s">
        <v>77</v>
      </c>
      <c r="I2003" s="1" t="s">
        <v>114</v>
      </c>
      <c r="J2003" s="1" t="s">
        <v>44</v>
      </c>
      <c r="K2003" s="1" t="s">
        <v>4843</v>
      </c>
      <c r="L2003" s="1" t="s">
        <v>45</v>
      </c>
      <c r="M2003" s="1" t="s">
        <v>46</v>
      </c>
      <c r="N2003" s="1" t="s">
        <v>71</v>
      </c>
      <c r="O2003" s="1" t="s">
        <v>2278</v>
      </c>
      <c r="P2003" s="1">
        <f t="shared" si="31"/>
        <v>2006</v>
      </c>
    </row>
    <row r="2004" spans="1:16" x14ac:dyDescent="0.25">
      <c r="A2004" s="1" t="s">
        <v>6744</v>
      </c>
      <c r="B2004" s="1" t="s">
        <v>6745</v>
      </c>
      <c r="C2004" s="1" t="s">
        <v>771</v>
      </c>
      <c r="D2004" s="1" t="s">
        <v>1668</v>
      </c>
      <c r="H2004" s="1" t="s">
        <v>77</v>
      </c>
      <c r="I2004" s="1" t="s">
        <v>114</v>
      </c>
      <c r="J2004" s="1" t="s">
        <v>44</v>
      </c>
      <c r="K2004" s="1" t="s">
        <v>4843</v>
      </c>
      <c r="L2004" s="1" t="s">
        <v>106</v>
      </c>
      <c r="M2004" s="1" t="s">
        <v>98</v>
      </c>
      <c r="N2004" s="1" t="s">
        <v>46</v>
      </c>
      <c r="O2004" s="1" t="s">
        <v>2278</v>
      </c>
      <c r="P2004" s="1">
        <f t="shared" si="31"/>
        <v>2018</v>
      </c>
    </row>
    <row r="2005" spans="1:16" x14ac:dyDescent="0.25">
      <c r="A2005" s="1" t="s">
        <v>6747</v>
      </c>
      <c r="B2005" s="1" t="s">
        <v>6748</v>
      </c>
      <c r="C2005" s="1" t="s">
        <v>771</v>
      </c>
      <c r="D2005" s="1" t="s">
        <v>1668</v>
      </c>
      <c r="H2005" s="1" t="s">
        <v>77</v>
      </c>
      <c r="I2005" s="1" t="s">
        <v>43</v>
      </c>
      <c r="J2005" s="1" t="s">
        <v>44</v>
      </c>
      <c r="K2005" s="1" t="s">
        <v>5676</v>
      </c>
      <c r="L2005" s="1" t="s">
        <v>45</v>
      </c>
      <c r="M2005" s="1" t="s">
        <v>46</v>
      </c>
      <c r="N2005" s="1" t="s">
        <v>85</v>
      </c>
      <c r="O2005" s="1" t="s">
        <v>1566</v>
      </c>
      <c r="P2005" s="1">
        <f t="shared" si="31"/>
        <v>2002</v>
      </c>
    </row>
    <row r="2006" spans="1:16" x14ac:dyDescent="0.25">
      <c r="A2006" s="1" t="s">
        <v>6750</v>
      </c>
      <c r="B2006" s="1" t="s">
        <v>6751</v>
      </c>
      <c r="C2006" s="1" t="s">
        <v>771</v>
      </c>
      <c r="D2006" s="1" t="s">
        <v>5021</v>
      </c>
      <c r="H2006" s="1" t="s">
        <v>77</v>
      </c>
      <c r="I2006" s="1" t="s">
        <v>43</v>
      </c>
      <c r="J2006" s="1" t="s">
        <v>44</v>
      </c>
      <c r="K2006" s="1" t="s">
        <v>5022</v>
      </c>
      <c r="L2006" s="1" t="s">
        <v>45</v>
      </c>
      <c r="M2006" s="1" t="s">
        <v>46</v>
      </c>
      <c r="N2006" s="1" t="s">
        <v>107</v>
      </c>
      <c r="O2006" s="1" t="s">
        <v>752</v>
      </c>
      <c r="P2006" s="1">
        <f t="shared" si="31"/>
        <v>2014</v>
      </c>
    </row>
    <row r="2007" spans="1:16" x14ac:dyDescent="0.25">
      <c r="A2007" s="1" t="s">
        <v>6753</v>
      </c>
      <c r="B2007" s="1" t="s">
        <v>6754</v>
      </c>
      <c r="C2007" s="1" t="s">
        <v>771</v>
      </c>
      <c r="D2007" s="1" t="s">
        <v>5021</v>
      </c>
      <c r="H2007" s="1" t="s">
        <v>77</v>
      </c>
      <c r="I2007" s="1" t="s">
        <v>78</v>
      </c>
      <c r="J2007" s="1" t="s">
        <v>44</v>
      </c>
      <c r="K2007" s="1" t="s">
        <v>4949</v>
      </c>
      <c r="L2007" s="1" t="s">
        <v>45</v>
      </c>
      <c r="M2007" s="1" t="s">
        <v>46</v>
      </c>
      <c r="N2007" s="1" t="s">
        <v>170</v>
      </c>
      <c r="O2007" s="1" t="s">
        <v>6756</v>
      </c>
      <c r="P2007" s="1">
        <f t="shared" si="31"/>
        <v>2012</v>
      </c>
    </row>
    <row r="2008" spans="1:16" x14ac:dyDescent="0.25">
      <c r="A2008" s="1" t="s">
        <v>6757</v>
      </c>
      <c r="B2008" s="1" t="s">
        <v>6758</v>
      </c>
      <c r="C2008" s="1" t="s">
        <v>771</v>
      </c>
      <c r="D2008" s="1" t="s">
        <v>5021</v>
      </c>
      <c r="H2008" s="1" t="s">
        <v>77</v>
      </c>
      <c r="I2008" s="1" t="s">
        <v>43</v>
      </c>
      <c r="J2008" s="1" t="s">
        <v>50</v>
      </c>
      <c r="L2008" s="1" t="s">
        <v>45</v>
      </c>
      <c r="M2008" s="1" t="s">
        <v>46</v>
      </c>
      <c r="N2008" s="1" t="s">
        <v>41</v>
      </c>
      <c r="O2008" s="1" t="s">
        <v>2278</v>
      </c>
      <c r="P2008" s="1">
        <f t="shared" si="31"/>
        <v>2016</v>
      </c>
    </row>
    <row r="2009" spans="1:16" x14ac:dyDescent="0.25">
      <c r="A2009" s="1" t="s">
        <v>6760</v>
      </c>
      <c r="B2009" s="1" t="s">
        <v>6761</v>
      </c>
      <c r="C2009" s="1" t="s">
        <v>771</v>
      </c>
      <c r="D2009" s="1" t="s">
        <v>5021</v>
      </c>
      <c r="H2009" s="1" t="s">
        <v>77</v>
      </c>
      <c r="I2009" s="1" t="s">
        <v>171</v>
      </c>
      <c r="J2009" s="1" t="s">
        <v>44</v>
      </c>
      <c r="K2009" s="1" t="s">
        <v>5022</v>
      </c>
      <c r="L2009" s="1" t="s">
        <v>45</v>
      </c>
      <c r="M2009" s="1" t="s">
        <v>46</v>
      </c>
      <c r="N2009" s="1" t="s">
        <v>113</v>
      </c>
      <c r="O2009" s="1" t="s">
        <v>4294</v>
      </c>
      <c r="P2009" s="1">
        <f t="shared" si="31"/>
        <v>1992</v>
      </c>
    </row>
    <row r="2010" spans="1:16" x14ac:dyDescent="0.25">
      <c r="A2010" s="1" t="s">
        <v>6763</v>
      </c>
      <c r="B2010" s="1" t="s">
        <v>6764</v>
      </c>
      <c r="C2010" s="1" t="s">
        <v>771</v>
      </c>
      <c r="D2010" s="1" t="s">
        <v>5021</v>
      </c>
      <c r="H2010" s="1" t="s">
        <v>77</v>
      </c>
      <c r="I2010" s="1" t="s">
        <v>43</v>
      </c>
      <c r="J2010" s="1" t="s">
        <v>44</v>
      </c>
      <c r="K2010" s="1" t="s">
        <v>5022</v>
      </c>
      <c r="L2010" s="1" t="s">
        <v>45</v>
      </c>
      <c r="M2010" s="1" t="s">
        <v>46</v>
      </c>
      <c r="N2010" s="1" t="s">
        <v>107</v>
      </c>
      <c r="O2010" s="1" t="s">
        <v>3424</v>
      </c>
      <c r="P2010" s="1">
        <f t="shared" si="31"/>
        <v>2014</v>
      </c>
    </row>
    <row r="2011" spans="1:16" x14ac:dyDescent="0.25">
      <c r="A2011" s="1" t="s">
        <v>6766</v>
      </c>
      <c r="B2011" s="1" t="s">
        <v>6767</v>
      </c>
      <c r="C2011" s="1" t="s">
        <v>771</v>
      </c>
      <c r="D2011" s="1" t="s">
        <v>1668</v>
      </c>
      <c r="H2011" s="1" t="s">
        <v>77</v>
      </c>
      <c r="I2011" s="1" t="s">
        <v>43</v>
      </c>
      <c r="J2011" s="1" t="s">
        <v>44</v>
      </c>
      <c r="K2011" s="1" t="s">
        <v>4843</v>
      </c>
      <c r="L2011" s="1" t="s">
        <v>45</v>
      </c>
      <c r="M2011" s="1" t="s">
        <v>46</v>
      </c>
      <c r="N2011" s="1" t="s">
        <v>40</v>
      </c>
      <c r="O2011" s="1" t="s">
        <v>130</v>
      </c>
      <c r="P2011" s="1">
        <f t="shared" si="31"/>
        <v>2017</v>
      </c>
    </row>
    <row r="2012" spans="1:16" x14ac:dyDescent="0.25">
      <c r="A2012" s="1" t="s">
        <v>6769</v>
      </c>
      <c r="B2012" s="1" t="s">
        <v>6770</v>
      </c>
      <c r="C2012" s="1" t="s">
        <v>771</v>
      </c>
      <c r="D2012" s="1" t="s">
        <v>5053</v>
      </c>
      <c r="H2012" s="1" t="s">
        <v>77</v>
      </c>
      <c r="I2012" s="1" t="s">
        <v>171</v>
      </c>
      <c r="J2012" s="1" t="s">
        <v>44</v>
      </c>
      <c r="K2012" s="1" t="s">
        <v>6772</v>
      </c>
      <c r="L2012" s="1" t="s">
        <v>45</v>
      </c>
      <c r="M2012" s="1" t="s">
        <v>46</v>
      </c>
      <c r="N2012" s="1" t="s">
        <v>87</v>
      </c>
      <c r="O2012" s="1" t="s">
        <v>233</v>
      </c>
      <c r="P2012" s="1">
        <f t="shared" si="31"/>
        <v>1988</v>
      </c>
    </row>
    <row r="2013" spans="1:16" x14ac:dyDescent="0.25">
      <c r="A2013" s="1" t="s">
        <v>6774</v>
      </c>
      <c r="B2013" s="1" t="s">
        <v>6775</v>
      </c>
      <c r="C2013" s="1" t="s">
        <v>771</v>
      </c>
      <c r="D2013" s="1" t="s">
        <v>5053</v>
      </c>
      <c r="H2013" s="1" t="s">
        <v>77</v>
      </c>
      <c r="I2013" s="1" t="s">
        <v>114</v>
      </c>
      <c r="J2013" s="1" t="s">
        <v>44</v>
      </c>
      <c r="K2013" s="1" t="s">
        <v>5054</v>
      </c>
      <c r="L2013" s="1" t="s">
        <v>45</v>
      </c>
      <c r="M2013" s="1" t="s">
        <v>46</v>
      </c>
      <c r="N2013" s="1" t="s">
        <v>75</v>
      </c>
      <c r="O2013" s="1" t="s">
        <v>6777</v>
      </c>
      <c r="P2013" s="1">
        <f t="shared" si="31"/>
        <v>2008</v>
      </c>
    </row>
    <row r="2014" spans="1:16" x14ac:dyDescent="0.25">
      <c r="A2014" s="1" t="s">
        <v>6778</v>
      </c>
      <c r="B2014" s="1" t="s">
        <v>6779</v>
      </c>
      <c r="C2014" s="1" t="s">
        <v>771</v>
      </c>
      <c r="D2014" s="1" t="s">
        <v>5053</v>
      </c>
      <c r="H2014" s="1" t="s">
        <v>77</v>
      </c>
      <c r="I2014" s="1" t="s">
        <v>43</v>
      </c>
      <c r="J2014" s="1" t="s">
        <v>44</v>
      </c>
      <c r="K2014" s="1" t="s">
        <v>5054</v>
      </c>
      <c r="L2014" s="1" t="s">
        <v>106</v>
      </c>
      <c r="M2014" s="1" t="s">
        <v>208</v>
      </c>
      <c r="N2014" s="1" t="s">
        <v>46</v>
      </c>
      <c r="O2014" s="1" t="s">
        <v>80</v>
      </c>
      <c r="P2014" s="1">
        <f t="shared" si="31"/>
        <v>2018</v>
      </c>
    </row>
    <row r="2015" spans="1:16" x14ac:dyDescent="0.25">
      <c r="A2015" s="1" t="s">
        <v>6781</v>
      </c>
      <c r="B2015" s="1" t="s">
        <v>6782</v>
      </c>
      <c r="C2015" s="1" t="s">
        <v>771</v>
      </c>
      <c r="D2015" s="1" t="s">
        <v>1668</v>
      </c>
      <c r="H2015" s="1" t="s">
        <v>77</v>
      </c>
      <c r="I2015" s="1" t="s">
        <v>114</v>
      </c>
      <c r="J2015" s="1" t="s">
        <v>44</v>
      </c>
      <c r="K2015" s="1" t="s">
        <v>4843</v>
      </c>
      <c r="L2015" s="1" t="s">
        <v>45</v>
      </c>
      <c r="M2015" s="1" t="s">
        <v>46</v>
      </c>
      <c r="N2015" s="1" t="s">
        <v>40</v>
      </c>
      <c r="O2015" s="1" t="s">
        <v>138</v>
      </c>
      <c r="P2015" s="1">
        <f t="shared" si="31"/>
        <v>2017</v>
      </c>
    </row>
    <row r="2016" spans="1:16" x14ac:dyDescent="0.25">
      <c r="A2016" s="1" t="s">
        <v>6785</v>
      </c>
      <c r="B2016" s="1" t="s">
        <v>6786</v>
      </c>
      <c r="C2016" s="1" t="s">
        <v>771</v>
      </c>
      <c r="D2016" s="1" t="s">
        <v>1668</v>
      </c>
      <c r="H2016" s="1" t="s">
        <v>77</v>
      </c>
      <c r="I2016" s="1" t="s">
        <v>114</v>
      </c>
      <c r="J2016" s="1" t="s">
        <v>50</v>
      </c>
      <c r="L2016" s="1" t="s">
        <v>106</v>
      </c>
      <c r="M2016" s="1" t="s">
        <v>86</v>
      </c>
      <c r="N2016" s="1" t="s">
        <v>46</v>
      </c>
      <c r="O2016" s="1" t="s">
        <v>138</v>
      </c>
      <c r="P2016" s="1">
        <f t="shared" si="31"/>
        <v>2018</v>
      </c>
    </row>
    <row r="2017" spans="1:16" x14ac:dyDescent="0.25">
      <c r="A2017" s="1" t="s">
        <v>6789</v>
      </c>
      <c r="B2017" s="1" t="s">
        <v>6790</v>
      </c>
      <c r="C2017" s="1" t="s">
        <v>771</v>
      </c>
      <c r="D2017" s="1" t="s">
        <v>1668</v>
      </c>
      <c r="H2017" s="1" t="s">
        <v>77</v>
      </c>
      <c r="I2017" s="1" t="s">
        <v>171</v>
      </c>
      <c r="J2017" s="1" t="s">
        <v>44</v>
      </c>
      <c r="K2017" s="1" t="s">
        <v>4843</v>
      </c>
      <c r="L2017" s="1" t="s">
        <v>45</v>
      </c>
      <c r="M2017" s="1" t="s">
        <v>46</v>
      </c>
      <c r="N2017" s="1" t="s">
        <v>113</v>
      </c>
      <c r="O2017" s="1" t="s">
        <v>6792</v>
      </c>
      <c r="P2017" s="1">
        <f t="shared" si="31"/>
        <v>1992</v>
      </c>
    </row>
    <row r="2018" spans="1:16" x14ac:dyDescent="0.25">
      <c r="A2018" s="1" t="s">
        <v>6793</v>
      </c>
      <c r="B2018" s="1" t="s">
        <v>6794</v>
      </c>
      <c r="C2018" s="1" t="s">
        <v>771</v>
      </c>
      <c r="D2018" s="1" t="s">
        <v>5053</v>
      </c>
      <c r="H2018" s="1" t="s">
        <v>77</v>
      </c>
      <c r="I2018" s="1" t="s">
        <v>171</v>
      </c>
      <c r="J2018" s="1" t="s">
        <v>44</v>
      </c>
      <c r="K2018" s="1" t="s">
        <v>5054</v>
      </c>
      <c r="L2018" s="1" t="s">
        <v>45</v>
      </c>
      <c r="M2018" s="1" t="s">
        <v>46</v>
      </c>
      <c r="N2018" s="1" t="s">
        <v>98</v>
      </c>
      <c r="O2018" s="1" t="s">
        <v>1693</v>
      </c>
      <c r="P2018" s="1">
        <f t="shared" si="31"/>
        <v>1998</v>
      </c>
    </row>
    <row r="2019" spans="1:16" x14ac:dyDescent="0.25">
      <c r="A2019" s="1" t="s">
        <v>6796</v>
      </c>
      <c r="B2019" s="1" t="s">
        <v>218</v>
      </c>
      <c r="C2019" s="1" t="s">
        <v>254</v>
      </c>
      <c r="D2019" s="1" t="s">
        <v>6332</v>
      </c>
      <c r="H2019" s="1" t="s">
        <v>77</v>
      </c>
      <c r="I2019" s="1" t="s">
        <v>43</v>
      </c>
      <c r="J2019" s="1" t="s">
        <v>44</v>
      </c>
      <c r="K2019" s="1" t="s">
        <v>6012</v>
      </c>
      <c r="L2019" s="1" t="s">
        <v>45</v>
      </c>
      <c r="M2019" s="1" t="s">
        <v>46</v>
      </c>
      <c r="N2019" s="1" t="s">
        <v>40</v>
      </c>
      <c r="O2019" s="1" t="s">
        <v>6798</v>
      </c>
      <c r="P2019" s="1">
        <f t="shared" si="31"/>
        <v>2017</v>
      </c>
    </row>
    <row r="2020" spans="1:16" x14ac:dyDescent="0.25">
      <c r="A2020" s="1" t="s">
        <v>6799</v>
      </c>
      <c r="B2020" s="1" t="s">
        <v>3802</v>
      </c>
      <c r="C2020" s="1" t="s">
        <v>254</v>
      </c>
      <c r="D2020" s="1" t="s">
        <v>4267</v>
      </c>
      <c r="H2020" s="1" t="s">
        <v>77</v>
      </c>
      <c r="I2020" s="1" t="s">
        <v>43</v>
      </c>
      <c r="J2020" s="1" t="s">
        <v>44</v>
      </c>
      <c r="K2020" s="1" t="s">
        <v>6040</v>
      </c>
      <c r="L2020" s="1" t="s">
        <v>45</v>
      </c>
      <c r="M2020" s="1" t="s">
        <v>46</v>
      </c>
      <c r="N2020" s="1" t="s">
        <v>70</v>
      </c>
      <c r="O2020" s="1" t="s">
        <v>6801</v>
      </c>
      <c r="P2020" s="1">
        <f t="shared" si="31"/>
        <v>2000</v>
      </c>
    </row>
    <row r="2021" spans="1:16" x14ac:dyDescent="0.25">
      <c r="A2021" s="1" t="s">
        <v>6802</v>
      </c>
      <c r="B2021" s="1" t="s">
        <v>2483</v>
      </c>
      <c r="C2021" s="1" t="s">
        <v>254</v>
      </c>
      <c r="D2021" s="1" t="s">
        <v>216</v>
      </c>
      <c r="H2021" s="1" t="s">
        <v>77</v>
      </c>
      <c r="I2021" s="1" t="s">
        <v>43</v>
      </c>
      <c r="J2021" s="1" t="s">
        <v>44</v>
      </c>
      <c r="K2021" s="1" t="s">
        <v>6352</v>
      </c>
      <c r="L2021" s="1" t="s">
        <v>45</v>
      </c>
      <c r="M2021" s="1" t="s">
        <v>46</v>
      </c>
      <c r="N2021" s="1" t="s">
        <v>75</v>
      </c>
      <c r="O2021" s="1" t="s">
        <v>216</v>
      </c>
      <c r="P2021" s="1">
        <f t="shared" si="31"/>
        <v>2008</v>
      </c>
    </row>
    <row r="2022" spans="1:16" x14ac:dyDescent="0.25">
      <c r="A2022" s="1" t="s">
        <v>6804</v>
      </c>
      <c r="B2022" s="1" t="s">
        <v>3139</v>
      </c>
      <c r="C2022" s="1" t="s">
        <v>254</v>
      </c>
      <c r="D2022" s="1" t="s">
        <v>216</v>
      </c>
      <c r="H2022" s="1" t="s">
        <v>77</v>
      </c>
      <c r="I2022" s="1" t="s">
        <v>114</v>
      </c>
      <c r="J2022" s="1" t="s">
        <v>44</v>
      </c>
      <c r="K2022" s="1" t="s">
        <v>6352</v>
      </c>
      <c r="L2022" s="1" t="s">
        <v>45</v>
      </c>
      <c r="M2022" s="1" t="s">
        <v>46</v>
      </c>
      <c r="N2022" s="1" t="s">
        <v>156</v>
      </c>
      <c r="O2022" s="1" t="s">
        <v>683</v>
      </c>
      <c r="P2022" s="1">
        <f t="shared" si="31"/>
        <v>2013</v>
      </c>
    </row>
    <row r="2023" spans="1:16" x14ac:dyDescent="0.25">
      <c r="A2023" s="1" t="s">
        <v>6806</v>
      </c>
      <c r="B2023" s="1" t="s">
        <v>3147</v>
      </c>
      <c r="C2023" s="1" t="s">
        <v>254</v>
      </c>
      <c r="D2023" s="1" t="s">
        <v>174</v>
      </c>
      <c r="H2023" s="1" t="s">
        <v>77</v>
      </c>
      <c r="I2023" s="1" t="s">
        <v>114</v>
      </c>
      <c r="J2023" s="1" t="s">
        <v>44</v>
      </c>
      <c r="K2023" s="1" t="s">
        <v>6808</v>
      </c>
      <c r="L2023" s="1" t="s">
        <v>45</v>
      </c>
      <c r="M2023" s="1" t="s">
        <v>46</v>
      </c>
      <c r="N2023" s="1" t="s">
        <v>91</v>
      </c>
      <c r="O2023" s="1" t="s">
        <v>6809</v>
      </c>
      <c r="P2023" s="1">
        <f t="shared" si="31"/>
        <v>2001</v>
      </c>
    </row>
    <row r="2024" spans="1:16" x14ac:dyDescent="0.25">
      <c r="A2024" s="1" t="s">
        <v>6810</v>
      </c>
      <c r="B2024" s="1" t="s">
        <v>3151</v>
      </c>
      <c r="C2024" s="1" t="s">
        <v>254</v>
      </c>
      <c r="D2024" s="1" t="s">
        <v>174</v>
      </c>
      <c r="H2024" s="1" t="s">
        <v>77</v>
      </c>
      <c r="I2024" s="1" t="s">
        <v>114</v>
      </c>
      <c r="J2024" s="1" t="s">
        <v>44</v>
      </c>
      <c r="K2024" s="1" t="s">
        <v>4589</v>
      </c>
      <c r="L2024" s="1" t="s">
        <v>45</v>
      </c>
      <c r="M2024" s="1" t="s">
        <v>46</v>
      </c>
      <c r="N2024" s="1" t="s">
        <v>91</v>
      </c>
      <c r="O2024" s="1" t="s">
        <v>6812</v>
      </c>
      <c r="P2024" s="1">
        <f t="shared" si="31"/>
        <v>2001</v>
      </c>
    </row>
    <row r="2025" spans="1:16" x14ac:dyDescent="0.25">
      <c r="A2025" s="1" t="s">
        <v>6813</v>
      </c>
      <c r="B2025" s="1" t="s">
        <v>3163</v>
      </c>
      <c r="C2025" s="1" t="s">
        <v>254</v>
      </c>
      <c r="D2025" s="1" t="s">
        <v>174</v>
      </c>
      <c r="H2025" s="1" t="s">
        <v>77</v>
      </c>
      <c r="I2025" s="1" t="s">
        <v>114</v>
      </c>
      <c r="J2025" s="1" t="s">
        <v>50</v>
      </c>
      <c r="L2025" s="1" t="s">
        <v>45</v>
      </c>
      <c r="M2025" s="1" t="s">
        <v>46</v>
      </c>
      <c r="N2025" s="1" t="s">
        <v>86</v>
      </c>
      <c r="O2025" s="1" t="s">
        <v>6815</v>
      </c>
      <c r="P2025" s="1">
        <f t="shared" si="31"/>
        <v>2015</v>
      </c>
    </row>
    <row r="2026" spans="1:16" x14ac:dyDescent="0.25">
      <c r="A2026" s="1" t="s">
        <v>6816</v>
      </c>
      <c r="B2026" s="1" t="s">
        <v>4300</v>
      </c>
      <c r="C2026" s="1" t="s">
        <v>254</v>
      </c>
      <c r="D2026" s="1" t="s">
        <v>6332</v>
      </c>
      <c r="H2026" s="1" t="s">
        <v>77</v>
      </c>
      <c r="I2026" s="1" t="s">
        <v>43</v>
      </c>
      <c r="J2026" s="1" t="s">
        <v>44</v>
      </c>
      <c r="K2026" s="1" t="s">
        <v>5804</v>
      </c>
      <c r="L2026" s="1" t="s">
        <v>93</v>
      </c>
      <c r="M2026" s="1" t="s">
        <v>46</v>
      </c>
      <c r="N2026" s="1" t="s">
        <v>46</v>
      </c>
      <c r="O2026" s="1" t="s">
        <v>6818</v>
      </c>
      <c r="P2026" s="1">
        <f t="shared" si="31"/>
        <v>2018</v>
      </c>
    </row>
    <row r="2027" spans="1:16" x14ac:dyDescent="0.25">
      <c r="A2027" s="1" t="s">
        <v>6819</v>
      </c>
      <c r="B2027" s="1" t="s">
        <v>2450</v>
      </c>
      <c r="C2027" s="1" t="s">
        <v>254</v>
      </c>
      <c r="D2027" s="1" t="s">
        <v>216</v>
      </c>
      <c r="H2027" s="1" t="s">
        <v>77</v>
      </c>
      <c r="I2027" s="1" t="s">
        <v>43</v>
      </c>
      <c r="J2027" s="1" t="s">
        <v>44</v>
      </c>
      <c r="K2027" s="1" t="s">
        <v>6352</v>
      </c>
      <c r="L2027" s="1" t="s">
        <v>45</v>
      </c>
      <c r="M2027" s="1" t="s">
        <v>46</v>
      </c>
      <c r="N2027" s="1" t="s">
        <v>110</v>
      </c>
      <c r="O2027" s="1" t="s">
        <v>333</v>
      </c>
      <c r="P2027" s="1">
        <f t="shared" si="31"/>
        <v>1994</v>
      </c>
    </row>
    <row r="2028" spans="1:16" x14ac:dyDescent="0.25">
      <c r="A2028" s="1" t="s">
        <v>6821</v>
      </c>
      <c r="B2028" s="1" t="s">
        <v>3481</v>
      </c>
      <c r="C2028" s="1" t="s">
        <v>254</v>
      </c>
      <c r="D2028" s="1" t="s">
        <v>304</v>
      </c>
      <c r="H2028" s="1" t="s">
        <v>77</v>
      </c>
      <c r="I2028" s="1" t="s">
        <v>43</v>
      </c>
      <c r="J2028" s="1" t="s">
        <v>44</v>
      </c>
      <c r="K2028" s="1" t="s">
        <v>6823</v>
      </c>
      <c r="L2028" s="1" t="s">
        <v>45</v>
      </c>
      <c r="M2028" s="1" t="s">
        <v>46</v>
      </c>
      <c r="N2028" s="1" t="s">
        <v>40</v>
      </c>
      <c r="O2028" s="1" t="s">
        <v>659</v>
      </c>
      <c r="P2028" s="1">
        <f t="shared" si="31"/>
        <v>2017</v>
      </c>
    </row>
    <row r="2029" spans="1:16" x14ac:dyDescent="0.25">
      <c r="A2029" s="1" t="s">
        <v>6824</v>
      </c>
      <c r="B2029" s="1" t="s">
        <v>2337</v>
      </c>
      <c r="C2029" s="1" t="s">
        <v>254</v>
      </c>
      <c r="D2029" s="1" t="s">
        <v>216</v>
      </c>
      <c r="H2029" s="1" t="s">
        <v>77</v>
      </c>
      <c r="I2029" s="1" t="s">
        <v>171</v>
      </c>
      <c r="J2029" s="1" t="s">
        <v>44</v>
      </c>
      <c r="K2029" s="1" t="s">
        <v>6827</v>
      </c>
      <c r="L2029" s="1" t="s">
        <v>45</v>
      </c>
      <c r="M2029" s="1" t="s">
        <v>46</v>
      </c>
      <c r="N2029" s="1" t="s">
        <v>62</v>
      </c>
      <c r="O2029" s="1" t="s">
        <v>4422</v>
      </c>
      <c r="P2029" s="1">
        <f t="shared" si="31"/>
        <v>2010</v>
      </c>
    </row>
    <row r="2030" spans="1:16" x14ac:dyDescent="0.25">
      <c r="A2030" s="1" t="s">
        <v>6828</v>
      </c>
      <c r="B2030" s="1" t="s">
        <v>3769</v>
      </c>
      <c r="C2030" s="1" t="s">
        <v>254</v>
      </c>
      <c r="D2030" s="1" t="s">
        <v>304</v>
      </c>
      <c r="H2030" s="1" t="s">
        <v>77</v>
      </c>
      <c r="I2030" s="1" t="s">
        <v>171</v>
      </c>
      <c r="J2030" s="1" t="s">
        <v>44</v>
      </c>
      <c r="K2030" s="1" t="s">
        <v>6000</v>
      </c>
      <c r="L2030" s="1" t="s">
        <v>45</v>
      </c>
      <c r="M2030" s="1" t="s">
        <v>46</v>
      </c>
      <c r="N2030" s="1" t="s">
        <v>70</v>
      </c>
      <c r="O2030" s="1" t="s">
        <v>129</v>
      </c>
      <c r="P2030" s="1">
        <f t="shared" si="31"/>
        <v>2000</v>
      </c>
    </row>
    <row r="2031" spans="1:16" x14ac:dyDescent="0.25">
      <c r="A2031" s="1" t="s">
        <v>6830</v>
      </c>
      <c r="B2031" s="1" t="s">
        <v>3765</v>
      </c>
      <c r="C2031" s="1" t="s">
        <v>254</v>
      </c>
      <c r="D2031" s="1" t="s">
        <v>304</v>
      </c>
      <c r="H2031" s="1" t="s">
        <v>77</v>
      </c>
      <c r="I2031" s="1" t="s">
        <v>171</v>
      </c>
      <c r="J2031" s="1" t="s">
        <v>50</v>
      </c>
      <c r="L2031" s="1" t="s">
        <v>45</v>
      </c>
      <c r="M2031" s="1" t="s">
        <v>46</v>
      </c>
      <c r="N2031" s="1" t="s">
        <v>75</v>
      </c>
      <c r="O2031" s="1" t="s">
        <v>6832</v>
      </c>
      <c r="P2031" s="1">
        <f t="shared" si="31"/>
        <v>2008</v>
      </c>
    </row>
    <row r="2032" spans="1:16" x14ac:dyDescent="0.25">
      <c r="A2032" s="1" t="s">
        <v>6833</v>
      </c>
      <c r="B2032" s="1" t="s">
        <v>3948</v>
      </c>
      <c r="C2032" s="1" t="s">
        <v>254</v>
      </c>
      <c r="D2032" s="1" t="s">
        <v>6290</v>
      </c>
      <c r="H2032" s="1" t="s">
        <v>77</v>
      </c>
      <c r="I2032" s="1" t="s">
        <v>114</v>
      </c>
      <c r="J2032" s="1" t="s">
        <v>44</v>
      </c>
      <c r="K2032" s="1" t="s">
        <v>6291</v>
      </c>
      <c r="L2032" s="1" t="s">
        <v>45</v>
      </c>
      <c r="M2032" s="1" t="s">
        <v>46</v>
      </c>
      <c r="N2032" s="1" t="s">
        <v>170</v>
      </c>
      <c r="O2032" s="1" t="s">
        <v>299</v>
      </c>
      <c r="P2032" s="1">
        <f t="shared" si="31"/>
        <v>2012</v>
      </c>
    </row>
    <row r="2033" spans="1:16" x14ac:dyDescent="0.25">
      <c r="A2033" s="1" t="s">
        <v>6835</v>
      </c>
      <c r="B2033" s="1" t="s">
        <v>3166</v>
      </c>
      <c r="C2033" s="1" t="s">
        <v>254</v>
      </c>
      <c r="D2033" s="1" t="s">
        <v>174</v>
      </c>
      <c r="H2033" s="1" t="s">
        <v>77</v>
      </c>
      <c r="I2033" s="1" t="s">
        <v>114</v>
      </c>
      <c r="J2033" s="1" t="s">
        <v>44</v>
      </c>
      <c r="K2033" s="1" t="s">
        <v>4589</v>
      </c>
      <c r="L2033" s="1" t="s">
        <v>45</v>
      </c>
      <c r="M2033" s="1" t="s">
        <v>46</v>
      </c>
      <c r="N2033" s="1" t="s">
        <v>170</v>
      </c>
      <c r="O2033" s="1" t="s">
        <v>6837</v>
      </c>
      <c r="P2033" s="1">
        <f t="shared" si="31"/>
        <v>2012</v>
      </c>
    </row>
    <row r="2034" spans="1:16" x14ac:dyDescent="0.25">
      <c r="A2034" s="1" t="s">
        <v>6838</v>
      </c>
      <c r="B2034" s="1" t="s">
        <v>2296</v>
      </c>
      <c r="C2034" s="1" t="s">
        <v>254</v>
      </c>
      <c r="D2034" s="1" t="s">
        <v>216</v>
      </c>
      <c r="H2034" s="1" t="s">
        <v>77</v>
      </c>
      <c r="I2034" s="1" t="s">
        <v>114</v>
      </c>
      <c r="J2034" s="1" t="s">
        <v>50</v>
      </c>
      <c r="L2034" s="1" t="s">
        <v>45</v>
      </c>
      <c r="M2034" s="1" t="s">
        <v>46</v>
      </c>
      <c r="N2034" s="1" t="s">
        <v>86</v>
      </c>
      <c r="O2034" s="1" t="s">
        <v>299</v>
      </c>
      <c r="P2034" s="1">
        <f t="shared" si="31"/>
        <v>2015</v>
      </c>
    </row>
    <row r="2035" spans="1:16" x14ac:dyDescent="0.25">
      <c r="A2035" s="1" t="s">
        <v>6840</v>
      </c>
      <c r="B2035" s="1" t="s">
        <v>2304</v>
      </c>
      <c r="C2035" s="1" t="s">
        <v>254</v>
      </c>
      <c r="D2035" s="1" t="s">
        <v>216</v>
      </c>
      <c r="H2035" s="1" t="s">
        <v>77</v>
      </c>
      <c r="I2035" s="1" t="s">
        <v>171</v>
      </c>
      <c r="J2035" s="1" t="s">
        <v>44</v>
      </c>
      <c r="K2035" s="1" t="s">
        <v>6352</v>
      </c>
      <c r="L2035" s="1" t="s">
        <v>45</v>
      </c>
      <c r="M2035" s="1" t="s">
        <v>46</v>
      </c>
      <c r="N2035" s="1" t="s">
        <v>41</v>
      </c>
      <c r="O2035" s="1" t="s">
        <v>6551</v>
      </c>
      <c r="P2035" s="1">
        <f t="shared" si="31"/>
        <v>2016</v>
      </c>
    </row>
    <row r="2036" spans="1:16" x14ac:dyDescent="0.25">
      <c r="A2036" s="1" t="s">
        <v>6842</v>
      </c>
      <c r="B2036" s="1" t="s">
        <v>3136</v>
      </c>
      <c r="C2036" s="1" t="s">
        <v>254</v>
      </c>
      <c r="D2036" s="1" t="s">
        <v>216</v>
      </c>
      <c r="H2036" s="1" t="s">
        <v>77</v>
      </c>
      <c r="I2036" s="1" t="s">
        <v>114</v>
      </c>
      <c r="J2036" s="1" t="s">
        <v>44</v>
      </c>
      <c r="K2036" s="1" t="s">
        <v>6352</v>
      </c>
      <c r="L2036" s="1" t="s">
        <v>45</v>
      </c>
      <c r="M2036" s="1" t="s">
        <v>46</v>
      </c>
      <c r="N2036" s="1" t="s">
        <v>182</v>
      </c>
      <c r="O2036" s="1" t="s">
        <v>6844</v>
      </c>
      <c r="P2036" s="1">
        <f t="shared" si="31"/>
        <v>2005</v>
      </c>
    </row>
    <row r="2037" spans="1:16" x14ac:dyDescent="0.25">
      <c r="A2037" s="1" t="s">
        <v>6845</v>
      </c>
      <c r="B2037" s="1" t="s">
        <v>6846</v>
      </c>
      <c r="C2037" s="1" t="s">
        <v>254</v>
      </c>
      <c r="D2037" s="1" t="s">
        <v>216</v>
      </c>
      <c r="H2037" s="1" t="s">
        <v>77</v>
      </c>
      <c r="I2037" s="1" t="s">
        <v>171</v>
      </c>
      <c r="J2037" s="1" t="s">
        <v>44</v>
      </c>
      <c r="K2037" s="1" t="s">
        <v>6352</v>
      </c>
      <c r="L2037" s="1" t="s">
        <v>106</v>
      </c>
      <c r="M2037" s="1" t="s">
        <v>208</v>
      </c>
      <c r="N2037" s="1" t="s">
        <v>46</v>
      </c>
      <c r="O2037" s="1" t="s">
        <v>73</v>
      </c>
      <c r="P2037" s="1">
        <f t="shared" si="31"/>
        <v>2018</v>
      </c>
    </row>
    <row r="2038" spans="1:16" x14ac:dyDescent="0.25">
      <c r="A2038" s="1" t="s">
        <v>6849</v>
      </c>
      <c r="B2038" s="1" t="s">
        <v>2341</v>
      </c>
      <c r="C2038" s="1" t="s">
        <v>254</v>
      </c>
      <c r="D2038" s="1" t="s">
        <v>216</v>
      </c>
      <c r="H2038" s="1" t="s">
        <v>77</v>
      </c>
      <c r="I2038" s="1" t="s">
        <v>171</v>
      </c>
      <c r="J2038" s="1" t="s">
        <v>44</v>
      </c>
      <c r="K2038" s="1" t="s">
        <v>6352</v>
      </c>
      <c r="L2038" s="1" t="s">
        <v>45</v>
      </c>
      <c r="M2038" s="1" t="s">
        <v>46</v>
      </c>
      <c r="N2038" s="1" t="s">
        <v>62</v>
      </c>
      <c r="O2038" s="1" t="s">
        <v>1056</v>
      </c>
      <c r="P2038" s="1">
        <f t="shared" si="31"/>
        <v>2010</v>
      </c>
    </row>
    <row r="2039" spans="1:16" x14ac:dyDescent="0.25">
      <c r="A2039" s="1" t="s">
        <v>6851</v>
      </c>
      <c r="B2039" s="1" t="s">
        <v>6852</v>
      </c>
      <c r="C2039" s="1" t="s">
        <v>254</v>
      </c>
      <c r="D2039" s="1" t="s">
        <v>174</v>
      </c>
      <c r="H2039" s="1" t="s">
        <v>77</v>
      </c>
      <c r="I2039" s="1" t="s">
        <v>43</v>
      </c>
      <c r="J2039" s="1" t="s">
        <v>44</v>
      </c>
      <c r="K2039" s="1" t="s">
        <v>4589</v>
      </c>
      <c r="L2039" s="1" t="s">
        <v>45</v>
      </c>
      <c r="M2039" s="1" t="s">
        <v>46</v>
      </c>
      <c r="N2039" s="1" t="s">
        <v>71</v>
      </c>
      <c r="O2039" s="1" t="s">
        <v>174</v>
      </c>
      <c r="P2039" s="1">
        <f t="shared" si="31"/>
        <v>2006</v>
      </c>
    </row>
    <row r="2040" spans="1:16" x14ac:dyDescent="0.25">
      <c r="A2040" s="1" t="s">
        <v>6854</v>
      </c>
      <c r="B2040" s="1" t="s">
        <v>6855</v>
      </c>
      <c r="C2040" s="1" t="s">
        <v>254</v>
      </c>
      <c r="D2040" s="1" t="s">
        <v>174</v>
      </c>
      <c r="H2040" s="1" t="s">
        <v>77</v>
      </c>
      <c r="I2040" s="1" t="s">
        <v>43</v>
      </c>
      <c r="J2040" s="1" t="s">
        <v>44</v>
      </c>
      <c r="K2040" s="1" t="s">
        <v>4589</v>
      </c>
      <c r="L2040" s="1" t="s">
        <v>45</v>
      </c>
      <c r="M2040" s="1" t="s">
        <v>46</v>
      </c>
      <c r="N2040" s="1" t="s">
        <v>71</v>
      </c>
      <c r="O2040" s="1" t="s">
        <v>174</v>
      </c>
      <c r="P2040" s="1">
        <f t="shared" si="31"/>
        <v>2006</v>
      </c>
    </row>
    <row r="2041" spans="1:16" x14ac:dyDescent="0.25">
      <c r="A2041" s="1" t="s">
        <v>6857</v>
      </c>
      <c r="B2041" s="1" t="s">
        <v>112</v>
      </c>
      <c r="C2041" s="1" t="s">
        <v>254</v>
      </c>
      <c r="D2041" s="1" t="s">
        <v>255</v>
      </c>
      <c r="H2041" s="1" t="s">
        <v>77</v>
      </c>
      <c r="I2041" s="1" t="s">
        <v>43</v>
      </c>
      <c r="J2041" s="1" t="s">
        <v>44</v>
      </c>
      <c r="K2041" s="1" t="s">
        <v>5804</v>
      </c>
      <c r="L2041" s="1" t="s">
        <v>45</v>
      </c>
      <c r="M2041" s="1" t="s">
        <v>46</v>
      </c>
      <c r="N2041" s="1" t="s">
        <v>46</v>
      </c>
      <c r="O2041" s="1" t="s">
        <v>4279</v>
      </c>
      <c r="P2041" s="1">
        <f t="shared" si="31"/>
        <v>2018</v>
      </c>
    </row>
    <row r="2042" spans="1:16" x14ac:dyDescent="0.25">
      <c r="A2042" s="1" t="s">
        <v>6859</v>
      </c>
      <c r="B2042" s="1" t="s">
        <v>3488</v>
      </c>
      <c r="C2042" s="1" t="s">
        <v>254</v>
      </c>
      <c r="D2042" s="1" t="s">
        <v>304</v>
      </c>
      <c r="H2042" s="1" t="s">
        <v>77</v>
      </c>
      <c r="I2042" s="1" t="s">
        <v>171</v>
      </c>
      <c r="J2042" s="1" t="s">
        <v>44</v>
      </c>
      <c r="K2042" s="1" t="s">
        <v>6000</v>
      </c>
      <c r="L2042" s="1" t="s">
        <v>106</v>
      </c>
      <c r="M2042" s="1" t="s">
        <v>40</v>
      </c>
      <c r="N2042" s="1" t="s">
        <v>46</v>
      </c>
      <c r="O2042" s="1" t="s">
        <v>3534</v>
      </c>
      <c r="P2042" s="1">
        <f t="shared" si="31"/>
        <v>2018</v>
      </c>
    </row>
    <row r="2043" spans="1:16" x14ac:dyDescent="0.25">
      <c r="A2043" s="1" t="s">
        <v>6861</v>
      </c>
      <c r="B2043" s="1" t="s">
        <v>758</v>
      </c>
      <c r="C2043" s="1" t="s">
        <v>254</v>
      </c>
      <c r="D2043" s="1" t="s">
        <v>304</v>
      </c>
      <c r="H2043" s="1" t="s">
        <v>77</v>
      </c>
      <c r="I2043" s="1" t="s">
        <v>171</v>
      </c>
      <c r="J2043" s="1" t="s">
        <v>50</v>
      </c>
      <c r="L2043" s="1" t="s">
        <v>45</v>
      </c>
      <c r="M2043" s="1" t="s">
        <v>46</v>
      </c>
      <c r="N2043" s="1" t="s">
        <v>98</v>
      </c>
      <c r="O2043" s="1" t="s">
        <v>213</v>
      </c>
      <c r="P2043" s="1">
        <f t="shared" si="31"/>
        <v>1998</v>
      </c>
    </row>
    <row r="2044" spans="1:16" x14ac:dyDescent="0.25">
      <c r="A2044" s="1" t="s">
        <v>6863</v>
      </c>
      <c r="B2044" s="1" t="s">
        <v>762</v>
      </c>
      <c r="C2044" s="1" t="s">
        <v>254</v>
      </c>
      <c r="D2044" s="1" t="s">
        <v>304</v>
      </c>
      <c r="H2044" s="1" t="s">
        <v>77</v>
      </c>
      <c r="I2044" s="1" t="s">
        <v>78</v>
      </c>
      <c r="J2044" s="1" t="s">
        <v>44</v>
      </c>
      <c r="K2044" s="1" t="s">
        <v>6000</v>
      </c>
      <c r="L2044" s="1" t="s">
        <v>45</v>
      </c>
      <c r="M2044" s="1" t="s">
        <v>46</v>
      </c>
      <c r="N2044" s="1" t="s">
        <v>98</v>
      </c>
      <c r="O2044" s="1" t="s">
        <v>6865</v>
      </c>
      <c r="P2044" s="1">
        <f t="shared" si="31"/>
        <v>1998</v>
      </c>
    </row>
    <row r="2045" spans="1:16" x14ac:dyDescent="0.25">
      <c r="A2045" s="1" t="s">
        <v>6866</v>
      </c>
      <c r="B2045" s="1" t="s">
        <v>4148</v>
      </c>
      <c r="C2045" s="1" t="s">
        <v>254</v>
      </c>
      <c r="D2045" s="1" t="s">
        <v>255</v>
      </c>
      <c r="H2045" s="1" t="s">
        <v>77</v>
      </c>
      <c r="I2045" s="1" t="s">
        <v>171</v>
      </c>
      <c r="J2045" s="1" t="s">
        <v>50</v>
      </c>
      <c r="L2045" s="1" t="s">
        <v>106</v>
      </c>
      <c r="M2045" s="1" t="s">
        <v>75</v>
      </c>
      <c r="N2045" s="1" t="s">
        <v>46</v>
      </c>
      <c r="O2045" s="1" t="s">
        <v>6232</v>
      </c>
      <c r="P2045" s="1">
        <f t="shared" si="31"/>
        <v>2018</v>
      </c>
    </row>
  </sheetData>
  <autoFilter ref="A1:P2045" xr:uid="{3B652C31-84BF-4A34-9817-3D466E8D76D5}">
    <sortState xmlns:xlrd2="http://schemas.microsoft.com/office/spreadsheetml/2017/richdata2" ref="A2:P2045">
      <sortCondition ref="A1:A2045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9F03-B939-48EC-9C67-268496BA7EF6}">
  <dimension ref="A1:H596"/>
  <sheetViews>
    <sheetView topLeftCell="B37" workbookViewId="0">
      <selection activeCell="F48" sqref="F48"/>
    </sheetView>
  </sheetViews>
  <sheetFormatPr baseColWidth="10" defaultRowHeight="15" x14ac:dyDescent="0.25"/>
  <cols>
    <col min="2" max="2" width="23.28515625" customWidth="1"/>
  </cols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6656</v>
      </c>
      <c r="B2" s="1" t="s">
        <v>254</v>
      </c>
      <c r="C2" s="1">
        <v>1969</v>
      </c>
      <c r="E2">
        <v>1969</v>
      </c>
      <c r="F2">
        <f>+COUNTIF($C$2:$C$596,C2)</f>
        <v>1</v>
      </c>
    </row>
    <row r="3" spans="1:6" x14ac:dyDescent="0.25">
      <c r="A3" s="1" t="s">
        <v>4580</v>
      </c>
      <c r="B3" s="1" t="s">
        <v>254</v>
      </c>
      <c r="C3" s="1">
        <v>1973</v>
      </c>
      <c r="E3">
        <v>1973</v>
      </c>
      <c r="F3">
        <f t="shared" ref="F3" si="0">+COUNTIF($C$2:$C$596,C3)</f>
        <v>1</v>
      </c>
    </row>
    <row r="4" spans="1:6" x14ac:dyDescent="0.25">
      <c r="A4" s="1" t="s">
        <v>5991</v>
      </c>
      <c r="B4" s="1" t="s">
        <v>254</v>
      </c>
      <c r="C4" s="1">
        <v>1974</v>
      </c>
      <c r="E4">
        <v>1974</v>
      </c>
      <c r="F4">
        <f>+COUNTIF($C$2:$C$596,C4)</f>
        <v>2</v>
      </c>
    </row>
    <row r="5" spans="1:6" x14ac:dyDescent="0.25">
      <c r="A5" s="1" t="s">
        <v>6665</v>
      </c>
      <c r="B5" s="1" t="s">
        <v>254</v>
      </c>
      <c r="C5" s="1">
        <v>1974</v>
      </c>
      <c r="E5">
        <v>1977</v>
      </c>
      <c r="F5">
        <f>+COUNTIF($C$2:$C$596,C6)</f>
        <v>2</v>
      </c>
    </row>
    <row r="6" spans="1:6" x14ac:dyDescent="0.25">
      <c r="A6" s="1" t="s">
        <v>6582</v>
      </c>
      <c r="B6" s="1" t="s">
        <v>254</v>
      </c>
      <c r="C6" s="1">
        <v>1977</v>
      </c>
      <c r="E6">
        <v>1978</v>
      </c>
      <c r="F6">
        <f>+COUNTIF($C$2:$C$596,C8)</f>
        <v>2</v>
      </c>
    </row>
    <row r="7" spans="1:6" x14ac:dyDescent="0.25">
      <c r="A7" s="1" t="s">
        <v>6653</v>
      </c>
      <c r="B7" s="1" t="s">
        <v>254</v>
      </c>
      <c r="C7" s="1">
        <v>1977</v>
      </c>
      <c r="E7">
        <v>1980</v>
      </c>
      <c r="F7">
        <f>+COUNTIF($C$2:$C$596,C10)</f>
        <v>1</v>
      </c>
    </row>
    <row r="8" spans="1:6" x14ac:dyDescent="0.25">
      <c r="A8" s="1" t="s">
        <v>6316</v>
      </c>
      <c r="B8" s="1" t="s">
        <v>254</v>
      </c>
      <c r="C8" s="1">
        <v>1978</v>
      </c>
      <c r="E8">
        <v>1981</v>
      </c>
      <c r="F8">
        <f>+COUNTIF($C$2:$C$596,C11)</f>
        <v>2</v>
      </c>
    </row>
    <row r="9" spans="1:6" x14ac:dyDescent="0.25">
      <c r="A9" s="1" t="s">
        <v>6505</v>
      </c>
      <c r="B9" s="1" t="s">
        <v>254</v>
      </c>
      <c r="C9" s="1">
        <v>1978</v>
      </c>
      <c r="E9">
        <v>1982</v>
      </c>
      <c r="F9">
        <f>+COUNTIF($C$2:$C$596,C13)</f>
        <v>2</v>
      </c>
    </row>
    <row r="10" spans="1:6" x14ac:dyDescent="0.25">
      <c r="A10" s="1" t="s">
        <v>6114</v>
      </c>
      <c r="B10" s="1" t="s">
        <v>254</v>
      </c>
      <c r="C10" s="1">
        <v>1980</v>
      </c>
      <c r="E10">
        <f>+E9+1</f>
        <v>1983</v>
      </c>
      <c r="F10">
        <f>+COUNTIF($C$2:$C$596,C15)</f>
        <v>4</v>
      </c>
    </row>
    <row r="11" spans="1:6" x14ac:dyDescent="0.25">
      <c r="A11" s="1" t="s">
        <v>4568</v>
      </c>
      <c r="B11" s="1" t="s">
        <v>254</v>
      </c>
      <c r="C11" s="1">
        <v>1981</v>
      </c>
      <c r="E11">
        <f>+E10+1</f>
        <v>1984</v>
      </c>
      <c r="F11">
        <f>+COUNTIF($C$2:$C$596,C19)</f>
        <v>4</v>
      </c>
    </row>
    <row r="12" spans="1:6" x14ac:dyDescent="0.25">
      <c r="A12" s="1" t="s">
        <v>6028</v>
      </c>
      <c r="B12" s="1" t="s">
        <v>254</v>
      </c>
      <c r="C12" s="1">
        <v>1981</v>
      </c>
      <c r="E12">
        <f t="shared" ref="E12:E41" si="1">+E11+1</f>
        <v>1985</v>
      </c>
      <c r="F12">
        <f>+COUNTIF($C$2:$C$596,C23)</f>
        <v>2</v>
      </c>
    </row>
    <row r="13" spans="1:6" x14ac:dyDescent="0.25">
      <c r="A13" s="1" t="s">
        <v>6005</v>
      </c>
      <c r="B13" s="1" t="s">
        <v>254</v>
      </c>
      <c r="C13" s="1">
        <v>1982</v>
      </c>
      <c r="E13">
        <f t="shared" si="1"/>
        <v>1986</v>
      </c>
      <c r="F13">
        <f>+COUNTIF($C$2:$C$596,C25)</f>
        <v>4</v>
      </c>
    </row>
    <row r="14" spans="1:6" x14ac:dyDescent="0.25">
      <c r="A14" s="1" t="s">
        <v>6678</v>
      </c>
      <c r="B14" s="1" t="s">
        <v>254</v>
      </c>
      <c r="C14" s="1">
        <v>1982</v>
      </c>
      <c r="E14">
        <f t="shared" si="1"/>
        <v>1987</v>
      </c>
      <c r="F14">
        <f>+COUNTIF($C$2:$C$596,C29)</f>
        <v>2</v>
      </c>
    </row>
    <row r="15" spans="1:6" x14ac:dyDescent="0.25">
      <c r="A15" s="1" t="s">
        <v>4504</v>
      </c>
      <c r="B15" s="1" t="s">
        <v>254</v>
      </c>
      <c r="C15" s="1">
        <v>1983</v>
      </c>
      <c r="E15">
        <f t="shared" si="1"/>
        <v>1988</v>
      </c>
      <c r="F15">
        <f>+COUNTIF($C$2:$C$596,C31)</f>
        <v>11</v>
      </c>
    </row>
    <row r="16" spans="1:6" x14ac:dyDescent="0.25">
      <c r="A16" s="1" t="s">
        <v>6107</v>
      </c>
      <c r="B16" s="1" t="s">
        <v>254</v>
      </c>
      <c r="C16" s="1">
        <v>1983</v>
      </c>
      <c r="E16">
        <f t="shared" si="1"/>
        <v>1989</v>
      </c>
      <c r="F16">
        <f>+COUNTIF($C$2:$C$596,C42)</f>
        <v>2</v>
      </c>
    </row>
    <row r="17" spans="1:6" x14ac:dyDescent="0.25">
      <c r="A17" s="1" t="s">
        <v>6252</v>
      </c>
      <c r="B17" s="1" t="s">
        <v>254</v>
      </c>
      <c r="C17" s="1">
        <v>1983</v>
      </c>
      <c r="E17">
        <f t="shared" si="1"/>
        <v>1990</v>
      </c>
      <c r="F17">
        <f>+COUNTIF($C$2:$C$596,C44)</f>
        <v>4</v>
      </c>
    </row>
    <row r="18" spans="1:6" x14ac:dyDescent="0.25">
      <c r="A18" s="1" t="s">
        <v>6529</v>
      </c>
      <c r="B18" s="1" t="s">
        <v>254</v>
      </c>
      <c r="C18" s="1">
        <v>1983</v>
      </c>
      <c r="E18">
        <f t="shared" si="1"/>
        <v>1991</v>
      </c>
      <c r="F18">
        <f>+COUNTIF($C$2:$C$596,C48)</f>
        <v>3</v>
      </c>
    </row>
    <row r="19" spans="1:6" x14ac:dyDescent="0.25">
      <c r="A19" s="1" t="s">
        <v>6430</v>
      </c>
      <c r="B19" s="1" t="s">
        <v>254</v>
      </c>
      <c r="C19" s="1">
        <v>1984</v>
      </c>
      <c r="E19">
        <f t="shared" si="1"/>
        <v>1992</v>
      </c>
      <c r="F19">
        <f>+COUNTIF($C$2:$C$596,C51)</f>
        <v>5</v>
      </c>
    </row>
    <row r="20" spans="1:6" x14ac:dyDescent="0.25">
      <c r="A20" s="1" t="s">
        <v>6447</v>
      </c>
      <c r="B20" s="1" t="s">
        <v>254</v>
      </c>
      <c r="C20" s="1">
        <v>1984</v>
      </c>
      <c r="E20">
        <f t="shared" si="1"/>
        <v>1993</v>
      </c>
      <c r="F20">
        <f>+COUNTIF($C$2:$C$596,C56)</f>
        <v>12</v>
      </c>
    </row>
    <row r="21" spans="1:6" x14ac:dyDescent="0.25">
      <c r="A21" s="1" t="s">
        <v>6491</v>
      </c>
      <c r="B21" s="1" t="s">
        <v>254</v>
      </c>
      <c r="C21" s="1">
        <v>1984</v>
      </c>
      <c r="E21">
        <f t="shared" si="1"/>
        <v>1994</v>
      </c>
      <c r="F21">
        <f>+COUNTIF($C$2:$C$596,C68)</f>
        <v>3</v>
      </c>
    </row>
    <row r="22" spans="1:6" x14ac:dyDescent="0.25">
      <c r="A22" s="1" t="s">
        <v>6620</v>
      </c>
      <c r="B22" s="1" t="s">
        <v>254</v>
      </c>
      <c r="C22" s="1">
        <v>1984</v>
      </c>
      <c r="E22">
        <f t="shared" si="1"/>
        <v>1995</v>
      </c>
      <c r="F22">
        <f>+COUNTIF($C$2:$C$596,C71)</f>
        <v>3</v>
      </c>
    </row>
    <row r="23" spans="1:6" x14ac:dyDescent="0.25">
      <c r="A23" s="1" t="s">
        <v>6422</v>
      </c>
      <c r="B23" s="1" t="s">
        <v>254</v>
      </c>
      <c r="C23" s="1">
        <v>1985</v>
      </c>
      <c r="E23">
        <f t="shared" si="1"/>
        <v>1996</v>
      </c>
      <c r="F23">
        <f>+COUNTIF($C$2:$C$596,C74)</f>
        <v>2</v>
      </c>
    </row>
    <row r="24" spans="1:6" x14ac:dyDescent="0.25">
      <c r="A24" s="1" t="s">
        <v>6614</v>
      </c>
      <c r="B24" s="1" t="s">
        <v>254</v>
      </c>
      <c r="C24" s="1">
        <v>1985</v>
      </c>
      <c r="E24">
        <f t="shared" si="1"/>
        <v>1997</v>
      </c>
      <c r="F24">
        <f>+COUNTIF($C$2:$C$596,C76)</f>
        <v>1</v>
      </c>
    </row>
    <row r="25" spans="1:6" x14ac:dyDescent="0.25">
      <c r="A25" s="1" t="s">
        <v>4596</v>
      </c>
      <c r="B25" s="1" t="s">
        <v>254</v>
      </c>
      <c r="C25" s="1">
        <v>1986</v>
      </c>
      <c r="E25">
        <f t="shared" si="1"/>
        <v>1998</v>
      </c>
      <c r="F25">
        <f>+COUNTIF($C$2:$C$596,C77)</f>
        <v>29</v>
      </c>
    </row>
    <row r="26" spans="1:6" x14ac:dyDescent="0.25">
      <c r="A26" s="1" t="s">
        <v>5861</v>
      </c>
      <c r="B26" s="1" t="s">
        <v>254</v>
      </c>
      <c r="C26" s="1">
        <v>1986</v>
      </c>
      <c r="E26">
        <f t="shared" si="1"/>
        <v>1999</v>
      </c>
      <c r="F26">
        <f>+COUNTIF($C$2:$C$596,C106)</f>
        <v>2</v>
      </c>
    </row>
    <row r="27" spans="1:6" x14ac:dyDescent="0.25">
      <c r="A27" s="1" t="s">
        <v>5865</v>
      </c>
      <c r="B27" s="1" t="s">
        <v>254</v>
      </c>
      <c r="C27" s="1">
        <v>1986</v>
      </c>
      <c r="E27">
        <f t="shared" si="1"/>
        <v>2000</v>
      </c>
      <c r="F27">
        <f>+COUNTIF($C$2:$C$596,C108)</f>
        <v>10</v>
      </c>
    </row>
    <row r="28" spans="1:6" x14ac:dyDescent="0.25">
      <c r="A28" s="1" t="s">
        <v>6239</v>
      </c>
      <c r="B28" s="1" t="s">
        <v>254</v>
      </c>
      <c r="C28" s="1">
        <v>1986</v>
      </c>
      <c r="E28">
        <f t="shared" si="1"/>
        <v>2001</v>
      </c>
      <c r="F28">
        <f>+COUNTIF($C$2:$C$596,C118)</f>
        <v>10</v>
      </c>
    </row>
    <row r="29" spans="1:6" x14ac:dyDescent="0.25">
      <c r="A29" s="1" t="s">
        <v>5894</v>
      </c>
      <c r="B29" s="1" t="s">
        <v>254</v>
      </c>
      <c r="C29" s="1">
        <v>1987</v>
      </c>
      <c r="E29" s="5">
        <f t="shared" si="1"/>
        <v>2002</v>
      </c>
      <c r="F29" s="5">
        <f>+COUNTIF($C$2:$C$596,C128)</f>
        <v>7</v>
      </c>
    </row>
    <row r="30" spans="1:6" x14ac:dyDescent="0.25">
      <c r="A30" s="1" t="s">
        <v>5897</v>
      </c>
      <c r="B30" s="1" t="s">
        <v>254</v>
      </c>
      <c r="C30" s="1">
        <v>1987</v>
      </c>
      <c r="E30">
        <f t="shared" si="1"/>
        <v>2003</v>
      </c>
      <c r="F30">
        <f>+COUNTIF($C$2:$C$596,C135)</f>
        <v>31</v>
      </c>
    </row>
    <row r="31" spans="1:6" x14ac:dyDescent="0.25">
      <c r="A31" s="1" t="s">
        <v>4465</v>
      </c>
      <c r="B31" s="1" t="s">
        <v>254</v>
      </c>
      <c r="C31" s="1">
        <v>1988</v>
      </c>
      <c r="E31">
        <f t="shared" si="1"/>
        <v>2004</v>
      </c>
      <c r="F31">
        <f>+COUNTIF($C$2:$C$596,C166)</f>
        <v>13</v>
      </c>
    </row>
    <row r="32" spans="1:6" x14ac:dyDescent="0.25">
      <c r="A32" s="1" t="s">
        <v>4531</v>
      </c>
      <c r="B32" s="1" t="s">
        <v>254</v>
      </c>
      <c r="C32" s="1">
        <v>1988</v>
      </c>
      <c r="E32">
        <f t="shared" si="1"/>
        <v>2005</v>
      </c>
      <c r="F32">
        <f>+COUNTIF($C$2:$C$596,C179)</f>
        <v>6</v>
      </c>
    </row>
    <row r="33" spans="1:8" x14ac:dyDescent="0.25">
      <c r="A33" s="1" t="s">
        <v>4551</v>
      </c>
      <c r="B33" s="1" t="s">
        <v>254</v>
      </c>
      <c r="C33" s="1">
        <v>1988</v>
      </c>
      <c r="E33">
        <f t="shared" si="1"/>
        <v>2006</v>
      </c>
      <c r="F33">
        <f>+COUNTIF($C$2:$C$596,C185)</f>
        <v>13</v>
      </c>
    </row>
    <row r="34" spans="1:8" x14ac:dyDescent="0.25">
      <c r="A34" s="1" t="s">
        <v>5871</v>
      </c>
      <c r="B34" s="1" t="s">
        <v>254</v>
      </c>
      <c r="C34" s="1">
        <v>1988</v>
      </c>
      <c r="E34" s="5">
        <f t="shared" si="1"/>
        <v>2007</v>
      </c>
      <c r="F34" s="5">
        <f>+COUNTIF($C$2:$C$596,C198)</f>
        <v>6</v>
      </c>
    </row>
    <row r="35" spans="1:8" x14ac:dyDescent="0.25">
      <c r="A35" s="1" t="s">
        <v>5876</v>
      </c>
      <c r="B35" s="1" t="s">
        <v>254</v>
      </c>
      <c r="C35" s="1">
        <v>1988</v>
      </c>
      <c r="E35">
        <f t="shared" si="1"/>
        <v>2008</v>
      </c>
      <c r="F35">
        <f>+COUNTIF($C$2:$C$596,C204)</f>
        <v>44</v>
      </c>
    </row>
    <row r="36" spans="1:8" x14ac:dyDescent="0.25">
      <c r="A36" s="1" t="s">
        <v>5886</v>
      </c>
      <c r="B36" s="1" t="s">
        <v>254</v>
      </c>
      <c r="C36" s="1">
        <v>1988</v>
      </c>
      <c r="E36">
        <f t="shared" si="1"/>
        <v>2009</v>
      </c>
      <c r="F36">
        <f>+COUNTIF($C$2:$C$596,C248)</f>
        <v>5</v>
      </c>
    </row>
    <row r="37" spans="1:8" x14ac:dyDescent="0.25">
      <c r="A37" s="1" t="s">
        <v>5969</v>
      </c>
      <c r="B37" s="1" t="s">
        <v>254</v>
      </c>
      <c r="C37" s="1">
        <v>1988</v>
      </c>
      <c r="E37">
        <f t="shared" si="1"/>
        <v>2010</v>
      </c>
      <c r="F37">
        <f>+COUNTIF($C$2:$C$596,C253)</f>
        <v>26</v>
      </c>
    </row>
    <row r="38" spans="1:8" x14ac:dyDescent="0.25">
      <c r="A38" s="1" t="s">
        <v>6053</v>
      </c>
      <c r="B38" s="1" t="s">
        <v>254</v>
      </c>
      <c r="C38" s="1">
        <v>1988</v>
      </c>
      <c r="E38">
        <f t="shared" si="1"/>
        <v>2011</v>
      </c>
      <c r="F38">
        <f>+COUNTIF($C$2:$C$596,C279)</f>
        <v>25</v>
      </c>
    </row>
    <row r="39" spans="1:8" x14ac:dyDescent="0.25">
      <c r="A39" s="1" t="s">
        <v>6173</v>
      </c>
      <c r="B39" s="1" t="s">
        <v>254</v>
      </c>
      <c r="C39" s="1">
        <v>1988</v>
      </c>
      <c r="E39" s="5">
        <f t="shared" si="1"/>
        <v>2012</v>
      </c>
      <c r="F39" s="5">
        <f>+COUNTIF($C$2:$C$596,C304)</f>
        <v>32</v>
      </c>
    </row>
    <row r="40" spans="1:8" x14ac:dyDescent="0.25">
      <c r="A40" s="1" t="s">
        <v>6261</v>
      </c>
      <c r="B40" s="1" t="s">
        <v>254</v>
      </c>
      <c r="C40" s="1">
        <v>1988</v>
      </c>
      <c r="E40">
        <f t="shared" si="1"/>
        <v>2013</v>
      </c>
      <c r="F40">
        <f>+COUNTIF($C$2:$C$596,C336)</f>
        <v>20</v>
      </c>
    </row>
    <row r="41" spans="1:8" x14ac:dyDescent="0.25">
      <c r="A41" s="1" t="s">
        <v>6659</v>
      </c>
      <c r="B41" s="1" t="s">
        <v>254</v>
      </c>
      <c r="C41" s="1">
        <v>1988</v>
      </c>
      <c r="E41">
        <f t="shared" si="1"/>
        <v>2014</v>
      </c>
      <c r="F41">
        <f>+COUNTIF($C$2:$C$596,C356)</f>
        <v>18</v>
      </c>
    </row>
    <row r="42" spans="1:8" x14ac:dyDescent="0.25">
      <c r="A42" s="1" t="s">
        <v>4453</v>
      </c>
      <c r="B42" s="1" t="s">
        <v>254</v>
      </c>
      <c r="C42" s="1">
        <v>1989</v>
      </c>
      <c r="E42">
        <f>+E41+1</f>
        <v>2015</v>
      </c>
      <c r="F42">
        <f>+COUNTIF($C$2:$C$596,C374)</f>
        <v>30</v>
      </c>
    </row>
    <row r="43" spans="1:8" x14ac:dyDescent="0.25">
      <c r="A43" s="1" t="s">
        <v>6559</v>
      </c>
      <c r="B43" s="1" t="s">
        <v>254</v>
      </c>
      <c r="C43" s="1">
        <v>1989</v>
      </c>
      <c r="E43">
        <f>+E42+1</f>
        <v>2016</v>
      </c>
      <c r="F43">
        <f>+COUNTIF($C$2:$C$596,C438)</f>
        <v>35</v>
      </c>
    </row>
    <row r="44" spans="1:8" x14ac:dyDescent="0.25">
      <c r="A44" s="1" t="s">
        <v>5919</v>
      </c>
      <c r="B44" s="1" t="s">
        <v>254</v>
      </c>
      <c r="C44" s="1">
        <v>1990</v>
      </c>
      <c r="E44" s="5">
        <f t="shared" ref="E44" si="2">+E43+1</f>
        <v>2017</v>
      </c>
      <c r="F44" s="5">
        <f>+COUNTIF($C$2:$C$596,C439)</f>
        <v>38</v>
      </c>
    </row>
    <row r="45" spans="1:8" x14ac:dyDescent="0.25">
      <c r="A45" s="1" t="s">
        <v>5975</v>
      </c>
      <c r="B45" s="1" t="s">
        <v>254</v>
      </c>
      <c r="C45" s="1">
        <v>1990</v>
      </c>
      <c r="E45">
        <f>+E44+1</f>
        <v>2018</v>
      </c>
      <c r="F45">
        <f>+COUNTIF($C$2:$C$596,C477)</f>
        <v>120</v>
      </c>
      <c r="G45" t="s">
        <v>6946</v>
      </c>
      <c r="H45">
        <f>SUM(F2:F45)</f>
        <v>595</v>
      </c>
    </row>
    <row r="46" spans="1:8" x14ac:dyDescent="0.25">
      <c r="A46" s="1" t="s">
        <v>6049</v>
      </c>
      <c r="B46" s="1" t="s">
        <v>254</v>
      </c>
      <c r="C46" s="1">
        <v>1990</v>
      </c>
    </row>
    <row r="47" spans="1:8" x14ac:dyDescent="0.25">
      <c r="A47" s="1" t="s">
        <v>6149</v>
      </c>
      <c r="B47" s="1" t="s">
        <v>254</v>
      </c>
      <c r="C47" s="1">
        <v>1990</v>
      </c>
      <c r="E47" t="s">
        <v>6943</v>
      </c>
      <c r="F47" s="1" t="s">
        <v>6945</v>
      </c>
    </row>
    <row r="48" spans="1:8" x14ac:dyDescent="0.25">
      <c r="A48" s="1" t="s">
        <v>5952</v>
      </c>
      <c r="B48" s="1" t="s">
        <v>254</v>
      </c>
      <c r="C48" s="1">
        <v>1991</v>
      </c>
      <c r="E48">
        <v>2002</v>
      </c>
      <c r="F48">
        <f>+SUM(F2:F29)</f>
        <v>133</v>
      </c>
    </row>
    <row r="49" spans="1:6" x14ac:dyDescent="0.25">
      <c r="A49" s="1" t="s">
        <v>5994</v>
      </c>
      <c r="B49" s="1" t="s">
        <v>254</v>
      </c>
      <c r="C49" s="1">
        <v>1991</v>
      </c>
      <c r="E49">
        <v>2007</v>
      </c>
      <c r="F49">
        <f>+SUM(F2:F34)</f>
        <v>202</v>
      </c>
    </row>
    <row r="50" spans="1:6" x14ac:dyDescent="0.25">
      <c r="A50" s="1" t="s">
        <v>6013</v>
      </c>
      <c r="B50" s="1" t="s">
        <v>254</v>
      </c>
      <c r="C50" s="1">
        <v>1991</v>
      </c>
      <c r="E50">
        <v>2012</v>
      </c>
      <c r="F50">
        <f>+SUM(F2:F39)</f>
        <v>334</v>
      </c>
    </row>
    <row r="51" spans="1:6" x14ac:dyDescent="0.25">
      <c r="A51" s="1" t="s">
        <v>5869</v>
      </c>
      <c r="B51" s="1" t="s">
        <v>254</v>
      </c>
      <c r="C51" s="1">
        <v>1992</v>
      </c>
      <c r="E51">
        <v>2017</v>
      </c>
      <c r="F51">
        <f>+SUM(F2:F44)</f>
        <v>475</v>
      </c>
    </row>
    <row r="52" spans="1:6" x14ac:dyDescent="0.25">
      <c r="A52" s="1" t="s">
        <v>6186</v>
      </c>
      <c r="B52" s="1" t="s">
        <v>254</v>
      </c>
      <c r="C52" s="1">
        <v>1992</v>
      </c>
    </row>
    <row r="53" spans="1:6" x14ac:dyDescent="0.25">
      <c r="A53" s="1" t="s">
        <v>6325</v>
      </c>
      <c r="B53" s="1" t="s">
        <v>254</v>
      </c>
      <c r="C53" s="1">
        <v>1992</v>
      </c>
    </row>
    <row r="54" spans="1:6" x14ac:dyDescent="0.25">
      <c r="A54" s="1" t="s">
        <v>6381</v>
      </c>
      <c r="B54" s="1" t="s">
        <v>254</v>
      </c>
      <c r="C54" s="1">
        <v>1992</v>
      </c>
    </row>
    <row r="55" spans="1:6" x14ac:dyDescent="0.25">
      <c r="A55" s="1" t="s">
        <v>6387</v>
      </c>
      <c r="B55" s="1" t="s">
        <v>254</v>
      </c>
      <c r="C55" s="1">
        <v>1992</v>
      </c>
    </row>
    <row r="56" spans="1:6" x14ac:dyDescent="0.25">
      <c r="A56" s="1" t="s">
        <v>649</v>
      </c>
      <c r="B56" s="1" t="s">
        <v>254</v>
      </c>
      <c r="C56" s="1">
        <v>1993</v>
      </c>
    </row>
    <row r="57" spans="1:6" x14ac:dyDescent="0.25">
      <c r="A57" s="1" t="s">
        <v>4321</v>
      </c>
      <c r="B57" s="1" t="s">
        <v>254</v>
      </c>
      <c r="C57" s="1">
        <v>1993</v>
      </c>
    </row>
    <row r="58" spans="1:6" x14ac:dyDescent="0.25">
      <c r="A58" s="1" t="s">
        <v>5933</v>
      </c>
      <c r="B58" s="1" t="s">
        <v>254</v>
      </c>
      <c r="C58" s="1">
        <v>1993</v>
      </c>
    </row>
    <row r="59" spans="1:6" x14ac:dyDescent="0.25">
      <c r="A59" s="1" t="s">
        <v>5939</v>
      </c>
      <c r="B59" s="1" t="s">
        <v>254</v>
      </c>
      <c r="C59" s="1">
        <v>1993</v>
      </c>
    </row>
    <row r="60" spans="1:6" x14ac:dyDescent="0.25">
      <c r="A60" s="1" t="s">
        <v>5948</v>
      </c>
      <c r="B60" s="1" t="s">
        <v>254</v>
      </c>
      <c r="C60" s="1">
        <v>1993</v>
      </c>
    </row>
    <row r="61" spans="1:6" x14ac:dyDescent="0.25">
      <c r="A61" s="1" t="s">
        <v>5954</v>
      </c>
      <c r="B61" s="1" t="s">
        <v>254</v>
      </c>
      <c r="C61" s="1">
        <v>1993</v>
      </c>
    </row>
    <row r="62" spans="1:6" x14ac:dyDescent="0.25">
      <c r="A62" s="1" t="s">
        <v>5966</v>
      </c>
      <c r="B62" s="1" t="s">
        <v>254</v>
      </c>
      <c r="C62" s="1">
        <v>1993</v>
      </c>
    </row>
    <row r="63" spans="1:6" x14ac:dyDescent="0.25">
      <c r="A63" s="1" t="s">
        <v>6103</v>
      </c>
      <c r="B63" s="1" t="s">
        <v>254</v>
      </c>
      <c r="C63" s="1">
        <v>1993</v>
      </c>
    </row>
    <row r="64" spans="1:6" x14ac:dyDescent="0.25">
      <c r="A64" s="1" t="s">
        <v>6198</v>
      </c>
      <c r="B64" s="1" t="s">
        <v>254</v>
      </c>
      <c r="C64" s="1">
        <v>1993</v>
      </c>
    </row>
    <row r="65" spans="1:3" x14ac:dyDescent="0.25">
      <c r="A65" s="1" t="s">
        <v>6343</v>
      </c>
      <c r="B65" s="1" t="s">
        <v>254</v>
      </c>
      <c r="C65" s="1">
        <v>1993</v>
      </c>
    </row>
    <row r="66" spans="1:3" x14ac:dyDescent="0.25">
      <c r="A66" s="1" t="s">
        <v>6602</v>
      </c>
      <c r="B66" s="1" t="s">
        <v>254</v>
      </c>
      <c r="C66" s="1">
        <v>1993</v>
      </c>
    </row>
    <row r="67" spans="1:3" x14ac:dyDescent="0.25">
      <c r="A67" s="1" t="s">
        <v>6627</v>
      </c>
      <c r="B67" s="1" t="s">
        <v>254</v>
      </c>
      <c r="C67" s="1">
        <v>1993</v>
      </c>
    </row>
    <row r="68" spans="1:3" x14ac:dyDescent="0.25">
      <c r="A68" s="1" t="s">
        <v>5839</v>
      </c>
      <c r="B68" s="1" t="s">
        <v>254</v>
      </c>
      <c r="C68" s="1">
        <v>1994</v>
      </c>
    </row>
    <row r="69" spans="1:3" x14ac:dyDescent="0.25">
      <c r="A69" s="1" t="s">
        <v>6118</v>
      </c>
      <c r="B69" s="1" t="s">
        <v>254</v>
      </c>
      <c r="C69" s="1">
        <v>1994</v>
      </c>
    </row>
    <row r="70" spans="1:3" x14ac:dyDescent="0.25">
      <c r="A70" s="1" t="s">
        <v>6819</v>
      </c>
      <c r="B70" s="1" t="s">
        <v>254</v>
      </c>
      <c r="C70" s="1">
        <v>1994</v>
      </c>
    </row>
    <row r="71" spans="1:3" x14ac:dyDescent="0.25">
      <c r="A71" s="1" t="s">
        <v>5905</v>
      </c>
      <c r="B71" s="1" t="s">
        <v>254</v>
      </c>
      <c r="C71" s="1">
        <v>1995</v>
      </c>
    </row>
    <row r="72" spans="1:3" x14ac:dyDescent="0.25">
      <c r="A72" s="1" t="s">
        <v>6143</v>
      </c>
      <c r="B72" s="1" t="s">
        <v>254</v>
      </c>
      <c r="C72" s="1">
        <v>1995</v>
      </c>
    </row>
    <row r="73" spans="1:3" x14ac:dyDescent="0.25">
      <c r="A73" s="1" t="s">
        <v>6607</v>
      </c>
      <c r="B73" s="1" t="s">
        <v>254</v>
      </c>
      <c r="C73" s="1">
        <v>1995</v>
      </c>
    </row>
    <row r="74" spans="1:3" x14ac:dyDescent="0.25">
      <c r="A74" s="1" t="s">
        <v>5856</v>
      </c>
      <c r="B74" s="1" t="s">
        <v>254</v>
      </c>
      <c r="C74" s="1">
        <v>1996</v>
      </c>
    </row>
    <row r="75" spans="1:3" x14ac:dyDescent="0.25">
      <c r="A75" s="1" t="s">
        <v>6084</v>
      </c>
      <c r="B75" s="1" t="s">
        <v>254</v>
      </c>
      <c r="C75" s="1">
        <v>1996</v>
      </c>
    </row>
    <row r="76" spans="1:3" x14ac:dyDescent="0.25">
      <c r="A76" s="1" t="s">
        <v>6125</v>
      </c>
      <c r="B76" s="1" t="s">
        <v>254</v>
      </c>
      <c r="C76" s="1">
        <v>1997</v>
      </c>
    </row>
    <row r="77" spans="1:3" x14ac:dyDescent="0.25">
      <c r="A77" s="1" t="s">
        <v>342</v>
      </c>
      <c r="B77" s="1" t="s">
        <v>254</v>
      </c>
      <c r="C77" s="1">
        <v>1998</v>
      </c>
    </row>
    <row r="78" spans="1:3" x14ac:dyDescent="0.25">
      <c r="A78" s="1" t="s">
        <v>346</v>
      </c>
      <c r="B78" s="1" t="s">
        <v>254</v>
      </c>
      <c r="C78" s="1">
        <v>1998</v>
      </c>
    </row>
    <row r="79" spans="1:3" x14ac:dyDescent="0.25">
      <c r="A79" s="1" t="s">
        <v>421</v>
      </c>
      <c r="B79" s="1" t="s">
        <v>254</v>
      </c>
      <c r="C79" s="1">
        <v>1998</v>
      </c>
    </row>
    <row r="80" spans="1:3" x14ac:dyDescent="0.25">
      <c r="A80" s="1" t="s">
        <v>490</v>
      </c>
      <c r="B80" s="1" t="s">
        <v>254</v>
      </c>
      <c r="C80" s="1">
        <v>1998</v>
      </c>
    </row>
    <row r="81" spans="1:3" x14ac:dyDescent="0.25">
      <c r="A81" s="1" t="s">
        <v>4369</v>
      </c>
      <c r="B81" s="1" t="s">
        <v>254</v>
      </c>
      <c r="C81" s="1">
        <v>1998</v>
      </c>
    </row>
    <row r="82" spans="1:3" x14ac:dyDescent="0.25">
      <c r="A82" s="1" t="s">
        <v>4538</v>
      </c>
      <c r="B82" s="1" t="s">
        <v>254</v>
      </c>
      <c r="C82" s="1">
        <v>1998</v>
      </c>
    </row>
    <row r="83" spans="1:3" x14ac:dyDescent="0.25">
      <c r="A83" s="1" t="s">
        <v>4585</v>
      </c>
      <c r="B83" s="1" t="s">
        <v>254</v>
      </c>
      <c r="C83" s="1">
        <v>1998</v>
      </c>
    </row>
    <row r="84" spans="1:3" x14ac:dyDescent="0.25">
      <c r="A84" s="1" t="s">
        <v>5807</v>
      </c>
      <c r="B84" s="1" t="s">
        <v>254</v>
      </c>
      <c r="C84" s="1">
        <v>1998</v>
      </c>
    </row>
    <row r="85" spans="1:3" x14ac:dyDescent="0.25">
      <c r="A85" s="1" t="s">
        <v>5823</v>
      </c>
      <c r="B85" s="1" t="s">
        <v>254</v>
      </c>
      <c r="C85" s="1">
        <v>1998</v>
      </c>
    </row>
    <row r="86" spans="1:3" x14ac:dyDescent="0.25">
      <c r="A86" s="1" t="s">
        <v>5899</v>
      </c>
      <c r="B86" s="1" t="s">
        <v>254</v>
      </c>
      <c r="C86" s="1">
        <v>1998</v>
      </c>
    </row>
    <row r="87" spans="1:3" x14ac:dyDescent="0.25">
      <c r="A87" s="1" t="s">
        <v>5962</v>
      </c>
      <c r="B87" s="1" t="s">
        <v>254</v>
      </c>
      <c r="C87" s="1">
        <v>1998</v>
      </c>
    </row>
    <row r="88" spans="1:3" x14ac:dyDescent="0.25">
      <c r="A88" s="1" t="s">
        <v>6130</v>
      </c>
      <c r="B88" s="1" t="s">
        <v>254</v>
      </c>
      <c r="C88" s="1">
        <v>1998</v>
      </c>
    </row>
    <row r="89" spans="1:3" x14ac:dyDescent="0.25">
      <c r="A89" s="1" t="s">
        <v>6135</v>
      </c>
      <c r="B89" s="1" t="s">
        <v>254</v>
      </c>
      <c r="C89" s="1">
        <v>1998</v>
      </c>
    </row>
    <row r="90" spans="1:3" x14ac:dyDescent="0.25">
      <c r="A90" s="1" t="s">
        <v>6168</v>
      </c>
      <c r="B90" s="1" t="s">
        <v>254</v>
      </c>
      <c r="C90" s="1">
        <v>1998</v>
      </c>
    </row>
    <row r="91" spans="1:3" x14ac:dyDescent="0.25">
      <c r="A91" s="1" t="s">
        <v>6178</v>
      </c>
      <c r="B91" s="1" t="s">
        <v>254</v>
      </c>
      <c r="C91" s="1">
        <v>1998</v>
      </c>
    </row>
    <row r="92" spans="1:3" x14ac:dyDescent="0.25">
      <c r="A92" s="1" t="s">
        <v>6184</v>
      </c>
      <c r="B92" s="1" t="s">
        <v>254</v>
      </c>
      <c r="C92" s="1">
        <v>1998</v>
      </c>
    </row>
    <row r="93" spans="1:3" x14ac:dyDescent="0.25">
      <c r="A93" s="1" t="s">
        <v>6196</v>
      </c>
      <c r="B93" s="1" t="s">
        <v>254</v>
      </c>
      <c r="C93" s="1">
        <v>1998</v>
      </c>
    </row>
    <row r="94" spans="1:3" x14ac:dyDescent="0.25">
      <c r="A94" s="1" t="s">
        <v>6248</v>
      </c>
      <c r="B94" s="1" t="s">
        <v>254</v>
      </c>
      <c r="C94" s="1">
        <v>1998</v>
      </c>
    </row>
    <row r="95" spans="1:3" x14ac:dyDescent="0.25">
      <c r="A95" s="1" t="s">
        <v>6259</v>
      </c>
      <c r="B95" s="1" t="s">
        <v>254</v>
      </c>
      <c r="C95" s="1">
        <v>1998</v>
      </c>
    </row>
    <row r="96" spans="1:3" x14ac:dyDescent="0.25">
      <c r="A96" s="1" t="s">
        <v>6288</v>
      </c>
      <c r="B96" s="1" t="s">
        <v>254</v>
      </c>
      <c r="C96" s="1">
        <v>1998</v>
      </c>
    </row>
    <row r="97" spans="1:3" x14ac:dyDescent="0.25">
      <c r="A97" s="1" t="s">
        <v>6295</v>
      </c>
      <c r="B97" s="1" t="s">
        <v>254</v>
      </c>
      <c r="C97" s="1">
        <v>1998</v>
      </c>
    </row>
    <row r="98" spans="1:3" x14ac:dyDescent="0.25">
      <c r="A98" s="1" t="s">
        <v>6357</v>
      </c>
      <c r="B98" s="1" t="s">
        <v>254</v>
      </c>
      <c r="C98" s="1">
        <v>1998</v>
      </c>
    </row>
    <row r="99" spans="1:3" x14ac:dyDescent="0.25">
      <c r="A99" s="1" t="s">
        <v>6454</v>
      </c>
      <c r="B99" s="1" t="s">
        <v>254</v>
      </c>
      <c r="C99" s="1">
        <v>1998</v>
      </c>
    </row>
    <row r="100" spans="1:3" x14ac:dyDescent="0.25">
      <c r="A100" s="1" t="s">
        <v>6507</v>
      </c>
      <c r="B100" s="1" t="s">
        <v>254</v>
      </c>
      <c r="C100" s="1">
        <v>1998</v>
      </c>
    </row>
    <row r="101" spans="1:3" x14ac:dyDescent="0.25">
      <c r="A101" s="1" t="s">
        <v>6536</v>
      </c>
      <c r="B101" s="1" t="s">
        <v>254</v>
      </c>
      <c r="C101" s="1">
        <v>1998</v>
      </c>
    </row>
    <row r="102" spans="1:3" x14ac:dyDescent="0.25">
      <c r="A102" s="1" t="s">
        <v>6541</v>
      </c>
      <c r="B102" s="1" t="s">
        <v>254</v>
      </c>
      <c r="C102" s="1">
        <v>1998</v>
      </c>
    </row>
    <row r="103" spans="1:3" x14ac:dyDescent="0.25">
      <c r="A103" s="1" t="s">
        <v>6564</v>
      </c>
      <c r="B103" s="1" t="s">
        <v>254</v>
      </c>
      <c r="C103" s="1">
        <v>1998</v>
      </c>
    </row>
    <row r="104" spans="1:3" x14ac:dyDescent="0.25">
      <c r="A104" s="1" t="s">
        <v>6861</v>
      </c>
      <c r="B104" s="1" t="s">
        <v>254</v>
      </c>
      <c r="C104" s="1">
        <v>1998</v>
      </c>
    </row>
    <row r="105" spans="1:3" x14ac:dyDescent="0.25">
      <c r="A105" s="1" t="s">
        <v>6863</v>
      </c>
      <c r="B105" s="1" t="s">
        <v>254</v>
      </c>
      <c r="C105" s="1">
        <v>1998</v>
      </c>
    </row>
    <row r="106" spans="1:3" x14ac:dyDescent="0.25">
      <c r="A106" s="1" t="s">
        <v>6578</v>
      </c>
      <c r="B106" s="1" t="s">
        <v>254</v>
      </c>
      <c r="C106" s="1">
        <v>1999</v>
      </c>
    </row>
    <row r="107" spans="1:3" x14ac:dyDescent="0.25">
      <c r="A107" s="1" t="s">
        <v>6622</v>
      </c>
      <c r="B107" s="1" t="s">
        <v>254</v>
      </c>
      <c r="C107" s="1">
        <v>1999</v>
      </c>
    </row>
    <row r="108" spans="1:3" x14ac:dyDescent="0.25">
      <c r="A108" s="1" t="s">
        <v>268</v>
      </c>
      <c r="B108" s="1" t="s">
        <v>254</v>
      </c>
      <c r="C108" s="1">
        <v>2000</v>
      </c>
    </row>
    <row r="109" spans="1:3" x14ac:dyDescent="0.25">
      <c r="A109" s="1" t="s">
        <v>294</v>
      </c>
      <c r="B109" s="1" t="s">
        <v>254</v>
      </c>
      <c r="C109" s="1">
        <v>2000</v>
      </c>
    </row>
    <row r="110" spans="1:3" x14ac:dyDescent="0.25">
      <c r="A110" s="1" t="s">
        <v>4446</v>
      </c>
      <c r="B110" s="1" t="s">
        <v>254</v>
      </c>
      <c r="C110" s="1">
        <v>2000</v>
      </c>
    </row>
    <row r="111" spans="1:3" x14ac:dyDescent="0.25">
      <c r="A111" s="1" t="s">
        <v>4576</v>
      </c>
      <c r="B111" s="1" t="s">
        <v>254</v>
      </c>
      <c r="C111" s="1">
        <v>2000</v>
      </c>
    </row>
    <row r="112" spans="1:3" x14ac:dyDescent="0.25">
      <c r="A112" s="1" t="s">
        <v>5923</v>
      </c>
      <c r="B112" s="1" t="s">
        <v>254</v>
      </c>
      <c r="C112" s="1">
        <v>2000</v>
      </c>
    </row>
    <row r="113" spans="1:3" x14ac:dyDescent="0.25">
      <c r="A113" s="1" t="s">
        <v>6122</v>
      </c>
      <c r="B113" s="1" t="s">
        <v>254</v>
      </c>
      <c r="C113" s="1">
        <v>2000</v>
      </c>
    </row>
    <row r="114" spans="1:3" x14ac:dyDescent="0.25">
      <c r="A114" s="1" t="s">
        <v>6157</v>
      </c>
      <c r="B114" s="1" t="s">
        <v>254</v>
      </c>
      <c r="C114" s="1">
        <v>2000</v>
      </c>
    </row>
    <row r="115" spans="1:3" x14ac:dyDescent="0.25">
      <c r="A115" s="1" t="s">
        <v>6363</v>
      </c>
      <c r="B115" s="1" t="s">
        <v>254</v>
      </c>
      <c r="C115" s="1">
        <v>2000</v>
      </c>
    </row>
    <row r="116" spans="1:3" x14ac:dyDescent="0.25">
      <c r="A116" s="1" t="s">
        <v>6799</v>
      </c>
      <c r="B116" s="1" t="s">
        <v>254</v>
      </c>
      <c r="C116" s="1">
        <v>2000</v>
      </c>
    </row>
    <row r="117" spans="1:3" x14ac:dyDescent="0.25">
      <c r="A117" s="1" t="s">
        <v>6828</v>
      </c>
      <c r="B117" s="1" t="s">
        <v>254</v>
      </c>
      <c r="C117" s="1">
        <v>2000</v>
      </c>
    </row>
    <row r="118" spans="1:3" x14ac:dyDescent="0.25">
      <c r="A118" s="1" t="s">
        <v>641</v>
      </c>
      <c r="B118" s="1" t="s">
        <v>254</v>
      </c>
      <c r="C118" s="1">
        <v>2001</v>
      </c>
    </row>
    <row r="119" spans="1:3" x14ac:dyDescent="0.25">
      <c r="A119" s="1" t="s">
        <v>4328</v>
      </c>
      <c r="B119" s="1" t="s">
        <v>254</v>
      </c>
      <c r="C119" s="1">
        <v>2001</v>
      </c>
    </row>
    <row r="120" spans="1:3" x14ac:dyDescent="0.25">
      <c r="A120" s="1" t="s">
        <v>4456</v>
      </c>
      <c r="B120" s="1" t="s">
        <v>254</v>
      </c>
      <c r="C120" s="1">
        <v>2001</v>
      </c>
    </row>
    <row r="121" spans="1:3" x14ac:dyDescent="0.25">
      <c r="A121" s="1" t="s">
        <v>5845</v>
      </c>
      <c r="B121" s="1" t="s">
        <v>254</v>
      </c>
      <c r="C121" s="1">
        <v>2001</v>
      </c>
    </row>
    <row r="122" spans="1:3" x14ac:dyDescent="0.25">
      <c r="A122" s="1" t="s">
        <v>5977</v>
      </c>
      <c r="B122" s="1" t="s">
        <v>254</v>
      </c>
      <c r="C122" s="1">
        <v>2001</v>
      </c>
    </row>
    <row r="123" spans="1:3" x14ac:dyDescent="0.25">
      <c r="A123" s="1" t="s">
        <v>6109</v>
      </c>
      <c r="B123" s="1" t="s">
        <v>254</v>
      </c>
      <c r="C123" s="1">
        <v>2001</v>
      </c>
    </row>
    <row r="124" spans="1:3" x14ac:dyDescent="0.25">
      <c r="A124" s="1" t="s">
        <v>6256</v>
      </c>
      <c r="B124" s="1" t="s">
        <v>254</v>
      </c>
      <c r="C124" s="1">
        <v>2001</v>
      </c>
    </row>
    <row r="125" spans="1:3" x14ac:dyDescent="0.25">
      <c r="A125" s="1" t="s">
        <v>6416</v>
      </c>
      <c r="B125" s="1" t="s">
        <v>254</v>
      </c>
      <c r="C125" s="1">
        <v>2001</v>
      </c>
    </row>
    <row r="126" spans="1:3" x14ac:dyDescent="0.25">
      <c r="A126" s="1" t="s">
        <v>6806</v>
      </c>
      <c r="B126" s="1" t="s">
        <v>254</v>
      </c>
      <c r="C126" s="1">
        <v>2001</v>
      </c>
    </row>
    <row r="127" spans="1:3" x14ac:dyDescent="0.25">
      <c r="A127" s="1" t="s">
        <v>6810</v>
      </c>
      <c r="B127" s="1" t="s">
        <v>254</v>
      </c>
      <c r="C127" s="1">
        <v>2001</v>
      </c>
    </row>
    <row r="128" spans="1:3" x14ac:dyDescent="0.25">
      <c r="A128" s="1" t="s">
        <v>417</v>
      </c>
      <c r="B128" s="1" t="s">
        <v>254</v>
      </c>
      <c r="C128" s="1">
        <v>2002</v>
      </c>
    </row>
    <row r="129" spans="1:3" x14ac:dyDescent="0.25">
      <c r="A129" s="1" t="s">
        <v>4554</v>
      </c>
      <c r="B129" s="1" t="s">
        <v>254</v>
      </c>
      <c r="C129" s="1">
        <v>2002</v>
      </c>
    </row>
    <row r="130" spans="1:3" x14ac:dyDescent="0.25">
      <c r="A130" s="1" t="s">
        <v>6041</v>
      </c>
      <c r="B130" s="1" t="s">
        <v>254</v>
      </c>
      <c r="C130" s="1">
        <v>2002</v>
      </c>
    </row>
    <row r="131" spans="1:3" x14ac:dyDescent="0.25">
      <c r="A131" s="1" t="s">
        <v>6245</v>
      </c>
      <c r="B131" s="1" t="s">
        <v>254</v>
      </c>
      <c r="C131" s="1">
        <v>2002</v>
      </c>
    </row>
    <row r="132" spans="1:3" x14ac:dyDescent="0.25">
      <c r="A132" s="1" t="s">
        <v>6322</v>
      </c>
      <c r="B132" s="1" t="s">
        <v>254</v>
      </c>
      <c r="C132" s="1">
        <v>2002</v>
      </c>
    </row>
    <row r="133" spans="1:3" x14ac:dyDescent="0.25">
      <c r="A133" s="1" t="s">
        <v>6340</v>
      </c>
      <c r="B133" s="1" t="s">
        <v>254</v>
      </c>
      <c r="C133" s="1">
        <v>2002</v>
      </c>
    </row>
    <row r="134" spans="1:3" x14ac:dyDescent="0.25">
      <c r="A134" s="1" t="s">
        <v>6484</v>
      </c>
      <c r="B134" s="1" t="s">
        <v>254</v>
      </c>
      <c r="C134" s="1">
        <v>2002</v>
      </c>
    </row>
    <row r="135" spans="1:3" x14ac:dyDescent="0.25">
      <c r="A135" s="1" t="s">
        <v>338</v>
      </c>
      <c r="B135" s="1" t="s">
        <v>254</v>
      </c>
      <c r="C135" s="1">
        <v>2003</v>
      </c>
    </row>
    <row r="136" spans="1:3" x14ac:dyDescent="0.25">
      <c r="A136" s="1" t="s">
        <v>388</v>
      </c>
      <c r="B136" s="1" t="s">
        <v>254</v>
      </c>
      <c r="C136" s="1">
        <v>2003</v>
      </c>
    </row>
    <row r="137" spans="1:3" x14ac:dyDescent="0.25">
      <c r="A137" s="1" t="s">
        <v>406</v>
      </c>
      <c r="B137" s="1" t="s">
        <v>254</v>
      </c>
      <c r="C137" s="1">
        <v>2003</v>
      </c>
    </row>
    <row r="138" spans="1:3" x14ac:dyDescent="0.25">
      <c r="A138" s="1" t="s">
        <v>4463</v>
      </c>
      <c r="B138" s="1" t="s">
        <v>254</v>
      </c>
      <c r="C138" s="1">
        <v>2003</v>
      </c>
    </row>
    <row r="139" spans="1:3" x14ac:dyDescent="0.25">
      <c r="A139" s="1" t="s">
        <v>4511</v>
      </c>
      <c r="B139" s="1" t="s">
        <v>254</v>
      </c>
      <c r="C139" s="1">
        <v>2003</v>
      </c>
    </row>
    <row r="140" spans="1:3" x14ac:dyDescent="0.25">
      <c r="A140" s="1" t="s">
        <v>4549</v>
      </c>
      <c r="B140" s="1" t="s">
        <v>254</v>
      </c>
      <c r="C140" s="1">
        <v>2003</v>
      </c>
    </row>
    <row r="141" spans="1:3" x14ac:dyDescent="0.25">
      <c r="A141" s="1" t="s">
        <v>4557</v>
      </c>
      <c r="B141" s="1" t="s">
        <v>254</v>
      </c>
      <c r="C141" s="1">
        <v>2003</v>
      </c>
    </row>
    <row r="142" spans="1:3" x14ac:dyDescent="0.25">
      <c r="A142" s="1" t="s">
        <v>4587</v>
      </c>
      <c r="B142" s="1" t="s">
        <v>254</v>
      </c>
      <c r="C142" s="1">
        <v>2003</v>
      </c>
    </row>
    <row r="143" spans="1:3" x14ac:dyDescent="0.25">
      <c r="A143" s="1" t="s">
        <v>5802</v>
      </c>
      <c r="B143" s="1" t="s">
        <v>254</v>
      </c>
      <c r="C143" s="1">
        <v>2003</v>
      </c>
    </row>
    <row r="144" spans="1:3" x14ac:dyDescent="0.25">
      <c r="A144" s="1" t="s">
        <v>5867</v>
      </c>
      <c r="B144" s="1" t="s">
        <v>254</v>
      </c>
      <c r="C144" s="1">
        <v>2003</v>
      </c>
    </row>
    <row r="145" spans="1:3" x14ac:dyDescent="0.25">
      <c r="A145" s="1" t="s">
        <v>5915</v>
      </c>
      <c r="B145" s="1" t="s">
        <v>254</v>
      </c>
      <c r="C145" s="1">
        <v>2003</v>
      </c>
    </row>
    <row r="146" spans="1:3" x14ac:dyDescent="0.25">
      <c r="A146" s="1" t="s">
        <v>5950</v>
      </c>
      <c r="B146" s="1" t="s">
        <v>254</v>
      </c>
      <c r="C146" s="1">
        <v>2003</v>
      </c>
    </row>
    <row r="147" spans="1:3" x14ac:dyDescent="0.25">
      <c r="A147" s="1" t="s">
        <v>6071</v>
      </c>
      <c r="B147" s="1" t="s">
        <v>254</v>
      </c>
      <c r="C147" s="1">
        <v>2003</v>
      </c>
    </row>
    <row r="148" spans="1:3" x14ac:dyDescent="0.25">
      <c r="A148" s="1" t="s">
        <v>6091</v>
      </c>
      <c r="B148" s="1" t="s">
        <v>254</v>
      </c>
      <c r="C148" s="1">
        <v>2003</v>
      </c>
    </row>
    <row r="149" spans="1:3" x14ac:dyDescent="0.25">
      <c r="A149" s="1" t="s">
        <v>6141</v>
      </c>
      <c r="B149" s="1" t="s">
        <v>254</v>
      </c>
      <c r="C149" s="1">
        <v>2003</v>
      </c>
    </row>
    <row r="150" spans="1:3" x14ac:dyDescent="0.25">
      <c r="A150" s="1" t="s">
        <v>6159</v>
      </c>
      <c r="B150" s="1" t="s">
        <v>254</v>
      </c>
      <c r="C150" s="1">
        <v>2003</v>
      </c>
    </row>
    <row r="151" spans="1:3" x14ac:dyDescent="0.25">
      <c r="A151" s="1" t="s">
        <v>6206</v>
      </c>
      <c r="B151" s="1" t="s">
        <v>254</v>
      </c>
      <c r="C151" s="1">
        <v>2003</v>
      </c>
    </row>
    <row r="152" spans="1:3" x14ac:dyDescent="0.25">
      <c r="A152" s="1" t="s">
        <v>6267</v>
      </c>
      <c r="B152" s="1" t="s">
        <v>254</v>
      </c>
      <c r="C152" s="1">
        <v>2003</v>
      </c>
    </row>
    <row r="153" spans="1:3" x14ac:dyDescent="0.25">
      <c r="A153" s="1" t="s">
        <v>6282</v>
      </c>
      <c r="B153" s="1" t="s">
        <v>254</v>
      </c>
      <c r="C153" s="1">
        <v>2003</v>
      </c>
    </row>
    <row r="154" spans="1:3" x14ac:dyDescent="0.25">
      <c r="A154" s="1" t="s">
        <v>6298</v>
      </c>
      <c r="B154" s="1" t="s">
        <v>254</v>
      </c>
      <c r="C154" s="1">
        <v>2003</v>
      </c>
    </row>
    <row r="155" spans="1:3" x14ac:dyDescent="0.25">
      <c r="A155" s="1" t="s">
        <v>6361</v>
      </c>
      <c r="B155" s="1" t="s">
        <v>254</v>
      </c>
      <c r="C155" s="1">
        <v>2003</v>
      </c>
    </row>
    <row r="156" spans="1:3" x14ac:dyDescent="0.25">
      <c r="A156" s="1" t="s">
        <v>6402</v>
      </c>
      <c r="B156" s="1" t="s">
        <v>254</v>
      </c>
      <c r="C156" s="1">
        <v>2003</v>
      </c>
    </row>
    <row r="157" spans="1:3" x14ac:dyDescent="0.25">
      <c r="A157" s="1" t="s">
        <v>6410</v>
      </c>
      <c r="B157" s="1" t="s">
        <v>254</v>
      </c>
      <c r="C157" s="1">
        <v>2003</v>
      </c>
    </row>
    <row r="158" spans="1:3" x14ac:dyDescent="0.25">
      <c r="A158" s="1" t="s">
        <v>6456</v>
      </c>
      <c r="B158" s="1" t="s">
        <v>254</v>
      </c>
      <c r="C158" s="1">
        <v>2003</v>
      </c>
    </row>
    <row r="159" spans="1:3" x14ac:dyDescent="0.25">
      <c r="A159" s="1" t="s">
        <v>6479</v>
      </c>
      <c r="B159" s="1" t="s">
        <v>254</v>
      </c>
      <c r="C159" s="1">
        <v>2003</v>
      </c>
    </row>
    <row r="160" spans="1:3" x14ac:dyDescent="0.25">
      <c r="A160" s="1" t="s">
        <v>6512</v>
      </c>
      <c r="B160" s="1" t="s">
        <v>254</v>
      </c>
      <c r="C160" s="1">
        <v>2003</v>
      </c>
    </row>
    <row r="161" spans="1:3" x14ac:dyDescent="0.25">
      <c r="A161" s="1" t="s">
        <v>6517</v>
      </c>
      <c r="B161" s="1" t="s">
        <v>254</v>
      </c>
      <c r="C161" s="1">
        <v>2003</v>
      </c>
    </row>
    <row r="162" spans="1:3" x14ac:dyDescent="0.25">
      <c r="A162" s="1" t="s">
        <v>6592</v>
      </c>
      <c r="B162" s="1" t="s">
        <v>254</v>
      </c>
      <c r="C162" s="1">
        <v>2003</v>
      </c>
    </row>
    <row r="163" spans="1:3" x14ac:dyDescent="0.25">
      <c r="A163" s="1" t="s">
        <v>6597</v>
      </c>
      <c r="B163" s="1" t="s">
        <v>254</v>
      </c>
      <c r="C163" s="1">
        <v>2003</v>
      </c>
    </row>
    <row r="164" spans="1:3" x14ac:dyDescent="0.25">
      <c r="A164" s="1" t="s">
        <v>6640</v>
      </c>
      <c r="B164" s="1" t="s">
        <v>254</v>
      </c>
      <c r="C164" s="1">
        <v>2003</v>
      </c>
    </row>
    <row r="165" spans="1:3" x14ac:dyDescent="0.25">
      <c r="A165" s="1" t="s">
        <v>6883</v>
      </c>
      <c r="B165" s="1" t="s">
        <v>254</v>
      </c>
      <c r="C165" s="1">
        <v>2003</v>
      </c>
    </row>
    <row r="166" spans="1:3" x14ac:dyDescent="0.25">
      <c r="A166" s="1" t="s">
        <v>284</v>
      </c>
      <c r="B166" s="1" t="s">
        <v>254</v>
      </c>
      <c r="C166" s="1">
        <v>2004</v>
      </c>
    </row>
    <row r="167" spans="1:3" x14ac:dyDescent="0.25">
      <c r="A167" s="1" t="s">
        <v>516</v>
      </c>
      <c r="B167" s="1" t="s">
        <v>254</v>
      </c>
      <c r="C167" s="1">
        <v>2004</v>
      </c>
    </row>
    <row r="168" spans="1:3" x14ac:dyDescent="0.25">
      <c r="A168" s="1" t="s">
        <v>537</v>
      </c>
      <c r="B168" s="1" t="s">
        <v>254</v>
      </c>
      <c r="C168" s="1">
        <v>2004</v>
      </c>
    </row>
    <row r="169" spans="1:3" x14ac:dyDescent="0.25">
      <c r="A169" s="1" t="s">
        <v>4379</v>
      </c>
      <c r="B169" s="1" t="s">
        <v>254</v>
      </c>
      <c r="C169" s="1">
        <v>2004</v>
      </c>
    </row>
    <row r="170" spans="1:3" x14ac:dyDescent="0.25">
      <c r="A170" s="1" t="s">
        <v>4443</v>
      </c>
      <c r="B170" s="1" t="s">
        <v>254</v>
      </c>
      <c r="C170" s="1">
        <v>2004</v>
      </c>
    </row>
    <row r="171" spans="1:3" x14ac:dyDescent="0.25">
      <c r="A171" s="1" t="s">
        <v>4448</v>
      </c>
      <c r="B171" s="1" t="s">
        <v>254</v>
      </c>
      <c r="C171" s="1">
        <v>2004</v>
      </c>
    </row>
    <row r="172" spans="1:3" x14ac:dyDescent="0.25">
      <c r="A172" s="1" t="s">
        <v>4542</v>
      </c>
      <c r="B172" s="1" t="s">
        <v>254</v>
      </c>
      <c r="C172" s="1">
        <v>2004</v>
      </c>
    </row>
    <row r="173" spans="1:3" x14ac:dyDescent="0.25">
      <c r="A173" s="1" t="s">
        <v>5854</v>
      </c>
      <c r="B173" s="1" t="s">
        <v>254</v>
      </c>
      <c r="C173" s="1">
        <v>2004</v>
      </c>
    </row>
    <row r="174" spans="1:3" x14ac:dyDescent="0.25">
      <c r="A174" s="1" t="s">
        <v>5946</v>
      </c>
      <c r="B174" s="1" t="s">
        <v>254</v>
      </c>
      <c r="C174" s="1">
        <v>2004</v>
      </c>
    </row>
    <row r="175" spans="1:3" x14ac:dyDescent="0.25">
      <c r="A175" s="1" t="s">
        <v>6074</v>
      </c>
      <c r="B175" s="1" t="s">
        <v>254</v>
      </c>
      <c r="C175" s="1">
        <v>2004</v>
      </c>
    </row>
    <row r="176" spans="1:3" x14ac:dyDescent="0.25">
      <c r="A176" s="1" t="s">
        <v>6116</v>
      </c>
      <c r="B176" s="1" t="s">
        <v>254</v>
      </c>
      <c r="C176" s="1">
        <v>2004</v>
      </c>
    </row>
    <row r="177" spans="1:3" x14ac:dyDescent="0.25">
      <c r="A177" s="1" t="s">
        <v>6519</v>
      </c>
      <c r="B177" s="1" t="s">
        <v>254</v>
      </c>
      <c r="C177" s="1">
        <v>2004</v>
      </c>
    </row>
    <row r="178" spans="1:3" x14ac:dyDescent="0.25">
      <c r="A178" s="1" t="s">
        <v>6647</v>
      </c>
      <c r="B178" s="1" t="s">
        <v>254</v>
      </c>
      <c r="C178" s="1">
        <v>2004</v>
      </c>
    </row>
    <row r="179" spans="1:3" x14ac:dyDescent="0.25">
      <c r="A179" s="1" t="s">
        <v>4523</v>
      </c>
      <c r="B179" s="1" t="s">
        <v>254</v>
      </c>
      <c r="C179" s="1">
        <v>2005</v>
      </c>
    </row>
    <row r="180" spans="1:3" x14ac:dyDescent="0.25">
      <c r="A180" s="1" t="s">
        <v>4533</v>
      </c>
      <c r="B180" s="1" t="s">
        <v>254</v>
      </c>
      <c r="C180" s="1">
        <v>2005</v>
      </c>
    </row>
    <row r="181" spans="1:3" x14ac:dyDescent="0.25">
      <c r="A181" s="1" t="s">
        <v>5911</v>
      </c>
      <c r="B181" s="1" t="s">
        <v>254</v>
      </c>
      <c r="C181" s="1">
        <v>2005</v>
      </c>
    </row>
    <row r="182" spans="1:3" x14ac:dyDescent="0.25">
      <c r="A182" s="1" t="s">
        <v>6166</v>
      </c>
      <c r="B182" s="1" t="s">
        <v>254</v>
      </c>
      <c r="C182" s="1">
        <v>2005</v>
      </c>
    </row>
    <row r="183" spans="1:3" x14ac:dyDescent="0.25">
      <c r="A183" s="1" t="s">
        <v>6170</v>
      </c>
      <c r="B183" s="1" t="s">
        <v>254</v>
      </c>
      <c r="C183" s="1">
        <v>2005</v>
      </c>
    </row>
    <row r="184" spans="1:3" x14ac:dyDescent="0.25">
      <c r="A184" s="1" t="s">
        <v>6842</v>
      </c>
      <c r="B184" s="1" t="s">
        <v>254</v>
      </c>
      <c r="C184" s="1">
        <v>2005</v>
      </c>
    </row>
    <row r="185" spans="1:3" x14ac:dyDescent="0.25">
      <c r="A185" s="1" t="s">
        <v>290</v>
      </c>
      <c r="B185" s="1" t="s">
        <v>254</v>
      </c>
      <c r="C185" s="1">
        <v>2006</v>
      </c>
    </row>
    <row r="186" spans="1:3" x14ac:dyDescent="0.25">
      <c r="A186" s="1" t="s">
        <v>4450</v>
      </c>
      <c r="B186" s="1" t="s">
        <v>254</v>
      </c>
      <c r="C186" s="1">
        <v>2006</v>
      </c>
    </row>
    <row r="187" spans="1:3" x14ac:dyDescent="0.25">
      <c r="A187" s="1" t="s">
        <v>5889</v>
      </c>
      <c r="B187" s="1" t="s">
        <v>254</v>
      </c>
      <c r="C187" s="1">
        <v>2006</v>
      </c>
    </row>
    <row r="188" spans="1:3" x14ac:dyDescent="0.25">
      <c r="A188" s="1" t="s">
        <v>5891</v>
      </c>
      <c r="B188" s="1" t="s">
        <v>254</v>
      </c>
      <c r="C188" s="1">
        <v>2006</v>
      </c>
    </row>
    <row r="189" spans="1:3" x14ac:dyDescent="0.25">
      <c r="A189" s="1" t="s">
        <v>5973</v>
      </c>
      <c r="B189" s="1" t="s">
        <v>254</v>
      </c>
      <c r="C189" s="1">
        <v>2006</v>
      </c>
    </row>
    <row r="190" spans="1:3" x14ac:dyDescent="0.25">
      <c r="A190" s="1" t="s">
        <v>6008</v>
      </c>
      <c r="B190" s="1" t="s">
        <v>254</v>
      </c>
      <c r="C190" s="1">
        <v>2006</v>
      </c>
    </row>
    <row r="191" spans="1:3" x14ac:dyDescent="0.25">
      <c r="A191" s="1" t="s">
        <v>6045</v>
      </c>
      <c r="B191" s="1" t="s">
        <v>254</v>
      </c>
      <c r="C191" s="1">
        <v>2006</v>
      </c>
    </row>
    <row r="192" spans="1:3" x14ac:dyDescent="0.25">
      <c r="A192" s="1" t="s">
        <v>6319</v>
      </c>
      <c r="B192" s="1" t="s">
        <v>254</v>
      </c>
      <c r="C192" s="1">
        <v>2006</v>
      </c>
    </row>
    <row r="193" spans="1:3" x14ac:dyDescent="0.25">
      <c r="A193" s="1" t="s">
        <v>6396</v>
      </c>
      <c r="B193" s="1" t="s">
        <v>254</v>
      </c>
      <c r="C193" s="1">
        <v>2006</v>
      </c>
    </row>
    <row r="194" spans="1:3" x14ac:dyDescent="0.25">
      <c r="A194" s="1" t="s">
        <v>6522</v>
      </c>
      <c r="B194" s="1" t="s">
        <v>254</v>
      </c>
      <c r="C194" s="1">
        <v>2006</v>
      </c>
    </row>
    <row r="195" spans="1:3" x14ac:dyDescent="0.25">
      <c r="A195" s="1" t="s">
        <v>6625</v>
      </c>
      <c r="B195" s="1" t="s">
        <v>254</v>
      </c>
      <c r="C195" s="1">
        <v>2006</v>
      </c>
    </row>
    <row r="196" spans="1:3" x14ac:dyDescent="0.25">
      <c r="A196" s="1" t="s">
        <v>6851</v>
      </c>
      <c r="B196" s="1" t="s">
        <v>254</v>
      </c>
      <c r="C196" s="1">
        <v>2006</v>
      </c>
    </row>
    <row r="197" spans="1:3" x14ac:dyDescent="0.25">
      <c r="A197" s="1" t="s">
        <v>6854</v>
      </c>
      <c r="B197" s="1" t="s">
        <v>254</v>
      </c>
      <c r="C197" s="1">
        <v>2006</v>
      </c>
    </row>
    <row r="198" spans="1:3" x14ac:dyDescent="0.25">
      <c r="A198" s="1" t="s">
        <v>688</v>
      </c>
      <c r="B198" s="1" t="s">
        <v>254</v>
      </c>
      <c r="C198" s="1">
        <v>2007</v>
      </c>
    </row>
    <row r="199" spans="1:3" x14ac:dyDescent="0.25">
      <c r="A199" s="1" t="s">
        <v>5815</v>
      </c>
      <c r="B199" s="1" t="s">
        <v>254</v>
      </c>
      <c r="C199" s="1">
        <v>2007</v>
      </c>
    </row>
    <row r="200" spans="1:3" x14ac:dyDescent="0.25">
      <c r="A200" s="1" t="s">
        <v>5921</v>
      </c>
      <c r="B200" s="1" t="s">
        <v>254</v>
      </c>
      <c r="C200" s="1">
        <v>2007</v>
      </c>
    </row>
    <row r="201" spans="1:3" x14ac:dyDescent="0.25">
      <c r="A201" s="1" t="s">
        <v>6010</v>
      </c>
      <c r="B201" s="1" t="s">
        <v>254</v>
      </c>
      <c r="C201" s="1">
        <v>2007</v>
      </c>
    </row>
    <row r="202" spans="1:3" x14ac:dyDescent="0.25">
      <c r="A202" s="1" t="s">
        <v>6095</v>
      </c>
      <c r="B202" s="1" t="s">
        <v>254</v>
      </c>
      <c r="C202" s="1">
        <v>2007</v>
      </c>
    </row>
    <row r="203" spans="1:3" x14ac:dyDescent="0.25">
      <c r="A203" s="1" t="s">
        <v>6226</v>
      </c>
      <c r="B203" s="1" t="s">
        <v>254</v>
      </c>
      <c r="C203" s="1">
        <v>2007</v>
      </c>
    </row>
    <row r="204" spans="1:3" x14ac:dyDescent="0.25">
      <c r="A204" s="1" t="s">
        <v>373</v>
      </c>
      <c r="B204" s="1" t="s">
        <v>254</v>
      </c>
      <c r="C204" s="1">
        <v>2008</v>
      </c>
    </row>
    <row r="205" spans="1:3" x14ac:dyDescent="0.25">
      <c r="A205" s="1" t="s">
        <v>377</v>
      </c>
      <c r="B205" s="1" t="s">
        <v>254</v>
      </c>
      <c r="C205" s="1">
        <v>2008</v>
      </c>
    </row>
    <row r="206" spans="1:3" x14ac:dyDescent="0.25">
      <c r="A206" s="1" t="s">
        <v>384</v>
      </c>
      <c r="B206" s="1" t="s">
        <v>254</v>
      </c>
      <c r="C206" s="1">
        <v>2008</v>
      </c>
    </row>
    <row r="207" spans="1:3" x14ac:dyDescent="0.25">
      <c r="A207" s="1" t="s">
        <v>411</v>
      </c>
      <c r="B207" s="1" t="s">
        <v>254</v>
      </c>
      <c r="C207" s="1">
        <v>2008</v>
      </c>
    </row>
    <row r="208" spans="1:3" x14ac:dyDescent="0.25">
      <c r="A208" s="1" t="s">
        <v>520</v>
      </c>
      <c r="B208" s="1" t="s">
        <v>254</v>
      </c>
      <c r="C208" s="1">
        <v>2008</v>
      </c>
    </row>
    <row r="209" spans="1:3" x14ac:dyDescent="0.25">
      <c r="A209" s="1" t="s">
        <v>4404</v>
      </c>
      <c r="B209" s="1" t="s">
        <v>254</v>
      </c>
      <c r="C209" s="1">
        <v>2008</v>
      </c>
    </row>
    <row r="210" spans="1:3" x14ac:dyDescent="0.25">
      <c r="A210" s="1" t="s">
        <v>4525</v>
      </c>
      <c r="B210" s="1" t="s">
        <v>254</v>
      </c>
      <c r="C210" s="1">
        <v>2008</v>
      </c>
    </row>
    <row r="211" spans="1:3" x14ac:dyDescent="0.25">
      <c r="A211" s="1" t="s">
        <v>5791</v>
      </c>
      <c r="B211" s="1" t="s">
        <v>254</v>
      </c>
      <c r="C211" s="1">
        <v>2008</v>
      </c>
    </row>
    <row r="212" spans="1:3" x14ac:dyDescent="0.25">
      <c r="A212" s="1" t="s">
        <v>5817</v>
      </c>
      <c r="B212" s="1" t="s">
        <v>254</v>
      </c>
      <c r="C212" s="1">
        <v>2008</v>
      </c>
    </row>
    <row r="213" spans="1:3" x14ac:dyDescent="0.25">
      <c r="A213" s="1" t="s">
        <v>5819</v>
      </c>
      <c r="B213" s="1" t="s">
        <v>254</v>
      </c>
      <c r="C213" s="1">
        <v>2008</v>
      </c>
    </row>
    <row r="214" spans="1:3" x14ac:dyDescent="0.25">
      <c r="A214" s="1" t="s">
        <v>5837</v>
      </c>
      <c r="B214" s="1" t="s">
        <v>254</v>
      </c>
      <c r="C214" s="1">
        <v>2008</v>
      </c>
    </row>
    <row r="215" spans="1:3" x14ac:dyDescent="0.25">
      <c r="A215" s="1" t="s">
        <v>5852</v>
      </c>
      <c r="B215" s="1" t="s">
        <v>254</v>
      </c>
      <c r="C215" s="1">
        <v>2008</v>
      </c>
    </row>
    <row r="216" spans="1:3" x14ac:dyDescent="0.25">
      <c r="A216" s="1" t="s">
        <v>5879</v>
      </c>
      <c r="B216" s="1" t="s">
        <v>254</v>
      </c>
      <c r="C216" s="1">
        <v>2008</v>
      </c>
    </row>
    <row r="217" spans="1:3" x14ac:dyDescent="0.25">
      <c r="A217" s="1" t="s">
        <v>5937</v>
      </c>
      <c r="B217" s="1" t="s">
        <v>254</v>
      </c>
      <c r="C217" s="1">
        <v>2008</v>
      </c>
    </row>
    <row r="218" spans="1:3" x14ac:dyDescent="0.25">
      <c r="A218" s="1" t="s">
        <v>5998</v>
      </c>
      <c r="B218" s="1" t="s">
        <v>254</v>
      </c>
      <c r="C218" s="1">
        <v>2008</v>
      </c>
    </row>
    <row r="219" spans="1:3" x14ac:dyDescent="0.25">
      <c r="A219" s="1" t="s">
        <v>6162</v>
      </c>
      <c r="B219" s="1" t="s">
        <v>254</v>
      </c>
      <c r="C219" s="1">
        <v>2008</v>
      </c>
    </row>
    <row r="220" spans="1:3" x14ac:dyDescent="0.25">
      <c r="A220" s="1" t="s">
        <v>6164</v>
      </c>
      <c r="B220" s="1" t="s">
        <v>254</v>
      </c>
      <c r="C220" s="1">
        <v>2008</v>
      </c>
    </row>
    <row r="221" spans="1:3" x14ac:dyDescent="0.25">
      <c r="A221" s="1" t="s">
        <v>6176</v>
      </c>
      <c r="B221" s="1" t="s">
        <v>254</v>
      </c>
      <c r="C221" s="1">
        <v>2008</v>
      </c>
    </row>
    <row r="222" spans="1:3" x14ac:dyDescent="0.25">
      <c r="A222" s="1" t="s">
        <v>6182</v>
      </c>
      <c r="B222" s="1" t="s">
        <v>254</v>
      </c>
      <c r="C222" s="1">
        <v>2008</v>
      </c>
    </row>
    <row r="223" spans="1:3" x14ac:dyDescent="0.25">
      <c r="A223" s="1" t="s">
        <v>6190</v>
      </c>
      <c r="B223" s="1" t="s">
        <v>254</v>
      </c>
      <c r="C223" s="1">
        <v>2008</v>
      </c>
    </row>
    <row r="224" spans="1:3" x14ac:dyDescent="0.25">
      <c r="A224" s="1" t="s">
        <v>6201</v>
      </c>
      <c r="B224" s="1" t="s">
        <v>254</v>
      </c>
      <c r="C224" s="1">
        <v>2008</v>
      </c>
    </row>
    <row r="225" spans="1:3" x14ac:dyDescent="0.25">
      <c r="A225" s="1" t="s">
        <v>6211</v>
      </c>
      <c r="B225" s="1" t="s">
        <v>254</v>
      </c>
      <c r="C225" s="1">
        <v>2008</v>
      </c>
    </row>
    <row r="226" spans="1:3" x14ac:dyDescent="0.25">
      <c r="A226" s="1" t="s">
        <v>6219</v>
      </c>
      <c r="B226" s="1" t="s">
        <v>254</v>
      </c>
      <c r="C226" s="1">
        <v>2008</v>
      </c>
    </row>
    <row r="227" spans="1:3" x14ac:dyDescent="0.25">
      <c r="A227" s="1" t="s">
        <v>6237</v>
      </c>
      <c r="B227" s="1" t="s">
        <v>254</v>
      </c>
      <c r="C227" s="1">
        <v>2008</v>
      </c>
    </row>
    <row r="228" spans="1:3" x14ac:dyDescent="0.25">
      <c r="A228" s="1" t="s">
        <v>6269</v>
      </c>
      <c r="B228" s="1" t="s">
        <v>254</v>
      </c>
      <c r="C228" s="1">
        <v>2008</v>
      </c>
    </row>
    <row r="229" spans="1:3" x14ac:dyDescent="0.25">
      <c r="A229" s="1" t="s">
        <v>6274</v>
      </c>
      <c r="B229" s="1" t="s">
        <v>254</v>
      </c>
      <c r="C229" s="1">
        <v>2008</v>
      </c>
    </row>
    <row r="230" spans="1:3" x14ac:dyDescent="0.25">
      <c r="A230" s="1" t="s">
        <v>6278</v>
      </c>
      <c r="B230" s="1" t="s">
        <v>254</v>
      </c>
      <c r="C230" s="1">
        <v>2008</v>
      </c>
    </row>
    <row r="231" spans="1:3" x14ac:dyDescent="0.25">
      <c r="A231" s="1" t="s">
        <v>6348</v>
      </c>
      <c r="B231" s="1" t="s">
        <v>254</v>
      </c>
      <c r="C231" s="1">
        <v>2008</v>
      </c>
    </row>
    <row r="232" spans="1:3" x14ac:dyDescent="0.25">
      <c r="A232" s="1" t="s">
        <v>6398</v>
      </c>
      <c r="B232" s="1" t="s">
        <v>254</v>
      </c>
      <c r="C232" s="1">
        <v>2008</v>
      </c>
    </row>
    <row r="233" spans="1:3" x14ac:dyDescent="0.25">
      <c r="A233" s="1" t="s">
        <v>6412</v>
      </c>
      <c r="B233" s="1" t="s">
        <v>254</v>
      </c>
      <c r="C233" s="1">
        <v>2008</v>
      </c>
    </row>
    <row r="234" spans="1:3" x14ac:dyDescent="0.25">
      <c r="A234" s="1" t="s">
        <v>6432</v>
      </c>
      <c r="B234" s="1" t="s">
        <v>254</v>
      </c>
      <c r="C234" s="1">
        <v>2008</v>
      </c>
    </row>
    <row r="235" spans="1:3" x14ac:dyDescent="0.25">
      <c r="A235" s="1" t="s">
        <v>6477</v>
      </c>
      <c r="B235" s="1" t="s">
        <v>254</v>
      </c>
      <c r="C235" s="1">
        <v>2008</v>
      </c>
    </row>
    <row r="236" spans="1:3" x14ac:dyDescent="0.25">
      <c r="A236" s="1" t="s">
        <v>6487</v>
      </c>
      <c r="B236" s="1" t="s">
        <v>254</v>
      </c>
      <c r="C236" s="1">
        <v>2008</v>
      </c>
    </row>
    <row r="237" spans="1:3" x14ac:dyDescent="0.25">
      <c r="A237" s="1" t="s">
        <v>6534</v>
      </c>
      <c r="B237" s="1" t="s">
        <v>254</v>
      </c>
      <c r="C237" s="1">
        <v>2008</v>
      </c>
    </row>
    <row r="238" spans="1:3" x14ac:dyDescent="0.25">
      <c r="A238" s="1" t="s">
        <v>6566</v>
      </c>
      <c r="B238" s="1" t="s">
        <v>254</v>
      </c>
      <c r="C238" s="1">
        <v>2008</v>
      </c>
    </row>
    <row r="239" spans="1:3" x14ac:dyDescent="0.25">
      <c r="A239" s="1" t="s">
        <v>6572</v>
      </c>
      <c r="B239" s="1" t="s">
        <v>254</v>
      </c>
      <c r="C239" s="1">
        <v>2008</v>
      </c>
    </row>
    <row r="240" spans="1:3" x14ac:dyDescent="0.25">
      <c r="A240" s="1" t="s">
        <v>6587</v>
      </c>
      <c r="B240" s="1" t="s">
        <v>254</v>
      </c>
      <c r="C240" s="1">
        <v>2008</v>
      </c>
    </row>
    <row r="241" spans="1:3" x14ac:dyDescent="0.25">
      <c r="A241" s="1" t="s">
        <v>6649</v>
      </c>
      <c r="B241" s="1" t="s">
        <v>254</v>
      </c>
      <c r="C241" s="1">
        <v>2008</v>
      </c>
    </row>
    <row r="242" spans="1:3" x14ac:dyDescent="0.25">
      <c r="A242" s="1" t="s">
        <v>6685</v>
      </c>
      <c r="B242" s="1" t="s">
        <v>254</v>
      </c>
      <c r="C242" s="1">
        <v>2008</v>
      </c>
    </row>
    <row r="243" spans="1:3" x14ac:dyDescent="0.25">
      <c r="A243" s="1" t="s">
        <v>6697</v>
      </c>
      <c r="B243" s="1" t="s">
        <v>254</v>
      </c>
      <c r="C243" s="1">
        <v>2008</v>
      </c>
    </row>
    <row r="244" spans="1:3" x14ac:dyDescent="0.25">
      <c r="A244" s="1" t="s">
        <v>6802</v>
      </c>
      <c r="B244" s="1" t="s">
        <v>254</v>
      </c>
      <c r="C244" s="1">
        <v>2008</v>
      </c>
    </row>
    <row r="245" spans="1:3" x14ac:dyDescent="0.25">
      <c r="A245" s="1" t="s">
        <v>6830</v>
      </c>
      <c r="B245" s="1" t="s">
        <v>254</v>
      </c>
      <c r="C245" s="1">
        <v>2008</v>
      </c>
    </row>
    <row r="246" spans="1:3" x14ac:dyDescent="0.25">
      <c r="A246" s="1" t="s">
        <v>6876</v>
      </c>
      <c r="B246" s="1" t="s">
        <v>254</v>
      </c>
      <c r="C246" s="1">
        <v>2008</v>
      </c>
    </row>
    <row r="247" spans="1:3" x14ac:dyDescent="0.25">
      <c r="A247" s="1" t="s">
        <v>6924</v>
      </c>
      <c r="B247" s="1" t="s">
        <v>254</v>
      </c>
      <c r="C247" s="1">
        <v>2008</v>
      </c>
    </row>
    <row r="248" spans="1:3" x14ac:dyDescent="0.25">
      <c r="A248" s="1" t="s">
        <v>567</v>
      </c>
      <c r="B248" s="1" t="s">
        <v>254</v>
      </c>
      <c r="C248" s="1">
        <v>2009</v>
      </c>
    </row>
    <row r="249" spans="1:3" x14ac:dyDescent="0.25">
      <c r="A249" s="1" t="s">
        <v>4561</v>
      </c>
      <c r="B249" s="1" t="s">
        <v>254</v>
      </c>
      <c r="C249" s="1">
        <v>2009</v>
      </c>
    </row>
    <row r="250" spans="1:3" x14ac:dyDescent="0.25">
      <c r="A250" s="1" t="s">
        <v>6086</v>
      </c>
      <c r="B250" s="1" t="s">
        <v>254</v>
      </c>
      <c r="C250" s="1">
        <v>2009</v>
      </c>
    </row>
    <row r="251" spans="1:3" x14ac:dyDescent="0.25">
      <c r="A251" s="1" t="s">
        <v>6662</v>
      </c>
      <c r="B251" s="1" t="s">
        <v>254</v>
      </c>
      <c r="C251" s="1">
        <v>2009</v>
      </c>
    </row>
    <row r="252" spans="1:3" x14ac:dyDescent="0.25">
      <c r="A252" s="1" t="s">
        <v>6681</v>
      </c>
      <c r="B252" s="1" t="s">
        <v>254</v>
      </c>
      <c r="C252" s="1">
        <v>2009</v>
      </c>
    </row>
    <row r="253" spans="1:3" x14ac:dyDescent="0.25">
      <c r="A253" s="1" t="s">
        <v>450</v>
      </c>
      <c r="B253" s="1" t="s">
        <v>254</v>
      </c>
      <c r="C253" s="1">
        <v>2010</v>
      </c>
    </row>
    <row r="254" spans="1:3" x14ac:dyDescent="0.25">
      <c r="A254" s="1" t="s">
        <v>4318</v>
      </c>
      <c r="B254" s="1" t="s">
        <v>254</v>
      </c>
      <c r="C254" s="1">
        <v>2010</v>
      </c>
    </row>
    <row r="255" spans="1:3" x14ac:dyDescent="0.25">
      <c r="A255" s="1" t="s">
        <v>4345</v>
      </c>
      <c r="B255" s="1" t="s">
        <v>254</v>
      </c>
      <c r="C255" s="1">
        <v>2010</v>
      </c>
    </row>
    <row r="256" spans="1:3" x14ac:dyDescent="0.25">
      <c r="A256" s="1" t="s">
        <v>4387</v>
      </c>
      <c r="B256" s="1" t="s">
        <v>254</v>
      </c>
      <c r="C256" s="1">
        <v>2010</v>
      </c>
    </row>
    <row r="257" spans="1:3" x14ac:dyDescent="0.25">
      <c r="A257" s="1" t="s">
        <v>4497</v>
      </c>
      <c r="B257" s="1" t="s">
        <v>254</v>
      </c>
      <c r="C257" s="1">
        <v>2010</v>
      </c>
    </row>
    <row r="258" spans="1:3" x14ac:dyDescent="0.25">
      <c r="A258" s="1" t="s">
        <v>4593</v>
      </c>
      <c r="B258" s="1" t="s">
        <v>254</v>
      </c>
      <c r="C258" s="1">
        <v>2010</v>
      </c>
    </row>
    <row r="259" spans="1:3" x14ac:dyDescent="0.25">
      <c r="A259" s="1" t="s">
        <v>5811</v>
      </c>
      <c r="B259" s="1" t="s">
        <v>254</v>
      </c>
      <c r="C259" s="1">
        <v>2010</v>
      </c>
    </row>
    <row r="260" spans="1:3" x14ac:dyDescent="0.25">
      <c r="A260" s="1" t="s">
        <v>5901</v>
      </c>
      <c r="B260" s="1" t="s">
        <v>254</v>
      </c>
      <c r="C260" s="1">
        <v>2010</v>
      </c>
    </row>
    <row r="261" spans="1:3" x14ac:dyDescent="0.25">
      <c r="A261" s="1" t="s">
        <v>5986</v>
      </c>
      <c r="B261" s="1" t="s">
        <v>254</v>
      </c>
      <c r="C261" s="1">
        <v>2010</v>
      </c>
    </row>
    <row r="262" spans="1:3" x14ac:dyDescent="0.25">
      <c r="A262" s="1" t="s">
        <v>6031</v>
      </c>
      <c r="B262" s="1" t="s">
        <v>254</v>
      </c>
      <c r="C262" s="1">
        <v>2010</v>
      </c>
    </row>
    <row r="263" spans="1:3" x14ac:dyDescent="0.25">
      <c r="A263" s="1" t="s">
        <v>6065</v>
      </c>
      <c r="B263" s="1" t="s">
        <v>254</v>
      </c>
      <c r="C263" s="1">
        <v>2010</v>
      </c>
    </row>
    <row r="264" spans="1:3" x14ac:dyDescent="0.25">
      <c r="A264" s="1" t="s">
        <v>6079</v>
      </c>
      <c r="B264" s="1" t="s">
        <v>254</v>
      </c>
      <c r="C264" s="1">
        <v>2010</v>
      </c>
    </row>
    <row r="265" spans="1:3" x14ac:dyDescent="0.25">
      <c r="A265" s="1" t="s">
        <v>6180</v>
      </c>
      <c r="B265" s="1" t="s">
        <v>254</v>
      </c>
      <c r="C265" s="1">
        <v>2010</v>
      </c>
    </row>
    <row r="266" spans="1:3" x14ac:dyDescent="0.25">
      <c r="A266" s="1" t="s">
        <v>6209</v>
      </c>
      <c r="B266" s="1" t="s">
        <v>254</v>
      </c>
      <c r="C266" s="1">
        <v>2010</v>
      </c>
    </row>
    <row r="267" spans="1:3" x14ac:dyDescent="0.25">
      <c r="A267" s="1" t="s">
        <v>6330</v>
      </c>
      <c r="B267" s="1" t="s">
        <v>254</v>
      </c>
      <c r="C267" s="1">
        <v>2010</v>
      </c>
    </row>
    <row r="268" spans="1:3" x14ac:dyDescent="0.25">
      <c r="A268" s="1" t="s">
        <v>6373</v>
      </c>
      <c r="B268" s="1" t="s">
        <v>254</v>
      </c>
      <c r="C268" s="1">
        <v>2010</v>
      </c>
    </row>
    <row r="269" spans="1:3" x14ac:dyDescent="0.25">
      <c r="A269" s="1" t="s">
        <v>6420</v>
      </c>
      <c r="B269" s="1" t="s">
        <v>254</v>
      </c>
      <c r="C269" s="1">
        <v>2010</v>
      </c>
    </row>
    <row r="270" spans="1:3" x14ac:dyDescent="0.25">
      <c r="A270" s="1" t="s">
        <v>6435</v>
      </c>
      <c r="B270" s="1" t="s">
        <v>254</v>
      </c>
      <c r="C270" s="1">
        <v>2010</v>
      </c>
    </row>
    <row r="271" spans="1:3" x14ac:dyDescent="0.25">
      <c r="A271" s="1" t="s">
        <v>6442</v>
      </c>
      <c r="B271" s="1" t="s">
        <v>254</v>
      </c>
      <c r="C271" s="1">
        <v>2010</v>
      </c>
    </row>
    <row r="272" spans="1:3" x14ac:dyDescent="0.25">
      <c r="A272" s="1" t="s">
        <v>6451</v>
      </c>
      <c r="B272" s="1" t="s">
        <v>254</v>
      </c>
      <c r="C272" s="1">
        <v>2010</v>
      </c>
    </row>
    <row r="273" spans="1:3" x14ac:dyDescent="0.25">
      <c r="A273" s="1" t="s">
        <v>6489</v>
      </c>
      <c r="B273" s="1" t="s">
        <v>254</v>
      </c>
      <c r="C273" s="1">
        <v>2010</v>
      </c>
    </row>
    <row r="274" spans="1:3" x14ac:dyDescent="0.25">
      <c r="A274" s="1" t="s">
        <v>6605</v>
      </c>
      <c r="B274" s="1" t="s">
        <v>254</v>
      </c>
      <c r="C274" s="1">
        <v>2010</v>
      </c>
    </row>
    <row r="275" spans="1:3" x14ac:dyDescent="0.25">
      <c r="A275" s="1" t="s">
        <v>6636</v>
      </c>
      <c r="B275" s="1" t="s">
        <v>254</v>
      </c>
      <c r="C275" s="1">
        <v>2010</v>
      </c>
    </row>
    <row r="276" spans="1:3" x14ac:dyDescent="0.25">
      <c r="A276" s="1" t="s">
        <v>6645</v>
      </c>
      <c r="B276" s="1" t="s">
        <v>254</v>
      </c>
      <c r="C276" s="1">
        <v>2010</v>
      </c>
    </row>
    <row r="277" spans="1:3" x14ac:dyDescent="0.25">
      <c r="A277" s="1" t="s">
        <v>6824</v>
      </c>
      <c r="B277" s="1" t="s">
        <v>254</v>
      </c>
      <c r="C277" s="1">
        <v>2010</v>
      </c>
    </row>
    <row r="278" spans="1:3" x14ac:dyDescent="0.25">
      <c r="A278" s="1" t="s">
        <v>6849</v>
      </c>
      <c r="B278" s="1" t="s">
        <v>254</v>
      </c>
      <c r="C278" s="1">
        <v>2010</v>
      </c>
    </row>
    <row r="279" spans="1:3" x14ac:dyDescent="0.25">
      <c r="A279" s="1" t="s">
        <v>250</v>
      </c>
      <c r="B279" s="1" t="s">
        <v>254</v>
      </c>
      <c r="C279" s="1">
        <v>2011</v>
      </c>
    </row>
    <row r="280" spans="1:3" x14ac:dyDescent="0.25">
      <c r="A280" s="1" t="s">
        <v>4331</v>
      </c>
      <c r="B280" s="1" t="s">
        <v>254</v>
      </c>
      <c r="C280" s="1">
        <v>2011</v>
      </c>
    </row>
    <row r="281" spans="1:3" x14ac:dyDescent="0.25">
      <c r="A281" s="1" t="s">
        <v>4364</v>
      </c>
      <c r="B281" s="1" t="s">
        <v>254</v>
      </c>
      <c r="C281" s="1">
        <v>2011</v>
      </c>
    </row>
    <row r="282" spans="1:3" x14ac:dyDescent="0.25">
      <c r="A282" s="1" t="s">
        <v>4366</v>
      </c>
      <c r="B282" s="1" t="s">
        <v>254</v>
      </c>
      <c r="C282" s="1">
        <v>2011</v>
      </c>
    </row>
    <row r="283" spans="1:3" x14ac:dyDescent="0.25">
      <c r="A283" s="1" t="s">
        <v>4381</v>
      </c>
      <c r="B283" s="1" t="s">
        <v>254</v>
      </c>
      <c r="C283" s="1">
        <v>2011</v>
      </c>
    </row>
    <row r="284" spans="1:3" x14ac:dyDescent="0.25">
      <c r="A284" s="1" t="s">
        <v>4461</v>
      </c>
      <c r="B284" s="1" t="s">
        <v>254</v>
      </c>
      <c r="C284" s="1">
        <v>2011</v>
      </c>
    </row>
    <row r="285" spans="1:3" x14ac:dyDescent="0.25">
      <c r="A285" s="1" t="s">
        <v>4519</v>
      </c>
      <c r="B285" s="1" t="s">
        <v>254</v>
      </c>
      <c r="C285" s="1">
        <v>2011</v>
      </c>
    </row>
    <row r="286" spans="1:3" x14ac:dyDescent="0.25">
      <c r="A286" s="1" t="s">
        <v>4521</v>
      </c>
      <c r="B286" s="1" t="s">
        <v>254</v>
      </c>
      <c r="C286" s="1">
        <v>2011</v>
      </c>
    </row>
    <row r="287" spans="1:3" x14ac:dyDescent="0.25">
      <c r="A287" s="1" t="s">
        <v>4598</v>
      </c>
      <c r="B287" s="1" t="s">
        <v>254</v>
      </c>
      <c r="C287" s="1">
        <v>2011</v>
      </c>
    </row>
    <row r="288" spans="1:3" x14ac:dyDescent="0.25">
      <c r="A288" s="1" t="s">
        <v>5913</v>
      </c>
      <c r="B288" s="1" t="s">
        <v>254</v>
      </c>
      <c r="C288" s="1">
        <v>2011</v>
      </c>
    </row>
    <row r="289" spans="1:3" x14ac:dyDescent="0.25">
      <c r="A289" s="1" t="s">
        <v>5971</v>
      </c>
      <c r="B289" s="1" t="s">
        <v>254</v>
      </c>
      <c r="C289" s="1">
        <v>2011</v>
      </c>
    </row>
    <row r="290" spans="1:3" x14ac:dyDescent="0.25">
      <c r="A290" s="1" t="s">
        <v>6001</v>
      </c>
      <c r="B290" s="1" t="s">
        <v>254</v>
      </c>
      <c r="C290" s="1">
        <v>2011</v>
      </c>
    </row>
    <row r="291" spans="1:3" x14ac:dyDescent="0.25">
      <c r="A291" s="1" t="s">
        <v>6077</v>
      </c>
      <c r="B291" s="1" t="s">
        <v>254</v>
      </c>
      <c r="C291" s="1">
        <v>2011</v>
      </c>
    </row>
    <row r="292" spans="1:3" x14ac:dyDescent="0.25">
      <c r="A292" s="1" t="s">
        <v>6338</v>
      </c>
      <c r="B292" s="1" t="s">
        <v>254</v>
      </c>
      <c r="C292" s="1">
        <v>2011</v>
      </c>
    </row>
    <row r="293" spans="1:3" x14ac:dyDescent="0.25">
      <c r="A293" s="1" t="s">
        <v>6366</v>
      </c>
      <c r="B293" s="1" t="s">
        <v>254</v>
      </c>
      <c r="C293" s="1">
        <v>2011</v>
      </c>
    </row>
    <row r="294" spans="1:3" x14ac:dyDescent="0.25">
      <c r="A294" s="1" t="s">
        <v>6414</v>
      </c>
      <c r="B294" s="1" t="s">
        <v>254</v>
      </c>
      <c r="C294" s="1">
        <v>2011</v>
      </c>
    </row>
    <row r="295" spans="1:3" x14ac:dyDescent="0.25">
      <c r="A295" s="1" t="s">
        <v>6468</v>
      </c>
      <c r="B295" s="1" t="s">
        <v>254</v>
      </c>
      <c r="C295" s="1">
        <v>2011</v>
      </c>
    </row>
    <row r="296" spans="1:3" x14ac:dyDescent="0.25">
      <c r="A296" s="1" t="s">
        <v>6552</v>
      </c>
      <c r="B296" s="1" t="s">
        <v>254</v>
      </c>
      <c r="C296" s="1">
        <v>2011</v>
      </c>
    </row>
    <row r="297" spans="1:3" x14ac:dyDescent="0.25">
      <c r="A297" s="1" t="s">
        <v>6574</v>
      </c>
      <c r="B297" s="1" t="s">
        <v>254</v>
      </c>
      <c r="C297" s="1">
        <v>2011</v>
      </c>
    </row>
    <row r="298" spans="1:3" x14ac:dyDescent="0.25">
      <c r="A298" s="1" t="s">
        <v>6668</v>
      </c>
      <c r="B298" s="1" t="s">
        <v>254</v>
      </c>
      <c r="C298" s="1">
        <v>2011</v>
      </c>
    </row>
    <row r="299" spans="1:3" x14ac:dyDescent="0.25">
      <c r="A299" s="1" t="s">
        <v>6670</v>
      </c>
      <c r="B299" s="1" t="s">
        <v>254</v>
      </c>
      <c r="C299" s="1">
        <v>2011</v>
      </c>
    </row>
    <row r="300" spans="1:3" x14ac:dyDescent="0.25">
      <c r="A300" s="1" t="s">
        <v>6683</v>
      </c>
      <c r="B300" s="1" t="s">
        <v>254</v>
      </c>
      <c r="C300" s="1">
        <v>2011</v>
      </c>
    </row>
    <row r="301" spans="1:3" x14ac:dyDescent="0.25">
      <c r="A301" s="1" t="s">
        <v>6688</v>
      </c>
      <c r="B301" s="1" t="s">
        <v>254</v>
      </c>
      <c r="C301" s="1">
        <v>2011</v>
      </c>
    </row>
    <row r="302" spans="1:3" x14ac:dyDescent="0.25">
      <c r="A302" s="1" t="s">
        <v>6693</v>
      </c>
      <c r="B302" s="1" t="s">
        <v>254</v>
      </c>
      <c r="C302" s="1">
        <v>2011</v>
      </c>
    </row>
    <row r="303" spans="1:3" x14ac:dyDescent="0.25">
      <c r="A303" s="1" t="s">
        <v>6703</v>
      </c>
      <c r="B303" s="1" t="s">
        <v>254</v>
      </c>
      <c r="C303" s="1">
        <v>2011</v>
      </c>
    </row>
    <row r="304" spans="1:3" x14ac:dyDescent="0.25">
      <c r="A304" s="1" t="s">
        <v>426</v>
      </c>
      <c r="B304" s="1" t="s">
        <v>254</v>
      </c>
      <c r="C304" s="1">
        <v>2012</v>
      </c>
    </row>
    <row r="305" spans="1:3" x14ac:dyDescent="0.25">
      <c r="A305" s="1" t="s">
        <v>4348</v>
      </c>
      <c r="B305" s="1" t="s">
        <v>254</v>
      </c>
      <c r="C305" s="1">
        <v>2012</v>
      </c>
    </row>
    <row r="306" spans="1:3" x14ac:dyDescent="0.25">
      <c r="A306" s="1" t="s">
        <v>4354</v>
      </c>
      <c r="B306" s="1" t="s">
        <v>254</v>
      </c>
      <c r="C306" s="1">
        <v>2012</v>
      </c>
    </row>
    <row r="307" spans="1:3" x14ac:dyDescent="0.25">
      <c r="A307" s="1" t="s">
        <v>4360</v>
      </c>
      <c r="B307" s="1" t="s">
        <v>254</v>
      </c>
      <c r="C307" s="1">
        <v>2012</v>
      </c>
    </row>
    <row r="308" spans="1:3" x14ac:dyDescent="0.25">
      <c r="A308" s="1" t="s">
        <v>4372</v>
      </c>
      <c r="B308" s="1" t="s">
        <v>254</v>
      </c>
      <c r="C308" s="1">
        <v>2012</v>
      </c>
    </row>
    <row r="309" spans="1:3" x14ac:dyDescent="0.25">
      <c r="A309" s="1" t="s">
        <v>4374</v>
      </c>
      <c r="B309" s="1" t="s">
        <v>254</v>
      </c>
      <c r="C309" s="1">
        <v>2012</v>
      </c>
    </row>
    <row r="310" spans="1:3" x14ac:dyDescent="0.25">
      <c r="A310" s="1" t="s">
        <v>4390</v>
      </c>
      <c r="B310" s="1" t="s">
        <v>254</v>
      </c>
      <c r="C310" s="1">
        <v>2012</v>
      </c>
    </row>
    <row r="311" spans="1:3" x14ac:dyDescent="0.25">
      <c r="A311" s="1" t="s">
        <v>4435</v>
      </c>
      <c r="B311" s="1" t="s">
        <v>254</v>
      </c>
      <c r="C311" s="1">
        <v>2012</v>
      </c>
    </row>
    <row r="312" spans="1:3" x14ac:dyDescent="0.25">
      <c r="A312" s="1" t="s">
        <v>4478</v>
      </c>
      <c r="B312" s="1" t="s">
        <v>254</v>
      </c>
      <c r="C312" s="1">
        <v>2012</v>
      </c>
    </row>
    <row r="313" spans="1:3" x14ac:dyDescent="0.25">
      <c r="A313" s="1" t="s">
        <v>4508</v>
      </c>
      <c r="B313" s="1" t="s">
        <v>254</v>
      </c>
      <c r="C313" s="1">
        <v>2012</v>
      </c>
    </row>
    <row r="314" spans="1:3" x14ac:dyDescent="0.25">
      <c r="A314" s="1" t="s">
        <v>4545</v>
      </c>
      <c r="B314" s="1" t="s">
        <v>254</v>
      </c>
      <c r="C314" s="1">
        <v>2012</v>
      </c>
    </row>
    <row r="315" spans="1:3" x14ac:dyDescent="0.25">
      <c r="A315" s="1" t="s">
        <v>4565</v>
      </c>
      <c r="B315" s="1" t="s">
        <v>254</v>
      </c>
      <c r="C315" s="1">
        <v>2012</v>
      </c>
    </row>
    <row r="316" spans="1:3" x14ac:dyDescent="0.25">
      <c r="A316" s="1" t="s">
        <v>4590</v>
      </c>
      <c r="B316" s="1" t="s">
        <v>254</v>
      </c>
      <c r="C316" s="1">
        <v>2012</v>
      </c>
    </row>
    <row r="317" spans="1:3" x14ac:dyDescent="0.25">
      <c r="A317" s="1" t="s">
        <v>4601</v>
      </c>
      <c r="B317" s="1" t="s">
        <v>254</v>
      </c>
      <c r="C317" s="1">
        <v>2012</v>
      </c>
    </row>
    <row r="318" spans="1:3" x14ac:dyDescent="0.25">
      <c r="A318" s="1" t="s">
        <v>5917</v>
      </c>
      <c r="B318" s="1" t="s">
        <v>254</v>
      </c>
      <c r="C318" s="1">
        <v>2012</v>
      </c>
    </row>
    <row r="319" spans="1:3" x14ac:dyDescent="0.25">
      <c r="A319" s="1" t="s">
        <v>6043</v>
      </c>
      <c r="B319" s="1" t="s">
        <v>254</v>
      </c>
      <c r="C319" s="1">
        <v>2012</v>
      </c>
    </row>
    <row r="320" spans="1:3" x14ac:dyDescent="0.25">
      <c r="A320" s="1" t="s">
        <v>6088</v>
      </c>
      <c r="B320" s="1" t="s">
        <v>254</v>
      </c>
      <c r="C320" s="1">
        <v>2012</v>
      </c>
    </row>
    <row r="321" spans="1:3" x14ac:dyDescent="0.25">
      <c r="A321" s="1" t="s">
        <v>6233</v>
      </c>
      <c r="B321" s="1" t="s">
        <v>254</v>
      </c>
      <c r="C321" s="1">
        <v>2012</v>
      </c>
    </row>
    <row r="322" spans="1:3" x14ac:dyDescent="0.25">
      <c r="A322" s="1" t="s">
        <v>6242</v>
      </c>
      <c r="B322" s="1" t="s">
        <v>254</v>
      </c>
      <c r="C322" s="1">
        <v>2012</v>
      </c>
    </row>
    <row r="323" spans="1:3" x14ac:dyDescent="0.25">
      <c r="A323" s="1" t="s">
        <v>6293</v>
      </c>
      <c r="B323" s="1" t="s">
        <v>254</v>
      </c>
      <c r="C323" s="1">
        <v>2012</v>
      </c>
    </row>
    <row r="324" spans="1:3" x14ac:dyDescent="0.25">
      <c r="A324" s="1" t="s">
        <v>6333</v>
      </c>
      <c r="B324" s="1" t="s">
        <v>254</v>
      </c>
      <c r="C324" s="1">
        <v>2012</v>
      </c>
    </row>
    <row r="325" spans="1:3" x14ac:dyDescent="0.25">
      <c r="A325" s="1" t="s">
        <v>6391</v>
      </c>
      <c r="B325" s="1" t="s">
        <v>254</v>
      </c>
      <c r="C325" s="1">
        <v>2012</v>
      </c>
    </row>
    <row r="326" spans="1:3" x14ac:dyDescent="0.25">
      <c r="A326" s="1" t="s">
        <v>6425</v>
      </c>
      <c r="B326" s="1" t="s">
        <v>254</v>
      </c>
      <c r="C326" s="1">
        <v>2012</v>
      </c>
    </row>
    <row r="327" spans="1:3" x14ac:dyDescent="0.25">
      <c r="A327" s="1" t="s">
        <v>6440</v>
      </c>
      <c r="B327" s="1" t="s">
        <v>254</v>
      </c>
      <c r="C327" s="1">
        <v>2012</v>
      </c>
    </row>
    <row r="328" spans="1:3" x14ac:dyDescent="0.25">
      <c r="A328" s="1" t="s">
        <v>6499</v>
      </c>
      <c r="B328" s="1" t="s">
        <v>254</v>
      </c>
      <c r="C328" s="1">
        <v>2012</v>
      </c>
    </row>
    <row r="329" spans="1:3" x14ac:dyDescent="0.25">
      <c r="A329" s="1" t="s">
        <v>6509</v>
      </c>
      <c r="B329" s="1" t="s">
        <v>254</v>
      </c>
      <c r="C329" s="1">
        <v>2012</v>
      </c>
    </row>
    <row r="330" spans="1:3" x14ac:dyDescent="0.25">
      <c r="A330" s="1" t="s">
        <v>6524</v>
      </c>
      <c r="B330" s="1" t="s">
        <v>254</v>
      </c>
      <c r="C330" s="1">
        <v>2012</v>
      </c>
    </row>
    <row r="331" spans="1:3" x14ac:dyDescent="0.25">
      <c r="A331" s="1" t="s">
        <v>6562</v>
      </c>
      <c r="B331" s="1" t="s">
        <v>254</v>
      </c>
      <c r="C331" s="1">
        <v>2012</v>
      </c>
    </row>
    <row r="332" spans="1:3" x14ac:dyDescent="0.25">
      <c r="A332" s="1" t="s">
        <v>6699</v>
      </c>
      <c r="B332" s="1" t="s">
        <v>254</v>
      </c>
      <c r="C332" s="1">
        <v>2012</v>
      </c>
    </row>
    <row r="333" spans="1:3" x14ac:dyDescent="0.25">
      <c r="A333" s="1" t="s">
        <v>6705</v>
      </c>
      <c r="B333" s="1" t="s">
        <v>254</v>
      </c>
      <c r="C333" s="1">
        <v>2012</v>
      </c>
    </row>
    <row r="334" spans="1:3" x14ac:dyDescent="0.25">
      <c r="A334" s="1" t="s">
        <v>6833</v>
      </c>
      <c r="B334" s="1" t="s">
        <v>254</v>
      </c>
      <c r="C334" s="1">
        <v>2012</v>
      </c>
    </row>
    <row r="335" spans="1:3" x14ac:dyDescent="0.25">
      <c r="A335" s="1" t="s">
        <v>6835</v>
      </c>
      <c r="B335" s="1" t="s">
        <v>254</v>
      </c>
      <c r="C335" s="1">
        <v>2012</v>
      </c>
    </row>
    <row r="336" spans="1:3" x14ac:dyDescent="0.25">
      <c r="A336" s="1" t="s">
        <v>329</v>
      </c>
      <c r="B336" s="1" t="s">
        <v>254</v>
      </c>
      <c r="C336" s="1">
        <v>2013</v>
      </c>
    </row>
    <row r="337" spans="1:3" x14ac:dyDescent="0.25">
      <c r="A337" s="1" t="s">
        <v>394</v>
      </c>
      <c r="B337" s="1" t="s">
        <v>254</v>
      </c>
      <c r="C337" s="1">
        <v>2013</v>
      </c>
    </row>
    <row r="338" spans="1:3" x14ac:dyDescent="0.25">
      <c r="A338" s="1" t="s">
        <v>541</v>
      </c>
      <c r="B338" s="1" t="s">
        <v>254</v>
      </c>
      <c r="C338" s="1">
        <v>2013</v>
      </c>
    </row>
    <row r="339" spans="1:3" x14ac:dyDescent="0.25">
      <c r="A339" s="1" t="s">
        <v>544</v>
      </c>
      <c r="B339" s="1" t="s">
        <v>254</v>
      </c>
      <c r="C339" s="1">
        <v>2013</v>
      </c>
    </row>
    <row r="340" spans="1:3" x14ac:dyDescent="0.25">
      <c r="A340" s="1" t="s">
        <v>4340</v>
      </c>
      <c r="B340" s="1" t="s">
        <v>254</v>
      </c>
      <c r="C340" s="1">
        <v>2013</v>
      </c>
    </row>
    <row r="341" spans="1:3" x14ac:dyDescent="0.25">
      <c r="A341" s="1" t="s">
        <v>4458</v>
      </c>
      <c r="B341" s="1" t="s">
        <v>254</v>
      </c>
      <c r="C341" s="1">
        <v>2013</v>
      </c>
    </row>
    <row r="342" spans="1:3" x14ac:dyDescent="0.25">
      <c r="A342" s="1" t="s">
        <v>5798</v>
      </c>
      <c r="B342" s="1" t="s">
        <v>254</v>
      </c>
      <c r="C342" s="1">
        <v>2013</v>
      </c>
    </row>
    <row r="343" spans="1:3" x14ac:dyDescent="0.25">
      <c r="A343" s="1" t="s">
        <v>5863</v>
      </c>
      <c r="B343" s="1" t="s">
        <v>254</v>
      </c>
      <c r="C343" s="1">
        <v>2013</v>
      </c>
    </row>
    <row r="344" spans="1:3" x14ac:dyDescent="0.25">
      <c r="A344" s="1" t="s">
        <v>5928</v>
      </c>
      <c r="B344" s="1" t="s">
        <v>254</v>
      </c>
      <c r="C344" s="1">
        <v>2013</v>
      </c>
    </row>
    <row r="345" spans="1:3" x14ac:dyDescent="0.25">
      <c r="A345" s="1" t="s">
        <v>6056</v>
      </c>
      <c r="B345" s="1" t="s">
        <v>254</v>
      </c>
      <c r="C345" s="1">
        <v>2013</v>
      </c>
    </row>
    <row r="346" spans="1:3" x14ac:dyDescent="0.25">
      <c r="A346" s="1" t="s">
        <v>6112</v>
      </c>
      <c r="B346" s="1" t="s">
        <v>254</v>
      </c>
      <c r="C346" s="1">
        <v>2013</v>
      </c>
    </row>
    <row r="347" spans="1:3" x14ac:dyDescent="0.25">
      <c r="A347" s="1" t="s">
        <v>6265</v>
      </c>
      <c r="B347" s="1" t="s">
        <v>254</v>
      </c>
      <c r="C347" s="1">
        <v>2013</v>
      </c>
    </row>
    <row r="348" spans="1:3" x14ac:dyDescent="0.25">
      <c r="A348" s="1" t="s">
        <v>6271</v>
      </c>
      <c r="B348" s="1" t="s">
        <v>254</v>
      </c>
      <c r="C348" s="1">
        <v>2013</v>
      </c>
    </row>
    <row r="349" spans="1:3" x14ac:dyDescent="0.25">
      <c r="A349" s="1" t="s">
        <v>6546</v>
      </c>
      <c r="B349" s="1" t="s">
        <v>254</v>
      </c>
      <c r="C349" s="1">
        <v>2013</v>
      </c>
    </row>
    <row r="350" spans="1:3" x14ac:dyDescent="0.25">
      <c r="A350" s="1" t="s">
        <v>6555</v>
      </c>
      <c r="B350" s="1" t="s">
        <v>254</v>
      </c>
      <c r="C350" s="1">
        <v>2013</v>
      </c>
    </row>
    <row r="351" spans="1:3" x14ac:dyDescent="0.25">
      <c r="A351" s="1" t="s">
        <v>6569</v>
      </c>
      <c r="B351" s="1" t="s">
        <v>254</v>
      </c>
      <c r="C351" s="1">
        <v>2013</v>
      </c>
    </row>
    <row r="352" spans="1:3" x14ac:dyDescent="0.25">
      <c r="A352" s="1" t="s">
        <v>6616</v>
      </c>
      <c r="B352" s="1" t="s">
        <v>254</v>
      </c>
      <c r="C352" s="1">
        <v>2013</v>
      </c>
    </row>
    <row r="353" spans="1:3" x14ac:dyDescent="0.25">
      <c r="A353" s="1" t="s">
        <v>6695</v>
      </c>
      <c r="B353" s="1" t="s">
        <v>254</v>
      </c>
      <c r="C353" s="1">
        <v>2013</v>
      </c>
    </row>
    <row r="354" spans="1:3" x14ac:dyDescent="0.25">
      <c r="A354" s="1" t="s">
        <v>6804</v>
      </c>
      <c r="B354" s="1" t="s">
        <v>254</v>
      </c>
      <c r="C354" s="1">
        <v>2013</v>
      </c>
    </row>
    <row r="355" spans="1:3" x14ac:dyDescent="0.25">
      <c r="A355" s="1" t="s">
        <v>6910</v>
      </c>
      <c r="B355" s="1" t="s">
        <v>254</v>
      </c>
      <c r="C355" s="1">
        <v>2013</v>
      </c>
    </row>
    <row r="356" spans="1:3" x14ac:dyDescent="0.25">
      <c r="A356" s="1" t="s">
        <v>361</v>
      </c>
      <c r="B356" s="1" t="s">
        <v>254</v>
      </c>
      <c r="C356" s="1">
        <v>2014</v>
      </c>
    </row>
    <row r="357" spans="1:3" x14ac:dyDescent="0.25">
      <c r="A357" s="1" t="s">
        <v>4495</v>
      </c>
      <c r="B357" s="1" t="s">
        <v>254</v>
      </c>
      <c r="C357" s="1">
        <v>2014</v>
      </c>
    </row>
    <row r="358" spans="1:3" x14ac:dyDescent="0.25">
      <c r="A358" s="1" t="s">
        <v>4572</v>
      </c>
      <c r="B358" s="1" t="s">
        <v>254</v>
      </c>
      <c r="C358" s="1">
        <v>2014</v>
      </c>
    </row>
    <row r="359" spans="1:3" x14ac:dyDescent="0.25">
      <c r="A359" s="1" t="s">
        <v>5842</v>
      </c>
      <c r="B359" s="1" t="s">
        <v>254</v>
      </c>
      <c r="C359" s="1">
        <v>2014</v>
      </c>
    </row>
    <row r="360" spans="1:3" x14ac:dyDescent="0.25">
      <c r="A360" s="1" t="s">
        <v>5858</v>
      </c>
      <c r="B360" s="1" t="s">
        <v>254</v>
      </c>
      <c r="C360" s="1">
        <v>2014</v>
      </c>
    </row>
    <row r="361" spans="1:3" x14ac:dyDescent="0.25">
      <c r="A361" s="1" t="s">
        <v>6100</v>
      </c>
      <c r="B361" s="1" t="s">
        <v>254</v>
      </c>
      <c r="C361" s="1">
        <v>2014</v>
      </c>
    </row>
    <row r="362" spans="1:3" x14ac:dyDescent="0.25">
      <c r="A362" s="1" t="s">
        <v>6188</v>
      </c>
      <c r="B362" s="1" t="s">
        <v>254</v>
      </c>
      <c r="C362" s="1">
        <v>2014</v>
      </c>
    </row>
    <row r="363" spans="1:3" x14ac:dyDescent="0.25">
      <c r="A363" s="1" t="s">
        <v>6193</v>
      </c>
      <c r="B363" s="1" t="s">
        <v>254</v>
      </c>
      <c r="C363" s="1">
        <v>2014</v>
      </c>
    </row>
    <row r="364" spans="1:3" x14ac:dyDescent="0.25">
      <c r="A364" s="1" t="s">
        <v>6214</v>
      </c>
      <c r="B364" s="1" t="s">
        <v>254</v>
      </c>
      <c r="C364" s="1">
        <v>2014</v>
      </c>
    </row>
    <row r="365" spans="1:3" x14ac:dyDescent="0.25">
      <c r="A365" s="1" t="s">
        <v>6369</v>
      </c>
      <c r="B365" s="1" t="s">
        <v>254</v>
      </c>
      <c r="C365" s="1">
        <v>2014</v>
      </c>
    </row>
    <row r="366" spans="1:3" x14ac:dyDescent="0.25">
      <c r="A366" s="1" t="s">
        <v>6444</v>
      </c>
      <c r="B366" s="1" t="s">
        <v>254</v>
      </c>
      <c r="C366" s="1">
        <v>2014</v>
      </c>
    </row>
    <row r="367" spans="1:3" x14ac:dyDescent="0.25">
      <c r="A367" s="1" t="s">
        <v>6497</v>
      </c>
      <c r="B367" s="1" t="s">
        <v>254</v>
      </c>
      <c r="C367" s="1">
        <v>2014</v>
      </c>
    </row>
    <row r="368" spans="1:3" x14ac:dyDescent="0.25">
      <c r="A368" s="1" t="s">
        <v>6502</v>
      </c>
      <c r="B368" s="1" t="s">
        <v>254</v>
      </c>
      <c r="C368" s="1">
        <v>2014</v>
      </c>
    </row>
    <row r="369" spans="1:3" x14ac:dyDescent="0.25">
      <c r="A369" s="1" t="s">
        <v>6526</v>
      </c>
      <c r="B369" s="1" t="s">
        <v>254</v>
      </c>
      <c r="C369" s="1">
        <v>2014</v>
      </c>
    </row>
    <row r="370" spans="1:3" x14ac:dyDescent="0.25">
      <c r="A370" s="1" t="s">
        <v>6531</v>
      </c>
      <c r="B370" s="1" t="s">
        <v>254</v>
      </c>
      <c r="C370" s="1">
        <v>2014</v>
      </c>
    </row>
    <row r="371" spans="1:3" x14ac:dyDescent="0.25">
      <c r="A371" s="1" t="s">
        <v>6590</v>
      </c>
      <c r="B371" s="1" t="s">
        <v>254</v>
      </c>
      <c r="C371" s="1">
        <v>2014</v>
      </c>
    </row>
    <row r="372" spans="1:3" x14ac:dyDescent="0.25">
      <c r="A372" s="1" t="s">
        <v>6611</v>
      </c>
      <c r="B372" s="1" t="s">
        <v>254</v>
      </c>
      <c r="C372" s="1">
        <v>2014</v>
      </c>
    </row>
    <row r="373" spans="1:3" x14ac:dyDescent="0.25">
      <c r="A373" s="1" t="s">
        <v>6651</v>
      </c>
      <c r="B373" s="1" t="s">
        <v>254</v>
      </c>
      <c r="C373" s="1">
        <v>2014</v>
      </c>
    </row>
    <row r="374" spans="1:3" x14ac:dyDescent="0.25">
      <c r="A374" s="1" t="s">
        <v>501</v>
      </c>
      <c r="B374" s="1" t="s">
        <v>254</v>
      </c>
      <c r="C374" s="1">
        <v>2015</v>
      </c>
    </row>
    <row r="375" spans="1:3" x14ac:dyDescent="0.25">
      <c r="A375" s="1" t="s">
        <v>506</v>
      </c>
      <c r="B375" s="1" t="s">
        <v>254</v>
      </c>
      <c r="C375" s="1">
        <v>2015</v>
      </c>
    </row>
    <row r="376" spans="1:3" x14ac:dyDescent="0.25">
      <c r="A376" s="1" t="s">
        <v>583</v>
      </c>
      <c r="B376" s="1" t="s">
        <v>254</v>
      </c>
      <c r="C376" s="1">
        <v>2015</v>
      </c>
    </row>
    <row r="377" spans="1:3" x14ac:dyDescent="0.25">
      <c r="A377" s="1" t="s">
        <v>4383</v>
      </c>
      <c r="B377" s="1" t="s">
        <v>254</v>
      </c>
      <c r="C377" s="1">
        <v>2015</v>
      </c>
    </row>
    <row r="378" spans="1:3" x14ac:dyDescent="0.25">
      <c r="A378" s="1" t="s">
        <v>4412</v>
      </c>
      <c r="B378" s="1" t="s">
        <v>254</v>
      </c>
      <c r="C378" s="1">
        <v>2015</v>
      </c>
    </row>
    <row r="379" spans="1:3" x14ac:dyDescent="0.25">
      <c r="A379" s="1" t="s">
        <v>4471</v>
      </c>
      <c r="B379" s="1" t="s">
        <v>254</v>
      </c>
      <c r="C379" s="1">
        <v>2015</v>
      </c>
    </row>
    <row r="380" spans="1:3" x14ac:dyDescent="0.25">
      <c r="A380" s="1" t="s">
        <v>4500</v>
      </c>
      <c r="B380" s="1" t="s">
        <v>254</v>
      </c>
      <c r="C380" s="1">
        <v>2015</v>
      </c>
    </row>
    <row r="381" spans="1:3" x14ac:dyDescent="0.25">
      <c r="A381" s="1" t="s">
        <v>4529</v>
      </c>
      <c r="B381" s="1" t="s">
        <v>254</v>
      </c>
      <c r="C381" s="1">
        <v>2015</v>
      </c>
    </row>
    <row r="382" spans="1:3" x14ac:dyDescent="0.25">
      <c r="A382" s="1" t="s">
        <v>5809</v>
      </c>
      <c r="B382" s="1" t="s">
        <v>254</v>
      </c>
      <c r="C382" s="1">
        <v>2015</v>
      </c>
    </row>
    <row r="383" spans="1:3" x14ac:dyDescent="0.25">
      <c r="A383" s="1" t="s">
        <v>5982</v>
      </c>
      <c r="B383" s="1" t="s">
        <v>254</v>
      </c>
      <c r="C383" s="1">
        <v>2015</v>
      </c>
    </row>
    <row r="384" spans="1:3" x14ac:dyDescent="0.25">
      <c r="A384" s="1" t="s">
        <v>6098</v>
      </c>
      <c r="B384" s="1" t="s">
        <v>254</v>
      </c>
      <c r="C384" s="1">
        <v>2015</v>
      </c>
    </row>
    <row r="385" spans="1:3" x14ac:dyDescent="0.25">
      <c r="A385" s="1" t="s">
        <v>6105</v>
      </c>
      <c r="B385" s="1" t="s">
        <v>254</v>
      </c>
      <c r="C385" s="1">
        <v>2015</v>
      </c>
    </row>
    <row r="386" spans="1:3" x14ac:dyDescent="0.25">
      <c r="A386" s="1" t="s">
        <v>6133</v>
      </c>
      <c r="B386" s="1" t="s">
        <v>254</v>
      </c>
      <c r="C386" s="1">
        <v>2015</v>
      </c>
    </row>
    <row r="387" spans="1:3" x14ac:dyDescent="0.25">
      <c r="A387" s="1" t="s">
        <v>6155</v>
      </c>
      <c r="B387" s="1" t="s">
        <v>254</v>
      </c>
      <c r="C387" s="1">
        <v>2015</v>
      </c>
    </row>
    <row r="388" spans="1:3" x14ac:dyDescent="0.25">
      <c r="A388" s="1" t="s">
        <v>6221</v>
      </c>
      <c r="B388" s="1" t="s">
        <v>254</v>
      </c>
      <c r="C388" s="1">
        <v>2015</v>
      </c>
    </row>
    <row r="389" spans="1:3" x14ac:dyDescent="0.25">
      <c r="A389" s="1" t="s">
        <v>6394</v>
      </c>
      <c r="B389" s="1" t="s">
        <v>254</v>
      </c>
      <c r="C389" s="1">
        <v>2015</v>
      </c>
    </row>
    <row r="390" spans="1:3" x14ac:dyDescent="0.25">
      <c r="A390" s="1" t="s">
        <v>6418</v>
      </c>
      <c r="B390" s="1" t="s">
        <v>254</v>
      </c>
      <c r="C390" s="1">
        <v>2015</v>
      </c>
    </row>
    <row r="391" spans="1:3" x14ac:dyDescent="0.25">
      <c r="A391" s="1" t="s">
        <v>6427</v>
      </c>
      <c r="B391" s="1" t="s">
        <v>254</v>
      </c>
      <c r="C391" s="1">
        <v>2015</v>
      </c>
    </row>
    <row r="392" spans="1:3" x14ac:dyDescent="0.25">
      <c r="A392" s="1" t="s">
        <v>6437</v>
      </c>
      <c r="B392" s="1" t="s">
        <v>254</v>
      </c>
      <c r="C392" s="1">
        <v>2015</v>
      </c>
    </row>
    <row r="393" spans="1:3" x14ac:dyDescent="0.25">
      <c r="A393" s="1" t="s">
        <v>6460</v>
      </c>
      <c r="B393" s="1" t="s">
        <v>254</v>
      </c>
      <c r="C393" s="1">
        <v>2015</v>
      </c>
    </row>
    <row r="394" spans="1:3" x14ac:dyDescent="0.25">
      <c r="A394" s="1" t="s">
        <v>6462</v>
      </c>
      <c r="B394" s="1" t="s">
        <v>254</v>
      </c>
      <c r="C394" s="1">
        <v>2015</v>
      </c>
    </row>
    <row r="395" spans="1:3" x14ac:dyDescent="0.25">
      <c r="A395" s="1" t="s">
        <v>6464</v>
      </c>
      <c r="B395" s="1" t="s">
        <v>254</v>
      </c>
      <c r="C395" s="1">
        <v>2015</v>
      </c>
    </row>
    <row r="396" spans="1:3" x14ac:dyDescent="0.25">
      <c r="A396" s="1" t="s">
        <v>6548</v>
      </c>
      <c r="B396" s="1" t="s">
        <v>254</v>
      </c>
      <c r="C396" s="1">
        <v>2015</v>
      </c>
    </row>
    <row r="397" spans="1:3" x14ac:dyDescent="0.25">
      <c r="A397" s="1" t="s">
        <v>6595</v>
      </c>
      <c r="B397" s="1" t="s">
        <v>254</v>
      </c>
      <c r="C397" s="1">
        <v>2015</v>
      </c>
    </row>
    <row r="398" spans="1:3" x14ac:dyDescent="0.25">
      <c r="A398" s="1" t="s">
        <v>6676</v>
      </c>
      <c r="B398" s="1" t="s">
        <v>254</v>
      </c>
      <c r="C398" s="1">
        <v>2015</v>
      </c>
    </row>
    <row r="399" spans="1:3" x14ac:dyDescent="0.25">
      <c r="A399" s="1" t="s">
        <v>6690</v>
      </c>
      <c r="B399" s="1" t="s">
        <v>254</v>
      </c>
      <c r="C399" s="1">
        <v>2015</v>
      </c>
    </row>
    <row r="400" spans="1:3" x14ac:dyDescent="0.25">
      <c r="A400" s="1" t="s">
        <v>6701</v>
      </c>
      <c r="B400" s="1" t="s">
        <v>254</v>
      </c>
      <c r="C400" s="1">
        <v>2015</v>
      </c>
    </row>
    <row r="401" spans="1:3" x14ac:dyDescent="0.25">
      <c r="A401" s="1" t="s">
        <v>6813</v>
      </c>
      <c r="B401" s="1" t="s">
        <v>254</v>
      </c>
      <c r="C401" s="1">
        <v>2015</v>
      </c>
    </row>
    <row r="402" spans="1:3" x14ac:dyDescent="0.25">
      <c r="A402" s="1" t="s">
        <v>6838</v>
      </c>
      <c r="B402" s="1" t="s">
        <v>254</v>
      </c>
      <c r="C402" s="1">
        <v>2015</v>
      </c>
    </row>
    <row r="403" spans="1:3" x14ac:dyDescent="0.25">
      <c r="A403" s="1" t="s">
        <v>6871</v>
      </c>
      <c r="B403" s="1" t="s">
        <v>254</v>
      </c>
      <c r="C403" s="1">
        <v>2015</v>
      </c>
    </row>
    <row r="404" spans="1:3" x14ac:dyDescent="0.25">
      <c r="A404" s="1" t="s">
        <v>311</v>
      </c>
      <c r="B404" s="1" t="s">
        <v>254</v>
      </c>
      <c r="C404" s="1">
        <v>2016</v>
      </c>
    </row>
    <row r="405" spans="1:3" x14ac:dyDescent="0.25">
      <c r="A405" s="1" t="s">
        <v>334</v>
      </c>
      <c r="B405" s="1" t="s">
        <v>254</v>
      </c>
      <c r="C405" s="1">
        <v>2016</v>
      </c>
    </row>
    <row r="406" spans="1:3" x14ac:dyDescent="0.25">
      <c r="A406" s="1" t="s">
        <v>578</v>
      </c>
      <c r="B406" s="1" t="s">
        <v>254</v>
      </c>
      <c r="C406" s="1">
        <v>2016</v>
      </c>
    </row>
    <row r="407" spans="1:3" x14ac:dyDescent="0.25">
      <c r="A407" s="1" t="s">
        <v>695</v>
      </c>
      <c r="B407" s="1" t="s">
        <v>254</v>
      </c>
      <c r="C407" s="1">
        <v>2016</v>
      </c>
    </row>
    <row r="408" spans="1:3" x14ac:dyDescent="0.25">
      <c r="A408" s="1" t="s">
        <v>703</v>
      </c>
      <c r="B408" s="1" t="s">
        <v>254</v>
      </c>
      <c r="C408" s="1">
        <v>2016</v>
      </c>
    </row>
    <row r="409" spans="1:3" x14ac:dyDescent="0.25">
      <c r="A409" s="1" t="s">
        <v>4325</v>
      </c>
      <c r="B409" s="1" t="s">
        <v>254</v>
      </c>
      <c r="C409" s="1">
        <v>2016</v>
      </c>
    </row>
    <row r="410" spans="1:3" x14ac:dyDescent="0.25">
      <c r="A410" s="1" t="s">
        <v>4335</v>
      </c>
      <c r="B410" s="1" t="s">
        <v>254</v>
      </c>
      <c r="C410" s="1">
        <v>2016</v>
      </c>
    </row>
    <row r="411" spans="1:3" x14ac:dyDescent="0.25">
      <c r="A411" s="1" t="s">
        <v>4385</v>
      </c>
      <c r="B411" s="1" t="s">
        <v>254</v>
      </c>
      <c r="C411" s="1">
        <v>2016</v>
      </c>
    </row>
    <row r="412" spans="1:3" x14ac:dyDescent="0.25">
      <c r="A412" s="1" t="s">
        <v>4393</v>
      </c>
      <c r="B412" s="1" t="s">
        <v>254</v>
      </c>
      <c r="C412" s="1">
        <v>2016</v>
      </c>
    </row>
    <row r="413" spans="1:3" x14ac:dyDescent="0.25">
      <c r="A413" s="1" t="s">
        <v>4399</v>
      </c>
      <c r="B413" s="1" t="s">
        <v>254</v>
      </c>
      <c r="C413" s="1">
        <v>2016</v>
      </c>
    </row>
    <row r="414" spans="1:3" x14ac:dyDescent="0.25">
      <c r="A414" s="1" t="s">
        <v>4401</v>
      </c>
      <c r="B414" s="1" t="s">
        <v>254</v>
      </c>
      <c r="C414" s="1">
        <v>2016</v>
      </c>
    </row>
    <row r="415" spans="1:3" x14ac:dyDescent="0.25">
      <c r="A415" s="1" t="s">
        <v>4406</v>
      </c>
      <c r="B415" s="1" t="s">
        <v>254</v>
      </c>
      <c r="C415" s="1">
        <v>2016</v>
      </c>
    </row>
    <row r="416" spans="1:3" x14ac:dyDescent="0.25">
      <c r="A416" s="1" t="s">
        <v>4429</v>
      </c>
      <c r="B416" s="1" t="s">
        <v>254</v>
      </c>
      <c r="C416" s="1">
        <v>2016</v>
      </c>
    </row>
    <row r="417" spans="1:3" x14ac:dyDescent="0.25">
      <c r="A417" s="1" t="s">
        <v>4474</v>
      </c>
      <c r="B417" s="1" t="s">
        <v>254</v>
      </c>
      <c r="C417" s="1">
        <v>2016</v>
      </c>
    </row>
    <row r="418" spans="1:3" x14ac:dyDescent="0.25">
      <c r="A418" s="1" t="s">
        <v>4502</v>
      </c>
      <c r="B418" s="1" t="s">
        <v>254</v>
      </c>
      <c r="C418" s="1">
        <v>2016</v>
      </c>
    </row>
    <row r="419" spans="1:3" x14ac:dyDescent="0.25">
      <c r="A419" s="1" t="s">
        <v>5794</v>
      </c>
      <c r="B419" s="1" t="s">
        <v>254</v>
      </c>
      <c r="C419" s="1">
        <v>2016</v>
      </c>
    </row>
    <row r="420" spans="1:3" x14ac:dyDescent="0.25">
      <c r="A420" s="1" t="s">
        <v>5834</v>
      </c>
      <c r="B420" s="1" t="s">
        <v>254</v>
      </c>
      <c r="C420" s="1">
        <v>2016</v>
      </c>
    </row>
    <row r="421" spans="1:3" x14ac:dyDescent="0.25">
      <c r="A421" s="1" t="s">
        <v>5847</v>
      </c>
      <c r="B421" s="1" t="s">
        <v>254</v>
      </c>
      <c r="C421" s="1">
        <v>2016</v>
      </c>
    </row>
    <row r="422" spans="1:3" x14ac:dyDescent="0.25">
      <c r="A422" s="1" t="s">
        <v>5960</v>
      </c>
      <c r="B422" s="1" t="s">
        <v>254</v>
      </c>
      <c r="C422" s="1">
        <v>2016</v>
      </c>
    </row>
    <row r="423" spans="1:3" x14ac:dyDescent="0.25">
      <c r="A423" s="1" t="s">
        <v>6018</v>
      </c>
      <c r="B423" s="1" t="s">
        <v>254</v>
      </c>
      <c r="C423" s="1">
        <v>2016</v>
      </c>
    </row>
    <row r="424" spans="1:3" x14ac:dyDescent="0.25">
      <c r="A424" s="1" t="s">
        <v>6020</v>
      </c>
      <c r="B424" s="1" t="s">
        <v>254</v>
      </c>
      <c r="C424" s="1">
        <v>2016</v>
      </c>
    </row>
    <row r="425" spans="1:3" x14ac:dyDescent="0.25">
      <c r="A425" s="1" t="s">
        <v>6093</v>
      </c>
      <c r="B425" s="1" t="s">
        <v>254</v>
      </c>
      <c r="C425" s="1">
        <v>2016</v>
      </c>
    </row>
    <row r="426" spans="1:3" x14ac:dyDescent="0.25">
      <c r="A426" s="1" t="s">
        <v>6145</v>
      </c>
      <c r="B426" s="1" t="s">
        <v>254</v>
      </c>
      <c r="C426" s="1">
        <v>2016</v>
      </c>
    </row>
    <row r="427" spans="1:3" x14ac:dyDescent="0.25">
      <c r="A427" s="1" t="s">
        <v>6152</v>
      </c>
      <c r="B427" s="1" t="s">
        <v>254</v>
      </c>
      <c r="C427" s="1">
        <v>2016</v>
      </c>
    </row>
    <row r="428" spans="1:3" x14ac:dyDescent="0.25">
      <c r="A428" s="1" t="s">
        <v>6371</v>
      </c>
      <c r="B428" s="1" t="s">
        <v>254</v>
      </c>
      <c r="C428" s="1">
        <v>2016</v>
      </c>
    </row>
    <row r="429" spans="1:3" x14ac:dyDescent="0.25">
      <c r="A429" s="1" t="s">
        <v>6400</v>
      </c>
      <c r="B429" s="1" t="s">
        <v>254</v>
      </c>
      <c r="C429" s="1">
        <v>2016</v>
      </c>
    </row>
    <row r="430" spans="1:3" x14ac:dyDescent="0.25">
      <c r="A430" s="1" t="s">
        <v>6408</v>
      </c>
      <c r="B430" s="1" t="s">
        <v>254</v>
      </c>
      <c r="C430" s="1">
        <v>2016</v>
      </c>
    </row>
    <row r="431" spans="1:3" x14ac:dyDescent="0.25">
      <c r="A431" s="1" t="s">
        <v>6470</v>
      </c>
      <c r="B431" s="1" t="s">
        <v>254</v>
      </c>
      <c r="C431" s="1">
        <v>2016</v>
      </c>
    </row>
    <row r="432" spans="1:3" x14ac:dyDescent="0.25">
      <c r="A432" s="1" t="s">
        <v>6475</v>
      </c>
      <c r="B432" s="1" t="s">
        <v>254</v>
      </c>
      <c r="C432" s="1">
        <v>2016</v>
      </c>
    </row>
    <row r="433" spans="1:3" x14ac:dyDescent="0.25">
      <c r="A433" s="1" t="s">
        <v>6539</v>
      </c>
      <c r="B433" s="1" t="s">
        <v>254</v>
      </c>
      <c r="C433" s="1">
        <v>2016</v>
      </c>
    </row>
    <row r="434" spans="1:3" x14ac:dyDescent="0.25">
      <c r="A434" s="1" t="s">
        <v>6618</v>
      </c>
      <c r="B434" s="1" t="s">
        <v>254</v>
      </c>
      <c r="C434" s="1">
        <v>2016</v>
      </c>
    </row>
    <row r="435" spans="1:3" x14ac:dyDescent="0.25">
      <c r="A435" s="1" t="s">
        <v>6840</v>
      </c>
      <c r="B435" s="1" t="s">
        <v>254</v>
      </c>
      <c r="C435" s="1">
        <v>2016</v>
      </c>
    </row>
    <row r="436" spans="1:3" x14ac:dyDescent="0.25">
      <c r="A436" s="1" t="s">
        <v>6880</v>
      </c>
      <c r="B436" s="1" t="s">
        <v>254</v>
      </c>
      <c r="C436" s="1">
        <v>2016</v>
      </c>
    </row>
    <row r="437" spans="1:3" x14ac:dyDescent="0.25">
      <c r="A437" s="1" t="s">
        <v>6892</v>
      </c>
      <c r="B437" s="1" t="s">
        <v>254</v>
      </c>
      <c r="C437" s="1">
        <v>2016</v>
      </c>
    </row>
    <row r="438" spans="1:3" x14ac:dyDescent="0.25">
      <c r="A438" s="1" t="s">
        <v>6932</v>
      </c>
      <c r="B438" s="1" t="s">
        <v>254</v>
      </c>
      <c r="C438" s="1">
        <v>2016</v>
      </c>
    </row>
    <row r="439" spans="1:3" x14ac:dyDescent="0.25">
      <c r="A439" s="1" t="s">
        <v>307</v>
      </c>
      <c r="B439" s="1" t="s">
        <v>254</v>
      </c>
      <c r="C439" s="1">
        <v>2017</v>
      </c>
    </row>
    <row r="440" spans="1:3" x14ac:dyDescent="0.25">
      <c r="A440" s="1" t="s">
        <v>316</v>
      </c>
      <c r="B440" s="1" t="s">
        <v>254</v>
      </c>
      <c r="C440" s="1">
        <v>2017</v>
      </c>
    </row>
    <row r="441" spans="1:3" x14ac:dyDescent="0.25">
      <c r="A441" s="1" t="s">
        <v>320</v>
      </c>
      <c r="B441" s="1" t="s">
        <v>254</v>
      </c>
      <c r="C441" s="1">
        <v>2017</v>
      </c>
    </row>
    <row r="442" spans="1:3" x14ac:dyDescent="0.25">
      <c r="A442" s="1" t="s">
        <v>443</v>
      </c>
      <c r="B442" s="1" t="s">
        <v>254</v>
      </c>
      <c r="C442" s="1">
        <v>2017</v>
      </c>
    </row>
    <row r="443" spans="1:3" x14ac:dyDescent="0.25">
      <c r="A443" s="1" t="s">
        <v>446</v>
      </c>
      <c r="B443" s="1" t="s">
        <v>254</v>
      </c>
      <c r="C443" s="1">
        <v>2017</v>
      </c>
    </row>
    <row r="444" spans="1:3" x14ac:dyDescent="0.25">
      <c r="A444" s="1" t="s">
        <v>455</v>
      </c>
      <c r="B444" s="1" t="s">
        <v>254</v>
      </c>
      <c r="C444" s="1">
        <v>2017</v>
      </c>
    </row>
    <row r="445" spans="1:3" x14ac:dyDescent="0.25">
      <c r="A445" s="1" t="s">
        <v>459</v>
      </c>
      <c r="B445" s="1" t="s">
        <v>254</v>
      </c>
      <c r="C445" s="1">
        <v>2017</v>
      </c>
    </row>
    <row r="446" spans="1:3" x14ac:dyDescent="0.25">
      <c r="A446" s="1" t="s">
        <v>464</v>
      </c>
      <c r="B446" s="1" t="s">
        <v>254</v>
      </c>
      <c r="C446" s="1">
        <v>2017</v>
      </c>
    </row>
    <row r="447" spans="1:3" x14ac:dyDescent="0.25">
      <c r="A447" s="1" t="s">
        <v>475</v>
      </c>
      <c r="B447" s="1" t="s">
        <v>254</v>
      </c>
      <c r="C447" s="1">
        <v>2017</v>
      </c>
    </row>
    <row r="448" spans="1:3" x14ac:dyDescent="0.25">
      <c r="A448" s="1" t="s">
        <v>479</v>
      </c>
      <c r="B448" s="1" t="s">
        <v>254</v>
      </c>
      <c r="C448" s="1">
        <v>2017</v>
      </c>
    </row>
    <row r="449" spans="1:3" x14ac:dyDescent="0.25">
      <c r="A449" s="1" t="s">
        <v>486</v>
      </c>
      <c r="B449" s="1" t="s">
        <v>254</v>
      </c>
      <c r="C449" s="1">
        <v>2017</v>
      </c>
    </row>
    <row r="450" spans="1:3" x14ac:dyDescent="0.25">
      <c r="A450" s="1" t="s">
        <v>624</v>
      </c>
      <c r="B450" s="1" t="s">
        <v>254</v>
      </c>
      <c r="C450" s="1">
        <v>2017</v>
      </c>
    </row>
    <row r="451" spans="1:3" x14ac:dyDescent="0.25">
      <c r="A451" s="1" t="s">
        <v>699</v>
      </c>
      <c r="B451" s="1" t="s">
        <v>254</v>
      </c>
      <c r="C451" s="1">
        <v>2017</v>
      </c>
    </row>
    <row r="452" spans="1:3" x14ac:dyDescent="0.25">
      <c r="A452" s="1" t="s">
        <v>4351</v>
      </c>
      <c r="B452" s="1" t="s">
        <v>254</v>
      </c>
      <c r="C452" s="1">
        <v>2017</v>
      </c>
    </row>
    <row r="453" spans="1:3" x14ac:dyDescent="0.25">
      <c r="A453" s="1" t="s">
        <v>4357</v>
      </c>
      <c r="B453" s="1" t="s">
        <v>254</v>
      </c>
      <c r="C453" s="1">
        <v>2017</v>
      </c>
    </row>
    <row r="454" spans="1:3" x14ac:dyDescent="0.25">
      <c r="A454" s="1" t="s">
        <v>4377</v>
      </c>
      <c r="B454" s="1" t="s">
        <v>254</v>
      </c>
      <c r="C454" s="1">
        <v>2017</v>
      </c>
    </row>
    <row r="455" spans="1:3" x14ac:dyDescent="0.25">
      <c r="A455" s="1" t="s">
        <v>4438</v>
      </c>
      <c r="B455" s="1" t="s">
        <v>254</v>
      </c>
      <c r="C455" s="1">
        <v>2017</v>
      </c>
    </row>
    <row r="456" spans="1:3" x14ac:dyDescent="0.25">
      <c r="A456" s="1" t="s">
        <v>4468</v>
      </c>
      <c r="B456" s="1" t="s">
        <v>254</v>
      </c>
      <c r="C456" s="1">
        <v>2017</v>
      </c>
    </row>
    <row r="457" spans="1:3" x14ac:dyDescent="0.25">
      <c r="A457" s="1" t="s">
        <v>5805</v>
      </c>
      <c r="B457" s="1" t="s">
        <v>254</v>
      </c>
      <c r="C457" s="1">
        <v>2017</v>
      </c>
    </row>
    <row r="458" spans="1:3" x14ac:dyDescent="0.25">
      <c r="A458" s="1" t="s">
        <v>5826</v>
      </c>
      <c r="B458" s="1" t="s">
        <v>254</v>
      </c>
      <c r="C458" s="1">
        <v>2017</v>
      </c>
    </row>
    <row r="459" spans="1:3" x14ac:dyDescent="0.25">
      <c r="A459" s="1" t="s">
        <v>5930</v>
      </c>
      <c r="B459" s="1" t="s">
        <v>254</v>
      </c>
      <c r="C459" s="1">
        <v>2017</v>
      </c>
    </row>
    <row r="460" spans="1:3" x14ac:dyDescent="0.25">
      <c r="A460" s="1" t="s">
        <v>5979</v>
      </c>
      <c r="B460" s="1" t="s">
        <v>254</v>
      </c>
      <c r="C460" s="1">
        <v>2017</v>
      </c>
    </row>
    <row r="461" spans="1:3" x14ac:dyDescent="0.25">
      <c r="A461" s="1" t="s">
        <v>5996</v>
      </c>
      <c r="B461" s="1" t="s">
        <v>254</v>
      </c>
      <c r="C461" s="1">
        <v>2017</v>
      </c>
    </row>
    <row r="462" spans="1:3" x14ac:dyDescent="0.25">
      <c r="A462" s="1" t="s">
        <v>6015</v>
      </c>
      <c r="B462" s="1" t="s">
        <v>254</v>
      </c>
      <c r="C462" s="1">
        <v>2017</v>
      </c>
    </row>
    <row r="463" spans="1:3" x14ac:dyDescent="0.25">
      <c r="A463" s="1" t="s">
        <v>6036</v>
      </c>
      <c r="B463" s="1" t="s">
        <v>254</v>
      </c>
      <c r="C463" s="1">
        <v>2017</v>
      </c>
    </row>
    <row r="464" spans="1:3" x14ac:dyDescent="0.25">
      <c r="A464" s="1" t="s">
        <v>6082</v>
      </c>
      <c r="B464" s="1" t="s">
        <v>254</v>
      </c>
      <c r="C464" s="1">
        <v>2017</v>
      </c>
    </row>
    <row r="465" spans="1:3" x14ac:dyDescent="0.25">
      <c r="A465" s="1" t="s">
        <v>6350</v>
      </c>
      <c r="B465" s="1" t="s">
        <v>254</v>
      </c>
      <c r="C465" s="1">
        <v>2017</v>
      </c>
    </row>
    <row r="466" spans="1:3" x14ac:dyDescent="0.25">
      <c r="A466" s="1" t="s">
        <v>6385</v>
      </c>
      <c r="B466" s="1" t="s">
        <v>254</v>
      </c>
      <c r="C466" s="1">
        <v>2017</v>
      </c>
    </row>
    <row r="467" spans="1:3" x14ac:dyDescent="0.25">
      <c r="A467" s="1" t="s">
        <v>6406</v>
      </c>
      <c r="B467" s="1" t="s">
        <v>254</v>
      </c>
      <c r="C467" s="1">
        <v>2017</v>
      </c>
    </row>
    <row r="468" spans="1:3" x14ac:dyDescent="0.25">
      <c r="A468" s="1" t="s">
        <v>6449</v>
      </c>
      <c r="B468" s="1" t="s">
        <v>254</v>
      </c>
      <c r="C468" s="1">
        <v>2017</v>
      </c>
    </row>
    <row r="469" spans="1:3" x14ac:dyDescent="0.25">
      <c r="A469" s="1" t="s">
        <v>6458</v>
      </c>
      <c r="B469" s="1" t="s">
        <v>254</v>
      </c>
      <c r="C469" s="1">
        <v>2017</v>
      </c>
    </row>
    <row r="470" spans="1:3" x14ac:dyDescent="0.25">
      <c r="A470" s="1" t="s">
        <v>6493</v>
      </c>
      <c r="B470" s="1" t="s">
        <v>254</v>
      </c>
      <c r="C470" s="1">
        <v>2017</v>
      </c>
    </row>
    <row r="471" spans="1:3" x14ac:dyDescent="0.25">
      <c r="A471" s="1" t="s">
        <v>6543</v>
      </c>
      <c r="B471" s="1" t="s">
        <v>254</v>
      </c>
      <c r="C471" s="1">
        <v>2017</v>
      </c>
    </row>
    <row r="472" spans="1:3" x14ac:dyDescent="0.25">
      <c r="A472" s="1" t="s">
        <v>6796</v>
      </c>
      <c r="B472" s="1" t="s">
        <v>254</v>
      </c>
      <c r="C472" s="1">
        <v>2017</v>
      </c>
    </row>
    <row r="473" spans="1:3" x14ac:dyDescent="0.25">
      <c r="A473" s="1" t="s">
        <v>6821</v>
      </c>
      <c r="B473" s="1" t="s">
        <v>254</v>
      </c>
      <c r="C473" s="1">
        <v>2017</v>
      </c>
    </row>
    <row r="474" spans="1:3" x14ac:dyDescent="0.25">
      <c r="A474" s="1" t="s">
        <v>6887</v>
      </c>
      <c r="B474" s="1" t="s">
        <v>254</v>
      </c>
      <c r="C474" s="1">
        <v>2017</v>
      </c>
    </row>
    <row r="475" spans="1:3" x14ac:dyDescent="0.25">
      <c r="A475" s="1" t="s">
        <v>6905</v>
      </c>
      <c r="B475" s="1" t="s">
        <v>254</v>
      </c>
      <c r="C475" s="1">
        <v>2017</v>
      </c>
    </row>
    <row r="476" spans="1:3" x14ac:dyDescent="0.25">
      <c r="A476" s="1" t="s">
        <v>6913</v>
      </c>
      <c r="B476" s="1" t="s">
        <v>254</v>
      </c>
      <c r="C476" s="1">
        <v>2017</v>
      </c>
    </row>
    <row r="477" spans="1:3" x14ac:dyDescent="0.25">
      <c r="A477" s="1" t="s">
        <v>324</v>
      </c>
      <c r="B477" s="1" t="s">
        <v>254</v>
      </c>
      <c r="C477" s="1">
        <v>2018</v>
      </c>
    </row>
    <row r="478" spans="1:3" x14ac:dyDescent="0.25">
      <c r="A478" s="1" t="s">
        <v>350</v>
      </c>
      <c r="B478" s="1" t="s">
        <v>254</v>
      </c>
      <c r="C478" s="1">
        <v>2018</v>
      </c>
    </row>
    <row r="479" spans="1:3" x14ac:dyDescent="0.25">
      <c r="A479" s="1" t="s">
        <v>398</v>
      </c>
      <c r="B479" s="1" t="s">
        <v>254</v>
      </c>
      <c r="C479" s="1">
        <v>2018</v>
      </c>
    </row>
    <row r="480" spans="1:3" x14ac:dyDescent="0.25">
      <c r="A480" s="1" t="s">
        <v>402</v>
      </c>
      <c r="B480" s="1" t="s">
        <v>254</v>
      </c>
      <c r="C480" s="1">
        <v>2018</v>
      </c>
    </row>
    <row r="481" spans="1:3" x14ac:dyDescent="0.25">
      <c r="A481" s="1" t="s">
        <v>430</v>
      </c>
      <c r="B481" s="1" t="s">
        <v>254</v>
      </c>
      <c r="C481" s="1">
        <v>2018</v>
      </c>
    </row>
    <row r="482" spans="1:3" x14ac:dyDescent="0.25">
      <c r="A482" s="1" t="s">
        <v>435</v>
      </c>
      <c r="B482" s="1" t="s">
        <v>254</v>
      </c>
      <c r="C482" s="1">
        <v>2018</v>
      </c>
    </row>
    <row r="483" spans="1:3" x14ac:dyDescent="0.25">
      <c r="A483" s="1" t="s">
        <v>439</v>
      </c>
      <c r="B483" s="1" t="s">
        <v>254</v>
      </c>
      <c r="C483" s="1">
        <v>2018</v>
      </c>
    </row>
    <row r="484" spans="1:3" x14ac:dyDescent="0.25">
      <c r="A484" s="1" t="s">
        <v>469</v>
      </c>
      <c r="B484" s="1" t="s">
        <v>254</v>
      </c>
      <c r="C484" s="1">
        <v>2018</v>
      </c>
    </row>
    <row r="485" spans="1:3" x14ac:dyDescent="0.25">
      <c r="A485" s="1" t="s">
        <v>483</v>
      </c>
      <c r="B485" s="1" t="s">
        <v>254</v>
      </c>
      <c r="C485" s="1">
        <v>2018</v>
      </c>
    </row>
    <row r="486" spans="1:3" x14ac:dyDescent="0.25">
      <c r="A486" s="1" t="s">
        <v>512</v>
      </c>
      <c r="B486" s="1" t="s">
        <v>254</v>
      </c>
      <c r="C486" s="1">
        <v>2018</v>
      </c>
    </row>
    <row r="487" spans="1:3" x14ac:dyDescent="0.25">
      <c r="A487" s="1" t="s">
        <v>524</v>
      </c>
      <c r="B487" s="1" t="s">
        <v>254</v>
      </c>
      <c r="C487" s="1">
        <v>2018</v>
      </c>
    </row>
    <row r="488" spans="1:3" x14ac:dyDescent="0.25">
      <c r="A488" s="1" t="s">
        <v>527</v>
      </c>
      <c r="B488" s="1" t="s">
        <v>254</v>
      </c>
      <c r="C488" s="1">
        <v>2018</v>
      </c>
    </row>
    <row r="489" spans="1:3" x14ac:dyDescent="0.25">
      <c r="A489" s="1" t="s">
        <v>261</v>
      </c>
      <c r="B489" s="1" t="s">
        <v>254</v>
      </c>
      <c r="C489" s="1">
        <v>2018</v>
      </c>
    </row>
    <row r="490" spans="1:3" x14ac:dyDescent="0.25">
      <c r="A490" s="1" t="s">
        <v>534</v>
      </c>
      <c r="B490" s="1" t="s">
        <v>254</v>
      </c>
      <c r="C490" s="1">
        <v>2018</v>
      </c>
    </row>
    <row r="491" spans="1:3" x14ac:dyDescent="0.25">
      <c r="A491" s="1" t="s">
        <v>548</v>
      </c>
      <c r="B491" s="1" t="s">
        <v>254</v>
      </c>
      <c r="C491" s="1">
        <v>2018</v>
      </c>
    </row>
    <row r="492" spans="1:3" x14ac:dyDescent="0.25">
      <c r="A492" s="1" t="s">
        <v>552</v>
      </c>
      <c r="B492" s="1" t="s">
        <v>254</v>
      </c>
      <c r="C492" s="1">
        <v>2018</v>
      </c>
    </row>
    <row r="493" spans="1:3" x14ac:dyDescent="0.25">
      <c r="A493" s="1" t="s">
        <v>572</v>
      </c>
      <c r="B493" s="1" t="s">
        <v>254</v>
      </c>
      <c r="C493" s="1">
        <v>2018</v>
      </c>
    </row>
    <row r="494" spans="1:3" x14ac:dyDescent="0.25">
      <c r="A494" s="1" t="s">
        <v>575</v>
      </c>
      <c r="B494" s="1" t="s">
        <v>254</v>
      </c>
      <c r="C494" s="1">
        <v>2018</v>
      </c>
    </row>
    <row r="495" spans="1:3" x14ac:dyDescent="0.25">
      <c r="A495" s="1" t="s">
        <v>619</v>
      </c>
      <c r="B495" s="1" t="s">
        <v>254</v>
      </c>
      <c r="C495" s="1">
        <v>2018</v>
      </c>
    </row>
    <row r="496" spans="1:3" x14ac:dyDescent="0.25">
      <c r="A496" s="1" t="s">
        <v>629</v>
      </c>
      <c r="B496" s="1" t="s">
        <v>254</v>
      </c>
      <c r="C496" s="1">
        <v>2018</v>
      </c>
    </row>
    <row r="497" spans="1:3" x14ac:dyDescent="0.25">
      <c r="A497" s="1" t="s">
        <v>637</v>
      </c>
      <c r="B497" s="1" t="s">
        <v>254</v>
      </c>
      <c r="C497" s="1">
        <v>2018</v>
      </c>
    </row>
    <row r="498" spans="1:3" x14ac:dyDescent="0.25">
      <c r="A498" s="1" t="s">
        <v>645</v>
      </c>
      <c r="B498" s="1" t="s">
        <v>254</v>
      </c>
      <c r="C498" s="1">
        <v>2018</v>
      </c>
    </row>
    <row r="499" spans="1:3" x14ac:dyDescent="0.25">
      <c r="A499" s="1" t="s">
        <v>652</v>
      </c>
      <c r="B499" s="1" t="s">
        <v>254</v>
      </c>
      <c r="C499" s="1">
        <v>2018</v>
      </c>
    </row>
    <row r="500" spans="1:3" x14ac:dyDescent="0.25">
      <c r="A500" s="1" t="s">
        <v>656</v>
      </c>
      <c r="B500" s="1" t="s">
        <v>254</v>
      </c>
      <c r="C500" s="1">
        <v>2018</v>
      </c>
    </row>
    <row r="501" spans="1:3" x14ac:dyDescent="0.25">
      <c r="A501" s="1" t="s">
        <v>660</v>
      </c>
      <c r="B501" s="1" t="s">
        <v>254</v>
      </c>
      <c r="C501" s="1">
        <v>2018</v>
      </c>
    </row>
    <row r="502" spans="1:3" x14ac:dyDescent="0.25">
      <c r="A502" s="1" t="s">
        <v>665</v>
      </c>
      <c r="B502" s="1" t="s">
        <v>254</v>
      </c>
      <c r="C502" s="1">
        <v>2018</v>
      </c>
    </row>
    <row r="503" spans="1:3" x14ac:dyDescent="0.25">
      <c r="A503" s="1" t="s">
        <v>668</v>
      </c>
      <c r="B503" s="1" t="s">
        <v>254</v>
      </c>
      <c r="C503" s="1">
        <v>2018</v>
      </c>
    </row>
    <row r="504" spans="1:3" x14ac:dyDescent="0.25">
      <c r="A504" s="1" t="s">
        <v>672</v>
      </c>
      <c r="B504" s="1" t="s">
        <v>254</v>
      </c>
      <c r="C504" s="1">
        <v>2018</v>
      </c>
    </row>
    <row r="505" spans="1:3" x14ac:dyDescent="0.25">
      <c r="A505" s="1" t="s">
        <v>676</v>
      </c>
      <c r="B505" s="1" t="s">
        <v>254</v>
      </c>
      <c r="C505" s="1">
        <v>2018</v>
      </c>
    </row>
    <row r="506" spans="1:3" x14ac:dyDescent="0.25">
      <c r="A506" s="1" t="s">
        <v>680</v>
      </c>
      <c r="B506" s="1" t="s">
        <v>254</v>
      </c>
      <c r="C506" s="1">
        <v>2018</v>
      </c>
    </row>
    <row r="507" spans="1:3" x14ac:dyDescent="0.25">
      <c r="A507" s="1" t="s">
        <v>684</v>
      </c>
      <c r="B507" s="1" t="s">
        <v>254</v>
      </c>
      <c r="C507" s="1">
        <v>2018</v>
      </c>
    </row>
    <row r="508" spans="1:3" x14ac:dyDescent="0.25">
      <c r="A508" s="1" t="s">
        <v>692</v>
      </c>
      <c r="B508" s="1" t="s">
        <v>254</v>
      </c>
      <c r="C508" s="1">
        <v>2018</v>
      </c>
    </row>
    <row r="509" spans="1:3" x14ac:dyDescent="0.25">
      <c r="A509" s="1" t="s">
        <v>706</v>
      </c>
      <c r="B509" s="1" t="s">
        <v>254</v>
      </c>
      <c r="C509" s="1">
        <v>2018</v>
      </c>
    </row>
    <row r="510" spans="1:3" x14ac:dyDescent="0.25">
      <c r="A510" s="1" t="s">
        <v>725</v>
      </c>
      <c r="B510" s="1" t="s">
        <v>254</v>
      </c>
      <c r="C510" s="1">
        <v>2018</v>
      </c>
    </row>
    <row r="511" spans="1:3" x14ac:dyDescent="0.25">
      <c r="A511" s="1" t="s">
        <v>730</v>
      </c>
      <c r="B511" s="1" t="s">
        <v>254</v>
      </c>
      <c r="C511" s="1">
        <v>2018</v>
      </c>
    </row>
    <row r="512" spans="1:3" x14ac:dyDescent="0.25">
      <c r="A512" s="1" t="s">
        <v>733</v>
      </c>
      <c r="B512" s="1" t="s">
        <v>254</v>
      </c>
      <c r="C512" s="1">
        <v>2018</v>
      </c>
    </row>
    <row r="513" spans="1:3" x14ac:dyDescent="0.25">
      <c r="A513" s="1" t="s">
        <v>737</v>
      </c>
      <c r="B513" s="1" t="s">
        <v>254</v>
      </c>
      <c r="C513" s="1">
        <v>2018</v>
      </c>
    </row>
    <row r="514" spans="1:3" x14ac:dyDescent="0.25">
      <c r="A514" s="1" t="s">
        <v>4312</v>
      </c>
      <c r="B514" s="1" t="s">
        <v>254</v>
      </c>
      <c r="C514" s="1">
        <v>2018</v>
      </c>
    </row>
    <row r="515" spans="1:3" x14ac:dyDescent="0.25">
      <c r="A515" s="1" t="s">
        <v>4396</v>
      </c>
      <c r="B515" s="1" t="s">
        <v>254</v>
      </c>
      <c r="C515" s="1">
        <v>2018</v>
      </c>
    </row>
    <row r="516" spans="1:3" x14ac:dyDescent="0.25">
      <c r="A516" s="1" t="s">
        <v>4408</v>
      </c>
      <c r="B516" s="1" t="s">
        <v>254</v>
      </c>
      <c r="C516" s="1">
        <v>2018</v>
      </c>
    </row>
    <row r="517" spans="1:3" x14ac:dyDescent="0.25">
      <c r="A517" s="1" t="s">
        <v>4481</v>
      </c>
      <c r="B517" s="1" t="s">
        <v>254</v>
      </c>
      <c r="C517" s="1">
        <v>2018</v>
      </c>
    </row>
    <row r="518" spans="1:3" x14ac:dyDescent="0.25">
      <c r="A518" s="1" t="s">
        <v>4484</v>
      </c>
      <c r="B518" s="1" t="s">
        <v>254</v>
      </c>
      <c r="C518" s="1">
        <v>2018</v>
      </c>
    </row>
    <row r="519" spans="1:3" x14ac:dyDescent="0.25">
      <c r="A519" s="1" t="s">
        <v>4488</v>
      </c>
      <c r="B519" s="1" t="s">
        <v>254</v>
      </c>
      <c r="C519" s="1">
        <v>2018</v>
      </c>
    </row>
    <row r="520" spans="1:3" x14ac:dyDescent="0.25">
      <c r="A520" s="1" t="s">
        <v>4491</v>
      </c>
      <c r="B520" s="1" t="s">
        <v>254</v>
      </c>
      <c r="C520" s="1">
        <v>2018</v>
      </c>
    </row>
    <row r="521" spans="1:3" x14ac:dyDescent="0.25">
      <c r="A521" s="1" t="s">
        <v>4513</v>
      </c>
      <c r="B521" s="1" t="s">
        <v>254</v>
      </c>
      <c r="C521" s="1">
        <v>2018</v>
      </c>
    </row>
    <row r="522" spans="1:3" x14ac:dyDescent="0.25">
      <c r="A522" s="1" t="s">
        <v>4517</v>
      </c>
      <c r="B522" s="1" t="s">
        <v>254</v>
      </c>
      <c r="C522" s="1">
        <v>2018</v>
      </c>
    </row>
    <row r="523" spans="1:3" x14ac:dyDescent="0.25">
      <c r="A523" s="1" t="s">
        <v>4535</v>
      </c>
      <c r="B523" s="1" t="s">
        <v>254</v>
      </c>
      <c r="C523" s="1">
        <v>2018</v>
      </c>
    </row>
    <row r="524" spans="1:3" x14ac:dyDescent="0.25">
      <c r="A524" s="1" t="s">
        <v>4582</v>
      </c>
      <c r="B524" s="1" t="s">
        <v>254</v>
      </c>
      <c r="C524" s="1">
        <v>2018</v>
      </c>
    </row>
    <row r="525" spans="1:3" x14ac:dyDescent="0.25">
      <c r="A525" s="1" t="s">
        <v>5821</v>
      </c>
      <c r="B525" s="1" t="s">
        <v>254</v>
      </c>
      <c r="C525" s="1">
        <v>2018</v>
      </c>
    </row>
    <row r="526" spans="1:3" x14ac:dyDescent="0.25">
      <c r="A526" s="1" t="s">
        <v>5831</v>
      </c>
      <c r="B526" s="1" t="s">
        <v>254</v>
      </c>
      <c r="C526" s="1">
        <v>2018</v>
      </c>
    </row>
    <row r="527" spans="1:3" x14ac:dyDescent="0.25">
      <c r="A527" s="1" t="s">
        <v>5850</v>
      </c>
      <c r="B527" s="1" t="s">
        <v>254</v>
      </c>
      <c r="C527" s="1">
        <v>2018</v>
      </c>
    </row>
    <row r="528" spans="1:3" x14ac:dyDescent="0.25">
      <c r="A528" s="1" t="s">
        <v>5873</v>
      </c>
      <c r="B528" s="1" t="s">
        <v>254</v>
      </c>
      <c r="C528" s="1">
        <v>2018</v>
      </c>
    </row>
    <row r="529" spans="1:3" x14ac:dyDescent="0.25">
      <c r="A529" s="1" t="s">
        <v>5881</v>
      </c>
      <c r="B529" s="1" t="s">
        <v>254</v>
      </c>
      <c r="C529" s="1">
        <v>2018</v>
      </c>
    </row>
    <row r="530" spans="1:3" x14ac:dyDescent="0.25">
      <c r="A530" s="1" t="s">
        <v>5884</v>
      </c>
      <c r="B530" s="1" t="s">
        <v>254</v>
      </c>
      <c r="C530" s="1">
        <v>2018</v>
      </c>
    </row>
    <row r="531" spans="1:3" x14ac:dyDescent="0.25">
      <c r="A531" s="1" t="s">
        <v>5903</v>
      </c>
      <c r="B531" s="1" t="s">
        <v>254</v>
      </c>
      <c r="C531" s="1">
        <v>2018</v>
      </c>
    </row>
    <row r="532" spans="1:3" x14ac:dyDescent="0.25">
      <c r="A532" s="1" t="s">
        <v>5907</v>
      </c>
      <c r="B532" s="1" t="s">
        <v>254</v>
      </c>
      <c r="C532" s="1">
        <v>2018</v>
      </c>
    </row>
    <row r="533" spans="1:3" x14ac:dyDescent="0.25">
      <c r="A533" s="1" t="s">
        <v>5909</v>
      </c>
      <c r="B533" s="1" t="s">
        <v>254</v>
      </c>
      <c r="C533" s="1">
        <v>2018</v>
      </c>
    </row>
    <row r="534" spans="1:3" x14ac:dyDescent="0.25">
      <c r="A534" s="1" t="s">
        <v>5926</v>
      </c>
      <c r="B534" s="1" t="s">
        <v>254</v>
      </c>
      <c r="C534" s="1">
        <v>2018</v>
      </c>
    </row>
    <row r="535" spans="1:3" x14ac:dyDescent="0.25">
      <c r="A535" s="1" t="s">
        <v>5935</v>
      </c>
      <c r="B535" s="1" t="s">
        <v>254</v>
      </c>
      <c r="C535" s="1">
        <v>2018</v>
      </c>
    </row>
    <row r="536" spans="1:3" x14ac:dyDescent="0.25">
      <c r="A536" s="1" t="s">
        <v>5941</v>
      </c>
      <c r="B536" s="1" t="s">
        <v>254</v>
      </c>
      <c r="C536" s="1">
        <v>2018</v>
      </c>
    </row>
    <row r="537" spans="1:3" x14ac:dyDescent="0.25">
      <c r="A537" s="1" t="s">
        <v>5944</v>
      </c>
      <c r="B537" s="1" t="s">
        <v>254</v>
      </c>
      <c r="C537" s="1">
        <v>2018</v>
      </c>
    </row>
    <row r="538" spans="1:3" x14ac:dyDescent="0.25">
      <c r="A538" s="1" t="s">
        <v>5957</v>
      </c>
      <c r="B538" s="1" t="s">
        <v>254</v>
      </c>
      <c r="C538" s="1">
        <v>2018</v>
      </c>
    </row>
    <row r="539" spans="1:3" x14ac:dyDescent="0.25">
      <c r="A539" s="1" t="s">
        <v>5964</v>
      </c>
      <c r="B539" s="1" t="s">
        <v>254</v>
      </c>
      <c r="C539" s="1">
        <v>2018</v>
      </c>
    </row>
    <row r="540" spans="1:3" x14ac:dyDescent="0.25">
      <c r="A540" s="1" t="s">
        <v>5984</v>
      </c>
      <c r="B540" s="1" t="s">
        <v>254</v>
      </c>
      <c r="C540" s="1">
        <v>2018</v>
      </c>
    </row>
    <row r="541" spans="1:3" x14ac:dyDescent="0.25">
      <c r="A541" s="1" t="s">
        <v>5989</v>
      </c>
      <c r="B541" s="1" t="s">
        <v>254</v>
      </c>
      <c r="C541" s="1">
        <v>2018</v>
      </c>
    </row>
    <row r="542" spans="1:3" x14ac:dyDescent="0.25">
      <c r="A542" s="1" t="s">
        <v>6003</v>
      </c>
      <c r="B542" s="1" t="s">
        <v>254</v>
      </c>
      <c r="C542" s="1">
        <v>2018</v>
      </c>
    </row>
    <row r="543" spans="1:3" x14ac:dyDescent="0.25">
      <c r="A543" s="1" t="s">
        <v>6024</v>
      </c>
      <c r="B543" s="1" t="s">
        <v>254</v>
      </c>
      <c r="C543" s="1">
        <v>2018</v>
      </c>
    </row>
    <row r="544" spans="1:3" x14ac:dyDescent="0.25">
      <c r="A544" s="1" t="s">
        <v>6026</v>
      </c>
      <c r="B544" s="1" t="s">
        <v>254</v>
      </c>
      <c r="C544" s="1">
        <v>2018</v>
      </c>
    </row>
    <row r="545" spans="1:3" x14ac:dyDescent="0.25">
      <c r="A545" s="1" t="s">
        <v>6033</v>
      </c>
      <c r="B545" s="1" t="s">
        <v>254</v>
      </c>
      <c r="C545" s="1">
        <v>2018</v>
      </c>
    </row>
    <row r="546" spans="1:3" x14ac:dyDescent="0.25">
      <c r="A546" s="1" t="s">
        <v>6038</v>
      </c>
      <c r="B546" s="1" t="s">
        <v>254</v>
      </c>
      <c r="C546" s="1">
        <v>2018</v>
      </c>
    </row>
    <row r="547" spans="1:3" x14ac:dyDescent="0.25">
      <c r="A547" s="1" t="s">
        <v>6047</v>
      </c>
      <c r="B547" s="1" t="s">
        <v>254</v>
      </c>
      <c r="C547" s="1">
        <v>2018</v>
      </c>
    </row>
    <row r="548" spans="1:3" x14ac:dyDescent="0.25">
      <c r="A548" s="1" t="s">
        <v>6051</v>
      </c>
      <c r="B548" s="1" t="s">
        <v>254</v>
      </c>
      <c r="C548" s="1">
        <v>2018</v>
      </c>
    </row>
    <row r="549" spans="1:3" x14ac:dyDescent="0.25">
      <c r="A549" s="1" t="s">
        <v>6058</v>
      </c>
      <c r="B549" s="1" t="s">
        <v>254</v>
      </c>
      <c r="C549" s="1">
        <v>2018</v>
      </c>
    </row>
    <row r="550" spans="1:3" x14ac:dyDescent="0.25">
      <c r="A550" s="1" t="s">
        <v>6060</v>
      </c>
      <c r="B550" s="1" t="s">
        <v>254</v>
      </c>
      <c r="C550" s="1">
        <v>2018</v>
      </c>
    </row>
    <row r="551" spans="1:3" x14ac:dyDescent="0.25">
      <c r="A551" s="1" t="s">
        <v>6067</v>
      </c>
      <c r="B551" s="1" t="s">
        <v>254</v>
      </c>
      <c r="C551" s="1">
        <v>2018</v>
      </c>
    </row>
    <row r="552" spans="1:3" x14ac:dyDescent="0.25">
      <c r="A552" s="1" t="s">
        <v>6069</v>
      </c>
      <c r="B552" s="1" t="s">
        <v>254</v>
      </c>
      <c r="C552" s="1">
        <v>2018</v>
      </c>
    </row>
    <row r="553" spans="1:3" x14ac:dyDescent="0.25">
      <c r="A553" s="1" t="s">
        <v>6120</v>
      </c>
      <c r="B553" s="1" t="s">
        <v>254</v>
      </c>
      <c r="C553" s="1">
        <v>2018</v>
      </c>
    </row>
    <row r="554" spans="1:3" x14ac:dyDescent="0.25">
      <c r="A554" s="1" t="s">
        <v>6127</v>
      </c>
      <c r="B554" s="1" t="s">
        <v>254</v>
      </c>
      <c r="C554" s="1">
        <v>2018</v>
      </c>
    </row>
    <row r="555" spans="1:3" x14ac:dyDescent="0.25">
      <c r="A555" s="1" t="s">
        <v>6138</v>
      </c>
      <c r="B555" s="1" t="s">
        <v>254</v>
      </c>
      <c r="C555" s="1">
        <v>2018</v>
      </c>
    </row>
    <row r="556" spans="1:3" x14ac:dyDescent="0.25">
      <c r="A556" s="1" t="s">
        <v>6147</v>
      </c>
      <c r="B556" s="1" t="s">
        <v>254</v>
      </c>
      <c r="C556" s="1">
        <v>2018</v>
      </c>
    </row>
    <row r="557" spans="1:3" x14ac:dyDescent="0.25">
      <c r="A557" s="1" t="s">
        <v>6203</v>
      </c>
      <c r="B557" s="1" t="s">
        <v>254</v>
      </c>
      <c r="C557" s="1">
        <v>2018</v>
      </c>
    </row>
    <row r="558" spans="1:3" x14ac:dyDescent="0.25">
      <c r="A558" s="1" t="s">
        <v>6216</v>
      </c>
      <c r="B558" s="1" t="s">
        <v>254</v>
      </c>
      <c r="C558" s="1">
        <v>2018</v>
      </c>
    </row>
    <row r="559" spans="1:3" x14ac:dyDescent="0.25">
      <c r="A559" s="1" t="s">
        <v>6223</v>
      </c>
      <c r="B559" s="1" t="s">
        <v>254</v>
      </c>
      <c r="C559" s="1">
        <v>2018</v>
      </c>
    </row>
    <row r="560" spans="1:3" x14ac:dyDescent="0.25">
      <c r="A560" s="1" t="s">
        <v>6229</v>
      </c>
      <c r="B560" s="1" t="s">
        <v>254</v>
      </c>
      <c r="C560" s="1">
        <v>2018</v>
      </c>
    </row>
    <row r="561" spans="1:3" x14ac:dyDescent="0.25">
      <c r="A561" s="1" t="s">
        <v>6235</v>
      </c>
      <c r="B561" s="1" t="s">
        <v>254</v>
      </c>
      <c r="C561" s="1">
        <v>2018</v>
      </c>
    </row>
    <row r="562" spans="1:3" x14ac:dyDescent="0.25">
      <c r="A562" s="1" t="s">
        <v>6250</v>
      </c>
      <c r="B562" s="1" t="s">
        <v>254</v>
      </c>
      <c r="C562" s="1">
        <v>2018</v>
      </c>
    </row>
    <row r="563" spans="1:3" x14ac:dyDescent="0.25">
      <c r="A563" s="1" t="s">
        <v>6285</v>
      </c>
      <c r="B563" s="1" t="s">
        <v>254</v>
      </c>
      <c r="C563" s="1">
        <v>2018</v>
      </c>
    </row>
    <row r="564" spans="1:3" x14ac:dyDescent="0.25">
      <c r="A564" s="1" t="s">
        <v>6303</v>
      </c>
      <c r="B564" s="1" t="s">
        <v>254</v>
      </c>
      <c r="C564" s="1">
        <v>2018</v>
      </c>
    </row>
    <row r="565" spans="1:3" x14ac:dyDescent="0.25">
      <c r="A565" s="1" t="s">
        <v>6307</v>
      </c>
      <c r="B565" s="1" t="s">
        <v>254</v>
      </c>
      <c r="C565" s="1">
        <v>2018</v>
      </c>
    </row>
    <row r="566" spans="1:3" x14ac:dyDescent="0.25">
      <c r="A566" s="1" t="s">
        <v>6311</v>
      </c>
      <c r="B566" s="1" t="s">
        <v>254</v>
      </c>
      <c r="C566" s="1">
        <v>2018</v>
      </c>
    </row>
    <row r="567" spans="1:3" x14ac:dyDescent="0.25">
      <c r="A567" s="1" t="s">
        <v>6336</v>
      </c>
      <c r="B567" s="1" t="s">
        <v>254</v>
      </c>
      <c r="C567" s="1">
        <v>2018</v>
      </c>
    </row>
    <row r="568" spans="1:3" x14ac:dyDescent="0.25">
      <c r="A568" s="1" t="s">
        <v>6345</v>
      </c>
      <c r="B568" s="1" t="s">
        <v>254</v>
      </c>
      <c r="C568" s="1">
        <v>2018</v>
      </c>
    </row>
    <row r="569" spans="1:3" x14ac:dyDescent="0.25">
      <c r="A569" s="1" t="s">
        <v>6353</v>
      </c>
      <c r="B569" s="1" t="s">
        <v>254</v>
      </c>
      <c r="C569" s="1">
        <v>2018</v>
      </c>
    </row>
    <row r="570" spans="1:3" x14ac:dyDescent="0.25">
      <c r="A570" s="1" t="s">
        <v>6359</v>
      </c>
      <c r="B570" s="1" t="s">
        <v>254</v>
      </c>
      <c r="C570" s="1">
        <v>2018</v>
      </c>
    </row>
    <row r="571" spans="1:3" x14ac:dyDescent="0.25">
      <c r="A571" s="1" t="s">
        <v>6376</v>
      </c>
      <c r="B571" s="1" t="s">
        <v>254</v>
      </c>
      <c r="C571" s="1">
        <v>2018</v>
      </c>
    </row>
    <row r="572" spans="1:3" x14ac:dyDescent="0.25">
      <c r="A572" s="1" t="s">
        <v>6379</v>
      </c>
      <c r="B572" s="1" t="s">
        <v>254</v>
      </c>
      <c r="C572" s="1">
        <v>2018</v>
      </c>
    </row>
    <row r="573" spans="1:3" x14ac:dyDescent="0.25">
      <c r="A573" s="1" t="s">
        <v>6383</v>
      </c>
      <c r="B573" s="1" t="s">
        <v>254</v>
      </c>
      <c r="C573" s="1">
        <v>2018</v>
      </c>
    </row>
    <row r="574" spans="1:3" x14ac:dyDescent="0.25">
      <c r="A574" s="1" t="s">
        <v>6404</v>
      </c>
      <c r="B574" s="1" t="s">
        <v>254</v>
      </c>
      <c r="C574" s="1">
        <v>2018</v>
      </c>
    </row>
    <row r="575" spans="1:3" x14ac:dyDescent="0.25">
      <c r="A575" s="1" t="s">
        <v>6466</v>
      </c>
      <c r="B575" s="1" t="s">
        <v>254</v>
      </c>
      <c r="C575" s="1">
        <v>2018</v>
      </c>
    </row>
    <row r="576" spans="1:3" x14ac:dyDescent="0.25">
      <c r="A576" s="1" t="s">
        <v>6472</v>
      </c>
      <c r="B576" s="1" t="s">
        <v>254</v>
      </c>
      <c r="C576" s="1">
        <v>2018</v>
      </c>
    </row>
    <row r="577" spans="1:3" x14ac:dyDescent="0.25">
      <c r="A577" s="1" t="s">
        <v>6481</v>
      </c>
      <c r="B577" s="1" t="s">
        <v>254</v>
      </c>
      <c r="C577" s="1">
        <v>2018</v>
      </c>
    </row>
    <row r="578" spans="1:3" x14ac:dyDescent="0.25">
      <c r="A578" s="1" t="s">
        <v>6515</v>
      </c>
      <c r="B578" s="1" t="s">
        <v>254</v>
      </c>
      <c r="C578" s="1">
        <v>2018</v>
      </c>
    </row>
    <row r="579" spans="1:3" x14ac:dyDescent="0.25">
      <c r="A579" s="1" t="s">
        <v>6584</v>
      </c>
      <c r="B579" s="1" t="s">
        <v>254</v>
      </c>
      <c r="C579" s="1">
        <v>2018</v>
      </c>
    </row>
    <row r="580" spans="1:3" x14ac:dyDescent="0.25">
      <c r="A580" s="1" t="s">
        <v>6599</v>
      </c>
      <c r="B580" s="1" t="s">
        <v>254</v>
      </c>
      <c r="C580" s="1">
        <v>2018</v>
      </c>
    </row>
    <row r="581" spans="1:3" x14ac:dyDescent="0.25">
      <c r="A581" s="1" t="s">
        <v>6631</v>
      </c>
      <c r="B581" s="1" t="s">
        <v>254</v>
      </c>
      <c r="C581" s="1">
        <v>2018</v>
      </c>
    </row>
    <row r="582" spans="1:3" x14ac:dyDescent="0.25">
      <c r="A582" s="1" t="s">
        <v>6634</v>
      </c>
      <c r="B582" s="1" t="s">
        <v>254</v>
      </c>
      <c r="C582" s="1">
        <v>2018</v>
      </c>
    </row>
    <row r="583" spans="1:3" x14ac:dyDescent="0.25">
      <c r="A583" s="1" t="s">
        <v>6638</v>
      </c>
      <c r="B583" s="1" t="s">
        <v>254</v>
      </c>
      <c r="C583" s="1">
        <v>2018</v>
      </c>
    </row>
    <row r="584" spans="1:3" x14ac:dyDescent="0.25">
      <c r="A584" s="1" t="s">
        <v>6643</v>
      </c>
      <c r="B584" s="1" t="s">
        <v>254</v>
      </c>
      <c r="C584" s="1">
        <v>2018</v>
      </c>
    </row>
    <row r="585" spans="1:3" x14ac:dyDescent="0.25">
      <c r="A585" s="1" t="s">
        <v>6672</v>
      </c>
      <c r="B585" s="1" t="s">
        <v>254</v>
      </c>
      <c r="C585" s="1">
        <v>2018</v>
      </c>
    </row>
    <row r="586" spans="1:3" x14ac:dyDescent="0.25">
      <c r="A586" s="1" t="s">
        <v>6707</v>
      </c>
      <c r="B586" s="1" t="s">
        <v>254</v>
      </c>
      <c r="C586" s="1">
        <v>2018</v>
      </c>
    </row>
    <row r="587" spans="1:3" x14ac:dyDescent="0.25">
      <c r="A587" s="1" t="s">
        <v>6816</v>
      </c>
      <c r="B587" s="1" t="s">
        <v>254</v>
      </c>
      <c r="C587" s="1">
        <v>2018</v>
      </c>
    </row>
    <row r="588" spans="1:3" x14ac:dyDescent="0.25">
      <c r="A588" s="1" t="s">
        <v>6845</v>
      </c>
      <c r="B588" s="1" t="s">
        <v>254</v>
      </c>
      <c r="C588" s="1">
        <v>2018</v>
      </c>
    </row>
    <row r="589" spans="1:3" x14ac:dyDescent="0.25">
      <c r="A589" s="1" t="s">
        <v>6857</v>
      </c>
      <c r="B589" s="1" t="s">
        <v>254</v>
      </c>
      <c r="C589" s="1">
        <v>2018</v>
      </c>
    </row>
    <row r="590" spans="1:3" x14ac:dyDescent="0.25">
      <c r="A590" s="1" t="s">
        <v>6859</v>
      </c>
      <c r="B590" s="1" t="s">
        <v>254</v>
      </c>
      <c r="C590" s="1">
        <v>2018</v>
      </c>
    </row>
    <row r="591" spans="1:3" x14ac:dyDescent="0.25">
      <c r="A591" s="1" t="s">
        <v>6866</v>
      </c>
      <c r="B591" s="1" t="s">
        <v>254</v>
      </c>
      <c r="C591" s="1">
        <v>2018</v>
      </c>
    </row>
    <row r="592" spans="1:3" x14ac:dyDescent="0.25">
      <c r="A592" s="1" t="s">
        <v>6895</v>
      </c>
      <c r="B592" s="1" t="s">
        <v>254</v>
      </c>
      <c r="C592" s="1">
        <v>2018</v>
      </c>
    </row>
    <row r="593" spans="1:3" x14ac:dyDescent="0.25">
      <c r="A593" s="1" t="s">
        <v>6898</v>
      </c>
      <c r="B593" s="1" t="s">
        <v>254</v>
      </c>
      <c r="C593" s="1">
        <v>2018</v>
      </c>
    </row>
    <row r="594" spans="1:3" x14ac:dyDescent="0.25">
      <c r="A594" s="1" t="s">
        <v>6916</v>
      </c>
      <c r="B594" s="1" t="s">
        <v>254</v>
      </c>
      <c r="C594" s="1">
        <v>2018</v>
      </c>
    </row>
    <row r="595" spans="1:3" x14ac:dyDescent="0.25">
      <c r="A595" s="1" t="s">
        <v>6920</v>
      </c>
      <c r="B595" s="1" t="s">
        <v>254</v>
      </c>
      <c r="C595" s="1">
        <v>2018</v>
      </c>
    </row>
    <row r="596" spans="1:3" x14ac:dyDescent="0.25">
      <c r="A596" s="1" t="s">
        <v>6928</v>
      </c>
      <c r="B596" s="1" t="s">
        <v>254</v>
      </c>
      <c r="C596" s="1">
        <v>2018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27B6-3EEF-457E-A129-7C63A8FD114A}">
  <dimension ref="A1:F218"/>
  <sheetViews>
    <sheetView workbookViewId="0">
      <selection activeCell="D2" sqref="D2"/>
    </sheetView>
  </sheetViews>
  <sheetFormatPr baseColWidth="10" defaultRowHeight="15" x14ac:dyDescent="0.25"/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2239</v>
      </c>
      <c r="B2" s="1" t="s">
        <v>2242</v>
      </c>
      <c r="C2" s="1">
        <v>2018</v>
      </c>
      <c r="E2">
        <v>2018</v>
      </c>
      <c r="F2">
        <f>+COUNTIF(C2:C218,2018)</f>
        <v>217</v>
      </c>
    </row>
    <row r="3" spans="1:6" x14ac:dyDescent="0.25">
      <c r="A3" s="1" t="s">
        <v>2244</v>
      </c>
      <c r="B3" s="1" t="s">
        <v>2242</v>
      </c>
      <c r="C3" s="1">
        <v>2018</v>
      </c>
    </row>
    <row r="4" spans="1:6" x14ac:dyDescent="0.25">
      <c r="A4" s="1" t="s">
        <v>2251</v>
      </c>
      <c r="B4" s="1" t="s">
        <v>2242</v>
      </c>
      <c r="C4" s="1">
        <v>2018</v>
      </c>
    </row>
    <row r="5" spans="1:6" x14ac:dyDescent="0.25">
      <c r="A5" s="1" t="s">
        <v>2255</v>
      </c>
      <c r="B5" s="1" t="s">
        <v>2242</v>
      </c>
      <c r="C5" s="1">
        <v>2018</v>
      </c>
    </row>
    <row r="6" spans="1:6" x14ac:dyDescent="0.25">
      <c r="A6" s="1" t="s">
        <v>2260</v>
      </c>
      <c r="B6" s="1" t="s">
        <v>2242</v>
      </c>
      <c r="C6" s="1">
        <v>2018</v>
      </c>
    </row>
    <row r="7" spans="1:6" x14ac:dyDescent="0.25">
      <c r="A7" s="1" t="s">
        <v>2265</v>
      </c>
      <c r="B7" s="1" t="s">
        <v>2242</v>
      </c>
      <c r="C7" s="1">
        <v>2018</v>
      </c>
    </row>
    <row r="8" spans="1:6" x14ac:dyDescent="0.25">
      <c r="A8" s="1" t="s">
        <v>2269</v>
      </c>
      <c r="B8" s="1" t="s">
        <v>2242</v>
      </c>
      <c r="C8" s="1">
        <v>2018</v>
      </c>
    </row>
    <row r="9" spans="1:6" x14ac:dyDescent="0.25">
      <c r="A9" s="1" t="s">
        <v>2273</v>
      </c>
      <c r="B9" s="1" t="s">
        <v>2242</v>
      </c>
      <c r="C9" s="1">
        <v>2018</v>
      </c>
    </row>
    <row r="10" spans="1:6" x14ac:dyDescent="0.25">
      <c r="A10" s="1" t="s">
        <v>2276</v>
      </c>
      <c r="B10" s="1" t="s">
        <v>2242</v>
      </c>
      <c r="C10" s="1">
        <v>2018</v>
      </c>
    </row>
    <row r="11" spans="1:6" x14ac:dyDescent="0.25">
      <c r="A11" s="1" t="s">
        <v>2280</v>
      </c>
      <c r="B11" s="1" t="s">
        <v>2242</v>
      </c>
      <c r="C11" s="1">
        <v>2018</v>
      </c>
    </row>
    <row r="12" spans="1:6" x14ac:dyDescent="0.25">
      <c r="A12" s="1" t="s">
        <v>2284</v>
      </c>
      <c r="B12" s="1" t="s">
        <v>2242</v>
      </c>
      <c r="C12" s="1">
        <v>2018</v>
      </c>
    </row>
    <row r="13" spans="1:6" x14ac:dyDescent="0.25">
      <c r="A13" s="1" t="s">
        <v>2287</v>
      </c>
      <c r="B13" s="1" t="s">
        <v>2242</v>
      </c>
      <c r="C13" s="1">
        <v>2018</v>
      </c>
    </row>
    <row r="14" spans="1:6" x14ac:dyDescent="0.25">
      <c r="A14" s="1" t="s">
        <v>2290</v>
      </c>
      <c r="B14" s="1" t="s">
        <v>2242</v>
      </c>
      <c r="C14" s="1">
        <v>2018</v>
      </c>
    </row>
    <row r="15" spans="1:6" x14ac:dyDescent="0.25">
      <c r="A15" s="1" t="s">
        <v>2295</v>
      </c>
      <c r="B15" s="1" t="s">
        <v>2242</v>
      </c>
      <c r="C15" s="1">
        <v>2018</v>
      </c>
    </row>
    <row r="16" spans="1:6" x14ac:dyDescent="0.25">
      <c r="A16" s="1" t="s">
        <v>2300</v>
      </c>
      <c r="B16" s="1" t="s">
        <v>2242</v>
      </c>
      <c r="C16" s="1">
        <v>2018</v>
      </c>
    </row>
    <row r="17" spans="1:3" x14ac:dyDescent="0.25">
      <c r="A17" s="1" t="s">
        <v>2303</v>
      </c>
      <c r="B17" s="1" t="s">
        <v>2242</v>
      </c>
      <c r="C17" s="1">
        <v>2018</v>
      </c>
    </row>
    <row r="18" spans="1:3" x14ac:dyDescent="0.25">
      <c r="A18" s="1" t="s">
        <v>2308</v>
      </c>
      <c r="B18" s="1" t="s">
        <v>2242</v>
      </c>
      <c r="C18" s="1">
        <v>2018</v>
      </c>
    </row>
    <row r="19" spans="1:3" x14ac:dyDescent="0.25">
      <c r="A19" s="1" t="s">
        <v>2312</v>
      </c>
      <c r="B19" s="1" t="s">
        <v>2242</v>
      </c>
      <c r="C19" s="1">
        <v>2018</v>
      </c>
    </row>
    <row r="20" spans="1:3" x14ac:dyDescent="0.25">
      <c r="A20" s="1" t="s">
        <v>2315</v>
      </c>
      <c r="B20" s="1" t="s">
        <v>2242</v>
      </c>
      <c r="C20" s="1">
        <v>2018</v>
      </c>
    </row>
    <row r="21" spans="1:3" x14ac:dyDescent="0.25">
      <c r="A21" s="1" t="s">
        <v>2319</v>
      </c>
      <c r="B21" s="1" t="s">
        <v>2242</v>
      </c>
      <c r="C21" s="1">
        <v>2018</v>
      </c>
    </row>
    <row r="22" spans="1:3" x14ac:dyDescent="0.25">
      <c r="A22" s="1" t="s">
        <v>2325</v>
      </c>
      <c r="B22" s="1" t="s">
        <v>2242</v>
      </c>
      <c r="C22" s="1">
        <v>2018</v>
      </c>
    </row>
    <row r="23" spans="1:3" x14ac:dyDescent="0.25">
      <c r="A23" s="1" t="s">
        <v>2329</v>
      </c>
      <c r="B23" s="1" t="s">
        <v>2242</v>
      </c>
      <c r="C23" s="1">
        <v>2018</v>
      </c>
    </row>
    <row r="24" spans="1:3" x14ac:dyDescent="0.25">
      <c r="A24" s="1" t="s">
        <v>2333</v>
      </c>
      <c r="B24" s="1" t="s">
        <v>2242</v>
      </c>
      <c r="C24" s="1">
        <v>2018</v>
      </c>
    </row>
    <row r="25" spans="1:3" x14ac:dyDescent="0.25">
      <c r="A25" s="1" t="s">
        <v>2336</v>
      </c>
      <c r="B25" s="1" t="s">
        <v>2242</v>
      </c>
      <c r="C25" s="1">
        <v>2018</v>
      </c>
    </row>
    <row r="26" spans="1:3" x14ac:dyDescent="0.25">
      <c r="A26" s="1" t="s">
        <v>2340</v>
      </c>
      <c r="B26" s="1" t="s">
        <v>2242</v>
      </c>
      <c r="C26" s="1">
        <v>2018</v>
      </c>
    </row>
    <row r="27" spans="1:3" x14ac:dyDescent="0.25">
      <c r="A27" s="1" t="s">
        <v>2343</v>
      </c>
      <c r="B27" s="1" t="s">
        <v>2242</v>
      </c>
      <c r="C27" s="1">
        <v>2018</v>
      </c>
    </row>
    <row r="28" spans="1:3" x14ac:dyDescent="0.25">
      <c r="A28" s="1" t="s">
        <v>2347</v>
      </c>
      <c r="B28" s="1" t="s">
        <v>2242</v>
      </c>
      <c r="C28" s="1">
        <v>2018</v>
      </c>
    </row>
    <row r="29" spans="1:3" x14ac:dyDescent="0.25">
      <c r="A29" s="1" t="s">
        <v>2351</v>
      </c>
      <c r="B29" s="1" t="s">
        <v>2242</v>
      </c>
      <c r="C29" s="1">
        <v>2018</v>
      </c>
    </row>
    <row r="30" spans="1:3" x14ac:dyDescent="0.25">
      <c r="A30" s="1" t="s">
        <v>2354</v>
      </c>
      <c r="B30" s="1" t="s">
        <v>2242</v>
      </c>
      <c r="C30" s="1">
        <v>2018</v>
      </c>
    </row>
    <row r="31" spans="1:3" x14ac:dyDescent="0.25">
      <c r="A31" s="1" t="s">
        <v>2358</v>
      </c>
      <c r="B31" s="1" t="s">
        <v>2242</v>
      </c>
      <c r="C31" s="1">
        <v>2018</v>
      </c>
    </row>
    <row r="32" spans="1:3" x14ac:dyDescent="0.25">
      <c r="A32" s="1" t="s">
        <v>2362</v>
      </c>
      <c r="B32" s="1" t="s">
        <v>2242</v>
      </c>
      <c r="C32" s="1">
        <v>2018</v>
      </c>
    </row>
    <row r="33" spans="1:3" x14ac:dyDescent="0.25">
      <c r="A33" s="1" t="s">
        <v>2366</v>
      </c>
      <c r="B33" s="1" t="s">
        <v>2242</v>
      </c>
      <c r="C33" s="1">
        <v>2018</v>
      </c>
    </row>
    <row r="34" spans="1:3" x14ac:dyDescent="0.25">
      <c r="A34" s="1" t="s">
        <v>2371</v>
      </c>
      <c r="B34" s="1" t="s">
        <v>2242</v>
      </c>
      <c r="C34" s="1">
        <v>2018</v>
      </c>
    </row>
    <row r="35" spans="1:3" x14ac:dyDescent="0.25">
      <c r="A35" s="1" t="s">
        <v>2375</v>
      </c>
      <c r="B35" s="1" t="s">
        <v>2242</v>
      </c>
      <c r="C35" s="1">
        <v>2018</v>
      </c>
    </row>
    <row r="36" spans="1:3" x14ac:dyDescent="0.25">
      <c r="A36" s="1" t="s">
        <v>2378</v>
      </c>
      <c r="B36" s="1" t="s">
        <v>2242</v>
      </c>
      <c r="C36" s="1">
        <v>2018</v>
      </c>
    </row>
    <row r="37" spans="1:3" x14ac:dyDescent="0.25">
      <c r="A37" s="1" t="s">
        <v>2381</v>
      </c>
      <c r="B37" s="1" t="s">
        <v>2242</v>
      </c>
      <c r="C37" s="1">
        <v>2018</v>
      </c>
    </row>
    <row r="38" spans="1:3" x14ac:dyDescent="0.25">
      <c r="A38" s="1" t="s">
        <v>2384</v>
      </c>
      <c r="B38" s="1" t="s">
        <v>2242</v>
      </c>
      <c r="C38" s="1">
        <v>2018</v>
      </c>
    </row>
    <row r="39" spans="1:3" x14ac:dyDescent="0.25">
      <c r="A39" s="1" t="s">
        <v>2387</v>
      </c>
      <c r="B39" s="1" t="s">
        <v>2242</v>
      </c>
      <c r="C39" s="1">
        <v>2018</v>
      </c>
    </row>
    <row r="40" spans="1:3" x14ac:dyDescent="0.25">
      <c r="A40" s="1" t="s">
        <v>2390</v>
      </c>
      <c r="B40" s="1" t="s">
        <v>2242</v>
      </c>
      <c r="C40" s="1">
        <v>2018</v>
      </c>
    </row>
    <row r="41" spans="1:3" x14ac:dyDescent="0.25">
      <c r="A41" s="1" t="s">
        <v>2393</v>
      </c>
      <c r="B41" s="1" t="s">
        <v>2242</v>
      </c>
      <c r="C41" s="1">
        <v>2018</v>
      </c>
    </row>
    <row r="42" spans="1:3" x14ac:dyDescent="0.25">
      <c r="A42" s="1" t="s">
        <v>2399</v>
      </c>
      <c r="B42" s="1" t="s">
        <v>2242</v>
      </c>
      <c r="C42" s="1">
        <v>2018</v>
      </c>
    </row>
    <row r="43" spans="1:3" x14ac:dyDescent="0.25">
      <c r="A43" s="1" t="s">
        <v>2403</v>
      </c>
      <c r="B43" s="1" t="s">
        <v>2242</v>
      </c>
      <c r="C43" s="1">
        <v>2018</v>
      </c>
    </row>
    <row r="44" spans="1:3" x14ac:dyDescent="0.25">
      <c r="A44" s="1" t="s">
        <v>2406</v>
      </c>
      <c r="B44" s="1" t="s">
        <v>2242</v>
      </c>
      <c r="C44" s="1">
        <v>2018</v>
      </c>
    </row>
    <row r="45" spans="1:3" x14ac:dyDescent="0.25">
      <c r="A45" s="1" t="s">
        <v>2410</v>
      </c>
      <c r="B45" s="1" t="s">
        <v>2242</v>
      </c>
      <c r="C45" s="1">
        <v>2018</v>
      </c>
    </row>
    <row r="46" spans="1:3" x14ac:dyDescent="0.25">
      <c r="A46" s="1" t="s">
        <v>2413</v>
      </c>
      <c r="B46" s="1" t="s">
        <v>2242</v>
      </c>
      <c r="C46" s="1">
        <v>2018</v>
      </c>
    </row>
    <row r="47" spans="1:3" x14ac:dyDescent="0.25">
      <c r="A47" s="1" t="s">
        <v>2417</v>
      </c>
      <c r="B47" s="1" t="s">
        <v>2242</v>
      </c>
      <c r="C47" s="1">
        <v>2018</v>
      </c>
    </row>
    <row r="48" spans="1:3" x14ac:dyDescent="0.25">
      <c r="A48" s="1" t="s">
        <v>2420</v>
      </c>
      <c r="B48" s="1" t="s">
        <v>2242</v>
      </c>
      <c r="C48" s="1">
        <v>2018</v>
      </c>
    </row>
    <row r="49" spans="1:3" x14ac:dyDescent="0.25">
      <c r="A49" s="1" t="s">
        <v>2423</v>
      </c>
      <c r="B49" s="1" t="s">
        <v>2242</v>
      </c>
      <c r="C49" s="1">
        <v>2018</v>
      </c>
    </row>
    <row r="50" spans="1:3" x14ac:dyDescent="0.25">
      <c r="A50" s="1" t="s">
        <v>2426</v>
      </c>
      <c r="B50" s="1" t="s">
        <v>2242</v>
      </c>
      <c r="C50" s="1">
        <v>2018</v>
      </c>
    </row>
    <row r="51" spans="1:3" x14ac:dyDescent="0.25">
      <c r="A51" s="1" t="s">
        <v>2429</v>
      </c>
      <c r="B51" s="1" t="s">
        <v>2242</v>
      </c>
      <c r="C51" s="1">
        <v>2018</v>
      </c>
    </row>
    <row r="52" spans="1:3" x14ac:dyDescent="0.25">
      <c r="A52" s="1" t="s">
        <v>2432</v>
      </c>
      <c r="B52" s="1" t="s">
        <v>2242</v>
      </c>
      <c r="C52" s="1">
        <v>2018</v>
      </c>
    </row>
    <row r="53" spans="1:3" x14ac:dyDescent="0.25">
      <c r="A53" s="1" t="s">
        <v>2435</v>
      </c>
      <c r="B53" s="1" t="s">
        <v>2242</v>
      </c>
      <c r="C53" s="1">
        <v>2018</v>
      </c>
    </row>
    <row r="54" spans="1:3" x14ac:dyDescent="0.25">
      <c r="A54" s="1" t="s">
        <v>2439</v>
      </c>
      <c r="B54" s="1" t="s">
        <v>2242</v>
      </c>
      <c r="C54" s="1">
        <v>2018</v>
      </c>
    </row>
    <row r="55" spans="1:3" x14ac:dyDescent="0.25">
      <c r="A55" s="1" t="s">
        <v>2443</v>
      </c>
      <c r="B55" s="1" t="s">
        <v>2242</v>
      </c>
      <c r="C55" s="1">
        <v>2018</v>
      </c>
    </row>
    <row r="56" spans="1:3" x14ac:dyDescent="0.25">
      <c r="A56" s="1" t="s">
        <v>2446</v>
      </c>
      <c r="B56" s="1" t="s">
        <v>2242</v>
      </c>
      <c r="C56" s="1">
        <v>2018</v>
      </c>
    </row>
    <row r="57" spans="1:3" x14ac:dyDescent="0.25">
      <c r="A57" s="1" t="s">
        <v>2449</v>
      </c>
      <c r="B57" s="1" t="s">
        <v>2242</v>
      </c>
      <c r="C57" s="1">
        <v>2018</v>
      </c>
    </row>
    <row r="58" spans="1:3" x14ac:dyDescent="0.25">
      <c r="A58" s="1" t="s">
        <v>2455</v>
      </c>
      <c r="B58" s="1" t="s">
        <v>2242</v>
      </c>
      <c r="C58" s="1">
        <v>2018</v>
      </c>
    </row>
    <row r="59" spans="1:3" x14ac:dyDescent="0.25">
      <c r="A59" s="1" t="s">
        <v>2459</v>
      </c>
      <c r="B59" s="1" t="s">
        <v>2242</v>
      </c>
      <c r="C59" s="1">
        <v>2018</v>
      </c>
    </row>
    <row r="60" spans="1:3" x14ac:dyDescent="0.25">
      <c r="A60" s="1" t="s">
        <v>2462</v>
      </c>
      <c r="B60" s="1" t="s">
        <v>2242</v>
      </c>
      <c r="C60" s="1">
        <v>2018</v>
      </c>
    </row>
    <row r="61" spans="1:3" x14ac:dyDescent="0.25">
      <c r="A61" s="1" t="s">
        <v>2465</v>
      </c>
      <c r="B61" s="1" t="s">
        <v>2242</v>
      </c>
      <c r="C61" s="1">
        <v>2018</v>
      </c>
    </row>
    <row r="62" spans="1:3" x14ac:dyDescent="0.25">
      <c r="A62" s="1" t="s">
        <v>2468</v>
      </c>
      <c r="B62" s="1" t="s">
        <v>2242</v>
      </c>
      <c r="C62" s="1">
        <v>2018</v>
      </c>
    </row>
    <row r="63" spans="1:3" x14ac:dyDescent="0.25">
      <c r="A63" s="1" t="s">
        <v>2471</v>
      </c>
      <c r="B63" s="1" t="s">
        <v>2242</v>
      </c>
      <c r="C63" s="1">
        <v>2018</v>
      </c>
    </row>
    <row r="64" spans="1:3" x14ac:dyDescent="0.25">
      <c r="A64" s="1" t="s">
        <v>2476</v>
      </c>
      <c r="B64" s="1" t="s">
        <v>2242</v>
      </c>
      <c r="C64" s="1">
        <v>2018</v>
      </c>
    </row>
    <row r="65" spans="1:3" x14ac:dyDescent="0.25">
      <c r="A65" s="1" t="s">
        <v>2479</v>
      </c>
      <c r="B65" s="1" t="s">
        <v>2242</v>
      </c>
      <c r="C65" s="1">
        <v>2018</v>
      </c>
    </row>
    <row r="66" spans="1:3" x14ac:dyDescent="0.25">
      <c r="A66" s="1" t="s">
        <v>2482</v>
      </c>
      <c r="B66" s="1" t="s">
        <v>2242</v>
      </c>
      <c r="C66" s="1">
        <v>2018</v>
      </c>
    </row>
    <row r="67" spans="1:3" x14ac:dyDescent="0.25">
      <c r="A67" s="1" t="s">
        <v>2487</v>
      </c>
      <c r="B67" s="1" t="s">
        <v>2242</v>
      </c>
      <c r="C67" s="1">
        <v>2018</v>
      </c>
    </row>
    <row r="68" spans="1:3" x14ac:dyDescent="0.25">
      <c r="A68" s="1" t="s">
        <v>2491</v>
      </c>
      <c r="B68" s="1" t="s">
        <v>2242</v>
      </c>
      <c r="C68" s="1">
        <v>2018</v>
      </c>
    </row>
    <row r="69" spans="1:3" x14ac:dyDescent="0.25">
      <c r="A69" s="1" t="s">
        <v>2494</v>
      </c>
      <c r="B69" s="1" t="s">
        <v>2242</v>
      </c>
      <c r="C69" s="1">
        <v>2018</v>
      </c>
    </row>
    <row r="70" spans="1:3" x14ac:dyDescent="0.25">
      <c r="A70" s="1" t="s">
        <v>2497</v>
      </c>
      <c r="B70" s="1" t="s">
        <v>2242</v>
      </c>
      <c r="C70" s="1">
        <v>2018</v>
      </c>
    </row>
    <row r="71" spans="1:3" x14ac:dyDescent="0.25">
      <c r="A71" s="1" t="s">
        <v>2500</v>
      </c>
      <c r="B71" s="1" t="s">
        <v>2242</v>
      </c>
      <c r="C71" s="1">
        <v>2018</v>
      </c>
    </row>
    <row r="72" spans="1:3" x14ac:dyDescent="0.25">
      <c r="A72" s="1" t="s">
        <v>2503</v>
      </c>
      <c r="B72" s="1" t="s">
        <v>2242</v>
      </c>
      <c r="C72" s="1">
        <v>2018</v>
      </c>
    </row>
    <row r="73" spans="1:3" x14ac:dyDescent="0.25">
      <c r="A73" s="1" t="s">
        <v>2506</v>
      </c>
      <c r="B73" s="1" t="s">
        <v>2242</v>
      </c>
      <c r="C73" s="1">
        <v>2018</v>
      </c>
    </row>
    <row r="74" spans="1:3" x14ac:dyDescent="0.25">
      <c r="A74" s="1" t="s">
        <v>2509</v>
      </c>
      <c r="B74" s="1" t="s">
        <v>2242</v>
      </c>
      <c r="C74" s="1">
        <v>2018</v>
      </c>
    </row>
    <row r="75" spans="1:3" x14ac:dyDescent="0.25">
      <c r="A75" s="1" t="s">
        <v>2513</v>
      </c>
      <c r="B75" s="1" t="s">
        <v>2242</v>
      </c>
      <c r="C75" s="1">
        <v>2018</v>
      </c>
    </row>
    <row r="76" spans="1:3" x14ac:dyDescent="0.25">
      <c r="A76" s="1" t="s">
        <v>2516</v>
      </c>
      <c r="B76" s="1" t="s">
        <v>2242</v>
      </c>
      <c r="C76" s="1">
        <v>2018</v>
      </c>
    </row>
    <row r="77" spans="1:3" x14ac:dyDescent="0.25">
      <c r="A77" s="1" t="s">
        <v>2520</v>
      </c>
      <c r="B77" s="1" t="s">
        <v>2242</v>
      </c>
      <c r="C77" s="1">
        <v>2018</v>
      </c>
    </row>
    <row r="78" spans="1:3" x14ac:dyDescent="0.25">
      <c r="A78" s="1" t="s">
        <v>2524</v>
      </c>
      <c r="B78" s="1" t="s">
        <v>2242</v>
      </c>
      <c r="C78" s="1">
        <v>2018</v>
      </c>
    </row>
    <row r="79" spans="1:3" x14ac:dyDescent="0.25">
      <c r="A79" s="1" t="s">
        <v>2528</v>
      </c>
      <c r="B79" s="1" t="s">
        <v>2242</v>
      </c>
      <c r="C79" s="1">
        <v>2018</v>
      </c>
    </row>
    <row r="80" spans="1:3" x14ac:dyDescent="0.25">
      <c r="A80" s="1" t="s">
        <v>2533</v>
      </c>
      <c r="B80" s="1" t="s">
        <v>2242</v>
      </c>
      <c r="C80" s="1">
        <v>2018</v>
      </c>
    </row>
    <row r="81" spans="1:3" x14ac:dyDescent="0.25">
      <c r="A81" s="1" t="s">
        <v>2538</v>
      </c>
      <c r="B81" s="1" t="s">
        <v>2242</v>
      </c>
      <c r="C81" s="1">
        <v>2018</v>
      </c>
    </row>
    <row r="82" spans="1:3" x14ac:dyDescent="0.25">
      <c r="A82" s="1" t="s">
        <v>2542</v>
      </c>
      <c r="B82" s="1" t="s">
        <v>2242</v>
      </c>
      <c r="C82" s="1">
        <v>2018</v>
      </c>
    </row>
    <row r="83" spans="1:3" x14ac:dyDescent="0.25">
      <c r="A83" s="1" t="s">
        <v>2546</v>
      </c>
      <c r="B83" s="1" t="s">
        <v>2242</v>
      </c>
      <c r="C83" s="1">
        <v>2018</v>
      </c>
    </row>
    <row r="84" spans="1:3" x14ac:dyDescent="0.25">
      <c r="A84" s="1" t="s">
        <v>2549</v>
      </c>
      <c r="B84" s="1" t="s">
        <v>2242</v>
      </c>
      <c r="C84" s="1">
        <v>2018</v>
      </c>
    </row>
    <row r="85" spans="1:3" x14ac:dyDescent="0.25">
      <c r="A85" s="1" t="s">
        <v>2552</v>
      </c>
      <c r="B85" s="1" t="s">
        <v>2242</v>
      </c>
      <c r="C85" s="1">
        <v>2018</v>
      </c>
    </row>
    <row r="86" spans="1:3" x14ac:dyDescent="0.25">
      <c r="A86" s="1" t="s">
        <v>2556</v>
      </c>
      <c r="B86" s="1" t="s">
        <v>2242</v>
      </c>
      <c r="C86" s="1">
        <v>2018</v>
      </c>
    </row>
    <row r="87" spans="1:3" x14ac:dyDescent="0.25">
      <c r="A87" s="1" t="s">
        <v>2560</v>
      </c>
      <c r="B87" s="1" t="s">
        <v>2242</v>
      </c>
      <c r="C87" s="1">
        <v>2018</v>
      </c>
    </row>
    <row r="88" spans="1:3" x14ac:dyDescent="0.25">
      <c r="A88" s="1" t="s">
        <v>2563</v>
      </c>
      <c r="B88" s="1" t="s">
        <v>2242</v>
      </c>
      <c r="C88" s="1">
        <v>2018</v>
      </c>
    </row>
    <row r="89" spans="1:3" x14ac:dyDescent="0.25">
      <c r="A89" s="1" t="s">
        <v>2567</v>
      </c>
      <c r="B89" s="1" t="s">
        <v>2242</v>
      </c>
      <c r="C89" s="1">
        <v>2018</v>
      </c>
    </row>
    <row r="90" spans="1:3" x14ac:dyDescent="0.25">
      <c r="A90" s="1" t="s">
        <v>2570</v>
      </c>
      <c r="B90" s="1" t="s">
        <v>2242</v>
      </c>
      <c r="C90" s="1">
        <v>2018</v>
      </c>
    </row>
    <row r="91" spans="1:3" x14ac:dyDescent="0.25">
      <c r="A91" s="1" t="s">
        <v>2574</v>
      </c>
      <c r="B91" s="1" t="s">
        <v>2242</v>
      </c>
      <c r="C91" s="1">
        <v>2018</v>
      </c>
    </row>
    <row r="92" spans="1:3" x14ac:dyDescent="0.25">
      <c r="A92" s="1" t="s">
        <v>2577</v>
      </c>
      <c r="B92" s="1" t="s">
        <v>2242</v>
      </c>
      <c r="C92" s="1">
        <v>2018</v>
      </c>
    </row>
    <row r="93" spans="1:3" x14ac:dyDescent="0.25">
      <c r="A93" s="1" t="s">
        <v>2580</v>
      </c>
      <c r="B93" s="1" t="s">
        <v>2242</v>
      </c>
      <c r="C93" s="1">
        <v>2018</v>
      </c>
    </row>
    <row r="94" spans="1:3" x14ac:dyDescent="0.25">
      <c r="A94" s="1" t="s">
        <v>2583</v>
      </c>
      <c r="B94" s="1" t="s">
        <v>2242</v>
      </c>
      <c r="C94" s="1">
        <v>2018</v>
      </c>
    </row>
    <row r="95" spans="1:3" x14ac:dyDescent="0.25">
      <c r="A95" s="1" t="s">
        <v>2587</v>
      </c>
      <c r="B95" s="1" t="s">
        <v>2242</v>
      </c>
      <c r="C95" s="1">
        <v>2018</v>
      </c>
    </row>
    <row r="96" spans="1:3" x14ac:dyDescent="0.25">
      <c r="A96" s="1" t="s">
        <v>2592</v>
      </c>
      <c r="B96" s="1" t="s">
        <v>2242</v>
      </c>
      <c r="C96" s="1">
        <v>2018</v>
      </c>
    </row>
    <row r="97" spans="1:3" x14ac:dyDescent="0.25">
      <c r="A97" s="1" t="s">
        <v>2597</v>
      </c>
      <c r="B97" s="1" t="s">
        <v>2242</v>
      </c>
      <c r="C97" s="1">
        <v>2018</v>
      </c>
    </row>
    <row r="98" spans="1:3" x14ac:dyDescent="0.25">
      <c r="A98" s="1" t="s">
        <v>2600</v>
      </c>
      <c r="B98" s="1" t="s">
        <v>2242</v>
      </c>
      <c r="C98" s="1">
        <v>2018</v>
      </c>
    </row>
    <row r="99" spans="1:3" x14ac:dyDescent="0.25">
      <c r="A99" s="1" t="s">
        <v>2605</v>
      </c>
      <c r="B99" s="1" t="s">
        <v>2242</v>
      </c>
      <c r="C99" s="1">
        <v>2018</v>
      </c>
    </row>
    <row r="100" spans="1:3" x14ac:dyDescent="0.25">
      <c r="A100" s="1" t="s">
        <v>2609</v>
      </c>
      <c r="B100" s="1" t="s">
        <v>2242</v>
      </c>
      <c r="C100" s="1">
        <v>2018</v>
      </c>
    </row>
    <row r="101" spans="1:3" x14ac:dyDescent="0.25">
      <c r="A101" s="1" t="s">
        <v>2613</v>
      </c>
      <c r="B101" s="1" t="s">
        <v>2242</v>
      </c>
      <c r="C101" s="1">
        <v>2018</v>
      </c>
    </row>
    <row r="102" spans="1:3" x14ac:dyDescent="0.25">
      <c r="A102" s="1" t="s">
        <v>2617</v>
      </c>
      <c r="B102" s="1" t="s">
        <v>2242</v>
      </c>
      <c r="C102" s="1">
        <v>2018</v>
      </c>
    </row>
    <row r="103" spans="1:3" x14ac:dyDescent="0.25">
      <c r="A103" s="1" t="s">
        <v>2622</v>
      </c>
      <c r="B103" s="1" t="s">
        <v>2242</v>
      </c>
      <c r="C103" s="1">
        <v>2018</v>
      </c>
    </row>
    <row r="104" spans="1:3" x14ac:dyDescent="0.25">
      <c r="A104" s="1" t="s">
        <v>2625</v>
      </c>
      <c r="B104" s="1" t="s">
        <v>2242</v>
      </c>
      <c r="C104" s="1">
        <v>2018</v>
      </c>
    </row>
    <row r="105" spans="1:3" x14ac:dyDescent="0.25">
      <c r="A105" s="1" t="s">
        <v>2629</v>
      </c>
      <c r="B105" s="1" t="s">
        <v>2242</v>
      </c>
      <c r="C105" s="1">
        <v>2018</v>
      </c>
    </row>
    <row r="106" spans="1:3" x14ac:dyDescent="0.25">
      <c r="A106" s="1" t="s">
        <v>2633</v>
      </c>
      <c r="B106" s="1" t="s">
        <v>2242</v>
      </c>
      <c r="C106" s="1">
        <v>2018</v>
      </c>
    </row>
    <row r="107" spans="1:3" x14ac:dyDescent="0.25">
      <c r="A107" s="1" t="s">
        <v>2636</v>
      </c>
      <c r="B107" s="1" t="s">
        <v>2242</v>
      </c>
      <c r="C107" s="1">
        <v>2018</v>
      </c>
    </row>
    <row r="108" spans="1:3" x14ac:dyDescent="0.25">
      <c r="A108" s="1" t="s">
        <v>2641</v>
      </c>
      <c r="B108" s="1" t="s">
        <v>2242</v>
      </c>
      <c r="C108" s="1">
        <v>2018</v>
      </c>
    </row>
    <row r="109" spans="1:3" x14ac:dyDescent="0.25">
      <c r="A109" s="1" t="s">
        <v>2646</v>
      </c>
      <c r="B109" s="1" t="s">
        <v>2242</v>
      </c>
      <c r="C109" s="1">
        <v>2018</v>
      </c>
    </row>
    <row r="110" spans="1:3" x14ac:dyDescent="0.25">
      <c r="A110" s="1" t="s">
        <v>2650</v>
      </c>
      <c r="B110" s="1" t="s">
        <v>2242</v>
      </c>
      <c r="C110" s="1">
        <v>2018</v>
      </c>
    </row>
    <row r="111" spans="1:3" x14ac:dyDescent="0.25">
      <c r="A111" s="1" t="s">
        <v>2653</v>
      </c>
      <c r="B111" s="1" t="s">
        <v>2242</v>
      </c>
      <c r="C111" s="1">
        <v>2018</v>
      </c>
    </row>
    <row r="112" spans="1:3" x14ac:dyDescent="0.25">
      <c r="A112" s="1" t="s">
        <v>2656</v>
      </c>
      <c r="B112" s="1" t="s">
        <v>2242</v>
      </c>
      <c r="C112" s="1">
        <v>2018</v>
      </c>
    </row>
    <row r="113" spans="1:3" x14ac:dyDescent="0.25">
      <c r="A113" s="1" t="s">
        <v>2659</v>
      </c>
      <c r="B113" s="1" t="s">
        <v>2242</v>
      </c>
      <c r="C113" s="1">
        <v>2018</v>
      </c>
    </row>
    <row r="114" spans="1:3" x14ac:dyDescent="0.25">
      <c r="A114" s="1" t="s">
        <v>2663</v>
      </c>
      <c r="B114" s="1" t="s">
        <v>2242</v>
      </c>
      <c r="C114" s="1">
        <v>2018</v>
      </c>
    </row>
    <row r="115" spans="1:3" x14ac:dyDescent="0.25">
      <c r="A115" s="1" t="s">
        <v>2666</v>
      </c>
      <c r="B115" s="1" t="s">
        <v>2242</v>
      </c>
      <c r="C115" s="1">
        <v>2018</v>
      </c>
    </row>
    <row r="116" spans="1:3" x14ac:dyDescent="0.25">
      <c r="A116" s="1" t="s">
        <v>2670</v>
      </c>
      <c r="B116" s="1" t="s">
        <v>2242</v>
      </c>
      <c r="C116" s="1">
        <v>2018</v>
      </c>
    </row>
    <row r="117" spans="1:3" x14ac:dyDescent="0.25">
      <c r="A117" s="1" t="s">
        <v>2675</v>
      </c>
      <c r="B117" s="1" t="s">
        <v>2242</v>
      </c>
      <c r="C117" s="1">
        <v>2018</v>
      </c>
    </row>
    <row r="118" spans="1:3" x14ac:dyDescent="0.25">
      <c r="A118" s="1" t="s">
        <v>2679</v>
      </c>
      <c r="B118" s="1" t="s">
        <v>2242</v>
      </c>
      <c r="C118" s="1">
        <v>2018</v>
      </c>
    </row>
    <row r="119" spans="1:3" x14ac:dyDescent="0.25">
      <c r="A119" s="1" t="s">
        <v>2683</v>
      </c>
      <c r="B119" s="1" t="s">
        <v>2242</v>
      </c>
      <c r="C119" s="1">
        <v>2018</v>
      </c>
    </row>
    <row r="120" spans="1:3" x14ac:dyDescent="0.25">
      <c r="A120" s="1" t="s">
        <v>2687</v>
      </c>
      <c r="B120" s="1" t="s">
        <v>2242</v>
      </c>
      <c r="C120" s="1">
        <v>2018</v>
      </c>
    </row>
    <row r="121" spans="1:3" x14ac:dyDescent="0.25">
      <c r="A121" s="1" t="s">
        <v>2690</v>
      </c>
      <c r="B121" s="1" t="s">
        <v>2242</v>
      </c>
      <c r="C121" s="1">
        <v>2018</v>
      </c>
    </row>
    <row r="122" spans="1:3" x14ac:dyDescent="0.25">
      <c r="A122" s="1" t="s">
        <v>2694</v>
      </c>
      <c r="B122" s="1" t="s">
        <v>2242</v>
      </c>
      <c r="C122" s="1">
        <v>2018</v>
      </c>
    </row>
    <row r="123" spans="1:3" x14ac:dyDescent="0.25">
      <c r="A123" s="1" t="s">
        <v>2697</v>
      </c>
      <c r="B123" s="1" t="s">
        <v>2242</v>
      </c>
      <c r="C123" s="1">
        <v>2018</v>
      </c>
    </row>
    <row r="124" spans="1:3" x14ac:dyDescent="0.25">
      <c r="A124" s="1" t="s">
        <v>2701</v>
      </c>
      <c r="B124" s="1" t="s">
        <v>2242</v>
      </c>
      <c r="C124" s="1">
        <v>2018</v>
      </c>
    </row>
    <row r="125" spans="1:3" x14ac:dyDescent="0.25">
      <c r="A125" s="1" t="s">
        <v>2705</v>
      </c>
      <c r="B125" s="1" t="s">
        <v>2242</v>
      </c>
      <c r="C125" s="1">
        <v>2018</v>
      </c>
    </row>
    <row r="126" spans="1:3" x14ac:dyDescent="0.25">
      <c r="A126" s="1" t="s">
        <v>2708</v>
      </c>
      <c r="B126" s="1" t="s">
        <v>2242</v>
      </c>
      <c r="C126" s="1">
        <v>2018</v>
      </c>
    </row>
    <row r="127" spans="1:3" x14ac:dyDescent="0.25">
      <c r="A127" s="1" t="s">
        <v>2712</v>
      </c>
      <c r="B127" s="1" t="s">
        <v>2242</v>
      </c>
      <c r="C127" s="1">
        <v>2018</v>
      </c>
    </row>
    <row r="128" spans="1:3" x14ac:dyDescent="0.25">
      <c r="A128" s="1" t="s">
        <v>2716</v>
      </c>
      <c r="B128" s="1" t="s">
        <v>2242</v>
      </c>
      <c r="C128" s="1">
        <v>2018</v>
      </c>
    </row>
    <row r="129" spans="1:3" x14ac:dyDescent="0.25">
      <c r="A129" s="1" t="s">
        <v>2720</v>
      </c>
      <c r="B129" s="1" t="s">
        <v>2242</v>
      </c>
      <c r="C129" s="1">
        <v>2018</v>
      </c>
    </row>
    <row r="130" spans="1:3" x14ac:dyDescent="0.25">
      <c r="A130" s="1" t="s">
        <v>2723</v>
      </c>
      <c r="B130" s="1" t="s">
        <v>2242</v>
      </c>
      <c r="C130" s="1">
        <v>2018</v>
      </c>
    </row>
    <row r="131" spans="1:3" x14ac:dyDescent="0.25">
      <c r="A131" s="1" t="s">
        <v>2726</v>
      </c>
      <c r="B131" s="1" t="s">
        <v>2242</v>
      </c>
      <c r="C131" s="1">
        <v>2018</v>
      </c>
    </row>
    <row r="132" spans="1:3" x14ac:dyDescent="0.25">
      <c r="A132" s="1" t="s">
        <v>2729</v>
      </c>
      <c r="B132" s="1" t="s">
        <v>2242</v>
      </c>
      <c r="C132" s="1">
        <v>2018</v>
      </c>
    </row>
    <row r="133" spans="1:3" x14ac:dyDescent="0.25">
      <c r="A133" s="1" t="s">
        <v>2733</v>
      </c>
      <c r="B133" s="1" t="s">
        <v>2242</v>
      </c>
      <c r="C133" s="1">
        <v>2018</v>
      </c>
    </row>
    <row r="134" spans="1:3" x14ac:dyDescent="0.25">
      <c r="A134" s="1" t="s">
        <v>2736</v>
      </c>
      <c r="B134" s="1" t="s">
        <v>2242</v>
      </c>
      <c r="C134" s="1">
        <v>2018</v>
      </c>
    </row>
    <row r="135" spans="1:3" x14ac:dyDescent="0.25">
      <c r="A135" s="1" t="s">
        <v>2739</v>
      </c>
      <c r="B135" s="1" t="s">
        <v>2242</v>
      </c>
      <c r="C135" s="1">
        <v>2018</v>
      </c>
    </row>
    <row r="136" spans="1:3" x14ac:dyDescent="0.25">
      <c r="A136" s="1" t="s">
        <v>2744</v>
      </c>
      <c r="B136" s="1" t="s">
        <v>2242</v>
      </c>
      <c r="C136" s="1">
        <v>2018</v>
      </c>
    </row>
    <row r="137" spans="1:3" x14ac:dyDescent="0.25">
      <c r="A137" s="1" t="s">
        <v>2748</v>
      </c>
      <c r="B137" s="1" t="s">
        <v>2242</v>
      </c>
      <c r="C137" s="1">
        <v>2018</v>
      </c>
    </row>
    <row r="138" spans="1:3" x14ac:dyDescent="0.25">
      <c r="A138" s="1" t="s">
        <v>2752</v>
      </c>
      <c r="B138" s="1" t="s">
        <v>2242</v>
      </c>
      <c r="C138" s="1">
        <v>2018</v>
      </c>
    </row>
    <row r="139" spans="1:3" x14ac:dyDescent="0.25">
      <c r="A139" s="1" t="s">
        <v>2756</v>
      </c>
      <c r="B139" s="1" t="s">
        <v>2242</v>
      </c>
      <c r="C139" s="1">
        <v>2018</v>
      </c>
    </row>
    <row r="140" spans="1:3" x14ac:dyDescent="0.25">
      <c r="A140" s="1" t="s">
        <v>2759</v>
      </c>
      <c r="B140" s="1" t="s">
        <v>2242</v>
      </c>
      <c r="C140" s="1">
        <v>2018</v>
      </c>
    </row>
    <row r="141" spans="1:3" x14ac:dyDescent="0.25">
      <c r="A141" s="1" t="s">
        <v>2763</v>
      </c>
      <c r="B141" s="1" t="s">
        <v>2242</v>
      </c>
      <c r="C141" s="1">
        <v>2018</v>
      </c>
    </row>
    <row r="142" spans="1:3" x14ac:dyDescent="0.25">
      <c r="A142" s="1" t="s">
        <v>2767</v>
      </c>
      <c r="B142" s="1" t="s">
        <v>2242</v>
      </c>
      <c r="C142" s="1">
        <v>2018</v>
      </c>
    </row>
    <row r="143" spans="1:3" x14ac:dyDescent="0.25">
      <c r="A143" s="1" t="s">
        <v>2770</v>
      </c>
      <c r="B143" s="1" t="s">
        <v>2242</v>
      </c>
      <c r="C143" s="1">
        <v>2018</v>
      </c>
    </row>
    <row r="144" spans="1:3" x14ac:dyDescent="0.25">
      <c r="A144" s="1" t="s">
        <v>2774</v>
      </c>
      <c r="B144" s="1" t="s">
        <v>2242</v>
      </c>
      <c r="C144" s="1">
        <v>2018</v>
      </c>
    </row>
    <row r="145" spans="1:3" x14ac:dyDescent="0.25">
      <c r="A145" s="1" t="s">
        <v>2777</v>
      </c>
      <c r="B145" s="1" t="s">
        <v>2242</v>
      </c>
      <c r="C145" s="1">
        <v>2018</v>
      </c>
    </row>
    <row r="146" spans="1:3" x14ac:dyDescent="0.25">
      <c r="A146" s="1" t="s">
        <v>2782</v>
      </c>
      <c r="B146" s="1" t="s">
        <v>2242</v>
      </c>
      <c r="C146" s="1">
        <v>2018</v>
      </c>
    </row>
    <row r="147" spans="1:3" x14ac:dyDescent="0.25">
      <c r="A147" s="1" t="s">
        <v>2786</v>
      </c>
      <c r="B147" s="1" t="s">
        <v>2242</v>
      </c>
      <c r="C147" s="1">
        <v>2018</v>
      </c>
    </row>
    <row r="148" spans="1:3" x14ac:dyDescent="0.25">
      <c r="A148" s="1" t="s">
        <v>2790</v>
      </c>
      <c r="B148" s="1" t="s">
        <v>2242</v>
      </c>
      <c r="C148" s="1">
        <v>2018</v>
      </c>
    </row>
    <row r="149" spans="1:3" x14ac:dyDescent="0.25">
      <c r="A149" s="1" t="s">
        <v>2795</v>
      </c>
      <c r="B149" s="1" t="s">
        <v>2242</v>
      </c>
      <c r="C149" s="1">
        <v>2018</v>
      </c>
    </row>
    <row r="150" spans="1:3" x14ac:dyDescent="0.25">
      <c r="A150" s="1" t="s">
        <v>2799</v>
      </c>
      <c r="B150" s="1" t="s">
        <v>2242</v>
      </c>
      <c r="C150" s="1">
        <v>2018</v>
      </c>
    </row>
    <row r="151" spans="1:3" x14ac:dyDescent="0.25">
      <c r="A151" s="1" t="s">
        <v>2802</v>
      </c>
      <c r="B151" s="1" t="s">
        <v>2242</v>
      </c>
      <c r="C151" s="1">
        <v>2018</v>
      </c>
    </row>
    <row r="152" spans="1:3" x14ac:dyDescent="0.25">
      <c r="A152" s="1" t="s">
        <v>2805</v>
      </c>
      <c r="B152" s="1" t="s">
        <v>2242</v>
      </c>
      <c r="C152" s="1">
        <v>2018</v>
      </c>
    </row>
    <row r="153" spans="1:3" x14ac:dyDescent="0.25">
      <c r="A153" s="1" t="s">
        <v>2810</v>
      </c>
      <c r="B153" s="1" t="s">
        <v>2242</v>
      </c>
      <c r="C153" s="1">
        <v>2018</v>
      </c>
    </row>
    <row r="154" spans="1:3" x14ac:dyDescent="0.25">
      <c r="A154" s="1" t="s">
        <v>2813</v>
      </c>
      <c r="B154" s="1" t="s">
        <v>2242</v>
      </c>
      <c r="C154" s="1">
        <v>2018</v>
      </c>
    </row>
    <row r="155" spans="1:3" x14ac:dyDescent="0.25">
      <c r="A155" s="1" t="s">
        <v>2816</v>
      </c>
      <c r="B155" s="1" t="s">
        <v>2242</v>
      </c>
      <c r="C155" s="1">
        <v>2018</v>
      </c>
    </row>
    <row r="156" spans="1:3" x14ac:dyDescent="0.25">
      <c r="A156" s="1" t="s">
        <v>2819</v>
      </c>
      <c r="B156" s="1" t="s">
        <v>2242</v>
      </c>
      <c r="C156" s="1">
        <v>2018</v>
      </c>
    </row>
    <row r="157" spans="1:3" x14ac:dyDescent="0.25">
      <c r="A157" s="1" t="s">
        <v>2823</v>
      </c>
      <c r="B157" s="1" t="s">
        <v>2242</v>
      </c>
      <c r="C157" s="1">
        <v>2018</v>
      </c>
    </row>
    <row r="158" spans="1:3" x14ac:dyDescent="0.25">
      <c r="A158" s="1" t="s">
        <v>2827</v>
      </c>
      <c r="B158" s="1" t="s">
        <v>2242</v>
      </c>
      <c r="C158" s="1">
        <v>2018</v>
      </c>
    </row>
    <row r="159" spans="1:3" x14ac:dyDescent="0.25">
      <c r="A159" s="1" t="s">
        <v>2832</v>
      </c>
      <c r="B159" s="1" t="s">
        <v>2242</v>
      </c>
      <c r="C159" s="1">
        <v>2018</v>
      </c>
    </row>
    <row r="160" spans="1:3" x14ac:dyDescent="0.25">
      <c r="A160" s="1" t="s">
        <v>2835</v>
      </c>
      <c r="B160" s="1" t="s">
        <v>2242</v>
      </c>
      <c r="C160" s="1">
        <v>2018</v>
      </c>
    </row>
    <row r="161" spans="1:3" x14ac:dyDescent="0.25">
      <c r="A161" s="1" t="s">
        <v>2839</v>
      </c>
      <c r="B161" s="1" t="s">
        <v>2242</v>
      </c>
      <c r="C161" s="1">
        <v>2018</v>
      </c>
    </row>
    <row r="162" spans="1:3" x14ac:dyDescent="0.25">
      <c r="A162" s="1" t="s">
        <v>2843</v>
      </c>
      <c r="B162" s="1" t="s">
        <v>2242</v>
      </c>
      <c r="C162" s="1">
        <v>2018</v>
      </c>
    </row>
    <row r="163" spans="1:3" x14ac:dyDescent="0.25">
      <c r="A163" s="1" t="s">
        <v>2848</v>
      </c>
      <c r="B163" s="1" t="s">
        <v>2242</v>
      </c>
      <c r="C163" s="1">
        <v>2018</v>
      </c>
    </row>
    <row r="164" spans="1:3" x14ac:dyDescent="0.25">
      <c r="A164" s="1" t="s">
        <v>2851</v>
      </c>
      <c r="B164" s="1" t="s">
        <v>2242</v>
      </c>
      <c r="C164" s="1">
        <v>2018</v>
      </c>
    </row>
    <row r="165" spans="1:3" x14ac:dyDescent="0.25">
      <c r="A165" s="1" t="s">
        <v>2854</v>
      </c>
      <c r="B165" s="1" t="s">
        <v>2242</v>
      </c>
      <c r="C165" s="1">
        <v>2018</v>
      </c>
    </row>
    <row r="166" spans="1:3" x14ac:dyDescent="0.25">
      <c r="A166" s="1" t="s">
        <v>2857</v>
      </c>
      <c r="B166" s="1" t="s">
        <v>2242</v>
      </c>
      <c r="C166" s="1">
        <v>2018</v>
      </c>
    </row>
    <row r="167" spans="1:3" x14ac:dyDescent="0.25">
      <c r="A167" s="1" t="s">
        <v>2860</v>
      </c>
      <c r="B167" s="1" t="s">
        <v>2242</v>
      </c>
      <c r="C167" s="1">
        <v>2018</v>
      </c>
    </row>
    <row r="168" spans="1:3" x14ac:dyDescent="0.25">
      <c r="A168" s="1" t="s">
        <v>2864</v>
      </c>
      <c r="B168" s="1" t="s">
        <v>2242</v>
      </c>
      <c r="C168" s="1">
        <v>2018</v>
      </c>
    </row>
    <row r="169" spans="1:3" x14ac:dyDescent="0.25">
      <c r="A169" s="1" t="s">
        <v>2868</v>
      </c>
      <c r="B169" s="1" t="s">
        <v>2242</v>
      </c>
      <c r="C169" s="1">
        <v>2018</v>
      </c>
    </row>
    <row r="170" spans="1:3" x14ac:dyDescent="0.25">
      <c r="A170" s="1" t="s">
        <v>2871</v>
      </c>
      <c r="B170" s="1" t="s">
        <v>2242</v>
      </c>
      <c r="C170" s="1">
        <v>2018</v>
      </c>
    </row>
    <row r="171" spans="1:3" x14ac:dyDescent="0.25">
      <c r="A171" s="1" t="s">
        <v>2875</v>
      </c>
      <c r="B171" s="1" t="s">
        <v>2242</v>
      </c>
      <c r="C171" s="1">
        <v>2018</v>
      </c>
    </row>
    <row r="172" spans="1:3" x14ac:dyDescent="0.25">
      <c r="A172" s="1" t="s">
        <v>2879</v>
      </c>
      <c r="B172" s="1" t="s">
        <v>2242</v>
      </c>
      <c r="C172" s="1">
        <v>2018</v>
      </c>
    </row>
    <row r="173" spans="1:3" x14ac:dyDescent="0.25">
      <c r="A173" s="1" t="s">
        <v>2884</v>
      </c>
      <c r="B173" s="1" t="s">
        <v>2242</v>
      </c>
      <c r="C173" s="1">
        <v>2018</v>
      </c>
    </row>
    <row r="174" spans="1:3" x14ac:dyDescent="0.25">
      <c r="A174" s="1" t="s">
        <v>2888</v>
      </c>
      <c r="B174" s="1" t="s">
        <v>2242</v>
      </c>
      <c r="C174" s="1">
        <v>2018</v>
      </c>
    </row>
    <row r="175" spans="1:3" x14ac:dyDescent="0.25">
      <c r="A175" s="1" t="s">
        <v>2892</v>
      </c>
      <c r="B175" s="1" t="s">
        <v>2242</v>
      </c>
      <c r="C175" s="1">
        <v>2018</v>
      </c>
    </row>
    <row r="176" spans="1:3" x14ac:dyDescent="0.25">
      <c r="A176" s="1" t="s">
        <v>2896</v>
      </c>
      <c r="B176" s="1" t="s">
        <v>2242</v>
      </c>
      <c r="C176" s="1">
        <v>2018</v>
      </c>
    </row>
    <row r="177" spans="1:3" x14ac:dyDescent="0.25">
      <c r="A177" s="1" t="s">
        <v>2899</v>
      </c>
      <c r="B177" s="1" t="s">
        <v>2242</v>
      </c>
      <c r="C177" s="1">
        <v>2018</v>
      </c>
    </row>
    <row r="178" spans="1:3" x14ac:dyDescent="0.25">
      <c r="A178" s="1" t="s">
        <v>2902</v>
      </c>
      <c r="B178" s="1" t="s">
        <v>2242</v>
      </c>
      <c r="C178" s="1">
        <v>2018</v>
      </c>
    </row>
    <row r="179" spans="1:3" x14ac:dyDescent="0.25">
      <c r="A179" s="1" t="s">
        <v>2905</v>
      </c>
      <c r="B179" s="1" t="s">
        <v>2242</v>
      </c>
      <c r="C179" s="1">
        <v>2018</v>
      </c>
    </row>
    <row r="180" spans="1:3" x14ac:dyDescent="0.25">
      <c r="A180" s="1" t="s">
        <v>2908</v>
      </c>
      <c r="B180" s="1" t="s">
        <v>2242</v>
      </c>
      <c r="C180" s="1">
        <v>2018</v>
      </c>
    </row>
    <row r="181" spans="1:3" x14ac:dyDescent="0.25">
      <c r="A181" s="1" t="s">
        <v>3112</v>
      </c>
      <c r="B181" s="1" t="s">
        <v>2242</v>
      </c>
      <c r="C181" s="1">
        <v>2018</v>
      </c>
    </row>
    <row r="182" spans="1:3" x14ac:dyDescent="0.25">
      <c r="A182" s="1" t="s">
        <v>3114</v>
      </c>
      <c r="B182" s="1" t="s">
        <v>2242</v>
      </c>
      <c r="C182" s="1">
        <v>2018</v>
      </c>
    </row>
    <row r="183" spans="1:3" x14ac:dyDescent="0.25">
      <c r="A183" s="1" t="s">
        <v>3249</v>
      </c>
      <c r="B183" s="1" t="s">
        <v>2242</v>
      </c>
      <c r="C183" s="1">
        <v>2018</v>
      </c>
    </row>
    <row r="184" spans="1:3" x14ac:dyDescent="0.25">
      <c r="A184" s="1" t="s">
        <v>3273</v>
      </c>
      <c r="B184" s="1" t="s">
        <v>2242</v>
      </c>
      <c r="C184" s="1">
        <v>2018</v>
      </c>
    </row>
    <row r="185" spans="1:3" x14ac:dyDescent="0.25">
      <c r="A185" s="1" t="s">
        <v>3277</v>
      </c>
      <c r="B185" s="1" t="s">
        <v>2242</v>
      </c>
      <c r="C185" s="1">
        <v>2018</v>
      </c>
    </row>
    <row r="186" spans="1:3" x14ac:dyDescent="0.25">
      <c r="A186" s="1" t="s">
        <v>3290</v>
      </c>
      <c r="B186" s="1" t="s">
        <v>2242</v>
      </c>
      <c r="C186" s="1">
        <v>2018</v>
      </c>
    </row>
    <row r="187" spans="1:3" x14ac:dyDescent="0.25">
      <c r="A187" s="1" t="s">
        <v>3299</v>
      </c>
      <c r="B187" s="1" t="s">
        <v>2242</v>
      </c>
      <c r="C187" s="1">
        <v>2018</v>
      </c>
    </row>
    <row r="188" spans="1:3" x14ac:dyDescent="0.25">
      <c r="A188" s="1" t="s">
        <v>3307</v>
      </c>
      <c r="B188" s="1" t="s">
        <v>2242</v>
      </c>
      <c r="C188" s="1">
        <v>2018</v>
      </c>
    </row>
    <row r="189" spans="1:3" x14ac:dyDescent="0.25">
      <c r="A189" s="1" t="s">
        <v>3323</v>
      </c>
      <c r="B189" s="1" t="s">
        <v>2242</v>
      </c>
      <c r="C189" s="1">
        <v>2018</v>
      </c>
    </row>
    <row r="190" spans="1:3" x14ac:dyDescent="0.25">
      <c r="A190" s="1" t="s">
        <v>3330</v>
      </c>
      <c r="B190" s="1" t="s">
        <v>2242</v>
      </c>
      <c r="C190" s="1">
        <v>2018</v>
      </c>
    </row>
    <row r="191" spans="1:3" x14ac:dyDescent="0.25">
      <c r="A191" s="1" t="s">
        <v>3335</v>
      </c>
      <c r="B191" s="1" t="s">
        <v>2242</v>
      </c>
      <c r="C191" s="1">
        <v>2018</v>
      </c>
    </row>
    <row r="192" spans="1:3" x14ac:dyDescent="0.25">
      <c r="A192" s="1" t="s">
        <v>3341</v>
      </c>
      <c r="B192" s="1" t="s">
        <v>2242</v>
      </c>
      <c r="C192" s="1">
        <v>2018</v>
      </c>
    </row>
    <row r="193" spans="1:3" x14ac:dyDescent="0.25">
      <c r="A193" s="1" t="s">
        <v>3347</v>
      </c>
      <c r="B193" s="1" t="s">
        <v>2242</v>
      </c>
      <c r="C193" s="1">
        <v>2018</v>
      </c>
    </row>
    <row r="194" spans="1:3" x14ac:dyDescent="0.25">
      <c r="A194" s="1" t="s">
        <v>3350</v>
      </c>
      <c r="B194" s="1" t="s">
        <v>2242</v>
      </c>
      <c r="C194" s="1">
        <v>2018</v>
      </c>
    </row>
    <row r="195" spans="1:3" x14ac:dyDescent="0.25">
      <c r="A195" s="1" t="s">
        <v>3353</v>
      </c>
      <c r="B195" s="1" t="s">
        <v>2242</v>
      </c>
      <c r="C195" s="1">
        <v>2018</v>
      </c>
    </row>
    <row r="196" spans="1:3" x14ac:dyDescent="0.25">
      <c r="A196" s="1" t="s">
        <v>3356</v>
      </c>
      <c r="B196" s="1" t="s">
        <v>2242</v>
      </c>
      <c r="C196" s="1">
        <v>2018</v>
      </c>
    </row>
    <row r="197" spans="1:3" x14ac:dyDescent="0.25">
      <c r="A197" s="1" t="s">
        <v>3359</v>
      </c>
      <c r="B197" s="1" t="s">
        <v>2242</v>
      </c>
      <c r="C197" s="1">
        <v>2018</v>
      </c>
    </row>
    <row r="198" spans="1:3" x14ac:dyDescent="0.25">
      <c r="A198" s="1" t="s">
        <v>3362</v>
      </c>
      <c r="B198" s="1" t="s">
        <v>2242</v>
      </c>
      <c r="C198" s="1">
        <v>2018</v>
      </c>
    </row>
    <row r="199" spans="1:3" x14ac:dyDescent="0.25">
      <c r="A199" s="1" t="s">
        <v>3365</v>
      </c>
      <c r="B199" s="1" t="s">
        <v>2242</v>
      </c>
      <c r="C199" s="1">
        <v>2018</v>
      </c>
    </row>
    <row r="200" spans="1:3" x14ac:dyDescent="0.25">
      <c r="A200" s="1" t="s">
        <v>3369</v>
      </c>
      <c r="B200" s="1" t="s">
        <v>2242</v>
      </c>
      <c r="C200" s="1">
        <v>2018</v>
      </c>
    </row>
    <row r="201" spans="1:3" x14ac:dyDescent="0.25">
      <c r="A201" s="1" t="s">
        <v>3372</v>
      </c>
      <c r="B201" s="1" t="s">
        <v>2242</v>
      </c>
      <c r="C201" s="1">
        <v>2018</v>
      </c>
    </row>
    <row r="202" spans="1:3" x14ac:dyDescent="0.25">
      <c r="A202" s="1" t="s">
        <v>3377</v>
      </c>
      <c r="B202" s="1" t="s">
        <v>2242</v>
      </c>
      <c r="C202" s="1">
        <v>2018</v>
      </c>
    </row>
    <row r="203" spans="1:3" x14ac:dyDescent="0.25">
      <c r="A203" s="1" t="s">
        <v>3382</v>
      </c>
      <c r="B203" s="1" t="s">
        <v>2242</v>
      </c>
      <c r="C203" s="1">
        <v>2018</v>
      </c>
    </row>
    <row r="204" spans="1:3" x14ac:dyDescent="0.25">
      <c r="A204" s="1" t="s">
        <v>3386</v>
      </c>
      <c r="B204" s="1" t="s">
        <v>2242</v>
      </c>
      <c r="C204" s="1">
        <v>2018</v>
      </c>
    </row>
    <row r="205" spans="1:3" x14ac:dyDescent="0.25">
      <c r="A205" s="1" t="s">
        <v>3389</v>
      </c>
      <c r="B205" s="1" t="s">
        <v>2242</v>
      </c>
      <c r="C205" s="1">
        <v>2018</v>
      </c>
    </row>
    <row r="206" spans="1:3" x14ac:dyDescent="0.25">
      <c r="A206" s="1" t="s">
        <v>3393</v>
      </c>
      <c r="B206" s="1" t="s">
        <v>2242</v>
      </c>
      <c r="C206" s="1">
        <v>2018</v>
      </c>
    </row>
    <row r="207" spans="1:3" x14ac:dyDescent="0.25">
      <c r="A207" s="1" t="s">
        <v>3396</v>
      </c>
      <c r="B207" s="1" t="s">
        <v>2242</v>
      </c>
      <c r="C207" s="1">
        <v>2018</v>
      </c>
    </row>
    <row r="208" spans="1:3" x14ac:dyDescent="0.25">
      <c r="A208" s="1" t="s">
        <v>3399</v>
      </c>
      <c r="B208" s="1" t="s">
        <v>2242</v>
      </c>
      <c r="C208" s="1">
        <v>2018</v>
      </c>
    </row>
    <row r="209" spans="1:3" x14ac:dyDescent="0.25">
      <c r="A209" s="1" t="s">
        <v>3403</v>
      </c>
      <c r="B209" s="1" t="s">
        <v>2242</v>
      </c>
      <c r="C209" s="1">
        <v>2018</v>
      </c>
    </row>
    <row r="210" spans="1:3" x14ac:dyDescent="0.25">
      <c r="A210" s="1" t="s">
        <v>3407</v>
      </c>
      <c r="B210" s="1" t="s">
        <v>2242</v>
      </c>
      <c r="C210" s="1">
        <v>2018</v>
      </c>
    </row>
    <row r="211" spans="1:3" x14ac:dyDescent="0.25">
      <c r="A211" s="1" t="s">
        <v>3410</v>
      </c>
      <c r="B211" s="1" t="s">
        <v>2242</v>
      </c>
      <c r="C211" s="1">
        <v>2018</v>
      </c>
    </row>
    <row r="212" spans="1:3" x14ac:dyDescent="0.25">
      <c r="A212" s="1" t="s">
        <v>3413</v>
      </c>
      <c r="B212" s="1" t="s">
        <v>2242</v>
      </c>
      <c r="C212" s="1">
        <v>2018</v>
      </c>
    </row>
    <row r="213" spans="1:3" x14ac:dyDescent="0.25">
      <c r="A213" s="1" t="s">
        <v>3418</v>
      </c>
      <c r="B213" s="1" t="s">
        <v>2242</v>
      </c>
      <c r="C213" s="1">
        <v>2018</v>
      </c>
    </row>
    <row r="214" spans="1:3" x14ac:dyDescent="0.25">
      <c r="A214" s="1" t="s">
        <v>3426</v>
      </c>
      <c r="B214" s="1" t="s">
        <v>2242</v>
      </c>
      <c r="C214" s="1">
        <v>2018</v>
      </c>
    </row>
    <row r="215" spans="1:3" x14ac:dyDescent="0.25">
      <c r="A215" s="1" t="s">
        <v>3433</v>
      </c>
      <c r="B215" s="1" t="s">
        <v>2242</v>
      </c>
      <c r="C215" s="1">
        <v>2018</v>
      </c>
    </row>
    <row r="216" spans="1:3" x14ac:dyDescent="0.25">
      <c r="A216" s="1" t="s">
        <v>4257</v>
      </c>
      <c r="B216" s="1" t="s">
        <v>2242</v>
      </c>
      <c r="C216" s="1">
        <v>2018</v>
      </c>
    </row>
    <row r="217" spans="1:3" x14ac:dyDescent="0.25">
      <c r="A217" s="1" t="s">
        <v>4260</v>
      </c>
      <c r="B217" s="1" t="s">
        <v>2242</v>
      </c>
      <c r="C217" s="1">
        <v>2018</v>
      </c>
    </row>
    <row r="218" spans="1:3" x14ac:dyDescent="0.25">
      <c r="A218" s="1" t="s">
        <v>4263</v>
      </c>
      <c r="B218" s="1" t="s">
        <v>2242</v>
      </c>
      <c r="C218" s="1">
        <v>2018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856CA-AEF8-442C-A831-CAFDB8238DB3}">
  <dimension ref="A1:J1233"/>
  <sheetViews>
    <sheetView topLeftCell="A16" workbookViewId="0">
      <selection activeCell="H39" sqref="H39"/>
    </sheetView>
  </sheetViews>
  <sheetFormatPr baseColWidth="10" defaultRowHeight="15" x14ac:dyDescent="0.25"/>
  <cols>
    <col min="2" max="2" width="18.140625" customWidth="1"/>
    <col min="3" max="3" width="23.28515625" customWidth="1"/>
  </cols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929</v>
      </c>
      <c r="B2" s="1" t="s">
        <v>771</v>
      </c>
      <c r="C2" s="1">
        <v>1978</v>
      </c>
      <c r="E2">
        <v>1978</v>
      </c>
      <c r="F2">
        <f>COUNTIF($C$2:$C$1233,C2)</f>
        <v>1</v>
      </c>
    </row>
    <row r="3" spans="1:6" x14ac:dyDescent="0.25">
      <c r="A3" s="1" t="s">
        <v>4772</v>
      </c>
      <c r="B3" s="1" t="s">
        <v>771</v>
      </c>
      <c r="C3" s="1">
        <v>1983</v>
      </c>
      <c r="E3">
        <v>1983</v>
      </c>
      <c r="F3">
        <f>COUNTIF($C$2:$C$1233,C3)</f>
        <v>2</v>
      </c>
    </row>
    <row r="4" spans="1:6" x14ac:dyDescent="0.25">
      <c r="A4" s="1" t="s">
        <v>4873</v>
      </c>
      <c r="B4" s="1" t="s">
        <v>771</v>
      </c>
      <c r="C4" s="1">
        <v>1983</v>
      </c>
      <c r="E4">
        <v>1986</v>
      </c>
      <c r="F4">
        <f>COUNTIF($C$2:$C$1233,C5)</f>
        <v>2</v>
      </c>
    </row>
    <row r="5" spans="1:6" x14ac:dyDescent="0.25">
      <c r="A5" s="1" t="s">
        <v>4906</v>
      </c>
      <c r="B5" s="1" t="s">
        <v>771</v>
      </c>
      <c r="C5" s="1">
        <v>1986</v>
      </c>
      <c r="E5">
        <v>1988</v>
      </c>
      <c r="F5">
        <f>COUNTIF($C$2:$C$1233,1988)</f>
        <v>4</v>
      </c>
    </row>
    <row r="6" spans="1:6" x14ac:dyDescent="0.25">
      <c r="A6" s="1" t="s">
        <v>5582</v>
      </c>
      <c r="B6" s="1" t="s">
        <v>771</v>
      </c>
      <c r="C6" s="1">
        <v>1986</v>
      </c>
      <c r="E6">
        <v>1991</v>
      </c>
      <c r="F6">
        <f>COUNTIF($C$2:$C$1233,1991)</f>
        <v>2</v>
      </c>
    </row>
    <row r="7" spans="1:6" x14ac:dyDescent="0.25">
      <c r="A7" s="1" t="s">
        <v>1443</v>
      </c>
      <c r="B7" s="1" t="s">
        <v>771</v>
      </c>
      <c r="C7" s="1">
        <v>1988</v>
      </c>
      <c r="E7">
        <v>1992</v>
      </c>
      <c r="F7">
        <f>COUNTIF($C$2:$C$1233,1992)</f>
        <v>5</v>
      </c>
    </row>
    <row r="8" spans="1:6" x14ac:dyDescent="0.25">
      <c r="A8" s="1" t="s">
        <v>5001</v>
      </c>
      <c r="B8" s="1" t="s">
        <v>771</v>
      </c>
      <c r="C8" s="1">
        <v>1988</v>
      </c>
      <c r="E8">
        <f>+E7+1</f>
        <v>1993</v>
      </c>
      <c r="F8">
        <f>COUNTIF($C$2:$C$1233,1993)</f>
        <v>8</v>
      </c>
    </row>
    <row r="9" spans="1:6" x14ac:dyDescent="0.25">
      <c r="A9" s="1" t="s">
        <v>5454</v>
      </c>
      <c r="B9" s="1" t="s">
        <v>771</v>
      </c>
      <c r="C9" s="1">
        <v>1988</v>
      </c>
      <c r="E9">
        <f t="shared" ref="E9:E33" si="0">+E8+1</f>
        <v>1994</v>
      </c>
      <c r="F9">
        <f>COUNTIF($C$2:$C$1233,1994)</f>
        <v>0</v>
      </c>
    </row>
    <row r="10" spans="1:6" x14ac:dyDescent="0.25">
      <c r="A10" s="1" t="s">
        <v>6769</v>
      </c>
      <c r="B10" s="1" t="s">
        <v>771</v>
      </c>
      <c r="C10" s="1">
        <v>1988</v>
      </c>
      <c r="E10">
        <f t="shared" si="0"/>
        <v>1995</v>
      </c>
      <c r="F10">
        <f>COUNTIF($C$2:$C$1233,1995)</f>
        <v>2</v>
      </c>
    </row>
    <row r="11" spans="1:6" x14ac:dyDescent="0.25">
      <c r="A11" s="1" t="s">
        <v>5240</v>
      </c>
      <c r="B11" s="1" t="s">
        <v>771</v>
      </c>
      <c r="C11" s="1">
        <v>1991</v>
      </c>
      <c r="E11">
        <f t="shared" si="0"/>
        <v>1996</v>
      </c>
      <c r="F11">
        <f>COUNTIF($C$2:$C$1233,1996)</f>
        <v>0</v>
      </c>
    </row>
    <row r="12" spans="1:6" x14ac:dyDescent="0.25">
      <c r="A12" s="1" t="s">
        <v>5274</v>
      </c>
      <c r="B12" s="1" t="s">
        <v>771</v>
      </c>
      <c r="C12" s="1">
        <v>1991</v>
      </c>
      <c r="E12">
        <f t="shared" si="0"/>
        <v>1997</v>
      </c>
      <c r="F12">
        <f>COUNTIF($C$2:$C$1233,1997)</f>
        <v>1</v>
      </c>
    </row>
    <row r="13" spans="1:6" x14ac:dyDescent="0.25">
      <c r="A13" s="1" t="s">
        <v>1524</v>
      </c>
      <c r="B13" s="1" t="s">
        <v>771</v>
      </c>
      <c r="C13" s="1">
        <v>1992</v>
      </c>
      <c r="E13">
        <f t="shared" si="0"/>
        <v>1998</v>
      </c>
      <c r="F13">
        <f>COUNTIF($C$2:$C$1233,1998)</f>
        <v>14</v>
      </c>
    </row>
    <row r="14" spans="1:6" x14ac:dyDescent="0.25">
      <c r="A14" s="1" t="s">
        <v>4683</v>
      </c>
      <c r="B14" s="1" t="s">
        <v>771</v>
      </c>
      <c r="C14" s="1">
        <v>1992</v>
      </c>
      <c r="E14">
        <f t="shared" si="0"/>
        <v>1999</v>
      </c>
      <c r="F14">
        <f>COUNTIF($C$2:$C$1233,1999)</f>
        <v>3</v>
      </c>
    </row>
    <row r="15" spans="1:6" x14ac:dyDescent="0.25">
      <c r="A15" s="1" t="s">
        <v>4922</v>
      </c>
      <c r="B15" s="1" t="s">
        <v>771</v>
      </c>
      <c r="C15" s="1">
        <v>1992</v>
      </c>
      <c r="E15">
        <f t="shared" si="0"/>
        <v>2000</v>
      </c>
      <c r="F15">
        <f>COUNTIF($C$2:$C$1233,2000)</f>
        <v>3</v>
      </c>
    </row>
    <row r="16" spans="1:6" x14ac:dyDescent="0.25">
      <c r="A16" s="1" t="s">
        <v>6760</v>
      </c>
      <c r="B16" s="1" t="s">
        <v>771</v>
      </c>
      <c r="C16" s="1">
        <v>1992</v>
      </c>
      <c r="E16">
        <f t="shared" si="0"/>
        <v>2001</v>
      </c>
      <c r="F16">
        <f>COUNTIF($C$2:$C$1233,2001)</f>
        <v>9</v>
      </c>
    </row>
    <row r="17" spans="1:6" x14ac:dyDescent="0.25">
      <c r="A17" s="1" t="s">
        <v>6789</v>
      </c>
      <c r="B17" s="1" t="s">
        <v>771</v>
      </c>
      <c r="C17" s="1">
        <v>1992</v>
      </c>
      <c r="E17" s="5">
        <f t="shared" si="0"/>
        <v>2002</v>
      </c>
      <c r="F17" s="5">
        <f>COUNTIF($C$2:$C$1233,2002)</f>
        <v>6</v>
      </c>
    </row>
    <row r="18" spans="1:6" x14ac:dyDescent="0.25">
      <c r="A18" s="1" t="s">
        <v>1001</v>
      </c>
      <c r="B18" s="1" t="s">
        <v>771</v>
      </c>
      <c r="C18" s="1">
        <v>1993</v>
      </c>
      <c r="E18">
        <f t="shared" si="0"/>
        <v>2003</v>
      </c>
      <c r="F18">
        <f>COUNTIF($C$2:$C$1233,2003)</f>
        <v>10</v>
      </c>
    </row>
    <row r="19" spans="1:6" x14ac:dyDescent="0.25">
      <c r="A19" s="1" t="s">
        <v>4765</v>
      </c>
      <c r="B19" s="1" t="s">
        <v>771</v>
      </c>
      <c r="C19" s="1">
        <v>1993</v>
      </c>
      <c r="E19">
        <f t="shared" si="0"/>
        <v>2004</v>
      </c>
      <c r="F19">
        <f>COUNTIF($C$2:$C$1233,2004)</f>
        <v>2</v>
      </c>
    </row>
    <row r="20" spans="1:6" x14ac:dyDescent="0.25">
      <c r="A20" s="1" t="s">
        <v>4916</v>
      </c>
      <c r="B20" s="1" t="s">
        <v>771</v>
      </c>
      <c r="C20" s="1">
        <v>1993</v>
      </c>
      <c r="E20">
        <f>+E19+1</f>
        <v>2005</v>
      </c>
      <c r="F20">
        <f>COUNTIF($C$2:$C$1233,2005)</f>
        <v>2</v>
      </c>
    </row>
    <row r="21" spans="1:6" x14ac:dyDescent="0.25">
      <c r="A21" s="1" t="s">
        <v>5177</v>
      </c>
      <c r="B21" s="1" t="s">
        <v>771</v>
      </c>
      <c r="C21" s="1">
        <v>1993</v>
      </c>
      <c r="E21">
        <f t="shared" si="0"/>
        <v>2006</v>
      </c>
      <c r="F21">
        <f>COUNTIF($C$2:$C$1233,2006)</f>
        <v>13</v>
      </c>
    </row>
    <row r="22" spans="1:6" x14ac:dyDescent="0.25">
      <c r="A22" s="1" t="s">
        <v>5309</v>
      </c>
      <c r="B22" s="1" t="s">
        <v>771</v>
      </c>
      <c r="C22" s="1">
        <v>1993</v>
      </c>
      <c r="E22" s="5">
        <f t="shared" si="0"/>
        <v>2007</v>
      </c>
      <c r="F22" s="5">
        <f>COUNTIF($C$2:$C$1233,2007)</f>
        <v>4</v>
      </c>
    </row>
    <row r="23" spans="1:6" x14ac:dyDescent="0.25">
      <c r="A23" s="1" t="s">
        <v>5536</v>
      </c>
      <c r="B23" s="1" t="s">
        <v>771</v>
      </c>
      <c r="C23" s="1">
        <v>1993</v>
      </c>
      <c r="E23">
        <f t="shared" si="0"/>
        <v>2008</v>
      </c>
      <c r="F23">
        <f>COUNTIF($C$2:$C$1233,2008)</f>
        <v>28</v>
      </c>
    </row>
    <row r="24" spans="1:6" x14ac:dyDescent="0.25">
      <c r="A24" s="1" t="s">
        <v>5647</v>
      </c>
      <c r="B24" s="1" t="s">
        <v>771</v>
      </c>
      <c r="C24" s="1">
        <v>1993</v>
      </c>
      <c r="E24">
        <f>+E23+1</f>
        <v>2009</v>
      </c>
      <c r="F24">
        <f>COUNTIF($C$2:$C$1233,2009)</f>
        <v>10</v>
      </c>
    </row>
    <row r="25" spans="1:6" x14ac:dyDescent="0.25">
      <c r="A25" s="1" t="s">
        <v>6728</v>
      </c>
      <c r="B25" s="1" t="s">
        <v>771</v>
      </c>
      <c r="C25" s="1">
        <v>1993</v>
      </c>
      <c r="E25">
        <f t="shared" si="0"/>
        <v>2010</v>
      </c>
      <c r="F25">
        <f>COUNTIF($C$2:$C$1233,2010)</f>
        <v>12</v>
      </c>
    </row>
    <row r="26" spans="1:6" x14ac:dyDescent="0.25">
      <c r="A26" s="1" t="s">
        <v>4942</v>
      </c>
      <c r="B26" s="1" t="s">
        <v>771</v>
      </c>
      <c r="C26" s="1">
        <v>1995</v>
      </c>
      <c r="E26">
        <f t="shared" si="0"/>
        <v>2011</v>
      </c>
      <c r="F26">
        <f>COUNTIF($C$2:$C$1233,2011)</f>
        <v>12</v>
      </c>
    </row>
    <row r="27" spans="1:6" x14ac:dyDescent="0.25">
      <c r="A27" s="1" t="s">
        <v>5779</v>
      </c>
      <c r="B27" s="1" t="s">
        <v>771</v>
      </c>
      <c r="C27" s="1">
        <v>1995</v>
      </c>
      <c r="E27" s="5">
        <f t="shared" si="0"/>
        <v>2012</v>
      </c>
      <c r="F27" s="5">
        <f>COUNTIF($C$2:$C$1233,2012)</f>
        <v>21</v>
      </c>
    </row>
    <row r="28" spans="1:6" x14ac:dyDescent="0.25">
      <c r="A28" s="1" t="s">
        <v>5365</v>
      </c>
      <c r="B28" s="1" t="s">
        <v>771</v>
      </c>
      <c r="C28" s="1">
        <v>1997</v>
      </c>
      <c r="E28">
        <f t="shared" si="0"/>
        <v>2013</v>
      </c>
      <c r="F28">
        <f>COUNTIF($C$2:$C$1233,2013)</f>
        <v>35</v>
      </c>
    </row>
    <row r="29" spans="1:6" x14ac:dyDescent="0.25">
      <c r="A29" s="1" t="s">
        <v>848</v>
      </c>
      <c r="B29" s="1" t="s">
        <v>771</v>
      </c>
      <c r="C29" s="1">
        <v>1998</v>
      </c>
      <c r="E29">
        <f t="shared" si="0"/>
        <v>2014</v>
      </c>
      <c r="F29">
        <f>COUNTIF($C$2:$C$1233,2014)</f>
        <v>12</v>
      </c>
    </row>
    <row r="30" spans="1:6" x14ac:dyDescent="0.25">
      <c r="A30" s="1" t="s">
        <v>866</v>
      </c>
      <c r="B30" s="1" t="s">
        <v>771</v>
      </c>
      <c r="C30" s="1">
        <v>1998</v>
      </c>
      <c r="E30">
        <f t="shared" si="0"/>
        <v>2015</v>
      </c>
      <c r="F30">
        <f>COUNTIF($C$2:$C$1233,2015)</f>
        <v>31</v>
      </c>
    </row>
    <row r="31" spans="1:6" x14ac:dyDescent="0.25">
      <c r="A31" s="1" t="s">
        <v>1098</v>
      </c>
      <c r="B31" s="1" t="s">
        <v>771</v>
      </c>
      <c r="C31" s="1">
        <v>1998</v>
      </c>
      <c r="E31">
        <f t="shared" si="0"/>
        <v>2016</v>
      </c>
      <c r="F31">
        <f>COUNTIF($C$2:$C$1233,2016)</f>
        <v>47</v>
      </c>
    </row>
    <row r="32" spans="1:6" x14ac:dyDescent="0.25">
      <c r="A32" s="1" t="s">
        <v>1128</v>
      </c>
      <c r="B32" s="1" t="s">
        <v>771</v>
      </c>
      <c r="C32" s="1">
        <v>1998</v>
      </c>
      <c r="E32" s="5">
        <f>+E31+1</f>
        <v>2017</v>
      </c>
      <c r="F32" s="5">
        <f>COUNTIF($C$2:$C$1233,2017)</f>
        <v>119</v>
      </c>
    </row>
    <row r="33" spans="1:10" x14ac:dyDescent="0.25">
      <c r="A33" s="1" t="s">
        <v>1156</v>
      </c>
      <c r="B33" s="1" t="s">
        <v>771</v>
      </c>
      <c r="C33" s="1">
        <v>1998</v>
      </c>
      <c r="E33">
        <f t="shared" si="0"/>
        <v>2018</v>
      </c>
      <c r="F33">
        <f>COUNTIF($C$2:$C$1233,2018)</f>
        <v>812</v>
      </c>
      <c r="G33" t="s">
        <v>6946</v>
      </c>
      <c r="H33">
        <f>+SUM(F2:F33)</f>
        <v>1232</v>
      </c>
    </row>
    <row r="34" spans="1:10" x14ac:dyDescent="0.25">
      <c r="A34" s="1" t="s">
        <v>1238</v>
      </c>
      <c r="B34" s="1" t="s">
        <v>771</v>
      </c>
      <c r="C34" s="1">
        <v>1998</v>
      </c>
    </row>
    <row r="35" spans="1:10" x14ac:dyDescent="0.25">
      <c r="A35" s="1" t="s">
        <v>1426</v>
      </c>
      <c r="B35" s="1" t="s">
        <v>771</v>
      </c>
      <c r="C35" s="1">
        <v>1998</v>
      </c>
      <c r="J35">
        <f>+SUM(H33+'Picahos año constr.'!F2+'Sierra Mac. año constr'!H45)</f>
        <v>2044</v>
      </c>
    </row>
    <row r="36" spans="1:10" x14ac:dyDescent="0.25">
      <c r="A36" s="1" t="s">
        <v>2158</v>
      </c>
      <c r="B36" s="1" t="s">
        <v>771</v>
      </c>
      <c r="C36" s="1">
        <v>1998</v>
      </c>
      <c r="E36" t="s">
        <v>6943</v>
      </c>
      <c r="F36" s="1" t="s">
        <v>6944</v>
      </c>
      <c r="J36">
        <f>+SUM(F33+'Picahos año constr.'!F2+'Sierra Mac. año constr'!F45)</f>
        <v>1149</v>
      </c>
    </row>
    <row r="37" spans="1:10" x14ac:dyDescent="0.25">
      <c r="A37" s="1" t="s">
        <v>4686</v>
      </c>
      <c r="B37" s="1" t="s">
        <v>771</v>
      </c>
      <c r="C37" s="1">
        <v>1998</v>
      </c>
      <c r="E37">
        <v>2002</v>
      </c>
      <c r="F37">
        <f>+SUM(F2:F17)</f>
        <v>62</v>
      </c>
      <c r="H37">
        <f>SUM(F37+'Sierra Mac. año constr'!F48)</f>
        <v>195</v>
      </c>
    </row>
    <row r="38" spans="1:10" x14ac:dyDescent="0.25">
      <c r="A38" s="1" t="s">
        <v>4713</v>
      </c>
      <c r="B38" s="1" t="s">
        <v>771</v>
      </c>
      <c r="C38" s="1">
        <v>1998</v>
      </c>
      <c r="E38">
        <v>2007</v>
      </c>
      <c r="F38">
        <f>+SUM(F2:F22)</f>
        <v>93</v>
      </c>
      <c r="H38">
        <f>+SUM(F38+'Sierra Mac. año constr'!F49)</f>
        <v>295</v>
      </c>
    </row>
    <row r="39" spans="1:10" x14ac:dyDescent="0.25">
      <c r="A39" s="1" t="s">
        <v>4795</v>
      </c>
      <c r="B39" s="1" t="s">
        <v>771</v>
      </c>
      <c r="C39" s="1">
        <v>1998</v>
      </c>
      <c r="E39">
        <v>2012</v>
      </c>
      <c r="F39">
        <f>+SUM(F2:F27)</f>
        <v>176</v>
      </c>
      <c r="H39">
        <f>F39+'Sierra Mac. año constr'!F50</f>
        <v>510</v>
      </c>
    </row>
    <row r="40" spans="1:10" x14ac:dyDescent="0.25">
      <c r="A40" s="1" t="s">
        <v>5107</v>
      </c>
      <c r="B40" s="1" t="s">
        <v>771</v>
      </c>
      <c r="C40" s="1">
        <v>1998</v>
      </c>
      <c r="E40">
        <v>2017</v>
      </c>
      <c r="F40">
        <f>+SUM(F2:F32)</f>
        <v>420</v>
      </c>
    </row>
    <row r="41" spans="1:10" x14ac:dyDescent="0.25">
      <c r="A41" s="1" t="s">
        <v>5201</v>
      </c>
      <c r="B41" s="1" t="s">
        <v>771</v>
      </c>
      <c r="C41" s="1">
        <v>1998</v>
      </c>
    </row>
    <row r="42" spans="1:10" x14ac:dyDescent="0.25">
      <c r="A42" s="1" t="s">
        <v>6793</v>
      </c>
      <c r="B42" s="1" t="s">
        <v>771</v>
      </c>
      <c r="C42" s="1">
        <v>1998</v>
      </c>
    </row>
    <row r="43" spans="1:10" x14ac:dyDescent="0.25">
      <c r="A43" s="1" t="s">
        <v>855</v>
      </c>
      <c r="B43" s="1" t="s">
        <v>771</v>
      </c>
      <c r="C43" s="1">
        <v>1999</v>
      </c>
    </row>
    <row r="44" spans="1:10" x14ac:dyDescent="0.25">
      <c r="A44" s="1" t="s">
        <v>1594</v>
      </c>
      <c r="B44" s="1" t="s">
        <v>771</v>
      </c>
      <c r="C44" s="1">
        <v>1999</v>
      </c>
    </row>
    <row r="45" spans="1:10" x14ac:dyDescent="0.25">
      <c r="A45" s="1" t="s">
        <v>2177</v>
      </c>
      <c r="B45" s="1" t="s">
        <v>771</v>
      </c>
      <c r="C45" s="1">
        <v>1999</v>
      </c>
    </row>
    <row r="46" spans="1:10" x14ac:dyDescent="0.25">
      <c r="A46" s="1" t="s">
        <v>5168</v>
      </c>
      <c r="B46" s="1" t="s">
        <v>771</v>
      </c>
      <c r="C46" s="1">
        <v>2000</v>
      </c>
    </row>
    <row r="47" spans="1:10" x14ac:dyDescent="0.25">
      <c r="A47" s="1" t="s">
        <v>5277</v>
      </c>
      <c r="B47" s="1" t="s">
        <v>771</v>
      </c>
      <c r="C47" s="1">
        <v>2000</v>
      </c>
    </row>
    <row r="48" spans="1:10" x14ac:dyDescent="0.25">
      <c r="A48" s="1" t="s">
        <v>5318</v>
      </c>
      <c r="B48" s="1" t="s">
        <v>771</v>
      </c>
      <c r="C48" s="1">
        <v>2000</v>
      </c>
    </row>
    <row r="49" spans="1:3" x14ac:dyDescent="0.25">
      <c r="A49" s="1" t="s">
        <v>4826</v>
      </c>
      <c r="B49" s="1" t="s">
        <v>771</v>
      </c>
      <c r="C49" s="1">
        <v>2001</v>
      </c>
    </row>
    <row r="50" spans="1:3" x14ac:dyDescent="0.25">
      <c r="A50" s="1" t="s">
        <v>4900</v>
      </c>
      <c r="B50" s="1" t="s">
        <v>771</v>
      </c>
      <c r="C50" s="1">
        <v>2001</v>
      </c>
    </row>
    <row r="51" spans="1:3" x14ac:dyDescent="0.25">
      <c r="A51" s="1" t="s">
        <v>5198</v>
      </c>
      <c r="B51" s="1" t="s">
        <v>771</v>
      </c>
      <c r="C51" s="1">
        <v>2001</v>
      </c>
    </row>
    <row r="52" spans="1:3" x14ac:dyDescent="0.25">
      <c r="A52" s="1" t="s">
        <v>5212</v>
      </c>
      <c r="B52" s="1" t="s">
        <v>771</v>
      </c>
      <c r="C52" s="1">
        <v>2001</v>
      </c>
    </row>
    <row r="53" spans="1:3" x14ac:dyDescent="0.25">
      <c r="A53" s="1" t="s">
        <v>5326</v>
      </c>
      <c r="B53" s="1" t="s">
        <v>771</v>
      </c>
      <c r="C53" s="1">
        <v>2001</v>
      </c>
    </row>
    <row r="54" spans="1:3" x14ac:dyDescent="0.25">
      <c r="A54" s="1" t="s">
        <v>5422</v>
      </c>
      <c r="B54" s="1" t="s">
        <v>771</v>
      </c>
      <c r="C54" s="1">
        <v>2001</v>
      </c>
    </row>
    <row r="55" spans="1:3" x14ac:dyDescent="0.25">
      <c r="A55" s="1" t="s">
        <v>5436</v>
      </c>
      <c r="B55" s="1" t="s">
        <v>771</v>
      </c>
      <c r="C55" s="1">
        <v>2001</v>
      </c>
    </row>
    <row r="56" spans="1:3" x14ac:dyDescent="0.25">
      <c r="A56" s="1" t="s">
        <v>5552</v>
      </c>
      <c r="B56" s="1" t="s">
        <v>771</v>
      </c>
      <c r="C56" s="1">
        <v>2001</v>
      </c>
    </row>
    <row r="57" spans="1:3" x14ac:dyDescent="0.25">
      <c r="A57" s="1" t="s">
        <v>5736</v>
      </c>
      <c r="B57" s="1" t="s">
        <v>771</v>
      </c>
      <c r="C57" s="1">
        <v>2001</v>
      </c>
    </row>
    <row r="58" spans="1:3" x14ac:dyDescent="0.25">
      <c r="A58" s="1" t="s">
        <v>840</v>
      </c>
      <c r="B58" s="1" t="s">
        <v>771</v>
      </c>
      <c r="C58" s="1">
        <v>2002</v>
      </c>
    </row>
    <row r="59" spans="1:3" x14ac:dyDescent="0.25">
      <c r="A59" s="1" t="s">
        <v>5071</v>
      </c>
      <c r="B59" s="1" t="s">
        <v>771</v>
      </c>
      <c r="C59" s="1">
        <v>2002</v>
      </c>
    </row>
    <row r="60" spans="1:3" x14ac:dyDescent="0.25">
      <c r="A60" s="1" t="s">
        <v>5171</v>
      </c>
      <c r="B60" s="1" t="s">
        <v>771</v>
      </c>
      <c r="C60" s="1">
        <v>2002</v>
      </c>
    </row>
    <row r="61" spans="1:3" x14ac:dyDescent="0.25">
      <c r="A61" s="1" t="s">
        <v>5723</v>
      </c>
      <c r="B61" s="1" t="s">
        <v>771</v>
      </c>
      <c r="C61" s="1">
        <v>2002</v>
      </c>
    </row>
    <row r="62" spans="1:3" x14ac:dyDescent="0.25">
      <c r="A62" s="1" t="s">
        <v>6722</v>
      </c>
      <c r="B62" s="1" t="s">
        <v>771</v>
      </c>
      <c r="C62" s="1">
        <v>2002</v>
      </c>
    </row>
    <row r="63" spans="1:3" x14ac:dyDescent="0.25">
      <c r="A63" s="1" t="s">
        <v>6747</v>
      </c>
      <c r="B63" s="1" t="s">
        <v>771</v>
      </c>
      <c r="C63" s="1">
        <v>2002</v>
      </c>
    </row>
    <row r="64" spans="1:3" x14ac:dyDescent="0.25">
      <c r="A64" s="1" t="s">
        <v>1537</v>
      </c>
      <c r="B64" s="1" t="s">
        <v>771</v>
      </c>
      <c r="C64" s="1">
        <v>2003</v>
      </c>
    </row>
    <row r="65" spans="1:3" x14ac:dyDescent="0.25">
      <c r="A65" s="1" t="s">
        <v>1553</v>
      </c>
      <c r="B65" s="1" t="s">
        <v>771</v>
      </c>
      <c r="C65" s="1">
        <v>2003</v>
      </c>
    </row>
    <row r="66" spans="1:3" x14ac:dyDescent="0.25">
      <c r="A66" s="1" t="s">
        <v>1677</v>
      </c>
      <c r="B66" s="1" t="s">
        <v>771</v>
      </c>
      <c r="C66" s="1">
        <v>2003</v>
      </c>
    </row>
    <row r="67" spans="1:3" x14ac:dyDescent="0.25">
      <c r="A67" s="1" t="s">
        <v>1704</v>
      </c>
      <c r="B67" s="1" t="s">
        <v>771</v>
      </c>
      <c r="C67" s="1">
        <v>2003</v>
      </c>
    </row>
    <row r="68" spans="1:3" x14ac:dyDescent="0.25">
      <c r="A68" s="1" t="s">
        <v>4679</v>
      </c>
      <c r="B68" s="1" t="s">
        <v>771</v>
      </c>
      <c r="C68" s="1">
        <v>2003</v>
      </c>
    </row>
    <row r="69" spans="1:3" x14ac:dyDescent="0.25">
      <c r="A69" s="1" t="s">
        <v>4804</v>
      </c>
      <c r="B69" s="1" t="s">
        <v>771</v>
      </c>
      <c r="C69" s="1">
        <v>2003</v>
      </c>
    </row>
    <row r="70" spans="1:3" x14ac:dyDescent="0.25">
      <c r="A70" s="1" t="s">
        <v>4830</v>
      </c>
      <c r="B70" s="1" t="s">
        <v>771</v>
      </c>
      <c r="C70" s="1">
        <v>2003</v>
      </c>
    </row>
    <row r="71" spans="1:3" x14ac:dyDescent="0.25">
      <c r="A71" s="1" t="s">
        <v>4861</v>
      </c>
      <c r="B71" s="1" t="s">
        <v>771</v>
      </c>
      <c r="C71" s="1">
        <v>2003</v>
      </c>
    </row>
    <row r="72" spans="1:3" x14ac:dyDescent="0.25">
      <c r="A72" s="1" t="s">
        <v>5559</v>
      </c>
      <c r="B72" s="1" t="s">
        <v>771</v>
      </c>
      <c r="C72" s="1">
        <v>2003</v>
      </c>
    </row>
    <row r="73" spans="1:3" x14ac:dyDescent="0.25">
      <c r="A73" s="1" t="s">
        <v>5673</v>
      </c>
      <c r="B73" s="1" t="s">
        <v>771</v>
      </c>
      <c r="C73" s="1">
        <v>2003</v>
      </c>
    </row>
    <row r="74" spans="1:3" x14ac:dyDescent="0.25">
      <c r="A74" s="1" t="s">
        <v>4903</v>
      </c>
      <c r="B74" s="1" t="s">
        <v>771</v>
      </c>
      <c r="C74" s="1">
        <v>2004</v>
      </c>
    </row>
    <row r="75" spans="1:3" x14ac:dyDescent="0.25">
      <c r="A75" s="1" t="s">
        <v>4919</v>
      </c>
      <c r="B75" s="1" t="s">
        <v>771</v>
      </c>
      <c r="C75" s="1">
        <v>2004</v>
      </c>
    </row>
    <row r="76" spans="1:3" x14ac:dyDescent="0.25">
      <c r="A76" s="1" t="s">
        <v>4760</v>
      </c>
      <c r="B76" s="1" t="s">
        <v>771</v>
      </c>
      <c r="C76" s="1">
        <v>2005</v>
      </c>
    </row>
    <row r="77" spans="1:3" x14ac:dyDescent="0.25">
      <c r="A77" s="1" t="s">
        <v>5180</v>
      </c>
      <c r="B77" s="1" t="s">
        <v>771</v>
      </c>
      <c r="C77" s="1">
        <v>2005</v>
      </c>
    </row>
    <row r="78" spans="1:3" x14ac:dyDescent="0.25">
      <c r="A78" s="1" t="s">
        <v>1745</v>
      </c>
      <c r="B78" s="1" t="s">
        <v>771</v>
      </c>
      <c r="C78" s="1">
        <v>2006</v>
      </c>
    </row>
    <row r="79" spans="1:3" x14ac:dyDescent="0.25">
      <c r="A79" s="1" t="s">
        <v>5126</v>
      </c>
      <c r="B79" s="1" t="s">
        <v>771</v>
      </c>
      <c r="C79" s="1">
        <v>2006</v>
      </c>
    </row>
    <row r="80" spans="1:3" x14ac:dyDescent="0.25">
      <c r="A80" s="1" t="s">
        <v>5134</v>
      </c>
      <c r="B80" s="1" t="s">
        <v>771</v>
      </c>
      <c r="C80" s="1">
        <v>2006</v>
      </c>
    </row>
    <row r="81" spans="1:3" x14ac:dyDescent="0.25">
      <c r="A81" s="1" t="s">
        <v>5137</v>
      </c>
      <c r="B81" s="1" t="s">
        <v>771</v>
      </c>
      <c r="C81" s="1">
        <v>2006</v>
      </c>
    </row>
    <row r="82" spans="1:3" x14ac:dyDescent="0.25">
      <c r="A82" s="1" t="s">
        <v>5141</v>
      </c>
      <c r="B82" s="1" t="s">
        <v>771</v>
      </c>
      <c r="C82" s="1">
        <v>2006</v>
      </c>
    </row>
    <row r="83" spans="1:3" x14ac:dyDescent="0.25">
      <c r="A83" s="1" t="s">
        <v>5144</v>
      </c>
      <c r="B83" s="1" t="s">
        <v>771</v>
      </c>
      <c r="C83" s="1">
        <v>2006</v>
      </c>
    </row>
    <row r="84" spans="1:3" x14ac:dyDescent="0.25">
      <c r="A84" s="1" t="s">
        <v>5207</v>
      </c>
      <c r="B84" s="1" t="s">
        <v>771</v>
      </c>
      <c r="C84" s="1">
        <v>2006</v>
      </c>
    </row>
    <row r="85" spans="1:3" x14ac:dyDescent="0.25">
      <c r="A85" s="1" t="s">
        <v>5304</v>
      </c>
      <c r="B85" s="1" t="s">
        <v>771</v>
      </c>
      <c r="C85" s="1">
        <v>2006</v>
      </c>
    </row>
    <row r="86" spans="1:3" x14ac:dyDescent="0.25">
      <c r="A86" s="1" t="s">
        <v>5372</v>
      </c>
      <c r="B86" s="1" t="s">
        <v>771</v>
      </c>
      <c r="C86" s="1">
        <v>2006</v>
      </c>
    </row>
    <row r="87" spans="1:3" x14ac:dyDescent="0.25">
      <c r="A87" s="1" t="s">
        <v>5378</v>
      </c>
      <c r="B87" s="1" t="s">
        <v>771</v>
      </c>
      <c r="C87" s="1">
        <v>2006</v>
      </c>
    </row>
    <row r="88" spans="1:3" x14ac:dyDescent="0.25">
      <c r="A88" s="1" t="s">
        <v>5579</v>
      </c>
      <c r="B88" s="1" t="s">
        <v>771</v>
      </c>
      <c r="C88" s="1">
        <v>2006</v>
      </c>
    </row>
    <row r="89" spans="1:3" x14ac:dyDescent="0.25">
      <c r="A89" s="1" t="s">
        <v>6738</v>
      </c>
      <c r="B89" s="1" t="s">
        <v>771</v>
      </c>
      <c r="C89" s="1">
        <v>2006</v>
      </c>
    </row>
    <row r="90" spans="1:3" x14ac:dyDescent="0.25">
      <c r="A90" s="1" t="s">
        <v>6741</v>
      </c>
      <c r="B90" s="1" t="s">
        <v>771</v>
      </c>
      <c r="C90" s="1">
        <v>2006</v>
      </c>
    </row>
    <row r="91" spans="1:3" x14ac:dyDescent="0.25">
      <c r="A91" s="1" t="s">
        <v>925</v>
      </c>
      <c r="B91" s="1" t="s">
        <v>771</v>
      </c>
      <c r="C91" s="1">
        <v>2007</v>
      </c>
    </row>
    <row r="92" spans="1:3" x14ac:dyDescent="0.25">
      <c r="A92" s="1" t="s">
        <v>4816</v>
      </c>
      <c r="B92" s="1" t="s">
        <v>771</v>
      </c>
      <c r="C92" s="1">
        <v>2007</v>
      </c>
    </row>
    <row r="93" spans="1:3" x14ac:dyDescent="0.25">
      <c r="A93" s="1" t="s">
        <v>5050</v>
      </c>
      <c r="B93" s="1" t="s">
        <v>771</v>
      </c>
      <c r="C93" s="1">
        <v>2007</v>
      </c>
    </row>
    <row r="94" spans="1:3" x14ac:dyDescent="0.25">
      <c r="A94" s="1" t="s">
        <v>5617</v>
      </c>
      <c r="B94" s="1" t="s">
        <v>771</v>
      </c>
      <c r="C94" s="1">
        <v>2007</v>
      </c>
    </row>
    <row r="95" spans="1:3" x14ac:dyDescent="0.25">
      <c r="A95" s="1" t="s">
        <v>873</v>
      </c>
      <c r="B95" s="1" t="s">
        <v>771</v>
      </c>
      <c r="C95" s="1">
        <v>2008</v>
      </c>
    </row>
    <row r="96" spans="1:3" x14ac:dyDescent="0.25">
      <c r="A96" s="1" t="s">
        <v>894</v>
      </c>
      <c r="B96" s="1" t="s">
        <v>771</v>
      </c>
      <c r="C96" s="1">
        <v>2008</v>
      </c>
    </row>
    <row r="97" spans="1:3" x14ac:dyDescent="0.25">
      <c r="A97" s="1" t="s">
        <v>1544</v>
      </c>
      <c r="B97" s="1" t="s">
        <v>771</v>
      </c>
      <c r="C97" s="1">
        <v>2008</v>
      </c>
    </row>
    <row r="98" spans="1:3" x14ac:dyDescent="0.25">
      <c r="A98" s="1" t="s">
        <v>1546</v>
      </c>
      <c r="B98" s="1" t="s">
        <v>771</v>
      </c>
      <c r="C98" s="1">
        <v>2008</v>
      </c>
    </row>
    <row r="99" spans="1:3" x14ac:dyDescent="0.25">
      <c r="A99" s="1" t="s">
        <v>1549</v>
      </c>
      <c r="B99" s="1" t="s">
        <v>771</v>
      </c>
      <c r="C99" s="1">
        <v>2008</v>
      </c>
    </row>
    <row r="100" spans="1:3" x14ac:dyDescent="0.25">
      <c r="A100" s="1" t="s">
        <v>1585</v>
      </c>
      <c r="B100" s="1" t="s">
        <v>771</v>
      </c>
      <c r="C100" s="1">
        <v>2008</v>
      </c>
    </row>
    <row r="101" spans="1:3" x14ac:dyDescent="0.25">
      <c r="A101" s="1" t="s">
        <v>1684</v>
      </c>
      <c r="B101" s="1" t="s">
        <v>771</v>
      </c>
      <c r="C101" s="1">
        <v>2008</v>
      </c>
    </row>
    <row r="102" spans="1:3" x14ac:dyDescent="0.25">
      <c r="A102" s="1" t="s">
        <v>1731</v>
      </c>
      <c r="B102" s="1" t="s">
        <v>771</v>
      </c>
      <c r="C102" s="1">
        <v>2008</v>
      </c>
    </row>
    <row r="103" spans="1:3" x14ac:dyDescent="0.25">
      <c r="A103" s="1" t="s">
        <v>2155</v>
      </c>
      <c r="B103" s="1" t="s">
        <v>771</v>
      </c>
      <c r="C103" s="1">
        <v>2008</v>
      </c>
    </row>
    <row r="104" spans="1:3" x14ac:dyDescent="0.25">
      <c r="A104" s="1" t="s">
        <v>4798</v>
      </c>
      <c r="B104" s="1" t="s">
        <v>771</v>
      </c>
      <c r="C104" s="1">
        <v>2008</v>
      </c>
    </row>
    <row r="105" spans="1:3" x14ac:dyDescent="0.25">
      <c r="A105" s="1" t="s">
        <v>4945</v>
      </c>
      <c r="B105" s="1" t="s">
        <v>771</v>
      </c>
      <c r="C105" s="1">
        <v>2008</v>
      </c>
    </row>
    <row r="106" spans="1:3" x14ac:dyDescent="0.25">
      <c r="A106" s="1" t="s">
        <v>4980</v>
      </c>
      <c r="B106" s="1" t="s">
        <v>771</v>
      </c>
      <c r="C106" s="1">
        <v>2008</v>
      </c>
    </row>
    <row r="107" spans="1:3" x14ac:dyDescent="0.25">
      <c r="A107" s="1" t="s">
        <v>5007</v>
      </c>
      <c r="B107" s="1" t="s">
        <v>771</v>
      </c>
      <c r="C107" s="1">
        <v>2008</v>
      </c>
    </row>
    <row r="108" spans="1:3" x14ac:dyDescent="0.25">
      <c r="A108" s="1" t="s">
        <v>5043</v>
      </c>
      <c r="B108" s="1" t="s">
        <v>771</v>
      </c>
      <c r="C108" s="1">
        <v>2008</v>
      </c>
    </row>
    <row r="109" spans="1:3" x14ac:dyDescent="0.25">
      <c r="A109" s="1" t="s">
        <v>5091</v>
      </c>
      <c r="B109" s="1" t="s">
        <v>771</v>
      </c>
      <c r="C109" s="1">
        <v>2008</v>
      </c>
    </row>
    <row r="110" spans="1:3" x14ac:dyDescent="0.25">
      <c r="A110" s="1" t="s">
        <v>5215</v>
      </c>
      <c r="B110" s="1" t="s">
        <v>771</v>
      </c>
      <c r="C110" s="1">
        <v>2008</v>
      </c>
    </row>
    <row r="111" spans="1:3" x14ac:dyDescent="0.25">
      <c r="A111" s="1" t="s">
        <v>5220</v>
      </c>
      <c r="B111" s="1" t="s">
        <v>771</v>
      </c>
      <c r="C111" s="1">
        <v>2008</v>
      </c>
    </row>
    <row r="112" spans="1:3" x14ac:dyDescent="0.25">
      <c r="A112" s="1" t="s">
        <v>5223</v>
      </c>
      <c r="B112" s="1" t="s">
        <v>771</v>
      </c>
      <c r="C112" s="1">
        <v>2008</v>
      </c>
    </row>
    <row r="113" spans="1:3" x14ac:dyDescent="0.25">
      <c r="A113" s="1" t="s">
        <v>5247</v>
      </c>
      <c r="B113" s="1" t="s">
        <v>771</v>
      </c>
      <c r="C113" s="1">
        <v>2008</v>
      </c>
    </row>
    <row r="114" spans="1:3" x14ac:dyDescent="0.25">
      <c r="A114" s="1" t="s">
        <v>5357</v>
      </c>
      <c r="B114" s="1" t="s">
        <v>771</v>
      </c>
      <c r="C114" s="1">
        <v>2008</v>
      </c>
    </row>
    <row r="115" spans="1:3" x14ac:dyDescent="0.25">
      <c r="A115" s="1" t="s">
        <v>5369</v>
      </c>
      <c r="B115" s="1" t="s">
        <v>771</v>
      </c>
      <c r="C115" s="1">
        <v>2008</v>
      </c>
    </row>
    <row r="116" spans="1:3" x14ac:dyDescent="0.25">
      <c r="A116" s="1" t="s">
        <v>5517</v>
      </c>
      <c r="B116" s="1" t="s">
        <v>771</v>
      </c>
      <c r="C116" s="1">
        <v>2008</v>
      </c>
    </row>
    <row r="117" spans="1:3" x14ac:dyDescent="0.25">
      <c r="A117" s="1" t="s">
        <v>5573</v>
      </c>
      <c r="B117" s="1" t="s">
        <v>771</v>
      </c>
      <c r="C117" s="1">
        <v>2008</v>
      </c>
    </row>
    <row r="118" spans="1:3" x14ac:dyDescent="0.25">
      <c r="A118" s="1" t="s">
        <v>5633</v>
      </c>
      <c r="B118" s="1" t="s">
        <v>771</v>
      </c>
      <c r="C118" s="1">
        <v>2008</v>
      </c>
    </row>
    <row r="119" spans="1:3" x14ac:dyDescent="0.25">
      <c r="A119" s="1" t="s">
        <v>5639</v>
      </c>
      <c r="B119" s="1" t="s">
        <v>771</v>
      </c>
      <c r="C119" s="1">
        <v>2008</v>
      </c>
    </row>
    <row r="120" spans="1:3" x14ac:dyDescent="0.25">
      <c r="A120" s="1" t="s">
        <v>5776</v>
      </c>
      <c r="B120" s="1" t="s">
        <v>771</v>
      </c>
      <c r="C120" s="1">
        <v>2008</v>
      </c>
    </row>
    <row r="121" spans="1:3" x14ac:dyDescent="0.25">
      <c r="A121" s="1" t="s">
        <v>6710</v>
      </c>
      <c r="B121" s="1" t="s">
        <v>771</v>
      </c>
      <c r="C121" s="1">
        <v>2008</v>
      </c>
    </row>
    <row r="122" spans="1:3" x14ac:dyDescent="0.25">
      <c r="A122" s="1" t="s">
        <v>6774</v>
      </c>
      <c r="B122" s="1" t="s">
        <v>771</v>
      </c>
      <c r="C122" s="1">
        <v>2008</v>
      </c>
    </row>
    <row r="123" spans="1:3" x14ac:dyDescent="0.25">
      <c r="A123" s="1" t="s">
        <v>923</v>
      </c>
      <c r="B123" s="1" t="s">
        <v>771</v>
      </c>
      <c r="C123" s="1">
        <v>2009</v>
      </c>
    </row>
    <row r="124" spans="1:3" x14ac:dyDescent="0.25">
      <c r="A124" s="1" t="s">
        <v>4851</v>
      </c>
      <c r="B124" s="1" t="s">
        <v>771</v>
      </c>
      <c r="C124" s="1">
        <v>2009</v>
      </c>
    </row>
    <row r="125" spans="1:3" x14ac:dyDescent="0.25">
      <c r="A125" s="1" t="s">
        <v>4932</v>
      </c>
      <c r="B125" s="1" t="s">
        <v>771</v>
      </c>
      <c r="C125" s="1">
        <v>2009</v>
      </c>
    </row>
    <row r="126" spans="1:3" x14ac:dyDescent="0.25">
      <c r="A126" s="1" t="s">
        <v>5029</v>
      </c>
      <c r="B126" s="1" t="s">
        <v>771</v>
      </c>
      <c r="C126" s="1">
        <v>2009</v>
      </c>
    </row>
    <row r="127" spans="1:3" x14ac:dyDescent="0.25">
      <c r="A127" s="1" t="s">
        <v>5525</v>
      </c>
      <c r="B127" s="1" t="s">
        <v>771</v>
      </c>
      <c r="C127" s="1">
        <v>2009</v>
      </c>
    </row>
    <row r="128" spans="1:3" x14ac:dyDescent="0.25">
      <c r="A128" s="1" t="s">
        <v>5539</v>
      </c>
      <c r="B128" s="1" t="s">
        <v>771</v>
      </c>
      <c r="C128" s="1">
        <v>2009</v>
      </c>
    </row>
    <row r="129" spans="1:3" x14ac:dyDescent="0.25">
      <c r="A129" s="1" t="s">
        <v>5570</v>
      </c>
      <c r="B129" s="1" t="s">
        <v>771</v>
      </c>
      <c r="C129" s="1">
        <v>2009</v>
      </c>
    </row>
    <row r="130" spans="1:3" x14ac:dyDescent="0.25">
      <c r="A130" s="1" t="s">
        <v>5655</v>
      </c>
      <c r="B130" s="1" t="s">
        <v>771</v>
      </c>
      <c r="C130" s="1">
        <v>2009</v>
      </c>
    </row>
    <row r="131" spans="1:3" x14ac:dyDescent="0.25">
      <c r="A131" s="1" t="s">
        <v>5698</v>
      </c>
      <c r="B131" s="1" t="s">
        <v>771</v>
      </c>
      <c r="C131" s="1">
        <v>2009</v>
      </c>
    </row>
    <row r="132" spans="1:3" x14ac:dyDescent="0.25">
      <c r="A132" s="1" t="s">
        <v>5729</v>
      </c>
      <c r="B132" s="1" t="s">
        <v>771</v>
      </c>
      <c r="C132" s="1">
        <v>2009</v>
      </c>
    </row>
    <row r="133" spans="1:3" x14ac:dyDescent="0.25">
      <c r="A133" s="1" t="s">
        <v>1528</v>
      </c>
      <c r="B133" s="1" t="s">
        <v>771</v>
      </c>
      <c r="C133" s="1">
        <v>2010</v>
      </c>
    </row>
    <row r="134" spans="1:3" x14ac:dyDescent="0.25">
      <c r="A134" s="1" t="s">
        <v>1530</v>
      </c>
      <c r="B134" s="1" t="s">
        <v>771</v>
      </c>
      <c r="C134" s="1">
        <v>2010</v>
      </c>
    </row>
    <row r="135" spans="1:3" x14ac:dyDescent="0.25">
      <c r="A135" s="1" t="s">
        <v>2160</v>
      </c>
      <c r="B135" s="1" t="s">
        <v>771</v>
      </c>
      <c r="C135" s="1">
        <v>2010</v>
      </c>
    </row>
    <row r="136" spans="1:3" x14ac:dyDescent="0.25">
      <c r="A136" s="1" t="s">
        <v>4614</v>
      </c>
      <c r="B136" s="1" t="s">
        <v>771</v>
      </c>
      <c r="C136" s="1">
        <v>2010</v>
      </c>
    </row>
    <row r="137" spans="1:3" x14ac:dyDescent="0.25">
      <c r="A137" s="1" t="s">
        <v>4666</v>
      </c>
      <c r="B137" s="1" t="s">
        <v>771</v>
      </c>
      <c r="C137" s="1">
        <v>2010</v>
      </c>
    </row>
    <row r="138" spans="1:3" x14ac:dyDescent="0.25">
      <c r="A138" s="1" t="s">
        <v>4833</v>
      </c>
      <c r="B138" s="1" t="s">
        <v>771</v>
      </c>
      <c r="C138" s="1">
        <v>2010</v>
      </c>
    </row>
    <row r="139" spans="1:3" x14ac:dyDescent="0.25">
      <c r="A139" s="1" t="s">
        <v>4976</v>
      </c>
      <c r="B139" s="1" t="s">
        <v>771</v>
      </c>
      <c r="C139" s="1">
        <v>2010</v>
      </c>
    </row>
    <row r="140" spans="1:3" x14ac:dyDescent="0.25">
      <c r="A140" s="1" t="s">
        <v>5039</v>
      </c>
      <c r="B140" s="1" t="s">
        <v>771</v>
      </c>
      <c r="C140" s="1">
        <v>2010</v>
      </c>
    </row>
    <row r="141" spans="1:3" x14ac:dyDescent="0.25">
      <c r="A141" s="1" t="s">
        <v>5445</v>
      </c>
      <c r="B141" s="1" t="s">
        <v>771</v>
      </c>
      <c r="C141" s="1">
        <v>2010</v>
      </c>
    </row>
    <row r="142" spans="1:3" x14ac:dyDescent="0.25">
      <c r="A142" s="1" t="s">
        <v>5471</v>
      </c>
      <c r="B142" s="1" t="s">
        <v>771</v>
      </c>
      <c r="C142" s="1">
        <v>2010</v>
      </c>
    </row>
    <row r="143" spans="1:3" x14ac:dyDescent="0.25">
      <c r="A143" s="1" t="s">
        <v>5485</v>
      </c>
      <c r="B143" s="1" t="s">
        <v>771</v>
      </c>
      <c r="C143" s="1">
        <v>2010</v>
      </c>
    </row>
    <row r="144" spans="1:3" x14ac:dyDescent="0.25">
      <c r="A144" s="1" t="s">
        <v>5606</v>
      </c>
      <c r="B144" s="1" t="s">
        <v>771</v>
      </c>
      <c r="C144" s="1">
        <v>2010</v>
      </c>
    </row>
    <row r="145" spans="1:3" x14ac:dyDescent="0.25">
      <c r="A145" s="1" t="s">
        <v>846</v>
      </c>
      <c r="B145" s="1" t="s">
        <v>771</v>
      </c>
      <c r="C145" s="1">
        <v>2011</v>
      </c>
    </row>
    <row r="146" spans="1:3" x14ac:dyDescent="0.25">
      <c r="A146" s="1" t="s">
        <v>878</v>
      </c>
      <c r="B146" s="1" t="s">
        <v>771</v>
      </c>
      <c r="C146" s="1">
        <v>2011</v>
      </c>
    </row>
    <row r="147" spans="1:3" x14ac:dyDescent="0.25">
      <c r="A147" s="1" t="s">
        <v>1981</v>
      </c>
      <c r="B147" s="1" t="s">
        <v>771</v>
      </c>
      <c r="C147" s="1">
        <v>2011</v>
      </c>
    </row>
    <row r="148" spans="1:3" x14ac:dyDescent="0.25">
      <c r="A148" s="1" t="s">
        <v>4610</v>
      </c>
      <c r="B148" s="1" t="s">
        <v>771</v>
      </c>
      <c r="C148" s="1">
        <v>2011</v>
      </c>
    </row>
    <row r="149" spans="1:3" x14ac:dyDescent="0.25">
      <c r="A149" s="1" t="s">
        <v>4657</v>
      </c>
      <c r="B149" s="1" t="s">
        <v>771</v>
      </c>
      <c r="C149" s="1">
        <v>2011</v>
      </c>
    </row>
    <row r="150" spans="1:3" x14ac:dyDescent="0.25">
      <c r="A150" s="1" t="s">
        <v>4673</v>
      </c>
      <c r="B150" s="1" t="s">
        <v>771</v>
      </c>
      <c r="C150" s="1">
        <v>2011</v>
      </c>
    </row>
    <row r="151" spans="1:3" x14ac:dyDescent="0.25">
      <c r="A151" s="1" t="s">
        <v>4964</v>
      </c>
      <c r="B151" s="1" t="s">
        <v>771</v>
      </c>
      <c r="C151" s="1">
        <v>2011</v>
      </c>
    </row>
    <row r="152" spans="1:3" x14ac:dyDescent="0.25">
      <c r="A152" s="1" t="s">
        <v>5082</v>
      </c>
      <c r="B152" s="1" t="s">
        <v>771</v>
      </c>
      <c r="C152" s="1">
        <v>2011</v>
      </c>
    </row>
    <row r="153" spans="1:3" x14ac:dyDescent="0.25">
      <c r="A153" s="1" t="s">
        <v>5298</v>
      </c>
      <c r="B153" s="1" t="s">
        <v>771</v>
      </c>
      <c r="C153" s="1">
        <v>2011</v>
      </c>
    </row>
    <row r="154" spans="1:3" x14ac:dyDescent="0.25">
      <c r="A154" s="1" t="s">
        <v>5353</v>
      </c>
      <c r="B154" s="1" t="s">
        <v>771</v>
      </c>
      <c r="C154" s="1">
        <v>2011</v>
      </c>
    </row>
    <row r="155" spans="1:3" x14ac:dyDescent="0.25">
      <c r="A155" s="1" t="s">
        <v>5514</v>
      </c>
      <c r="B155" s="1" t="s">
        <v>771</v>
      </c>
      <c r="C155" s="1">
        <v>2011</v>
      </c>
    </row>
    <row r="156" spans="1:3" x14ac:dyDescent="0.25">
      <c r="A156" s="1" t="s">
        <v>5701</v>
      </c>
      <c r="B156" s="1" t="s">
        <v>771</v>
      </c>
      <c r="C156" s="1">
        <v>2011</v>
      </c>
    </row>
    <row r="157" spans="1:3" x14ac:dyDescent="0.25">
      <c r="A157" s="1" t="s">
        <v>2081</v>
      </c>
      <c r="B157" s="1" t="s">
        <v>771</v>
      </c>
      <c r="C157" s="1">
        <v>2012</v>
      </c>
    </row>
    <row r="158" spans="1:3" x14ac:dyDescent="0.25">
      <c r="A158" s="1" t="s">
        <v>4622</v>
      </c>
      <c r="B158" s="1" t="s">
        <v>771</v>
      </c>
      <c r="C158" s="1">
        <v>2012</v>
      </c>
    </row>
    <row r="159" spans="1:3" x14ac:dyDescent="0.25">
      <c r="A159" s="1" t="s">
        <v>4627</v>
      </c>
      <c r="B159" s="1" t="s">
        <v>771</v>
      </c>
      <c r="C159" s="1">
        <v>2012</v>
      </c>
    </row>
    <row r="160" spans="1:3" x14ac:dyDescent="0.25">
      <c r="A160" s="1" t="s">
        <v>4647</v>
      </c>
      <c r="B160" s="1" t="s">
        <v>771</v>
      </c>
      <c r="C160" s="1">
        <v>2012</v>
      </c>
    </row>
    <row r="161" spans="1:3" x14ac:dyDescent="0.25">
      <c r="A161" s="1" t="s">
        <v>4719</v>
      </c>
      <c r="B161" s="1" t="s">
        <v>771</v>
      </c>
      <c r="C161" s="1">
        <v>2012</v>
      </c>
    </row>
    <row r="162" spans="1:3" x14ac:dyDescent="0.25">
      <c r="A162" s="1" t="s">
        <v>4725</v>
      </c>
      <c r="B162" s="1" t="s">
        <v>771</v>
      </c>
      <c r="C162" s="1">
        <v>2012</v>
      </c>
    </row>
    <row r="163" spans="1:3" x14ac:dyDescent="0.25">
      <c r="A163" s="1" t="s">
        <v>4737</v>
      </c>
      <c r="B163" s="1" t="s">
        <v>771</v>
      </c>
      <c r="C163" s="1">
        <v>2012</v>
      </c>
    </row>
    <row r="164" spans="1:3" x14ac:dyDescent="0.25">
      <c r="A164" s="1" t="s">
        <v>4870</v>
      </c>
      <c r="B164" s="1" t="s">
        <v>771</v>
      </c>
      <c r="C164" s="1">
        <v>2012</v>
      </c>
    </row>
    <row r="165" spans="1:3" x14ac:dyDescent="0.25">
      <c r="A165" s="1" t="s">
        <v>4892</v>
      </c>
      <c r="B165" s="1" t="s">
        <v>771</v>
      </c>
      <c r="C165" s="1">
        <v>2012</v>
      </c>
    </row>
    <row r="166" spans="1:3" x14ac:dyDescent="0.25">
      <c r="A166" s="1" t="s">
        <v>4960</v>
      </c>
      <c r="B166" s="1" t="s">
        <v>771</v>
      </c>
      <c r="C166" s="1">
        <v>2012</v>
      </c>
    </row>
    <row r="167" spans="1:3" x14ac:dyDescent="0.25">
      <c r="A167" s="1" t="s">
        <v>4997</v>
      </c>
      <c r="B167" s="1" t="s">
        <v>771</v>
      </c>
      <c r="C167" s="1">
        <v>2012</v>
      </c>
    </row>
    <row r="168" spans="1:3" x14ac:dyDescent="0.25">
      <c r="A168" s="1" t="s">
        <v>5036</v>
      </c>
      <c r="B168" s="1" t="s">
        <v>771</v>
      </c>
      <c r="C168" s="1">
        <v>2012</v>
      </c>
    </row>
    <row r="169" spans="1:3" x14ac:dyDescent="0.25">
      <c r="A169" s="1" t="s">
        <v>5098</v>
      </c>
      <c r="B169" s="1" t="s">
        <v>771</v>
      </c>
      <c r="C169" s="1">
        <v>2012</v>
      </c>
    </row>
    <row r="170" spans="1:3" x14ac:dyDescent="0.25">
      <c r="A170" s="1" t="s">
        <v>5121</v>
      </c>
      <c r="B170" s="1" t="s">
        <v>771</v>
      </c>
      <c r="C170" s="1">
        <v>2012</v>
      </c>
    </row>
    <row r="171" spans="1:3" x14ac:dyDescent="0.25">
      <c r="A171" s="1" t="s">
        <v>5157</v>
      </c>
      <c r="B171" s="1" t="s">
        <v>771</v>
      </c>
      <c r="C171" s="1">
        <v>2012</v>
      </c>
    </row>
    <row r="172" spans="1:3" x14ac:dyDescent="0.25">
      <c r="A172" s="1" t="s">
        <v>5233</v>
      </c>
      <c r="B172" s="1" t="s">
        <v>771</v>
      </c>
      <c r="C172" s="1">
        <v>2012</v>
      </c>
    </row>
    <row r="173" spans="1:3" x14ac:dyDescent="0.25">
      <c r="A173" s="1" t="s">
        <v>5502</v>
      </c>
      <c r="B173" s="1" t="s">
        <v>771</v>
      </c>
      <c r="C173" s="1">
        <v>2012</v>
      </c>
    </row>
    <row r="174" spans="1:3" x14ac:dyDescent="0.25">
      <c r="A174" s="1" t="s">
        <v>5623</v>
      </c>
      <c r="B174" s="1" t="s">
        <v>771</v>
      </c>
      <c r="C174" s="1">
        <v>2012</v>
      </c>
    </row>
    <row r="175" spans="1:3" x14ac:dyDescent="0.25">
      <c r="A175" s="1" t="s">
        <v>5651</v>
      </c>
      <c r="B175" s="1" t="s">
        <v>771</v>
      </c>
      <c r="C175" s="1">
        <v>2012</v>
      </c>
    </row>
    <row r="176" spans="1:3" x14ac:dyDescent="0.25">
      <c r="A176" s="1" t="s">
        <v>5762</v>
      </c>
      <c r="B176" s="1" t="s">
        <v>771</v>
      </c>
      <c r="C176" s="1">
        <v>2012</v>
      </c>
    </row>
    <row r="177" spans="1:3" x14ac:dyDescent="0.25">
      <c r="A177" s="1" t="s">
        <v>6753</v>
      </c>
      <c r="B177" s="1" t="s">
        <v>771</v>
      </c>
      <c r="C177" s="1">
        <v>2012</v>
      </c>
    </row>
    <row r="178" spans="1:3" x14ac:dyDescent="0.25">
      <c r="A178" s="1" t="s">
        <v>859</v>
      </c>
      <c r="B178" s="1" t="s">
        <v>771</v>
      </c>
      <c r="C178" s="1">
        <v>2013</v>
      </c>
    </row>
    <row r="179" spans="1:3" x14ac:dyDescent="0.25">
      <c r="A179" s="1" t="s">
        <v>889</v>
      </c>
      <c r="B179" s="1" t="s">
        <v>771</v>
      </c>
      <c r="C179" s="1">
        <v>2013</v>
      </c>
    </row>
    <row r="180" spans="1:3" x14ac:dyDescent="0.25">
      <c r="A180" s="1" t="s">
        <v>900</v>
      </c>
      <c r="B180" s="1" t="s">
        <v>771</v>
      </c>
      <c r="C180" s="1">
        <v>2013</v>
      </c>
    </row>
    <row r="181" spans="1:3" x14ac:dyDescent="0.25">
      <c r="A181" s="1" t="s">
        <v>984</v>
      </c>
      <c r="B181" s="1" t="s">
        <v>771</v>
      </c>
      <c r="C181" s="1">
        <v>2013</v>
      </c>
    </row>
    <row r="182" spans="1:3" x14ac:dyDescent="0.25">
      <c r="A182" s="1" t="s">
        <v>1342</v>
      </c>
      <c r="B182" s="1" t="s">
        <v>771</v>
      </c>
      <c r="C182" s="1">
        <v>2013</v>
      </c>
    </row>
    <row r="183" spans="1:3" x14ac:dyDescent="0.25">
      <c r="A183" s="1" t="s">
        <v>1690</v>
      </c>
      <c r="B183" s="1" t="s">
        <v>771</v>
      </c>
      <c r="C183" s="1">
        <v>2013</v>
      </c>
    </row>
    <row r="184" spans="1:3" x14ac:dyDescent="0.25">
      <c r="A184" s="1" t="s">
        <v>1713</v>
      </c>
      <c r="B184" s="1" t="s">
        <v>771</v>
      </c>
      <c r="C184" s="1">
        <v>2013</v>
      </c>
    </row>
    <row r="185" spans="1:3" x14ac:dyDescent="0.25">
      <c r="A185" s="1" t="s">
        <v>1738</v>
      </c>
      <c r="B185" s="1" t="s">
        <v>771</v>
      </c>
      <c r="C185" s="1">
        <v>2013</v>
      </c>
    </row>
    <row r="186" spans="1:3" x14ac:dyDescent="0.25">
      <c r="A186" s="1" t="s">
        <v>1766</v>
      </c>
      <c r="B186" s="1" t="s">
        <v>771</v>
      </c>
      <c r="C186" s="1">
        <v>2013</v>
      </c>
    </row>
    <row r="187" spans="1:3" x14ac:dyDescent="0.25">
      <c r="A187" s="1" t="s">
        <v>2032</v>
      </c>
      <c r="B187" s="1" t="s">
        <v>771</v>
      </c>
      <c r="C187" s="1">
        <v>2013</v>
      </c>
    </row>
    <row r="188" spans="1:3" x14ac:dyDescent="0.25">
      <c r="A188" s="1" t="s">
        <v>4729</v>
      </c>
      <c r="B188" s="1" t="s">
        <v>771</v>
      </c>
      <c r="C188" s="1">
        <v>2013</v>
      </c>
    </row>
    <row r="189" spans="1:3" x14ac:dyDescent="0.25">
      <c r="A189" s="1" t="s">
        <v>4747</v>
      </c>
      <c r="B189" s="1" t="s">
        <v>771</v>
      </c>
      <c r="C189" s="1">
        <v>2013</v>
      </c>
    </row>
    <row r="190" spans="1:3" x14ac:dyDescent="0.25">
      <c r="A190" s="1" t="s">
        <v>4801</v>
      </c>
      <c r="B190" s="1" t="s">
        <v>771</v>
      </c>
      <c r="C190" s="1">
        <v>2013</v>
      </c>
    </row>
    <row r="191" spans="1:3" x14ac:dyDescent="0.25">
      <c r="A191" s="1" t="s">
        <v>4823</v>
      </c>
      <c r="B191" s="1" t="s">
        <v>771</v>
      </c>
      <c r="C191" s="1">
        <v>2013</v>
      </c>
    </row>
    <row r="192" spans="1:3" x14ac:dyDescent="0.25">
      <c r="A192" s="1" t="s">
        <v>4836</v>
      </c>
      <c r="B192" s="1" t="s">
        <v>771</v>
      </c>
      <c r="C192" s="1">
        <v>2013</v>
      </c>
    </row>
    <row r="193" spans="1:3" x14ac:dyDescent="0.25">
      <c r="A193" s="1" t="s">
        <v>4883</v>
      </c>
      <c r="B193" s="1" t="s">
        <v>771</v>
      </c>
      <c r="C193" s="1">
        <v>2013</v>
      </c>
    </row>
    <row r="194" spans="1:3" x14ac:dyDescent="0.25">
      <c r="A194" s="1" t="s">
        <v>4925</v>
      </c>
      <c r="B194" s="1" t="s">
        <v>771</v>
      </c>
      <c r="C194" s="1">
        <v>2013</v>
      </c>
    </row>
    <row r="195" spans="1:3" x14ac:dyDescent="0.25">
      <c r="A195" s="1" t="s">
        <v>4986</v>
      </c>
      <c r="B195" s="1" t="s">
        <v>771</v>
      </c>
      <c r="C195" s="1">
        <v>2013</v>
      </c>
    </row>
    <row r="196" spans="1:3" x14ac:dyDescent="0.25">
      <c r="A196" s="1" t="s">
        <v>5046</v>
      </c>
      <c r="B196" s="1" t="s">
        <v>771</v>
      </c>
      <c r="C196" s="1">
        <v>2013</v>
      </c>
    </row>
    <row r="197" spans="1:3" x14ac:dyDescent="0.25">
      <c r="A197" s="1" t="s">
        <v>5055</v>
      </c>
      <c r="B197" s="1" t="s">
        <v>771</v>
      </c>
      <c r="C197" s="1">
        <v>2013</v>
      </c>
    </row>
    <row r="198" spans="1:3" x14ac:dyDescent="0.25">
      <c r="A198" s="1" t="s">
        <v>5112</v>
      </c>
      <c r="B198" s="1" t="s">
        <v>771</v>
      </c>
      <c r="C198" s="1">
        <v>2013</v>
      </c>
    </row>
    <row r="199" spans="1:3" x14ac:dyDescent="0.25">
      <c r="A199" s="1" t="s">
        <v>5131</v>
      </c>
      <c r="B199" s="1" t="s">
        <v>771</v>
      </c>
      <c r="C199" s="1">
        <v>2013</v>
      </c>
    </row>
    <row r="200" spans="1:3" x14ac:dyDescent="0.25">
      <c r="A200" s="1" t="s">
        <v>5174</v>
      </c>
      <c r="B200" s="1" t="s">
        <v>771</v>
      </c>
      <c r="C200" s="1">
        <v>2013</v>
      </c>
    </row>
    <row r="201" spans="1:3" x14ac:dyDescent="0.25">
      <c r="A201" s="1" t="s">
        <v>5191</v>
      </c>
      <c r="B201" s="1" t="s">
        <v>771</v>
      </c>
      <c r="C201" s="1">
        <v>2013</v>
      </c>
    </row>
    <row r="202" spans="1:3" x14ac:dyDescent="0.25">
      <c r="A202" s="1" t="s">
        <v>5253</v>
      </c>
      <c r="B202" s="1" t="s">
        <v>771</v>
      </c>
      <c r="C202" s="1">
        <v>2013</v>
      </c>
    </row>
    <row r="203" spans="1:3" x14ac:dyDescent="0.25">
      <c r="A203" s="1" t="s">
        <v>5280</v>
      </c>
      <c r="B203" s="1" t="s">
        <v>771</v>
      </c>
      <c r="C203" s="1">
        <v>2013</v>
      </c>
    </row>
    <row r="204" spans="1:3" x14ac:dyDescent="0.25">
      <c r="A204" s="1" t="s">
        <v>5347</v>
      </c>
      <c r="B204" s="1" t="s">
        <v>771</v>
      </c>
      <c r="C204" s="1">
        <v>2013</v>
      </c>
    </row>
    <row r="205" spans="1:3" x14ac:dyDescent="0.25">
      <c r="A205" s="1" t="s">
        <v>5350</v>
      </c>
      <c r="B205" s="1" t="s">
        <v>771</v>
      </c>
      <c r="C205" s="1">
        <v>2013</v>
      </c>
    </row>
    <row r="206" spans="1:3" x14ac:dyDescent="0.25">
      <c r="A206" s="1" t="s">
        <v>5457</v>
      </c>
      <c r="B206" s="1" t="s">
        <v>771</v>
      </c>
      <c r="C206" s="1">
        <v>2013</v>
      </c>
    </row>
    <row r="207" spans="1:3" x14ac:dyDescent="0.25">
      <c r="A207" s="1" t="s">
        <v>5460</v>
      </c>
      <c r="B207" s="1" t="s">
        <v>771</v>
      </c>
      <c r="C207" s="1">
        <v>2013</v>
      </c>
    </row>
    <row r="208" spans="1:3" x14ac:dyDescent="0.25">
      <c r="A208" s="1" t="s">
        <v>5546</v>
      </c>
      <c r="B208" s="1" t="s">
        <v>771</v>
      </c>
      <c r="C208" s="1">
        <v>2013</v>
      </c>
    </row>
    <row r="209" spans="1:3" x14ac:dyDescent="0.25">
      <c r="A209" s="1" t="s">
        <v>5563</v>
      </c>
      <c r="B209" s="1" t="s">
        <v>771</v>
      </c>
      <c r="C209" s="1">
        <v>2013</v>
      </c>
    </row>
    <row r="210" spans="1:3" x14ac:dyDescent="0.25">
      <c r="A210" s="1" t="s">
        <v>5611</v>
      </c>
      <c r="B210" s="1" t="s">
        <v>771</v>
      </c>
      <c r="C210" s="1">
        <v>2013</v>
      </c>
    </row>
    <row r="211" spans="1:3" x14ac:dyDescent="0.25">
      <c r="A211" s="1" t="s">
        <v>5643</v>
      </c>
      <c r="B211" s="1" t="s">
        <v>771</v>
      </c>
      <c r="C211" s="1">
        <v>2013</v>
      </c>
    </row>
    <row r="212" spans="1:3" x14ac:dyDescent="0.25">
      <c r="A212" s="1" t="s">
        <v>5662</v>
      </c>
      <c r="B212" s="1" t="s">
        <v>771</v>
      </c>
      <c r="C212" s="1">
        <v>2013</v>
      </c>
    </row>
    <row r="213" spans="1:3" x14ac:dyDescent="0.25">
      <c r="A213" s="1" t="s">
        <v>850</v>
      </c>
      <c r="B213" s="1" t="s">
        <v>771</v>
      </c>
      <c r="C213" s="1">
        <v>2014</v>
      </c>
    </row>
    <row r="214" spans="1:3" x14ac:dyDescent="0.25">
      <c r="A214" s="1" t="s">
        <v>877</v>
      </c>
      <c r="B214" s="1" t="s">
        <v>771</v>
      </c>
      <c r="C214" s="1">
        <v>2014</v>
      </c>
    </row>
    <row r="215" spans="1:3" x14ac:dyDescent="0.25">
      <c r="A215" s="1" t="s">
        <v>1761</v>
      </c>
      <c r="B215" s="1" t="s">
        <v>771</v>
      </c>
      <c r="C215" s="1">
        <v>2014</v>
      </c>
    </row>
    <row r="216" spans="1:3" x14ac:dyDescent="0.25">
      <c r="A216" s="1" t="s">
        <v>2075</v>
      </c>
      <c r="B216" s="1" t="s">
        <v>771</v>
      </c>
      <c r="C216" s="1">
        <v>2014</v>
      </c>
    </row>
    <row r="217" spans="1:3" x14ac:dyDescent="0.25">
      <c r="A217" s="1" t="s">
        <v>4631</v>
      </c>
      <c r="B217" s="1" t="s">
        <v>771</v>
      </c>
      <c r="C217" s="1">
        <v>2014</v>
      </c>
    </row>
    <row r="218" spans="1:3" x14ac:dyDescent="0.25">
      <c r="A218" s="1" t="s">
        <v>4768</v>
      </c>
      <c r="B218" s="1" t="s">
        <v>771</v>
      </c>
      <c r="C218" s="1">
        <v>2014</v>
      </c>
    </row>
    <row r="219" spans="1:3" x14ac:dyDescent="0.25">
      <c r="A219" s="1" t="s">
        <v>4928</v>
      </c>
      <c r="B219" s="1" t="s">
        <v>771</v>
      </c>
      <c r="C219" s="1">
        <v>2014</v>
      </c>
    </row>
    <row r="220" spans="1:3" x14ac:dyDescent="0.25">
      <c r="A220" s="1" t="s">
        <v>5004</v>
      </c>
      <c r="B220" s="1" t="s">
        <v>771</v>
      </c>
      <c r="C220" s="1">
        <v>2014</v>
      </c>
    </row>
    <row r="221" spans="1:3" x14ac:dyDescent="0.25">
      <c r="A221" s="1" t="s">
        <v>5101</v>
      </c>
      <c r="B221" s="1" t="s">
        <v>771</v>
      </c>
      <c r="C221" s="1">
        <v>2014</v>
      </c>
    </row>
    <row r="222" spans="1:3" x14ac:dyDescent="0.25">
      <c r="A222" s="1" t="s">
        <v>5708</v>
      </c>
      <c r="B222" s="1" t="s">
        <v>771</v>
      </c>
      <c r="C222" s="1">
        <v>2014</v>
      </c>
    </row>
    <row r="223" spans="1:3" x14ac:dyDescent="0.25">
      <c r="A223" s="1" t="s">
        <v>6750</v>
      </c>
      <c r="B223" s="1" t="s">
        <v>771</v>
      </c>
      <c r="C223" s="1">
        <v>2014</v>
      </c>
    </row>
    <row r="224" spans="1:3" x14ac:dyDescent="0.25">
      <c r="A224" s="1" t="s">
        <v>6763</v>
      </c>
      <c r="B224" s="1" t="s">
        <v>771</v>
      </c>
      <c r="C224" s="1">
        <v>2014</v>
      </c>
    </row>
    <row r="225" spans="1:3" x14ac:dyDescent="0.25">
      <c r="A225" s="1" t="s">
        <v>879</v>
      </c>
      <c r="B225" s="1" t="s">
        <v>771</v>
      </c>
      <c r="C225" s="1">
        <v>2015</v>
      </c>
    </row>
    <row r="226" spans="1:3" x14ac:dyDescent="0.25">
      <c r="A226" s="1" t="s">
        <v>910</v>
      </c>
      <c r="B226" s="1" t="s">
        <v>771</v>
      </c>
      <c r="C226" s="1">
        <v>2015</v>
      </c>
    </row>
    <row r="227" spans="1:3" x14ac:dyDescent="0.25">
      <c r="A227" s="1" t="s">
        <v>1139</v>
      </c>
      <c r="B227" s="1" t="s">
        <v>771</v>
      </c>
      <c r="C227" s="1">
        <v>2015</v>
      </c>
    </row>
    <row r="228" spans="1:3" x14ac:dyDescent="0.25">
      <c r="A228" s="1" t="s">
        <v>1347</v>
      </c>
      <c r="B228" s="1" t="s">
        <v>771</v>
      </c>
      <c r="C228" s="1">
        <v>2015</v>
      </c>
    </row>
    <row r="229" spans="1:3" x14ac:dyDescent="0.25">
      <c r="A229" s="1" t="s">
        <v>1372</v>
      </c>
      <c r="B229" s="1" t="s">
        <v>771</v>
      </c>
      <c r="C229" s="1">
        <v>2015</v>
      </c>
    </row>
    <row r="230" spans="1:3" x14ac:dyDescent="0.25">
      <c r="A230" s="1" t="s">
        <v>1375</v>
      </c>
      <c r="B230" s="1" t="s">
        <v>771</v>
      </c>
      <c r="C230" s="1">
        <v>2015</v>
      </c>
    </row>
    <row r="231" spans="1:3" x14ac:dyDescent="0.25">
      <c r="A231" s="1" t="s">
        <v>1729</v>
      </c>
      <c r="B231" s="1" t="s">
        <v>771</v>
      </c>
      <c r="C231" s="1">
        <v>2015</v>
      </c>
    </row>
    <row r="232" spans="1:3" x14ac:dyDescent="0.25">
      <c r="A232" s="1" t="s">
        <v>2077</v>
      </c>
      <c r="B232" s="1" t="s">
        <v>771</v>
      </c>
      <c r="C232" s="1">
        <v>2015</v>
      </c>
    </row>
    <row r="233" spans="1:3" x14ac:dyDescent="0.25">
      <c r="A233" s="1" t="s">
        <v>4690</v>
      </c>
      <c r="B233" s="1" t="s">
        <v>771</v>
      </c>
      <c r="C233" s="1">
        <v>2015</v>
      </c>
    </row>
    <row r="234" spans="1:3" x14ac:dyDescent="0.25">
      <c r="A234" s="1" t="s">
        <v>4698</v>
      </c>
      <c r="B234" s="1" t="s">
        <v>771</v>
      </c>
      <c r="C234" s="1">
        <v>2015</v>
      </c>
    </row>
    <row r="235" spans="1:3" x14ac:dyDescent="0.25">
      <c r="A235" s="1" t="s">
        <v>4706</v>
      </c>
      <c r="B235" s="1" t="s">
        <v>771</v>
      </c>
      <c r="C235" s="1">
        <v>2015</v>
      </c>
    </row>
    <row r="236" spans="1:3" x14ac:dyDescent="0.25">
      <c r="A236" s="1" t="s">
        <v>4780</v>
      </c>
      <c r="B236" s="1" t="s">
        <v>771</v>
      </c>
      <c r="C236" s="1">
        <v>2015</v>
      </c>
    </row>
    <row r="237" spans="1:3" x14ac:dyDescent="0.25">
      <c r="A237" s="1" t="s">
        <v>4786</v>
      </c>
      <c r="B237" s="1" t="s">
        <v>771</v>
      </c>
      <c r="C237" s="1">
        <v>2015</v>
      </c>
    </row>
    <row r="238" spans="1:3" x14ac:dyDescent="0.25">
      <c r="A238" s="1" t="s">
        <v>4844</v>
      </c>
      <c r="B238" s="1" t="s">
        <v>771</v>
      </c>
      <c r="C238" s="1">
        <v>2015</v>
      </c>
    </row>
    <row r="239" spans="1:3" x14ac:dyDescent="0.25">
      <c r="A239" s="1" t="s">
        <v>4877</v>
      </c>
      <c r="B239" s="1" t="s">
        <v>771</v>
      </c>
      <c r="C239" s="1">
        <v>2015</v>
      </c>
    </row>
    <row r="240" spans="1:3" x14ac:dyDescent="0.25">
      <c r="A240" s="1" t="s">
        <v>4935</v>
      </c>
      <c r="B240" s="1" t="s">
        <v>771</v>
      </c>
      <c r="C240" s="1">
        <v>2015</v>
      </c>
    </row>
    <row r="241" spans="1:3" x14ac:dyDescent="0.25">
      <c r="A241" s="1" t="s">
        <v>4967</v>
      </c>
      <c r="B241" s="1" t="s">
        <v>771</v>
      </c>
      <c r="C241" s="1">
        <v>2015</v>
      </c>
    </row>
    <row r="242" spans="1:3" x14ac:dyDescent="0.25">
      <c r="A242" s="1" t="s">
        <v>5018</v>
      </c>
      <c r="B242" s="1" t="s">
        <v>771</v>
      </c>
      <c r="C242" s="1">
        <v>2015</v>
      </c>
    </row>
    <row r="243" spans="1:3" x14ac:dyDescent="0.25">
      <c r="A243" s="1" t="s">
        <v>5118</v>
      </c>
      <c r="B243" s="1" t="s">
        <v>771</v>
      </c>
      <c r="C243" s="1">
        <v>2015</v>
      </c>
    </row>
    <row r="244" spans="1:3" x14ac:dyDescent="0.25">
      <c r="A244" s="1" t="s">
        <v>5227</v>
      </c>
      <c r="B244" s="1" t="s">
        <v>771</v>
      </c>
      <c r="C244" s="1">
        <v>2015</v>
      </c>
    </row>
    <row r="245" spans="1:3" x14ac:dyDescent="0.25">
      <c r="A245" s="1" t="s">
        <v>5287</v>
      </c>
      <c r="B245" s="1" t="s">
        <v>771</v>
      </c>
      <c r="C245" s="1">
        <v>2015</v>
      </c>
    </row>
    <row r="246" spans="1:3" x14ac:dyDescent="0.25">
      <c r="A246" s="1" t="s">
        <v>5301</v>
      </c>
      <c r="B246" s="1" t="s">
        <v>771</v>
      </c>
      <c r="C246" s="1">
        <v>2015</v>
      </c>
    </row>
    <row r="247" spans="1:3" x14ac:dyDescent="0.25">
      <c r="A247" s="1" t="s">
        <v>5332</v>
      </c>
      <c r="B247" s="1" t="s">
        <v>771</v>
      </c>
      <c r="C247" s="1">
        <v>2015</v>
      </c>
    </row>
    <row r="248" spans="1:3" x14ac:dyDescent="0.25">
      <c r="A248" s="1" t="s">
        <v>5475</v>
      </c>
      <c r="B248" s="1" t="s">
        <v>771</v>
      </c>
      <c r="C248" s="1">
        <v>2015</v>
      </c>
    </row>
    <row r="249" spans="1:3" x14ac:dyDescent="0.25">
      <c r="A249" s="1" t="s">
        <v>5481</v>
      </c>
      <c r="B249" s="1" t="s">
        <v>771</v>
      </c>
      <c r="C249" s="1">
        <v>2015</v>
      </c>
    </row>
    <row r="250" spans="1:3" x14ac:dyDescent="0.25">
      <c r="A250" s="1" t="s">
        <v>5595</v>
      </c>
      <c r="B250" s="1" t="s">
        <v>771</v>
      </c>
      <c r="C250" s="1">
        <v>2015</v>
      </c>
    </row>
    <row r="251" spans="1:3" x14ac:dyDescent="0.25">
      <c r="A251" s="1" t="s">
        <v>5614</v>
      </c>
      <c r="B251" s="1" t="s">
        <v>771</v>
      </c>
      <c r="C251" s="1">
        <v>2015</v>
      </c>
    </row>
    <row r="252" spans="1:3" x14ac:dyDescent="0.25">
      <c r="A252" s="1" t="s">
        <v>5620</v>
      </c>
      <c r="B252" s="1" t="s">
        <v>771</v>
      </c>
      <c r="C252" s="1">
        <v>2015</v>
      </c>
    </row>
    <row r="253" spans="1:3" x14ac:dyDescent="0.25">
      <c r="A253" s="1" t="s">
        <v>5681</v>
      </c>
      <c r="B253" s="1" t="s">
        <v>771</v>
      </c>
      <c r="C253" s="1">
        <v>2015</v>
      </c>
    </row>
    <row r="254" spans="1:3" x14ac:dyDescent="0.25">
      <c r="A254" s="1" t="s">
        <v>5758</v>
      </c>
      <c r="B254" s="1" t="s">
        <v>771</v>
      </c>
      <c r="C254" s="1">
        <v>2015</v>
      </c>
    </row>
    <row r="255" spans="1:3" x14ac:dyDescent="0.25">
      <c r="A255" s="1" t="s">
        <v>6714</v>
      </c>
      <c r="B255" s="1" t="s">
        <v>771</v>
      </c>
      <c r="C255" s="1">
        <v>2015</v>
      </c>
    </row>
    <row r="256" spans="1:3" x14ac:dyDescent="0.25">
      <c r="A256" s="1" t="s">
        <v>897</v>
      </c>
      <c r="B256" s="1" t="s">
        <v>771</v>
      </c>
      <c r="C256" s="1">
        <v>2016</v>
      </c>
    </row>
    <row r="257" spans="1:3" x14ac:dyDescent="0.25">
      <c r="A257" s="1" t="s">
        <v>905</v>
      </c>
      <c r="B257" s="1" t="s">
        <v>771</v>
      </c>
      <c r="C257" s="1">
        <v>2016</v>
      </c>
    </row>
    <row r="258" spans="1:3" x14ac:dyDescent="0.25">
      <c r="A258" s="1" t="s">
        <v>955</v>
      </c>
      <c r="B258" s="1" t="s">
        <v>771</v>
      </c>
      <c r="C258" s="1">
        <v>2016</v>
      </c>
    </row>
    <row r="259" spans="1:3" x14ac:dyDescent="0.25">
      <c r="A259" s="1" t="s">
        <v>958</v>
      </c>
      <c r="B259" s="1" t="s">
        <v>771</v>
      </c>
      <c r="C259" s="1">
        <v>2016</v>
      </c>
    </row>
    <row r="260" spans="1:3" x14ac:dyDescent="0.25">
      <c r="A260" s="1" t="s">
        <v>972</v>
      </c>
      <c r="B260" s="1" t="s">
        <v>771</v>
      </c>
      <c r="C260" s="1">
        <v>2016</v>
      </c>
    </row>
    <row r="261" spans="1:3" x14ac:dyDescent="0.25">
      <c r="A261" s="1" t="s">
        <v>990</v>
      </c>
      <c r="B261" s="1" t="s">
        <v>771</v>
      </c>
      <c r="C261" s="1">
        <v>2016</v>
      </c>
    </row>
    <row r="262" spans="1:3" x14ac:dyDescent="0.25">
      <c r="A262" s="1" t="s">
        <v>1003</v>
      </c>
      <c r="B262" s="1" t="s">
        <v>771</v>
      </c>
      <c r="C262" s="1">
        <v>2016</v>
      </c>
    </row>
    <row r="263" spans="1:3" x14ac:dyDescent="0.25">
      <c r="A263" s="1" t="s">
        <v>1080</v>
      </c>
      <c r="B263" s="1" t="s">
        <v>771</v>
      </c>
      <c r="C263" s="1">
        <v>2016</v>
      </c>
    </row>
    <row r="264" spans="1:3" x14ac:dyDescent="0.25">
      <c r="A264" s="1" t="s">
        <v>1106</v>
      </c>
      <c r="B264" s="1" t="s">
        <v>771</v>
      </c>
      <c r="C264" s="1">
        <v>2016</v>
      </c>
    </row>
    <row r="265" spans="1:3" x14ac:dyDescent="0.25">
      <c r="A265" s="1" t="s">
        <v>1314</v>
      </c>
      <c r="B265" s="1" t="s">
        <v>771</v>
      </c>
      <c r="C265" s="1">
        <v>2016</v>
      </c>
    </row>
    <row r="266" spans="1:3" x14ac:dyDescent="0.25">
      <c r="A266" s="1" t="s">
        <v>1349</v>
      </c>
      <c r="B266" s="1" t="s">
        <v>771</v>
      </c>
      <c r="C266" s="1">
        <v>2016</v>
      </c>
    </row>
    <row r="267" spans="1:3" x14ac:dyDescent="0.25">
      <c r="A267" s="1" t="s">
        <v>1361</v>
      </c>
      <c r="B267" s="1" t="s">
        <v>771</v>
      </c>
      <c r="C267" s="1">
        <v>2016</v>
      </c>
    </row>
    <row r="268" spans="1:3" x14ac:dyDescent="0.25">
      <c r="A268" s="1" t="s">
        <v>1646</v>
      </c>
      <c r="B268" s="1" t="s">
        <v>771</v>
      </c>
      <c r="C268" s="1">
        <v>2016</v>
      </c>
    </row>
    <row r="269" spans="1:3" x14ac:dyDescent="0.25">
      <c r="A269" s="1" t="s">
        <v>1696</v>
      </c>
      <c r="B269" s="1" t="s">
        <v>771</v>
      </c>
      <c r="C269" s="1">
        <v>2016</v>
      </c>
    </row>
    <row r="270" spans="1:3" x14ac:dyDescent="0.25">
      <c r="A270" s="1" t="s">
        <v>1716</v>
      </c>
      <c r="B270" s="1" t="s">
        <v>771</v>
      </c>
      <c r="C270" s="1">
        <v>2016</v>
      </c>
    </row>
    <row r="271" spans="1:3" x14ac:dyDescent="0.25">
      <c r="A271" s="1" t="s">
        <v>1794</v>
      </c>
      <c r="B271" s="1" t="s">
        <v>771</v>
      </c>
      <c r="C271" s="1">
        <v>2016</v>
      </c>
    </row>
    <row r="272" spans="1:3" x14ac:dyDescent="0.25">
      <c r="A272" s="1" t="s">
        <v>1915</v>
      </c>
      <c r="B272" s="1" t="s">
        <v>771</v>
      </c>
      <c r="C272" s="1">
        <v>2016</v>
      </c>
    </row>
    <row r="273" spans="1:3" x14ac:dyDescent="0.25">
      <c r="A273" s="1" t="s">
        <v>2089</v>
      </c>
      <c r="B273" s="1" t="s">
        <v>771</v>
      </c>
      <c r="C273" s="1">
        <v>2016</v>
      </c>
    </row>
    <row r="274" spans="1:3" x14ac:dyDescent="0.25">
      <c r="A274" s="1" t="s">
        <v>4653</v>
      </c>
      <c r="B274" s="1" t="s">
        <v>771</v>
      </c>
      <c r="C274" s="1">
        <v>2016</v>
      </c>
    </row>
    <row r="275" spans="1:3" x14ac:dyDescent="0.25">
      <c r="A275" s="1" t="s">
        <v>4693</v>
      </c>
      <c r="B275" s="1" t="s">
        <v>771</v>
      </c>
      <c r="C275" s="1">
        <v>2016</v>
      </c>
    </row>
    <row r="276" spans="1:3" x14ac:dyDescent="0.25">
      <c r="A276" s="1" t="s">
        <v>4716</v>
      </c>
      <c r="B276" s="1" t="s">
        <v>771</v>
      </c>
      <c r="C276" s="1">
        <v>2016</v>
      </c>
    </row>
    <row r="277" spans="1:3" x14ac:dyDescent="0.25">
      <c r="A277" s="1" t="s">
        <v>4792</v>
      </c>
      <c r="B277" s="1" t="s">
        <v>771</v>
      </c>
      <c r="C277" s="1">
        <v>2016</v>
      </c>
    </row>
    <row r="278" spans="1:3" x14ac:dyDescent="0.25">
      <c r="A278" s="1" t="s">
        <v>4813</v>
      </c>
      <c r="B278" s="1" t="s">
        <v>771</v>
      </c>
      <c r="C278" s="1">
        <v>2016</v>
      </c>
    </row>
    <row r="279" spans="1:3" x14ac:dyDescent="0.25">
      <c r="A279" s="1" t="s">
        <v>4886</v>
      </c>
      <c r="B279" s="1" t="s">
        <v>771</v>
      </c>
      <c r="C279" s="1">
        <v>2016</v>
      </c>
    </row>
    <row r="280" spans="1:3" x14ac:dyDescent="0.25">
      <c r="A280" s="1" t="s">
        <v>4989</v>
      </c>
      <c r="B280" s="1" t="s">
        <v>771</v>
      </c>
      <c r="C280" s="1">
        <v>2016</v>
      </c>
    </row>
    <row r="281" spans="1:3" x14ac:dyDescent="0.25">
      <c r="A281" s="1" t="s">
        <v>5011</v>
      </c>
      <c r="B281" s="1" t="s">
        <v>771</v>
      </c>
      <c r="C281" s="1">
        <v>2016</v>
      </c>
    </row>
    <row r="282" spans="1:3" x14ac:dyDescent="0.25">
      <c r="A282" s="1" t="s">
        <v>5064</v>
      </c>
      <c r="B282" s="1" t="s">
        <v>771</v>
      </c>
      <c r="C282" s="1">
        <v>2016</v>
      </c>
    </row>
    <row r="283" spans="1:3" x14ac:dyDescent="0.25">
      <c r="A283" s="1" t="s">
        <v>5087</v>
      </c>
      <c r="B283" s="1" t="s">
        <v>771</v>
      </c>
      <c r="C283" s="1">
        <v>2016</v>
      </c>
    </row>
    <row r="284" spans="1:3" x14ac:dyDescent="0.25">
      <c r="A284" s="1" t="s">
        <v>5095</v>
      </c>
      <c r="B284" s="1" t="s">
        <v>771</v>
      </c>
      <c r="C284" s="1">
        <v>2016</v>
      </c>
    </row>
    <row r="285" spans="1:3" x14ac:dyDescent="0.25">
      <c r="A285" s="1" t="s">
        <v>5230</v>
      </c>
      <c r="B285" s="1" t="s">
        <v>771</v>
      </c>
      <c r="C285" s="1">
        <v>2016</v>
      </c>
    </row>
    <row r="286" spans="1:3" x14ac:dyDescent="0.25">
      <c r="A286" s="1" t="s">
        <v>5258</v>
      </c>
      <c r="B286" s="1" t="s">
        <v>771</v>
      </c>
      <c r="C286" s="1">
        <v>2016</v>
      </c>
    </row>
    <row r="287" spans="1:3" x14ac:dyDescent="0.25">
      <c r="A287" s="1" t="s">
        <v>5293</v>
      </c>
      <c r="B287" s="1" t="s">
        <v>771</v>
      </c>
      <c r="C287" s="1">
        <v>2016</v>
      </c>
    </row>
    <row r="288" spans="1:3" x14ac:dyDescent="0.25">
      <c r="A288" s="1" t="s">
        <v>5315</v>
      </c>
      <c r="B288" s="1" t="s">
        <v>771</v>
      </c>
      <c r="C288" s="1">
        <v>2016</v>
      </c>
    </row>
    <row r="289" spans="1:3" x14ac:dyDescent="0.25">
      <c r="A289" s="1" t="s">
        <v>5344</v>
      </c>
      <c r="B289" s="1" t="s">
        <v>771</v>
      </c>
      <c r="C289" s="1">
        <v>2016</v>
      </c>
    </row>
    <row r="290" spans="1:3" x14ac:dyDescent="0.25">
      <c r="A290" s="1" t="s">
        <v>5404</v>
      </c>
      <c r="B290" s="1" t="s">
        <v>771</v>
      </c>
      <c r="C290" s="1">
        <v>2016</v>
      </c>
    </row>
    <row r="291" spans="1:3" x14ac:dyDescent="0.25">
      <c r="A291" s="1" t="s">
        <v>5415</v>
      </c>
      <c r="B291" s="1" t="s">
        <v>771</v>
      </c>
      <c r="C291" s="1">
        <v>2016</v>
      </c>
    </row>
    <row r="292" spans="1:3" x14ac:dyDescent="0.25">
      <c r="A292" s="1" t="s">
        <v>5427</v>
      </c>
      <c r="B292" s="1" t="s">
        <v>771</v>
      </c>
      <c r="C292" s="1">
        <v>2016</v>
      </c>
    </row>
    <row r="293" spans="1:3" x14ac:dyDescent="0.25">
      <c r="A293" s="1" t="s">
        <v>5430</v>
      </c>
      <c r="B293" s="1" t="s">
        <v>771</v>
      </c>
      <c r="C293" s="1">
        <v>2016</v>
      </c>
    </row>
    <row r="294" spans="1:3" x14ac:dyDescent="0.25">
      <c r="A294" s="1" t="s">
        <v>5442</v>
      </c>
      <c r="B294" s="1" t="s">
        <v>771</v>
      </c>
      <c r="C294" s="1">
        <v>2016</v>
      </c>
    </row>
    <row r="295" spans="1:3" x14ac:dyDescent="0.25">
      <c r="A295" s="1" t="s">
        <v>5491</v>
      </c>
      <c r="B295" s="1" t="s">
        <v>771</v>
      </c>
      <c r="C295" s="1">
        <v>2016</v>
      </c>
    </row>
    <row r="296" spans="1:3" x14ac:dyDescent="0.25">
      <c r="A296" s="1" t="s">
        <v>5497</v>
      </c>
      <c r="B296" s="1" t="s">
        <v>771</v>
      </c>
      <c r="C296" s="1">
        <v>2016</v>
      </c>
    </row>
    <row r="297" spans="1:3" x14ac:dyDescent="0.25">
      <c r="A297" s="1" t="s">
        <v>5522</v>
      </c>
      <c r="B297" s="1" t="s">
        <v>771</v>
      </c>
      <c r="C297" s="1">
        <v>2016</v>
      </c>
    </row>
    <row r="298" spans="1:3" x14ac:dyDescent="0.25">
      <c r="A298" s="1" t="s">
        <v>5549</v>
      </c>
      <c r="B298" s="1" t="s">
        <v>771</v>
      </c>
      <c r="C298" s="1">
        <v>2016</v>
      </c>
    </row>
    <row r="299" spans="1:3" x14ac:dyDescent="0.25">
      <c r="A299" s="1" t="s">
        <v>5576</v>
      </c>
      <c r="B299" s="1" t="s">
        <v>771</v>
      </c>
      <c r="C299" s="1">
        <v>2016</v>
      </c>
    </row>
    <row r="300" spans="1:3" x14ac:dyDescent="0.25">
      <c r="A300" s="1" t="s">
        <v>5585</v>
      </c>
      <c r="B300" s="1" t="s">
        <v>771</v>
      </c>
      <c r="C300" s="1">
        <v>2016</v>
      </c>
    </row>
    <row r="301" spans="1:3" x14ac:dyDescent="0.25">
      <c r="A301" s="1" t="s">
        <v>6731</v>
      </c>
      <c r="B301" s="1" t="s">
        <v>771</v>
      </c>
      <c r="C301" s="1">
        <v>2016</v>
      </c>
    </row>
    <row r="302" spans="1:3" x14ac:dyDescent="0.25">
      <c r="A302" s="1" t="s">
        <v>6757</v>
      </c>
      <c r="B302" s="1" t="s">
        <v>771</v>
      </c>
      <c r="C302" s="1">
        <v>2016</v>
      </c>
    </row>
    <row r="303" spans="1:3" x14ac:dyDescent="0.25">
      <c r="A303" s="1" t="s">
        <v>827</v>
      </c>
      <c r="B303" s="1" t="s">
        <v>771</v>
      </c>
      <c r="C303" s="1">
        <v>2017</v>
      </c>
    </row>
    <row r="304" spans="1:3" x14ac:dyDescent="0.25">
      <c r="A304" s="1" t="s">
        <v>843</v>
      </c>
      <c r="B304" s="1" t="s">
        <v>771</v>
      </c>
      <c r="C304" s="1">
        <v>2017</v>
      </c>
    </row>
    <row r="305" spans="1:3" x14ac:dyDescent="0.25">
      <c r="A305" s="1" t="s">
        <v>853</v>
      </c>
      <c r="B305" s="1" t="s">
        <v>771</v>
      </c>
      <c r="C305" s="1">
        <v>2017</v>
      </c>
    </row>
    <row r="306" spans="1:3" x14ac:dyDescent="0.25">
      <c r="A306" s="1" t="s">
        <v>857</v>
      </c>
      <c r="B306" s="1" t="s">
        <v>771</v>
      </c>
      <c r="C306" s="1">
        <v>2017</v>
      </c>
    </row>
    <row r="307" spans="1:3" x14ac:dyDescent="0.25">
      <c r="A307" s="1" t="s">
        <v>863</v>
      </c>
      <c r="B307" s="1" t="s">
        <v>771</v>
      </c>
      <c r="C307" s="1">
        <v>2017</v>
      </c>
    </row>
    <row r="308" spans="1:3" x14ac:dyDescent="0.25">
      <c r="A308" s="1" t="s">
        <v>870</v>
      </c>
      <c r="B308" s="1" t="s">
        <v>771</v>
      </c>
      <c r="C308" s="1">
        <v>2017</v>
      </c>
    </row>
    <row r="309" spans="1:3" x14ac:dyDescent="0.25">
      <c r="A309" s="1" t="s">
        <v>882</v>
      </c>
      <c r="B309" s="1" t="s">
        <v>771</v>
      </c>
      <c r="C309" s="1">
        <v>2017</v>
      </c>
    </row>
    <row r="310" spans="1:3" x14ac:dyDescent="0.25">
      <c r="A310" s="1" t="s">
        <v>912</v>
      </c>
      <c r="B310" s="1" t="s">
        <v>771</v>
      </c>
      <c r="C310" s="1">
        <v>2017</v>
      </c>
    </row>
    <row r="311" spans="1:3" x14ac:dyDescent="0.25">
      <c r="A311" s="1" t="s">
        <v>927</v>
      </c>
      <c r="B311" s="1" t="s">
        <v>771</v>
      </c>
      <c r="C311" s="1">
        <v>2017</v>
      </c>
    </row>
    <row r="312" spans="1:3" x14ac:dyDescent="0.25">
      <c r="A312" s="1" t="s">
        <v>931</v>
      </c>
      <c r="B312" s="1" t="s">
        <v>771</v>
      </c>
      <c r="C312" s="1">
        <v>2017</v>
      </c>
    </row>
    <row r="313" spans="1:3" x14ac:dyDescent="0.25">
      <c r="A313" s="1" t="s">
        <v>933</v>
      </c>
      <c r="B313" s="1" t="s">
        <v>771</v>
      </c>
      <c r="C313" s="1">
        <v>2017</v>
      </c>
    </row>
    <row r="314" spans="1:3" x14ac:dyDescent="0.25">
      <c r="A314" s="1" t="s">
        <v>938</v>
      </c>
      <c r="B314" s="1" t="s">
        <v>771</v>
      </c>
      <c r="C314" s="1">
        <v>2017</v>
      </c>
    </row>
    <row r="315" spans="1:3" x14ac:dyDescent="0.25">
      <c r="A315" s="1" t="s">
        <v>943</v>
      </c>
      <c r="B315" s="1" t="s">
        <v>771</v>
      </c>
      <c r="C315" s="1">
        <v>2017</v>
      </c>
    </row>
    <row r="316" spans="1:3" x14ac:dyDescent="0.25">
      <c r="A316" s="1" t="s">
        <v>946</v>
      </c>
      <c r="B316" s="1" t="s">
        <v>771</v>
      </c>
      <c r="C316" s="1">
        <v>2017</v>
      </c>
    </row>
    <row r="317" spans="1:3" x14ac:dyDescent="0.25">
      <c r="A317" s="1" t="s">
        <v>947</v>
      </c>
      <c r="B317" s="1" t="s">
        <v>771</v>
      </c>
      <c r="C317" s="1">
        <v>2017</v>
      </c>
    </row>
    <row r="318" spans="1:3" x14ac:dyDescent="0.25">
      <c r="A318" s="1" t="s">
        <v>950</v>
      </c>
      <c r="B318" s="1" t="s">
        <v>771</v>
      </c>
      <c r="C318" s="1">
        <v>2017</v>
      </c>
    </row>
    <row r="319" spans="1:3" x14ac:dyDescent="0.25">
      <c r="A319" s="1" t="s">
        <v>951</v>
      </c>
      <c r="B319" s="1" t="s">
        <v>771</v>
      </c>
      <c r="C319" s="1">
        <v>2017</v>
      </c>
    </row>
    <row r="320" spans="1:3" x14ac:dyDescent="0.25">
      <c r="A320" s="1" t="s">
        <v>954</v>
      </c>
      <c r="B320" s="1" t="s">
        <v>771</v>
      </c>
      <c r="C320" s="1">
        <v>2017</v>
      </c>
    </row>
    <row r="321" spans="1:3" x14ac:dyDescent="0.25">
      <c r="A321" s="1" t="s">
        <v>956</v>
      </c>
      <c r="B321" s="1" t="s">
        <v>771</v>
      </c>
      <c r="C321" s="1">
        <v>2017</v>
      </c>
    </row>
    <row r="322" spans="1:3" x14ac:dyDescent="0.25">
      <c r="A322" s="1" t="s">
        <v>962</v>
      </c>
      <c r="B322" s="1" t="s">
        <v>771</v>
      </c>
      <c r="C322" s="1">
        <v>2017</v>
      </c>
    </row>
    <row r="323" spans="1:3" x14ac:dyDescent="0.25">
      <c r="A323" s="1" t="s">
        <v>964</v>
      </c>
      <c r="B323" s="1" t="s">
        <v>771</v>
      </c>
      <c r="C323" s="1">
        <v>2017</v>
      </c>
    </row>
    <row r="324" spans="1:3" x14ac:dyDescent="0.25">
      <c r="A324" s="1" t="s">
        <v>968</v>
      </c>
      <c r="B324" s="1" t="s">
        <v>771</v>
      </c>
      <c r="C324" s="1">
        <v>2017</v>
      </c>
    </row>
    <row r="325" spans="1:3" x14ac:dyDescent="0.25">
      <c r="A325" s="1" t="s">
        <v>978</v>
      </c>
      <c r="B325" s="1" t="s">
        <v>771</v>
      </c>
      <c r="C325" s="1">
        <v>2017</v>
      </c>
    </row>
    <row r="326" spans="1:3" x14ac:dyDescent="0.25">
      <c r="A326" s="1" t="s">
        <v>982</v>
      </c>
      <c r="B326" s="1" t="s">
        <v>771</v>
      </c>
      <c r="C326" s="1">
        <v>2017</v>
      </c>
    </row>
    <row r="327" spans="1:3" x14ac:dyDescent="0.25">
      <c r="A327" s="1" t="s">
        <v>987</v>
      </c>
      <c r="B327" s="1" t="s">
        <v>771</v>
      </c>
      <c r="C327" s="1">
        <v>2017</v>
      </c>
    </row>
    <row r="328" spans="1:3" x14ac:dyDescent="0.25">
      <c r="A328" s="1" t="s">
        <v>994</v>
      </c>
      <c r="B328" s="1" t="s">
        <v>771</v>
      </c>
      <c r="C328" s="1">
        <v>2017</v>
      </c>
    </row>
    <row r="329" spans="1:3" x14ac:dyDescent="0.25">
      <c r="A329" s="1" t="s">
        <v>998</v>
      </c>
      <c r="B329" s="1" t="s">
        <v>771</v>
      </c>
      <c r="C329" s="1">
        <v>2017</v>
      </c>
    </row>
    <row r="330" spans="1:3" x14ac:dyDescent="0.25">
      <c r="A330" s="1" t="s">
        <v>1005</v>
      </c>
      <c r="B330" s="1" t="s">
        <v>771</v>
      </c>
      <c r="C330" s="1">
        <v>2017</v>
      </c>
    </row>
    <row r="331" spans="1:3" x14ac:dyDescent="0.25">
      <c r="A331" s="1" t="s">
        <v>1096</v>
      </c>
      <c r="B331" s="1" t="s">
        <v>771</v>
      </c>
      <c r="C331" s="1">
        <v>2017</v>
      </c>
    </row>
    <row r="332" spans="1:3" x14ac:dyDescent="0.25">
      <c r="A332" s="1" t="s">
        <v>1178</v>
      </c>
      <c r="B332" s="1" t="s">
        <v>771</v>
      </c>
      <c r="C332" s="1">
        <v>2017</v>
      </c>
    </row>
    <row r="333" spans="1:3" x14ac:dyDescent="0.25">
      <c r="A333" s="1" t="s">
        <v>1187</v>
      </c>
      <c r="B333" s="1" t="s">
        <v>771</v>
      </c>
      <c r="C333" s="1">
        <v>2017</v>
      </c>
    </row>
    <row r="334" spans="1:3" x14ac:dyDescent="0.25">
      <c r="A334" s="1" t="s">
        <v>1206</v>
      </c>
      <c r="B334" s="1" t="s">
        <v>771</v>
      </c>
      <c r="C334" s="1">
        <v>2017</v>
      </c>
    </row>
    <row r="335" spans="1:3" x14ac:dyDescent="0.25">
      <c r="A335" s="1" t="s">
        <v>1218</v>
      </c>
      <c r="B335" s="1" t="s">
        <v>771</v>
      </c>
      <c r="C335" s="1">
        <v>2017</v>
      </c>
    </row>
    <row r="336" spans="1:3" x14ac:dyDescent="0.25">
      <c r="A336" s="1" t="s">
        <v>1241</v>
      </c>
      <c r="B336" s="1" t="s">
        <v>771</v>
      </c>
      <c r="C336" s="1">
        <v>2017</v>
      </c>
    </row>
    <row r="337" spans="1:3" x14ac:dyDescent="0.25">
      <c r="A337" s="1" t="s">
        <v>1312</v>
      </c>
      <c r="B337" s="1" t="s">
        <v>771</v>
      </c>
      <c r="C337" s="1">
        <v>2017</v>
      </c>
    </row>
    <row r="338" spans="1:3" x14ac:dyDescent="0.25">
      <c r="A338" s="1" t="s">
        <v>1317</v>
      </c>
      <c r="B338" s="1" t="s">
        <v>771</v>
      </c>
      <c r="C338" s="1">
        <v>2017</v>
      </c>
    </row>
    <row r="339" spans="1:3" x14ac:dyDescent="0.25">
      <c r="A339" s="1" t="s">
        <v>1337</v>
      </c>
      <c r="B339" s="1" t="s">
        <v>771</v>
      </c>
      <c r="C339" s="1">
        <v>2017</v>
      </c>
    </row>
    <row r="340" spans="1:3" x14ac:dyDescent="0.25">
      <c r="A340" s="1" t="s">
        <v>1340</v>
      </c>
      <c r="B340" s="1" t="s">
        <v>771</v>
      </c>
      <c r="C340" s="1">
        <v>2017</v>
      </c>
    </row>
    <row r="341" spans="1:3" x14ac:dyDescent="0.25">
      <c r="A341" s="1" t="s">
        <v>1344</v>
      </c>
      <c r="B341" s="1" t="s">
        <v>771</v>
      </c>
      <c r="C341" s="1">
        <v>2017</v>
      </c>
    </row>
    <row r="342" spans="1:3" x14ac:dyDescent="0.25">
      <c r="A342" s="1" t="s">
        <v>1352</v>
      </c>
      <c r="B342" s="1" t="s">
        <v>771</v>
      </c>
      <c r="C342" s="1">
        <v>2017</v>
      </c>
    </row>
    <row r="343" spans="1:3" x14ac:dyDescent="0.25">
      <c r="A343" s="1" t="s">
        <v>1363</v>
      </c>
      <c r="B343" s="1" t="s">
        <v>771</v>
      </c>
      <c r="C343" s="1">
        <v>2017</v>
      </c>
    </row>
    <row r="344" spans="1:3" x14ac:dyDescent="0.25">
      <c r="A344" s="1" t="s">
        <v>1367</v>
      </c>
      <c r="B344" s="1" t="s">
        <v>771</v>
      </c>
      <c r="C344" s="1">
        <v>2017</v>
      </c>
    </row>
    <row r="345" spans="1:3" x14ac:dyDescent="0.25">
      <c r="A345" s="1" t="s">
        <v>1370</v>
      </c>
      <c r="B345" s="1" t="s">
        <v>771</v>
      </c>
      <c r="C345" s="1">
        <v>2017</v>
      </c>
    </row>
    <row r="346" spans="1:3" x14ac:dyDescent="0.25">
      <c r="A346" s="1" t="s">
        <v>1409</v>
      </c>
      <c r="B346" s="1" t="s">
        <v>771</v>
      </c>
      <c r="C346" s="1">
        <v>2017</v>
      </c>
    </row>
    <row r="347" spans="1:3" x14ac:dyDescent="0.25">
      <c r="A347" s="1" t="s">
        <v>1418</v>
      </c>
      <c r="B347" s="1" t="s">
        <v>771</v>
      </c>
      <c r="C347" s="1">
        <v>2017</v>
      </c>
    </row>
    <row r="348" spans="1:3" x14ac:dyDescent="0.25">
      <c r="A348" s="1" t="s">
        <v>1656</v>
      </c>
      <c r="B348" s="1" t="s">
        <v>771</v>
      </c>
      <c r="C348" s="1">
        <v>2017</v>
      </c>
    </row>
    <row r="349" spans="1:3" x14ac:dyDescent="0.25">
      <c r="A349" s="1" t="s">
        <v>1694</v>
      </c>
      <c r="B349" s="1" t="s">
        <v>771</v>
      </c>
      <c r="C349" s="1">
        <v>2017</v>
      </c>
    </row>
    <row r="350" spans="1:3" x14ac:dyDescent="0.25">
      <c r="A350" s="1" t="s">
        <v>1742</v>
      </c>
      <c r="B350" s="1" t="s">
        <v>771</v>
      </c>
      <c r="C350" s="1">
        <v>2017</v>
      </c>
    </row>
    <row r="351" spans="1:3" x14ac:dyDescent="0.25">
      <c r="A351" s="1" t="s">
        <v>1764</v>
      </c>
      <c r="B351" s="1" t="s">
        <v>771</v>
      </c>
      <c r="C351" s="1">
        <v>2017</v>
      </c>
    </row>
    <row r="352" spans="1:3" x14ac:dyDescent="0.25">
      <c r="A352" s="1" t="s">
        <v>1771</v>
      </c>
      <c r="B352" s="1" t="s">
        <v>771</v>
      </c>
      <c r="C352" s="1">
        <v>2017</v>
      </c>
    </row>
    <row r="353" spans="1:3" x14ac:dyDescent="0.25">
      <c r="A353" s="1" t="s">
        <v>1774</v>
      </c>
      <c r="B353" s="1" t="s">
        <v>771</v>
      </c>
      <c r="C353" s="1">
        <v>2017</v>
      </c>
    </row>
    <row r="354" spans="1:3" x14ac:dyDescent="0.25">
      <c r="A354" s="1" t="s">
        <v>1851</v>
      </c>
      <c r="B354" s="1" t="s">
        <v>771</v>
      </c>
      <c r="C354" s="1">
        <v>2017</v>
      </c>
    </row>
    <row r="355" spans="1:3" x14ac:dyDescent="0.25">
      <c r="A355" s="1" t="s">
        <v>1855</v>
      </c>
      <c r="B355" s="1" t="s">
        <v>771</v>
      </c>
      <c r="C355" s="1">
        <v>2017</v>
      </c>
    </row>
    <row r="356" spans="1:3" x14ac:dyDescent="0.25">
      <c r="A356" s="1" t="s">
        <v>1858</v>
      </c>
      <c r="B356" s="1" t="s">
        <v>771</v>
      </c>
      <c r="C356" s="1">
        <v>2017</v>
      </c>
    </row>
    <row r="357" spans="1:3" x14ac:dyDescent="0.25">
      <c r="A357" s="1" t="s">
        <v>1860</v>
      </c>
      <c r="B357" s="1" t="s">
        <v>771</v>
      </c>
      <c r="C357" s="1">
        <v>2017</v>
      </c>
    </row>
    <row r="358" spans="1:3" x14ac:dyDescent="0.25">
      <c r="A358" s="1" t="s">
        <v>1879</v>
      </c>
      <c r="B358" s="1" t="s">
        <v>771</v>
      </c>
      <c r="C358" s="1">
        <v>2017</v>
      </c>
    </row>
    <row r="359" spans="1:3" x14ac:dyDescent="0.25">
      <c r="A359" s="1" t="s">
        <v>1882</v>
      </c>
      <c r="B359" s="1" t="s">
        <v>771</v>
      </c>
      <c r="C359" s="1">
        <v>2017</v>
      </c>
    </row>
    <row r="360" spans="1:3" x14ac:dyDescent="0.25">
      <c r="A360" s="1" t="s">
        <v>1888</v>
      </c>
      <c r="B360" s="1" t="s">
        <v>771</v>
      </c>
      <c r="C360" s="1">
        <v>2017</v>
      </c>
    </row>
    <row r="361" spans="1:3" x14ac:dyDescent="0.25">
      <c r="A361" s="1" t="s">
        <v>1894</v>
      </c>
      <c r="B361" s="1" t="s">
        <v>771</v>
      </c>
      <c r="C361" s="1">
        <v>2017</v>
      </c>
    </row>
    <row r="362" spans="1:3" x14ac:dyDescent="0.25">
      <c r="A362" s="1" t="s">
        <v>1964</v>
      </c>
      <c r="B362" s="1" t="s">
        <v>771</v>
      </c>
      <c r="C362" s="1">
        <v>2017</v>
      </c>
    </row>
    <row r="363" spans="1:3" x14ac:dyDescent="0.25">
      <c r="A363" s="1" t="s">
        <v>1988</v>
      </c>
      <c r="B363" s="1" t="s">
        <v>771</v>
      </c>
      <c r="C363" s="1">
        <v>2017</v>
      </c>
    </row>
    <row r="364" spans="1:3" x14ac:dyDescent="0.25">
      <c r="A364" s="1" t="s">
        <v>1991</v>
      </c>
      <c r="B364" s="1" t="s">
        <v>771</v>
      </c>
      <c r="C364" s="1">
        <v>2017</v>
      </c>
    </row>
    <row r="365" spans="1:3" x14ac:dyDescent="0.25">
      <c r="A365" s="1" t="s">
        <v>2006</v>
      </c>
      <c r="B365" s="1" t="s">
        <v>771</v>
      </c>
      <c r="C365" s="1">
        <v>2017</v>
      </c>
    </row>
    <row r="366" spans="1:3" x14ac:dyDescent="0.25">
      <c r="A366" s="1" t="s">
        <v>2010</v>
      </c>
      <c r="B366" s="1" t="s">
        <v>771</v>
      </c>
      <c r="C366" s="1">
        <v>2017</v>
      </c>
    </row>
    <row r="367" spans="1:3" x14ac:dyDescent="0.25">
      <c r="A367" s="1" t="s">
        <v>2013</v>
      </c>
      <c r="B367" s="1" t="s">
        <v>771</v>
      </c>
      <c r="C367" s="1">
        <v>2017</v>
      </c>
    </row>
    <row r="368" spans="1:3" x14ac:dyDescent="0.25">
      <c r="A368" s="1" t="s">
        <v>2035</v>
      </c>
      <c r="B368" s="1" t="s">
        <v>771</v>
      </c>
      <c r="C368" s="1">
        <v>2017</v>
      </c>
    </row>
    <row r="369" spans="1:3" x14ac:dyDescent="0.25">
      <c r="A369" s="1" t="s">
        <v>2039</v>
      </c>
      <c r="B369" s="1" t="s">
        <v>771</v>
      </c>
      <c r="C369" s="1">
        <v>2017</v>
      </c>
    </row>
    <row r="370" spans="1:3" x14ac:dyDescent="0.25">
      <c r="A370" s="1" t="s">
        <v>2086</v>
      </c>
      <c r="B370" s="1" t="s">
        <v>771</v>
      </c>
      <c r="C370" s="1">
        <v>2017</v>
      </c>
    </row>
    <row r="371" spans="1:3" x14ac:dyDescent="0.25">
      <c r="A371" s="1" t="s">
        <v>2122</v>
      </c>
      <c r="B371" s="1" t="s">
        <v>771</v>
      </c>
      <c r="C371" s="1">
        <v>2017</v>
      </c>
    </row>
    <row r="372" spans="1:3" x14ac:dyDescent="0.25">
      <c r="A372" s="1" t="s">
        <v>2147</v>
      </c>
      <c r="B372" s="1" t="s">
        <v>771</v>
      </c>
      <c r="C372" s="1">
        <v>2017</v>
      </c>
    </row>
    <row r="373" spans="1:3" x14ac:dyDescent="0.25">
      <c r="A373" s="1" t="s">
        <v>2172</v>
      </c>
      <c r="B373" s="1" t="s">
        <v>771</v>
      </c>
      <c r="C373" s="1">
        <v>2017</v>
      </c>
    </row>
    <row r="374" spans="1:3" x14ac:dyDescent="0.25">
      <c r="A374" s="1" t="s">
        <v>4641</v>
      </c>
      <c r="B374" s="1" t="s">
        <v>771</v>
      </c>
      <c r="C374" s="1">
        <v>2017</v>
      </c>
    </row>
    <row r="375" spans="1:3" x14ac:dyDescent="0.25">
      <c r="A375" s="1" t="s">
        <v>4644</v>
      </c>
      <c r="B375" s="1" t="s">
        <v>771</v>
      </c>
      <c r="C375" s="1">
        <v>2017</v>
      </c>
    </row>
    <row r="376" spans="1:3" x14ac:dyDescent="0.25">
      <c r="A376" s="1" t="s">
        <v>4662</v>
      </c>
      <c r="B376" s="1" t="s">
        <v>771</v>
      </c>
      <c r="C376" s="1">
        <v>2017</v>
      </c>
    </row>
    <row r="377" spans="1:3" x14ac:dyDescent="0.25">
      <c r="A377" s="1" t="s">
        <v>4702</v>
      </c>
      <c r="B377" s="1" t="s">
        <v>771</v>
      </c>
      <c r="C377" s="1">
        <v>2017</v>
      </c>
    </row>
    <row r="378" spans="1:3" x14ac:dyDescent="0.25">
      <c r="A378" s="1" t="s">
        <v>4709</v>
      </c>
      <c r="B378" s="1" t="s">
        <v>771</v>
      </c>
      <c r="C378" s="1">
        <v>2017</v>
      </c>
    </row>
    <row r="379" spans="1:3" x14ac:dyDescent="0.25">
      <c r="A379" s="1" t="s">
        <v>4722</v>
      </c>
      <c r="B379" s="1" t="s">
        <v>771</v>
      </c>
      <c r="C379" s="1">
        <v>2017</v>
      </c>
    </row>
    <row r="380" spans="1:3" x14ac:dyDescent="0.25">
      <c r="A380" s="1" t="s">
        <v>4757</v>
      </c>
      <c r="B380" s="1" t="s">
        <v>771</v>
      </c>
      <c r="C380" s="1">
        <v>2017</v>
      </c>
    </row>
    <row r="381" spans="1:3" x14ac:dyDescent="0.25">
      <c r="A381" s="1" t="s">
        <v>4777</v>
      </c>
      <c r="B381" s="1" t="s">
        <v>771</v>
      </c>
      <c r="C381" s="1">
        <v>2017</v>
      </c>
    </row>
    <row r="382" spans="1:3" x14ac:dyDescent="0.25">
      <c r="A382" s="1" t="s">
        <v>4820</v>
      </c>
      <c r="B382" s="1" t="s">
        <v>771</v>
      </c>
      <c r="C382" s="1">
        <v>2017</v>
      </c>
    </row>
    <row r="383" spans="1:3" x14ac:dyDescent="0.25">
      <c r="A383" s="1" t="s">
        <v>4854</v>
      </c>
      <c r="B383" s="1" t="s">
        <v>771</v>
      </c>
      <c r="C383" s="1">
        <v>2017</v>
      </c>
    </row>
    <row r="384" spans="1:3" x14ac:dyDescent="0.25">
      <c r="A384" s="1" t="s">
        <v>4866</v>
      </c>
      <c r="B384" s="1" t="s">
        <v>771</v>
      </c>
      <c r="C384" s="1">
        <v>2017</v>
      </c>
    </row>
    <row r="385" spans="1:3" x14ac:dyDescent="0.25">
      <c r="A385" s="1" t="s">
        <v>4889</v>
      </c>
      <c r="B385" s="1" t="s">
        <v>771</v>
      </c>
      <c r="C385" s="1">
        <v>2017</v>
      </c>
    </row>
    <row r="386" spans="1:3" x14ac:dyDescent="0.25">
      <c r="A386" s="1" t="s">
        <v>4913</v>
      </c>
      <c r="B386" s="1" t="s">
        <v>771</v>
      </c>
      <c r="C386" s="1">
        <v>2017</v>
      </c>
    </row>
    <row r="387" spans="1:3" x14ac:dyDescent="0.25">
      <c r="A387" s="1" t="s">
        <v>4970</v>
      </c>
      <c r="B387" s="1" t="s">
        <v>771</v>
      </c>
      <c r="C387" s="1">
        <v>2017</v>
      </c>
    </row>
    <row r="388" spans="1:3" x14ac:dyDescent="0.25">
      <c r="A388" s="1" t="s">
        <v>4993</v>
      </c>
      <c r="B388" s="1" t="s">
        <v>771</v>
      </c>
      <c r="C388" s="1">
        <v>2017</v>
      </c>
    </row>
    <row r="389" spans="1:3" x14ac:dyDescent="0.25">
      <c r="A389" s="1" t="s">
        <v>5058</v>
      </c>
      <c r="B389" s="1" t="s">
        <v>771</v>
      </c>
      <c r="C389" s="1">
        <v>2017</v>
      </c>
    </row>
    <row r="390" spans="1:3" x14ac:dyDescent="0.25">
      <c r="A390" s="1" t="s">
        <v>5067</v>
      </c>
      <c r="B390" s="1" t="s">
        <v>771</v>
      </c>
      <c r="C390" s="1">
        <v>2017</v>
      </c>
    </row>
    <row r="391" spans="1:3" x14ac:dyDescent="0.25">
      <c r="A391" s="1" t="s">
        <v>5153</v>
      </c>
      <c r="B391" s="1" t="s">
        <v>771</v>
      </c>
      <c r="C391" s="1">
        <v>2017</v>
      </c>
    </row>
    <row r="392" spans="1:3" x14ac:dyDescent="0.25">
      <c r="A392" s="1" t="s">
        <v>5160</v>
      </c>
      <c r="B392" s="1" t="s">
        <v>771</v>
      </c>
      <c r="C392" s="1">
        <v>2017</v>
      </c>
    </row>
    <row r="393" spans="1:3" x14ac:dyDescent="0.25">
      <c r="A393" s="1" t="s">
        <v>5163</v>
      </c>
      <c r="B393" s="1" t="s">
        <v>771</v>
      </c>
      <c r="C393" s="1">
        <v>2017</v>
      </c>
    </row>
    <row r="394" spans="1:3" x14ac:dyDescent="0.25">
      <c r="A394" s="1" t="s">
        <v>5237</v>
      </c>
      <c r="B394" s="1" t="s">
        <v>771</v>
      </c>
      <c r="C394" s="1">
        <v>2017</v>
      </c>
    </row>
    <row r="395" spans="1:3" x14ac:dyDescent="0.25">
      <c r="A395" s="1" t="s">
        <v>5250</v>
      </c>
      <c r="B395" s="1" t="s">
        <v>771</v>
      </c>
      <c r="C395" s="1">
        <v>2017</v>
      </c>
    </row>
    <row r="396" spans="1:3" x14ac:dyDescent="0.25">
      <c r="A396" s="1" t="s">
        <v>5290</v>
      </c>
      <c r="B396" s="1" t="s">
        <v>771</v>
      </c>
      <c r="C396" s="1">
        <v>2017</v>
      </c>
    </row>
    <row r="397" spans="1:3" x14ac:dyDescent="0.25">
      <c r="A397" s="1" t="s">
        <v>5312</v>
      </c>
      <c r="B397" s="1" t="s">
        <v>771</v>
      </c>
      <c r="C397" s="1">
        <v>2017</v>
      </c>
    </row>
    <row r="398" spans="1:3" x14ac:dyDescent="0.25">
      <c r="A398" s="1" t="s">
        <v>5321</v>
      </c>
      <c r="B398" s="1" t="s">
        <v>771</v>
      </c>
      <c r="C398" s="1">
        <v>2017</v>
      </c>
    </row>
    <row r="399" spans="1:3" x14ac:dyDescent="0.25">
      <c r="A399" s="1" t="s">
        <v>5340</v>
      </c>
      <c r="B399" s="1" t="s">
        <v>771</v>
      </c>
      <c r="C399" s="1">
        <v>2017</v>
      </c>
    </row>
    <row r="400" spans="1:3" x14ac:dyDescent="0.25">
      <c r="A400" s="1" t="s">
        <v>5407</v>
      </c>
      <c r="B400" s="1" t="s">
        <v>771</v>
      </c>
      <c r="C400" s="1">
        <v>2017</v>
      </c>
    </row>
    <row r="401" spans="1:3" x14ac:dyDescent="0.25">
      <c r="A401" s="1" t="s">
        <v>5488</v>
      </c>
      <c r="B401" s="1" t="s">
        <v>771</v>
      </c>
      <c r="C401" s="1">
        <v>2017</v>
      </c>
    </row>
    <row r="402" spans="1:3" x14ac:dyDescent="0.25">
      <c r="A402" s="1" t="s">
        <v>5494</v>
      </c>
      <c r="B402" s="1" t="s">
        <v>771</v>
      </c>
      <c r="C402" s="1">
        <v>2017</v>
      </c>
    </row>
    <row r="403" spans="1:3" x14ac:dyDescent="0.25">
      <c r="A403" s="1" t="s">
        <v>5511</v>
      </c>
      <c r="B403" s="1" t="s">
        <v>771</v>
      </c>
      <c r="C403" s="1">
        <v>2017</v>
      </c>
    </row>
    <row r="404" spans="1:3" x14ac:dyDescent="0.25">
      <c r="A404" s="1" t="s">
        <v>5532</v>
      </c>
      <c r="B404" s="1" t="s">
        <v>771</v>
      </c>
      <c r="C404" s="1">
        <v>2017</v>
      </c>
    </row>
    <row r="405" spans="1:3" x14ac:dyDescent="0.25">
      <c r="A405" s="1" t="s">
        <v>5542</v>
      </c>
      <c r="B405" s="1" t="s">
        <v>771</v>
      </c>
      <c r="C405" s="1">
        <v>2017</v>
      </c>
    </row>
    <row r="406" spans="1:3" x14ac:dyDescent="0.25">
      <c r="A406" s="1" t="s">
        <v>5567</v>
      </c>
      <c r="B406" s="1" t="s">
        <v>771</v>
      </c>
      <c r="C406" s="1">
        <v>2017</v>
      </c>
    </row>
    <row r="407" spans="1:3" x14ac:dyDescent="0.25">
      <c r="A407" s="1" t="s">
        <v>5588</v>
      </c>
      <c r="B407" s="1" t="s">
        <v>771</v>
      </c>
      <c r="C407" s="1">
        <v>2017</v>
      </c>
    </row>
    <row r="408" spans="1:3" x14ac:dyDescent="0.25">
      <c r="A408" s="1" t="s">
        <v>5591</v>
      </c>
      <c r="B408" s="1" t="s">
        <v>771</v>
      </c>
      <c r="C408" s="1">
        <v>2017</v>
      </c>
    </row>
    <row r="409" spans="1:3" x14ac:dyDescent="0.25">
      <c r="A409" s="1" t="s">
        <v>5598</v>
      </c>
      <c r="B409" s="1" t="s">
        <v>771</v>
      </c>
      <c r="C409" s="1">
        <v>2017</v>
      </c>
    </row>
    <row r="410" spans="1:3" x14ac:dyDescent="0.25">
      <c r="A410" s="1" t="s">
        <v>5626</v>
      </c>
      <c r="B410" s="1" t="s">
        <v>771</v>
      </c>
      <c r="C410" s="1">
        <v>2017</v>
      </c>
    </row>
    <row r="411" spans="1:3" x14ac:dyDescent="0.25">
      <c r="A411" s="1" t="s">
        <v>5669</v>
      </c>
      <c r="B411" s="1" t="s">
        <v>771</v>
      </c>
      <c r="C411" s="1">
        <v>2017</v>
      </c>
    </row>
    <row r="412" spans="1:3" x14ac:dyDescent="0.25">
      <c r="A412" s="1" t="s">
        <v>5688</v>
      </c>
      <c r="B412" s="1" t="s">
        <v>771</v>
      </c>
      <c r="C412" s="1">
        <v>2017</v>
      </c>
    </row>
    <row r="413" spans="1:3" x14ac:dyDescent="0.25">
      <c r="A413" s="1" t="s">
        <v>5711</v>
      </c>
      <c r="B413" s="1" t="s">
        <v>771</v>
      </c>
      <c r="C413" s="1">
        <v>2017</v>
      </c>
    </row>
    <row r="414" spans="1:3" x14ac:dyDescent="0.25">
      <c r="A414" s="1" t="s">
        <v>5714</v>
      </c>
      <c r="B414" s="1" t="s">
        <v>771</v>
      </c>
      <c r="C414" s="1">
        <v>2017</v>
      </c>
    </row>
    <row r="415" spans="1:3" x14ac:dyDescent="0.25">
      <c r="A415" s="1" t="s">
        <v>5717</v>
      </c>
      <c r="B415" s="1" t="s">
        <v>771</v>
      </c>
      <c r="C415" s="1">
        <v>2017</v>
      </c>
    </row>
    <row r="416" spans="1:3" x14ac:dyDescent="0.25">
      <c r="A416" s="1" t="s">
        <v>5720</v>
      </c>
      <c r="B416" s="1" t="s">
        <v>771</v>
      </c>
      <c r="C416" s="1">
        <v>2017</v>
      </c>
    </row>
    <row r="417" spans="1:3" x14ac:dyDescent="0.25">
      <c r="A417" s="1" t="s">
        <v>5726</v>
      </c>
      <c r="B417" s="1" t="s">
        <v>771</v>
      </c>
      <c r="C417" s="1">
        <v>2017</v>
      </c>
    </row>
    <row r="418" spans="1:3" x14ac:dyDescent="0.25">
      <c r="A418" s="1" t="s">
        <v>5755</v>
      </c>
      <c r="B418" s="1" t="s">
        <v>771</v>
      </c>
      <c r="C418" s="1">
        <v>2017</v>
      </c>
    </row>
    <row r="419" spans="1:3" x14ac:dyDescent="0.25">
      <c r="A419" s="1" t="s">
        <v>5782</v>
      </c>
      <c r="B419" s="1" t="s">
        <v>771</v>
      </c>
      <c r="C419" s="1">
        <v>2017</v>
      </c>
    </row>
    <row r="420" spans="1:3" x14ac:dyDescent="0.25">
      <c r="A420" s="1" t="s">
        <v>6766</v>
      </c>
      <c r="B420" s="1" t="s">
        <v>771</v>
      </c>
      <c r="C420" s="1">
        <v>2017</v>
      </c>
    </row>
    <row r="421" spans="1:3" x14ac:dyDescent="0.25">
      <c r="A421" s="1" t="s">
        <v>6781</v>
      </c>
      <c r="B421" s="1" t="s">
        <v>771</v>
      </c>
      <c r="C421" s="1">
        <v>2017</v>
      </c>
    </row>
    <row r="422" spans="1:3" x14ac:dyDescent="0.25">
      <c r="A422" s="1" t="s">
        <v>767</v>
      </c>
      <c r="B422" s="1" t="s">
        <v>771</v>
      </c>
      <c r="C422" s="1">
        <v>2018</v>
      </c>
    </row>
    <row r="423" spans="1:3" x14ac:dyDescent="0.25">
      <c r="A423" s="1" t="s">
        <v>777</v>
      </c>
      <c r="B423" s="1" t="s">
        <v>771</v>
      </c>
      <c r="C423" s="1">
        <v>2018</v>
      </c>
    </row>
    <row r="424" spans="1:3" x14ac:dyDescent="0.25">
      <c r="A424" s="1" t="s">
        <v>779</v>
      </c>
      <c r="B424" s="1" t="s">
        <v>771</v>
      </c>
      <c r="C424" s="1">
        <v>2018</v>
      </c>
    </row>
    <row r="425" spans="1:3" x14ac:dyDescent="0.25">
      <c r="A425" s="1" t="s">
        <v>783</v>
      </c>
      <c r="B425" s="1" t="s">
        <v>771</v>
      </c>
      <c r="C425" s="1">
        <v>2018</v>
      </c>
    </row>
    <row r="426" spans="1:3" x14ac:dyDescent="0.25">
      <c r="A426" s="1" t="s">
        <v>785</v>
      </c>
      <c r="B426" s="1" t="s">
        <v>771</v>
      </c>
      <c r="C426" s="1">
        <v>2018</v>
      </c>
    </row>
    <row r="427" spans="1:3" x14ac:dyDescent="0.25">
      <c r="A427" s="1" t="s">
        <v>789</v>
      </c>
      <c r="B427" s="1" t="s">
        <v>771</v>
      </c>
      <c r="C427" s="1">
        <v>2018</v>
      </c>
    </row>
    <row r="428" spans="1:3" x14ac:dyDescent="0.25">
      <c r="A428" s="1" t="s">
        <v>792</v>
      </c>
      <c r="B428" s="1" t="s">
        <v>771</v>
      </c>
      <c r="C428" s="1">
        <v>2018</v>
      </c>
    </row>
    <row r="429" spans="1:3" x14ac:dyDescent="0.25">
      <c r="A429" s="1" t="s">
        <v>796</v>
      </c>
      <c r="B429" s="1" t="s">
        <v>771</v>
      </c>
      <c r="C429" s="1">
        <v>2018</v>
      </c>
    </row>
    <row r="430" spans="1:3" x14ac:dyDescent="0.25">
      <c r="A430" s="1" t="s">
        <v>798</v>
      </c>
      <c r="B430" s="1" t="s">
        <v>771</v>
      </c>
      <c r="C430" s="1">
        <v>2018</v>
      </c>
    </row>
    <row r="431" spans="1:3" x14ac:dyDescent="0.25">
      <c r="A431" s="1" t="s">
        <v>801</v>
      </c>
      <c r="B431" s="1" t="s">
        <v>771</v>
      </c>
      <c r="C431" s="1">
        <v>2018</v>
      </c>
    </row>
    <row r="432" spans="1:3" x14ac:dyDescent="0.25">
      <c r="A432" s="1" t="s">
        <v>805</v>
      </c>
      <c r="B432" s="1" t="s">
        <v>771</v>
      </c>
      <c r="C432" s="1">
        <v>2018</v>
      </c>
    </row>
    <row r="433" spans="1:3" x14ac:dyDescent="0.25">
      <c r="A433" s="1" t="s">
        <v>808</v>
      </c>
      <c r="B433" s="1" t="s">
        <v>771</v>
      </c>
      <c r="C433" s="1">
        <v>2018</v>
      </c>
    </row>
    <row r="434" spans="1:3" x14ac:dyDescent="0.25">
      <c r="A434" s="1" t="s">
        <v>811</v>
      </c>
      <c r="B434" s="1" t="s">
        <v>771</v>
      </c>
      <c r="C434" s="1">
        <v>2018</v>
      </c>
    </row>
    <row r="435" spans="1:3" x14ac:dyDescent="0.25">
      <c r="A435" s="1" t="s">
        <v>815</v>
      </c>
      <c r="B435" s="1" t="s">
        <v>771</v>
      </c>
      <c r="C435" s="1">
        <v>2018</v>
      </c>
    </row>
    <row r="436" spans="1:3" x14ac:dyDescent="0.25">
      <c r="A436" s="1" t="s">
        <v>818</v>
      </c>
      <c r="B436" s="1" t="s">
        <v>771</v>
      </c>
      <c r="C436" s="1">
        <v>2018</v>
      </c>
    </row>
    <row r="437" spans="1:3" x14ac:dyDescent="0.25">
      <c r="A437" s="1" t="s">
        <v>822</v>
      </c>
      <c r="B437" s="1" t="s">
        <v>771</v>
      </c>
      <c r="C437" s="1">
        <v>2018</v>
      </c>
    </row>
    <row r="438" spans="1:3" x14ac:dyDescent="0.25">
      <c r="A438" s="1" t="s">
        <v>825</v>
      </c>
      <c r="B438" s="1" t="s">
        <v>771</v>
      </c>
      <c r="C438" s="1">
        <v>2018</v>
      </c>
    </row>
    <row r="439" spans="1:3" x14ac:dyDescent="0.25">
      <c r="A439" s="1" t="s">
        <v>831</v>
      </c>
      <c r="B439" s="1" t="s">
        <v>771</v>
      </c>
      <c r="C439" s="1">
        <v>2018</v>
      </c>
    </row>
    <row r="440" spans="1:3" x14ac:dyDescent="0.25">
      <c r="A440" s="1" t="s">
        <v>834</v>
      </c>
      <c r="B440" s="1" t="s">
        <v>771</v>
      </c>
      <c r="C440" s="1">
        <v>2018</v>
      </c>
    </row>
    <row r="441" spans="1:3" x14ac:dyDescent="0.25">
      <c r="A441" s="1" t="s">
        <v>860</v>
      </c>
      <c r="B441" s="1" t="s">
        <v>771</v>
      </c>
      <c r="C441" s="1">
        <v>2018</v>
      </c>
    </row>
    <row r="442" spans="1:3" x14ac:dyDescent="0.25">
      <c r="A442" s="1" t="s">
        <v>865</v>
      </c>
      <c r="B442" s="1" t="s">
        <v>771</v>
      </c>
      <c r="C442" s="1">
        <v>2018</v>
      </c>
    </row>
    <row r="443" spans="1:3" x14ac:dyDescent="0.25">
      <c r="A443" s="1" t="s">
        <v>868</v>
      </c>
      <c r="B443" s="1" t="s">
        <v>771</v>
      </c>
      <c r="C443" s="1">
        <v>2018</v>
      </c>
    </row>
    <row r="444" spans="1:3" x14ac:dyDescent="0.25">
      <c r="A444" s="1" t="s">
        <v>875</v>
      </c>
      <c r="B444" s="1" t="s">
        <v>771</v>
      </c>
      <c r="C444" s="1">
        <v>2018</v>
      </c>
    </row>
    <row r="445" spans="1:3" x14ac:dyDescent="0.25">
      <c r="A445" s="1" t="s">
        <v>884</v>
      </c>
      <c r="B445" s="1" t="s">
        <v>771</v>
      </c>
      <c r="C445" s="1">
        <v>2018</v>
      </c>
    </row>
    <row r="446" spans="1:3" x14ac:dyDescent="0.25">
      <c r="A446" s="1" t="s">
        <v>886</v>
      </c>
      <c r="B446" s="1" t="s">
        <v>771</v>
      </c>
      <c r="C446" s="1">
        <v>2018</v>
      </c>
    </row>
    <row r="447" spans="1:3" x14ac:dyDescent="0.25">
      <c r="A447" s="1" t="s">
        <v>893</v>
      </c>
      <c r="B447" s="1" t="s">
        <v>771</v>
      </c>
      <c r="C447" s="1">
        <v>2018</v>
      </c>
    </row>
    <row r="448" spans="1:3" x14ac:dyDescent="0.25">
      <c r="A448" s="1" t="s">
        <v>902</v>
      </c>
      <c r="B448" s="1" t="s">
        <v>771</v>
      </c>
      <c r="C448" s="1">
        <v>2018</v>
      </c>
    </row>
    <row r="449" spans="1:3" x14ac:dyDescent="0.25">
      <c r="A449" s="1" t="s">
        <v>906</v>
      </c>
      <c r="B449" s="1" t="s">
        <v>771</v>
      </c>
      <c r="C449" s="1">
        <v>2018</v>
      </c>
    </row>
    <row r="450" spans="1:3" x14ac:dyDescent="0.25">
      <c r="A450" s="1" t="s">
        <v>915</v>
      </c>
      <c r="B450" s="1" t="s">
        <v>771</v>
      </c>
      <c r="C450" s="1">
        <v>2018</v>
      </c>
    </row>
    <row r="451" spans="1:3" x14ac:dyDescent="0.25">
      <c r="A451" s="1" t="s">
        <v>916</v>
      </c>
      <c r="B451" s="1" t="s">
        <v>771</v>
      </c>
      <c r="C451" s="1">
        <v>2018</v>
      </c>
    </row>
    <row r="452" spans="1:3" x14ac:dyDescent="0.25">
      <c r="A452" s="1" t="s">
        <v>919</v>
      </c>
      <c r="B452" s="1" t="s">
        <v>771</v>
      </c>
      <c r="C452" s="1">
        <v>2018</v>
      </c>
    </row>
    <row r="453" spans="1:3" x14ac:dyDescent="0.25">
      <c r="A453" s="1" t="s">
        <v>921</v>
      </c>
      <c r="B453" s="1" t="s">
        <v>771</v>
      </c>
      <c r="C453" s="1">
        <v>2018</v>
      </c>
    </row>
    <row r="454" spans="1:3" x14ac:dyDescent="0.25">
      <c r="A454" s="1" t="s">
        <v>936</v>
      </c>
      <c r="B454" s="1" t="s">
        <v>771</v>
      </c>
      <c r="C454" s="1">
        <v>2018</v>
      </c>
    </row>
    <row r="455" spans="1:3" x14ac:dyDescent="0.25">
      <c r="A455" s="1" t="s">
        <v>937</v>
      </c>
      <c r="B455" s="1" t="s">
        <v>771</v>
      </c>
      <c r="C455" s="1">
        <v>2018</v>
      </c>
    </row>
    <row r="456" spans="1:3" x14ac:dyDescent="0.25">
      <c r="A456" s="1" t="s">
        <v>940</v>
      </c>
      <c r="B456" s="1" t="s">
        <v>771</v>
      </c>
      <c r="C456" s="1">
        <v>2018</v>
      </c>
    </row>
    <row r="457" spans="1:3" x14ac:dyDescent="0.25">
      <c r="A457" s="1" t="s">
        <v>941</v>
      </c>
      <c r="B457" s="1" t="s">
        <v>771</v>
      </c>
      <c r="C457" s="1">
        <v>2018</v>
      </c>
    </row>
    <row r="458" spans="1:3" x14ac:dyDescent="0.25">
      <c r="A458" s="1" t="s">
        <v>949</v>
      </c>
      <c r="B458" s="1" t="s">
        <v>771</v>
      </c>
      <c r="C458" s="1">
        <v>2018</v>
      </c>
    </row>
    <row r="459" spans="1:3" x14ac:dyDescent="0.25">
      <c r="A459" s="1" t="s">
        <v>966</v>
      </c>
      <c r="B459" s="1" t="s">
        <v>771</v>
      </c>
      <c r="C459" s="1">
        <v>2018</v>
      </c>
    </row>
    <row r="460" spans="1:3" x14ac:dyDescent="0.25">
      <c r="A460" s="1" t="s">
        <v>975</v>
      </c>
      <c r="B460" s="1" t="s">
        <v>771</v>
      </c>
      <c r="C460" s="1">
        <v>2018</v>
      </c>
    </row>
    <row r="461" spans="1:3" x14ac:dyDescent="0.25">
      <c r="A461" s="1" t="s">
        <v>1009</v>
      </c>
      <c r="B461" s="1" t="s">
        <v>771</v>
      </c>
      <c r="C461" s="1">
        <v>2018</v>
      </c>
    </row>
    <row r="462" spans="1:3" x14ac:dyDescent="0.25">
      <c r="A462" s="1" t="s">
        <v>1011</v>
      </c>
      <c r="B462" s="1" t="s">
        <v>771</v>
      </c>
      <c r="C462" s="1">
        <v>2018</v>
      </c>
    </row>
    <row r="463" spans="1:3" x14ac:dyDescent="0.25">
      <c r="A463" s="1" t="s">
        <v>1014</v>
      </c>
      <c r="B463" s="1" t="s">
        <v>771</v>
      </c>
      <c r="C463" s="1">
        <v>2018</v>
      </c>
    </row>
    <row r="464" spans="1:3" x14ac:dyDescent="0.25">
      <c r="A464" s="1" t="s">
        <v>1016</v>
      </c>
      <c r="B464" s="1" t="s">
        <v>771</v>
      </c>
      <c r="C464" s="1">
        <v>2018</v>
      </c>
    </row>
    <row r="465" spans="1:3" x14ac:dyDescent="0.25">
      <c r="A465" s="1" t="s">
        <v>1019</v>
      </c>
      <c r="B465" s="1" t="s">
        <v>771</v>
      </c>
      <c r="C465" s="1">
        <v>2018</v>
      </c>
    </row>
    <row r="466" spans="1:3" x14ac:dyDescent="0.25">
      <c r="A466" s="1" t="s">
        <v>1022</v>
      </c>
      <c r="B466" s="1" t="s">
        <v>771</v>
      </c>
      <c r="C466" s="1">
        <v>2018</v>
      </c>
    </row>
    <row r="467" spans="1:3" x14ac:dyDescent="0.25">
      <c r="A467" s="1" t="s">
        <v>1025</v>
      </c>
      <c r="B467" s="1" t="s">
        <v>771</v>
      </c>
      <c r="C467" s="1">
        <v>2018</v>
      </c>
    </row>
    <row r="468" spans="1:3" x14ac:dyDescent="0.25">
      <c r="A468" s="1" t="s">
        <v>1028</v>
      </c>
      <c r="B468" s="1" t="s">
        <v>771</v>
      </c>
      <c r="C468" s="1">
        <v>2018</v>
      </c>
    </row>
    <row r="469" spans="1:3" x14ac:dyDescent="0.25">
      <c r="A469" s="1" t="s">
        <v>1031</v>
      </c>
      <c r="B469" s="1" t="s">
        <v>771</v>
      </c>
      <c r="C469" s="1">
        <v>2018</v>
      </c>
    </row>
    <row r="470" spans="1:3" x14ac:dyDescent="0.25">
      <c r="A470" s="1" t="s">
        <v>1034</v>
      </c>
      <c r="B470" s="1" t="s">
        <v>771</v>
      </c>
      <c r="C470" s="1">
        <v>2018</v>
      </c>
    </row>
    <row r="471" spans="1:3" x14ac:dyDescent="0.25">
      <c r="A471" s="1" t="s">
        <v>1037</v>
      </c>
      <c r="B471" s="1" t="s">
        <v>771</v>
      </c>
      <c r="C471" s="1">
        <v>2018</v>
      </c>
    </row>
    <row r="472" spans="1:3" x14ac:dyDescent="0.25">
      <c r="A472" s="1" t="s">
        <v>1039</v>
      </c>
      <c r="B472" s="1" t="s">
        <v>771</v>
      </c>
      <c r="C472" s="1">
        <v>2018</v>
      </c>
    </row>
    <row r="473" spans="1:3" x14ac:dyDescent="0.25">
      <c r="A473" s="1" t="s">
        <v>1042</v>
      </c>
      <c r="B473" s="1" t="s">
        <v>771</v>
      </c>
      <c r="C473" s="1">
        <v>2018</v>
      </c>
    </row>
    <row r="474" spans="1:3" x14ac:dyDescent="0.25">
      <c r="A474" s="1" t="s">
        <v>1045</v>
      </c>
      <c r="B474" s="1" t="s">
        <v>771</v>
      </c>
      <c r="C474" s="1">
        <v>2018</v>
      </c>
    </row>
    <row r="475" spans="1:3" x14ac:dyDescent="0.25">
      <c r="A475" s="1" t="s">
        <v>1048</v>
      </c>
      <c r="B475" s="1" t="s">
        <v>771</v>
      </c>
      <c r="C475" s="1">
        <v>2018</v>
      </c>
    </row>
    <row r="476" spans="1:3" x14ac:dyDescent="0.25">
      <c r="A476" s="1" t="s">
        <v>1051</v>
      </c>
      <c r="B476" s="1" t="s">
        <v>771</v>
      </c>
      <c r="C476" s="1">
        <v>2018</v>
      </c>
    </row>
    <row r="477" spans="1:3" x14ac:dyDescent="0.25">
      <c r="A477" s="1" t="s">
        <v>1053</v>
      </c>
      <c r="B477" s="1" t="s">
        <v>771</v>
      </c>
      <c r="C477" s="1">
        <v>2018</v>
      </c>
    </row>
    <row r="478" spans="1:3" x14ac:dyDescent="0.25">
      <c r="A478" s="1" t="s">
        <v>1057</v>
      </c>
      <c r="B478" s="1" t="s">
        <v>771</v>
      </c>
      <c r="C478" s="1">
        <v>2018</v>
      </c>
    </row>
    <row r="479" spans="1:3" x14ac:dyDescent="0.25">
      <c r="A479" s="1" t="s">
        <v>1059</v>
      </c>
      <c r="B479" s="1" t="s">
        <v>771</v>
      </c>
      <c r="C479" s="1">
        <v>2018</v>
      </c>
    </row>
    <row r="480" spans="1:3" x14ac:dyDescent="0.25">
      <c r="A480" s="1" t="s">
        <v>1061</v>
      </c>
      <c r="B480" s="1" t="s">
        <v>771</v>
      </c>
      <c r="C480" s="1">
        <v>2018</v>
      </c>
    </row>
    <row r="481" spans="1:3" x14ac:dyDescent="0.25">
      <c r="A481" s="1" t="s">
        <v>1063</v>
      </c>
      <c r="B481" s="1" t="s">
        <v>771</v>
      </c>
      <c r="C481" s="1">
        <v>2018</v>
      </c>
    </row>
    <row r="482" spans="1:3" x14ac:dyDescent="0.25">
      <c r="A482" s="1" t="s">
        <v>1066</v>
      </c>
      <c r="B482" s="1" t="s">
        <v>771</v>
      </c>
      <c r="C482" s="1">
        <v>2018</v>
      </c>
    </row>
    <row r="483" spans="1:3" x14ac:dyDescent="0.25">
      <c r="A483" s="1" t="s">
        <v>1071</v>
      </c>
      <c r="B483" s="1" t="s">
        <v>771</v>
      </c>
      <c r="C483" s="1">
        <v>2018</v>
      </c>
    </row>
    <row r="484" spans="1:3" x14ac:dyDescent="0.25">
      <c r="A484" s="1" t="s">
        <v>1077</v>
      </c>
      <c r="B484" s="1" t="s">
        <v>771</v>
      </c>
      <c r="C484" s="1">
        <v>2018</v>
      </c>
    </row>
    <row r="485" spans="1:3" x14ac:dyDescent="0.25">
      <c r="A485" s="1" t="s">
        <v>1083</v>
      </c>
      <c r="B485" s="1" t="s">
        <v>771</v>
      </c>
      <c r="C485" s="1">
        <v>2018</v>
      </c>
    </row>
    <row r="486" spans="1:3" x14ac:dyDescent="0.25">
      <c r="A486" s="1" t="s">
        <v>1086</v>
      </c>
      <c r="B486" s="1" t="s">
        <v>771</v>
      </c>
      <c r="C486" s="1">
        <v>2018</v>
      </c>
    </row>
    <row r="487" spans="1:3" x14ac:dyDescent="0.25">
      <c r="A487" s="1" t="s">
        <v>1088</v>
      </c>
      <c r="B487" s="1" t="s">
        <v>771</v>
      </c>
      <c r="C487" s="1">
        <v>2018</v>
      </c>
    </row>
    <row r="488" spans="1:3" x14ac:dyDescent="0.25">
      <c r="A488" s="1" t="s">
        <v>1090</v>
      </c>
      <c r="B488" s="1" t="s">
        <v>771</v>
      </c>
      <c r="C488" s="1">
        <v>2018</v>
      </c>
    </row>
    <row r="489" spans="1:3" x14ac:dyDescent="0.25">
      <c r="A489" s="1" t="s">
        <v>1094</v>
      </c>
      <c r="B489" s="1" t="s">
        <v>771</v>
      </c>
      <c r="C489" s="1">
        <v>2018</v>
      </c>
    </row>
    <row r="490" spans="1:3" x14ac:dyDescent="0.25">
      <c r="A490" s="1" t="s">
        <v>1102</v>
      </c>
      <c r="B490" s="1" t="s">
        <v>771</v>
      </c>
      <c r="C490" s="1">
        <v>2018</v>
      </c>
    </row>
    <row r="491" spans="1:3" x14ac:dyDescent="0.25">
      <c r="A491" s="1" t="s">
        <v>1109</v>
      </c>
      <c r="B491" s="1" t="s">
        <v>771</v>
      </c>
      <c r="C491" s="1">
        <v>2018</v>
      </c>
    </row>
    <row r="492" spans="1:3" x14ac:dyDescent="0.25">
      <c r="A492" s="1" t="s">
        <v>1111</v>
      </c>
      <c r="B492" s="1" t="s">
        <v>771</v>
      </c>
      <c r="C492" s="1">
        <v>2018</v>
      </c>
    </row>
    <row r="493" spans="1:3" x14ac:dyDescent="0.25">
      <c r="A493" s="1" t="s">
        <v>1114</v>
      </c>
      <c r="B493" s="1" t="s">
        <v>771</v>
      </c>
      <c r="C493" s="1">
        <v>2018</v>
      </c>
    </row>
    <row r="494" spans="1:3" x14ac:dyDescent="0.25">
      <c r="A494" s="1" t="s">
        <v>1118</v>
      </c>
      <c r="B494" s="1" t="s">
        <v>771</v>
      </c>
      <c r="C494" s="1">
        <v>2018</v>
      </c>
    </row>
    <row r="495" spans="1:3" x14ac:dyDescent="0.25">
      <c r="A495" s="1" t="s">
        <v>1120</v>
      </c>
      <c r="B495" s="1" t="s">
        <v>771</v>
      </c>
      <c r="C495" s="1">
        <v>2018</v>
      </c>
    </row>
    <row r="496" spans="1:3" x14ac:dyDescent="0.25">
      <c r="A496" s="1" t="s">
        <v>1124</v>
      </c>
      <c r="B496" s="1" t="s">
        <v>771</v>
      </c>
      <c r="C496" s="1">
        <v>2018</v>
      </c>
    </row>
    <row r="497" spans="1:3" x14ac:dyDescent="0.25">
      <c r="A497" s="1" t="s">
        <v>1126</v>
      </c>
      <c r="B497" s="1" t="s">
        <v>771</v>
      </c>
      <c r="C497" s="1">
        <v>2018</v>
      </c>
    </row>
    <row r="498" spans="1:3" x14ac:dyDescent="0.25">
      <c r="A498" s="1" t="s">
        <v>1132</v>
      </c>
      <c r="B498" s="1" t="s">
        <v>771</v>
      </c>
      <c r="C498" s="1">
        <v>2018</v>
      </c>
    </row>
    <row r="499" spans="1:3" x14ac:dyDescent="0.25">
      <c r="A499" s="1" t="s">
        <v>1134</v>
      </c>
      <c r="B499" s="1" t="s">
        <v>771</v>
      </c>
      <c r="C499" s="1">
        <v>2018</v>
      </c>
    </row>
    <row r="500" spans="1:3" x14ac:dyDescent="0.25">
      <c r="A500" s="1" t="s">
        <v>1136</v>
      </c>
      <c r="B500" s="1" t="s">
        <v>771</v>
      </c>
      <c r="C500" s="1">
        <v>2018</v>
      </c>
    </row>
    <row r="501" spans="1:3" x14ac:dyDescent="0.25">
      <c r="A501" s="1" t="s">
        <v>1141</v>
      </c>
      <c r="B501" s="1" t="s">
        <v>771</v>
      </c>
      <c r="C501" s="1">
        <v>2018</v>
      </c>
    </row>
    <row r="502" spans="1:3" x14ac:dyDescent="0.25">
      <c r="A502" s="1" t="s">
        <v>1144</v>
      </c>
      <c r="B502" s="1" t="s">
        <v>771</v>
      </c>
      <c r="C502" s="1">
        <v>2018</v>
      </c>
    </row>
    <row r="503" spans="1:3" x14ac:dyDescent="0.25">
      <c r="A503" s="1" t="s">
        <v>1148</v>
      </c>
      <c r="B503" s="1" t="s">
        <v>771</v>
      </c>
      <c r="C503" s="1">
        <v>2018</v>
      </c>
    </row>
    <row r="504" spans="1:3" x14ac:dyDescent="0.25">
      <c r="A504" s="1" t="s">
        <v>1150</v>
      </c>
      <c r="B504" s="1" t="s">
        <v>771</v>
      </c>
      <c r="C504" s="1">
        <v>2018</v>
      </c>
    </row>
    <row r="505" spans="1:3" x14ac:dyDescent="0.25">
      <c r="A505" s="1" t="s">
        <v>1153</v>
      </c>
      <c r="B505" s="1" t="s">
        <v>771</v>
      </c>
      <c r="C505" s="1">
        <v>2018</v>
      </c>
    </row>
    <row r="506" spans="1:3" x14ac:dyDescent="0.25">
      <c r="A506" s="1" t="s">
        <v>1160</v>
      </c>
      <c r="B506" s="1" t="s">
        <v>771</v>
      </c>
      <c r="C506" s="1">
        <v>2018</v>
      </c>
    </row>
    <row r="507" spans="1:3" x14ac:dyDescent="0.25">
      <c r="A507" s="1" t="s">
        <v>1162</v>
      </c>
      <c r="B507" s="1" t="s">
        <v>771</v>
      </c>
      <c r="C507" s="1">
        <v>2018</v>
      </c>
    </row>
    <row r="508" spans="1:3" x14ac:dyDescent="0.25">
      <c r="A508" s="1" t="s">
        <v>1165</v>
      </c>
      <c r="B508" s="1" t="s">
        <v>771</v>
      </c>
      <c r="C508" s="1">
        <v>2018</v>
      </c>
    </row>
    <row r="509" spans="1:3" x14ac:dyDescent="0.25">
      <c r="A509" s="1" t="s">
        <v>1168</v>
      </c>
      <c r="B509" s="1" t="s">
        <v>771</v>
      </c>
      <c r="C509" s="1">
        <v>2018</v>
      </c>
    </row>
    <row r="510" spans="1:3" x14ac:dyDescent="0.25">
      <c r="A510" s="1" t="s">
        <v>1171</v>
      </c>
      <c r="B510" s="1" t="s">
        <v>771</v>
      </c>
      <c r="C510" s="1">
        <v>2018</v>
      </c>
    </row>
    <row r="511" spans="1:3" x14ac:dyDescent="0.25">
      <c r="A511" s="1" t="s">
        <v>1175</v>
      </c>
      <c r="B511" s="1" t="s">
        <v>771</v>
      </c>
      <c r="C511" s="1">
        <v>2018</v>
      </c>
    </row>
    <row r="512" spans="1:3" x14ac:dyDescent="0.25">
      <c r="A512" s="1" t="s">
        <v>1181</v>
      </c>
      <c r="B512" s="1" t="s">
        <v>771</v>
      </c>
      <c r="C512" s="1">
        <v>2018</v>
      </c>
    </row>
    <row r="513" spans="1:3" x14ac:dyDescent="0.25">
      <c r="A513" s="1" t="s">
        <v>1183</v>
      </c>
      <c r="B513" s="1" t="s">
        <v>771</v>
      </c>
      <c r="C513" s="1">
        <v>2018</v>
      </c>
    </row>
    <row r="514" spans="1:3" x14ac:dyDescent="0.25">
      <c r="A514" s="1" t="s">
        <v>1190</v>
      </c>
      <c r="B514" s="1" t="s">
        <v>771</v>
      </c>
      <c r="C514" s="1">
        <v>2018</v>
      </c>
    </row>
    <row r="515" spans="1:3" x14ac:dyDescent="0.25">
      <c r="A515" s="1" t="s">
        <v>1192</v>
      </c>
      <c r="B515" s="1" t="s">
        <v>771</v>
      </c>
      <c r="C515" s="1">
        <v>2018</v>
      </c>
    </row>
    <row r="516" spans="1:3" x14ac:dyDescent="0.25">
      <c r="A516" s="1" t="s">
        <v>1194</v>
      </c>
      <c r="B516" s="1" t="s">
        <v>771</v>
      </c>
      <c r="C516" s="1">
        <v>2018</v>
      </c>
    </row>
    <row r="517" spans="1:3" x14ac:dyDescent="0.25">
      <c r="A517" s="1" t="s">
        <v>1197</v>
      </c>
      <c r="B517" s="1" t="s">
        <v>771</v>
      </c>
      <c r="C517" s="1">
        <v>2018</v>
      </c>
    </row>
    <row r="518" spans="1:3" x14ac:dyDescent="0.25">
      <c r="A518" s="1" t="s">
        <v>1200</v>
      </c>
      <c r="B518" s="1" t="s">
        <v>771</v>
      </c>
      <c r="C518" s="1">
        <v>2018</v>
      </c>
    </row>
    <row r="519" spans="1:3" x14ac:dyDescent="0.25">
      <c r="A519" s="1" t="s">
        <v>1203</v>
      </c>
      <c r="B519" s="1" t="s">
        <v>771</v>
      </c>
      <c r="C519" s="1">
        <v>2018</v>
      </c>
    </row>
    <row r="520" spans="1:3" x14ac:dyDescent="0.25">
      <c r="A520" s="1" t="s">
        <v>1209</v>
      </c>
      <c r="B520" s="1" t="s">
        <v>771</v>
      </c>
      <c r="C520" s="1">
        <v>2018</v>
      </c>
    </row>
    <row r="521" spans="1:3" x14ac:dyDescent="0.25">
      <c r="A521" s="1" t="s">
        <v>1212</v>
      </c>
      <c r="B521" s="1" t="s">
        <v>771</v>
      </c>
      <c r="C521" s="1">
        <v>2018</v>
      </c>
    </row>
    <row r="522" spans="1:3" x14ac:dyDescent="0.25">
      <c r="A522" s="1" t="s">
        <v>1215</v>
      </c>
      <c r="B522" s="1" t="s">
        <v>771</v>
      </c>
      <c r="C522" s="1">
        <v>2018</v>
      </c>
    </row>
    <row r="523" spans="1:3" x14ac:dyDescent="0.25">
      <c r="A523" s="1" t="s">
        <v>1221</v>
      </c>
      <c r="B523" s="1" t="s">
        <v>771</v>
      </c>
      <c r="C523" s="1">
        <v>2018</v>
      </c>
    </row>
    <row r="524" spans="1:3" x14ac:dyDescent="0.25">
      <c r="A524" s="1" t="s">
        <v>1223</v>
      </c>
      <c r="B524" s="1" t="s">
        <v>771</v>
      </c>
      <c r="C524" s="1">
        <v>2018</v>
      </c>
    </row>
    <row r="525" spans="1:3" x14ac:dyDescent="0.25">
      <c r="A525" s="1" t="s">
        <v>1225</v>
      </c>
      <c r="B525" s="1" t="s">
        <v>771</v>
      </c>
      <c r="C525" s="1">
        <v>2018</v>
      </c>
    </row>
    <row r="526" spans="1:3" x14ac:dyDescent="0.25">
      <c r="A526" s="1" t="s">
        <v>1228</v>
      </c>
      <c r="B526" s="1" t="s">
        <v>771</v>
      </c>
      <c r="C526" s="1">
        <v>2018</v>
      </c>
    </row>
    <row r="527" spans="1:3" x14ac:dyDescent="0.25">
      <c r="A527" s="1" t="s">
        <v>1230</v>
      </c>
      <c r="B527" s="1" t="s">
        <v>771</v>
      </c>
      <c r="C527" s="1">
        <v>2018</v>
      </c>
    </row>
    <row r="528" spans="1:3" x14ac:dyDescent="0.25">
      <c r="A528" s="1" t="s">
        <v>1233</v>
      </c>
      <c r="B528" s="1" t="s">
        <v>771</v>
      </c>
      <c r="C528" s="1">
        <v>2018</v>
      </c>
    </row>
    <row r="529" spans="1:3" x14ac:dyDescent="0.25">
      <c r="A529" s="1" t="s">
        <v>1235</v>
      </c>
      <c r="B529" s="1" t="s">
        <v>771</v>
      </c>
      <c r="C529" s="1">
        <v>2018</v>
      </c>
    </row>
    <row r="530" spans="1:3" x14ac:dyDescent="0.25">
      <c r="A530" s="1" t="s">
        <v>1243</v>
      </c>
      <c r="B530" s="1" t="s">
        <v>771</v>
      </c>
      <c r="C530" s="1">
        <v>2018</v>
      </c>
    </row>
    <row r="531" spans="1:3" x14ac:dyDescent="0.25">
      <c r="A531" s="1" t="s">
        <v>1247</v>
      </c>
      <c r="B531" s="1" t="s">
        <v>771</v>
      </c>
      <c r="C531" s="1">
        <v>2018</v>
      </c>
    </row>
    <row r="532" spans="1:3" x14ac:dyDescent="0.25">
      <c r="A532" s="1" t="s">
        <v>1249</v>
      </c>
      <c r="B532" s="1" t="s">
        <v>771</v>
      </c>
      <c r="C532" s="1">
        <v>2018</v>
      </c>
    </row>
    <row r="533" spans="1:3" x14ac:dyDescent="0.25">
      <c r="A533" s="1" t="s">
        <v>1252</v>
      </c>
      <c r="B533" s="1" t="s">
        <v>771</v>
      </c>
      <c r="C533" s="1">
        <v>2018</v>
      </c>
    </row>
    <row r="534" spans="1:3" x14ac:dyDescent="0.25">
      <c r="A534" s="1" t="s">
        <v>1254</v>
      </c>
      <c r="B534" s="1" t="s">
        <v>771</v>
      </c>
      <c r="C534" s="1">
        <v>2018</v>
      </c>
    </row>
    <row r="535" spans="1:3" x14ac:dyDescent="0.25">
      <c r="A535" s="1" t="s">
        <v>1257</v>
      </c>
      <c r="B535" s="1" t="s">
        <v>771</v>
      </c>
      <c r="C535" s="1">
        <v>2018</v>
      </c>
    </row>
    <row r="536" spans="1:3" x14ac:dyDescent="0.25">
      <c r="A536" s="1" t="s">
        <v>1260</v>
      </c>
      <c r="B536" s="1" t="s">
        <v>771</v>
      </c>
      <c r="C536" s="1">
        <v>2018</v>
      </c>
    </row>
    <row r="537" spans="1:3" x14ac:dyDescent="0.25">
      <c r="A537" s="1" t="s">
        <v>1262</v>
      </c>
      <c r="B537" s="1" t="s">
        <v>771</v>
      </c>
      <c r="C537" s="1">
        <v>2018</v>
      </c>
    </row>
    <row r="538" spans="1:3" x14ac:dyDescent="0.25">
      <c r="A538" s="1" t="s">
        <v>1264</v>
      </c>
      <c r="B538" s="1" t="s">
        <v>771</v>
      </c>
      <c r="C538" s="1">
        <v>2018</v>
      </c>
    </row>
    <row r="539" spans="1:3" x14ac:dyDescent="0.25">
      <c r="A539" s="1" t="s">
        <v>1268</v>
      </c>
      <c r="B539" s="1" t="s">
        <v>771</v>
      </c>
      <c r="C539" s="1">
        <v>2018</v>
      </c>
    </row>
    <row r="540" spans="1:3" x14ac:dyDescent="0.25">
      <c r="A540" s="1" t="s">
        <v>1270</v>
      </c>
      <c r="B540" s="1" t="s">
        <v>771</v>
      </c>
      <c r="C540" s="1">
        <v>2018</v>
      </c>
    </row>
    <row r="541" spans="1:3" x14ac:dyDescent="0.25">
      <c r="A541" s="1" t="s">
        <v>1272</v>
      </c>
      <c r="B541" s="1" t="s">
        <v>771</v>
      </c>
      <c r="C541" s="1">
        <v>2018</v>
      </c>
    </row>
    <row r="542" spans="1:3" x14ac:dyDescent="0.25">
      <c r="A542" s="1" t="s">
        <v>1276</v>
      </c>
      <c r="B542" s="1" t="s">
        <v>771</v>
      </c>
      <c r="C542" s="1">
        <v>2018</v>
      </c>
    </row>
    <row r="543" spans="1:3" x14ac:dyDescent="0.25">
      <c r="A543" s="1" t="s">
        <v>1279</v>
      </c>
      <c r="B543" s="1" t="s">
        <v>771</v>
      </c>
      <c r="C543" s="1">
        <v>2018</v>
      </c>
    </row>
    <row r="544" spans="1:3" x14ac:dyDescent="0.25">
      <c r="A544" s="1" t="s">
        <v>1281</v>
      </c>
      <c r="B544" s="1" t="s">
        <v>771</v>
      </c>
      <c r="C544" s="1">
        <v>2018</v>
      </c>
    </row>
    <row r="545" spans="1:3" x14ac:dyDescent="0.25">
      <c r="A545" s="1" t="s">
        <v>1285</v>
      </c>
      <c r="B545" s="1" t="s">
        <v>771</v>
      </c>
      <c r="C545" s="1">
        <v>2018</v>
      </c>
    </row>
    <row r="546" spans="1:3" x14ac:dyDescent="0.25">
      <c r="A546" s="1" t="s">
        <v>1289</v>
      </c>
      <c r="B546" s="1" t="s">
        <v>771</v>
      </c>
      <c r="C546" s="1">
        <v>2018</v>
      </c>
    </row>
    <row r="547" spans="1:3" x14ac:dyDescent="0.25">
      <c r="A547" s="1" t="s">
        <v>1293</v>
      </c>
      <c r="B547" s="1" t="s">
        <v>771</v>
      </c>
      <c r="C547" s="1">
        <v>2018</v>
      </c>
    </row>
    <row r="548" spans="1:3" x14ac:dyDescent="0.25">
      <c r="A548" s="1" t="s">
        <v>1297</v>
      </c>
      <c r="B548" s="1" t="s">
        <v>771</v>
      </c>
      <c r="C548" s="1">
        <v>2018</v>
      </c>
    </row>
    <row r="549" spans="1:3" x14ac:dyDescent="0.25">
      <c r="A549" s="1" t="s">
        <v>1300</v>
      </c>
      <c r="B549" s="1" t="s">
        <v>771</v>
      </c>
      <c r="C549" s="1">
        <v>2018</v>
      </c>
    </row>
    <row r="550" spans="1:3" x14ac:dyDescent="0.25">
      <c r="A550" s="1" t="s">
        <v>1302</v>
      </c>
      <c r="B550" s="1" t="s">
        <v>771</v>
      </c>
      <c r="C550" s="1">
        <v>2018</v>
      </c>
    </row>
    <row r="551" spans="1:3" x14ac:dyDescent="0.25">
      <c r="A551" s="1" t="s">
        <v>1305</v>
      </c>
      <c r="B551" s="1" t="s">
        <v>771</v>
      </c>
      <c r="C551" s="1">
        <v>2018</v>
      </c>
    </row>
    <row r="552" spans="1:3" x14ac:dyDescent="0.25">
      <c r="A552" s="1" t="s">
        <v>1307</v>
      </c>
      <c r="B552" s="1" t="s">
        <v>771</v>
      </c>
      <c r="C552" s="1">
        <v>2018</v>
      </c>
    </row>
    <row r="553" spans="1:3" x14ac:dyDescent="0.25">
      <c r="A553" s="1" t="s">
        <v>1309</v>
      </c>
      <c r="B553" s="1" t="s">
        <v>771</v>
      </c>
      <c r="C553" s="1">
        <v>2018</v>
      </c>
    </row>
    <row r="554" spans="1:3" x14ac:dyDescent="0.25">
      <c r="A554" s="1" t="s">
        <v>1321</v>
      </c>
      <c r="B554" s="1" t="s">
        <v>771</v>
      </c>
      <c r="C554" s="1">
        <v>2018</v>
      </c>
    </row>
    <row r="555" spans="1:3" x14ac:dyDescent="0.25">
      <c r="A555" s="1" t="s">
        <v>1324</v>
      </c>
      <c r="B555" s="1" t="s">
        <v>771</v>
      </c>
      <c r="C555" s="1">
        <v>2018</v>
      </c>
    </row>
    <row r="556" spans="1:3" x14ac:dyDescent="0.25">
      <c r="A556" s="1" t="s">
        <v>1327</v>
      </c>
      <c r="B556" s="1" t="s">
        <v>771</v>
      </c>
      <c r="C556" s="1">
        <v>2018</v>
      </c>
    </row>
    <row r="557" spans="1:3" x14ac:dyDescent="0.25">
      <c r="A557" s="1" t="s">
        <v>1330</v>
      </c>
      <c r="B557" s="1" t="s">
        <v>771</v>
      </c>
      <c r="C557" s="1">
        <v>2018</v>
      </c>
    </row>
    <row r="558" spans="1:3" x14ac:dyDescent="0.25">
      <c r="A558" s="1" t="s">
        <v>1333</v>
      </c>
      <c r="B558" s="1" t="s">
        <v>771</v>
      </c>
      <c r="C558" s="1">
        <v>2018</v>
      </c>
    </row>
    <row r="559" spans="1:3" x14ac:dyDescent="0.25">
      <c r="A559" s="1" t="s">
        <v>1335</v>
      </c>
      <c r="B559" s="1" t="s">
        <v>771</v>
      </c>
      <c r="C559" s="1">
        <v>2018</v>
      </c>
    </row>
    <row r="560" spans="1:3" x14ac:dyDescent="0.25">
      <c r="A560" s="1" t="s">
        <v>1356</v>
      </c>
      <c r="B560" s="1" t="s">
        <v>771</v>
      </c>
      <c r="C560" s="1">
        <v>2018</v>
      </c>
    </row>
    <row r="561" spans="1:3" x14ac:dyDescent="0.25">
      <c r="A561" s="1" t="s">
        <v>1359</v>
      </c>
      <c r="B561" s="1" t="s">
        <v>771</v>
      </c>
      <c r="C561" s="1">
        <v>2018</v>
      </c>
    </row>
    <row r="562" spans="1:3" x14ac:dyDescent="0.25">
      <c r="A562" s="1" t="s">
        <v>1378</v>
      </c>
      <c r="B562" s="1" t="s">
        <v>771</v>
      </c>
      <c r="C562" s="1">
        <v>2018</v>
      </c>
    </row>
    <row r="563" spans="1:3" x14ac:dyDescent="0.25">
      <c r="A563" s="1" t="s">
        <v>1381</v>
      </c>
      <c r="B563" s="1" t="s">
        <v>771</v>
      </c>
      <c r="C563" s="1">
        <v>2018</v>
      </c>
    </row>
    <row r="564" spans="1:3" x14ac:dyDescent="0.25">
      <c r="A564" s="1" t="s">
        <v>1383</v>
      </c>
      <c r="B564" s="1" t="s">
        <v>771</v>
      </c>
      <c r="C564" s="1">
        <v>2018</v>
      </c>
    </row>
    <row r="565" spans="1:3" x14ac:dyDescent="0.25">
      <c r="A565" s="1" t="s">
        <v>1386</v>
      </c>
      <c r="B565" s="1" t="s">
        <v>771</v>
      </c>
      <c r="C565" s="1">
        <v>2018</v>
      </c>
    </row>
    <row r="566" spans="1:3" x14ac:dyDescent="0.25">
      <c r="A566" s="1" t="s">
        <v>1388</v>
      </c>
      <c r="B566" s="1" t="s">
        <v>771</v>
      </c>
      <c r="C566" s="1">
        <v>2018</v>
      </c>
    </row>
    <row r="567" spans="1:3" x14ac:dyDescent="0.25">
      <c r="A567" s="1" t="s">
        <v>1390</v>
      </c>
      <c r="B567" s="1" t="s">
        <v>771</v>
      </c>
      <c r="C567" s="1">
        <v>2018</v>
      </c>
    </row>
    <row r="568" spans="1:3" x14ac:dyDescent="0.25">
      <c r="A568" s="1" t="s">
        <v>1392</v>
      </c>
      <c r="B568" s="1" t="s">
        <v>771</v>
      </c>
      <c r="C568" s="1">
        <v>2018</v>
      </c>
    </row>
    <row r="569" spans="1:3" x14ac:dyDescent="0.25">
      <c r="A569" s="1" t="s">
        <v>1395</v>
      </c>
      <c r="B569" s="1" t="s">
        <v>771</v>
      </c>
      <c r="C569" s="1">
        <v>2018</v>
      </c>
    </row>
    <row r="570" spans="1:3" x14ac:dyDescent="0.25">
      <c r="A570" s="1" t="s">
        <v>1399</v>
      </c>
      <c r="B570" s="1" t="s">
        <v>771</v>
      </c>
      <c r="C570" s="1">
        <v>2018</v>
      </c>
    </row>
    <row r="571" spans="1:3" x14ac:dyDescent="0.25">
      <c r="A571" s="1" t="s">
        <v>1401</v>
      </c>
      <c r="B571" s="1" t="s">
        <v>771</v>
      </c>
      <c r="C571" s="1">
        <v>2018</v>
      </c>
    </row>
    <row r="572" spans="1:3" x14ac:dyDescent="0.25">
      <c r="A572" s="1" t="s">
        <v>1404</v>
      </c>
      <c r="B572" s="1" t="s">
        <v>771</v>
      </c>
      <c r="C572" s="1">
        <v>2018</v>
      </c>
    </row>
    <row r="573" spans="1:3" x14ac:dyDescent="0.25">
      <c r="A573" s="1" t="s">
        <v>1407</v>
      </c>
      <c r="B573" s="1" t="s">
        <v>771</v>
      </c>
      <c r="C573" s="1">
        <v>2018</v>
      </c>
    </row>
    <row r="574" spans="1:3" x14ac:dyDescent="0.25">
      <c r="A574" s="1" t="s">
        <v>1411</v>
      </c>
      <c r="B574" s="1" t="s">
        <v>771</v>
      </c>
      <c r="C574" s="1">
        <v>2018</v>
      </c>
    </row>
    <row r="575" spans="1:3" x14ac:dyDescent="0.25">
      <c r="A575" s="1" t="s">
        <v>1414</v>
      </c>
      <c r="B575" s="1" t="s">
        <v>771</v>
      </c>
      <c r="C575" s="1">
        <v>2018</v>
      </c>
    </row>
    <row r="576" spans="1:3" x14ac:dyDescent="0.25">
      <c r="A576" s="1" t="s">
        <v>1422</v>
      </c>
      <c r="B576" s="1" t="s">
        <v>771</v>
      </c>
      <c r="C576" s="1">
        <v>2018</v>
      </c>
    </row>
    <row r="577" spans="1:3" x14ac:dyDescent="0.25">
      <c r="A577" s="1" t="s">
        <v>1424</v>
      </c>
      <c r="B577" s="1" t="s">
        <v>771</v>
      </c>
      <c r="C577" s="1">
        <v>2018</v>
      </c>
    </row>
    <row r="578" spans="1:3" x14ac:dyDescent="0.25">
      <c r="A578" s="1" t="s">
        <v>1429</v>
      </c>
      <c r="B578" s="1" t="s">
        <v>771</v>
      </c>
      <c r="C578" s="1">
        <v>2018</v>
      </c>
    </row>
    <row r="579" spans="1:3" x14ac:dyDescent="0.25">
      <c r="A579" s="1" t="s">
        <v>1431</v>
      </c>
      <c r="B579" s="1" t="s">
        <v>771</v>
      </c>
      <c r="C579" s="1">
        <v>2018</v>
      </c>
    </row>
    <row r="580" spans="1:3" x14ac:dyDescent="0.25">
      <c r="A580" s="1" t="s">
        <v>1434</v>
      </c>
      <c r="B580" s="1" t="s">
        <v>771</v>
      </c>
      <c r="C580" s="1">
        <v>2018</v>
      </c>
    </row>
    <row r="581" spans="1:3" x14ac:dyDescent="0.25">
      <c r="A581" s="1" t="s">
        <v>1439</v>
      </c>
      <c r="B581" s="1" t="s">
        <v>771</v>
      </c>
      <c r="C581" s="1">
        <v>2018</v>
      </c>
    </row>
    <row r="582" spans="1:3" x14ac:dyDescent="0.25">
      <c r="A582" s="1" t="s">
        <v>1441</v>
      </c>
      <c r="B582" s="1" t="s">
        <v>771</v>
      </c>
      <c r="C582" s="1">
        <v>2018</v>
      </c>
    </row>
    <row r="583" spans="1:3" x14ac:dyDescent="0.25">
      <c r="A583" s="1" t="s">
        <v>1448</v>
      </c>
      <c r="B583" s="1" t="s">
        <v>771</v>
      </c>
      <c r="C583" s="1">
        <v>2018</v>
      </c>
    </row>
    <row r="584" spans="1:3" x14ac:dyDescent="0.25">
      <c r="A584" s="1" t="s">
        <v>1451</v>
      </c>
      <c r="B584" s="1" t="s">
        <v>771</v>
      </c>
      <c r="C584" s="1">
        <v>2018</v>
      </c>
    </row>
    <row r="585" spans="1:3" x14ac:dyDescent="0.25">
      <c r="A585" s="1" t="s">
        <v>1453</v>
      </c>
      <c r="B585" s="1" t="s">
        <v>771</v>
      </c>
      <c r="C585" s="1">
        <v>2018</v>
      </c>
    </row>
    <row r="586" spans="1:3" x14ac:dyDescent="0.25">
      <c r="A586" s="1" t="s">
        <v>1455</v>
      </c>
      <c r="B586" s="1" t="s">
        <v>771</v>
      </c>
      <c r="C586" s="1">
        <v>2018</v>
      </c>
    </row>
    <row r="587" spans="1:3" x14ac:dyDescent="0.25">
      <c r="A587" s="1" t="s">
        <v>1458</v>
      </c>
      <c r="B587" s="1" t="s">
        <v>771</v>
      </c>
      <c r="C587" s="1">
        <v>2018</v>
      </c>
    </row>
    <row r="588" spans="1:3" x14ac:dyDescent="0.25">
      <c r="A588" s="1" t="s">
        <v>1461</v>
      </c>
      <c r="B588" s="1" t="s">
        <v>771</v>
      </c>
      <c r="C588" s="1">
        <v>2018</v>
      </c>
    </row>
    <row r="589" spans="1:3" x14ac:dyDescent="0.25">
      <c r="A589" s="1" t="s">
        <v>1465</v>
      </c>
      <c r="B589" s="1" t="s">
        <v>771</v>
      </c>
      <c r="C589" s="1">
        <v>2018</v>
      </c>
    </row>
    <row r="590" spans="1:3" x14ac:dyDescent="0.25">
      <c r="A590" s="1" t="s">
        <v>1467</v>
      </c>
      <c r="B590" s="1" t="s">
        <v>771</v>
      </c>
      <c r="C590" s="1">
        <v>2018</v>
      </c>
    </row>
    <row r="591" spans="1:3" x14ac:dyDescent="0.25">
      <c r="A591" s="1" t="s">
        <v>1471</v>
      </c>
      <c r="B591" s="1" t="s">
        <v>771</v>
      </c>
      <c r="C591" s="1">
        <v>2018</v>
      </c>
    </row>
    <row r="592" spans="1:3" x14ac:dyDescent="0.25">
      <c r="A592" s="1" t="s">
        <v>1473</v>
      </c>
      <c r="B592" s="1" t="s">
        <v>771</v>
      </c>
      <c r="C592" s="1">
        <v>2018</v>
      </c>
    </row>
    <row r="593" spans="1:3" x14ac:dyDescent="0.25">
      <c r="A593" s="1" t="s">
        <v>1475</v>
      </c>
      <c r="B593" s="1" t="s">
        <v>771</v>
      </c>
      <c r="C593" s="1">
        <v>2018</v>
      </c>
    </row>
    <row r="594" spans="1:3" x14ac:dyDescent="0.25">
      <c r="A594" s="1" t="s">
        <v>1478</v>
      </c>
      <c r="B594" s="1" t="s">
        <v>771</v>
      </c>
      <c r="C594" s="1">
        <v>2018</v>
      </c>
    </row>
    <row r="595" spans="1:3" x14ac:dyDescent="0.25">
      <c r="A595" s="1" t="s">
        <v>1481</v>
      </c>
      <c r="B595" s="1" t="s">
        <v>771</v>
      </c>
      <c r="C595" s="1">
        <v>2018</v>
      </c>
    </row>
    <row r="596" spans="1:3" x14ac:dyDescent="0.25">
      <c r="A596" s="1" t="s">
        <v>1483</v>
      </c>
      <c r="B596" s="1" t="s">
        <v>771</v>
      </c>
      <c r="C596" s="1">
        <v>2018</v>
      </c>
    </row>
    <row r="597" spans="1:3" x14ac:dyDescent="0.25">
      <c r="A597" s="1" t="s">
        <v>1485</v>
      </c>
      <c r="B597" s="1" t="s">
        <v>771</v>
      </c>
      <c r="C597" s="1">
        <v>2018</v>
      </c>
    </row>
    <row r="598" spans="1:3" x14ac:dyDescent="0.25">
      <c r="A598" s="1" t="s">
        <v>1490</v>
      </c>
      <c r="B598" s="1" t="s">
        <v>771</v>
      </c>
      <c r="C598" s="1">
        <v>2018</v>
      </c>
    </row>
    <row r="599" spans="1:3" x14ac:dyDescent="0.25">
      <c r="A599" s="1" t="s">
        <v>1493</v>
      </c>
      <c r="B599" s="1" t="s">
        <v>771</v>
      </c>
      <c r="C599" s="1">
        <v>2018</v>
      </c>
    </row>
    <row r="600" spans="1:3" x14ac:dyDescent="0.25">
      <c r="A600" s="1" t="s">
        <v>1495</v>
      </c>
      <c r="B600" s="1" t="s">
        <v>771</v>
      </c>
      <c r="C600" s="1">
        <v>2018</v>
      </c>
    </row>
    <row r="601" spans="1:3" x14ac:dyDescent="0.25">
      <c r="A601" s="1" t="s">
        <v>1499</v>
      </c>
      <c r="B601" s="1" t="s">
        <v>771</v>
      </c>
      <c r="C601" s="1">
        <v>2018</v>
      </c>
    </row>
    <row r="602" spans="1:3" x14ac:dyDescent="0.25">
      <c r="A602" s="1" t="s">
        <v>1501</v>
      </c>
      <c r="B602" s="1" t="s">
        <v>771</v>
      </c>
      <c r="C602" s="1">
        <v>2018</v>
      </c>
    </row>
    <row r="603" spans="1:3" x14ac:dyDescent="0.25">
      <c r="A603" s="1" t="s">
        <v>1504</v>
      </c>
      <c r="B603" s="1" t="s">
        <v>771</v>
      </c>
      <c r="C603" s="1">
        <v>2018</v>
      </c>
    </row>
    <row r="604" spans="1:3" x14ac:dyDescent="0.25">
      <c r="A604" s="1" t="s">
        <v>1506</v>
      </c>
      <c r="B604" s="1" t="s">
        <v>771</v>
      </c>
      <c r="C604" s="1">
        <v>2018</v>
      </c>
    </row>
    <row r="605" spans="1:3" x14ac:dyDescent="0.25">
      <c r="A605" s="1" t="s">
        <v>1509</v>
      </c>
      <c r="B605" s="1" t="s">
        <v>771</v>
      </c>
      <c r="C605" s="1">
        <v>2018</v>
      </c>
    </row>
    <row r="606" spans="1:3" x14ac:dyDescent="0.25">
      <c r="A606" s="1" t="s">
        <v>1512</v>
      </c>
      <c r="B606" s="1" t="s">
        <v>771</v>
      </c>
      <c r="C606" s="1">
        <v>2018</v>
      </c>
    </row>
    <row r="607" spans="1:3" x14ac:dyDescent="0.25">
      <c r="A607" s="1" t="s">
        <v>1515</v>
      </c>
      <c r="B607" s="1" t="s">
        <v>771</v>
      </c>
      <c r="C607" s="1">
        <v>2018</v>
      </c>
    </row>
    <row r="608" spans="1:3" x14ac:dyDescent="0.25">
      <c r="A608" s="1" t="s">
        <v>1517</v>
      </c>
      <c r="B608" s="1" t="s">
        <v>771</v>
      </c>
      <c r="C608" s="1">
        <v>2018</v>
      </c>
    </row>
    <row r="609" spans="1:3" x14ac:dyDescent="0.25">
      <c r="A609" s="1" t="s">
        <v>1520</v>
      </c>
      <c r="B609" s="1" t="s">
        <v>771</v>
      </c>
      <c r="C609" s="1">
        <v>2018</v>
      </c>
    </row>
    <row r="610" spans="1:3" x14ac:dyDescent="0.25">
      <c r="A610" s="1" t="s">
        <v>1522</v>
      </c>
      <c r="B610" s="1" t="s">
        <v>771</v>
      </c>
      <c r="C610" s="1">
        <v>2018</v>
      </c>
    </row>
    <row r="611" spans="1:3" x14ac:dyDescent="0.25">
      <c r="A611" s="1" t="s">
        <v>1533</v>
      </c>
      <c r="B611" s="1" t="s">
        <v>771</v>
      </c>
      <c r="C611" s="1">
        <v>2018</v>
      </c>
    </row>
    <row r="612" spans="1:3" x14ac:dyDescent="0.25">
      <c r="A612" s="1" t="s">
        <v>1535</v>
      </c>
      <c r="B612" s="1" t="s">
        <v>771</v>
      </c>
      <c r="C612" s="1">
        <v>2018</v>
      </c>
    </row>
    <row r="613" spans="1:3" x14ac:dyDescent="0.25">
      <c r="A613" s="1" t="s">
        <v>1539</v>
      </c>
      <c r="B613" s="1" t="s">
        <v>771</v>
      </c>
      <c r="C613" s="1">
        <v>2018</v>
      </c>
    </row>
    <row r="614" spans="1:3" x14ac:dyDescent="0.25">
      <c r="A614" s="1" t="s">
        <v>1555</v>
      </c>
      <c r="B614" s="1" t="s">
        <v>771</v>
      </c>
      <c r="C614" s="1">
        <v>2018</v>
      </c>
    </row>
    <row r="615" spans="1:3" x14ac:dyDescent="0.25">
      <c r="A615" s="1" t="s">
        <v>1557</v>
      </c>
      <c r="B615" s="1" t="s">
        <v>771</v>
      </c>
      <c r="C615" s="1">
        <v>2018</v>
      </c>
    </row>
    <row r="616" spans="1:3" x14ac:dyDescent="0.25">
      <c r="A616" s="1" t="s">
        <v>1559</v>
      </c>
      <c r="B616" s="1" t="s">
        <v>771</v>
      </c>
      <c r="C616" s="1">
        <v>2018</v>
      </c>
    </row>
    <row r="617" spans="1:3" x14ac:dyDescent="0.25">
      <c r="A617" s="1" t="s">
        <v>1561</v>
      </c>
      <c r="B617" s="1" t="s">
        <v>771</v>
      </c>
      <c r="C617" s="1">
        <v>2018</v>
      </c>
    </row>
    <row r="618" spans="1:3" x14ac:dyDescent="0.25">
      <c r="A618" s="1" t="s">
        <v>1564</v>
      </c>
      <c r="B618" s="1" t="s">
        <v>771</v>
      </c>
      <c r="C618" s="1">
        <v>2018</v>
      </c>
    </row>
    <row r="619" spans="1:3" x14ac:dyDescent="0.25">
      <c r="A619" s="1" t="s">
        <v>1567</v>
      </c>
      <c r="B619" s="1" t="s">
        <v>771</v>
      </c>
      <c r="C619" s="1">
        <v>2018</v>
      </c>
    </row>
    <row r="620" spans="1:3" x14ac:dyDescent="0.25">
      <c r="A620" s="1" t="s">
        <v>1569</v>
      </c>
      <c r="B620" s="1" t="s">
        <v>771</v>
      </c>
      <c r="C620" s="1">
        <v>2018</v>
      </c>
    </row>
    <row r="621" spans="1:3" x14ac:dyDescent="0.25">
      <c r="A621" s="1" t="s">
        <v>1571</v>
      </c>
      <c r="B621" s="1" t="s">
        <v>771</v>
      </c>
      <c r="C621" s="1">
        <v>2018</v>
      </c>
    </row>
    <row r="622" spans="1:3" x14ac:dyDescent="0.25">
      <c r="A622" s="1" t="s">
        <v>1574</v>
      </c>
      <c r="B622" s="1" t="s">
        <v>771</v>
      </c>
      <c r="C622" s="1">
        <v>2018</v>
      </c>
    </row>
    <row r="623" spans="1:3" x14ac:dyDescent="0.25">
      <c r="A623" s="1" t="s">
        <v>1576</v>
      </c>
      <c r="B623" s="1" t="s">
        <v>771</v>
      </c>
      <c r="C623" s="1">
        <v>2018</v>
      </c>
    </row>
    <row r="624" spans="1:3" x14ac:dyDescent="0.25">
      <c r="A624" s="1" t="s">
        <v>1579</v>
      </c>
      <c r="B624" s="1" t="s">
        <v>771</v>
      </c>
      <c r="C624" s="1">
        <v>2018</v>
      </c>
    </row>
    <row r="625" spans="1:3" x14ac:dyDescent="0.25">
      <c r="A625" s="1" t="s">
        <v>1583</v>
      </c>
      <c r="B625" s="1" t="s">
        <v>771</v>
      </c>
      <c r="C625" s="1">
        <v>2018</v>
      </c>
    </row>
    <row r="626" spans="1:3" x14ac:dyDescent="0.25">
      <c r="A626" s="1" t="s">
        <v>1587</v>
      </c>
      <c r="B626" s="1" t="s">
        <v>771</v>
      </c>
      <c r="C626" s="1">
        <v>2018</v>
      </c>
    </row>
    <row r="627" spans="1:3" x14ac:dyDescent="0.25">
      <c r="A627" s="1" t="s">
        <v>1591</v>
      </c>
      <c r="B627" s="1" t="s">
        <v>771</v>
      </c>
      <c r="C627" s="1">
        <v>2018</v>
      </c>
    </row>
    <row r="628" spans="1:3" x14ac:dyDescent="0.25">
      <c r="A628" s="1" t="s">
        <v>1597</v>
      </c>
      <c r="B628" s="1" t="s">
        <v>771</v>
      </c>
      <c r="C628" s="1">
        <v>2018</v>
      </c>
    </row>
    <row r="629" spans="1:3" x14ac:dyDescent="0.25">
      <c r="A629" s="1" t="s">
        <v>1600</v>
      </c>
      <c r="B629" s="1" t="s">
        <v>771</v>
      </c>
      <c r="C629" s="1">
        <v>2018</v>
      </c>
    </row>
    <row r="630" spans="1:3" x14ac:dyDescent="0.25">
      <c r="A630" s="1" t="s">
        <v>1603</v>
      </c>
      <c r="B630" s="1" t="s">
        <v>771</v>
      </c>
      <c r="C630" s="1">
        <v>2018</v>
      </c>
    </row>
    <row r="631" spans="1:3" x14ac:dyDescent="0.25">
      <c r="A631" s="1" t="s">
        <v>1605</v>
      </c>
      <c r="B631" s="1" t="s">
        <v>771</v>
      </c>
      <c r="C631" s="1">
        <v>2018</v>
      </c>
    </row>
    <row r="632" spans="1:3" x14ac:dyDescent="0.25">
      <c r="A632" s="1" t="s">
        <v>1609</v>
      </c>
      <c r="B632" s="1" t="s">
        <v>771</v>
      </c>
      <c r="C632" s="1">
        <v>2018</v>
      </c>
    </row>
    <row r="633" spans="1:3" x14ac:dyDescent="0.25">
      <c r="A633" s="1" t="s">
        <v>1613</v>
      </c>
      <c r="B633" s="1" t="s">
        <v>771</v>
      </c>
      <c r="C633" s="1">
        <v>2018</v>
      </c>
    </row>
    <row r="634" spans="1:3" x14ac:dyDescent="0.25">
      <c r="A634" s="1" t="s">
        <v>1615</v>
      </c>
      <c r="B634" s="1" t="s">
        <v>771</v>
      </c>
      <c r="C634" s="1">
        <v>2018</v>
      </c>
    </row>
    <row r="635" spans="1:3" x14ac:dyDescent="0.25">
      <c r="A635" s="1" t="s">
        <v>1618</v>
      </c>
      <c r="B635" s="1" t="s">
        <v>771</v>
      </c>
      <c r="C635" s="1">
        <v>2018</v>
      </c>
    </row>
    <row r="636" spans="1:3" x14ac:dyDescent="0.25">
      <c r="A636" s="1" t="s">
        <v>1622</v>
      </c>
      <c r="B636" s="1" t="s">
        <v>771</v>
      </c>
      <c r="C636" s="1">
        <v>2018</v>
      </c>
    </row>
    <row r="637" spans="1:3" x14ac:dyDescent="0.25">
      <c r="A637" s="1" t="s">
        <v>1626</v>
      </c>
      <c r="B637" s="1" t="s">
        <v>771</v>
      </c>
      <c r="C637" s="1">
        <v>2018</v>
      </c>
    </row>
    <row r="638" spans="1:3" x14ac:dyDescent="0.25">
      <c r="A638" s="1" t="s">
        <v>1628</v>
      </c>
      <c r="B638" s="1" t="s">
        <v>771</v>
      </c>
      <c r="C638" s="1">
        <v>2018</v>
      </c>
    </row>
    <row r="639" spans="1:3" x14ac:dyDescent="0.25">
      <c r="A639" s="1" t="s">
        <v>1631</v>
      </c>
      <c r="B639" s="1" t="s">
        <v>771</v>
      </c>
      <c r="C639" s="1">
        <v>2018</v>
      </c>
    </row>
    <row r="640" spans="1:3" x14ac:dyDescent="0.25">
      <c r="A640" s="1" t="s">
        <v>1634</v>
      </c>
      <c r="B640" s="1" t="s">
        <v>771</v>
      </c>
      <c r="C640" s="1">
        <v>2018</v>
      </c>
    </row>
    <row r="641" spans="1:3" x14ac:dyDescent="0.25">
      <c r="A641" s="1" t="s">
        <v>1636</v>
      </c>
      <c r="B641" s="1" t="s">
        <v>771</v>
      </c>
      <c r="C641" s="1">
        <v>2018</v>
      </c>
    </row>
    <row r="642" spans="1:3" x14ac:dyDescent="0.25">
      <c r="A642" s="1" t="s">
        <v>1640</v>
      </c>
      <c r="B642" s="1" t="s">
        <v>771</v>
      </c>
      <c r="C642" s="1">
        <v>2018</v>
      </c>
    </row>
    <row r="643" spans="1:3" x14ac:dyDescent="0.25">
      <c r="A643" s="1" t="s">
        <v>1642</v>
      </c>
      <c r="B643" s="1" t="s">
        <v>771</v>
      </c>
      <c r="C643" s="1">
        <v>2018</v>
      </c>
    </row>
    <row r="644" spans="1:3" x14ac:dyDescent="0.25">
      <c r="A644" s="1" t="s">
        <v>1644</v>
      </c>
      <c r="B644" s="1" t="s">
        <v>771</v>
      </c>
      <c r="C644" s="1">
        <v>2018</v>
      </c>
    </row>
    <row r="645" spans="1:3" x14ac:dyDescent="0.25">
      <c r="A645" s="1" t="s">
        <v>1650</v>
      </c>
      <c r="B645" s="1" t="s">
        <v>771</v>
      </c>
      <c r="C645" s="1">
        <v>2018</v>
      </c>
    </row>
    <row r="646" spans="1:3" x14ac:dyDescent="0.25">
      <c r="A646" s="1" t="s">
        <v>1652</v>
      </c>
      <c r="B646" s="1" t="s">
        <v>771</v>
      </c>
      <c r="C646" s="1">
        <v>2018</v>
      </c>
    </row>
    <row r="647" spans="1:3" x14ac:dyDescent="0.25">
      <c r="A647" s="1" t="s">
        <v>1659</v>
      </c>
      <c r="B647" s="1" t="s">
        <v>771</v>
      </c>
      <c r="C647" s="1">
        <v>2018</v>
      </c>
    </row>
    <row r="648" spans="1:3" x14ac:dyDescent="0.25">
      <c r="A648" s="1" t="s">
        <v>1663</v>
      </c>
      <c r="B648" s="1" t="s">
        <v>771</v>
      </c>
      <c r="C648" s="1">
        <v>2018</v>
      </c>
    </row>
    <row r="649" spans="1:3" x14ac:dyDescent="0.25">
      <c r="A649" s="1" t="s">
        <v>1665</v>
      </c>
      <c r="B649" s="1" t="s">
        <v>771</v>
      </c>
      <c r="C649" s="1">
        <v>2018</v>
      </c>
    </row>
    <row r="650" spans="1:3" x14ac:dyDescent="0.25">
      <c r="A650" s="1" t="s">
        <v>1669</v>
      </c>
      <c r="B650" s="1" t="s">
        <v>771</v>
      </c>
      <c r="C650" s="1">
        <v>2018</v>
      </c>
    </row>
    <row r="651" spans="1:3" x14ac:dyDescent="0.25">
      <c r="A651" s="1" t="s">
        <v>1672</v>
      </c>
      <c r="B651" s="1" t="s">
        <v>771</v>
      </c>
      <c r="C651" s="1">
        <v>2018</v>
      </c>
    </row>
    <row r="652" spans="1:3" x14ac:dyDescent="0.25">
      <c r="A652" s="1" t="s">
        <v>1675</v>
      </c>
      <c r="B652" s="1" t="s">
        <v>771</v>
      </c>
      <c r="C652" s="1">
        <v>2018</v>
      </c>
    </row>
    <row r="653" spans="1:3" x14ac:dyDescent="0.25">
      <c r="A653" s="1" t="s">
        <v>1680</v>
      </c>
      <c r="B653" s="1" t="s">
        <v>771</v>
      </c>
      <c r="C653" s="1">
        <v>2018</v>
      </c>
    </row>
    <row r="654" spans="1:3" x14ac:dyDescent="0.25">
      <c r="A654" s="1" t="s">
        <v>1687</v>
      </c>
      <c r="B654" s="1" t="s">
        <v>771</v>
      </c>
      <c r="C654" s="1">
        <v>2018</v>
      </c>
    </row>
    <row r="655" spans="1:3" x14ac:dyDescent="0.25">
      <c r="A655" s="1" t="s">
        <v>1700</v>
      </c>
      <c r="B655" s="1" t="s">
        <v>771</v>
      </c>
      <c r="C655" s="1">
        <v>2018</v>
      </c>
    </row>
    <row r="656" spans="1:3" x14ac:dyDescent="0.25">
      <c r="A656" s="1" t="s">
        <v>1707</v>
      </c>
      <c r="B656" s="1" t="s">
        <v>771</v>
      </c>
      <c r="C656" s="1">
        <v>2018</v>
      </c>
    </row>
    <row r="657" spans="1:3" x14ac:dyDescent="0.25">
      <c r="A657" s="1" t="s">
        <v>1709</v>
      </c>
      <c r="B657" s="1" t="s">
        <v>771</v>
      </c>
      <c r="C657" s="1">
        <v>2018</v>
      </c>
    </row>
    <row r="658" spans="1:3" x14ac:dyDescent="0.25">
      <c r="A658" s="1" t="s">
        <v>1718</v>
      </c>
      <c r="B658" s="1" t="s">
        <v>771</v>
      </c>
      <c r="C658" s="1">
        <v>2018</v>
      </c>
    </row>
    <row r="659" spans="1:3" x14ac:dyDescent="0.25">
      <c r="A659" s="1" t="s">
        <v>1721</v>
      </c>
      <c r="B659" s="1" t="s">
        <v>771</v>
      </c>
      <c r="C659" s="1">
        <v>2018</v>
      </c>
    </row>
    <row r="660" spans="1:3" x14ac:dyDescent="0.25">
      <c r="A660" s="1" t="s">
        <v>1723</v>
      </c>
      <c r="B660" s="1" t="s">
        <v>771</v>
      </c>
      <c r="C660" s="1">
        <v>2018</v>
      </c>
    </row>
    <row r="661" spans="1:3" x14ac:dyDescent="0.25">
      <c r="A661" s="1" t="s">
        <v>1726</v>
      </c>
      <c r="B661" s="1" t="s">
        <v>771</v>
      </c>
      <c r="C661" s="1">
        <v>2018</v>
      </c>
    </row>
    <row r="662" spans="1:3" x14ac:dyDescent="0.25">
      <c r="A662" s="1" t="s">
        <v>1734</v>
      </c>
      <c r="B662" s="1" t="s">
        <v>771</v>
      </c>
      <c r="C662" s="1">
        <v>2018</v>
      </c>
    </row>
    <row r="663" spans="1:3" x14ac:dyDescent="0.25">
      <c r="A663" s="1" t="s">
        <v>1740</v>
      </c>
      <c r="B663" s="1" t="s">
        <v>771</v>
      </c>
      <c r="C663" s="1">
        <v>2018</v>
      </c>
    </row>
    <row r="664" spans="1:3" x14ac:dyDescent="0.25">
      <c r="A664" s="1" t="s">
        <v>1748</v>
      </c>
      <c r="B664" s="1" t="s">
        <v>771</v>
      </c>
      <c r="C664" s="1">
        <v>2018</v>
      </c>
    </row>
    <row r="665" spans="1:3" x14ac:dyDescent="0.25">
      <c r="A665" s="1" t="s">
        <v>1750</v>
      </c>
      <c r="B665" s="1" t="s">
        <v>771</v>
      </c>
      <c r="C665" s="1">
        <v>2018</v>
      </c>
    </row>
    <row r="666" spans="1:3" x14ac:dyDescent="0.25">
      <c r="A666" s="1" t="s">
        <v>1752</v>
      </c>
      <c r="B666" s="1" t="s">
        <v>771</v>
      </c>
      <c r="C666" s="1">
        <v>2018</v>
      </c>
    </row>
    <row r="667" spans="1:3" x14ac:dyDescent="0.25">
      <c r="A667" s="1" t="s">
        <v>1755</v>
      </c>
      <c r="B667" s="1" t="s">
        <v>771</v>
      </c>
      <c r="C667" s="1">
        <v>2018</v>
      </c>
    </row>
    <row r="668" spans="1:3" x14ac:dyDescent="0.25">
      <c r="A668" s="1" t="s">
        <v>1758</v>
      </c>
      <c r="B668" s="1" t="s">
        <v>771</v>
      </c>
      <c r="C668" s="1">
        <v>2018</v>
      </c>
    </row>
    <row r="669" spans="1:3" x14ac:dyDescent="0.25">
      <c r="A669" s="1" t="s">
        <v>1777</v>
      </c>
      <c r="B669" s="1" t="s">
        <v>771</v>
      </c>
      <c r="C669" s="1">
        <v>2018</v>
      </c>
    </row>
    <row r="670" spans="1:3" x14ac:dyDescent="0.25">
      <c r="A670" s="1" t="s">
        <v>1781</v>
      </c>
      <c r="B670" s="1" t="s">
        <v>771</v>
      </c>
      <c r="C670" s="1">
        <v>2018</v>
      </c>
    </row>
    <row r="671" spans="1:3" x14ac:dyDescent="0.25">
      <c r="A671" s="1" t="s">
        <v>1786</v>
      </c>
      <c r="B671" s="1" t="s">
        <v>771</v>
      </c>
      <c r="C671" s="1">
        <v>2018</v>
      </c>
    </row>
    <row r="672" spans="1:3" x14ac:dyDescent="0.25">
      <c r="A672" s="1" t="s">
        <v>1788</v>
      </c>
      <c r="B672" s="1" t="s">
        <v>771</v>
      </c>
      <c r="C672" s="1">
        <v>2018</v>
      </c>
    </row>
    <row r="673" spans="1:3" x14ac:dyDescent="0.25">
      <c r="A673" s="1" t="s">
        <v>1790</v>
      </c>
      <c r="B673" s="1" t="s">
        <v>771</v>
      </c>
      <c r="C673" s="1">
        <v>2018</v>
      </c>
    </row>
    <row r="674" spans="1:3" x14ac:dyDescent="0.25">
      <c r="A674" s="1" t="s">
        <v>1797</v>
      </c>
      <c r="B674" s="1" t="s">
        <v>771</v>
      </c>
      <c r="C674" s="1">
        <v>2018</v>
      </c>
    </row>
    <row r="675" spans="1:3" x14ac:dyDescent="0.25">
      <c r="A675" s="1" t="s">
        <v>1800</v>
      </c>
      <c r="B675" s="1" t="s">
        <v>771</v>
      </c>
      <c r="C675" s="1">
        <v>2018</v>
      </c>
    </row>
    <row r="676" spans="1:3" x14ac:dyDescent="0.25">
      <c r="A676" s="1" t="s">
        <v>1802</v>
      </c>
      <c r="B676" s="1" t="s">
        <v>771</v>
      </c>
      <c r="C676" s="1">
        <v>2018</v>
      </c>
    </row>
    <row r="677" spans="1:3" x14ac:dyDescent="0.25">
      <c r="A677" s="1" t="s">
        <v>1805</v>
      </c>
      <c r="B677" s="1" t="s">
        <v>771</v>
      </c>
      <c r="C677" s="1">
        <v>2018</v>
      </c>
    </row>
    <row r="678" spans="1:3" x14ac:dyDescent="0.25">
      <c r="A678" s="1" t="s">
        <v>1808</v>
      </c>
      <c r="B678" s="1" t="s">
        <v>771</v>
      </c>
      <c r="C678" s="1">
        <v>2018</v>
      </c>
    </row>
    <row r="679" spans="1:3" x14ac:dyDescent="0.25">
      <c r="A679" s="1" t="s">
        <v>1811</v>
      </c>
      <c r="B679" s="1" t="s">
        <v>771</v>
      </c>
      <c r="C679" s="1">
        <v>2018</v>
      </c>
    </row>
    <row r="680" spans="1:3" x14ac:dyDescent="0.25">
      <c r="A680" s="1" t="s">
        <v>1814</v>
      </c>
      <c r="B680" s="1" t="s">
        <v>771</v>
      </c>
      <c r="C680" s="1">
        <v>2018</v>
      </c>
    </row>
    <row r="681" spans="1:3" x14ac:dyDescent="0.25">
      <c r="A681" s="1" t="s">
        <v>1818</v>
      </c>
      <c r="B681" s="1" t="s">
        <v>771</v>
      </c>
      <c r="C681" s="1">
        <v>2018</v>
      </c>
    </row>
    <row r="682" spans="1:3" x14ac:dyDescent="0.25">
      <c r="A682" s="1" t="s">
        <v>1821</v>
      </c>
      <c r="B682" s="1" t="s">
        <v>771</v>
      </c>
      <c r="C682" s="1">
        <v>2018</v>
      </c>
    </row>
    <row r="683" spans="1:3" x14ac:dyDescent="0.25">
      <c r="A683" s="1" t="s">
        <v>1824</v>
      </c>
      <c r="B683" s="1" t="s">
        <v>771</v>
      </c>
      <c r="C683" s="1">
        <v>2018</v>
      </c>
    </row>
    <row r="684" spans="1:3" x14ac:dyDescent="0.25">
      <c r="A684" s="1" t="s">
        <v>1826</v>
      </c>
      <c r="B684" s="1" t="s">
        <v>771</v>
      </c>
      <c r="C684" s="1">
        <v>2018</v>
      </c>
    </row>
    <row r="685" spans="1:3" x14ac:dyDescent="0.25">
      <c r="A685" s="1" t="s">
        <v>1828</v>
      </c>
      <c r="B685" s="1" t="s">
        <v>771</v>
      </c>
      <c r="C685" s="1">
        <v>2018</v>
      </c>
    </row>
    <row r="686" spans="1:3" x14ac:dyDescent="0.25">
      <c r="A686" s="1" t="s">
        <v>1831</v>
      </c>
      <c r="B686" s="1" t="s">
        <v>771</v>
      </c>
      <c r="C686" s="1">
        <v>2018</v>
      </c>
    </row>
    <row r="687" spans="1:3" x14ac:dyDescent="0.25">
      <c r="A687" s="1" t="s">
        <v>1834</v>
      </c>
      <c r="B687" s="1" t="s">
        <v>771</v>
      </c>
      <c r="C687" s="1">
        <v>2018</v>
      </c>
    </row>
    <row r="688" spans="1:3" x14ac:dyDescent="0.25">
      <c r="A688" s="1" t="s">
        <v>1837</v>
      </c>
      <c r="B688" s="1" t="s">
        <v>771</v>
      </c>
      <c r="C688" s="1">
        <v>2018</v>
      </c>
    </row>
    <row r="689" spans="1:3" x14ac:dyDescent="0.25">
      <c r="A689" s="1" t="s">
        <v>1841</v>
      </c>
      <c r="B689" s="1" t="s">
        <v>771</v>
      </c>
      <c r="C689" s="1">
        <v>2018</v>
      </c>
    </row>
    <row r="690" spans="1:3" x14ac:dyDescent="0.25">
      <c r="A690" s="1" t="s">
        <v>1844</v>
      </c>
      <c r="B690" s="1" t="s">
        <v>771</v>
      </c>
      <c r="C690" s="1">
        <v>2018</v>
      </c>
    </row>
    <row r="691" spans="1:3" x14ac:dyDescent="0.25">
      <c r="A691" s="1" t="s">
        <v>1846</v>
      </c>
      <c r="B691" s="1" t="s">
        <v>771</v>
      </c>
      <c r="C691" s="1">
        <v>2018</v>
      </c>
    </row>
    <row r="692" spans="1:3" x14ac:dyDescent="0.25">
      <c r="A692" s="1" t="s">
        <v>1849</v>
      </c>
      <c r="B692" s="1" t="s">
        <v>771</v>
      </c>
      <c r="C692" s="1">
        <v>2018</v>
      </c>
    </row>
    <row r="693" spans="1:3" x14ac:dyDescent="0.25">
      <c r="A693" s="1" t="s">
        <v>1864</v>
      </c>
      <c r="B693" s="1" t="s">
        <v>771</v>
      </c>
      <c r="C693" s="1">
        <v>2018</v>
      </c>
    </row>
    <row r="694" spans="1:3" x14ac:dyDescent="0.25">
      <c r="A694" s="1" t="s">
        <v>1866</v>
      </c>
      <c r="B694" s="1" t="s">
        <v>771</v>
      </c>
      <c r="C694" s="1">
        <v>2018</v>
      </c>
    </row>
    <row r="695" spans="1:3" x14ac:dyDescent="0.25">
      <c r="A695" s="1" t="s">
        <v>1868</v>
      </c>
      <c r="B695" s="1" t="s">
        <v>771</v>
      </c>
      <c r="C695" s="1">
        <v>2018</v>
      </c>
    </row>
    <row r="696" spans="1:3" x14ac:dyDescent="0.25">
      <c r="A696" s="1" t="s">
        <v>1871</v>
      </c>
      <c r="B696" s="1" t="s">
        <v>771</v>
      </c>
      <c r="C696" s="1">
        <v>2018</v>
      </c>
    </row>
    <row r="697" spans="1:3" x14ac:dyDescent="0.25">
      <c r="A697" s="1" t="s">
        <v>1873</v>
      </c>
      <c r="B697" s="1" t="s">
        <v>771</v>
      </c>
      <c r="C697" s="1">
        <v>2018</v>
      </c>
    </row>
    <row r="698" spans="1:3" x14ac:dyDescent="0.25">
      <c r="A698" s="1" t="s">
        <v>1875</v>
      </c>
      <c r="B698" s="1" t="s">
        <v>771</v>
      </c>
      <c r="C698" s="1">
        <v>2018</v>
      </c>
    </row>
    <row r="699" spans="1:3" x14ac:dyDescent="0.25">
      <c r="A699" s="1" t="s">
        <v>1877</v>
      </c>
      <c r="B699" s="1" t="s">
        <v>771</v>
      </c>
      <c r="C699" s="1">
        <v>2018</v>
      </c>
    </row>
    <row r="700" spans="1:3" x14ac:dyDescent="0.25">
      <c r="A700" s="1" t="s">
        <v>1885</v>
      </c>
      <c r="B700" s="1" t="s">
        <v>771</v>
      </c>
      <c r="C700" s="1">
        <v>2018</v>
      </c>
    </row>
    <row r="701" spans="1:3" x14ac:dyDescent="0.25">
      <c r="A701" s="1" t="s">
        <v>1891</v>
      </c>
      <c r="B701" s="1" t="s">
        <v>771</v>
      </c>
      <c r="C701" s="1">
        <v>2018</v>
      </c>
    </row>
    <row r="702" spans="1:3" x14ac:dyDescent="0.25">
      <c r="A702" s="1" t="s">
        <v>1897</v>
      </c>
      <c r="B702" s="1" t="s">
        <v>771</v>
      </c>
      <c r="C702" s="1">
        <v>2018</v>
      </c>
    </row>
    <row r="703" spans="1:3" x14ac:dyDescent="0.25">
      <c r="A703" s="1" t="s">
        <v>1900</v>
      </c>
      <c r="B703" s="1" t="s">
        <v>771</v>
      </c>
      <c r="C703" s="1">
        <v>2018</v>
      </c>
    </row>
    <row r="704" spans="1:3" x14ac:dyDescent="0.25">
      <c r="A704" s="1" t="s">
        <v>1903</v>
      </c>
      <c r="B704" s="1" t="s">
        <v>771</v>
      </c>
      <c r="C704" s="1">
        <v>2018</v>
      </c>
    </row>
    <row r="705" spans="1:3" x14ac:dyDescent="0.25">
      <c r="A705" s="1" t="s">
        <v>1905</v>
      </c>
      <c r="B705" s="1" t="s">
        <v>771</v>
      </c>
      <c r="C705" s="1">
        <v>2018</v>
      </c>
    </row>
    <row r="706" spans="1:3" x14ac:dyDescent="0.25">
      <c r="A706" s="1" t="s">
        <v>1908</v>
      </c>
      <c r="B706" s="1" t="s">
        <v>771</v>
      </c>
      <c r="C706" s="1">
        <v>2018</v>
      </c>
    </row>
    <row r="707" spans="1:3" x14ac:dyDescent="0.25">
      <c r="A707" s="1" t="s">
        <v>1911</v>
      </c>
      <c r="B707" s="1" t="s">
        <v>771</v>
      </c>
      <c r="C707" s="1">
        <v>2018</v>
      </c>
    </row>
    <row r="708" spans="1:3" x14ac:dyDescent="0.25">
      <c r="A708" s="1" t="s">
        <v>1913</v>
      </c>
      <c r="B708" s="1" t="s">
        <v>771</v>
      </c>
      <c r="C708" s="1">
        <v>2018</v>
      </c>
    </row>
    <row r="709" spans="1:3" x14ac:dyDescent="0.25">
      <c r="A709" s="1" t="s">
        <v>1917</v>
      </c>
      <c r="B709" s="1" t="s">
        <v>771</v>
      </c>
      <c r="C709" s="1">
        <v>2018</v>
      </c>
    </row>
    <row r="710" spans="1:3" x14ac:dyDescent="0.25">
      <c r="A710" s="1" t="s">
        <v>1920</v>
      </c>
      <c r="B710" s="1" t="s">
        <v>771</v>
      </c>
      <c r="C710" s="1">
        <v>2018</v>
      </c>
    </row>
    <row r="711" spans="1:3" x14ac:dyDescent="0.25">
      <c r="A711" s="1" t="s">
        <v>1922</v>
      </c>
      <c r="B711" s="1" t="s">
        <v>771</v>
      </c>
      <c r="C711" s="1">
        <v>2018</v>
      </c>
    </row>
    <row r="712" spans="1:3" x14ac:dyDescent="0.25">
      <c r="A712" s="1" t="s">
        <v>1925</v>
      </c>
      <c r="B712" s="1" t="s">
        <v>771</v>
      </c>
      <c r="C712" s="1">
        <v>2018</v>
      </c>
    </row>
    <row r="713" spans="1:3" x14ac:dyDescent="0.25">
      <c r="A713" s="1" t="s">
        <v>1928</v>
      </c>
      <c r="B713" s="1" t="s">
        <v>771</v>
      </c>
      <c r="C713" s="1">
        <v>2018</v>
      </c>
    </row>
    <row r="714" spans="1:3" x14ac:dyDescent="0.25">
      <c r="A714" s="1" t="s">
        <v>1930</v>
      </c>
      <c r="B714" s="1" t="s">
        <v>771</v>
      </c>
      <c r="C714" s="1">
        <v>2018</v>
      </c>
    </row>
    <row r="715" spans="1:3" x14ac:dyDescent="0.25">
      <c r="A715" s="1" t="s">
        <v>1933</v>
      </c>
      <c r="B715" s="1" t="s">
        <v>771</v>
      </c>
      <c r="C715" s="1">
        <v>2018</v>
      </c>
    </row>
    <row r="716" spans="1:3" x14ac:dyDescent="0.25">
      <c r="A716" s="1" t="s">
        <v>1935</v>
      </c>
      <c r="B716" s="1" t="s">
        <v>771</v>
      </c>
      <c r="C716" s="1">
        <v>2018</v>
      </c>
    </row>
    <row r="717" spans="1:3" x14ac:dyDescent="0.25">
      <c r="A717" s="1" t="s">
        <v>1938</v>
      </c>
      <c r="B717" s="1" t="s">
        <v>771</v>
      </c>
      <c r="C717" s="1">
        <v>2018</v>
      </c>
    </row>
    <row r="718" spans="1:3" x14ac:dyDescent="0.25">
      <c r="A718" s="1" t="s">
        <v>1941</v>
      </c>
      <c r="B718" s="1" t="s">
        <v>771</v>
      </c>
      <c r="C718" s="1">
        <v>2018</v>
      </c>
    </row>
    <row r="719" spans="1:3" x14ac:dyDescent="0.25">
      <c r="A719" s="1" t="s">
        <v>1943</v>
      </c>
      <c r="B719" s="1" t="s">
        <v>771</v>
      </c>
      <c r="C719" s="1">
        <v>2018</v>
      </c>
    </row>
    <row r="720" spans="1:3" x14ac:dyDescent="0.25">
      <c r="A720" s="1" t="s">
        <v>1947</v>
      </c>
      <c r="B720" s="1" t="s">
        <v>771</v>
      </c>
      <c r="C720" s="1">
        <v>2018</v>
      </c>
    </row>
    <row r="721" spans="1:3" x14ac:dyDescent="0.25">
      <c r="A721" s="1" t="s">
        <v>1949</v>
      </c>
      <c r="B721" s="1" t="s">
        <v>771</v>
      </c>
      <c r="C721" s="1">
        <v>2018</v>
      </c>
    </row>
    <row r="722" spans="1:3" x14ac:dyDescent="0.25">
      <c r="A722" s="1" t="s">
        <v>1951</v>
      </c>
      <c r="B722" s="1" t="s">
        <v>771</v>
      </c>
      <c r="C722" s="1">
        <v>2018</v>
      </c>
    </row>
    <row r="723" spans="1:3" x14ac:dyDescent="0.25">
      <c r="A723" s="1" t="s">
        <v>1954</v>
      </c>
      <c r="B723" s="1" t="s">
        <v>771</v>
      </c>
      <c r="C723" s="1">
        <v>2018</v>
      </c>
    </row>
    <row r="724" spans="1:3" x14ac:dyDescent="0.25">
      <c r="A724" s="1" t="s">
        <v>1956</v>
      </c>
      <c r="B724" s="1" t="s">
        <v>771</v>
      </c>
      <c r="C724" s="1">
        <v>2018</v>
      </c>
    </row>
    <row r="725" spans="1:3" x14ac:dyDescent="0.25">
      <c r="A725" s="1" t="s">
        <v>1958</v>
      </c>
      <c r="B725" s="1" t="s">
        <v>771</v>
      </c>
      <c r="C725" s="1">
        <v>2018</v>
      </c>
    </row>
    <row r="726" spans="1:3" x14ac:dyDescent="0.25">
      <c r="A726" s="1" t="s">
        <v>1962</v>
      </c>
      <c r="B726" s="1" t="s">
        <v>771</v>
      </c>
      <c r="C726" s="1">
        <v>2018</v>
      </c>
    </row>
    <row r="727" spans="1:3" x14ac:dyDescent="0.25">
      <c r="A727" s="1" t="s">
        <v>1967</v>
      </c>
      <c r="B727" s="1" t="s">
        <v>771</v>
      </c>
      <c r="C727" s="1">
        <v>2018</v>
      </c>
    </row>
    <row r="728" spans="1:3" x14ac:dyDescent="0.25">
      <c r="A728" s="1" t="s">
        <v>1969</v>
      </c>
      <c r="B728" s="1" t="s">
        <v>771</v>
      </c>
      <c r="C728" s="1">
        <v>2018</v>
      </c>
    </row>
    <row r="729" spans="1:3" x14ac:dyDescent="0.25">
      <c r="A729" s="1" t="s">
        <v>1973</v>
      </c>
      <c r="B729" s="1" t="s">
        <v>771</v>
      </c>
      <c r="C729" s="1">
        <v>2018</v>
      </c>
    </row>
    <row r="730" spans="1:3" x14ac:dyDescent="0.25">
      <c r="A730" s="1" t="s">
        <v>1975</v>
      </c>
      <c r="B730" s="1" t="s">
        <v>771</v>
      </c>
      <c r="C730" s="1">
        <v>2018</v>
      </c>
    </row>
    <row r="731" spans="1:3" x14ac:dyDescent="0.25">
      <c r="A731" s="1" t="s">
        <v>1978</v>
      </c>
      <c r="B731" s="1" t="s">
        <v>771</v>
      </c>
      <c r="C731" s="1">
        <v>2018</v>
      </c>
    </row>
    <row r="732" spans="1:3" x14ac:dyDescent="0.25">
      <c r="A732" s="1" t="s">
        <v>1984</v>
      </c>
      <c r="B732" s="1" t="s">
        <v>771</v>
      </c>
      <c r="C732" s="1">
        <v>2018</v>
      </c>
    </row>
    <row r="733" spans="1:3" x14ac:dyDescent="0.25">
      <c r="A733" s="1" t="s">
        <v>1995</v>
      </c>
      <c r="B733" s="1" t="s">
        <v>771</v>
      </c>
      <c r="C733" s="1">
        <v>2018</v>
      </c>
    </row>
    <row r="734" spans="1:3" x14ac:dyDescent="0.25">
      <c r="A734" s="1" t="s">
        <v>1997</v>
      </c>
      <c r="B734" s="1" t="s">
        <v>771</v>
      </c>
      <c r="C734" s="1">
        <v>2018</v>
      </c>
    </row>
    <row r="735" spans="1:3" x14ac:dyDescent="0.25">
      <c r="A735" s="1" t="s">
        <v>1999</v>
      </c>
      <c r="B735" s="1" t="s">
        <v>771</v>
      </c>
      <c r="C735" s="1">
        <v>2018</v>
      </c>
    </row>
    <row r="736" spans="1:3" x14ac:dyDescent="0.25">
      <c r="A736" s="1" t="s">
        <v>2002</v>
      </c>
      <c r="B736" s="1" t="s">
        <v>771</v>
      </c>
      <c r="C736" s="1">
        <v>2018</v>
      </c>
    </row>
    <row r="737" spans="1:3" x14ac:dyDescent="0.25">
      <c r="A737" s="1" t="s">
        <v>2004</v>
      </c>
      <c r="B737" s="1" t="s">
        <v>771</v>
      </c>
      <c r="C737" s="1">
        <v>2018</v>
      </c>
    </row>
    <row r="738" spans="1:3" x14ac:dyDescent="0.25">
      <c r="A738" s="1" t="s">
        <v>2016</v>
      </c>
      <c r="B738" s="1" t="s">
        <v>771</v>
      </c>
      <c r="C738" s="1">
        <v>2018</v>
      </c>
    </row>
    <row r="739" spans="1:3" x14ac:dyDescent="0.25">
      <c r="A739" s="1" t="s">
        <v>2019</v>
      </c>
      <c r="B739" s="1" t="s">
        <v>771</v>
      </c>
      <c r="C739" s="1">
        <v>2018</v>
      </c>
    </row>
    <row r="740" spans="1:3" x14ac:dyDescent="0.25">
      <c r="A740" s="1" t="s">
        <v>2023</v>
      </c>
      <c r="B740" s="1" t="s">
        <v>771</v>
      </c>
      <c r="C740" s="1">
        <v>2018</v>
      </c>
    </row>
    <row r="741" spans="1:3" x14ac:dyDescent="0.25">
      <c r="A741" s="1" t="s">
        <v>2026</v>
      </c>
      <c r="B741" s="1" t="s">
        <v>771</v>
      </c>
      <c r="C741" s="1">
        <v>2018</v>
      </c>
    </row>
    <row r="742" spans="1:3" x14ac:dyDescent="0.25">
      <c r="A742" s="1" t="s">
        <v>2029</v>
      </c>
      <c r="B742" s="1" t="s">
        <v>771</v>
      </c>
      <c r="C742" s="1">
        <v>2018</v>
      </c>
    </row>
    <row r="743" spans="1:3" x14ac:dyDescent="0.25">
      <c r="A743" s="1" t="s">
        <v>2041</v>
      </c>
      <c r="B743" s="1" t="s">
        <v>771</v>
      </c>
      <c r="C743" s="1">
        <v>2018</v>
      </c>
    </row>
    <row r="744" spans="1:3" x14ac:dyDescent="0.25">
      <c r="A744" s="1" t="s">
        <v>2043</v>
      </c>
      <c r="B744" s="1" t="s">
        <v>771</v>
      </c>
      <c r="C744" s="1">
        <v>2018</v>
      </c>
    </row>
    <row r="745" spans="1:3" x14ac:dyDescent="0.25">
      <c r="A745" s="1" t="s">
        <v>2047</v>
      </c>
      <c r="B745" s="1" t="s">
        <v>771</v>
      </c>
      <c r="C745" s="1">
        <v>2018</v>
      </c>
    </row>
    <row r="746" spans="1:3" x14ac:dyDescent="0.25">
      <c r="A746" s="1" t="s">
        <v>2050</v>
      </c>
      <c r="B746" s="1" t="s">
        <v>771</v>
      </c>
      <c r="C746" s="1">
        <v>2018</v>
      </c>
    </row>
    <row r="747" spans="1:3" x14ac:dyDescent="0.25">
      <c r="A747" s="1" t="s">
        <v>2052</v>
      </c>
      <c r="B747" s="1" t="s">
        <v>771</v>
      </c>
      <c r="C747" s="1">
        <v>2018</v>
      </c>
    </row>
    <row r="748" spans="1:3" x14ac:dyDescent="0.25">
      <c r="A748" s="1" t="s">
        <v>2055</v>
      </c>
      <c r="B748" s="1" t="s">
        <v>771</v>
      </c>
      <c r="C748" s="1">
        <v>2018</v>
      </c>
    </row>
    <row r="749" spans="1:3" x14ac:dyDescent="0.25">
      <c r="A749" s="1" t="s">
        <v>2057</v>
      </c>
      <c r="B749" s="1" t="s">
        <v>771</v>
      </c>
      <c r="C749" s="1">
        <v>2018</v>
      </c>
    </row>
    <row r="750" spans="1:3" x14ac:dyDescent="0.25">
      <c r="A750" s="1" t="s">
        <v>2060</v>
      </c>
      <c r="B750" s="1" t="s">
        <v>771</v>
      </c>
      <c r="C750" s="1">
        <v>2018</v>
      </c>
    </row>
    <row r="751" spans="1:3" x14ac:dyDescent="0.25">
      <c r="A751" s="1" t="s">
        <v>2065</v>
      </c>
      <c r="B751" s="1" t="s">
        <v>771</v>
      </c>
      <c r="C751" s="1">
        <v>2018</v>
      </c>
    </row>
    <row r="752" spans="1:3" x14ac:dyDescent="0.25">
      <c r="A752" s="1" t="s">
        <v>2068</v>
      </c>
      <c r="B752" s="1" t="s">
        <v>771</v>
      </c>
      <c r="C752" s="1">
        <v>2018</v>
      </c>
    </row>
    <row r="753" spans="1:3" x14ac:dyDescent="0.25">
      <c r="A753" s="1" t="s">
        <v>2072</v>
      </c>
      <c r="B753" s="1" t="s">
        <v>771</v>
      </c>
      <c r="C753" s="1">
        <v>2018</v>
      </c>
    </row>
    <row r="754" spans="1:3" x14ac:dyDescent="0.25">
      <c r="A754" s="1" t="s">
        <v>2083</v>
      </c>
      <c r="B754" s="1" t="s">
        <v>771</v>
      </c>
      <c r="C754" s="1">
        <v>2018</v>
      </c>
    </row>
    <row r="755" spans="1:3" x14ac:dyDescent="0.25">
      <c r="A755" s="1" t="s">
        <v>2091</v>
      </c>
      <c r="B755" s="1" t="s">
        <v>771</v>
      </c>
      <c r="C755" s="1">
        <v>2018</v>
      </c>
    </row>
    <row r="756" spans="1:3" x14ac:dyDescent="0.25">
      <c r="A756" s="1" t="s">
        <v>2094</v>
      </c>
      <c r="B756" s="1" t="s">
        <v>771</v>
      </c>
      <c r="C756" s="1">
        <v>2018</v>
      </c>
    </row>
    <row r="757" spans="1:3" x14ac:dyDescent="0.25">
      <c r="A757" s="1" t="s">
        <v>2098</v>
      </c>
      <c r="B757" s="1" t="s">
        <v>771</v>
      </c>
      <c r="C757" s="1">
        <v>2018</v>
      </c>
    </row>
    <row r="758" spans="1:3" x14ac:dyDescent="0.25">
      <c r="A758" s="1" t="s">
        <v>2100</v>
      </c>
      <c r="B758" s="1" t="s">
        <v>771</v>
      </c>
      <c r="C758" s="1">
        <v>2018</v>
      </c>
    </row>
    <row r="759" spans="1:3" x14ac:dyDescent="0.25">
      <c r="A759" s="1" t="s">
        <v>2102</v>
      </c>
      <c r="B759" s="1" t="s">
        <v>771</v>
      </c>
      <c r="C759" s="1">
        <v>2018</v>
      </c>
    </row>
    <row r="760" spans="1:3" x14ac:dyDescent="0.25">
      <c r="A760" s="1" t="s">
        <v>2104</v>
      </c>
      <c r="B760" s="1" t="s">
        <v>771</v>
      </c>
      <c r="C760" s="1">
        <v>2018</v>
      </c>
    </row>
    <row r="761" spans="1:3" x14ac:dyDescent="0.25">
      <c r="A761" s="1" t="s">
        <v>2107</v>
      </c>
      <c r="B761" s="1" t="s">
        <v>771</v>
      </c>
      <c r="C761" s="1">
        <v>2018</v>
      </c>
    </row>
    <row r="762" spans="1:3" x14ac:dyDescent="0.25">
      <c r="A762" s="1" t="s">
        <v>2110</v>
      </c>
      <c r="B762" s="1" t="s">
        <v>771</v>
      </c>
      <c r="C762" s="1">
        <v>2018</v>
      </c>
    </row>
    <row r="763" spans="1:3" x14ac:dyDescent="0.25">
      <c r="A763" s="1" t="s">
        <v>2112</v>
      </c>
      <c r="B763" s="1" t="s">
        <v>771</v>
      </c>
      <c r="C763" s="1">
        <v>2018</v>
      </c>
    </row>
    <row r="764" spans="1:3" x14ac:dyDescent="0.25">
      <c r="A764" s="1" t="s">
        <v>2114</v>
      </c>
      <c r="B764" s="1" t="s">
        <v>771</v>
      </c>
      <c r="C764" s="1">
        <v>2018</v>
      </c>
    </row>
    <row r="765" spans="1:3" x14ac:dyDescent="0.25">
      <c r="A765" s="1" t="s">
        <v>2116</v>
      </c>
      <c r="B765" s="1" t="s">
        <v>771</v>
      </c>
      <c r="C765" s="1">
        <v>2018</v>
      </c>
    </row>
    <row r="766" spans="1:3" x14ac:dyDescent="0.25">
      <c r="A766" s="1" t="s">
        <v>2119</v>
      </c>
      <c r="B766" s="1" t="s">
        <v>771</v>
      </c>
      <c r="C766" s="1">
        <v>2018</v>
      </c>
    </row>
    <row r="767" spans="1:3" x14ac:dyDescent="0.25">
      <c r="A767" s="1" t="s">
        <v>2124</v>
      </c>
      <c r="B767" s="1" t="s">
        <v>771</v>
      </c>
      <c r="C767" s="1">
        <v>2018</v>
      </c>
    </row>
    <row r="768" spans="1:3" x14ac:dyDescent="0.25">
      <c r="A768" s="1" t="s">
        <v>2126</v>
      </c>
      <c r="B768" s="1" t="s">
        <v>771</v>
      </c>
      <c r="C768" s="1">
        <v>2018</v>
      </c>
    </row>
    <row r="769" spans="1:3" x14ac:dyDescent="0.25">
      <c r="A769" s="1" t="s">
        <v>2129</v>
      </c>
      <c r="B769" s="1" t="s">
        <v>771</v>
      </c>
      <c r="C769" s="1">
        <v>2018</v>
      </c>
    </row>
    <row r="770" spans="1:3" x14ac:dyDescent="0.25">
      <c r="A770" s="1" t="s">
        <v>2132</v>
      </c>
      <c r="B770" s="1" t="s">
        <v>771</v>
      </c>
      <c r="C770" s="1">
        <v>2018</v>
      </c>
    </row>
    <row r="771" spans="1:3" x14ac:dyDescent="0.25">
      <c r="A771" s="1" t="s">
        <v>2134</v>
      </c>
      <c r="B771" s="1" t="s">
        <v>771</v>
      </c>
      <c r="C771" s="1">
        <v>2018</v>
      </c>
    </row>
    <row r="772" spans="1:3" x14ac:dyDescent="0.25">
      <c r="A772" s="1" t="s">
        <v>2136</v>
      </c>
      <c r="B772" s="1" t="s">
        <v>771</v>
      </c>
      <c r="C772" s="1">
        <v>2018</v>
      </c>
    </row>
    <row r="773" spans="1:3" x14ac:dyDescent="0.25">
      <c r="A773" s="1" t="s">
        <v>2138</v>
      </c>
      <c r="B773" s="1" t="s">
        <v>771</v>
      </c>
      <c r="C773" s="1">
        <v>2018</v>
      </c>
    </row>
    <row r="774" spans="1:3" x14ac:dyDescent="0.25">
      <c r="A774" s="1" t="s">
        <v>2140</v>
      </c>
      <c r="B774" s="1" t="s">
        <v>771</v>
      </c>
      <c r="C774" s="1">
        <v>2018</v>
      </c>
    </row>
    <row r="775" spans="1:3" x14ac:dyDescent="0.25">
      <c r="A775" s="1" t="s">
        <v>2143</v>
      </c>
      <c r="B775" s="1" t="s">
        <v>771</v>
      </c>
      <c r="C775" s="1">
        <v>2018</v>
      </c>
    </row>
    <row r="776" spans="1:3" x14ac:dyDescent="0.25">
      <c r="A776" s="1" t="s">
        <v>2145</v>
      </c>
      <c r="B776" s="1" t="s">
        <v>771</v>
      </c>
      <c r="C776" s="1">
        <v>2018</v>
      </c>
    </row>
    <row r="777" spans="1:3" x14ac:dyDescent="0.25">
      <c r="A777" s="1" t="s">
        <v>2149</v>
      </c>
      <c r="B777" s="1" t="s">
        <v>771</v>
      </c>
      <c r="C777" s="1">
        <v>2018</v>
      </c>
    </row>
    <row r="778" spans="1:3" x14ac:dyDescent="0.25">
      <c r="A778" s="1" t="s">
        <v>2152</v>
      </c>
      <c r="B778" s="1" t="s">
        <v>771</v>
      </c>
      <c r="C778" s="1">
        <v>2018</v>
      </c>
    </row>
    <row r="779" spans="1:3" x14ac:dyDescent="0.25">
      <c r="A779" s="1" t="s">
        <v>2162</v>
      </c>
      <c r="B779" s="1" t="s">
        <v>771</v>
      </c>
      <c r="C779" s="1">
        <v>2018</v>
      </c>
    </row>
    <row r="780" spans="1:3" x14ac:dyDescent="0.25">
      <c r="A780" s="1" t="s">
        <v>2165</v>
      </c>
      <c r="B780" s="1" t="s">
        <v>771</v>
      </c>
      <c r="C780" s="1">
        <v>2018</v>
      </c>
    </row>
    <row r="781" spans="1:3" x14ac:dyDescent="0.25">
      <c r="A781" s="1" t="s">
        <v>2169</v>
      </c>
      <c r="B781" s="1" t="s">
        <v>771</v>
      </c>
      <c r="C781" s="1">
        <v>2018</v>
      </c>
    </row>
    <row r="782" spans="1:3" x14ac:dyDescent="0.25">
      <c r="A782" s="1" t="s">
        <v>2175</v>
      </c>
      <c r="B782" s="1" t="s">
        <v>771</v>
      </c>
      <c r="C782" s="1">
        <v>2018</v>
      </c>
    </row>
    <row r="783" spans="1:3" x14ac:dyDescent="0.25">
      <c r="A783" s="1" t="s">
        <v>2231</v>
      </c>
      <c r="B783" s="1" t="s">
        <v>771</v>
      </c>
      <c r="C783" s="1">
        <v>2018</v>
      </c>
    </row>
    <row r="784" spans="1:3" x14ac:dyDescent="0.25">
      <c r="A784" s="1" t="s">
        <v>2913</v>
      </c>
      <c r="B784" s="1" t="s">
        <v>771</v>
      </c>
      <c r="C784" s="1">
        <v>2018</v>
      </c>
    </row>
    <row r="785" spans="1:3" x14ac:dyDescent="0.25">
      <c r="A785" s="1" t="s">
        <v>2916</v>
      </c>
      <c r="B785" s="1" t="s">
        <v>771</v>
      </c>
      <c r="C785" s="1">
        <v>2018</v>
      </c>
    </row>
    <row r="786" spans="1:3" x14ac:dyDescent="0.25">
      <c r="A786" s="1" t="s">
        <v>2918</v>
      </c>
      <c r="B786" s="1" t="s">
        <v>771</v>
      </c>
      <c r="C786" s="1">
        <v>2018</v>
      </c>
    </row>
    <row r="787" spans="1:3" x14ac:dyDescent="0.25">
      <c r="A787" s="1" t="s">
        <v>2920</v>
      </c>
      <c r="B787" s="1" t="s">
        <v>771</v>
      </c>
      <c r="C787" s="1">
        <v>2018</v>
      </c>
    </row>
    <row r="788" spans="1:3" x14ac:dyDescent="0.25">
      <c r="A788" s="1" t="s">
        <v>2922</v>
      </c>
      <c r="B788" s="1" t="s">
        <v>771</v>
      </c>
      <c r="C788" s="1">
        <v>2018</v>
      </c>
    </row>
    <row r="789" spans="1:3" x14ac:dyDescent="0.25">
      <c r="A789" s="1" t="s">
        <v>2925</v>
      </c>
      <c r="B789" s="1" t="s">
        <v>771</v>
      </c>
      <c r="C789" s="1">
        <v>2018</v>
      </c>
    </row>
    <row r="790" spans="1:3" x14ac:dyDescent="0.25">
      <c r="A790" s="1" t="s">
        <v>2929</v>
      </c>
      <c r="B790" s="1" t="s">
        <v>771</v>
      </c>
      <c r="C790" s="1">
        <v>2018</v>
      </c>
    </row>
    <row r="791" spans="1:3" x14ac:dyDescent="0.25">
      <c r="A791" s="1" t="s">
        <v>2932</v>
      </c>
      <c r="B791" s="1" t="s">
        <v>771</v>
      </c>
      <c r="C791" s="1">
        <v>2018</v>
      </c>
    </row>
    <row r="792" spans="1:3" x14ac:dyDescent="0.25">
      <c r="A792" s="1" t="s">
        <v>2936</v>
      </c>
      <c r="B792" s="1" t="s">
        <v>771</v>
      </c>
      <c r="C792" s="1">
        <v>2018</v>
      </c>
    </row>
    <row r="793" spans="1:3" x14ac:dyDescent="0.25">
      <c r="A793" s="1" t="s">
        <v>2938</v>
      </c>
      <c r="B793" s="1" t="s">
        <v>771</v>
      </c>
      <c r="C793" s="1">
        <v>2018</v>
      </c>
    </row>
    <row r="794" spans="1:3" x14ac:dyDescent="0.25">
      <c r="A794" s="1" t="s">
        <v>2942</v>
      </c>
      <c r="B794" s="1" t="s">
        <v>771</v>
      </c>
      <c r="C794" s="1">
        <v>2018</v>
      </c>
    </row>
    <row r="795" spans="1:3" x14ac:dyDescent="0.25">
      <c r="A795" s="1" t="s">
        <v>2946</v>
      </c>
      <c r="B795" s="1" t="s">
        <v>771</v>
      </c>
      <c r="C795" s="1">
        <v>2018</v>
      </c>
    </row>
    <row r="796" spans="1:3" x14ac:dyDescent="0.25">
      <c r="A796" s="1" t="s">
        <v>2948</v>
      </c>
      <c r="B796" s="1" t="s">
        <v>771</v>
      </c>
      <c r="C796" s="1">
        <v>2018</v>
      </c>
    </row>
    <row r="797" spans="1:3" x14ac:dyDescent="0.25">
      <c r="A797" s="1" t="s">
        <v>2951</v>
      </c>
      <c r="B797" s="1" t="s">
        <v>771</v>
      </c>
      <c r="C797" s="1">
        <v>2018</v>
      </c>
    </row>
    <row r="798" spans="1:3" x14ac:dyDescent="0.25">
      <c r="A798" s="1" t="s">
        <v>2956</v>
      </c>
      <c r="B798" s="1" t="s">
        <v>771</v>
      </c>
      <c r="C798" s="1">
        <v>2018</v>
      </c>
    </row>
    <row r="799" spans="1:3" x14ac:dyDescent="0.25">
      <c r="A799" s="1" t="s">
        <v>2959</v>
      </c>
      <c r="B799" s="1" t="s">
        <v>771</v>
      </c>
      <c r="C799" s="1">
        <v>2018</v>
      </c>
    </row>
    <row r="800" spans="1:3" x14ac:dyDescent="0.25">
      <c r="A800" s="1" t="s">
        <v>2961</v>
      </c>
      <c r="B800" s="1" t="s">
        <v>771</v>
      </c>
      <c r="C800" s="1">
        <v>2018</v>
      </c>
    </row>
    <row r="801" spans="1:3" x14ac:dyDescent="0.25">
      <c r="A801" s="1" t="s">
        <v>2963</v>
      </c>
      <c r="B801" s="1" t="s">
        <v>771</v>
      </c>
      <c r="C801" s="1">
        <v>2018</v>
      </c>
    </row>
    <row r="802" spans="1:3" x14ac:dyDescent="0.25">
      <c r="A802" s="1" t="s">
        <v>2967</v>
      </c>
      <c r="B802" s="1" t="s">
        <v>771</v>
      </c>
      <c r="C802" s="1">
        <v>2018</v>
      </c>
    </row>
    <row r="803" spans="1:3" x14ac:dyDescent="0.25">
      <c r="A803" s="1" t="s">
        <v>2970</v>
      </c>
      <c r="B803" s="1" t="s">
        <v>771</v>
      </c>
      <c r="C803" s="1">
        <v>2018</v>
      </c>
    </row>
    <row r="804" spans="1:3" x14ac:dyDescent="0.25">
      <c r="A804" s="1" t="s">
        <v>2973</v>
      </c>
      <c r="B804" s="1" t="s">
        <v>771</v>
      </c>
      <c r="C804" s="1">
        <v>2018</v>
      </c>
    </row>
    <row r="805" spans="1:3" x14ac:dyDescent="0.25">
      <c r="A805" s="1" t="s">
        <v>2975</v>
      </c>
      <c r="B805" s="1" t="s">
        <v>771</v>
      </c>
      <c r="C805" s="1">
        <v>2018</v>
      </c>
    </row>
    <row r="806" spans="1:3" x14ac:dyDescent="0.25">
      <c r="A806" s="1" t="s">
        <v>2977</v>
      </c>
      <c r="B806" s="1" t="s">
        <v>771</v>
      </c>
      <c r="C806" s="1">
        <v>2018</v>
      </c>
    </row>
    <row r="807" spans="1:3" x14ac:dyDescent="0.25">
      <c r="A807" s="1" t="s">
        <v>2979</v>
      </c>
      <c r="B807" s="1" t="s">
        <v>771</v>
      </c>
      <c r="C807" s="1">
        <v>2018</v>
      </c>
    </row>
    <row r="808" spans="1:3" x14ac:dyDescent="0.25">
      <c r="A808" s="1" t="s">
        <v>2982</v>
      </c>
      <c r="B808" s="1" t="s">
        <v>771</v>
      </c>
      <c r="C808" s="1">
        <v>2018</v>
      </c>
    </row>
    <row r="809" spans="1:3" x14ac:dyDescent="0.25">
      <c r="A809" s="1" t="s">
        <v>2986</v>
      </c>
      <c r="B809" s="1" t="s">
        <v>771</v>
      </c>
      <c r="C809" s="1">
        <v>2018</v>
      </c>
    </row>
    <row r="810" spans="1:3" x14ac:dyDescent="0.25">
      <c r="A810" s="1" t="s">
        <v>2988</v>
      </c>
      <c r="B810" s="1" t="s">
        <v>771</v>
      </c>
      <c r="C810" s="1">
        <v>2018</v>
      </c>
    </row>
    <row r="811" spans="1:3" x14ac:dyDescent="0.25">
      <c r="A811" s="1" t="s">
        <v>2990</v>
      </c>
      <c r="B811" s="1" t="s">
        <v>771</v>
      </c>
      <c r="C811" s="1">
        <v>2018</v>
      </c>
    </row>
    <row r="812" spans="1:3" x14ac:dyDescent="0.25">
      <c r="A812" s="1" t="s">
        <v>2993</v>
      </c>
      <c r="B812" s="1" t="s">
        <v>771</v>
      </c>
      <c r="C812" s="1">
        <v>2018</v>
      </c>
    </row>
    <row r="813" spans="1:3" x14ac:dyDescent="0.25">
      <c r="A813" s="1" t="s">
        <v>2996</v>
      </c>
      <c r="B813" s="1" t="s">
        <v>771</v>
      </c>
      <c r="C813" s="1">
        <v>2018</v>
      </c>
    </row>
    <row r="814" spans="1:3" x14ac:dyDescent="0.25">
      <c r="A814" s="1" t="s">
        <v>2998</v>
      </c>
      <c r="B814" s="1" t="s">
        <v>771</v>
      </c>
      <c r="C814" s="1">
        <v>2018</v>
      </c>
    </row>
    <row r="815" spans="1:3" x14ac:dyDescent="0.25">
      <c r="A815" s="1" t="s">
        <v>3001</v>
      </c>
      <c r="B815" s="1" t="s">
        <v>771</v>
      </c>
      <c r="C815" s="1">
        <v>2018</v>
      </c>
    </row>
    <row r="816" spans="1:3" x14ac:dyDescent="0.25">
      <c r="A816" s="1" t="s">
        <v>3003</v>
      </c>
      <c r="B816" s="1" t="s">
        <v>771</v>
      </c>
      <c r="C816" s="1">
        <v>2018</v>
      </c>
    </row>
    <row r="817" spans="1:3" x14ac:dyDescent="0.25">
      <c r="A817" s="1" t="s">
        <v>3006</v>
      </c>
      <c r="B817" s="1" t="s">
        <v>771</v>
      </c>
      <c r="C817" s="1">
        <v>2018</v>
      </c>
    </row>
    <row r="818" spans="1:3" x14ac:dyDescent="0.25">
      <c r="A818" s="1" t="s">
        <v>3008</v>
      </c>
      <c r="B818" s="1" t="s">
        <v>771</v>
      </c>
      <c r="C818" s="1">
        <v>2018</v>
      </c>
    </row>
    <row r="819" spans="1:3" x14ac:dyDescent="0.25">
      <c r="A819" s="1" t="s">
        <v>3011</v>
      </c>
      <c r="B819" s="1" t="s">
        <v>771</v>
      </c>
      <c r="C819" s="1">
        <v>2018</v>
      </c>
    </row>
    <row r="820" spans="1:3" x14ac:dyDescent="0.25">
      <c r="A820" s="1" t="s">
        <v>3013</v>
      </c>
      <c r="B820" s="1" t="s">
        <v>771</v>
      </c>
      <c r="C820" s="1">
        <v>2018</v>
      </c>
    </row>
    <row r="821" spans="1:3" x14ac:dyDescent="0.25">
      <c r="A821" s="1" t="s">
        <v>3015</v>
      </c>
      <c r="B821" s="1" t="s">
        <v>771</v>
      </c>
      <c r="C821" s="1">
        <v>2018</v>
      </c>
    </row>
    <row r="822" spans="1:3" x14ac:dyDescent="0.25">
      <c r="A822" s="1" t="s">
        <v>3017</v>
      </c>
      <c r="B822" s="1" t="s">
        <v>771</v>
      </c>
      <c r="C822" s="1">
        <v>2018</v>
      </c>
    </row>
    <row r="823" spans="1:3" x14ac:dyDescent="0.25">
      <c r="A823" s="1" t="s">
        <v>3022</v>
      </c>
      <c r="B823" s="1" t="s">
        <v>771</v>
      </c>
      <c r="C823" s="1">
        <v>2018</v>
      </c>
    </row>
    <row r="824" spans="1:3" x14ac:dyDescent="0.25">
      <c r="A824" s="1" t="s">
        <v>3026</v>
      </c>
      <c r="B824" s="1" t="s">
        <v>771</v>
      </c>
      <c r="C824" s="1">
        <v>2018</v>
      </c>
    </row>
    <row r="825" spans="1:3" x14ac:dyDescent="0.25">
      <c r="A825" s="1" t="s">
        <v>3029</v>
      </c>
      <c r="B825" s="1" t="s">
        <v>771</v>
      </c>
      <c r="C825" s="1">
        <v>2018</v>
      </c>
    </row>
    <row r="826" spans="1:3" x14ac:dyDescent="0.25">
      <c r="A826" s="1" t="s">
        <v>3032</v>
      </c>
      <c r="B826" s="1" t="s">
        <v>771</v>
      </c>
      <c r="C826" s="1">
        <v>2018</v>
      </c>
    </row>
    <row r="827" spans="1:3" x14ac:dyDescent="0.25">
      <c r="A827" s="1" t="s">
        <v>3034</v>
      </c>
      <c r="B827" s="1" t="s">
        <v>771</v>
      </c>
      <c r="C827" s="1">
        <v>2018</v>
      </c>
    </row>
    <row r="828" spans="1:3" x14ac:dyDescent="0.25">
      <c r="A828" s="1" t="s">
        <v>3038</v>
      </c>
      <c r="B828" s="1" t="s">
        <v>771</v>
      </c>
      <c r="C828" s="1">
        <v>2018</v>
      </c>
    </row>
    <row r="829" spans="1:3" x14ac:dyDescent="0.25">
      <c r="A829" s="1" t="s">
        <v>3041</v>
      </c>
      <c r="B829" s="1" t="s">
        <v>771</v>
      </c>
      <c r="C829" s="1">
        <v>2018</v>
      </c>
    </row>
    <row r="830" spans="1:3" x14ac:dyDescent="0.25">
      <c r="A830" s="1" t="s">
        <v>3043</v>
      </c>
      <c r="B830" s="1" t="s">
        <v>771</v>
      </c>
      <c r="C830" s="1">
        <v>2018</v>
      </c>
    </row>
    <row r="831" spans="1:3" x14ac:dyDescent="0.25">
      <c r="A831" s="1" t="s">
        <v>3046</v>
      </c>
      <c r="B831" s="1" t="s">
        <v>771</v>
      </c>
      <c r="C831" s="1">
        <v>2018</v>
      </c>
    </row>
    <row r="832" spans="1:3" x14ac:dyDescent="0.25">
      <c r="A832" s="1" t="s">
        <v>3049</v>
      </c>
      <c r="B832" s="1" t="s">
        <v>771</v>
      </c>
      <c r="C832" s="1">
        <v>2018</v>
      </c>
    </row>
    <row r="833" spans="1:3" x14ac:dyDescent="0.25">
      <c r="A833" s="1" t="s">
        <v>3051</v>
      </c>
      <c r="B833" s="1" t="s">
        <v>771</v>
      </c>
      <c r="C833" s="1">
        <v>2018</v>
      </c>
    </row>
    <row r="834" spans="1:3" x14ac:dyDescent="0.25">
      <c r="A834" s="1" t="s">
        <v>3053</v>
      </c>
      <c r="B834" s="1" t="s">
        <v>771</v>
      </c>
      <c r="C834" s="1">
        <v>2018</v>
      </c>
    </row>
    <row r="835" spans="1:3" x14ac:dyDescent="0.25">
      <c r="A835" s="1" t="s">
        <v>3057</v>
      </c>
      <c r="B835" s="1" t="s">
        <v>771</v>
      </c>
      <c r="C835" s="1">
        <v>2018</v>
      </c>
    </row>
    <row r="836" spans="1:3" x14ac:dyDescent="0.25">
      <c r="A836" s="1" t="s">
        <v>3060</v>
      </c>
      <c r="B836" s="1" t="s">
        <v>771</v>
      </c>
      <c r="C836" s="1">
        <v>2018</v>
      </c>
    </row>
    <row r="837" spans="1:3" x14ac:dyDescent="0.25">
      <c r="A837" s="1" t="s">
        <v>3064</v>
      </c>
      <c r="B837" s="1" t="s">
        <v>771</v>
      </c>
      <c r="C837" s="1">
        <v>2018</v>
      </c>
    </row>
    <row r="838" spans="1:3" x14ac:dyDescent="0.25">
      <c r="A838" s="1" t="s">
        <v>3067</v>
      </c>
      <c r="B838" s="1" t="s">
        <v>771</v>
      </c>
      <c r="C838" s="1">
        <v>2018</v>
      </c>
    </row>
    <row r="839" spans="1:3" x14ac:dyDescent="0.25">
      <c r="A839" s="1" t="s">
        <v>3069</v>
      </c>
      <c r="B839" s="1" t="s">
        <v>771</v>
      </c>
      <c r="C839" s="1">
        <v>2018</v>
      </c>
    </row>
    <row r="840" spans="1:3" x14ac:dyDescent="0.25">
      <c r="A840" s="1" t="s">
        <v>3071</v>
      </c>
      <c r="B840" s="1" t="s">
        <v>771</v>
      </c>
      <c r="C840" s="1">
        <v>2018</v>
      </c>
    </row>
    <row r="841" spans="1:3" x14ac:dyDescent="0.25">
      <c r="A841" s="1" t="s">
        <v>3074</v>
      </c>
      <c r="B841" s="1" t="s">
        <v>771</v>
      </c>
      <c r="C841" s="1">
        <v>2018</v>
      </c>
    </row>
    <row r="842" spans="1:3" x14ac:dyDescent="0.25">
      <c r="A842" s="1" t="s">
        <v>3077</v>
      </c>
      <c r="B842" s="1" t="s">
        <v>771</v>
      </c>
      <c r="C842" s="1">
        <v>2018</v>
      </c>
    </row>
    <row r="843" spans="1:3" x14ac:dyDescent="0.25">
      <c r="A843" s="1" t="s">
        <v>3079</v>
      </c>
      <c r="B843" s="1" t="s">
        <v>771</v>
      </c>
      <c r="C843" s="1">
        <v>2018</v>
      </c>
    </row>
    <row r="844" spans="1:3" x14ac:dyDescent="0.25">
      <c r="A844" s="1" t="s">
        <v>3081</v>
      </c>
      <c r="B844" s="1" t="s">
        <v>771</v>
      </c>
      <c r="C844" s="1">
        <v>2018</v>
      </c>
    </row>
    <row r="845" spans="1:3" x14ac:dyDescent="0.25">
      <c r="A845" s="1" t="s">
        <v>3085</v>
      </c>
      <c r="B845" s="1" t="s">
        <v>771</v>
      </c>
      <c r="C845" s="1">
        <v>2018</v>
      </c>
    </row>
    <row r="846" spans="1:3" x14ac:dyDescent="0.25">
      <c r="A846" s="1" t="s">
        <v>3087</v>
      </c>
      <c r="B846" s="1" t="s">
        <v>771</v>
      </c>
      <c r="C846" s="1">
        <v>2018</v>
      </c>
    </row>
    <row r="847" spans="1:3" x14ac:dyDescent="0.25">
      <c r="A847" s="1" t="s">
        <v>3089</v>
      </c>
      <c r="B847" s="1" t="s">
        <v>771</v>
      </c>
      <c r="C847" s="1">
        <v>2018</v>
      </c>
    </row>
    <row r="848" spans="1:3" x14ac:dyDescent="0.25">
      <c r="A848" s="1" t="s">
        <v>3092</v>
      </c>
      <c r="B848" s="1" t="s">
        <v>771</v>
      </c>
      <c r="C848" s="1">
        <v>2018</v>
      </c>
    </row>
    <row r="849" spans="1:3" x14ac:dyDescent="0.25">
      <c r="A849" s="1" t="s">
        <v>3095</v>
      </c>
      <c r="B849" s="1" t="s">
        <v>771</v>
      </c>
      <c r="C849" s="1">
        <v>2018</v>
      </c>
    </row>
    <row r="850" spans="1:3" x14ac:dyDescent="0.25">
      <c r="A850" s="1" t="s">
        <v>3097</v>
      </c>
      <c r="B850" s="1" t="s">
        <v>771</v>
      </c>
      <c r="C850" s="1">
        <v>2018</v>
      </c>
    </row>
    <row r="851" spans="1:3" x14ac:dyDescent="0.25">
      <c r="A851" s="1" t="s">
        <v>3100</v>
      </c>
      <c r="B851" s="1" t="s">
        <v>771</v>
      </c>
      <c r="C851" s="1">
        <v>2018</v>
      </c>
    </row>
    <row r="852" spans="1:3" x14ac:dyDescent="0.25">
      <c r="A852" s="1" t="s">
        <v>3103</v>
      </c>
      <c r="B852" s="1" t="s">
        <v>771</v>
      </c>
      <c r="C852" s="1">
        <v>2018</v>
      </c>
    </row>
    <row r="853" spans="1:3" x14ac:dyDescent="0.25">
      <c r="A853" s="1" t="s">
        <v>3105</v>
      </c>
      <c r="B853" s="1" t="s">
        <v>771</v>
      </c>
      <c r="C853" s="1">
        <v>2018</v>
      </c>
    </row>
    <row r="854" spans="1:3" x14ac:dyDescent="0.25">
      <c r="A854" s="1" t="s">
        <v>3109</v>
      </c>
      <c r="B854" s="1" t="s">
        <v>771</v>
      </c>
      <c r="C854" s="1">
        <v>2018</v>
      </c>
    </row>
    <row r="855" spans="1:3" x14ac:dyDescent="0.25">
      <c r="A855" s="1" t="s">
        <v>3118</v>
      </c>
      <c r="B855" s="1" t="s">
        <v>771</v>
      </c>
      <c r="C855" s="1">
        <v>2018</v>
      </c>
    </row>
    <row r="856" spans="1:3" x14ac:dyDescent="0.25">
      <c r="A856" s="1" t="s">
        <v>3121</v>
      </c>
      <c r="B856" s="1" t="s">
        <v>771</v>
      </c>
      <c r="C856" s="1">
        <v>2018</v>
      </c>
    </row>
    <row r="857" spans="1:3" x14ac:dyDescent="0.25">
      <c r="A857" s="1" t="s">
        <v>3124</v>
      </c>
      <c r="B857" s="1" t="s">
        <v>771</v>
      </c>
      <c r="C857" s="1">
        <v>2018</v>
      </c>
    </row>
    <row r="858" spans="1:3" x14ac:dyDescent="0.25">
      <c r="A858" s="1" t="s">
        <v>3128</v>
      </c>
      <c r="B858" s="1" t="s">
        <v>771</v>
      </c>
      <c r="C858" s="1">
        <v>2018</v>
      </c>
    </row>
    <row r="859" spans="1:3" x14ac:dyDescent="0.25">
      <c r="A859" s="1" t="s">
        <v>3132</v>
      </c>
      <c r="B859" s="1" t="s">
        <v>771</v>
      </c>
      <c r="C859" s="1">
        <v>2018</v>
      </c>
    </row>
    <row r="860" spans="1:3" x14ac:dyDescent="0.25">
      <c r="A860" s="1" t="s">
        <v>3135</v>
      </c>
      <c r="B860" s="1" t="s">
        <v>771</v>
      </c>
      <c r="C860" s="1">
        <v>2018</v>
      </c>
    </row>
    <row r="861" spans="1:3" x14ac:dyDescent="0.25">
      <c r="A861" s="1" t="s">
        <v>3138</v>
      </c>
      <c r="B861" s="1" t="s">
        <v>771</v>
      </c>
      <c r="C861" s="1">
        <v>2018</v>
      </c>
    </row>
    <row r="862" spans="1:3" x14ac:dyDescent="0.25">
      <c r="A862" s="1" t="s">
        <v>3142</v>
      </c>
      <c r="B862" s="1" t="s">
        <v>771</v>
      </c>
      <c r="C862" s="1">
        <v>2018</v>
      </c>
    </row>
    <row r="863" spans="1:3" x14ac:dyDescent="0.25">
      <c r="A863" s="1" t="s">
        <v>3146</v>
      </c>
      <c r="B863" s="1" t="s">
        <v>771</v>
      </c>
      <c r="C863" s="1">
        <v>2018</v>
      </c>
    </row>
    <row r="864" spans="1:3" x14ac:dyDescent="0.25">
      <c r="A864" s="1" t="s">
        <v>3150</v>
      </c>
      <c r="B864" s="1" t="s">
        <v>771</v>
      </c>
      <c r="C864" s="1">
        <v>2018</v>
      </c>
    </row>
    <row r="865" spans="1:3" x14ac:dyDescent="0.25">
      <c r="A865" s="1" t="s">
        <v>3154</v>
      </c>
      <c r="B865" s="1" t="s">
        <v>771</v>
      </c>
      <c r="C865" s="1">
        <v>2018</v>
      </c>
    </row>
    <row r="866" spans="1:3" x14ac:dyDescent="0.25">
      <c r="A866" s="1" t="s">
        <v>3157</v>
      </c>
      <c r="B866" s="1" t="s">
        <v>771</v>
      </c>
      <c r="C866" s="1">
        <v>2018</v>
      </c>
    </row>
    <row r="867" spans="1:3" x14ac:dyDescent="0.25">
      <c r="A867" s="1" t="s">
        <v>3162</v>
      </c>
      <c r="B867" s="1" t="s">
        <v>771</v>
      </c>
      <c r="C867" s="1">
        <v>2018</v>
      </c>
    </row>
    <row r="868" spans="1:3" x14ac:dyDescent="0.25">
      <c r="A868" s="1" t="s">
        <v>3165</v>
      </c>
      <c r="B868" s="1" t="s">
        <v>771</v>
      </c>
      <c r="C868" s="1">
        <v>2018</v>
      </c>
    </row>
    <row r="869" spans="1:3" x14ac:dyDescent="0.25">
      <c r="A869" s="1" t="s">
        <v>3169</v>
      </c>
      <c r="B869" s="1" t="s">
        <v>771</v>
      </c>
      <c r="C869" s="1">
        <v>2018</v>
      </c>
    </row>
    <row r="870" spans="1:3" x14ac:dyDescent="0.25">
      <c r="A870" s="1" t="s">
        <v>3173</v>
      </c>
      <c r="B870" s="1" t="s">
        <v>771</v>
      </c>
      <c r="C870" s="1">
        <v>2018</v>
      </c>
    </row>
    <row r="871" spans="1:3" x14ac:dyDescent="0.25">
      <c r="A871" s="1" t="s">
        <v>3176</v>
      </c>
      <c r="B871" s="1" t="s">
        <v>771</v>
      </c>
      <c r="C871" s="1">
        <v>2018</v>
      </c>
    </row>
    <row r="872" spans="1:3" x14ac:dyDescent="0.25">
      <c r="A872" s="1" t="s">
        <v>3179</v>
      </c>
      <c r="B872" s="1" t="s">
        <v>771</v>
      </c>
      <c r="C872" s="1">
        <v>2018</v>
      </c>
    </row>
    <row r="873" spans="1:3" x14ac:dyDescent="0.25">
      <c r="A873" s="1" t="s">
        <v>3183</v>
      </c>
      <c r="B873" s="1" t="s">
        <v>771</v>
      </c>
      <c r="C873" s="1">
        <v>2018</v>
      </c>
    </row>
    <row r="874" spans="1:3" x14ac:dyDescent="0.25">
      <c r="A874" s="1" t="s">
        <v>3186</v>
      </c>
      <c r="B874" s="1" t="s">
        <v>771</v>
      </c>
      <c r="C874" s="1">
        <v>2018</v>
      </c>
    </row>
    <row r="875" spans="1:3" x14ac:dyDescent="0.25">
      <c r="A875" s="1" t="s">
        <v>3190</v>
      </c>
      <c r="B875" s="1" t="s">
        <v>771</v>
      </c>
      <c r="C875" s="1">
        <v>2018</v>
      </c>
    </row>
    <row r="876" spans="1:3" x14ac:dyDescent="0.25">
      <c r="A876" s="1" t="s">
        <v>3194</v>
      </c>
      <c r="B876" s="1" t="s">
        <v>771</v>
      </c>
      <c r="C876" s="1">
        <v>2018</v>
      </c>
    </row>
    <row r="877" spans="1:3" x14ac:dyDescent="0.25">
      <c r="A877" s="1" t="s">
        <v>3197</v>
      </c>
      <c r="B877" s="1" t="s">
        <v>771</v>
      </c>
      <c r="C877" s="1">
        <v>2018</v>
      </c>
    </row>
    <row r="878" spans="1:3" x14ac:dyDescent="0.25">
      <c r="A878" s="1" t="s">
        <v>3201</v>
      </c>
      <c r="B878" s="1" t="s">
        <v>771</v>
      </c>
      <c r="C878" s="1">
        <v>2018</v>
      </c>
    </row>
    <row r="879" spans="1:3" x14ac:dyDescent="0.25">
      <c r="A879" s="1" t="s">
        <v>3204</v>
      </c>
      <c r="B879" s="1" t="s">
        <v>771</v>
      </c>
      <c r="C879" s="1">
        <v>2018</v>
      </c>
    </row>
    <row r="880" spans="1:3" x14ac:dyDescent="0.25">
      <c r="A880" s="1" t="s">
        <v>3207</v>
      </c>
      <c r="B880" s="1" t="s">
        <v>771</v>
      </c>
      <c r="C880" s="1">
        <v>2018</v>
      </c>
    </row>
    <row r="881" spans="1:3" x14ac:dyDescent="0.25">
      <c r="A881" s="1" t="s">
        <v>3211</v>
      </c>
      <c r="B881" s="1" t="s">
        <v>771</v>
      </c>
      <c r="C881" s="1">
        <v>2018</v>
      </c>
    </row>
    <row r="882" spans="1:3" x14ac:dyDescent="0.25">
      <c r="A882" s="1" t="s">
        <v>3215</v>
      </c>
      <c r="B882" s="1" t="s">
        <v>771</v>
      </c>
      <c r="C882" s="1">
        <v>2018</v>
      </c>
    </row>
    <row r="883" spans="1:3" x14ac:dyDescent="0.25">
      <c r="A883" s="1" t="s">
        <v>3219</v>
      </c>
      <c r="B883" s="1" t="s">
        <v>771</v>
      </c>
      <c r="C883" s="1">
        <v>2018</v>
      </c>
    </row>
    <row r="884" spans="1:3" x14ac:dyDescent="0.25">
      <c r="A884" s="1" t="s">
        <v>3222</v>
      </c>
      <c r="B884" s="1" t="s">
        <v>771</v>
      </c>
      <c r="C884" s="1">
        <v>2018</v>
      </c>
    </row>
    <row r="885" spans="1:3" x14ac:dyDescent="0.25">
      <c r="A885" s="1" t="s">
        <v>3225</v>
      </c>
      <c r="B885" s="1" t="s">
        <v>771</v>
      </c>
      <c r="C885" s="1">
        <v>2018</v>
      </c>
    </row>
    <row r="886" spans="1:3" x14ac:dyDescent="0.25">
      <c r="A886" s="1" t="s">
        <v>3229</v>
      </c>
      <c r="B886" s="1" t="s">
        <v>771</v>
      </c>
      <c r="C886" s="1">
        <v>2018</v>
      </c>
    </row>
    <row r="887" spans="1:3" x14ac:dyDescent="0.25">
      <c r="A887" s="1" t="s">
        <v>3233</v>
      </c>
      <c r="B887" s="1" t="s">
        <v>771</v>
      </c>
      <c r="C887" s="1">
        <v>2018</v>
      </c>
    </row>
    <row r="888" spans="1:3" x14ac:dyDescent="0.25">
      <c r="A888" s="1" t="s">
        <v>3236</v>
      </c>
      <c r="B888" s="1" t="s">
        <v>771</v>
      </c>
      <c r="C888" s="1">
        <v>2018</v>
      </c>
    </row>
    <row r="889" spans="1:3" x14ac:dyDescent="0.25">
      <c r="A889" s="1" t="s">
        <v>3240</v>
      </c>
      <c r="B889" s="1" t="s">
        <v>771</v>
      </c>
      <c r="C889" s="1">
        <v>2018</v>
      </c>
    </row>
    <row r="890" spans="1:3" x14ac:dyDescent="0.25">
      <c r="A890" s="1" t="s">
        <v>3244</v>
      </c>
      <c r="B890" s="1" t="s">
        <v>771</v>
      </c>
      <c r="C890" s="1">
        <v>2018</v>
      </c>
    </row>
    <row r="891" spans="1:3" x14ac:dyDescent="0.25">
      <c r="A891" s="1" t="s">
        <v>3252</v>
      </c>
      <c r="B891" s="1" t="s">
        <v>771</v>
      </c>
      <c r="C891" s="1">
        <v>2018</v>
      </c>
    </row>
    <row r="892" spans="1:3" x14ac:dyDescent="0.25">
      <c r="A892" s="1" t="s">
        <v>3256</v>
      </c>
      <c r="B892" s="1" t="s">
        <v>771</v>
      </c>
      <c r="C892" s="1">
        <v>2018</v>
      </c>
    </row>
    <row r="893" spans="1:3" x14ac:dyDescent="0.25">
      <c r="A893" s="1" t="s">
        <v>3259</v>
      </c>
      <c r="B893" s="1" t="s">
        <v>771</v>
      </c>
      <c r="C893" s="1">
        <v>2018</v>
      </c>
    </row>
    <row r="894" spans="1:3" x14ac:dyDescent="0.25">
      <c r="A894" s="1" t="s">
        <v>3263</v>
      </c>
      <c r="B894" s="1" t="s">
        <v>771</v>
      </c>
      <c r="C894" s="1">
        <v>2018</v>
      </c>
    </row>
    <row r="895" spans="1:3" x14ac:dyDescent="0.25">
      <c r="A895" s="1" t="s">
        <v>3267</v>
      </c>
      <c r="B895" s="1" t="s">
        <v>771</v>
      </c>
      <c r="C895" s="1">
        <v>2018</v>
      </c>
    </row>
    <row r="896" spans="1:3" x14ac:dyDescent="0.25">
      <c r="A896" s="1" t="s">
        <v>3270</v>
      </c>
      <c r="B896" s="1" t="s">
        <v>771</v>
      </c>
      <c r="C896" s="1">
        <v>2018</v>
      </c>
    </row>
    <row r="897" spans="1:3" x14ac:dyDescent="0.25">
      <c r="A897" s="1" t="s">
        <v>3281</v>
      </c>
      <c r="B897" s="1" t="s">
        <v>771</v>
      </c>
      <c r="C897" s="1">
        <v>2018</v>
      </c>
    </row>
    <row r="898" spans="1:3" x14ac:dyDescent="0.25">
      <c r="A898" s="1" t="s">
        <v>3286</v>
      </c>
      <c r="B898" s="1" t="s">
        <v>771</v>
      </c>
      <c r="C898" s="1">
        <v>2018</v>
      </c>
    </row>
    <row r="899" spans="1:3" x14ac:dyDescent="0.25">
      <c r="A899" s="1" t="s">
        <v>3295</v>
      </c>
      <c r="B899" s="1" t="s">
        <v>771</v>
      </c>
      <c r="C899" s="1">
        <v>2018</v>
      </c>
    </row>
    <row r="900" spans="1:3" x14ac:dyDescent="0.25">
      <c r="A900" s="1" t="s">
        <v>3303</v>
      </c>
      <c r="B900" s="1" t="s">
        <v>771</v>
      </c>
      <c r="C900" s="1">
        <v>2018</v>
      </c>
    </row>
    <row r="901" spans="1:3" x14ac:dyDescent="0.25">
      <c r="A901" s="1" t="s">
        <v>3311</v>
      </c>
      <c r="B901" s="1" t="s">
        <v>771</v>
      </c>
      <c r="C901" s="1">
        <v>2018</v>
      </c>
    </row>
    <row r="902" spans="1:3" x14ac:dyDescent="0.25">
      <c r="A902" s="1" t="s">
        <v>3315</v>
      </c>
      <c r="B902" s="1" t="s">
        <v>771</v>
      </c>
      <c r="C902" s="1">
        <v>2018</v>
      </c>
    </row>
    <row r="903" spans="1:3" x14ac:dyDescent="0.25">
      <c r="A903" s="1" t="s">
        <v>3320</v>
      </c>
      <c r="B903" s="1" t="s">
        <v>771</v>
      </c>
      <c r="C903" s="1">
        <v>2018</v>
      </c>
    </row>
    <row r="904" spans="1:3" x14ac:dyDescent="0.25">
      <c r="A904" s="1" t="s">
        <v>3326</v>
      </c>
      <c r="B904" s="1" t="s">
        <v>771</v>
      </c>
      <c r="C904" s="1">
        <v>2018</v>
      </c>
    </row>
    <row r="905" spans="1:3" x14ac:dyDescent="0.25">
      <c r="A905" s="1" t="s">
        <v>3338</v>
      </c>
      <c r="B905" s="1" t="s">
        <v>771</v>
      </c>
      <c r="C905" s="1">
        <v>2018</v>
      </c>
    </row>
    <row r="906" spans="1:3" x14ac:dyDescent="0.25">
      <c r="A906" s="1" t="s">
        <v>3344</v>
      </c>
      <c r="B906" s="1" t="s">
        <v>771</v>
      </c>
      <c r="C906" s="1">
        <v>2018</v>
      </c>
    </row>
    <row r="907" spans="1:3" x14ac:dyDescent="0.25">
      <c r="A907" s="1" t="s">
        <v>3421</v>
      </c>
      <c r="B907" s="1" t="s">
        <v>771</v>
      </c>
      <c r="C907" s="1">
        <v>2018</v>
      </c>
    </row>
    <row r="908" spans="1:3" x14ac:dyDescent="0.25">
      <c r="A908" s="1" t="s">
        <v>3429</v>
      </c>
      <c r="B908" s="1" t="s">
        <v>771</v>
      </c>
      <c r="C908" s="1">
        <v>2018</v>
      </c>
    </row>
    <row r="909" spans="1:3" x14ac:dyDescent="0.25">
      <c r="A909" s="1" t="s">
        <v>3437</v>
      </c>
      <c r="B909" s="1" t="s">
        <v>771</v>
      </c>
      <c r="C909" s="1">
        <v>2018</v>
      </c>
    </row>
    <row r="910" spans="1:3" x14ac:dyDescent="0.25">
      <c r="A910" s="1" t="s">
        <v>3441</v>
      </c>
      <c r="B910" s="1" t="s">
        <v>771</v>
      </c>
      <c r="C910" s="1">
        <v>2018</v>
      </c>
    </row>
    <row r="911" spans="1:3" x14ac:dyDescent="0.25">
      <c r="A911" s="1" t="s">
        <v>3445</v>
      </c>
      <c r="B911" s="1" t="s">
        <v>771</v>
      </c>
      <c r="C911" s="1">
        <v>2018</v>
      </c>
    </row>
    <row r="912" spans="1:3" x14ac:dyDescent="0.25">
      <c r="A912" s="1" t="s">
        <v>3448</v>
      </c>
      <c r="B912" s="1" t="s">
        <v>771</v>
      </c>
      <c r="C912" s="1">
        <v>2018</v>
      </c>
    </row>
    <row r="913" spans="1:3" x14ac:dyDescent="0.25">
      <c r="A913" s="1" t="s">
        <v>3452</v>
      </c>
      <c r="B913" s="1" t="s">
        <v>771</v>
      </c>
      <c r="C913" s="1">
        <v>2018</v>
      </c>
    </row>
    <row r="914" spans="1:3" x14ac:dyDescent="0.25">
      <c r="A914" s="1" t="s">
        <v>3455</v>
      </c>
      <c r="B914" s="1" t="s">
        <v>771</v>
      </c>
      <c r="C914" s="1">
        <v>2018</v>
      </c>
    </row>
    <row r="915" spans="1:3" x14ac:dyDescent="0.25">
      <c r="A915" s="1" t="s">
        <v>3459</v>
      </c>
      <c r="B915" s="1" t="s">
        <v>771</v>
      </c>
      <c r="C915" s="1">
        <v>2018</v>
      </c>
    </row>
    <row r="916" spans="1:3" x14ac:dyDescent="0.25">
      <c r="A916" s="1" t="s">
        <v>3462</v>
      </c>
      <c r="B916" s="1" t="s">
        <v>771</v>
      </c>
      <c r="C916" s="1">
        <v>2018</v>
      </c>
    </row>
    <row r="917" spans="1:3" x14ac:dyDescent="0.25">
      <c r="A917" s="1" t="s">
        <v>3465</v>
      </c>
      <c r="B917" s="1" t="s">
        <v>771</v>
      </c>
      <c r="C917" s="1">
        <v>2018</v>
      </c>
    </row>
    <row r="918" spans="1:3" x14ac:dyDescent="0.25">
      <c r="A918" s="1" t="s">
        <v>3469</v>
      </c>
      <c r="B918" s="1" t="s">
        <v>771</v>
      </c>
      <c r="C918" s="1">
        <v>2018</v>
      </c>
    </row>
    <row r="919" spans="1:3" x14ac:dyDescent="0.25">
      <c r="A919" s="1" t="s">
        <v>3472</v>
      </c>
      <c r="B919" s="1" t="s">
        <v>771</v>
      </c>
      <c r="C919" s="1">
        <v>2018</v>
      </c>
    </row>
    <row r="920" spans="1:3" x14ac:dyDescent="0.25">
      <c r="A920" s="1" t="s">
        <v>3476</v>
      </c>
      <c r="B920" s="1" t="s">
        <v>771</v>
      </c>
      <c r="C920" s="1">
        <v>2018</v>
      </c>
    </row>
    <row r="921" spans="1:3" x14ac:dyDescent="0.25">
      <c r="A921" s="1" t="s">
        <v>3480</v>
      </c>
      <c r="B921" s="1" t="s">
        <v>771</v>
      </c>
      <c r="C921" s="1">
        <v>2018</v>
      </c>
    </row>
    <row r="922" spans="1:3" x14ac:dyDescent="0.25">
      <c r="A922" s="1" t="s">
        <v>3484</v>
      </c>
      <c r="B922" s="1" t="s">
        <v>771</v>
      </c>
      <c r="C922" s="1">
        <v>2018</v>
      </c>
    </row>
    <row r="923" spans="1:3" x14ac:dyDescent="0.25">
      <c r="A923" s="1" t="s">
        <v>3487</v>
      </c>
      <c r="B923" s="1" t="s">
        <v>771</v>
      </c>
      <c r="C923" s="1">
        <v>2018</v>
      </c>
    </row>
    <row r="924" spans="1:3" x14ac:dyDescent="0.25">
      <c r="A924" s="1" t="s">
        <v>3490</v>
      </c>
      <c r="B924" s="1" t="s">
        <v>771</v>
      </c>
      <c r="C924" s="1">
        <v>2018</v>
      </c>
    </row>
    <row r="925" spans="1:3" x14ac:dyDescent="0.25">
      <c r="A925" s="1" t="s">
        <v>3494</v>
      </c>
      <c r="B925" s="1" t="s">
        <v>771</v>
      </c>
      <c r="C925" s="1">
        <v>2018</v>
      </c>
    </row>
    <row r="926" spans="1:3" x14ac:dyDescent="0.25">
      <c r="A926" s="1" t="s">
        <v>3497</v>
      </c>
      <c r="B926" s="1" t="s">
        <v>771</v>
      </c>
      <c r="C926" s="1">
        <v>2018</v>
      </c>
    </row>
    <row r="927" spans="1:3" x14ac:dyDescent="0.25">
      <c r="A927" s="1" t="s">
        <v>3500</v>
      </c>
      <c r="B927" s="1" t="s">
        <v>771</v>
      </c>
      <c r="C927" s="1">
        <v>2018</v>
      </c>
    </row>
    <row r="928" spans="1:3" x14ac:dyDescent="0.25">
      <c r="A928" s="1" t="s">
        <v>3504</v>
      </c>
      <c r="B928" s="1" t="s">
        <v>771</v>
      </c>
      <c r="C928" s="1">
        <v>2018</v>
      </c>
    </row>
    <row r="929" spans="1:3" x14ac:dyDescent="0.25">
      <c r="A929" s="1" t="s">
        <v>3507</v>
      </c>
      <c r="B929" s="1" t="s">
        <v>771</v>
      </c>
      <c r="C929" s="1">
        <v>2018</v>
      </c>
    </row>
    <row r="930" spans="1:3" x14ac:dyDescent="0.25">
      <c r="A930" s="1" t="s">
        <v>3510</v>
      </c>
      <c r="B930" s="1" t="s">
        <v>771</v>
      </c>
      <c r="C930" s="1">
        <v>2018</v>
      </c>
    </row>
    <row r="931" spans="1:3" x14ac:dyDescent="0.25">
      <c r="A931" s="1" t="s">
        <v>3514</v>
      </c>
      <c r="B931" s="1" t="s">
        <v>771</v>
      </c>
      <c r="C931" s="1">
        <v>2018</v>
      </c>
    </row>
    <row r="932" spans="1:3" x14ac:dyDescent="0.25">
      <c r="A932" s="1" t="s">
        <v>3517</v>
      </c>
      <c r="B932" s="1" t="s">
        <v>771</v>
      </c>
      <c r="C932" s="1">
        <v>2018</v>
      </c>
    </row>
    <row r="933" spans="1:3" x14ac:dyDescent="0.25">
      <c r="A933" s="1" t="s">
        <v>3520</v>
      </c>
      <c r="B933" s="1" t="s">
        <v>771</v>
      </c>
      <c r="C933" s="1">
        <v>2018</v>
      </c>
    </row>
    <row r="934" spans="1:3" x14ac:dyDescent="0.25">
      <c r="A934" s="1" t="s">
        <v>3523</v>
      </c>
      <c r="B934" s="1" t="s">
        <v>771</v>
      </c>
      <c r="C934" s="1">
        <v>2018</v>
      </c>
    </row>
    <row r="935" spans="1:3" x14ac:dyDescent="0.25">
      <c r="A935" s="1" t="s">
        <v>3527</v>
      </c>
      <c r="B935" s="1" t="s">
        <v>771</v>
      </c>
      <c r="C935" s="1">
        <v>2018</v>
      </c>
    </row>
    <row r="936" spans="1:3" x14ac:dyDescent="0.25">
      <c r="A936" s="1" t="s">
        <v>3531</v>
      </c>
      <c r="B936" s="1" t="s">
        <v>771</v>
      </c>
      <c r="C936" s="1">
        <v>2018</v>
      </c>
    </row>
    <row r="937" spans="1:3" x14ac:dyDescent="0.25">
      <c r="A937" s="1" t="s">
        <v>3535</v>
      </c>
      <c r="B937" s="1" t="s">
        <v>771</v>
      </c>
      <c r="C937" s="1">
        <v>2018</v>
      </c>
    </row>
    <row r="938" spans="1:3" x14ac:dyDescent="0.25">
      <c r="A938" s="1" t="s">
        <v>3538</v>
      </c>
      <c r="B938" s="1" t="s">
        <v>771</v>
      </c>
      <c r="C938" s="1">
        <v>2018</v>
      </c>
    </row>
    <row r="939" spans="1:3" x14ac:dyDescent="0.25">
      <c r="A939" s="1" t="s">
        <v>3542</v>
      </c>
      <c r="B939" s="1" t="s">
        <v>771</v>
      </c>
      <c r="C939" s="1">
        <v>2018</v>
      </c>
    </row>
    <row r="940" spans="1:3" x14ac:dyDescent="0.25">
      <c r="A940" s="1" t="s">
        <v>3546</v>
      </c>
      <c r="B940" s="1" t="s">
        <v>771</v>
      </c>
      <c r="C940" s="1">
        <v>2018</v>
      </c>
    </row>
    <row r="941" spans="1:3" x14ac:dyDescent="0.25">
      <c r="A941" s="1" t="s">
        <v>3549</v>
      </c>
      <c r="B941" s="1" t="s">
        <v>771</v>
      </c>
      <c r="C941" s="1">
        <v>2018</v>
      </c>
    </row>
    <row r="942" spans="1:3" x14ac:dyDescent="0.25">
      <c r="A942" s="1" t="s">
        <v>3552</v>
      </c>
      <c r="B942" s="1" t="s">
        <v>771</v>
      </c>
      <c r="C942" s="1">
        <v>2018</v>
      </c>
    </row>
    <row r="943" spans="1:3" x14ac:dyDescent="0.25">
      <c r="A943" s="1" t="s">
        <v>3555</v>
      </c>
      <c r="B943" s="1" t="s">
        <v>771</v>
      </c>
      <c r="C943" s="1">
        <v>2018</v>
      </c>
    </row>
    <row r="944" spans="1:3" x14ac:dyDescent="0.25">
      <c r="A944" s="1" t="s">
        <v>3559</v>
      </c>
      <c r="B944" s="1" t="s">
        <v>771</v>
      </c>
      <c r="C944" s="1">
        <v>2018</v>
      </c>
    </row>
    <row r="945" spans="1:3" x14ac:dyDescent="0.25">
      <c r="A945" s="1" t="s">
        <v>3562</v>
      </c>
      <c r="B945" s="1" t="s">
        <v>771</v>
      </c>
      <c r="C945" s="1">
        <v>2018</v>
      </c>
    </row>
    <row r="946" spans="1:3" x14ac:dyDescent="0.25">
      <c r="A946" s="1" t="s">
        <v>3567</v>
      </c>
      <c r="B946" s="1" t="s">
        <v>771</v>
      </c>
      <c r="C946" s="1">
        <v>2018</v>
      </c>
    </row>
    <row r="947" spans="1:3" x14ac:dyDescent="0.25">
      <c r="A947" s="1" t="s">
        <v>3571</v>
      </c>
      <c r="B947" s="1" t="s">
        <v>771</v>
      </c>
      <c r="C947" s="1">
        <v>2018</v>
      </c>
    </row>
    <row r="948" spans="1:3" x14ac:dyDescent="0.25">
      <c r="A948" s="1" t="s">
        <v>3575</v>
      </c>
      <c r="B948" s="1" t="s">
        <v>771</v>
      </c>
      <c r="C948" s="1">
        <v>2018</v>
      </c>
    </row>
    <row r="949" spans="1:3" x14ac:dyDescent="0.25">
      <c r="A949" s="1" t="s">
        <v>3578</v>
      </c>
      <c r="B949" s="1" t="s">
        <v>771</v>
      </c>
      <c r="C949" s="1">
        <v>2018</v>
      </c>
    </row>
    <row r="950" spans="1:3" x14ac:dyDescent="0.25">
      <c r="A950" s="1" t="s">
        <v>3582</v>
      </c>
      <c r="B950" s="1" t="s">
        <v>771</v>
      </c>
      <c r="C950" s="1">
        <v>2018</v>
      </c>
    </row>
    <row r="951" spans="1:3" x14ac:dyDescent="0.25">
      <c r="A951" s="1" t="s">
        <v>3586</v>
      </c>
      <c r="B951" s="1" t="s">
        <v>771</v>
      </c>
      <c r="C951" s="1">
        <v>2018</v>
      </c>
    </row>
    <row r="952" spans="1:3" x14ac:dyDescent="0.25">
      <c r="A952" s="1" t="s">
        <v>3590</v>
      </c>
      <c r="B952" s="1" t="s">
        <v>771</v>
      </c>
      <c r="C952" s="1">
        <v>2018</v>
      </c>
    </row>
    <row r="953" spans="1:3" x14ac:dyDescent="0.25">
      <c r="A953" s="1" t="s">
        <v>3594</v>
      </c>
      <c r="B953" s="1" t="s">
        <v>771</v>
      </c>
      <c r="C953" s="1">
        <v>2018</v>
      </c>
    </row>
    <row r="954" spans="1:3" x14ac:dyDescent="0.25">
      <c r="A954" s="1" t="s">
        <v>3598</v>
      </c>
      <c r="B954" s="1" t="s">
        <v>771</v>
      </c>
      <c r="C954" s="1">
        <v>2018</v>
      </c>
    </row>
    <row r="955" spans="1:3" x14ac:dyDescent="0.25">
      <c r="A955" s="1" t="s">
        <v>3601</v>
      </c>
      <c r="B955" s="1" t="s">
        <v>771</v>
      </c>
      <c r="C955" s="1">
        <v>2018</v>
      </c>
    </row>
    <row r="956" spans="1:3" x14ac:dyDescent="0.25">
      <c r="A956" s="1" t="s">
        <v>3605</v>
      </c>
      <c r="B956" s="1" t="s">
        <v>771</v>
      </c>
      <c r="C956" s="1">
        <v>2018</v>
      </c>
    </row>
    <row r="957" spans="1:3" x14ac:dyDescent="0.25">
      <c r="A957" s="1" t="s">
        <v>3608</v>
      </c>
      <c r="B957" s="1" t="s">
        <v>771</v>
      </c>
      <c r="C957" s="1">
        <v>2018</v>
      </c>
    </row>
    <row r="958" spans="1:3" x14ac:dyDescent="0.25">
      <c r="A958" s="1" t="s">
        <v>3612</v>
      </c>
      <c r="B958" s="1" t="s">
        <v>771</v>
      </c>
      <c r="C958" s="1">
        <v>2018</v>
      </c>
    </row>
    <row r="959" spans="1:3" x14ac:dyDescent="0.25">
      <c r="A959" s="1" t="s">
        <v>3615</v>
      </c>
      <c r="B959" s="1" t="s">
        <v>771</v>
      </c>
      <c r="C959" s="1">
        <v>2018</v>
      </c>
    </row>
    <row r="960" spans="1:3" x14ac:dyDescent="0.25">
      <c r="A960" s="1" t="s">
        <v>3619</v>
      </c>
      <c r="B960" s="1" t="s">
        <v>771</v>
      </c>
      <c r="C960" s="1">
        <v>2018</v>
      </c>
    </row>
    <row r="961" spans="1:3" x14ac:dyDescent="0.25">
      <c r="A961" s="1" t="s">
        <v>3623</v>
      </c>
      <c r="B961" s="1" t="s">
        <v>771</v>
      </c>
      <c r="C961" s="1">
        <v>2018</v>
      </c>
    </row>
    <row r="962" spans="1:3" x14ac:dyDescent="0.25">
      <c r="A962" s="1" t="s">
        <v>3627</v>
      </c>
      <c r="B962" s="1" t="s">
        <v>771</v>
      </c>
      <c r="C962" s="1">
        <v>2018</v>
      </c>
    </row>
    <row r="963" spans="1:3" x14ac:dyDescent="0.25">
      <c r="A963" s="1" t="s">
        <v>3630</v>
      </c>
      <c r="B963" s="1" t="s">
        <v>771</v>
      </c>
      <c r="C963" s="1">
        <v>2018</v>
      </c>
    </row>
    <row r="964" spans="1:3" x14ac:dyDescent="0.25">
      <c r="A964" s="1" t="s">
        <v>3634</v>
      </c>
      <c r="B964" s="1" t="s">
        <v>771</v>
      </c>
      <c r="C964" s="1">
        <v>2018</v>
      </c>
    </row>
    <row r="965" spans="1:3" x14ac:dyDescent="0.25">
      <c r="A965" s="1" t="s">
        <v>3637</v>
      </c>
      <c r="B965" s="1" t="s">
        <v>771</v>
      </c>
      <c r="C965" s="1">
        <v>2018</v>
      </c>
    </row>
    <row r="966" spans="1:3" x14ac:dyDescent="0.25">
      <c r="A966" s="1" t="s">
        <v>3640</v>
      </c>
      <c r="B966" s="1" t="s">
        <v>771</v>
      </c>
      <c r="C966" s="1">
        <v>2018</v>
      </c>
    </row>
    <row r="967" spans="1:3" x14ac:dyDescent="0.25">
      <c r="A967" s="1" t="s">
        <v>3643</v>
      </c>
      <c r="B967" s="1" t="s">
        <v>771</v>
      </c>
      <c r="C967" s="1">
        <v>2018</v>
      </c>
    </row>
    <row r="968" spans="1:3" x14ac:dyDescent="0.25">
      <c r="A968" s="1" t="s">
        <v>3647</v>
      </c>
      <c r="B968" s="1" t="s">
        <v>771</v>
      </c>
      <c r="C968" s="1">
        <v>2018</v>
      </c>
    </row>
    <row r="969" spans="1:3" x14ac:dyDescent="0.25">
      <c r="A969" s="1" t="s">
        <v>3650</v>
      </c>
      <c r="B969" s="1" t="s">
        <v>771</v>
      </c>
      <c r="C969" s="1">
        <v>2018</v>
      </c>
    </row>
    <row r="970" spans="1:3" x14ac:dyDescent="0.25">
      <c r="A970" s="1" t="s">
        <v>3654</v>
      </c>
      <c r="B970" s="1" t="s">
        <v>771</v>
      </c>
      <c r="C970" s="1">
        <v>2018</v>
      </c>
    </row>
    <row r="971" spans="1:3" x14ac:dyDescent="0.25">
      <c r="A971" s="1" t="s">
        <v>3658</v>
      </c>
      <c r="B971" s="1" t="s">
        <v>771</v>
      </c>
      <c r="C971" s="1">
        <v>2018</v>
      </c>
    </row>
    <row r="972" spans="1:3" x14ac:dyDescent="0.25">
      <c r="A972" s="1" t="s">
        <v>3662</v>
      </c>
      <c r="B972" s="1" t="s">
        <v>771</v>
      </c>
      <c r="C972" s="1">
        <v>2018</v>
      </c>
    </row>
    <row r="973" spans="1:3" x14ac:dyDescent="0.25">
      <c r="A973" s="1" t="s">
        <v>3665</v>
      </c>
      <c r="B973" s="1" t="s">
        <v>771</v>
      </c>
      <c r="C973" s="1">
        <v>2018</v>
      </c>
    </row>
    <row r="974" spans="1:3" x14ac:dyDescent="0.25">
      <c r="A974" s="1" t="s">
        <v>3669</v>
      </c>
      <c r="B974" s="1" t="s">
        <v>771</v>
      </c>
      <c r="C974" s="1">
        <v>2018</v>
      </c>
    </row>
    <row r="975" spans="1:3" x14ac:dyDescent="0.25">
      <c r="A975" s="1" t="s">
        <v>3672</v>
      </c>
      <c r="B975" s="1" t="s">
        <v>771</v>
      </c>
      <c r="C975" s="1">
        <v>2018</v>
      </c>
    </row>
    <row r="976" spans="1:3" x14ac:dyDescent="0.25">
      <c r="A976" s="1" t="s">
        <v>3675</v>
      </c>
      <c r="B976" s="1" t="s">
        <v>771</v>
      </c>
      <c r="C976" s="1">
        <v>2018</v>
      </c>
    </row>
    <row r="977" spans="1:3" x14ac:dyDescent="0.25">
      <c r="A977" s="1" t="s">
        <v>3678</v>
      </c>
      <c r="B977" s="1" t="s">
        <v>771</v>
      </c>
      <c r="C977" s="1">
        <v>2018</v>
      </c>
    </row>
    <row r="978" spans="1:3" x14ac:dyDescent="0.25">
      <c r="A978" s="1" t="s">
        <v>3681</v>
      </c>
      <c r="B978" s="1" t="s">
        <v>771</v>
      </c>
      <c r="C978" s="1">
        <v>2018</v>
      </c>
    </row>
    <row r="979" spans="1:3" x14ac:dyDescent="0.25">
      <c r="A979" s="1" t="s">
        <v>3684</v>
      </c>
      <c r="B979" s="1" t="s">
        <v>771</v>
      </c>
      <c r="C979" s="1">
        <v>2018</v>
      </c>
    </row>
    <row r="980" spans="1:3" x14ac:dyDescent="0.25">
      <c r="A980" s="1" t="s">
        <v>3687</v>
      </c>
      <c r="B980" s="1" t="s">
        <v>771</v>
      </c>
      <c r="C980" s="1">
        <v>2018</v>
      </c>
    </row>
    <row r="981" spans="1:3" x14ac:dyDescent="0.25">
      <c r="A981" s="1" t="s">
        <v>3691</v>
      </c>
      <c r="B981" s="1" t="s">
        <v>771</v>
      </c>
      <c r="C981" s="1">
        <v>2018</v>
      </c>
    </row>
    <row r="982" spans="1:3" x14ac:dyDescent="0.25">
      <c r="A982" s="1" t="s">
        <v>3694</v>
      </c>
      <c r="B982" s="1" t="s">
        <v>771</v>
      </c>
      <c r="C982" s="1">
        <v>2018</v>
      </c>
    </row>
    <row r="983" spans="1:3" x14ac:dyDescent="0.25">
      <c r="A983" s="1" t="s">
        <v>3697</v>
      </c>
      <c r="B983" s="1" t="s">
        <v>771</v>
      </c>
      <c r="C983" s="1">
        <v>2018</v>
      </c>
    </row>
    <row r="984" spans="1:3" x14ac:dyDescent="0.25">
      <c r="A984" s="1" t="s">
        <v>3700</v>
      </c>
      <c r="B984" s="1" t="s">
        <v>771</v>
      </c>
      <c r="C984" s="1">
        <v>2018</v>
      </c>
    </row>
    <row r="985" spans="1:3" x14ac:dyDescent="0.25">
      <c r="A985" s="1" t="s">
        <v>3704</v>
      </c>
      <c r="B985" s="1" t="s">
        <v>771</v>
      </c>
      <c r="C985" s="1">
        <v>2018</v>
      </c>
    </row>
    <row r="986" spans="1:3" x14ac:dyDescent="0.25">
      <c r="A986" s="1" t="s">
        <v>3708</v>
      </c>
      <c r="B986" s="1" t="s">
        <v>771</v>
      </c>
      <c r="C986" s="1">
        <v>2018</v>
      </c>
    </row>
    <row r="987" spans="1:3" x14ac:dyDescent="0.25">
      <c r="A987" s="1" t="s">
        <v>3711</v>
      </c>
      <c r="B987" s="1" t="s">
        <v>771</v>
      </c>
      <c r="C987" s="1">
        <v>2018</v>
      </c>
    </row>
    <row r="988" spans="1:3" x14ac:dyDescent="0.25">
      <c r="A988" s="1" t="s">
        <v>3714</v>
      </c>
      <c r="B988" s="1" t="s">
        <v>771</v>
      </c>
      <c r="C988" s="1">
        <v>2018</v>
      </c>
    </row>
    <row r="989" spans="1:3" x14ac:dyDescent="0.25">
      <c r="A989" s="1" t="s">
        <v>3717</v>
      </c>
      <c r="B989" s="1" t="s">
        <v>771</v>
      </c>
      <c r="C989" s="1">
        <v>2018</v>
      </c>
    </row>
    <row r="990" spans="1:3" x14ac:dyDescent="0.25">
      <c r="A990" s="1" t="s">
        <v>3721</v>
      </c>
      <c r="B990" s="1" t="s">
        <v>771</v>
      </c>
      <c r="C990" s="1">
        <v>2018</v>
      </c>
    </row>
    <row r="991" spans="1:3" x14ac:dyDescent="0.25">
      <c r="A991" s="1" t="s">
        <v>3725</v>
      </c>
      <c r="B991" s="1" t="s">
        <v>771</v>
      </c>
      <c r="C991" s="1">
        <v>2018</v>
      </c>
    </row>
    <row r="992" spans="1:3" x14ac:dyDescent="0.25">
      <c r="A992" s="1" t="s">
        <v>3728</v>
      </c>
      <c r="B992" s="1" t="s">
        <v>771</v>
      </c>
      <c r="C992" s="1">
        <v>2018</v>
      </c>
    </row>
    <row r="993" spans="1:3" x14ac:dyDescent="0.25">
      <c r="A993" s="1" t="s">
        <v>3732</v>
      </c>
      <c r="B993" s="1" t="s">
        <v>771</v>
      </c>
      <c r="C993" s="1">
        <v>2018</v>
      </c>
    </row>
    <row r="994" spans="1:3" x14ac:dyDescent="0.25">
      <c r="A994" s="1" t="s">
        <v>3735</v>
      </c>
      <c r="B994" s="1" t="s">
        <v>771</v>
      </c>
      <c r="C994" s="1">
        <v>2018</v>
      </c>
    </row>
    <row r="995" spans="1:3" x14ac:dyDescent="0.25">
      <c r="A995" s="1" t="s">
        <v>3739</v>
      </c>
      <c r="B995" s="1" t="s">
        <v>771</v>
      </c>
      <c r="C995" s="1">
        <v>2018</v>
      </c>
    </row>
    <row r="996" spans="1:3" x14ac:dyDescent="0.25">
      <c r="A996" s="1" t="s">
        <v>3742</v>
      </c>
      <c r="B996" s="1" t="s">
        <v>771</v>
      </c>
      <c r="C996" s="1">
        <v>2018</v>
      </c>
    </row>
    <row r="997" spans="1:3" x14ac:dyDescent="0.25">
      <c r="A997" s="1" t="s">
        <v>3746</v>
      </c>
      <c r="B997" s="1" t="s">
        <v>771</v>
      </c>
      <c r="C997" s="1">
        <v>2018</v>
      </c>
    </row>
    <row r="998" spans="1:3" x14ac:dyDescent="0.25">
      <c r="A998" s="1" t="s">
        <v>3750</v>
      </c>
      <c r="B998" s="1" t="s">
        <v>771</v>
      </c>
      <c r="C998" s="1">
        <v>2018</v>
      </c>
    </row>
    <row r="999" spans="1:3" x14ac:dyDescent="0.25">
      <c r="A999" s="1" t="s">
        <v>3753</v>
      </c>
      <c r="B999" s="1" t="s">
        <v>771</v>
      </c>
      <c r="C999" s="1">
        <v>2018</v>
      </c>
    </row>
    <row r="1000" spans="1:3" x14ac:dyDescent="0.25">
      <c r="A1000" s="1" t="s">
        <v>3757</v>
      </c>
      <c r="B1000" s="1" t="s">
        <v>771</v>
      </c>
      <c r="C1000" s="1">
        <v>2018</v>
      </c>
    </row>
    <row r="1001" spans="1:3" x14ac:dyDescent="0.25">
      <c r="A1001" s="1" t="s">
        <v>3761</v>
      </c>
      <c r="B1001" s="1" t="s">
        <v>771</v>
      </c>
      <c r="C1001" s="1">
        <v>2018</v>
      </c>
    </row>
    <row r="1002" spans="1:3" x14ac:dyDescent="0.25">
      <c r="A1002" s="1" t="s">
        <v>3764</v>
      </c>
      <c r="B1002" s="1" t="s">
        <v>771</v>
      </c>
      <c r="C1002" s="1">
        <v>2018</v>
      </c>
    </row>
    <row r="1003" spans="1:3" x14ac:dyDescent="0.25">
      <c r="A1003" s="1" t="s">
        <v>3768</v>
      </c>
      <c r="B1003" s="1" t="s">
        <v>771</v>
      </c>
      <c r="C1003" s="1">
        <v>2018</v>
      </c>
    </row>
    <row r="1004" spans="1:3" x14ac:dyDescent="0.25">
      <c r="A1004" s="1" t="s">
        <v>3771</v>
      </c>
      <c r="B1004" s="1" t="s">
        <v>771</v>
      </c>
      <c r="C1004" s="1">
        <v>2018</v>
      </c>
    </row>
    <row r="1005" spans="1:3" x14ac:dyDescent="0.25">
      <c r="A1005" s="1" t="s">
        <v>3774</v>
      </c>
      <c r="B1005" s="1" t="s">
        <v>771</v>
      </c>
      <c r="C1005" s="1">
        <v>2018</v>
      </c>
    </row>
    <row r="1006" spans="1:3" x14ac:dyDescent="0.25">
      <c r="A1006" s="1" t="s">
        <v>3778</v>
      </c>
      <c r="B1006" s="1" t="s">
        <v>771</v>
      </c>
      <c r="C1006" s="1">
        <v>2018</v>
      </c>
    </row>
    <row r="1007" spans="1:3" x14ac:dyDescent="0.25">
      <c r="A1007" s="1" t="s">
        <v>3781</v>
      </c>
      <c r="B1007" s="1" t="s">
        <v>771</v>
      </c>
      <c r="C1007" s="1">
        <v>2018</v>
      </c>
    </row>
    <row r="1008" spans="1:3" x14ac:dyDescent="0.25">
      <c r="A1008" s="1" t="s">
        <v>3784</v>
      </c>
      <c r="B1008" s="1" t="s">
        <v>771</v>
      </c>
      <c r="C1008" s="1">
        <v>2018</v>
      </c>
    </row>
    <row r="1009" spans="1:3" x14ac:dyDescent="0.25">
      <c r="A1009" s="1" t="s">
        <v>3787</v>
      </c>
      <c r="B1009" s="1" t="s">
        <v>771</v>
      </c>
      <c r="C1009" s="1">
        <v>2018</v>
      </c>
    </row>
    <row r="1010" spans="1:3" x14ac:dyDescent="0.25">
      <c r="A1010" s="1" t="s">
        <v>3790</v>
      </c>
      <c r="B1010" s="1" t="s">
        <v>771</v>
      </c>
      <c r="C1010" s="1">
        <v>2018</v>
      </c>
    </row>
    <row r="1011" spans="1:3" x14ac:dyDescent="0.25">
      <c r="A1011" s="1" t="s">
        <v>3794</v>
      </c>
      <c r="B1011" s="1" t="s">
        <v>771</v>
      </c>
      <c r="C1011" s="1">
        <v>2018</v>
      </c>
    </row>
    <row r="1012" spans="1:3" x14ac:dyDescent="0.25">
      <c r="A1012" s="1" t="s">
        <v>3797</v>
      </c>
      <c r="B1012" s="1" t="s">
        <v>771</v>
      </c>
      <c r="C1012" s="1">
        <v>2018</v>
      </c>
    </row>
    <row r="1013" spans="1:3" x14ac:dyDescent="0.25">
      <c r="A1013" s="1" t="s">
        <v>3801</v>
      </c>
      <c r="B1013" s="1" t="s">
        <v>771</v>
      </c>
      <c r="C1013" s="1">
        <v>2018</v>
      </c>
    </row>
    <row r="1014" spans="1:3" x14ac:dyDescent="0.25">
      <c r="A1014" s="1" t="s">
        <v>3804</v>
      </c>
      <c r="B1014" s="1" t="s">
        <v>771</v>
      </c>
      <c r="C1014" s="1">
        <v>2018</v>
      </c>
    </row>
    <row r="1015" spans="1:3" x14ac:dyDescent="0.25">
      <c r="A1015" s="1" t="s">
        <v>3807</v>
      </c>
      <c r="B1015" s="1" t="s">
        <v>771</v>
      </c>
      <c r="C1015" s="1">
        <v>2018</v>
      </c>
    </row>
    <row r="1016" spans="1:3" x14ac:dyDescent="0.25">
      <c r="A1016" s="1" t="s">
        <v>3810</v>
      </c>
      <c r="B1016" s="1" t="s">
        <v>771</v>
      </c>
      <c r="C1016" s="1">
        <v>2018</v>
      </c>
    </row>
    <row r="1017" spans="1:3" x14ac:dyDescent="0.25">
      <c r="A1017" s="1" t="s">
        <v>3813</v>
      </c>
      <c r="B1017" s="1" t="s">
        <v>771</v>
      </c>
      <c r="C1017" s="1">
        <v>2018</v>
      </c>
    </row>
    <row r="1018" spans="1:3" x14ac:dyDescent="0.25">
      <c r="A1018" s="1" t="s">
        <v>3816</v>
      </c>
      <c r="B1018" s="1" t="s">
        <v>771</v>
      </c>
      <c r="C1018" s="1">
        <v>2018</v>
      </c>
    </row>
    <row r="1019" spans="1:3" x14ac:dyDescent="0.25">
      <c r="A1019" s="1" t="s">
        <v>3819</v>
      </c>
      <c r="B1019" s="1" t="s">
        <v>771</v>
      </c>
      <c r="C1019" s="1">
        <v>2018</v>
      </c>
    </row>
    <row r="1020" spans="1:3" x14ac:dyDescent="0.25">
      <c r="A1020" s="1" t="s">
        <v>3822</v>
      </c>
      <c r="B1020" s="1" t="s">
        <v>771</v>
      </c>
      <c r="C1020" s="1">
        <v>2018</v>
      </c>
    </row>
    <row r="1021" spans="1:3" x14ac:dyDescent="0.25">
      <c r="A1021" s="1" t="s">
        <v>3825</v>
      </c>
      <c r="B1021" s="1" t="s">
        <v>771</v>
      </c>
      <c r="C1021" s="1">
        <v>2018</v>
      </c>
    </row>
    <row r="1022" spans="1:3" x14ac:dyDescent="0.25">
      <c r="A1022" s="1" t="s">
        <v>3828</v>
      </c>
      <c r="B1022" s="1" t="s">
        <v>771</v>
      </c>
      <c r="C1022" s="1">
        <v>2018</v>
      </c>
    </row>
    <row r="1023" spans="1:3" x14ac:dyDescent="0.25">
      <c r="A1023" s="1" t="s">
        <v>3831</v>
      </c>
      <c r="B1023" s="1" t="s">
        <v>771</v>
      </c>
      <c r="C1023" s="1">
        <v>2018</v>
      </c>
    </row>
    <row r="1024" spans="1:3" x14ac:dyDescent="0.25">
      <c r="A1024" s="1" t="s">
        <v>3834</v>
      </c>
      <c r="B1024" s="1" t="s">
        <v>771</v>
      </c>
      <c r="C1024" s="1">
        <v>2018</v>
      </c>
    </row>
    <row r="1025" spans="1:3" x14ac:dyDescent="0.25">
      <c r="A1025" s="1" t="s">
        <v>3838</v>
      </c>
      <c r="B1025" s="1" t="s">
        <v>771</v>
      </c>
      <c r="C1025" s="1">
        <v>2018</v>
      </c>
    </row>
    <row r="1026" spans="1:3" x14ac:dyDescent="0.25">
      <c r="A1026" s="1" t="s">
        <v>3842</v>
      </c>
      <c r="B1026" s="1" t="s">
        <v>771</v>
      </c>
      <c r="C1026" s="1">
        <v>2018</v>
      </c>
    </row>
    <row r="1027" spans="1:3" x14ac:dyDescent="0.25">
      <c r="A1027" s="1" t="s">
        <v>3846</v>
      </c>
      <c r="B1027" s="1" t="s">
        <v>771</v>
      </c>
      <c r="C1027" s="1">
        <v>2018</v>
      </c>
    </row>
    <row r="1028" spans="1:3" x14ac:dyDescent="0.25">
      <c r="A1028" s="1" t="s">
        <v>3849</v>
      </c>
      <c r="B1028" s="1" t="s">
        <v>771</v>
      </c>
      <c r="C1028" s="1">
        <v>2018</v>
      </c>
    </row>
    <row r="1029" spans="1:3" x14ac:dyDescent="0.25">
      <c r="A1029" s="1" t="s">
        <v>3852</v>
      </c>
      <c r="B1029" s="1" t="s">
        <v>771</v>
      </c>
      <c r="C1029" s="1">
        <v>2018</v>
      </c>
    </row>
    <row r="1030" spans="1:3" x14ac:dyDescent="0.25">
      <c r="A1030" s="1" t="s">
        <v>3855</v>
      </c>
      <c r="B1030" s="1" t="s">
        <v>771</v>
      </c>
      <c r="C1030" s="1">
        <v>2018</v>
      </c>
    </row>
    <row r="1031" spans="1:3" x14ac:dyDescent="0.25">
      <c r="A1031" s="1" t="s">
        <v>3859</v>
      </c>
      <c r="B1031" s="1" t="s">
        <v>771</v>
      </c>
      <c r="C1031" s="1">
        <v>2018</v>
      </c>
    </row>
    <row r="1032" spans="1:3" x14ac:dyDescent="0.25">
      <c r="A1032" s="1" t="s">
        <v>3862</v>
      </c>
      <c r="B1032" s="1" t="s">
        <v>771</v>
      </c>
      <c r="C1032" s="1">
        <v>2018</v>
      </c>
    </row>
    <row r="1033" spans="1:3" x14ac:dyDescent="0.25">
      <c r="A1033" s="1" t="s">
        <v>3866</v>
      </c>
      <c r="B1033" s="1" t="s">
        <v>771</v>
      </c>
      <c r="C1033" s="1">
        <v>2018</v>
      </c>
    </row>
    <row r="1034" spans="1:3" x14ac:dyDescent="0.25">
      <c r="A1034" s="1" t="s">
        <v>3869</v>
      </c>
      <c r="B1034" s="1" t="s">
        <v>771</v>
      </c>
      <c r="C1034" s="1">
        <v>2018</v>
      </c>
    </row>
    <row r="1035" spans="1:3" x14ac:dyDescent="0.25">
      <c r="A1035" s="1" t="s">
        <v>3872</v>
      </c>
      <c r="B1035" s="1" t="s">
        <v>771</v>
      </c>
      <c r="C1035" s="1">
        <v>2018</v>
      </c>
    </row>
    <row r="1036" spans="1:3" x14ac:dyDescent="0.25">
      <c r="A1036" s="1" t="s">
        <v>3875</v>
      </c>
      <c r="B1036" s="1" t="s">
        <v>771</v>
      </c>
      <c r="C1036" s="1">
        <v>2018</v>
      </c>
    </row>
    <row r="1037" spans="1:3" x14ac:dyDescent="0.25">
      <c r="A1037" s="1" t="s">
        <v>3878</v>
      </c>
      <c r="B1037" s="1" t="s">
        <v>771</v>
      </c>
      <c r="C1037" s="1">
        <v>2018</v>
      </c>
    </row>
    <row r="1038" spans="1:3" x14ac:dyDescent="0.25">
      <c r="A1038" s="1" t="s">
        <v>3881</v>
      </c>
      <c r="B1038" s="1" t="s">
        <v>771</v>
      </c>
      <c r="C1038" s="1">
        <v>2018</v>
      </c>
    </row>
    <row r="1039" spans="1:3" x14ac:dyDescent="0.25">
      <c r="A1039" s="1" t="s">
        <v>3885</v>
      </c>
      <c r="B1039" s="1" t="s">
        <v>771</v>
      </c>
      <c r="C1039" s="1">
        <v>2018</v>
      </c>
    </row>
    <row r="1040" spans="1:3" x14ac:dyDescent="0.25">
      <c r="A1040" s="1" t="s">
        <v>3888</v>
      </c>
      <c r="B1040" s="1" t="s">
        <v>771</v>
      </c>
      <c r="C1040" s="1">
        <v>2018</v>
      </c>
    </row>
    <row r="1041" spans="1:3" x14ac:dyDescent="0.25">
      <c r="A1041" s="1" t="s">
        <v>3891</v>
      </c>
      <c r="B1041" s="1" t="s">
        <v>771</v>
      </c>
      <c r="C1041" s="1">
        <v>2018</v>
      </c>
    </row>
    <row r="1042" spans="1:3" x14ac:dyDescent="0.25">
      <c r="A1042" s="1" t="s">
        <v>3894</v>
      </c>
      <c r="B1042" s="1" t="s">
        <v>771</v>
      </c>
      <c r="C1042" s="1">
        <v>2018</v>
      </c>
    </row>
    <row r="1043" spans="1:3" x14ac:dyDescent="0.25">
      <c r="A1043" s="1" t="s">
        <v>3897</v>
      </c>
      <c r="B1043" s="1" t="s">
        <v>771</v>
      </c>
      <c r="C1043" s="1">
        <v>2018</v>
      </c>
    </row>
    <row r="1044" spans="1:3" x14ac:dyDescent="0.25">
      <c r="A1044" s="1" t="s">
        <v>3899</v>
      </c>
      <c r="B1044" s="1" t="s">
        <v>771</v>
      </c>
      <c r="C1044" s="1">
        <v>2018</v>
      </c>
    </row>
    <row r="1045" spans="1:3" x14ac:dyDescent="0.25">
      <c r="A1045" s="1" t="s">
        <v>3902</v>
      </c>
      <c r="B1045" s="1" t="s">
        <v>771</v>
      </c>
      <c r="C1045" s="1">
        <v>2018</v>
      </c>
    </row>
    <row r="1046" spans="1:3" x14ac:dyDescent="0.25">
      <c r="A1046" s="1" t="s">
        <v>3905</v>
      </c>
      <c r="B1046" s="1" t="s">
        <v>771</v>
      </c>
      <c r="C1046" s="1">
        <v>2018</v>
      </c>
    </row>
    <row r="1047" spans="1:3" x14ac:dyDescent="0.25">
      <c r="A1047" s="1" t="s">
        <v>3908</v>
      </c>
      <c r="B1047" s="1" t="s">
        <v>771</v>
      </c>
      <c r="C1047" s="1">
        <v>2018</v>
      </c>
    </row>
    <row r="1048" spans="1:3" x14ac:dyDescent="0.25">
      <c r="A1048" s="1" t="s">
        <v>3912</v>
      </c>
      <c r="B1048" s="1" t="s">
        <v>771</v>
      </c>
      <c r="C1048" s="1">
        <v>2018</v>
      </c>
    </row>
    <row r="1049" spans="1:3" x14ac:dyDescent="0.25">
      <c r="A1049" s="1" t="s">
        <v>3915</v>
      </c>
      <c r="B1049" s="1" t="s">
        <v>771</v>
      </c>
      <c r="C1049" s="1">
        <v>2018</v>
      </c>
    </row>
    <row r="1050" spans="1:3" x14ac:dyDescent="0.25">
      <c r="A1050" s="1" t="s">
        <v>3918</v>
      </c>
      <c r="B1050" s="1" t="s">
        <v>771</v>
      </c>
      <c r="C1050" s="1">
        <v>2018</v>
      </c>
    </row>
    <row r="1051" spans="1:3" x14ac:dyDescent="0.25">
      <c r="A1051" s="1" t="s">
        <v>3921</v>
      </c>
      <c r="B1051" s="1" t="s">
        <v>771</v>
      </c>
      <c r="C1051" s="1">
        <v>2018</v>
      </c>
    </row>
    <row r="1052" spans="1:3" x14ac:dyDescent="0.25">
      <c r="A1052" s="1" t="s">
        <v>3925</v>
      </c>
      <c r="B1052" s="1" t="s">
        <v>771</v>
      </c>
      <c r="C1052" s="1">
        <v>2018</v>
      </c>
    </row>
    <row r="1053" spans="1:3" x14ac:dyDescent="0.25">
      <c r="A1053" s="1" t="s">
        <v>3928</v>
      </c>
      <c r="B1053" s="1" t="s">
        <v>771</v>
      </c>
      <c r="C1053" s="1">
        <v>2018</v>
      </c>
    </row>
    <row r="1054" spans="1:3" x14ac:dyDescent="0.25">
      <c r="A1054" s="1" t="s">
        <v>3931</v>
      </c>
      <c r="B1054" s="1" t="s">
        <v>771</v>
      </c>
      <c r="C1054" s="1">
        <v>2018</v>
      </c>
    </row>
    <row r="1055" spans="1:3" x14ac:dyDescent="0.25">
      <c r="A1055" s="1" t="s">
        <v>3934</v>
      </c>
      <c r="B1055" s="1" t="s">
        <v>771</v>
      </c>
      <c r="C1055" s="1">
        <v>2018</v>
      </c>
    </row>
    <row r="1056" spans="1:3" x14ac:dyDescent="0.25">
      <c r="A1056" s="1" t="s">
        <v>3937</v>
      </c>
      <c r="B1056" s="1" t="s">
        <v>771</v>
      </c>
      <c r="C1056" s="1">
        <v>2018</v>
      </c>
    </row>
    <row r="1057" spans="1:3" x14ac:dyDescent="0.25">
      <c r="A1057" s="1" t="s">
        <v>3940</v>
      </c>
      <c r="B1057" s="1" t="s">
        <v>771</v>
      </c>
      <c r="C1057" s="1">
        <v>2018</v>
      </c>
    </row>
    <row r="1058" spans="1:3" x14ac:dyDescent="0.25">
      <c r="A1058" s="1" t="s">
        <v>3943</v>
      </c>
      <c r="B1058" s="1" t="s">
        <v>771</v>
      </c>
      <c r="C1058" s="1">
        <v>2018</v>
      </c>
    </row>
    <row r="1059" spans="1:3" x14ac:dyDescent="0.25">
      <c r="A1059" s="1" t="s">
        <v>3947</v>
      </c>
      <c r="B1059" s="1" t="s">
        <v>771</v>
      </c>
      <c r="C1059" s="1">
        <v>2018</v>
      </c>
    </row>
    <row r="1060" spans="1:3" x14ac:dyDescent="0.25">
      <c r="A1060" s="1" t="s">
        <v>3951</v>
      </c>
      <c r="B1060" s="1" t="s">
        <v>771</v>
      </c>
      <c r="C1060" s="1">
        <v>2018</v>
      </c>
    </row>
    <row r="1061" spans="1:3" x14ac:dyDescent="0.25">
      <c r="A1061" s="1" t="s">
        <v>3955</v>
      </c>
      <c r="B1061" s="1" t="s">
        <v>771</v>
      </c>
      <c r="C1061" s="1">
        <v>2018</v>
      </c>
    </row>
    <row r="1062" spans="1:3" x14ac:dyDescent="0.25">
      <c r="A1062" s="1" t="s">
        <v>3958</v>
      </c>
      <c r="B1062" s="1" t="s">
        <v>771</v>
      </c>
      <c r="C1062" s="1">
        <v>2018</v>
      </c>
    </row>
    <row r="1063" spans="1:3" x14ac:dyDescent="0.25">
      <c r="A1063" s="1" t="s">
        <v>3962</v>
      </c>
      <c r="B1063" s="1" t="s">
        <v>771</v>
      </c>
      <c r="C1063" s="1">
        <v>2018</v>
      </c>
    </row>
    <row r="1064" spans="1:3" x14ac:dyDescent="0.25">
      <c r="A1064" s="1" t="s">
        <v>3966</v>
      </c>
      <c r="B1064" s="1" t="s">
        <v>771</v>
      </c>
      <c r="C1064" s="1">
        <v>2018</v>
      </c>
    </row>
    <row r="1065" spans="1:3" x14ac:dyDescent="0.25">
      <c r="A1065" s="1" t="s">
        <v>3970</v>
      </c>
      <c r="B1065" s="1" t="s">
        <v>771</v>
      </c>
      <c r="C1065" s="1">
        <v>2018</v>
      </c>
    </row>
    <row r="1066" spans="1:3" x14ac:dyDescent="0.25">
      <c r="A1066" s="1" t="s">
        <v>3973</v>
      </c>
      <c r="B1066" s="1" t="s">
        <v>771</v>
      </c>
      <c r="C1066" s="1">
        <v>2018</v>
      </c>
    </row>
    <row r="1067" spans="1:3" x14ac:dyDescent="0.25">
      <c r="A1067" s="1" t="s">
        <v>3976</v>
      </c>
      <c r="B1067" s="1" t="s">
        <v>771</v>
      </c>
      <c r="C1067" s="1">
        <v>2018</v>
      </c>
    </row>
    <row r="1068" spans="1:3" x14ac:dyDescent="0.25">
      <c r="A1068" s="1" t="s">
        <v>3980</v>
      </c>
      <c r="B1068" s="1" t="s">
        <v>771</v>
      </c>
      <c r="C1068" s="1">
        <v>2018</v>
      </c>
    </row>
    <row r="1069" spans="1:3" x14ac:dyDescent="0.25">
      <c r="A1069" s="1" t="s">
        <v>3983</v>
      </c>
      <c r="B1069" s="1" t="s">
        <v>771</v>
      </c>
      <c r="C1069" s="1">
        <v>2018</v>
      </c>
    </row>
    <row r="1070" spans="1:3" x14ac:dyDescent="0.25">
      <c r="A1070" s="1" t="s">
        <v>3986</v>
      </c>
      <c r="B1070" s="1" t="s">
        <v>771</v>
      </c>
      <c r="C1070" s="1">
        <v>2018</v>
      </c>
    </row>
    <row r="1071" spans="1:3" x14ac:dyDescent="0.25">
      <c r="A1071" s="1" t="s">
        <v>3989</v>
      </c>
      <c r="B1071" s="1" t="s">
        <v>771</v>
      </c>
      <c r="C1071" s="1">
        <v>2018</v>
      </c>
    </row>
    <row r="1072" spans="1:3" x14ac:dyDescent="0.25">
      <c r="A1072" s="1" t="s">
        <v>3992</v>
      </c>
      <c r="B1072" s="1" t="s">
        <v>771</v>
      </c>
      <c r="C1072" s="1">
        <v>2018</v>
      </c>
    </row>
    <row r="1073" spans="1:3" x14ac:dyDescent="0.25">
      <c r="A1073" s="1" t="s">
        <v>3996</v>
      </c>
      <c r="B1073" s="1" t="s">
        <v>771</v>
      </c>
      <c r="C1073" s="1">
        <v>2018</v>
      </c>
    </row>
    <row r="1074" spans="1:3" x14ac:dyDescent="0.25">
      <c r="A1074" s="1" t="s">
        <v>4000</v>
      </c>
      <c r="B1074" s="1" t="s">
        <v>771</v>
      </c>
      <c r="C1074" s="1">
        <v>2018</v>
      </c>
    </row>
    <row r="1075" spans="1:3" x14ac:dyDescent="0.25">
      <c r="A1075" s="1" t="s">
        <v>4003</v>
      </c>
      <c r="B1075" s="1" t="s">
        <v>771</v>
      </c>
      <c r="C1075" s="1">
        <v>2018</v>
      </c>
    </row>
    <row r="1076" spans="1:3" x14ac:dyDescent="0.25">
      <c r="A1076" s="1" t="s">
        <v>4006</v>
      </c>
      <c r="B1076" s="1" t="s">
        <v>771</v>
      </c>
      <c r="C1076" s="1">
        <v>2018</v>
      </c>
    </row>
    <row r="1077" spans="1:3" x14ac:dyDescent="0.25">
      <c r="A1077" s="1" t="s">
        <v>4009</v>
      </c>
      <c r="B1077" s="1" t="s">
        <v>771</v>
      </c>
      <c r="C1077" s="1">
        <v>2018</v>
      </c>
    </row>
    <row r="1078" spans="1:3" x14ac:dyDescent="0.25">
      <c r="A1078" s="1" t="s">
        <v>4012</v>
      </c>
      <c r="B1078" s="1" t="s">
        <v>771</v>
      </c>
      <c r="C1078" s="1">
        <v>2018</v>
      </c>
    </row>
    <row r="1079" spans="1:3" x14ac:dyDescent="0.25">
      <c r="A1079" s="1" t="s">
        <v>4015</v>
      </c>
      <c r="B1079" s="1" t="s">
        <v>771</v>
      </c>
      <c r="C1079" s="1">
        <v>2018</v>
      </c>
    </row>
    <row r="1080" spans="1:3" x14ac:dyDescent="0.25">
      <c r="A1080" s="1" t="s">
        <v>4019</v>
      </c>
      <c r="B1080" s="1" t="s">
        <v>771</v>
      </c>
      <c r="C1080" s="1">
        <v>2018</v>
      </c>
    </row>
    <row r="1081" spans="1:3" x14ac:dyDescent="0.25">
      <c r="A1081" s="1" t="s">
        <v>4022</v>
      </c>
      <c r="B1081" s="1" t="s">
        <v>771</v>
      </c>
      <c r="C1081" s="1">
        <v>2018</v>
      </c>
    </row>
    <row r="1082" spans="1:3" x14ac:dyDescent="0.25">
      <c r="A1082" s="1" t="s">
        <v>4026</v>
      </c>
      <c r="B1082" s="1" t="s">
        <v>771</v>
      </c>
      <c r="C1082" s="1">
        <v>2018</v>
      </c>
    </row>
    <row r="1083" spans="1:3" x14ac:dyDescent="0.25">
      <c r="A1083" s="1" t="s">
        <v>4029</v>
      </c>
      <c r="B1083" s="1" t="s">
        <v>771</v>
      </c>
      <c r="C1083" s="1">
        <v>2018</v>
      </c>
    </row>
    <row r="1084" spans="1:3" x14ac:dyDescent="0.25">
      <c r="A1084" s="1" t="s">
        <v>4033</v>
      </c>
      <c r="B1084" s="1" t="s">
        <v>771</v>
      </c>
      <c r="C1084" s="1">
        <v>2018</v>
      </c>
    </row>
    <row r="1085" spans="1:3" x14ac:dyDescent="0.25">
      <c r="A1085" s="1" t="s">
        <v>4037</v>
      </c>
      <c r="B1085" s="1" t="s">
        <v>771</v>
      </c>
      <c r="C1085" s="1">
        <v>2018</v>
      </c>
    </row>
    <row r="1086" spans="1:3" x14ac:dyDescent="0.25">
      <c r="A1086" s="1" t="s">
        <v>4040</v>
      </c>
      <c r="B1086" s="1" t="s">
        <v>771</v>
      </c>
      <c r="C1086" s="1">
        <v>2018</v>
      </c>
    </row>
    <row r="1087" spans="1:3" x14ac:dyDescent="0.25">
      <c r="A1087" s="1" t="s">
        <v>4044</v>
      </c>
      <c r="B1087" s="1" t="s">
        <v>771</v>
      </c>
      <c r="C1087" s="1">
        <v>2018</v>
      </c>
    </row>
    <row r="1088" spans="1:3" x14ac:dyDescent="0.25">
      <c r="A1088" s="1" t="s">
        <v>4047</v>
      </c>
      <c r="B1088" s="1" t="s">
        <v>771</v>
      </c>
      <c r="C1088" s="1">
        <v>2018</v>
      </c>
    </row>
    <row r="1089" spans="1:3" x14ac:dyDescent="0.25">
      <c r="A1089" s="1" t="s">
        <v>4050</v>
      </c>
      <c r="B1089" s="1" t="s">
        <v>771</v>
      </c>
      <c r="C1089" s="1">
        <v>2018</v>
      </c>
    </row>
    <row r="1090" spans="1:3" x14ac:dyDescent="0.25">
      <c r="A1090" s="1" t="s">
        <v>4053</v>
      </c>
      <c r="B1090" s="1" t="s">
        <v>771</v>
      </c>
      <c r="C1090" s="1">
        <v>2018</v>
      </c>
    </row>
    <row r="1091" spans="1:3" x14ac:dyDescent="0.25">
      <c r="A1091" s="1" t="s">
        <v>4056</v>
      </c>
      <c r="B1091" s="1" t="s">
        <v>771</v>
      </c>
      <c r="C1091" s="1">
        <v>2018</v>
      </c>
    </row>
    <row r="1092" spans="1:3" x14ac:dyDescent="0.25">
      <c r="A1092" s="1" t="s">
        <v>4060</v>
      </c>
      <c r="B1092" s="1" t="s">
        <v>771</v>
      </c>
      <c r="C1092" s="1">
        <v>2018</v>
      </c>
    </row>
    <row r="1093" spans="1:3" x14ac:dyDescent="0.25">
      <c r="A1093" s="1" t="s">
        <v>4063</v>
      </c>
      <c r="B1093" s="1" t="s">
        <v>771</v>
      </c>
      <c r="C1093" s="1">
        <v>2018</v>
      </c>
    </row>
    <row r="1094" spans="1:3" x14ac:dyDescent="0.25">
      <c r="A1094" s="1" t="s">
        <v>4067</v>
      </c>
      <c r="B1094" s="1" t="s">
        <v>771</v>
      </c>
      <c r="C1094" s="1">
        <v>2018</v>
      </c>
    </row>
    <row r="1095" spans="1:3" x14ac:dyDescent="0.25">
      <c r="A1095" s="1" t="s">
        <v>4070</v>
      </c>
      <c r="B1095" s="1" t="s">
        <v>771</v>
      </c>
      <c r="C1095" s="1">
        <v>2018</v>
      </c>
    </row>
    <row r="1096" spans="1:3" x14ac:dyDescent="0.25">
      <c r="A1096" s="1" t="s">
        <v>4073</v>
      </c>
      <c r="B1096" s="1" t="s">
        <v>771</v>
      </c>
      <c r="C1096" s="1">
        <v>2018</v>
      </c>
    </row>
    <row r="1097" spans="1:3" x14ac:dyDescent="0.25">
      <c r="A1097" s="1" t="s">
        <v>4077</v>
      </c>
      <c r="B1097" s="1" t="s">
        <v>771</v>
      </c>
      <c r="C1097" s="1">
        <v>2018</v>
      </c>
    </row>
    <row r="1098" spans="1:3" x14ac:dyDescent="0.25">
      <c r="A1098" s="1" t="s">
        <v>4080</v>
      </c>
      <c r="B1098" s="1" t="s">
        <v>771</v>
      </c>
      <c r="C1098" s="1">
        <v>2018</v>
      </c>
    </row>
    <row r="1099" spans="1:3" x14ac:dyDescent="0.25">
      <c r="A1099" s="1" t="s">
        <v>4083</v>
      </c>
      <c r="B1099" s="1" t="s">
        <v>771</v>
      </c>
      <c r="C1099" s="1">
        <v>2018</v>
      </c>
    </row>
    <row r="1100" spans="1:3" x14ac:dyDescent="0.25">
      <c r="A1100" s="1" t="s">
        <v>4086</v>
      </c>
      <c r="B1100" s="1" t="s">
        <v>771</v>
      </c>
      <c r="C1100" s="1">
        <v>2018</v>
      </c>
    </row>
    <row r="1101" spans="1:3" x14ac:dyDescent="0.25">
      <c r="A1101" s="1" t="s">
        <v>4089</v>
      </c>
      <c r="B1101" s="1" t="s">
        <v>771</v>
      </c>
      <c r="C1101" s="1">
        <v>2018</v>
      </c>
    </row>
    <row r="1102" spans="1:3" x14ac:dyDescent="0.25">
      <c r="A1102" s="1" t="s">
        <v>4092</v>
      </c>
      <c r="B1102" s="1" t="s">
        <v>771</v>
      </c>
      <c r="C1102" s="1">
        <v>2018</v>
      </c>
    </row>
    <row r="1103" spans="1:3" x14ac:dyDescent="0.25">
      <c r="A1103" s="1" t="s">
        <v>4095</v>
      </c>
      <c r="B1103" s="1" t="s">
        <v>771</v>
      </c>
      <c r="C1103" s="1">
        <v>2018</v>
      </c>
    </row>
    <row r="1104" spans="1:3" x14ac:dyDescent="0.25">
      <c r="A1104" s="1" t="s">
        <v>4099</v>
      </c>
      <c r="B1104" s="1" t="s">
        <v>771</v>
      </c>
      <c r="C1104" s="1">
        <v>2018</v>
      </c>
    </row>
    <row r="1105" spans="1:3" x14ac:dyDescent="0.25">
      <c r="A1105" s="1" t="s">
        <v>4102</v>
      </c>
      <c r="B1105" s="1" t="s">
        <v>771</v>
      </c>
      <c r="C1105" s="1">
        <v>2018</v>
      </c>
    </row>
    <row r="1106" spans="1:3" x14ac:dyDescent="0.25">
      <c r="A1106" s="1" t="s">
        <v>4106</v>
      </c>
      <c r="B1106" s="1" t="s">
        <v>771</v>
      </c>
      <c r="C1106" s="1">
        <v>2018</v>
      </c>
    </row>
    <row r="1107" spans="1:3" x14ac:dyDescent="0.25">
      <c r="A1107" s="1" t="s">
        <v>4110</v>
      </c>
      <c r="B1107" s="1" t="s">
        <v>771</v>
      </c>
      <c r="C1107" s="1">
        <v>2018</v>
      </c>
    </row>
    <row r="1108" spans="1:3" x14ac:dyDescent="0.25">
      <c r="A1108" s="1" t="s">
        <v>4114</v>
      </c>
      <c r="B1108" s="1" t="s">
        <v>771</v>
      </c>
      <c r="C1108" s="1">
        <v>2018</v>
      </c>
    </row>
    <row r="1109" spans="1:3" x14ac:dyDescent="0.25">
      <c r="A1109" s="1" t="s">
        <v>4117</v>
      </c>
      <c r="B1109" s="1" t="s">
        <v>771</v>
      </c>
      <c r="C1109" s="1">
        <v>2018</v>
      </c>
    </row>
    <row r="1110" spans="1:3" x14ac:dyDescent="0.25">
      <c r="A1110" s="1" t="s">
        <v>4120</v>
      </c>
      <c r="B1110" s="1" t="s">
        <v>771</v>
      </c>
      <c r="C1110" s="1">
        <v>2018</v>
      </c>
    </row>
    <row r="1111" spans="1:3" x14ac:dyDescent="0.25">
      <c r="A1111" s="1" t="s">
        <v>4123</v>
      </c>
      <c r="B1111" s="1" t="s">
        <v>771</v>
      </c>
      <c r="C1111" s="1">
        <v>2018</v>
      </c>
    </row>
    <row r="1112" spans="1:3" x14ac:dyDescent="0.25">
      <c r="A1112" s="1" t="s">
        <v>4128</v>
      </c>
      <c r="B1112" s="1" t="s">
        <v>771</v>
      </c>
      <c r="C1112" s="1">
        <v>2018</v>
      </c>
    </row>
    <row r="1113" spans="1:3" x14ac:dyDescent="0.25">
      <c r="A1113" s="1" t="s">
        <v>4131</v>
      </c>
      <c r="B1113" s="1" t="s">
        <v>771</v>
      </c>
      <c r="C1113" s="1">
        <v>2018</v>
      </c>
    </row>
    <row r="1114" spans="1:3" x14ac:dyDescent="0.25">
      <c r="A1114" s="1" t="s">
        <v>4134</v>
      </c>
      <c r="B1114" s="1" t="s">
        <v>771</v>
      </c>
      <c r="C1114" s="1">
        <v>2018</v>
      </c>
    </row>
    <row r="1115" spans="1:3" x14ac:dyDescent="0.25">
      <c r="A1115" s="1" t="s">
        <v>4139</v>
      </c>
      <c r="B1115" s="1" t="s">
        <v>771</v>
      </c>
      <c r="C1115" s="1">
        <v>2018</v>
      </c>
    </row>
    <row r="1116" spans="1:3" x14ac:dyDescent="0.25">
      <c r="A1116" s="1" t="s">
        <v>4143</v>
      </c>
      <c r="B1116" s="1" t="s">
        <v>771</v>
      </c>
      <c r="C1116" s="1">
        <v>2018</v>
      </c>
    </row>
    <row r="1117" spans="1:3" x14ac:dyDescent="0.25">
      <c r="A1117" s="1" t="s">
        <v>4147</v>
      </c>
      <c r="B1117" s="1" t="s">
        <v>771</v>
      </c>
      <c r="C1117" s="1">
        <v>2018</v>
      </c>
    </row>
    <row r="1118" spans="1:3" x14ac:dyDescent="0.25">
      <c r="A1118" s="1" t="s">
        <v>4151</v>
      </c>
      <c r="B1118" s="1" t="s">
        <v>771</v>
      </c>
      <c r="C1118" s="1">
        <v>2018</v>
      </c>
    </row>
    <row r="1119" spans="1:3" x14ac:dyDescent="0.25">
      <c r="A1119" s="1" t="s">
        <v>4155</v>
      </c>
      <c r="B1119" s="1" t="s">
        <v>771</v>
      </c>
      <c r="C1119" s="1">
        <v>2018</v>
      </c>
    </row>
    <row r="1120" spans="1:3" x14ac:dyDescent="0.25">
      <c r="A1120" s="1" t="s">
        <v>4159</v>
      </c>
      <c r="B1120" s="1" t="s">
        <v>771</v>
      </c>
      <c r="C1120" s="1">
        <v>2018</v>
      </c>
    </row>
    <row r="1121" spans="1:3" x14ac:dyDescent="0.25">
      <c r="A1121" s="1" t="s">
        <v>4162</v>
      </c>
      <c r="B1121" s="1" t="s">
        <v>771</v>
      </c>
      <c r="C1121" s="1">
        <v>2018</v>
      </c>
    </row>
    <row r="1122" spans="1:3" x14ac:dyDescent="0.25">
      <c r="A1122" s="1" t="s">
        <v>4165</v>
      </c>
      <c r="B1122" s="1" t="s">
        <v>771</v>
      </c>
      <c r="C1122" s="1">
        <v>2018</v>
      </c>
    </row>
    <row r="1123" spans="1:3" x14ac:dyDescent="0.25">
      <c r="A1123" s="1" t="s">
        <v>4169</v>
      </c>
      <c r="B1123" s="1" t="s">
        <v>771</v>
      </c>
      <c r="C1123" s="1">
        <v>2018</v>
      </c>
    </row>
    <row r="1124" spans="1:3" x14ac:dyDescent="0.25">
      <c r="A1124" s="1" t="s">
        <v>4173</v>
      </c>
      <c r="B1124" s="1" t="s">
        <v>771</v>
      </c>
      <c r="C1124" s="1">
        <v>2018</v>
      </c>
    </row>
    <row r="1125" spans="1:3" x14ac:dyDescent="0.25">
      <c r="A1125" s="1" t="s">
        <v>4178</v>
      </c>
      <c r="B1125" s="1" t="s">
        <v>771</v>
      </c>
      <c r="C1125" s="1">
        <v>2018</v>
      </c>
    </row>
    <row r="1126" spans="1:3" x14ac:dyDescent="0.25">
      <c r="A1126" s="1" t="s">
        <v>4182</v>
      </c>
      <c r="B1126" s="1" t="s">
        <v>771</v>
      </c>
      <c r="C1126" s="1">
        <v>2018</v>
      </c>
    </row>
    <row r="1127" spans="1:3" x14ac:dyDescent="0.25">
      <c r="A1127" s="1" t="s">
        <v>4186</v>
      </c>
      <c r="B1127" s="1" t="s">
        <v>771</v>
      </c>
      <c r="C1127" s="1">
        <v>2018</v>
      </c>
    </row>
    <row r="1128" spans="1:3" x14ac:dyDescent="0.25">
      <c r="A1128" s="1" t="s">
        <v>4189</v>
      </c>
      <c r="B1128" s="1" t="s">
        <v>771</v>
      </c>
      <c r="C1128" s="1">
        <v>2018</v>
      </c>
    </row>
    <row r="1129" spans="1:3" x14ac:dyDescent="0.25">
      <c r="A1129" s="1" t="s">
        <v>4192</v>
      </c>
      <c r="B1129" s="1" t="s">
        <v>771</v>
      </c>
      <c r="C1129" s="1">
        <v>2018</v>
      </c>
    </row>
    <row r="1130" spans="1:3" x14ac:dyDescent="0.25">
      <c r="A1130" s="1" t="s">
        <v>4195</v>
      </c>
      <c r="B1130" s="1" t="s">
        <v>771</v>
      </c>
      <c r="C1130" s="1">
        <v>2018</v>
      </c>
    </row>
    <row r="1131" spans="1:3" x14ac:dyDescent="0.25">
      <c r="A1131" s="1" t="s">
        <v>4198</v>
      </c>
      <c r="B1131" s="1" t="s">
        <v>771</v>
      </c>
      <c r="C1131" s="1">
        <v>2018</v>
      </c>
    </row>
    <row r="1132" spans="1:3" x14ac:dyDescent="0.25">
      <c r="A1132" s="1" t="s">
        <v>4202</v>
      </c>
      <c r="B1132" s="1" t="s">
        <v>771</v>
      </c>
      <c r="C1132" s="1">
        <v>2018</v>
      </c>
    </row>
    <row r="1133" spans="1:3" x14ac:dyDescent="0.25">
      <c r="A1133" s="1" t="s">
        <v>4206</v>
      </c>
      <c r="B1133" s="1" t="s">
        <v>771</v>
      </c>
      <c r="C1133" s="1">
        <v>2018</v>
      </c>
    </row>
    <row r="1134" spans="1:3" x14ac:dyDescent="0.25">
      <c r="A1134" s="1" t="s">
        <v>4209</v>
      </c>
      <c r="B1134" s="1" t="s">
        <v>771</v>
      </c>
      <c r="C1134" s="1">
        <v>2018</v>
      </c>
    </row>
    <row r="1135" spans="1:3" x14ac:dyDescent="0.25">
      <c r="A1135" s="1" t="s">
        <v>4212</v>
      </c>
      <c r="B1135" s="1" t="s">
        <v>771</v>
      </c>
      <c r="C1135" s="1">
        <v>2018</v>
      </c>
    </row>
    <row r="1136" spans="1:3" x14ac:dyDescent="0.25">
      <c r="A1136" s="1" t="s">
        <v>4216</v>
      </c>
      <c r="B1136" s="1" t="s">
        <v>771</v>
      </c>
      <c r="C1136" s="1">
        <v>2018</v>
      </c>
    </row>
    <row r="1137" spans="1:3" x14ac:dyDescent="0.25">
      <c r="A1137" s="1" t="s">
        <v>4221</v>
      </c>
      <c r="B1137" s="1" t="s">
        <v>771</v>
      </c>
      <c r="C1137" s="1">
        <v>2018</v>
      </c>
    </row>
    <row r="1138" spans="1:3" x14ac:dyDescent="0.25">
      <c r="A1138" s="1" t="s">
        <v>4225</v>
      </c>
      <c r="B1138" s="1" t="s">
        <v>771</v>
      </c>
      <c r="C1138" s="1">
        <v>2018</v>
      </c>
    </row>
    <row r="1139" spans="1:3" x14ac:dyDescent="0.25">
      <c r="A1139" s="1" t="s">
        <v>4229</v>
      </c>
      <c r="B1139" s="1" t="s">
        <v>771</v>
      </c>
      <c r="C1139" s="1">
        <v>2018</v>
      </c>
    </row>
    <row r="1140" spans="1:3" x14ac:dyDescent="0.25">
      <c r="A1140" s="1" t="s">
        <v>4232</v>
      </c>
      <c r="B1140" s="1" t="s">
        <v>771</v>
      </c>
      <c r="C1140" s="1">
        <v>2018</v>
      </c>
    </row>
    <row r="1141" spans="1:3" x14ac:dyDescent="0.25">
      <c r="A1141" s="1" t="s">
        <v>4235</v>
      </c>
      <c r="B1141" s="1" t="s">
        <v>771</v>
      </c>
      <c r="C1141" s="1">
        <v>2018</v>
      </c>
    </row>
    <row r="1142" spans="1:3" x14ac:dyDescent="0.25">
      <c r="A1142" s="1" t="s">
        <v>4238</v>
      </c>
      <c r="B1142" s="1" t="s">
        <v>771</v>
      </c>
      <c r="C1142" s="1">
        <v>2018</v>
      </c>
    </row>
    <row r="1143" spans="1:3" x14ac:dyDescent="0.25">
      <c r="A1143" s="1" t="s">
        <v>4241</v>
      </c>
      <c r="B1143" s="1" t="s">
        <v>771</v>
      </c>
      <c r="C1143" s="1">
        <v>2018</v>
      </c>
    </row>
    <row r="1144" spans="1:3" x14ac:dyDescent="0.25">
      <c r="A1144" s="1" t="s">
        <v>4244</v>
      </c>
      <c r="B1144" s="1" t="s">
        <v>771</v>
      </c>
      <c r="C1144" s="1">
        <v>2018</v>
      </c>
    </row>
    <row r="1145" spans="1:3" x14ac:dyDescent="0.25">
      <c r="A1145" s="1" t="s">
        <v>4247</v>
      </c>
      <c r="B1145" s="1" t="s">
        <v>771</v>
      </c>
      <c r="C1145" s="1">
        <v>2018</v>
      </c>
    </row>
    <row r="1146" spans="1:3" x14ac:dyDescent="0.25">
      <c r="A1146" s="1" t="s">
        <v>4268</v>
      </c>
      <c r="B1146" s="1" t="s">
        <v>771</v>
      </c>
      <c r="C1146" s="1">
        <v>2018</v>
      </c>
    </row>
    <row r="1147" spans="1:3" x14ac:dyDescent="0.25">
      <c r="A1147" s="1" t="s">
        <v>4606</v>
      </c>
      <c r="B1147" s="1" t="s">
        <v>771</v>
      </c>
      <c r="C1147" s="1">
        <v>2018</v>
      </c>
    </row>
    <row r="1148" spans="1:3" x14ac:dyDescent="0.25">
      <c r="A1148" s="1" t="s">
        <v>4634</v>
      </c>
      <c r="B1148" s="1" t="s">
        <v>771</v>
      </c>
      <c r="C1148" s="1">
        <v>2018</v>
      </c>
    </row>
    <row r="1149" spans="1:3" x14ac:dyDescent="0.25">
      <c r="A1149" s="1" t="s">
        <v>4637</v>
      </c>
      <c r="B1149" s="1" t="s">
        <v>771</v>
      </c>
      <c r="C1149" s="1">
        <v>2018</v>
      </c>
    </row>
    <row r="1150" spans="1:3" x14ac:dyDescent="0.25">
      <c r="A1150" s="1" t="s">
        <v>4650</v>
      </c>
      <c r="B1150" s="1" t="s">
        <v>771</v>
      </c>
      <c r="C1150" s="1">
        <v>2018</v>
      </c>
    </row>
    <row r="1151" spans="1:3" x14ac:dyDescent="0.25">
      <c r="A1151" s="1" t="s">
        <v>4669</v>
      </c>
      <c r="B1151" s="1" t="s">
        <v>771</v>
      </c>
      <c r="C1151" s="1">
        <v>2018</v>
      </c>
    </row>
    <row r="1152" spans="1:3" x14ac:dyDescent="0.25">
      <c r="A1152" s="1" t="s">
        <v>4676</v>
      </c>
      <c r="B1152" s="1" t="s">
        <v>771</v>
      </c>
      <c r="C1152" s="1">
        <v>2018</v>
      </c>
    </row>
    <row r="1153" spans="1:3" x14ac:dyDescent="0.25">
      <c r="A1153" s="1" t="s">
        <v>4734</v>
      </c>
      <c r="B1153" s="1" t="s">
        <v>771</v>
      </c>
      <c r="C1153" s="1">
        <v>2018</v>
      </c>
    </row>
    <row r="1154" spans="1:3" x14ac:dyDescent="0.25">
      <c r="A1154" s="1" t="s">
        <v>4741</v>
      </c>
      <c r="B1154" s="1" t="s">
        <v>771</v>
      </c>
      <c r="C1154" s="1">
        <v>2018</v>
      </c>
    </row>
    <row r="1155" spans="1:3" x14ac:dyDescent="0.25">
      <c r="A1155" s="1" t="s">
        <v>4752</v>
      </c>
      <c r="B1155" s="1" t="s">
        <v>771</v>
      </c>
      <c r="C1155" s="1">
        <v>2018</v>
      </c>
    </row>
    <row r="1156" spans="1:3" x14ac:dyDescent="0.25">
      <c r="A1156" s="1" t="s">
        <v>4783</v>
      </c>
      <c r="B1156" s="1" t="s">
        <v>771</v>
      </c>
      <c r="C1156" s="1">
        <v>2018</v>
      </c>
    </row>
    <row r="1157" spans="1:3" x14ac:dyDescent="0.25">
      <c r="A1157" s="1" t="s">
        <v>4789</v>
      </c>
      <c r="B1157" s="1" t="s">
        <v>771</v>
      </c>
      <c r="C1157" s="1">
        <v>2018</v>
      </c>
    </row>
    <row r="1158" spans="1:3" x14ac:dyDescent="0.25">
      <c r="A1158" s="1" t="s">
        <v>4808</v>
      </c>
      <c r="B1158" s="1" t="s">
        <v>771</v>
      </c>
      <c r="C1158" s="1">
        <v>2018</v>
      </c>
    </row>
    <row r="1159" spans="1:3" x14ac:dyDescent="0.25">
      <c r="A1159" s="1" t="s">
        <v>4840</v>
      </c>
      <c r="B1159" s="1" t="s">
        <v>771</v>
      </c>
      <c r="C1159" s="1">
        <v>2018</v>
      </c>
    </row>
    <row r="1160" spans="1:3" x14ac:dyDescent="0.25">
      <c r="A1160" s="1" t="s">
        <v>4848</v>
      </c>
      <c r="B1160" s="1" t="s">
        <v>771</v>
      </c>
      <c r="C1160" s="1">
        <v>2018</v>
      </c>
    </row>
    <row r="1161" spans="1:3" x14ac:dyDescent="0.25">
      <c r="A1161" s="1" t="s">
        <v>4858</v>
      </c>
      <c r="B1161" s="1" t="s">
        <v>771</v>
      </c>
      <c r="C1161" s="1">
        <v>2018</v>
      </c>
    </row>
    <row r="1162" spans="1:3" x14ac:dyDescent="0.25">
      <c r="A1162" s="1" t="s">
        <v>4880</v>
      </c>
      <c r="B1162" s="1" t="s">
        <v>771</v>
      </c>
      <c r="C1162" s="1">
        <v>2018</v>
      </c>
    </row>
    <row r="1163" spans="1:3" x14ac:dyDescent="0.25">
      <c r="A1163" s="1" t="s">
        <v>4897</v>
      </c>
      <c r="B1163" s="1" t="s">
        <v>771</v>
      </c>
      <c r="C1163" s="1">
        <v>2018</v>
      </c>
    </row>
    <row r="1164" spans="1:3" x14ac:dyDescent="0.25">
      <c r="A1164" s="1" t="s">
        <v>4909</v>
      </c>
      <c r="B1164" s="1" t="s">
        <v>771</v>
      </c>
      <c r="C1164" s="1">
        <v>2018</v>
      </c>
    </row>
    <row r="1165" spans="1:3" x14ac:dyDescent="0.25">
      <c r="A1165" s="1" t="s">
        <v>4939</v>
      </c>
      <c r="B1165" s="1" t="s">
        <v>771</v>
      </c>
      <c r="C1165" s="1">
        <v>2018</v>
      </c>
    </row>
    <row r="1166" spans="1:3" x14ac:dyDescent="0.25">
      <c r="A1166" s="1" t="s">
        <v>4952</v>
      </c>
      <c r="B1166" s="1" t="s">
        <v>771</v>
      </c>
      <c r="C1166" s="1">
        <v>2018</v>
      </c>
    </row>
    <row r="1167" spans="1:3" x14ac:dyDescent="0.25">
      <c r="A1167" s="1" t="s">
        <v>4957</v>
      </c>
      <c r="B1167" s="1" t="s">
        <v>771</v>
      </c>
      <c r="C1167" s="1">
        <v>2018</v>
      </c>
    </row>
    <row r="1168" spans="1:3" x14ac:dyDescent="0.25">
      <c r="A1168" s="1" t="s">
        <v>4973</v>
      </c>
      <c r="B1168" s="1" t="s">
        <v>771</v>
      </c>
      <c r="C1168" s="1">
        <v>2018</v>
      </c>
    </row>
    <row r="1169" spans="1:3" x14ac:dyDescent="0.25">
      <c r="A1169" s="1" t="s">
        <v>4983</v>
      </c>
      <c r="B1169" s="1" t="s">
        <v>771</v>
      </c>
      <c r="C1169" s="1">
        <v>2018</v>
      </c>
    </row>
    <row r="1170" spans="1:3" x14ac:dyDescent="0.25">
      <c r="A1170" s="1" t="s">
        <v>5015</v>
      </c>
      <c r="B1170" s="1" t="s">
        <v>771</v>
      </c>
      <c r="C1170" s="1">
        <v>2018</v>
      </c>
    </row>
    <row r="1171" spans="1:3" x14ac:dyDescent="0.25">
      <c r="A1171" s="1" t="s">
        <v>5023</v>
      </c>
      <c r="B1171" s="1" t="s">
        <v>771</v>
      </c>
      <c r="C1171" s="1">
        <v>2018</v>
      </c>
    </row>
    <row r="1172" spans="1:3" x14ac:dyDescent="0.25">
      <c r="A1172" s="1" t="s">
        <v>5026</v>
      </c>
      <c r="B1172" s="1" t="s">
        <v>771</v>
      </c>
      <c r="C1172" s="1">
        <v>2018</v>
      </c>
    </row>
    <row r="1173" spans="1:3" x14ac:dyDescent="0.25">
      <c r="A1173" s="1" t="s">
        <v>5033</v>
      </c>
      <c r="B1173" s="1" t="s">
        <v>771</v>
      </c>
      <c r="C1173" s="1">
        <v>2018</v>
      </c>
    </row>
    <row r="1174" spans="1:3" x14ac:dyDescent="0.25">
      <c r="A1174" s="1" t="s">
        <v>5061</v>
      </c>
      <c r="B1174" s="1" t="s">
        <v>771</v>
      </c>
      <c r="C1174" s="1">
        <v>2018</v>
      </c>
    </row>
    <row r="1175" spans="1:3" x14ac:dyDescent="0.25">
      <c r="A1175" s="1" t="s">
        <v>5074</v>
      </c>
      <c r="B1175" s="1" t="s">
        <v>771</v>
      </c>
      <c r="C1175" s="1">
        <v>2018</v>
      </c>
    </row>
    <row r="1176" spans="1:3" x14ac:dyDescent="0.25">
      <c r="A1176" s="1" t="s">
        <v>5078</v>
      </c>
      <c r="B1176" s="1" t="s">
        <v>771</v>
      </c>
      <c r="C1176" s="1">
        <v>2018</v>
      </c>
    </row>
    <row r="1177" spans="1:3" x14ac:dyDescent="0.25">
      <c r="A1177" s="1" t="s">
        <v>5104</v>
      </c>
      <c r="B1177" s="1" t="s">
        <v>771</v>
      </c>
      <c r="C1177" s="1">
        <v>2018</v>
      </c>
    </row>
    <row r="1178" spans="1:3" x14ac:dyDescent="0.25">
      <c r="A1178" s="1" t="s">
        <v>5115</v>
      </c>
      <c r="B1178" s="1" t="s">
        <v>771</v>
      </c>
      <c r="C1178" s="1">
        <v>2018</v>
      </c>
    </row>
    <row r="1179" spans="1:3" x14ac:dyDescent="0.25">
      <c r="A1179" s="1" t="s">
        <v>5149</v>
      </c>
      <c r="B1179" s="1" t="s">
        <v>771</v>
      </c>
      <c r="C1179" s="1">
        <v>2018</v>
      </c>
    </row>
    <row r="1180" spans="1:3" x14ac:dyDescent="0.25">
      <c r="A1180" s="1" t="s">
        <v>5187</v>
      </c>
      <c r="B1180" s="1" t="s">
        <v>771</v>
      </c>
      <c r="C1180" s="1">
        <v>2018</v>
      </c>
    </row>
    <row r="1181" spans="1:3" x14ac:dyDescent="0.25">
      <c r="A1181" s="1" t="s">
        <v>5195</v>
      </c>
      <c r="B1181" s="1" t="s">
        <v>771</v>
      </c>
      <c r="C1181" s="1">
        <v>2018</v>
      </c>
    </row>
    <row r="1182" spans="1:3" x14ac:dyDescent="0.25">
      <c r="A1182" s="1" t="s">
        <v>5204</v>
      </c>
      <c r="B1182" s="1" t="s">
        <v>771</v>
      </c>
      <c r="C1182" s="1">
        <v>2018</v>
      </c>
    </row>
    <row r="1183" spans="1:3" x14ac:dyDescent="0.25">
      <c r="A1183" s="1" t="s">
        <v>5244</v>
      </c>
      <c r="B1183" s="1" t="s">
        <v>771</v>
      </c>
      <c r="C1183" s="1">
        <v>2018</v>
      </c>
    </row>
    <row r="1184" spans="1:3" x14ac:dyDescent="0.25">
      <c r="A1184" s="1" t="s">
        <v>5262</v>
      </c>
      <c r="B1184" s="1" t="s">
        <v>771</v>
      </c>
      <c r="C1184" s="1">
        <v>2018</v>
      </c>
    </row>
    <row r="1185" spans="1:3" x14ac:dyDescent="0.25">
      <c r="A1185" s="1" t="s">
        <v>5266</v>
      </c>
      <c r="B1185" s="1" t="s">
        <v>771</v>
      </c>
      <c r="C1185" s="1">
        <v>2018</v>
      </c>
    </row>
    <row r="1186" spans="1:3" x14ac:dyDescent="0.25">
      <c r="A1186" s="1" t="s">
        <v>5270</v>
      </c>
      <c r="B1186" s="1" t="s">
        <v>771</v>
      </c>
      <c r="C1186" s="1">
        <v>2018</v>
      </c>
    </row>
    <row r="1187" spans="1:3" x14ac:dyDescent="0.25">
      <c r="A1187" s="1" t="s">
        <v>5284</v>
      </c>
      <c r="B1187" s="1" t="s">
        <v>771</v>
      </c>
      <c r="C1187" s="1">
        <v>2018</v>
      </c>
    </row>
    <row r="1188" spans="1:3" x14ac:dyDescent="0.25">
      <c r="A1188" s="1" t="s">
        <v>5336</v>
      </c>
      <c r="B1188" s="1" t="s">
        <v>771</v>
      </c>
      <c r="C1188" s="1">
        <v>2018</v>
      </c>
    </row>
    <row r="1189" spans="1:3" x14ac:dyDescent="0.25">
      <c r="A1189" s="1" t="s">
        <v>5360</v>
      </c>
      <c r="B1189" s="1" t="s">
        <v>771</v>
      </c>
      <c r="C1189" s="1">
        <v>2018</v>
      </c>
    </row>
    <row r="1190" spans="1:3" x14ac:dyDescent="0.25">
      <c r="A1190" s="1" t="s">
        <v>5375</v>
      </c>
      <c r="B1190" s="1" t="s">
        <v>771</v>
      </c>
      <c r="C1190" s="1">
        <v>2018</v>
      </c>
    </row>
    <row r="1191" spans="1:3" x14ac:dyDescent="0.25">
      <c r="A1191" s="1" t="s">
        <v>5381</v>
      </c>
      <c r="B1191" s="1" t="s">
        <v>771</v>
      </c>
      <c r="C1191" s="1">
        <v>2018</v>
      </c>
    </row>
    <row r="1192" spans="1:3" x14ac:dyDescent="0.25">
      <c r="A1192" s="1" t="s">
        <v>5385</v>
      </c>
      <c r="B1192" s="1" t="s">
        <v>771</v>
      </c>
      <c r="C1192" s="1">
        <v>2018</v>
      </c>
    </row>
    <row r="1193" spans="1:3" x14ac:dyDescent="0.25">
      <c r="A1193" s="1" t="s">
        <v>5389</v>
      </c>
      <c r="B1193" s="1" t="s">
        <v>771</v>
      </c>
      <c r="C1193" s="1">
        <v>2018</v>
      </c>
    </row>
    <row r="1194" spans="1:3" x14ac:dyDescent="0.25">
      <c r="A1194" s="1" t="s">
        <v>5394</v>
      </c>
      <c r="B1194" s="1" t="s">
        <v>771</v>
      </c>
      <c r="C1194" s="1">
        <v>2018</v>
      </c>
    </row>
    <row r="1195" spans="1:3" x14ac:dyDescent="0.25">
      <c r="A1195" s="1" t="s">
        <v>5397</v>
      </c>
      <c r="B1195" s="1" t="s">
        <v>771</v>
      </c>
      <c r="C1195" s="1">
        <v>2018</v>
      </c>
    </row>
    <row r="1196" spans="1:3" x14ac:dyDescent="0.25">
      <c r="A1196" s="1" t="s">
        <v>5400</v>
      </c>
      <c r="B1196" s="1" t="s">
        <v>771</v>
      </c>
      <c r="C1196" s="1">
        <v>2018</v>
      </c>
    </row>
    <row r="1197" spans="1:3" x14ac:dyDescent="0.25">
      <c r="A1197" s="1" t="s">
        <v>5411</v>
      </c>
      <c r="B1197" s="1" t="s">
        <v>771</v>
      </c>
      <c r="C1197" s="1">
        <v>2018</v>
      </c>
    </row>
    <row r="1198" spans="1:3" x14ac:dyDescent="0.25">
      <c r="A1198" s="1" t="s">
        <v>5418</v>
      </c>
      <c r="B1198" s="1" t="s">
        <v>771</v>
      </c>
      <c r="C1198" s="1">
        <v>2018</v>
      </c>
    </row>
    <row r="1199" spans="1:3" x14ac:dyDescent="0.25">
      <c r="A1199" s="1" t="s">
        <v>5433</v>
      </c>
      <c r="B1199" s="1" t="s">
        <v>771</v>
      </c>
      <c r="C1199" s="1">
        <v>2018</v>
      </c>
    </row>
    <row r="1200" spans="1:3" x14ac:dyDescent="0.25">
      <c r="A1200" s="1" t="s">
        <v>5439</v>
      </c>
      <c r="B1200" s="1" t="s">
        <v>771</v>
      </c>
      <c r="C1200" s="1">
        <v>2018</v>
      </c>
    </row>
    <row r="1201" spans="1:3" x14ac:dyDescent="0.25">
      <c r="A1201" s="1" t="s">
        <v>5450</v>
      </c>
      <c r="B1201" s="1" t="s">
        <v>771</v>
      </c>
      <c r="C1201" s="1">
        <v>2018</v>
      </c>
    </row>
    <row r="1202" spans="1:3" x14ac:dyDescent="0.25">
      <c r="A1202" s="1" t="s">
        <v>5465</v>
      </c>
      <c r="B1202" s="1" t="s">
        <v>771</v>
      </c>
      <c r="C1202" s="1">
        <v>2018</v>
      </c>
    </row>
    <row r="1203" spans="1:3" x14ac:dyDescent="0.25">
      <c r="A1203" s="1" t="s">
        <v>5468</v>
      </c>
      <c r="B1203" s="1" t="s">
        <v>771</v>
      </c>
      <c r="C1203" s="1">
        <v>2018</v>
      </c>
    </row>
    <row r="1204" spans="1:3" x14ac:dyDescent="0.25">
      <c r="A1204" s="1" t="s">
        <v>5478</v>
      </c>
      <c r="B1204" s="1" t="s">
        <v>771</v>
      </c>
      <c r="C1204" s="1">
        <v>2018</v>
      </c>
    </row>
    <row r="1205" spans="1:3" x14ac:dyDescent="0.25">
      <c r="A1205" s="1" t="s">
        <v>5505</v>
      </c>
      <c r="B1205" s="1" t="s">
        <v>771</v>
      </c>
      <c r="C1205" s="1">
        <v>2018</v>
      </c>
    </row>
    <row r="1206" spans="1:3" x14ac:dyDescent="0.25">
      <c r="A1206" s="1" t="s">
        <v>5528</v>
      </c>
      <c r="B1206" s="1" t="s">
        <v>771</v>
      </c>
      <c r="C1206" s="1">
        <v>2018</v>
      </c>
    </row>
    <row r="1207" spans="1:3" x14ac:dyDescent="0.25">
      <c r="A1207" s="1" t="s">
        <v>5556</v>
      </c>
      <c r="B1207" s="1" t="s">
        <v>771</v>
      </c>
      <c r="C1207" s="1">
        <v>2018</v>
      </c>
    </row>
    <row r="1208" spans="1:3" x14ac:dyDescent="0.25">
      <c r="A1208" s="1" t="s">
        <v>5601</v>
      </c>
      <c r="B1208" s="1" t="s">
        <v>771</v>
      </c>
      <c r="C1208" s="1">
        <v>2018</v>
      </c>
    </row>
    <row r="1209" spans="1:3" x14ac:dyDescent="0.25">
      <c r="A1209" s="1" t="s">
        <v>5630</v>
      </c>
      <c r="B1209" s="1" t="s">
        <v>771</v>
      </c>
      <c r="C1209" s="1">
        <v>2018</v>
      </c>
    </row>
    <row r="1210" spans="1:3" x14ac:dyDescent="0.25">
      <c r="A1210" s="1" t="s">
        <v>5636</v>
      </c>
      <c r="B1210" s="1" t="s">
        <v>771</v>
      </c>
      <c r="C1210" s="1">
        <v>2018</v>
      </c>
    </row>
    <row r="1211" spans="1:3" x14ac:dyDescent="0.25">
      <c r="A1211" s="1" t="s">
        <v>5658</v>
      </c>
      <c r="B1211" s="1" t="s">
        <v>771</v>
      </c>
      <c r="C1211" s="1">
        <v>2018</v>
      </c>
    </row>
    <row r="1212" spans="1:3" x14ac:dyDescent="0.25">
      <c r="A1212" s="1" t="s">
        <v>5665</v>
      </c>
      <c r="B1212" s="1" t="s">
        <v>771</v>
      </c>
      <c r="C1212" s="1">
        <v>2018</v>
      </c>
    </row>
    <row r="1213" spans="1:3" x14ac:dyDescent="0.25">
      <c r="A1213" s="1" t="s">
        <v>5677</v>
      </c>
      <c r="B1213" s="1" t="s">
        <v>771</v>
      </c>
      <c r="C1213" s="1">
        <v>2018</v>
      </c>
    </row>
    <row r="1214" spans="1:3" x14ac:dyDescent="0.25">
      <c r="A1214" s="1" t="s">
        <v>5685</v>
      </c>
      <c r="B1214" s="1" t="s">
        <v>771</v>
      </c>
      <c r="C1214" s="1">
        <v>2018</v>
      </c>
    </row>
    <row r="1215" spans="1:3" x14ac:dyDescent="0.25">
      <c r="A1215" s="1" t="s">
        <v>5691</v>
      </c>
      <c r="B1215" s="1" t="s">
        <v>771</v>
      </c>
      <c r="C1215" s="1">
        <v>2018</v>
      </c>
    </row>
    <row r="1216" spans="1:3" x14ac:dyDescent="0.25">
      <c r="A1216" s="1" t="s">
        <v>5694</v>
      </c>
      <c r="B1216" s="1" t="s">
        <v>771</v>
      </c>
      <c r="C1216" s="1">
        <v>2018</v>
      </c>
    </row>
    <row r="1217" spans="1:3" x14ac:dyDescent="0.25">
      <c r="A1217" s="1" t="s">
        <v>5705</v>
      </c>
      <c r="B1217" s="1" t="s">
        <v>771</v>
      </c>
      <c r="C1217" s="1">
        <v>2018</v>
      </c>
    </row>
    <row r="1218" spans="1:3" x14ac:dyDescent="0.25">
      <c r="A1218" s="1" t="s">
        <v>5732</v>
      </c>
      <c r="B1218" s="1" t="s">
        <v>771</v>
      </c>
      <c r="C1218" s="1">
        <v>2018</v>
      </c>
    </row>
    <row r="1219" spans="1:3" x14ac:dyDescent="0.25">
      <c r="A1219" s="1" t="s">
        <v>5740</v>
      </c>
      <c r="B1219" s="1" t="s">
        <v>771</v>
      </c>
      <c r="C1219" s="1">
        <v>2018</v>
      </c>
    </row>
    <row r="1220" spans="1:3" x14ac:dyDescent="0.25">
      <c r="A1220" s="1" t="s">
        <v>5743</v>
      </c>
      <c r="B1220" s="1" t="s">
        <v>771</v>
      </c>
      <c r="C1220" s="1">
        <v>2018</v>
      </c>
    </row>
    <row r="1221" spans="1:3" x14ac:dyDescent="0.25">
      <c r="A1221" s="1" t="s">
        <v>5747</v>
      </c>
      <c r="B1221" s="1" t="s">
        <v>771</v>
      </c>
      <c r="C1221" s="1">
        <v>2018</v>
      </c>
    </row>
    <row r="1222" spans="1:3" x14ac:dyDescent="0.25">
      <c r="A1222" s="1" t="s">
        <v>5750</v>
      </c>
      <c r="B1222" s="1" t="s">
        <v>771</v>
      </c>
      <c r="C1222" s="1">
        <v>2018</v>
      </c>
    </row>
    <row r="1223" spans="1:3" x14ac:dyDescent="0.25">
      <c r="A1223" s="1" t="s">
        <v>5765</v>
      </c>
      <c r="B1223" s="1" t="s">
        <v>771</v>
      </c>
      <c r="C1223" s="1">
        <v>2018</v>
      </c>
    </row>
    <row r="1224" spans="1:3" x14ac:dyDescent="0.25">
      <c r="A1224" s="1" t="s">
        <v>5769</v>
      </c>
      <c r="B1224" s="1" t="s">
        <v>771</v>
      </c>
      <c r="C1224" s="1">
        <v>2018</v>
      </c>
    </row>
    <row r="1225" spans="1:3" x14ac:dyDescent="0.25">
      <c r="A1225" s="1" t="s">
        <v>5772</v>
      </c>
      <c r="B1225" s="1" t="s">
        <v>771</v>
      </c>
      <c r="C1225" s="1">
        <v>2018</v>
      </c>
    </row>
    <row r="1226" spans="1:3" x14ac:dyDescent="0.25">
      <c r="A1226" s="1" t="s">
        <v>5785</v>
      </c>
      <c r="B1226" s="1" t="s">
        <v>771</v>
      </c>
      <c r="C1226" s="1">
        <v>2018</v>
      </c>
    </row>
    <row r="1227" spans="1:3" x14ac:dyDescent="0.25">
      <c r="A1227" s="1" t="s">
        <v>5788</v>
      </c>
      <c r="B1227" s="1" t="s">
        <v>771</v>
      </c>
      <c r="C1227" s="1">
        <v>2018</v>
      </c>
    </row>
    <row r="1228" spans="1:3" x14ac:dyDescent="0.25">
      <c r="A1228" s="1" t="s">
        <v>6719</v>
      </c>
      <c r="B1228" s="1" t="s">
        <v>771</v>
      </c>
      <c r="C1228" s="1">
        <v>2018</v>
      </c>
    </row>
    <row r="1229" spans="1:3" x14ac:dyDescent="0.25">
      <c r="A1229" s="1" t="s">
        <v>6725</v>
      </c>
      <c r="B1229" s="1" t="s">
        <v>771</v>
      </c>
      <c r="C1229" s="1">
        <v>2018</v>
      </c>
    </row>
    <row r="1230" spans="1:3" x14ac:dyDescent="0.25">
      <c r="A1230" s="1" t="s">
        <v>6734</v>
      </c>
      <c r="B1230" s="1" t="s">
        <v>771</v>
      </c>
      <c r="C1230" s="1">
        <v>2018</v>
      </c>
    </row>
    <row r="1231" spans="1:3" x14ac:dyDescent="0.25">
      <c r="A1231" s="1" t="s">
        <v>6744</v>
      </c>
      <c r="B1231" s="1" t="s">
        <v>771</v>
      </c>
      <c r="C1231" s="1">
        <v>2018</v>
      </c>
    </row>
    <row r="1232" spans="1:3" x14ac:dyDescent="0.25">
      <c r="A1232" s="1" t="s">
        <v>6778</v>
      </c>
      <c r="B1232" s="1" t="s">
        <v>771</v>
      </c>
      <c r="C1232" s="1">
        <v>2018</v>
      </c>
    </row>
    <row r="1233" spans="1:3" x14ac:dyDescent="0.25">
      <c r="A1233" s="1" t="s">
        <v>6785</v>
      </c>
      <c r="B1233" s="1" t="s">
        <v>771</v>
      </c>
      <c r="C1233" s="1">
        <v>2018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R3105"/>
  <sheetViews>
    <sheetView workbookViewId="0">
      <selection activeCell="G10" sqref="G10"/>
    </sheetView>
  </sheetViews>
  <sheetFormatPr baseColWidth="10" defaultColWidth="9.28515625" defaultRowHeight="15" x14ac:dyDescent="0.25"/>
  <cols>
    <col min="1" max="1" width="6" bestFit="1" customWidth="1"/>
    <col min="2" max="2" width="10" bestFit="1" customWidth="1"/>
    <col min="3" max="3" width="18.140625" bestFit="1" customWidth="1"/>
    <col min="4" max="4" width="13.140625" bestFit="1" customWidth="1"/>
    <col min="5" max="5" width="23.7109375" bestFit="1" customWidth="1"/>
    <col min="6" max="6" width="27.140625" bestFit="1" customWidth="1"/>
    <col min="7" max="7" width="39.7109375" bestFit="1" customWidth="1"/>
    <col min="8" max="8" width="8.5703125" bestFit="1" customWidth="1"/>
    <col min="9" max="9" width="11" bestFit="1" customWidth="1"/>
    <col min="10" max="10" width="23.7109375" bestFit="1" customWidth="1"/>
    <col min="11" max="11" width="30.7109375" bestFit="1" customWidth="1"/>
    <col min="12" max="12" width="36.42578125" bestFit="1" customWidth="1"/>
    <col min="13" max="13" width="49.140625" bestFit="1" customWidth="1"/>
    <col min="14" max="14" width="26.140625" bestFit="1" customWidth="1"/>
    <col min="15" max="15" width="31.5703125" bestFit="1" customWidth="1"/>
    <col min="16" max="16" width="26" bestFit="1" customWidth="1"/>
    <col min="17" max="17" width="23.7109375" bestFit="1" customWidth="1"/>
    <col min="18" max="18" width="23.85546875" bestFit="1" customWidth="1"/>
  </cols>
  <sheetData>
    <row r="1" spans="1:1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17</v>
      </c>
      <c r="G1" s="3" t="s">
        <v>18</v>
      </c>
      <c r="H1" s="4" t="s">
        <v>19</v>
      </c>
      <c r="I1" s="3" t="s">
        <v>20</v>
      </c>
      <c r="J1" s="3" t="s">
        <v>21</v>
      </c>
      <c r="K1" s="3" t="s">
        <v>22</v>
      </c>
      <c r="L1" s="3" t="s">
        <v>23</v>
      </c>
      <c r="M1" s="3" t="s">
        <v>24</v>
      </c>
      <c r="N1" s="3" t="s">
        <v>25</v>
      </c>
      <c r="O1" s="3" t="s">
        <v>26</v>
      </c>
      <c r="P1" s="3" t="s">
        <v>27</v>
      </c>
      <c r="Q1" s="3" t="s">
        <v>28</v>
      </c>
      <c r="R1" s="3" t="s">
        <v>29</v>
      </c>
    </row>
    <row r="2" spans="1:18" x14ac:dyDescent="0.25">
      <c r="A2" s="1" t="s">
        <v>6871</v>
      </c>
      <c r="B2" s="1" t="s">
        <v>6872</v>
      </c>
      <c r="C2" s="1" t="s">
        <v>6873</v>
      </c>
      <c r="D2" s="1" t="s">
        <v>6874</v>
      </c>
      <c r="E2" s="1" t="s">
        <v>254</v>
      </c>
      <c r="F2" s="1" t="s">
        <v>44</v>
      </c>
      <c r="G2" s="1" t="s">
        <v>49</v>
      </c>
      <c r="H2">
        <v>1</v>
      </c>
      <c r="I2" s="1" t="s">
        <v>44</v>
      </c>
      <c r="J2" s="1" t="s">
        <v>51</v>
      </c>
      <c r="K2" s="1" t="s">
        <v>51</v>
      </c>
      <c r="L2" s="1" t="s">
        <v>52</v>
      </c>
      <c r="M2" s="1" t="s">
        <v>168</v>
      </c>
      <c r="N2" s="1" t="s">
        <v>54</v>
      </c>
      <c r="P2" s="1" t="s">
        <v>302</v>
      </c>
      <c r="Q2" s="1" t="s">
        <v>122</v>
      </c>
      <c r="R2" s="1" t="s">
        <v>2299</v>
      </c>
    </row>
    <row r="3" spans="1:18" x14ac:dyDescent="0.25">
      <c r="A3" s="1" t="s">
        <v>6876</v>
      </c>
      <c r="B3" s="1" t="s">
        <v>6877</v>
      </c>
      <c r="C3" s="1" t="s">
        <v>6878</v>
      </c>
      <c r="D3" s="1" t="s">
        <v>6879</v>
      </c>
      <c r="E3" s="1" t="s">
        <v>254</v>
      </c>
      <c r="F3" s="1" t="s">
        <v>44</v>
      </c>
      <c r="G3" s="1" t="s">
        <v>49</v>
      </c>
      <c r="H3">
        <v>1</v>
      </c>
      <c r="I3" s="1" t="s">
        <v>44</v>
      </c>
      <c r="J3" s="1" t="s">
        <v>51</v>
      </c>
      <c r="K3" s="1" t="s">
        <v>51</v>
      </c>
      <c r="L3" s="1" t="s">
        <v>52</v>
      </c>
      <c r="M3" s="1" t="s">
        <v>65</v>
      </c>
      <c r="N3" s="1" t="s">
        <v>54</v>
      </c>
      <c r="P3" s="1" t="s">
        <v>302</v>
      </c>
      <c r="Q3" s="1" t="s">
        <v>56</v>
      </c>
    </row>
    <row r="4" spans="1:18" x14ac:dyDescent="0.25">
      <c r="A4" s="1" t="s">
        <v>6880</v>
      </c>
      <c r="B4" s="1" t="s">
        <v>6881</v>
      </c>
      <c r="C4" s="1" t="s">
        <v>6882</v>
      </c>
      <c r="D4" s="1" t="s">
        <v>6879</v>
      </c>
      <c r="E4" s="1" t="s">
        <v>254</v>
      </c>
      <c r="F4" s="1" t="s">
        <v>44</v>
      </c>
      <c r="G4" s="1" t="s">
        <v>49</v>
      </c>
      <c r="H4">
        <v>1</v>
      </c>
      <c r="I4" s="1" t="s">
        <v>44</v>
      </c>
      <c r="J4" s="1" t="s">
        <v>51</v>
      </c>
      <c r="K4" s="1" t="s">
        <v>51</v>
      </c>
      <c r="L4" s="1" t="s">
        <v>52</v>
      </c>
      <c r="M4" s="1" t="s">
        <v>65</v>
      </c>
      <c r="N4" s="1" t="s">
        <v>54</v>
      </c>
      <c r="P4" s="1" t="s">
        <v>55</v>
      </c>
      <c r="Q4" s="1" t="s">
        <v>56</v>
      </c>
    </row>
    <row r="5" spans="1:18" x14ac:dyDescent="0.25">
      <c r="A5" s="1" t="s">
        <v>6883</v>
      </c>
      <c r="B5" s="1" t="s">
        <v>6884</v>
      </c>
      <c r="C5" s="1" t="s">
        <v>6885</v>
      </c>
      <c r="D5" s="1" t="s">
        <v>6886</v>
      </c>
      <c r="E5" s="1" t="s">
        <v>254</v>
      </c>
      <c r="F5" s="1" t="s">
        <v>44</v>
      </c>
      <c r="G5" s="1" t="s">
        <v>49</v>
      </c>
      <c r="H5">
        <v>1</v>
      </c>
      <c r="I5" s="1" t="s">
        <v>44</v>
      </c>
      <c r="J5" s="1" t="s">
        <v>51</v>
      </c>
      <c r="K5" s="1" t="s">
        <v>51</v>
      </c>
      <c r="L5" s="1" t="s">
        <v>52</v>
      </c>
      <c r="M5" s="1" t="s">
        <v>65</v>
      </c>
      <c r="N5" s="1" t="s">
        <v>54</v>
      </c>
      <c r="P5" s="1" t="s">
        <v>55</v>
      </c>
      <c r="Q5" s="1" t="s">
        <v>56</v>
      </c>
      <c r="R5" s="1" t="s">
        <v>195</v>
      </c>
    </row>
    <row r="6" spans="1:18" x14ac:dyDescent="0.25">
      <c r="A6" s="1" t="s">
        <v>6887</v>
      </c>
      <c r="B6" s="1" t="s">
        <v>6888</v>
      </c>
      <c r="C6" s="1" t="s">
        <v>6889</v>
      </c>
      <c r="D6" s="1" t="s">
        <v>6890</v>
      </c>
      <c r="E6" s="1" t="s">
        <v>254</v>
      </c>
      <c r="F6" s="1" t="s">
        <v>44</v>
      </c>
      <c r="G6" s="1" t="s">
        <v>49</v>
      </c>
      <c r="H6">
        <v>1</v>
      </c>
      <c r="I6" s="1" t="s">
        <v>44</v>
      </c>
      <c r="J6" s="1" t="s">
        <v>51</v>
      </c>
      <c r="K6" s="1" t="s">
        <v>51</v>
      </c>
      <c r="L6" s="1" t="s">
        <v>52</v>
      </c>
      <c r="M6" s="1" t="s">
        <v>53</v>
      </c>
      <c r="N6" s="1" t="s">
        <v>54</v>
      </c>
      <c r="P6" s="1" t="s">
        <v>93</v>
      </c>
      <c r="Q6" s="1" t="s">
        <v>93</v>
      </c>
    </row>
    <row r="7" spans="1:18" x14ac:dyDescent="0.25">
      <c r="A7" s="1" t="s">
        <v>6892</v>
      </c>
      <c r="B7" s="1" t="s">
        <v>6893</v>
      </c>
      <c r="C7" s="1" t="s">
        <v>6894</v>
      </c>
      <c r="D7" s="1" t="s">
        <v>6874</v>
      </c>
      <c r="E7" s="1" t="s">
        <v>254</v>
      </c>
      <c r="F7" s="1" t="s">
        <v>50</v>
      </c>
      <c r="G7" s="1" t="s">
        <v>49</v>
      </c>
      <c r="H7">
        <v>1</v>
      </c>
      <c r="I7" s="1" t="s">
        <v>44</v>
      </c>
      <c r="J7" s="1" t="s">
        <v>51</v>
      </c>
      <c r="K7" s="1" t="s">
        <v>51</v>
      </c>
      <c r="L7" s="1" t="s">
        <v>52</v>
      </c>
      <c r="M7" s="1" t="s">
        <v>53</v>
      </c>
      <c r="N7" s="1" t="s">
        <v>109</v>
      </c>
      <c r="P7" s="1" t="s">
        <v>55</v>
      </c>
      <c r="Q7" s="1" t="s">
        <v>172</v>
      </c>
    </row>
    <row r="8" spans="1:18" x14ac:dyDescent="0.25">
      <c r="A8" s="1" t="s">
        <v>6895</v>
      </c>
      <c r="B8" s="1" t="s">
        <v>6896</v>
      </c>
      <c r="C8" s="1" t="s">
        <v>6897</v>
      </c>
      <c r="D8" s="1" t="s">
        <v>6890</v>
      </c>
      <c r="E8" s="1" t="s">
        <v>254</v>
      </c>
      <c r="F8" s="1" t="s">
        <v>50</v>
      </c>
      <c r="G8" s="1" t="s">
        <v>49</v>
      </c>
      <c r="H8">
        <v>1</v>
      </c>
      <c r="I8" s="1" t="s">
        <v>44</v>
      </c>
      <c r="J8" s="1" t="s">
        <v>51</v>
      </c>
      <c r="K8" s="1" t="s">
        <v>51</v>
      </c>
      <c r="L8" s="1" t="s">
        <v>52</v>
      </c>
      <c r="M8" s="1" t="s">
        <v>65</v>
      </c>
      <c r="N8" s="1" t="s">
        <v>54</v>
      </c>
      <c r="P8" s="1" t="s">
        <v>93</v>
      </c>
      <c r="Q8" s="1" t="s">
        <v>93</v>
      </c>
    </row>
    <row r="9" spans="1:18" x14ac:dyDescent="0.25">
      <c r="A9" s="1" t="s">
        <v>6898</v>
      </c>
      <c r="B9" s="1" t="s">
        <v>6899</v>
      </c>
      <c r="C9" s="1" t="s">
        <v>6900</v>
      </c>
      <c r="D9" s="1" t="s">
        <v>6890</v>
      </c>
      <c r="E9" s="1" t="s">
        <v>254</v>
      </c>
      <c r="F9" s="1" t="s">
        <v>50</v>
      </c>
      <c r="G9" s="1" t="s">
        <v>49</v>
      </c>
      <c r="H9">
        <v>1</v>
      </c>
      <c r="I9" s="1" t="s">
        <v>44</v>
      </c>
      <c r="J9" s="1" t="s">
        <v>51</v>
      </c>
      <c r="K9" s="1" t="s">
        <v>51</v>
      </c>
      <c r="L9" s="1" t="s">
        <v>52</v>
      </c>
      <c r="M9" s="1" t="s">
        <v>53</v>
      </c>
      <c r="N9" s="1" t="s">
        <v>54</v>
      </c>
      <c r="P9" s="1" t="s">
        <v>93</v>
      </c>
      <c r="Q9" s="1" t="s">
        <v>89</v>
      </c>
      <c r="R9" s="1" t="s">
        <v>438</v>
      </c>
    </row>
    <row r="10" spans="1:18" x14ac:dyDescent="0.25">
      <c r="A10" s="1" t="s">
        <v>6905</v>
      </c>
      <c r="B10" s="1" t="s">
        <v>6906</v>
      </c>
      <c r="C10" s="1" t="s">
        <v>6907</v>
      </c>
      <c r="D10" s="1" t="s">
        <v>6908</v>
      </c>
      <c r="E10" s="1" t="s">
        <v>254</v>
      </c>
      <c r="F10" s="1" t="s">
        <v>44</v>
      </c>
      <c r="G10" s="1" t="s">
        <v>49</v>
      </c>
      <c r="H10">
        <v>1</v>
      </c>
      <c r="I10" s="1" t="s">
        <v>44</v>
      </c>
      <c r="J10" s="1" t="s">
        <v>51</v>
      </c>
      <c r="K10" s="1" t="s">
        <v>51</v>
      </c>
      <c r="L10" s="1" t="s">
        <v>52</v>
      </c>
      <c r="M10" s="1" t="s">
        <v>53</v>
      </c>
      <c r="N10" s="1" t="s">
        <v>54</v>
      </c>
      <c r="P10" s="1" t="s">
        <v>55</v>
      </c>
      <c r="Q10" s="1" t="s">
        <v>56</v>
      </c>
    </row>
    <row r="11" spans="1:18" x14ac:dyDescent="0.25">
      <c r="A11" s="1" t="s">
        <v>6910</v>
      </c>
      <c r="B11" s="1" t="s">
        <v>6911</v>
      </c>
      <c r="C11" s="1" t="s">
        <v>6912</v>
      </c>
      <c r="D11" s="1" t="s">
        <v>6908</v>
      </c>
      <c r="E11" s="1" t="s">
        <v>254</v>
      </c>
      <c r="F11" s="1" t="s">
        <v>50</v>
      </c>
      <c r="G11" s="1" t="s">
        <v>49</v>
      </c>
      <c r="H11">
        <v>1</v>
      </c>
      <c r="I11" s="1" t="s">
        <v>44</v>
      </c>
      <c r="J11" s="1" t="s">
        <v>51</v>
      </c>
      <c r="K11" s="1" t="s">
        <v>120</v>
      </c>
      <c r="L11" s="1" t="s">
        <v>52</v>
      </c>
      <c r="M11" s="1" t="s">
        <v>168</v>
      </c>
      <c r="N11" s="1" t="s">
        <v>54</v>
      </c>
      <c r="P11" s="1" t="s">
        <v>55</v>
      </c>
      <c r="Q11" s="1" t="s">
        <v>56</v>
      </c>
    </row>
    <row r="12" spans="1:18" x14ac:dyDescent="0.25">
      <c r="A12" s="1" t="s">
        <v>6913</v>
      </c>
      <c r="B12" s="1" t="s">
        <v>6914</v>
      </c>
      <c r="C12" s="1" t="s">
        <v>6915</v>
      </c>
      <c r="D12" s="1" t="s">
        <v>6908</v>
      </c>
      <c r="E12" s="1" t="s">
        <v>254</v>
      </c>
      <c r="F12" s="1" t="s">
        <v>44</v>
      </c>
      <c r="G12" s="1" t="s">
        <v>49</v>
      </c>
      <c r="H12">
        <v>1</v>
      </c>
      <c r="I12" s="1" t="s">
        <v>44</v>
      </c>
      <c r="J12" s="1" t="s">
        <v>51</v>
      </c>
      <c r="K12" s="1" t="s">
        <v>51</v>
      </c>
      <c r="L12" s="1" t="s">
        <v>52</v>
      </c>
      <c r="M12" s="1" t="s">
        <v>53</v>
      </c>
      <c r="N12" s="1" t="s">
        <v>54</v>
      </c>
      <c r="P12" s="1" t="s">
        <v>55</v>
      </c>
      <c r="Q12" s="1" t="s">
        <v>56</v>
      </c>
    </row>
    <row r="13" spans="1:18" x14ac:dyDescent="0.25">
      <c r="A13" s="1" t="s">
        <v>6916</v>
      </c>
      <c r="B13" s="1" t="s">
        <v>6917</v>
      </c>
      <c r="C13" s="1" t="s">
        <v>6918</v>
      </c>
      <c r="D13" s="1" t="s">
        <v>6902</v>
      </c>
      <c r="E13" s="1" t="s">
        <v>254</v>
      </c>
      <c r="F13" s="1" t="s">
        <v>44</v>
      </c>
      <c r="G13" s="1" t="s">
        <v>49</v>
      </c>
      <c r="H13">
        <v>1</v>
      </c>
      <c r="I13" s="1" t="s">
        <v>44</v>
      </c>
      <c r="J13" s="1" t="s">
        <v>51</v>
      </c>
      <c r="K13" s="1" t="s">
        <v>51</v>
      </c>
      <c r="L13" s="1" t="s">
        <v>52</v>
      </c>
      <c r="M13" s="1" t="s">
        <v>53</v>
      </c>
      <c r="N13" s="1" t="s">
        <v>194</v>
      </c>
      <c r="O13" s="1" t="s">
        <v>438</v>
      </c>
      <c r="P13" s="1" t="s">
        <v>55</v>
      </c>
      <c r="Q13" s="1" t="s">
        <v>122</v>
      </c>
    </row>
    <row r="14" spans="1:18" x14ac:dyDescent="0.25">
      <c r="A14" s="1" t="s">
        <v>6920</v>
      </c>
      <c r="B14" s="1" t="s">
        <v>6921</v>
      </c>
      <c r="C14" s="1" t="s">
        <v>6922</v>
      </c>
      <c r="D14" s="1" t="s">
        <v>6890</v>
      </c>
      <c r="E14" s="1" t="s">
        <v>254</v>
      </c>
      <c r="F14" s="1" t="s">
        <v>44</v>
      </c>
      <c r="G14" s="1" t="s">
        <v>49</v>
      </c>
      <c r="H14">
        <v>1</v>
      </c>
      <c r="I14" s="1" t="s">
        <v>44</v>
      </c>
      <c r="J14" s="1" t="s">
        <v>51</v>
      </c>
      <c r="K14" s="1" t="s">
        <v>51</v>
      </c>
      <c r="L14" s="1" t="s">
        <v>52</v>
      </c>
      <c r="M14" s="1" t="s">
        <v>53</v>
      </c>
      <c r="N14" s="1" t="s">
        <v>109</v>
      </c>
      <c r="P14" s="1" t="s">
        <v>55</v>
      </c>
      <c r="Q14" s="1" t="s">
        <v>93</v>
      </c>
    </row>
    <row r="15" spans="1:18" x14ac:dyDescent="0.25">
      <c r="A15" s="1" t="s">
        <v>6924</v>
      </c>
      <c r="B15" s="1" t="s">
        <v>6925</v>
      </c>
      <c r="C15" s="1" t="s">
        <v>6926</v>
      </c>
      <c r="D15" s="1" t="s">
        <v>6903</v>
      </c>
      <c r="E15" s="1" t="s">
        <v>254</v>
      </c>
      <c r="F15" s="1" t="s">
        <v>44</v>
      </c>
      <c r="G15" s="1" t="s">
        <v>49</v>
      </c>
      <c r="H15">
        <v>1</v>
      </c>
      <c r="I15" s="1" t="s">
        <v>44</v>
      </c>
      <c r="J15" s="1" t="s">
        <v>51</v>
      </c>
      <c r="K15" s="1" t="s">
        <v>51</v>
      </c>
      <c r="L15" s="1" t="s">
        <v>52</v>
      </c>
      <c r="M15" s="1" t="s">
        <v>65</v>
      </c>
      <c r="N15" s="1" t="s">
        <v>54</v>
      </c>
      <c r="P15" s="1" t="s">
        <v>302</v>
      </c>
      <c r="Q15" s="1" t="s">
        <v>56</v>
      </c>
    </row>
    <row r="16" spans="1:18" x14ac:dyDescent="0.25">
      <c r="A16" s="1" t="s">
        <v>6928</v>
      </c>
      <c r="B16" s="1" t="s">
        <v>6929</v>
      </c>
      <c r="C16" s="1" t="s">
        <v>6930</v>
      </c>
      <c r="D16" s="1" t="s">
        <v>6870</v>
      </c>
      <c r="E16" s="1" t="s">
        <v>254</v>
      </c>
      <c r="F16" s="1" t="s">
        <v>44</v>
      </c>
      <c r="G16" s="1" t="s">
        <v>49</v>
      </c>
      <c r="H16">
        <v>1</v>
      </c>
      <c r="I16" s="1" t="s">
        <v>44</v>
      </c>
      <c r="J16" s="1" t="s">
        <v>51</v>
      </c>
      <c r="K16" s="1" t="s">
        <v>51</v>
      </c>
      <c r="L16" s="1" t="s">
        <v>52</v>
      </c>
      <c r="M16" s="1" t="s">
        <v>65</v>
      </c>
      <c r="N16" s="1" t="s">
        <v>109</v>
      </c>
      <c r="P16" s="1" t="s">
        <v>55</v>
      </c>
      <c r="Q16" s="1" t="s">
        <v>172</v>
      </c>
    </row>
    <row r="17" spans="1:17" x14ac:dyDescent="0.25">
      <c r="A17" s="1" t="s">
        <v>6932</v>
      </c>
      <c r="B17" s="1" t="s">
        <v>6933</v>
      </c>
      <c r="C17" s="1" t="s">
        <v>6934</v>
      </c>
      <c r="D17" s="1" t="s">
        <v>6904</v>
      </c>
      <c r="E17" s="1" t="s">
        <v>254</v>
      </c>
      <c r="F17" s="1" t="s">
        <v>44</v>
      </c>
      <c r="G17" s="1" t="s">
        <v>49</v>
      </c>
      <c r="H17">
        <v>1</v>
      </c>
      <c r="I17" s="1" t="s">
        <v>44</v>
      </c>
      <c r="J17" s="1" t="s">
        <v>51</v>
      </c>
      <c r="K17" s="1" t="s">
        <v>51</v>
      </c>
      <c r="L17" s="1" t="s">
        <v>52</v>
      </c>
      <c r="M17" s="1" t="s">
        <v>65</v>
      </c>
      <c r="N17" s="1" t="s">
        <v>54</v>
      </c>
      <c r="P17" s="1" t="s">
        <v>302</v>
      </c>
      <c r="Q17" s="1" t="s">
        <v>93</v>
      </c>
    </row>
    <row r="18" spans="1:17" x14ac:dyDescent="0.25">
      <c r="A18" s="1" t="s">
        <v>250</v>
      </c>
      <c r="B18" s="1" t="s">
        <v>251</v>
      </c>
      <c r="C18" s="1" t="s">
        <v>252</v>
      </c>
      <c r="D18" s="1" t="s">
        <v>253</v>
      </c>
      <c r="E18" s="1" t="s">
        <v>254</v>
      </c>
      <c r="F18" s="1" t="s">
        <v>44</v>
      </c>
      <c r="G18" s="1" t="s">
        <v>49</v>
      </c>
      <c r="H18">
        <v>1</v>
      </c>
      <c r="I18" s="1" t="s">
        <v>50</v>
      </c>
      <c r="J18" s="1" t="s">
        <v>51</v>
      </c>
      <c r="K18" s="1" t="s">
        <v>51</v>
      </c>
      <c r="L18" s="1" t="s">
        <v>52</v>
      </c>
      <c r="M18" s="1" t="s">
        <v>53</v>
      </c>
      <c r="N18" s="1" t="s">
        <v>194</v>
      </c>
      <c r="O18" s="1" t="s">
        <v>195</v>
      </c>
      <c r="P18" s="1" t="s">
        <v>55</v>
      </c>
      <c r="Q18" s="1" t="s">
        <v>93</v>
      </c>
    </row>
    <row r="19" spans="1:17" x14ac:dyDescent="0.25">
      <c r="A19" s="1" t="s">
        <v>268</v>
      </c>
      <c r="B19" s="1" t="s">
        <v>269</v>
      </c>
      <c r="C19" s="1" t="s">
        <v>270</v>
      </c>
      <c r="D19" s="1" t="s">
        <v>271</v>
      </c>
      <c r="E19" s="1" t="s">
        <v>254</v>
      </c>
      <c r="F19" s="1" t="s">
        <v>50</v>
      </c>
      <c r="G19" s="1" t="s">
        <v>49</v>
      </c>
      <c r="H19">
        <v>1</v>
      </c>
      <c r="I19" s="1" t="s">
        <v>50</v>
      </c>
      <c r="J19" s="1" t="s">
        <v>93</v>
      </c>
      <c r="K19" s="1" t="s">
        <v>51</v>
      </c>
      <c r="L19" s="1" t="s">
        <v>52</v>
      </c>
      <c r="M19" s="1" t="s">
        <v>53</v>
      </c>
      <c r="N19" s="1" t="s">
        <v>274</v>
      </c>
      <c r="P19" s="1" t="s">
        <v>55</v>
      </c>
      <c r="Q19" s="1" t="s">
        <v>56</v>
      </c>
    </row>
    <row r="20" spans="1:17" x14ac:dyDescent="0.25">
      <c r="A20" s="1" t="s">
        <v>284</v>
      </c>
      <c r="B20" s="1" t="s">
        <v>285</v>
      </c>
      <c r="C20" s="1" t="s">
        <v>286</v>
      </c>
      <c r="D20" s="1" t="s">
        <v>253</v>
      </c>
      <c r="E20" s="1" t="s">
        <v>254</v>
      </c>
      <c r="F20" s="1" t="s">
        <v>44</v>
      </c>
      <c r="G20" s="1" t="s">
        <v>49</v>
      </c>
      <c r="H20">
        <v>1</v>
      </c>
      <c r="I20" s="1" t="s">
        <v>50</v>
      </c>
      <c r="J20" s="1" t="s">
        <v>51</v>
      </c>
      <c r="K20" s="1" t="s">
        <v>51</v>
      </c>
      <c r="L20" s="1" t="s">
        <v>52</v>
      </c>
      <c r="M20" s="1" t="s">
        <v>93</v>
      </c>
      <c r="N20" s="1" t="s">
        <v>194</v>
      </c>
      <c r="O20" s="1" t="s">
        <v>288</v>
      </c>
      <c r="P20" s="1" t="s">
        <v>55</v>
      </c>
      <c r="Q20" s="1" t="s">
        <v>56</v>
      </c>
    </row>
    <row r="21" spans="1:17" x14ac:dyDescent="0.25">
      <c r="A21" s="1" t="s">
        <v>290</v>
      </c>
      <c r="B21" s="1" t="s">
        <v>291</v>
      </c>
      <c r="C21" s="1" t="s">
        <v>292</v>
      </c>
      <c r="D21" s="1" t="s">
        <v>253</v>
      </c>
      <c r="E21" s="1" t="s">
        <v>254</v>
      </c>
      <c r="F21" s="1" t="s">
        <v>50</v>
      </c>
      <c r="G21" s="1" t="s">
        <v>49</v>
      </c>
      <c r="H21">
        <v>1</v>
      </c>
      <c r="I21" s="1" t="s">
        <v>50</v>
      </c>
      <c r="J21" s="1" t="s">
        <v>51</v>
      </c>
      <c r="K21" s="1" t="s">
        <v>51</v>
      </c>
      <c r="L21" s="1" t="s">
        <v>52</v>
      </c>
      <c r="M21" s="1" t="s">
        <v>53</v>
      </c>
      <c r="N21" s="1" t="s">
        <v>194</v>
      </c>
      <c r="O21" s="1" t="s">
        <v>293</v>
      </c>
      <c r="P21" s="1" t="s">
        <v>55</v>
      </c>
      <c r="Q21" s="1" t="s">
        <v>56</v>
      </c>
    </row>
    <row r="22" spans="1:17" x14ac:dyDescent="0.25">
      <c r="A22" s="1" t="s">
        <v>294</v>
      </c>
      <c r="B22" s="1" t="s">
        <v>295</v>
      </c>
      <c r="C22" s="1" t="s">
        <v>296</v>
      </c>
      <c r="D22" s="1" t="s">
        <v>297</v>
      </c>
      <c r="E22" s="1" t="s">
        <v>254</v>
      </c>
      <c r="F22" s="1" t="s">
        <v>44</v>
      </c>
      <c r="G22" s="1" t="s">
        <v>49</v>
      </c>
      <c r="H22">
        <v>1</v>
      </c>
      <c r="I22" s="1" t="s">
        <v>50</v>
      </c>
      <c r="J22" s="1" t="s">
        <v>51</v>
      </c>
      <c r="K22" s="1" t="s">
        <v>51</v>
      </c>
      <c r="L22" s="1" t="s">
        <v>52</v>
      </c>
      <c r="M22" s="1" t="s">
        <v>65</v>
      </c>
      <c r="N22" s="1" t="s">
        <v>194</v>
      </c>
      <c r="O22" s="1" t="s">
        <v>299</v>
      </c>
      <c r="P22" s="1" t="s">
        <v>55</v>
      </c>
      <c r="Q22" s="1" t="s">
        <v>56</v>
      </c>
    </row>
    <row r="23" spans="1:17" x14ac:dyDescent="0.25">
      <c r="A23" s="1" t="s">
        <v>307</v>
      </c>
      <c r="B23" s="1" t="s">
        <v>308</v>
      </c>
      <c r="C23" s="1" t="s">
        <v>309</v>
      </c>
      <c r="D23" s="1" t="s">
        <v>271</v>
      </c>
      <c r="E23" s="1" t="s">
        <v>254</v>
      </c>
      <c r="F23" s="1" t="s">
        <v>50</v>
      </c>
      <c r="G23" s="1" t="s">
        <v>49</v>
      </c>
      <c r="H23">
        <v>1</v>
      </c>
      <c r="I23" s="1" t="s">
        <v>50</v>
      </c>
      <c r="J23" s="1" t="s">
        <v>51</v>
      </c>
      <c r="K23" s="1" t="s">
        <v>51</v>
      </c>
      <c r="L23" s="1" t="s">
        <v>52</v>
      </c>
      <c r="M23" s="1" t="s">
        <v>53</v>
      </c>
      <c r="N23" s="1" t="s">
        <v>274</v>
      </c>
      <c r="P23" s="1" t="s">
        <v>55</v>
      </c>
      <c r="Q23" s="1" t="s">
        <v>56</v>
      </c>
    </row>
    <row r="24" spans="1:17" x14ac:dyDescent="0.25">
      <c r="A24" s="1" t="s">
        <v>311</v>
      </c>
      <c r="B24" s="1" t="s">
        <v>312</v>
      </c>
      <c r="C24" s="1" t="s">
        <v>313</v>
      </c>
      <c r="D24" s="1" t="s">
        <v>314</v>
      </c>
      <c r="E24" s="1" t="s">
        <v>254</v>
      </c>
      <c r="F24" s="1" t="s">
        <v>44</v>
      </c>
      <c r="G24" s="1" t="s">
        <v>49</v>
      </c>
      <c r="H24">
        <v>1</v>
      </c>
      <c r="I24" s="1" t="s">
        <v>50</v>
      </c>
      <c r="J24" s="1" t="s">
        <v>51</v>
      </c>
      <c r="K24" s="1" t="s">
        <v>51</v>
      </c>
      <c r="L24" s="1" t="s">
        <v>52</v>
      </c>
      <c r="M24" s="1" t="s">
        <v>65</v>
      </c>
      <c r="N24" s="1" t="s">
        <v>274</v>
      </c>
      <c r="P24" s="1" t="s">
        <v>55</v>
      </c>
      <c r="Q24" s="1" t="s">
        <v>56</v>
      </c>
    </row>
    <row r="25" spans="1:17" x14ac:dyDescent="0.25">
      <c r="A25" s="1" t="s">
        <v>316</v>
      </c>
      <c r="B25" s="1" t="s">
        <v>317</v>
      </c>
      <c r="C25" s="1" t="s">
        <v>318</v>
      </c>
      <c r="D25" s="1" t="s">
        <v>271</v>
      </c>
      <c r="E25" s="1" t="s">
        <v>254</v>
      </c>
      <c r="F25" s="1" t="s">
        <v>44</v>
      </c>
      <c r="G25" s="1" t="s">
        <v>49</v>
      </c>
      <c r="H25">
        <v>1</v>
      </c>
      <c r="I25" s="1" t="s">
        <v>50</v>
      </c>
      <c r="J25" s="1" t="s">
        <v>51</v>
      </c>
      <c r="K25" s="1" t="s">
        <v>51</v>
      </c>
      <c r="L25" s="1" t="s">
        <v>52</v>
      </c>
      <c r="M25" s="1" t="s">
        <v>65</v>
      </c>
      <c r="N25" s="1" t="s">
        <v>274</v>
      </c>
      <c r="P25" s="1" t="s">
        <v>55</v>
      </c>
      <c r="Q25" s="1" t="s">
        <v>56</v>
      </c>
    </row>
    <row r="26" spans="1:17" x14ac:dyDescent="0.25">
      <c r="A26" s="1" t="s">
        <v>320</v>
      </c>
      <c r="B26" s="1" t="s">
        <v>321</v>
      </c>
      <c r="C26" s="1" t="s">
        <v>322</v>
      </c>
      <c r="D26" s="1" t="s">
        <v>297</v>
      </c>
      <c r="E26" s="1" t="s">
        <v>254</v>
      </c>
      <c r="F26" s="1" t="s">
        <v>44</v>
      </c>
      <c r="G26" s="1" t="s">
        <v>49</v>
      </c>
      <c r="H26">
        <v>1</v>
      </c>
      <c r="I26" s="1" t="s">
        <v>50</v>
      </c>
      <c r="J26" s="1" t="s">
        <v>51</v>
      </c>
      <c r="K26" s="1" t="s">
        <v>51</v>
      </c>
      <c r="L26" s="1" t="s">
        <v>52</v>
      </c>
      <c r="M26" s="1" t="s">
        <v>53</v>
      </c>
      <c r="N26" s="1" t="s">
        <v>274</v>
      </c>
      <c r="P26" s="1" t="s">
        <v>55</v>
      </c>
      <c r="Q26" s="1" t="s">
        <v>56</v>
      </c>
    </row>
    <row r="27" spans="1:17" x14ac:dyDescent="0.25">
      <c r="A27" s="1" t="s">
        <v>324</v>
      </c>
      <c r="B27" s="1" t="s">
        <v>325</v>
      </c>
      <c r="C27" s="1" t="s">
        <v>326</v>
      </c>
      <c r="D27" s="1" t="s">
        <v>327</v>
      </c>
      <c r="E27" s="1" t="s">
        <v>254</v>
      </c>
      <c r="F27" s="1" t="s">
        <v>44</v>
      </c>
      <c r="G27" s="1" t="s">
        <v>93</v>
      </c>
      <c r="H27">
        <v>0</v>
      </c>
      <c r="I27" s="1" t="s">
        <v>50</v>
      </c>
      <c r="J27" s="1" t="s">
        <v>93</v>
      </c>
      <c r="K27" s="1" t="s">
        <v>57</v>
      </c>
      <c r="L27" s="1" t="s">
        <v>57</v>
      </c>
      <c r="M27" s="1" t="s">
        <v>93</v>
      </c>
      <c r="N27" s="1" t="s">
        <v>109</v>
      </c>
      <c r="P27" s="1" t="s">
        <v>55</v>
      </c>
      <c r="Q27" s="1" t="s">
        <v>93</v>
      </c>
    </row>
    <row r="28" spans="1:17" x14ac:dyDescent="0.25">
      <c r="A28" s="1" t="s">
        <v>329</v>
      </c>
      <c r="B28" s="1" t="s">
        <v>330</v>
      </c>
      <c r="C28" s="1" t="s">
        <v>331</v>
      </c>
      <c r="D28" s="1" t="s">
        <v>327</v>
      </c>
      <c r="E28" s="1" t="s">
        <v>254</v>
      </c>
      <c r="F28" s="1" t="s">
        <v>50</v>
      </c>
      <c r="G28" s="1" t="s">
        <v>49</v>
      </c>
      <c r="H28">
        <v>1</v>
      </c>
      <c r="I28" s="1" t="s">
        <v>50</v>
      </c>
      <c r="J28" s="1" t="s">
        <v>51</v>
      </c>
      <c r="K28" s="1" t="s">
        <v>51</v>
      </c>
      <c r="L28" s="1" t="s">
        <v>52</v>
      </c>
      <c r="M28" s="1" t="s">
        <v>65</v>
      </c>
      <c r="N28" s="1" t="s">
        <v>194</v>
      </c>
      <c r="O28" s="1" t="s">
        <v>333</v>
      </c>
      <c r="P28" s="1" t="s">
        <v>55</v>
      </c>
      <c r="Q28" s="1" t="s">
        <v>56</v>
      </c>
    </row>
    <row r="29" spans="1:17" x14ac:dyDescent="0.25">
      <c r="A29" s="1" t="s">
        <v>334</v>
      </c>
      <c r="B29" s="1" t="s">
        <v>335</v>
      </c>
      <c r="C29" s="1" t="s">
        <v>336</v>
      </c>
      <c r="D29" s="1" t="s">
        <v>327</v>
      </c>
      <c r="E29" s="1" t="s">
        <v>254</v>
      </c>
      <c r="F29" s="1" t="s">
        <v>44</v>
      </c>
      <c r="G29" s="1" t="s">
        <v>49</v>
      </c>
      <c r="H29">
        <v>1</v>
      </c>
      <c r="I29" s="1" t="s">
        <v>50</v>
      </c>
      <c r="J29" s="1" t="s">
        <v>51</v>
      </c>
      <c r="K29" s="1" t="s">
        <v>51</v>
      </c>
      <c r="L29" s="1" t="s">
        <v>52</v>
      </c>
      <c r="M29" s="1" t="s">
        <v>65</v>
      </c>
      <c r="N29" s="1" t="s">
        <v>54</v>
      </c>
      <c r="P29" s="1" t="s">
        <v>55</v>
      </c>
      <c r="Q29" s="1" t="s">
        <v>122</v>
      </c>
    </row>
    <row r="30" spans="1:17" x14ac:dyDescent="0.25">
      <c r="A30" s="1" t="s">
        <v>338</v>
      </c>
      <c r="B30" s="1" t="s">
        <v>339</v>
      </c>
      <c r="C30" s="1" t="s">
        <v>340</v>
      </c>
      <c r="D30" s="1" t="s">
        <v>327</v>
      </c>
      <c r="E30" s="1" t="s">
        <v>254</v>
      </c>
      <c r="F30" s="1" t="s">
        <v>44</v>
      </c>
      <c r="G30" s="1" t="s">
        <v>49</v>
      </c>
      <c r="H30">
        <v>1</v>
      </c>
      <c r="I30" s="1" t="s">
        <v>50</v>
      </c>
      <c r="J30" s="1" t="s">
        <v>51</v>
      </c>
      <c r="K30" s="1" t="s">
        <v>51</v>
      </c>
      <c r="L30" s="1" t="s">
        <v>52</v>
      </c>
      <c r="M30" s="1" t="s">
        <v>65</v>
      </c>
      <c r="N30" s="1" t="s">
        <v>54</v>
      </c>
      <c r="P30" s="1" t="s">
        <v>55</v>
      </c>
      <c r="Q30" s="1" t="s">
        <v>122</v>
      </c>
    </row>
    <row r="31" spans="1:17" x14ac:dyDescent="0.25">
      <c r="A31" s="1" t="s">
        <v>342</v>
      </c>
      <c r="B31" s="1" t="s">
        <v>343</v>
      </c>
      <c r="C31" s="1" t="s">
        <v>344</v>
      </c>
      <c r="D31" s="1" t="s">
        <v>345</v>
      </c>
      <c r="E31" s="1" t="s">
        <v>254</v>
      </c>
      <c r="F31" s="1" t="s">
        <v>44</v>
      </c>
      <c r="G31" s="1" t="s">
        <v>49</v>
      </c>
      <c r="H31">
        <v>1</v>
      </c>
      <c r="I31" s="1" t="s">
        <v>50</v>
      </c>
      <c r="J31" s="1" t="s">
        <v>51</v>
      </c>
      <c r="K31" s="1" t="s">
        <v>51</v>
      </c>
      <c r="L31" s="1" t="s">
        <v>52</v>
      </c>
      <c r="M31" s="1" t="s">
        <v>65</v>
      </c>
      <c r="N31" s="1" t="s">
        <v>274</v>
      </c>
      <c r="P31" s="1" t="s">
        <v>55</v>
      </c>
      <c r="Q31" s="1" t="s">
        <v>56</v>
      </c>
    </row>
    <row r="32" spans="1:17" x14ac:dyDescent="0.25">
      <c r="A32" s="1" t="s">
        <v>346</v>
      </c>
      <c r="B32" s="1" t="s">
        <v>347</v>
      </c>
      <c r="C32" s="1" t="s">
        <v>348</v>
      </c>
      <c r="D32" s="1" t="s">
        <v>345</v>
      </c>
      <c r="E32" s="1" t="s">
        <v>254</v>
      </c>
      <c r="F32" s="1" t="s">
        <v>50</v>
      </c>
      <c r="G32" s="1" t="s">
        <v>49</v>
      </c>
      <c r="H32">
        <v>1</v>
      </c>
      <c r="I32" s="1" t="s">
        <v>50</v>
      </c>
      <c r="J32" s="1" t="s">
        <v>51</v>
      </c>
      <c r="K32" s="1" t="s">
        <v>51</v>
      </c>
      <c r="L32" s="1" t="s">
        <v>52</v>
      </c>
      <c r="M32" s="1" t="s">
        <v>65</v>
      </c>
      <c r="N32" s="1" t="s">
        <v>194</v>
      </c>
      <c r="O32" s="1" t="s">
        <v>333</v>
      </c>
      <c r="P32" s="1" t="s">
        <v>55</v>
      </c>
      <c r="Q32" s="1" t="s">
        <v>56</v>
      </c>
    </row>
    <row r="33" spans="1:17" x14ac:dyDescent="0.25">
      <c r="A33" s="1" t="s">
        <v>350</v>
      </c>
      <c r="B33" s="1" t="s">
        <v>351</v>
      </c>
      <c r="C33" s="1" t="s">
        <v>352</v>
      </c>
      <c r="D33" s="1" t="s">
        <v>353</v>
      </c>
      <c r="E33" s="1" t="s">
        <v>254</v>
      </c>
      <c r="F33" s="1" t="s">
        <v>44</v>
      </c>
      <c r="G33" s="1" t="s">
        <v>49</v>
      </c>
      <c r="H33">
        <v>1</v>
      </c>
      <c r="I33" s="1" t="s">
        <v>50</v>
      </c>
      <c r="J33" s="1" t="s">
        <v>51</v>
      </c>
      <c r="K33" s="1" t="s">
        <v>51</v>
      </c>
      <c r="L33" s="1" t="s">
        <v>52</v>
      </c>
      <c r="M33" s="1" t="s">
        <v>65</v>
      </c>
      <c r="N33" s="1" t="s">
        <v>194</v>
      </c>
      <c r="O33" s="1" t="s">
        <v>333</v>
      </c>
      <c r="P33" s="1" t="s">
        <v>55</v>
      </c>
      <c r="Q33" s="1" t="s">
        <v>56</v>
      </c>
    </row>
    <row r="34" spans="1:17" x14ac:dyDescent="0.25">
      <c r="A34" s="1" t="s">
        <v>373</v>
      </c>
      <c r="B34" s="1" t="s">
        <v>374</v>
      </c>
      <c r="C34" s="1" t="s">
        <v>375</v>
      </c>
      <c r="D34" s="1" t="s">
        <v>353</v>
      </c>
      <c r="E34" s="1" t="s">
        <v>254</v>
      </c>
      <c r="F34" s="1" t="s">
        <v>50</v>
      </c>
      <c r="G34" s="1" t="s">
        <v>49</v>
      </c>
      <c r="H34">
        <v>1</v>
      </c>
      <c r="I34" s="1" t="s">
        <v>50</v>
      </c>
      <c r="J34" s="1" t="s">
        <v>51</v>
      </c>
      <c r="K34" s="1" t="s">
        <v>51</v>
      </c>
      <c r="L34" s="1" t="s">
        <v>52</v>
      </c>
      <c r="M34" s="1" t="s">
        <v>65</v>
      </c>
      <c r="N34" s="1" t="s">
        <v>194</v>
      </c>
      <c r="O34" s="1" t="s">
        <v>333</v>
      </c>
      <c r="P34" s="1" t="s">
        <v>55</v>
      </c>
      <c r="Q34" s="1" t="s">
        <v>56</v>
      </c>
    </row>
    <row r="35" spans="1:17" x14ac:dyDescent="0.25">
      <c r="A35" s="1" t="s">
        <v>377</v>
      </c>
      <c r="B35" s="1" t="s">
        <v>378</v>
      </c>
      <c r="C35" s="1" t="s">
        <v>379</v>
      </c>
      <c r="D35" s="1" t="s">
        <v>253</v>
      </c>
      <c r="E35" s="1" t="s">
        <v>254</v>
      </c>
      <c r="F35" s="1" t="s">
        <v>44</v>
      </c>
      <c r="G35" s="1" t="s">
        <v>93</v>
      </c>
      <c r="H35">
        <v>1</v>
      </c>
      <c r="I35" s="1" t="s">
        <v>50</v>
      </c>
      <c r="J35" s="1" t="s">
        <v>57</v>
      </c>
      <c r="K35" s="1" t="s">
        <v>57</v>
      </c>
      <c r="L35" s="1" t="s">
        <v>57</v>
      </c>
      <c r="M35" s="1" t="s">
        <v>57</v>
      </c>
      <c r="N35" s="1" t="s">
        <v>109</v>
      </c>
      <c r="P35" s="1" t="s">
        <v>55</v>
      </c>
      <c r="Q35" s="1" t="s">
        <v>93</v>
      </c>
    </row>
    <row r="36" spans="1:17" x14ac:dyDescent="0.25">
      <c r="A36" s="1" t="s">
        <v>361</v>
      </c>
      <c r="B36" s="1" t="s">
        <v>381</v>
      </c>
      <c r="C36" s="1" t="s">
        <v>382</v>
      </c>
      <c r="D36" s="1" t="s">
        <v>253</v>
      </c>
      <c r="E36" s="1" t="s">
        <v>254</v>
      </c>
      <c r="F36" s="1" t="s">
        <v>44</v>
      </c>
      <c r="G36" s="1" t="s">
        <v>49</v>
      </c>
      <c r="H36">
        <v>1</v>
      </c>
      <c r="I36" s="1" t="s">
        <v>50</v>
      </c>
      <c r="J36" s="1" t="s">
        <v>51</v>
      </c>
      <c r="K36" s="1" t="s">
        <v>51</v>
      </c>
      <c r="L36" s="1" t="s">
        <v>52</v>
      </c>
      <c r="M36" s="1" t="s">
        <v>53</v>
      </c>
      <c r="N36" s="1" t="s">
        <v>274</v>
      </c>
      <c r="P36" s="1" t="s">
        <v>55</v>
      </c>
      <c r="Q36" s="1" t="s">
        <v>56</v>
      </c>
    </row>
    <row r="37" spans="1:17" x14ac:dyDescent="0.25">
      <c r="A37" s="1" t="s">
        <v>384</v>
      </c>
      <c r="B37" s="1" t="s">
        <v>385</v>
      </c>
      <c r="C37" s="1" t="s">
        <v>386</v>
      </c>
      <c r="D37" s="1" t="s">
        <v>253</v>
      </c>
      <c r="E37" s="1" t="s">
        <v>254</v>
      </c>
      <c r="F37" s="1" t="s">
        <v>44</v>
      </c>
      <c r="G37" s="1" t="s">
        <v>49</v>
      </c>
      <c r="H37">
        <v>1</v>
      </c>
      <c r="I37" s="1" t="s">
        <v>50</v>
      </c>
      <c r="J37" s="1" t="s">
        <v>51</v>
      </c>
      <c r="K37" s="1" t="s">
        <v>51</v>
      </c>
      <c r="L37" s="1" t="s">
        <v>52</v>
      </c>
      <c r="M37" s="1" t="s">
        <v>65</v>
      </c>
      <c r="N37" s="1" t="s">
        <v>194</v>
      </c>
      <c r="O37" s="1" t="s">
        <v>293</v>
      </c>
      <c r="P37" s="1" t="s">
        <v>55</v>
      </c>
      <c r="Q37" s="1" t="s">
        <v>56</v>
      </c>
    </row>
    <row r="38" spans="1:17" x14ac:dyDescent="0.25">
      <c r="A38" s="1" t="s">
        <v>388</v>
      </c>
      <c r="B38" s="1" t="s">
        <v>389</v>
      </c>
      <c r="C38" s="1" t="s">
        <v>390</v>
      </c>
      <c r="D38" s="1" t="s">
        <v>391</v>
      </c>
      <c r="E38" s="1" t="s">
        <v>254</v>
      </c>
      <c r="F38" s="1" t="s">
        <v>44</v>
      </c>
      <c r="G38" s="1" t="s">
        <v>49</v>
      </c>
      <c r="H38">
        <v>1</v>
      </c>
      <c r="I38" s="1" t="s">
        <v>50</v>
      </c>
      <c r="J38" s="1" t="s">
        <v>51</v>
      </c>
      <c r="K38" s="1" t="s">
        <v>51</v>
      </c>
      <c r="L38" s="1" t="s">
        <v>52</v>
      </c>
      <c r="M38" s="1" t="s">
        <v>65</v>
      </c>
      <c r="N38" s="1" t="s">
        <v>194</v>
      </c>
      <c r="O38" s="1" t="s">
        <v>393</v>
      </c>
      <c r="P38" s="1" t="s">
        <v>55</v>
      </c>
      <c r="Q38" s="1" t="s">
        <v>172</v>
      </c>
    </row>
    <row r="39" spans="1:17" x14ac:dyDescent="0.25">
      <c r="A39" s="1" t="s">
        <v>394</v>
      </c>
      <c r="B39" s="1" t="s">
        <v>395</v>
      </c>
      <c r="C39" s="1" t="s">
        <v>396</v>
      </c>
      <c r="D39" s="1" t="s">
        <v>391</v>
      </c>
      <c r="E39" s="1" t="s">
        <v>254</v>
      </c>
      <c r="F39" s="1" t="s">
        <v>50</v>
      </c>
      <c r="G39" s="1" t="s">
        <v>49</v>
      </c>
      <c r="H39">
        <v>1</v>
      </c>
      <c r="I39" s="1" t="s">
        <v>50</v>
      </c>
      <c r="J39" s="1" t="s">
        <v>51</v>
      </c>
      <c r="K39" s="1" t="s">
        <v>51</v>
      </c>
      <c r="L39" s="1" t="s">
        <v>52</v>
      </c>
      <c r="M39" s="1" t="s">
        <v>65</v>
      </c>
      <c r="N39" s="1" t="s">
        <v>194</v>
      </c>
      <c r="O39" s="1" t="s">
        <v>397</v>
      </c>
      <c r="P39" s="1" t="s">
        <v>55</v>
      </c>
      <c r="Q39" s="1" t="s">
        <v>56</v>
      </c>
    </row>
    <row r="40" spans="1:17" x14ac:dyDescent="0.25">
      <c r="A40" s="1" t="s">
        <v>398</v>
      </c>
      <c r="B40" s="1" t="s">
        <v>399</v>
      </c>
      <c r="C40" s="1" t="s">
        <v>400</v>
      </c>
      <c r="D40" s="1" t="s">
        <v>391</v>
      </c>
      <c r="E40" s="1" t="s">
        <v>254</v>
      </c>
      <c r="F40" s="1" t="s">
        <v>44</v>
      </c>
      <c r="G40" s="1" t="s">
        <v>93</v>
      </c>
      <c r="H40">
        <v>0</v>
      </c>
      <c r="I40" s="1" t="s">
        <v>50</v>
      </c>
      <c r="J40" s="1" t="s">
        <v>57</v>
      </c>
      <c r="K40" s="1" t="s">
        <v>57</v>
      </c>
      <c r="L40" s="1" t="s">
        <v>57</v>
      </c>
      <c r="M40" s="1" t="s">
        <v>57</v>
      </c>
      <c r="N40" s="1" t="s">
        <v>109</v>
      </c>
      <c r="P40" s="1" t="s">
        <v>55</v>
      </c>
      <c r="Q40" s="1" t="s">
        <v>93</v>
      </c>
    </row>
    <row r="41" spans="1:17" x14ac:dyDescent="0.25">
      <c r="A41" s="1" t="s">
        <v>402</v>
      </c>
      <c r="B41" s="1" t="s">
        <v>403</v>
      </c>
      <c r="C41" s="1" t="s">
        <v>404</v>
      </c>
      <c r="D41" s="1" t="s">
        <v>314</v>
      </c>
      <c r="E41" s="1" t="s">
        <v>254</v>
      </c>
      <c r="F41" s="1" t="s">
        <v>50</v>
      </c>
      <c r="G41" s="1" t="s">
        <v>49</v>
      </c>
      <c r="H41">
        <v>1</v>
      </c>
      <c r="I41" s="1" t="s">
        <v>50</v>
      </c>
      <c r="J41" s="1" t="s">
        <v>51</v>
      </c>
      <c r="K41" s="1" t="s">
        <v>51</v>
      </c>
      <c r="L41" s="1" t="s">
        <v>52</v>
      </c>
      <c r="M41" s="1" t="s">
        <v>53</v>
      </c>
      <c r="N41" s="1" t="s">
        <v>274</v>
      </c>
      <c r="P41" s="1" t="s">
        <v>55</v>
      </c>
      <c r="Q41" s="1" t="s">
        <v>56</v>
      </c>
    </row>
    <row r="42" spans="1:17" x14ac:dyDescent="0.25">
      <c r="A42" s="1" t="s">
        <v>406</v>
      </c>
      <c r="B42" s="1" t="s">
        <v>407</v>
      </c>
      <c r="C42" s="1" t="s">
        <v>408</v>
      </c>
      <c r="D42" s="1" t="s">
        <v>314</v>
      </c>
      <c r="E42" s="1" t="s">
        <v>254</v>
      </c>
      <c r="F42" s="1" t="s">
        <v>44</v>
      </c>
      <c r="G42" s="1" t="s">
        <v>49</v>
      </c>
      <c r="H42">
        <v>1</v>
      </c>
      <c r="I42" s="1" t="s">
        <v>50</v>
      </c>
      <c r="J42" s="1" t="s">
        <v>51</v>
      </c>
      <c r="K42" s="1" t="s">
        <v>51</v>
      </c>
      <c r="L42" s="1" t="s">
        <v>52</v>
      </c>
      <c r="M42" s="1" t="s">
        <v>65</v>
      </c>
      <c r="N42" s="1" t="s">
        <v>194</v>
      </c>
      <c r="O42" s="1" t="s">
        <v>410</v>
      </c>
      <c r="P42" s="1" t="s">
        <v>55</v>
      </c>
      <c r="Q42" s="1" t="s">
        <v>56</v>
      </c>
    </row>
    <row r="43" spans="1:17" x14ac:dyDescent="0.25">
      <c r="A43" s="1" t="s">
        <v>411</v>
      </c>
      <c r="B43" s="1" t="s">
        <v>412</v>
      </c>
      <c r="C43" s="1" t="s">
        <v>413</v>
      </c>
      <c r="D43" s="1" t="s">
        <v>414</v>
      </c>
      <c r="E43" s="1" t="s">
        <v>254</v>
      </c>
      <c r="F43" s="1" t="s">
        <v>44</v>
      </c>
      <c r="G43" s="1" t="s">
        <v>49</v>
      </c>
      <c r="H43">
        <v>1</v>
      </c>
      <c r="I43" s="1" t="s">
        <v>50</v>
      </c>
      <c r="J43" s="1" t="s">
        <v>51</v>
      </c>
      <c r="K43" s="1" t="s">
        <v>51</v>
      </c>
      <c r="L43" s="1" t="s">
        <v>52</v>
      </c>
      <c r="M43" s="1" t="s">
        <v>53</v>
      </c>
      <c r="N43" s="1" t="s">
        <v>194</v>
      </c>
      <c r="O43" s="1" t="s">
        <v>416</v>
      </c>
      <c r="P43" s="1" t="s">
        <v>55</v>
      </c>
      <c r="Q43" s="1" t="s">
        <v>56</v>
      </c>
    </row>
    <row r="44" spans="1:17" x14ac:dyDescent="0.25">
      <c r="A44" s="1" t="s">
        <v>417</v>
      </c>
      <c r="B44" s="1" t="s">
        <v>418</v>
      </c>
      <c r="C44" s="1" t="s">
        <v>419</v>
      </c>
      <c r="D44" s="1" t="s">
        <v>414</v>
      </c>
      <c r="E44" s="1" t="s">
        <v>254</v>
      </c>
      <c r="F44" s="1" t="s">
        <v>44</v>
      </c>
      <c r="G44" s="1" t="s">
        <v>49</v>
      </c>
      <c r="H44">
        <v>1</v>
      </c>
      <c r="I44" s="1" t="s">
        <v>50</v>
      </c>
      <c r="J44" s="1" t="s">
        <v>51</v>
      </c>
      <c r="K44" s="1" t="s">
        <v>51</v>
      </c>
      <c r="L44" s="1" t="s">
        <v>52</v>
      </c>
      <c r="M44" s="1" t="s">
        <v>53</v>
      </c>
      <c r="N44" s="1" t="s">
        <v>274</v>
      </c>
      <c r="P44" s="1" t="s">
        <v>55</v>
      </c>
      <c r="Q44" s="1" t="s">
        <v>56</v>
      </c>
    </row>
    <row r="45" spans="1:17" x14ac:dyDescent="0.25">
      <c r="A45" s="1" t="s">
        <v>421</v>
      </c>
      <c r="B45" s="1" t="s">
        <v>422</v>
      </c>
      <c r="C45" s="1" t="s">
        <v>423</v>
      </c>
      <c r="D45" s="1" t="s">
        <v>414</v>
      </c>
      <c r="E45" s="1" t="s">
        <v>254</v>
      </c>
      <c r="F45" s="1" t="s">
        <v>44</v>
      </c>
      <c r="G45" s="1" t="s">
        <v>49</v>
      </c>
      <c r="H45">
        <v>1</v>
      </c>
      <c r="I45" s="1" t="s">
        <v>50</v>
      </c>
      <c r="J45" s="1" t="s">
        <v>51</v>
      </c>
      <c r="K45" s="1" t="s">
        <v>51</v>
      </c>
      <c r="L45" s="1" t="s">
        <v>52</v>
      </c>
      <c r="M45" s="1" t="s">
        <v>65</v>
      </c>
      <c r="N45" s="1" t="s">
        <v>194</v>
      </c>
      <c r="O45" s="1" t="s">
        <v>425</v>
      </c>
      <c r="P45" s="1" t="s">
        <v>55</v>
      </c>
      <c r="Q45" s="1" t="s">
        <v>56</v>
      </c>
    </row>
    <row r="46" spans="1:17" x14ac:dyDescent="0.25">
      <c r="A46" s="1" t="s">
        <v>426</v>
      </c>
      <c r="B46" s="1" t="s">
        <v>427</v>
      </c>
      <c r="C46" s="1" t="s">
        <v>428</v>
      </c>
      <c r="D46" s="1" t="s">
        <v>414</v>
      </c>
      <c r="E46" s="1" t="s">
        <v>254</v>
      </c>
      <c r="F46" s="1" t="s">
        <v>44</v>
      </c>
      <c r="G46" s="1" t="s">
        <v>49</v>
      </c>
      <c r="H46">
        <v>1</v>
      </c>
      <c r="I46" s="1" t="s">
        <v>50</v>
      </c>
      <c r="J46" s="1" t="s">
        <v>51</v>
      </c>
      <c r="K46" s="1" t="s">
        <v>51</v>
      </c>
      <c r="L46" s="1" t="s">
        <v>52</v>
      </c>
      <c r="M46" s="1" t="s">
        <v>53</v>
      </c>
      <c r="N46" s="1" t="s">
        <v>194</v>
      </c>
      <c r="O46" s="1" t="s">
        <v>299</v>
      </c>
      <c r="P46" s="1" t="s">
        <v>55</v>
      </c>
      <c r="Q46" s="1" t="s">
        <v>93</v>
      </c>
    </row>
    <row r="47" spans="1:17" x14ac:dyDescent="0.25">
      <c r="A47" s="1" t="s">
        <v>430</v>
      </c>
      <c r="B47" s="1" t="s">
        <v>431</v>
      </c>
      <c r="C47" s="1" t="s">
        <v>432</v>
      </c>
      <c r="D47" s="1" t="s">
        <v>433</v>
      </c>
      <c r="E47" s="1" t="s">
        <v>254</v>
      </c>
      <c r="F47" s="1" t="s">
        <v>44</v>
      </c>
      <c r="G47" s="1" t="s">
        <v>49</v>
      </c>
      <c r="H47">
        <v>1</v>
      </c>
      <c r="I47" s="1" t="s">
        <v>50</v>
      </c>
      <c r="J47" s="1" t="s">
        <v>51</v>
      </c>
      <c r="K47" s="1" t="s">
        <v>51</v>
      </c>
      <c r="L47" s="1" t="s">
        <v>52</v>
      </c>
      <c r="M47" s="1" t="s">
        <v>65</v>
      </c>
      <c r="N47" s="1" t="s">
        <v>194</v>
      </c>
      <c r="O47" s="1" t="s">
        <v>434</v>
      </c>
      <c r="P47" s="1" t="s">
        <v>55</v>
      </c>
      <c r="Q47" s="1" t="s">
        <v>56</v>
      </c>
    </row>
    <row r="48" spans="1:17" x14ac:dyDescent="0.25">
      <c r="A48" s="1" t="s">
        <v>435</v>
      </c>
      <c r="B48" s="1" t="s">
        <v>436</v>
      </c>
      <c r="C48" s="1" t="s">
        <v>437</v>
      </c>
      <c r="D48" s="1" t="s">
        <v>433</v>
      </c>
      <c r="E48" s="1" t="s">
        <v>254</v>
      </c>
      <c r="F48" s="1" t="s">
        <v>50</v>
      </c>
      <c r="G48" s="1" t="s">
        <v>49</v>
      </c>
      <c r="H48">
        <v>1</v>
      </c>
      <c r="I48" s="1" t="s">
        <v>50</v>
      </c>
      <c r="J48" s="1" t="s">
        <v>51</v>
      </c>
      <c r="K48" s="1" t="s">
        <v>51</v>
      </c>
      <c r="L48" s="1" t="s">
        <v>52</v>
      </c>
      <c r="M48" s="1" t="s">
        <v>65</v>
      </c>
      <c r="N48" s="1" t="s">
        <v>194</v>
      </c>
      <c r="O48" s="1" t="s">
        <v>438</v>
      </c>
      <c r="P48" s="1" t="s">
        <v>55</v>
      </c>
      <c r="Q48" s="1" t="s">
        <v>56</v>
      </c>
    </row>
    <row r="49" spans="1:17" x14ac:dyDescent="0.25">
      <c r="A49" s="1" t="s">
        <v>439</v>
      </c>
      <c r="B49" s="1" t="s">
        <v>440</v>
      </c>
      <c r="C49" s="1" t="s">
        <v>441</v>
      </c>
      <c r="D49" s="1" t="s">
        <v>433</v>
      </c>
      <c r="E49" s="1" t="s">
        <v>254</v>
      </c>
      <c r="F49" s="1" t="s">
        <v>44</v>
      </c>
      <c r="G49" s="1" t="s">
        <v>49</v>
      </c>
      <c r="H49">
        <v>1</v>
      </c>
      <c r="I49" s="1" t="s">
        <v>50</v>
      </c>
      <c r="J49" s="1" t="s">
        <v>51</v>
      </c>
      <c r="K49" s="1" t="s">
        <v>51</v>
      </c>
      <c r="L49" s="1" t="s">
        <v>52</v>
      </c>
      <c r="M49" s="1" t="s">
        <v>53</v>
      </c>
      <c r="N49" s="1" t="s">
        <v>194</v>
      </c>
      <c r="O49" s="1" t="s">
        <v>438</v>
      </c>
      <c r="P49" s="1" t="s">
        <v>55</v>
      </c>
      <c r="Q49" s="1" t="s">
        <v>56</v>
      </c>
    </row>
    <row r="50" spans="1:17" x14ac:dyDescent="0.25">
      <c r="A50" s="1" t="s">
        <v>443</v>
      </c>
      <c r="B50" s="1" t="s">
        <v>444</v>
      </c>
      <c r="C50" s="1" t="s">
        <v>445</v>
      </c>
      <c r="D50" s="1" t="s">
        <v>271</v>
      </c>
      <c r="E50" s="1" t="s">
        <v>254</v>
      </c>
      <c r="F50" s="1" t="s">
        <v>44</v>
      </c>
      <c r="G50" s="1" t="s">
        <v>49</v>
      </c>
      <c r="H50">
        <v>1</v>
      </c>
      <c r="I50" s="1" t="s">
        <v>50</v>
      </c>
      <c r="J50" s="1" t="s">
        <v>51</v>
      </c>
      <c r="K50" s="1" t="s">
        <v>51</v>
      </c>
      <c r="L50" s="1" t="s">
        <v>52</v>
      </c>
      <c r="M50" s="1" t="s">
        <v>65</v>
      </c>
      <c r="N50" s="1" t="s">
        <v>194</v>
      </c>
      <c r="O50" s="1" t="s">
        <v>438</v>
      </c>
      <c r="P50" s="1" t="s">
        <v>55</v>
      </c>
      <c r="Q50" s="1" t="s">
        <v>56</v>
      </c>
    </row>
    <row r="51" spans="1:17" x14ac:dyDescent="0.25">
      <c r="A51" s="1" t="s">
        <v>446</v>
      </c>
      <c r="B51" s="1" t="s">
        <v>447</v>
      </c>
      <c r="C51" s="1" t="s">
        <v>448</v>
      </c>
      <c r="D51" s="1" t="s">
        <v>414</v>
      </c>
      <c r="E51" s="1" t="s">
        <v>254</v>
      </c>
      <c r="F51" s="1" t="s">
        <v>44</v>
      </c>
      <c r="G51" s="1" t="s">
        <v>49</v>
      </c>
      <c r="H51">
        <v>1</v>
      </c>
      <c r="I51" s="1" t="s">
        <v>50</v>
      </c>
      <c r="J51" s="1" t="s">
        <v>51</v>
      </c>
      <c r="K51" s="1" t="s">
        <v>51</v>
      </c>
      <c r="L51" s="1" t="s">
        <v>52</v>
      </c>
      <c r="M51" s="1" t="s">
        <v>65</v>
      </c>
      <c r="N51" s="1" t="s">
        <v>274</v>
      </c>
      <c r="P51" s="1" t="s">
        <v>55</v>
      </c>
      <c r="Q51" s="1" t="s">
        <v>56</v>
      </c>
    </row>
    <row r="52" spans="1:17" x14ac:dyDescent="0.25">
      <c r="A52" s="1" t="s">
        <v>450</v>
      </c>
      <c r="B52" s="1" t="s">
        <v>451</v>
      </c>
      <c r="C52" s="1" t="s">
        <v>452</v>
      </c>
      <c r="D52" s="1" t="s">
        <v>453</v>
      </c>
      <c r="E52" s="1" t="s">
        <v>254</v>
      </c>
      <c r="F52" s="1" t="s">
        <v>50</v>
      </c>
      <c r="G52" s="1" t="s">
        <v>49</v>
      </c>
      <c r="H52">
        <v>1</v>
      </c>
      <c r="I52" s="1" t="s">
        <v>50</v>
      </c>
      <c r="J52" s="1" t="s">
        <v>51</v>
      </c>
      <c r="K52" s="1" t="s">
        <v>51</v>
      </c>
      <c r="L52" s="1" t="s">
        <v>52</v>
      </c>
      <c r="M52" s="1" t="s">
        <v>53</v>
      </c>
      <c r="N52" s="1" t="s">
        <v>194</v>
      </c>
      <c r="O52" s="1" t="s">
        <v>299</v>
      </c>
      <c r="P52" s="1" t="s">
        <v>55</v>
      </c>
      <c r="Q52" s="1" t="s">
        <v>56</v>
      </c>
    </row>
    <row r="53" spans="1:17" x14ac:dyDescent="0.25">
      <c r="A53" s="1" t="s">
        <v>455</v>
      </c>
      <c r="B53" s="1" t="s">
        <v>456</v>
      </c>
      <c r="C53" s="1" t="s">
        <v>457</v>
      </c>
      <c r="D53" s="1" t="s">
        <v>353</v>
      </c>
      <c r="E53" s="1" t="s">
        <v>254</v>
      </c>
      <c r="F53" s="1" t="s">
        <v>44</v>
      </c>
      <c r="G53" s="1" t="s">
        <v>49</v>
      </c>
      <c r="H53">
        <v>1</v>
      </c>
      <c r="I53" s="1" t="s">
        <v>50</v>
      </c>
      <c r="J53" s="1" t="s">
        <v>51</v>
      </c>
      <c r="K53" s="1" t="s">
        <v>51</v>
      </c>
      <c r="L53" s="1" t="s">
        <v>52</v>
      </c>
      <c r="M53" s="1" t="s">
        <v>65</v>
      </c>
      <c r="N53" s="1" t="s">
        <v>194</v>
      </c>
      <c r="O53" s="1" t="s">
        <v>299</v>
      </c>
      <c r="P53" s="1" t="s">
        <v>55</v>
      </c>
      <c r="Q53" s="1" t="s">
        <v>56</v>
      </c>
    </row>
    <row r="54" spans="1:17" x14ac:dyDescent="0.25">
      <c r="A54" s="1" t="s">
        <v>459</v>
      </c>
      <c r="B54" s="1" t="s">
        <v>460</v>
      </c>
      <c r="C54" s="1" t="s">
        <v>461</v>
      </c>
      <c r="D54" s="1" t="s">
        <v>453</v>
      </c>
      <c r="E54" s="1" t="s">
        <v>254</v>
      </c>
      <c r="F54" s="1" t="s">
        <v>44</v>
      </c>
      <c r="G54" s="1" t="s">
        <v>49</v>
      </c>
      <c r="H54">
        <v>1</v>
      </c>
      <c r="I54" s="1" t="s">
        <v>50</v>
      </c>
      <c r="J54" s="1" t="s">
        <v>51</v>
      </c>
      <c r="K54" s="1" t="s">
        <v>51</v>
      </c>
      <c r="L54" s="1" t="s">
        <v>52</v>
      </c>
      <c r="M54" s="1" t="s">
        <v>65</v>
      </c>
      <c r="N54" s="1" t="s">
        <v>194</v>
      </c>
      <c r="O54" s="1" t="s">
        <v>463</v>
      </c>
      <c r="P54" s="1" t="s">
        <v>55</v>
      </c>
      <c r="Q54" s="1" t="s">
        <v>56</v>
      </c>
    </row>
    <row r="55" spans="1:17" x14ac:dyDescent="0.25">
      <c r="A55" s="1" t="s">
        <v>464</v>
      </c>
      <c r="B55" s="1" t="s">
        <v>465</v>
      </c>
      <c r="C55" s="1" t="s">
        <v>466</v>
      </c>
      <c r="D55" s="1" t="s">
        <v>253</v>
      </c>
      <c r="E55" s="1" t="s">
        <v>254</v>
      </c>
      <c r="F55" s="1" t="s">
        <v>44</v>
      </c>
      <c r="G55" s="1" t="s">
        <v>49</v>
      </c>
      <c r="H55">
        <v>1</v>
      </c>
      <c r="I55" s="1" t="s">
        <v>50</v>
      </c>
      <c r="J55" s="1" t="s">
        <v>51</v>
      </c>
      <c r="K55" s="1" t="s">
        <v>51</v>
      </c>
      <c r="L55" s="1" t="s">
        <v>52</v>
      </c>
      <c r="M55" s="1" t="s">
        <v>65</v>
      </c>
      <c r="N55" s="1" t="s">
        <v>194</v>
      </c>
      <c r="O55" s="1" t="s">
        <v>468</v>
      </c>
      <c r="P55" s="1" t="s">
        <v>55</v>
      </c>
      <c r="Q55" s="1" t="s">
        <v>56</v>
      </c>
    </row>
    <row r="56" spans="1:17" x14ac:dyDescent="0.25">
      <c r="A56" s="1" t="s">
        <v>469</v>
      </c>
      <c r="B56" s="1" t="s">
        <v>470</v>
      </c>
      <c r="C56" s="1" t="s">
        <v>471</v>
      </c>
      <c r="D56" s="1" t="s">
        <v>472</v>
      </c>
      <c r="E56" s="1" t="s">
        <v>254</v>
      </c>
      <c r="F56" s="1" t="s">
        <v>50</v>
      </c>
      <c r="G56" s="1" t="s">
        <v>49</v>
      </c>
      <c r="H56">
        <v>1</v>
      </c>
      <c r="I56" s="1" t="s">
        <v>50</v>
      </c>
      <c r="J56" s="1" t="s">
        <v>51</v>
      </c>
      <c r="K56" s="1" t="s">
        <v>51</v>
      </c>
      <c r="L56" s="1" t="s">
        <v>52</v>
      </c>
      <c r="M56" s="1" t="s">
        <v>65</v>
      </c>
      <c r="N56" s="1" t="s">
        <v>194</v>
      </c>
      <c r="O56" s="1" t="s">
        <v>255</v>
      </c>
      <c r="P56" s="1" t="s">
        <v>55</v>
      </c>
      <c r="Q56" s="1" t="s">
        <v>56</v>
      </c>
    </row>
    <row r="57" spans="1:17" x14ac:dyDescent="0.25">
      <c r="A57" s="1" t="s">
        <v>475</v>
      </c>
      <c r="B57" s="1" t="s">
        <v>476</v>
      </c>
      <c r="C57" s="1" t="s">
        <v>477</v>
      </c>
      <c r="D57" s="1" t="s">
        <v>391</v>
      </c>
      <c r="E57" s="1" t="s">
        <v>254</v>
      </c>
      <c r="F57" s="1" t="s">
        <v>44</v>
      </c>
      <c r="G57" s="1" t="s">
        <v>49</v>
      </c>
      <c r="H57">
        <v>1</v>
      </c>
      <c r="I57" s="1" t="s">
        <v>50</v>
      </c>
      <c r="J57" s="1" t="s">
        <v>51</v>
      </c>
      <c r="K57" s="1" t="s">
        <v>51</v>
      </c>
      <c r="L57" s="1" t="s">
        <v>52</v>
      </c>
      <c r="M57" s="1" t="s">
        <v>53</v>
      </c>
      <c r="N57" s="1" t="s">
        <v>194</v>
      </c>
      <c r="O57" s="1" t="s">
        <v>299</v>
      </c>
      <c r="P57" s="1" t="s">
        <v>55</v>
      </c>
      <c r="Q57" s="1" t="s">
        <v>56</v>
      </c>
    </row>
    <row r="58" spans="1:17" x14ac:dyDescent="0.25">
      <c r="A58" s="1" t="s">
        <v>479</v>
      </c>
      <c r="B58" s="1" t="s">
        <v>480</v>
      </c>
      <c r="C58" s="1" t="s">
        <v>481</v>
      </c>
      <c r="D58" s="1" t="s">
        <v>253</v>
      </c>
      <c r="E58" s="1" t="s">
        <v>254</v>
      </c>
      <c r="F58" s="1" t="s">
        <v>50</v>
      </c>
      <c r="G58" s="1" t="s">
        <v>49</v>
      </c>
      <c r="H58">
        <v>1</v>
      </c>
      <c r="I58" s="1" t="s">
        <v>50</v>
      </c>
      <c r="J58" s="1" t="s">
        <v>51</v>
      </c>
      <c r="K58" s="1" t="s">
        <v>51</v>
      </c>
      <c r="L58" s="1" t="s">
        <v>52</v>
      </c>
      <c r="M58" s="1" t="s">
        <v>65</v>
      </c>
      <c r="N58" s="1" t="s">
        <v>194</v>
      </c>
      <c r="O58" s="1" t="s">
        <v>463</v>
      </c>
      <c r="P58" s="1" t="s">
        <v>55</v>
      </c>
      <c r="Q58" s="1" t="s">
        <v>56</v>
      </c>
    </row>
    <row r="59" spans="1:17" x14ac:dyDescent="0.25">
      <c r="A59" s="1" t="s">
        <v>483</v>
      </c>
      <c r="B59" s="1" t="s">
        <v>484</v>
      </c>
      <c r="C59" s="1" t="s">
        <v>485</v>
      </c>
      <c r="D59" s="1" t="s">
        <v>253</v>
      </c>
      <c r="E59" s="1" t="s">
        <v>254</v>
      </c>
      <c r="F59" s="1" t="s">
        <v>50</v>
      </c>
      <c r="G59" s="1" t="s">
        <v>49</v>
      </c>
      <c r="H59">
        <v>1</v>
      </c>
      <c r="I59" s="1" t="s">
        <v>50</v>
      </c>
      <c r="J59" s="1" t="s">
        <v>51</v>
      </c>
      <c r="K59" s="1" t="s">
        <v>51</v>
      </c>
      <c r="L59" s="1" t="s">
        <v>52</v>
      </c>
      <c r="M59" s="1" t="s">
        <v>65</v>
      </c>
      <c r="N59" s="1" t="s">
        <v>109</v>
      </c>
      <c r="P59" s="1" t="s">
        <v>55</v>
      </c>
      <c r="Q59" s="1" t="s">
        <v>56</v>
      </c>
    </row>
    <row r="60" spans="1:17" x14ac:dyDescent="0.25">
      <c r="A60" s="1" t="s">
        <v>486</v>
      </c>
      <c r="B60" s="1" t="s">
        <v>487</v>
      </c>
      <c r="C60" s="1" t="s">
        <v>488</v>
      </c>
      <c r="D60" s="1" t="s">
        <v>253</v>
      </c>
      <c r="E60" s="1" t="s">
        <v>254</v>
      </c>
      <c r="F60" s="1" t="s">
        <v>50</v>
      </c>
      <c r="G60" s="1" t="s">
        <v>49</v>
      </c>
      <c r="H60">
        <v>1</v>
      </c>
      <c r="I60" s="1" t="s">
        <v>50</v>
      </c>
      <c r="J60" s="1" t="s">
        <v>51</v>
      </c>
      <c r="K60" s="1" t="s">
        <v>51</v>
      </c>
      <c r="L60" s="1" t="s">
        <v>52</v>
      </c>
      <c r="M60" s="1" t="s">
        <v>53</v>
      </c>
      <c r="N60" s="1" t="s">
        <v>194</v>
      </c>
      <c r="O60" s="1" t="s">
        <v>299</v>
      </c>
      <c r="P60" s="1" t="s">
        <v>55</v>
      </c>
      <c r="Q60" s="1" t="s">
        <v>56</v>
      </c>
    </row>
    <row r="61" spans="1:17" x14ac:dyDescent="0.25">
      <c r="A61" s="1" t="s">
        <v>490</v>
      </c>
      <c r="B61" s="1" t="s">
        <v>491</v>
      </c>
      <c r="C61" s="1" t="s">
        <v>492</v>
      </c>
      <c r="D61" s="1" t="s">
        <v>253</v>
      </c>
      <c r="E61" s="1" t="s">
        <v>254</v>
      </c>
      <c r="F61" s="1" t="s">
        <v>50</v>
      </c>
      <c r="G61" s="1" t="s">
        <v>494</v>
      </c>
      <c r="H61">
        <v>1</v>
      </c>
      <c r="I61" s="1" t="s">
        <v>50</v>
      </c>
      <c r="J61" s="1" t="s">
        <v>183</v>
      </c>
      <c r="K61" s="1" t="s">
        <v>184</v>
      </c>
      <c r="L61" s="1" t="s">
        <v>52</v>
      </c>
      <c r="M61" s="1" t="s">
        <v>185</v>
      </c>
      <c r="N61" s="1" t="s">
        <v>274</v>
      </c>
      <c r="P61" s="1" t="s">
        <v>302</v>
      </c>
      <c r="Q61" s="1" t="s">
        <v>56</v>
      </c>
    </row>
    <row r="62" spans="1:17" x14ac:dyDescent="0.25">
      <c r="A62" s="1" t="s">
        <v>501</v>
      </c>
      <c r="B62" s="1" t="s">
        <v>502</v>
      </c>
      <c r="C62" s="1" t="s">
        <v>503</v>
      </c>
      <c r="D62" s="1" t="s">
        <v>504</v>
      </c>
      <c r="E62" s="1" t="s">
        <v>254</v>
      </c>
      <c r="F62" s="1" t="s">
        <v>44</v>
      </c>
      <c r="G62" s="1" t="s">
        <v>49</v>
      </c>
      <c r="H62">
        <v>1</v>
      </c>
      <c r="I62" s="1" t="s">
        <v>50</v>
      </c>
      <c r="J62" s="1" t="s">
        <v>93</v>
      </c>
      <c r="K62" s="1" t="s">
        <v>93</v>
      </c>
      <c r="L62" s="1" t="s">
        <v>93</v>
      </c>
      <c r="M62" s="1" t="s">
        <v>93</v>
      </c>
      <c r="N62" s="1" t="s">
        <v>194</v>
      </c>
      <c r="O62" s="1" t="s">
        <v>299</v>
      </c>
      <c r="P62" s="1" t="s">
        <v>93</v>
      </c>
      <c r="Q62" s="1" t="s">
        <v>93</v>
      </c>
    </row>
    <row r="63" spans="1:17" x14ac:dyDescent="0.25">
      <c r="A63" s="1" t="s">
        <v>506</v>
      </c>
      <c r="B63" s="1" t="s">
        <v>507</v>
      </c>
      <c r="C63" s="1" t="s">
        <v>508</v>
      </c>
      <c r="D63" s="1" t="s">
        <v>509</v>
      </c>
      <c r="E63" s="1" t="s">
        <v>254</v>
      </c>
      <c r="F63" s="1" t="s">
        <v>44</v>
      </c>
      <c r="G63" s="1" t="s">
        <v>49</v>
      </c>
      <c r="H63">
        <v>1</v>
      </c>
      <c r="I63" s="1" t="s">
        <v>50</v>
      </c>
      <c r="J63" s="1" t="s">
        <v>93</v>
      </c>
      <c r="K63" s="1" t="s">
        <v>93</v>
      </c>
      <c r="L63" s="1" t="s">
        <v>93</v>
      </c>
      <c r="M63" s="1" t="s">
        <v>93</v>
      </c>
      <c r="N63" s="1" t="s">
        <v>194</v>
      </c>
      <c r="O63" s="1" t="s">
        <v>511</v>
      </c>
      <c r="P63" s="1" t="s">
        <v>93</v>
      </c>
      <c r="Q63" s="1" t="s">
        <v>93</v>
      </c>
    </row>
    <row r="64" spans="1:17" x14ac:dyDescent="0.25">
      <c r="A64" s="1" t="s">
        <v>512</v>
      </c>
      <c r="B64" s="1" t="s">
        <v>513</v>
      </c>
      <c r="C64" s="1" t="s">
        <v>514</v>
      </c>
      <c r="D64" s="1" t="s">
        <v>515</v>
      </c>
      <c r="E64" s="1" t="s">
        <v>254</v>
      </c>
      <c r="F64" s="1" t="s">
        <v>44</v>
      </c>
      <c r="G64" s="1" t="s">
        <v>49</v>
      </c>
      <c r="H64">
        <v>1</v>
      </c>
      <c r="I64" s="1" t="s">
        <v>50</v>
      </c>
      <c r="J64" s="1" t="s">
        <v>93</v>
      </c>
      <c r="K64" s="1" t="s">
        <v>93</v>
      </c>
      <c r="L64" s="1" t="s">
        <v>93</v>
      </c>
      <c r="M64" s="1" t="s">
        <v>93</v>
      </c>
      <c r="N64" s="1" t="s">
        <v>93</v>
      </c>
      <c r="P64" s="1" t="s">
        <v>93</v>
      </c>
      <c r="Q64" s="1" t="s">
        <v>93</v>
      </c>
    </row>
    <row r="65" spans="1:17" x14ac:dyDescent="0.25">
      <c r="A65" s="1" t="s">
        <v>516</v>
      </c>
      <c r="B65" s="1" t="s">
        <v>517</v>
      </c>
      <c r="C65" s="1" t="s">
        <v>518</v>
      </c>
      <c r="D65" s="1" t="s">
        <v>509</v>
      </c>
      <c r="E65" s="1" t="s">
        <v>254</v>
      </c>
      <c r="F65" s="1" t="s">
        <v>44</v>
      </c>
      <c r="G65" s="1" t="s">
        <v>49</v>
      </c>
      <c r="H65">
        <v>1</v>
      </c>
      <c r="I65" s="1" t="s">
        <v>50</v>
      </c>
      <c r="J65" s="1" t="s">
        <v>93</v>
      </c>
      <c r="K65" s="1" t="s">
        <v>93</v>
      </c>
      <c r="L65" s="1" t="s">
        <v>93</v>
      </c>
      <c r="M65" s="1" t="s">
        <v>93</v>
      </c>
      <c r="N65" s="1" t="s">
        <v>194</v>
      </c>
      <c r="O65" s="1" t="s">
        <v>519</v>
      </c>
      <c r="P65" s="1" t="s">
        <v>93</v>
      </c>
      <c r="Q65" s="1" t="s">
        <v>93</v>
      </c>
    </row>
    <row r="66" spans="1:17" x14ac:dyDescent="0.25">
      <c r="A66" s="1" t="s">
        <v>520</v>
      </c>
      <c r="B66" s="1" t="s">
        <v>521</v>
      </c>
      <c r="C66" s="1" t="s">
        <v>522</v>
      </c>
      <c r="D66" s="1" t="s">
        <v>523</v>
      </c>
      <c r="E66" s="1" t="s">
        <v>254</v>
      </c>
      <c r="F66" s="1" t="s">
        <v>50</v>
      </c>
      <c r="G66" s="1" t="s">
        <v>49</v>
      </c>
      <c r="H66">
        <v>1</v>
      </c>
      <c r="I66" s="1" t="s">
        <v>50</v>
      </c>
      <c r="J66" s="1" t="s">
        <v>93</v>
      </c>
      <c r="K66" s="1" t="s">
        <v>93</v>
      </c>
      <c r="L66" s="1" t="s">
        <v>93</v>
      </c>
      <c r="M66" s="1" t="s">
        <v>93</v>
      </c>
      <c r="N66" s="1" t="s">
        <v>93</v>
      </c>
      <c r="P66" s="1" t="s">
        <v>93</v>
      </c>
      <c r="Q66" s="1" t="s">
        <v>93</v>
      </c>
    </row>
    <row r="67" spans="1:17" x14ac:dyDescent="0.25">
      <c r="A67" s="1" t="s">
        <v>524</v>
      </c>
      <c r="B67" s="1" t="s">
        <v>525</v>
      </c>
      <c r="C67" s="1" t="s">
        <v>526</v>
      </c>
      <c r="D67" s="1" t="s">
        <v>523</v>
      </c>
      <c r="E67" s="1" t="s">
        <v>254</v>
      </c>
      <c r="F67" s="1" t="s">
        <v>50</v>
      </c>
      <c r="G67" s="1" t="s">
        <v>49</v>
      </c>
      <c r="H67">
        <v>1</v>
      </c>
      <c r="I67" s="1" t="s">
        <v>50</v>
      </c>
      <c r="J67" s="1" t="s">
        <v>93</v>
      </c>
      <c r="K67" s="1" t="s">
        <v>93</v>
      </c>
      <c r="L67" s="1" t="s">
        <v>93</v>
      </c>
      <c r="M67" s="1" t="s">
        <v>93</v>
      </c>
      <c r="N67" s="1" t="s">
        <v>93</v>
      </c>
      <c r="P67" s="1" t="s">
        <v>93</v>
      </c>
      <c r="Q67" s="1" t="s">
        <v>93</v>
      </c>
    </row>
    <row r="68" spans="1:17" x14ac:dyDescent="0.25">
      <c r="A68" s="1" t="s">
        <v>527</v>
      </c>
      <c r="B68" s="1" t="s">
        <v>528</v>
      </c>
      <c r="C68" s="1" t="s">
        <v>529</v>
      </c>
      <c r="D68" s="1" t="s">
        <v>530</v>
      </c>
      <c r="E68" s="1" t="s">
        <v>254</v>
      </c>
      <c r="F68" s="1" t="s">
        <v>50</v>
      </c>
      <c r="G68" s="1" t="s">
        <v>49</v>
      </c>
      <c r="H68">
        <v>1</v>
      </c>
      <c r="I68" s="1" t="s">
        <v>50</v>
      </c>
      <c r="J68" s="1" t="s">
        <v>93</v>
      </c>
      <c r="K68" s="1" t="s">
        <v>93</v>
      </c>
      <c r="L68" s="1" t="s">
        <v>93</v>
      </c>
      <c r="M68" s="1" t="s">
        <v>93</v>
      </c>
      <c r="N68" s="1" t="s">
        <v>93</v>
      </c>
      <c r="P68" s="1" t="s">
        <v>93</v>
      </c>
      <c r="Q68" s="1" t="s">
        <v>93</v>
      </c>
    </row>
    <row r="69" spans="1:17" x14ac:dyDescent="0.25">
      <c r="A69" s="1" t="s">
        <v>261</v>
      </c>
      <c r="B69" s="1" t="s">
        <v>531</v>
      </c>
      <c r="C69" s="1" t="s">
        <v>532</v>
      </c>
      <c r="D69" s="1" t="s">
        <v>533</v>
      </c>
      <c r="E69" s="1" t="s">
        <v>254</v>
      </c>
      <c r="F69" s="1" t="s">
        <v>44</v>
      </c>
      <c r="G69" s="1" t="s">
        <v>49</v>
      </c>
      <c r="H69">
        <v>1</v>
      </c>
      <c r="I69" s="1" t="s">
        <v>50</v>
      </c>
      <c r="J69" s="1" t="s">
        <v>93</v>
      </c>
      <c r="K69" s="1" t="s">
        <v>93</v>
      </c>
      <c r="L69" s="1" t="s">
        <v>93</v>
      </c>
      <c r="M69" s="1" t="s">
        <v>93</v>
      </c>
      <c r="N69" s="1" t="s">
        <v>93</v>
      </c>
      <c r="P69" s="1" t="s">
        <v>93</v>
      </c>
      <c r="Q69" s="1" t="s">
        <v>93</v>
      </c>
    </row>
    <row r="70" spans="1:17" x14ac:dyDescent="0.25">
      <c r="A70" s="1" t="s">
        <v>534</v>
      </c>
      <c r="B70" s="1" t="s">
        <v>535</v>
      </c>
      <c r="C70" s="1" t="s">
        <v>536</v>
      </c>
      <c r="D70" s="1" t="s">
        <v>523</v>
      </c>
      <c r="E70" s="1" t="s">
        <v>254</v>
      </c>
      <c r="F70" s="1" t="s">
        <v>50</v>
      </c>
      <c r="G70" s="1" t="s">
        <v>49</v>
      </c>
      <c r="H70">
        <v>1</v>
      </c>
      <c r="I70" s="1" t="s">
        <v>50</v>
      </c>
      <c r="J70" s="1" t="s">
        <v>93</v>
      </c>
      <c r="K70" s="1" t="s">
        <v>93</v>
      </c>
      <c r="L70" s="1" t="s">
        <v>93</v>
      </c>
      <c r="M70" s="1" t="s">
        <v>93</v>
      </c>
      <c r="N70" s="1" t="s">
        <v>93</v>
      </c>
      <c r="P70" s="1" t="s">
        <v>93</v>
      </c>
      <c r="Q70" s="1" t="s">
        <v>93</v>
      </c>
    </row>
    <row r="71" spans="1:17" x14ac:dyDescent="0.25">
      <c r="A71" s="1" t="s">
        <v>537</v>
      </c>
      <c r="B71" s="1" t="s">
        <v>538</v>
      </c>
      <c r="C71" s="1" t="s">
        <v>539</v>
      </c>
      <c r="D71" s="1" t="s">
        <v>523</v>
      </c>
      <c r="E71" s="1" t="s">
        <v>254</v>
      </c>
      <c r="F71" s="1" t="s">
        <v>50</v>
      </c>
      <c r="G71" s="1" t="s">
        <v>49</v>
      </c>
      <c r="H71">
        <v>1</v>
      </c>
      <c r="I71" s="1" t="s">
        <v>50</v>
      </c>
      <c r="J71" s="1" t="s">
        <v>93</v>
      </c>
      <c r="K71" s="1" t="s">
        <v>93</v>
      </c>
      <c r="L71" s="1" t="s">
        <v>93</v>
      </c>
      <c r="M71" s="1" t="s">
        <v>93</v>
      </c>
      <c r="N71" s="1" t="s">
        <v>93</v>
      </c>
      <c r="P71" s="1" t="s">
        <v>93</v>
      </c>
      <c r="Q71" s="1" t="s">
        <v>93</v>
      </c>
    </row>
    <row r="72" spans="1:17" x14ac:dyDescent="0.25">
      <c r="A72" s="1" t="s">
        <v>541</v>
      </c>
      <c r="B72" s="1" t="s">
        <v>542</v>
      </c>
      <c r="C72" s="1" t="s">
        <v>543</v>
      </c>
      <c r="D72" s="1" t="s">
        <v>530</v>
      </c>
      <c r="E72" s="1" t="s">
        <v>254</v>
      </c>
      <c r="F72" s="1" t="s">
        <v>44</v>
      </c>
      <c r="G72" s="1" t="s">
        <v>49</v>
      </c>
      <c r="H72">
        <v>1</v>
      </c>
      <c r="I72" s="1" t="s">
        <v>50</v>
      </c>
      <c r="J72" s="1" t="s">
        <v>93</v>
      </c>
      <c r="K72" s="1" t="s">
        <v>93</v>
      </c>
      <c r="L72" s="1" t="s">
        <v>93</v>
      </c>
      <c r="M72" s="1" t="s">
        <v>93</v>
      </c>
      <c r="N72" s="1" t="s">
        <v>93</v>
      </c>
      <c r="P72" s="1" t="s">
        <v>93</v>
      </c>
      <c r="Q72" s="1" t="s">
        <v>93</v>
      </c>
    </row>
    <row r="73" spans="1:17" x14ac:dyDescent="0.25">
      <c r="A73" s="1" t="s">
        <v>544</v>
      </c>
      <c r="B73" s="1" t="s">
        <v>545</v>
      </c>
      <c r="C73" s="1" t="s">
        <v>546</v>
      </c>
      <c r="D73" s="1" t="s">
        <v>530</v>
      </c>
      <c r="E73" s="1" t="s">
        <v>254</v>
      </c>
      <c r="F73" s="1" t="s">
        <v>44</v>
      </c>
      <c r="G73" s="1" t="s">
        <v>49</v>
      </c>
      <c r="H73">
        <v>1</v>
      </c>
      <c r="I73" s="1" t="s">
        <v>50</v>
      </c>
      <c r="J73" s="1" t="s">
        <v>93</v>
      </c>
      <c r="K73" s="1" t="s">
        <v>93</v>
      </c>
      <c r="L73" s="1" t="s">
        <v>93</v>
      </c>
      <c r="M73" s="1" t="s">
        <v>93</v>
      </c>
      <c r="N73" s="1" t="s">
        <v>93</v>
      </c>
      <c r="P73" s="1" t="s">
        <v>93</v>
      </c>
      <c r="Q73" s="1" t="s">
        <v>93</v>
      </c>
    </row>
    <row r="74" spans="1:17" x14ac:dyDescent="0.25">
      <c r="A74" s="1" t="s">
        <v>548</v>
      </c>
      <c r="B74" s="1" t="s">
        <v>549</v>
      </c>
      <c r="C74" s="1" t="s">
        <v>550</v>
      </c>
      <c r="D74" s="1" t="s">
        <v>530</v>
      </c>
      <c r="E74" s="1" t="s">
        <v>254</v>
      </c>
      <c r="F74" s="1" t="s">
        <v>44</v>
      </c>
      <c r="G74" s="1" t="s">
        <v>49</v>
      </c>
      <c r="H74">
        <v>1</v>
      </c>
      <c r="I74" s="1" t="s">
        <v>50</v>
      </c>
      <c r="J74" s="1" t="s">
        <v>93</v>
      </c>
      <c r="K74" s="1" t="s">
        <v>93</v>
      </c>
      <c r="L74" s="1" t="s">
        <v>93</v>
      </c>
      <c r="M74" s="1" t="s">
        <v>93</v>
      </c>
      <c r="N74" s="1" t="s">
        <v>93</v>
      </c>
      <c r="P74" s="1" t="s">
        <v>93</v>
      </c>
      <c r="Q74" s="1" t="s">
        <v>93</v>
      </c>
    </row>
    <row r="75" spans="1:17" x14ac:dyDescent="0.25">
      <c r="A75" s="1" t="s">
        <v>552</v>
      </c>
      <c r="B75" s="1" t="s">
        <v>553</v>
      </c>
      <c r="C75" s="1" t="s">
        <v>554</v>
      </c>
      <c r="D75" s="1" t="s">
        <v>530</v>
      </c>
      <c r="E75" s="1" t="s">
        <v>254</v>
      </c>
      <c r="F75" s="1" t="s">
        <v>44</v>
      </c>
      <c r="G75" s="1" t="s">
        <v>49</v>
      </c>
      <c r="H75">
        <v>1</v>
      </c>
      <c r="I75" s="1" t="s">
        <v>50</v>
      </c>
      <c r="J75" s="1" t="s">
        <v>93</v>
      </c>
      <c r="K75" s="1" t="s">
        <v>93</v>
      </c>
      <c r="L75" s="1" t="s">
        <v>93</v>
      </c>
      <c r="M75" s="1" t="s">
        <v>93</v>
      </c>
      <c r="N75" s="1" t="s">
        <v>93</v>
      </c>
      <c r="P75" s="1" t="s">
        <v>93</v>
      </c>
      <c r="Q75" s="1" t="s">
        <v>93</v>
      </c>
    </row>
    <row r="76" spans="1:17" x14ac:dyDescent="0.25">
      <c r="A76" s="1" t="s">
        <v>624</v>
      </c>
      <c r="B76" s="1" t="s">
        <v>625</v>
      </c>
      <c r="C76" s="1" t="s">
        <v>626</v>
      </c>
      <c r="D76" s="1" t="s">
        <v>627</v>
      </c>
      <c r="E76" s="1" t="s">
        <v>254</v>
      </c>
      <c r="F76" s="1" t="s">
        <v>50</v>
      </c>
      <c r="G76" s="1" t="s">
        <v>49</v>
      </c>
      <c r="H76">
        <v>1</v>
      </c>
      <c r="I76" s="1" t="s">
        <v>50</v>
      </c>
      <c r="J76" s="1" t="s">
        <v>51</v>
      </c>
      <c r="K76" s="1" t="s">
        <v>51</v>
      </c>
      <c r="L76" s="1" t="s">
        <v>52</v>
      </c>
      <c r="M76" s="1" t="s">
        <v>65</v>
      </c>
      <c r="N76" s="1" t="s">
        <v>194</v>
      </c>
      <c r="O76" s="1" t="s">
        <v>237</v>
      </c>
      <c r="P76" s="1" t="s">
        <v>55</v>
      </c>
      <c r="Q76" s="1" t="s">
        <v>56</v>
      </c>
    </row>
    <row r="77" spans="1:17" x14ac:dyDescent="0.25">
      <c r="A77" s="1" t="s">
        <v>629</v>
      </c>
      <c r="B77" s="1" t="s">
        <v>630</v>
      </c>
      <c r="C77" s="1" t="s">
        <v>631</v>
      </c>
      <c r="D77" s="1" t="s">
        <v>253</v>
      </c>
      <c r="E77" s="1" t="s">
        <v>254</v>
      </c>
      <c r="F77" s="1" t="s">
        <v>44</v>
      </c>
      <c r="G77" s="1" t="s">
        <v>49</v>
      </c>
      <c r="H77">
        <v>1</v>
      </c>
      <c r="I77" s="1" t="s">
        <v>50</v>
      </c>
      <c r="J77" s="1" t="s">
        <v>51</v>
      </c>
      <c r="K77" s="1" t="s">
        <v>51</v>
      </c>
      <c r="L77" s="1" t="s">
        <v>52</v>
      </c>
      <c r="M77" s="1" t="s">
        <v>65</v>
      </c>
      <c r="N77" s="1" t="s">
        <v>194</v>
      </c>
      <c r="O77" s="1" t="s">
        <v>293</v>
      </c>
      <c r="P77" s="1" t="s">
        <v>55</v>
      </c>
      <c r="Q77" s="1" t="s">
        <v>56</v>
      </c>
    </row>
    <row r="78" spans="1:17" x14ac:dyDescent="0.25">
      <c r="A78" s="1" t="s">
        <v>637</v>
      </c>
      <c r="B78" s="1" t="s">
        <v>638</v>
      </c>
      <c r="C78" s="1" t="s">
        <v>639</v>
      </c>
      <c r="D78" s="1" t="s">
        <v>314</v>
      </c>
      <c r="E78" s="1" t="s">
        <v>254</v>
      </c>
      <c r="F78" s="1" t="s">
        <v>50</v>
      </c>
      <c r="G78" s="1" t="s">
        <v>238</v>
      </c>
      <c r="H78">
        <v>0</v>
      </c>
      <c r="I78" s="1" t="s">
        <v>50</v>
      </c>
      <c r="J78" s="1" t="s">
        <v>57</v>
      </c>
      <c r="K78" s="1" t="s">
        <v>57</v>
      </c>
      <c r="L78" s="1" t="s">
        <v>57</v>
      </c>
      <c r="M78" s="1" t="s">
        <v>57</v>
      </c>
      <c r="N78" s="1" t="s">
        <v>109</v>
      </c>
      <c r="P78" s="1" t="s">
        <v>93</v>
      </c>
      <c r="Q78" s="1" t="s">
        <v>93</v>
      </c>
    </row>
    <row r="79" spans="1:17" x14ac:dyDescent="0.25">
      <c r="A79" s="1" t="s">
        <v>641</v>
      </c>
      <c r="B79" s="1" t="s">
        <v>642</v>
      </c>
      <c r="C79" s="1" t="s">
        <v>643</v>
      </c>
      <c r="D79" s="1" t="s">
        <v>345</v>
      </c>
      <c r="E79" s="1" t="s">
        <v>254</v>
      </c>
      <c r="F79" s="1" t="s">
        <v>44</v>
      </c>
      <c r="G79" s="1" t="s">
        <v>238</v>
      </c>
      <c r="H79">
        <v>0</v>
      </c>
      <c r="I79" s="1" t="s">
        <v>50</v>
      </c>
      <c r="J79" s="1" t="s">
        <v>57</v>
      </c>
      <c r="K79" s="1" t="s">
        <v>57</v>
      </c>
      <c r="L79" s="1" t="s">
        <v>57</v>
      </c>
      <c r="M79" s="1" t="s">
        <v>57</v>
      </c>
      <c r="N79" s="1" t="s">
        <v>109</v>
      </c>
      <c r="P79" s="1" t="s">
        <v>93</v>
      </c>
      <c r="Q79" s="1" t="s">
        <v>93</v>
      </c>
    </row>
    <row r="80" spans="1:17" x14ac:dyDescent="0.25">
      <c r="A80" s="1" t="s">
        <v>645</v>
      </c>
      <c r="B80" s="1" t="s">
        <v>646</v>
      </c>
      <c r="C80" s="1" t="s">
        <v>647</v>
      </c>
      <c r="D80" s="1" t="s">
        <v>648</v>
      </c>
      <c r="E80" s="1" t="s">
        <v>254</v>
      </c>
      <c r="F80" s="1" t="s">
        <v>44</v>
      </c>
      <c r="G80" s="1" t="s">
        <v>49</v>
      </c>
      <c r="H80">
        <v>1</v>
      </c>
      <c r="I80" s="1" t="s">
        <v>50</v>
      </c>
      <c r="J80" s="1" t="s">
        <v>51</v>
      </c>
      <c r="K80" s="1" t="s">
        <v>88</v>
      </c>
      <c r="L80" s="1" t="s">
        <v>209</v>
      </c>
      <c r="M80" s="1" t="s">
        <v>53</v>
      </c>
      <c r="N80" s="1" t="s">
        <v>93</v>
      </c>
      <c r="P80" s="1" t="s">
        <v>55</v>
      </c>
      <c r="Q80" s="1" t="s">
        <v>56</v>
      </c>
    </row>
    <row r="81" spans="1:17" x14ac:dyDescent="0.25">
      <c r="A81" s="1" t="s">
        <v>649</v>
      </c>
      <c r="B81" s="1" t="s">
        <v>650</v>
      </c>
      <c r="C81" s="1" t="s">
        <v>651</v>
      </c>
      <c r="D81" s="1" t="s">
        <v>327</v>
      </c>
      <c r="E81" s="1" t="s">
        <v>254</v>
      </c>
      <c r="F81" s="1" t="s">
        <v>44</v>
      </c>
      <c r="G81" s="1" t="s">
        <v>49</v>
      </c>
      <c r="H81">
        <v>1</v>
      </c>
      <c r="I81" s="1" t="s">
        <v>50</v>
      </c>
      <c r="J81" s="1" t="s">
        <v>51</v>
      </c>
      <c r="K81" s="1" t="s">
        <v>51</v>
      </c>
      <c r="L81" s="1" t="s">
        <v>52</v>
      </c>
      <c r="M81" s="1" t="s">
        <v>65</v>
      </c>
      <c r="N81" s="1" t="s">
        <v>274</v>
      </c>
      <c r="P81" s="1" t="s">
        <v>55</v>
      </c>
      <c r="Q81" s="1" t="s">
        <v>56</v>
      </c>
    </row>
    <row r="82" spans="1:17" x14ac:dyDescent="0.25">
      <c r="A82" s="1" t="s">
        <v>652</v>
      </c>
      <c r="B82" s="1" t="s">
        <v>653</v>
      </c>
      <c r="C82" s="1" t="s">
        <v>654</v>
      </c>
      <c r="D82" s="1" t="s">
        <v>414</v>
      </c>
      <c r="E82" s="1" t="s">
        <v>254</v>
      </c>
      <c r="F82" s="1" t="s">
        <v>44</v>
      </c>
      <c r="G82" s="1" t="s">
        <v>238</v>
      </c>
      <c r="H82">
        <v>0</v>
      </c>
      <c r="I82" s="1" t="s">
        <v>50</v>
      </c>
      <c r="J82" s="1" t="s">
        <v>57</v>
      </c>
      <c r="K82" s="1" t="s">
        <v>57</v>
      </c>
      <c r="L82" s="1" t="s">
        <v>57</v>
      </c>
      <c r="M82" s="1" t="s">
        <v>57</v>
      </c>
      <c r="N82" s="1" t="s">
        <v>109</v>
      </c>
      <c r="P82" s="1" t="s">
        <v>55</v>
      </c>
      <c r="Q82" s="1" t="s">
        <v>93</v>
      </c>
    </row>
    <row r="83" spans="1:17" x14ac:dyDescent="0.25">
      <c r="A83" s="1" t="s">
        <v>656</v>
      </c>
      <c r="B83" s="1" t="s">
        <v>657</v>
      </c>
      <c r="C83" s="1" t="s">
        <v>658</v>
      </c>
      <c r="D83" s="1" t="s">
        <v>314</v>
      </c>
      <c r="E83" s="1" t="s">
        <v>254</v>
      </c>
      <c r="F83" s="1" t="s">
        <v>50</v>
      </c>
      <c r="G83" s="1" t="s">
        <v>49</v>
      </c>
      <c r="H83">
        <v>1</v>
      </c>
      <c r="I83" s="1" t="s">
        <v>50</v>
      </c>
      <c r="J83" s="1" t="s">
        <v>51</v>
      </c>
      <c r="K83" s="1" t="s">
        <v>51</v>
      </c>
      <c r="L83" s="1" t="s">
        <v>52</v>
      </c>
      <c r="M83" s="1" t="s">
        <v>53</v>
      </c>
      <c r="N83" s="1" t="s">
        <v>274</v>
      </c>
      <c r="P83" s="1" t="s">
        <v>55</v>
      </c>
      <c r="Q83" s="1" t="s">
        <v>56</v>
      </c>
    </row>
    <row r="84" spans="1:17" x14ac:dyDescent="0.25">
      <c r="A84" s="1" t="s">
        <v>660</v>
      </c>
      <c r="B84" s="1" t="s">
        <v>661</v>
      </c>
      <c r="C84" s="1" t="s">
        <v>662</v>
      </c>
      <c r="D84" s="1" t="s">
        <v>414</v>
      </c>
      <c r="E84" s="1" t="s">
        <v>254</v>
      </c>
      <c r="F84" s="1" t="s">
        <v>44</v>
      </c>
      <c r="G84" s="1" t="s">
        <v>49</v>
      </c>
      <c r="H84">
        <v>1</v>
      </c>
      <c r="I84" s="1" t="s">
        <v>50</v>
      </c>
      <c r="J84" s="1" t="s">
        <v>51</v>
      </c>
      <c r="K84" s="1" t="s">
        <v>51</v>
      </c>
      <c r="L84" s="1" t="s">
        <v>52</v>
      </c>
      <c r="M84" s="1" t="s">
        <v>53</v>
      </c>
      <c r="N84" s="1" t="s">
        <v>274</v>
      </c>
      <c r="P84" s="1" t="s">
        <v>55</v>
      </c>
      <c r="Q84" s="1" t="s">
        <v>56</v>
      </c>
    </row>
    <row r="85" spans="1:17" x14ac:dyDescent="0.25">
      <c r="A85" s="1" t="s">
        <v>665</v>
      </c>
      <c r="B85" s="1" t="s">
        <v>666</v>
      </c>
      <c r="C85" s="1" t="s">
        <v>667</v>
      </c>
      <c r="D85" s="1" t="s">
        <v>414</v>
      </c>
      <c r="E85" s="1" t="s">
        <v>254</v>
      </c>
      <c r="F85" s="1" t="s">
        <v>44</v>
      </c>
      <c r="G85" s="1" t="s">
        <v>238</v>
      </c>
      <c r="H85">
        <v>0</v>
      </c>
      <c r="I85" s="1" t="s">
        <v>50</v>
      </c>
      <c r="J85" s="1" t="s">
        <v>57</v>
      </c>
      <c r="K85" s="1" t="s">
        <v>57</v>
      </c>
      <c r="L85" s="1" t="s">
        <v>57</v>
      </c>
      <c r="M85" s="1" t="s">
        <v>57</v>
      </c>
      <c r="N85" s="1" t="s">
        <v>109</v>
      </c>
      <c r="P85" s="1" t="s">
        <v>55</v>
      </c>
      <c r="Q85" s="1" t="s">
        <v>93</v>
      </c>
    </row>
    <row r="86" spans="1:17" x14ac:dyDescent="0.25">
      <c r="A86" s="1" t="s">
        <v>668</v>
      </c>
      <c r="B86" s="1" t="s">
        <v>669</v>
      </c>
      <c r="C86" s="1" t="s">
        <v>670</v>
      </c>
      <c r="D86" s="1" t="s">
        <v>648</v>
      </c>
      <c r="E86" s="1" t="s">
        <v>254</v>
      </c>
      <c r="F86" s="1" t="s">
        <v>44</v>
      </c>
      <c r="G86" s="1" t="s">
        <v>238</v>
      </c>
      <c r="H86">
        <v>0</v>
      </c>
      <c r="I86" s="1" t="s">
        <v>50</v>
      </c>
      <c r="J86" s="1" t="s">
        <v>57</v>
      </c>
      <c r="K86" s="1" t="s">
        <v>57</v>
      </c>
      <c r="L86" s="1" t="s">
        <v>57</v>
      </c>
      <c r="M86" s="1" t="s">
        <v>57</v>
      </c>
      <c r="N86" s="1" t="s">
        <v>109</v>
      </c>
      <c r="P86" s="1" t="s">
        <v>55</v>
      </c>
      <c r="Q86" s="1" t="s">
        <v>93</v>
      </c>
    </row>
    <row r="87" spans="1:17" x14ac:dyDescent="0.25">
      <c r="A87" s="1" t="s">
        <v>672</v>
      </c>
      <c r="B87" s="1" t="s">
        <v>673</v>
      </c>
      <c r="C87" s="1" t="s">
        <v>674</v>
      </c>
      <c r="D87" s="1" t="s">
        <v>648</v>
      </c>
      <c r="E87" s="1" t="s">
        <v>254</v>
      </c>
      <c r="F87" s="1" t="s">
        <v>44</v>
      </c>
      <c r="G87" s="1" t="s">
        <v>238</v>
      </c>
      <c r="H87">
        <v>0</v>
      </c>
      <c r="I87" s="1" t="s">
        <v>50</v>
      </c>
      <c r="J87" s="1" t="s">
        <v>57</v>
      </c>
      <c r="K87" s="1" t="s">
        <v>57</v>
      </c>
      <c r="L87" s="1" t="s">
        <v>57</v>
      </c>
      <c r="M87" s="1" t="s">
        <v>57</v>
      </c>
      <c r="N87" s="1" t="s">
        <v>109</v>
      </c>
      <c r="P87" s="1" t="s">
        <v>55</v>
      </c>
      <c r="Q87" s="1" t="s">
        <v>93</v>
      </c>
    </row>
    <row r="88" spans="1:17" x14ac:dyDescent="0.25">
      <c r="A88" s="1" t="s">
        <v>676</v>
      </c>
      <c r="B88" s="1" t="s">
        <v>677</v>
      </c>
      <c r="C88" s="1" t="s">
        <v>678</v>
      </c>
      <c r="D88" s="1" t="s">
        <v>648</v>
      </c>
      <c r="E88" s="1" t="s">
        <v>254</v>
      </c>
      <c r="F88" s="1" t="s">
        <v>44</v>
      </c>
      <c r="G88" s="1" t="s">
        <v>238</v>
      </c>
      <c r="H88">
        <v>0</v>
      </c>
      <c r="I88" s="1" t="s">
        <v>50</v>
      </c>
      <c r="J88" s="1" t="s">
        <v>57</v>
      </c>
      <c r="K88" s="1" t="s">
        <v>57</v>
      </c>
      <c r="L88" s="1" t="s">
        <v>57</v>
      </c>
      <c r="M88" s="1" t="s">
        <v>57</v>
      </c>
      <c r="N88" s="1" t="s">
        <v>109</v>
      </c>
      <c r="P88" s="1" t="s">
        <v>55</v>
      </c>
      <c r="Q88" s="1" t="s">
        <v>93</v>
      </c>
    </row>
    <row r="89" spans="1:17" x14ac:dyDescent="0.25">
      <c r="A89" s="1" t="s">
        <v>680</v>
      </c>
      <c r="B89" s="1" t="s">
        <v>681</v>
      </c>
      <c r="C89" s="1" t="s">
        <v>682</v>
      </c>
      <c r="D89" s="1" t="s">
        <v>297</v>
      </c>
      <c r="E89" s="1" t="s">
        <v>254</v>
      </c>
      <c r="F89" s="1" t="s">
        <v>44</v>
      </c>
      <c r="G89" s="1" t="s">
        <v>238</v>
      </c>
      <c r="H89">
        <v>0</v>
      </c>
      <c r="I89" s="1" t="s">
        <v>50</v>
      </c>
      <c r="J89" s="1" t="s">
        <v>57</v>
      </c>
      <c r="K89" s="1" t="s">
        <v>57</v>
      </c>
      <c r="L89" s="1" t="s">
        <v>57</v>
      </c>
      <c r="M89" s="1" t="s">
        <v>57</v>
      </c>
      <c r="N89" s="1" t="s">
        <v>109</v>
      </c>
      <c r="P89" s="1" t="s">
        <v>55</v>
      </c>
      <c r="Q89" s="1" t="s">
        <v>93</v>
      </c>
    </row>
    <row r="90" spans="1:17" x14ac:dyDescent="0.25">
      <c r="A90" s="1" t="s">
        <v>684</v>
      </c>
      <c r="B90" s="1" t="s">
        <v>685</v>
      </c>
      <c r="C90" s="1" t="s">
        <v>686</v>
      </c>
      <c r="D90" s="1" t="s">
        <v>648</v>
      </c>
      <c r="E90" s="1" t="s">
        <v>254</v>
      </c>
      <c r="F90" s="1" t="s">
        <v>50</v>
      </c>
      <c r="G90" s="1" t="s">
        <v>238</v>
      </c>
      <c r="H90">
        <v>0</v>
      </c>
      <c r="I90" s="1" t="s">
        <v>50</v>
      </c>
      <c r="J90" s="1" t="s">
        <v>57</v>
      </c>
      <c r="K90" s="1" t="s">
        <v>57</v>
      </c>
      <c r="L90" s="1" t="s">
        <v>57</v>
      </c>
      <c r="M90" s="1" t="s">
        <v>57</v>
      </c>
      <c r="N90" s="1" t="s">
        <v>109</v>
      </c>
      <c r="P90" s="1" t="s">
        <v>55</v>
      </c>
      <c r="Q90" s="1" t="s">
        <v>93</v>
      </c>
    </row>
    <row r="91" spans="1:17" x14ac:dyDescent="0.25">
      <c r="A91" s="1" t="s">
        <v>688</v>
      </c>
      <c r="B91" s="1" t="s">
        <v>689</v>
      </c>
      <c r="C91" s="1" t="s">
        <v>690</v>
      </c>
      <c r="D91" s="1" t="s">
        <v>648</v>
      </c>
      <c r="E91" s="1" t="s">
        <v>254</v>
      </c>
      <c r="F91" s="1" t="s">
        <v>50</v>
      </c>
      <c r="G91" s="1" t="s">
        <v>494</v>
      </c>
      <c r="H91">
        <v>1</v>
      </c>
      <c r="I91" s="1" t="s">
        <v>50</v>
      </c>
      <c r="J91" s="1" t="s">
        <v>51</v>
      </c>
      <c r="K91" s="1" t="s">
        <v>51</v>
      </c>
      <c r="L91" s="1" t="s">
        <v>52</v>
      </c>
      <c r="M91" s="1" t="s">
        <v>53</v>
      </c>
      <c r="N91" s="1" t="s">
        <v>274</v>
      </c>
      <c r="P91" s="1" t="s">
        <v>55</v>
      </c>
      <c r="Q91" s="1" t="s">
        <v>56</v>
      </c>
    </row>
    <row r="92" spans="1:17" x14ac:dyDescent="0.25">
      <c r="A92" s="1" t="s">
        <v>692</v>
      </c>
      <c r="B92" s="1" t="s">
        <v>693</v>
      </c>
      <c r="C92" s="1" t="s">
        <v>694</v>
      </c>
      <c r="D92" s="1" t="s">
        <v>414</v>
      </c>
      <c r="E92" s="1" t="s">
        <v>254</v>
      </c>
      <c r="F92" s="1" t="s">
        <v>44</v>
      </c>
      <c r="G92" s="1" t="s">
        <v>238</v>
      </c>
      <c r="H92">
        <v>0</v>
      </c>
      <c r="I92" s="1" t="s">
        <v>50</v>
      </c>
      <c r="J92" s="1" t="s">
        <v>57</v>
      </c>
      <c r="K92" s="1" t="s">
        <v>57</v>
      </c>
      <c r="L92" s="1" t="s">
        <v>57</v>
      </c>
      <c r="M92" s="1" t="s">
        <v>57</v>
      </c>
      <c r="N92" s="1" t="s">
        <v>109</v>
      </c>
      <c r="P92" s="1" t="s">
        <v>55</v>
      </c>
      <c r="Q92" s="1" t="s">
        <v>93</v>
      </c>
    </row>
    <row r="93" spans="1:17" x14ac:dyDescent="0.25">
      <c r="A93" s="1" t="s">
        <v>695</v>
      </c>
      <c r="B93" s="1" t="s">
        <v>696</v>
      </c>
      <c r="C93" s="1" t="s">
        <v>697</v>
      </c>
      <c r="D93" s="1" t="s">
        <v>297</v>
      </c>
      <c r="E93" s="1" t="s">
        <v>254</v>
      </c>
      <c r="F93" s="1" t="s">
        <v>50</v>
      </c>
      <c r="G93" s="1" t="s">
        <v>49</v>
      </c>
      <c r="H93">
        <v>1</v>
      </c>
      <c r="I93" s="1" t="s">
        <v>50</v>
      </c>
      <c r="J93" s="1" t="s">
        <v>51</v>
      </c>
      <c r="K93" s="1" t="s">
        <v>51</v>
      </c>
      <c r="L93" s="1" t="s">
        <v>52</v>
      </c>
      <c r="M93" s="1" t="s">
        <v>53</v>
      </c>
      <c r="N93" s="1" t="s">
        <v>274</v>
      </c>
      <c r="P93" s="1" t="s">
        <v>55</v>
      </c>
      <c r="Q93" s="1" t="s">
        <v>56</v>
      </c>
    </row>
    <row r="94" spans="1:17" x14ac:dyDescent="0.25">
      <c r="A94" s="1" t="s">
        <v>699</v>
      </c>
      <c r="B94" s="1" t="s">
        <v>700</v>
      </c>
      <c r="C94" s="1" t="s">
        <v>701</v>
      </c>
      <c r="D94" s="1" t="s">
        <v>702</v>
      </c>
      <c r="E94" s="1" t="s">
        <v>254</v>
      </c>
      <c r="F94" s="1" t="s">
        <v>50</v>
      </c>
      <c r="G94" s="1" t="s">
        <v>49</v>
      </c>
      <c r="H94">
        <v>1</v>
      </c>
      <c r="I94" s="1" t="s">
        <v>50</v>
      </c>
      <c r="J94" s="1" t="s">
        <v>51</v>
      </c>
      <c r="K94" s="1" t="s">
        <v>51</v>
      </c>
      <c r="L94" s="1" t="s">
        <v>52</v>
      </c>
      <c r="M94" s="1" t="s">
        <v>65</v>
      </c>
      <c r="N94" s="1" t="s">
        <v>274</v>
      </c>
      <c r="P94" s="1" t="s">
        <v>55</v>
      </c>
      <c r="Q94" s="1" t="s">
        <v>56</v>
      </c>
    </row>
    <row r="95" spans="1:17" x14ac:dyDescent="0.25">
      <c r="A95" s="1" t="s">
        <v>703</v>
      </c>
      <c r="B95" s="1" t="s">
        <v>704</v>
      </c>
      <c r="C95" s="1" t="s">
        <v>705</v>
      </c>
      <c r="D95" s="1" t="s">
        <v>702</v>
      </c>
      <c r="E95" s="1" t="s">
        <v>254</v>
      </c>
      <c r="F95" s="1" t="s">
        <v>50</v>
      </c>
      <c r="G95" s="1" t="s">
        <v>49</v>
      </c>
      <c r="H95">
        <v>1</v>
      </c>
      <c r="I95" s="1" t="s">
        <v>50</v>
      </c>
      <c r="J95" s="1" t="s">
        <v>51</v>
      </c>
      <c r="K95" s="1" t="s">
        <v>51</v>
      </c>
      <c r="L95" s="1" t="s">
        <v>52</v>
      </c>
      <c r="M95" s="1" t="s">
        <v>65</v>
      </c>
      <c r="N95" s="1" t="s">
        <v>274</v>
      </c>
      <c r="P95" s="1" t="s">
        <v>55</v>
      </c>
      <c r="Q95" s="1" t="s">
        <v>56</v>
      </c>
    </row>
    <row r="96" spans="1:17" x14ac:dyDescent="0.25">
      <c r="A96" s="1" t="s">
        <v>706</v>
      </c>
      <c r="B96" s="1" t="s">
        <v>707</v>
      </c>
      <c r="C96" s="1" t="s">
        <v>708</v>
      </c>
      <c r="D96" s="1" t="s">
        <v>271</v>
      </c>
      <c r="E96" s="1" t="s">
        <v>254</v>
      </c>
      <c r="F96" s="1" t="s">
        <v>50</v>
      </c>
      <c r="G96" s="1" t="s">
        <v>93</v>
      </c>
      <c r="H96">
        <v>0</v>
      </c>
      <c r="I96" s="1" t="s">
        <v>50</v>
      </c>
      <c r="J96" s="1" t="s">
        <v>57</v>
      </c>
      <c r="K96" s="1" t="s">
        <v>57</v>
      </c>
      <c r="L96" s="1" t="s">
        <v>57</v>
      </c>
      <c r="M96" s="1" t="s">
        <v>57</v>
      </c>
      <c r="N96" s="1" t="s">
        <v>109</v>
      </c>
      <c r="P96" s="1" t="s">
        <v>55</v>
      </c>
      <c r="Q96" s="1" t="s">
        <v>93</v>
      </c>
    </row>
    <row r="97" spans="1:18" x14ac:dyDescent="0.25">
      <c r="A97" s="1" t="s">
        <v>725</v>
      </c>
      <c r="B97" s="1" t="s">
        <v>726</v>
      </c>
      <c r="C97" s="1" t="s">
        <v>727</v>
      </c>
      <c r="D97" s="1" t="s">
        <v>271</v>
      </c>
      <c r="E97" s="1" t="s">
        <v>254</v>
      </c>
      <c r="F97" s="1" t="s">
        <v>50</v>
      </c>
      <c r="G97" s="1" t="s">
        <v>93</v>
      </c>
      <c r="H97">
        <v>0</v>
      </c>
      <c r="I97" s="1" t="s">
        <v>50</v>
      </c>
      <c r="J97" s="1" t="s">
        <v>93</v>
      </c>
      <c r="K97" s="1" t="s">
        <v>57</v>
      </c>
      <c r="L97" s="1" t="s">
        <v>57</v>
      </c>
      <c r="M97" s="1" t="s">
        <v>57</v>
      </c>
      <c r="N97" s="1" t="s">
        <v>109</v>
      </c>
      <c r="P97" s="1" t="s">
        <v>55</v>
      </c>
      <c r="Q97" s="1" t="s">
        <v>93</v>
      </c>
    </row>
    <row r="98" spans="1:18" x14ac:dyDescent="0.25">
      <c r="A98" s="1" t="s">
        <v>730</v>
      </c>
      <c r="B98" s="1" t="s">
        <v>731</v>
      </c>
      <c r="C98" s="1" t="s">
        <v>732</v>
      </c>
      <c r="D98" s="1" t="s">
        <v>297</v>
      </c>
      <c r="E98" s="1" t="s">
        <v>254</v>
      </c>
      <c r="F98" s="1" t="s">
        <v>50</v>
      </c>
      <c r="G98" s="1" t="s">
        <v>238</v>
      </c>
      <c r="H98">
        <v>0</v>
      </c>
      <c r="I98" s="1" t="s">
        <v>50</v>
      </c>
      <c r="J98" s="1" t="s">
        <v>57</v>
      </c>
      <c r="K98" s="1" t="s">
        <v>57</v>
      </c>
      <c r="L98" s="1" t="s">
        <v>57</v>
      </c>
      <c r="M98" s="1" t="s">
        <v>57</v>
      </c>
      <c r="N98" s="1" t="s">
        <v>109</v>
      </c>
      <c r="P98" s="1" t="s">
        <v>55</v>
      </c>
      <c r="Q98" s="1" t="s">
        <v>93</v>
      </c>
    </row>
    <row r="99" spans="1:18" x14ac:dyDescent="0.25">
      <c r="A99" s="1" t="s">
        <v>733</v>
      </c>
      <c r="B99" s="1" t="s">
        <v>734</v>
      </c>
      <c r="C99" s="1" t="s">
        <v>735</v>
      </c>
      <c r="D99" s="1" t="s">
        <v>297</v>
      </c>
      <c r="E99" s="1" t="s">
        <v>254</v>
      </c>
      <c r="F99" s="1" t="s">
        <v>50</v>
      </c>
      <c r="G99" s="1" t="s">
        <v>49</v>
      </c>
      <c r="H99">
        <v>1</v>
      </c>
      <c r="I99" s="1" t="s">
        <v>50</v>
      </c>
      <c r="J99" s="1" t="s">
        <v>51</v>
      </c>
      <c r="K99" s="1" t="s">
        <v>51</v>
      </c>
      <c r="L99" s="1" t="s">
        <v>52</v>
      </c>
      <c r="M99" s="1" t="s">
        <v>65</v>
      </c>
      <c r="N99" s="1" t="s">
        <v>194</v>
      </c>
      <c r="O99" s="1" t="s">
        <v>736</v>
      </c>
      <c r="P99" s="1" t="s">
        <v>55</v>
      </c>
      <c r="Q99" s="1" t="s">
        <v>122</v>
      </c>
    </row>
    <row r="100" spans="1:18" x14ac:dyDescent="0.25">
      <c r="A100" s="1" t="s">
        <v>737</v>
      </c>
      <c r="B100" s="1" t="s">
        <v>738</v>
      </c>
      <c r="C100" s="1" t="s">
        <v>739</v>
      </c>
      <c r="D100" s="1" t="s">
        <v>391</v>
      </c>
      <c r="E100" s="1" t="s">
        <v>254</v>
      </c>
      <c r="F100" s="1" t="s">
        <v>50</v>
      </c>
      <c r="G100" s="1" t="s">
        <v>238</v>
      </c>
      <c r="H100">
        <v>0</v>
      </c>
      <c r="I100" s="1" t="s">
        <v>50</v>
      </c>
      <c r="J100" s="1" t="s">
        <v>57</v>
      </c>
      <c r="K100" s="1" t="s">
        <v>57</v>
      </c>
      <c r="L100" s="1" t="s">
        <v>57</v>
      </c>
      <c r="M100" s="1" t="s">
        <v>57</v>
      </c>
      <c r="N100" s="1" t="s">
        <v>194</v>
      </c>
      <c r="O100" s="1" t="s">
        <v>299</v>
      </c>
      <c r="P100" s="1" t="s">
        <v>55</v>
      </c>
      <c r="Q100" s="1" t="s">
        <v>93</v>
      </c>
    </row>
    <row r="101" spans="1:18" x14ac:dyDescent="0.25">
      <c r="A101" s="1" t="s">
        <v>567</v>
      </c>
      <c r="B101" s="1" t="s">
        <v>568</v>
      </c>
      <c r="C101" s="1" t="s">
        <v>569</v>
      </c>
      <c r="D101" s="1" t="s">
        <v>533</v>
      </c>
      <c r="E101" s="1" t="s">
        <v>254</v>
      </c>
      <c r="F101" s="1" t="s">
        <v>44</v>
      </c>
      <c r="G101" s="1" t="s">
        <v>49</v>
      </c>
      <c r="H101">
        <v>1</v>
      </c>
      <c r="I101" s="1" t="s">
        <v>50</v>
      </c>
      <c r="J101" s="1" t="s">
        <v>93</v>
      </c>
      <c r="K101" s="1" t="s">
        <v>93</v>
      </c>
      <c r="L101" s="1" t="s">
        <v>93</v>
      </c>
      <c r="M101" s="1" t="s">
        <v>93</v>
      </c>
      <c r="N101" s="1" t="s">
        <v>93</v>
      </c>
      <c r="P101" s="1" t="s">
        <v>93</v>
      </c>
      <c r="Q101" s="1" t="s">
        <v>93</v>
      </c>
    </row>
    <row r="102" spans="1:18" x14ac:dyDescent="0.25">
      <c r="A102" s="1" t="s">
        <v>572</v>
      </c>
      <c r="B102" s="1" t="s">
        <v>573</v>
      </c>
      <c r="C102" s="1" t="s">
        <v>574</v>
      </c>
      <c r="D102" s="1" t="s">
        <v>533</v>
      </c>
      <c r="E102" s="1" t="s">
        <v>254</v>
      </c>
      <c r="F102" s="1" t="s">
        <v>50</v>
      </c>
      <c r="G102" s="1" t="s">
        <v>93</v>
      </c>
      <c r="H102">
        <v>0</v>
      </c>
      <c r="I102" s="1" t="s">
        <v>50</v>
      </c>
      <c r="J102" s="1" t="s">
        <v>93</v>
      </c>
      <c r="K102" s="1" t="s">
        <v>93</v>
      </c>
      <c r="L102" s="1" t="s">
        <v>93</v>
      </c>
      <c r="M102" s="1" t="s">
        <v>93</v>
      </c>
      <c r="N102" s="1" t="s">
        <v>93</v>
      </c>
      <c r="P102" s="1" t="s">
        <v>93</v>
      </c>
      <c r="Q102" s="1" t="s">
        <v>93</v>
      </c>
    </row>
    <row r="103" spans="1:18" x14ac:dyDescent="0.25">
      <c r="A103" s="1" t="s">
        <v>575</v>
      </c>
      <c r="B103" s="1" t="s">
        <v>576</v>
      </c>
      <c r="C103" s="1" t="s">
        <v>577</v>
      </c>
      <c r="D103" s="1" t="s">
        <v>533</v>
      </c>
      <c r="E103" s="1" t="s">
        <v>254</v>
      </c>
      <c r="F103" s="1" t="s">
        <v>50</v>
      </c>
      <c r="G103" s="1" t="s">
        <v>49</v>
      </c>
      <c r="H103">
        <v>1</v>
      </c>
      <c r="I103" s="1" t="s">
        <v>50</v>
      </c>
      <c r="J103" s="1" t="s">
        <v>93</v>
      </c>
      <c r="K103" s="1" t="s">
        <v>93</v>
      </c>
      <c r="L103" s="1" t="s">
        <v>93</v>
      </c>
      <c r="M103" s="1" t="s">
        <v>93</v>
      </c>
      <c r="N103" s="1" t="s">
        <v>93</v>
      </c>
      <c r="P103" s="1" t="s">
        <v>93</v>
      </c>
      <c r="Q103" s="1" t="s">
        <v>93</v>
      </c>
    </row>
    <row r="104" spans="1:18" x14ac:dyDescent="0.25">
      <c r="A104" s="1" t="s">
        <v>578</v>
      </c>
      <c r="B104" s="1" t="s">
        <v>579</v>
      </c>
      <c r="C104" s="1" t="s">
        <v>580</v>
      </c>
      <c r="D104" s="1" t="s">
        <v>533</v>
      </c>
      <c r="E104" s="1" t="s">
        <v>254</v>
      </c>
      <c r="F104" s="1" t="s">
        <v>50</v>
      </c>
      <c r="G104" s="1" t="s">
        <v>93</v>
      </c>
      <c r="H104">
        <v>0</v>
      </c>
      <c r="I104" s="1" t="s">
        <v>50</v>
      </c>
      <c r="J104" s="1" t="s">
        <v>93</v>
      </c>
      <c r="K104" s="1" t="s">
        <v>93</v>
      </c>
      <c r="L104" s="1" t="s">
        <v>93</v>
      </c>
      <c r="M104" s="1" t="s">
        <v>93</v>
      </c>
      <c r="N104" s="1" t="s">
        <v>93</v>
      </c>
      <c r="P104" s="1" t="s">
        <v>93</v>
      </c>
      <c r="Q104" s="1" t="s">
        <v>93</v>
      </c>
    </row>
    <row r="105" spans="1:18" x14ac:dyDescent="0.25">
      <c r="A105" s="1" t="s">
        <v>583</v>
      </c>
      <c r="B105" s="1" t="s">
        <v>584</v>
      </c>
      <c r="C105" s="1" t="s">
        <v>585</v>
      </c>
      <c r="D105" s="1" t="s">
        <v>586</v>
      </c>
      <c r="E105" s="1" t="s">
        <v>254</v>
      </c>
      <c r="F105" s="1" t="s">
        <v>44</v>
      </c>
      <c r="G105" s="1" t="s">
        <v>49</v>
      </c>
      <c r="H105">
        <v>1</v>
      </c>
      <c r="I105" s="1" t="s">
        <v>50</v>
      </c>
      <c r="J105" s="1" t="s">
        <v>93</v>
      </c>
      <c r="K105" s="1" t="s">
        <v>93</v>
      </c>
      <c r="L105" s="1" t="s">
        <v>93</v>
      </c>
      <c r="M105" s="1" t="s">
        <v>93</v>
      </c>
      <c r="N105" s="1" t="s">
        <v>93</v>
      </c>
      <c r="P105" s="1" t="s">
        <v>93</v>
      </c>
      <c r="Q105" s="1" t="s">
        <v>93</v>
      </c>
    </row>
    <row r="106" spans="1:18" x14ac:dyDescent="0.25">
      <c r="A106" s="1" t="s">
        <v>619</v>
      </c>
      <c r="B106" s="1" t="s">
        <v>620</v>
      </c>
      <c r="C106" s="1" t="s">
        <v>621</v>
      </c>
      <c r="D106" s="1" t="s">
        <v>622</v>
      </c>
      <c r="E106" s="1" t="s">
        <v>254</v>
      </c>
      <c r="F106" s="1" t="s">
        <v>44</v>
      </c>
      <c r="G106" s="1" t="s">
        <v>49</v>
      </c>
      <c r="H106">
        <v>1</v>
      </c>
      <c r="I106" s="1" t="s">
        <v>50</v>
      </c>
      <c r="J106" s="1" t="s">
        <v>51</v>
      </c>
      <c r="K106" s="1" t="s">
        <v>51</v>
      </c>
      <c r="L106" s="1" t="s">
        <v>52</v>
      </c>
      <c r="M106" s="1" t="s">
        <v>53</v>
      </c>
      <c r="N106" s="1" t="s">
        <v>274</v>
      </c>
      <c r="P106" s="1" t="s">
        <v>55</v>
      </c>
      <c r="Q106" s="1" t="s">
        <v>56</v>
      </c>
    </row>
    <row r="107" spans="1:18" x14ac:dyDescent="0.25">
      <c r="A107" s="1" t="s">
        <v>767</v>
      </c>
      <c r="B107" s="1" t="s">
        <v>768</v>
      </c>
      <c r="C107" s="1" t="s">
        <v>769</v>
      </c>
      <c r="D107" s="1" t="s">
        <v>770</v>
      </c>
      <c r="E107" s="1" t="s">
        <v>771</v>
      </c>
      <c r="F107" s="1" t="s">
        <v>44</v>
      </c>
      <c r="J107" s="1" t="s">
        <v>93</v>
      </c>
      <c r="K107" s="1" t="s">
        <v>93</v>
      </c>
      <c r="L107" s="1" t="s">
        <v>93</v>
      </c>
      <c r="M107" s="1" t="s">
        <v>93</v>
      </c>
      <c r="N107" s="1" t="s">
        <v>93</v>
      </c>
      <c r="O107" s="1" t="s">
        <v>776</v>
      </c>
      <c r="P107" s="1" t="s">
        <v>93</v>
      </c>
      <c r="Q107" s="1" t="s">
        <v>93</v>
      </c>
      <c r="R107" s="1" t="s">
        <v>776</v>
      </c>
    </row>
    <row r="108" spans="1:18" x14ac:dyDescent="0.25">
      <c r="A108" s="1" t="s">
        <v>777</v>
      </c>
      <c r="B108" s="1" t="s">
        <v>417</v>
      </c>
      <c r="C108" s="1" t="s">
        <v>769</v>
      </c>
      <c r="D108" s="1" t="s">
        <v>778</v>
      </c>
      <c r="E108" s="1" t="s">
        <v>771</v>
      </c>
      <c r="F108" s="1" t="s">
        <v>44</v>
      </c>
      <c r="G108" s="1" t="s">
        <v>49</v>
      </c>
      <c r="H108">
        <v>1</v>
      </c>
      <c r="I108" s="1" t="s">
        <v>50</v>
      </c>
      <c r="J108" s="1" t="s">
        <v>93</v>
      </c>
      <c r="K108" s="1" t="s">
        <v>93</v>
      </c>
      <c r="L108" s="1" t="s">
        <v>93</v>
      </c>
      <c r="M108" s="1" t="s">
        <v>93</v>
      </c>
      <c r="N108" s="1" t="s">
        <v>274</v>
      </c>
      <c r="P108" s="1" t="s">
        <v>356</v>
      </c>
      <c r="Q108" s="1" t="s">
        <v>89</v>
      </c>
    </row>
    <row r="109" spans="1:18" x14ac:dyDescent="0.25">
      <c r="A109" s="1" t="s">
        <v>779</v>
      </c>
      <c r="B109" s="1" t="s">
        <v>780</v>
      </c>
      <c r="C109" s="1" t="s">
        <v>769</v>
      </c>
      <c r="D109" s="1" t="s">
        <v>781</v>
      </c>
      <c r="E109" s="1" t="s">
        <v>771</v>
      </c>
      <c r="F109" s="1" t="s">
        <v>44</v>
      </c>
      <c r="G109" s="1" t="s">
        <v>49</v>
      </c>
      <c r="H109">
        <v>1</v>
      </c>
      <c r="I109" s="1" t="s">
        <v>50</v>
      </c>
      <c r="J109" s="1" t="s">
        <v>93</v>
      </c>
      <c r="K109" s="1" t="s">
        <v>93</v>
      </c>
      <c r="L109" s="1" t="s">
        <v>93</v>
      </c>
      <c r="M109" s="1" t="s">
        <v>93</v>
      </c>
      <c r="N109" s="1" t="s">
        <v>194</v>
      </c>
      <c r="O109" s="1" t="s">
        <v>719</v>
      </c>
      <c r="P109" s="1" t="s">
        <v>302</v>
      </c>
      <c r="Q109" s="1" t="s">
        <v>56</v>
      </c>
      <c r="R109" s="1" t="s">
        <v>719</v>
      </c>
    </row>
    <row r="110" spans="1:18" x14ac:dyDescent="0.25">
      <c r="A110" s="1" t="s">
        <v>783</v>
      </c>
      <c r="B110" s="1" t="s">
        <v>784</v>
      </c>
      <c r="C110" s="1" t="s">
        <v>769</v>
      </c>
      <c r="D110" s="1" t="s">
        <v>781</v>
      </c>
      <c r="E110" s="1" t="s">
        <v>771</v>
      </c>
      <c r="F110" s="1" t="s">
        <v>44</v>
      </c>
      <c r="G110" s="1" t="s">
        <v>49</v>
      </c>
      <c r="H110">
        <v>1</v>
      </c>
      <c r="I110" s="1" t="s">
        <v>50</v>
      </c>
      <c r="J110" s="1" t="s">
        <v>93</v>
      </c>
      <c r="K110" s="1" t="s">
        <v>93</v>
      </c>
      <c r="L110" s="1" t="s">
        <v>93</v>
      </c>
      <c r="M110" s="1" t="s">
        <v>93</v>
      </c>
      <c r="N110" s="1" t="s">
        <v>194</v>
      </c>
      <c r="O110" s="1" t="s">
        <v>195</v>
      </c>
      <c r="P110" s="1" t="s">
        <v>55</v>
      </c>
      <c r="Q110" s="1" t="s">
        <v>56</v>
      </c>
      <c r="R110" s="1" t="s">
        <v>195</v>
      </c>
    </row>
    <row r="111" spans="1:18" x14ac:dyDescent="0.25">
      <c r="A111" s="1" t="s">
        <v>785</v>
      </c>
      <c r="B111" s="1" t="s">
        <v>786</v>
      </c>
      <c r="C111" s="1" t="s">
        <v>787</v>
      </c>
      <c r="D111" s="1" t="s">
        <v>781</v>
      </c>
      <c r="E111" s="1" t="s">
        <v>771</v>
      </c>
      <c r="F111" s="1" t="s">
        <v>44</v>
      </c>
      <c r="G111" s="1" t="s">
        <v>49</v>
      </c>
      <c r="H111">
        <v>1</v>
      </c>
      <c r="I111" s="1" t="s">
        <v>50</v>
      </c>
      <c r="J111" s="1" t="s">
        <v>93</v>
      </c>
      <c r="K111" s="1" t="s">
        <v>93</v>
      </c>
      <c r="L111" s="1" t="s">
        <v>93</v>
      </c>
      <c r="M111" s="1" t="s">
        <v>93</v>
      </c>
      <c r="N111" s="1" t="s">
        <v>194</v>
      </c>
      <c r="O111" s="1" t="s">
        <v>195</v>
      </c>
      <c r="P111" s="1" t="s">
        <v>55</v>
      </c>
      <c r="Q111" s="1" t="s">
        <v>56</v>
      </c>
      <c r="R111" s="1" t="s">
        <v>195</v>
      </c>
    </row>
    <row r="112" spans="1:18" x14ac:dyDescent="0.25">
      <c r="A112" s="1" t="s">
        <v>789</v>
      </c>
      <c r="B112" s="1" t="s">
        <v>790</v>
      </c>
      <c r="C112" s="1" t="s">
        <v>787</v>
      </c>
      <c r="D112" s="1" t="s">
        <v>781</v>
      </c>
      <c r="E112" s="1" t="s">
        <v>771</v>
      </c>
      <c r="F112" s="1" t="s">
        <v>44</v>
      </c>
      <c r="G112" s="1" t="s">
        <v>49</v>
      </c>
      <c r="H112">
        <v>1</v>
      </c>
      <c r="I112" s="1" t="s">
        <v>50</v>
      </c>
      <c r="J112" s="1" t="s">
        <v>93</v>
      </c>
      <c r="K112" s="1" t="s">
        <v>93</v>
      </c>
      <c r="L112" s="1" t="s">
        <v>93</v>
      </c>
      <c r="M112" s="1" t="s">
        <v>93</v>
      </c>
      <c r="N112" s="1" t="s">
        <v>194</v>
      </c>
      <c r="O112" s="1" t="s">
        <v>195</v>
      </c>
      <c r="P112" s="1" t="s">
        <v>55</v>
      </c>
      <c r="Q112" s="1" t="s">
        <v>56</v>
      </c>
      <c r="R112" s="1" t="s">
        <v>195</v>
      </c>
    </row>
    <row r="113" spans="1:18" x14ac:dyDescent="0.25">
      <c r="A113" s="1" t="s">
        <v>792</v>
      </c>
      <c r="B113" s="1" t="s">
        <v>793</v>
      </c>
      <c r="C113" s="1" t="s">
        <v>787</v>
      </c>
      <c r="D113" s="1" t="s">
        <v>781</v>
      </c>
      <c r="E113" s="1" t="s">
        <v>771</v>
      </c>
      <c r="F113" s="1" t="s">
        <v>44</v>
      </c>
      <c r="G113" s="1" t="s">
        <v>49</v>
      </c>
      <c r="H113">
        <v>1</v>
      </c>
      <c r="I113" s="1" t="s">
        <v>50</v>
      </c>
      <c r="J113" s="1" t="s">
        <v>93</v>
      </c>
      <c r="K113" s="1" t="s">
        <v>93</v>
      </c>
      <c r="L113" s="1" t="s">
        <v>93</v>
      </c>
      <c r="M113" s="1" t="s">
        <v>93</v>
      </c>
      <c r="N113" s="1" t="s">
        <v>194</v>
      </c>
      <c r="O113" s="1" t="s">
        <v>719</v>
      </c>
      <c r="P113" s="1" t="s">
        <v>55</v>
      </c>
      <c r="Q113" s="1" t="s">
        <v>56</v>
      </c>
      <c r="R113" s="1" t="s">
        <v>719</v>
      </c>
    </row>
    <row r="114" spans="1:18" x14ac:dyDescent="0.25">
      <c r="A114" s="1" t="s">
        <v>796</v>
      </c>
      <c r="B114" s="1" t="s">
        <v>797</v>
      </c>
      <c r="C114" s="1" t="s">
        <v>787</v>
      </c>
      <c r="D114" s="1" t="s">
        <v>781</v>
      </c>
      <c r="E114" s="1" t="s">
        <v>771</v>
      </c>
      <c r="F114" s="1" t="s">
        <v>44</v>
      </c>
      <c r="G114" s="1" t="s">
        <v>49</v>
      </c>
      <c r="H114">
        <v>1</v>
      </c>
      <c r="I114" s="1" t="s">
        <v>50</v>
      </c>
      <c r="J114" s="1" t="s">
        <v>93</v>
      </c>
      <c r="K114" s="1" t="s">
        <v>93</v>
      </c>
      <c r="L114" s="1" t="s">
        <v>93</v>
      </c>
      <c r="M114" s="1" t="s">
        <v>93</v>
      </c>
      <c r="N114" s="1" t="s">
        <v>194</v>
      </c>
      <c r="O114" s="1" t="s">
        <v>195</v>
      </c>
      <c r="P114" s="1" t="s">
        <v>302</v>
      </c>
      <c r="Q114" s="1" t="s">
        <v>56</v>
      </c>
      <c r="R114" s="1" t="s">
        <v>195</v>
      </c>
    </row>
    <row r="115" spans="1:18" x14ac:dyDescent="0.25">
      <c r="A115" s="1" t="s">
        <v>798</v>
      </c>
      <c r="B115" s="1" t="s">
        <v>799</v>
      </c>
      <c r="C115" s="1" t="s">
        <v>787</v>
      </c>
      <c r="D115" s="1" t="s">
        <v>781</v>
      </c>
      <c r="E115" s="1" t="s">
        <v>771</v>
      </c>
      <c r="F115" s="1" t="s">
        <v>44</v>
      </c>
      <c r="G115" s="1" t="s">
        <v>49</v>
      </c>
      <c r="H115">
        <v>1</v>
      </c>
      <c r="I115" s="1" t="s">
        <v>50</v>
      </c>
      <c r="J115" s="1" t="s">
        <v>93</v>
      </c>
      <c r="K115" s="1" t="s">
        <v>93</v>
      </c>
      <c r="L115" s="1" t="s">
        <v>93</v>
      </c>
      <c r="M115" s="1" t="s">
        <v>93</v>
      </c>
      <c r="N115" s="1" t="s">
        <v>194</v>
      </c>
      <c r="O115" s="1" t="s">
        <v>195</v>
      </c>
      <c r="P115" s="1" t="s">
        <v>302</v>
      </c>
      <c r="Q115" s="1" t="s">
        <v>56</v>
      </c>
      <c r="R115" s="1" t="s">
        <v>195</v>
      </c>
    </row>
    <row r="116" spans="1:18" x14ac:dyDescent="0.25">
      <c r="A116" s="1" t="s">
        <v>801</v>
      </c>
      <c r="B116" s="1" t="s">
        <v>802</v>
      </c>
      <c r="C116" s="1" t="s">
        <v>803</v>
      </c>
      <c r="D116" s="1" t="s">
        <v>781</v>
      </c>
      <c r="E116" s="1" t="s">
        <v>771</v>
      </c>
      <c r="F116" s="1" t="s">
        <v>44</v>
      </c>
      <c r="G116" s="1" t="s">
        <v>49</v>
      </c>
      <c r="H116">
        <v>1</v>
      </c>
      <c r="I116" s="1" t="s">
        <v>50</v>
      </c>
      <c r="J116" s="1" t="s">
        <v>93</v>
      </c>
      <c r="K116" s="1" t="s">
        <v>93</v>
      </c>
      <c r="L116" s="1" t="s">
        <v>93</v>
      </c>
      <c r="M116" s="1" t="s">
        <v>93</v>
      </c>
      <c r="N116" s="1" t="s">
        <v>194</v>
      </c>
      <c r="O116" s="1" t="s">
        <v>195</v>
      </c>
      <c r="P116" s="1" t="s">
        <v>302</v>
      </c>
      <c r="Q116" s="1" t="s">
        <v>56</v>
      </c>
      <c r="R116" s="1" t="s">
        <v>195</v>
      </c>
    </row>
    <row r="117" spans="1:18" x14ac:dyDescent="0.25">
      <c r="A117" s="1" t="s">
        <v>805</v>
      </c>
      <c r="B117" s="1" t="s">
        <v>806</v>
      </c>
      <c r="C117" s="1" t="s">
        <v>803</v>
      </c>
      <c r="D117" s="1" t="s">
        <v>807</v>
      </c>
      <c r="E117" s="1" t="s">
        <v>771</v>
      </c>
      <c r="F117" s="1" t="s">
        <v>44</v>
      </c>
      <c r="G117" s="1" t="s">
        <v>49</v>
      </c>
      <c r="H117">
        <v>1</v>
      </c>
      <c r="I117" s="1" t="s">
        <v>50</v>
      </c>
      <c r="J117" s="1" t="s">
        <v>93</v>
      </c>
      <c r="K117" s="1" t="s">
        <v>93</v>
      </c>
      <c r="L117" s="1" t="s">
        <v>93</v>
      </c>
      <c r="M117" s="1" t="s">
        <v>93</v>
      </c>
      <c r="N117" s="1" t="s">
        <v>194</v>
      </c>
      <c r="O117" s="1" t="s">
        <v>195</v>
      </c>
      <c r="P117" s="1" t="s">
        <v>302</v>
      </c>
      <c r="Q117" s="1" t="s">
        <v>56</v>
      </c>
      <c r="R117" s="1" t="s">
        <v>195</v>
      </c>
    </row>
    <row r="118" spans="1:18" x14ac:dyDescent="0.25">
      <c r="A118" s="1" t="s">
        <v>808</v>
      </c>
      <c r="B118" s="1" t="s">
        <v>809</v>
      </c>
      <c r="C118" s="1" t="s">
        <v>803</v>
      </c>
      <c r="D118" s="1" t="s">
        <v>781</v>
      </c>
      <c r="E118" s="1" t="s">
        <v>771</v>
      </c>
      <c r="F118" s="1" t="s">
        <v>44</v>
      </c>
      <c r="G118" s="1" t="s">
        <v>49</v>
      </c>
      <c r="H118">
        <v>1</v>
      </c>
      <c r="I118" s="1" t="s">
        <v>50</v>
      </c>
      <c r="J118" s="1" t="s">
        <v>93</v>
      </c>
      <c r="K118" s="1" t="s">
        <v>93</v>
      </c>
      <c r="L118" s="1" t="s">
        <v>93</v>
      </c>
      <c r="M118" s="1" t="s">
        <v>93</v>
      </c>
      <c r="N118" s="1" t="s">
        <v>194</v>
      </c>
      <c r="O118" s="1" t="s">
        <v>195</v>
      </c>
      <c r="P118" s="1" t="s">
        <v>55</v>
      </c>
      <c r="Q118" s="1" t="s">
        <v>56</v>
      </c>
      <c r="R118" s="1" t="s">
        <v>195</v>
      </c>
    </row>
    <row r="119" spans="1:18" x14ac:dyDescent="0.25">
      <c r="A119" s="1" t="s">
        <v>811</v>
      </c>
      <c r="B119" s="1" t="s">
        <v>812</v>
      </c>
      <c r="C119" s="1" t="s">
        <v>803</v>
      </c>
      <c r="D119" s="1" t="s">
        <v>781</v>
      </c>
      <c r="E119" s="1" t="s">
        <v>771</v>
      </c>
      <c r="F119" s="1" t="s">
        <v>44</v>
      </c>
      <c r="G119" s="1" t="s">
        <v>49</v>
      </c>
      <c r="H119">
        <v>1</v>
      </c>
      <c r="I119" s="1" t="s">
        <v>50</v>
      </c>
      <c r="J119" s="1" t="s">
        <v>93</v>
      </c>
      <c r="K119" s="1" t="s">
        <v>93</v>
      </c>
      <c r="L119" s="1" t="s">
        <v>93</v>
      </c>
      <c r="M119" s="1" t="s">
        <v>93</v>
      </c>
      <c r="N119" s="1" t="s">
        <v>194</v>
      </c>
      <c r="O119" s="1" t="s">
        <v>195</v>
      </c>
      <c r="P119" s="1" t="s">
        <v>302</v>
      </c>
      <c r="Q119" s="1" t="s">
        <v>56</v>
      </c>
      <c r="R119" s="1" t="s">
        <v>195</v>
      </c>
    </row>
    <row r="120" spans="1:18" x14ac:dyDescent="0.25">
      <c r="A120" s="1" t="s">
        <v>815</v>
      </c>
      <c r="B120" s="1" t="s">
        <v>816</v>
      </c>
      <c r="C120" s="1" t="s">
        <v>803</v>
      </c>
      <c r="D120" s="1" t="s">
        <v>781</v>
      </c>
      <c r="E120" s="1" t="s">
        <v>771</v>
      </c>
      <c r="F120" s="1" t="s">
        <v>44</v>
      </c>
      <c r="G120" s="1" t="s">
        <v>49</v>
      </c>
      <c r="H120">
        <v>1</v>
      </c>
      <c r="I120" s="1" t="s">
        <v>50</v>
      </c>
      <c r="J120" s="1" t="s">
        <v>93</v>
      </c>
      <c r="K120" s="1" t="s">
        <v>93</v>
      </c>
      <c r="L120" s="1" t="s">
        <v>93</v>
      </c>
      <c r="M120" s="1" t="s">
        <v>93</v>
      </c>
      <c r="N120" s="1" t="s">
        <v>194</v>
      </c>
      <c r="O120" s="1" t="s">
        <v>195</v>
      </c>
      <c r="P120" s="1" t="s">
        <v>302</v>
      </c>
      <c r="Q120" s="1" t="s">
        <v>56</v>
      </c>
      <c r="R120" s="1" t="s">
        <v>195</v>
      </c>
    </row>
    <row r="121" spans="1:18" x14ac:dyDescent="0.25">
      <c r="A121" s="1" t="s">
        <v>818</v>
      </c>
      <c r="B121" s="1" t="s">
        <v>819</v>
      </c>
      <c r="C121" s="1" t="s">
        <v>820</v>
      </c>
      <c r="D121" s="1" t="s">
        <v>781</v>
      </c>
      <c r="E121" s="1" t="s">
        <v>771</v>
      </c>
      <c r="F121" s="1" t="s">
        <v>44</v>
      </c>
      <c r="G121" s="1" t="s">
        <v>49</v>
      </c>
      <c r="H121">
        <v>1</v>
      </c>
      <c r="I121" s="1" t="s">
        <v>50</v>
      </c>
      <c r="J121" s="1" t="s">
        <v>93</v>
      </c>
      <c r="K121" s="1" t="s">
        <v>93</v>
      </c>
      <c r="L121" s="1" t="s">
        <v>93</v>
      </c>
      <c r="M121" s="1" t="s">
        <v>93</v>
      </c>
      <c r="N121" s="1" t="s">
        <v>194</v>
      </c>
      <c r="O121" s="1" t="s">
        <v>195</v>
      </c>
      <c r="P121" s="1" t="s">
        <v>55</v>
      </c>
      <c r="Q121" s="1" t="s">
        <v>56</v>
      </c>
      <c r="R121" s="1" t="s">
        <v>195</v>
      </c>
    </row>
    <row r="122" spans="1:18" x14ac:dyDescent="0.25">
      <c r="A122" s="1" t="s">
        <v>822</v>
      </c>
      <c r="B122" s="1" t="s">
        <v>823</v>
      </c>
      <c r="C122" s="1" t="s">
        <v>820</v>
      </c>
      <c r="D122" s="1" t="s">
        <v>781</v>
      </c>
      <c r="E122" s="1" t="s">
        <v>771</v>
      </c>
      <c r="F122" s="1" t="s">
        <v>44</v>
      </c>
      <c r="G122" s="1" t="s">
        <v>49</v>
      </c>
      <c r="H122">
        <v>1</v>
      </c>
      <c r="I122" s="1" t="s">
        <v>50</v>
      </c>
      <c r="J122" s="1" t="s">
        <v>93</v>
      </c>
      <c r="K122" s="1" t="s">
        <v>93</v>
      </c>
      <c r="L122" s="1" t="s">
        <v>93</v>
      </c>
      <c r="M122" s="1" t="s">
        <v>93</v>
      </c>
      <c r="N122" s="1" t="s">
        <v>194</v>
      </c>
      <c r="O122" s="1" t="s">
        <v>195</v>
      </c>
      <c r="P122" s="1" t="s">
        <v>302</v>
      </c>
      <c r="Q122" s="1" t="s">
        <v>56</v>
      </c>
      <c r="R122" s="1" t="s">
        <v>195</v>
      </c>
    </row>
    <row r="123" spans="1:18" x14ac:dyDescent="0.25">
      <c r="A123" s="1" t="s">
        <v>825</v>
      </c>
      <c r="B123" s="1" t="s">
        <v>826</v>
      </c>
      <c r="C123" s="1" t="s">
        <v>820</v>
      </c>
      <c r="D123" s="1" t="s">
        <v>781</v>
      </c>
      <c r="E123" s="1" t="s">
        <v>771</v>
      </c>
      <c r="F123" s="1" t="s">
        <v>44</v>
      </c>
      <c r="G123" s="1" t="s">
        <v>49</v>
      </c>
      <c r="H123">
        <v>1</v>
      </c>
      <c r="I123" s="1" t="s">
        <v>50</v>
      </c>
      <c r="J123" s="1" t="s">
        <v>93</v>
      </c>
      <c r="K123" s="1" t="s">
        <v>93</v>
      </c>
      <c r="L123" s="1" t="s">
        <v>93</v>
      </c>
      <c r="M123" s="1" t="s">
        <v>93</v>
      </c>
      <c r="N123" s="1" t="s">
        <v>194</v>
      </c>
      <c r="O123" s="1" t="s">
        <v>195</v>
      </c>
      <c r="P123" s="1" t="s">
        <v>55</v>
      </c>
      <c r="Q123" s="1" t="s">
        <v>56</v>
      </c>
      <c r="R123" s="1" t="s">
        <v>195</v>
      </c>
    </row>
    <row r="124" spans="1:18" x14ac:dyDescent="0.25">
      <c r="A124" s="1" t="s">
        <v>827</v>
      </c>
      <c r="B124" s="1" t="s">
        <v>828</v>
      </c>
      <c r="C124" s="1" t="s">
        <v>820</v>
      </c>
      <c r="D124" s="1" t="s">
        <v>829</v>
      </c>
      <c r="E124" s="1" t="s">
        <v>771</v>
      </c>
      <c r="F124" s="1" t="s">
        <v>44</v>
      </c>
      <c r="G124" s="1" t="s">
        <v>49</v>
      </c>
      <c r="H124">
        <v>1</v>
      </c>
      <c r="I124" s="1" t="s">
        <v>50</v>
      </c>
      <c r="J124" s="1" t="s">
        <v>93</v>
      </c>
      <c r="K124" s="1" t="s">
        <v>93</v>
      </c>
      <c r="L124" s="1" t="s">
        <v>93</v>
      </c>
      <c r="M124" s="1" t="s">
        <v>93</v>
      </c>
      <c r="N124" s="1" t="s">
        <v>194</v>
      </c>
      <c r="O124" s="1" t="s">
        <v>195</v>
      </c>
      <c r="P124" s="1" t="s">
        <v>302</v>
      </c>
      <c r="Q124" s="1" t="s">
        <v>56</v>
      </c>
      <c r="R124" s="1" t="s">
        <v>195</v>
      </c>
    </row>
    <row r="125" spans="1:18" x14ac:dyDescent="0.25">
      <c r="A125" s="1" t="s">
        <v>831</v>
      </c>
      <c r="B125" s="1" t="s">
        <v>832</v>
      </c>
      <c r="C125" s="1" t="s">
        <v>820</v>
      </c>
      <c r="D125" s="1" t="s">
        <v>781</v>
      </c>
      <c r="E125" s="1" t="s">
        <v>771</v>
      </c>
      <c r="F125" s="1" t="s">
        <v>44</v>
      </c>
      <c r="G125" s="1" t="s">
        <v>49</v>
      </c>
      <c r="H125">
        <v>1</v>
      </c>
      <c r="I125" s="1" t="s">
        <v>50</v>
      </c>
      <c r="J125" s="1" t="s">
        <v>93</v>
      </c>
      <c r="K125" s="1" t="s">
        <v>93</v>
      </c>
      <c r="L125" s="1" t="s">
        <v>93</v>
      </c>
      <c r="M125" s="1" t="s">
        <v>93</v>
      </c>
      <c r="N125" s="1" t="s">
        <v>194</v>
      </c>
      <c r="O125" s="1" t="s">
        <v>719</v>
      </c>
      <c r="P125" s="1" t="s">
        <v>55</v>
      </c>
      <c r="Q125" s="1" t="s">
        <v>56</v>
      </c>
      <c r="R125" s="1" t="s">
        <v>719</v>
      </c>
    </row>
    <row r="126" spans="1:18" x14ac:dyDescent="0.25">
      <c r="A126" s="1" t="s">
        <v>834</v>
      </c>
      <c r="B126" s="1" t="s">
        <v>835</v>
      </c>
      <c r="C126" s="1" t="s">
        <v>836</v>
      </c>
      <c r="D126" s="1" t="s">
        <v>837</v>
      </c>
      <c r="E126" s="1" t="s">
        <v>771</v>
      </c>
      <c r="F126" s="1" t="s">
        <v>44</v>
      </c>
      <c r="G126" s="1" t="s">
        <v>49</v>
      </c>
      <c r="H126">
        <v>1</v>
      </c>
      <c r="I126" s="1" t="s">
        <v>50</v>
      </c>
      <c r="J126" s="1" t="s">
        <v>93</v>
      </c>
      <c r="K126" s="1" t="s">
        <v>93</v>
      </c>
      <c r="L126" s="1" t="s">
        <v>93</v>
      </c>
      <c r="M126" s="1" t="s">
        <v>93</v>
      </c>
      <c r="N126" s="1" t="s">
        <v>194</v>
      </c>
      <c r="O126" s="1" t="s">
        <v>195</v>
      </c>
      <c r="P126" s="1" t="s">
        <v>55</v>
      </c>
      <c r="Q126" s="1" t="s">
        <v>56</v>
      </c>
      <c r="R126" s="1" t="s">
        <v>195</v>
      </c>
    </row>
    <row r="127" spans="1:18" x14ac:dyDescent="0.25">
      <c r="A127" s="1" t="s">
        <v>840</v>
      </c>
      <c r="B127" s="1" t="s">
        <v>841</v>
      </c>
      <c r="C127" s="1" t="s">
        <v>836</v>
      </c>
      <c r="D127" s="1" t="s">
        <v>837</v>
      </c>
      <c r="E127" s="1" t="s">
        <v>771</v>
      </c>
      <c r="F127" s="1" t="s">
        <v>44</v>
      </c>
      <c r="G127" s="1" t="s">
        <v>49</v>
      </c>
      <c r="H127">
        <v>1</v>
      </c>
      <c r="I127" s="1" t="s">
        <v>50</v>
      </c>
      <c r="J127" s="1" t="s">
        <v>93</v>
      </c>
      <c r="K127" s="1" t="s">
        <v>93</v>
      </c>
      <c r="L127" s="1" t="s">
        <v>93</v>
      </c>
      <c r="M127" s="1" t="s">
        <v>93</v>
      </c>
      <c r="N127" s="1" t="s">
        <v>194</v>
      </c>
      <c r="O127" s="1" t="s">
        <v>195</v>
      </c>
      <c r="P127" s="1" t="s">
        <v>55</v>
      </c>
      <c r="Q127" s="1" t="s">
        <v>56</v>
      </c>
      <c r="R127" s="1" t="s">
        <v>195</v>
      </c>
    </row>
    <row r="128" spans="1:18" x14ac:dyDescent="0.25">
      <c r="A128" s="1" t="s">
        <v>843</v>
      </c>
      <c r="B128" s="1" t="s">
        <v>844</v>
      </c>
      <c r="C128" s="1" t="s">
        <v>836</v>
      </c>
      <c r="D128" s="1" t="s">
        <v>781</v>
      </c>
      <c r="E128" s="1" t="s">
        <v>771</v>
      </c>
      <c r="F128" s="1" t="s">
        <v>44</v>
      </c>
      <c r="J128" s="1" t="s">
        <v>93</v>
      </c>
      <c r="K128" s="1" t="s">
        <v>93</v>
      </c>
      <c r="L128" s="1" t="s">
        <v>93</v>
      </c>
      <c r="M128" s="1" t="s">
        <v>93</v>
      </c>
      <c r="N128" s="1" t="s">
        <v>93</v>
      </c>
      <c r="O128" s="1" t="s">
        <v>776</v>
      </c>
      <c r="P128" s="1" t="s">
        <v>93</v>
      </c>
      <c r="Q128" s="1" t="s">
        <v>93</v>
      </c>
      <c r="R128" s="1" t="s">
        <v>776</v>
      </c>
    </row>
    <row r="129" spans="1:18" x14ac:dyDescent="0.25">
      <c r="A129" s="1" t="s">
        <v>846</v>
      </c>
      <c r="B129" s="1" t="s">
        <v>847</v>
      </c>
      <c r="C129" s="1" t="s">
        <v>836</v>
      </c>
      <c r="D129" s="1" t="s">
        <v>837</v>
      </c>
      <c r="E129" s="1" t="s">
        <v>771</v>
      </c>
      <c r="F129" s="1" t="s">
        <v>44</v>
      </c>
      <c r="G129" s="1" t="s">
        <v>49</v>
      </c>
      <c r="H129">
        <v>1</v>
      </c>
      <c r="I129" s="1" t="s">
        <v>50</v>
      </c>
      <c r="J129" s="1" t="s">
        <v>93</v>
      </c>
      <c r="K129" s="1" t="s">
        <v>93</v>
      </c>
      <c r="L129" s="1" t="s">
        <v>93</v>
      </c>
      <c r="M129" s="1" t="s">
        <v>93</v>
      </c>
      <c r="N129" s="1" t="s">
        <v>194</v>
      </c>
      <c r="O129" s="1" t="s">
        <v>195</v>
      </c>
      <c r="P129" s="1" t="s">
        <v>55</v>
      </c>
      <c r="Q129" s="1" t="s">
        <v>122</v>
      </c>
      <c r="R129" s="1" t="s">
        <v>195</v>
      </c>
    </row>
    <row r="130" spans="1:18" x14ac:dyDescent="0.25">
      <c r="A130" s="1" t="s">
        <v>848</v>
      </c>
      <c r="B130" s="1" t="s">
        <v>849</v>
      </c>
      <c r="C130" s="1" t="s">
        <v>836</v>
      </c>
      <c r="D130" s="1" t="s">
        <v>837</v>
      </c>
      <c r="E130" s="1" t="s">
        <v>771</v>
      </c>
      <c r="F130" s="1" t="s">
        <v>44</v>
      </c>
      <c r="G130" s="1" t="s">
        <v>49</v>
      </c>
      <c r="H130">
        <v>1</v>
      </c>
      <c r="I130" s="1" t="s">
        <v>50</v>
      </c>
      <c r="J130" s="1" t="s">
        <v>93</v>
      </c>
      <c r="K130" s="1" t="s">
        <v>93</v>
      </c>
      <c r="L130" s="1" t="s">
        <v>93</v>
      </c>
      <c r="M130" s="1" t="s">
        <v>93</v>
      </c>
      <c r="N130" s="1" t="s">
        <v>115</v>
      </c>
      <c r="P130" s="1" t="s">
        <v>302</v>
      </c>
      <c r="Q130" s="1" t="s">
        <v>56</v>
      </c>
    </row>
    <row r="131" spans="1:18" x14ac:dyDescent="0.25">
      <c r="A131" s="1" t="s">
        <v>850</v>
      </c>
      <c r="B131" s="1" t="s">
        <v>851</v>
      </c>
      <c r="C131" s="1" t="s">
        <v>852</v>
      </c>
      <c r="D131" s="1" t="s">
        <v>837</v>
      </c>
      <c r="E131" s="1" t="s">
        <v>771</v>
      </c>
      <c r="F131" s="1" t="s">
        <v>44</v>
      </c>
      <c r="G131" s="1" t="s">
        <v>49</v>
      </c>
      <c r="H131">
        <v>1</v>
      </c>
      <c r="I131" s="1" t="s">
        <v>50</v>
      </c>
      <c r="J131" s="1" t="s">
        <v>93</v>
      </c>
      <c r="K131" s="1" t="s">
        <v>93</v>
      </c>
      <c r="L131" s="1" t="s">
        <v>93</v>
      </c>
      <c r="M131" s="1" t="s">
        <v>93</v>
      </c>
      <c r="N131" s="1" t="s">
        <v>54</v>
      </c>
      <c r="P131" s="1" t="s">
        <v>55</v>
      </c>
      <c r="Q131" s="1" t="s">
        <v>56</v>
      </c>
    </row>
    <row r="132" spans="1:18" x14ac:dyDescent="0.25">
      <c r="A132" s="1" t="s">
        <v>853</v>
      </c>
      <c r="B132" s="1" t="s">
        <v>854</v>
      </c>
      <c r="C132" s="1" t="s">
        <v>852</v>
      </c>
      <c r="D132" s="1" t="s">
        <v>837</v>
      </c>
      <c r="E132" s="1" t="s">
        <v>771</v>
      </c>
      <c r="F132" s="1" t="s">
        <v>44</v>
      </c>
      <c r="J132" s="1" t="s">
        <v>93</v>
      </c>
      <c r="K132" s="1" t="s">
        <v>93</v>
      </c>
      <c r="L132" s="1" t="s">
        <v>93</v>
      </c>
      <c r="M132" s="1" t="s">
        <v>93</v>
      </c>
      <c r="N132" s="1" t="s">
        <v>93</v>
      </c>
      <c r="O132" s="1" t="s">
        <v>776</v>
      </c>
      <c r="P132" s="1" t="s">
        <v>93</v>
      </c>
      <c r="Q132" s="1" t="s">
        <v>93</v>
      </c>
      <c r="R132" s="1" t="s">
        <v>776</v>
      </c>
    </row>
    <row r="133" spans="1:18" x14ac:dyDescent="0.25">
      <c r="A133" s="1" t="s">
        <v>855</v>
      </c>
      <c r="B133" s="1" t="s">
        <v>497</v>
      </c>
      <c r="C133" s="1" t="s">
        <v>852</v>
      </c>
      <c r="D133" s="1" t="s">
        <v>837</v>
      </c>
      <c r="E133" s="1" t="s">
        <v>771</v>
      </c>
      <c r="F133" s="1" t="s">
        <v>44</v>
      </c>
      <c r="G133" s="1" t="s">
        <v>49</v>
      </c>
      <c r="H133">
        <v>1</v>
      </c>
      <c r="I133" s="1" t="s">
        <v>50</v>
      </c>
      <c r="J133" s="1" t="s">
        <v>93</v>
      </c>
      <c r="K133" s="1" t="s">
        <v>93</v>
      </c>
      <c r="L133" s="1" t="s">
        <v>93</v>
      </c>
      <c r="M133" s="1" t="s">
        <v>93</v>
      </c>
      <c r="N133" s="1" t="s">
        <v>194</v>
      </c>
      <c r="O133" s="1" t="s">
        <v>719</v>
      </c>
      <c r="P133" s="1" t="s">
        <v>55</v>
      </c>
      <c r="Q133" s="1" t="s">
        <v>56</v>
      </c>
      <c r="R133" s="1" t="s">
        <v>719</v>
      </c>
    </row>
    <row r="134" spans="1:18" x14ac:dyDescent="0.25">
      <c r="A134" s="1" t="s">
        <v>857</v>
      </c>
      <c r="B134" s="1" t="s">
        <v>498</v>
      </c>
      <c r="C134" s="1" t="s">
        <v>852</v>
      </c>
      <c r="D134" s="1" t="s">
        <v>837</v>
      </c>
      <c r="E134" s="1" t="s">
        <v>771</v>
      </c>
      <c r="F134" s="1" t="s">
        <v>44</v>
      </c>
      <c r="G134" s="1" t="s">
        <v>49</v>
      </c>
      <c r="H134">
        <v>1</v>
      </c>
      <c r="I134" s="1" t="s">
        <v>50</v>
      </c>
      <c r="J134" s="1" t="s">
        <v>93</v>
      </c>
      <c r="K134" s="1" t="s">
        <v>93</v>
      </c>
      <c r="L134" s="1" t="s">
        <v>93</v>
      </c>
      <c r="M134" s="1" t="s">
        <v>93</v>
      </c>
      <c r="N134" s="1" t="s">
        <v>194</v>
      </c>
      <c r="O134" s="1" t="s">
        <v>719</v>
      </c>
      <c r="P134" s="1" t="s">
        <v>55</v>
      </c>
      <c r="Q134" s="1" t="s">
        <v>56</v>
      </c>
      <c r="R134" s="1" t="s">
        <v>719</v>
      </c>
    </row>
    <row r="135" spans="1:18" x14ac:dyDescent="0.25">
      <c r="A135" s="1" t="s">
        <v>859</v>
      </c>
      <c r="B135" s="1" t="s">
        <v>500</v>
      </c>
      <c r="C135" s="1" t="s">
        <v>852</v>
      </c>
      <c r="D135" s="1" t="s">
        <v>837</v>
      </c>
      <c r="E135" s="1" t="s">
        <v>771</v>
      </c>
      <c r="F135" s="1" t="s">
        <v>44</v>
      </c>
      <c r="G135" s="1" t="s">
        <v>49</v>
      </c>
      <c r="H135">
        <v>1</v>
      </c>
      <c r="I135" s="1" t="s">
        <v>50</v>
      </c>
      <c r="J135" s="1" t="s">
        <v>93</v>
      </c>
      <c r="K135" s="1" t="s">
        <v>93</v>
      </c>
      <c r="L135" s="1" t="s">
        <v>93</v>
      </c>
      <c r="M135" s="1" t="s">
        <v>93</v>
      </c>
      <c r="N135" s="1" t="s">
        <v>274</v>
      </c>
      <c r="P135" s="1" t="s">
        <v>55</v>
      </c>
      <c r="Q135" s="1" t="s">
        <v>56</v>
      </c>
    </row>
    <row r="136" spans="1:18" x14ac:dyDescent="0.25">
      <c r="A136" s="1" t="s">
        <v>860</v>
      </c>
      <c r="B136" s="1" t="s">
        <v>501</v>
      </c>
      <c r="C136" s="1" t="s">
        <v>861</v>
      </c>
      <c r="D136" s="1" t="s">
        <v>837</v>
      </c>
      <c r="E136" s="1" t="s">
        <v>771</v>
      </c>
      <c r="F136" s="1" t="s">
        <v>44</v>
      </c>
      <c r="G136" s="1" t="s">
        <v>49</v>
      </c>
      <c r="H136">
        <v>1</v>
      </c>
      <c r="I136" s="1" t="s">
        <v>50</v>
      </c>
      <c r="J136" s="1" t="s">
        <v>93</v>
      </c>
      <c r="K136" s="1" t="s">
        <v>93</v>
      </c>
      <c r="L136" s="1" t="s">
        <v>93</v>
      </c>
      <c r="M136" s="1" t="s">
        <v>93</v>
      </c>
      <c r="N136" s="1" t="s">
        <v>194</v>
      </c>
      <c r="O136" s="1" t="s">
        <v>719</v>
      </c>
      <c r="P136" s="1" t="s">
        <v>55</v>
      </c>
      <c r="Q136" s="1" t="s">
        <v>56</v>
      </c>
      <c r="R136" s="1" t="s">
        <v>719</v>
      </c>
    </row>
    <row r="137" spans="1:18" x14ac:dyDescent="0.25">
      <c r="A137" s="1" t="s">
        <v>863</v>
      </c>
      <c r="B137" s="1" t="s">
        <v>864</v>
      </c>
      <c r="C137" s="1" t="s">
        <v>861</v>
      </c>
      <c r="D137" s="1" t="s">
        <v>837</v>
      </c>
      <c r="E137" s="1" t="s">
        <v>771</v>
      </c>
      <c r="F137" s="1" t="s">
        <v>44</v>
      </c>
      <c r="G137" s="1" t="s">
        <v>49</v>
      </c>
      <c r="H137">
        <v>1</v>
      </c>
      <c r="I137" s="1" t="s">
        <v>50</v>
      </c>
      <c r="J137" s="1" t="s">
        <v>93</v>
      </c>
      <c r="K137" s="1" t="s">
        <v>93</v>
      </c>
      <c r="L137" s="1" t="s">
        <v>93</v>
      </c>
      <c r="M137" s="1" t="s">
        <v>93</v>
      </c>
      <c r="N137" s="1" t="s">
        <v>54</v>
      </c>
      <c r="P137" s="1" t="s">
        <v>302</v>
      </c>
      <c r="Q137" s="1" t="s">
        <v>56</v>
      </c>
    </row>
    <row r="138" spans="1:18" x14ac:dyDescent="0.25">
      <c r="A138" s="1" t="s">
        <v>865</v>
      </c>
      <c r="B138" s="1" t="s">
        <v>557</v>
      </c>
      <c r="C138" s="1" t="s">
        <v>861</v>
      </c>
      <c r="D138" s="1" t="s">
        <v>837</v>
      </c>
      <c r="E138" s="1" t="s">
        <v>771</v>
      </c>
      <c r="F138" s="1" t="s">
        <v>44</v>
      </c>
      <c r="J138" s="1" t="s">
        <v>93</v>
      </c>
      <c r="K138" s="1" t="s">
        <v>93</v>
      </c>
      <c r="L138" s="1" t="s">
        <v>93</v>
      </c>
      <c r="M138" s="1" t="s">
        <v>93</v>
      </c>
      <c r="N138" s="1" t="s">
        <v>93</v>
      </c>
      <c r="O138" s="1" t="s">
        <v>776</v>
      </c>
      <c r="P138" s="1" t="s">
        <v>93</v>
      </c>
      <c r="Q138" s="1" t="s">
        <v>93</v>
      </c>
      <c r="R138" s="1" t="s">
        <v>776</v>
      </c>
    </row>
    <row r="139" spans="1:18" x14ac:dyDescent="0.25">
      <c r="A139" s="1" t="s">
        <v>866</v>
      </c>
      <c r="B139" s="1" t="s">
        <v>559</v>
      </c>
      <c r="C139" s="1" t="s">
        <v>861</v>
      </c>
      <c r="D139" s="1" t="s">
        <v>837</v>
      </c>
      <c r="E139" s="1" t="s">
        <v>771</v>
      </c>
      <c r="F139" s="1" t="s">
        <v>44</v>
      </c>
      <c r="G139" s="1" t="s">
        <v>49</v>
      </c>
      <c r="H139">
        <v>1</v>
      </c>
      <c r="I139" s="1" t="s">
        <v>50</v>
      </c>
      <c r="J139" s="1" t="s">
        <v>93</v>
      </c>
      <c r="K139" s="1" t="s">
        <v>93</v>
      </c>
      <c r="L139" s="1" t="s">
        <v>93</v>
      </c>
      <c r="M139" s="1" t="s">
        <v>93</v>
      </c>
      <c r="N139" s="1" t="s">
        <v>109</v>
      </c>
      <c r="P139" s="1" t="s">
        <v>302</v>
      </c>
      <c r="Q139" s="1" t="s">
        <v>56</v>
      </c>
    </row>
    <row r="140" spans="1:18" x14ac:dyDescent="0.25">
      <c r="A140" s="1" t="s">
        <v>868</v>
      </c>
      <c r="B140" s="1" t="s">
        <v>560</v>
      </c>
      <c r="C140" s="1" t="s">
        <v>861</v>
      </c>
      <c r="D140" s="1" t="s">
        <v>837</v>
      </c>
      <c r="E140" s="1" t="s">
        <v>771</v>
      </c>
      <c r="F140" s="1" t="s">
        <v>44</v>
      </c>
      <c r="G140" s="1" t="s">
        <v>49</v>
      </c>
      <c r="H140">
        <v>1</v>
      </c>
      <c r="I140" s="1" t="s">
        <v>50</v>
      </c>
      <c r="J140" s="1" t="s">
        <v>93</v>
      </c>
      <c r="K140" s="1" t="s">
        <v>93</v>
      </c>
      <c r="L140" s="1" t="s">
        <v>93</v>
      </c>
      <c r="M140" s="1" t="s">
        <v>93</v>
      </c>
      <c r="N140" s="1" t="s">
        <v>194</v>
      </c>
      <c r="O140" s="1" t="s">
        <v>195</v>
      </c>
      <c r="P140" s="1" t="s">
        <v>302</v>
      </c>
      <c r="Q140" s="1" t="s">
        <v>56</v>
      </c>
      <c r="R140" s="1" t="s">
        <v>195</v>
      </c>
    </row>
    <row r="141" spans="1:18" x14ac:dyDescent="0.25">
      <c r="A141" s="1" t="s">
        <v>870</v>
      </c>
      <c r="B141" s="1" t="s">
        <v>561</v>
      </c>
      <c r="C141" s="1" t="s">
        <v>871</v>
      </c>
      <c r="D141" s="1" t="s">
        <v>837</v>
      </c>
      <c r="E141" s="1" t="s">
        <v>771</v>
      </c>
      <c r="F141" s="1" t="s">
        <v>44</v>
      </c>
      <c r="G141" s="1" t="s">
        <v>49</v>
      </c>
      <c r="H141">
        <v>1</v>
      </c>
      <c r="I141" s="1" t="s">
        <v>50</v>
      </c>
      <c r="J141" s="1" t="s">
        <v>93</v>
      </c>
      <c r="K141" s="1" t="s">
        <v>93</v>
      </c>
      <c r="L141" s="1" t="s">
        <v>93</v>
      </c>
      <c r="M141" s="1" t="s">
        <v>93</v>
      </c>
      <c r="N141" s="1" t="s">
        <v>194</v>
      </c>
      <c r="O141" s="1" t="s">
        <v>195</v>
      </c>
      <c r="P141" s="1" t="s">
        <v>55</v>
      </c>
      <c r="Q141" s="1" t="s">
        <v>56</v>
      </c>
      <c r="R141" s="1" t="s">
        <v>195</v>
      </c>
    </row>
    <row r="142" spans="1:18" x14ac:dyDescent="0.25">
      <c r="A142" s="1" t="s">
        <v>873</v>
      </c>
      <c r="B142" s="1" t="s">
        <v>562</v>
      </c>
      <c r="C142" s="1" t="s">
        <v>871</v>
      </c>
      <c r="D142" s="1" t="s">
        <v>837</v>
      </c>
      <c r="E142" s="1" t="s">
        <v>771</v>
      </c>
      <c r="F142" s="1" t="s">
        <v>44</v>
      </c>
      <c r="G142" s="1" t="s">
        <v>49</v>
      </c>
      <c r="H142">
        <v>1</v>
      </c>
      <c r="I142" s="1" t="s">
        <v>50</v>
      </c>
      <c r="J142" s="1" t="s">
        <v>93</v>
      </c>
      <c r="K142" s="1" t="s">
        <v>93</v>
      </c>
      <c r="L142" s="1" t="s">
        <v>93</v>
      </c>
      <c r="M142" s="1" t="s">
        <v>93</v>
      </c>
      <c r="N142" s="1" t="s">
        <v>194</v>
      </c>
      <c r="O142" s="1" t="s">
        <v>719</v>
      </c>
      <c r="P142" s="1" t="s">
        <v>55</v>
      </c>
      <c r="Q142" s="1" t="s">
        <v>56</v>
      </c>
      <c r="R142" s="1" t="s">
        <v>719</v>
      </c>
    </row>
    <row r="143" spans="1:18" x14ac:dyDescent="0.25">
      <c r="A143" s="1" t="s">
        <v>875</v>
      </c>
      <c r="B143" s="1" t="s">
        <v>563</v>
      </c>
      <c r="C143" s="1" t="s">
        <v>871</v>
      </c>
      <c r="D143" s="1" t="s">
        <v>876</v>
      </c>
      <c r="E143" s="1" t="s">
        <v>771</v>
      </c>
      <c r="F143" s="1" t="s">
        <v>44</v>
      </c>
      <c r="J143" s="1" t="s">
        <v>93</v>
      </c>
      <c r="K143" s="1" t="s">
        <v>93</v>
      </c>
      <c r="L143" s="1" t="s">
        <v>93</v>
      </c>
      <c r="M143" s="1" t="s">
        <v>93</v>
      </c>
      <c r="N143" s="1" t="s">
        <v>93</v>
      </c>
      <c r="O143" s="1" t="s">
        <v>776</v>
      </c>
      <c r="P143" s="1" t="s">
        <v>93</v>
      </c>
      <c r="Q143" s="1" t="s">
        <v>93</v>
      </c>
      <c r="R143" s="1" t="s">
        <v>776</v>
      </c>
    </row>
    <row r="144" spans="1:18" x14ac:dyDescent="0.25">
      <c r="A144" s="1" t="s">
        <v>877</v>
      </c>
      <c r="B144" s="1" t="s">
        <v>564</v>
      </c>
      <c r="C144" s="1" t="s">
        <v>871</v>
      </c>
      <c r="D144" s="1" t="s">
        <v>837</v>
      </c>
      <c r="E144" s="1" t="s">
        <v>771</v>
      </c>
      <c r="F144" s="1" t="s">
        <v>44</v>
      </c>
      <c r="J144" s="1" t="s">
        <v>93</v>
      </c>
      <c r="K144" s="1" t="s">
        <v>93</v>
      </c>
      <c r="L144" s="1" t="s">
        <v>93</v>
      </c>
      <c r="M144" s="1" t="s">
        <v>93</v>
      </c>
      <c r="N144" s="1" t="s">
        <v>93</v>
      </c>
      <c r="O144" s="1" t="s">
        <v>776</v>
      </c>
      <c r="P144" s="1" t="s">
        <v>93</v>
      </c>
      <c r="Q144" s="1" t="s">
        <v>93</v>
      </c>
      <c r="R144" s="1" t="s">
        <v>776</v>
      </c>
    </row>
    <row r="145" spans="1:18" x14ac:dyDescent="0.25">
      <c r="A145" s="1" t="s">
        <v>878</v>
      </c>
      <c r="B145" s="1" t="s">
        <v>565</v>
      </c>
      <c r="C145" s="1" t="s">
        <v>871</v>
      </c>
      <c r="D145" s="1" t="s">
        <v>837</v>
      </c>
      <c r="E145" s="1" t="s">
        <v>771</v>
      </c>
      <c r="F145" s="1" t="s">
        <v>44</v>
      </c>
      <c r="G145" s="1" t="s">
        <v>49</v>
      </c>
      <c r="H145">
        <v>1</v>
      </c>
      <c r="I145" s="1" t="s">
        <v>50</v>
      </c>
      <c r="J145" s="1" t="s">
        <v>93</v>
      </c>
      <c r="K145" s="1" t="s">
        <v>93</v>
      </c>
      <c r="L145" s="1" t="s">
        <v>93</v>
      </c>
      <c r="M145" s="1" t="s">
        <v>93</v>
      </c>
      <c r="N145" s="1" t="s">
        <v>194</v>
      </c>
      <c r="O145" s="1" t="s">
        <v>719</v>
      </c>
      <c r="P145" s="1" t="s">
        <v>55</v>
      </c>
      <c r="Q145" s="1" t="s">
        <v>56</v>
      </c>
      <c r="R145" s="1" t="s">
        <v>719</v>
      </c>
    </row>
    <row r="146" spans="1:18" x14ac:dyDescent="0.25">
      <c r="A146" s="1" t="s">
        <v>879</v>
      </c>
      <c r="B146" s="1" t="s">
        <v>566</v>
      </c>
      <c r="C146" s="1" t="s">
        <v>880</v>
      </c>
      <c r="D146" s="1" t="s">
        <v>837</v>
      </c>
      <c r="E146" s="1" t="s">
        <v>771</v>
      </c>
      <c r="F146" s="1" t="s">
        <v>44</v>
      </c>
      <c r="G146" s="1" t="s">
        <v>49</v>
      </c>
      <c r="H146">
        <v>1</v>
      </c>
      <c r="I146" s="1" t="s">
        <v>50</v>
      </c>
      <c r="J146" s="1" t="s">
        <v>93</v>
      </c>
      <c r="K146" s="1" t="s">
        <v>93</v>
      </c>
      <c r="L146" s="1" t="s">
        <v>93</v>
      </c>
      <c r="M146" s="1" t="s">
        <v>93</v>
      </c>
      <c r="N146" s="1" t="s">
        <v>54</v>
      </c>
      <c r="P146" s="1" t="s">
        <v>55</v>
      </c>
      <c r="Q146" s="1" t="s">
        <v>56</v>
      </c>
    </row>
    <row r="147" spans="1:18" x14ac:dyDescent="0.25">
      <c r="A147" s="1" t="s">
        <v>882</v>
      </c>
      <c r="B147" s="1" t="s">
        <v>572</v>
      </c>
      <c r="C147" s="1" t="s">
        <v>880</v>
      </c>
      <c r="D147" s="1" t="s">
        <v>781</v>
      </c>
      <c r="E147" s="1" t="s">
        <v>771</v>
      </c>
      <c r="F147" s="1" t="s">
        <v>44</v>
      </c>
      <c r="G147" s="1" t="s">
        <v>49</v>
      </c>
      <c r="H147">
        <v>1</v>
      </c>
      <c r="I147" s="1" t="s">
        <v>50</v>
      </c>
      <c r="J147" s="1" t="s">
        <v>93</v>
      </c>
      <c r="K147" s="1" t="s">
        <v>93</v>
      </c>
      <c r="L147" s="1" t="s">
        <v>93</v>
      </c>
      <c r="M147" s="1" t="s">
        <v>93</v>
      </c>
      <c r="N147" s="1" t="s">
        <v>194</v>
      </c>
      <c r="O147" s="1" t="s">
        <v>883</v>
      </c>
      <c r="P147" s="1" t="s">
        <v>55</v>
      </c>
      <c r="Q147" s="1" t="s">
        <v>56</v>
      </c>
      <c r="R147" s="1" t="s">
        <v>883</v>
      </c>
    </row>
    <row r="148" spans="1:18" x14ac:dyDescent="0.25">
      <c r="A148" s="1" t="s">
        <v>884</v>
      </c>
      <c r="B148" s="1" t="s">
        <v>581</v>
      </c>
      <c r="C148" s="1" t="s">
        <v>880</v>
      </c>
      <c r="D148" s="1" t="s">
        <v>781</v>
      </c>
      <c r="E148" s="1" t="s">
        <v>771</v>
      </c>
      <c r="F148" s="1" t="s">
        <v>44</v>
      </c>
      <c r="G148" s="1" t="s">
        <v>49</v>
      </c>
      <c r="H148">
        <v>1</v>
      </c>
      <c r="I148" s="1" t="s">
        <v>50</v>
      </c>
      <c r="J148" s="1" t="s">
        <v>93</v>
      </c>
      <c r="K148" s="1" t="s">
        <v>93</v>
      </c>
      <c r="L148" s="1" t="s">
        <v>93</v>
      </c>
      <c r="M148" s="1" t="s">
        <v>93</v>
      </c>
      <c r="N148" s="1" t="s">
        <v>115</v>
      </c>
      <c r="P148" s="1" t="s">
        <v>302</v>
      </c>
      <c r="Q148" s="1" t="s">
        <v>56</v>
      </c>
    </row>
    <row r="149" spans="1:18" x14ac:dyDescent="0.25">
      <c r="A149" s="1" t="s">
        <v>886</v>
      </c>
      <c r="B149" s="1" t="s">
        <v>582</v>
      </c>
      <c r="C149" s="1" t="s">
        <v>880</v>
      </c>
      <c r="D149" s="1" t="s">
        <v>887</v>
      </c>
      <c r="E149" s="1" t="s">
        <v>771</v>
      </c>
      <c r="F149" s="1" t="s">
        <v>44</v>
      </c>
      <c r="G149" s="1" t="s">
        <v>49</v>
      </c>
      <c r="H149">
        <v>1</v>
      </c>
      <c r="I149" s="1" t="s">
        <v>50</v>
      </c>
      <c r="J149" s="1" t="s">
        <v>93</v>
      </c>
      <c r="K149" s="1" t="s">
        <v>93</v>
      </c>
      <c r="L149" s="1" t="s">
        <v>93</v>
      </c>
      <c r="M149" s="1" t="s">
        <v>93</v>
      </c>
      <c r="N149" s="1" t="s">
        <v>194</v>
      </c>
      <c r="O149" s="1" t="s">
        <v>195</v>
      </c>
      <c r="P149" s="1" t="s">
        <v>55</v>
      </c>
      <c r="Q149" s="1" t="s">
        <v>56</v>
      </c>
      <c r="R149" s="1" t="s">
        <v>195</v>
      </c>
    </row>
    <row r="150" spans="1:18" x14ac:dyDescent="0.25">
      <c r="A150" s="1" t="s">
        <v>889</v>
      </c>
      <c r="B150" s="1" t="s">
        <v>587</v>
      </c>
      <c r="C150" s="1" t="s">
        <v>890</v>
      </c>
      <c r="D150" s="1" t="s">
        <v>891</v>
      </c>
      <c r="E150" s="1" t="s">
        <v>771</v>
      </c>
      <c r="F150" s="1" t="s">
        <v>44</v>
      </c>
      <c r="G150" s="1" t="s">
        <v>49</v>
      </c>
      <c r="H150">
        <v>1</v>
      </c>
      <c r="I150" s="1" t="s">
        <v>50</v>
      </c>
      <c r="J150" s="1" t="s">
        <v>93</v>
      </c>
      <c r="K150" s="1" t="s">
        <v>93</v>
      </c>
      <c r="L150" s="1" t="s">
        <v>93</v>
      </c>
      <c r="M150" s="1" t="s">
        <v>93</v>
      </c>
      <c r="N150" s="1" t="s">
        <v>109</v>
      </c>
      <c r="P150" s="1" t="s">
        <v>55</v>
      </c>
      <c r="Q150" s="1" t="s">
        <v>56</v>
      </c>
    </row>
    <row r="151" spans="1:18" x14ac:dyDescent="0.25">
      <c r="A151" s="1" t="s">
        <v>893</v>
      </c>
      <c r="B151" s="1" t="s">
        <v>588</v>
      </c>
      <c r="C151" s="1" t="s">
        <v>890</v>
      </c>
      <c r="D151" s="1" t="s">
        <v>781</v>
      </c>
      <c r="E151" s="1" t="s">
        <v>771</v>
      </c>
      <c r="F151" s="1" t="s">
        <v>44</v>
      </c>
      <c r="G151" s="1" t="s">
        <v>49</v>
      </c>
      <c r="H151">
        <v>1</v>
      </c>
      <c r="I151" s="1" t="s">
        <v>50</v>
      </c>
      <c r="J151" s="1" t="s">
        <v>93</v>
      </c>
      <c r="K151" s="1" t="s">
        <v>93</v>
      </c>
      <c r="L151" s="1" t="s">
        <v>93</v>
      </c>
      <c r="M151" s="1" t="s">
        <v>93</v>
      </c>
      <c r="N151" s="1" t="s">
        <v>54</v>
      </c>
      <c r="P151" s="1" t="s">
        <v>55</v>
      </c>
      <c r="Q151" s="1" t="s">
        <v>56</v>
      </c>
    </row>
    <row r="152" spans="1:18" x14ac:dyDescent="0.25">
      <c r="A152" s="1" t="s">
        <v>894</v>
      </c>
      <c r="B152" s="1" t="s">
        <v>589</v>
      </c>
      <c r="C152" s="1" t="s">
        <v>890</v>
      </c>
      <c r="D152" s="1" t="s">
        <v>829</v>
      </c>
      <c r="E152" s="1" t="s">
        <v>771</v>
      </c>
      <c r="F152" s="1" t="s">
        <v>44</v>
      </c>
      <c r="G152" s="1" t="s">
        <v>49</v>
      </c>
      <c r="H152">
        <v>1</v>
      </c>
      <c r="I152" s="1" t="s">
        <v>50</v>
      </c>
      <c r="J152" s="1" t="s">
        <v>93</v>
      </c>
      <c r="K152" s="1" t="s">
        <v>93</v>
      </c>
      <c r="L152" s="1" t="s">
        <v>93</v>
      </c>
      <c r="M152" s="1" t="s">
        <v>93</v>
      </c>
      <c r="N152" s="1" t="s">
        <v>115</v>
      </c>
      <c r="P152" s="1" t="s">
        <v>55</v>
      </c>
      <c r="Q152" s="1" t="s">
        <v>56</v>
      </c>
    </row>
    <row r="153" spans="1:18" x14ac:dyDescent="0.25">
      <c r="A153" s="1" t="s">
        <v>897</v>
      </c>
      <c r="B153" s="1" t="s">
        <v>590</v>
      </c>
      <c r="C153" s="1" t="s">
        <v>898</v>
      </c>
      <c r="D153" s="1" t="s">
        <v>829</v>
      </c>
      <c r="E153" s="1" t="s">
        <v>771</v>
      </c>
      <c r="F153" s="1" t="s">
        <v>44</v>
      </c>
      <c r="G153" s="1" t="s">
        <v>49</v>
      </c>
      <c r="H153">
        <v>1</v>
      </c>
      <c r="I153" s="1" t="s">
        <v>50</v>
      </c>
      <c r="J153" s="1" t="s">
        <v>93</v>
      </c>
      <c r="K153" s="1" t="s">
        <v>93</v>
      </c>
      <c r="L153" s="1" t="s">
        <v>93</v>
      </c>
      <c r="M153" s="1" t="s">
        <v>93</v>
      </c>
      <c r="N153" s="1" t="s">
        <v>194</v>
      </c>
      <c r="O153" s="1" t="s">
        <v>719</v>
      </c>
      <c r="P153" s="1" t="s">
        <v>55</v>
      </c>
      <c r="Q153" s="1" t="s">
        <v>56</v>
      </c>
      <c r="R153" s="1" t="s">
        <v>719</v>
      </c>
    </row>
    <row r="154" spans="1:18" x14ac:dyDescent="0.25">
      <c r="A154" s="1" t="s">
        <v>900</v>
      </c>
      <c r="B154" s="1" t="s">
        <v>591</v>
      </c>
      <c r="C154" s="1" t="s">
        <v>898</v>
      </c>
      <c r="D154" s="1" t="s">
        <v>829</v>
      </c>
      <c r="E154" s="1" t="s">
        <v>771</v>
      </c>
      <c r="F154" s="1" t="s">
        <v>44</v>
      </c>
      <c r="G154" s="1" t="s">
        <v>49</v>
      </c>
      <c r="H154">
        <v>1</v>
      </c>
      <c r="I154" s="1" t="s">
        <v>50</v>
      </c>
      <c r="J154" s="1" t="s">
        <v>93</v>
      </c>
      <c r="K154" s="1" t="s">
        <v>93</v>
      </c>
      <c r="L154" s="1" t="s">
        <v>93</v>
      </c>
      <c r="M154" s="1" t="s">
        <v>93</v>
      </c>
      <c r="N154" s="1" t="s">
        <v>194</v>
      </c>
      <c r="O154" s="1" t="s">
        <v>719</v>
      </c>
      <c r="P154" s="1" t="s">
        <v>55</v>
      </c>
      <c r="Q154" s="1" t="s">
        <v>56</v>
      </c>
      <c r="R154" s="1" t="s">
        <v>719</v>
      </c>
    </row>
    <row r="155" spans="1:18" x14ac:dyDescent="0.25">
      <c r="A155" s="1" t="s">
        <v>902</v>
      </c>
      <c r="B155" s="1" t="s">
        <v>592</v>
      </c>
      <c r="C155" s="1" t="s">
        <v>903</v>
      </c>
      <c r="D155" s="1" t="s">
        <v>829</v>
      </c>
      <c r="E155" s="1" t="s">
        <v>771</v>
      </c>
      <c r="F155" s="1" t="s">
        <v>44</v>
      </c>
      <c r="G155" s="1" t="s">
        <v>49</v>
      </c>
      <c r="H155">
        <v>1</v>
      </c>
      <c r="I155" s="1" t="s">
        <v>50</v>
      </c>
      <c r="J155" s="1" t="s">
        <v>93</v>
      </c>
      <c r="K155" s="1" t="s">
        <v>93</v>
      </c>
      <c r="L155" s="1" t="s">
        <v>93</v>
      </c>
      <c r="M155" s="1" t="s">
        <v>93</v>
      </c>
      <c r="N155" s="1" t="s">
        <v>194</v>
      </c>
      <c r="O155" s="1" t="s">
        <v>719</v>
      </c>
      <c r="P155" s="1" t="s">
        <v>55</v>
      </c>
      <c r="Q155" s="1" t="s">
        <v>56</v>
      </c>
      <c r="R155" s="1" t="s">
        <v>719</v>
      </c>
    </row>
    <row r="156" spans="1:18" x14ac:dyDescent="0.25">
      <c r="A156" s="1" t="s">
        <v>905</v>
      </c>
      <c r="B156" s="1" t="s">
        <v>593</v>
      </c>
      <c r="C156" s="1" t="s">
        <v>903</v>
      </c>
      <c r="D156" s="1" t="s">
        <v>829</v>
      </c>
      <c r="E156" s="1" t="s">
        <v>771</v>
      </c>
      <c r="F156" s="1" t="s">
        <v>44</v>
      </c>
      <c r="G156" s="1" t="s">
        <v>49</v>
      </c>
      <c r="H156">
        <v>1</v>
      </c>
      <c r="I156" s="1" t="s">
        <v>50</v>
      </c>
      <c r="J156" s="1" t="s">
        <v>93</v>
      </c>
      <c r="K156" s="1" t="s">
        <v>93</v>
      </c>
      <c r="L156" s="1" t="s">
        <v>93</v>
      </c>
      <c r="M156" s="1" t="s">
        <v>93</v>
      </c>
      <c r="N156" s="1" t="s">
        <v>54</v>
      </c>
      <c r="P156" s="1" t="s">
        <v>55</v>
      </c>
      <c r="Q156" s="1" t="s">
        <v>56</v>
      </c>
    </row>
    <row r="157" spans="1:18" x14ac:dyDescent="0.25">
      <c r="A157" s="1" t="s">
        <v>906</v>
      </c>
      <c r="B157" s="1" t="s">
        <v>594</v>
      </c>
      <c r="C157" s="1" t="s">
        <v>907</v>
      </c>
      <c r="D157" s="1" t="s">
        <v>829</v>
      </c>
      <c r="E157" s="1" t="s">
        <v>771</v>
      </c>
      <c r="F157" s="1" t="s">
        <v>44</v>
      </c>
      <c r="G157" s="1" t="s">
        <v>49</v>
      </c>
      <c r="H157">
        <v>1</v>
      </c>
      <c r="I157" s="1" t="s">
        <v>50</v>
      </c>
      <c r="J157" s="1" t="s">
        <v>93</v>
      </c>
      <c r="K157" s="1" t="s">
        <v>93</v>
      </c>
      <c r="L157" s="1" t="s">
        <v>93</v>
      </c>
      <c r="M157" s="1" t="s">
        <v>93</v>
      </c>
      <c r="N157" s="1" t="s">
        <v>194</v>
      </c>
      <c r="O157" s="1" t="s">
        <v>719</v>
      </c>
      <c r="P157" s="1" t="s">
        <v>55</v>
      </c>
      <c r="Q157" s="1" t="s">
        <v>56</v>
      </c>
      <c r="R157" s="1" t="s">
        <v>719</v>
      </c>
    </row>
    <row r="158" spans="1:18" x14ac:dyDescent="0.25">
      <c r="A158" s="1" t="s">
        <v>910</v>
      </c>
      <c r="B158" s="1" t="s">
        <v>595</v>
      </c>
      <c r="C158" s="1" t="s">
        <v>907</v>
      </c>
      <c r="D158" s="1" t="s">
        <v>911</v>
      </c>
      <c r="E158" s="1" t="s">
        <v>771</v>
      </c>
      <c r="F158" s="1" t="s">
        <v>44</v>
      </c>
      <c r="G158" s="1" t="s">
        <v>49</v>
      </c>
      <c r="H158">
        <v>1</v>
      </c>
      <c r="I158" s="1" t="s">
        <v>50</v>
      </c>
      <c r="J158" s="1" t="s">
        <v>93</v>
      </c>
      <c r="K158" s="1" t="s">
        <v>93</v>
      </c>
      <c r="L158" s="1" t="s">
        <v>93</v>
      </c>
      <c r="M158" s="1" t="s">
        <v>93</v>
      </c>
      <c r="N158" s="1" t="s">
        <v>194</v>
      </c>
      <c r="O158" s="1" t="s">
        <v>195</v>
      </c>
      <c r="P158" s="1" t="s">
        <v>55</v>
      </c>
      <c r="Q158" s="1" t="s">
        <v>56</v>
      </c>
      <c r="R158" s="1" t="s">
        <v>195</v>
      </c>
    </row>
    <row r="159" spans="1:18" x14ac:dyDescent="0.25">
      <c r="A159" s="1" t="s">
        <v>912</v>
      </c>
      <c r="B159" s="1" t="s">
        <v>913</v>
      </c>
      <c r="C159" s="1" t="s">
        <v>914</v>
      </c>
      <c r="D159" s="1" t="s">
        <v>829</v>
      </c>
      <c r="E159" s="1" t="s">
        <v>771</v>
      </c>
      <c r="F159" s="1" t="s">
        <v>44</v>
      </c>
      <c r="G159" s="1" t="s">
        <v>49</v>
      </c>
      <c r="H159">
        <v>1</v>
      </c>
      <c r="I159" s="1" t="s">
        <v>50</v>
      </c>
      <c r="J159" s="1" t="s">
        <v>93</v>
      </c>
      <c r="K159" s="1" t="s">
        <v>93</v>
      </c>
      <c r="L159" s="1" t="s">
        <v>93</v>
      </c>
      <c r="M159" s="1" t="s">
        <v>93</v>
      </c>
      <c r="N159" s="1" t="s">
        <v>194</v>
      </c>
      <c r="O159" s="1" t="s">
        <v>719</v>
      </c>
      <c r="P159" s="1" t="s">
        <v>55</v>
      </c>
      <c r="Q159" s="1" t="s">
        <v>56</v>
      </c>
      <c r="R159" s="1" t="s">
        <v>719</v>
      </c>
    </row>
    <row r="160" spans="1:18" x14ac:dyDescent="0.25">
      <c r="A160" s="1" t="s">
        <v>915</v>
      </c>
      <c r="B160" s="1" t="s">
        <v>596</v>
      </c>
      <c r="C160" s="1" t="s">
        <v>914</v>
      </c>
      <c r="D160" s="1" t="s">
        <v>829</v>
      </c>
      <c r="E160" s="1" t="s">
        <v>771</v>
      </c>
      <c r="F160" s="1" t="s">
        <v>44</v>
      </c>
      <c r="G160" s="1" t="s">
        <v>49</v>
      </c>
      <c r="H160">
        <v>1</v>
      </c>
      <c r="I160" s="1" t="s">
        <v>50</v>
      </c>
      <c r="J160" s="1" t="s">
        <v>93</v>
      </c>
      <c r="K160" s="1" t="s">
        <v>93</v>
      </c>
      <c r="L160" s="1" t="s">
        <v>93</v>
      </c>
      <c r="M160" s="1" t="s">
        <v>93</v>
      </c>
      <c r="N160" s="1" t="s">
        <v>194</v>
      </c>
      <c r="O160" s="1" t="s">
        <v>719</v>
      </c>
      <c r="P160" s="1" t="s">
        <v>55</v>
      </c>
      <c r="Q160" s="1" t="s">
        <v>56</v>
      </c>
      <c r="R160" s="1" t="s">
        <v>719</v>
      </c>
    </row>
    <row r="161" spans="1:18" x14ac:dyDescent="0.25">
      <c r="A161" s="1" t="s">
        <v>916</v>
      </c>
      <c r="B161" s="1" t="s">
        <v>597</v>
      </c>
      <c r="C161" s="1" t="s">
        <v>917</v>
      </c>
      <c r="D161" s="1" t="s">
        <v>829</v>
      </c>
      <c r="E161" s="1" t="s">
        <v>771</v>
      </c>
      <c r="F161" s="1" t="s">
        <v>44</v>
      </c>
      <c r="G161" s="1" t="s">
        <v>49</v>
      </c>
      <c r="H161">
        <v>1</v>
      </c>
      <c r="I161" s="1" t="s">
        <v>50</v>
      </c>
      <c r="J161" s="1" t="s">
        <v>93</v>
      </c>
      <c r="K161" s="1" t="s">
        <v>93</v>
      </c>
      <c r="L161" s="1" t="s">
        <v>93</v>
      </c>
      <c r="M161" s="1" t="s">
        <v>93</v>
      </c>
      <c r="N161" s="1" t="s">
        <v>54</v>
      </c>
      <c r="P161" s="1" t="s">
        <v>55</v>
      </c>
      <c r="Q161" s="1" t="s">
        <v>56</v>
      </c>
    </row>
    <row r="162" spans="1:18" x14ac:dyDescent="0.25">
      <c r="A162" s="1" t="s">
        <v>919</v>
      </c>
      <c r="B162" s="1" t="s">
        <v>598</v>
      </c>
      <c r="C162" s="1" t="s">
        <v>917</v>
      </c>
      <c r="D162" s="1" t="s">
        <v>829</v>
      </c>
      <c r="E162" s="1" t="s">
        <v>771</v>
      </c>
      <c r="F162" s="1" t="s">
        <v>44</v>
      </c>
      <c r="G162" s="1" t="s">
        <v>49</v>
      </c>
      <c r="H162">
        <v>1</v>
      </c>
      <c r="I162" s="1" t="s">
        <v>50</v>
      </c>
      <c r="J162" s="1" t="s">
        <v>93</v>
      </c>
      <c r="K162" s="1" t="s">
        <v>93</v>
      </c>
      <c r="L162" s="1" t="s">
        <v>93</v>
      </c>
      <c r="M162" s="1" t="s">
        <v>93</v>
      </c>
      <c r="N162" s="1" t="s">
        <v>194</v>
      </c>
      <c r="O162" s="1" t="s">
        <v>719</v>
      </c>
      <c r="P162" s="1" t="s">
        <v>302</v>
      </c>
      <c r="Q162" s="1" t="s">
        <v>56</v>
      </c>
      <c r="R162" s="1" t="s">
        <v>719</v>
      </c>
    </row>
    <row r="163" spans="1:18" x14ac:dyDescent="0.25">
      <c r="A163" s="1" t="s">
        <v>921</v>
      </c>
      <c r="B163" s="1" t="s">
        <v>599</v>
      </c>
      <c r="C163" s="1" t="s">
        <v>917</v>
      </c>
      <c r="D163" s="1" t="s">
        <v>911</v>
      </c>
      <c r="E163" s="1" t="s">
        <v>771</v>
      </c>
      <c r="F163" s="1" t="s">
        <v>44</v>
      </c>
      <c r="G163" s="1" t="s">
        <v>49</v>
      </c>
      <c r="H163">
        <v>1</v>
      </c>
      <c r="I163" s="1" t="s">
        <v>50</v>
      </c>
      <c r="J163" s="1" t="s">
        <v>93</v>
      </c>
      <c r="K163" s="1" t="s">
        <v>93</v>
      </c>
      <c r="L163" s="1" t="s">
        <v>93</v>
      </c>
      <c r="M163" s="1" t="s">
        <v>93</v>
      </c>
      <c r="N163" s="1" t="s">
        <v>194</v>
      </c>
      <c r="O163" s="1" t="s">
        <v>883</v>
      </c>
      <c r="P163" s="1" t="s">
        <v>55</v>
      </c>
      <c r="Q163" s="1" t="s">
        <v>56</v>
      </c>
      <c r="R163" s="1" t="s">
        <v>883</v>
      </c>
    </row>
    <row r="164" spans="1:18" x14ac:dyDescent="0.25">
      <c r="A164" s="1" t="s">
        <v>923</v>
      </c>
      <c r="B164" s="1" t="s">
        <v>600</v>
      </c>
      <c r="C164" s="1" t="s">
        <v>917</v>
      </c>
      <c r="D164" s="1" t="s">
        <v>829</v>
      </c>
      <c r="E164" s="1" t="s">
        <v>771</v>
      </c>
      <c r="F164" s="1" t="s">
        <v>44</v>
      </c>
      <c r="G164" s="1" t="s">
        <v>49</v>
      </c>
      <c r="H164">
        <v>1</v>
      </c>
      <c r="I164" s="1" t="s">
        <v>50</v>
      </c>
      <c r="J164" s="1" t="s">
        <v>93</v>
      </c>
      <c r="K164" s="1" t="s">
        <v>93</v>
      </c>
      <c r="L164" s="1" t="s">
        <v>93</v>
      </c>
      <c r="M164" s="1" t="s">
        <v>93</v>
      </c>
      <c r="N164" s="1" t="s">
        <v>54</v>
      </c>
      <c r="P164" s="1" t="s">
        <v>302</v>
      </c>
      <c r="Q164" s="1" t="s">
        <v>56</v>
      </c>
    </row>
    <row r="165" spans="1:18" x14ac:dyDescent="0.25">
      <c r="A165" s="1" t="s">
        <v>925</v>
      </c>
      <c r="B165" s="1" t="s">
        <v>601</v>
      </c>
      <c r="C165" s="1" t="s">
        <v>926</v>
      </c>
      <c r="D165" s="1" t="s">
        <v>829</v>
      </c>
      <c r="E165" s="1" t="s">
        <v>771</v>
      </c>
      <c r="F165" s="1" t="s">
        <v>44</v>
      </c>
      <c r="G165" s="1" t="s">
        <v>49</v>
      </c>
      <c r="H165">
        <v>1</v>
      </c>
      <c r="I165" s="1" t="s">
        <v>50</v>
      </c>
      <c r="J165" s="1" t="s">
        <v>93</v>
      </c>
      <c r="K165" s="1" t="s">
        <v>93</v>
      </c>
      <c r="L165" s="1" t="s">
        <v>93</v>
      </c>
      <c r="M165" s="1" t="s">
        <v>93</v>
      </c>
      <c r="N165" s="1" t="s">
        <v>194</v>
      </c>
      <c r="O165" s="1" t="s">
        <v>719</v>
      </c>
      <c r="P165" s="1" t="s">
        <v>55</v>
      </c>
      <c r="Q165" s="1" t="s">
        <v>56</v>
      </c>
      <c r="R165" s="1" t="s">
        <v>719</v>
      </c>
    </row>
    <row r="166" spans="1:18" x14ac:dyDescent="0.25">
      <c r="A166" s="1" t="s">
        <v>927</v>
      </c>
      <c r="B166" s="1" t="s">
        <v>602</v>
      </c>
      <c r="C166" s="1" t="s">
        <v>926</v>
      </c>
      <c r="D166" s="1" t="s">
        <v>829</v>
      </c>
      <c r="E166" s="1" t="s">
        <v>771</v>
      </c>
      <c r="F166" s="1" t="s">
        <v>44</v>
      </c>
      <c r="G166" s="1" t="s">
        <v>49</v>
      </c>
      <c r="H166">
        <v>1</v>
      </c>
      <c r="I166" s="1" t="s">
        <v>50</v>
      </c>
      <c r="J166" s="1" t="s">
        <v>93</v>
      </c>
      <c r="K166" s="1" t="s">
        <v>93</v>
      </c>
      <c r="L166" s="1" t="s">
        <v>93</v>
      </c>
      <c r="M166" s="1" t="s">
        <v>93</v>
      </c>
      <c r="N166" s="1" t="s">
        <v>54</v>
      </c>
      <c r="P166" s="1" t="s">
        <v>55</v>
      </c>
      <c r="Q166" s="1" t="s">
        <v>56</v>
      </c>
    </row>
    <row r="167" spans="1:18" x14ac:dyDescent="0.25">
      <c r="A167" s="1" t="s">
        <v>929</v>
      </c>
      <c r="B167" s="1" t="s">
        <v>603</v>
      </c>
      <c r="C167" s="1" t="s">
        <v>926</v>
      </c>
      <c r="D167" s="1" t="s">
        <v>829</v>
      </c>
      <c r="E167" s="1" t="s">
        <v>771</v>
      </c>
      <c r="F167" s="1" t="s">
        <v>44</v>
      </c>
      <c r="G167" s="1" t="s">
        <v>49</v>
      </c>
      <c r="H167">
        <v>1</v>
      </c>
      <c r="I167" s="1" t="s">
        <v>50</v>
      </c>
      <c r="J167" s="1" t="s">
        <v>93</v>
      </c>
      <c r="K167" s="1" t="s">
        <v>93</v>
      </c>
      <c r="L167" s="1" t="s">
        <v>93</v>
      </c>
      <c r="M167" s="1" t="s">
        <v>93</v>
      </c>
      <c r="N167" s="1" t="s">
        <v>54</v>
      </c>
      <c r="P167" s="1" t="s">
        <v>55</v>
      </c>
      <c r="Q167" s="1" t="s">
        <v>56</v>
      </c>
    </row>
    <row r="168" spans="1:18" x14ac:dyDescent="0.25">
      <c r="A168" s="1" t="s">
        <v>931</v>
      </c>
      <c r="B168" s="1" t="s">
        <v>604</v>
      </c>
      <c r="C168" s="1" t="s">
        <v>926</v>
      </c>
      <c r="D168" s="1" t="s">
        <v>829</v>
      </c>
      <c r="E168" s="1" t="s">
        <v>771</v>
      </c>
      <c r="F168" s="1" t="s">
        <v>44</v>
      </c>
      <c r="G168" s="1" t="s">
        <v>49</v>
      </c>
      <c r="H168">
        <v>1</v>
      </c>
      <c r="I168" s="1" t="s">
        <v>50</v>
      </c>
      <c r="J168" s="1" t="s">
        <v>93</v>
      </c>
      <c r="K168" s="1" t="s">
        <v>93</v>
      </c>
      <c r="L168" s="1" t="s">
        <v>93</v>
      </c>
      <c r="M168" s="1" t="s">
        <v>93</v>
      </c>
      <c r="N168" s="1" t="s">
        <v>54</v>
      </c>
      <c r="P168" s="1" t="s">
        <v>55</v>
      </c>
      <c r="Q168" s="1" t="s">
        <v>56</v>
      </c>
    </row>
    <row r="169" spans="1:18" x14ac:dyDescent="0.25">
      <c r="A169" s="1" t="s">
        <v>933</v>
      </c>
      <c r="B169" s="1" t="s">
        <v>605</v>
      </c>
      <c r="C169" s="1" t="s">
        <v>934</v>
      </c>
      <c r="D169" s="1" t="s">
        <v>829</v>
      </c>
      <c r="E169" s="1" t="s">
        <v>771</v>
      </c>
      <c r="F169" s="1" t="s">
        <v>44</v>
      </c>
      <c r="G169" s="1" t="s">
        <v>49</v>
      </c>
      <c r="H169">
        <v>1</v>
      </c>
      <c r="I169" s="1" t="s">
        <v>50</v>
      </c>
      <c r="J169" s="1" t="s">
        <v>93</v>
      </c>
      <c r="K169" s="1" t="s">
        <v>93</v>
      </c>
      <c r="L169" s="1" t="s">
        <v>93</v>
      </c>
      <c r="M169" s="1" t="s">
        <v>93</v>
      </c>
      <c r="N169" s="1" t="s">
        <v>54</v>
      </c>
      <c r="P169" s="1" t="s">
        <v>55</v>
      </c>
      <c r="Q169" s="1" t="s">
        <v>56</v>
      </c>
    </row>
    <row r="170" spans="1:18" x14ac:dyDescent="0.25">
      <c r="A170" s="1" t="s">
        <v>936</v>
      </c>
      <c r="B170" s="1" t="s">
        <v>606</v>
      </c>
      <c r="C170" s="1" t="s">
        <v>934</v>
      </c>
      <c r="D170" s="1" t="s">
        <v>781</v>
      </c>
      <c r="E170" s="1" t="s">
        <v>771</v>
      </c>
      <c r="F170" s="1" t="s">
        <v>44</v>
      </c>
      <c r="G170" s="1" t="s">
        <v>49</v>
      </c>
      <c r="H170">
        <v>1</v>
      </c>
      <c r="I170" s="1" t="s">
        <v>50</v>
      </c>
      <c r="J170" s="1" t="s">
        <v>93</v>
      </c>
      <c r="K170" s="1" t="s">
        <v>93</v>
      </c>
      <c r="L170" s="1" t="s">
        <v>93</v>
      </c>
      <c r="M170" s="1" t="s">
        <v>93</v>
      </c>
      <c r="N170" s="1" t="s">
        <v>54</v>
      </c>
      <c r="P170" s="1" t="s">
        <v>55</v>
      </c>
      <c r="Q170" s="1" t="s">
        <v>56</v>
      </c>
    </row>
    <row r="171" spans="1:18" x14ac:dyDescent="0.25">
      <c r="A171" s="1" t="s">
        <v>937</v>
      </c>
      <c r="B171" s="1" t="s">
        <v>607</v>
      </c>
      <c r="C171" s="1" t="s">
        <v>934</v>
      </c>
      <c r="D171" s="1" t="s">
        <v>781</v>
      </c>
      <c r="E171" s="1" t="s">
        <v>771</v>
      </c>
      <c r="F171" s="1" t="s">
        <v>44</v>
      </c>
      <c r="G171" s="1" t="s">
        <v>49</v>
      </c>
      <c r="H171">
        <v>1</v>
      </c>
      <c r="I171" s="1" t="s">
        <v>50</v>
      </c>
      <c r="J171" s="1" t="s">
        <v>93</v>
      </c>
      <c r="K171" s="1" t="s">
        <v>93</v>
      </c>
      <c r="L171" s="1" t="s">
        <v>93</v>
      </c>
      <c r="M171" s="1" t="s">
        <v>93</v>
      </c>
      <c r="N171" s="1" t="s">
        <v>54</v>
      </c>
      <c r="P171" s="1" t="s">
        <v>55</v>
      </c>
      <c r="Q171" s="1" t="s">
        <v>56</v>
      </c>
    </row>
    <row r="172" spans="1:18" x14ac:dyDescent="0.25">
      <c r="A172" s="1" t="s">
        <v>938</v>
      </c>
      <c r="B172" s="1" t="s">
        <v>609</v>
      </c>
      <c r="C172" s="1" t="s">
        <v>934</v>
      </c>
      <c r="D172" s="1" t="s">
        <v>939</v>
      </c>
      <c r="E172" s="1" t="s">
        <v>771</v>
      </c>
      <c r="F172" s="1" t="s">
        <v>44</v>
      </c>
      <c r="G172" s="1" t="s">
        <v>49</v>
      </c>
      <c r="H172">
        <v>1</v>
      </c>
      <c r="I172" s="1" t="s">
        <v>50</v>
      </c>
      <c r="J172" s="1" t="s">
        <v>93</v>
      </c>
      <c r="K172" s="1" t="s">
        <v>93</v>
      </c>
      <c r="L172" s="1" t="s">
        <v>93</v>
      </c>
      <c r="M172" s="1" t="s">
        <v>93</v>
      </c>
      <c r="N172" s="1" t="s">
        <v>54</v>
      </c>
      <c r="P172" s="1" t="s">
        <v>55</v>
      </c>
      <c r="Q172" s="1" t="s">
        <v>56</v>
      </c>
    </row>
    <row r="173" spans="1:18" x14ac:dyDescent="0.25">
      <c r="A173" s="1" t="s">
        <v>940</v>
      </c>
      <c r="B173" s="1" t="s">
        <v>610</v>
      </c>
      <c r="C173" s="1" t="s">
        <v>934</v>
      </c>
      <c r="D173" s="1" t="s">
        <v>837</v>
      </c>
      <c r="E173" s="1" t="s">
        <v>771</v>
      </c>
      <c r="F173" s="1" t="s">
        <v>44</v>
      </c>
      <c r="G173" s="1" t="s">
        <v>49</v>
      </c>
      <c r="H173">
        <v>1</v>
      </c>
      <c r="I173" s="1" t="s">
        <v>50</v>
      </c>
      <c r="J173" s="1" t="s">
        <v>93</v>
      </c>
      <c r="K173" s="1" t="s">
        <v>93</v>
      </c>
      <c r="L173" s="1" t="s">
        <v>93</v>
      </c>
      <c r="M173" s="1" t="s">
        <v>93</v>
      </c>
      <c r="N173" s="1" t="s">
        <v>54</v>
      </c>
      <c r="P173" s="1" t="s">
        <v>55</v>
      </c>
      <c r="Q173" s="1" t="s">
        <v>56</v>
      </c>
    </row>
    <row r="174" spans="1:18" x14ac:dyDescent="0.25">
      <c r="A174" s="1" t="s">
        <v>941</v>
      </c>
      <c r="B174" s="1" t="s">
        <v>611</v>
      </c>
      <c r="C174" s="1" t="s">
        <v>934</v>
      </c>
      <c r="D174" s="1" t="s">
        <v>829</v>
      </c>
      <c r="E174" s="1" t="s">
        <v>771</v>
      </c>
      <c r="F174" s="1" t="s">
        <v>44</v>
      </c>
      <c r="G174" s="1" t="s">
        <v>49</v>
      </c>
      <c r="H174">
        <v>1</v>
      </c>
      <c r="I174" s="1" t="s">
        <v>50</v>
      </c>
      <c r="J174" s="1" t="s">
        <v>93</v>
      </c>
      <c r="K174" s="1" t="s">
        <v>93</v>
      </c>
      <c r="L174" s="1" t="s">
        <v>93</v>
      </c>
      <c r="M174" s="1" t="s">
        <v>93</v>
      </c>
      <c r="N174" s="1" t="s">
        <v>194</v>
      </c>
      <c r="O174" s="1" t="s">
        <v>719</v>
      </c>
      <c r="P174" s="1" t="s">
        <v>55</v>
      </c>
      <c r="Q174" s="1" t="s">
        <v>56</v>
      </c>
      <c r="R174" s="1" t="s">
        <v>719</v>
      </c>
    </row>
    <row r="175" spans="1:18" x14ac:dyDescent="0.25">
      <c r="A175" s="1" t="s">
        <v>943</v>
      </c>
      <c r="B175" s="1" t="s">
        <v>612</v>
      </c>
      <c r="C175" s="1" t="s">
        <v>944</v>
      </c>
      <c r="D175" s="1" t="s">
        <v>829</v>
      </c>
      <c r="E175" s="1" t="s">
        <v>771</v>
      </c>
      <c r="F175" s="1" t="s">
        <v>44</v>
      </c>
      <c r="G175" s="1" t="s">
        <v>49</v>
      </c>
      <c r="H175">
        <v>1</v>
      </c>
      <c r="I175" s="1" t="s">
        <v>50</v>
      </c>
      <c r="J175" s="1" t="s">
        <v>93</v>
      </c>
      <c r="K175" s="1" t="s">
        <v>93</v>
      </c>
      <c r="L175" s="1" t="s">
        <v>93</v>
      </c>
      <c r="M175" s="1" t="s">
        <v>93</v>
      </c>
      <c r="N175" s="1" t="s">
        <v>54</v>
      </c>
      <c r="P175" s="1" t="s">
        <v>302</v>
      </c>
      <c r="Q175" s="1" t="s">
        <v>56</v>
      </c>
    </row>
    <row r="176" spans="1:18" x14ac:dyDescent="0.25">
      <c r="A176" s="1" t="s">
        <v>946</v>
      </c>
      <c r="B176" s="1" t="s">
        <v>613</v>
      </c>
      <c r="C176" s="1" t="s">
        <v>944</v>
      </c>
      <c r="D176" s="1" t="s">
        <v>829</v>
      </c>
      <c r="E176" s="1" t="s">
        <v>771</v>
      </c>
      <c r="F176" s="1" t="s">
        <v>44</v>
      </c>
      <c r="G176" s="1" t="s">
        <v>49</v>
      </c>
      <c r="H176">
        <v>1</v>
      </c>
      <c r="I176" s="1" t="s">
        <v>50</v>
      </c>
      <c r="J176" s="1" t="s">
        <v>93</v>
      </c>
      <c r="K176" s="1" t="s">
        <v>93</v>
      </c>
      <c r="L176" s="1" t="s">
        <v>93</v>
      </c>
      <c r="M176" s="1" t="s">
        <v>93</v>
      </c>
      <c r="N176" s="1" t="s">
        <v>54</v>
      </c>
      <c r="P176" s="1" t="s">
        <v>55</v>
      </c>
      <c r="Q176" s="1" t="s">
        <v>56</v>
      </c>
    </row>
    <row r="177" spans="1:18" x14ac:dyDescent="0.25">
      <c r="A177" s="1" t="s">
        <v>947</v>
      </c>
      <c r="B177" s="1" t="s">
        <v>614</v>
      </c>
      <c r="C177" s="1" t="s">
        <v>944</v>
      </c>
      <c r="D177" s="1" t="s">
        <v>837</v>
      </c>
      <c r="E177" s="1" t="s">
        <v>771</v>
      </c>
      <c r="F177" s="1" t="s">
        <v>44</v>
      </c>
      <c r="G177" s="1" t="s">
        <v>49</v>
      </c>
      <c r="H177">
        <v>1</v>
      </c>
      <c r="I177" s="1" t="s">
        <v>50</v>
      </c>
      <c r="J177" s="1" t="s">
        <v>93</v>
      </c>
      <c r="K177" s="1" t="s">
        <v>93</v>
      </c>
      <c r="L177" s="1" t="s">
        <v>93</v>
      </c>
      <c r="M177" s="1" t="s">
        <v>93</v>
      </c>
      <c r="N177" s="1" t="s">
        <v>54</v>
      </c>
      <c r="P177" s="1" t="s">
        <v>55</v>
      </c>
      <c r="Q177" s="1" t="s">
        <v>56</v>
      </c>
    </row>
    <row r="178" spans="1:18" x14ac:dyDescent="0.25">
      <c r="A178" s="1" t="s">
        <v>949</v>
      </c>
      <c r="B178" s="1" t="s">
        <v>615</v>
      </c>
      <c r="C178" s="1" t="s">
        <v>944</v>
      </c>
      <c r="D178" s="1" t="s">
        <v>781</v>
      </c>
      <c r="E178" s="1" t="s">
        <v>771</v>
      </c>
      <c r="F178" s="1" t="s">
        <v>44</v>
      </c>
      <c r="G178" s="1" t="s">
        <v>49</v>
      </c>
      <c r="H178">
        <v>1</v>
      </c>
      <c r="I178" s="1" t="s">
        <v>50</v>
      </c>
      <c r="J178" s="1" t="s">
        <v>93</v>
      </c>
      <c r="K178" s="1" t="s">
        <v>93</v>
      </c>
      <c r="L178" s="1" t="s">
        <v>93</v>
      </c>
      <c r="M178" s="1" t="s">
        <v>93</v>
      </c>
      <c r="N178" s="1" t="s">
        <v>54</v>
      </c>
      <c r="P178" s="1" t="s">
        <v>55</v>
      </c>
      <c r="Q178" s="1" t="s">
        <v>56</v>
      </c>
    </row>
    <row r="179" spans="1:18" x14ac:dyDescent="0.25">
      <c r="A179" s="1" t="s">
        <v>950</v>
      </c>
      <c r="B179" s="1" t="s">
        <v>616</v>
      </c>
      <c r="C179" s="1" t="s">
        <v>944</v>
      </c>
      <c r="D179" s="1" t="s">
        <v>781</v>
      </c>
      <c r="E179" s="1" t="s">
        <v>771</v>
      </c>
      <c r="F179" s="1" t="s">
        <v>44</v>
      </c>
      <c r="G179" s="1" t="s">
        <v>49</v>
      </c>
      <c r="H179">
        <v>1</v>
      </c>
      <c r="I179" s="1" t="s">
        <v>50</v>
      </c>
      <c r="J179" s="1" t="s">
        <v>93</v>
      </c>
      <c r="K179" s="1" t="s">
        <v>93</v>
      </c>
      <c r="L179" s="1" t="s">
        <v>93</v>
      </c>
      <c r="M179" s="1" t="s">
        <v>93</v>
      </c>
      <c r="N179" s="1" t="s">
        <v>54</v>
      </c>
      <c r="P179" s="1" t="s">
        <v>302</v>
      </c>
      <c r="Q179" s="1" t="s">
        <v>56</v>
      </c>
    </row>
    <row r="180" spans="1:18" x14ac:dyDescent="0.25">
      <c r="A180" s="1" t="s">
        <v>951</v>
      </c>
      <c r="B180" s="1" t="s">
        <v>617</v>
      </c>
      <c r="C180" s="1" t="s">
        <v>952</v>
      </c>
      <c r="D180" s="1" t="s">
        <v>781</v>
      </c>
      <c r="E180" s="1" t="s">
        <v>771</v>
      </c>
      <c r="F180" s="1" t="s">
        <v>44</v>
      </c>
      <c r="G180" s="1" t="s">
        <v>49</v>
      </c>
      <c r="H180">
        <v>1</v>
      </c>
      <c r="I180" s="1" t="s">
        <v>50</v>
      </c>
      <c r="J180" s="1" t="s">
        <v>93</v>
      </c>
      <c r="K180" s="1" t="s">
        <v>93</v>
      </c>
      <c r="L180" s="1" t="s">
        <v>93</v>
      </c>
      <c r="M180" s="1" t="s">
        <v>93</v>
      </c>
      <c r="N180" s="1" t="s">
        <v>54</v>
      </c>
      <c r="P180" s="1" t="s">
        <v>55</v>
      </c>
      <c r="Q180" s="1" t="s">
        <v>56</v>
      </c>
    </row>
    <row r="181" spans="1:18" x14ac:dyDescent="0.25">
      <c r="A181" s="1" t="s">
        <v>954</v>
      </c>
      <c r="B181" s="1" t="s">
        <v>618</v>
      </c>
      <c r="C181" s="1" t="s">
        <v>952</v>
      </c>
      <c r="D181" s="1" t="s">
        <v>837</v>
      </c>
      <c r="E181" s="1" t="s">
        <v>771</v>
      </c>
      <c r="F181" s="1" t="s">
        <v>44</v>
      </c>
      <c r="G181" s="1" t="s">
        <v>49</v>
      </c>
      <c r="H181">
        <v>1</v>
      </c>
      <c r="I181" s="1" t="s">
        <v>50</v>
      </c>
      <c r="J181" s="1" t="s">
        <v>93</v>
      </c>
      <c r="K181" s="1" t="s">
        <v>93</v>
      </c>
      <c r="L181" s="1" t="s">
        <v>93</v>
      </c>
      <c r="M181" s="1" t="s">
        <v>93</v>
      </c>
      <c r="N181" s="1" t="s">
        <v>194</v>
      </c>
      <c r="O181" s="1" t="s">
        <v>719</v>
      </c>
      <c r="P181" s="1" t="s">
        <v>55</v>
      </c>
      <c r="Q181" s="1" t="s">
        <v>56</v>
      </c>
      <c r="R181" s="1" t="s">
        <v>719</v>
      </c>
    </row>
    <row r="182" spans="1:18" x14ac:dyDescent="0.25">
      <c r="A182" s="1" t="s">
        <v>955</v>
      </c>
      <c r="B182" s="1" t="s">
        <v>619</v>
      </c>
      <c r="C182" s="1" t="s">
        <v>952</v>
      </c>
      <c r="D182" s="1" t="s">
        <v>837</v>
      </c>
      <c r="E182" s="1" t="s">
        <v>771</v>
      </c>
      <c r="F182" s="1" t="s">
        <v>44</v>
      </c>
      <c r="G182" s="1" t="s">
        <v>49</v>
      </c>
      <c r="H182">
        <v>1</v>
      </c>
      <c r="I182" s="1" t="s">
        <v>50</v>
      </c>
      <c r="J182" s="1" t="s">
        <v>93</v>
      </c>
      <c r="K182" s="1" t="s">
        <v>93</v>
      </c>
      <c r="L182" s="1" t="s">
        <v>93</v>
      </c>
      <c r="M182" s="1" t="s">
        <v>93</v>
      </c>
      <c r="N182" s="1" t="s">
        <v>194</v>
      </c>
      <c r="O182" s="1" t="s">
        <v>719</v>
      </c>
      <c r="P182" s="1" t="s">
        <v>55</v>
      </c>
      <c r="Q182" s="1" t="s">
        <v>56</v>
      </c>
      <c r="R182" s="1" t="s">
        <v>719</v>
      </c>
    </row>
    <row r="183" spans="1:18" x14ac:dyDescent="0.25">
      <c r="A183" s="1" t="s">
        <v>956</v>
      </c>
      <c r="B183" s="1" t="s">
        <v>957</v>
      </c>
      <c r="C183" s="1" t="s">
        <v>952</v>
      </c>
      <c r="D183" s="1" t="s">
        <v>781</v>
      </c>
      <c r="E183" s="1" t="s">
        <v>771</v>
      </c>
      <c r="F183" s="1" t="s">
        <v>44</v>
      </c>
      <c r="G183" s="1" t="s">
        <v>49</v>
      </c>
      <c r="H183">
        <v>1</v>
      </c>
      <c r="I183" s="1" t="s">
        <v>50</v>
      </c>
      <c r="J183" s="1" t="s">
        <v>93</v>
      </c>
      <c r="K183" s="1" t="s">
        <v>93</v>
      </c>
      <c r="L183" s="1" t="s">
        <v>93</v>
      </c>
      <c r="M183" s="1" t="s">
        <v>93</v>
      </c>
      <c r="N183" s="1" t="s">
        <v>194</v>
      </c>
      <c r="O183" s="1" t="s">
        <v>195</v>
      </c>
      <c r="P183" s="1" t="s">
        <v>55</v>
      </c>
      <c r="Q183" s="1" t="s">
        <v>56</v>
      </c>
      <c r="R183" s="1" t="s">
        <v>195</v>
      </c>
    </row>
    <row r="184" spans="1:18" x14ac:dyDescent="0.25">
      <c r="A184" s="1" t="s">
        <v>958</v>
      </c>
      <c r="B184" s="1" t="s">
        <v>959</v>
      </c>
      <c r="C184" s="1" t="s">
        <v>960</v>
      </c>
      <c r="D184" s="1" t="s">
        <v>781</v>
      </c>
      <c r="E184" s="1" t="s">
        <v>771</v>
      </c>
      <c r="F184" s="1" t="s">
        <v>44</v>
      </c>
      <c r="G184" s="1" t="s">
        <v>49</v>
      </c>
      <c r="H184">
        <v>1</v>
      </c>
      <c r="I184" s="1" t="s">
        <v>50</v>
      </c>
      <c r="J184" s="1" t="s">
        <v>93</v>
      </c>
      <c r="K184" s="1" t="s">
        <v>93</v>
      </c>
      <c r="L184" s="1" t="s">
        <v>93</v>
      </c>
      <c r="M184" s="1" t="s">
        <v>93</v>
      </c>
      <c r="N184" s="1" t="s">
        <v>194</v>
      </c>
      <c r="O184" s="1" t="s">
        <v>719</v>
      </c>
      <c r="P184" s="1" t="s">
        <v>302</v>
      </c>
      <c r="Q184" s="1" t="s">
        <v>56</v>
      </c>
      <c r="R184" s="1" t="s">
        <v>719</v>
      </c>
    </row>
    <row r="185" spans="1:18" x14ac:dyDescent="0.25">
      <c r="A185" s="1" t="s">
        <v>962</v>
      </c>
      <c r="B185" s="1" t="s">
        <v>963</v>
      </c>
      <c r="C185" s="1" t="s">
        <v>960</v>
      </c>
      <c r="D185" s="1" t="s">
        <v>781</v>
      </c>
      <c r="E185" s="1" t="s">
        <v>771</v>
      </c>
      <c r="F185" s="1" t="s">
        <v>44</v>
      </c>
      <c r="G185" s="1" t="s">
        <v>49</v>
      </c>
      <c r="H185">
        <v>1</v>
      </c>
      <c r="I185" s="1" t="s">
        <v>50</v>
      </c>
      <c r="J185" s="1" t="s">
        <v>93</v>
      </c>
      <c r="K185" s="1" t="s">
        <v>93</v>
      </c>
      <c r="L185" s="1" t="s">
        <v>93</v>
      </c>
      <c r="M185" s="1" t="s">
        <v>93</v>
      </c>
      <c r="N185" s="1" t="s">
        <v>194</v>
      </c>
      <c r="O185" s="1" t="s">
        <v>719</v>
      </c>
      <c r="P185" s="1" t="s">
        <v>302</v>
      </c>
      <c r="Q185" s="1" t="s">
        <v>56</v>
      </c>
      <c r="R185" s="1" t="s">
        <v>719</v>
      </c>
    </row>
    <row r="186" spans="1:18" x14ac:dyDescent="0.25">
      <c r="A186" s="1" t="s">
        <v>964</v>
      </c>
      <c r="B186" s="1" t="s">
        <v>965</v>
      </c>
      <c r="C186" s="1" t="s">
        <v>960</v>
      </c>
      <c r="D186" s="1" t="s">
        <v>781</v>
      </c>
      <c r="E186" s="1" t="s">
        <v>771</v>
      </c>
      <c r="F186" s="1" t="s">
        <v>44</v>
      </c>
      <c r="G186" s="1" t="s">
        <v>49</v>
      </c>
      <c r="H186">
        <v>1</v>
      </c>
      <c r="I186" s="1" t="s">
        <v>50</v>
      </c>
      <c r="J186" s="1" t="s">
        <v>93</v>
      </c>
      <c r="K186" s="1" t="s">
        <v>93</v>
      </c>
      <c r="L186" s="1" t="s">
        <v>93</v>
      </c>
      <c r="M186" s="1" t="s">
        <v>93</v>
      </c>
      <c r="N186" s="1" t="s">
        <v>54</v>
      </c>
      <c r="P186" s="1" t="s">
        <v>55</v>
      </c>
      <c r="Q186" s="1" t="s">
        <v>56</v>
      </c>
    </row>
    <row r="187" spans="1:18" x14ac:dyDescent="0.25">
      <c r="A187" s="1" t="s">
        <v>966</v>
      </c>
      <c r="B187" s="1" t="s">
        <v>967</v>
      </c>
      <c r="C187" s="1" t="s">
        <v>960</v>
      </c>
      <c r="D187" s="1" t="s">
        <v>781</v>
      </c>
      <c r="E187" s="1" t="s">
        <v>771</v>
      </c>
      <c r="F187" s="1" t="s">
        <v>44</v>
      </c>
      <c r="G187" s="1" t="s">
        <v>49</v>
      </c>
      <c r="H187">
        <v>1</v>
      </c>
      <c r="I187" s="1" t="s">
        <v>50</v>
      </c>
      <c r="J187" s="1" t="s">
        <v>93</v>
      </c>
      <c r="K187" s="1" t="s">
        <v>93</v>
      </c>
      <c r="L187" s="1" t="s">
        <v>93</v>
      </c>
      <c r="M187" s="1" t="s">
        <v>93</v>
      </c>
      <c r="N187" s="1" t="s">
        <v>54</v>
      </c>
      <c r="P187" s="1" t="s">
        <v>55</v>
      </c>
      <c r="Q187" s="1" t="s">
        <v>56</v>
      </c>
    </row>
    <row r="188" spans="1:18" x14ac:dyDescent="0.25">
      <c r="A188" s="1" t="s">
        <v>968</v>
      </c>
      <c r="B188" s="1" t="s">
        <v>969</v>
      </c>
      <c r="C188" s="1" t="s">
        <v>970</v>
      </c>
      <c r="D188" s="1" t="s">
        <v>781</v>
      </c>
      <c r="E188" s="1" t="s">
        <v>771</v>
      </c>
      <c r="F188" s="1" t="s">
        <v>44</v>
      </c>
      <c r="G188" s="1" t="s">
        <v>49</v>
      </c>
      <c r="H188">
        <v>1</v>
      </c>
      <c r="I188" s="1" t="s">
        <v>50</v>
      </c>
      <c r="J188" s="1" t="s">
        <v>93</v>
      </c>
      <c r="K188" s="1" t="s">
        <v>93</v>
      </c>
      <c r="L188" s="1" t="s">
        <v>93</v>
      </c>
      <c r="M188" s="1" t="s">
        <v>93</v>
      </c>
      <c r="N188" s="1" t="s">
        <v>194</v>
      </c>
      <c r="O188" s="1" t="s">
        <v>195</v>
      </c>
      <c r="P188" s="1" t="s">
        <v>302</v>
      </c>
      <c r="Q188" s="1" t="s">
        <v>56</v>
      </c>
      <c r="R188" s="1" t="s">
        <v>195</v>
      </c>
    </row>
    <row r="189" spans="1:18" x14ac:dyDescent="0.25">
      <c r="A189" s="1" t="s">
        <v>972</v>
      </c>
      <c r="B189" s="1" t="s">
        <v>973</v>
      </c>
      <c r="C189" s="1" t="s">
        <v>970</v>
      </c>
      <c r="D189" s="1" t="s">
        <v>781</v>
      </c>
      <c r="E189" s="1" t="s">
        <v>771</v>
      </c>
      <c r="F189" s="1" t="s">
        <v>44</v>
      </c>
      <c r="G189" s="1" t="s">
        <v>49</v>
      </c>
      <c r="H189">
        <v>1</v>
      </c>
      <c r="I189" s="1" t="s">
        <v>50</v>
      </c>
      <c r="J189" s="1" t="s">
        <v>93</v>
      </c>
      <c r="K189" s="1" t="s">
        <v>93</v>
      </c>
      <c r="L189" s="1" t="s">
        <v>93</v>
      </c>
      <c r="M189" s="1" t="s">
        <v>93</v>
      </c>
      <c r="N189" s="1" t="s">
        <v>54</v>
      </c>
      <c r="P189" s="1" t="s">
        <v>302</v>
      </c>
      <c r="Q189" s="1" t="s">
        <v>56</v>
      </c>
    </row>
    <row r="190" spans="1:18" x14ac:dyDescent="0.25">
      <c r="A190" s="1" t="s">
        <v>975</v>
      </c>
      <c r="B190" s="1" t="s">
        <v>976</v>
      </c>
      <c r="C190" s="1" t="s">
        <v>970</v>
      </c>
      <c r="D190" s="1" t="s">
        <v>781</v>
      </c>
      <c r="E190" s="1" t="s">
        <v>771</v>
      </c>
      <c r="F190" s="1" t="s">
        <v>44</v>
      </c>
      <c r="G190" s="1" t="s">
        <v>49</v>
      </c>
      <c r="H190">
        <v>1</v>
      </c>
      <c r="I190" s="1" t="s">
        <v>50</v>
      </c>
      <c r="J190" s="1" t="s">
        <v>93</v>
      </c>
      <c r="K190" s="1" t="s">
        <v>93</v>
      </c>
      <c r="L190" s="1" t="s">
        <v>93</v>
      </c>
      <c r="M190" s="1" t="s">
        <v>93</v>
      </c>
      <c r="N190" s="1" t="s">
        <v>54</v>
      </c>
      <c r="P190" s="1" t="s">
        <v>55</v>
      </c>
      <c r="Q190" s="1" t="s">
        <v>56</v>
      </c>
    </row>
    <row r="191" spans="1:18" x14ac:dyDescent="0.25">
      <c r="A191" s="1" t="s">
        <v>978</v>
      </c>
      <c r="B191" s="1" t="s">
        <v>979</v>
      </c>
      <c r="C191" s="1" t="s">
        <v>980</v>
      </c>
      <c r="D191" s="1" t="s">
        <v>781</v>
      </c>
      <c r="E191" s="1" t="s">
        <v>771</v>
      </c>
      <c r="F191" s="1" t="s">
        <v>44</v>
      </c>
      <c r="G191" s="1" t="s">
        <v>49</v>
      </c>
      <c r="H191">
        <v>1</v>
      </c>
      <c r="I191" s="1" t="s">
        <v>50</v>
      </c>
      <c r="J191" s="1" t="s">
        <v>93</v>
      </c>
      <c r="K191" s="1" t="s">
        <v>93</v>
      </c>
      <c r="L191" s="1" t="s">
        <v>93</v>
      </c>
      <c r="M191" s="1" t="s">
        <v>93</v>
      </c>
      <c r="N191" s="1" t="s">
        <v>93</v>
      </c>
      <c r="P191" s="1" t="s">
        <v>55</v>
      </c>
      <c r="Q191" s="1" t="s">
        <v>56</v>
      </c>
    </row>
    <row r="192" spans="1:18" x14ac:dyDescent="0.25">
      <c r="A192" s="1" t="s">
        <v>982</v>
      </c>
      <c r="B192" s="1" t="s">
        <v>983</v>
      </c>
      <c r="C192" s="1" t="s">
        <v>980</v>
      </c>
      <c r="D192" s="1" t="s">
        <v>781</v>
      </c>
      <c r="E192" s="1" t="s">
        <v>771</v>
      </c>
      <c r="F192" s="1" t="s">
        <v>44</v>
      </c>
      <c r="G192" s="1" t="s">
        <v>49</v>
      </c>
      <c r="H192">
        <v>1</v>
      </c>
      <c r="I192" s="1" t="s">
        <v>50</v>
      </c>
      <c r="J192" s="1" t="s">
        <v>93</v>
      </c>
      <c r="K192" s="1" t="s">
        <v>93</v>
      </c>
      <c r="L192" s="1" t="s">
        <v>93</v>
      </c>
      <c r="M192" s="1" t="s">
        <v>93</v>
      </c>
      <c r="N192" s="1" t="s">
        <v>54</v>
      </c>
      <c r="P192" s="1" t="s">
        <v>302</v>
      </c>
      <c r="Q192" s="1" t="s">
        <v>56</v>
      </c>
    </row>
    <row r="193" spans="1:18" x14ac:dyDescent="0.25">
      <c r="A193" s="1" t="s">
        <v>984</v>
      </c>
      <c r="B193" s="1" t="s">
        <v>985</v>
      </c>
      <c r="C193" s="1" t="s">
        <v>980</v>
      </c>
      <c r="D193" s="1" t="s">
        <v>781</v>
      </c>
      <c r="E193" s="1" t="s">
        <v>771</v>
      </c>
      <c r="F193" s="1" t="s">
        <v>44</v>
      </c>
      <c r="G193" s="1" t="s">
        <v>49</v>
      </c>
      <c r="H193">
        <v>1</v>
      </c>
      <c r="I193" s="1" t="s">
        <v>50</v>
      </c>
      <c r="J193" s="1" t="s">
        <v>93</v>
      </c>
      <c r="K193" s="1" t="s">
        <v>93</v>
      </c>
      <c r="L193" s="1" t="s">
        <v>93</v>
      </c>
      <c r="M193" s="1" t="s">
        <v>93</v>
      </c>
      <c r="N193" s="1" t="s">
        <v>54</v>
      </c>
      <c r="P193" s="1" t="s">
        <v>55</v>
      </c>
      <c r="Q193" s="1" t="s">
        <v>122</v>
      </c>
    </row>
    <row r="194" spans="1:18" x14ac:dyDescent="0.25">
      <c r="A194" s="1" t="s">
        <v>987</v>
      </c>
      <c r="B194" s="1" t="s">
        <v>988</v>
      </c>
      <c r="C194" s="1" t="s">
        <v>980</v>
      </c>
      <c r="D194" s="1" t="s">
        <v>781</v>
      </c>
      <c r="E194" s="1" t="s">
        <v>771</v>
      </c>
      <c r="F194" s="1" t="s">
        <v>44</v>
      </c>
      <c r="G194" s="1" t="s">
        <v>49</v>
      </c>
      <c r="H194">
        <v>1</v>
      </c>
      <c r="I194" s="1" t="s">
        <v>50</v>
      </c>
      <c r="J194" s="1" t="s">
        <v>93</v>
      </c>
      <c r="K194" s="1" t="s">
        <v>93</v>
      </c>
      <c r="L194" s="1" t="s">
        <v>93</v>
      </c>
      <c r="M194" s="1" t="s">
        <v>93</v>
      </c>
      <c r="N194" s="1" t="s">
        <v>54</v>
      </c>
      <c r="P194" s="1" t="s">
        <v>55</v>
      </c>
      <c r="Q194" s="1" t="s">
        <v>56</v>
      </c>
    </row>
    <row r="195" spans="1:18" x14ac:dyDescent="0.25">
      <c r="A195" s="1" t="s">
        <v>990</v>
      </c>
      <c r="B195" s="1" t="s">
        <v>991</v>
      </c>
      <c r="C195" s="1" t="s">
        <v>980</v>
      </c>
      <c r="D195" s="1" t="s">
        <v>992</v>
      </c>
      <c r="E195" s="1" t="s">
        <v>771</v>
      </c>
      <c r="F195" s="1" t="s">
        <v>44</v>
      </c>
      <c r="G195" s="1" t="s">
        <v>49</v>
      </c>
      <c r="H195">
        <v>1</v>
      </c>
      <c r="I195" s="1" t="s">
        <v>50</v>
      </c>
      <c r="J195" s="1" t="s">
        <v>93</v>
      </c>
      <c r="K195" s="1" t="s">
        <v>93</v>
      </c>
      <c r="L195" s="1" t="s">
        <v>93</v>
      </c>
      <c r="M195" s="1" t="s">
        <v>93</v>
      </c>
      <c r="N195" s="1" t="s">
        <v>194</v>
      </c>
      <c r="O195" s="1" t="s">
        <v>195</v>
      </c>
      <c r="P195" s="1" t="s">
        <v>302</v>
      </c>
      <c r="Q195" s="1" t="s">
        <v>56</v>
      </c>
      <c r="R195" s="1" t="s">
        <v>195</v>
      </c>
    </row>
    <row r="196" spans="1:18" x14ac:dyDescent="0.25">
      <c r="A196" s="1" t="s">
        <v>994</v>
      </c>
      <c r="B196" s="1" t="s">
        <v>995</v>
      </c>
      <c r="C196" s="1" t="s">
        <v>996</v>
      </c>
      <c r="D196" s="1" t="s">
        <v>992</v>
      </c>
      <c r="E196" s="1" t="s">
        <v>771</v>
      </c>
      <c r="F196" s="1" t="s">
        <v>44</v>
      </c>
      <c r="G196" s="1" t="s">
        <v>49</v>
      </c>
      <c r="H196">
        <v>1</v>
      </c>
      <c r="I196" s="1" t="s">
        <v>50</v>
      </c>
      <c r="J196" s="1" t="s">
        <v>93</v>
      </c>
      <c r="K196" s="1" t="s">
        <v>93</v>
      </c>
      <c r="L196" s="1" t="s">
        <v>93</v>
      </c>
      <c r="M196" s="1" t="s">
        <v>93</v>
      </c>
      <c r="N196" s="1" t="s">
        <v>54</v>
      </c>
      <c r="P196" s="1" t="s">
        <v>55</v>
      </c>
      <c r="Q196" s="1" t="s">
        <v>122</v>
      </c>
    </row>
    <row r="197" spans="1:18" x14ac:dyDescent="0.25">
      <c r="A197" s="1" t="s">
        <v>998</v>
      </c>
      <c r="B197" s="1" t="s">
        <v>999</v>
      </c>
      <c r="C197" s="1" t="s">
        <v>996</v>
      </c>
      <c r="D197" s="1" t="s">
        <v>939</v>
      </c>
      <c r="E197" s="1" t="s">
        <v>771</v>
      </c>
      <c r="F197" s="1" t="s">
        <v>44</v>
      </c>
      <c r="G197" s="1" t="s">
        <v>49</v>
      </c>
      <c r="H197">
        <v>1</v>
      </c>
      <c r="I197" s="1" t="s">
        <v>50</v>
      </c>
      <c r="J197" s="1" t="s">
        <v>93</v>
      </c>
      <c r="K197" s="1" t="s">
        <v>93</v>
      </c>
      <c r="L197" s="1" t="s">
        <v>93</v>
      </c>
      <c r="M197" s="1" t="s">
        <v>93</v>
      </c>
      <c r="N197" s="1" t="s">
        <v>54</v>
      </c>
      <c r="P197" s="1" t="s">
        <v>302</v>
      </c>
      <c r="Q197" s="1" t="s">
        <v>56</v>
      </c>
    </row>
    <row r="198" spans="1:18" x14ac:dyDescent="0.25">
      <c r="A198" s="1" t="s">
        <v>1001</v>
      </c>
      <c r="B198" s="1" t="s">
        <v>1002</v>
      </c>
      <c r="C198" s="1" t="s">
        <v>996</v>
      </c>
      <c r="D198" s="1" t="s">
        <v>781</v>
      </c>
      <c r="E198" s="1" t="s">
        <v>771</v>
      </c>
      <c r="F198" s="1" t="s">
        <v>44</v>
      </c>
      <c r="G198" s="1" t="s">
        <v>49</v>
      </c>
      <c r="H198">
        <v>1</v>
      </c>
      <c r="I198" s="1" t="s">
        <v>50</v>
      </c>
      <c r="J198" s="1" t="s">
        <v>93</v>
      </c>
      <c r="K198" s="1" t="s">
        <v>93</v>
      </c>
      <c r="L198" s="1" t="s">
        <v>93</v>
      </c>
      <c r="M198" s="1" t="s">
        <v>93</v>
      </c>
      <c r="N198" s="1" t="s">
        <v>54</v>
      </c>
      <c r="P198" s="1" t="s">
        <v>55</v>
      </c>
      <c r="Q198" s="1" t="s">
        <v>56</v>
      </c>
    </row>
    <row r="199" spans="1:18" x14ac:dyDescent="0.25">
      <c r="A199" s="1" t="s">
        <v>1003</v>
      </c>
      <c r="B199" s="1" t="s">
        <v>1004</v>
      </c>
      <c r="C199" s="1" t="s">
        <v>996</v>
      </c>
      <c r="D199" s="1" t="s">
        <v>781</v>
      </c>
      <c r="E199" s="1" t="s">
        <v>771</v>
      </c>
      <c r="F199" s="1" t="s">
        <v>44</v>
      </c>
      <c r="G199" s="1" t="s">
        <v>49</v>
      </c>
      <c r="H199">
        <v>1</v>
      </c>
      <c r="I199" s="1" t="s">
        <v>50</v>
      </c>
      <c r="J199" s="1" t="s">
        <v>93</v>
      </c>
      <c r="K199" s="1" t="s">
        <v>93</v>
      </c>
      <c r="L199" s="1" t="s">
        <v>93</v>
      </c>
      <c r="M199" s="1" t="s">
        <v>93</v>
      </c>
      <c r="N199" s="1" t="s">
        <v>194</v>
      </c>
      <c r="O199" s="1" t="s">
        <v>719</v>
      </c>
      <c r="P199" s="1" t="s">
        <v>55</v>
      </c>
      <c r="Q199" s="1" t="s">
        <v>172</v>
      </c>
      <c r="R199" s="1" t="s">
        <v>719</v>
      </c>
    </row>
    <row r="200" spans="1:18" x14ac:dyDescent="0.25">
      <c r="A200" s="1" t="s">
        <v>1005</v>
      </c>
      <c r="B200" s="1" t="s">
        <v>1006</v>
      </c>
      <c r="C200" s="1" t="s">
        <v>1007</v>
      </c>
      <c r="D200" s="1" t="s">
        <v>781</v>
      </c>
      <c r="E200" s="1" t="s">
        <v>771</v>
      </c>
      <c r="F200" s="1" t="s">
        <v>44</v>
      </c>
      <c r="G200" s="1" t="s">
        <v>49</v>
      </c>
      <c r="H200">
        <v>1</v>
      </c>
      <c r="I200" s="1" t="s">
        <v>50</v>
      </c>
      <c r="J200" s="1" t="s">
        <v>93</v>
      </c>
      <c r="K200" s="1" t="s">
        <v>93</v>
      </c>
      <c r="L200" s="1" t="s">
        <v>93</v>
      </c>
      <c r="M200" s="1" t="s">
        <v>93</v>
      </c>
      <c r="N200" s="1" t="s">
        <v>54</v>
      </c>
      <c r="P200" s="1" t="s">
        <v>55</v>
      </c>
      <c r="Q200" s="1" t="s">
        <v>56</v>
      </c>
    </row>
    <row r="201" spans="1:18" x14ac:dyDescent="0.25">
      <c r="A201" s="1" t="s">
        <v>1009</v>
      </c>
      <c r="B201" s="1" t="s">
        <v>1010</v>
      </c>
      <c r="C201" s="1" t="s">
        <v>1007</v>
      </c>
      <c r="D201" s="1" t="s">
        <v>837</v>
      </c>
      <c r="E201" s="1" t="s">
        <v>771</v>
      </c>
      <c r="F201" s="1" t="s">
        <v>44</v>
      </c>
      <c r="G201" s="1" t="s">
        <v>49</v>
      </c>
      <c r="H201">
        <v>1</v>
      </c>
      <c r="I201" s="1" t="s">
        <v>50</v>
      </c>
      <c r="J201" s="1" t="s">
        <v>93</v>
      </c>
      <c r="K201" s="1" t="s">
        <v>93</v>
      </c>
      <c r="L201" s="1" t="s">
        <v>93</v>
      </c>
      <c r="M201" s="1" t="s">
        <v>93</v>
      </c>
      <c r="N201" s="1" t="s">
        <v>194</v>
      </c>
      <c r="O201" s="1" t="s">
        <v>719</v>
      </c>
      <c r="P201" s="1" t="s">
        <v>55</v>
      </c>
      <c r="Q201" s="1" t="s">
        <v>56</v>
      </c>
      <c r="R201" s="1" t="s">
        <v>719</v>
      </c>
    </row>
    <row r="202" spans="1:18" x14ac:dyDescent="0.25">
      <c r="A202" s="1" t="s">
        <v>1011</v>
      </c>
      <c r="B202" s="1" t="s">
        <v>1012</v>
      </c>
      <c r="C202" s="1" t="s">
        <v>1013</v>
      </c>
      <c r="D202" s="1" t="s">
        <v>876</v>
      </c>
      <c r="E202" s="1" t="s">
        <v>771</v>
      </c>
      <c r="F202" s="1" t="s">
        <v>44</v>
      </c>
      <c r="G202" s="1" t="s">
        <v>49</v>
      </c>
      <c r="H202">
        <v>1</v>
      </c>
      <c r="I202" s="1" t="s">
        <v>50</v>
      </c>
      <c r="J202" s="1" t="s">
        <v>93</v>
      </c>
      <c r="K202" s="1" t="s">
        <v>93</v>
      </c>
      <c r="L202" s="1" t="s">
        <v>93</v>
      </c>
      <c r="M202" s="1" t="s">
        <v>93</v>
      </c>
      <c r="N202" s="1" t="s">
        <v>194</v>
      </c>
      <c r="O202" s="1" t="s">
        <v>195</v>
      </c>
      <c r="P202" s="1" t="s">
        <v>302</v>
      </c>
      <c r="Q202" s="1" t="s">
        <v>56</v>
      </c>
      <c r="R202" s="1" t="s">
        <v>195</v>
      </c>
    </row>
    <row r="203" spans="1:18" x14ac:dyDescent="0.25">
      <c r="A203" s="1" t="s">
        <v>1014</v>
      </c>
      <c r="B203" s="1" t="s">
        <v>1015</v>
      </c>
      <c r="C203" s="1" t="s">
        <v>1013</v>
      </c>
      <c r="D203" s="1" t="s">
        <v>837</v>
      </c>
      <c r="E203" s="1" t="s">
        <v>771</v>
      </c>
      <c r="F203" s="1" t="s">
        <v>44</v>
      </c>
      <c r="G203" s="1" t="s">
        <v>49</v>
      </c>
      <c r="H203">
        <v>1</v>
      </c>
      <c r="I203" s="1" t="s">
        <v>50</v>
      </c>
      <c r="J203" s="1" t="s">
        <v>93</v>
      </c>
      <c r="K203" s="1" t="s">
        <v>93</v>
      </c>
      <c r="L203" s="1" t="s">
        <v>93</v>
      </c>
      <c r="M203" s="1" t="s">
        <v>93</v>
      </c>
      <c r="N203" s="1" t="s">
        <v>194</v>
      </c>
      <c r="O203" s="1" t="s">
        <v>195</v>
      </c>
      <c r="P203" s="1" t="s">
        <v>55</v>
      </c>
      <c r="Q203" s="1" t="s">
        <v>56</v>
      </c>
      <c r="R203" s="1" t="s">
        <v>195</v>
      </c>
    </row>
    <row r="204" spans="1:18" x14ac:dyDescent="0.25">
      <c r="A204" s="1" t="s">
        <v>1016</v>
      </c>
      <c r="B204" s="1" t="s">
        <v>1017</v>
      </c>
      <c r="C204" s="1" t="s">
        <v>1018</v>
      </c>
      <c r="D204" s="1" t="s">
        <v>837</v>
      </c>
      <c r="E204" s="1" t="s">
        <v>771</v>
      </c>
      <c r="F204" s="1" t="s">
        <v>44</v>
      </c>
      <c r="G204" s="1" t="s">
        <v>49</v>
      </c>
      <c r="H204">
        <v>1</v>
      </c>
      <c r="I204" s="1" t="s">
        <v>50</v>
      </c>
      <c r="J204" s="1" t="s">
        <v>93</v>
      </c>
      <c r="K204" s="1" t="s">
        <v>93</v>
      </c>
      <c r="L204" s="1" t="s">
        <v>93</v>
      </c>
      <c r="M204" s="1" t="s">
        <v>93</v>
      </c>
      <c r="N204" s="1" t="s">
        <v>194</v>
      </c>
      <c r="O204" s="1" t="s">
        <v>195</v>
      </c>
      <c r="P204" s="1" t="s">
        <v>302</v>
      </c>
      <c r="Q204" s="1" t="s">
        <v>56</v>
      </c>
      <c r="R204" s="1" t="s">
        <v>195</v>
      </c>
    </row>
    <row r="205" spans="1:18" x14ac:dyDescent="0.25">
      <c r="A205" s="1" t="s">
        <v>1019</v>
      </c>
      <c r="B205" s="1" t="s">
        <v>1020</v>
      </c>
      <c r="C205" s="1" t="s">
        <v>1018</v>
      </c>
      <c r="D205" s="1" t="s">
        <v>837</v>
      </c>
      <c r="E205" s="1" t="s">
        <v>771</v>
      </c>
      <c r="F205" s="1" t="s">
        <v>44</v>
      </c>
      <c r="G205" s="1" t="s">
        <v>49</v>
      </c>
      <c r="H205">
        <v>1</v>
      </c>
      <c r="I205" s="1" t="s">
        <v>50</v>
      </c>
      <c r="J205" s="1" t="s">
        <v>93</v>
      </c>
      <c r="K205" s="1" t="s">
        <v>93</v>
      </c>
      <c r="L205" s="1" t="s">
        <v>93</v>
      </c>
      <c r="M205" s="1" t="s">
        <v>93</v>
      </c>
      <c r="N205" s="1" t="s">
        <v>194</v>
      </c>
      <c r="O205" s="1" t="s">
        <v>719</v>
      </c>
      <c r="P205" s="1" t="s">
        <v>55</v>
      </c>
      <c r="Q205" s="1" t="s">
        <v>56</v>
      </c>
      <c r="R205" s="1" t="s">
        <v>719</v>
      </c>
    </row>
    <row r="206" spans="1:18" x14ac:dyDescent="0.25">
      <c r="A206" s="1" t="s">
        <v>1022</v>
      </c>
      <c r="B206" s="1" t="s">
        <v>1023</v>
      </c>
      <c r="C206" s="1" t="s">
        <v>1018</v>
      </c>
      <c r="D206" s="1" t="s">
        <v>837</v>
      </c>
      <c r="E206" s="1" t="s">
        <v>771</v>
      </c>
      <c r="F206" s="1" t="s">
        <v>44</v>
      </c>
      <c r="G206" s="1" t="s">
        <v>49</v>
      </c>
      <c r="H206">
        <v>1</v>
      </c>
      <c r="I206" s="1" t="s">
        <v>50</v>
      </c>
      <c r="J206" s="1" t="s">
        <v>93</v>
      </c>
      <c r="K206" s="1" t="s">
        <v>93</v>
      </c>
      <c r="L206" s="1" t="s">
        <v>93</v>
      </c>
      <c r="M206" s="1" t="s">
        <v>93</v>
      </c>
      <c r="N206" s="1" t="s">
        <v>194</v>
      </c>
      <c r="O206" s="1" t="s">
        <v>195</v>
      </c>
      <c r="P206" s="1" t="s">
        <v>55</v>
      </c>
      <c r="Q206" s="1" t="s">
        <v>56</v>
      </c>
      <c r="R206" s="1" t="s">
        <v>195</v>
      </c>
    </row>
    <row r="207" spans="1:18" x14ac:dyDescent="0.25">
      <c r="A207" s="1" t="s">
        <v>1025</v>
      </c>
      <c r="B207" s="1" t="s">
        <v>1026</v>
      </c>
      <c r="C207" s="1" t="s">
        <v>1018</v>
      </c>
      <c r="D207" s="1" t="s">
        <v>837</v>
      </c>
      <c r="E207" s="1" t="s">
        <v>771</v>
      </c>
      <c r="F207" s="1" t="s">
        <v>44</v>
      </c>
      <c r="G207" s="1" t="s">
        <v>49</v>
      </c>
      <c r="H207">
        <v>1</v>
      </c>
      <c r="I207" s="1" t="s">
        <v>50</v>
      </c>
      <c r="J207" s="1" t="s">
        <v>93</v>
      </c>
      <c r="K207" s="1" t="s">
        <v>93</v>
      </c>
      <c r="L207" s="1" t="s">
        <v>93</v>
      </c>
      <c r="M207" s="1" t="s">
        <v>93</v>
      </c>
      <c r="N207" s="1" t="s">
        <v>194</v>
      </c>
      <c r="O207" s="1" t="s">
        <v>195</v>
      </c>
      <c r="P207" s="1" t="s">
        <v>55</v>
      </c>
      <c r="Q207" s="1" t="s">
        <v>56</v>
      </c>
      <c r="R207" s="1" t="s">
        <v>195</v>
      </c>
    </row>
    <row r="208" spans="1:18" x14ac:dyDescent="0.25">
      <c r="A208" s="1" t="s">
        <v>1028</v>
      </c>
      <c r="B208" s="1" t="s">
        <v>1029</v>
      </c>
      <c r="C208" s="1" t="s">
        <v>1030</v>
      </c>
      <c r="D208" s="1" t="s">
        <v>837</v>
      </c>
      <c r="E208" s="1" t="s">
        <v>771</v>
      </c>
      <c r="F208" s="1" t="s">
        <v>44</v>
      </c>
      <c r="G208" s="1" t="s">
        <v>49</v>
      </c>
      <c r="H208">
        <v>1</v>
      </c>
      <c r="I208" s="1" t="s">
        <v>50</v>
      </c>
      <c r="J208" s="1" t="s">
        <v>93</v>
      </c>
      <c r="K208" s="1" t="s">
        <v>93</v>
      </c>
      <c r="L208" s="1" t="s">
        <v>93</v>
      </c>
      <c r="M208" s="1" t="s">
        <v>93</v>
      </c>
      <c r="N208" s="1" t="s">
        <v>194</v>
      </c>
      <c r="O208" s="1" t="s">
        <v>195</v>
      </c>
      <c r="P208" s="1" t="s">
        <v>55</v>
      </c>
      <c r="Q208" s="1" t="s">
        <v>56</v>
      </c>
      <c r="R208" s="1" t="s">
        <v>195</v>
      </c>
    </row>
    <row r="209" spans="1:18" x14ac:dyDescent="0.25">
      <c r="A209" s="1" t="s">
        <v>1031</v>
      </c>
      <c r="B209" s="1" t="s">
        <v>1032</v>
      </c>
      <c r="C209" s="1" t="s">
        <v>1030</v>
      </c>
      <c r="D209" s="1" t="s">
        <v>837</v>
      </c>
      <c r="E209" s="1" t="s">
        <v>771</v>
      </c>
      <c r="F209" s="1" t="s">
        <v>44</v>
      </c>
      <c r="G209" s="1" t="s">
        <v>49</v>
      </c>
      <c r="H209">
        <v>1</v>
      </c>
      <c r="I209" s="1" t="s">
        <v>50</v>
      </c>
      <c r="J209" s="1" t="s">
        <v>93</v>
      </c>
      <c r="K209" s="1" t="s">
        <v>93</v>
      </c>
      <c r="L209" s="1" t="s">
        <v>93</v>
      </c>
      <c r="M209" s="1" t="s">
        <v>93</v>
      </c>
      <c r="N209" s="1" t="s">
        <v>194</v>
      </c>
      <c r="O209" s="1" t="s">
        <v>719</v>
      </c>
      <c r="P209" s="1" t="s">
        <v>302</v>
      </c>
      <c r="Q209" s="1" t="s">
        <v>172</v>
      </c>
      <c r="R209" s="1" t="s">
        <v>719</v>
      </c>
    </row>
    <row r="210" spans="1:18" x14ac:dyDescent="0.25">
      <c r="A210" s="1" t="s">
        <v>1034</v>
      </c>
      <c r="B210" s="1" t="s">
        <v>1035</v>
      </c>
      <c r="C210" s="1" t="s">
        <v>1030</v>
      </c>
      <c r="D210" s="1" t="s">
        <v>837</v>
      </c>
      <c r="E210" s="1" t="s">
        <v>771</v>
      </c>
      <c r="F210" s="1" t="s">
        <v>44</v>
      </c>
      <c r="G210" s="1" t="s">
        <v>49</v>
      </c>
      <c r="H210">
        <v>1</v>
      </c>
      <c r="I210" s="1" t="s">
        <v>50</v>
      </c>
      <c r="J210" s="1" t="s">
        <v>93</v>
      </c>
      <c r="K210" s="1" t="s">
        <v>93</v>
      </c>
      <c r="L210" s="1" t="s">
        <v>93</v>
      </c>
      <c r="M210" s="1" t="s">
        <v>93</v>
      </c>
      <c r="N210" s="1" t="s">
        <v>194</v>
      </c>
      <c r="O210" s="1" t="s">
        <v>195</v>
      </c>
      <c r="P210" s="1" t="s">
        <v>302</v>
      </c>
      <c r="Q210" s="1" t="s">
        <v>56</v>
      </c>
      <c r="R210" s="1" t="s">
        <v>195</v>
      </c>
    </row>
    <row r="211" spans="1:18" x14ac:dyDescent="0.25">
      <c r="A211" s="1" t="s">
        <v>1037</v>
      </c>
      <c r="B211" s="1" t="s">
        <v>1038</v>
      </c>
      <c r="C211" s="1" t="s">
        <v>1030</v>
      </c>
      <c r="D211" s="1" t="s">
        <v>837</v>
      </c>
      <c r="E211" s="1" t="s">
        <v>771</v>
      </c>
      <c r="F211" s="1" t="s">
        <v>44</v>
      </c>
      <c r="G211" s="1" t="s">
        <v>49</v>
      </c>
      <c r="H211">
        <v>1</v>
      </c>
      <c r="I211" s="1" t="s">
        <v>50</v>
      </c>
      <c r="J211" s="1" t="s">
        <v>93</v>
      </c>
      <c r="K211" s="1" t="s">
        <v>93</v>
      </c>
      <c r="L211" s="1" t="s">
        <v>93</v>
      </c>
      <c r="M211" s="1" t="s">
        <v>93</v>
      </c>
      <c r="N211" s="1" t="s">
        <v>194</v>
      </c>
      <c r="O211" s="1" t="s">
        <v>719</v>
      </c>
      <c r="P211" s="1" t="s">
        <v>55</v>
      </c>
      <c r="Q211" s="1" t="s">
        <v>56</v>
      </c>
      <c r="R211" s="1" t="s">
        <v>719</v>
      </c>
    </row>
    <row r="212" spans="1:18" x14ac:dyDescent="0.25">
      <c r="A212" s="1" t="s">
        <v>1039</v>
      </c>
      <c r="B212" s="1" t="s">
        <v>1040</v>
      </c>
      <c r="C212" s="1" t="s">
        <v>1041</v>
      </c>
      <c r="D212" s="1" t="s">
        <v>837</v>
      </c>
      <c r="E212" s="1" t="s">
        <v>771</v>
      </c>
      <c r="F212" s="1" t="s">
        <v>44</v>
      </c>
      <c r="G212" s="1" t="s">
        <v>49</v>
      </c>
      <c r="H212">
        <v>1</v>
      </c>
      <c r="I212" s="1" t="s">
        <v>50</v>
      </c>
      <c r="J212" s="1" t="s">
        <v>93</v>
      </c>
      <c r="K212" s="1" t="s">
        <v>93</v>
      </c>
      <c r="L212" s="1" t="s">
        <v>93</v>
      </c>
      <c r="M212" s="1" t="s">
        <v>93</v>
      </c>
      <c r="N212" s="1" t="s">
        <v>194</v>
      </c>
      <c r="O212" s="1" t="s">
        <v>195</v>
      </c>
      <c r="P212" s="1" t="s">
        <v>55</v>
      </c>
      <c r="Q212" s="1" t="s">
        <v>56</v>
      </c>
      <c r="R212" s="1" t="s">
        <v>195</v>
      </c>
    </row>
    <row r="213" spans="1:18" x14ac:dyDescent="0.25">
      <c r="A213" s="1" t="s">
        <v>1042</v>
      </c>
      <c r="B213" s="1" t="s">
        <v>1043</v>
      </c>
      <c r="C213" s="1" t="s">
        <v>1041</v>
      </c>
      <c r="D213" s="1" t="s">
        <v>837</v>
      </c>
      <c r="E213" s="1" t="s">
        <v>771</v>
      </c>
      <c r="F213" s="1" t="s">
        <v>44</v>
      </c>
      <c r="G213" s="1" t="s">
        <v>49</v>
      </c>
      <c r="H213">
        <v>1</v>
      </c>
      <c r="I213" s="1" t="s">
        <v>50</v>
      </c>
      <c r="J213" s="1" t="s">
        <v>93</v>
      </c>
      <c r="K213" s="1" t="s">
        <v>93</v>
      </c>
      <c r="L213" s="1" t="s">
        <v>93</v>
      </c>
      <c r="M213" s="1" t="s">
        <v>93</v>
      </c>
      <c r="N213" s="1" t="s">
        <v>194</v>
      </c>
      <c r="O213" s="1" t="s">
        <v>195</v>
      </c>
      <c r="P213" s="1" t="s">
        <v>356</v>
      </c>
      <c r="Q213" s="1" t="s">
        <v>56</v>
      </c>
      <c r="R213" s="1" t="s">
        <v>195</v>
      </c>
    </row>
    <row r="214" spans="1:18" x14ac:dyDescent="0.25">
      <c r="A214" s="1" t="s">
        <v>1045</v>
      </c>
      <c r="B214" s="1" t="s">
        <v>1046</v>
      </c>
      <c r="C214" s="1" t="s">
        <v>1041</v>
      </c>
      <c r="D214" s="1" t="s">
        <v>837</v>
      </c>
      <c r="E214" s="1" t="s">
        <v>771</v>
      </c>
      <c r="F214" s="1" t="s">
        <v>44</v>
      </c>
      <c r="G214" s="1" t="s">
        <v>49</v>
      </c>
      <c r="H214">
        <v>1</v>
      </c>
      <c r="I214" s="1" t="s">
        <v>50</v>
      </c>
      <c r="J214" s="1" t="s">
        <v>93</v>
      </c>
      <c r="K214" s="1" t="s">
        <v>93</v>
      </c>
      <c r="L214" s="1" t="s">
        <v>93</v>
      </c>
      <c r="M214" s="1" t="s">
        <v>93</v>
      </c>
      <c r="N214" s="1" t="s">
        <v>194</v>
      </c>
      <c r="O214" s="1" t="s">
        <v>195</v>
      </c>
      <c r="P214" s="1" t="s">
        <v>302</v>
      </c>
      <c r="Q214" s="1" t="s">
        <v>56</v>
      </c>
      <c r="R214" s="1" t="s">
        <v>195</v>
      </c>
    </row>
    <row r="215" spans="1:18" x14ac:dyDescent="0.25">
      <c r="A215" s="1" t="s">
        <v>1048</v>
      </c>
      <c r="B215" s="1" t="s">
        <v>1049</v>
      </c>
      <c r="C215" s="1" t="s">
        <v>1041</v>
      </c>
      <c r="D215" s="1" t="s">
        <v>781</v>
      </c>
      <c r="E215" s="1" t="s">
        <v>771</v>
      </c>
      <c r="F215" s="1" t="s">
        <v>44</v>
      </c>
      <c r="G215" s="1" t="s">
        <v>49</v>
      </c>
      <c r="H215">
        <v>1</v>
      </c>
      <c r="I215" s="1" t="s">
        <v>50</v>
      </c>
      <c r="J215" s="1" t="s">
        <v>93</v>
      </c>
      <c r="K215" s="1" t="s">
        <v>93</v>
      </c>
      <c r="L215" s="1" t="s">
        <v>93</v>
      </c>
      <c r="M215" s="1" t="s">
        <v>93</v>
      </c>
      <c r="N215" s="1" t="s">
        <v>194</v>
      </c>
      <c r="O215" s="1" t="s">
        <v>195</v>
      </c>
      <c r="P215" s="1" t="s">
        <v>55</v>
      </c>
      <c r="Q215" s="1" t="s">
        <v>56</v>
      </c>
      <c r="R215" s="1" t="s">
        <v>195</v>
      </c>
    </row>
    <row r="216" spans="1:18" x14ac:dyDescent="0.25">
      <c r="A216" s="1" t="s">
        <v>1051</v>
      </c>
      <c r="B216" s="1" t="s">
        <v>1052</v>
      </c>
      <c r="C216" s="1" t="s">
        <v>1041</v>
      </c>
      <c r="D216" s="1" t="s">
        <v>781</v>
      </c>
      <c r="E216" s="1" t="s">
        <v>771</v>
      </c>
      <c r="F216" s="1" t="s">
        <v>44</v>
      </c>
      <c r="G216" s="1" t="s">
        <v>49</v>
      </c>
      <c r="H216">
        <v>1</v>
      </c>
      <c r="I216" s="1" t="s">
        <v>50</v>
      </c>
      <c r="J216" s="1" t="s">
        <v>93</v>
      </c>
      <c r="K216" s="1" t="s">
        <v>93</v>
      </c>
      <c r="L216" s="1" t="s">
        <v>93</v>
      </c>
      <c r="M216" s="1" t="s">
        <v>93</v>
      </c>
      <c r="N216" s="1" t="s">
        <v>194</v>
      </c>
      <c r="O216" s="1" t="s">
        <v>195</v>
      </c>
      <c r="P216" s="1" t="s">
        <v>302</v>
      </c>
      <c r="Q216" s="1" t="s">
        <v>56</v>
      </c>
      <c r="R216" s="1" t="s">
        <v>195</v>
      </c>
    </row>
    <row r="217" spans="1:18" x14ac:dyDescent="0.25">
      <c r="A217" s="1" t="s">
        <v>1053</v>
      </c>
      <c r="B217" s="1" t="s">
        <v>1054</v>
      </c>
      <c r="C217" s="1" t="s">
        <v>1055</v>
      </c>
      <c r="D217" s="1" t="s">
        <v>837</v>
      </c>
      <c r="E217" s="1" t="s">
        <v>771</v>
      </c>
      <c r="F217" s="1" t="s">
        <v>44</v>
      </c>
      <c r="G217" s="1" t="s">
        <v>49</v>
      </c>
      <c r="H217">
        <v>1</v>
      </c>
      <c r="I217" s="1" t="s">
        <v>50</v>
      </c>
      <c r="J217" s="1" t="s">
        <v>93</v>
      </c>
      <c r="K217" s="1" t="s">
        <v>93</v>
      </c>
      <c r="L217" s="1" t="s">
        <v>93</v>
      </c>
      <c r="M217" s="1" t="s">
        <v>93</v>
      </c>
      <c r="N217" s="1" t="s">
        <v>274</v>
      </c>
      <c r="P217" s="1" t="s">
        <v>55</v>
      </c>
      <c r="Q217" s="1" t="s">
        <v>56</v>
      </c>
    </row>
    <row r="218" spans="1:18" x14ac:dyDescent="0.25">
      <c r="A218" s="1" t="s">
        <v>1057</v>
      </c>
      <c r="B218" s="1" t="s">
        <v>1058</v>
      </c>
      <c r="C218" s="1" t="s">
        <v>1055</v>
      </c>
      <c r="D218" s="1" t="s">
        <v>781</v>
      </c>
      <c r="E218" s="1" t="s">
        <v>771</v>
      </c>
      <c r="F218" s="1" t="s">
        <v>44</v>
      </c>
      <c r="G218" s="1" t="s">
        <v>49</v>
      </c>
      <c r="H218">
        <v>1</v>
      </c>
      <c r="I218" s="1" t="s">
        <v>50</v>
      </c>
      <c r="J218" s="1" t="s">
        <v>93</v>
      </c>
      <c r="K218" s="1" t="s">
        <v>93</v>
      </c>
      <c r="L218" s="1" t="s">
        <v>93</v>
      </c>
      <c r="M218" s="1" t="s">
        <v>93</v>
      </c>
      <c r="N218" s="1" t="s">
        <v>194</v>
      </c>
      <c r="O218" s="1" t="s">
        <v>719</v>
      </c>
      <c r="P218" s="1" t="s">
        <v>55</v>
      </c>
      <c r="Q218" s="1" t="s">
        <v>56</v>
      </c>
      <c r="R218" s="1" t="s">
        <v>719</v>
      </c>
    </row>
    <row r="219" spans="1:18" x14ac:dyDescent="0.25">
      <c r="A219" s="1" t="s">
        <v>1059</v>
      </c>
      <c r="B219" s="1" t="s">
        <v>1060</v>
      </c>
      <c r="C219" s="1" t="s">
        <v>1055</v>
      </c>
      <c r="D219" s="1" t="s">
        <v>781</v>
      </c>
      <c r="E219" s="1" t="s">
        <v>771</v>
      </c>
      <c r="F219" s="1" t="s">
        <v>44</v>
      </c>
      <c r="G219" s="1" t="s">
        <v>49</v>
      </c>
      <c r="H219">
        <v>1</v>
      </c>
      <c r="I219" s="1" t="s">
        <v>50</v>
      </c>
      <c r="J219" s="1" t="s">
        <v>93</v>
      </c>
      <c r="K219" s="1" t="s">
        <v>93</v>
      </c>
      <c r="L219" s="1" t="s">
        <v>93</v>
      </c>
      <c r="M219" s="1" t="s">
        <v>93</v>
      </c>
      <c r="N219" s="1" t="s">
        <v>194</v>
      </c>
      <c r="O219" s="1" t="s">
        <v>195</v>
      </c>
      <c r="P219" s="1" t="s">
        <v>55</v>
      </c>
      <c r="Q219" s="1" t="s">
        <v>56</v>
      </c>
      <c r="R219" s="1" t="s">
        <v>195</v>
      </c>
    </row>
    <row r="220" spans="1:18" x14ac:dyDescent="0.25">
      <c r="A220" s="1" t="s">
        <v>1061</v>
      </c>
      <c r="B220" s="1" t="s">
        <v>1062</v>
      </c>
      <c r="C220" s="1" t="s">
        <v>1055</v>
      </c>
      <c r="D220" s="1" t="s">
        <v>781</v>
      </c>
      <c r="E220" s="1" t="s">
        <v>771</v>
      </c>
      <c r="F220" s="1" t="s">
        <v>44</v>
      </c>
      <c r="G220" s="1" t="s">
        <v>49</v>
      </c>
      <c r="H220">
        <v>1</v>
      </c>
      <c r="I220" s="1" t="s">
        <v>50</v>
      </c>
      <c r="J220" s="1" t="s">
        <v>93</v>
      </c>
      <c r="K220" s="1" t="s">
        <v>93</v>
      </c>
      <c r="L220" s="1" t="s">
        <v>93</v>
      </c>
      <c r="M220" s="1" t="s">
        <v>93</v>
      </c>
      <c r="N220" s="1" t="s">
        <v>194</v>
      </c>
      <c r="O220" s="1" t="s">
        <v>195</v>
      </c>
      <c r="P220" s="1" t="s">
        <v>302</v>
      </c>
      <c r="Q220" s="1" t="s">
        <v>56</v>
      </c>
      <c r="R220" s="1" t="s">
        <v>195</v>
      </c>
    </row>
    <row r="221" spans="1:18" x14ac:dyDescent="0.25">
      <c r="A221" s="1" t="s">
        <v>1063</v>
      </c>
      <c r="B221" s="1" t="s">
        <v>1064</v>
      </c>
      <c r="C221" s="1" t="s">
        <v>1065</v>
      </c>
      <c r="D221" s="1" t="s">
        <v>781</v>
      </c>
      <c r="E221" s="1" t="s">
        <v>771</v>
      </c>
      <c r="F221" s="1" t="s">
        <v>44</v>
      </c>
      <c r="G221" s="1" t="s">
        <v>49</v>
      </c>
      <c r="H221">
        <v>1</v>
      </c>
      <c r="I221" s="1" t="s">
        <v>50</v>
      </c>
      <c r="J221" s="1" t="s">
        <v>93</v>
      </c>
      <c r="K221" s="1" t="s">
        <v>93</v>
      </c>
      <c r="L221" s="1" t="s">
        <v>93</v>
      </c>
      <c r="M221" s="1" t="s">
        <v>93</v>
      </c>
      <c r="N221" s="1" t="s">
        <v>194</v>
      </c>
      <c r="O221" s="1" t="s">
        <v>719</v>
      </c>
      <c r="P221" s="1" t="s">
        <v>302</v>
      </c>
      <c r="Q221" s="1" t="s">
        <v>56</v>
      </c>
      <c r="R221" s="1" t="s">
        <v>719</v>
      </c>
    </row>
    <row r="222" spans="1:18" x14ac:dyDescent="0.25">
      <c r="A222" s="1" t="s">
        <v>1066</v>
      </c>
      <c r="B222" s="1" t="s">
        <v>1067</v>
      </c>
      <c r="C222" s="1" t="s">
        <v>1065</v>
      </c>
      <c r="D222" s="1" t="s">
        <v>1068</v>
      </c>
      <c r="E222" s="1" t="s">
        <v>771</v>
      </c>
      <c r="F222" s="1" t="s">
        <v>44</v>
      </c>
      <c r="G222" s="1" t="s">
        <v>49</v>
      </c>
      <c r="H222">
        <v>1</v>
      </c>
      <c r="I222" s="1" t="s">
        <v>50</v>
      </c>
      <c r="J222" s="1" t="s">
        <v>93</v>
      </c>
      <c r="K222" s="1" t="s">
        <v>93</v>
      </c>
      <c r="L222" s="1" t="s">
        <v>93</v>
      </c>
      <c r="M222" s="1" t="s">
        <v>93</v>
      </c>
      <c r="N222" s="1" t="s">
        <v>194</v>
      </c>
      <c r="O222" s="1" t="s">
        <v>195</v>
      </c>
      <c r="P222" s="1" t="s">
        <v>302</v>
      </c>
      <c r="Q222" s="1" t="s">
        <v>56</v>
      </c>
      <c r="R222" s="1" t="s">
        <v>195</v>
      </c>
    </row>
    <row r="223" spans="1:18" x14ac:dyDescent="0.25">
      <c r="A223" s="1" t="s">
        <v>1071</v>
      </c>
      <c r="B223" s="1" t="s">
        <v>1072</v>
      </c>
      <c r="C223" s="1" t="s">
        <v>1073</v>
      </c>
      <c r="D223" s="1" t="s">
        <v>1074</v>
      </c>
      <c r="E223" s="1" t="s">
        <v>771</v>
      </c>
      <c r="F223" s="1" t="s">
        <v>44</v>
      </c>
      <c r="G223" s="1" t="s">
        <v>49</v>
      </c>
      <c r="H223">
        <v>1</v>
      </c>
      <c r="I223" s="1" t="s">
        <v>50</v>
      </c>
      <c r="J223" s="1" t="s">
        <v>93</v>
      </c>
      <c r="K223" s="1" t="s">
        <v>93</v>
      </c>
      <c r="L223" s="1" t="s">
        <v>93</v>
      </c>
      <c r="M223" s="1" t="s">
        <v>93</v>
      </c>
      <c r="N223" s="1" t="s">
        <v>194</v>
      </c>
      <c r="O223" s="1" t="s">
        <v>195</v>
      </c>
      <c r="P223" s="1" t="s">
        <v>55</v>
      </c>
      <c r="Q223" s="1" t="s">
        <v>56</v>
      </c>
      <c r="R223" s="1" t="s">
        <v>195</v>
      </c>
    </row>
    <row r="224" spans="1:18" x14ac:dyDescent="0.25">
      <c r="A224" s="1" t="s">
        <v>1077</v>
      </c>
      <c r="B224" s="1" t="s">
        <v>1078</v>
      </c>
      <c r="C224" s="1" t="s">
        <v>1073</v>
      </c>
      <c r="D224" s="1" t="s">
        <v>1074</v>
      </c>
      <c r="E224" s="1" t="s">
        <v>771</v>
      </c>
      <c r="F224" s="1" t="s">
        <v>44</v>
      </c>
      <c r="G224" s="1" t="s">
        <v>49</v>
      </c>
      <c r="H224">
        <v>1</v>
      </c>
      <c r="I224" s="1" t="s">
        <v>50</v>
      </c>
      <c r="J224" s="1" t="s">
        <v>93</v>
      </c>
      <c r="K224" s="1" t="s">
        <v>93</v>
      </c>
      <c r="L224" s="1" t="s">
        <v>93</v>
      </c>
      <c r="M224" s="1" t="s">
        <v>93</v>
      </c>
      <c r="N224" s="1" t="s">
        <v>194</v>
      </c>
      <c r="O224" s="1" t="s">
        <v>195</v>
      </c>
      <c r="P224" s="1" t="s">
        <v>302</v>
      </c>
      <c r="Q224" s="1" t="s">
        <v>56</v>
      </c>
      <c r="R224" s="1" t="s">
        <v>195</v>
      </c>
    </row>
    <row r="225" spans="1:18" x14ac:dyDescent="0.25">
      <c r="A225" s="1" t="s">
        <v>1080</v>
      </c>
      <c r="B225" s="1" t="s">
        <v>1081</v>
      </c>
      <c r="C225" s="1" t="s">
        <v>1082</v>
      </c>
      <c r="D225" s="1" t="s">
        <v>1074</v>
      </c>
      <c r="E225" s="1" t="s">
        <v>771</v>
      </c>
      <c r="F225" s="1" t="s">
        <v>44</v>
      </c>
      <c r="G225" s="1" t="s">
        <v>49</v>
      </c>
      <c r="H225">
        <v>1</v>
      </c>
      <c r="I225" s="1" t="s">
        <v>50</v>
      </c>
      <c r="J225" s="1" t="s">
        <v>93</v>
      </c>
      <c r="K225" s="1" t="s">
        <v>93</v>
      </c>
      <c r="L225" s="1" t="s">
        <v>93</v>
      </c>
      <c r="M225" s="1" t="s">
        <v>93</v>
      </c>
      <c r="N225" s="1" t="s">
        <v>194</v>
      </c>
      <c r="O225" s="1" t="s">
        <v>195</v>
      </c>
      <c r="P225" s="1" t="s">
        <v>55</v>
      </c>
      <c r="Q225" s="1" t="s">
        <v>89</v>
      </c>
      <c r="R225" s="1" t="s">
        <v>195</v>
      </c>
    </row>
    <row r="226" spans="1:18" x14ac:dyDescent="0.25">
      <c r="A226" s="1" t="s">
        <v>1083</v>
      </c>
      <c r="B226" s="1" t="s">
        <v>1084</v>
      </c>
      <c r="C226" s="1" t="s">
        <v>1082</v>
      </c>
      <c r="D226" s="1" t="s">
        <v>1074</v>
      </c>
      <c r="E226" s="1" t="s">
        <v>771</v>
      </c>
      <c r="F226" s="1" t="s">
        <v>44</v>
      </c>
      <c r="G226" s="1" t="s">
        <v>49</v>
      </c>
      <c r="H226">
        <v>1</v>
      </c>
      <c r="I226" s="1" t="s">
        <v>50</v>
      </c>
      <c r="J226" s="1" t="s">
        <v>93</v>
      </c>
      <c r="K226" s="1" t="s">
        <v>93</v>
      </c>
      <c r="L226" s="1" t="s">
        <v>93</v>
      </c>
      <c r="M226" s="1" t="s">
        <v>93</v>
      </c>
      <c r="N226" s="1" t="s">
        <v>194</v>
      </c>
      <c r="O226" s="1" t="s">
        <v>195</v>
      </c>
      <c r="P226" s="1" t="s">
        <v>55</v>
      </c>
      <c r="Q226" s="1" t="s">
        <v>172</v>
      </c>
      <c r="R226" s="1" t="s">
        <v>195</v>
      </c>
    </row>
    <row r="227" spans="1:18" x14ac:dyDescent="0.25">
      <c r="A227" s="1" t="s">
        <v>1086</v>
      </c>
      <c r="B227" s="1" t="s">
        <v>1087</v>
      </c>
      <c r="C227" s="1" t="s">
        <v>1082</v>
      </c>
      <c r="D227" s="1" t="s">
        <v>1074</v>
      </c>
      <c r="E227" s="1" t="s">
        <v>771</v>
      </c>
      <c r="F227" s="1" t="s">
        <v>44</v>
      </c>
      <c r="G227" s="1" t="s">
        <v>49</v>
      </c>
      <c r="H227">
        <v>1</v>
      </c>
      <c r="I227" s="1" t="s">
        <v>50</v>
      </c>
      <c r="J227" s="1" t="s">
        <v>93</v>
      </c>
      <c r="K227" s="1" t="s">
        <v>93</v>
      </c>
      <c r="L227" s="1" t="s">
        <v>93</v>
      </c>
      <c r="M227" s="1" t="s">
        <v>93</v>
      </c>
      <c r="N227" s="1" t="s">
        <v>194</v>
      </c>
      <c r="O227" s="1" t="s">
        <v>719</v>
      </c>
      <c r="P227" s="1" t="s">
        <v>55</v>
      </c>
      <c r="Q227" s="1" t="s">
        <v>56</v>
      </c>
      <c r="R227" s="1" t="s">
        <v>719</v>
      </c>
    </row>
    <row r="228" spans="1:18" x14ac:dyDescent="0.25">
      <c r="A228" s="1" t="s">
        <v>1088</v>
      </c>
      <c r="B228" s="1" t="s">
        <v>1089</v>
      </c>
      <c r="C228" s="1" t="s">
        <v>1082</v>
      </c>
      <c r="D228" s="1" t="s">
        <v>1074</v>
      </c>
      <c r="E228" s="1" t="s">
        <v>771</v>
      </c>
      <c r="F228" s="1" t="s">
        <v>44</v>
      </c>
      <c r="G228" s="1" t="s">
        <v>49</v>
      </c>
      <c r="H228">
        <v>1</v>
      </c>
      <c r="I228" s="1" t="s">
        <v>50</v>
      </c>
      <c r="J228" s="1" t="s">
        <v>93</v>
      </c>
      <c r="K228" s="1" t="s">
        <v>93</v>
      </c>
      <c r="L228" s="1" t="s">
        <v>93</v>
      </c>
      <c r="M228" s="1" t="s">
        <v>93</v>
      </c>
      <c r="N228" s="1" t="s">
        <v>115</v>
      </c>
      <c r="P228" s="1" t="s">
        <v>55</v>
      </c>
      <c r="Q228" s="1" t="s">
        <v>56</v>
      </c>
    </row>
    <row r="229" spans="1:18" x14ac:dyDescent="0.25">
      <c r="A229" s="1" t="s">
        <v>1090</v>
      </c>
      <c r="B229" s="1" t="s">
        <v>1091</v>
      </c>
      <c r="C229" s="1" t="s">
        <v>1092</v>
      </c>
      <c r="D229" s="1" t="s">
        <v>1074</v>
      </c>
      <c r="E229" s="1" t="s">
        <v>771</v>
      </c>
      <c r="F229" s="1" t="s">
        <v>44</v>
      </c>
      <c r="G229" s="1" t="s">
        <v>49</v>
      </c>
      <c r="H229">
        <v>1</v>
      </c>
      <c r="I229" s="1" t="s">
        <v>50</v>
      </c>
      <c r="J229" s="1" t="s">
        <v>93</v>
      </c>
      <c r="K229" s="1" t="s">
        <v>93</v>
      </c>
      <c r="L229" s="1" t="s">
        <v>93</v>
      </c>
      <c r="M229" s="1" t="s">
        <v>93</v>
      </c>
      <c r="N229" s="1" t="s">
        <v>194</v>
      </c>
      <c r="O229" s="1" t="s">
        <v>195</v>
      </c>
      <c r="P229" s="1" t="s">
        <v>55</v>
      </c>
      <c r="Q229" s="1" t="s">
        <v>56</v>
      </c>
      <c r="R229" s="1" t="s">
        <v>195</v>
      </c>
    </row>
    <row r="230" spans="1:18" x14ac:dyDescent="0.25">
      <c r="A230" s="1" t="s">
        <v>1094</v>
      </c>
      <c r="B230" s="1" t="s">
        <v>1095</v>
      </c>
      <c r="C230" s="1" t="s">
        <v>1092</v>
      </c>
      <c r="D230" s="1" t="s">
        <v>1074</v>
      </c>
      <c r="E230" s="1" t="s">
        <v>771</v>
      </c>
      <c r="F230" s="1" t="s">
        <v>44</v>
      </c>
      <c r="G230" s="1" t="s">
        <v>49</v>
      </c>
      <c r="H230">
        <v>1</v>
      </c>
      <c r="I230" s="1" t="s">
        <v>50</v>
      </c>
      <c r="J230" s="1" t="s">
        <v>93</v>
      </c>
      <c r="K230" s="1" t="s">
        <v>93</v>
      </c>
      <c r="L230" s="1" t="s">
        <v>93</v>
      </c>
      <c r="M230" s="1" t="s">
        <v>93</v>
      </c>
      <c r="N230" s="1" t="s">
        <v>115</v>
      </c>
      <c r="P230" s="1" t="s">
        <v>356</v>
      </c>
      <c r="Q230" s="1" t="s">
        <v>56</v>
      </c>
    </row>
    <row r="231" spans="1:18" x14ac:dyDescent="0.25">
      <c r="A231" s="1" t="s">
        <v>1096</v>
      </c>
      <c r="B231" s="1" t="s">
        <v>1097</v>
      </c>
      <c r="C231" s="1" t="s">
        <v>1092</v>
      </c>
      <c r="D231" s="1" t="s">
        <v>1074</v>
      </c>
      <c r="E231" s="1" t="s">
        <v>771</v>
      </c>
      <c r="F231" s="1" t="s">
        <v>44</v>
      </c>
      <c r="G231" s="1" t="s">
        <v>49</v>
      </c>
      <c r="H231">
        <v>1</v>
      </c>
      <c r="I231" s="1" t="s">
        <v>50</v>
      </c>
      <c r="J231" s="1" t="s">
        <v>93</v>
      </c>
      <c r="K231" s="1" t="s">
        <v>93</v>
      </c>
      <c r="L231" s="1" t="s">
        <v>93</v>
      </c>
      <c r="M231" s="1" t="s">
        <v>93</v>
      </c>
      <c r="N231" s="1" t="s">
        <v>115</v>
      </c>
      <c r="P231" s="1" t="s">
        <v>302</v>
      </c>
      <c r="Q231" s="1" t="s">
        <v>56</v>
      </c>
    </row>
    <row r="232" spans="1:18" x14ac:dyDescent="0.25">
      <c r="A232" s="1" t="s">
        <v>1098</v>
      </c>
      <c r="B232" s="1" t="s">
        <v>1099</v>
      </c>
      <c r="C232" s="1" t="s">
        <v>1092</v>
      </c>
      <c r="D232" s="1" t="s">
        <v>1100</v>
      </c>
      <c r="E232" s="1" t="s">
        <v>771</v>
      </c>
      <c r="F232" s="1" t="s">
        <v>44</v>
      </c>
      <c r="G232" s="1" t="s">
        <v>49</v>
      </c>
      <c r="H232">
        <v>1</v>
      </c>
      <c r="I232" s="1" t="s">
        <v>50</v>
      </c>
      <c r="J232" s="1" t="s">
        <v>93</v>
      </c>
      <c r="K232" s="1" t="s">
        <v>93</v>
      </c>
      <c r="L232" s="1" t="s">
        <v>93</v>
      </c>
      <c r="M232" s="1" t="s">
        <v>93</v>
      </c>
      <c r="N232" s="1" t="s">
        <v>274</v>
      </c>
      <c r="P232" s="1" t="s">
        <v>302</v>
      </c>
      <c r="Q232" s="1" t="s">
        <v>56</v>
      </c>
    </row>
    <row r="233" spans="1:18" x14ac:dyDescent="0.25">
      <c r="A233" s="1" t="s">
        <v>1102</v>
      </c>
      <c r="B233" s="1" t="s">
        <v>1103</v>
      </c>
      <c r="C233" s="1" t="s">
        <v>1104</v>
      </c>
      <c r="D233" s="1" t="s">
        <v>1074</v>
      </c>
      <c r="E233" s="1" t="s">
        <v>771</v>
      </c>
      <c r="F233" s="1" t="s">
        <v>44</v>
      </c>
      <c r="G233" s="1" t="s">
        <v>49</v>
      </c>
      <c r="H233">
        <v>1</v>
      </c>
      <c r="I233" s="1" t="s">
        <v>50</v>
      </c>
      <c r="J233" s="1" t="s">
        <v>93</v>
      </c>
      <c r="K233" s="1" t="s">
        <v>93</v>
      </c>
      <c r="L233" s="1" t="s">
        <v>93</v>
      </c>
      <c r="M233" s="1" t="s">
        <v>93</v>
      </c>
      <c r="N233" s="1" t="s">
        <v>194</v>
      </c>
      <c r="O233" s="1" t="s">
        <v>195</v>
      </c>
      <c r="P233" s="1" t="s">
        <v>302</v>
      </c>
      <c r="Q233" s="1" t="s">
        <v>56</v>
      </c>
      <c r="R233" s="1" t="s">
        <v>195</v>
      </c>
    </row>
    <row r="234" spans="1:18" x14ac:dyDescent="0.25">
      <c r="A234" s="1" t="s">
        <v>1106</v>
      </c>
      <c r="B234" s="1" t="s">
        <v>1107</v>
      </c>
      <c r="C234" s="1" t="s">
        <v>1104</v>
      </c>
      <c r="D234" s="1" t="s">
        <v>876</v>
      </c>
      <c r="E234" s="1" t="s">
        <v>771</v>
      </c>
      <c r="F234" s="1" t="s">
        <v>44</v>
      </c>
      <c r="G234" s="1" t="s">
        <v>49</v>
      </c>
      <c r="H234">
        <v>1</v>
      </c>
      <c r="I234" s="1" t="s">
        <v>50</v>
      </c>
      <c r="J234" s="1" t="s">
        <v>93</v>
      </c>
      <c r="K234" s="1" t="s">
        <v>93</v>
      </c>
      <c r="L234" s="1" t="s">
        <v>93</v>
      </c>
      <c r="M234" s="1" t="s">
        <v>93</v>
      </c>
      <c r="N234" s="1" t="s">
        <v>194</v>
      </c>
      <c r="O234" s="1" t="s">
        <v>195</v>
      </c>
      <c r="P234" s="1" t="s">
        <v>55</v>
      </c>
      <c r="Q234" s="1" t="s">
        <v>56</v>
      </c>
      <c r="R234" s="1" t="s">
        <v>195</v>
      </c>
    </row>
    <row r="235" spans="1:18" x14ac:dyDescent="0.25">
      <c r="A235" s="1" t="s">
        <v>1109</v>
      </c>
      <c r="B235" s="1" t="s">
        <v>1110</v>
      </c>
      <c r="C235" s="1" t="s">
        <v>1104</v>
      </c>
      <c r="D235" s="1" t="s">
        <v>1074</v>
      </c>
      <c r="E235" s="1" t="s">
        <v>771</v>
      </c>
      <c r="F235" s="1" t="s">
        <v>44</v>
      </c>
      <c r="G235" s="1" t="s">
        <v>49</v>
      </c>
      <c r="H235">
        <v>1</v>
      </c>
      <c r="I235" s="1" t="s">
        <v>50</v>
      </c>
      <c r="J235" s="1" t="s">
        <v>93</v>
      </c>
      <c r="K235" s="1" t="s">
        <v>93</v>
      </c>
      <c r="L235" s="1" t="s">
        <v>93</v>
      </c>
      <c r="M235" s="1" t="s">
        <v>93</v>
      </c>
      <c r="N235" s="1" t="s">
        <v>194</v>
      </c>
      <c r="O235" s="1" t="s">
        <v>195</v>
      </c>
      <c r="P235" s="1" t="s">
        <v>55</v>
      </c>
      <c r="Q235" s="1" t="s">
        <v>56</v>
      </c>
      <c r="R235" s="1" t="s">
        <v>195</v>
      </c>
    </row>
    <row r="236" spans="1:18" x14ac:dyDescent="0.25">
      <c r="A236" s="1" t="s">
        <v>1111</v>
      </c>
      <c r="B236" s="1" t="s">
        <v>1112</v>
      </c>
      <c r="C236" s="1" t="s">
        <v>1113</v>
      </c>
      <c r="D236" s="1" t="s">
        <v>1074</v>
      </c>
      <c r="E236" s="1" t="s">
        <v>771</v>
      </c>
      <c r="F236" s="1" t="s">
        <v>44</v>
      </c>
      <c r="G236" s="1" t="s">
        <v>49</v>
      </c>
      <c r="H236">
        <v>1</v>
      </c>
      <c r="I236" s="1" t="s">
        <v>50</v>
      </c>
      <c r="J236" s="1" t="s">
        <v>93</v>
      </c>
      <c r="K236" s="1" t="s">
        <v>93</v>
      </c>
      <c r="L236" s="1" t="s">
        <v>93</v>
      </c>
      <c r="M236" s="1" t="s">
        <v>93</v>
      </c>
      <c r="N236" s="1" t="s">
        <v>194</v>
      </c>
      <c r="O236" s="1" t="s">
        <v>195</v>
      </c>
      <c r="P236" s="1" t="s">
        <v>302</v>
      </c>
      <c r="Q236" s="1" t="s">
        <v>56</v>
      </c>
      <c r="R236" s="1" t="s">
        <v>195</v>
      </c>
    </row>
    <row r="237" spans="1:18" x14ac:dyDescent="0.25">
      <c r="A237" s="1" t="s">
        <v>1114</v>
      </c>
      <c r="B237" s="1" t="s">
        <v>1115</v>
      </c>
      <c r="C237" s="1" t="s">
        <v>1113</v>
      </c>
      <c r="D237" s="1" t="s">
        <v>1074</v>
      </c>
      <c r="E237" s="1" t="s">
        <v>771</v>
      </c>
      <c r="F237" s="1" t="s">
        <v>44</v>
      </c>
      <c r="G237" s="1" t="s">
        <v>49</v>
      </c>
      <c r="H237">
        <v>1</v>
      </c>
      <c r="I237" s="1" t="s">
        <v>50</v>
      </c>
      <c r="J237" s="1" t="s">
        <v>93</v>
      </c>
      <c r="K237" s="1" t="s">
        <v>93</v>
      </c>
      <c r="L237" s="1" t="s">
        <v>93</v>
      </c>
      <c r="M237" s="1" t="s">
        <v>93</v>
      </c>
      <c r="N237" s="1" t="s">
        <v>194</v>
      </c>
      <c r="O237" s="1" t="s">
        <v>195</v>
      </c>
      <c r="P237" s="1" t="s">
        <v>55</v>
      </c>
      <c r="Q237" s="1" t="s">
        <v>56</v>
      </c>
      <c r="R237" s="1" t="s">
        <v>195</v>
      </c>
    </row>
    <row r="238" spans="1:18" x14ac:dyDescent="0.25">
      <c r="A238" s="1" t="s">
        <v>1118</v>
      </c>
      <c r="B238" s="1" t="s">
        <v>1119</v>
      </c>
      <c r="C238" s="1" t="s">
        <v>1113</v>
      </c>
      <c r="D238" s="1" t="s">
        <v>1074</v>
      </c>
      <c r="E238" s="1" t="s">
        <v>771</v>
      </c>
      <c r="F238" s="1" t="s">
        <v>44</v>
      </c>
      <c r="G238" s="1" t="s">
        <v>49</v>
      </c>
      <c r="H238">
        <v>1</v>
      </c>
      <c r="I238" s="1" t="s">
        <v>50</v>
      </c>
      <c r="J238" s="1" t="s">
        <v>93</v>
      </c>
      <c r="K238" s="1" t="s">
        <v>93</v>
      </c>
      <c r="L238" s="1" t="s">
        <v>93</v>
      </c>
      <c r="M238" s="1" t="s">
        <v>93</v>
      </c>
      <c r="N238" s="1" t="s">
        <v>115</v>
      </c>
      <c r="P238" s="1" t="s">
        <v>356</v>
      </c>
      <c r="Q238" s="1" t="s">
        <v>56</v>
      </c>
    </row>
    <row r="239" spans="1:18" x14ac:dyDescent="0.25">
      <c r="A239" s="1" t="s">
        <v>1120</v>
      </c>
      <c r="B239" s="1" t="s">
        <v>1121</v>
      </c>
      <c r="C239" s="1" t="s">
        <v>1122</v>
      </c>
      <c r="D239" s="1" t="s">
        <v>1074</v>
      </c>
      <c r="E239" s="1" t="s">
        <v>771</v>
      </c>
      <c r="F239" s="1" t="s">
        <v>44</v>
      </c>
      <c r="G239" s="1" t="s">
        <v>49</v>
      </c>
      <c r="H239">
        <v>1</v>
      </c>
      <c r="I239" s="1" t="s">
        <v>50</v>
      </c>
      <c r="J239" s="1" t="s">
        <v>93</v>
      </c>
      <c r="K239" s="1" t="s">
        <v>93</v>
      </c>
      <c r="L239" s="1" t="s">
        <v>93</v>
      </c>
      <c r="M239" s="1" t="s">
        <v>93</v>
      </c>
      <c r="N239" s="1" t="s">
        <v>194</v>
      </c>
      <c r="O239" s="1" t="s">
        <v>195</v>
      </c>
      <c r="P239" s="1" t="s">
        <v>302</v>
      </c>
      <c r="Q239" s="1" t="s">
        <v>56</v>
      </c>
      <c r="R239" s="1" t="s">
        <v>195</v>
      </c>
    </row>
    <row r="240" spans="1:18" x14ac:dyDescent="0.25">
      <c r="A240" s="1" t="s">
        <v>1124</v>
      </c>
      <c r="B240" s="1" t="s">
        <v>1125</v>
      </c>
      <c r="C240" s="1" t="s">
        <v>1122</v>
      </c>
      <c r="D240" s="1" t="s">
        <v>1074</v>
      </c>
      <c r="E240" s="1" t="s">
        <v>771</v>
      </c>
      <c r="F240" s="1" t="s">
        <v>44</v>
      </c>
      <c r="G240" s="1" t="s">
        <v>49</v>
      </c>
      <c r="H240">
        <v>1</v>
      </c>
      <c r="I240" s="1" t="s">
        <v>50</v>
      </c>
      <c r="J240" s="1" t="s">
        <v>93</v>
      </c>
      <c r="K240" s="1" t="s">
        <v>93</v>
      </c>
      <c r="L240" s="1" t="s">
        <v>93</v>
      </c>
      <c r="M240" s="1" t="s">
        <v>93</v>
      </c>
      <c r="N240" s="1" t="s">
        <v>115</v>
      </c>
      <c r="P240" s="1" t="s">
        <v>302</v>
      </c>
      <c r="Q240" s="1" t="s">
        <v>56</v>
      </c>
    </row>
    <row r="241" spans="1:18" x14ac:dyDescent="0.25">
      <c r="A241" s="1" t="s">
        <v>1126</v>
      </c>
      <c r="B241" s="1" t="s">
        <v>1127</v>
      </c>
      <c r="C241" s="1" t="s">
        <v>1122</v>
      </c>
      <c r="D241" s="1" t="s">
        <v>1074</v>
      </c>
      <c r="E241" s="1" t="s">
        <v>771</v>
      </c>
      <c r="F241" s="1" t="s">
        <v>44</v>
      </c>
      <c r="G241" s="1" t="s">
        <v>49</v>
      </c>
      <c r="H241">
        <v>1</v>
      </c>
      <c r="I241" s="1" t="s">
        <v>50</v>
      </c>
      <c r="J241" s="1" t="s">
        <v>93</v>
      </c>
      <c r="K241" s="1" t="s">
        <v>93</v>
      </c>
      <c r="L241" s="1" t="s">
        <v>93</v>
      </c>
      <c r="M241" s="1" t="s">
        <v>93</v>
      </c>
      <c r="N241" s="1" t="s">
        <v>194</v>
      </c>
      <c r="O241" s="1" t="s">
        <v>195</v>
      </c>
      <c r="P241" s="1" t="s">
        <v>55</v>
      </c>
      <c r="Q241" s="1" t="s">
        <v>56</v>
      </c>
      <c r="R241" s="1" t="s">
        <v>195</v>
      </c>
    </row>
    <row r="242" spans="1:18" x14ac:dyDescent="0.25">
      <c r="A242" s="1" t="s">
        <v>1128</v>
      </c>
      <c r="B242" s="1" t="s">
        <v>1129</v>
      </c>
      <c r="C242" s="1" t="s">
        <v>1130</v>
      </c>
      <c r="D242" s="1" t="s">
        <v>1074</v>
      </c>
      <c r="E242" s="1" t="s">
        <v>771</v>
      </c>
      <c r="F242" s="1" t="s">
        <v>44</v>
      </c>
      <c r="G242" s="1" t="s">
        <v>49</v>
      </c>
      <c r="H242">
        <v>1</v>
      </c>
      <c r="I242" s="1" t="s">
        <v>50</v>
      </c>
      <c r="J242" s="1" t="s">
        <v>93</v>
      </c>
      <c r="K242" s="1" t="s">
        <v>93</v>
      </c>
      <c r="L242" s="1" t="s">
        <v>93</v>
      </c>
      <c r="M242" s="1" t="s">
        <v>93</v>
      </c>
      <c r="N242" s="1" t="s">
        <v>274</v>
      </c>
      <c r="P242" s="1" t="s">
        <v>302</v>
      </c>
      <c r="Q242" s="1" t="s">
        <v>122</v>
      </c>
    </row>
    <row r="243" spans="1:18" x14ac:dyDescent="0.25">
      <c r="A243" s="1" t="s">
        <v>1132</v>
      </c>
      <c r="B243" s="1" t="s">
        <v>1133</v>
      </c>
      <c r="C243" s="1" t="s">
        <v>1130</v>
      </c>
      <c r="D243" s="1" t="s">
        <v>1074</v>
      </c>
      <c r="E243" s="1" t="s">
        <v>771</v>
      </c>
      <c r="F243" s="1" t="s">
        <v>44</v>
      </c>
      <c r="G243" s="1" t="s">
        <v>49</v>
      </c>
      <c r="H243">
        <v>1</v>
      </c>
      <c r="I243" s="1" t="s">
        <v>50</v>
      </c>
      <c r="J243" s="1" t="s">
        <v>93</v>
      </c>
      <c r="K243" s="1" t="s">
        <v>93</v>
      </c>
      <c r="L243" s="1" t="s">
        <v>93</v>
      </c>
      <c r="M243" s="1" t="s">
        <v>93</v>
      </c>
      <c r="N243" s="1" t="s">
        <v>274</v>
      </c>
      <c r="P243" s="1" t="s">
        <v>302</v>
      </c>
      <c r="Q243" s="1" t="s">
        <v>89</v>
      </c>
    </row>
    <row r="244" spans="1:18" x14ac:dyDescent="0.25">
      <c r="A244" s="1" t="s">
        <v>1134</v>
      </c>
      <c r="B244" s="1" t="s">
        <v>1135</v>
      </c>
      <c r="C244" s="1" t="s">
        <v>1130</v>
      </c>
      <c r="D244" s="1" t="s">
        <v>1074</v>
      </c>
      <c r="E244" s="1" t="s">
        <v>771</v>
      </c>
      <c r="F244" s="1" t="s">
        <v>44</v>
      </c>
      <c r="G244" s="1" t="s">
        <v>49</v>
      </c>
      <c r="H244">
        <v>1</v>
      </c>
      <c r="I244" s="1" t="s">
        <v>50</v>
      </c>
      <c r="J244" s="1" t="s">
        <v>93</v>
      </c>
      <c r="K244" s="1" t="s">
        <v>93</v>
      </c>
      <c r="L244" s="1" t="s">
        <v>93</v>
      </c>
      <c r="M244" s="1" t="s">
        <v>93</v>
      </c>
      <c r="N244" s="1" t="s">
        <v>115</v>
      </c>
      <c r="P244" s="1" t="s">
        <v>302</v>
      </c>
      <c r="Q244" s="1" t="s">
        <v>56</v>
      </c>
    </row>
    <row r="245" spans="1:18" x14ac:dyDescent="0.25">
      <c r="A245" s="1" t="s">
        <v>1136</v>
      </c>
      <c r="B245" s="1" t="s">
        <v>1137</v>
      </c>
      <c r="C245" s="1" t="s">
        <v>1138</v>
      </c>
      <c r="D245" s="1" t="s">
        <v>1074</v>
      </c>
      <c r="E245" s="1" t="s">
        <v>771</v>
      </c>
      <c r="F245" s="1" t="s">
        <v>44</v>
      </c>
      <c r="G245" s="1" t="s">
        <v>49</v>
      </c>
      <c r="H245">
        <v>1</v>
      </c>
      <c r="I245" s="1" t="s">
        <v>50</v>
      </c>
      <c r="J245" s="1" t="s">
        <v>93</v>
      </c>
      <c r="K245" s="1" t="s">
        <v>93</v>
      </c>
      <c r="L245" s="1" t="s">
        <v>93</v>
      </c>
      <c r="M245" s="1" t="s">
        <v>93</v>
      </c>
      <c r="N245" s="1" t="s">
        <v>115</v>
      </c>
      <c r="P245" s="1" t="s">
        <v>55</v>
      </c>
      <c r="Q245" s="1" t="s">
        <v>56</v>
      </c>
    </row>
    <row r="246" spans="1:18" x14ac:dyDescent="0.25">
      <c r="A246" s="1" t="s">
        <v>1139</v>
      </c>
      <c r="B246" s="1" t="s">
        <v>1140</v>
      </c>
      <c r="C246" s="1" t="s">
        <v>1138</v>
      </c>
      <c r="D246" s="1" t="s">
        <v>1074</v>
      </c>
      <c r="E246" s="1" t="s">
        <v>771</v>
      </c>
      <c r="F246" s="1" t="s">
        <v>44</v>
      </c>
      <c r="G246" s="1" t="s">
        <v>49</v>
      </c>
      <c r="H246">
        <v>1</v>
      </c>
      <c r="I246" s="1" t="s">
        <v>50</v>
      </c>
      <c r="J246" s="1" t="s">
        <v>93</v>
      </c>
      <c r="K246" s="1" t="s">
        <v>93</v>
      </c>
      <c r="L246" s="1" t="s">
        <v>93</v>
      </c>
      <c r="M246" s="1" t="s">
        <v>93</v>
      </c>
      <c r="N246" s="1" t="s">
        <v>194</v>
      </c>
      <c r="O246" s="1" t="s">
        <v>719</v>
      </c>
      <c r="P246" s="1" t="s">
        <v>302</v>
      </c>
      <c r="Q246" s="1" t="s">
        <v>56</v>
      </c>
      <c r="R246" s="1" t="s">
        <v>719</v>
      </c>
    </row>
    <row r="247" spans="1:18" x14ac:dyDescent="0.25">
      <c r="A247" s="1" t="s">
        <v>1141</v>
      </c>
      <c r="B247" s="1" t="s">
        <v>1142</v>
      </c>
      <c r="C247" s="1" t="s">
        <v>1138</v>
      </c>
      <c r="D247" s="1" t="s">
        <v>1143</v>
      </c>
      <c r="E247" s="1" t="s">
        <v>771</v>
      </c>
      <c r="F247" s="1" t="s">
        <v>44</v>
      </c>
      <c r="G247" s="1" t="s">
        <v>49</v>
      </c>
      <c r="H247">
        <v>1</v>
      </c>
      <c r="I247" s="1" t="s">
        <v>50</v>
      </c>
      <c r="J247" s="1" t="s">
        <v>93</v>
      </c>
      <c r="K247" s="1" t="s">
        <v>93</v>
      </c>
      <c r="L247" s="1" t="s">
        <v>93</v>
      </c>
      <c r="M247" s="1" t="s">
        <v>93</v>
      </c>
      <c r="N247" s="1" t="s">
        <v>274</v>
      </c>
      <c r="P247" s="1" t="s">
        <v>302</v>
      </c>
      <c r="Q247" s="1" t="s">
        <v>56</v>
      </c>
    </row>
    <row r="248" spans="1:18" x14ac:dyDescent="0.25">
      <c r="A248" s="1" t="s">
        <v>1144</v>
      </c>
      <c r="B248" s="1" t="s">
        <v>1145</v>
      </c>
      <c r="C248" s="1" t="s">
        <v>1146</v>
      </c>
      <c r="D248" s="1" t="s">
        <v>1143</v>
      </c>
      <c r="E248" s="1" t="s">
        <v>771</v>
      </c>
      <c r="F248" s="1" t="s">
        <v>44</v>
      </c>
      <c r="G248" s="1" t="s">
        <v>49</v>
      </c>
      <c r="H248">
        <v>1</v>
      </c>
      <c r="I248" s="1" t="s">
        <v>50</v>
      </c>
      <c r="J248" s="1" t="s">
        <v>93</v>
      </c>
      <c r="K248" s="1" t="s">
        <v>93</v>
      </c>
      <c r="L248" s="1" t="s">
        <v>93</v>
      </c>
      <c r="M248" s="1" t="s">
        <v>93</v>
      </c>
      <c r="N248" s="1" t="s">
        <v>93</v>
      </c>
      <c r="P248" s="1" t="s">
        <v>55</v>
      </c>
      <c r="Q248" s="1" t="s">
        <v>56</v>
      </c>
    </row>
    <row r="249" spans="1:18" x14ac:dyDescent="0.25">
      <c r="A249" s="1" t="s">
        <v>1148</v>
      </c>
      <c r="B249" s="1" t="s">
        <v>1149</v>
      </c>
      <c r="C249" s="1" t="s">
        <v>1146</v>
      </c>
      <c r="D249" s="1" t="s">
        <v>1074</v>
      </c>
      <c r="E249" s="1" t="s">
        <v>771</v>
      </c>
      <c r="F249" s="1" t="s">
        <v>44</v>
      </c>
      <c r="G249" s="1" t="s">
        <v>49</v>
      </c>
      <c r="H249">
        <v>1</v>
      </c>
      <c r="I249" s="1" t="s">
        <v>50</v>
      </c>
      <c r="J249" s="1" t="s">
        <v>93</v>
      </c>
      <c r="K249" s="1" t="s">
        <v>93</v>
      </c>
      <c r="L249" s="1" t="s">
        <v>93</v>
      </c>
      <c r="M249" s="1" t="s">
        <v>93</v>
      </c>
      <c r="N249" s="1" t="s">
        <v>115</v>
      </c>
      <c r="P249" s="1" t="s">
        <v>356</v>
      </c>
      <c r="Q249" s="1" t="s">
        <v>56</v>
      </c>
    </row>
    <row r="250" spans="1:18" x14ac:dyDescent="0.25">
      <c r="A250" s="1" t="s">
        <v>1150</v>
      </c>
      <c r="B250" s="1" t="s">
        <v>1151</v>
      </c>
      <c r="C250" s="1" t="s">
        <v>1146</v>
      </c>
      <c r="D250" s="1" t="s">
        <v>1074</v>
      </c>
      <c r="E250" s="1" t="s">
        <v>771</v>
      </c>
      <c r="F250" s="1" t="s">
        <v>44</v>
      </c>
      <c r="G250" s="1" t="s">
        <v>49</v>
      </c>
      <c r="H250">
        <v>1</v>
      </c>
      <c r="I250" s="1" t="s">
        <v>50</v>
      </c>
      <c r="J250" s="1" t="s">
        <v>93</v>
      </c>
      <c r="K250" s="1" t="s">
        <v>93</v>
      </c>
      <c r="L250" s="1" t="s">
        <v>93</v>
      </c>
      <c r="M250" s="1" t="s">
        <v>93</v>
      </c>
      <c r="N250" s="1" t="s">
        <v>194</v>
      </c>
      <c r="O250" s="1" t="s">
        <v>195</v>
      </c>
      <c r="P250" s="1" t="s">
        <v>302</v>
      </c>
      <c r="Q250" s="1" t="s">
        <v>56</v>
      </c>
      <c r="R250" s="1" t="s">
        <v>195</v>
      </c>
    </row>
    <row r="251" spans="1:18" x14ac:dyDescent="0.25">
      <c r="A251" s="1" t="s">
        <v>1153</v>
      </c>
      <c r="B251" s="1" t="s">
        <v>1154</v>
      </c>
      <c r="C251" s="1" t="s">
        <v>1146</v>
      </c>
      <c r="D251" s="1" t="s">
        <v>1143</v>
      </c>
      <c r="E251" s="1" t="s">
        <v>771</v>
      </c>
      <c r="F251" s="1" t="s">
        <v>44</v>
      </c>
      <c r="G251" s="1" t="s">
        <v>49</v>
      </c>
      <c r="H251">
        <v>1</v>
      </c>
      <c r="I251" s="1" t="s">
        <v>50</v>
      </c>
      <c r="J251" s="1" t="s">
        <v>93</v>
      </c>
      <c r="K251" s="1" t="s">
        <v>93</v>
      </c>
      <c r="L251" s="1" t="s">
        <v>93</v>
      </c>
      <c r="M251" s="1" t="s">
        <v>93</v>
      </c>
      <c r="N251" s="1" t="s">
        <v>115</v>
      </c>
      <c r="P251" s="1" t="s">
        <v>302</v>
      </c>
      <c r="Q251" s="1" t="s">
        <v>56</v>
      </c>
    </row>
    <row r="252" spans="1:18" x14ac:dyDescent="0.25">
      <c r="A252" s="1" t="s">
        <v>1156</v>
      </c>
      <c r="B252" s="1" t="s">
        <v>1157</v>
      </c>
      <c r="C252" s="1" t="s">
        <v>1158</v>
      </c>
      <c r="D252" s="1" t="s">
        <v>1074</v>
      </c>
      <c r="E252" s="1" t="s">
        <v>771</v>
      </c>
      <c r="F252" s="1" t="s">
        <v>44</v>
      </c>
      <c r="G252" s="1" t="s">
        <v>49</v>
      </c>
      <c r="H252">
        <v>1</v>
      </c>
      <c r="I252" s="1" t="s">
        <v>50</v>
      </c>
      <c r="J252" s="1" t="s">
        <v>93</v>
      </c>
      <c r="K252" s="1" t="s">
        <v>93</v>
      </c>
      <c r="L252" s="1" t="s">
        <v>93</v>
      </c>
      <c r="M252" s="1" t="s">
        <v>93</v>
      </c>
      <c r="N252" s="1" t="s">
        <v>115</v>
      </c>
      <c r="P252" s="1" t="s">
        <v>302</v>
      </c>
      <c r="Q252" s="1" t="s">
        <v>56</v>
      </c>
    </row>
    <row r="253" spans="1:18" x14ac:dyDescent="0.25">
      <c r="A253" s="1" t="s">
        <v>1160</v>
      </c>
      <c r="B253" s="1" t="s">
        <v>1161</v>
      </c>
      <c r="C253" s="1" t="s">
        <v>1158</v>
      </c>
      <c r="D253" s="1" t="s">
        <v>1074</v>
      </c>
      <c r="E253" s="1" t="s">
        <v>771</v>
      </c>
      <c r="F253" s="1" t="s">
        <v>44</v>
      </c>
      <c r="G253" s="1" t="s">
        <v>49</v>
      </c>
      <c r="H253">
        <v>1</v>
      </c>
      <c r="I253" s="1" t="s">
        <v>50</v>
      </c>
      <c r="J253" s="1" t="s">
        <v>93</v>
      </c>
      <c r="K253" s="1" t="s">
        <v>93</v>
      </c>
      <c r="L253" s="1" t="s">
        <v>93</v>
      </c>
      <c r="M253" s="1" t="s">
        <v>93</v>
      </c>
      <c r="N253" s="1" t="s">
        <v>115</v>
      </c>
      <c r="P253" s="1" t="s">
        <v>55</v>
      </c>
      <c r="Q253" s="1" t="s">
        <v>56</v>
      </c>
    </row>
    <row r="254" spans="1:18" x14ac:dyDescent="0.25">
      <c r="A254" s="1" t="s">
        <v>1162</v>
      </c>
      <c r="B254" s="1" t="s">
        <v>1163</v>
      </c>
      <c r="C254" s="1" t="s">
        <v>1158</v>
      </c>
      <c r="D254" s="1" t="s">
        <v>1074</v>
      </c>
      <c r="E254" s="1" t="s">
        <v>771</v>
      </c>
      <c r="F254" s="1" t="s">
        <v>44</v>
      </c>
      <c r="G254" s="1" t="s">
        <v>49</v>
      </c>
      <c r="H254">
        <v>1</v>
      </c>
      <c r="I254" s="1" t="s">
        <v>50</v>
      </c>
      <c r="J254" s="1" t="s">
        <v>93</v>
      </c>
      <c r="K254" s="1" t="s">
        <v>93</v>
      </c>
      <c r="L254" s="1" t="s">
        <v>93</v>
      </c>
      <c r="M254" s="1" t="s">
        <v>93</v>
      </c>
      <c r="N254" s="1" t="s">
        <v>115</v>
      </c>
      <c r="P254" s="1" t="s">
        <v>302</v>
      </c>
      <c r="Q254" s="1" t="s">
        <v>56</v>
      </c>
    </row>
    <row r="255" spans="1:18" x14ac:dyDescent="0.25">
      <c r="A255" s="1" t="s">
        <v>1165</v>
      </c>
      <c r="B255" s="1" t="s">
        <v>1166</v>
      </c>
      <c r="C255" s="1" t="s">
        <v>1167</v>
      </c>
      <c r="D255" s="1" t="s">
        <v>1074</v>
      </c>
      <c r="E255" s="1" t="s">
        <v>771</v>
      </c>
      <c r="F255" s="1" t="s">
        <v>44</v>
      </c>
      <c r="G255" s="1" t="s">
        <v>49</v>
      </c>
      <c r="H255">
        <v>1</v>
      </c>
      <c r="I255" s="1" t="s">
        <v>50</v>
      </c>
      <c r="J255" s="1" t="s">
        <v>93</v>
      </c>
      <c r="K255" s="1" t="s">
        <v>93</v>
      </c>
      <c r="L255" s="1" t="s">
        <v>93</v>
      </c>
      <c r="M255" s="1" t="s">
        <v>93</v>
      </c>
      <c r="N255" s="1" t="s">
        <v>194</v>
      </c>
      <c r="O255" s="1" t="s">
        <v>195</v>
      </c>
      <c r="P255" s="1" t="s">
        <v>55</v>
      </c>
      <c r="Q255" s="1" t="s">
        <v>56</v>
      </c>
      <c r="R255" s="1" t="s">
        <v>195</v>
      </c>
    </row>
    <row r="256" spans="1:18" x14ac:dyDescent="0.25">
      <c r="A256" s="1" t="s">
        <v>1168</v>
      </c>
      <c r="B256" s="1" t="s">
        <v>1169</v>
      </c>
      <c r="C256" s="1" t="s">
        <v>1167</v>
      </c>
      <c r="D256" s="1" t="s">
        <v>1074</v>
      </c>
      <c r="E256" s="1" t="s">
        <v>771</v>
      </c>
      <c r="F256" s="1" t="s">
        <v>44</v>
      </c>
      <c r="G256" s="1" t="s">
        <v>49</v>
      </c>
      <c r="H256">
        <v>1</v>
      </c>
      <c r="I256" s="1" t="s">
        <v>50</v>
      </c>
      <c r="J256" s="1" t="s">
        <v>93</v>
      </c>
      <c r="K256" s="1" t="s">
        <v>93</v>
      </c>
      <c r="L256" s="1" t="s">
        <v>93</v>
      </c>
      <c r="M256" s="1" t="s">
        <v>93</v>
      </c>
      <c r="N256" s="1" t="s">
        <v>194</v>
      </c>
      <c r="O256" s="1" t="s">
        <v>195</v>
      </c>
      <c r="P256" s="1" t="s">
        <v>302</v>
      </c>
      <c r="Q256" s="1" t="s">
        <v>56</v>
      </c>
      <c r="R256" s="1" t="s">
        <v>195</v>
      </c>
    </row>
    <row r="257" spans="1:18" x14ac:dyDescent="0.25">
      <c r="A257" s="1" t="s">
        <v>1171</v>
      </c>
      <c r="B257" s="1" t="s">
        <v>1172</v>
      </c>
      <c r="C257" s="1" t="s">
        <v>1173</v>
      </c>
      <c r="D257" s="1" t="s">
        <v>1074</v>
      </c>
      <c r="E257" s="1" t="s">
        <v>771</v>
      </c>
      <c r="F257" s="1" t="s">
        <v>44</v>
      </c>
      <c r="G257" s="1" t="s">
        <v>49</v>
      </c>
      <c r="H257">
        <v>1</v>
      </c>
      <c r="I257" s="1" t="s">
        <v>50</v>
      </c>
      <c r="J257" s="1" t="s">
        <v>93</v>
      </c>
      <c r="K257" s="1" t="s">
        <v>93</v>
      </c>
      <c r="L257" s="1" t="s">
        <v>93</v>
      </c>
      <c r="M257" s="1" t="s">
        <v>93</v>
      </c>
      <c r="N257" s="1" t="s">
        <v>194</v>
      </c>
      <c r="O257" s="1" t="s">
        <v>195</v>
      </c>
      <c r="P257" s="1" t="s">
        <v>55</v>
      </c>
      <c r="Q257" s="1" t="s">
        <v>56</v>
      </c>
      <c r="R257" s="1" t="s">
        <v>195</v>
      </c>
    </row>
    <row r="258" spans="1:18" x14ac:dyDescent="0.25">
      <c r="A258" s="1" t="s">
        <v>1175</v>
      </c>
      <c r="B258" s="1" t="s">
        <v>1176</v>
      </c>
      <c r="C258" s="1" t="s">
        <v>1173</v>
      </c>
      <c r="D258" s="1" t="s">
        <v>1074</v>
      </c>
      <c r="E258" s="1" t="s">
        <v>771</v>
      </c>
      <c r="F258" s="1" t="s">
        <v>44</v>
      </c>
      <c r="G258" s="1" t="s">
        <v>49</v>
      </c>
      <c r="H258">
        <v>1</v>
      </c>
      <c r="I258" s="1" t="s">
        <v>50</v>
      </c>
      <c r="J258" s="1" t="s">
        <v>93</v>
      </c>
      <c r="K258" s="1" t="s">
        <v>93</v>
      </c>
      <c r="L258" s="1" t="s">
        <v>93</v>
      </c>
      <c r="M258" s="1" t="s">
        <v>93</v>
      </c>
      <c r="N258" s="1" t="s">
        <v>194</v>
      </c>
      <c r="O258" s="1" t="s">
        <v>195</v>
      </c>
      <c r="P258" s="1" t="s">
        <v>302</v>
      </c>
      <c r="Q258" s="1" t="s">
        <v>56</v>
      </c>
      <c r="R258" s="1" t="s">
        <v>195</v>
      </c>
    </row>
    <row r="259" spans="1:18" x14ac:dyDescent="0.25">
      <c r="A259" s="1" t="s">
        <v>1178</v>
      </c>
      <c r="B259" s="1" t="s">
        <v>1179</v>
      </c>
      <c r="C259" s="1" t="s">
        <v>1173</v>
      </c>
      <c r="D259" s="1" t="s">
        <v>1074</v>
      </c>
      <c r="E259" s="1" t="s">
        <v>771</v>
      </c>
      <c r="F259" s="1" t="s">
        <v>44</v>
      </c>
      <c r="G259" s="1" t="s">
        <v>49</v>
      </c>
      <c r="H259">
        <v>1</v>
      </c>
      <c r="I259" s="1" t="s">
        <v>50</v>
      </c>
      <c r="J259" s="1" t="s">
        <v>93</v>
      </c>
      <c r="K259" s="1" t="s">
        <v>93</v>
      </c>
      <c r="L259" s="1" t="s">
        <v>93</v>
      </c>
      <c r="M259" s="1" t="s">
        <v>93</v>
      </c>
      <c r="N259" s="1" t="s">
        <v>194</v>
      </c>
      <c r="O259" s="1" t="s">
        <v>195</v>
      </c>
      <c r="P259" s="1" t="s">
        <v>55</v>
      </c>
      <c r="Q259" s="1" t="s">
        <v>56</v>
      </c>
      <c r="R259" s="1" t="s">
        <v>195</v>
      </c>
    </row>
    <row r="260" spans="1:18" x14ac:dyDescent="0.25">
      <c r="A260" s="1" t="s">
        <v>1181</v>
      </c>
      <c r="B260" s="1" t="s">
        <v>1182</v>
      </c>
      <c r="C260" s="1" t="s">
        <v>1173</v>
      </c>
      <c r="D260" s="1" t="s">
        <v>1074</v>
      </c>
      <c r="E260" s="1" t="s">
        <v>771</v>
      </c>
      <c r="F260" s="1" t="s">
        <v>44</v>
      </c>
      <c r="G260" s="1" t="s">
        <v>49</v>
      </c>
      <c r="H260">
        <v>1</v>
      </c>
      <c r="I260" s="1" t="s">
        <v>50</v>
      </c>
      <c r="J260" s="1" t="s">
        <v>93</v>
      </c>
      <c r="K260" s="1" t="s">
        <v>93</v>
      </c>
      <c r="L260" s="1" t="s">
        <v>93</v>
      </c>
      <c r="M260" s="1" t="s">
        <v>93</v>
      </c>
      <c r="N260" s="1" t="s">
        <v>194</v>
      </c>
      <c r="O260" s="1" t="s">
        <v>195</v>
      </c>
      <c r="P260" s="1" t="s">
        <v>55</v>
      </c>
      <c r="Q260" s="1" t="s">
        <v>56</v>
      </c>
      <c r="R260" s="1" t="s">
        <v>195</v>
      </c>
    </row>
    <row r="261" spans="1:18" x14ac:dyDescent="0.25">
      <c r="A261" s="1" t="s">
        <v>1183</v>
      </c>
      <c r="B261" s="1" t="s">
        <v>1184</v>
      </c>
      <c r="C261" s="1" t="s">
        <v>1185</v>
      </c>
      <c r="D261" s="1" t="s">
        <v>1074</v>
      </c>
      <c r="E261" s="1" t="s">
        <v>771</v>
      </c>
      <c r="F261" s="1" t="s">
        <v>44</v>
      </c>
      <c r="G261" s="1" t="s">
        <v>49</v>
      </c>
      <c r="H261">
        <v>1</v>
      </c>
      <c r="I261" s="1" t="s">
        <v>50</v>
      </c>
      <c r="J261" s="1" t="s">
        <v>93</v>
      </c>
      <c r="K261" s="1" t="s">
        <v>93</v>
      </c>
      <c r="L261" s="1" t="s">
        <v>93</v>
      </c>
      <c r="M261" s="1" t="s">
        <v>93</v>
      </c>
      <c r="N261" s="1" t="s">
        <v>194</v>
      </c>
      <c r="O261" s="1" t="s">
        <v>195</v>
      </c>
      <c r="P261" s="1" t="s">
        <v>55</v>
      </c>
      <c r="Q261" s="1" t="s">
        <v>56</v>
      </c>
      <c r="R261" s="1" t="s">
        <v>195</v>
      </c>
    </row>
    <row r="262" spans="1:18" x14ac:dyDescent="0.25">
      <c r="A262" s="1" t="s">
        <v>1187</v>
      </c>
      <c r="B262" s="1" t="s">
        <v>1188</v>
      </c>
      <c r="C262" s="1" t="s">
        <v>1185</v>
      </c>
      <c r="D262" s="1" t="s">
        <v>1074</v>
      </c>
      <c r="E262" s="1" t="s">
        <v>771</v>
      </c>
      <c r="F262" s="1" t="s">
        <v>44</v>
      </c>
      <c r="G262" s="1" t="s">
        <v>49</v>
      </c>
      <c r="H262">
        <v>1</v>
      </c>
      <c r="I262" s="1" t="s">
        <v>50</v>
      </c>
      <c r="J262" s="1" t="s">
        <v>93</v>
      </c>
      <c r="K262" s="1" t="s">
        <v>93</v>
      </c>
      <c r="L262" s="1" t="s">
        <v>93</v>
      </c>
      <c r="M262" s="1" t="s">
        <v>93</v>
      </c>
      <c r="N262" s="1" t="s">
        <v>115</v>
      </c>
      <c r="P262" s="1" t="s">
        <v>302</v>
      </c>
      <c r="Q262" s="1" t="s">
        <v>56</v>
      </c>
    </row>
    <row r="263" spans="1:18" x14ac:dyDescent="0.25">
      <c r="A263" s="1" t="s">
        <v>1190</v>
      </c>
      <c r="B263" s="1" t="s">
        <v>1191</v>
      </c>
      <c r="C263" s="1" t="s">
        <v>1185</v>
      </c>
      <c r="D263" s="1" t="s">
        <v>1074</v>
      </c>
      <c r="E263" s="1" t="s">
        <v>771</v>
      </c>
      <c r="F263" s="1" t="s">
        <v>44</v>
      </c>
      <c r="G263" s="1" t="s">
        <v>49</v>
      </c>
      <c r="H263">
        <v>1</v>
      </c>
      <c r="I263" s="1" t="s">
        <v>50</v>
      </c>
      <c r="J263" s="1" t="s">
        <v>93</v>
      </c>
      <c r="K263" s="1" t="s">
        <v>93</v>
      </c>
      <c r="L263" s="1" t="s">
        <v>93</v>
      </c>
      <c r="M263" s="1" t="s">
        <v>93</v>
      </c>
      <c r="N263" s="1" t="s">
        <v>194</v>
      </c>
      <c r="O263" s="1" t="s">
        <v>719</v>
      </c>
      <c r="P263" s="1" t="s">
        <v>55</v>
      </c>
      <c r="Q263" s="1" t="s">
        <v>56</v>
      </c>
      <c r="R263" s="1" t="s">
        <v>719</v>
      </c>
    </row>
    <row r="264" spans="1:18" x14ac:dyDescent="0.25">
      <c r="A264" s="1" t="s">
        <v>1192</v>
      </c>
      <c r="B264" s="1" t="s">
        <v>1193</v>
      </c>
      <c r="C264" s="1" t="s">
        <v>1185</v>
      </c>
      <c r="D264" s="1" t="s">
        <v>1074</v>
      </c>
      <c r="E264" s="1" t="s">
        <v>771</v>
      </c>
      <c r="F264" s="1" t="s">
        <v>44</v>
      </c>
      <c r="G264" s="1" t="s">
        <v>49</v>
      </c>
      <c r="H264">
        <v>1</v>
      </c>
      <c r="I264" s="1" t="s">
        <v>50</v>
      </c>
      <c r="J264" s="1" t="s">
        <v>93</v>
      </c>
      <c r="K264" s="1" t="s">
        <v>93</v>
      </c>
      <c r="L264" s="1" t="s">
        <v>93</v>
      </c>
      <c r="M264" s="1" t="s">
        <v>93</v>
      </c>
      <c r="N264" s="1" t="s">
        <v>194</v>
      </c>
      <c r="O264" s="1" t="s">
        <v>195</v>
      </c>
      <c r="P264" s="1" t="s">
        <v>302</v>
      </c>
      <c r="Q264" s="1" t="s">
        <v>56</v>
      </c>
      <c r="R264" s="1" t="s">
        <v>195</v>
      </c>
    </row>
    <row r="265" spans="1:18" x14ac:dyDescent="0.25">
      <c r="A265" s="1" t="s">
        <v>1194</v>
      </c>
      <c r="B265" s="1" t="s">
        <v>1195</v>
      </c>
      <c r="C265" s="1" t="s">
        <v>1196</v>
      </c>
      <c r="D265" s="1" t="s">
        <v>1074</v>
      </c>
      <c r="E265" s="1" t="s">
        <v>771</v>
      </c>
      <c r="F265" s="1" t="s">
        <v>44</v>
      </c>
      <c r="G265" s="1" t="s">
        <v>49</v>
      </c>
      <c r="H265">
        <v>1</v>
      </c>
      <c r="I265" s="1" t="s">
        <v>50</v>
      </c>
      <c r="J265" s="1" t="s">
        <v>93</v>
      </c>
      <c r="K265" s="1" t="s">
        <v>93</v>
      </c>
      <c r="L265" s="1" t="s">
        <v>93</v>
      </c>
      <c r="M265" s="1" t="s">
        <v>93</v>
      </c>
      <c r="N265" s="1" t="s">
        <v>54</v>
      </c>
      <c r="P265" s="1" t="s">
        <v>55</v>
      </c>
      <c r="Q265" s="1" t="s">
        <v>56</v>
      </c>
    </row>
    <row r="266" spans="1:18" x14ac:dyDescent="0.25">
      <c r="A266" s="1" t="s">
        <v>1197</v>
      </c>
      <c r="B266" s="1" t="s">
        <v>1198</v>
      </c>
      <c r="C266" s="1" t="s">
        <v>1196</v>
      </c>
      <c r="D266" s="1" t="s">
        <v>1074</v>
      </c>
      <c r="E266" s="1" t="s">
        <v>771</v>
      </c>
      <c r="F266" s="1" t="s">
        <v>44</v>
      </c>
      <c r="G266" s="1" t="s">
        <v>49</v>
      </c>
      <c r="H266">
        <v>1</v>
      </c>
      <c r="I266" s="1" t="s">
        <v>50</v>
      </c>
      <c r="J266" s="1" t="s">
        <v>93</v>
      </c>
      <c r="K266" s="1" t="s">
        <v>93</v>
      </c>
      <c r="L266" s="1" t="s">
        <v>93</v>
      </c>
      <c r="M266" s="1" t="s">
        <v>93</v>
      </c>
      <c r="N266" s="1" t="s">
        <v>194</v>
      </c>
      <c r="O266" s="1" t="s">
        <v>195</v>
      </c>
      <c r="P266" s="1" t="s">
        <v>302</v>
      </c>
      <c r="Q266" s="1" t="s">
        <v>56</v>
      </c>
      <c r="R266" s="1" t="s">
        <v>195</v>
      </c>
    </row>
    <row r="267" spans="1:18" x14ac:dyDescent="0.25">
      <c r="A267" s="1" t="s">
        <v>1200</v>
      </c>
      <c r="B267" s="1" t="s">
        <v>636</v>
      </c>
      <c r="C267" s="1" t="s">
        <v>1201</v>
      </c>
      <c r="D267" s="1" t="s">
        <v>1074</v>
      </c>
      <c r="E267" s="1" t="s">
        <v>771</v>
      </c>
      <c r="F267" s="1" t="s">
        <v>44</v>
      </c>
      <c r="G267" s="1" t="s">
        <v>49</v>
      </c>
      <c r="H267">
        <v>1</v>
      </c>
      <c r="I267" s="1" t="s">
        <v>50</v>
      </c>
      <c r="J267" s="1" t="s">
        <v>93</v>
      </c>
      <c r="K267" s="1" t="s">
        <v>93</v>
      </c>
      <c r="L267" s="1" t="s">
        <v>93</v>
      </c>
      <c r="M267" s="1" t="s">
        <v>93</v>
      </c>
      <c r="N267" s="1" t="s">
        <v>194</v>
      </c>
      <c r="O267" s="1" t="s">
        <v>719</v>
      </c>
      <c r="P267" s="1" t="s">
        <v>302</v>
      </c>
      <c r="Q267" s="1" t="s">
        <v>56</v>
      </c>
      <c r="R267" s="1" t="s">
        <v>719</v>
      </c>
    </row>
    <row r="268" spans="1:18" x14ac:dyDescent="0.25">
      <c r="A268" s="1" t="s">
        <v>1203</v>
      </c>
      <c r="B268" s="1" t="s">
        <v>1204</v>
      </c>
      <c r="C268" s="1" t="s">
        <v>1201</v>
      </c>
      <c r="D268" s="1" t="s">
        <v>1074</v>
      </c>
      <c r="E268" s="1" t="s">
        <v>771</v>
      </c>
      <c r="F268" s="1" t="s">
        <v>44</v>
      </c>
      <c r="G268" s="1" t="s">
        <v>49</v>
      </c>
      <c r="H268">
        <v>1</v>
      </c>
      <c r="I268" s="1" t="s">
        <v>50</v>
      </c>
      <c r="J268" s="1" t="s">
        <v>93</v>
      </c>
      <c r="K268" s="1" t="s">
        <v>93</v>
      </c>
      <c r="L268" s="1" t="s">
        <v>93</v>
      </c>
      <c r="M268" s="1" t="s">
        <v>93</v>
      </c>
      <c r="N268" s="1" t="s">
        <v>194</v>
      </c>
      <c r="O268" s="1" t="s">
        <v>195</v>
      </c>
      <c r="P268" s="1" t="s">
        <v>302</v>
      </c>
      <c r="Q268" s="1" t="s">
        <v>56</v>
      </c>
      <c r="R268" s="1" t="s">
        <v>195</v>
      </c>
    </row>
    <row r="269" spans="1:18" x14ac:dyDescent="0.25">
      <c r="A269" s="1" t="s">
        <v>1206</v>
      </c>
      <c r="B269" s="1" t="s">
        <v>1207</v>
      </c>
      <c r="C269" s="1" t="s">
        <v>1208</v>
      </c>
      <c r="D269" s="1" t="s">
        <v>1074</v>
      </c>
      <c r="E269" s="1" t="s">
        <v>771</v>
      </c>
      <c r="F269" s="1" t="s">
        <v>44</v>
      </c>
      <c r="G269" s="1" t="s">
        <v>49</v>
      </c>
      <c r="H269">
        <v>1</v>
      </c>
      <c r="I269" s="1" t="s">
        <v>50</v>
      </c>
      <c r="J269" s="1" t="s">
        <v>93</v>
      </c>
      <c r="K269" s="1" t="s">
        <v>93</v>
      </c>
      <c r="L269" s="1" t="s">
        <v>93</v>
      </c>
      <c r="M269" s="1" t="s">
        <v>93</v>
      </c>
      <c r="N269" s="1" t="s">
        <v>194</v>
      </c>
      <c r="O269" s="1" t="s">
        <v>195</v>
      </c>
      <c r="P269" s="1" t="s">
        <v>302</v>
      </c>
      <c r="Q269" s="1" t="s">
        <v>56</v>
      </c>
      <c r="R269" s="1" t="s">
        <v>195</v>
      </c>
    </row>
    <row r="270" spans="1:18" x14ac:dyDescent="0.25">
      <c r="A270" s="1" t="s">
        <v>1209</v>
      </c>
      <c r="B270" s="1" t="s">
        <v>1210</v>
      </c>
      <c r="C270" s="1" t="s">
        <v>1208</v>
      </c>
      <c r="D270" s="1" t="s">
        <v>1074</v>
      </c>
      <c r="E270" s="1" t="s">
        <v>771</v>
      </c>
      <c r="F270" s="1" t="s">
        <v>44</v>
      </c>
      <c r="G270" s="1" t="s">
        <v>49</v>
      </c>
      <c r="H270">
        <v>1</v>
      </c>
      <c r="I270" s="1" t="s">
        <v>50</v>
      </c>
      <c r="J270" s="1" t="s">
        <v>93</v>
      </c>
      <c r="K270" s="1" t="s">
        <v>93</v>
      </c>
      <c r="L270" s="1" t="s">
        <v>93</v>
      </c>
      <c r="M270" s="1" t="s">
        <v>93</v>
      </c>
      <c r="N270" s="1" t="s">
        <v>194</v>
      </c>
      <c r="O270" s="1" t="s">
        <v>719</v>
      </c>
      <c r="P270" s="1" t="s">
        <v>55</v>
      </c>
      <c r="Q270" s="1" t="s">
        <v>89</v>
      </c>
      <c r="R270" s="1" t="s">
        <v>719</v>
      </c>
    </row>
    <row r="271" spans="1:18" x14ac:dyDescent="0.25">
      <c r="A271" s="1" t="s">
        <v>1212</v>
      </c>
      <c r="B271" s="1" t="s">
        <v>1213</v>
      </c>
      <c r="C271" s="1" t="s">
        <v>1214</v>
      </c>
      <c r="D271" s="1" t="s">
        <v>1074</v>
      </c>
      <c r="E271" s="1" t="s">
        <v>771</v>
      </c>
      <c r="F271" s="1" t="s">
        <v>44</v>
      </c>
      <c r="G271" s="1" t="s">
        <v>49</v>
      </c>
      <c r="H271">
        <v>1</v>
      </c>
      <c r="I271" s="1" t="s">
        <v>50</v>
      </c>
      <c r="J271" s="1" t="s">
        <v>93</v>
      </c>
      <c r="K271" s="1" t="s">
        <v>93</v>
      </c>
      <c r="L271" s="1" t="s">
        <v>93</v>
      </c>
      <c r="M271" s="1" t="s">
        <v>93</v>
      </c>
      <c r="N271" s="1" t="s">
        <v>194</v>
      </c>
      <c r="O271" s="1" t="s">
        <v>719</v>
      </c>
      <c r="P271" s="1" t="s">
        <v>302</v>
      </c>
      <c r="Q271" s="1" t="s">
        <v>56</v>
      </c>
      <c r="R271" s="1" t="s">
        <v>719</v>
      </c>
    </row>
    <row r="272" spans="1:18" x14ac:dyDescent="0.25">
      <c r="A272" s="1" t="s">
        <v>1215</v>
      </c>
      <c r="B272" s="1" t="s">
        <v>1216</v>
      </c>
      <c r="C272" s="1" t="s">
        <v>1214</v>
      </c>
      <c r="D272" s="1" t="s">
        <v>1074</v>
      </c>
      <c r="E272" s="1" t="s">
        <v>771</v>
      </c>
      <c r="F272" s="1" t="s">
        <v>44</v>
      </c>
      <c r="G272" s="1" t="s">
        <v>49</v>
      </c>
      <c r="H272">
        <v>1</v>
      </c>
      <c r="I272" s="1" t="s">
        <v>50</v>
      </c>
      <c r="J272" s="1" t="s">
        <v>93</v>
      </c>
      <c r="K272" s="1" t="s">
        <v>93</v>
      </c>
      <c r="L272" s="1" t="s">
        <v>93</v>
      </c>
      <c r="M272" s="1" t="s">
        <v>93</v>
      </c>
      <c r="N272" s="1" t="s">
        <v>274</v>
      </c>
      <c r="P272" s="1" t="s">
        <v>302</v>
      </c>
      <c r="Q272" s="1" t="s">
        <v>56</v>
      </c>
    </row>
    <row r="273" spans="1:18" x14ac:dyDescent="0.25">
      <c r="A273" s="1" t="s">
        <v>1218</v>
      </c>
      <c r="B273" s="1" t="s">
        <v>1219</v>
      </c>
      <c r="C273" s="1" t="s">
        <v>1220</v>
      </c>
      <c r="D273" s="1" t="s">
        <v>1074</v>
      </c>
      <c r="E273" s="1" t="s">
        <v>771</v>
      </c>
      <c r="F273" s="1" t="s">
        <v>44</v>
      </c>
      <c r="G273" s="1" t="s">
        <v>49</v>
      </c>
      <c r="H273">
        <v>1</v>
      </c>
      <c r="I273" s="1" t="s">
        <v>50</v>
      </c>
      <c r="J273" s="1" t="s">
        <v>93</v>
      </c>
      <c r="K273" s="1" t="s">
        <v>93</v>
      </c>
      <c r="L273" s="1" t="s">
        <v>93</v>
      </c>
      <c r="M273" s="1" t="s">
        <v>93</v>
      </c>
      <c r="N273" s="1" t="s">
        <v>194</v>
      </c>
      <c r="O273" s="1" t="s">
        <v>195</v>
      </c>
      <c r="P273" s="1" t="s">
        <v>55</v>
      </c>
      <c r="Q273" s="1" t="s">
        <v>56</v>
      </c>
      <c r="R273" s="1" t="s">
        <v>195</v>
      </c>
    </row>
    <row r="274" spans="1:18" x14ac:dyDescent="0.25">
      <c r="A274" s="1" t="s">
        <v>1221</v>
      </c>
      <c r="B274" s="1" t="s">
        <v>1222</v>
      </c>
      <c r="C274" s="1" t="s">
        <v>1220</v>
      </c>
      <c r="D274" s="1" t="s">
        <v>1074</v>
      </c>
      <c r="E274" s="1" t="s">
        <v>771</v>
      </c>
      <c r="F274" s="1" t="s">
        <v>44</v>
      </c>
      <c r="G274" s="1" t="s">
        <v>49</v>
      </c>
      <c r="H274">
        <v>1</v>
      </c>
      <c r="I274" s="1" t="s">
        <v>50</v>
      </c>
      <c r="J274" s="1" t="s">
        <v>93</v>
      </c>
      <c r="K274" s="1" t="s">
        <v>93</v>
      </c>
      <c r="L274" s="1" t="s">
        <v>93</v>
      </c>
      <c r="M274" s="1" t="s">
        <v>93</v>
      </c>
      <c r="N274" s="1" t="s">
        <v>194</v>
      </c>
      <c r="O274" s="1" t="s">
        <v>195</v>
      </c>
      <c r="P274" s="1" t="s">
        <v>55</v>
      </c>
      <c r="Q274" s="1" t="s">
        <v>56</v>
      </c>
      <c r="R274" s="1" t="s">
        <v>195</v>
      </c>
    </row>
    <row r="275" spans="1:18" x14ac:dyDescent="0.25">
      <c r="A275" s="1" t="s">
        <v>1223</v>
      </c>
      <c r="B275" s="1" t="s">
        <v>1224</v>
      </c>
      <c r="C275" s="1" t="s">
        <v>1220</v>
      </c>
      <c r="D275" s="1" t="s">
        <v>1074</v>
      </c>
      <c r="E275" s="1" t="s">
        <v>771</v>
      </c>
      <c r="F275" s="1" t="s">
        <v>44</v>
      </c>
      <c r="G275" s="1" t="s">
        <v>49</v>
      </c>
      <c r="H275">
        <v>1</v>
      </c>
      <c r="I275" s="1" t="s">
        <v>50</v>
      </c>
      <c r="J275" s="1" t="s">
        <v>93</v>
      </c>
      <c r="K275" s="1" t="s">
        <v>93</v>
      </c>
      <c r="L275" s="1" t="s">
        <v>93</v>
      </c>
      <c r="M275" s="1" t="s">
        <v>93</v>
      </c>
      <c r="N275" s="1" t="s">
        <v>194</v>
      </c>
      <c r="O275" s="1" t="s">
        <v>195</v>
      </c>
      <c r="P275" s="1" t="s">
        <v>356</v>
      </c>
      <c r="Q275" s="1" t="s">
        <v>56</v>
      </c>
      <c r="R275" s="1" t="s">
        <v>195</v>
      </c>
    </row>
    <row r="276" spans="1:18" x14ac:dyDescent="0.25">
      <c r="A276" s="1" t="s">
        <v>1225</v>
      </c>
      <c r="B276" s="1" t="s">
        <v>1226</v>
      </c>
      <c r="C276" s="1" t="s">
        <v>1227</v>
      </c>
      <c r="D276" s="1" t="s">
        <v>1074</v>
      </c>
      <c r="E276" s="1" t="s">
        <v>771</v>
      </c>
      <c r="F276" s="1" t="s">
        <v>44</v>
      </c>
      <c r="G276" s="1" t="s">
        <v>49</v>
      </c>
      <c r="H276">
        <v>1</v>
      </c>
      <c r="I276" s="1" t="s">
        <v>50</v>
      </c>
      <c r="J276" s="1" t="s">
        <v>93</v>
      </c>
      <c r="K276" s="1" t="s">
        <v>93</v>
      </c>
      <c r="L276" s="1" t="s">
        <v>93</v>
      </c>
      <c r="M276" s="1" t="s">
        <v>93</v>
      </c>
      <c r="N276" s="1" t="s">
        <v>194</v>
      </c>
      <c r="O276" s="1" t="s">
        <v>719</v>
      </c>
      <c r="P276" s="1" t="s">
        <v>55</v>
      </c>
      <c r="Q276" s="1" t="s">
        <v>56</v>
      </c>
      <c r="R276" s="1" t="s">
        <v>719</v>
      </c>
    </row>
    <row r="277" spans="1:18" x14ac:dyDescent="0.25">
      <c r="A277" s="1" t="s">
        <v>1228</v>
      </c>
      <c r="B277" s="1" t="s">
        <v>1229</v>
      </c>
      <c r="C277" s="1" t="s">
        <v>1227</v>
      </c>
      <c r="D277" s="1" t="s">
        <v>1074</v>
      </c>
      <c r="E277" s="1" t="s">
        <v>771</v>
      </c>
      <c r="F277" s="1" t="s">
        <v>44</v>
      </c>
      <c r="G277" s="1" t="s">
        <v>49</v>
      </c>
      <c r="H277">
        <v>1</v>
      </c>
      <c r="I277" s="1" t="s">
        <v>50</v>
      </c>
      <c r="J277" s="1" t="s">
        <v>93</v>
      </c>
      <c r="K277" s="1" t="s">
        <v>93</v>
      </c>
      <c r="L277" s="1" t="s">
        <v>93</v>
      </c>
      <c r="M277" s="1" t="s">
        <v>93</v>
      </c>
      <c r="N277" s="1" t="s">
        <v>274</v>
      </c>
      <c r="P277" s="1" t="s">
        <v>55</v>
      </c>
      <c r="Q277" s="1" t="s">
        <v>56</v>
      </c>
    </row>
    <row r="278" spans="1:18" x14ac:dyDescent="0.25">
      <c r="A278" s="1" t="s">
        <v>1230</v>
      </c>
      <c r="B278" s="1" t="s">
        <v>1231</v>
      </c>
      <c r="C278" s="1" t="s">
        <v>1232</v>
      </c>
      <c r="D278" s="1" t="s">
        <v>1074</v>
      </c>
      <c r="E278" s="1" t="s">
        <v>771</v>
      </c>
      <c r="F278" s="1" t="s">
        <v>44</v>
      </c>
      <c r="G278" s="1" t="s">
        <v>49</v>
      </c>
      <c r="H278">
        <v>1</v>
      </c>
      <c r="I278" s="1" t="s">
        <v>50</v>
      </c>
      <c r="J278" s="1" t="s">
        <v>93</v>
      </c>
      <c r="K278" s="1" t="s">
        <v>93</v>
      </c>
      <c r="L278" s="1" t="s">
        <v>93</v>
      </c>
      <c r="M278" s="1" t="s">
        <v>93</v>
      </c>
      <c r="N278" s="1" t="s">
        <v>115</v>
      </c>
      <c r="P278" s="1" t="s">
        <v>55</v>
      </c>
      <c r="Q278" s="1" t="s">
        <v>56</v>
      </c>
    </row>
    <row r="279" spans="1:18" x14ac:dyDescent="0.25">
      <c r="A279" s="1" t="s">
        <v>1233</v>
      </c>
      <c r="B279" s="1" t="s">
        <v>1234</v>
      </c>
      <c r="C279" s="1" t="s">
        <v>1232</v>
      </c>
      <c r="D279" s="1" t="s">
        <v>1074</v>
      </c>
      <c r="E279" s="1" t="s">
        <v>771</v>
      </c>
      <c r="F279" s="1" t="s">
        <v>44</v>
      </c>
      <c r="G279" s="1" t="s">
        <v>49</v>
      </c>
      <c r="H279">
        <v>1</v>
      </c>
      <c r="I279" s="1" t="s">
        <v>50</v>
      </c>
      <c r="J279" s="1" t="s">
        <v>93</v>
      </c>
      <c r="K279" s="1" t="s">
        <v>93</v>
      </c>
      <c r="L279" s="1" t="s">
        <v>93</v>
      </c>
      <c r="M279" s="1" t="s">
        <v>93</v>
      </c>
      <c r="N279" s="1" t="s">
        <v>115</v>
      </c>
      <c r="P279" s="1" t="s">
        <v>55</v>
      </c>
      <c r="Q279" s="1" t="s">
        <v>56</v>
      </c>
    </row>
    <row r="280" spans="1:18" x14ac:dyDescent="0.25">
      <c r="A280" s="1" t="s">
        <v>1235</v>
      </c>
      <c r="B280" s="1" t="s">
        <v>1236</v>
      </c>
      <c r="C280" s="1" t="s">
        <v>1232</v>
      </c>
      <c r="D280" s="1" t="s">
        <v>807</v>
      </c>
      <c r="E280" s="1" t="s">
        <v>771</v>
      </c>
      <c r="F280" s="1" t="s">
        <v>44</v>
      </c>
      <c r="G280" s="1" t="s">
        <v>49</v>
      </c>
      <c r="H280">
        <v>1</v>
      </c>
      <c r="I280" s="1" t="s">
        <v>50</v>
      </c>
      <c r="J280" s="1" t="s">
        <v>93</v>
      </c>
      <c r="K280" s="1" t="s">
        <v>93</v>
      </c>
      <c r="L280" s="1" t="s">
        <v>93</v>
      </c>
      <c r="M280" s="1" t="s">
        <v>93</v>
      </c>
      <c r="N280" s="1" t="s">
        <v>194</v>
      </c>
      <c r="O280" s="1" t="s">
        <v>195</v>
      </c>
      <c r="P280" s="1" t="s">
        <v>55</v>
      </c>
      <c r="Q280" s="1" t="s">
        <v>56</v>
      </c>
      <c r="R280" s="1" t="s">
        <v>195</v>
      </c>
    </row>
    <row r="281" spans="1:18" x14ac:dyDescent="0.25">
      <c r="A281" s="1" t="s">
        <v>1238</v>
      </c>
      <c r="B281" s="1" t="s">
        <v>1239</v>
      </c>
      <c r="C281" s="1" t="s">
        <v>1240</v>
      </c>
      <c r="D281" s="1" t="s">
        <v>1074</v>
      </c>
      <c r="E281" s="1" t="s">
        <v>771</v>
      </c>
      <c r="F281" s="1" t="s">
        <v>44</v>
      </c>
      <c r="G281" s="1" t="s">
        <v>49</v>
      </c>
      <c r="H281">
        <v>1</v>
      </c>
      <c r="I281" s="1" t="s">
        <v>50</v>
      </c>
      <c r="J281" s="1" t="s">
        <v>93</v>
      </c>
      <c r="K281" s="1" t="s">
        <v>93</v>
      </c>
      <c r="L281" s="1" t="s">
        <v>93</v>
      </c>
      <c r="M281" s="1" t="s">
        <v>93</v>
      </c>
      <c r="N281" s="1" t="s">
        <v>194</v>
      </c>
      <c r="O281" s="1" t="s">
        <v>195</v>
      </c>
      <c r="P281" s="1" t="s">
        <v>55</v>
      </c>
      <c r="Q281" s="1" t="s">
        <v>56</v>
      </c>
      <c r="R281" s="1" t="s">
        <v>195</v>
      </c>
    </row>
    <row r="282" spans="1:18" x14ac:dyDescent="0.25">
      <c r="A282" s="1" t="s">
        <v>1241</v>
      </c>
      <c r="B282" s="1" t="s">
        <v>1242</v>
      </c>
      <c r="C282" s="1" t="s">
        <v>1240</v>
      </c>
      <c r="D282" s="1" t="s">
        <v>1074</v>
      </c>
      <c r="E282" s="1" t="s">
        <v>771</v>
      </c>
      <c r="F282" s="1" t="s">
        <v>44</v>
      </c>
      <c r="G282" s="1" t="s">
        <v>49</v>
      </c>
      <c r="H282">
        <v>1</v>
      </c>
      <c r="I282" s="1" t="s">
        <v>50</v>
      </c>
      <c r="J282" s="1" t="s">
        <v>93</v>
      </c>
      <c r="K282" s="1" t="s">
        <v>93</v>
      </c>
      <c r="L282" s="1" t="s">
        <v>93</v>
      </c>
      <c r="M282" s="1" t="s">
        <v>93</v>
      </c>
      <c r="N282" s="1" t="s">
        <v>115</v>
      </c>
      <c r="P282" s="1" t="s">
        <v>302</v>
      </c>
      <c r="Q282" s="1" t="s">
        <v>56</v>
      </c>
    </row>
    <row r="283" spans="1:18" x14ac:dyDescent="0.25">
      <c r="A283" s="1" t="s">
        <v>1243</v>
      </c>
      <c r="B283" s="1" t="s">
        <v>1244</v>
      </c>
      <c r="C283" s="1" t="s">
        <v>1245</v>
      </c>
      <c r="D283" s="1" t="s">
        <v>1074</v>
      </c>
      <c r="E283" s="1" t="s">
        <v>771</v>
      </c>
      <c r="F283" s="1" t="s">
        <v>44</v>
      </c>
      <c r="G283" s="1" t="s">
        <v>49</v>
      </c>
      <c r="H283">
        <v>1</v>
      </c>
      <c r="I283" s="1" t="s">
        <v>50</v>
      </c>
      <c r="J283" s="1" t="s">
        <v>93</v>
      </c>
      <c r="K283" s="1" t="s">
        <v>93</v>
      </c>
      <c r="L283" s="1" t="s">
        <v>93</v>
      </c>
      <c r="M283" s="1" t="s">
        <v>93</v>
      </c>
      <c r="N283" s="1" t="s">
        <v>109</v>
      </c>
      <c r="P283" s="1" t="s">
        <v>55</v>
      </c>
      <c r="Q283" s="1" t="s">
        <v>56</v>
      </c>
    </row>
    <row r="284" spans="1:18" x14ac:dyDescent="0.25">
      <c r="A284" s="1" t="s">
        <v>1247</v>
      </c>
      <c r="B284" s="1" t="s">
        <v>1248</v>
      </c>
      <c r="C284" s="1" t="s">
        <v>1245</v>
      </c>
      <c r="D284" s="1" t="s">
        <v>1074</v>
      </c>
      <c r="E284" s="1" t="s">
        <v>771</v>
      </c>
      <c r="F284" s="1" t="s">
        <v>44</v>
      </c>
      <c r="G284" s="1" t="s">
        <v>49</v>
      </c>
      <c r="H284">
        <v>1</v>
      </c>
      <c r="I284" s="1" t="s">
        <v>50</v>
      </c>
      <c r="J284" s="1" t="s">
        <v>93</v>
      </c>
      <c r="K284" s="1" t="s">
        <v>93</v>
      </c>
      <c r="L284" s="1" t="s">
        <v>93</v>
      </c>
      <c r="M284" s="1" t="s">
        <v>93</v>
      </c>
      <c r="N284" s="1" t="s">
        <v>115</v>
      </c>
      <c r="P284" s="1" t="s">
        <v>356</v>
      </c>
      <c r="Q284" s="1" t="s">
        <v>56</v>
      </c>
    </row>
    <row r="285" spans="1:18" x14ac:dyDescent="0.25">
      <c r="A285" s="1" t="s">
        <v>1249</v>
      </c>
      <c r="B285" s="1" t="s">
        <v>1250</v>
      </c>
      <c r="C285" s="1" t="s">
        <v>1245</v>
      </c>
      <c r="D285" s="1" t="s">
        <v>1074</v>
      </c>
      <c r="E285" s="1" t="s">
        <v>771</v>
      </c>
      <c r="F285" s="1" t="s">
        <v>44</v>
      </c>
      <c r="G285" s="1" t="s">
        <v>49</v>
      </c>
      <c r="H285">
        <v>1</v>
      </c>
      <c r="I285" s="1" t="s">
        <v>50</v>
      </c>
      <c r="J285" s="1" t="s">
        <v>93</v>
      </c>
      <c r="K285" s="1" t="s">
        <v>93</v>
      </c>
      <c r="L285" s="1" t="s">
        <v>93</v>
      </c>
      <c r="M285" s="1" t="s">
        <v>93</v>
      </c>
      <c r="N285" s="1" t="s">
        <v>115</v>
      </c>
      <c r="P285" s="1" t="s">
        <v>55</v>
      </c>
      <c r="Q285" s="1" t="s">
        <v>56</v>
      </c>
    </row>
    <row r="286" spans="1:18" x14ac:dyDescent="0.25">
      <c r="A286" s="1" t="s">
        <v>1252</v>
      </c>
      <c r="B286" s="1" t="s">
        <v>1253</v>
      </c>
      <c r="C286" s="1" t="s">
        <v>1245</v>
      </c>
      <c r="D286" s="1" t="s">
        <v>807</v>
      </c>
      <c r="E286" s="1" t="s">
        <v>771</v>
      </c>
      <c r="F286" s="1" t="s">
        <v>44</v>
      </c>
      <c r="G286" s="1" t="s">
        <v>49</v>
      </c>
      <c r="H286">
        <v>1</v>
      </c>
      <c r="I286" s="1" t="s">
        <v>50</v>
      </c>
      <c r="J286" s="1" t="s">
        <v>93</v>
      </c>
      <c r="K286" s="1" t="s">
        <v>93</v>
      </c>
      <c r="L286" s="1" t="s">
        <v>93</v>
      </c>
      <c r="M286" s="1" t="s">
        <v>93</v>
      </c>
      <c r="N286" s="1" t="s">
        <v>194</v>
      </c>
      <c r="O286" s="1" t="s">
        <v>195</v>
      </c>
      <c r="P286" s="1" t="s">
        <v>55</v>
      </c>
      <c r="Q286" s="1" t="s">
        <v>122</v>
      </c>
      <c r="R286" s="1" t="s">
        <v>195</v>
      </c>
    </row>
    <row r="287" spans="1:18" x14ac:dyDescent="0.25">
      <c r="A287" s="1" t="s">
        <v>1254</v>
      </c>
      <c r="B287" s="1" t="s">
        <v>1255</v>
      </c>
      <c r="C287" s="1" t="s">
        <v>1245</v>
      </c>
      <c r="D287" s="1" t="s">
        <v>807</v>
      </c>
      <c r="E287" s="1" t="s">
        <v>771</v>
      </c>
      <c r="F287" s="1" t="s">
        <v>44</v>
      </c>
      <c r="G287" s="1" t="s">
        <v>49</v>
      </c>
      <c r="H287">
        <v>1</v>
      </c>
      <c r="I287" s="1" t="s">
        <v>50</v>
      </c>
      <c r="J287" s="1" t="s">
        <v>93</v>
      </c>
      <c r="K287" s="1" t="s">
        <v>93</v>
      </c>
      <c r="L287" s="1" t="s">
        <v>93</v>
      </c>
      <c r="M287" s="1" t="s">
        <v>93</v>
      </c>
      <c r="N287" s="1" t="s">
        <v>194</v>
      </c>
      <c r="O287" s="1" t="s">
        <v>195</v>
      </c>
      <c r="P287" s="1" t="s">
        <v>356</v>
      </c>
      <c r="Q287" s="1" t="s">
        <v>122</v>
      </c>
      <c r="R287" s="1" t="s">
        <v>195</v>
      </c>
    </row>
    <row r="288" spans="1:18" x14ac:dyDescent="0.25">
      <c r="A288" s="1" t="s">
        <v>1257</v>
      </c>
      <c r="B288" s="1" t="s">
        <v>1258</v>
      </c>
      <c r="C288" s="1" t="s">
        <v>1259</v>
      </c>
      <c r="D288" s="1" t="s">
        <v>807</v>
      </c>
      <c r="E288" s="1" t="s">
        <v>771</v>
      </c>
      <c r="F288" s="1" t="s">
        <v>44</v>
      </c>
      <c r="G288" s="1" t="s">
        <v>49</v>
      </c>
      <c r="H288">
        <v>1</v>
      </c>
      <c r="I288" s="1" t="s">
        <v>50</v>
      </c>
      <c r="J288" s="1" t="s">
        <v>93</v>
      </c>
      <c r="K288" s="1" t="s">
        <v>93</v>
      </c>
      <c r="L288" s="1" t="s">
        <v>93</v>
      </c>
      <c r="M288" s="1" t="s">
        <v>93</v>
      </c>
      <c r="N288" s="1" t="s">
        <v>194</v>
      </c>
      <c r="O288" s="1" t="s">
        <v>195</v>
      </c>
      <c r="P288" s="1" t="s">
        <v>55</v>
      </c>
      <c r="Q288" s="1" t="s">
        <v>122</v>
      </c>
      <c r="R288" s="1" t="s">
        <v>195</v>
      </c>
    </row>
    <row r="289" spans="1:18" x14ac:dyDescent="0.25">
      <c r="A289" s="1" t="s">
        <v>1260</v>
      </c>
      <c r="B289" s="1" t="s">
        <v>1261</v>
      </c>
      <c r="C289" s="1" t="s">
        <v>1259</v>
      </c>
      <c r="D289" s="1" t="s">
        <v>807</v>
      </c>
      <c r="E289" s="1" t="s">
        <v>771</v>
      </c>
      <c r="F289" s="1" t="s">
        <v>44</v>
      </c>
      <c r="G289" s="1" t="s">
        <v>49</v>
      </c>
      <c r="H289">
        <v>1</v>
      </c>
      <c r="I289" s="1" t="s">
        <v>50</v>
      </c>
      <c r="J289" s="1" t="s">
        <v>93</v>
      </c>
      <c r="K289" s="1" t="s">
        <v>93</v>
      </c>
      <c r="L289" s="1" t="s">
        <v>93</v>
      </c>
      <c r="M289" s="1" t="s">
        <v>93</v>
      </c>
      <c r="N289" s="1" t="s">
        <v>54</v>
      </c>
      <c r="P289" s="1" t="s">
        <v>55</v>
      </c>
      <c r="Q289" s="1" t="s">
        <v>122</v>
      </c>
    </row>
    <row r="290" spans="1:18" x14ac:dyDescent="0.25">
      <c r="A290" s="1" t="s">
        <v>1262</v>
      </c>
      <c r="B290" s="1" t="s">
        <v>1263</v>
      </c>
      <c r="C290" s="1" t="s">
        <v>1259</v>
      </c>
      <c r="D290" s="1" t="s">
        <v>807</v>
      </c>
      <c r="E290" s="1" t="s">
        <v>771</v>
      </c>
      <c r="F290" s="1" t="s">
        <v>44</v>
      </c>
      <c r="G290" s="1" t="s">
        <v>49</v>
      </c>
      <c r="H290">
        <v>1</v>
      </c>
      <c r="I290" s="1" t="s">
        <v>50</v>
      </c>
      <c r="J290" s="1" t="s">
        <v>93</v>
      </c>
      <c r="K290" s="1" t="s">
        <v>93</v>
      </c>
      <c r="L290" s="1" t="s">
        <v>93</v>
      </c>
      <c r="M290" s="1" t="s">
        <v>93</v>
      </c>
      <c r="N290" s="1" t="s">
        <v>194</v>
      </c>
      <c r="O290" s="1" t="s">
        <v>195</v>
      </c>
      <c r="P290" s="1" t="s">
        <v>302</v>
      </c>
      <c r="Q290" s="1" t="s">
        <v>56</v>
      </c>
      <c r="R290" s="1" t="s">
        <v>195</v>
      </c>
    </row>
    <row r="291" spans="1:18" x14ac:dyDescent="0.25">
      <c r="A291" s="1" t="s">
        <v>1264</v>
      </c>
      <c r="B291" s="1" t="s">
        <v>1265</v>
      </c>
      <c r="C291" s="1" t="s">
        <v>1266</v>
      </c>
      <c r="D291" s="1" t="s">
        <v>807</v>
      </c>
      <c r="E291" s="1" t="s">
        <v>771</v>
      </c>
      <c r="F291" s="1" t="s">
        <v>44</v>
      </c>
      <c r="G291" s="1" t="s">
        <v>49</v>
      </c>
      <c r="H291">
        <v>1</v>
      </c>
      <c r="I291" s="1" t="s">
        <v>50</v>
      </c>
      <c r="J291" s="1" t="s">
        <v>93</v>
      </c>
      <c r="K291" s="1" t="s">
        <v>93</v>
      </c>
      <c r="L291" s="1" t="s">
        <v>93</v>
      </c>
      <c r="M291" s="1" t="s">
        <v>93</v>
      </c>
      <c r="N291" s="1" t="s">
        <v>194</v>
      </c>
      <c r="O291" s="1" t="s">
        <v>195</v>
      </c>
      <c r="P291" s="1" t="s">
        <v>55</v>
      </c>
      <c r="Q291" s="1" t="s">
        <v>56</v>
      </c>
      <c r="R291" s="1" t="s">
        <v>195</v>
      </c>
    </row>
    <row r="292" spans="1:18" x14ac:dyDescent="0.25">
      <c r="A292" s="1" t="s">
        <v>1268</v>
      </c>
      <c r="B292" s="1" t="s">
        <v>1269</v>
      </c>
      <c r="C292" s="1" t="s">
        <v>1266</v>
      </c>
      <c r="D292" s="1" t="s">
        <v>807</v>
      </c>
      <c r="E292" s="1" t="s">
        <v>771</v>
      </c>
      <c r="F292" s="1" t="s">
        <v>44</v>
      </c>
      <c r="G292" s="1" t="s">
        <v>49</v>
      </c>
      <c r="H292">
        <v>1</v>
      </c>
      <c r="I292" s="1" t="s">
        <v>50</v>
      </c>
      <c r="J292" s="1" t="s">
        <v>93</v>
      </c>
      <c r="K292" s="1" t="s">
        <v>93</v>
      </c>
      <c r="L292" s="1" t="s">
        <v>93</v>
      </c>
      <c r="M292" s="1" t="s">
        <v>93</v>
      </c>
      <c r="N292" s="1" t="s">
        <v>194</v>
      </c>
      <c r="O292" s="1" t="s">
        <v>719</v>
      </c>
      <c r="P292" s="1" t="s">
        <v>55</v>
      </c>
      <c r="Q292" s="1" t="s">
        <v>89</v>
      </c>
      <c r="R292" s="1" t="s">
        <v>719</v>
      </c>
    </row>
    <row r="293" spans="1:18" x14ac:dyDescent="0.25">
      <c r="A293" s="1" t="s">
        <v>1270</v>
      </c>
      <c r="B293" s="1" t="s">
        <v>1271</v>
      </c>
      <c r="C293" s="1" t="s">
        <v>1266</v>
      </c>
      <c r="D293" s="1" t="s">
        <v>807</v>
      </c>
      <c r="E293" s="1" t="s">
        <v>771</v>
      </c>
      <c r="F293" s="1" t="s">
        <v>44</v>
      </c>
      <c r="G293" s="1" t="s">
        <v>49</v>
      </c>
      <c r="H293">
        <v>1</v>
      </c>
      <c r="I293" s="1" t="s">
        <v>50</v>
      </c>
      <c r="J293" s="1" t="s">
        <v>93</v>
      </c>
      <c r="K293" s="1" t="s">
        <v>93</v>
      </c>
      <c r="L293" s="1" t="s">
        <v>93</v>
      </c>
      <c r="M293" s="1" t="s">
        <v>93</v>
      </c>
      <c r="N293" s="1" t="s">
        <v>274</v>
      </c>
      <c r="P293" s="1" t="s">
        <v>55</v>
      </c>
      <c r="Q293" s="1" t="s">
        <v>56</v>
      </c>
    </row>
    <row r="294" spans="1:18" x14ac:dyDescent="0.25">
      <c r="A294" s="1" t="s">
        <v>1272</v>
      </c>
      <c r="B294" s="1" t="s">
        <v>1273</v>
      </c>
      <c r="C294" s="1" t="s">
        <v>1274</v>
      </c>
      <c r="D294" s="1" t="s">
        <v>807</v>
      </c>
      <c r="E294" s="1" t="s">
        <v>771</v>
      </c>
      <c r="F294" s="1" t="s">
        <v>44</v>
      </c>
      <c r="G294" s="1" t="s">
        <v>49</v>
      </c>
      <c r="H294">
        <v>1</v>
      </c>
      <c r="I294" s="1" t="s">
        <v>50</v>
      </c>
      <c r="J294" s="1" t="s">
        <v>93</v>
      </c>
      <c r="K294" s="1" t="s">
        <v>93</v>
      </c>
      <c r="L294" s="1" t="s">
        <v>93</v>
      </c>
      <c r="M294" s="1" t="s">
        <v>93</v>
      </c>
      <c r="N294" s="1" t="s">
        <v>274</v>
      </c>
      <c r="P294" s="1" t="s">
        <v>55</v>
      </c>
      <c r="Q294" s="1" t="s">
        <v>122</v>
      </c>
    </row>
    <row r="295" spans="1:18" x14ac:dyDescent="0.25">
      <c r="A295" s="1" t="s">
        <v>1276</v>
      </c>
      <c r="B295" s="1" t="s">
        <v>1277</v>
      </c>
      <c r="C295" s="1" t="s">
        <v>1274</v>
      </c>
      <c r="D295" s="1" t="s">
        <v>807</v>
      </c>
      <c r="E295" s="1" t="s">
        <v>771</v>
      </c>
      <c r="F295" s="1" t="s">
        <v>44</v>
      </c>
      <c r="G295" s="1" t="s">
        <v>49</v>
      </c>
      <c r="H295">
        <v>1</v>
      </c>
      <c r="I295" s="1" t="s">
        <v>50</v>
      </c>
      <c r="J295" s="1" t="s">
        <v>93</v>
      </c>
      <c r="K295" s="1" t="s">
        <v>93</v>
      </c>
      <c r="L295" s="1" t="s">
        <v>93</v>
      </c>
      <c r="M295" s="1" t="s">
        <v>93</v>
      </c>
      <c r="N295" s="1" t="s">
        <v>194</v>
      </c>
      <c r="O295" s="1" t="s">
        <v>195</v>
      </c>
      <c r="P295" s="1" t="s">
        <v>302</v>
      </c>
      <c r="Q295" s="1" t="s">
        <v>122</v>
      </c>
      <c r="R295" s="1" t="s">
        <v>195</v>
      </c>
    </row>
    <row r="296" spans="1:18" x14ac:dyDescent="0.25">
      <c r="A296" s="1" t="s">
        <v>1279</v>
      </c>
      <c r="B296" s="1" t="s">
        <v>1280</v>
      </c>
      <c r="C296" s="1" t="s">
        <v>1274</v>
      </c>
      <c r="D296" s="1" t="s">
        <v>807</v>
      </c>
      <c r="E296" s="1" t="s">
        <v>771</v>
      </c>
      <c r="F296" s="1" t="s">
        <v>44</v>
      </c>
      <c r="G296" s="1" t="s">
        <v>49</v>
      </c>
      <c r="H296">
        <v>1</v>
      </c>
      <c r="I296" s="1" t="s">
        <v>50</v>
      </c>
      <c r="J296" s="1" t="s">
        <v>93</v>
      </c>
      <c r="K296" s="1" t="s">
        <v>93</v>
      </c>
      <c r="L296" s="1" t="s">
        <v>93</v>
      </c>
      <c r="M296" s="1" t="s">
        <v>93</v>
      </c>
      <c r="N296" s="1" t="s">
        <v>194</v>
      </c>
      <c r="O296" s="1" t="s">
        <v>195</v>
      </c>
      <c r="P296" s="1" t="s">
        <v>55</v>
      </c>
      <c r="Q296" s="1" t="s">
        <v>122</v>
      </c>
      <c r="R296" s="1" t="s">
        <v>195</v>
      </c>
    </row>
    <row r="297" spans="1:18" x14ac:dyDescent="0.25">
      <c r="A297" s="1" t="s">
        <v>1281</v>
      </c>
      <c r="B297" s="1" t="s">
        <v>1282</v>
      </c>
      <c r="C297" s="1" t="s">
        <v>1274</v>
      </c>
      <c r="D297" s="1" t="s">
        <v>1283</v>
      </c>
      <c r="E297" s="1" t="s">
        <v>771</v>
      </c>
      <c r="F297" s="1" t="s">
        <v>44</v>
      </c>
      <c r="G297" s="1" t="s">
        <v>49</v>
      </c>
      <c r="H297">
        <v>1</v>
      </c>
      <c r="I297" s="1" t="s">
        <v>50</v>
      </c>
      <c r="J297" s="1" t="s">
        <v>93</v>
      </c>
      <c r="K297" s="1" t="s">
        <v>93</v>
      </c>
      <c r="L297" s="1" t="s">
        <v>93</v>
      </c>
      <c r="M297" s="1" t="s">
        <v>93</v>
      </c>
      <c r="N297" s="1" t="s">
        <v>115</v>
      </c>
      <c r="P297" s="1" t="s">
        <v>55</v>
      </c>
      <c r="Q297" s="1" t="s">
        <v>56</v>
      </c>
    </row>
    <row r="298" spans="1:18" x14ac:dyDescent="0.25">
      <c r="A298" s="1" t="s">
        <v>1285</v>
      </c>
      <c r="B298" s="1" t="s">
        <v>1286</v>
      </c>
      <c r="C298" s="1" t="s">
        <v>1287</v>
      </c>
      <c r="D298" s="1" t="s">
        <v>1288</v>
      </c>
      <c r="E298" s="1" t="s">
        <v>771</v>
      </c>
      <c r="F298" s="1" t="s">
        <v>44</v>
      </c>
      <c r="G298" s="1" t="s">
        <v>49</v>
      </c>
      <c r="H298">
        <v>1</v>
      </c>
      <c r="I298" s="1" t="s">
        <v>50</v>
      </c>
      <c r="J298" s="1" t="s">
        <v>93</v>
      </c>
      <c r="K298" s="1" t="s">
        <v>93</v>
      </c>
      <c r="L298" s="1" t="s">
        <v>93</v>
      </c>
      <c r="M298" s="1" t="s">
        <v>93</v>
      </c>
      <c r="N298" s="1" t="s">
        <v>54</v>
      </c>
      <c r="P298" s="1" t="s">
        <v>55</v>
      </c>
      <c r="Q298" s="1" t="s">
        <v>56</v>
      </c>
    </row>
    <row r="299" spans="1:18" x14ac:dyDescent="0.25">
      <c r="A299" s="1" t="s">
        <v>1289</v>
      </c>
      <c r="B299" s="1" t="s">
        <v>1290</v>
      </c>
      <c r="C299" s="1" t="s">
        <v>1287</v>
      </c>
      <c r="D299" s="1" t="s">
        <v>1291</v>
      </c>
      <c r="E299" s="1" t="s">
        <v>771</v>
      </c>
      <c r="F299" s="1" t="s">
        <v>44</v>
      </c>
      <c r="G299" s="1" t="s">
        <v>49</v>
      </c>
      <c r="H299">
        <v>1</v>
      </c>
      <c r="I299" s="1" t="s">
        <v>50</v>
      </c>
      <c r="J299" s="1" t="s">
        <v>93</v>
      </c>
      <c r="K299" s="1" t="s">
        <v>93</v>
      </c>
      <c r="L299" s="1" t="s">
        <v>93</v>
      </c>
      <c r="M299" s="1" t="s">
        <v>93</v>
      </c>
      <c r="N299" s="1" t="s">
        <v>115</v>
      </c>
      <c r="P299" s="1" t="s">
        <v>55</v>
      </c>
      <c r="Q299" s="1" t="s">
        <v>122</v>
      </c>
    </row>
    <row r="300" spans="1:18" x14ac:dyDescent="0.25">
      <c r="A300" s="1" t="s">
        <v>1293</v>
      </c>
      <c r="B300" s="1" t="s">
        <v>1294</v>
      </c>
      <c r="C300" s="1" t="s">
        <v>1287</v>
      </c>
      <c r="D300" s="1" t="s">
        <v>1295</v>
      </c>
      <c r="E300" s="1" t="s">
        <v>771</v>
      </c>
      <c r="F300" s="1" t="s">
        <v>44</v>
      </c>
      <c r="G300" s="1" t="s">
        <v>49</v>
      </c>
      <c r="H300">
        <v>1</v>
      </c>
      <c r="I300" s="1" t="s">
        <v>50</v>
      </c>
      <c r="J300" s="1" t="s">
        <v>93</v>
      </c>
      <c r="K300" s="1" t="s">
        <v>93</v>
      </c>
      <c r="L300" s="1" t="s">
        <v>93</v>
      </c>
      <c r="M300" s="1" t="s">
        <v>93</v>
      </c>
      <c r="N300" s="1" t="s">
        <v>194</v>
      </c>
      <c r="O300" s="1" t="s">
        <v>195</v>
      </c>
      <c r="P300" s="1" t="s">
        <v>302</v>
      </c>
      <c r="Q300" s="1" t="s">
        <v>56</v>
      </c>
      <c r="R300" s="1" t="s">
        <v>195</v>
      </c>
    </row>
    <row r="301" spans="1:18" x14ac:dyDescent="0.25">
      <c r="A301" s="1" t="s">
        <v>1297</v>
      </c>
      <c r="B301" s="1" t="s">
        <v>1298</v>
      </c>
      <c r="C301" s="1" t="s">
        <v>1287</v>
      </c>
      <c r="D301" s="1" t="s">
        <v>1299</v>
      </c>
      <c r="E301" s="1" t="s">
        <v>771</v>
      </c>
      <c r="F301" s="1" t="s">
        <v>44</v>
      </c>
      <c r="G301" s="1" t="s">
        <v>49</v>
      </c>
      <c r="H301">
        <v>1</v>
      </c>
      <c r="I301" s="1" t="s">
        <v>50</v>
      </c>
      <c r="J301" s="1" t="s">
        <v>93</v>
      </c>
      <c r="K301" s="1" t="s">
        <v>93</v>
      </c>
      <c r="L301" s="1" t="s">
        <v>93</v>
      </c>
      <c r="M301" s="1" t="s">
        <v>93</v>
      </c>
      <c r="N301" s="1" t="s">
        <v>194</v>
      </c>
      <c r="O301" s="1" t="s">
        <v>195</v>
      </c>
      <c r="P301" s="1" t="s">
        <v>302</v>
      </c>
      <c r="Q301" s="1" t="s">
        <v>56</v>
      </c>
      <c r="R301" s="1" t="s">
        <v>195</v>
      </c>
    </row>
    <row r="302" spans="1:18" x14ac:dyDescent="0.25">
      <c r="A302" s="1" t="s">
        <v>1300</v>
      </c>
      <c r="B302" s="1" t="s">
        <v>1301</v>
      </c>
      <c r="C302" s="1" t="s">
        <v>1287</v>
      </c>
      <c r="D302" s="1" t="s">
        <v>1288</v>
      </c>
      <c r="E302" s="1" t="s">
        <v>771</v>
      </c>
      <c r="F302" s="1" t="s">
        <v>44</v>
      </c>
      <c r="G302" s="1" t="s">
        <v>49</v>
      </c>
      <c r="H302">
        <v>1</v>
      </c>
      <c r="I302" s="1" t="s">
        <v>50</v>
      </c>
      <c r="J302" s="1" t="s">
        <v>93</v>
      </c>
      <c r="K302" s="1" t="s">
        <v>93</v>
      </c>
      <c r="L302" s="1" t="s">
        <v>93</v>
      </c>
      <c r="M302" s="1" t="s">
        <v>93</v>
      </c>
      <c r="N302" s="1" t="s">
        <v>194</v>
      </c>
      <c r="O302" s="1" t="s">
        <v>195</v>
      </c>
      <c r="P302" s="1" t="s">
        <v>55</v>
      </c>
      <c r="Q302" s="1" t="s">
        <v>56</v>
      </c>
      <c r="R302" s="1" t="s">
        <v>195</v>
      </c>
    </row>
    <row r="303" spans="1:18" x14ac:dyDescent="0.25">
      <c r="A303" s="1" t="s">
        <v>1302</v>
      </c>
      <c r="B303" s="1" t="s">
        <v>1303</v>
      </c>
      <c r="C303" s="1" t="s">
        <v>1304</v>
      </c>
      <c r="D303" s="1" t="s">
        <v>1295</v>
      </c>
      <c r="E303" s="1" t="s">
        <v>771</v>
      </c>
      <c r="F303" s="1" t="s">
        <v>44</v>
      </c>
      <c r="G303" s="1" t="s">
        <v>49</v>
      </c>
      <c r="H303">
        <v>1</v>
      </c>
      <c r="I303" s="1" t="s">
        <v>50</v>
      </c>
      <c r="J303" s="1" t="s">
        <v>93</v>
      </c>
      <c r="K303" s="1" t="s">
        <v>93</v>
      </c>
      <c r="L303" s="1" t="s">
        <v>93</v>
      </c>
      <c r="M303" s="1" t="s">
        <v>93</v>
      </c>
      <c r="N303" s="1" t="s">
        <v>194</v>
      </c>
      <c r="O303" s="1" t="s">
        <v>195</v>
      </c>
      <c r="P303" s="1" t="s">
        <v>55</v>
      </c>
      <c r="Q303" s="1" t="s">
        <v>56</v>
      </c>
      <c r="R303" s="1" t="s">
        <v>195</v>
      </c>
    </row>
    <row r="304" spans="1:18" x14ac:dyDescent="0.25">
      <c r="A304" s="1" t="s">
        <v>1305</v>
      </c>
      <c r="B304" s="1" t="s">
        <v>1306</v>
      </c>
      <c r="C304" s="1" t="s">
        <v>1304</v>
      </c>
      <c r="D304" s="1" t="s">
        <v>1295</v>
      </c>
      <c r="E304" s="1" t="s">
        <v>771</v>
      </c>
      <c r="F304" s="1" t="s">
        <v>44</v>
      </c>
      <c r="G304" s="1" t="s">
        <v>49</v>
      </c>
      <c r="H304">
        <v>1</v>
      </c>
      <c r="I304" s="1" t="s">
        <v>50</v>
      </c>
      <c r="J304" s="1" t="s">
        <v>93</v>
      </c>
      <c r="K304" s="1" t="s">
        <v>93</v>
      </c>
      <c r="L304" s="1" t="s">
        <v>93</v>
      </c>
      <c r="M304" s="1" t="s">
        <v>93</v>
      </c>
      <c r="N304" s="1" t="s">
        <v>194</v>
      </c>
      <c r="O304" s="1" t="s">
        <v>195</v>
      </c>
      <c r="P304" s="1" t="s">
        <v>302</v>
      </c>
      <c r="Q304" s="1" t="s">
        <v>56</v>
      </c>
      <c r="R304" s="1" t="s">
        <v>195</v>
      </c>
    </row>
    <row r="305" spans="1:18" x14ac:dyDescent="0.25">
      <c r="A305" s="1" t="s">
        <v>1307</v>
      </c>
      <c r="B305" s="1" t="s">
        <v>1308</v>
      </c>
      <c r="C305" s="1" t="s">
        <v>1304</v>
      </c>
      <c r="D305" s="1" t="s">
        <v>1074</v>
      </c>
      <c r="E305" s="1" t="s">
        <v>771</v>
      </c>
      <c r="F305" s="1" t="s">
        <v>44</v>
      </c>
      <c r="G305" s="1" t="s">
        <v>49</v>
      </c>
      <c r="H305">
        <v>1</v>
      </c>
      <c r="I305" s="1" t="s">
        <v>50</v>
      </c>
      <c r="J305" s="1" t="s">
        <v>93</v>
      </c>
      <c r="K305" s="1" t="s">
        <v>93</v>
      </c>
      <c r="L305" s="1" t="s">
        <v>93</v>
      </c>
      <c r="M305" s="1" t="s">
        <v>93</v>
      </c>
      <c r="N305" s="1" t="s">
        <v>194</v>
      </c>
      <c r="O305" s="1" t="s">
        <v>195</v>
      </c>
      <c r="P305" s="1" t="s">
        <v>55</v>
      </c>
      <c r="Q305" s="1" t="s">
        <v>56</v>
      </c>
      <c r="R305" s="1" t="s">
        <v>195</v>
      </c>
    </row>
    <row r="306" spans="1:18" x14ac:dyDescent="0.25">
      <c r="A306" s="1" t="s">
        <v>1309</v>
      </c>
      <c r="B306" s="1" t="s">
        <v>1310</v>
      </c>
      <c r="C306" s="1" t="s">
        <v>1304</v>
      </c>
      <c r="D306" s="1" t="s">
        <v>1311</v>
      </c>
      <c r="E306" s="1" t="s">
        <v>771</v>
      </c>
      <c r="F306" s="1" t="s">
        <v>44</v>
      </c>
      <c r="G306" s="1" t="s">
        <v>49</v>
      </c>
      <c r="H306">
        <v>1</v>
      </c>
      <c r="I306" s="1" t="s">
        <v>50</v>
      </c>
      <c r="J306" s="1" t="s">
        <v>93</v>
      </c>
      <c r="K306" s="1" t="s">
        <v>93</v>
      </c>
      <c r="L306" s="1" t="s">
        <v>93</v>
      </c>
      <c r="M306" s="1" t="s">
        <v>93</v>
      </c>
      <c r="N306" s="1" t="s">
        <v>274</v>
      </c>
      <c r="P306" s="1" t="s">
        <v>356</v>
      </c>
      <c r="Q306" s="1" t="s">
        <v>89</v>
      </c>
    </row>
    <row r="307" spans="1:18" x14ac:dyDescent="0.25">
      <c r="A307" s="1" t="s">
        <v>1312</v>
      </c>
      <c r="B307" s="1" t="s">
        <v>1313</v>
      </c>
      <c r="C307" s="1" t="s">
        <v>1304</v>
      </c>
      <c r="D307" s="1" t="s">
        <v>837</v>
      </c>
      <c r="E307" s="1" t="s">
        <v>771</v>
      </c>
      <c r="F307" s="1" t="s">
        <v>44</v>
      </c>
      <c r="G307" s="1" t="s">
        <v>49</v>
      </c>
      <c r="H307">
        <v>1</v>
      </c>
      <c r="I307" s="1" t="s">
        <v>50</v>
      </c>
      <c r="J307" s="1" t="s">
        <v>93</v>
      </c>
      <c r="K307" s="1" t="s">
        <v>93</v>
      </c>
      <c r="L307" s="1" t="s">
        <v>93</v>
      </c>
      <c r="M307" s="1" t="s">
        <v>93</v>
      </c>
      <c r="N307" s="1" t="s">
        <v>194</v>
      </c>
      <c r="O307" s="1" t="s">
        <v>195</v>
      </c>
      <c r="P307" s="1" t="s">
        <v>302</v>
      </c>
      <c r="Q307" s="1" t="s">
        <v>122</v>
      </c>
      <c r="R307" s="1" t="s">
        <v>195</v>
      </c>
    </row>
    <row r="308" spans="1:18" x14ac:dyDescent="0.25">
      <c r="A308" s="1" t="s">
        <v>1314</v>
      </c>
      <c r="B308" s="1" t="s">
        <v>1315</v>
      </c>
      <c r="C308" s="1" t="s">
        <v>1304</v>
      </c>
      <c r="D308" s="1" t="s">
        <v>203</v>
      </c>
      <c r="E308" s="1" t="s">
        <v>771</v>
      </c>
      <c r="F308" s="1" t="s">
        <v>44</v>
      </c>
      <c r="G308" s="1" t="s">
        <v>49</v>
      </c>
      <c r="H308">
        <v>1</v>
      </c>
      <c r="I308" s="1" t="s">
        <v>50</v>
      </c>
      <c r="J308" s="1" t="s">
        <v>93</v>
      </c>
      <c r="K308" s="1" t="s">
        <v>93</v>
      </c>
      <c r="L308" s="1" t="s">
        <v>93</v>
      </c>
      <c r="M308" s="1" t="s">
        <v>93</v>
      </c>
      <c r="N308" s="1" t="s">
        <v>274</v>
      </c>
      <c r="P308" s="1" t="s">
        <v>302</v>
      </c>
      <c r="Q308" s="1" t="s">
        <v>56</v>
      </c>
    </row>
    <row r="309" spans="1:18" x14ac:dyDescent="0.25">
      <c r="A309" s="1" t="s">
        <v>1317</v>
      </c>
      <c r="B309" s="1" t="s">
        <v>1318</v>
      </c>
      <c r="C309" s="1" t="s">
        <v>1304</v>
      </c>
      <c r="D309" s="1" t="s">
        <v>1319</v>
      </c>
      <c r="E309" s="1" t="s">
        <v>771</v>
      </c>
      <c r="F309" s="1" t="s">
        <v>44</v>
      </c>
      <c r="G309" s="1" t="s">
        <v>49</v>
      </c>
      <c r="H309">
        <v>1</v>
      </c>
      <c r="I309" s="1" t="s">
        <v>50</v>
      </c>
      <c r="J309" s="1" t="s">
        <v>93</v>
      </c>
      <c r="K309" s="1" t="s">
        <v>93</v>
      </c>
      <c r="L309" s="1" t="s">
        <v>93</v>
      </c>
      <c r="M309" s="1" t="s">
        <v>93</v>
      </c>
      <c r="N309" s="1" t="s">
        <v>194</v>
      </c>
      <c r="O309" s="1" t="s">
        <v>195</v>
      </c>
      <c r="P309" s="1" t="s">
        <v>302</v>
      </c>
      <c r="Q309" s="1" t="s">
        <v>122</v>
      </c>
      <c r="R309" s="1" t="s">
        <v>195</v>
      </c>
    </row>
    <row r="310" spans="1:18" x14ac:dyDescent="0.25">
      <c r="A310" s="1" t="s">
        <v>1321</v>
      </c>
      <c r="B310" s="1" t="s">
        <v>1322</v>
      </c>
      <c r="C310" s="1" t="s">
        <v>1323</v>
      </c>
      <c r="D310" s="1" t="s">
        <v>1283</v>
      </c>
      <c r="E310" s="1" t="s">
        <v>771</v>
      </c>
      <c r="F310" s="1" t="s">
        <v>44</v>
      </c>
      <c r="G310" s="1" t="s">
        <v>49</v>
      </c>
      <c r="H310">
        <v>1</v>
      </c>
      <c r="I310" s="1" t="s">
        <v>50</v>
      </c>
      <c r="J310" s="1" t="s">
        <v>93</v>
      </c>
      <c r="K310" s="1" t="s">
        <v>93</v>
      </c>
      <c r="L310" s="1" t="s">
        <v>93</v>
      </c>
      <c r="M310" s="1" t="s">
        <v>93</v>
      </c>
      <c r="N310" s="1" t="s">
        <v>194</v>
      </c>
      <c r="O310" s="1" t="s">
        <v>195</v>
      </c>
      <c r="P310" s="1" t="s">
        <v>302</v>
      </c>
      <c r="Q310" s="1" t="s">
        <v>56</v>
      </c>
      <c r="R310" s="1" t="s">
        <v>195</v>
      </c>
    </row>
    <row r="311" spans="1:18" x14ac:dyDescent="0.25">
      <c r="A311" s="1" t="s">
        <v>1324</v>
      </c>
      <c r="B311" s="1" t="s">
        <v>1325</v>
      </c>
      <c r="C311" s="1" t="s">
        <v>1323</v>
      </c>
      <c r="D311" s="1" t="s">
        <v>1319</v>
      </c>
      <c r="E311" s="1" t="s">
        <v>771</v>
      </c>
      <c r="F311" s="1" t="s">
        <v>44</v>
      </c>
      <c r="G311" s="1" t="s">
        <v>49</v>
      </c>
      <c r="H311">
        <v>1</v>
      </c>
      <c r="I311" s="1" t="s">
        <v>50</v>
      </c>
      <c r="J311" s="1" t="s">
        <v>93</v>
      </c>
      <c r="K311" s="1" t="s">
        <v>93</v>
      </c>
      <c r="L311" s="1" t="s">
        <v>93</v>
      </c>
      <c r="M311" s="1" t="s">
        <v>93</v>
      </c>
      <c r="N311" s="1" t="s">
        <v>194</v>
      </c>
      <c r="O311" s="1" t="s">
        <v>195</v>
      </c>
      <c r="P311" s="1" t="s">
        <v>302</v>
      </c>
      <c r="Q311" s="1" t="s">
        <v>122</v>
      </c>
      <c r="R311" s="1" t="s">
        <v>195</v>
      </c>
    </row>
    <row r="312" spans="1:18" x14ac:dyDescent="0.25">
      <c r="A312" s="1" t="s">
        <v>1327</v>
      </c>
      <c r="B312" s="1" t="s">
        <v>1328</v>
      </c>
      <c r="C312" s="1" t="s">
        <v>1323</v>
      </c>
      <c r="D312" s="1" t="s">
        <v>1319</v>
      </c>
      <c r="E312" s="1" t="s">
        <v>771</v>
      </c>
      <c r="F312" s="1" t="s">
        <v>44</v>
      </c>
      <c r="G312" s="1" t="s">
        <v>49</v>
      </c>
      <c r="H312">
        <v>1</v>
      </c>
      <c r="I312" s="1" t="s">
        <v>50</v>
      </c>
      <c r="J312" s="1" t="s">
        <v>93</v>
      </c>
      <c r="K312" s="1" t="s">
        <v>93</v>
      </c>
      <c r="L312" s="1" t="s">
        <v>93</v>
      </c>
      <c r="M312" s="1" t="s">
        <v>93</v>
      </c>
      <c r="N312" s="1" t="s">
        <v>194</v>
      </c>
      <c r="O312" s="1" t="s">
        <v>195</v>
      </c>
      <c r="P312" s="1" t="s">
        <v>302</v>
      </c>
      <c r="Q312" s="1" t="s">
        <v>56</v>
      </c>
      <c r="R312" s="1" t="s">
        <v>195</v>
      </c>
    </row>
    <row r="313" spans="1:18" x14ac:dyDescent="0.25">
      <c r="A313" s="1" t="s">
        <v>1330</v>
      </c>
      <c r="B313" s="1" t="s">
        <v>1331</v>
      </c>
      <c r="C313" s="1" t="s">
        <v>1332</v>
      </c>
      <c r="D313" s="1" t="s">
        <v>1283</v>
      </c>
      <c r="E313" s="1" t="s">
        <v>771</v>
      </c>
      <c r="F313" s="1" t="s">
        <v>44</v>
      </c>
      <c r="G313" s="1" t="s">
        <v>49</v>
      </c>
      <c r="H313">
        <v>1</v>
      </c>
      <c r="I313" s="1" t="s">
        <v>50</v>
      </c>
      <c r="J313" s="1" t="s">
        <v>93</v>
      </c>
      <c r="K313" s="1" t="s">
        <v>93</v>
      </c>
      <c r="L313" s="1" t="s">
        <v>93</v>
      </c>
      <c r="M313" s="1" t="s">
        <v>93</v>
      </c>
      <c r="N313" s="1" t="s">
        <v>54</v>
      </c>
      <c r="P313" s="1" t="s">
        <v>55</v>
      </c>
      <c r="Q313" s="1" t="s">
        <v>122</v>
      </c>
    </row>
    <row r="314" spans="1:18" x14ac:dyDescent="0.25">
      <c r="A314" s="1" t="s">
        <v>1333</v>
      </c>
      <c r="B314" s="1" t="s">
        <v>1334</v>
      </c>
      <c r="C314" s="1" t="s">
        <v>1332</v>
      </c>
      <c r="D314" s="1" t="s">
        <v>1319</v>
      </c>
      <c r="E314" s="1" t="s">
        <v>771</v>
      </c>
      <c r="F314" s="1" t="s">
        <v>44</v>
      </c>
      <c r="G314" s="1" t="s">
        <v>49</v>
      </c>
      <c r="H314">
        <v>1</v>
      </c>
      <c r="I314" s="1" t="s">
        <v>50</v>
      </c>
      <c r="J314" s="1" t="s">
        <v>93</v>
      </c>
      <c r="K314" s="1" t="s">
        <v>93</v>
      </c>
      <c r="L314" s="1" t="s">
        <v>93</v>
      </c>
      <c r="M314" s="1" t="s">
        <v>93</v>
      </c>
      <c r="N314" s="1" t="s">
        <v>54</v>
      </c>
      <c r="P314" s="1" t="s">
        <v>302</v>
      </c>
      <c r="Q314" s="1" t="s">
        <v>122</v>
      </c>
    </row>
    <row r="315" spans="1:18" x14ac:dyDescent="0.25">
      <c r="A315" s="1" t="s">
        <v>1335</v>
      </c>
      <c r="B315" s="1" t="s">
        <v>1336</v>
      </c>
      <c r="C315" s="1" t="s">
        <v>1332</v>
      </c>
      <c r="D315" s="1" t="s">
        <v>1319</v>
      </c>
      <c r="E315" s="1" t="s">
        <v>771</v>
      </c>
      <c r="F315" s="1" t="s">
        <v>44</v>
      </c>
      <c r="G315" s="1" t="s">
        <v>49</v>
      </c>
      <c r="H315">
        <v>1</v>
      </c>
      <c r="I315" s="1" t="s">
        <v>50</v>
      </c>
      <c r="J315" s="1" t="s">
        <v>93</v>
      </c>
      <c r="K315" s="1" t="s">
        <v>93</v>
      </c>
      <c r="L315" s="1" t="s">
        <v>93</v>
      </c>
      <c r="M315" s="1" t="s">
        <v>93</v>
      </c>
      <c r="N315" s="1" t="s">
        <v>194</v>
      </c>
      <c r="O315" s="1" t="s">
        <v>719</v>
      </c>
      <c r="P315" s="1" t="s">
        <v>55</v>
      </c>
      <c r="Q315" s="1" t="s">
        <v>56</v>
      </c>
      <c r="R315" s="1" t="s">
        <v>719</v>
      </c>
    </row>
    <row r="316" spans="1:18" x14ac:dyDescent="0.25">
      <c r="A316" s="1" t="s">
        <v>1337</v>
      </c>
      <c r="B316" s="1" t="s">
        <v>1338</v>
      </c>
      <c r="C316" s="1" t="s">
        <v>1339</v>
      </c>
      <c r="D316" s="1" t="s">
        <v>1319</v>
      </c>
      <c r="E316" s="1" t="s">
        <v>771</v>
      </c>
      <c r="F316" s="1" t="s">
        <v>44</v>
      </c>
      <c r="G316" s="1" t="s">
        <v>49</v>
      </c>
      <c r="H316">
        <v>1</v>
      </c>
      <c r="I316" s="1" t="s">
        <v>50</v>
      </c>
      <c r="J316" s="1" t="s">
        <v>93</v>
      </c>
      <c r="K316" s="1" t="s">
        <v>93</v>
      </c>
      <c r="L316" s="1" t="s">
        <v>93</v>
      </c>
      <c r="M316" s="1" t="s">
        <v>93</v>
      </c>
      <c r="N316" s="1" t="s">
        <v>194</v>
      </c>
      <c r="O316" s="1" t="s">
        <v>195</v>
      </c>
      <c r="P316" s="1" t="s">
        <v>302</v>
      </c>
      <c r="Q316" s="1" t="s">
        <v>56</v>
      </c>
      <c r="R316" s="1" t="s">
        <v>195</v>
      </c>
    </row>
    <row r="317" spans="1:18" x14ac:dyDescent="0.25">
      <c r="A317" s="1" t="s">
        <v>1340</v>
      </c>
      <c r="B317" s="1" t="s">
        <v>1341</v>
      </c>
      <c r="C317" s="1" t="s">
        <v>1339</v>
      </c>
      <c r="D317" s="1" t="s">
        <v>1319</v>
      </c>
      <c r="E317" s="1" t="s">
        <v>771</v>
      </c>
      <c r="F317" s="1" t="s">
        <v>44</v>
      </c>
      <c r="G317" s="1" t="s">
        <v>49</v>
      </c>
      <c r="H317">
        <v>1</v>
      </c>
      <c r="I317" s="1" t="s">
        <v>50</v>
      </c>
      <c r="J317" s="1" t="s">
        <v>93</v>
      </c>
      <c r="K317" s="1" t="s">
        <v>93</v>
      </c>
      <c r="L317" s="1" t="s">
        <v>93</v>
      </c>
      <c r="M317" s="1" t="s">
        <v>93</v>
      </c>
      <c r="N317" s="1" t="s">
        <v>194</v>
      </c>
      <c r="O317" s="1" t="s">
        <v>195</v>
      </c>
      <c r="P317" s="1" t="s">
        <v>302</v>
      </c>
      <c r="Q317" s="1" t="s">
        <v>56</v>
      </c>
      <c r="R317" s="1" t="s">
        <v>195</v>
      </c>
    </row>
    <row r="318" spans="1:18" x14ac:dyDescent="0.25">
      <c r="A318" s="1" t="s">
        <v>1342</v>
      </c>
      <c r="B318" s="1" t="s">
        <v>1343</v>
      </c>
      <c r="C318" s="1" t="s">
        <v>1339</v>
      </c>
      <c r="D318" s="1" t="s">
        <v>1319</v>
      </c>
      <c r="E318" s="1" t="s">
        <v>771</v>
      </c>
      <c r="F318" s="1" t="s">
        <v>44</v>
      </c>
      <c r="G318" s="1" t="s">
        <v>49</v>
      </c>
      <c r="H318">
        <v>1</v>
      </c>
      <c r="I318" s="1" t="s">
        <v>50</v>
      </c>
      <c r="J318" s="1" t="s">
        <v>93</v>
      </c>
      <c r="K318" s="1" t="s">
        <v>93</v>
      </c>
      <c r="L318" s="1" t="s">
        <v>93</v>
      </c>
      <c r="M318" s="1" t="s">
        <v>93</v>
      </c>
      <c r="N318" s="1" t="s">
        <v>194</v>
      </c>
      <c r="O318" s="1" t="s">
        <v>195</v>
      </c>
      <c r="P318" s="1" t="s">
        <v>356</v>
      </c>
      <c r="Q318" s="1" t="s">
        <v>56</v>
      </c>
      <c r="R318" s="1" t="s">
        <v>195</v>
      </c>
    </row>
    <row r="319" spans="1:18" x14ac:dyDescent="0.25">
      <c r="A319" s="1" t="s">
        <v>1344</v>
      </c>
      <c r="B319" s="1" t="s">
        <v>1345</v>
      </c>
      <c r="C319" s="1" t="s">
        <v>1346</v>
      </c>
      <c r="D319" s="1" t="s">
        <v>1319</v>
      </c>
      <c r="E319" s="1" t="s">
        <v>771</v>
      </c>
      <c r="F319" s="1" t="s">
        <v>44</v>
      </c>
      <c r="G319" s="1" t="s">
        <v>49</v>
      </c>
      <c r="H319">
        <v>1</v>
      </c>
      <c r="I319" s="1" t="s">
        <v>50</v>
      </c>
      <c r="J319" s="1" t="s">
        <v>93</v>
      </c>
      <c r="K319" s="1" t="s">
        <v>93</v>
      </c>
      <c r="L319" s="1" t="s">
        <v>93</v>
      </c>
      <c r="M319" s="1" t="s">
        <v>93</v>
      </c>
      <c r="N319" s="1" t="s">
        <v>194</v>
      </c>
      <c r="O319" s="1" t="s">
        <v>195</v>
      </c>
      <c r="P319" s="1" t="s">
        <v>55</v>
      </c>
      <c r="Q319" s="1" t="s">
        <v>56</v>
      </c>
      <c r="R319" s="1" t="s">
        <v>195</v>
      </c>
    </row>
    <row r="320" spans="1:18" x14ac:dyDescent="0.25">
      <c r="A320" s="1" t="s">
        <v>1347</v>
      </c>
      <c r="B320" s="1" t="s">
        <v>1348</v>
      </c>
      <c r="C320" s="1" t="s">
        <v>1346</v>
      </c>
      <c r="D320" s="1" t="s">
        <v>1319</v>
      </c>
      <c r="E320" s="1" t="s">
        <v>771</v>
      </c>
      <c r="F320" s="1" t="s">
        <v>44</v>
      </c>
      <c r="G320" s="1" t="s">
        <v>49</v>
      </c>
      <c r="H320">
        <v>1</v>
      </c>
      <c r="I320" s="1" t="s">
        <v>50</v>
      </c>
      <c r="J320" s="1" t="s">
        <v>93</v>
      </c>
      <c r="K320" s="1" t="s">
        <v>93</v>
      </c>
      <c r="L320" s="1" t="s">
        <v>93</v>
      </c>
      <c r="M320" s="1" t="s">
        <v>93</v>
      </c>
      <c r="N320" s="1" t="s">
        <v>274</v>
      </c>
      <c r="P320" s="1" t="s">
        <v>302</v>
      </c>
      <c r="Q320" s="1" t="s">
        <v>56</v>
      </c>
    </row>
    <row r="321" spans="1:18" x14ac:dyDescent="0.25">
      <c r="A321" s="1" t="s">
        <v>1349</v>
      </c>
      <c r="B321" s="1" t="s">
        <v>1350</v>
      </c>
      <c r="C321" s="1" t="s">
        <v>1346</v>
      </c>
      <c r="D321" s="1" t="s">
        <v>1283</v>
      </c>
      <c r="E321" s="1" t="s">
        <v>771</v>
      </c>
      <c r="F321" s="1" t="s">
        <v>44</v>
      </c>
      <c r="G321" s="1" t="s">
        <v>49</v>
      </c>
      <c r="H321">
        <v>1</v>
      </c>
      <c r="I321" s="1" t="s">
        <v>50</v>
      </c>
      <c r="J321" s="1" t="s">
        <v>93</v>
      </c>
      <c r="K321" s="1" t="s">
        <v>93</v>
      </c>
      <c r="L321" s="1" t="s">
        <v>93</v>
      </c>
      <c r="M321" s="1" t="s">
        <v>93</v>
      </c>
      <c r="N321" s="1" t="s">
        <v>194</v>
      </c>
      <c r="O321" s="1" t="s">
        <v>195</v>
      </c>
      <c r="P321" s="1" t="s">
        <v>302</v>
      </c>
      <c r="Q321" s="1" t="s">
        <v>122</v>
      </c>
      <c r="R321" s="1" t="s">
        <v>195</v>
      </c>
    </row>
    <row r="322" spans="1:18" x14ac:dyDescent="0.25">
      <c r="A322" s="1" t="s">
        <v>1352</v>
      </c>
      <c r="B322" s="1" t="s">
        <v>1353</v>
      </c>
      <c r="C322" s="1" t="s">
        <v>1354</v>
      </c>
      <c r="D322" s="1" t="s">
        <v>1319</v>
      </c>
      <c r="E322" s="1" t="s">
        <v>771</v>
      </c>
      <c r="F322" s="1" t="s">
        <v>44</v>
      </c>
      <c r="G322" s="1" t="s">
        <v>49</v>
      </c>
      <c r="H322">
        <v>1</v>
      </c>
      <c r="I322" s="1" t="s">
        <v>50</v>
      </c>
      <c r="J322" s="1" t="s">
        <v>93</v>
      </c>
      <c r="K322" s="1" t="s">
        <v>93</v>
      </c>
      <c r="L322" s="1" t="s">
        <v>93</v>
      </c>
      <c r="M322" s="1" t="s">
        <v>93</v>
      </c>
      <c r="N322" s="1" t="s">
        <v>115</v>
      </c>
      <c r="P322" s="1" t="s">
        <v>55</v>
      </c>
      <c r="Q322" s="1" t="s">
        <v>56</v>
      </c>
    </row>
    <row r="323" spans="1:18" x14ac:dyDescent="0.25">
      <c r="A323" s="1" t="s">
        <v>1356</v>
      </c>
      <c r="B323" s="1" t="s">
        <v>1357</v>
      </c>
      <c r="C323" s="1" t="s">
        <v>1354</v>
      </c>
      <c r="D323" s="1" t="s">
        <v>1283</v>
      </c>
      <c r="E323" s="1" t="s">
        <v>771</v>
      </c>
      <c r="F323" s="1" t="s">
        <v>44</v>
      </c>
      <c r="G323" s="1" t="s">
        <v>49</v>
      </c>
      <c r="H323">
        <v>1</v>
      </c>
      <c r="I323" s="1" t="s">
        <v>50</v>
      </c>
      <c r="J323" s="1" t="s">
        <v>93</v>
      </c>
      <c r="K323" s="1" t="s">
        <v>93</v>
      </c>
      <c r="L323" s="1" t="s">
        <v>93</v>
      </c>
      <c r="M323" s="1" t="s">
        <v>93</v>
      </c>
      <c r="N323" s="1" t="s">
        <v>194</v>
      </c>
      <c r="O323" s="1" t="s">
        <v>195</v>
      </c>
      <c r="P323" s="1" t="s">
        <v>55</v>
      </c>
      <c r="Q323" s="1" t="s">
        <v>56</v>
      </c>
      <c r="R323" s="1" t="s">
        <v>195</v>
      </c>
    </row>
    <row r="324" spans="1:18" x14ac:dyDescent="0.25">
      <c r="A324" s="1" t="s">
        <v>1359</v>
      </c>
      <c r="B324" s="1" t="s">
        <v>1360</v>
      </c>
      <c r="C324" s="1" t="s">
        <v>1354</v>
      </c>
      <c r="D324" s="1" t="s">
        <v>807</v>
      </c>
      <c r="E324" s="1" t="s">
        <v>771</v>
      </c>
      <c r="F324" s="1" t="s">
        <v>44</v>
      </c>
      <c r="G324" s="1" t="s">
        <v>49</v>
      </c>
      <c r="H324">
        <v>1</v>
      </c>
      <c r="I324" s="1" t="s">
        <v>50</v>
      </c>
      <c r="J324" s="1" t="s">
        <v>93</v>
      </c>
      <c r="K324" s="1" t="s">
        <v>93</v>
      </c>
      <c r="L324" s="1" t="s">
        <v>93</v>
      </c>
      <c r="M324" s="1" t="s">
        <v>93</v>
      </c>
      <c r="N324" s="1" t="s">
        <v>194</v>
      </c>
      <c r="O324" s="1" t="s">
        <v>195</v>
      </c>
      <c r="P324" s="1" t="s">
        <v>55</v>
      </c>
      <c r="Q324" s="1" t="s">
        <v>56</v>
      </c>
      <c r="R324" s="1" t="s">
        <v>195</v>
      </c>
    </row>
    <row r="325" spans="1:18" x14ac:dyDescent="0.25">
      <c r="A325" s="1" t="s">
        <v>1361</v>
      </c>
      <c r="B325" s="1" t="s">
        <v>1362</v>
      </c>
      <c r="C325" s="1" t="s">
        <v>1354</v>
      </c>
      <c r="D325" s="1" t="s">
        <v>807</v>
      </c>
      <c r="E325" s="1" t="s">
        <v>771</v>
      </c>
      <c r="F325" s="1" t="s">
        <v>44</v>
      </c>
      <c r="G325" s="1" t="s">
        <v>49</v>
      </c>
      <c r="H325">
        <v>1</v>
      </c>
      <c r="I325" s="1" t="s">
        <v>50</v>
      </c>
      <c r="J325" s="1" t="s">
        <v>93</v>
      </c>
      <c r="K325" s="1" t="s">
        <v>93</v>
      </c>
      <c r="L325" s="1" t="s">
        <v>93</v>
      </c>
      <c r="M325" s="1" t="s">
        <v>93</v>
      </c>
      <c r="N325" s="1" t="s">
        <v>115</v>
      </c>
      <c r="P325" s="1" t="s">
        <v>302</v>
      </c>
      <c r="Q325" s="1" t="s">
        <v>56</v>
      </c>
    </row>
    <row r="326" spans="1:18" x14ac:dyDescent="0.25">
      <c r="A326" s="1" t="s">
        <v>1363</v>
      </c>
      <c r="B326" s="1" t="s">
        <v>1364</v>
      </c>
      <c r="C326" s="1" t="s">
        <v>1365</v>
      </c>
      <c r="D326" s="1" t="s">
        <v>807</v>
      </c>
      <c r="E326" s="1" t="s">
        <v>771</v>
      </c>
      <c r="F326" s="1" t="s">
        <v>44</v>
      </c>
      <c r="G326" s="1" t="s">
        <v>49</v>
      </c>
      <c r="H326">
        <v>1</v>
      </c>
      <c r="I326" s="1" t="s">
        <v>50</v>
      </c>
      <c r="J326" s="1" t="s">
        <v>93</v>
      </c>
      <c r="K326" s="1" t="s">
        <v>93</v>
      </c>
      <c r="L326" s="1" t="s">
        <v>93</v>
      </c>
      <c r="M326" s="1" t="s">
        <v>93</v>
      </c>
      <c r="N326" s="1" t="s">
        <v>194</v>
      </c>
      <c r="O326" s="1" t="s">
        <v>195</v>
      </c>
      <c r="P326" s="1" t="s">
        <v>55</v>
      </c>
      <c r="Q326" s="1" t="s">
        <v>56</v>
      </c>
      <c r="R326" s="1" t="s">
        <v>195</v>
      </c>
    </row>
    <row r="327" spans="1:18" x14ac:dyDescent="0.25">
      <c r="A327" s="1" t="s">
        <v>1367</v>
      </c>
      <c r="B327" s="1" t="s">
        <v>1368</v>
      </c>
      <c r="C327" s="1" t="s">
        <v>1365</v>
      </c>
      <c r="D327" s="1" t="s">
        <v>807</v>
      </c>
      <c r="E327" s="1" t="s">
        <v>771</v>
      </c>
      <c r="F327" s="1" t="s">
        <v>44</v>
      </c>
      <c r="G327" s="1" t="s">
        <v>49</v>
      </c>
      <c r="H327">
        <v>1</v>
      </c>
      <c r="I327" s="1" t="s">
        <v>50</v>
      </c>
      <c r="J327" s="1" t="s">
        <v>93</v>
      </c>
      <c r="K327" s="1" t="s">
        <v>93</v>
      </c>
      <c r="L327" s="1" t="s">
        <v>93</v>
      </c>
      <c r="M327" s="1" t="s">
        <v>93</v>
      </c>
      <c r="N327" s="1" t="s">
        <v>115</v>
      </c>
      <c r="P327" s="1" t="s">
        <v>55</v>
      </c>
      <c r="Q327" s="1" t="s">
        <v>56</v>
      </c>
    </row>
    <row r="328" spans="1:18" x14ac:dyDescent="0.25">
      <c r="A328" s="1" t="s">
        <v>1370</v>
      </c>
      <c r="B328" s="1" t="s">
        <v>1371</v>
      </c>
      <c r="C328" s="1" t="s">
        <v>1365</v>
      </c>
      <c r="D328" s="1" t="s">
        <v>807</v>
      </c>
      <c r="E328" s="1" t="s">
        <v>771</v>
      </c>
      <c r="F328" s="1" t="s">
        <v>44</v>
      </c>
      <c r="G328" s="1" t="s">
        <v>49</v>
      </c>
      <c r="H328">
        <v>1</v>
      </c>
      <c r="I328" s="1" t="s">
        <v>50</v>
      </c>
      <c r="J328" s="1" t="s">
        <v>93</v>
      </c>
      <c r="K328" s="1" t="s">
        <v>93</v>
      </c>
      <c r="L328" s="1" t="s">
        <v>93</v>
      </c>
      <c r="M328" s="1" t="s">
        <v>93</v>
      </c>
      <c r="N328" s="1" t="s">
        <v>194</v>
      </c>
      <c r="O328" s="1" t="s">
        <v>195</v>
      </c>
      <c r="P328" s="1" t="s">
        <v>55</v>
      </c>
      <c r="Q328" s="1" t="s">
        <v>56</v>
      </c>
      <c r="R328" s="1" t="s">
        <v>195</v>
      </c>
    </row>
    <row r="329" spans="1:18" x14ac:dyDescent="0.25">
      <c r="A329" s="1" t="s">
        <v>1372</v>
      </c>
      <c r="B329" s="1" t="s">
        <v>1373</v>
      </c>
      <c r="C329" s="1" t="s">
        <v>1365</v>
      </c>
      <c r="D329" s="1" t="s">
        <v>807</v>
      </c>
      <c r="E329" s="1" t="s">
        <v>771</v>
      </c>
      <c r="F329" s="1" t="s">
        <v>44</v>
      </c>
      <c r="G329" s="1" t="s">
        <v>49</v>
      </c>
      <c r="H329">
        <v>1</v>
      </c>
      <c r="I329" s="1" t="s">
        <v>50</v>
      </c>
      <c r="J329" s="1" t="s">
        <v>93</v>
      </c>
      <c r="K329" s="1" t="s">
        <v>93</v>
      </c>
      <c r="L329" s="1" t="s">
        <v>93</v>
      </c>
      <c r="M329" s="1" t="s">
        <v>93</v>
      </c>
      <c r="N329" s="1" t="s">
        <v>115</v>
      </c>
      <c r="P329" s="1" t="s">
        <v>55</v>
      </c>
      <c r="Q329" s="1" t="s">
        <v>56</v>
      </c>
    </row>
    <row r="330" spans="1:18" x14ac:dyDescent="0.25">
      <c r="A330" s="1" t="s">
        <v>1375</v>
      </c>
      <c r="B330" s="1" t="s">
        <v>1376</v>
      </c>
      <c r="C330" s="1" t="s">
        <v>1365</v>
      </c>
      <c r="D330" s="1" t="s">
        <v>807</v>
      </c>
      <c r="E330" s="1" t="s">
        <v>771</v>
      </c>
      <c r="F330" s="1" t="s">
        <v>44</v>
      </c>
      <c r="G330" s="1" t="s">
        <v>49</v>
      </c>
      <c r="H330">
        <v>1</v>
      </c>
      <c r="I330" s="1" t="s">
        <v>50</v>
      </c>
      <c r="J330" s="1" t="s">
        <v>93</v>
      </c>
      <c r="K330" s="1" t="s">
        <v>93</v>
      </c>
      <c r="L330" s="1" t="s">
        <v>93</v>
      </c>
      <c r="M330" s="1" t="s">
        <v>93</v>
      </c>
      <c r="N330" s="1" t="s">
        <v>194</v>
      </c>
      <c r="O330" s="1" t="s">
        <v>195</v>
      </c>
      <c r="P330" s="1" t="s">
        <v>302</v>
      </c>
      <c r="Q330" s="1" t="s">
        <v>56</v>
      </c>
      <c r="R330" s="1" t="s">
        <v>195</v>
      </c>
    </row>
    <row r="331" spans="1:18" x14ac:dyDescent="0.25">
      <c r="A331" s="1" t="s">
        <v>1378</v>
      </c>
      <c r="B331" s="1" t="s">
        <v>1379</v>
      </c>
      <c r="C331" s="1" t="s">
        <v>1380</v>
      </c>
      <c r="D331" s="1" t="s">
        <v>1283</v>
      </c>
      <c r="E331" s="1" t="s">
        <v>771</v>
      </c>
      <c r="F331" s="1" t="s">
        <v>44</v>
      </c>
      <c r="G331" s="1" t="s">
        <v>49</v>
      </c>
      <c r="H331">
        <v>1</v>
      </c>
      <c r="I331" s="1" t="s">
        <v>50</v>
      </c>
      <c r="J331" s="1" t="s">
        <v>93</v>
      </c>
      <c r="K331" s="1" t="s">
        <v>93</v>
      </c>
      <c r="L331" s="1" t="s">
        <v>93</v>
      </c>
      <c r="M331" s="1" t="s">
        <v>93</v>
      </c>
      <c r="N331" s="1" t="s">
        <v>194</v>
      </c>
      <c r="O331" s="1" t="s">
        <v>195</v>
      </c>
      <c r="P331" s="1" t="s">
        <v>302</v>
      </c>
      <c r="Q331" s="1" t="s">
        <v>56</v>
      </c>
      <c r="R331" s="1" t="s">
        <v>195</v>
      </c>
    </row>
    <row r="332" spans="1:18" x14ac:dyDescent="0.25">
      <c r="A332" s="1" t="s">
        <v>1381</v>
      </c>
      <c r="B332" s="1" t="s">
        <v>1382</v>
      </c>
      <c r="C332" s="1" t="s">
        <v>1380</v>
      </c>
      <c r="D332" s="1" t="s">
        <v>1283</v>
      </c>
      <c r="E332" s="1" t="s">
        <v>771</v>
      </c>
      <c r="F332" s="1" t="s">
        <v>44</v>
      </c>
      <c r="G332" s="1" t="s">
        <v>49</v>
      </c>
      <c r="H332">
        <v>1</v>
      </c>
      <c r="I332" s="1" t="s">
        <v>50</v>
      </c>
      <c r="J332" s="1" t="s">
        <v>93</v>
      </c>
      <c r="K332" s="1" t="s">
        <v>93</v>
      </c>
      <c r="L332" s="1" t="s">
        <v>93</v>
      </c>
      <c r="M332" s="1" t="s">
        <v>93</v>
      </c>
      <c r="N332" s="1" t="s">
        <v>194</v>
      </c>
      <c r="O332" s="1" t="s">
        <v>195</v>
      </c>
      <c r="P332" s="1" t="s">
        <v>302</v>
      </c>
      <c r="Q332" s="1" t="s">
        <v>56</v>
      </c>
      <c r="R332" s="1" t="s">
        <v>195</v>
      </c>
    </row>
    <row r="333" spans="1:18" x14ac:dyDescent="0.25">
      <c r="A333" s="1" t="s">
        <v>1383</v>
      </c>
      <c r="B333" s="1" t="s">
        <v>1384</v>
      </c>
      <c r="C333" s="1" t="s">
        <v>1380</v>
      </c>
      <c r="D333" s="1" t="s">
        <v>1283</v>
      </c>
      <c r="E333" s="1" t="s">
        <v>771</v>
      </c>
      <c r="F333" s="1" t="s">
        <v>44</v>
      </c>
      <c r="G333" s="1" t="s">
        <v>49</v>
      </c>
      <c r="H333">
        <v>1</v>
      </c>
      <c r="I333" s="1" t="s">
        <v>50</v>
      </c>
      <c r="J333" s="1" t="s">
        <v>93</v>
      </c>
      <c r="K333" s="1" t="s">
        <v>93</v>
      </c>
      <c r="L333" s="1" t="s">
        <v>93</v>
      </c>
      <c r="M333" s="1" t="s">
        <v>93</v>
      </c>
      <c r="N333" s="1" t="s">
        <v>194</v>
      </c>
      <c r="O333" s="1" t="s">
        <v>195</v>
      </c>
      <c r="P333" s="1" t="s">
        <v>55</v>
      </c>
      <c r="Q333" s="1" t="s">
        <v>89</v>
      </c>
      <c r="R333" s="1" t="s">
        <v>195</v>
      </c>
    </row>
    <row r="334" spans="1:18" x14ac:dyDescent="0.25">
      <c r="A334" s="1" t="s">
        <v>1386</v>
      </c>
      <c r="B334" s="1" t="s">
        <v>1387</v>
      </c>
      <c r="C334" s="1" t="s">
        <v>1380</v>
      </c>
      <c r="D334" s="1" t="s">
        <v>1283</v>
      </c>
      <c r="E334" s="1" t="s">
        <v>771</v>
      </c>
      <c r="F334" s="1" t="s">
        <v>44</v>
      </c>
      <c r="G334" s="1" t="s">
        <v>49</v>
      </c>
      <c r="H334">
        <v>1</v>
      </c>
      <c r="I334" s="1" t="s">
        <v>50</v>
      </c>
      <c r="J334" s="1" t="s">
        <v>93</v>
      </c>
      <c r="K334" s="1" t="s">
        <v>93</v>
      </c>
      <c r="L334" s="1" t="s">
        <v>93</v>
      </c>
      <c r="M334" s="1" t="s">
        <v>93</v>
      </c>
      <c r="N334" s="1" t="s">
        <v>194</v>
      </c>
      <c r="O334" s="1" t="s">
        <v>195</v>
      </c>
      <c r="P334" s="1" t="s">
        <v>356</v>
      </c>
      <c r="Q334" s="1" t="s">
        <v>56</v>
      </c>
      <c r="R334" s="1" t="s">
        <v>195</v>
      </c>
    </row>
    <row r="335" spans="1:18" x14ac:dyDescent="0.25">
      <c r="A335" s="1" t="s">
        <v>1388</v>
      </c>
      <c r="B335" s="1" t="s">
        <v>1389</v>
      </c>
      <c r="C335" s="1" t="s">
        <v>1380</v>
      </c>
      <c r="D335" s="1" t="s">
        <v>1283</v>
      </c>
      <c r="E335" s="1" t="s">
        <v>771</v>
      </c>
      <c r="F335" s="1" t="s">
        <v>44</v>
      </c>
      <c r="G335" s="1" t="s">
        <v>49</v>
      </c>
      <c r="H335">
        <v>1</v>
      </c>
      <c r="I335" s="1" t="s">
        <v>50</v>
      </c>
      <c r="J335" s="1" t="s">
        <v>93</v>
      </c>
      <c r="K335" s="1" t="s">
        <v>93</v>
      </c>
      <c r="L335" s="1" t="s">
        <v>93</v>
      </c>
      <c r="M335" s="1" t="s">
        <v>93</v>
      </c>
      <c r="N335" s="1" t="s">
        <v>194</v>
      </c>
      <c r="O335" s="1" t="s">
        <v>195</v>
      </c>
      <c r="P335" s="1" t="s">
        <v>55</v>
      </c>
      <c r="Q335" s="1" t="s">
        <v>56</v>
      </c>
      <c r="R335" s="1" t="s">
        <v>195</v>
      </c>
    </row>
    <row r="336" spans="1:18" x14ac:dyDescent="0.25">
      <c r="A336" s="1" t="s">
        <v>1390</v>
      </c>
      <c r="B336" s="1" t="s">
        <v>1391</v>
      </c>
      <c r="C336" s="1" t="s">
        <v>1380</v>
      </c>
      <c r="D336" s="1" t="s">
        <v>1319</v>
      </c>
      <c r="E336" s="1" t="s">
        <v>771</v>
      </c>
      <c r="F336" s="1" t="s">
        <v>44</v>
      </c>
      <c r="G336" s="1" t="s">
        <v>49</v>
      </c>
      <c r="H336">
        <v>1</v>
      </c>
      <c r="I336" s="1" t="s">
        <v>50</v>
      </c>
      <c r="J336" s="1" t="s">
        <v>93</v>
      </c>
      <c r="K336" s="1" t="s">
        <v>93</v>
      </c>
      <c r="L336" s="1" t="s">
        <v>93</v>
      </c>
      <c r="M336" s="1" t="s">
        <v>93</v>
      </c>
      <c r="N336" s="1" t="s">
        <v>194</v>
      </c>
      <c r="O336" s="1" t="s">
        <v>195</v>
      </c>
      <c r="P336" s="1" t="s">
        <v>302</v>
      </c>
      <c r="Q336" s="1" t="s">
        <v>122</v>
      </c>
      <c r="R336" s="1" t="s">
        <v>195</v>
      </c>
    </row>
    <row r="337" spans="1:18" x14ac:dyDescent="0.25">
      <c r="A337" s="1" t="s">
        <v>1392</v>
      </c>
      <c r="B337" s="1" t="s">
        <v>1393</v>
      </c>
      <c r="C337" s="1" t="s">
        <v>1380</v>
      </c>
      <c r="D337" s="1" t="s">
        <v>1319</v>
      </c>
      <c r="E337" s="1" t="s">
        <v>771</v>
      </c>
      <c r="F337" s="1" t="s">
        <v>44</v>
      </c>
      <c r="G337" s="1" t="s">
        <v>49</v>
      </c>
      <c r="H337">
        <v>1</v>
      </c>
      <c r="I337" s="1" t="s">
        <v>50</v>
      </c>
      <c r="J337" s="1" t="s">
        <v>93</v>
      </c>
      <c r="K337" s="1" t="s">
        <v>93</v>
      </c>
      <c r="L337" s="1" t="s">
        <v>93</v>
      </c>
      <c r="M337" s="1" t="s">
        <v>93</v>
      </c>
      <c r="N337" s="1" t="s">
        <v>194</v>
      </c>
      <c r="O337" s="1" t="s">
        <v>195</v>
      </c>
      <c r="P337" s="1" t="s">
        <v>302</v>
      </c>
      <c r="Q337" s="1" t="s">
        <v>56</v>
      </c>
      <c r="R337" s="1" t="s">
        <v>195</v>
      </c>
    </row>
    <row r="338" spans="1:18" x14ac:dyDescent="0.25">
      <c r="A338" s="1" t="s">
        <v>1395</v>
      </c>
      <c r="B338" s="1" t="s">
        <v>1396</v>
      </c>
      <c r="C338" s="1" t="s">
        <v>1397</v>
      </c>
      <c r="D338" s="1" t="s">
        <v>1319</v>
      </c>
      <c r="E338" s="1" t="s">
        <v>771</v>
      </c>
      <c r="F338" s="1" t="s">
        <v>44</v>
      </c>
      <c r="G338" s="1" t="s">
        <v>49</v>
      </c>
      <c r="H338">
        <v>1</v>
      </c>
      <c r="I338" s="1" t="s">
        <v>50</v>
      </c>
      <c r="J338" s="1" t="s">
        <v>93</v>
      </c>
      <c r="K338" s="1" t="s">
        <v>93</v>
      </c>
      <c r="L338" s="1" t="s">
        <v>93</v>
      </c>
      <c r="M338" s="1" t="s">
        <v>93</v>
      </c>
      <c r="N338" s="1" t="s">
        <v>194</v>
      </c>
      <c r="O338" s="1" t="s">
        <v>195</v>
      </c>
      <c r="P338" s="1" t="s">
        <v>302</v>
      </c>
      <c r="Q338" s="1" t="s">
        <v>122</v>
      </c>
      <c r="R338" s="1" t="s">
        <v>195</v>
      </c>
    </row>
    <row r="339" spans="1:18" x14ac:dyDescent="0.25">
      <c r="A339" s="1" t="s">
        <v>1399</v>
      </c>
      <c r="B339" s="1" t="s">
        <v>1400</v>
      </c>
      <c r="C339" s="1" t="s">
        <v>1397</v>
      </c>
      <c r="D339" s="1" t="s">
        <v>1319</v>
      </c>
      <c r="E339" s="1" t="s">
        <v>771</v>
      </c>
      <c r="F339" s="1" t="s">
        <v>44</v>
      </c>
      <c r="J339" s="1" t="s">
        <v>93</v>
      </c>
      <c r="K339" s="1" t="s">
        <v>93</v>
      </c>
      <c r="L339" s="1" t="s">
        <v>93</v>
      </c>
      <c r="M339" s="1" t="s">
        <v>93</v>
      </c>
      <c r="N339" s="1" t="s">
        <v>93</v>
      </c>
      <c r="O339" s="1" t="s">
        <v>776</v>
      </c>
      <c r="P339" s="1" t="s">
        <v>93</v>
      </c>
      <c r="Q339" s="1" t="s">
        <v>93</v>
      </c>
      <c r="R339" s="1" t="s">
        <v>776</v>
      </c>
    </row>
    <row r="340" spans="1:18" x14ac:dyDescent="0.25">
      <c r="A340" s="1" t="s">
        <v>1401</v>
      </c>
      <c r="B340" s="1" t="s">
        <v>1402</v>
      </c>
      <c r="C340" s="1" t="s">
        <v>1397</v>
      </c>
      <c r="D340" s="1" t="s">
        <v>1319</v>
      </c>
      <c r="E340" s="1" t="s">
        <v>771</v>
      </c>
      <c r="F340" s="1" t="s">
        <v>44</v>
      </c>
      <c r="G340" s="1" t="s">
        <v>49</v>
      </c>
      <c r="H340">
        <v>1</v>
      </c>
      <c r="I340" s="1" t="s">
        <v>50</v>
      </c>
      <c r="J340" s="1" t="s">
        <v>93</v>
      </c>
      <c r="K340" s="1" t="s">
        <v>93</v>
      </c>
      <c r="L340" s="1" t="s">
        <v>93</v>
      </c>
      <c r="M340" s="1" t="s">
        <v>93</v>
      </c>
      <c r="N340" s="1" t="s">
        <v>194</v>
      </c>
      <c r="O340" s="1" t="s">
        <v>195</v>
      </c>
      <c r="P340" s="1" t="s">
        <v>302</v>
      </c>
      <c r="Q340" s="1" t="s">
        <v>122</v>
      </c>
      <c r="R340" s="1" t="s">
        <v>195</v>
      </c>
    </row>
    <row r="341" spans="1:18" x14ac:dyDescent="0.25">
      <c r="A341" s="1" t="s">
        <v>1404</v>
      </c>
      <c r="B341" s="1" t="s">
        <v>1405</v>
      </c>
      <c r="C341" s="1" t="s">
        <v>1397</v>
      </c>
      <c r="D341" s="1" t="s">
        <v>1319</v>
      </c>
      <c r="E341" s="1" t="s">
        <v>771</v>
      </c>
      <c r="F341" s="1" t="s">
        <v>44</v>
      </c>
      <c r="G341" s="1" t="s">
        <v>49</v>
      </c>
      <c r="H341">
        <v>1</v>
      </c>
      <c r="I341" s="1" t="s">
        <v>50</v>
      </c>
      <c r="J341" s="1" t="s">
        <v>93</v>
      </c>
      <c r="K341" s="1" t="s">
        <v>93</v>
      </c>
      <c r="L341" s="1" t="s">
        <v>93</v>
      </c>
      <c r="M341" s="1" t="s">
        <v>93</v>
      </c>
      <c r="N341" s="1" t="s">
        <v>194</v>
      </c>
      <c r="O341" s="1" t="s">
        <v>195</v>
      </c>
      <c r="P341" s="1" t="s">
        <v>55</v>
      </c>
      <c r="Q341" s="1" t="s">
        <v>56</v>
      </c>
      <c r="R341" s="1" t="s">
        <v>195</v>
      </c>
    </row>
    <row r="342" spans="1:18" x14ac:dyDescent="0.25">
      <c r="A342" s="1" t="s">
        <v>1407</v>
      </c>
      <c r="B342" s="1" t="s">
        <v>1408</v>
      </c>
      <c r="C342" s="1" t="s">
        <v>1397</v>
      </c>
      <c r="D342" s="1" t="s">
        <v>876</v>
      </c>
      <c r="E342" s="1" t="s">
        <v>771</v>
      </c>
      <c r="F342" s="1" t="s">
        <v>44</v>
      </c>
      <c r="G342" s="1" t="s">
        <v>49</v>
      </c>
      <c r="H342">
        <v>1</v>
      </c>
      <c r="I342" s="1" t="s">
        <v>50</v>
      </c>
      <c r="J342" s="1" t="s">
        <v>93</v>
      </c>
      <c r="K342" s="1" t="s">
        <v>93</v>
      </c>
      <c r="L342" s="1" t="s">
        <v>93</v>
      </c>
      <c r="M342" s="1" t="s">
        <v>93</v>
      </c>
      <c r="N342" s="1" t="s">
        <v>194</v>
      </c>
      <c r="O342" s="1" t="s">
        <v>195</v>
      </c>
      <c r="P342" s="1" t="s">
        <v>302</v>
      </c>
      <c r="Q342" s="1" t="s">
        <v>122</v>
      </c>
      <c r="R342" s="1" t="s">
        <v>195</v>
      </c>
    </row>
    <row r="343" spans="1:18" x14ac:dyDescent="0.25">
      <c r="A343" s="1" t="s">
        <v>1409</v>
      </c>
      <c r="B343" s="1" t="s">
        <v>1410</v>
      </c>
      <c r="C343" s="1" t="s">
        <v>1397</v>
      </c>
      <c r="D343" s="1" t="s">
        <v>1283</v>
      </c>
      <c r="E343" s="1" t="s">
        <v>771</v>
      </c>
      <c r="F343" s="1" t="s">
        <v>44</v>
      </c>
      <c r="G343" s="1" t="s">
        <v>49</v>
      </c>
      <c r="H343">
        <v>1</v>
      </c>
      <c r="I343" s="1" t="s">
        <v>50</v>
      </c>
      <c r="J343" s="1" t="s">
        <v>93</v>
      </c>
      <c r="K343" s="1" t="s">
        <v>93</v>
      </c>
      <c r="L343" s="1" t="s">
        <v>93</v>
      </c>
      <c r="M343" s="1" t="s">
        <v>93</v>
      </c>
      <c r="N343" s="1" t="s">
        <v>194</v>
      </c>
      <c r="O343" s="1" t="s">
        <v>195</v>
      </c>
      <c r="P343" s="1" t="s">
        <v>302</v>
      </c>
      <c r="Q343" s="1" t="s">
        <v>56</v>
      </c>
      <c r="R343" s="1" t="s">
        <v>195</v>
      </c>
    </row>
    <row r="344" spans="1:18" x14ac:dyDescent="0.25">
      <c r="A344" s="1" t="s">
        <v>1411</v>
      </c>
      <c r="B344" s="1" t="s">
        <v>1412</v>
      </c>
      <c r="C344" s="1" t="s">
        <v>1397</v>
      </c>
      <c r="D344" s="1" t="s">
        <v>1413</v>
      </c>
      <c r="E344" s="1" t="s">
        <v>771</v>
      </c>
      <c r="F344" s="1" t="s">
        <v>44</v>
      </c>
      <c r="G344" s="1" t="s">
        <v>49</v>
      </c>
      <c r="H344">
        <v>1</v>
      </c>
      <c r="I344" s="1" t="s">
        <v>50</v>
      </c>
      <c r="J344" s="1" t="s">
        <v>93</v>
      </c>
      <c r="K344" s="1" t="s">
        <v>93</v>
      </c>
      <c r="L344" s="1" t="s">
        <v>93</v>
      </c>
      <c r="M344" s="1" t="s">
        <v>93</v>
      </c>
      <c r="N344" s="1" t="s">
        <v>194</v>
      </c>
      <c r="O344" s="1" t="s">
        <v>719</v>
      </c>
      <c r="P344" s="1" t="s">
        <v>55</v>
      </c>
      <c r="Q344" s="1" t="s">
        <v>56</v>
      </c>
      <c r="R344" s="1" t="s">
        <v>719</v>
      </c>
    </row>
    <row r="345" spans="1:18" x14ac:dyDescent="0.25">
      <c r="A345" s="1" t="s">
        <v>1414</v>
      </c>
      <c r="B345" s="1" t="s">
        <v>1415</v>
      </c>
      <c r="C345" s="1" t="s">
        <v>1416</v>
      </c>
      <c r="D345" s="1" t="s">
        <v>1417</v>
      </c>
      <c r="E345" s="1" t="s">
        <v>771</v>
      </c>
      <c r="F345" s="1" t="s">
        <v>44</v>
      </c>
      <c r="G345" s="1" t="s">
        <v>49</v>
      </c>
      <c r="H345">
        <v>1</v>
      </c>
      <c r="I345" s="1" t="s">
        <v>50</v>
      </c>
      <c r="J345" s="1" t="s">
        <v>93</v>
      </c>
      <c r="K345" s="1" t="s">
        <v>93</v>
      </c>
      <c r="L345" s="1" t="s">
        <v>93</v>
      </c>
      <c r="M345" s="1" t="s">
        <v>93</v>
      </c>
      <c r="N345" s="1" t="s">
        <v>115</v>
      </c>
      <c r="P345" s="1" t="s">
        <v>55</v>
      </c>
      <c r="Q345" s="1" t="s">
        <v>56</v>
      </c>
    </row>
    <row r="346" spans="1:18" x14ac:dyDescent="0.25">
      <c r="A346" s="1" t="s">
        <v>1418</v>
      </c>
      <c r="B346" s="1" t="s">
        <v>1419</v>
      </c>
      <c r="C346" s="1" t="s">
        <v>1416</v>
      </c>
      <c r="D346" s="1" t="s">
        <v>1420</v>
      </c>
      <c r="E346" s="1" t="s">
        <v>771</v>
      </c>
      <c r="F346" s="1" t="s">
        <v>44</v>
      </c>
      <c r="G346" s="1" t="s">
        <v>49</v>
      </c>
      <c r="H346">
        <v>1</v>
      </c>
      <c r="I346" s="1" t="s">
        <v>50</v>
      </c>
      <c r="J346" s="1" t="s">
        <v>93</v>
      </c>
      <c r="K346" s="1" t="s">
        <v>93</v>
      </c>
      <c r="L346" s="1" t="s">
        <v>93</v>
      </c>
      <c r="M346" s="1" t="s">
        <v>93</v>
      </c>
      <c r="N346" s="1" t="s">
        <v>194</v>
      </c>
      <c r="O346" s="1" t="s">
        <v>195</v>
      </c>
      <c r="P346" s="1" t="s">
        <v>302</v>
      </c>
      <c r="Q346" s="1" t="s">
        <v>122</v>
      </c>
      <c r="R346" s="1" t="s">
        <v>195</v>
      </c>
    </row>
    <row r="347" spans="1:18" x14ac:dyDescent="0.25">
      <c r="A347" s="1" t="s">
        <v>1422</v>
      </c>
      <c r="B347" s="1" t="s">
        <v>1423</v>
      </c>
      <c r="C347" s="1" t="s">
        <v>1416</v>
      </c>
      <c r="D347" s="1" t="s">
        <v>1417</v>
      </c>
      <c r="E347" s="1" t="s">
        <v>771</v>
      </c>
      <c r="F347" s="1" t="s">
        <v>44</v>
      </c>
      <c r="G347" s="1" t="s">
        <v>49</v>
      </c>
      <c r="H347">
        <v>1</v>
      </c>
      <c r="I347" s="1" t="s">
        <v>50</v>
      </c>
      <c r="J347" s="1" t="s">
        <v>93</v>
      </c>
      <c r="K347" s="1" t="s">
        <v>93</v>
      </c>
      <c r="L347" s="1" t="s">
        <v>93</v>
      </c>
      <c r="M347" s="1" t="s">
        <v>93</v>
      </c>
      <c r="N347" s="1" t="s">
        <v>115</v>
      </c>
      <c r="P347" s="1" t="s">
        <v>55</v>
      </c>
      <c r="Q347" s="1" t="s">
        <v>56</v>
      </c>
    </row>
    <row r="348" spans="1:18" x14ac:dyDescent="0.25">
      <c r="A348" s="1" t="s">
        <v>1424</v>
      </c>
      <c r="B348" s="1" t="s">
        <v>1425</v>
      </c>
      <c r="C348" s="1" t="s">
        <v>1416</v>
      </c>
      <c r="D348" s="1" t="s">
        <v>1319</v>
      </c>
      <c r="E348" s="1" t="s">
        <v>771</v>
      </c>
      <c r="F348" s="1" t="s">
        <v>44</v>
      </c>
      <c r="G348" s="1" t="s">
        <v>49</v>
      </c>
      <c r="H348">
        <v>1</v>
      </c>
      <c r="I348" s="1" t="s">
        <v>50</v>
      </c>
      <c r="J348" s="1" t="s">
        <v>93</v>
      </c>
      <c r="K348" s="1" t="s">
        <v>93</v>
      </c>
      <c r="L348" s="1" t="s">
        <v>93</v>
      </c>
      <c r="M348" s="1" t="s">
        <v>93</v>
      </c>
      <c r="N348" s="1" t="s">
        <v>194</v>
      </c>
      <c r="O348" s="1" t="s">
        <v>195</v>
      </c>
      <c r="P348" s="1" t="s">
        <v>302</v>
      </c>
      <c r="Q348" s="1" t="s">
        <v>122</v>
      </c>
      <c r="R348" s="1" t="s">
        <v>195</v>
      </c>
    </row>
    <row r="349" spans="1:18" x14ac:dyDescent="0.25">
      <c r="A349" s="1" t="s">
        <v>1426</v>
      </c>
      <c r="B349" s="1" t="s">
        <v>1427</v>
      </c>
      <c r="C349" s="1" t="s">
        <v>1416</v>
      </c>
      <c r="D349" s="1" t="s">
        <v>1319</v>
      </c>
      <c r="E349" s="1" t="s">
        <v>771</v>
      </c>
      <c r="F349" s="1" t="s">
        <v>44</v>
      </c>
      <c r="G349" s="1" t="s">
        <v>49</v>
      </c>
      <c r="H349">
        <v>1</v>
      </c>
      <c r="I349" s="1" t="s">
        <v>50</v>
      </c>
      <c r="J349" s="1" t="s">
        <v>93</v>
      </c>
      <c r="K349" s="1" t="s">
        <v>93</v>
      </c>
      <c r="L349" s="1" t="s">
        <v>93</v>
      </c>
      <c r="M349" s="1" t="s">
        <v>93</v>
      </c>
      <c r="N349" s="1" t="s">
        <v>54</v>
      </c>
      <c r="P349" s="1" t="s">
        <v>302</v>
      </c>
      <c r="Q349" s="1" t="s">
        <v>56</v>
      </c>
    </row>
    <row r="350" spans="1:18" x14ac:dyDescent="0.25">
      <c r="A350" s="1" t="s">
        <v>1429</v>
      </c>
      <c r="B350" s="1" t="s">
        <v>1430</v>
      </c>
      <c r="C350" s="1" t="s">
        <v>1416</v>
      </c>
      <c r="D350" s="1" t="s">
        <v>1283</v>
      </c>
      <c r="E350" s="1" t="s">
        <v>771</v>
      </c>
      <c r="F350" s="1" t="s">
        <v>44</v>
      </c>
      <c r="G350" s="1" t="s">
        <v>49</v>
      </c>
      <c r="H350">
        <v>1</v>
      </c>
      <c r="I350" s="1" t="s">
        <v>50</v>
      </c>
      <c r="J350" s="1" t="s">
        <v>93</v>
      </c>
      <c r="K350" s="1" t="s">
        <v>93</v>
      </c>
      <c r="L350" s="1" t="s">
        <v>93</v>
      </c>
      <c r="M350" s="1" t="s">
        <v>93</v>
      </c>
      <c r="N350" s="1" t="s">
        <v>194</v>
      </c>
      <c r="O350" s="1" t="s">
        <v>195</v>
      </c>
      <c r="P350" s="1" t="s">
        <v>55</v>
      </c>
      <c r="Q350" s="1" t="s">
        <v>56</v>
      </c>
      <c r="R350" s="1" t="s">
        <v>195</v>
      </c>
    </row>
    <row r="351" spans="1:18" x14ac:dyDescent="0.25">
      <c r="A351" s="1" t="s">
        <v>1431</v>
      </c>
      <c r="B351" s="1" t="s">
        <v>1432</v>
      </c>
      <c r="C351" s="1" t="s">
        <v>1416</v>
      </c>
      <c r="D351" s="1" t="s">
        <v>1283</v>
      </c>
      <c r="E351" s="1" t="s">
        <v>771</v>
      </c>
      <c r="F351" s="1" t="s">
        <v>44</v>
      </c>
      <c r="G351" s="1" t="s">
        <v>49</v>
      </c>
      <c r="H351">
        <v>1</v>
      </c>
      <c r="I351" s="1" t="s">
        <v>50</v>
      </c>
      <c r="J351" s="1" t="s">
        <v>93</v>
      </c>
      <c r="K351" s="1" t="s">
        <v>93</v>
      </c>
      <c r="L351" s="1" t="s">
        <v>93</v>
      </c>
      <c r="M351" s="1" t="s">
        <v>93</v>
      </c>
      <c r="N351" s="1" t="s">
        <v>194</v>
      </c>
      <c r="O351" s="1" t="s">
        <v>195</v>
      </c>
      <c r="P351" s="1" t="s">
        <v>55</v>
      </c>
      <c r="Q351" s="1" t="s">
        <v>56</v>
      </c>
      <c r="R351" s="1" t="s">
        <v>195</v>
      </c>
    </row>
    <row r="352" spans="1:18" x14ac:dyDescent="0.25">
      <c r="A352" s="1" t="s">
        <v>1434</v>
      </c>
      <c r="B352" s="1" t="s">
        <v>1435</v>
      </c>
      <c r="C352" s="1" t="s">
        <v>1436</v>
      </c>
      <c r="D352" s="1" t="s">
        <v>1437</v>
      </c>
      <c r="E352" s="1" t="s">
        <v>771</v>
      </c>
      <c r="F352" s="1" t="s">
        <v>44</v>
      </c>
      <c r="G352" s="1" t="s">
        <v>49</v>
      </c>
      <c r="H352">
        <v>1</v>
      </c>
      <c r="I352" s="1" t="s">
        <v>50</v>
      </c>
      <c r="J352" s="1" t="s">
        <v>93</v>
      </c>
      <c r="K352" s="1" t="s">
        <v>93</v>
      </c>
      <c r="L352" s="1" t="s">
        <v>93</v>
      </c>
      <c r="M352" s="1" t="s">
        <v>93</v>
      </c>
      <c r="N352" s="1" t="s">
        <v>194</v>
      </c>
      <c r="O352" s="1" t="s">
        <v>195</v>
      </c>
      <c r="P352" s="1" t="s">
        <v>302</v>
      </c>
      <c r="Q352" s="1" t="s">
        <v>56</v>
      </c>
      <c r="R352" s="1" t="s">
        <v>195</v>
      </c>
    </row>
    <row r="353" spans="1:18" x14ac:dyDescent="0.25">
      <c r="A353" s="1" t="s">
        <v>1439</v>
      </c>
      <c r="B353" s="1" t="s">
        <v>1440</v>
      </c>
      <c r="C353" s="1" t="s">
        <v>1436</v>
      </c>
      <c r="D353" s="1" t="s">
        <v>1283</v>
      </c>
      <c r="E353" s="1" t="s">
        <v>771</v>
      </c>
      <c r="F353" s="1" t="s">
        <v>44</v>
      </c>
      <c r="G353" s="1" t="s">
        <v>49</v>
      </c>
      <c r="H353">
        <v>1</v>
      </c>
      <c r="I353" s="1" t="s">
        <v>50</v>
      </c>
      <c r="J353" s="1" t="s">
        <v>93</v>
      </c>
      <c r="K353" s="1" t="s">
        <v>93</v>
      </c>
      <c r="L353" s="1" t="s">
        <v>93</v>
      </c>
      <c r="M353" s="1" t="s">
        <v>93</v>
      </c>
      <c r="N353" s="1" t="s">
        <v>194</v>
      </c>
      <c r="O353" s="1" t="s">
        <v>195</v>
      </c>
      <c r="P353" s="1" t="s">
        <v>302</v>
      </c>
      <c r="Q353" s="1" t="s">
        <v>89</v>
      </c>
      <c r="R353" s="1" t="s">
        <v>195</v>
      </c>
    </row>
    <row r="354" spans="1:18" x14ac:dyDescent="0.25">
      <c r="A354" s="1" t="s">
        <v>1441</v>
      </c>
      <c r="B354" s="1" t="s">
        <v>1442</v>
      </c>
      <c r="C354" s="1" t="s">
        <v>1436</v>
      </c>
      <c r="D354" s="1" t="s">
        <v>781</v>
      </c>
      <c r="E354" s="1" t="s">
        <v>771</v>
      </c>
      <c r="F354" s="1" t="s">
        <v>44</v>
      </c>
      <c r="G354" s="1" t="s">
        <v>49</v>
      </c>
      <c r="H354">
        <v>1</v>
      </c>
      <c r="I354" s="1" t="s">
        <v>50</v>
      </c>
      <c r="J354" s="1" t="s">
        <v>93</v>
      </c>
      <c r="K354" s="1" t="s">
        <v>93</v>
      </c>
      <c r="L354" s="1" t="s">
        <v>93</v>
      </c>
      <c r="M354" s="1" t="s">
        <v>93</v>
      </c>
      <c r="N354" s="1" t="s">
        <v>109</v>
      </c>
      <c r="P354" s="1" t="s">
        <v>55</v>
      </c>
      <c r="Q354" s="1" t="s">
        <v>56</v>
      </c>
    </row>
    <row r="355" spans="1:18" x14ac:dyDescent="0.25">
      <c r="A355" s="1" t="s">
        <v>1443</v>
      </c>
      <c r="B355" s="1" t="s">
        <v>1444</v>
      </c>
      <c r="C355" s="1" t="s">
        <v>1436</v>
      </c>
      <c r="D355" s="1" t="s">
        <v>1445</v>
      </c>
      <c r="E355" s="1" t="s">
        <v>771</v>
      </c>
      <c r="F355" s="1" t="s">
        <v>44</v>
      </c>
      <c r="G355" s="1" t="s">
        <v>49</v>
      </c>
      <c r="H355">
        <v>1</v>
      </c>
      <c r="I355" s="1" t="s">
        <v>50</v>
      </c>
      <c r="J355" s="1" t="s">
        <v>93</v>
      </c>
      <c r="K355" s="1" t="s">
        <v>93</v>
      </c>
      <c r="L355" s="1" t="s">
        <v>93</v>
      </c>
      <c r="M355" s="1" t="s">
        <v>93</v>
      </c>
      <c r="N355" s="1" t="s">
        <v>109</v>
      </c>
      <c r="P355" s="1" t="s">
        <v>302</v>
      </c>
      <c r="Q355" s="1" t="s">
        <v>172</v>
      </c>
    </row>
    <row r="356" spans="1:18" x14ac:dyDescent="0.25">
      <c r="A356" s="1" t="s">
        <v>1448</v>
      </c>
      <c r="B356" s="1" t="s">
        <v>1449</v>
      </c>
      <c r="C356" s="1" t="s">
        <v>1450</v>
      </c>
      <c r="D356" s="1" t="s">
        <v>1417</v>
      </c>
      <c r="E356" s="1" t="s">
        <v>771</v>
      </c>
      <c r="F356" s="1" t="s">
        <v>44</v>
      </c>
      <c r="J356" s="1" t="s">
        <v>93</v>
      </c>
      <c r="K356" s="1" t="s">
        <v>93</v>
      </c>
      <c r="L356" s="1" t="s">
        <v>93</v>
      </c>
      <c r="M356" s="1" t="s">
        <v>93</v>
      </c>
      <c r="N356" s="1" t="s">
        <v>93</v>
      </c>
      <c r="O356" s="1" t="s">
        <v>776</v>
      </c>
      <c r="P356" s="1" t="s">
        <v>93</v>
      </c>
      <c r="Q356" s="1" t="s">
        <v>93</v>
      </c>
      <c r="R356" s="1" t="s">
        <v>776</v>
      </c>
    </row>
    <row r="357" spans="1:18" x14ac:dyDescent="0.25">
      <c r="A357" s="1" t="s">
        <v>1451</v>
      </c>
      <c r="B357" s="1" t="s">
        <v>1452</v>
      </c>
      <c r="C357" s="1" t="s">
        <v>1450</v>
      </c>
      <c r="D357" s="1" t="s">
        <v>1413</v>
      </c>
      <c r="E357" s="1" t="s">
        <v>771</v>
      </c>
      <c r="F357" s="1" t="s">
        <v>44</v>
      </c>
      <c r="G357" s="1" t="s">
        <v>49</v>
      </c>
      <c r="H357">
        <v>1</v>
      </c>
      <c r="I357" s="1" t="s">
        <v>50</v>
      </c>
      <c r="J357" s="1" t="s">
        <v>93</v>
      </c>
      <c r="K357" s="1" t="s">
        <v>93</v>
      </c>
      <c r="L357" s="1" t="s">
        <v>93</v>
      </c>
      <c r="M357" s="1" t="s">
        <v>93</v>
      </c>
      <c r="N357" s="1" t="s">
        <v>194</v>
      </c>
      <c r="O357" s="1" t="s">
        <v>195</v>
      </c>
      <c r="P357" s="1" t="s">
        <v>302</v>
      </c>
      <c r="Q357" s="1" t="s">
        <v>56</v>
      </c>
      <c r="R357" s="1" t="s">
        <v>195</v>
      </c>
    </row>
    <row r="358" spans="1:18" x14ac:dyDescent="0.25">
      <c r="A358" s="1" t="s">
        <v>1453</v>
      </c>
      <c r="B358" s="1" t="s">
        <v>1454</v>
      </c>
      <c r="C358" s="1" t="s">
        <v>1450</v>
      </c>
      <c r="D358" s="1" t="s">
        <v>1413</v>
      </c>
      <c r="E358" s="1" t="s">
        <v>771</v>
      </c>
      <c r="F358" s="1" t="s">
        <v>44</v>
      </c>
      <c r="G358" s="1" t="s">
        <v>49</v>
      </c>
      <c r="H358">
        <v>1</v>
      </c>
      <c r="I358" s="1" t="s">
        <v>50</v>
      </c>
      <c r="J358" s="1" t="s">
        <v>93</v>
      </c>
      <c r="K358" s="1" t="s">
        <v>93</v>
      </c>
      <c r="L358" s="1" t="s">
        <v>93</v>
      </c>
      <c r="M358" s="1" t="s">
        <v>93</v>
      </c>
      <c r="N358" s="1" t="s">
        <v>194</v>
      </c>
      <c r="O358" s="1" t="s">
        <v>195</v>
      </c>
      <c r="P358" s="1" t="s">
        <v>302</v>
      </c>
      <c r="Q358" s="1" t="s">
        <v>56</v>
      </c>
      <c r="R358" s="1" t="s">
        <v>195</v>
      </c>
    </row>
    <row r="359" spans="1:18" x14ac:dyDescent="0.25">
      <c r="A359" s="1" t="s">
        <v>1455</v>
      </c>
      <c r="B359" s="1" t="s">
        <v>1456</v>
      </c>
      <c r="C359" s="1" t="s">
        <v>1457</v>
      </c>
      <c r="D359" s="1" t="s">
        <v>1413</v>
      </c>
      <c r="E359" s="1" t="s">
        <v>771</v>
      </c>
      <c r="F359" s="1" t="s">
        <v>44</v>
      </c>
      <c r="G359" s="1" t="s">
        <v>49</v>
      </c>
      <c r="H359">
        <v>1</v>
      </c>
      <c r="I359" s="1" t="s">
        <v>50</v>
      </c>
      <c r="J359" s="1" t="s">
        <v>93</v>
      </c>
      <c r="K359" s="1" t="s">
        <v>93</v>
      </c>
      <c r="L359" s="1" t="s">
        <v>93</v>
      </c>
      <c r="M359" s="1" t="s">
        <v>93</v>
      </c>
      <c r="N359" s="1" t="s">
        <v>194</v>
      </c>
      <c r="O359" s="1" t="s">
        <v>195</v>
      </c>
      <c r="P359" s="1" t="s">
        <v>302</v>
      </c>
      <c r="Q359" s="1" t="s">
        <v>56</v>
      </c>
      <c r="R359" s="1" t="s">
        <v>195</v>
      </c>
    </row>
    <row r="360" spans="1:18" x14ac:dyDescent="0.25">
      <c r="A360" s="1" t="s">
        <v>1458</v>
      </c>
      <c r="B360" s="1" t="s">
        <v>1459</v>
      </c>
      <c r="C360" s="1" t="s">
        <v>1457</v>
      </c>
      <c r="D360" s="1" t="s">
        <v>1413</v>
      </c>
      <c r="E360" s="1" t="s">
        <v>771</v>
      </c>
      <c r="F360" s="1" t="s">
        <v>44</v>
      </c>
      <c r="G360" s="1" t="s">
        <v>49</v>
      </c>
      <c r="H360">
        <v>1</v>
      </c>
      <c r="I360" s="1" t="s">
        <v>50</v>
      </c>
      <c r="J360" s="1" t="s">
        <v>93</v>
      </c>
      <c r="K360" s="1" t="s">
        <v>93</v>
      </c>
      <c r="L360" s="1" t="s">
        <v>93</v>
      </c>
      <c r="M360" s="1" t="s">
        <v>93</v>
      </c>
      <c r="N360" s="1" t="s">
        <v>194</v>
      </c>
      <c r="O360" s="1" t="s">
        <v>195</v>
      </c>
      <c r="P360" s="1" t="s">
        <v>55</v>
      </c>
      <c r="Q360" s="1" t="s">
        <v>56</v>
      </c>
      <c r="R360" s="1" t="s">
        <v>195</v>
      </c>
    </row>
    <row r="361" spans="1:18" x14ac:dyDescent="0.25">
      <c r="A361" s="1" t="s">
        <v>1461</v>
      </c>
      <c r="B361" s="1" t="s">
        <v>1462</v>
      </c>
      <c r="C361" s="1" t="s">
        <v>1463</v>
      </c>
      <c r="D361" s="1" t="s">
        <v>1413</v>
      </c>
      <c r="E361" s="1" t="s">
        <v>771</v>
      </c>
      <c r="F361" s="1" t="s">
        <v>44</v>
      </c>
      <c r="G361" s="1" t="s">
        <v>49</v>
      </c>
      <c r="H361">
        <v>1</v>
      </c>
      <c r="I361" s="1" t="s">
        <v>50</v>
      </c>
      <c r="J361" s="1" t="s">
        <v>93</v>
      </c>
      <c r="K361" s="1" t="s">
        <v>93</v>
      </c>
      <c r="L361" s="1" t="s">
        <v>93</v>
      </c>
      <c r="M361" s="1" t="s">
        <v>93</v>
      </c>
      <c r="N361" s="1" t="s">
        <v>194</v>
      </c>
      <c r="O361" s="1" t="s">
        <v>195</v>
      </c>
      <c r="P361" s="1" t="s">
        <v>55</v>
      </c>
      <c r="Q361" s="1" t="s">
        <v>56</v>
      </c>
      <c r="R361" s="1" t="s">
        <v>195</v>
      </c>
    </row>
    <row r="362" spans="1:18" x14ac:dyDescent="0.25">
      <c r="A362" s="1" t="s">
        <v>1465</v>
      </c>
      <c r="B362" s="1" t="s">
        <v>1466</v>
      </c>
      <c r="C362" s="1" t="s">
        <v>1463</v>
      </c>
      <c r="D362" s="1" t="s">
        <v>1413</v>
      </c>
      <c r="E362" s="1" t="s">
        <v>771</v>
      </c>
      <c r="F362" s="1" t="s">
        <v>44</v>
      </c>
      <c r="G362" s="1" t="s">
        <v>49</v>
      </c>
      <c r="H362">
        <v>1</v>
      </c>
      <c r="I362" s="1" t="s">
        <v>50</v>
      </c>
      <c r="J362" s="1" t="s">
        <v>93</v>
      </c>
      <c r="K362" s="1" t="s">
        <v>93</v>
      </c>
      <c r="L362" s="1" t="s">
        <v>93</v>
      </c>
      <c r="M362" s="1" t="s">
        <v>93</v>
      </c>
      <c r="N362" s="1" t="s">
        <v>194</v>
      </c>
      <c r="O362" s="1" t="s">
        <v>195</v>
      </c>
      <c r="P362" s="1" t="s">
        <v>55</v>
      </c>
      <c r="Q362" s="1" t="s">
        <v>56</v>
      </c>
      <c r="R362" s="1" t="s">
        <v>195</v>
      </c>
    </row>
    <row r="363" spans="1:18" x14ac:dyDescent="0.25">
      <c r="A363" s="1" t="s">
        <v>1467</v>
      </c>
      <c r="B363" s="1" t="s">
        <v>1468</v>
      </c>
      <c r="C363" s="1" t="s">
        <v>1469</v>
      </c>
      <c r="D363" s="1" t="s">
        <v>1413</v>
      </c>
      <c r="E363" s="1" t="s">
        <v>771</v>
      </c>
      <c r="F363" s="1" t="s">
        <v>44</v>
      </c>
      <c r="G363" s="1" t="s">
        <v>49</v>
      </c>
      <c r="H363">
        <v>1</v>
      </c>
      <c r="I363" s="1" t="s">
        <v>50</v>
      </c>
      <c r="J363" s="1" t="s">
        <v>93</v>
      </c>
      <c r="K363" s="1" t="s">
        <v>93</v>
      </c>
      <c r="L363" s="1" t="s">
        <v>93</v>
      </c>
      <c r="M363" s="1" t="s">
        <v>93</v>
      </c>
      <c r="N363" s="1" t="s">
        <v>194</v>
      </c>
      <c r="O363" s="1" t="s">
        <v>195</v>
      </c>
      <c r="P363" s="1" t="s">
        <v>55</v>
      </c>
      <c r="Q363" s="1" t="s">
        <v>56</v>
      </c>
      <c r="R363" s="1" t="s">
        <v>195</v>
      </c>
    </row>
    <row r="364" spans="1:18" x14ac:dyDescent="0.25">
      <c r="A364" s="1" t="s">
        <v>1471</v>
      </c>
      <c r="B364" s="1" t="s">
        <v>1472</v>
      </c>
      <c r="C364" s="1" t="s">
        <v>1469</v>
      </c>
      <c r="D364" s="1" t="s">
        <v>1413</v>
      </c>
      <c r="E364" s="1" t="s">
        <v>771</v>
      </c>
      <c r="F364" s="1" t="s">
        <v>44</v>
      </c>
      <c r="J364" s="1" t="s">
        <v>93</v>
      </c>
      <c r="K364" s="1" t="s">
        <v>93</v>
      </c>
      <c r="L364" s="1" t="s">
        <v>93</v>
      </c>
      <c r="M364" s="1" t="s">
        <v>93</v>
      </c>
      <c r="N364" s="1" t="s">
        <v>93</v>
      </c>
      <c r="O364" s="1" t="s">
        <v>776</v>
      </c>
      <c r="P364" s="1" t="s">
        <v>93</v>
      </c>
      <c r="Q364" s="1" t="s">
        <v>93</v>
      </c>
      <c r="R364" s="1" t="s">
        <v>776</v>
      </c>
    </row>
    <row r="365" spans="1:18" x14ac:dyDescent="0.25">
      <c r="A365" s="1" t="s">
        <v>1473</v>
      </c>
      <c r="B365" s="1" t="s">
        <v>1474</v>
      </c>
      <c r="C365" s="1" t="s">
        <v>1469</v>
      </c>
      <c r="D365" s="1" t="s">
        <v>1413</v>
      </c>
      <c r="E365" s="1" t="s">
        <v>771</v>
      </c>
      <c r="F365" s="1" t="s">
        <v>44</v>
      </c>
      <c r="G365" s="1" t="s">
        <v>49</v>
      </c>
      <c r="H365">
        <v>1</v>
      </c>
      <c r="I365" s="1" t="s">
        <v>50</v>
      </c>
      <c r="J365" s="1" t="s">
        <v>93</v>
      </c>
      <c r="K365" s="1" t="s">
        <v>93</v>
      </c>
      <c r="L365" s="1" t="s">
        <v>93</v>
      </c>
      <c r="M365" s="1" t="s">
        <v>93</v>
      </c>
      <c r="N365" s="1" t="s">
        <v>194</v>
      </c>
      <c r="O365" s="1" t="s">
        <v>195</v>
      </c>
      <c r="P365" s="1" t="s">
        <v>55</v>
      </c>
      <c r="Q365" s="1" t="s">
        <v>56</v>
      </c>
      <c r="R365" s="1" t="s">
        <v>195</v>
      </c>
    </row>
    <row r="366" spans="1:18" x14ac:dyDescent="0.25">
      <c r="A366" s="1" t="s">
        <v>1475</v>
      </c>
      <c r="B366" s="1" t="s">
        <v>1476</v>
      </c>
      <c r="C366" s="1" t="s">
        <v>1477</v>
      </c>
      <c r="D366" s="1" t="s">
        <v>1413</v>
      </c>
      <c r="E366" s="1" t="s">
        <v>771</v>
      </c>
      <c r="F366" s="1" t="s">
        <v>44</v>
      </c>
      <c r="J366" s="1" t="s">
        <v>93</v>
      </c>
      <c r="K366" s="1" t="s">
        <v>93</v>
      </c>
      <c r="L366" s="1" t="s">
        <v>93</v>
      </c>
      <c r="M366" s="1" t="s">
        <v>93</v>
      </c>
      <c r="N366" s="1" t="s">
        <v>93</v>
      </c>
      <c r="O366" s="1" t="s">
        <v>776</v>
      </c>
      <c r="P366" s="1" t="s">
        <v>93</v>
      </c>
      <c r="Q366" s="1" t="s">
        <v>93</v>
      </c>
      <c r="R366" s="1" t="s">
        <v>776</v>
      </c>
    </row>
    <row r="367" spans="1:18" x14ac:dyDescent="0.25">
      <c r="A367" s="1" t="s">
        <v>1478</v>
      </c>
      <c r="B367" s="1" t="s">
        <v>1479</v>
      </c>
      <c r="C367" s="1" t="s">
        <v>1477</v>
      </c>
      <c r="D367" s="1" t="s">
        <v>1413</v>
      </c>
      <c r="E367" s="1" t="s">
        <v>771</v>
      </c>
      <c r="F367" s="1" t="s">
        <v>44</v>
      </c>
      <c r="J367" s="1" t="s">
        <v>93</v>
      </c>
      <c r="K367" s="1" t="s">
        <v>93</v>
      </c>
      <c r="L367" s="1" t="s">
        <v>93</v>
      </c>
      <c r="M367" s="1" t="s">
        <v>93</v>
      </c>
      <c r="N367" s="1" t="s">
        <v>93</v>
      </c>
      <c r="O367" s="1" t="s">
        <v>776</v>
      </c>
      <c r="P367" s="1" t="s">
        <v>93</v>
      </c>
      <c r="Q367" s="1" t="s">
        <v>93</v>
      </c>
      <c r="R367" s="1" t="s">
        <v>776</v>
      </c>
    </row>
    <row r="368" spans="1:18" x14ac:dyDescent="0.25">
      <c r="A368" s="1" t="s">
        <v>1481</v>
      </c>
      <c r="B368" s="1" t="s">
        <v>1482</v>
      </c>
      <c r="C368" s="1" t="s">
        <v>1477</v>
      </c>
      <c r="D368" s="1" t="s">
        <v>1413</v>
      </c>
      <c r="E368" s="1" t="s">
        <v>771</v>
      </c>
      <c r="F368" s="1" t="s">
        <v>44</v>
      </c>
      <c r="J368" s="1" t="s">
        <v>93</v>
      </c>
      <c r="K368" s="1" t="s">
        <v>93</v>
      </c>
      <c r="L368" s="1" t="s">
        <v>93</v>
      </c>
      <c r="M368" s="1" t="s">
        <v>93</v>
      </c>
      <c r="N368" s="1" t="s">
        <v>93</v>
      </c>
      <c r="O368" s="1" t="s">
        <v>776</v>
      </c>
      <c r="P368" s="1" t="s">
        <v>93</v>
      </c>
      <c r="Q368" s="1" t="s">
        <v>93</v>
      </c>
      <c r="R368" s="1" t="s">
        <v>776</v>
      </c>
    </row>
    <row r="369" spans="1:18" x14ac:dyDescent="0.25">
      <c r="A369" s="1" t="s">
        <v>1483</v>
      </c>
      <c r="B369" s="1" t="s">
        <v>1484</v>
      </c>
      <c r="C369" s="1" t="s">
        <v>1477</v>
      </c>
      <c r="D369" s="1" t="s">
        <v>1413</v>
      </c>
      <c r="E369" s="1" t="s">
        <v>771</v>
      </c>
      <c r="F369" s="1" t="s">
        <v>44</v>
      </c>
      <c r="J369" s="1" t="s">
        <v>93</v>
      </c>
      <c r="K369" s="1" t="s">
        <v>93</v>
      </c>
      <c r="L369" s="1" t="s">
        <v>93</v>
      </c>
      <c r="M369" s="1" t="s">
        <v>93</v>
      </c>
      <c r="N369" s="1" t="s">
        <v>93</v>
      </c>
      <c r="O369" s="1" t="s">
        <v>776</v>
      </c>
      <c r="P369" s="1" t="s">
        <v>93</v>
      </c>
      <c r="Q369" s="1" t="s">
        <v>93</v>
      </c>
      <c r="R369" s="1" t="s">
        <v>776</v>
      </c>
    </row>
    <row r="370" spans="1:18" x14ac:dyDescent="0.25">
      <c r="A370" s="1" t="s">
        <v>1485</v>
      </c>
      <c r="B370" s="1" t="s">
        <v>1486</v>
      </c>
      <c r="C370" s="1" t="s">
        <v>1487</v>
      </c>
      <c r="D370" s="1" t="s">
        <v>1488</v>
      </c>
      <c r="E370" s="1" t="s">
        <v>771</v>
      </c>
      <c r="F370" s="1" t="s">
        <v>44</v>
      </c>
      <c r="G370" s="1" t="s">
        <v>49</v>
      </c>
      <c r="H370">
        <v>1</v>
      </c>
      <c r="I370" s="1" t="s">
        <v>50</v>
      </c>
      <c r="J370" s="1" t="s">
        <v>93</v>
      </c>
      <c r="K370" s="1" t="s">
        <v>93</v>
      </c>
      <c r="L370" s="1" t="s">
        <v>93</v>
      </c>
      <c r="M370" s="1" t="s">
        <v>93</v>
      </c>
      <c r="N370" s="1" t="s">
        <v>194</v>
      </c>
      <c r="O370" s="1" t="s">
        <v>195</v>
      </c>
      <c r="P370" s="1" t="s">
        <v>302</v>
      </c>
      <c r="Q370" s="1" t="s">
        <v>56</v>
      </c>
      <c r="R370" s="1" t="s">
        <v>195</v>
      </c>
    </row>
    <row r="371" spans="1:18" x14ac:dyDescent="0.25">
      <c r="A371" s="1" t="s">
        <v>1490</v>
      </c>
      <c r="B371" s="1" t="s">
        <v>1491</v>
      </c>
      <c r="C371" s="1" t="s">
        <v>1487</v>
      </c>
      <c r="D371" s="1" t="s">
        <v>1488</v>
      </c>
      <c r="E371" s="1" t="s">
        <v>771</v>
      </c>
      <c r="F371" s="1" t="s">
        <v>44</v>
      </c>
      <c r="G371" s="1" t="s">
        <v>49</v>
      </c>
      <c r="H371">
        <v>1</v>
      </c>
      <c r="I371" s="1" t="s">
        <v>50</v>
      </c>
      <c r="J371" s="1" t="s">
        <v>93</v>
      </c>
      <c r="K371" s="1" t="s">
        <v>93</v>
      </c>
      <c r="L371" s="1" t="s">
        <v>93</v>
      </c>
      <c r="M371" s="1" t="s">
        <v>93</v>
      </c>
      <c r="N371" s="1" t="s">
        <v>194</v>
      </c>
      <c r="O371" s="1" t="s">
        <v>195</v>
      </c>
      <c r="P371" s="1" t="s">
        <v>302</v>
      </c>
      <c r="Q371" s="1" t="s">
        <v>56</v>
      </c>
      <c r="R371" s="1" t="s">
        <v>195</v>
      </c>
    </row>
    <row r="372" spans="1:18" x14ac:dyDescent="0.25">
      <c r="A372" s="1" t="s">
        <v>1493</v>
      </c>
      <c r="B372" s="1" t="s">
        <v>1494</v>
      </c>
      <c r="C372" s="1" t="s">
        <v>1487</v>
      </c>
      <c r="D372" s="1" t="s">
        <v>1488</v>
      </c>
      <c r="E372" s="1" t="s">
        <v>771</v>
      </c>
      <c r="F372" s="1" t="s">
        <v>44</v>
      </c>
      <c r="G372" s="1" t="s">
        <v>49</v>
      </c>
      <c r="H372">
        <v>1</v>
      </c>
      <c r="I372" s="1" t="s">
        <v>50</v>
      </c>
      <c r="J372" s="1" t="s">
        <v>93</v>
      </c>
      <c r="K372" s="1" t="s">
        <v>93</v>
      </c>
      <c r="L372" s="1" t="s">
        <v>93</v>
      </c>
      <c r="M372" s="1" t="s">
        <v>93</v>
      </c>
      <c r="N372" s="1" t="s">
        <v>194</v>
      </c>
      <c r="O372" s="1" t="s">
        <v>195</v>
      </c>
      <c r="P372" s="1" t="s">
        <v>302</v>
      </c>
      <c r="Q372" s="1" t="s">
        <v>56</v>
      </c>
      <c r="R372" s="1" t="s">
        <v>195</v>
      </c>
    </row>
    <row r="373" spans="1:18" x14ac:dyDescent="0.25">
      <c r="A373" s="1" t="s">
        <v>1495</v>
      </c>
      <c r="B373" s="1" t="s">
        <v>1496</v>
      </c>
      <c r="C373" s="1" t="s">
        <v>1497</v>
      </c>
      <c r="D373" s="1" t="s">
        <v>1291</v>
      </c>
      <c r="E373" s="1" t="s">
        <v>771</v>
      </c>
      <c r="F373" s="1" t="s">
        <v>44</v>
      </c>
      <c r="G373" s="1" t="s">
        <v>49</v>
      </c>
      <c r="H373">
        <v>1</v>
      </c>
      <c r="I373" s="1" t="s">
        <v>50</v>
      </c>
      <c r="J373" s="1" t="s">
        <v>93</v>
      </c>
      <c r="K373" s="1" t="s">
        <v>93</v>
      </c>
      <c r="L373" s="1" t="s">
        <v>93</v>
      </c>
      <c r="M373" s="1" t="s">
        <v>93</v>
      </c>
      <c r="N373" s="1" t="s">
        <v>194</v>
      </c>
      <c r="O373" s="1" t="s">
        <v>195</v>
      </c>
      <c r="P373" s="1" t="s">
        <v>55</v>
      </c>
      <c r="Q373" s="1" t="s">
        <v>172</v>
      </c>
      <c r="R373" s="1" t="s">
        <v>195</v>
      </c>
    </row>
    <row r="374" spans="1:18" x14ac:dyDescent="0.25">
      <c r="A374" s="1" t="s">
        <v>1499</v>
      </c>
      <c r="B374" s="1" t="s">
        <v>1500</v>
      </c>
      <c r="C374" s="1" t="s">
        <v>1497</v>
      </c>
      <c r="D374" s="1" t="s">
        <v>1420</v>
      </c>
      <c r="E374" s="1" t="s">
        <v>771</v>
      </c>
      <c r="F374" s="1" t="s">
        <v>44</v>
      </c>
      <c r="G374" s="1" t="s">
        <v>49</v>
      </c>
      <c r="H374">
        <v>1</v>
      </c>
      <c r="I374" s="1" t="s">
        <v>50</v>
      </c>
      <c r="J374" s="1" t="s">
        <v>93</v>
      </c>
      <c r="K374" s="1" t="s">
        <v>93</v>
      </c>
      <c r="L374" s="1" t="s">
        <v>93</v>
      </c>
      <c r="M374" s="1" t="s">
        <v>93</v>
      </c>
      <c r="N374" s="1" t="s">
        <v>194</v>
      </c>
      <c r="O374" s="1" t="s">
        <v>195</v>
      </c>
      <c r="P374" s="1" t="s">
        <v>302</v>
      </c>
      <c r="Q374" s="1" t="s">
        <v>56</v>
      </c>
      <c r="R374" s="1" t="s">
        <v>195</v>
      </c>
    </row>
    <row r="375" spans="1:18" x14ac:dyDescent="0.25">
      <c r="A375" s="1" t="s">
        <v>1501</v>
      </c>
      <c r="B375" s="1" t="s">
        <v>1502</v>
      </c>
      <c r="C375" s="1" t="s">
        <v>1503</v>
      </c>
      <c r="D375" s="1" t="s">
        <v>876</v>
      </c>
      <c r="E375" s="1" t="s">
        <v>771</v>
      </c>
      <c r="F375" s="1" t="s">
        <v>44</v>
      </c>
      <c r="J375" s="1" t="s">
        <v>93</v>
      </c>
      <c r="K375" s="1" t="s">
        <v>93</v>
      </c>
      <c r="L375" s="1" t="s">
        <v>93</v>
      </c>
      <c r="M375" s="1" t="s">
        <v>93</v>
      </c>
      <c r="N375" s="1" t="s">
        <v>93</v>
      </c>
      <c r="O375" s="1" t="s">
        <v>776</v>
      </c>
      <c r="P375" s="1" t="s">
        <v>93</v>
      </c>
      <c r="Q375" s="1" t="s">
        <v>93</v>
      </c>
      <c r="R375" s="1" t="s">
        <v>776</v>
      </c>
    </row>
    <row r="376" spans="1:18" x14ac:dyDescent="0.25">
      <c r="A376" s="1" t="s">
        <v>1504</v>
      </c>
      <c r="B376" s="1" t="s">
        <v>1505</v>
      </c>
      <c r="C376" s="1" t="s">
        <v>1503</v>
      </c>
      <c r="D376" s="1" t="s">
        <v>1420</v>
      </c>
      <c r="E376" s="1" t="s">
        <v>771</v>
      </c>
      <c r="F376" s="1" t="s">
        <v>44</v>
      </c>
      <c r="J376" s="1" t="s">
        <v>93</v>
      </c>
      <c r="K376" s="1" t="s">
        <v>93</v>
      </c>
      <c r="L376" s="1" t="s">
        <v>93</v>
      </c>
      <c r="M376" s="1" t="s">
        <v>93</v>
      </c>
      <c r="N376" s="1" t="s">
        <v>93</v>
      </c>
      <c r="O376" s="1" t="s">
        <v>776</v>
      </c>
      <c r="P376" s="1" t="s">
        <v>93</v>
      </c>
      <c r="Q376" s="1" t="s">
        <v>93</v>
      </c>
      <c r="R376" s="1" t="s">
        <v>776</v>
      </c>
    </row>
    <row r="377" spans="1:18" x14ac:dyDescent="0.25">
      <c r="A377" s="1" t="s">
        <v>1506</v>
      </c>
      <c r="B377" s="1" t="s">
        <v>1507</v>
      </c>
      <c r="C377" s="1" t="s">
        <v>1503</v>
      </c>
      <c r="D377" s="1" t="s">
        <v>1420</v>
      </c>
      <c r="E377" s="1" t="s">
        <v>771</v>
      </c>
      <c r="F377" s="1" t="s">
        <v>44</v>
      </c>
      <c r="G377" s="1" t="s">
        <v>49</v>
      </c>
      <c r="H377">
        <v>1</v>
      </c>
      <c r="I377" s="1" t="s">
        <v>50</v>
      </c>
      <c r="J377" s="1" t="s">
        <v>93</v>
      </c>
      <c r="K377" s="1" t="s">
        <v>93</v>
      </c>
      <c r="L377" s="1" t="s">
        <v>93</v>
      </c>
      <c r="M377" s="1" t="s">
        <v>93</v>
      </c>
      <c r="N377" s="1" t="s">
        <v>194</v>
      </c>
      <c r="O377" s="1" t="s">
        <v>195</v>
      </c>
      <c r="P377" s="1" t="s">
        <v>302</v>
      </c>
      <c r="Q377" s="1" t="s">
        <v>56</v>
      </c>
      <c r="R377" s="1" t="s">
        <v>195</v>
      </c>
    </row>
    <row r="378" spans="1:18" x14ac:dyDescent="0.25">
      <c r="A378" s="1" t="s">
        <v>1509</v>
      </c>
      <c r="B378" s="1" t="s">
        <v>1510</v>
      </c>
      <c r="C378" s="1" t="s">
        <v>1511</v>
      </c>
      <c r="D378" s="1" t="s">
        <v>1420</v>
      </c>
      <c r="E378" s="1" t="s">
        <v>771</v>
      </c>
      <c r="F378" s="1" t="s">
        <v>44</v>
      </c>
      <c r="G378" s="1" t="s">
        <v>49</v>
      </c>
      <c r="H378">
        <v>1</v>
      </c>
      <c r="I378" s="1" t="s">
        <v>50</v>
      </c>
      <c r="J378" s="1" t="s">
        <v>93</v>
      </c>
      <c r="K378" s="1" t="s">
        <v>93</v>
      </c>
      <c r="L378" s="1" t="s">
        <v>93</v>
      </c>
      <c r="M378" s="1" t="s">
        <v>93</v>
      </c>
      <c r="N378" s="1" t="s">
        <v>194</v>
      </c>
      <c r="O378" s="1" t="s">
        <v>195</v>
      </c>
      <c r="P378" s="1" t="s">
        <v>55</v>
      </c>
      <c r="Q378" s="1" t="s">
        <v>56</v>
      </c>
      <c r="R378" s="1" t="s">
        <v>195</v>
      </c>
    </row>
    <row r="379" spans="1:18" x14ac:dyDescent="0.25">
      <c r="A379" s="1" t="s">
        <v>1512</v>
      </c>
      <c r="B379" s="1" t="s">
        <v>1513</v>
      </c>
      <c r="C379" s="1" t="s">
        <v>1511</v>
      </c>
      <c r="D379" s="1" t="s">
        <v>1420</v>
      </c>
      <c r="E379" s="1" t="s">
        <v>771</v>
      </c>
      <c r="F379" s="1" t="s">
        <v>44</v>
      </c>
      <c r="G379" s="1" t="s">
        <v>49</v>
      </c>
      <c r="H379">
        <v>1</v>
      </c>
      <c r="I379" s="1" t="s">
        <v>50</v>
      </c>
      <c r="J379" s="1" t="s">
        <v>93</v>
      </c>
      <c r="K379" s="1" t="s">
        <v>93</v>
      </c>
      <c r="L379" s="1" t="s">
        <v>93</v>
      </c>
      <c r="M379" s="1" t="s">
        <v>93</v>
      </c>
      <c r="N379" s="1" t="s">
        <v>194</v>
      </c>
      <c r="O379" s="1" t="s">
        <v>195</v>
      </c>
      <c r="P379" s="1" t="s">
        <v>55</v>
      </c>
      <c r="Q379" s="1" t="s">
        <v>56</v>
      </c>
      <c r="R379" s="1" t="s">
        <v>195</v>
      </c>
    </row>
    <row r="380" spans="1:18" x14ac:dyDescent="0.25">
      <c r="A380" s="1" t="s">
        <v>1515</v>
      </c>
      <c r="B380" s="1" t="s">
        <v>1516</v>
      </c>
      <c r="C380" s="1" t="s">
        <v>1511</v>
      </c>
      <c r="D380" s="1" t="s">
        <v>1068</v>
      </c>
      <c r="E380" s="1" t="s">
        <v>771</v>
      </c>
      <c r="F380" s="1" t="s">
        <v>44</v>
      </c>
      <c r="G380" s="1" t="s">
        <v>49</v>
      </c>
      <c r="H380">
        <v>1</v>
      </c>
      <c r="I380" s="1" t="s">
        <v>50</v>
      </c>
      <c r="J380" s="1" t="s">
        <v>93</v>
      </c>
      <c r="K380" s="1" t="s">
        <v>93</v>
      </c>
      <c r="L380" s="1" t="s">
        <v>93</v>
      </c>
      <c r="M380" s="1" t="s">
        <v>93</v>
      </c>
      <c r="N380" s="1" t="s">
        <v>194</v>
      </c>
      <c r="O380" s="1" t="s">
        <v>195</v>
      </c>
      <c r="P380" s="1" t="s">
        <v>302</v>
      </c>
      <c r="Q380" s="1" t="s">
        <v>56</v>
      </c>
      <c r="R380" s="1" t="s">
        <v>195</v>
      </c>
    </row>
    <row r="381" spans="1:18" x14ac:dyDescent="0.25">
      <c r="A381" s="1" t="s">
        <v>1517</v>
      </c>
      <c r="B381" s="1" t="s">
        <v>1518</v>
      </c>
      <c r="C381" s="1" t="s">
        <v>1519</v>
      </c>
      <c r="D381" s="1" t="s">
        <v>1420</v>
      </c>
      <c r="E381" s="1" t="s">
        <v>771</v>
      </c>
      <c r="F381" s="1" t="s">
        <v>44</v>
      </c>
      <c r="G381" s="1" t="s">
        <v>49</v>
      </c>
      <c r="H381">
        <v>1</v>
      </c>
      <c r="I381" s="1" t="s">
        <v>50</v>
      </c>
      <c r="J381" s="1" t="s">
        <v>93</v>
      </c>
      <c r="K381" s="1" t="s">
        <v>93</v>
      </c>
      <c r="L381" s="1" t="s">
        <v>93</v>
      </c>
      <c r="M381" s="1" t="s">
        <v>93</v>
      </c>
      <c r="N381" s="1" t="s">
        <v>194</v>
      </c>
      <c r="O381" s="1" t="s">
        <v>195</v>
      </c>
      <c r="P381" s="1" t="s">
        <v>55</v>
      </c>
      <c r="Q381" s="1" t="s">
        <v>56</v>
      </c>
      <c r="R381" s="1" t="s">
        <v>195</v>
      </c>
    </row>
    <row r="382" spans="1:18" x14ac:dyDescent="0.25">
      <c r="A382" s="1" t="s">
        <v>1520</v>
      </c>
      <c r="B382" s="1" t="s">
        <v>1521</v>
      </c>
      <c r="C382" s="1" t="s">
        <v>1519</v>
      </c>
      <c r="D382" s="1" t="s">
        <v>992</v>
      </c>
      <c r="E382" s="1" t="s">
        <v>771</v>
      </c>
      <c r="F382" s="1" t="s">
        <v>44</v>
      </c>
      <c r="G382" s="1" t="s">
        <v>49</v>
      </c>
      <c r="H382">
        <v>1</v>
      </c>
      <c r="I382" s="1" t="s">
        <v>50</v>
      </c>
      <c r="J382" s="1" t="s">
        <v>93</v>
      </c>
      <c r="K382" s="1" t="s">
        <v>93</v>
      </c>
      <c r="L382" s="1" t="s">
        <v>93</v>
      </c>
      <c r="M382" s="1" t="s">
        <v>93</v>
      </c>
      <c r="N382" s="1" t="s">
        <v>194</v>
      </c>
      <c r="O382" s="1" t="s">
        <v>195</v>
      </c>
      <c r="P382" s="1" t="s">
        <v>55</v>
      </c>
      <c r="Q382" s="1" t="s">
        <v>56</v>
      </c>
      <c r="R382" s="1" t="s">
        <v>195</v>
      </c>
    </row>
    <row r="383" spans="1:18" x14ac:dyDescent="0.25">
      <c r="A383" s="1" t="s">
        <v>1522</v>
      </c>
      <c r="B383" s="1" t="s">
        <v>1523</v>
      </c>
      <c r="C383" s="1" t="s">
        <v>1519</v>
      </c>
      <c r="D383" s="1" t="s">
        <v>992</v>
      </c>
      <c r="E383" s="1" t="s">
        <v>771</v>
      </c>
      <c r="F383" s="1" t="s">
        <v>44</v>
      </c>
      <c r="G383" s="1" t="s">
        <v>49</v>
      </c>
      <c r="H383">
        <v>1</v>
      </c>
      <c r="I383" s="1" t="s">
        <v>50</v>
      </c>
      <c r="J383" s="1" t="s">
        <v>93</v>
      </c>
      <c r="K383" s="1" t="s">
        <v>93</v>
      </c>
      <c r="L383" s="1" t="s">
        <v>93</v>
      </c>
      <c r="M383" s="1" t="s">
        <v>93</v>
      </c>
      <c r="N383" s="1" t="s">
        <v>194</v>
      </c>
      <c r="O383" s="1" t="s">
        <v>195</v>
      </c>
      <c r="P383" s="1" t="s">
        <v>302</v>
      </c>
      <c r="Q383" s="1" t="s">
        <v>56</v>
      </c>
      <c r="R383" s="1" t="s">
        <v>195</v>
      </c>
    </row>
    <row r="384" spans="1:18" x14ac:dyDescent="0.25">
      <c r="A384" s="1" t="s">
        <v>1524</v>
      </c>
      <c r="B384" s="1" t="s">
        <v>1525</v>
      </c>
      <c r="C384" s="1" t="s">
        <v>1526</v>
      </c>
      <c r="D384" s="1" t="s">
        <v>1283</v>
      </c>
      <c r="E384" s="1" t="s">
        <v>771</v>
      </c>
      <c r="F384" s="1" t="s">
        <v>44</v>
      </c>
      <c r="G384" s="1" t="s">
        <v>49</v>
      </c>
      <c r="H384">
        <v>1</v>
      </c>
      <c r="I384" s="1" t="s">
        <v>50</v>
      </c>
      <c r="J384" s="1" t="s">
        <v>93</v>
      </c>
      <c r="K384" s="1" t="s">
        <v>93</v>
      </c>
      <c r="L384" s="1" t="s">
        <v>93</v>
      </c>
      <c r="M384" s="1" t="s">
        <v>93</v>
      </c>
      <c r="N384" s="1" t="s">
        <v>194</v>
      </c>
      <c r="O384" s="1" t="s">
        <v>195</v>
      </c>
      <c r="P384" s="1" t="s">
        <v>302</v>
      </c>
      <c r="Q384" s="1" t="s">
        <v>56</v>
      </c>
      <c r="R384" s="1" t="s">
        <v>195</v>
      </c>
    </row>
    <row r="385" spans="1:18" x14ac:dyDescent="0.25">
      <c r="A385" s="1" t="s">
        <v>1528</v>
      </c>
      <c r="B385" s="1" t="s">
        <v>1529</v>
      </c>
      <c r="C385" s="1" t="s">
        <v>1526</v>
      </c>
      <c r="D385" s="1" t="s">
        <v>1283</v>
      </c>
      <c r="E385" s="1" t="s">
        <v>771</v>
      </c>
      <c r="F385" s="1" t="s">
        <v>44</v>
      </c>
      <c r="G385" s="1" t="s">
        <v>49</v>
      </c>
      <c r="H385">
        <v>1</v>
      </c>
      <c r="I385" s="1" t="s">
        <v>50</v>
      </c>
      <c r="J385" s="1" t="s">
        <v>93</v>
      </c>
      <c r="K385" s="1" t="s">
        <v>93</v>
      </c>
      <c r="L385" s="1" t="s">
        <v>93</v>
      </c>
      <c r="M385" s="1" t="s">
        <v>93</v>
      </c>
      <c r="N385" s="1" t="s">
        <v>194</v>
      </c>
      <c r="O385" s="1" t="s">
        <v>195</v>
      </c>
      <c r="P385" s="1" t="s">
        <v>302</v>
      </c>
      <c r="Q385" s="1" t="s">
        <v>56</v>
      </c>
      <c r="R385" s="1" t="s">
        <v>195</v>
      </c>
    </row>
    <row r="386" spans="1:18" x14ac:dyDescent="0.25">
      <c r="A386" s="1" t="s">
        <v>1530</v>
      </c>
      <c r="B386" s="1" t="s">
        <v>1531</v>
      </c>
      <c r="C386" s="1" t="s">
        <v>1532</v>
      </c>
      <c r="D386" s="1" t="s">
        <v>1319</v>
      </c>
      <c r="E386" s="1" t="s">
        <v>771</v>
      </c>
      <c r="F386" s="1" t="s">
        <v>44</v>
      </c>
      <c r="G386" s="1" t="s">
        <v>49</v>
      </c>
      <c r="H386">
        <v>1</v>
      </c>
      <c r="I386" s="1" t="s">
        <v>50</v>
      </c>
      <c r="J386" s="1" t="s">
        <v>93</v>
      </c>
      <c r="K386" s="1" t="s">
        <v>93</v>
      </c>
      <c r="L386" s="1" t="s">
        <v>93</v>
      </c>
      <c r="M386" s="1" t="s">
        <v>93</v>
      </c>
      <c r="N386" s="1" t="s">
        <v>194</v>
      </c>
      <c r="O386" s="1" t="s">
        <v>195</v>
      </c>
      <c r="P386" s="1" t="s">
        <v>302</v>
      </c>
      <c r="Q386" s="1" t="s">
        <v>56</v>
      </c>
      <c r="R386" s="1" t="s">
        <v>195</v>
      </c>
    </row>
    <row r="387" spans="1:18" x14ac:dyDescent="0.25">
      <c r="A387" s="1" t="s">
        <v>1533</v>
      </c>
      <c r="B387" s="1" t="s">
        <v>1534</v>
      </c>
      <c r="C387" s="1" t="s">
        <v>1532</v>
      </c>
      <c r="D387" s="1" t="s">
        <v>1283</v>
      </c>
      <c r="E387" s="1" t="s">
        <v>771</v>
      </c>
      <c r="F387" s="1" t="s">
        <v>44</v>
      </c>
      <c r="J387" s="1" t="s">
        <v>93</v>
      </c>
      <c r="K387" s="1" t="s">
        <v>93</v>
      </c>
      <c r="L387" s="1" t="s">
        <v>93</v>
      </c>
      <c r="M387" s="1" t="s">
        <v>93</v>
      </c>
      <c r="N387" s="1" t="s">
        <v>93</v>
      </c>
      <c r="O387" s="1" t="s">
        <v>776</v>
      </c>
      <c r="P387" s="1" t="s">
        <v>93</v>
      </c>
      <c r="Q387" s="1" t="s">
        <v>93</v>
      </c>
      <c r="R387" s="1" t="s">
        <v>776</v>
      </c>
    </row>
    <row r="388" spans="1:18" x14ac:dyDescent="0.25">
      <c r="A388" s="1" t="s">
        <v>1535</v>
      </c>
      <c r="B388" s="1" t="s">
        <v>1536</v>
      </c>
      <c r="C388" s="1" t="s">
        <v>1532</v>
      </c>
      <c r="D388" s="1" t="s">
        <v>1319</v>
      </c>
      <c r="E388" s="1" t="s">
        <v>771</v>
      </c>
      <c r="F388" s="1" t="s">
        <v>44</v>
      </c>
      <c r="G388" s="1" t="s">
        <v>49</v>
      </c>
      <c r="H388">
        <v>1</v>
      </c>
      <c r="I388" s="1" t="s">
        <v>50</v>
      </c>
      <c r="J388" s="1" t="s">
        <v>93</v>
      </c>
      <c r="K388" s="1" t="s">
        <v>93</v>
      </c>
      <c r="L388" s="1" t="s">
        <v>93</v>
      </c>
      <c r="M388" s="1" t="s">
        <v>93</v>
      </c>
      <c r="N388" s="1" t="s">
        <v>194</v>
      </c>
      <c r="O388" s="1" t="s">
        <v>195</v>
      </c>
      <c r="P388" s="1" t="s">
        <v>302</v>
      </c>
      <c r="Q388" s="1" t="s">
        <v>56</v>
      </c>
      <c r="R388" s="1" t="s">
        <v>195</v>
      </c>
    </row>
    <row r="389" spans="1:18" x14ac:dyDescent="0.25">
      <c r="A389" s="1" t="s">
        <v>1537</v>
      </c>
      <c r="B389" s="1" t="s">
        <v>1538</v>
      </c>
      <c r="C389" s="1" t="s">
        <v>1532</v>
      </c>
      <c r="D389" s="1" t="s">
        <v>1319</v>
      </c>
      <c r="E389" s="1" t="s">
        <v>771</v>
      </c>
      <c r="F389" s="1" t="s">
        <v>44</v>
      </c>
      <c r="G389" s="1" t="s">
        <v>49</v>
      </c>
      <c r="H389">
        <v>1</v>
      </c>
      <c r="I389" s="1" t="s">
        <v>50</v>
      </c>
      <c r="J389" s="1" t="s">
        <v>93</v>
      </c>
      <c r="K389" s="1" t="s">
        <v>93</v>
      </c>
      <c r="L389" s="1" t="s">
        <v>93</v>
      </c>
      <c r="M389" s="1" t="s">
        <v>93</v>
      </c>
      <c r="N389" s="1" t="s">
        <v>194</v>
      </c>
      <c r="O389" s="1" t="s">
        <v>195</v>
      </c>
      <c r="P389" s="1" t="s">
        <v>55</v>
      </c>
      <c r="Q389" s="1" t="s">
        <v>172</v>
      </c>
      <c r="R389" s="1" t="s">
        <v>195</v>
      </c>
    </row>
    <row r="390" spans="1:18" x14ac:dyDescent="0.25">
      <c r="A390" s="1" t="s">
        <v>1539</v>
      </c>
      <c r="B390" s="1" t="s">
        <v>1540</v>
      </c>
      <c r="C390" s="1" t="s">
        <v>1541</v>
      </c>
      <c r="D390" s="1" t="s">
        <v>1542</v>
      </c>
      <c r="E390" s="1" t="s">
        <v>771</v>
      </c>
      <c r="F390" s="1" t="s">
        <v>44</v>
      </c>
      <c r="G390" s="1" t="s">
        <v>49</v>
      </c>
      <c r="H390">
        <v>1</v>
      </c>
      <c r="I390" s="1" t="s">
        <v>50</v>
      </c>
      <c r="J390" s="1" t="s">
        <v>93</v>
      </c>
      <c r="K390" s="1" t="s">
        <v>93</v>
      </c>
      <c r="L390" s="1" t="s">
        <v>93</v>
      </c>
      <c r="M390" s="1" t="s">
        <v>93</v>
      </c>
      <c r="N390" s="1" t="s">
        <v>109</v>
      </c>
      <c r="P390" s="1" t="s">
        <v>55</v>
      </c>
      <c r="Q390" s="1" t="s">
        <v>56</v>
      </c>
    </row>
    <row r="391" spans="1:18" x14ac:dyDescent="0.25">
      <c r="A391" s="1" t="s">
        <v>1544</v>
      </c>
      <c r="B391" s="1" t="s">
        <v>1545</v>
      </c>
      <c r="C391" s="1" t="s">
        <v>1541</v>
      </c>
      <c r="D391" s="1" t="s">
        <v>1420</v>
      </c>
      <c r="E391" s="1" t="s">
        <v>771</v>
      </c>
      <c r="F391" s="1" t="s">
        <v>44</v>
      </c>
      <c r="G391" s="1" t="s">
        <v>49</v>
      </c>
      <c r="H391">
        <v>1</v>
      </c>
      <c r="I391" s="1" t="s">
        <v>50</v>
      </c>
      <c r="J391" s="1" t="s">
        <v>93</v>
      </c>
      <c r="K391" s="1" t="s">
        <v>93</v>
      </c>
      <c r="L391" s="1" t="s">
        <v>93</v>
      </c>
      <c r="M391" s="1" t="s">
        <v>93</v>
      </c>
      <c r="N391" s="1" t="s">
        <v>54</v>
      </c>
      <c r="P391" s="1" t="s">
        <v>55</v>
      </c>
      <c r="Q391" s="1" t="s">
        <v>172</v>
      </c>
    </row>
    <row r="392" spans="1:18" x14ac:dyDescent="0.25">
      <c r="A392" s="1" t="s">
        <v>1546</v>
      </c>
      <c r="B392" s="1" t="s">
        <v>1547</v>
      </c>
      <c r="C392" s="1" t="s">
        <v>1541</v>
      </c>
      <c r="D392" s="1" t="s">
        <v>1542</v>
      </c>
      <c r="E392" s="1" t="s">
        <v>771</v>
      </c>
      <c r="F392" s="1" t="s">
        <v>44</v>
      </c>
      <c r="G392" s="1" t="s">
        <v>49</v>
      </c>
      <c r="H392">
        <v>1</v>
      </c>
      <c r="I392" s="1" t="s">
        <v>50</v>
      </c>
      <c r="J392" s="1" t="s">
        <v>93</v>
      </c>
      <c r="K392" s="1" t="s">
        <v>93</v>
      </c>
      <c r="L392" s="1" t="s">
        <v>93</v>
      </c>
      <c r="M392" s="1" t="s">
        <v>93</v>
      </c>
      <c r="N392" s="1" t="s">
        <v>194</v>
      </c>
      <c r="O392" s="1" t="s">
        <v>195</v>
      </c>
      <c r="P392" s="1" t="s">
        <v>302</v>
      </c>
      <c r="Q392" s="1" t="s">
        <v>56</v>
      </c>
      <c r="R392" s="1" t="s">
        <v>195</v>
      </c>
    </row>
    <row r="393" spans="1:18" x14ac:dyDescent="0.25">
      <c r="A393" s="1" t="s">
        <v>1549</v>
      </c>
      <c r="B393" s="1" t="s">
        <v>1550</v>
      </c>
      <c r="C393" s="1" t="s">
        <v>1551</v>
      </c>
      <c r="D393" s="1" t="s">
        <v>1542</v>
      </c>
      <c r="E393" s="1" t="s">
        <v>771</v>
      </c>
      <c r="F393" s="1" t="s">
        <v>44</v>
      </c>
      <c r="G393" s="1" t="s">
        <v>49</v>
      </c>
      <c r="H393">
        <v>1</v>
      </c>
      <c r="I393" s="1" t="s">
        <v>50</v>
      </c>
      <c r="J393" s="1" t="s">
        <v>93</v>
      </c>
      <c r="K393" s="1" t="s">
        <v>93</v>
      </c>
      <c r="L393" s="1" t="s">
        <v>93</v>
      </c>
      <c r="M393" s="1" t="s">
        <v>93</v>
      </c>
      <c r="N393" s="1" t="s">
        <v>194</v>
      </c>
      <c r="O393" s="1" t="s">
        <v>195</v>
      </c>
      <c r="P393" s="1" t="s">
        <v>55</v>
      </c>
      <c r="Q393" s="1" t="s">
        <v>56</v>
      </c>
      <c r="R393" s="1" t="s">
        <v>195</v>
      </c>
    </row>
    <row r="394" spans="1:18" x14ac:dyDescent="0.25">
      <c r="A394" s="1" t="s">
        <v>1553</v>
      </c>
      <c r="B394" s="1" t="s">
        <v>1554</v>
      </c>
      <c r="C394" s="1" t="s">
        <v>1551</v>
      </c>
      <c r="D394" s="1" t="s">
        <v>1542</v>
      </c>
      <c r="E394" s="1" t="s">
        <v>771</v>
      </c>
      <c r="F394" s="1" t="s">
        <v>44</v>
      </c>
      <c r="G394" s="1" t="s">
        <v>49</v>
      </c>
      <c r="H394">
        <v>1</v>
      </c>
      <c r="I394" s="1" t="s">
        <v>50</v>
      </c>
      <c r="J394" s="1" t="s">
        <v>93</v>
      </c>
      <c r="K394" s="1" t="s">
        <v>93</v>
      </c>
      <c r="L394" s="1" t="s">
        <v>93</v>
      </c>
      <c r="M394" s="1" t="s">
        <v>93</v>
      </c>
      <c r="N394" s="1" t="s">
        <v>194</v>
      </c>
      <c r="O394" s="1" t="s">
        <v>195</v>
      </c>
      <c r="P394" s="1" t="s">
        <v>55</v>
      </c>
      <c r="Q394" s="1" t="s">
        <v>56</v>
      </c>
      <c r="R394" s="1" t="s">
        <v>195</v>
      </c>
    </row>
    <row r="395" spans="1:18" x14ac:dyDescent="0.25">
      <c r="A395" s="1" t="s">
        <v>1555</v>
      </c>
      <c r="B395" s="1" t="s">
        <v>1556</v>
      </c>
      <c r="C395" s="1" t="s">
        <v>1551</v>
      </c>
      <c r="D395" s="1" t="s">
        <v>203</v>
      </c>
      <c r="E395" s="1" t="s">
        <v>771</v>
      </c>
      <c r="F395" s="1" t="s">
        <v>44</v>
      </c>
      <c r="G395" s="1" t="s">
        <v>49</v>
      </c>
      <c r="H395">
        <v>1</v>
      </c>
      <c r="I395" s="1" t="s">
        <v>50</v>
      </c>
      <c r="J395" s="1" t="s">
        <v>93</v>
      </c>
      <c r="K395" s="1" t="s">
        <v>93</v>
      </c>
      <c r="L395" s="1" t="s">
        <v>93</v>
      </c>
      <c r="M395" s="1" t="s">
        <v>93</v>
      </c>
      <c r="N395" s="1" t="s">
        <v>194</v>
      </c>
      <c r="O395" s="1" t="s">
        <v>195</v>
      </c>
      <c r="P395" s="1" t="s">
        <v>302</v>
      </c>
      <c r="Q395" s="1" t="s">
        <v>56</v>
      </c>
      <c r="R395" s="1" t="s">
        <v>195</v>
      </c>
    </row>
    <row r="396" spans="1:18" x14ac:dyDescent="0.25">
      <c r="A396" s="1" t="s">
        <v>1557</v>
      </c>
      <c r="B396" s="1" t="s">
        <v>1558</v>
      </c>
      <c r="C396" s="1" t="s">
        <v>1551</v>
      </c>
      <c r="D396" s="1" t="s">
        <v>203</v>
      </c>
      <c r="E396" s="1" t="s">
        <v>771</v>
      </c>
      <c r="F396" s="1" t="s">
        <v>44</v>
      </c>
      <c r="G396" s="1" t="s">
        <v>49</v>
      </c>
      <c r="H396">
        <v>1</v>
      </c>
      <c r="I396" s="1" t="s">
        <v>50</v>
      </c>
      <c r="J396" s="1" t="s">
        <v>93</v>
      </c>
      <c r="K396" s="1" t="s">
        <v>93</v>
      </c>
      <c r="L396" s="1" t="s">
        <v>93</v>
      </c>
      <c r="M396" s="1" t="s">
        <v>93</v>
      </c>
      <c r="N396" s="1" t="s">
        <v>194</v>
      </c>
      <c r="O396" s="1" t="s">
        <v>195</v>
      </c>
      <c r="P396" s="1" t="s">
        <v>55</v>
      </c>
      <c r="Q396" s="1" t="s">
        <v>56</v>
      </c>
      <c r="R396" s="1" t="s">
        <v>195</v>
      </c>
    </row>
    <row r="397" spans="1:18" x14ac:dyDescent="0.25">
      <c r="A397" s="1" t="s">
        <v>1559</v>
      </c>
      <c r="B397" s="1" t="s">
        <v>1560</v>
      </c>
      <c r="C397" s="1" t="s">
        <v>1551</v>
      </c>
      <c r="D397" s="1" t="s">
        <v>203</v>
      </c>
      <c r="E397" s="1" t="s">
        <v>771</v>
      </c>
      <c r="F397" s="1" t="s">
        <v>44</v>
      </c>
      <c r="G397" s="1" t="s">
        <v>49</v>
      </c>
      <c r="H397">
        <v>1</v>
      </c>
      <c r="I397" s="1" t="s">
        <v>50</v>
      </c>
      <c r="J397" s="1" t="s">
        <v>93</v>
      </c>
      <c r="K397" s="1" t="s">
        <v>93</v>
      </c>
      <c r="L397" s="1" t="s">
        <v>93</v>
      </c>
      <c r="M397" s="1" t="s">
        <v>93</v>
      </c>
      <c r="N397" s="1" t="s">
        <v>194</v>
      </c>
      <c r="O397" s="1" t="s">
        <v>195</v>
      </c>
      <c r="P397" s="1" t="s">
        <v>302</v>
      </c>
      <c r="Q397" s="1" t="s">
        <v>56</v>
      </c>
      <c r="R397" s="1" t="s">
        <v>195</v>
      </c>
    </row>
    <row r="398" spans="1:18" x14ac:dyDescent="0.25">
      <c r="A398" s="1" t="s">
        <v>1561</v>
      </c>
      <c r="B398" s="1" t="s">
        <v>1562</v>
      </c>
      <c r="C398" s="1" t="s">
        <v>1563</v>
      </c>
      <c r="D398" s="1" t="s">
        <v>198</v>
      </c>
      <c r="E398" s="1" t="s">
        <v>771</v>
      </c>
      <c r="F398" s="1" t="s">
        <v>44</v>
      </c>
      <c r="G398" s="1" t="s">
        <v>49</v>
      </c>
      <c r="H398">
        <v>1</v>
      </c>
      <c r="I398" s="1" t="s">
        <v>50</v>
      </c>
      <c r="J398" s="1" t="s">
        <v>93</v>
      </c>
      <c r="K398" s="1" t="s">
        <v>93</v>
      </c>
      <c r="L398" s="1" t="s">
        <v>93</v>
      </c>
      <c r="M398" s="1" t="s">
        <v>93</v>
      </c>
      <c r="N398" s="1" t="s">
        <v>194</v>
      </c>
      <c r="O398" s="1" t="s">
        <v>195</v>
      </c>
      <c r="P398" s="1" t="s">
        <v>302</v>
      </c>
      <c r="Q398" s="1" t="s">
        <v>56</v>
      </c>
      <c r="R398" s="1" t="s">
        <v>195</v>
      </c>
    </row>
    <row r="399" spans="1:18" x14ac:dyDescent="0.25">
      <c r="A399" s="1" t="s">
        <v>1564</v>
      </c>
      <c r="B399" s="1" t="s">
        <v>1565</v>
      </c>
      <c r="C399" s="1" t="s">
        <v>1563</v>
      </c>
      <c r="D399" s="1" t="s">
        <v>1291</v>
      </c>
      <c r="E399" s="1" t="s">
        <v>771</v>
      </c>
      <c r="F399" s="1" t="s">
        <v>44</v>
      </c>
      <c r="G399" s="1" t="s">
        <v>49</v>
      </c>
      <c r="H399">
        <v>1</v>
      </c>
      <c r="I399" s="1" t="s">
        <v>50</v>
      </c>
      <c r="J399" s="1" t="s">
        <v>93</v>
      </c>
      <c r="K399" s="1" t="s">
        <v>93</v>
      </c>
      <c r="L399" s="1" t="s">
        <v>93</v>
      </c>
      <c r="M399" s="1" t="s">
        <v>93</v>
      </c>
      <c r="N399" s="1" t="s">
        <v>194</v>
      </c>
      <c r="O399" s="1" t="s">
        <v>195</v>
      </c>
      <c r="P399" s="1" t="s">
        <v>55</v>
      </c>
      <c r="Q399" s="1" t="s">
        <v>56</v>
      </c>
      <c r="R399" s="1" t="s">
        <v>195</v>
      </c>
    </row>
    <row r="400" spans="1:18" x14ac:dyDescent="0.25">
      <c r="A400" s="1" t="s">
        <v>1567</v>
      </c>
      <c r="B400" s="1" t="s">
        <v>1568</v>
      </c>
      <c r="C400" s="1" t="s">
        <v>1563</v>
      </c>
      <c r="D400" s="1" t="s">
        <v>1291</v>
      </c>
      <c r="E400" s="1" t="s">
        <v>771</v>
      </c>
      <c r="F400" s="1" t="s">
        <v>44</v>
      </c>
      <c r="G400" s="1" t="s">
        <v>49</v>
      </c>
      <c r="H400">
        <v>1</v>
      </c>
      <c r="I400" s="1" t="s">
        <v>50</v>
      </c>
      <c r="J400" s="1" t="s">
        <v>93</v>
      </c>
      <c r="K400" s="1" t="s">
        <v>93</v>
      </c>
      <c r="L400" s="1" t="s">
        <v>93</v>
      </c>
      <c r="M400" s="1" t="s">
        <v>93</v>
      </c>
      <c r="N400" s="1" t="s">
        <v>194</v>
      </c>
      <c r="O400" s="1" t="s">
        <v>195</v>
      </c>
      <c r="P400" s="1" t="s">
        <v>55</v>
      </c>
      <c r="Q400" s="1" t="s">
        <v>56</v>
      </c>
      <c r="R400" s="1" t="s">
        <v>195</v>
      </c>
    </row>
    <row r="401" spans="1:18" x14ac:dyDescent="0.25">
      <c r="A401" s="1" t="s">
        <v>1569</v>
      </c>
      <c r="B401" s="1" t="s">
        <v>1570</v>
      </c>
      <c r="C401" s="1" t="s">
        <v>1563</v>
      </c>
      <c r="D401" s="1" t="s">
        <v>876</v>
      </c>
      <c r="E401" s="1" t="s">
        <v>771</v>
      </c>
      <c r="F401" s="1" t="s">
        <v>44</v>
      </c>
      <c r="G401" s="1" t="s">
        <v>49</v>
      </c>
      <c r="H401">
        <v>1</v>
      </c>
      <c r="I401" s="1" t="s">
        <v>50</v>
      </c>
      <c r="J401" s="1" t="s">
        <v>93</v>
      </c>
      <c r="K401" s="1" t="s">
        <v>93</v>
      </c>
      <c r="L401" s="1" t="s">
        <v>93</v>
      </c>
      <c r="M401" s="1" t="s">
        <v>93</v>
      </c>
      <c r="N401" s="1" t="s">
        <v>194</v>
      </c>
      <c r="O401" s="1" t="s">
        <v>195</v>
      </c>
      <c r="P401" s="1" t="s">
        <v>55</v>
      </c>
      <c r="Q401" s="1" t="s">
        <v>56</v>
      </c>
      <c r="R401" s="1" t="s">
        <v>195</v>
      </c>
    </row>
    <row r="402" spans="1:18" x14ac:dyDescent="0.25">
      <c r="A402" s="1" t="s">
        <v>1571</v>
      </c>
      <c r="B402" s="1" t="s">
        <v>1572</v>
      </c>
      <c r="C402" s="1" t="s">
        <v>1573</v>
      </c>
      <c r="D402" s="1" t="s">
        <v>1291</v>
      </c>
      <c r="E402" s="1" t="s">
        <v>771</v>
      </c>
      <c r="F402" s="1" t="s">
        <v>44</v>
      </c>
      <c r="G402" s="1" t="s">
        <v>49</v>
      </c>
      <c r="H402">
        <v>1</v>
      </c>
      <c r="I402" s="1" t="s">
        <v>50</v>
      </c>
      <c r="J402" s="1" t="s">
        <v>93</v>
      </c>
      <c r="K402" s="1" t="s">
        <v>93</v>
      </c>
      <c r="L402" s="1" t="s">
        <v>93</v>
      </c>
      <c r="M402" s="1" t="s">
        <v>93</v>
      </c>
      <c r="N402" s="1" t="s">
        <v>194</v>
      </c>
      <c r="O402" s="1" t="s">
        <v>195</v>
      </c>
      <c r="P402" s="1" t="s">
        <v>55</v>
      </c>
      <c r="Q402" s="1" t="s">
        <v>56</v>
      </c>
      <c r="R402" s="1" t="s">
        <v>195</v>
      </c>
    </row>
    <row r="403" spans="1:18" x14ac:dyDescent="0.25">
      <c r="A403" s="1" t="s">
        <v>1574</v>
      </c>
      <c r="B403" s="1" t="s">
        <v>1575</v>
      </c>
      <c r="C403" s="1" t="s">
        <v>1573</v>
      </c>
      <c r="D403" s="1" t="s">
        <v>1291</v>
      </c>
      <c r="E403" s="1" t="s">
        <v>771</v>
      </c>
      <c r="F403" s="1" t="s">
        <v>44</v>
      </c>
      <c r="G403" s="1" t="s">
        <v>49</v>
      </c>
      <c r="H403">
        <v>1</v>
      </c>
      <c r="I403" s="1" t="s">
        <v>50</v>
      </c>
      <c r="J403" s="1" t="s">
        <v>93</v>
      </c>
      <c r="K403" s="1" t="s">
        <v>93</v>
      </c>
      <c r="L403" s="1" t="s">
        <v>93</v>
      </c>
      <c r="M403" s="1" t="s">
        <v>93</v>
      </c>
      <c r="N403" s="1" t="s">
        <v>194</v>
      </c>
      <c r="O403" s="1" t="s">
        <v>195</v>
      </c>
      <c r="P403" s="1" t="s">
        <v>302</v>
      </c>
      <c r="Q403" s="1" t="s">
        <v>89</v>
      </c>
      <c r="R403" s="1" t="s">
        <v>195</v>
      </c>
    </row>
    <row r="404" spans="1:18" x14ac:dyDescent="0.25">
      <c r="A404" s="1" t="s">
        <v>1576</v>
      </c>
      <c r="B404" s="1" t="s">
        <v>1577</v>
      </c>
      <c r="C404" s="1" t="s">
        <v>1573</v>
      </c>
      <c r="D404" s="1" t="s">
        <v>1291</v>
      </c>
      <c r="E404" s="1" t="s">
        <v>771</v>
      </c>
      <c r="F404" s="1" t="s">
        <v>44</v>
      </c>
      <c r="G404" s="1" t="s">
        <v>49</v>
      </c>
      <c r="H404">
        <v>1</v>
      </c>
      <c r="I404" s="1" t="s">
        <v>50</v>
      </c>
      <c r="J404" s="1" t="s">
        <v>93</v>
      </c>
      <c r="K404" s="1" t="s">
        <v>93</v>
      </c>
      <c r="L404" s="1" t="s">
        <v>93</v>
      </c>
      <c r="M404" s="1" t="s">
        <v>93</v>
      </c>
      <c r="N404" s="1" t="s">
        <v>194</v>
      </c>
      <c r="O404" s="1" t="s">
        <v>195</v>
      </c>
      <c r="P404" s="1" t="s">
        <v>302</v>
      </c>
      <c r="Q404" s="1" t="s">
        <v>89</v>
      </c>
      <c r="R404" s="1" t="s">
        <v>195</v>
      </c>
    </row>
    <row r="405" spans="1:18" x14ac:dyDescent="0.25">
      <c r="A405" s="1" t="s">
        <v>1579</v>
      </c>
      <c r="B405" s="1" t="s">
        <v>1580</v>
      </c>
      <c r="C405" s="1" t="s">
        <v>1581</v>
      </c>
      <c r="D405" s="1" t="s">
        <v>1291</v>
      </c>
      <c r="E405" s="1" t="s">
        <v>771</v>
      </c>
      <c r="F405" s="1" t="s">
        <v>44</v>
      </c>
      <c r="G405" s="1" t="s">
        <v>49</v>
      </c>
      <c r="H405">
        <v>1</v>
      </c>
      <c r="I405" s="1" t="s">
        <v>50</v>
      </c>
      <c r="J405" s="1" t="s">
        <v>93</v>
      </c>
      <c r="K405" s="1" t="s">
        <v>93</v>
      </c>
      <c r="L405" s="1" t="s">
        <v>93</v>
      </c>
      <c r="M405" s="1" t="s">
        <v>93</v>
      </c>
      <c r="N405" s="1" t="s">
        <v>194</v>
      </c>
      <c r="O405" s="1" t="s">
        <v>195</v>
      </c>
      <c r="P405" s="1" t="s">
        <v>302</v>
      </c>
      <c r="Q405" s="1" t="s">
        <v>89</v>
      </c>
      <c r="R405" s="1" t="s">
        <v>195</v>
      </c>
    </row>
    <row r="406" spans="1:18" x14ac:dyDescent="0.25">
      <c r="A406" s="1" t="s">
        <v>1583</v>
      </c>
      <c r="B406" s="1" t="s">
        <v>1584</v>
      </c>
      <c r="C406" s="1" t="s">
        <v>1581</v>
      </c>
      <c r="D406" s="1" t="s">
        <v>1291</v>
      </c>
      <c r="E406" s="1" t="s">
        <v>771</v>
      </c>
      <c r="F406" s="1" t="s">
        <v>44</v>
      </c>
      <c r="G406" s="1" t="s">
        <v>49</v>
      </c>
      <c r="H406">
        <v>1</v>
      </c>
      <c r="I406" s="1" t="s">
        <v>50</v>
      </c>
      <c r="J406" s="1" t="s">
        <v>93</v>
      </c>
      <c r="K406" s="1" t="s">
        <v>93</v>
      </c>
      <c r="L406" s="1" t="s">
        <v>93</v>
      </c>
      <c r="M406" s="1" t="s">
        <v>93</v>
      </c>
      <c r="N406" s="1" t="s">
        <v>109</v>
      </c>
      <c r="P406" s="1" t="s">
        <v>356</v>
      </c>
      <c r="Q406" s="1" t="s">
        <v>56</v>
      </c>
    </row>
    <row r="407" spans="1:18" x14ac:dyDescent="0.25">
      <c r="A407" s="1" t="s">
        <v>1585</v>
      </c>
      <c r="B407" s="1" t="s">
        <v>1586</v>
      </c>
      <c r="C407" s="1" t="s">
        <v>1581</v>
      </c>
      <c r="D407" s="1" t="s">
        <v>1413</v>
      </c>
      <c r="E407" s="1" t="s">
        <v>771</v>
      </c>
      <c r="F407" s="1" t="s">
        <v>44</v>
      </c>
      <c r="G407" s="1" t="s">
        <v>49</v>
      </c>
      <c r="H407">
        <v>1</v>
      </c>
      <c r="I407" s="1" t="s">
        <v>50</v>
      </c>
      <c r="J407" s="1" t="s">
        <v>93</v>
      </c>
      <c r="K407" s="1" t="s">
        <v>93</v>
      </c>
      <c r="L407" s="1" t="s">
        <v>93</v>
      </c>
      <c r="M407" s="1" t="s">
        <v>93</v>
      </c>
      <c r="N407" s="1" t="s">
        <v>194</v>
      </c>
      <c r="O407" s="1" t="s">
        <v>195</v>
      </c>
      <c r="P407" s="1" t="s">
        <v>55</v>
      </c>
      <c r="Q407" s="1" t="s">
        <v>56</v>
      </c>
      <c r="R407" s="1" t="s">
        <v>195</v>
      </c>
    </row>
    <row r="408" spans="1:18" x14ac:dyDescent="0.25">
      <c r="A408" s="1" t="s">
        <v>1587</v>
      </c>
      <c r="B408" s="1" t="s">
        <v>1588</v>
      </c>
      <c r="C408" s="1" t="s">
        <v>1589</v>
      </c>
      <c r="D408" s="1" t="s">
        <v>1068</v>
      </c>
      <c r="E408" s="1" t="s">
        <v>771</v>
      </c>
      <c r="F408" s="1" t="s">
        <v>44</v>
      </c>
      <c r="G408" s="1" t="s">
        <v>49</v>
      </c>
      <c r="H408">
        <v>1</v>
      </c>
      <c r="I408" s="1" t="s">
        <v>50</v>
      </c>
      <c r="J408" s="1" t="s">
        <v>93</v>
      </c>
      <c r="K408" s="1" t="s">
        <v>93</v>
      </c>
      <c r="L408" s="1" t="s">
        <v>93</v>
      </c>
      <c r="M408" s="1" t="s">
        <v>93</v>
      </c>
      <c r="N408" s="1" t="s">
        <v>194</v>
      </c>
      <c r="O408" s="1" t="s">
        <v>195</v>
      </c>
      <c r="P408" s="1" t="s">
        <v>356</v>
      </c>
      <c r="Q408" s="1" t="s">
        <v>56</v>
      </c>
      <c r="R408" s="1" t="s">
        <v>195</v>
      </c>
    </row>
    <row r="409" spans="1:18" x14ac:dyDescent="0.25">
      <c r="A409" s="1" t="s">
        <v>1591</v>
      </c>
      <c r="B409" s="1" t="s">
        <v>1592</v>
      </c>
      <c r="C409" s="1" t="s">
        <v>1589</v>
      </c>
      <c r="D409" s="1" t="s">
        <v>1413</v>
      </c>
      <c r="E409" s="1" t="s">
        <v>771</v>
      </c>
      <c r="F409" s="1" t="s">
        <v>44</v>
      </c>
      <c r="G409" s="1" t="s">
        <v>49</v>
      </c>
      <c r="H409">
        <v>1</v>
      </c>
      <c r="I409" s="1" t="s">
        <v>50</v>
      </c>
      <c r="J409" s="1" t="s">
        <v>93</v>
      </c>
      <c r="K409" s="1" t="s">
        <v>93</v>
      </c>
      <c r="L409" s="1" t="s">
        <v>93</v>
      </c>
      <c r="M409" s="1" t="s">
        <v>93</v>
      </c>
      <c r="N409" s="1" t="s">
        <v>194</v>
      </c>
      <c r="O409" s="1" t="s">
        <v>195</v>
      </c>
      <c r="P409" s="1" t="s">
        <v>302</v>
      </c>
      <c r="Q409" s="1" t="s">
        <v>56</v>
      </c>
      <c r="R409" s="1" t="s">
        <v>195</v>
      </c>
    </row>
    <row r="410" spans="1:18" x14ac:dyDescent="0.25">
      <c r="A410" s="1" t="s">
        <v>1594</v>
      </c>
      <c r="B410" s="1" t="s">
        <v>1595</v>
      </c>
      <c r="C410" s="1" t="s">
        <v>1596</v>
      </c>
      <c r="D410" s="1" t="s">
        <v>1413</v>
      </c>
      <c r="E410" s="1" t="s">
        <v>771</v>
      </c>
      <c r="F410" s="1" t="s">
        <v>44</v>
      </c>
      <c r="G410" s="1" t="s">
        <v>49</v>
      </c>
      <c r="H410">
        <v>1</v>
      </c>
      <c r="I410" s="1" t="s">
        <v>50</v>
      </c>
      <c r="J410" s="1" t="s">
        <v>93</v>
      </c>
      <c r="K410" s="1" t="s">
        <v>93</v>
      </c>
      <c r="L410" s="1" t="s">
        <v>93</v>
      </c>
      <c r="M410" s="1" t="s">
        <v>93</v>
      </c>
      <c r="N410" s="1" t="s">
        <v>194</v>
      </c>
      <c r="O410" s="1" t="s">
        <v>195</v>
      </c>
      <c r="P410" s="1" t="s">
        <v>55</v>
      </c>
      <c r="Q410" s="1" t="s">
        <v>56</v>
      </c>
      <c r="R410" s="1" t="s">
        <v>195</v>
      </c>
    </row>
    <row r="411" spans="1:18" x14ac:dyDescent="0.25">
      <c r="A411" s="1" t="s">
        <v>1597</v>
      </c>
      <c r="B411" s="1" t="s">
        <v>1598</v>
      </c>
      <c r="C411" s="1" t="s">
        <v>1596</v>
      </c>
      <c r="D411" s="1" t="s">
        <v>1599</v>
      </c>
      <c r="E411" s="1" t="s">
        <v>771</v>
      </c>
      <c r="F411" s="1" t="s">
        <v>44</v>
      </c>
      <c r="G411" s="1" t="s">
        <v>49</v>
      </c>
      <c r="H411">
        <v>1</v>
      </c>
      <c r="I411" s="1" t="s">
        <v>50</v>
      </c>
      <c r="J411" s="1" t="s">
        <v>93</v>
      </c>
      <c r="K411" s="1" t="s">
        <v>93</v>
      </c>
      <c r="L411" s="1" t="s">
        <v>93</v>
      </c>
      <c r="M411" s="1" t="s">
        <v>93</v>
      </c>
      <c r="N411" s="1" t="s">
        <v>194</v>
      </c>
      <c r="O411" s="1" t="s">
        <v>195</v>
      </c>
      <c r="P411" s="1" t="s">
        <v>55</v>
      </c>
      <c r="Q411" s="1" t="s">
        <v>56</v>
      </c>
      <c r="R411" s="1" t="s">
        <v>195</v>
      </c>
    </row>
    <row r="412" spans="1:18" x14ac:dyDescent="0.25">
      <c r="A412" s="1" t="s">
        <v>1600</v>
      </c>
      <c r="B412" s="1" t="s">
        <v>1601</v>
      </c>
      <c r="C412" s="1" t="s">
        <v>1602</v>
      </c>
      <c r="D412" s="1" t="s">
        <v>1599</v>
      </c>
      <c r="E412" s="1" t="s">
        <v>771</v>
      </c>
      <c r="F412" s="1" t="s">
        <v>44</v>
      </c>
      <c r="G412" s="1" t="s">
        <v>49</v>
      </c>
      <c r="H412">
        <v>1</v>
      </c>
      <c r="I412" s="1" t="s">
        <v>50</v>
      </c>
      <c r="J412" s="1" t="s">
        <v>93</v>
      </c>
      <c r="K412" s="1" t="s">
        <v>93</v>
      </c>
      <c r="L412" s="1" t="s">
        <v>93</v>
      </c>
      <c r="M412" s="1" t="s">
        <v>93</v>
      </c>
      <c r="N412" s="1" t="s">
        <v>194</v>
      </c>
      <c r="O412" s="1" t="s">
        <v>195</v>
      </c>
      <c r="P412" s="1" t="s">
        <v>302</v>
      </c>
      <c r="Q412" s="1" t="s">
        <v>56</v>
      </c>
      <c r="R412" s="1" t="s">
        <v>195</v>
      </c>
    </row>
    <row r="413" spans="1:18" x14ac:dyDescent="0.25">
      <c r="A413" s="1" t="s">
        <v>1603</v>
      </c>
      <c r="B413" s="1" t="s">
        <v>1604</v>
      </c>
      <c r="C413" s="1" t="s">
        <v>1602</v>
      </c>
      <c r="D413" s="1" t="s">
        <v>1599</v>
      </c>
      <c r="E413" s="1" t="s">
        <v>771</v>
      </c>
      <c r="F413" s="1" t="s">
        <v>44</v>
      </c>
      <c r="G413" s="1" t="s">
        <v>49</v>
      </c>
      <c r="H413">
        <v>1</v>
      </c>
      <c r="I413" s="1" t="s">
        <v>50</v>
      </c>
      <c r="J413" s="1" t="s">
        <v>93</v>
      </c>
      <c r="K413" s="1" t="s">
        <v>93</v>
      </c>
      <c r="L413" s="1" t="s">
        <v>93</v>
      </c>
      <c r="M413" s="1" t="s">
        <v>93</v>
      </c>
      <c r="N413" s="1" t="s">
        <v>109</v>
      </c>
      <c r="P413" s="1" t="s">
        <v>302</v>
      </c>
      <c r="Q413" s="1" t="s">
        <v>56</v>
      </c>
    </row>
    <row r="414" spans="1:18" x14ac:dyDescent="0.25">
      <c r="A414" s="1" t="s">
        <v>1605</v>
      </c>
      <c r="B414" s="1" t="s">
        <v>1606</v>
      </c>
      <c r="C414" s="1" t="s">
        <v>1602</v>
      </c>
      <c r="D414" s="1" t="s">
        <v>1607</v>
      </c>
      <c r="E414" s="1" t="s">
        <v>771</v>
      </c>
      <c r="F414" s="1" t="s">
        <v>44</v>
      </c>
      <c r="G414" s="1" t="s">
        <v>49</v>
      </c>
      <c r="H414">
        <v>1</v>
      </c>
      <c r="I414" s="1" t="s">
        <v>50</v>
      </c>
      <c r="J414" s="1" t="s">
        <v>93</v>
      </c>
      <c r="K414" s="1" t="s">
        <v>93</v>
      </c>
      <c r="L414" s="1" t="s">
        <v>93</v>
      </c>
      <c r="M414" s="1" t="s">
        <v>93</v>
      </c>
      <c r="N414" s="1" t="s">
        <v>194</v>
      </c>
      <c r="O414" s="1" t="s">
        <v>195</v>
      </c>
      <c r="P414" s="1" t="s">
        <v>55</v>
      </c>
      <c r="Q414" s="1" t="s">
        <v>56</v>
      </c>
      <c r="R414" s="1" t="s">
        <v>195</v>
      </c>
    </row>
    <row r="415" spans="1:18" x14ac:dyDescent="0.25">
      <c r="A415" s="1" t="s">
        <v>1609</v>
      </c>
      <c r="B415" s="1" t="s">
        <v>1610</v>
      </c>
      <c r="C415" s="1" t="s">
        <v>1611</v>
      </c>
      <c r="D415" s="1" t="s">
        <v>1607</v>
      </c>
      <c r="E415" s="1" t="s">
        <v>771</v>
      </c>
      <c r="F415" s="1" t="s">
        <v>44</v>
      </c>
      <c r="G415" s="1" t="s">
        <v>49</v>
      </c>
      <c r="H415">
        <v>1</v>
      </c>
      <c r="I415" s="1" t="s">
        <v>50</v>
      </c>
      <c r="J415" s="1" t="s">
        <v>93</v>
      </c>
      <c r="K415" s="1" t="s">
        <v>93</v>
      </c>
      <c r="L415" s="1" t="s">
        <v>93</v>
      </c>
      <c r="M415" s="1" t="s">
        <v>93</v>
      </c>
      <c r="N415" s="1" t="s">
        <v>194</v>
      </c>
      <c r="O415" s="1" t="s">
        <v>195</v>
      </c>
      <c r="P415" s="1" t="s">
        <v>302</v>
      </c>
      <c r="Q415" s="1" t="s">
        <v>56</v>
      </c>
      <c r="R415" s="1" t="s">
        <v>195</v>
      </c>
    </row>
    <row r="416" spans="1:18" x14ac:dyDescent="0.25">
      <c r="A416" s="1" t="s">
        <v>1613</v>
      </c>
      <c r="B416" s="1" t="s">
        <v>1614</v>
      </c>
      <c r="C416" s="1" t="s">
        <v>1611</v>
      </c>
      <c r="D416" s="1" t="s">
        <v>1599</v>
      </c>
      <c r="E416" s="1" t="s">
        <v>771</v>
      </c>
      <c r="F416" s="1" t="s">
        <v>44</v>
      </c>
      <c r="G416" s="1" t="s">
        <v>49</v>
      </c>
      <c r="H416">
        <v>1</v>
      </c>
      <c r="I416" s="1" t="s">
        <v>50</v>
      </c>
      <c r="J416" s="1" t="s">
        <v>93</v>
      </c>
      <c r="K416" s="1" t="s">
        <v>93</v>
      </c>
      <c r="L416" s="1" t="s">
        <v>93</v>
      </c>
      <c r="M416" s="1" t="s">
        <v>93</v>
      </c>
      <c r="N416" s="1" t="s">
        <v>194</v>
      </c>
      <c r="O416" s="1" t="s">
        <v>195</v>
      </c>
      <c r="P416" s="1" t="s">
        <v>55</v>
      </c>
      <c r="Q416" s="1" t="s">
        <v>56</v>
      </c>
      <c r="R416" s="1" t="s">
        <v>195</v>
      </c>
    </row>
    <row r="417" spans="1:18" x14ac:dyDescent="0.25">
      <c r="A417" s="1" t="s">
        <v>1615</v>
      </c>
      <c r="B417" s="1" t="s">
        <v>1616</v>
      </c>
      <c r="C417" s="1" t="s">
        <v>1611</v>
      </c>
      <c r="D417" s="1" t="s">
        <v>1068</v>
      </c>
      <c r="E417" s="1" t="s">
        <v>771</v>
      </c>
      <c r="F417" s="1" t="s">
        <v>44</v>
      </c>
      <c r="G417" s="1" t="s">
        <v>49</v>
      </c>
      <c r="H417">
        <v>1</v>
      </c>
      <c r="I417" s="1" t="s">
        <v>50</v>
      </c>
      <c r="J417" s="1" t="s">
        <v>93</v>
      </c>
      <c r="K417" s="1" t="s">
        <v>93</v>
      </c>
      <c r="L417" s="1" t="s">
        <v>93</v>
      </c>
      <c r="M417" s="1" t="s">
        <v>93</v>
      </c>
      <c r="N417" s="1" t="s">
        <v>194</v>
      </c>
      <c r="O417" s="1" t="s">
        <v>195</v>
      </c>
      <c r="P417" s="1" t="s">
        <v>55</v>
      </c>
      <c r="Q417" s="1" t="s">
        <v>56</v>
      </c>
      <c r="R417" s="1" t="s">
        <v>195</v>
      </c>
    </row>
    <row r="418" spans="1:18" x14ac:dyDescent="0.25">
      <c r="A418" s="1" t="s">
        <v>1618</v>
      </c>
      <c r="B418" s="1" t="s">
        <v>1619</v>
      </c>
      <c r="C418" s="1" t="s">
        <v>1620</v>
      </c>
      <c r="D418" s="1" t="s">
        <v>206</v>
      </c>
      <c r="E418" s="1" t="s">
        <v>771</v>
      </c>
      <c r="F418" s="1" t="s">
        <v>44</v>
      </c>
      <c r="G418" s="1" t="s">
        <v>49</v>
      </c>
      <c r="H418">
        <v>1</v>
      </c>
      <c r="I418" s="1" t="s">
        <v>50</v>
      </c>
      <c r="J418" s="1" t="s">
        <v>93</v>
      </c>
      <c r="K418" s="1" t="s">
        <v>93</v>
      </c>
      <c r="L418" s="1" t="s">
        <v>93</v>
      </c>
      <c r="M418" s="1" t="s">
        <v>93</v>
      </c>
      <c r="N418" s="1" t="s">
        <v>194</v>
      </c>
      <c r="O418" s="1" t="s">
        <v>195</v>
      </c>
      <c r="P418" s="1" t="s">
        <v>55</v>
      </c>
      <c r="Q418" s="1" t="s">
        <v>56</v>
      </c>
      <c r="R418" s="1" t="s">
        <v>195</v>
      </c>
    </row>
    <row r="419" spans="1:18" x14ac:dyDescent="0.25">
      <c r="A419" s="1" t="s">
        <v>1622</v>
      </c>
      <c r="B419" s="1" t="s">
        <v>1623</v>
      </c>
      <c r="C419" s="1" t="s">
        <v>1620</v>
      </c>
      <c r="D419" s="1" t="s">
        <v>1624</v>
      </c>
      <c r="E419" s="1" t="s">
        <v>771</v>
      </c>
      <c r="F419" s="1" t="s">
        <v>44</v>
      </c>
      <c r="G419" s="1" t="s">
        <v>49</v>
      </c>
      <c r="H419">
        <v>1</v>
      </c>
      <c r="I419" s="1" t="s">
        <v>50</v>
      </c>
      <c r="J419" s="1" t="s">
        <v>93</v>
      </c>
      <c r="K419" s="1" t="s">
        <v>93</v>
      </c>
      <c r="L419" s="1" t="s">
        <v>93</v>
      </c>
      <c r="M419" s="1" t="s">
        <v>93</v>
      </c>
      <c r="N419" s="1" t="s">
        <v>194</v>
      </c>
      <c r="O419" s="1" t="s">
        <v>195</v>
      </c>
      <c r="P419" s="1" t="s">
        <v>55</v>
      </c>
      <c r="Q419" s="1" t="s">
        <v>56</v>
      </c>
      <c r="R419" s="1" t="s">
        <v>195</v>
      </c>
    </row>
    <row r="420" spans="1:18" x14ac:dyDescent="0.25">
      <c r="A420" s="1" t="s">
        <v>1626</v>
      </c>
      <c r="B420" s="1" t="s">
        <v>1627</v>
      </c>
      <c r="C420" s="1" t="s">
        <v>1620</v>
      </c>
      <c r="D420" s="1" t="s">
        <v>1283</v>
      </c>
      <c r="E420" s="1" t="s">
        <v>771</v>
      </c>
      <c r="F420" s="1" t="s">
        <v>44</v>
      </c>
      <c r="G420" s="1" t="s">
        <v>49</v>
      </c>
      <c r="H420">
        <v>1</v>
      </c>
      <c r="I420" s="1" t="s">
        <v>50</v>
      </c>
      <c r="J420" s="1" t="s">
        <v>93</v>
      </c>
      <c r="K420" s="1" t="s">
        <v>93</v>
      </c>
      <c r="L420" s="1" t="s">
        <v>93</v>
      </c>
      <c r="M420" s="1" t="s">
        <v>93</v>
      </c>
      <c r="N420" s="1" t="s">
        <v>274</v>
      </c>
      <c r="P420" s="1" t="s">
        <v>356</v>
      </c>
      <c r="Q420" s="1" t="s">
        <v>66</v>
      </c>
    </row>
    <row r="421" spans="1:18" x14ac:dyDescent="0.25">
      <c r="A421" s="1" t="s">
        <v>1628</v>
      </c>
      <c r="B421" s="1" t="s">
        <v>1629</v>
      </c>
      <c r="C421" s="1" t="s">
        <v>1630</v>
      </c>
      <c r="D421" s="1" t="s">
        <v>1283</v>
      </c>
      <c r="E421" s="1" t="s">
        <v>771</v>
      </c>
      <c r="F421" s="1" t="s">
        <v>44</v>
      </c>
      <c r="G421" s="1" t="s">
        <v>49</v>
      </c>
      <c r="H421">
        <v>1</v>
      </c>
      <c r="I421" s="1" t="s">
        <v>50</v>
      </c>
      <c r="J421" s="1" t="s">
        <v>93</v>
      </c>
      <c r="K421" s="1" t="s">
        <v>93</v>
      </c>
      <c r="L421" s="1" t="s">
        <v>93</v>
      </c>
      <c r="M421" s="1" t="s">
        <v>93</v>
      </c>
      <c r="N421" s="1" t="s">
        <v>194</v>
      </c>
      <c r="O421" s="1" t="s">
        <v>719</v>
      </c>
      <c r="P421" s="1" t="s">
        <v>356</v>
      </c>
      <c r="Q421" s="1" t="s">
        <v>66</v>
      </c>
      <c r="R421" s="1" t="s">
        <v>719</v>
      </c>
    </row>
    <row r="422" spans="1:18" x14ac:dyDescent="0.25">
      <c r="A422" s="1" t="s">
        <v>1631</v>
      </c>
      <c r="B422" s="1" t="s">
        <v>1632</v>
      </c>
      <c r="C422" s="1" t="s">
        <v>1630</v>
      </c>
      <c r="D422" s="1" t="s">
        <v>1633</v>
      </c>
      <c r="E422" s="1" t="s">
        <v>771</v>
      </c>
      <c r="F422" s="1" t="s">
        <v>44</v>
      </c>
      <c r="G422" s="1" t="s">
        <v>49</v>
      </c>
      <c r="H422">
        <v>1</v>
      </c>
      <c r="I422" s="1" t="s">
        <v>50</v>
      </c>
      <c r="J422" s="1" t="s">
        <v>93</v>
      </c>
      <c r="K422" s="1" t="s">
        <v>93</v>
      </c>
      <c r="L422" s="1" t="s">
        <v>93</v>
      </c>
      <c r="M422" s="1" t="s">
        <v>93</v>
      </c>
      <c r="N422" s="1" t="s">
        <v>274</v>
      </c>
      <c r="P422" s="1" t="s">
        <v>356</v>
      </c>
      <c r="Q422" s="1" t="s">
        <v>66</v>
      </c>
    </row>
    <row r="423" spans="1:18" x14ac:dyDescent="0.25">
      <c r="A423" s="1" t="s">
        <v>1634</v>
      </c>
      <c r="B423" s="1" t="s">
        <v>1635</v>
      </c>
      <c r="C423" s="1" t="s">
        <v>1630</v>
      </c>
      <c r="D423" s="1" t="s">
        <v>1413</v>
      </c>
      <c r="E423" s="1" t="s">
        <v>771</v>
      </c>
      <c r="F423" s="1" t="s">
        <v>44</v>
      </c>
      <c r="G423" s="1" t="s">
        <v>49</v>
      </c>
      <c r="H423">
        <v>1</v>
      </c>
      <c r="I423" s="1" t="s">
        <v>50</v>
      </c>
      <c r="J423" s="1" t="s">
        <v>93</v>
      </c>
      <c r="K423" s="1" t="s">
        <v>93</v>
      </c>
      <c r="L423" s="1" t="s">
        <v>93</v>
      </c>
      <c r="M423" s="1" t="s">
        <v>93</v>
      </c>
      <c r="N423" s="1" t="s">
        <v>194</v>
      </c>
      <c r="O423" s="1" t="s">
        <v>195</v>
      </c>
      <c r="P423" s="1" t="s">
        <v>55</v>
      </c>
      <c r="Q423" s="1" t="s">
        <v>172</v>
      </c>
      <c r="R423" s="1" t="s">
        <v>195</v>
      </c>
    </row>
    <row r="424" spans="1:18" x14ac:dyDescent="0.25">
      <c r="A424" s="1" t="s">
        <v>1636</v>
      </c>
      <c r="B424" s="1" t="s">
        <v>1637</v>
      </c>
      <c r="C424" s="1" t="s">
        <v>1638</v>
      </c>
      <c r="D424" s="1" t="s">
        <v>1599</v>
      </c>
      <c r="E424" s="1" t="s">
        <v>771</v>
      </c>
      <c r="F424" s="1" t="s">
        <v>44</v>
      </c>
      <c r="G424" s="1" t="s">
        <v>49</v>
      </c>
      <c r="H424">
        <v>1</v>
      </c>
      <c r="I424" s="1" t="s">
        <v>50</v>
      </c>
      <c r="J424" s="1" t="s">
        <v>93</v>
      </c>
      <c r="K424" s="1" t="s">
        <v>93</v>
      </c>
      <c r="L424" s="1" t="s">
        <v>93</v>
      </c>
      <c r="M424" s="1" t="s">
        <v>93</v>
      </c>
      <c r="N424" s="1" t="s">
        <v>194</v>
      </c>
      <c r="O424" s="1" t="s">
        <v>719</v>
      </c>
      <c r="P424" s="1" t="s">
        <v>356</v>
      </c>
      <c r="Q424" s="1" t="s">
        <v>56</v>
      </c>
      <c r="R424" s="1" t="s">
        <v>719</v>
      </c>
    </row>
    <row r="425" spans="1:18" x14ac:dyDescent="0.25">
      <c r="A425" s="1" t="s">
        <v>1640</v>
      </c>
      <c r="B425" s="1" t="s">
        <v>1641</v>
      </c>
      <c r="C425" s="1" t="s">
        <v>1638</v>
      </c>
      <c r="D425" s="1" t="s">
        <v>1599</v>
      </c>
      <c r="E425" s="1" t="s">
        <v>771</v>
      </c>
      <c r="F425" s="1" t="s">
        <v>44</v>
      </c>
      <c r="G425" s="1" t="s">
        <v>49</v>
      </c>
      <c r="H425">
        <v>1</v>
      </c>
      <c r="I425" s="1" t="s">
        <v>50</v>
      </c>
      <c r="J425" s="1" t="s">
        <v>93</v>
      </c>
      <c r="K425" s="1" t="s">
        <v>93</v>
      </c>
      <c r="L425" s="1" t="s">
        <v>93</v>
      </c>
      <c r="M425" s="1" t="s">
        <v>93</v>
      </c>
      <c r="N425" s="1" t="s">
        <v>194</v>
      </c>
      <c r="O425" s="1" t="s">
        <v>719</v>
      </c>
      <c r="P425" s="1" t="s">
        <v>55</v>
      </c>
      <c r="Q425" s="1" t="s">
        <v>56</v>
      </c>
      <c r="R425" s="1" t="s">
        <v>719</v>
      </c>
    </row>
    <row r="426" spans="1:18" x14ac:dyDescent="0.25">
      <c r="A426" s="1" t="s">
        <v>1642</v>
      </c>
      <c r="B426" s="1" t="s">
        <v>1643</v>
      </c>
      <c r="C426" s="1" t="s">
        <v>1638</v>
      </c>
      <c r="D426" s="1" t="s">
        <v>1420</v>
      </c>
      <c r="E426" s="1" t="s">
        <v>771</v>
      </c>
      <c r="F426" s="1" t="s">
        <v>44</v>
      </c>
      <c r="G426" s="1" t="s">
        <v>49</v>
      </c>
      <c r="H426">
        <v>1</v>
      </c>
      <c r="I426" s="1" t="s">
        <v>50</v>
      </c>
      <c r="J426" s="1" t="s">
        <v>93</v>
      </c>
      <c r="K426" s="1" t="s">
        <v>93</v>
      </c>
      <c r="L426" s="1" t="s">
        <v>93</v>
      </c>
      <c r="M426" s="1" t="s">
        <v>93</v>
      </c>
      <c r="N426" s="1" t="s">
        <v>54</v>
      </c>
      <c r="P426" s="1" t="s">
        <v>55</v>
      </c>
      <c r="Q426" s="1" t="s">
        <v>56</v>
      </c>
    </row>
    <row r="427" spans="1:18" x14ac:dyDescent="0.25">
      <c r="A427" s="1" t="s">
        <v>1644</v>
      </c>
      <c r="B427" s="1" t="s">
        <v>1645</v>
      </c>
      <c r="C427" s="1" t="s">
        <v>1638</v>
      </c>
      <c r="D427" s="1" t="s">
        <v>1599</v>
      </c>
      <c r="E427" s="1" t="s">
        <v>771</v>
      </c>
      <c r="F427" s="1" t="s">
        <v>44</v>
      </c>
      <c r="G427" s="1" t="s">
        <v>49</v>
      </c>
      <c r="H427">
        <v>1</v>
      </c>
      <c r="I427" s="1" t="s">
        <v>50</v>
      </c>
      <c r="J427" s="1" t="s">
        <v>93</v>
      </c>
      <c r="K427" s="1" t="s">
        <v>93</v>
      </c>
      <c r="L427" s="1" t="s">
        <v>93</v>
      </c>
      <c r="M427" s="1" t="s">
        <v>93</v>
      </c>
      <c r="N427" s="1" t="s">
        <v>274</v>
      </c>
      <c r="P427" s="1" t="s">
        <v>55</v>
      </c>
      <c r="Q427" s="1" t="s">
        <v>56</v>
      </c>
    </row>
    <row r="428" spans="1:18" x14ac:dyDescent="0.25">
      <c r="A428" s="1" t="s">
        <v>1646</v>
      </c>
      <c r="B428" s="1" t="s">
        <v>1647</v>
      </c>
      <c r="C428" s="1" t="s">
        <v>1648</v>
      </c>
      <c r="D428" s="1" t="s">
        <v>807</v>
      </c>
      <c r="E428" s="1" t="s">
        <v>771</v>
      </c>
      <c r="F428" s="1" t="s">
        <v>44</v>
      </c>
      <c r="G428" s="1" t="s">
        <v>49</v>
      </c>
      <c r="H428">
        <v>1</v>
      </c>
      <c r="I428" s="1" t="s">
        <v>50</v>
      </c>
      <c r="J428" s="1" t="s">
        <v>93</v>
      </c>
      <c r="K428" s="1" t="s">
        <v>93</v>
      </c>
      <c r="L428" s="1" t="s">
        <v>93</v>
      </c>
      <c r="M428" s="1" t="s">
        <v>93</v>
      </c>
      <c r="N428" s="1" t="s">
        <v>54</v>
      </c>
      <c r="P428" s="1" t="s">
        <v>55</v>
      </c>
      <c r="Q428" s="1" t="s">
        <v>56</v>
      </c>
    </row>
    <row r="429" spans="1:18" x14ac:dyDescent="0.25">
      <c r="A429" s="1" t="s">
        <v>1650</v>
      </c>
      <c r="B429" s="1" t="s">
        <v>1651</v>
      </c>
      <c r="C429" s="1" t="s">
        <v>1648</v>
      </c>
      <c r="D429" s="1" t="s">
        <v>1599</v>
      </c>
      <c r="E429" s="1" t="s">
        <v>771</v>
      </c>
      <c r="F429" s="1" t="s">
        <v>44</v>
      </c>
      <c r="G429" s="1" t="s">
        <v>49</v>
      </c>
      <c r="H429">
        <v>1</v>
      </c>
      <c r="I429" s="1" t="s">
        <v>50</v>
      </c>
      <c r="J429" s="1" t="s">
        <v>93</v>
      </c>
      <c r="K429" s="1" t="s">
        <v>93</v>
      </c>
      <c r="L429" s="1" t="s">
        <v>93</v>
      </c>
      <c r="M429" s="1" t="s">
        <v>93</v>
      </c>
      <c r="N429" s="1" t="s">
        <v>54</v>
      </c>
      <c r="P429" s="1" t="s">
        <v>55</v>
      </c>
      <c r="Q429" s="1" t="s">
        <v>56</v>
      </c>
    </row>
    <row r="430" spans="1:18" x14ac:dyDescent="0.25">
      <c r="A430" s="1" t="s">
        <v>1652</v>
      </c>
      <c r="B430" s="1" t="s">
        <v>1653</v>
      </c>
      <c r="C430" s="1" t="s">
        <v>1654</v>
      </c>
      <c r="D430" s="1" t="s">
        <v>1655</v>
      </c>
      <c r="E430" s="1" t="s">
        <v>771</v>
      </c>
      <c r="F430" s="1" t="s">
        <v>44</v>
      </c>
      <c r="J430" s="1" t="s">
        <v>93</v>
      </c>
      <c r="K430" s="1" t="s">
        <v>93</v>
      </c>
      <c r="L430" s="1" t="s">
        <v>93</v>
      </c>
      <c r="M430" s="1" t="s">
        <v>93</v>
      </c>
      <c r="N430" s="1" t="s">
        <v>93</v>
      </c>
      <c r="O430" s="1" t="s">
        <v>776</v>
      </c>
      <c r="P430" s="1" t="s">
        <v>93</v>
      </c>
      <c r="Q430" s="1" t="s">
        <v>93</v>
      </c>
      <c r="R430" s="1" t="s">
        <v>776</v>
      </c>
    </row>
    <row r="431" spans="1:18" x14ac:dyDescent="0.25">
      <c r="A431" s="1" t="s">
        <v>1656</v>
      </c>
      <c r="B431" s="1" t="s">
        <v>1657</v>
      </c>
      <c r="C431" s="1" t="s">
        <v>1654</v>
      </c>
      <c r="D431" s="1" t="s">
        <v>1655</v>
      </c>
      <c r="E431" s="1" t="s">
        <v>771</v>
      </c>
      <c r="F431" s="1" t="s">
        <v>44</v>
      </c>
      <c r="G431" s="1" t="s">
        <v>49</v>
      </c>
      <c r="H431">
        <v>1</v>
      </c>
      <c r="I431" s="1" t="s">
        <v>50</v>
      </c>
      <c r="J431" s="1" t="s">
        <v>93</v>
      </c>
      <c r="K431" s="1" t="s">
        <v>93</v>
      </c>
      <c r="L431" s="1" t="s">
        <v>93</v>
      </c>
      <c r="M431" s="1" t="s">
        <v>93</v>
      </c>
      <c r="N431" s="1" t="s">
        <v>194</v>
      </c>
      <c r="O431" s="1" t="s">
        <v>195</v>
      </c>
      <c r="P431" s="1" t="s">
        <v>302</v>
      </c>
      <c r="Q431" s="1" t="s">
        <v>56</v>
      </c>
      <c r="R431" s="1" t="s">
        <v>195</v>
      </c>
    </row>
    <row r="432" spans="1:18" x14ac:dyDescent="0.25">
      <c r="A432" s="1" t="s">
        <v>1659</v>
      </c>
      <c r="B432" s="1" t="s">
        <v>1660</v>
      </c>
      <c r="C432" s="1" t="s">
        <v>1654</v>
      </c>
      <c r="D432" s="1" t="s">
        <v>1607</v>
      </c>
      <c r="E432" s="1" t="s">
        <v>771</v>
      </c>
      <c r="F432" s="1" t="s">
        <v>44</v>
      </c>
      <c r="G432" s="1" t="s">
        <v>49</v>
      </c>
      <c r="H432">
        <v>1</v>
      </c>
      <c r="I432" s="1" t="s">
        <v>50</v>
      </c>
      <c r="J432" s="1" t="s">
        <v>93</v>
      </c>
      <c r="K432" s="1" t="s">
        <v>93</v>
      </c>
      <c r="L432" s="1" t="s">
        <v>93</v>
      </c>
      <c r="M432" s="1" t="s">
        <v>93</v>
      </c>
      <c r="N432" s="1" t="s">
        <v>194</v>
      </c>
      <c r="O432" s="1" t="s">
        <v>195</v>
      </c>
      <c r="P432" s="1" t="s">
        <v>55</v>
      </c>
      <c r="Q432" s="1" t="s">
        <v>56</v>
      </c>
      <c r="R432" s="1" t="s">
        <v>195</v>
      </c>
    </row>
    <row r="433" spans="1:18" x14ac:dyDescent="0.25">
      <c r="A433" s="1" t="s">
        <v>1663</v>
      </c>
      <c r="B433" s="1" t="s">
        <v>1664</v>
      </c>
      <c r="C433" s="1" t="s">
        <v>1654</v>
      </c>
      <c r="D433" s="1" t="s">
        <v>1607</v>
      </c>
      <c r="E433" s="1" t="s">
        <v>771</v>
      </c>
      <c r="F433" s="1" t="s">
        <v>44</v>
      </c>
      <c r="G433" s="1" t="s">
        <v>49</v>
      </c>
      <c r="H433">
        <v>1</v>
      </c>
      <c r="I433" s="1" t="s">
        <v>50</v>
      </c>
      <c r="J433" s="1" t="s">
        <v>93</v>
      </c>
      <c r="K433" s="1" t="s">
        <v>93</v>
      </c>
      <c r="L433" s="1" t="s">
        <v>93</v>
      </c>
      <c r="M433" s="1" t="s">
        <v>93</v>
      </c>
      <c r="N433" s="1" t="s">
        <v>274</v>
      </c>
      <c r="P433" s="1" t="s">
        <v>302</v>
      </c>
      <c r="Q433" s="1" t="s">
        <v>56</v>
      </c>
    </row>
    <row r="434" spans="1:18" x14ac:dyDescent="0.25">
      <c r="A434" s="1" t="s">
        <v>1665</v>
      </c>
      <c r="B434" s="1" t="s">
        <v>1666</v>
      </c>
      <c r="C434" s="1" t="s">
        <v>1667</v>
      </c>
      <c r="D434" s="1" t="s">
        <v>1607</v>
      </c>
      <c r="E434" s="1" t="s">
        <v>771</v>
      </c>
      <c r="F434" s="1" t="s">
        <v>44</v>
      </c>
      <c r="G434" s="1" t="s">
        <v>49</v>
      </c>
      <c r="H434">
        <v>1</v>
      </c>
      <c r="I434" s="1" t="s">
        <v>50</v>
      </c>
      <c r="J434" s="1" t="s">
        <v>93</v>
      </c>
      <c r="K434" s="1" t="s">
        <v>93</v>
      </c>
      <c r="L434" s="1" t="s">
        <v>93</v>
      </c>
      <c r="M434" s="1" t="s">
        <v>93</v>
      </c>
      <c r="N434" s="1" t="s">
        <v>274</v>
      </c>
      <c r="P434" s="1" t="s">
        <v>55</v>
      </c>
      <c r="Q434" s="1" t="s">
        <v>56</v>
      </c>
    </row>
    <row r="435" spans="1:18" x14ac:dyDescent="0.25">
      <c r="A435" s="1" t="s">
        <v>1669</v>
      </c>
      <c r="B435" s="1" t="s">
        <v>1670</v>
      </c>
      <c r="C435" s="1" t="s">
        <v>1667</v>
      </c>
      <c r="D435" s="1" t="s">
        <v>1599</v>
      </c>
      <c r="E435" s="1" t="s">
        <v>771</v>
      </c>
      <c r="F435" s="1" t="s">
        <v>44</v>
      </c>
      <c r="G435" s="1" t="s">
        <v>49</v>
      </c>
      <c r="H435">
        <v>1</v>
      </c>
      <c r="I435" s="1" t="s">
        <v>50</v>
      </c>
      <c r="J435" s="1" t="s">
        <v>93</v>
      </c>
      <c r="K435" s="1" t="s">
        <v>93</v>
      </c>
      <c r="L435" s="1" t="s">
        <v>93</v>
      </c>
      <c r="M435" s="1" t="s">
        <v>93</v>
      </c>
      <c r="N435" s="1" t="s">
        <v>274</v>
      </c>
      <c r="P435" s="1" t="s">
        <v>55</v>
      </c>
      <c r="Q435" s="1" t="s">
        <v>56</v>
      </c>
    </row>
    <row r="436" spans="1:18" x14ac:dyDescent="0.25">
      <c r="A436" s="1" t="s">
        <v>1672</v>
      </c>
      <c r="B436" s="1" t="s">
        <v>1673</v>
      </c>
      <c r="C436" s="1" t="s">
        <v>1667</v>
      </c>
      <c r="D436" s="1" t="s">
        <v>1413</v>
      </c>
      <c r="E436" s="1" t="s">
        <v>771</v>
      </c>
      <c r="F436" s="1" t="s">
        <v>44</v>
      </c>
      <c r="G436" s="1" t="s">
        <v>49</v>
      </c>
      <c r="H436">
        <v>1</v>
      </c>
      <c r="I436" s="1" t="s">
        <v>50</v>
      </c>
      <c r="J436" s="1" t="s">
        <v>93</v>
      </c>
      <c r="K436" s="1" t="s">
        <v>93</v>
      </c>
      <c r="L436" s="1" t="s">
        <v>93</v>
      </c>
      <c r="M436" s="1" t="s">
        <v>93</v>
      </c>
      <c r="N436" s="1" t="s">
        <v>194</v>
      </c>
      <c r="O436" s="1" t="s">
        <v>719</v>
      </c>
      <c r="P436" s="1" t="s">
        <v>302</v>
      </c>
      <c r="Q436" s="1" t="s">
        <v>56</v>
      </c>
      <c r="R436" s="1" t="s">
        <v>719</v>
      </c>
    </row>
    <row r="437" spans="1:18" x14ac:dyDescent="0.25">
      <c r="A437" s="1" t="s">
        <v>1675</v>
      </c>
      <c r="B437" s="1" t="s">
        <v>1676</v>
      </c>
      <c r="C437" s="1" t="s">
        <v>1667</v>
      </c>
      <c r="D437" s="1" t="s">
        <v>1599</v>
      </c>
      <c r="E437" s="1" t="s">
        <v>771</v>
      </c>
      <c r="F437" s="1" t="s">
        <v>44</v>
      </c>
      <c r="J437" s="1" t="s">
        <v>93</v>
      </c>
      <c r="K437" s="1" t="s">
        <v>93</v>
      </c>
      <c r="L437" s="1" t="s">
        <v>93</v>
      </c>
      <c r="M437" s="1" t="s">
        <v>93</v>
      </c>
      <c r="N437" s="1" t="s">
        <v>93</v>
      </c>
      <c r="O437" s="1" t="s">
        <v>776</v>
      </c>
      <c r="P437" s="1" t="s">
        <v>93</v>
      </c>
      <c r="Q437" s="1" t="s">
        <v>93</v>
      </c>
      <c r="R437" s="1" t="s">
        <v>776</v>
      </c>
    </row>
    <row r="438" spans="1:18" x14ac:dyDescent="0.25">
      <c r="A438" s="1" t="s">
        <v>1677</v>
      </c>
      <c r="B438" s="1" t="s">
        <v>1678</v>
      </c>
      <c r="C438" s="1" t="s">
        <v>1667</v>
      </c>
      <c r="D438" s="1" t="s">
        <v>1488</v>
      </c>
      <c r="E438" s="1" t="s">
        <v>771</v>
      </c>
      <c r="F438" s="1" t="s">
        <v>44</v>
      </c>
      <c r="G438" s="1" t="s">
        <v>49</v>
      </c>
      <c r="H438">
        <v>1</v>
      </c>
      <c r="I438" s="1" t="s">
        <v>50</v>
      </c>
      <c r="J438" s="1" t="s">
        <v>93</v>
      </c>
      <c r="K438" s="1" t="s">
        <v>93</v>
      </c>
      <c r="L438" s="1" t="s">
        <v>93</v>
      </c>
      <c r="M438" s="1" t="s">
        <v>93</v>
      </c>
      <c r="N438" s="1" t="s">
        <v>54</v>
      </c>
      <c r="P438" s="1" t="s">
        <v>55</v>
      </c>
      <c r="Q438" s="1" t="s">
        <v>56</v>
      </c>
    </row>
    <row r="439" spans="1:18" x14ac:dyDescent="0.25">
      <c r="A439" s="1" t="s">
        <v>1680</v>
      </c>
      <c r="B439" s="1" t="s">
        <v>1681</v>
      </c>
      <c r="C439" s="1" t="s">
        <v>1682</v>
      </c>
      <c r="D439" s="1" t="s">
        <v>1417</v>
      </c>
      <c r="E439" s="1" t="s">
        <v>771</v>
      </c>
      <c r="F439" s="1" t="s">
        <v>44</v>
      </c>
      <c r="G439" s="1" t="s">
        <v>49</v>
      </c>
      <c r="H439">
        <v>1</v>
      </c>
      <c r="I439" s="1" t="s">
        <v>50</v>
      </c>
      <c r="J439" s="1" t="s">
        <v>93</v>
      </c>
      <c r="K439" s="1" t="s">
        <v>93</v>
      </c>
      <c r="L439" s="1" t="s">
        <v>93</v>
      </c>
      <c r="M439" s="1" t="s">
        <v>93</v>
      </c>
      <c r="N439" s="1" t="s">
        <v>54</v>
      </c>
      <c r="P439" s="1" t="s">
        <v>302</v>
      </c>
      <c r="Q439" s="1" t="s">
        <v>56</v>
      </c>
    </row>
    <row r="440" spans="1:18" x14ac:dyDescent="0.25">
      <c r="A440" s="1" t="s">
        <v>1684</v>
      </c>
      <c r="B440" s="1" t="s">
        <v>1685</v>
      </c>
      <c r="C440" s="1" t="s">
        <v>1682</v>
      </c>
      <c r="D440" s="1" t="s">
        <v>1417</v>
      </c>
      <c r="E440" s="1" t="s">
        <v>771</v>
      </c>
      <c r="F440" s="1" t="s">
        <v>44</v>
      </c>
      <c r="G440" s="1" t="s">
        <v>49</v>
      </c>
      <c r="H440">
        <v>1</v>
      </c>
      <c r="I440" s="1" t="s">
        <v>50</v>
      </c>
      <c r="J440" s="1" t="s">
        <v>93</v>
      </c>
      <c r="K440" s="1" t="s">
        <v>93</v>
      </c>
      <c r="L440" s="1" t="s">
        <v>93</v>
      </c>
      <c r="M440" s="1" t="s">
        <v>93</v>
      </c>
      <c r="N440" s="1" t="s">
        <v>54</v>
      </c>
      <c r="P440" s="1" t="s">
        <v>55</v>
      </c>
      <c r="Q440" s="1" t="s">
        <v>56</v>
      </c>
    </row>
    <row r="441" spans="1:18" x14ac:dyDescent="0.25">
      <c r="A441" s="1" t="s">
        <v>1687</v>
      </c>
      <c r="B441" s="1" t="s">
        <v>1688</v>
      </c>
      <c r="C441" s="1" t="s">
        <v>1682</v>
      </c>
      <c r="D441" s="1" t="s">
        <v>1417</v>
      </c>
      <c r="E441" s="1" t="s">
        <v>771</v>
      </c>
      <c r="F441" s="1" t="s">
        <v>44</v>
      </c>
      <c r="G441" s="1" t="s">
        <v>49</v>
      </c>
      <c r="H441">
        <v>1</v>
      </c>
      <c r="I441" s="1" t="s">
        <v>50</v>
      </c>
      <c r="J441" s="1" t="s">
        <v>93</v>
      </c>
      <c r="K441" s="1" t="s">
        <v>93</v>
      </c>
      <c r="L441" s="1" t="s">
        <v>93</v>
      </c>
      <c r="M441" s="1" t="s">
        <v>93</v>
      </c>
      <c r="N441" s="1" t="s">
        <v>54</v>
      </c>
      <c r="P441" s="1" t="s">
        <v>55</v>
      </c>
      <c r="Q441" s="1" t="s">
        <v>56</v>
      </c>
    </row>
    <row r="442" spans="1:18" x14ac:dyDescent="0.25">
      <c r="A442" s="1" t="s">
        <v>1690</v>
      </c>
      <c r="B442" s="1" t="s">
        <v>1691</v>
      </c>
      <c r="C442" s="1" t="s">
        <v>1692</v>
      </c>
      <c r="D442" s="1" t="s">
        <v>1599</v>
      </c>
      <c r="E442" s="1" t="s">
        <v>771</v>
      </c>
      <c r="F442" s="1" t="s">
        <v>44</v>
      </c>
      <c r="G442" s="1" t="s">
        <v>49</v>
      </c>
      <c r="H442">
        <v>1</v>
      </c>
      <c r="I442" s="1" t="s">
        <v>50</v>
      </c>
      <c r="J442" s="1" t="s">
        <v>93</v>
      </c>
      <c r="K442" s="1" t="s">
        <v>93</v>
      </c>
      <c r="L442" s="1" t="s">
        <v>93</v>
      </c>
      <c r="M442" s="1" t="s">
        <v>93</v>
      </c>
      <c r="N442" s="1" t="s">
        <v>274</v>
      </c>
      <c r="P442" s="1" t="s">
        <v>302</v>
      </c>
      <c r="Q442" s="1" t="s">
        <v>56</v>
      </c>
    </row>
    <row r="443" spans="1:18" x14ac:dyDescent="0.25">
      <c r="A443" s="1" t="s">
        <v>1694</v>
      </c>
      <c r="B443" s="1" t="s">
        <v>1695</v>
      </c>
      <c r="C443" s="1" t="s">
        <v>1692</v>
      </c>
      <c r="D443" s="1" t="s">
        <v>1599</v>
      </c>
      <c r="E443" s="1" t="s">
        <v>771</v>
      </c>
      <c r="F443" s="1" t="s">
        <v>44</v>
      </c>
      <c r="G443" s="1" t="s">
        <v>49</v>
      </c>
      <c r="H443">
        <v>1</v>
      </c>
      <c r="I443" s="1" t="s">
        <v>50</v>
      </c>
      <c r="J443" s="1" t="s">
        <v>93</v>
      </c>
      <c r="K443" s="1" t="s">
        <v>93</v>
      </c>
      <c r="L443" s="1" t="s">
        <v>93</v>
      </c>
      <c r="M443" s="1" t="s">
        <v>93</v>
      </c>
      <c r="N443" s="1" t="s">
        <v>194</v>
      </c>
      <c r="O443" s="1" t="s">
        <v>719</v>
      </c>
      <c r="P443" s="1" t="s">
        <v>55</v>
      </c>
      <c r="Q443" s="1" t="s">
        <v>56</v>
      </c>
      <c r="R443" s="1" t="s">
        <v>719</v>
      </c>
    </row>
    <row r="444" spans="1:18" x14ac:dyDescent="0.25">
      <c r="A444" s="1" t="s">
        <v>1696</v>
      </c>
      <c r="B444" s="1" t="s">
        <v>1697</v>
      </c>
      <c r="C444" s="1" t="s">
        <v>1692</v>
      </c>
      <c r="D444" s="1" t="s">
        <v>1698</v>
      </c>
      <c r="E444" s="1" t="s">
        <v>771</v>
      </c>
      <c r="F444" s="1" t="s">
        <v>44</v>
      </c>
      <c r="G444" s="1" t="s">
        <v>49</v>
      </c>
      <c r="H444">
        <v>1</v>
      </c>
      <c r="I444" s="1" t="s">
        <v>50</v>
      </c>
      <c r="J444" s="1" t="s">
        <v>93</v>
      </c>
      <c r="K444" s="1" t="s">
        <v>93</v>
      </c>
      <c r="L444" s="1" t="s">
        <v>93</v>
      </c>
      <c r="M444" s="1" t="s">
        <v>93</v>
      </c>
      <c r="N444" s="1" t="s">
        <v>194</v>
      </c>
      <c r="O444" s="1" t="s">
        <v>719</v>
      </c>
      <c r="P444" s="1" t="s">
        <v>302</v>
      </c>
      <c r="Q444" s="1" t="s">
        <v>56</v>
      </c>
      <c r="R444" s="1" t="s">
        <v>719</v>
      </c>
    </row>
    <row r="445" spans="1:18" x14ac:dyDescent="0.25">
      <c r="A445" s="1" t="s">
        <v>1700</v>
      </c>
      <c r="B445" s="1" t="s">
        <v>1701</v>
      </c>
      <c r="C445" s="1" t="s">
        <v>1702</v>
      </c>
      <c r="D445" s="1" t="s">
        <v>1413</v>
      </c>
      <c r="E445" s="1" t="s">
        <v>771</v>
      </c>
      <c r="F445" s="1" t="s">
        <v>44</v>
      </c>
      <c r="G445" s="1" t="s">
        <v>49</v>
      </c>
      <c r="H445">
        <v>1</v>
      </c>
      <c r="I445" s="1" t="s">
        <v>50</v>
      </c>
      <c r="J445" s="1" t="s">
        <v>93</v>
      </c>
      <c r="K445" s="1" t="s">
        <v>93</v>
      </c>
      <c r="L445" s="1" t="s">
        <v>93</v>
      </c>
      <c r="M445" s="1" t="s">
        <v>93</v>
      </c>
      <c r="N445" s="1" t="s">
        <v>274</v>
      </c>
      <c r="P445" s="1" t="s">
        <v>302</v>
      </c>
      <c r="Q445" s="1" t="s">
        <v>56</v>
      </c>
    </row>
    <row r="446" spans="1:18" x14ac:dyDescent="0.25">
      <c r="A446" s="1" t="s">
        <v>1704</v>
      </c>
      <c r="B446" s="1" t="s">
        <v>1705</v>
      </c>
      <c r="C446" s="1" t="s">
        <v>1702</v>
      </c>
      <c r="D446" s="1" t="s">
        <v>807</v>
      </c>
      <c r="E446" s="1" t="s">
        <v>771</v>
      </c>
      <c r="F446" s="1" t="s">
        <v>44</v>
      </c>
      <c r="G446" s="1" t="s">
        <v>49</v>
      </c>
      <c r="H446">
        <v>1</v>
      </c>
      <c r="I446" s="1" t="s">
        <v>50</v>
      </c>
      <c r="J446" s="1" t="s">
        <v>93</v>
      </c>
      <c r="K446" s="1" t="s">
        <v>93</v>
      </c>
      <c r="L446" s="1" t="s">
        <v>93</v>
      </c>
      <c r="M446" s="1" t="s">
        <v>93</v>
      </c>
      <c r="N446" s="1" t="s">
        <v>54</v>
      </c>
      <c r="P446" s="1" t="s">
        <v>302</v>
      </c>
      <c r="Q446" s="1" t="s">
        <v>56</v>
      </c>
    </row>
    <row r="447" spans="1:18" x14ac:dyDescent="0.25">
      <c r="A447" s="1" t="s">
        <v>1707</v>
      </c>
      <c r="B447" s="1" t="s">
        <v>1708</v>
      </c>
      <c r="C447" s="1" t="s">
        <v>1702</v>
      </c>
      <c r="D447" s="1" t="s">
        <v>807</v>
      </c>
      <c r="E447" s="1" t="s">
        <v>771</v>
      </c>
      <c r="F447" s="1" t="s">
        <v>44</v>
      </c>
      <c r="G447" s="1" t="s">
        <v>49</v>
      </c>
      <c r="H447">
        <v>1</v>
      </c>
      <c r="I447" s="1" t="s">
        <v>50</v>
      </c>
      <c r="J447" s="1" t="s">
        <v>93</v>
      </c>
      <c r="K447" s="1" t="s">
        <v>93</v>
      </c>
      <c r="L447" s="1" t="s">
        <v>93</v>
      </c>
      <c r="M447" s="1" t="s">
        <v>93</v>
      </c>
      <c r="N447" s="1" t="s">
        <v>194</v>
      </c>
      <c r="O447" s="1" t="s">
        <v>195</v>
      </c>
      <c r="P447" s="1" t="s">
        <v>55</v>
      </c>
      <c r="Q447" s="1" t="s">
        <v>56</v>
      </c>
      <c r="R447" s="1" t="s">
        <v>195</v>
      </c>
    </row>
    <row r="448" spans="1:18" x14ac:dyDescent="0.25">
      <c r="A448" s="1" t="s">
        <v>1709</v>
      </c>
      <c r="B448" s="1" t="s">
        <v>1710</v>
      </c>
      <c r="C448" s="1" t="s">
        <v>1711</v>
      </c>
      <c r="D448" s="1" t="s">
        <v>807</v>
      </c>
      <c r="E448" s="1" t="s">
        <v>771</v>
      </c>
      <c r="F448" s="1" t="s">
        <v>44</v>
      </c>
      <c r="G448" s="1" t="s">
        <v>49</v>
      </c>
      <c r="H448">
        <v>1</v>
      </c>
      <c r="I448" s="1" t="s">
        <v>50</v>
      </c>
      <c r="J448" s="1" t="s">
        <v>93</v>
      </c>
      <c r="K448" s="1" t="s">
        <v>93</v>
      </c>
      <c r="L448" s="1" t="s">
        <v>93</v>
      </c>
      <c r="M448" s="1" t="s">
        <v>93</v>
      </c>
      <c r="N448" s="1" t="s">
        <v>54</v>
      </c>
      <c r="P448" s="1" t="s">
        <v>302</v>
      </c>
      <c r="Q448" s="1" t="s">
        <v>56</v>
      </c>
    </row>
    <row r="449" spans="1:18" x14ac:dyDescent="0.25">
      <c r="A449" s="1" t="s">
        <v>1713</v>
      </c>
      <c r="B449" s="1" t="s">
        <v>1714</v>
      </c>
      <c r="C449" s="1" t="s">
        <v>1711</v>
      </c>
      <c r="D449" s="1" t="s">
        <v>807</v>
      </c>
      <c r="E449" s="1" t="s">
        <v>771</v>
      </c>
      <c r="F449" s="1" t="s">
        <v>44</v>
      </c>
      <c r="G449" s="1" t="s">
        <v>49</v>
      </c>
      <c r="H449">
        <v>1</v>
      </c>
      <c r="I449" s="1" t="s">
        <v>50</v>
      </c>
      <c r="J449" s="1" t="s">
        <v>93</v>
      </c>
      <c r="K449" s="1" t="s">
        <v>93</v>
      </c>
      <c r="L449" s="1" t="s">
        <v>93</v>
      </c>
      <c r="M449" s="1" t="s">
        <v>93</v>
      </c>
      <c r="N449" s="1" t="s">
        <v>54</v>
      </c>
      <c r="P449" s="1" t="s">
        <v>55</v>
      </c>
      <c r="Q449" s="1" t="s">
        <v>56</v>
      </c>
    </row>
    <row r="450" spans="1:18" x14ac:dyDescent="0.25">
      <c r="A450" s="1" t="s">
        <v>1716</v>
      </c>
      <c r="B450" s="1" t="s">
        <v>1717</v>
      </c>
      <c r="C450" s="1" t="s">
        <v>1711</v>
      </c>
      <c r="D450" s="1" t="s">
        <v>807</v>
      </c>
      <c r="E450" s="1" t="s">
        <v>771</v>
      </c>
      <c r="F450" s="1" t="s">
        <v>44</v>
      </c>
      <c r="G450" s="1" t="s">
        <v>49</v>
      </c>
      <c r="H450">
        <v>1</v>
      </c>
      <c r="I450" s="1" t="s">
        <v>50</v>
      </c>
      <c r="J450" s="1" t="s">
        <v>93</v>
      </c>
      <c r="K450" s="1" t="s">
        <v>93</v>
      </c>
      <c r="L450" s="1" t="s">
        <v>93</v>
      </c>
      <c r="M450" s="1" t="s">
        <v>93</v>
      </c>
      <c r="N450" s="1" t="s">
        <v>54</v>
      </c>
      <c r="P450" s="1" t="s">
        <v>302</v>
      </c>
      <c r="Q450" s="1" t="s">
        <v>56</v>
      </c>
    </row>
    <row r="451" spans="1:18" x14ac:dyDescent="0.25">
      <c r="A451" s="1" t="s">
        <v>1718</v>
      </c>
      <c r="B451" s="1" t="s">
        <v>1719</v>
      </c>
      <c r="C451" s="1" t="s">
        <v>1720</v>
      </c>
      <c r="D451" s="1" t="s">
        <v>1413</v>
      </c>
      <c r="E451" s="1" t="s">
        <v>771</v>
      </c>
      <c r="F451" s="1" t="s">
        <v>44</v>
      </c>
      <c r="G451" s="1" t="s">
        <v>49</v>
      </c>
      <c r="H451">
        <v>1</v>
      </c>
      <c r="I451" s="1" t="s">
        <v>50</v>
      </c>
      <c r="J451" s="1" t="s">
        <v>93</v>
      </c>
      <c r="K451" s="1" t="s">
        <v>93</v>
      </c>
      <c r="L451" s="1" t="s">
        <v>93</v>
      </c>
      <c r="M451" s="1" t="s">
        <v>93</v>
      </c>
      <c r="N451" s="1" t="s">
        <v>274</v>
      </c>
      <c r="P451" s="1" t="s">
        <v>302</v>
      </c>
      <c r="Q451" s="1" t="s">
        <v>56</v>
      </c>
    </row>
    <row r="452" spans="1:18" x14ac:dyDescent="0.25">
      <c r="A452" s="1" t="s">
        <v>1721</v>
      </c>
      <c r="B452" s="1" t="s">
        <v>1722</v>
      </c>
      <c r="C452" s="1" t="s">
        <v>1720</v>
      </c>
      <c r="D452" s="1" t="s">
        <v>1599</v>
      </c>
      <c r="E452" s="1" t="s">
        <v>771</v>
      </c>
      <c r="F452" s="1" t="s">
        <v>44</v>
      </c>
      <c r="J452" s="1" t="s">
        <v>93</v>
      </c>
      <c r="K452" s="1" t="s">
        <v>93</v>
      </c>
      <c r="L452" s="1" t="s">
        <v>93</v>
      </c>
      <c r="M452" s="1" t="s">
        <v>93</v>
      </c>
      <c r="N452" s="1" t="s">
        <v>93</v>
      </c>
      <c r="O452" s="1" t="s">
        <v>776</v>
      </c>
      <c r="P452" s="1" t="s">
        <v>93</v>
      </c>
      <c r="Q452" s="1" t="s">
        <v>93</v>
      </c>
      <c r="R452" s="1" t="s">
        <v>776</v>
      </c>
    </row>
    <row r="453" spans="1:18" x14ac:dyDescent="0.25">
      <c r="A453" s="1" t="s">
        <v>1723</v>
      </c>
      <c r="B453" s="1" t="s">
        <v>1724</v>
      </c>
      <c r="C453" s="1" t="s">
        <v>1720</v>
      </c>
      <c r="D453" s="1" t="s">
        <v>1599</v>
      </c>
      <c r="E453" s="1" t="s">
        <v>771</v>
      </c>
      <c r="F453" s="1" t="s">
        <v>44</v>
      </c>
      <c r="G453" s="1" t="s">
        <v>49</v>
      </c>
      <c r="H453">
        <v>1</v>
      </c>
      <c r="I453" s="1" t="s">
        <v>50</v>
      </c>
      <c r="J453" s="1" t="s">
        <v>93</v>
      </c>
      <c r="K453" s="1" t="s">
        <v>93</v>
      </c>
      <c r="L453" s="1" t="s">
        <v>93</v>
      </c>
      <c r="M453" s="1" t="s">
        <v>93</v>
      </c>
      <c r="N453" s="1" t="s">
        <v>274</v>
      </c>
      <c r="P453" s="1" t="s">
        <v>55</v>
      </c>
      <c r="Q453" s="1" t="s">
        <v>56</v>
      </c>
    </row>
    <row r="454" spans="1:18" x14ac:dyDescent="0.25">
      <c r="A454" s="1" t="s">
        <v>1726</v>
      </c>
      <c r="B454" s="1" t="s">
        <v>1727</v>
      </c>
      <c r="C454" s="1" t="s">
        <v>1728</v>
      </c>
      <c r="D454" s="1" t="s">
        <v>1599</v>
      </c>
      <c r="E454" s="1" t="s">
        <v>771</v>
      </c>
      <c r="F454" s="1" t="s">
        <v>44</v>
      </c>
      <c r="G454" s="1" t="s">
        <v>49</v>
      </c>
      <c r="H454">
        <v>1</v>
      </c>
      <c r="I454" s="1" t="s">
        <v>50</v>
      </c>
      <c r="J454" s="1" t="s">
        <v>93</v>
      </c>
      <c r="K454" s="1" t="s">
        <v>93</v>
      </c>
      <c r="L454" s="1" t="s">
        <v>93</v>
      </c>
      <c r="M454" s="1" t="s">
        <v>93</v>
      </c>
      <c r="N454" s="1" t="s">
        <v>109</v>
      </c>
      <c r="P454" s="1" t="s">
        <v>55</v>
      </c>
      <c r="Q454" s="1" t="s">
        <v>56</v>
      </c>
    </row>
    <row r="455" spans="1:18" x14ac:dyDescent="0.25">
      <c r="A455" s="1" t="s">
        <v>1729</v>
      </c>
      <c r="B455" s="1" t="s">
        <v>1730</v>
      </c>
      <c r="C455" s="1" t="s">
        <v>1728</v>
      </c>
      <c r="D455" s="1" t="s">
        <v>1607</v>
      </c>
      <c r="E455" s="1" t="s">
        <v>771</v>
      </c>
      <c r="F455" s="1" t="s">
        <v>44</v>
      </c>
      <c r="G455" s="1" t="s">
        <v>49</v>
      </c>
      <c r="H455">
        <v>1</v>
      </c>
      <c r="I455" s="1" t="s">
        <v>50</v>
      </c>
      <c r="J455" s="1" t="s">
        <v>93</v>
      </c>
      <c r="K455" s="1" t="s">
        <v>93</v>
      </c>
      <c r="L455" s="1" t="s">
        <v>93</v>
      </c>
      <c r="M455" s="1" t="s">
        <v>93</v>
      </c>
      <c r="N455" s="1" t="s">
        <v>194</v>
      </c>
      <c r="O455" s="1" t="s">
        <v>719</v>
      </c>
      <c r="P455" s="1" t="s">
        <v>55</v>
      </c>
      <c r="Q455" s="1" t="s">
        <v>56</v>
      </c>
      <c r="R455" s="1" t="s">
        <v>719</v>
      </c>
    </row>
    <row r="456" spans="1:18" x14ac:dyDescent="0.25">
      <c r="A456" s="1" t="s">
        <v>1731</v>
      </c>
      <c r="B456" s="1" t="s">
        <v>1732</v>
      </c>
      <c r="C456" s="1" t="s">
        <v>1728</v>
      </c>
      <c r="D456" s="1" t="s">
        <v>1488</v>
      </c>
      <c r="E456" s="1" t="s">
        <v>771</v>
      </c>
      <c r="F456" s="1" t="s">
        <v>44</v>
      </c>
      <c r="G456" s="1" t="s">
        <v>49</v>
      </c>
      <c r="H456">
        <v>1</v>
      </c>
      <c r="I456" s="1" t="s">
        <v>50</v>
      </c>
      <c r="J456" s="1" t="s">
        <v>93</v>
      </c>
      <c r="K456" s="1" t="s">
        <v>93</v>
      </c>
      <c r="L456" s="1" t="s">
        <v>93</v>
      </c>
      <c r="M456" s="1" t="s">
        <v>93</v>
      </c>
      <c r="N456" s="1" t="s">
        <v>54</v>
      </c>
      <c r="P456" s="1" t="s">
        <v>55</v>
      </c>
      <c r="Q456" s="1" t="s">
        <v>56</v>
      </c>
    </row>
    <row r="457" spans="1:18" x14ac:dyDescent="0.25">
      <c r="A457" s="1" t="s">
        <v>1734</v>
      </c>
      <c r="B457" s="1" t="s">
        <v>1735</v>
      </c>
      <c r="C457" s="1" t="s">
        <v>1736</v>
      </c>
      <c r="D457" s="1" t="s">
        <v>1488</v>
      </c>
      <c r="E457" s="1" t="s">
        <v>771</v>
      </c>
      <c r="F457" s="1" t="s">
        <v>44</v>
      </c>
      <c r="G457" s="1" t="s">
        <v>49</v>
      </c>
      <c r="H457">
        <v>1</v>
      </c>
      <c r="I457" s="1" t="s">
        <v>50</v>
      </c>
      <c r="J457" s="1" t="s">
        <v>93</v>
      </c>
      <c r="K457" s="1" t="s">
        <v>93</v>
      </c>
      <c r="L457" s="1" t="s">
        <v>93</v>
      </c>
      <c r="M457" s="1" t="s">
        <v>93</v>
      </c>
      <c r="N457" s="1" t="s">
        <v>54</v>
      </c>
      <c r="P457" s="1" t="s">
        <v>302</v>
      </c>
      <c r="Q457" s="1" t="s">
        <v>56</v>
      </c>
    </row>
    <row r="458" spans="1:18" x14ac:dyDescent="0.25">
      <c r="A458" s="1" t="s">
        <v>1738</v>
      </c>
      <c r="B458" s="1" t="s">
        <v>1739</v>
      </c>
      <c r="C458" s="1" t="s">
        <v>1736</v>
      </c>
      <c r="D458" s="1" t="s">
        <v>1599</v>
      </c>
      <c r="E458" s="1" t="s">
        <v>771</v>
      </c>
      <c r="F458" s="1" t="s">
        <v>44</v>
      </c>
      <c r="G458" s="1" t="s">
        <v>49</v>
      </c>
      <c r="H458">
        <v>1</v>
      </c>
      <c r="I458" s="1" t="s">
        <v>50</v>
      </c>
      <c r="J458" s="1" t="s">
        <v>93</v>
      </c>
      <c r="K458" s="1" t="s">
        <v>93</v>
      </c>
      <c r="L458" s="1" t="s">
        <v>93</v>
      </c>
      <c r="M458" s="1" t="s">
        <v>93</v>
      </c>
      <c r="N458" s="1" t="s">
        <v>194</v>
      </c>
      <c r="O458" s="1" t="s">
        <v>719</v>
      </c>
      <c r="P458" s="1" t="s">
        <v>55</v>
      </c>
      <c r="Q458" s="1" t="s">
        <v>56</v>
      </c>
      <c r="R458" s="1" t="s">
        <v>719</v>
      </c>
    </row>
    <row r="459" spans="1:18" x14ac:dyDescent="0.25">
      <c r="A459" s="1" t="s">
        <v>1740</v>
      </c>
      <c r="B459" s="1" t="s">
        <v>1741</v>
      </c>
      <c r="C459" s="1" t="s">
        <v>1736</v>
      </c>
      <c r="D459" s="1" t="s">
        <v>1607</v>
      </c>
      <c r="E459" s="1" t="s">
        <v>771</v>
      </c>
      <c r="F459" s="1" t="s">
        <v>44</v>
      </c>
      <c r="G459" s="1" t="s">
        <v>49</v>
      </c>
      <c r="H459">
        <v>1</v>
      </c>
      <c r="I459" s="1" t="s">
        <v>50</v>
      </c>
      <c r="J459" s="1" t="s">
        <v>93</v>
      </c>
      <c r="K459" s="1" t="s">
        <v>93</v>
      </c>
      <c r="L459" s="1" t="s">
        <v>93</v>
      </c>
      <c r="M459" s="1" t="s">
        <v>93</v>
      </c>
      <c r="N459" s="1" t="s">
        <v>54</v>
      </c>
      <c r="P459" s="1" t="s">
        <v>55</v>
      </c>
      <c r="Q459" s="1" t="s">
        <v>56</v>
      </c>
    </row>
    <row r="460" spans="1:18" x14ac:dyDescent="0.25">
      <c r="A460" s="1" t="s">
        <v>1742</v>
      </c>
      <c r="B460" s="1" t="s">
        <v>1743</v>
      </c>
      <c r="C460" s="1" t="s">
        <v>1736</v>
      </c>
      <c r="D460" s="1" t="s">
        <v>1607</v>
      </c>
      <c r="E460" s="1" t="s">
        <v>771</v>
      </c>
      <c r="F460" s="1" t="s">
        <v>44</v>
      </c>
      <c r="G460" s="1" t="s">
        <v>49</v>
      </c>
      <c r="H460">
        <v>1</v>
      </c>
      <c r="I460" s="1" t="s">
        <v>50</v>
      </c>
      <c r="J460" s="1" t="s">
        <v>93</v>
      </c>
      <c r="K460" s="1" t="s">
        <v>93</v>
      </c>
      <c r="L460" s="1" t="s">
        <v>93</v>
      </c>
      <c r="M460" s="1" t="s">
        <v>93</v>
      </c>
      <c r="N460" s="1" t="s">
        <v>274</v>
      </c>
      <c r="P460" s="1" t="s">
        <v>302</v>
      </c>
      <c r="Q460" s="1" t="s">
        <v>56</v>
      </c>
    </row>
    <row r="461" spans="1:18" x14ac:dyDescent="0.25">
      <c r="A461" s="1" t="s">
        <v>1745</v>
      </c>
      <c r="B461" s="1" t="s">
        <v>1746</v>
      </c>
      <c r="C461" s="1" t="s">
        <v>1747</v>
      </c>
      <c r="D461" s="1" t="s">
        <v>1607</v>
      </c>
      <c r="E461" s="1" t="s">
        <v>771</v>
      </c>
      <c r="F461" s="1" t="s">
        <v>44</v>
      </c>
      <c r="G461" s="1" t="s">
        <v>49</v>
      </c>
      <c r="H461">
        <v>1</v>
      </c>
      <c r="I461" s="1" t="s">
        <v>50</v>
      </c>
      <c r="J461" s="1" t="s">
        <v>93</v>
      </c>
      <c r="K461" s="1" t="s">
        <v>93</v>
      </c>
      <c r="L461" s="1" t="s">
        <v>93</v>
      </c>
      <c r="M461" s="1" t="s">
        <v>93</v>
      </c>
      <c r="N461" s="1" t="s">
        <v>194</v>
      </c>
      <c r="O461" s="1" t="s">
        <v>719</v>
      </c>
      <c r="P461" s="1" t="s">
        <v>55</v>
      </c>
      <c r="Q461" s="1" t="s">
        <v>56</v>
      </c>
      <c r="R461" s="1" t="s">
        <v>719</v>
      </c>
    </row>
    <row r="462" spans="1:18" x14ac:dyDescent="0.25">
      <c r="A462" s="1" t="s">
        <v>1748</v>
      </c>
      <c r="B462" s="1" t="s">
        <v>1749</v>
      </c>
      <c r="C462" s="1" t="s">
        <v>1747</v>
      </c>
      <c r="D462" s="1" t="s">
        <v>1599</v>
      </c>
      <c r="E462" s="1" t="s">
        <v>771</v>
      </c>
      <c r="F462" s="1" t="s">
        <v>44</v>
      </c>
      <c r="G462" s="1" t="s">
        <v>49</v>
      </c>
      <c r="H462">
        <v>1</v>
      </c>
      <c r="I462" s="1" t="s">
        <v>50</v>
      </c>
      <c r="J462" s="1" t="s">
        <v>93</v>
      </c>
      <c r="K462" s="1" t="s">
        <v>93</v>
      </c>
      <c r="L462" s="1" t="s">
        <v>93</v>
      </c>
      <c r="M462" s="1" t="s">
        <v>93</v>
      </c>
      <c r="N462" s="1" t="s">
        <v>194</v>
      </c>
      <c r="O462" s="1" t="s">
        <v>719</v>
      </c>
      <c r="P462" s="1" t="s">
        <v>356</v>
      </c>
      <c r="Q462" s="1" t="s">
        <v>56</v>
      </c>
      <c r="R462" s="1" t="s">
        <v>719</v>
      </c>
    </row>
    <row r="463" spans="1:18" x14ac:dyDescent="0.25">
      <c r="A463" s="1" t="s">
        <v>1750</v>
      </c>
      <c r="B463" s="1" t="s">
        <v>1751</v>
      </c>
      <c r="C463" s="1" t="s">
        <v>1747</v>
      </c>
      <c r="D463" s="1" t="s">
        <v>1413</v>
      </c>
      <c r="E463" s="1" t="s">
        <v>771</v>
      </c>
      <c r="F463" s="1" t="s">
        <v>44</v>
      </c>
      <c r="G463" s="1" t="s">
        <v>49</v>
      </c>
      <c r="H463">
        <v>1</v>
      </c>
      <c r="I463" s="1" t="s">
        <v>50</v>
      </c>
      <c r="J463" s="1" t="s">
        <v>93</v>
      </c>
      <c r="K463" s="1" t="s">
        <v>93</v>
      </c>
      <c r="L463" s="1" t="s">
        <v>93</v>
      </c>
      <c r="M463" s="1" t="s">
        <v>93</v>
      </c>
      <c r="N463" s="1" t="s">
        <v>194</v>
      </c>
      <c r="O463" s="1" t="s">
        <v>719</v>
      </c>
      <c r="P463" s="1" t="s">
        <v>356</v>
      </c>
      <c r="Q463" s="1" t="s">
        <v>56</v>
      </c>
      <c r="R463" s="1" t="s">
        <v>719</v>
      </c>
    </row>
    <row r="464" spans="1:18" x14ac:dyDescent="0.25">
      <c r="A464" s="1" t="s">
        <v>1752</v>
      </c>
      <c r="B464" s="1" t="s">
        <v>1753</v>
      </c>
      <c r="C464" s="1" t="s">
        <v>1754</v>
      </c>
      <c r="D464" s="1" t="s">
        <v>1413</v>
      </c>
      <c r="E464" s="1" t="s">
        <v>771</v>
      </c>
      <c r="F464" s="1" t="s">
        <v>44</v>
      </c>
      <c r="G464" s="1" t="s">
        <v>49</v>
      </c>
      <c r="H464">
        <v>1</v>
      </c>
      <c r="I464" s="1" t="s">
        <v>50</v>
      </c>
      <c r="J464" s="1" t="s">
        <v>93</v>
      </c>
      <c r="K464" s="1" t="s">
        <v>93</v>
      </c>
      <c r="L464" s="1" t="s">
        <v>93</v>
      </c>
      <c r="M464" s="1" t="s">
        <v>93</v>
      </c>
      <c r="N464" s="1" t="s">
        <v>274</v>
      </c>
      <c r="P464" s="1" t="s">
        <v>302</v>
      </c>
      <c r="Q464" s="1" t="s">
        <v>172</v>
      </c>
    </row>
    <row r="465" spans="1:18" x14ac:dyDescent="0.25">
      <c r="A465" s="1" t="s">
        <v>1755</v>
      </c>
      <c r="B465" s="1" t="s">
        <v>1756</v>
      </c>
      <c r="C465" s="1" t="s">
        <v>1754</v>
      </c>
      <c r="D465" s="1" t="s">
        <v>1413</v>
      </c>
      <c r="E465" s="1" t="s">
        <v>771</v>
      </c>
      <c r="F465" s="1" t="s">
        <v>44</v>
      </c>
      <c r="G465" s="1" t="s">
        <v>49</v>
      </c>
      <c r="H465">
        <v>1</v>
      </c>
      <c r="I465" s="1" t="s">
        <v>50</v>
      </c>
      <c r="J465" s="1" t="s">
        <v>93</v>
      </c>
      <c r="K465" s="1" t="s">
        <v>93</v>
      </c>
      <c r="L465" s="1" t="s">
        <v>93</v>
      </c>
      <c r="M465" s="1" t="s">
        <v>93</v>
      </c>
      <c r="N465" s="1" t="s">
        <v>194</v>
      </c>
      <c r="O465" s="1" t="s">
        <v>195</v>
      </c>
      <c r="P465" s="1" t="s">
        <v>55</v>
      </c>
      <c r="Q465" s="1" t="s">
        <v>56</v>
      </c>
      <c r="R465" s="1" t="s">
        <v>195</v>
      </c>
    </row>
    <row r="466" spans="1:18" x14ac:dyDescent="0.25">
      <c r="A466" s="1" t="s">
        <v>1758</v>
      </c>
      <c r="B466" s="1" t="s">
        <v>1759</v>
      </c>
      <c r="C466" s="1" t="s">
        <v>1754</v>
      </c>
      <c r="D466" s="1" t="s">
        <v>1413</v>
      </c>
      <c r="E466" s="1" t="s">
        <v>771</v>
      </c>
      <c r="F466" s="1" t="s">
        <v>44</v>
      </c>
      <c r="G466" s="1" t="s">
        <v>49</v>
      </c>
      <c r="H466">
        <v>1</v>
      </c>
      <c r="I466" s="1" t="s">
        <v>50</v>
      </c>
      <c r="J466" s="1" t="s">
        <v>93</v>
      </c>
      <c r="K466" s="1" t="s">
        <v>93</v>
      </c>
      <c r="L466" s="1" t="s">
        <v>93</v>
      </c>
      <c r="M466" s="1" t="s">
        <v>93</v>
      </c>
      <c r="N466" s="1" t="s">
        <v>194</v>
      </c>
      <c r="O466" s="1" t="s">
        <v>195</v>
      </c>
      <c r="P466" s="1" t="s">
        <v>55</v>
      </c>
      <c r="Q466" s="1" t="s">
        <v>56</v>
      </c>
      <c r="R466" s="1" t="s">
        <v>195</v>
      </c>
    </row>
    <row r="467" spans="1:18" x14ac:dyDescent="0.25">
      <c r="A467" s="1" t="s">
        <v>1761</v>
      </c>
      <c r="B467" s="1" t="s">
        <v>1762</v>
      </c>
      <c r="C467" s="1" t="s">
        <v>1763</v>
      </c>
      <c r="D467" s="1" t="s">
        <v>1607</v>
      </c>
      <c r="E467" s="1" t="s">
        <v>771</v>
      </c>
      <c r="F467" s="1" t="s">
        <v>44</v>
      </c>
      <c r="G467" s="1" t="s">
        <v>49</v>
      </c>
      <c r="H467">
        <v>1</v>
      </c>
      <c r="I467" s="1" t="s">
        <v>50</v>
      </c>
      <c r="J467" s="1" t="s">
        <v>93</v>
      </c>
      <c r="K467" s="1" t="s">
        <v>93</v>
      </c>
      <c r="L467" s="1" t="s">
        <v>93</v>
      </c>
      <c r="M467" s="1" t="s">
        <v>93</v>
      </c>
      <c r="N467" s="1" t="s">
        <v>274</v>
      </c>
      <c r="P467" s="1" t="s">
        <v>302</v>
      </c>
      <c r="Q467" s="1" t="s">
        <v>122</v>
      </c>
    </row>
    <row r="468" spans="1:18" x14ac:dyDescent="0.25">
      <c r="A468" s="1" t="s">
        <v>1764</v>
      </c>
      <c r="B468" s="1" t="s">
        <v>1765</v>
      </c>
      <c r="C468" s="1" t="s">
        <v>1763</v>
      </c>
      <c r="D468" s="1" t="s">
        <v>1607</v>
      </c>
      <c r="E468" s="1" t="s">
        <v>771</v>
      </c>
      <c r="F468" s="1" t="s">
        <v>44</v>
      </c>
      <c r="G468" s="1" t="s">
        <v>49</v>
      </c>
      <c r="H468">
        <v>1</v>
      </c>
      <c r="I468" s="1" t="s">
        <v>50</v>
      </c>
      <c r="J468" s="1" t="s">
        <v>93</v>
      </c>
      <c r="K468" s="1" t="s">
        <v>93</v>
      </c>
      <c r="L468" s="1" t="s">
        <v>93</v>
      </c>
      <c r="M468" s="1" t="s">
        <v>93</v>
      </c>
      <c r="N468" s="1" t="s">
        <v>274</v>
      </c>
      <c r="P468" s="1" t="s">
        <v>302</v>
      </c>
      <c r="Q468" s="1" t="s">
        <v>56</v>
      </c>
    </row>
    <row r="469" spans="1:18" x14ac:dyDescent="0.25">
      <c r="A469" s="1" t="s">
        <v>1766</v>
      </c>
      <c r="B469" s="1" t="s">
        <v>1767</v>
      </c>
      <c r="C469" s="1" t="s">
        <v>1768</v>
      </c>
      <c r="D469" s="1" t="s">
        <v>1607</v>
      </c>
      <c r="E469" s="1" t="s">
        <v>771</v>
      </c>
      <c r="F469" s="1" t="s">
        <v>44</v>
      </c>
      <c r="G469" s="1" t="s">
        <v>49</v>
      </c>
      <c r="H469">
        <v>1</v>
      </c>
      <c r="I469" s="1" t="s">
        <v>50</v>
      </c>
      <c r="J469" s="1" t="s">
        <v>93</v>
      </c>
      <c r="K469" s="1" t="s">
        <v>93</v>
      </c>
      <c r="L469" s="1" t="s">
        <v>93</v>
      </c>
      <c r="M469" s="1" t="s">
        <v>93</v>
      </c>
      <c r="N469" s="1" t="s">
        <v>194</v>
      </c>
      <c r="O469" s="1" t="s">
        <v>719</v>
      </c>
      <c r="P469" s="1" t="s">
        <v>302</v>
      </c>
      <c r="Q469" s="1" t="s">
        <v>56</v>
      </c>
      <c r="R469" s="1" t="s">
        <v>719</v>
      </c>
    </row>
    <row r="470" spans="1:18" x14ac:dyDescent="0.25">
      <c r="A470" s="1" t="s">
        <v>1771</v>
      </c>
      <c r="B470" s="1" t="s">
        <v>1772</v>
      </c>
      <c r="C470" s="1" t="s">
        <v>1768</v>
      </c>
      <c r="D470" s="1" t="s">
        <v>1607</v>
      </c>
      <c r="E470" s="1" t="s">
        <v>771</v>
      </c>
      <c r="F470" s="1" t="s">
        <v>44</v>
      </c>
      <c r="G470" s="1" t="s">
        <v>49</v>
      </c>
      <c r="H470">
        <v>1</v>
      </c>
      <c r="I470" s="1" t="s">
        <v>50</v>
      </c>
      <c r="J470" s="1" t="s">
        <v>93</v>
      </c>
      <c r="K470" s="1" t="s">
        <v>93</v>
      </c>
      <c r="L470" s="1" t="s">
        <v>93</v>
      </c>
      <c r="M470" s="1" t="s">
        <v>93</v>
      </c>
      <c r="N470" s="1" t="s">
        <v>194</v>
      </c>
      <c r="O470" s="1" t="s">
        <v>719</v>
      </c>
      <c r="P470" s="1" t="s">
        <v>55</v>
      </c>
      <c r="Q470" s="1" t="s">
        <v>56</v>
      </c>
      <c r="R470" s="1" t="s">
        <v>719</v>
      </c>
    </row>
    <row r="471" spans="1:18" x14ac:dyDescent="0.25">
      <c r="A471" s="1" t="s">
        <v>1774</v>
      </c>
      <c r="B471" s="1" t="s">
        <v>1775</v>
      </c>
      <c r="C471" s="1" t="s">
        <v>1776</v>
      </c>
      <c r="D471" s="1" t="s">
        <v>1607</v>
      </c>
      <c r="E471" s="1" t="s">
        <v>771</v>
      </c>
      <c r="F471" s="1" t="s">
        <v>44</v>
      </c>
      <c r="G471" s="1" t="s">
        <v>49</v>
      </c>
      <c r="H471">
        <v>1</v>
      </c>
      <c r="I471" s="1" t="s">
        <v>50</v>
      </c>
      <c r="J471" s="1" t="s">
        <v>93</v>
      </c>
      <c r="K471" s="1" t="s">
        <v>93</v>
      </c>
      <c r="L471" s="1" t="s">
        <v>93</v>
      </c>
      <c r="M471" s="1" t="s">
        <v>93</v>
      </c>
      <c r="N471" s="1" t="s">
        <v>194</v>
      </c>
      <c r="O471" s="1" t="s">
        <v>719</v>
      </c>
      <c r="P471" s="1" t="s">
        <v>55</v>
      </c>
      <c r="Q471" s="1" t="s">
        <v>56</v>
      </c>
      <c r="R471" s="1" t="s">
        <v>719</v>
      </c>
    </row>
    <row r="472" spans="1:18" x14ac:dyDescent="0.25">
      <c r="A472" s="1" t="s">
        <v>1777</v>
      </c>
      <c r="B472" s="1" t="s">
        <v>1778</v>
      </c>
      <c r="C472" s="1" t="s">
        <v>1776</v>
      </c>
      <c r="D472" s="1" t="s">
        <v>1417</v>
      </c>
      <c r="E472" s="1" t="s">
        <v>771</v>
      </c>
      <c r="F472" s="1" t="s">
        <v>44</v>
      </c>
      <c r="G472" s="1" t="s">
        <v>49</v>
      </c>
      <c r="H472">
        <v>1</v>
      </c>
      <c r="I472" s="1" t="s">
        <v>50</v>
      </c>
      <c r="J472" s="1" t="s">
        <v>93</v>
      </c>
      <c r="K472" s="1" t="s">
        <v>93</v>
      </c>
      <c r="L472" s="1" t="s">
        <v>93</v>
      </c>
      <c r="M472" s="1" t="s">
        <v>93</v>
      </c>
      <c r="N472" s="1" t="s">
        <v>274</v>
      </c>
      <c r="P472" s="1" t="s">
        <v>55</v>
      </c>
      <c r="Q472" s="1" t="s">
        <v>56</v>
      </c>
    </row>
    <row r="473" spans="1:18" x14ac:dyDescent="0.25">
      <c r="A473" s="1" t="s">
        <v>1781</v>
      </c>
      <c r="B473" s="1" t="s">
        <v>1782</v>
      </c>
      <c r="C473" s="1" t="s">
        <v>1783</v>
      </c>
      <c r="D473" s="1" t="s">
        <v>203</v>
      </c>
      <c r="E473" s="1" t="s">
        <v>771</v>
      </c>
      <c r="F473" s="1" t="s">
        <v>44</v>
      </c>
      <c r="G473" s="1" t="s">
        <v>49</v>
      </c>
      <c r="H473">
        <v>1</v>
      </c>
      <c r="I473" s="1" t="s">
        <v>50</v>
      </c>
      <c r="J473" s="1" t="s">
        <v>93</v>
      </c>
      <c r="K473" s="1" t="s">
        <v>93</v>
      </c>
      <c r="L473" s="1" t="s">
        <v>93</v>
      </c>
      <c r="M473" s="1" t="s">
        <v>93</v>
      </c>
      <c r="N473" s="1" t="s">
        <v>194</v>
      </c>
      <c r="O473" s="1" t="s">
        <v>195</v>
      </c>
      <c r="P473" s="1" t="s">
        <v>302</v>
      </c>
      <c r="Q473" s="1" t="s">
        <v>56</v>
      </c>
      <c r="R473" s="1" t="s">
        <v>195</v>
      </c>
    </row>
    <row r="474" spans="1:18" x14ac:dyDescent="0.25">
      <c r="A474" s="1" t="s">
        <v>1786</v>
      </c>
      <c r="B474" s="1" t="s">
        <v>1787</v>
      </c>
      <c r="C474" s="1" t="s">
        <v>1783</v>
      </c>
      <c r="D474" s="1" t="s">
        <v>203</v>
      </c>
      <c r="E474" s="1" t="s">
        <v>771</v>
      </c>
      <c r="F474" s="1" t="s">
        <v>44</v>
      </c>
      <c r="G474" s="1" t="s">
        <v>49</v>
      </c>
      <c r="H474">
        <v>1</v>
      </c>
      <c r="I474" s="1" t="s">
        <v>50</v>
      </c>
      <c r="J474" s="1" t="s">
        <v>93</v>
      </c>
      <c r="K474" s="1" t="s">
        <v>93</v>
      </c>
      <c r="L474" s="1" t="s">
        <v>93</v>
      </c>
      <c r="M474" s="1" t="s">
        <v>93</v>
      </c>
      <c r="N474" s="1" t="s">
        <v>194</v>
      </c>
      <c r="O474" s="1" t="s">
        <v>719</v>
      </c>
      <c r="P474" s="1" t="s">
        <v>55</v>
      </c>
      <c r="Q474" s="1" t="s">
        <v>56</v>
      </c>
      <c r="R474" s="1" t="s">
        <v>719</v>
      </c>
    </row>
    <row r="475" spans="1:18" x14ac:dyDescent="0.25">
      <c r="A475" s="1" t="s">
        <v>1788</v>
      </c>
      <c r="B475" s="1" t="s">
        <v>1789</v>
      </c>
      <c r="C475" s="1" t="s">
        <v>1783</v>
      </c>
      <c r="D475" s="1" t="s">
        <v>203</v>
      </c>
      <c r="E475" s="1" t="s">
        <v>771</v>
      </c>
      <c r="F475" s="1" t="s">
        <v>44</v>
      </c>
      <c r="G475" s="1" t="s">
        <v>49</v>
      </c>
      <c r="H475">
        <v>1</v>
      </c>
      <c r="I475" s="1" t="s">
        <v>50</v>
      </c>
      <c r="J475" s="1" t="s">
        <v>93</v>
      </c>
      <c r="K475" s="1" t="s">
        <v>93</v>
      </c>
      <c r="L475" s="1" t="s">
        <v>93</v>
      </c>
      <c r="M475" s="1" t="s">
        <v>93</v>
      </c>
      <c r="N475" s="1" t="s">
        <v>54</v>
      </c>
      <c r="P475" s="1" t="s">
        <v>55</v>
      </c>
      <c r="Q475" s="1" t="s">
        <v>56</v>
      </c>
    </row>
    <row r="476" spans="1:18" x14ac:dyDescent="0.25">
      <c r="A476" s="1" t="s">
        <v>1790</v>
      </c>
      <c r="B476" s="1" t="s">
        <v>1791</v>
      </c>
      <c r="C476" s="1" t="s">
        <v>1792</v>
      </c>
      <c r="D476" s="1" t="s">
        <v>203</v>
      </c>
      <c r="E476" s="1" t="s">
        <v>771</v>
      </c>
      <c r="F476" s="1" t="s">
        <v>44</v>
      </c>
      <c r="G476" s="1" t="s">
        <v>49</v>
      </c>
      <c r="H476">
        <v>1</v>
      </c>
      <c r="I476" s="1" t="s">
        <v>50</v>
      </c>
      <c r="J476" s="1" t="s">
        <v>93</v>
      </c>
      <c r="K476" s="1" t="s">
        <v>93</v>
      </c>
      <c r="L476" s="1" t="s">
        <v>93</v>
      </c>
      <c r="M476" s="1" t="s">
        <v>93</v>
      </c>
      <c r="N476" s="1" t="s">
        <v>54</v>
      </c>
      <c r="P476" s="1" t="s">
        <v>55</v>
      </c>
      <c r="Q476" s="1" t="s">
        <v>56</v>
      </c>
    </row>
    <row r="477" spans="1:18" x14ac:dyDescent="0.25">
      <c r="A477" s="1" t="s">
        <v>1794</v>
      </c>
      <c r="B477" s="1" t="s">
        <v>1795</v>
      </c>
      <c r="C477" s="1" t="s">
        <v>1792</v>
      </c>
      <c r="D477" s="1" t="s">
        <v>1068</v>
      </c>
      <c r="E477" s="1" t="s">
        <v>771</v>
      </c>
      <c r="F477" s="1" t="s">
        <v>44</v>
      </c>
      <c r="G477" s="1" t="s">
        <v>49</v>
      </c>
      <c r="H477">
        <v>1</v>
      </c>
      <c r="I477" s="1" t="s">
        <v>50</v>
      </c>
      <c r="J477" s="1" t="s">
        <v>93</v>
      </c>
      <c r="K477" s="1" t="s">
        <v>93</v>
      </c>
      <c r="L477" s="1" t="s">
        <v>93</v>
      </c>
      <c r="M477" s="1" t="s">
        <v>93</v>
      </c>
      <c r="N477" s="1" t="s">
        <v>274</v>
      </c>
      <c r="P477" s="1" t="s">
        <v>302</v>
      </c>
      <c r="Q477" s="1" t="s">
        <v>56</v>
      </c>
    </row>
    <row r="478" spans="1:18" x14ac:dyDescent="0.25">
      <c r="A478" s="1" t="s">
        <v>1797</v>
      </c>
      <c r="B478" s="1" t="s">
        <v>1798</v>
      </c>
      <c r="C478" s="1" t="s">
        <v>1799</v>
      </c>
      <c r="D478" s="1" t="s">
        <v>1542</v>
      </c>
      <c r="E478" s="1" t="s">
        <v>771</v>
      </c>
      <c r="F478" s="1" t="s">
        <v>44</v>
      </c>
      <c r="G478" s="1" t="s">
        <v>49</v>
      </c>
      <c r="H478">
        <v>1</v>
      </c>
      <c r="I478" s="1" t="s">
        <v>50</v>
      </c>
      <c r="J478" s="1" t="s">
        <v>93</v>
      </c>
      <c r="K478" s="1" t="s">
        <v>93</v>
      </c>
      <c r="L478" s="1" t="s">
        <v>93</v>
      </c>
      <c r="M478" s="1" t="s">
        <v>93</v>
      </c>
      <c r="N478" s="1" t="s">
        <v>194</v>
      </c>
      <c r="O478" s="1" t="s">
        <v>195</v>
      </c>
      <c r="P478" s="1" t="s">
        <v>55</v>
      </c>
      <c r="Q478" s="1" t="s">
        <v>122</v>
      </c>
      <c r="R478" s="1" t="s">
        <v>195</v>
      </c>
    </row>
    <row r="479" spans="1:18" x14ac:dyDescent="0.25">
      <c r="A479" s="1" t="s">
        <v>1800</v>
      </c>
      <c r="B479" s="1" t="s">
        <v>1801</v>
      </c>
      <c r="C479" s="1" t="s">
        <v>1799</v>
      </c>
      <c r="D479" s="1" t="s">
        <v>203</v>
      </c>
      <c r="E479" s="1" t="s">
        <v>771</v>
      </c>
      <c r="F479" s="1" t="s">
        <v>44</v>
      </c>
      <c r="G479" s="1" t="s">
        <v>49</v>
      </c>
      <c r="H479">
        <v>1</v>
      </c>
      <c r="I479" s="1" t="s">
        <v>50</v>
      </c>
      <c r="J479" s="1" t="s">
        <v>93</v>
      </c>
      <c r="K479" s="1" t="s">
        <v>93</v>
      </c>
      <c r="L479" s="1" t="s">
        <v>93</v>
      </c>
      <c r="M479" s="1" t="s">
        <v>93</v>
      </c>
      <c r="N479" s="1" t="s">
        <v>194</v>
      </c>
      <c r="O479" s="1" t="s">
        <v>195</v>
      </c>
      <c r="P479" s="1" t="s">
        <v>55</v>
      </c>
      <c r="Q479" s="1" t="s">
        <v>56</v>
      </c>
      <c r="R479" s="1" t="s">
        <v>195</v>
      </c>
    </row>
    <row r="480" spans="1:18" x14ac:dyDescent="0.25">
      <c r="A480" s="1" t="s">
        <v>1802</v>
      </c>
      <c r="B480" s="1" t="s">
        <v>1803</v>
      </c>
      <c r="C480" s="1" t="s">
        <v>1799</v>
      </c>
      <c r="D480" s="1" t="s">
        <v>1420</v>
      </c>
      <c r="E480" s="1" t="s">
        <v>771</v>
      </c>
      <c r="F480" s="1" t="s">
        <v>44</v>
      </c>
      <c r="G480" s="1" t="s">
        <v>49</v>
      </c>
      <c r="H480">
        <v>1</v>
      </c>
      <c r="I480" s="1" t="s">
        <v>50</v>
      </c>
      <c r="J480" s="1" t="s">
        <v>93</v>
      </c>
      <c r="K480" s="1" t="s">
        <v>93</v>
      </c>
      <c r="L480" s="1" t="s">
        <v>93</v>
      </c>
      <c r="M480" s="1" t="s">
        <v>93</v>
      </c>
      <c r="N480" s="1" t="s">
        <v>194</v>
      </c>
      <c r="O480" s="1" t="s">
        <v>195</v>
      </c>
      <c r="P480" s="1" t="s">
        <v>302</v>
      </c>
      <c r="Q480" s="1" t="s">
        <v>56</v>
      </c>
      <c r="R480" s="1" t="s">
        <v>195</v>
      </c>
    </row>
    <row r="481" spans="1:18" x14ac:dyDescent="0.25">
      <c r="A481" s="1" t="s">
        <v>1805</v>
      </c>
      <c r="B481" s="1" t="s">
        <v>1806</v>
      </c>
      <c r="C481" s="1" t="s">
        <v>1807</v>
      </c>
      <c r="D481" s="1" t="s">
        <v>203</v>
      </c>
      <c r="E481" s="1" t="s">
        <v>771</v>
      </c>
      <c r="F481" s="1" t="s">
        <v>44</v>
      </c>
      <c r="G481" s="1" t="s">
        <v>49</v>
      </c>
      <c r="H481">
        <v>1</v>
      </c>
      <c r="I481" s="1" t="s">
        <v>50</v>
      </c>
      <c r="J481" s="1" t="s">
        <v>93</v>
      </c>
      <c r="K481" s="1" t="s">
        <v>93</v>
      </c>
      <c r="L481" s="1" t="s">
        <v>93</v>
      </c>
      <c r="M481" s="1" t="s">
        <v>93</v>
      </c>
      <c r="N481" s="1" t="s">
        <v>274</v>
      </c>
      <c r="P481" s="1" t="s">
        <v>302</v>
      </c>
      <c r="Q481" s="1" t="s">
        <v>56</v>
      </c>
    </row>
    <row r="482" spans="1:18" x14ac:dyDescent="0.25">
      <c r="A482" s="1" t="s">
        <v>1808</v>
      </c>
      <c r="B482" s="1" t="s">
        <v>1809</v>
      </c>
      <c r="C482" s="1" t="s">
        <v>1807</v>
      </c>
      <c r="D482" s="1" t="s">
        <v>1068</v>
      </c>
      <c r="E482" s="1" t="s">
        <v>771</v>
      </c>
      <c r="F482" s="1" t="s">
        <v>44</v>
      </c>
      <c r="G482" s="1" t="s">
        <v>49</v>
      </c>
      <c r="H482">
        <v>1</v>
      </c>
      <c r="I482" s="1" t="s">
        <v>50</v>
      </c>
      <c r="J482" s="1" t="s">
        <v>93</v>
      </c>
      <c r="K482" s="1" t="s">
        <v>93</v>
      </c>
      <c r="L482" s="1" t="s">
        <v>93</v>
      </c>
      <c r="M482" s="1" t="s">
        <v>93</v>
      </c>
      <c r="N482" s="1" t="s">
        <v>274</v>
      </c>
      <c r="P482" s="1" t="s">
        <v>302</v>
      </c>
      <c r="Q482" s="1" t="s">
        <v>56</v>
      </c>
    </row>
    <row r="483" spans="1:18" x14ac:dyDescent="0.25">
      <c r="A483" s="1" t="s">
        <v>1811</v>
      </c>
      <c r="B483" s="1" t="s">
        <v>1812</v>
      </c>
      <c r="C483" s="1" t="s">
        <v>1807</v>
      </c>
      <c r="D483" s="1" t="s">
        <v>1417</v>
      </c>
      <c r="E483" s="1" t="s">
        <v>771</v>
      </c>
      <c r="F483" s="1" t="s">
        <v>44</v>
      </c>
      <c r="G483" s="1" t="s">
        <v>49</v>
      </c>
      <c r="H483">
        <v>1</v>
      </c>
      <c r="I483" s="1" t="s">
        <v>50</v>
      </c>
      <c r="J483" s="1" t="s">
        <v>93</v>
      </c>
      <c r="K483" s="1" t="s">
        <v>93</v>
      </c>
      <c r="L483" s="1" t="s">
        <v>93</v>
      </c>
      <c r="M483" s="1" t="s">
        <v>93</v>
      </c>
      <c r="N483" s="1" t="s">
        <v>194</v>
      </c>
      <c r="O483" s="1" t="s">
        <v>195</v>
      </c>
      <c r="P483" s="1" t="s">
        <v>55</v>
      </c>
      <c r="Q483" s="1" t="s">
        <v>56</v>
      </c>
      <c r="R483" s="1" t="s">
        <v>195</v>
      </c>
    </row>
    <row r="484" spans="1:18" x14ac:dyDescent="0.25">
      <c r="A484" s="1" t="s">
        <v>1814</v>
      </c>
      <c r="B484" s="1" t="s">
        <v>1815</v>
      </c>
      <c r="C484" s="1" t="s">
        <v>1816</v>
      </c>
      <c r="D484" s="1" t="s">
        <v>1817</v>
      </c>
      <c r="E484" s="1" t="s">
        <v>771</v>
      </c>
      <c r="F484" s="1" t="s">
        <v>44</v>
      </c>
      <c r="G484" s="1" t="s">
        <v>49</v>
      </c>
      <c r="H484">
        <v>1</v>
      </c>
      <c r="I484" s="1" t="s">
        <v>50</v>
      </c>
      <c r="J484" s="1" t="s">
        <v>93</v>
      </c>
      <c r="K484" s="1" t="s">
        <v>93</v>
      </c>
      <c r="L484" s="1" t="s">
        <v>93</v>
      </c>
      <c r="M484" s="1" t="s">
        <v>93</v>
      </c>
      <c r="N484" s="1" t="s">
        <v>194</v>
      </c>
      <c r="O484" s="1" t="s">
        <v>195</v>
      </c>
      <c r="P484" s="1" t="s">
        <v>55</v>
      </c>
      <c r="Q484" s="1" t="s">
        <v>56</v>
      </c>
      <c r="R484" s="1" t="s">
        <v>195</v>
      </c>
    </row>
    <row r="485" spans="1:18" x14ac:dyDescent="0.25">
      <c r="A485" s="1" t="s">
        <v>1818</v>
      </c>
      <c r="B485" s="1" t="s">
        <v>1819</v>
      </c>
      <c r="C485" s="1" t="s">
        <v>1816</v>
      </c>
      <c r="D485" s="1" t="s">
        <v>1417</v>
      </c>
      <c r="E485" s="1" t="s">
        <v>771</v>
      </c>
      <c r="F485" s="1" t="s">
        <v>44</v>
      </c>
      <c r="G485" s="1" t="s">
        <v>49</v>
      </c>
      <c r="H485">
        <v>1</v>
      </c>
      <c r="I485" s="1" t="s">
        <v>50</v>
      </c>
      <c r="J485" s="1" t="s">
        <v>93</v>
      </c>
      <c r="K485" s="1" t="s">
        <v>93</v>
      </c>
      <c r="L485" s="1" t="s">
        <v>93</v>
      </c>
      <c r="M485" s="1" t="s">
        <v>93</v>
      </c>
      <c r="N485" s="1" t="s">
        <v>109</v>
      </c>
      <c r="P485" s="1" t="s">
        <v>55</v>
      </c>
      <c r="Q485" s="1" t="s">
        <v>56</v>
      </c>
    </row>
    <row r="486" spans="1:18" x14ac:dyDescent="0.25">
      <c r="A486" s="1" t="s">
        <v>1821</v>
      </c>
      <c r="B486" s="1" t="s">
        <v>1822</v>
      </c>
      <c r="C486" s="1" t="s">
        <v>1823</v>
      </c>
      <c r="D486" s="1" t="s">
        <v>1599</v>
      </c>
      <c r="E486" s="1" t="s">
        <v>771</v>
      </c>
      <c r="F486" s="1" t="s">
        <v>44</v>
      </c>
      <c r="G486" s="1" t="s">
        <v>49</v>
      </c>
      <c r="H486">
        <v>1</v>
      </c>
      <c r="I486" s="1" t="s">
        <v>50</v>
      </c>
      <c r="J486" s="1" t="s">
        <v>93</v>
      </c>
      <c r="K486" s="1" t="s">
        <v>93</v>
      </c>
      <c r="L486" s="1" t="s">
        <v>93</v>
      </c>
      <c r="M486" s="1" t="s">
        <v>93</v>
      </c>
      <c r="N486" s="1" t="s">
        <v>54</v>
      </c>
      <c r="P486" s="1" t="s">
        <v>55</v>
      </c>
      <c r="Q486" s="1" t="s">
        <v>56</v>
      </c>
    </row>
    <row r="487" spans="1:18" x14ac:dyDescent="0.25">
      <c r="A487" s="1" t="s">
        <v>1824</v>
      </c>
      <c r="B487" s="1" t="s">
        <v>1825</v>
      </c>
      <c r="C487" s="1" t="s">
        <v>1823</v>
      </c>
      <c r="D487" s="1" t="s">
        <v>1599</v>
      </c>
      <c r="E487" s="1" t="s">
        <v>771</v>
      </c>
      <c r="F487" s="1" t="s">
        <v>44</v>
      </c>
      <c r="G487" s="1" t="s">
        <v>49</v>
      </c>
      <c r="H487">
        <v>1</v>
      </c>
      <c r="I487" s="1" t="s">
        <v>50</v>
      </c>
      <c r="J487" s="1" t="s">
        <v>93</v>
      </c>
      <c r="K487" s="1" t="s">
        <v>93</v>
      </c>
      <c r="L487" s="1" t="s">
        <v>93</v>
      </c>
      <c r="M487" s="1" t="s">
        <v>93</v>
      </c>
      <c r="N487" s="1" t="s">
        <v>54</v>
      </c>
      <c r="P487" s="1" t="s">
        <v>55</v>
      </c>
      <c r="Q487" s="1" t="s">
        <v>56</v>
      </c>
    </row>
    <row r="488" spans="1:18" x14ac:dyDescent="0.25">
      <c r="A488" s="1" t="s">
        <v>1826</v>
      </c>
      <c r="B488" s="1" t="s">
        <v>1827</v>
      </c>
      <c r="C488" s="1" t="s">
        <v>1823</v>
      </c>
      <c r="D488" s="1" t="s">
        <v>1488</v>
      </c>
      <c r="E488" s="1" t="s">
        <v>771</v>
      </c>
      <c r="F488" s="1" t="s">
        <v>44</v>
      </c>
      <c r="G488" s="1" t="s">
        <v>49</v>
      </c>
      <c r="H488">
        <v>1</v>
      </c>
      <c r="I488" s="1" t="s">
        <v>50</v>
      </c>
      <c r="J488" s="1" t="s">
        <v>93</v>
      </c>
      <c r="K488" s="1" t="s">
        <v>93</v>
      </c>
      <c r="L488" s="1" t="s">
        <v>93</v>
      </c>
      <c r="M488" s="1" t="s">
        <v>93</v>
      </c>
      <c r="N488" s="1" t="s">
        <v>194</v>
      </c>
      <c r="O488" s="1" t="s">
        <v>195</v>
      </c>
      <c r="P488" s="1" t="s">
        <v>55</v>
      </c>
      <c r="Q488" s="1" t="s">
        <v>56</v>
      </c>
      <c r="R488" s="1" t="s">
        <v>195</v>
      </c>
    </row>
    <row r="489" spans="1:18" x14ac:dyDescent="0.25">
      <c r="A489" s="1" t="s">
        <v>1828</v>
      </c>
      <c r="B489" s="1" t="s">
        <v>1829</v>
      </c>
      <c r="C489" s="1" t="s">
        <v>1830</v>
      </c>
      <c r="D489" s="1" t="s">
        <v>1488</v>
      </c>
      <c r="E489" s="1" t="s">
        <v>771</v>
      </c>
      <c r="F489" s="1" t="s">
        <v>44</v>
      </c>
      <c r="G489" s="1" t="s">
        <v>49</v>
      </c>
      <c r="H489">
        <v>1</v>
      </c>
      <c r="I489" s="1" t="s">
        <v>50</v>
      </c>
      <c r="J489" s="1" t="s">
        <v>93</v>
      </c>
      <c r="K489" s="1" t="s">
        <v>93</v>
      </c>
      <c r="L489" s="1" t="s">
        <v>93</v>
      </c>
      <c r="M489" s="1" t="s">
        <v>93</v>
      </c>
      <c r="N489" s="1" t="s">
        <v>194</v>
      </c>
      <c r="O489" s="1" t="s">
        <v>195</v>
      </c>
      <c r="P489" s="1" t="s">
        <v>55</v>
      </c>
      <c r="Q489" s="1" t="s">
        <v>56</v>
      </c>
      <c r="R489" s="1" t="s">
        <v>195</v>
      </c>
    </row>
    <row r="490" spans="1:18" x14ac:dyDescent="0.25">
      <c r="A490" s="1" t="s">
        <v>1831</v>
      </c>
      <c r="B490" s="1" t="s">
        <v>1832</v>
      </c>
      <c r="C490" s="1" t="s">
        <v>1830</v>
      </c>
      <c r="D490" s="1" t="s">
        <v>1413</v>
      </c>
      <c r="E490" s="1" t="s">
        <v>771</v>
      </c>
      <c r="F490" s="1" t="s">
        <v>44</v>
      </c>
      <c r="G490" s="1" t="s">
        <v>49</v>
      </c>
      <c r="H490">
        <v>1</v>
      </c>
      <c r="I490" s="1" t="s">
        <v>50</v>
      </c>
      <c r="J490" s="1" t="s">
        <v>93</v>
      </c>
      <c r="K490" s="1" t="s">
        <v>93</v>
      </c>
      <c r="L490" s="1" t="s">
        <v>93</v>
      </c>
      <c r="M490" s="1" t="s">
        <v>93</v>
      </c>
      <c r="N490" s="1" t="s">
        <v>54</v>
      </c>
      <c r="P490" s="1" t="s">
        <v>55</v>
      </c>
      <c r="Q490" s="1" t="s">
        <v>56</v>
      </c>
    </row>
    <row r="491" spans="1:18" x14ac:dyDescent="0.25">
      <c r="A491" s="1" t="s">
        <v>1834</v>
      </c>
      <c r="B491" s="1" t="s">
        <v>1835</v>
      </c>
      <c r="C491" s="1" t="s">
        <v>1830</v>
      </c>
      <c r="D491" s="1" t="s">
        <v>1413</v>
      </c>
      <c r="E491" s="1" t="s">
        <v>771</v>
      </c>
      <c r="F491" s="1" t="s">
        <v>44</v>
      </c>
      <c r="G491" s="1" t="s">
        <v>49</v>
      </c>
      <c r="H491">
        <v>1</v>
      </c>
      <c r="I491" s="1" t="s">
        <v>50</v>
      </c>
      <c r="J491" s="1" t="s">
        <v>93</v>
      </c>
      <c r="K491" s="1" t="s">
        <v>93</v>
      </c>
      <c r="L491" s="1" t="s">
        <v>93</v>
      </c>
      <c r="M491" s="1" t="s">
        <v>93</v>
      </c>
      <c r="N491" s="1" t="s">
        <v>54</v>
      </c>
      <c r="P491" s="1" t="s">
        <v>302</v>
      </c>
      <c r="Q491" s="1" t="s">
        <v>56</v>
      </c>
    </row>
    <row r="492" spans="1:18" x14ac:dyDescent="0.25">
      <c r="A492" s="1" t="s">
        <v>1837</v>
      </c>
      <c r="B492" s="1" t="s">
        <v>1838</v>
      </c>
      <c r="C492" s="1" t="s">
        <v>1839</v>
      </c>
      <c r="D492" s="1" t="s">
        <v>1488</v>
      </c>
      <c r="E492" s="1" t="s">
        <v>771</v>
      </c>
      <c r="F492" s="1" t="s">
        <v>44</v>
      </c>
      <c r="G492" s="1" t="s">
        <v>49</v>
      </c>
      <c r="H492">
        <v>1</v>
      </c>
      <c r="I492" s="1" t="s">
        <v>50</v>
      </c>
      <c r="J492" s="1" t="s">
        <v>93</v>
      </c>
      <c r="K492" s="1" t="s">
        <v>93</v>
      </c>
      <c r="L492" s="1" t="s">
        <v>93</v>
      </c>
      <c r="M492" s="1" t="s">
        <v>93</v>
      </c>
      <c r="N492" s="1" t="s">
        <v>194</v>
      </c>
      <c r="O492" s="1" t="s">
        <v>719</v>
      </c>
      <c r="P492" s="1" t="s">
        <v>302</v>
      </c>
      <c r="Q492" s="1" t="s">
        <v>56</v>
      </c>
      <c r="R492" s="1" t="s">
        <v>719</v>
      </c>
    </row>
    <row r="493" spans="1:18" x14ac:dyDescent="0.25">
      <c r="A493" s="1" t="s">
        <v>1841</v>
      </c>
      <c r="B493" s="1" t="s">
        <v>1842</v>
      </c>
      <c r="C493" s="1" t="s">
        <v>1839</v>
      </c>
      <c r="D493" s="1" t="s">
        <v>1417</v>
      </c>
      <c r="E493" s="1" t="s">
        <v>771</v>
      </c>
      <c r="F493" s="1" t="s">
        <v>44</v>
      </c>
      <c r="G493" s="1" t="s">
        <v>49</v>
      </c>
      <c r="H493">
        <v>1</v>
      </c>
      <c r="I493" s="1" t="s">
        <v>50</v>
      </c>
      <c r="J493" s="1" t="s">
        <v>93</v>
      </c>
      <c r="K493" s="1" t="s">
        <v>93</v>
      </c>
      <c r="L493" s="1" t="s">
        <v>93</v>
      </c>
      <c r="M493" s="1" t="s">
        <v>93</v>
      </c>
      <c r="N493" s="1" t="s">
        <v>194</v>
      </c>
      <c r="O493" s="1" t="s">
        <v>195</v>
      </c>
      <c r="P493" s="1" t="s">
        <v>55</v>
      </c>
      <c r="Q493" s="1" t="s">
        <v>56</v>
      </c>
      <c r="R493" s="1" t="s">
        <v>195</v>
      </c>
    </row>
    <row r="494" spans="1:18" x14ac:dyDescent="0.25">
      <c r="A494" s="1" t="s">
        <v>1844</v>
      </c>
      <c r="B494" s="1" t="s">
        <v>1845</v>
      </c>
      <c r="C494" s="1" t="s">
        <v>1839</v>
      </c>
      <c r="D494" s="1" t="s">
        <v>1417</v>
      </c>
      <c r="E494" s="1" t="s">
        <v>771</v>
      </c>
      <c r="F494" s="1" t="s">
        <v>44</v>
      </c>
      <c r="G494" s="1" t="s">
        <v>49</v>
      </c>
      <c r="H494">
        <v>1</v>
      </c>
      <c r="I494" s="1" t="s">
        <v>50</v>
      </c>
      <c r="J494" s="1" t="s">
        <v>93</v>
      </c>
      <c r="K494" s="1" t="s">
        <v>93</v>
      </c>
      <c r="L494" s="1" t="s">
        <v>93</v>
      </c>
      <c r="M494" s="1" t="s">
        <v>93</v>
      </c>
      <c r="N494" s="1" t="s">
        <v>274</v>
      </c>
      <c r="P494" s="1" t="s">
        <v>55</v>
      </c>
      <c r="Q494" s="1" t="s">
        <v>56</v>
      </c>
    </row>
    <row r="495" spans="1:18" x14ac:dyDescent="0.25">
      <c r="A495" s="1" t="s">
        <v>1846</v>
      </c>
      <c r="B495" s="1" t="s">
        <v>1847</v>
      </c>
      <c r="C495" s="1" t="s">
        <v>1839</v>
      </c>
      <c r="D495" s="1" t="s">
        <v>1607</v>
      </c>
      <c r="E495" s="1" t="s">
        <v>771</v>
      </c>
      <c r="F495" s="1" t="s">
        <v>44</v>
      </c>
      <c r="G495" s="1" t="s">
        <v>49</v>
      </c>
      <c r="H495">
        <v>1</v>
      </c>
      <c r="I495" s="1" t="s">
        <v>50</v>
      </c>
      <c r="J495" s="1" t="s">
        <v>93</v>
      </c>
      <c r="K495" s="1" t="s">
        <v>93</v>
      </c>
      <c r="L495" s="1" t="s">
        <v>93</v>
      </c>
      <c r="M495" s="1" t="s">
        <v>93</v>
      </c>
      <c r="N495" s="1" t="s">
        <v>274</v>
      </c>
      <c r="P495" s="1" t="s">
        <v>55</v>
      </c>
      <c r="Q495" s="1" t="s">
        <v>56</v>
      </c>
    </row>
    <row r="496" spans="1:18" x14ac:dyDescent="0.25">
      <c r="A496" s="1" t="s">
        <v>1849</v>
      </c>
      <c r="B496" s="1" t="s">
        <v>1850</v>
      </c>
      <c r="C496" s="1" t="s">
        <v>1839</v>
      </c>
      <c r="D496" s="1" t="s">
        <v>1068</v>
      </c>
      <c r="E496" s="1" t="s">
        <v>771</v>
      </c>
      <c r="F496" s="1" t="s">
        <v>44</v>
      </c>
      <c r="G496" s="1" t="s">
        <v>49</v>
      </c>
      <c r="H496">
        <v>1</v>
      </c>
      <c r="I496" s="1" t="s">
        <v>50</v>
      </c>
      <c r="J496" s="1" t="s">
        <v>93</v>
      </c>
      <c r="K496" s="1" t="s">
        <v>93</v>
      </c>
      <c r="L496" s="1" t="s">
        <v>93</v>
      </c>
      <c r="M496" s="1" t="s">
        <v>93</v>
      </c>
      <c r="N496" s="1" t="s">
        <v>194</v>
      </c>
      <c r="O496" s="1" t="s">
        <v>195</v>
      </c>
      <c r="P496" s="1" t="s">
        <v>55</v>
      </c>
      <c r="Q496" s="1" t="s">
        <v>56</v>
      </c>
      <c r="R496" s="1" t="s">
        <v>195</v>
      </c>
    </row>
    <row r="497" spans="1:18" x14ac:dyDescent="0.25">
      <c r="A497" s="1" t="s">
        <v>1851</v>
      </c>
      <c r="B497" s="1" t="s">
        <v>1852</v>
      </c>
      <c r="C497" s="1" t="s">
        <v>1853</v>
      </c>
      <c r="D497" s="1" t="s">
        <v>1068</v>
      </c>
      <c r="E497" s="1" t="s">
        <v>771</v>
      </c>
      <c r="F497" s="1" t="s">
        <v>44</v>
      </c>
      <c r="G497" s="1" t="s">
        <v>49</v>
      </c>
      <c r="H497">
        <v>1</v>
      </c>
      <c r="I497" s="1" t="s">
        <v>50</v>
      </c>
      <c r="J497" s="1" t="s">
        <v>93</v>
      </c>
      <c r="K497" s="1" t="s">
        <v>93</v>
      </c>
      <c r="L497" s="1" t="s">
        <v>93</v>
      </c>
      <c r="M497" s="1" t="s">
        <v>93</v>
      </c>
      <c r="N497" s="1" t="s">
        <v>274</v>
      </c>
      <c r="P497" s="1" t="s">
        <v>55</v>
      </c>
      <c r="Q497" s="1" t="s">
        <v>56</v>
      </c>
    </row>
    <row r="498" spans="1:18" x14ac:dyDescent="0.25">
      <c r="A498" s="1" t="s">
        <v>1855</v>
      </c>
      <c r="B498" s="1" t="s">
        <v>1856</v>
      </c>
      <c r="C498" s="1" t="s">
        <v>1853</v>
      </c>
      <c r="D498" s="1" t="s">
        <v>1068</v>
      </c>
      <c r="E498" s="1" t="s">
        <v>771</v>
      </c>
      <c r="F498" s="1" t="s">
        <v>44</v>
      </c>
      <c r="G498" s="1" t="s">
        <v>49</v>
      </c>
      <c r="H498">
        <v>1</v>
      </c>
      <c r="I498" s="1" t="s">
        <v>50</v>
      </c>
      <c r="J498" s="1" t="s">
        <v>93</v>
      </c>
      <c r="K498" s="1" t="s">
        <v>93</v>
      </c>
      <c r="L498" s="1" t="s">
        <v>93</v>
      </c>
      <c r="M498" s="1" t="s">
        <v>93</v>
      </c>
      <c r="N498" s="1" t="s">
        <v>194</v>
      </c>
      <c r="O498" s="1" t="s">
        <v>195</v>
      </c>
      <c r="P498" s="1" t="s">
        <v>55</v>
      </c>
      <c r="Q498" s="1" t="s">
        <v>122</v>
      </c>
      <c r="R498" s="1" t="s">
        <v>195</v>
      </c>
    </row>
    <row r="499" spans="1:18" x14ac:dyDescent="0.25">
      <c r="A499" s="1" t="s">
        <v>1858</v>
      </c>
      <c r="B499" s="1" t="s">
        <v>1859</v>
      </c>
      <c r="C499" s="1" t="s">
        <v>1853</v>
      </c>
      <c r="D499" s="1" t="s">
        <v>1817</v>
      </c>
      <c r="E499" s="1" t="s">
        <v>771</v>
      </c>
      <c r="F499" s="1" t="s">
        <v>44</v>
      </c>
      <c r="G499" s="1" t="s">
        <v>49</v>
      </c>
      <c r="H499">
        <v>1</v>
      </c>
      <c r="I499" s="1" t="s">
        <v>50</v>
      </c>
      <c r="J499" s="1" t="s">
        <v>93</v>
      </c>
      <c r="K499" s="1" t="s">
        <v>93</v>
      </c>
      <c r="L499" s="1" t="s">
        <v>93</v>
      </c>
      <c r="M499" s="1" t="s">
        <v>93</v>
      </c>
      <c r="N499" s="1" t="s">
        <v>194</v>
      </c>
      <c r="O499" s="1" t="s">
        <v>719</v>
      </c>
      <c r="P499" s="1" t="s">
        <v>55</v>
      </c>
      <c r="Q499" s="1" t="s">
        <v>56</v>
      </c>
      <c r="R499" s="1" t="s">
        <v>719</v>
      </c>
    </row>
    <row r="500" spans="1:18" x14ac:dyDescent="0.25">
      <c r="A500" s="1" t="s">
        <v>1860</v>
      </c>
      <c r="B500" s="1" t="s">
        <v>1861</v>
      </c>
      <c r="C500" s="1" t="s">
        <v>1853</v>
      </c>
      <c r="D500" s="1" t="s">
        <v>1417</v>
      </c>
      <c r="E500" s="1" t="s">
        <v>771</v>
      </c>
      <c r="F500" s="1" t="s">
        <v>44</v>
      </c>
      <c r="G500" s="1" t="s">
        <v>49</v>
      </c>
      <c r="H500">
        <v>1</v>
      </c>
      <c r="I500" s="1" t="s">
        <v>50</v>
      </c>
      <c r="J500" s="1" t="s">
        <v>93</v>
      </c>
      <c r="K500" s="1" t="s">
        <v>93</v>
      </c>
      <c r="L500" s="1" t="s">
        <v>93</v>
      </c>
      <c r="M500" s="1" t="s">
        <v>93</v>
      </c>
      <c r="N500" s="1" t="s">
        <v>274</v>
      </c>
      <c r="P500" s="1" t="s">
        <v>302</v>
      </c>
      <c r="Q500" s="1" t="s">
        <v>56</v>
      </c>
    </row>
    <row r="501" spans="1:18" x14ac:dyDescent="0.25">
      <c r="A501" s="1" t="s">
        <v>1864</v>
      </c>
      <c r="B501" s="1" t="s">
        <v>1865</v>
      </c>
      <c r="C501" s="1" t="s">
        <v>1853</v>
      </c>
      <c r="D501" s="1" t="s">
        <v>1417</v>
      </c>
      <c r="E501" s="1" t="s">
        <v>771</v>
      </c>
      <c r="F501" s="1" t="s">
        <v>44</v>
      </c>
      <c r="G501" s="1" t="s">
        <v>49</v>
      </c>
      <c r="H501">
        <v>1</v>
      </c>
      <c r="I501" s="1" t="s">
        <v>50</v>
      </c>
      <c r="J501" s="1" t="s">
        <v>93</v>
      </c>
      <c r="K501" s="1" t="s">
        <v>93</v>
      </c>
      <c r="L501" s="1" t="s">
        <v>93</v>
      </c>
      <c r="M501" s="1" t="s">
        <v>93</v>
      </c>
      <c r="N501" s="1" t="s">
        <v>194</v>
      </c>
      <c r="O501" s="1" t="s">
        <v>195</v>
      </c>
      <c r="P501" s="1" t="s">
        <v>55</v>
      </c>
      <c r="Q501" s="1" t="s">
        <v>56</v>
      </c>
      <c r="R501" s="1" t="s">
        <v>195</v>
      </c>
    </row>
    <row r="502" spans="1:18" x14ac:dyDescent="0.25">
      <c r="A502" s="1" t="s">
        <v>1866</v>
      </c>
      <c r="B502" s="1" t="s">
        <v>1867</v>
      </c>
      <c r="C502" s="1" t="s">
        <v>1853</v>
      </c>
      <c r="D502" s="1" t="s">
        <v>1068</v>
      </c>
      <c r="E502" s="1" t="s">
        <v>771</v>
      </c>
      <c r="F502" s="1" t="s">
        <v>44</v>
      </c>
      <c r="G502" s="1" t="s">
        <v>49</v>
      </c>
      <c r="H502">
        <v>1</v>
      </c>
      <c r="I502" s="1" t="s">
        <v>50</v>
      </c>
      <c r="J502" s="1" t="s">
        <v>93</v>
      </c>
      <c r="K502" s="1" t="s">
        <v>93</v>
      </c>
      <c r="L502" s="1" t="s">
        <v>93</v>
      </c>
      <c r="M502" s="1" t="s">
        <v>93</v>
      </c>
      <c r="N502" s="1" t="s">
        <v>274</v>
      </c>
      <c r="P502" s="1" t="s">
        <v>55</v>
      </c>
      <c r="Q502" s="1" t="s">
        <v>56</v>
      </c>
    </row>
    <row r="503" spans="1:18" x14ac:dyDescent="0.25">
      <c r="A503" s="1" t="s">
        <v>1868</v>
      </c>
      <c r="B503" s="1" t="s">
        <v>1869</v>
      </c>
      <c r="C503" s="1" t="s">
        <v>1870</v>
      </c>
      <c r="D503" s="1" t="s">
        <v>1068</v>
      </c>
      <c r="E503" s="1" t="s">
        <v>771</v>
      </c>
      <c r="F503" s="1" t="s">
        <v>44</v>
      </c>
      <c r="G503" s="1" t="s">
        <v>49</v>
      </c>
      <c r="H503">
        <v>1</v>
      </c>
      <c r="I503" s="1" t="s">
        <v>50</v>
      </c>
      <c r="J503" s="1" t="s">
        <v>93</v>
      </c>
      <c r="K503" s="1" t="s">
        <v>93</v>
      </c>
      <c r="L503" s="1" t="s">
        <v>93</v>
      </c>
      <c r="M503" s="1" t="s">
        <v>93</v>
      </c>
      <c r="N503" s="1" t="s">
        <v>194</v>
      </c>
      <c r="O503" s="1" t="s">
        <v>195</v>
      </c>
      <c r="P503" s="1" t="s">
        <v>302</v>
      </c>
      <c r="Q503" s="1" t="s">
        <v>56</v>
      </c>
      <c r="R503" s="1" t="s">
        <v>195</v>
      </c>
    </row>
    <row r="504" spans="1:18" x14ac:dyDescent="0.25">
      <c r="A504" s="1" t="s">
        <v>1871</v>
      </c>
      <c r="B504" s="1" t="s">
        <v>1872</v>
      </c>
      <c r="C504" s="1" t="s">
        <v>1870</v>
      </c>
      <c r="D504" s="1" t="s">
        <v>1417</v>
      </c>
      <c r="E504" s="1" t="s">
        <v>771</v>
      </c>
      <c r="F504" s="1" t="s">
        <v>44</v>
      </c>
      <c r="G504" s="1" t="s">
        <v>49</v>
      </c>
      <c r="H504">
        <v>1</v>
      </c>
      <c r="I504" s="1" t="s">
        <v>50</v>
      </c>
      <c r="J504" s="1" t="s">
        <v>93</v>
      </c>
      <c r="K504" s="1" t="s">
        <v>93</v>
      </c>
      <c r="L504" s="1" t="s">
        <v>93</v>
      </c>
      <c r="M504" s="1" t="s">
        <v>93</v>
      </c>
      <c r="N504" s="1" t="s">
        <v>194</v>
      </c>
      <c r="O504" s="1" t="s">
        <v>195</v>
      </c>
      <c r="P504" s="1" t="s">
        <v>55</v>
      </c>
      <c r="Q504" s="1" t="s">
        <v>56</v>
      </c>
      <c r="R504" s="1" t="s">
        <v>195</v>
      </c>
    </row>
    <row r="505" spans="1:18" x14ac:dyDescent="0.25">
      <c r="A505" s="1" t="s">
        <v>1873</v>
      </c>
      <c r="B505" s="1" t="s">
        <v>1874</v>
      </c>
      <c r="C505" s="1" t="s">
        <v>1870</v>
      </c>
      <c r="D505" s="1" t="s">
        <v>1417</v>
      </c>
      <c r="E505" s="1" t="s">
        <v>771</v>
      </c>
      <c r="F505" s="1" t="s">
        <v>44</v>
      </c>
      <c r="G505" s="1" t="s">
        <v>49</v>
      </c>
      <c r="H505">
        <v>1</v>
      </c>
      <c r="I505" s="1" t="s">
        <v>50</v>
      </c>
      <c r="J505" s="1" t="s">
        <v>93</v>
      </c>
      <c r="K505" s="1" t="s">
        <v>93</v>
      </c>
      <c r="L505" s="1" t="s">
        <v>93</v>
      </c>
      <c r="M505" s="1" t="s">
        <v>93</v>
      </c>
      <c r="N505" s="1" t="s">
        <v>194</v>
      </c>
      <c r="O505" s="1" t="s">
        <v>195</v>
      </c>
      <c r="P505" s="1" t="s">
        <v>55</v>
      </c>
      <c r="Q505" s="1" t="s">
        <v>56</v>
      </c>
      <c r="R505" s="1" t="s">
        <v>195</v>
      </c>
    </row>
    <row r="506" spans="1:18" x14ac:dyDescent="0.25">
      <c r="A506" s="1" t="s">
        <v>1875</v>
      </c>
      <c r="B506" s="1" t="s">
        <v>1876</v>
      </c>
      <c r="C506" s="1" t="s">
        <v>1870</v>
      </c>
      <c r="D506" s="1" t="s">
        <v>1291</v>
      </c>
      <c r="E506" s="1" t="s">
        <v>771</v>
      </c>
      <c r="F506" s="1" t="s">
        <v>44</v>
      </c>
      <c r="G506" s="1" t="s">
        <v>49</v>
      </c>
      <c r="H506">
        <v>1</v>
      </c>
      <c r="I506" s="1" t="s">
        <v>50</v>
      </c>
      <c r="J506" s="1" t="s">
        <v>93</v>
      </c>
      <c r="K506" s="1" t="s">
        <v>93</v>
      </c>
      <c r="L506" s="1" t="s">
        <v>93</v>
      </c>
      <c r="M506" s="1" t="s">
        <v>93</v>
      </c>
      <c r="N506" s="1" t="s">
        <v>194</v>
      </c>
      <c r="O506" s="1" t="s">
        <v>195</v>
      </c>
      <c r="P506" s="1" t="s">
        <v>55</v>
      </c>
      <c r="Q506" s="1" t="s">
        <v>56</v>
      </c>
      <c r="R506" s="1" t="s">
        <v>195</v>
      </c>
    </row>
    <row r="507" spans="1:18" x14ac:dyDescent="0.25">
      <c r="A507" s="1" t="s">
        <v>1877</v>
      </c>
      <c r="B507" s="1" t="s">
        <v>1878</v>
      </c>
      <c r="C507" s="1" t="s">
        <v>1870</v>
      </c>
      <c r="D507" s="1" t="s">
        <v>1291</v>
      </c>
      <c r="E507" s="1" t="s">
        <v>771</v>
      </c>
      <c r="F507" s="1" t="s">
        <v>44</v>
      </c>
      <c r="G507" s="1" t="s">
        <v>49</v>
      </c>
      <c r="H507">
        <v>1</v>
      </c>
      <c r="I507" s="1" t="s">
        <v>50</v>
      </c>
      <c r="J507" s="1" t="s">
        <v>93</v>
      </c>
      <c r="K507" s="1" t="s">
        <v>93</v>
      </c>
      <c r="L507" s="1" t="s">
        <v>93</v>
      </c>
      <c r="M507" s="1" t="s">
        <v>93</v>
      </c>
      <c r="N507" s="1" t="s">
        <v>274</v>
      </c>
      <c r="P507" s="1" t="s">
        <v>55</v>
      </c>
      <c r="Q507" s="1" t="s">
        <v>56</v>
      </c>
    </row>
    <row r="508" spans="1:18" x14ac:dyDescent="0.25">
      <c r="A508" s="1" t="s">
        <v>1879</v>
      </c>
      <c r="B508" s="1" t="s">
        <v>1880</v>
      </c>
      <c r="C508" s="1" t="s">
        <v>1870</v>
      </c>
      <c r="D508" s="1" t="s">
        <v>837</v>
      </c>
      <c r="E508" s="1" t="s">
        <v>771</v>
      </c>
      <c r="F508" s="1" t="s">
        <v>44</v>
      </c>
      <c r="G508" s="1" t="s">
        <v>49</v>
      </c>
      <c r="H508">
        <v>1</v>
      </c>
      <c r="I508" s="1" t="s">
        <v>50</v>
      </c>
      <c r="J508" s="1" t="s">
        <v>93</v>
      </c>
      <c r="K508" s="1" t="s">
        <v>93</v>
      </c>
      <c r="L508" s="1" t="s">
        <v>93</v>
      </c>
      <c r="M508" s="1" t="s">
        <v>93</v>
      </c>
      <c r="N508" s="1" t="s">
        <v>274</v>
      </c>
      <c r="P508" s="1" t="s">
        <v>55</v>
      </c>
      <c r="Q508" s="1" t="s">
        <v>56</v>
      </c>
    </row>
    <row r="509" spans="1:18" x14ac:dyDescent="0.25">
      <c r="A509" s="1" t="s">
        <v>1882</v>
      </c>
      <c r="B509" s="1" t="s">
        <v>1883</v>
      </c>
      <c r="C509" s="1" t="s">
        <v>1884</v>
      </c>
      <c r="D509" s="1" t="s">
        <v>1068</v>
      </c>
      <c r="E509" s="1" t="s">
        <v>771</v>
      </c>
      <c r="F509" s="1" t="s">
        <v>44</v>
      </c>
      <c r="G509" s="1" t="s">
        <v>49</v>
      </c>
      <c r="H509">
        <v>1</v>
      </c>
      <c r="I509" s="1" t="s">
        <v>50</v>
      </c>
      <c r="J509" s="1" t="s">
        <v>93</v>
      </c>
      <c r="K509" s="1" t="s">
        <v>93</v>
      </c>
      <c r="L509" s="1" t="s">
        <v>93</v>
      </c>
      <c r="M509" s="1" t="s">
        <v>93</v>
      </c>
      <c r="N509" s="1" t="s">
        <v>194</v>
      </c>
      <c r="O509" s="1" t="s">
        <v>195</v>
      </c>
      <c r="P509" s="1" t="s">
        <v>302</v>
      </c>
      <c r="Q509" s="1" t="s">
        <v>56</v>
      </c>
      <c r="R509" s="1" t="s">
        <v>195</v>
      </c>
    </row>
    <row r="510" spans="1:18" x14ac:dyDescent="0.25">
      <c r="A510" s="1" t="s">
        <v>1885</v>
      </c>
      <c r="B510" s="1" t="s">
        <v>1886</v>
      </c>
      <c r="C510" s="1" t="s">
        <v>1884</v>
      </c>
      <c r="D510" s="1" t="s">
        <v>891</v>
      </c>
      <c r="E510" s="1" t="s">
        <v>771</v>
      </c>
      <c r="F510" s="1" t="s">
        <v>44</v>
      </c>
      <c r="J510" s="1" t="s">
        <v>93</v>
      </c>
      <c r="K510" s="1" t="s">
        <v>93</v>
      </c>
      <c r="L510" s="1" t="s">
        <v>93</v>
      </c>
      <c r="M510" s="1" t="s">
        <v>93</v>
      </c>
      <c r="N510" s="1" t="s">
        <v>93</v>
      </c>
      <c r="O510" s="1" t="s">
        <v>776</v>
      </c>
      <c r="P510" s="1" t="s">
        <v>93</v>
      </c>
      <c r="Q510" s="1" t="s">
        <v>93</v>
      </c>
      <c r="R510" s="1" t="s">
        <v>776</v>
      </c>
    </row>
    <row r="511" spans="1:18" x14ac:dyDescent="0.25">
      <c r="A511" s="1" t="s">
        <v>1888</v>
      </c>
      <c r="B511" s="1" t="s">
        <v>1889</v>
      </c>
      <c r="C511" s="1" t="s">
        <v>1890</v>
      </c>
      <c r="D511" s="1" t="s">
        <v>1291</v>
      </c>
      <c r="E511" s="1" t="s">
        <v>771</v>
      </c>
      <c r="F511" s="1" t="s">
        <v>44</v>
      </c>
      <c r="G511" s="1" t="s">
        <v>49</v>
      </c>
      <c r="H511">
        <v>1</v>
      </c>
      <c r="I511" s="1" t="s">
        <v>50</v>
      </c>
      <c r="J511" s="1" t="s">
        <v>93</v>
      </c>
      <c r="K511" s="1" t="s">
        <v>93</v>
      </c>
      <c r="L511" s="1" t="s">
        <v>93</v>
      </c>
      <c r="M511" s="1" t="s">
        <v>93</v>
      </c>
      <c r="N511" s="1" t="s">
        <v>274</v>
      </c>
      <c r="P511" s="1" t="s">
        <v>302</v>
      </c>
      <c r="Q511" s="1" t="s">
        <v>56</v>
      </c>
    </row>
    <row r="512" spans="1:18" x14ac:dyDescent="0.25">
      <c r="A512" s="1" t="s">
        <v>1891</v>
      </c>
      <c r="B512" s="1" t="s">
        <v>1892</v>
      </c>
      <c r="C512" s="1" t="s">
        <v>1890</v>
      </c>
      <c r="D512" s="1" t="s">
        <v>1291</v>
      </c>
      <c r="E512" s="1" t="s">
        <v>771</v>
      </c>
      <c r="F512" s="1" t="s">
        <v>44</v>
      </c>
      <c r="G512" s="1" t="s">
        <v>49</v>
      </c>
      <c r="H512">
        <v>1</v>
      </c>
      <c r="I512" s="1" t="s">
        <v>50</v>
      </c>
      <c r="J512" s="1" t="s">
        <v>93</v>
      </c>
      <c r="K512" s="1" t="s">
        <v>93</v>
      </c>
      <c r="L512" s="1" t="s">
        <v>93</v>
      </c>
      <c r="M512" s="1" t="s">
        <v>93</v>
      </c>
      <c r="N512" s="1" t="s">
        <v>274</v>
      </c>
      <c r="P512" s="1" t="s">
        <v>55</v>
      </c>
      <c r="Q512" s="1" t="s">
        <v>56</v>
      </c>
    </row>
    <row r="513" spans="1:18" x14ac:dyDescent="0.25">
      <c r="A513" s="1" t="s">
        <v>1894</v>
      </c>
      <c r="B513" s="1" t="s">
        <v>1895</v>
      </c>
      <c r="C513" s="1" t="s">
        <v>1890</v>
      </c>
      <c r="D513" s="1" t="s">
        <v>1068</v>
      </c>
      <c r="E513" s="1" t="s">
        <v>771</v>
      </c>
      <c r="F513" s="1" t="s">
        <v>44</v>
      </c>
      <c r="G513" s="1" t="s">
        <v>49</v>
      </c>
      <c r="H513">
        <v>1</v>
      </c>
      <c r="I513" s="1" t="s">
        <v>50</v>
      </c>
      <c r="J513" s="1" t="s">
        <v>93</v>
      </c>
      <c r="K513" s="1" t="s">
        <v>93</v>
      </c>
      <c r="L513" s="1" t="s">
        <v>93</v>
      </c>
      <c r="M513" s="1" t="s">
        <v>93</v>
      </c>
      <c r="N513" s="1" t="s">
        <v>194</v>
      </c>
      <c r="O513" s="1" t="s">
        <v>195</v>
      </c>
      <c r="P513" s="1" t="s">
        <v>302</v>
      </c>
      <c r="Q513" s="1" t="s">
        <v>122</v>
      </c>
      <c r="R513" s="1" t="s">
        <v>195</v>
      </c>
    </row>
    <row r="514" spans="1:18" x14ac:dyDescent="0.25">
      <c r="A514" s="1" t="s">
        <v>1897</v>
      </c>
      <c r="B514" s="1" t="s">
        <v>1898</v>
      </c>
      <c r="C514" s="1" t="s">
        <v>1899</v>
      </c>
      <c r="D514" s="1" t="s">
        <v>1542</v>
      </c>
      <c r="E514" s="1" t="s">
        <v>771</v>
      </c>
      <c r="F514" s="1" t="s">
        <v>44</v>
      </c>
      <c r="G514" s="1" t="s">
        <v>49</v>
      </c>
      <c r="H514">
        <v>1</v>
      </c>
      <c r="I514" s="1" t="s">
        <v>50</v>
      </c>
      <c r="J514" s="1" t="s">
        <v>93</v>
      </c>
      <c r="K514" s="1" t="s">
        <v>93</v>
      </c>
      <c r="L514" s="1" t="s">
        <v>93</v>
      </c>
      <c r="M514" s="1" t="s">
        <v>93</v>
      </c>
      <c r="N514" s="1" t="s">
        <v>194</v>
      </c>
      <c r="O514" s="1" t="s">
        <v>719</v>
      </c>
      <c r="P514" s="1" t="s">
        <v>302</v>
      </c>
      <c r="Q514" s="1" t="s">
        <v>56</v>
      </c>
      <c r="R514" s="1" t="s">
        <v>719</v>
      </c>
    </row>
    <row r="515" spans="1:18" x14ac:dyDescent="0.25">
      <c r="A515" s="1" t="s">
        <v>1900</v>
      </c>
      <c r="B515" s="1" t="s">
        <v>1901</v>
      </c>
      <c r="C515" s="1" t="s">
        <v>1899</v>
      </c>
      <c r="D515" s="1" t="s">
        <v>1542</v>
      </c>
      <c r="E515" s="1" t="s">
        <v>771</v>
      </c>
      <c r="F515" s="1" t="s">
        <v>44</v>
      </c>
      <c r="G515" s="1" t="s">
        <v>49</v>
      </c>
      <c r="H515">
        <v>1</v>
      </c>
      <c r="I515" s="1" t="s">
        <v>50</v>
      </c>
      <c r="J515" s="1" t="s">
        <v>93</v>
      </c>
      <c r="K515" s="1" t="s">
        <v>93</v>
      </c>
      <c r="L515" s="1" t="s">
        <v>93</v>
      </c>
      <c r="M515" s="1" t="s">
        <v>93</v>
      </c>
      <c r="N515" s="1" t="s">
        <v>54</v>
      </c>
      <c r="P515" s="1" t="s">
        <v>302</v>
      </c>
      <c r="Q515" s="1" t="s">
        <v>172</v>
      </c>
    </row>
    <row r="516" spans="1:18" x14ac:dyDescent="0.25">
      <c r="A516" s="1" t="s">
        <v>1903</v>
      </c>
      <c r="B516" s="1" t="s">
        <v>1904</v>
      </c>
      <c r="C516" s="1" t="s">
        <v>1899</v>
      </c>
      <c r="D516" s="1" t="s">
        <v>1542</v>
      </c>
      <c r="E516" s="1" t="s">
        <v>771</v>
      </c>
      <c r="F516" s="1" t="s">
        <v>44</v>
      </c>
      <c r="G516" s="1" t="s">
        <v>49</v>
      </c>
      <c r="H516">
        <v>1</v>
      </c>
      <c r="I516" s="1" t="s">
        <v>50</v>
      </c>
      <c r="J516" s="1" t="s">
        <v>93</v>
      </c>
      <c r="K516" s="1" t="s">
        <v>93</v>
      </c>
      <c r="L516" s="1" t="s">
        <v>93</v>
      </c>
      <c r="M516" s="1" t="s">
        <v>93</v>
      </c>
      <c r="N516" s="1" t="s">
        <v>194</v>
      </c>
      <c r="O516" s="1" t="s">
        <v>195</v>
      </c>
      <c r="P516" s="1" t="s">
        <v>302</v>
      </c>
      <c r="Q516" s="1" t="s">
        <v>56</v>
      </c>
      <c r="R516" s="1" t="s">
        <v>195</v>
      </c>
    </row>
    <row r="517" spans="1:18" x14ac:dyDescent="0.25">
      <c r="A517" s="1" t="s">
        <v>1905</v>
      </c>
      <c r="B517" s="1" t="s">
        <v>1906</v>
      </c>
      <c r="C517" s="1" t="s">
        <v>1899</v>
      </c>
      <c r="D517" s="1" t="s">
        <v>1542</v>
      </c>
      <c r="E517" s="1" t="s">
        <v>771</v>
      </c>
      <c r="F517" s="1" t="s">
        <v>44</v>
      </c>
      <c r="G517" s="1" t="s">
        <v>49</v>
      </c>
      <c r="H517">
        <v>1</v>
      </c>
      <c r="I517" s="1" t="s">
        <v>50</v>
      </c>
      <c r="J517" s="1" t="s">
        <v>93</v>
      </c>
      <c r="K517" s="1" t="s">
        <v>93</v>
      </c>
      <c r="L517" s="1" t="s">
        <v>93</v>
      </c>
      <c r="M517" s="1" t="s">
        <v>93</v>
      </c>
      <c r="N517" s="1" t="s">
        <v>54</v>
      </c>
      <c r="P517" s="1" t="s">
        <v>302</v>
      </c>
      <c r="Q517" s="1" t="s">
        <v>56</v>
      </c>
    </row>
    <row r="518" spans="1:18" x14ac:dyDescent="0.25">
      <c r="A518" s="1" t="s">
        <v>1908</v>
      </c>
      <c r="B518" s="1" t="s">
        <v>1909</v>
      </c>
      <c r="C518" s="1" t="s">
        <v>1910</v>
      </c>
      <c r="D518" s="1" t="s">
        <v>1542</v>
      </c>
      <c r="E518" s="1" t="s">
        <v>771</v>
      </c>
      <c r="F518" s="1" t="s">
        <v>44</v>
      </c>
      <c r="G518" s="1" t="s">
        <v>49</v>
      </c>
      <c r="H518">
        <v>1</v>
      </c>
      <c r="I518" s="1" t="s">
        <v>50</v>
      </c>
      <c r="J518" s="1" t="s">
        <v>93</v>
      </c>
      <c r="K518" s="1" t="s">
        <v>93</v>
      </c>
      <c r="L518" s="1" t="s">
        <v>93</v>
      </c>
      <c r="M518" s="1" t="s">
        <v>93</v>
      </c>
      <c r="N518" s="1" t="s">
        <v>54</v>
      </c>
      <c r="P518" s="1" t="s">
        <v>302</v>
      </c>
      <c r="Q518" s="1" t="s">
        <v>56</v>
      </c>
    </row>
    <row r="519" spans="1:18" x14ac:dyDescent="0.25">
      <c r="A519" s="1" t="s">
        <v>1911</v>
      </c>
      <c r="B519" s="1" t="s">
        <v>1912</v>
      </c>
      <c r="C519" s="1" t="s">
        <v>1910</v>
      </c>
      <c r="D519" s="1" t="s">
        <v>203</v>
      </c>
      <c r="E519" s="1" t="s">
        <v>771</v>
      </c>
      <c r="F519" s="1" t="s">
        <v>44</v>
      </c>
      <c r="G519" s="1" t="s">
        <v>49</v>
      </c>
      <c r="H519">
        <v>1</v>
      </c>
      <c r="I519" s="1" t="s">
        <v>50</v>
      </c>
      <c r="J519" s="1" t="s">
        <v>93</v>
      </c>
      <c r="K519" s="1" t="s">
        <v>93</v>
      </c>
      <c r="L519" s="1" t="s">
        <v>93</v>
      </c>
      <c r="M519" s="1" t="s">
        <v>93</v>
      </c>
      <c r="N519" s="1" t="s">
        <v>274</v>
      </c>
      <c r="P519" s="1" t="s">
        <v>55</v>
      </c>
      <c r="Q519" s="1" t="s">
        <v>56</v>
      </c>
    </row>
    <row r="520" spans="1:18" x14ac:dyDescent="0.25">
      <c r="A520" s="1" t="s">
        <v>1913</v>
      </c>
      <c r="B520" s="1" t="s">
        <v>1914</v>
      </c>
      <c r="C520" s="1" t="s">
        <v>1910</v>
      </c>
      <c r="D520" s="1" t="s">
        <v>807</v>
      </c>
      <c r="E520" s="1" t="s">
        <v>771</v>
      </c>
      <c r="F520" s="1" t="s">
        <v>44</v>
      </c>
      <c r="G520" s="1" t="s">
        <v>49</v>
      </c>
      <c r="H520">
        <v>1</v>
      </c>
      <c r="I520" s="1" t="s">
        <v>50</v>
      </c>
      <c r="J520" s="1" t="s">
        <v>93</v>
      </c>
      <c r="K520" s="1" t="s">
        <v>93</v>
      </c>
      <c r="L520" s="1" t="s">
        <v>93</v>
      </c>
      <c r="M520" s="1" t="s">
        <v>93</v>
      </c>
      <c r="N520" s="1" t="s">
        <v>54</v>
      </c>
      <c r="P520" s="1" t="s">
        <v>302</v>
      </c>
      <c r="Q520" s="1" t="s">
        <v>56</v>
      </c>
    </row>
    <row r="521" spans="1:18" x14ac:dyDescent="0.25">
      <c r="A521" s="1" t="s">
        <v>1915</v>
      </c>
      <c r="B521" s="1" t="s">
        <v>1916</v>
      </c>
      <c r="C521" s="1" t="s">
        <v>1910</v>
      </c>
      <c r="D521" s="1" t="s">
        <v>807</v>
      </c>
      <c r="E521" s="1" t="s">
        <v>771</v>
      </c>
      <c r="F521" s="1" t="s">
        <v>44</v>
      </c>
      <c r="G521" s="1" t="s">
        <v>49</v>
      </c>
      <c r="H521">
        <v>1</v>
      </c>
      <c r="I521" s="1" t="s">
        <v>50</v>
      </c>
      <c r="J521" s="1" t="s">
        <v>93</v>
      </c>
      <c r="K521" s="1" t="s">
        <v>93</v>
      </c>
      <c r="L521" s="1" t="s">
        <v>93</v>
      </c>
      <c r="M521" s="1" t="s">
        <v>93</v>
      </c>
      <c r="N521" s="1" t="s">
        <v>54</v>
      </c>
      <c r="P521" s="1" t="s">
        <v>55</v>
      </c>
      <c r="Q521" s="1" t="s">
        <v>56</v>
      </c>
    </row>
    <row r="522" spans="1:18" x14ac:dyDescent="0.25">
      <c r="A522" s="1" t="s">
        <v>1917</v>
      </c>
      <c r="B522" s="1" t="s">
        <v>1918</v>
      </c>
      <c r="C522" s="1" t="s">
        <v>1910</v>
      </c>
      <c r="D522" s="1" t="s">
        <v>1319</v>
      </c>
      <c r="E522" s="1" t="s">
        <v>771</v>
      </c>
      <c r="F522" s="1" t="s">
        <v>44</v>
      </c>
      <c r="G522" s="1" t="s">
        <v>49</v>
      </c>
      <c r="H522">
        <v>1</v>
      </c>
      <c r="I522" s="1" t="s">
        <v>50</v>
      </c>
      <c r="J522" s="1" t="s">
        <v>93</v>
      </c>
      <c r="K522" s="1" t="s">
        <v>93</v>
      </c>
      <c r="L522" s="1" t="s">
        <v>93</v>
      </c>
      <c r="M522" s="1" t="s">
        <v>93</v>
      </c>
      <c r="N522" s="1" t="s">
        <v>274</v>
      </c>
      <c r="P522" s="1" t="s">
        <v>55</v>
      </c>
      <c r="Q522" s="1" t="s">
        <v>56</v>
      </c>
    </row>
    <row r="523" spans="1:18" x14ac:dyDescent="0.25">
      <c r="A523" s="1" t="s">
        <v>1920</v>
      </c>
      <c r="B523" s="1" t="s">
        <v>1921</v>
      </c>
      <c r="C523" s="1" t="s">
        <v>1910</v>
      </c>
      <c r="D523" s="1" t="s">
        <v>1542</v>
      </c>
      <c r="E523" s="1" t="s">
        <v>771</v>
      </c>
      <c r="F523" s="1" t="s">
        <v>44</v>
      </c>
      <c r="G523" s="1" t="s">
        <v>49</v>
      </c>
      <c r="H523">
        <v>1</v>
      </c>
      <c r="I523" s="1" t="s">
        <v>50</v>
      </c>
      <c r="J523" s="1" t="s">
        <v>93</v>
      </c>
      <c r="K523" s="1" t="s">
        <v>93</v>
      </c>
      <c r="L523" s="1" t="s">
        <v>93</v>
      </c>
      <c r="M523" s="1" t="s">
        <v>93</v>
      </c>
      <c r="N523" s="1" t="s">
        <v>194</v>
      </c>
      <c r="O523" s="1" t="s">
        <v>719</v>
      </c>
      <c r="P523" s="1" t="s">
        <v>55</v>
      </c>
      <c r="Q523" s="1" t="s">
        <v>56</v>
      </c>
      <c r="R523" s="1" t="s">
        <v>719</v>
      </c>
    </row>
    <row r="524" spans="1:18" x14ac:dyDescent="0.25">
      <c r="A524" s="1" t="s">
        <v>1922</v>
      </c>
      <c r="B524" s="1" t="s">
        <v>1923</v>
      </c>
      <c r="C524" s="1" t="s">
        <v>1924</v>
      </c>
      <c r="D524" s="1" t="s">
        <v>1413</v>
      </c>
      <c r="E524" s="1" t="s">
        <v>771</v>
      </c>
      <c r="F524" s="1" t="s">
        <v>44</v>
      </c>
      <c r="G524" s="1" t="s">
        <v>49</v>
      </c>
      <c r="H524">
        <v>1</v>
      </c>
      <c r="I524" s="1" t="s">
        <v>50</v>
      </c>
      <c r="J524" s="1" t="s">
        <v>93</v>
      </c>
      <c r="K524" s="1" t="s">
        <v>93</v>
      </c>
      <c r="L524" s="1" t="s">
        <v>93</v>
      </c>
      <c r="M524" s="1" t="s">
        <v>93</v>
      </c>
      <c r="N524" s="1" t="s">
        <v>274</v>
      </c>
      <c r="P524" s="1" t="s">
        <v>55</v>
      </c>
      <c r="Q524" s="1" t="s">
        <v>56</v>
      </c>
    </row>
    <row r="525" spans="1:18" x14ac:dyDescent="0.25">
      <c r="A525" s="1" t="s">
        <v>1925</v>
      </c>
      <c r="B525" s="1" t="s">
        <v>1926</v>
      </c>
      <c r="C525" s="1" t="s">
        <v>1924</v>
      </c>
      <c r="D525" s="1" t="s">
        <v>1542</v>
      </c>
      <c r="E525" s="1" t="s">
        <v>771</v>
      </c>
      <c r="F525" s="1" t="s">
        <v>44</v>
      </c>
      <c r="J525" s="1" t="s">
        <v>93</v>
      </c>
      <c r="K525" s="1" t="s">
        <v>93</v>
      </c>
      <c r="L525" s="1" t="s">
        <v>93</v>
      </c>
      <c r="M525" s="1" t="s">
        <v>93</v>
      </c>
      <c r="N525" s="1" t="s">
        <v>93</v>
      </c>
      <c r="O525" s="1" t="s">
        <v>776</v>
      </c>
      <c r="P525" s="1" t="s">
        <v>93</v>
      </c>
      <c r="Q525" s="1" t="s">
        <v>93</v>
      </c>
      <c r="R525" s="1" t="s">
        <v>776</v>
      </c>
    </row>
    <row r="526" spans="1:18" x14ac:dyDescent="0.25">
      <c r="A526" s="1" t="s">
        <v>1928</v>
      </c>
      <c r="B526" s="1" t="s">
        <v>1929</v>
      </c>
      <c r="C526" s="1" t="s">
        <v>1924</v>
      </c>
      <c r="D526" s="1" t="s">
        <v>203</v>
      </c>
      <c r="E526" s="1" t="s">
        <v>771</v>
      </c>
      <c r="F526" s="1" t="s">
        <v>44</v>
      </c>
      <c r="G526" s="1" t="s">
        <v>49</v>
      </c>
      <c r="H526">
        <v>1</v>
      </c>
      <c r="I526" s="1" t="s">
        <v>50</v>
      </c>
      <c r="J526" s="1" t="s">
        <v>93</v>
      </c>
      <c r="K526" s="1" t="s">
        <v>93</v>
      </c>
      <c r="L526" s="1" t="s">
        <v>93</v>
      </c>
      <c r="M526" s="1" t="s">
        <v>93</v>
      </c>
      <c r="N526" s="1" t="s">
        <v>54</v>
      </c>
      <c r="P526" s="1" t="s">
        <v>55</v>
      </c>
      <c r="Q526" s="1" t="s">
        <v>56</v>
      </c>
    </row>
    <row r="527" spans="1:18" x14ac:dyDescent="0.25">
      <c r="A527" s="1" t="s">
        <v>1930</v>
      </c>
      <c r="B527" s="1" t="s">
        <v>1931</v>
      </c>
      <c r="C527" s="1" t="s">
        <v>1932</v>
      </c>
      <c r="D527" s="1" t="s">
        <v>1542</v>
      </c>
      <c r="E527" s="1" t="s">
        <v>771</v>
      </c>
      <c r="F527" s="1" t="s">
        <v>44</v>
      </c>
      <c r="G527" s="1" t="s">
        <v>49</v>
      </c>
      <c r="H527">
        <v>1</v>
      </c>
      <c r="I527" s="1" t="s">
        <v>50</v>
      </c>
      <c r="J527" s="1" t="s">
        <v>93</v>
      </c>
      <c r="K527" s="1" t="s">
        <v>93</v>
      </c>
      <c r="L527" s="1" t="s">
        <v>93</v>
      </c>
      <c r="M527" s="1" t="s">
        <v>93</v>
      </c>
      <c r="N527" s="1" t="s">
        <v>194</v>
      </c>
      <c r="O527" s="1" t="s">
        <v>195</v>
      </c>
      <c r="P527" s="1" t="s">
        <v>55</v>
      </c>
      <c r="Q527" s="1" t="s">
        <v>122</v>
      </c>
      <c r="R527" s="1" t="s">
        <v>195</v>
      </c>
    </row>
    <row r="528" spans="1:18" x14ac:dyDescent="0.25">
      <c r="A528" s="1" t="s">
        <v>1933</v>
      </c>
      <c r="B528" s="1" t="s">
        <v>1934</v>
      </c>
      <c r="C528" s="1" t="s">
        <v>1932</v>
      </c>
      <c r="D528" s="1" t="s">
        <v>1319</v>
      </c>
      <c r="E528" s="1" t="s">
        <v>771</v>
      </c>
      <c r="F528" s="1" t="s">
        <v>44</v>
      </c>
      <c r="G528" s="1" t="s">
        <v>49</v>
      </c>
      <c r="H528">
        <v>1</v>
      </c>
      <c r="I528" s="1" t="s">
        <v>50</v>
      </c>
      <c r="J528" s="1" t="s">
        <v>93</v>
      </c>
      <c r="K528" s="1" t="s">
        <v>93</v>
      </c>
      <c r="L528" s="1" t="s">
        <v>93</v>
      </c>
      <c r="M528" s="1" t="s">
        <v>93</v>
      </c>
      <c r="N528" s="1" t="s">
        <v>274</v>
      </c>
      <c r="P528" s="1" t="s">
        <v>55</v>
      </c>
      <c r="Q528" s="1" t="s">
        <v>122</v>
      </c>
    </row>
    <row r="529" spans="1:18" x14ac:dyDescent="0.25">
      <c r="A529" s="1" t="s">
        <v>1935</v>
      </c>
      <c r="B529" s="1" t="s">
        <v>1936</v>
      </c>
      <c r="C529" s="1" t="s">
        <v>1932</v>
      </c>
      <c r="D529" s="1" t="s">
        <v>203</v>
      </c>
      <c r="E529" s="1" t="s">
        <v>771</v>
      </c>
      <c r="F529" s="1" t="s">
        <v>44</v>
      </c>
      <c r="G529" s="1" t="s">
        <v>49</v>
      </c>
      <c r="H529">
        <v>1</v>
      </c>
      <c r="I529" s="1" t="s">
        <v>50</v>
      </c>
      <c r="J529" s="1" t="s">
        <v>93</v>
      </c>
      <c r="K529" s="1" t="s">
        <v>93</v>
      </c>
      <c r="L529" s="1" t="s">
        <v>93</v>
      </c>
      <c r="M529" s="1" t="s">
        <v>93</v>
      </c>
      <c r="N529" s="1" t="s">
        <v>274</v>
      </c>
      <c r="P529" s="1" t="s">
        <v>302</v>
      </c>
      <c r="Q529" s="1" t="s">
        <v>56</v>
      </c>
    </row>
    <row r="530" spans="1:18" x14ac:dyDescent="0.25">
      <c r="A530" s="1" t="s">
        <v>1938</v>
      </c>
      <c r="B530" s="1" t="s">
        <v>1939</v>
      </c>
      <c r="C530" s="1" t="s">
        <v>1940</v>
      </c>
      <c r="D530" s="1" t="s">
        <v>203</v>
      </c>
      <c r="E530" s="1" t="s">
        <v>771</v>
      </c>
      <c r="F530" s="1" t="s">
        <v>44</v>
      </c>
      <c r="G530" s="1" t="s">
        <v>49</v>
      </c>
      <c r="H530">
        <v>1</v>
      </c>
      <c r="I530" s="1" t="s">
        <v>50</v>
      </c>
      <c r="J530" s="1" t="s">
        <v>93</v>
      </c>
      <c r="K530" s="1" t="s">
        <v>93</v>
      </c>
      <c r="L530" s="1" t="s">
        <v>93</v>
      </c>
      <c r="M530" s="1" t="s">
        <v>93</v>
      </c>
      <c r="N530" s="1" t="s">
        <v>194</v>
      </c>
      <c r="O530" s="1" t="s">
        <v>195</v>
      </c>
      <c r="P530" s="1" t="s">
        <v>55</v>
      </c>
      <c r="Q530" s="1" t="s">
        <v>56</v>
      </c>
      <c r="R530" s="1" t="s">
        <v>195</v>
      </c>
    </row>
    <row r="531" spans="1:18" x14ac:dyDescent="0.25">
      <c r="A531" s="1" t="s">
        <v>1941</v>
      </c>
      <c r="B531" s="1" t="s">
        <v>1942</v>
      </c>
      <c r="C531" s="1" t="s">
        <v>1940</v>
      </c>
      <c r="D531" s="1" t="s">
        <v>203</v>
      </c>
      <c r="E531" s="1" t="s">
        <v>771</v>
      </c>
      <c r="F531" s="1" t="s">
        <v>44</v>
      </c>
      <c r="G531" s="1" t="s">
        <v>49</v>
      </c>
      <c r="H531">
        <v>1</v>
      </c>
      <c r="I531" s="1" t="s">
        <v>50</v>
      </c>
      <c r="J531" s="1" t="s">
        <v>93</v>
      </c>
      <c r="K531" s="1" t="s">
        <v>93</v>
      </c>
      <c r="L531" s="1" t="s">
        <v>93</v>
      </c>
      <c r="M531" s="1" t="s">
        <v>93</v>
      </c>
      <c r="N531" s="1" t="s">
        <v>54</v>
      </c>
      <c r="P531" s="1" t="s">
        <v>55</v>
      </c>
      <c r="Q531" s="1" t="s">
        <v>56</v>
      </c>
    </row>
    <row r="532" spans="1:18" x14ac:dyDescent="0.25">
      <c r="A532" s="1" t="s">
        <v>1943</v>
      </c>
      <c r="B532" s="1" t="s">
        <v>1944</v>
      </c>
      <c r="C532" s="1" t="s">
        <v>1945</v>
      </c>
      <c r="D532" s="1" t="s">
        <v>1542</v>
      </c>
      <c r="E532" s="1" t="s">
        <v>771</v>
      </c>
      <c r="F532" s="1" t="s">
        <v>44</v>
      </c>
      <c r="G532" s="1" t="s">
        <v>49</v>
      </c>
      <c r="H532">
        <v>1</v>
      </c>
      <c r="I532" s="1" t="s">
        <v>50</v>
      </c>
      <c r="J532" s="1" t="s">
        <v>93</v>
      </c>
      <c r="K532" s="1" t="s">
        <v>93</v>
      </c>
      <c r="L532" s="1" t="s">
        <v>93</v>
      </c>
      <c r="M532" s="1" t="s">
        <v>93</v>
      </c>
      <c r="N532" s="1" t="s">
        <v>194</v>
      </c>
      <c r="O532" s="1" t="s">
        <v>195</v>
      </c>
      <c r="P532" s="1" t="s">
        <v>55</v>
      </c>
      <c r="Q532" s="1" t="s">
        <v>56</v>
      </c>
      <c r="R532" s="1" t="s">
        <v>195</v>
      </c>
    </row>
    <row r="533" spans="1:18" x14ac:dyDescent="0.25">
      <c r="A533" s="1" t="s">
        <v>1947</v>
      </c>
      <c r="B533" s="1" t="s">
        <v>1948</v>
      </c>
      <c r="C533" s="1" t="s">
        <v>1945</v>
      </c>
      <c r="D533" s="1" t="s">
        <v>203</v>
      </c>
      <c r="E533" s="1" t="s">
        <v>771</v>
      </c>
      <c r="F533" s="1" t="s">
        <v>44</v>
      </c>
      <c r="G533" s="1" t="s">
        <v>49</v>
      </c>
      <c r="H533">
        <v>1</v>
      </c>
      <c r="I533" s="1" t="s">
        <v>50</v>
      </c>
      <c r="J533" s="1" t="s">
        <v>93</v>
      </c>
      <c r="K533" s="1" t="s">
        <v>93</v>
      </c>
      <c r="L533" s="1" t="s">
        <v>93</v>
      </c>
      <c r="M533" s="1" t="s">
        <v>93</v>
      </c>
      <c r="N533" s="1" t="s">
        <v>109</v>
      </c>
      <c r="P533" s="1" t="s">
        <v>55</v>
      </c>
      <c r="Q533" s="1" t="s">
        <v>56</v>
      </c>
    </row>
    <row r="534" spans="1:18" x14ac:dyDescent="0.25">
      <c r="A534" s="1" t="s">
        <v>1949</v>
      </c>
      <c r="B534" s="1" t="s">
        <v>1950</v>
      </c>
      <c r="C534" s="1" t="s">
        <v>1945</v>
      </c>
      <c r="D534" s="1" t="s">
        <v>203</v>
      </c>
      <c r="E534" s="1" t="s">
        <v>771</v>
      </c>
      <c r="F534" s="1" t="s">
        <v>44</v>
      </c>
      <c r="G534" s="1" t="s">
        <v>49</v>
      </c>
      <c r="H534">
        <v>1</v>
      </c>
      <c r="I534" s="1" t="s">
        <v>50</v>
      </c>
      <c r="J534" s="1" t="s">
        <v>93</v>
      </c>
      <c r="K534" s="1" t="s">
        <v>93</v>
      </c>
      <c r="L534" s="1" t="s">
        <v>93</v>
      </c>
      <c r="M534" s="1" t="s">
        <v>93</v>
      </c>
      <c r="N534" s="1" t="s">
        <v>194</v>
      </c>
      <c r="O534" s="1" t="s">
        <v>195</v>
      </c>
      <c r="P534" s="1" t="s">
        <v>356</v>
      </c>
      <c r="Q534" s="1" t="s">
        <v>56</v>
      </c>
      <c r="R534" s="1" t="s">
        <v>195</v>
      </c>
    </row>
    <row r="535" spans="1:18" x14ac:dyDescent="0.25">
      <c r="A535" s="1" t="s">
        <v>1951</v>
      </c>
      <c r="B535" s="1" t="s">
        <v>1952</v>
      </c>
      <c r="C535" s="1" t="s">
        <v>1953</v>
      </c>
      <c r="D535" s="1" t="s">
        <v>203</v>
      </c>
      <c r="E535" s="1" t="s">
        <v>771</v>
      </c>
      <c r="F535" s="1" t="s">
        <v>44</v>
      </c>
      <c r="G535" s="1" t="s">
        <v>49</v>
      </c>
      <c r="H535">
        <v>1</v>
      </c>
      <c r="I535" s="1" t="s">
        <v>50</v>
      </c>
      <c r="J535" s="1" t="s">
        <v>93</v>
      </c>
      <c r="K535" s="1" t="s">
        <v>93</v>
      </c>
      <c r="L535" s="1" t="s">
        <v>93</v>
      </c>
      <c r="M535" s="1" t="s">
        <v>93</v>
      </c>
      <c r="N535" s="1" t="s">
        <v>194</v>
      </c>
      <c r="O535" s="1" t="s">
        <v>195</v>
      </c>
      <c r="P535" s="1" t="s">
        <v>55</v>
      </c>
      <c r="Q535" s="1" t="s">
        <v>56</v>
      </c>
      <c r="R535" s="1" t="s">
        <v>195</v>
      </c>
    </row>
    <row r="536" spans="1:18" x14ac:dyDescent="0.25">
      <c r="A536" s="1" t="s">
        <v>1954</v>
      </c>
      <c r="B536" s="1" t="s">
        <v>1955</v>
      </c>
      <c r="C536" s="1" t="s">
        <v>1953</v>
      </c>
      <c r="D536" s="1" t="s">
        <v>203</v>
      </c>
      <c r="E536" s="1" t="s">
        <v>771</v>
      </c>
      <c r="F536" s="1" t="s">
        <v>44</v>
      </c>
      <c r="G536" s="1" t="s">
        <v>49</v>
      </c>
      <c r="H536">
        <v>1</v>
      </c>
      <c r="I536" s="1" t="s">
        <v>50</v>
      </c>
      <c r="J536" s="1" t="s">
        <v>93</v>
      </c>
      <c r="K536" s="1" t="s">
        <v>93</v>
      </c>
      <c r="L536" s="1" t="s">
        <v>93</v>
      </c>
      <c r="M536" s="1" t="s">
        <v>93</v>
      </c>
      <c r="N536" s="1" t="s">
        <v>194</v>
      </c>
      <c r="O536" s="1" t="s">
        <v>195</v>
      </c>
      <c r="P536" s="1" t="s">
        <v>55</v>
      </c>
      <c r="Q536" s="1" t="s">
        <v>89</v>
      </c>
      <c r="R536" s="1" t="s">
        <v>195</v>
      </c>
    </row>
    <row r="537" spans="1:18" x14ac:dyDescent="0.25">
      <c r="A537" s="1" t="s">
        <v>1956</v>
      </c>
      <c r="B537" s="1" t="s">
        <v>1957</v>
      </c>
      <c r="C537" s="1" t="s">
        <v>1953</v>
      </c>
      <c r="D537" s="1" t="s">
        <v>203</v>
      </c>
      <c r="E537" s="1" t="s">
        <v>771</v>
      </c>
      <c r="F537" s="1" t="s">
        <v>44</v>
      </c>
      <c r="G537" s="1" t="s">
        <v>49</v>
      </c>
      <c r="H537">
        <v>1</v>
      </c>
      <c r="I537" s="1" t="s">
        <v>50</v>
      </c>
      <c r="J537" s="1" t="s">
        <v>93</v>
      </c>
      <c r="K537" s="1" t="s">
        <v>93</v>
      </c>
      <c r="L537" s="1" t="s">
        <v>93</v>
      </c>
      <c r="M537" s="1" t="s">
        <v>93</v>
      </c>
      <c r="N537" s="1" t="s">
        <v>194</v>
      </c>
      <c r="O537" s="1" t="s">
        <v>195</v>
      </c>
      <c r="P537" s="1" t="s">
        <v>55</v>
      </c>
      <c r="Q537" s="1" t="s">
        <v>56</v>
      </c>
      <c r="R537" s="1" t="s">
        <v>195</v>
      </c>
    </row>
    <row r="538" spans="1:18" x14ac:dyDescent="0.25">
      <c r="A538" s="1" t="s">
        <v>1958</v>
      </c>
      <c r="B538" s="1" t="s">
        <v>1959</v>
      </c>
      <c r="C538" s="1" t="s">
        <v>1960</v>
      </c>
      <c r="D538" s="1" t="s">
        <v>203</v>
      </c>
      <c r="E538" s="1" t="s">
        <v>771</v>
      </c>
      <c r="F538" s="1" t="s">
        <v>44</v>
      </c>
      <c r="G538" s="1" t="s">
        <v>49</v>
      </c>
      <c r="H538">
        <v>1</v>
      </c>
      <c r="I538" s="1" t="s">
        <v>50</v>
      </c>
      <c r="J538" s="1" t="s">
        <v>93</v>
      </c>
      <c r="K538" s="1" t="s">
        <v>93</v>
      </c>
      <c r="L538" s="1" t="s">
        <v>93</v>
      </c>
      <c r="M538" s="1" t="s">
        <v>93</v>
      </c>
      <c r="N538" s="1" t="s">
        <v>54</v>
      </c>
      <c r="P538" s="1" t="s">
        <v>55</v>
      </c>
      <c r="Q538" s="1" t="s">
        <v>56</v>
      </c>
    </row>
    <row r="539" spans="1:18" x14ac:dyDescent="0.25">
      <c r="A539" s="1" t="s">
        <v>1962</v>
      </c>
      <c r="B539" s="1" t="s">
        <v>1963</v>
      </c>
      <c r="C539" s="1" t="s">
        <v>1960</v>
      </c>
      <c r="D539" s="1" t="s">
        <v>1068</v>
      </c>
      <c r="E539" s="1" t="s">
        <v>771</v>
      </c>
      <c r="F539" s="1" t="s">
        <v>44</v>
      </c>
      <c r="G539" s="1" t="s">
        <v>49</v>
      </c>
      <c r="H539">
        <v>1</v>
      </c>
      <c r="I539" s="1" t="s">
        <v>50</v>
      </c>
      <c r="J539" s="1" t="s">
        <v>93</v>
      </c>
      <c r="K539" s="1" t="s">
        <v>93</v>
      </c>
      <c r="L539" s="1" t="s">
        <v>93</v>
      </c>
      <c r="M539" s="1" t="s">
        <v>93</v>
      </c>
      <c r="N539" s="1" t="s">
        <v>194</v>
      </c>
      <c r="O539" s="1" t="s">
        <v>195</v>
      </c>
      <c r="P539" s="1" t="s">
        <v>55</v>
      </c>
      <c r="Q539" s="1" t="s">
        <v>56</v>
      </c>
      <c r="R539" s="1" t="s">
        <v>195</v>
      </c>
    </row>
    <row r="540" spans="1:18" x14ac:dyDescent="0.25">
      <c r="A540" s="1" t="s">
        <v>1964</v>
      </c>
      <c r="B540" s="1" t="s">
        <v>1965</v>
      </c>
      <c r="C540" s="1" t="s">
        <v>1960</v>
      </c>
      <c r="D540" s="1" t="s">
        <v>1068</v>
      </c>
      <c r="E540" s="1" t="s">
        <v>771</v>
      </c>
      <c r="F540" s="1" t="s">
        <v>44</v>
      </c>
      <c r="G540" s="1" t="s">
        <v>49</v>
      </c>
      <c r="H540">
        <v>1</v>
      </c>
      <c r="I540" s="1" t="s">
        <v>50</v>
      </c>
      <c r="J540" s="1" t="s">
        <v>93</v>
      </c>
      <c r="K540" s="1" t="s">
        <v>93</v>
      </c>
      <c r="L540" s="1" t="s">
        <v>93</v>
      </c>
      <c r="M540" s="1" t="s">
        <v>93</v>
      </c>
      <c r="N540" s="1" t="s">
        <v>194</v>
      </c>
      <c r="O540" s="1" t="s">
        <v>719</v>
      </c>
      <c r="P540" s="1" t="s">
        <v>55</v>
      </c>
      <c r="Q540" s="1" t="s">
        <v>56</v>
      </c>
      <c r="R540" s="1" t="s">
        <v>719</v>
      </c>
    </row>
    <row r="541" spans="1:18" x14ac:dyDescent="0.25">
      <c r="A541" s="1" t="s">
        <v>1967</v>
      </c>
      <c r="B541" s="1" t="s">
        <v>1968</v>
      </c>
      <c r="C541" s="1" t="s">
        <v>1960</v>
      </c>
      <c r="D541" s="1" t="s">
        <v>1283</v>
      </c>
      <c r="E541" s="1" t="s">
        <v>771</v>
      </c>
      <c r="F541" s="1" t="s">
        <v>44</v>
      </c>
      <c r="G541" s="1" t="s">
        <v>49</v>
      </c>
      <c r="H541">
        <v>1</v>
      </c>
      <c r="I541" s="1" t="s">
        <v>50</v>
      </c>
      <c r="J541" s="1" t="s">
        <v>93</v>
      </c>
      <c r="K541" s="1" t="s">
        <v>93</v>
      </c>
      <c r="L541" s="1" t="s">
        <v>93</v>
      </c>
      <c r="M541" s="1" t="s">
        <v>93</v>
      </c>
      <c r="N541" s="1" t="s">
        <v>194</v>
      </c>
      <c r="O541" s="1" t="s">
        <v>195</v>
      </c>
      <c r="P541" s="1" t="s">
        <v>302</v>
      </c>
      <c r="Q541" s="1" t="s">
        <v>56</v>
      </c>
      <c r="R541" s="1" t="s">
        <v>195</v>
      </c>
    </row>
    <row r="542" spans="1:18" x14ac:dyDescent="0.25">
      <c r="A542" s="1" t="s">
        <v>1969</v>
      </c>
      <c r="B542" s="1" t="s">
        <v>1970</v>
      </c>
      <c r="C542" s="1" t="s">
        <v>1971</v>
      </c>
      <c r="D542" s="1" t="s">
        <v>1283</v>
      </c>
      <c r="E542" s="1" t="s">
        <v>771</v>
      </c>
      <c r="F542" s="1" t="s">
        <v>44</v>
      </c>
      <c r="G542" s="1" t="s">
        <v>49</v>
      </c>
      <c r="H542">
        <v>1</v>
      </c>
      <c r="I542" s="1" t="s">
        <v>50</v>
      </c>
      <c r="J542" s="1" t="s">
        <v>93</v>
      </c>
      <c r="K542" s="1" t="s">
        <v>93</v>
      </c>
      <c r="L542" s="1" t="s">
        <v>93</v>
      </c>
      <c r="M542" s="1" t="s">
        <v>93</v>
      </c>
      <c r="N542" s="1" t="s">
        <v>194</v>
      </c>
      <c r="O542" s="1" t="s">
        <v>195</v>
      </c>
      <c r="P542" s="1" t="s">
        <v>302</v>
      </c>
      <c r="Q542" s="1" t="s">
        <v>56</v>
      </c>
      <c r="R542" s="1" t="s">
        <v>195</v>
      </c>
    </row>
    <row r="543" spans="1:18" x14ac:dyDescent="0.25">
      <c r="A543" s="1" t="s">
        <v>1973</v>
      </c>
      <c r="B543" s="1" t="s">
        <v>1974</v>
      </c>
      <c r="C543" s="1" t="s">
        <v>1971</v>
      </c>
      <c r="D543" s="1" t="s">
        <v>1283</v>
      </c>
      <c r="E543" s="1" t="s">
        <v>771</v>
      </c>
      <c r="F543" s="1" t="s">
        <v>44</v>
      </c>
      <c r="G543" s="1" t="s">
        <v>49</v>
      </c>
      <c r="H543">
        <v>1</v>
      </c>
      <c r="I543" s="1" t="s">
        <v>50</v>
      </c>
      <c r="J543" s="1" t="s">
        <v>93</v>
      </c>
      <c r="K543" s="1" t="s">
        <v>93</v>
      </c>
      <c r="L543" s="1" t="s">
        <v>93</v>
      </c>
      <c r="M543" s="1" t="s">
        <v>93</v>
      </c>
      <c r="N543" s="1" t="s">
        <v>54</v>
      </c>
      <c r="P543" s="1" t="s">
        <v>356</v>
      </c>
      <c r="Q543" s="1" t="s">
        <v>56</v>
      </c>
    </row>
    <row r="544" spans="1:18" x14ac:dyDescent="0.25">
      <c r="A544" s="1" t="s">
        <v>1975</v>
      </c>
      <c r="B544" s="1" t="s">
        <v>1976</v>
      </c>
      <c r="C544" s="1" t="s">
        <v>1977</v>
      </c>
      <c r="D544" s="1" t="s">
        <v>1283</v>
      </c>
      <c r="E544" s="1" t="s">
        <v>771</v>
      </c>
      <c r="F544" s="1" t="s">
        <v>44</v>
      </c>
      <c r="G544" s="1" t="s">
        <v>49</v>
      </c>
      <c r="H544">
        <v>1</v>
      </c>
      <c r="I544" s="1" t="s">
        <v>50</v>
      </c>
      <c r="J544" s="1" t="s">
        <v>93</v>
      </c>
      <c r="K544" s="1" t="s">
        <v>93</v>
      </c>
      <c r="L544" s="1" t="s">
        <v>93</v>
      </c>
      <c r="M544" s="1" t="s">
        <v>93</v>
      </c>
      <c r="N544" s="1" t="s">
        <v>194</v>
      </c>
      <c r="O544" s="1" t="s">
        <v>195</v>
      </c>
      <c r="P544" s="1" t="s">
        <v>302</v>
      </c>
      <c r="Q544" s="1" t="s">
        <v>56</v>
      </c>
      <c r="R544" s="1" t="s">
        <v>195</v>
      </c>
    </row>
    <row r="545" spans="1:18" x14ac:dyDescent="0.25">
      <c r="A545" s="1" t="s">
        <v>1978</v>
      </c>
      <c r="B545" s="1" t="s">
        <v>1979</v>
      </c>
      <c r="C545" s="1" t="s">
        <v>1977</v>
      </c>
      <c r="D545" s="1" t="s">
        <v>807</v>
      </c>
      <c r="E545" s="1" t="s">
        <v>771</v>
      </c>
      <c r="F545" s="1" t="s">
        <v>44</v>
      </c>
      <c r="G545" s="1" t="s">
        <v>49</v>
      </c>
      <c r="H545">
        <v>1</v>
      </c>
      <c r="I545" s="1" t="s">
        <v>50</v>
      </c>
      <c r="J545" s="1" t="s">
        <v>93</v>
      </c>
      <c r="K545" s="1" t="s">
        <v>93</v>
      </c>
      <c r="L545" s="1" t="s">
        <v>93</v>
      </c>
      <c r="M545" s="1" t="s">
        <v>93</v>
      </c>
      <c r="N545" s="1" t="s">
        <v>194</v>
      </c>
      <c r="O545" s="1" t="s">
        <v>195</v>
      </c>
      <c r="P545" s="1" t="s">
        <v>302</v>
      </c>
      <c r="Q545" s="1" t="s">
        <v>56</v>
      </c>
      <c r="R545" s="1" t="s">
        <v>195</v>
      </c>
    </row>
    <row r="546" spans="1:18" x14ac:dyDescent="0.25">
      <c r="A546" s="1" t="s">
        <v>1981</v>
      </c>
      <c r="B546" s="1" t="s">
        <v>1982</v>
      </c>
      <c r="C546" s="1" t="s">
        <v>1977</v>
      </c>
      <c r="D546" s="1" t="s">
        <v>807</v>
      </c>
      <c r="E546" s="1" t="s">
        <v>771</v>
      </c>
      <c r="F546" s="1" t="s">
        <v>44</v>
      </c>
      <c r="G546" s="1" t="s">
        <v>49</v>
      </c>
      <c r="H546">
        <v>1</v>
      </c>
      <c r="I546" s="1" t="s">
        <v>50</v>
      </c>
      <c r="J546" s="1" t="s">
        <v>93</v>
      </c>
      <c r="K546" s="1" t="s">
        <v>93</v>
      </c>
      <c r="L546" s="1" t="s">
        <v>93</v>
      </c>
      <c r="M546" s="1" t="s">
        <v>93</v>
      </c>
      <c r="N546" s="1" t="s">
        <v>54</v>
      </c>
      <c r="P546" s="1" t="s">
        <v>55</v>
      </c>
      <c r="Q546" s="1" t="s">
        <v>56</v>
      </c>
    </row>
    <row r="547" spans="1:18" x14ac:dyDescent="0.25">
      <c r="A547" s="1" t="s">
        <v>1984</v>
      </c>
      <c r="B547" s="1" t="s">
        <v>1985</v>
      </c>
      <c r="C547" s="1" t="s">
        <v>1986</v>
      </c>
      <c r="D547" s="1" t="s">
        <v>1283</v>
      </c>
      <c r="E547" s="1" t="s">
        <v>771</v>
      </c>
      <c r="F547" s="1" t="s">
        <v>44</v>
      </c>
      <c r="G547" s="1" t="s">
        <v>49</v>
      </c>
      <c r="H547">
        <v>1</v>
      </c>
      <c r="I547" s="1" t="s">
        <v>50</v>
      </c>
      <c r="J547" s="1" t="s">
        <v>93</v>
      </c>
      <c r="K547" s="1" t="s">
        <v>93</v>
      </c>
      <c r="L547" s="1" t="s">
        <v>93</v>
      </c>
      <c r="M547" s="1" t="s">
        <v>93</v>
      </c>
      <c r="N547" s="1" t="s">
        <v>194</v>
      </c>
      <c r="O547" s="1" t="s">
        <v>195</v>
      </c>
      <c r="P547" s="1" t="s">
        <v>55</v>
      </c>
      <c r="Q547" s="1" t="s">
        <v>56</v>
      </c>
      <c r="R547" s="1" t="s">
        <v>195</v>
      </c>
    </row>
    <row r="548" spans="1:18" x14ac:dyDescent="0.25">
      <c r="A548" s="1" t="s">
        <v>1988</v>
      </c>
      <c r="B548" s="1" t="s">
        <v>1989</v>
      </c>
      <c r="C548" s="1" t="s">
        <v>1986</v>
      </c>
      <c r="D548" s="1" t="s">
        <v>1283</v>
      </c>
      <c r="E548" s="1" t="s">
        <v>771</v>
      </c>
      <c r="F548" s="1" t="s">
        <v>44</v>
      </c>
      <c r="G548" s="1" t="s">
        <v>49</v>
      </c>
      <c r="H548">
        <v>1</v>
      </c>
      <c r="I548" s="1" t="s">
        <v>50</v>
      </c>
      <c r="J548" s="1" t="s">
        <v>93</v>
      </c>
      <c r="K548" s="1" t="s">
        <v>93</v>
      </c>
      <c r="L548" s="1" t="s">
        <v>93</v>
      </c>
      <c r="M548" s="1" t="s">
        <v>93</v>
      </c>
      <c r="N548" s="1" t="s">
        <v>194</v>
      </c>
      <c r="O548" s="1" t="s">
        <v>195</v>
      </c>
      <c r="P548" s="1" t="s">
        <v>55</v>
      </c>
      <c r="Q548" s="1" t="s">
        <v>56</v>
      </c>
      <c r="R548" s="1" t="s">
        <v>195</v>
      </c>
    </row>
    <row r="549" spans="1:18" x14ac:dyDescent="0.25">
      <c r="A549" s="1" t="s">
        <v>1991</v>
      </c>
      <c r="B549" s="1" t="s">
        <v>1992</v>
      </c>
      <c r="C549" s="1" t="s">
        <v>1993</v>
      </c>
      <c r="D549" s="1" t="s">
        <v>1283</v>
      </c>
      <c r="E549" s="1" t="s">
        <v>771</v>
      </c>
      <c r="F549" s="1" t="s">
        <v>44</v>
      </c>
      <c r="G549" s="1" t="s">
        <v>49</v>
      </c>
      <c r="H549">
        <v>1</v>
      </c>
      <c r="I549" s="1" t="s">
        <v>50</v>
      </c>
      <c r="J549" s="1" t="s">
        <v>93</v>
      </c>
      <c r="K549" s="1" t="s">
        <v>93</v>
      </c>
      <c r="L549" s="1" t="s">
        <v>93</v>
      </c>
      <c r="M549" s="1" t="s">
        <v>93</v>
      </c>
      <c r="N549" s="1" t="s">
        <v>194</v>
      </c>
      <c r="O549" s="1" t="s">
        <v>195</v>
      </c>
      <c r="P549" s="1" t="s">
        <v>55</v>
      </c>
      <c r="Q549" s="1" t="s">
        <v>56</v>
      </c>
      <c r="R549" s="1" t="s">
        <v>195</v>
      </c>
    </row>
    <row r="550" spans="1:18" x14ac:dyDescent="0.25">
      <c r="A550" s="1" t="s">
        <v>1995</v>
      </c>
      <c r="B550" s="1" t="s">
        <v>1996</v>
      </c>
      <c r="C550" s="1" t="s">
        <v>1993</v>
      </c>
      <c r="D550" s="1" t="s">
        <v>1319</v>
      </c>
      <c r="E550" s="1" t="s">
        <v>771</v>
      </c>
      <c r="F550" s="1" t="s">
        <v>44</v>
      </c>
      <c r="G550" s="1" t="s">
        <v>49</v>
      </c>
      <c r="H550">
        <v>1</v>
      </c>
      <c r="I550" s="1" t="s">
        <v>50</v>
      </c>
      <c r="J550" s="1" t="s">
        <v>93</v>
      </c>
      <c r="K550" s="1" t="s">
        <v>93</v>
      </c>
      <c r="L550" s="1" t="s">
        <v>93</v>
      </c>
      <c r="M550" s="1" t="s">
        <v>93</v>
      </c>
      <c r="N550" s="1" t="s">
        <v>54</v>
      </c>
      <c r="P550" s="1" t="s">
        <v>55</v>
      </c>
      <c r="Q550" s="1" t="s">
        <v>56</v>
      </c>
    </row>
    <row r="551" spans="1:18" x14ac:dyDescent="0.25">
      <c r="A551" s="1" t="s">
        <v>1997</v>
      </c>
      <c r="B551" s="1" t="s">
        <v>1998</v>
      </c>
      <c r="C551" s="1" t="s">
        <v>1993</v>
      </c>
      <c r="D551" s="1" t="s">
        <v>1319</v>
      </c>
      <c r="E551" s="1" t="s">
        <v>771</v>
      </c>
      <c r="F551" s="1" t="s">
        <v>44</v>
      </c>
      <c r="G551" s="1" t="s">
        <v>49</v>
      </c>
      <c r="H551">
        <v>1</v>
      </c>
      <c r="I551" s="1" t="s">
        <v>50</v>
      </c>
      <c r="J551" s="1" t="s">
        <v>93</v>
      </c>
      <c r="K551" s="1" t="s">
        <v>93</v>
      </c>
      <c r="L551" s="1" t="s">
        <v>93</v>
      </c>
      <c r="M551" s="1" t="s">
        <v>93</v>
      </c>
      <c r="N551" s="1" t="s">
        <v>54</v>
      </c>
      <c r="P551" s="1" t="s">
        <v>55</v>
      </c>
      <c r="Q551" s="1" t="s">
        <v>56</v>
      </c>
    </row>
    <row r="552" spans="1:18" x14ac:dyDescent="0.25">
      <c r="A552" s="1" t="s">
        <v>1999</v>
      </c>
      <c r="B552" s="1" t="s">
        <v>2000</v>
      </c>
      <c r="C552" s="1" t="s">
        <v>2001</v>
      </c>
      <c r="D552" s="1" t="s">
        <v>1319</v>
      </c>
      <c r="E552" s="1" t="s">
        <v>771</v>
      </c>
      <c r="F552" s="1" t="s">
        <v>44</v>
      </c>
      <c r="G552" s="1" t="s">
        <v>49</v>
      </c>
      <c r="H552">
        <v>1</v>
      </c>
      <c r="I552" s="1" t="s">
        <v>50</v>
      </c>
      <c r="J552" s="1" t="s">
        <v>93</v>
      </c>
      <c r="K552" s="1" t="s">
        <v>93</v>
      </c>
      <c r="L552" s="1" t="s">
        <v>93</v>
      </c>
      <c r="M552" s="1" t="s">
        <v>93</v>
      </c>
      <c r="N552" s="1" t="s">
        <v>109</v>
      </c>
      <c r="P552" s="1" t="s">
        <v>356</v>
      </c>
      <c r="Q552" s="1" t="s">
        <v>56</v>
      </c>
    </row>
    <row r="553" spans="1:18" x14ac:dyDescent="0.25">
      <c r="A553" s="1" t="s">
        <v>2002</v>
      </c>
      <c r="B553" s="1" t="s">
        <v>2003</v>
      </c>
      <c r="C553" s="1" t="s">
        <v>2001</v>
      </c>
      <c r="D553" s="1" t="s">
        <v>1319</v>
      </c>
      <c r="E553" s="1" t="s">
        <v>771</v>
      </c>
      <c r="F553" s="1" t="s">
        <v>44</v>
      </c>
      <c r="G553" s="1" t="s">
        <v>49</v>
      </c>
      <c r="H553">
        <v>1</v>
      </c>
      <c r="I553" s="1" t="s">
        <v>50</v>
      </c>
      <c r="J553" s="1" t="s">
        <v>93</v>
      </c>
      <c r="K553" s="1" t="s">
        <v>93</v>
      </c>
      <c r="L553" s="1" t="s">
        <v>93</v>
      </c>
      <c r="M553" s="1" t="s">
        <v>93</v>
      </c>
      <c r="N553" s="1" t="s">
        <v>194</v>
      </c>
      <c r="O553" s="1" t="s">
        <v>195</v>
      </c>
      <c r="P553" s="1" t="s">
        <v>55</v>
      </c>
      <c r="Q553" s="1" t="s">
        <v>56</v>
      </c>
      <c r="R553" s="1" t="s">
        <v>195</v>
      </c>
    </row>
    <row r="554" spans="1:18" x14ac:dyDescent="0.25">
      <c r="A554" s="1" t="s">
        <v>2004</v>
      </c>
      <c r="B554" s="1" t="s">
        <v>2005</v>
      </c>
      <c r="C554" s="1" t="s">
        <v>2001</v>
      </c>
      <c r="D554" s="1" t="s">
        <v>1068</v>
      </c>
      <c r="E554" s="1" t="s">
        <v>771</v>
      </c>
      <c r="F554" s="1" t="s">
        <v>44</v>
      </c>
      <c r="G554" s="1" t="s">
        <v>49</v>
      </c>
      <c r="H554">
        <v>1</v>
      </c>
      <c r="I554" s="1" t="s">
        <v>50</v>
      </c>
      <c r="J554" s="1" t="s">
        <v>93</v>
      </c>
      <c r="K554" s="1" t="s">
        <v>93</v>
      </c>
      <c r="L554" s="1" t="s">
        <v>93</v>
      </c>
      <c r="M554" s="1" t="s">
        <v>93</v>
      </c>
      <c r="N554" s="1" t="s">
        <v>194</v>
      </c>
      <c r="O554" s="1" t="s">
        <v>195</v>
      </c>
      <c r="P554" s="1" t="s">
        <v>302</v>
      </c>
      <c r="Q554" s="1" t="s">
        <v>56</v>
      </c>
      <c r="R554" s="1" t="s">
        <v>195</v>
      </c>
    </row>
    <row r="555" spans="1:18" x14ac:dyDescent="0.25">
      <c r="A555" s="1" t="s">
        <v>2006</v>
      </c>
      <c r="B555" s="1" t="s">
        <v>2007</v>
      </c>
      <c r="C555" s="1" t="s">
        <v>2008</v>
      </c>
      <c r="D555" s="1" t="s">
        <v>807</v>
      </c>
      <c r="E555" s="1" t="s">
        <v>771</v>
      </c>
      <c r="F555" s="1" t="s">
        <v>44</v>
      </c>
      <c r="G555" s="1" t="s">
        <v>49</v>
      </c>
      <c r="H555">
        <v>1</v>
      </c>
      <c r="I555" s="1" t="s">
        <v>50</v>
      </c>
      <c r="J555" s="1" t="s">
        <v>93</v>
      </c>
      <c r="K555" s="1" t="s">
        <v>93</v>
      </c>
      <c r="L555" s="1" t="s">
        <v>93</v>
      </c>
      <c r="M555" s="1" t="s">
        <v>93</v>
      </c>
      <c r="N555" s="1" t="s">
        <v>194</v>
      </c>
      <c r="O555" s="1" t="s">
        <v>719</v>
      </c>
      <c r="P555" s="1" t="s">
        <v>55</v>
      </c>
      <c r="Q555" s="1" t="s">
        <v>56</v>
      </c>
      <c r="R555" s="1" t="s">
        <v>719</v>
      </c>
    </row>
    <row r="556" spans="1:18" x14ac:dyDescent="0.25">
      <c r="A556" s="1" t="s">
        <v>2010</v>
      </c>
      <c r="B556" s="1" t="s">
        <v>2011</v>
      </c>
      <c r="C556" s="1" t="s">
        <v>2008</v>
      </c>
      <c r="D556" s="1" t="s">
        <v>1283</v>
      </c>
      <c r="E556" s="1" t="s">
        <v>771</v>
      </c>
      <c r="F556" s="1" t="s">
        <v>44</v>
      </c>
      <c r="G556" s="1" t="s">
        <v>49</v>
      </c>
      <c r="H556">
        <v>1</v>
      </c>
      <c r="I556" s="1" t="s">
        <v>50</v>
      </c>
      <c r="J556" s="1" t="s">
        <v>93</v>
      </c>
      <c r="K556" s="1" t="s">
        <v>93</v>
      </c>
      <c r="L556" s="1" t="s">
        <v>93</v>
      </c>
      <c r="M556" s="1" t="s">
        <v>93</v>
      </c>
      <c r="N556" s="1" t="s">
        <v>194</v>
      </c>
      <c r="O556" s="1" t="s">
        <v>719</v>
      </c>
      <c r="P556" s="1" t="s">
        <v>302</v>
      </c>
      <c r="Q556" s="1" t="s">
        <v>122</v>
      </c>
      <c r="R556" s="1" t="s">
        <v>719</v>
      </c>
    </row>
    <row r="557" spans="1:18" x14ac:dyDescent="0.25">
      <c r="A557" s="1" t="s">
        <v>2013</v>
      </c>
      <c r="B557" s="1" t="s">
        <v>2014</v>
      </c>
      <c r="C557" s="1" t="s">
        <v>2008</v>
      </c>
      <c r="D557" s="1" t="s">
        <v>807</v>
      </c>
      <c r="E557" s="1" t="s">
        <v>771</v>
      </c>
      <c r="F557" s="1" t="s">
        <v>44</v>
      </c>
      <c r="G557" s="1" t="s">
        <v>49</v>
      </c>
      <c r="H557">
        <v>1</v>
      </c>
      <c r="I557" s="1" t="s">
        <v>50</v>
      </c>
      <c r="J557" s="1" t="s">
        <v>93</v>
      </c>
      <c r="K557" s="1" t="s">
        <v>93</v>
      </c>
      <c r="L557" s="1" t="s">
        <v>93</v>
      </c>
      <c r="M557" s="1" t="s">
        <v>93</v>
      </c>
      <c r="N557" s="1" t="s">
        <v>194</v>
      </c>
      <c r="O557" s="1" t="s">
        <v>195</v>
      </c>
      <c r="P557" s="1" t="s">
        <v>55</v>
      </c>
      <c r="Q557" s="1" t="s">
        <v>56</v>
      </c>
      <c r="R557" s="1" t="s">
        <v>195</v>
      </c>
    </row>
    <row r="558" spans="1:18" x14ac:dyDescent="0.25">
      <c r="A558" s="1" t="s">
        <v>2016</v>
      </c>
      <c r="B558" s="1" t="s">
        <v>2017</v>
      </c>
      <c r="C558" s="1" t="s">
        <v>2008</v>
      </c>
      <c r="D558" s="1" t="s">
        <v>807</v>
      </c>
      <c r="E558" s="1" t="s">
        <v>771</v>
      </c>
      <c r="F558" s="1" t="s">
        <v>44</v>
      </c>
      <c r="G558" s="1" t="s">
        <v>49</v>
      </c>
      <c r="H558">
        <v>1</v>
      </c>
      <c r="I558" s="1" t="s">
        <v>50</v>
      </c>
      <c r="J558" s="1" t="s">
        <v>93</v>
      </c>
      <c r="K558" s="1" t="s">
        <v>93</v>
      </c>
      <c r="L558" s="1" t="s">
        <v>93</v>
      </c>
      <c r="M558" s="1" t="s">
        <v>93</v>
      </c>
      <c r="N558" s="1" t="s">
        <v>194</v>
      </c>
      <c r="O558" s="1" t="s">
        <v>195</v>
      </c>
      <c r="P558" s="1" t="s">
        <v>302</v>
      </c>
      <c r="Q558" s="1" t="s">
        <v>56</v>
      </c>
      <c r="R558" s="1" t="s">
        <v>195</v>
      </c>
    </row>
    <row r="559" spans="1:18" x14ac:dyDescent="0.25">
      <c r="A559" s="1" t="s">
        <v>2019</v>
      </c>
      <c r="B559" s="1" t="s">
        <v>2020</v>
      </c>
      <c r="C559" s="1" t="s">
        <v>2021</v>
      </c>
      <c r="D559" s="1" t="s">
        <v>807</v>
      </c>
      <c r="E559" s="1" t="s">
        <v>771</v>
      </c>
      <c r="F559" s="1" t="s">
        <v>44</v>
      </c>
      <c r="G559" s="1" t="s">
        <v>49</v>
      </c>
      <c r="H559">
        <v>1</v>
      </c>
      <c r="I559" s="1" t="s">
        <v>50</v>
      </c>
      <c r="J559" s="1" t="s">
        <v>93</v>
      </c>
      <c r="K559" s="1" t="s">
        <v>93</v>
      </c>
      <c r="L559" s="1" t="s">
        <v>93</v>
      </c>
      <c r="M559" s="1" t="s">
        <v>93</v>
      </c>
      <c r="N559" s="1" t="s">
        <v>54</v>
      </c>
      <c r="P559" s="1" t="s">
        <v>302</v>
      </c>
      <c r="Q559" s="1" t="s">
        <v>56</v>
      </c>
    </row>
    <row r="560" spans="1:18" x14ac:dyDescent="0.25">
      <c r="A560" s="1" t="s">
        <v>2023</v>
      </c>
      <c r="B560" s="1" t="s">
        <v>2024</v>
      </c>
      <c r="C560" s="1" t="s">
        <v>2021</v>
      </c>
      <c r="D560" s="1" t="s">
        <v>807</v>
      </c>
      <c r="E560" s="1" t="s">
        <v>771</v>
      </c>
      <c r="F560" s="1" t="s">
        <v>44</v>
      </c>
      <c r="G560" s="1" t="s">
        <v>49</v>
      </c>
      <c r="H560">
        <v>1</v>
      </c>
      <c r="I560" s="1" t="s">
        <v>50</v>
      </c>
      <c r="J560" s="1" t="s">
        <v>93</v>
      </c>
      <c r="K560" s="1" t="s">
        <v>93</v>
      </c>
      <c r="L560" s="1" t="s">
        <v>93</v>
      </c>
      <c r="M560" s="1" t="s">
        <v>93</v>
      </c>
      <c r="N560" s="1" t="s">
        <v>194</v>
      </c>
      <c r="O560" s="1" t="s">
        <v>719</v>
      </c>
      <c r="P560" s="1" t="s">
        <v>55</v>
      </c>
      <c r="Q560" s="1" t="s">
        <v>56</v>
      </c>
      <c r="R560" s="1" t="s">
        <v>719</v>
      </c>
    </row>
    <row r="561" spans="1:18" x14ac:dyDescent="0.25">
      <c r="A561" s="1" t="s">
        <v>2026</v>
      </c>
      <c r="B561" s="1" t="s">
        <v>2027</v>
      </c>
      <c r="C561" s="1" t="s">
        <v>2021</v>
      </c>
      <c r="D561" s="1" t="s">
        <v>1283</v>
      </c>
      <c r="E561" s="1" t="s">
        <v>771</v>
      </c>
      <c r="F561" s="1" t="s">
        <v>44</v>
      </c>
      <c r="J561" s="1" t="s">
        <v>93</v>
      </c>
      <c r="K561" s="1" t="s">
        <v>93</v>
      </c>
      <c r="L561" s="1" t="s">
        <v>93</v>
      </c>
      <c r="M561" s="1" t="s">
        <v>93</v>
      </c>
      <c r="N561" s="1" t="s">
        <v>93</v>
      </c>
      <c r="O561" s="1" t="s">
        <v>776</v>
      </c>
      <c r="P561" s="1" t="s">
        <v>93</v>
      </c>
      <c r="Q561" s="1" t="s">
        <v>93</v>
      </c>
      <c r="R561" s="1" t="s">
        <v>776</v>
      </c>
    </row>
    <row r="562" spans="1:18" x14ac:dyDescent="0.25">
      <c r="A562" s="1" t="s">
        <v>2029</v>
      </c>
      <c r="B562" s="1" t="s">
        <v>2030</v>
      </c>
      <c r="C562" s="1" t="s">
        <v>2021</v>
      </c>
      <c r="D562" s="1" t="s">
        <v>1319</v>
      </c>
      <c r="E562" s="1" t="s">
        <v>771</v>
      </c>
      <c r="F562" s="1" t="s">
        <v>44</v>
      </c>
      <c r="G562" s="1" t="s">
        <v>49</v>
      </c>
      <c r="H562">
        <v>1</v>
      </c>
      <c r="I562" s="1" t="s">
        <v>50</v>
      </c>
      <c r="J562" s="1" t="s">
        <v>93</v>
      </c>
      <c r="K562" s="1" t="s">
        <v>93</v>
      </c>
      <c r="L562" s="1" t="s">
        <v>93</v>
      </c>
      <c r="M562" s="1" t="s">
        <v>93</v>
      </c>
      <c r="N562" s="1" t="s">
        <v>194</v>
      </c>
      <c r="O562" s="1" t="s">
        <v>195</v>
      </c>
      <c r="P562" s="1" t="s">
        <v>302</v>
      </c>
      <c r="Q562" s="1" t="s">
        <v>56</v>
      </c>
      <c r="R562" s="1" t="s">
        <v>195</v>
      </c>
    </row>
    <row r="563" spans="1:18" x14ac:dyDescent="0.25">
      <c r="A563" s="1" t="s">
        <v>2032</v>
      </c>
      <c r="B563" s="1" t="s">
        <v>2033</v>
      </c>
      <c r="C563" s="1" t="s">
        <v>2021</v>
      </c>
      <c r="D563" s="1" t="s">
        <v>807</v>
      </c>
      <c r="E563" s="1" t="s">
        <v>771</v>
      </c>
      <c r="F563" s="1" t="s">
        <v>44</v>
      </c>
      <c r="G563" s="1" t="s">
        <v>49</v>
      </c>
      <c r="H563">
        <v>1</v>
      </c>
      <c r="I563" s="1" t="s">
        <v>50</v>
      </c>
      <c r="J563" s="1" t="s">
        <v>93</v>
      </c>
      <c r="K563" s="1" t="s">
        <v>93</v>
      </c>
      <c r="L563" s="1" t="s">
        <v>93</v>
      </c>
      <c r="M563" s="1" t="s">
        <v>93</v>
      </c>
      <c r="N563" s="1" t="s">
        <v>274</v>
      </c>
      <c r="P563" s="1" t="s">
        <v>302</v>
      </c>
      <c r="Q563" s="1" t="s">
        <v>56</v>
      </c>
    </row>
    <row r="564" spans="1:18" x14ac:dyDescent="0.25">
      <c r="A564" s="1" t="s">
        <v>2035</v>
      </c>
      <c r="B564" s="1" t="s">
        <v>2036</v>
      </c>
      <c r="C564" s="1" t="s">
        <v>2037</v>
      </c>
      <c r="D564" s="1" t="s">
        <v>1283</v>
      </c>
      <c r="E564" s="1" t="s">
        <v>771</v>
      </c>
      <c r="F564" s="1" t="s">
        <v>44</v>
      </c>
      <c r="G564" s="1" t="s">
        <v>49</v>
      </c>
      <c r="H564">
        <v>1</v>
      </c>
      <c r="I564" s="1" t="s">
        <v>50</v>
      </c>
      <c r="J564" s="1" t="s">
        <v>93</v>
      </c>
      <c r="K564" s="1" t="s">
        <v>93</v>
      </c>
      <c r="L564" s="1" t="s">
        <v>93</v>
      </c>
      <c r="M564" s="1" t="s">
        <v>93</v>
      </c>
      <c r="N564" s="1" t="s">
        <v>54</v>
      </c>
      <c r="P564" s="1" t="s">
        <v>302</v>
      </c>
      <c r="Q564" s="1" t="s">
        <v>56</v>
      </c>
    </row>
    <row r="565" spans="1:18" x14ac:dyDescent="0.25">
      <c r="A565" s="1" t="s">
        <v>2039</v>
      </c>
      <c r="B565" s="1" t="s">
        <v>2040</v>
      </c>
      <c r="C565" s="1" t="s">
        <v>2037</v>
      </c>
      <c r="D565" s="1" t="s">
        <v>1283</v>
      </c>
      <c r="E565" s="1" t="s">
        <v>771</v>
      </c>
      <c r="F565" s="1" t="s">
        <v>44</v>
      </c>
      <c r="G565" s="1" t="s">
        <v>49</v>
      </c>
      <c r="H565">
        <v>1</v>
      </c>
      <c r="I565" s="1" t="s">
        <v>50</v>
      </c>
      <c r="J565" s="1" t="s">
        <v>93</v>
      </c>
      <c r="K565" s="1" t="s">
        <v>93</v>
      </c>
      <c r="L565" s="1" t="s">
        <v>93</v>
      </c>
      <c r="M565" s="1" t="s">
        <v>93</v>
      </c>
      <c r="N565" s="1" t="s">
        <v>54</v>
      </c>
      <c r="P565" s="1" t="s">
        <v>302</v>
      </c>
      <c r="Q565" s="1" t="s">
        <v>56</v>
      </c>
    </row>
    <row r="566" spans="1:18" x14ac:dyDescent="0.25">
      <c r="A566" s="1" t="s">
        <v>2041</v>
      </c>
      <c r="B566" s="1" t="s">
        <v>2042</v>
      </c>
      <c r="C566" s="1" t="s">
        <v>2037</v>
      </c>
      <c r="D566" s="1" t="s">
        <v>1283</v>
      </c>
      <c r="E566" s="1" t="s">
        <v>771</v>
      </c>
      <c r="F566" s="1" t="s">
        <v>44</v>
      </c>
      <c r="G566" s="1" t="s">
        <v>49</v>
      </c>
      <c r="H566">
        <v>1</v>
      </c>
      <c r="I566" s="1" t="s">
        <v>50</v>
      </c>
      <c r="J566" s="1" t="s">
        <v>93</v>
      </c>
      <c r="K566" s="1" t="s">
        <v>93</v>
      </c>
      <c r="L566" s="1" t="s">
        <v>93</v>
      </c>
      <c r="M566" s="1" t="s">
        <v>93</v>
      </c>
      <c r="N566" s="1" t="s">
        <v>194</v>
      </c>
      <c r="O566" s="1" t="s">
        <v>195</v>
      </c>
      <c r="P566" s="1" t="s">
        <v>55</v>
      </c>
      <c r="Q566" s="1" t="s">
        <v>56</v>
      </c>
      <c r="R566" s="1" t="s">
        <v>195</v>
      </c>
    </row>
    <row r="567" spans="1:18" x14ac:dyDescent="0.25">
      <c r="A567" s="1" t="s">
        <v>2043</v>
      </c>
      <c r="B567" s="1" t="s">
        <v>2044</v>
      </c>
      <c r="C567" s="1" t="s">
        <v>2045</v>
      </c>
      <c r="D567" s="1" t="s">
        <v>1319</v>
      </c>
      <c r="E567" s="1" t="s">
        <v>771</v>
      </c>
      <c r="F567" s="1" t="s">
        <v>44</v>
      </c>
      <c r="G567" s="1" t="s">
        <v>49</v>
      </c>
      <c r="H567">
        <v>1</v>
      </c>
      <c r="I567" s="1" t="s">
        <v>50</v>
      </c>
      <c r="J567" s="1" t="s">
        <v>93</v>
      </c>
      <c r="K567" s="1" t="s">
        <v>93</v>
      </c>
      <c r="L567" s="1" t="s">
        <v>93</v>
      </c>
      <c r="M567" s="1" t="s">
        <v>93</v>
      </c>
      <c r="N567" s="1" t="s">
        <v>194</v>
      </c>
      <c r="O567" s="1" t="s">
        <v>195</v>
      </c>
      <c r="P567" s="1" t="s">
        <v>356</v>
      </c>
      <c r="Q567" s="1" t="s">
        <v>56</v>
      </c>
      <c r="R567" s="1" t="s">
        <v>195</v>
      </c>
    </row>
    <row r="568" spans="1:18" x14ac:dyDescent="0.25">
      <c r="A568" s="1" t="s">
        <v>2047</v>
      </c>
      <c r="B568" s="1" t="s">
        <v>2048</v>
      </c>
      <c r="C568" s="1" t="s">
        <v>2045</v>
      </c>
      <c r="D568" s="1" t="s">
        <v>807</v>
      </c>
      <c r="E568" s="1" t="s">
        <v>771</v>
      </c>
      <c r="F568" s="1" t="s">
        <v>44</v>
      </c>
      <c r="G568" s="1" t="s">
        <v>49</v>
      </c>
      <c r="H568">
        <v>1</v>
      </c>
      <c r="I568" s="1" t="s">
        <v>50</v>
      </c>
      <c r="J568" s="1" t="s">
        <v>93</v>
      </c>
      <c r="K568" s="1" t="s">
        <v>93</v>
      </c>
      <c r="L568" s="1" t="s">
        <v>93</v>
      </c>
      <c r="M568" s="1" t="s">
        <v>93</v>
      </c>
      <c r="N568" s="1" t="s">
        <v>54</v>
      </c>
      <c r="P568" s="1" t="s">
        <v>55</v>
      </c>
      <c r="Q568" s="1" t="s">
        <v>56</v>
      </c>
    </row>
    <row r="569" spans="1:18" x14ac:dyDescent="0.25">
      <c r="A569" s="1" t="s">
        <v>2050</v>
      </c>
      <c r="B569" s="1" t="s">
        <v>2051</v>
      </c>
      <c r="C569" s="1" t="s">
        <v>2045</v>
      </c>
      <c r="D569" s="1" t="s">
        <v>1283</v>
      </c>
      <c r="E569" s="1" t="s">
        <v>771</v>
      </c>
      <c r="F569" s="1" t="s">
        <v>44</v>
      </c>
      <c r="G569" s="1" t="s">
        <v>49</v>
      </c>
      <c r="H569">
        <v>1</v>
      </c>
      <c r="I569" s="1" t="s">
        <v>50</v>
      </c>
      <c r="J569" s="1" t="s">
        <v>93</v>
      </c>
      <c r="K569" s="1" t="s">
        <v>93</v>
      </c>
      <c r="L569" s="1" t="s">
        <v>93</v>
      </c>
      <c r="M569" s="1" t="s">
        <v>93</v>
      </c>
      <c r="N569" s="1" t="s">
        <v>194</v>
      </c>
      <c r="O569" s="1" t="s">
        <v>195</v>
      </c>
      <c r="P569" s="1" t="s">
        <v>55</v>
      </c>
      <c r="Q569" s="1" t="s">
        <v>56</v>
      </c>
      <c r="R569" s="1" t="s">
        <v>195</v>
      </c>
    </row>
    <row r="570" spans="1:18" x14ac:dyDescent="0.25">
      <c r="A570" s="1" t="s">
        <v>2052</v>
      </c>
      <c r="B570" s="1" t="s">
        <v>2053</v>
      </c>
      <c r="C570" s="1" t="s">
        <v>2054</v>
      </c>
      <c r="D570" s="1" t="s">
        <v>876</v>
      </c>
      <c r="E570" s="1" t="s">
        <v>771</v>
      </c>
      <c r="F570" s="1" t="s">
        <v>44</v>
      </c>
      <c r="G570" s="1" t="s">
        <v>49</v>
      </c>
      <c r="H570">
        <v>1</v>
      </c>
      <c r="I570" s="1" t="s">
        <v>50</v>
      </c>
      <c r="J570" s="1" t="s">
        <v>93</v>
      </c>
      <c r="K570" s="1" t="s">
        <v>93</v>
      </c>
      <c r="L570" s="1" t="s">
        <v>93</v>
      </c>
      <c r="M570" s="1" t="s">
        <v>93</v>
      </c>
      <c r="N570" s="1" t="s">
        <v>274</v>
      </c>
      <c r="P570" s="1" t="s">
        <v>302</v>
      </c>
      <c r="Q570" s="1" t="s">
        <v>56</v>
      </c>
    </row>
    <row r="571" spans="1:18" x14ac:dyDescent="0.25">
      <c r="A571" s="1" t="s">
        <v>2055</v>
      </c>
      <c r="B571" s="1" t="s">
        <v>2056</v>
      </c>
      <c r="C571" s="1" t="s">
        <v>2054</v>
      </c>
      <c r="D571" s="1" t="s">
        <v>807</v>
      </c>
      <c r="E571" s="1" t="s">
        <v>771</v>
      </c>
      <c r="F571" s="1" t="s">
        <v>44</v>
      </c>
      <c r="G571" s="1" t="s">
        <v>49</v>
      </c>
      <c r="H571">
        <v>1</v>
      </c>
      <c r="I571" s="1" t="s">
        <v>50</v>
      </c>
      <c r="J571" s="1" t="s">
        <v>93</v>
      </c>
      <c r="K571" s="1" t="s">
        <v>93</v>
      </c>
      <c r="L571" s="1" t="s">
        <v>93</v>
      </c>
      <c r="M571" s="1" t="s">
        <v>93</v>
      </c>
      <c r="N571" s="1" t="s">
        <v>194</v>
      </c>
      <c r="O571" s="1" t="s">
        <v>719</v>
      </c>
      <c r="P571" s="1" t="s">
        <v>55</v>
      </c>
      <c r="Q571" s="1" t="s">
        <v>56</v>
      </c>
      <c r="R571" s="1" t="s">
        <v>719</v>
      </c>
    </row>
    <row r="572" spans="1:18" x14ac:dyDescent="0.25">
      <c r="A572" s="1" t="s">
        <v>2057</v>
      </c>
      <c r="B572" s="1" t="s">
        <v>2058</v>
      </c>
      <c r="C572" s="1" t="s">
        <v>2054</v>
      </c>
      <c r="D572" s="1" t="s">
        <v>807</v>
      </c>
      <c r="E572" s="1" t="s">
        <v>771</v>
      </c>
      <c r="F572" s="1" t="s">
        <v>44</v>
      </c>
      <c r="G572" s="1" t="s">
        <v>49</v>
      </c>
      <c r="H572">
        <v>1</v>
      </c>
      <c r="I572" s="1" t="s">
        <v>50</v>
      </c>
      <c r="J572" s="1" t="s">
        <v>93</v>
      </c>
      <c r="K572" s="1" t="s">
        <v>93</v>
      </c>
      <c r="L572" s="1" t="s">
        <v>93</v>
      </c>
      <c r="M572" s="1" t="s">
        <v>93</v>
      </c>
      <c r="N572" s="1" t="s">
        <v>194</v>
      </c>
      <c r="O572" s="1" t="s">
        <v>195</v>
      </c>
      <c r="P572" s="1" t="s">
        <v>55</v>
      </c>
      <c r="Q572" s="1" t="s">
        <v>56</v>
      </c>
      <c r="R572" s="1" t="s">
        <v>195</v>
      </c>
    </row>
    <row r="573" spans="1:18" x14ac:dyDescent="0.25">
      <c r="A573" s="1" t="s">
        <v>2060</v>
      </c>
      <c r="B573" s="1" t="s">
        <v>2061</v>
      </c>
      <c r="C573" s="1" t="s">
        <v>2062</v>
      </c>
      <c r="D573" s="1" t="s">
        <v>807</v>
      </c>
      <c r="E573" s="1" t="s">
        <v>771</v>
      </c>
      <c r="F573" s="1" t="s">
        <v>44</v>
      </c>
      <c r="G573" s="1" t="s">
        <v>49</v>
      </c>
      <c r="H573">
        <v>1</v>
      </c>
      <c r="I573" s="1" t="s">
        <v>50</v>
      </c>
      <c r="J573" s="1" t="s">
        <v>93</v>
      </c>
      <c r="K573" s="1" t="s">
        <v>93</v>
      </c>
      <c r="L573" s="1" t="s">
        <v>93</v>
      </c>
      <c r="M573" s="1" t="s">
        <v>93</v>
      </c>
      <c r="N573" s="1" t="s">
        <v>194</v>
      </c>
      <c r="O573" s="1" t="s">
        <v>2064</v>
      </c>
      <c r="P573" s="1" t="s">
        <v>55</v>
      </c>
      <c r="Q573" s="1" t="s">
        <v>56</v>
      </c>
      <c r="R573" s="1" t="s">
        <v>2064</v>
      </c>
    </row>
    <row r="574" spans="1:18" x14ac:dyDescent="0.25">
      <c r="A574" s="1" t="s">
        <v>2065</v>
      </c>
      <c r="B574" s="1" t="s">
        <v>2066</v>
      </c>
      <c r="C574" s="1" t="s">
        <v>2062</v>
      </c>
      <c r="D574" s="1" t="s">
        <v>1319</v>
      </c>
      <c r="E574" s="1" t="s">
        <v>771</v>
      </c>
      <c r="F574" s="1" t="s">
        <v>44</v>
      </c>
      <c r="G574" s="1" t="s">
        <v>49</v>
      </c>
      <c r="H574">
        <v>1</v>
      </c>
      <c r="I574" s="1" t="s">
        <v>50</v>
      </c>
      <c r="J574" s="1" t="s">
        <v>93</v>
      </c>
      <c r="K574" s="1" t="s">
        <v>93</v>
      </c>
      <c r="L574" s="1" t="s">
        <v>93</v>
      </c>
      <c r="M574" s="1" t="s">
        <v>93</v>
      </c>
      <c r="N574" s="1" t="s">
        <v>194</v>
      </c>
      <c r="O574" s="1" t="s">
        <v>719</v>
      </c>
      <c r="P574" s="1" t="s">
        <v>302</v>
      </c>
      <c r="Q574" s="1" t="s">
        <v>56</v>
      </c>
      <c r="R574" s="1" t="s">
        <v>719</v>
      </c>
    </row>
    <row r="575" spans="1:18" x14ac:dyDescent="0.25">
      <c r="A575" s="1" t="s">
        <v>2068</v>
      </c>
      <c r="B575" s="1" t="s">
        <v>2069</v>
      </c>
      <c r="C575" s="1" t="s">
        <v>2070</v>
      </c>
      <c r="D575" s="1" t="s">
        <v>1319</v>
      </c>
      <c r="E575" s="1" t="s">
        <v>771</v>
      </c>
      <c r="F575" s="1" t="s">
        <v>44</v>
      </c>
      <c r="G575" s="1" t="s">
        <v>49</v>
      </c>
      <c r="H575">
        <v>1</v>
      </c>
      <c r="I575" s="1" t="s">
        <v>50</v>
      </c>
      <c r="J575" s="1" t="s">
        <v>93</v>
      </c>
      <c r="K575" s="1" t="s">
        <v>93</v>
      </c>
      <c r="L575" s="1" t="s">
        <v>93</v>
      </c>
      <c r="M575" s="1" t="s">
        <v>93</v>
      </c>
      <c r="N575" s="1" t="s">
        <v>194</v>
      </c>
      <c r="O575" s="1" t="s">
        <v>195</v>
      </c>
      <c r="P575" s="1" t="s">
        <v>55</v>
      </c>
      <c r="Q575" s="1" t="s">
        <v>56</v>
      </c>
      <c r="R575" s="1" t="s">
        <v>195</v>
      </c>
    </row>
    <row r="576" spans="1:18" x14ac:dyDescent="0.25">
      <c r="A576" s="1" t="s">
        <v>2072</v>
      </c>
      <c r="B576" s="1" t="s">
        <v>2073</v>
      </c>
      <c r="C576" s="1" t="s">
        <v>2070</v>
      </c>
      <c r="D576" s="1" t="s">
        <v>1319</v>
      </c>
      <c r="E576" s="1" t="s">
        <v>771</v>
      </c>
      <c r="F576" s="1" t="s">
        <v>44</v>
      </c>
      <c r="G576" s="1" t="s">
        <v>49</v>
      </c>
      <c r="H576">
        <v>1</v>
      </c>
      <c r="I576" s="1" t="s">
        <v>50</v>
      </c>
      <c r="J576" s="1" t="s">
        <v>93</v>
      </c>
      <c r="K576" s="1" t="s">
        <v>93</v>
      </c>
      <c r="L576" s="1" t="s">
        <v>93</v>
      </c>
      <c r="M576" s="1" t="s">
        <v>93</v>
      </c>
      <c r="N576" s="1" t="s">
        <v>54</v>
      </c>
      <c r="P576" s="1" t="s">
        <v>55</v>
      </c>
      <c r="Q576" s="1" t="s">
        <v>56</v>
      </c>
    </row>
    <row r="577" spans="1:18" x14ac:dyDescent="0.25">
      <c r="A577" s="1" t="s">
        <v>2075</v>
      </c>
      <c r="B577" s="1" t="s">
        <v>2076</v>
      </c>
      <c r="C577" s="1" t="s">
        <v>2070</v>
      </c>
      <c r="D577" s="1" t="s">
        <v>1319</v>
      </c>
      <c r="E577" s="1" t="s">
        <v>771</v>
      </c>
      <c r="F577" s="1" t="s">
        <v>44</v>
      </c>
      <c r="G577" s="1" t="s">
        <v>49</v>
      </c>
      <c r="H577">
        <v>1</v>
      </c>
      <c r="I577" s="1" t="s">
        <v>50</v>
      </c>
      <c r="J577" s="1" t="s">
        <v>93</v>
      </c>
      <c r="K577" s="1" t="s">
        <v>93</v>
      </c>
      <c r="L577" s="1" t="s">
        <v>93</v>
      </c>
      <c r="M577" s="1" t="s">
        <v>93</v>
      </c>
      <c r="N577" s="1" t="s">
        <v>54</v>
      </c>
      <c r="P577" s="1" t="s">
        <v>55</v>
      </c>
      <c r="Q577" s="1" t="s">
        <v>56</v>
      </c>
    </row>
    <row r="578" spans="1:18" x14ac:dyDescent="0.25">
      <c r="A578" s="1" t="s">
        <v>2077</v>
      </c>
      <c r="B578" s="1" t="s">
        <v>2078</v>
      </c>
      <c r="C578" s="1" t="s">
        <v>2079</v>
      </c>
      <c r="D578" s="1" t="s">
        <v>1283</v>
      </c>
      <c r="E578" s="1" t="s">
        <v>771</v>
      </c>
      <c r="F578" s="1" t="s">
        <v>44</v>
      </c>
      <c r="G578" s="1" t="s">
        <v>49</v>
      </c>
      <c r="H578">
        <v>1</v>
      </c>
      <c r="I578" s="1" t="s">
        <v>50</v>
      </c>
      <c r="J578" s="1" t="s">
        <v>93</v>
      </c>
      <c r="K578" s="1" t="s">
        <v>93</v>
      </c>
      <c r="L578" s="1" t="s">
        <v>93</v>
      </c>
      <c r="M578" s="1" t="s">
        <v>93</v>
      </c>
      <c r="N578" s="1" t="s">
        <v>54</v>
      </c>
      <c r="P578" s="1" t="s">
        <v>55</v>
      </c>
      <c r="Q578" s="1" t="s">
        <v>56</v>
      </c>
    </row>
    <row r="579" spans="1:18" x14ac:dyDescent="0.25">
      <c r="A579" s="1" t="s">
        <v>2081</v>
      </c>
      <c r="B579" s="1" t="s">
        <v>2082</v>
      </c>
      <c r="C579" s="1" t="s">
        <v>2079</v>
      </c>
      <c r="D579" s="1" t="s">
        <v>1319</v>
      </c>
      <c r="E579" s="1" t="s">
        <v>771</v>
      </c>
      <c r="F579" s="1" t="s">
        <v>44</v>
      </c>
      <c r="G579" s="1" t="s">
        <v>49</v>
      </c>
      <c r="H579">
        <v>1</v>
      </c>
      <c r="I579" s="1" t="s">
        <v>50</v>
      </c>
      <c r="J579" s="1" t="s">
        <v>93</v>
      </c>
      <c r="K579" s="1" t="s">
        <v>93</v>
      </c>
      <c r="L579" s="1" t="s">
        <v>93</v>
      </c>
      <c r="M579" s="1" t="s">
        <v>93</v>
      </c>
      <c r="N579" s="1" t="s">
        <v>54</v>
      </c>
      <c r="P579" s="1" t="s">
        <v>302</v>
      </c>
      <c r="Q579" s="1" t="s">
        <v>56</v>
      </c>
    </row>
    <row r="580" spans="1:18" x14ac:dyDescent="0.25">
      <c r="A580" s="1" t="s">
        <v>2083</v>
      </c>
      <c r="B580" s="1" t="s">
        <v>2084</v>
      </c>
      <c r="C580" s="1" t="s">
        <v>2079</v>
      </c>
      <c r="D580" s="1" t="s">
        <v>1283</v>
      </c>
      <c r="E580" s="1" t="s">
        <v>771</v>
      </c>
      <c r="F580" s="1" t="s">
        <v>44</v>
      </c>
      <c r="G580" s="1" t="s">
        <v>49</v>
      </c>
      <c r="H580">
        <v>1</v>
      </c>
      <c r="I580" s="1" t="s">
        <v>50</v>
      </c>
      <c r="J580" s="1" t="s">
        <v>93</v>
      </c>
      <c r="K580" s="1" t="s">
        <v>93</v>
      </c>
      <c r="L580" s="1" t="s">
        <v>93</v>
      </c>
      <c r="M580" s="1" t="s">
        <v>93</v>
      </c>
      <c r="N580" s="1" t="s">
        <v>194</v>
      </c>
      <c r="O580" s="1" t="s">
        <v>195</v>
      </c>
      <c r="P580" s="1" t="s">
        <v>55</v>
      </c>
      <c r="Q580" s="1" t="s">
        <v>56</v>
      </c>
      <c r="R580" s="1" t="s">
        <v>195</v>
      </c>
    </row>
    <row r="581" spans="1:18" x14ac:dyDescent="0.25">
      <c r="A581" s="1" t="s">
        <v>2086</v>
      </c>
      <c r="B581" s="1" t="s">
        <v>2087</v>
      </c>
      <c r="C581" s="1" t="s">
        <v>2088</v>
      </c>
      <c r="D581" s="1" t="s">
        <v>807</v>
      </c>
      <c r="E581" s="1" t="s">
        <v>771</v>
      </c>
      <c r="F581" s="1" t="s">
        <v>44</v>
      </c>
      <c r="G581" s="1" t="s">
        <v>49</v>
      </c>
      <c r="H581">
        <v>1</v>
      </c>
      <c r="I581" s="1" t="s">
        <v>50</v>
      </c>
      <c r="J581" s="1" t="s">
        <v>93</v>
      </c>
      <c r="K581" s="1" t="s">
        <v>93</v>
      </c>
      <c r="L581" s="1" t="s">
        <v>93</v>
      </c>
      <c r="M581" s="1" t="s">
        <v>93</v>
      </c>
      <c r="N581" s="1" t="s">
        <v>194</v>
      </c>
      <c r="O581" s="1" t="s">
        <v>195</v>
      </c>
      <c r="P581" s="1" t="s">
        <v>55</v>
      </c>
      <c r="Q581" s="1" t="s">
        <v>56</v>
      </c>
      <c r="R581" s="1" t="s">
        <v>195</v>
      </c>
    </row>
    <row r="582" spans="1:18" x14ac:dyDescent="0.25">
      <c r="A582" s="1" t="s">
        <v>2089</v>
      </c>
      <c r="B582" s="1" t="s">
        <v>2090</v>
      </c>
      <c r="C582" s="1" t="s">
        <v>2088</v>
      </c>
      <c r="D582" s="1" t="s">
        <v>807</v>
      </c>
      <c r="E582" s="1" t="s">
        <v>771</v>
      </c>
      <c r="F582" s="1" t="s">
        <v>44</v>
      </c>
      <c r="G582" s="1" t="s">
        <v>49</v>
      </c>
      <c r="H582">
        <v>1</v>
      </c>
      <c r="I582" s="1" t="s">
        <v>50</v>
      </c>
      <c r="J582" s="1" t="s">
        <v>93</v>
      </c>
      <c r="K582" s="1" t="s">
        <v>93</v>
      </c>
      <c r="L582" s="1" t="s">
        <v>93</v>
      </c>
      <c r="M582" s="1" t="s">
        <v>93</v>
      </c>
      <c r="N582" s="1" t="s">
        <v>194</v>
      </c>
      <c r="O582" s="1" t="s">
        <v>195</v>
      </c>
      <c r="P582" s="1" t="s">
        <v>302</v>
      </c>
      <c r="Q582" s="1" t="s">
        <v>56</v>
      </c>
      <c r="R582" s="1" t="s">
        <v>195</v>
      </c>
    </row>
    <row r="583" spans="1:18" x14ac:dyDescent="0.25">
      <c r="A583" s="1" t="s">
        <v>2091</v>
      </c>
      <c r="B583" s="1" t="s">
        <v>2092</v>
      </c>
      <c r="C583" s="1" t="s">
        <v>2088</v>
      </c>
      <c r="D583" s="1" t="s">
        <v>1319</v>
      </c>
      <c r="E583" s="1" t="s">
        <v>771</v>
      </c>
      <c r="F583" s="1" t="s">
        <v>44</v>
      </c>
      <c r="G583" s="1" t="s">
        <v>49</v>
      </c>
      <c r="H583">
        <v>1</v>
      </c>
      <c r="I583" s="1" t="s">
        <v>50</v>
      </c>
      <c r="J583" s="1" t="s">
        <v>93</v>
      </c>
      <c r="K583" s="1" t="s">
        <v>93</v>
      </c>
      <c r="L583" s="1" t="s">
        <v>93</v>
      </c>
      <c r="M583" s="1" t="s">
        <v>93</v>
      </c>
      <c r="N583" s="1" t="s">
        <v>194</v>
      </c>
      <c r="O583" s="1" t="s">
        <v>719</v>
      </c>
      <c r="P583" s="1" t="s">
        <v>356</v>
      </c>
      <c r="Q583" s="1" t="s">
        <v>56</v>
      </c>
      <c r="R583" s="1" t="s">
        <v>719</v>
      </c>
    </row>
    <row r="584" spans="1:18" x14ac:dyDescent="0.25">
      <c r="A584" s="1" t="s">
        <v>2094</v>
      </c>
      <c r="B584" s="1" t="s">
        <v>2095</v>
      </c>
      <c r="C584" s="1" t="s">
        <v>2096</v>
      </c>
      <c r="D584" s="1" t="s">
        <v>1283</v>
      </c>
      <c r="E584" s="1" t="s">
        <v>771</v>
      </c>
      <c r="F584" s="1" t="s">
        <v>44</v>
      </c>
      <c r="G584" s="1" t="s">
        <v>49</v>
      </c>
      <c r="H584">
        <v>1</v>
      </c>
      <c r="I584" s="1" t="s">
        <v>50</v>
      </c>
      <c r="J584" s="1" t="s">
        <v>93</v>
      </c>
      <c r="K584" s="1" t="s">
        <v>93</v>
      </c>
      <c r="L584" s="1" t="s">
        <v>93</v>
      </c>
      <c r="M584" s="1" t="s">
        <v>93</v>
      </c>
      <c r="N584" s="1" t="s">
        <v>54</v>
      </c>
      <c r="P584" s="1" t="s">
        <v>302</v>
      </c>
      <c r="Q584" s="1" t="s">
        <v>56</v>
      </c>
    </row>
    <row r="585" spans="1:18" x14ac:dyDescent="0.25">
      <c r="A585" s="1" t="s">
        <v>2098</v>
      </c>
      <c r="B585" s="1" t="s">
        <v>2099</v>
      </c>
      <c r="C585" s="1" t="s">
        <v>2096</v>
      </c>
      <c r="D585" s="1" t="s">
        <v>1319</v>
      </c>
      <c r="E585" s="1" t="s">
        <v>771</v>
      </c>
      <c r="F585" s="1" t="s">
        <v>44</v>
      </c>
      <c r="G585" s="1" t="s">
        <v>49</v>
      </c>
      <c r="H585">
        <v>1</v>
      </c>
      <c r="I585" s="1" t="s">
        <v>50</v>
      </c>
      <c r="J585" s="1" t="s">
        <v>93</v>
      </c>
      <c r="K585" s="1" t="s">
        <v>93</v>
      </c>
      <c r="L585" s="1" t="s">
        <v>93</v>
      </c>
      <c r="M585" s="1" t="s">
        <v>93</v>
      </c>
      <c r="N585" s="1" t="s">
        <v>194</v>
      </c>
      <c r="O585" s="1" t="s">
        <v>719</v>
      </c>
      <c r="P585" s="1" t="s">
        <v>55</v>
      </c>
      <c r="Q585" s="1" t="s">
        <v>122</v>
      </c>
      <c r="R585" s="1" t="s">
        <v>719</v>
      </c>
    </row>
    <row r="586" spans="1:18" x14ac:dyDescent="0.25">
      <c r="A586" s="1" t="s">
        <v>2100</v>
      </c>
      <c r="B586" s="1" t="s">
        <v>2101</v>
      </c>
      <c r="C586" s="1" t="s">
        <v>2096</v>
      </c>
      <c r="D586" s="1" t="s">
        <v>1607</v>
      </c>
      <c r="E586" s="1" t="s">
        <v>771</v>
      </c>
      <c r="F586" s="1" t="s">
        <v>44</v>
      </c>
      <c r="G586" s="1" t="s">
        <v>49</v>
      </c>
      <c r="H586">
        <v>1</v>
      </c>
      <c r="I586" s="1" t="s">
        <v>50</v>
      </c>
      <c r="J586" s="1" t="s">
        <v>93</v>
      </c>
      <c r="K586" s="1" t="s">
        <v>93</v>
      </c>
      <c r="L586" s="1" t="s">
        <v>93</v>
      </c>
      <c r="M586" s="1" t="s">
        <v>93</v>
      </c>
      <c r="N586" s="1" t="s">
        <v>274</v>
      </c>
      <c r="P586" s="1" t="s">
        <v>55</v>
      </c>
      <c r="Q586" s="1" t="s">
        <v>56</v>
      </c>
    </row>
    <row r="587" spans="1:18" x14ac:dyDescent="0.25">
      <c r="A587" s="1" t="s">
        <v>2102</v>
      </c>
      <c r="B587" s="1" t="s">
        <v>2103</v>
      </c>
      <c r="C587" s="1" t="s">
        <v>2096</v>
      </c>
      <c r="D587" s="1" t="s">
        <v>203</v>
      </c>
      <c r="E587" s="1" t="s">
        <v>771</v>
      </c>
      <c r="F587" s="1" t="s">
        <v>44</v>
      </c>
      <c r="G587" s="1" t="s">
        <v>49</v>
      </c>
      <c r="H587">
        <v>1</v>
      </c>
      <c r="I587" s="1" t="s">
        <v>50</v>
      </c>
      <c r="J587" s="1" t="s">
        <v>93</v>
      </c>
      <c r="K587" s="1" t="s">
        <v>93</v>
      </c>
      <c r="L587" s="1" t="s">
        <v>93</v>
      </c>
      <c r="M587" s="1" t="s">
        <v>93</v>
      </c>
      <c r="N587" s="1" t="s">
        <v>54</v>
      </c>
      <c r="P587" s="1" t="s">
        <v>55</v>
      </c>
      <c r="Q587" s="1" t="s">
        <v>56</v>
      </c>
    </row>
    <row r="588" spans="1:18" x14ac:dyDescent="0.25">
      <c r="A588" s="1" t="s">
        <v>2104</v>
      </c>
      <c r="B588" s="1" t="s">
        <v>2105</v>
      </c>
      <c r="C588" s="1" t="s">
        <v>2106</v>
      </c>
      <c r="D588" s="1" t="s">
        <v>876</v>
      </c>
      <c r="E588" s="1" t="s">
        <v>771</v>
      </c>
      <c r="F588" s="1" t="s">
        <v>44</v>
      </c>
      <c r="G588" s="1" t="s">
        <v>49</v>
      </c>
      <c r="H588">
        <v>1</v>
      </c>
      <c r="I588" s="1" t="s">
        <v>50</v>
      </c>
      <c r="J588" s="1" t="s">
        <v>93</v>
      </c>
      <c r="K588" s="1" t="s">
        <v>93</v>
      </c>
      <c r="L588" s="1" t="s">
        <v>93</v>
      </c>
      <c r="M588" s="1" t="s">
        <v>93</v>
      </c>
      <c r="N588" s="1" t="s">
        <v>194</v>
      </c>
      <c r="O588" s="1" t="s">
        <v>195</v>
      </c>
      <c r="P588" s="1" t="s">
        <v>55</v>
      </c>
      <c r="Q588" s="1" t="s">
        <v>172</v>
      </c>
      <c r="R588" s="1" t="s">
        <v>195</v>
      </c>
    </row>
    <row r="589" spans="1:18" x14ac:dyDescent="0.25">
      <c r="A589" s="1" t="s">
        <v>2107</v>
      </c>
      <c r="B589" s="1" t="s">
        <v>2108</v>
      </c>
      <c r="C589" s="1" t="s">
        <v>2106</v>
      </c>
      <c r="D589" s="1" t="s">
        <v>1319</v>
      </c>
      <c r="E589" s="1" t="s">
        <v>771</v>
      </c>
      <c r="F589" s="1" t="s">
        <v>44</v>
      </c>
      <c r="J589" s="1" t="s">
        <v>93</v>
      </c>
      <c r="K589" s="1" t="s">
        <v>93</v>
      </c>
      <c r="L589" s="1" t="s">
        <v>93</v>
      </c>
      <c r="M589" s="1" t="s">
        <v>93</v>
      </c>
      <c r="N589" s="1" t="s">
        <v>93</v>
      </c>
      <c r="O589" s="1" t="s">
        <v>776</v>
      </c>
      <c r="P589" s="1" t="s">
        <v>93</v>
      </c>
      <c r="Q589" s="1" t="s">
        <v>93</v>
      </c>
      <c r="R589" s="1" t="s">
        <v>776</v>
      </c>
    </row>
    <row r="590" spans="1:18" x14ac:dyDescent="0.25">
      <c r="A590" s="1" t="s">
        <v>2110</v>
      </c>
      <c r="B590" s="1" t="s">
        <v>2111</v>
      </c>
      <c r="C590" s="1" t="s">
        <v>2106</v>
      </c>
      <c r="D590" s="1" t="s">
        <v>1319</v>
      </c>
      <c r="E590" s="1" t="s">
        <v>771</v>
      </c>
      <c r="F590" s="1" t="s">
        <v>44</v>
      </c>
      <c r="G590" s="1" t="s">
        <v>49</v>
      </c>
      <c r="H590">
        <v>1</v>
      </c>
      <c r="I590" s="1" t="s">
        <v>50</v>
      </c>
      <c r="J590" s="1" t="s">
        <v>93</v>
      </c>
      <c r="K590" s="1" t="s">
        <v>93</v>
      </c>
      <c r="L590" s="1" t="s">
        <v>93</v>
      </c>
      <c r="M590" s="1" t="s">
        <v>93</v>
      </c>
      <c r="N590" s="1" t="s">
        <v>274</v>
      </c>
      <c r="P590" s="1" t="s">
        <v>55</v>
      </c>
      <c r="Q590" s="1" t="s">
        <v>56</v>
      </c>
    </row>
    <row r="591" spans="1:18" x14ac:dyDescent="0.25">
      <c r="A591" s="1" t="s">
        <v>2112</v>
      </c>
      <c r="B591" s="1" t="s">
        <v>2113</v>
      </c>
      <c r="C591" s="1" t="s">
        <v>2106</v>
      </c>
      <c r="D591" s="1" t="s">
        <v>1319</v>
      </c>
      <c r="E591" s="1" t="s">
        <v>771</v>
      </c>
      <c r="F591" s="1" t="s">
        <v>44</v>
      </c>
      <c r="G591" s="1" t="s">
        <v>49</v>
      </c>
      <c r="H591">
        <v>1</v>
      </c>
      <c r="I591" s="1" t="s">
        <v>50</v>
      </c>
      <c r="J591" s="1" t="s">
        <v>93</v>
      </c>
      <c r="K591" s="1" t="s">
        <v>93</v>
      </c>
      <c r="L591" s="1" t="s">
        <v>93</v>
      </c>
      <c r="M591" s="1" t="s">
        <v>93</v>
      </c>
      <c r="N591" s="1" t="s">
        <v>194</v>
      </c>
      <c r="O591" s="1" t="s">
        <v>719</v>
      </c>
      <c r="P591" s="1" t="s">
        <v>356</v>
      </c>
      <c r="Q591" s="1" t="s">
        <v>56</v>
      </c>
      <c r="R591" s="1" t="s">
        <v>719</v>
      </c>
    </row>
    <row r="592" spans="1:18" x14ac:dyDescent="0.25">
      <c r="A592" s="1" t="s">
        <v>2114</v>
      </c>
      <c r="B592" s="1" t="s">
        <v>2115</v>
      </c>
      <c r="C592" s="1" t="s">
        <v>2106</v>
      </c>
      <c r="D592" s="1" t="s">
        <v>1283</v>
      </c>
      <c r="E592" s="1" t="s">
        <v>771</v>
      </c>
      <c r="F592" s="1" t="s">
        <v>44</v>
      </c>
      <c r="G592" s="1" t="s">
        <v>49</v>
      </c>
      <c r="H592">
        <v>1</v>
      </c>
      <c r="I592" s="1" t="s">
        <v>50</v>
      </c>
      <c r="J592" s="1" t="s">
        <v>93</v>
      </c>
      <c r="K592" s="1" t="s">
        <v>93</v>
      </c>
      <c r="L592" s="1" t="s">
        <v>93</v>
      </c>
      <c r="M592" s="1" t="s">
        <v>93</v>
      </c>
      <c r="N592" s="1" t="s">
        <v>194</v>
      </c>
      <c r="O592" s="1" t="s">
        <v>719</v>
      </c>
      <c r="P592" s="1" t="s">
        <v>55</v>
      </c>
      <c r="Q592" s="1" t="s">
        <v>56</v>
      </c>
      <c r="R592" s="1" t="s">
        <v>719</v>
      </c>
    </row>
    <row r="593" spans="1:18" x14ac:dyDescent="0.25">
      <c r="A593" s="1" t="s">
        <v>2116</v>
      </c>
      <c r="B593" s="1" t="s">
        <v>2117</v>
      </c>
      <c r="C593" s="1" t="s">
        <v>2118</v>
      </c>
      <c r="D593" s="1" t="s">
        <v>1319</v>
      </c>
      <c r="E593" s="1" t="s">
        <v>771</v>
      </c>
      <c r="F593" s="1" t="s">
        <v>44</v>
      </c>
      <c r="G593" s="1" t="s">
        <v>49</v>
      </c>
      <c r="H593">
        <v>1</v>
      </c>
      <c r="I593" s="1" t="s">
        <v>50</v>
      </c>
      <c r="J593" s="1" t="s">
        <v>93</v>
      </c>
      <c r="K593" s="1" t="s">
        <v>93</v>
      </c>
      <c r="L593" s="1" t="s">
        <v>93</v>
      </c>
      <c r="M593" s="1" t="s">
        <v>93</v>
      </c>
      <c r="N593" s="1" t="s">
        <v>194</v>
      </c>
      <c r="O593" s="1" t="s">
        <v>719</v>
      </c>
      <c r="P593" s="1" t="s">
        <v>55</v>
      </c>
      <c r="Q593" s="1" t="s">
        <v>56</v>
      </c>
      <c r="R593" s="1" t="s">
        <v>719</v>
      </c>
    </row>
    <row r="594" spans="1:18" x14ac:dyDescent="0.25">
      <c r="A594" s="1" t="s">
        <v>2119</v>
      </c>
      <c r="B594" s="1" t="s">
        <v>2120</v>
      </c>
      <c r="C594" s="1" t="s">
        <v>2118</v>
      </c>
      <c r="D594" s="1" t="s">
        <v>1319</v>
      </c>
      <c r="E594" s="1" t="s">
        <v>771</v>
      </c>
      <c r="F594" s="1" t="s">
        <v>44</v>
      </c>
      <c r="G594" s="1" t="s">
        <v>49</v>
      </c>
      <c r="H594">
        <v>1</v>
      </c>
      <c r="I594" s="1" t="s">
        <v>50</v>
      </c>
      <c r="J594" s="1" t="s">
        <v>93</v>
      </c>
      <c r="K594" s="1" t="s">
        <v>93</v>
      </c>
      <c r="L594" s="1" t="s">
        <v>93</v>
      </c>
      <c r="M594" s="1" t="s">
        <v>93</v>
      </c>
      <c r="N594" s="1" t="s">
        <v>194</v>
      </c>
      <c r="O594" s="1" t="s">
        <v>195</v>
      </c>
      <c r="P594" s="1" t="s">
        <v>55</v>
      </c>
      <c r="Q594" s="1" t="s">
        <v>122</v>
      </c>
      <c r="R594" s="1" t="s">
        <v>195</v>
      </c>
    </row>
    <row r="595" spans="1:18" x14ac:dyDescent="0.25">
      <c r="A595" s="1" t="s">
        <v>2122</v>
      </c>
      <c r="B595" s="1" t="s">
        <v>2123</v>
      </c>
      <c r="C595" s="1" t="s">
        <v>2118</v>
      </c>
      <c r="D595" s="1" t="s">
        <v>1417</v>
      </c>
      <c r="E595" s="1" t="s">
        <v>771</v>
      </c>
      <c r="F595" s="1" t="s">
        <v>44</v>
      </c>
      <c r="G595" s="1" t="s">
        <v>49</v>
      </c>
      <c r="H595">
        <v>1</v>
      </c>
      <c r="I595" s="1" t="s">
        <v>50</v>
      </c>
      <c r="J595" s="1" t="s">
        <v>93</v>
      </c>
      <c r="K595" s="1" t="s">
        <v>93</v>
      </c>
      <c r="L595" s="1" t="s">
        <v>93</v>
      </c>
      <c r="M595" s="1" t="s">
        <v>93</v>
      </c>
      <c r="N595" s="1" t="s">
        <v>274</v>
      </c>
      <c r="P595" s="1" t="s">
        <v>55</v>
      </c>
      <c r="Q595" s="1" t="s">
        <v>56</v>
      </c>
    </row>
    <row r="596" spans="1:18" x14ac:dyDescent="0.25">
      <c r="A596" s="1" t="s">
        <v>2124</v>
      </c>
      <c r="B596" s="1" t="s">
        <v>2125</v>
      </c>
      <c r="C596" s="1" t="s">
        <v>2118</v>
      </c>
      <c r="D596" s="1" t="s">
        <v>1283</v>
      </c>
      <c r="E596" s="1" t="s">
        <v>771</v>
      </c>
      <c r="F596" s="1" t="s">
        <v>44</v>
      </c>
      <c r="G596" s="1" t="s">
        <v>49</v>
      </c>
      <c r="H596">
        <v>1</v>
      </c>
      <c r="I596" s="1" t="s">
        <v>50</v>
      </c>
      <c r="J596" s="1" t="s">
        <v>93</v>
      </c>
      <c r="K596" s="1" t="s">
        <v>93</v>
      </c>
      <c r="L596" s="1" t="s">
        <v>93</v>
      </c>
      <c r="M596" s="1" t="s">
        <v>93</v>
      </c>
      <c r="N596" s="1" t="s">
        <v>194</v>
      </c>
      <c r="O596" s="1" t="s">
        <v>719</v>
      </c>
      <c r="P596" s="1" t="s">
        <v>55</v>
      </c>
      <c r="Q596" s="1" t="s">
        <v>56</v>
      </c>
      <c r="R596" s="1" t="s">
        <v>719</v>
      </c>
    </row>
    <row r="597" spans="1:18" x14ac:dyDescent="0.25">
      <c r="A597" s="1" t="s">
        <v>2126</v>
      </c>
      <c r="B597" s="1" t="s">
        <v>2127</v>
      </c>
      <c r="C597" s="1" t="s">
        <v>2118</v>
      </c>
      <c r="D597" s="1" t="s">
        <v>807</v>
      </c>
      <c r="E597" s="1" t="s">
        <v>771</v>
      </c>
      <c r="F597" s="1" t="s">
        <v>44</v>
      </c>
      <c r="G597" s="1" t="s">
        <v>49</v>
      </c>
      <c r="H597">
        <v>1</v>
      </c>
      <c r="I597" s="1" t="s">
        <v>50</v>
      </c>
      <c r="J597" s="1" t="s">
        <v>93</v>
      </c>
      <c r="K597" s="1" t="s">
        <v>93</v>
      </c>
      <c r="L597" s="1" t="s">
        <v>93</v>
      </c>
      <c r="M597" s="1" t="s">
        <v>93</v>
      </c>
      <c r="N597" s="1" t="s">
        <v>194</v>
      </c>
      <c r="O597" s="1" t="s">
        <v>195</v>
      </c>
      <c r="P597" s="1" t="s">
        <v>302</v>
      </c>
      <c r="Q597" s="1" t="s">
        <v>56</v>
      </c>
      <c r="R597" s="1" t="s">
        <v>195</v>
      </c>
    </row>
    <row r="598" spans="1:18" x14ac:dyDescent="0.25">
      <c r="A598" s="1" t="s">
        <v>2129</v>
      </c>
      <c r="B598" s="1" t="s">
        <v>2130</v>
      </c>
      <c r="C598" s="1" t="s">
        <v>2131</v>
      </c>
      <c r="D598" s="1" t="s">
        <v>1319</v>
      </c>
      <c r="E598" s="1" t="s">
        <v>771</v>
      </c>
      <c r="F598" s="1" t="s">
        <v>44</v>
      </c>
      <c r="G598" s="1" t="s">
        <v>49</v>
      </c>
      <c r="H598">
        <v>1</v>
      </c>
      <c r="I598" s="1" t="s">
        <v>50</v>
      </c>
      <c r="J598" s="1" t="s">
        <v>93</v>
      </c>
      <c r="K598" s="1" t="s">
        <v>93</v>
      </c>
      <c r="L598" s="1" t="s">
        <v>93</v>
      </c>
      <c r="M598" s="1" t="s">
        <v>93</v>
      </c>
      <c r="N598" s="1" t="s">
        <v>274</v>
      </c>
      <c r="P598" s="1" t="s">
        <v>356</v>
      </c>
      <c r="Q598" s="1" t="s">
        <v>56</v>
      </c>
    </row>
    <row r="599" spans="1:18" x14ac:dyDescent="0.25">
      <c r="A599" s="1" t="s">
        <v>2132</v>
      </c>
      <c r="B599" s="1" t="s">
        <v>2133</v>
      </c>
      <c r="C599" s="1" t="s">
        <v>2131</v>
      </c>
      <c r="D599" s="1" t="s">
        <v>807</v>
      </c>
      <c r="E599" s="1" t="s">
        <v>771</v>
      </c>
      <c r="F599" s="1" t="s">
        <v>44</v>
      </c>
      <c r="G599" s="1" t="s">
        <v>49</v>
      </c>
      <c r="H599">
        <v>1</v>
      </c>
      <c r="I599" s="1" t="s">
        <v>50</v>
      </c>
      <c r="J599" s="1" t="s">
        <v>93</v>
      </c>
      <c r="K599" s="1" t="s">
        <v>93</v>
      </c>
      <c r="L599" s="1" t="s">
        <v>93</v>
      </c>
      <c r="M599" s="1" t="s">
        <v>93</v>
      </c>
      <c r="N599" s="1" t="s">
        <v>194</v>
      </c>
      <c r="O599" s="1" t="s">
        <v>719</v>
      </c>
      <c r="P599" s="1" t="s">
        <v>55</v>
      </c>
      <c r="Q599" s="1" t="s">
        <v>56</v>
      </c>
      <c r="R599" s="1" t="s">
        <v>719</v>
      </c>
    </row>
    <row r="600" spans="1:18" x14ac:dyDescent="0.25">
      <c r="A600" s="1" t="s">
        <v>2134</v>
      </c>
      <c r="B600" s="1" t="s">
        <v>2135</v>
      </c>
      <c r="C600" s="1" t="s">
        <v>2131</v>
      </c>
      <c r="D600" s="1" t="s">
        <v>1283</v>
      </c>
      <c r="E600" s="1" t="s">
        <v>771</v>
      </c>
      <c r="F600" s="1" t="s">
        <v>44</v>
      </c>
      <c r="G600" s="1" t="s">
        <v>49</v>
      </c>
      <c r="H600">
        <v>1</v>
      </c>
      <c r="I600" s="1" t="s">
        <v>50</v>
      </c>
      <c r="J600" s="1" t="s">
        <v>93</v>
      </c>
      <c r="K600" s="1" t="s">
        <v>93</v>
      </c>
      <c r="L600" s="1" t="s">
        <v>93</v>
      </c>
      <c r="M600" s="1" t="s">
        <v>93</v>
      </c>
      <c r="N600" s="1" t="s">
        <v>54</v>
      </c>
      <c r="P600" s="1" t="s">
        <v>302</v>
      </c>
      <c r="Q600" s="1" t="s">
        <v>56</v>
      </c>
    </row>
    <row r="601" spans="1:18" x14ac:dyDescent="0.25">
      <c r="A601" s="1" t="s">
        <v>2136</v>
      </c>
      <c r="B601" s="1" t="s">
        <v>2137</v>
      </c>
      <c r="C601" s="1" t="s">
        <v>2131</v>
      </c>
      <c r="D601" s="1" t="s">
        <v>807</v>
      </c>
      <c r="E601" s="1" t="s">
        <v>771</v>
      </c>
      <c r="F601" s="1" t="s">
        <v>44</v>
      </c>
      <c r="G601" s="1" t="s">
        <v>49</v>
      </c>
      <c r="H601">
        <v>1</v>
      </c>
      <c r="I601" s="1" t="s">
        <v>50</v>
      </c>
      <c r="J601" s="1" t="s">
        <v>93</v>
      </c>
      <c r="K601" s="1" t="s">
        <v>93</v>
      </c>
      <c r="L601" s="1" t="s">
        <v>93</v>
      </c>
      <c r="M601" s="1" t="s">
        <v>93</v>
      </c>
      <c r="N601" s="1" t="s">
        <v>194</v>
      </c>
      <c r="O601" s="1" t="s">
        <v>719</v>
      </c>
      <c r="P601" s="1" t="s">
        <v>55</v>
      </c>
      <c r="Q601" s="1" t="s">
        <v>56</v>
      </c>
      <c r="R601" s="1" t="s">
        <v>719</v>
      </c>
    </row>
    <row r="602" spans="1:18" x14ac:dyDescent="0.25">
      <c r="A602" s="1" t="s">
        <v>2138</v>
      </c>
      <c r="B602" s="1" t="s">
        <v>2139</v>
      </c>
      <c r="C602" s="1" t="s">
        <v>2131</v>
      </c>
      <c r="D602" s="1" t="s">
        <v>1319</v>
      </c>
      <c r="E602" s="1" t="s">
        <v>771</v>
      </c>
      <c r="F602" s="1" t="s">
        <v>44</v>
      </c>
      <c r="G602" s="1" t="s">
        <v>49</v>
      </c>
      <c r="H602">
        <v>1</v>
      </c>
      <c r="I602" s="1" t="s">
        <v>50</v>
      </c>
      <c r="J602" s="1" t="s">
        <v>93</v>
      </c>
      <c r="K602" s="1" t="s">
        <v>93</v>
      </c>
      <c r="L602" s="1" t="s">
        <v>93</v>
      </c>
      <c r="M602" s="1" t="s">
        <v>93</v>
      </c>
      <c r="N602" s="1" t="s">
        <v>194</v>
      </c>
      <c r="O602" s="1" t="s">
        <v>719</v>
      </c>
      <c r="P602" s="1" t="s">
        <v>55</v>
      </c>
      <c r="Q602" s="1" t="s">
        <v>172</v>
      </c>
      <c r="R602" s="1" t="s">
        <v>719</v>
      </c>
    </row>
    <row r="603" spans="1:18" x14ac:dyDescent="0.25">
      <c r="A603" s="1" t="s">
        <v>2140</v>
      </c>
      <c r="B603" s="1" t="s">
        <v>2141</v>
      </c>
      <c r="C603" s="1" t="s">
        <v>2142</v>
      </c>
      <c r="D603" s="1" t="s">
        <v>1283</v>
      </c>
      <c r="E603" s="1" t="s">
        <v>771</v>
      </c>
      <c r="F603" s="1" t="s">
        <v>44</v>
      </c>
      <c r="G603" s="1" t="s">
        <v>49</v>
      </c>
      <c r="H603">
        <v>1</v>
      </c>
      <c r="I603" s="1" t="s">
        <v>50</v>
      </c>
      <c r="J603" s="1" t="s">
        <v>93</v>
      </c>
      <c r="K603" s="1" t="s">
        <v>93</v>
      </c>
      <c r="L603" s="1" t="s">
        <v>93</v>
      </c>
      <c r="M603" s="1" t="s">
        <v>93</v>
      </c>
      <c r="N603" s="1" t="s">
        <v>54</v>
      </c>
      <c r="P603" s="1" t="s">
        <v>55</v>
      </c>
      <c r="Q603" s="1" t="s">
        <v>56</v>
      </c>
    </row>
    <row r="604" spans="1:18" x14ac:dyDescent="0.25">
      <c r="A604" s="1" t="s">
        <v>2143</v>
      </c>
      <c r="B604" s="1" t="s">
        <v>2144</v>
      </c>
      <c r="C604" s="1" t="s">
        <v>2142</v>
      </c>
      <c r="D604" s="1" t="s">
        <v>1068</v>
      </c>
      <c r="E604" s="1" t="s">
        <v>771</v>
      </c>
      <c r="F604" s="1" t="s">
        <v>44</v>
      </c>
      <c r="G604" s="1" t="s">
        <v>49</v>
      </c>
      <c r="H604">
        <v>1</v>
      </c>
      <c r="I604" s="1" t="s">
        <v>50</v>
      </c>
      <c r="J604" s="1" t="s">
        <v>93</v>
      </c>
      <c r="K604" s="1" t="s">
        <v>93</v>
      </c>
      <c r="L604" s="1" t="s">
        <v>93</v>
      </c>
      <c r="M604" s="1" t="s">
        <v>93</v>
      </c>
      <c r="N604" s="1" t="s">
        <v>194</v>
      </c>
      <c r="O604" s="1" t="s">
        <v>195</v>
      </c>
      <c r="P604" s="1" t="s">
        <v>302</v>
      </c>
      <c r="Q604" s="1" t="s">
        <v>56</v>
      </c>
      <c r="R604" s="1" t="s">
        <v>195</v>
      </c>
    </row>
    <row r="605" spans="1:18" x14ac:dyDescent="0.25">
      <c r="A605" s="1" t="s">
        <v>2145</v>
      </c>
      <c r="B605" s="1" t="s">
        <v>2146</v>
      </c>
      <c r="C605" s="1" t="s">
        <v>2142</v>
      </c>
      <c r="D605" s="1" t="s">
        <v>1319</v>
      </c>
      <c r="E605" s="1" t="s">
        <v>771</v>
      </c>
      <c r="F605" s="1" t="s">
        <v>44</v>
      </c>
      <c r="G605" s="1" t="s">
        <v>49</v>
      </c>
      <c r="H605">
        <v>1</v>
      </c>
      <c r="I605" s="1" t="s">
        <v>50</v>
      </c>
      <c r="J605" s="1" t="s">
        <v>93</v>
      </c>
      <c r="K605" s="1" t="s">
        <v>93</v>
      </c>
      <c r="L605" s="1" t="s">
        <v>93</v>
      </c>
      <c r="M605" s="1" t="s">
        <v>93</v>
      </c>
      <c r="N605" s="1" t="s">
        <v>274</v>
      </c>
      <c r="P605" s="1" t="s">
        <v>356</v>
      </c>
      <c r="Q605" s="1" t="s">
        <v>56</v>
      </c>
    </row>
    <row r="606" spans="1:18" x14ac:dyDescent="0.25">
      <c r="A606" s="1" t="s">
        <v>2147</v>
      </c>
      <c r="B606" s="1" t="s">
        <v>2148</v>
      </c>
      <c r="C606" s="1" t="s">
        <v>2142</v>
      </c>
      <c r="D606" s="1" t="s">
        <v>1417</v>
      </c>
      <c r="E606" s="1" t="s">
        <v>771</v>
      </c>
      <c r="F606" s="1" t="s">
        <v>44</v>
      </c>
      <c r="G606" s="1" t="s">
        <v>49</v>
      </c>
      <c r="H606">
        <v>1</v>
      </c>
      <c r="I606" s="1" t="s">
        <v>50</v>
      </c>
      <c r="J606" s="1" t="s">
        <v>93</v>
      </c>
      <c r="K606" s="1" t="s">
        <v>93</v>
      </c>
      <c r="L606" s="1" t="s">
        <v>93</v>
      </c>
      <c r="M606" s="1" t="s">
        <v>93</v>
      </c>
      <c r="N606" s="1" t="s">
        <v>274</v>
      </c>
      <c r="P606" s="1" t="s">
        <v>55</v>
      </c>
      <c r="Q606" s="1" t="s">
        <v>56</v>
      </c>
    </row>
    <row r="607" spans="1:18" x14ac:dyDescent="0.25">
      <c r="A607" s="1" t="s">
        <v>2149</v>
      </c>
      <c r="B607" s="1" t="s">
        <v>2150</v>
      </c>
      <c r="C607" s="1" t="s">
        <v>2142</v>
      </c>
      <c r="D607" s="1" t="s">
        <v>1319</v>
      </c>
      <c r="E607" s="1" t="s">
        <v>771</v>
      </c>
      <c r="F607" s="1" t="s">
        <v>44</v>
      </c>
      <c r="G607" s="1" t="s">
        <v>49</v>
      </c>
      <c r="H607">
        <v>1</v>
      </c>
      <c r="I607" s="1" t="s">
        <v>50</v>
      </c>
      <c r="J607" s="1" t="s">
        <v>93</v>
      </c>
      <c r="K607" s="1" t="s">
        <v>93</v>
      </c>
      <c r="L607" s="1" t="s">
        <v>93</v>
      </c>
      <c r="M607" s="1" t="s">
        <v>93</v>
      </c>
      <c r="N607" s="1" t="s">
        <v>194</v>
      </c>
      <c r="O607" s="1" t="s">
        <v>719</v>
      </c>
      <c r="P607" s="1" t="s">
        <v>55</v>
      </c>
      <c r="Q607" s="1" t="s">
        <v>56</v>
      </c>
      <c r="R607" s="1" t="s">
        <v>719</v>
      </c>
    </row>
    <row r="608" spans="1:18" x14ac:dyDescent="0.25">
      <c r="A608" s="1" t="s">
        <v>2152</v>
      </c>
      <c r="B608" s="1" t="s">
        <v>2153</v>
      </c>
      <c r="C608" s="1" t="s">
        <v>2154</v>
      </c>
      <c r="D608" s="1" t="s">
        <v>1319</v>
      </c>
      <c r="E608" s="1" t="s">
        <v>771</v>
      </c>
      <c r="F608" s="1" t="s">
        <v>44</v>
      </c>
      <c r="G608" s="1" t="s">
        <v>49</v>
      </c>
      <c r="H608">
        <v>1</v>
      </c>
      <c r="I608" s="1" t="s">
        <v>50</v>
      </c>
      <c r="J608" s="1" t="s">
        <v>93</v>
      </c>
      <c r="K608" s="1" t="s">
        <v>93</v>
      </c>
      <c r="L608" s="1" t="s">
        <v>93</v>
      </c>
      <c r="M608" s="1" t="s">
        <v>93</v>
      </c>
      <c r="N608" s="1" t="s">
        <v>274</v>
      </c>
      <c r="P608" s="1" t="s">
        <v>55</v>
      </c>
      <c r="Q608" s="1" t="s">
        <v>122</v>
      </c>
    </row>
    <row r="609" spans="1:18" x14ac:dyDescent="0.25">
      <c r="A609" s="1" t="s">
        <v>2155</v>
      </c>
      <c r="B609" s="1" t="s">
        <v>2156</v>
      </c>
      <c r="C609" s="1" t="s">
        <v>2154</v>
      </c>
      <c r="D609" s="1" t="s">
        <v>1319</v>
      </c>
      <c r="E609" s="1" t="s">
        <v>771</v>
      </c>
      <c r="F609" s="1" t="s">
        <v>44</v>
      </c>
      <c r="G609" s="1" t="s">
        <v>49</v>
      </c>
      <c r="H609">
        <v>1</v>
      </c>
      <c r="I609" s="1" t="s">
        <v>50</v>
      </c>
      <c r="J609" s="1" t="s">
        <v>93</v>
      </c>
      <c r="K609" s="1" t="s">
        <v>93</v>
      </c>
      <c r="L609" s="1" t="s">
        <v>93</v>
      </c>
      <c r="M609" s="1" t="s">
        <v>93</v>
      </c>
      <c r="N609" s="1" t="s">
        <v>54</v>
      </c>
      <c r="P609" s="1" t="s">
        <v>55</v>
      </c>
      <c r="Q609" s="1" t="s">
        <v>56</v>
      </c>
    </row>
    <row r="610" spans="1:18" x14ac:dyDescent="0.25">
      <c r="A610" s="1" t="s">
        <v>2158</v>
      </c>
      <c r="B610" s="1" t="s">
        <v>2159</v>
      </c>
      <c r="C610" s="1" t="s">
        <v>2154</v>
      </c>
      <c r="D610" s="1" t="s">
        <v>198</v>
      </c>
      <c r="E610" s="1" t="s">
        <v>771</v>
      </c>
      <c r="F610" s="1" t="s">
        <v>44</v>
      </c>
      <c r="G610" s="1" t="s">
        <v>49</v>
      </c>
      <c r="H610">
        <v>1</v>
      </c>
      <c r="I610" s="1" t="s">
        <v>50</v>
      </c>
      <c r="J610" s="1" t="s">
        <v>93</v>
      </c>
      <c r="K610" s="1" t="s">
        <v>93</v>
      </c>
      <c r="L610" s="1" t="s">
        <v>93</v>
      </c>
      <c r="M610" s="1" t="s">
        <v>93</v>
      </c>
      <c r="N610" s="1" t="s">
        <v>194</v>
      </c>
      <c r="O610" s="1" t="s">
        <v>195</v>
      </c>
      <c r="P610" s="1" t="s">
        <v>55</v>
      </c>
      <c r="Q610" s="1" t="s">
        <v>56</v>
      </c>
      <c r="R610" s="1" t="s">
        <v>195</v>
      </c>
    </row>
    <row r="611" spans="1:18" x14ac:dyDescent="0.25">
      <c r="A611" s="1" t="s">
        <v>2160</v>
      </c>
      <c r="B611" s="1" t="s">
        <v>2161</v>
      </c>
      <c r="C611" s="1" t="s">
        <v>2154</v>
      </c>
      <c r="D611" s="1" t="s">
        <v>198</v>
      </c>
      <c r="E611" s="1" t="s">
        <v>771</v>
      </c>
      <c r="F611" s="1" t="s">
        <v>44</v>
      </c>
      <c r="G611" s="1" t="s">
        <v>49</v>
      </c>
      <c r="H611">
        <v>1</v>
      </c>
      <c r="I611" s="1" t="s">
        <v>50</v>
      </c>
      <c r="J611" s="1" t="s">
        <v>93</v>
      </c>
      <c r="K611" s="1" t="s">
        <v>93</v>
      </c>
      <c r="L611" s="1" t="s">
        <v>93</v>
      </c>
      <c r="M611" s="1" t="s">
        <v>93</v>
      </c>
      <c r="N611" s="1" t="s">
        <v>194</v>
      </c>
      <c r="O611" s="1" t="s">
        <v>195</v>
      </c>
      <c r="P611" s="1" t="s">
        <v>302</v>
      </c>
      <c r="Q611" s="1" t="s">
        <v>56</v>
      </c>
      <c r="R611" s="1" t="s">
        <v>195</v>
      </c>
    </row>
    <row r="612" spans="1:18" x14ac:dyDescent="0.25">
      <c r="A612" s="1" t="s">
        <v>2162</v>
      </c>
      <c r="B612" s="1" t="s">
        <v>2163</v>
      </c>
      <c r="C612" s="1" t="s">
        <v>2154</v>
      </c>
      <c r="D612" s="1" t="s">
        <v>198</v>
      </c>
      <c r="E612" s="1" t="s">
        <v>771</v>
      </c>
      <c r="F612" s="1" t="s">
        <v>44</v>
      </c>
      <c r="G612" s="1" t="s">
        <v>49</v>
      </c>
      <c r="H612">
        <v>1</v>
      </c>
      <c r="I612" s="1" t="s">
        <v>50</v>
      </c>
      <c r="J612" s="1" t="s">
        <v>93</v>
      </c>
      <c r="K612" s="1" t="s">
        <v>93</v>
      </c>
      <c r="L612" s="1" t="s">
        <v>93</v>
      </c>
      <c r="M612" s="1" t="s">
        <v>93</v>
      </c>
      <c r="N612" s="1" t="s">
        <v>194</v>
      </c>
      <c r="O612" s="1" t="s">
        <v>195</v>
      </c>
      <c r="P612" s="1" t="s">
        <v>55</v>
      </c>
      <c r="Q612" s="1" t="s">
        <v>56</v>
      </c>
      <c r="R612" s="1" t="s">
        <v>195</v>
      </c>
    </row>
    <row r="613" spans="1:18" x14ac:dyDescent="0.25">
      <c r="A613" s="1" t="s">
        <v>2165</v>
      </c>
      <c r="B613" s="1" t="s">
        <v>2166</v>
      </c>
      <c r="C613" s="1" t="s">
        <v>2167</v>
      </c>
      <c r="D613" s="1" t="s">
        <v>1624</v>
      </c>
      <c r="E613" s="1" t="s">
        <v>771</v>
      </c>
      <c r="F613" s="1" t="s">
        <v>44</v>
      </c>
      <c r="G613" s="1" t="s">
        <v>49</v>
      </c>
      <c r="H613">
        <v>1</v>
      </c>
      <c r="I613" s="1" t="s">
        <v>50</v>
      </c>
      <c r="J613" s="1" t="s">
        <v>93</v>
      </c>
      <c r="K613" s="1" t="s">
        <v>93</v>
      </c>
      <c r="L613" s="1" t="s">
        <v>93</v>
      </c>
      <c r="M613" s="1" t="s">
        <v>93</v>
      </c>
      <c r="N613" s="1" t="s">
        <v>194</v>
      </c>
      <c r="O613" s="1" t="s">
        <v>719</v>
      </c>
      <c r="P613" s="1" t="s">
        <v>55</v>
      </c>
      <c r="Q613" s="1" t="s">
        <v>56</v>
      </c>
      <c r="R613" s="1" t="s">
        <v>719</v>
      </c>
    </row>
    <row r="614" spans="1:18" x14ac:dyDescent="0.25">
      <c r="A614" s="1" t="s">
        <v>2169</v>
      </c>
      <c r="B614" s="1" t="s">
        <v>2170</v>
      </c>
      <c r="C614" s="1" t="s">
        <v>2167</v>
      </c>
      <c r="D614" s="1" t="s">
        <v>201</v>
      </c>
      <c r="E614" s="1" t="s">
        <v>771</v>
      </c>
      <c r="F614" s="1" t="s">
        <v>44</v>
      </c>
      <c r="G614" s="1" t="s">
        <v>49</v>
      </c>
      <c r="H614">
        <v>1</v>
      </c>
      <c r="I614" s="1" t="s">
        <v>50</v>
      </c>
      <c r="J614" s="1" t="s">
        <v>93</v>
      </c>
      <c r="K614" s="1" t="s">
        <v>93</v>
      </c>
      <c r="L614" s="1" t="s">
        <v>93</v>
      </c>
      <c r="M614" s="1" t="s">
        <v>93</v>
      </c>
      <c r="N614" s="1" t="s">
        <v>194</v>
      </c>
      <c r="O614" s="1" t="s">
        <v>195</v>
      </c>
      <c r="P614" s="1" t="s">
        <v>356</v>
      </c>
      <c r="Q614" s="1" t="s">
        <v>89</v>
      </c>
      <c r="R614" s="1" t="s">
        <v>195</v>
      </c>
    </row>
    <row r="615" spans="1:18" x14ac:dyDescent="0.25">
      <c r="A615" s="1" t="s">
        <v>2172</v>
      </c>
      <c r="B615" s="1" t="s">
        <v>2173</v>
      </c>
      <c r="C615" s="1" t="s">
        <v>2167</v>
      </c>
      <c r="D615" s="1" t="s">
        <v>829</v>
      </c>
      <c r="E615" s="1" t="s">
        <v>771</v>
      </c>
      <c r="F615" s="1" t="s">
        <v>44</v>
      </c>
      <c r="G615" s="1" t="s">
        <v>49</v>
      </c>
      <c r="H615">
        <v>1</v>
      </c>
      <c r="I615" s="1" t="s">
        <v>50</v>
      </c>
      <c r="J615" s="1" t="s">
        <v>93</v>
      </c>
      <c r="K615" s="1" t="s">
        <v>93</v>
      </c>
      <c r="L615" s="1" t="s">
        <v>93</v>
      </c>
      <c r="M615" s="1" t="s">
        <v>93</v>
      </c>
      <c r="N615" s="1" t="s">
        <v>194</v>
      </c>
      <c r="O615" s="1" t="s">
        <v>195</v>
      </c>
      <c r="P615" s="1" t="s">
        <v>55</v>
      </c>
      <c r="Q615" s="1" t="s">
        <v>56</v>
      </c>
      <c r="R615" s="1" t="s">
        <v>195</v>
      </c>
    </row>
    <row r="616" spans="1:18" x14ac:dyDescent="0.25">
      <c r="A616" s="1" t="s">
        <v>2175</v>
      </c>
      <c r="B616" s="1" t="s">
        <v>2176</v>
      </c>
      <c r="C616" s="1" t="s">
        <v>2167</v>
      </c>
      <c r="D616" s="1" t="s">
        <v>201</v>
      </c>
      <c r="E616" s="1" t="s">
        <v>771</v>
      </c>
      <c r="F616" s="1" t="s">
        <v>44</v>
      </c>
      <c r="G616" s="1" t="s">
        <v>49</v>
      </c>
      <c r="H616">
        <v>1</v>
      </c>
      <c r="I616" s="1" t="s">
        <v>50</v>
      </c>
      <c r="J616" s="1" t="s">
        <v>93</v>
      </c>
      <c r="K616" s="1" t="s">
        <v>93</v>
      </c>
      <c r="L616" s="1" t="s">
        <v>93</v>
      </c>
      <c r="M616" s="1" t="s">
        <v>93</v>
      </c>
      <c r="N616" s="1" t="s">
        <v>194</v>
      </c>
      <c r="O616" s="1" t="s">
        <v>195</v>
      </c>
      <c r="P616" s="1" t="s">
        <v>356</v>
      </c>
      <c r="Q616" s="1" t="s">
        <v>89</v>
      </c>
      <c r="R616" s="1" t="s">
        <v>195</v>
      </c>
    </row>
    <row r="617" spans="1:18" x14ac:dyDescent="0.25">
      <c r="A617" s="1" t="s">
        <v>2177</v>
      </c>
      <c r="B617" s="1" t="s">
        <v>2178</v>
      </c>
      <c r="C617" s="1" t="s">
        <v>2167</v>
      </c>
      <c r="D617" s="1" t="s">
        <v>939</v>
      </c>
      <c r="E617" s="1" t="s">
        <v>771</v>
      </c>
      <c r="F617" s="1" t="s">
        <v>44</v>
      </c>
      <c r="G617" s="1" t="s">
        <v>49</v>
      </c>
      <c r="H617">
        <v>1</v>
      </c>
      <c r="I617" s="1" t="s">
        <v>50</v>
      </c>
      <c r="J617" s="1" t="s">
        <v>93</v>
      </c>
      <c r="K617" s="1" t="s">
        <v>93</v>
      </c>
      <c r="L617" s="1" t="s">
        <v>93</v>
      </c>
      <c r="M617" s="1" t="s">
        <v>93</v>
      </c>
      <c r="N617" s="1" t="s">
        <v>194</v>
      </c>
      <c r="O617" s="1" t="s">
        <v>195</v>
      </c>
      <c r="P617" s="1" t="s">
        <v>302</v>
      </c>
      <c r="Q617" s="1" t="s">
        <v>56</v>
      </c>
      <c r="R617" s="1" t="s">
        <v>195</v>
      </c>
    </row>
    <row r="618" spans="1:18" x14ac:dyDescent="0.25">
      <c r="A618" s="1" t="s">
        <v>2231</v>
      </c>
      <c r="B618" s="1" t="s">
        <v>2232</v>
      </c>
      <c r="C618" s="1" t="s">
        <v>2233</v>
      </c>
      <c r="D618" s="1" t="s">
        <v>837</v>
      </c>
      <c r="E618" s="1" t="s">
        <v>771</v>
      </c>
      <c r="F618" s="1" t="s">
        <v>44</v>
      </c>
      <c r="G618" s="1" t="s">
        <v>93</v>
      </c>
      <c r="H618">
        <v>0</v>
      </c>
      <c r="I618" s="1" t="s">
        <v>50</v>
      </c>
      <c r="J618" s="1" t="s">
        <v>93</v>
      </c>
      <c r="K618" s="1" t="s">
        <v>93</v>
      </c>
      <c r="L618" s="1" t="s">
        <v>93</v>
      </c>
      <c r="M618" s="1" t="s">
        <v>93</v>
      </c>
      <c r="N618" s="1" t="s">
        <v>93</v>
      </c>
      <c r="P618" s="1" t="s">
        <v>93</v>
      </c>
      <c r="Q618" s="1" t="s">
        <v>93</v>
      </c>
    </row>
    <row r="619" spans="1:18" x14ac:dyDescent="0.25">
      <c r="A619" s="1" t="s">
        <v>2239</v>
      </c>
      <c r="B619" s="1" t="s">
        <v>72</v>
      </c>
      <c r="C619" s="1" t="s">
        <v>2240</v>
      </c>
      <c r="D619" s="1" t="s">
        <v>2241</v>
      </c>
      <c r="E619" s="1" t="s">
        <v>2242</v>
      </c>
      <c r="F619" s="1" t="s">
        <v>44</v>
      </c>
      <c r="G619" s="1" t="s">
        <v>49</v>
      </c>
      <c r="H619">
        <v>1</v>
      </c>
      <c r="I619" s="1" t="s">
        <v>50</v>
      </c>
      <c r="J619" s="1" t="s">
        <v>51</v>
      </c>
      <c r="K619" s="1" t="s">
        <v>51</v>
      </c>
      <c r="L619" s="1" t="s">
        <v>52</v>
      </c>
      <c r="M619" s="1" t="s">
        <v>53</v>
      </c>
      <c r="N619" s="1" t="s">
        <v>194</v>
      </c>
      <c r="O619" s="1" t="s">
        <v>438</v>
      </c>
      <c r="P619" s="1" t="s">
        <v>55</v>
      </c>
      <c r="Q619" s="1" t="s">
        <v>122</v>
      </c>
    </row>
    <row r="620" spans="1:18" x14ac:dyDescent="0.25">
      <c r="A620" s="1" t="s">
        <v>2239</v>
      </c>
      <c r="B620" s="1" t="s">
        <v>72</v>
      </c>
      <c r="C620" s="1" t="s">
        <v>2240</v>
      </c>
      <c r="D620" s="1" t="s">
        <v>2241</v>
      </c>
      <c r="E620" s="1" t="s">
        <v>2242</v>
      </c>
      <c r="F620" s="1" t="s">
        <v>44</v>
      </c>
      <c r="G620" s="1" t="s">
        <v>197</v>
      </c>
      <c r="H620">
        <v>1</v>
      </c>
      <c r="I620" s="1" t="s">
        <v>50</v>
      </c>
      <c r="J620" s="1" t="s">
        <v>51</v>
      </c>
      <c r="K620" s="1" t="s">
        <v>51</v>
      </c>
      <c r="L620" s="1" t="s">
        <v>52</v>
      </c>
      <c r="M620" s="1" t="s">
        <v>53</v>
      </c>
      <c r="N620" s="1" t="s">
        <v>194</v>
      </c>
      <c r="O620" s="1" t="s">
        <v>438</v>
      </c>
      <c r="P620" s="1" t="s">
        <v>55</v>
      </c>
      <c r="Q620" s="1" t="s">
        <v>122</v>
      </c>
    </row>
    <row r="621" spans="1:18" x14ac:dyDescent="0.25">
      <c r="A621" s="1" t="s">
        <v>2244</v>
      </c>
      <c r="B621" s="1" t="s">
        <v>2245</v>
      </c>
      <c r="C621" s="1" t="s">
        <v>2246</v>
      </c>
      <c r="D621" s="1" t="s">
        <v>2247</v>
      </c>
      <c r="E621" s="1" t="s">
        <v>2242</v>
      </c>
      <c r="F621" s="1" t="s">
        <v>44</v>
      </c>
      <c r="G621" s="1" t="s">
        <v>49</v>
      </c>
      <c r="H621">
        <v>1</v>
      </c>
      <c r="I621" s="1" t="s">
        <v>50</v>
      </c>
      <c r="J621" s="1" t="s">
        <v>51</v>
      </c>
      <c r="K621" s="1" t="s">
        <v>51</v>
      </c>
      <c r="L621" s="1" t="s">
        <v>52</v>
      </c>
      <c r="M621" s="1" t="s">
        <v>65</v>
      </c>
      <c r="N621" s="1" t="s">
        <v>274</v>
      </c>
      <c r="P621" s="1" t="s">
        <v>302</v>
      </c>
      <c r="Q621" s="1" t="s">
        <v>122</v>
      </c>
    </row>
    <row r="622" spans="1:18" x14ac:dyDescent="0.25">
      <c r="A622" s="1" t="s">
        <v>2244</v>
      </c>
      <c r="B622" s="1" t="s">
        <v>2245</v>
      </c>
      <c r="C622" s="1" t="s">
        <v>2246</v>
      </c>
      <c r="D622" s="1" t="s">
        <v>2247</v>
      </c>
      <c r="E622" s="1" t="s">
        <v>2242</v>
      </c>
      <c r="F622" s="1" t="s">
        <v>44</v>
      </c>
      <c r="G622" s="1" t="s">
        <v>169</v>
      </c>
      <c r="H622">
        <v>1</v>
      </c>
      <c r="I622" s="1" t="s">
        <v>50</v>
      </c>
      <c r="J622" s="1" t="s">
        <v>51</v>
      </c>
      <c r="K622" s="1" t="s">
        <v>51</v>
      </c>
      <c r="L622" s="1" t="s">
        <v>52</v>
      </c>
      <c r="M622" s="1" t="s">
        <v>65</v>
      </c>
      <c r="N622" s="1" t="s">
        <v>274</v>
      </c>
      <c r="P622" s="1" t="s">
        <v>302</v>
      </c>
      <c r="Q622" s="1" t="s">
        <v>122</v>
      </c>
    </row>
    <row r="623" spans="1:18" x14ac:dyDescent="0.25">
      <c r="A623" s="1" t="s">
        <v>2251</v>
      </c>
      <c r="B623" s="1" t="s">
        <v>165</v>
      </c>
      <c r="C623" s="1" t="s">
        <v>2252</v>
      </c>
      <c r="D623" s="1" t="s">
        <v>2241</v>
      </c>
      <c r="E623" s="1" t="s">
        <v>2242</v>
      </c>
      <c r="F623" s="1" t="s">
        <v>44</v>
      </c>
      <c r="G623" s="1" t="s">
        <v>49</v>
      </c>
      <c r="H623">
        <v>1</v>
      </c>
      <c r="I623" s="1" t="s">
        <v>50</v>
      </c>
      <c r="J623" s="1" t="s">
        <v>51</v>
      </c>
      <c r="K623" s="1" t="s">
        <v>51</v>
      </c>
      <c r="L623" s="1" t="s">
        <v>52</v>
      </c>
      <c r="M623" s="1" t="s">
        <v>65</v>
      </c>
      <c r="N623" s="1" t="s">
        <v>194</v>
      </c>
      <c r="O623" s="1" t="s">
        <v>2254</v>
      </c>
      <c r="P623" s="1" t="s">
        <v>302</v>
      </c>
      <c r="Q623" s="1" t="s">
        <v>122</v>
      </c>
    </row>
    <row r="624" spans="1:18" x14ac:dyDescent="0.25">
      <c r="A624" s="1" t="s">
        <v>2251</v>
      </c>
      <c r="B624" s="1" t="s">
        <v>165</v>
      </c>
      <c r="C624" s="1" t="s">
        <v>2252</v>
      </c>
      <c r="D624" s="1" t="s">
        <v>2241</v>
      </c>
      <c r="E624" s="1" t="s">
        <v>2242</v>
      </c>
      <c r="F624" s="1" t="s">
        <v>44</v>
      </c>
      <c r="G624" s="1" t="s">
        <v>197</v>
      </c>
      <c r="H624">
        <v>1</v>
      </c>
      <c r="I624" s="1" t="s">
        <v>50</v>
      </c>
      <c r="J624" s="1" t="s">
        <v>51</v>
      </c>
      <c r="K624" s="1" t="s">
        <v>51</v>
      </c>
      <c r="L624" s="1" t="s">
        <v>52</v>
      </c>
      <c r="M624" s="1" t="s">
        <v>65</v>
      </c>
      <c r="N624" s="1" t="s">
        <v>194</v>
      </c>
      <c r="O624" s="1" t="s">
        <v>2254</v>
      </c>
      <c r="P624" s="1" t="s">
        <v>302</v>
      </c>
      <c r="Q624" s="1" t="s">
        <v>122</v>
      </c>
    </row>
    <row r="625" spans="1:17" x14ac:dyDescent="0.25">
      <c r="A625" s="1" t="s">
        <v>2251</v>
      </c>
      <c r="B625" s="1" t="s">
        <v>165</v>
      </c>
      <c r="C625" s="1" t="s">
        <v>2252</v>
      </c>
      <c r="D625" s="1" t="s">
        <v>2241</v>
      </c>
      <c r="E625" s="1" t="s">
        <v>2242</v>
      </c>
      <c r="F625" s="1" t="s">
        <v>44</v>
      </c>
      <c r="G625" s="1" t="s">
        <v>196</v>
      </c>
      <c r="H625">
        <v>1</v>
      </c>
      <c r="I625" s="1" t="s">
        <v>50</v>
      </c>
      <c r="J625" s="1" t="s">
        <v>51</v>
      </c>
      <c r="K625" s="1" t="s">
        <v>51</v>
      </c>
      <c r="L625" s="1" t="s">
        <v>52</v>
      </c>
      <c r="M625" s="1" t="s">
        <v>65</v>
      </c>
      <c r="N625" s="1" t="s">
        <v>194</v>
      </c>
      <c r="O625" s="1" t="s">
        <v>2254</v>
      </c>
      <c r="P625" s="1" t="s">
        <v>302</v>
      </c>
      <c r="Q625" s="1" t="s">
        <v>122</v>
      </c>
    </row>
    <row r="626" spans="1:17" x14ac:dyDescent="0.25">
      <c r="A626" s="1" t="s">
        <v>2251</v>
      </c>
      <c r="B626" s="1" t="s">
        <v>165</v>
      </c>
      <c r="C626" s="1" t="s">
        <v>2252</v>
      </c>
      <c r="D626" s="1" t="s">
        <v>2241</v>
      </c>
      <c r="E626" s="1" t="s">
        <v>2242</v>
      </c>
      <c r="F626" s="1" t="s">
        <v>44</v>
      </c>
      <c r="G626" s="1" t="s">
        <v>169</v>
      </c>
      <c r="H626">
        <v>1</v>
      </c>
      <c r="I626" s="1" t="s">
        <v>50</v>
      </c>
      <c r="J626" s="1" t="s">
        <v>51</v>
      </c>
      <c r="K626" s="1" t="s">
        <v>51</v>
      </c>
      <c r="L626" s="1" t="s">
        <v>52</v>
      </c>
      <c r="M626" s="1" t="s">
        <v>65</v>
      </c>
      <c r="N626" s="1" t="s">
        <v>194</v>
      </c>
      <c r="O626" s="1" t="s">
        <v>2254</v>
      </c>
      <c r="P626" s="1" t="s">
        <v>302</v>
      </c>
      <c r="Q626" s="1" t="s">
        <v>122</v>
      </c>
    </row>
    <row r="627" spans="1:17" x14ac:dyDescent="0.25">
      <c r="A627" s="1" t="s">
        <v>2255</v>
      </c>
      <c r="B627" s="1" t="s">
        <v>2256</v>
      </c>
      <c r="C627" s="1" t="s">
        <v>2257</v>
      </c>
      <c r="D627" s="1" t="s">
        <v>2247</v>
      </c>
      <c r="E627" s="1" t="s">
        <v>2242</v>
      </c>
      <c r="F627" s="1" t="s">
        <v>44</v>
      </c>
      <c r="G627" s="1" t="s">
        <v>49</v>
      </c>
      <c r="H627">
        <v>1</v>
      </c>
      <c r="I627" s="1" t="s">
        <v>50</v>
      </c>
      <c r="J627" s="1" t="s">
        <v>51</v>
      </c>
      <c r="K627" s="1" t="s">
        <v>51</v>
      </c>
      <c r="L627" s="1" t="s">
        <v>52</v>
      </c>
      <c r="M627" s="1" t="s">
        <v>53</v>
      </c>
      <c r="N627" s="1" t="s">
        <v>194</v>
      </c>
      <c r="O627" s="1" t="s">
        <v>2259</v>
      </c>
      <c r="P627" s="1" t="s">
        <v>302</v>
      </c>
      <c r="Q627" s="1" t="s">
        <v>122</v>
      </c>
    </row>
    <row r="628" spans="1:17" x14ac:dyDescent="0.25">
      <c r="A628" s="1" t="s">
        <v>2260</v>
      </c>
      <c r="B628" s="1" t="s">
        <v>234</v>
      </c>
      <c r="C628" s="1" t="s">
        <v>2261</v>
      </c>
      <c r="D628" s="1" t="s">
        <v>2241</v>
      </c>
      <c r="E628" s="1" t="s">
        <v>2242</v>
      </c>
      <c r="F628" s="1" t="s">
        <v>44</v>
      </c>
      <c r="G628" s="1" t="s">
        <v>49</v>
      </c>
      <c r="H628">
        <v>1</v>
      </c>
      <c r="I628" s="1" t="s">
        <v>50</v>
      </c>
      <c r="J628" s="1" t="s">
        <v>51</v>
      </c>
      <c r="K628" s="1" t="s">
        <v>51</v>
      </c>
      <c r="L628" s="1" t="s">
        <v>52</v>
      </c>
      <c r="M628" s="1" t="s">
        <v>65</v>
      </c>
      <c r="N628" s="1" t="s">
        <v>194</v>
      </c>
      <c r="O628" s="1" t="s">
        <v>2264</v>
      </c>
      <c r="P628" s="1" t="s">
        <v>302</v>
      </c>
      <c r="Q628" s="1" t="s">
        <v>122</v>
      </c>
    </row>
    <row r="629" spans="1:17" x14ac:dyDescent="0.25">
      <c r="A629" s="1" t="s">
        <v>2260</v>
      </c>
      <c r="B629" s="1" t="s">
        <v>234</v>
      </c>
      <c r="C629" s="1" t="s">
        <v>2261</v>
      </c>
      <c r="D629" s="1" t="s">
        <v>2241</v>
      </c>
      <c r="E629" s="1" t="s">
        <v>2242</v>
      </c>
      <c r="F629" s="1" t="s">
        <v>44</v>
      </c>
      <c r="G629" s="1" t="s">
        <v>197</v>
      </c>
      <c r="H629">
        <v>1</v>
      </c>
      <c r="I629" s="1" t="s">
        <v>50</v>
      </c>
      <c r="J629" s="1" t="s">
        <v>51</v>
      </c>
      <c r="K629" s="1" t="s">
        <v>51</v>
      </c>
      <c r="L629" s="1" t="s">
        <v>52</v>
      </c>
      <c r="M629" s="1" t="s">
        <v>65</v>
      </c>
      <c r="N629" s="1" t="s">
        <v>194</v>
      </c>
      <c r="O629" s="1" t="s">
        <v>2264</v>
      </c>
      <c r="P629" s="1" t="s">
        <v>302</v>
      </c>
      <c r="Q629" s="1" t="s">
        <v>122</v>
      </c>
    </row>
    <row r="630" spans="1:17" x14ac:dyDescent="0.25">
      <c r="A630" s="1" t="s">
        <v>2260</v>
      </c>
      <c r="B630" s="1" t="s">
        <v>234</v>
      </c>
      <c r="C630" s="1" t="s">
        <v>2261</v>
      </c>
      <c r="D630" s="1" t="s">
        <v>2241</v>
      </c>
      <c r="E630" s="1" t="s">
        <v>2242</v>
      </c>
      <c r="F630" s="1" t="s">
        <v>44</v>
      </c>
      <c r="G630" s="1" t="s">
        <v>169</v>
      </c>
      <c r="H630">
        <v>1</v>
      </c>
      <c r="I630" s="1" t="s">
        <v>50</v>
      </c>
      <c r="J630" s="1" t="s">
        <v>51</v>
      </c>
      <c r="K630" s="1" t="s">
        <v>51</v>
      </c>
      <c r="L630" s="1" t="s">
        <v>52</v>
      </c>
      <c r="M630" s="1" t="s">
        <v>65</v>
      </c>
      <c r="N630" s="1" t="s">
        <v>194</v>
      </c>
      <c r="O630" s="1" t="s">
        <v>2264</v>
      </c>
      <c r="P630" s="1" t="s">
        <v>302</v>
      </c>
      <c r="Q630" s="1" t="s">
        <v>122</v>
      </c>
    </row>
    <row r="631" spans="1:17" x14ac:dyDescent="0.25">
      <c r="A631" s="1" t="s">
        <v>2265</v>
      </c>
      <c r="B631" s="1" t="s">
        <v>2266</v>
      </c>
      <c r="C631" s="1" t="s">
        <v>2267</v>
      </c>
      <c r="D631" s="1" t="s">
        <v>2247</v>
      </c>
      <c r="E631" s="1" t="s">
        <v>2242</v>
      </c>
      <c r="F631" s="1" t="s">
        <v>44</v>
      </c>
      <c r="G631" s="1" t="s">
        <v>49</v>
      </c>
      <c r="H631">
        <v>1</v>
      </c>
      <c r="I631" s="1" t="s">
        <v>50</v>
      </c>
      <c r="J631" s="1" t="s">
        <v>51</v>
      </c>
      <c r="K631" s="1" t="s">
        <v>51</v>
      </c>
      <c r="L631" s="1" t="s">
        <v>52</v>
      </c>
      <c r="M631" s="1" t="s">
        <v>65</v>
      </c>
      <c r="N631" s="1" t="s">
        <v>54</v>
      </c>
      <c r="P631" s="1" t="s">
        <v>302</v>
      </c>
      <c r="Q631" s="1" t="s">
        <v>122</v>
      </c>
    </row>
    <row r="632" spans="1:17" x14ac:dyDescent="0.25">
      <c r="A632" s="1" t="s">
        <v>2265</v>
      </c>
      <c r="B632" s="1" t="s">
        <v>2266</v>
      </c>
      <c r="C632" s="1" t="s">
        <v>2267</v>
      </c>
      <c r="D632" s="1" t="s">
        <v>2247</v>
      </c>
      <c r="E632" s="1" t="s">
        <v>2242</v>
      </c>
      <c r="F632" s="1" t="s">
        <v>44</v>
      </c>
      <c r="G632" s="1" t="s">
        <v>169</v>
      </c>
      <c r="H632">
        <v>1</v>
      </c>
      <c r="I632" s="1" t="s">
        <v>50</v>
      </c>
      <c r="J632" s="1" t="s">
        <v>51</v>
      </c>
      <c r="K632" s="1" t="s">
        <v>51</v>
      </c>
      <c r="L632" s="1" t="s">
        <v>52</v>
      </c>
      <c r="M632" s="1" t="s">
        <v>65</v>
      </c>
      <c r="N632" s="1" t="s">
        <v>54</v>
      </c>
      <c r="P632" s="1" t="s">
        <v>302</v>
      </c>
      <c r="Q632" s="1" t="s">
        <v>122</v>
      </c>
    </row>
    <row r="633" spans="1:17" x14ac:dyDescent="0.25">
      <c r="A633" s="1" t="s">
        <v>2269</v>
      </c>
      <c r="B633" s="1" t="s">
        <v>277</v>
      </c>
      <c r="C633" s="1" t="s">
        <v>2270</v>
      </c>
      <c r="D633" s="1" t="s">
        <v>2241</v>
      </c>
      <c r="E633" s="1" t="s">
        <v>2242</v>
      </c>
      <c r="F633" s="1" t="s">
        <v>44</v>
      </c>
      <c r="G633" s="1" t="s">
        <v>49</v>
      </c>
      <c r="H633">
        <v>1</v>
      </c>
      <c r="I633" s="1" t="s">
        <v>50</v>
      </c>
      <c r="J633" s="1" t="s">
        <v>51</v>
      </c>
      <c r="K633" s="1" t="s">
        <v>51</v>
      </c>
      <c r="L633" s="1" t="s">
        <v>52</v>
      </c>
      <c r="M633" s="1" t="s">
        <v>65</v>
      </c>
      <c r="N633" s="1" t="s">
        <v>194</v>
      </c>
      <c r="O633" s="1" t="s">
        <v>2272</v>
      </c>
      <c r="P633" s="1" t="s">
        <v>356</v>
      </c>
      <c r="Q633" s="1" t="s">
        <v>122</v>
      </c>
    </row>
    <row r="634" spans="1:17" x14ac:dyDescent="0.25">
      <c r="A634" s="1" t="s">
        <v>2269</v>
      </c>
      <c r="B634" s="1" t="s">
        <v>277</v>
      </c>
      <c r="C634" s="1" t="s">
        <v>2270</v>
      </c>
      <c r="D634" s="1" t="s">
        <v>2241</v>
      </c>
      <c r="E634" s="1" t="s">
        <v>2242</v>
      </c>
      <c r="F634" s="1" t="s">
        <v>44</v>
      </c>
      <c r="G634" s="1" t="s">
        <v>169</v>
      </c>
      <c r="H634">
        <v>1</v>
      </c>
      <c r="I634" s="1" t="s">
        <v>50</v>
      </c>
      <c r="J634" s="1" t="s">
        <v>51</v>
      </c>
      <c r="K634" s="1" t="s">
        <v>51</v>
      </c>
      <c r="L634" s="1" t="s">
        <v>52</v>
      </c>
      <c r="M634" s="1" t="s">
        <v>65</v>
      </c>
      <c r="N634" s="1" t="s">
        <v>194</v>
      </c>
      <c r="O634" s="1" t="s">
        <v>2272</v>
      </c>
      <c r="P634" s="1" t="s">
        <v>356</v>
      </c>
      <c r="Q634" s="1" t="s">
        <v>122</v>
      </c>
    </row>
    <row r="635" spans="1:17" x14ac:dyDescent="0.25">
      <c r="A635" s="1" t="s">
        <v>2273</v>
      </c>
      <c r="B635" s="1" t="s">
        <v>2274</v>
      </c>
      <c r="C635" s="1" t="s">
        <v>2275</v>
      </c>
      <c r="D635" s="1" t="s">
        <v>2247</v>
      </c>
      <c r="E635" s="1" t="s">
        <v>2242</v>
      </c>
      <c r="F635" s="1" t="s">
        <v>44</v>
      </c>
      <c r="G635" s="1" t="s">
        <v>49</v>
      </c>
      <c r="H635">
        <v>1</v>
      </c>
      <c r="I635" s="1" t="s">
        <v>50</v>
      </c>
      <c r="J635" s="1" t="s">
        <v>51</v>
      </c>
      <c r="K635" s="1" t="s">
        <v>51</v>
      </c>
      <c r="L635" s="1" t="s">
        <v>52</v>
      </c>
      <c r="M635" s="1" t="s">
        <v>65</v>
      </c>
      <c r="N635" s="1" t="s">
        <v>274</v>
      </c>
      <c r="P635" s="1" t="s">
        <v>302</v>
      </c>
      <c r="Q635" s="1" t="s">
        <v>122</v>
      </c>
    </row>
    <row r="636" spans="1:17" x14ac:dyDescent="0.25">
      <c r="A636" s="1" t="s">
        <v>2273</v>
      </c>
      <c r="B636" s="1" t="s">
        <v>2274</v>
      </c>
      <c r="C636" s="1" t="s">
        <v>2275</v>
      </c>
      <c r="D636" s="1" t="s">
        <v>2247</v>
      </c>
      <c r="E636" s="1" t="s">
        <v>2242</v>
      </c>
      <c r="F636" s="1" t="s">
        <v>44</v>
      </c>
      <c r="G636" s="1" t="s">
        <v>169</v>
      </c>
      <c r="H636">
        <v>1</v>
      </c>
      <c r="I636" s="1" t="s">
        <v>50</v>
      </c>
      <c r="J636" s="1" t="s">
        <v>51</v>
      </c>
      <c r="K636" s="1" t="s">
        <v>51</v>
      </c>
      <c r="L636" s="1" t="s">
        <v>52</v>
      </c>
      <c r="M636" s="1" t="s">
        <v>65</v>
      </c>
      <c r="N636" s="1" t="s">
        <v>274</v>
      </c>
      <c r="P636" s="1" t="s">
        <v>302</v>
      </c>
      <c r="Q636" s="1" t="s">
        <v>122</v>
      </c>
    </row>
    <row r="637" spans="1:17" x14ac:dyDescent="0.25">
      <c r="A637" s="1" t="s">
        <v>2276</v>
      </c>
      <c r="B637" s="1" t="s">
        <v>279</v>
      </c>
      <c r="C637" s="1" t="s">
        <v>2277</v>
      </c>
      <c r="D637" s="1" t="s">
        <v>2241</v>
      </c>
      <c r="E637" s="1" t="s">
        <v>2242</v>
      </c>
      <c r="F637" s="1" t="s">
        <v>50</v>
      </c>
      <c r="G637" s="1" t="s">
        <v>49</v>
      </c>
      <c r="H637">
        <v>1</v>
      </c>
      <c r="I637" s="1" t="s">
        <v>50</v>
      </c>
      <c r="J637" s="1" t="s">
        <v>51</v>
      </c>
      <c r="K637" s="1" t="s">
        <v>51</v>
      </c>
      <c r="L637" s="1" t="s">
        <v>52</v>
      </c>
      <c r="M637" s="1" t="s">
        <v>53</v>
      </c>
      <c r="N637" s="1" t="s">
        <v>194</v>
      </c>
      <c r="O637" s="1" t="s">
        <v>2279</v>
      </c>
      <c r="P637" s="1" t="s">
        <v>55</v>
      </c>
      <c r="Q637" s="1" t="s">
        <v>56</v>
      </c>
    </row>
    <row r="638" spans="1:17" x14ac:dyDescent="0.25">
      <c r="A638" s="1" t="s">
        <v>2276</v>
      </c>
      <c r="B638" s="1" t="s">
        <v>279</v>
      </c>
      <c r="C638" s="1" t="s">
        <v>2277</v>
      </c>
      <c r="D638" s="1" t="s">
        <v>2241</v>
      </c>
      <c r="E638" s="1" t="s">
        <v>2242</v>
      </c>
      <c r="F638" s="1" t="s">
        <v>50</v>
      </c>
      <c r="G638" s="1" t="s">
        <v>169</v>
      </c>
      <c r="H638">
        <v>1</v>
      </c>
      <c r="I638" s="1" t="s">
        <v>50</v>
      </c>
      <c r="J638" s="1" t="s">
        <v>51</v>
      </c>
      <c r="K638" s="1" t="s">
        <v>51</v>
      </c>
      <c r="L638" s="1" t="s">
        <v>52</v>
      </c>
      <c r="M638" s="1" t="s">
        <v>53</v>
      </c>
      <c r="N638" s="1" t="s">
        <v>194</v>
      </c>
      <c r="O638" s="1" t="s">
        <v>2279</v>
      </c>
      <c r="P638" s="1" t="s">
        <v>55</v>
      </c>
      <c r="Q638" s="1" t="s">
        <v>56</v>
      </c>
    </row>
    <row r="639" spans="1:17" x14ac:dyDescent="0.25">
      <c r="A639" s="1" t="s">
        <v>2280</v>
      </c>
      <c r="B639" s="1" t="s">
        <v>2281</v>
      </c>
      <c r="C639" s="1" t="s">
        <v>2282</v>
      </c>
      <c r="D639" s="1" t="s">
        <v>2247</v>
      </c>
      <c r="E639" s="1" t="s">
        <v>2242</v>
      </c>
      <c r="F639" s="1" t="s">
        <v>50</v>
      </c>
      <c r="G639" s="1" t="s">
        <v>49</v>
      </c>
      <c r="H639">
        <v>1</v>
      </c>
      <c r="I639" s="1" t="s">
        <v>50</v>
      </c>
      <c r="J639" s="1" t="s">
        <v>51</v>
      </c>
      <c r="K639" s="1" t="s">
        <v>51</v>
      </c>
      <c r="L639" s="1" t="s">
        <v>52</v>
      </c>
      <c r="M639" s="1" t="s">
        <v>65</v>
      </c>
      <c r="N639" s="1" t="s">
        <v>54</v>
      </c>
      <c r="P639" s="1" t="s">
        <v>302</v>
      </c>
      <c r="Q639" s="1" t="s">
        <v>122</v>
      </c>
    </row>
    <row r="640" spans="1:17" x14ac:dyDescent="0.25">
      <c r="A640" s="1" t="s">
        <v>2280</v>
      </c>
      <c r="B640" s="1" t="s">
        <v>2281</v>
      </c>
      <c r="C640" s="1" t="s">
        <v>2282</v>
      </c>
      <c r="D640" s="1" t="s">
        <v>2247</v>
      </c>
      <c r="E640" s="1" t="s">
        <v>2242</v>
      </c>
      <c r="F640" s="1" t="s">
        <v>50</v>
      </c>
      <c r="G640" s="1" t="s">
        <v>169</v>
      </c>
      <c r="H640">
        <v>1</v>
      </c>
      <c r="I640" s="1" t="s">
        <v>50</v>
      </c>
      <c r="J640" s="1" t="s">
        <v>51</v>
      </c>
      <c r="K640" s="1" t="s">
        <v>51</v>
      </c>
      <c r="L640" s="1" t="s">
        <v>52</v>
      </c>
      <c r="M640" s="1" t="s">
        <v>65</v>
      </c>
      <c r="N640" s="1" t="s">
        <v>54</v>
      </c>
      <c r="P640" s="1" t="s">
        <v>302</v>
      </c>
      <c r="Q640" s="1" t="s">
        <v>122</v>
      </c>
    </row>
    <row r="641" spans="1:17" x14ac:dyDescent="0.25">
      <c r="A641" s="1" t="s">
        <v>2284</v>
      </c>
      <c r="B641" s="1" t="s">
        <v>364</v>
      </c>
      <c r="C641" s="1" t="s">
        <v>2285</v>
      </c>
      <c r="D641" s="1" t="s">
        <v>2241</v>
      </c>
      <c r="E641" s="1" t="s">
        <v>2242</v>
      </c>
      <c r="F641" s="1" t="s">
        <v>44</v>
      </c>
      <c r="G641" s="1" t="s">
        <v>49</v>
      </c>
      <c r="H641">
        <v>1</v>
      </c>
      <c r="I641" s="1" t="s">
        <v>50</v>
      </c>
      <c r="J641" s="1" t="s">
        <v>183</v>
      </c>
      <c r="K641" s="1" t="s">
        <v>184</v>
      </c>
      <c r="L641" s="1" t="s">
        <v>52</v>
      </c>
      <c r="M641" s="1" t="s">
        <v>65</v>
      </c>
      <c r="N641" s="1" t="s">
        <v>54</v>
      </c>
      <c r="P641" s="1" t="s">
        <v>302</v>
      </c>
      <c r="Q641" s="1" t="s">
        <v>122</v>
      </c>
    </row>
    <row r="642" spans="1:17" x14ac:dyDescent="0.25">
      <c r="A642" s="1" t="s">
        <v>2284</v>
      </c>
      <c r="B642" s="1" t="s">
        <v>364</v>
      </c>
      <c r="C642" s="1" t="s">
        <v>2285</v>
      </c>
      <c r="D642" s="1" t="s">
        <v>2241</v>
      </c>
      <c r="E642" s="1" t="s">
        <v>2242</v>
      </c>
      <c r="F642" s="1" t="s">
        <v>44</v>
      </c>
      <c r="G642" s="1" t="s">
        <v>197</v>
      </c>
      <c r="H642">
        <v>2</v>
      </c>
      <c r="I642" s="1" t="s">
        <v>50</v>
      </c>
      <c r="J642" s="1" t="s">
        <v>183</v>
      </c>
      <c r="K642" s="1" t="s">
        <v>184</v>
      </c>
      <c r="L642" s="1" t="s">
        <v>52</v>
      </c>
      <c r="M642" s="1" t="s">
        <v>65</v>
      </c>
      <c r="N642" s="1" t="s">
        <v>54</v>
      </c>
      <c r="P642" s="1" t="s">
        <v>302</v>
      </c>
      <c r="Q642" s="1" t="s">
        <v>122</v>
      </c>
    </row>
    <row r="643" spans="1:17" x14ac:dyDescent="0.25">
      <c r="A643" s="1" t="s">
        <v>2284</v>
      </c>
      <c r="B643" s="1" t="s">
        <v>364</v>
      </c>
      <c r="C643" s="1" t="s">
        <v>2285</v>
      </c>
      <c r="D643" s="1" t="s">
        <v>2241</v>
      </c>
      <c r="E643" s="1" t="s">
        <v>2242</v>
      </c>
      <c r="F643" s="1" t="s">
        <v>44</v>
      </c>
      <c r="G643" s="1" t="s">
        <v>169</v>
      </c>
      <c r="H643">
        <v>1</v>
      </c>
      <c r="I643" s="1" t="s">
        <v>50</v>
      </c>
      <c r="J643" s="1" t="s">
        <v>183</v>
      </c>
      <c r="K643" s="1" t="s">
        <v>184</v>
      </c>
      <c r="L643" s="1" t="s">
        <v>52</v>
      </c>
      <c r="M643" s="1" t="s">
        <v>65</v>
      </c>
      <c r="N643" s="1" t="s">
        <v>54</v>
      </c>
      <c r="P643" s="1" t="s">
        <v>302</v>
      </c>
      <c r="Q643" s="1" t="s">
        <v>122</v>
      </c>
    </row>
    <row r="644" spans="1:17" x14ac:dyDescent="0.25">
      <c r="A644" s="1" t="s">
        <v>2287</v>
      </c>
      <c r="B644" s="1" t="s">
        <v>2198</v>
      </c>
      <c r="C644" s="1" t="s">
        <v>2288</v>
      </c>
      <c r="D644" s="1" t="s">
        <v>2241</v>
      </c>
      <c r="E644" s="1" t="s">
        <v>2242</v>
      </c>
      <c r="F644" s="1" t="s">
        <v>44</v>
      </c>
      <c r="G644" s="1" t="s">
        <v>49</v>
      </c>
      <c r="H644">
        <v>1</v>
      </c>
      <c r="I644" s="1" t="s">
        <v>50</v>
      </c>
      <c r="J644" s="1" t="s">
        <v>51</v>
      </c>
      <c r="K644" s="1" t="s">
        <v>51</v>
      </c>
      <c r="L644" s="1" t="s">
        <v>52</v>
      </c>
      <c r="M644" s="1" t="s">
        <v>65</v>
      </c>
      <c r="N644" s="1" t="s">
        <v>274</v>
      </c>
      <c r="P644" s="1" t="s">
        <v>356</v>
      </c>
      <c r="Q644" s="1" t="s">
        <v>122</v>
      </c>
    </row>
    <row r="645" spans="1:17" x14ac:dyDescent="0.25">
      <c r="A645" s="1" t="s">
        <v>2287</v>
      </c>
      <c r="B645" s="1" t="s">
        <v>2198</v>
      </c>
      <c r="C645" s="1" t="s">
        <v>2288</v>
      </c>
      <c r="D645" s="1" t="s">
        <v>2241</v>
      </c>
      <c r="E645" s="1" t="s">
        <v>2242</v>
      </c>
      <c r="F645" s="1" t="s">
        <v>44</v>
      </c>
      <c r="G645" s="1" t="s">
        <v>169</v>
      </c>
      <c r="H645">
        <v>1</v>
      </c>
      <c r="I645" s="1" t="s">
        <v>50</v>
      </c>
      <c r="J645" s="1" t="s">
        <v>51</v>
      </c>
      <c r="K645" s="1" t="s">
        <v>51</v>
      </c>
      <c r="L645" s="1" t="s">
        <v>52</v>
      </c>
      <c r="M645" s="1" t="s">
        <v>65</v>
      </c>
      <c r="N645" s="1" t="s">
        <v>274</v>
      </c>
      <c r="P645" s="1" t="s">
        <v>356</v>
      </c>
      <c r="Q645" s="1" t="s">
        <v>122</v>
      </c>
    </row>
    <row r="646" spans="1:17" x14ac:dyDescent="0.25">
      <c r="A646" s="1" t="s">
        <v>2290</v>
      </c>
      <c r="B646" s="1" t="s">
        <v>2291</v>
      </c>
      <c r="C646" s="1" t="s">
        <v>2292</v>
      </c>
      <c r="D646" s="1" t="s">
        <v>2293</v>
      </c>
      <c r="E646" s="1" t="s">
        <v>2242</v>
      </c>
      <c r="F646" s="1" t="s">
        <v>44</v>
      </c>
      <c r="G646" s="1" t="s">
        <v>49</v>
      </c>
      <c r="H646">
        <v>1</v>
      </c>
      <c r="I646" s="1" t="s">
        <v>50</v>
      </c>
      <c r="J646" s="1" t="s">
        <v>51</v>
      </c>
      <c r="K646" s="1" t="s">
        <v>51</v>
      </c>
      <c r="L646" s="1" t="s">
        <v>52</v>
      </c>
      <c r="M646" s="1" t="s">
        <v>65</v>
      </c>
      <c r="N646" s="1" t="s">
        <v>54</v>
      </c>
      <c r="P646" s="1" t="s">
        <v>302</v>
      </c>
      <c r="Q646" s="1" t="s">
        <v>122</v>
      </c>
    </row>
    <row r="647" spans="1:17" x14ac:dyDescent="0.25">
      <c r="A647" s="1" t="s">
        <v>2290</v>
      </c>
      <c r="B647" s="1" t="s">
        <v>2291</v>
      </c>
      <c r="C647" s="1" t="s">
        <v>2292</v>
      </c>
      <c r="D647" s="1" t="s">
        <v>2293</v>
      </c>
      <c r="E647" s="1" t="s">
        <v>2242</v>
      </c>
      <c r="F647" s="1" t="s">
        <v>44</v>
      </c>
      <c r="G647" s="1" t="s">
        <v>169</v>
      </c>
      <c r="H647">
        <v>1</v>
      </c>
      <c r="I647" s="1" t="s">
        <v>50</v>
      </c>
      <c r="J647" s="1" t="s">
        <v>51</v>
      </c>
      <c r="K647" s="1" t="s">
        <v>51</v>
      </c>
      <c r="L647" s="1" t="s">
        <v>52</v>
      </c>
      <c r="M647" s="1" t="s">
        <v>65</v>
      </c>
      <c r="N647" s="1" t="s">
        <v>54</v>
      </c>
      <c r="P647" s="1" t="s">
        <v>302</v>
      </c>
      <c r="Q647" s="1" t="s">
        <v>122</v>
      </c>
    </row>
    <row r="648" spans="1:17" x14ac:dyDescent="0.25">
      <c r="A648" s="1" t="s">
        <v>2295</v>
      </c>
      <c r="B648" s="1" t="s">
        <v>2296</v>
      </c>
      <c r="C648" s="1" t="s">
        <v>2297</v>
      </c>
      <c r="D648" s="1" t="s">
        <v>2241</v>
      </c>
      <c r="E648" s="1" t="s">
        <v>2242</v>
      </c>
      <c r="F648" s="1" t="s">
        <v>44</v>
      </c>
      <c r="G648" s="1" t="s">
        <v>49</v>
      </c>
      <c r="H648">
        <v>1</v>
      </c>
      <c r="I648" s="1" t="s">
        <v>50</v>
      </c>
      <c r="J648" s="1" t="s">
        <v>51</v>
      </c>
      <c r="K648" s="1" t="s">
        <v>51</v>
      </c>
      <c r="L648" s="1" t="s">
        <v>52</v>
      </c>
      <c r="M648" s="1" t="s">
        <v>65</v>
      </c>
      <c r="N648" s="1" t="s">
        <v>194</v>
      </c>
      <c r="O648" s="1" t="s">
        <v>2299</v>
      </c>
      <c r="P648" s="1" t="s">
        <v>302</v>
      </c>
      <c r="Q648" s="1" t="s">
        <v>56</v>
      </c>
    </row>
    <row r="649" spans="1:17" x14ac:dyDescent="0.25">
      <c r="A649" s="1" t="s">
        <v>2295</v>
      </c>
      <c r="B649" s="1" t="s">
        <v>2296</v>
      </c>
      <c r="C649" s="1" t="s">
        <v>2297</v>
      </c>
      <c r="D649" s="1" t="s">
        <v>2241</v>
      </c>
      <c r="E649" s="1" t="s">
        <v>2242</v>
      </c>
      <c r="F649" s="1" t="s">
        <v>44</v>
      </c>
      <c r="G649" s="1" t="s">
        <v>197</v>
      </c>
      <c r="H649">
        <v>2</v>
      </c>
      <c r="I649" s="1" t="s">
        <v>50</v>
      </c>
      <c r="J649" s="1" t="s">
        <v>51</v>
      </c>
      <c r="K649" s="1" t="s">
        <v>51</v>
      </c>
      <c r="L649" s="1" t="s">
        <v>52</v>
      </c>
      <c r="M649" s="1" t="s">
        <v>65</v>
      </c>
      <c r="N649" s="1" t="s">
        <v>194</v>
      </c>
      <c r="O649" s="1" t="s">
        <v>2299</v>
      </c>
      <c r="P649" s="1" t="s">
        <v>302</v>
      </c>
      <c r="Q649" s="1" t="s">
        <v>56</v>
      </c>
    </row>
    <row r="650" spans="1:17" x14ac:dyDescent="0.25">
      <c r="A650" s="1" t="s">
        <v>2295</v>
      </c>
      <c r="B650" s="1" t="s">
        <v>2296</v>
      </c>
      <c r="C650" s="1" t="s">
        <v>2297</v>
      </c>
      <c r="D650" s="1" t="s">
        <v>2241</v>
      </c>
      <c r="E650" s="1" t="s">
        <v>2242</v>
      </c>
      <c r="F650" s="1" t="s">
        <v>44</v>
      </c>
      <c r="G650" s="1" t="s">
        <v>196</v>
      </c>
      <c r="H650">
        <v>1</v>
      </c>
      <c r="I650" s="1" t="s">
        <v>50</v>
      </c>
      <c r="J650" s="1" t="s">
        <v>51</v>
      </c>
      <c r="K650" s="1" t="s">
        <v>51</v>
      </c>
      <c r="L650" s="1" t="s">
        <v>52</v>
      </c>
      <c r="M650" s="1" t="s">
        <v>65</v>
      </c>
      <c r="N650" s="1" t="s">
        <v>194</v>
      </c>
      <c r="O650" s="1" t="s">
        <v>2299</v>
      </c>
      <c r="P650" s="1" t="s">
        <v>302</v>
      </c>
      <c r="Q650" s="1" t="s">
        <v>56</v>
      </c>
    </row>
    <row r="651" spans="1:17" x14ac:dyDescent="0.25">
      <c r="A651" s="1" t="s">
        <v>2295</v>
      </c>
      <c r="B651" s="1" t="s">
        <v>2296</v>
      </c>
      <c r="C651" s="1" t="s">
        <v>2297</v>
      </c>
      <c r="D651" s="1" t="s">
        <v>2241</v>
      </c>
      <c r="E651" s="1" t="s">
        <v>2242</v>
      </c>
      <c r="F651" s="1" t="s">
        <v>44</v>
      </c>
      <c r="G651" s="1" t="s">
        <v>169</v>
      </c>
      <c r="H651">
        <v>1</v>
      </c>
      <c r="I651" s="1" t="s">
        <v>50</v>
      </c>
      <c r="J651" s="1" t="s">
        <v>51</v>
      </c>
      <c r="K651" s="1" t="s">
        <v>51</v>
      </c>
      <c r="L651" s="1" t="s">
        <v>52</v>
      </c>
      <c r="M651" s="1" t="s">
        <v>65</v>
      </c>
      <c r="N651" s="1" t="s">
        <v>194</v>
      </c>
      <c r="O651" s="1" t="s">
        <v>2299</v>
      </c>
      <c r="P651" s="1" t="s">
        <v>302</v>
      </c>
      <c r="Q651" s="1" t="s">
        <v>56</v>
      </c>
    </row>
    <row r="652" spans="1:17" x14ac:dyDescent="0.25">
      <c r="A652" s="1" t="s">
        <v>2300</v>
      </c>
      <c r="B652" s="1" t="s">
        <v>2301</v>
      </c>
      <c r="C652" s="1" t="s">
        <v>2302</v>
      </c>
      <c r="D652" s="1" t="s">
        <v>2293</v>
      </c>
      <c r="E652" s="1" t="s">
        <v>2242</v>
      </c>
      <c r="F652" s="1" t="s">
        <v>44</v>
      </c>
      <c r="G652" s="1" t="s">
        <v>49</v>
      </c>
      <c r="H652">
        <v>1</v>
      </c>
      <c r="I652" s="1" t="s">
        <v>50</v>
      </c>
      <c r="J652" s="1" t="s">
        <v>51</v>
      </c>
      <c r="K652" s="1" t="s">
        <v>51</v>
      </c>
      <c r="L652" s="1" t="s">
        <v>52</v>
      </c>
      <c r="M652" s="1" t="s">
        <v>65</v>
      </c>
      <c r="N652" s="1" t="s">
        <v>54</v>
      </c>
      <c r="P652" s="1" t="s">
        <v>302</v>
      </c>
      <c r="Q652" s="1" t="s">
        <v>122</v>
      </c>
    </row>
    <row r="653" spans="1:17" x14ac:dyDescent="0.25">
      <c r="A653" s="1" t="s">
        <v>2303</v>
      </c>
      <c r="B653" s="1" t="s">
        <v>2304</v>
      </c>
      <c r="C653" s="1" t="s">
        <v>2305</v>
      </c>
      <c r="D653" s="1" t="s">
        <v>2241</v>
      </c>
      <c r="E653" s="1" t="s">
        <v>2242</v>
      </c>
      <c r="F653" s="1" t="s">
        <v>44</v>
      </c>
      <c r="G653" s="1" t="s">
        <v>49</v>
      </c>
      <c r="H653">
        <v>1</v>
      </c>
      <c r="I653" s="1" t="s">
        <v>50</v>
      </c>
      <c r="J653" s="1" t="s">
        <v>51</v>
      </c>
      <c r="K653" s="1" t="s">
        <v>51</v>
      </c>
      <c r="L653" s="1" t="s">
        <v>52</v>
      </c>
      <c r="M653" s="1" t="s">
        <v>65</v>
      </c>
      <c r="N653" s="1" t="s">
        <v>194</v>
      </c>
      <c r="O653" s="1" t="s">
        <v>2307</v>
      </c>
      <c r="P653" s="1" t="s">
        <v>302</v>
      </c>
      <c r="Q653" s="1" t="s">
        <v>122</v>
      </c>
    </row>
    <row r="654" spans="1:17" x14ac:dyDescent="0.25">
      <c r="A654" s="1" t="s">
        <v>2303</v>
      </c>
      <c r="B654" s="1" t="s">
        <v>2304</v>
      </c>
      <c r="C654" s="1" t="s">
        <v>2305</v>
      </c>
      <c r="D654" s="1" t="s">
        <v>2241</v>
      </c>
      <c r="E654" s="1" t="s">
        <v>2242</v>
      </c>
      <c r="F654" s="1" t="s">
        <v>44</v>
      </c>
      <c r="G654" s="1" t="s">
        <v>197</v>
      </c>
      <c r="H654">
        <v>1</v>
      </c>
      <c r="I654" s="1" t="s">
        <v>50</v>
      </c>
      <c r="J654" s="1" t="s">
        <v>51</v>
      </c>
      <c r="K654" s="1" t="s">
        <v>51</v>
      </c>
      <c r="L654" s="1" t="s">
        <v>52</v>
      </c>
      <c r="M654" s="1" t="s">
        <v>65</v>
      </c>
      <c r="N654" s="1" t="s">
        <v>194</v>
      </c>
      <c r="O654" s="1" t="s">
        <v>2307</v>
      </c>
      <c r="P654" s="1" t="s">
        <v>302</v>
      </c>
      <c r="Q654" s="1" t="s">
        <v>122</v>
      </c>
    </row>
    <row r="655" spans="1:17" x14ac:dyDescent="0.25">
      <c r="A655" s="1" t="s">
        <v>2303</v>
      </c>
      <c r="B655" s="1" t="s">
        <v>2304</v>
      </c>
      <c r="C655" s="1" t="s">
        <v>2305</v>
      </c>
      <c r="D655" s="1" t="s">
        <v>2241</v>
      </c>
      <c r="E655" s="1" t="s">
        <v>2242</v>
      </c>
      <c r="F655" s="1" t="s">
        <v>44</v>
      </c>
      <c r="G655" s="1" t="s">
        <v>196</v>
      </c>
      <c r="H655">
        <v>2</v>
      </c>
      <c r="I655" s="1" t="s">
        <v>50</v>
      </c>
      <c r="J655" s="1" t="s">
        <v>51</v>
      </c>
      <c r="K655" s="1" t="s">
        <v>51</v>
      </c>
      <c r="L655" s="1" t="s">
        <v>52</v>
      </c>
      <c r="M655" s="1" t="s">
        <v>65</v>
      </c>
      <c r="N655" s="1" t="s">
        <v>194</v>
      </c>
      <c r="O655" s="1" t="s">
        <v>2307</v>
      </c>
      <c r="P655" s="1" t="s">
        <v>302</v>
      </c>
      <c r="Q655" s="1" t="s">
        <v>122</v>
      </c>
    </row>
    <row r="656" spans="1:17" x14ac:dyDescent="0.25">
      <c r="A656" s="1" t="s">
        <v>2303</v>
      </c>
      <c r="B656" s="1" t="s">
        <v>2304</v>
      </c>
      <c r="C656" s="1" t="s">
        <v>2305</v>
      </c>
      <c r="D656" s="1" t="s">
        <v>2241</v>
      </c>
      <c r="E656" s="1" t="s">
        <v>2242</v>
      </c>
      <c r="F656" s="1" t="s">
        <v>44</v>
      </c>
      <c r="G656" s="1" t="s">
        <v>169</v>
      </c>
      <c r="H656">
        <v>1</v>
      </c>
      <c r="I656" s="1" t="s">
        <v>50</v>
      </c>
      <c r="J656" s="1" t="s">
        <v>51</v>
      </c>
      <c r="K656" s="1" t="s">
        <v>51</v>
      </c>
      <c r="L656" s="1" t="s">
        <v>52</v>
      </c>
      <c r="M656" s="1" t="s">
        <v>65</v>
      </c>
      <c r="N656" s="1" t="s">
        <v>194</v>
      </c>
      <c r="O656" s="1" t="s">
        <v>2307</v>
      </c>
      <c r="P656" s="1" t="s">
        <v>302</v>
      </c>
      <c r="Q656" s="1" t="s">
        <v>122</v>
      </c>
    </row>
    <row r="657" spans="1:17" x14ac:dyDescent="0.25">
      <c r="A657" s="1" t="s">
        <v>2308</v>
      </c>
      <c r="B657" s="1" t="s">
        <v>2309</v>
      </c>
      <c r="C657" s="1" t="s">
        <v>2310</v>
      </c>
      <c r="D657" s="1" t="s">
        <v>2241</v>
      </c>
      <c r="E657" s="1" t="s">
        <v>2242</v>
      </c>
      <c r="F657" s="1" t="s">
        <v>44</v>
      </c>
      <c r="G657" s="1" t="s">
        <v>49</v>
      </c>
      <c r="H657">
        <v>1</v>
      </c>
      <c r="I657" s="1" t="s">
        <v>50</v>
      </c>
      <c r="J657" s="1" t="s">
        <v>51</v>
      </c>
      <c r="K657" s="1" t="s">
        <v>51</v>
      </c>
      <c r="L657" s="1" t="s">
        <v>52</v>
      </c>
      <c r="M657" s="1" t="s">
        <v>53</v>
      </c>
      <c r="N657" s="1" t="s">
        <v>115</v>
      </c>
      <c r="P657" s="1" t="s">
        <v>302</v>
      </c>
      <c r="Q657" s="1" t="s">
        <v>172</v>
      </c>
    </row>
    <row r="658" spans="1:17" x14ac:dyDescent="0.25">
      <c r="A658" s="1" t="s">
        <v>2308</v>
      </c>
      <c r="B658" s="1" t="s">
        <v>2309</v>
      </c>
      <c r="C658" s="1" t="s">
        <v>2310</v>
      </c>
      <c r="D658" s="1" t="s">
        <v>2241</v>
      </c>
      <c r="E658" s="1" t="s">
        <v>2242</v>
      </c>
      <c r="F658" s="1" t="s">
        <v>44</v>
      </c>
      <c r="G658" s="1" t="s">
        <v>169</v>
      </c>
      <c r="H658">
        <v>1</v>
      </c>
      <c r="I658" s="1" t="s">
        <v>50</v>
      </c>
      <c r="J658" s="1" t="s">
        <v>51</v>
      </c>
      <c r="K658" s="1" t="s">
        <v>51</v>
      </c>
      <c r="L658" s="1" t="s">
        <v>52</v>
      </c>
      <c r="M658" s="1" t="s">
        <v>53</v>
      </c>
      <c r="N658" s="1" t="s">
        <v>115</v>
      </c>
      <c r="P658" s="1" t="s">
        <v>302</v>
      </c>
      <c r="Q658" s="1" t="s">
        <v>172</v>
      </c>
    </row>
    <row r="659" spans="1:17" x14ac:dyDescent="0.25">
      <c r="A659" s="1" t="s">
        <v>2312</v>
      </c>
      <c r="B659" s="1" t="s">
        <v>2313</v>
      </c>
      <c r="C659" s="1" t="s">
        <v>2314</v>
      </c>
      <c r="D659" s="1" t="s">
        <v>2241</v>
      </c>
      <c r="E659" s="1" t="s">
        <v>2242</v>
      </c>
      <c r="F659" s="1" t="s">
        <v>44</v>
      </c>
      <c r="G659" s="1" t="s">
        <v>49</v>
      </c>
      <c r="H659">
        <v>1</v>
      </c>
      <c r="I659" s="1" t="s">
        <v>50</v>
      </c>
      <c r="J659" s="1" t="s">
        <v>51</v>
      </c>
      <c r="K659" s="1" t="s">
        <v>184</v>
      </c>
      <c r="L659" s="1" t="s">
        <v>52</v>
      </c>
      <c r="M659" s="1" t="s">
        <v>65</v>
      </c>
      <c r="N659" s="1" t="s">
        <v>54</v>
      </c>
      <c r="P659" s="1" t="s">
        <v>302</v>
      </c>
      <c r="Q659" s="1" t="s">
        <v>56</v>
      </c>
    </row>
    <row r="660" spans="1:17" x14ac:dyDescent="0.25">
      <c r="A660" s="1" t="s">
        <v>2312</v>
      </c>
      <c r="B660" s="1" t="s">
        <v>2313</v>
      </c>
      <c r="C660" s="1" t="s">
        <v>2314</v>
      </c>
      <c r="D660" s="1" t="s">
        <v>2241</v>
      </c>
      <c r="E660" s="1" t="s">
        <v>2242</v>
      </c>
      <c r="F660" s="1" t="s">
        <v>44</v>
      </c>
      <c r="G660" s="1" t="s">
        <v>197</v>
      </c>
      <c r="H660">
        <v>2</v>
      </c>
      <c r="I660" s="1" t="s">
        <v>50</v>
      </c>
      <c r="J660" s="1" t="s">
        <v>51</v>
      </c>
      <c r="K660" s="1" t="s">
        <v>184</v>
      </c>
      <c r="L660" s="1" t="s">
        <v>52</v>
      </c>
      <c r="M660" s="1" t="s">
        <v>65</v>
      </c>
      <c r="N660" s="1" t="s">
        <v>54</v>
      </c>
      <c r="P660" s="1" t="s">
        <v>302</v>
      </c>
      <c r="Q660" s="1" t="s">
        <v>56</v>
      </c>
    </row>
    <row r="661" spans="1:17" x14ac:dyDescent="0.25">
      <c r="A661" s="1" t="s">
        <v>2312</v>
      </c>
      <c r="B661" s="1" t="s">
        <v>2313</v>
      </c>
      <c r="C661" s="1" t="s">
        <v>2314</v>
      </c>
      <c r="D661" s="1" t="s">
        <v>2241</v>
      </c>
      <c r="E661" s="1" t="s">
        <v>2242</v>
      </c>
      <c r="F661" s="1" t="s">
        <v>44</v>
      </c>
      <c r="G661" s="1" t="s">
        <v>169</v>
      </c>
      <c r="H661">
        <v>1</v>
      </c>
      <c r="I661" s="1" t="s">
        <v>50</v>
      </c>
      <c r="J661" s="1" t="s">
        <v>51</v>
      </c>
      <c r="K661" s="1" t="s">
        <v>184</v>
      </c>
      <c r="L661" s="1" t="s">
        <v>52</v>
      </c>
      <c r="M661" s="1" t="s">
        <v>65</v>
      </c>
      <c r="N661" s="1" t="s">
        <v>54</v>
      </c>
      <c r="P661" s="1" t="s">
        <v>302</v>
      </c>
      <c r="Q661" s="1" t="s">
        <v>56</v>
      </c>
    </row>
    <row r="662" spans="1:17" x14ac:dyDescent="0.25">
      <c r="A662" s="1" t="s">
        <v>2315</v>
      </c>
      <c r="B662" s="1" t="s">
        <v>2316</v>
      </c>
      <c r="C662" s="1" t="s">
        <v>2317</v>
      </c>
      <c r="D662" s="1" t="s">
        <v>2241</v>
      </c>
      <c r="E662" s="1" t="s">
        <v>2242</v>
      </c>
      <c r="F662" s="1" t="s">
        <v>44</v>
      </c>
      <c r="G662" s="1" t="s">
        <v>49</v>
      </c>
      <c r="H662">
        <v>1</v>
      </c>
      <c r="I662" s="1" t="s">
        <v>50</v>
      </c>
      <c r="J662" s="1" t="s">
        <v>51</v>
      </c>
      <c r="K662" s="1" t="s">
        <v>51</v>
      </c>
      <c r="L662" s="1" t="s">
        <v>52</v>
      </c>
      <c r="M662" s="1" t="s">
        <v>65</v>
      </c>
      <c r="N662" s="1" t="s">
        <v>54</v>
      </c>
      <c r="P662" s="1" t="s">
        <v>55</v>
      </c>
      <c r="Q662" s="1" t="s">
        <v>56</v>
      </c>
    </row>
    <row r="663" spans="1:17" x14ac:dyDescent="0.25">
      <c r="A663" s="1" t="s">
        <v>2315</v>
      </c>
      <c r="B663" s="1" t="s">
        <v>2316</v>
      </c>
      <c r="C663" s="1" t="s">
        <v>2317</v>
      </c>
      <c r="D663" s="1" t="s">
        <v>2241</v>
      </c>
      <c r="E663" s="1" t="s">
        <v>2242</v>
      </c>
      <c r="F663" s="1" t="s">
        <v>44</v>
      </c>
      <c r="G663" s="1" t="s">
        <v>169</v>
      </c>
      <c r="H663">
        <v>1</v>
      </c>
      <c r="I663" s="1" t="s">
        <v>50</v>
      </c>
      <c r="J663" s="1" t="s">
        <v>51</v>
      </c>
      <c r="K663" s="1" t="s">
        <v>51</v>
      </c>
      <c r="L663" s="1" t="s">
        <v>52</v>
      </c>
      <c r="M663" s="1" t="s">
        <v>65</v>
      </c>
      <c r="N663" s="1" t="s">
        <v>54</v>
      </c>
      <c r="P663" s="1" t="s">
        <v>55</v>
      </c>
      <c r="Q663" s="1" t="s">
        <v>56</v>
      </c>
    </row>
    <row r="664" spans="1:17" x14ac:dyDescent="0.25">
      <c r="A664" s="1" t="s">
        <v>2319</v>
      </c>
      <c r="B664" s="1" t="s">
        <v>2320</v>
      </c>
      <c r="C664" s="1" t="s">
        <v>2321</v>
      </c>
      <c r="D664" s="1" t="s">
        <v>2322</v>
      </c>
      <c r="E664" s="1" t="s">
        <v>2242</v>
      </c>
      <c r="F664" s="1" t="s">
        <v>44</v>
      </c>
      <c r="G664" s="1" t="s">
        <v>49</v>
      </c>
      <c r="H664">
        <v>1</v>
      </c>
      <c r="I664" s="1" t="s">
        <v>50</v>
      </c>
      <c r="J664" s="1" t="s">
        <v>51</v>
      </c>
      <c r="K664" s="1" t="s">
        <v>51</v>
      </c>
      <c r="L664" s="1" t="s">
        <v>52</v>
      </c>
      <c r="M664" s="1" t="s">
        <v>65</v>
      </c>
      <c r="N664" s="1" t="s">
        <v>194</v>
      </c>
      <c r="O664" s="1" t="s">
        <v>776</v>
      </c>
      <c r="P664" s="1" t="s">
        <v>302</v>
      </c>
      <c r="Q664" s="1" t="s">
        <v>56</v>
      </c>
    </row>
    <row r="665" spans="1:17" x14ac:dyDescent="0.25">
      <c r="A665" s="1" t="s">
        <v>2319</v>
      </c>
      <c r="B665" s="1" t="s">
        <v>2320</v>
      </c>
      <c r="C665" s="1" t="s">
        <v>2321</v>
      </c>
      <c r="D665" s="1" t="s">
        <v>2322</v>
      </c>
      <c r="E665" s="1" t="s">
        <v>2242</v>
      </c>
      <c r="F665" s="1" t="s">
        <v>44</v>
      </c>
      <c r="G665" s="1" t="s">
        <v>197</v>
      </c>
      <c r="H665">
        <v>3</v>
      </c>
      <c r="I665" s="1" t="s">
        <v>50</v>
      </c>
      <c r="J665" s="1" t="s">
        <v>51</v>
      </c>
      <c r="K665" s="1" t="s">
        <v>51</v>
      </c>
      <c r="L665" s="1" t="s">
        <v>52</v>
      </c>
      <c r="M665" s="1" t="s">
        <v>65</v>
      </c>
      <c r="N665" s="1" t="s">
        <v>194</v>
      </c>
      <c r="O665" s="1" t="s">
        <v>776</v>
      </c>
      <c r="P665" s="1" t="s">
        <v>302</v>
      </c>
      <c r="Q665" s="1" t="s">
        <v>56</v>
      </c>
    </row>
    <row r="666" spans="1:17" x14ac:dyDescent="0.25">
      <c r="A666" s="1" t="s">
        <v>2319</v>
      </c>
      <c r="B666" s="1" t="s">
        <v>2320</v>
      </c>
      <c r="C666" s="1" t="s">
        <v>2321</v>
      </c>
      <c r="D666" s="1" t="s">
        <v>2322</v>
      </c>
      <c r="E666" s="1" t="s">
        <v>2242</v>
      </c>
      <c r="F666" s="1" t="s">
        <v>44</v>
      </c>
      <c r="G666" s="1" t="s">
        <v>169</v>
      </c>
      <c r="H666">
        <v>1</v>
      </c>
      <c r="I666" s="1" t="s">
        <v>50</v>
      </c>
      <c r="J666" s="1" t="s">
        <v>51</v>
      </c>
      <c r="K666" s="1" t="s">
        <v>51</v>
      </c>
      <c r="L666" s="1" t="s">
        <v>52</v>
      </c>
      <c r="M666" s="1" t="s">
        <v>65</v>
      </c>
      <c r="N666" s="1" t="s">
        <v>194</v>
      </c>
      <c r="O666" s="1" t="s">
        <v>776</v>
      </c>
      <c r="P666" s="1" t="s">
        <v>302</v>
      </c>
      <c r="Q666" s="1" t="s">
        <v>56</v>
      </c>
    </row>
    <row r="667" spans="1:17" x14ac:dyDescent="0.25">
      <c r="A667" s="1" t="s">
        <v>2325</v>
      </c>
      <c r="B667" s="1" t="s">
        <v>2326</v>
      </c>
      <c r="C667" s="1" t="s">
        <v>2327</v>
      </c>
      <c r="D667" s="1" t="s">
        <v>2241</v>
      </c>
      <c r="E667" s="1" t="s">
        <v>2242</v>
      </c>
      <c r="F667" s="1" t="s">
        <v>44</v>
      </c>
      <c r="G667" s="1" t="s">
        <v>49</v>
      </c>
      <c r="H667">
        <v>1</v>
      </c>
      <c r="I667" s="1" t="s">
        <v>50</v>
      </c>
      <c r="J667" s="1" t="s">
        <v>51</v>
      </c>
      <c r="K667" s="1" t="s">
        <v>51</v>
      </c>
      <c r="L667" s="1" t="s">
        <v>52</v>
      </c>
      <c r="M667" s="1" t="s">
        <v>65</v>
      </c>
      <c r="N667" s="1" t="s">
        <v>194</v>
      </c>
      <c r="O667" s="1" t="s">
        <v>2243</v>
      </c>
      <c r="P667" s="1" t="s">
        <v>302</v>
      </c>
      <c r="Q667" s="1" t="s">
        <v>122</v>
      </c>
    </row>
    <row r="668" spans="1:17" x14ac:dyDescent="0.25">
      <c r="A668" s="1" t="s">
        <v>2325</v>
      </c>
      <c r="B668" s="1" t="s">
        <v>2326</v>
      </c>
      <c r="C668" s="1" t="s">
        <v>2327</v>
      </c>
      <c r="D668" s="1" t="s">
        <v>2241</v>
      </c>
      <c r="E668" s="1" t="s">
        <v>2242</v>
      </c>
      <c r="F668" s="1" t="s">
        <v>44</v>
      </c>
      <c r="G668" s="1" t="s">
        <v>169</v>
      </c>
      <c r="H668">
        <v>1</v>
      </c>
      <c r="I668" s="1" t="s">
        <v>50</v>
      </c>
      <c r="J668" s="1" t="s">
        <v>51</v>
      </c>
      <c r="K668" s="1" t="s">
        <v>51</v>
      </c>
      <c r="L668" s="1" t="s">
        <v>52</v>
      </c>
      <c r="M668" s="1" t="s">
        <v>65</v>
      </c>
      <c r="N668" s="1" t="s">
        <v>194</v>
      </c>
      <c r="O668" s="1" t="s">
        <v>2243</v>
      </c>
      <c r="P668" s="1" t="s">
        <v>302</v>
      </c>
      <c r="Q668" s="1" t="s">
        <v>122</v>
      </c>
    </row>
    <row r="669" spans="1:17" x14ac:dyDescent="0.25">
      <c r="A669" s="1" t="s">
        <v>2329</v>
      </c>
      <c r="B669" s="1" t="s">
        <v>2330</v>
      </c>
      <c r="C669" s="1" t="s">
        <v>2331</v>
      </c>
      <c r="D669" s="1" t="s">
        <v>2322</v>
      </c>
      <c r="E669" s="1" t="s">
        <v>2242</v>
      </c>
      <c r="F669" s="1" t="s">
        <v>44</v>
      </c>
      <c r="G669" s="1" t="s">
        <v>49</v>
      </c>
      <c r="H669">
        <v>1</v>
      </c>
      <c r="I669" s="1" t="s">
        <v>50</v>
      </c>
      <c r="J669" s="1" t="s">
        <v>51</v>
      </c>
      <c r="K669" s="1" t="s">
        <v>51</v>
      </c>
      <c r="L669" s="1" t="s">
        <v>52</v>
      </c>
      <c r="M669" s="1" t="s">
        <v>65</v>
      </c>
      <c r="N669" s="1" t="s">
        <v>54</v>
      </c>
      <c r="P669" s="1" t="s">
        <v>302</v>
      </c>
      <c r="Q669" s="1" t="s">
        <v>56</v>
      </c>
    </row>
    <row r="670" spans="1:17" x14ac:dyDescent="0.25">
      <c r="A670" s="1" t="s">
        <v>2329</v>
      </c>
      <c r="B670" s="1" t="s">
        <v>2330</v>
      </c>
      <c r="C670" s="1" t="s">
        <v>2331</v>
      </c>
      <c r="D670" s="1" t="s">
        <v>2322</v>
      </c>
      <c r="E670" s="1" t="s">
        <v>2242</v>
      </c>
      <c r="F670" s="1" t="s">
        <v>44</v>
      </c>
      <c r="G670" s="1" t="s">
        <v>197</v>
      </c>
      <c r="H670">
        <v>1</v>
      </c>
      <c r="I670" s="1" t="s">
        <v>50</v>
      </c>
      <c r="J670" s="1" t="s">
        <v>51</v>
      </c>
      <c r="K670" s="1" t="s">
        <v>51</v>
      </c>
      <c r="L670" s="1" t="s">
        <v>52</v>
      </c>
      <c r="M670" s="1" t="s">
        <v>65</v>
      </c>
      <c r="N670" s="1" t="s">
        <v>54</v>
      </c>
      <c r="P670" s="1" t="s">
        <v>302</v>
      </c>
      <c r="Q670" s="1" t="s">
        <v>56</v>
      </c>
    </row>
    <row r="671" spans="1:17" x14ac:dyDescent="0.25">
      <c r="A671" s="1" t="s">
        <v>2329</v>
      </c>
      <c r="B671" s="1" t="s">
        <v>2330</v>
      </c>
      <c r="C671" s="1" t="s">
        <v>2331</v>
      </c>
      <c r="D671" s="1" t="s">
        <v>2322</v>
      </c>
      <c r="E671" s="1" t="s">
        <v>2242</v>
      </c>
      <c r="F671" s="1" t="s">
        <v>44</v>
      </c>
      <c r="G671" s="1" t="s">
        <v>169</v>
      </c>
      <c r="H671">
        <v>1</v>
      </c>
      <c r="I671" s="1" t="s">
        <v>50</v>
      </c>
      <c r="J671" s="1" t="s">
        <v>51</v>
      </c>
      <c r="K671" s="1" t="s">
        <v>51</v>
      </c>
      <c r="L671" s="1" t="s">
        <v>52</v>
      </c>
      <c r="M671" s="1" t="s">
        <v>65</v>
      </c>
      <c r="N671" s="1" t="s">
        <v>54</v>
      </c>
      <c r="P671" s="1" t="s">
        <v>302</v>
      </c>
      <c r="Q671" s="1" t="s">
        <v>56</v>
      </c>
    </row>
    <row r="672" spans="1:17" x14ac:dyDescent="0.25">
      <c r="A672" s="1" t="s">
        <v>2333</v>
      </c>
      <c r="B672" s="1" t="s">
        <v>2334</v>
      </c>
      <c r="C672" s="1" t="s">
        <v>2335</v>
      </c>
      <c r="D672" s="1" t="s">
        <v>2322</v>
      </c>
      <c r="E672" s="1" t="s">
        <v>2242</v>
      </c>
      <c r="F672" s="1" t="s">
        <v>44</v>
      </c>
      <c r="G672" s="1" t="s">
        <v>49</v>
      </c>
      <c r="H672">
        <v>1</v>
      </c>
      <c r="I672" s="1" t="s">
        <v>50</v>
      </c>
      <c r="J672" s="1" t="s">
        <v>51</v>
      </c>
      <c r="K672" s="1" t="s">
        <v>51</v>
      </c>
      <c r="L672" s="1" t="s">
        <v>52</v>
      </c>
      <c r="M672" s="1" t="s">
        <v>65</v>
      </c>
      <c r="N672" s="1" t="s">
        <v>194</v>
      </c>
      <c r="O672" s="1" t="s">
        <v>2248</v>
      </c>
      <c r="P672" s="1" t="s">
        <v>302</v>
      </c>
      <c r="Q672" s="1" t="s">
        <v>56</v>
      </c>
    </row>
    <row r="673" spans="1:17" x14ac:dyDescent="0.25">
      <c r="A673" s="1" t="s">
        <v>2333</v>
      </c>
      <c r="B673" s="1" t="s">
        <v>2334</v>
      </c>
      <c r="C673" s="1" t="s">
        <v>2335</v>
      </c>
      <c r="D673" s="1" t="s">
        <v>2322</v>
      </c>
      <c r="E673" s="1" t="s">
        <v>2242</v>
      </c>
      <c r="F673" s="1" t="s">
        <v>44</v>
      </c>
      <c r="G673" s="1" t="s">
        <v>197</v>
      </c>
      <c r="H673">
        <v>1</v>
      </c>
      <c r="I673" s="1" t="s">
        <v>50</v>
      </c>
      <c r="J673" s="1" t="s">
        <v>51</v>
      </c>
      <c r="K673" s="1" t="s">
        <v>51</v>
      </c>
      <c r="L673" s="1" t="s">
        <v>52</v>
      </c>
      <c r="M673" s="1" t="s">
        <v>65</v>
      </c>
      <c r="N673" s="1" t="s">
        <v>194</v>
      </c>
      <c r="O673" s="1" t="s">
        <v>2248</v>
      </c>
      <c r="P673" s="1" t="s">
        <v>302</v>
      </c>
      <c r="Q673" s="1" t="s">
        <v>56</v>
      </c>
    </row>
    <row r="674" spans="1:17" x14ac:dyDescent="0.25">
      <c r="A674" s="1" t="s">
        <v>2333</v>
      </c>
      <c r="B674" s="1" t="s">
        <v>2334</v>
      </c>
      <c r="C674" s="1" t="s">
        <v>2335</v>
      </c>
      <c r="D674" s="1" t="s">
        <v>2322</v>
      </c>
      <c r="E674" s="1" t="s">
        <v>2242</v>
      </c>
      <c r="F674" s="1" t="s">
        <v>44</v>
      </c>
      <c r="G674" s="1" t="s">
        <v>169</v>
      </c>
      <c r="H674">
        <v>1</v>
      </c>
      <c r="I674" s="1" t="s">
        <v>50</v>
      </c>
      <c r="J674" s="1" t="s">
        <v>51</v>
      </c>
      <c r="K674" s="1" t="s">
        <v>51</v>
      </c>
      <c r="L674" s="1" t="s">
        <v>52</v>
      </c>
      <c r="M674" s="1" t="s">
        <v>65</v>
      </c>
      <c r="N674" s="1" t="s">
        <v>194</v>
      </c>
      <c r="O674" s="1" t="s">
        <v>2248</v>
      </c>
      <c r="P674" s="1" t="s">
        <v>302</v>
      </c>
      <c r="Q674" s="1" t="s">
        <v>56</v>
      </c>
    </row>
    <row r="675" spans="1:17" x14ac:dyDescent="0.25">
      <c r="A675" s="1" t="s">
        <v>2336</v>
      </c>
      <c r="B675" s="1" t="s">
        <v>2337</v>
      </c>
      <c r="C675" s="1" t="s">
        <v>2338</v>
      </c>
      <c r="D675" s="1" t="s">
        <v>2339</v>
      </c>
      <c r="E675" s="1" t="s">
        <v>2242</v>
      </c>
      <c r="F675" s="1" t="s">
        <v>44</v>
      </c>
      <c r="G675" s="1" t="s">
        <v>49</v>
      </c>
      <c r="H675">
        <v>1</v>
      </c>
      <c r="I675" s="1" t="s">
        <v>50</v>
      </c>
      <c r="J675" s="1" t="s">
        <v>51</v>
      </c>
      <c r="K675" s="1" t="s">
        <v>51</v>
      </c>
      <c r="L675" s="1" t="s">
        <v>52</v>
      </c>
      <c r="M675" s="1" t="s">
        <v>65</v>
      </c>
      <c r="N675" s="1" t="s">
        <v>194</v>
      </c>
      <c r="O675" s="1" t="s">
        <v>2121</v>
      </c>
      <c r="P675" s="1" t="s">
        <v>302</v>
      </c>
      <c r="Q675" s="1" t="s">
        <v>56</v>
      </c>
    </row>
    <row r="676" spans="1:17" x14ac:dyDescent="0.25">
      <c r="A676" s="1" t="s">
        <v>2336</v>
      </c>
      <c r="B676" s="1" t="s">
        <v>2337</v>
      </c>
      <c r="C676" s="1" t="s">
        <v>2338</v>
      </c>
      <c r="D676" s="1" t="s">
        <v>2339</v>
      </c>
      <c r="E676" s="1" t="s">
        <v>2242</v>
      </c>
      <c r="F676" s="1" t="s">
        <v>44</v>
      </c>
      <c r="G676" s="1" t="s">
        <v>197</v>
      </c>
      <c r="H676">
        <v>1</v>
      </c>
      <c r="I676" s="1" t="s">
        <v>50</v>
      </c>
      <c r="J676" s="1" t="s">
        <v>51</v>
      </c>
      <c r="K676" s="1" t="s">
        <v>51</v>
      </c>
      <c r="L676" s="1" t="s">
        <v>52</v>
      </c>
      <c r="M676" s="1" t="s">
        <v>65</v>
      </c>
      <c r="N676" s="1" t="s">
        <v>194</v>
      </c>
      <c r="O676" s="1" t="s">
        <v>2121</v>
      </c>
      <c r="P676" s="1" t="s">
        <v>302</v>
      </c>
      <c r="Q676" s="1" t="s">
        <v>56</v>
      </c>
    </row>
    <row r="677" spans="1:17" x14ac:dyDescent="0.25">
      <c r="A677" s="1" t="s">
        <v>2336</v>
      </c>
      <c r="B677" s="1" t="s">
        <v>2337</v>
      </c>
      <c r="C677" s="1" t="s">
        <v>2338</v>
      </c>
      <c r="D677" s="1" t="s">
        <v>2339</v>
      </c>
      <c r="E677" s="1" t="s">
        <v>2242</v>
      </c>
      <c r="F677" s="1" t="s">
        <v>44</v>
      </c>
      <c r="G677" s="1" t="s">
        <v>169</v>
      </c>
      <c r="H677">
        <v>1</v>
      </c>
      <c r="I677" s="1" t="s">
        <v>50</v>
      </c>
      <c r="J677" s="1" t="s">
        <v>51</v>
      </c>
      <c r="K677" s="1" t="s">
        <v>51</v>
      </c>
      <c r="L677" s="1" t="s">
        <v>52</v>
      </c>
      <c r="M677" s="1" t="s">
        <v>65</v>
      </c>
      <c r="N677" s="1" t="s">
        <v>194</v>
      </c>
      <c r="O677" s="1" t="s">
        <v>2121</v>
      </c>
      <c r="P677" s="1" t="s">
        <v>302</v>
      </c>
      <c r="Q677" s="1" t="s">
        <v>56</v>
      </c>
    </row>
    <row r="678" spans="1:17" x14ac:dyDescent="0.25">
      <c r="A678" s="1" t="s">
        <v>2340</v>
      </c>
      <c r="B678" s="1" t="s">
        <v>2341</v>
      </c>
      <c r="C678" s="1" t="s">
        <v>2342</v>
      </c>
      <c r="D678" s="1" t="s">
        <v>2339</v>
      </c>
      <c r="E678" s="1" t="s">
        <v>2242</v>
      </c>
      <c r="F678" s="1" t="s">
        <v>44</v>
      </c>
      <c r="G678" s="1" t="s">
        <v>49</v>
      </c>
      <c r="H678">
        <v>1</v>
      </c>
      <c r="I678" s="1" t="s">
        <v>50</v>
      </c>
      <c r="J678" s="1" t="s">
        <v>51</v>
      </c>
      <c r="K678" s="1" t="s">
        <v>51</v>
      </c>
      <c r="L678" s="1" t="s">
        <v>52</v>
      </c>
      <c r="M678" s="1" t="s">
        <v>65</v>
      </c>
      <c r="N678" s="1" t="s">
        <v>54</v>
      </c>
      <c r="P678" s="1" t="s">
        <v>302</v>
      </c>
      <c r="Q678" s="1" t="s">
        <v>56</v>
      </c>
    </row>
    <row r="679" spans="1:17" x14ac:dyDescent="0.25">
      <c r="A679" s="1" t="s">
        <v>2340</v>
      </c>
      <c r="B679" s="1" t="s">
        <v>2341</v>
      </c>
      <c r="C679" s="1" t="s">
        <v>2342</v>
      </c>
      <c r="D679" s="1" t="s">
        <v>2339</v>
      </c>
      <c r="E679" s="1" t="s">
        <v>2242</v>
      </c>
      <c r="F679" s="1" t="s">
        <v>44</v>
      </c>
      <c r="G679" s="1" t="s">
        <v>197</v>
      </c>
      <c r="H679">
        <v>6</v>
      </c>
      <c r="I679" s="1" t="s">
        <v>50</v>
      </c>
      <c r="J679" s="1" t="s">
        <v>51</v>
      </c>
      <c r="K679" s="1" t="s">
        <v>51</v>
      </c>
      <c r="L679" s="1" t="s">
        <v>52</v>
      </c>
      <c r="M679" s="1" t="s">
        <v>65</v>
      </c>
      <c r="N679" s="1" t="s">
        <v>54</v>
      </c>
      <c r="P679" s="1" t="s">
        <v>302</v>
      </c>
      <c r="Q679" s="1" t="s">
        <v>56</v>
      </c>
    </row>
    <row r="680" spans="1:17" x14ac:dyDescent="0.25">
      <c r="A680" s="1" t="s">
        <v>2340</v>
      </c>
      <c r="B680" s="1" t="s">
        <v>2341</v>
      </c>
      <c r="C680" s="1" t="s">
        <v>2342</v>
      </c>
      <c r="D680" s="1" t="s">
        <v>2339</v>
      </c>
      <c r="E680" s="1" t="s">
        <v>2242</v>
      </c>
      <c r="F680" s="1" t="s">
        <v>44</v>
      </c>
      <c r="G680" s="1" t="s">
        <v>169</v>
      </c>
      <c r="H680">
        <v>1</v>
      </c>
      <c r="I680" s="1" t="s">
        <v>50</v>
      </c>
      <c r="J680" s="1" t="s">
        <v>51</v>
      </c>
      <c r="K680" s="1" t="s">
        <v>51</v>
      </c>
      <c r="L680" s="1" t="s">
        <v>52</v>
      </c>
      <c r="M680" s="1" t="s">
        <v>65</v>
      </c>
      <c r="N680" s="1" t="s">
        <v>54</v>
      </c>
      <c r="P680" s="1" t="s">
        <v>302</v>
      </c>
      <c r="Q680" s="1" t="s">
        <v>56</v>
      </c>
    </row>
    <row r="681" spans="1:17" x14ac:dyDescent="0.25">
      <c r="A681" s="1" t="s">
        <v>2343</v>
      </c>
      <c r="B681" s="1" t="s">
        <v>2344</v>
      </c>
      <c r="C681" s="1" t="s">
        <v>2345</v>
      </c>
      <c r="D681" s="1" t="s">
        <v>2339</v>
      </c>
      <c r="E681" s="1" t="s">
        <v>2242</v>
      </c>
      <c r="F681" s="1" t="s">
        <v>44</v>
      </c>
      <c r="G681" s="1" t="s">
        <v>49</v>
      </c>
      <c r="H681">
        <v>1</v>
      </c>
      <c r="I681" s="1" t="s">
        <v>50</v>
      </c>
      <c r="J681" s="1" t="s">
        <v>51</v>
      </c>
      <c r="K681" s="1" t="s">
        <v>51</v>
      </c>
      <c r="L681" s="1" t="s">
        <v>52</v>
      </c>
      <c r="M681" s="1" t="s">
        <v>65</v>
      </c>
      <c r="N681" s="1" t="s">
        <v>54</v>
      </c>
      <c r="P681" s="1" t="s">
        <v>302</v>
      </c>
      <c r="Q681" s="1" t="s">
        <v>56</v>
      </c>
    </row>
    <row r="682" spans="1:17" x14ac:dyDescent="0.25">
      <c r="A682" s="1" t="s">
        <v>2343</v>
      </c>
      <c r="B682" s="1" t="s">
        <v>2344</v>
      </c>
      <c r="C682" s="1" t="s">
        <v>2345</v>
      </c>
      <c r="D682" s="1" t="s">
        <v>2339</v>
      </c>
      <c r="E682" s="1" t="s">
        <v>2242</v>
      </c>
      <c r="F682" s="1" t="s">
        <v>44</v>
      </c>
      <c r="G682" s="1" t="s">
        <v>197</v>
      </c>
      <c r="H682">
        <v>1</v>
      </c>
      <c r="I682" s="1" t="s">
        <v>50</v>
      </c>
      <c r="J682" s="1" t="s">
        <v>51</v>
      </c>
      <c r="K682" s="1" t="s">
        <v>51</v>
      </c>
      <c r="L682" s="1" t="s">
        <v>52</v>
      </c>
      <c r="M682" s="1" t="s">
        <v>65</v>
      </c>
      <c r="N682" s="1" t="s">
        <v>54</v>
      </c>
      <c r="P682" s="1" t="s">
        <v>302</v>
      </c>
      <c r="Q682" s="1" t="s">
        <v>56</v>
      </c>
    </row>
    <row r="683" spans="1:17" x14ac:dyDescent="0.25">
      <c r="A683" s="1" t="s">
        <v>2347</v>
      </c>
      <c r="B683" s="1" t="s">
        <v>2348</v>
      </c>
      <c r="C683" s="1" t="s">
        <v>2349</v>
      </c>
      <c r="D683" s="1" t="s">
        <v>2247</v>
      </c>
      <c r="E683" s="1" t="s">
        <v>2242</v>
      </c>
      <c r="F683" s="1" t="s">
        <v>44</v>
      </c>
      <c r="G683" s="1" t="s">
        <v>49</v>
      </c>
      <c r="H683">
        <v>1</v>
      </c>
      <c r="I683" s="1" t="s">
        <v>50</v>
      </c>
      <c r="J683" s="1" t="s">
        <v>51</v>
      </c>
      <c r="K683" s="1" t="s">
        <v>51</v>
      </c>
      <c r="L683" s="1" t="s">
        <v>52</v>
      </c>
      <c r="M683" s="1" t="s">
        <v>65</v>
      </c>
      <c r="N683" s="1" t="s">
        <v>54</v>
      </c>
      <c r="P683" s="1" t="s">
        <v>55</v>
      </c>
      <c r="Q683" s="1" t="s">
        <v>56</v>
      </c>
    </row>
    <row r="684" spans="1:17" x14ac:dyDescent="0.25">
      <c r="A684" s="1" t="s">
        <v>2347</v>
      </c>
      <c r="B684" s="1" t="s">
        <v>2348</v>
      </c>
      <c r="C684" s="1" t="s">
        <v>2349</v>
      </c>
      <c r="D684" s="1" t="s">
        <v>2247</v>
      </c>
      <c r="E684" s="1" t="s">
        <v>2242</v>
      </c>
      <c r="F684" s="1" t="s">
        <v>44</v>
      </c>
      <c r="G684" s="1" t="s">
        <v>197</v>
      </c>
      <c r="H684">
        <v>1</v>
      </c>
      <c r="I684" s="1" t="s">
        <v>50</v>
      </c>
      <c r="J684" s="1" t="s">
        <v>51</v>
      </c>
      <c r="K684" s="1" t="s">
        <v>51</v>
      </c>
      <c r="L684" s="1" t="s">
        <v>52</v>
      </c>
      <c r="M684" s="1" t="s">
        <v>65</v>
      </c>
      <c r="N684" s="1" t="s">
        <v>54</v>
      </c>
      <c r="P684" s="1" t="s">
        <v>55</v>
      </c>
      <c r="Q684" s="1" t="s">
        <v>56</v>
      </c>
    </row>
    <row r="685" spans="1:17" x14ac:dyDescent="0.25">
      <c r="A685" s="1" t="s">
        <v>2347</v>
      </c>
      <c r="B685" s="1" t="s">
        <v>2348</v>
      </c>
      <c r="C685" s="1" t="s">
        <v>2349</v>
      </c>
      <c r="D685" s="1" t="s">
        <v>2247</v>
      </c>
      <c r="E685" s="1" t="s">
        <v>2242</v>
      </c>
      <c r="F685" s="1" t="s">
        <v>44</v>
      </c>
      <c r="G685" s="1" t="s">
        <v>169</v>
      </c>
      <c r="H685">
        <v>1</v>
      </c>
      <c r="I685" s="1" t="s">
        <v>50</v>
      </c>
      <c r="J685" s="1" t="s">
        <v>51</v>
      </c>
      <c r="K685" s="1" t="s">
        <v>51</v>
      </c>
      <c r="L685" s="1" t="s">
        <v>52</v>
      </c>
      <c r="M685" s="1" t="s">
        <v>65</v>
      </c>
      <c r="N685" s="1" t="s">
        <v>54</v>
      </c>
      <c r="P685" s="1" t="s">
        <v>55</v>
      </c>
      <c r="Q685" s="1" t="s">
        <v>56</v>
      </c>
    </row>
    <row r="686" spans="1:17" x14ac:dyDescent="0.25">
      <c r="A686" s="1" t="s">
        <v>2351</v>
      </c>
      <c r="B686" s="1" t="s">
        <v>2352</v>
      </c>
      <c r="C686" s="1" t="s">
        <v>2353</v>
      </c>
      <c r="D686" s="1" t="s">
        <v>2247</v>
      </c>
      <c r="E686" s="1" t="s">
        <v>2242</v>
      </c>
      <c r="F686" s="1" t="s">
        <v>44</v>
      </c>
      <c r="G686" s="1" t="s">
        <v>49</v>
      </c>
      <c r="H686">
        <v>1</v>
      </c>
      <c r="I686" s="1" t="s">
        <v>50</v>
      </c>
      <c r="J686" s="1" t="s">
        <v>51</v>
      </c>
      <c r="K686" s="1" t="s">
        <v>51</v>
      </c>
      <c r="L686" s="1" t="s">
        <v>52</v>
      </c>
      <c r="M686" s="1" t="s">
        <v>65</v>
      </c>
      <c r="N686" s="1" t="s">
        <v>194</v>
      </c>
      <c r="O686" s="1" t="s">
        <v>2248</v>
      </c>
      <c r="P686" s="1" t="s">
        <v>302</v>
      </c>
      <c r="Q686" s="1" t="s">
        <v>56</v>
      </c>
    </row>
    <row r="687" spans="1:17" x14ac:dyDescent="0.25">
      <c r="A687" s="1" t="s">
        <v>2351</v>
      </c>
      <c r="B687" s="1" t="s">
        <v>2352</v>
      </c>
      <c r="C687" s="1" t="s">
        <v>2353</v>
      </c>
      <c r="D687" s="1" t="s">
        <v>2247</v>
      </c>
      <c r="E687" s="1" t="s">
        <v>2242</v>
      </c>
      <c r="F687" s="1" t="s">
        <v>44</v>
      </c>
      <c r="G687" s="1" t="s">
        <v>197</v>
      </c>
      <c r="H687">
        <v>2</v>
      </c>
      <c r="I687" s="1" t="s">
        <v>50</v>
      </c>
      <c r="J687" s="1" t="s">
        <v>51</v>
      </c>
      <c r="K687" s="1" t="s">
        <v>51</v>
      </c>
      <c r="L687" s="1" t="s">
        <v>52</v>
      </c>
      <c r="M687" s="1" t="s">
        <v>65</v>
      </c>
      <c r="N687" s="1" t="s">
        <v>194</v>
      </c>
      <c r="O687" s="1" t="s">
        <v>2248</v>
      </c>
      <c r="P687" s="1" t="s">
        <v>302</v>
      </c>
      <c r="Q687" s="1" t="s">
        <v>56</v>
      </c>
    </row>
    <row r="688" spans="1:17" x14ac:dyDescent="0.25">
      <c r="A688" s="1" t="s">
        <v>2351</v>
      </c>
      <c r="B688" s="1" t="s">
        <v>2352</v>
      </c>
      <c r="C688" s="1" t="s">
        <v>2353</v>
      </c>
      <c r="D688" s="1" t="s">
        <v>2247</v>
      </c>
      <c r="E688" s="1" t="s">
        <v>2242</v>
      </c>
      <c r="F688" s="1" t="s">
        <v>44</v>
      </c>
      <c r="G688" s="1" t="s">
        <v>169</v>
      </c>
      <c r="H688">
        <v>1</v>
      </c>
      <c r="I688" s="1" t="s">
        <v>50</v>
      </c>
      <c r="J688" s="1" t="s">
        <v>51</v>
      </c>
      <c r="K688" s="1" t="s">
        <v>51</v>
      </c>
      <c r="L688" s="1" t="s">
        <v>52</v>
      </c>
      <c r="M688" s="1" t="s">
        <v>65</v>
      </c>
      <c r="N688" s="1" t="s">
        <v>194</v>
      </c>
      <c r="O688" s="1" t="s">
        <v>2248</v>
      </c>
      <c r="P688" s="1" t="s">
        <v>302</v>
      </c>
      <c r="Q688" s="1" t="s">
        <v>56</v>
      </c>
    </row>
    <row r="689" spans="1:17" x14ac:dyDescent="0.25">
      <c r="A689" s="1" t="s">
        <v>2354</v>
      </c>
      <c r="B689" s="1" t="s">
        <v>2355</v>
      </c>
      <c r="C689" s="1" t="s">
        <v>2356</v>
      </c>
      <c r="D689" s="1" t="s">
        <v>2247</v>
      </c>
      <c r="E689" s="1" t="s">
        <v>2242</v>
      </c>
      <c r="F689" s="1" t="s">
        <v>44</v>
      </c>
      <c r="G689" s="1" t="s">
        <v>49</v>
      </c>
      <c r="H689">
        <v>1</v>
      </c>
      <c r="I689" s="1" t="s">
        <v>50</v>
      </c>
      <c r="J689" s="1" t="s">
        <v>51</v>
      </c>
      <c r="K689" s="1" t="s">
        <v>51</v>
      </c>
      <c r="L689" s="1" t="s">
        <v>52</v>
      </c>
      <c r="M689" s="1" t="s">
        <v>65</v>
      </c>
      <c r="N689" s="1" t="s">
        <v>194</v>
      </c>
      <c r="O689" s="1" t="s">
        <v>2248</v>
      </c>
      <c r="P689" s="1" t="s">
        <v>302</v>
      </c>
      <c r="Q689" s="1" t="s">
        <v>56</v>
      </c>
    </row>
    <row r="690" spans="1:17" x14ac:dyDescent="0.25">
      <c r="A690" s="1" t="s">
        <v>2354</v>
      </c>
      <c r="B690" s="1" t="s">
        <v>2355</v>
      </c>
      <c r="C690" s="1" t="s">
        <v>2356</v>
      </c>
      <c r="D690" s="1" t="s">
        <v>2247</v>
      </c>
      <c r="E690" s="1" t="s">
        <v>2242</v>
      </c>
      <c r="F690" s="1" t="s">
        <v>44</v>
      </c>
      <c r="G690" s="1" t="s">
        <v>197</v>
      </c>
      <c r="H690">
        <v>1</v>
      </c>
      <c r="I690" s="1" t="s">
        <v>50</v>
      </c>
      <c r="J690" s="1" t="s">
        <v>51</v>
      </c>
      <c r="K690" s="1" t="s">
        <v>51</v>
      </c>
      <c r="L690" s="1" t="s">
        <v>52</v>
      </c>
      <c r="M690" s="1" t="s">
        <v>65</v>
      </c>
      <c r="N690" s="1" t="s">
        <v>194</v>
      </c>
      <c r="O690" s="1" t="s">
        <v>2248</v>
      </c>
      <c r="P690" s="1" t="s">
        <v>302</v>
      </c>
      <c r="Q690" s="1" t="s">
        <v>56</v>
      </c>
    </row>
    <row r="691" spans="1:17" x14ac:dyDescent="0.25">
      <c r="A691" s="1" t="s">
        <v>2354</v>
      </c>
      <c r="B691" s="1" t="s">
        <v>2355</v>
      </c>
      <c r="C691" s="1" t="s">
        <v>2356</v>
      </c>
      <c r="D691" s="1" t="s">
        <v>2247</v>
      </c>
      <c r="E691" s="1" t="s">
        <v>2242</v>
      </c>
      <c r="F691" s="1" t="s">
        <v>44</v>
      </c>
      <c r="G691" s="1" t="s">
        <v>169</v>
      </c>
      <c r="H691">
        <v>1</v>
      </c>
      <c r="I691" s="1" t="s">
        <v>50</v>
      </c>
      <c r="J691" s="1" t="s">
        <v>51</v>
      </c>
      <c r="K691" s="1" t="s">
        <v>51</v>
      </c>
      <c r="L691" s="1" t="s">
        <v>52</v>
      </c>
      <c r="M691" s="1" t="s">
        <v>65</v>
      </c>
      <c r="N691" s="1" t="s">
        <v>194</v>
      </c>
      <c r="O691" s="1" t="s">
        <v>2248</v>
      </c>
      <c r="P691" s="1" t="s">
        <v>302</v>
      </c>
      <c r="Q691" s="1" t="s">
        <v>56</v>
      </c>
    </row>
    <row r="692" spans="1:17" x14ac:dyDescent="0.25">
      <c r="A692" s="1" t="s">
        <v>2358</v>
      </c>
      <c r="B692" s="1" t="s">
        <v>2359</v>
      </c>
      <c r="C692" s="1" t="s">
        <v>2360</v>
      </c>
      <c r="D692" s="1" t="s">
        <v>2241</v>
      </c>
      <c r="E692" s="1" t="s">
        <v>2242</v>
      </c>
      <c r="F692" s="1" t="s">
        <v>44</v>
      </c>
      <c r="G692" s="1" t="s">
        <v>49</v>
      </c>
      <c r="H692">
        <v>1</v>
      </c>
      <c r="I692" s="1" t="s">
        <v>50</v>
      </c>
      <c r="J692" s="1" t="s">
        <v>51</v>
      </c>
      <c r="K692" s="1" t="s">
        <v>51</v>
      </c>
      <c r="L692" s="1" t="s">
        <v>52</v>
      </c>
      <c r="M692" s="1" t="s">
        <v>65</v>
      </c>
      <c r="N692" s="1" t="s">
        <v>194</v>
      </c>
      <c r="O692" s="1" t="s">
        <v>2254</v>
      </c>
      <c r="P692" s="1" t="s">
        <v>302</v>
      </c>
      <c r="Q692" s="1" t="s">
        <v>56</v>
      </c>
    </row>
    <row r="693" spans="1:17" x14ac:dyDescent="0.25">
      <c r="A693" s="1" t="s">
        <v>2358</v>
      </c>
      <c r="B693" s="1" t="s">
        <v>2359</v>
      </c>
      <c r="C693" s="1" t="s">
        <v>2360</v>
      </c>
      <c r="D693" s="1" t="s">
        <v>2241</v>
      </c>
      <c r="E693" s="1" t="s">
        <v>2242</v>
      </c>
      <c r="F693" s="1" t="s">
        <v>44</v>
      </c>
      <c r="G693" s="1" t="s">
        <v>197</v>
      </c>
      <c r="H693">
        <v>1</v>
      </c>
      <c r="I693" s="1" t="s">
        <v>50</v>
      </c>
      <c r="J693" s="1" t="s">
        <v>51</v>
      </c>
      <c r="K693" s="1" t="s">
        <v>51</v>
      </c>
      <c r="L693" s="1" t="s">
        <v>52</v>
      </c>
      <c r="M693" s="1" t="s">
        <v>65</v>
      </c>
      <c r="N693" s="1" t="s">
        <v>194</v>
      </c>
      <c r="O693" s="1" t="s">
        <v>2254</v>
      </c>
      <c r="P693" s="1" t="s">
        <v>302</v>
      </c>
      <c r="Q693" s="1" t="s">
        <v>56</v>
      </c>
    </row>
    <row r="694" spans="1:17" x14ac:dyDescent="0.25">
      <c r="A694" s="1" t="s">
        <v>2358</v>
      </c>
      <c r="B694" s="1" t="s">
        <v>2359</v>
      </c>
      <c r="C694" s="1" t="s">
        <v>2360</v>
      </c>
      <c r="D694" s="1" t="s">
        <v>2241</v>
      </c>
      <c r="E694" s="1" t="s">
        <v>2242</v>
      </c>
      <c r="F694" s="1" t="s">
        <v>44</v>
      </c>
      <c r="G694" s="1" t="s">
        <v>169</v>
      </c>
      <c r="H694">
        <v>1</v>
      </c>
      <c r="I694" s="1" t="s">
        <v>50</v>
      </c>
      <c r="J694" s="1" t="s">
        <v>51</v>
      </c>
      <c r="K694" s="1" t="s">
        <v>51</v>
      </c>
      <c r="L694" s="1" t="s">
        <v>52</v>
      </c>
      <c r="M694" s="1" t="s">
        <v>65</v>
      </c>
      <c r="N694" s="1" t="s">
        <v>194</v>
      </c>
      <c r="O694" s="1" t="s">
        <v>2254</v>
      </c>
      <c r="P694" s="1" t="s">
        <v>302</v>
      </c>
      <c r="Q694" s="1" t="s">
        <v>56</v>
      </c>
    </row>
    <row r="695" spans="1:17" x14ac:dyDescent="0.25">
      <c r="A695" s="1" t="s">
        <v>2362</v>
      </c>
      <c r="B695" s="1" t="s">
        <v>2363</v>
      </c>
      <c r="C695" s="1" t="s">
        <v>2364</v>
      </c>
      <c r="D695" s="1" t="s">
        <v>2293</v>
      </c>
      <c r="E695" s="1" t="s">
        <v>2242</v>
      </c>
      <c r="F695" s="1" t="s">
        <v>44</v>
      </c>
      <c r="G695" s="1" t="s">
        <v>49</v>
      </c>
      <c r="H695">
        <v>1</v>
      </c>
      <c r="I695" s="1" t="s">
        <v>50</v>
      </c>
      <c r="J695" s="1" t="s">
        <v>51</v>
      </c>
      <c r="K695" s="1" t="s">
        <v>51</v>
      </c>
      <c r="L695" s="1" t="s">
        <v>52</v>
      </c>
      <c r="M695" s="1" t="s">
        <v>65</v>
      </c>
      <c r="N695" s="1" t="s">
        <v>54</v>
      </c>
      <c r="P695" s="1" t="s">
        <v>55</v>
      </c>
      <c r="Q695" s="1" t="s">
        <v>56</v>
      </c>
    </row>
    <row r="696" spans="1:17" x14ac:dyDescent="0.25">
      <c r="A696" s="1" t="s">
        <v>2362</v>
      </c>
      <c r="B696" s="1" t="s">
        <v>2363</v>
      </c>
      <c r="C696" s="1" t="s">
        <v>2364</v>
      </c>
      <c r="D696" s="1" t="s">
        <v>2293</v>
      </c>
      <c r="E696" s="1" t="s">
        <v>2242</v>
      </c>
      <c r="F696" s="1" t="s">
        <v>44</v>
      </c>
      <c r="G696" s="1" t="s">
        <v>197</v>
      </c>
      <c r="H696">
        <v>1</v>
      </c>
      <c r="I696" s="1" t="s">
        <v>50</v>
      </c>
      <c r="J696" s="1" t="s">
        <v>51</v>
      </c>
      <c r="K696" s="1" t="s">
        <v>51</v>
      </c>
      <c r="L696" s="1" t="s">
        <v>52</v>
      </c>
      <c r="M696" s="1" t="s">
        <v>65</v>
      </c>
      <c r="N696" s="1" t="s">
        <v>54</v>
      </c>
      <c r="P696" s="1" t="s">
        <v>55</v>
      </c>
      <c r="Q696" s="1" t="s">
        <v>56</v>
      </c>
    </row>
    <row r="697" spans="1:17" x14ac:dyDescent="0.25">
      <c r="A697" s="1" t="s">
        <v>2362</v>
      </c>
      <c r="B697" s="1" t="s">
        <v>2363</v>
      </c>
      <c r="C697" s="1" t="s">
        <v>2364</v>
      </c>
      <c r="D697" s="1" t="s">
        <v>2293</v>
      </c>
      <c r="E697" s="1" t="s">
        <v>2242</v>
      </c>
      <c r="F697" s="1" t="s">
        <v>44</v>
      </c>
      <c r="G697" s="1" t="s">
        <v>169</v>
      </c>
      <c r="H697">
        <v>1</v>
      </c>
      <c r="I697" s="1" t="s">
        <v>50</v>
      </c>
      <c r="J697" s="1" t="s">
        <v>51</v>
      </c>
      <c r="K697" s="1" t="s">
        <v>51</v>
      </c>
      <c r="L697" s="1" t="s">
        <v>52</v>
      </c>
      <c r="M697" s="1" t="s">
        <v>65</v>
      </c>
      <c r="N697" s="1" t="s">
        <v>54</v>
      </c>
      <c r="P697" s="1" t="s">
        <v>55</v>
      </c>
      <c r="Q697" s="1" t="s">
        <v>56</v>
      </c>
    </row>
    <row r="698" spans="1:17" x14ac:dyDescent="0.25">
      <c r="A698" s="1" t="s">
        <v>2366</v>
      </c>
      <c r="B698" s="1" t="s">
        <v>2367</v>
      </c>
      <c r="C698" s="1" t="s">
        <v>2368</v>
      </c>
      <c r="D698" s="1" t="s">
        <v>2322</v>
      </c>
      <c r="E698" s="1" t="s">
        <v>2242</v>
      </c>
      <c r="F698" s="1" t="s">
        <v>44</v>
      </c>
      <c r="G698" s="1" t="s">
        <v>49</v>
      </c>
      <c r="H698">
        <v>1</v>
      </c>
      <c r="I698" s="1" t="s">
        <v>50</v>
      </c>
      <c r="J698" s="1" t="s">
        <v>51</v>
      </c>
      <c r="K698" s="1" t="s">
        <v>51</v>
      </c>
      <c r="L698" s="1" t="s">
        <v>52</v>
      </c>
      <c r="M698" s="1" t="s">
        <v>65</v>
      </c>
      <c r="N698" s="1" t="s">
        <v>194</v>
      </c>
      <c r="O698" s="1" t="s">
        <v>2370</v>
      </c>
      <c r="P698" s="1" t="s">
        <v>302</v>
      </c>
      <c r="Q698" s="1" t="s">
        <v>56</v>
      </c>
    </row>
    <row r="699" spans="1:17" x14ac:dyDescent="0.25">
      <c r="A699" s="1" t="s">
        <v>2366</v>
      </c>
      <c r="B699" s="1" t="s">
        <v>2367</v>
      </c>
      <c r="C699" s="1" t="s">
        <v>2368</v>
      </c>
      <c r="D699" s="1" t="s">
        <v>2322</v>
      </c>
      <c r="E699" s="1" t="s">
        <v>2242</v>
      </c>
      <c r="F699" s="1" t="s">
        <v>44</v>
      </c>
      <c r="G699" s="1" t="s">
        <v>169</v>
      </c>
      <c r="H699">
        <v>1</v>
      </c>
      <c r="I699" s="1" t="s">
        <v>50</v>
      </c>
      <c r="J699" s="1" t="s">
        <v>51</v>
      </c>
      <c r="K699" s="1" t="s">
        <v>51</v>
      </c>
      <c r="L699" s="1" t="s">
        <v>52</v>
      </c>
      <c r="M699" s="1" t="s">
        <v>65</v>
      </c>
      <c r="N699" s="1" t="s">
        <v>194</v>
      </c>
      <c r="O699" s="1" t="s">
        <v>2370</v>
      </c>
      <c r="P699" s="1" t="s">
        <v>302</v>
      </c>
      <c r="Q699" s="1" t="s">
        <v>56</v>
      </c>
    </row>
    <row r="700" spans="1:17" x14ac:dyDescent="0.25">
      <c r="A700" s="1" t="s">
        <v>2371</v>
      </c>
      <c r="B700" s="1" t="s">
        <v>2372</v>
      </c>
      <c r="C700" s="1" t="s">
        <v>2373</v>
      </c>
      <c r="D700" s="1" t="s">
        <v>2293</v>
      </c>
      <c r="E700" s="1" t="s">
        <v>2242</v>
      </c>
      <c r="F700" s="1" t="s">
        <v>44</v>
      </c>
      <c r="G700" s="1" t="s">
        <v>49</v>
      </c>
      <c r="H700">
        <v>1</v>
      </c>
      <c r="I700" s="1" t="s">
        <v>50</v>
      </c>
      <c r="J700" s="1" t="s">
        <v>51</v>
      </c>
      <c r="K700" s="1" t="s">
        <v>51</v>
      </c>
      <c r="L700" s="1" t="s">
        <v>52</v>
      </c>
      <c r="M700" s="1" t="s">
        <v>65</v>
      </c>
      <c r="N700" s="1" t="s">
        <v>194</v>
      </c>
      <c r="O700" s="1" t="s">
        <v>2374</v>
      </c>
      <c r="P700" s="1" t="s">
        <v>302</v>
      </c>
      <c r="Q700" s="1" t="s">
        <v>66</v>
      </c>
    </row>
    <row r="701" spans="1:17" x14ac:dyDescent="0.25">
      <c r="A701" s="1" t="s">
        <v>2371</v>
      </c>
      <c r="B701" s="1" t="s">
        <v>2372</v>
      </c>
      <c r="C701" s="1" t="s">
        <v>2373</v>
      </c>
      <c r="D701" s="1" t="s">
        <v>2293</v>
      </c>
      <c r="E701" s="1" t="s">
        <v>2242</v>
      </c>
      <c r="F701" s="1" t="s">
        <v>44</v>
      </c>
      <c r="G701" s="1" t="s">
        <v>197</v>
      </c>
      <c r="H701">
        <v>1</v>
      </c>
      <c r="I701" s="1" t="s">
        <v>50</v>
      </c>
      <c r="J701" s="1" t="s">
        <v>51</v>
      </c>
      <c r="K701" s="1" t="s">
        <v>51</v>
      </c>
      <c r="L701" s="1" t="s">
        <v>52</v>
      </c>
      <c r="M701" s="1" t="s">
        <v>65</v>
      </c>
      <c r="N701" s="1" t="s">
        <v>194</v>
      </c>
      <c r="O701" s="1" t="s">
        <v>2374</v>
      </c>
      <c r="P701" s="1" t="s">
        <v>302</v>
      </c>
      <c r="Q701" s="1" t="s">
        <v>66</v>
      </c>
    </row>
    <row r="702" spans="1:17" x14ac:dyDescent="0.25">
      <c r="A702" s="1" t="s">
        <v>2371</v>
      </c>
      <c r="B702" s="1" t="s">
        <v>2372</v>
      </c>
      <c r="C702" s="1" t="s">
        <v>2373</v>
      </c>
      <c r="D702" s="1" t="s">
        <v>2293</v>
      </c>
      <c r="E702" s="1" t="s">
        <v>2242</v>
      </c>
      <c r="F702" s="1" t="s">
        <v>44</v>
      </c>
      <c r="G702" s="1" t="s">
        <v>169</v>
      </c>
      <c r="H702">
        <v>1</v>
      </c>
      <c r="I702" s="1" t="s">
        <v>50</v>
      </c>
      <c r="J702" s="1" t="s">
        <v>51</v>
      </c>
      <c r="K702" s="1" t="s">
        <v>51</v>
      </c>
      <c r="L702" s="1" t="s">
        <v>52</v>
      </c>
      <c r="M702" s="1" t="s">
        <v>65</v>
      </c>
      <c r="N702" s="1" t="s">
        <v>194</v>
      </c>
      <c r="O702" s="1" t="s">
        <v>2374</v>
      </c>
      <c r="P702" s="1" t="s">
        <v>302</v>
      </c>
      <c r="Q702" s="1" t="s">
        <v>66</v>
      </c>
    </row>
    <row r="703" spans="1:17" x14ac:dyDescent="0.25">
      <c r="A703" s="1" t="s">
        <v>2375</v>
      </c>
      <c r="B703" s="1" t="s">
        <v>2376</v>
      </c>
      <c r="C703" s="1" t="s">
        <v>2377</v>
      </c>
      <c r="D703" s="1" t="s">
        <v>2322</v>
      </c>
      <c r="E703" s="1" t="s">
        <v>2242</v>
      </c>
      <c r="F703" s="1" t="s">
        <v>44</v>
      </c>
      <c r="G703" s="1" t="s">
        <v>49</v>
      </c>
      <c r="H703">
        <v>1</v>
      </c>
      <c r="I703" s="1" t="s">
        <v>50</v>
      </c>
      <c r="J703" s="1" t="s">
        <v>51</v>
      </c>
      <c r="K703" s="1" t="s">
        <v>51</v>
      </c>
      <c r="L703" s="1" t="s">
        <v>209</v>
      </c>
      <c r="M703" s="1" t="s">
        <v>53</v>
      </c>
      <c r="N703" s="1" t="s">
        <v>54</v>
      </c>
      <c r="P703" s="1" t="s">
        <v>302</v>
      </c>
      <c r="Q703" s="1" t="s">
        <v>56</v>
      </c>
    </row>
    <row r="704" spans="1:17" x14ac:dyDescent="0.25">
      <c r="A704" s="1" t="s">
        <v>2375</v>
      </c>
      <c r="B704" s="1" t="s">
        <v>2376</v>
      </c>
      <c r="C704" s="1" t="s">
        <v>2377</v>
      </c>
      <c r="D704" s="1" t="s">
        <v>2322</v>
      </c>
      <c r="E704" s="1" t="s">
        <v>2242</v>
      </c>
      <c r="F704" s="1" t="s">
        <v>44</v>
      </c>
      <c r="G704" s="1" t="s">
        <v>197</v>
      </c>
      <c r="H704">
        <v>1</v>
      </c>
      <c r="I704" s="1" t="s">
        <v>50</v>
      </c>
      <c r="J704" s="1" t="s">
        <v>51</v>
      </c>
      <c r="K704" s="1" t="s">
        <v>51</v>
      </c>
      <c r="L704" s="1" t="s">
        <v>209</v>
      </c>
      <c r="M704" s="1" t="s">
        <v>53</v>
      </c>
      <c r="N704" s="1" t="s">
        <v>54</v>
      </c>
      <c r="P704" s="1" t="s">
        <v>302</v>
      </c>
      <c r="Q704" s="1" t="s">
        <v>56</v>
      </c>
    </row>
    <row r="705" spans="1:18" x14ac:dyDescent="0.25">
      <c r="A705" s="1" t="s">
        <v>2375</v>
      </c>
      <c r="B705" s="1" t="s">
        <v>2376</v>
      </c>
      <c r="C705" s="1" t="s">
        <v>2377</v>
      </c>
      <c r="D705" s="1" t="s">
        <v>2322</v>
      </c>
      <c r="E705" s="1" t="s">
        <v>2242</v>
      </c>
      <c r="F705" s="1" t="s">
        <v>44</v>
      </c>
      <c r="G705" s="1" t="s">
        <v>169</v>
      </c>
      <c r="H705">
        <v>1</v>
      </c>
      <c r="I705" s="1" t="s">
        <v>50</v>
      </c>
      <c r="J705" s="1" t="s">
        <v>51</v>
      </c>
      <c r="K705" s="1" t="s">
        <v>51</v>
      </c>
      <c r="L705" s="1" t="s">
        <v>209</v>
      </c>
      <c r="M705" s="1" t="s">
        <v>53</v>
      </c>
      <c r="N705" s="1" t="s">
        <v>54</v>
      </c>
      <c r="P705" s="1" t="s">
        <v>302</v>
      </c>
      <c r="Q705" s="1" t="s">
        <v>56</v>
      </c>
    </row>
    <row r="706" spans="1:18" x14ac:dyDescent="0.25">
      <c r="A706" s="1" t="s">
        <v>2378</v>
      </c>
      <c r="B706" s="1" t="s">
        <v>2379</v>
      </c>
      <c r="C706" s="1" t="s">
        <v>2380</v>
      </c>
      <c r="D706" s="1" t="s">
        <v>2293</v>
      </c>
      <c r="E706" s="1" t="s">
        <v>2242</v>
      </c>
      <c r="F706" s="1" t="s">
        <v>44</v>
      </c>
      <c r="G706" s="1" t="s">
        <v>49</v>
      </c>
      <c r="H706">
        <v>1</v>
      </c>
      <c r="I706" s="1" t="s">
        <v>50</v>
      </c>
      <c r="J706" s="1" t="s">
        <v>51</v>
      </c>
      <c r="K706" s="1" t="s">
        <v>51</v>
      </c>
      <c r="L706" s="1" t="s">
        <v>52</v>
      </c>
      <c r="M706" s="1" t="s">
        <v>65</v>
      </c>
      <c r="N706" s="1" t="s">
        <v>54</v>
      </c>
      <c r="P706" s="1" t="s">
        <v>55</v>
      </c>
      <c r="Q706" s="1" t="s">
        <v>66</v>
      </c>
    </row>
    <row r="707" spans="1:18" x14ac:dyDescent="0.25">
      <c r="A707" s="1" t="s">
        <v>2378</v>
      </c>
      <c r="B707" s="1" t="s">
        <v>2379</v>
      </c>
      <c r="C707" s="1" t="s">
        <v>2380</v>
      </c>
      <c r="D707" s="1" t="s">
        <v>2293</v>
      </c>
      <c r="E707" s="1" t="s">
        <v>2242</v>
      </c>
      <c r="F707" s="1" t="s">
        <v>44</v>
      </c>
      <c r="G707" s="1" t="s">
        <v>197</v>
      </c>
      <c r="H707">
        <v>1</v>
      </c>
      <c r="I707" s="1" t="s">
        <v>50</v>
      </c>
      <c r="J707" s="1" t="s">
        <v>51</v>
      </c>
      <c r="K707" s="1" t="s">
        <v>51</v>
      </c>
      <c r="L707" s="1" t="s">
        <v>52</v>
      </c>
      <c r="M707" s="1" t="s">
        <v>65</v>
      </c>
      <c r="N707" s="1" t="s">
        <v>54</v>
      </c>
      <c r="P707" s="1" t="s">
        <v>55</v>
      </c>
      <c r="Q707" s="1" t="s">
        <v>66</v>
      </c>
    </row>
    <row r="708" spans="1:18" x14ac:dyDescent="0.25">
      <c r="A708" s="1" t="s">
        <v>2378</v>
      </c>
      <c r="B708" s="1" t="s">
        <v>2379</v>
      </c>
      <c r="C708" s="1" t="s">
        <v>2380</v>
      </c>
      <c r="D708" s="1" t="s">
        <v>2293</v>
      </c>
      <c r="E708" s="1" t="s">
        <v>2242</v>
      </c>
      <c r="F708" s="1" t="s">
        <v>44</v>
      </c>
      <c r="G708" s="1" t="s">
        <v>169</v>
      </c>
      <c r="H708">
        <v>1</v>
      </c>
      <c r="I708" s="1" t="s">
        <v>50</v>
      </c>
      <c r="J708" s="1" t="s">
        <v>51</v>
      </c>
      <c r="K708" s="1" t="s">
        <v>51</v>
      </c>
      <c r="L708" s="1" t="s">
        <v>52</v>
      </c>
      <c r="M708" s="1" t="s">
        <v>65</v>
      </c>
      <c r="N708" s="1" t="s">
        <v>54</v>
      </c>
      <c r="P708" s="1" t="s">
        <v>55</v>
      </c>
      <c r="Q708" s="1" t="s">
        <v>66</v>
      </c>
    </row>
    <row r="709" spans="1:18" x14ac:dyDescent="0.25">
      <c r="A709" s="1" t="s">
        <v>2381</v>
      </c>
      <c r="B709" s="1" t="s">
        <v>2382</v>
      </c>
      <c r="C709" s="1" t="s">
        <v>2383</v>
      </c>
      <c r="D709" s="1" t="s">
        <v>2322</v>
      </c>
      <c r="E709" s="1" t="s">
        <v>2242</v>
      </c>
      <c r="F709" s="1" t="s">
        <v>44</v>
      </c>
      <c r="G709" s="1" t="s">
        <v>49</v>
      </c>
      <c r="H709">
        <v>1</v>
      </c>
      <c r="I709" s="1" t="s">
        <v>50</v>
      </c>
      <c r="J709" s="1" t="s">
        <v>51</v>
      </c>
      <c r="K709" s="1" t="s">
        <v>51</v>
      </c>
      <c r="L709" s="1" t="s">
        <v>209</v>
      </c>
      <c r="M709" s="1" t="s">
        <v>53</v>
      </c>
      <c r="N709" s="1" t="s">
        <v>194</v>
      </c>
      <c r="O709" s="1" t="s">
        <v>2254</v>
      </c>
      <c r="P709" s="1" t="s">
        <v>306</v>
      </c>
      <c r="Q709" s="1" t="s">
        <v>56</v>
      </c>
    </row>
    <row r="710" spans="1:18" x14ac:dyDescent="0.25">
      <c r="A710" s="1" t="s">
        <v>2381</v>
      </c>
      <c r="B710" s="1" t="s">
        <v>2382</v>
      </c>
      <c r="C710" s="1" t="s">
        <v>2383</v>
      </c>
      <c r="D710" s="1" t="s">
        <v>2322</v>
      </c>
      <c r="E710" s="1" t="s">
        <v>2242</v>
      </c>
      <c r="F710" s="1" t="s">
        <v>44</v>
      </c>
      <c r="G710" s="1" t="s">
        <v>197</v>
      </c>
      <c r="H710">
        <v>1</v>
      </c>
      <c r="I710" s="1" t="s">
        <v>50</v>
      </c>
      <c r="J710" s="1" t="s">
        <v>51</v>
      </c>
      <c r="K710" s="1" t="s">
        <v>51</v>
      </c>
      <c r="L710" s="1" t="s">
        <v>209</v>
      </c>
      <c r="M710" s="1" t="s">
        <v>53</v>
      </c>
      <c r="N710" s="1" t="s">
        <v>194</v>
      </c>
      <c r="O710" s="1" t="s">
        <v>2254</v>
      </c>
      <c r="P710" s="1" t="s">
        <v>306</v>
      </c>
      <c r="Q710" s="1" t="s">
        <v>56</v>
      </c>
    </row>
    <row r="711" spans="1:18" x14ac:dyDescent="0.25">
      <c r="A711" s="1" t="s">
        <v>2381</v>
      </c>
      <c r="B711" s="1" t="s">
        <v>2382</v>
      </c>
      <c r="C711" s="1" t="s">
        <v>2383</v>
      </c>
      <c r="D711" s="1" t="s">
        <v>2322</v>
      </c>
      <c r="E711" s="1" t="s">
        <v>2242</v>
      </c>
      <c r="F711" s="1" t="s">
        <v>44</v>
      </c>
      <c r="G711" s="1" t="s">
        <v>169</v>
      </c>
      <c r="H711">
        <v>1</v>
      </c>
      <c r="I711" s="1" t="s">
        <v>50</v>
      </c>
      <c r="J711" s="1" t="s">
        <v>51</v>
      </c>
      <c r="K711" s="1" t="s">
        <v>51</v>
      </c>
      <c r="L711" s="1" t="s">
        <v>209</v>
      </c>
      <c r="M711" s="1" t="s">
        <v>53</v>
      </c>
      <c r="N711" s="1" t="s">
        <v>194</v>
      </c>
      <c r="O711" s="1" t="s">
        <v>2254</v>
      </c>
      <c r="P711" s="1" t="s">
        <v>306</v>
      </c>
      <c r="Q711" s="1" t="s">
        <v>56</v>
      </c>
    </row>
    <row r="712" spans="1:18" x14ac:dyDescent="0.25">
      <c r="A712" s="1" t="s">
        <v>2384</v>
      </c>
      <c r="B712" s="1" t="s">
        <v>2385</v>
      </c>
      <c r="C712" s="1" t="s">
        <v>2386</v>
      </c>
      <c r="D712" s="1" t="s">
        <v>2293</v>
      </c>
      <c r="E712" s="1" t="s">
        <v>2242</v>
      </c>
      <c r="F712" s="1" t="s">
        <v>44</v>
      </c>
      <c r="G712" s="1" t="s">
        <v>49</v>
      </c>
      <c r="H712">
        <v>1</v>
      </c>
      <c r="I712" s="1" t="s">
        <v>50</v>
      </c>
      <c r="J712" s="1" t="s">
        <v>51</v>
      </c>
      <c r="K712" s="1" t="s">
        <v>51</v>
      </c>
      <c r="L712" s="1" t="s">
        <v>52</v>
      </c>
      <c r="M712" s="1" t="s">
        <v>65</v>
      </c>
      <c r="N712" s="1" t="s">
        <v>54</v>
      </c>
      <c r="P712" s="1" t="s">
        <v>302</v>
      </c>
      <c r="Q712" s="1" t="s">
        <v>172</v>
      </c>
    </row>
    <row r="713" spans="1:18" x14ac:dyDescent="0.25">
      <c r="A713" s="1" t="s">
        <v>2384</v>
      </c>
      <c r="B713" s="1" t="s">
        <v>2385</v>
      </c>
      <c r="C713" s="1" t="s">
        <v>2386</v>
      </c>
      <c r="D713" s="1" t="s">
        <v>2293</v>
      </c>
      <c r="E713" s="1" t="s">
        <v>2242</v>
      </c>
      <c r="F713" s="1" t="s">
        <v>44</v>
      </c>
      <c r="G713" s="1" t="s">
        <v>197</v>
      </c>
      <c r="H713">
        <v>1</v>
      </c>
      <c r="I713" s="1" t="s">
        <v>50</v>
      </c>
      <c r="J713" s="1" t="s">
        <v>51</v>
      </c>
      <c r="K713" s="1" t="s">
        <v>51</v>
      </c>
      <c r="L713" s="1" t="s">
        <v>52</v>
      </c>
      <c r="M713" s="1" t="s">
        <v>65</v>
      </c>
      <c r="N713" s="1" t="s">
        <v>54</v>
      </c>
      <c r="P713" s="1" t="s">
        <v>302</v>
      </c>
      <c r="Q713" s="1" t="s">
        <v>172</v>
      </c>
    </row>
    <row r="714" spans="1:18" x14ac:dyDescent="0.25">
      <c r="A714" s="1" t="s">
        <v>2384</v>
      </c>
      <c r="B714" s="1" t="s">
        <v>2385</v>
      </c>
      <c r="C714" s="1" t="s">
        <v>2386</v>
      </c>
      <c r="D714" s="1" t="s">
        <v>2293</v>
      </c>
      <c r="E714" s="1" t="s">
        <v>2242</v>
      </c>
      <c r="F714" s="1" t="s">
        <v>44</v>
      </c>
      <c r="G714" s="1" t="s">
        <v>169</v>
      </c>
      <c r="H714">
        <v>1</v>
      </c>
      <c r="I714" s="1" t="s">
        <v>50</v>
      </c>
      <c r="J714" s="1" t="s">
        <v>51</v>
      </c>
      <c r="K714" s="1" t="s">
        <v>51</v>
      </c>
      <c r="L714" s="1" t="s">
        <v>52</v>
      </c>
      <c r="M714" s="1" t="s">
        <v>65</v>
      </c>
      <c r="N714" s="1" t="s">
        <v>54</v>
      </c>
      <c r="P714" s="1" t="s">
        <v>302</v>
      </c>
      <c r="Q714" s="1" t="s">
        <v>172</v>
      </c>
    </row>
    <row r="715" spans="1:18" x14ac:dyDescent="0.25">
      <c r="A715" s="1" t="s">
        <v>2387</v>
      </c>
      <c r="B715" s="1" t="s">
        <v>2388</v>
      </c>
      <c r="C715" s="1" t="s">
        <v>2389</v>
      </c>
      <c r="D715" s="1" t="s">
        <v>2339</v>
      </c>
      <c r="E715" s="1" t="s">
        <v>2242</v>
      </c>
      <c r="F715" s="1" t="s">
        <v>44</v>
      </c>
      <c r="G715" s="1" t="s">
        <v>49</v>
      </c>
      <c r="H715">
        <v>1</v>
      </c>
      <c r="I715" s="1" t="s">
        <v>50</v>
      </c>
      <c r="J715" s="1" t="s">
        <v>51</v>
      </c>
      <c r="K715" s="1" t="s">
        <v>51</v>
      </c>
      <c r="L715" s="1" t="s">
        <v>209</v>
      </c>
      <c r="M715" s="1" t="s">
        <v>53</v>
      </c>
      <c r="N715" s="1" t="s">
        <v>54</v>
      </c>
      <c r="P715" s="1" t="s">
        <v>356</v>
      </c>
      <c r="Q715" s="1" t="s">
        <v>56</v>
      </c>
    </row>
    <row r="716" spans="1:18" x14ac:dyDescent="0.25">
      <c r="A716" s="1" t="s">
        <v>2387</v>
      </c>
      <c r="B716" s="1" t="s">
        <v>2388</v>
      </c>
      <c r="C716" s="1" t="s">
        <v>2389</v>
      </c>
      <c r="D716" s="1" t="s">
        <v>2339</v>
      </c>
      <c r="E716" s="1" t="s">
        <v>2242</v>
      </c>
      <c r="F716" s="1" t="s">
        <v>44</v>
      </c>
      <c r="G716" s="1" t="s">
        <v>169</v>
      </c>
      <c r="H716">
        <v>1</v>
      </c>
      <c r="I716" s="1" t="s">
        <v>50</v>
      </c>
      <c r="J716" s="1" t="s">
        <v>51</v>
      </c>
      <c r="K716" s="1" t="s">
        <v>51</v>
      </c>
      <c r="L716" s="1" t="s">
        <v>209</v>
      </c>
      <c r="M716" s="1" t="s">
        <v>53</v>
      </c>
      <c r="N716" s="1" t="s">
        <v>54</v>
      </c>
      <c r="P716" s="1" t="s">
        <v>356</v>
      </c>
      <c r="Q716" s="1" t="s">
        <v>56</v>
      </c>
    </row>
    <row r="717" spans="1:18" x14ac:dyDescent="0.25">
      <c r="A717" s="1" t="s">
        <v>2390</v>
      </c>
      <c r="B717" s="1" t="s">
        <v>2391</v>
      </c>
      <c r="C717" s="1" t="s">
        <v>2392</v>
      </c>
      <c r="D717" s="1" t="s">
        <v>2339</v>
      </c>
      <c r="E717" s="1" t="s">
        <v>2242</v>
      </c>
      <c r="F717" s="1" t="s">
        <v>44</v>
      </c>
      <c r="G717" s="1" t="s">
        <v>49</v>
      </c>
      <c r="H717">
        <v>1</v>
      </c>
      <c r="I717" s="1" t="s">
        <v>50</v>
      </c>
      <c r="J717" s="1" t="s">
        <v>51</v>
      </c>
      <c r="K717" s="1" t="s">
        <v>51</v>
      </c>
      <c r="L717" s="1" t="s">
        <v>209</v>
      </c>
      <c r="M717" s="1" t="s">
        <v>65</v>
      </c>
      <c r="N717" s="1" t="s">
        <v>54</v>
      </c>
      <c r="P717" s="1" t="s">
        <v>356</v>
      </c>
      <c r="Q717" s="1" t="s">
        <v>56</v>
      </c>
    </row>
    <row r="718" spans="1:18" x14ac:dyDescent="0.25">
      <c r="A718" s="1" t="s">
        <v>2390</v>
      </c>
      <c r="B718" s="1" t="s">
        <v>2391</v>
      </c>
      <c r="C718" s="1" t="s">
        <v>2392</v>
      </c>
      <c r="D718" s="1" t="s">
        <v>2339</v>
      </c>
      <c r="E718" s="1" t="s">
        <v>2242</v>
      </c>
      <c r="F718" s="1" t="s">
        <v>44</v>
      </c>
      <c r="G718" s="1" t="s">
        <v>169</v>
      </c>
      <c r="H718">
        <v>1</v>
      </c>
      <c r="I718" s="1" t="s">
        <v>50</v>
      </c>
      <c r="J718" s="1" t="s">
        <v>51</v>
      </c>
      <c r="K718" s="1" t="s">
        <v>51</v>
      </c>
      <c r="L718" s="1" t="s">
        <v>209</v>
      </c>
      <c r="M718" s="1" t="s">
        <v>65</v>
      </c>
      <c r="N718" s="1" t="s">
        <v>54</v>
      </c>
      <c r="P718" s="1" t="s">
        <v>356</v>
      </c>
      <c r="Q718" s="1" t="s">
        <v>56</v>
      </c>
    </row>
    <row r="719" spans="1:18" x14ac:dyDescent="0.25">
      <c r="A719" s="1" t="s">
        <v>2393</v>
      </c>
      <c r="B719" s="1" t="s">
        <v>2394</v>
      </c>
      <c r="C719" s="1" t="s">
        <v>2395</v>
      </c>
      <c r="D719" s="1" t="s">
        <v>2396</v>
      </c>
      <c r="E719" s="1" t="s">
        <v>2242</v>
      </c>
      <c r="F719" s="1" t="s">
        <v>44</v>
      </c>
      <c r="G719" s="1" t="s">
        <v>49</v>
      </c>
      <c r="H719">
        <v>1</v>
      </c>
      <c r="I719" s="1" t="s">
        <v>50</v>
      </c>
      <c r="J719" s="1" t="s">
        <v>51</v>
      </c>
      <c r="K719" s="1" t="s">
        <v>51</v>
      </c>
      <c r="L719" s="1" t="s">
        <v>52</v>
      </c>
      <c r="M719" s="1" t="s">
        <v>65</v>
      </c>
      <c r="N719" s="1" t="s">
        <v>194</v>
      </c>
      <c r="O719" s="1" t="s">
        <v>2397</v>
      </c>
      <c r="P719" s="1" t="s">
        <v>356</v>
      </c>
      <c r="Q719" s="1" t="s">
        <v>89</v>
      </c>
      <c r="R719" s="1" t="s">
        <v>2398</v>
      </c>
    </row>
    <row r="720" spans="1:18" x14ac:dyDescent="0.25">
      <c r="A720" s="1" t="s">
        <v>2393</v>
      </c>
      <c r="B720" s="1" t="s">
        <v>2394</v>
      </c>
      <c r="C720" s="1" t="s">
        <v>2395</v>
      </c>
      <c r="D720" s="1" t="s">
        <v>2396</v>
      </c>
      <c r="E720" s="1" t="s">
        <v>2242</v>
      </c>
      <c r="F720" s="1" t="s">
        <v>44</v>
      </c>
      <c r="G720" s="1" t="s">
        <v>169</v>
      </c>
      <c r="H720">
        <v>1</v>
      </c>
      <c r="I720" s="1" t="s">
        <v>50</v>
      </c>
      <c r="J720" s="1" t="s">
        <v>51</v>
      </c>
      <c r="K720" s="1" t="s">
        <v>51</v>
      </c>
      <c r="L720" s="1" t="s">
        <v>52</v>
      </c>
      <c r="M720" s="1" t="s">
        <v>65</v>
      </c>
      <c r="N720" s="1" t="s">
        <v>194</v>
      </c>
      <c r="O720" s="1" t="s">
        <v>2397</v>
      </c>
      <c r="P720" s="1" t="s">
        <v>356</v>
      </c>
      <c r="Q720" s="1" t="s">
        <v>89</v>
      </c>
      <c r="R720" s="1" t="s">
        <v>2398</v>
      </c>
    </row>
    <row r="721" spans="1:18" x14ac:dyDescent="0.25">
      <c r="A721" s="1" t="s">
        <v>2399</v>
      </c>
      <c r="B721" s="1" t="s">
        <v>2400</v>
      </c>
      <c r="C721" s="1" t="s">
        <v>2401</v>
      </c>
      <c r="D721" s="1" t="s">
        <v>2339</v>
      </c>
      <c r="E721" s="1" t="s">
        <v>2242</v>
      </c>
      <c r="F721" s="1" t="s">
        <v>44</v>
      </c>
      <c r="G721" s="1" t="s">
        <v>49</v>
      </c>
      <c r="H721">
        <v>1</v>
      </c>
      <c r="I721" s="1" t="s">
        <v>50</v>
      </c>
      <c r="J721" s="1" t="s">
        <v>51</v>
      </c>
      <c r="K721" s="1" t="s">
        <v>51</v>
      </c>
      <c r="L721" s="1" t="s">
        <v>52</v>
      </c>
      <c r="M721" s="1" t="s">
        <v>65</v>
      </c>
      <c r="N721" s="1" t="s">
        <v>54</v>
      </c>
      <c r="P721" s="1" t="s">
        <v>356</v>
      </c>
      <c r="Q721" s="1" t="s">
        <v>56</v>
      </c>
    </row>
    <row r="722" spans="1:18" x14ac:dyDescent="0.25">
      <c r="A722" s="1" t="s">
        <v>2399</v>
      </c>
      <c r="B722" s="1" t="s">
        <v>2400</v>
      </c>
      <c r="C722" s="1" t="s">
        <v>2401</v>
      </c>
      <c r="D722" s="1" t="s">
        <v>2339</v>
      </c>
      <c r="E722" s="1" t="s">
        <v>2242</v>
      </c>
      <c r="F722" s="1" t="s">
        <v>44</v>
      </c>
      <c r="G722" s="1" t="s">
        <v>197</v>
      </c>
      <c r="H722">
        <v>1</v>
      </c>
      <c r="I722" s="1" t="s">
        <v>50</v>
      </c>
      <c r="J722" s="1" t="s">
        <v>51</v>
      </c>
      <c r="K722" s="1" t="s">
        <v>51</v>
      </c>
      <c r="L722" s="1" t="s">
        <v>52</v>
      </c>
      <c r="M722" s="1" t="s">
        <v>65</v>
      </c>
      <c r="N722" s="1" t="s">
        <v>54</v>
      </c>
      <c r="P722" s="1" t="s">
        <v>356</v>
      </c>
      <c r="Q722" s="1" t="s">
        <v>56</v>
      </c>
    </row>
    <row r="723" spans="1:18" x14ac:dyDescent="0.25">
      <c r="A723" s="1" t="s">
        <v>2399</v>
      </c>
      <c r="B723" s="1" t="s">
        <v>2400</v>
      </c>
      <c r="C723" s="1" t="s">
        <v>2401</v>
      </c>
      <c r="D723" s="1" t="s">
        <v>2339</v>
      </c>
      <c r="E723" s="1" t="s">
        <v>2242</v>
      </c>
      <c r="F723" s="1" t="s">
        <v>44</v>
      </c>
      <c r="G723" s="1" t="s">
        <v>169</v>
      </c>
      <c r="H723">
        <v>1</v>
      </c>
      <c r="I723" s="1" t="s">
        <v>50</v>
      </c>
      <c r="J723" s="1" t="s">
        <v>51</v>
      </c>
      <c r="K723" s="1" t="s">
        <v>51</v>
      </c>
      <c r="L723" s="1" t="s">
        <v>52</v>
      </c>
      <c r="M723" s="1" t="s">
        <v>65</v>
      </c>
      <c r="N723" s="1" t="s">
        <v>54</v>
      </c>
      <c r="P723" s="1" t="s">
        <v>356</v>
      </c>
      <c r="Q723" s="1" t="s">
        <v>56</v>
      </c>
    </row>
    <row r="724" spans="1:18" x14ac:dyDescent="0.25">
      <c r="A724" s="1" t="s">
        <v>2403</v>
      </c>
      <c r="B724" s="1" t="s">
        <v>2404</v>
      </c>
      <c r="C724" s="1" t="s">
        <v>2405</v>
      </c>
      <c r="D724" s="1" t="s">
        <v>2396</v>
      </c>
      <c r="E724" s="1" t="s">
        <v>2242</v>
      </c>
      <c r="F724" s="1" t="s">
        <v>44</v>
      </c>
      <c r="G724" s="1" t="s">
        <v>49</v>
      </c>
      <c r="H724">
        <v>1</v>
      </c>
      <c r="I724" s="1" t="s">
        <v>50</v>
      </c>
      <c r="J724" s="1" t="s">
        <v>51</v>
      </c>
      <c r="K724" s="1" t="s">
        <v>51</v>
      </c>
      <c r="L724" s="1" t="s">
        <v>52</v>
      </c>
      <c r="M724" s="1" t="s">
        <v>65</v>
      </c>
      <c r="N724" s="1" t="s">
        <v>194</v>
      </c>
      <c r="O724" s="1" t="s">
        <v>2397</v>
      </c>
      <c r="P724" s="1" t="s">
        <v>356</v>
      </c>
      <c r="Q724" s="1" t="s">
        <v>89</v>
      </c>
      <c r="R724" s="1" t="s">
        <v>2398</v>
      </c>
    </row>
    <row r="725" spans="1:18" x14ac:dyDescent="0.25">
      <c r="A725" s="1" t="s">
        <v>2403</v>
      </c>
      <c r="B725" s="1" t="s">
        <v>2404</v>
      </c>
      <c r="C725" s="1" t="s">
        <v>2405</v>
      </c>
      <c r="D725" s="1" t="s">
        <v>2396</v>
      </c>
      <c r="E725" s="1" t="s">
        <v>2242</v>
      </c>
      <c r="F725" s="1" t="s">
        <v>44</v>
      </c>
      <c r="G725" s="1" t="s">
        <v>169</v>
      </c>
      <c r="H725">
        <v>1</v>
      </c>
      <c r="I725" s="1" t="s">
        <v>50</v>
      </c>
      <c r="J725" s="1" t="s">
        <v>51</v>
      </c>
      <c r="K725" s="1" t="s">
        <v>51</v>
      </c>
      <c r="L725" s="1" t="s">
        <v>52</v>
      </c>
      <c r="M725" s="1" t="s">
        <v>65</v>
      </c>
      <c r="N725" s="1" t="s">
        <v>194</v>
      </c>
      <c r="O725" s="1" t="s">
        <v>2397</v>
      </c>
      <c r="P725" s="1" t="s">
        <v>356</v>
      </c>
      <c r="Q725" s="1" t="s">
        <v>89</v>
      </c>
      <c r="R725" s="1" t="s">
        <v>2398</v>
      </c>
    </row>
    <row r="726" spans="1:18" x14ac:dyDescent="0.25">
      <c r="A726" s="1" t="s">
        <v>2406</v>
      </c>
      <c r="B726" s="1" t="s">
        <v>2407</v>
      </c>
      <c r="C726" s="1" t="s">
        <v>2408</v>
      </c>
      <c r="D726" s="1" t="s">
        <v>2247</v>
      </c>
      <c r="E726" s="1" t="s">
        <v>2242</v>
      </c>
      <c r="F726" s="1" t="s">
        <v>44</v>
      </c>
      <c r="G726" s="1" t="s">
        <v>49</v>
      </c>
      <c r="H726">
        <v>1</v>
      </c>
      <c r="I726" s="1" t="s">
        <v>50</v>
      </c>
      <c r="J726" s="1" t="s">
        <v>51</v>
      </c>
      <c r="K726" s="1" t="s">
        <v>51</v>
      </c>
      <c r="L726" s="1" t="s">
        <v>52</v>
      </c>
      <c r="M726" s="1" t="s">
        <v>65</v>
      </c>
      <c r="N726" s="1" t="s">
        <v>54</v>
      </c>
      <c r="P726" s="1" t="s">
        <v>55</v>
      </c>
      <c r="Q726" s="1" t="s">
        <v>56</v>
      </c>
    </row>
    <row r="727" spans="1:18" x14ac:dyDescent="0.25">
      <c r="A727" s="1" t="s">
        <v>2406</v>
      </c>
      <c r="B727" s="1" t="s">
        <v>2407</v>
      </c>
      <c r="C727" s="1" t="s">
        <v>2408</v>
      </c>
      <c r="D727" s="1" t="s">
        <v>2247</v>
      </c>
      <c r="E727" s="1" t="s">
        <v>2242</v>
      </c>
      <c r="F727" s="1" t="s">
        <v>44</v>
      </c>
      <c r="G727" s="1" t="s">
        <v>169</v>
      </c>
      <c r="H727">
        <v>1</v>
      </c>
      <c r="I727" s="1" t="s">
        <v>50</v>
      </c>
      <c r="J727" s="1" t="s">
        <v>51</v>
      </c>
      <c r="K727" s="1" t="s">
        <v>51</v>
      </c>
      <c r="L727" s="1" t="s">
        <v>52</v>
      </c>
      <c r="M727" s="1" t="s">
        <v>65</v>
      </c>
      <c r="N727" s="1" t="s">
        <v>54</v>
      </c>
      <c r="P727" s="1" t="s">
        <v>55</v>
      </c>
      <c r="Q727" s="1" t="s">
        <v>56</v>
      </c>
    </row>
    <row r="728" spans="1:18" x14ac:dyDescent="0.25">
      <c r="A728" s="1" t="s">
        <v>2410</v>
      </c>
      <c r="B728" s="1" t="s">
        <v>2411</v>
      </c>
      <c r="C728" s="1" t="s">
        <v>2412</v>
      </c>
      <c r="D728" s="1" t="s">
        <v>2247</v>
      </c>
      <c r="E728" s="1" t="s">
        <v>2242</v>
      </c>
      <c r="F728" s="1" t="s">
        <v>44</v>
      </c>
      <c r="G728" s="1" t="s">
        <v>49</v>
      </c>
      <c r="H728">
        <v>1</v>
      </c>
      <c r="I728" s="1" t="s">
        <v>50</v>
      </c>
      <c r="J728" s="1" t="s">
        <v>51</v>
      </c>
      <c r="K728" s="1" t="s">
        <v>51</v>
      </c>
      <c r="L728" s="1" t="s">
        <v>52</v>
      </c>
      <c r="M728" s="1" t="s">
        <v>65</v>
      </c>
      <c r="N728" s="1" t="s">
        <v>194</v>
      </c>
      <c r="O728" s="1" t="s">
        <v>195</v>
      </c>
      <c r="P728" s="1" t="s">
        <v>356</v>
      </c>
      <c r="Q728" s="1" t="s">
        <v>56</v>
      </c>
    </row>
    <row r="729" spans="1:18" x14ac:dyDescent="0.25">
      <c r="A729" s="1" t="s">
        <v>2410</v>
      </c>
      <c r="B729" s="1" t="s">
        <v>2411</v>
      </c>
      <c r="C729" s="1" t="s">
        <v>2412</v>
      </c>
      <c r="D729" s="1" t="s">
        <v>2247</v>
      </c>
      <c r="E729" s="1" t="s">
        <v>2242</v>
      </c>
      <c r="F729" s="1" t="s">
        <v>44</v>
      </c>
      <c r="G729" s="1" t="s">
        <v>169</v>
      </c>
      <c r="H729">
        <v>1</v>
      </c>
      <c r="I729" s="1" t="s">
        <v>50</v>
      </c>
      <c r="J729" s="1" t="s">
        <v>51</v>
      </c>
      <c r="K729" s="1" t="s">
        <v>51</v>
      </c>
      <c r="L729" s="1" t="s">
        <v>52</v>
      </c>
      <c r="M729" s="1" t="s">
        <v>65</v>
      </c>
      <c r="N729" s="1" t="s">
        <v>194</v>
      </c>
      <c r="O729" s="1" t="s">
        <v>195</v>
      </c>
      <c r="P729" s="1" t="s">
        <v>356</v>
      </c>
      <c r="Q729" s="1" t="s">
        <v>56</v>
      </c>
    </row>
    <row r="730" spans="1:18" x14ac:dyDescent="0.25">
      <c r="A730" s="1" t="s">
        <v>2413</v>
      </c>
      <c r="B730" s="1" t="s">
        <v>2414</v>
      </c>
      <c r="C730" s="1" t="s">
        <v>2415</v>
      </c>
      <c r="D730" s="1" t="s">
        <v>2396</v>
      </c>
      <c r="E730" s="1" t="s">
        <v>2242</v>
      </c>
      <c r="F730" s="1" t="s">
        <v>44</v>
      </c>
      <c r="G730" s="1" t="s">
        <v>49</v>
      </c>
      <c r="H730">
        <v>1</v>
      </c>
      <c r="I730" s="1" t="s">
        <v>50</v>
      </c>
      <c r="J730" s="1" t="s">
        <v>51</v>
      </c>
      <c r="K730" s="1" t="s">
        <v>51</v>
      </c>
      <c r="L730" s="1" t="s">
        <v>52</v>
      </c>
      <c r="M730" s="1" t="s">
        <v>65</v>
      </c>
      <c r="N730" s="1" t="s">
        <v>54</v>
      </c>
      <c r="P730" s="1" t="s">
        <v>302</v>
      </c>
      <c r="Q730" s="1" t="s">
        <v>56</v>
      </c>
    </row>
    <row r="731" spans="1:18" x14ac:dyDescent="0.25">
      <c r="A731" s="1" t="s">
        <v>2413</v>
      </c>
      <c r="B731" s="1" t="s">
        <v>2414</v>
      </c>
      <c r="C731" s="1" t="s">
        <v>2415</v>
      </c>
      <c r="D731" s="1" t="s">
        <v>2396</v>
      </c>
      <c r="E731" s="1" t="s">
        <v>2242</v>
      </c>
      <c r="F731" s="1" t="s">
        <v>44</v>
      </c>
      <c r="G731" s="1" t="s">
        <v>197</v>
      </c>
      <c r="H731">
        <v>1</v>
      </c>
      <c r="I731" s="1" t="s">
        <v>50</v>
      </c>
      <c r="J731" s="1" t="s">
        <v>51</v>
      </c>
      <c r="K731" s="1" t="s">
        <v>51</v>
      </c>
      <c r="L731" s="1" t="s">
        <v>52</v>
      </c>
      <c r="M731" s="1" t="s">
        <v>65</v>
      </c>
      <c r="N731" s="1" t="s">
        <v>54</v>
      </c>
      <c r="P731" s="1" t="s">
        <v>302</v>
      </c>
      <c r="Q731" s="1" t="s">
        <v>56</v>
      </c>
    </row>
    <row r="732" spans="1:18" x14ac:dyDescent="0.25">
      <c r="A732" s="1" t="s">
        <v>2413</v>
      </c>
      <c r="B732" s="1" t="s">
        <v>2414</v>
      </c>
      <c r="C732" s="1" t="s">
        <v>2415</v>
      </c>
      <c r="D732" s="1" t="s">
        <v>2396</v>
      </c>
      <c r="E732" s="1" t="s">
        <v>2242</v>
      </c>
      <c r="F732" s="1" t="s">
        <v>44</v>
      </c>
      <c r="G732" s="1" t="s">
        <v>169</v>
      </c>
      <c r="H732">
        <v>1</v>
      </c>
      <c r="I732" s="1" t="s">
        <v>50</v>
      </c>
      <c r="J732" s="1" t="s">
        <v>51</v>
      </c>
      <c r="K732" s="1" t="s">
        <v>51</v>
      </c>
      <c r="L732" s="1" t="s">
        <v>52</v>
      </c>
      <c r="M732" s="1" t="s">
        <v>65</v>
      </c>
      <c r="N732" s="1" t="s">
        <v>54</v>
      </c>
      <c r="P732" s="1" t="s">
        <v>302</v>
      </c>
      <c r="Q732" s="1" t="s">
        <v>56</v>
      </c>
    </row>
    <row r="733" spans="1:18" x14ac:dyDescent="0.25">
      <c r="A733" s="1" t="s">
        <v>2417</v>
      </c>
      <c r="B733" s="1" t="s">
        <v>2418</v>
      </c>
      <c r="C733" s="1" t="s">
        <v>2419</v>
      </c>
      <c r="D733" s="1" t="s">
        <v>2247</v>
      </c>
      <c r="E733" s="1" t="s">
        <v>2242</v>
      </c>
      <c r="F733" s="1" t="s">
        <v>44</v>
      </c>
      <c r="G733" s="1" t="s">
        <v>49</v>
      </c>
      <c r="H733">
        <v>1</v>
      </c>
      <c r="I733" s="1" t="s">
        <v>50</v>
      </c>
      <c r="J733" s="1" t="s">
        <v>51</v>
      </c>
      <c r="K733" s="1" t="s">
        <v>51</v>
      </c>
      <c r="L733" s="1" t="s">
        <v>52</v>
      </c>
      <c r="M733" s="1" t="s">
        <v>65</v>
      </c>
      <c r="N733" s="1" t="s">
        <v>54</v>
      </c>
      <c r="P733" s="1" t="s">
        <v>306</v>
      </c>
      <c r="Q733" s="1" t="s">
        <v>56</v>
      </c>
    </row>
    <row r="734" spans="1:18" x14ac:dyDescent="0.25">
      <c r="A734" s="1" t="s">
        <v>2417</v>
      </c>
      <c r="B734" s="1" t="s">
        <v>2418</v>
      </c>
      <c r="C734" s="1" t="s">
        <v>2419</v>
      </c>
      <c r="D734" s="1" t="s">
        <v>2247</v>
      </c>
      <c r="E734" s="1" t="s">
        <v>2242</v>
      </c>
      <c r="F734" s="1" t="s">
        <v>44</v>
      </c>
      <c r="G734" s="1" t="s">
        <v>197</v>
      </c>
      <c r="H734">
        <v>2</v>
      </c>
      <c r="I734" s="1" t="s">
        <v>50</v>
      </c>
      <c r="J734" s="1" t="s">
        <v>51</v>
      </c>
      <c r="K734" s="1" t="s">
        <v>51</v>
      </c>
      <c r="L734" s="1" t="s">
        <v>52</v>
      </c>
      <c r="M734" s="1" t="s">
        <v>65</v>
      </c>
      <c r="N734" s="1" t="s">
        <v>54</v>
      </c>
      <c r="P734" s="1" t="s">
        <v>306</v>
      </c>
      <c r="Q734" s="1" t="s">
        <v>56</v>
      </c>
    </row>
    <row r="735" spans="1:18" x14ac:dyDescent="0.25">
      <c r="A735" s="1" t="s">
        <v>2417</v>
      </c>
      <c r="B735" s="1" t="s">
        <v>2418</v>
      </c>
      <c r="C735" s="1" t="s">
        <v>2419</v>
      </c>
      <c r="D735" s="1" t="s">
        <v>2247</v>
      </c>
      <c r="E735" s="1" t="s">
        <v>2242</v>
      </c>
      <c r="F735" s="1" t="s">
        <v>44</v>
      </c>
      <c r="G735" s="1" t="s">
        <v>169</v>
      </c>
      <c r="H735">
        <v>1</v>
      </c>
      <c r="I735" s="1" t="s">
        <v>50</v>
      </c>
      <c r="J735" s="1" t="s">
        <v>51</v>
      </c>
      <c r="K735" s="1" t="s">
        <v>51</v>
      </c>
      <c r="L735" s="1" t="s">
        <v>52</v>
      </c>
      <c r="M735" s="1" t="s">
        <v>65</v>
      </c>
      <c r="N735" s="1" t="s">
        <v>54</v>
      </c>
      <c r="P735" s="1" t="s">
        <v>306</v>
      </c>
      <c r="Q735" s="1" t="s">
        <v>56</v>
      </c>
    </row>
    <row r="736" spans="1:18" x14ac:dyDescent="0.25">
      <c r="A736" s="1" t="s">
        <v>2420</v>
      </c>
      <c r="B736" s="1" t="s">
        <v>2421</v>
      </c>
      <c r="C736" s="1" t="s">
        <v>2422</v>
      </c>
      <c r="D736" s="1" t="s">
        <v>2396</v>
      </c>
      <c r="E736" s="1" t="s">
        <v>2242</v>
      </c>
      <c r="F736" s="1" t="s">
        <v>44</v>
      </c>
      <c r="G736" s="1" t="s">
        <v>49</v>
      </c>
      <c r="H736">
        <v>1</v>
      </c>
      <c r="I736" s="1" t="s">
        <v>50</v>
      </c>
      <c r="J736" s="1" t="s">
        <v>51</v>
      </c>
      <c r="K736" s="1" t="s">
        <v>51</v>
      </c>
      <c r="L736" s="1" t="s">
        <v>52</v>
      </c>
      <c r="M736" s="1" t="s">
        <v>53</v>
      </c>
      <c r="N736" s="1" t="s">
        <v>54</v>
      </c>
      <c r="P736" s="1" t="s">
        <v>55</v>
      </c>
      <c r="Q736" s="1" t="s">
        <v>56</v>
      </c>
    </row>
    <row r="737" spans="1:17" x14ac:dyDescent="0.25">
      <c r="A737" s="1" t="s">
        <v>2420</v>
      </c>
      <c r="B737" s="1" t="s">
        <v>2421</v>
      </c>
      <c r="C737" s="1" t="s">
        <v>2422</v>
      </c>
      <c r="D737" s="1" t="s">
        <v>2396</v>
      </c>
      <c r="E737" s="1" t="s">
        <v>2242</v>
      </c>
      <c r="F737" s="1" t="s">
        <v>44</v>
      </c>
      <c r="G737" s="1" t="s">
        <v>169</v>
      </c>
      <c r="H737">
        <v>1</v>
      </c>
      <c r="I737" s="1" t="s">
        <v>50</v>
      </c>
      <c r="J737" s="1" t="s">
        <v>51</v>
      </c>
      <c r="K737" s="1" t="s">
        <v>51</v>
      </c>
      <c r="L737" s="1" t="s">
        <v>52</v>
      </c>
      <c r="M737" s="1" t="s">
        <v>53</v>
      </c>
      <c r="N737" s="1" t="s">
        <v>54</v>
      </c>
      <c r="P737" s="1" t="s">
        <v>55</v>
      </c>
      <c r="Q737" s="1" t="s">
        <v>56</v>
      </c>
    </row>
    <row r="738" spans="1:17" x14ac:dyDescent="0.25">
      <c r="A738" s="1" t="s">
        <v>2423</v>
      </c>
      <c r="B738" s="1" t="s">
        <v>2424</v>
      </c>
      <c r="C738" s="1" t="s">
        <v>2425</v>
      </c>
      <c r="D738" s="1" t="s">
        <v>2396</v>
      </c>
      <c r="E738" s="1" t="s">
        <v>2242</v>
      </c>
      <c r="F738" s="1" t="s">
        <v>44</v>
      </c>
      <c r="G738" s="1" t="s">
        <v>49</v>
      </c>
      <c r="H738">
        <v>1</v>
      </c>
      <c r="I738" s="1" t="s">
        <v>50</v>
      </c>
      <c r="J738" s="1" t="s">
        <v>51</v>
      </c>
      <c r="K738" s="1" t="s">
        <v>51</v>
      </c>
      <c r="L738" s="1" t="s">
        <v>52</v>
      </c>
      <c r="M738" s="1" t="s">
        <v>65</v>
      </c>
      <c r="N738" s="1" t="s">
        <v>54</v>
      </c>
      <c r="P738" s="1" t="s">
        <v>55</v>
      </c>
      <c r="Q738" s="1" t="s">
        <v>56</v>
      </c>
    </row>
    <row r="739" spans="1:17" x14ac:dyDescent="0.25">
      <c r="A739" s="1" t="s">
        <v>2423</v>
      </c>
      <c r="B739" s="1" t="s">
        <v>2424</v>
      </c>
      <c r="C739" s="1" t="s">
        <v>2425</v>
      </c>
      <c r="D739" s="1" t="s">
        <v>2396</v>
      </c>
      <c r="E739" s="1" t="s">
        <v>2242</v>
      </c>
      <c r="F739" s="1" t="s">
        <v>44</v>
      </c>
      <c r="G739" s="1" t="s">
        <v>169</v>
      </c>
      <c r="H739">
        <v>1</v>
      </c>
      <c r="I739" s="1" t="s">
        <v>50</v>
      </c>
      <c r="J739" s="1" t="s">
        <v>51</v>
      </c>
      <c r="K739" s="1" t="s">
        <v>51</v>
      </c>
      <c r="L739" s="1" t="s">
        <v>52</v>
      </c>
      <c r="M739" s="1" t="s">
        <v>65</v>
      </c>
      <c r="N739" s="1" t="s">
        <v>54</v>
      </c>
      <c r="P739" s="1" t="s">
        <v>55</v>
      </c>
      <c r="Q739" s="1" t="s">
        <v>56</v>
      </c>
    </row>
    <row r="740" spans="1:17" x14ac:dyDescent="0.25">
      <c r="A740" s="1" t="s">
        <v>2426</v>
      </c>
      <c r="B740" s="1" t="s">
        <v>2427</v>
      </c>
      <c r="C740" s="1" t="s">
        <v>2428</v>
      </c>
      <c r="D740" s="1" t="s">
        <v>2396</v>
      </c>
      <c r="E740" s="1" t="s">
        <v>2242</v>
      </c>
      <c r="F740" s="1" t="s">
        <v>44</v>
      </c>
      <c r="G740" s="1" t="s">
        <v>49</v>
      </c>
      <c r="H740">
        <v>1</v>
      </c>
      <c r="I740" s="1" t="s">
        <v>50</v>
      </c>
      <c r="J740" s="1" t="s">
        <v>51</v>
      </c>
      <c r="K740" s="1" t="s">
        <v>51</v>
      </c>
      <c r="L740" s="1" t="s">
        <v>52</v>
      </c>
      <c r="M740" s="1" t="s">
        <v>65</v>
      </c>
      <c r="N740" s="1" t="s">
        <v>54</v>
      </c>
      <c r="P740" s="1" t="s">
        <v>55</v>
      </c>
      <c r="Q740" s="1" t="s">
        <v>56</v>
      </c>
    </row>
    <row r="741" spans="1:17" x14ac:dyDescent="0.25">
      <c r="A741" s="1" t="s">
        <v>2426</v>
      </c>
      <c r="B741" s="1" t="s">
        <v>2427</v>
      </c>
      <c r="C741" s="1" t="s">
        <v>2428</v>
      </c>
      <c r="D741" s="1" t="s">
        <v>2396</v>
      </c>
      <c r="E741" s="1" t="s">
        <v>2242</v>
      </c>
      <c r="F741" s="1" t="s">
        <v>44</v>
      </c>
      <c r="G741" s="1" t="s">
        <v>169</v>
      </c>
      <c r="H741">
        <v>1</v>
      </c>
      <c r="I741" s="1" t="s">
        <v>50</v>
      </c>
      <c r="J741" s="1" t="s">
        <v>51</v>
      </c>
      <c r="K741" s="1" t="s">
        <v>51</v>
      </c>
      <c r="L741" s="1" t="s">
        <v>52</v>
      </c>
      <c r="M741" s="1" t="s">
        <v>65</v>
      </c>
      <c r="N741" s="1" t="s">
        <v>54</v>
      </c>
      <c r="P741" s="1" t="s">
        <v>55</v>
      </c>
      <c r="Q741" s="1" t="s">
        <v>56</v>
      </c>
    </row>
    <row r="742" spans="1:17" x14ac:dyDescent="0.25">
      <c r="A742" s="1" t="s">
        <v>2429</v>
      </c>
      <c r="B742" s="1" t="s">
        <v>2430</v>
      </c>
      <c r="C742" s="1" t="s">
        <v>2431</v>
      </c>
      <c r="D742" s="1" t="s">
        <v>2241</v>
      </c>
      <c r="E742" s="1" t="s">
        <v>2242</v>
      </c>
      <c r="F742" s="1" t="s">
        <v>44</v>
      </c>
      <c r="G742" s="1" t="s">
        <v>49</v>
      </c>
      <c r="H742">
        <v>1</v>
      </c>
      <c r="I742" s="1" t="s">
        <v>50</v>
      </c>
      <c r="J742" s="1" t="s">
        <v>51</v>
      </c>
      <c r="K742" s="1" t="s">
        <v>51</v>
      </c>
      <c r="L742" s="1" t="s">
        <v>52</v>
      </c>
      <c r="M742" s="1" t="s">
        <v>65</v>
      </c>
      <c r="N742" s="1" t="s">
        <v>54</v>
      </c>
      <c r="P742" s="1" t="s">
        <v>55</v>
      </c>
      <c r="Q742" s="1" t="s">
        <v>56</v>
      </c>
    </row>
    <row r="743" spans="1:17" x14ac:dyDescent="0.25">
      <c r="A743" s="1" t="s">
        <v>2429</v>
      </c>
      <c r="B743" s="1" t="s">
        <v>2430</v>
      </c>
      <c r="C743" s="1" t="s">
        <v>2431</v>
      </c>
      <c r="D743" s="1" t="s">
        <v>2241</v>
      </c>
      <c r="E743" s="1" t="s">
        <v>2242</v>
      </c>
      <c r="F743" s="1" t="s">
        <v>44</v>
      </c>
      <c r="G743" s="1" t="s">
        <v>197</v>
      </c>
      <c r="H743">
        <v>2</v>
      </c>
      <c r="I743" s="1" t="s">
        <v>50</v>
      </c>
      <c r="J743" s="1" t="s">
        <v>51</v>
      </c>
      <c r="K743" s="1" t="s">
        <v>51</v>
      </c>
      <c r="L743" s="1" t="s">
        <v>52</v>
      </c>
      <c r="M743" s="1" t="s">
        <v>65</v>
      </c>
      <c r="N743" s="1" t="s">
        <v>54</v>
      </c>
      <c r="P743" s="1" t="s">
        <v>55</v>
      </c>
      <c r="Q743" s="1" t="s">
        <v>56</v>
      </c>
    </row>
    <row r="744" spans="1:17" x14ac:dyDescent="0.25">
      <c r="A744" s="1" t="s">
        <v>2429</v>
      </c>
      <c r="B744" s="1" t="s">
        <v>2430</v>
      </c>
      <c r="C744" s="1" t="s">
        <v>2431</v>
      </c>
      <c r="D744" s="1" t="s">
        <v>2241</v>
      </c>
      <c r="E744" s="1" t="s">
        <v>2242</v>
      </c>
      <c r="F744" s="1" t="s">
        <v>44</v>
      </c>
      <c r="G744" s="1" t="s">
        <v>169</v>
      </c>
      <c r="H744">
        <v>1</v>
      </c>
      <c r="I744" s="1" t="s">
        <v>50</v>
      </c>
      <c r="J744" s="1" t="s">
        <v>51</v>
      </c>
      <c r="K744" s="1" t="s">
        <v>51</v>
      </c>
      <c r="L744" s="1" t="s">
        <v>52</v>
      </c>
      <c r="M744" s="1" t="s">
        <v>65</v>
      </c>
      <c r="N744" s="1" t="s">
        <v>54</v>
      </c>
      <c r="P744" s="1" t="s">
        <v>55</v>
      </c>
      <c r="Q744" s="1" t="s">
        <v>56</v>
      </c>
    </row>
    <row r="745" spans="1:17" x14ac:dyDescent="0.25">
      <c r="A745" s="1" t="s">
        <v>2432</v>
      </c>
      <c r="B745" s="1" t="s">
        <v>2433</v>
      </c>
      <c r="C745" s="1" t="s">
        <v>2434</v>
      </c>
      <c r="D745" s="1" t="s">
        <v>2322</v>
      </c>
      <c r="E745" s="1" t="s">
        <v>2242</v>
      </c>
      <c r="F745" s="1" t="s">
        <v>44</v>
      </c>
      <c r="G745" s="1" t="s">
        <v>49</v>
      </c>
      <c r="H745">
        <v>1</v>
      </c>
      <c r="I745" s="1" t="s">
        <v>50</v>
      </c>
      <c r="J745" s="1" t="s">
        <v>51</v>
      </c>
      <c r="K745" s="1" t="s">
        <v>51</v>
      </c>
      <c r="L745" s="1" t="s">
        <v>52</v>
      </c>
      <c r="M745" s="1" t="s">
        <v>65</v>
      </c>
      <c r="N745" s="1" t="s">
        <v>54</v>
      </c>
      <c r="P745" s="1" t="s">
        <v>55</v>
      </c>
      <c r="Q745" s="1" t="s">
        <v>122</v>
      </c>
    </row>
    <row r="746" spans="1:17" x14ac:dyDescent="0.25">
      <c r="A746" s="1" t="s">
        <v>2432</v>
      </c>
      <c r="B746" s="1" t="s">
        <v>2433</v>
      </c>
      <c r="C746" s="1" t="s">
        <v>2434</v>
      </c>
      <c r="D746" s="1" t="s">
        <v>2322</v>
      </c>
      <c r="E746" s="1" t="s">
        <v>2242</v>
      </c>
      <c r="F746" s="1" t="s">
        <v>44</v>
      </c>
      <c r="G746" s="1" t="s">
        <v>197</v>
      </c>
      <c r="H746">
        <v>1</v>
      </c>
      <c r="I746" s="1" t="s">
        <v>50</v>
      </c>
      <c r="J746" s="1" t="s">
        <v>51</v>
      </c>
      <c r="K746" s="1" t="s">
        <v>51</v>
      </c>
      <c r="L746" s="1" t="s">
        <v>52</v>
      </c>
      <c r="M746" s="1" t="s">
        <v>65</v>
      </c>
      <c r="N746" s="1" t="s">
        <v>54</v>
      </c>
      <c r="P746" s="1" t="s">
        <v>55</v>
      </c>
      <c r="Q746" s="1" t="s">
        <v>122</v>
      </c>
    </row>
    <row r="747" spans="1:17" x14ac:dyDescent="0.25">
      <c r="A747" s="1" t="s">
        <v>2432</v>
      </c>
      <c r="B747" s="1" t="s">
        <v>2433</v>
      </c>
      <c r="C747" s="1" t="s">
        <v>2434</v>
      </c>
      <c r="D747" s="1" t="s">
        <v>2322</v>
      </c>
      <c r="E747" s="1" t="s">
        <v>2242</v>
      </c>
      <c r="F747" s="1" t="s">
        <v>44</v>
      </c>
      <c r="G747" s="1" t="s">
        <v>169</v>
      </c>
      <c r="H747">
        <v>1</v>
      </c>
      <c r="I747" s="1" t="s">
        <v>50</v>
      </c>
      <c r="J747" s="1" t="s">
        <v>51</v>
      </c>
      <c r="K747" s="1" t="s">
        <v>51</v>
      </c>
      <c r="L747" s="1" t="s">
        <v>52</v>
      </c>
      <c r="M747" s="1" t="s">
        <v>65</v>
      </c>
      <c r="N747" s="1" t="s">
        <v>54</v>
      </c>
      <c r="P747" s="1" t="s">
        <v>55</v>
      </c>
      <c r="Q747" s="1" t="s">
        <v>122</v>
      </c>
    </row>
    <row r="748" spans="1:17" x14ac:dyDescent="0.25">
      <c r="A748" s="1" t="s">
        <v>2435</v>
      </c>
      <c r="B748" s="1" t="s">
        <v>2436</v>
      </c>
      <c r="C748" s="1" t="s">
        <v>2437</v>
      </c>
      <c r="D748" s="1" t="s">
        <v>2322</v>
      </c>
      <c r="E748" s="1" t="s">
        <v>2242</v>
      </c>
      <c r="F748" s="1" t="s">
        <v>44</v>
      </c>
      <c r="G748" s="1" t="s">
        <v>49</v>
      </c>
      <c r="H748">
        <v>1</v>
      </c>
      <c r="I748" s="1" t="s">
        <v>50</v>
      </c>
      <c r="J748" s="1" t="s">
        <v>51</v>
      </c>
      <c r="K748" s="1" t="s">
        <v>51</v>
      </c>
      <c r="L748" s="1" t="s">
        <v>52</v>
      </c>
      <c r="M748" s="1" t="s">
        <v>65</v>
      </c>
      <c r="N748" s="1" t="s">
        <v>54</v>
      </c>
      <c r="P748" s="1" t="s">
        <v>55</v>
      </c>
      <c r="Q748" s="1" t="s">
        <v>56</v>
      </c>
    </row>
    <row r="749" spans="1:17" x14ac:dyDescent="0.25">
      <c r="A749" s="1" t="s">
        <v>2435</v>
      </c>
      <c r="B749" s="1" t="s">
        <v>2436</v>
      </c>
      <c r="C749" s="1" t="s">
        <v>2437</v>
      </c>
      <c r="D749" s="1" t="s">
        <v>2322</v>
      </c>
      <c r="E749" s="1" t="s">
        <v>2242</v>
      </c>
      <c r="F749" s="1" t="s">
        <v>44</v>
      </c>
      <c r="G749" s="1" t="s">
        <v>197</v>
      </c>
      <c r="H749">
        <v>1</v>
      </c>
      <c r="I749" s="1" t="s">
        <v>50</v>
      </c>
      <c r="J749" s="1" t="s">
        <v>51</v>
      </c>
      <c r="K749" s="1" t="s">
        <v>51</v>
      </c>
      <c r="L749" s="1" t="s">
        <v>52</v>
      </c>
      <c r="M749" s="1" t="s">
        <v>65</v>
      </c>
      <c r="N749" s="1" t="s">
        <v>54</v>
      </c>
      <c r="P749" s="1" t="s">
        <v>55</v>
      </c>
      <c r="Q749" s="1" t="s">
        <v>56</v>
      </c>
    </row>
    <row r="750" spans="1:17" x14ac:dyDescent="0.25">
      <c r="A750" s="1" t="s">
        <v>2435</v>
      </c>
      <c r="B750" s="1" t="s">
        <v>2436</v>
      </c>
      <c r="C750" s="1" t="s">
        <v>2437</v>
      </c>
      <c r="D750" s="1" t="s">
        <v>2322</v>
      </c>
      <c r="E750" s="1" t="s">
        <v>2242</v>
      </c>
      <c r="F750" s="1" t="s">
        <v>44</v>
      </c>
      <c r="G750" s="1" t="s">
        <v>169</v>
      </c>
      <c r="H750">
        <v>1</v>
      </c>
      <c r="I750" s="1" t="s">
        <v>50</v>
      </c>
      <c r="J750" s="1" t="s">
        <v>51</v>
      </c>
      <c r="K750" s="1" t="s">
        <v>51</v>
      </c>
      <c r="L750" s="1" t="s">
        <v>52</v>
      </c>
      <c r="M750" s="1" t="s">
        <v>65</v>
      </c>
      <c r="N750" s="1" t="s">
        <v>54</v>
      </c>
      <c r="P750" s="1" t="s">
        <v>55</v>
      </c>
      <c r="Q750" s="1" t="s">
        <v>56</v>
      </c>
    </row>
    <row r="751" spans="1:17" x14ac:dyDescent="0.25">
      <c r="A751" s="1" t="s">
        <v>2439</v>
      </c>
      <c r="B751" s="1" t="s">
        <v>2440</v>
      </c>
      <c r="C751" s="1" t="s">
        <v>2441</v>
      </c>
      <c r="D751" s="1" t="s">
        <v>2241</v>
      </c>
      <c r="E751" s="1" t="s">
        <v>2242</v>
      </c>
      <c r="F751" s="1" t="s">
        <v>44</v>
      </c>
      <c r="G751" s="1" t="s">
        <v>49</v>
      </c>
      <c r="H751">
        <v>1</v>
      </c>
      <c r="I751" s="1" t="s">
        <v>50</v>
      </c>
      <c r="J751" s="1" t="s">
        <v>51</v>
      </c>
      <c r="K751" s="1" t="s">
        <v>51</v>
      </c>
      <c r="L751" s="1" t="s">
        <v>52</v>
      </c>
      <c r="M751" s="1" t="s">
        <v>65</v>
      </c>
      <c r="N751" s="1" t="s">
        <v>194</v>
      </c>
      <c r="O751" s="1" t="s">
        <v>2243</v>
      </c>
      <c r="P751" s="1" t="s">
        <v>302</v>
      </c>
      <c r="Q751" s="1" t="s">
        <v>56</v>
      </c>
    </row>
    <row r="752" spans="1:17" x14ac:dyDescent="0.25">
      <c r="A752" s="1" t="s">
        <v>2439</v>
      </c>
      <c r="B752" s="1" t="s">
        <v>2440</v>
      </c>
      <c r="C752" s="1" t="s">
        <v>2441</v>
      </c>
      <c r="D752" s="1" t="s">
        <v>2241</v>
      </c>
      <c r="E752" s="1" t="s">
        <v>2242</v>
      </c>
      <c r="F752" s="1" t="s">
        <v>44</v>
      </c>
      <c r="G752" s="1" t="s">
        <v>197</v>
      </c>
      <c r="H752">
        <v>1</v>
      </c>
      <c r="I752" s="1" t="s">
        <v>50</v>
      </c>
      <c r="J752" s="1" t="s">
        <v>51</v>
      </c>
      <c r="K752" s="1" t="s">
        <v>51</v>
      </c>
      <c r="L752" s="1" t="s">
        <v>52</v>
      </c>
      <c r="M752" s="1" t="s">
        <v>65</v>
      </c>
      <c r="N752" s="1" t="s">
        <v>194</v>
      </c>
      <c r="O752" s="1" t="s">
        <v>2243</v>
      </c>
      <c r="P752" s="1" t="s">
        <v>302</v>
      </c>
      <c r="Q752" s="1" t="s">
        <v>56</v>
      </c>
    </row>
    <row r="753" spans="1:17" x14ac:dyDescent="0.25">
      <c r="A753" s="1" t="s">
        <v>2439</v>
      </c>
      <c r="B753" s="1" t="s">
        <v>2440</v>
      </c>
      <c r="C753" s="1" t="s">
        <v>2441</v>
      </c>
      <c r="D753" s="1" t="s">
        <v>2241</v>
      </c>
      <c r="E753" s="1" t="s">
        <v>2242</v>
      </c>
      <c r="F753" s="1" t="s">
        <v>44</v>
      </c>
      <c r="G753" s="1" t="s">
        <v>169</v>
      </c>
      <c r="H753">
        <v>1</v>
      </c>
      <c r="I753" s="1" t="s">
        <v>50</v>
      </c>
      <c r="J753" s="1" t="s">
        <v>51</v>
      </c>
      <c r="K753" s="1" t="s">
        <v>51</v>
      </c>
      <c r="L753" s="1" t="s">
        <v>52</v>
      </c>
      <c r="M753" s="1" t="s">
        <v>65</v>
      </c>
      <c r="N753" s="1" t="s">
        <v>194</v>
      </c>
      <c r="O753" s="1" t="s">
        <v>2243</v>
      </c>
      <c r="P753" s="1" t="s">
        <v>302</v>
      </c>
      <c r="Q753" s="1" t="s">
        <v>56</v>
      </c>
    </row>
    <row r="754" spans="1:17" x14ac:dyDescent="0.25">
      <c r="A754" s="1" t="s">
        <v>2443</v>
      </c>
      <c r="B754" s="1" t="s">
        <v>2444</v>
      </c>
      <c r="C754" s="1" t="s">
        <v>2445</v>
      </c>
      <c r="D754" s="1" t="s">
        <v>2322</v>
      </c>
      <c r="E754" s="1" t="s">
        <v>2242</v>
      </c>
      <c r="F754" s="1" t="s">
        <v>44</v>
      </c>
      <c r="G754" s="1" t="s">
        <v>49</v>
      </c>
      <c r="H754">
        <v>1</v>
      </c>
      <c r="I754" s="1" t="s">
        <v>50</v>
      </c>
      <c r="J754" s="1" t="s">
        <v>51</v>
      </c>
      <c r="K754" s="1" t="s">
        <v>51</v>
      </c>
      <c r="L754" s="1" t="s">
        <v>52</v>
      </c>
      <c r="M754" s="1" t="s">
        <v>53</v>
      </c>
      <c r="N754" s="1" t="s">
        <v>54</v>
      </c>
      <c r="P754" s="1" t="s">
        <v>55</v>
      </c>
      <c r="Q754" s="1" t="s">
        <v>56</v>
      </c>
    </row>
    <row r="755" spans="1:17" x14ac:dyDescent="0.25">
      <c r="A755" s="1" t="s">
        <v>2443</v>
      </c>
      <c r="B755" s="1" t="s">
        <v>2444</v>
      </c>
      <c r="C755" s="1" t="s">
        <v>2445</v>
      </c>
      <c r="D755" s="1" t="s">
        <v>2322</v>
      </c>
      <c r="E755" s="1" t="s">
        <v>2242</v>
      </c>
      <c r="F755" s="1" t="s">
        <v>44</v>
      </c>
      <c r="G755" s="1" t="s">
        <v>169</v>
      </c>
      <c r="H755">
        <v>1</v>
      </c>
      <c r="I755" s="1" t="s">
        <v>50</v>
      </c>
      <c r="J755" s="1" t="s">
        <v>51</v>
      </c>
      <c r="K755" s="1" t="s">
        <v>51</v>
      </c>
      <c r="L755" s="1" t="s">
        <v>52</v>
      </c>
      <c r="M755" s="1" t="s">
        <v>53</v>
      </c>
      <c r="N755" s="1" t="s">
        <v>54</v>
      </c>
      <c r="P755" s="1" t="s">
        <v>55</v>
      </c>
      <c r="Q755" s="1" t="s">
        <v>56</v>
      </c>
    </row>
    <row r="756" spans="1:17" x14ac:dyDescent="0.25">
      <c r="A756" s="1" t="s">
        <v>2446</v>
      </c>
      <c r="B756" s="1" t="s">
        <v>2447</v>
      </c>
      <c r="C756" s="1" t="s">
        <v>2448</v>
      </c>
      <c r="D756" s="1" t="s">
        <v>2339</v>
      </c>
      <c r="E756" s="1" t="s">
        <v>2242</v>
      </c>
      <c r="F756" s="1" t="s">
        <v>44</v>
      </c>
      <c r="G756" s="1" t="s">
        <v>49</v>
      </c>
      <c r="H756">
        <v>1</v>
      </c>
      <c r="I756" s="1" t="s">
        <v>50</v>
      </c>
      <c r="J756" s="1" t="s">
        <v>51</v>
      </c>
      <c r="K756" s="1" t="s">
        <v>81</v>
      </c>
      <c r="L756" s="1" t="s">
        <v>52</v>
      </c>
      <c r="M756" s="1" t="s">
        <v>65</v>
      </c>
      <c r="N756" s="1" t="s">
        <v>54</v>
      </c>
      <c r="P756" s="1" t="s">
        <v>302</v>
      </c>
      <c r="Q756" s="1" t="s">
        <v>56</v>
      </c>
    </row>
    <row r="757" spans="1:17" x14ac:dyDescent="0.25">
      <c r="A757" s="1" t="s">
        <v>2446</v>
      </c>
      <c r="B757" s="1" t="s">
        <v>2447</v>
      </c>
      <c r="C757" s="1" t="s">
        <v>2448</v>
      </c>
      <c r="D757" s="1" t="s">
        <v>2339</v>
      </c>
      <c r="E757" s="1" t="s">
        <v>2242</v>
      </c>
      <c r="F757" s="1" t="s">
        <v>44</v>
      </c>
      <c r="G757" s="1" t="s">
        <v>197</v>
      </c>
      <c r="H757">
        <v>1</v>
      </c>
      <c r="I757" s="1" t="s">
        <v>50</v>
      </c>
      <c r="J757" s="1" t="s">
        <v>51</v>
      </c>
      <c r="K757" s="1" t="s">
        <v>81</v>
      </c>
      <c r="L757" s="1" t="s">
        <v>52</v>
      </c>
      <c r="M757" s="1" t="s">
        <v>65</v>
      </c>
      <c r="N757" s="1" t="s">
        <v>54</v>
      </c>
      <c r="P757" s="1" t="s">
        <v>302</v>
      </c>
      <c r="Q757" s="1" t="s">
        <v>56</v>
      </c>
    </row>
    <row r="758" spans="1:17" x14ac:dyDescent="0.25">
      <c r="A758" s="1" t="s">
        <v>2449</v>
      </c>
      <c r="B758" s="1" t="s">
        <v>2450</v>
      </c>
      <c r="C758" s="1" t="s">
        <v>2451</v>
      </c>
      <c r="D758" s="1" t="s">
        <v>2322</v>
      </c>
      <c r="E758" s="1" t="s">
        <v>2242</v>
      </c>
      <c r="F758" s="1" t="s">
        <v>44</v>
      </c>
      <c r="G758" s="1" t="s">
        <v>49</v>
      </c>
      <c r="H758">
        <v>1</v>
      </c>
      <c r="I758" s="1" t="s">
        <v>50</v>
      </c>
      <c r="J758" s="1" t="s">
        <v>51</v>
      </c>
      <c r="K758" s="1" t="s">
        <v>51</v>
      </c>
      <c r="L758" s="1" t="s">
        <v>52</v>
      </c>
      <c r="M758" s="1" t="s">
        <v>65</v>
      </c>
      <c r="N758" s="1" t="s">
        <v>194</v>
      </c>
      <c r="O758" s="1" t="s">
        <v>2454</v>
      </c>
      <c r="P758" s="1" t="s">
        <v>302</v>
      </c>
      <c r="Q758" s="1" t="s">
        <v>56</v>
      </c>
    </row>
    <row r="759" spans="1:17" x14ac:dyDescent="0.25">
      <c r="A759" s="1" t="s">
        <v>2449</v>
      </c>
      <c r="B759" s="1" t="s">
        <v>2450</v>
      </c>
      <c r="C759" s="1" t="s">
        <v>2451</v>
      </c>
      <c r="D759" s="1" t="s">
        <v>2322</v>
      </c>
      <c r="E759" s="1" t="s">
        <v>2242</v>
      </c>
      <c r="F759" s="1" t="s">
        <v>44</v>
      </c>
      <c r="G759" s="1" t="s">
        <v>197</v>
      </c>
      <c r="H759">
        <v>1</v>
      </c>
      <c r="I759" s="1" t="s">
        <v>50</v>
      </c>
      <c r="J759" s="1" t="s">
        <v>51</v>
      </c>
      <c r="K759" s="1" t="s">
        <v>51</v>
      </c>
      <c r="L759" s="1" t="s">
        <v>52</v>
      </c>
      <c r="M759" s="1" t="s">
        <v>65</v>
      </c>
      <c r="N759" s="1" t="s">
        <v>194</v>
      </c>
      <c r="O759" s="1" t="s">
        <v>2454</v>
      </c>
      <c r="P759" s="1" t="s">
        <v>302</v>
      </c>
      <c r="Q759" s="1" t="s">
        <v>56</v>
      </c>
    </row>
    <row r="760" spans="1:17" x14ac:dyDescent="0.25">
      <c r="A760" s="1" t="s">
        <v>2449</v>
      </c>
      <c r="B760" s="1" t="s">
        <v>2450</v>
      </c>
      <c r="C760" s="1" t="s">
        <v>2451</v>
      </c>
      <c r="D760" s="1" t="s">
        <v>2322</v>
      </c>
      <c r="E760" s="1" t="s">
        <v>2242</v>
      </c>
      <c r="F760" s="1" t="s">
        <v>44</v>
      </c>
      <c r="G760" s="1" t="s">
        <v>169</v>
      </c>
      <c r="H760">
        <v>1</v>
      </c>
      <c r="I760" s="1" t="s">
        <v>50</v>
      </c>
      <c r="J760" s="1" t="s">
        <v>51</v>
      </c>
      <c r="K760" s="1" t="s">
        <v>51</v>
      </c>
      <c r="L760" s="1" t="s">
        <v>52</v>
      </c>
      <c r="M760" s="1" t="s">
        <v>65</v>
      </c>
      <c r="N760" s="1" t="s">
        <v>194</v>
      </c>
      <c r="O760" s="1" t="s">
        <v>2454</v>
      </c>
      <c r="P760" s="1" t="s">
        <v>302</v>
      </c>
      <c r="Q760" s="1" t="s">
        <v>56</v>
      </c>
    </row>
    <row r="761" spans="1:17" x14ac:dyDescent="0.25">
      <c r="A761" s="1" t="s">
        <v>2455</v>
      </c>
      <c r="B761" s="1" t="s">
        <v>2456</v>
      </c>
      <c r="C761" s="1" t="s">
        <v>2457</v>
      </c>
      <c r="D761" s="1" t="s">
        <v>2339</v>
      </c>
      <c r="E761" s="1" t="s">
        <v>2242</v>
      </c>
      <c r="F761" s="1" t="s">
        <v>44</v>
      </c>
      <c r="G761" s="1" t="s">
        <v>49</v>
      </c>
      <c r="H761">
        <v>1</v>
      </c>
      <c r="I761" s="1" t="s">
        <v>50</v>
      </c>
      <c r="J761" s="1" t="s">
        <v>51</v>
      </c>
      <c r="K761" s="1" t="s">
        <v>51</v>
      </c>
      <c r="L761" s="1" t="s">
        <v>52</v>
      </c>
      <c r="M761" s="1" t="s">
        <v>185</v>
      </c>
      <c r="N761" s="1" t="s">
        <v>54</v>
      </c>
      <c r="P761" s="1" t="s">
        <v>302</v>
      </c>
      <c r="Q761" s="1" t="s">
        <v>56</v>
      </c>
    </row>
    <row r="762" spans="1:17" x14ac:dyDescent="0.25">
      <c r="A762" s="1" t="s">
        <v>2455</v>
      </c>
      <c r="B762" s="1" t="s">
        <v>2456</v>
      </c>
      <c r="C762" s="1" t="s">
        <v>2457</v>
      </c>
      <c r="D762" s="1" t="s">
        <v>2339</v>
      </c>
      <c r="E762" s="1" t="s">
        <v>2242</v>
      </c>
      <c r="F762" s="1" t="s">
        <v>44</v>
      </c>
      <c r="G762" s="1" t="s">
        <v>197</v>
      </c>
      <c r="H762">
        <v>1</v>
      </c>
      <c r="I762" s="1" t="s">
        <v>50</v>
      </c>
      <c r="J762" s="1" t="s">
        <v>51</v>
      </c>
      <c r="K762" s="1" t="s">
        <v>51</v>
      </c>
      <c r="L762" s="1" t="s">
        <v>52</v>
      </c>
      <c r="M762" s="1" t="s">
        <v>185</v>
      </c>
      <c r="N762" s="1" t="s">
        <v>54</v>
      </c>
      <c r="P762" s="1" t="s">
        <v>302</v>
      </c>
      <c r="Q762" s="1" t="s">
        <v>56</v>
      </c>
    </row>
    <row r="763" spans="1:17" x14ac:dyDescent="0.25">
      <c r="A763" s="1" t="s">
        <v>2455</v>
      </c>
      <c r="B763" s="1" t="s">
        <v>2456</v>
      </c>
      <c r="C763" s="1" t="s">
        <v>2457</v>
      </c>
      <c r="D763" s="1" t="s">
        <v>2339</v>
      </c>
      <c r="E763" s="1" t="s">
        <v>2242</v>
      </c>
      <c r="F763" s="1" t="s">
        <v>44</v>
      </c>
      <c r="G763" s="1" t="s">
        <v>169</v>
      </c>
      <c r="H763">
        <v>1</v>
      </c>
      <c r="I763" s="1" t="s">
        <v>50</v>
      </c>
      <c r="J763" s="1" t="s">
        <v>51</v>
      </c>
      <c r="K763" s="1" t="s">
        <v>51</v>
      </c>
      <c r="L763" s="1" t="s">
        <v>52</v>
      </c>
      <c r="M763" s="1" t="s">
        <v>185</v>
      </c>
      <c r="N763" s="1" t="s">
        <v>54</v>
      </c>
      <c r="P763" s="1" t="s">
        <v>302</v>
      </c>
      <c r="Q763" s="1" t="s">
        <v>56</v>
      </c>
    </row>
    <row r="764" spans="1:17" x14ac:dyDescent="0.25">
      <c r="A764" s="1" t="s">
        <v>2459</v>
      </c>
      <c r="B764" s="1" t="s">
        <v>2460</v>
      </c>
      <c r="C764" s="1" t="s">
        <v>2461</v>
      </c>
      <c r="D764" s="1" t="s">
        <v>2322</v>
      </c>
      <c r="E764" s="1" t="s">
        <v>2242</v>
      </c>
      <c r="F764" s="1" t="s">
        <v>44</v>
      </c>
      <c r="G764" s="1" t="s">
        <v>49</v>
      </c>
      <c r="H764">
        <v>1</v>
      </c>
      <c r="I764" s="1" t="s">
        <v>50</v>
      </c>
      <c r="J764" s="1" t="s">
        <v>51</v>
      </c>
      <c r="K764" s="1" t="s">
        <v>51</v>
      </c>
      <c r="L764" s="1" t="s">
        <v>52</v>
      </c>
      <c r="M764" s="1" t="s">
        <v>53</v>
      </c>
      <c r="N764" s="1" t="s">
        <v>194</v>
      </c>
      <c r="O764" s="1" t="s">
        <v>2121</v>
      </c>
      <c r="P764" s="1" t="s">
        <v>55</v>
      </c>
      <c r="Q764" s="1" t="s">
        <v>56</v>
      </c>
    </row>
    <row r="765" spans="1:17" x14ac:dyDescent="0.25">
      <c r="A765" s="1" t="s">
        <v>2459</v>
      </c>
      <c r="B765" s="1" t="s">
        <v>2460</v>
      </c>
      <c r="C765" s="1" t="s">
        <v>2461</v>
      </c>
      <c r="D765" s="1" t="s">
        <v>2322</v>
      </c>
      <c r="E765" s="1" t="s">
        <v>2242</v>
      </c>
      <c r="F765" s="1" t="s">
        <v>44</v>
      </c>
      <c r="G765" s="1" t="s">
        <v>169</v>
      </c>
      <c r="H765">
        <v>1</v>
      </c>
      <c r="I765" s="1" t="s">
        <v>50</v>
      </c>
      <c r="J765" s="1" t="s">
        <v>51</v>
      </c>
      <c r="K765" s="1" t="s">
        <v>51</v>
      </c>
      <c r="L765" s="1" t="s">
        <v>52</v>
      </c>
      <c r="M765" s="1" t="s">
        <v>53</v>
      </c>
      <c r="N765" s="1" t="s">
        <v>194</v>
      </c>
      <c r="O765" s="1" t="s">
        <v>2121</v>
      </c>
      <c r="P765" s="1" t="s">
        <v>55</v>
      </c>
      <c r="Q765" s="1" t="s">
        <v>56</v>
      </c>
    </row>
    <row r="766" spans="1:17" x14ac:dyDescent="0.25">
      <c r="A766" s="1" t="s">
        <v>2462</v>
      </c>
      <c r="B766" s="1" t="s">
        <v>2463</v>
      </c>
      <c r="C766" s="1" t="s">
        <v>2464</v>
      </c>
      <c r="D766" s="1" t="s">
        <v>2339</v>
      </c>
      <c r="E766" s="1" t="s">
        <v>2242</v>
      </c>
      <c r="F766" s="1" t="s">
        <v>44</v>
      </c>
      <c r="G766" s="1" t="s">
        <v>49</v>
      </c>
      <c r="H766">
        <v>1</v>
      </c>
      <c r="I766" s="1" t="s">
        <v>50</v>
      </c>
      <c r="J766" s="1" t="s">
        <v>183</v>
      </c>
      <c r="K766" s="1" t="s">
        <v>120</v>
      </c>
      <c r="L766" s="1" t="s">
        <v>52</v>
      </c>
      <c r="M766" s="1" t="s">
        <v>185</v>
      </c>
      <c r="N766" s="1" t="s">
        <v>54</v>
      </c>
      <c r="P766" s="1" t="s">
        <v>356</v>
      </c>
      <c r="Q766" s="1" t="s">
        <v>56</v>
      </c>
    </row>
    <row r="767" spans="1:17" x14ac:dyDescent="0.25">
      <c r="A767" s="1" t="s">
        <v>2462</v>
      </c>
      <c r="B767" s="1" t="s">
        <v>2463</v>
      </c>
      <c r="C767" s="1" t="s">
        <v>2464</v>
      </c>
      <c r="D767" s="1" t="s">
        <v>2339</v>
      </c>
      <c r="E767" s="1" t="s">
        <v>2242</v>
      </c>
      <c r="F767" s="1" t="s">
        <v>44</v>
      </c>
      <c r="G767" s="1" t="s">
        <v>169</v>
      </c>
      <c r="H767">
        <v>1</v>
      </c>
      <c r="I767" s="1" t="s">
        <v>50</v>
      </c>
      <c r="J767" s="1" t="s">
        <v>183</v>
      </c>
      <c r="K767" s="1" t="s">
        <v>120</v>
      </c>
      <c r="L767" s="1" t="s">
        <v>52</v>
      </c>
      <c r="M767" s="1" t="s">
        <v>185</v>
      </c>
      <c r="N767" s="1" t="s">
        <v>54</v>
      </c>
      <c r="P767" s="1" t="s">
        <v>356</v>
      </c>
      <c r="Q767" s="1" t="s">
        <v>56</v>
      </c>
    </row>
    <row r="768" spans="1:17" x14ac:dyDescent="0.25">
      <c r="A768" s="1" t="s">
        <v>2465</v>
      </c>
      <c r="B768" s="1" t="s">
        <v>2466</v>
      </c>
      <c r="C768" s="1" t="s">
        <v>2467</v>
      </c>
      <c r="D768" s="1" t="s">
        <v>2322</v>
      </c>
      <c r="E768" s="1" t="s">
        <v>2242</v>
      </c>
      <c r="F768" s="1" t="s">
        <v>44</v>
      </c>
      <c r="G768" s="1" t="s">
        <v>49</v>
      </c>
      <c r="H768">
        <v>1</v>
      </c>
      <c r="I768" s="1" t="s">
        <v>50</v>
      </c>
      <c r="J768" s="1" t="s">
        <v>51</v>
      </c>
      <c r="K768" s="1" t="s">
        <v>51</v>
      </c>
      <c r="L768" s="1" t="s">
        <v>52</v>
      </c>
      <c r="M768" s="1" t="s">
        <v>65</v>
      </c>
      <c r="N768" s="1" t="s">
        <v>194</v>
      </c>
      <c r="O768" s="1" t="s">
        <v>2243</v>
      </c>
      <c r="P768" s="1" t="s">
        <v>302</v>
      </c>
      <c r="Q768" s="1" t="s">
        <v>56</v>
      </c>
    </row>
    <row r="769" spans="1:17" x14ac:dyDescent="0.25">
      <c r="A769" s="1" t="s">
        <v>2465</v>
      </c>
      <c r="B769" s="1" t="s">
        <v>2466</v>
      </c>
      <c r="C769" s="1" t="s">
        <v>2467</v>
      </c>
      <c r="D769" s="1" t="s">
        <v>2322</v>
      </c>
      <c r="E769" s="1" t="s">
        <v>2242</v>
      </c>
      <c r="F769" s="1" t="s">
        <v>44</v>
      </c>
      <c r="G769" s="1" t="s">
        <v>197</v>
      </c>
      <c r="H769">
        <v>1</v>
      </c>
      <c r="I769" s="1" t="s">
        <v>50</v>
      </c>
      <c r="J769" s="1" t="s">
        <v>51</v>
      </c>
      <c r="K769" s="1" t="s">
        <v>51</v>
      </c>
      <c r="L769" s="1" t="s">
        <v>52</v>
      </c>
      <c r="M769" s="1" t="s">
        <v>65</v>
      </c>
      <c r="N769" s="1" t="s">
        <v>194</v>
      </c>
      <c r="O769" s="1" t="s">
        <v>2243</v>
      </c>
      <c r="P769" s="1" t="s">
        <v>302</v>
      </c>
      <c r="Q769" s="1" t="s">
        <v>56</v>
      </c>
    </row>
    <row r="770" spans="1:17" x14ac:dyDescent="0.25">
      <c r="A770" s="1" t="s">
        <v>2465</v>
      </c>
      <c r="B770" s="1" t="s">
        <v>2466</v>
      </c>
      <c r="C770" s="1" t="s">
        <v>2467</v>
      </c>
      <c r="D770" s="1" t="s">
        <v>2322</v>
      </c>
      <c r="E770" s="1" t="s">
        <v>2242</v>
      </c>
      <c r="F770" s="1" t="s">
        <v>44</v>
      </c>
      <c r="G770" s="1" t="s">
        <v>169</v>
      </c>
      <c r="H770">
        <v>1</v>
      </c>
      <c r="I770" s="1" t="s">
        <v>50</v>
      </c>
      <c r="J770" s="1" t="s">
        <v>51</v>
      </c>
      <c r="K770" s="1" t="s">
        <v>51</v>
      </c>
      <c r="L770" s="1" t="s">
        <v>52</v>
      </c>
      <c r="M770" s="1" t="s">
        <v>65</v>
      </c>
      <c r="N770" s="1" t="s">
        <v>194</v>
      </c>
      <c r="O770" s="1" t="s">
        <v>2243</v>
      </c>
      <c r="P770" s="1" t="s">
        <v>302</v>
      </c>
      <c r="Q770" s="1" t="s">
        <v>56</v>
      </c>
    </row>
    <row r="771" spans="1:17" x14ac:dyDescent="0.25">
      <c r="A771" s="1" t="s">
        <v>2468</v>
      </c>
      <c r="B771" s="1" t="s">
        <v>2469</v>
      </c>
      <c r="C771" s="1" t="s">
        <v>2470</v>
      </c>
      <c r="D771" s="1" t="s">
        <v>2247</v>
      </c>
      <c r="E771" s="1" t="s">
        <v>2242</v>
      </c>
      <c r="F771" s="1" t="s">
        <v>44</v>
      </c>
      <c r="G771" s="1" t="s">
        <v>49</v>
      </c>
      <c r="H771">
        <v>1</v>
      </c>
      <c r="I771" s="1" t="s">
        <v>50</v>
      </c>
      <c r="J771" s="1" t="s">
        <v>51</v>
      </c>
      <c r="K771" s="1" t="s">
        <v>51</v>
      </c>
      <c r="L771" s="1" t="s">
        <v>52</v>
      </c>
      <c r="M771" s="1" t="s">
        <v>65</v>
      </c>
      <c r="N771" s="1" t="s">
        <v>115</v>
      </c>
      <c r="P771" s="1" t="s">
        <v>55</v>
      </c>
      <c r="Q771" s="1" t="s">
        <v>56</v>
      </c>
    </row>
    <row r="772" spans="1:17" x14ac:dyDescent="0.25">
      <c r="A772" s="1" t="s">
        <v>2468</v>
      </c>
      <c r="B772" s="1" t="s">
        <v>2469</v>
      </c>
      <c r="C772" s="1" t="s">
        <v>2470</v>
      </c>
      <c r="D772" s="1" t="s">
        <v>2247</v>
      </c>
      <c r="E772" s="1" t="s">
        <v>2242</v>
      </c>
      <c r="F772" s="1" t="s">
        <v>44</v>
      </c>
      <c r="G772" s="1" t="s">
        <v>197</v>
      </c>
      <c r="H772">
        <v>1</v>
      </c>
      <c r="I772" s="1" t="s">
        <v>50</v>
      </c>
      <c r="J772" s="1" t="s">
        <v>51</v>
      </c>
      <c r="K772" s="1" t="s">
        <v>51</v>
      </c>
      <c r="L772" s="1" t="s">
        <v>52</v>
      </c>
      <c r="M772" s="1" t="s">
        <v>65</v>
      </c>
      <c r="N772" s="1" t="s">
        <v>115</v>
      </c>
      <c r="P772" s="1" t="s">
        <v>55</v>
      </c>
      <c r="Q772" s="1" t="s">
        <v>56</v>
      </c>
    </row>
    <row r="773" spans="1:17" x14ac:dyDescent="0.25">
      <c r="A773" s="1" t="s">
        <v>2468</v>
      </c>
      <c r="B773" s="1" t="s">
        <v>2469</v>
      </c>
      <c r="C773" s="1" t="s">
        <v>2470</v>
      </c>
      <c r="D773" s="1" t="s">
        <v>2247</v>
      </c>
      <c r="E773" s="1" t="s">
        <v>2242</v>
      </c>
      <c r="F773" s="1" t="s">
        <v>44</v>
      </c>
      <c r="G773" s="1" t="s">
        <v>169</v>
      </c>
      <c r="H773">
        <v>1</v>
      </c>
      <c r="I773" s="1" t="s">
        <v>50</v>
      </c>
      <c r="J773" s="1" t="s">
        <v>51</v>
      </c>
      <c r="K773" s="1" t="s">
        <v>51</v>
      </c>
      <c r="L773" s="1" t="s">
        <v>52</v>
      </c>
      <c r="M773" s="1" t="s">
        <v>65</v>
      </c>
      <c r="N773" s="1" t="s">
        <v>115</v>
      </c>
      <c r="P773" s="1" t="s">
        <v>55</v>
      </c>
      <c r="Q773" s="1" t="s">
        <v>56</v>
      </c>
    </row>
    <row r="774" spans="1:17" x14ac:dyDescent="0.25">
      <c r="A774" s="1" t="s">
        <v>2471</v>
      </c>
      <c r="B774" s="1" t="s">
        <v>2472</v>
      </c>
      <c r="C774" s="1" t="s">
        <v>2473</v>
      </c>
      <c r="D774" s="1" t="s">
        <v>2339</v>
      </c>
      <c r="E774" s="1" t="s">
        <v>2242</v>
      </c>
      <c r="F774" s="1" t="s">
        <v>44</v>
      </c>
      <c r="G774" s="1" t="s">
        <v>49</v>
      </c>
      <c r="H774">
        <v>1</v>
      </c>
      <c r="I774" s="1" t="s">
        <v>50</v>
      </c>
      <c r="J774" s="1" t="s">
        <v>51</v>
      </c>
      <c r="K774" s="1" t="s">
        <v>51</v>
      </c>
      <c r="L774" s="1" t="s">
        <v>52</v>
      </c>
      <c r="M774" s="1" t="s">
        <v>65</v>
      </c>
      <c r="N774" s="1" t="s">
        <v>194</v>
      </c>
      <c r="O774" s="1" t="s">
        <v>2475</v>
      </c>
      <c r="P774" s="1" t="s">
        <v>55</v>
      </c>
      <c r="Q774" s="1" t="s">
        <v>122</v>
      </c>
    </row>
    <row r="775" spans="1:17" x14ac:dyDescent="0.25">
      <c r="A775" s="1" t="s">
        <v>2471</v>
      </c>
      <c r="B775" s="1" t="s">
        <v>2472</v>
      </c>
      <c r="C775" s="1" t="s">
        <v>2473</v>
      </c>
      <c r="D775" s="1" t="s">
        <v>2339</v>
      </c>
      <c r="E775" s="1" t="s">
        <v>2242</v>
      </c>
      <c r="F775" s="1" t="s">
        <v>44</v>
      </c>
      <c r="G775" s="1" t="s">
        <v>169</v>
      </c>
      <c r="H775">
        <v>1</v>
      </c>
      <c r="I775" s="1" t="s">
        <v>50</v>
      </c>
      <c r="J775" s="1" t="s">
        <v>51</v>
      </c>
      <c r="K775" s="1" t="s">
        <v>51</v>
      </c>
      <c r="L775" s="1" t="s">
        <v>52</v>
      </c>
      <c r="M775" s="1" t="s">
        <v>65</v>
      </c>
      <c r="N775" s="1" t="s">
        <v>194</v>
      </c>
      <c r="O775" s="1" t="s">
        <v>2475</v>
      </c>
      <c r="P775" s="1" t="s">
        <v>55</v>
      </c>
      <c r="Q775" s="1" t="s">
        <v>122</v>
      </c>
    </row>
    <row r="776" spans="1:17" x14ac:dyDescent="0.25">
      <c r="A776" s="1" t="s">
        <v>2476</v>
      </c>
      <c r="B776" s="1" t="s">
        <v>2477</v>
      </c>
      <c r="C776" s="1" t="s">
        <v>2478</v>
      </c>
      <c r="D776" s="1" t="s">
        <v>2339</v>
      </c>
      <c r="E776" s="1" t="s">
        <v>2242</v>
      </c>
      <c r="F776" s="1" t="s">
        <v>44</v>
      </c>
      <c r="G776" s="1" t="s">
        <v>49</v>
      </c>
      <c r="H776">
        <v>1</v>
      </c>
      <c r="I776" s="1" t="s">
        <v>50</v>
      </c>
      <c r="J776" s="1" t="s">
        <v>51</v>
      </c>
      <c r="K776" s="1" t="s">
        <v>51</v>
      </c>
      <c r="L776" s="1" t="s">
        <v>52</v>
      </c>
      <c r="M776" s="1" t="s">
        <v>65</v>
      </c>
      <c r="N776" s="1" t="s">
        <v>194</v>
      </c>
      <c r="O776" s="1" t="s">
        <v>2243</v>
      </c>
      <c r="P776" s="1" t="s">
        <v>302</v>
      </c>
      <c r="Q776" s="1" t="s">
        <v>56</v>
      </c>
    </row>
    <row r="777" spans="1:17" x14ac:dyDescent="0.25">
      <c r="A777" s="1" t="s">
        <v>2476</v>
      </c>
      <c r="B777" s="1" t="s">
        <v>2477</v>
      </c>
      <c r="C777" s="1" t="s">
        <v>2478</v>
      </c>
      <c r="D777" s="1" t="s">
        <v>2339</v>
      </c>
      <c r="E777" s="1" t="s">
        <v>2242</v>
      </c>
      <c r="F777" s="1" t="s">
        <v>44</v>
      </c>
      <c r="G777" s="1" t="s">
        <v>197</v>
      </c>
      <c r="H777">
        <v>1</v>
      </c>
      <c r="I777" s="1" t="s">
        <v>50</v>
      </c>
      <c r="J777" s="1" t="s">
        <v>51</v>
      </c>
      <c r="K777" s="1" t="s">
        <v>51</v>
      </c>
      <c r="L777" s="1" t="s">
        <v>52</v>
      </c>
      <c r="M777" s="1" t="s">
        <v>65</v>
      </c>
      <c r="N777" s="1" t="s">
        <v>194</v>
      </c>
      <c r="O777" s="1" t="s">
        <v>2243</v>
      </c>
      <c r="P777" s="1" t="s">
        <v>302</v>
      </c>
      <c r="Q777" s="1" t="s">
        <v>56</v>
      </c>
    </row>
    <row r="778" spans="1:17" x14ac:dyDescent="0.25">
      <c r="A778" s="1" t="s">
        <v>2476</v>
      </c>
      <c r="B778" s="1" t="s">
        <v>2477</v>
      </c>
      <c r="C778" s="1" t="s">
        <v>2478</v>
      </c>
      <c r="D778" s="1" t="s">
        <v>2339</v>
      </c>
      <c r="E778" s="1" t="s">
        <v>2242</v>
      </c>
      <c r="F778" s="1" t="s">
        <v>44</v>
      </c>
      <c r="G778" s="1" t="s">
        <v>169</v>
      </c>
      <c r="H778">
        <v>1</v>
      </c>
      <c r="I778" s="1" t="s">
        <v>50</v>
      </c>
      <c r="J778" s="1" t="s">
        <v>51</v>
      </c>
      <c r="K778" s="1" t="s">
        <v>51</v>
      </c>
      <c r="L778" s="1" t="s">
        <v>52</v>
      </c>
      <c r="M778" s="1" t="s">
        <v>65</v>
      </c>
      <c r="N778" s="1" t="s">
        <v>194</v>
      </c>
      <c r="O778" s="1" t="s">
        <v>2243</v>
      </c>
      <c r="P778" s="1" t="s">
        <v>302</v>
      </c>
      <c r="Q778" s="1" t="s">
        <v>56</v>
      </c>
    </row>
    <row r="779" spans="1:17" x14ac:dyDescent="0.25">
      <c r="A779" s="1" t="s">
        <v>2479</v>
      </c>
      <c r="B779" s="1" t="s">
        <v>2480</v>
      </c>
      <c r="C779" s="1" t="s">
        <v>2481</v>
      </c>
      <c r="D779" s="1" t="s">
        <v>2339</v>
      </c>
      <c r="E779" s="1" t="s">
        <v>2242</v>
      </c>
      <c r="F779" s="1" t="s">
        <v>44</v>
      </c>
      <c r="G779" s="1" t="s">
        <v>49</v>
      </c>
      <c r="H779">
        <v>1</v>
      </c>
      <c r="I779" s="1" t="s">
        <v>50</v>
      </c>
      <c r="J779" s="1" t="s">
        <v>51</v>
      </c>
      <c r="K779" s="1" t="s">
        <v>51</v>
      </c>
      <c r="L779" s="1" t="s">
        <v>52</v>
      </c>
      <c r="M779" s="1" t="s">
        <v>65</v>
      </c>
      <c r="N779" s="1" t="s">
        <v>194</v>
      </c>
      <c r="O779" s="1" t="s">
        <v>2475</v>
      </c>
      <c r="P779" s="1" t="s">
        <v>356</v>
      </c>
      <c r="Q779" s="1" t="s">
        <v>56</v>
      </c>
    </row>
    <row r="780" spans="1:17" x14ac:dyDescent="0.25">
      <c r="A780" s="1" t="s">
        <v>2479</v>
      </c>
      <c r="B780" s="1" t="s">
        <v>2480</v>
      </c>
      <c r="C780" s="1" t="s">
        <v>2481</v>
      </c>
      <c r="D780" s="1" t="s">
        <v>2339</v>
      </c>
      <c r="E780" s="1" t="s">
        <v>2242</v>
      </c>
      <c r="F780" s="1" t="s">
        <v>44</v>
      </c>
      <c r="G780" s="1" t="s">
        <v>197</v>
      </c>
      <c r="H780">
        <v>2</v>
      </c>
      <c r="I780" s="1" t="s">
        <v>50</v>
      </c>
      <c r="J780" s="1" t="s">
        <v>51</v>
      </c>
      <c r="K780" s="1" t="s">
        <v>51</v>
      </c>
      <c r="L780" s="1" t="s">
        <v>52</v>
      </c>
      <c r="M780" s="1" t="s">
        <v>65</v>
      </c>
      <c r="N780" s="1" t="s">
        <v>194</v>
      </c>
      <c r="O780" s="1" t="s">
        <v>2475</v>
      </c>
      <c r="P780" s="1" t="s">
        <v>356</v>
      </c>
      <c r="Q780" s="1" t="s">
        <v>56</v>
      </c>
    </row>
    <row r="781" spans="1:17" x14ac:dyDescent="0.25">
      <c r="A781" s="1" t="s">
        <v>2479</v>
      </c>
      <c r="B781" s="1" t="s">
        <v>2480</v>
      </c>
      <c r="C781" s="1" t="s">
        <v>2481</v>
      </c>
      <c r="D781" s="1" t="s">
        <v>2339</v>
      </c>
      <c r="E781" s="1" t="s">
        <v>2242</v>
      </c>
      <c r="F781" s="1" t="s">
        <v>44</v>
      </c>
      <c r="G781" s="1" t="s">
        <v>169</v>
      </c>
      <c r="H781">
        <v>1</v>
      </c>
      <c r="I781" s="1" t="s">
        <v>50</v>
      </c>
      <c r="J781" s="1" t="s">
        <v>51</v>
      </c>
      <c r="K781" s="1" t="s">
        <v>51</v>
      </c>
      <c r="L781" s="1" t="s">
        <v>52</v>
      </c>
      <c r="M781" s="1" t="s">
        <v>65</v>
      </c>
      <c r="N781" s="1" t="s">
        <v>194</v>
      </c>
      <c r="O781" s="1" t="s">
        <v>2475</v>
      </c>
      <c r="P781" s="1" t="s">
        <v>356</v>
      </c>
      <c r="Q781" s="1" t="s">
        <v>56</v>
      </c>
    </row>
    <row r="782" spans="1:17" x14ac:dyDescent="0.25">
      <c r="A782" s="1" t="s">
        <v>2482</v>
      </c>
      <c r="B782" s="1" t="s">
        <v>2483</v>
      </c>
      <c r="C782" s="1" t="s">
        <v>2484</v>
      </c>
      <c r="D782" s="1" t="s">
        <v>2247</v>
      </c>
      <c r="E782" s="1" t="s">
        <v>2242</v>
      </c>
      <c r="F782" s="1" t="s">
        <v>44</v>
      </c>
      <c r="G782" s="1" t="s">
        <v>49</v>
      </c>
      <c r="H782">
        <v>1</v>
      </c>
      <c r="I782" s="1" t="s">
        <v>50</v>
      </c>
      <c r="J782" s="1" t="s">
        <v>51</v>
      </c>
      <c r="K782" s="1" t="s">
        <v>51</v>
      </c>
      <c r="L782" s="1" t="s">
        <v>52</v>
      </c>
      <c r="M782" s="1" t="s">
        <v>53</v>
      </c>
      <c r="N782" s="1" t="s">
        <v>194</v>
      </c>
      <c r="O782" s="1" t="s">
        <v>2486</v>
      </c>
      <c r="P782" s="1" t="s">
        <v>302</v>
      </c>
      <c r="Q782" s="1" t="s">
        <v>122</v>
      </c>
    </row>
    <row r="783" spans="1:17" x14ac:dyDescent="0.25">
      <c r="A783" s="1" t="s">
        <v>2482</v>
      </c>
      <c r="B783" s="1" t="s">
        <v>2483</v>
      </c>
      <c r="C783" s="1" t="s">
        <v>2484</v>
      </c>
      <c r="D783" s="1" t="s">
        <v>2247</v>
      </c>
      <c r="E783" s="1" t="s">
        <v>2242</v>
      </c>
      <c r="F783" s="1" t="s">
        <v>44</v>
      </c>
      <c r="G783" s="1" t="s">
        <v>197</v>
      </c>
      <c r="H783">
        <v>1</v>
      </c>
      <c r="I783" s="1" t="s">
        <v>50</v>
      </c>
      <c r="J783" s="1" t="s">
        <v>51</v>
      </c>
      <c r="K783" s="1" t="s">
        <v>51</v>
      </c>
      <c r="L783" s="1" t="s">
        <v>52</v>
      </c>
      <c r="M783" s="1" t="s">
        <v>53</v>
      </c>
      <c r="N783" s="1" t="s">
        <v>194</v>
      </c>
      <c r="O783" s="1" t="s">
        <v>2486</v>
      </c>
      <c r="P783" s="1" t="s">
        <v>302</v>
      </c>
      <c r="Q783" s="1" t="s">
        <v>122</v>
      </c>
    </row>
    <row r="784" spans="1:17" x14ac:dyDescent="0.25">
      <c r="A784" s="1" t="s">
        <v>2482</v>
      </c>
      <c r="B784" s="1" t="s">
        <v>2483</v>
      </c>
      <c r="C784" s="1" t="s">
        <v>2484</v>
      </c>
      <c r="D784" s="1" t="s">
        <v>2247</v>
      </c>
      <c r="E784" s="1" t="s">
        <v>2242</v>
      </c>
      <c r="F784" s="1" t="s">
        <v>44</v>
      </c>
      <c r="G784" s="1" t="s">
        <v>169</v>
      </c>
      <c r="H784">
        <v>1</v>
      </c>
      <c r="I784" s="1" t="s">
        <v>50</v>
      </c>
      <c r="J784" s="1" t="s">
        <v>51</v>
      </c>
      <c r="K784" s="1" t="s">
        <v>51</v>
      </c>
      <c r="L784" s="1" t="s">
        <v>52</v>
      </c>
      <c r="M784" s="1" t="s">
        <v>53</v>
      </c>
      <c r="N784" s="1" t="s">
        <v>194</v>
      </c>
      <c r="O784" s="1" t="s">
        <v>2486</v>
      </c>
      <c r="P784" s="1" t="s">
        <v>302</v>
      </c>
      <c r="Q784" s="1" t="s">
        <v>122</v>
      </c>
    </row>
    <row r="785" spans="1:17" x14ac:dyDescent="0.25">
      <c r="A785" s="1" t="s">
        <v>2487</v>
      </c>
      <c r="B785" s="1" t="s">
        <v>2488</v>
      </c>
      <c r="C785" s="1" t="s">
        <v>2489</v>
      </c>
      <c r="D785" s="1" t="s">
        <v>2339</v>
      </c>
      <c r="E785" s="1" t="s">
        <v>2242</v>
      </c>
      <c r="F785" s="1" t="s">
        <v>44</v>
      </c>
      <c r="G785" s="1" t="s">
        <v>49</v>
      </c>
      <c r="H785">
        <v>1</v>
      </c>
      <c r="I785" s="1" t="s">
        <v>50</v>
      </c>
      <c r="J785" s="1" t="s">
        <v>51</v>
      </c>
      <c r="K785" s="1" t="s">
        <v>51</v>
      </c>
      <c r="L785" s="1" t="s">
        <v>52</v>
      </c>
      <c r="M785" s="1" t="s">
        <v>65</v>
      </c>
      <c r="N785" s="1" t="s">
        <v>194</v>
      </c>
      <c r="O785" s="1" t="s">
        <v>2475</v>
      </c>
      <c r="P785" s="1" t="s">
        <v>302</v>
      </c>
      <c r="Q785" s="1" t="s">
        <v>56</v>
      </c>
    </row>
    <row r="786" spans="1:17" x14ac:dyDescent="0.25">
      <c r="A786" s="1" t="s">
        <v>2487</v>
      </c>
      <c r="B786" s="1" t="s">
        <v>2488</v>
      </c>
      <c r="C786" s="1" t="s">
        <v>2489</v>
      </c>
      <c r="D786" s="1" t="s">
        <v>2339</v>
      </c>
      <c r="E786" s="1" t="s">
        <v>2242</v>
      </c>
      <c r="F786" s="1" t="s">
        <v>44</v>
      </c>
      <c r="G786" s="1" t="s">
        <v>197</v>
      </c>
      <c r="H786">
        <v>1</v>
      </c>
      <c r="I786" s="1" t="s">
        <v>50</v>
      </c>
      <c r="J786" s="1" t="s">
        <v>51</v>
      </c>
      <c r="K786" s="1" t="s">
        <v>51</v>
      </c>
      <c r="L786" s="1" t="s">
        <v>52</v>
      </c>
      <c r="M786" s="1" t="s">
        <v>65</v>
      </c>
      <c r="N786" s="1" t="s">
        <v>194</v>
      </c>
      <c r="O786" s="1" t="s">
        <v>2475</v>
      </c>
      <c r="P786" s="1" t="s">
        <v>302</v>
      </c>
      <c r="Q786" s="1" t="s">
        <v>56</v>
      </c>
    </row>
    <row r="787" spans="1:17" x14ac:dyDescent="0.25">
      <c r="A787" s="1" t="s">
        <v>2487</v>
      </c>
      <c r="B787" s="1" t="s">
        <v>2488</v>
      </c>
      <c r="C787" s="1" t="s">
        <v>2489</v>
      </c>
      <c r="D787" s="1" t="s">
        <v>2339</v>
      </c>
      <c r="E787" s="1" t="s">
        <v>2242</v>
      </c>
      <c r="F787" s="1" t="s">
        <v>44</v>
      </c>
      <c r="G787" s="1" t="s">
        <v>169</v>
      </c>
      <c r="H787">
        <v>1</v>
      </c>
      <c r="I787" s="1" t="s">
        <v>50</v>
      </c>
      <c r="J787" s="1" t="s">
        <v>51</v>
      </c>
      <c r="K787" s="1" t="s">
        <v>51</v>
      </c>
      <c r="L787" s="1" t="s">
        <v>52</v>
      </c>
      <c r="M787" s="1" t="s">
        <v>65</v>
      </c>
      <c r="N787" s="1" t="s">
        <v>194</v>
      </c>
      <c r="O787" s="1" t="s">
        <v>2475</v>
      </c>
      <c r="P787" s="1" t="s">
        <v>302</v>
      </c>
      <c r="Q787" s="1" t="s">
        <v>56</v>
      </c>
    </row>
    <row r="788" spans="1:17" x14ac:dyDescent="0.25">
      <c r="A788" s="1" t="s">
        <v>2491</v>
      </c>
      <c r="B788" s="1" t="s">
        <v>2492</v>
      </c>
      <c r="C788" s="1" t="s">
        <v>2493</v>
      </c>
      <c r="D788" s="1" t="s">
        <v>2247</v>
      </c>
      <c r="E788" s="1" t="s">
        <v>2242</v>
      </c>
      <c r="F788" s="1" t="s">
        <v>44</v>
      </c>
      <c r="G788" s="1" t="s">
        <v>49</v>
      </c>
      <c r="H788">
        <v>1</v>
      </c>
      <c r="I788" s="1" t="s">
        <v>50</v>
      </c>
      <c r="J788" s="1" t="s">
        <v>51</v>
      </c>
      <c r="K788" s="1" t="s">
        <v>51</v>
      </c>
      <c r="L788" s="1" t="s">
        <v>52</v>
      </c>
      <c r="M788" s="1" t="s">
        <v>65</v>
      </c>
      <c r="N788" s="1" t="s">
        <v>194</v>
      </c>
      <c r="O788" s="1" t="s">
        <v>2486</v>
      </c>
      <c r="P788" s="1" t="s">
        <v>302</v>
      </c>
      <c r="Q788" s="1" t="s">
        <v>122</v>
      </c>
    </row>
    <row r="789" spans="1:17" x14ac:dyDescent="0.25">
      <c r="A789" s="1" t="s">
        <v>2491</v>
      </c>
      <c r="B789" s="1" t="s">
        <v>2492</v>
      </c>
      <c r="C789" s="1" t="s">
        <v>2493</v>
      </c>
      <c r="D789" s="1" t="s">
        <v>2247</v>
      </c>
      <c r="E789" s="1" t="s">
        <v>2242</v>
      </c>
      <c r="F789" s="1" t="s">
        <v>44</v>
      </c>
      <c r="G789" s="1" t="s">
        <v>197</v>
      </c>
      <c r="H789">
        <v>1</v>
      </c>
      <c r="I789" s="1" t="s">
        <v>50</v>
      </c>
      <c r="J789" s="1" t="s">
        <v>51</v>
      </c>
      <c r="K789" s="1" t="s">
        <v>51</v>
      </c>
      <c r="L789" s="1" t="s">
        <v>52</v>
      </c>
      <c r="M789" s="1" t="s">
        <v>65</v>
      </c>
      <c r="N789" s="1" t="s">
        <v>194</v>
      </c>
      <c r="O789" s="1" t="s">
        <v>2486</v>
      </c>
      <c r="P789" s="1" t="s">
        <v>302</v>
      </c>
      <c r="Q789" s="1" t="s">
        <v>122</v>
      </c>
    </row>
    <row r="790" spans="1:17" x14ac:dyDescent="0.25">
      <c r="A790" s="1" t="s">
        <v>2491</v>
      </c>
      <c r="B790" s="1" t="s">
        <v>2492</v>
      </c>
      <c r="C790" s="1" t="s">
        <v>2493</v>
      </c>
      <c r="D790" s="1" t="s">
        <v>2247</v>
      </c>
      <c r="E790" s="1" t="s">
        <v>2242</v>
      </c>
      <c r="F790" s="1" t="s">
        <v>44</v>
      </c>
      <c r="G790" s="1" t="s">
        <v>169</v>
      </c>
      <c r="H790">
        <v>1</v>
      </c>
      <c r="I790" s="1" t="s">
        <v>50</v>
      </c>
      <c r="J790" s="1" t="s">
        <v>51</v>
      </c>
      <c r="K790" s="1" t="s">
        <v>51</v>
      </c>
      <c r="L790" s="1" t="s">
        <v>52</v>
      </c>
      <c r="M790" s="1" t="s">
        <v>65</v>
      </c>
      <c r="N790" s="1" t="s">
        <v>194</v>
      </c>
      <c r="O790" s="1" t="s">
        <v>2486</v>
      </c>
      <c r="P790" s="1" t="s">
        <v>302</v>
      </c>
      <c r="Q790" s="1" t="s">
        <v>122</v>
      </c>
    </row>
    <row r="791" spans="1:17" x14ac:dyDescent="0.25">
      <c r="A791" s="1" t="s">
        <v>2494</v>
      </c>
      <c r="B791" s="1" t="s">
        <v>2495</v>
      </c>
      <c r="C791" s="1" t="s">
        <v>2496</v>
      </c>
      <c r="D791" s="1" t="s">
        <v>2247</v>
      </c>
      <c r="E791" s="1" t="s">
        <v>2242</v>
      </c>
      <c r="F791" s="1" t="s">
        <v>44</v>
      </c>
      <c r="G791" s="1" t="s">
        <v>49</v>
      </c>
      <c r="H791">
        <v>1</v>
      </c>
      <c r="I791" s="1" t="s">
        <v>50</v>
      </c>
      <c r="J791" s="1" t="s">
        <v>51</v>
      </c>
      <c r="K791" s="1" t="s">
        <v>51</v>
      </c>
      <c r="L791" s="1" t="s">
        <v>52</v>
      </c>
      <c r="M791" s="1" t="s">
        <v>65</v>
      </c>
      <c r="N791" s="1" t="s">
        <v>194</v>
      </c>
      <c r="O791" s="1" t="s">
        <v>2454</v>
      </c>
      <c r="P791" s="1" t="s">
        <v>302</v>
      </c>
      <c r="Q791" s="1" t="s">
        <v>122</v>
      </c>
    </row>
    <row r="792" spans="1:17" x14ac:dyDescent="0.25">
      <c r="A792" s="1" t="s">
        <v>2494</v>
      </c>
      <c r="B792" s="1" t="s">
        <v>2495</v>
      </c>
      <c r="C792" s="1" t="s">
        <v>2496</v>
      </c>
      <c r="D792" s="1" t="s">
        <v>2247</v>
      </c>
      <c r="E792" s="1" t="s">
        <v>2242</v>
      </c>
      <c r="F792" s="1" t="s">
        <v>44</v>
      </c>
      <c r="G792" s="1" t="s">
        <v>197</v>
      </c>
      <c r="H792">
        <v>1</v>
      </c>
      <c r="I792" s="1" t="s">
        <v>50</v>
      </c>
      <c r="J792" s="1" t="s">
        <v>51</v>
      </c>
      <c r="K792" s="1" t="s">
        <v>51</v>
      </c>
      <c r="L792" s="1" t="s">
        <v>52</v>
      </c>
      <c r="M792" s="1" t="s">
        <v>65</v>
      </c>
      <c r="N792" s="1" t="s">
        <v>194</v>
      </c>
      <c r="O792" s="1" t="s">
        <v>2454</v>
      </c>
      <c r="P792" s="1" t="s">
        <v>302</v>
      </c>
      <c r="Q792" s="1" t="s">
        <v>122</v>
      </c>
    </row>
    <row r="793" spans="1:17" x14ac:dyDescent="0.25">
      <c r="A793" s="1" t="s">
        <v>2494</v>
      </c>
      <c r="B793" s="1" t="s">
        <v>2495</v>
      </c>
      <c r="C793" s="1" t="s">
        <v>2496</v>
      </c>
      <c r="D793" s="1" t="s">
        <v>2247</v>
      </c>
      <c r="E793" s="1" t="s">
        <v>2242</v>
      </c>
      <c r="F793" s="1" t="s">
        <v>44</v>
      </c>
      <c r="G793" s="1" t="s">
        <v>169</v>
      </c>
      <c r="H793">
        <v>1</v>
      </c>
      <c r="I793" s="1" t="s">
        <v>50</v>
      </c>
      <c r="J793" s="1" t="s">
        <v>51</v>
      </c>
      <c r="K793" s="1" t="s">
        <v>51</v>
      </c>
      <c r="L793" s="1" t="s">
        <v>52</v>
      </c>
      <c r="M793" s="1" t="s">
        <v>65</v>
      </c>
      <c r="N793" s="1" t="s">
        <v>194</v>
      </c>
      <c r="O793" s="1" t="s">
        <v>2454</v>
      </c>
      <c r="P793" s="1" t="s">
        <v>302</v>
      </c>
      <c r="Q793" s="1" t="s">
        <v>122</v>
      </c>
    </row>
    <row r="794" spans="1:17" x14ac:dyDescent="0.25">
      <c r="A794" s="1" t="s">
        <v>2497</v>
      </c>
      <c r="B794" s="1" t="s">
        <v>2498</v>
      </c>
      <c r="C794" s="1" t="s">
        <v>2499</v>
      </c>
      <c r="D794" s="1" t="s">
        <v>2247</v>
      </c>
      <c r="E794" s="1" t="s">
        <v>2242</v>
      </c>
      <c r="F794" s="1" t="s">
        <v>44</v>
      </c>
      <c r="G794" s="1" t="s">
        <v>49</v>
      </c>
      <c r="H794">
        <v>1</v>
      </c>
      <c r="I794" s="1" t="s">
        <v>50</v>
      </c>
      <c r="J794" s="1" t="s">
        <v>51</v>
      </c>
      <c r="K794" s="1" t="s">
        <v>51</v>
      </c>
      <c r="L794" s="1" t="s">
        <v>52</v>
      </c>
      <c r="M794" s="1" t="s">
        <v>65</v>
      </c>
      <c r="N794" s="1" t="s">
        <v>54</v>
      </c>
      <c r="P794" s="1" t="s">
        <v>302</v>
      </c>
      <c r="Q794" s="1" t="s">
        <v>56</v>
      </c>
    </row>
    <row r="795" spans="1:17" x14ac:dyDescent="0.25">
      <c r="A795" s="1" t="s">
        <v>2497</v>
      </c>
      <c r="B795" s="1" t="s">
        <v>2498</v>
      </c>
      <c r="C795" s="1" t="s">
        <v>2499</v>
      </c>
      <c r="D795" s="1" t="s">
        <v>2247</v>
      </c>
      <c r="E795" s="1" t="s">
        <v>2242</v>
      </c>
      <c r="F795" s="1" t="s">
        <v>44</v>
      </c>
      <c r="G795" s="1" t="s">
        <v>169</v>
      </c>
      <c r="H795">
        <v>1</v>
      </c>
      <c r="I795" s="1" t="s">
        <v>50</v>
      </c>
      <c r="J795" s="1" t="s">
        <v>51</v>
      </c>
      <c r="K795" s="1" t="s">
        <v>51</v>
      </c>
      <c r="L795" s="1" t="s">
        <v>52</v>
      </c>
      <c r="M795" s="1" t="s">
        <v>65</v>
      </c>
      <c r="N795" s="1" t="s">
        <v>54</v>
      </c>
      <c r="P795" s="1" t="s">
        <v>302</v>
      </c>
      <c r="Q795" s="1" t="s">
        <v>56</v>
      </c>
    </row>
    <row r="796" spans="1:17" x14ac:dyDescent="0.25">
      <c r="A796" s="1" t="s">
        <v>2500</v>
      </c>
      <c r="B796" s="1" t="s">
        <v>2501</v>
      </c>
      <c r="C796" s="1" t="s">
        <v>2502</v>
      </c>
      <c r="D796" s="1" t="s">
        <v>2293</v>
      </c>
      <c r="E796" s="1" t="s">
        <v>2242</v>
      </c>
      <c r="F796" s="1" t="s">
        <v>44</v>
      </c>
      <c r="G796" s="1" t="s">
        <v>49</v>
      </c>
      <c r="H796">
        <v>1</v>
      </c>
      <c r="I796" s="1" t="s">
        <v>50</v>
      </c>
      <c r="J796" s="1" t="s">
        <v>51</v>
      </c>
      <c r="K796" s="1" t="s">
        <v>51</v>
      </c>
      <c r="L796" s="1" t="s">
        <v>52</v>
      </c>
      <c r="M796" s="1" t="s">
        <v>65</v>
      </c>
      <c r="N796" s="1" t="s">
        <v>54</v>
      </c>
      <c r="P796" s="1" t="s">
        <v>302</v>
      </c>
      <c r="Q796" s="1" t="s">
        <v>122</v>
      </c>
    </row>
    <row r="797" spans="1:17" x14ac:dyDescent="0.25">
      <c r="A797" s="1" t="s">
        <v>2500</v>
      </c>
      <c r="B797" s="1" t="s">
        <v>2501</v>
      </c>
      <c r="C797" s="1" t="s">
        <v>2502</v>
      </c>
      <c r="D797" s="1" t="s">
        <v>2293</v>
      </c>
      <c r="E797" s="1" t="s">
        <v>2242</v>
      </c>
      <c r="F797" s="1" t="s">
        <v>44</v>
      </c>
      <c r="G797" s="1" t="s">
        <v>169</v>
      </c>
      <c r="H797">
        <v>1</v>
      </c>
      <c r="I797" s="1" t="s">
        <v>50</v>
      </c>
      <c r="J797" s="1" t="s">
        <v>51</v>
      </c>
      <c r="K797" s="1" t="s">
        <v>51</v>
      </c>
      <c r="L797" s="1" t="s">
        <v>52</v>
      </c>
      <c r="M797" s="1" t="s">
        <v>65</v>
      </c>
      <c r="N797" s="1" t="s">
        <v>54</v>
      </c>
      <c r="P797" s="1" t="s">
        <v>302</v>
      </c>
      <c r="Q797" s="1" t="s">
        <v>122</v>
      </c>
    </row>
    <row r="798" spans="1:17" x14ac:dyDescent="0.25">
      <c r="A798" s="1" t="s">
        <v>2503</v>
      </c>
      <c r="B798" s="1" t="s">
        <v>2504</v>
      </c>
      <c r="C798" s="1" t="s">
        <v>2505</v>
      </c>
      <c r="D798" s="1" t="s">
        <v>2247</v>
      </c>
      <c r="E798" s="1" t="s">
        <v>2242</v>
      </c>
      <c r="F798" s="1" t="s">
        <v>44</v>
      </c>
      <c r="G798" s="1" t="s">
        <v>49</v>
      </c>
      <c r="H798">
        <v>1</v>
      </c>
      <c r="I798" s="1" t="s">
        <v>50</v>
      </c>
      <c r="J798" s="1" t="s">
        <v>51</v>
      </c>
      <c r="K798" s="1" t="s">
        <v>51</v>
      </c>
      <c r="L798" s="1" t="s">
        <v>52</v>
      </c>
      <c r="M798" s="1" t="s">
        <v>65</v>
      </c>
      <c r="N798" s="1" t="s">
        <v>194</v>
      </c>
      <c r="O798" s="1" t="s">
        <v>2454</v>
      </c>
      <c r="P798" s="1" t="s">
        <v>302</v>
      </c>
      <c r="Q798" s="1" t="s">
        <v>56</v>
      </c>
    </row>
    <row r="799" spans="1:17" x14ac:dyDescent="0.25">
      <c r="A799" s="1" t="s">
        <v>2503</v>
      </c>
      <c r="B799" s="1" t="s">
        <v>2504</v>
      </c>
      <c r="C799" s="1" t="s">
        <v>2505</v>
      </c>
      <c r="D799" s="1" t="s">
        <v>2247</v>
      </c>
      <c r="E799" s="1" t="s">
        <v>2242</v>
      </c>
      <c r="F799" s="1" t="s">
        <v>44</v>
      </c>
      <c r="G799" s="1" t="s">
        <v>197</v>
      </c>
      <c r="H799">
        <v>1</v>
      </c>
      <c r="I799" s="1" t="s">
        <v>50</v>
      </c>
      <c r="J799" s="1" t="s">
        <v>51</v>
      </c>
      <c r="K799" s="1" t="s">
        <v>51</v>
      </c>
      <c r="L799" s="1" t="s">
        <v>52</v>
      </c>
      <c r="M799" s="1" t="s">
        <v>65</v>
      </c>
      <c r="N799" s="1" t="s">
        <v>194</v>
      </c>
      <c r="O799" s="1" t="s">
        <v>2454</v>
      </c>
      <c r="P799" s="1" t="s">
        <v>302</v>
      </c>
      <c r="Q799" s="1" t="s">
        <v>56</v>
      </c>
    </row>
    <row r="800" spans="1:17" x14ac:dyDescent="0.25">
      <c r="A800" s="1" t="s">
        <v>2503</v>
      </c>
      <c r="B800" s="1" t="s">
        <v>2504</v>
      </c>
      <c r="C800" s="1" t="s">
        <v>2505</v>
      </c>
      <c r="D800" s="1" t="s">
        <v>2247</v>
      </c>
      <c r="E800" s="1" t="s">
        <v>2242</v>
      </c>
      <c r="F800" s="1" t="s">
        <v>44</v>
      </c>
      <c r="G800" s="1" t="s">
        <v>169</v>
      </c>
      <c r="H800">
        <v>1</v>
      </c>
      <c r="I800" s="1" t="s">
        <v>50</v>
      </c>
      <c r="J800" s="1" t="s">
        <v>51</v>
      </c>
      <c r="K800" s="1" t="s">
        <v>51</v>
      </c>
      <c r="L800" s="1" t="s">
        <v>52</v>
      </c>
      <c r="M800" s="1" t="s">
        <v>65</v>
      </c>
      <c r="N800" s="1" t="s">
        <v>194</v>
      </c>
      <c r="O800" s="1" t="s">
        <v>2454</v>
      </c>
      <c r="P800" s="1" t="s">
        <v>302</v>
      </c>
      <c r="Q800" s="1" t="s">
        <v>56</v>
      </c>
    </row>
    <row r="801" spans="1:17" x14ac:dyDescent="0.25">
      <c r="A801" s="1" t="s">
        <v>2506</v>
      </c>
      <c r="B801" s="1" t="s">
        <v>2507</v>
      </c>
      <c r="C801" s="1" t="s">
        <v>2508</v>
      </c>
      <c r="D801" s="1" t="s">
        <v>2293</v>
      </c>
      <c r="E801" s="1" t="s">
        <v>2242</v>
      </c>
      <c r="F801" s="1" t="s">
        <v>44</v>
      </c>
      <c r="G801" s="1" t="s">
        <v>49</v>
      </c>
      <c r="H801">
        <v>1</v>
      </c>
      <c r="I801" s="1" t="s">
        <v>50</v>
      </c>
      <c r="J801" s="1" t="s">
        <v>51</v>
      </c>
      <c r="K801" s="1" t="s">
        <v>51</v>
      </c>
      <c r="L801" s="1" t="s">
        <v>52</v>
      </c>
      <c r="M801" s="1" t="s">
        <v>65</v>
      </c>
      <c r="N801" s="1" t="s">
        <v>54</v>
      </c>
      <c r="P801" s="1" t="s">
        <v>302</v>
      </c>
      <c r="Q801" s="1" t="s">
        <v>56</v>
      </c>
    </row>
    <row r="802" spans="1:17" x14ac:dyDescent="0.25">
      <c r="A802" s="1" t="s">
        <v>2506</v>
      </c>
      <c r="B802" s="1" t="s">
        <v>2507</v>
      </c>
      <c r="C802" s="1" t="s">
        <v>2508</v>
      </c>
      <c r="D802" s="1" t="s">
        <v>2293</v>
      </c>
      <c r="E802" s="1" t="s">
        <v>2242</v>
      </c>
      <c r="F802" s="1" t="s">
        <v>44</v>
      </c>
      <c r="G802" s="1" t="s">
        <v>197</v>
      </c>
      <c r="H802">
        <v>1</v>
      </c>
      <c r="I802" s="1" t="s">
        <v>50</v>
      </c>
      <c r="J802" s="1" t="s">
        <v>51</v>
      </c>
      <c r="K802" s="1" t="s">
        <v>51</v>
      </c>
      <c r="L802" s="1" t="s">
        <v>52</v>
      </c>
      <c r="M802" s="1" t="s">
        <v>65</v>
      </c>
      <c r="N802" s="1" t="s">
        <v>54</v>
      </c>
      <c r="P802" s="1" t="s">
        <v>302</v>
      </c>
      <c r="Q802" s="1" t="s">
        <v>56</v>
      </c>
    </row>
    <row r="803" spans="1:17" x14ac:dyDescent="0.25">
      <c r="A803" s="1" t="s">
        <v>2506</v>
      </c>
      <c r="B803" s="1" t="s">
        <v>2507</v>
      </c>
      <c r="C803" s="1" t="s">
        <v>2508</v>
      </c>
      <c r="D803" s="1" t="s">
        <v>2293</v>
      </c>
      <c r="E803" s="1" t="s">
        <v>2242</v>
      </c>
      <c r="F803" s="1" t="s">
        <v>44</v>
      </c>
      <c r="G803" s="1" t="s">
        <v>169</v>
      </c>
      <c r="H803">
        <v>1</v>
      </c>
      <c r="I803" s="1" t="s">
        <v>50</v>
      </c>
      <c r="J803" s="1" t="s">
        <v>51</v>
      </c>
      <c r="K803" s="1" t="s">
        <v>51</v>
      </c>
      <c r="L803" s="1" t="s">
        <v>52</v>
      </c>
      <c r="M803" s="1" t="s">
        <v>65</v>
      </c>
      <c r="N803" s="1" t="s">
        <v>54</v>
      </c>
      <c r="P803" s="1" t="s">
        <v>302</v>
      </c>
      <c r="Q803" s="1" t="s">
        <v>56</v>
      </c>
    </row>
    <row r="804" spans="1:17" x14ac:dyDescent="0.25">
      <c r="A804" s="1" t="s">
        <v>2509</v>
      </c>
      <c r="B804" s="1" t="s">
        <v>2510</v>
      </c>
      <c r="C804" s="1" t="s">
        <v>2511</v>
      </c>
      <c r="D804" s="1" t="s">
        <v>2293</v>
      </c>
      <c r="E804" s="1" t="s">
        <v>2242</v>
      </c>
      <c r="F804" s="1" t="s">
        <v>44</v>
      </c>
      <c r="G804" s="1" t="s">
        <v>494</v>
      </c>
      <c r="H804">
        <v>1</v>
      </c>
      <c r="I804" s="1" t="s">
        <v>50</v>
      </c>
      <c r="J804" s="1" t="s">
        <v>51</v>
      </c>
      <c r="K804" s="1" t="s">
        <v>51</v>
      </c>
      <c r="L804" s="1" t="s">
        <v>52</v>
      </c>
      <c r="M804" s="1" t="s">
        <v>65</v>
      </c>
      <c r="N804" s="1" t="s">
        <v>54</v>
      </c>
      <c r="P804" s="1" t="s">
        <v>302</v>
      </c>
      <c r="Q804" s="1" t="s">
        <v>56</v>
      </c>
    </row>
    <row r="805" spans="1:17" x14ac:dyDescent="0.25">
      <c r="A805" s="1" t="s">
        <v>2509</v>
      </c>
      <c r="B805" s="1" t="s">
        <v>2510</v>
      </c>
      <c r="C805" s="1" t="s">
        <v>2511</v>
      </c>
      <c r="D805" s="1" t="s">
        <v>2293</v>
      </c>
      <c r="E805" s="1" t="s">
        <v>2242</v>
      </c>
      <c r="F805" s="1" t="s">
        <v>44</v>
      </c>
      <c r="G805" s="1" t="s">
        <v>169</v>
      </c>
      <c r="H805">
        <v>1</v>
      </c>
      <c r="I805" s="1" t="s">
        <v>50</v>
      </c>
      <c r="J805" s="1" t="s">
        <v>51</v>
      </c>
      <c r="K805" s="1" t="s">
        <v>51</v>
      </c>
      <c r="L805" s="1" t="s">
        <v>52</v>
      </c>
      <c r="M805" s="1" t="s">
        <v>65</v>
      </c>
      <c r="N805" s="1" t="s">
        <v>54</v>
      </c>
      <c r="P805" s="1" t="s">
        <v>302</v>
      </c>
      <c r="Q805" s="1" t="s">
        <v>56</v>
      </c>
    </row>
    <row r="806" spans="1:17" x14ac:dyDescent="0.25">
      <c r="A806" s="1" t="s">
        <v>2513</v>
      </c>
      <c r="B806" s="1" t="s">
        <v>2514</v>
      </c>
      <c r="C806" s="1" t="s">
        <v>2515</v>
      </c>
      <c r="D806" s="1" t="s">
        <v>2396</v>
      </c>
      <c r="E806" s="1" t="s">
        <v>2242</v>
      </c>
      <c r="F806" s="1" t="s">
        <v>44</v>
      </c>
      <c r="G806" s="1" t="s">
        <v>49</v>
      </c>
      <c r="H806">
        <v>1</v>
      </c>
      <c r="I806" s="1" t="s">
        <v>50</v>
      </c>
      <c r="J806" s="1" t="s">
        <v>51</v>
      </c>
      <c r="K806" s="1" t="s">
        <v>51</v>
      </c>
      <c r="L806" s="1" t="s">
        <v>52</v>
      </c>
      <c r="M806" s="1" t="s">
        <v>53</v>
      </c>
      <c r="N806" s="1" t="s">
        <v>54</v>
      </c>
      <c r="P806" s="1" t="s">
        <v>302</v>
      </c>
      <c r="Q806" s="1" t="s">
        <v>56</v>
      </c>
    </row>
    <row r="807" spans="1:17" x14ac:dyDescent="0.25">
      <c r="A807" s="1" t="s">
        <v>2513</v>
      </c>
      <c r="B807" s="1" t="s">
        <v>2514</v>
      </c>
      <c r="C807" s="1" t="s">
        <v>2515</v>
      </c>
      <c r="D807" s="1" t="s">
        <v>2396</v>
      </c>
      <c r="E807" s="1" t="s">
        <v>2242</v>
      </c>
      <c r="F807" s="1" t="s">
        <v>44</v>
      </c>
      <c r="G807" s="1" t="s">
        <v>169</v>
      </c>
      <c r="H807">
        <v>1</v>
      </c>
      <c r="I807" s="1" t="s">
        <v>50</v>
      </c>
      <c r="J807" s="1" t="s">
        <v>51</v>
      </c>
      <c r="K807" s="1" t="s">
        <v>51</v>
      </c>
      <c r="L807" s="1" t="s">
        <v>52</v>
      </c>
      <c r="M807" s="1" t="s">
        <v>53</v>
      </c>
      <c r="N807" s="1" t="s">
        <v>54</v>
      </c>
      <c r="P807" s="1" t="s">
        <v>302</v>
      </c>
      <c r="Q807" s="1" t="s">
        <v>56</v>
      </c>
    </row>
    <row r="808" spans="1:17" x14ac:dyDescent="0.25">
      <c r="A808" s="1" t="s">
        <v>2516</v>
      </c>
      <c r="B808" s="1" t="s">
        <v>2517</v>
      </c>
      <c r="C808" s="1" t="s">
        <v>2518</v>
      </c>
      <c r="D808" s="1" t="s">
        <v>2241</v>
      </c>
      <c r="E808" s="1" t="s">
        <v>2242</v>
      </c>
      <c r="F808" s="1" t="s">
        <v>44</v>
      </c>
      <c r="G808" s="1" t="s">
        <v>49</v>
      </c>
      <c r="H808">
        <v>1</v>
      </c>
      <c r="I808" s="1" t="s">
        <v>50</v>
      </c>
      <c r="J808" s="1" t="s">
        <v>51</v>
      </c>
      <c r="K808" s="1" t="s">
        <v>51</v>
      </c>
      <c r="L808" s="1" t="s">
        <v>52</v>
      </c>
      <c r="M808" s="1" t="s">
        <v>65</v>
      </c>
      <c r="N808" s="1" t="s">
        <v>54</v>
      </c>
      <c r="P808" s="1" t="s">
        <v>302</v>
      </c>
      <c r="Q808" s="1" t="s">
        <v>56</v>
      </c>
    </row>
    <row r="809" spans="1:17" x14ac:dyDescent="0.25">
      <c r="A809" s="1" t="s">
        <v>2516</v>
      </c>
      <c r="B809" s="1" t="s">
        <v>2517</v>
      </c>
      <c r="C809" s="1" t="s">
        <v>2518</v>
      </c>
      <c r="D809" s="1" t="s">
        <v>2241</v>
      </c>
      <c r="E809" s="1" t="s">
        <v>2242</v>
      </c>
      <c r="F809" s="1" t="s">
        <v>44</v>
      </c>
      <c r="G809" s="1" t="s">
        <v>169</v>
      </c>
      <c r="H809">
        <v>1</v>
      </c>
      <c r="I809" s="1" t="s">
        <v>50</v>
      </c>
      <c r="J809" s="1" t="s">
        <v>51</v>
      </c>
      <c r="K809" s="1" t="s">
        <v>51</v>
      </c>
      <c r="L809" s="1" t="s">
        <v>52</v>
      </c>
      <c r="M809" s="1" t="s">
        <v>65</v>
      </c>
      <c r="N809" s="1" t="s">
        <v>54</v>
      </c>
      <c r="P809" s="1" t="s">
        <v>302</v>
      </c>
      <c r="Q809" s="1" t="s">
        <v>56</v>
      </c>
    </row>
    <row r="810" spans="1:17" x14ac:dyDescent="0.25">
      <c r="A810" s="1" t="s">
        <v>2520</v>
      </c>
      <c r="B810" s="1" t="s">
        <v>2521</v>
      </c>
      <c r="C810" s="1" t="s">
        <v>2522</v>
      </c>
      <c r="D810" s="1" t="s">
        <v>2247</v>
      </c>
      <c r="E810" s="1" t="s">
        <v>2242</v>
      </c>
      <c r="F810" s="1" t="s">
        <v>44</v>
      </c>
      <c r="G810" s="1" t="s">
        <v>49</v>
      </c>
      <c r="H810">
        <v>1</v>
      </c>
      <c r="I810" s="1" t="s">
        <v>50</v>
      </c>
      <c r="J810" s="1" t="s">
        <v>51</v>
      </c>
      <c r="K810" s="1" t="s">
        <v>51</v>
      </c>
      <c r="L810" s="1" t="s">
        <v>52</v>
      </c>
      <c r="M810" s="1" t="s">
        <v>65</v>
      </c>
      <c r="N810" s="1" t="s">
        <v>54</v>
      </c>
      <c r="P810" s="1" t="s">
        <v>55</v>
      </c>
      <c r="Q810" s="1" t="s">
        <v>122</v>
      </c>
    </row>
    <row r="811" spans="1:17" x14ac:dyDescent="0.25">
      <c r="A811" s="1" t="s">
        <v>2520</v>
      </c>
      <c r="B811" s="1" t="s">
        <v>2521</v>
      </c>
      <c r="C811" s="1" t="s">
        <v>2522</v>
      </c>
      <c r="D811" s="1" t="s">
        <v>2247</v>
      </c>
      <c r="E811" s="1" t="s">
        <v>2242</v>
      </c>
      <c r="F811" s="1" t="s">
        <v>44</v>
      </c>
      <c r="G811" s="1" t="s">
        <v>197</v>
      </c>
      <c r="H811">
        <v>1</v>
      </c>
      <c r="I811" s="1" t="s">
        <v>50</v>
      </c>
      <c r="J811" s="1" t="s">
        <v>51</v>
      </c>
      <c r="K811" s="1" t="s">
        <v>51</v>
      </c>
      <c r="L811" s="1" t="s">
        <v>52</v>
      </c>
      <c r="M811" s="1" t="s">
        <v>65</v>
      </c>
      <c r="N811" s="1" t="s">
        <v>54</v>
      </c>
      <c r="P811" s="1" t="s">
        <v>55</v>
      </c>
      <c r="Q811" s="1" t="s">
        <v>122</v>
      </c>
    </row>
    <row r="812" spans="1:17" x14ac:dyDescent="0.25">
      <c r="A812" s="1" t="s">
        <v>2520</v>
      </c>
      <c r="B812" s="1" t="s">
        <v>2521</v>
      </c>
      <c r="C812" s="1" t="s">
        <v>2522</v>
      </c>
      <c r="D812" s="1" t="s">
        <v>2247</v>
      </c>
      <c r="E812" s="1" t="s">
        <v>2242</v>
      </c>
      <c r="F812" s="1" t="s">
        <v>44</v>
      </c>
      <c r="G812" s="1" t="s">
        <v>169</v>
      </c>
      <c r="H812">
        <v>1</v>
      </c>
      <c r="I812" s="1" t="s">
        <v>50</v>
      </c>
      <c r="J812" s="1" t="s">
        <v>51</v>
      </c>
      <c r="K812" s="1" t="s">
        <v>51</v>
      </c>
      <c r="L812" s="1" t="s">
        <v>52</v>
      </c>
      <c r="M812" s="1" t="s">
        <v>65</v>
      </c>
      <c r="N812" s="1" t="s">
        <v>54</v>
      </c>
      <c r="P812" s="1" t="s">
        <v>55</v>
      </c>
      <c r="Q812" s="1" t="s">
        <v>122</v>
      </c>
    </row>
    <row r="813" spans="1:17" x14ac:dyDescent="0.25">
      <c r="A813" s="1" t="s">
        <v>2524</v>
      </c>
      <c r="B813" s="1" t="s">
        <v>2525</v>
      </c>
      <c r="C813" s="1" t="s">
        <v>2526</v>
      </c>
      <c r="D813" s="1" t="s">
        <v>2247</v>
      </c>
      <c r="E813" s="1" t="s">
        <v>2242</v>
      </c>
      <c r="F813" s="1" t="s">
        <v>44</v>
      </c>
      <c r="G813" s="1" t="s">
        <v>49</v>
      </c>
      <c r="H813">
        <v>1</v>
      </c>
      <c r="I813" s="1" t="s">
        <v>50</v>
      </c>
      <c r="J813" s="1" t="s">
        <v>51</v>
      </c>
      <c r="K813" s="1" t="s">
        <v>51</v>
      </c>
      <c r="L813" s="1" t="s">
        <v>52</v>
      </c>
      <c r="M813" s="1" t="s">
        <v>185</v>
      </c>
      <c r="N813" s="1" t="s">
        <v>194</v>
      </c>
      <c r="O813" s="1" t="s">
        <v>237</v>
      </c>
      <c r="P813" s="1" t="s">
        <v>302</v>
      </c>
      <c r="Q813" s="1" t="s">
        <v>56</v>
      </c>
    </row>
    <row r="814" spans="1:17" x14ac:dyDescent="0.25">
      <c r="A814" s="1" t="s">
        <v>2524</v>
      </c>
      <c r="B814" s="1" t="s">
        <v>2525</v>
      </c>
      <c r="C814" s="1" t="s">
        <v>2526</v>
      </c>
      <c r="D814" s="1" t="s">
        <v>2247</v>
      </c>
      <c r="E814" s="1" t="s">
        <v>2242</v>
      </c>
      <c r="F814" s="1" t="s">
        <v>44</v>
      </c>
      <c r="G814" s="1" t="s">
        <v>197</v>
      </c>
      <c r="H814">
        <v>1</v>
      </c>
      <c r="I814" s="1" t="s">
        <v>50</v>
      </c>
      <c r="J814" s="1" t="s">
        <v>51</v>
      </c>
      <c r="K814" s="1" t="s">
        <v>51</v>
      </c>
      <c r="L814" s="1" t="s">
        <v>52</v>
      </c>
      <c r="M814" s="1" t="s">
        <v>185</v>
      </c>
      <c r="N814" s="1" t="s">
        <v>194</v>
      </c>
      <c r="O814" s="1" t="s">
        <v>237</v>
      </c>
      <c r="P814" s="1" t="s">
        <v>302</v>
      </c>
      <c r="Q814" s="1" t="s">
        <v>56</v>
      </c>
    </row>
    <row r="815" spans="1:17" x14ac:dyDescent="0.25">
      <c r="A815" s="1" t="s">
        <v>2524</v>
      </c>
      <c r="B815" s="1" t="s">
        <v>2525</v>
      </c>
      <c r="C815" s="1" t="s">
        <v>2526</v>
      </c>
      <c r="D815" s="1" t="s">
        <v>2247</v>
      </c>
      <c r="E815" s="1" t="s">
        <v>2242</v>
      </c>
      <c r="F815" s="1" t="s">
        <v>44</v>
      </c>
      <c r="G815" s="1" t="s">
        <v>169</v>
      </c>
      <c r="H815">
        <v>1</v>
      </c>
      <c r="I815" s="1" t="s">
        <v>50</v>
      </c>
      <c r="J815" s="1" t="s">
        <v>51</v>
      </c>
      <c r="K815" s="1" t="s">
        <v>51</v>
      </c>
      <c r="L815" s="1" t="s">
        <v>52</v>
      </c>
      <c r="M815" s="1" t="s">
        <v>185</v>
      </c>
      <c r="N815" s="1" t="s">
        <v>194</v>
      </c>
      <c r="O815" s="1" t="s">
        <v>237</v>
      </c>
      <c r="P815" s="1" t="s">
        <v>302</v>
      </c>
      <c r="Q815" s="1" t="s">
        <v>56</v>
      </c>
    </row>
    <row r="816" spans="1:17" x14ac:dyDescent="0.25">
      <c r="A816" s="1" t="s">
        <v>2528</v>
      </c>
      <c r="B816" s="1" t="s">
        <v>2529</v>
      </c>
      <c r="C816" s="1" t="s">
        <v>2530</v>
      </c>
      <c r="D816" s="1" t="s">
        <v>2293</v>
      </c>
      <c r="E816" s="1" t="s">
        <v>2242</v>
      </c>
      <c r="F816" s="1" t="s">
        <v>44</v>
      </c>
      <c r="G816" s="1" t="s">
        <v>49</v>
      </c>
      <c r="H816">
        <v>1</v>
      </c>
      <c r="I816" s="1" t="s">
        <v>50</v>
      </c>
      <c r="J816" s="1" t="s">
        <v>51</v>
      </c>
      <c r="K816" s="1" t="s">
        <v>51</v>
      </c>
      <c r="L816" s="1" t="s">
        <v>52</v>
      </c>
      <c r="M816" s="1" t="s">
        <v>65</v>
      </c>
      <c r="N816" s="1" t="s">
        <v>194</v>
      </c>
      <c r="O816" s="1" t="s">
        <v>2532</v>
      </c>
      <c r="P816" s="1" t="s">
        <v>55</v>
      </c>
      <c r="Q816" s="1" t="s">
        <v>122</v>
      </c>
    </row>
    <row r="817" spans="1:17" x14ac:dyDescent="0.25">
      <c r="A817" s="1" t="s">
        <v>2528</v>
      </c>
      <c r="B817" s="1" t="s">
        <v>2529</v>
      </c>
      <c r="C817" s="1" t="s">
        <v>2530</v>
      </c>
      <c r="D817" s="1" t="s">
        <v>2293</v>
      </c>
      <c r="E817" s="1" t="s">
        <v>2242</v>
      </c>
      <c r="F817" s="1" t="s">
        <v>44</v>
      </c>
      <c r="G817" s="1" t="s">
        <v>169</v>
      </c>
      <c r="H817">
        <v>1</v>
      </c>
      <c r="I817" s="1" t="s">
        <v>50</v>
      </c>
      <c r="J817" s="1" t="s">
        <v>51</v>
      </c>
      <c r="K817" s="1" t="s">
        <v>51</v>
      </c>
      <c r="L817" s="1" t="s">
        <v>52</v>
      </c>
      <c r="M817" s="1" t="s">
        <v>65</v>
      </c>
      <c r="N817" s="1" t="s">
        <v>194</v>
      </c>
      <c r="O817" s="1" t="s">
        <v>2532</v>
      </c>
      <c r="P817" s="1" t="s">
        <v>55</v>
      </c>
      <c r="Q817" s="1" t="s">
        <v>122</v>
      </c>
    </row>
    <row r="818" spans="1:17" x14ac:dyDescent="0.25">
      <c r="A818" s="1" t="s">
        <v>2533</v>
      </c>
      <c r="B818" s="1" t="s">
        <v>2534</v>
      </c>
      <c r="C818" s="1" t="s">
        <v>2535</v>
      </c>
      <c r="D818" s="1" t="s">
        <v>2293</v>
      </c>
      <c r="E818" s="1" t="s">
        <v>2242</v>
      </c>
      <c r="F818" s="1" t="s">
        <v>44</v>
      </c>
      <c r="G818" s="1" t="s">
        <v>49</v>
      </c>
      <c r="H818">
        <v>1</v>
      </c>
      <c r="I818" s="1" t="s">
        <v>50</v>
      </c>
      <c r="J818" s="1" t="s">
        <v>51</v>
      </c>
      <c r="K818" s="1" t="s">
        <v>51</v>
      </c>
      <c r="L818" s="1" t="s">
        <v>52</v>
      </c>
      <c r="M818" s="1" t="s">
        <v>65</v>
      </c>
      <c r="N818" s="1" t="s">
        <v>54</v>
      </c>
      <c r="P818" s="1" t="s">
        <v>302</v>
      </c>
      <c r="Q818" s="1" t="s">
        <v>56</v>
      </c>
    </row>
    <row r="819" spans="1:17" x14ac:dyDescent="0.25">
      <c r="A819" s="1" t="s">
        <v>2533</v>
      </c>
      <c r="B819" s="1" t="s">
        <v>2534</v>
      </c>
      <c r="C819" s="1" t="s">
        <v>2535</v>
      </c>
      <c r="D819" s="1" t="s">
        <v>2293</v>
      </c>
      <c r="E819" s="1" t="s">
        <v>2242</v>
      </c>
      <c r="F819" s="1" t="s">
        <v>44</v>
      </c>
      <c r="G819" s="1" t="s">
        <v>169</v>
      </c>
      <c r="H819">
        <v>1</v>
      </c>
      <c r="I819" s="1" t="s">
        <v>50</v>
      </c>
      <c r="J819" s="1" t="s">
        <v>51</v>
      </c>
      <c r="K819" s="1" t="s">
        <v>51</v>
      </c>
      <c r="L819" s="1" t="s">
        <v>52</v>
      </c>
      <c r="M819" s="1" t="s">
        <v>65</v>
      </c>
      <c r="N819" s="1" t="s">
        <v>54</v>
      </c>
      <c r="P819" s="1" t="s">
        <v>302</v>
      </c>
      <c r="Q819" s="1" t="s">
        <v>56</v>
      </c>
    </row>
    <row r="820" spans="1:17" x14ac:dyDescent="0.25">
      <c r="A820" s="1" t="s">
        <v>2538</v>
      </c>
      <c r="B820" s="1" t="s">
        <v>2539</v>
      </c>
      <c r="C820" s="1" t="s">
        <v>2540</v>
      </c>
      <c r="D820" s="1" t="s">
        <v>2247</v>
      </c>
      <c r="E820" s="1" t="s">
        <v>2242</v>
      </c>
      <c r="F820" s="1" t="s">
        <v>44</v>
      </c>
      <c r="G820" s="1" t="s">
        <v>49</v>
      </c>
      <c r="H820">
        <v>1</v>
      </c>
      <c r="I820" s="1" t="s">
        <v>50</v>
      </c>
      <c r="J820" s="1" t="s">
        <v>51</v>
      </c>
      <c r="K820" s="1" t="s">
        <v>51</v>
      </c>
      <c r="L820" s="1" t="s">
        <v>52</v>
      </c>
      <c r="M820" s="1" t="s">
        <v>65</v>
      </c>
      <c r="N820" s="1" t="s">
        <v>194</v>
      </c>
      <c r="O820" s="1" t="s">
        <v>2454</v>
      </c>
      <c r="P820" s="1" t="s">
        <v>302</v>
      </c>
      <c r="Q820" s="1" t="s">
        <v>56</v>
      </c>
    </row>
    <row r="821" spans="1:17" x14ac:dyDescent="0.25">
      <c r="A821" s="1" t="s">
        <v>2538</v>
      </c>
      <c r="B821" s="1" t="s">
        <v>2539</v>
      </c>
      <c r="C821" s="1" t="s">
        <v>2540</v>
      </c>
      <c r="D821" s="1" t="s">
        <v>2247</v>
      </c>
      <c r="E821" s="1" t="s">
        <v>2242</v>
      </c>
      <c r="F821" s="1" t="s">
        <v>44</v>
      </c>
      <c r="G821" s="1" t="s">
        <v>197</v>
      </c>
      <c r="H821">
        <v>1</v>
      </c>
      <c r="I821" s="1" t="s">
        <v>50</v>
      </c>
      <c r="J821" s="1" t="s">
        <v>51</v>
      </c>
      <c r="K821" s="1" t="s">
        <v>51</v>
      </c>
      <c r="L821" s="1" t="s">
        <v>52</v>
      </c>
      <c r="M821" s="1" t="s">
        <v>65</v>
      </c>
      <c r="N821" s="1" t="s">
        <v>194</v>
      </c>
      <c r="O821" s="1" t="s">
        <v>2454</v>
      </c>
      <c r="P821" s="1" t="s">
        <v>302</v>
      </c>
      <c r="Q821" s="1" t="s">
        <v>56</v>
      </c>
    </row>
    <row r="822" spans="1:17" x14ac:dyDescent="0.25">
      <c r="A822" s="1" t="s">
        <v>2538</v>
      </c>
      <c r="B822" s="1" t="s">
        <v>2539</v>
      </c>
      <c r="C822" s="1" t="s">
        <v>2540</v>
      </c>
      <c r="D822" s="1" t="s">
        <v>2247</v>
      </c>
      <c r="E822" s="1" t="s">
        <v>2242</v>
      </c>
      <c r="F822" s="1" t="s">
        <v>44</v>
      </c>
      <c r="G822" s="1" t="s">
        <v>169</v>
      </c>
      <c r="H822">
        <v>1</v>
      </c>
      <c r="I822" s="1" t="s">
        <v>50</v>
      </c>
      <c r="J822" s="1" t="s">
        <v>51</v>
      </c>
      <c r="K822" s="1" t="s">
        <v>51</v>
      </c>
      <c r="L822" s="1" t="s">
        <v>52</v>
      </c>
      <c r="M822" s="1" t="s">
        <v>65</v>
      </c>
      <c r="N822" s="1" t="s">
        <v>194</v>
      </c>
      <c r="O822" s="1" t="s">
        <v>2454</v>
      </c>
      <c r="P822" s="1" t="s">
        <v>302</v>
      </c>
      <c r="Q822" s="1" t="s">
        <v>56</v>
      </c>
    </row>
    <row r="823" spans="1:17" x14ac:dyDescent="0.25">
      <c r="A823" s="1" t="s">
        <v>2542</v>
      </c>
      <c r="B823" s="1" t="s">
        <v>2543</v>
      </c>
      <c r="C823" s="1" t="s">
        <v>2544</v>
      </c>
      <c r="D823" s="1" t="s">
        <v>2293</v>
      </c>
      <c r="E823" s="1" t="s">
        <v>2242</v>
      </c>
      <c r="F823" s="1" t="s">
        <v>44</v>
      </c>
      <c r="G823" s="1" t="s">
        <v>49</v>
      </c>
      <c r="H823">
        <v>1</v>
      </c>
      <c r="I823" s="1" t="s">
        <v>50</v>
      </c>
      <c r="J823" s="1" t="s">
        <v>51</v>
      </c>
      <c r="K823" s="1" t="s">
        <v>51</v>
      </c>
      <c r="L823" s="1" t="s">
        <v>52</v>
      </c>
      <c r="M823" s="1" t="s">
        <v>65</v>
      </c>
      <c r="N823" s="1" t="s">
        <v>54</v>
      </c>
      <c r="P823" s="1" t="s">
        <v>302</v>
      </c>
      <c r="Q823" s="1" t="s">
        <v>122</v>
      </c>
    </row>
    <row r="824" spans="1:17" x14ac:dyDescent="0.25">
      <c r="A824" s="1" t="s">
        <v>2542</v>
      </c>
      <c r="B824" s="1" t="s">
        <v>2543</v>
      </c>
      <c r="C824" s="1" t="s">
        <v>2544</v>
      </c>
      <c r="D824" s="1" t="s">
        <v>2293</v>
      </c>
      <c r="E824" s="1" t="s">
        <v>2242</v>
      </c>
      <c r="F824" s="1" t="s">
        <v>44</v>
      </c>
      <c r="G824" s="1" t="s">
        <v>169</v>
      </c>
      <c r="H824">
        <v>1</v>
      </c>
      <c r="I824" s="1" t="s">
        <v>50</v>
      </c>
      <c r="J824" s="1" t="s">
        <v>51</v>
      </c>
      <c r="K824" s="1" t="s">
        <v>51</v>
      </c>
      <c r="L824" s="1" t="s">
        <v>52</v>
      </c>
      <c r="M824" s="1" t="s">
        <v>65</v>
      </c>
      <c r="N824" s="1" t="s">
        <v>54</v>
      </c>
      <c r="P824" s="1" t="s">
        <v>302</v>
      </c>
      <c r="Q824" s="1" t="s">
        <v>122</v>
      </c>
    </row>
    <row r="825" spans="1:17" x14ac:dyDescent="0.25">
      <c r="A825" s="1" t="s">
        <v>2546</v>
      </c>
      <c r="B825" s="1" t="s">
        <v>2547</v>
      </c>
      <c r="C825" s="1" t="s">
        <v>2548</v>
      </c>
      <c r="D825" s="1" t="s">
        <v>2247</v>
      </c>
      <c r="E825" s="1" t="s">
        <v>2242</v>
      </c>
      <c r="F825" s="1" t="s">
        <v>44</v>
      </c>
      <c r="G825" s="1" t="s">
        <v>49</v>
      </c>
      <c r="H825">
        <v>2</v>
      </c>
      <c r="I825" s="1" t="s">
        <v>50</v>
      </c>
      <c r="J825" s="1" t="s">
        <v>51</v>
      </c>
      <c r="K825" s="1" t="s">
        <v>51</v>
      </c>
      <c r="L825" s="1" t="s">
        <v>52</v>
      </c>
      <c r="M825" s="1" t="s">
        <v>65</v>
      </c>
      <c r="N825" s="1" t="s">
        <v>194</v>
      </c>
      <c r="O825" s="1" t="s">
        <v>2454</v>
      </c>
      <c r="P825" s="1" t="s">
        <v>302</v>
      </c>
      <c r="Q825" s="1" t="s">
        <v>56</v>
      </c>
    </row>
    <row r="826" spans="1:17" x14ac:dyDescent="0.25">
      <c r="A826" s="1" t="s">
        <v>2546</v>
      </c>
      <c r="B826" s="1" t="s">
        <v>2547</v>
      </c>
      <c r="C826" s="1" t="s">
        <v>2548</v>
      </c>
      <c r="D826" s="1" t="s">
        <v>2247</v>
      </c>
      <c r="E826" s="1" t="s">
        <v>2242</v>
      </c>
      <c r="F826" s="1" t="s">
        <v>44</v>
      </c>
      <c r="G826" s="1" t="s">
        <v>197</v>
      </c>
      <c r="H826">
        <v>1</v>
      </c>
      <c r="I826" s="1" t="s">
        <v>50</v>
      </c>
      <c r="J826" s="1" t="s">
        <v>51</v>
      </c>
      <c r="K826" s="1" t="s">
        <v>51</v>
      </c>
      <c r="L826" s="1" t="s">
        <v>52</v>
      </c>
      <c r="M826" s="1" t="s">
        <v>65</v>
      </c>
      <c r="N826" s="1" t="s">
        <v>194</v>
      </c>
      <c r="O826" s="1" t="s">
        <v>2454</v>
      </c>
      <c r="P826" s="1" t="s">
        <v>302</v>
      </c>
      <c r="Q826" s="1" t="s">
        <v>56</v>
      </c>
    </row>
    <row r="827" spans="1:17" x14ac:dyDescent="0.25">
      <c r="A827" s="1" t="s">
        <v>2546</v>
      </c>
      <c r="B827" s="1" t="s">
        <v>2547</v>
      </c>
      <c r="C827" s="1" t="s">
        <v>2548</v>
      </c>
      <c r="D827" s="1" t="s">
        <v>2247</v>
      </c>
      <c r="E827" s="1" t="s">
        <v>2242</v>
      </c>
      <c r="F827" s="1" t="s">
        <v>44</v>
      </c>
      <c r="G827" s="1" t="s">
        <v>169</v>
      </c>
      <c r="H827">
        <v>1</v>
      </c>
      <c r="I827" s="1" t="s">
        <v>50</v>
      </c>
      <c r="J827" s="1" t="s">
        <v>51</v>
      </c>
      <c r="K827" s="1" t="s">
        <v>51</v>
      </c>
      <c r="L827" s="1" t="s">
        <v>52</v>
      </c>
      <c r="M827" s="1" t="s">
        <v>65</v>
      </c>
      <c r="N827" s="1" t="s">
        <v>194</v>
      </c>
      <c r="O827" s="1" t="s">
        <v>2454</v>
      </c>
      <c r="P827" s="1" t="s">
        <v>302</v>
      </c>
      <c r="Q827" s="1" t="s">
        <v>56</v>
      </c>
    </row>
    <row r="828" spans="1:17" x14ac:dyDescent="0.25">
      <c r="A828" s="1" t="s">
        <v>2549</v>
      </c>
      <c r="B828" s="1" t="s">
        <v>2550</v>
      </c>
      <c r="C828" s="1" t="s">
        <v>2551</v>
      </c>
      <c r="D828" s="1" t="s">
        <v>2247</v>
      </c>
      <c r="E828" s="1" t="s">
        <v>2242</v>
      </c>
      <c r="F828" s="1" t="s">
        <v>44</v>
      </c>
      <c r="G828" s="1" t="s">
        <v>49</v>
      </c>
      <c r="H828">
        <v>2</v>
      </c>
      <c r="I828" s="1" t="s">
        <v>50</v>
      </c>
      <c r="J828" s="1" t="s">
        <v>51</v>
      </c>
      <c r="K828" s="1" t="s">
        <v>51</v>
      </c>
      <c r="L828" s="1" t="s">
        <v>52</v>
      </c>
      <c r="M828" s="1" t="s">
        <v>65</v>
      </c>
      <c r="N828" s="1" t="s">
        <v>194</v>
      </c>
      <c r="O828" s="1" t="s">
        <v>2454</v>
      </c>
      <c r="P828" s="1" t="s">
        <v>302</v>
      </c>
      <c r="Q828" s="1" t="s">
        <v>56</v>
      </c>
    </row>
    <row r="829" spans="1:17" x14ac:dyDescent="0.25">
      <c r="A829" s="1" t="s">
        <v>2549</v>
      </c>
      <c r="B829" s="1" t="s">
        <v>2550</v>
      </c>
      <c r="C829" s="1" t="s">
        <v>2551</v>
      </c>
      <c r="D829" s="1" t="s">
        <v>2247</v>
      </c>
      <c r="E829" s="1" t="s">
        <v>2242</v>
      </c>
      <c r="F829" s="1" t="s">
        <v>44</v>
      </c>
      <c r="G829" s="1" t="s">
        <v>197</v>
      </c>
      <c r="H829">
        <v>1</v>
      </c>
      <c r="I829" s="1" t="s">
        <v>50</v>
      </c>
      <c r="J829" s="1" t="s">
        <v>51</v>
      </c>
      <c r="K829" s="1" t="s">
        <v>51</v>
      </c>
      <c r="L829" s="1" t="s">
        <v>52</v>
      </c>
      <c r="M829" s="1" t="s">
        <v>65</v>
      </c>
      <c r="N829" s="1" t="s">
        <v>194</v>
      </c>
      <c r="O829" s="1" t="s">
        <v>2454</v>
      </c>
      <c r="P829" s="1" t="s">
        <v>302</v>
      </c>
      <c r="Q829" s="1" t="s">
        <v>56</v>
      </c>
    </row>
    <row r="830" spans="1:17" x14ac:dyDescent="0.25">
      <c r="A830" s="1" t="s">
        <v>2549</v>
      </c>
      <c r="B830" s="1" t="s">
        <v>2550</v>
      </c>
      <c r="C830" s="1" t="s">
        <v>2551</v>
      </c>
      <c r="D830" s="1" t="s">
        <v>2247</v>
      </c>
      <c r="E830" s="1" t="s">
        <v>2242</v>
      </c>
      <c r="F830" s="1" t="s">
        <v>44</v>
      </c>
      <c r="G830" s="1" t="s">
        <v>169</v>
      </c>
      <c r="H830">
        <v>1</v>
      </c>
      <c r="I830" s="1" t="s">
        <v>50</v>
      </c>
      <c r="J830" s="1" t="s">
        <v>51</v>
      </c>
      <c r="K830" s="1" t="s">
        <v>51</v>
      </c>
      <c r="L830" s="1" t="s">
        <v>52</v>
      </c>
      <c r="M830" s="1" t="s">
        <v>65</v>
      </c>
      <c r="N830" s="1" t="s">
        <v>194</v>
      </c>
      <c r="O830" s="1" t="s">
        <v>2454</v>
      </c>
      <c r="P830" s="1" t="s">
        <v>302</v>
      </c>
      <c r="Q830" s="1" t="s">
        <v>56</v>
      </c>
    </row>
    <row r="831" spans="1:17" x14ac:dyDescent="0.25">
      <c r="A831" s="1" t="s">
        <v>2552</v>
      </c>
      <c r="B831" s="1" t="s">
        <v>2553</v>
      </c>
      <c r="C831" s="1" t="s">
        <v>2554</v>
      </c>
      <c r="D831" s="1" t="s">
        <v>2293</v>
      </c>
      <c r="E831" s="1" t="s">
        <v>2242</v>
      </c>
      <c r="F831" s="1" t="s">
        <v>44</v>
      </c>
      <c r="G831" s="1" t="s">
        <v>49</v>
      </c>
      <c r="H831">
        <v>1</v>
      </c>
      <c r="I831" s="1" t="s">
        <v>50</v>
      </c>
      <c r="J831" s="1" t="s">
        <v>51</v>
      </c>
      <c r="K831" s="1" t="s">
        <v>51</v>
      </c>
      <c r="L831" s="1" t="s">
        <v>52</v>
      </c>
      <c r="M831" s="1" t="s">
        <v>65</v>
      </c>
      <c r="N831" s="1" t="s">
        <v>194</v>
      </c>
      <c r="O831" s="1" t="s">
        <v>2454</v>
      </c>
      <c r="P831" s="1" t="s">
        <v>55</v>
      </c>
      <c r="Q831" s="1" t="s">
        <v>56</v>
      </c>
    </row>
    <row r="832" spans="1:17" x14ac:dyDescent="0.25">
      <c r="A832" s="1" t="s">
        <v>2552</v>
      </c>
      <c r="B832" s="1" t="s">
        <v>2553</v>
      </c>
      <c r="C832" s="1" t="s">
        <v>2554</v>
      </c>
      <c r="D832" s="1" t="s">
        <v>2293</v>
      </c>
      <c r="E832" s="1" t="s">
        <v>2242</v>
      </c>
      <c r="F832" s="1" t="s">
        <v>44</v>
      </c>
      <c r="G832" s="1" t="s">
        <v>197</v>
      </c>
      <c r="H832">
        <v>1</v>
      </c>
      <c r="I832" s="1" t="s">
        <v>50</v>
      </c>
      <c r="J832" s="1" t="s">
        <v>51</v>
      </c>
      <c r="K832" s="1" t="s">
        <v>51</v>
      </c>
      <c r="L832" s="1" t="s">
        <v>52</v>
      </c>
      <c r="M832" s="1" t="s">
        <v>65</v>
      </c>
      <c r="N832" s="1" t="s">
        <v>194</v>
      </c>
      <c r="O832" s="1" t="s">
        <v>2454</v>
      </c>
      <c r="P832" s="1" t="s">
        <v>55</v>
      </c>
      <c r="Q832" s="1" t="s">
        <v>56</v>
      </c>
    </row>
    <row r="833" spans="1:17" x14ac:dyDescent="0.25">
      <c r="A833" s="1" t="s">
        <v>2552</v>
      </c>
      <c r="B833" s="1" t="s">
        <v>2553</v>
      </c>
      <c r="C833" s="1" t="s">
        <v>2554</v>
      </c>
      <c r="D833" s="1" t="s">
        <v>2293</v>
      </c>
      <c r="E833" s="1" t="s">
        <v>2242</v>
      </c>
      <c r="F833" s="1" t="s">
        <v>44</v>
      </c>
      <c r="G833" s="1" t="s">
        <v>169</v>
      </c>
      <c r="H833">
        <v>1</v>
      </c>
      <c r="I833" s="1" t="s">
        <v>50</v>
      </c>
      <c r="J833" s="1" t="s">
        <v>51</v>
      </c>
      <c r="K833" s="1" t="s">
        <v>51</v>
      </c>
      <c r="L833" s="1" t="s">
        <v>52</v>
      </c>
      <c r="M833" s="1" t="s">
        <v>65</v>
      </c>
      <c r="N833" s="1" t="s">
        <v>194</v>
      </c>
      <c r="O833" s="1" t="s">
        <v>2454</v>
      </c>
      <c r="P833" s="1" t="s">
        <v>55</v>
      </c>
      <c r="Q833" s="1" t="s">
        <v>56</v>
      </c>
    </row>
    <row r="834" spans="1:17" x14ac:dyDescent="0.25">
      <c r="A834" s="1" t="s">
        <v>2556</v>
      </c>
      <c r="B834" s="1" t="s">
        <v>2557</v>
      </c>
      <c r="C834" s="1" t="s">
        <v>2558</v>
      </c>
      <c r="D834" s="1" t="s">
        <v>2293</v>
      </c>
      <c r="E834" s="1" t="s">
        <v>2242</v>
      </c>
      <c r="F834" s="1" t="s">
        <v>44</v>
      </c>
      <c r="G834" s="1" t="s">
        <v>49</v>
      </c>
      <c r="H834">
        <v>1</v>
      </c>
      <c r="I834" s="1" t="s">
        <v>50</v>
      </c>
      <c r="J834" s="1" t="s">
        <v>51</v>
      </c>
      <c r="K834" s="1" t="s">
        <v>51</v>
      </c>
      <c r="L834" s="1" t="s">
        <v>52</v>
      </c>
      <c r="M834" s="1" t="s">
        <v>53</v>
      </c>
      <c r="N834" s="1" t="s">
        <v>54</v>
      </c>
      <c r="P834" s="1" t="s">
        <v>55</v>
      </c>
      <c r="Q834" s="1" t="s">
        <v>122</v>
      </c>
    </row>
    <row r="835" spans="1:17" x14ac:dyDescent="0.25">
      <c r="A835" s="1" t="s">
        <v>2556</v>
      </c>
      <c r="B835" s="1" t="s">
        <v>2557</v>
      </c>
      <c r="C835" s="1" t="s">
        <v>2558</v>
      </c>
      <c r="D835" s="1" t="s">
        <v>2293</v>
      </c>
      <c r="E835" s="1" t="s">
        <v>2242</v>
      </c>
      <c r="F835" s="1" t="s">
        <v>44</v>
      </c>
      <c r="G835" s="1" t="s">
        <v>169</v>
      </c>
      <c r="H835">
        <v>1</v>
      </c>
      <c r="I835" s="1" t="s">
        <v>50</v>
      </c>
      <c r="J835" s="1" t="s">
        <v>51</v>
      </c>
      <c r="K835" s="1" t="s">
        <v>51</v>
      </c>
      <c r="L835" s="1" t="s">
        <v>52</v>
      </c>
      <c r="M835" s="1" t="s">
        <v>53</v>
      </c>
      <c r="N835" s="1" t="s">
        <v>54</v>
      </c>
      <c r="P835" s="1" t="s">
        <v>55</v>
      </c>
      <c r="Q835" s="1" t="s">
        <v>122</v>
      </c>
    </row>
    <row r="836" spans="1:17" x14ac:dyDescent="0.25">
      <c r="A836" s="1" t="s">
        <v>2560</v>
      </c>
      <c r="B836" s="1" t="s">
        <v>2561</v>
      </c>
      <c r="C836" s="1" t="s">
        <v>2562</v>
      </c>
      <c r="D836" s="1" t="s">
        <v>2293</v>
      </c>
      <c r="E836" s="1" t="s">
        <v>2242</v>
      </c>
      <c r="F836" s="1" t="s">
        <v>44</v>
      </c>
      <c r="G836" s="1" t="s">
        <v>49</v>
      </c>
      <c r="H836">
        <v>1</v>
      </c>
      <c r="I836" s="1" t="s">
        <v>50</v>
      </c>
      <c r="J836" s="1" t="s">
        <v>51</v>
      </c>
      <c r="K836" s="1" t="s">
        <v>51</v>
      </c>
      <c r="L836" s="1" t="s">
        <v>52</v>
      </c>
      <c r="M836" s="1" t="s">
        <v>65</v>
      </c>
      <c r="N836" s="1" t="s">
        <v>194</v>
      </c>
      <c r="O836" s="1" t="s">
        <v>2454</v>
      </c>
      <c r="P836" s="1" t="s">
        <v>302</v>
      </c>
      <c r="Q836" s="1" t="s">
        <v>56</v>
      </c>
    </row>
    <row r="837" spans="1:17" x14ac:dyDescent="0.25">
      <c r="A837" s="1" t="s">
        <v>2560</v>
      </c>
      <c r="B837" s="1" t="s">
        <v>2561</v>
      </c>
      <c r="C837" s="1" t="s">
        <v>2562</v>
      </c>
      <c r="D837" s="1" t="s">
        <v>2293</v>
      </c>
      <c r="E837" s="1" t="s">
        <v>2242</v>
      </c>
      <c r="F837" s="1" t="s">
        <v>44</v>
      </c>
      <c r="G837" s="1" t="s">
        <v>197</v>
      </c>
      <c r="H837">
        <v>1</v>
      </c>
      <c r="I837" s="1" t="s">
        <v>50</v>
      </c>
      <c r="J837" s="1" t="s">
        <v>51</v>
      </c>
      <c r="K837" s="1" t="s">
        <v>51</v>
      </c>
      <c r="L837" s="1" t="s">
        <v>52</v>
      </c>
      <c r="M837" s="1" t="s">
        <v>65</v>
      </c>
      <c r="N837" s="1" t="s">
        <v>194</v>
      </c>
      <c r="O837" s="1" t="s">
        <v>2454</v>
      </c>
      <c r="P837" s="1" t="s">
        <v>302</v>
      </c>
      <c r="Q837" s="1" t="s">
        <v>56</v>
      </c>
    </row>
    <row r="838" spans="1:17" x14ac:dyDescent="0.25">
      <c r="A838" s="1" t="s">
        <v>2560</v>
      </c>
      <c r="B838" s="1" t="s">
        <v>2561</v>
      </c>
      <c r="C838" s="1" t="s">
        <v>2562</v>
      </c>
      <c r="D838" s="1" t="s">
        <v>2293</v>
      </c>
      <c r="E838" s="1" t="s">
        <v>2242</v>
      </c>
      <c r="F838" s="1" t="s">
        <v>44</v>
      </c>
      <c r="G838" s="1" t="s">
        <v>169</v>
      </c>
      <c r="H838">
        <v>1</v>
      </c>
      <c r="I838" s="1" t="s">
        <v>50</v>
      </c>
      <c r="J838" s="1" t="s">
        <v>51</v>
      </c>
      <c r="K838" s="1" t="s">
        <v>51</v>
      </c>
      <c r="L838" s="1" t="s">
        <v>52</v>
      </c>
      <c r="M838" s="1" t="s">
        <v>65</v>
      </c>
      <c r="N838" s="1" t="s">
        <v>194</v>
      </c>
      <c r="O838" s="1" t="s">
        <v>2454</v>
      </c>
      <c r="P838" s="1" t="s">
        <v>302</v>
      </c>
      <c r="Q838" s="1" t="s">
        <v>56</v>
      </c>
    </row>
    <row r="839" spans="1:17" x14ac:dyDescent="0.25">
      <c r="A839" s="1" t="s">
        <v>2563</v>
      </c>
      <c r="B839" s="1" t="s">
        <v>2564</v>
      </c>
      <c r="C839" s="1" t="s">
        <v>2565</v>
      </c>
      <c r="D839" s="1" t="s">
        <v>2293</v>
      </c>
      <c r="E839" s="1" t="s">
        <v>2242</v>
      </c>
      <c r="F839" s="1" t="s">
        <v>44</v>
      </c>
      <c r="G839" s="1" t="s">
        <v>49</v>
      </c>
      <c r="H839">
        <v>1</v>
      </c>
      <c r="I839" s="1" t="s">
        <v>50</v>
      </c>
      <c r="J839" s="1" t="s">
        <v>51</v>
      </c>
      <c r="K839" s="1" t="s">
        <v>51</v>
      </c>
      <c r="L839" s="1" t="s">
        <v>52</v>
      </c>
      <c r="M839" s="1" t="s">
        <v>65</v>
      </c>
      <c r="N839" s="1" t="s">
        <v>194</v>
      </c>
      <c r="O839" s="1" t="s">
        <v>2454</v>
      </c>
      <c r="P839" s="1" t="s">
        <v>55</v>
      </c>
      <c r="Q839" s="1" t="s">
        <v>122</v>
      </c>
    </row>
    <row r="840" spans="1:17" x14ac:dyDescent="0.25">
      <c r="A840" s="1" t="s">
        <v>2563</v>
      </c>
      <c r="B840" s="1" t="s">
        <v>2564</v>
      </c>
      <c r="C840" s="1" t="s">
        <v>2565</v>
      </c>
      <c r="D840" s="1" t="s">
        <v>2293</v>
      </c>
      <c r="E840" s="1" t="s">
        <v>2242</v>
      </c>
      <c r="F840" s="1" t="s">
        <v>44</v>
      </c>
      <c r="G840" s="1" t="s">
        <v>197</v>
      </c>
      <c r="H840">
        <v>1</v>
      </c>
      <c r="I840" s="1" t="s">
        <v>50</v>
      </c>
      <c r="J840" s="1" t="s">
        <v>51</v>
      </c>
      <c r="K840" s="1" t="s">
        <v>51</v>
      </c>
      <c r="L840" s="1" t="s">
        <v>52</v>
      </c>
      <c r="M840" s="1" t="s">
        <v>65</v>
      </c>
      <c r="N840" s="1" t="s">
        <v>194</v>
      </c>
      <c r="O840" s="1" t="s">
        <v>2454</v>
      </c>
      <c r="P840" s="1" t="s">
        <v>55</v>
      </c>
      <c r="Q840" s="1" t="s">
        <v>122</v>
      </c>
    </row>
    <row r="841" spans="1:17" x14ac:dyDescent="0.25">
      <c r="A841" s="1" t="s">
        <v>2563</v>
      </c>
      <c r="B841" s="1" t="s">
        <v>2564</v>
      </c>
      <c r="C841" s="1" t="s">
        <v>2565</v>
      </c>
      <c r="D841" s="1" t="s">
        <v>2293</v>
      </c>
      <c r="E841" s="1" t="s">
        <v>2242</v>
      </c>
      <c r="F841" s="1" t="s">
        <v>44</v>
      </c>
      <c r="G841" s="1" t="s">
        <v>169</v>
      </c>
      <c r="H841">
        <v>1</v>
      </c>
      <c r="I841" s="1" t="s">
        <v>50</v>
      </c>
      <c r="J841" s="1" t="s">
        <v>51</v>
      </c>
      <c r="K841" s="1" t="s">
        <v>51</v>
      </c>
      <c r="L841" s="1" t="s">
        <v>52</v>
      </c>
      <c r="M841" s="1" t="s">
        <v>65</v>
      </c>
      <c r="N841" s="1" t="s">
        <v>194</v>
      </c>
      <c r="O841" s="1" t="s">
        <v>2454</v>
      </c>
      <c r="P841" s="1" t="s">
        <v>55</v>
      </c>
      <c r="Q841" s="1" t="s">
        <v>122</v>
      </c>
    </row>
    <row r="842" spans="1:17" x14ac:dyDescent="0.25">
      <c r="A842" s="1" t="s">
        <v>2567</v>
      </c>
      <c r="B842" s="1" t="s">
        <v>2568</v>
      </c>
      <c r="C842" s="1" t="s">
        <v>2569</v>
      </c>
      <c r="D842" s="1" t="s">
        <v>2293</v>
      </c>
      <c r="E842" s="1" t="s">
        <v>2242</v>
      </c>
      <c r="F842" s="1" t="s">
        <v>50</v>
      </c>
      <c r="G842" s="1" t="s">
        <v>49</v>
      </c>
      <c r="H842">
        <v>1</v>
      </c>
      <c r="I842" s="1" t="s">
        <v>50</v>
      </c>
      <c r="J842" s="1" t="s">
        <v>51</v>
      </c>
      <c r="K842" s="1" t="s">
        <v>51</v>
      </c>
      <c r="L842" s="1" t="s">
        <v>52</v>
      </c>
      <c r="M842" s="1" t="s">
        <v>65</v>
      </c>
      <c r="N842" s="1" t="s">
        <v>194</v>
      </c>
      <c r="O842" s="1" t="s">
        <v>2454</v>
      </c>
      <c r="P842" s="1" t="s">
        <v>302</v>
      </c>
      <c r="Q842" s="1" t="s">
        <v>56</v>
      </c>
    </row>
    <row r="843" spans="1:17" x14ac:dyDescent="0.25">
      <c r="A843" s="1" t="s">
        <v>2567</v>
      </c>
      <c r="B843" s="1" t="s">
        <v>2568</v>
      </c>
      <c r="C843" s="1" t="s">
        <v>2569</v>
      </c>
      <c r="D843" s="1" t="s">
        <v>2293</v>
      </c>
      <c r="E843" s="1" t="s">
        <v>2242</v>
      </c>
      <c r="F843" s="1" t="s">
        <v>50</v>
      </c>
      <c r="G843" s="1" t="s">
        <v>197</v>
      </c>
      <c r="H843">
        <v>1</v>
      </c>
      <c r="I843" s="1" t="s">
        <v>50</v>
      </c>
      <c r="J843" s="1" t="s">
        <v>51</v>
      </c>
      <c r="K843" s="1" t="s">
        <v>51</v>
      </c>
      <c r="L843" s="1" t="s">
        <v>52</v>
      </c>
      <c r="M843" s="1" t="s">
        <v>65</v>
      </c>
      <c r="N843" s="1" t="s">
        <v>194</v>
      </c>
      <c r="O843" s="1" t="s">
        <v>2454</v>
      </c>
      <c r="P843" s="1" t="s">
        <v>302</v>
      </c>
      <c r="Q843" s="1" t="s">
        <v>56</v>
      </c>
    </row>
    <row r="844" spans="1:17" x14ac:dyDescent="0.25">
      <c r="A844" s="1" t="s">
        <v>2567</v>
      </c>
      <c r="B844" s="1" t="s">
        <v>2568</v>
      </c>
      <c r="C844" s="1" t="s">
        <v>2569</v>
      </c>
      <c r="D844" s="1" t="s">
        <v>2293</v>
      </c>
      <c r="E844" s="1" t="s">
        <v>2242</v>
      </c>
      <c r="F844" s="1" t="s">
        <v>50</v>
      </c>
      <c r="G844" s="1" t="s">
        <v>169</v>
      </c>
      <c r="H844">
        <v>1</v>
      </c>
      <c r="I844" s="1" t="s">
        <v>50</v>
      </c>
      <c r="J844" s="1" t="s">
        <v>51</v>
      </c>
      <c r="K844" s="1" t="s">
        <v>51</v>
      </c>
      <c r="L844" s="1" t="s">
        <v>52</v>
      </c>
      <c r="M844" s="1" t="s">
        <v>65</v>
      </c>
      <c r="N844" s="1" t="s">
        <v>194</v>
      </c>
      <c r="O844" s="1" t="s">
        <v>2454</v>
      </c>
      <c r="P844" s="1" t="s">
        <v>302</v>
      </c>
      <c r="Q844" s="1" t="s">
        <v>56</v>
      </c>
    </row>
    <row r="845" spans="1:17" x14ac:dyDescent="0.25">
      <c r="A845" s="1" t="s">
        <v>2570</v>
      </c>
      <c r="B845" s="1" t="s">
        <v>2571</v>
      </c>
      <c r="C845" s="1" t="s">
        <v>2572</v>
      </c>
      <c r="D845" s="1" t="s">
        <v>2293</v>
      </c>
      <c r="E845" s="1" t="s">
        <v>2242</v>
      </c>
      <c r="F845" s="1" t="s">
        <v>44</v>
      </c>
      <c r="G845" s="1" t="s">
        <v>494</v>
      </c>
      <c r="H845">
        <v>1</v>
      </c>
      <c r="I845" s="1" t="s">
        <v>50</v>
      </c>
      <c r="J845" s="1" t="s">
        <v>51</v>
      </c>
      <c r="K845" s="1" t="s">
        <v>51</v>
      </c>
      <c r="L845" s="1" t="s">
        <v>52</v>
      </c>
      <c r="M845" s="1" t="s">
        <v>65</v>
      </c>
      <c r="N845" s="1" t="s">
        <v>194</v>
      </c>
      <c r="O845" s="1" t="s">
        <v>429</v>
      </c>
      <c r="P845" s="1" t="s">
        <v>356</v>
      </c>
      <c r="Q845" s="1" t="s">
        <v>56</v>
      </c>
    </row>
    <row r="846" spans="1:17" x14ac:dyDescent="0.25">
      <c r="A846" s="1" t="s">
        <v>2570</v>
      </c>
      <c r="B846" s="1" t="s">
        <v>2571</v>
      </c>
      <c r="C846" s="1" t="s">
        <v>2572</v>
      </c>
      <c r="D846" s="1" t="s">
        <v>2293</v>
      </c>
      <c r="E846" s="1" t="s">
        <v>2242</v>
      </c>
      <c r="F846" s="1" t="s">
        <v>44</v>
      </c>
      <c r="G846" s="1" t="s">
        <v>169</v>
      </c>
      <c r="H846">
        <v>1</v>
      </c>
      <c r="I846" s="1" t="s">
        <v>50</v>
      </c>
      <c r="J846" s="1" t="s">
        <v>51</v>
      </c>
      <c r="K846" s="1" t="s">
        <v>51</v>
      </c>
      <c r="L846" s="1" t="s">
        <v>52</v>
      </c>
      <c r="M846" s="1" t="s">
        <v>65</v>
      </c>
      <c r="N846" s="1" t="s">
        <v>194</v>
      </c>
      <c r="O846" s="1" t="s">
        <v>429</v>
      </c>
      <c r="P846" s="1" t="s">
        <v>356</v>
      </c>
      <c r="Q846" s="1" t="s">
        <v>56</v>
      </c>
    </row>
    <row r="847" spans="1:17" x14ac:dyDescent="0.25">
      <c r="A847" s="1" t="s">
        <v>2574</v>
      </c>
      <c r="B847" s="1" t="s">
        <v>2575</v>
      </c>
      <c r="C847" s="1" t="s">
        <v>2576</v>
      </c>
      <c r="D847" s="1" t="s">
        <v>2322</v>
      </c>
      <c r="E847" s="1" t="s">
        <v>2242</v>
      </c>
      <c r="F847" s="1" t="s">
        <v>44</v>
      </c>
      <c r="G847" s="1" t="s">
        <v>49</v>
      </c>
      <c r="H847">
        <v>1</v>
      </c>
      <c r="I847" s="1" t="s">
        <v>50</v>
      </c>
      <c r="J847" s="1" t="s">
        <v>51</v>
      </c>
      <c r="K847" s="1" t="s">
        <v>51</v>
      </c>
      <c r="L847" s="1" t="s">
        <v>52</v>
      </c>
      <c r="M847" s="1" t="s">
        <v>168</v>
      </c>
      <c r="N847" s="1" t="s">
        <v>54</v>
      </c>
      <c r="P847" s="1" t="s">
        <v>302</v>
      </c>
      <c r="Q847" s="1" t="s">
        <v>122</v>
      </c>
    </row>
    <row r="848" spans="1:17" x14ac:dyDescent="0.25">
      <c r="A848" s="1" t="s">
        <v>2574</v>
      </c>
      <c r="B848" s="1" t="s">
        <v>2575</v>
      </c>
      <c r="C848" s="1" t="s">
        <v>2576</v>
      </c>
      <c r="D848" s="1" t="s">
        <v>2322</v>
      </c>
      <c r="E848" s="1" t="s">
        <v>2242</v>
      </c>
      <c r="F848" s="1" t="s">
        <v>44</v>
      </c>
      <c r="G848" s="1" t="s">
        <v>169</v>
      </c>
      <c r="H848">
        <v>1</v>
      </c>
      <c r="I848" s="1" t="s">
        <v>50</v>
      </c>
      <c r="J848" s="1" t="s">
        <v>51</v>
      </c>
      <c r="K848" s="1" t="s">
        <v>51</v>
      </c>
      <c r="L848" s="1" t="s">
        <v>52</v>
      </c>
      <c r="M848" s="1" t="s">
        <v>168</v>
      </c>
      <c r="N848" s="1" t="s">
        <v>54</v>
      </c>
      <c r="P848" s="1" t="s">
        <v>302</v>
      </c>
      <c r="Q848" s="1" t="s">
        <v>122</v>
      </c>
    </row>
    <row r="849" spans="1:17" x14ac:dyDescent="0.25">
      <c r="A849" s="1" t="s">
        <v>2577</v>
      </c>
      <c r="B849" s="1" t="s">
        <v>2578</v>
      </c>
      <c r="C849" s="1" t="s">
        <v>2579</v>
      </c>
      <c r="D849" s="1" t="s">
        <v>2322</v>
      </c>
      <c r="E849" s="1" t="s">
        <v>2242</v>
      </c>
      <c r="F849" s="1" t="s">
        <v>44</v>
      </c>
      <c r="G849" s="1" t="s">
        <v>49</v>
      </c>
      <c r="H849">
        <v>1</v>
      </c>
      <c r="I849" s="1" t="s">
        <v>50</v>
      </c>
      <c r="J849" s="1" t="s">
        <v>51</v>
      </c>
      <c r="K849" s="1" t="s">
        <v>51</v>
      </c>
      <c r="L849" s="1" t="s">
        <v>52</v>
      </c>
      <c r="M849" s="1" t="s">
        <v>65</v>
      </c>
      <c r="N849" s="1" t="s">
        <v>54</v>
      </c>
      <c r="P849" s="1" t="s">
        <v>55</v>
      </c>
      <c r="Q849" s="1" t="s">
        <v>122</v>
      </c>
    </row>
    <row r="850" spans="1:17" x14ac:dyDescent="0.25">
      <c r="A850" s="1" t="s">
        <v>2577</v>
      </c>
      <c r="B850" s="1" t="s">
        <v>2578</v>
      </c>
      <c r="C850" s="1" t="s">
        <v>2579</v>
      </c>
      <c r="D850" s="1" t="s">
        <v>2322</v>
      </c>
      <c r="E850" s="1" t="s">
        <v>2242</v>
      </c>
      <c r="F850" s="1" t="s">
        <v>44</v>
      </c>
      <c r="G850" s="1" t="s">
        <v>169</v>
      </c>
      <c r="H850">
        <v>1</v>
      </c>
      <c r="I850" s="1" t="s">
        <v>50</v>
      </c>
      <c r="J850" s="1" t="s">
        <v>51</v>
      </c>
      <c r="K850" s="1" t="s">
        <v>51</v>
      </c>
      <c r="L850" s="1" t="s">
        <v>52</v>
      </c>
      <c r="M850" s="1" t="s">
        <v>65</v>
      </c>
      <c r="N850" s="1" t="s">
        <v>54</v>
      </c>
      <c r="P850" s="1" t="s">
        <v>55</v>
      </c>
      <c r="Q850" s="1" t="s">
        <v>122</v>
      </c>
    </row>
    <row r="851" spans="1:17" x14ac:dyDescent="0.25">
      <c r="A851" s="1" t="s">
        <v>2580</v>
      </c>
      <c r="B851" s="1" t="s">
        <v>2581</v>
      </c>
      <c r="C851" s="1" t="s">
        <v>2582</v>
      </c>
      <c r="D851" s="1" t="s">
        <v>2322</v>
      </c>
      <c r="E851" s="1" t="s">
        <v>2242</v>
      </c>
      <c r="F851" s="1" t="s">
        <v>44</v>
      </c>
      <c r="G851" s="1" t="s">
        <v>49</v>
      </c>
      <c r="H851">
        <v>1</v>
      </c>
      <c r="I851" s="1" t="s">
        <v>50</v>
      </c>
      <c r="J851" s="1" t="s">
        <v>51</v>
      </c>
      <c r="K851" s="1" t="s">
        <v>81</v>
      </c>
      <c r="L851" s="1" t="s">
        <v>52</v>
      </c>
      <c r="M851" s="1" t="s">
        <v>65</v>
      </c>
      <c r="N851" s="1" t="s">
        <v>54</v>
      </c>
      <c r="P851" s="1" t="s">
        <v>302</v>
      </c>
      <c r="Q851" s="1" t="s">
        <v>122</v>
      </c>
    </row>
    <row r="852" spans="1:17" x14ac:dyDescent="0.25">
      <c r="A852" s="1" t="s">
        <v>2580</v>
      </c>
      <c r="B852" s="1" t="s">
        <v>2581</v>
      </c>
      <c r="C852" s="1" t="s">
        <v>2582</v>
      </c>
      <c r="D852" s="1" t="s">
        <v>2322</v>
      </c>
      <c r="E852" s="1" t="s">
        <v>2242</v>
      </c>
      <c r="F852" s="1" t="s">
        <v>44</v>
      </c>
      <c r="G852" s="1" t="s">
        <v>169</v>
      </c>
      <c r="H852">
        <v>1</v>
      </c>
      <c r="I852" s="1" t="s">
        <v>50</v>
      </c>
      <c r="J852" s="1" t="s">
        <v>51</v>
      </c>
      <c r="K852" s="1" t="s">
        <v>81</v>
      </c>
      <c r="L852" s="1" t="s">
        <v>52</v>
      </c>
      <c r="M852" s="1" t="s">
        <v>65</v>
      </c>
      <c r="N852" s="1" t="s">
        <v>54</v>
      </c>
      <c r="P852" s="1" t="s">
        <v>302</v>
      </c>
      <c r="Q852" s="1" t="s">
        <v>122</v>
      </c>
    </row>
    <row r="853" spans="1:17" x14ac:dyDescent="0.25">
      <c r="A853" s="1" t="s">
        <v>2583</v>
      </c>
      <c r="B853" s="1" t="s">
        <v>2584</v>
      </c>
      <c r="C853" s="1" t="s">
        <v>2585</v>
      </c>
      <c r="D853" s="1" t="s">
        <v>2339</v>
      </c>
      <c r="E853" s="1" t="s">
        <v>2242</v>
      </c>
      <c r="F853" s="1" t="s">
        <v>44</v>
      </c>
      <c r="G853" s="1" t="s">
        <v>49</v>
      </c>
      <c r="H853">
        <v>1</v>
      </c>
      <c r="I853" s="1" t="s">
        <v>50</v>
      </c>
      <c r="J853" s="1" t="s">
        <v>51</v>
      </c>
      <c r="K853" s="1" t="s">
        <v>51</v>
      </c>
      <c r="L853" s="1" t="s">
        <v>52</v>
      </c>
      <c r="M853" s="1" t="s">
        <v>65</v>
      </c>
      <c r="N853" s="1" t="s">
        <v>194</v>
      </c>
      <c r="O853" s="1" t="s">
        <v>2586</v>
      </c>
      <c r="P853" s="1" t="s">
        <v>302</v>
      </c>
      <c r="Q853" s="1" t="s">
        <v>122</v>
      </c>
    </row>
    <row r="854" spans="1:17" x14ac:dyDescent="0.25">
      <c r="A854" s="1" t="s">
        <v>2587</v>
      </c>
      <c r="B854" s="1" t="s">
        <v>2588</v>
      </c>
      <c r="C854" s="1" t="s">
        <v>2589</v>
      </c>
      <c r="D854" s="1" t="s">
        <v>2339</v>
      </c>
      <c r="E854" s="1" t="s">
        <v>2242</v>
      </c>
      <c r="F854" s="1" t="s">
        <v>44</v>
      </c>
      <c r="G854" s="1" t="s">
        <v>49</v>
      </c>
      <c r="H854">
        <v>1</v>
      </c>
      <c r="I854" s="1" t="s">
        <v>50</v>
      </c>
      <c r="J854" s="1" t="s">
        <v>51</v>
      </c>
      <c r="K854" s="1" t="s">
        <v>51</v>
      </c>
      <c r="L854" s="1" t="s">
        <v>52</v>
      </c>
      <c r="M854" s="1" t="s">
        <v>65</v>
      </c>
      <c r="N854" s="1" t="s">
        <v>194</v>
      </c>
      <c r="O854" s="1" t="s">
        <v>2591</v>
      </c>
      <c r="P854" s="1" t="s">
        <v>302</v>
      </c>
      <c r="Q854" s="1" t="s">
        <v>122</v>
      </c>
    </row>
    <row r="855" spans="1:17" x14ac:dyDescent="0.25">
      <c r="A855" s="1" t="s">
        <v>2587</v>
      </c>
      <c r="B855" s="1" t="s">
        <v>2588</v>
      </c>
      <c r="C855" s="1" t="s">
        <v>2589</v>
      </c>
      <c r="D855" s="1" t="s">
        <v>2339</v>
      </c>
      <c r="E855" s="1" t="s">
        <v>2242</v>
      </c>
      <c r="F855" s="1" t="s">
        <v>44</v>
      </c>
      <c r="G855" s="1" t="s">
        <v>169</v>
      </c>
      <c r="H855">
        <v>1</v>
      </c>
      <c r="I855" s="1" t="s">
        <v>50</v>
      </c>
      <c r="J855" s="1" t="s">
        <v>51</v>
      </c>
      <c r="K855" s="1" t="s">
        <v>51</v>
      </c>
      <c r="L855" s="1" t="s">
        <v>52</v>
      </c>
      <c r="M855" s="1" t="s">
        <v>65</v>
      </c>
      <c r="N855" s="1" t="s">
        <v>194</v>
      </c>
      <c r="O855" s="1" t="s">
        <v>2591</v>
      </c>
      <c r="P855" s="1" t="s">
        <v>302</v>
      </c>
      <c r="Q855" s="1" t="s">
        <v>122</v>
      </c>
    </row>
    <row r="856" spans="1:17" x14ac:dyDescent="0.25">
      <c r="A856" s="1" t="s">
        <v>2592</v>
      </c>
      <c r="B856" s="1" t="s">
        <v>2593</v>
      </c>
      <c r="C856" s="1" t="s">
        <v>2594</v>
      </c>
      <c r="D856" s="1" t="s">
        <v>2339</v>
      </c>
      <c r="E856" s="1" t="s">
        <v>2242</v>
      </c>
      <c r="F856" s="1" t="s">
        <v>44</v>
      </c>
      <c r="G856" s="1" t="s">
        <v>49</v>
      </c>
      <c r="H856">
        <v>1</v>
      </c>
      <c r="I856" s="1" t="s">
        <v>50</v>
      </c>
      <c r="J856" s="1" t="s">
        <v>51</v>
      </c>
      <c r="K856" s="1" t="s">
        <v>51</v>
      </c>
      <c r="L856" s="1" t="s">
        <v>52</v>
      </c>
      <c r="M856" s="1" t="s">
        <v>168</v>
      </c>
      <c r="N856" s="1" t="s">
        <v>194</v>
      </c>
      <c r="O856" s="1" t="s">
        <v>2596</v>
      </c>
      <c r="P856" s="1" t="s">
        <v>302</v>
      </c>
      <c r="Q856" s="1" t="s">
        <v>122</v>
      </c>
    </row>
    <row r="857" spans="1:17" x14ac:dyDescent="0.25">
      <c r="A857" s="1" t="s">
        <v>2592</v>
      </c>
      <c r="B857" s="1" t="s">
        <v>2593</v>
      </c>
      <c r="C857" s="1" t="s">
        <v>2594</v>
      </c>
      <c r="D857" s="1" t="s">
        <v>2339</v>
      </c>
      <c r="E857" s="1" t="s">
        <v>2242</v>
      </c>
      <c r="F857" s="1" t="s">
        <v>44</v>
      </c>
      <c r="G857" s="1" t="s">
        <v>169</v>
      </c>
      <c r="H857">
        <v>1</v>
      </c>
      <c r="I857" s="1" t="s">
        <v>50</v>
      </c>
      <c r="J857" s="1" t="s">
        <v>51</v>
      </c>
      <c r="K857" s="1" t="s">
        <v>51</v>
      </c>
      <c r="L857" s="1" t="s">
        <v>52</v>
      </c>
      <c r="M857" s="1" t="s">
        <v>168</v>
      </c>
      <c r="N857" s="1" t="s">
        <v>194</v>
      </c>
      <c r="O857" s="1" t="s">
        <v>2596</v>
      </c>
      <c r="P857" s="1" t="s">
        <v>302</v>
      </c>
      <c r="Q857" s="1" t="s">
        <v>122</v>
      </c>
    </row>
    <row r="858" spans="1:17" x14ac:dyDescent="0.25">
      <c r="A858" s="1" t="s">
        <v>2597</v>
      </c>
      <c r="B858" s="1" t="s">
        <v>2598</v>
      </c>
      <c r="C858" s="1" t="s">
        <v>2599</v>
      </c>
      <c r="D858" s="1" t="s">
        <v>2339</v>
      </c>
      <c r="E858" s="1" t="s">
        <v>2242</v>
      </c>
      <c r="F858" s="1" t="s">
        <v>44</v>
      </c>
      <c r="G858" s="1" t="s">
        <v>49</v>
      </c>
      <c r="H858">
        <v>1</v>
      </c>
      <c r="I858" s="1" t="s">
        <v>50</v>
      </c>
      <c r="J858" s="1" t="s">
        <v>51</v>
      </c>
      <c r="K858" s="1" t="s">
        <v>51</v>
      </c>
      <c r="L858" s="1" t="s">
        <v>52</v>
      </c>
      <c r="M858" s="1" t="s">
        <v>65</v>
      </c>
      <c r="N858" s="1" t="s">
        <v>274</v>
      </c>
      <c r="P858" s="1" t="s">
        <v>302</v>
      </c>
      <c r="Q858" s="1" t="s">
        <v>122</v>
      </c>
    </row>
    <row r="859" spans="1:17" x14ac:dyDescent="0.25">
      <c r="A859" s="1" t="s">
        <v>2597</v>
      </c>
      <c r="B859" s="1" t="s">
        <v>2598</v>
      </c>
      <c r="C859" s="1" t="s">
        <v>2599</v>
      </c>
      <c r="D859" s="1" t="s">
        <v>2339</v>
      </c>
      <c r="E859" s="1" t="s">
        <v>2242</v>
      </c>
      <c r="F859" s="1" t="s">
        <v>44</v>
      </c>
      <c r="G859" s="1" t="s">
        <v>169</v>
      </c>
      <c r="H859">
        <v>1</v>
      </c>
      <c r="I859" s="1" t="s">
        <v>50</v>
      </c>
      <c r="J859" s="1" t="s">
        <v>51</v>
      </c>
      <c r="K859" s="1" t="s">
        <v>51</v>
      </c>
      <c r="L859" s="1" t="s">
        <v>52</v>
      </c>
      <c r="M859" s="1" t="s">
        <v>65</v>
      </c>
      <c r="N859" s="1" t="s">
        <v>274</v>
      </c>
      <c r="P859" s="1" t="s">
        <v>302</v>
      </c>
      <c r="Q859" s="1" t="s">
        <v>122</v>
      </c>
    </row>
    <row r="860" spans="1:17" x14ac:dyDescent="0.25">
      <c r="A860" s="1" t="s">
        <v>2600</v>
      </c>
      <c r="B860" s="1" t="s">
        <v>2601</v>
      </c>
      <c r="C860" s="1" t="s">
        <v>2602</v>
      </c>
      <c r="D860" s="1" t="s">
        <v>2247</v>
      </c>
      <c r="E860" s="1" t="s">
        <v>2242</v>
      </c>
      <c r="F860" s="1" t="s">
        <v>44</v>
      </c>
      <c r="G860" s="1" t="s">
        <v>49</v>
      </c>
      <c r="H860">
        <v>1</v>
      </c>
      <c r="I860" s="1" t="s">
        <v>50</v>
      </c>
      <c r="J860" s="1" t="s">
        <v>51</v>
      </c>
      <c r="K860" s="1" t="s">
        <v>51</v>
      </c>
      <c r="L860" s="1" t="s">
        <v>52</v>
      </c>
      <c r="M860" s="1" t="s">
        <v>53</v>
      </c>
      <c r="N860" s="1" t="s">
        <v>194</v>
      </c>
      <c r="O860" s="1" t="s">
        <v>2604</v>
      </c>
      <c r="P860" s="1" t="s">
        <v>302</v>
      </c>
      <c r="Q860" s="1" t="s">
        <v>56</v>
      </c>
    </row>
    <row r="861" spans="1:17" x14ac:dyDescent="0.25">
      <c r="A861" s="1" t="s">
        <v>2600</v>
      </c>
      <c r="B861" s="1" t="s">
        <v>2601</v>
      </c>
      <c r="C861" s="1" t="s">
        <v>2602</v>
      </c>
      <c r="D861" s="1" t="s">
        <v>2247</v>
      </c>
      <c r="E861" s="1" t="s">
        <v>2242</v>
      </c>
      <c r="F861" s="1" t="s">
        <v>44</v>
      </c>
      <c r="G861" s="1" t="s">
        <v>197</v>
      </c>
      <c r="H861">
        <v>1</v>
      </c>
      <c r="I861" s="1" t="s">
        <v>50</v>
      </c>
      <c r="J861" s="1" t="s">
        <v>51</v>
      </c>
      <c r="K861" s="1" t="s">
        <v>51</v>
      </c>
      <c r="L861" s="1" t="s">
        <v>52</v>
      </c>
      <c r="M861" s="1" t="s">
        <v>53</v>
      </c>
      <c r="N861" s="1" t="s">
        <v>194</v>
      </c>
      <c r="O861" s="1" t="s">
        <v>2604</v>
      </c>
      <c r="P861" s="1" t="s">
        <v>302</v>
      </c>
      <c r="Q861" s="1" t="s">
        <v>56</v>
      </c>
    </row>
    <row r="862" spans="1:17" x14ac:dyDescent="0.25">
      <c r="A862" s="1" t="s">
        <v>2600</v>
      </c>
      <c r="B862" s="1" t="s">
        <v>2601</v>
      </c>
      <c r="C862" s="1" t="s">
        <v>2602</v>
      </c>
      <c r="D862" s="1" t="s">
        <v>2247</v>
      </c>
      <c r="E862" s="1" t="s">
        <v>2242</v>
      </c>
      <c r="F862" s="1" t="s">
        <v>44</v>
      </c>
      <c r="G862" s="1" t="s">
        <v>169</v>
      </c>
      <c r="H862">
        <v>1</v>
      </c>
      <c r="I862" s="1" t="s">
        <v>50</v>
      </c>
      <c r="J862" s="1" t="s">
        <v>51</v>
      </c>
      <c r="K862" s="1" t="s">
        <v>51</v>
      </c>
      <c r="L862" s="1" t="s">
        <v>52</v>
      </c>
      <c r="M862" s="1" t="s">
        <v>53</v>
      </c>
      <c r="N862" s="1" t="s">
        <v>194</v>
      </c>
      <c r="O862" s="1" t="s">
        <v>2604</v>
      </c>
      <c r="P862" s="1" t="s">
        <v>302</v>
      </c>
      <c r="Q862" s="1" t="s">
        <v>56</v>
      </c>
    </row>
    <row r="863" spans="1:17" x14ac:dyDescent="0.25">
      <c r="A863" s="1" t="s">
        <v>2605</v>
      </c>
      <c r="B863" s="1" t="s">
        <v>2606</v>
      </c>
      <c r="C863" s="1" t="s">
        <v>2607</v>
      </c>
      <c r="D863" s="1" t="s">
        <v>2396</v>
      </c>
      <c r="E863" s="1" t="s">
        <v>2242</v>
      </c>
      <c r="F863" s="1" t="s">
        <v>44</v>
      </c>
      <c r="G863" s="1" t="s">
        <v>93</v>
      </c>
      <c r="H863">
        <v>1</v>
      </c>
      <c r="I863" s="1" t="s">
        <v>50</v>
      </c>
      <c r="J863" s="1" t="s">
        <v>51</v>
      </c>
      <c r="K863" s="1" t="s">
        <v>51</v>
      </c>
      <c r="L863" s="1" t="s">
        <v>52</v>
      </c>
      <c r="M863" s="1" t="s">
        <v>65</v>
      </c>
      <c r="N863" s="1" t="s">
        <v>54</v>
      </c>
      <c r="P863" s="1" t="s">
        <v>302</v>
      </c>
      <c r="Q863" s="1" t="s">
        <v>56</v>
      </c>
    </row>
    <row r="864" spans="1:17" x14ac:dyDescent="0.25">
      <c r="A864" s="1" t="s">
        <v>2605</v>
      </c>
      <c r="B864" s="1" t="s">
        <v>2606</v>
      </c>
      <c r="C864" s="1" t="s">
        <v>2607</v>
      </c>
      <c r="D864" s="1" t="s">
        <v>2396</v>
      </c>
      <c r="E864" s="1" t="s">
        <v>2242</v>
      </c>
      <c r="F864" s="1" t="s">
        <v>44</v>
      </c>
      <c r="G864" s="1" t="s">
        <v>169</v>
      </c>
      <c r="H864">
        <v>1</v>
      </c>
      <c r="I864" s="1" t="s">
        <v>50</v>
      </c>
      <c r="J864" s="1" t="s">
        <v>51</v>
      </c>
      <c r="K864" s="1" t="s">
        <v>51</v>
      </c>
      <c r="L864" s="1" t="s">
        <v>52</v>
      </c>
      <c r="M864" s="1" t="s">
        <v>65</v>
      </c>
      <c r="N864" s="1" t="s">
        <v>54</v>
      </c>
      <c r="P864" s="1" t="s">
        <v>302</v>
      </c>
      <c r="Q864" s="1" t="s">
        <v>56</v>
      </c>
    </row>
    <row r="865" spans="1:17" x14ac:dyDescent="0.25">
      <c r="A865" s="1" t="s">
        <v>2609</v>
      </c>
      <c r="B865" s="1" t="s">
        <v>2610</v>
      </c>
      <c r="C865" s="1" t="s">
        <v>2611</v>
      </c>
      <c r="D865" s="1" t="s">
        <v>2247</v>
      </c>
      <c r="E865" s="1" t="s">
        <v>2242</v>
      </c>
      <c r="F865" s="1" t="s">
        <v>44</v>
      </c>
      <c r="G865" s="1" t="s">
        <v>49</v>
      </c>
      <c r="H865">
        <v>1</v>
      </c>
      <c r="I865" s="1" t="s">
        <v>50</v>
      </c>
      <c r="J865" s="1" t="s">
        <v>51</v>
      </c>
      <c r="K865" s="1" t="s">
        <v>51</v>
      </c>
      <c r="L865" s="1" t="s">
        <v>52</v>
      </c>
      <c r="M865" s="1" t="s">
        <v>65</v>
      </c>
      <c r="N865" s="1" t="s">
        <v>194</v>
      </c>
      <c r="O865" s="1" t="s">
        <v>463</v>
      </c>
      <c r="P865" s="1" t="s">
        <v>302</v>
      </c>
      <c r="Q865" s="1" t="s">
        <v>56</v>
      </c>
    </row>
    <row r="866" spans="1:17" x14ac:dyDescent="0.25">
      <c r="A866" s="1" t="s">
        <v>2609</v>
      </c>
      <c r="B866" s="1" t="s">
        <v>2610</v>
      </c>
      <c r="C866" s="1" t="s">
        <v>2611</v>
      </c>
      <c r="D866" s="1" t="s">
        <v>2247</v>
      </c>
      <c r="E866" s="1" t="s">
        <v>2242</v>
      </c>
      <c r="F866" s="1" t="s">
        <v>44</v>
      </c>
      <c r="G866" s="1" t="s">
        <v>197</v>
      </c>
      <c r="H866">
        <v>1</v>
      </c>
      <c r="I866" s="1" t="s">
        <v>50</v>
      </c>
      <c r="J866" s="1" t="s">
        <v>51</v>
      </c>
      <c r="K866" s="1" t="s">
        <v>51</v>
      </c>
      <c r="L866" s="1" t="s">
        <v>52</v>
      </c>
      <c r="M866" s="1" t="s">
        <v>65</v>
      </c>
      <c r="N866" s="1" t="s">
        <v>194</v>
      </c>
      <c r="O866" s="1" t="s">
        <v>463</v>
      </c>
      <c r="P866" s="1" t="s">
        <v>302</v>
      </c>
      <c r="Q866" s="1" t="s">
        <v>56</v>
      </c>
    </row>
    <row r="867" spans="1:17" x14ac:dyDescent="0.25">
      <c r="A867" s="1" t="s">
        <v>2609</v>
      </c>
      <c r="B867" s="1" t="s">
        <v>2610</v>
      </c>
      <c r="C867" s="1" t="s">
        <v>2611</v>
      </c>
      <c r="D867" s="1" t="s">
        <v>2247</v>
      </c>
      <c r="E867" s="1" t="s">
        <v>2242</v>
      </c>
      <c r="F867" s="1" t="s">
        <v>44</v>
      </c>
      <c r="G867" s="1" t="s">
        <v>169</v>
      </c>
      <c r="H867">
        <v>1</v>
      </c>
      <c r="I867" s="1" t="s">
        <v>50</v>
      </c>
      <c r="J867" s="1" t="s">
        <v>51</v>
      </c>
      <c r="K867" s="1" t="s">
        <v>51</v>
      </c>
      <c r="L867" s="1" t="s">
        <v>52</v>
      </c>
      <c r="M867" s="1" t="s">
        <v>65</v>
      </c>
      <c r="N867" s="1" t="s">
        <v>194</v>
      </c>
      <c r="O867" s="1" t="s">
        <v>463</v>
      </c>
      <c r="P867" s="1" t="s">
        <v>302</v>
      </c>
      <c r="Q867" s="1" t="s">
        <v>56</v>
      </c>
    </row>
    <row r="868" spans="1:17" x14ac:dyDescent="0.25">
      <c r="A868" s="1" t="s">
        <v>2613</v>
      </c>
      <c r="B868" s="1" t="s">
        <v>2614</v>
      </c>
      <c r="C868" s="1" t="s">
        <v>2615</v>
      </c>
      <c r="D868" s="1" t="s">
        <v>2396</v>
      </c>
      <c r="E868" s="1" t="s">
        <v>2242</v>
      </c>
      <c r="F868" s="1" t="s">
        <v>50</v>
      </c>
      <c r="G868" s="1" t="s">
        <v>93</v>
      </c>
      <c r="H868">
        <v>1</v>
      </c>
      <c r="I868" s="1" t="s">
        <v>50</v>
      </c>
      <c r="J868" s="1" t="s">
        <v>51</v>
      </c>
      <c r="K868" s="1" t="s">
        <v>51</v>
      </c>
      <c r="L868" s="1" t="s">
        <v>52</v>
      </c>
      <c r="M868" s="1" t="s">
        <v>53</v>
      </c>
      <c r="N868" s="1" t="s">
        <v>54</v>
      </c>
      <c r="P868" s="1" t="s">
        <v>356</v>
      </c>
      <c r="Q868" s="1" t="s">
        <v>56</v>
      </c>
    </row>
    <row r="869" spans="1:17" x14ac:dyDescent="0.25">
      <c r="A869" s="1" t="s">
        <v>2613</v>
      </c>
      <c r="B869" s="1" t="s">
        <v>2614</v>
      </c>
      <c r="C869" s="1" t="s">
        <v>2615</v>
      </c>
      <c r="D869" s="1" t="s">
        <v>2396</v>
      </c>
      <c r="E869" s="1" t="s">
        <v>2242</v>
      </c>
      <c r="F869" s="1" t="s">
        <v>50</v>
      </c>
      <c r="G869" s="1" t="s">
        <v>169</v>
      </c>
      <c r="H869">
        <v>1</v>
      </c>
      <c r="I869" s="1" t="s">
        <v>50</v>
      </c>
      <c r="J869" s="1" t="s">
        <v>51</v>
      </c>
      <c r="K869" s="1" t="s">
        <v>51</v>
      </c>
      <c r="L869" s="1" t="s">
        <v>52</v>
      </c>
      <c r="M869" s="1" t="s">
        <v>53</v>
      </c>
      <c r="N869" s="1" t="s">
        <v>54</v>
      </c>
      <c r="P869" s="1" t="s">
        <v>356</v>
      </c>
      <c r="Q869" s="1" t="s">
        <v>56</v>
      </c>
    </row>
    <row r="870" spans="1:17" x14ac:dyDescent="0.25">
      <c r="A870" s="1" t="s">
        <v>2617</v>
      </c>
      <c r="B870" s="1" t="s">
        <v>2618</v>
      </c>
      <c r="C870" s="1" t="s">
        <v>2619</v>
      </c>
      <c r="D870" s="1" t="s">
        <v>2247</v>
      </c>
      <c r="E870" s="1" t="s">
        <v>2242</v>
      </c>
      <c r="F870" s="1" t="s">
        <v>44</v>
      </c>
      <c r="G870" s="1" t="s">
        <v>49</v>
      </c>
      <c r="H870">
        <v>1</v>
      </c>
      <c r="I870" s="1" t="s">
        <v>50</v>
      </c>
      <c r="J870" s="1" t="s">
        <v>51</v>
      </c>
      <c r="K870" s="1" t="s">
        <v>51</v>
      </c>
      <c r="L870" s="1" t="s">
        <v>52</v>
      </c>
      <c r="M870" s="1" t="s">
        <v>65</v>
      </c>
      <c r="N870" s="1" t="s">
        <v>194</v>
      </c>
      <c r="O870" s="1" t="s">
        <v>2621</v>
      </c>
      <c r="P870" s="1" t="s">
        <v>302</v>
      </c>
      <c r="Q870" s="1" t="s">
        <v>56</v>
      </c>
    </row>
    <row r="871" spans="1:17" x14ac:dyDescent="0.25">
      <c r="A871" s="1" t="s">
        <v>2617</v>
      </c>
      <c r="B871" s="1" t="s">
        <v>2618</v>
      </c>
      <c r="C871" s="1" t="s">
        <v>2619</v>
      </c>
      <c r="D871" s="1" t="s">
        <v>2247</v>
      </c>
      <c r="E871" s="1" t="s">
        <v>2242</v>
      </c>
      <c r="F871" s="1" t="s">
        <v>44</v>
      </c>
      <c r="G871" s="1" t="s">
        <v>197</v>
      </c>
      <c r="H871">
        <v>3</v>
      </c>
      <c r="I871" s="1" t="s">
        <v>50</v>
      </c>
      <c r="J871" s="1" t="s">
        <v>51</v>
      </c>
      <c r="K871" s="1" t="s">
        <v>51</v>
      </c>
      <c r="L871" s="1" t="s">
        <v>52</v>
      </c>
      <c r="M871" s="1" t="s">
        <v>65</v>
      </c>
      <c r="N871" s="1" t="s">
        <v>194</v>
      </c>
      <c r="O871" s="1" t="s">
        <v>2621</v>
      </c>
      <c r="P871" s="1" t="s">
        <v>302</v>
      </c>
      <c r="Q871" s="1" t="s">
        <v>56</v>
      </c>
    </row>
    <row r="872" spans="1:17" x14ac:dyDescent="0.25">
      <c r="A872" s="1" t="s">
        <v>2617</v>
      </c>
      <c r="B872" s="1" t="s">
        <v>2618</v>
      </c>
      <c r="C872" s="1" t="s">
        <v>2619</v>
      </c>
      <c r="D872" s="1" t="s">
        <v>2247</v>
      </c>
      <c r="E872" s="1" t="s">
        <v>2242</v>
      </c>
      <c r="F872" s="1" t="s">
        <v>44</v>
      </c>
      <c r="G872" s="1" t="s">
        <v>169</v>
      </c>
      <c r="H872">
        <v>1</v>
      </c>
      <c r="I872" s="1" t="s">
        <v>50</v>
      </c>
      <c r="J872" s="1" t="s">
        <v>51</v>
      </c>
      <c r="K872" s="1" t="s">
        <v>51</v>
      </c>
      <c r="L872" s="1" t="s">
        <v>52</v>
      </c>
      <c r="M872" s="1" t="s">
        <v>65</v>
      </c>
      <c r="N872" s="1" t="s">
        <v>194</v>
      </c>
      <c r="O872" s="1" t="s">
        <v>2621</v>
      </c>
      <c r="P872" s="1" t="s">
        <v>302</v>
      </c>
      <c r="Q872" s="1" t="s">
        <v>56</v>
      </c>
    </row>
    <row r="873" spans="1:17" x14ac:dyDescent="0.25">
      <c r="A873" s="1" t="s">
        <v>2622</v>
      </c>
      <c r="B873" s="1" t="s">
        <v>2623</v>
      </c>
      <c r="C873" s="1" t="s">
        <v>2624</v>
      </c>
      <c r="D873" s="1" t="s">
        <v>2241</v>
      </c>
      <c r="E873" s="1" t="s">
        <v>2242</v>
      </c>
      <c r="F873" s="1" t="s">
        <v>44</v>
      </c>
      <c r="G873" s="1" t="s">
        <v>49</v>
      </c>
      <c r="H873">
        <v>1</v>
      </c>
      <c r="I873" s="1" t="s">
        <v>50</v>
      </c>
      <c r="J873" s="1" t="s">
        <v>51</v>
      </c>
      <c r="K873" s="1" t="s">
        <v>51</v>
      </c>
      <c r="L873" s="1" t="s">
        <v>52</v>
      </c>
      <c r="M873" s="1" t="s">
        <v>65</v>
      </c>
      <c r="N873" s="1" t="s">
        <v>54</v>
      </c>
      <c r="P873" s="1" t="s">
        <v>302</v>
      </c>
      <c r="Q873" s="1" t="s">
        <v>56</v>
      </c>
    </row>
    <row r="874" spans="1:17" x14ac:dyDescent="0.25">
      <c r="A874" s="1" t="s">
        <v>2622</v>
      </c>
      <c r="B874" s="1" t="s">
        <v>2623</v>
      </c>
      <c r="C874" s="1" t="s">
        <v>2624</v>
      </c>
      <c r="D874" s="1" t="s">
        <v>2241</v>
      </c>
      <c r="E874" s="1" t="s">
        <v>2242</v>
      </c>
      <c r="F874" s="1" t="s">
        <v>44</v>
      </c>
      <c r="G874" s="1" t="s">
        <v>197</v>
      </c>
      <c r="H874">
        <v>3</v>
      </c>
      <c r="I874" s="1" t="s">
        <v>50</v>
      </c>
      <c r="J874" s="1" t="s">
        <v>51</v>
      </c>
      <c r="K874" s="1" t="s">
        <v>51</v>
      </c>
      <c r="L874" s="1" t="s">
        <v>52</v>
      </c>
      <c r="M874" s="1" t="s">
        <v>65</v>
      </c>
      <c r="N874" s="1" t="s">
        <v>54</v>
      </c>
      <c r="P874" s="1" t="s">
        <v>302</v>
      </c>
      <c r="Q874" s="1" t="s">
        <v>56</v>
      </c>
    </row>
    <row r="875" spans="1:17" x14ac:dyDescent="0.25">
      <c r="A875" s="1" t="s">
        <v>2622</v>
      </c>
      <c r="B875" s="1" t="s">
        <v>2623</v>
      </c>
      <c r="C875" s="1" t="s">
        <v>2624</v>
      </c>
      <c r="D875" s="1" t="s">
        <v>2241</v>
      </c>
      <c r="E875" s="1" t="s">
        <v>2242</v>
      </c>
      <c r="F875" s="1" t="s">
        <v>44</v>
      </c>
      <c r="G875" s="1" t="s">
        <v>169</v>
      </c>
      <c r="H875">
        <v>1</v>
      </c>
      <c r="I875" s="1" t="s">
        <v>50</v>
      </c>
      <c r="J875" s="1" t="s">
        <v>51</v>
      </c>
      <c r="K875" s="1" t="s">
        <v>51</v>
      </c>
      <c r="L875" s="1" t="s">
        <v>52</v>
      </c>
      <c r="M875" s="1" t="s">
        <v>65</v>
      </c>
      <c r="N875" s="1" t="s">
        <v>54</v>
      </c>
      <c r="P875" s="1" t="s">
        <v>302</v>
      </c>
      <c r="Q875" s="1" t="s">
        <v>56</v>
      </c>
    </row>
    <row r="876" spans="1:17" x14ac:dyDescent="0.25">
      <c r="A876" s="1" t="s">
        <v>2625</v>
      </c>
      <c r="B876" s="1" t="s">
        <v>2626</v>
      </c>
      <c r="C876" s="1" t="s">
        <v>2627</v>
      </c>
      <c r="D876" s="1" t="s">
        <v>2247</v>
      </c>
      <c r="E876" s="1" t="s">
        <v>2242</v>
      </c>
      <c r="F876" s="1" t="s">
        <v>44</v>
      </c>
      <c r="G876" s="1" t="s">
        <v>49</v>
      </c>
      <c r="H876">
        <v>1</v>
      </c>
      <c r="I876" s="1" t="s">
        <v>50</v>
      </c>
      <c r="J876" s="1" t="s">
        <v>51</v>
      </c>
      <c r="K876" s="1" t="s">
        <v>51</v>
      </c>
      <c r="L876" s="1" t="s">
        <v>52</v>
      </c>
      <c r="M876" s="1" t="s">
        <v>65</v>
      </c>
      <c r="N876" s="1" t="s">
        <v>194</v>
      </c>
      <c r="O876" s="1" t="s">
        <v>2628</v>
      </c>
      <c r="P876" s="1" t="s">
        <v>302</v>
      </c>
      <c r="Q876" s="1" t="s">
        <v>56</v>
      </c>
    </row>
    <row r="877" spans="1:17" x14ac:dyDescent="0.25">
      <c r="A877" s="1" t="s">
        <v>2625</v>
      </c>
      <c r="B877" s="1" t="s">
        <v>2626</v>
      </c>
      <c r="C877" s="1" t="s">
        <v>2627</v>
      </c>
      <c r="D877" s="1" t="s">
        <v>2247</v>
      </c>
      <c r="E877" s="1" t="s">
        <v>2242</v>
      </c>
      <c r="F877" s="1" t="s">
        <v>44</v>
      </c>
      <c r="G877" s="1" t="s">
        <v>197</v>
      </c>
      <c r="H877">
        <v>1</v>
      </c>
      <c r="I877" s="1" t="s">
        <v>50</v>
      </c>
      <c r="J877" s="1" t="s">
        <v>51</v>
      </c>
      <c r="K877" s="1" t="s">
        <v>51</v>
      </c>
      <c r="L877" s="1" t="s">
        <v>52</v>
      </c>
      <c r="M877" s="1" t="s">
        <v>65</v>
      </c>
      <c r="N877" s="1" t="s">
        <v>194</v>
      </c>
      <c r="O877" s="1" t="s">
        <v>2628</v>
      </c>
      <c r="P877" s="1" t="s">
        <v>302</v>
      </c>
      <c r="Q877" s="1" t="s">
        <v>56</v>
      </c>
    </row>
    <row r="878" spans="1:17" x14ac:dyDescent="0.25">
      <c r="A878" s="1" t="s">
        <v>2625</v>
      </c>
      <c r="B878" s="1" t="s">
        <v>2626</v>
      </c>
      <c r="C878" s="1" t="s">
        <v>2627</v>
      </c>
      <c r="D878" s="1" t="s">
        <v>2247</v>
      </c>
      <c r="E878" s="1" t="s">
        <v>2242</v>
      </c>
      <c r="F878" s="1" t="s">
        <v>44</v>
      </c>
      <c r="G878" s="1" t="s">
        <v>169</v>
      </c>
      <c r="H878">
        <v>1</v>
      </c>
      <c r="I878" s="1" t="s">
        <v>50</v>
      </c>
      <c r="J878" s="1" t="s">
        <v>51</v>
      </c>
      <c r="K878" s="1" t="s">
        <v>51</v>
      </c>
      <c r="L878" s="1" t="s">
        <v>52</v>
      </c>
      <c r="M878" s="1" t="s">
        <v>65</v>
      </c>
      <c r="N878" s="1" t="s">
        <v>194</v>
      </c>
      <c r="O878" s="1" t="s">
        <v>2628</v>
      </c>
      <c r="P878" s="1" t="s">
        <v>302</v>
      </c>
      <c r="Q878" s="1" t="s">
        <v>56</v>
      </c>
    </row>
    <row r="879" spans="1:17" x14ac:dyDescent="0.25">
      <c r="A879" s="1" t="s">
        <v>2629</v>
      </c>
      <c r="B879" s="1" t="s">
        <v>2630</v>
      </c>
      <c r="C879" s="1" t="s">
        <v>2631</v>
      </c>
      <c r="D879" s="1" t="s">
        <v>2247</v>
      </c>
      <c r="E879" s="1" t="s">
        <v>2242</v>
      </c>
      <c r="F879" s="1" t="s">
        <v>44</v>
      </c>
      <c r="G879" s="1" t="s">
        <v>494</v>
      </c>
      <c r="H879">
        <v>1</v>
      </c>
      <c r="I879" s="1" t="s">
        <v>50</v>
      </c>
      <c r="J879" s="1" t="s">
        <v>183</v>
      </c>
      <c r="K879" s="1" t="s">
        <v>120</v>
      </c>
      <c r="L879" s="1" t="s">
        <v>52</v>
      </c>
      <c r="M879" s="1" t="s">
        <v>65</v>
      </c>
      <c r="N879" s="1" t="s">
        <v>194</v>
      </c>
      <c r="O879" s="1" t="s">
        <v>2374</v>
      </c>
      <c r="P879" s="1" t="s">
        <v>302</v>
      </c>
      <c r="Q879" s="1" t="s">
        <v>56</v>
      </c>
    </row>
    <row r="880" spans="1:17" x14ac:dyDescent="0.25">
      <c r="A880" s="1" t="s">
        <v>2629</v>
      </c>
      <c r="B880" s="1" t="s">
        <v>2630</v>
      </c>
      <c r="C880" s="1" t="s">
        <v>2631</v>
      </c>
      <c r="D880" s="1" t="s">
        <v>2247</v>
      </c>
      <c r="E880" s="1" t="s">
        <v>2242</v>
      </c>
      <c r="F880" s="1" t="s">
        <v>44</v>
      </c>
      <c r="G880" s="1" t="s">
        <v>169</v>
      </c>
      <c r="H880">
        <v>1</v>
      </c>
      <c r="I880" s="1" t="s">
        <v>50</v>
      </c>
      <c r="J880" s="1" t="s">
        <v>183</v>
      </c>
      <c r="K880" s="1" t="s">
        <v>120</v>
      </c>
      <c r="L880" s="1" t="s">
        <v>52</v>
      </c>
      <c r="M880" s="1" t="s">
        <v>65</v>
      </c>
      <c r="N880" s="1" t="s">
        <v>194</v>
      </c>
      <c r="O880" s="1" t="s">
        <v>2374</v>
      </c>
      <c r="P880" s="1" t="s">
        <v>302</v>
      </c>
      <c r="Q880" s="1" t="s">
        <v>56</v>
      </c>
    </row>
    <row r="881" spans="1:17" x14ac:dyDescent="0.25">
      <c r="A881" s="1" t="s">
        <v>2633</v>
      </c>
      <c r="B881" s="1" t="s">
        <v>2634</v>
      </c>
      <c r="C881" s="1" t="s">
        <v>2635</v>
      </c>
      <c r="D881" s="1" t="s">
        <v>2322</v>
      </c>
      <c r="E881" s="1" t="s">
        <v>2242</v>
      </c>
      <c r="F881" s="1" t="s">
        <v>44</v>
      </c>
      <c r="G881" s="1" t="s">
        <v>49</v>
      </c>
      <c r="H881">
        <v>1</v>
      </c>
      <c r="I881" s="1" t="s">
        <v>50</v>
      </c>
      <c r="J881" s="1" t="s">
        <v>51</v>
      </c>
      <c r="K881" s="1" t="s">
        <v>51</v>
      </c>
      <c r="L881" s="1" t="s">
        <v>52</v>
      </c>
      <c r="M881" s="1" t="s">
        <v>53</v>
      </c>
      <c r="N881" s="1" t="s">
        <v>54</v>
      </c>
      <c r="P881" s="1" t="s">
        <v>302</v>
      </c>
      <c r="Q881" s="1" t="s">
        <v>56</v>
      </c>
    </row>
    <row r="882" spans="1:17" x14ac:dyDescent="0.25">
      <c r="A882" s="1" t="s">
        <v>2633</v>
      </c>
      <c r="B882" s="1" t="s">
        <v>2634</v>
      </c>
      <c r="C882" s="1" t="s">
        <v>2635</v>
      </c>
      <c r="D882" s="1" t="s">
        <v>2322</v>
      </c>
      <c r="E882" s="1" t="s">
        <v>2242</v>
      </c>
      <c r="F882" s="1" t="s">
        <v>44</v>
      </c>
      <c r="G882" s="1" t="s">
        <v>197</v>
      </c>
      <c r="H882">
        <v>1</v>
      </c>
      <c r="I882" s="1" t="s">
        <v>50</v>
      </c>
      <c r="J882" s="1" t="s">
        <v>51</v>
      </c>
      <c r="K882" s="1" t="s">
        <v>51</v>
      </c>
      <c r="L882" s="1" t="s">
        <v>52</v>
      </c>
      <c r="M882" s="1" t="s">
        <v>53</v>
      </c>
      <c r="N882" s="1" t="s">
        <v>54</v>
      </c>
      <c r="P882" s="1" t="s">
        <v>302</v>
      </c>
      <c r="Q882" s="1" t="s">
        <v>56</v>
      </c>
    </row>
    <row r="883" spans="1:17" x14ac:dyDescent="0.25">
      <c r="A883" s="1" t="s">
        <v>2633</v>
      </c>
      <c r="B883" s="1" t="s">
        <v>2634</v>
      </c>
      <c r="C883" s="1" t="s">
        <v>2635</v>
      </c>
      <c r="D883" s="1" t="s">
        <v>2322</v>
      </c>
      <c r="E883" s="1" t="s">
        <v>2242</v>
      </c>
      <c r="F883" s="1" t="s">
        <v>44</v>
      </c>
      <c r="G883" s="1" t="s">
        <v>494</v>
      </c>
      <c r="H883">
        <v>1</v>
      </c>
      <c r="I883" s="1" t="s">
        <v>50</v>
      </c>
      <c r="J883" s="1" t="s">
        <v>51</v>
      </c>
      <c r="K883" s="1" t="s">
        <v>51</v>
      </c>
      <c r="L883" s="1" t="s">
        <v>52</v>
      </c>
      <c r="M883" s="1" t="s">
        <v>53</v>
      </c>
      <c r="N883" s="1" t="s">
        <v>54</v>
      </c>
      <c r="P883" s="1" t="s">
        <v>302</v>
      </c>
      <c r="Q883" s="1" t="s">
        <v>56</v>
      </c>
    </row>
    <row r="884" spans="1:17" x14ac:dyDescent="0.25">
      <c r="A884" s="1" t="s">
        <v>2636</v>
      </c>
      <c r="B884" s="1" t="s">
        <v>2637</v>
      </c>
      <c r="C884" s="1" t="s">
        <v>2638</v>
      </c>
      <c r="D884" s="1" t="s">
        <v>2396</v>
      </c>
      <c r="E884" s="1" t="s">
        <v>2242</v>
      </c>
      <c r="F884" s="1" t="s">
        <v>44</v>
      </c>
      <c r="G884" s="1" t="s">
        <v>49</v>
      </c>
      <c r="H884">
        <v>1</v>
      </c>
      <c r="I884" s="1" t="s">
        <v>50</v>
      </c>
      <c r="J884" s="1" t="s">
        <v>51</v>
      </c>
      <c r="K884" s="1" t="s">
        <v>51</v>
      </c>
      <c r="L884" s="1" t="s">
        <v>52</v>
      </c>
      <c r="M884" s="1" t="s">
        <v>65</v>
      </c>
      <c r="N884" s="1" t="s">
        <v>194</v>
      </c>
      <c r="O884" s="1" t="s">
        <v>2640</v>
      </c>
      <c r="P884" s="1" t="s">
        <v>302</v>
      </c>
      <c r="Q884" s="1" t="s">
        <v>56</v>
      </c>
    </row>
    <row r="885" spans="1:17" x14ac:dyDescent="0.25">
      <c r="A885" s="1" t="s">
        <v>2636</v>
      </c>
      <c r="B885" s="1" t="s">
        <v>2637</v>
      </c>
      <c r="C885" s="1" t="s">
        <v>2638</v>
      </c>
      <c r="D885" s="1" t="s">
        <v>2396</v>
      </c>
      <c r="E885" s="1" t="s">
        <v>2242</v>
      </c>
      <c r="F885" s="1" t="s">
        <v>44</v>
      </c>
      <c r="G885" s="1" t="s">
        <v>197</v>
      </c>
      <c r="H885">
        <v>1</v>
      </c>
      <c r="I885" s="1" t="s">
        <v>50</v>
      </c>
      <c r="J885" s="1" t="s">
        <v>51</v>
      </c>
      <c r="K885" s="1" t="s">
        <v>51</v>
      </c>
      <c r="L885" s="1" t="s">
        <v>52</v>
      </c>
      <c r="M885" s="1" t="s">
        <v>65</v>
      </c>
      <c r="N885" s="1" t="s">
        <v>194</v>
      </c>
      <c r="O885" s="1" t="s">
        <v>2640</v>
      </c>
      <c r="P885" s="1" t="s">
        <v>302</v>
      </c>
      <c r="Q885" s="1" t="s">
        <v>56</v>
      </c>
    </row>
    <row r="886" spans="1:17" x14ac:dyDescent="0.25">
      <c r="A886" s="1" t="s">
        <v>2636</v>
      </c>
      <c r="B886" s="1" t="s">
        <v>2637</v>
      </c>
      <c r="C886" s="1" t="s">
        <v>2638</v>
      </c>
      <c r="D886" s="1" t="s">
        <v>2396</v>
      </c>
      <c r="E886" s="1" t="s">
        <v>2242</v>
      </c>
      <c r="F886" s="1" t="s">
        <v>44</v>
      </c>
      <c r="G886" s="1" t="s">
        <v>169</v>
      </c>
      <c r="H886">
        <v>1</v>
      </c>
      <c r="I886" s="1" t="s">
        <v>50</v>
      </c>
      <c r="J886" s="1" t="s">
        <v>51</v>
      </c>
      <c r="K886" s="1" t="s">
        <v>51</v>
      </c>
      <c r="L886" s="1" t="s">
        <v>52</v>
      </c>
      <c r="M886" s="1" t="s">
        <v>65</v>
      </c>
      <c r="N886" s="1" t="s">
        <v>194</v>
      </c>
      <c r="O886" s="1" t="s">
        <v>2640</v>
      </c>
      <c r="P886" s="1" t="s">
        <v>302</v>
      </c>
      <c r="Q886" s="1" t="s">
        <v>56</v>
      </c>
    </row>
    <row r="887" spans="1:17" x14ac:dyDescent="0.25">
      <c r="A887" s="1" t="s">
        <v>2641</v>
      </c>
      <c r="B887" s="1" t="s">
        <v>2642</v>
      </c>
      <c r="C887" s="1" t="s">
        <v>2643</v>
      </c>
      <c r="D887" s="1" t="s">
        <v>2322</v>
      </c>
      <c r="E887" s="1" t="s">
        <v>2242</v>
      </c>
      <c r="F887" s="1" t="s">
        <v>44</v>
      </c>
      <c r="G887" s="1" t="s">
        <v>49</v>
      </c>
      <c r="H887">
        <v>1</v>
      </c>
      <c r="I887" s="1" t="s">
        <v>50</v>
      </c>
      <c r="J887" s="1" t="s">
        <v>51</v>
      </c>
      <c r="K887" s="1" t="s">
        <v>51</v>
      </c>
      <c r="L887" s="1" t="s">
        <v>52</v>
      </c>
      <c r="M887" s="1" t="s">
        <v>65</v>
      </c>
      <c r="N887" s="1" t="s">
        <v>194</v>
      </c>
      <c r="O887" s="1" t="s">
        <v>2645</v>
      </c>
      <c r="P887" s="1" t="s">
        <v>302</v>
      </c>
      <c r="Q887" s="1" t="s">
        <v>56</v>
      </c>
    </row>
    <row r="888" spans="1:17" x14ac:dyDescent="0.25">
      <c r="A888" s="1" t="s">
        <v>2641</v>
      </c>
      <c r="B888" s="1" t="s">
        <v>2642</v>
      </c>
      <c r="C888" s="1" t="s">
        <v>2643</v>
      </c>
      <c r="D888" s="1" t="s">
        <v>2322</v>
      </c>
      <c r="E888" s="1" t="s">
        <v>2242</v>
      </c>
      <c r="F888" s="1" t="s">
        <v>44</v>
      </c>
      <c r="G888" s="1" t="s">
        <v>197</v>
      </c>
      <c r="H888">
        <v>1</v>
      </c>
      <c r="I888" s="1" t="s">
        <v>50</v>
      </c>
      <c r="J888" s="1" t="s">
        <v>51</v>
      </c>
      <c r="K888" s="1" t="s">
        <v>51</v>
      </c>
      <c r="L888" s="1" t="s">
        <v>52</v>
      </c>
      <c r="M888" s="1" t="s">
        <v>65</v>
      </c>
      <c r="N888" s="1" t="s">
        <v>194</v>
      </c>
      <c r="O888" s="1" t="s">
        <v>2645</v>
      </c>
      <c r="P888" s="1" t="s">
        <v>302</v>
      </c>
      <c r="Q888" s="1" t="s">
        <v>56</v>
      </c>
    </row>
    <row r="889" spans="1:17" x14ac:dyDescent="0.25">
      <c r="A889" s="1" t="s">
        <v>2641</v>
      </c>
      <c r="B889" s="1" t="s">
        <v>2642</v>
      </c>
      <c r="C889" s="1" t="s">
        <v>2643</v>
      </c>
      <c r="D889" s="1" t="s">
        <v>2322</v>
      </c>
      <c r="E889" s="1" t="s">
        <v>2242</v>
      </c>
      <c r="F889" s="1" t="s">
        <v>44</v>
      </c>
      <c r="G889" s="1" t="s">
        <v>169</v>
      </c>
      <c r="H889">
        <v>1</v>
      </c>
      <c r="I889" s="1" t="s">
        <v>50</v>
      </c>
      <c r="J889" s="1" t="s">
        <v>51</v>
      </c>
      <c r="K889" s="1" t="s">
        <v>51</v>
      </c>
      <c r="L889" s="1" t="s">
        <v>52</v>
      </c>
      <c r="M889" s="1" t="s">
        <v>65</v>
      </c>
      <c r="N889" s="1" t="s">
        <v>194</v>
      </c>
      <c r="O889" s="1" t="s">
        <v>2645</v>
      </c>
      <c r="P889" s="1" t="s">
        <v>302</v>
      </c>
      <c r="Q889" s="1" t="s">
        <v>56</v>
      </c>
    </row>
    <row r="890" spans="1:17" x14ac:dyDescent="0.25">
      <c r="A890" s="1" t="s">
        <v>2646</v>
      </c>
      <c r="B890" s="1" t="s">
        <v>2647</v>
      </c>
      <c r="C890" s="1" t="s">
        <v>2648</v>
      </c>
      <c r="D890" s="1" t="s">
        <v>2396</v>
      </c>
      <c r="E890" s="1" t="s">
        <v>2242</v>
      </c>
      <c r="F890" s="1" t="s">
        <v>44</v>
      </c>
      <c r="G890" s="1" t="s">
        <v>49</v>
      </c>
      <c r="H890">
        <v>1</v>
      </c>
      <c r="I890" s="1" t="s">
        <v>50</v>
      </c>
      <c r="J890" s="1" t="s">
        <v>51</v>
      </c>
      <c r="K890" s="1" t="s">
        <v>51</v>
      </c>
      <c r="L890" s="1" t="s">
        <v>52</v>
      </c>
      <c r="M890" s="1" t="s">
        <v>65</v>
      </c>
      <c r="N890" s="1" t="s">
        <v>194</v>
      </c>
      <c r="O890" s="1" t="s">
        <v>2649</v>
      </c>
      <c r="P890" s="1" t="s">
        <v>55</v>
      </c>
      <c r="Q890" s="1" t="s">
        <v>56</v>
      </c>
    </row>
    <row r="891" spans="1:17" x14ac:dyDescent="0.25">
      <c r="A891" s="1" t="s">
        <v>2646</v>
      </c>
      <c r="B891" s="1" t="s">
        <v>2647</v>
      </c>
      <c r="C891" s="1" t="s">
        <v>2648</v>
      </c>
      <c r="D891" s="1" t="s">
        <v>2396</v>
      </c>
      <c r="E891" s="1" t="s">
        <v>2242</v>
      </c>
      <c r="F891" s="1" t="s">
        <v>44</v>
      </c>
      <c r="G891" s="1" t="s">
        <v>169</v>
      </c>
      <c r="H891">
        <v>1</v>
      </c>
      <c r="I891" s="1" t="s">
        <v>50</v>
      </c>
      <c r="J891" s="1" t="s">
        <v>51</v>
      </c>
      <c r="K891" s="1" t="s">
        <v>51</v>
      </c>
      <c r="L891" s="1" t="s">
        <v>52</v>
      </c>
      <c r="M891" s="1" t="s">
        <v>65</v>
      </c>
      <c r="N891" s="1" t="s">
        <v>194</v>
      </c>
      <c r="O891" s="1" t="s">
        <v>2649</v>
      </c>
      <c r="P891" s="1" t="s">
        <v>55</v>
      </c>
      <c r="Q891" s="1" t="s">
        <v>56</v>
      </c>
    </row>
    <row r="892" spans="1:17" x14ac:dyDescent="0.25">
      <c r="A892" s="1" t="s">
        <v>2650</v>
      </c>
      <c r="B892" s="1" t="s">
        <v>2651</v>
      </c>
      <c r="C892" s="1" t="s">
        <v>2652</v>
      </c>
      <c r="D892" s="1" t="s">
        <v>2322</v>
      </c>
      <c r="E892" s="1" t="s">
        <v>2242</v>
      </c>
      <c r="F892" s="1" t="s">
        <v>44</v>
      </c>
      <c r="G892" s="1" t="s">
        <v>49</v>
      </c>
      <c r="H892">
        <v>2</v>
      </c>
      <c r="I892" s="1" t="s">
        <v>50</v>
      </c>
      <c r="J892" s="1" t="s">
        <v>51</v>
      </c>
      <c r="K892" s="1" t="s">
        <v>51</v>
      </c>
      <c r="L892" s="1" t="s">
        <v>52</v>
      </c>
      <c r="M892" s="1" t="s">
        <v>65</v>
      </c>
      <c r="N892" s="1" t="s">
        <v>54</v>
      </c>
      <c r="P892" s="1" t="s">
        <v>302</v>
      </c>
      <c r="Q892" s="1" t="s">
        <v>56</v>
      </c>
    </row>
    <row r="893" spans="1:17" x14ac:dyDescent="0.25">
      <c r="A893" s="1" t="s">
        <v>2650</v>
      </c>
      <c r="B893" s="1" t="s">
        <v>2651</v>
      </c>
      <c r="C893" s="1" t="s">
        <v>2652</v>
      </c>
      <c r="D893" s="1" t="s">
        <v>2322</v>
      </c>
      <c r="E893" s="1" t="s">
        <v>2242</v>
      </c>
      <c r="F893" s="1" t="s">
        <v>44</v>
      </c>
      <c r="G893" s="1" t="s">
        <v>197</v>
      </c>
      <c r="H893">
        <v>1</v>
      </c>
      <c r="I893" s="1" t="s">
        <v>50</v>
      </c>
      <c r="J893" s="1" t="s">
        <v>51</v>
      </c>
      <c r="K893" s="1" t="s">
        <v>51</v>
      </c>
      <c r="L893" s="1" t="s">
        <v>52</v>
      </c>
      <c r="M893" s="1" t="s">
        <v>65</v>
      </c>
      <c r="N893" s="1" t="s">
        <v>54</v>
      </c>
      <c r="P893" s="1" t="s">
        <v>302</v>
      </c>
      <c r="Q893" s="1" t="s">
        <v>56</v>
      </c>
    </row>
    <row r="894" spans="1:17" x14ac:dyDescent="0.25">
      <c r="A894" s="1" t="s">
        <v>2650</v>
      </c>
      <c r="B894" s="1" t="s">
        <v>2651</v>
      </c>
      <c r="C894" s="1" t="s">
        <v>2652</v>
      </c>
      <c r="D894" s="1" t="s">
        <v>2322</v>
      </c>
      <c r="E894" s="1" t="s">
        <v>2242</v>
      </c>
      <c r="F894" s="1" t="s">
        <v>44</v>
      </c>
      <c r="G894" s="1" t="s">
        <v>169</v>
      </c>
      <c r="H894">
        <v>1</v>
      </c>
      <c r="I894" s="1" t="s">
        <v>50</v>
      </c>
      <c r="J894" s="1" t="s">
        <v>51</v>
      </c>
      <c r="K894" s="1" t="s">
        <v>51</v>
      </c>
      <c r="L894" s="1" t="s">
        <v>52</v>
      </c>
      <c r="M894" s="1" t="s">
        <v>65</v>
      </c>
      <c r="N894" s="1" t="s">
        <v>54</v>
      </c>
      <c r="P894" s="1" t="s">
        <v>302</v>
      </c>
      <c r="Q894" s="1" t="s">
        <v>56</v>
      </c>
    </row>
    <row r="895" spans="1:17" x14ac:dyDescent="0.25">
      <c r="A895" s="1" t="s">
        <v>2653</v>
      </c>
      <c r="B895" s="1" t="s">
        <v>2654</v>
      </c>
      <c r="C895" s="1" t="s">
        <v>2655</v>
      </c>
      <c r="D895" s="1" t="s">
        <v>2396</v>
      </c>
      <c r="E895" s="1" t="s">
        <v>2242</v>
      </c>
      <c r="F895" s="1" t="s">
        <v>44</v>
      </c>
      <c r="G895" s="1" t="s">
        <v>49</v>
      </c>
      <c r="H895">
        <v>1</v>
      </c>
      <c r="I895" s="1" t="s">
        <v>50</v>
      </c>
      <c r="J895" s="1" t="s">
        <v>51</v>
      </c>
      <c r="K895" s="1" t="s">
        <v>51</v>
      </c>
      <c r="L895" s="1" t="s">
        <v>52</v>
      </c>
      <c r="M895" s="1" t="s">
        <v>65</v>
      </c>
      <c r="N895" s="1" t="s">
        <v>194</v>
      </c>
      <c r="O895" s="1" t="s">
        <v>2649</v>
      </c>
      <c r="P895" s="1" t="s">
        <v>55</v>
      </c>
      <c r="Q895" s="1" t="s">
        <v>56</v>
      </c>
    </row>
    <row r="896" spans="1:17" x14ac:dyDescent="0.25">
      <c r="A896" s="1" t="s">
        <v>2653</v>
      </c>
      <c r="B896" s="1" t="s">
        <v>2654</v>
      </c>
      <c r="C896" s="1" t="s">
        <v>2655</v>
      </c>
      <c r="D896" s="1" t="s">
        <v>2396</v>
      </c>
      <c r="E896" s="1" t="s">
        <v>2242</v>
      </c>
      <c r="F896" s="1" t="s">
        <v>44</v>
      </c>
      <c r="G896" s="1" t="s">
        <v>197</v>
      </c>
      <c r="H896">
        <v>1</v>
      </c>
      <c r="I896" s="1" t="s">
        <v>50</v>
      </c>
      <c r="J896" s="1" t="s">
        <v>51</v>
      </c>
      <c r="K896" s="1" t="s">
        <v>51</v>
      </c>
      <c r="L896" s="1" t="s">
        <v>52</v>
      </c>
      <c r="M896" s="1" t="s">
        <v>65</v>
      </c>
      <c r="N896" s="1" t="s">
        <v>194</v>
      </c>
      <c r="O896" s="1" t="s">
        <v>2649</v>
      </c>
      <c r="P896" s="1" t="s">
        <v>55</v>
      </c>
      <c r="Q896" s="1" t="s">
        <v>56</v>
      </c>
    </row>
    <row r="897" spans="1:17" x14ac:dyDescent="0.25">
      <c r="A897" s="1" t="s">
        <v>2653</v>
      </c>
      <c r="B897" s="1" t="s">
        <v>2654</v>
      </c>
      <c r="C897" s="1" t="s">
        <v>2655</v>
      </c>
      <c r="D897" s="1" t="s">
        <v>2396</v>
      </c>
      <c r="E897" s="1" t="s">
        <v>2242</v>
      </c>
      <c r="F897" s="1" t="s">
        <v>44</v>
      </c>
      <c r="G897" s="1" t="s">
        <v>196</v>
      </c>
      <c r="H897">
        <v>1</v>
      </c>
      <c r="I897" s="1" t="s">
        <v>50</v>
      </c>
      <c r="J897" s="1" t="s">
        <v>51</v>
      </c>
      <c r="K897" s="1" t="s">
        <v>51</v>
      </c>
      <c r="L897" s="1" t="s">
        <v>52</v>
      </c>
      <c r="M897" s="1" t="s">
        <v>65</v>
      </c>
      <c r="N897" s="1" t="s">
        <v>194</v>
      </c>
      <c r="O897" s="1" t="s">
        <v>2649</v>
      </c>
      <c r="P897" s="1" t="s">
        <v>55</v>
      </c>
      <c r="Q897" s="1" t="s">
        <v>56</v>
      </c>
    </row>
    <row r="898" spans="1:17" x14ac:dyDescent="0.25">
      <c r="A898" s="1" t="s">
        <v>2653</v>
      </c>
      <c r="B898" s="1" t="s">
        <v>2654</v>
      </c>
      <c r="C898" s="1" t="s">
        <v>2655</v>
      </c>
      <c r="D898" s="1" t="s">
        <v>2396</v>
      </c>
      <c r="E898" s="1" t="s">
        <v>2242</v>
      </c>
      <c r="F898" s="1" t="s">
        <v>44</v>
      </c>
      <c r="G898" s="1" t="s">
        <v>169</v>
      </c>
      <c r="H898">
        <v>1</v>
      </c>
      <c r="I898" s="1" t="s">
        <v>50</v>
      </c>
      <c r="J898" s="1" t="s">
        <v>51</v>
      </c>
      <c r="K898" s="1" t="s">
        <v>51</v>
      </c>
      <c r="L898" s="1" t="s">
        <v>52</v>
      </c>
      <c r="M898" s="1" t="s">
        <v>65</v>
      </c>
      <c r="N898" s="1" t="s">
        <v>194</v>
      </c>
      <c r="O898" s="1" t="s">
        <v>2649</v>
      </c>
      <c r="P898" s="1" t="s">
        <v>55</v>
      </c>
      <c r="Q898" s="1" t="s">
        <v>56</v>
      </c>
    </row>
    <row r="899" spans="1:17" x14ac:dyDescent="0.25">
      <c r="A899" s="1" t="s">
        <v>2656</v>
      </c>
      <c r="B899" s="1" t="s">
        <v>2657</v>
      </c>
      <c r="C899" s="1" t="s">
        <v>2658</v>
      </c>
      <c r="D899" s="1" t="s">
        <v>2241</v>
      </c>
      <c r="E899" s="1" t="s">
        <v>2242</v>
      </c>
      <c r="F899" s="1" t="s">
        <v>44</v>
      </c>
      <c r="G899" s="1" t="s">
        <v>49</v>
      </c>
      <c r="H899">
        <v>2</v>
      </c>
      <c r="I899" s="1" t="s">
        <v>50</v>
      </c>
      <c r="J899" s="1" t="s">
        <v>51</v>
      </c>
      <c r="K899" s="1" t="s">
        <v>51</v>
      </c>
      <c r="L899" s="1" t="s">
        <v>52</v>
      </c>
      <c r="M899" s="1" t="s">
        <v>65</v>
      </c>
      <c r="N899" s="1" t="s">
        <v>54</v>
      </c>
      <c r="P899" s="1" t="s">
        <v>302</v>
      </c>
      <c r="Q899" s="1" t="s">
        <v>122</v>
      </c>
    </row>
    <row r="900" spans="1:17" x14ac:dyDescent="0.25">
      <c r="A900" s="1" t="s">
        <v>2656</v>
      </c>
      <c r="B900" s="1" t="s">
        <v>2657</v>
      </c>
      <c r="C900" s="1" t="s">
        <v>2658</v>
      </c>
      <c r="D900" s="1" t="s">
        <v>2241</v>
      </c>
      <c r="E900" s="1" t="s">
        <v>2242</v>
      </c>
      <c r="F900" s="1" t="s">
        <v>44</v>
      </c>
      <c r="G900" s="1" t="s">
        <v>197</v>
      </c>
      <c r="H900">
        <v>1</v>
      </c>
      <c r="I900" s="1" t="s">
        <v>50</v>
      </c>
      <c r="J900" s="1" t="s">
        <v>51</v>
      </c>
      <c r="K900" s="1" t="s">
        <v>51</v>
      </c>
      <c r="L900" s="1" t="s">
        <v>52</v>
      </c>
      <c r="M900" s="1" t="s">
        <v>65</v>
      </c>
      <c r="N900" s="1" t="s">
        <v>54</v>
      </c>
      <c r="P900" s="1" t="s">
        <v>302</v>
      </c>
      <c r="Q900" s="1" t="s">
        <v>122</v>
      </c>
    </row>
    <row r="901" spans="1:17" x14ac:dyDescent="0.25">
      <c r="A901" s="1" t="s">
        <v>2656</v>
      </c>
      <c r="B901" s="1" t="s">
        <v>2657</v>
      </c>
      <c r="C901" s="1" t="s">
        <v>2658</v>
      </c>
      <c r="D901" s="1" t="s">
        <v>2241</v>
      </c>
      <c r="E901" s="1" t="s">
        <v>2242</v>
      </c>
      <c r="F901" s="1" t="s">
        <v>44</v>
      </c>
      <c r="G901" s="1" t="s">
        <v>169</v>
      </c>
      <c r="H901">
        <v>1</v>
      </c>
      <c r="I901" s="1" t="s">
        <v>50</v>
      </c>
      <c r="J901" s="1" t="s">
        <v>51</v>
      </c>
      <c r="K901" s="1" t="s">
        <v>51</v>
      </c>
      <c r="L901" s="1" t="s">
        <v>52</v>
      </c>
      <c r="M901" s="1" t="s">
        <v>65</v>
      </c>
      <c r="N901" s="1" t="s">
        <v>54</v>
      </c>
      <c r="P901" s="1" t="s">
        <v>302</v>
      </c>
      <c r="Q901" s="1" t="s">
        <v>122</v>
      </c>
    </row>
    <row r="902" spans="1:17" x14ac:dyDescent="0.25">
      <c r="A902" s="1" t="s">
        <v>2659</v>
      </c>
      <c r="B902" s="1" t="s">
        <v>2660</v>
      </c>
      <c r="C902" s="1" t="s">
        <v>2661</v>
      </c>
      <c r="D902" s="1" t="s">
        <v>2339</v>
      </c>
      <c r="E902" s="1" t="s">
        <v>2242</v>
      </c>
      <c r="F902" s="1" t="s">
        <v>44</v>
      </c>
      <c r="G902" s="1" t="s">
        <v>49</v>
      </c>
      <c r="H902">
        <v>1</v>
      </c>
      <c r="I902" s="1" t="s">
        <v>50</v>
      </c>
      <c r="J902" s="1" t="s">
        <v>51</v>
      </c>
      <c r="K902" s="1" t="s">
        <v>51</v>
      </c>
      <c r="L902" s="1" t="s">
        <v>52</v>
      </c>
      <c r="M902" s="1" t="s">
        <v>65</v>
      </c>
      <c r="N902" s="1" t="s">
        <v>194</v>
      </c>
      <c r="O902" s="1" t="s">
        <v>2279</v>
      </c>
      <c r="P902" s="1" t="s">
        <v>306</v>
      </c>
      <c r="Q902" s="1" t="s">
        <v>56</v>
      </c>
    </row>
    <row r="903" spans="1:17" x14ac:dyDescent="0.25">
      <c r="A903" s="1" t="s">
        <v>2659</v>
      </c>
      <c r="B903" s="1" t="s">
        <v>2660</v>
      </c>
      <c r="C903" s="1" t="s">
        <v>2661</v>
      </c>
      <c r="D903" s="1" t="s">
        <v>2339</v>
      </c>
      <c r="E903" s="1" t="s">
        <v>2242</v>
      </c>
      <c r="F903" s="1" t="s">
        <v>44</v>
      </c>
      <c r="G903" s="1" t="s">
        <v>197</v>
      </c>
      <c r="H903">
        <v>2</v>
      </c>
      <c r="I903" s="1" t="s">
        <v>50</v>
      </c>
      <c r="J903" s="1" t="s">
        <v>51</v>
      </c>
      <c r="K903" s="1" t="s">
        <v>51</v>
      </c>
      <c r="L903" s="1" t="s">
        <v>52</v>
      </c>
      <c r="M903" s="1" t="s">
        <v>65</v>
      </c>
      <c r="N903" s="1" t="s">
        <v>194</v>
      </c>
      <c r="O903" s="1" t="s">
        <v>2279</v>
      </c>
      <c r="P903" s="1" t="s">
        <v>306</v>
      </c>
      <c r="Q903" s="1" t="s">
        <v>56</v>
      </c>
    </row>
    <row r="904" spans="1:17" x14ac:dyDescent="0.25">
      <c r="A904" s="1" t="s">
        <v>2659</v>
      </c>
      <c r="B904" s="1" t="s">
        <v>2660</v>
      </c>
      <c r="C904" s="1" t="s">
        <v>2661</v>
      </c>
      <c r="D904" s="1" t="s">
        <v>2339</v>
      </c>
      <c r="E904" s="1" t="s">
        <v>2242</v>
      </c>
      <c r="F904" s="1" t="s">
        <v>44</v>
      </c>
      <c r="G904" s="1" t="s">
        <v>169</v>
      </c>
      <c r="H904">
        <v>1</v>
      </c>
      <c r="I904" s="1" t="s">
        <v>50</v>
      </c>
      <c r="J904" s="1" t="s">
        <v>51</v>
      </c>
      <c r="K904" s="1" t="s">
        <v>51</v>
      </c>
      <c r="L904" s="1" t="s">
        <v>52</v>
      </c>
      <c r="M904" s="1" t="s">
        <v>65</v>
      </c>
      <c r="N904" s="1" t="s">
        <v>194</v>
      </c>
      <c r="O904" s="1" t="s">
        <v>2279</v>
      </c>
      <c r="P904" s="1" t="s">
        <v>306</v>
      </c>
      <c r="Q904" s="1" t="s">
        <v>56</v>
      </c>
    </row>
    <row r="905" spans="1:17" x14ac:dyDescent="0.25">
      <c r="A905" s="1" t="s">
        <v>2663</v>
      </c>
      <c r="B905" s="1" t="s">
        <v>2664</v>
      </c>
      <c r="C905" s="1" t="s">
        <v>2665</v>
      </c>
      <c r="D905" s="1" t="s">
        <v>2241</v>
      </c>
      <c r="E905" s="1" t="s">
        <v>2242</v>
      </c>
      <c r="F905" s="1" t="s">
        <v>44</v>
      </c>
      <c r="G905" s="1" t="s">
        <v>49</v>
      </c>
      <c r="H905">
        <v>1</v>
      </c>
      <c r="I905" s="1" t="s">
        <v>50</v>
      </c>
      <c r="J905" s="1" t="s">
        <v>51</v>
      </c>
      <c r="K905" s="1" t="s">
        <v>51</v>
      </c>
      <c r="L905" s="1" t="s">
        <v>52</v>
      </c>
      <c r="M905" s="1" t="s">
        <v>65</v>
      </c>
      <c r="N905" s="1" t="s">
        <v>54</v>
      </c>
      <c r="P905" s="1" t="s">
        <v>302</v>
      </c>
      <c r="Q905" s="1" t="s">
        <v>122</v>
      </c>
    </row>
    <row r="906" spans="1:17" x14ac:dyDescent="0.25">
      <c r="A906" s="1" t="s">
        <v>2663</v>
      </c>
      <c r="B906" s="1" t="s">
        <v>2664</v>
      </c>
      <c r="C906" s="1" t="s">
        <v>2665</v>
      </c>
      <c r="D906" s="1" t="s">
        <v>2241</v>
      </c>
      <c r="E906" s="1" t="s">
        <v>2242</v>
      </c>
      <c r="F906" s="1" t="s">
        <v>44</v>
      </c>
      <c r="G906" s="1" t="s">
        <v>169</v>
      </c>
      <c r="H906">
        <v>1</v>
      </c>
      <c r="I906" s="1" t="s">
        <v>50</v>
      </c>
      <c r="J906" s="1" t="s">
        <v>51</v>
      </c>
      <c r="K906" s="1" t="s">
        <v>51</v>
      </c>
      <c r="L906" s="1" t="s">
        <v>52</v>
      </c>
      <c r="M906" s="1" t="s">
        <v>65</v>
      </c>
      <c r="N906" s="1" t="s">
        <v>54</v>
      </c>
      <c r="P906" s="1" t="s">
        <v>302</v>
      </c>
      <c r="Q906" s="1" t="s">
        <v>122</v>
      </c>
    </row>
    <row r="907" spans="1:17" x14ac:dyDescent="0.25">
      <c r="A907" s="1" t="s">
        <v>2666</v>
      </c>
      <c r="B907" s="1" t="s">
        <v>2667</v>
      </c>
      <c r="C907" s="1" t="s">
        <v>2668</v>
      </c>
      <c r="D907" s="1" t="s">
        <v>2339</v>
      </c>
      <c r="E907" s="1" t="s">
        <v>2242</v>
      </c>
      <c r="F907" s="1" t="s">
        <v>44</v>
      </c>
      <c r="G907" s="1" t="s">
        <v>49</v>
      </c>
      <c r="H907">
        <v>1</v>
      </c>
      <c r="I907" s="1" t="s">
        <v>50</v>
      </c>
      <c r="J907" s="1" t="s">
        <v>51</v>
      </c>
      <c r="K907" s="1" t="s">
        <v>51</v>
      </c>
      <c r="L907" s="1" t="s">
        <v>52</v>
      </c>
      <c r="M907" s="1" t="s">
        <v>65</v>
      </c>
      <c r="N907" s="1" t="s">
        <v>194</v>
      </c>
      <c r="O907" s="1" t="s">
        <v>2669</v>
      </c>
      <c r="P907" s="1" t="s">
        <v>306</v>
      </c>
      <c r="Q907" s="1" t="s">
        <v>56</v>
      </c>
    </row>
    <row r="908" spans="1:17" x14ac:dyDescent="0.25">
      <c r="A908" s="1" t="s">
        <v>2666</v>
      </c>
      <c r="B908" s="1" t="s">
        <v>2667</v>
      </c>
      <c r="C908" s="1" t="s">
        <v>2668</v>
      </c>
      <c r="D908" s="1" t="s">
        <v>2339</v>
      </c>
      <c r="E908" s="1" t="s">
        <v>2242</v>
      </c>
      <c r="F908" s="1" t="s">
        <v>44</v>
      </c>
      <c r="G908" s="1" t="s">
        <v>197</v>
      </c>
      <c r="H908">
        <v>3</v>
      </c>
      <c r="I908" s="1" t="s">
        <v>50</v>
      </c>
      <c r="J908" s="1" t="s">
        <v>51</v>
      </c>
      <c r="K908" s="1" t="s">
        <v>51</v>
      </c>
      <c r="L908" s="1" t="s">
        <v>52</v>
      </c>
      <c r="M908" s="1" t="s">
        <v>65</v>
      </c>
      <c r="N908" s="1" t="s">
        <v>194</v>
      </c>
      <c r="O908" s="1" t="s">
        <v>2669</v>
      </c>
      <c r="P908" s="1" t="s">
        <v>306</v>
      </c>
      <c r="Q908" s="1" t="s">
        <v>56</v>
      </c>
    </row>
    <row r="909" spans="1:17" x14ac:dyDescent="0.25">
      <c r="A909" s="1" t="s">
        <v>2666</v>
      </c>
      <c r="B909" s="1" t="s">
        <v>2667</v>
      </c>
      <c r="C909" s="1" t="s">
        <v>2668</v>
      </c>
      <c r="D909" s="1" t="s">
        <v>2339</v>
      </c>
      <c r="E909" s="1" t="s">
        <v>2242</v>
      </c>
      <c r="F909" s="1" t="s">
        <v>44</v>
      </c>
      <c r="G909" s="1" t="s">
        <v>169</v>
      </c>
      <c r="H909">
        <v>1</v>
      </c>
      <c r="I909" s="1" t="s">
        <v>50</v>
      </c>
      <c r="J909" s="1" t="s">
        <v>51</v>
      </c>
      <c r="K909" s="1" t="s">
        <v>51</v>
      </c>
      <c r="L909" s="1" t="s">
        <v>52</v>
      </c>
      <c r="M909" s="1" t="s">
        <v>65</v>
      </c>
      <c r="N909" s="1" t="s">
        <v>194</v>
      </c>
      <c r="O909" s="1" t="s">
        <v>2669</v>
      </c>
      <c r="P909" s="1" t="s">
        <v>306</v>
      </c>
      <c r="Q909" s="1" t="s">
        <v>56</v>
      </c>
    </row>
    <row r="910" spans="1:17" x14ac:dyDescent="0.25">
      <c r="A910" s="1" t="s">
        <v>2670</v>
      </c>
      <c r="B910" s="1" t="s">
        <v>2671</v>
      </c>
      <c r="C910" s="1" t="s">
        <v>2672</v>
      </c>
      <c r="D910" s="1" t="s">
        <v>2339</v>
      </c>
      <c r="E910" s="1" t="s">
        <v>2242</v>
      </c>
      <c r="F910" s="1" t="s">
        <v>44</v>
      </c>
      <c r="G910" s="1" t="s">
        <v>49</v>
      </c>
      <c r="H910">
        <v>1</v>
      </c>
      <c r="I910" s="1" t="s">
        <v>50</v>
      </c>
      <c r="J910" s="1" t="s">
        <v>51</v>
      </c>
      <c r="K910" s="1" t="s">
        <v>51</v>
      </c>
      <c r="L910" s="1" t="s">
        <v>52</v>
      </c>
      <c r="M910" s="1" t="s">
        <v>65</v>
      </c>
      <c r="N910" s="1" t="s">
        <v>194</v>
      </c>
      <c r="O910" s="1" t="s">
        <v>2674</v>
      </c>
      <c r="P910" s="1" t="s">
        <v>302</v>
      </c>
      <c r="Q910" s="1" t="s">
        <v>56</v>
      </c>
    </row>
    <row r="911" spans="1:17" x14ac:dyDescent="0.25">
      <c r="A911" s="1" t="s">
        <v>2670</v>
      </c>
      <c r="B911" s="1" t="s">
        <v>2671</v>
      </c>
      <c r="C911" s="1" t="s">
        <v>2672</v>
      </c>
      <c r="D911" s="1" t="s">
        <v>2339</v>
      </c>
      <c r="E911" s="1" t="s">
        <v>2242</v>
      </c>
      <c r="F911" s="1" t="s">
        <v>44</v>
      </c>
      <c r="G911" s="1" t="s">
        <v>197</v>
      </c>
      <c r="H911">
        <v>2</v>
      </c>
      <c r="I911" s="1" t="s">
        <v>50</v>
      </c>
      <c r="J911" s="1" t="s">
        <v>51</v>
      </c>
      <c r="K911" s="1" t="s">
        <v>51</v>
      </c>
      <c r="L911" s="1" t="s">
        <v>52</v>
      </c>
      <c r="M911" s="1" t="s">
        <v>65</v>
      </c>
      <c r="N911" s="1" t="s">
        <v>194</v>
      </c>
      <c r="O911" s="1" t="s">
        <v>2674</v>
      </c>
      <c r="P911" s="1" t="s">
        <v>302</v>
      </c>
      <c r="Q911" s="1" t="s">
        <v>56</v>
      </c>
    </row>
    <row r="912" spans="1:17" x14ac:dyDescent="0.25">
      <c r="A912" s="1" t="s">
        <v>2670</v>
      </c>
      <c r="B912" s="1" t="s">
        <v>2671</v>
      </c>
      <c r="C912" s="1" t="s">
        <v>2672</v>
      </c>
      <c r="D912" s="1" t="s">
        <v>2339</v>
      </c>
      <c r="E912" s="1" t="s">
        <v>2242</v>
      </c>
      <c r="F912" s="1" t="s">
        <v>44</v>
      </c>
      <c r="G912" s="1" t="s">
        <v>169</v>
      </c>
      <c r="H912">
        <v>1</v>
      </c>
      <c r="I912" s="1" t="s">
        <v>50</v>
      </c>
      <c r="J912" s="1" t="s">
        <v>51</v>
      </c>
      <c r="K912" s="1" t="s">
        <v>51</v>
      </c>
      <c r="L912" s="1" t="s">
        <v>52</v>
      </c>
      <c r="M912" s="1" t="s">
        <v>65</v>
      </c>
      <c r="N912" s="1" t="s">
        <v>194</v>
      </c>
      <c r="O912" s="1" t="s">
        <v>2674</v>
      </c>
      <c r="P912" s="1" t="s">
        <v>302</v>
      </c>
      <c r="Q912" s="1" t="s">
        <v>56</v>
      </c>
    </row>
    <row r="913" spans="1:17" x14ac:dyDescent="0.25">
      <c r="A913" s="1" t="s">
        <v>2675</v>
      </c>
      <c r="B913" s="1" t="s">
        <v>2676</v>
      </c>
      <c r="C913" s="1" t="s">
        <v>2677</v>
      </c>
      <c r="D913" s="1" t="s">
        <v>2241</v>
      </c>
      <c r="E913" s="1" t="s">
        <v>2242</v>
      </c>
      <c r="F913" s="1" t="s">
        <v>44</v>
      </c>
      <c r="G913" s="1" t="s">
        <v>49</v>
      </c>
      <c r="H913">
        <v>1</v>
      </c>
      <c r="I913" s="1" t="s">
        <v>50</v>
      </c>
      <c r="J913" s="1" t="s">
        <v>51</v>
      </c>
      <c r="K913" s="1" t="s">
        <v>51</v>
      </c>
      <c r="L913" s="1" t="s">
        <v>52</v>
      </c>
      <c r="M913" s="1" t="s">
        <v>65</v>
      </c>
      <c r="N913" s="1" t="s">
        <v>54</v>
      </c>
      <c r="P913" s="1" t="s">
        <v>302</v>
      </c>
      <c r="Q913" s="1" t="s">
        <v>56</v>
      </c>
    </row>
    <row r="914" spans="1:17" x14ac:dyDescent="0.25">
      <c r="A914" s="1" t="s">
        <v>2675</v>
      </c>
      <c r="B914" s="1" t="s">
        <v>2676</v>
      </c>
      <c r="C914" s="1" t="s">
        <v>2677</v>
      </c>
      <c r="D914" s="1" t="s">
        <v>2241</v>
      </c>
      <c r="E914" s="1" t="s">
        <v>2242</v>
      </c>
      <c r="F914" s="1" t="s">
        <v>44</v>
      </c>
      <c r="G914" s="1" t="s">
        <v>197</v>
      </c>
      <c r="H914">
        <v>1</v>
      </c>
      <c r="I914" s="1" t="s">
        <v>50</v>
      </c>
      <c r="J914" s="1" t="s">
        <v>51</v>
      </c>
      <c r="K914" s="1" t="s">
        <v>51</v>
      </c>
      <c r="L914" s="1" t="s">
        <v>52</v>
      </c>
      <c r="M914" s="1" t="s">
        <v>65</v>
      </c>
      <c r="N914" s="1" t="s">
        <v>54</v>
      </c>
      <c r="P914" s="1" t="s">
        <v>302</v>
      </c>
      <c r="Q914" s="1" t="s">
        <v>56</v>
      </c>
    </row>
    <row r="915" spans="1:17" x14ac:dyDescent="0.25">
      <c r="A915" s="1" t="s">
        <v>2675</v>
      </c>
      <c r="B915" s="1" t="s">
        <v>2676</v>
      </c>
      <c r="C915" s="1" t="s">
        <v>2677</v>
      </c>
      <c r="D915" s="1" t="s">
        <v>2241</v>
      </c>
      <c r="E915" s="1" t="s">
        <v>2242</v>
      </c>
      <c r="F915" s="1" t="s">
        <v>44</v>
      </c>
      <c r="G915" s="1" t="s">
        <v>169</v>
      </c>
      <c r="H915">
        <v>1</v>
      </c>
      <c r="I915" s="1" t="s">
        <v>50</v>
      </c>
      <c r="J915" s="1" t="s">
        <v>51</v>
      </c>
      <c r="K915" s="1" t="s">
        <v>51</v>
      </c>
      <c r="L915" s="1" t="s">
        <v>52</v>
      </c>
      <c r="M915" s="1" t="s">
        <v>65</v>
      </c>
      <c r="N915" s="1" t="s">
        <v>54</v>
      </c>
      <c r="P915" s="1" t="s">
        <v>302</v>
      </c>
      <c r="Q915" s="1" t="s">
        <v>56</v>
      </c>
    </row>
    <row r="916" spans="1:17" x14ac:dyDescent="0.25">
      <c r="A916" s="1" t="s">
        <v>2679</v>
      </c>
      <c r="B916" s="1" t="s">
        <v>2680</v>
      </c>
      <c r="C916" s="1" t="s">
        <v>2681</v>
      </c>
      <c r="D916" s="1" t="s">
        <v>2247</v>
      </c>
      <c r="E916" s="1" t="s">
        <v>2242</v>
      </c>
      <c r="F916" s="1" t="s">
        <v>44</v>
      </c>
      <c r="G916" s="1" t="s">
        <v>49</v>
      </c>
      <c r="H916">
        <v>1</v>
      </c>
      <c r="I916" s="1" t="s">
        <v>50</v>
      </c>
      <c r="J916" s="1" t="s">
        <v>51</v>
      </c>
      <c r="K916" s="1" t="s">
        <v>51</v>
      </c>
      <c r="L916" s="1" t="s">
        <v>52</v>
      </c>
      <c r="M916" s="1" t="s">
        <v>53</v>
      </c>
      <c r="N916" s="1" t="s">
        <v>194</v>
      </c>
      <c r="O916" s="1" t="s">
        <v>2682</v>
      </c>
      <c r="P916" s="1" t="s">
        <v>302</v>
      </c>
      <c r="Q916" s="1" t="s">
        <v>122</v>
      </c>
    </row>
    <row r="917" spans="1:17" x14ac:dyDescent="0.25">
      <c r="A917" s="1" t="s">
        <v>2679</v>
      </c>
      <c r="B917" s="1" t="s">
        <v>2680</v>
      </c>
      <c r="C917" s="1" t="s">
        <v>2681</v>
      </c>
      <c r="D917" s="1" t="s">
        <v>2247</v>
      </c>
      <c r="E917" s="1" t="s">
        <v>2242</v>
      </c>
      <c r="F917" s="1" t="s">
        <v>44</v>
      </c>
      <c r="G917" s="1" t="s">
        <v>197</v>
      </c>
      <c r="H917">
        <v>1</v>
      </c>
      <c r="I917" s="1" t="s">
        <v>50</v>
      </c>
      <c r="J917" s="1" t="s">
        <v>51</v>
      </c>
      <c r="K917" s="1" t="s">
        <v>51</v>
      </c>
      <c r="L917" s="1" t="s">
        <v>52</v>
      </c>
      <c r="M917" s="1" t="s">
        <v>53</v>
      </c>
      <c r="N917" s="1" t="s">
        <v>194</v>
      </c>
      <c r="O917" s="1" t="s">
        <v>2682</v>
      </c>
      <c r="P917" s="1" t="s">
        <v>302</v>
      </c>
      <c r="Q917" s="1" t="s">
        <v>122</v>
      </c>
    </row>
    <row r="918" spans="1:17" x14ac:dyDescent="0.25">
      <c r="A918" s="1" t="s">
        <v>2679</v>
      </c>
      <c r="B918" s="1" t="s">
        <v>2680</v>
      </c>
      <c r="C918" s="1" t="s">
        <v>2681</v>
      </c>
      <c r="D918" s="1" t="s">
        <v>2247</v>
      </c>
      <c r="E918" s="1" t="s">
        <v>2242</v>
      </c>
      <c r="F918" s="1" t="s">
        <v>44</v>
      </c>
      <c r="G918" s="1" t="s">
        <v>169</v>
      </c>
      <c r="H918">
        <v>1</v>
      </c>
      <c r="I918" s="1" t="s">
        <v>50</v>
      </c>
      <c r="J918" s="1" t="s">
        <v>51</v>
      </c>
      <c r="K918" s="1" t="s">
        <v>51</v>
      </c>
      <c r="L918" s="1" t="s">
        <v>52</v>
      </c>
      <c r="M918" s="1" t="s">
        <v>53</v>
      </c>
      <c r="N918" s="1" t="s">
        <v>194</v>
      </c>
      <c r="O918" s="1" t="s">
        <v>2682</v>
      </c>
      <c r="P918" s="1" t="s">
        <v>302</v>
      </c>
      <c r="Q918" s="1" t="s">
        <v>122</v>
      </c>
    </row>
    <row r="919" spans="1:17" x14ac:dyDescent="0.25">
      <c r="A919" s="1" t="s">
        <v>2683</v>
      </c>
      <c r="B919" s="1" t="s">
        <v>2684</v>
      </c>
      <c r="C919" s="1" t="s">
        <v>2685</v>
      </c>
      <c r="D919" s="1" t="s">
        <v>2247</v>
      </c>
      <c r="E919" s="1" t="s">
        <v>2242</v>
      </c>
      <c r="F919" s="1" t="s">
        <v>44</v>
      </c>
      <c r="G919" s="1" t="s">
        <v>49</v>
      </c>
      <c r="H919">
        <v>1</v>
      </c>
      <c r="I919" s="1" t="s">
        <v>50</v>
      </c>
      <c r="J919" s="1" t="s">
        <v>51</v>
      </c>
      <c r="K919" s="1" t="s">
        <v>51</v>
      </c>
      <c r="L919" s="1" t="s">
        <v>52</v>
      </c>
      <c r="M919" s="1" t="s">
        <v>65</v>
      </c>
      <c r="N919" s="1" t="s">
        <v>194</v>
      </c>
      <c r="O919" s="1" t="s">
        <v>2686</v>
      </c>
      <c r="P919" s="1" t="s">
        <v>302</v>
      </c>
      <c r="Q919" s="1" t="s">
        <v>122</v>
      </c>
    </row>
    <row r="920" spans="1:17" x14ac:dyDescent="0.25">
      <c r="A920" s="1" t="s">
        <v>2683</v>
      </c>
      <c r="B920" s="1" t="s">
        <v>2684</v>
      </c>
      <c r="C920" s="1" t="s">
        <v>2685</v>
      </c>
      <c r="D920" s="1" t="s">
        <v>2247</v>
      </c>
      <c r="E920" s="1" t="s">
        <v>2242</v>
      </c>
      <c r="F920" s="1" t="s">
        <v>44</v>
      </c>
      <c r="G920" s="1" t="s">
        <v>197</v>
      </c>
      <c r="H920">
        <v>1</v>
      </c>
      <c r="I920" s="1" t="s">
        <v>50</v>
      </c>
      <c r="J920" s="1" t="s">
        <v>51</v>
      </c>
      <c r="K920" s="1" t="s">
        <v>51</v>
      </c>
      <c r="L920" s="1" t="s">
        <v>52</v>
      </c>
      <c r="M920" s="1" t="s">
        <v>65</v>
      </c>
      <c r="N920" s="1" t="s">
        <v>194</v>
      </c>
      <c r="O920" s="1" t="s">
        <v>2686</v>
      </c>
      <c r="P920" s="1" t="s">
        <v>302</v>
      </c>
      <c r="Q920" s="1" t="s">
        <v>122</v>
      </c>
    </row>
    <row r="921" spans="1:17" x14ac:dyDescent="0.25">
      <c r="A921" s="1" t="s">
        <v>2683</v>
      </c>
      <c r="B921" s="1" t="s">
        <v>2684</v>
      </c>
      <c r="C921" s="1" t="s">
        <v>2685</v>
      </c>
      <c r="D921" s="1" t="s">
        <v>2247</v>
      </c>
      <c r="E921" s="1" t="s">
        <v>2242</v>
      </c>
      <c r="F921" s="1" t="s">
        <v>44</v>
      </c>
      <c r="G921" s="1" t="s">
        <v>169</v>
      </c>
      <c r="H921">
        <v>1</v>
      </c>
      <c r="I921" s="1" t="s">
        <v>50</v>
      </c>
      <c r="J921" s="1" t="s">
        <v>51</v>
      </c>
      <c r="K921" s="1" t="s">
        <v>51</v>
      </c>
      <c r="L921" s="1" t="s">
        <v>52</v>
      </c>
      <c r="M921" s="1" t="s">
        <v>65</v>
      </c>
      <c r="N921" s="1" t="s">
        <v>194</v>
      </c>
      <c r="O921" s="1" t="s">
        <v>2686</v>
      </c>
      <c r="P921" s="1" t="s">
        <v>302</v>
      </c>
      <c r="Q921" s="1" t="s">
        <v>122</v>
      </c>
    </row>
    <row r="922" spans="1:17" x14ac:dyDescent="0.25">
      <c r="A922" s="1" t="s">
        <v>2687</v>
      </c>
      <c r="B922" s="1" t="s">
        <v>2688</v>
      </c>
      <c r="C922" s="1" t="s">
        <v>2689</v>
      </c>
      <c r="D922" s="1" t="s">
        <v>2241</v>
      </c>
      <c r="E922" s="1" t="s">
        <v>2242</v>
      </c>
      <c r="F922" s="1" t="s">
        <v>44</v>
      </c>
      <c r="G922" s="1" t="s">
        <v>49</v>
      </c>
      <c r="H922">
        <v>1</v>
      </c>
      <c r="I922" s="1" t="s">
        <v>50</v>
      </c>
      <c r="J922" s="1" t="s">
        <v>51</v>
      </c>
      <c r="K922" s="1" t="s">
        <v>51</v>
      </c>
      <c r="L922" s="1" t="s">
        <v>52</v>
      </c>
      <c r="M922" s="1" t="s">
        <v>65</v>
      </c>
      <c r="N922" s="1" t="s">
        <v>54</v>
      </c>
      <c r="P922" s="1" t="s">
        <v>356</v>
      </c>
      <c r="Q922" s="1" t="s">
        <v>122</v>
      </c>
    </row>
    <row r="923" spans="1:17" x14ac:dyDescent="0.25">
      <c r="A923" s="1" t="s">
        <v>2687</v>
      </c>
      <c r="B923" s="1" t="s">
        <v>2688</v>
      </c>
      <c r="C923" s="1" t="s">
        <v>2689</v>
      </c>
      <c r="D923" s="1" t="s">
        <v>2241</v>
      </c>
      <c r="E923" s="1" t="s">
        <v>2242</v>
      </c>
      <c r="F923" s="1" t="s">
        <v>44</v>
      </c>
      <c r="G923" s="1" t="s">
        <v>169</v>
      </c>
      <c r="H923">
        <v>1</v>
      </c>
      <c r="I923" s="1" t="s">
        <v>50</v>
      </c>
      <c r="J923" s="1" t="s">
        <v>51</v>
      </c>
      <c r="K923" s="1" t="s">
        <v>51</v>
      </c>
      <c r="L923" s="1" t="s">
        <v>52</v>
      </c>
      <c r="M923" s="1" t="s">
        <v>65</v>
      </c>
      <c r="N923" s="1" t="s">
        <v>54</v>
      </c>
      <c r="P923" s="1" t="s">
        <v>356</v>
      </c>
      <c r="Q923" s="1" t="s">
        <v>122</v>
      </c>
    </row>
    <row r="924" spans="1:17" x14ac:dyDescent="0.25">
      <c r="A924" s="1" t="s">
        <v>2690</v>
      </c>
      <c r="B924" s="1" t="s">
        <v>2691</v>
      </c>
      <c r="C924" s="1" t="s">
        <v>2692</v>
      </c>
      <c r="D924" s="1" t="s">
        <v>2247</v>
      </c>
      <c r="E924" s="1" t="s">
        <v>2242</v>
      </c>
      <c r="F924" s="1" t="s">
        <v>44</v>
      </c>
      <c r="G924" s="1" t="s">
        <v>49</v>
      </c>
      <c r="H924">
        <v>1</v>
      </c>
      <c r="I924" s="1" t="s">
        <v>50</v>
      </c>
      <c r="J924" s="1" t="s">
        <v>51</v>
      </c>
      <c r="K924" s="1" t="s">
        <v>51</v>
      </c>
      <c r="L924" s="1" t="s">
        <v>52</v>
      </c>
      <c r="M924" s="1" t="s">
        <v>65</v>
      </c>
      <c r="N924" s="1" t="s">
        <v>194</v>
      </c>
      <c r="O924" s="1" t="s">
        <v>2693</v>
      </c>
      <c r="P924" s="1" t="s">
        <v>302</v>
      </c>
      <c r="Q924" s="1" t="s">
        <v>56</v>
      </c>
    </row>
    <row r="925" spans="1:17" x14ac:dyDescent="0.25">
      <c r="A925" s="1" t="s">
        <v>2690</v>
      </c>
      <c r="B925" s="1" t="s">
        <v>2691</v>
      </c>
      <c r="C925" s="1" t="s">
        <v>2692</v>
      </c>
      <c r="D925" s="1" t="s">
        <v>2247</v>
      </c>
      <c r="E925" s="1" t="s">
        <v>2242</v>
      </c>
      <c r="F925" s="1" t="s">
        <v>44</v>
      </c>
      <c r="G925" s="1" t="s">
        <v>197</v>
      </c>
      <c r="H925">
        <v>1</v>
      </c>
      <c r="I925" s="1" t="s">
        <v>50</v>
      </c>
      <c r="J925" s="1" t="s">
        <v>51</v>
      </c>
      <c r="K925" s="1" t="s">
        <v>51</v>
      </c>
      <c r="L925" s="1" t="s">
        <v>52</v>
      </c>
      <c r="M925" s="1" t="s">
        <v>65</v>
      </c>
      <c r="N925" s="1" t="s">
        <v>194</v>
      </c>
      <c r="O925" s="1" t="s">
        <v>2693</v>
      </c>
      <c r="P925" s="1" t="s">
        <v>302</v>
      </c>
      <c r="Q925" s="1" t="s">
        <v>56</v>
      </c>
    </row>
    <row r="926" spans="1:17" x14ac:dyDescent="0.25">
      <c r="A926" s="1" t="s">
        <v>2690</v>
      </c>
      <c r="B926" s="1" t="s">
        <v>2691</v>
      </c>
      <c r="C926" s="1" t="s">
        <v>2692</v>
      </c>
      <c r="D926" s="1" t="s">
        <v>2247</v>
      </c>
      <c r="E926" s="1" t="s">
        <v>2242</v>
      </c>
      <c r="F926" s="1" t="s">
        <v>44</v>
      </c>
      <c r="G926" s="1" t="s">
        <v>169</v>
      </c>
      <c r="H926">
        <v>1</v>
      </c>
      <c r="I926" s="1" t="s">
        <v>50</v>
      </c>
      <c r="J926" s="1" t="s">
        <v>51</v>
      </c>
      <c r="K926" s="1" t="s">
        <v>51</v>
      </c>
      <c r="L926" s="1" t="s">
        <v>52</v>
      </c>
      <c r="M926" s="1" t="s">
        <v>65</v>
      </c>
      <c r="N926" s="1" t="s">
        <v>194</v>
      </c>
      <c r="O926" s="1" t="s">
        <v>2693</v>
      </c>
      <c r="P926" s="1" t="s">
        <v>302</v>
      </c>
      <c r="Q926" s="1" t="s">
        <v>56</v>
      </c>
    </row>
    <row r="927" spans="1:17" x14ac:dyDescent="0.25">
      <c r="A927" s="1" t="s">
        <v>2694</v>
      </c>
      <c r="B927" s="1" t="s">
        <v>2695</v>
      </c>
      <c r="C927" s="1" t="s">
        <v>2696</v>
      </c>
      <c r="D927" s="1" t="s">
        <v>2241</v>
      </c>
      <c r="E927" s="1" t="s">
        <v>2242</v>
      </c>
      <c r="F927" s="1" t="s">
        <v>44</v>
      </c>
      <c r="G927" s="1" t="s">
        <v>49</v>
      </c>
      <c r="H927">
        <v>1</v>
      </c>
      <c r="I927" s="1" t="s">
        <v>50</v>
      </c>
      <c r="J927" s="1" t="s">
        <v>51</v>
      </c>
      <c r="K927" s="1" t="s">
        <v>51</v>
      </c>
      <c r="L927" s="1" t="s">
        <v>52</v>
      </c>
      <c r="M927" s="1" t="s">
        <v>65</v>
      </c>
      <c r="N927" s="1" t="s">
        <v>54</v>
      </c>
      <c r="P927" s="1" t="s">
        <v>302</v>
      </c>
      <c r="Q927" s="1" t="s">
        <v>56</v>
      </c>
    </row>
    <row r="928" spans="1:17" x14ac:dyDescent="0.25">
      <c r="A928" s="1" t="s">
        <v>2694</v>
      </c>
      <c r="B928" s="1" t="s">
        <v>2695</v>
      </c>
      <c r="C928" s="1" t="s">
        <v>2696</v>
      </c>
      <c r="D928" s="1" t="s">
        <v>2241</v>
      </c>
      <c r="E928" s="1" t="s">
        <v>2242</v>
      </c>
      <c r="F928" s="1" t="s">
        <v>44</v>
      </c>
      <c r="G928" s="1" t="s">
        <v>169</v>
      </c>
      <c r="H928">
        <v>1</v>
      </c>
      <c r="I928" s="1" t="s">
        <v>50</v>
      </c>
      <c r="J928" s="1" t="s">
        <v>51</v>
      </c>
      <c r="K928" s="1" t="s">
        <v>51</v>
      </c>
      <c r="L928" s="1" t="s">
        <v>52</v>
      </c>
      <c r="M928" s="1" t="s">
        <v>65</v>
      </c>
      <c r="N928" s="1" t="s">
        <v>54</v>
      </c>
      <c r="P928" s="1" t="s">
        <v>302</v>
      </c>
      <c r="Q928" s="1" t="s">
        <v>56</v>
      </c>
    </row>
    <row r="929" spans="1:17" x14ac:dyDescent="0.25">
      <c r="A929" s="1" t="s">
        <v>2697</v>
      </c>
      <c r="B929" s="1" t="s">
        <v>2698</v>
      </c>
      <c r="C929" s="1" t="s">
        <v>2699</v>
      </c>
      <c r="D929" s="1" t="s">
        <v>2322</v>
      </c>
      <c r="E929" s="1" t="s">
        <v>2242</v>
      </c>
      <c r="F929" s="1" t="s">
        <v>44</v>
      </c>
      <c r="G929" s="1" t="s">
        <v>49</v>
      </c>
      <c r="H929">
        <v>1</v>
      </c>
      <c r="I929" s="1" t="s">
        <v>50</v>
      </c>
      <c r="J929" s="1" t="s">
        <v>51</v>
      </c>
      <c r="K929" s="1" t="s">
        <v>51</v>
      </c>
      <c r="L929" s="1" t="s">
        <v>52</v>
      </c>
      <c r="M929" s="1" t="s">
        <v>65</v>
      </c>
      <c r="N929" s="1" t="s">
        <v>54</v>
      </c>
      <c r="P929" s="1" t="s">
        <v>302</v>
      </c>
      <c r="Q929" s="1" t="s">
        <v>122</v>
      </c>
    </row>
    <row r="930" spans="1:17" x14ac:dyDescent="0.25">
      <c r="A930" s="1" t="s">
        <v>2697</v>
      </c>
      <c r="B930" s="1" t="s">
        <v>2698</v>
      </c>
      <c r="C930" s="1" t="s">
        <v>2699</v>
      </c>
      <c r="D930" s="1" t="s">
        <v>2322</v>
      </c>
      <c r="E930" s="1" t="s">
        <v>2242</v>
      </c>
      <c r="F930" s="1" t="s">
        <v>44</v>
      </c>
      <c r="G930" s="1" t="s">
        <v>169</v>
      </c>
      <c r="H930">
        <v>1</v>
      </c>
      <c r="I930" s="1" t="s">
        <v>50</v>
      </c>
      <c r="J930" s="1" t="s">
        <v>51</v>
      </c>
      <c r="K930" s="1" t="s">
        <v>51</v>
      </c>
      <c r="L930" s="1" t="s">
        <v>52</v>
      </c>
      <c r="M930" s="1" t="s">
        <v>65</v>
      </c>
      <c r="N930" s="1" t="s">
        <v>54</v>
      </c>
      <c r="P930" s="1" t="s">
        <v>302</v>
      </c>
      <c r="Q930" s="1" t="s">
        <v>122</v>
      </c>
    </row>
    <row r="931" spans="1:17" x14ac:dyDescent="0.25">
      <c r="A931" s="1" t="s">
        <v>2701</v>
      </c>
      <c r="B931" s="1" t="s">
        <v>2702</v>
      </c>
      <c r="C931" s="1" t="s">
        <v>2703</v>
      </c>
      <c r="D931" s="1" t="s">
        <v>2339</v>
      </c>
      <c r="E931" s="1" t="s">
        <v>2242</v>
      </c>
      <c r="F931" s="1" t="s">
        <v>44</v>
      </c>
      <c r="G931" s="1" t="s">
        <v>49</v>
      </c>
      <c r="H931">
        <v>1</v>
      </c>
      <c r="I931" s="1" t="s">
        <v>50</v>
      </c>
      <c r="J931" s="1" t="s">
        <v>51</v>
      </c>
      <c r="K931" s="1" t="s">
        <v>51</v>
      </c>
      <c r="L931" s="1" t="s">
        <v>52</v>
      </c>
      <c r="M931" s="1" t="s">
        <v>65</v>
      </c>
      <c r="N931" s="1" t="s">
        <v>54</v>
      </c>
      <c r="P931" s="1" t="s">
        <v>302</v>
      </c>
      <c r="Q931" s="1" t="s">
        <v>122</v>
      </c>
    </row>
    <row r="932" spans="1:17" x14ac:dyDescent="0.25">
      <c r="A932" s="1" t="s">
        <v>2701</v>
      </c>
      <c r="B932" s="1" t="s">
        <v>2702</v>
      </c>
      <c r="C932" s="1" t="s">
        <v>2703</v>
      </c>
      <c r="D932" s="1" t="s">
        <v>2339</v>
      </c>
      <c r="E932" s="1" t="s">
        <v>2242</v>
      </c>
      <c r="F932" s="1" t="s">
        <v>44</v>
      </c>
      <c r="G932" s="1" t="s">
        <v>197</v>
      </c>
      <c r="H932">
        <v>1</v>
      </c>
      <c r="I932" s="1" t="s">
        <v>50</v>
      </c>
      <c r="J932" s="1" t="s">
        <v>51</v>
      </c>
      <c r="K932" s="1" t="s">
        <v>51</v>
      </c>
      <c r="L932" s="1" t="s">
        <v>52</v>
      </c>
      <c r="M932" s="1" t="s">
        <v>65</v>
      </c>
      <c r="N932" s="1" t="s">
        <v>54</v>
      </c>
      <c r="P932" s="1" t="s">
        <v>302</v>
      </c>
      <c r="Q932" s="1" t="s">
        <v>122</v>
      </c>
    </row>
    <row r="933" spans="1:17" x14ac:dyDescent="0.25">
      <c r="A933" s="1" t="s">
        <v>2701</v>
      </c>
      <c r="B933" s="1" t="s">
        <v>2702</v>
      </c>
      <c r="C933" s="1" t="s">
        <v>2703</v>
      </c>
      <c r="D933" s="1" t="s">
        <v>2339</v>
      </c>
      <c r="E933" s="1" t="s">
        <v>2242</v>
      </c>
      <c r="F933" s="1" t="s">
        <v>44</v>
      </c>
      <c r="G933" s="1" t="s">
        <v>169</v>
      </c>
      <c r="H933">
        <v>1</v>
      </c>
      <c r="I933" s="1" t="s">
        <v>50</v>
      </c>
      <c r="J933" s="1" t="s">
        <v>51</v>
      </c>
      <c r="K933" s="1" t="s">
        <v>51</v>
      </c>
      <c r="L933" s="1" t="s">
        <v>52</v>
      </c>
      <c r="M933" s="1" t="s">
        <v>65</v>
      </c>
      <c r="N933" s="1" t="s">
        <v>54</v>
      </c>
      <c r="P933" s="1" t="s">
        <v>302</v>
      </c>
      <c r="Q933" s="1" t="s">
        <v>122</v>
      </c>
    </row>
    <row r="934" spans="1:17" x14ac:dyDescent="0.25">
      <c r="A934" s="1" t="s">
        <v>2705</v>
      </c>
      <c r="B934" s="1" t="s">
        <v>2706</v>
      </c>
      <c r="C934" s="1" t="s">
        <v>2707</v>
      </c>
      <c r="D934" s="1" t="s">
        <v>2322</v>
      </c>
      <c r="E934" s="1" t="s">
        <v>2242</v>
      </c>
      <c r="F934" s="1" t="s">
        <v>44</v>
      </c>
      <c r="G934" s="1" t="s">
        <v>49</v>
      </c>
      <c r="H934">
        <v>1</v>
      </c>
      <c r="I934" s="1" t="s">
        <v>50</v>
      </c>
      <c r="J934" s="1" t="s">
        <v>51</v>
      </c>
      <c r="K934" s="1" t="s">
        <v>51</v>
      </c>
      <c r="L934" s="1" t="s">
        <v>52</v>
      </c>
      <c r="M934" s="1" t="s">
        <v>65</v>
      </c>
      <c r="N934" s="1" t="s">
        <v>54</v>
      </c>
      <c r="P934" s="1" t="s">
        <v>302</v>
      </c>
      <c r="Q934" s="1" t="s">
        <v>122</v>
      </c>
    </row>
    <row r="935" spans="1:17" x14ac:dyDescent="0.25">
      <c r="A935" s="1" t="s">
        <v>2705</v>
      </c>
      <c r="B935" s="1" t="s">
        <v>2706</v>
      </c>
      <c r="C935" s="1" t="s">
        <v>2707</v>
      </c>
      <c r="D935" s="1" t="s">
        <v>2322</v>
      </c>
      <c r="E935" s="1" t="s">
        <v>2242</v>
      </c>
      <c r="F935" s="1" t="s">
        <v>44</v>
      </c>
      <c r="G935" s="1" t="s">
        <v>197</v>
      </c>
      <c r="H935">
        <v>1</v>
      </c>
      <c r="I935" s="1" t="s">
        <v>50</v>
      </c>
      <c r="J935" s="1" t="s">
        <v>51</v>
      </c>
      <c r="K935" s="1" t="s">
        <v>51</v>
      </c>
      <c r="L935" s="1" t="s">
        <v>52</v>
      </c>
      <c r="M935" s="1" t="s">
        <v>65</v>
      </c>
      <c r="N935" s="1" t="s">
        <v>54</v>
      </c>
      <c r="P935" s="1" t="s">
        <v>302</v>
      </c>
      <c r="Q935" s="1" t="s">
        <v>122</v>
      </c>
    </row>
    <row r="936" spans="1:17" x14ac:dyDescent="0.25">
      <c r="A936" s="1" t="s">
        <v>2705</v>
      </c>
      <c r="B936" s="1" t="s">
        <v>2706</v>
      </c>
      <c r="C936" s="1" t="s">
        <v>2707</v>
      </c>
      <c r="D936" s="1" t="s">
        <v>2322</v>
      </c>
      <c r="E936" s="1" t="s">
        <v>2242</v>
      </c>
      <c r="F936" s="1" t="s">
        <v>44</v>
      </c>
      <c r="G936" s="1" t="s">
        <v>169</v>
      </c>
      <c r="H936">
        <v>1</v>
      </c>
      <c r="I936" s="1" t="s">
        <v>50</v>
      </c>
      <c r="J936" s="1" t="s">
        <v>51</v>
      </c>
      <c r="K936" s="1" t="s">
        <v>51</v>
      </c>
      <c r="L936" s="1" t="s">
        <v>52</v>
      </c>
      <c r="M936" s="1" t="s">
        <v>65</v>
      </c>
      <c r="N936" s="1" t="s">
        <v>54</v>
      </c>
      <c r="P936" s="1" t="s">
        <v>302</v>
      </c>
      <c r="Q936" s="1" t="s">
        <v>122</v>
      </c>
    </row>
    <row r="937" spans="1:17" x14ac:dyDescent="0.25">
      <c r="A937" s="1" t="s">
        <v>2708</v>
      </c>
      <c r="B937" s="1" t="s">
        <v>2709</v>
      </c>
      <c r="C937" s="1" t="s">
        <v>2710</v>
      </c>
      <c r="D937" s="1" t="s">
        <v>2247</v>
      </c>
      <c r="E937" s="1" t="s">
        <v>2242</v>
      </c>
      <c r="F937" s="1" t="s">
        <v>44</v>
      </c>
      <c r="G937" s="1" t="s">
        <v>49</v>
      </c>
      <c r="H937">
        <v>1</v>
      </c>
      <c r="I937" s="1" t="s">
        <v>50</v>
      </c>
      <c r="J937" s="1" t="s">
        <v>51</v>
      </c>
      <c r="K937" s="1" t="s">
        <v>51</v>
      </c>
      <c r="L937" s="1" t="s">
        <v>52</v>
      </c>
      <c r="M937" s="1" t="s">
        <v>65</v>
      </c>
      <c r="N937" s="1" t="s">
        <v>54</v>
      </c>
      <c r="P937" s="1" t="s">
        <v>302</v>
      </c>
      <c r="Q937" s="1" t="s">
        <v>122</v>
      </c>
    </row>
    <row r="938" spans="1:17" x14ac:dyDescent="0.25">
      <c r="A938" s="1" t="s">
        <v>2708</v>
      </c>
      <c r="B938" s="1" t="s">
        <v>2709</v>
      </c>
      <c r="C938" s="1" t="s">
        <v>2710</v>
      </c>
      <c r="D938" s="1" t="s">
        <v>2247</v>
      </c>
      <c r="E938" s="1" t="s">
        <v>2242</v>
      </c>
      <c r="F938" s="1" t="s">
        <v>44</v>
      </c>
      <c r="G938" s="1" t="s">
        <v>197</v>
      </c>
      <c r="H938">
        <v>2</v>
      </c>
      <c r="I938" s="1" t="s">
        <v>50</v>
      </c>
      <c r="J938" s="1" t="s">
        <v>51</v>
      </c>
      <c r="K938" s="1" t="s">
        <v>51</v>
      </c>
      <c r="L938" s="1" t="s">
        <v>52</v>
      </c>
      <c r="M938" s="1" t="s">
        <v>65</v>
      </c>
      <c r="N938" s="1" t="s">
        <v>54</v>
      </c>
      <c r="P938" s="1" t="s">
        <v>302</v>
      </c>
      <c r="Q938" s="1" t="s">
        <v>122</v>
      </c>
    </row>
    <row r="939" spans="1:17" x14ac:dyDescent="0.25">
      <c r="A939" s="1" t="s">
        <v>2708</v>
      </c>
      <c r="B939" s="1" t="s">
        <v>2709</v>
      </c>
      <c r="C939" s="1" t="s">
        <v>2710</v>
      </c>
      <c r="D939" s="1" t="s">
        <v>2247</v>
      </c>
      <c r="E939" s="1" t="s">
        <v>2242</v>
      </c>
      <c r="F939" s="1" t="s">
        <v>44</v>
      </c>
      <c r="G939" s="1" t="s">
        <v>169</v>
      </c>
      <c r="H939">
        <v>1</v>
      </c>
      <c r="I939" s="1" t="s">
        <v>50</v>
      </c>
      <c r="J939" s="1" t="s">
        <v>51</v>
      </c>
      <c r="K939" s="1" t="s">
        <v>51</v>
      </c>
      <c r="L939" s="1" t="s">
        <v>52</v>
      </c>
      <c r="M939" s="1" t="s">
        <v>65</v>
      </c>
      <c r="N939" s="1" t="s">
        <v>54</v>
      </c>
      <c r="P939" s="1" t="s">
        <v>302</v>
      </c>
      <c r="Q939" s="1" t="s">
        <v>122</v>
      </c>
    </row>
    <row r="940" spans="1:17" x14ac:dyDescent="0.25">
      <c r="A940" s="1" t="s">
        <v>2712</v>
      </c>
      <c r="B940" s="1" t="s">
        <v>2713</v>
      </c>
      <c r="C940" s="1" t="s">
        <v>2714</v>
      </c>
      <c r="D940" s="1" t="s">
        <v>2322</v>
      </c>
      <c r="E940" s="1" t="s">
        <v>2242</v>
      </c>
      <c r="F940" s="1" t="s">
        <v>44</v>
      </c>
      <c r="G940" s="1" t="s">
        <v>49</v>
      </c>
      <c r="H940">
        <v>1</v>
      </c>
      <c r="I940" s="1" t="s">
        <v>50</v>
      </c>
      <c r="J940" s="1" t="s">
        <v>51</v>
      </c>
      <c r="K940" s="1" t="s">
        <v>51</v>
      </c>
      <c r="L940" s="1" t="s">
        <v>52</v>
      </c>
      <c r="M940" s="1" t="s">
        <v>65</v>
      </c>
      <c r="N940" s="1" t="s">
        <v>54</v>
      </c>
      <c r="P940" s="1" t="s">
        <v>302</v>
      </c>
      <c r="Q940" s="1" t="s">
        <v>122</v>
      </c>
    </row>
    <row r="941" spans="1:17" x14ac:dyDescent="0.25">
      <c r="A941" s="1" t="s">
        <v>2716</v>
      </c>
      <c r="B941" s="1" t="s">
        <v>2717</v>
      </c>
      <c r="C941" s="1" t="s">
        <v>2718</v>
      </c>
      <c r="D941" s="1" t="s">
        <v>2247</v>
      </c>
      <c r="E941" s="1" t="s">
        <v>2242</v>
      </c>
      <c r="F941" s="1" t="s">
        <v>44</v>
      </c>
      <c r="G941" s="1" t="s">
        <v>49</v>
      </c>
      <c r="H941">
        <v>1</v>
      </c>
      <c r="I941" s="1" t="s">
        <v>50</v>
      </c>
      <c r="J941" s="1" t="s">
        <v>51</v>
      </c>
      <c r="K941" s="1" t="s">
        <v>51</v>
      </c>
      <c r="L941" s="1" t="s">
        <v>52</v>
      </c>
      <c r="M941" s="1" t="s">
        <v>65</v>
      </c>
      <c r="N941" s="1" t="s">
        <v>54</v>
      </c>
      <c r="P941" s="1" t="s">
        <v>302</v>
      </c>
      <c r="Q941" s="1" t="s">
        <v>122</v>
      </c>
    </row>
    <row r="942" spans="1:17" x14ac:dyDescent="0.25">
      <c r="A942" s="1" t="s">
        <v>2716</v>
      </c>
      <c r="B942" s="1" t="s">
        <v>2717</v>
      </c>
      <c r="C942" s="1" t="s">
        <v>2718</v>
      </c>
      <c r="D942" s="1" t="s">
        <v>2247</v>
      </c>
      <c r="E942" s="1" t="s">
        <v>2242</v>
      </c>
      <c r="F942" s="1" t="s">
        <v>44</v>
      </c>
      <c r="G942" s="1" t="s">
        <v>197</v>
      </c>
      <c r="H942">
        <v>1</v>
      </c>
      <c r="I942" s="1" t="s">
        <v>50</v>
      </c>
      <c r="J942" s="1" t="s">
        <v>51</v>
      </c>
      <c r="K942" s="1" t="s">
        <v>51</v>
      </c>
      <c r="L942" s="1" t="s">
        <v>52</v>
      </c>
      <c r="M942" s="1" t="s">
        <v>65</v>
      </c>
      <c r="N942" s="1" t="s">
        <v>54</v>
      </c>
      <c r="P942" s="1" t="s">
        <v>302</v>
      </c>
      <c r="Q942" s="1" t="s">
        <v>122</v>
      </c>
    </row>
    <row r="943" spans="1:17" x14ac:dyDescent="0.25">
      <c r="A943" s="1" t="s">
        <v>2716</v>
      </c>
      <c r="B943" s="1" t="s">
        <v>2717</v>
      </c>
      <c r="C943" s="1" t="s">
        <v>2718</v>
      </c>
      <c r="D943" s="1" t="s">
        <v>2247</v>
      </c>
      <c r="E943" s="1" t="s">
        <v>2242</v>
      </c>
      <c r="F943" s="1" t="s">
        <v>44</v>
      </c>
      <c r="G943" s="1" t="s">
        <v>169</v>
      </c>
      <c r="H943">
        <v>1</v>
      </c>
      <c r="I943" s="1" t="s">
        <v>50</v>
      </c>
      <c r="J943" s="1" t="s">
        <v>51</v>
      </c>
      <c r="K943" s="1" t="s">
        <v>51</v>
      </c>
      <c r="L943" s="1" t="s">
        <v>52</v>
      </c>
      <c r="M943" s="1" t="s">
        <v>65</v>
      </c>
      <c r="N943" s="1" t="s">
        <v>54</v>
      </c>
      <c r="P943" s="1" t="s">
        <v>302</v>
      </c>
      <c r="Q943" s="1" t="s">
        <v>122</v>
      </c>
    </row>
    <row r="944" spans="1:17" x14ac:dyDescent="0.25">
      <c r="A944" s="1" t="s">
        <v>2720</v>
      </c>
      <c r="B944" s="1" t="s">
        <v>2721</v>
      </c>
      <c r="C944" s="1" t="s">
        <v>2722</v>
      </c>
      <c r="D944" s="1" t="s">
        <v>2322</v>
      </c>
      <c r="E944" s="1" t="s">
        <v>2242</v>
      </c>
      <c r="F944" s="1" t="s">
        <v>44</v>
      </c>
      <c r="G944" s="1" t="s">
        <v>49</v>
      </c>
      <c r="H944">
        <v>1</v>
      </c>
      <c r="I944" s="1" t="s">
        <v>50</v>
      </c>
      <c r="J944" s="1" t="s">
        <v>51</v>
      </c>
      <c r="K944" s="1" t="s">
        <v>51</v>
      </c>
      <c r="L944" s="1" t="s">
        <v>52</v>
      </c>
      <c r="M944" s="1" t="s">
        <v>65</v>
      </c>
      <c r="N944" s="1" t="s">
        <v>54</v>
      </c>
      <c r="P944" s="1" t="s">
        <v>302</v>
      </c>
      <c r="Q944" s="1" t="s">
        <v>122</v>
      </c>
    </row>
    <row r="945" spans="1:17" x14ac:dyDescent="0.25">
      <c r="A945" s="1" t="s">
        <v>2720</v>
      </c>
      <c r="B945" s="1" t="s">
        <v>2721</v>
      </c>
      <c r="C945" s="1" t="s">
        <v>2722</v>
      </c>
      <c r="D945" s="1" t="s">
        <v>2322</v>
      </c>
      <c r="E945" s="1" t="s">
        <v>2242</v>
      </c>
      <c r="F945" s="1" t="s">
        <v>44</v>
      </c>
      <c r="G945" s="1" t="s">
        <v>197</v>
      </c>
      <c r="H945">
        <v>2</v>
      </c>
      <c r="I945" s="1" t="s">
        <v>50</v>
      </c>
      <c r="J945" s="1" t="s">
        <v>51</v>
      </c>
      <c r="K945" s="1" t="s">
        <v>51</v>
      </c>
      <c r="L945" s="1" t="s">
        <v>52</v>
      </c>
      <c r="M945" s="1" t="s">
        <v>65</v>
      </c>
      <c r="N945" s="1" t="s">
        <v>54</v>
      </c>
      <c r="P945" s="1" t="s">
        <v>302</v>
      </c>
      <c r="Q945" s="1" t="s">
        <v>122</v>
      </c>
    </row>
    <row r="946" spans="1:17" x14ac:dyDescent="0.25">
      <c r="A946" s="1" t="s">
        <v>2720</v>
      </c>
      <c r="B946" s="1" t="s">
        <v>2721</v>
      </c>
      <c r="C946" s="1" t="s">
        <v>2722</v>
      </c>
      <c r="D946" s="1" t="s">
        <v>2322</v>
      </c>
      <c r="E946" s="1" t="s">
        <v>2242</v>
      </c>
      <c r="F946" s="1" t="s">
        <v>44</v>
      </c>
      <c r="G946" s="1" t="s">
        <v>169</v>
      </c>
      <c r="H946">
        <v>1</v>
      </c>
      <c r="I946" s="1" t="s">
        <v>50</v>
      </c>
      <c r="J946" s="1" t="s">
        <v>51</v>
      </c>
      <c r="K946" s="1" t="s">
        <v>51</v>
      </c>
      <c r="L946" s="1" t="s">
        <v>52</v>
      </c>
      <c r="M946" s="1" t="s">
        <v>65</v>
      </c>
      <c r="N946" s="1" t="s">
        <v>54</v>
      </c>
      <c r="P946" s="1" t="s">
        <v>302</v>
      </c>
      <c r="Q946" s="1" t="s">
        <v>122</v>
      </c>
    </row>
    <row r="947" spans="1:17" x14ac:dyDescent="0.25">
      <c r="A947" s="1" t="s">
        <v>2723</v>
      </c>
      <c r="B947" s="1" t="s">
        <v>2724</v>
      </c>
      <c r="C947" s="1" t="s">
        <v>2725</v>
      </c>
      <c r="D947" s="1" t="s">
        <v>2247</v>
      </c>
      <c r="E947" s="1" t="s">
        <v>2242</v>
      </c>
      <c r="F947" s="1" t="s">
        <v>44</v>
      </c>
      <c r="G947" s="1" t="s">
        <v>49</v>
      </c>
      <c r="H947">
        <v>1</v>
      </c>
      <c r="I947" s="1" t="s">
        <v>50</v>
      </c>
      <c r="J947" s="1" t="s">
        <v>51</v>
      </c>
      <c r="K947" s="1" t="s">
        <v>51</v>
      </c>
      <c r="L947" s="1" t="s">
        <v>52</v>
      </c>
      <c r="M947" s="1" t="s">
        <v>65</v>
      </c>
      <c r="N947" s="1" t="s">
        <v>54</v>
      </c>
      <c r="P947" s="1" t="s">
        <v>356</v>
      </c>
      <c r="Q947" s="1" t="s">
        <v>122</v>
      </c>
    </row>
    <row r="948" spans="1:17" x14ac:dyDescent="0.25">
      <c r="A948" s="1" t="s">
        <v>2723</v>
      </c>
      <c r="B948" s="1" t="s">
        <v>2724</v>
      </c>
      <c r="C948" s="1" t="s">
        <v>2725</v>
      </c>
      <c r="D948" s="1" t="s">
        <v>2247</v>
      </c>
      <c r="E948" s="1" t="s">
        <v>2242</v>
      </c>
      <c r="F948" s="1" t="s">
        <v>44</v>
      </c>
      <c r="G948" s="1" t="s">
        <v>169</v>
      </c>
      <c r="H948">
        <v>1</v>
      </c>
      <c r="I948" s="1" t="s">
        <v>50</v>
      </c>
      <c r="J948" s="1" t="s">
        <v>51</v>
      </c>
      <c r="K948" s="1" t="s">
        <v>51</v>
      </c>
      <c r="L948" s="1" t="s">
        <v>52</v>
      </c>
      <c r="M948" s="1" t="s">
        <v>65</v>
      </c>
      <c r="N948" s="1" t="s">
        <v>54</v>
      </c>
      <c r="P948" s="1" t="s">
        <v>356</v>
      </c>
      <c r="Q948" s="1" t="s">
        <v>122</v>
      </c>
    </row>
    <row r="949" spans="1:17" x14ac:dyDescent="0.25">
      <c r="A949" s="1" t="s">
        <v>2726</v>
      </c>
      <c r="B949" s="1" t="s">
        <v>2727</v>
      </c>
      <c r="C949" s="1" t="s">
        <v>2728</v>
      </c>
      <c r="D949" s="1" t="s">
        <v>2322</v>
      </c>
      <c r="E949" s="1" t="s">
        <v>2242</v>
      </c>
      <c r="F949" s="1" t="s">
        <v>44</v>
      </c>
      <c r="G949" s="1" t="s">
        <v>197</v>
      </c>
      <c r="H949">
        <v>1</v>
      </c>
      <c r="I949" s="1" t="s">
        <v>50</v>
      </c>
      <c r="J949" s="1" t="s">
        <v>51</v>
      </c>
      <c r="K949" s="1" t="s">
        <v>51</v>
      </c>
      <c r="L949" s="1" t="s">
        <v>52</v>
      </c>
      <c r="M949" s="1" t="s">
        <v>65</v>
      </c>
      <c r="N949" s="1" t="s">
        <v>194</v>
      </c>
      <c r="O949" s="1" t="s">
        <v>438</v>
      </c>
      <c r="P949" s="1" t="s">
        <v>55</v>
      </c>
      <c r="Q949" s="1" t="s">
        <v>122</v>
      </c>
    </row>
    <row r="950" spans="1:17" x14ac:dyDescent="0.25">
      <c r="A950" s="1" t="s">
        <v>2729</v>
      </c>
      <c r="B950" s="1" t="s">
        <v>2730</v>
      </c>
      <c r="C950" s="1" t="s">
        <v>2731</v>
      </c>
      <c r="D950" s="1" t="s">
        <v>2322</v>
      </c>
      <c r="E950" s="1" t="s">
        <v>2242</v>
      </c>
      <c r="F950" s="1" t="s">
        <v>44</v>
      </c>
      <c r="G950" s="1" t="s">
        <v>49</v>
      </c>
      <c r="H950">
        <v>1</v>
      </c>
      <c r="I950" s="1" t="s">
        <v>50</v>
      </c>
      <c r="J950" s="1" t="s">
        <v>51</v>
      </c>
      <c r="K950" s="1" t="s">
        <v>51</v>
      </c>
      <c r="L950" s="1" t="s">
        <v>52</v>
      </c>
      <c r="M950" s="1" t="s">
        <v>65</v>
      </c>
      <c r="N950" s="1" t="s">
        <v>54</v>
      </c>
      <c r="P950" s="1" t="s">
        <v>302</v>
      </c>
      <c r="Q950" s="1" t="s">
        <v>122</v>
      </c>
    </row>
    <row r="951" spans="1:17" x14ac:dyDescent="0.25">
      <c r="A951" s="1" t="s">
        <v>2729</v>
      </c>
      <c r="B951" s="1" t="s">
        <v>2730</v>
      </c>
      <c r="C951" s="1" t="s">
        <v>2731</v>
      </c>
      <c r="D951" s="1" t="s">
        <v>2322</v>
      </c>
      <c r="E951" s="1" t="s">
        <v>2242</v>
      </c>
      <c r="F951" s="1" t="s">
        <v>44</v>
      </c>
      <c r="G951" s="1" t="s">
        <v>197</v>
      </c>
      <c r="H951">
        <v>1</v>
      </c>
      <c r="I951" s="1" t="s">
        <v>50</v>
      </c>
      <c r="J951" s="1" t="s">
        <v>51</v>
      </c>
      <c r="K951" s="1" t="s">
        <v>51</v>
      </c>
      <c r="L951" s="1" t="s">
        <v>52</v>
      </c>
      <c r="M951" s="1" t="s">
        <v>65</v>
      </c>
      <c r="N951" s="1" t="s">
        <v>54</v>
      </c>
      <c r="P951" s="1" t="s">
        <v>302</v>
      </c>
      <c r="Q951" s="1" t="s">
        <v>122</v>
      </c>
    </row>
    <row r="952" spans="1:17" x14ac:dyDescent="0.25">
      <c r="A952" s="1" t="s">
        <v>2729</v>
      </c>
      <c r="B952" s="1" t="s">
        <v>2730</v>
      </c>
      <c r="C952" s="1" t="s">
        <v>2731</v>
      </c>
      <c r="D952" s="1" t="s">
        <v>2322</v>
      </c>
      <c r="E952" s="1" t="s">
        <v>2242</v>
      </c>
      <c r="F952" s="1" t="s">
        <v>44</v>
      </c>
      <c r="G952" s="1" t="s">
        <v>169</v>
      </c>
      <c r="H952">
        <v>1</v>
      </c>
      <c r="I952" s="1" t="s">
        <v>50</v>
      </c>
      <c r="J952" s="1" t="s">
        <v>51</v>
      </c>
      <c r="K952" s="1" t="s">
        <v>51</v>
      </c>
      <c r="L952" s="1" t="s">
        <v>52</v>
      </c>
      <c r="M952" s="1" t="s">
        <v>65</v>
      </c>
      <c r="N952" s="1" t="s">
        <v>54</v>
      </c>
      <c r="P952" s="1" t="s">
        <v>302</v>
      </c>
      <c r="Q952" s="1" t="s">
        <v>122</v>
      </c>
    </row>
    <row r="953" spans="1:17" x14ac:dyDescent="0.25">
      <c r="A953" s="1" t="s">
        <v>2733</v>
      </c>
      <c r="B953" s="1" t="s">
        <v>2734</v>
      </c>
      <c r="C953" s="1" t="s">
        <v>2735</v>
      </c>
      <c r="D953" s="1" t="s">
        <v>2247</v>
      </c>
      <c r="E953" s="1" t="s">
        <v>2242</v>
      </c>
      <c r="F953" s="1" t="s">
        <v>44</v>
      </c>
      <c r="G953" s="1" t="s">
        <v>49</v>
      </c>
      <c r="H953">
        <v>1</v>
      </c>
      <c r="I953" s="1" t="s">
        <v>50</v>
      </c>
      <c r="J953" s="1" t="s">
        <v>51</v>
      </c>
      <c r="K953" s="1" t="s">
        <v>51</v>
      </c>
      <c r="L953" s="1" t="s">
        <v>52</v>
      </c>
      <c r="M953" s="1" t="s">
        <v>65</v>
      </c>
      <c r="N953" s="1" t="s">
        <v>54</v>
      </c>
      <c r="P953" s="1" t="s">
        <v>55</v>
      </c>
      <c r="Q953" s="1" t="s">
        <v>122</v>
      </c>
    </row>
    <row r="954" spans="1:17" x14ac:dyDescent="0.25">
      <c r="A954" s="1" t="s">
        <v>2733</v>
      </c>
      <c r="B954" s="1" t="s">
        <v>2734</v>
      </c>
      <c r="C954" s="1" t="s">
        <v>2735</v>
      </c>
      <c r="D954" s="1" t="s">
        <v>2247</v>
      </c>
      <c r="E954" s="1" t="s">
        <v>2242</v>
      </c>
      <c r="F954" s="1" t="s">
        <v>44</v>
      </c>
      <c r="G954" s="1" t="s">
        <v>169</v>
      </c>
      <c r="H954">
        <v>1</v>
      </c>
      <c r="I954" s="1" t="s">
        <v>50</v>
      </c>
      <c r="J954" s="1" t="s">
        <v>51</v>
      </c>
      <c r="K954" s="1" t="s">
        <v>51</v>
      </c>
      <c r="L954" s="1" t="s">
        <v>52</v>
      </c>
      <c r="M954" s="1" t="s">
        <v>65</v>
      </c>
      <c r="N954" s="1" t="s">
        <v>54</v>
      </c>
      <c r="P954" s="1" t="s">
        <v>55</v>
      </c>
      <c r="Q954" s="1" t="s">
        <v>122</v>
      </c>
    </row>
    <row r="955" spans="1:17" x14ac:dyDescent="0.25">
      <c r="A955" s="1" t="s">
        <v>2736</v>
      </c>
      <c r="B955" s="1" t="s">
        <v>2737</v>
      </c>
      <c r="C955" s="1" t="s">
        <v>2738</v>
      </c>
      <c r="D955" s="1" t="s">
        <v>2396</v>
      </c>
      <c r="E955" s="1" t="s">
        <v>2242</v>
      </c>
      <c r="F955" s="1" t="s">
        <v>44</v>
      </c>
      <c r="G955" s="1" t="s">
        <v>49</v>
      </c>
      <c r="H955">
        <v>1</v>
      </c>
      <c r="I955" s="1" t="s">
        <v>50</v>
      </c>
      <c r="J955" s="1" t="s">
        <v>51</v>
      </c>
      <c r="K955" s="1" t="s">
        <v>51</v>
      </c>
      <c r="L955" s="1" t="s">
        <v>52</v>
      </c>
      <c r="M955" s="1" t="s">
        <v>65</v>
      </c>
      <c r="N955" s="1" t="s">
        <v>54</v>
      </c>
      <c r="P955" s="1" t="s">
        <v>55</v>
      </c>
      <c r="Q955" s="1" t="s">
        <v>122</v>
      </c>
    </row>
    <row r="956" spans="1:17" x14ac:dyDescent="0.25">
      <c r="A956" s="1" t="s">
        <v>2736</v>
      </c>
      <c r="B956" s="1" t="s">
        <v>2737</v>
      </c>
      <c r="C956" s="1" t="s">
        <v>2738</v>
      </c>
      <c r="D956" s="1" t="s">
        <v>2396</v>
      </c>
      <c r="E956" s="1" t="s">
        <v>2242</v>
      </c>
      <c r="F956" s="1" t="s">
        <v>44</v>
      </c>
      <c r="G956" s="1" t="s">
        <v>2883</v>
      </c>
      <c r="H956">
        <v>1</v>
      </c>
      <c r="I956" s="1" t="s">
        <v>50</v>
      </c>
      <c r="J956" s="1" t="s">
        <v>51</v>
      </c>
      <c r="K956" s="1" t="s">
        <v>51</v>
      </c>
      <c r="L956" s="1" t="s">
        <v>52</v>
      </c>
      <c r="M956" s="1" t="s">
        <v>65</v>
      </c>
      <c r="N956" s="1" t="s">
        <v>54</v>
      </c>
      <c r="P956" s="1" t="s">
        <v>55</v>
      </c>
      <c r="Q956" s="1" t="s">
        <v>122</v>
      </c>
    </row>
    <row r="957" spans="1:17" x14ac:dyDescent="0.25">
      <c r="A957" s="1" t="s">
        <v>2739</v>
      </c>
      <c r="B957" s="1" t="s">
        <v>2740</v>
      </c>
      <c r="C957" s="1" t="s">
        <v>2741</v>
      </c>
      <c r="D957" s="1" t="s">
        <v>2339</v>
      </c>
      <c r="E957" s="1" t="s">
        <v>2242</v>
      </c>
      <c r="F957" s="1" t="s">
        <v>44</v>
      </c>
      <c r="G957" s="1" t="s">
        <v>49</v>
      </c>
      <c r="H957">
        <v>1</v>
      </c>
      <c r="I957" s="1" t="s">
        <v>50</v>
      </c>
      <c r="J957" s="1" t="s">
        <v>51</v>
      </c>
      <c r="K957" s="1" t="s">
        <v>51</v>
      </c>
      <c r="L957" s="1" t="s">
        <v>52</v>
      </c>
      <c r="M957" s="1" t="s">
        <v>65</v>
      </c>
      <c r="N957" s="1" t="s">
        <v>194</v>
      </c>
      <c r="O957" s="1" t="s">
        <v>2743</v>
      </c>
      <c r="P957" s="1" t="s">
        <v>55</v>
      </c>
      <c r="Q957" s="1" t="s">
        <v>122</v>
      </c>
    </row>
    <row r="958" spans="1:17" x14ac:dyDescent="0.25">
      <c r="A958" s="1" t="s">
        <v>2739</v>
      </c>
      <c r="B958" s="1" t="s">
        <v>2740</v>
      </c>
      <c r="C958" s="1" t="s">
        <v>2741</v>
      </c>
      <c r="D958" s="1" t="s">
        <v>2339</v>
      </c>
      <c r="E958" s="1" t="s">
        <v>2242</v>
      </c>
      <c r="F958" s="1" t="s">
        <v>44</v>
      </c>
      <c r="G958" s="1" t="s">
        <v>169</v>
      </c>
      <c r="H958">
        <v>1</v>
      </c>
      <c r="I958" s="1" t="s">
        <v>50</v>
      </c>
      <c r="J958" s="1" t="s">
        <v>51</v>
      </c>
      <c r="K958" s="1" t="s">
        <v>51</v>
      </c>
      <c r="L958" s="1" t="s">
        <v>52</v>
      </c>
      <c r="M958" s="1" t="s">
        <v>65</v>
      </c>
      <c r="N958" s="1" t="s">
        <v>194</v>
      </c>
      <c r="O958" s="1" t="s">
        <v>2743</v>
      </c>
      <c r="P958" s="1" t="s">
        <v>55</v>
      </c>
      <c r="Q958" s="1" t="s">
        <v>122</v>
      </c>
    </row>
    <row r="959" spans="1:17" x14ac:dyDescent="0.25">
      <c r="A959" s="1" t="s">
        <v>2744</v>
      </c>
      <c r="B959" s="1" t="s">
        <v>2745</v>
      </c>
      <c r="C959" s="1" t="s">
        <v>2746</v>
      </c>
      <c r="D959" s="1" t="s">
        <v>2241</v>
      </c>
      <c r="E959" s="1" t="s">
        <v>2242</v>
      </c>
      <c r="F959" s="1" t="s">
        <v>44</v>
      </c>
      <c r="G959" s="1" t="s">
        <v>49</v>
      </c>
      <c r="H959">
        <v>1</v>
      </c>
      <c r="I959" s="1" t="s">
        <v>50</v>
      </c>
      <c r="J959" s="1" t="s">
        <v>51</v>
      </c>
      <c r="K959" s="1" t="s">
        <v>51</v>
      </c>
      <c r="L959" s="1" t="s">
        <v>52</v>
      </c>
      <c r="M959" s="1" t="s">
        <v>65</v>
      </c>
      <c r="N959" s="1" t="s">
        <v>194</v>
      </c>
      <c r="O959" s="1" t="s">
        <v>2747</v>
      </c>
      <c r="P959" s="1" t="s">
        <v>302</v>
      </c>
      <c r="Q959" s="1" t="s">
        <v>122</v>
      </c>
    </row>
    <row r="960" spans="1:17" x14ac:dyDescent="0.25">
      <c r="A960" s="1" t="s">
        <v>2744</v>
      </c>
      <c r="B960" s="1" t="s">
        <v>2745</v>
      </c>
      <c r="C960" s="1" t="s">
        <v>2746</v>
      </c>
      <c r="D960" s="1" t="s">
        <v>2241</v>
      </c>
      <c r="E960" s="1" t="s">
        <v>2242</v>
      </c>
      <c r="F960" s="1" t="s">
        <v>44</v>
      </c>
      <c r="G960" s="1" t="s">
        <v>169</v>
      </c>
      <c r="H960">
        <v>1</v>
      </c>
      <c r="I960" s="1" t="s">
        <v>50</v>
      </c>
      <c r="J960" s="1" t="s">
        <v>51</v>
      </c>
      <c r="K960" s="1" t="s">
        <v>51</v>
      </c>
      <c r="L960" s="1" t="s">
        <v>52</v>
      </c>
      <c r="M960" s="1" t="s">
        <v>65</v>
      </c>
      <c r="N960" s="1" t="s">
        <v>194</v>
      </c>
      <c r="O960" s="1" t="s">
        <v>2747</v>
      </c>
      <c r="P960" s="1" t="s">
        <v>302</v>
      </c>
      <c r="Q960" s="1" t="s">
        <v>122</v>
      </c>
    </row>
    <row r="961" spans="1:17" x14ac:dyDescent="0.25">
      <c r="A961" s="1" t="s">
        <v>2748</v>
      </c>
      <c r="B961" s="1" t="s">
        <v>2749</v>
      </c>
      <c r="C961" s="1" t="s">
        <v>2750</v>
      </c>
      <c r="D961" s="1" t="s">
        <v>2339</v>
      </c>
      <c r="E961" s="1" t="s">
        <v>2242</v>
      </c>
      <c r="F961" s="1" t="s">
        <v>44</v>
      </c>
      <c r="G961" s="1" t="s">
        <v>49</v>
      </c>
      <c r="H961">
        <v>1</v>
      </c>
      <c r="I961" s="1" t="s">
        <v>50</v>
      </c>
      <c r="J961" s="1" t="s">
        <v>51</v>
      </c>
      <c r="K961" s="1" t="s">
        <v>51</v>
      </c>
      <c r="L961" s="1" t="s">
        <v>52</v>
      </c>
      <c r="M961" s="1" t="s">
        <v>65</v>
      </c>
      <c r="N961" s="1" t="s">
        <v>54</v>
      </c>
      <c r="P961" s="1" t="s">
        <v>302</v>
      </c>
      <c r="Q961" s="1" t="s">
        <v>122</v>
      </c>
    </row>
    <row r="962" spans="1:17" x14ac:dyDescent="0.25">
      <c r="A962" s="1" t="s">
        <v>2748</v>
      </c>
      <c r="B962" s="1" t="s">
        <v>2749</v>
      </c>
      <c r="C962" s="1" t="s">
        <v>2750</v>
      </c>
      <c r="D962" s="1" t="s">
        <v>2339</v>
      </c>
      <c r="E962" s="1" t="s">
        <v>2242</v>
      </c>
      <c r="F962" s="1" t="s">
        <v>44</v>
      </c>
      <c r="G962" s="1" t="s">
        <v>197</v>
      </c>
      <c r="H962">
        <v>1</v>
      </c>
      <c r="I962" s="1" t="s">
        <v>50</v>
      </c>
      <c r="J962" s="1" t="s">
        <v>51</v>
      </c>
      <c r="K962" s="1" t="s">
        <v>51</v>
      </c>
      <c r="L962" s="1" t="s">
        <v>52</v>
      </c>
      <c r="M962" s="1" t="s">
        <v>65</v>
      </c>
      <c r="N962" s="1" t="s">
        <v>54</v>
      </c>
      <c r="P962" s="1" t="s">
        <v>302</v>
      </c>
      <c r="Q962" s="1" t="s">
        <v>122</v>
      </c>
    </row>
    <row r="963" spans="1:17" x14ac:dyDescent="0.25">
      <c r="A963" s="1" t="s">
        <v>2748</v>
      </c>
      <c r="B963" s="1" t="s">
        <v>2749</v>
      </c>
      <c r="C963" s="1" t="s">
        <v>2750</v>
      </c>
      <c r="D963" s="1" t="s">
        <v>2339</v>
      </c>
      <c r="E963" s="1" t="s">
        <v>2242</v>
      </c>
      <c r="F963" s="1" t="s">
        <v>44</v>
      </c>
      <c r="G963" s="1" t="s">
        <v>169</v>
      </c>
      <c r="H963">
        <v>1</v>
      </c>
      <c r="I963" s="1" t="s">
        <v>50</v>
      </c>
      <c r="J963" s="1" t="s">
        <v>51</v>
      </c>
      <c r="K963" s="1" t="s">
        <v>51</v>
      </c>
      <c r="L963" s="1" t="s">
        <v>52</v>
      </c>
      <c r="M963" s="1" t="s">
        <v>65</v>
      </c>
      <c r="N963" s="1" t="s">
        <v>54</v>
      </c>
      <c r="P963" s="1" t="s">
        <v>302</v>
      </c>
      <c r="Q963" s="1" t="s">
        <v>122</v>
      </c>
    </row>
    <row r="964" spans="1:17" x14ac:dyDescent="0.25">
      <c r="A964" s="1" t="s">
        <v>2752</v>
      </c>
      <c r="B964" s="1" t="s">
        <v>2753</v>
      </c>
      <c r="C964" s="1" t="s">
        <v>2754</v>
      </c>
      <c r="D964" s="1" t="s">
        <v>2322</v>
      </c>
      <c r="E964" s="1" t="s">
        <v>2242</v>
      </c>
      <c r="F964" s="1" t="s">
        <v>44</v>
      </c>
      <c r="G964" s="1" t="s">
        <v>49</v>
      </c>
      <c r="H964">
        <v>1</v>
      </c>
      <c r="I964" s="1" t="s">
        <v>50</v>
      </c>
      <c r="J964" s="1" t="s">
        <v>51</v>
      </c>
      <c r="K964" s="1" t="s">
        <v>51</v>
      </c>
      <c r="L964" s="1" t="s">
        <v>52</v>
      </c>
      <c r="M964" s="1" t="s">
        <v>65</v>
      </c>
      <c r="N964" s="1" t="s">
        <v>194</v>
      </c>
      <c r="O964" s="1" t="s">
        <v>2755</v>
      </c>
      <c r="P964" s="1" t="s">
        <v>302</v>
      </c>
      <c r="Q964" s="1" t="s">
        <v>122</v>
      </c>
    </row>
    <row r="965" spans="1:17" x14ac:dyDescent="0.25">
      <c r="A965" s="1" t="s">
        <v>2752</v>
      </c>
      <c r="B965" s="1" t="s">
        <v>2753</v>
      </c>
      <c r="C965" s="1" t="s">
        <v>2754</v>
      </c>
      <c r="D965" s="1" t="s">
        <v>2322</v>
      </c>
      <c r="E965" s="1" t="s">
        <v>2242</v>
      </c>
      <c r="F965" s="1" t="s">
        <v>44</v>
      </c>
      <c r="G965" s="1" t="s">
        <v>197</v>
      </c>
      <c r="H965">
        <v>1</v>
      </c>
      <c r="I965" s="1" t="s">
        <v>50</v>
      </c>
      <c r="J965" s="1" t="s">
        <v>51</v>
      </c>
      <c r="K965" s="1" t="s">
        <v>51</v>
      </c>
      <c r="L965" s="1" t="s">
        <v>52</v>
      </c>
      <c r="M965" s="1" t="s">
        <v>65</v>
      </c>
      <c r="N965" s="1" t="s">
        <v>194</v>
      </c>
      <c r="O965" s="1" t="s">
        <v>2755</v>
      </c>
      <c r="P965" s="1" t="s">
        <v>302</v>
      </c>
      <c r="Q965" s="1" t="s">
        <v>122</v>
      </c>
    </row>
    <row r="966" spans="1:17" x14ac:dyDescent="0.25">
      <c r="A966" s="1" t="s">
        <v>2752</v>
      </c>
      <c r="B966" s="1" t="s">
        <v>2753</v>
      </c>
      <c r="C966" s="1" t="s">
        <v>2754</v>
      </c>
      <c r="D966" s="1" t="s">
        <v>2322</v>
      </c>
      <c r="E966" s="1" t="s">
        <v>2242</v>
      </c>
      <c r="F966" s="1" t="s">
        <v>44</v>
      </c>
      <c r="G966" s="1" t="s">
        <v>169</v>
      </c>
      <c r="H966">
        <v>1</v>
      </c>
      <c r="I966" s="1" t="s">
        <v>50</v>
      </c>
      <c r="J966" s="1" t="s">
        <v>51</v>
      </c>
      <c r="K966" s="1" t="s">
        <v>51</v>
      </c>
      <c r="L966" s="1" t="s">
        <v>52</v>
      </c>
      <c r="M966" s="1" t="s">
        <v>65</v>
      </c>
      <c r="N966" s="1" t="s">
        <v>194</v>
      </c>
      <c r="O966" s="1" t="s">
        <v>2755</v>
      </c>
      <c r="P966" s="1" t="s">
        <v>302</v>
      </c>
      <c r="Q966" s="1" t="s">
        <v>122</v>
      </c>
    </row>
    <row r="967" spans="1:17" x14ac:dyDescent="0.25">
      <c r="A967" s="1" t="s">
        <v>2756</v>
      </c>
      <c r="B967" s="1" t="s">
        <v>2757</v>
      </c>
      <c r="C967" s="1" t="s">
        <v>2758</v>
      </c>
      <c r="D967" s="1" t="s">
        <v>2339</v>
      </c>
      <c r="E967" s="1" t="s">
        <v>2242</v>
      </c>
      <c r="F967" s="1" t="s">
        <v>44</v>
      </c>
      <c r="G967" s="1" t="s">
        <v>49</v>
      </c>
      <c r="H967">
        <v>2</v>
      </c>
      <c r="I967" s="1" t="s">
        <v>50</v>
      </c>
      <c r="J967" s="1" t="s">
        <v>51</v>
      </c>
      <c r="K967" s="1" t="s">
        <v>51</v>
      </c>
      <c r="L967" s="1" t="s">
        <v>52</v>
      </c>
      <c r="M967" s="1" t="s">
        <v>65</v>
      </c>
      <c r="N967" s="1" t="s">
        <v>54</v>
      </c>
      <c r="P967" s="1" t="s">
        <v>55</v>
      </c>
      <c r="Q967" s="1" t="s">
        <v>122</v>
      </c>
    </row>
    <row r="968" spans="1:17" x14ac:dyDescent="0.25">
      <c r="A968" s="1" t="s">
        <v>2756</v>
      </c>
      <c r="B968" s="1" t="s">
        <v>2757</v>
      </c>
      <c r="C968" s="1" t="s">
        <v>2758</v>
      </c>
      <c r="D968" s="1" t="s">
        <v>2339</v>
      </c>
      <c r="E968" s="1" t="s">
        <v>2242</v>
      </c>
      <c r="F968" s="1" t="s">
        <v>44</v>
      </c>
      <c r="G968" s="1" t="s">
        <v>197</v>
      </c>
      <c r="H968">
        <v>1</v>
      </c>
      <c r="I968" s="1" t="s">
        <v>50</v>
      </c>
      <c r="J968" s="1" t="s">
        <v>51</v>
      </c>
      <c r="K968" s="1" t="s">
        <v>51</v>
      </c>
      <c r="L968" s="1" t="s">
        <v>52</v>
      </c>
      <c r="M968" s="1" t="s">
        <v>65</v>
      </c>
      <c r="N968" s="1" t="s">
        <v>54</v>
      </c>
      <c r="P968" s="1" t="s">
        <v>55</v>
      </c>
      <c r="Q968" s="1" t="s">
        <v>122</v>
      </c>
    </row>
    <row r="969" spans="1:17" x14ac:dyDescent="0.25">
      <c r="A969" s="1" t="s">
        <v>2756</v>
      </c>
      <c r="B969" s="1" t="s">
        <v>2757</v>
      </c>
      <c r="C969" s="1" t="s">
        <v>2758</v>
      </c>
      <c r="D969" s="1" t="s">
        <v>2339</v>
      </c>
      <c r="E969" s="1" t="s">
        <v>2242</v>
      </c>
      <c r="F969" s="1" t="s">
        <v>44</v>
      </c>
      <c r="G969" s="1" t="s">
        <v>169</v>
      </c>
      <c r="H969">
        <v>1</v>
      </c>
      <c r="I969" s="1" t="s">
        <v>50</v>
      </c>
      <c r="J969" s="1" t="s">
        <v>51</v>
      </c>
      <c r="K969" s="1" t="s">
        <v>51</v>
      </c>
      <c r="L969" s="1" t="s">
        <v>52</v>
      </c>
      <c r="M969" s="1" t="s">
        <v>65</v>
      </c>
      <c r="N969" s="1" t="s">
        <v>54</v>
      </c>
      <c r="P969" s="1" t="s">
        <v>55</v>
      </c>
      <c r="Q969" s="1" t="s">
        <v>122</v>
      </c>
    </row>
    <row r="970" spans="1:17" x14ac:dyDescent="0.25">
      <c r="A970" s="1" t="s">
        <v>2759</v>
      </c>
      <c r="B970" s="1" t="s">
        <v>2760</v>
      </c>
      <c r="C970" s="1" t="s">
        <v>2761</v>
      </c>
      <c r="D970" s="1" t="s">
        <v>2322</v>
      </c>
      <c r="E970" s="1" t="s">
        <v>2242</v>
      </c>
      <c r="F970" s="1" t="s">
        <v>44</v>
      </c>
      <c r="G970" s="1" t="s">
        <v>49</v>
      </c>
      <c r="H970">
        <v>1</v>
      </c>
      <c r="I970" s="1" t="s">
        <v>50</v>
      </c>
      <c r="J970" s="1" t="s">
        <v>51</v>
      </c>
      <c r="K970" s="1" t="s">
        <v>51</v>
      </c>
      <c r="L970" s="1" t="s">
        <v>52</v>
      </c>
      <c r="M970" s="1" t="s">
        <v>65</v>
      </c>
      <c r="N970" s="1" t="s">
        <v>194</v>
      </c>
      <c r="O970" s="1" t="s">
        <v>2762</v>
      </c>
      <c r="P970" s="1" t="s">
        <v>302</v>
      </c>
      <c r="Q970" s="1" t="s">
        <v>56</v>
      </c>
    </row>
    <row r="971" spans="1:17" x14ac:dyDescent="0.25">
      <c r="A971" s="1" t="s">
        <v>2759</v>
      </c>
      <c r="B971" s="1" t="s">
        <v>2760</v>
      </c>
      <c r="C971" s="1" t="s">
        <v>2761</v>
      </c>
      <c r="D971" s="1" t="s">
        <v>2322</v>
      </c>
      <c r="E971" s="1" t="s">
        <v>2242</v>
      </c>
      <c r="F971" s="1" t="s">
        <v>44</v>
      </c>
      <c r="G971" s="1" t="s">
        <v>197</v>
      </c>
      <c r="H971">
        <v>2</v>
      </c>
      <c r="I971" s="1" t="s">
        <v>50</v>
      </c>
      <c r="J971" s="1" t="s">
        <v>51</v>
      </c>
      <c r="K971" s="1" t="s">
        <v>51</v>
      </c>
      <c r="L971" s="1" t="s">
        <v>52</v>
      </c>
      <c r="M971" s="1" t="s">
        <v>65</v>
      </c>
      <c r="N971" s="1" t="s">
        <v>194</v>
      </c>
      <c r="O971" s="1" t="s">
        <v>2762</v>
      </c>
      <c r="P971" s="1" t="s">
        <v>302</v>
      </c>
      <c r="Q971" s="1" t="s">
        <v>56</v>
      </c>
    </row>
    <row r="972" spans="1:17" x14ac:dyDescent="0.25">
      <c r="A972" s="1" t="s">
        <v>2759</v>
      </c>
      <c r="B972" s="1" t="s">
        <v>2760</v>
      </c>
      <c r="C972" s="1" t="s">
        <v>2761</v>
      </c>
      <c r="D972" s="1" t="s">
        <v>2322</v>
      </c>
      <c r="E972" s="1" t="s">
        <v>2242</v>
      </c>
      <c r="F972" s="1" t="s">
        <v>44</v>
      </c>
      <c r="G972" s="1" t="s">
        <v>169</v>
      </c>
      <c r="H972">
        <v>1</v>
      </c>
      <c r="I972" s="1" t="s">
        <v>50</v>
      </c>
      <c r="J972" s="1" t="s">
        <v>51</v>
      </c>
      <c r="K972" s="1" t="s">
        <v>51</v>
      </c>
      <c r="L972" s="1" t="s">
        <v>52</v>
      </c>
      <c r="M972" s="1" t="s">
        <v>65</v>
      </c>
      <c r="N972" s="1" t="s">
        <v>194</v>
      </c>
      <c r="O972" s="1" t="s">
        <v>2762</v>
      </c>
      <c r="P972" s="1" t="s">
        <v>302</v>
      </c>
      <c r="Q972" s="1" t="s">
        <v>56</v>
      </c>
    </row>
    <row r="973" spans="1:17" x14ac:dyDescent="0.25">
      <c r="A973" s="1" t="s">
        <v>2763</v>
      </c>
      <c r="B973" s="1" t="s">
        <v>2764</v>
      </c>
      <c r="C973" s="1" t="s">
        <v>2765</v>
      </c>
      <c r="D973" s="1" t="s">
        <v>2322</v>
      </c>
      <c r="E973" s="1" t="s">
        <v>2242</v>
      </c>
      <c r="F973" s="1" t="s">
        <v>44</v>
      </c>
      <c r="G973" s="1" t="s">
        <v>49</v>
      </c>
      <c r="H973">
        <v>1</v>
      </c>
      <c r="I973" s="1" t="s">
        <v>50</v>
      </c>
      <c r="J973" s="1" t="s">
        <v>51</v>
      </c>
      <c r="K973" s="1" t="s">
        <v>51</v>
      </c>
      <c r="L973" s="1" t="s">
        <v>52</v>
      </c>
      <c r="M973" s="1" t="s">
        <v>53</v>
      </c>
      <c r="N973" s="1" t="s">
        <v>194</v>
      </c>
      <c r="O973" s="1" t="s">
        <v>2766</v>
      </c>
      <c r="P973" s="1" t="s">
        <v>302</v>
      </c>
      <c r="Q973" s="1" t="s">
        <v>56</v>
      </c>
    </row>
    <row r="974" spans="1:17" x14ac:dyDescent="0.25">
      <c r="A974" s="1" t="s">
        <v>2763</v>
      </c>
      <c r="B974" s="1" t="s">
        <v>2764</v>
      </c>
      <c r="C974" s="1" t="s">
        <v>2765</v>
      </c>
      <c r="D974" s="1" t="s">
        <v>2322</v>
      </c>
      <c r="E974" s="1" t="s">
        <v>2242</v>
      </c>
      <c r="F974" s="1" t="s">
        <v>44</v>
      </c>
      <c r="G974" s="1" t="s">
        <v>197</v>
      </c>
      <c r="H974">
        <v>1</v>
      </c>
      <c r="I974" s="1" t="s">
        <v>50</v>
      </c>
      <c r="J974" s="1" t="s">
        <v>51</v>
      </c>
      <c r="K974" s="1" t="s">
        <v>51</v>
      </c>
      <c r="L974" s="1" t="s">
        <v>52</v>
      </c>
      <c r="M974" s="1" t="s">
        <v>53</v>
      </c>
      <c r="N974" s="1" t="s">
        <v>194</v>
      </c>
      <c r="O974" s="1" t="s">
        <v>2766</v>
      </c>
      <c r="P974" s="1" t="s">
        <v>302</v>
      </c>
      <c r="Q974" s="1" t="s">
        <v>56</v>
      </c>
    </row>
    <row r="975" spans="1:17" x14ac:dyDescent="0.25">
      <c r="A975" s="1" t="s">
        <v>2763</v>
      </c>
      <c r="B975" s="1" t="s">
        <v>2764</v>
      </c>
      <c r="C975" s="1" t="s">
        <v>2765</v>
      </c>
      <c r="D975" s="1" t="s">
        <v>2322</v>
      </c>
      <c r="E975" s="1" t="s">
        <v>2242</v>
      </c>
      <c r="F975" s="1" t="s">
        <v>44</v>
      </c>
      <c r="G975" s="1" t="s">
        <v>169</v>
      </c>
      <c r="H975">
        <v>1</v>
      </c>
      <c r="I975" s="1" t="s">
        <v>50</v>
      </c>
      <c r="J975" s="1" t="s">
        <v>51</v>
      </c>
      <c r="K975" s="1" t="s">
        <v>51</v>
      </c>
      <c r="L975" s="1" t="s">
        <v>52</v>
      </c>
      <c r="M975" s="1" t="s">
        <v>53</v>
      </c>
      <c r="N975" s="1" t="s">
        <v>194</v>
      </c>
      <c r="O975" s="1" t="s">
        <v>2766</v>
      </c>
      <c r="P975" s="1" t="s">
        <v>302</v>
      </c>
      <c r="Q975" s="1" t="s">
        <v>56</v>
      </c>
    </row>
    <row r="976" spans="1:17" x14ac:dyDescent="0.25">
      <c r="A976" s="1" t="s">
        <v>2767</v>
      </c>
      <c r="B976" s="1" t="s">
        <v>2768</v>
      </c>
      <c r="C976" s="1" t="s">
        <v>2769</v>
      </c>
      <c r="D976" s="1" t="s">
        <v>2339</v>
      </c>
      <c r="E976" s="1" t="s">
        <v>2242</v>
      </c>
      <c r="F976" s="1" t="s">
        <v>44</v>
      </c>
      <c r="G976" s="1" t="s">
        <v>49</v>
      </c>
      <c r="H976">
        <v>1</v>
      </c>
      <c r="I976" s="1" t="s">
        <v>50</v>
      </c>
      <c r="J976" s="1" t="s">
        <v>51</v>
      </c>
      <c r="K976" s="1" t="s">
        <v>51</v>
      </c>
      <c r="L976" s="1" t="s">
        <v>52</v>
      </c>
      <c r="M976" s="1" t="s">
        <v>65</v>
      </c>
      <c r="N976" s="1" t="s">
        <v>54</v>
      </c>
      <c r="P976" s="1" t="s">
        <v>302</v>
      </c>
      <c r="Q976" s="1" t="s">
        <v>122</v>
      </c>
    </row>
    <row r="977" spans="1:17" x14ac:dyDescent="0.25">
      <c r="A977" s="1" t="s">
        <v>2767</v>
      </c>
      <c r="B977" s="1" t="s">
        <v>2768</v>
      </c>
      <c r="C977" s="1" t="s">
        <v>2769</v>
      </c>
      <c r="D977" s="1" t="s">
        <v>2339</v>
      </c>
      <c r="E977" s="1" t="s">
        <v>2242</v>
      </c>
      <c r="F977" s="1" t="s">
        <v>44</v>
      </c>
      <c r="G977" s="1" t="s">
        <v>197</v>
      </c>
      <c r="H977">
        <v>1</v>
      </c>
      <c r="I977" s="1" t="s">
        <v>50</v>
      </c>
      <c r="J977" s="1" t="s">
        <v>51</v>
      </c>
      <c r="K977" s="1" t="s">
        <v>51</v>
      </c>
      <c r="L977" s="1" t="s">
        <v>52</v>
      </c>
      <c r="M977" s="1" t="s">
        <v>65</v>
      </c>
      <c r="N977" s="1" t="s">
        <v>54</v>
      </c>
      <c r="P977" s="1" t="s">
        <v>302</v>
      </c>
      <c r="Q977" s="1" t="s">
        <v>122</v>
      </c>
    </row>
    <row r="978" spans="1:17" x14ac:dyDescent="0.25">
      <c r="A978" s="1" t="s">
        <v>2767</v>
      </c>
      <c r="B978" s="1" t="s">
        <v>2768</v>
      </c>
      <c r="C978" s="1" t="s">
        <v>2769</v>
      </c>
      <c r="D978" s="1" t="s">
        <v>2339</v>
      </c>
      <c r="E978" s="1" t="s">
        <v>2242</v>
      </c>
      <c r="F978" s="1" t="s">
        <v>44</v>
      </c>
      <c r="G978" s="1" t="s">
        <v>169</v>
      </c>
      <c r="H978">
        <v>1</v>
      </c>
      <c r="I978" s="1" t="s">
        <v>50</v>
      </c>
      <c r="J978" s="1" t="s">
        <v>51</v>
      </c>
      <c r="K978" s="1" t="s">
        <v>51</v>
      </c>
      <c r="L978" s="1" t="s">
        <v>52</v>
      </c>
      <c r="M978" s="1" t="s">
        <v>65</v>
      </c>
      <c r="N978" s="1" t="s">
        <v>54</v>
      </c>
      <c r="P978" s="1" t="s">
        <v>302</v>
      </c>
      <c r="Q978" s="1" t="s">
        <v>122</v>
      </c>
    </row>
    <row r="979" spans="1:17" x14ac:dyDescent="0.25">
      <c r="A979" s="1" t="s">
        <v>2770</v>
      </c>
      <c r="B979" s="1" t="s">
        <v>2771</v>
      </c>
      <c r="C979" s="1" t="s">
        <v>2772</v>
      </c>
      <c r="D979" s="1" t="s">
        <v>2339</v>
      </c>
      <c r="E979" s="1" t="s">
        <v>2242</v>
      </c>
      <c r="F979" s="1" t="s">
        <v>44</v>
      </c>
      <c r="G979" s="1" t="s">
        <v>49</v>
      </c>
      <c r="H979">
        <v>1</v>
      </c>
      <c r="I979" s="1" t="s">
        <v>50</v>
      </c>
      <c r="J979" s="1" t="s">
        <v>51</v>
      </c>
      <c r="K979" s="1" t="s">
        <v>51</v>
      </c>
      <c r="L979" s="1" t="s">
        <v>52</v>
      </c>
      <c r="M979" s="1" t="s">
        <v>65</v>
      </c>
      <c r="N979" s="1" t="s">
        <v>194</v>
      </c>
      <c r="O979" s="1" t="s">
        <v>2773</v>
      </c>
      <c r="P979" s="1" t="s">
        <v>302</v>
      </c>
      <c r="Q979" s="1" t="s">
        <v>56</v>
      </c>
    </row>
    <row r="980" spans="1:17" x14ac:dyDescent="0.25">
      <c r="A980" s="1" t="s">
        <v>2770</v>
      </c>
      <c r="B980" s="1" t="s">
        <v>2771</v>
      </c>
      <c r="C980" s="1" t="s">
        <v>2772</v>
      </c>
      <c r="D980" s="1" t="s">
        <v>2339</v>
      </c>
      <c r="E980" s="1" t="s">
        <v>2242</v>
      </c>
      <c r="F980" s="1" t="s">
        <v>44</v>
      </c>
      <c r="G980" s="1" t="s">
        <v>197</v>
      </c>
      <c r="H980">
        <v>1</v>
      </c>
      <c r="I980" s="1" t="s">
        <v>50</v>
      </c>
      <c r="J980" s="1" t="s">
        <v>51</v>
      </c>
      <c r="K980" s="1" t="s">
        <v>51</v>
      </c>
      <c r="L980" s="1" t="s">
        <v>52</v>
      </c>
      <c r="M980" s="1" t="s">
        <v>65</v>
      </c>
      <c r="N980" s="1" t="s">
        <v>194</v>
      </c>
      <c r="O980" s="1" t="s">
        <v>2773</v>
      </c>
      <c r="P980" s="1" t="s">
        <v>302</v>
      </c>
      <c r="Q980" s="1" t="s">
        <v>56</v>
      </c>
    </row>
    <row r="981" spans="1:17" x14ac:dyDescent="0.25">
      <c r="A981" s="1" t="s">
        <v>2770</v>
      </c>
      <c r="B981" s="1" t="s">
        <v>2771</v>
      </c>
      <c r="C981" s="1" t="s">
        <v>2772</v>
      </c>
      <c r="D981" s="1" t="s">
        <v>2339</v>
      </c>
      <c r="E981" s="1" t="s">
        <v>2242</v>
      </c>
      <c r="F981" s="1" t="s">
        <v>44</v>
      </c>
      <c r="G981" s="1" t="s">
        <v>169</v>
      </c>
      <c r="H981">
        <v>1</v>
      </c>
      <c r="I981" s="1" t="s">
        <v>50</v>
      </c>
      <c r="J981" s="1" t="s">
        <v>51</v>
      </c>
      <c r="K981" s="1" t="s">
        <v>51</v>
      </c>
      <c r="L981" s="1" t="s">
        <v>52</v>
      </c>
      <c r="M981" s="1" t="s">
        <v>65</v>
      </c>
      <c r="N981" s="1" t="s">
        <v>194</v>
      </c>
      <c r="O981" s="1" t="s">
        <v>2773</v>
      </c>
      <c r="P981" s="1" t="s">
        <v>302</v>
      </c>
      <c r="Q981" s="1" t="s">
        <v>56</v>
      </c>
    </row>
    <row r="982" spans="1:17" x14ac:dyDescent="0.25">
      <c r="A982" s="1" t="s">
        <v>2774</v>
      </c>
      <c r="B982" s="1" t="s">
        <v>2775</v>
      </c>
      <c r="C982" s="1" t="s">
        <v>2776</v>
      </c>
      <c r="D982" s="1" t="s">
        <v>2339</v>
      </c>
      <c r="E982" s="1" t="s">
        <v>2242</v>
      </c>
      <c r="F982" s="1" t="s">
        <v>44</v>
      </c>
      <c r="G982" s="1" t="s">
        <v>49</v>
      </c>
      <c r="H982">
        <v>1</v>
      </c>
      <c r="I982" s="1" t="s">
        <v>50</v>
      </c>
      <c r="J982" s="1" t="s">
        <v>51</v>
      </c>
      <c r="K982" s="1" t="s">
        <v>51</v>
      </c>
      <c r="L982" s="1" t="s">
        <v>52</v>
      </c>
      <c r="M982" s="1" t="s">
        <v>65</v>
      </c>
      <c r="N982" s="1" t="s">
        <v>194</v>
      </c>
      <c r="O982" s="1" t="s">
        <v>237</v>
      </c>
      <c r="P982" s="1" t="s">
        <v>302</v>
      </c>
      <c r="Q982" s="1" t="s">
        <v>56</v>
      </c>
    </row>
    <row r="983" spans="1:17" x14ac:dyDescent="0.25">
      <c r="A983" s="1" t="s">
        <v>2774</v>
      </c>
      <c r="B983" s="1" t="s">
        <v>2775</v>
      </c>
      <c r="C983" s="1" t="s">
        <v>2776</v>
      </c>
      <c r="D983" s="1" t="s">
        <v>2339</v>
      </c>
      <c r="E983" s="1" t="s">
        <v>2242</v>
      </c>
      <c r="F983" s="1" t="s">
        <v>44</v>
      </c>
      <c r="G983" s="1" t="s">
        <v>197</v>
      </c>
      <c r="H983">
        <v>1</v>
      </c>
      <c r="I983" s="1" t="s">
        <v>50</v>
      </c>
      <c r="J983" s="1" t="s">
        <v>51</v>
      </c>
      <c r="K983" s="1" t="s">
        <v>51</v>
      </c>
      <c r="L983" s="1" t="s">
        <v>52</v>
      </c>
      <c r="M983" s="1" t="s">
        <v>65</v>
      </c>
      <c r="N983" s="1" t="s">
        <v>194</v>
      </c>
      <c r="O983" s="1" t="s">
        <v>237</v>
      </c>
      <c r="P983" s="1" t="s">
        <v>302</v>
      </c>
      <c r="Q983" s="1" t="s">
        <v>56</v>
      </c>
    </row>
    <row r="984" spans="1:17" x14ac:dyDescent="0.25">
      <c r="A984" s="1" t="s">
        <v>2777</v>
      </c>
      <c r="B984" s="1" t="s">
        <v>2778</v>
      </c>
      <c r="C984" s="1" t="s">
        <v>2779</v>
      </c>
      <c r="D984" s="1" t="s">
        <v>2247</v>
      </c>
      <c r="E984" s="1" t="s">
        <v>2242</v>
      </c>
      <c r="F984" s="1" t="s">
        <v>44</v>
      </c>
      <c r="G984" s="1" t="s">
        <v>49</v>
      </c>
      <c r="H984">
        <v>1</v>
      </c>
      <c r="I984" s="1" t="s">
        <v>50</v>
      </c>
      <c r="J984" s="1" t="s">
        <v>51</v>
      </c>
      <c r="K984" s="1" t="s">
        <v>51</v>
      </c>
      <c r="L984" s="1" t="s">
        <v>52</v>
      </c>
      <c r="M984" s="1" t="s">
        <v>53</v>
      </c>
      <c r="N984" s="1" t="s">
        <v>194</v>
      </c>
      <c r="O984" s="1" t="s">
        <v>2781</v>
      </c>
      <c r="P984" s="1" t="s">
        <v>302</v>
      </c>
      <c r="Q984" s="1" t="s">
        <v>122</v>
      </c>
    </row>
    <row r="985" spans="1:17" x14ac:dyDescent="0.25">
      <c r="A985" s="1" t="s">
        <v>2777</v>
      </c>
      <c r="B985" s="1" t="s">
        <v>2778</v>
      </c>
      <c r="C985" s="1" t="s">
        <v>2779</v>
      </c>
      <c r="D985" s="1" t="s">
        <v>2247</v>
      </c>
      <c r="E985" s="1" t="s">
        <v>2242</v>
      </c>
      <c r="F985" s="1" t="s">
        <v>44</v>
      </c>
      <c r="G985" s="1" t="s">
        <v>197</v>
      </c>
      <c r="H985">
        <v>1</v>
      </c>
      <c r="I985" s="1" t="s">
        <v>50</v>
      </c>
      <c r="J985" s="1" t="s">
        <v>51</v>
      </c>
      <c r="K985" s="1" t="s">
        <v>51</v>
      </c>
      <c r="L985" s="1" t="s">
        <v>52</v>
      </c>
      <c r="M985" s="1" t="s">
        <v>53</v>
      </c>
      <c r="N985" s="1" t="s">
        <v>194</v>
      </c>
      <c r="O985" s="1" t="s">
        <v>2781</v>
      </c>
      <c r="P985" s="1" t="s">
        <v>302</v>
      </c>
      <c r="Q985" s="1" t="s">
        <v>122</v>
      </c>
    </row>
    <row r="986" spans="1:17" x14ac:dyDescent="0.25">
      <c r="A986" s="1" t="s">
        <v>2777</v>
      </c>
      <c r="B986" s="1" t="s">
        <v>2778</v>
      </c>
      <c r="C986" s="1" t="s">
        <v>2779</v>
      </c>
      <c r="D986" s="1" t="s">
        <v>2247</v>
      </c>
      <c r="E986" s="1" t="s">
        <v>2242</v>
      </c>
      <c r="F986" s="1" t="s">
        <v>44</v>
      </c>
      <c r="G986" s="1" t="s">
        <v>169</v>
      </c>
      <c r="H986">
        <v>1</v>
      </c>
      <c r="I986" s="1" t="s">
        <v>50</v>
      </c>
      <c r="J986" s="1" t="s">
        <v>51</v>
      </c>
      <c r="K986" s="1" t="s">
        <v>51</v>
      </c>
      <c r="L986" s="1" t="s">
        <v>52</v>
      </c>
      <c r="M986" s="1" t="s">
        <v>53</v>
      </c>
      <c r="N986" s="1" t="s">
        <v>194</v>
      </c>
      <c r="O986" s="1" t="s">
        <v>2781</v>
      </c>
      <c r="P986" s="1" t="s">
        <v>302</v>
      </c>
      <c r="Q986" s="1" t="s">
        <v>122</v>
      </c>
    </row>
    <row r="987" spans="1:17" x14ac:dyDescent="0.25">
      <c r="A987" s="1" t="s">
        <v>2782</v>
      </c>
      <c r="B987" s="1" t="s">
        <v>2783</v>
      </c>
      <c r="C987" s="1" t="s">
        <v>2784</v>
      </c>
      <c r="D987" s="1" t="s">
        <v>2339</v>
      </c>
      <c r="E987" s="1" t="s">
        <v>2242</v>
      </c>
      <c r="F987" s="1" t="s">
        <v>44</v>
      </c>
      <c r="G987" s="1" t="s">
        <v>49</v>
      </c>
      <c r="H987">
        <v>1</v>
      </c>
      <c r="I987" s="1" t="s">
        <v>50</v>
      </c>
      <c r="J987" s="1" t="s">
        <v>51</v>
      </c>
      <c r="K987" s="1" t="s">
        <v>51</v>
      </c>
      <c r="L987" s="1" t="s">
        <v>52</v>
      </c>
      <c r="M987" s="1" t="s">
        <v>65</v>
      </c>
      <c r="N987" s="1" t="s">
        <v>194</v>
      </c>
      <c r="O987" s="1" t="s">
        <v>2243</v>
      </c>
      <c r="P987" s="1" t="s">
        <v>302</v>
      </c>
      <c r="Q987" s="1" t="s">
        <v>56</v>
      </c>
    </row>
    <row r="988" spans="1:17" x14ac:dyDescent="0.25">
      <c r="A988" s="1" t="s">
        <v>2782</v>
      </c>
      <c r="B988" s="1" t="s">
        <v>2783</v>
      </c>
      <c r="C988" s="1" t="s">
        <v>2784</v>
      </c>
      <c r="D988" s="1" t="s">
        <v>2339</v>
      </c>
      <c r="E988" s="1" t="s">
        <v>2242</v>
      </c>
      <c r="F988" s="1" t="s">
        <v>44</v>
      </c>
      <c r="G988" s="1" t="s">
        <v>197</v>
      </c>
      <c r="H988">
        <v>1</v>
      </c>
      <c r="I988" s="1" t="s">
        <v>50</v>
      </c>
      <c r="J988" s="1" t="s">
        <v>51</v>
      </c>
      <c r="K988" s="1" t="s">
        <v>51</v>
      </c>
      <c r="L988" s="1" t="s">
        <v>52</v>
      </c>
      <c r="M988" s="1" t="s">
        <v>65</v>
      </c>
      <c r="N988" s="1" t="s">
        <v>194</v>
      </c>
      <c r="O988" s="1" t="s">
        <v>2243</v>
      </c>
      <c r="P988" s="1" t="s">
        <v>302</v>
      </c>
      <c r="Q988" s="1" t="s">
        <v>56</v>
      </c>
    </row>
    <row r="989" spans="1:17" x14ac:dyDescent="0.25">
      <c r="A989" s="1" t="s">
        <v>2786</v>
      </c>
      <c r="B989" s="1" t="s">
        <v>2787</v>
      </c>
      <c r="C989" s="1" t="s">
        <v>2788</v>
      </c>
      <c r="D989" s="1" t="s">
        <v>2293</v>
      </c>
      <c r="E989" s="1" t="s">
        <v>2242</v>
      </c>
      <c r="F989" s="1" t="s">
        <v>44</v>
      </c>
      <c r="G989" s="1" t="s">
        <v>49</v>
      </c>
      <c r="H989">
        <v>1</v>
      </c>
      <c r="I989" s="1" t="s">
        <v>50</v>
      </c>
      <c r="J989" s="1" t="s">
        <v>51</v>
      </c>
      <c r="K989" s="1" t="s">
        <v>51</v>
      </c>
      <c r="L989" s="1" t="s">
        <v>52</v>
      </c>
      <c r="M989" s="1" t="s">
        <v>65</v>
      </c>
      <c r="N989" s="1" t="s">
        <v>194</v>
      </c>
      <c r="O989" s="1" t="s">
        <v>429</v>
      </c>
      <c r="P989" s="1" t="s">
        <v>302</v>
      </c>
      <c r="Q989" s="1" t="s">
        <v>56</v>
      </c>
    </row>
    <row r="990" spans="1:17" x14ac:dyDescent="0.25">
      <c r="A990" s="1" t="s">
        <v>2786</v>
      </c>
      <c r="B990" s="1" t="s">
        <v>2787</v>
      </c>
      <c r="C990" s="1" t="s">
        <v>2788</v>
      </c>
      <c r="D990" s="1" t="s">
        <v>2293</v>
      </c>
      <c r="E990" s="1" t="s">
        <v>2242</v>
      </c>
      <c r="F990" s="1" t="s">
        <v>44</v>
      </c>
      <c r="G990" s="1" t="s">
        <v>169</v>
      </c>
      <c r="H990">
        <v>1</v>
      </c>
      <c r="I990" s="1" t="s">
        <v>50</v>
      </c>
      <c r="J990" s="1" t="s">
        <v>51</v>
      </c>
      <c r="K990" s="1" t="s">
        <v>51</v>
      </c>
      <c r="L990" s="1" t="s">
        <v>52</v>
      </c>
      <c r="M990" s="1" t="s">
        <v>65</v>
      </c>
      <c r="N990" s="1" t="s">
        <v>194</v>
      </c>
      <c r="O990" s="1" t="s">
        <v>429</v>
      </c>
      <c r="P990" s="1" t="s">
        <v>302</v>
      </c>
      <c r="Q990" s="1" t="s">
        <v>56</v>
      </c>
    </row>
    <row r="991" spans="1:17" x14ac:dyDescent="0.25">
      <c r="A991" s="1" t="s">
        <v>2790</v>
      </c>
      <c r="B991" s="1" t="s">
        <v>2791</v>
      </c>
      <c r="C991" s="1" t="s">
        <v>2792</v>
      </c>
      <c r="D991" s="1" t="s">
        <v>2293</v>
      </c>
      <c r="E991" s="1" t="s">
        <v>2242</v>
      </c>
      <c r="F991" s="1" t="s">
        <v>44</v>
      </c>
      <c r="G991" s="1" t="s">
        <v>49</v>
      </c>
      <c r="H991">
        <v>1</v>
      </c>
      <c r="I991" s="1" t="s">
        <v>50</v>
      </c>
      <c r="J991" s="1" t="s">
        <v>51</v>
      </c>
      <c r="K991" s="1" t="s">
        <v>51</v>
      </c>
      <c r="L991" s="1" t="s">
        <v>52</v>
      </c>
      <c r="M991" s="1" t="s">
        <v>65</v>
      </c>
      <c r="N991" s="1" t="s">
        <v>194</v>
      </c>
      <c r="O991" s="1" t="s">
        <v>2794</v>
      </c>
      <c r="P991" s="1" t="s">
        <v>302</v>
      </c>
      <c r="Q991" s="1" t="s">
        <v>56</v>
      </c>
    </row>
    <row r="992" spans="1:17" x14ac:dyDescent="0.25">
      <c r="A992" s="1" t="s">
        <v>2790</v>
      </c>
      <c r="B992" s="1" t="s">
        <v>2791</v>
      </c>
      <c r="C992" s="1" t="s">
        <v>2792</v>
      </c>
      <c r="D992" s="1" t="s">
        <v>2293</v>
      </c>
      <c r="E992" s="1" t="s">
        <v>2242</v>
      </c>
      <c r="F992" s="1" t="s">
        <v>44</v>
      </c>
      <c r="G992" s="1" t="s">
        <v>169</v>
      </c>
      <c r="H992">
        <v>1</v>
      </c>
      <c r="I992" s="1" t="s">
        <v>50</v>
      </c>
      <c r="J992" s="1" t="s">
        <v>51</v>
      </c>
      <c r="K992" s="1" t="s">
        <v>51</v>
      </c>
      <c r="L992" s="1" t="s">
        <v>52</v>
      </c>
      <c r="M992" s="1" t="s">
        <v>65</v>
      </c>
      <c r="N992" s="1" t="s">
        <v>194</v>
      </c>
      <c r="O992" s="1" t="s">
        <v>2794</v>
      </c>
      <c r="P992" s="1" t="s">
        <v>302</v>
      </c>
      <c r="Q992" s="1" t="s">
        <v>56</v>
      </c>
    </row>
    <row r="993" spans="1:17" x14ac:dyDescent="0.25">
      <c r="A993" s="1" t="s">
        <v>2795</v>
      </c>
      <c r="B993" s="1" t="s">
        <v>2796</v>
      </c>
      <c r="C993" s="1" t="s">
        <v>2797</v>
      </c>
      <c r="D993" s="1" t="s">
        <v>2293</v>
      </c>
      <c r="E993" s="1" t="s">
        <v>2242</v>
      </c>
      <c r="F993" s="1" t="s">
        <v>44</v>
      </c>
      <c r="G993" s="1" t="s">
        <v>49</v>
      </c>
      <c r="H993">
        <v>1</v>
      </c>
      <c r="I993" s="1" t="s">
        <v>50</v>
      </c>
      <c r="J993" s="1" t="s">
        <v>51</v>
      </c>
      <c r="K993" s="1" t="s">
        <v>51</v>
      </c>
      <c r="L993" s="1" t="s">
        <v>52</v>
      </c>
      <c r="M993" s="1" t="s">
        <v>53</v>
      </c>
      <c r="N993" s="1" t="s">
        <v>194</v>
      </c>
      <c r="O993" s="1" t="s">
        <v>2798</v>
      </c>
      <c r="P993" s="1" t="s">
        <v>302</v>
      </c>
      <c r="Q993" s="1" t="s">
        <v>56</v>
      </c>
    </row>
    <row r="994" spans="1:17" x14ac:dyDescent="0.25">
      <c r="A994" s="1" t="s">
        <v>2795</v>
      </c>
      <c r="B994" s="1" t="s">
        <v>2796</v>
      </c>
      <c r="C994" s="1" t="s">
        <v>2797</v>
      </c>
      <c r="D994" s="1" t="s">
        <v>2293</v>
      </c>
      <c r="E994" s="1" t="s">
        <v>2242</v>
      </c>
      <c r="F994" s="1" t="s">
        <v>44</v>
      </c>
      <c r="G994" s="1" t="s">
        <v>197</v>
      </c>
      <c r="H994">
        <v>1</v>
      </c>
      <c r="I994" s="1" t="s">
        <v>50</v>
      </c>
      <c r="J994" s="1" t="s">
        <v>51</v>
      </c>
      <c r="K994" s="1" t="s">
        <v>51</v>
      </c>
      <c r="L994" s="1" t="s">
        <v>52</v>
      </c>
      <c r="M994" s="1" t="s">
        <v>53</v>
      </c>
      <c r="N994" s="1" t="s">
        <v>194</v>
      </c>
      <c r="O994" s="1" t="s">
        <v>2798</v>
      </c>
      <c r="P994" s="1" t="s">
        <v>302</v>
      </c>
      <c r="Q994" s="1" t="s">
        <v>56</v>
      </c>
    </row>
    <row r="995" spans="1:17" x14ac:dyDescent="0.25">
      <c r="A995" s="1" t="s">
        <v>2795</v>
      </c>
      <c r="B995" s="1" t="s">
        <v>2796</v>
      </c>
      <c r="C995" s="1" t="s">
        <v>2797</v>
      </c>
      <c r="D995" s="1" t="s">
        <v>2293</v>
      </c>
      <c r="E995" s="1" t="s">
        <v>2242</v>
      </c>
      <c r="F995" s="1" t="s">
        <v>44</v>
      </c>
      <c r="G995" s="1" t="s">
        <v>169</v>
      </c>
      <c r="H995">
        <v>1</v>
      </c>
      <c r="I995" s="1" t="s">
        <v>50</v>
      </c>
      <c r="J995" s="1" t="s">
        <v>51</v>
      </c>
      <c r="K995" s="1" t="s">
        <v>51</v>
      </c>
      <c r="L995" s="1" t="s">
        <v>52</v>
      </c>
      <c r="M995" s="1" t="s">
        <v>53</v>
      </c>
      <c r="N995" s="1" t="s">
        <v>194</v>
      </c>
      <c r="O995" s="1" t="s">
        <v>2798</v>
      </c>
      <c r="P995" s="1" t="s">
        <v>302</v>
      </c>
      <c r="Q995" s="1" t="s">
        <v>56</v>
      </c>
    </row>
    <row r="996" spans="1:17" x14ac:dyDescent="0.25">
      <c r="A996" s="1" t="s">
        <v>2799</v>
      </c>
      <c r="B996" s="1" t="s">
        <v>2800</v>
      </c>
      <c r="C996" s="1" t="s">
        <v>2801</v>
      </c>
      <c r="D996" s="1" t="s">
        <v>2396</v>
      </c>
      <c r="E996" s="1" t="s">
        <v>2242</v>
      </c>
      <c r="F996" s="1" t="s">
        <v>44</v>
      </c>
      <c r="G996" s="1" t="s">
        <v>49</v>
      </c>
      <c r="H996">
        <v>1</v>
      </c>
      <c r="I996" s="1" t="s">
        <v>50</v>
      </c>
      <c r="J996" s="1" t="s">
        <v>51</v>
      </c>
      <c r="K996" s="1" t="s">
        <v>51</v>
      </c>
      <c r="L996" s="1" t="s">
        <v>52</v>
      </c>
      <c r="M996" s="1" t="s">
        <v>53</v>
      </c>
      <c r="N996" s="1" t="s">
        <v>194</v>
      </c>
      <c r="O996" s="1" t="s">
        <v>429</v>
      </c>
      <c r="P996" s="1" t="s">
        <v>302</v>
      </c>
      <c r="Q996" s="1" t="s">
        <v>122</v>
      </c>
    </row>
    <row r="997" spans="1:17" x14ac:dyDescent="0.25">
      <c r="A997" s="1" t="s">
        <v>2799</v>
      </c>
      <c r="B997" s="1" t="s">
        <v>2800</v>
      </c>
      <c r="C997" s="1" t="s">
        <v>2801</v>
      </c>
      <c r="D997" s="1" t="s">
        <v>2396</v>
      </c>
      <c r="E997" s="1" t="s">
        <v>2242</v>
      </c>
      <c r="F997" s="1" t="s">
        <v>44</v>
      </c>
      <c r="G997" s="1" t="s">
        <v>197</v>
      </c>
      <c r="H997">
        <v>1</v>
      </c>
      <c r="I997" s="1" t="s">
        <v>50</v>
      </c>
      <c r="J997" s="1" t="s">
        <v>51</v>
      </c>
      <c r="K997" s="1" t="s">
        <v>51</v>
      </c>
      <c r="L997" s="1" t="s">
        <v>52</v>
      </c>
      <c r="M997" s="1" t="s">
        <v>53</v>
      </c>
      <c r="N997" s="1" t="s">
        <v>194</v>
      </c>
      <c r="O997" s="1" t="s">
        <v>429</v>
      </c>
      <c r="P997" s="1" t="s">
        <v>302</v>
      </c>
      <c r="Q997" s="1" t="s">
        <v>122</v>
      </c>
    </row>
    <row r="998" spans="1:17" x14ac:dyDescent="0.25">
      <c r="A998" s="1" t="s">
        <v>2799</v>
      </c>
      <c r="B998" s="1" t="s">
        <v>2800</v>
      </c>
      <c r="C998" s="1" t="s">
        <v>2801</v>
      </c>
      <c r="D998" s="1" t="s">
        <v>2396</v>
      </c>
      <c r="E998" s="1" t="s">
        <v>2242</v>
      </c>
      <c r="F998" s="1" t="s">
        <v>44</v>
      </c>
      <c r="G998" s="1" t="s">
        <v>169</v>
      </c>
      <c r="H998">
        <v>1</v>
      </c>
      <c r="I998" s="1" t="s">
        <v>50</v>
      </c>
      <c r="J998" s="1" t="s">
        <v>51</v>
      </c>
      <c r="K998" s="1" t="s">
        <v>51</v>
      </c>
      <c r="L998" s="1" t="s">
        <v>52</v>
      </c>
      <c r="M998" s="1" t="s">
        <v>53</v>
      </c>
      <c r="N998" s="1" t="s">
        <v>194</v>
      </c>
      <c r="O998" s="1" t="s">
        <v>429</v>
      </c>
      <c r="P998" s="1" t="s">
        <v>302</v>
      </c>
      <c r="Q998" s="1" t="s">
        <v>122</v>
      </c>
    </row>
    <row r="999" spans="1:17" x14ac:dyDescent="0.25">
      <c r="A999" s="1" t="s">
        <v>2802</v>
      </c>
      <c r="B999" s="1" t="s">
        <v>2803</v>
      </c>
      <c r="C999" s="1" t="s">
        <v>2804</v>
      </c>
      <c r="D999" s="1" t="s">
        <v>2241</v>
      </c>
      <c r="E999" s="1" t="s">
        <v>2242</v>
      </c>
      <c r="F999" s="1" t="s">
        <v>44</v>
      </c>
      <c r="G999" s="1" t="s">
        <v>49</v>
      </c>
      <c r="H999">
        <v>1</v>
      </c>
      <c r="I999" s="1" t="s">
        <v>50</v>
      </c>
      <c r="J999" s="1" t="s">
        <v>51</v>
      </c>
      <c r="K999" s="1" t="s">
        <v>51</v>
      </c>
      <c r="L999" s="1" t="s">
        <v>52</v>
      </c>
      <c r="M999" s="1" t="s">
        <v>65</v>
      </c>
      <c r="N999" s="1" t="s">
        <v>194</v>
      </c>
      <c r="O999" s="1" t="s">
        <v>2243</v>
      </c>
      <c r="P999" s="1" t="s">
        <v>302</v>
      </c>
      <c r="Q999" s="1" t="s">
        <v>56</v>
      </c>
    </row>
    <row r="1000" spans="1:17" x14ac:dyDescent="0.25">
      <c r="A1000" s="1" t="s">
        <v>2802</v>
      </c>
      <c r="B1000" s="1" t="s">
        <v>2803</v>
      </c>
      <c r="C1000" s="1" t="s">
        <v>2804</v>
      </c>
      <c r="D1000" s="1" t="s">
        <v>2241</v>
      </c>
      <c r="E1000" s="1" t="s">
        <v>2242</v>
      </c>
      <c r="F1000" s="1" t="s">
        <v>44</v>
      </c>
      <c r="G1000" s="1" t="s">
        <v>169</v>
      </c>
      <c r="H1000">
        <v>1</v>
      </c>
      <c r="I1000" s="1" t="s">
        <v>50</v>
      </c>
      <c r="J1000" s="1" t="s">
        <v>51</v>
      </c>
      <c r="K1000" s="1" t="s">
        <v>51</v>
      </c>
      <c r="L1000" s="1" t="s">
        <v>52</v>
      </c>
      <c r="M1000" s="1" t="s">
        <v>65</v>
      </c>
      <c r="N1000" s="1" t="s">
        <v>194</v>
      </c>
      <c r="O1000" s="1" t="s">
        <v>2243</v>
      </c>
      <c r="P1000" s="1" t="s">
        <v>302</v>
      </c>
      <c r="Q1000" s="1" t="s">
        <v>56</v>
      </c>
    </row>
    <row r="1001" spans="1:17" x14ac:dyDescent="0.25">
      <c r="A1001" s="1" t="s">
        <v>2805</v>
      </c>
      <c r="B1001" s="1" t="s">
        <v>2806</v>
      </c>
      <c r="C1001" s="1" t="s">
        <v>2807</v>
      </c>
      <c r="D1001" s="1" t="s">
        <v>2322</v>
      </c>
      <c r="E1001" s="1" t="s">
        <v>2242</v>
      </c>
      <c r="F1001" s="1" t="s">
        <v>44</v>
      </c>
      <c r="G1001" s="1" t="s">
        <v>49</v>
      </c>
      <c r="H1001">
        <v>1</v>
      </c>
      <c r="I1001" s="1" t="s">
        <v>50</v>
      </c>
      <c r="J1001" s="1" t="s">
        <v>51</v>
      </c>
      <c r="K1001" s="1" t="s">
        <v>51</v>
      </c>
      <c r="L1001" s="1" t="s">
        <v>52</v>
      </c>
      <c r="M1001" s="1" t="s">
        <v>65</v>
      </c>
      <c r="N1001" s="1" t="s">
        <v>194</v>
      </c>
      <c r="O1001" s="1" t="s">
        <v>237</v>
      </c>
      <c r="P1001" s="1" t="s">
        <v>55</v>
      </c>
      <c r="Q1001" s="1" t="s">
        <v>56</v>
      </c>
    </row>
    <row r="1002" spans="1:17" x14ac:dyDescent="0.25">
      <c r="A1002" s="1" t="s">
        <v>2805</v>
      </c>
      <c r="B1002" s="1" t="s">
        <v>2806</v>
      </c>
      <c r="C1002" s="1" t="s">
        <v>2807</v>
      </c>
      <c r="D1002" s="1" t="s">
        <v>2322</v>
      </c>
      <c r="E1002" s="1" t="s">
        <v>2242</v>
      </c>
      <c r="F1002" s="1" t="s">
        <v>44</v>
      </c>
      <c r="G1002" s="1" t="s">
        <v>197</v>
      </c>
      <c r="H1002">
        <v>1</v>
      </c>
      <c r="I1002" s="1" t="s">
        <v>50</v>
      </c>
      <c r="J1002" s="1" t="s">
        <v>51</v>
      </c>
      <c r="K1002" s="1" t="s">
        <v>51</v>
      </c>
      <c r="L1002" s="1" t="s">
        <v>52</v>
      </c>
      <c r="M1002" s="1" t="s">
        <v>65</v>
      </c>
      <c r="N1002" s="1" t="s">
        <v>194</v>
      </c>
      <c r="O1002" s="1" t="s">
        <v>237</v>
      </c>
      <c r="P1002" s="1" t="s">
        <v>55</v>
      </c>
      <c r="Q1002" s="1" t="s">
        <v>56</v>
      </c>
    </row>
    <row r="1003" spans="1:17" x14ac:dyDescent="0.25">
      <c r="A1003" s="1" t="s">
        <v>2805</v>
      </c>
      <c r="B1003" s="1" t="s">
        <v>2806</v>
      </c>
      <c r="C1003" s="1" t="s">
        <v>2807</v>
      </c>
      <c r="D1003" s="1" t="s">
        <v>2322</v>
      </c>
      <c r="E1003" s="1" t="s">
        <v>2242</v>
      </c>
      <c r="F1003" s="1" t="s">
        <v>44</v>
      </c>
      <c r="G1003" s="1" t="s">
        <v>169</v>
      </c>
      <c r="H1003">
        <v>1</v>
      </c>
      <c r="I1003" s="1" t="s">
        <v>50</v>
      </c>
      <c r="J1003" s="1" t="s">
        <v>51</v>
      </c>
      <c r="K1003" s="1" t="s">
        <v>51</v>
      </c>
      <c r="L1003" s="1" t="s">
        <v>52</v>
      </c>
      <c r="M1003" s="1" t="s">
        <v>65</v>
      </c>
      <c r="N1003" s="1" t="s">
        <v>194</v>
      </c>
      <c r="O1003" s="1" t="s">
        <v>237</v>
      </c>
      <c r="P1003" s="1" t="s">
        <v>55</v>
      </c>
      <c r="Q1003" s="1" t="s">
        <v>56</v>
      </c>
    </row>
    <row r="1004" spans="1:17" x14ac:dyDescent="0.25">
      <c r="A1004" s="1" t="s">
        <v>2810</v>
      </c>
      <c r="B1004" s="1" t="s">
        <v>2811</v>
      </c>
      <c r="C1004" s="1" t="s">
        <v>2812</v>
      </c>
      <c r="D1004" s="1" t="s">
        <v>2322</v>
      </c>
      <c r="E1004" s="1" t="s">
        <v>2242</v>
      </c>
      <c r="F1004" s="1" t="s">
        <v>44</v>
      </c>
      <c r="G1004" s="1" t="s">
        <v>49</v>
      </c>
      <c r="H1004">
        <v>1</v>
      </c>
      <c r="I1004" s="1" t="s">
        <v>50</v>
      </c>
      <c r="J1004" s="1" t="s">
        <v>51</v>
      </c>
      <c r="K1004" s="1" t="s">
        <v>51</v>
      </c>
      <c r="L1004" s="1" t="s">
        <v>52</v>
      </c>
      <c r="M1004" s="1" t="s">
        <v>65</v>
      </c>
      <c r="N1004" s="1" t="s">
        <v>194</v>
      </c>
      <c r="O1004" s="1" t="s">
        <v>2743</v>
      </c>
      <c r="P1004" s="1" t="s">
        <v>55</v>
      </c>
      <c r="Q1004" s="1" t="s">
        <v>56</v>
      </c>
    </row>
    <row r="1005" spans="1:17" x14ac:dyDescent="0.25">
      <c r="A1005" s="1" t="s">
        <v>2810</v>
      </c>
      <c r="B1005" s="1" t="s">
        <v>2811</v>
      </c>
      <c r="C1005" s="1" t="s">
        <v>2812</v>
      </c>
      <c r="D1005" s="1" t="s">
        <v>2322</v>
      </c>
      <c r="E1005" s="1" t="s">
        <v>2242</v>
      </c>
      <c r="F1005" s="1" t="s">
        <v>44</v>
      </c>
      <c r="G1005" s="1" t="s">
        <v>197</v>
      </c>
      <c r="H1005">
        <v>1</v>
      </c>
      <c r="I1005" s="1" t="s">
        <v>50</v>
      </c>
      <c r="J1005" s="1" t="s">
        <v>51</v>
      </c>
      <c r="K1005" s="1" t="s">
        <v>51</v>
      </c>
      <c r="L1005" s="1" t="s">
        <v>52</v>
      </c>
      <c r="M1005" s="1" t="s">
        <v>65</v>
      </c>
      <c r="N1005" s="1" t="s">
        <v>194</v>
      </c>
      <c r="O1005" s="1" t="s">
        <v>2743</v>
      </c>
      <c r="P1005" s="1" t="s">
        <v>55</v>
      </c>
      <c r="Q1005" s="1" t="s">
        <v>56</v>
      </c>
    </row>
    <row r="1006" spans="1:17" x14ac:dyDescent="0.25">
      <c r="A1006" s="1" t="s">
        <v>2810</v>
      </c>
      <c r="B1006" s="1" t="s">
        <v>2811</v>
      </c>
      <c r="C1006" s="1" t="s">
        <v>2812</v>
      </c>
      <c r="D1006" s="1" t="s">
        <v>2322</v>
      </c>
      <c r="E1006" s="1" t="s">
        <v>2242</v>
      </c>
      <c r="F1006" s="1" t="s">
        <v>44</v>
      </c>
      <c r="G1006" s="1" t="s">
        <v>169</v>
      </c>
      <c r="H1006">
        <v>1</v>
      </c>
      <c r="I1006" s="1" t="s">
        <v>50</v>
      </c>
      <c r="J1006" s="1" t="s">
        <v>51</v>
      </c>
      <c r="K1006" s="1" t="s">
        <v>51</v>
      </c>
      <c r="L1006" s="1" t="s">
        <v>52</v>
      </c>
      <c r="M1006" s="1" t="s">
        <v>65</v>
      </c>
      <c r="N1006" s="1" t="s">
        <v>194</v>
      </c>
      <c r="O1006" s="1" t="s">
        <v>2743</v>
      </c>
      <c r="P1006" s="1" t="s">
        <v>55</v>
      </c>
      <c r="Q1006" s="1" t="s">
        <v>56</v>
      </c>
    </row>
    <row r="1007" spans="1:17" x14ac:dyDescent="0.25">
      <c r="A1007" s="1" t="s">
        <v>2813</v>
      </c>
      <c r="B1007" s="1" t="s">
        <v>2814</v>
      </c>
      <c r="C1007" s="1" t="s">
        <v>2815</v>
      </c>
      <c r="D1007" s="1" t="s">
        <v>2339</v>
      </c>
      <c r="E1007" s="1" t="s">
        <v>2242</v>
      </c>
      <c r="F1007" s="1" t="s">
        <v>44</v>
      </c>
      <c r="G1007" s="1" t="s">
        <v>49</v>
      </c>
      <c r="H1007">
        <v>1</v>
      </c>
      <c r="I1007" s="1" t="s">
        <v>50</v>
      </c>
      <c r="J1007" s="1" t="s">
        <v>51</v>
      </c>
      <c r="K1007" s="1" t="s">
        <v>51</v>
      </c>
      <c r="L1007" s="1" t="s">
        <v>52</v>
      </c>
      <c r="M1007" s="1" t="s">
        <v>65</v>
      </c>
      <c r="N1007" s="1" t="s">
        <v>194</v>
      </c>
      <c r="O1007" s="1" t="s">
        <v>2743</v>
      </c>
      <c r="P1007" s="1" t="s">
        <v>55</v>
      </c>
      <c r="Q1007" s="1" t="s">
        <v>56</v>
      </c>
    </row>
    <row r="1008" spans="1:17" x14ac:dyDescent="0.25">
      <c r="A1008" s="1" t="s">
        <v>2813</v>
      </c>
      <c r="B1008" s="1" t="s">
        <v>2814</v>
      </c>
      <c r="C1008" s="1" t="s">
        <v>2815</v>
      </c>
      <c r="D1008" s="1" t="s">
        <v>2339</v>
      </c>
      <c r="E1008" s="1" t="s">
        <v>2242</v>
      </c>
      <c r="F1008" s="1" t="s">
        <v>44</v>
      </c>
      <c r="G1008" s="1" t="s">
        <v>197</v>
      </c>
      <c r="H1008">
        <v>1</v>
      </c>
      <c r="I1008" s="1" t="s">
        <v>50</v>
      </c>
      <c r="J1008" s="1" t="s">
        <v>51</v>
      </c>
      <c r="K1008" s="1" t="s">
        <v>51</v>
      </c>
      <c r="L1008" s="1" t="s">
        <v>52</v>
      </c>
      <c r="M1008" s="1" t="s">
        <v>65</v>
      </c>
      <c r="N1008" s="1" t="s">
        <v>194</v>
      </c>
      <c r="O1008" s="1" t="s">
        <v>2743</v>
      </c>
      <c r="P1008" s="1" t="s">
        <v>55</v>
      </c>
      <c r="Q1008" s="1" t="s">
        <v>56</v>
      </c>
    </row>
    <row r="1009" spans="1:17" x14ac:dyDescent="0.25">
      <c r="A1009" s="1" t="s">
        <v>2816</v>
      </c>
      <c r="B1009" s="1" t="s">
        <v>2817</v>
      </c>
      <c r="C1009" s="1" t="s">
        <v>2818</v>
      </c>
      <c r="D1009" s="1" t="s">
        <v>2339</v>
      </c>
      <c r="E1009" s="1" t="s">
        <v>2242</v>
      </c>
      <c r="F1009" s="1" t="s">
        <v>44</v>
      </c>
      <c r="G1009" s="1" t="s">
        <v>49</v>
      </c>
      <c r="H1009">
        <v>1</v>
      </c>
      <c r="I1009" s="1" t="s">
        <v>50</v>
      </c>
      <c r="J1009" s="1" t="s">
        <v>51</v>
      </c>
      <c r="K1009" s="1" t="s">
        <v>51</v>
      </c>
      <c r="L1009" s="1" t="s">
        <v>52</v>
      </c>
      <c r="M1009" s="1" t="s">
        <v>53</v>
      </c>
      <c r="N1009" s="1" t="s">
        <v>194</v>
      </c>
      <c r="O1009" s="1" t="s">
        <v>2743</v>
      </c>
      <c r="P1009" s="1" t="s">
        <v>302</v>
      </c>
      <c r="Q1009" s="1" t="s">
        <v>56</v>
      </c>
    </row>
    <row r="1010" spans="1:17" x14ac:dyDescent="0.25">
      <c r="A1010" s="1" t="s">
        <v>2816</v>
      </c>
      <c r="B1010" s="1" t="s">
        <v>2817</v>
      </c>
      <c r="C1010" s="1" t="s">
        <v>2818</v>
      </c>
      <c r="D1010" s="1" t="s">
        <v>2339</v>
      </c>
      <c r="E1010" s="1" t="s">
        <v>2242</v>
      </c>
      <c r="F1010" s="1" t="s">
        <v>44</v>
      </c>
      <c r="G1010" s="1" t="s">
        <v>197</v>
      </c>
      <c r="H1010">
        <v>1</v>
      </c>
      <c r="I1010" s="1" t="s">
        <v>50</v>
      </c>
      <c r="J1010" s="1" t="s">
        <v>51</v>
      </c>
      <c r="K1010" s="1" t="s">
        <v>51</v>
      </c>
      <c r="L1010" s="1" t="s">
        <v>52</v>
      </c>
      <c r="M1010" s="1" t="s">
        <v>53</v>
      </c>
      <c r="N1010" s="1" t="s">
        <v>194</v>
      </c>
      <c r="O1010" s="1" t="s">
        <v>2743</v>
      </c>
      <c r="P1010" s="1" t="s">
        <v>302</v>
      </c>
      <c r="Q1010" s="1" t="s">
        <v>56</v>
      </c>
    </row>
    <row r="1011" spans="1:17" x14ac:dyDescent="0.25">
      <c r="A1011" s="1" t="s">
        <v>2816</v>
      </c>
      <c r="B1011" s="1" t="s">
        <v>2817</v>
      </c>
      <c r="C1011" s="1" t="s">
        <v>2818</v>
      </c>
      <c r="D1011" s="1" t="s">
        <v>2339</v>
      </c>
      <c r="E1011" s="1" t="s">
        <v>2242</v>
      </c>
      <c r="F1011" s="1" t="s">
        <v>44</v>
      </c>
      <c r="G1011" s="1" t="s">
        <v>169</v>
      </c>
      <c r="H1011">
        <v>1</v>
      </c>
      <c r="I1011" s="1" t="s">
        <v>50</v>
      </c>
      <c r="J1011" s="1" t="s">
        <v>51</v>
      </c>
      <c r="K1011" s="1" t="s">
        <v>51</v>
      </c>
      <c r="L1011" s="1" t="s">
        <v>52</v>
      </c>
      <c r="M1011" s="1" t="s">
        <v>53</v>
      </c>
      <c r="N1011" s="1" t="s">
        <v>194</v>
      </c>
      <c r="O1011" s="1" t="s">
        <v>2743</v>
      </c>
      <c r="P1011" s="1" t="s">
        <v>302</v>
      </c>
      <c r="Q1011" s="1" t="s">
        <v>56</v>
      </c>
    </row>
    <row r="1012" spans="1:17" x14ac:dyDescent="0.25">
      <c r="A1012" s="1" t="s">
        <v>2819</v>
      </c>
      <c r="B1012" s="1" t="s">
        <v>2820</v>
      </c>
      <c r="C1012" s="1" t="s">
        <v>2821</v>
      </c>
      <c r="D1012" s="1" t="s">
        <v>2339</v>
      </c>
      <c r="E1012" s="1" t="s">
        <v>2242</v>
      </c>
      <c r="F1012" s="1" t="s">
        <v>44</v>
      </c>
      <c r="G1012" s="1" t="s">
        <v>494</v>
      </c>
      <c r="H1012">
        <v>1</v>
      </c>
      <c r="I1012" s="1" t="s">
        <v>50</v>
      </c>
      <c r="J1012" s="1" t="s">
        <v>51</v>
      </c>
      <c r="K1012" s="1" t="s">
        <v>51</v>
      </c>
      <c r="L1012" s="1" t="s">
        <v>52</v>
      </c>
      <c r="M1012" s="1" t="s">
        <v>65</v>
      </c>
      <c r="N1012" s="1" t="s">
        <v>54</v>
      </c>
      <c r="P1012" s="1" t="s">
        <v>356</v>
      </c>
      <c r="Q1012" s="1" t="s">
        <v>56</v>
      </c>
    </row>
    <row r="1013" spans="1:17" x14ac:dyDescent="0.25">
      <c r="A1013" s="1" t="s">
        <v>2819</v>
      </c>
      <c r="B1013" s="1" t="s">
        <v>2820</v>
      </c>
      <c r="C1013" s="1" t="s">
        <v>2821</v>
      </c>
      <c r="D1013" s="1" t="s">
        <v>2339</v>
      </c>
      <c r="E1013" s="1" t="s">
        <v>2242</v>
      </c>
      <c r="F1013" s="1" t="s">
        <v>44</v>
      </c>
      <c r="G1013" s="1" t="s">
        <v>169</v>
      </c>
      <c r="H1013">
        <v>1</v>
      </c>
      <c r="I1013" s="1" t="s">
        <v>50</v>
      </c>
      <c r="J1013" s="1" t="s">
        <v>51</v>
      </c>
      <c r="K1013" s="1" t="s">
        <v>51</v>
      </c>
      <c r="L1013" s="1" t="s">
        <v>52</v>
      </c>
      <c r="M1013" s="1" t="s">
        <v>65</v>
      </c>
      <c r="N1013" s="1" t="s">
        <v>54</v>
      </c>
      <c r="P1013" s="1" t="s">
        <v>356</v>
      </c>
      <c r="Q1013" s="1" t="s">
        <v>56</v>
      </c>
    </row>
    <row r="1014" spans="1:17" x14ac:dyDescent="0.25">
      <c r="A1014" s="1" t="s">
        <v>2823</v>
      </c>
      <c r="B1014" s="1" t="s">
        <v>2824</v>
      </c>
      <c r="C1014" s="1" t="s">
        <v>2825</v>
      </c>
      <c r="D1014" s="1" t="s">
        <v>2247</v>
      </c>
      <c r="E1014" s="1" t="s">
        <v>2242</v>
      </c>
      <c r="F1014" s="1" t="s">
        <v>44</v>
      </c>
      <c r="G1014" s="1" t="s">
        <v>49</v>
      </c>
      <c r="H1014">
        <v>1</v>
      </c>
      <c r="I1014" s="1" t="s">
        <v>50</v>
      </c>
      <c r="J1014" s="1" t="s">
        <v>51</v>
      </c>
      <c r="K1014" s="1" t="s">
        <v>51</v>
      </c>
      <c r="L1014" s="1" t="s">
        <v>52</v>
      </c>
      <c r="M1014" s="1" t="s">
        <v>65</v>
      </c>
      <c r="N1014" s="1" t="s">
        <v>194</v>
      </c>
      <c r="O1014" s="1" t="s">
        <v>2826</v>
      </c>
      <c r="P1014" s="1" t="s">
        <v>356</v>
      </c>
      <c r="Q1014" s="1" t="s">
        <v>56</v>
      </c>
    </row>
    <row r="1015" spans="1:17" x14ac:dyDescent="0.25">
      <c r="A1015" s="1" t="s">
        <v>2823</v>
      </c>
      <c r="B1015" s="1" t="s">
        <v>2824</v>
      </c>
      <c r="C1015" s="1" t="s">
        <v>2825</v>
      </c>
      <c r="D1015" s="1" t="s">
        <v>2247</v>
      </c>
      <c r="E1015" s="1" t="s">
        <v>2242</v>
      </c>
      <c r="F1015" s="1" t="s">
        <v>44</v>
      </c>
      <c r="G1015" s="1" t="s">
        <v>197</v>
      </c>
      <c r="H1015">
        <v>1</v>
      </c>
      <c r="I1015" s="1" t="s">
        <v>50</v>
      </c>
      <c r="J1015" s="1" t="s">
        <v>51</v>
      </c>
      <c r="K1015" s="1" t="s">
        <v>51</v>
      </c>
      <c r="L1015" s="1" t="s">
        <v>52</v>
      </c>
      <c r="M1015" s="1" t="s">
        <v>65</v>
      </c>
      <c r="N1015" s="1" t="s">
        <v>194</v>
      </c>
      <c r="O1015" s="1" t="s">
        <v>2826</v>
      </c>
      <c r="P1015" s="1" t="s">
        <v>356</v>
      </c>
      <c r="Q1015" s="1" t="s">
        <v>56</v>
      </c>
    </row>
    <row r="1016" spans="1:17" x14ac:dyDescent="0.25">
      <c r="A1016" s="1" t="s">
        <v>2823</v>
      </c>
      <c r="B1016" s="1" t="s">
        <v>2824</v>
      </c>
      <c r="C1016" s="1" t="s">
        <v>2825</v>
      </c>
      <c r="D1016" s="1" t="s">
        <v>2247</v>
      </c>
      <c r="E1016" s="1" t="s">
        <v>2242</v>
      </c>
      <c r="F1016" s="1" t="s">
        <v>44</v>
      </c>
      <c r="G1016" s="1" t="s">
        <v>169</v>
      </c>
      <c r="H1016">
        <v>1</v>
      </c>
      <c r="I1016" s="1" t="s">
        <v>50</v>
      </c>
      <c r="J1016" s="1" t="s">
        <v>51</v>
      </c>
      <c r="K1016" s="1" t="s">
        <v>51</v>
      </c>
      <c r="L1016" s="1" t="s">
        <v>52</v>
      </c>
      <c r="M1016" s="1" t="s">
        <v>65</v>
      </c>
      <c r="N1016" s="1" t="s">
        <v>194</v>
      </c>
      <c r="O1016" s="1" t="s">
        <v>2826</v>
      </c>
      <c r="P1016" s="1" t="s">
        <v>356</v>
      </c>
      <c r="Q1016" s="1" t="s">
        <v>56</v>
      </c>
    </row>
    <row r="1017" spans="1:17" x14ac:dyDescent="0.25">
      <c r="A1017" s="1" t="s">
        <v>2827</v>
      </c>
      <c r="B1017" s="1" t="s">
        <v>2828</v>
      </c>
      <c r="C1017" s="1" t="s">
        <v>2829</v>
      </c>
      <c r="D1017" s="1" t="s">
        <v>2247</v>
      </c>
      <c r="E1017" s="1" t="s">
        <v>2242</v>
      </c>
      <c r="F1017" s="1" t="s">
        <v>44</v>
      </c>
      <c r="G1017" s="1" t="s">
        <v>49</v>
      </c>
      <c r="H1017">
        <v>1</v>
      </c>
      <c r="I1017" s="1" t="s">
        <v>50</v>
      </c>
      <c r="J1017" s="1" t="s">
        <v>51</v>
      </c>
      <c r="K1017" s="1" t="s">
        <v>51</v>
      </c>
      <c r="L1017" s="1" t="s">
        <v>52</v>
      </c>
      <c r="M1017" s="1" t="s">
        <v>65</v>
      </c>
      <c r="N1017" s="1" t="s">
        <v>194</v>
      </c>
      <c r="O1017" s="1" t="s">
        <v>2831</v>
      </c>
      <c r="P1017" s="1" t="s">
        <v>55</v>
      </c>
      <c r="Q1017" s="1" t="s">
        <v>56</v>
      </c>
    </row>
    <row r="1018" spans="1:17" x14ac:dyDescent="0.25">
      <c r="A1018" s="1" t="s">
        <v>2827</v>
      </c>
      <c r="B1018" s="1" t="s">
        <v>2828</v>
      </c>
      <c r="C1018" s="1" t="s">
        <v>2829</v>
      </c>
      <c r="D1018" s="1" t="s">
        <v>2247</v>
      </c>
      <c r="E1018" s="1" t="s">
        <v>2242</v>
      </c>
      <c r="F1018" s="1" t="s">
        <v>44</v>
      </c>
      <c r="G1018" s="1" t="s">
        <v>197</v>
      </c>
      <c r="H1018">
        <v>1</v>
      </c>
      <c r="I1018" s="1" t="s">
        <v>50</v>
      </c>
      <c r="J1018" s="1" t="s">
        <v>51</v>
      </c>
      <c r="K1018" s="1" t="s">
        <v>51</v>
      </c>
      <c r="L1018" s="1" t="s">
        <v>52</v>
      </c>
      <c r="M1018" s="1" t="s">
        <v>65</v>
      </c>
      <c r="N1018" s="1" t="s">
        <v>194</v>
      </c>
      <c r="O1018" s="1" t="s">
        <v>2831</v>
      </c>
      <c r="P1018" s="1" t="s">
        <v>55</v>
      </c>
      <c r="Q1018" s="1" t="s">
        <v>56</v>
      </c>
    </row>
    <row r="1019" spans="1:17" x14ac:dyDescent="0.25">
      <c r="A1019" s="1" t="s">
        <v>2827</v>
      </c>
      <c r="B1019" s="1" t="s">
        <v>2828</v>
      </c>
      <c r="C1019" s="1" t="s">
        <v>2829</v>
      </c>
      <c r="D1019" s="1" t="s">
        <v>2247</v>
      </c>
      <c r="E1019" s="1" t="s">
        <v>2242</v>
      </c>
      <c r="F1019" s="1" t="s">
        <v>44</v>
      </c>
      <c r="G1019" s="1" t="s">
        <v>169</v>
      </c>
      <c r="H1019">
        <v>1</v>
      </c>
      <c r="I1019" s="1" t="s">
        <v>50</v>
      </c>
      <c r="J1019" s="1" t="s">
        <v>51</v>
      </c>
      <c r="K1019" s="1" t="s">
        <v>51</v>
      </c>
      <c r="L1019" s="1" t="s">
        <v>52</v>
      </c>
      <c r="M1019" s="1" t="s">
        <v>65</v>
      </c>
      <c r="N1019" s="1" t="s">
        <v>194</v>
      </c>
      <c r="O1019" s="1" t="s">
        <v>2831</v>
      </c>
      <c r="P1019" s="1" t="s">
        <v>55</v>
      </c>
      <c r="Q1019" s="1" t="s">
        <v>56</v>
      </c>
    </row>
    <row r="1020" spans="1:17" x14ac:dyDescent="0.25">
      <c r="A1020" s="1" t="s">
        <v>2832</v>
      </c>
      <c r="B1020" s="1" t="s">
        <v>2833</v>
      </c>
      <c r="C1020" s="1" t="s">
        <v>2834</v>
      </c>
      <c r="D1020" s="1" t="s">
        <v>2247</v>
      </c>
      <c r="E1020" s="1" t="s">
        <v>2242</v>
      </c>
      <c r="F1020" s="1" t="s">
        <v>44</v>
      </c>
      <c r="G1020" s="1" t="s">
        <v>49</v>
      </c>
      <c r="H1020">
        <v>1</v>
      </c>
      <c r="I1020" s="1" t="s">
        <v>50</v>
      </c>
      <c r="J1020" s="1" t="s">
        <v>51</v>
      </c>
      <c r="K1020" s="1" t="s">
        <v>51</v>
      </c>
      <c r="L1020" s="1" t="s">
        <v>52</v>
      </c>
      <c r="M1020" s="1" t="s">
        <v>65</v>
      </c>
      <c r="N1020" s="1" t="s">
        <v>194</v>
      </c>
      <c r="O1020" s="1" t="s">
        <v>2243</v>
      </c>
      <c r="P1020" s="1" t="s">
        <v>55</v>
      </c>
      <c r="Q1020" s="1" t="s">
        <v>122</v>
      </c>
    </row>
    <row r="1021" spans="1:17" x14ac:dyDescent="0.25">
      <c r="A1021" s="1" t="s">
        <v>2832</v>
      </c>
      <c r="B1021" s="1" t="s">
        <v>2833</v>
      </c>
      <c r="C1021" s="1" t="s">
        <v>2834</v>
      </c>
      <c r="D1021" s="1" t="s">
        <v>2247</v>
      </c>
      <c r="E1021" s="1" t="s">
        <v>2242</v>
      </c>
      <c r="F1021" s="1" t="s">
        <v>44</v>
      </c>
      <c r="G1021" s="1" t="s">
        <v>169</v>
      </c>
      <c r="H1021">
        <v>1</v>
      </c>
      <c r="I1021" s="1" t="s">
        <v>50</v>
      </c>
      <c r="J1021" s="1" t="s">
        <v>51</v>
      </c>
      <c r="K1021" s="1" t="s">
        <v>51</v>
      </c>
      <c r="L1021" s="1" t="s">
        <v>52</v>
      </c>
      <c r="M1021" s="1" t="s">
        <v>65</v>
      </c>
      <c r="N1021" s="1" t="s">
        <v>194</v>
      </c>
      <c r="O1021" s="1" t="s">
        <v>2243</v>
      </c>
      <c r="P1021" s="1" t="s">
        <v>55</v>
      </c>
      <c r="Q1021" s="1" t="s">
        <v>122</v>
      </c>
    </row>
    <row r="1022" spans="1:17" x14ac:dyDescent="0.25">
      <c r="A1022" s="1" t="s">
        <v>2835</v>
      </c>
      <c r="B1022" s="1" t="s">
        <v>2836</v>
      </c>
      <c r="C1022" s="1" t="s">
        <v>2837</v>
      </c>
      <c r="D1022" s="1" t="s">
        <v>2247</v>
      </c>
      <c r="E1022" s="1" t="s">
        <v>2242</v>
      </c>
      <c r="F1022" s="1" t="s">
        <v>44</v>
      </c>
      <c r="G1022" s="1" t="s">
        <v>49</v>
      </c>
      <c r="H1022">
        <v>1</v>
      </c>
      <c r="I1022" s="1" t="s">
        <v>50</v>
      </c>
      <c r="J1022" s="1" t="s">
        <v>51</v>
      </c>
      <c r="K1022" s="1" t="s">
        <v>51</v>
      </c>
      <c r="L1022" s="1" t="s">
        <v>52</v>
      </c>
      <c r="M1022" s="1" t="s">
        <v>65</v>
      </c>
      <c r="N1022" s="1" t="s">
        <v>194</v>
      </c>
      <c r="O1022" s="1" t="s">
        <v>2838</v>
      </c>
      <c r="P1022" s="1" t="s">
        <v>302</v>
      </c>
      <c r="Q1022" s="1" t="s">
        <v>56</v>
      </c>
    </row>
    <row r="1023" spans="1:17" x14ac:dyDescent="0.25">
      <c r="A1023" s="1" t="s">
        <v>2835</v>
      </c>
      <c r="B1023" s="1" t="s">
        <v>2836</v>
      </c>
      <c r="C1023" s="1" t="s">
        <v>2837</v>
      </c>
      <c r="D1023" s="1" t="s">
        <v>2247</v>
      </c>
      <c r="E1023" s="1" t="s">
        <v>2242</v>
      </c>
      <c r="F1023" s="1" t="s">
        <v>44</v>
      </c>
      <c r="G1023" s="1" t="s">
        <v>169</v>
      </c>
      <c r="H1023">
        <v>1</v>
      </c>
      <c r="I1023" s="1" t="s">
        <v>50</v>
      </c>
      <c r="J1023" s="1" t="s">
        <v>51</v>
      </c>
      <c r="K1023" s="1" t="s">
        <v>51</v>
      </c>
      <c r="L1023" s="1" t="s">
        <v>52</v>
      </c>
      <c r="M1023" s="1" t="s">
        <v>65</v>
      </c>
      <c r="N1023" s="1" t="s">
        <v>194</v>
      </c>
      <c r="O1023" s="1" t="s">
        <v>2838</v>
      </c>
      <c r="P1023" s="1" t="s">
        <v>302</v>
      </c>
      <c r="Q1023" s="1" t="s">
        <v>56</v>
      </c>
    </row>
    <row r="1024" spans="1:17" x14ac:dyDescent="0.25">
      <c r="A1024" s="1" t="s">
        <v>2839</v>
      </c>
      <c r="B1024" s="1" t="s">
        <v>2840</v>
      </c>
      <c r="C1024" s="1" t="s">
        <v>2841</v>
      </c>
      <c r="D1024" s="1" t="s">
        <v>2247</v>
      </c>
      <c r="E1024" s="1" t="s">
        <v>2242</v>
      </c>
      <c r="F1024" s="1" t="s">
        <v>44</v>
      </c>
      <c r="G1024" s="1" t="s">
        <v>49</v>
      </c>
      <c r="H1024">
        <v>1</v>
      </c>
      <c r="I1024" s="1" t="s">
        <v>50</v>
      </c>
      <c r="J1024" s="1" t="s">
        <v>51</v>
      </c>
      <c r="K1024" s="1" t="s">
        <v>51</v>
      </c>
      <c r="L1024" s="1" t="s">
        <v>52</v>
      </c>
      <c r="M1024" s="1" t="s">
        <v>65</v>
      </c>
      <c r="N1024" s="1" t="s">
        <v>194</v>
      </c>
      <c r="O1024" s="1" t="s">
        <v>1170</v>
      </c>
      <c r="P1024" s="1" t="s">
        <v>302</v>
      </c>
      <c r="Q1024" s="1" t="s">
        <v>56</v>
      </c>
    </row>
    <row r="1025" spans="1:17" x14ac:dyDescent="0.25">
      <c r="A1025" s="1" t="s">
        <v>2839</v>
      </c>
      <c r="B1025" s="1" t="s">
        <v>2840</v>
      </c>
      <c r="C1025" s="1" t="s">
        <v>2841</v>
      </c>
      <c r="D1025" s="1" t="s">
        <v>2247</v>
      </c>
      <c r="E1025" s="1" t="s">
        <v>2242</v>
      </c>
      <c r="F1025" s="1" t="s">
        <v>44</v>
      </c>
      <c r="G1025" s="1" t="s">
        <v>197</v>
      </c>
      <c r="H1025">
        <v>1</v>
      </c>
      <c r="I1025" s="1" t="s">
        <v>50</v>
      </c>
      <c r="J1025" s="1" t="s">
        <v>51</v>
      </c>
      <c r="K1025" s="1" t="s">
        <v>51</v>
      </c>
      <c r="L1025" s="1" t="s">
        <v>52</v>
      </c>
      <c r="M1025" s="1" t="s">
        <v>65</v>
      </c>
      <c r="N1025" s="1" t="s">
        <v>194</v>
      </c>
      <c r="O1025" s="1" t="s">
        <v>1170</v>
      </c>
      <c r="P1025" s="1" t="s">
        <v>302</v>
      </c>
      <c r="Q1025" s="1" t="s">
        <v>56</v>
      </c>
    </row>
    <row r="1026" spans="1:17" x14ac:dyDescent="0.25">
      <c r="A1026" s="1" t="s">
        <v>2839</v>
      </c>
      <c r="B1026" s="1" t="s">
        <v>2840</v>
      </c>
      <c r="C1026" s="1" t="s">
        <v>2841</v>
      </c>
      <c r="D1026" s="1" t="s">
        <v>2247</v>
      </c>
      <c r="E1026" s="1" t="s">
        <v>2242</v>
      </c>
      <c r="F1026" s="1" t="s">
        <v>44</v>
      </c>
      <c r="G1026" s="1" t="s">
        <v>169</v>
      </c>
      <c r="H1026">
        <v>1</v>
      </c>
      <c r="I1026" s="1" t="s">
        <v>50</v>
      </c>
      <c r="J1026" s="1" t="s">
        <v>51</v>
      </c>
      <c r="K1026" s="1" t="s">
        <v>51</v>
      </c>
      <c r="L1026" s="1" t="s">
        <v>52</v>
      </c>
      <c r="M1026" s="1" t="s">
        <v>65</v>
      </c>
      <c r="N1026" s="1" t="s">
        <v>194</v>
      </c>
      <c r="O1026" s="1" t="s">
        <v>1170</v>
      </c>
      <c r="P1026" s="1" t="s">
        <v>302</v>
      </c>
      <c r="Q1026" s="1" t="s">
        <v>56</v>
      </c>
    </row>
    <row r="1027" spans="1:17" x14ac:dyDescent="0.25">
      <c r="A1027" s="1" t="s">
        <v>2843</v>
      </c>
      <c r="B1027" s="1" t="s">
        <v>2844</v>
      </c>
      <c r="C1027" s="1" t="s">
        <v>2845</v>
      </c>
      <c r="D1027" s="1" t="s">
        <v>2293</v>
      </c>
      <c r="E1027" s="1" t="s">
        <v>2242</v>
      </c>
      <c r="F1027" s="1" t="s">
        <v>44</v>
      </c>
      <c r="G1027" s="1" t="s">
        <v>49</v>
      </c>
      <c r="H1027">
        <v>1</v>
      </c>
      <c r="I1027" s="1" t="s">
        <v>50</v>
      </c>
      <c r="J1027" s="1" t="s">
        <v>51</v>
      </c>
      <c r="K1027" s="1" t="s">
        <v>184</v>
      </c>
      <c r="L1027" s="1" t="s">
        <v>52</v>
      </c>
      <c r="M1027" s="1" t="s">
        <v>65</v>
      </c>
      <c r="N1027" s="1" t="s">
        <v>194</v>
      </c>
      <c r="O1027" s="1" t="s">
        <v>2847</v>
      </c>
      <c r="P1027" s="1" t="s">
        <v>356</v>
      </c>
      <c r="Q1027" s="1" t="s">
        <v>56</v>
      </c>
    </row>
    <row r="1028" spans="1:17" x14ac:dyDescent="0.25">
      <c r="A1028" s="1" t="s">
        <v>2843</v>
      </c>
      <c r="B1028" s="1" t="s">
        <v>2844</v>
      </c>
      <c r="C1028" s="1" t="s">
        <v>2845</v>
      </c>
      <c r="D1028" s="1" t="s">
        <v>2293</v>
      </c>
      <c r="E1028" s="1" t="s">
        <v>2242</v>
      </c>
      <c r="F1028" s="1" t="s">
        <v>44</v>
      </c>
      <c r="G1028" s="1" t="s">
        <v>197</v>
      </c>
      <c r="H1028">
        <v>1</v>
      </c>
      <c r="I1028" s="1" t="s">
        <v>50</v>
      </c>
      <c r="J1028" s="1" t="s">
        <v>51</v>
      </c>
      <c r="K1028" s="1" t="s">
        <v>184</v>
      </c>
      <c r="L1028" s="1" t="s">
        <v>52</v>
      </c>
      <c r="M1028" s="1" t="s">
        <v>65</v>
      </c>
      <c r="N1028" s="1" t="s">
        <v>194</v>
      </c>
      <c r="O1028" s="1" t="s">
        <v>2847</v>
      </c>
      <c r="P1028" s="1" t="s">
        <v>356</v>
      </c>
      <c r="Q1028" s="1" t="s">
        <v>56</v>
      </c>
    </row>
    <row r="1029" spans="1:17" x14ac:dyDescent="0.25">
      <c r="A1029" s="1" t="s">
        <v>2843</v>
      </c>
      <c r="B1029" s="1" t="s">
        <v>2844</v>
      </c>
      <c r="C1029" s="1" t="s">
        <v>2845</v>
      </c>
      <c r="D1029" s="1" t="s">
        <v>2293</v>
      </c>
      <c r="E1029" s="1" t="s">
        <v>2242</v>
      </c>
      <c r="F1029" s="1" t="s">
        <v>44</v>
      </c>
      <c r="G1029" s="1" t="s">
        <v>169</v>
      </c>
      <c r="H1029">
        <v>1</v>
      </c>
      <c r="I1029" s="1" t="s">
        <v>50</v>
      </c>
      <c r="J1029" s="1" t="s">
        <v>51</v>
      </c>
      <c r="K1029" s="1" t="s">
        <v>184</v>
      </c>
      <c r="L1029" s="1" t="s">
        <v>52</v>
      </c>
      <c r="M1029" s="1" t="s">
        <v>65</v>
      </c>
      <c r="N1029" s="1" t="s">
        <v>194</v>
      </c>
      <c r="O1029" s="1" t="s">
        <v>2847</v>
      </c>
      <c r="P1029" s="1" t="s">
        <v>356</v>
      </c>
      <c r="Q1029" s="1" t="s">
        <v>56</v>
      </c>
    </row>
    <row r="1030" spans="1:17" x14ac:dyDescent="0.25">
      <c r="A1030" s="1" t="s">
        <v>2848</v>
      </c>
      <c r="B1030" s="1" t="s">
        <v>2849</v>
      </c>
      <c r="C1030" s="1" t="s">
        <v>2850</v>
      </c>
      <c r="D1030" s="1" t="s">
        <v>2247</v>
      </c>
      <c r="E1030" s="1" t="s">
        <v>2242</v>
      </c>
      <c r="F1030" s="1" t="s">
        <v>44</v>
      </c>
      <c r="G1030" s="1" t="s">
        <v>49</v>
      </c>
      <c r="H1030">
        <v>2</v>
      </c>
      <c r="I1030" s="1" t="s">
        <v>50</v>
      </c>
      <c r="J1030" s="1" t="s">
        <v>51</v>
      </c>
      <c r="K1030" s="1" t="s">
        <v>51</v>
      </c>
      <c r="L1030" s="1" t="s">
        <v>52</v>
      </c>
      <c r="M1030" s="1" t="s">
        <v>65</v>
      </c>
      <c r="N1030" s="1" t="s">
        <v>54</v>
      </c>
      <c r="P1030" s="1" t="s">
        <v>302</v>
      </c>
      <c r="Q1030" s="1" t="s">
        <v>56</v>
      </c>
    </row>
    <row r="1031" spans="1:17" x14ac:dyDescent="0.25">
      <c r="A1031" s="1" t="s">
        <v>2848</v>
      </c>
      <c r="B1031" s="1" t="s">
        <v>2849</v>
      </c>
      <c r="C1031" s="1" t="s">
        <v>2850</v>
      </c>
      <c r="D1031" s="1" t="s">
        <v>2247</v>
      </c>
      <c r="E1031" s="1" t="s">
        <v>2242</v>
      </c>
      <c r="F1031" s="1" t="s">
        <v>44</v>
      </c>
      <c r="G1031" s="1" t="s">
        <v>197</v>
      </c>
      <c r="H1031">
        <v>1</v>
      </c>
      <c r="I1031" s="1" t="s">
        <v>50</v>
      </c>
      <c r="J1031" s="1" t="s">
        <v>51</v>
      </c>
      <c r="K1031" s="1" t="s">
        <v>51</v>
      </c>
      <c r="L1031" s="1" t="s">
        <v>52</v>
      </c>
      <c r="M1031" s="1" t="s">
        <v>65</v>
      </c>
      <c r="N1031" s="1" t="s">
        <v>54</v>
      </c>
      <c r="P1031" s="1" t="s">
        <v>302</v>
      </c>
      <c r="Q1031" s="1" t="s">
        <v>56</v>
      </c>
    </row>
    <row r="1032" spans="1:17" x14ac:dyDescent="0.25">
      <c r="A1032" s="1" t="s">
        <v>2848</v>
      </c>
      <c r="B1032" s="1" t="s">
        <v>2849</v>
      </c>
      <c r="C1032" s="1" t="s">
        <v>2850</v>
      </c>
      <c r="D1032" s="1" t="s">
        <v>2247</v>
      </c>
      <c r="E1032" s="1" t="s">
        <v>2242</v>
      </c>
      <c r="F1032" s="1" t="s">
        <v>44</v>
      </c>
      <c r="G1032" s="1" t="s">
        <v>169</v>
      </c>
      <c r="H1032">
        <v>1</v>
      </c>
      <c r="I1032" s="1" t="s">
        <v>50</v>
      </c>
      <c r="J1032" s="1" t="s">
        <v>51</v>
      </c>
      <c r="K1032" s="1" t="s">
        <v>51</v>
      </c>
      <c r="L1032" s="1" t="s">
        <v>52</v>
      </c>
      <c r="M1032" s="1" t="s">
        <v>65</v>
      </c>
      <c r="N1032" s="1" t="s">
        <v>54</v>
      </c>
      <c r="P1032" s="1" t="s">
        <v>302</v>
      </c>
      <c r="Q1032" s="1" t="s">
        <v>56</v>
      </c>
    </row>
    <row r="1033" spans="1:17" x14ac:dyDescent="0.25">
      <c r="A1033" s="1" t="s">
        <v>2851</v>
      </c>
      <c r="B1033" s="1" t="s">
        <v>2852</v>
      </c>
      <c r="C1033" s="1" t="s">
        <v>2853</v>
      </c>
      <c r="D1033" s="1" t="s">
        <v>2396</v>
      </c>
      <c r="E1033" s="1" t="s">
        <v>2242</v>
      </c>
      <c r="F1033" s="1" t="s">
        <v>44</v>
      </c>
      <c r="G1033" s="1" t="s">
        <v>49</v>
      </c>
      <c r="H1033">
        <v>1</v>
      </c>
      <c r="I1033" s="1" t="s">
        <v>50</v>
      </c>
      <c r="J1033" s="1" t="s">
        <v>51</v>
      </c>
      <c r="K1033" s="1" t="s">
        <v>51</v>
      </c>
      <c r="L1033" s="1" t="s">
        <v>52</v>
      </c>
      <c r="M1033" s="1" t="s">
        <v>53</v>
      </c>
      <c r="N1033" s="1" t="s">
        <v>54</v>
      </c>
      <c r="P1033" s="1" t="s">
        <v>55</v>
      </c>
      <c r="Q1033" s="1" t="s">
        <v>122</v>
      </c>
    </row>
    <row r="1034" spans="1:17" x14ac:dyDescent="0.25">
      <c r="A1034" s="1" t="s">
        <v>2851</v>
      </c>
      <c r="B1034" s="1" t="s">
        <v>2852</v>
      </c>
      <c r="C1034" s="1" t="s">
        <v>2853</v>
      </c>
      <c r="D1034" s="1" t="s">
        <v>2396</v>
      </c>
      <c r="E1034" s="1" t="s">
        <v>2242</v>
      </c>
      <c r="F1034" s="1" t="s">
        <v>44</v>
      </c>
      <c r="G1034" s="1" t="s">
        <v>169</v>
      </c>
      <c r="H1034">
        <v>1</v>
      </c>
      <c r="I1034" s="1" t="s">
        <v>50</v>
      </c>
      <c r="J1034" s="1" t="s">
        <v>51</v>
      </c>
      <c r="K1034" s="1" t="s">
        <v>51</v>
      </c>
      <c r="L1034" s="1" t="s">
        <v>52</v>
      </c>
      <c r="M1034" s="1" t="s">
        <v>53</v>
      </c>
      <c r="N1034" s="1" t="s">
        <v>54</v>
      </c>
      <c r="P1034" s="1" t="s">
        <v>55</v>
      </c>
      <c r="Q1034" s="1" t="s">
        <v>122</v>
      </c>
    </row>
    <row r="1035" spans="1:17" x14ac:dyDescent="0.25">
      <c r="A1035" s="1" t="s">
        <v>2854</v>
      </c>
      <c r="B1035" s="1" t="s">
        <v>2855</v>
      </c>
      <c r="C1035" s="1" t="s">
        <v>2856</v>
      </c>
      <c r="D1035" s="1" t="s">
        <v>2247</v>
      </c>
      <c r="E1035" s="1" t="s">
        <v>2242</v>
      </c>
      <c r="F1035" s="1" t="s">
        <v>44</v>
      </c>
      <c r="G1035" s="1" t="s">
        <v>49</v>
      </c>
      <c r="H1035">
        <v>1</v>
      </c>
      <c r="I1035" s="1" t="s">
        <v>50</v>
      </c>
      <c r="J1035" s="1" t="s">
        <v>51</v>
      </c>
      <c r="K1035" s="1" t="s">
        <v>51</v>
      </c>
      <c r="L1035" s="1" t="s">
        <v>52</v>
      </c>
      <c r="M1035" s="1" t="s">
        <v>65</v>
      </c>
      <c r="N1035" s="1" t="s">
        <v>54</v>
      </c>
      <c r="P1035" s="1" t="s">
        <v>55</v>
      </c>
      <c r="Q1035" s="1" t="s">
        <v>122</v>
      </c>
    </row>
    <row r="1036" spans="1:17" x14ac:dyDescent="0.25">
      <c r="A1036" s="1" t="s">
        <v>2854</v>
      </c>
      <c r="B1036" s="1" t="s">
        <v>2855</v>
      </c>
      <c r="C1036" s="1" t="s">
        <v>2856</v>
      </c>
      <c r="D1036" s="1" t="s">
        <v>2247</v>
      </c>
      <c r="E1036" s="1" t="s">
        <v>2242</v>
      </c>
      <c r="F1036" s="1" t="s">
        <v>44</v>
      </c>
      <c r="G1036" s="1" t="s">
        <v>169</v>
      </c>
      <c r="H1036">
        <v>1</v>
      </c>
      <c r="I1036" s="1" t="s">
        <v>50</v>
      </c>
      <c r="J1036" s="1" t="s">
        <v>51</v>
      </c>
      <c r="K1036" s="1" t="s">
        <v>51</v>
      </c>
      <c r="L1036" s="1" t="s">
        <v>52</v>
      </c>
      <c r="M1036" s="1" t="s">
        <v>65</v>
      </c>
      <c r="N1036" s="1" t="s">
        <v>54</v>
      </c>
      <c r="P1036" s="1" t="s">
        <v>55</v>
      </c>
      <c r="Q1036" s="1" t="s">
        <v>122</v>
      </c>
    </row>
    <row r="1037" spans="1:17" x14ac:dyDescent="0.25">
      <c r="A1037" s="1" t="s">
        <v>2857</v>
      </c>
      <c r="B1037" s="1" t="s">
        <v>2858</v>
      </c>
      <c r="C1037" s="1" t="s">
        <v>2859</v>
      </c>
      <c r="D1037" s="1" t="s">
        <v>2339</v>
      </c>
      <c r="E1037" s="1" t="s">
        <v>2242</v>
      </c>
      <c r="F1037" s="1" t="s">
        <v>44</v>
      </c>
      <c r="G1037" s="1" t="s">
        <v>49</v>
      </c>
      <c r="H1037">
        <v>1</v>
      </c>
      <c r="I1037" s="1" t="s">
        <v>50</v>
      </c>
      <c r="J1037" s="1" t="s">
        <v>51</v>
      </c>
      <c r="K1037" s="1" t="s">
        <v>51</v>
      </c>
      <c r="L1037" s="1" t="s">
        <v>52</v>
      </c>
      <c r="M1037" s="1" t="s">
        <v>185</v>
      </c>
      <c r="N1037" s="1" t="s">
        <v>194</v>
      </c>
      <c r="O1037" s="1" t="s">
        <v>2743</v>
      </c>
      <c r="P1037" s="1" t="s">
        <v>302</v>
      </c>
      <c r="Q1037" s="1" t="s">
        <v>56</v>
      </c>
    </row>
    <row r="1038" spans="1:17" x14ac:dyDescent="0.25">
      <c r="A1038" s="1" t="s">
        <v>2857</v>
      </c>
      <c r="B1038" s="1" t="s">
        <v>2858</v>
      </c>
      <c r="C1038" s="1" t="s">
        <v>2859</v>
      </c>
      <c r="D1038" s="1" t="s">
        <v>2339</v>
      </c>
      <c r="E1038" s="1" t="s">
        <v>2242</v>
      </c>
      <c r="F1038" s="1" t="s">
        <v>44</v>
      </c>
      <c r="G1038" s="1" t="s">
        <v>197</v>
      </c>
      <c r="H1038">
        <v>1</v>
      </c>
      <c r="I1038" s="1" t="s">
        <v>50</v>
      </c>
      <c r="J1038" s="1" t="s">
        <v>51</v>
      </c>
      <c r="K1038" s="1" t="s">
        <v>51</v>
      </c>
      <c r="L1038" s="1" t="s">
        <v>52</v>
      </c>
      <c r="M1038" s="1" t="s">
        <v>185</v>
      </c>
      <c r="N1038" s="1" t="s">
        <v>194</v>
      </c>
      <c r="O1038" s="1" t="s">
        <v>2743</v>
      </c>
      <c r="P1038" s="1" t="s">
        <v>302</v>
      </c>
      <c r="Q1038" s="1" t="s">
        <v>56</v>
      </c>
    </row>
    <row r="1039" spans="1:17" x14ac:dyDescent="0.25">
      <c r="A1039" s="1" t="s">
        <v>2857</v>
      </c>
      <c r="B1039" s="1" t="s">
        <v>2858</v>
      </c>
      <c r="C1039" s="1" t="s">
        <v>2859</v>
      </c>
      <c r="D1039" s="1" t="s">
        <v>2339</v>
      </c>
      <c r="E1039" s="1" t="s">
        <v>2242</v>
      </c>
      <c r="F1039" s="1" t="s">
        <v>44</v>
      </c>
      <c r="G1039" s="1" t="s">
        <v>169</v>
      </c>
      <c r="H1039">
        <v>1</v>
      </c>
      <c r="I1039" s="1" t="s">
        <v>50</v>
      </c>
      <c r="J1039" s="1" t="s">
        <v>51</v>
      </c>
      <c r="K1039" s="1" t="s">
        <v>51</v>
      </c>
      <c r="L1039" s="1" t="s">
        <v>52</v>
      </c>
      <c r="M1039" s="1" t="s">
        <v>185</v>
      </c>
      <c r="N1039" s="1" t="s">
        <v>194</v>
      </c>
      <c r="O1039" s="1" t="s">
        <v>2743</v>
      </c>
      <c r="P1039" s="1" t="s">
        <v>302</v>
      </c>
      <c r="Q1039" s="1" t="s">
        <v>56</v>
      </c>
    </row>
    <row r="1040" spans="1:17" x14ac:dyDescent="0.25">
      <c r="A1040" s="1" t="s">
        <v>2860</v>
      </c>
      <c r="B1040" s="1" t="s">
        <v>2861</v>
      </c>
      <c r="C1040" s="1" t="s">
        <v>2862</v>
      </c>
      <c r="D1040" s="1" t="s">
        <v>2293</v>
      </c>
      <c r="E1040" s="1" t="s">
        <v>2242</v>
      </c>
      <c r="F1040" s="1" t="s">
        <v>44</v>
      </c>
      <c r="G1040" s="1" t="s">
        <v>49</v>
      </c>
      <c r="H1040">
        <v>1</v>
      </c>
      <c r="I1040" s="1" t="s">
        <v>50</v>
      </c>
      <c r="J1040" s="1" t="s">
        <v>51</v>
      </c>
      <c r="K1040" s="1" t="s">
        <v>51</v>
      </c>
      <c r="L1040" s="1" t="s">
        <v>52</v>
      </c>
      <c r="M1040" s="1" t="s">
        <v>65</v>
      </c>
      <c r="N1040" s="1" t="s">
        <v>54</v>
      </c>
      <c r="P1040" s="1" t="s">
        <v>302</v>
      </c>
      <c r="Q1040" s="1" t="s">
        <v>56</v>
      </c>
    </row>
    <row r="1041" spans="1:17" x14ac:dyDescent="0.25">
      <c r="A1041" s="1" t="s">
        <v>2860</v>
      </c>
      <c r="B1041" s="1" t="s">
        <v>2861</v>
      </c>
      <c r="C1041" s="1" t="s">
        <v>2862</v>
      </c>
      <c r="D1041" s="1" t="s">
        <v>2293</v>
      </c>
      <c r="E1041" s="1" t="s">
        <v>2242</v>
      </c>
      <c r="F1041" s="1" t="s">
        <v>44</v>
      </c>
      <c r="G1041" s="1" t="s">
        <v>169</v>
      </c>
      <c r="H1041">
        <v>1</v>
      </c>
      <c r="I1041" s="1" t="s">
        <v>50</v>
      </c>
      <c r="J1041" s="1" t="s">
        <v>51</v>
      </c>
      <c r="K1041" s="1" t="s">
        <v>51</v>
      </c>
      <c r="L1041" s="1" t="s">
        <v>52</v>
      </c>
      <c r="M1041" s="1" t="s">
        <v>65</v>
      </c>
      <c r="N1041" s="1" t="s">
        <v>54</v>
      </c>
      <c r="P1041" s="1" t="s">
        <v>302</v>
      </c>
      <c r="Q1041" s="1" t="s">
        <v>56</v>
      </c>
    </row>
    <row r="1042" spans="1:17" x14ac:dyDescent="0.25">
      <c r="A1042" s="1" t="s">
        <v>2864</v>
      </c>
      <c r="B1042" s="1" t="s">
        <v>2865</v>
      </c>
      <c r="C1042" s="1" t="s">
        <v>2866</v>
      </c>
      <c r="D1042" s="1" t="s">
        <v>2293</v>
      </c>
      <c r="E1042" s="1" t="s">
        <v>2242</v>
      </c>
      <c r="F1042" s="1" t="s">
        <v>44</v>
      </c>
      <c r="G1042" s="1" t="s">
        <v>49</v>
      </c>
      <c r="H1042">
        <v>1</v>
      </c>
      <c r="I1042" s="1" t="s">
        <v>50</v>
      </c>
      <c r="J1042" s="1" t="s">
        <v>51</v>
      </c>
      <c r="K1042" s="1" t="s">
        <v>51</v>
      </c>
      <c r="L1042" s="1" t="s">
        <v>52</v>
      </c>
      <c r="M1042" s="1" t="s">
        <v>65</v>
      </c>
      <c r="N1042" s="1" t="s">
        <v>54</v>
      </c>
      <c r="P1042" s="1" t="s">
        <v>302</v>
      </c>
      <c r="Q1042" s="1" t="s">
        <v>56</v>
      </c>
    </row>
    <row r="1043" spans="1:17" x14ac:dyDescent="0.25">
      <c r="A1043" s="1" t="s">
        <v>2864</v>
      </c>
      <c r="B1043" s="1" t="s">
        <v>2865</v>
      </c>
      <c r="C1043" s="1" t="s">
        <v>2866</v>
      </c>
      <c r="D1043" s="1" t="s">
        <v>2293</v>
      </c>
      <c r="E1043" s="1" t="s">
        <v>2242</v>
      </c>
      <c r="F1043" s="1" t="s">
        <v>44</v>
      </c>
      <c r="G1043" s="1" t="s">
        <v>169</v>
      </c>
      <c r="H1043">
        <v>1</v>
      </c>
      <c r="I1043" s="1" t="s">
        <v>50</v>
      </c>
      <c r="J1043" s="1" t="s">
        <v>51</v>
      </c>
      <c r="K1043" s="1" t="s">
        <v>51</v>
      </c>
      <c r="L1043" s="1" t="s">
        <v>52</v>
      </c>
      <c r="M1043" s="1" t="s">
        <v>65</v>
      </c>
      <c r="N1043" s="1" t="s">
        <v>54</v>
      </c>
      <c r="P1043" s="1" t="s">
        <v>302</v>
      </c>
      <c r="Q1043" s="1" t="s">
        <v>56</v>
      </c>
    </row>
    <row r="1044" spans="1:17" x14ac:dyDescent="0.25">
      <c r="A1044" s="1" t="s">
        <v>2868</v>
      </c>
      <c r="B1044" s="1" t="s">
        <v>2869</v>
      </c>
      <c r="C1044" s="1" t="s">
        <v>2870</v>
      </c>
      <c r="D1044" s="1" t="s">
        <v>2241</v>
      </c>
      <c r="E1044" s="1" t="s">
        <v>2242</v>
      </c>
      <c r="F1044" s="1" t="s">
        <v>44</v>
      </c>
      <c r="G1044" s="1" t="s">
        <v>49</v>
      </c>
      <c r="H1044">
        <v>1</v>
      </c>
      <c r="I1044" s="1" t="s">
        <v>50</v>
      </c>
      <c r="J1044" s="1" t="s">
        <v>51</v>
      </c>
      <c r="K1044" s="1" t="s">
        <v>51</v>
      </c>
      <c r="L1044" s="1" t="s">
        <v>52</v>
      </c>
      <c r="M1044" s="1" t="s">
        <v>65</v>
      </c>
      <c r="N1044" s="1" t="s">
        <v>54</v>
      </c>
      <c r="P1044" s="1" t="s">
        <v>302</v>
      </c>
      <c r="Q1044" s="1" t="s">
        <v>56</v>
      </c>
    </row>
    <row r="1045" spans="1:17" x14ac:dyDescent="0.25">
      <c r="A1045" s="1" t="s">
        <v>2868</v>
      </c>
      <c r="B1045" s="1" t="s">
        <v>2869</v>
      </c>
      <c r="C1045" s="1" t="s">
        <v>2870</v>
      </c>
      <c r="D1045" s="1" t="s">
        <v>2241</v>
      </c>
      <c r="E1045" s="1" t="s">
        <v>2242</v>
      </c>
      <c r="F1045" s="1" t="s">
        <v>44</v>
      </c>
      <c r="G1045" s="1" t="s">
        <v>169</v>
      </c>
      <c r="H1045">
        <v>1</v>
      </c>
      <c r="I1045" s="1" t="s">
        <v>50</v>
      </c>
      <c r="J1045" s="1" t="s">
        <v>51</v>
      </c>
      <c r="K1045" s="1" t="s">
        <v>51</v>
      </c>
      <c r="L1045" s="1" t="s">
        <v>52</v>
      </c>
      <c r="M1045" s="1" t="s">
        <v>65</v>
      </c>
      <c r="N1045" s="1" t="s">
        <v>54</v>
      </c>
      <c r="P1045" s="1" t="s">
        <v>302</v>
      </c>
      <c r="Q1045" s="1" t="s">
        <v>56</v>
      </c>
    </row>
    <row r="1046" spans="1:17" x14ac:dyDescent="0.25">
      <c r="A1046" s="1" t="s">
        <v>2871</v>
      </c>
      <c r="B1046" s="1" t="s">
        <v>2872</v>
      </c>
      <c r="C1046" s="1" t="s">
        <v>2873</v>
      </c>
      <c r="D1046" s="1" t="s">
        <v>2293</v>
      </c>
      <c r="E1046" s="1" t="s">
        <v>2242</v>
      </c>
      <c r="F1046" s="1" t="s">
        <v>44</v>
      </c>
      <c r="G1046" s="1" t="s">
        <v>49</v>
      </c>
      <c r="H1046">
        <v>1</v>
      </c>
      <c r="I1046" s="1" t="s">
        <v>50</v>
      </c>
      <c r="J1046" s="1" t="s">
        <v>51</v>
      </c>
      <c r="K1046" s="1" t="s">
        <v>51</v>
      </c>
      <c r="L1046" s="1" t="s">
        <v>52</v>
      </c>
      <c r="M1046" s="1" t="s">
        <v>65</v>
      </c>
      <c r="N1046" s="1" t="s">
        <v>54</v>
      </c>
      <c r="P1046" s="1" t="s">
        <v>302</v>
      </c>
      <c r="Q1046" s="1" t="s">
        <v>56</v>
      </c>
    </row>
    <row r="1047" spans="1:17" x14ac:dyDescent="0.25">
      <c r="A1047" s="1" t="s">
        <v>2871</v>
      </c>
      <c r="B1047" s="1" t="s">
        <v>2872</v>
      </c>
      <c r="C1047" s="1" t="s">
        <v>2873</v>
      </c>
      <c r="D1047" s="1" t="s">
        <v>2293</v>
      </c>
      <c r="E1047" s="1" t="s">
        <v>2242</v>
      </c>
      <c r="F1047" s="1" t="s">
        <v>44</v>
      </c>
      <c r="G1047" s="1" t="s">
        <v>169</v>
      </c>
      <c r="H1047">
        <v>1</v>
      </c>
      <c r="I1047" s="1" t="s">
        <v>50</v>
      </c>
      <c r="J1047" s="1" t="s">
        <v>51</v>
      </c>
      <c r="K1047" s="1" t="s">
        <v>51</v>
      </c>
      <c r="L1047" s="1" t="s">
        <v>52</v>
      </c>
      <c r="M1047" s="1" t="s">
        <v>65</v>
      </c>
      <c r="N1047" s="1" t="s">
        <v>54</v>
      </c>
      <c r="P1047" s="1" t="s">
        <v>302</v>
      </c>
      <c r="Q1047" s="1" t="s">
        <v>56</v>
      </c>
    </row>
    <row r="1048" spans="1:17" x14ac:dyDescent="0.25">
      <c r="A1048" s="1" t="s">
        <v>2875</v>
      </c>
      <c r="B1048" s="1" t="s">
        <v>2876</v>
      </c>
      <c r="C1048" s="1" t="s">
        <v>2877</v>
      </c>
      <c r="D1048" s="1" t="s">
        <v>2322</v>
      </c>
      <c r="E1048" s="1" t="s">
        <v>2242</v>
      </c>
      <c r="F1048" s="1" t="s">
        <v>44</v>
      </c>
      <c r="G1048" s="1" t="s">
        <v>49</v>
      </c>
      <c r="H1048">
        <v>1</v>
      </c>
      <c r="I1048" s="1" t="s">
        <v>50</v>
      </c>
      <c r="J1048" s="1" t="s">
        <v>51</v>
      </c>
      <c r="K1048" s="1" t="s">
        <v>51</v>
      </c>
      <c r="L1048" s="1" t="s">
        <v>52</v>
      </c>
      <c r="M1048" s="1" t="s">
        <v>65</v>
      </c>
      <c r="N1048" s="1" t="s">
        <v>54</v>
      </c>
      <c r="P1048" s="1" t="s">
        <v>302</v>
      </c>
      <c r="Q1048" s="1" t="s">
        <v>56</v>
      </c>
    </row>
    <row r="1049" spans="1:17" x14ac:dyDescent="0.25">
      <c r="A1049" s="1" t="s">
        <v>2875</v>
      </c>
      <c r="B1049" s="1" t="s">
        <v>2876</v>
      </c>
      <c r="C1049" s="1" t="s">
        <v>2877</v>
      </c>
      <c r="D1049" s="1" t="s">
        <v>2322</v>
      </c>
      <c r="E1049" s="1" t="s">
        <v>2242</v>
      </c>
      <c r="F1049" s="1" t="s">
        <v>44</v>
      </c>
      <c r="G1049" s="1" t="s">
        <v>169</v>
      </c>
      <c r="H1049">
        <v>1</v>
      </c>
      <c r="I1049" s="1" t="s">
        <v>50</v>
      </c>
      <c r="J1049" s="1" t="s">
        <v>51</v>
      </c>
      <c r="K1049" s="1" t="s">
        <v>51</v>
      </c>
      <c r="L1049" s="1" t="s">
        <v>52</v>
      </c>
      <c r="M1049" s="1" t="s">
        <v>65</v>
      </c>
      <c r="N1049" s="1" t="s">
        <v>54</v>
      </c>
      <c r="P1049" s="1" t="s">
        <v>302</v>
      </c>
      <c r="Q1049" s="1" t="s">
        <v>56</v>
      </c>
    </row>
    <row r="1050" spans="1:17" x14ac:dyDescent="0.25">
      <c r="A1050" s="1" t="s">
        <v>2879</v>
      </c>
      <c r="B1050" s="1" t="s">
        <v>2880</v>
      </c>
      <c r="C1050" s="1" t="s">
        <v>2881</v>
      </c>
      <c r="D1050" s="1" t="s">
        <v>2396</v>
      </c>
      <c r="E1050" s="1" t="s">
        <v>2242</v>
      </c>
      <c r="F1050" s="1" t="s">
        <v>44</v>
      </c>
      <c r="G1050" s="1" t="s">
        <v>2883</v>
      </c>
      <c r="H1050">
        <v>1</v>
      </c>
      <c r="I1050" s="1" t="s">
        <v>50</v>
      </c>
      <c r="J1050" s="1" t="s">
        <v>51</v>
      </c>
      <c r="K1050" s="1" t="s">
        <v>51</v>
      </c>
      <c r="L1050" s="1" t="s">
        <v>52</v>
      </c>
      <c r="M1050" s="1" t="s">
        <v>65</v>
      </c>
      <c r="N1050" s="1" t="s">
        <v>54</v>
      </c>
      <c r="P1050" s="1" t="s">
        <v>55</v>
      </c>
      <c r="Q1050" s="1" t="s">
        <v>56</v>
      </c>
    </row>
    <row r="1051" spans="1:17" x14ac:dyDescent="0.25">
      <c r="A1051" s="1" t="s">
        <v>2879</v>
      </c>
      <c r="B1051" s="1" t="s">
        <v>2880</v>
      </c>
      <c r="C1051" s="1" t="s">
        <v>2881</v>
      </c>
      <c r="D1051" s="1" t="s">
        <v>2396</v>
      </c>
      <c r="E1051" s="1" t="s">
        <v>2242</v>
      </c>
      <c r="F1051" s="1" t="s">
        <v>44</v>
      </c>
      <c r="G1051" s="1" t="s">
        <v>169</v>
      </c>
      <c r="H1051">
        <v>1</v>
      </c>
      <c r="I1051" s="1" t="s">
        <v>50</v>
      </c>
      <c r="J1051" s="1" t="s">
        <v>51</v>
      </c>
      <c r="K1051" s="1" t="s">
        <v>51</v>
      </c>
      <c r="L1051" s="1" t="s">
        <v>52</v>
      </c>
      <c r="M1051" s="1" t="s">
        <v>65</v>
      </c>
      <c r="N1051" s="1" t="s">
        <v>54</v>
      </c>
      <c r="P1051" s="1" t="s">
        <v>55</v>
      </c>
      <c r="Q1051" s="1" t="s">
        <v>56</v>
      </c>
    </row>
    <row r="1052" spans="1:17" x14ac:dyDescent="0.25">
      <c r="A1052" s="1" t="s">
        <v>2884</v>
      </c>
      <c r="B1052" s="1" t="s">
        <v>2885</v>
      </c>
      <c r="C1052" s="1" t="s">
        <v>2886</v>
      </c>
      <c r="D1052" s="1" t="s">
        <v>2322</v>
      </c>
      <c r="E1052" s="1" t="s">
        <v>2242</v>
      </c>
      <c r="F1052" s="1" t="s">
        <v>44</v>
      </c>
      <c r="G1052" s="1" t="s">
        <v>49</v>
      </c>
      <c r="H1052">
        <v>1</v>
      </c>
      <c r="I1052" s="1" t="s">
        <v>50</v>
      </c>
      <c r="J1052" s="1" t="s">
        <v>51</v>
      </c>
      <c r="K1052" s="1" t="s">
        <v>51</v>
      </c>
      <c r="L1052" s="1" t="s">
        <v>52</v>
      </c>
      <c r="M1052" s="1" t="s">
        <v>65</v>
      </c>
      <c r="N1052" s="1" t="s">
        <v>54</v>
      </c>
      <c r="P1052" s="1" t="s">
        <v>302</v>
      </c>
      <c r="Q1052" s="1" t="s">
        <v>56</v>
      </c>
    </row>
    <row r="1053" spans="1:17" x14ac:dyDescent="0.25">
      <c r="A1053" s="1" t="s">
        <v>2884</v>
      </c>
      <c r="B1053" s="1" t="s">
        <v>2885</v>
      </c>
      <c r="C1053" s="1" t="s">
        <v>2886</v>
      </c>
      <c r="D1053" s="1" t="s">
        <v>2322</v>
      </c>
      <c r="E1053" s="1" t="s">
        <v>2242</v>
      </c>
      <c r="F1053" s="1" t="s">
        <v>44</v>
      </c>
      <c r="G1053" s="1" t="s">
        <v>169</v>
      </c>
      <c r="H1053">
        <v>1</v>
      </c>
      <c r="I1053" s="1" t="s">
        <v>50</v>
      </c>
      <c r="J1053" s="1" t="s">
        <v>51</v>
      </c>
      <c r="K1053" s="1" t="s">
        <v>51</v>
      </c>
      <c r="L1053" s="1" t="s">
        <v>52</v>
      </c>
      <c r="M1053" s="1" t="s">
        <v>65</v>
      </c>
      <c r="N1053" s="1" t="s">
        <v>54</v>
      </c>
      <c r="P1053" s="1" t="s">
        <v>302</v>
      </c>
      <c r="Q1053" s="1" t="s">
        <v>56</v>
      </c>
    </row>
    <row r="1054" spans="1:17" x14ac:dyDescent="0.25">
      <c r="A1054" s="1" t="s">
        <v>2888</v>
      </c>
      <c r="B1054" s="1" t="s">
        <v>2889</v>
      </c>
      <c r="C1054" s="1" t="s">
        <v>2890</v>
      </c>
      <c r="D1054" s="1" t="s">
        <v>2322</v>
      </c>
      <c r="E1054" s="1" t="s">
        <v>2242</v>
      </c>
      <c r="F1054" s="1" t="s">
        <v>44</v>
      </c>
      <c r="G1054" s="1" t="s">
        <v>49</v>
      </c>
      <c r="H1054">
        <v>1</v>
      </c>
      <c r="I1054" s="1" t="s">
        <v>50</v>
      </c>
      <c r="J1054" s="1" t="s">
        <v>51</v>
      </c>
      <c r="K1054" s="1" t="s">
        <v>51</v>
      </c>
      <c r="L1054" s="1" t="s">
        <v>52</v>
      </c>
      <c r="M1054" s="1" t="s">
        <v>65</v>
      </c>
      <c r="N1054" s="1" t="s">
        <v>54</v>
      </c>
      <c r="P1054" s="1" t="s">
        <v>302</v>
      </c>
      <c r="Q1054" s="1" t="s">
        <v>56</v>
      </c>
    </row>
    <row r="1055" spans="1:17" x14ac:dyDescent="0.25">
      <c r="A1055" s="1" t="s">
        <v>2888</v>
      </c>
      <c r="B1055" s="1" t="s">
        <v>2889</v>
      </c>
      <c r="C1055" s="1" t="s">
        <v>2890</v>
      </c>
      <c r="D1055" s="1" t="s">
        <v>2322</v>
      </c>
      <c r="E1055" s="1" t="s">
        <v>2242</v>
      </c>
      <c r="F1055" s="1" t="s">
        <v>44</v>
      </c>
      <c r="G1055" s="1" t="s">
        <v>169</v>
      </c>
      <c r="H1055">
        <v>1</v>
      </c>
      <c r="I1055" s="1" t="s">
        <v>50</v>
      </c>
      <c r="J1055" s="1" t="s">
        <v>51</v>
      </c>
      <c r="K1055" s="1" t="s">
        <v>51</v>
      </c>
      <c r="L1055" s="1" t="s">
        <v>52</v>
      </c>
      <c r="M1055" s="1" t="s">
        <v>65</v>
      </c>
      <c r="N1055" s="1" t="s">
        <v>54</v>
      </c>
      <c r="P1055" s="1" t="s">
        <v>302</v>
      </c>
      <c r="Q1055" s="1" t="s">
        <v>56</v>
      </c>
    </row>
    <row r="1056" spans="1:17" x14ac:dyDescent="0.25">
      <c r="A1056" s="1" t="s">
        <v>2892</v>
      </c>
      <c r="B1056" s="1" t="s">
        <v>2893</v>
      </c>
      <c r="C1056" s="1" t="s">
        <v>2894</v>
      </c>
      <c r="D1056" s="1" t="s">
        <v>2339</v>
      </c>
      <c r="E1056" s="1" t="s">
        <v>2242</v>
      </c>
      <c r="F1056" s="1" t="s">
        <v>44</v>
      </c>
      <c r="G1056" s="1" t="s">
        <v>49</v>
      </c>
      <c r="H1056">
        <v>1</v>
      </c>
      <c r="I1056" s="1" t="s">
        <v>50</v>
      </c>
      <c r="J1056" s="1" t="s">
        <v>51</v>
      </c>
      <c r="K1056" s="1" t="s">
        <v>51</v>
      </c>
      <c r="L1056" s="1" t="s">
        <v>52</v>
      </c>
      <c r="M1056" s="1" t="s">
        <v>65</v>
      </c>
      <c r="N1056" s="1" t="s">
        <v>54</v>
      </c>
      <c r="P1056" s="1" t="s">
        <v>302</v>
      </c>
      <c r="Q1056" s="1" t="s">
        <v>56</v>
      </c>
    </row>
    <row r="1057" spans="1:17" x14ac:dyDescent="0.25">
      <c r="A1057" s="1" t="s">
        <v>2892</v>
      </c>
      <c r="B1057" s="1" t="s">
        <v>2893</v>
      </c>
      <c r="C1057" s="1" t="s">
        <v>2894</v>
      </c>
      <c r="D1057" s="1" t="s">
        <v>2339</v>
      </c>
      <c r="E1057" s="1" t="s">
        <v>2242</v>
      </c>
      <c r="F1057" s="1" t="s">
        <v>44</v>
      </c>
      <c r="G1057" s="1" t="s">
        <v>169</v>
      </c>
      <c r="H1057">
        <v>1</v>
      </c>
      <c r="I1057" s="1" t="s">
        <v>50</v>
      </c>
      <c r="J1057" s="1" t="s">
        <v>51</v>
      </c>
      <c r="K1057" s="1" t="s">
        <v>51</v>
      </c>
      <c r="L1057" s="1" t="s">
        <v>52</v>
      </c>
      <c r="M1057" s="1" t="s">
        <v>65</v>
      </c>
      <c r="N1057" s="1" t="s">
        <v>54</v>
      </c>
      <c r="P1057" s="1" t="s">
        <v>302</v>
      </c>
      <c r="Q1057" s="1" t="s">
        <v>56</v>
      </c>
    </row>
    <row r="1058" spans="1:17" x14ac:dyDescent="0.25">
      <c r="A1058" s="1" t="s">
        <v>2896</v>
      </c>
      <c r="B1058" s="1" t="s">
        <v>2897</v>
      </c>
      <c r="C1058" s="1" t="s">
        <v>2898</v>
      </c>
      <c r="D1058" s="1" t="s">
        <v>2339</v>
      </c>
      <c r="E1058" s="1" t="s">
        <v>2242</v>
      </c>
      <c r="F1058" s="1" t="s">
        <v>44</v>
      </c>
      <c r="G1058" s="1" t="s">
        <v>49</v>
      </c>
      <c r="H1058">
        <v>1</v>
      </c>
      <c r="I1058" s="1" t="s">
        <v>50</v>
      </c>
      <c r="J1058" s="1" t="s">
        <v>51</v>
      </c>
      <c r="K1058" s="1" t="s">
        <v>51</v>
      </c>
      <c r="L1058" s="1" t="s">
        <v>52</v>
      </c>
      <c r="M1058" s="1" t="s">
        <v>53</v>
      </c>
      <c r="N1058" s="1" t="s">
        <v>54</v>
      </c>
      <c r="P1058" s="1" t="s">
        <v>302</v>
      </c>
      <c r="Q1058" s="1" t="s">
        <v>56</v>
      </c>
    </row>
    <row r="1059" spans="1:17" x14ac:dyDescent="0.25">
      <c r="A1059" s="1" t="s">
        <v>2896</v>
      </c>
      <c r="B1059" s="1" t="s">
        <v>2897</v>
      </c>
      <c r="C1059" s="1" t="s">
        <v>2898</v>
      </c>
      <c r="D1059" s="1" t="s">
        <v>2339</v>
      </c>
      <c r="E1059" s="1" t="s">
        <v>2242</v>
      </c>
      <c r="F1059" s="1" t="s">
        <v>44</v>
      </c>
      <c r="G1059" s="1" t="s">
        <v>197</v>
      </c>
      <c r="H1059">
        <v>1</v>
      </c>
      <c r="I1059" s="1" t="s">
        <v>50</v>
      </c>
      <c r="J1059" s="1" t="s">
        <v>51</v>
      </c>
      <c r="K1059" s="1" t="s">
        <v>51</v>
      </c>
      <c r="L1059" s="1" t="s">
        <v>52</v>
      </c>
      <c r="M1059" s="1" t="s">
        <v>53</v>
      </c>
      <c r="N1059" s="1" t="s">
        <v>54</v>
      </c>
      <c r="P1059" s="1" t="s">
        <v>302</v>
      </c>
      <c r="Q1059" s="1" t="s">
        <v>56</v>
      </c>
    </row>
    <row r="1060" spans="1:17" x14ac:dyDescent="0.25">
      <c r="A1060" s="1" t="s">
        <v>2896</v>
      </c>
      <c r="B1060" s="1" t="s">
        <v>2897</v>
      </c>
      <c r="C1060" s="1" t="s">
        <v>2898</v>
      </c>
      <c r="D1060" s="1" t="s">
        <v>2339</v>
      </c>
      <c r="E1060" s="1" t="s">
        <v>2242</v>
      </c>
      <c r="F1060" s="1" t="s">
        <v>44</v>
      </c>
      <c r="G1060" s="1" t="s">
        <v>169</v>
      </c>
      <c r="H1060">
        <v>1</v>
      </c>
      <c r="I1060" s="1" t="s">
        <v>50</v>
      </c>
      <c r="J1060" s="1" t="s">
        <v>51</v>
      </c>
      <c r="K1060" s="1" t="s">
        <v>51</v>
      </c>
      <c r="L1060" s="1" t="s">
        <v>52</v>
      </c>
      <c r="M1060" s="1" t="s">
        <v>53</v>
      </c>
      <c r="N1060" s="1" t="s">
        <v>54</v>
      </c>
      <c r="P1060" s="1" t="s">
        <v>302</v>
      </c>
      <c r="Q1060" s="1" t="s">
        <v>56</v>
      </c>
    </row>
    <row r="1061" spans="1:17" x14ac:dyDescent="0.25">
      <c r="A1061" s="1" t="s">
        <v>2899</v>
      </c>
      <c r="B1061" s="1" t="s">
        <v>2900</v>
      </c>
      <c r="C1061" s="1" t="s">
        <v>2901</v>
      </c>
      <c r="D1061" s="1" t="s">
        <v>2339</v>
      </c>
      <c r="E1061" s="1" t="s">
        <v>2242</v>
      </c>
      <c r="F1061" s="1" t="s">
        <v>44</v>
      </c>
      <c r="G1061" s="1" t="s">
        <v>49</v>
      </c>
      <c r="H1061">
        <v>1</v>
      </c>
      <c r="I1061" s="1" t="s">
        <v>50</v>
      </c>
      <c r="J1061" s="1" t="s">
        <v>51</v>
      </c>
      <c r="K1061" s="1" t="s">
        <v>51</v>
      </c>
      <c r="L1061" s="1" t="s">
        <v>52</v>
      </c>
      <c r="M1061" s="1" t="s">
        <v>65</v>
      </c>
      <c r="N1061" s="1" t="s">
        <v>194</v>
      </c>
      <c r="O1061" s="1" t="s">
        <v>752</v>
      </c>
      <c r="P1061" s="1" t="s">
        <v>302</v>
      </c>
      <c r="Q1061" s="1" t="s">
        <v>56</v>
      </c>
    </row>
    <row r="1062" spans="1:17" x14ac:dyDescent="0.25">
      <c r="A1062" s="1" t="s">
        <v>2902</v>
      </c>
      <c r="B1062" s="1" t="s">
        <v>2903</v>
      </c>
      <c r="C1062" s="1" t="s">
        <v>2904</v>
      </c>
      <c r="D1062" s="1" t="s">
        <v>2247</v>
      </c>
      <c r="E1062" s="1" t="s">
        <v>2242</v>
      </c>
      <c r="F1062" s="1" t="s">
        <v>44</v>
      </c>
      <c r="G1062" s="1" t="s">
        <v>49</v>
      </c>
      <c r="H1062">
        <v>1</v>
      </c>
      <c r="I1062" s="1" t="s">
        <v>50</v>
      </c>
      <c r="J1062" s="1" t="s">
        <v>51</v>
      </c>
      <c r="K1062" s="1" t="s">
        <v>51</v>
      </c>
      <c r="L1062" s="1" t="s">
        <v>52</v>
      </c>
      <c r="M1062" s="1" t="s">
        <v>65</v>
      </c>
      <c r="N1062" s="1" t="s">
        <v>54</v>
      </c>
      <c r="P1062" s="1" t="s">
        <v>302</v>
      </c>
      <c r="Q1062" s="1" t="s">
        <v>56</v>
      </c>
    </row>
    <row r="1063" spans="1:17" x14ac:dyDescent="0.25">
      <c r="A1063" s="1" t="s">
        <v>2902</v>
      </c>
      <c r="B1063" s="1" t="s">
        <v>2903</v>
      </c>
      <c r="C1063" s="1" t="s">
        <v>2904</v>
      </c>
      <c r="D1063" s="1" t="s">
        <v>2247</v>
      </c>
      <c r="E1063" s="1" t="s">
        <v>2242</v>
      </c>
      <c r="F1063" s="1" t="s">
        <v>44</v>
      </c>
      <c r="G1063" s="1" t="s">
        <v>169</v>
      </c>
      <c r="H1063">
        <v>1</v>
      </c>
      <c r="I1063" s="1" t="s">
        <v>50</v>
      </c>
      <c r="J1063" s="1" t="s">
        <v>51</v>
      </c>
      <c r="K1063" s="1" t="s">
        <v>51</v>
      </c>
      <c r="L1063" s="1" t="s">
        <v>52</v>
      </c>
      <c r="M1063" s="1" t="s">
        <v>65</v>
      </c>
      <c r="N1063" s="1" t="s">
        <v>54</v>
      </c>
      <c r="P1063" s="1" t="s">
        <v>302</v>
      </c>
      <c r="Q1063" s="1" t="s">
        <v>56</v>
      </c>
    </row>
    <row r="1064" spans="1:17" x14ac:dyDescent="0.25">
      <c r="A1064" s="1" t="s">
        <v>2905</v>
      </c>
      <c r="B1064" s="1" t="s">
        <v>2906</v>
      </c>
      <c r="C1064" s="1" t="s">
        <v>2907</v>
      </c>
      <c r="D1064" s="1" t="s">
        <v>2247</v>
      </c>
      <c r="E1064" s="1" t="s">
        <v>2242</v>
      </c>
      <c r="F1064" s="1" t="s">
        <v>44</v>
      </c>
      <c r="G1064" s="1" t="s">
        <v>49</v>
      </c>
      <c r="H1064">
        <v>1</v>
      </c>
      <c r="I1064" s="1" t="s">
        <v>50</v>
      </c>
      <c r="J1064" s="1" t="s">
        <v>51</v>
      </c>
      <c r="K1064" s="1" t="s">
        <v>51</v>
      </c>
      <c r="L1064" s="1" t="s">
        <v>52</v>
      </c>
      <c r="M1064" s="1" t="s">
        <v>53</v>
      </c>
      <c r="N1064" s="1" t="s">
        <v>194</v>
      </c>
      <c r="O1064" s="1" t="s">
        <v>2773</v>
      </c>
      <c r="P1064" s="1" t="s">
        <v>55</v>
      </c>
      <c r="Q1064" s="1" t="s">
        <v>56</v>
      </c>
    </row>
    <row r="1065" spans="1:17" x14ac:dyDescent="0.25">
      <c r="A1065" s="1" t="s">
        <v>2908</v>
      </c>
      <c r="B1065" s="1" t="s">
        <v>2909</v>
      </c>
      <c r="C1065" s="1" t="s">
        <v>2910</v>
      </c>
      <c r="D1065" s="1" t="s">
        <v>2247</v>
      </c>
      <c r="E1065" s="1" t="s">
        <v>2242</v>
      </c>
      <c r="F1065" s="1" t="s">
        <v>50</v>
      </c>
      <c r="G1065" s="1" t="s">
        <v>494</v>
      </c>
      <c r="H1065">
        <v>1</v>
      </c>
      <c r="I1065" s="1" t="s">
        <v>50</v>
      </c>
      <c r="J1065" s="1" t="s">
        <v>183</v>
      </c>
      <c r="K1065" s="1" t="s">
        <v>184</v>
      </c>
      <c r="L1065" s="1" t="s">
        <v>52</v>
      </c>
      <c r="M1065" s="1" t="s">
        <v>65</v>
      </c>
      <c r="N1065" s="1" t="s">
        <v>54</v>
      </c>
      <c r="P1065" s="1" t="s">
        <v>356</v>
      </c>
      <c r="Q1065" s="1" t="s">
        <v>56</v>
      </c>
    </row>
    <row r="1066" spans="1:17" x14ac:dyDescent="0.25">
      <c r="A1066" s="1" t="s">
        <v>2908</v>
      </c>
      <c r="B1066" s="1" t="s">
        <v>2909</v>
      </c>
      <c r="C1066" s="1" t="s">
        <v>2910</v>
      </c>
      <c r="D1066" s="1" t="s">
        <v>2247</v>
      </c>
      <c r="E1066" s="1" t="s">
        <v>2242</v>
      </c>
      <c r="F1066" s="1" t="s">
        <v>50</v>
      </c>
      <c r="G1066" s="1" t="s">
        <v>169</v>
      </c>
      <c r="H1066">
        <v>1</v>
      </c>
      <c r="I1066" s="1" t="s">
        <v>50</v>
      </c>
      <c r="J1066" s="1" t="s">
        <v>183</v>
      </c>
      <c r="K1066" s="1" t="s">
        <v>184</v>
      </c>
      <c r="L1066" s="1" t="s">
        <v>52</v>
      </c>
      <c r="M1066" s="1" t="s">
        <v>65</v>
      </c>
      <c r="N1066" s="1" t="s">
        <v>54</v>
      </c>
      <c r="P1066" s="1" t="s">
        <v>356</v>
      </c>
      <c r="Q1066" s="1" t="s">
        <v>56</v>
      </c>
    </row>
    <row r="1067" spans="1:17" x14ac:dyDescent="0.25">
      <c r="A1067" s="1" t="s">
        <v>2913</v>
      </c>
      <c r="B1067" s="1" t="s">
        <v>92</v>
      </c>
      <c r="C1067" s="1" t="s">
        <v>2914</v>
      </c>
      <c r="D1067" s="1" t="s">
        <v>2247</v>
      </c>
      <c r="E1067" s="1" t="s">
        <v>771</v>
      </c>
      <c r="F1067" s="1" t="s">
        <v>44</v>
      </c>
      <c r="G1067" s="1" t="s">
        <v>49</v>
      </c>
      <c r="H1067">
        <v>1</v>
      </c>
      <c r="I1067" s="1" t="s">
        <v>50</v>
      </c>
      <c r="J1067" s="1" t="s">
        <v>51</v>
      </c>
      <c r="K1067" s="1" t="s">
        <v>51</v>
      </c>
      <c r="L1067" s="1" t="s">
        <v>52</v>
      </c>
      <c r="M1067" s="1" t="s">
        <v>65</v>
      </c>
      <c r="N1067" s="1" t="s">
        <v>54</v>
      </c>
      <c r="P1067" s="1" t="s">
        <v>302</v>
      </c>
      <c r="Q1067" s="1" t="s">
        <v>122</v>
      </c>
    </row>
    <row r="1068" spans="1:17" x14ac:dyDescent="0.25">
      <c r="A1068" s="1" t="s">
        <v>2913</v>
      </c>
      <c r="B1068" s="1" t="s">
        <v>92</v>
      </c>
      <c r="C1068" s="1" t="s">
        <v>2914</v>
      </c>
      <c r="D1068" s="1" t="s">
        <v>2247</v>
      </c>
      <c r="E1068" s="1" t="s">
        <v>771</v>
      </c>
      <c r="F1068" s="1" t="s">
        <v>44</v>
      </c>
      <c r="G1068" s="1" t="s">
        <v>169</v>
      </c>
      <c r="H1068">
        <v>1</v>
      </c>
      <c r="I1068" s="1" t="s">
        <v>50</v>
      </c>
      <c r="J1068" s="1" t="s">
        <v>51</v>
      </c>
      <c r="K1068" s="1" t="s">
        <v>51</v>
      </c>
      <c r="L1068" s="1" t="s">
        <v>52</v>
      </c>
      <c r="M1068" s="1" t="s">
        <v>65</v>
      </c>
      <c r="N1068" s="1" t="s">
        <v>54</v>
      </c>
      <c r="P1068" s="1" t="s">
        <v>302</v>
      </c>
      <c r="Q1068" s="1" t="s">
        <v>122</v>
      </c>
    </row>
    <row r="1069" spans="1:17" x14ac:dyDescent="0.25">
      <c r="A1069" s="1" t="s">
        <v>2916</v>
      </c>
      <c r="B1069" s="1" t="s">
        <v>94</v>
      </c>
      <c r="C1069" s="1" t="s">
        <v>2917</v>
      </c>
      <c r="D1069" s="1" t="s">
        <v>2247</v>
      </c>
      <c r="E1069" s="1" t="s">
        <v>771</v>
      </c>
      <c r="F1069" s="1" t="s">
        <v>44</v>
      </c>
      <c r="G1069" s="1" t="s">
        <v>49</v>
      </c>
      <c r="H1069">
        <v>1</v>
      </c>
      <c r="I1069" s="1" t="s">
        <v>50</v>
      </c>
      <c r="J1069" s="1" t="s">
        <v>51</v>
      </c>
      <c r="K1069" s="1" t="s">
        <v>51</v>
      </c>
      <c r="L1069" s="1" t="s">
        <v>52</v>
      </c>
      <c r="M1069" s="1" t="s">
        <v>185</v>
      </c>
      <c r="N1069" s="1" t="s">
        <v>274</v>
      </c>
      <c r="P1069" s="1" t="s">
        <v>356</v>
      </c>
      <c r="Q1069" s="1" t="s">
        <v>122</v>
      </c>
    </row>
    <row r="1070" spans="1:17" x14ac:dyDescent="0.25">
      <c r="A1070" s="1" t="s">
        <v>2916</v>
      </c>
      <c r="B1070" s="1" t="s">
        <v>94</v>
      </c>
      <c r="C1070" s="1" t="s">
        <v>2917</v>
      </c>
      <c r="D1070" s="1" t="s">
        <v>2247</v>
      </c>
      <c r="E1070" s="1" t="s">
        <v>771</v>
      </c>
      <c r="F1070" s="1" t="s">
        <v>44</v>
      </c>
      <c r="G1070" s="1" t="s">
        <v>169</v>
      </c>
      <c r="H1070">
        <v>1</v>
      </c>
      <c r="I1070" s="1" t="s">
        <v>50</v>
      </c>
      <c r="J1070" s="1" t="s">
        <v>51</v>
      </c>
      <c r="K1070" s="1" t="s">
        <v>51</v>
      </c>
      <c r="L1070" s="1" t="s">
        <v>52</v>
      </c>
      <c r="M1070" s="1" t="s">
        <v>185</v>
      </c>
      <c r="N1070" s="1" t="s">
        <v>274</v>
      </c>
      <c r="P1070" s="1" t="s">
        <v>356</v>
      </c>
      <c r="Q1070" s="1" t="s">
        <v>122</v>
      </c>
    </row>
    <row r="1071" spans="1:17" x14ac:dyDescent="0.25">
      <c r="A1071" s="1" t="s">
        <v>2918</v>
      </c>
      <c r="B1071" s="1" t="s">
        <v>97</v>
      </c>
      <c r="C1071" s="1" t="s">
        <v>2919</v>
      </c>
      <c r="D1071" s="1" t="s">
        <v>2247</v>
      </c>
      <c r="E1071" s="1" t="s">
        <v>771</v>
      </c>
      <c r="F1071" s="1" t="s">
        <v>44</v>
      </c>
      <c r="G1071" s="1" t="s">
        <v>49</v>
      </c>
      <c r="H1071">
        <v>1</v>
      </c>
      <c r="I1071" s="1" t="s">
        <v>50</v>
      </c>
      <c r="J1071" s="1" t="s">
        <v>51</v>
      </c>
      <c r="K1071" s="1" t="s">
        <v>51</v>
      </c>
      <c r="L1071" s="1" t="s">
        <v>52</v>
      </c>
      <c r="M1071" s="1" t="s">
        <v>65</v>
      </c>
      <c r="N1071" s="1" t="s">
        <v>194</v>
      </c>
      <c r="O1071" s="1" t="s">
        <v>299</v>
      </c>
      <c r="P1071" s="1" t="s">
        <v>55</v>
      </c>
      <c r="Q1071" s="1" t="s">
        <v>122</v>
      </c>
    </row>
    <row r="1072" spans="1:17" x14ac:dyDescent="0.25">
      <c r="A1072" s="1" t="s">
        <v>2918</v>
      </c>
      <c r="B1072" s="1" t="s">
        <v>97</v>
      </c>
      <c r="C1072" s="1" t="s">
        <v>2919</v>
      </c>
      <c r="D1072" s="1" t="s">
        <v>2247</v>
      </c>
      <c r="E1072" s="1" t="s">
        <v>771</v>
      </c>
      <c r="F1072" s="1" t="s">
        <v>44</v>
      </c>
      <c r="G1072" s="1" t="s">
        <v>169</v>
      </c>
      <c r="H1072">
        <v>1</v>
      </c>
      <c r="I1072" s="1" t="s">
        <v>50</v>
      </c>
      <c r="J1072" s="1" t="s">
        <v>51</v>
      </c>
      <c r="K1072" s="1" t="s">
        <v>51</v>
      </c>
      <c r="L1072" s="1" t="s">
        <v>52</v>
      </c>
      <c r="M1072" s="1" t="s">
        <v>65</v>
      </c>
      <c r="N1072" s="1" t="s">
        <v>194</v>
      </c>
      <c r="O1072" s="1" t="s">
        <v>299</v>
      </c>
      <c r="P1072" s="1" t="s">
        <v>55</v>
      </c>
      <c r="Q1072" s="1" t="s">
        <v>122</v>
      </c>
    </row>
    <row r="1073" spans="1:17" x14ac:dyDescent="0.25">
      <c r="A1073" s="1" t="s">
        <v>2920</v>
      </c>
      <c r="B1073" s="1" t="s">
        <v>100</v>
      </c>
      <c r="C1073" s="1" t="s">
        <v>2921</v>
      </c>
      <c r="D1073" s="1" t="s">
        <v>2293</v>
      </c>
      <c r="E1073" s="1" t="s">
        <v>771</v>
      </c>
      <c r="F1073" s="1" t="s">
        <v>44</v>
      </c>
      <c r="G1073" s="1" t="s">
        <v>49</v>
      </c>
      <c r="H1073">
        <v>1</v>
      </c>
      <c r="I1073" s="1" t="s">
        <v>50</v>
      </c>
      <c r="J1073" s="1" t="s">
        <v>51</v>
      </c>
      <c r="K1073" s="1" t="s">
        <v>51</v>
      </c>
      <c r="L1073" s="1" t="s">
        <v>52</v>
      </c>
      <c r="M1073" s="1" t="s">
        <v>65</v>
      </c>
      <c r="N1073" s="1" t="s">
        <v>274</v>
      </c>
      <c r="P1073" s="1" t="s">
        <v>55</v>
      </c>
      <c r="Q1073" s="1" t="s">
        <v>172</v>
      </c>
    </row>
    <row r="1074" spans="1:17" x14ac:dyDescent="0.25">
      <c r="A1074" s="1" t="s">
        <v>2920</v>
      </c>
      <c r="B1074" s="1" t="s">
        <v>100</v>
      </c>
      <c r="C1074" s="1" t="s">
        <v>2921</v>
      </c>
      <c r="D1074" s="1" t="s">
        <v>2293</v>
      </c>
      <c r="E1074" s="1" t="s">
        <v>771</v>
      </c>
      <c r="F1074" s="1" t="s">
        <v>44</v>
      </c>
      <c r="G1074" s="1" t="s">
        <v>169</v>
      </c>
      <c r="H1074">
        <v>1</v>
      </c>
      <c r="I1074" s="1" t="s">
        <v>50</v>
      </c>
      <c r="J1074" s="1" t="s">
        <v>51</v>
      </c>
      <c r="K1074" s="1" t="s">
        <v>51</v>
      </c>
      <c r="L1074" s="1" t="s">
        <v>52</v>
      </c>
      <c r="M1074" s="1" t="s">
        <v>65</v>
      </c>
      <c r="N1074" s="1" t="s">
        <v>274</v>
      </c>
      <c r="P1074" s="1" t="s">
        <v>55</v>
      </c>
      <c r="Q1074" s="1" t="s">
        <v>172</v>
      </c>
    </row>
    <row r="1075" spans="1:17" x14ac:dyDescent="0.25">
      <c r="A1075" s="1" t="s">
        <v>2922</v>
      </c>
      <c r="B1075" s="1" t="s">
        <v>103</v>
      </c>
      <c r="C1075" s="1" t="s">
        <v>2923</v>
      </c>
      <c r="D1075" s="1" t="s">
        <v>2293</v>
      </c>
      <c r="E1075" s="1" t="s">
        <v>771</v>
      </c>
      <c r="F1075" s="1" t="s">
        <v>44</v>
      </c>
      <c r="G1075" s="1" t="s">
        <v>49</v>
      </c>
      <c r="H1075">
        <v>1</v>
      </c>
      <c r="I1075" s="1" t="s">
        <v>50</v>
      </c>
      <c r="J1075" s="1" t="s">
        <v>51</v>
      </c>
      <c r="K1075" s="1" t="s">
        <v>51</v>
      </c>
      <c r="L1075" s="1" t="s">
        <v>52</v>
      </c>
      <c r="M1075" s="1" t="s">
        <v>53</v>
      </c>
      <c r="N1075" s="1" t="s">
        <v>194</v>
      </c>
      <c r="O1075" s="1" t="s">
        <v>2924</v>
      </c>
      <c r="P1075" s="1" t="s">
        <v>55</v>
      </c>
      <c r="Q1075" s="1" t="s">
        <v>122</v>
      </c>
    </row>
    <row r="1076" spans="1:17" x14ac:dyDescent="0.25">
      <c r="A1076" s="1" t="s">
        <v>2922</v>
      </c>
      <c r="B1076" s="1" t="s">
        <v>103</v>
      </c>
      <c r="C1076" s="1" t="s">
        <v>2923</v>
      </c>
      <c r="D1076" s="1" t="s">
        <v>2293</v>
      </c>
      <c r="E1076" s="1" t="s">
        <v>771</v>
      </c>
      <c r="F1076" s="1" t="s">
        <v>44</v>
      </c>
      <c r="G1076" s="1" t="s">
        <v>169</v>
      </c>
      <c r="H1076">
        <v>1</v>
      </c>
      <c r="I1076" s="1" t="s">
        <v>50</v>
      </c>
      <c r="J1076" s="1" t="s">
        <v>51</v>
      </c>
      <c r="K1076" s="1" t="s">
        <v>51</v>
      </c>
      <c r="L1076" s="1" t="s">
        <v>52</v>
      </c>
      <c r="M1076" s="1" t="s">
        <v>53</v>
      </c>
      <c r="N1076" s="1" t="s">
        <v>194</v>
      </c>
      <c r="O1076" s="1" t="s">
        <v>2924</v>
      </c>
      <c r="P1076" s="1" t="s">
        <v>55</v>
      </c>
      <c r="Q1076" s="1" t="s">
        <v>122</v>
      </c>
    </row>
    <row r="1077" spans="1:17" x14ac:dyDescent="0.25">
      <c r="A1077" s="1" t="s">
        <v>2925</v>
      </c>
      <c r="B1077" s="1" t="s">
        <v>69</v>
      </c>
      <c r="C1077" s="1" t="s">
        <v>2926</v>
      </c>
      <c r="D1077" s="1" t="s">
        <v>2293</v>
      </c>
      <c r="E1077" s="1" t="s">
        <v>771</v>
      </c>
      <c r="F1077" s="1" t="s">
        <v>44</v>
      </c>
      <c r="G1077" s="1" t="s">
        <v>49</v>
      </c>
      <c r="H1077">
        <v>1</v>
      </c>
      <c r="I1077" s="1" t="s">
        <v>50</v>
      </c>
      <c r="J1077" s="1" t="s">
        <v>51</v>
      </c>
      <c r="K1077" s="1" t="s">
        <v>51</v>
      </c>
      <c r="L1077" s="1" t="s">
        <v>52</v>
      </c>
      <c r="M1077" s="1" t="s">
        <v>65</v>
      </c>
      <c r="N1077" s="1" t="s">
        <v>194</v>
      </c>
      <c r="O1077" s="1" t="s">
        <v>2928</v>
      </c>
      <c r="P1077" s="1" t="s">
        <v>55</v>
      </c>
      <c r="Q1077" s="1" t="s">
        <v>122</v>
      </c>
    </row>
    <row r="1078" spans="1:17" x14ac:dyDescent="0.25">
      <c r="A1078" s="1" t="s">
        <v>2925</v>
      </c>
      <c r="B1078" s="1" t="s">
        <v>69</v>
      </c>
      <c r="C1078" s="1" t="s">
        <v>2926</v>
      </c>
      <c r="D1078" s="1" t="s">
        <v>2293</v>
      </c>
      <c r="E1078" s="1" t="s">
        <v>771</v>
      </c>
      <c r="F1078" s="1" t="s">
        <v>44</v>
      </c>
      <c r="G1078" s="1" t="s">
        <v>169</v>
      </c>
      <c r="H1078">
        <v>1</v>
      </c>
      <c r="I1078" s="1" t="s">
        <v>50</v>
      </c>
      <c r="J1078" s="1" t="s">
        <v>51</v>
      </c>
      <c r="K1078" s="1" t="s">
        <v>51</v>
      </c>
      <c r="L1078" s="1" t="s">
        <v>52</v>
      </c>
      <c r="M1078" s="1" t="s">
        <v>65</v>
      </c>
      <c r="N1078" s="1" t="s">
        <v>194</v>
      </c>
      <c r="O1078" s="1" t="s">
        <v>2928</v>
      </c>
      <c r="P1078" s="1" t="s">
        <v>55</v>
      </c>
      <c r="Q1078" s="1" t="s">
        <v>122</v>
      </c>
    </row>
    <row r="1079" spans="1:17" x14ac:dyDescent="0.25">
      <c r="A1079" s="1" t="s">
        <v>2929</v>
      </c>
      <c r="B1079" s="1" t="s">
        <v>37</v>
      </c>
      <c r="C1079" s="1" t="s">
        <v>2930</v>
      </c>
      <c r="D1079" s="1" t="s">
        <v>2293</v>
      </c>
      <c r="E1079" s="1" t="s">
        <v>771</v>
      </c>
      <c r="F1079" s="1" t="s">
        <v>44</v>
      </c>
      <c r="G1079" s="1" t="s">
        <v>49</v>
      </c>
      <c r="H1079">
        <v>1</v>
      </c>
      <c r="I1079" s="1" t="s">
        <v>50</v>
      </c>
      <c r="J1079" s="1" t="s">
        <v>51</v>
      </c>
      <c r="K1079" s="1" t="s">
        <v>51</v>
      </c>
      <c r="L1079" s="1" t="s">
        <v>52</v>
      </c>
      <c r="M1079" s="1" t="s">
        <v>65</v>
      </c>
      <c r="N1079" s="1" t="s">
        <v>194</v>
      </c>
      <c r="O1079" s="1" t="s">
        <v>2931</v>
      </c>
      <c r="P1079" s="1" t="s">
        <v>55</v>
      </c>
      <c r="Q1079" s="1" t="s">
        <v>122</v>
      </c>
    </row>
    <row r="1080" spans="1:17" x14ac:dyDescent="0.25">
      <c r="A1080" s="1" t="s">
        <v>2932</v>
      </c>
      <c r="B1080" s="1" t="s">
        <v>63</v>
      </c>
      <c r="C1080" s="1" t="s">
        <v>2933</v>
      </c>
      <c r="D1080" s="1" t="s">
        <v>2293</v>
      </c>
      <c r="E1080" s="1" t="s">
        <v>771</v>
      </c>
      <c r="F1080" s="1" t="s">
        <v>44</v>
      </c>
      <c r="G1080" s="1" t="s">
        <v>49</v>
      </c>
      <c r="H1080">
        <v>1</v>
      </c>
      <c r="I1080" s="1" t="s">
        <v>50</v>
      </c>
      <c r="J1080" s="1" t="s">
        <v>51</v>
      </c>
      <c r="K1080" s="1" t="s">
        <v>51</v>
      </c>
      <c r="L1080" s="1" t="s">
        <v>711</v>
      </c>
      <c r="M1080" s="1" t="s">
        <v>53</v>
      </c>
      <c r="N1080" s="1" t="s">
        <v>194</v>
      </c>
      <c r="O1080" s="1" t="s">
        <v>2935</v>
      </c>
      <c r="P1080" s="1" t="s">
        <v>55</v>
      </c>
      <c r="Q1080" s="1" t="s">
        <v>122</v>
      </c>
    </row>
    <row r="1081" spans="1:17" x14ac:dyDescent="0.25">
      <c r="A1081" s="1" t="s">
        <v>2932</v>
      </c>
      <c r="B1081" s="1" t="s">
        <v>63</v>
      </c>
      <c r="C1081" s="1" t="s">
        <v>2933</v>
      </c>
      <c r="D1081" s="1" t="s">
        <v>2293</v>
      </c>
      <c r="E1081" s="1" t="s">
        <v>771</v>
      </c>
      <c r="F1081" s="1" t="s">
        <v>44</v>
      </c>
      <c r="G1081" s="1" t="s">
        <v>169</v>
      </c>
      <c r="H1081">
        <v>1</v>
      </c>
      <c r="I1081" s="1" t="s">
        <v>50</v>
      </c>
      <c r="J1081" s="1" t="s">
        <v>51</v>
      </c>
      <c r="K1081" s="1" t="s">
        <v>51</v>
      </c>
      <c r="L1081" s="1" t="s">
        <v>711</v>
      </c>
      <c r="M1081" s="1" t="s">
        <v>53</v>
      </c>
      <c r="N1081" s="1" t="s">
        <v>194</v>
      </c>
      <c r="O1081" s="1" t="s">
        <v>2935</v>
      </c>
      <c r="P1081" s="1" t="s">
        <v>55</v>
      </c>
      <c r="Q1081" s="1" t="s">
        <v>122</v>
      </c>
    </row>
    <row r="1082" spans="1:17" x14ac:dyDescent="0.25">
      <c r="A1082" s="1" t="s">
        <v>2936</v>
      </c>
      <c r="B1082" s="1" t="s">
        <v>112</v>
      </c>
      <c r="C1082" s="1" t="s">
        <v>2937</v>
      </c>
      <c r="D1082" s="1" t="s">
        <v>2396</v>
      </c>
      <c r="E1082" s="1" t="s">
        <v>771</v>
      </c>
      <c r="F1082" s="1" t="s">
        <v>44</v>
      </c>
      <c r="G1082" s="1" t="s">
        <v>49</v>
      </c>
      <c r="H1082">
        <v>1</v>
      </c>
      <c r="I1082" s="1" t="s">
        <v>50</v>
      </c>
      <c r="J1082" s="1" t="s">
        <v>51</v>
      </c>
      <c r="K1082" s="1" t="s">
        <v>51</v>
      </c>
      <c r="L1082" s="1" t="s">
        <v>52</v>
      </c>
      <c r="M1082" s="1" t="s">
        <v>53</v>
      </c>
      <c r="N1082" s="1" t="s">
        <v>274</v>
      </c>
      <c r="P1082" s="1" t="s">
        <v>55</v>
      </c>
      <c r="Q1082" s="1" t="s">
        <v>56</v>
      </c>
    </row>
    <row r="1083" spans="1:17" x14ac:dyDescent="0.25">
      <c r="A1083" s="1" t="s">
        <v>2936</v>
      </c>
      <c r="B1083" s="1" t="s">
        <v>112</v>
      </c>
      <c r="C1083" s="1" t="s">
        <v>2937</v>
      </c>
      <c r="D1083" s="1" t="s">
        <v>2396</v>
      </c>
      <c r="E1083" s="1" t="s">
        <v>771</v>
      </c>
      <c r="F1083" s="1" t="s">
        <v>44</v>
      </c>
      <c r="G1083" s="1" t="s">
        <v>169</v>
      </c>
      <c r="H1083">
        <v>1</v>
      </c>
      <c r="I1083" s="1" t="s">
        <v>50</v>
      </c>
      <c r="J1083" s="1" t="s">
        <v>51</v>
      </c>
      <c r="K1083" s="1" t="s">
        <v>51</v>
      </c>
      <c r="L1083" s="1" t="s">
        <v>52</v>
      </c>
      <c r="M1083" s="1" t="s">
        <v>53</v>
      </c>
      <c r="N1083" s="1" t="s">
        <v>274</v>
      </c>
      <c r="P1083" s="1" t="s">
        <v>55</v>
      </c>
      <c r="Q1083" s="1" t="s">
        <v>56</v>
      </c>
    </row>
    <row r="1084" spans="1:17" x14ac:dyDescent="0.25">
      <c r="A1084" s="1" t="s">
        <v>2938</v>
      </c>
      <c r="B1084" s="1" t="s">
        <v>142</v>
      </c>
      <c r="C1084" s="1" t="s">
        <v>2939</v>
      </c>
      <c r="D1084" s="1" t="s">
        <v>2940</v>
      </c>
      <c r="E1084" s="1" t="s">
        <v>771</v>
      </c>
      <c r="F1084" s="1" t="s">
        <v>44</v>
      </c>
      <c r="G1084" s="1" t="s">
        <v>49</v>
      </c>
      <c r="H1084">
        <v>1</v>
      </c>
      <c r="I1084" s="1" t="s">
        <v>50</v>
      </c>
      <c r="J1084" s="1" t="s">
        <v>51</v>
      </c>
      <c r="K1084" s="1" t="s">
        <v>51</v>
      </c>
      <c r="L1084" s="1" t="s">
        <v>52</v>
      </c>
      <c r="M1084" s="1" t="s">
        <v>53</v>
      </c>
      <c r="N1084" s="1" t="s">
        <v>274</v>
      </c>
      <c r="P1084" s="1" t="s">
        <v>55</v>
      </c>
      <c r="Q1084" s="1" t="s">
        <v>122</v>
      </c>
    </row>
    <row r="1085" spans="1:17" x14ac:dyDescent="0.25">
      <c r="A1085" s="1" t="s">
        <v>2938</v>
      </c>
      <c r="B1085" s="1" t="s">
        <v>142</v>
      </c>
      <c r="C1085" s="1" t="s">
        <v>2939</v>
      </c>
      <c r="D1085" s="1" t="s">
        <v>2940</v>
      </c>
      <c r="E1085" s="1" t="s">
        <v>771</v>
      </c>
      <c r="F1085" s="1" t="s">
        <v>44</v>
      </c>
      <c r="G1085" s="1" t="s">
        <v>169</v>
      </c>
      <c r="H1085">
        <v>1</v>
      </c>
      <c r="I1085" s="1" t="s">
        <v>50</v>
      </c>
      <c r="J1085" s="1" t="s">
        <v>51</v>
      </c>
      <c r="K1085" s="1" t="s">
        <v>51</v>
      </c>
      <c r="L1085" s="1" t="s">
        <v>52</v>
      </c>
      <c r="M1085" s="1" t="s">
        <v>53</v>
      </c>
      <c r="N1085" s="1" t="s">
        <v>274</v>
      </c>
      <c r="P1085" s="1" t="s">
        <v>55</v>
      </c>
      <c r="Q1085" s="1" t="s">
        <v>122</v>
      </c>
    </row>
    <row r="1086" spans="1:17" x14ac:dyDescent="0.25">
      <c r="A1086" s="1" t="s">
        <v>2942</v>
      </c>
      <c r="B1086" s="1" t="s">
        <v>144</v>
      </c>
      <c r="C1086" s="1" t="s">
        <v>2943</v>
      </c>
      <c r="D1086" s="1" t="s">
        <v>2944</v>
      </c>
      <c r="E1086" s="1" t="s">
        <v>771</v>
      </c>
      <c r="F1086" s="1" t="s">
        <v>44</v>
      </c>
      <c r="G1086" s="1" t="s">
        <v>49</v>
      </c>
      <c r="H1086">
        <v>1</v>
      </c>
      <c r="I1086" s="1" t="s">
        <v>50</v>
      </c>
      <c r="J1086" s="1" t="s">
        <v>51</v>
      </c>
      <c r="K1086" s="1" t="s">
        <v>51</v>
      </c>
      <c r="L1086" s="1" t="s">
        <v>52</v>
      </c>
      <c r="M1086" s="1" t="s">
        <v>53</v>
      </c>
      <c r="N1086" s="1" t="s">
        <v>194</v>
      </c>
      <c r="O1086" s="1" t="s">
        <v>2945</v>
      </c>
      <c r="P1086" s="1" t="s">
        <v>55</v>
      </c>
      <c r="Q1086" s="1" t="s">
        <v>122</v>
      </c>
    </row>
    <row r="1087" spans="1:17" x14ac:dyDescent="0.25">
      <c r="A1087" s="1" t="s">
        <v>2942</v>
      </c>
      <c r="B1087" s="1" t="s">
        <v>144</v>
      </c>
      <c r="C1087" s="1" t="s">
        <v>2943</v>
      </c>
      <c r="D1087" s="1" t="s">
        <v>2944</v>
      </c>
      <c r="E1087" s="1" t="s">
        <v>771</v>
      </c>
      <c r="F1087" s="1" t="s">
        <v>44</v>
      </c>
      <c r="G1087" s="1" t="s">
        <v>169</v>
      </c>
      <c r="H1087">
        <v>1</v>
      </c>
      <c r="I1087" s="1" t="s">
        <v>50</v>
      </c>
      <c r="J1087" s="1" t="s">
        <v>51</v>
      </c>
      <c r="K1087" s="1" t="s">
        <v>51</v>
      </c>
      <c r="L1087" s="1" t="s">
        <v>52</v>
      </c>
      <c r="M1087" s="1" t="s">
        <v>53</v>
      </c>
      <c r="N1087" s="1" t="s">
        <v>194</v>
      </c>
      <c r="O1087" s="1" t="s">
        <v>2945</v>
      </c>
      <c r="P1087" s="1" t="s">
        <v>55</v>
      </c>
      <c r="Q1087" s="1" t="s">
        <v>122</v>
      </c>
    </row>
    <row r="1088" spans="1:17" x14ac:dyDescent="0.25">
      <c r="A1088" s="1" t="s">
        <v>2946</v>
      </c>
      <c r="B1088" s="1" t="s">
        <v>177</v>
      </c>
      <c r="C1088" s="1" t="s">
        <v>2947</v>
      </c>
      <c r="D1088" s="1" t="s">
        <v>2247</v>
      </c>
      <c r="E1088" s="1" t="s">
        <v>771</v>
      </c>
      <c r="F1088" s="1" t="s">
        <v>44</v>
      </c>
      <c r="G1088" s="1" t="s">
        <v>49</v>
      </c>
      <c r="H1088">
        <v>1</v>
      </c>
      <c r="I1088" s="1" t="s">
        <v>50</v>
      </c>
      <c r="J1088" s="1" t="s">
        <v>51</v>
      </c>
      <c r="K1088" s="1" t="s">
        <v>51</v>
      </c>
      <c r="L1088" s="1" t="s">
        <v>52</v>
      </c>
      <c r="M1088" s="1" t="s">
        <v>65</v>
      </c>
      <c r="N1088" s="1" t="s">
        <v>194</v>
      </c>
      <c r="O1088" s="1" t="s">
        <v>2475</v>
      </c>
      <c r="P1088" s="1" t="s">
        <v>302</v>
      </c>
      <c r="Q1088" s="1" t="s">
        <v>56</v>
      </c>
    </row>
    <row r="1089" spans="1:17" x14ac:dyDescent="0.25">
      <c r="A1089" s="1" t="s">
        <v>2946</v>
      </c>
      <c r="B1089" s="1" t="s">
        <v>177</v>
      </c>
      <c r="C1089" s="1" t="s">
        <v>2947</v>
      </c>
      <c r="D1089" s="1" t="s">
        <v>2247</v>
      </c>
      <c r="E1089" s="1" t="s">
        <v>771</v>
      </c>
      <c r="F1089" s="1" t="s">
        <v>44</v>
      </c>
      <c r="G1089" s="1" t="s">
        <v>197</v>
      </c>
      <c r="H1089">
        <v>1</v>
      </c>
      <c r="I1089" s="1" t="s">
        <v>50</v>
      </c>
      <c r="J1089" s="1" t="s">
        <v>51</v>
      </c>
      <c r="K1089" s="1" t="s">
        <v>51</v>
      </c>
      <c r="L1089" s="1" t="s">
        <v>52</v>
      </c>
      <c r="M1089" s="1" t="s">
        <v>65</v>
      </c>
      <c r="N1089" s="1" t="s">
        <v>194</v>
      </c>
      <c r="O1089" s="1" t="s">
        <v>2475</v>
      </c>
      <c r="P1089" s="1" t="s">
        <v>302</v>
      </c>
      <c r="Q1089" s="1" t="s">
        <v>56</v>
      </c>
    </row>
    <row r="1090" spans="1:17" x14ac:dyDescent="0.25">
      <c r="A1090" s="1" t="s">
        <v>2946</v>
      </c>
      <c r="B1090" s="1" t="s">
        <v>177</v>
      </c>
      <c r="C1090" s="1" t="s">
        <v>2947</v>
      </c>
      <c r="D1090" s="1" t="s">
        <v>2247</v>
      </c>
      <c r="E1090" s="1" t="s">
        <v>771</v>
      </c>
      <c r="F1090" s="1" t="s">
        <v>44</v>
      </c>
      <c r="G1090" s="1" t="s">
        <v>196</v>
      </c>
      <c r="H1090">
        <v>1</v>
      </c>
      <c r="I1090" s="1" t="s">
        <v>50</v>
      </c>
      <c r="J1090" s="1" t="s">
        <v>51</v>
      </c>
      <c r="K1090" s="1" t="s">
        <v>51</v>
      </c>
      <c r="L1090" s="1" t="s">
        <v>52</v>
      </c>
      <c r="M1090" s="1" t="s">
        <v>65</v>
      </c>
      <c r="N1090" s="1" t="s">
        <v>194</v>
      </c>
      <c r="O1090" s="1" t="s">
        <v>2475</v>
      </c>
      <c r="P1090" s="1" t="s">
        <v>302</v>
      </c>
      <c r="Q1090" s="1" t="s">
        <v>56</v>
      </c>
    </row>
    <row r="1091" spans="1:17" x14ac:dyDescent="0.25">
      <c r="A1091" s="1" t="s">
        <v>2946</v>
      </c>
      <c r="B1091" s="1" t="s">
        <v>177</v>
      </c>
      <c r="C1091" s="1" t="s">
        <v>2947</v>
      </c>
      <c r="D1091" s="1" t="s">
        <v>2247</v>
      </c>
      <c r="E1091" s="1" t="s">
        <v>771</v>
      </c>
      <c r="F1091" s="1" t="s">
        <v>44</v>
      </c>
      <c r="G1091" s="1" t="s">
        <v>169</v>
      </c>
      <c r="H1091">
        <v>1</v>
      </c>
      <c r="I1091" s="1" t="s">
        <v>50</v>
      </c>
      <c r="J1091" s="1" t="s">
        <v>51</v>
      </c>
      <c r="K1091" s="1" t="s">
        <v>51</v>
      </c>
      <c r="L1091" s="1" t="s">
        <v>52</v>
      </c>
      <c r="M1091" s="1" t="s">
        <v>65</v>
      </c>
      <c r="N1091" s="1" t="s">
        <v>194</v>
      </c>
      <c r="O1091" s="1" t="s">
        <v>2475</v>
      </c>
      <c r="P1091" s="1" t="s">
        <v>302</v>
      </c>
      <c r="Q1091" s="1" t="s">
        <v>56</v>
      </c>
    </row>
    <row r="1092" spans="1:17" x14ac:dyDescent="0.25">
      <c r="A1092" s="1" t="s">
        <v>2948</v>
      </c>
      <c r="B1092" s="1" t="s">
        <v>178</v>
      </c>
      <c r="C1092" s="1" t="s">
        <v>2949</v>
      </c>
      <c r="D1092" s="1" t="s">
        <v>2293</v>
      </c>
      <c r="E1092" s="1" t="s">
        <v>771</v>
      </c>
      <c r="F1092" s="1" t="s">
        <v>44</v>
      </c>
      <c r="G1092" s="1" t="s">
        <v>49</v>
      </c>
      <c r="H1092">
        <v>1</v>
      </c>
      <c r="I1092" s="1" t="s">
        <v>50</v>
      </c>
      <c r="J1092" s="1" t="s">
        <v>51</v>
      </c>
      <c r="K1092" s="1" t="s">
        <v>51</v>
      </c>
      <c r="L1092" s="1" t="s">
        <v>52</v>
      </c>
      <c r="M1092" s="1" t="s">
        <v>53</v>
      </c>
      <c r="N1092" s="1" t="s">
        <v>194</v>
      </c>
      <c r="O1092" s="1" t="s">
        <v>2950</v>
      </c>
      <c r="P1092" s="1" t="s">
        <v>55</v>
      </c>
      <c r="Q1092" s="1" t="s">
        <v>122</v>
      </c>
    </row>
    <row r="1093" spans="1:17" x14ac:dyDescent="0.25">
      <c r="A1093" s="1" t="s">
        <v>2948</v>
      </c>
      <c r="B1093" s="1" t="s">
        <v>178</v>
      </c>
      <c r="C1093" s="1" t="s">
        <v>2949</v>
      </c>
      <c r="D1093" s="1" t="s">
        <v>2293</v>
      </c>
      <c r="E1093" s="1" t="s">
        <v>771</v>
      </c>
      <c r="F1093" s="1" t="s">
        <v>44</v>
      </c>
      <c r="G1093" s="1" t="s">
        <v>196</v>
      </c>
      <c r="H1093">
        <v>1</v>
      </c>
      <c r="I1093" s="1" t="s">
        <v>50</v>
      </c>
      <c r="J1093" s="1" t="s">
        <v>51</v>
      </c>
      <c r="K1093" s="1" t="s">
        <v>51</v>
      </c>
      <c r="L1093" s="1" t="s">
        <v>52</v>
      </c>
      <c r="M1093" s="1" t="s">
        <v>53</v>
      </c>
      <c r="N1093" s="1" t="s">
        <v>194</v>
      </c>
      <c r="O1093" s="1" t="s">
        <v>2950</v>
      </c>
      <c r="P1093" s="1" t="s">
        <v>55</v>
      </c>
      <c r="Q1093" s="1" t="s">
        <v>122</v>
      </c>
    </row>
    <row r="1094" spans="1:17" x14ac:dyDescent="0.25">
      <c r="A1094" s="1" t="s">
        <v>2948</v>
      </c>
      <c r="B1094" s="1" t="s">
        <v>178</v>
      </c>
      <c r="C1094" s="1" t="s">
        <v>2949</v>
      </c>
      <c r="D1094" s="1" t="s">
        <v>2293</v>
      </c>
      <c r="E1094" s="1" t="s">
        <v>771</v>
      </c>
      <c r="F1094" s="1" t="s">
        <v>44</v>
      </c>
      <c r="G1094" s="1" t="s">
        <v>169</v>
      </c>
      <c r="H1094">
        <v>1</v>
      </c>
      <c r="I1094" s="1" t="s">
        <v>50</v>
      </c>
      <c r="J1094" s="1" t="s">
        <v>51</v>
      </c>
      <c r="K1094" s="1" t="s">
        <v>51</v>
      </c>
      <c r="L1094" s="1" t="s">
        <v>52</v>
      </c>
      <c r="M1094" s="1" t="s">
        <v>53</v>
      </c>
      <c r="N1094" s="1" t="s">
        <v>194</v>
      </c>
      <c r="O1094" s="1" t="s">
        <v>2950</v>
      </c>
      <c r="P1094" s="1" t="s">
        <v>55</v>
      </c>
      <c r="Q1094" s="1" t="s">
        <v>122</v>
      </c>
    </row>
    <row r="1095" spans="1:17" x14ac:dyDescent="0.25">
      <c r="A1095" s="1" t="s">
        <v>2951</v>
      </c>
      <c r="B1095" s="1" t="s">
        <v>368</v>
      </c>
      <c r="C1095" s="1" t="s">
        <v>2952</v>
      </c>
      <c r="D1095" s="1" t="s">
        <v>2293</v>
      </c>
      <c r="E1095" s="1" t="s">
        <v>771</v>
      </c>
      <c r="F1095" s="1" t="s">
        <v>44</v>
      </c>
      <c r="G1095" s="1" t="s">
        <v>49</v>
      </c>
      <c r="H1095">
        <v>1</v>
      </c>
      <c r="I1095" s="1" t="s">
        <v>50</v>
      </c>
      <c r="J1095" s="1" t="s">
        <v>51</v>
      </c>
      <c r="K1095" s="1" t="s">
        <v>51</v>
      </c>
      <c r="L1095" s="1" t="s">
        <v>52</v>
      </c>
      <c r="M1095" s="1" t="s">
        <v>53</v>
      </c>
      <c r="N1095" s="1" t="s">
        <v>194</v>
      </c>
      <c r="O1095" s="1" t="s">
        <v>2955</v>
      </c>
      <c r="P1095" s="1" t="s">
        <v>55</v>
      </c>
      <c r="Q1095" s="1" t="s">
        <v>122</v>
      </c>
    </row>
    <row r="1096" spans="1:17" x14ac:dyDescent="0.25">
      <c r="A1096" s="1" t="s">
        <v>2951</v>
      </c>
      <c r="B1096" s="1" t="s">
        <v>368</v>
      </c>
      <c r="C1096" s="1" t="s">
        <v>2952</v>
      </c>
      <c r="D1096" s="1" t="s">
        <v>2293</v>
      </c>
      <c r="E1096" s="1" t="s">
        <v>771</v>
      </c>
      <c r="F1096" s="1" t="s">
        <v>44</v>
      </c>
      <c r="G1096" s="1" t="s">
        <v>169</v>
      </c>
      <c r="H1096">
        <v>1</v>
      </c>
      <c r="I1096" s="1" t="s">
        <v>50</v>
      </c>
      <c r="J1096" s="1" t="s">
        <v>51</v>
      </c>
      <c r="K1096" s="1" t="s">
        <v>51</v>
      </c>
      <c r="L1096" s="1" t="s">
        <v>52</v>
      </c>
      <c r="M1096" s="1" t="s">
        <v>53</v>
      </c>
      <c r="N1096" s="1" t="s">
        <v>194</v>
      </c>
      <c r="O1096" s="1" t="s">
        <v>2955</v>
      </c>
      <c r="P1096" s="1" t="s">
        <v>55</v>
      </c>
      <c r="Q1096" s="1" t="s">
        <v>122</v>
      </c>
    </row>
    <row r="1097" spans="1:17" x14ac:dyDescent="0.25">
      <c r="A1097" s="1" t="s">
        <v>2956</v>
      </c>
      <c r="B1097" s="1" t="s">
        <v>179</v>
      </c>
      <c r="C1097" s="1" t="s">
        <v>2957</v>
      </c>
      <c r="D1097" s="1" t="s">
        <v>2293</v>
      </c>
      <c r="E1097" s="1" t="s">
        <v>771</v>
      </c>
      <c r="F1097" s="1" t="s">
        <v>44</v>
      </c>
      <c r="G1097" s="1" t="s">
        <v>49</v>
      </c>
      <c r="H1097">
        <v>1</v>
      </c>
      <c r="I1097" s="1" t="s">
        <v>50</v>
      </c>
      <c r="J1097" s="1" t="s">
        <v>51</v>
      </c>
      <c r="K1097" s="1" t="s">
        <v>51</v>
      </c>
      <c r="L1097" s="1" t="s">
        <v>52</v>
      </c>
      <c r="M1097" s="1" t="s">
        <v>65</v>
      </c>
      <c r="N1097" s="1" t="s">
        <v>194</v>
      </c>
      <c r="O1097" s="1" t="s">
        <v>2486</v>
      </c>
      <c r="P1097" s="1" t="s">
        <v>302</v>
      </c>
      <c r="Q1097" s="1" t="s">
        <v>56</v>
      </c>
    </row>
    <row r="1098" spans="1:17" x14ac:dyDescent="0.25">
      <c r="A1098" s="1" t="s">
        <v>2956</v>
      </c>
      <c r="B1098" s="1" t="s">
        <v>179</v>
      </c>
      <c r="C1098" s="1" t="s">
        <v>2957</v>
      </c>
      <c r="D1098" s="1" t="s">
        <v>2293</v>
      </c>
      <c r="E1098" s="1" t="s">
        <v>771</v>
      </c>
      <c r="F1098" s="1" t="s">
        <v>44</v>
      </c>
      <c r="G1098" s="1" t="s">
        <v>169</v>
      </c>
      <c r="H1098">
        <v>1</v>
      </c>
      <c r="I1098" s="1" t="s">
        <v>50</v>
      </c>
      <c r="J1098" s="1" t="s">
        <v>51</v>
      </c>
      <c r="K1098" s="1" t="s">
        <v>51</v>
      </c>
      <c r="L1098" s="1" t="s">
        <v>52</v>
      </c>
      <c r="M1098" s="1" t="s">
        <v>65</v>
      </c>
      <c r="N1098" s="1" t="s">
        <v>194</v>
      </c>
      <c r="O1098" s="1" t="s">
        <v>2486</v>
      </c>
      <c r="P1098" s="1" t="s">
        <v>302</v>
      </c>
      <c r="Q1098" s="1" t="s">
        <v>56</v>
      </c>
    </row>
    <row r="1099" spans="1:17" x14ac:dyDescent="0.25">
      <c r="A1099" s="1" t="s">
        <v>2959</v>
      </c>
      <c r="B1099" s="1" t="s">
        <v>180</v>
      </c>
      <c r="C1099" s="1" t="s">
        <v>2960</v>
      </c>
      <c r="D1099" s="1" t="s">
        <v>2293</v>
      </c>
      <c r="E1099" s="1" t="s">
        <v>771</v>
      </c>
      <c r="F1099" s="1" t="s">
        <v>44</v>
      </c>
      <c r="G1099" s="1" t="s">
        <v>49</v>
      </c>
      <c r="H1099">
        <v>1</v>
      </c>
      <c r="I1099" s="1" t="s">
        <v>50</v>
      </c>
      <c r="J1099" s="1" t="s">
        <v>51</v>
      </c>
      <c r="K1099" s="1" t="s">
        <v>88</v>
      </c>
      <c r="L1099" s="1" t="s">
        <v>209</v>
      </c>
      <c r="M1099" s="1" t="s">
        <v>53</v>
      </c>
      <c r="N1099" s="1" t="s">
        <v>194</v>
      </c>
      <c r="O1099" s="1" t="s">
        <v>2950</v>
      </c>
      <c r="P1099" s="1" t="s">
        <v>55</v>
      </c>
      <c r="Q1099" s="1" t="s">
        <v>56</v>
      </c>
    </row>
    <row r="1100" spans="1:17" x14ac:dyDescent="0.25">
      <c r="A1100" s="1" t="s">
        <v>2959</v>
      </c>
      <c r="B1100" s="1" t="s">
        <v>180</v>
      </c>
      <c r="C1100" s="1" t="s">
        <v>2960</v>
      </c>
      <c r="D1100" s="1" t="s">
        <v>2293</v>
      </c>
      <c r="E1100" s="1" t="s">
        <v>771</v>
      </c>
      <c r="F1100" s="1" t="s">
        <v>44</v>
      </c>
      <c r="G1100" s="1" t="s">
        <v>169</v>
      </c>
      <c r="H1100">
        <v>1</v>
      </c>
      <c r="I1100" s="1" t="s">
        <v>50</v>
      </c>
      <c r="J1100" s="1" t="s">
        <v>51</v>
      </c>
      <c r="K1100" s="1" t="s">
        <v>88</v>
      </c>
      <c r="L1100" s="1" t="s">
        <v>209</v>
      </c>
      <c r="M1100" s="1" t="s">
        <v>53</v>
      </c>
      <c r="N1100" s="1" t="s">
        <v>194</v>
      </c>
      <c r="O1100" s="1" t="s">
        <v>2950</v>
      </c>
      <c r="P1100" s="1" t="s">
        <v>55</v>
      </c>
      <c r="Q1100" s="1" t="s">
        <v>56</v>
      </c>
    </row>
    <row r="1101" spans="1:17" x14ac:dyDescent="0.25">
      <c r="A1101" s="1" t="s">
        <v>2961</v>
      </c>
      <c r="B1101" s="1" t="s">
        <v>186</v>
      </c>
      <c r="C1101" s="1" t="s">
        <v>2962</v>
      </c>
      <c r="D1101" s="1" t="s">
        <v>2396</v>
      </c>
      <c r="E1101" s="1" t="s">
        <v>771</v>
      </c>
      <c r="F1101" s="1" t="s">
        <v>44</v>
      </c>
      <c r="G1101" s="1" t="s">
        <v>49</v>
      </c>
      <c r="H1101">
        <v>1</v>
      </c>
      <c r="I1101" s="1" t="s">
        <v>50</v>
      </c>
      <c r="J1101" s="1" t="s">
        <v>51</v>
      </c>
      <c r="K1101" s="1" t="s">
        <v>51</v>
      </c>
      <c r="L1101" s="1" t="s">
        <v>52</v>
      </c>
      <c r="M1101" s="1" t="s">
        <v>65</v>
      </c>
      <c r="N1101" s="1" t="s">
        <v>194</v>
      </c>
      <c r="O1101" s="1" t="s">
        <v>2475</v>
      </c>
      <c r="P1101" s="1" t="s">
        <v>356</v>
      </c>
      <c r="Q1101" s="1" t="s">
        <v>122</v>
      </c>
    </row>
    <row r="1102" spans="1:17" x14ac:dyDescent="0.25">
      <c r="A1102" s="1" t="s">
        <v>2961</v>
      </c>
      <c r="B1102" s="1" t="s">
        <v>186</v>
      </c>
      <c r="C1102" s="1" t="s">
        <v>2962</v>
      </c>
      <c r="D1102" s="1" t="s">
        <v>2396</v>
      </c>
      <c r="E1102" s="1" t="s">
        <v>771</v>
      </c>
      <c r="F1102" s="1" t="s">
        <v>44</v>
      </c>
      <c r="G1102" s="1" t="s">
        <v>169</v>
      </c>
      <c r="H1102">
        <v>1</v>
      </c>
      <c r="I1102" s="1" t="s">
        <v>50</v>
      </c>
      <c r="J1102" s="1" t="s">
        <v>51</v>
      </c>
      <c r="K1102" s="1" t="s">
        <v>51</v>
      </c>
      <c r="L1102" s="1" t="s">
        <v>52</v>
      </c>
      <c r="M1102" s="1" t="s">
        <v>65</v>
      </c>
      <c r="N1102" s="1" t="s">
        <v>194</v>
      </c>
      <c r="O1102" s="1" t="s">
        <v>2475</v>
      </c>
      <c r="P1102" s="1" t="s">
        <v>356</v>
      </c>
      <c r="Q1102" s="1" t="s">
        <v>122</v>
      </c>
    </row>
    <row r="1103" spans="1:17" x14ac:dyDescent="0.25">
      <c r="A1103" s="1" t="s">
        <v>2963</v>
      </c>
      <c r="B1103" s="1" t="s">
        <v>189</v>
      </c>
      <c r="C1103" s="1" t="s">
        <v>2964</v>
      </c>
      <c r="D1103" s="1" t="s">
        <v>2940</v>
      </c>
      <c r="E1103" s="1" t="s">
        <v>771</v>
      </c>
      <c r="F1103" s="1" t="s">
        <v>44</v>
      </c>
      <c r="G1103" s="1" t="s">
        <v>49</v>
      </c>
      <c r="H1103">
        <v>1</v>
      </c>
      <c r="I1103" s="1" t="s">
        <v>50</v>
      </c>
      <c r="J1103" s="1" t="s">
        <v>51</v>
      </c>
      <c r="K1103" s="1" t="s">
        <v>51</v>
      </c>
      <c r="L1103" s="1" t="s">
        <v>52</v>
      </c>
      <c r="M1103" s="1" t="s">
        <v>65</v>
      </c>
      <c r="N1103" s="1" t="s">
        <v>194</v>
      </c>
      <c r="O1103" s="1" t="s">
        <v>2966</v>
      </c>
      <c r="P1103" s="1" t="s">
        <v>302</v>
      </c>
      <c r="Q1103" s="1" t="s">
        <v>122</v>
      </c>
    </row>
    <row r="1104" spans="1:17" x14ac:dyDescent="0.25">
      <c r="A1104" s="1" t="s">
        <v>2963</v>
      </c>
      <c r="B1104" s="1" t="s">
        <v>189</v>
      </c>
      <c r="C1104" s="1" t="s">
        <v>2964</v>
      </c>
      <c r="D1104" s="1" t="s">
        <v>2940</v>
      </c>
      <c r="E1104" s="1" t="s">
        <v>771</v>
      </c>
      <c r="F1104" s="1" t="s">
        <v>44</v>
      </c>
      <c r="G1104" s="1" t="s">
        <v>197</v>
      </c>
      <c r="H1104">
        <v>1</v>
      </c>
      <c r="I1104" s="1" t="s">
        <v>50</v>
      </c>
      <c r="J1104" s="1" t="s">
        <v>51</v>
      </c>
      <c r="K1104" s="1" t="s">
        <v>51</v>
      </c>
      <c r="L1104" s="1" t="s">
        <v>52</v>
      </c>
      <c r="M1104" s="1" t="s">
        <v>65</v>
      </c>
      <c r="N1104" s="1" t="s">
        <v>194</v>
      </c>
      <c r="O1104" s="1" t="s">
        <v>2966</v>
      </c>
      <c r="P1104" s="1" t="s">
        <v>302</v>
      </c>
      <c r="Q1104" s="1" t="s">
        <v>122</v>
      </c>
    </row>
    <row r="1105" spans="1:17" x14ac:dyDescent="0.25">
      <c r="A1105" s="1" t="s">
        <v>2963</v>
      </c>
      <c r="B1105" s="1" t="s">
        <v>189</v>
      </c>
      <c r="C1105" s="1" t="s">
        <v>2964</v>
      </c>
      <c r="D1105" s="1" t="s">
        <v>2940</v>
      </c>
      <c r="E1105" s="1" t="s">
        <v>771</v>
      </c>
      <c r="F1105" s="1" t="s">
        <v>44</v>
      </c>
      <c r="G1105" s="1" t="s">
        <v>169</v>
      </c>
      <c r="H1105">
        <v>1</v>
      </c>
      <c r="I1105" s="1" t="s">
        <v>50</v>
      </c>
      <c r="J1105" s="1" t="s">
        <v>51</v>
      </c>
      <c r="K1105" s="1" t="s">
        <v>51</v>
      </c>
      <c r="L1105" s="1" t="s">
        <v>52</v>
      </c>
      <c r="M1105" s="1" t="s">
        <v>65</v>
      </c>
      <c r="N1105" s="1" t="s">
        <v>194</v>
      </c>
      <c r="O1105" s="1" t="s">
        <v>2966</v>
      </c>
      <c r="P1105" s="1" t="s">
        <v>302</v>
      </c>
      <c r="Q1105" s="1" t="s">
        <v>122</v>
      </c>
    </row>
    <row r="1106" spans="1:17" x14ac:dyDescent="0.25">
      <c r="A1106" s="1" t="s">
        <v>2967</v>
      </c>
      <c r="B1106" s="1" t="s">
        <v>190</v>
      </c>
      <c r="C1106" s="1" t="s">
        <v>2968</v>
      </c>
      <c r="D1106" s="1" t="s">
        <v>2940</v>
      </c>
      <c r="E1106" s="1" t="s">
        <v>771</v>
      </c>
      <c r="F1106" s="1" t="s">
        <v>44</v>
      </c>
      <c r="G1106" s="1" t="s">
        <v>49</v>
      </c>
      <c r="H1106">
        <v>1</v>
      </c>
      <c r="I1106" s="1" t="s">
        <v>50</v>
      </c>
      <c r="J1106" s="1" t="s">
        <v>51</v>
      </c>
      <c r="K1106" s="1" t="s">
        <v>51</v>
      </c>
      <c r="L1106" s="1" t="s">
        <v>52</v>
      </c>
      <c r="M1106" s="1" t="s">
        <v>65</v>
      </c>
      <c r="N1106" s="1" t="s">
        <v>194</v>
      </c>
      <c r="O1106" s="1" t="s">
        <v>2954</v>
      </c>
      <c r="P1106" s="1" t="s">
        <v>302</v>
      </c>
      <c r="Q1106" s="1" t="s">
        <v>56</v>
      </c>
    </row>
    <row r="1107" spans="1:17" x14ac:dyDescent="0.25">
      <c r="A1107" s="1" t="s">
        <v>2967</v>
      </c>
      <c r="B1107" s="1" t="s">
        <v>190</v>
      </c>
      <c r="C1107" s="1" t="s">
        <v>2968</v>
      </c>
      <c r="D1107" s="1" t="s">
        <v>2940</v>
      </c>
      <c r="E1107" s="1" t="s">
        <v>771</v>
      </c>
      <c r="F1107" s="1" t="s">
        <v>44</v>
      </c>
      <c r="G1107" s="1" t="s">
        <v>197</v>
      </c>
      <c r="H1107">
        <v>2</v>
      </c>
      <c r="I1107" s="1" t="s">
        <v>50</v>
      </c>
      <c r="J1107" s="1" t="s">
        <v>51</v>
      </c>
      <c r="K1107" s="1" t="s">
        <v>51</v>
      </c>
      <c r="L1107" s="1" t="s">
        <v>52</v>
      </c>
      <c r="M1107" s="1" t="s">
        <v>65</v>
      </c>
      <c r="N1107" s="1" t="s">
        <v>194</v>
      </c>
      <c r="O1107" s="1" t="s">
        <v>2954</v>
      </c>
      <c r="P1107" s="1" t="s">
        <v>302</v>
      </c>
      <c r="Q1107" s="1" t="s">
        <v>56</v>
      </c>
    </row>
    <row r="1108" spans="1:17" x14ac:dyDescent="0.25">
      <c r="A1108" s="1" t="s">
        <v>2967</v>
      </c>
      <c r="B1108" s="1" t="s">
        <v>190</v>
      </c>
      <c r="C1108" s="1" t="s">
        <v>2968</v>
      </c>
      <c r="D1108" s="1" t="s">
        <v>2940</v>
      </c>
      <c r="E1108" s="1" t="s">
        <v>771</v>
      </c>
      <c r="F1108" s="1" t="s">
        <v>44</v>
      </c>
      <c r="G1108" s="1" t="s">
        <v>169</v>
      </c>
      <c r="H1108">
        <v>1</v>
      </c>
      <c r="I1108" s="1" t="s">
        <v>50</v>
      </c>
      <c r="J1108" s="1" t="s">
        <v>51</v>
      </c>
      <c r="K1108" s="1" t="s">
        <v>51</v>
      </c>
      <c r="L1108" s="1" t="s">
        <v>52</v>
      </c>
      <c r="M1108" s="1" t="s">
        <v>65</v>
      </c>
      <c r="N1108" s="1" t="s">
        <v>194</v>
      </c>
      <c r="O1108" s="1" t="s">
        <v>2954</v>
      </c>
      <c r="P1108" s="1" t="s">
        <v>302</v>
      </c>
      <c r="Q1108" s="1" t="s">
        <v>56</v>
      </c>
    </row>
    <row r="1109" spans="1:17" x14ac:dyDescent="0.25">
      <c r="A1109" s="1" t="s">
        <v>2970</v>
      </c>
      <c r="B1109" s="1" t="s">
        <v>191</v>
      </c>
      <c r="C1109" s="1" t="s">
        <v>2971</v>
      </c>
      <c r="D1109" s="1" t="s">
        <v>2940</v>
      </c>
      <c r="E1109" s="1" t="s">
        <v>771</v>
      </c>
      <c r="F1109" s="1" t="s">
        <v>44</v>
      </c>
      <c r="G1109" s="1" t="s">
        <v>49</v>
      </c>
      <c r="H1109">
        <v>1</v>
      </c>
      <c r="I1109" s="1" t="s">
        <v>50</v>
      </c>
      <c r="J1109" s="1" t="s">
        <v>51</v>
      </c>
      <c r="K1109" s="1" t="s">
        <v>51</v>
      </c>
      <c r="L1109" s="1" t="s">
        <v>52</v>
      </c>
      <c r="M1109" s="1" t="s">
        <v>65</v>
      </c>
      <c r="N1109" s="1" t="s">
        <v>194</v>
      </c>
      <c r="O1109" s="1" t="s">
        <v>2475</v>
      </c>
      <c r="P1109" s="1" t="s">
        <v>55</v>
      </c>
      <c r="Q1109" s="1" t="s">
        <v>56</v>
      </c>
    </row>
    <row r="1110" spans="1:17" x14ac:dyDescent="0.25">
      <c r="A1110" s="1" t="s">
        <v>2970</v>
      </c>
      <c r="B1110" s="1" t="s">
        <v>191</v>
      </c>
      <c r="C1110" s="1" t="s">
        <v>2971</v>
      </c>
      <c r="D1110" s="1" t="s">
        <v>2940</v>
      </c>
      <c r="E1110" s="1" t="s">
        <v>771</v>
      </c>
      <c r="F1110" s="1" t="s">
        <v>44</v>
      </c>
      <c r="G1110" s="1" t="s">
        <v>169</v>
      </c>
      <c r="H1110">
        <v>1</v>
      </c>
      <c r="I1110" s="1" t="s">
        <v>50</v>
      </c>
      <c r="J1110" s="1" t="s">
        <v>51</v>
      </c>
      <c r="K1110" s="1" t="s">
        <v>51</v>
      </c>
      <c r="L1110" s="1" t="s">
        <v>52</v>
      </c>
      <c r="M1110" s="1" t="s">
        <v>65</v>
      </c>
      <c r="N1110" s="1" t="s">
        <v>194</v>
      </c>
      <c r="O1110" s="1" t="s">
        <v>2475</v>
      </c>
      <c r="P1110" s="1" t="s">
        <v>55</v>
      </c>
      <c r="Q1110" s="1" t="s">
        <v>56</v>
      </c>
    </row>
    <row r="1111" spans="1:17" x14ac:dyDescent="0.25">
      <c r="A1111" s="1" t="s">
        <v>2973</v>
      </c>
      <c r="B1111" s="1" t="s">
        <v>212</v>
      </c>
      <c r="C1111" s="1" t="s">
        <v>2974</v>
      </c>
      <c r="D1111" s="1" t="s">
        <v>2944</v>
      </c>
      <c r="E1111" s="1" t="s">
        <v>771</v>
      </c>
      <c r="F1111" s="1" t="s">
        <v>44</v>
      </c>
      <c r="G1111" s="1" t="s">
        <v>49</v>
      </c>
      <c r="H1111">
        <v>1</v>
      </c>
      <c r="I1111" s="1" t="s">
        <v>50</v>
      </c>
      <c r="J1111" s="1" t="s">
        <v>51</v>
      </c>
      <c r="K1111" s="1" t="s">
        <v>51</v>
      </c>
      <c r="L1111" s="1" t="s">
        <v>52</v>
      </c>
      <c r="M1111" s="1" t="s">
        <v>65</v>
      </c>
      <c r="N1111" s="1" t="s">
        <v>194</v>
      </c>
      <c r="O1111" s="1" t="s">
        <v>2475</v>
      </c>
      <c r="P1111" s="1" t="s">
        <v>55</v>
      </c>
      <c r="Q1111" s="1" t="s">
        <v>56</v>
      </c>
    </row>
    <row r="1112" spans="1:17" x14ac:dyDescent="0.25">
      <c r="A1112" s="1" t="s">
        <v>2973</v>
      </c>
      <c r="B1112" s="1" t="s">
        <v>212</v>
      </c>
      <c r="C1112" s="1" t="s">
        <v>2974</v>
      </c>
      <c r="D1112" s="1" t="s">
        <v>2944</v>
      </c>
      <c r="E1112" s="1" t="s">
        <v>771</v>
      </c>
      <c r="F1112" s="1" t="s">
        <v>44</v>
      </c>
      <c r="G1112" s="1" t="s">
        <v>197</v>
      </c>
      <c r="H1112">
        <v>1</v>
      </c>
      <c r="I1112" s="1" t="s">
        <v>50</v>
      </c>
      <c r="J1112" s="1" t="s">
        <v>51</v>
      </c>
      <c r="K1112" s="1" t="s">
        <v>51</v>
      </c>
      <c r="L1112" s="1" t="s">
        <v>52</v>
      </c>
      <c r="M1112" s="1" t="s">
        <v>65</v>
      </c>
      <c r="N1112" s="1" t="s">
        <v>194</v>
      </c>
      <c r="O1112" s="1" t="s">
        <v>2475</v>
      </c>
      <c r="P1112" s="1" t="s">
        <v>55</v>
      </c>
      <c r="Q1112" s="1" t="s">
        <v>56</v>
      </c>
    </row>
    <row r="1113" spans="1:17" x14ac:dyDescent="0.25">
      <c r="A1113" s="1" t="s">
        <v>2973</v>
      </c>
      <c r="B1113" s="1" t="s">
        <v>212</v>
      </c>
      <c r="C1113" s="1" t="s">
        <v>2974</v>
      </c>
      <c r="D1113" s="1" t="s">
        <v>2944</v>
      </c>
      <c r="E1113" s="1" t="s">
        <v>771</v>
      </c>
      <c r="F1113" s="1" t="s">
        <v>44</v>
      </c>
      <c r="G1113" s="1" t="s">
        <v>169</v>
      </c>
      <c r="H1113">
        <v>1</v>
      </c>
      <c r="I1113" s="1" t="s">
        <v>50</v>
      </c>
      <c r="J1113" s="1" t="s">
        <v>51</v>
      </c>
      <c r="K1113" s="1" t="s">
        <v>51</v>
      </c>
      <c r="L1113" s="1" t="s">
        <v>52</v>
      </c>
      <c r="M1113" s="1" t="s">
        <v>65</v>
      </c>
      <c r="N1113" s="1" t="s">
        <v>194</v>
      </c>
      <c r="O1113" s="1" t="s">
        <v>2475</v>
      </c>
      <c r="P1113" s="1" t="s">
        <v>55</v>
      </c>
      <c r="Q1113" s="1" t="s">
        <v>56</v>
      </c>
    </row>
    <row r="1114" spans="1:17" x14ac:dyDescent="0.25">
      <c r="A1114" s="1" t="s">
        <v>2975</v>
      </c>
      <c r="B1114" s="1" t="s">
        <v>214</v>
      </c>
      <c r="C1114" s="1" t="s">
        <v>2976</v>
      </c>
      <c r="D1114" s="1" t="s">
        <v>2940</v>
      </c>
      <c r="E1114" s="1" t="s">
        <v>771</v>
      </c>
      <c r="F1114" s="1" t="s">
        <v>44</v>
      </c>
      <c r="G1114" s="1" t="s">
        <v>49</v>
      </c>
      <c r="H1114">
        <v>2</v>
      </c>
      <c r="I1114" s="1" t="s">
        <v>50</v>
      </c>
      <c r="J1114" s="1" t="s">
        <v>51</v>
      </c>
      <c r="K1114" s="1" t="s">
        <v>51</v>
      </c>
      <c r="L1114" s="1" t="s">
        <v>52</v>
      </c>
      <c r="M1114" s="1" t="s">
        <v>53</v>
      </c>
      <c r="N1114" s="1" t="s">
        <v>194</v>
      </c>
      <c r="O1114" s="1" t="s">
        <v>2475</v>
      </c>
      <c r="P1114" s="1" t="s">
        <v>55</v>
      </c>
      <c r="Q1114" s="1" t="s">
        <v>56</v>
      </c>
    </row>
    <row r="1115" spans="1:17" x14ac:dyDescent="0.25">
      <c r="A1115" s="1" t="s">
        <v>2975</v>
      </c>
      <c r="B1115" s="1" t="s">
        <v>214</v>
      </c>
      <c r="C1115" s="1" t="s">
        <v>2976</v>
      </c>
      <c r="D1115" s="1" t="s">
        <v>2940</v>
      </c>
      <c r="E1115" s="1" t="s">
        <v>771</v>
      </c>
      <c r="F1115" s="1" t="s">
        <v>44</v>
      </c>
      <c r="G1115" s="1" t="s">
        <v>197</v>
      </c>
      <c r="H1115">
        <v>1</v>
      </c>
      <c r="I1115" s="1" t="s">
        <v>50</v>
      </c>
      <c r="J1115" s="1" t="s">
        <v>51</v>
      </c>
      <c r="K1115" s="1" t="s">
        <v>51</v>
      </c>
      <c r="L1115" s="1" t="s">
        <v>52</v>
      </c>
      <c r="M1115" s="1" t="s">
        <v>53</v>
      </c>
      <c r="N1115" s="1" t="s">
        <v>194</v>
      </c>
      <c r="O1115" s="1" t="s">
        <v>2475</v>
      </c>
      <c r="P1115" s="1" t="s">
        <v>55</v>
      </c>
      <c r="Q1115" s="1" t="s">
        <v>56</v>
      </c>
    </row>
    <row r="1116" spans="1:17" x14ac:dyDescent="0.25">
      <c r="A1116" s="1" t="s">
        <v>2975</v>
      </c>
      <c r="B1116" s="1" t="s">
        <v>214</v>
      </c>
      <c r="C1116" s="1" t="s">
        <v>2976</v>
      </c>
      <c r="D1116" s="1" t="s">
        <v>2940</v>
      </c>
      <c r="E1116" s="1" t="s">
        <v>771</v>
      </c>
      <c r="F1116" s="1" t="s">
        <v>44</v>
      </c>
      <c r="G1116" s="1" t="s">
        <v>169</v>
      </c>
      <c r="H1116">
        <v>1</v>
      </c>
      <c r="I1116" s="1" t="s">
        <v>50</v>
      </c>
      <c r="J1116" s="1" t="s">
        <v>51</v>
      </c>
      <c r="K1116" s="1" t="s">
        <v>51</v>
      </c>
      <c r="L1116" s="1" t="s">
        <v>52</v>
      </c>
      <c r="M1116" s="1" t="s">
        <v>53</v>
      </c>
      <c r="N1116" s="1" t="s">
        <v>194</v>
      </c>
      <c r="O1116" s="1" t="s">
        <v>2475</v>
      </c>
      <c r="P1116" s="1" t="s">
        <v>55</v>
      </c>
      <c r="Q1116" s="1" t="s">
        <v>56</v>
      </c>
    </row>
    <row r="1117" spans="1:17" x14ac:dyDescent="0.25">
      <c r="A1117" s="1" t="s">
        <v>2977</v>
      </c>
      <c r="B1117" s="1" t="s">
        <v>215</v>
      </c>
      <c r="C1117" s="1" t="s">
        <v>2978</v>
      </c>
      <c r="D1117" s="1" t="s">
        <v>2944</v>
      </c>
      <c r="E1117" s="1" t="s">
        <v>771</v>
      </c>
      <c r="F1117" s="1" t="s">
        <v>44</v>
      </c>
      <c r="G1117" s="1" t="s">
        <v>49</v>
      </c>
      <c r="H1117">
        <v>1</v>
      </c>
      <c r="I1117" s="1" t="s">
        <v>50</v>
      </c>
      <c r="J1117" s="1" t="s">
        <v>51</v>
      </c>
      <c r="K1117" s="1" t="s">
        <v>51</v>
      </c>
      <c r="L1117" s="1" t="s">
        <v>52</v>
      </c>
      <c r="M1117" s="1" t="s">
        <v>65</v>
      </c>
      <c r="N1117" s="1" t="s">
        <v>194</v>
      </c>
      <c r="O1117" s="1" t="s">
        <v>2475</v>
      </c>
      <c r="P1117" s="1" t="s">
        <v>55</v>
      </c>
      <c r="Q1117" s="1" t="s">
        <v>56</v>
      </c>
    </row>
    <row r="1118" spans="1:17" x14ac:dyDescent="0.25">
      <c r="A1118" s="1" t="s">
        <v>2977</v>
      </c>
      <c r="B1118" s="1" t="s">
        <v>215</v>
      </c>
      <c r="C1118" s="1" t="s">
        <v>2978</v>
      </c>
      <c r="D1118" s="1" t="s">
        <v>2944</v>
      </c>
      <c r="E1118" s="1" t="s">
        <v>771</v>
      </c>
      <c r="F1118" s="1" t="s">
        <v>44</v>
      </c>
      <c r="G1118" s="1" t="s">
        <v>197</v>
      </c>
      <c r="H1118">
        <v>1</v>
      </c>
      <c r="I1118" s="1" t="s">
        <v>50</v>
      </c>
      <c r="J1118" s="1" t="s">
        <v>51</v>
      </c>
      <c r="K1118" s="1" t="s">
        <v>51</v>
      </c>
      <c r="L1118" s="1" t="s">
        <v>52</v>
      </c>
      <c r="M1118" s="1" t="s">
        <v>65</v>
      </c>
      <c r="N1118" s="1" t="s">
        <v>194</v>
      </c>
      <c r="O1118" s="1" t="s">
        <v>2475</v>
      </c>
      <c r="P1118" s="1" t="s">
        <v>55</v>
      </c>
      <c r="Q1118" s="1" t="s">
        <v>56</v>
      </c>
    </row>
    <row r="1119" spans="1:17" x14ac:dyDescent="0.25">
      <c r="A1119" s="1" t="s">
        <v>2977</v>
      </c>
      <c r="B1119" s="1" t="s">
        <v>215</v>
      </c>
      <c r="C1119" s="1" t="s">
        <v>2978</v>
      </c>
      <c r="D1119" s="1" t="s">
        <v>2944</v>
      </c>
      <c r="E1119" s="1" t="s">
        <v>771</v>
      </c>
      <c r="F1119" s="1" t="s">
        <v>44</v>
      </c>
      <c r="G1119" s="1" t="s">
        <v>169</v>
      </c>
      <c r="H1119">
        <v>1</v>
      </c>
      <c r="I1119" s="1" t="s">
        <v>50</v>
      </c>
      <c r="J1119" s="1" t="s">
        <v>51</v>
      </c>
      <c r="K1119" s="1" t="s">
        <v>51</v>
      </c>
      <c r="L1119" s="1" t="s">
        <v>52</v>
      </c>
      <c r="M1119" s="1" t="s">
        <v>65</v>
      </c>
      <c r="N1119" s="1" t="s">
        <v>194</v>
      </c>
      <c r="O1119" s="1" t="s">
        <v>2475</v>
      </c>
      <c r="P1119" s="1" t="s">
        <v>55</v>
      </c>
      <c r="Q1119" s="1" t="s">
        <v>56</v>
      </c>
    </row>
    <row r="1120" spans="1:17" x14ac:dyDescent="0.25">
      <c r="A1120" s="1" t="s">
        <v>2979</v>
      </c>
      <c r="B1120" s="1" t="s">
        <v>217</v>
      </c>
      <c r="C1120" s="1" t="s">
        <v>2980</v>
      </c>
      <c r="D1120" s="1" t="s">
        <v>2944</v>
      </c>
      <c r="E1120" s="1" t="s">
        <v>771</v>
      </c>
      <c r="F1120" s="1" t="s">
        <v>44</v>
      </c>
      <c r="G1120" s="1" t="s">
        <v>49</v>
      </c>
      <c r="H1120">
        <v>1</v>
      </c>
      <c r="I1120" s="1" t="s">
        <v>50</v>
      </c>
      <c r="J1120" s="1" t="s">
        <v>51</v>
      </c>
      <c r="K1120" s="1" t="s">
        <v>51</v>
      </c>
      <c r="L1120" s="1" t="s">
        <v>52</v>
      </c>
      <c r="M1120" s="1" t="s">
        <v>65</v>
      </c>
      <c r="N1120" s="1" t="s">
        <v>194</v>
      </c>
      <c r="O1120" s="1" t="s">
        <v>2475</v>
      </c>
      <c r="P1120" s="1" t="s">
        <v>356</v>
      </c>
      <c r="Q1120" s="1" t="s">
        <v>56</v>
      </c>
    </row>
    <row r="1121" spans="1:17" x14ac:dyDescent="0.25">
      <c r="A1121" s="1" t="s">
        <v>2979</v>
      </c>
      <c r="B1121" s="1" t="s">
        <v>217</v>
      </c>
      <c r="C1121" s="1" t="s">
        <v>2980</v>
      </c>
      <c r="D1121" s="1" t="s">
        <v>2944</v>
      </c>
      <c r="E1121" s="1" t="s">
        <v>771</v>
      </c>
      <c r="F1121" s="1" t="s">
        <v>44</v>
      </c>
      <c r="G1121" s="1" t="s">
        <v>169</v>
      </c>
      <c r="H1121">
        <v>1</v>
      </c>
      <c r="I1121" s="1" t="s">
        <v>50</v>
      </c>
      <c r="J1121" s="1" t="s">
        <v>51</v>
      </c>
      <c r="K1121" s="1" t="s">
        <v>51</v>
      </c>
      <c r="L1121" s="1" t="s">
        <v>52</v>
      </c>
      <c r="M1121" s="1" t="s">
        <v>65</v>
      </c>
      <c r="N1121" s="1" t="s">
        <v>194</v>
      </c>
      <c r="O1121" s="1" t="s">
        <v>2475</v>
      </c>
      <c r="P1121" s="1" t="s">
        <v>356</v>
      </c>
      <c r="Q1121" s="1" t="s">
        <v>56</v>
      </c>
    </row>
    <row r="1122" spans="1:17" x14ac:dyDescent="0.25">
      <c r="A1122" s="1" t="s">
        <v>2982</v>
      </c>
      <c r="B1122" s="1" t="s">
        <v>236</v>
      </c>
      <c r="C1122" s="1" t="s">
        <v>2983</v>
      </c>
      <c r="D1122" s="1" t="s">
        <v>2322</v>
      </c>
      <c r="E1122" s="1" t="s">
        <v>771</v>
      </c>
      <c r="F1122" s="1" t="s">
        <v>44</v>
      </c>
      <c r="G1122" s="1" t="s">
        <v>49</v>
      </c>
      <c r="H1122">
        <v>1</v>
      </c>
      <c r="I1122" s="1" t="s">
        <v>50</v>
      </c>
      <c r="J1122" s="1" t="s">
        <v>51</v>
      </c>
      <c r="K1122" s="1" t="s">
        <v>51</v>
      </c>
      <c r="L1122" s="1" t="s">
        <v>52</v>
      </c>
      <c r="M1122" s="1" t="s">
        <v>53</v>
      </c>
      <c r="N1122" s="1" t="s">
        <v>274</v>
      </c>
      <c r="P1122" s="1" t="s">
        <v>55</v>
      </c>
      <c r="Q1122" s="1" t="s">
        <v>56</v>
      </c>
    </row>
    <row r="1123" spans="1:17" x14ac:dyDescent="0.25">
      <c r="A1123" s="1" t="s">
        <v>2982</v>
      </c>
      <c r="B1123" s="1" t="s">
        <v>236</v>
      </c>
      <c r="C1123" s="1" t="s">
        <v>2983</v>
      </c>
      <c r="D1123" s="1" t="s">
        <v>2322</v>
      </c>
      <c r="E1123" s="1" t="s">
        <v>771</v>
      </c>
      <c r="F1123" s="1" t="s">
        <v>44</v>
      </c>
      <c r="G1123" s="1" t="s">
        <v>169</v>
      </c>
      <c r="H1123">
        <v>1</v>
      </c>
      <c r="I1123" s="1" t="s">
        <v>50</v>
      </c>
      <c r="J1123" s="1" t="s">
        <v>51</v>
      </c>
      <c r="K1123" s="1" t="s">
        <v>51</v>
      </c>
      <c r="L1123" s="1" t="s">
        <v>52</v>
      </c>
      <c r="M1123" s="1" t="s">
        <v>53</v>
      </c>
      <c r="N1123" s="1" t="s">
        <v>274</v>
      </c>
      <c r="P1123" s="1" t="s">
        <v>55</v>
      </c>
      <c r="Q1123" s="1" t="s">
        <v>56</v>
      </c>
    </row>
    <row r="1124" spans="1:17" x14ac:dyDescent="0.25">
      <c r="A1124" s="1" t="s">
        <v>2986</v>
      </c>
      <c r="B1124" s="1" t="s">
        <v>239</v>
      </c>
      <c r="C1124" s="1" t="s">
        <v>2987</v>
      </c>
      <c r="D1124" s="1" t="s">
        <v>2396</v>
      </c>
      <c r="E1124" s="1" t="s">
        <v>771</v>
      </c>
      <c r="F1124" s="1" t="s">
        <v>44</v>
      </c>
      <c r="G1124" s="1" t="s">
        <v>49</v>
      </c>
      <c r="H1124">
        <v>1</v>
      </c>
      <c r="I1124" s="1" t="s">
        <v>50</v>
      </c>
      <c r="J1124" s="1" t="s">
        <v>51</v>
      </c>
      <c r="K1124" s="1" t="s">
        <v>51</v>
      </c>
      <c r="L1124" s="1" t="s">
        <v>52</v>
      </c>
      <c r="M1124" s="1" t="s">
        <v>65</v>
      </c>
      <c r="N1124" s="1" t="s">
        <v>274</v>
      </c>
      <c r="P1124" s="1" t="s">
        <v>302</v>
      </c>
      <c r="Q1124" s="1" t="s">
        <v>56</v>
      </c>
    </row>
    <row r="1125" spans="1:17" x14ac:dyDescent="0.25">
      <c r="A1125" s="1" t="s">
        <v>2986</v>
      </c>
      <c r="B1125" s="1" t="s">
        <v>239</v>
      </c>
      <c r="C1125" s="1" t="s">
        <v>2987</v>
      </c>
      <c r="D1125" s="1" t="s">
        <v>2396</v>
      </c>
      <c r="E1125" s="1" t="s">
        <v>771</v>
      </c>
      <c r="F1125" s="1" t="s">
        <v>44</v>
      </c>
      <c r="G1125" s="1" t="s">
        <v>197</v>
      </c>
      <c r="H1125">
        <v>1</v>
      </c>
      <c r="I1125" s="1" t="s">
        <v>50</v>
      </c>
      <c r="J1125" s="1" t="s">
        <v>51</v>
      </c>
      <c r="K1125" s="1" t="s">
        <v>51</v>
      </c>
      <c r="L1125" s="1" t="s">
        <v>52</v>
      </c>
      <c r="M1125" s="1" t="s">
        <v>65</v>
      </c>
      <c r="N1125" s="1" t="s">
        <v>274</v>
      </c>
      <c r="P1125" s="1" t="s">
        <v>302</v>
      </c>
      <c r="Q1125" s="1" t="s">
        <v>56</v>
      </c>
    </row>
    <row r="1126" spans="1:17" x14ac:dyDescent="0.25">
      <c r="A1126" s="1" t="s">
        <v>2986</v>
      </c>
      <c r="B1126" s="1" t="s">
        <v>239</v>
      </c>
      <c r="C1126" s="1" t="s">
        <v>2987</v>
      </c>
      <c r="D1126" s="1" t="s">
        <v>2396</v>
      </c>
      <c r="E1126" s="1" t="s">
        <v>771</v>
      </c>
      <c r="F1126" s="1" t="s">
        <v>44</v>
      </c>
      <c r="G1126" s="1" t="s">
        <v>169</v>
      </c>
      <c r="H1126">
        <v>1</v>
      </c>
      <c r="I1126" s="1" t="s">
        <v>50</v>
      </c>
      <c r="J1126" s="1" t="s">
        <v>51</v>
      </c>
      <c r="K1126" s="1" t="s">
        <v>51</v>
      </c>
      <c r="L1126" s="1" t="s">
        <v>52</v>
      </c>
      <c r="M1126" s="1" t="s">
        <v>65</v>
      </c>
      <c r="N1126" s="1" t="s">
        <v>274</v>
      </c>
      <c r="P1126" s="1" t="s">
        <v>302</v>
      </c>
      <c r="Q1126" s="1" t="s">
        <v>56</v>
      </c>
    </row>
    <row r="1127" spans="1:17" x14ac:dyDescent="0.25">
      <c r="A1127" s="1" t="s">
        <v>2988</v>
      </c>
      <c r="B1127" s="1" t="s">
        <v>240</v>
      </c>
      <c r="C1127" s="1" t="s">
        <v>2989</v>
      </c>
      <c r="D1127" s="1" t="s">
        <v>2247</v>
      </c>
      <c r="E1127" s="1" t="s">
        <v>771</v>
      </c>
      <c r="F1127" s="1" t="s">
        <v>44</v>
      </c>
      <c r="G1127" s="1" t="s">
        <v>49</v>
      </c>
      <c r="H1127">
        <v>2</v>
      </c>
      <c r="I1127" s="1" t="s">
        <v>50</v>
      </c>
      <c r="J1127" s="1" t="s">
        <v>51</v>
      </c>
      <c r="K1127" s="1" t="s">
        <v>51</v>
      </c>
      <c r="L1127" s="1" t="s">
        <v>52</v>
      </c>
      <c r="M1127" s="1" t="s">
        <v>65</v>
      </c>
      <c r="N1127" s="1" t="s">
        <v>274</v>
      </c>
      <c r="P1127" s="1" t="s">
        <v>302</v>
      </c>
      <c r="Q1127" s="1" t="s">
        <v>122</v>
      </c>
    </row>
    <row r="1128" spans="1:17" x14ac:dyDescent="0.25">
      <c r="A1128" s="1" t="s">
        <v>2988</v>
      </c>
      <c r="B1128" s="1" t="s">
        <v>240</v>
      </c>
      <c r="C1128" s="1" t="s">
        <v>2989</v>
      </c>
      <c r="D1128" s="1" t="s">
        <v>2247</v>
      </c>
      <c r="E1128" s="1" t="s">
        <v>771</v>
      </c>
      <c r="F1128" s="1" t="s">
        <v>44</v>
      </c>
      <c r="G1128" s="1" t="s">
        <v>197</v>
      </c>
      <c r="H1128">
        <v>1</v>
      </c>
      <c r="I1128" s="1" t="s">
        <v>50</v>
      </c>
      <c r="J1128" s="1" t="s">
        <v>51</v>
      </c>
      <c r="K1128" s="1" t="s">
        <v>51</v>
      </c>
      <c r="L1128" s="1" t="s">
        <v>52</v>
      </c>
      <c r="M1128" s="1" t="s">
        <v>65</v>
      </c>
      <c r="N1128" s="1" t="s">
        <v>274</v>
      </c>
      <c r="P1128" s="1" t="s">
        <v>302</v>
      </c>
      <c r="Q1128" s="1" t="s">
        <v>122</v>
      </c>
    </row>
    <row r="1129" spans="1:17" x14ac:dyDescent="0.25">
      <c r="A1129" s="1" t="s">
        <v>2988</v>
      </c>
      <c r="B1129" s="1" t="s">
        <v>240</v>
      </c>
      <c r="C1129" s="1" t="s">
        <v>2989</v>
      </c>
      <c r="D1129" s="1" t="s">
        <v>2247</v>
      </c>
      <c r="E1129" s="1" t="s">
        <v>771</v>
      </c>
      <c r="F1129" s="1" t="s">
        <v>44</v>
      </c>
      <c r="G1129" s="1" t="s">
        <v>169</v>
      </c>
      <c r="H1129">
        <v>1</v>
      </c>
      <c r="I1129" s="1" t="s">
        <v>50</v>
      </c>
      <c r="J1129" s="1" t="s">
        <v>51</v>
      </c>
      <c r="K1129" s="1" t="s">
        <v>51</v>
      </c>
      <c r="L1129" s="1" t="s">
        <v>52</v>
      </c>
      <c r="M1129" s="1" t="s">
        <v>65</v>
      </c>
      <c r="N1129" s="1" t="s">
        <v>274</v>
      </c>
      <c r="P1129" s="1" t="s">
        <v>302</v>
      </c>
      <c r="Q1129" s="1" t="s">
        <v>122</v>
      </c>
    </row>
    <row r="1130" spans="1:17" x14ac:dyDescent="0.25">
      <c r="A1130" s="1" t="s">
        <v>2990</v>
      </c>
      <c r="B1130" s="1" t="s">
        <v>241</v>
      </c>
      <c r="C1130" s="1" t="s">
        <v>2991</v>
      </c>
      <c r="D1130" s="1" t="s">
        <v>2247</v>
      </c>
      <c r="E1130" s="1" t="s">
        <v>771</v>
      </c>
      <c r="F1130" s="1" t="s">
        <v>44</v>
      </c>
      <c r="G1130" s="1" t="s">
        <v>49</v>
      </c>
      <c r="H1130">
        <v>1</v>
      </c>
      <c r="I1130" s="1" t="s">
        <v>50</v>
      </c>
      <c r="J1130" s="1" t="s">
        <v>51</v>
      </c>
      <c r="K1130" s="1" t="s">
        <v>51</v>
      </c>
      <c r="L1130" s="1" t="s">
        <v>52</v>
      </c>
      <c r="M1130" s="1" t="s">
        <v>65</v>
      </c>
      <c r="N1130" s="1" t="s">
        <v>274</v>
      </c>
      <c r="P1130" s="1" t="s">
        <v>302</v>
      </c>
      <c r="Q1130" s="1" t="s">
        <v>122</v>
      </c>
    </row>
    <row r="1131" spans="1:17" x14ac:dyDescent="0.25">
      <c r="A1131" s="1" t="s">
        <v>2990</v>
      </c>
      <c r="B1131" s="1" t="s">
        <v>241</v>
      </c>
      <c r="C1131" s="1" t="s">
        <v>2991</v>
      </c>
      <c r="D1131" s="1" t="s">
        <v>2247</v>
      </c>
      <c r="E1131" s="1" t="s">
        <v>771</v>
      </c>
      <c r="F1131" s="1" t="s">
        <v>44</v>
      </c>
      <c r="G1131" s="1" t="s">
        <v>169</v>
      </c>
      <c r="H1131">
        <v>1</v>
      </c>
      <c r="I1131" s="1" t="s">
        <v>50</v>
      </c>
      <c r="J1131" s="1" t="s">
        <v>51</v>
      </c>
      <c r="K1131" s="1" t="s">
        <v>51</v>
      </c>
      <c r="L1131" s="1" t="s">
        <v>52</v>
      </c>
      <c r="M1131" s="1" t="s">
        <v>65</v>
      </c>
      <c r="N1131" s="1" t="s">
        <v>274</v>
      </c>
      <c r="P1131" s="1" t="s">
        <v>302</v>
      </c>
      <c r="Q1131" s="1" t="s">
        <v>122</v>
      </c>
    </row>
    <row r="1132" spans="1:17" x14ac:dyDescent="0.25">
      <c r="A1132" s="1" t="s">
        <v>2993</v>
      </c>
      <c r="B1132" s="1" t="s">
        <v>243</v>
      </c>
      <c r="C1132" s="1" t="s">
        <v>2994</v>
      </c>
      <c r="D1132" s="1" t="s">
        <v>2247</v>
      </c>
      <c r="E1132" s="1" t="s">
        <v>771</v>
      </c>
      <c r="F1132" s="1" t="s">
        <v>44</v>
      </c>
      <c r="G1132" s="1" t="s">
        <v>49</v>
      </c>
      <c r="H1132">
        <v>1</v>
      </c>
      <c r="I1132" s="1" t="s">
        <v>50</v>
      </c>
      <c r="J1132" s="1" t="s">
        <v>51</v>
      </c>
      <c r="K1132" s="1" t="s">
        <v>51</v>
      </c>
      <c r="L1132" s="1" t="s">
        <v>52</v>
      </c>
      <c r="M1132" s="1" t="s">
        <v>65</v>
      </c>
      <c r="N1132" s="1" t="s">
        <v>274</v>
      </c>
      <c r="P1132" s="1" t="s">
        <v>55</v>
      </c>
      <c r="Q1132" s="1" t="s">
        <v>56</v>
      </c>
    </row>
    <row r="1133" spans="1:17" x14ac:dyDescent="0.25">
      <c r="A1133" s="1" t="s">
        <v>2993</v>
      </c>
      <c r="B1133" s="1" t="s">
        <v>243</v>
      </c>
      <c r="C1133" s="1" t="s">
        <v>2994</v>
      </c>
      <c r="D1133" s="1" t="s">
        <v>2247</v>
      </c>
      <c r="E1133" s="1" t="s">
        <v>771</v>
      </c>
      <c r="F1133" s="1" t="s">
        <v>44</v>
      </c>
      <c r="G1133" s="1" t="s">
        <v>169</v>
      </c>
      <c r="H1133">
        <v>1</v>
      </c>
      <c r="I1133" s="1" t="s">
        <v>50</v>
      </c>
      <c r="J1133" s="1" t="s">
        <v>51</v>
      </c>
      <c r="K1133" s="1" t="s">
        <v>51</v>
      </c>
      <c r="L1133" s="1" t="s">
        <v>52</v>
      </c>
      <c r="M1133" s="1" t="s">
        <v>65</v>
      </c>
      <c r="N1133" s="1" t="s">
        <v>274</v>
      </c>
      <c r="P1133" s="1" t="s">
        <v>55</v>
      </c>
      <c r="Q1133" s="1" t="s">
        <v>56</v>
      </c>
    </row>
    <row r="1134" spans="1:17" x14ac:dyDescent="0.25">
      <c r="A1134" s="1" t="s">
        <v>2996</v>
      </c>
      <c r="B1134" s="1" t="s">
        <v>245</v>
      </c>
      <c r="C1134" s="1" t="s">
        <v>2997</v>
      </c>
      <c r="D1134" s="1" t="s">
        <v>2293</v>
      </c>
      <c r="E1134" s="1" t="s">
        <v>771</v>
      </c>
      <c r="F1134" s="1" t="s">
        <v>44</v>
      </c>
      <c r="G1134" s="1" t="s">
        <v>49</v>
      </c>
      <c r="H1134">
        <v>1</v>
      </c>
      <c r="I1134" s="1" t="s">
        <v>50</v>
      </c>
      <c r="J1134" s="1" t="s">
        <v>51</v>
      </c>
      <c r="K1134" s="1" t="s">
        <v>51</v>
      </c>
      <c r="L1134" s="1" t="s">
        <v>52</v>
      </c>
      <c r="M1134" s="1" t="s">
        <v>53</v>
      </c>
      <c r="N1134" s="1" t="s">
        <v>274</v>
      </c>
      <c r="P1134" s="1" t="s">
        <v>55</v>
      </c>
      <c r="Q1134" s="1" t="s">
        <v>56</v>
      </c>
    </row>
    <row r="1135" spans="1:17" x14ac:dyDescent="0.25">
      <c r="A1135" s="1" t="s">
        <v>2996</v>
      </c>
      <c r="B1135" s="1" t="s">
        <v>245</v>
      </c>
      <c r="C1135" s="1" t="s">
        <v>2997</v>
      </c>
      <c r="D1135" s="1" t="s">
        <v>2293</v>
      </c>
      <c r="E1135" s="1" t="s">
        <v>771</v>
      </c>
      <c r="F1135" s="1" t="s">
        <v>44</v>
      </c>
      <c r="G1135" s="1" t="s">
        <v>169</v>
      </c>
      <c r="H1135">
        <v>1</v>
      </c>
      <c r="I1135" s="1" t="s">
        <v>50</v>
      </c>
      <c r="J1135" s="1" t="s">
        <v>51</v>
      </c>
      <c r="K1135" s="1" t="s">
        <v>51</v>
      </c>
      <c r="L1135" s="1" t="s">
        <v>52</v>
      </c>
      <c r="M1135" s="1" t="s">
        <v>53</v>
      </c>
      <c r="N1135" s="1" t="s">
        <v>274</v>
      </c>
      <c r="P1135" s="1" t="s">
        <v>55</v>
      </c>
      <c r="Q1135" s="1" t="s">
        <v>56</v>
      </c>
    </row>
    <row r="1136" spans="1:17" x14ac:dyDescent="0.25">
      <c r="A1136" s="1" t="s">
        <v>2998</v>
      </c>
      <c r="B1136" s="1" t="s">
        <v>246</v>
      </c>
      <c r="C1136" s="1" t="s">
        <v>2999</v>
      </c>
      <c r="D1136" s="1" t="s">
        <v>2293</v>
      </c>
      <c r="E1136" s="1" t="s">
        <v>771</v>
      </c>
      <c r="F1136" s="1" t="s">
        <v>44</v>
      </c>
      <c r="G1136" s="1" t="s">
        <v>49</v>
      </c>
      <c r="H1136">
        <v>1</v>
      </c>
      <c r="I1136" s="1" t="s">
        <v>50</v>
      </c>
      <c r="J1136" s="1" t="s">
        <v>51</v>
      </c>
      <c r="K1136" s="1" t="s">
        <v>51</v>
      </c>
      <c r="L1136" s="1" t="s">
        <v>52</v>
      </c>
      <c r="M1136" s="1" t="s">
        <v>65</v>
      </c>
      <c r="N1136" s="1" t="s">
        <v>274</v>
      </c>
      <c r="P1136" s="1" t="s">
        <v>55</v>
      </c>
      <c r="Q1136" s="1" t="s">
        <v>56</v>
      </c>
    </row>
    <row r="1137" spans="1:17" x14ac:dyDescent="0.25">
      <c r="A1137" s="1" t="s">
        <v>2998</v>
      </c>
      <c r="B1137" s="1" t="s">
        <v>246</v>
      </c>
      <c r="C1137" s="1" t="s">
        <v>2999</v>
      </c>
      <c r="D1137" s="1" t="s">
        <v>2293</v>
      </c>
      <c r="E1137" s="1" t="s">
        <v>771</v>
      </c>
      <c r="F1137" s="1" t="s">
        <v>44</v>
      </c>
      <c r="G1137" s="1" t="s">
        <v>169</v>
      </c>
      <c r="H1137">
        <v>1</v>
      </c>
      <c r="I1137" s="1" t="s">
        <v>50</v>
      </c>
      <c r="J1137" s="1" t="s">
        <v>51</v>
      </c>
      <c r="K1137" s="1" t="s">
        <v>51</v>
      </c>
      <c r="L1137" s="1" t="s">
        <v>52</v>
      </c>
      <c r="M1137" s="1" t="s">
        <v>65</v>
      </c>
      <c r="N1137" s="1" t="s">
        <v>274</v>
      </c>
      <c r="P1137" s="1" t="s">
        <v>55</v>
      </c>
      <c r="Q1137" s="1" t="s">
        <v>56</v>
      </c>
    </row>
    <row r="1138" spans="1:17" x14ac:dyDescent="0.25">
      <c r="A1138" s="1" t="s">
        <v>3001</v>
      </c>
      <c r="B1138" s="1" t="s">
        <v>248</v>
      </c>
      <c r="C1138" s="1" t="s">
        <v>3002</v>
      </c>
      <c r="D1138" s="1" t="s">
        <v>2293</v>
      </c>
      <c r="E1138" s="1" t="s">
        <v>771</v>
      </c>
      <c r="F1138" s="1" t="s">
        <v>44</v>
      </c>
      <c r="G1138" s="1" t="s">
        <v>49</v>
      </c>
      <c r="H1138">
        <v>1</v>
      </c>
      <c r="I1138" s="1" t="s">
        <v>50</v>
      </c>
      <c r="J1138" s="1" t="s">
        <v>51</v>
      </c>
      <c r="K1138" s="1" t="s">
        <v>51</v>
      </c>
      <c r="L1138" s="1" t="s">
        <v>52</v>
      </c>
      <c r="M1138" s="1" t="s">
        <v>65</v>
      </c>
      <c r="N1138" s="1" t="s">
        <v>274</v>
      </c>
      <c r="P1138" s="1" t="s">
        <v>302</v>
      </c>
      <c r="Q1138" s="1" t="s">
        <v>122</v>
      </c>
    </row>
    <row r="1139" spans="1:17" x14ac:dyDescent="0.25">
      <c r="A1139" s="1" t="s">
        <v>3001</v>
      </c>
      <c r="B1139" s="1" t="s">
        <v>248</v>
      </c>
      <c r="C1139" s="1" t="s">
        <v>3002</v>
      </c>
      <c r="D1139" s="1" t="s">
        <v>2293</v>
      </c>
      <c r="E1139" s="1" t="s">
        <v>771</v>
      </c>
      <c r="F1139" s="1" t="s">
        <v>44</v>
      </c>
      <c r="G1139" s="1" t="s">
        <v>197</v>
      </c>
      <c r="H1139">
        <v>1</v>
      </c>
      <c r="I1139" s="1" t="s">
        <v>50</v>
      </c>
      <c r="J1139" s="1" t="s">
        <v>51</v>
      </c>
      <c r="K1139" s="1" t="s">
        <v>51</v>
      </c>
      <c r="L1139" s="1" t="s">
        <v>52</v>
      </c>
      <c r="M1139" s="1" t="s">
        <v>65</v>
      </c>
      <c r="N1139" s="1" t="s">
        <v>274</v>
      </c>
      <c r="P1139" s="1" t="s">
        <v>302</v>
      </c>
      <c r="Q1139" s="1" t="s">
        <v>122</v>
      </c>
    </row>
    <row r="1140" spans="1:17" x14ac:dyDescent="0.25">
      <c r="A1140" s="1" t="s">
        <v>3001</v>
      </c>
      <c r="B1140" s="1" t="s">
        <v>248</v>
      </c>
      <c r="C1140" s="1" t="s">
        <v>3002</v>
      </c>
      <c r="D1140" s="1" t="s">
        <v>2293</v>
      </c>
      <c r="E1140" s="1" t="s">
        <v>771</v>
      </c>
      <c r="F1140" s="1" t="s">
        <v>44</v>
      </c>
      <c r="G1140" s="1" t="s">
        <v>169</v>
      </c>
      <c r="H1140">
        <v>1</v>
      </c>
      <c r="I1140" s="1" t="s">
        <v>50</v>
      </c>
      <c r="J1140" s="1" t="s">
        <v>51</v>
      </c>
      <c r="K1140" s="1" t="s">
        <v>51</v>
      </c>
      <c r="L1140" s="1" t="s">
        <v>52</v>
      </c>
      <c r="M1140" s="1" t="s">
        <v>65</v>
      </c>
      <c r="N1140" s="1" t="s">
        <v>274</v>
      </c>
      <c r="P1140" s="1" t="s">
        <v>302</v>
      </c>
      <c r="Q1140" s="1" t="s">
        <v>122</v>
      </c>
    </row>
    <row r="1141" spans="1:17" x14ac:dyDescent="0.25">
      <c r="A1141" s="1" t="s">
        <v>3003</v>
      </c>
      <c r="B1141" s="1" t="s">
        <v>266</v>
      </c>
      <c r="C1141" s="1" t="s">
        <v>3004</v>
      </c>
      <c r="D1141" s="1" t="s">
        <v>2293</v>
      </c>
      <c r="E1141" s="1" t="s">
        <v>771</v>
      </c>
      <c r="F1141" s="1" t="s">
        <v>44</v>
      </c>
      <c r="G1141" s="1" t="s">
        <v>49</v>
      </c>
      <c r="H1141">
        <v>1</v>
      </c>
      <c r="I1141" s="1" t="s">
        <v>50</v>
      </c>
      <c r="J1141" s="1" t="s">
        <v>51</v>
      </c>
      <c r="K1141" s="1" t="s">
        <v>51</v>
      </c>
      <c r="L1141" s="1" t="s">
        <v>52</v>
      </c>
      <c r="M1141" s="1" t="s">
        <v>65</v>
      </c>
      <c r="N1141" s="1" t="s">
        <v>274</v>
      </c>
      <c r="P1141" s="1" t="s">
        <v>302</v>
      </c>
      <c r="Q1141" s="1" t="s">
        <v>122</v>
      </c>
    </row>
    <row r="1142" spans="1:17" x14ac:dyDescent="0.25">
      <c r="A1142" s="1" t="s">
        <v>3003</v>
      </c>
      <c r="B1142" s="1" t="s">
        <v>266</v>
      </c>
      <c r="C1142" s="1" t="s">
        <v>3004</v>
      </c>
      <c r="D1142" s="1" t="s">
        <v>2293</v>
      </c>
      <c r="E1142" s="1" t="s">
        <v>771</v>
      </c>
      <c r="F1142" s="1" t="s">
        <v>44</v>
      </c>
      <c r="G1142" s="1" t="s">
        <v>169</v>
      </c>
      <c r="H1142">
        <v>1</v>
      </c>
      <c r="I1142" s="1" t="s">
        <v>50</v>
      </c>
      <c r="J1142" s="1" t="s">
        <v>51</v>
      </c>
      <c r="K1142" s="1" t="s">
        <v>51</v>
      </c>
      <c r="L1142" s="1" t="s">
        <v>52</v>
      </c>
      <c r="M1142" s="1" t="s">
        <v>65</v>
      </c>
      <c r="N1142" s="1" t="s">
        <v>274</v>
      </c>
      <c r="P1142" s="1" t="s">
        <v>302</v>
      </c>
      <c r="Q1142" s="1" t="s">
        <v>122</v>
      </c>
    </row>
    <row r="1143" spans="1:17" x14ac:dyDescent="0.25">
      <c r="A1143" s="1" t="s">
        <v>3006</v>
      </c>
      <c r="B1143" s="1" t="s">
        <v>275</v>
      </c>
      <c r="C1143" s="1" t="s">
        <v>3007</v>
      </c>
      <c r="D1143" s="1" t="s">
        <v>2396</v>
      </c>
      <c r="E1143" s="1" t="s">
        <v>771</v>
      </c>
      <c r="F1143" s="1" t="s">
        <v>44</v>
      </c>
      <c r="G1143" s="1" t="s">
        <v>49</v>
      </c>
      <c r="H1143">
        <v>1</v>
      </c>
      <c r="I1143" s="1" t="s">
        <v>50</v>
      </c>
      <c r="J1143" s="1" t="s">
        <v>51</v>
      </c>
      <c r="K1143" s="1" t="s">
        <v>51</v>
      </c>
      <c r="L1143" s="1" t="s">
        <v>52</v>
      </c>
      <c r="M1143" s="1" t="s">
        <v>65</v>
      </c>
      <c r="N1143" s="1" t="s">
        <v>274</v>
      </c>
      <c r="P1143" s="1" t="s">
        <v>302</v>
      </c>
      <c r="Q1143" s="1" t="s">
        <v>56</v>
      </c>
    </row>
    <row r="1144" spans="1:17" x14ac:dyDescent="0.25">
      <c r="A1144" s="1" t="s">
        <v>3006</v>
      </c>
      <c r="B1144" s="1" t="s">
        <v>275</v>
      </c>
      <c r="C1144" s="1" t="s">
        <v>3007</v>
      </c>
      <c r="D1144" s="1" t="s">
        <v>2396</v>
      </c>
      <c r="E1144" s="1" t="s">
        <v>771</v>
      </c>
      <c r="F1144" s="1" t="s">
        <v>44</v>
      </c>
      <c r="G1144" s="1" t="s">
        <v>169</v>
      </c>
      <c r="H1144">
        <v>1</v>
      </c>
      <c r="I1144" s="1" t="s">
        <v>50</v>
      </c>
      <c r="J1144" s="1" t="s">
        <v>51</v>
      </c>
      <c r="K1144" s="1" t="s">
        <v>51</v>
      </c>
      <c r="L1144" s="1" t="s">
        <v>52</v>
      </c>
      <c r="M1144" s="1" t="s">
        <v>65</v>
      </c>
      <c r="N1144" s="1" t="s">
        <v>274</v>
      </c>
      <c r="P1144" s="1" t="s">
        <v>302</v>
      </c>
      <c r="Q1144" s="1" t="s">
        <v>56</v>
      </c>
    </row>
    <row r="1145" spans="1:17" x14ac:dyDescent="0.25">
      <c r="A1145" s="1" t="s">
        <v>3008</v>
      </c>
      <c r="B1145" s="1" t="s">
        <v>357</v>
      </c>
      <c r="C1145" s="1" t="s">
        <v>3009</v>
      </c>
      <c r="D1145" s="1" t="s">
        <v>2396</v>
      </c>
      <c r="E1145" s="1" t="s">
        <v>771</v>
      </c>
      <c r="F1145" s="1" t="s">
        <v>44</v>
      </c>
      <c r="G1145" s="1" t="s">
        <v>49</v>
      </c>
      <c r="H1145">
        <v>1</v>
      </c>
      <c r="I1145" s="1" t="s">
        <v>50</v>
      </c>
      <c r="J1145" s="1" t="s">
        <v>51</v>
      </c>
      <c r="K1145" s="1" t="s">
        <v>51</v>
      </c>
      <c r="L1145" s="1" t="s">
        <v>52</v>
      </c>
      <c r="M1145" s="1" t="s">
        <v>65</v>
      </c>
      <c r="N1145" s="1" t="s">
        <v>274</v>
      </c>
      <c r="P1145" s="1" t="s">
        <v>302</v>
      </c>
      <c r="Q1145" s="1" t="s">
        <v>56</v>
      </c>
    </row>
    <row r="1146" spans="1:17" x14ac:dyDescent="0.25">
      <c r="A1146" s="1" t="s">
        <v>3008</v>
      </c>
      <c r="B1146" s="1" t="s">
        <v>357</v>
      </c>
      <c r="C1146" s="1" t="s">
        <v>3009</v>
      </c>
      <c r="D1146" s="1" t="s">
        <v>2396</v>
      </c>
      <c r="E1146" s="1" t="s">
        <v>771</v>
      </c>
      <c r="F1146" s="1" t="s">
        <v>44</v>
      </c>
      <c r="G1146" s="1" t="s">
        <v>169</v>
      </c>
      <c r="H1146">
        <v>1</v>
      </c>
      <c r="I1146" s="1" t="s">
        <v>50</v>
      </c>
      <c r="J1146" s="1" t="s">
        <v>51</v>
      </c>
      <c r="K1146" s="1" t="s">
        <v>51</v>
      </c>
      <c r="L1146" s="1" t="s">
        <v>52</v>
      </c>
      <c r="M1146" s="1" t="s">
        <v>65</v>
      </c>
      <c r="N1146" s="1" t="s">
        <v>274</v>
      </c>
      <c r="P1146" s="1" t="s">
        <v>302</v>
      </c>
      <c r="Q1146" s="1" t="s">
        <v>56</v>
      </c>
    </row>
    <row r="1147" spans="1:17" x14ac:dyDescent="0.25">
      <c r="A1147" s="1" t="s">
        <v>3011</v>
      </c>
      <c r="B1147" s="1" t="s">
        <v>558</v>
      </c>
      <c r="C1147" s="1" t="s">
        <v>3012</v>
      </c>
      <c r="D1147" s="1" t="s">
        <v>2396</v>
      </c>
      <c r="E1147" s="1" t="s">
        <v>771</v>
      </c>
      <c r="F1147" s="1" t="s">
        <v>44</v>
      </c>
      <c r="G1147" s="1" t="s">
        <v>49</v>
      </c>
      <c r="H1147">
        <v>1</v>
      </c>
      <c r="I1147" s="1" t="s">
        <v>50</v>
      </c>
      <c r="J1147" s="1" t="s">
        <v>51</v>
      </c>
      <c r="K1147" s="1" t="s">
        <v>51</v>
      </c>
      <c r="L1147" s="1" t="s">
        <v>52</v>
      </c>
      <c r="M1147" s="1" t="s">
        <v>53</v>
      </c>
      <c r="N1147" s="1" t="s">
        <v>54</v>
      </c>
      <c r="P1147" s="1" t="s">
        <v>302</v>
      </c>
      <c r="Q1147" s="1" t="s">
        <v>56</v>
      </c>
    </row>
    <row r="1148" spans="1:17" x14ac:dyDescent="0.25">
      <c r="A1148" s="1" t="s">
        <v>3011</v>
      </c>
      <c r="B1148" s="1" t="s">
        <v>558</v>
      </c>
      <c r="C1148" s="1" t="s">
        <v>3012</v>
      </c>
      <c r="D1148" s="1" t="s">
        <v>2396</v>
      </c>
      <c r="E1148" s="1" t="s">
        <v>771</v>
      </c>
      <c r="F1148" s="1" t="s">
        <v>44</v>
      </c>
      <c r="G1148" s="1" t="s">
        <v>169</v>
      </c>
      <c r="H1148">
        <v>1</v>
      </c>
      <c r="I1148" s="1" t="s">
        <v>50</v>
      </c>
      <c r="J1148" s="1" t="s">
        <v>51</v>
      </c>
      <c r="K1148" s="1" t="s">
        <v>51</v>
      </c>
      <c r="L1148" s="1" t="s">
        <v>52</v>
      </c>
      <c r="M1148" s="1" t="s">
        <v>53</v>
      </c>
      <c r="N1148" s="1" t="s">
        <v>54</v>
      </c>
      <c r="P1148" s="1" t="s">
        <v>302</v>
      </c>
      <c r="Q1148" s="1" t="s">
        <v>56</v>
      </c>
    </row>
    <row r="1149" spans="1:17" x14ac:dyDescent="0.25">
      <c r="A1149" s="1" t="s">
        <v>3013</v>
      </c>
      <c r="B1149" s="1" t="s">
        <v>276</v>
      </c>
      <c r="C1149" s="1" t="s">
        <v>3014</v>
      </c>
      <c r="D1149" s="1" t="s">
        <v>2396</v>
      </c>
      <c r="E1149" s="1" t="s">
        <v>771</v>
      </c>
      <c r="F1149" s="1" t="s">
        <v>44</v>
      </c>
      <c r="G1149" s="1" t="s">
        <v>49</v>
      </c>
      <c r="H1149">
        <v>1</v>
      </c>
      <c r="I1149" s="1" t="s">
        <v>50</v>
      </c>
      <c r="J1149" s="1" t="s">
        <v>51</v>
      </c>
      <c r="K1149" s="1" t="s">
        <v>51</v>
      </c>
      <c r="L1149" s="1" t="s">
        <v>52</v>
      </c>
      <c r="M1149" s="1" t="s">
        <v>53</v>
      </c>
      <c r="N1149" s="1" t="s">
        <v>274</v>
      </c>
      <c r="P1149" s="1" t="s">
        <v>55</v>
      </c>
      <c r="Q1149" s="1" t="s">
        <v>122</v>
      </c>
    </row>
    <row r="1150" spans="1:17" x14ac:dyDescent="0.25">
      <c r="A1150" s="1" t="s">
        <v>3013</v>
      </c>
      <c r="B1150" s="1" t="s">
        <v>276</v>
      </c>
      <c r="C1150" s="1" t="s">
        <v>3014</v>
      </c>
      <c r="D1150" s="1" t="s">
        <v>2396</v>
      </c>
      <c r="E1150" s="1" t="s">
        <v>771</v>
      </c>
      <c r="F1150" s="1" t="s">
        <v>44</v>
      </c>
      <c r="G1150" s="1" t="s">
        <v>169</v>
      </c>
      <c r="H1150">
        <v>1</v>
      </c>
      <c r="I1150" s="1" t="s">
        <v>50</v>
      </c>
      <c r="J1150" s="1" t="s">
        <v>51</v>
      </c>
      <c r="K1150" s="1" t="s">
        <v>51</v>
      </c>
      <c r="L1150" s="1" t="s">
        <v>52</v>
      </c>
      <c r="M1150" s="1" t="s">
        <v>53</v>
      </c>
      <c r="N1150" s="1" t="s">
        <v>274</v>
      </c>
      <c r="P1150" s="1" t="s">
        <v>55</v>
      </c>
      <c r="Q1150" s="1" t="s">
        <v>122</v>
      </c>
    </row>
    <row r="1151" spans="1:17" x14ac:dyDescent="0.25">
      <c r="A1151" s="1" t="s">
        <v>3015</v>
      </c>
      <c r="B1151" s="1" t="s">
        <v>2214</v>
      </c>
      <c r="C1151" s="1" t="s">
        <v>3016</v>
      </c>
      <c r="D1151" s="1" t="s">
        <v>2396</v>
      </c>
      <c r="E1151" s="1" t="s">
        <v>771</v>
      </c>
      <c r="F1151" s="1" t="s">
        <v>44</v>
      </c>
      <c r="G1151" s="1" t="s">
        <v>49</v>
      </c>
      <c r="H1151">
        <v>1</v>
      </c>
      <c r="I1151" s="1" t="s">
        <v>50</v>
      </c>
      <c r="J1151" s="1" t="s">
        <v>51</v>
      </c>
      <c r="K1151" s="1" t="s">
        <v>88</v>
      </c>
      <c r="L1151" s="1" t="s">
        <v>52</v>
      </c>
      <c r="M1151" s="1" t="s">
        <v>53</v>
      </c>
      <c r="N1151" s="1" t="s">
        <v>194</v>
      </c>
      <c r="O1151" s="1" t="s">
        <v>2486</v>
      </c>
      <c r="P1151" s="1" t="s">
        <v>55</v>
      </c>
      <c r="Q1151" s="1" t="s">
        <v>56</v>
      </c>
    </row>
    <row r="1152" spans="1:17" x14ac:dyDescent="0.25">
      <c r="A1152" s="1" t="s">
        <v>3015</v>
      </c>
      <c r="B1152" s="1" t="s">
        <v>2214</v>
      </c>
      <c r="C1152" s="1" t="s">
        <v>3016</v>
      </c>
      <c r="D1152" s="1" t="s">
        <v>2396</v>
      </c>
      <c r="E1152" s="1" t="s">
        <v>771</v>
      </c>
      <c r="F1152" s="1" t="s">
        <v>44</v>
      </c>
      <c r="G1152" s="1" t="s">
        <v>169</v>
      </c>
      <c r="H1152">
        <v>1</v>
      </c>
      <c r="I1152" s="1" t="s">
        <v>50</v>
      </c>
      <c r="J1152" s="1" t="s">
        <v>51</v>
      </c>
      <c r="K1152" s="1" t="s">
        <v>88</v>
      </c>
      <c r="L1152" s="1" t="s">
        <v>52</v>
      </c>
      <c r="M1152" s="1" t="s">
        <v>53</v>
      </c>
      <c r="N1152" s="1" t="s">
        <v>194</v>
      </c>
      <c r="O1152" s="1" t="s">
        <v>2486</v>
      </c>
      <c r="P1152" s="1" t="s">
        <v>55</v>
      </c>
      <c r="Q1152" s="1" t="s">
        <v>56</v>
      </c>
    </row>
    <row r="1153" spans="1:17" x14ac:dyDescent="0.25">
      <c r="A1153" s="1" t="s">
        <v>3017</v>
      </c>
      <c r="B1153" s="1" t="s">
        <v>3018</v>
      </c>
      <c r="C1153" s="1" t="s">
        <v>3019</v>
      </c>
      <c r="D1153" s="1" t="s">
        <v>2940</v>
      </c>
      <c r="E1153" s="1" t="s">
        <v>771</v>
      </c>
      <c r="F1153" s="1" t="s">
        <v>44</v>
      </c>
      <c r="G1153" s="1" t="s">
        <v>49</v>
      </c>
      <c r="H1153">
        <v>1</v>
      </c>
      <c r="I1153" s="1" t="s">
        <v>50</v>
      </c>
      <c r="J1153" s="1" t="s">
        <v>51</v>
      </c>
      <c r="K1153" s="1" t="s">
        <v>51</v>
      </c>
      <c r="L1153" s="1" t="s">
        <v>52</v>
      </c>
      <c r="M1153" s="1" t="s">
        <v>65</v>
      </c>
      <c r="N1153" s="1" t="s">
        <v>194</v>
      </c>
      <c r="O1153" s="1" t="s">
        <v>3021</v>
      </c>
      <c r="P1153" s="1" t="s">
        <v>55</v>
      </c>
      <c r="Q1153" s="1" t="s">
        <v>56</v>
      </c>
    </row>
    <row r="1154" spans="1:17" x14ac:dyDescent="0.25">
      <c r="A1154" s="1" t="s">
        <v>3017</v>
      </c>
      <c r="B1154" s="1" t="s">
        <v>3018</v>
      </c>
      <c r="C1154" s="1" t="s">
        <v>3019</v>
      </c>
      <c r="D1154" s="1" t="s">
        <v>2940</v>
      </c>
      <c r="E1154" s="1" t="s">
        <v>771</v>
      </c>
      <c r="F1154" s="1" t="s">
        <v>44</v>
      </c>
      <c r="G1154" s="1" t="s">
        <v>169</v>
      </c>
      <c r="H1154">
        <v>1</v>
      </c>
      <c r="I1154" s="1" t="s">
        <v>50</v>
      </c>
      <c r="J1154" s="1" t="s">
        <v>51</v>
      </c>
      <c r="K1154" s="1" t="s">
        <v>51</v>
      </c>
      <c r="L1154" s="1" t="s">
        <v>52</v>
      </c>
      <c r="M1154" s="1" t="s">
        <v>65</v>
      </c>
      <c r="N1154" s="1" t="s">
        <v>194</v>
      </c>
      <c r="O1154" s="1" t="s">
        <v>3021</v>
      </c>
      <c r="P1154" s="1" t="s">
        <v>55</v>
      </c>
      <c r="Q1154" s="1" t="s">
        <v>56</v>
      </c>
    </row>
    <row r="1155" spans="1:17" x14ac:dyDescent="0.25">
      <c r="A1155" s="1" t="s">
        <v>3022</v>
      </c>
      <c r="B1155" s="1" t="s">
        <v>3023</v>
      </c>
      <c r="C1155" s="1" t="s">
        <v>3024</v>
      </c>
      <c r="D1155" s="1" t="s">
        <v>3025</v>
      </c>
      <c r="E1155" s="1" t="s">
        <v>771</v>
      </c>
      <c r="F1155" s="1" t="s">
        <v>44</v>
      </c>
      <c r="G1155" s="1" t="s">
        <v>49</v>
      </c>
      <c r="H1155">
        <v>1</v>
      </c>
      <c r="I1155" s="1" t="s">
        <v>50</v>
      </c>
      <c r="J1155" s="1" t="s">
        <v>51</v>
      </c>
      <c r="K1155" s="1" t="s">
        <v>51</v>
      </c>
      <c r="L1155" s="1" t="s">
        <v>52</v>
      </c>
      <c r="M1155" s="1" t="s">
        <v>185</v>
      </c>
      <c r="N1155" s="1" t="s">
        <v>274</v>
      </c>
      <c r="P1155" s="1" t="s">
        <v>55</v>
      </c>
      <c r="Q1155" s="1" t="s">
        <v>56</v>
      </c>
    </row>
    <row r="1156" spans="1:17" x14ac:dyDescent="0.25">
      <c r="A1156" s="1" t="s">
        <v>3022</v>
      </c>
      <c r="B1156" s="1" t="s">
        <v>3023</v>
      </c>
      <c r="C1156" s="1" t="s">
        <v>3024</v>
      </c>
      <c r="D1156" s="1" t="s">
        <v>3025</v>
      </c>
      <c r="E1156" s="1" t="s">
        <v>771</v>
      </c>
      <c r="F1156" s="1" t="s">
        <v>44</v>
      </c>
      <c r="G1156" s="1" t="s">
        <v>169</v>
      </c>
      <c r="H1156">
        <v>1</v>
      </c>
      <c r="I1156" s="1" t="s">
        <v>50</v>
      </c>
      <c r="J1156" s="1" t="s">
        <v>51</v>
      </c>
      <c r="K1156" s="1" t="s">
        <v>51</v>
      </c>
      <c r="L1156" s="1" t="s">
        <v>52</v>
      </c>
      <c r="M1156" s="1" t="s">
        <v>185</v>
      </c>
      <c r="N1156" s="1" t="s">
        <v>274</v>
      </c>
      <c r="P1156" s="1" t="s">
        <v>55</v>
      </c>
      <c r="Q1156" s="1" t="s">
        <v>56</v>
      </c>
    </row>
    <row r="1157" spans="1:17" x14ac:dyDescent="0.25">
      <c r="A1157" s="1" t="s">
        <v>3026</v>
      </c>
      <c r="B1157" s="1" t="s">
        <v>281</v>
      </c>
      <c r="C1157" s="1" t="s">
        <v>3027</v>
      </c>
      <c r="D1157" s="1" t="s">
        <v>2247</v>
      </c>
      <c r="E1157" s="1" t="s">
        <v>771</v>
      </c>
      <c r="F1157" s="1" t="s">
        <v>44</v>
      </c>
      <c r="G1157" s="1" t="s">
        <v>49</v>
      </c>
      <c r="H1157">
        <v>1</v>
      </c>
      <c r="I1157" s="1" t="s">
        <v>50</v>
      </c>
      <c r="J1157" s="1" t="s">
        <v>51</v>
      </c>
      <c r="K1157" s="1" t="s">
        <v>51</v>
      </c>
      <c r="L1157" s="1" t="s">
        <v>52</v>
      </c>
      <c r="M1157" s="1" t="s">
        <v>65</v>
      </c>
      <c r="N1157" s="1" t="s">
        <v>274</v>
      </c>
      <c r="P1157" s="1" t="s">
        <v>302</v>
      </c>
      <c r="Q1157" s="1" t="s">
        <v>56</v>
      </c>
    </row>
    <row r="1158" spans="1:17" x14ac:dyDescent="0.25">
      <c r="A1158" s="1" t="s">
        <v>3026</v>
      </c>
      <c r="B1158" s="1" t="s">
        <v>281</v>
      </c>
      <c r="C1158" s="1" t="s">
        <v>3027</v>
      </c>
      <c r="D1158" s="1" t="s">
        <v>2247</v>
      </c>
      <c r="E1158" s="1" t="s">
        <v>771</v>
      </c>
      <c r="F1158" s="1" t="s">
        <v>44</v>
      </c>
      <c r="G1158" s="1" t="s">
        <v>169</v>
      </c>
      <c r="H1158">
        <v>1</v>
      </c>
      <c r="I1158" s="1" t="s">
        <v>50</v>
      </c>
      <c r="J1158" s="1" t="s">
        <v>51</v>
      </c>
      <c r="K1158" s="1" t="s">
        <v>51</v>
      </c>
      <c r="L1158" s="1" t="s">
        <v>52</v>
      </c>
      <c r="M1158" s="1" t="s">
        <v>65</v>
      </c>
      <c r="N1158" s="1" t="s">
        <v>274</v>
      </c>
      <c r="P1158" s="1" t="s">
        <v>302</v>
      </c>
      <c r="Q1158" s="1" t="s">
        <v>56</v>
      </c>
    </row>
    <row r="1159" spans="1:17" x14ac:dyDescent="0.25">
      <c r="A1159" s="1" t="s">
        <v>3029</v>
      </c>
      <c r="B1159" s="1" t="s">
        <v>282</v>
      </c>
      <c r="C1159" s="1" t="s">
        <v>3030</v>
      </c>
      <c r="D1159" s="1" t="s">
        <v>2247</v>
      </c>
      <c r="E1159" s="1" t="s">
        <v>771</v>
      </c>
      <c r="F1159" s="1" t="s">
        <v>44</v>
      </c>
      <c r="G1159" s="1" t="s">
        <v>49</v>
      </c>
      <c r="H1159">
        <v>1</v>
      </c>
      <c r="I1159" s="1" t="s">
        <v>50</v>
      </c>
      <c r="J1159" s="1" t="s">
        <v>51</v>
      </c>
      <c r="K1159" s="1" t="s">
        <v>51</v>
      </c>
      <c r="L1159" s="1" t="s">
        <v>52</v>
      </c>
      <c r="M1159" s="1" t="s">
        <v>65</v>
      </c>
      <c r="N1159" s="1" t="s">
        <v>274</v>
      </c>
      <c r="P1159" s="1" t="s">
        <v>55</v>
      </c>
      <c r="Q1159" s="1" t="s">
        <v>56</v>
      </c>
    </row>
    <row r="1160" spans="1:17" x14ac:dyDescent="0.25">
      <c r="A1160" s="1" t="s">
        <v>3029</v>
      </c>
      <c r="B1160" s="1" t="s">
        <v>282</v>
      </c>
      <c r="C1160" s="1" t="s">
        <v>3030</v>
      </c>
      <c r="D1160" s="1" t="s">
        <v>2247</v>
      </c>
      <c r="E1160" s="1" t="s">
        <v>771</v>
      </c>
      <c r="F1160" s="1" t="s">
        <v>44</v>
      </c>
      <c r="G1160" s="1" t="s">
        <v>169</v>
      </c>
      <c r="H1160">
        <v>1</v>
      </c>
      <c r="I1160" s="1" t="s">
        <v>50</v>
      </c>
      <c r="J1160" s="1" t="s">
        <v>51</v>
      </c>
      <c r="K1160" s="1" t="s">
        <v>51</v>
      </c>
      <c r="L1160" s="1" t="s">
        <v>52</v>
      </c>
      <c r="M1160" s="1" t="s">
        <v>65</v>
      </c>
      <c r="N1160" s="1" t="s">
        <v>274</v>
      </c>
      <c r="P1160" s="1" t="s">
        <v>55</v>
      </c>
      <c r="Q1160" s="1" t="s">
        <v>56</v>
      </c>
    </row>
    <row r="1161" spans="1:17" x14ac:dyDescent="0.25">
      <c r="A1161" s="1" t="s">
        <v>3032</v>
      </c>
      <c r="B1161" s="1" t="s">
        <v>496</v>
      </c>
      <c r="C1161" s="1" t="s">
        <v>3033</v>
      </c>
      <c r="D1161" s="1" t="s">
        <v>2247</v>
      </c>
      <c r="E1161" s="1" t="s">
        <v>771</v>
      </c>
      <c r="F1161" s="1" t="s">
        <v>44</v>
      </c>
      <c r="G1161" s="1" t="s">
        <v>49</v>
      </c>
      <c r="H1161">
        <v>1</v>
      </c>
      <c r="I1161" s="1" t="s">
        <v>50</v>
      </c>
      <c r="J1161" s="1" t="s">
        <v>51</v>
      </c>
      <c r="K1161" s="1" t="s">
        <v>51</v>
      </c>
      <c r="L1161" s="1" t="s">
        <v>52</v>
      </c>
      <c r="M1161" s="1" t="s">
        <v>53</v>
      </c>
      <c r="N1161" s="1" t="s">
        <v>274</v>
      </c>
      <c r="P1161" s="1" t="s">
        <v>55</v>
      </c>
      <c r="Q1161" s="1" t="s">
        <v>122</v>
      </c>
    </row>
    <row r="1162" spans="1:17" x14ac:dyDescent="0.25">
      <c r="A1162" s="1" t="s">
        <v>3032</v>
      </c>
      <c r="B1162" s="1" t="s">
        <v>496</v>
      </c>
      <c r="C1162" s="1" t="s">
        <v>3033</v>
      </c>
      <c r="D1162" s="1" t="s">
        <v>2247</v>
      </c>
      <c r="E1162" s="1" t="s">
        <v>771</v>
      </c>
      <c r="F1162" s="1" t="s">
        <v>44</v>
      </c>
      <c r="G1162" s="1" t="s">
        <v>169</v>
      </c>
      <c r="H1162">
        <v>1</v>
      </c>
      <c r="I1162" s="1" t="s">
        <v>50</v>
      </c>
      <c r="J1162" s="1" t="s">
        <v>51</v>
      </c>
      <c r="K1162" s="1" t="s">
        <v>51</v>
      </c>
      <c r="L1162" s="1" t="s">
        <v>52</v>
      </c>
      <c r="M1162" s="1" t="s">
        <v>53</v>
      </c>
      <c r="N1162" s="1" t="s">
        <v>274</v>
      </c>
      <c r="P1162" s="1" t="s">
        <v>55</v>
      </c>
      <c r="Q1162" s="1" t="s">
        <v>122</v>
      </c>
    </row>
    <row r="1163" spans="1:17" x14ac:dyDescent="0.25">
      <c r="A1163" s="1" t="s">
        <v>3034</v>
      </c>
      <c r="B1163" s="1" t="s">
        <v>2190</v>
      </c>
      <c r="C1163" s="1" t="s">
        <v>3035</v>
      </c>
      <c r="D1163" s="1" t="s">
        <v>2247</v>
      </c>
      <c r="E1163" s="1" t="s">
        <v>771</v>
      </c>
      <c r="F1163" s="1" t="s">
        <v>44</v>
      </c>
      <c r="G1163" s="1" t="s">
        <v>49</v>
      </c>
      <c r="H1163">
        <v>1</v>
      </c>
      <c r="I1163" s="1" t="s">
        <v>50</v>
      </c>
      <c r="J1163" s="1" t="s">
        <v>51</v>
      </c>
      <c r="K1163" s="1" t="s">
        <v>51</v>
      </c>
      <c r="L1163" s="1" t="s">
        <v>52</v>
      </c>
      <c r="M1163" s="1" t="s">
        <v>65</v>
      </c>
      <c r="N1163" s="1" t="s">
        <v>194</v>
      </c>
      <c r="O1163" s="1" t="s">
        <v>3037</v>
      </c>
      <c r="P1163" s="1" t="s">
        <v>356</v>
      </c>
      <c r="Q1163" s="1" t="s">
        <v>56</v>
      </c>
    </row>
    <row r="1164" spans="1:17" x14ac:dyDescent="0.25">
      <c r="A1164" s="1" t="s">
        <v>3034</v>
      </c>
      <c r="B1164" s="1" t="s">
        <v>2190</v>
      </c>
      <c r="C1164" s="1" t="s">
        <v>3035</v>
      </c>
      <c r="D1164" s="1" t="s">
        <v>2247</v>
      </c>
      <c r="E1164" s="1" t="s">
        <v>771</v>
      </c>
      <c r="F1164" s="1" t="s">
        <v>44</v>
      </c>
      <c r="G1164" s="1" t="s">
        <v>169</v>
      </c>
      <c r="H1164">
        <v>1</v>
      </c>
      <c r="I1164" s="1" t="s">
        <v>50</v>
      </c>
      <c r="J1164" s="1" t="s">
        <v>51</v>
      </c>
      <c r="K1164" s="1" t="s">
        <v>51</v>
      </c>
      <c r="L1164" s="1" t="s">
        <v>52</v>
      </c>
      <c r="M1164" s="1" t="s">
        <v>65</v>
      </c>
      <c r="N1164" s="1" t="s">
        <v>194</v>
      </c>
      <c r="O1164" s="1" t="s">
        <v>3037</v>
      </c>
      <c r="P1164" s="1" t="s">
        <v>356</v>
      </c>
      <c r="Q1164" s="1" t="s">
        <v>56</v>
      </c>
    </row>
    <row r="1165" spans="1:17" x14ac:dyDescent="0.25">
      <c r="A1165" s="1" t="s">
        <v>3038</v>
      </c>
      <c r="B1165" s="1" t="s">
        <v>2196</v>
      </c>
      <c r="C1165" s="1" t="s">
        <v>3039</v>
      </c>
      <c r="D1165" s="1" t="s">
        <v>2247</v>
      </c>
      <c r="E1165" s="1" t="s">
        <v>771</v>
      </c>
      <c r="F1165" s="1" t="s">
        <v>44</v>
      </c>
      <c r="G1165" s="1" t="s">
        <v>49</v>
      </c>
      <c r="H1165">
        <v>1</v>
      </c>
      <c r="I1165" s="1" t="s">
        <v>50</v>
      </c>
      <c r="J1165" s="1" t="s">
        <v>51</v>
      </c>
      <c r="K1165" s="1" t="s">
        <v>51</v>
      </c>
      <c r="L1165" s="1" t="s">
        <v>52</v>
      </c>
      <c r="M1165" s="1" t="s">
        <v>65</v>
      </c>
      <c r="N1165" s="1" t="s">
        <v>194</v>
      </c>
      <c r="O1165" s="1" t="s">
        <v>3040</v>
      </c>
      <c r="P1165" s="1" t="s">
        <v>55</v>
      </c>
      <c r="Q1165" s="1" t="s">
        <v>122</v>
      </c>
    </row>
    <row r="1166" spans="1:17" x14ac:dyDescent="0.25">
      <c r="A1166" s="1" t="s">
        <v>3038</v>
      </c>
      <c r="B1166" s="1" t="s">
        <v>2196</v>
      </c>
      <c r="C1166" s="1" t="s">
        <v>3039</v>
      </c>
      <c r="D1166" s="1" t="s">
        <v>2247</v>
      </c>
      <c r="E1166" s="1" t="s">
        <v>771</v>
      </c>
      <c r="F1166" s="1" t="s">
        <v>44</v>
      </c>
      <c r="G1166" s="1" t="s">
        <v>169</v>
      </c>
      <c r="H1166">
        <v>1</v>
      </c>
      <c r="I1166" s="1" t="s">
        <v>50</v>
      </c>
      <c r="J1166" s="1" t="s">
        <v>51</v>
      </c>
      <c r="K1166" s="1" t="s">
        <v>51</v>
      </c>
      <c r="L1166" s="1" t="s">
        <v>52</v>
      </c>
      <c r="M1166" s="1" t="s">
        <v>65</v>
      </c>
      <c r="N1166" s="1" t="s">
        <v>194</v>
      </c>
      <c r="O1166" s="1" t="s">
        <v>3040</v>
      </c>
      <c r="P1166" s="1" t="s">
        <v>55</v>
      </c>
      <c r="Q1166" s="1" t="s">
        <v>122</v>
      </c>
    </row>
    <row r="1167" spans="1:17" x14ac:dyDescent="0.25">
      <c r="A1167" s="1" t="s">
        <v>3041</v>
      </c>
      <c r="B1167" s="1" t="s">
        <v>2195</v>
      </c>
      <c r="C1167" s="1" t="s">
        <v>3042</v>
      </c>
      <c r="D1167" s="1" t="s">
        <v>2396</v>
      </c>
      <c r="E1167" s="1" t="s">
        <v>771</v>
      </c>
      <c r="F1167" s="1" t="s">
        <v>44</v>
      </c>
      <c r="G1167" s="1" t="s">
        <v>49</v>
      </c>
      <c r="H1167">
        <v>1</v>
      </c>
      <c r="I1167" s="1" t="s">
        <v>50</v>
      </c>
      <c r="J1167" s="1" t="s">
        <v>51</v>
      </c>
      <c r="K1167" s="1" t="s">
        <v>51</v>
      </c>
      <c r="L1167" s="1" t="s">
        <v>52</v>
      </c>
      <c r="M1167" s="1" t="s">
        <v>65</v>
      </c>
      <c r="N1167" s="1" t="s">
        <v>274</v>
      </c>
      <c r="P1167" s="1" t="s">
        <v>55</v>
      </c>
      <c r="Q1167" s="1" t="s">
        <v>122</v>
      </c>
    </row>
    <row r="1168" spans="1:17" x14ac:dyDescent="0.25">
      <c r="A1168" s="1" t="s">
        <v>3041</v>
      </c>
      <c r="B1168" s="1" t="s">
        <v>2195</v>
      </c>
      <c r="C1168" s="1" t="s">
        <v>3042</v>
      </c>
      <c r="D1168" s="1" t="s">
        <v>2396</v>
      </c>
      <c r="E1168" s="1" t="s">
        <v>771</v>
      </c>
      <c r="F1168" s="1" t="s">
        <v>44</v>
      </c>
      <c r="G1168" s="1" t="s">
        <v>197</v>
      </c>
      <c r="H1168">
        <v>3</v>
      </c>
      <c r="I1168" s="1" t="s">
        <v>50</v>
      </c>
      <c r="J1168" s="1" t="s">
        <v>51</v>
      </c>
      <c r="K1168" s="1" t="s">
        <v>51</v>
      </c>
      <c r="L1168" s="1" t="s">
        <v>52</v>
      </c>
      <c r="M1168" s="1" t="s">
        <v>65</v>
      </c>
      <c r="N1168" s="1" t="s">
        <v>274</v>
      </c>
      <c r="P1168" s="1" t="s">
        <v>55</v>
      </c>
      <c r="Q1168" s="1" t="s">
        <v>122</v>
      </c>
    </row>
    <row r="1169" spans="1:17" x14ac:dyDescent="0.25">
      <c r="A1169" s="1" t="s">
        <v>3041</v>
      </c>
      <c r="B1169" s="1" t="s">
        <v>2195</v>
      </c>
      <c r="C1169" s="1" t="s">
        <v>3042</v>
      </c>
      <c r="D1169" s="1" t="s">
        <v>2396</v>
      </c>
      <c r="E1169" s="1" t="s">
        <v>771</v>
      </c>
      <c r="F1169" s="1" t="s">
        <v>44</v>
      </c>
      <c r="G1169" s="1" t="s">
        <v>4305</v>
      </c>
      <c r="H1169">
        <v>1</v>
      </c>
      <c r="I1169" s="1" t="s">
        <v>50</v>
      </c>
      <c r="J1169" s="1" t="s">
        <v>51</v>
      </c>
      <c r="K1169" s="1" t="s">
        <v>51</v>
      </c>
      <c r="L1169" s="1" t="s">
        <v>52</v>
      </c>
      <c r="M1169" s="1" t="s">
        <v>65</v>
      </c>
      <c r="N1169" s="1" t="s">
        <v>274</v>
      </c>
      <c r="P1169" s="1" t="s">
        <v>55</v>
      </c>
      <c r="Q1169" s="1" t="s">
        <v>122</v>
      </c>
    </row>
    <row r="1170" spans="1:17" x14ac:dyDescent="0.25">
      <c r="A1170" s="1" t="s">
        <v>3041</v>
      </c>
      <c r="B1170" s="1" t="s">
        <v>2195</v>
      </c>
      <c r="C1170" s="1" t="s">
        <v>3042</v>
      </c>
      <c r="D1170" s="1" t="s">
        <v>2396</v>
      </c>
      <c r="E1170" s="1" t="s">
        <v>771</v>
      </c>
      <c r="F1170" s="1" t="s">
        <v>44</v>
      </c>
      <c r="G1170" s="1" t="s">
        <v>169</v>
      </c>
      <c r="H1170">
        <v>1</v>
      </c>
      <c r="I1170" s="1" t="s">
        <v>50</v>
      </c>
      <c r="J1170" s="1" t="s">
        <v>51</v>
      </c>
      <c r="K1170" s="1" t="s">
        <v>51</v>
      </c>
      <c r="L1170" s="1" t="s">
        <v>52</v>
      </c>
      <c r="M1170" s="1" t="s">
        <v>65</v>
      </c>
      <c r="N1170" s="1" t="s">
        <v>274</v>
      </c>
      <c r="P1170" s="1" t="s">
        <v>55</v>
      </c>
      <c r="Q1170" s="1" t="s">
        <v>122</v>
      </c>
    </row>
    <row r="1171" spans="1:17" x14ac:dyDescent="0.25">
      <c r="A1171" s="1" t="s">
        <v>3043</v>
      </c>
      <c r="B1171" s="1" t="s">
        <v>369</v>
      </c>
      <c r="C1171" s="1" t="s">
        <v>3044</v>
      </c>
      <c r="D1171" s="1" t="s">
        <v>2396</v>
      </c>
      <c r="E1171" s="1" t="s">
        <v>771</v>
      </c>
      <c r="F1171" s="1" t="s">
        <v>44</v>
      </c>
      <c r="G1171" s="1" t="s">
        <v>49</v>
      </c>
      <c r="H1171">
        <v>1</v>
      </c>
      <c r="I1171" s="1" t="s">
        <v>50</v>
      </c>
      <c r="J1171" s="1" t="s">
        <v>51</v>
      </c>
      <c r="K1171" s="1" t="s">
        <v>51</v>
      </c>
      <c r="L1171" s="1" t="s">
        <v>52</v>
      </c>
      <c r="M1171" s="1" t="s">
        <v>65</v>
      </c>
      <c r="N1171" s="1" t="s">
        <v>274</v>
      </c>
      <c r="P1171" s="1" t="s">
        <v>55</v>
      </c>
      <c r="Q1171" s="1" t="s">
        <v>56</v>
      </c>
    </row>
    <row r="1172" spans="1:17" x14ac:dyDescent="0.25">
      <c r="A1172" s="1" t="s">
        <v>3043</v>
      </c>
      <c r="B1172" s="1" t="s">
        <v>369</v>
      </c>
      <c r="C1172" s="1" t="s">
        <v>3044</v>
      </c>
      <c r="D1172" s="1" t="s">
        <v>2396</v>
      </c>
      <c r="E1172" s="1" t="s">
        <v>771</v>
      </c>
      <c r="F1172" s="1" t="s">
        <v>44</v>
      </c>
      <c r="G1172" s="1" t="s">
        <v>169</v>
      </c>
      <c r="H1172">
        <v>1</v>
      </c>
      <c r="I1172" s="1" t="s">
        <v>50</v>
      </c>
      <c r="J1172" s="1" t="s">
        <v>51</v>
      </c>
      <c r="K1172" s="1" t="s">
        <v>51</v>
      </c>
      <c r="L1172" s="1" t="s">
        <v>52</v>
      </c>
      <c r="M1172" s="1" t="s">
        <v>65</v>
      </c>
      <c r="N1172" s="1" t="s">
        <v>274</v>
      </c>
      <c r="P1172" s="1" t="s">
        <v>55</v>
      </c>
      <c r="Q1172" s="1" t="s">
        <v>56</v>
      </c>
    </row>
    <row r="1173" spans="1:17" x14ac:dyDescent="0.25">
      <c r="A1173" s="1" t="s">
        <v>3046</v>
      </c>
      <c r="B1173" s="1" t="s">
        <v>2194</v>
      </c>
      <c r="C1173" s="1" t="s">
        <v>3047</v>
      </c>
      <c r="D1173" s="1" t="s">
        <v>2247</v>
      </c>
      <c r="E1173" s="1" t="s">
        <v>771</v>
      </c>
      <c r="F1173" s="1" t="s">
        <v>44</v>
      </c>
      <c r="G1173" s="1" t="s">
        <v>494</v>
      </c>
      <c r="H1173">
        <v>1</v>
      </c>
      <c r="I1173" s="1" t="s">
        <v>50</v>
      </c>
      <c r="J1173" s="1" t="s">
        <v>183</v>
      </c>
      <c r="K1173" s="1" t="s">
        <v>120</v>
      </c>
      <c r="L1173" s="1" t="s">
        <v>52</v>
      </c>
      <c r="M1173" s="1" t="s">
        <v>65</v>
      </c>
      <c r="N1173" s="1" t="s">
        <v>194</v>
      </c>
      <c r="O1173" s="1" t="s">
        <v>3037</v>
      </c>
      <c r="P1173" s="1" t="s">
        <v>356</v>
      </c>
      <c r="Q1173" s="1" t="s">
        <v>56</v>
      </c>
    </row>
    <row r="1174" spans="1:17" x14ac:dyDescent="0.25">
      <c r="A1174" s="1" t="s">
        <v>3046</v>
      </c>
      <c r="B1174" s="1" t="s">
        <v>2194</v>
      </c>
      <c r="C1174" s="1" t="s">
        <v>3047</v>
      </c>
      <c r="D1174" s="1" t="s">
        <v>2247</v>
      </c>
      <c r="E1174" s="1" t="s">
        <v>771</v>
      </c>
      <c r="F1174" s="1" t="s">
        <v>44</v>
      </c>
      <c r="G1174" s="1" t="s">
        <v>169</v>
      </c>
      <c r="H1174">
        <v>1</v>
      </c>
      <c r="I1174" s="1" t="s">
        <v>50</v>
      </c>
      <c r="J1174" s="1" t="s">
        <v>183</v>
      </c>
      <c r="K1174" s="1" t="s">
        <v>120</v>
      </c>
      <c r="L1174" s="1" t="s">
        <v>52</v>
      </c>
      <c r="M1174" s="1" t="s">
        <v>65</v>
      </c>
      <c r="N1174" s="1" t="s">
        <v>194</v>
      </c>
      <c r="O1174" s="1" t="s">
        <v>3037</v>
      </c>
      <c r="P1174" s="1" t="s">
        <v>356</v>
      </c>
      <c r="Q1174" s="1" t="s">
        <v>56</v>
      </c>
    </row>
    <row r="1175" spans="1:17" x14ac:dyDescent="0.25">
      <c r="A1175" s="1" t="s">
        <v>3049</v>
      </c>
      <c r="B1175" s="1" t="s">
        <v>2193</v>
      </c>
      <c r="C1175" s="1" t="s">
        <v>3050</v>
      </c>
      <c r="D1175" s="1" t="s">
        <v>2293</v>
      </c>
      <c r="E1175" s="1" t="s">
        <v>771</v>
      </c>
      <c r="F1175" s="1" t="s">
        <v>44</v>
      </c>
      <c r="G1175" s="1" t="s">
        <v>49</v>
      </c>
      <c r="H1175">
        <v>1</v>
      </c>
      <c r="I1175" s="1" t="s">
        <v>50</v>
      </c>
      <c r="J1175" s="1" t="s">
        <v>51</v>
      </c>
      <c r="K1175" s="1" t="s">
        <v>88</v>
      </c>
      <c r="L1175" s="1" t="s">
        <v>52</v>
      </c>
      <c r="M1175" s="1" t="s">
        <v>53</v>
      </c>
      <c r="N1175" s="1" t="s">
        <v>274</v>
      </c>
      <c r="P1175" s="1" t="s">
        <v>55</v>
      </c>
      <c r="Q1175" s="1" t="s">
        <v>56</v>
      </c>
    </row>
    <row r="1176" spans="1:17" x14ac:dyDescent="0.25">
      <c r="A1176" s="1" t="s">
        <v>3049</v>
      </c>
      <c r="B1176" s="1" t="s">
        <v>2193</v>
      </c>
      <c r="C1176" s="1" t="s">
        <v>3050</v>
      </c>
      <c r="D1176" s="1" t="s">
        <v>2293</v>
      </c>
      <c r="E1176" s="1" t="s">
        <v>771</v>
      </c>
      <c r="F1176" s="1" t="s">
        <v>44</v>
      </c>
      <c r="G1176" s="1" t="s">
        <v>169</v>
      </c>
      <c r="H1176">
        <v>1</v>
      </c>
      <c r="I1176" s="1" t="s">
        <v>50</v>
      </c>
      <c r="J1176" s="1" t="s">
        <v>51</v>
      </c>
      <c r="K1176" s="1" t="s">
        <v>88</v>
      </c>
      <c r="L1176" s="1" t="s">
        <v>52</v>
      </c>
      <c r="M1176" s="1" t="s">
        <v>53</v>
      </c>
      <c r="N1176" s="1" t="s">
        <v>274</v>
      </c>
      <c r="P1176" s="1" t="s">
        <v>55</v>
      </c>
      <c r="Q1176" s="1" t="s">
        <v>56</v>
      </c>
    </row>
    <row r="1177" spans="1:17" x14ac:dyDescent="0.25">
      <c r="A1177" s="1" t="s">
        <v>3051</v>
      </c>
      <c r="B1177" s="1" t="s">
        <v>2189</v>
      </c>
      <c r="C1177" s="1" t="s">
        <v>3052</v>
      </c>
      <c r="D1177" s="1" t="s">
        <v>2293</v>
      </c>
      <c r="E1177" s="1" t="s">
        <v>771</v>
      </c>
      <c r="F1177" s="1" t="s">
        <v>44</v>
      </c>
      <c r="G1177" s="1" t="s">
        <v>49</v>
      </c>
      <c r="H1177">
        <v>1</v>
      </c>
      <c r="I1177" s="1" t="s">
        <v>50</v>
      </c>
      <c r="J1177" s="1" t="s">
        <v>51</v>
      </c>
      <c r="K1177" s="1" t="s">
        <v>51</v>
      </c>
      <c r="L1177" s="1" t="s">
        <v>52</v>
      </c>
      <c r="M1177" s="1" t="s">
        <v>65</v>
      </c>
      <c r="N1177" s="1" t="s">
        <v>194</v>
      </c>
      <c r="O1177" s="1" t="s">
        <v>3040</v>
      </c>
      <c r="P1177" s="1" t="s">
        <v>55</v>
      </c>
      <c r="Q1177" s="1" t="s">
        <v>122</v>
      </c>
    </row>
    <row r="1178" spans="1:17" x14ac:dyDescent="0.25">
      <c r="A1178" s="1" t="s">
        <v>3051</v>
      </c>
      <c r="B1178" s="1" t="s">
        <v>2189</v>
      </c>
      <c r="C1178" s="1" t="s">
        <v>3052</v>
      </c>
      <c r="D1178" s="1" t="s">
        <v>2293</v>
      </c>
      <c r="E1178" s="1" t="s">
        <v>771</v>
      </c>
      <c r="F1178" s="1" t="s">
        <v>44</v>
      </c>
      <c r="G1178" s="1" t="s">
        <v>169</v>
      </c>
      <c r="H1178">
        <v>1</v>
      </c>
      <c r="I1178" s="1" t="s">
        <v>50</v>
      </c>
      <c r="J1178" s="1" t="s">
        <v>51</v>
      </c>
      <c r="K1178" s="1" t="s">
        <v>51</v>
      </c>
      <c r="L1178" s="1" t="s">
        <v>52</v>
      </c>
      <c r="M1178" s="1" t="s">
        <v>65</v>
      </c>
      <c r="N1178" s="1" t="s">
        <v>194</v>
      </c>
      <c r="O1178" s="1" t="s">
        <v>3040</v>
      </c>
      <c r="P1178" s="1" t="s">
        <v>55</v>
      </c>
      <c r="Q1178" s="1" t="s">
        <v>122</v>
      </c>
    </row>
    <row r="1179" spans="1:17" x14ac:dyDescent="0.25">
      <c r="A1179" s="1" t="s">
        <v>3053</v>
      </c>
      <c r="B1179" s="1" t="s">
        <v>370</v>
      </c>
      <c r="C1179" s="1" t="s">
        <v>3054</v>
      </c>
      <c r="D1179" s="1" t="s">
        <v>2396</v>
      </c>
      <c r="E1179" s="1" t="s">
        <v>771</v>
      </c>
      <c r="F1179" s="1" t="s">
        <v>44</v>
      </c>
      <c r="G1179" s="1" t="s">
        <v>49</v>
      </c>
      <c r="H1179">
        <v>1</v>
      </c>
      <c r="I1179" s="1" t="s">
        <v>50</v>
      </c>
      <c r="J1179" s="1" t="s">
        <v>51</v>
      </c>
      <c r="K1179" s="1" t="s">
        <v>51</v>
      </c>
      <c r="L1179" s="1" t="s">
        <v>52</v>
      </c>
      <c r="M1179" s="1" t="s">
        <v>65</v>
      </c>
      <c r="N1179" s="1" t="s">
        <v>194</v>
      </c>
      <c r="O1179" s="1" t="s">
        <v>3056</v>
      </c>
      <c r="P1179" s="1" t="s">
        <v>356</v>
      </c>
      <c r="Q1179" s="1" t="s">
        <v>56</v>
      </c>
    </row>
    <row r="1180" spans="1:17" x14ac:dyDescent="0.25">
      <c r="A1180" s="1" t="s">
        <v>3053</v>
      </c>
      <c r="B1180" s="1" t="s">
        <v>370</v>
      </c>
      <c r="C1180" s="1" t="s">
        <v>3054</v>
      </c>
      <c r="D1180" s="1" t="s">
        <v>2396</v>
      </c>
      <c r="E1180" s="1" t="s">
        <v>771</v>
      </c>
      <c r="F1180" s="1" t="s">
        <v>44</v>
      </c>
      <c r="G1180" s="1" t="s">
        <v>169</v>
      </c>
      <c r="H1180">
        <v>1</v>
      </c>
      <c r="I1180" s="1" t="s">
        <v>50</v>
      </c>
      <c r="J1180" s="1" t="s">
        <v>51</v>
      </c>
      <c r="K1180" s="1" t="s">
        <v>51</v>
      </c>
      <c r="L1180" s="1" t="s">
        <v>52</v>
      </c>
      <c r="M1180" s="1" t="s">
        <v>65</v>
      </c>
      <c r="N1180" s="1" t="s">
        <v>194</v>
      </c>
      <c r="O1180" s="1" t="s">
        <v>3056</v>
      </c>
      <c r="P1180" s="1" t="s">
        <v>356</v>
      </c>
      <c r="Q1180" s="1" t="s">
        <v>56</v>
      </c>
    </row>
    <row r="1181" spans="1:17" x14ac:dyDescent="0.25">
      <c r="A1181" s="1" t="s">
        <v>3057</v>
      </c>
      <c r="B1181" s="1" t="s">
        <v>371</v>
      </c>
      <c r="C1181" s="1" t="s">
        <v>3058</v>
      </c>
      <c r="D1181" s="1" t="s">
        <v>2940</v>
      </c>
      <c r="E1181" s="1" t="s">
        <v>771</v>
      </c>
      <c r="F1181" s="1" t="s">
        <v>44</v>
      </c>
      <c r="G1181" s="1" t="s">
        <v>49</v>
      </c>
      <c r="H1181">
        <v>1</v>
      </c>
      <c r="I1181" s="1" t="s">
        <v>50</v>
      </c>
      <c r="J1181" s="1" t="s">
        <v>51</v>
      </c>
      <c r="K1181" s="1" t="s">
        <v>51</v>
      </c>
      <c r="L1181" s="1" t="s">
        <v>52</v>
      </c>
      <c r="M1181" s="1" t="s">
        <v>65</v>
      </c>
      <c r="N1181" s="1" t="s">
        <v>194</v>
      </c>
      <c r="O1181" s="1" t="s">
        <v>2475</v>
      </c>
      <c r="P1181" s="1" t="s">
        <v>55</v>
      </c>
      <c r="Q1181" s="1" t="s">
        <v>56</v>
      </c>
    </row>
    <row r="1182" spans="1:17" x14ac:dyDescent="0.25">
      <c r="A1182" s="1" t="s">
        <v>3060</v>
      </c>
      <c r="B1182" s="1" t="s">
        <v>2192</v>
      </c>
      <c r="C1182" s="1" t="s">
        <v>3061</v>
      </c>
      <c r="D1182" s="1" t="s">
        <v>2293</v>
      </c>
      <c r="E1182" s="1" t="s">
        <v>771</v>
      </c>
      <c r="F1182" s="1" t="s">
        <v>44</v>
      </c>
      <c r="G1182" s="1" t="s">
        <v>49</v>
      </c>
      <c r="H1182">
        <v>1</v>
      </c>
      <c r="I1182" s="1" t="s">
        <v>50</v>
      </c>
      <c r="J1182" s="1" t="s">
        <v>51</v>
      </c>
      <c r="K1182" s="1" t="s">
        <v>51</v>
      </c>
      <c r="L1182" s="1" t="s">
        <v>52</v>
      </c>
      <c r="M1182" s="1" t="s">
        <v>65</v>
      </c>
      <c r="N1182" s="1" t="s">
        <v>274</v>
      </c>
      <c r="P1182" s="1" t="s">
        <v>55</v>
      </c>
      <c r="Q1182" s="1" t="s">
        <v>122</v>
      </c>
    </row>
    <row r="1183" spans="1:17" x14ac:dyDescent="0.25">
      <c r="A1183" s="1" t="s">
        <v>3060</v>
      </c>
      <c r="B1183" s="1" t="s">
        <v>2192</v>
      </c>
      <c r="C1183" s="1" t="s">
        <v>3061</v>
      </c>
      <c r="D1183" s="1" t="s">
        <v>2293</v>
      </c>
      <c r="E1183" s="1" t="s">
        <v>771</v>
      </c>
      <c r="F1183" s="1" t="s">
        <v>44</v>
      </c>
      <c r="G1183" s="1" t="s">
        <v>169</v>
      </c>
      <c r="H1183">
        <v>1</v>
      </c>
      <c r="I1183" s="1" t="s">
        <v>50</v>
      </c>
      <c r="J1183" s="1" t="s">
        <v>51</v>
      </c>
      <c r="K1183" s="1" t="s">
        <v>51</v>
      </c>
      <c r="L1183" s="1" t="s">
        <v>52</v>
      </c>
      <c r="M1183" s="1" t="s">
        <v>65</v>
      </c>
      <c r="N1183" s="1" t="s">
        <v>274</v>
      </c>
      <c r="P1183" s="1" t="s">
        <v>55</v>
      </c>
      <c r="Q1183" s="1" t="s">
        <v>122</v>
      </c>
    </row>
    <row r="1184" spans="1:17" x14ac:dyDescent="0.25">
      <c r="A1184" s="1" t="s">
        <v>3064</v>
      </c>
      <c r="B1184" s="1" t="s">
        <v>372</v>
      </c>
      <c r="C1184" s="1" t="s">
        <v>3065</v>
      </c>
      <c r="D1184" s="1" t="s">
        <v>2940</v>
      </c>
      <c r="E1184" s="1" t="s">
        <v>771</v>
      </c>
      <c r="F1184" s="1" t="s">
        <v>44</v>
      </c>
      <c r="G1184" s="1" t="s">
        <v>49</v>
      </c>
      <c r="H1184">
        <v>1</v>
      </c>
      <c r="I1184" s="1" t="s">
        <v>50</v>
      </c>
      <c r="J1184" s="1" t="s">
        <v>51</v>
      </c>
      <c r="K1184" s="1" t="s">
        <v>51</v>
      </c>
      <c r="L1184" s="1" t="s">
        <v>52</v>
      </c>
      <c r="M1184" s="1" t="s">
        <v>65</v>
      </c>
      <c r="N1184" s="1" t="s">
        <v>194</v>
      </c>
      <c r="O1184" s="1" t="s">
        <v>2966</v>
      </c>
      <c r="P1184" s="1" t="s">
        <v>55</v>
      </c>
      <c r="Q1184" s="1" t="s">
        <v>56</v>
      </c>
    </row>
    <row r="1185" spans="1:17" x14ac:dyDescent="0.25">
      <c r="A1185" s="1" t="s">
        <v>3067</v>
      </c>
      <c r="B1185" s="1" t="s">
        <v>2191</v>
      </c>
      <c r="C1185" s="1" t="s">
        <v>3068</v>
      </c>
      <c r="D1185" s="1" t="s">
        <v>2293</v>
      </c>
      <c r="E1185" s="1" t="s">
        <v>771</v>
      </c>
      <c r="F1185" s="1" t="s">
        <v>44</v>
      </c>
      <c r="G1185" s="1" t="s">
        <v>49</v>
      </c>
      <c r="H1185">
        <v>1</v>
      </c>
      <c r="I1185" s="1" t="s">
        <v>50</v>
      </c>
      <c r="J1185" s="1" t="s">
        <v>51</v>
      </c>
      <c r="K1185" s="1" t="s">
        <v>51</v>
      </c>
      <c r="L1185" s="1" t="s">
        <v>52</v>
      </c>
      <c r="M1185" s="1" t="s">
        <v>65</v>
      </c>
      <c r="N1185" s="1" t="s">
        <v>274</v>
      </c>
      <c r="P1185" s="1" t="s">
        <v>55</v>
      </c>
      <c r="Q1185" s="1" t="s">
        <v>56</v>
      </c>
    </row>
    <row r="1186" spans="1:17" x14ac:dyDescent="0.25">
      <c r="A1186" s="1" t="s">
        <v>3067</v>
      </c>
      <c r="B1186" s="1" t="s">
        <v>2191</v>
      </c>
      <c r="C1186" s="1" t="s">
        <v>3068</v>
      </c>
      <c r="D1186" s="1" t="s">
        <v>2293</v>
      </c>
      <c r="E1186" s="1" t="s">
        <v>771</v>
      </c>
      <c r="F1186" s="1" t="s">
        <v>44</v>
      </c>
      <c r="G1186" s="1" t="s">
        <v>169</v>
      </c>
      <c r="H1186">
        <v>1</v>
      </c>
      <c r="I1186" s="1" t="s">
        <v>50</v>
      </c>
      <c r="J1186" s="1" t="s">
        <v>51</v>
      </c>
      <c r="K1186" s="1" t="s">
        <v>51</v>
      </c>
      <c r="L1186" s="1" t="s">
        <v>52</v>
      </c>
      <c r="M1186" s="1" t="s">
        <v>65</v>
      </c>
      <c r="N1186" s="1" t="s">
        <v>274</v>
      </c>
      <c r="P1186" s="1" t="s">
        <v>55</v>
      </c>
      <c r="Q1186" s="1" t="s">
        <v>56</v>
      </c>
    </row>
    <row r="1187" spans="1:17" x14ac:dyDescent="0.25">
      <c r="A1187" s="1" t="s">
        <v>3069</v>
      </c>
      <c r="B1187" s="1" t="s">
        <v>2188</v>
      </c>
      <c r="C1187" s="1" t="s">
        <v>3070</v>
      </c>
      <c r="D1187" s="1" t="s">
        <v>2396</v>
      </c>
      <c r="E1187" s="1" t="s">
        <v>771</v>
      </c>
      <c r="F1187" s="1" t="s">
        <v>44</v>
      </c>
      <c r="G1187" s="1" t="s">
        <v>49</v>
      </c>
      <c r="H1187">
        <v>1</v>
      </c>
      <c r="I1187" s="1" t="s">
        <v>50</v>
      </c>
      <c r="J1187" s="1" t="s">
        <v>51</v>
      </c>
      <c r="K1187" s="1" t="s">
        <v>51</v>
      </c>
      <c r="L1187" s="1" t="s">
        <v>52</v>
      </c>
      <c r="M1187" s="1" t="s">
        <v>65</v>
      </c>
      <c r="N1187" s="1" t="s">
        <v>274</v>
      </c>
      <c r="P1187" s="1" t="s">
        <v>302</v>
      </c>
      <c r="Q1187" s="1" t="s">
        <v>122</v>
      </c>
    </row>
    <row r="1188" spans="1:17" x14ac:dyDescent="0.25">
      <c r="A1188" s="1" t="s">
        <v>3071</v>
      </c>
      <c r="B1188" s="1" t="s">
        <v>709</v>
      </c>
      <c r="C1188" s="1" t="s">
        <v>3072</v>
      </c>
      <c r="D1188" s="1" t="s">
        <v>2940</v>
      </c>
      <c r="E1188" s="1" t="s">
        <v>771</v>
      </c>
      <c r="F1188" s="1" t="s">
        <v>44</v>
      </c>
      <c r="G1188" s="1" t="s">
        <v>49</v>
      </c>
      <c r="H1188">
        <v>1</v>
      </c>
      <c r="I1188" s="1" t="s">
        <v>50</v>
      </c>
      <c r="J1188" s="1" t="s">
        <v>51</v>
      </c>
      <c r="K1188" s="1" t="s">
        <v>51</v>
      </c>
      <c r="L1188" s="1" t="s">
        <v>52</v>
      </c>
      <c r="M1188" s="1" t="s">
        <v>65</v>
      </c>
      <c r="N1188" s="1" t="s">
        <v>194</v>
      </c>
      <c r="O1188" s="1" t="s">
        <v>2475</v>
      </c>
      <c r="P1188" s="1" t="s">
        <v>55</v>
      </c>
      <c r="Q1188" s="1" t="s">
        <v>56</v>
      </c>
    </row>
    <row r="1189" spans="1:17" x14ac:dyDescent="0.25">
      <c r="A1189" s="1" t="s">
        <v>3071</v>
      </c>
      <c r="B1189" s="1" t="s">
        <v>709</v>
      </c>
      <c r="C1189" s="1" t="s">
        <v>3072</v>
      </c>
      <c r="D1189" s="1" t="s">
        <v>2940</v>
      </c>
      <c r="E1189" s="1" t="s">
        <v>771</v>
      </c>
      <c r="F1189" s="1" t="s">
        <v>44</v>
      </c>
      <c r="G1189" s="1" t="s">
        <v>197</v>
      </c>
      <c r="H1189">
        <v>1</v>
      </c>
      <c r="I1189" s="1" t="s">
        <v>50</v>
      </c>
      <c r="J1189" s="1" t="s">
        <v>51</v>
      </c>
      <c r="K1189" s="1" t="s">
        <v>51</v>
      </c>
      <c r="L1189" s="1" t="s">
        <v>52</v>
      </c>
      <c r="M1189" s="1" t="s">
        <v>65</v>
      </c>
      <c r="N1189" s="1" t="s">
        <v>194</v>
      </c>
      <c r="O1189" s="1" t="s">
        <v>2475</v>
      </c>
      <c r="P1189" s="1" t="s">
        <v>55</v>
      </c>
      <c r="Q1189" s="1" t="s">
        <v>56</v>
      </c>
    </row>
    <row r="1190" spans="1:17" x14ac:dyDescent="0.25">
      <c r="A1190" s="1" t="s">
        <v>3071</v>
      </c>
      <c r="B1190" s="1" t="s">
        <v>709</v>
      </c>
      <c r="C1190" s="1" t="s">
        <v>3072</v>
      </c>
      <c r="D1190" s="1" t="s">
        <v>2940</v>
      </c>
      <c r="E1190" s="1" t="s">
        <v>771</v>
      </c>
      <c r="F1190" s="1" t="s">
        <v>44</v>
      </c>
      <c r="G1190" s="1" t="s">
        <v>169</v>
      </c>
      <c r="H1190">
        <v>1</v>
      </c>
      <c r="I1190" s="1" t="s">
        <v>50</v>
      </c>
      <c r="J1190" s="1" t="s">
        <v>51</v>
      </c>
      <c r="K1190" s="1" t="s">
        <v>51</v>
      </c>
      <c r="L1190" s="1" t="s">
        <v>52</v>
      </c>
      <c r="M1190" s="1" t="s">
        <v>65</v>
      </c>
      <c r="N1190" s="1" t="s">
        <v>194</v>
      </c>
      <c r="O1190" s="1" t="s">
        <v>2475</v>
      </c>
      <c r="P1190" s="1" t="s">
        <v>55</v>
      </c>
      <c r="Q1190" s="1" t="s">
        <v>56</v>
      </c>
    </row>
    <row r="1191" spans="1:17" x14ac:dyDescent="0.25">
      <c r="A1191" s="1" t="s">
        <v>3074</v>
      </c>
      <c r="B1191" s="1" t="s">
        <v>712</v>
      </c>
      <c r="C1191" s="1" t="s">
        <v>3075</v>
      </c>
      <c r="D1191" s="1" t="s">
        <v>2940</v>
      </c>
      <c r="E1191" s="1" t="s">
        <v>771</v>
      </c>
      <c r="F1191" s="1" t="s">
        <v>44</v>
      </c>
      <c r="G1191" s="1" t="s">
        <v>49</v>
      </c>
      <c r="H1191">
        <v>1</v>
      </c>
      <c r="I1191" s="1" t="s">
        <v>50</v>
      </c>
      <c r="J1191" s="1" t="s">
        <v>51</v>
      </c>
      <c r="K1191" s="1" t="s">
        <v>51</v>
      </c>
      <c r="L1191" s="1" t="s">
        <v>52</v>
      </c>
      <c r="M1191" s="1" t="s">
        <v>65</v>
      </c>
      <c r="N1191" s="1" t="s">
        <v>194</v>
      </c>
      <c r="O1191" s="1" t="s">
        <v>2475</v>
      </c>
      <c r="P1191" s="1" t="s">
        <v>55</v>
      </c>
      <c r="Q1191" s="1" t="s">
        <v>56</v>
      </c>
    </row>
    <row r="1192" spans="1:17" x14ac:dyDescent="0.25">
      <c r="A1192" s="1" t="s">
        <v>3077</v>
      </c>
      <c r="B1192" s="1" t="s">
        <v>2187</v>
      </c>
      <c r="C1192" s="1" t="s">
        <v>3078</v>
      </c>
      <c r="D1192" s="1" t="s">
        <v>2396</v>
      </c>
      <c r="E1192" s="1" t="s">
        <v>771</v>
      </c>
      <c r="F1192" s="1" t="s">
        <v>50</v>
      </c>
      <c r="G1192" s="1" t="s">
        <v>49</v>
      </c>
      <c r="H1192">
        <v>2</v>
      </c>
      <c r="I1192" s="1" t="s">
        <v>50</v>
      </c>
      <c r="J1192" s="1" t="s">
        <v>51</v>
      </c>
      <c r="K1192" s="1" t="s">
        <v>51</v>
      </c>
      <c r="L1192" s="1" t="s">
        <v>52</v>
      </c>
      <c r="M1192" s="1" t="s">
        <v>65</v>
      </c>
      <c r="N1192" s="1" t="s">
        <v>274</v>
      </c>
      <c r="P1192" s="1" t="s">
        <v>55</v>
      </c>
      <c r="Q1192" s="1" t="s">
        <v>56</v>
      </c>
    </row>
    <row r="1193" spans="1:17" x14ac:dyDescent="0.25">
      <c r="A1193" s="1" t="s">
        <v>3077</v>
      </c>
      <c r="B1193" s="1" t="s">
        <v>2187</v>
      </c>
      <c r="C1193" s="1" t="s">
        <v>3078</v>
      </c>
      <c r="D1193" s="1" t="s">
        <v>2396</v>
      </c>
      <c r="E1193" s="1" t="s">
        <v>771</v>
      </c>
      <c r="F1193" s="1" t="s">
        <v>50</v>
      </c>
      <c r="G1193" s="1" t="s">
        <v>197</v>
      </c>
      <c r="H1193">
        <v>1</v>
      </c>
      <c r="I1193" s="1" t="s">
        <v>50</v>
      </c>
      <c r="J1193" s="1" t="s">
        <v>51</v>
      </c>
      <c r="K1193" s="1" t="s">
        <v>51</v>
      </c>
      <c r="L1193" s="1" t="s">
        <v>52</v>
      </c>
      <c r="M1193" s="1" t="s">
        <v>65</v>
      </c>
      <c r="N1193" s="1" t="s">
        <v>274</v>
      </c>
      <c r="P1193" s="1" t="s">
        <v>55</v>
      </c>
      <c r="Q1193" s="1" t="s">
        <v>56</v>
      </c>
    </row>
    <row r="1194" spans="1:17" x14ac:dyDescent="0.25">
      <c r="A1194" s="1" t="s">
        <v>3077</v>
      </c>
      <c r="B1194" s="1" t="s">
        <v>2187</v>
      </c>
      <c r="C1194" s="1" t="s">
        <v>3078</v>
      </c>
      <c r="D1194" s="1" t="s">
        <v>2396</v>
      </c>
      <c r="E1194" s="1" t="s">
        <v>771</v>
      </c>
      <c r="F1194" s="1" t="s">
        <v>50</v>
      </c>
      <c r="G1194" s="1" t="s">
        <v>169</v>
      </c>
      <c r="H1194">
        <v>1</v>
      </c>
      <c r="I1194" s="1" t="s">
        <v>50</v>
      </c>
      <c r="J1194" s="1" t="s">
        <v>51</v>
      </c>
      <c r="K1194" s="1" t="s">
        <v>51</v>
      </c>
      <c r="L1194" s="1" t="s">
        <v>52</v>
      </c>
      <c r="M1194" s="1" t="s">
        <v>65</v>
      </c>
      <c r="N1194" s="1" t="s">
        <v>274</v>
      </c>
      <c r="P1194" s="1" t="s">
        <v>55</v>
      </c>
      <c r="Q1194" s="1" t="s">
        <v>56</v>
      </c>
    </row>
    <row r="1195" spans="1:17" x14ac:dyDescent="0.25">
      <c r="A1195" s="1" t="s">
        <v>3079</v>
      </c>
      <c r="B1195" s="1" t="s">
        <v>2185</v>
      </c>
      <c r="C1195" s="1" t="s">
        <v>3080</v>
      </c>
      <c r="D1195" s="1" t="s">
        <v>2396</v>
      </c>
      <c r="E1195" s="1" t="s">
        <v>771</v>
      </c>
      <c r="F1195" s="1" t="s">
        <v>44</v>
      </c>
      <c r="G1195" s="1" t="s">
        <v>49</v>
      </c>
      <c r="H1195">
        <v>1</v>
      </c>
      <c r="I1195" s="1" t="s">
        <v>50</v>
      </c>
      <c r="J1195" s="1" t="s">
        <v>51</v>
      </c>
      <c r="K1195" s="1" t="s">
        <v>51</v>
      </c>
      <c r="L1195" s="1" t="s">
        <v>52</v>
      </c>
      <c r="M1195" s="1" t="s">
        <v>65</v>
      </c>
      <c r="N1195" s="1" t="s">
        <v>274</v>
      </c>
      <c r="P1195" s="1" t="s">
        <v>55</v>
      </c>
      <c r="Q1195" s="1" t="s">
        <v>56</v>
      </c>
    </row>
    <row r="1196" spans="1:17" x14ac:dyDescent="0.25">
      <c r="A1196" s="1" t="s">
        <v>3079</v>
      </c>
      <c r="B1196" s="1" t="s">
        <v>2185</v>
      </c>
      <c r="C1196" s="1" t="s">
        <v>3080</v>
      </c>
      <c r="D1196" s="1" t="s">
        <v>2396</v>
      </c>
      <c r="E1196" s="1" t="s">
        <v>771</v>
      </c>
      <c r="F1196" s="1" t="s">
        <v>44</v>
      </c>
      <c r="G1196" s="1" t="s">
        <v>169</v>
      </c>
      <c r="H1196">
        <v>1</v>
      </c>
      <c r="I1196" s="1" t="s">
        <v>50</v>
      </c>
      <c r="J1196" s="1" t="s">
        <v>51</v>
      </c>
      <c r="K1196" s="1" t="s">
        <v>51</v>
      </c>
      <c r="L1196" s="1" t="s">
        <v>52</v>
      </c>
      <c r="M1196" s="1" t="s">
        <v>65</v>
      </c>
      <c r="N1196" s="1" t="s">
        <v>274</v>
      </c>
      <c r="P1196" s="1" t="s">
        <v>55</v>
      </c>
      <c r="Q1196" s="1" t="s">
        <v>56</v>
      </c>
    </row>
    <row r="1197" spans="1:17" x14ac:dyDescent="0.25">
      <c r="A1197" s="1" t="s">
        <v>3081</v>
      </c>
      <c r="B1197" s="1" t="s">
        <v>2184</v>
      </c>
      <c r="C1197" s="1" t="s">
        <v>3082</v>
      </c>
      <c r="D1197" s="1" t="s">
        <v>2940</v>
      </c>
      <c r="E1197" s="1" t="s">
        <v>771</v>
      </c>
      <c r="F1197" s="1" t="s">
        <v>44</v>
      </c>
      <c r="G1197" s="1" t="s">
        <v>49</v>
      </c>
      <c r="H1197">
        <v>1</v>
      </c>
      <c r="I1197" s="1" t="s">
        <v>50</v>
      </c>
      <c r="J1197" s="1" t="s">
        <v>51</v>
      </c>
      <c r="K1197" s="1" t="s">
        <v>51</v>
      </c>
      <c r="L1197" s="1" t="s">
        <v>52</v>
      </c>
      <c r="M1197" s="1" t="s">
        <v>185</v>
      </c>
      <c r="N1197" s="1" t="s">
        <v>194</v>
      </c>
      <c r="O1197" s="1" t="s">
        <v>3084</v>
      </c>
      <c r="P1197" s="1" t="s">
        <v>302</v>
      </c>
      <c r="Q1197" s="1" t="s">
        <v>56</v>
      </c>
    </row>
    <row r="1198" spans="1:17" x14ac:dyDescent="0.25">
      <c r="A1198" s="1" t="s">
        <v>3081</v>
      </c>
      <c r="B1198" s="1" t="s">
        <v>2184</v>
      </c>
      <c r="C1198" s="1" t="s">
        <v>3082</v>
      </c>
      <c r="D1198" s="1" t="s">
        <v>2940</v>
      </c>
      <c r="E1198" s="1" t="s">
        <v>771</v>
      </c>
      <c r="F1198" s="1" t="s">
        <v>44</v>
      </c>
      <c r="G1198" s="1" t="s">
        <v>197</v>
      </c>
      <c r="H1198">
        <v>1</v>
      </c>
      <c r="I1198" s="1" t="s">
        <v>50</v>
      </c>
      <c r="J1198" s="1" t="s">
        <v>51</v>
      </c>
      <c r="K1198" s="1" t="s">
        <v>51</v>
      </c>
      <c r="L1198" s="1" t="s">
        <v>52</v>
      </c>
      <c r="M1198" s="1" t="s">
        <v>185</v>
      </c>
      <c r="N1198" s="1" t="s">
        <v>194</v>
      </c>
      <c r="O1198" s="1" t="s">
        <v>3084</v>
      </c>
      <c r="P1198" s="1" t="s">
        <v>302</v>
      </c>
      <c r="Q1198" s="1" t="s">
        <v>56</v>
      </c>
    </row>
    <row r="1199" spans="1:17" x14ac:dyDescent="0.25">
      <c r="A1199" s="1" t="s">
        <v>3081</v>
      </c>
      <c r="B1199" s="1" t="s">
        <v>2184</v>
      </c>
      <c r="C1199" s="1" t="s">
        <v>3082</v>
      </c>
      <c r="D1199" s="1" t="s">
        <v>2940</v>
      </c>
      <c r="E1199" s="1" t="s">
        <v>771</v>
      </c>
      <c r="F1199" s="1" t="s">
        <v>44</v>
      </c>
      <c r="G1199" s="1" t="s">
        <v>169</v>
      </c>
      <c r="H1199">
        <v>1</v>
      </c>
      <c r="I1199" s="1" t="s">
        <v>50</v>
      </c>
      <c r="J1199" s="1" t="s">
        <v>51</v>
      </c>
      <c r="K1199" s="1" t="s">
        <v>51</v>
      </c>
      <c r="L1199" s="1" t="s">
        <v>52</v>
      </c>
      <c r="M1199" s="1" t="s">
        <v>185</v>
      </c>
      <c r="N1199" s="1" t="s">
        <v>194</v>
      </c>
      <c r="O1199" s="1" t="s">
        <v>3084</v>
      </c>
      <c r="P1199" s="1" t="s">
        <v>302</v>
      </c>
      <c r="Q1199" s="1" t="s">
        <v>56</v>
      </c>
    </row>
    <row r="1200" spans="1:17" x14ac:dyDescent="0.25">
      <c r="A1200" s="1" t="s">
        <v>3085</v>
      </c>
      <c r="B1200" s="1" t="s">
        <v>2183</v>
      </c>
      <c r="C1200" s="1" t="s">
        <v>3086</v>
      </c>
      <c r="D1200" s="1" t="s">
        <v>2940</v>
      </c>
      <c r="E1200" s="1" t="s">
        <v>771</v>
      </c>
      <c r="F1200" s="1" t="s">
        <v>44</v>
      </c>
      <c r="G1200" s="1" t="s">
        <v>49</v>
      </c>
      <c r="H1200">
        <v>1</v>
      </c>
      <c r="I1200" s="1" t="s">
        <v>50</v>
      </c>
      <c r="J1200" s="1" t="s">
        <v>51</v>
      </c>
      <c r="K1200" s="1" t="s">
        <v>51</v>
      </c>
      <c r="L1200" s="1" t="s">
        <v>52</v>
      </c>
      <c r="M1200" s="1" t="s">
        <v>65</v>
      </c>
      <c r="N1200" s="1" t="s">
        <v>274</v>
      </c>
      <c r="P1200" s="1" t="s">
        <v>55</v>
      </c>
      <c r="Q1200" s="1" t="s">
        <v>56</v>
      </c>
    </row>
    <row r="1201" spans="1:17" x14ac:dyDescent="0.25">
      <c r="A1201" s="1" t="s">
        <v>3085</v>
      </c>
      <c r="B1201" s="1" t="s">
        <v>2183</v>
      </c>
      <c r="C1201" s="1" t="s">
        <v>3086</v>
      </c>
      <c r="D1201" s="1" t="s">
        <v>2940</v>
      </c>
      <c r="E1201" s="1" t="s">
        <v>771</v>
      </c>
      <c r="F1201" s="1" t="s">
        <v>44</v>
      </c>
      <c r="G1201" s="1" t="s">
        <v>197</v>
      </c>
      <c r="H1201">
        <v>1</v>
      </c>
      <c r="I1201" s="1" t="s">
        <v>50</v>
      </c>
      <c r="J1201" s="1" t="s">
        <v>51</v>
      </c>
      <c r="K1201" s="1" t="s">
        <v>51</v>
      </c>
      <c r="L1201" s="1" t="s">
        <v>52</v>
      </c>
      <c r="M1201" s="1" t="s">
        <v>65</v>
      </c>
      <c r="N1201" s="1" t="s">
        <v>274</v>
      </c>
      <c r="P1201" s="1" t="s">
        <v>55</v>
      </c>
      <c r="Q1201" s="1" t="s">
        <v>56</v>
      </c>
    </row>
    <row r="1202" spans="1:17" x14ac:dyDescent="0.25">
      <c r="A1202" s="1" t="s">
        <v>3085</v>
      </c>
      <c r="B1202" s="1" t="s">
        <v>2183</v>
      </c>
      <c r="C1202" s="1" t="s">
        <v>3086</v>
      </c>
      <c r="D1202" s="1" t="s">
        <v>2940</v>
      </c>
      <c r="E1202" s="1" t="s">
        <v>771</v>
      </c>
      <c r="F1202" s="1" t="s">
        <v>44</v>
      </c>
      <c r="G1202" s="1" t="s">
        <v>169</v>
      </c>
      <c r="H1202">
        <v>1</v>
      </c>
      <c r="I1202" s="1" t="s">
        <v>50</v>
      </c>
      <c r="J1202" s="1" t="s">
        <v>51</v>
      </c>
      <c r="K1202" s="1" t="s">
        <v>51</v>
      </c>
      <c r="L1202" s="1" t="s">
        <v>52</v>
      </c>
      <c r="M1202" s="1" t="s">
        <v>65</v>
      </c>
      <c r="N1202" s="1" t="s">
        <v>274</v>
      </c>
      <c r="P1202" s="1" t="s">
        <v>55</v>
      </c>
      <c r="Q1202" s="1" t="s">
        <v>56</v>
      </c>
    </row>
    <row r="1203" spans="1:17" x14ac:dyDescent="0.25">
      <c r="A1203" s="1" t="s">
        <v>3087</v>
      </c>
      <c r="B1203" s="1" t="s">
        <v>366</v>
      </c>
      <c r="C1203" s="1" t="s">
        <v>3088</v>
      </c>
      <c r="D1203" s="1" t="s">
        <v>2293</v>
      </c>
      <c r="E1203" s="1" t="s">
        <v>771</v>
      </c>
      <c r="F1203" s="1" t="s">
        <v>44</v>
      </c>
      <c r="G1203" s="1" t="s">
        <v>49</v>
      </c>
      <c r="H1203">
        <v>1</v>
      </c>
      <c r="I1203" s="1" t="s">
        <v>50</v>
      </c>
      <c r="J1203" s="1" t="s">
        <v>51</v>
      </c>
      <c r="K1203" s="1" t="s">
        <v>51</v>
      </c>
      <c r="L1203" s="1" t="s">
        <v>52</v>
      </c>
      <c r="M1203" s="1" t="s">
        <v>65</v>
      </c>
      <c r="N1203" s="1" t="s">
        <v>194</v>
      </c>
      <c r="O1203" s="1" t="s">
        <v>2486</v>
      </c>
      <c r="P1203" s="1" t="s">
        <v>302</v>
      </c>
      <c r="Q1203" s="1" t="s">
        <v>122</v>
      </c>
    </row>
    <row r="1204" spans="1:17" x14ac:dyDescent="0.25">
      <c r="A1204" s="1" t="s">
        <v>3087</v>
      </c>
      <c r="B1204" s="1" t="s">
        <v>366</v>
      </c>
      <c r="C1204" s="1" t="s">
        <v>3088</v>
      </c>
      <c r="D1204" s="1" t="s">
        <v>2293</v>
      </c>
      <c r="E1204" s="1" t="s">
        <v>771</v>
      </c>
      <c r="F1204" s="1" t="s">
        <v>44</v>
      </c>
      <c r="G1204" s="1" t="s">
        <v>197</v>
      </c>
      <c r="H1204">
        <v>1</v>
      </c>
      <c r="I1204" s="1" t="s">
        <v>50</v>
      </c>
      <c r="J1204" s="1" t="s">
        <v>51</v>
      </c>
      <c r="K1204" s="1" t="s">
        <v>51</v>
      </c>
      <c r="L1204" s="1" t="s">
        <v>52</v>
      </c>
      <c r="M1204" s="1" t="s">
        <v>65</v>
      </c>
      <c r="N1204" s="1" t="s">
        <v>194</v>
      </c>
      <c r="O1204" s="1" t="s">
        <v>2486</v>
      </c>
      <c r="P1204" s="1" t="s">
        <v>302</v>
      </c>
      <c r="Q1204" s="1" t="s">
        <v>122</v>
      </c>
    </row>
    <row r="1205" spans="1:17" x14ac:dyDescent="0.25">
      <c r="A1205" s="1" t="s">
        <v>3087</v>
      </c>
      <c r="B1205" s="1" t="s">
        <v>366</v>
      </c>
      <c r="C1205" s="1" t="s">
        <v>3088</v>
      </c>
      <c r="D1205" s="1" t="s">
        <v>2293</v>
      </c>
      <c r="E1205" s="1" t="s">
        <v>771</v>
      </c>
      <c r="F1205" s="1" t="s">
        <v>44</v>
      </c>
      <c r="G1205" s="1" t="s">
        <v>169</v>
      </c>
      <c r="H1205">
        <v>1</v>
      </c>
      <c r="I1205" s="1" t="s">
        <v>50</v>
      </c>
      <c r="J1205" s="1" t="s">
        <v>51</v>
      </c>
      <c r="K1205" s="1" t="s">
        <v>51</v>
      </c>
      <c r="L1205" s="1" t="s">
        <v>52</v>
      </c>
      <c r="M1205" s="1" t="s">
        <v>65</v>
      </c>
      <c r="N1205" s="1" t="s">
        <v>194</v>
      </c>
      <c r="O1205" s="1" t="s">
        <v>2486</v>
      </c>
      <c r="P1205" s="1" t="s">
        <v>302</v>
      </c>
      <c r="Q1205" s="1" t="s">
        <v>122</v>
      </c>
    </row>
    <row r="1206" spans="1:17" x14ac:dyDescent="0.25">
      <c r="A1206" s="1" t="s">
        <v>3089</v>
      </c>
      <c r="B1206" s="1" t="s">
        <v>710</v>
      </c>
      <c r="C1206" s="1" t="s">
        <v>3090</v>
      </c>
      <c r="D1206" s="1" t="s">
        <v>2940</v>
      </c>
      <c r="E1206" s="1" t="s">
        <v>771</v>
      </c>
      <c r="F1206" s="1" t="s">
        <v>44</v>
      </c>
      <c r="G1206" s="1" t="s">
        <v>49</v>
      </c>
      <c r="H1206">
        <v>1</v>
      </c>
      <c r="I1206" s="1" t="s">
        <v>50</v>
      </c>
      <c r="J1206" s="1" t="s">
        <v>51</v>
      </c>
      <c r="K1206" s="1" t="s">
        <v>51</v>
      </c>
      <c r="L1206" s="1" t="s">
        <v>52</v>
      </c>
      <c r="M1206" s="1" t="s">
        <v>65</v>
      </c>
      <c r="N1206" s="1" t="s">
        <v>194</v>
      </c>
      <c r="O1206" s="1" t="s">
        <v>2475</v>
      </c>
      <c r="P1206" s="1" t="s">
        <v>55</v>
      </c>
      <c r="Q1206" s="1" t="s">
        <v>56</v>
      </c>
    </row>
    <row r="1207" spans="1:17" x14ac:dyDescent="0.25">
      <c r="A1207" s="1" t="s">
        <v>3089</v>
      </c>
      <c r="B1207" s="1" t="s">
        <v>710</v>
      </c>
      <c r="C1207" s="1" t="s">
        <v>3090</v>
      </c>
      <c r="D1207" s="1" t="s">
        <v>2940</v>
      </c>
      <c r="E1207" s="1" t="s">
        <v>771</v>
      </c>
      <c r="F1207" s="1" t="s">
        <v>44</v>
      </c>
      <c r="G1207" s="1" t="s">
        <v>169</v>
      </c>
      <c r="H1207">
        <v>1</v>
      </c>
      <c r="I1207" s="1" t="s">
        <v>50</v>
      </c>
      <c r="J1207" s="1" t="s">
        <v>51</v>
      </c>
      <c r="K1207" s="1" t="s">
        <v>51</v>
      </c>
      <c r="L1207" s="1" t="s">
        <v>52</v>
      </c>
      <c r="M1207" s="1" t="s">
        <v>65</v>
      </c>
      <c r="N1207" s="1" t="s">
        <v>194</v>
      </c>
      <c r="O1207" s="1" t="s">
        <v>2475</v>
      </c>
      <c r="P1207" s="1" t="s">
        <v>55</v>
      </c>
      <c r="Q1207" s="1" t="s">
        <v>56</v>
      </c>
    </row>
    <row r="1208" spans="1:17" x14ac:dyDescent="0.25">
      <c r="A1208" s="1" t="s">
        <v>3092</v>
      </c>
      <c r="B1208" s="1" t="s">
        <v>367</v>
      </c>
      <c r="C1208" s="1" t="s">
        <v>3093</v>
      </c>
      <c r="D1208" s="1" t="s">
        <v>2293</v>
      </c>
      <c r="E1208" s="1" t="s">
        <v>771</v>
      </c>
      <c r="F1208" s="1" t="s">
        <v>44</v>
      </c>
      <c r="G1208" s="1" t="s">
        <v>49</v>
      </c>
      <c r="H1208">
        <v>1</v>
      </c>
      <c r="I1208" s="1" t="s">
        <v>50</v>
      </c>
      <c r="J1208" s="1" t="s">
        <v>51</v>
      </c>
      <c r="K1208" s="1" t="s">
        <v>51</v>
      </c>
      <c r="L1208" s="1" t="s">
        <v>52</v>
      </c>
      <c r="M1208" s="1" t="s">
        <v>65</v>
      </c>
      <c r="N1208" s="1" t="s">
        <v>274</v>
      </c>
      <c r="P1208" s="1" t="s">
        <v>302</v>
      </c>
      <c r="Q1208" s="1" t="s">
        <v>56</v>
      </c>
    </row>
    <row r="1209" spans="1:17" x14ac:dyDescent="0.25">
      <c r="A1209" s="1" t="s">
        <v>3092</v>
      </c>
      <c r="B1209" s="1" t="s">
        <v>367</v>
      </c>
      <c r="C1209" s="1" t="s">
        <v>3093</v>
      </c>
      <c r="D1209" s="1" t="s">
        <v>2293</v>
      </c>
      <c r="E1209" s="1" t="s">
        <v>771</v>
      </c>
      <c r="F1209" s="1" t="s">
        <v>44</v>
      </c>
      <c r="G1209" s="1" t="s">
        <v>197</v>
      </c>
      <c r="H1209">
        <v>1</v>
      </c>
      <c r="I1209" s="1" t="s">
        <v>50</v>
      </c>
      <c r="J1209" s="1" t="s">
        <v>51</v>
      </c>
      <c r="K1209" s="1" t="s">
        <v>51</v>
      </c>
      <c r="L1209" s="1" t="s">
        <v>52</v>
      </c>
      <c r="M1209" s="1" t="s">
        <v>65</v>
      </c>
      <c r="N1209" s="1" t="s">
        <v>274</v>
      </c>
      <c r="P1209" s="1" t="s">
        <v>302</v>
      </c>
      <c r="Q1209" s="1" t="s">
        <v>56</v>
      </c>
    </row>
    <row r="1210" spans="1:17" x14ac:dyDescent="0.25">
      <c r="A1210" s="1" t="s">
        <v>3092</v>
      </c>
      <c r="B1210" s="1" t="s">
        <v>367</v>
      </c>
      <c r="C1210" s="1" t="s">
        <v>3093</v>
      </c>
      <c r="D1210" s="1" t="s">
        <v>2293</v>
      </c>
      <c r="E1210" s="1" t="s">
        <v>771</v>
      </c>
      <c r="F1210" s="1" t="s">
        <v>44</v>
      </c>
      <c r="G1210" s="1" t="s">
        <v>169</v>
      </c>
      <c r="H1210">
        <v>1</v>
      </c>
      <c r="I1210" s="1" t="s">
        <v>50</v>
      </c>
      <c r="J1210" s="1" t="s">
        <v>51</v>
      </c>
      <c r="K1210" s="1" t="s">
        <v>51</v>
      </c>
      <c r="L1210" s="1" t="s">
        <v>52</v>
      </c>
      <c r="M1210" s="1" t="s">
        <v>65</v>
      </c>
      <c r="N1210" s="1" t="s">
        <v>274</v>
      </c>
      <c r="P1210" s="1" t="s">
        <v>302</v>
      </c>
      <c r="Q1210" s="1" t="s">
        <v>56</v>
      </c>
    </row>
    <row r="1211" spans="1:17" x14ac:dyDescent="0.25">
      <c r="A1211" s="1" t="s">
        <v>3095</v>
      </c>
      <c r="B1211" s="1" t="s">
        <v>713</v>
      </c>
      <c r="C1211" s="1" t="s">
        <v>3096</v>
      </c>
      <c r="D1211" s="1" t="s">
        <v>2940</v>
      </c>
      <c r="E1211" s="1" t="s">
        <v>771</v>
      </c>
      <c r="F1211" s="1" t="s">
        <v>44</v>
      </c>
      <c r="G1211" s="1" t="s">
        <v>49</v>
      </c>
      <c r="H1211">
        <v>1</v>
      </c>
      <c r="I1211" s="1" t="s">
        <v>50</v>
      </c>
      <c r="J1211" s="1" t="s">
        <v>51</v>
      </c>
      <c r="K1211" s="1" t="s">
        <v>51</v>
      </c>
      <c r="L1211" s="1" t="s">
        <v>52</v>
      </c>
      <c r="M1211" s="1" t="s">
        <v>65</v>
      </c>
      <c r="N1211" s="1" t="s">
        <v>274</v>
      </c>
      <c r="P1211" s="1" t="s">
        <v>55</v>
      </c>
      <c r="Q1211" s="1" t="s">
        <v>56</v>
      </c>
    </row>
    <row r="1212" spans="1:17" x14ac:dyDescent="0.25">
      <c r="A1212" s="1" t="s">
        <v>3095</v>
      </c>
      <c r="B1212" s="1" t="s">
        <v>713</v>
      </c>
      <c r="C1212" s="1" t="s">
        <v>3096</v>
      </c>
      <c r="D1212" s="1" t="s">
        <v>2940</v>
      </c>
      <c r="E1212" s="1" t="s">
        <v>771</v>
      </c>
      <c r="F1212" s="1" t="s">
        <v>44</v>
      </c>
      <c r="G1212" s="1" t="s">
        <v>169</v>
      </c>
      <c r="H1212">
        <v>1</v>
      </c>
      <c r="I1212" s="1" t="s">
        <v>50</v>
      </c>
      <c r="J1212" s="1" t="s">
        <v>51</v>
      </c>
      <c r="K1212" s="1" t="s">
        <v>51</v>
      </c>
      <c r="L1212" s="1" t="s">
        <v>52</v>
      </c>
      <c r="M1212" s="1" t="s">
        <v>65</v>
      </c>
      <c r="N1212" s="1" t="s">
        <v>274</v>
      </c>
      <c r="P1212" s="1" t="s">
        <v>55</v>
      </c>
      <c r="Q1212" s="1" t="s">
        <v>56</v>
      </c>
    </row>
    <row r="1213" spans="1:17" x14ac:dyDescent="0.25">
      <c r="A1213" s="1" t="s">
        <v>3097</v>
      </c>
      <c r="B1213" s="1" t="s">
        <v>714</v>
      </c>
      <c r="C1213" s="1" t="s">
        <v>3098</v>
      </c>
      <c r="D1213" s="1" t="s">
        <v>2940</v>
      </c>
      <c r="E1213" s="1" t="s">
        <v>771</v>
      </c>
      <c r="F1213" s="1" t="s">
        <v>44</v>
      </c>
      <c r="G1213" s="1" t="s">
        <v>494</v>
      </c>
      <c r="H1213">
        <v>1</v>
      </c>
      <c r="I1213" s="1" t="s">
        <v>50</v>
      </c>
      <c r="J1213" s="1" t="s">
        <v>51</v>
      </c>
      <c r="K1213" s="1" t="s">
        <v>51</v>
      </c>
      <c r="L1213" s="1" t="s">
        <v>52</v>
      </c>
      <c r="M1213" s="1" t="s">
        <v>65</v>
      </c>
      <c r="N1213" s="1" t="s">
        <v>194</v>
      </c>
      <c r="O1213" s="1" t="s">
        <v>2475</v>
      </c>
      <c r="P1213" s="1" t="s">
        <v>356</v>
      </c>
      <c r="Q1213" s="1" t="s">
        <v>56</v>
      </c>
    </row>
    <row r="1214" spans="1:17" x14ac:dyDescent="0.25">
      <c r="A1214" s="1" t="s">
        <v>3097</v>
      </c>
      <c r="B1214" s="1" t="s">
        <v>714</v>
      </c>
      <c r="C1214" s="1" t="s">
        <v>3098</v>
      </c>
      <c r="D1214" s="1" t="s">
        <v>2940</v>
      </c>
      <c r="E1214" s="1" t="s">
        <v>771</v>
      </c>
      <c r="F1214" s="1" t="s">
        <v>44</v>
      </c>
      <c r="G1214" s="1" t="s">
        <v>169</v>
      </c>
      <c r="H1214">
        <v>1</v>
      </c>
      <c r="I1214" s="1" t="s">
        <v>50</v>
      </c>
      <c r="J1214" s="1" t="s">
        <v>51</v>
      </c>
      <c r="K1214" s="1" t="s">
        <v>51</v>
      </c>
      <c r="L1214" s="1" t="s">
        <v>52</v>
      </c>
      <c r="M1214" s="1" t="s">
        <v>65</v>
      </c>
      <c r="N1214" s="1" t="s">
        <v>194</v>
      </c>
      <c r="O1214" s="1" t="s">
        <v>2475</v>
      </c>
      <c r="P1214" s="1" t="s">
        <v>356</v>
      </c>
      <c r="Q1214" s="1" t="s">
        <v>56</v>
      </c>
    </row>
    <row r="1215" spans="1:17" x14ac:dyDescent="0.25">
      <c r="A1215" s="1" t="s">
        <v>3100</v>
      </c>
      <c r="B1215" s="1" t="s">
        <v>2199</v>
      </c>
      <c r="C1215" s="1" t="s">
        <v>3101</v>
      </c>
      <c r="D1215" s="1" t="s">
        <v>2247</v>
      </c>
      <c r="E1215" s="1" t="s">
        <v>771</v>
      </c>
      <c r="F1215" s="1" t="s">
        <v>44</v>
      </c>
      <c r="G1215" s="1" t="s">
        <v>49</v>
      </c>
      <c r="H1215">
        <v>1</v>
      </c>
      <c r="I1215" s="1" t="s">
        <v>50</v>
      </c>
      <c r="J1215" s="1" t="s">
        <v>51</v>
      </c>
      <c r="K1215" s="1" t="s">
        <v>51</v>
      </c>
      <c r="L1215" s="1" t="s">
        <v>52</v>
      </c>
      <c r="M1215" s="1" t="s">
        <v>53</v>
      </c>
      <c r="N1215" s="1" t="s">
        <v>194</v>
      </c>
      <c r="O1215" s="1" t="s">
        <v>2475</v>
      </c>
      <c r="P1215" s="1" t="s">
        <v>55</v>
      </c>
      <c r="Q1215" s="1" t="s">
        <v>56</v>
      </c>
    </row>
    <row r="1216" spans="1:17" x14ac:dyDescent="0.25">
      <c r="A1216" s="1" t="s">
        <v>3100</v>
      </c>
      <c r="B1216" s="1" t="s">
        <v>2199</v>
      </c>
      <c r="C1216" s="1" t="s">
        <v>3101</v>
      </c>
      <c r="D1216" s="1" t="s">
        <v>2247</v>
      </c>
      <c r="E1216" s="1" t="s">
        <v>771</v>
      </c>
      <c r="F1216" s="1" t="s">
        <v>44</v>
      </c>
      <c r="G1216" s="1" t="s">
        <v>169</v>
      </c>
      <c r="H1216">
        <v>1</v>
      </c>
      <c r="I1216" s="1" t="s">
        <v>50</v>
      </c>
      <c r="J1216" s="1" t="s">
        <v>51</v>
      </c>
      <c r="K1216" s="1" t="s">
        <v>51</v>
      </c>
      <c r="L1216" s="1" t="s">
        <v>52</v>
      </c>
      <c r="M1216" s="1" t="s">
        <v>53</v>
      </c>
      <c r="N1216" s="1" t="s">
        <v>194</v>
      </c>
      <c r="O1216" s="1" t="s">
        <v>2475</v>
      </c>
      <c r="P1216" s="1" t="s">
        <v>55</v>
      </c>
      <c r="Q1216" s="1" t="s">
        <v>56</v>
      </c>
    </row>
    <row r="1217" spans="1:17" x14ac:dyDescent="0.25">
      <c r="A1217" s="1" t="s">
        <v>3103</v>
      </c>
      <c r="B1217" s="1" t="s">
        <v>2201</v>
      </c>
      <c r="C1217" s="1" t="s">
        <v>3104</v>
      </c>
      <c r="D1217" s="1" t="s">
        <v>2247</v>
      </c>
      <c r="E1217" s="1" t="s">
        <v>771</v>
      </c>
      <c r="F1217" s="1" t="s">
        <v>44</v>
      </c>
      <c r="G1217" s="1" t="s">
        <v>49</v>
      </c>
      <c r="H1217">
        <v>1</v>
      </c>
      <c r="I1217" s="1" t="s">
        <v>50</v>
      </c>
      <c r="J1217" s="1" t="s">
        <v>51</v>
      </c>
      <c r="K1217" s="1" t="s">
        <v>51</v>
      </c>
      <c r="L1217" s="1" t="s">
        <v>52</v>
      </c>
      <c r="M1217" s="1" t="s">
        <v>65</v>
      </c>
      <c r="N1217" s="1" t="s">
        <v>194</v>
      </c>
      <c r="O1217" s="1" t="s">
        <v>2475</v>
      </c>
      <c r="P1217" s="1" t="s">
        <v>55</v>
      </c>
      <c r="Q1217" s="1" t="s">
        <v>56</v>
      </c>
    </row>
    <row r="1218" spans="1:17" x14ac:dyDescent="0.25">
      <c r="A1218" s="1" t="s">
        <v>3105</v>
      </c>
      <c r="B1218" s="1" t="s">
        <v>2202</v>
      </c>
      <c r="C1218" s="1" t="s">
        <v>3106</v>
      </c>
      <c r="D1218" s="1" t="s">
        <v>2293</v>
      </c>
      <c r="E1218" s="1" t="s">
        <v>771</v>
      </c>
      <c r="F1218" s="1" t="s">
        <v>44</v>
      </c>
      <c r="G1218" s="1" t="s">
        <v>49</v>
      </c>
      <c r="H1218">
        <v>1</v>
      </c>
      <c r="I1218" s="1" t="s">
        <v>50</v>
      </c>
      <c r="J1218" s="1" t="s">
        <v>51</v>
      </c>
      <c r="K1218" s="1" t="s">
        <v>51</v>
      </c>
      <c r="L1218" s="1" t="s">
        <v>52</v>
      </c>
      <c r="M1218" s="1" t="s">
        <v>65</v>
      </c>
      <c r="N1218" s="1" t="s">
        <v>194</v>
      </c>
      <c r="O1218" s="1" t="s">
        <v>3108</v>
      </c>
      <c r="P1218" s="1" t="s">
        <v>55</v>
      </c>
      <c r="Q1218" s="1" t="s">
        <v>56</v>
      </c>
    </row>
    <row r="1219" spans="1:17" x14ac:dyDescent="0.25">
      <c r="A1219" s="1" t="s">
        <v>3105</v>
      </c>
      <c r="B1219" s="1" t="s">
        <v>2202</v>
      </c>
      <c r="C1219" s="1" t="s">
        <v>3106</v>
      </c>
      <c r="D1219" s="1" t="s">
        <v>2293</v>
      </c>
      <c r="E1219" s="1" t="s">
        <v>771</v>
      </c>
      <c r="F1219" s="1" t="s">
        <v>44</v>
      </c>
      <c r="G1219" s="1" t="s">
        <v>197</v>
      </c>
      <c r="H1219">
        <v>1</v>
      </c>
      <c r="I1219" s="1" t="s">
        <v>50</v>
      </c>
      <c r="J1219" s="1" t="s">
        <v>51</v>
      </c>
      <c r="K1219" s="1" t="s">
        <v>51</v>
      </c>
      <c r="L1219" s="1" t="s">
        <v>52</v>
      </c>
      <c r="M1219" s="1" t="s">
        <v>65</v>
      </c>
      <c r="N1219" s="1" t="s">
        <v>194</v>
      </c>
      <c r="O1219" s="1" t="s">
        <v>3108</v>
      </c>
      <c r="P1219" s="1" t="s">
        <v>55</v>
      </c>
      <c r="Q1219" s="1" t="s">
        <v>56</v>
      </c>
    </row>
    <row r="1220" spans="1:17" x14ac:dyDescent="0.25">
      <c r="A1220" s="1" t="s">
        <v>3105</v>
      </c>
      <c r="B1220" s="1" t="s">
        <v>2202</v>
      </c>
      <c r="C1220" s="1" t="s">
        <v>3106</v>
      </c>
      <c r="D1220" s="1" t="s">
        <v>2293</v>
      </c>
      <c r="E1220" s="1" t="s">
        <v>771</v>
      </c>
      <c r="F1220" s="1" t="s">
        <v>44</v>
      </c>
      <c r="G1220" s="1" t="s">
        <v>169</v>
      </c>
      <c r="H1220">
        <v>1</v>
      </c>
      <c r="I1220" s="1" t="s">
        <v>50</v>
      </c>
      <c r="J1220" s="1" t="s">
        <v>51</v>
      </c>
      <c r="K1220" s="1" t="s">
        <v>51</v>
      </c>
      <c r="L1220" s="1" t="s">
        <v>52</v>
      </c>
      <c r="M1220" s="1" t="s">
        <v>65</v>
      </c>
      <c r="N1220" s="1" t="s">
        <v>194</v>
      </c>
      <c r="O1220" s="1" t="s">
        <v>3108</v>
      </c>
      <c r="P1220" s="1" t="s">
        <v>55</v>
      </c>
      <c r="Q1220" s="1" t="s">
        <v>56</v>
      </c>
    </row>
    <row r="1221" spans="1:17" x14ac:dyDescent="0.25">
      <c r="A1221" s="1" t="s">
        <v>3109</v>
      </c>
      <c r="B1221" s="1" t="s">
        <v>2203</v>
      </c>
      <c r="C1221" s="1" t="s">
        <v>3110</v>
      </c>
      <c r="D1221" s="1" t="s">
        <v>2293</v>
      </c>
      <c r="E1221" s="1" t="s">
        <v>771</v>
      </c>
      <c r="F1221" s="1" t="s">
        <v>44</v>
      </c>
      <c r="G1221" s="1" t="s">
        <v>49</v>
      </c>
      <c r="H1221">
        <v>1</v>
      </c>
      <c r="I1221" s="1" t="s">
        <v>50</v>
      </c>
      <c r="J1221" s="1" t="s">
        <v>51</v>
      </c>
      <c r="K1221" s="1" t="s">
        <v>51</v>
      </c>
      <c r="L1221" s="1" t="s">
        <v>52</v>
      </c>
      <c r="M1221" s="1" t="s">
        <v>53</v>
      </c>
      <c r="N1221" s="1" t="s">
        <v>194</v>
      </c>
      <c r="O1221" s="1" t="s">
        <v>2475</v>
      </c>
      <c r="P1221" s="1" t="s">
        <v>302</v>
      </c>
      <c r="Q1221" s="1" t="s">
        <v>56</v>
      </c>
    </row>
    <row r="1222" spans="1:17" x14ac:dyDescent="0.25">
      <c r="A1222" s="1" t="s">
        <v>3112</v>
      </c>
      <c r="B1222" s="1" t="s">
        <v>2204</v>
      </c>
      <c r="C1222" s="1" t="s">
        <v>3113</v>
      </c>
      <c r="D1222" s="1" t="s">
        <v>2293</v>
      </c>
      <c r="E1222" s="1" t="s">
        <v>2242</v>
      </c>
      <c r="F1222" s="1" t="s">
        <v>44</v>
      </c>
      <c r="G1222" s="1" t="s">
        <v>49</v>
      </c>
      <c r="H1222">
        <v>1</v>
      </c>
      <c r="I1222" s="1" t="s">
        <v>50</v>
      </c>
      <c r="J1222" s="1" t="s">
        <v>51</v>
      </c>
      <c r="K1222" s="1" t="s">
        <v>51</v>
      </c>
      <c r="L1222" s="1" t="s">
        <v>52</v>
      </c>
      <c r="M1222" s="1" t="s">
        <v>65</v>
      </c>
      <c r="N1222" s="1" t="s">
        <v>54</v>
      </c>
      <c r="P1222" s="1" t="s">
        <v>302</v>
      </c>
      <c r="Q1222" s="1" t="s">
        <v>56</v>
      </c>
    </row>
    <row r="1223" spans="1:17" x14ac:dyDescent="0.25">
      <c r="A1223" s="1" t="s">
        <v>3114</v>
      </c>
      <c r="B1223" s="1" t="s">
        <v>3115</v>
      </c>
      <c r="C1223" s="1" t="s">
        <v>3116</v>
      </c>
      <c r="D1223" s="1" t="s">
        <v>2293</v>
      </c>
      <c r="E1223" s="1" t="s">
        <v>2242</v>
      </c>
      <c r="F1223" s="1" t="s">
        <v>44</v>
      </c>
      <c r="G1223" s="1" t="s">
        <v>49</v>
      </c>
      <c r="H1223">
        <v>1</v>
      </c>
      <c r="I1223" s="1" t="s">
        <v>50</v>
      </c>
      <c r="J1223" s="1" t="s">
        <v>51</v>
      </c>
      <c r="K1223" s="1" t="s">
        <v>51</v>
      </c>
      <c r="L1223" s="1" t="s">
        <v>52</v>
      </c>
      <c r="M1223" s="1" t="s">
        <v>53</v>
      </c>
      <c r="N1223" s="1" t="s">
        <v>194</v>
      </c>
      <c r="O1223" s="1" t="s">
        <v>2475</v>
      </c>
      <c r="P1223" s="1" t="s">
        <v>55</v>
      </c>
      <c r="Q1223" s="1" t="s">
        <v>56</v>
      </c>
    </row>
    <row r="1224" spans="1:17" x14ac:dyDescent="0.25">
      <c r="A1224" s="1" t="s">
        <v>3118</v>
      </c>
      <c r="B1224" s="1" t="s">
        <v>3119</v>
      </c>
      <c r="C1224" s="1" t="s">
        <v>3120</v>
      </c>
      <c r="D1224" s="1" t="s">
        <v>2293</v>
      </c>
      <c r="E1224" s="1" t="s">
        <v>771</v>
      </c>
      <c r="F1224" s="1" t="s">
        <v>44</v>
      </c>
      <c r="G1224" s="1" t="s">
        <v>49</v>
      </c>
      <c r="H1224">
        <v>1</v>
      </c>
      <c r="I1224" s="1" t="s">
        <v>50</v>
      </c>
      <c r="J1224" s="1" t="s">
        <v>51</v>
      </c>
      <c r="K1224" s="1" t="s">
        <v>120</v>
      </c>
      <c r="L1224" s="1" t="s">
        <v>52</v>
      </c>
      <c r="M1224" s="1" t="s">
        <v>65</v>
      </c>
      <c r="N1224" s="1" t="s">
        <v>54</v>
      </c>
      <c r="P1224" s="1" t="s">
        <v>356</v>
      </c>
      <c r="Q1224" s="1" t="s">
        <v>56</v>
      </c>
    </row>
    <row r="1225" spans="1:17" x14ac:dyDescent="0.25">
      <c r="A1225" s="1" t="s">
        <v>3118</v>
      </c>
      <c r="B1225" s="1" t="s">
        <v>3119</v>
      </c>
      <c r="C1225" s="1" t="s">
        <v>3120</v>
      </c>
      <c r="D1225" s="1" t="s">
        <v>2293</v>
      </c>
      <c r="E1225" s="1" t="s">
        <v>771</v>
      </c>
      <c r="F1225" s="1" t="s">
        <v>44</v>
      </c>
      <c r="G1225" s="1" t="s">
        <v>197</v>
      </c>
      <c r="H1225">
        <v>3</v>
      </c>
      <c r="I1225" s="1" t="s">
        <v>50</v>
      </c>
      <c r="J1225" s="1" t="s">
        <v>51</v>
      </c>
      <c r="K1225" s="1" t="s">
        <v>120</v>
      </c>
      <c r="L1225" s="1" t="s">
        <v>52</v>
      </c>
      <c r="M1225" s="1" t="s">
        <v>65</v>
      </c>
      <c r="N1225" s="1" t="s">
        <v>54</v>
      </c>
      <c r="P1225" s="1" t="s">
        <v>356</v>
      </c>
      <c r="Q1225" s="1" t="s">
        <v>56</v>
      </c>
    </row>
    <row r="1226" spans="1:17" x14ac:dyDescent="0.25">
      <c r="A1226" s="1" t="s">
        <v>3118</v>
      </c>
      <c r="B1226" s="1" t="s">
        <v>3119</v>
      </c>
      <c r="C1226" s="1" t="s">
        <v>3120</v>
      </c>
      <c r="D1226" s="1" t="s">
        <v>2293</v>
      </c>
      <c r="E1226" s="1" t="s">
        <v>771</v>
      </c>
      <c r="F1226" s="1" t="s">
        <v>44</v>
      </c>
      <c r="G1226" s="1" t="s">
        <v>196</v>
      </c>
      <c r="H1226">
        <v>2</v>
      </c>
      <c r="I1226" s="1" t="s">
        <v>50</v>
      </c>
      <c r="J1226" s="1" t="s">
        <v>51</v>
      </c>
      <c r="K1226" s="1" t="s">
        <v>120</v>
      </c>
      <c r="L1226" s="1" t="s">
        <v>52</v>
      </c>
      <c r="M1226" s="1" t="s">
        <v>65</v>
      </c>
      <c r="N1226" s="1" t="s">
        <v>54</v>
      </c>
      <c r="P1226" s="1" t="s">
        <v>356</v>
      </c>
      <c r="Q1226" s="1" t="s">
        <v>56</v>
      </c>
    </row>
    <row r="1227" spans="1:17" x14ac:dyDescent="0.25">
      <c r="A1227" s="1" t="s">
        <v>3121</v>
      </c>
      <c r="B1227" s="1" t="s">
        <v>3122</v>
      </c>
      <c r="C1227" s="1" t="s">
        <v>3123</v>
      </c>
      <c r="D1227" s="1" t="s">
        <v>2396</v>
      </c>
      <c r="E1227" s="1" t="s">
        <v>771</v>
      </c>
      <c r="F1227" s="1" t="s">
        <v>44</v>
      </c>
      <c r="G1227" s="1" t="s">
        <v>49</v>
      </c>
      <c r="H1227">
        <v>1</v>
      </c>
      <c r="I1227" s="1" t="s">
        <v>50</v>
      </c>
      <c r="J1227" s="1" t="s">
        <v>51</v>
      </c>
      <c r="K1227" s="1" t="s">
        <v>51</v>
      </c>
      <c r="L1227" s="1" t="s">
        <v>52</v>
      </c>
      <c r="M1227" s="1" t="s">
        <v>65</v>
      </c>
      <c r="N1227" s="1" t="s">
        <v>54</v>
      </c>
      <c r="P1227" s="1" t="s">
        <v>302</v>
      </c>
      <c r="Q1227" s="1" t="s">
        <v>56</v>
      </c>
    </row>
    <row r="1228" spans="1:17" x14ac:dyDescent="0.25">
      <c r="A1228" s="1" t="s">
        <v>3121</v>
      </c>
      <c r="B1228" s="1" t="s">
        <v>3122</v>
      </c>
      <c r="C1228" s="1" t="s">
        <v>3123</v>
      </c>
      <c r="D1228" s="1" t="s">
        <v>2396</v>
      </c>
      <c r="E1228" s="1" t="s">
        <v>771</v>
      </c>
      <c r="F1228" s="1" t="s">
        <v>44</v>
      </c>
      <c r="G1228" s="1" t="s">
        <v>197</v>
      </c>
      <c r="H1228">
        <v>1</v>
      </c>
      <c r="I1228" s="1" t="s">
        <v>50</v>
      </c>
      <c r="J1228" s="1" t="s">
        <v>51</v>
      </c>
      <c r="K1228" s="1" t="s">
        <v>51</v>
      </c>
      <c r="L1228" s="1" t="s">
        <v>52</v>
      </c>
      <c r="M1228" s="1" t="s">
        <v>65</v>
      </c>
      <c r="N1228" s="1" t="s">
        <v>54</v>
      </c>
      <c r="P1228" s="1" t="s">
        <v>302</v>
      </c>
      <c r="Q1228" s="1" t="s">
        <v>56</v>
      </c>
    </row>
    <row r="1229" spans="1:17" x14ac:dyDescent="0.25">
      <c r="A1229" s="1" t="s">
        <v>3124</v>
      </c>
      <c r="B1229" s="1" t="s">
        <v>3125</v>
      </c>
      <c r="C1229" s="1" t="s">
        <v>3126</v>
      </c>
      <c r="D1229" s="1" t="s">
        <v>2396</v>
      </c>
      <c r="E1229" s="1" t="s">
        <v>771</v>
      </c>
      <c r="F1229" s="1" t="s">
        <v>44</v>
      </c>
      <c r="G1229" s="1" t="s">
        <v>49</v>
      </c>
      <c r="H1229">
        <v>1</v>
      </c>
      <c r="I1229" s="1" t="s">
        <v>50</v>
      </c>
      <c r="J1229" s="1" t="s">
        <v>51</v>
      </c>
      <c r="K1229" s="1" t="s">
        <v>51</v>
      </c>
      <c r="L1229" s="1" t="s">
        <v>52</v>
      </c>
      <c r="M1229" s="1" t="s">
        <v>65</v>
      </c>
      <c r="N1229" s="1" t="s">
        <v>54</v>
      </c>
      <c r="P1229" s="1" t="s">
        <v>55</v>
      </c>
      <c r="Q1229" s="1" t="s">
        <v>56</v>
      </c>
    </row>
    <row r="1230" spans="1:17" x14ac:dyDescent="0.25">
      <c r="A1230" s="1" t="s">
        <v>3128</v>
      </c>
      <c r="B1230" s="1" t="s">
        <v>3129</v>
      </c>
      <c r="C1230" s="1" t="s">
        <v>3130</v>
      </c>
      <c r="D1230" s="1" t="s">
        <v>2396</v>
      </c>
      <c r="E1230" s="1" t="s">
        <v>771</v>
      </c>
      <c r="F1230" s="1" t="s">
        <v>44</v>
      </c>
      <c r="G1230" s="1" t="s">
        <v>49</v>
      </c>
      <c r="H1230">
        <v>1</v>
      </c>
      <c r="I1230" s="1" t="s">
        <v>50</v>
      </c>
      <c r="J1230" s="1" t="s">
        <v>51</v>
      </c>
      <c r="K1230" s="1" t="s">
        <v>51</v>
      </c>
      <c r="L1230" s="1" t="s">
        <v>52</v>
      </c>
      <c r="M1230" s="1" t="s">
        <v>65</v>
      </c>
      <c r="N1230" s="1" t="s">
        <v>194</v>
      </c>
      <c r="O1230" s="1" t="s">
        <v>2475</v>
      </c>
      <c r="P1230" s="1" t="s">
        <v>302</v>
      </c>
      <c r="Q1230" s="1" t="s">
        <v>56</v>
      </c>
    </row>
    <row r="1231" spans="1:17" x14ac:dyDescent="0.25">
      <c r="A1231" s="1" t="s">
        <v>3132</v>
      </c>
      <c r="B1231" s="1" t="s">
        <v>3133</v>
      </c>
      <c r="C1231" s="1" t="s">
        <v>3134</v>
      </c>
      <c r="D1231" s="1" t="s">
        <v>2940</v>
      </c>
      <c r="E1231" s="1" t="s">
        <v>771</v>
      </c>
      <c r="F1231" s="1" t="s">
        <v>44</v>
      </c>
      <c r="G1231" s="1" t="s">
        <v>49</v>
      </c>
      <c r="H1231">
        <v>1</v>
      </c>
      <c r="I1231" s="1" t="s">
        <v>50</v>
      </c>
      <c r="J1231" s="1" t="s">
        <v>51</v>
      </c>
      <c r="K1231" s="1" t="s">
        <v>51</v>
      </c>
      <c r="L1231" s="1" t="s">
        <v>52</v>
      </c>
      <c r="M1231" s="1" t="s">
        <v>65</v>
      </c>
      <c r="N1231" s="1" t="s">
        <v>194</v>
      </c>
      <c r="O1231" s="1" t="s">
        <v>2475</v>
      </c>
      <c r="P1231" s="1" t="s">
        <v>302</v>
      </c>
      <c r="Q1231" s="1" t="s">
        <v>56</v>
      </c>
    </row>
    <row r="1232" spans="1:17" x14ac:dyDescent="0.25">
      <c r="A1232" s="1" t="s">
        <v>3132</v>
      </c>
      <c r="B1232" s="1" t="s">
        <v>3133</v>
      </c>
      <c r="C1232" s="1" t="s">
        <v>3134</v>
      </c>
      <c r="D1232" s="1" t="s">
        <v>2940</v>
      </c>
      <c r="E1232" s="1" t="s">
        <v>771</v>
      </c>
      <c r="F1232" s="1" t="s">
        <v>44</v>
      </c>
      <c r="G1232" s="1" t="s">
        <v>196</v>
      </c>
      <c r="H1232">
        <v>1</v>
      </c>
      <c r="I1232" s="1" t="s">
        <v>50</v>
      </c>
      <c r="J1232" s="1" t="s">
        <v>51</v>
      </c>
      <c r="K1232" s="1" t="s">
        <v>51</v>
      </c>
      <c r="L1232" s="1" t="s">
        <v>52</v>
      </c>
      <c r="M1232" s="1" t="s">
        <v>65</v>
      </c>
      <c r="N1232" s="1" t="s">
        <v>194</v>
      </c>
      <c r="O1232" s="1" t="s">
        <v>2475</v>
      </c>
      <c r="P1232" s="1" t="s">
        <v>302</v>
      </c>
      <c r="Q1232" s="1" t="s">
        <v>56</v>
      </c>
    </row>
    <row r="1233" spans="1:17" x14ac:dyDescent="0.25">
      <c r="A1233" s="1" t="s">
        <v>3135</v>
      </c>
      <c r="B1233" s="1" t="s">
        <v>3136</v>
      </c>
      <c r="C1233" s="1" t="s">
        <v>3137</v>
      </c>
      <c r="D1233" s="1" t="s">
        <v>2247</v>
      </c>
      <c r="E1233" s="1" t="s">
        <v>771</v>
      </c>
      <c r="F1233" s="1" t="s">
        <v>44</v>
      </c>
      <c r="G1233" s="1" t="s">
        <v>49</v>
      </c>
      <c r="H1233">
        <v>1</v>
      </c>
      <c r="I1233" s="1" t="s">
        <v>50</v>
      </c>
      <c r="J1233" s="1" t="s">
        <v>51</v>
      </c>
      <c r="K1233" s="1" t="s">
        <v>51</v>
      </c>
      <c r="L1233" s="1" t="s">
        <v>52</v>
      </c>
      <c r="M1233" s="1" t="s">
        <v>53</v>
      </c>
      <c r="N1233" s="1" t="s">
        <v>194</v>
      </c>
      <c r="O1233" s="1" t="s">
        <v>3040</v>
      </c>
      <c r="P1233" s="1" t="s">
        <v>55</v>
      </c>
      <c r="Q1233" s="1" t="s">
        <v>56</v>
      </c>
    </row>
    <row r="1234" spans="1:17" x14ac:dyDescent="0.25">
      <c r="A1234" s="1" t="s">
        <v>3135</v>
      </c>
      <c r="B1234" s="1" t="s">
        <v>3136</v>
      </c>
      <c r="C1234" s="1" t="s">
        <v>3137</v>
      </c>
      <c r="D1234" s="1" t="s">
        <v>2247</v>
      </c>
      <c r="E1234" s="1" t="s">
        <v>771</v>
      </c>
      <c r="F1234" s="1" t="s">
        <v>44</v>
      </c>
      <c r="G1234" s="1" t="s">
        <v>169</v>
      </c>
      <c r="H1234">
        <v>1</v>
      </c>
      <c r="I1234" s="1" t="s">
        <v>50</v>
      </c>
      <c r="J1234" s="1" t="s">
        <v>51</v>
      </c>
      <c r="K1234" s="1" t="s">
        <v>51</v>
      </c>
      <c r="L1234" s="1" t="s">
        <v>52</v>
      </c>
      <c r="M1234" s="1" t="s">
        <v>53</v>
      </c>
      <c r="N1234" s="1" t="s">
        <v>194</v>
      </c>
      <c r="O1234" s="1" t="s">
        <v>3040</v>
      </c>
      <c r="P1234" s="1" t="s">
        <v>55</v>
      </c>
      <c r="Q1234" s="1" t="s">
        <v>56</v>
      </c>
    </row>
    <row r="1235" spans="1:17" x14ac:dyDescent="0.25">
      <c r="A1235" s="1" t="s">
        <v>3138</v>
      </c>
      <c r="B1235" s="1" t="s">
        <v>3139</v>
      </c>
      <c r="C1235" s="1" t="s">
        <v>3140</v>
      </c>
      <c r="D1235" s="1" t="s">
        <v>2247</v>
      </c>
      <c r="E1235" s="1" t="s">
        <v>771</v>
      </c>
      <c r="F1235" s="1" t="s">
        <v>44</v>
      </c>
      <c r="G1235" s="1" t="s">
        <v>49</v>
      </c>
      <c r="H1235">
        <v>1</v>
      </c>
      <c r="I1235" s="1" t="s">
        <v>50</v>
      </c>
      <c r="J1235" s="1" t="s">
        <v>51</v>
      </c>
      <c r="K1235" s="1" t="s">
        <v>51</v>
      </c>
      <c r="L1235" s="1" t="s">
        <v>52</v>
      </c>
      <c r="M1235" s="1" t="s">
        <v>65</v>
      </c>
      <c r="N1235" s="1" t="s">
        <v>54</v>
      </c>
      <c r="P1235" s="1" t="s">
        <v>356</v>
      </c>
      <c r="Q1235" s="1" t="s">
        <v>122</v>
      </c>
    </row>
    <row r="1236" spans="1:17" x14ac:dyDescent="0.25">
      <c r="A1236" s="1" t="s">
        <v>3138</v>
      </c>
      <c r="B1236" s="1" t="s">
        <v>3139</v>
      </c>
      <c r="C1236" s="1" t="s">
        <v>3140</v>
      </c>
      <c r="D1236" s="1" t="s">
        <v>2247</v>
      </c>
      <c r="E1236" s="1" t="s">
        <v>771</v>
      </c>
      <c r="F1236" s="1" t="s">
        <v>44</v>
      </c>
      <c r="G1236" s="1" t="s">
        <v>197</v>
      </c>
      <c r="H1236">
        <v>2</v>
      </c>
      <c r="I1236" s="1" t="s">
        <v>50</v>
      </c>
      <c r="J1236" s="1" t="s">
        <v>51</v>
      </c>
      <c r="K1236" s="1" t="s">
        <v>51</v>
      </c>
      <c r="L1236" s="1" t="s">
        <v>52</v>
      </c>
      <c r="M1236" s="1" t="s">
        <v>65</v>
      </c>
      <c r="N1236" s="1" t="s">
        <v>54</v>
      </c>
      <c r="P1236" s="1" t="s">
        <v>356</v>
      </c>
      <c r="Q1236" s="1" t="s">
        <v>122</v>
      </c>
    </row>
    <row r="1237" spans="1:17" x14ac:dyDescent="0.25">
      <c r="A1237" s="1" t="s">
        <v>3138</v>
      </c>
      <c r="B1237" s="1" t="s">
        <v>3139</v>
      </c>
      <c r="C1237" s="1" t="s">
        <v>3140</v>
      </c>
      <c r="D1237" s="1" t="s">
        <v>2247</v>
      </c>
      <c r="E1237" s="1" t="s">
        <v>771</v>
      </c>
      <c r="F1237" s="1" t="s">
        <v>44</v>
      </c>
      <c r="G1237" s="1" t="s">
        <v>169</v>
      </c>
      <c r="H1237">
        <v>1</v>
      </c>
      <c r="I1237" s="1" t="s">
        <v>50</v>
      </c>
      <c r="J1237" s="1" t="s">
        <v>51</v>
      </c>
      <c r="K1237" s="1" t="s">
        <v>51</v>
      </c>
      <c r="L1237" s="1" t="s">
        <v>52</v>
      </c>
      <c r="M1237" s="1" t="s">
        <v>65</v>
      </c>
      <c r="N1237" s="1" t="s">
        <v>54</v>
      </c>
      <c r="P1237" s="1" t="s">
        <v>356</v>
      </c>
      <c r="Q1237" s="1" t="s">
        <v>122</v>
      </c>
    </row>
    <row r="1238" spans="1:17" x14ac:dyDescent="0.25">
      <c r="A1238" s="1" t="s">
        <v>3142</v>
      </c>
      <c r="B1238" s="1" t="s">
        <v>3143</v>
      </c>
      <c r="C1238" s="1" t="s">
        <v>3144</v>
      </c>
      <c r="D1238" s="1" t="s">
        <v>2247</v>
      </c>
      <c r="E1238" s="1" t="s">
        <v>771</v>
      </c>
      <c r="F1238" s="1" t="s">
        <v>44</v>
      </c>
      <c r="G1238" s="1" t="s">
        <v>49</v>
      </c>
      <c r="H1238">
        <v>1</v>
      </c>
      <c r="I1238" s="1" t="s">
        <v>50</v>
      </c>
      <c r="J1238" s="1" t="s">
        <v>51</v>
      </c>
      <c r="K1238" s="1" t="s">
        <v>51</v>
      </c>
      <c r="L1238" s="1" t="s">
        <v>52</v>
      </c>
      <c r="M1238" s="1" t="s">
        <v>65</v>
      </c>
      <c r="N1238" s="1" t="s">
        <v>194</v>
      </c>
      <c r="O1238" s="1" t="s">
        <v>3145</v>
      </c>
      <c r="P1238" s="1" t="s">
        <v>55</v>
      </c>
      <c r="Q1238" s="1" t="s">
        <v>122</v>
      </c>
    </row>
    <row r="1239" spans="1:17" x14ac:dyDescent="0.25">
      <c r="A1239" s="1" t="s">
        <v>3142</v>
      </c>
      <c r="B1239" s="1" t="s">
        <v>3143</v>
      </c>
      <c r="C1239" s="1" t="s">
        <v>3144</v>
      </c>
      <c r="D1239" s="1" t="s">
        <v>2247</v>
      </c>
      <c r="E1239" s="1" t="s">
        <v>771</v>
      </c>
      <c r="F1239" s="1" t="s">
        <v>44</v>
      </c>
      <c r="G1239" s="1" t="s">
        <v>169</v>
      </c>
      <c r="H1239">
        <v>1</v>
      </c>
      <c r="I1239" s="1" t="s">
        <v>50</v>
      </c>
      <c r="J1239" s="1" t="s">
        <v>51</v>
      </c>
      <c r="K1239" s="1" t="s">
        <v>51</v>
      </c>
      <c r="L1239" s="1" t="s">
        <v>52</v>
      </c>
      <c r="M1239" s="1" t="s">
        <v>65</v>
      </c>
      <c r="N1239" s="1" t="s">
        <v>194</v>
      </c>
      <c r="O1239" s="1" t="s">
        <v>3145</v>
      </c>
      <c r="P1239" s="1" t="s">
        <v>55</v>
      </c>
      <c r="Q1239" s="1" t="s">
        <v>122</v>
      </c>
    </row>
    <row r="1240" spans="1:17" x14ac:dyDescent="0.25">
      <c r="A1240" s="1" t="s">
        <v>3146</v>
      </c>
      <c r="B1240" s="1" t="s">
        <v>3147</v>
      </c>
      <c r="C1240" s="1" t="s">
        <v>3148</v>
      </c>
      <c r="D1240" s="1" t="s">
        <v>2293</v>
      </c>
      <c r="E1240" s="1" t="s">
        <v>771</v>
      </c>
      <c r="F1240" s="1" t="s">
        <v>44</v>
      </c>
      <c r="G1240" s="1" t="s">
        <v>494</v>
      </c>
      <c r="H1240">
        <v>1</v>
      </c>
      <c r="I1240" s="1" t="s">
        <v>50</v>
      </c>
      <c r="J1240" s="1" t="s">
        <v>51</v>
      </c>
      <c r="K1240" s="1" t="s">
        <v>51</v>
      </c>
      <c r="L1240" s="1" t="s">
        <v>52</v>
      </c>
      <c r="M1240" s="1" t="s">
        <v>65</v>
      </c>
      <c r="N1240" s="1" t="s">
        <v>274</v>
      </c>
      <c r="P1240" s="1" t="s">
        <v>302</v>
      </c>
      <c r="Q1240" s="1" t="s">
        <v>56</v>
      </c>
    </row>
    <row r="1241" spans="1:17" x14ac:dyDescent="0.25">
      <c r="A1241" s="1" t="s">
        <v>3146</v>
      </c>
      <c r="B1241" s="1" t="s">
        <v>3147</v>
      </c>
      <c r="C1241" s="1" t="s">
        <v>3148</v>
      </c>
      <c r="D1241" s="1" t="s">
        <v>2293</v>
      </c>
      <c r="E1241" s="1" t="s">
        <v>771</v>
      </c>
      <c r="F1241" s="1" t="s">
        <v>44</v>
      </c>
      <c r="G1241" s="1" t="s">
        <v>169</v>
      </c>
      <c r="H1241">
        <v>1</v>
      </c>
      <c r="I1241" s="1" t="s">
        <v>50</v>
      </c>
      <c r="J1241" s="1" t="s">
        <v>51</v>
      </c>
      <c r="K1241" s="1" t="s">
        <v>51</v>
      </c>
      <c r="L1241" s="1" t="s">
        <v>52</v>
      </c>
      <c r="M1241" s="1" t="s">
        <v>65</v>
      </c>
      <c r="N1241" s="1" t="s">
        <v>274</v>
      </c>
      <c r="P1241" s="1" t="s">
        <v>302</v>
      </c>
      <c r="Q1241" s="1" t="s">
        <v>56</v>
      </c>
    </row>
    <row r="1242" spans="1:17" x14ac:dyDescent="0.25">
      <c r="A1242" s="1" t="s">
        <v>3150</v>
      </c>
      <c r="B1242" s="1" t="s">
        <v>3151</v>
      </c>
      <c r="C1242" s="1" t="s">
        <v>3152</v>
      </c>
      <c r="D1242" s="1" t="s">
        <v>2293</v>
      </c>
      <c r="E1242" s="1" t="s">
        <v>771</v>
      </c>
      <c r="F1242" s="1" t="s">
        <v>44</v>
      </c>
      <c r="G1242" s="1" t="s">
        <v>49</v>
      </c>
      <c r="H1242">
        <v>1</v>
      </c>
      <c r="I1242" s="1" t="s">
        <v>50</v>
      </c>
      <c r="J1242" s="1" t="s">
        <v>51</v>
      </c>
      <c r="K1242" s="1" t="s">
        <v>51</v>
      </c>
      <c r="L1242" s="1" t="s">
        <v>52</v>
      </c>
      <c r="M1242" s="1" t="s">
        <v>65</v>
      </c>
      <c r="N1242" s="1" t="s">
        <v>194</v>
      </c>
      <c r="O1242" s="1" t="s">
        <v>3021</v>
      </c>
      <c r="P1242" s="1" t="s">
        <v>302</v>
      </c>
      <c r="Q1242" s="1" t="s">
        <v>122</v>
      </c>
    </row>
    <row r="1243" spans="1:17" x14ac:dyDescent="0.25">
      <c r="A1243" s="1" t="s">
        <v>3150</v>
      </c>
      <c r="B1243" s="1" t="s">
        <v>3151</v>
      </c>
      <c r="C1243" s="1" t="s">
        <v>3152</v>
      </c>
      <c r="D1243" s="1" t="s">
        <v>2293</v>
      </c>
      <c r="E1243" s="1" t="s">
        <v>771</v>
      </c>
      <c r="F1243" s="1" t="s">
        <v>44</v>
      </c>
      <c r="G1243" s="1" t="s">
        <v>197</v>
      </c>
      <c r="H1243">
        <v>1</v>
      </c>
      <c r="I1243" s="1" t="s">
        <v>50</v>
      </c>
      <c r="J1243" s="1" t="s">
        <v>51</v>
      </c>
      <c r="K1243" s="1" t="s">
        <v>51</v>
      </c>
      <c r="L1243" s="1" t="s">
        <v>52</v>
      </c>
      <c r="M1243" s="1" t="s">
        <v>65</v>
      </c>
      <c r="N1243" s="1" t="s">
        <v>194</v>
      </c>
      <c r="O1243" s="1" t="s">
        <v>3021</v>
      </c>
      <c r="P1243" s="1" t="s">
        <v>302</v>
      </c>
      <c r="Q1243" s="1" t="s">
        <v>122</v>
      </c>
    </row>
    <row r="1244" spans="1:17" x14ac:dyDescent="0.25">
      <c r="A1244" s="1" t="s">
        <v>3150</v>
      </c>
      <c r="B1244" s="1" t="s">
        <v>3151</v>
      </c>
      <c r="C1244" s="1" t="s">
        <v>3152</v>
      </c>
      <c r="D1244" s="1" t="s">
        <v>2293</v>
      </c>
      <c r="E1244" s="1" t="s">
        <v>771</v>
      </c>
      <c r="F1244" s="1" t="s">
        <v>44</v>
      </c>
      <c r="G1244" s="1" t="s">
        <v>169</v>
      </c>
      <c r="H1244">
        <v>1</v>
      </c>
      <c r="I1244" s="1" t="s">
        <v>50</v>
      </c>
      <c r="J1244" s="1" t="s">
        <v>51</v>
      </c>
      <c r="K1244" s="1" t="s">
        <v>51</v>
      </c>
      <c r="L1244" s="1" t="s">
        <v>52</v>
      </c>
      <c r="M1244" s="1" t="s">
        <v>65</v>
      </c>
      <c r="N1244" s="1" t="s">
        <v>194</v>
      </c>
      <c r="O1244" s="1" t="s">
        <v>3021</v>
      </c>
      <c r="P1244" s="1" t="s">
        <v>302</v>
      </c>
      <c r="Q1244" s="1" t="s">
        <v>122</v>
      </c>
    </row>
    <row r="1245" spans="1:17" x14ac:dyDescent="0.25">
      <c r="A1245" s="1" t="s">
        <v>3154</v>
      </c>
      <c r="B1245" s="1" t="s">
        <v>3155</v>
      </c>
      <c r="C1245" s="1" t="s">
        <v>3156</v>
      </c>
      <c r="D1245" s="1" t="s">
        <v>2293</v>
      </c>
      <c r="E1245" s="1" t="s">
        <v>771</v>
      </c>
      <c r="F1245" s="1" t="s">
        <v>44</v>
      </c>
      <c r="G1245" s="1" t="s">
        <v>49</v>
      </c>
      <c r="H1245">
        <v>1</v>
      </c>
      <c r="I1245" s="1" t="s">
        <v>50</v>
      </c>
      <c r="J1245" s="1" t="s">
        <v>51</v>
      </c>
      <c r="K1245" s="1" t="s">
        <v>51</v>
      </c>
      <c r="L1245" s="1" t="s">
        <v>52</v>
      </c>
      <c r="M1245" s="1" t="s">
        <v>65</v>
      </c>
      <c r="N1245" s="1" t="s">
        <v>194</v>
      </c>
      <c r="O1245" s="1" t="s">
        <v>2686</v>
      </c>
      <c r="P1245" s="1" t="s">
        <v>55</v>
      </c>
      <c r="Q1245" s="1" t="s">
        <v>122</v>
      </c>
    </row>
    <row r="1246" spans="1:17" x14ac:dyDescent="0.25">
      <c r="A1246" s="1" t="s">
        <v>3154</v>
      </c>
      <c r="B1246" s="1" t="s">
        <v>3155</v>
      </c>
      <c r="C1246" s="1" t="s">
        <v>3156</v>
      </c>
      <c r="D1246" s="1" t="s">
        <v>2293</v>
      </c>
      <c r="E1246" s="1" t="s">
        <v>771</v>
      </c>
      <c r="F1246" s="1" t="s">
        <v>44</v>
      </c>
      <c r="G1246" s="1" t="s">
        <v>169</v>
      </c>
      <c r="H1246">
        <v>1</v>
      </c>
      <c r="I1246" s="1" t="s">
        <v>50</v>
      </c>
      <c r="J1246" s="1" t="s">
        <v>51</v>
      </c>
      <c r="K1246" s="1" t="s">
        <v>51</v>
      </c>
      <c r="L1246" s="1" t="s">
        <v>52</v>
      </c>
      <c r="M1246" s="1" t="s">
        <v>65</v>
      </c>
      <c r="N1246" s="1" t="s">
        <v>194</v>
      </c>
      <c r="O1246" s="1" t="s">
        <v>2686</v>
      </c>
      <c r="P1246" s="1" t="s">
        <v>55</v>
      </c>
      <c r="Q1246" s="1" t="s">
        <v>122</v>
      </c>
    </row>
    <row r="1247" spans="1:17" x14ac:dyDescent="0.25">
      <c r="A1247" s="1" t="s">
        <v>3157</v>
      </c>
      <c r="B1247" s="1" t="s">
        <v>3158</v>
      </c>
      <c r="C1247" s="1" t="s">
        <v>3159</v>
      </c>
      <c r="D1247" s="1" t="s">
        <v>2293</v>
      </c>
      <c r="E1247" s="1" t="s">
        <v>771</v>
      </c>
      <c r="F1247" s="1" t="s">
        <v>44</v>
      </c>
      <c r="G1247" s="1" t="s">
        <v>49</v>
      </c>
      <c r="H1247">
        <v>1</v>
      </c>
      <c r="I1247" s="1" t="s">
        <v>50</v>
      </c>
      <c r="J1247" s="1" t="s">
        <v>51</v>
      </c>
      <c r="K1247" s="1" t="s">
        <v>51</v>
      </c>
      <c r="L1247" s="1" t="s">
        <v>52</v>
      </c>
      <c r="M1247" s="1" t="s">
        <v>65</v>
      </c>
      <c r="N1247" s="1" t="s">
        <v>194</v>
      </c>
      <c r="O1247" s="1" t="s">
        <v>3161</v>
      </c>
      <c r="P1247" s="1" t="s">
        <v>55</v>
      </c>
      <c r="Q1247" s="1" t="s">
        <v>172</v>
      </c>
    </row>
    <row r="1248" spans="1:17" x14ac:dyDescent="0.25">
      <c r="A1248" s="1" t="s">
        <v>3157</v>
      </c>
      <c r="B1248" s="1" t="s">
        <v>3158</v>
      </c>
      <c r="C1248" s="1" t="s">
        <v>3159</v>
      </c>
      <c r="D1248" s="1" t="s">
        <v>2293</v>
      </c>
      <c r="E1248" s="1" t="s">
        <v>771</v>
      </c>
      <c r="F1248" s="1" t="s">
        <v>44</v>
      </c>
      <c r="G1248" s="1" t="s">
        <v>169</v>
      </c>
      <c r="H1248">
        <v>1</v>
      </c>
      <c r="I1248" s="1" t="s">
        <v>50</v>
      </c>
      <c r="J1248" s="1" t="s">
        <v>51</v>
      </c>
      <c r="K1248" s="1" t="s">
        <v>51</v>
      </c>
      <c r="L1248" s="1" t="s">
        <v>52</v>
      </c>
      <c r="M1248" s="1" t="s">
        <v>65</v>
      </c>
      <c r="N1248" s="1" t="s">
        <v>194</v>
      </c>
      <c r="O1248" s="1" t="s">
        <v>3161</v>
      </c>
      <c r="P1248" s="1" t="s">
        <v>55</v>
      </c>
      <c r="Q1248" s="1" t="s">
        <v>172</v>
      </c>
    </row>
    <row r="1249" spans="1:17" x14ac:dyDescent="0.25">
      <c r="A1249" s="1" t="s">
        <v>3162</v>
      </c>
      <c r="B1249" s="1" t="s">
        <v>3163</v>
      </c>
      <c r="C1249" s="1" t="s">
        <v>3164</v>
      </c>
      <c r="D1249" s="1" t="s">
        <v>2293</v>
      </c>
      <c r="E1249" s="1" t="s">
        <v>771</v>
      </c>
      <c r="F1249" s="1" t="s">
        <v>44</v>
      </c>
      <c r="G1249" s="1" t="s">
        <v>49</v>
      </c>
      <c r="H1249">
        <v>1</v>
      </c>
      <c r="I1249" s="1" t="s">
        <v>50</v>
      </c>
      <c r="J1249" s="1" t="s">
        <v>51</v>
      </c>
      <c r="K1249" s="1" t="s">
        <v>51</v>
      </c>
      <c r="L1249" s="1" t="s">
        <v>52</v>
      </c>
      <c r="M1249" s="1" t="s">
        <v>53</v>
      </c>
      <c r="N1249" s="1" t="s">
        <v>54</v>
      </c>
      <c r="P1249" s="1" t="s">
        <v>55</v>
      </c>
      <c r="Q1249" s="1" t="s">
        <v>172</v>
      </c>
    </row>
    <row r="1250" spans="1:17" x14ac:dyDescent="0.25">
      <c r="A1250" s="1" t="s">
        <v>3162</v>
      </c>
      <c r="B1250" s="1" t="s">
        <v>3163</v>
      </c>
      <c r="C1250" s="1" t="s">
        <v>3164</v>
      </c>
      <c r="D1250" s="1" t="s">
        <v>2293</v>
      </c>
      <c r="E1250" s="1" t="s">
        <v>771</v>
      </c>
      <c r="F1250" s="1" t="s">
        <v>44</v>
      </c>
      <c r="G1250" s="1" t="s">
        <v>197</v>
      </c>
      <c r="H1250">
        <v>1</v>
      </c>
      <c r="I1250" s="1" t="s">
        <v>50</v>
      </c>
      <c r="J1250" s="1" t="s">
        <v>51</v>
      </c>
      <c r="K1250" s="1" t="s">
        <v>51</v>
      </c>
      <c r="L1250" s="1" t="s">
        <v>52</v>
      </c>
      <c r="M1250" s="1" t="s">
        <v>53</v>
      </c>
      <c r="N1250" s="1" t="s">
        <v>54</v>
      </c>
      <c r="P1250" s="1" t="s">
        <v>55</v>
      </c>
      <c r="Q1250" s="1" t="s">
        <v>172</v>
      </c>
    </row>
    <row r="1251" spans="1:17" x14ac:dyDescent="0.25">
      <c r="A1251" s="1" t="s">
        <v>3162</v>
      </c>
      <c r="B1251" s="1" t="s">
        <v>3163</v>
      </c>
      <c r="C1251" s="1" t="s">
        <v>3164</v>
      </c>
      <c r="D1251" s="1" t="s">
        <v>2293</v>
      </c>
      <c r="E1251" s="1" t="s">
        <v>771</v>
      </c>
      <c r="F1251" s="1" t="s">
        <v>44</v>
      </c>
      <c r="G1251" s="1" t="s">
        <v>169</v>
      </c>
      <c r="H1251">
        <v>1</v>
      </c>
      <c r="I1251" s="1" t="s">
        <v>50</v>
      </c>
      <c r="J1251" s="1" t="s">
        <v>51</v>
      </c>
      <c r="K1251" s="1" t="s">
        <v>51</v>
      </c>
      <c r="L1251" s="1" t="s">
        <v>52</v>
      </c>
      <c r="M1251" s="1" t="s">
        <v>53</v>
      </c>
      <c r="N1251" s="1" t="s">
        <v>54</v>
      </c>
      <c r="P1251" s="1" t="s">
        <v>55</v>
      </c>
      <c r="Q1251" s="1" t="s">
        <v>172</v>
      </c>
    </row>
    <row r="1252" spans="1:17" x14ac:dyDescent="0.25">
      <c r="A1252" s="1" t="s">
        <v>3165</v>
      </c>
      <c r="B1252" s="1" t="s">
        <v>3166</v>
      </c>
      <c r="C1252" s="1" t="s">
        <v>3167</v>
      </c>
      <c r="D1252" s="1" t="s">
        <v>2293</v>
      </c>
      <c r="E1252" s="1" t="s">
        <v>771</v>
      </c>
      <c r="F1252" s="1" t="s">
        <v>44</v>
      </c>
      <c r="G1252" s="1" t="s">
        <v>49</v>
      </c>
      <c r="H1252">
        <v>1</v>
      </c>
      <c r="I1252" s="1" t="s">
        <v>50</v>
      </c>
      <c r="J1252" s="1" t="s">
        <v>51</v>
      </c>
      <c r="K1252" s="1" t="s">
        <v>51</v>
      </c>
      <c r="L1252" s="1" t="s">
        <v>52</v>
      </c>
      <c r="M1252" s="1" t="s">
        <v>65</v>
      </c>
      <c r="N1252" s="1" t="s">
        <v>194</v>
      </c>
      <c r="O1252" s="1" t="s">
        <v>3168</v>
      </c>
      <c r="P1252" s="1" t="s">
        <v>55</v>
      </c>
      <c r="Q1252" s="1" t="s">
        <v>56</v>
      </c>
    </row>
    <row r="1253" spans="1:17" x14ac:dyDescent="0.25">
      <c r="A1253" s="1" t="s">
        <v>3165</v>
      </c>
      <c r="B1253" s="1" t="s">
        <v>3166</v>
      </c>
      <c r="C1253" s="1" t="s">
        <v>3167</v>
      </c>
      <c r="D1253" s="1" t="s">
        <v>2293</v>
      </c>
      <c r="E1253" s="1" t="s">
        <v>771</v>
      </c>
      <c r="F1253" s="1" t="s">
        <v>44</v>
      </c>
      <c r="G1253" s="1" t="s">
        <v>169</v>
      </c>
      <c r="H1253">
        <v>1</v>
      </c>
      <c r="I1253" s="1" t="s">
        <v>50</v>
      </c>
      <c r="J1253" s="1" t="s">
        <v>51</v>
      </c>
      <c r="K1253" s="1" t="s">
        <v>51</v>
      </c>
      <c r="L1253" s="1" t="s">
        <v>52</v>
      </c>
      <c r="M1253" s="1" t="s">
        <v>65</v>
      </c>
      <c r="N1253" s="1" t="s">
        <v>194</v>
      </c>
      <c r="O1253" s="1" t="s">
        <v>3168</v>
      </c>
      <c r="P1253" s="1" t="s">
        <v>55</v>
      </c>
      <c r="Q1253" s="1" t="s">
        <v>56</v>
      </c>
    </row>
    <row r="1254" spans="1:17" x14ac:dyDescent="0.25">
      <c r="A1254" s="1" t="s">
        <v>3169</v>
      </c>
      <c r="B1254" s="1" t="s">
        <v>3170</v>
      </c>
      <c r="C1254" s="1" t="s">
        <v>3171</v>
      </c>
      <c r="D1254" s="1" t="s">
        <v>2293</v>
      </c>
      <c r="E1254" s="1" t="s">
        <v>771</v>
      </c>
      <c r="F1254" s="1" t="s">
        <v>44</v>
      </c>
      <c r="G1254" s="1" t="s">
        <v>49</v>
      </c>
      <c r="H1254">
        <v>1</v>
      </c>
      <c r="I1254" s="1" t="s">
        <v>50</v>
      </c>
      <c r="J1254" s="1" t="s">
        <v>51</v>
      </c>
      <c r="K1254" s="1" t="s">
        <v>51</v>
      </c>
      <c r="L1254" s="1" t="s">
        <v>52</v>
      </c>
      <c r="M1254" s="1" t="s">
        <v>65</v>
      </c>
      <c r="N1254" s="1" t="s">
        <v>194</v>
      </c>
      <c r="O1254" s="1" t="s">
        <v>3172</v>
      </c>
      <c r="P1254" s="1" t="s">
        <v>302</v>
      </c>
      <c r="Q1254" s="1" t="s">
        <v>172</v>
      </c>
    </row>
    <row r="1255" spans="1:17" x14ac:dyDescent="0.25">
      <c r="A1255" s="1" t="s">
        <v>3169</v>
      </c>
      <c r="B1255" s="1" t="s">
        <v>3170</v>
      </c>
      <c r="C1255" s="1" t="s">
        <v>3171</v>
      </c>
      <c r="D1255" s="1" t="s">
        <v>2293</v>
      </c>
      <c r="E1255" s="1" t="s">
        <v>771</v>
      </c>
      <c r="F1255" s="1" t="s">
        <v>44</v>
      </c>
      <c r="G1255" s="1" t="s">
        <v>197</v>
      </c>
      <c r="H1255">
        <v>1</v>
      </c>
      <c r="I1255" s="1" t="s">
        <v>50</v>
      </c>
      <c r="J1255" s="1" t="s">
        <v>51</v>
      </c>
      <c r="K1255" s="1" t="s">
        <v>51</v>
      </c>
      <c r="L1255" s="1" t="s">
        <v>52</v>
      </c>
      <c r="M1255" s="1" t="s">
        <v>65</v>
      </c>
      <c r="N1255" s="1" t="s">
        <v>194</v>
      </c>
      <c r="O1255" s="1" t="s">
        <v>3172</v>
      </c>
      <c r="P1255" s="1" t="s">
        <v>302</v>
      </c>
      <c r="Q1255" s="1" t="s">
        <v>172</v>
      </c>
    </row>
    <row r="1256" spans="1:17" x14ac:dyDescent="0.25">
      <c r="A1256" s="1" t="s">
        <v>3169</v>
      </c>
      <c r="B1256" s="1" t="s">
        <v>3170</v>
      </c>
      <c r="C1256" s="1" t="s">
        <v>3171</v>
      </c>
      <c r="D1256" s="1" t="s">
        <v>2293</v>
      </c>
      <c r="E1256" s="1" t="s">
        <v>771</v>
      </c>
      <c r="F1256" s="1" t="s">
        <v>44</v>
      </c>
      <c r="G1256" s="1" t="s">
        <v>169</v>
      </c>
      <c r="H1256">
        <v>1</v>
      </c>
      <c r="I1256" s="1" t="s">
        <v>50</v>
      </c>
      <c r="J1256" s="1" t="s">
        <v>51</v>
      </c>
      <c r="K1256" s="1" t="s">
        <v>51</v>
      </c>
      <c r="L1256" s="1" t="s">
        <v>52</v>
      </c>
      <c r="M1256" s="1" t="s">
        <v>65</v>
      </c>
      <c r="N1256" s="1" t="s">
        <v>194</v>
      </c>
      <c r="O1256" s="1" t="s">
        <v>3172</v>
      </c>
      <c r="P1256" s="1" t="s">
        <v>302</v>
      </c>
      <c r="Q1256" s="1" t="s">
        <v>172</v>
      </c>
    </row>
    <row r="1257" spans="1:17" x14ac:dyDescent="0.25">
      <c r="A1257" s="1" t="s">
        <v>3173</v>
      </c>
      <c r="B1257" s="1" t="s">
        <v>3174</v>
      </c>
      <c r="C1257" s="1" t="s">
        <v>3175</v>
      </c>
      <c r="D1257" s="1" t="s">
        <v>2396</v>
      </c>
      <c r="E1257" s="1" t="s">
        <v>771</v>
      </c>
      <c r="F1257" s="1" t="s">
        <v>44</v>
      </c>
      <c r="G1257" s="1" t="s">
        <v>49</v>
      </c>
      <c r="H1257">
        <v>1</v>
      </c>
      <c r="I1257" s="1" t="s">
        <v>50</v>
      </c>
      <c r="J1257" s="1" t="s">
        <v>51</v>
      </c>
      <c r="K1257" s="1" t="s">
        <v>51</v>
      </c>
      <c r="L1257" s="1" t="s">
        <v>52</v>
      </c>
      <c r="M1257" s="1" t="s">
        <v>65</v>
      </c>
      <c r="N1257" s="1" t="s">
        <v>274</v>
      </c>
      <c r="P1257" s="1" t="s">
        <v>55</v>
      </c>
      <c r="Q1257" s="1" t="s">
        <v>122</v>
      </c>
    </row>
    <row r="1258" spans="1:17" x14ac:dyDescent="0.25">
      <c r="A1258" s="1" t="s">
        <v>3173</v>
      </c>
      <c r="B1258" s="1" t="s">
        <v>3174</v>
      </c>
      <c r="C1258" s="1" t="s">
        <v>3175</v>
      </c>
      <c r="D1258" s="1" t="s">
        <v>2396</v>
      </c>
      <c r="E1258" s="1" t="s">
        <v>771</v>
      </c>
      <c r="F1258" s="1" t="s">
        <v>44</v>
      </c>
      <c r="G1258" s="1" t="s">
        <v>169</v>
      </c>
      <c r="H1258">
        <v>1</v>
      </c>
      <c r="I1258" s="1" t="s">
        <v>50</v>
      </c>
      <c r="J1258" s="1" t="s">
        <v>51</v>
      </c>
      <c r="K1258" s="1" t="s">
        <v>51</v>
      </c>
      <c r="L1258" s="1" t="s">
        <v>52</v>
      </c>
      <c r="M1258" s="1" t="s">
        <v>65</v>
      </c>
      <c r="N1258" s="1" t="s">
        <v>274</v>
      </c>
      <c r="P1258" s="1" t="s">
        <v>55</v>
      </c>
      <c r="Q1258" s="1" t="s">
        <v>122</v>
      </c>
    </row>
    <row r="1259" spans="1:17" x14ac:dyDescent="0.25">
      <c r="A1259" s="1" t="s">
        <v>3176</v>
      </c>
      <c r="B1259" s="1" t="s">
        <v>3177</v>
      </c>
      <c r="C1259" s="1" t="s">
        <v>3178</v>
      </c>
      <c r="D1259" s="1" t="s">
        <v>2396</v>
      </c>
      <c r="E1259" s="1" t="s">
        <v>771</v>
      </c>
      <c r="F1259" s="1" t="s">
        <v>44</v>
      </c>
      <c r="G1259" s="1" t="s">
        <v>49</v>
      </c>
      <c r="H1259">
        <v>1</v>
      </c>
      <c r="I1259" s="1" t="s">
        <v>50</v>
      </c>
      <c r="J1259" s="1" t="s">
        <v>51</v>
      </c>
      <c r="K1259" s="1" t="s">
        <v>51</v>
      </c>
      <c r="L1259" s="1" t="s">
        <v>52</v>
      </c>
      <c r="M1259" s="1" t="s">
        <v>65</v>
      </c>
      <c r="N1259" s="1" t="s">
        <v>274</v>
      </c>
      <c r="P1259" s="1" t="s">
        <v>302</v>
      </c>
      <c r="Q1259" s="1" t="s">
        <v>172</v>
      </c>
    </row>
    <row r="1260" spans="1:17" x14ac:dyDescent="0.25">
      <c r="A1260" s="1" t="s">
        <v>3176</v>
      </c>
      <c r="B1260" s="1" t="s">
        <v>3177</v>
      </c>
      <c r="C1260" s="1" t="s">
        <v>3178</v>
      </c>
      <c r="D1260" s="1" t="s">
        <v>2396</v>
      </c>
      <c r="E1260" s="1" t="s">
        <v>771</v>
      </c>
      <c r="F1260" s="1" t="s">
        <v>44</v>
      </c>
      <c r="G1260" s="1" t="s">
        <v>197</v>
      </c>
      <c r="H1260">
        <v>1</v>
      </c>
      <c r="I1260" s="1" t="s">
        <v>50</v>
      </c>
      <c r="J1260" s="1" t="s">
        <v>51</v>
      </c>
      <c r="K1260" s="1" t="s">
        <v>51</v>
      </c>
      <c r="L1260" s="1" t="s">
        <v>52</v>
      </c>
      <c r="M1260" s="1" t="s">
        <v>65</v>
      </c>
      <c r="N1260" s="1" t="s">
        <v>274</v>
      </c>
      <c r="P1260" s="1" t="s">
        <v>302</v>
      </c>
      <c r="Q1260" s="1" t="s">
        <v>172</v>
      </c>
    </row>
    <row r="1261" spans="1:17" x14ac:dyDescent="0.25">
      <c r="A1261" s="1" t="s">
        <v>3176</v>
      </c>
      <c r="B1261" s="1" t="s">
        <v>3177</v>
      </c>
      <c r="C1261" s="1" t="s">
        <v>3178</v>
      </c>
      <c r="D1261" s="1" t="s">
        <v>2396</v>
      </c>
      <c r="E1261" s="1" t="s">
        <v>771</v>
      </c>
      <c r="F1261" s="1" t="s">
        <v>44</v>
      </c>
      <c r="G1261" s="1" t="s">
        <v>169</v>
      </c>
      <c r="H1261">
        <v>1</v>
      </c>
      <c r="I1261" s="1" t="s">
        <v>50</v>
      </c>
      <c r="J1261" s="1" t="s">
        <v>51</v>
      </c>
      <c r="K1261" s="1" t="s">
        <v>51</v>
      </c>
      <c r="L1261" s="1" t="s">
        <v>52</v>
      </c>
      <c r="M1261" s="1" t="s">
        <v>65</v>
      </c>
      <c r="N1261" s="1" t="s">
        <v>274</v>
      </c>
      <c r="P1261" s="1" t="s">
        <v>302</v>
      </c>
      <c r="Q1261" s="1" t="s">
        <v>172</v>
      </c>
    </row>
    <row r="1262" spans="1:17" x14ac:dyDescent="0.25">
      <c r="A1262" s="1" t="s">
        <v>3179</v>
      </c>
      <c r="B1262" s="1" t="s">
        <v>3180</v>
      </c>
      <c r="C1262" s="1" t="s">
        <v>3181</v>
      </c>
      <c r="D1262" s="1" t="s">
        <v>2396</v>
      </c>
      <c r="E1262" s="1" t="s">
        <v>771</v>
      </c>
      <c r="F1262" s="1" t="s">
        <v>44</v>
      </c>
      <c r="G1262" s="1" t="s">
        <v>49</v>
      </c>
      <c r="H1262">
        <v>1</v>
      </c>
      <c r="I1262" s="1" t="s">
        <v>50</v>
      </c>
      <c r="J1262" s="1" t="s">
        <v>51</v>
      </c>
      <c r="K1262" s="1" t="s">
        <v>51</v>
      </c>
      <c r="L1262" s="1" t="s">
        <v>52</v>
      </c>
      <c r="M1262" s="1" t="s">
        <v>53</v>
      </c>
      <c r="N1262" s="1" t="s">
        <v>274</v>
      </c>
      <c r="P1262" s="1" t="s">
        <v>55</v>
      </c>
      <c r="Q1262" s="1" t="s">
        <v>56</v>
      </c>
    </row>
    <row r="1263" spans="1:17" x14ac:dyDescent="0.25">
      <c r="A1263" s="1" t="s">
        <v>3179</v>
      </c>
      <c r="B1263" s="1" t="s">
        <v>3180</v>
      </c>
      <c r="C1263" s="1" t="s">
        <v>3181</v>
      </c>
      <c r="D1263" s="1" t="s">
        <v>2396</v>
      </c>
      <c r="E1263" s="1" t="s">
        <v>771</v>
      </c>
      <c r="F1263" s="1" t="s">
        <v>44</v>
      </c>
      <c r="G1263" s="1" t="s">
        <v>169</v>
      </c>
      <c r="H1263">
        <v>1</v>
      </c>
      <c r="I1263" s="1" t="s">
        <v>50</v>
      </c>
      <c r="J1263" s="1" t="s">
        <v>51</v>
      </c>
      <c r="K1263" s="1" t="s">
        <v>51</v>
      </c>
      <c r="L1263" s="1" t="s">
        <v>52</v>
      </c>
      <c r="M1263" s="1" t="s">
        <v>53</v>
      </c>
      <c r="N1263" s="1" t="s">
        <v>274</v>
      </c>
      <c r="P1263" s="1" t="s">
        <v>55</v>
      </c>
      <c r="Q1263" s="1" t="s">
        <v>56</v>
      </c>
    </row>
    <row r="1264" spans="1:17" x14ac:dyDescent="0.25">
      <c r="A1264" s="1" t="s">
        <v>3183</v>
      </c>
      <c r="B1264" s="1" t="s">
        <v>3184</v>
      </c>
      <c r="C1264" s="1" t="s">
        <v>3185</v>
      </c>
      <c r="D1264" s="1" t="s">
        <v>2940</v>
      </c>
      <c r="E1264" s="1" t="s">
        <v>771</v>
      </c>
      <c r="F1264" s="1" t="s">
        <v>44</v>
      </c>
      <c r="G1264" s="1" t="s">
        <v>49</v>
      </c>
      <c r="H1264">
        <v>1</v>
      </c>
      <c r="I1264" s="1" t="s">
        <v>50</v>
      </c>
      <c r="J1264" s="1" t="s">
        <v>51</v>
      </c>
      <c r="K1264" s="1" t="s">
        <v>88</v>
      </c>
      <c r="L1264" s="1" t="s">
        <v>52</v>
      </c>
      <c r="M1264" s="1" t="s">
        <v>53</v>
      </c>
      <c r="N1264" s="1" t="s">
        <v>54</v>
      </c>
      <c r="P1264" s="1" t="s">
        <v>55</v>
      </c>
      <c r="Q1264" s="1" t="s">
        <v>122</v>
      </c>
    </row>
    <row r="1265" spans="1:17" x14ac:dyDescent="0.25">
      <c r="A1265" s="1" t="s">
        <v>3183</v>
      </c>
      <c r="B1265" s="1" t="s">
        <v>3184</v>
      </c>
      <c r="C1265" s="1" t="s">
        <v>3185</v>
      </c>
      <c r="D1265" s="1" t="s">
        <v>2940</v>
      </c>
      <c r="E1265" s="1" t="s">
        <v>771</v>
      </c>
      <c r="F1265" s="1" t="s">
        <v>44</v>
      </c>
      <c r="G1265" s="1" t="s">
        <v>169</v>
      </c>
      <c r="H1265">
        <v>1</v>
      </c>
      <c r="I1265" s="1" t="s">
        <v>50</v>
      </c>
      <c r="J1265" s="1" t="s">
        <v>51</v>
      </c>
      <c r="K1265" s="1" t="s">
        <v>88</v>
      </c>
      <c r="L1265" s="1" t="s">
        <v>52</v>
      </c>
      <c r="M1265" s="1" t="s">
        <v>53</v>
      </c>
      <c r="N1265" s="1" t="s">
        <v>54</v>
      </c>
      <c r="P1265" s="1" t="s">
        <v>55</v>
      </c>
      <c r="Q1265" s="1" t="s">
        <v>122</v>
      </c>
    </row>
    <row r="1266" spans="1:17" x14ac:dyDescent="0.25">
      <c r="A1266" s="1" t="s">
        <v>3186</v>
      </c>
      <c r="B1266" s="1" t="s">
        <v>3187</v>
      </c>
      <c r="C1266" s="1" t="s">
        <v>3188</v>
      </c>
      <c r="D1266" s="1" t="s">
        <v>2247</v>
      </c>
      <c r="E1266" s="1" t="s">
        <v>771</v>
      </c>
      <c r="F1266" s="1" t="s">
        <v>44</v>
      </c>
      <c r="G1266" s="1" t="s">
        <v>49</v>
      </c>
      <c r="H1266">
        <v>1</v>
      </c>
      <c r="I1266" s="1" t="s">
        <v>50</v>
      </c>
      <c r="J1266" s="1" t="s">
        <v>51</v>
      </c>
      <c r="K1266" s="1" t="s">
        <v>51</v>
      </c>
      <c r="L1266" s="1" t="s">
        <v>52</v>
      </c>
      <c r="M1266" s="1" t="s">
        <v>65</v>
      </c>
      <c r="N1266" s="1" t="s">
        <v>54</v>
      </c>
      <c r="P1266" s="1" t="s">
        <v>302</v>
      </c>
      <c r="Q1266" s="1" t="s">
        <v>56</v>
      </c>
    </row>
    <row r="1267" spans="1:17" x14ac:dyDescent="0.25">
      <c r="A1267" s="1" t="s">
        <v>3186</v>
      </c>
      <c r="B1267" s="1" t="s">
        <v>3187</v>
      </c>
      <c r="C1267" s="1" t="s">
        <v>3188</v>
      </c>
      <c r="D1267" s="1" t="s">
        <v>2247</v>
      </c>
      <c r="E1267" s="1" t="s">
        <v>771</v>
      </c>
      <c r="F1267" s="1" t="s">
        <v>44</v>
      </c>
      <c r="G1267" s="1" t="s">
        <v>197</v>
      </c>
      <c r="H1267">
        <v>1</v>
      </c>
      <c r="I1267" s="1" t="s">
        <v>50</v>
      </c>
      <c r="J1267" s="1" t="s">
        <v>51</v>
      </c>
      <c r="K1267" s="1" t="s">
        <v>51</v>
      </c>
      <c r="L1267" s="1" t="s">
        <v>52</v>
      </c>
      <c r="M1267" s="1" t="s">
        <v>65</v>
      </c>
      <c r="N1267" s="1" t="s">
        <v>54</v>
      </c>
      <c r="P1267" s="1" t="s">
        <v>302</v>
      </c>
      <c r="Q1267" s="1" t="s">
        <v>56</v>
      </c>
    </row>
    <row r="1268" spans="1:17" x14ac:dyDescent="0.25">
      <c r="A1268" s="1" t="s">
        <v>3186</v>
      </c>
      <c r="B1268" s="1" t="s">
        <v>3187</v>
      </c>
      <c r="C1268" s="1" t="s">
        <v>3188</v>
      </c>
      <c r="D1268" s="1" t="s">
        <v>2247</v>
      </c>
      <c r="E1268" s="1" t="s">
        <v>771</v>
      </c>
      <c r="F1268" s="1" t="s">
        <v>44</v>
      </c>
      <c r="G1268" s="1" t="s">
        <v>169</v>
      </c>
      <c r="H1268">
        <v>1</v>
      </c>
      <c r="I1268" s="1" t="s">
        <v>50</v>
      </c>
      <c r="J1268" s="1" t="s">
        <v>51</v>
      </c>
      <c r="K1268" s="1" t="s">
        <v>51</v>
      </c>
      <c r="L1268" s="1" t="s">
        <v>52</v>
      </c>
      <c r="M1268" s="1" t="s">
        <v>65</v>
      </c>
      <c r="N1268" s="1" t="s">
        <v>54</v>
      </c>
      <c r="P1268" s="1" t="s">
        <v>302</v>
      </c>
      <c r="Q1268" s="1" t="s">
        <v>56</v>
      </c>
    </row>
    <row r="1269" spans="1:17" x14ac:dyDescent="0.25">
      <c r="A1269" s="1" t="s">
        <v>3190</v>
      </c>
      <c r="B1269" s="1" t="s">
        <v>3191</v>
      </c>
      <c r="C1269" s="1" t="s">
        <v>3192</v>
      </c>
      <c r="D1269" s="1" t="s">
        <v>2247</v>
      </c>
      <c r="E1269" s="1" t="s">
        <v>771</v>
      </c>
      <c r="F1269" s="1" t="s">
        <v>44</v>
      </c>
      <c r="G1269" s="1" t="s">
        <v>49</v>
      </c>
      <c r="H1269">
        <v>1</v>
      </c>
      <c r="I1269" s="1" t="s">
        <v>50</v>
      </c>
      <c r="J1269" s="1" t="s">
        <v>93</v>
      </c>
      <c r="K1269" s="1" t="s">
        <v>93</v>
      </c>
      <c r="L1269" s="1" t="s">
        <v>93</v>
      </c>
      <c r="M1269" s="1" t="s">
        <v>93</v>
      </c>
      <c r="N1269" s="1" t="s">
        <v>54</v>
      </c>
      <c r="P1269" s="1" t="s">
        <v>356</v>
      </c>
      <c r="Q1269" s="1" t="s">
        <v>122</v>
      </c>
    </row>
    <row r="1270" spans="1:17" x14ac:dyDescent="0.25">
      <c r="A1270" s="1" t="s">
        <v>3190</v>
      </c>
      <c r="B1270" s="1" t="s">
        <v>3191</v>
      </c>
      <c r="C1270" s="1" t="s">
        <v>3192</v>
      </c>
      <c r="D1270" s="1" t="s">
        <v>2247</v>
      </c>
      <c r="E1270" s="1" t="s">
        <v>771</v>
      </c>
      <c r="F1270" s="1" t="s">
        <v>44</v>
      </c>
      <c r="G1270" s="1" t="s">
        <v>169</v>
      </c>
      <c r="H1270">
        <v>2</v>
      </c>
      <c r="I1270" s="1" t="s">
        <v>50</v>
      </c>
      <c r="J1270" s="1" t="s">
        <v>93</v>
      </c>
      <c r="K1270" s="1" t="s">
        <v>93</v>
      </c>
      <c r="L1270" s="1" t="s">
        <v>93</v>
      </c>
      <c r="M1270" s="1" t="s">
        <v>93</v>
      </c>
      <c r="N1270" s="1" t="s">
        <v>54</v>
      </c>
      <c r="P1270" s="1" t="s">
        <v>356</v>
      </c>
      <c r="Q1270" s="1" t="s">
        <v>122</v>
      </c>
    </row>
    <row r="1271" spans="1:17" x14ac:dyDescent="0.25">
      <c r="A1271" s="1" t="s">
        <v>3194</v>
      </c>
      <c r="B1271" s="1" t="s">
        <v>3195</v>
      </c>
      <c r="C1271" s="1" t="s">
        <v>3196</v>
      </c>
      <c r="D1271" s="1" t="s">
        <v>2247</v>
      </c>
      <c r="E1271" s="1" t="s">
        <v>771</v>
      </c>
      <c r="F1271" s="1" t="s">
        <v>44</v>
      </c>
      <c r="G1271" s="1" t="s">
        <v>49</v>
      </c>
      <c r="H1271">
        <v>1</v>
      </c>
      <c r="I1271" s="1" t="s">
        <v>50</v>
      </c>
      <c r="J1271" s="1" t="s">
        <v>51</v>
      </c>
      <c r="K1271" s="1" t="s">
        <v>51</v>
      </c>
      <c r="L1271" s="1" t="s">
        <v>52</v>
      </c>
      <c r="M1271" s="1" t="s">
        <v>65</v>
      </c>
      <c r="N1271" s="1" t="s">
        <v>54</v>
      </c>
      <c r="P1271" s="1" t="s">
        <v>302</v>
      </c>
      <c r="Q1271" s="1" t="s">
        <v>56</v>
      </c>
    </row>
    <row r="1272" spans="1:17" x14ac:dyDescent="0.25">
      <c r="A1272" s="1" t="s">
        <v>3194</v>
      </c>
      <c r="B1272" s="1" t="s">
        <v>3195</v>
      </c>
      <c r="C1272" s="1" t="s">
        <v>3196</v>
      </c>
      <c r="D1272" s="1" t="s">
        <v>2247</v>
      </c>
      <c r="E1272" s="1" t="s">
        <v>771</v>
      </c>
      <c r="F1272" s="1" t="s">
        <v>44</v>
      </c>
      <c r="G1272" s="1" t="s">
        <v>169</v>
      </c>
      <c r="H1272">
        <v>1</v>
      </c>
      <c r="I1272" s="1" t="s">
        <v>50</v>
      </c>
      <c r="J1272" s="1" t="s">
        <v>51</v>
      </c>
      <c r="K1272" s="1" t="s">
        <v>51</v>
      </c>
      <c r="L1272" s="1" t="s">
        <v>52</v>
      </c>
      <c r="M1272" s="1" t="s">
        <v>65</v>
      </c>
      <c r="N1272" s="1" t="s">
        <v>54</v>
      </c>
      <c r="P1272" s="1" t="s">
        <v>302</v>
      </c>
      <c r="Q1272" s="1" t="s">
        <v>56</v>
      </c>
    </row>
    <row r="1273" spans="1:17" x14ac:dyDescent="0.25">
      <c r="A1273" s="1" t="s">
        <v>3197</v>
      </c>
      <c r="B1273" s="1" t="s">
        <v>3198</v>
      </c>
      <c r="C1273" s="1" t="s">
        <v>3199</v>
      </c>
      <c r="D1273" s="1" t="s">
        <v>2293</v>
      </c>
      <c r="E1273" s="1" t="s">
        <v>771</v>
      </c>
      <c r="F1273" s="1" t="s">
        <v>44</v>
      </c>
      <c r="G1273" s="1" t="s">
        <v>49</v>
      </c>
      <c r="H1273">
        <v>1</v>
      </c>
      <c r="I1273" s="1" t="s">
        <v>50</v>
      </c>
      <c r="J1273" s="1" t="s">
        <v>51</v>
      </c>
      <c r="K1273" s="1" t="s">
        <v>51</v>
      </c>
      <c r="L1273" s="1" t="s">
        <v>52</v>
      </c>
      <c r="M1273" s="1" t="s">
        <v>65</v>
      </c>
      <c r="N1273" s="1" t="s">
        <v>54</v>
      </c>
      <c r="P1273" s="1" t="s">
        <v>302</v>
      </c>
      <c r="Q1273" s="1" t="s">
        <v>56</v>
      </c>
    </row>
    <row r="1274" spans="1:17" x14ac:dyDescent="0.25">
      <c r="A1274" s="1" t="s">
        <v>3197</v>
      </c>
      <c r="B1274" s="1" t="s">
        <v>3198</v>
      </c>
      <c r="C1274" s="1" t="s">
        <v>3199</v>
      </c>
      <c r="D1274" s="1" t="s">
        <v>2293</v>
      </c>
      <c r="E1274" s="1" t="s">
        <v>771</v>
      </c>
      <c r="F1274" s="1" t="s">
        <v>44</v>
      </c>
      <c r="G1274" s="1" t="s">
        <v>197</v>
      </c>
      <c r="H1274">
        <v>1</v>
      </c>
      <c r="I1274" s="1" t="s">
        <v>50</v>
      </c>
      <c r="J1274" s="1" t="s">
        <v>51</v>
      </c>
      <c r="K1274" s="1" t="s">
        <v>51</v>
      </c>
      <c r="L1274" s="1" t="s">
        <v>52</v>
      </c>
      <c r="M1274" s="1" t="s">
        <v>65</v>
      </c>
      <c r="N1274" s="1" t="s">
        <v>54</v>
      </c>
      <c r="P1274" s="1" t="s">
        <v>302</v>
      </c>
      <c r="Q1274" s="1" t="s">
        <v>56</v>
      </c>
    </row>
    <row r="1275" spans="1:17" x14ac:dyDescent="0.25">
      <c r="A1275" s="1" t="s">
        <v>3197</v>
      </c>
      <c r="B1275" s="1" t="s">
        <v>3198</v>
      </c>
      <c r="C1275" s="1" t="s">
        <v>3199</v>
      </c>
      <c r="D1275" s="1" t="s">
        <v>2293</v>
      </c>
      <c r="E1275" s="1" t="s">
        <v>771</v>
      </c>
      <c r="F1275" s="1" t="s">
        <v>44</v>
      </c>
      <c r="G1275" s="1" t="s">
        <v>169</v>
      </c>
      <c r="H1275">
        <v>1</v>
      </c>
      <c r="I1275" s="1" t="s">
        <v>50</v>
      </c>
      <c r="J1275" s="1" t="s">
        <v>51</v>
      </c>
      <c r="K1275" s="1" t="s">
        <v>51</v>
      </c>
      <c r="L1275" s="1" t="s">
        <v>52</v>
      </c>
      <c r="M1275" s="1" t="s">
        <v>65</v>
      </c>
      <c r="N1275" s="1" t="s">
        <v>54</v>
      </c>
      <c r="P1275" s="1" t="s">
        <v>302</v>
      </c>
      <c r="Q1275" s="1" t="s">
        <v>56</v>
      </c>
    </row>
    <row r="1276" spans="1:17" x14ac:dyDescent="0.25">
      <c r="A1276" s="1" t="s">
        <v>3201</v>
      </c>
      <c r="B1276" s="1" t="s">
        <v>3202</v>
      </c>
      <c r="C1276" s="1" t="s">
        <v>3203</v>
      </c>
      <c r="D1276" s="1" t="s">
        <v>2293</v>
      </c>
      <c r="E1276" s="1" t="s">
        <v>771</v>
      </c>
      <c r="F1276" s="1" t="s">
        <v>44</v>
      </c>
      <c r="G1276" s="1" t="s">
        <v>49</v>
      </c>
      <c r="H1276">
        <v>1</v>
      </c>
      <c r="I1276" s="1" t="s">
        <v>50</v>
      </c>
      <c r="J1276" s="1" t="s">
        <v>51</v>
      </c>
      <c r="K1276" s="1" t="s">
        <v>51</v>
      </c>
      <c r="L1276" s="1" t="s">
        <v>52</v>
      </c>
      <c r="M1276" s="1" t="s">
        <v>65</v>
      </c>
      <c r="N1276" s="1" t="s">
        <v>194</v>
      </c>
      <c r="O1276" s="1" t="s">
        <v>2475</v>
      </c>
      <c r="P1276" s="1" t="s">
        <v>302</v>
      </c>
      <c r="Q1276" s="1" t="s">
        <v>56</v>
      </c>
    </row>
    <row r="1277" spans="1:17" x14ac:dyDescent="0.25">
      <c r="A1277" s="1" t="s">
        <v>3201</v>
      </c>
      <c r="B1277" s="1" t="s">
        <v>3202</v>
      </c>
      <c r="C1277" s="1" t="s">
        <v>3203</v>
      </c>
      <c r="D1277" s="1" t="s">
        <v>2293</v>
      </c>
      <c r="E1277" s="1" t="s">
        <v>771</v>
      </c>
      <c r="F1277" s="1" t="s">
        <v>44</v>
      </c>
      <c r="G1277" s="1" t="s">
        <v>197</v>
      </c>
      <c r="H1277">
        <v>1</v>
      </c>
      <c r="I1277" s="1" t="s">
        <v>50</v>
      </c>
      <c r="J1277" s="1" t="s">
        <v>51</v>
      </c>
      <c r="K1277" s="1" t="s">
        <v>51</v>
      </c>
      <c r="L1277" s="1" t="s">
        <v>52</v>
      </c>
      <c r="M1277" s="1" t="s">
        <v>65</v>
      </c>
      <c r="N1277" s="1" t="s">
        <v>194</v>
      </c>
      <c r="O1277" s="1" t="s">
        <v>2475</v>
      </c>
      <c r="P1277" s="1" t="s">
        <v>302</v>
      </c>
      <c r="Q1277" s="1" t="s">
        <v>56</v>
      </c>
    </row>
    <row r="1278" spans="1:17" x14ac:dyDescent="0.25">
      <c r="A1278" s="1" t="s">
        <v>3201</v>
      </c>
      <c r="B1278" s="1" t="s">
        <v>3202</v>
      </c>
      <c r="C1278" s="1" t="s">
        <v>3203</v>
      </c>
      <c r="D1278" s="1" t="s">
        <v>2293</v>
      </c>
      <c r="E1278" s="1" t="s">
        <v>771</v>
      </c>
      <c r="F1278" s="1" t="s">
        <v>44</v>
      </c>
      <c r="G1278" s="1" t="s">
        <v>169</v>
      </c>
      <c r="H1278">
        <v>1</v>
      </c>
      <c r="I1278" s="1" t="s">
        <v>50</v>
      </c>
      <c r="J1278" s="1" t="s">
        <v>51</v>
      </c>
      <c r="K1278" s="1" t="s">
        <v>51</v>
      </c>
      <c r="L1278" s="1" t="s">
        <v>52</v>
      </c>
      <c r="M1278" s="1" t="s">
        <v>65</v>
      </c>
      <c r="N1278" s="1" t="s">
        <v>194</v>
      </c>
      <c r="O1278" s="1" t="s">
        <v>2475</v>
      </c>
      <c r="P1278" s="1" t="s">
        <v>302</v>
      </c>
      <c r="Q1278" s="1" t="s">
        <v>56</v>
      </c>
    </row>
    <row r="1279" spans="1:17" x14ac:dyDescent="0.25">
      <c r="A1279" s="1" t="s">
        <v>3204</v>
      </c>
      <c r="B1279" s="1" t="s">
        <v>3205</v>
      </c>
      <c r="C1279" s="1" t="s">
        <v>3206</v>
      </c>
      <c r="D1279" s="1" t="s">
        <v>2396</v>
      </c>
      <c r="E1279" s="1" t="s">
        <v>771</v>
      </c>
      <c r="F1279" s="1" t="s">
        <v>44</v>
      </c>
      <c r="G1279" s="1" t="s">
        <v>49</v>
      </c>
      <c r="H1279">
        <v>1</v>
      </c>
      <c r="I1279" s="1" t="s">
        <v>50</v>
      </c>
      <c r="J1279" s="1" t="s">
        <v>51</v>
      </c>
      <c r="K1279" s="1" t="s">
        <v>51</v>
      </c>
      <c r="L1279" s="1" t="s">
        <v>52</v>
      </c>
      <c r="M1279" s="1" t="s">
        <v>65</v>
      </c>
      <c r="N1279" s="1" t="s">
        <v>54</v>
      </c>
      <c r="P1279" s="1" t="s">
        <v>356</v>
      </c>
      <c r="Q1279" s="1" t="s">
        <v>122</v>
      </c>
    </row>
    <row r="1280" spans="1:17" x14ac:dyDescent="0.25">
      <c r="A1280" s="1" t="s">
        <v>3204</v>
      </c>
      <c r="B1280" s="1" t="s">
        <v>3205</v>
      </c>
      <c r="C1280" s="1" t="s">
        <v>3206</v>
      </c>
      <c r="D1280" s="1" t="s">
        <v>2396</v>
      </c>
      <c r="E1280" s="1" t="s">
        <v>771</v>
      </c>
      <c r="F1280" s="1" t="s">
        <v>44</v>
      </c>
      <c r="G1280" s="1" t="s">
        <v>169</v>
      </c>
      <c r="H1280">
        <v>1</v>
      </c>
      <c r="I1280" s="1" t="s">
        <v>50</v>
      </c>
      <c r="J1280" s="1" t="s">
        <v>51</v>
      </c>
      <c r="K1280" s="1" t="s">
        <v>51</v>
      </c>
      <c r="L1280" s="1" t="s">
        <v>52</v>
      </c>
      <c r="M1280" s="1" t="s">
        <v>65</v>
      </c>
      <c r="N1280" s="1" t="s">
        <v>54</v>
      </c>
      <c r="P1280" s="1" t="s">
        <v>356</v>
      </c>
      <c r="Q1280" s="1" t="s">
        <v>122</v>
      </c>
    </row>
    <row r="1281" spans="1:17" x14ac:dyDescent="0.25">
      <c r="A1281" s="1" t="s">
        <v>3207</v>
      </c>
      <c r="B1281" s="1" t="s">
        <v>3208</v>
      </c>
      <c r="C1281" s="1" t="s">
        <v>3209</v>
      </c>
      <c r="D1281" s="1" t="s">
        <v>2396</v>
      </c>
      <c r="E1281" s="1" t="s">
        <v>771</v>
      </c>
      <c r="F1281" s="1" t="s">
        <v>44</v>
      </c>
      <c r="G1281" s="1" t="s">
        <v>49</v>
      </c>
      <c r="H1281">
        <v>1</v>
      </c>
      <c r="I1281" s="1" t="s">
        <v>50</v>
      </c>
      <c r="J1281" s="1" t="s">
        <v>51</v>
      </c>
      <c r="K1281" s="1" t="s">
        <v>51</v>
      </c>
      <c r="L1281" s="1" t="s">
        <v>52</v>
      </c>
      <c r="M1281" s="1" t="s">
        <v>53</v>
      </c>
      <c r="N1281" s="1" t="s">
        <v>274</v>
      </c>
      <c r="P1281" s="1" t="s">
        <v>55</v>
      </c>
      <c r="Q1281" s="1" t="s">
        <v>122</v>
      </c>
    </row>
    <row r="1282" spans="1:17" x14ac:dyDescent="0.25">
      <c r="A1282" s="1" t="s">
        <v>3207</v>
      </c>
      <c r="B1282" s="1" t="s">
        <v>3208</v>
      </c>
      <c r="C1282" s="1" t="s">
        <v>3209</v>
      </c>
      <c r="D1282" s="1" t="s">
        <v>2396</v>
      </c>
      <c r="E1282" s="1" t="s">
        <v>771</v>
      </c>
      <c r="F1282" s="1" t="s">
        <v>44</v>
      </c>
      <c r="G1282" s="1" t="s">
        <v>169</v>
      </c>
      <c r="H1282">
        <v>1</v>
      </c>
      <c r="I1282" s="1" t="s">
        <v>50</v>
      </c>
      <c r="J1282" s="1" t="s">
        <v>51</v>
      </c>
      <c r="K1282" s="1" t="s">
        <v>51</v>
      </c>
      <c r="L1282" s="1" t="s">
        <v>52</v>
      </c>
      <c r="M1282" s="1" t="s">
        <v>53</v>
      </c>
      <c r="N1282" s="1" t="s">
        <v>274</v>
      </c>
      <c r="P1282" s="1" t="s">
        <v>55</v>
      </c>
      <c r="Q1282" s="1" t="s">
        <v>122</v>
      </c>
    </row>
    <row r="1283" spans="1:17" x14ac:dyDescent="0.25">
      <c r="A1283" s="1" t="s">
        <v>3211</v>
      </c>
      <c r="B1283" s="1" t="s">
        <v>3212</v>
      </c>
      <c r="C1283" s="1" t="s">
        <v>3213</v>
      </c>
      <c r="D1283" s="1" t="s">
        <v>2940</v>
      </c>
      <c r="E1283" s="1" t="s">
        <v>771</v>
      </c>
      <c r="F1283" s="1" t="s">
        <v>44</v>
      </c>
      <c r="G1283" s="1" t="s">
        <v>49</v>
      </c>
      <c r="H1283">
        <v>1</v>
      </c>
      <c r="I1283" s="1" t="s">
        <v>50</v>
      </c>
      <c r="J1283" s="1" t="s">
        <v>51</v>
      </c>
      <c r="K1283" s="1" t="s">
        <v>51</v>
      </c>
      <c r="L1283" s="1" t="s">
        <v>52</v>
      </c>
      <c r="M1283" s="1" t="s">
        <v>65</v>
      </c>
      <c r="N1283" s="1" t="s">
        <v>54</v>
      </c>
      <c r="P1283" s="1" t="s">
        <v>55</v>
      </c>
      <c r="Q1283" s="1" t="s">
        <v>56</v>
      </c>
    </row>
    <row r="1284" spans="1:17" x14ac:dyDescent="0.25">
      <c r="A1284" s="1" t="s">
        <v>3211</v>
      </c>
      <c r="B1284" s="1" t="s">
        <v>3212</v>
      </c>
      <c r="C1284" s="1" t="s">
        <v>3213</v>
      </c>
      <c r="D1284" s="1" t="s">
        <v>2940</v>
      </c>
      <c r="E1284" s="1" t="s">
        <v>771</v>
      </c>
      <c r="F1284" s="1" t="s">
        <v>44</v>
      </c>
      <c r="G1284" s="1" t="s">
        <v>169</v>
      </c>
      <c r="H1284">
        <v>1</v>
      </c>
      <c r="I1284" s="1" t="s">
        <v>50</v>
      </c>
      <c r="J1284" s="1" t="s">
        <v>51</v>
      </c>
      <c r="K1284" s="1" t="s">
        <v>51</v>
      </c>
      <c r="L1284" s="1" t="s">
        <v>52</v>
      </c>
      <c r="M1284" s="1" t="s">
        <v>65</v>
      </c>
      <c r="N1284" s="1" t="s">
        <v>54</v>
      </c>
      <c r="P1284" s="1" t="s">
        <v>55</v>
      </c>
      <c r="Q1284" s="1" t="s">
        <v>56</v>
      </c>
    </row>
    <row r="1285" spans="1:17" x14ac:dyDescent="0.25">
      <c r="A1285" s="1" t="s">
        <v>3215</v>
      </c>
      <c r="B1285" s="1" t="s">
        <v>3216</v>
      </c>
      <c r="C1285" s="1" t="s">
        <v>3217</v>
      </c>
      <c r="D1285" s="1" t="s">
        <v>2940</v>
      </c>
      <c r="E1285" s="1" t="s">
        <v>771</v>
      </c>
      <c r="F1285" s="1" t="s">
        <v>44</v>
      </c>
      <c r="G1285" s="1" t="s">
        <v>49</v>
      </c>
      <c r="H1285">
        <v>1</v>
      </c>
      <c r="I1285" s="1" t="s">
        <v>50</v>
      </c>
      <c r="J1285" s="1" t="s">
        <v>51</v>
      </c>
      <c r="K1285" s="1" t="s">
        <v>51</v>
      </c>
      <c r="L1285" s="1" t="s">
        <v>52</v>
      </c>
      <c r="M1285" s="1" t="s">
        <v>65</v>
      </c>
      <c r="N1285" s="1" t="s">
        <v>54</v>
      </c>
      <c r="P1285" s="1" t="s">
        <v>55</v>
      </c>
      <c r="Q1285" s="1" t="s">
        <v>56</v>
      </c>
    </row>
    <row r="1286" spans="1:17" x14ac:dyDescent="0.25">
      <c r="A1286" s="1" t="s">
        <v>3215</v>
      </c>
      <c r="B1286" s="1" t="s">
        <v>3216</v>
      </c>
      <c r="C1286" s="1" t="s">
        <v>3217</v>
      </c>
      <c r="D1286" s="1" t="s">
        <v>2940</v>
      </c>
      <c r="E1286" s="1" t="s">
        <v>771</v>
      </c>
      <c r="F1286" s="1" t="s">
        <v>44</v>
      </c>
      <c r="G1286" s="1" t="s">
        <v>169</v>
      </c>
      <c r="H1286">
        <v>1</v>
      </c>
      <c r="I1286" s="1" t="s">
        <v>50</v>
      </c>
      <c r="J1286" s="1" t="s">
        <v>51</v>
      </c>
      <c r="K1286" s="1" t="s">
        <v>51</v>
      </c>
      <c r="L1286" s="1" t="s">
        <v>52</v>
      </c>
      <c r="M1286" s="1" t="s">
        <v>65</v>
      </c>
      <c r="N1286" s="1" t="s">
        <v>54</v>
      </c>
      <c r="P1286" s="1" t="s">
        <v>55</v>
      </c>
      <c r="Q1286" s="1" t="s">
        <v>56</v>
      </c>
    </row>
    <row r="1287" spans="1:17" x14ac:dyDescent="0.25">
      <c r="A1287" s="1" t="s">
        <v>3219</v>
      </c>
      <c r="B1287" s="1" t="s">
        <v>3220</v>
      </c>
      <c r="C1287" s="1" t="s">
        <v>3221</v>
      </c>
      <c r="D1287" s="1" t="s">
        <v>2944</v>
      </c>
      <c r="E1287" s="1" t="s">
        <v>771</v>
      </c>
      <c r="F1287" s="1" t="s">
        <v>44</v>
      </c>
      <c r="G1287" s="1" t="s">
        <v>49</v>
      </c>
      <c r="H1287">
        <v>1</v>
      </c>
      <c r="I1287" s="1" t="s">
        <v>50</v>
      </c>
      <c r="J1287" s="1" t="s">
        <v>51</v>
      </c>
      <c r="K1287" s="1" t="s">
        <v>51</v>
      </c>
      <c r="L1287" s="1" t="s">
        <v>52</v>
      </c>
      <c r="M1287" s="1" t="s">
        <v>65</v>
      </c>
      <c r="N1287" s="1" t="s">
        <v>194</v>
      </c>
      <c r="O1287" s="1" t="s">
        <v>2475</v>
      </c>
      <c r="P1287" s="1" t="s">
        <v>55</v>
      </c>
      <c r="Q1287" s="1" t="s">
        <v>122</v>
      </c>
    </row>
    <row r="1288" spans="1:17" x14ac:dyDescent="0.25">
      <c r="A1288" s="1" t="s">
        <v>3219</v>
      </c>
      <c r="B1288" s="1" t="s">
        <v>3220</v>
      </c>
      <c r="C1288" s="1" t="s">
        <v>3221</v>
      </c>
      <c r="D1288" s="1" t="s">
        <v>2944</v>
      </c>
      <c r="E1288" s="1" t="s">
        <v>771</v>
      </c>
      <c r="F1288" s="1" t="s">
        <v>44</v>
      </c>
      <c r="G1288" s="1" t="s">
        <v>169</v>
      </c>
      <c r="H1288">
        <v>1</v>
      </c>
      <c r="I1288" s="1" t="s">
        <v>50</v>
      </c>
      <c r="J1288" s="1" t="s">
        <v>51</v>
      </c>
      <c r="K1288" s="1" t="s">
        <v>51</v>
      </c>
      <c r="L1288" s="1" t="s">
        <v>52</v>
      </c>
      <c r="M1288" s="1" t="s">
        <v>65</v>
      </c>
      <c r="N1288" s="1" t="s">
        <v>194</v>
      </c>
      <c r="O1288" s="1" t="s">
        <v>2475</v>
      </c>
      <c r="P1288" s="1" t="s">
        <v>55</v>
      </c>
      <c r="Q1288" s="1" t="s">
        <v>122</v>
      </c>
    </row>
    <row r="1289" spans="1:17" x14ac:dyDescent="0.25">
      <c r="A1289" s="1" t="s">
        <v>3222</v>
      </c>
      <c r="B1289" s="1" t="s">
        <v>3223</v>
      </c>
      <c r="C1289" s="1" t="s">
        <v>3224</v>
      </c>
      <c r="D1289" s="1" t="s">
        <v>2944</v>
      </c>
      <c r="E1289" s="1" t="s">
        <v>771</v>
      </c>
      <c r="F1289" s="1" t="s">
        <v>44</v>
      </c>
      <c r="G1289" s="1" t="s">
        <v>49</v>
      </c>
      <c r="H1289">
        <v>1</v>
      </c>
      <c r="I1289" s="1" t="s">
        <v>50</v>
      </c>
      <c r="J1289" s="1" t="s">
        <v>51</v>
      </c>
      <c r="K1289" s="1" t="s">
        <v>51</v>
      </c>
      <c r="L1289" s="1" t="s">
        <v>52</v>
      </c>
      <c r="M1289" s="1" t="s">
        <v>65</v>
      </c>
      <c r="N1289" s="1" t="s">
        <v>194</v>
      </c>
      <c r="O1289" s="1" t="s">
        <v>299</v>
      </c>
      <c r="P1289" s="1" t="s">
        <v>302</v>
      </c>
      <c r="Q1289" s="1" t="s">
        <v>122</v>
      </c>
    </row>
    <row r="1290" spans="1:17" x14ac:dyDescent="0.25">
      <c r="A1290" s="1" t="s">
        <v>3222</v>
      </c>
      <c r="B1290" s="1" t="s">
        <v>3223</v>
      </c>
      <c r="C1290" s="1" t="s">
        <v>3224</v>
      </c>
      <c r="D1290" s="1" t="s">
        <v>2944</v>
      </c>
      <c r="E1290" s="1" t="s">
        <v>771</v>
      </c>
      <c r="F1290" s="1" t="s">
        <v>44</v>
      </c>
      <c r="G1290" s="1" t="s">
        <v>169</v>
      </c>
      <c r="H1290">
        <v>1</v>
      </c>
      <c r="I1290" s="1" t="s">
        <v>50</v>
      </c>
      <c r="J1290" s="1" t="s">
        <v>51</v>
      </c>
      <c r="K1290" s="1" t="s">
        <v>51</v>
      </c>
      <c r="L1290" s="1" t="s">
        <v>52</v>
      </c>
      <c r="M1290" s="1" t="s">
        <v>65</v>
      </c>
      <c r="N1290" s="1" t="s">
        <v>194</v>
      </c>
      <c r="O1290" s="1" t="s">
        <v>299</v>
      </c>
      <c r="P1290" s="1" t="s">
        <v>302</v>
      </c>
      <c r="Q1290" s="1" t="s">
        <v>122</v>
      </c>
    </row>
    <row r="1291" spans="1:17" x14ac:dyDescent="0.25">
      <c r="A1291" s="1" t="s">
        <v>3225</v>
      </c>
      <c r="B1291" s="1" t="s">
        <v>3226</v>
      </c>
      <c r="C1291" s="1" t="s">
        <v>3227</v>
      </c>
      <c r="D1291" s="1" t="s">
        <v>2944</v>
      </c>
      <c r="E1291" s="1" t="s">
        <v>771</v>
      </c>
      <c r="F1291" s="1" t="s">
        <v>44</v>
      </c>
      <c r="G1291" s="1" t="s">
        <v>49</v>
      </c>
      <c r="H1291">
        <v>1</v>
      </c>
      <c r="I1291" s="1" t="s">
        <v>50</v>
      </c>
      <c r="J1291" s="1" t="s">
        <v>51</v>
      </c>
      <c r="K1291" s="1" t="s">
        <v>51</v>
      </c>
      <c r="L1291" s="1" t="s">
        <v>52</v>
      </c>
      <c r="M1291" s="1" t="s">
        <v>65</v>
      </c>
      <c r="N1291" s="1" t="s">
        <v>194</v>
      </c>
      <c r="O1291" s="1" t="s">
        <v>3228</v>
      </c>
      <c r="P1291" s="1" t="s">
        <v>55</v>
      </c>
      <c r="Q1291" s="1" t="s">
        <v>56</v>
      </c>
    </row>
    <row r="1292" spans="1:17" x14ac:dyDescent="0.25">
      <c r="A1292" s="1" t="s">
        <v>3225</v>
      </c>
      <c r="B1292" s="1" t="s">
        <v>3226</v>
      </c>
      <c r="C1292" s="1" t="s">
        <v>3227</v>
      </c>
      <c r="D1292" s="1" t="s">
        <v>2944</v>
      </c>
      <c r="E1292" s="1" t="s">
        <v>771</v>
      </c>
      <c r="F1292" s="1" t="s">
        <v>44</v>
      </c>
      <c r="G1292" s="1" t="s">
        <v>197</v>
      </c>
      <c r="H1292">
        <v>1</v>
      </c>
      <c r="I1292" s="1" t="s">
        <v>50</v>
      </c>
      <c r="J1292" s="1" t="s">
        <v>51</v>
      </c>
      <c r="K1292" s="1" t="s">
        <v>51</v>
      </c>
      <c r="L1292" s="1" t="s">
        <v>52</v>
      </c>
      <c r="M1292" s="1" t="s">
        <v>65</v>
      </c>
      <c r="N1292" s="1" t="s">
        <v>194</v>
      </c>
      <c r="O1292" s="1" t="s">
        <v>3228</v>
      </c>
      <c r="P1292" s="1" t="s">
        <v>55</v>
      </c>
      <c r="Q1292" s="1" t="s">
        <v>56</v>
      </c>
    </row>
    <row r="1293" spans="1:17" x14ac:dyDescent="0.25">
      <c r="A1293" s="1" t="s">
        <v>3225</v>
      </c>
      <c r="B1293" s="1" t="s">
        <v>3226</v>
      </c>
      <c r="C1293" s="1" t="s">
        <v>3227</v>
      </c>
      <c r="D1293" s="1" t="s">
        <v>2944</v>
      </c>
      <c r="E1293" s="1" t="s">
        <v>771</v>
      </c>
      <c r="F1293" s="1" t="s">
        <v>44</v>
      </c>
      <c r="G1293" s="1" t="s">
        <v>169</v>
      </c>
      <c r="H1293">
        <v>1</v>
      </c>
      <c r="I1293" s="1" t="s">
        <v>50</v>
      </c>
      <c r="J1293" s="1" t="s">
        <v>51</v>
      </c>
      <c r="K1293" s="1" t="s">
        <v>51</v>
      </c>
      <c r="L1293" s="1" t="s">
        <v>52</v>
      </c>
      <c r="M1293" s="1" t="s">
        <v>65</v>
      </c>
      <c r="N1293" s="1" t="s">
        <v>194</v>
      </c>
      <c r="O1293" s="1" t="s">
        <v>3228</v>
      </c>
      <c r="P1293" s="1" t="s">
        <v>55</v>
      </c>
      <c r="Q1293" s="1" t="s">
        <v>56</v>
      </c>
    </row>
    <row r="1294" spans="1:17" x14ac:dyDescent="0.25">
      <c r="A1294" s="1" t="s">
        <v>3229</v>
      </c>
      <c r="B1294" s="1" t="s">
        <v>3230</v>
      </c>
      <c r="C1294" s="1" t="s">
        <v>3231</v>
      </c>
      <c r="D1294" s="1" t="s">
        <v>2944</v>
      </c>
      <c r="E1294" s="1" t="s">
        <v>771</v>
      </c>
      <c r="F1294" s="1" t="s">
        <v>44</v>
      </c>
      <c r="G1294" s="1" t="s">
        <v>49</v>
      </c>
      <c r="H1294">
        <v>1</v>
      </c>
      <c r="I1294" s="1" t="s">
        <v>50</v>
      </c>
      <c r="J1294" s="1" t="s">
        <v>51</v>
      </c>
      <c r="K1294" s="1" t="s">
        <v>51</v>
      </c>
      <c r="L1294" s="1" t="s">
        <v>52</v>
      </c>
      <c r="M1294" s="1" t="s">
        <v>65</v>
      </c>
      <c r="N1294" s="1" t="s">
        <v>274</v>
      </c>
      <c r="P1294" s="1" t="s">
        <v>302</v>
      </c>
      <c r="Q1294" s="1" t="s">
        <v>122</v>
      </c>
    </row>
    <row r="1295" spans="1:17" x14ac:dyDescent="0.25">
      <c r="A1295" s="1" t="s">
        <v>3229</v>
      </c>
      <c r="B1295" s="1" t="s">
        <v>3230</v>
      </c>
      <c r="C1295" s="1" t="s">
        <v>3231</v>
      </c>
      <c r="D1295" s="1" t="s">
        <v>2944</v>
      </c>
      <c r="E1295" s="1" t="s">
        <v>771</v>
      </c>
      <c r="F1295" s="1" t="s">
        <v>44</v>
      </c>
      <c r="G1295" s="1" t="s">
        <v>197</v>
      </c>
      <c r="H1295">
        <v>1</v>
      </c>
      <c r="I1295" s="1" t="s">
        <v>50</v>
      </c>
      <c r="J1295" s="1" t="s">
        <v>51</v>
      </c>
      <c r="K1295" s="1" t="s">
        <v>51</v>
      </c>
      <c r="L1295" s="1" t="s">
        <v>52</v>
      </c>
      <c r="M1295" s="1" t="s">
        <v>65</v>
      </c>
      <c r="N1295" s="1" t="s">
        <v>274</v>
      </c>
      <c r="P1295" s="1" t="s">
        <v>302</v>
      </c>
      <c r="Q1295" s="1" t="s">
        <v>122</v>
      </c>
    </row>
    <row r="1296" spans="1:17" x14ac:dyDescent="0.25">
      <c r="A1296" s="1" t="s">
        <v>3229</v>
      </c>
      <c r="B1296" s="1" t="s">
        <v>3230</v>
      </c>
      <c r="C1296" s="1" t="s">
        <v>3231</v>
      </c>
      <c r="D1296" s="1" t="s">
        <v>2944</v>
      </c>
      <c r="E1296" s="1" t="s">
        <v>771</v>
      </c>
      <c r="F1296" s="1" t="s">
        <v>44</v>
      </c>
      <c r="G1296" s="1" t="s">
        <v>169</v>
      </c>
      <c r="H1296">
        <v>1</v>
      </c>
      <c r="I1296" s="1" t="s">
        <v>50</v>
      </c>
      <c r="J1296" s="1" t="s">
        <v>51</v>
      </c>
      <c r="K1296" s="1" t="s">
        <v>51</v>
      </c>
      <c r="L1296" s="1" t="s">
        <v>52</v>
      </c>
      <c r="M1296" s="1" t="s">
        <v>65</v>
      </c>
      <c r="N1296" s="1" t="s">
        <v>274</v>
      </c>
      <c r="P1296" s="1" t="s">
        <v>302</v>
      </c>
      <c r="Q1296" s="1" t="s">
        <v>122</v>
      </c>
    </row>
    <row r="1297" spans="1:17" x14ac:dyDescent="0.25">
      <c r="A1297" s="1" t="s">
        <v>3233</v>
      </c>
      <c r="B1297" s="1" t="s">
        <v>3234</v>
      </c>
      <c r="C1297" s="1" t="s">
        <v>3235</v>
      </c>
      <c r="D1297" s="1" t="s">
        <v>2247</v>
      </c>
      <c r="E1297" s="1" t="s">
        <v>771</v>
      </c>
      <c r="F1297" s="1" t="s">
        <v>44</v>
      </c>
      <c r="G1297" s="1" t="s">
        <v>49</v>
      </c>
      <c r="H1297">
        <v>1</v>
      </c>
      <c r="I1297" s="1" t="s">
        <v>50</v>
      </c>
      <c r="J1297" s="1" t="s">
        <v>51</v>
      </c>
      <c r="K1297" s="1" t="s">
        <v>51</v>
      </c>
      <c r="L1297" s="1" t="s">
        <v>52</v>
      </c>
      <c r="M1297" s="1" t="s">
        <v>53</v>
      </c>
      <c r="N1297" s="1" t="s">
        <v>194</v>
      </c>
      <c r="O1297" s="1" t="s">
        <v>2475</v>
      </c>
      <c r="P1297" s="1" t="s">
        <v>302</v>
      </c>
      <c r="Q1297" s="1" t="s">
        <v>56</v>
      </c>
    </row>
    <row r="1298" spans="1:17" x14ac:dyDescent="0.25">
      <c r="A1298" s="1" t="s">
        <v>3233</v>
      </c>
      <c r="B1298" s="1" t="s">
        <v>3234</v>
      </c>
      <c r="C1298" s="1" t="s">
        <v>3235</v>
      </c>
      <c r="D1298" s="1" t="s">
        <v>2247</v>
      </c>
      <c r="E1298" s="1" t="s">
        <v>771</v>
      </c>
      <c r="F1298" s="1" t="s">
        <v>44</v>
      </c>
      <c r="G1298" s="1" t="s">
        <v>197</v>
      </c>
      <c r="H1298">
        <v>1</v>
      </c>
      <c r="I1298" s="1" t="s">
        <v>50</v>
      </c>
      <c r="J1298" s="1" t="s">
        <v>51</v>
      </c>
      <c r="K1298" s="1" t="s">
        <v>51</v>
      </c>
      <c r="L1298" s="1" t="s">
        <v>52</v>
      </c>
      <c r="M1298" s="1" t="s">
        <v>53</v>
      </c>
      <c r="N1298" s="1" t="s">
        <v>194</v>
      </c>
      <c r="O1298" s="1" t="s">
        <v>2475</v>
      </c>
      <c r="P1298" s="1" t="s">
        <v>302</v>
      </c>
      <c r="Q1298" s="1" t="s">
        <v>56</v>
      </c>
    </row>
    <row r="1299" spans="1:17" x14ac:dyDescent="0.25">
      <c r="A1299" s="1" t="s">
        <v>3233</v>
      </c>
      <c r="B1299" s="1" t="s">
        <v>3234</v>
      </c>
      <c r="C1299" s="1" t="s">
        <v>3235</v>
      </c>
      <c r="D1299" s="1" t="s">
        <v>2247</v>
      </c>
      <c r="E1299" s="1" t="s">
        <v>771</v>
      </c>
      <c r="F1299" s="1" t="s">
        <v>44</v>
      </c>
      <c r="G1299" s="1" t="s">
        <v>169</v>
      </c>
      <c r="H1299">
        <v>1</v>
      </c>
      <c r="I1299" s="1" t="s">
        <v>50</v>
      </c>
      <c r="J1299" s="1" t="s">
        <v>51</v>
      </c>
      <c r="K1299" s="1" t="s">
        <v>51</v>
      </c>
      <c r="L1299" s="1" t="s">
        <v>52</v>
      </c>
      <c r="M1299" s="1" t="s">
        <v>53</v>
      </c>
      <c r="N1299" s="1" t="s">
        <v>194</v>
      </c>
      <c r="O1299" s="1" t="s">
        <v>2475</v>
      </c>
      <c r="P1299" s="1" t="s">
        <v>302</v>
      </c>
      <c r="Q1299" s="1" t="s">
        <v>56</v>
      </c>
    </row>
    <row r="1300" spans="1:17" x14ac:dyDescent="0.25">
      <c r="A1300" s="1" t="s">
        <v>3236</v>
      </c>
      <c r="B1300" s="1" t="s">
        <v>3237</v>
      </c>
      <c r="C1300" s="1" t="s">
        <v>3238</v>
      </c>
      <c r="D1300" s="1" t="s">
        <v>2247</v>
      </c>
      <c r="E1300" s="1" t="s">
        <v>771</v>
      </c>
      <c r="F1300" s="1" t="s">
        <v>44</v>
      </c>
      <c r="G1300" s="1" t="s">
        <v>49</v>
      </c>
      <c r="H1300">
        <v>1</v>
      </c>
      <c r="I1300" s="1" t="s">
        <v>50</v>
      </c>
      <c r="J1300" s="1" t="s">
        <v>51</v>
      </c>
      <c r="K1300" s="1" t="s">
        <v>51</v>
      </c>
      <c r="L1300" s="1" t="s">
        <v>52</v>
      </c>
      <c r="M1300" s="1" t="s">
        <v>53</v>
      </c>
      <c r="N1300" s="1" t="s">
        <v>194</v>
      </c>
      <c r="O1300" s="1" t="s">
        <v>2475</v>
      </c>
      <c r="P1300" s="1" t="s">
        <v>55</v>
      </c>
      <c r="Q1300" s="1" t="s">
        <v>56</v>
      </c>
    </row>
    <row r="1301" spans="1:17" x14ac:dyDescent="0.25">
      <c r="A1301" s="1" t="s">
        <v>3236</v>
      </c>
      <c r="B1301" s="1" t="s">
        <v>3237</v>
      </c>
      <c r="C1301" s="1" t="s">
        <v>3238</v>
      </c>
      <c r="D1301" s="1" t="s">
        <v>2247</v>
      </c>
      <c r="E1301" s="1" t="s">
        <v>771</v>
      </c>
      <c r="F1301" s="1" t="s">
        <v>44</v>
      </c>
      <c r="G1301" s="1" t="s">
        <v>169</v>
      </c>
      <c r="H1301">
        <v>1</v>
      </c>
      <c r="I1301" s="1" t="s">
        <v>50</v>
      </c>
      <c r="J1301" s="1" t="s">
        <v>51</v>
      </c>
      <c r="K1301" s="1" t="s">
        <v>51</v>
      </c>
      <c r="L1301" s="1" t="s">
        <v>52</v>
      </c>
      <c r="M1301" s="1" t="s">
        <v>53</v>
      </c>
      <c r="N1301" s="1" t="s">
        <v>194</v>
      </c>
      <c r="O1301" s="1" t="s">
        <v>2475</v>
      </c>
      <c r="P1301" s="1" t="s">
        <v>55</v>
      </c>
      <c r="Q1301" s="1" t="s">
        <v>56</v>
      </c>
    </row>
    <row r="1302" spans="1:17" x14ac:dyDescent="0.25">
      <c r="A1302" s="1" t="s">
        <v>3240</v>
      </c>
      <c r="B1302" s="1" t="s">
        <v>3241</v>
      </c>
      <c r="C1302" s="1" t="s">
        <v>3242</v>
      </c>
      <c r="D1302" s="1" t="s">
        <v>2293</v>
      </c>
      <c r="E1302" s="1" t="s">
        <v>771</v>
      </c>
      <c r="F1302" s="1" t="s">
        <v>44</v>
      </c>
      <c r="G1302" s="1" t="s">
        <v>49</v>
      </c>
      <c r="H1302">
        <v>1</v>
      </c>
      <c r="I1302" s="1" t="s">
        <v>50</v>
      </c>
      <c r="J1302" s="1" t="s">
        <v>51</v>
      </c>
      <c r="K1302" s="1" t="s">
        <v>51</v>
      </c>
      <c r="L1302" s="1" t="s">
        <v>52</v>
      </c>
      <c r="M1302" s="1" t="s">
        <v>53</v>
      </c>
      <c r="N1302" s="1" t="s">
        <v>194</v>
      </c>
      <c r="O1302" s="1" t="s">
        <v>2475</v>
      </c>
      <c r="P1302" s="1" t="s">
        <v>302</v>
      </c>
      <c r="Q1302" s="1" t="s">
        <v>122</v>
      </c>
    </row>
    <row r="1303" spans="1:17" x14ac:dyDescent="0.25">
      <c r="A1303" s="1" t="s">
        <v>3240</v>
      </c>
      <c r="B1303" s="1" t="s">
        <v>3241</v>
      </c>
      <c r="C1303" s="1" t="s">
        <v>3242</v>
      </c>
      <c r="D1303" s="1" t="s">
        <v>2293</v>
      </c>
      <c r="E1303" s="1" t="s">
        <v>771</v>
      </c>
      <c r="F1303" s="1" t="s">
        <v>44</v>
      </c>
      <c r="G1303" s="1" t="s">
        <v>169</v>
      </c>
      <c r="H1303">
        <v>1</v>
      </c>
      <c r="I1303" s="1" t="s">
        <v>50</v>
      </c>
      <c r="J1303" s="1" t="s">
        <v>51</v>
      </c>
      <c r="K1303" s="1" t="s">
        <v>51</v>
      </c>
      <c r="L1303" s="1" t="s">
        <v>52</v>
      </c>
      <c r="M1303" s="1" t="s">
        <v>53</v>
      </c>
      <c r="N1303" s="1" t="s">
        <v>194</v>
      </c>
      <c r="O1303" s="1" t="s">
        <v>2475</v>
      </c>
      <c r="P1303" s="1" t="s">
        <v>302</v>
      </c>
      <c r="Q1303" s="1" t="s">
        <v>122</v>
      </c>
    </row>
    <row r="1304" spans="1:17" x14ac:dyDescent="0.25">
      <c r="A1304" s="1" t="s">
        <v>3244</v>
      </c>
      <c r="B1304" s="1" t="s">
        <v>3245</v>
      </c>
      <c r="C1304" s="1" t="s">
        <v>3246</v>
      </c>
      <c r="D1304" s="1" t="s">
        <v>2293</v>
      </c>
      <c r="E1304" s="1" t="s">
        <v>771</v>
      </c>
      <c r="F1304" s="1" t="s">
        <v>44</v>
      </c>
      <c r="G1304" s="1" t="s">
        <v>49</v>
      </c>
      <c r="H1304">
        <v>1</v>
      </c>
      <c r="I1304" s="1" t="s">
        <v>50</v>
      </c>
      <c r="J1304" s="1" t="s">
        <v>51</v>
      </c>
      <c r="K1304" s="1" t="s">
        <v>51</v>
      </c>
      <c r="L1304" s="1" t="s">
        <v>52</v>
      </c>
      <c r="M1304" s="1" t="s">
        <v>65</v>
      </c>
      <c r="N1304" s="1" t="s">
        <v>194</v>
      </c>
      <c r="O1304" s="1" t="s">
        <v>2475</v>
      </c>
      <c r="P1304" s="1" t="s">
        <v>55</v>
      </c>
      <c r="Q1304" s="1" t="s">
        <v>56</v>
      </c>
    </row>
    <row r="1305" spans="1:17" x14ac:dyDescent="0.25">
      <c r="A1305" s="1" t="s">
        <v>3244</v>
      </c>
      <c r="B1305" s="1" t="s">
        <v>3245</v>
      </c>
      <c r="C1305" s="1" t="s">
        <v>3246</v>
      </c>
      <c r="D1305" s="1" t="s">
        <v>2293</v>
      </c>
      <c r="E1305" s="1" t="s">
        <v>771</v>
      </c>
      <c r="F1305" s="1" t="s">
        <v>44</v>
      </c>
      <c r="G1305" s="1" t="s">
        <v>169</v>
      </c>
      <c r="H1305">
        <v>1</v>
      </c>
      <c r="I1305" s="1" t="s">
        <v>50</v>
      </c>
      <c r="J1305" s="1" t="s">
        <v>51</v>
      </c>
      <c r="K1305" s="1" t="s">
        <v>51</v>
      </c>
      <c r="L1305" s="1" t="s">
        <v>52</v>
      </c>
      <c r="M1305" s="1" t="s">
        <v>65</v>
      </c>
      <c r="N1305" s="1" t="s">
        <v>194</v>
      </c>
      <c r="O1305" s="1" t="s">
        <v>2475</v>
      </c>
      <c r="P1305" s="1" t="s">
        <v>55</v>
      </c>
      <c r="Q1305" s="1" t="s">
        <v>56</v>
      </c>
    </row>
    <row r="1306" spans="1:17" x14ac:dyDescent="0.25">
      <c r="A1306" s="1" t="s">
        <v>3249</v>
      </c>
      <c r="B1306" s="1" t="s">
        <v>3250</v>
      </c>
      <c r="C1306" s="1" t="s">
        <v>3251</v>
      </c>
      <c r="D1306" s="1" t="s">
        <v>2293</v>
      </c>
      <c r="E1306" s="1" t="s">
        <v>2242</v>
      </c>
      <c r="F1306" s="1" t="s">
        <v>44</v>
      </c>
      <c r="G1306" s="1" t="s">
        <v>49</v>
      </c>
      <c r="H1306">
        <v>1</v>
      </c>
      <c r="I1306" s="1" t="s">
        <v>50</v>
      </c>
      <c r="J1306" s="1" t="s">
        <v>51</v>
      </c>
      <c r="K1306" s="1" t="s">
        <v>51</v>
      </c>
      <c r="L1306" s="1" t="s">
        <v>52</v>
      </c>
      <c r="M1306" s="1" t="s">
        <v>65</v>
      </c>
      <c r="N1306" s="1" t="s">
        <v>194</v>
      </c>
      <c r="O1306" s="1" t="s">
        <v>2475</v>
      </c>
      <c r="P1306" s="1" t="s">
        <v>302</v>
      </c>
      <c r="Q1306" s="1" t="s">
        <v>56</v>
      </c>
    </row>
    <row r="1307" spans="1:17" x14ac:dyDescent="0.25">
      <c r="A1307" s="1" t="s">
        <v>3252</v>
      </c>
      <c r="B1307" s="1" t="s">
        <v>3253</v>
      </c>
      <c r="C1307" s="1" t="s">
        <v>3254</v>
      </c>
      <c r="D1307" s="1" t="s">
        <v>2247</v>
      </c>
      <c r="E1307" s="1" t="s">
        <v>771</v>
      </c>
      <c r="F1307" s="1" t="s">
        <v>44</v>
      </c>
      <c r="G1307" s="1" t="s">
        <v>49</v>
      </c>
      <c r="H1307">
        <v>2</v>
      </c>
      <c r="I1307" s="1" t="s">
        <v>50</v>
      </c>
      <c r="J1307" s="1" t="s">
        <v>51</v>
      </c>
      <c r="K1307" s="1" t="s">
        <v>51</v>
      </c>
      <c r="L1307" s="1" t="s">
        <v>52</v>
      </c>
      <c r="M1307" s="1" t="s">
        <v>65</v>
      </c>
      <c r="N1307" s="1" t="s">
        <v>194</v>
      </c>
      <c r="O1307" s="1" t="s">
        <v>2475</v>
      </c>
      <c r="P1307" s="1" t="s">
        <v>302</v>
      </c>
      <c r="Q1307" s="1" t="s">
        <v>56</v>
      </c>
    </row>
    <row r="1308" spans="1:17" x14ac:dyDescent="0.25">
      <c r="A1308" s="1" t="s">
        <v>3252</v>
      </c>
      <c r="B1308" s="1" t="s">
        <v>3253</v>
      </c>
      <c r="C1308" s="1" t="s">
        <v>3254</v>
      </c>
      <c r="D1308" s="1" t="s">
        <v>2247</v>
      </c>
      <c r="E1308" s="1" t="s">
        <v>771</v>
      </c>
      <c r="F1308" s="1" t="s">
        <v>44</v>
      </c>
      <c r="G1308" s="1" t="s">
        <v>197</v>
      </c>
      <c r="H1308">
        <v>1</v>
      </c>
      <c r="I1308" s="1" t="s">
        <v>50</v>
      </c>
      <c r="J1308" s="1" t="s">
        <v>51</v>
      </c>
      <c r="K1308" s="1" t="s">
        <v>51</v>
      </c>
      <c r="L1308" s="1" t="s">
        <v>52</v>
      </c>
      <c r="M1308" s="1" t="s">
        <v>65</v>
      </c>
      <c r="N1308" s="1" t="s">
        <v>194</v>
      </c>
      <c r="O1308" s="1" t="s">
        <v>2475</v>
      </c>
      <c r="P1308" s="1" t="s">
        <v>302</v>
      </c>
      <c r="Q1308" s="1" t="s">
        <v>56</v>
      </c>
    </row>
    <row r="1309" spans="1:17" x14ac:dyDescent="0.25">
      <c r="A1309" s="1" t="s">
        <v>3252</v>
      </c>
      <c r="B1309" s="1" t="s">
        <v>3253</v>
      </c>
      <c r="C1309" s="1" t="s">
        <v>3254</v>
      </c>
      <c r="D1309" s="1" t="s">
        <v>2247</v>
      </c>
      <c r="E1309" s="1" t="s">
        <v>771</v>
      </c>
      <c r="F1309" s="1" t="s">
        <v>44</v>
      </c>
      <c r="G1309" s="1" t="s">
        <v>169</v>
      </c>
      <c r="H1309">
        <v>1</v>
      </c>
      <c r="I1309" s="1" t="s">
        <v>50</v>
      </c>
      <c r="J1309" s="1" t="s">
        <v>51</v>
      </c>
      <c r="K1309" s="1" t="s">
        <v>51</v>
      </c>
      <c r="L1309" s="1" t="s">
        <v>52</v>
      </c>
      <c r="M1309" s="1" t="s">
        <v>65</v>
      </c>
      <c r="N1309" s="1" t="s">
        <v>194</v>
      </c>
      <c r="O1309" s="1" t="s">
        <v>2475</v>
      </c>
      <c r="P1309" s="1" t="s">
        <v>302</v>
      </c>
      <c r="Q1309" s="1" t="s">
        <v>56</v>
      </c>
    </row>
    <row r="1310" spans="1:17" x14ac:dyDescent="0.25">
      <c r="A1310" s="1" t="s">
        <v>3256</v>
      </c>
      <c r="B1310" s="1" t="s">
        <v>3257</v>
      </c>
      <c r="C1310" s="1" t="s">
        <v>3258</v>
      </c>
      <c r="D1310" s="1" t="s">
        <v>2247</v>
      </c>
      <c r="E1310" s="1" t="s">
        <v>771</v>
      </c>
      <c r="F1310" s="1" t="s">
        <v>44</v>
      </c>
      <c r="G1310" s="1" t="s">
        <v>49</v>
      </c>
      <c r="H1310">
        <v>1</v>
      </c>
      <c r="I1310" s="1" t="s">
        <v>50</v>
      </c>
      <c r="J1310" s="1" t="s">
        <v>51</v>
      </c>
      <c r="K1310" s="1" t="s">
        <v>51</v>
      </c>
      <c r="L1310" s="1" t="s">
        <v>52</v>
      </c>
      <c r="M1310" s="1" t="s">
        <v>65</v>
      </c>
      <c r="N1310" s="1" t="s">
        <v>194</v>
      </c>
      <c r="O1310" s="1" t="s">
        <v>2475</v>
      </c>
      <c r="P1310" s="1" t="s">
        <v>302</v>
      </c>
      <c r="Q1310" s="1" t="s">
        <v>56</v>
      </c>
    </row>
    <row r="1311" spans="1:17" x14ac:dyDescent="0.25">
      <c r="A1311" s="1" t="s">
        <v>3256</v>
      </c>
      <c r="B1311" s="1" t="s">
        <v>3257</v>
      </c>
      <c r="C1311" s="1" t="s">
        <v>3258</v>
      </c>
      <c r="D1311" s="1" t="s">
        <v>2247</v>
      </c>
      <c r="E1311" s="1" t="s">
        <v>771</v>
      </c>
      <c r="F1311" s="1" t="s">
        <v>44</v>
      </c>
      <c r="G1311" s="1" t="s">
        <v>197</v>
      </c>
      <c r="H1311">
        <v>2</v>
      </c>
      <c r="I1311" s="1" t="s">
        <v>50</v>
      </c>
      <c r="J1311" s="1" t="s">
        <v>51</v>
      </c>
      <c r="K1311" s="1" t="s">
        <v>51</v>
      </c>
      <c r="L1311" s="1" t="s">
        <v>52</v>
      </c>
      <c r="M1311" s="1" t="s">
        <v>65</v>
      </c>
      <c r="N1311" s="1" t="s">
        <v>194</v>
      </c>
      <c r="O1311" s="1" t="s">
        <v>2475</v>
      </c>
      <c r="P1311" s="1" t="s">
        <v>302</v>
      </c>
      <c r="Q1311" s="1" t="s">
        <v>56</v>
      </c>
    </row>
    <row r="1312" spans="1:17" x14ac:dyDescent="0.25">
      <c r="A1312" s="1" t="s">
        <v>3256</v>
      </c>
      <c r="B1312" s="1" t="s">
        <v>3257</v>
      </c>
      <c r="C1312" s="1" t="s">
        <v>3258</v>
      </c>
      <c r="D1312" s="1" t="s">
        <v>2247</v>
      </c>
      <c r="E1312" s="1" t="s">
        <v>771</v>
      </c>
      <c r="F1312" s="1" t="s">
        <v>44</v>
      </c>
      <c r="G1312" s="1" t="s">
        <v>169</v>
      </c>
      <c r="H1312">
        <v>1</v>
      </c>
      <c r="I1312" s="1" t="s">
        <v>50</v>
      </c>
      <c r="J1312" s="1" t="s">
        <v>51</v>
      </c>
      <c r="K1312" s="1" t="s">
        <v>51</v>
      </c>
      <c r="L1312" s="1" t="s">
        <v>52</v>
      </c>
      <c r="M1312" s="1" t="s">
        <v>65</v>
      </c>
      <c r="N1312" s="1" t="s">
        <v>194</v>
      </c>
      <c r="O1312" s="1" t="s">
        <v>2475</v>
      </c>
      <c r="P1312" s="1" t="s">
        <v>302</v>
      </c>
      <c r="Q1312" s="1" t="s">
        <v>56</v>
      </c>
    </row>
    <row r="1313" spans="1:17" x14ac:dyDescent="0.25">
      <c r="A1313" s="1" t="s">
        <v>3259</v>
      </c>
      <c r="B1313" s="1" t="s">
        <v>3260</v>
      </c>
      <c r="C1313" s="1" t="s">
        <v>3261</v>
      </c>
      <c r="D1313" s="1" t="s">
        <v>2247</v>
      </c>
      <c r="E1313" s="1" t="s">
        <v>771</v>
      </c>
      <c r="F1313" s="1" t="s">
        <v>44</v>
      </c>
      <c r="G1313" s="1" t="s">
        <v>49</v>
      </c>
      <c r="H1313">
        <v>1</v>
      </c>
      <c r="I1313" s="1" t="s">
        <v>50</v>
      </c>
      <c r="J1313" s="1" t="s">
        <v>51</v>
      </c>
      <c r="K1313" s="1" t="s">
        <v>51</v>
      </c>
      <c r="L1313" s="1" t="s">
        <v>52</v>
      </c>
      <c r="M1313" s="1" t="s">
        <v>65</v>
      </c>
      <c r="N1313" s="1" t="s">
        <v>194</v>
      </c>
      <c r="O1313" s="1" t="s">
        <v>3108</v>
      </c>
      <c r="P1313" s="1" t="s">
        <v>55</v>
      </c>
      <c r="Q1313" s="1" t="s">
        <v>56</v>
      </c>
    </row>
    <row r="1314" spans="1:17" x14ac:dyDescent="0.25">
      <c r="A1314" s="1" t="s">
        <v>3259</v>
      </c>
      <c r="B1314" s="1" t="s">
        <v>3260</v>
      </c>
      <c r="C1314" s="1" t="s">
        <v>3261</v>
      </c>
      <c r="D1314" s="1" t="s">
        <v>2247</v>
      </c>
      <c r="E1314" s="1" t="s">
        <v>771</v>
      </c>
      <c r="F1314" s="1" t="s">
        <v>44</v>
      </c>
      <c r="G1314" s="1" t="s">
        <v>169</v>
      </c>
      <c r="H1314">
        <v>1</v>
      </c>
      <c r="I1314" s="1" t="s">
        <v>50</v>
      </c>
      <c r="J1314" s="1" t="s">
        <v>51</v>
      </c>
      <c r="K1314" s="1" t="s">
        <v>51</v>
      </c>
      <c r="L1314" s="1" t="s">
        <v>52</v>
      </c>
      <c r="M1314" s="1" t="s">
        <v>65</v>
      </c>
      <c r="N1314" s="1" t="s">
        <v>194</v>
      </c>
      <c r="O1314" s="1" t="s">
        <v>3108</v>
      </c>
      <c r="P1314" s="1" t="s">
        <v>55</v>
      </c>
      <c r="Q1314" s="1" t="s">
        <v>56</v>
      </c>
    </row>
    <row r="1315" spans="1:17" x14ac:dyDescent="0.25">
      <c r="A1315" s="1" t="s">
        <v>3263</v>
      </c>
      <c r="B1315" s="1" t="s">
        <v>3264</v>
      </c>
      <c r="C1315" s="1" t="s">
        <v>3265</v>
      </c>
      <c r="D1315" s="1" t="s">
        <v>2396</v>
      </c>
      <c r="E1315" s="1" t="s">
        <v>771</v>
      </c>
      <c r="F1315" s="1" t="s">
        <v>44</v>
      </c>
      <c r="G1315" s="1" t="s">
        <v>49</v>
      </c>
      <c r="H1315">
        <v>1</v>
      </c>
      <c r="I1315" s="1" t="s">
        <v>50</v>
      </c>
      <c r="J1315" s="1" t="s">
        <v>51</v>
      </c>
      <c r="K1315" s="1" t="s">
        <v>51</v>
      </c>
      <c r="L1315" s="1" t="s">
        <v>52</v>
      </c>
      <c r="M1315" s="1" t="s">
        <v>65</v>
      </c>
      <c r="N1315" s="1" t="s">
        <v>194</v>
      </c>
      <c r="O1315" s="1" t="s">
        <v>2475</v>
      </c>
      <c r="P1315" s="1" t="s">
        <v>55</v>
      </c>
      <c r="Q1315" s="1" t="s">
        <v>56</v>
      </c>
    </row>
    <row r="1316" spans="1:17" x14ac:dyDescent="0.25">
      <c r="A1316" s="1" t="s">
        <v>3263</v>
      </c>
      <c r="B1316" s="1" t="s">
        <v>3264</v>
      </c>
      <c r="C1316" s="1" t="s">
        <v>3265</v>
      </c>
      <c r="D1316" s="1" t="s">
        <v>2396</v>
      </c>
      <c r="E1316" s="1" t="s">
        <v>771</v>
      </c>
      <c r="F1316" s="1" t="s">
        <v>44</v>
      </c>
      <c r="G1316" s="1" t="s">
        <v>169</v>
      </c>
      <c r="H1316">
        <v>1</v>
      </c>
      <c r="I1316" s="1" t="s">
        <v>50</v>
      </c>
      <c r="J1316" s="1" t="s">
        <v>51</v>
      </c>
      <c r="K1316" s="1" t="s">
        <v>51</v>
      </c>
      <c r="L1316" s="1" t="s">
        <v>52</v>
      </c>
      <c r="M1316" s="1" t="s">
        <v>65</v>
      </c>
      <c r="N1316" s="1" t="s">
        <v>194</v>
      </c>
      <c r="O1316" s="1" t="s">
        <v>2475</v>
      </c>
      <c r="P1316" s="1" t="s">
        <v>55</v>
      </c>
      <c r="Q1316" s="1" t="s">
        <v>56</v>
      </c>
    </row>
    <row r="1317" spans="1:17" x14ac:dyDescent="0.25">
      <c r="A1317" s="1" t="s">
        <v>3267</v>
      </c>
      <c r="B1317" s="1" t="s">
        <v>3268</v>
      </c>
      <c r="C1317" s="1" t="s">
        <v>3269</v>
      </c>
      <c r="D1317" s="1" t="s">
        <v>2396</v>
      </c>
      <c r="E1317" s="1" t="s">
        <v>771</v>
      </c>
      <c r="F1317" s="1" t="s">
        <v>44</v>
      </c>
      <c r="G1317" s="1" t="s">
        <v>49</v>
      </c>
      <c r="H1317">
        <v>1</v>
      </c>
      <c r="I1317" s="1" t="s">
        <v>50</v>
      </c>
      <c r="J1317" s="1" t="s">
        <v>51</v>
      </c>
      <c r="K1317" s="1" t="s">
        <v>51</v>
      </c>
      <c r="L1317" s="1" t="s">
        <v>52</v>
      </c>
      <c r="M1317" s="1" t="s">
        <v>65</v>
      </c>
      <c r="N1317" s="1" t="s">
        <v>194</v>
      </c>
      <c r="O1317" s="1" t="s">
        <v>2475</v>
      </c>
      <c r="P1317" s="1" t="s">
        <v>302</v>
      </c>
      <c r="Q1317" s="1" t="s">
        <v>56</v>
      </c>
    </row>
    <row r="1318" spans="1:17" x14ac:dyDescent="0.25">
      <c r="A1318" s="1" t="s">
        <v>3267</v>
      </c>
      <c r="B1318" s="1" t="s">
        <v>3268</v>
      </c>
      <c r="C1318" s="1" t="s">
        <v>3269</v>
      </c>
      <c r="D1318" s="1" t="s">
        <v>2396</v>
      </c>
      <c r="E1318" s="1" t="s">
        <v>771</v>
      </c>
      <c r="F1318" s="1" t="s">
        <v>44</v>
      </c>
      <c r="G1318" s="1" t="s">
        <v>197</v>
      </c>
      <c r="H1318">
        <v>1</v>
      </c>
      <c r="I1318" s="1" t="s">
        <v>50</v>
      </c>
      <c r="J1318" s="1" t="s">
        <v>51</v>
      </c>
      <c r="K1318" s="1" t="s">
        <v>51</v>
      </c>
      <c r="L1318" s="1" t="s">
        <v>52</v>
      </c>
      <c r="M1318" s="1" t="s">
        <v>65</v>
      </c>
      <c r="N1318" s="1" t="s">
        <v>194</v>
      </c>
      <c r="O1318" s="1" t="s">
        <v>2475</v>
      </c>
      <c r="P1318" s="1" t="s">
        <v>302</v>
      </c>
      <c r="Q1318" s="1" t="s">
        <v>56</v>
      </c>
    </row>
    <row r="1319" spans="1:17" x14ac:dyDescent="0.25">
      <c r="A1319" s="1" t="s">
        <v>3267</v>
      </c>
      <c r="B1319" s="1" t="s">
        <v>3268</v>
      </c>
      <c r="C1319" s="1" t="s">
        <v>3269</v>
      </c>
      <c r="D1319" s="1" t="s">
        <v>2396</v>
      </c>
      <c r="E1319" s="1" t="s">
        <v>771</v>
      </c>
      <c r="F1319" s="1" t="s">
        <v>44</v>
      </c>
      <c r="G1319" s="1" t="s">
        <v>169</v>
      </c>
      <c r="H1319">
        <v>1</v>
      </c>
      <c r="I1319" s="1" t="s">
        <v>50</v>
      </c>
      <c r="J1319" s="1" t="s">
        <v>51</v>
      </c>
      <c r="K1319" s="1" t="s">
        <v>51</v>
      </c>
      <c r="L1319" s="1" t="s">
        <v>52</v>
      </c>
      <c r="M1319" s="1" t="s">
        <v>65</v>
      </c>
      <c r="N1319" s="1" t="s">
        <v>194</v>
      </c>
      <c r="O1319" s="1" t="s">
        <v>2475</v>
      </c>
      <c r="P1319" s="1" t="s">
        <v>302</v>
      </c>
      <c r="Q1319" s="1" t="s">
        <v>56</v>
      </c>
    </row>
    <row r="1320" spans="1:17" x14ac:dyDescent="0.25">
      <c r="A1320" s="1" t="s">
        <v>3270</v>
      </c>
      <c r="B1320" s="1" t="s">
        <v>3271</v>
      </c>
      <c r="C1320" s="1" t="s">
        <v>3272</v>
      </c>
      <c r="D1320" s="1" t="s">
        <v>2940</v>
      </c>
      <c r="E1320" s="1" t="s">
        <v>771</v>
      </c>
      <c r="F1320" s="1" t="s">
        <v>44</v>
      </c>
      <c r="G1320" s="1" t="s">
        <v>49</v>
      </c>
      <c r="H1320">
        <v>1</v>
      </c>
      <c r="I1320" s="1" t="s">
        <v>50</v>
      </c>
      <c r="J1320" s="1" t="s">
        <v>51</v>
      </c>
      <c r="K1320" s="1" t="s">
        <v>51</v>
      </c>
      <c r="L1320" s="1" t="s">
        <v>52</v>
      </c>
      <c r="M1320" s="1" t="s">
        <v>53</v>
      </c>
      <c r="N1320" s="1" t="s">
        <v>194</v>
      </c>
      <c r="O1320" s="1" t="s">
        <v>2475</v>
      </c>
      <c r="P1320" s="1" t="s">
        <v>55</v>
      </c>
      <c r="Q1320" s="1" t="s">
        <v>56</v>
      </c>
    </row>
    <row r="1321" spans="1:17" x14ac:dyDescent="0.25">
      <c r="A1321" s="1" t="s">
        <v>3273</v>
      </c>
      <c r="B1321" s="1" t="s">
        <v>3274</v>
      </c>
      <c r="C1321" s="1" t="s">
        <v>3275</v>
      </c>
      <c r="D1321" s="1" t="s">
        <v>2339</v>
      </c>
      <c r="E1321" s="1" t="s">
        <v>2242</v>
      </c>
      <c r="F1321" s="1" t="s">
        <v>44</v>
      </c>
      <c r="G1321" s="1" t="s">
        <v>49</v>
      </c>
      <c r="H1321">
        <v>1</v>
      </c>
      <c r="I1321" s="1" t="s">
        <v>50</v>
      </c>
      <c r="J1321" s="1" t="s">
        <v>51</v>
      </c>
      <c r="K1321" s="1" t="s">
        <v>51</v>
      </c>
      <c r="L1321" s="1" t="s">
        <v>52</v>
      </c>
      <c r="M1321" s="1" t="s">
        <v>65</v>
      </c>
      <c r="N1321" s="1" t="s">
        <v>194</v>
      </c>
      <c r="O1321" s="1" t="s">
        <v>3276</v>
      </c>
      <c r="P1321" s="1" t="s">
        <v>55</v>
      </c>
      <c r="Q1321" s="1" t="s">
        <v>56</v>
      </c>
    </row>
    <row r="1322" spans="1:17" x14ac:dyDescent="0.25">
      <c r="A1322" s="1" t="s">
        <v>3273</v>
      </c>
      <c r="B1322" s="1" t="s">
        <v>3274</v>
      </c>
      <c r="C1322" s="1" t="s">
        <v>3275</v>
      </c>
      <c r="D1322" s="1" t="s">
        <v>2339</v>
      </c>
      <c r="E1322" s="1" t="s">
        <v>2242</v>
      </c>
      <c r="F1322" s="1" t="s">
        <v>44</v>
      </c>
      <c r="G1322" s="1" t="s">
        <v>169</v>
      </c>
      <c r="H1322">
        <v>1</v>
      </c>
      <c r="I1322" s="1" t="s">
        <v>50</v>
      </c>
      <c r="J1322" s="1" t="s">
        <v>51</v>
      </c>
      <c r="K1322" s="1" t="s">
        <v>51</v>
      </c>
      <c r="L1322" s="1" t="s">
        <v>52</v>
      </c>
      <c r="M1322" s="1" t="s">
        <v>65</v>
      </c>
      <c r="N1322" s="1" t="s">
        <v>194</v>
      </c>
      <c r="O1322" s="1" t="s">
        <v>3276</v>
      </c>
      <c r="P1322" s="1" t="s">
        <v>55</v>
      </c>
      <c r="Q1322" s="1" t="s">
        <v>56</v>
      </c>
    </row>
    <row r="1323" spans="1:17" x14ac:dyDescent="0.25">
      <c r="A1323" s="1" t="s">
        <v>3277</v>
      </c>
      <c r="B1323" s="1" t="s">
        <v>3278</v>
      </c>
      <c r="C1323" s="1" t="s">
        <v>3279</v>
      </c>
      <c r="D1323" s="1" t="s">
        <v>2339</v>
      </c>
      <c r="E1323" s="1" t="s">
        <v>2242</v>
      </c>
      <c r="F1323" s="1" t="s">
        <v>44</v>
      </c>
      <c r="G1323" s="1" t="s">
        <v>49</v>
      </c>
      <c r="H1323">
        <v>1</v>
      </c>
      <c r="I1323" s="1" t="s">
        <v>50</v>
      </c>
      <c r="J1323" s="1" t="s">
        <v>51</v>
      </c>
      <c r="K1323" s="1" t="s">
        <v>51</v>
      </c>
      <c r="L1323" s="1" t="s">
        <v>52</v>
      </c>
      <c r="M1323" s="1" t="s">
        <v>65</v>
      </c>
      <c r="N1323" s="1" t="s">
        <v>194</v>
      </c>
      <c r="O1323" s="1" t="s">
        <v>3280</v>
      </c>
      <c r="P1323" s="1" t="s">
        <v>302</v>
      </c>
      <c r="Q1323" s="1" t="s">
        <v>56</v>
      </c>
    </row>
    <row r="1324" spans="1:17" x14ac:dyDescent="0.25">
      <c r="A1324" s="1" t="s">
        <v>3277</v>
      </c>
      <c r="B1324" s="1" t="s">
        <v>3278</v>
      </c>
      <c r="C1324" s="1" t="s">
        <v>3279</v>
      </c>
      <c r="D1324" s="1" t="s">
        <v>2339</v>
      </c>
      <c r="E1324" s="1" t="s">
        <v>2242</v>
      </c>
      <c r="F1324" s="1" t="s">
        <v>44</v>
      </c>
      <c r="G1324" s="1" t="s">
        <v>169</v>
      </c>
      <c r="H1324">
        <v>1</v>
      </c>
      <c r="I1324" s="1" t="s">
        <v>50</v>
      </c>
      <c r="J1324" s="1" t="s">
        <v>51</v>
      </c>
      <c r="K1324" s="1" t="s">
        <v>51</v>
      </c>
      <c r="L1324" s="1" t="s">
        <v>52</v>
      </c>
      <c r="M1324" s="1" t="s">
        <v>65</v>
      </c>
      <c r="N1324" s="1" t="s">
        <v>194</v>
      </c>
      <c r="O1324" s="1" t="s">
        <v>3280</v>
      </c>
      <c r="P1324" s="1" t="s">
        <v>302</v>
      </c>
      <c r="Q1324" s="1" t="s">
        <v>56</v>
      </c>
    </row>
    <row r="1325" spans="1:17" x14ac:dyDescent="0.25">
      <c r="A1325" s="1" t="s">
        <v>3281</v>
      </c>
      <c r="B1325" s="1" t="s">
        <v>3282</v>
      </c>
      <c r="C1325" s="1" t="s">
        <v>3283</v>
      </c>
      <c r="D1325" s="1" t="s">
        <v>2293</v>
      </c>
      <c r="E1325" s="1" t="s">
        <v>771</v>
      </c>
      <c r="F1325" s="1" t="s">
        <v>44</v>
      </c>
      <c r="G1325" s="1" t="s">
        <v>49</v>
      </c>
      <c r="H1325">
        <v>1</v>
      </c>
      <c r="I1325" s="1" t="s">
        <v>50</v>
      </c>
      <c r="J1325" s="1" t="s">
        <v>51</v>
      </c>
      <c r="K1325" s="1" t="s">
        <v>51</v>
      </c>
      <c r="L1325" s="1" t="s">
        <v>52</v>
      </c>
      <c r="M1325" s="1" t="s">
        <v>65</v>
      </c>
      <c r="N1325" s="1" t="s">
        <v>194</v>
      </c>
      <c r="O1325" s="1" t="s">
        <v>3285</v>
      </c>
      <c r="P1325" s="1" t="s">
        <v>356</v>
      </c>
      <c r="Q1325" s="1" t="s">
        <v>122</v>
      </c>
    </row>
    <row r="1326" spans="1:17" x14ac:dyDescent="0.25">
      <c r="A1326" s="1" t="s">
        <v>3281</v>
      </c>
      <c r="B1326" s="1" t="s">
        <v>3282</v>
      </c>
      <c r="C1326" s="1" t="s">
        <v>3283</v>
      </c>
      <c r="D1326" s="1" t="s">
        <v>2293</v>
      </c>
      <c r="E1326" s="1" t="s">
        <v>771</v>
      </c>
      <c r="F1326" s="1" t="s">
        <v>44</v>
      </c>
      <c r="G1326" s="1" t="s">
        <v>197</v>
      </c>
      <c r="H1326">
        <v>1</v>
      </c>
      <c r="I1326" s="1" t="s">
        <v>50</v>
      </c>
      <c r="J1326" s="1" t="s">
        <v>51</v>
      </c>
      <c r="K1326" s="1" t="s">
        <v>51</v>
      </c>
      <c r="L1326" s="1" t="s">
        <v>52</v>
      </c>
      <c r="M1326" s="1" t="s">
        <v>65</v>
      </c>
      <c r="N1326" s="1" t="s">
        <v>194</v>
      </c>
      <c r="O1326" s="1" t="s">
        <v>3285</v>
      </c>
      <c r="P1326" s="1" t="s">
        <v>356</v>
      </c>
      <c r="Q1326" s="1" t="s">
        <v>122</v>
      </c>
    </row>
    <row r="1327" spans="1:17" x14ac:dyDescent="0.25">
      <c r="A1327" s="1" t="s">
        <v>3281</v>
      </c>
      <c r="B1327" s="1" t="s">
        <v>3282</v>
      </c>
      <c r="C1327" s="1" t="s">
        <v>3283</v>
      </c>
      <c r="D1327" s="1" t="s">
        <v>2293</v>
      </c>
      <c r="E1327" s="1" t="s">
        <v>771</v>
      </c>
      <c r="F1327" s="1" t="s">
        <v>44</v>
      </c>
      <c r="G1327" s="1" t="s">
        <v>196</v>
      </c>
      <c r="H1327">
        <v>1</v>
      </c>
      <c r="I1327" s="1" t="s">
        <v>50</v>
      </c>
      <c r="J1327" s="1" t="s">
        <v>51</v>
      </c>
      <c r="K1327" s="1" t="s">
        <v>51</v>
      </c>
      <c r="L1327" s="1" t="s">
        <v>52</v>
      </c>
      <c r="M1327" s="1" t="s">
        <v>65</v>
      </c>
      <c r="N1327" s="1" t="s">
        <v>194</v>
      </c>
      <c r="O1327" s="1" t="s">
        <v>3285</v>
      </c>
      <c r="P1327" s="1" t="s">
        <v>356</v>
      </c>
      <c r="Q1327" s="1" t="s">
        <v>122</v>
      </c>
    </row>
    <row r="1328" spans="1:17" x14ac:dyDescent="0.25">
      <c r="A1328" s="1" t="s">
        <v>3286</v>
      </c>
      <c r="B1328" s="1" t="s">
        <v>3287</v>
      </c>
      <c r="C1328" s="1" t="s">
        <v>3288</v>
      </c>
      <c r="D1328" s="1" t="s">
        <v>2293</v>
      </c>
      <c r="E1328" s="1" t="s">
        <v>771</v>
      </c>
      <c r="F1328" s="1" t="s">
        <v>44</v>
      </c>
      <c r="G1328" s="1" t="s">
        <v>49</v>
      </c>
      <c r="H1328">
        <v>1</v>
      </c>
      <c r="I1328" s="1" t="s">
        <v>50</v>
      </c>
      <c r="J1328" s="1" t="s">
        <v>51</v>
      </c>
      <c r="K1328" s="1" t="s">
        <v>51</v>
      </c>
      <c r="L1328" s="1" t="s">
        <v>52</v>
      </c>
      <c r="M1328" s="1" t="s">
        <v>53</v>
      </c>
      <c r="N1328" s="1" t="s">
        <v>194</v>
      </c>
      <c r="O1328" s="1" t="s">
        <v>2475</v>
      </c>
      <c r="P1328" s="1" t="s">
        <v>302</v>
      </c>
      <c r="Q1328" s="1" t="s">
        <v>56</v>
      </c>
    </row>
    <row r="1329" spans="1:17" x14ac:dyDescent="0.25">
      <c r="A1329" s="1" t="s">
        <v>3286</v>
      </c>
      <c r="B1329" s="1" t="s">
        <v>3287</v>
      </c>
      <c r="C1329" s="1" t="s">
        <v>3288</v>
      </c>
      <c r="D1329" s="1" t="s">
        <v>2293</v>
      </c>
      <c r="E1329" s="1" t="s">
        <v>771</v>
      </c>
      <c r="F1329" s="1" t="s">
        <v>44</v>
      </c>
      <c r="G1329" s="1" t="s">
        <v>197</v>
      </c>
      <c r="H1329">
        <v>3</v>
      </c>
      <c r="I1329" s="1" t="s">
        <v>50</v>
      </c>
      <c r="J1329" s="1" t="s">
        <v>51</v>
      </c>
      <c r="K1329" s="1" t="s">
        <v>51</v>
      </c>
      <c r="L1329" s="1" t="s">
        <v>52</v>
      </c>
      <c r="M1329" s="1" t="s">
        <v>53</v>
      </c>
      <c r="N1329" s="1" t="s">
        <v>194</v>
      </c>
      <c r="O1329" s="1" t="s">
        <v>2475</v>
      </c>
      <c r="P1329" s="1" t="s">
        <v>302</v>
      </c>
      <c r="Q1329" s="1" t="s">
        <v>56</v>
      </c>
    </row>
    <row r="1330" spans="1:17" x14ac:dyDescent="0.25">
      <c r="A1330" s="1" t="s">
        <v>3290</v>
      </c>
      <c r="B1330" s="1" t="s">
        <v>3291</v>
      </c>
      <c r="C1330" s="1" t="s">
        <v>3292</v>
      </c>
      <c r="D1330" s="1" t="s">
        <v>2339</v>
      </c>
      <c r="E1330" s="1" t="s">
        <v>2242</v>
      </c>
      <c r="F1330" s="1" t="s">
        <v>44</v>
      </c>
      <c r="G1330" s="1" t="s">
        <v>49</v>
      </c>
      <c r="H1330">
        <v>1</v>
      </c>
      <c r="I1330" s="1" t="s">
        <v>50</v>
      </c>
      <c r="J1330" s="1" t="s">
        <v>51</v>
      </c>
      <c r="K1330" s="1" t="s">
        <v>51</v>
      </c>
      <c r="L1330" s="1" t="s">
        <v>52</v>
      </c>
      <c r="M1330" s="1" t="s">
        <v>65</v>
      </c>
      <c r="N1330" s="1" t="s">
        <v>194</v>
      </c>
      <c r="O1330" s="1" t="s">
        <v>3294</v>
      </c>
      <c r="P1330" s="1" t="s">
        <v>55</v>
      </c>
      <c r="Q1330" s="1" t="s">
        <v>56</v>
      </c>
    </row>
    <row r="1331" spans="1:17" x14ac:dyDescent="0.25">
      <c r="A1331" s="1" t="s">
        <v>3290</v>
      </c>
      <c r="B1331" s="1" t="s">
        <v>3291</v>
      </c>
      <c r="C1331" s="1" t="s">
        <v>3292</v>
      </c>
      <c r="D1331" s="1" t="s">
        <v>2339</v>
      </c>
      <c r="E1331" s="1" t="s">
        <v>2242</v>
      </c>
      <c r="F1331" s="1" t="s">
        <v>44</v>
      </c>
      <c r="G1331" s="1" t="s">
        <v>169</v>
      </c>
      <c r="H1331">
        <v>1</v>
      </c>
      <c r="I1331" s="1" t="s">
        <v>50</v>
      </c>
      <c r="J1331" s="1" t="s">
        <v>51</v>
      </c>
      <c r="K1331" s="1" t="s">
        <v>51</v>
      </c>
      <c r="L1331" s="1" t="s">
        <v>52</v>
      </c>
      <c r="M1331" s="1" t="s">
        <v>65</v>
      </c>
      <c r="N1331" s="1" t="s">
        <v>194</v>
      </c>
      <c r="O1331" s="1" t="s">
        <v>3294</v>
      </c>
      <c r="P1331" s="1" t="s">
        <v>55</v>
      </c>
      <c r="Q1331" s="1" t="s">
        <v>56</v>
      </c>
    </row>
    <row r="1332" spans="1:17" x14ac:dyDescent="0.25">
      <c r="A1332" s="1" t="s">
        <v>3295</v>
      </c>
      <c r="B1332" s="1" t="s">
        <v>3296</v>
      </c>
      <c r="C1332" s="1" t="s">
        <v>3297</v>
      </c>
      <c r="D1332" s="1" t="s">
        <v>2293</v>
      </c>
      <c r="E1332" s="1" t="s">
        <v>771</v>
      </c>
      <c r="F1332" s="1" t="s">
        <v>44</v>
      </c>
      <c r="G1332" s="1" t="s">
        <v>49</v>
      </c>
      <c r="H1332">
        <v>1</v>
      </c>
      <c r="I1332" s="1" t="s">
        <v>50</v>
      </c>
      <c r="J1332" s="1" t="s">
        <v>51</v>
      </c>
      <c r="K1332" s="1" t="s">
        <v>51</v>
      </c>
      <c r="L1332" s="1" t="s">
        <v>52</v>
      </c>
      <c r="M1332" s="1" t="s">
        <v>65</v>
      </c>
      <c r="N1332" s="1" t="s">
        <v>194</v>
      </c>
      <c r="O1332" s="1" t="s">
        <v>2475</v>
      </c>
      <c r="P1332" s="1" t="s">
        <v>356</v>
      </c>
      <c r="Q1332" s="1" t="s">
        <v>56</v>
      </c>
    </row>
    <row r="1333" spans="1:17" x14ac:dyDescent="0.25">
      <c r="A1333" s="1" t="s">
        <v>3299</v>
      </c>
      <c r="B1333" s="1" t="s">
        <v>3300</v>
      </c>
      <c r="C1333" s="1" t="s">
        <v>3301</v>
      </c>
      <c r="D1333" s="1" t="s">
        <v>2339</v>
      </c>
      <c r="E1333" s="1" t="s">
        <v>2242</v>
      </c>
      <c r="F1333" s="1" t="s">
        <v>44</v>
      </c>
      <c r="G1333" s="1" t="s">
        <v>49</v>
      </c>
      <c r="H1333">
        <v>1</v>
      </c>
      <c r="I1333" s="1" t="s">
        <v>50</v>
      </c>
      <c r="J1333" s="1" t="s">
        <v>51</v>
      </c>
      <c r="K1333" s="1" t="s">
        <v>51</v>
      </c>
      <c r="L1333" s="1" t="s">
        <v>52</v>
      </c>
      <c r="M1333" s="1" t="s">
        <v>65</v>
      </c>
      <c r="N1333" s="1" t="s">
        <v>194</v>
      </c>
      <c r="O1333" s="1" t="s">
        <v>3302</v>
      </c>
      <c r="P1333" s="1" t="s">
        <v>302</v>
      </c>
      <c r="Q1333" s="1" t="s">
        <v>122</v>
      </c>
    </row>
    <row r="1334" spans="1:17" x14ac:dyDescent="0.25">
      <c r="A1334" s="1" t="s">
        <v>3299</v>
      </c>
      <c r="B1334" s="1" t="s">
        <v>3300</v>
      </c>
      <c r="C1334" s="1" t="s">
        <v>3301</v>
      </c>
      <c r="D1334" s="1" t="s">
        <v>2339</v>
      </c>
      <c r="E1334" s="1" t="s">
        <v>2242</v>
      </c>
      <c r="F1334" s="1" t="s">
        <v>44</v>
      </c>
      <c r="G1334" s="1" t="s">
        <v>169</v>
      </c>
      <c r="H1334">
        <v>1</v>
      </c>
      <c r="I1334" s="1" t="s">
        <v>50</v>
      </c>
      <c r="J1334" s="1" t="s">
        <v>51</v>
      </c>
      <c r="K1334" s="1" t="s">
        <v>51</v>
      </c>
      <c r="L1334" s="1" t="s">
        <v>52</v>
      </c>
      <c r="M1334" s="1" t="s">
        <v>65</v>
      </c>
      <c r="N1334" s="1" t="s">
        <v>194</v>
      </c>
      <c r="O1334" s="1" t="s">
        <v>3302</v>
      </c>
      <c r="P1334" s="1" t="s">
        <v>302</v>
      </c>
      <c r="Q1334" s="1" t="s">
        <v>122</v>
      </c>
    </row>
    <row r="1335" spans="1:17" x14ac:dyDescent="0.25">
      <c r="A1335" s="1" t="s">
        <v>3303</v>
      </c>
      <c r="B1335" s="1" t="s">
        <v>3304</v>
      </c>
      <c r="C1335" s="1" t="s">
        <v>3305</v>
      </c>
      <c r="D1335" s="1" t="s">
        <v>2396</v>
      </c>
      <c r="E1335" s="1" t="s">
        <v>771</v>
      </c>
      <c r="F1335" s="1" t="s">
        <v>44</v>
      </c>
      <c r="G1335" s="1" t="s">
        <v>49</v>
      </c>
      <c r="H1335">
        <v>1</v>
      </c>
      <c r="I1335" s="1" t="s">
        <v>50</v>
      </c>
      <c r="J1335" s="1" t="s">
        <v>51</v>
      </c>
      <c r="K1335" s="1" t="s">
        <v>51</v>
      </c>
      <c r="L1335" s="1" t="s">
        <v>52</v>
      </c>
      <c r="M1335" s="1" t="s">
        <v>65</v>
      </c>
      <c r="N1335" s="1" t="s">
        <v>194</v>
      </c>
      <c r="O1335" s="1" t="s">
        <v>2475</v>
      </c>
      <c r="P1335" s="1" t="s">
        <v>55</v>
      </c>
      <c r="Q1335" s="1" t="s">
        <v>122</v>
      </c>
    </row>
    <row r="1336" spans="1:17" x14ac:dyDescent="0.25">
      <c r="A1336" s="1" t="s">
        <v>3303</v>
      </c>
      <c r="B1336" s="1" t="s">
        <v>3304</v>
      </c>
      <c r="C1336" s="1" t="s">
        <v>3305</v>
      </c>
      <c r="D1336" s="1" t="s">
        <v>2396</v>
      </c>
      <c r="E1336" s="1" t="s">
        <v>771</v>
      </c>
      <c r="F1336" s="1" t="s">
        <v>44</v>
      </c>
      <c r="G1336" s="1" t="s">
        <v>196</v>
      </c>
      <c r="H1336">
        <v>1</v>
      </c>
      <c r="I1336" s="1" t="s">
        <v>50</v>
      </c>
      <c r="J1336" s="1" t="s">
        <v>51</v>
      </c>
      <c r="K1336" s="1" t="s">
        <v>51</v>
      </c>
      <c r="L1336" s="1" t="s">
        <v>52</v>
      </c>
      <c r="M1336" s="1" t="s">
        <v>65</v>
      </c>
      <c r="N1336" s="1" t="s">
        <v>194</v>
      </c>
      <c r="O1336" s="1" t="s">
        <v>2475</v>
      </c>
      <c r="P1336" s="1" t="s">
        <v>55</v>
      </c>
      <c r="Q1336" s="1" t="s">
        <v>122</v>
      </c>
    </row>
    <row r="1337" spans="1:17" x14ac:dyDescent="0.25">
      <c r="A1337" s="1" t="s">
        <v>3303</v>
      </c>
      <c r="B1337" s="1" t="s">
        <v>3304</v>
      </c>
      <c r="C1337" s="1" t="s">
        <v>3305</v>
      </c>
      <c r="D1337" s="1" t="s">
        <v>2396</v>
      </c>
      <c r="E1337" s="1" t="s">
        <v>771</v>
      </c>
      <c r="F1337" s="1" t="s">
        <v>44</v>
      </c>
      <c r="G1337" s="1" t="s">
        <v>169</v>
      </c>
      <c r="H1337">
        <v>1</v>
      </c>
      <c r="I1337" s="1" t="s">
        <v>50</v>
      </c>
      <c r="J1337" s="1" t="s">
        <v>51</v>
      </c>
      <c r="K1337" s="1" t="s">
        <v>51</v>
      </c>
      <c r="L1337" s="1" t="s">
        <v>52</v>
      </c>
      <c r="M1337" s="1" t="s">
        <v>65</v>
      </c>
      <c r="N1337" s="1" t="s">
        <v>194</v>
      </c>
      <c r="O1337" s="1" t="s">
        <v>2475</v>
      </c>
      <c r="P1337" s="1" t="s">
        <v>55</v>
      </c>
      <c r="Q1337" s="1" t="s">
        <v>122</v>
      </c>
    </row>
    <row r="1338" spans="1:17" x14ac:dyDescent="0.25">
      <c r="A1338" s="1" t="s">
        <v>3307</v>
      </c>
      <c r="B1338" s="1" t="s">
        <v>3308</v>
      </c>
      <c r="C1338" s="1" t="s">
        <v>3309</v>
      </c>
      <c r="D1338" s="1" t="s">
        <v>2339</v>
      </c>
      <c r="E1338" s="1" t="s">
        <v>2242</v>
      </c>
      <c r="F1338" s="1" t="s">
        <v>44</v>
      </c>
      <c r="G1338" s="1" t="s">
        <v>49</v>
      </c>
      <c r="H1338">
        <v>1</v>
      </c>
      <c r="I1338" s="1" t="s">
        <v>50</v>
      </c>
      <c r="J1338" s="1" t="s">
        <v>51</v>
      </c>
      <c r="K1338" s="1" t="s">
        <v>51</v>
      </c>
      <c r="L1338" s="1" t="s">
        <v>52</v>
      </c>
      <c r="M1338" s="1" t="s">
        <v>53</v>
      </c>
      <c r="N1338" s="1" t="s">
        <v>194</v>
      </c>
      <c r="O1338" s="1" t="s">
        <v>429</v>
      </c>
      <c r="P1338" s="1" t="s">
        <v>302</v>
      </c>
      <c r="Q1338" s="1" t="s">
        <v>122</v>
      </c>
    </row>
    <row r="1339" spans="1:17" x14ac:dyDescent="0.25">
      <c r="A1339" s="1" t="s">
        <v>3307</v>
      </c>
      <c r="B1339" s="1" t="s">
        <v>3308</v>
      </c>
      <c r="C1339" s="1" t="s">
        <v>3309</v>
      </c>
      <c r="D1339" s="1" t="s">
        <v>2339</v>
      </c>
      <c r="E1339" s="1" t="s">
        <v>2242</v>
      </c>
      <c r="F1339" s="1" t="s">
        <v>44</v>
      </c>
      <c r="G1339" s="1" t="s">
        <v>169</v>
      </c>
      <c r="H1339">
        <v>1</v>
      </c>
      <c r="I1339" s="1" t="s">
        <v>50</v>
      </c>
      <c r="J1339" s="1" t="s">
        <v>51</v>
      </c>
      <c r="K1339" s="1" t="s">
        <v>51</v>
      </c>
      <c r="L1339" s="1" t="s">
        <v>52</v>
      </c>
      <c r="M1339" s="1" t="s">
        <v>53</v>
      </c>
      <c r="N1339" s="1" t="s">
        <v>194</v>
      </c>
      <c r="O1339" s="1" t="s">
        <v>429</v>
      </c>
      <c r="P1339" s="1" t="s">
        <v>302</v>
      </c>
      <c r="Q1339" s="1" t="s">
        <v>122</v>
      </c>
    </row>
    <row r="1340" spans="1:17" x14ac:dyDescent="0.25">
      <c r="A1340" s="1" t="s">
        <v>3311</v>
      </c>
      <c r="B1340" s="1" t="s">
        <v>3312</v>
      </c>
      <c r="C1340" s="1" t="s">
        <v>3313</v>
      </c>
      <c r="D1340" s="1" t="s">
        <v>2940</v>
      </c>
      <c r="E1340" s="1" t="s">
        <v>771</v>
      </c>
      <c r="F1340" s="1" t="s">
        <v>44</v>
      </c>
      <c r="G1340" s="1" t="s">
        <v>49</v>
      </c>
      <c r="H1340">
        <v>1</v>
      </c>
      <c r="I1340" s="1" t="s">
        <v>50</v>
      </c>
      <c r="J1340" s="1" t="s">
        <v>51</v>
      </c>
      <c r="K1340" s="1" t="s">
        <v>51</v>
      </c>
      <c r="L1340" s="1" t="s">
        <v>52</v>
      </c>
      <c r="M1340" s="1" t="s">
        <v>53</v>
      </c>
      <c r="N1340" s="1" t="s">
        <v>194</v>
      </c>
      <c r="O1340" s="1" t="s">
        <v>2475</v>
      </c>
      <c r="P1340" s="1" t="s">
        <v>55</v>
      </c>
      <c r="Q1340" s="1" t="s">
        <v>56</v>
      </c>
    </row>
    <row r="1341" spans="1:17" x14ac:dyDescent="0.25">
      <c r="A1341" s="1" t="s">
        <v>3311</v>
      </c>
      <c r="B1341" s="1" t="s">
        <v>3312</v>
      </c>
      <c r="C1341" s="1" t="s">
        <v>3313</v>
      </c>
      <c r="D1341" s="1" t="s">
        <v>2940</v>
      </c>
      <c r="E1341" s="1" t="s">
        <v>771</v>
      </c>
      <c r="F1341" s="1" t="s">
        <v>44</v>
      </c>
      <c r="G1341" s="1" t="s">
        <v>197</v>
      </c>
      <c r="H1341">
        <v>1</v>
      </c>
      <c r="I1341" s="1" t="s">
        <v>50</v>
      </c>
      <c r="J1341" s="1" t="s">
        <v>51</v>
      </c>
      <c r="K1341" s="1" t="s">
        <v>51</v>
      </c>
      <c r="L1341" s="1" t="s">
        <v>52</v>
      </c>
      <c r="M1341" s="1" t="s">
        <v>53</v>
      </c>
      <c r="N1341" s="1" t="s">
        <v>194</v>
      </c>
      <c r="O1341" s="1" t="s">
        <v>2475</v>
      </c>
      <c r="P1341" s="1" t="s">
        <v>55</v>
      </c>
      <c r="Q1341" s="1" t="s">
        <v>56</v>
      </c>
    </row>
    <row r="1342" spans="1:17" x14ac:dyDescent="0.25">
      <c r="A1342" s="1" t="s">
        <v>3311</v>
      </c>
      <c r="B1342" s="1" t="s">
        <v>3312</v>
      </c>
      <c r="C1342" s="1" t="s">
        <v>3313</v>
      </c>
      <c r="D1342" s="1" t="s">
        <v>2940</v>
      </c>
      <c r="E1342" s="1" t="s">
        <v>771</v>
      </c>
      <c r="F1342" s="1" t="s">
        <v>44</v>
      </c>
      <c r="G1342" s="1" t="s">
        <v>196</v>
      </c>
      <c r="H1342">
        <v>1</v>
      </c>
      <c r="I1342" s="1" t="s">
        <v>50</v>
      </c>
      <c r="J1342" s="1" t="s">
        <v>51</v>
      </c>
      <c r="K1342" s="1" t="s">
        <v>51</v>
      </c>
      <c r="L1342" s="1" t="s">
        <v>52</v>
      </c>
      <c r="M1342" s="1" t="s">
        <v>53</v>
      </c>
      <c r="N1342" s="1" t="s">
        <v>194</v>
      </c>
      <c r="O1342" s="1" t="s">
        <v>2475</v>
      </c>
      <c r="P1342" s="1" t="s">
        <v>55</v>
      </c>
      <c r="Q1342" s="1" t="s">
        <v>56</v>
      </c>
    </row>
    <row r="1343" spans="1:17" x14ac:dyDescent="0.25">
      <c r="A1343" s="1" t="s">
        <v>3311</v>
      </c>
      <c r="B1343" s="1" t="s">
        <v>3312</v>
      </c>
      <c r="C1343" s="1" t="s">
        <v>3313</v>
      </c>
      <c r="D1343" s="1" t="s">
        <v>2940</v>
      </c>
      <c r="E1343" s="1" t="s">
        <v>771</v>
      </c>
      <c r="F1343" s="1" t="s">
        <v>44</v>
      </c>
      <c r="G1343" s="1" t="s">
        <v>169</v>
      </c>
      <c r="H1343">
        <v>1</v>
      </c>
      <c r="I1343" s="1" t="s">
        <v>50</v>
      </c>
      <c r="J1343" s="1" t="s">
        <v>51</v>
      </c>
      <c r="K1343" s="1" t="s">
        <v>51</v>
      </c>
      <c r="L1343" s="1" t="s">
        <v>52</v>
      </c>
      <c r="M1343" s="1" t="s">
        <v>53</v>
      </c>
      <c r="N1343" s="1" t="s">
        <v>194</v>
      </c>
      <c r="O1343" s="1" t="s">
        <v>2475</v>
      </c>
      <c r="P1343" s="1" t="s">
        <v>55</v>
      </c>
      <c r="Q1343" s="1" t="s">
        <v>56</v>
      </c>
    </row>
    <row r="1344" spans="1:17" x14ac:dyDescent="0.25">
      <c r="A1344" s="1" t="s">
        <v>3315</v>
      </c>
      <c r="B1344" s="1" t="s">
        <v>3316</v>
      </c>
      <c r="C1344" s="1" t="s">
        <v>3317</v>
      </c>
      <c r="D1344" s="1" t="s">
        <v>2940</v>
      </c>
      <c r="E1344" s="1" t="s">
        <v>771</v>
      </c>
      <c r="F1344" s="1" t="s">
        <v>44</v>
      </c>
      <c r="G1344" s="1" t="s">
        <v>49</v>
      </c>
      <c r="H1344">
        <v>1</v>
      </c>
      <c r="I1344" s="1" t="s">
        <v>50</v>
      </c>
      <c r="J1344" s="1" t="s">
        <v>51</v>
      </c>
      <c r="K1344" s="1" t="s">
        <v>51</v>
      </c>
      <c r="L1344" s="1" t="s">
        <v>52</v>
      </c>
      <c r="M1344" s="1" t="s">
        <v>53</v>
      </c>
      <c r="N1344" s="1" t="s">
        <v>194</v>
      </c>
      <c r="O1344" s="1" t="s">
        <v>2475</v>
      </c>
      <c r="P1344" s="1" t="s">
        <v>302</v>
      </c>
      <c r="Q1344" s="1" t="s">
        <v>56</v>
      </c>
    </row>
    <row r="1345" spans="1:17" x14ac:dyDescent="0.25">
      <c r="A1345" s="1" t="s">
        <v>3315</v>
      </c>
      <c r="B1345" s="1" t="s">
        <v>3316</v>
      </c>
      <c r="C1345" s="1" t="s">
        <v>3317</v>
      </c>
      <c r="D1345" s="1" t="s">
        <v>2940</v>
      </c>
      <c r="E1345" s="1" t="s">
        <v>771</v>
      </c>
      <c r="F1345" s="1" t="s">
        <v>44</v>
      </c>
      <c r="G1345" s="1" t="s">
        <v>169</v>
      </c>
      <c r="H1345">
        <v>1</v>
      </c>
      <c r="I1345" s="1" t="s">
        <v>50</v>
      </c>
      <c r="J1345" s="1" t="s">
        <v>51</v>
      </c>
      <c r="K1345" s="1" t="s">
        <v>51</v>
      </c>
      <c r="L1345" s="1" t="s">
        <v>52</v>
      </c>
      <c r="M1345" s="1" t="s">
        <v>53</v>
      </c>
      <c r="N1345" s="1" t="s">
        <v>194</v>
      </c>
      <c r="O1345" s="1" t="s">
        <v>2475</v>
      </c>
      <c r="P1345" s="1" t="s">
        <v>302</v>
      </c>
      <c r="Q1345" s="1" t="s">
        <v>56</v>
      </c>
    </row>
    <row r="1346" spans="1:17" x14ac:dyDescent="0.25">
      <c r="A1346" s="1" t="s">
        <v>3320</v>
      </c>
      <c r="B1346" s="1" t="s">
        <v>247</v>
      </c>
      <c r="C1346" s="1" t="s">
        <v>3321</v>
      </c>
      <c r="D1346" s="1" t="s">
        <v>2293</v>
      </c>
      <c r="E1346" s="1" t="s">
        <v>771</v>
      </c>
      <c r="F1346" s="1" t="s">
        <v>44</v>
      </c>
      <c r="G1346" s="1" t="s">
        <v>49</v>
      </c>
      <c r="H1346">
        <v>1</v>
      </c>
      <c r="I1346" s="1" t="s">
        <v>50</v>
      </c>
      <c r="J1346" s="1" t="s">
        <v>51</v>
      </c>
      <c r="K1346" s="1" t="s">
        <v>51</v>
      </c>
      <c r="L1346" s="1" t="s">
        <v>52</v>
      </c>
      <c r="M1346" s="1" t="s">
        <v>65</v>
      </c>
      <c r="N1346" s="1" t="s">
        <v>274</v>
      </c>
      <c r="P1346" s="1" t="s">
        <v>55</v>
      </c>
      <c r="Q1346" s="1" t="s">
        <v>56</v>
      </c>
    </row>
    <row r="1347" spans="1:17" x14ac:dyDescent="0.25">
      <c r="A1347" s="1" t="s">
        <v>3320</v>
      </c>
      <c r="B1347" s="1" t="s">
        <v>247</v>
      </c>
      <c r="C1347" s="1" t="s">
        <v>3321</v>
      </c>
      <c r="D1347" s="1" t="s">
        <v>2293</v>
      </c>
      <c r="E1347" s="1" t="s">
        <v>771</v>
      </c>
      <c r="F1347" s="1" t="s">
        <v>44</v>
      </c>
      <c r="G1347" s="1" t="s">
        <v>169</v>
      </c>
      <c r="H1347">
        <v>1</v>
      </c>
      <c r="I1347" s="1" t="s">
        <v>50</v>
      </c>
      <c r="J1347" s="1" t="s">
        <v>51</v>
      </c>
      <c r="K1347" s="1" t="s">
        <v>51</v>
      </c>
      <c r="L1347" s="1" t="s">
        <v>52</v>
      </c>
      <c r="M1347" s="1" t="s">
        <v>65</v>
      </c>
      <c r="N1347" s="1" t="s">
        <v>274</v>
      </c>
      <c r="P1347" s="1" t="s">
        <v>55</v>
      </c>
      <c r="Q1347" s="1" t="s">
        <v>56</v>
      </c>
    </row>
    <row r="1348" spans="1:17" x14ac:dyDescent="0.25">
      <c r="A1348" s="1" t="s">
        <v>3323</v>
      </c>
      <c r="B1348" s="1" t="s">
        <v>3324</v>
      </c>
      <c r="C1348" s="1" t="s">
        <v>3325</v>
      </c>
      <c r="D1348" s="1" t="s">
        <v>2339</v>
      </c>
      <c r="E1348" s="1" t="s">
        <v>2242</v>
      </c>
      <c r="F1348" s="1" t="s">
        <v>44</v>
      </c>
      <c r="G1348" s="1" t="s">
        <v>49</v>
      </c>
      <c r="H1348">
        <v>1</v>
      </c>
      <c r="I1348" s="1" t="s">
        <v>50</v>
      </c>
      <c r="J1348" s="1" t="s">
        <v>51</v>
      </c>
      <c r="K1348" s="1" t="s">
        <v>51</v>
      </c>
      <c r="L1348" s="1" t="s">
        <v>52</v>
      </c>
      <c r="M1348" s="1" t="s">
        <v>65</v>
      </c>
      <c r="N1348" s="1" t="s">
        <v>194</v>
      </c>
      <c r="O1348" s="1" t="s">
        <v>429</v>
      </c>
      <c r="P1348" s="1" t="s">
        <v>302</v>
      </c>
      <c r="Q1348" s="1" t="s">
        <v>56</v>
      </c>
    </row>
    <row r="1349" spans="1:17" x14ac:dyDescent="0.25">
      <c r="A1349" s="1" t="s">
        <v>3323</v>
      </c>
      <c r="B1349" s="1" t="s">
        <v>3324</v>
      </c>
      <c r="C1349" s="1" t="s">
        <v>3325</v>
      </c>
      <c r="D1349" s="1" t="s">
        <v>2339</v>
      </c>
      <c r="E1349" s="1" t="s">
        <v>2242</v>
      </c>
      <c r="F1349" s="1" t="s">
        <v>44</v>
      </c>
      <c r="G1349" s="1" t="s">
        <v>169</v>
      </c>
      <c r="H1349">
        <v>1</v>
      </c>
      <c r="I1349" s="1" t="s">
        <v>50</v>
      </c>
      <c r="J1349" s="1" t="s">
        <v>51</v>
      </c>
      <c r="K1349" s="1" t="s">
        <v>51</v>
      </c>
      <c r="L1349" s="1" t="s">
        <v>52</v>
      </c>
      <c r="M1349" s="1" t="s">
        <v>65</v>
      </c>
      <c r="N1349" s="1" t="s">
        <v>194</v>
      </c>
      <c r="O1349" s="1" t="s">
        <v>429</v>
      </c>
      <c r="P1349" s="1" t="s">
        <v>302</v>
      </c>
      <c r="Q1349" s="1" t="s">
        <v>56</v>
      </c>
    </row>
    <row r="1350" spans="1:17" x14ac:dyDescent="0.25">
      <c r="A1350" s="1" t="s">
        <v>3326</v>
      </c>
      <c r="B1350" s="1" t="s">
        <v>2205</v>
      </c>
      <c r="C1350" s="1" t="s">
        <v>3327</v>
      </c>
      <c r="D1350" s="1" t="s">
        <v>3328</v>
      </c>
      <c r="E1350" s="1" t="s">
        <v>771</v>
      </c>
      <c r="F1350" s="1" t="s">
        <v>44</v>
      </c>
      <c r="G1350" s="1" t="s">
        <v>49</v>
      </c>
      <c r="H1350">
        <v>1</v>
      </c>
      <c r="I1350" s="1" t="s">
        <v>50</v>
      </c>
      <c r="J1350" s="1" t="s">
        <v>183</v>
      </c>
      <c r="K1350" s="1" t="s">
        <v>120</v>
      </c>
      <c r="L1350" s="1" t="s">
        <v>52</v>
      </c>
      <c r="M1350" s="1" t="s">
        <v>185</v>
      </c>
      <c r="N1350" s="1" t="s">
        <v>274</v>
      </c>
      <c r="P1350" s="1" t="s">
        <v>302</v>
      </c>
      <c r="Q1350" s="1" t="s">
        <v>122</v>
      </c>
    </row>
    <row r="1351" spans="1:17" x14ac:dyDescent="0.25">
      <c r="A1351" s="1" t="s">
        <v>3326</v>
      </c>
      <c r="B1351" s="1" t="s">
        <v>2205</v>
      </c>
      <c r="C1351" s="1" t="s">
        <v>3327</v>
      </c>
      <c r="D1351" s="1" t="s">
        <v>3328</v>
      </c>
      <c r="E1351" s="1" t="s">
        <v>771</v>
      </c>
      <c r="F1351" s="1" t="s">
        <v>44</v>
      </c>
      <c r="G1351" s="1" t="s">
        <v>169</v>
      </c>
      <c r="H1351">
        <v>1</v>
      </c>
      <c r="I1351" s="1" t="s">
        <v>50</v>
      </c>
      <c r="J1351" s="1" t="s">
        <v>183</v>
      </c>
      <c r="K1351" s="1" t="s">
        <v>120</v>
      </c>
      <c r="L1351" s="1" t="s">
        <v>52</v>
      </c>
      <c r="M1351" s="1" t="s">
        <v>185</v>
      </c>
      <c r="N1351" s="1" t="s">
        <v>274</v>
      </c>
      <c r="P1351" s="1" t="s">
        <v>302</v>
      </c>
      <c r="Q1351" s="1" t="s">
        <v>122</v>
      </c>
    </row>
    <row r="1352" spans="1:17" x14ac:dyDescent="0.25">
      <c r="A1352" s="1" t="s">
        <v>3330</v>
      </c>
      <c r="B1352" s="1" t="s">
        <v>3331</v>
      </c>
      <c r="C1352" s="1" t="s">
        <v>3332</v>
      </c>
      <c r="D1352" s="1" t="s">
        <v>2293</v>
      </c>
      <c r="E1352" s="1" t="s">
        <v>2242</v>
      </c>
      <c r="F1352" s="1" t="s">
        <v>44</v>
      </c>
      <c r="G1352" s="1" t="s">
        <v>49</v>
      </c>
      <c r="H1352">
        <v>1</v>
      </c>
      <c r="I1352" s="1" t="s">
        <v>50</v>
      </c>
      <c r="J1352" s="1" t="s">
        <v>51</v>
      </c>
      <c r="K1352" s="1" t="s">
        <v>51</v>
      </c>
      <c r="L1352" s="1" t="s">
        <v>52</v>
      </c>
      <c r="M1352" s="1" t="s">
        <v>65</v>
      </c>
      <c r="N1352" s="1" t="s">
        <v>194</v>
      </c>
      <c r="O1352" s="1" t="s">
        <v>3334</v>
      </c>
      <c r="P1352" s="1" t="s">
        <v>55</v>
      </c>
      <c r="Q1352" s="1" t="s">
        <v>56</v>
      </c>
    </row>
    <row r="1353" spans="1:17" x14ac:dyDescent="0.25">
      <c r="A1353" s="1" t="s">
        <v>3330</v>
      </c>
      <c r="B1353" s="1" t="s">
        <v>3331</v>
      </c>
      <c r="C1353" s="1" t="s">
        <v>3332</v>
      </c>
      <c r="D1353" s="1" t="s">
        <v>2293</v>
      </c>
      <c r="E1353" s="1" t="s">
        <v>2242</v>
      </c>
      <c r="F1353" s="1" t="s">
        <v>44</v>
      </c>
      <c r="G1353" s="1" t="s">
        <v>197</v>
      </c>
      <c r="H1353">
        <v>1</v>
      </c>
      <c r="I1353" s="1" t="s">
        <v>50</v>
      </c>
      <c r="J1353" s="1" t="s">
        <v>51</v>
      </c>
      <c r="K1353" s="1" t="s">
        <v>51</v>
      </c>
      <c r="L1353" s="1" t="s">
        <v>52</v>
      </c>
      <c r="M1353" s="1" t="s">
        <v>65</v>
      </c>
      <c r="N1353" s="1" t="s">
        <v>194</v>
      </c>
      <c r="O1353" s="1" t="s">
        <v>3334</v>
      </c>
      <c r="P1353" s="1" t="s">
        <v>55</v>
      </c>
      <c r="Q1353" s="1" t="s">
        <v>56</v>
      </c>
    </row>
    <row r="1354" spans="1:17" x14ac:dyDescent="0.25">
      <c r="A1354" s="1" t="s">
        <v>3330</v>
      </c>
      <c r="B1354" s="1" t="s">
        <v>3331</v>
      </c>
      <c r="C1354" s="1" t="s">
        <v>3332</v>
      </c>
      <c r="D1354" s="1" t="s">
        <v>2293</v>
      </c>
      <c r="E1354" s="1" t="s">
        <v>2242</v>
      </c>
      <c r="F1354" s="1" t="s">
        <v>44</v>
      </c>
      <c r="G1354" s="1" t="s">
        <v>169</v>
      </c>
      <c r="H1354">
        <v>1</v>
      </c>
      <c r="I1354" s="1" t="s">
        <v>50</v>
      </c>
      <c r="J1354" s="1" t="s">
        <v>51</v>
      </c>
      <c r="K1354" s="1" t="s">
        <v>51</v>
      </c>
      <c r="L1354" s="1" t="s">
        <v>52</v>
      </c>
      <c r="M1354" s="1" t="s">
        <v>65</v>
      </c>
      <c r="N1354" s="1" t="s">
        <v>194</v>
      </c>
      <c r="O1354" s="1" t="s">
        <v>3334</v>
      </c>
      <c r="P1354" s="1" t="s">
        <v>55</v>
      </c>
      <c r="Q1354" s="1" t="s">
        <v>56</v>
      </c>
    </row>
    <row r="1355" spans="1:17" x14ac:dyDescent="0.25">
      <c r="A1355" s="1" t="s">
        <v>3335</v>
      </c>
      <c r="B1355" s="1" t="s">
        <v>3336</v>
      </c>
      <c r="C1355" s="1" t="s">
        <v>3337</v>
      </c>
      <c r="D1355" s="1" t="s">
        <v>2396</v>
      </c>
      <c r="E1355" s="1" t="s">
        <v>2242</v>
      </c>
      <c r="F1355" s="1" t="s">
        <v>44</v>
      </c>
      <c r="G1355" s="1" t="s">
        <v>49</v>
      </c>
      <c r="H1355">
        <v>1</v>
      </c>
      <c r="I1355" s="1" t="s">
        <v>50</v>
      </c>
      <c r="J1355" s="1" t="s">
        <v>51</v>
      </c>
      <c r="K1355" s="1" t="s">
        <v>51</v>
      </c>
      <c r="L1355" s="1" t="s">
        <v>52</v>
      </c>
      <c r="M1355" s="1" t="s">
        <v>65</v>
      </c>
      <c r="N1355" s="1" t="s">
        <v>194</v>
      </c>
      <c r="O1355" s="1" t="s">
        <v>2458</v>
      </c>
      <c r="P1355" s="1" t="s">
        <v>55</v>
      </c>
      <c r="Q1355" s="1" t="s">
        <v>56</v>
      </c>
    </row>
    <row r="1356" spans="1:17" x14ac:dyDescent="0.25">
      <c r="A1356" s="1" t="s">
        <v>3335</v>
      </c>
      <c r="B1356" s="1" t="s">
        <v>3336</v>
      </c>
      <c r="C1356" s="1" t="s">
        <v>3337</v>
      </c>
      <c r="D1356" s="1" t="s">
        <v>2396</v>
      </c>
      <c r="E1356" s="1" t="s">
        <v>2242</v>
      </c>
      <c r="F1356" s="1" t="s">
        <v>44</v>
      </c>
      <c r="G1356" s="1" t="s">
        <v>197</v>
      </c>
      <c r="H1356">
        <v>1</v>
      </c>
      <c r="I1356" s="1" t="s">
        <v>50</v>
      </c>
      <c r="J1356" s="1" t="s">
        <v>51</v>
      </c>
      <c r="K1356" s="1" t="s">
        <v>51</v>
      </c>
      <c r="L1356" s="1" t="s">
        <v>52</v>
      </c>
      <c r="M1356" s="1" t="s">
        <v>65</v>
      </c>
      <c r="N1356" s="1" t="s">
        <v>194</v>
      </c>
      <c r="O1356" s="1" t="s">
        <v>2458</v>
      </c>
      <c r="P1356" s="1" t="s">
        <v>55</v>
      </c>
      <c r="Q1356" s="1" t="s">
        <v>56</v>
      </c>
    </row>
    <row r="1357" spans="1:17" x14ac:dyDescent="0.25">
      <c r="A1357" s="1" t="s">
        <v>3335</v>
      </c>
      <c r="B1357" s="1" t="s">
        <v>3336</v>
      </c>
      <c r="C1357" s="1" t="s">
        <v>3337</v>
      </c>
      <c r="D1357" s="1" t="s">
        <v>2396</v>
      </c>
      <c r="E1357" s="1" t="s">
        <v>2242</v>
      </c>
      <c r="F1357" s="1" t="s">
        <v>44</v>
      </c>
      <c r="G1357" s="1" t="s">
        <v>169</v>
      </c>
      <c r="H1357">
        <v>1</v>
      </c>
      <c r="I1357" s="1" t="s">
        <v>50</v>
      </c>
      <c r="J1357" s="1" t="s">
        <v>51</v>
      </c>
      <c r="K1357" s="1" t="s">
        <v>51</v>
      </c>
      <c r="L1357" s="1" t="s">
        <v>52</v>
      </c>
      <c r="M1357" s="1" t="s">
        <v>65</v>
      </c>
      <c r="N1357" s="1" t="s">
        <v>194</v>
      </c>
      <c r="O1357" s="1" t="s">
        <v>2458</v>
      </c>
      <c r="P1357" s="1" t="s">
        <v>55</v>
      </c>
      <c r="Q1357" s="1" t="s">
        <v>56</v>
      </c>
    </row>
    <row r="1358" spans="1:17" x14ac:dyDescent="0.25">
      <c r="A1358" s="1" t="s">
        <v>3338</v>
      </c>
      <c r="B1358" s="1" t="s">
        <v>2197</v>
      </c>
      <c r="C1358" s="1" t="s">
        <v>3339</v>
      </c>
      <c r="D1358" s="1" t="s">
        <v>3328</v>
      </c>
      <c r="E1358" s="1" t="s">
        <v>771</v>
      </c>
      <c r="F1358" s="1" t="s">
        <v>44</v>
      </c>
      <c r="G1358" s="1" t="s">
        <v>49</v>
      </c>
      <c r="H1358">
        <v>1</v>
      </c>
      <c r="I1358" s="1" t="s">
        <v>50</v>
      </c>
      <c r="J1358" s="1" t="s">
        <v>51</v>
      </c>
      <c r="K1358" s="1" t="s">
        <v>51</v>
      </c>
      <c r="L1358" s="1" t="s">
        <v>209</v>
      </c>
      <c r="M1358" s="1" t="s">
        <v>53</v>
      </c>
      <c r="N1358" s="1" t="s">
        <v>274</v>
      </c>
      <c r="P1358" s="1" t="s">
        <v>55</v>
      </c>
      <c r="Q1358" s="1" t="s">
        <v>122</v>
      </c>
    </row>
    <row r="1359" spans="1:17" x14ac:dyDescent="0.25">
      <c r="A1359" s="1" t="s">
        <v>3338</v>
      </c>
      <c r="B1359" s="1" t="s">
        <v>2197</v>
      </c>
      <c r="C1359" s="1" t="s">
        <v>3339</v>
      </c>
      <c r="D1359" s="1" t="s">
        <v>3328</v>
      </c>
      <c r="E1359" s="1" t="s">
        <v>771</v>
      </c>
      <c r="F1359" s="1" t="s">
        <v>44</v>
      </c>
      <c r="G1359" s="1" t="s">
        <v>169</v>
      </c>
      <c r="H1359">
        <v>1</v>
      </c>
      <c r="I1359" s="1" t="s">
        <v>50</v>
      </c>
      <c r="J1359" s="1" t="s">
        <v>51</v>
      </c>
      <c r="K1359" s="1" t="s">
        <v>51</v>
      </c>
      <c r="L1359" s="1" t="s">
        <v>209</v>
      </c>
      <c r="M1359" s="1" t="s">
        <v>53</v>
      </c>
      <c r="N1359" s="1" t="s">
        <v>274</v>
      </c>
      <c r="P1359" s="1" t="s">
        <v>55</v>
      </c>
      <c r="Q1359" s="1" t="s">
        <v>122</v>
      </c>
    </row>
    <row r="1360" spans="1:17" x14ac:dyDescent="0.25">
      <c r="A1360" s="1" t="s">
        <v>3341</v>
      </c>
      <c r="B1360" s="1" t="s">
        <v>3342</v>
      </c>
      <c r="C1360" s="1" t="s">
        <v>3343</v>
      </c>
      <c r="D1360" s="1" t="s">
        <v>2293</v>
      </c>
      <c r="E1360" s="1" t="s">
        <v>2242</v>
      </c>
      <c r="F1360" s="1" t="s">
        <v>44</v>
      </c>
      <c r="G1360" s="1" t="s">
        <v>49</v>
      </c>
      <c r="H1360">
        <v>1</v>
      </c>
      <c r="I1360" s="1" t="s">
        <v>50</v>
      </c>
      <c r="J1360" s="1" t="s">
        <v>51</v>
      </c>
      <c r="K1360" s="1" t="s">
        <v>51</v>
      </c>
      <c r="L1360" s="1" t="s">
        <v>52</v>
      </c>
      <c r="M1360" s="1" t="s">
        <v>65</v>
      </c>
      <c r="N1360" s="1" t="s">
        <v>194</v>
      </c>
      <c r="O1360" s="1" t="s">
        <v>195</v>
      </c>
      <c r="P1360" s="1" t="s">
        <v>55</v>
      </c>
      <c r="Q1360" s="1" t="s">
        <v>56</v>
      </c>
    </row>
    <row r="1361" spans="1:17" x14ac:dyDescent="0.25">
      <c r="A1361" s="1" t="s">
        <v>3341</v>
      </c>
      <c r="B1361" s="1" t="s">
        <v>3342</v>
      </c>
      <c r="C1361" s="1" t="s">
        <v>3343</v>
      </c>
      <c r="D1361" s="1" t="s">
        <v>2293</v>
      </c>
      <c r="E1361" s="1" t="s">
        <v>2242</v>
      </c>
      <c r="F1361" s="1" t="s">
        <v>44</v>
      </c>
      <c r="G1361" s="1" t="s">
        <v>169</v>
      </c>
      <c r="H1361">
        <v>1</v>
      </c>
      <c r="I1361" s="1" t="s">
        <v>50</v>
      </c>
      <c r="J1361" s="1" t="s">
        <v>51</v>
      </c>
      <c r="K1361" s="1" t="s">
        <v>51</v>
      </c>
      <c r="L1361" s="1" t="s">
        <v>52</v>
      </c>
      <c r="M1361" s="1" t="s">
        <v>65</v>
      </c>
      <c r="N1361" s="1" t="s">
        <v>194</v>
      </c>
      <c r="O1361" s="1" t="s">
        <v>195</v>
      </c>
      <c r="P1361" s="1" t="s">
        <v>55</v>
      </c>
      <c r="Q1361" s="1" t="s">
        <v>56</v>
      </c>
    </row>
    <row r="1362" spans="1:17" x14ac:dyDescent="0.25">
      <c r="A1362" s="1" t="s">
        <v>3344</v>
      </c>
      <c r="B1362" s="1" t="s">
        <v>3345</v>
      </c>
      <c r="C1362" s="1" t="s">
        <v>3346</v>
      </c>
      <c r="D1362" s="1" t="s">
        <v>2396</v>
      </c>
      <c r="E1362" s="1" t="s">
        <v>771</v>
      </c>
      <c r="F1362" s="1" t="s">
        <v>44</v>
      </c>
      <c r="G1362" s="1" t="s">
        <v>49</v>
      </c>
      <c r="H1362">
        <v>1</v>
      </c>
      <c r="I1362" s="1" t="s">
        <v>50</v>
      </c>
      <c r="J1362" s="1" t="s">
        <v>51</v>
      </c>
      <c r="K1362" s="1" t="s">
        <v>51</v>
      </c>
      <c r="L1362" s="1" t="s">
        <v>52</v>
      </c>
      <c r="M1362" s="1" t="s">
        <v>65</v>
      </c>
      <c r="N1362" s="1" t="s">
        <v>194</v>
      </c>
      <c r="O1362" s="1" t="s">
        <v>2475</v>
      </c>
      <c r="P1362" s="1" t="s">
        <v>302</v>
      </c>
      <c r="Q1362" s="1" t="s">
        <v>122</v>
      </c>
    </row>
    <row r="1363" spans="1:17" x14ac:dyDescent="0.25">
      <c r="A1363" s="1" t="s">
        <v>3344</v>
      </c>
      <c r="B1363" s="1" t="s">
        <v>3345</v>
      </c>
      <c r="C1363" s="1" t="s">
        <v>3346</v>
      </c>
      <c r="D1363" s="1" t="s">
        <v>2396</v>
      </c>
      <c r="E1363" s="1" t="s">
        <v>771</v>
      </c>
      <c r="F1363" s="1" t="s">
        <v>44</v>
      </c>
      <c r="G1363" s="1" t="s">
        <v>197</v>
      </c>
      <c r="H1363">
        <v>1</v>
      </c>
      <c r="I1363" s="1" t="s">
        <v>50</v>
      </c>
      <c r="J1363" s="1" t="s">
        <v>51</v>
      </c>
      <c r="K1363" s="1" t="s">
        <v>51</v>
      </c>
      <c r="L1363" s="1" t="s">
        <v>52</v>
      </c>
      <c r="M1363" s="1" t="s">
        <v>65</v>
      </c>
      <c r="N1363" s="1" t="s">
        <v>194</v>
      </c>
      <c r="O1363" s="1" t="s">
        <v>2475</v>
      </c>
      <c r="P1363" s="1" t="s">
        <v>302</v>
      </c>
      <c r="Q1363" s="1" t="s">
        <v>122</v>
      </c>
    </row>
    <row r="1364" spans="1:17" x14ac:dyDescent="0.25">
      <c r="A1364" s="1" t="s">
        <v>3344</v>
      </c>
      <c r="B1364" s="1" t="s">
        <v>3345</v>
      </c>
      <c r="C1364" s="1" t="s">
        <v>3346</v>
      </c>
      <c r="D1364" s="1" t="s">
        <v>2396</v>
      </c>
      <c r="E1364" s="1" t="s">
        <v>771</v>
      </c>
      <c r="F1364" s="1" t="s">
        <v>44</v>
      </c>
      <c r="G1364" s="1" t="s">
        <v>196</v>
      </c>
      <c r="H1364">
        <v>2</v>
      </c>
      <c r="I1364" s="1" t="s">
        <v>50</v>
      </c>
      <c r="J1364" s="1" t="s">
        <v>51</v>
      </c>
      <c r="K1364" s="1" t="s">
        <v>51</v>
      </c>
      <c r="L1364" s="1" t="s">
        <v>52</v>
      </c>
      <c r="M1364" s="1" t="s">
        <v>65</v>
      </c>
      <c r="N1364" s="1" t="s">
        <v>194</v>
      </c>
      <c r="O1364" s="1" t="s">
        <v>2475</v>
      </c>
      <c r="P1364" s="1" t="s">
        <v>302</v>
      </c>
      <c r="Q1364" s="1" t="s">
        <v>122</v>
      </c>
    </row>
    <row r="1365" spans="1:17" x14ac:dyDescent="0.25">
      <c r="A1365" s="1" t="s">
        <v>3344</v>
      </c>
      <c r="B1365" s="1" t="s">
        <v>3345</v>
      </c>
      <c r="C1365" s="1" t="s">
        <v>3346</v>
      </c>
      <c r="D1365" s="1" t="s">
        <v>2396</v>
      </c>
      <c r="E1365" s="1" t="s">
        <v>771</v>
      </c>
      <c r="F1365" s="1" t="s">
        <v>44</v>
      </c>
      <c r="G1365" s="1" t="s">
        <v>169</v>
      </c>
      <c r="H1365">
        <v>1</v>
      </c>
      <c r="I1365" s="1" t="s">
        <v>50</v>
      </c>
      <c r="J1365" s="1" t="s">
        <v>51</v>
      </c>
      <c r="K1365" s="1" t="s">
        <v>51</v>
      </c>
      <c r="L1365" s="1" t="s">
        <v>52</v>
      </c>
      <c r="M1365" s="1" t="s">
        <v>65</v>
      </c>
      <c r="N1365" s="1" t="s">
        <v>194</v>
      </c>
      <c r="O1365" s="1" t="s">
        <v>2475</v>
      </c>
      <c r="P1365" s="1" t="s">
        <v>302</v>
      </c>
      <c r="Q1365" s="1" t="s">
        <v>122</v>
      </c>
    </row>
    <row r="1366" spans="1:17" x14ac:dyDescent="0.25">
      <c r="A1366" s="1" t="s">
        <v>3347</v>
      </c>
      <c r="B1366" s="1" t="s">
        <v>3348</v>
      </c>
      <c r="C1366" s="1" t="s">
        <v>3349</v>
      </c>
      <c r="D1366" s="1" t="s">
        <v>2293</v>
      </c>
      <c r="E1366" s="1" t="s">
        <v>2242</v>
      </c>
      <c r="F1366" s="1" t="s">
        <v>44</v>
      </c>
      <c r="G1366" s="1" t="s">
        <v>49</v>
      </c>
      <c r="H1366">
        <v>1</v>
      </c>
      <c r="I1366" s="1" t="s">
        <v>50</v>
      </c>
      <c r="J1366" s="1" t="s">
        <v>51</v>
      </c>
      <c r="K1366" s="1" t="s">
        <v>51</v>
      </c>
      <c r="L1366" s="1" t="s">
        <v>52</v>
      </c>
      <c r="M1366" s="1" t="s">
        <v>65</v>
      </c>
      <c r="N1366" s="1" t="s">
        <v>194</v>
      </c>
      <c r="O1366" s="1" t="s">
        <v>195</v>
      </c>
      <c r="P1366" s="1" t="s">
        <v>356</v>
      </c>
      <c r="Q1366" s="1" t="s">
        <v>56</v>
      </c>
    </row>
    <row r="1367" spans="1:17" x14ac:dyDescent="0.25">
      <c r="A1367" s="1" t="s">
        <v>3347</v>
      </c>
      <c r="B1367" s="1" t="s">
        <v>3348</v>
      </c>
      <c r="C1367" s="1" t="s">
        <v>3349</v>
      </c>
      <c r="D1367" s="1" t="s">
        <v>2293</v>
      </c>
      <c r="E1367" s="1" t="s">
        <v>2242</v>
      </c>
      <c r="F1367" s="1" t="s">
        <v>44</v>
      </c>
      <c r="G1367" s="1" t="s">
        <v>169</v>
      </c>
      <c r="H1367">
        <v>1</v>
      </c>
      <c r="I1367" s="1" t="s">
        <v>50</v>
      </c>
      <c r="J1367" s="1" t="s">
        <v>51</v>
      </c>
      <c r="K1367" s="1" t="s">
        <v>51</v>
      </c>
      <c r="L1367" s="1" t="s">
        <v>52</v>
      </c>
      <c r="M1367" s="1" t="s">
        <v>65</v>
      </c>
      <c r="N1367" s="1" t="s">
        <v>194</v>
      </c>
      <c r="O1367" s="1" t="s">
        <v>195</v>
      </c>
      <c r="P1367" s="1" t="s">
        <v>356</v>
      </c>
      <c r="Q1367" s="1" t="s">
        <v>56</v>
      </c>
    </row>
    <row r="1368" spans="1:17" x14ac:dyDescent="0.25">
      <c r="A1368" s="1" t="s">
        <v>3350</v>
      </c>
      <c r="B1368" s="1" t="s">
        <v>3351</v>
      </c>
      <c r="C1368" s="1" t="s">
        <v>3352</v>
      </c>
      <c r="D1368" s="1" t="s">
        <v>3025</v>
      </c>
      <c r="E1368" s="1" t="s">
        <v>2242</v>
      </c>
      <c r="F1368" s="1" t="s">
        <v>44</v>
      </c>
      <c r="G1368" s="1" t="s">
        <v>49</v>
      </c>
      <c r="H1368">
        <v>1</v>
      </c>
      <c r="I1368" s="1" t="s">
        <v>50</v>
      </c>
      <c r="J1368" s="1" t="s">
        <v>51</v>
      </c>
      <c r="K1368" s="1" t="s">
        <v>51</v>
      </c>
      <c r="L1368" s="1" t="s">
        <v>52</v>
      </c>
      <c r="M1368" s="1" t="s">
        <v>65</v>
      </c>
      <c r="N1368" s="1" t="s">
        <v>54</v>
      </c>
      <c r="P1368" s="1" t="s">
        <v>302</v>
      </c>
      <c r="Q1368" s="1" t="s">
        <v>56</v>
      </c>
    </row>
    <row r="1369" spans="1:17" x14ac:dyDescent="0.25">
      <c r="A1369" s="1" t="s">
        <v>3353</v>
      </c>
      <c r="B1369" s="1" t="s">
        <v>3354</v>
      </c>
      <c r="C1369" s="1" t="s">
        <v>3355</v>
      </c>
      <c r="D1369" s="1" t="s">
        <v>2293</v>
      </c>
      <c r="E1369" s="1" t="s">
        <v>2242</v>
      </c>
      <c r="F1369" s="1" t="s">
        <v>44</v>
      </c>
      <c r="G1369" s="1" t="s">
        <v>49</v>
      </c>
      <c r="H1369">
        <v>1</v>
      </c>
      <c r="I1369" s="1" t="s">
        <v>50</v>
      </c>
      <c r="J1369" s="1" t="s">
        <v>51</v>
      </c>
      <c r="K1369" s="1" t="s">
        <v>51</v>
      </c>
      <c r="L1369" s="1" t="s">
        <v>52</v>
      </c>
      <c r="M1369" s="1" t="s">
        <v>65</v>
      </c>
      <c r="N1369" s="1" t="s">
        <v>194</v>
      </c>
      <c r="O1369" s="1" t="s">
        <v>195</v>
      </c>
      <c r="P1369" s="1" t="s">
        <v>55</v>
      </c>
      <c r="Q1369" s="1" t="s">
        <v>56</v>
      </c>
    </row>
    <row r="1370" spans="1:17" x14ac:dyDescent="0.25">
      <c r="A1370" s="1" t="s">
        <v>3353</v>
      </c>
      <c r="B1370" s="1" t="s">
        <v>3354</v>
      </c>
      <c r="C1370" s="1" t="s">
        <v>3355</v>
      </c>
      <c r="D1370" s="1" t="s">
        <v>2293</v>
      </c>
      <c r="E1370" s="1" t="s">
        <v>2242</v>
      </c>
      <c r="F1370" s="1" t="s">
        <v>44</v>
      </c>
      <c r="G1370" s="1" t="s">
        <v>169</v>
      </c>
      <c r="H1370">
        <v>1</v>
      </c>
      <c r="I1370" s="1" t="s">
        <v>50</v>
      </c>
      <c r="J1370" s="1" t="s">
        <v>51</v>
      </c>
      <c r="K1370" s="1" t="s">
        <v>51</v>
      </c>
      <c r="L1370" s="1" t="s">
        <v>52</v>
      </c>
      <c r="M1370" s="1" t="s">
        <v>65</v>
      </c>
      <c r="N1370" s="1" t="s">
        <v>194</v>
      </c>
      <c r="O1370" s="1" t="s">
        <v>195</v>
      </c>
      <c r="P1370" s="1" t="s">
        <v>55</v>
      </c>
      <c r="Q1370" s="1" t="s">
        <v>56</v>
      </c>
    </row>
    <row r="1371" spans="1:17" x14ac:dyDescent="0.25">
      <c r="A1371" s="1" t="s">
        <v>3356</v>
      </c>
      <c r="B1371" s="1" t="s">
        <v>3357</v>
      </c>
      <c r="C1371" s="1" t="s">
        <v>3358</v>
      </c>
      <c r="D1371" s="1" t="s">
        <v>2293</v>
      </c>
      <c r="E1371" s="1" t="s">
        <v>2242</v>
      </c>
      <c r="F1371" s="1" t="s">
        <v>50</v>
      </c>
      <c r="G1371" s="1" t="s">
        <v>49</v>
      </c>
      <c r="H1371">
        <v>1</v>
      </c>
      <c r="I1371" s="1" t="s">
        <v>50</v>
      </c>
      <c r="J1371" s="1" t="s">
        <v>51</v>
      </c>
      <c r="K1371" s="1" t="s">
        <v>51</v>
      </c>
      <c r="L1371" s="1" t="s">
        <v>52</v>
      </c>
      <c r="M1371" s="1" t="s">
        <v>53</v>
      </c>
      <c r="N1371" s="1" t="s">
        <v>194</v>
      </c>
      <c r="O1371" s="1" t="s">
        <v>195</v>
      </c>
      <c r="P1371" s="1" t="s">
        <v>302</v>
      </c>
      <c r="Q1371" s="1" t="s">
        <v>56</v>
      </c>
    </row>
    <row r="1372" spans="1:17" x14ac:dyDescent="0.25">
      <c r="A1372" s="1" t="s">
        <v>3356</v>
      </c>
      <c r="B1372" s="1" t="s">
        <v>3357</v>
      </c>
      <c r="C1372" s="1" t="s">
        <v>3358</v>
      </c>
      <c r="D1372" s="1" t="s">
        <v>2293</v>
      </c>
      <c r="E1372" s="1" t="s">
        <v>2242</v>
      </c>
      <c r="F1372" s="1" t="s">
        <v>50</v>
      </c>
      <c r="G1372" s="1" t="s">
        <v>169</v>
      </c>
      <c r="H1372">
        <v>1</v>
      </c>
      <c r="I1372" s="1" t="s">
        <v>50</v>
      </c>
      <c r="J1372" s="1" t="s">
        <v>51</v>
      </c>
      <c r="K1372" s="1" t="s">
        <v>51</v>
      </c>
      <c r="L1372" s="1" t="s">
        <v>52</v>
      </c>
      <c r="M1372" s="1" t="s">
        <v>53</v>
      </c>
      <c r="N1372" s="1" t="s">
        <v>194</v>
      </c>
      <c r="O1372" s="1" t="s">
        <v>195</v>
      </c>
      <c r="P1372" s="1" t="s">
        <v>302</v>
      </c>
      <c r="Q1372" s="1" t="s">
        <v>56</v>
      </c>
    </row>
    <row r="1373" spans="1:17" x14ac:dyDescent="0.25">
      <c r="A1373" s="1" t="s">
        <v>3359</v>
      </c>
      <c r="B1373" s="1" t="s">
        <v>3360</v>
      </c>
      <c r="C1373" s="1" t="s">
        <v>3361</v>
      </c>
      <c r="D1373" s="1" t="s">
        <v>3025</v>
      </c>
      <c r="E1373" s="1" t="s">
        <v>2242</v>
      </c>
      <c r="F1373" s="1" t="s">
        <v>44</v>
      </c>
      <c r="G1373" s="1" t="s">
        <v>49</v>
      </c>
      <c r="H1373">
        <v>1</v>
      </c>
      <c r="I1373" s="1" t="s">
        <v>50</v>
      </c>
      <c r="J1373" s="1" t="s">
        <v>51</v>
      </c>
      <c r="K1373" s="1" t="s">
        <v>51</v>
      </c>
      <c r="L1373" s="1" t="s">
        <v>52</v>
      </c>
      <c r="M1373" s="1" t="s">
        <v>65</v>
      </c>
      <c r="N1373" s="1" t="s">
        <v>54</v>
      </c>
      <c r="P1373" s="1" t="s">
        <v>302</v>
      </c>
      <c r="Q1373" s="1" t="s">
        <v>56</v>
      </c>
    </row>
    <row r="1374" spans="1:17" x14ac:dyDescent="0.25">
      <c r="A1374" s="1" t="s">
        <v>3362</v>
      </c>
      <c r="B1374" s="1" t="s">
        <v>3363</v>
      </c>
      <c r="C1374" s="1" t="s">
        <v>3364</v>
      </c>
      <c r="D1374" s="1" t="s">
        <v>2293</v>
      </c>
      <c r="E1374" s="1" t="s">
        <v>2242</v>
      </c>
      <c r="F1374" s="1" t="s">
        <v>44</v>
      </c>
      <c r="G1374" s="1" t="s">
        <v>49</v>
      </c>
      <c r="H1374">
        <v>1</v>
      </c>
      <c r="I1374" s="1" t="s">
        <v>50</v>
      </c>
      <c r="J1374" s="1" t="s">
        <v>51</v>
      </c>
      <c r="K1374" s="1" t="s">
        <v>51</v>
      </c>
      <c r="L1374" s="1" t="s">
        <v>52</v>
      </c>
      <c r="M1374" s="1" t="s">
        <v>65</v>
      </c>
      <c r="N1374" s="1" t="s">
        <v>194</v>
      </c>
      <c r="O1374" s="1" t="s">
        <v>299</v>
      </c>
      <c r="P1374" s="1" t="s">
        <v>356</v>
      </c>
      <c r="Q1374" s="1" t="s">
        <v>56</v>
      </c>
    </row>
    <row r="1375" spans="1:17" x14ac:dyDescent="0.25">
      <c r="A1375" s="1" t="s">
        <v>3362</v>
      </c>
      <c r="B1375" s="1" t="s">
        <v>3363</v>
      </c>
      <c r="C1375" s="1" t="s">
        <v>3364</v>
      </c>
      <c r="D1375" s="1" t="s">
        <v>2293</v>
      </c>
      <c r="E1375" s="1" t="s">
        <v>2242</v>
      </c>
      <c r="F1375" s="1" t="s">
        <v>44</v>
      </c>
      <c r="G1375" s="1" t="s">
        <v>169</v>
      </c>
      <c r="H1375">
        <v>1</v>
      </c>
      <c r="I1375" s="1" t="s">
        <v>50</v>
      </c>
      <c r="J1375" s="1" t="s">
        <v>51</v>
      </c>
      <c r="K1375" s="1" t="s">
        <v>51</v>
      </c>
      <c r="L1375" s="1" t="s">
        <v>52</v>
      </c>
      <c r="M1375" s="1" t="s">
        <v>65</v>
      </c>
      <c r="N1375" s="1" t="s">
        <v>194</v>
      </c>
      <c r="O1375" s="1" t="s">
        <v>299</v>
      </c>
      <c r="P1375" s="1" t="s">
        <v>356</v>
      </c>
      <c r="Q1375" s="1" t="s">
        <v>56</v>
      </c>
    </row>
    <row r="1376" spans="1:17" x14ac:dyDescent="0.25">
      <c r="A1376" s="1" t="s">
        <v>3365</v>
      </c>
      <c r="B1376" s="1" t="s">
        <v>3366</v>
      </c>
      <c r="C1376" s="1" t="s">
        <v>3367</v>
      </c>
      <c r="D1376" s="1" t="s">
        <v>2944</v>
      </c>
      <c r="E1376" s="1" t="s">
        <v>2242</v>
      </c>
      <c r="F1376" s="1" t="s">
        <v>44</v>
      </c>
      <c r="G1376" s="1" t="s">
        <v>49</v>
      </c>
      <c r="H1376">
        <v>1</v>
      </c>
      <c r="I1376" s="1" t="s">
        <v>50</v>
      </c>
      <c r="J1376" s="1" t="s">
        <v>51</v>
      </c>
      <c r="K1376" s="1" t="s">
        <v>51</v>
      </c>
      <c r="L1376" s="1" t="s">
        <v>52</v>
      </c>
      <c r="M1376" s="1" t="s">
        <v>53</v>
      </c>
      <c r="N1376" s="1" t="s">
        <v>194</v>
      </c>
      <c r="O1376" s="1" t="s">
        <v>3368</v>
      </c>
      <c r="P1376" s="1" t="s">
        <v>55</v>
      </c>
      <c r="Q1376" s="1" t="s">
        <v>56</v>
      </c>
    </row>
    <row r="1377" spans="1:17" x14ac:dyDescent="0.25">
      <c r="A1377" s="1" t="s">
        <v>3365</v>
      </c>
      <c r="B1377" s="1" t="s">
        <v>3366</v>
      </c>
      <c r="C1377" s="1" t="s">
        <v>3367</v>
      </c>
      <c r="D1377" s="1" t="s">
        <v>2944</v>
      </c>
      <c r="E1377" s="1" t="s">
        <v>2242</v>
      </c>
      <c r="F1377" s="1" t="s">
        <v>44</v>
      </c>
      <c r="G1377" s="1" t="s">
        <v>197</v>
      </c>
      <c r="H1377">
        <v>1</v>
      </c>
      <c r="I1377" s="1" t="s">
        <v>50</v>
      </c>
      <c r="J1377" s="1" t="s">
        <v>51</v>
      </c>
      <c r="K1377" s="1" t="s">
        <v>51</v>
      </c>
      <c r="L1377" s="1" t="s">
        <v>52</v>
      </c>
      <c r="M1377" s="1" t="s">
        <v>53</v>
      </c>
      <c r="N1377" s="1" t="s">
        <v>194</v>
      </c>
      <c r="O1377" s="1" t="s">
        <v>3368</v>
      </c>
      <c r="P1377" s="1" t="s">
        <v>55</v>
      </c>
      <c r="Q1377" s="1" t="s">
        <v>56</v>
      </c>
    </row>
    <row r="1378" spans="1:17" x14ac:dyDescent="0.25">
      <c r="A1378" s="1" t="s">
        <v>3365</v>
      </c>
      <c r="B1378" s="1" t="s">
        <v>3366</v>
      </c>
      <c r="C1378" s="1" t="s">
        <v>3367</v>
      </c>
      <c r="D1378" s="1" t="s">
        <v>2944</v>
      </c>
      <c r="E1378" s="1" t="s">
        <v>2242</v>
      </c>
      <c r="F1378" s="1" t="s">
        <v>44</v>
      </c>
      <c r="G1378" s="1" t="s">
        <v>169</v>
      </c>
      <c r="H1378">
        <v>1</v>
      </c>
      <c r="I1378" s="1" t="s">
        <v>50</v>
      </c>
      <c r="J1378" s="1" t="s">
        <v>51</v>
      </c>
      <c r="K1378" s="1" t="s">
        <v>51</v>
      </c>
      <c r="L1378" s="1" t="s">
        <v>52</v>
      </c>
      <c r="M1378" s="1" t="s">
        <v>53</v>
      </c>
      <c r="N1378" s="1" t="s">
        <v>194</v>
      </c>
      <c r="O1378" s="1" t="s">
        <v>3368</v>
      </c>
      <c r="P1378" s="1" t="s">
        <v>55</v>
      </c>
      <c r="Q1378" s="1" t="s">
        <v>56</v>
      </c>
    </row>
    <row r="1379" spans="1:17" x14ac:dyDescent="0.25">
      <c r="A1379" s="1" t="s">
        <v>3369</v>
      </c>
      <c r="B1379" s="1" t="s">
        <v>3370</v>
      </c>
      <c r="C1379" s="1" t="s">
        <v>3371</v>
      </c>
      <c r="D1379" s="1" t="s">
        <v>2944</v>
      </c>
      <c r="E1379" s="1" t="s">
        <v>2242</v>
      </c>
      <c r="F1379" s="1" t="s">
        <v>44</v>
      </c>
      <c r="G1379" s="1" t="s">
        <v>49</v>
      </c>
      <c r="H1379">
        <v>1</v>
      </c>
      <c r="I1379" s="1" t="s">
        <v>50</v>
      </c>
      <c r="J1379" s="1" t="s">
        <v>51</v>
      </c>
      <c r="K1379" s="1" t="s">
        <v>51</v>
      </c>
      <c r="L1379" s="1" t="s">
        <v>52</v>
      </c>
      <c r="M1379" s="1" t="s">
        <v>65</v>
      </c>
      <c r="N1379" s="1" t="s">
        <v>54</v>
      </c>
      <c r="P1379" s="1" t="s">
        <v>302</v>
      </c>
      <c r="Q1379" s="1" t="s">
        <v>122</v>
      </c>
    </row>
    <row r="1380" spans="1:17" x14ac:dyDescent="0.25">
      <c r="A1380" s="1" t="s">
        <v>3369</v>
      </c>
      <c r="B1380" s="1" t="s">
        <v>3370</v>
      </c>
      <c r="C1380" s="1" t="s">
        <v>3371</v>
      </c>
      <c r="D1380" s="1" t="s">
        <v>2944</v>
      </c>
      <c r="E1380" s="1" t="s">
        <v>2242</v>
      </c>
      <c r="F1380" s="1" t="s">
        <v>44</v>
      </c>
      <c r="G1380" s="1" t="s">
        <v>197</v>
      </c>
      <c r="H1380">
        <v>2</v>
      </c>
      <c r="I1380" s="1" t="s">
        <v>50</v>
      </c>
      <c r="J1380" s="1" t="s">
        <v>51</v>
      </c>
      <c r="K1380" s="1" t="s">
        <v>51</v>
      </c>
      <c r="L1380" s="1" t="s">
        <v>52</v>
      </c>
      <c r="M1380" s="1" t="s">
        <v>65</v>
      </c>
      <c r="N1380" s="1" t="s">
        <v>54</v>
      </c>
      <c r="P1380" s="1" t="s">
        <v>302</v>
      </c>
      <c r="Q1380" s="1" t="s">
        <v>122</v>
      </c>
    </row>
    <row r="1381" spans="1:17" x14ac:dyDescent="0.25">
      <c r="A1381" s="1" t="s">
        <v>3369</v>
      </c>
      <c r="B1381" s="1" t="s">
        <v>3370</v>
      </c>
      <c r="C1381" s="1" t="s">
        <v>3371</v>
      </c>
      <c r="D1381" s="1" t="s">
        <v>2944</v>
      </c>
      <c r="E1381" s="1" t="s">
        <v>2242</v>
      </c>
      <c r="F1381" s="1" t="s">
        <v>44</v>
      </c>
      <c r="G1381" s="1" t="s">
        <v>169</v>
      </c>
      <c r="H1381">
        <v>1</v>
      </c>
      <c r="I1381" s="1" t="s">
        <v>50</v>
      </c>
      <c r="J1381" s="1" t="s">
        <v>51</v>
      </c>
      <c r="K1381" s="1" t="s">
        <v>51</v>
      </c>
      <c r="L1381" s="1" t="s">
        <v>52</v>
      </c>
      <c r="M1381" s="1" t="s">
        <v>65</v>
      </c>
      <c r="N1381" s="1" t="s">
        <v>54</v>
      </c>
      <c r="P1381" s="1" t="s">
        <v>302</v>
      </c>
      <c r="Q1381" s="1" t="s">
        <v>122</v>
      </c>
    </row>
    <row r="1382" spans="1:17" x14ac:dyDescent="0.25">
      <c r="A1382" s="1" t="s">
        <v>3372</v>
      </c>
      <c r="B1382" s="1" t="s">
        <v>3373</v>
      </c>
      <c r="C1382" s="1" t="s">
        <v>3374</v>
      </c>
      <c r="D1382" s="1" t="s">
        <v>2944</v>
      </c>
      <c r="E1382" s="1" t="s">
        <v>2242</v>
      </c>
      <c r="F1382" s="1" t="s">
        <v>44</v>
      </c>
      <c r="G1382" s="1" t="s">
        <v>49</v>
      </c>
      <c r="H1382">
        <v>1</v>
      </c>
      <c r="I1382" s="1" t="s">
        <v>50</v>
      </c>
      <c r="J1382" s="1" t="s">
        <v>51</v>
      </c>
      <c r="K1382" s="1" t="s">
        <v>51</v>
      </c>
      <c r="L1382" s="1" t="s">
        <v>52</v>
      </c>
      <c r="M1382" s="1" t="s">
        <v>65</v>
      </c>
      <c r="N1382" s="1" t="s">
        <v>194</v>
      </c>
      <c r="O1382" s="1" t="s">
        <v>3376</v>
      </c>
      <c r="P1382" s="1" t="s">
        <v>302</v>
      </c>
      <c r="Q1382" s="1" t="s">
        <v>56</v>
      </c>
    </row>
    <row r="1383" spans="1:17" x14ac:dyDescent="0.25">
      <c r="A1383" s="1" t="s">
        <v>3372</v>
      </c>
      <c r="B1383" s="1" t="s">
        <v>3373</v>
      </c>
      <c r="C1383" s="1" t="s">
        <v>3374</v>
      </c>
      <c r="D1383" s="1" t="s">
        <v>2944</v>
      </c>
      <c r="E1383" s="1" t="s">
        <v>2242</v>
      </c>
      <c r="F1383" s="1" t="s">
        <v>44</v>
      </c>
      <c r="G1383" s="1" t="s">
        <v>197</v>
      </c>
      <c r="H1383">
        <v>1</v>
      </c>
      <c r="I1383" s="1" t="s">
        <v>50</v>
      </c>
      <c r="J1383" s="1" t="s">
        <v>51</v>
      </c>
      <c r="K1383" s="1" t="s">
        <v>51</v>
      </c>
      <c r="L1383" s="1" t="s">
        <v>52</v>
      </c>
      <c r="M1383" s="1" t="s">
        <v>65</v>
      </c>
      <c r="N1383" s="1" t="s">
        <v>194</v>
      </c>
      <c r="O1383" s="1" t="s">
        <v>3376</v>
      </c>
      <c r="P1383" s="1" t="s">
        <v>302</v>
      </c>
      <c r="Q1383" s="1" t="s">
        <v>56</v>
      </c>
    </row>
    <row r="1384" spans="1:17" x14ac:dyDescent="0.25">
      <c r="A1384" s="1" t="s">
        <v>3372</v>
      </c>
      <c r="B1384" s="1" t="s">
        <v>3373</v>
      </c>
      <c r="C1384" s="1" t="s">
        <v>3374</v>
      </c>
      <c r="D1384" s="1" t="s">
        <v>2944</v>
      </c>
      <c r="E1384" s="1" t="s">
        <v>2242</v>
      </c>
      <c r="F1384" s="1" t="s">
        <v>44</v>
      </c>
      <c r="G1384" s="1" t="s">
        <v>169</v>
      </c>
      <c r="H1384">
        <v>1</v>
      </c>
      <c r="I1384" s="1" t="s">
        <v>50</v>
      </c>
      <c r="J1384" s="1" t="s">
        <v>51</v>
      </c>
      <c r="K1384" s="1" t="s">
        <v>51</v>
      </c>
      <c r="L1384" s="1" t="s">
        <v>52</v>
      </c>
      <c r="M1384" s="1" t="s">
        <v>65</v>
      </c>
      <c r="N1384" s="1" t="s">
        <v>194</v>
      </c>
      <c r="O1384" s="1" t="s">
        <v>3376</v>
      </c>
      <c r="P1384" s="1" t="s">
        <v>302</v>
      </c>
      <c r="Q1384" s="1" t="s">
        <v>56</v>
      </c>
    </row>
    <row r="1385" spans="1:17" x14ac:dyDescent="0.25">
      <c r="A1385" s="1" t="s">
        <v>3377</v>
      </c>
      <c r="B1385" s="1" t="s">
        <v>3378</v>
      </c>
      <c r="C1385" s="1" t="s">
        <v>3379</v>
      </c>
      <c r="D1385" s="1" t="s">
        <v>3328</v>
      </c>
      <c r="E1385" s="1" t="s">
        <v>2242</v>
      </c>
      <c r="F1385" s="1" t="s">
        <v>44</v>
      </c>
      <c r="G1385" s="1" t="s">
        <v>49</v>
      </c>
      <c r="H1385">
        <v>1</v>
      </c>
      <c r="I1385" s="1" t="s">
        <v>50</v>
      </c>
      <c r="J1385" s="1" t="s">
        <v>51</v>
      </c>
      <c r="K1385" s="1" t="s">
        <v>51</v>
      </c>
      <c r="L1385" s="1" t="s">
        <v>52</v>
      </c>
      <c r="M1385" s="1" t="s">
        <v>65</v>
      </c>
      <c r="N1385" s="1" t="s">
        <v>194</v>
      </c>
      <c r="O1385" s="1" t="s">
        <v>3381</v>
      </c>
      <c r="P1385" s="1" t="s">
        <v>302</v>
      </c>
      <c r="Q1385" s="1" t="s">
        <v>122</v>
      </c>
    </row>
    <row r="1386" spans="1:17" x14ac:dyDescent="0.25">
      <c r="A1386" s="1" t="s">
        <v>3377</v>
      </c>
      <c r="B1386" s="1" t="s">
        <v>3378</v>
      </c>
      <c r="C1386" s="1" t="s">
        <v>3379</v>
      </c>
      <c r="D1386" s="1" t="s">
        <v>3328</v>
      </c>
      <c r="E1386" s="1" t="s">
        <v>2242</v>
      </c>
      <c r="F1386" s="1" t="s">
        <v>44</v>
      </c>
      <c r="G1386" s="1" t="s">
        <v>197</v>
      </c>
      <c r="H1386">
        <v>1</v>
      </c>
      <c r="I1386" s="1" t="s">
        <v>50</v>
      </c>
      <c r="J1386" s="1" t="s">
        <v>51</v>
      </c>
      <c r="K1386" s="1" t="s">
        <v>51</v>
      </c>
      <c r="L1386" s="1" t="s">
        <v>52</v>
      </c>
      <c r="M1386" s="1" t="s">
        <v>65</v>
      </c>
      <c r="N1386" s="1" t="s">
        <v>194</v>
      </c>
      <c r="O1386" s="1" t="s">
        <v>3381</v>
      </c>
      <c r="P1386" s="1" t="s">
        <v>302</v>
      </c>
      <c r="Q1386" s="1" t="s">
        <v>122</v>
      </c>
    </row>
    <row r="1387" spans="1:17" x14ac:dyDescent="0.25">
      <c r="A1387" s="1" t="s">
        <v>3377</v>
      </c>
      <c r="B1387" s="1" t="s">
        <v>3378</v>
      </c>
      <c r="C1387" s="1" t="s">
        <v>3379</v>
      </c>
      <c r="D1387" s="1" t="s">
        <v>3328</v>
      </c>
      <c r="E1387" s="1" t="s">
        <v>2242</v>
      </c>
      <c r="F1387" s="1" t="s">
        <v>44</v>
      </c>
      <c r="G1387" s="1" t="s">
        <v>169</v>
      </c>
      <c r="H1387">
        <v>1</v>
      </c>
      <c r="I1387" s="1" t="s">
        <v>50</v>
      </c>
      <c r="J1387" s="1" t="s">
        <v>51</v>
      </c>
      <c r="K1387" s="1" t="s">
        <v>51</v>
      </c>
      <c r="L1387" s="1" t="s">
        <v>52</v>
      </c>
      <c r="M1387" s="1" t="s">
        <v>65</v>
      </c>
      <c r="N1387" s="1" t="s">
        <v>194</v>
      </c>
      <c r="O1387" s="1" t="s">
        <v>3381</v>
      </c>
      <c r="P1387" s="1" t="s">
        <v>302</v>
      </c>
      <c r="Q1387" s="1" t="s">
        <v>122</v>
      </c>
    </row>
    <row r="1388" spans="1:17" x14ac:dyDescent="0.25">
      <c r="A1388" s="1" t="s">
        <v>3382</v>
      </c>
      <c r="B1388" s="1" t="s">
        <v>3383</v>
      </c>
      <c r="C1388" s="1" t="s">
        <v>3384</v>
      </c>
      <c r="D1388" s="1" t="s">
        <v>3385</v>
      </c>
      <c r="E1388" s="1" t="s">
        <v>2242</v>
      </c>
      <c r="F1388" s="1" t="s">
        <v>44</v>
      </c>
      <c r="G1388" s="1" t="s">
        <v>49</v>
      </c>
      <c r="H1388">
        <v>1</v>
      </c>
      <c r="I1388" s="1" t="s">
        <v>50</v>
      </c>
      <c r="J1388" s="1" t="s">
        <v>51</v>
      </c>
      <c r="K1388" s="1" t="s">
        <v>51</v>
      </c>
      <c r="L1388" s="1" t="s">
        <v>52</v>
      </c>
      <c r="M1388" s="1" t="s">
        <v>65</v>
      </c>
      <c r="N1388" s="1" t="s">
        <v>274</v>
      </c>
      <c r="P1388" s="1" t="s">
        <v>302</v>
      </c>
      <c r="Q1388" s="1" t="s">
        <v>122</v>
      </c>
    </row>
    <row r="1389" spans="1:17" x14ac:dyDescent="0.25">
      <c r="A1389" s="1" t="s">
        <v>3382</v>
      </c>
      <c r="B1389" s="1" t="s">
        <v>3383</v>
      </c>
      <c r="C1389" s="1" t="s">
        <v>3384</v>
      </c>
      <c r="D1389" s="1" t="s">
        <v>3385</v>
      </c>
      <c r="E1389" s="1" t="s">
        <v>2242</v>
      </c>
      <c r="F1389" s="1" t="s">
        <v>44</v>
      </c>
      <c r="G1389" s="1" t="s">
        <v>169</v>
      </c>
      <c r="H1389">
        <v>1</v>
      </c>
      <c r="I1389" s="1" t="s">
        <v>50</v>
      </c>
      <c r="J1389" s="1" t="s">
        <v>51</v>
      </c>
      <c r="K1389" s="1" t="s">
        <v>51</v>
      </c>
      <c r="L1389" s="1" t="s">
        <v>52</v>
      </c>
      <c r="M1389" s="1" t="s">
        <v>65</v>
      </c>
      <c r="N1389" s="1" t="s">
        <v>274</v>
      </c>
      <c r="P1389" s="1" t="s">
        <v>302</v>
      </c>
      <c r="Q1389" s="1" t="s">
        <v>122</v>
      </c>
    </row>
    <row r="1390" spans="1:17" x14ac:dyDescent="0.25">
      <c r="A1390" s="1" t="s">
        <v>3386</v>
      </c>
      <c r="B1390" s="1" t="s">
        <v>3387</v>
      </c>
      <c r="C1390" s="1" t="s">
        <v>3388</v>
      </c>
      <c r="D1390" s="1" t="s">
        <v>3025</v>
      </c>
      <c r="E1390" s="1" t="s">
        <v>2242</v>
      </c>
      <c r="F1390" s="1" t="s">
        <v>44</v>
      </c>
      <c r="G1390" s="1" t="s">
        <v>49</v>
      </c>
      <c r="H1390">
        <v>1</v>
      </c>
      <c r="I1390" s="1" t="s">
        <v>50</v>
      </c>
      <c r="J1390" s="1" t="s">
        <v>51</v>
      </c>
      <c r="K1390" s="1" t="s">
        <v>51</v>
      </c>
      <c r="L1390" s="1" t="s">
        <v>52</v>
      </c>
      <c r="M1390" s="1" t="s">
        <v>65</v>
      </c>
      <c r="N1390" s="1" t="s">
        <v>54</v>
      </c>
      <c r="P1390" s="1" t="s">
        <v>302</v>
      </c>
      <c r="Q1390" s="1" t="s">
        <v>122</v>
      </c>
    </row>
    <row r="1391" spans="1:17" x14ac:dyDescent="0.25">
      <c r="A1391" s="1" t="s">
        <v>3386</v>
      </c>
      <c r="B1391" s="1" t="s">
        <v>3387</v>
      </c>
      <c r="C1391" s="1" t="s">
        <v>3388</v>
      </c>
      <c r="D1391" s="1" t="s">
        <v>3025</v>
      </c>
      <c r="E1391" s="1" t="s">
        <v>2242</v>
      </c>
      <c r="F1391" s="1" t="s">
        <v>44</v>
      </c>
      <c r="G1391" s="1" t="s">
        <v>197</v>
      </c>
      <c r="H1391">
        <v>2</v>
      </c>
      <c r="I1391" s="1" t="s">
        <v>50</v>
      </c>
      <c r="J1391" s="1" t="s">
        <v>51</v>
      </c>
      <c r="K1391" s="1" t="s">
        <v>51</v>
      </c>
      <c r="L1391" s="1" t="s">
        <v>52</v>
      </c>
      <c r="M1391" s="1" t="s">
        <v>65</v>
      </c>
      <c r="N1391" s="1" t="s">
        <v>54</v>
      </c>
      <c r="P1391" s="1" t="s">
        <v>302</v>
      </c>
      <c r="Q1391" s="1" t="s">
        <v>122</v>
      </c>
    </row>
    <row r="1392" spans="1:17" x14ac:dyDescent="0.25">
      <c r="A1392" s="1" t="s">
        <v>3386</v>
      </c>
      <c r="B1392" s="1" t="s">
        <v>3387</v>
      </c>
      <c r="C1392" s="1" t="s">
        <v>3388</v>
      </c>
      <c r="D1392" s="1" t="s">
        <v>3025</v>
      </c>
      <c r="E1392" s="1" t="s">
        <v>2242</v>
      </c>
      <c r="F1392" s="1" t="s">
        <v>44</v>
      </c>
      <c r="G1392" s="1" t="s">
        <v>169</v>
      </c>
      <c r="H1392">
        <v>1</v>
      </c>
      <c r="I1392" s="1" t="s">
        <v>50</v>
      </c>
      <c r="J1392" s="1" t="s">
        <v>51</v>
      </c>
      <c r="K1392" s="1" t="s">
        <v>51</v>
      </c>
      <c r="L1392" s="1" t="s">
        <v>52</v>
      </c>
      <c r="M1392" s="1" t="s">
        <v>65</v>
      </c>
      <c r="N1392" s="1" t="s">
        <v>54</v>
      </c>
      <c r="P1392" s="1" t="s">
        <v>302</v>
      </c>
      <c r="Q1392" s="1" t="s">
        <v>122</v>
      </c>
    </row>
    <row r="1393" spans="1:17" x14ac:dyDescent="0.25">
      <c r="A1393" s="1" t="s">
        <v>3389</v>
      </c>
      <c r="B1393" s="1" t="s">
        <v>3390</v>
      </c>
      <c r="C1393" s="1" t="s">
        <v>3391</v>
      </c>
      <c r="D1393" s="1" t="s">
        <v>3025</v>
      </c>
      <c r="E1393" s="1" t="s">
        <v>2242</v>
      </c>
      <c r="F1393" s="1" t="s">
        <v>44</v>
      </c>
      <c r="G1393" s="1" t="s">
        <v>49</v>
      </c>
      <c r="H1393">
        <v>1</v>
      </c>
      <c r="I1393" s="1" t="s">
        <v>50</v>
      </c>
      <c r="J1393" s="1" t="s">
        <v>51</v>
      </c>
      <c r="K1393" s="1" t="s">
        <v>51</v>
      </c>
      <c r="L1393" s="1" t="s">
        <v>52</v>
      </c>
      <c r="M1393" s="1" t="s">
        <v>65</v>
      </c>
      <c r="N1393" s="1" t="s">
        <v>54</v>
      </c>
      <c r="P1393" s="1" t="s">
        <v>302</v>
      </c>
      <c r="Q1393" s="1" t="s">
        <v>122</v>
      </c>
    </row>
    <row r="1394" spans="1:17" x14ac:dyDescent="0.25">
      <c r="A1394" s="1" t="s">
        <v>3389</v>
      </c>
      <c r="B1394" s="1" t="s">
        <v>3390</v>
      </c>
      <c r="C1394" s="1" t="s">
        <v>3391</v>
      </c>
      <c r="D1394" s="1" t="s">
        <v>3025</v>
      </c>
      <c r="E1394" s="1" t="s">
        <v>2242</v>
      </c>
      <c r="F1394" s="1" t="s">
        <v>44</v>
      </c>
      <c r="G1394" s="1" t="s">
        <v>169</v>
      </c>
      <c r="H1394">
        <v>1</v>
      </c>
      <c r="I1394" s="1" t="s">
        <v>50</v>
      </c>
      <c r="J1394" s="1" t="s">
        <v>51</v>
      </c>
      <c r="K1394" s="1" t="s">
        <v>51</v>
      </c>
      <c r="L1394" s="1" t="s">
        <v>52</v>
      </c>
      <c r="M1394" s="1" t="s">
        <v>65</v>
      </c>
      <c r="N1394" s="1" t="s">
        <v>54</v>
      </c>
      <c r="P1394" s="1" t="s">
        <v>302</v>
      </c>
      <c r="Q1394" s="1" t="s">
        <v>122</v>
      </c>
    </row>
    <row r="1395" spans="1:17" x14ac:dyDescent="0.25">
      <c r="A1395" s="1" t="s">
        <v>3393</v>
      </c>
      <c r="B1395" s="1" t="s">
        <v>3394</v>
      </c>
      <c r="C1395" s="1" t="s">
        <v>3395</v>
      </c>
      <c r="D1395" s="1" t="s">
        <v>3025</v>
      </c>
      <c r="E1395" s="1" t="s">
        <v>2242</v>
      </c>
      <c r="F1395" s="1" t="s">
        <v>44</v>
      </c>
      <c r="G1395" s="1" t="s">
        <v>49</v>
      </c>
      <c r="H1395">
        <v>1</v>
      </c>
      <c r="I1395" s="1" t="s">
        <v>50</v>
      </c>
      <c r="J1395" s="1" t="s">
        <v>51</v>
      </c>
      <c r="K1395" s="1" t="s">
        <v>51</v>
      </c>
      <c r="L1395" s="1" t="s">
        <v>52</v>
      </c>
      <c r="M1395" s="1" t="s">
        <v>65</v>
      </c>
      <c r="N1395" s="1" t="s">
        <v>54</v>
      </c>
      <c r="P1395" s="1" t="s">
        <v>302</v>
      </c>
      <c r="Q1395" s="1" t="s">
        <v>122</v>
      </c>
    </row>
    <row r="1396" spans="1:17" x14ac:dyDescent="0.25">
      <c r="A1396" s="1" t="s">
        <v>3393</v>
      </c>
      <c r="B1396" s="1" t="s">
        <v>3394</v>
      </c>
      <c r="C1396" s="1" t="s">
        <v>3395</v>
      </c>
      <c r="D1396" s="1" t="s">
        <v>3025</v>
      </c>
      <c r="E1396" s="1" t="s">
        <v>2242</v>
      </c>
      <c r="F1396" s="1" t="s">
        <v>44</v>
      </c>
      <c r="G1396" s="1" t="s">
        <v>197</v>
      </c>
      <c r="H1396">
        <v>1</v>
      </c>
      <c r="I1396" s="1" t="s">
        <v>50</v>
      </c>
      <c r="J1396" s="1" t="s">
        <v>51</v>
      </c>
      <c r="K1396" s="1" t="s">
        <v>51</v>
      </c>
      <c r="L1396" s="1" t="s">
        <v>52</v>
      </c>
      <c r="M1396" s="1" t="s">
        <v>65</v>
      </c>
      <c r="N1396" s="1" t="s">
        <v>54</v>
      </c>
      <c r="P1396" s="1" t="s">
        <v>302</v>
      </c>
      <c r="Q1396" s="1" t="s">
        <v>122</v>
      </c>
    </row>
    <row r="1397" spans="1:17" x14ac:dyDescent="0.25">
      <c r="A1397" s="1" t="s">
        <v>3393</v>
      </c>
      <c r="B1397" s="1" t="s">
        <v>3394</v>
      </c>
      <c r="C1397" s="1" t="s">
        <v>3395</v>
      </c>
      <c r="D1397" s="1" t="s">
        <v>3025</v>
      </c>
      <c r="E1397" s="1" t="s">
        <v>2242</v>
      </c>
      <c r="F1397" s="1" t="s">
        <v>44</v>
      </c>
      <c r="G1397" s="1" t="s">
        <v>169</v>
      </c>
      <c r="H1397">
        <v>1</v>
      </c>
      <c r="I1397" s="1" t="s">
        <v>50</v>
      </c>
      <c r="J1397" s="1" t="s">
        <v>51</v>
      </c>
      <c r="K1397" s="1" t="s">
        <v>51</v>
      </c>
      <c r="L1397" s="1" t="s">
        <v>52</v>
      </c>
      <c r="M1397" s="1" t="s">
        <v>65</v>
      </c>
      <c r="N1397" s="1" t="s">
        <v>54</v>
      </c>
      <c r="P1397" s="1" t="s">
        <v>302</v>
      </c>
      <c r="Q1397" s="1" t="s">
        <v>122</v>
      </c>
    </row>
    <row r="1398" spans="1:17" x14ac:dyDescent="0.25">
      <c r="A1398" s="1" t="s">
        <v>3396</v>
      </c>
      <c r="B1398" s="1" t="s">
        <v>3397</v>
      </c>
      <c r="C1398" s="1" t="s">
        <v>3398</v>
      </c>
      <c r="D1398" s="1" t="s">
        <v>3025</v>
      </c>
      <c r="E1398" s="1" t="s">
        <v>2242</v>
      </c>
      <c r="F1398" s="1" t="s">
        <v>44</v>
      </c>
      <c r="G1398" s="1" t="s">
        <v>49</v>
      </c>
      <c r="H1398">
        <v>1</v>
      </c>
      <c r="I1398" s="1" t="s">
        <v>50</v>
      </c>
      <c r="J1398" s="1" t="s">
        <v>51</v>
      </c>
      <c r="K1398" s="1" t="s">
        <v>51</v>
      </c>
      <c r="L1398" s="1" t="s">
        <v>52</v>
      </c>
      <c r="M1398" s="1" t="s">
        <v>65</v>
      </c>
      <c r="N1398" s="1" t="s">
        <v>54</v>
      </c>
      <c r="P1398" s="1" t="s">
        <v>302</v>
      </c>
      <c r="Q1398" s="1" t="s">
        <v>122</v>
      </c>
    </row>
    <row r="1399" spans="1:17" x14ac:dyDescent="0.25">
      <c r="A1399" s="1" t="s">
        <v>3396</v>
      </c>
      <c r="B1399" s="1" t="s">
        <v>3397</v>
      </c>
      <c r="C1399" s="1" t="s">
        <v>3398</v>
      </c>
      <c r="D1399" s="1" t="s">
        <v>3025</v>
      </c>
      <c r="E1399" s="1" t="s">
        <v>2242</v>
      </c>
      <c r="F1399" s="1" t="s">
        <v>44</v>
      </c>
      <c r="G1399" s="1" t="s">
        <v>197</v>
      </c>
      <c r="H1399">
        <v>3</v>
      </c>
      <c r="I1399" s="1" t="s">
        <v>50</v>
      </c>
      <c r="J1399" s="1" t="s">
        <v>51</v>
      </c>
      <c r="K1399" s="1" t="s">
        <v>51</v>
      </c>
      <c r="L1399" s="1" t="s">
        <v>52</v>
      </c>
      <c r="M1399" s="1" t="s">
        <v>65</v>
      </c>
      <c r="N1399" s="1" t="s">
        <v>54</v>
      </c>
      <c r="P1399" s="1" t="s">
        <v>302</v>
      </c>
      <c r="Q1399" s="1" t="s">
        <v>122</v>
      </c>
    </row>
    <row r="1400" spans="1:17" x14ac:dyDescent="0.25">
      <c r="A1400" s="1" t="s">
        <v>3396</v>
      </c>
      <c r="B1400" s="1" t="s">
        <v>3397</v>
      </c>
      <c r="C1400" s="1" t="s">
        <v>3398</v>
      </c>
      <c r="D1400" s="1" t="s">
        <v>3025</v>
      </c>
      <c r="E1400" s="1" t="s">
        <v>2242</v>
      </c>
      <c r="F1400" s="1" t="s">
        <v>44</v>
      </c>
      <c r="G1400" s="1" t="s">
        <v>169</v>
      </c>
      <c r="H1400">
        <v>1</v>
      </c>
      <c r="I1400" s="1" t="s">
        <v>50</v>
      </c>
      <c r="J1400" s="1" t="s">
        <v>51</v>
      </c>
      <c r="K1400" s="1" t="s">
        <v>51</v>
      </c>
      <c r="L1400" s="1" t="s">
        <v>52</v>
      </c>
      <c r="M1400" s="1" t="s">
        <v>65</v>
      </c>
      <c r="N1400" s="1" t="s">
        <v>54</v>
      </c>
      <c r="P1400" s="1" t="s">
        <v>302</v>
      </c>
      <c r="Q1400" s="1" t="s">
        <v>122</v>
      </c>
    </row>
    <row r="1401" spans="1:17" x14ac:dyDescent="0.25">
      <c r="A1401" s="1" t="s">
        <v>3399</v>
      </c>
      <c r="B1401" s="1" t="s">
        <v>3400</v>
      </c>
      <c r="C1401" s="1" t="s">
        <v>3401</v>
      </c>
      <c r="D1401" s="1" t="s">
        <v>2940</v>
      </c>
      <c r="E1401" s="1" t="s">
        <v>2242</v>
      </c>
      <c r="F1401" s="1" t="s">
        <v>44</v>
      </c>
      <c r="G1401" s="1" t="s">
        <v>49</v>
      </c>
      <c r="H1401">
        <v>1</v>
      </c>
      <c r="I1401" s="1" t="s">
        <v>50</v>
      </c>
      <c r="J1401" s="1" t="s">
        <v>51</v>
      </c>
      <c r="K1401" s="1" t="s">
        <v>51</v>
      </c>
      <c r="L1401" s="1" t="s">
        <v>52</v>
      </c>
      <c r="M1401" s="1" t="s">
        <v>65</v>
      </c>
      <c r="N1401" s="1" t="s">
        <v>54</v>
      </c>
      <c r="P1401" s="1" t="s">
        <v>302</v>
      </c>
      <c r="Q1401" s="1" t="s">
        <v>56</v>
      </c>
    </row>
    <row r="1402" spans="1:17" x14ac:dyDescent="0.25">
      <c r="A1402" s="1" t="s">
        <v>3399</v>
      </c>
      <c r="B1402" s="1" t="s">
        <v>3400</v>
      </c>
      <c r="C1402" s="1" t="s">
        <v>3401</v>
      </c>
      <c r="D1402" s="1" t="s">
        <v>2940</v>
      </c>
      <c r="E1402" s="1" t="s">
        <v>2242</v>
      </c>
      <c r="F1402" s="1" t="s">
        <v>44</v>
      </c>
      <c r="G1402" s="1" t="s">
        <v>197</v>
      </c>
      <c r="H1402">
        <v>1</v>
      </c>
      <c r="I1402" s="1" t="s">
        <v>50</v>
      </c>
      <c r="J1402" s="1" t="s">
        <v>51</v>
      </c>
      <c r="K1402" s="1" t="s">
        <v>51</v>
      </c>
      <c r="L1402" s="1" t="s">
        <v>52</v>
      </c>
      <c r="M1402" s="1" t="s">
        <v>65</v>
      </c>
      <c r="N1402" s="1" t="s">
        <v>54</v>
      </c>
      <c r="P1402" s="1" t="s">
        <v>302</v>
      </c>
      <c r="Q1402" s="1" t="s">
        <v>56</v>
      </c>
    </row>
    <row r="1403" spans="1:17" x14ac:dyDescent="0.25">
      <c r="A1403" s="1" t="s">
        <v>3399</v>
      </c>
      <c r="B1403" s="1" t="s">
        <v>3400</v>
      </c>
      <c r="C1403" s="1" t="s">
        <v>3401</v>
      </c>
      <c r="D1403" s="1" t="s">
        <v>2940</v>
      </c>
      <c r="E1403" s="1" t="s">
        <v>2242</v>
      </c>
      <c r="F1403" s="1" t="s">
        <v>44</v>
      </c>
      <c r="G1403" s="1" t="s">
        <v>169</v>
      </c>
      <c r="H1403">
        <v>1</v>
      </c>
      <c r="I1403" s="1" t="s">
        <v>50</v>
      </c>
      <c r="J1403" s="1" t="s">
        <v>51</v>
      </c>
      <c r="K1403" s="1" t="s">
        <v>51</v>
      </c>
      <c r="L1403" s="1" t="s">
        <v>52</v>
      </c>
      <c r="M1403" s="1" t="s">
        <v>65</v>
      </c>
      <c r="N1403" s="1" t="s">
        <v>54</v>
      </c>
      <c r="P1403" s="1" t="s">
        <v>302</v>
      </c>
      <c r="Q1403" s="1" t="s">
        <v>56</v>
      </c>
    </row>
    <row r="1404" spans="1:17" x14ac:dyDescent="0.25">
      <c r="A1404" s="1" t="s">
        <v>3403</v>
      </c>
      <c r="B1404" s="1" t="s">
        <v>3404</v>
      </c>
      <c r="C1404" s="1" t="s">
        <v>3405</v>
      </c>
      <c r="D1404" s="1" t="s">
        <v>2944</v>
      </c>
      <c r="E1404" s="1" t="s">
        <v>2242</v>
      </c>
      <c r="F1404" s="1" t="s">
        <v>44</v>
      </c>
      <c r="G1404" s="1" t="s">
        <v>49</v>
      </c>
      <c r="H1404">
        <v>1</v>
      </c>
      <c r="I1404" s="1" t="s">
        <v>50</v>
      </c>
      <c r="J1404" s="1" t="s">
        <v>51</v>
      </c>
      <c r="K1404" s="1" t="s">
        <v>51</v>
      </c>
      <c r="L1404" s="1" t="s">
        <v>52</v>
      </c>
      <c r="M1404" s="1" t="s">
        <v>65</v>
      </c>
      <c r="N1404" s="1" t="s">
        <v>194</v>
      </c>
      <c r="O1404" s="1" t="s">
        <v>299</v>
      </c>
      <c r="P1404" s="1" t="s">
        <v>302</v>
      </c>
      <c r="Q1404" s="1" t="s">
        <v>122</v>
      </c>
    </row>
    <row r="1405" spans="1:17" x14ac:dyDescent="0.25">
      <c r="A1405" s="1" t="s">
        <v>3403</v>
      </c>
      <c r="B1405" s="1" t="s">
        <v>3404</v>
      </c>
      <c r="C1405" s="1" t="s">
        <v>3405</v>
      </c>
      <c r="D1405" s="1" t="s">
        <v>2944</v>
      </c>
      <c r="E1405" s="1" t="s">
        <v>2242</v>
      </c>
      <c r="F1405" s="1" t="s">
        <v>44</v>
      </c>
      <c r="G1405" s="1" t="s">
        <v>197</v>
      </c>
      <c r="H1405">
        <v>1</v>
      </c>
      <c r="I1405" s="1" t="s">
        <v>50</v>
      </c>
      <c r="J1405" s="1" t="s">
        <v>51</v>
      </c>
      <c r="K1405" s="1" t="s">
        <v>51</v>
      </c>
      <c r="L1405" s="1" t="s">
        <v>52</v>
      </c>
      <c r="M1405" s="1" t="s">
        <v>65</v>
      </c>
      <c r="N1405" s="1" t="s">
        <v>194</v>
      </c>
      <c r="O1405" s="1" t="s">
        <v>299</v>
      </c>
      <c r="P1405" s="1" t="s">
        <v>302</v>
      </c>
      <c r="Q1405" s="1" t="s">
        <v>122</v>
      </c>
    </row>
    <row r="1406" spans="1:17" x14ac:dyDescent="0.25">
      <c r="A1406" s="1" t="s">
        <v>3403</v>
      </c>
      <c r="B1406" s="1" t="s">
        <v>3404</v>
      </c>
      <c r="C1406" s="1" t="s">
        <v>3405</v>
      </c>
      <c r="D1406" s="1" t="s">
        <v>2944</v>
      </c>
      <c r="E1406" s="1" t="s">
        <v>2242</v>
      </c>
      <c r="F1406" s="1" t="s">
        <v>44</v>
      </c>
      <c r="G1406" s="1" t="s">
        <v>169</v>
      </c>
      <c r="H1406">
        <v>1</v>
      </c>
      <c r="I1406" s="1" t="s">
        <v>50</v>
      </c>
      <c r="J1406" s="1" t="s">
        <v>51</v>
      </c>
      <c r="K1406" s="1" t="s">
        <v>51</v>
      </c>
      <c r="L1406" s="1" t="s">
        <v>52</v>
      </c>
      <c r="M1406" s="1" t="s">
        <v>65</v>
      </c>
      <c r="N1406" s="1" t="s">
        <v>194</v>
      </c>
      <c r="O1406" s="1" t="s">
        <v>299</v>
      </c>
      <c r="P1406" s="1" t="s">
        <v>302</v>
      </c>
      <c r="Q1406" s="1" t="s">
        <v>122</v>
      </c>
    </row>
    <row r="1407" spans="1:17" x14ac:dyDescent="0.25">
      <c r="A1407" s="1" t="s">
        <v>3407</v>
      </c>
      <c r="B1407" s="1" t="s">
        <v>3408</v>
      </c>
      <c r="C1407" s="1" t="s">
        <v>3409</v>
      </c>
      <c r="D1407" s="1" t="s">
        <v>2944</v>
      </c>
      <c r="E1407" s="1" t="s">
        <v>2242</v>
      </c>
      <c r="F1407" s="1" t="s">
        <v>44</v>
      </c>
      <c r="G1407" s="1" t="s">
        <v>49</v>
      </c>
      <c r="H1407">
        <v>1</v>
      </c>
      <c r="I1407" s="1" t="s">
        <v>50</v>
      </c>
      <c r="J1407" s="1" t="s">
        <v>51</v>
      </c>
      <c r="K1407" s="1" t="s">
        <v>51</v>
      </c>
      <c r="L1407" s="1" t="s">
        <v>52</v>
      </c>
      <c r="M1407" s="1" t="s">
        <v>65</v>
      </c>
      <c r="N1407" s="1" t="s">
        <v>54</v>
      </c>
      <c r="P1407" s="1" t="s">
        <v>55</v>
      </c>
      <c r="Q1407" s="1" t="s">
        <v>122</v>
      </c>
    </row>
    <row r="1408" spans="1:17" x14ac:dyDescent="0.25">
      <c r="A1408" s="1" t="s">
        <v>3407</v>
      </c>
      <c r="B1408" s="1" t="s">
        <v>3408</v>
      </c>
      <c r="C1408" s="1" t="s">
        <v>3409</v>
      </c>
      <c r="D1408" s="1" t="s">
        <v>2944</v>
      </c>
      <c r="E1408" s="1" t="s">
        <v>2242</v>
      </c>
      <c r="F1408" s="1" t="s">
        <v>44</v>
      </c>
      <c r="G1408" s="1" t="s">
        <v>169</v>
      </c>
      <c r="H1408">
        <v>1</v>
      </c>
      <c r="I1408" s="1" t="s">
        <v>50</v>
      </c>
      <c r="J1408" s="1" t="s">
        <v>51</v>
      </c>
      <c r="K1408" s="1" t="s">
        <v>51</v>
      </c>
      <c r="L1408" s="1" t="s">
        <v>52</v>
      </c>
      <c r="M1408" s="1" t="s">
        <v>65</v>
      </c>
      <c r="N1408" s="1" t="s">
        <v>54</v>
      </c>
      <c r="P1408" s="1" t="s">
        <v>55</v>
      </c>
      <c r="Q1408" s="1" t="s">
        <v>122</v>
      </c>
    </row>
    <row r="1409" spans="1:17" x14ac:dyDescent="0.25">
      <c r="A1409" s="1" t="s">
        <v>3410</v>
      </c>
      <c r="B1409" s="1" t="s">
        <v>3411</v>
      </c>
      <c r="C1409" s="1" t="s">
        <v>3412</v>
      </c>
      <c r="D1409" s="1" t="s">
        <v>2944</v>
      </c>
      <c r="E1409" s="1" t="s">
        <v>2242</v>
      </c>
      <c r="F1409" s="1" t="s">
        <v>50</v>
      </c>
      <c r="G1409" s="1" t="s">
        <v>49</v>
      </c>
      <c r="H1409">
        <v>1</v>
      </c>
      <c r="I1409" s="1" t="s">
        <v>50</v>
      </c>
      <c r="J1409" s="1" t="s">
        <v>51</v>
      </c>
      <c r="K1409" s="1" t="s">
        <v>51</v>
      </c>
      <c r="L1409" s="1" t="s">
        <v>52</v>
      </c>
      <c r="M1409" s="1" t="s">
        <v>65</v>
      </c>
      <c r="N1409" s="1" t="s">
        <v>54</v>
      </c>
      <c r="P1409" s="1" t="s">
        <v>302</v>
      </c>
      <c r="Q1409" s="1" t="s">
        <v>122</v>
      </c>
    </row>
    <row r="1410" spans="1:17" x14ac:dyDescent="0.25">
      <c r="A1410" s="1" t="s">
        <v>3410</v>
      </c>
      <c r="B1410" s="1" t="s">
        <v>3411</v>
      </c>
      <c r="C1410" s="1" t="s">
        <v>3412</v>
      </c>
      <c r="D1410" s="1" t="s">
        <v>2944</v>
      </c>
      <c r="E1410" s="1" t="s">
        <v>2242</v>
      </c>
      <c r="F1410" s="1" t="s">
        <v>50</v>
      </c>
      <c r="G1410" s="1" t="s">
        <v>197</v>
      </c>
      <c r="H1410">
        <v>1</v>
      </c>
      <c r="I1410" s="1" t="s">
        <v>50</v>
      </c>
      <c r="J1410" s="1" t="s">
        <v>51</v>
      </c>
      <c r="K1410" s="1" t="s">
        <v>51</v>
      </c>
      <c r="L1410" s="1" t="s">
        <v>52</v>
      </c>
      <c r="M1410" s="1" t="s">
        <v>65</v>
      </c>
      <c r="N1410" s="1" t="s">
        <v>54</v>
      </c>
      <c r="P1410" s="1" t="s">
        <v>302</v>
      </c>
      <c r="Q1410" s="1" t="s">
        <v>122</v>
      </c>
    </row>
    <row r="1411" spans="1:17" x14ac:dyDescent="0.25">
      <c r="A1411" s="1" t="s">
        <v>3410</v>
      </c>
      <c r="B1411" s="1" t="s">
        <v>3411</v>
      </c>
      <c r="C1411" s="1" t="s">
        <v>3412</v>
      </c>
      <c r="D1411" s="1" t="s">
        <v>2944</v>
      </c>
      <c r="E1411" s="1" t="s">
        <v>2242</v>
      </c>
      <c r="F1411" s="1" t="s">
        <v>50</v>
      </c>
      <c r="G1411" s="1" t="s">
        <v>169</v>
      </c>
      <c r="H1411">
        <v>1</v>
      </c>
      <c r="I1411" s="1" t="s">
        <v>50</v>
      </c>
      <c r="J1411" s="1" t="s">
        <v>51</v>
      </c>
      <c r="K1411" s="1" t="s">
        <v>51</v>
      </c>
      <c r="L1411" s="1" t="s">
        <v>52</v>
      </c>
      <c r="M1411" s="1" t="s">
        <v>65</v>
      </c>
      <c r="N1411" s="1" t="s">
        <v>54</v>
      </c>
      <c r="P1411" s="1" t="s">
        <v>302</v>
      </c>
      <c r="Q1411" s="1" t="s">
        <v>122</v>
      </c>
    </row>
    <row r="1412" spans="1:17" x14ac:dyDescent="0.25">
      <c r="A1412" s="1" t="s">
        <v>3413</v>
      </c>
      <c r="B1412" s="1" t="s">
        <v>3414</v>
      </c>
      <c r="C1412" s="1" t="s">
        <v>3415</v>
      </c>
      <c r="D1412" s="1" t="s">
        <v>2322</v>
      </c>
      <c r="E1412" s="1" t="s">
        <v>2242</v>
      </c>
      <c r="F1412" s="1" t="s">
        <v>44</v>
      </c>
      <c r="G1412" s="1" t="s">
        <v>49</v>
      </c>
      <c r="H1412">
        <v>1</v>
      </c>
      <c r="I1412" s="1" t="s">
        <v>50</v>
      </c>
      <c r="J1412" s="1" t="s">
        <v>51</v>
      </c>
      <c r="K1412" s="1" t="s">
        <v>120</v>
      </c>
      <c r="L1412" s="1" t="s">
        <v>52</v>
      </c>
      <c r="M1412" s="1" t="s">
        <v>65</v>
      </c>
      <c r="N1412" s="1" t="s">
        <v>194</v>
      </c>
      <c r="O1412" s="1" t="s">
        <v>3417</v>
      </c>
      <c r="P1412" s="1" t="s">
        <v>302</v>
      </c>
      <c r="Q1412" s="1" t="s">
        <v>56</v>
      </c>
    </row>
    <row r="1413" spans="1:17" x14ac:dyDescent="0.25">
      <c r="A1413" s="1" t="s">
        <v>3413</v>
      </c>
      <c r="B1413" s="1" t="s">
        <v>3414</v>
      </c>
      <c r="C1413" s="1" t="s">
        <v>3415</v>
      </c>
      <c r="D1413" s="1" t="s">
        <v>2322</v>
      </c>
      <c r="E1413" s="1" t="s">
        <v>2242</v>
      </c>
      <c r="F1413" s="1" t="s">
        <v>44</v>
      </c>
      <c r="G1413" s="1" t="s">
        <v>169</v>
      </c>
      <c r="H1413">
        <v>1</v>
      </c>
      <c r="I1413" s="1" t="s">
        <v>50</v>
      </c>
      <c r="J1413" s="1" t="s">
        <v>51</v>
      </c>
      <c r="K1413" s="1" t="s">
        <v>120</v>
      </c>
      <c r="L1413" s="1" t="s">
        <v>52</v>
      </c>
      <c r="M1413" s="1" t="s">
        <v>65</v>
      </c>
      <c r="N1413" s="1" t="s">
        <v>194</v>
      </c>
      <c r="O1413" s="1" t="s">
        <v>3417</v>
      </c>
      <c r="P1413" s="1" t="s">
        <v>302</v>
      </c>
      <c r="Q1413" s="1" t="s">
        <v>56</v>
      </c>
    </row>
    <row r="1414" spans="1:17" x14ac:dyDescent="0.25">
      <c r="A1414" s="1" t="s">
        <v>3418</v>
      </c>
      <c r="B1414" s="1" t="s">
        <v>3419</v>
      </c>
      <c r="C1414" s="1" t="s">
        <v>3420</v>
      </c>
      <c r="D1414" s="1" t="s">
        <v>2322</v>
      </c>
      <c r="E1414" s="1" t="s">
        <v>2242</v>
      </c>
      <c r="F1414" s="1" t="s">
        <v>44</v>
      </c>
      <c r="G1414" s="1" t="s">
        <v>49</v>
      </c>
      <c r="H1414">
        <v>1</v>
      </c>
      <c r="I1414" s="1" t="s">
        <v>50</v>
      </c>
      <c r="J1414" s="1" t="s">
        <v>51</v>
      </c>
      <c r="K1414" s="1" t="s">
        <v>51</v>
      </c>
      <c r="L1414" s="1" t="s">
        <v>52</v>
      </c>
      <c r="M1414" s="1" t="s">
        <v>168</v>
      </c>
      <c r="N1414" s="1" t="s">
        <v>194</v>
      </c>
      <c r="O1414" s="1" t="s">
        <v>872</v>
      </c>
      <c r="P1414" s="1" t="s">
        <v>55</v>
      </c>
      <c r="Q1414" s="1" t="s">
        <v>56</v>
      </c>
    </row>
    <row r="1415" spans="1:17" x14ac:dyDescent="0.25">
      <c r="A1415" s="1" t="s">
        <v>3418</v>
      </c>
      <c r="B1415" s="1" t="s">
        <v>3419</v>
      </c>
      <c r="C1415" s="1" t="s">
        <v>3420</v>
      </c>
      <c r="D1415" s="1" t="s">
        <v>2322</v>
      </c>
      <c r="E1415" s="1" t="s">
        <v>2242</v>
      </c>
      <c r="F1415" s="1" t="s">
        <v>44</v>
      </c>
      <c r="G1415" s="1" t="s">
        <v>169</v>
      </c>
      <c r="H1415">
        <v>1</v>
      </c>
      <c r="I1415" s="1" t="s">
        <v>50</v>
      </c>
      <c r="J1415" s="1" t="s">
        <v>51</v>
      </c>
      <c r="K1415" s="1" t="s">
        <v>51</v>
      </c>
      <c r="L1415" s="1" t="s">
        <v>52</v>
      </c>
      <c r="M1415" s="1" t="s">
        <v>168</v>
      </c>
      <c r="N1415" s="1" t="s">
        <v>194</v>
      </c>
      <c r="O1415" s="1" t="s">
        <v>872</v>
      </c>
      <c r="P1415" s="1" t="s">
        <v>55</v>
      </c>
      <c r="Q1415" s="1" t="s">
        <v>56</v>
      </c>
    </row>
    <row r="1416" spans="1:17" x14ac:dyDescent="0.25">
      <c r="A1416" s="1" t="s">
        <v>3421</v>
      </c>
      <c r="B1416" s="1" t="s">
        <v>3422</v>
      </c>
      <c r="C1416" s="1" t="s">
        <v>3423</v>
      </c>
      <c r="D1416" s="1" t="s">
        <v>3328</v>
      </c>
      <c r="E1416" s="1" t="s">
        <v>771</v>
      </c>
      <c r="F1416" s="1" t="s">
        <v>44</v>
      </c>
      <c r="G1416" s="1" t="s">
        <v>49</v>
      </c>
      <c r="H1416">
        <v>1</v>
      </c>
      <c r="I1416" s="1" t="s">
        <v>50</v>
      </c>
      <c r="J1416" s="1" t="s">
        <v>51</v>
      </c>
      <c r="K1416" s="1" t="s">
        <v>51</v>
      </c>
      <c r="L1416" s="1" t="s">
        <v>52</v>
      </c>
      <c r="M1416" s="1" t="s">
        <v>65</v>
      </c>
      <c r="N1416" s="1" t="s">
        <v>194</v>
      </c>
      <c r="O1416" s="1" t="s">
        <v>3425</v>
      </c>
      <c r="P1416" s="1" t="s">
        <v>302</v>
      </c>
      <c r="Q1416" s="1" t="s">
        <v>56</v>
      </c>
    </row>
    <row r="1417" spans="1:17" x14ac:dyDescent="0.25">
      <c r="A1417" s="1" t="s">
        <v>3421</v>
      </c>
      <c r="B1417" s="1" t="s">
        <v>3422</v>
      </c>
      <c r="C1417" s="1" t="s">
        <v>3423</v>
      </c>
      <c r="D1417" s="1" t="s">
        <v>3328</v>
      </c>
      <c r="E1417" s="1" t="s">
        <v>771</v>
      </c>
      <c r="F1417" s="1" t="s">
        <v>44</v>
      </c>
      <c r="G1417" s="1" t="s">
        <v>169</v>
      </c>
      <c r="H1417">
        <v>1</v>
      </c>
      <c r="I1417" s="1" t="s">
        <v>50</v>
      </c>
      <c r="J1417" s="1" t="s">
        <v>51</v>
      </c>
      <c r="K1417" s="1" t="s">
        <v>51</v>
      </c>
      <c r="L1417" s="1" t="s">
        <v>52</v>
      </c>
      <c r="M1417" s="1" t="s">
        <v>65</v>
      </c>
      <c r="N1417" s="1" t="s">
        <v>194</v>
      </c>
      <c r="O1417" s="1" t="s">
        <v>3425</v>
      </c>
      <c r="P1417" s="1" t="s">
        <v>302</v>
      </c>
      <c r="Q1417" s="1" t="s">
        <v>56</v>
      </c>
    </row>
    <row r="1418" spans="1:17" x14ac:dyDescent="0.25">
      <c r="A1418" s="1" t="s">
        <v>3426</v>
      </c>
      <c r="B1418" s="1" t="s">
        <v>3427</v>
      </c>
      <c r="C1418" s="1" t="s">
        <v>3428</v>
      </c>
      <c r="D1418" s="1" t="s">
        <v>2322</v>
      </c>
      <c r="E1418" s="1" t="s">
        <v>2242</v>
      </c>
      <c r="F1418" s="1" t="s">
        <v>44</v>
      </c>
      <c r="G1418" s="1" t="s">
        <v>197</v>
      </c>
      <c r="H1418">
        <v>1</v>
      </c>
      <c r="I1418" s="1" t="s">
        <v>50</v>
      </c>
      <c r="J1418" s="1" t="s">
        <v>51</v>
      </c>
      <c r="K1418" s="1" t="s">
        <v>51</v>
      </c>
      <c r="L1418" s="1" t="s">
        <v>52</v>
      </c>
      <c r="M1418" s="1" t="s">
        <v>53</v>
      </c>
      <c r="N1418" s="1" t="s">
        <v>194</v>
      </c>
      <c r="O1418" s="1" t="s">
        <v>429</v>
      </c>
      <c r="P1418" s="1" t="s">
        <v>55</v>
      </c>
      <c r="Q1418" s="1" t="s">
        <v>122</v>
      </c>
    </row>
    <row r="1419" spans="1:17" x14ac:dyDescent="0.25">
      <c r="A1419" s="1" t="s">
        <v>3426</v>
      </c>
      <c r="B1419" s="1" t="s">
        <v>3427</v>
      </c>
      <c r="C1419" s="1" t="s">
        <v>3428</v>
      </c>
      <c r="D1419" s="1" t="s">
        <v>2322</v>
      </c>
      <c r="E1419" s="1" t="s">
        <v>2242</v>
      </c>
      <c r="F1419" s="1" t="s">
        <v>44</v>
      </c>
      <c r="G1419" s="1" t="s">
        <v>169</v>
      </c>
      <c r="H1419">
        <v>1</v>
      </c>
      <c r="I1419" s="1" t="s">
        <v>50</v>
      </c>
      <c r="J1419" s="1" t="s">
        <v>51</v>
      </c>
      <c r="K1419" s="1" t="s">
        <v>51</v>
      </c>
      <c r="L1419" s="1" t="s">
        <v>52</v>
      </c>
      <c r="M1419" s="1" t="s">
        <v>53</v>
      </c>
      <c r="N1419" s="1" t="s">
        <v>194</v>
      </c>
      <c r="O1419" s="1" t="s">
        <v>429</v>
      </c>
      <c r="P1419" s="1" t="s">
        <v>55</v>
      </c>
      <c r="Q1419" s="1" t="s">
        <v>122</v>
      </c>
    </row>
    <row r="1420" spans="1:17" x14ac:dyDescent="0.25">
      <c r="A1420" s="1" t="s">
        <v>3429</v>
      </c>
      <c r="B1420" s="1" t="s">
        <v>3430</v>
      </c>
      <c r="C1420" s="1" t="s">
        <v>3431</v>
      </c>
      <c r="D1420" s="1" t="s">
        <v>3432</v>
      </c>
      <c r="E1420" s="1" t="s">
        <v>771</v>
      </c>
      <c r="F1420" s="1" t="s">
        <v>44</v>
      </c>
      <c r="G1420" s="1" t="s">
        <v>49</v>
      </c>
      <c r="H1420">
        <v>1</v>
      </c>
      <c r="I1420" s="1" t="s">
        <v>50</v>
      </c>
      <c r="J1420" s="1" t="s">
        <v>51</v>
      </c>
      <c r="K1420" s="1" t="s">
        <v>81</v>
      </c>
      <c r="L1420" s="1" t="s">
        <v>52</v>
      </c>
      <c r="M1420" s="1" t="s">
        <v>53</v>
      </c>
      <c r="N1420" s="1" t="s">
        <v>194</v>
      </c>
      <c r="O1420" s="1" t="s">
        <v>2945</v>
      </c>
      <c r="P1420" s="1" t="s">
        <v>55</v>
      </c>
      <c r="Q1420" s="1" t="s">
        <v>56</v>
      </c>
    </row>
    <row r="1421" spans="1:17" x14ac:dyDescent="0.25">
      <c r="A1421" s="1" t="s">
        <v>3429</v>
      </c>
      <c r="B1421" s="1" t="s">
        <v>3430</v>
      </c>
      <c r="C1421" s="1" t="s">
        <v>3431</v>
      </c>
      <c r="D1421" s="1" t="s">
        <v>3432</v>
      </c>
      <c r="E1421" s="1" t="s">
        <v>771</v>
      </c>
      <c r="F1421" s="1" t="s">
        <v>44</v>
      </c>
      <c r="G1421" s="1" t="s">
        <v>169</v>
      </c>
      <c r="H1421">
        <v>1</v>
      </c>
      <c r="I1421" s="1" t="s">
        <v>50</v>
      </c>
      <c r="J1421" s="1" t="s">
        <v>51</v>
      </c>
      <c r="K1421" s="1" t="s">
        <v>81</v>
      </c>
      <c r="L1421" s="1" t="s">
        <v>52</v>
      </c>
      <c r="M1421" s="1" t="s">
        <v>53</v>
      </c>
      <c r="N1421" s="1" t="s">
        <v>194</v>
      </c>
      <c r="O1421" s="1" t="s">
        <v>2945</v>
      </c>
      <c r="P1421" s="1" t="s">
        <v>55</v>
      </c>
      <c r="Q1421" s="1" t="s">
        <v>56</v>
      </c>
    </row>
    <row r="1422" spans="1:17" x14ac:dyDescent="0.25">
      <c r="A1422" s="1" t="s">
        <v>3433</v>
      </c>
      <c r="B1422" s="1" t="s">
        <v>3434</v>
      </c>
      <c r="C1422" s="1" t="s">
        <v>3435</v>
      </c>
      <c r="D1422" s="1" t="s">
        <v>2322</v>
      </c>
      <c r="E1422" s="1" t="s">
        <v>2242</v>
      </c>
      <c r="F1422" s="1" t="s">
        <v>44</v>
      </c>
      <c r="G1422" s="1" t="s">
        <v>49</v>
      </c>
      <c r="H1422">
        <v>1</v>
      </c>
      <c r="I1422" s="1" t="s">
        <v>50</v>
      </c>
      <c r="J1422" s="1" t="s">
        <v>51</v>
      </c>
      <c r="K1422" s="1" t="s">
        <v>51</v>
      </c>
      <c r="L1422" s="1" t="s">
        <v>52</v>
      </c>
      <c r="M1422" s="1" t="s">
        <v>168</v>
      </c>
      <c r="N1422" s="1" t="s">
        <v>194</v>
      </c>
      <c r="O1422" s="1" t="s">
        <v>3436</v>
      </c>
      <c r="P1422" s="1" t="s">
        <v>55</v>
      </c>
      <c r="Q1422" s="1" t="s">
        <v>122</v>
      </c>
    </row>
    <row r="1423" spans="1:17" x14ac:dyDescent="0.25">
      <c r="A1423" s="1" t="s">
        <v>3433</v>
      </c>
      <c r="B1423" s="1" t="s">
        <v>3434</v>
      </c>
      <c r="C1423" s="1" t="s">
        <v>3435</v>
      </c>
      <c r="D1423" s="1" t="s">
        <v>2322</v>
      </c>
      <c r="E1423" s="1" t="s">
        <v>2242</v>
      </c>
      <c r="F1423" s="1" t="s">
        <v>44</v>
      </c>
      <c r="G1423" s="1" t="s">
        <v>169</v>
      </c>
      <c r="H1423">
        <v>1</v>
      </c>
      <c r="I1423" s="1" t="s">
        <v>50</v>
      </c>
      <c r="J1423" s="1" t="s">
        <v>51</v>
      </c>
      <c r="K1423" s="1" t="s">
        <v>51</v>
      </c>
      <c r="L1423" s="1" t="s">
        <v>52</v>
      </c>
      <c r="M1423" s="1" t="s">
        <v>168</v>
      </c>
      <c r="N1423" s="1" t="s">
        <v>194</v>
      </c>
      <c r="O1423" s="1" t="s">
        <v>3436</v>
      </c>
      <c r="P1423" s="1" t="s">
        <v>55</v>
      </c>
      <c r="Q1423" s="1" t="s">
        <v>122</v>
      </c>
    </row>
    <row r="1424" spans="1:17" x14ac:dyDescent="0.25">
      <c r="A1424" s="1" t="s">
        <v>3437</v>
      </c>
      <c r="B1424" s="1" t="s">
        <v>3438</v>
      </c>
      <c r="C1424" s="1" t="s">
        <v>3439</v>
      </c>
      <c r="D1424" s="1" t="s">
        <v>3328</v>
      </c>
      <c r="E1424" s="1" t="s">
        <v>771</v>
      </c>
      <c r="F1424" s="1" t="s">
        <v>44</v>
      </c>
      <c r="G1424" s="1" t="s">
        <v>49</v>
      </c>
      <c r="H1424">
        <v>1</v>
      </c>
      <c r="I1424" s="1" t="s">
        <v>50</v>
      </c>
      <c r="J1424" s="1" t="s">
        <v>51</v>
      </c>
      <c r="K1424" s="1" t="s">
        <v>51</v>
      </c>
      <c r="L1424" s="1" t="s">
        <v>52</v>
      </c>
      <c r="M1424" s="1" t="s">
        <v>65</v>
      </c>
      <c r="N1424" s="1" t="s">
        <v>194</v>
      </c>
      <c r="O1424" s="1" t="s">
        <v>3425</v>
      </c>
      <c r="P1424" s="1" t="s">
        <v>55</v>
      </c>
      <c r="Q1424" s="1" t="s">
        <v>56</v>
      </c>
    </row>
    <row r="1425" spans="1:17" x14ac:dyDescent="0.25">
      <c r="A1425" s="1" t="s">
        <v>3437</v>
      </c>
      <c r="B1425" s="1" t="s">
        <v>3438</v>
      </c>
      <c r="C1425" s="1" t="s">
        <v>3439</v>
      </c>
      <c r="D1425" s="1" t="s">
        <v>3328</v>
      </c>
      <c r="E1425" s="1" t="s">
        <v>771</v>
      </c>
      <c r="F1425" s="1" t="s">
        <v>44</v>
      </c>
      <c r="G1425" s="1" t="s">
        <v>169</v>
      </c>
      <c r="H1425">
        <v>1</v>
      </c>
      <c r="I1425" s="1" t="s">
        <v>50</v>
      </c>
      <c r="J1425" s="1" t="s">
        <v>51</v>
      </c>
      <c r="K1425" s="1" t="s">
        <v>51</v>
      </c>
      <c r="L1425" s="1" t="s">
        <v>52</v>
      </c>
      <c r="M1425" s="1" t="s">
        <v>65</v>
      </c>
      <c r="N1425" s="1" t="s">
        <v>194</v>
      </c>
      <c r="O1425" s="1" t="s">
        <v>3425</v>
      </c>
      <c r="P1425" s="1" t="s">
        <v>55</v>
      </c>
      <c r="Q1425" s="1" t="s">
        <v>56</v>
      </c>
    </row>
    <row r="1426" spans="1:17" x14ac:dyDescent="0.25">
      <c r="A1426" s="1" t="s">
        <v>3441</v>
      </c>
      <c r="B1426" s="1" t="s">
        <v>3442</v>
      </c>
      <c r="C1426" s="1" t="s">
        <v>3443</v>
      </c>
      <c r="D1426" s="1" t="s">
        <v>3328</v>
      </c>
      <c r="E1426" s="1" t="s">
        <v>771</v>
      </c>
      <c r="F1426" s="1" t="s">
        <v>44</v>
      </c>
      <c r="G1426" s="1" t="s">
        <v>49</v>
      </c>
      <c r="H1426">
        <v>1</v>
      </c>
      <c r="I1426" s="1" t="s">
        <v>50</v>
      </c>
      <c r="J1426" s="1" t="s">
        <v>51</v>
      </c>
      <c r="K1426" s="1" t="s">
        <v>51</v>
      </c>
      <c r="L1426" s="1" t="s">
        <v>52</v>
      </c>
      <c r="M1426" s="1" t="s">
        <v>53</v>
      </c>
      <c r="N1426" s="1" t="s">
        <v>274</v>
      </c>
      <c r="O1426" s="1" t="s">
        <v>3444</v>
      </c>
      <c r="P1426" s="1" t="s">
        <v>55</v>
      </c>
      <c r="Q1426" s="1" t="s">
        <v>56</v>
      </c>
    </row>
    <row r="1427" spans="1:17" x14ac:dyDescent="0.25">
      <c r="A1427" s="1" t="s">
        <v>3441</v>
      </c>
      <c r="B1427" s="1" t="s">
        <v>3442</v>
      </c>
      <c r="C1427" s="1" t="s">
        <v>3443</v>
      </c>
      <c r="D1427" s="1" t="s">
        <v>3328</v>
      </c>
      <c r="E1427" s="1" t="s">
        <v>771</v>
      </c>
      <c r="F1427" s="1" t="s">
        <v>44</v>
      </c>
      <c r="G1427" s="1" t="s">
        <v>169</v>
      </c>
      <c r="H1427">
        <v>1</v>
      </c>
      <c r="I1427" s="1" t="s">
        <v>50</v>
      </c>
      <c r="J1427" s="1" t="s">
        <v>51</v>
      </c>
      <c r="K1427" s="1" t="s">
        <v>51</v>
      </c>
      <c r="L1427" s="1" t="s">
        <v>52</v>
      </c>
      <c r="M1427" s="1" t="s">
        <v>53</v>
      </c>
      <c r="N1427" s="1" t="s">
        <v>274</v>
      </c>
      <c r="O1427" s="1" t="s">
        <v>3444</v>
      </c>
      <c r="P1427" s="1" t="s">
        <v>55</v>
      </c>
      <c r="Q1427" s="1" t="s">
        <v>56</v>
      </c>
    </row>
    <row r="1428" spans="1:17" x14ac:dyDescent="0.25">
      <c r="A1428" s="1" t="s">
        <v>3445</v>
      </c>
      <c r="B1428" s="1" t="s">
        <v>3446</v>
      </c>
      <c r="C1428" s="1" t="s">
        <v>3447</v>
      </c>
      <c r="D1428" s="1" t="s">
        <v>3328</v>
      </c>
      <c r="E1428" s="1" t="s">
        <v>771</v>
      </c>
      <c r="F1428" s="1" t="s">
        <v>44</v>
      </c>
      <c r="G1428" s="1" t="s">
        <v>49</v>
      </c>
      <c r="H1428">
        <v>1</v>
      </c>
      <c r="I1428" s="1" t="s">
        <v>50</v>
      </c>
      <c r="J1428" s="1" t="s">
        <v>51</v>
      </c>
      <c r="K1428" s="1" t="s">
        <v>51</v>
      </c>
      <c r="L1428" s="1" t="s">
        <v>209</v>
      </c>
      <c r="M1428" s="1" t="s">
        <v>53</v>
      </c>
      <c r="N1428" s="1" t="s">
        <v>194</v>
      </c>
      <c r="O1428" s="1" t="s">
        <v>3425</v>
      </c>
      <c r="P1428" s="1" t="s">
        <v>55</v>
      </c>
      <c r="Q1428" s="1" t="s">
        <v>56</v>
      </c>
    </row>
    <row r="1429" spans="1:17" x14ac:dyDescent="0.25">
      <c r="A1429" s="1" t="s">
        <v>3445</v>
      </c>
      <c r="B1429" s="1" t="s">
        <v>3446</v>
      </c>
      <c r="C1429" s="1" t="s">
        <v>3447</v>
      </c>
      <c r="D1429" s="1" t="s">
        <v>3328</v>
      </c>
      <c r="E1429" s="1" t="s">
        <v>771</v>
      </c>
      <c r="F1429" s="1" t="s">
        <v>44</v>
      </c>
      <c r="G1429" s="1" t="s">
        <v>169</v>
      </c>
      <c r="H1429">
        <v>1</v>
      </c>
      <c r="I1429" s="1" t="s">
        <v>50</v>
      </c>
      <c r="J1429" s="1" t="s">
        <v>51</v>
      </c>
      <c r="K1429" s="1" t="s">
        <v>51</v>
      </c>
      <c r="L1429" s="1" t="s">
        <v>209</v>
      </c>
      <c r="M1429" s="1" t="s">
        <v>53</v>
      </c>
      <c r="N1429" s="1" t="s">
        <v>194</v>
      </c>
      <c r="O1429" s="1" t="s">
        <v>3425</v>
      </c>
      <c r="P1429" s="1" t="s">
        <v>55</v>
      </c>
      <c r="Q1429" s="1" t="s">
        <v>56</v>
      </c>
    </row>
    <row r="1430" spans="1:17" x14ac:dyDescent="0.25">
      <c r="A1430" s="1" t="s">
        <v>3448</v>
      </c>
      <c r="B1430" s="1" t="s">
        <v>3449</v>
      </c>
      <c r="C1430" s="1" t="s">
        <v>3450</v>
      </c>
      <c r="D1430" s="1" t="s">
        <v>2293</v>
      </c>
      <c r="E1430" s="1" t="s">
        <v>771</v>
      </c>
      <c r="F1430" s="1" t="s">
        <v>44</v>
      </c>
      <c r="G1430" s="1" t="s">
        <v>494</v>
      </c>
      <c r="H1430">
        <v>1</v>
      </c>
      <c r="I1430" s="1" t="s">
        <v>50</v>
      </c>
      <c r="J1430" s="1" t="s">
        <v>51</v>
      </c>
      <c r="K1430" s="1" t="s">
        <v>51</v>
      </c>
      <c r="L1430" s="1" t="s">
        <v>52</v>
      </c>
      <c r="M1430" s="1" t="s">
        <v>65</v>
      </c>
      <c r="N1430" s="1" t="s">
        <v>194</v>
      </c>
      <c r="O1430" s="1" t="s">
        <v>2475</v>
      </c>
      <c r="P1430" s="1" t="s">
        <v>356</v>
      </c>
      <c r="Q1430" s="1" t="s">
        <v>56</v>
      </c>
    </row>
    <row r="1431" spans="1:17" x14ac:dyDescent="0.25">
      <c r="A1431" s="1" t="s">
        <v>3448</v>
      </c>
      <c r="B1431" s="1" t="s">
        <v>3449</v>
      </c>
      <c r="C1431" s="1" t="s">
        <v>3450</v>
      </c>
      <c r="D1431" s="1" t="s">
        <v>2293</v>
      </c>
      <c r="E1431" s="1" t="s">
        <v>771</v>
      </c>
      <c r="F1431" s="1" t="s">
        <v>44</v>
      </c>
      <c r="G1431" s="1" t="s">
        <v>169</v>
      </c>
      <c r="H1431">
        <v>1</v>
      </c>
      <c r="I1431" s="1" t="s">
        <v>50</v>
      </c>
      <c r="J1431" s="1" t="s">
        <v>51</v>
      </c>
      <c r="K1431" s="1" t="s">
        <v>51</v>
      </c>
      <c r="L1431" s="1" t="s">
        <v>52</v>
      </c>
      <c r="M1431" s="1" t="s">
        <v>65</v>
      </c>
      <c r="N1431" s="1" t="s">
        <v>194</v>
      </c>
      <c r="O1431" s="1" t="s">
        <v>2475</v>
      </c>
      <c r="P1431" s="1" t="s">
        <v>356</v>
      </c>
      <c r="Q1431" s="1" t="s">
        <v>56</v>
      </c>
    </row>
    <row r="1432" spans="1:17" x14ac:dyDescent="0.25">
      <c r="A1432" s="1" t="s">
        <v>3452</v>
      </c>
      <c r="B1432" s="1" t="s">
        <v>3453</v>
      </c>
      <c r="C1432" s="1" t="s">
        <v>3454</v>
      </c>
      <c r="D1432" s="1" t="s">
        <v>2940</v>
      </c>
      <c r="E1432" s="1" t="s">
        <v>771</v>
      </c>
      <c r="F1432" s="1" t="s">
        <v>44</v>
      </c>
      <c r="G1432" s="1" t="s">
        <v>49</v>
      </c>
      <c r="H1432">
        <v>1</v>
      </c>
      <c r="I1432" s="1" t="s">
        <v>50</v>
      </c>
      <c r="J1432" s="1" t="s">
        <v>51</v>
      </c>
      <c r="K1432" s="1" t="s">
        <v>51</v>
      </c>
      <c r="L1432" s="1" t="s">
        <v>52</v>
      </c>
      <c r="M1432" s="1" t="s">
        <v>65</v>
      </c>
      <c r="N1432" s="1" t="s">
        <v>54</v>
      </c>
      <c r="P1432" s="1" t="s">
        <v>302</v>
      </c>
      <c r="Q1432" s="1" t="s">
        <v>56</v>
      </c>
    </row>
    <row r="1433" spans="1:17" x14ac:dyDescent="0.25">
      <c r="A1433" s="1" t="s">
        <v>3452</v>
      </c>
      <c r="B1433" s="1" t="s">
        <v>3453</v>
      </c>
      <c r="C1433" s="1" t="s">
        <v>3454</v>
      </c>
      <c r="D1433" s="1" t="s">
        <v>2940</v>
      </c>
      <c r="E1433" s="1" t="s">
        <v>771</v>
      </c>
      <c r="F1433" s="1" t="s">
        <v>44</v>
      </c>
      <c r="G1433" s="1" t="s">
        <v>169</v>
      </c>
      <c r="H1433">
        <v>1</v>
      </c>
      <c r="I1433" s="1" t="s">
        <v>50</v>
      </c>
      <c r="J1433" s="1" t="s">
        <v>51</v>
      </c>
      <c r="K1433" s="1" t="s">
        <v>51</v>
      </c>
      <c r="L1433" s="1" t="s">
        <v>52</v>
      </c>
      <c r="M1433" s="1" t="s">
        <v>65</v>
      </c>
      <c r="N1433" s="1" t="s">
        <v>54</v>
      </c>
      <c r="P1433" s="1" t="s">
        <v>302</v>
      </c>
      <c r="Q1433" s="1" t="s">
        <v>56</v>
      </c>
    </row>
    <row r="1434" spans="1:17" x14ac:dyDescent="0.25">
      <c r="A1434" s="1" t="s">
        <v>3455</v>
      </c>
      <c r="B1434" s="1" t="s">
        <v>3456</v>
      </c>
      <c r="C1434" s="1" t="s">
        <v>3457</v>
      </c>
      <c r="D1434" s="1" t="s">
        <v>2940</v>
      </c>
      <c r="E1434" s="1" t="s">
        <v>771</v>
      </c>
      <c r="F1434" s="1" t="s">
        <v>44</v>
      </c>
      <c r="G1434" s="1" t="s">
        <v>49</v>
      </c>
      <c r="H1434">
        <v>1</v>
      </c>
      <c r="I1434" s="1" t="s">
        <v>50</v>
      </c>
      <c r="J1434" s="1" t="s">
        <v>51</v>
      </c>
      <c r="K1434" s="1" t="s">
        <v>51</v>
      </c>
      <c r="L1434" s="1" t="s">
        <v>52</v>
      </c>
      <c r="M1434" s="1" t="s">
        <v>53</v>
      </c>
      <c r="N1434" s="1" t="s">
        <v>194</v>
      </c>
      <c r="O1434" s="1" t="s">
        <v>3458</v>
      </c>
      <c r="P1434" s="1" t="s">
        <v>302</v>
      </c>
      <c r="Q1434" s="1" t="s">
        <v>56</v>
      </c>
    </row>
    <row r="1435" spans="1:17" x14ac:dyDescent="0.25">
      <c r="A1435" s="1" t="s">
        <v>3455</v>
      </c>
      <c r="B1435" s="1" t="s">
        <v>3456</v>
      </c>
      <c r="C1435" s="1" t="s">
        <v>3457</v>
      </c>
      <c r="D1435" s="1" t="s">
        <v>2940</v>
      </c>
      <c r="E1435" s="1" t="s">
        <v>771</v>
      </c>
      <c r="F1435" s="1" t="s">
        <v>44</v>
      </c>
      <c r="G1435" s="1" t="s">
        <v>169</v>
      </c>
      <c r="H1435">
        <v>1</v>
      </c>
      <c r="I1435" s="1" t="s">
        <v>50</v>
      </c>
      <c r="J1435" s="1" t="s">
        <v>51</v>
      </c>
      <c r="K1435" s="1" t="s">
        <v>51</v>
      </c>
      <c r="L1435" s="1" t="s">
        <v>52</v>
      </c>
      <c r="M1435" s="1" t="s">
        <v>53</v>
      </c>
      <c r="N1435" s="1" t="s">
        <v>194</v>
      </c>
      <c r="O1435" s="1" t="s">
        <v>3458</v>
      </c>
      <c r="P1435" s="1" t="s">
        <v>302</v>
      </c>
      <c r="Q1435" s="1" t="s">
        <v>56</v>
      </c>
    </row>
    <row r="1436" spans="1:17" x14ac:dyDescent="0.25">
      <c r="A1436" s="1" t="s">
        <v>3459</v>
      </c>
      <c r="B1436" s="1" t="s">
        <v>3460</v>
      </c>
      <c r="C1436" s="1" t="s">
        <v>3461</v>
      </c>
      <c r="D1436" s="1" t="s">
        <v>2940</v>
      </c>
      <c r="E1436" s="1" t="s">
        <v>771</v>
      </c>
      <c r="F1436" s="1" t="s">
        <v>50</v>
      </c>
      <c r="G1436" s="1" t="s">
        <v>49</v>
      </c>
      <c r="H1436">
        <v>1</v>
      </c>
      <c r="I1436" s="1" t="s">
        <v>50</v>
      </c>
      <c r="J1436" s="1" t="s">
        <v>51</v>
      </c>
      <c r="K1436" s="1" t="s">
        <v>51</v>
      </c>
      <c r="L1436" s="1" t="s">
        <v>52</v>
      </c>
      <c r="M1436" s="1" t="s">
        <v>65</v>
      </c>
      <c r="N1436" s="1" t="s">
        <v>194</v>
      </c>
      <c r="O1436" s="1" t="s">
        <v>3172</v>
      </c>
      <c r="P1436" s="1" t="s">
        <v>302</v>
      </c>
      <c r="Q1436" s="1" t="s">
        <v>56</v>
      </c>
    </row>
    <row r="1437" spans="1:17" x14ac:dyDescent="0.25">
      <c r="A1437" s="1" t="s">
        <v>3459</v>
      </c>
      <c r="B1437" s="1" t="s">
        <v>3460</v>
      </c>
      <c r="C1437" s="1" t="s">
        <v>3461</v>
      </c>
      <c r="D1437" s="1" t="s">
        <v>2940</v>
      </c>
      <c r="E1437" s="1" t="s">
        <v>771</v>
      </c>
      <c r="F1437" s="1" t="s">
        <v>50</v>
      </c>
      <c r="G1437" s="1" t="s">
        <v>169</v>
      </c>
      <c r="H1437">
        <v>1</v>
      </c>
      <c r="I1437" s="1" t="s">
        <v>50</v>
      </c>
      <c r="J1437" s="1" t="s">
        <v>51</v>
      </c>
      <c r="K1437" s="1" t="s">
        <v>51</v>
      </c>
      <c r="L1437" s="1" t="s">
        <v>52</v>
      </c>
      <c r="M1437" s="1" t="s">
        <v>65</v>
      </c>
      <c r="N1437" s="1" t="s">
        <v>194</v>
      </c>
      <c r="O1437" s="1" t="s">
        <v>3172</v>
      </c>
      <c r="P1437" s="1" t="s">
        <v>302</v>
      </c>
      <c r="Q1437" s="1" t="s">
        <v>56</v>
      </c>
    </row>
    <row r="1438" spans="1:17" x14ac:dyDescent="0.25">
      <c r="A1438" s="1" t="s">
        <v>3462</v>
      </c>
      <c r="B1438" s="1" t="s">
        <v>3463</v>
      </c>
      <c r="C1438" s="1" t="s">
        <v>3464</v>
      </c>
      <c r="D1438" s="1" t="s">
        <v>2940</v>
      </c>
      <c r="E1438" s="1" t="s">
        <v>771</v>
      </c>
      <c r="F1438" s="1" t="s">
        <v>44</v>
      </c>
      <c r="G1438" s="1" t="s">
        <v>49</v>
      </c>
      <c r="H1438">
        <v>1</v>
      </c>
      <c r="I1438" s="1" t="s">
        <v>50</v>
      </c>
      <c r="J1438" s="1" t="s">
        <v>51</v>
      </c>
      <c r="K1438" s="1" t="s">
        <v>51</v>
      </c>
      <c r="L1438" s="1" t="s">
        <v>52</v>
      </c>
      <c r="M1438" s="1" t="s">
        <v>53</v>
      </c>
      <c r="N1438" s="1" t="s">
        <v>194</v>
      </c>
      <c r="O1438" s="1" t="s">
        <v>3458</v>
      </c>
      <c r="P1438" s="1" t="s">
        <v>302</v>
      </c>
      <c r="Q1438" s="1" t="s">
        <v>56</v>
      </c>
    </row>
    <row r="1439" spans="1:17" x14ac:dyDescent="0.25">
      <c r="A1439" s="1" t="s">
        <v>3462</v>
      </c>
      <c r="B1439" s="1" t="s">
        <v>3463</v>
      </c>
      <c r="C1439" s="1" t="s">
        <v>3464</v>
      </c>
      <c r="D1439" s="1" t="s">
        <v>2940</v>
      </c>
      <c r="E1439" s="1" t="s">
        <v>771</v>
      </c>
      <c r="F1439" s="1" t="s">
        <v>44</v>
      </c>
      <c r="G1439" s="1" t="s">
        <v>169</v>
      </c>
      <c r="H1439">
        <v>1</v>
      </c>
      <c r="I1439" s="1" t="s">
        <v>50</v>
      </c>
      <c r="J1439" s="1" t="s">
        <v>51</v>
      </c>
      <c r="K1439" s="1" t="s">
        <v>51</v>
      </c>
      <c r="L1439" s="1" t="s">
        <v>52</v>
      </c>
      <c r="M1439" s="1" t="s">
        <v>53</v>
      </c>
      <c r="N1439" s="1" t="s">
        <v>194</v>
      </c>
      <c r="O1439" s="1" t="s">
        <v>3458</v>
      </c>
      <c r="P1439" s="1" t="s">
        <v>302</v>
      </c>
      <c r="Q1439" s="1" t="s">
        <v>56</v>
      </c>
    </row>
    <row r="1440" spans="1:17" x14ac:dyDescent="0.25">
      <c r="A1440" s="1" t="s">
        <v>3465</v>
      </c>
      <c r="B1440" s="1" t="s">
        <v>3466</v>
      </c>
      <c r="C1440" s="1" t="s">
        <v>3467</v>
      </c>
      <c r="D1440" s="1" t="s">
        <v>2944</v>
      </c>
      <c r="E1440" s="1" t="s">
        <v>771</v>
      </c>
      <c r="F1440" s="1" t="s">
        <v>44</v>
      </c>
      <c r="G1440" s="1" t="s">
        <v>49</v>
      </c>
      <c r="H1440">
        <v>1</v>
      </c>
      <c r="I1440" s="1" t="s">
        <v>50</v>
      </c>
      <c r="J1440" s="1" t="s">
        <v>51</v>
      </c>
      <c r="K1440" s="1" t="s">
        <v>51</v>
      </c>
      <c r="L1440" s="1" t="s">
        <v>52</v>
      </c>
      <c r="M1440" s="1" t="s">
        <v>65</v>
      </c>
      <c r="N1440" s="1" t="s">
        <v>194</v>
      </c>
      <c r="O1440" s="1" t="s">
        <v>3468</v>
      </c>
      <c r="P1440" s="1" t="s">
        <v>302</v>
      </c>
      <c r="Q1440" s="1" t="s">
        <v>56</v>
      </c>
    </row>
    <row r="1441" spans="1:17" x14ac:dyDescent="0.25">
      <c r="A1441" s="1" t="s">
        <v>3465</v>
      </c>
      <c r="B1441" s="1" t="s">
        <v>3466</v>
      </c>
      <c r="C1441" s="1" t="s">
        <v>3467</v>
      </c>
      <c r="D1441" s="1" t="s">
        <v>2944</v>
      </c>
      <c r="E1441" s="1" t="s">
        <v>771</v>
      </c>
      <c r="F1441" s="1" t="s">
        <v>44</v>
      </c>
      <c r="G1441" s="1" t="s">
        <v>197</v>
      </c>
      <c r="H1441">
        <v>1</v>
      </c>
      <c r="I1441" s="1" t="s">
        <v>50</v>
      </c>
      <c r="J1441" s="1" t="s">
        <v>51</v>
      </c>
      <c r="K1441" s="1" t="s">
        <v>51</v>
      </c>
      <c r="L1441" s="1" t="s">
        <v>52</v>
      </c>
      <c r="M1441" s="1" t="s">
        <v>65</v>
      </c>
      <c r="N1441" s="1" t="s">
        <v>194</v>
      </c>
      <c r="O1441" s="1" t="s">
        <v>3468</v>
      </c>
      <c r="P1441" s="1" t="s">
        <v>302</v>
      </c>
      <c r="Q1441" s="1" t="s">
        <v>56</v>
      </c>
    </row>
    <row r="1442" spans="1:17" x14ac:dyDescent="0.25">
      <c r="A1442" s="1" t="s">
        <v>3465</v>
      </c>
      <c r="B1442" s="1" t="s">
        <v>3466</v>
      </c>
      <c r="C1442" s="1" t="s">
        <v>3467</v>
      </c>
      <c r="D1442" s="1" t="s">
        <v>2944</v>
      </c>
      <c r="E1442" s="1" t="s">
        <v>771</v>
      </c>
      <c r="F1442" s="1" t="s">
        <v>44</v>
      </c>
      <c r="G1442" s="1" t="s">
        <v>169</v>
      </c>
      <c r="H1442">
        <v>1</v>
      </c>
      <c r="I1442" s="1" t="s">
        <v>50</v>
      </c>
      <c r="J1442" s="1" t="s">
        <v>51</v>
      </c>
      <c r="K1442" s="1" t="s">
        <v>51</v>
      </c>
      <c r="L1442" s="1" t="s">
        <v>52</v>
      </c>
      <c r="M1442" s="1" t="s">
        <v>65</v>
      </c>
      <c r="N1442" s="1" t="s">
        <v>194</v>
      </c>
      <c r="O1442" s="1" t="s">
        <v>3468</v>
      </c>
      <c r="P1442" s="1" t="s">
        <v>302</v>
      </c>
      <c r="Q1442" s="1" t="s">
        <v>56</v>
      </c>
    </row>
    <row r="1443" spans="1:17" x14ac:dyDescent="0.25">
      <c r="A1443" s="1" t="s">
        <v>3469</v>
      </c>
      <c r="B1443" s="1" t="s">
        <v>3470</v>
      </c>
      <c r="C1443" s="1" t="s">
        <v>3471</v>
      </c>
      <c r="D1443" s="1" t="s">
        <v>2940</v>
      </c>
      <c r="E1443" s="1" t="s">
        <v>771</v>
      </c>
      <c r="F1443" s="1" t="s">
        <v>50</v>
      </c>
      <c r="G1443" s="1" t="s">
        <v>49</v>
      </c>
      <c r="H1443">
        <v>1</v>
      </c>
      <c r="I1443" s="1" t="s">
        <v>50</v>
      </c>
      <c r="J1443" s="1" t="s">
        <v>51</v>
      </c>
      <c r="K1443" s="1" t="s">
        <v>51</v>
      </c>
      <c r="L1443" s="1" t="s">
        <v>52</v>
      </c>
      <c r="M1443" s="1" t="s">
        <v>53</v>
      </c>
      <c r="N1443" s="1" t="s">
        <v>194</v>
      </c>
      <c r="O1443" s="1" t="s">
        <v>3021</v>
      </c>
      <c r="P1443" s="1" t="s">
        <v>302</v>
      </c>
      <c r="Q1443" s="1" t="s">
        <v>56</v>
      </c>
    </row>
    <row r="1444" spans="1:17" x14ac:dyDescent="0.25">
      <c r="A1444" s="1" t="s">
        <v>3469</v>
      </c>
      <c r="B1444" s="1" t="s">
        <v>3470</v>
      </c>
      <c r="C1444" s="1" t="s">
        <v>3471</v>
      </c>
      <c r="D1444" s="1" t="s">
        <v>2940</v>
      </c>
      <c r="E1444" s="1" t="s">
        <v>771</v>
      </c>
      <c r="F1444" s="1" t="s">
        <v>50</v>
      </c>
      <c r="G1444" s="1" t="s">
        <v>197</v>
      </c>
      <c r="H1444">
        <v>1</v>
      </c>
      <c r="I1444" s="1" t="s">
        <v>50</v>
      </c>
      <c r="J1444" s="1" t="s">
        <v>51</v>
      </c>
      <c r="K1444" s="1" t="s">
        <v>51</v>
      </c>
      <c r="L1444" s="1" t="s">
        <v>52</v>
      </c>
      <c r="M1444" s="1" t="s">
        <v>53</v>
      </c>
      <c r="N1444" s="1" t="s">
        <v>194</v>
      </c>
      <c r="O1444" s="1" t="s">
        <v>3021</v>
      </c>
      <c r="P1444" s="1" t="s">
        <v>302</v>
      </c>
      <c r="Q1444" s="1" t="s">
        <v>56</v>
      </c>
    </row>
    <row r="1445" spans="1:17" x14ac:dyDescent="0.25">
      <c r="A1445" s="1" t="s">
        <v>3469</v>
      </c>
      <c r="B1445" s="1" t="s">
        <v>3470</v>
      </c>
      <c r="C1445" s="1" t="s">
        <v>3471</v>
      </c>
      <c r="D1445" s="1" t="s">
        <v>2940</v>
      </c>
      <c r="E1445" s="1" t="s">
        <v>771</v>
      </c>
      <c r="F1445" s="1" t="s">
        <v>50</v>
      </c>
      <c r="G1445" s="1" t="s">
        <v>169</v>
      </c>
      <c r="H1445">
        <v>1</v>
      </c>
      <c r="I1445" s="1" t="s">
        <v>50</v>
      </c>
      <c r="J1445" s="1" t="s">
        <v>51</v>
      </c>
      <c r="K1445" s="1" t="s">
        <v>51</v>
      </c>
      <c r="L1445" s="1" t="s">
        <v>52</v>
      </c>
      <c r="M1445" s="1" t="s">
        <v>53</v>
      </c>
      <c r="N1445" s="1" t="s">
        <v>194</v>
      </c>
      <c r="O1445" s="1" t="s">
        <v>3021</v>
      </c>
      <c r="P1445" s="1" t="s">
        <v>302</v>
      </c>
      <c r="Q1445" s="1" t="s">
        <v>56</v>
      </c>
    </row>
    <row r="1446" spans="1:17" x14ac:dyDescent="0.25">
      <c r="A1446" s="1" t="s">
        <v>3472</v>
      </c>
      <c r="B1446" s="1" t="s">
        <v>3473</v>
      </c>
      <c r="C1446" s="1" t="s">
        <v>3474</v>
      </c>
      <c r="D1446" s="1" t="s">
        <v>2940</v>
      </c>
      <c r="E1446" s="1" t="s">
        <v>771</v>
      </c>
      <c r="F1446" s="1" t="s">
        <v>44</v>
      </c>
      <c r="G1446" s="1" t="s">
        <v>49</v>
      </c>
      <c r="H1446">
        <v>1</v>
      </c>
      <c r="I1446" s="1" t="s">
        <v>50</v>
      </c>
      <c r="J1446" s="1" t="s">
        <v>51</v>
      </c>
      <c r="K1446" s="1" t="s">
        <v>51</v>
      </c>
      <c r="L1446" s="1" t="s">
        <v>52</v>
      </c>
      <c r="M1446" s="1" t="s">
        <v>65</v>
      </c>
      <c r="N1446" s="1" t="s">
        <v>194</v>
      </c>
      <c r="O1446" s="1" t="s">
        <v>3021</v>
      </c>
      <c r="P1446" s="1" t="s">
        <v>302</v>
      </c>
      <c r="Q1446" s="1" t="s">
        <v>56</v>
      </c>
    </row>
    <row r="1447" spans="1:17" x14ac:dyDescent="0.25">
      <c r="A1447" s="1" t="s">
        <v>3472</v>
      </c>
      <c r="B1447" s="1" t="s">
        <v>3473</v>
      </c>
      <c r="C1447" s="1" t="s">
        <v>3474</v>
      </c>
      <c r="D1447" s="1" t="s">
        <v>2940</v>
      </c>
      <c r="E1447" s="1" t="s">
        <v>771</v>
      </c>
      <c r="F1447" s="1" t="s">
        <v>44</v>
      </c>
      <c r="G1447" s="1" t="s">
        <v>197</v>
      </c>
      <c r="H1447">
        <v>1</v>
      </c>
      <c r="I1447" s="1" t="s">
        <v>50</v>
      </c>
      <c r="J1447" s="1" t="s">
        <v>51</v>
      </c>
      <c r="K1447" s="1" t="s">
        <v>51</v>
      </c>
      <c r="L1447" s="1" t="s">
        <v>52</v>
      </c>
      <c r="M1447" s="1" t="s">
        <v>65</v>
      </c>
      <c r="N1447" s="1" t="s">
        <v>194</v>
      </c>
      <c r="O1447" s="1" t="s">
        <v>3021</v>
      </c>
      <c r="P1447" s="1" t="s">
        <v>302</v>
      </c>
      <c r="Q1447" s="1" t="s">
        <v>56</v>
      </c>
    </row>
    <row r="1448" spans="1:17" x14ac:dyDescent="0.25">
      <c r="A1448" s="1" t="s">
        <v>3472</v>
      </c>
      <c r="B1448" s="1" t="s">
        <v>3473</v>
      </c>
      <c r="C1448" s="1" t="s">
        <v>3474</v>
      </c>
      <c r="D1448" s="1" t="s">
        <v>2940</v>
      </c>
      <c r="E1448" s="1" t="s">
        <v>771</v>
      </c>
      <c r="F1448" s="1" t="s">
        <v>44</v>
      </c>
      <c r="G1448" s="1" t="s">
        <v>169</v>
      </c>
      <c r="H1448">
        <v>1</v>
      </c>
      <c r="I1448" s="1" t="s">
        <v>50</v>
      </c>
      <c r="J1448" s="1" t="s">
        <v>51</v>
      </c>
      <c r="K1448" s="1" t="s">
        <v>51</v>
      </c>
      <c r="L1448" s="1" t="s">
        <v>52</v>
      </c>
      <c r="M1448" s="1" t="s">
        <v>65</v>
      </c>
      <c r="N1448" s="1" t="s">
        <v>194</v>
      </c>
      <c r="O1448" s="1" t="s">
        <v>3021</v>
      </c>
      <c r="P1448" s="1" t="s">
        <v>302</v>
      </c>
      <c r="Q1448" s="1" t="s">
        <v>56</v>
      </c>
    </row>
    <row r="1449" spans="1:17" x14ac:dyDescent="0.25">
      <c r="A1449" s="1" t="s">
        <v>3476</v>
      </c>
      <c r="B1449" s="1" t="s">
        <v>3477</v>
      </c>
      <c r="C1449" s="1" t="s">
        <v>3478</v>
      </c>
      <c r="D1449" s="1" t="s">
        <v>2940</v>
      </c>
      <c r="E1449" s="1" t="s">
        <v>771</v>
      </c>
      <c r="F1449" s="1" t="s">
        <v>44</v>
      </c>
      <c r="G1449" s="1" t="s">
        <v>49</v>
      </c>
      <c r="H1449">
        <v>1</v>
      </c>
      <c r="I1449" s="1" t="s">
        <v>50</v>
      </c>
      <c r="J1449" s="1" t="s">
        <v>51</v>
      </c>
      <c r="K1449" s="1" t="s">
        <v>51</v>
      </c>
      <c r="L1449" s="1" t="s">
        <v>52</v>
      </c>
      <c r="M1449" s="1" t="s">
        <v>65</v>
      </c>
      <c r="N1449" s="1" t="s">
        <v>194</v>
      </c>
      <c r="O1449" s="1" t="s">
        <v>3021</v>
      </c>
      <c r="P1449" s="1" t="s">
        <v>302</v>
      </c>
      <c r="Q1449" s="1" t="s">
        <v>56</v>
      </c>
    </row>
    <row r="1450" spans="1:17" x14ac:dyDescent="0.25">
      <c r="A1450" s="1" t="s">
        <v>3476</v>
      </c>
      <c r="B1450" s="1" t="s">
        <v>3477</v>
      </c>
      <c r="C1450" s="1" t="s">
        <v>3478</v>
      </c>
      <c r="D1450" s="1" t="s">
        <v>2940</v>
      </c>
      <c r="E1450" s="1" t="s">
        <v>771</v>
      </c>
      <c r="F1450" s="1" t="s">
        <v>44</v>
      </c>
      <c r="G1450" s="1" t="s">
        <v>197</v>
      </c>
      <c r="H1450">
        <v>1</v>
      </c>
      <c r="I1450" s="1" t="s">
        <v>50</v>
      </c>
      <c r="J1450" s="1" t="s">
        <v>51</v>
      </c>
      <c r="K1450" s="1" t="s">
        <v>51</v>
      </c>
      <c r="L1450" s="1" t="s">
        <v>52</v>
      </c>
      <c r="M1450" s="1" t="s">
        <v>65</v>
      </c>
      <c r="N1450" s="1" t="s">
        <v>194</v>
      </c>
      <c r="O1450" s="1" t="s">
        <v>3021</v>
      </c>
      <c r="P1450" s="1" t="s">
        <v>302</v>
      </c>
      <c r="Q1450" s="1" t="s">
        <v>56</v>
      </c>
    </row>
    <row r="1451" spans="1:17" x14ac:dyDescent="0.25">
      <c r="A1451" s="1" t="s">
        <v>3476</v>
      </c>
      <c r="B1451" s="1" t="s">
        <v>3477</v>
      </c>
      <c r="C1451" s="1" t="s">
        <v>3478</v>
      </c>
      <c r="D1451" s="1" t="s">
        <v>2940</v>
      </c>
      <c r="E1451" s="1" t="s">
        <v>771</v>
      </c>
      <c r="F1451" s="1" t="s">
        <v>44</v>
      </c>
      <c r="G1451" s="1" t="s">
        <v>169</v>
      </c>
      <c r="H1451">
        <v>1</v>
      </c>
      <c r="I1451" s="1" t="s">
        <v>50</v>
      </c>
      <c r="J1451" s="1" t="s">
        <v>51</v>
      </c>
      <c r="K1451" s="1" t="s">
        <v>51</v>
      </c>
      <c r="L1451" s="1" t="s">
        <v>52</v>
      </c>
      <c r="M1451" s="1" t="s">
        <v>65</v>
      </c>
      <c r="N1451" s="1" t="s">
        <v>194</v>
      </c>
      <c r="O1451" s="1" t="s">
        <v>3021</v>
      </c>
      <c r="P1451" s="1" t="s">
        <v>302</v>
      </c>
      <c r="Q1451" s="1" t="s">
        <v>56</v>
      </c>
    </row>
    <row r="1452" spans="1:17" x14ac:dyDescent="0.25">
      <c r="A1452" s="1" t="s">
        <v>3480</v>
      </c>
      <c r="B1452" s="1" t="s">
        <v>3481</v>
      </c>
      <c r="C1452" s="1" t="s">
        <v>3482</v>
      </c>
      <c r="D1452" s="1" t="s">
        <v>2944</v>
      </c>
      <c r="E1452" s="1" t="s">
        <v>771</v>
      </c>
      <c r="F1452" s="1" t="s">
        <v>44</v>
      </c>
      <c r="G1452" s="1" t="s">
        <v>49</v>
      </c>
      <c r="H1452">
        <v>1</v>
      </c>
      <c r="I1452" s="1" t="s">
        <v>50</v>
      </c>
      <c r="J1452" s="1" t="s">
        <v>51</v>
      </c>
      <c r="K1452" s="1" t="s">
        <v>51</v>
      </c>
      <c r="L1452" s="1" t="s">
        <v>52</v>
      </c>
      <c r="M1452" s="1" t="s">
        <v>65</v>
      </c>
      <c r="N1452" s="1" t="s">
        <v>194</v>
      </c>
      <c r="O1452" s="1" t="s">
        <v>3021</v>
      </c>
      <c r="P1452" s="1" t="s">
        <v>302</v>
      </c>
      <c r="Q1452" s="1" t="s">
        <v>56</v>
      </c>
    </row>
    <row r="1453" spans="1:17" x14ac:dyDescent="0.25">
      <c r="A1453" s="1" t="s">
        <v>3480</v>
      </c>
      <c r="B1453" s="1" t="s">
        <v>3481</v>
      </c>
      <c r="C1453" s="1" t="s">
        <v>3482</v>
      </c>
      <c r="D1453" s="1" t="s">
        <v>2944</v>
      </c>
      <c r="E1453" s="1" t="s">
        <v>771</v>
      </c>
      <c r="F1453" s="1" t="s">
        <v>44</v>
      </c>
      <c r="G1453" s="1" t="s">
        <v>197</v>
      </c>
      <c r="H1453">
        <v>1</v>
      </c>
      <c r="I1453" s="1" t="s">
        <v>50</v>
      </c>
      <c r="J1453" s="1" t="s">
        <v>51</v>
      </c>
      <c r="K1453" s="1" t="s">
        <v>51</v>
      </c>
      <c r="L1453" s="1" t="s">
        <v>52</v>
      </c>
      <c r="M1453" s="1" t="s">
        <v>65</v>
      </c>
      <c r="N1453" s="1" t="s">
        <v>194</v>
      </c>
      <c r="O1453" s="1" t="s">
        <v>3021</v>
      </c>
      <c r="P1453" s="1" t="s">
        <v>302</v>
      </c>
      <c r="Q1453" s="1" t="s">
        <v>56</v>
      </c>
    </row>
    <row r="1454" spans="1:17" x14ac:dyDescent="0.25">
      <c r="A1454" s="1" t="s">
        <v>3480</v>
      </c>
      <c r="B1454" s="1" t="s">
        <v>3481</v>
      </c>
      <c r="C1454" s="1" t="s">
        <v>3482</v>
      </c>
      <c r="D1454" s="1" t="s">
        <v>2944</v>
      </c>
      <c r="E1454" s="1" t="s">
        <v>771</v>
      </c>
      <c r="F1454" s="1" t="s">
        <v>44</v>
      </c>
      <c r="G1454" s="1" t="s">
        <v>169</v>
      </c>
      <c r="H1454">
        <v>1</v>
      </c>
      <c r="I1454" s="1" t="s">
        <v>50</v>
      </c>
      <c r="J1454" s="1" t="s">
        <v>51</v>
      </c>
      <c r="K1454" s="1" t="s">
        <v>51</v>
      </c>
      <c r="L1454" s="1" t="s">
        <v>52</v>
      </c>
      <c r="M1454" s="1" t="s">
        <v>65</v>
      </c>
      <c r="N1454" s="1" t="s">
        <v>194</v>
      </c>
      <c r="O1454" s="1" t="s">
        <v>3021</v>
      </c>
      <c r="P1454" s="1" t="s">
        <v>302</v>
      </c>
      <c r="Q1454" s="1" t="s">
        <v>56</v>
      </c>
    </row>
    <row r="1455" spans="1:17" x14ac:dyDescent="0.25">
      <c r="A1455" s="1" t="s">
        <v>3484</v>
      </c>
      <c r="B1455" s="1" t="s">
        <v>3485</v>
      </c>
      <c r="C1455" s="1" t="s">
        <v>3486</v>
      </c>
      <c r="D1455" s="1" t="s">
        <v>2944</v>
      </c>
      <c r="E1455" s="1" t="s">
        <v>771</v>
      </c>
      <c r="F1455" s="1" t="s">
        <v>44</v>
      </c>
      <c r="G1455" s="1" t="s">
        <v>49</v>
      </c>
      <c r="H1455">
        <v>1</v>
      </c>
      <c r="I1455" s="1" t="s">
        <v>50</v>
      </c>
      <c r="J1455" s="1" t="s">
        <v>51</v>
      </c>
      <c r="K1455" s="1" t="s">
        <v>51</v>
      </c>
      <c r="L1455" s="1" t="s">
        <v>52</v>
      </c>
      <c r="M1455" s="1" t="s">
        <v>65</v>
      </c>
      <c r="N1455" s="1" t="s">
        <v>194</v>
      </c>
      <c r="O1455" s="1" t="s">
        <v>3021</v>
      </c>
      <c r="P1455" s="1" t="s">
        <v>302</v>
      </c>
      <c r="Q1455" s="1" t="s">
        <v>56</v>
      </c>
    </row>
    <row r="1456" spans="1:17" x14ac:dyDescent="0.25">
      <c r="A1456" s="1" t="s">
        <v>3484</v>
      </c>
      <c r="B1456" s="1" t="s">
        <v>3485</v>
      </c>
      <c r="C1456" s="1" t="s">
        <v>3486</v>
      </c>
      <c r="D1456" s="1" t="s">
        <v>2944</v>
      </c>
      <c r="E1456" s="1" t="s">
        <v>771</v>
      </c>
      <c r="F1456" s="1" t="s">
        <v>44</v>
      </c>
      <c r="G1456" s="1" t="s">
        <v>197</v>
      </c>
      <c r="H1456">
        <v>1</v>
      </c>
      <c r="I1456" s="1" t="s">
        <v>50</v>
      </c>
      <c r="J1456" s="1" t="s">
        <v>51</v>
      </c>
      <c r="K1456" s="1" t="s">
        <v>51</v>
      </c>
      <c r="L1456" s="1" t="s">
        <v>52</v>
      </c>
      <c r="M1456" s="1" t="s">
        <v>65</v>
      </c>
      <c r="N1456" s="1" t="s">
        <v>194</v>
      </c>
      <c r="O1456" s="1" t="s">
        <v>3021</v>
      </c>
      <c r="P1456" s="1" t="s">
        <v>302</v>
      </c>
      <c r="Q1456" s="1" t="s">
        <v>56</v>
      </c>
    </row>
    <row r="1457" spans="1:17" x14ac:dyDescent="0.25">
      <c r="A1457" s="1" t="s">
        <v>3484</v>
      </c>
      <c r="B1457" s="1" t="s">
        <v>3485</v>
      </c>
      <c r="C1457" s="1" t="s">
        <v>3486</v>
      </c>
      <c r="D1457" s="1" t="s">
        <v>2944</v>
      </c>
      <c r="E1457" s="1" t="s">
        <v>771</v>
      </c>
      <c r="F1457" s="1" t="s">
        <v>44</v>
      </c>
      <c r="G1457" s="1" t="s">
        <v>169</v>
      </c>
      <c r="H1457">
        <v>1</v>
      </c>
      <c r="I1457" s="1" t="s">
        <v>50</v>
      </c>
      <c r="J1457" s="1" t="s">
        <v>51</v>
      </c>
      <c r="K1457" s="1" t="s">
        <v>51</v>
      </c>
      <c r="L1457" s="1" t="s">
        <v>52</v>
      </c>
      <c r="M1457" s="1" t="s">
        <v>65</v>
      </c>
      <c r="N1457" s="1" t="s">
        <v>194</v>
      </c>
      <c r="O1457" s="1" t="s">
        <v>3021</v>
      </c>
      <c r="P1457" s="1" t="s">
        <v>302</v>
      </c>
      <c r="Q1457" s="1" t="s">
        <v>56</v>
      </c>
    </row>
    <row r="1458" spans="1:17" x14ac:dyDescent="0.25">
      <c r="A1458" s="1" t="s">
        <v>3487</v>
      </c>
      <c r="B1458" s="1" t="s">
        <v>3488</v>
      </c>
      <c r="C1458" s="1" t="s">
        <v>3489</v>
      </c>
      <c r="D1458" s="1" t="s">
        <v>2944</v>
      </c>
      <c r="E1458" s="1" t="s">
        <v>771</v>
      </c>
      <c r="F1458" s="1" t="s">
        <v>44</v>
      </c>
      <c r="G1458" s="1" t="s">
        <v>49</v>
      </c>
      <c r="H1458">
        <v>1</v>
      </c>
      <c r="I1458" s="1" t="s">
        <v>50</v>
      </c>
      <c r="J1458" s="1" t="s">
        <v>51</v>
      </c>
      <c r="K1458" s="1" t="s">
        <v>51</v>
      </c>
      <c r="L1458" s="1" t="s">
        <v>52</v>
      </c>
      <c r="M1458" s="1" t="s">
        <v>65</v>
      </c>
      <c r="N1458" s="1" t="s">
        <v>274</v>
      </c>
      <c r="P1458" s="1" t="s">
        <v>356</v>
      </c>
      <c r="Q1458" s="1" t="s">
        <v>56</v>
      </c>
    </row>
    <row r="1459" spans="1:17" x14ac:dyDescent="0.25">
      <c r="A1459" s="1" t="s">
        <v>3487</v>
      </c>
      <c r="B1459" s="1" t="s">
        <v>3488</v>
      </c>
      <c r="C1459" s="1" t="s">
        <v>3489</v>
      </c>
      <c r="D1459" s="1" t="s">
        <v>2944</v>
      </c>
      <c r="E1459" s="1" t="s">
        <v>771</v>
      </c>
      <c r="F1459" s="1" t="s">
        <v>44</v>
      </c>
      <c r="G1459" s="1" t="s">
        <v>169</v>
      </c>
      <c r="H1459">
        <v>1</v>
      </c>
      <c r="I1459" s="1" t="s">
        <v>50</v>
      </c>
      <c r="J1459" s="1" t="s">
        <v>51</v>
      </c>
      <c r="K1459" s="1" t="s">
        <v>51</v>
      </c>
      <c r="L1459" s="1" t="s">
        <v>52</v>
      </c>
      <c r="M1459" s="1" t="s">
        <v>65</v>
      </c>
      <c r="N1459" s="1" t="s">
        <v>274</v>
      </c>
      <c r="P1459" s="1" t="s">
        <v>356</v>
      </c>
      <c r="Q1459" s="1" t="s">
        <v>56</v>
      </c>
    </row>
    <row r="1460" spans="1:17" x14ac:dyDescent="0.25">
      <c r="A1460" s="1" t="s">
        <v>3490</v>
      </c>
      <c r="B1460" s="1" t="s">
        <v>3491</v>
      </c>
      <c r="C1460" s="1" t="s">
        <v>3492</v>
      </c>
      <c r="D1460" s="1" t="s">
        <v>2944</v>
      </c>
      <c r="E1460" s="1" t="s">
        <v>771</v>
      </c>
      <c r="F1460" s="1" t="s">
        <v>44</v>
      </c>
      <c r="G1460" s="1" t="s">
        <v>49</v>
      </c>
      <c r="H1460">
        <v>1</v>
      </c>
      <c r="I1460" s="1" t="s">
        <v>50</v>
      </c>
      <c r="J1460" s="1" t="s">
        <v>51</v>
      </c>
      <c r="K1460" s="1" t="s">
        <v>51</v>
      </c>
      <c r="L1460" s="1" t="s">
        <v>52</v>
      </c>
      <c r="M1460" s="1" t="s">
        <v>65</v>
      </c>
      <c r="N1460" s="1" t="s">
        <v>194</v>
      </c>
      <c r="O1460" s="1" t="s">
        <v>3493</v>
      </c>
      <c r="P1460" s="1" t="s">
        <v>302</v>
      </c>
      <c r="Q1460" s="1" t="s">
        <v>122</v>
      </c>
    </row>
    <row r="1461" spans="1:17" x14ac:dyDescent="0.25">
      <c r="A1461" s="1" t="s">
        <v>3490</v>
      </c>
      <c r="B1461" s="1" t="s">
        <v>3491</v>
      </c>
      <c r="C1461" s="1" t="s">
        <v>3492</v>
      </c>
      <c r="D1461" s="1" t="s">
        <v>2944</v>
      </c>
      <c r="E1461" s="1" t="s">
        <v>771</v>
      </c>
      <c r="F1461" s="1" t="s">
        <v>44</v>
      </c>
      <c r="G1461" s="1" t="s">
        <v>169</v>
      </c>
      <c r="H1461">
        <v>1</v>
      </c>
      <c r="I1461" s="1" t="s">
        <v>50</v>
      </c>
      <c r="J1461" s="1" t="s">
        <v>51</v>
      </c>
      <c r="K1461" s="1" t="s">
        <v>51</v>
      </c>
      <c r="L1461" s="1" t="s">
        <v>52</v>
      </c>
      <c r="M1461" s="1" t="s">
        <v>65</v>
      </c>
      <c r="N1461" s="1" t="s">
        <v>194</v>
      </c>
      <c r="O1461" s="1" t="s">
        <v>3493</v>
      </c>
      <c r="P1461" s="1" t="s">
        <v>302</v>
      </c>
      <c r="Q1461" s="1" t="s">
        <v>122</v>
      </c>
    </row>
    <row r="1462" spans="1:17" x14ac:dyDescent="0.25">
      <c r="A1462" s="1" t="s">
        <v>3494</v>
      </c>
      <c r="B1462" s="1" t="s">
        <v>3495</v>
      </c>
      <c r="C1462" s="1" t="s">
        <v>3496</v>
      </c>
      <c r="D1462" s="1" t="s">
        <v>3025</v>
      </c>
      <c r="E1462" s="1" t="s">
        <v>771</v>
      </c>
      <c r="F1462" s="1" t="s">
        <v>44</v>
      </c>
      <c r="G1462" s="1" t="s">
        <v>49</v>
      </c>
      <c r="H1462">
        <v>1</v>
      </c>
      <c r="I1462" s="1" t="s">
        <v>50</v>
      </c>
      <c r="J1462" s="1" t="s">
        <v>51</v>
      </c>
      <c r="K1462" s="1" t="s">
        <v>51</v>
      </c>
      <c r="L1462" s="1" t="s">
        <v>52</v>
      </c>
      <c r="M1462" s="1" t="s">
        <v>53</v>
      </c>
      <c r="N1462" s="1" t="s">
        <v>274</v>
      </c>
      <c r="P1462" s="1" t="s">
        <v>302</v>
      </c>
      <c r="Q1462" s="1" t="s">
        <v>56</v>
      </c>
    </row>
    <row r="1463" spans="1:17" x14ac:dyDescent="0.25">
      <c r="A1463" s="1" t="s">
        <v>3494</v>
      </c>
      <c r="B1463" s="1" t="s">
        <v>3495</v>
      </c>
      <c r="C1463" s="1" t="s">
        <v>3496</v>
      </c>
      <c r="D1463" s="1" t="s">
        <v>3025</v>
      </c>
      <c r="E1463" s="1" t="s">
        <v>771</v>
      </c>
      <c r="F1463" s="1" t="s">
        <v>44</v>
      </c>
      <c r="G1463" s="1" t="s">
        <v>197</v>
      </c>
      <c r="H1463">
        <v>1</v>
      </c>
      <c r="I1463" s="1" t="s">
        <v>50</v>
      </c>
      <c r="J1463" s="1" t="s">
        <v>51</v>
      </c>
      <c r="K1463" s="1" t="s">
        <v>51</v>
      </c>
      <c r="L1463" s="1" t="s">
        <v>52</v>
      </c>
      <c r="M1463" s="1" t="s">
        <v>53</v>
      </c>
      <c r="N1463" s="1" t="s">
        <v>274</v>
      </c>
      <c r="P1463" s="1" t="s">
        <v>302</v>
      </c>
      <c r="Q1463" s="1" t="s">
        <v>56</v>
      </c>
    </row>
    <row r="1464" spans="1:17" x14ac:dyDescent="0.25">
      <c r="A1464" s="1" t="s">
        <v>3494</v>
      </c>
      <c r="B1464" s="1" t="s">
        <v>3495</v>
      </c>
      <c r="C1464" s="1" t="s">
        <v>3496</v>
      </c>
      <c r="D1464" s="1" t="s">
        <v>3025</v>
      </c>
      <c r="E1464" s="1" t="s">
        <v>771</v>
      </c>
      <c r="F1464" s="1" t="s">
        <v>44</v>
      </c>
      <c r="G1464" s="1" t="s">
        <v>169</v>
      </c>
      <c r="H1464">
        <v>1</v>
      </c>
      <c r="I1464" s="1" t="s">
        <v>50</v>
      </c>
      <c r="J1464" s="1" t="s">
        <v>51</v>
      </c>
      <c r="K1464" s="1" t="s">
        <v>51</v>
      </c>
      <c r="L1464" s="1" t="s">
        <v>52</v>
      </c>
      <c r="M1464" s="1" t="s">
        <v>53</v>
      </c>
      <c r="N1464" s="1" t="s">
        <v>274</v>
      </c>
      <c r="P1464" s="1" t="s">
        <v>302</v>
      </c>
      <c r="Q1464" s="1" t="s">
        <v>56</v>
      </c>
    </row>
    <row r="1465" spans="1:17" x14ac:dyDescent="0.25">
      <c r="A1465" s="1" t="s">
        <v>3497</v>
      </c>
      <c r="B1465" s="1" t="s">
        <v>3498</v>
      </c>
      <c r="C1465" s="1" t="s">
        <v>3499</v>
      </c>
      <c r="D1465" s="1" t="s">
        <v>3025</v>
      </c>
      <c r="E1465" s="1" t="s">
        <v>771</v>
      </c>
      <c r="F1465" s="1" t="s">
        <v>44</v>
      </c>
      <c r="G1465" s="1" t="s">
        <v>49</v>
      </c>
      <c r="H1465">
        <v>1</v>
      </c>
      <c r="I1465" s="1" t="s">
        <v>50</v>
      </c>
      <c r="J1465" s="1" t="s">
        <v>51</v>
      </c>
      <c r="K1465" s="1" t="s">
        <v>51</v>
      </c>
      <c r="L1465" s="1" t="s">
        <v>52</v>
      </c>
      <c r="M1465" s="1" t="s">
        <v>53</v>
      </c>
      <c r="N1465" s="1" t="s">
        <v>194</v>
      </c>
      <c r="O1465" s="1" t="s">
        <v>2955</v>
      </c>
      <c r="P1465" s="1" t="s">
        <v>302</v>
      </c>
      <c r="Q1465" s="1" t="s">
        <v>56</v>
      </c>
    </row>
    <row r="1466" spans="1:17" x14ac:dyDescent="0.25">
      <c r="A1466" s="1" t="s">
        <v>3497</v>
      </c>
      <c r="B1466" s="1" t="s">
        <v>3498</v>
      </c>
      <c r="C1466" s="1" t="s">
        <v>3499</v>
      </c>
      <c r="D1466" s="1" t="s">
        <v>3025</v>
      </c>
      <c r="E1466" s="1" t="s">
        <v>771</v>
      </c>
      <c r="F1466" s="1" t="s">
        <v>44</v>
      </c>
      <c r="G1466" s="1" t="s">
        <v>169</v>
      </c>
      <c r="H1466">
        <v>1</v>
      </c>
      <c r="I1466" s="1" t="s">
        <v>50</v>
      </c>
      <c r="J1466" s="1" t="s">
        <v>51</v>
      </c>
      <c r="K1466" s="1" t="s">
        <v>51</v>
      </c>
      <c r="L1466" s="1" t="s">
        <v>52</v>
      </c>
      <c r="M1466" s="1" t="s">
        <v>53</v>
      </c>
      <c r="N1466" s="1" t="s">
        <v>194</v>
      </c>
      <c r="O1466" s="1" t="s">
        <v>2955</v>
      </c>
      <c r="P1466" s="1" t="s">
        <v>302</v>
      </c>
      <c r="Q1466" s="1" t="s">
        <v>56</v>
      </c>
    </row>
    <row r="1467" spans="1:17" x14ac:dyDescent="0.25">
      <c r="A1467" s="1" t="s">
        <v>3500</v>
      </c>
      <c r="B1467" s="1" t="s">
        <v>3501</v>
      </c>
      <c r="C1467" s="1" t="s">
        <v>3502</v>
      </c>
      <c r="D1467" s="1" t="s">
        <v>3025</v>
      </c>
      <c r="E1467" s="1" t="s">
        <v>771</v>
      </c>
      <c r="F1467" s="1" t="s">
        <v>44</v>
      </c>
      <c r="G1467" s="1" t="s">
        <v>49</v>
      </c>
      <c r="H1467">
        <v>1</v>
      </c>
      <c r="I1467" s="1" t="s">
        <v>50</v>
      </c>
      <c r="J1467" s="1" t="s">
        <v>51</v>
      </c>
      <c r="K1467" s="1" t="s">
        <v>51</v>
      </c>
      <c r="L1467" s="1" t="s">
        <v>52</v>
      </c>
      <c r="M1467" s="1" t="s">
        <v>65</v>
      </c>
      <c r="N1467" s="1" t="s">
        <v>194</v>
      </c>
      <c r="O1467" s="1" t="s">
        <v>3493</v>
      </c>
      <c r="P1467" s="1" t="s">
        <v>302</v>
      </c>
      <c r="Q1467" s="1" t="s">
        <v>56</v>
      </c>
    </row>
    <row r="1468" spans="1:17" x14ac:dyDescent="0.25">
      <c r="A1468" s="1" t="s">
        <v>3500</v>
      </c>
      <c r="B1468" s="1" t="s">
        <v>3501</v>
      </c>
      <c r="C1468" s="1" t="s">
        <v>3502</v>
      </c>
      <c r="D1468" s="1" t="s">
        <v>3025</v>
      </c>
      <c r="E1468" s="1" t="s">
        <v>771</v>
      </c>
      <c r="F1468" s="1" t="s">
        <v>44</v>
      </c>
      <c r="G1468" s="1" t="s">
        <v>197</v>
      </c>
      <c r="H1468">
        <v>1</v>
      </c>
      <c r="I1468" s="1" t="s">
        <v>50</v>
      </c>
      <c r="J1468" s="1" t="s">
        <v>51</v>
      </c>
      <c r="K1468" s="1" t="s">
        <v>51</v>
      </c>
      <c r="L1468" s="1" t="s">
        <v>52</v>
      </c>
      <c r="M1468" s="1" t="s">
        <v>65</v>
      </c>
      <c r="N1468" s="1" t="s">
        <v>194</v>
      </c>
      <c r="O1468" s="1" t="s">
        <v>3493</v>
      </c>
      <c r="P1468" s="1" t="s">
        <v>302</v>
      </c>
      <c r="Q1468" s="1" t="s">
        <v>56</v>
      </c>
    </row>
    <row r="1469" spans="1:17" x14ac:dyDescent="0.25">
      <c r="A1469" s="1" t="s">
        <v>3500</v>
      </c>
      <c r="B1469" s="1" t="s">
        <v>3501</v>
      </c>
      <c r="C1469" s="1" t="s">
        <v>3502</v>
      </c>
      <c r="D1469" s="1" t="s">
        <v>3025</v>
      </c>
      <c r="E1469" s="1" t="s">
        <v>771</v>
      </c>
      <c r="F1469" s="1" t="s">
        <v>44</v>
      </c>
      <c r="G1469" s="1" t="s">
        <v>169</v>
      </c>
      <c r="H1469">
        <v>1</v>
      </c>
      <c r="I1469" s="1" t="s">
        <v>50</v>
      </c>
      <c r="J1469" s="1" t="s">
        <v>51</v>
      </c>
      <c r="K1469" s="1" t="s">
        <v>51</v>
      </c>
      <c r="L1469" s="1" t="s">
        <v>52</v>
      </c>
      <c r="M1469" s="1" t="s">
        <v>65</v>
      </c>
      <c r="N1469" s="1" t="s">
        <v>194</v>
      </c>
      <c r="O1469" s="1" t="s">
        <v>3493</v>
      </c>
      <c r="P1469" s="1" t="s">
        <v>302</v>
      </c>
      <c r="Q1469" s="1" t="s">
        <v>56</v>
      </c>
    </row>
    <row r="1470" spans="1:17" x14ac:dyDescent="0.25">
      <c r="A1470" s="1" t="s">
        <v>3504</v>
      </c>
      <c r="B1470" s="1" t="s">
        <v>3505</v>
      </c>
      <c r="C1470" s="1" t="s">
        <v>3506</v>
      </c>
      <c r="D1470" s="1" t="s">
        <v>2944</v>
      </c>
      <c r="E1470" s="1" t="s">
        <v>771</v>
      </c>
      <c r="F1470" s="1" t="s">
        <v>44</v>
      </c>
      <c r="G1470" s="1" t="s">
        <v>49</v>
      </c>
      <c r="H1470">
        <v>1</v>
      </c>
      <c r="I1470" s="1" t="s">
        <v>50</v>
      </c>
      <c r="J1470" s="1" t="s">
        <v>51</v>
      </c>
      <c r="K1470" s="1" t="s">
        <v>51</v>
      </c>
      <c r="L1470" s="1" t="s">
        <v>52</v>
      </c>
      <c r="M1470" s="1" t="s">
        <v>65</v>
      </c>
      <c r="N1470" s="1" t="s">
        <v>194</v>
      </c>
      <c r="O1470" s="1" t="s">
        <v>2945</v>
      </c>
      <c r="P1470" s="1" t="s">
        <v>55</v>
      </c>
      <c r="Q1470" s="1" t="s">
        <v>56</v>
      </c>
    </row>
    <row r="1471" spans="1:17" x14ac:dyDescent="0.25">
      <c r="A1471" s="1" t="s">
        <v>3504</v>
      </c>
      <c r="B1471" s="1" t="s">
        <v>3505</v>
      </c>
      <c r="C1471" s="1" t="s">
        <v>3506</v>
      </c>
      <c r="D1471" s="1" t="s">
        <v>2944</v>
      </c>
      <c r="E1471" s="1" t="s">
        <v>771</v>
      </c>
      <c r="F1471" s="1" t="s">
        <v>44</v>
      </c>
      <c r="G1471" s="1" t="s">
        <v>169</v>
      </c>
      <c r="H1471">
        <v>1</v>
      </c>
      <c r="I1471" s="1" t="s">
        <v>50</v>
      </c>
      <c r="J1471" s="1" t="s">
        <v>51</v>
      </c>
      <c r="K1471" s="1" t="s">
        <v>51</v>
      </c>
      <c r="L1471" s="1" t="s">
        <v>52</v>
      </c>
      <c r="M1471" s="1" t="s">
        <v>65</v>
      </c>
      <c r="N1471" s="1" t="s">
        <v>194</v>
      </c>
      <c r="O1471" s="1" t="s">
        <v>2945</v>
      </c>
      <c r="P1471" s="1" t="s">
        <v>55</v>
      </c>
      <c r="Q1471" s="1" t="s">
        <v>56</v>
      </c>
    </row>
    <row r="1472" spans="1:17" x14ac:dyDescent="0.25">
      <c r="A1472" s="1" t="s">
        <v>3507</v>
      </c>
      <c r="B1472" s="1" t="s">
        <v>3508</v>
      </c>
      <c r="C1472" s="1" t="s">
        <v>3509</v>
      </c>
      <c r="D1472" s="1" t="s">
        <v>3025</v>
      </c>
      <c r="E1472" s="1" t="s">
        <v>771</v>
      </c>
      <c r="F1472" s="1" t="s">
        <v>44</v>
      </c>
      <c r="G1472" s="1" t="s">
        <v>49</v>
      </c>
      <c r="H1472">
        <v>1</v>
      </c>
      <c r="I1472" s="1" t="s">
        <v>50</v>
      </c>
      <c r="J1472" s="1" t="s">
        <v>51</v>
      </c>
      <c r="K1472" s="1" t="s">
        <v>51</v>
      </c>
      <c r="L1472" s="1" t="s">
        <v>52</v>
      </c>
      <c r="M1472" s="1" t="s">
        <v>65</v>
      </c>
      <c r="N1472" s="1" t="s">
        <v>194</v>
      </c>
      <c r="O1472" s="1" t="s">
        <v>3493</v>
      </c>
      <c r="P1472" s="1" t="s">
        <v>302</v>
      </c>
      <c r="Q1472" s="1" t="s">
        <v>56</v>
      </c>
    </row>
    <row r="1473" spans="1:17" x14ac:dyDescent="0.25">
      <c r="A1473" s="1" t="s">
        <v>3507</v>
      </c>
      <c r="B1473" s="1" t="s">
        <v>3508</v>
      </c>
      <c r="C1473" s="1" t="s">
        <v>3509</v>
      </c>
      <c r="D1473" s="1" t="s">
        <v>3025</v>
      </c>
      <c r="E1473" s="1" t="s">
        <v>771</v>
      </c>
      <c r="F1473" s="1" t="s">
        <v>44</v>
      </c>
      <c r="G1473" s="1" t="s">
        <v>197</v>
      </c>
      <c r="H1473">
        <v>1</v>
      </c>
      <c r="I1473" s="1" t="s">
        <v>50</v>
      </c>
      <c r="J1473" s="1" t="s">
        <v>51</v>
      </c>
      <c r="K1473" s="1" t="s">
        <v>51</v>
      </c>
      <c r="L1473" s="1" t="s">
        <v>52</v>
      </c>
      <c r="M1473" s="1" t="s">
        <v>65</v>
      </c>
      <c r="N1473" s="1" t="s">
        <v>194</v>
      </c>
      <c r="O1473" s="1" t="s">
        <v>3493</v>
      </c>
      <c r="P1473" s="1" t="s">
        <v>302</v>
      </c>
      <c r="Q1473" s="1" t="s">
        <v>56</v>
      </c>
    </row>
    <row r="1474" spans="1:17" x14ac:dyDescent="0.25">
      <c r="A1474" s="1" t="s">
        <v>3507</v>
      </c>
      <c r="B1474" s="1" t="s">
        <v>3508</v>
      </c>
      <c r="C1474" s="1" t="s">
        <v>3509</v>
      </c>
      <c r="D1474" s="1" t="s">
        <v>3025</v>
      </c>
      <c r="E1474" s="1" t="s">
        <v>771</v>
      </c>
      <c r="F1474" s="1" t="s">
        <v>44</v>
      </c>
      <c r="G1474" s="1" t="s">
        <v>169</v>
      </c>
      <c r="H1474">
        <v>1</v>
      </c>
      <c r="I1474" s="1" t="s">
        <v>50</v>
      </c>
      <c r="J1474" s="1" t="s">
        <v>51</v>
      </c>
      <c r="K1474" s="1" t="s">
        <v>51</v>
      </c>
      <c r="L1474" s="1" t="s">
        <v>52</v>
      </c>
      <c r="M1474" s="1" t="s">
        <v>65</v>
      </c>
      <c r="N1474" s="1" t="s">
        <v>194</v>
      </c>
      <c r="O1474" s="1" t="s">
        <v>3493</v>
      </c>
      <c r="P1474" s="1" t="s">
        <v>302</v>
      </c>
      <c r="Q1474" s="1" t="s">
        <v>56</v>
      </c>
    </row>
    <row r="1475" spans="1:17" x14ac:dyDescent="0.25">
      <c r="A1475" s="1" t="s">
        <v>3510</v>
      </c>
      <c r="B1475" s="1" t="s">
        <v>3511</v>
      </c>
      <c r="C1475" s="1" t="s">
        <v>3512</v>
      </c>
      <c r="D1475" s="1" t="s">
        <v>2944</v>
      </c>
      <c r="E1475" s="1" t="s">
        <v>771</v>
      </c>
      <c r="F1475" s="1" t="s">
        <v>44</v>
      </c>
      <c r="G1475" s="1" t="s">
        <v>49</v>
      </c>
      <c r="H1475">
        <v>1</v>
      </c>
      <c r="I1475" s="1" t="s">
        <v>50</v>
      </c>
      <c r="J1475" s="1" t="s">
        <v>51</v>
      </c>
      <c r="K1475" s="1" t="s">
        <v>51</v>
      </c>
      <c r="L1475" s="1" t="s">
        <v>52</v>
      </c>
      <c r="M1475" s="1" t="s">
        <v>65</v>
      </c>
      <c r="N1475" s="1" t="s">
        <v>194</v>
      </c>
      <c r="O1475" s="1" t="s">
        <v>2945</v>
      </c>
      <c r="P1475" s="1" t="s">
        <v>55</v>
      </c>
      <c r="Q1475" s="1" t="s">
        <v>56</v>
      </c>
    </row>
    <row r="1476" spans="1:17" x14ac:dyDescent="0.25">
      <c r="A1476" s="1" t="s">
        <v>3510</v>
      </c>
      <c r="B1476" s="1" t="s">
        <v>3511</v>
      </c>
      <c r="C1476" s="1" t="s">
        <v>3512</v>
      </c>
      <c r="D1476" s="1" t="s">
        <v>2944</v>
      </c>
      <c r="E1476" s="1" t="s">
        <v>771</v>
      </c>
      <c r="F1476" s="1" t="s">
        <v>44</v>
      </c>
      <c r="G1476" s="1" t="s">
        <v>169</v>
      </c>
      <c r="H1476">
        <v>1</v>
      </c>
      <c r="I1476" s="1" t="s">
        <v>50</v>
      </c>
      <c r="J1476" s="1" t="s">
        <v>51</v>
      </c>
      <c r="K1476" s="1" t="s">
        <v>51</v>
      </c>
      <c r="L1476" s="1" t="s">
        <v>52</v>
      </c>
      <c r="M1476" s="1" t="s">
        <v>65</v>
      </c>
      <c r="N1476" s="1" t="s">
        <v>194</v>
      </c>
      <c r="O1476" s="1" t="s">
        <v>2945</v>
      </c>
      <c r="P1476" s="1" t="s">
        <v>55</v>
      </c>
      <c r="Q1476" s="1" t="s">
        <v>56</v>
      </c>
    </row>
    <row r="1477" spans="1:17" x14ac:dyDescent="0.25">
      <c r="A1477" s="1" t="s">
        <v>3514</v>
      </c>
      <c r="B1477" s="1" t="s">
        <v>3515</v>
      </c>
      <c r="C1477" s="1" t="s">
        <v>3516</v>
      </c>
      <c r="D1477" s="1" t="s">
        <v>2944</v>
      </c>
      <c r="E1477" s="1" t="s">
        <v>771</v>
      </c>
      <c r="F1477" s="1" t="s">
        <v>44</v>
      </c>
      <c r="G1477" s="1" t="s">
        <v>49</v>
      </c>
      <c r="H1477">
        <v>1</v>
      </c>
      <c r="I1477" s="1" t="s">
        <v>50</v>
      </c>
      <c r="J1477" s="1" t="s">
        <v>51</v>
      </c>
      <c r="K1477" s="1" t="s">
        <v>51</v>
      </c>
      <c r="L1477" s="1" t="s">
        <v>52</v>
      </c>
      <c r="M1477" s="1" t="s">
        <v>65</v>
      </c>
      <c r="N1477" s="1" t="s">
        <v>194</v>
      </c>
      <c r="O1477" s="1" t="s">
        <v>3493</v>
      </c>
      <c r="P1477" s="1" t="s">
        <v>302</v>
      </c>
      <c r="Q1477" s="1" t="s">
        <v>56</v>
      </c>
    </row>
    <row r="1478" spans="1:17" x14ac:dyDescent="0.25">
      <c r="A1478" s="1" t="s">
        <v>3514</v>
      </c>
      <c r="B1478" s="1" t="s">
        <v>3515</v>
      </c>
      <c r="C1478" s="1" t="s">
        <v>3516</v>
      </c>
      <c r="D1478" s="1" t="s">
        <v>2944</v>
      </c>
      <c r="E1478" s="1" t="s">
        <v>771</v>
      </c>
      <c r="F1478" s="1" t="s">
        <v>44</v>
      </c>
      <c r="G1478" s="1" t="s">
        <v>197</v>
      </c>
      <c r="H1478">
        <v>1</v>
      </c>
      <c r="I1478" s="1" t="s">
        <v>50</v>
      </c>
      <c r="J1478" s="1" t="s">
        <v>51</v>
      </c>
      <c r="K1478" s="1" t="s">
        <v>51</v>
      </c>
      <c r="L1478" s="1" t="s">
        <v>52</v>
      </c>
      <c r="M1478" s="1" t="s">
        <v>65</v>
      </c>
      <c r="N1478" s="1" t="s">
        <v>194</v>
      </c>
      <c r="O1478" s="1" t="s">
        <v>3493</v>
      </c>
      <c r="P1478" s="1" t="s">
        <v>302</v>
      </c>
      <c r="Q1478" s="1" t="s">
        <v>56</v>
      </c>
    </row>
    <row r="1479" spans="1:17" x14ac:dyDescent="0.25">
      <c r="A1479" s="1" t="s">
        <v>3514</v>
      </c>
      <c r="B1479" s="1" t="s">
        <v>3515</v>
      </c>
      <c r="C1479" s="1" t="s">
        <v>3516</v>
      </c>
      <c r="D1479" s="1" t="s">
        <v>2944</v>
      </c>
      <c r="E1479" s="1" t="s">
        <v>771</v>
      </c>
      <c r="F1479" s="1" t="s">
        <v>44</v>
      </c>
      <c r="G1479" s="1" t="s">
        <v>169</v>
      </c>
      <c r="H1479">
        <v>1</v>
      </c>
      <c r="I1479" s="1" t="s">
        <v>50</v>
      </c>
      <c r="J1479" s="1" t="s">
        <v>51</v>
      </c>
      <c r="K1479" s="1" t="s">
        <v>51</v>
      </c>
      <c r="L1479" s="1" t="s">
        <v>52</v>
      </c>
      <c r="M1479" s="1" t="s">
        <v>65</v>
      </c>
      <c r="N1479" s="1" t="s">
        <v>194</v>
      </c>
      <c r="O1479" s="1" t="s">
        <v>3493</v>
      </c>
      <c r="P1479" s="1" t="s">
        <v>302</v>
      </c>
      <c r="Q1479" s="1" t="s">
        <v>56</v>
      </c>
    </row>
    <row r="1480" spans="1:17" x14ac:dyDescent="0.25">
      <c r="A1480" s="1" t="s">
        <v>3517</v>
      </c>
      <c r="B1480" s="1" t="s">
        <v>3518</v>
      </c>
      <c r="C1480" s="1" t="s">
        <v>3519</v>
      </c>
      <c r="D1480" s="1" t="s">
        <v>3328</v>
      </c>
      <c r="E1480" s="1" t="s">
        <v>771</v>
      </c>
      <c r="F1480" s="1" t="s">
        <v>44</v>
      </c>
      <c r="G1480" s="1" t="s">
        <v>49</v>
      </c>
      <c r="H1480">
        <v>1</v>
      </c>
      <c r="I1480" s="1" t="s">
        <v>50</v>
      </c>
      <c r="J1480" s="1" t="s">
        <v>51</v>
      </c>
      <c r="K1480" s="1" t="s">
        <v>51</v>
      </c>
      <c r="L1480" s="1" t="s">
        <v>52</v>
      </c>
      <c r="M1480" s="1" t="s">
        <v>65</v>
      </c>
      <c r="N1480" s="1" t="s">
        <v>194</v>
      </c>
      <c r="O1480" s="1" t="s">
        <v>3493</v>
      </c>
      <c r="P1480" s="1" t="s">
        <v>302</v>
      </c>
      <c r="Q1480" s="1" t="s">
        <v>56</v>
      </c>
    </row>
    <row r="1481" spans="1:17" x14ac:dyDescent="0.25">
      <c r="A1481" s="1" t="s">
        <v>3517</v>
      </c>
      <c r="B1481" s="1" t="s">
        <v>3518</v>
      </c>
      <c r="C1481" s="1" t="s">
        <v>3519</v>
      </c>
      <c r="D1481" s="1" t="s">
        <v>3328</v>
      </c>
      <c r="E1481" s="1" t="s">
        <v>771</v>
      </c>
      <c r="F1481" s="1" t="s">
        <v>44</v>
      </c>
      <c r="G1481" s="1" t="s">
        <v>197</v>
      </c>
      <c r="H1481">
        <v>1</v>
      </c>
      <c r="I1481" s="1" t="s">
        <v>50</v>
      </c>
      <c r="J1481" s="1" t="s">
        <v>51</v>
      </c>
      <c r="K1481" s="1" t="s">
        <v>51</v>
      </c>
      <c r="L1481" s="1" t="s">
        <v>52</v>
      </c>
      <c r="M1481" s="1" t="s">
        <v>65</v>
      </c>
      <c r="N1481" s="1" t="s">
        <v>194</v>
      </c>
      <c r="O1481" s="1" t="s">
        <v>3493</v>
      </c>
      <c r="P1481" s="1" t="s">
        <v>302</v>
      </c>
      <c r="Q1481" s="1" t="s">
        <v>56</v>
      </c>
    </row>
    <row r="1482" spans="1:17" x14ac:dyDescent="0.25">
      <c r="A1482" s="1" t="s">
        <v>3517</v>
      </c>
      <c r="B1482" s="1" t="s">
        <v>3518</v>
      </c>
      <c r="C1482" s="1" t="s">
        <v>3519</v>
      </c>
      <c r="D1482" s="1" t="s">
        <v>3328</v>
      </c>
      <c r="E1482" s="1" t="s">
        <v>771</v>
      </c>
      <c r="F1482" s="1" t="s">
        <v>44</v>
      </c>
      <c r="G1482" s="1" t="s">
        <v>169</v>
      </c>
      <c r="H1482">
        <v>1</v>
      </c>
      <c r="I1482" s="1" t="s">
        <v>50</v>
      </c>
      <c r="J1482" s="1" t="s">
        <v>51</v>
      </c>
      <c r="K1482" s="1" t="s">
        <v>51</v>
      </c>
      <c r="L1482" s="1" t="s">
        <v>52</v>
      </c>
      <c r="M1482" s="1" t="s">
        <v>65</v>
      </c>
      <c r="N1482" s="1" t="s">
        <v>194</v>
      </c>
      <c r="O1482" s="1" t="s">
        <v>3493</v>
      </c>
      <c r="P1482" s="1" t="s">
        <v>302</v>
      </c>
      <c r="Q1482" s="1" t="s">
        <v>56</v>
      </c>
    </row>
    <row r="1483" spans="1:17" x14ac:dyDescent="0.25">
      <c r="A1483" s="1" t="s">
        <v>3520</v>
      </c>
      <c r="B1483" s="1" t="s">
        <v>3521</v>
      </c>
      <c r="C1483" s="1" t="s">
        <v>3522</v>
      </c>
      <c r="D1483" s="1" t="s">
        <v>3025</v>
      </c>
      <c r="E1483" s="1" t="s">
        <v>771</v>
      </c>
      <c r="F1483" s="1" t="s">
        <v>44</v>
      </c>
      <c r="G1483" s="1" t="s">
        <v>49</v>
      </c>
      <c r="H1483">
        <v>1</v>
      </c>
      <c r="I1483" s="1" t="s">
        <v>50</v>
      </c>
      <c r="J1483" s="1" t="s">
        <v>51</v>
      </c>
      <c r="K1483" s="1" t="s">
        <v>51</v>
      </c>
      <c r="L1483" s="1" t="s">
        <v>52</v>
      </c>
      <c r="M1483" s="1" t="s">
        <v>53</v>
      </c>
      <c r="N1483" s="1" t="s">
        <v>194</v>
      </c>
      <c r="O1483" s="1" t="s">
        <v>3172</v>
      </c>
      <c r="P1483" s="1" t="s">
        <v>302</v>
      </c>
      <c r="Q1483" s="1" t="s">
        <v>56</v>
      </c>
    </row>
    <row r="1484" spans="1:17" x14ac:dyDescent="0.25">
      <c r="A1484" s="1" t="s">
        <v>3520</v>
      </c>
      <c r="B1484" s="1" t="s">
        <v>3521</v>
      </c>
      <c r="C1484" s="1" t="s">
        <v>3522</v>
      </c>
      <c r="D1484" s="1" t="s">
        <v>3025</v>
      </c>
      <c r="E1484" s="1" t="s">
        <v>771</v>
      </c>
      <c r="F1484" s="1" t="s">
        <v>44</v>
      </c>
      <c r="G1484" s="1" t="s">
        <v>169</v>
      </c>
      <c r="H1484">
        <v>1</v>
      </c>
      <c r="I1484" s="1" t="s">
        <v>50</v>
      </c>
      <c r="J1484" s="1" t="s">
        <v>51</v>
      </c>
      <c r="K1484" s="1" t="s">
        <v>51</v>
      </c>
      <c r="L1484" s="1" t="s">
        <v>52</v>
      </c>
      <c r="M1484" s="1" t="s">
        <v>53</v>
      </c>
      <c r="N1484" s="1" t="s">
        <v>194</v>
      </c>
      <c r="O1484" s="1" t="s">
        <v>3172</v>
      </c>
      <c r="P1484" s="1" t="s">
        <v>302</v>
      </c>
      <c r="Q1484" s="1" t="s">
        <v>56</v>
      </c>
    </row>
    <row r="1485" spans="1:17" x14ac:dyDescent="0.25">
      <c r="A1485" s="1" t="s">
        <v>3523</v>
      </c>
      <c r="B1485" s="1" t="s">
        <v>3524</v>
      </c>
      <c r="C1485" s="1" t="s">
        <v>3525</v>
      </c>
      <c r="D1485" s="1" t="s">
        <v>3328</v>
      </c>
      <c r="E1485" s="1" t="s">
        <v>771</v>
      </c>
      <c r="F1485" s="1" t="s">
        <v>44</v>
      </c>
      <c r="G1485" s="1" t="s">
        <v>49</v>
      </c>
      <c r="H1485">
        <v>1</v>
      </c>
      <c r="I1485" s="1" t="s">
        <v>50</v>
      </c>
      <c r="J1485" s="1" t="s">
        <v>51</v>
      </c>
      <c r="K1485" s="1" t="s">
        <v>51</v>
      </c>
      <c r="L1485" s="1" t="s">
        <v>52</v>
      </c>
      <c r="M1485" s="1" t="s">
        <v>65</v>
      </c>
      <c r="N1485" s="1" t="s">
        <v>274</v>
      </c>
      <c r="P1485" s="1" t="s">
        <v>356</v>
      </c>
      <c r="Q1485" s="1" t="s">
        <v>56</v>
      </c>
    </row>
    <row r="1486" spans="1:17" x14ac:dyDescent="0.25">
      <c r="A1486" s="1" t="s">
        <v>3523</v>
      </c>
      <c r="B1486" s="1" t="s">
        <v>3524</v>
      </c>
      <c r="C1486" s="1" t="s">
        <v>3525</v>
      </c>
      <c r="D1486" s="1" t="s">
        <v>3328</v>
      </c>
      <c r="E1486" s="1" t="s">
        <v>771</v>
      </c>
      <c r="F1486" s="1" t="s">
        <v>44</v>
      </c>
      <c r="G1486" s="1" t="s">
        <v>197</v>
      </c>
      <c r="H1486">
        <v>1</v>
      </c>
      <c r="I1486" s="1" t="s">
        <v>50</v>
      </c>
      <c r="J1486" s="1" t="s">
        <v>51</v>
      </c>
      <c r="K1486" s="1" t="s">
        <v>51</v>
      </c>
      <c r="L1486" s="1" t="s">
        <v>52</v>
      </c>
      <c r="M1486" s="1" t="s">
        <v>65</v>
      </c>
      <c r="N1486" s="1" t="s">
        <v>274</v>
      </c>
      <c r="P1486" s="1" t="s">
        <v>356</v>
      </c>
      <c r="Q1486" s="1" t="s">
        <v>56</v>
      </c>
    </row>
    <row r="1487" spans="1:17" x14ac:dyDescent="0.25">
      <c r="A1487" s="1" t="s">
        <v>3523</v>
      </c>
      <c r="B1487" s="1" t="s">
        <v>3524</v>
      </c>
      <c r="C1487" s="1" t="s">
        <v>3525</v>
      </c>
      <c r="D1487" s="1" t="s">
        <v>3328</v>
      </c>
      <c r="E1487" s="1" t="s">
        <v>771</v>
      </c>
      <c r="F1487" s="1" t="s">
        <v>44</v>
      </c>
      <c r="G1487" s="1" t="s">
        <v>169</v>
      </c>
      <c r="H1487">
        <v>1</v>
      </c>
      <c r="I1487" s="1" t="s">
        <v>50</v>
      </c>
      <c r="J1487" s="1" t="s">
        <v>51</v>
      </c>
      <c r="K1487" s="1" t="s">
        <v>51</v>
      </c>
      <c r="L1487" s="1" t="s">
        <v>52</v>
      </c>
      <c r="M1487" s="1" t="s">
        <v>65</v>
      </c>
      <c r="N1487" s="1" t="s">
        <v>274</v>
      </c>
      <c r="P1487" s="1" t="s">
        <v>356</v>
      </c>
      <c r="Q1487" s="1" t="s">
        <v>56</v>
      </c>
    </row>
    <row r="1488" spans="1:17" x14ac:dyDescent="0.25">
      <c r="A1488" s="1" t="s">
        <v>3527</v>
      </c>
      <c r="B1488" s="1" t="s">
        <v>3528</v>
      </c>
      <c r="C1488" s="1" t="s">
        <v>3529</v>
      </c>
      <c r="D1488" s="1" t="s">
        <v>3025</v>
      </c>
      <c r="E1488" s="1" t="s">
        <v>771</v>
      </c>
      <c r="F1488" s="1" t="s">
        <v>44</v>
      </c>
      <c r="G1488" s="1" t="s">
        <v>49</v>
      </c>
      <c r="H1488">
        <v>1</v>
      </c>
      <c r="I1488" s="1" t="s">
        <v>50</v>
      </c>
      <c r="J1488" s="1" t="s">
        <v>51</v>
      </c>
      <c r="K1488" s="1" t="s">
        <v>51</v>
      </c>
      <c r="L1488" s="1" t="s">
        <v>52</v>
      </c>
      <c r="M1488" s="1" t="s">
        <v>65</v>
      </c>
      <c r="N1488" s="1" t="s">
        <v>54</v>
      </c>
      <c r="P1488" s="1" t="s">
        <v>302</v>
      </c>
      <c r="Q1488" s="1" t="s">
        <v>56</v>
      </c>
    </row>
    <row r="1489" spans="1:17" x14ac:dyDescent="0.25">
      <c r="A1489" s="1" t="s">
        <v>3527</v>
      </c>
      <c r="B1489" s="1" t="s">
        <v>3528</v>
      </c>
      <c r="C1489" s="1" t="s">
        <v>3529</v>
      </c>
      <c r="D1489" s="1" t="s">
        <v>3025</v>
      </c>
      <c r="E1489" s="1" t="s">
        <v>771</v>
      </c>
      <c r="F1489" s="1" t="s">
        <v>44</v>
      </c>
      <c r="G1489" s="1" t="s">
        <v>169</v>
      </c>
      <c r="H1489">
        <v>1</v>
      </c>
      <c r="I1489" s="1" t="s">
        <v>50</v>
      </c>
      <c r="J1489" s="1" t="s">
        <v>51</v>
      </c>
      <c r="K1489" s="1" t="s">
        <v>51</v>
      </c>
      <c r="L1489" s="1" t="s">
        <v>52</v>
      </c>
      <c r="M1489" s="1" t="s">
        <v>65</v>
      </c>
      <c r="N1489" s="1" t="s">
        <v>54</v>
      </c>
      <c r="P1489" s="1" t="s">
        <v>302</v>
      </c>
      <c r="Q1489" s="1" t="s">
        <v>56</v>
      </c>
    </row>
    <row r="1490" spans="1:17" x14ac:dyDescent="0.25">
      <c r="A1490" s="1" t="s">
        <v>3531</v>
      </c>
      <c r="B1490" s="1" t="s">
        <v>3532</v>
      </c>
      <c r="C1490" s="1" t="s">
        <v>3533</v>
      </c>
      <c r="D1490" s="1" t="s">
        <v>3328</v>
      </c>
      <c r="E1490" s="1" t="s">
        <v>771</v>
      </c>
      <c r="F1490" s="1" t="s">
        <v>44</v>
      </c>
      <c r="G1490" s="1" t="s">
        <v>93</v>
      </c>
      <c r="H1490">
        <v>1</v>
      </c>
      <c r="I1490" s="1" t="s">
        <v>50</v>
      </c>
      <c r="J1490" s="1" t="s">
        <v>51</v>
      </c>
      <c r="K1490" s="1" t="s">
        <v>51</v>
      </c>
      <c r="L1490" s="1" t="s">
        <v>52</v>
      </c>
      <c r="M1490" s="1" t="s">
        <v>65</v>
      </c>
      <c r="N1490" s="1" t="s">
        <v>274</v>
      </c>
      <c r="P1490" s="1" t="s">
        <v>356</v>
      </c>
      <c r="Q1490" s="1" t="s">
        <v>56</v>
      </c>
    </row>
    <row r="1491" spans="1:17" x14ac:dyDescent="0.25">
      <c r="A1491" s="1" t="s">
        <v>3531</v>
      </c>
      <c r="B1491" s="1" t="s">
        <v>3532</v>
      </c>
      <c r="C1491" s="1" t="s">
        <v>3533</v>
      </c>
      <c r="D1491" s="1" t="s">
        <v>3328</v>
      </c>
      <c r="E1491" s="1" t="s">
        <v>771</v>
      </c>
      <c r="F1491" s="1" t="s">
        <v>44</v>
      </c>
      <c r="G1491" s="1" t="s">
        <v>169</v>
      </c>
      <c r="H1491">
        <v>1</v>
      </c>
      <c r="I1491" s="1" t="s">
        <v>50</v>
      </c>
      <c r="J1491" s="1" t="s">
        <v>51</v>
      </c>
      <c r="K1491" s="1" t="s">
        <v>51</v>
      </c>
      <c r="L1491" s="1" t="s">
        <v>52</v>
      </c>
      <c r="M1491" s="1" t="s">
        <v>65</v>
      </c>
      <c r="N1491" s="1" t="s">
        <v>274</v>
      </c>
      <c r="P1491" s="1" t="s">
        <v>356</v>
      </c>
      <c r="Q1491" s="1" t="s">
        <v>56</v>
      </c>
    </row>
    <row r="1492" spans="1:17" x14ac:dyDescent="0.25">
      <c r="A1492" s="1" t="s">
        <v>3535</v>
      </c>
      <c r="B1492" s="1" t="s">
        <v>3536</v>
      </c>
      <c r="C1492" s="1" t="s">
        <v>3537</v>
      </c>
      <c r="D1492" s="1" t="s">
        <v>3328</v>
      </c>
      <c r="E1492" s="1" t="s">
        <v>771</v>
      </c>
      <c r="F1492" s="1" t="s">
        <v>44</v>
      </c>
      <c r="G1492" s="1" t="s">
        <v>494</v>
      </c>
      <c r="H1492">
        <v>1</v>
      </c>
      <c r="I1492" s="1" t="s">
        <v>50</v>
      </c>
      <c r="J1492" s="1" t="s">
        <v>51</v>
      </c>
      <c r="K1492" s="1" t="s">
        <v>51</v>
      </c>
      <c r="L1492" s="1" t="s">
        <v>52</v>
      </c>
      <c r="M1492" s="1" t="s">
        <v>65</v>
      </c>
      <c r="N1492" s="1" t="s">
        <v>274</v>
      </c>
      <c r="P1492" s="1" t="s">
        <v>302</v>
      </c>
      <c r="Q1492" s="1" t="s">
        <v>56</v>
      </c>
    </row>
    <row r="1493" spans="1:17" x14ac:dyDescent="0.25">
      <c r="A1493" s="1" t="s">
        <v>3535</v>
      </c>
      <c r="B1493" s="1" t="s">
        <v>3536</v>
      </c>
      <c r="C1493" s="1" t="s">
        <v>3537</v>
      </c>
      <c r="D1493" s="1" t="s">
        <v>3328</v>
      </c>
      <c r="E1493" s="1" t="s">
        <v>771</v>
      </c>
      <c r="F1493" s="1" t="s">
        <v>44</v>
      </c>
      <c r="G1493" s="1" t="s">
        <v>169</v>
      </c>
      <c r="H1493">
        <v>1</v>
      </c>
      <c r="I1493" s="1" t="s">
        <v>50</v>
      </c>
      <c r="J1493" s="1" t="s">
        <v>51</v>
      </c>
      <c r="K1493" s="1" t="s">
        <v>51</v>
      </c>
      <c r="L1493" s="1" t="s">
        <v>52</v>
      </c>
      <c r="M1493" s="1" t="s">
        <v>65</v>
      </c>
      <c r="N1493" s="1" t="s">
        <v>274</v>
      </c>
      <c r="P1493" s="1" t="s">
        <v>302</v>
      </c>
      <c r="Q1493" s="1" t="s">
        <v>56</v>
      </c>
    </row>
    <row r="1494" spans="1:17" x14ac:dyDescent="0.25">
      <c r="A1494" s="1" t="s">
        <v>3538</v>
      </c>
      <c r="B1494" s="1" t="s">
        <v>3539</v>
      </c>
      <c r="C1494" s="1" t="s">
        <v>3540</v>
      </c>
      <c r="D1494" s="1" t="s">
        <v>3432</v>
      </c>
      <c r="E1494" s="1" t="s">
        <v>771</v>
      </c>
      <c r="F1494" s="1" t="s">
        <v>44</v>
      </c>
      <c r="G1494" s="1" t="s">
        <v>49</v>
      </c>
      <c r="H1494">
        <v>1</v>
      </c>
      <c r="I1494" s="1" t="s">
        <v>50</v>
      </c>
      <c r="J1494" s="1" t="s">
        <v>51</v>
      </c>
      <c r="K1494" s="1" t="s">
        <v>51</v>
      </c>
      <c r="L1494" s="1" t="s">
        <v>52</v>
      </c>
      <c r="M1494" s="1" t="s">
        <v>53</v>
      </c>
      <c r="N1494" s="1" t="s">
        <v>194</v>
      </c>
      <c r="O1494" s="1" t="s">
        <v>3541</v>
      </c>
      <c r="P1494" s="1" t="s">
        <v>55</v>
      </c>
      <c r="Q1494" s="1" t="s">
        <v>56</v>
      </c>
    </row>
    <row r="1495" spans="1:17" x14ac:dyDescent="0.25">
      <c r="A1495" s="1" t="s">
        <v>3542</v>
      </c>
      <c r="B1495" s="1" t="s">
        <v>3543</v>
      </c>
      <c r="C1495" s="1" t="s">
        <v>3544</v>
      </c>
      <c r="D1495" s="1" t="s">
        <v>3545</v>
      </c>
      <c r="E1495" s="1" t="s">
        <v>771</v>
      </c>
      <c r="F1495" s="1" t="s">
        <v>44</v>
      </c>
      <c r="G1495" s="1" t="s">
        <v>49</v>
      </c>
      <c r="H1495">
        <v>1</v>
      </c>
      <c r="I1495" s="1" t="s">
        <v>50</v>
      </c>
      <c r="J1495" s="1" t="s">
        <v>51</v>
      </c>
      <c r="K1495" s="1" t="s">
        <v>51</v>
      </c>
      <c r="L1495" s="1" t="s">
        <v>52</v>
      </c>
      <c r="M1495" s="1" t="s">
        <v>65</v>
      </c>
      <c r="N1495" s="1" t="s">
        <v>274</v>
      </c>
      <c r="P1495" s="1" t="s">
        <v>356</v>
      </c>
      <c r="Q1495" s="1" t="s">
        <v>56</v>
      </c>
    </row>
    <row r="1496" spans="1:17" x14ac:dyDescent="0.25">
      <c r="A1496" s="1" t="s">
        <v>3542</v>
      </c>
      <c r="B1496" s="1" t="s">
        <v>3543</v>
      </c>
      <c r="C1496" s="1" t="s">
        <v>3544</v>
      </c>
      <c r="D1496" s="1" t="s">
        <v>3545</v>
      </c>
      <c r="E1496" s="1" t="s">
        <v>771</v>
      </c>
      <c r="F1496" s="1" t="s">
        <v>44</v>
      </c>
      <c r="G1496" s="1" t="s">
        <v>197</v>
      </c>
      <c r="H1496">
        <v>2</v>
      </c>
      <c r="I1496" s="1" t="s">
        <v>50</v>
      </c>
      <c r="J1496" s="1" t="s">
        <v>51</v>
      </c>
      <c r="K1496" s="1" t="s">
        <v>51</v>
      </c>
      <c r="L1496" s="1" t="s">
        <v>52</v>
      </c>
      <c r="M1496" s="1" t="s">
        <v>65</v>
      </c>
      <c r="N1496" s="1" t="s">
        <v>274</v>
      </c>
      <c r="P1496" s="1" t="s">
        <v>356</v>
      </c>
      <c r="Q1496" s="1" t="s">
        <v>56</v>
      </c>
    </row>
    <row r="1497" spans="1:17" x14ac:dyDescent="0.25">
      <c r="A1497" s="1" t="s">
        <v>3542</v>
      </c>
      <c r="B1497" s="1" t="s">
        <v>3543</v>
      </c>
      <c r="C1497" s="1" t="s">
        <v>3544</v>
      </c>
      <c r="D1497" s="1" t="s">
        <v>3545</v>
      </c>
      <c r="E1497" s="1" t="s">
        <v>771</v>
      </c>
      <c r="F1497" s="1" t="s">
        <v>44</v>
      </c>
      <c r="G1497" s="1" t="s">
        <v>169</v>
      </c>
      <c r="H1497">
        <v>1</v>
      </c>
      <c r="I1497" s="1" t="s">
        <v>50</v>
      </c>
      <c r="J1497" s="1" t="s">
        <v>51</v>
      </c>
      <c r="K1497" s="1" t="s">
        <v>51</v>
      </c>
      <c r="L1497" s="1" t="s">
        <v>52</v>
      </c>
      <c r="M1497" s="1" t="s">
        <v>65</v>
      </c>
      <c r="N1497" s="1" t="s">
        <v>274</v>
      </c>
      <c r="P1497" s="1" t="s">
        <v>356</v>
      </c>
      <c r="Q1497" s="1" t="s">
        <v>56</v>
      </c>
    </row>
    <row r="1498" spans="1:17" x14ac:dyDescent="0.25">
      <c r="A1498" s="1" t="s">
        <v>3546</v>
      </c>
      <c r="B1498" s="1" t="s">
        <v>3547</v>
      </c>
      <c r="C1498" s="1" t="s">
        <v>3548</v>
      </c>
      <c r="D1498" s="1" t="s">
        <v>3545</v>
      </c>
      <c r="E1498" s="1" t="s">
        <v>771</v>
      </c>
      <c r="F1498" s="1" t="s">
        <v>44</v>
      </c>
      <c r="G1498" s="1" t="s">
        <v>49</v>
      </c>
      <c r="H1498">
        <v>1</v>
      </c>
      <c r="I1498" s="1" t="s">
        <v>50</v>
      </c>
      <c r="J1498" s="1" t="s">
        <v>51</v>
      </c>
      <c r="K1498" s="1" t="s">
        <v>51</v>
      </c>
      <c r="L1498" s="1" t="s">
        <v>52</v>
      </c>
      <c r="M1498" s="1" t="s">
        <v>53</v>
      </c>
      <c r="N1498" s="1" t="s">
        <v>194</v>
      </c>
      <c r="O1498" s="1" t="s">
        <v>3172</v>
      </c>
      <c r="P1498" s="1" t="s">
        <v>55</v>
      </c>
      <c r="Q1498" s="1" t="s">
        <v>56</v>
      </c>
    </row>
    <row r="1499" spans="1:17" x14ac:dyDescent="0.25">
      <c r="A1499" s="1" t="s">
        <v>3546</v>
      </c>
      <c r="B1499" s="1" t="s">
        <v>3547</v>
      </c>
      <c r="C1499" s="1" t="s">
        <v>3548</v>
      </c>
      <c r="D1499" s="1" t="s">
        <v>3545</v>
      </c>
      <c r="E1499" s="1" t="s">
        <v>771</v>
      </c>
      <c r="F1499" s="1" t="s">
        <v>44</v>
      </c>
      <c r="G1499" s="1" t="s">
        <v>169</v>
      </c>
      <c r="H1499">
        <v>1</v>
      </c>
      <c r="I1499" s="1" t="s">
        <v>50</v>
      </c>
      <c r="J1499" s="1" t="s">
        <v>51</v>
      </c>
      <c r="K1499" s="1" t="s">
        <v>51</v>
      </c>
      <c r="L1499" s="1" t="s">
        <v>52</v>
      </c>
      <c r="M1499" s="1" t="s">
        <v>53</v>
      </c>
      <c r="N1499" s="1" t="s">
        <v>194</v>
      </c>
      <c r="O1499" s="1" t="s">
        <v>3172</v>
      </c>
      <c r="P1499" s="1" t="s">
        <v>55</v>
      </c>
      <c r="Q1499" s="1" t="s">
        <v>56</v>
      </c>
    </row>
    <row r="1500" spans="1:17" x14ac:dyDescent="0.25">
      <c r="A1500" s="1" t="s">
        <v>3549</v>
      </c>
      <c r="B1500" s="1" t="s">
        <v>3550</v>
      </c>
      <c r="C1500" s="1" t="s">
        <v>3551</v>
      </c>
      <c r="D1500" s="1" t="s">
        <v>3025</v>
      </c>
      <c r="E1500" s="1" t="s">
        <v>771</v>
      </c>
      <c r="F1500" s="1" t="s">
        <v>44</v>
      </c>
      <c r="G1500" s="1" t="s">
        <v>49</v>
      </c>
      <c r="H1500">
        <v>1</v>
      </c>
      <c r="I1500" s="1" t="s">
        <v>50</v>
      </c>
      <c r="J1500" s="1" t="s">
        <v>51</v>
      </c>
      <c r="K1500" s="1" t="s">
        <v>51</v>
      </c>
      <c r="L1500" s="1" t="s">
        <v>52</v>
      </c>
      <c r="M1500" s="1" t="s">
        <v>65</v>
      </c>
      <c r="N1500" s="1" t="s">
        <v>274</v>
      </c>
      <c r="P1500" s="1" t="s">
        <v>302</v>
      </c>
      <c r="Q1500" s="1" t="s">
        <v>56</v>
      </c>
    </row>
    <row r="1501" spans="1:17" x14ac:dyDescent="0.25">
      <c r="A1501" s="1" t="s">
        <v>3549</v>
      </c>
      <c r="B1501" s="1" t="s">
        <v>3550</v>
      </c>
      <c r="C1501" s="1" t="s">
        <v>3551</v>
      </c>
      <c r="D1501" s="1" t="s">
        <v>3025</v>
      </c>
      <c r="E1501" s="1" t="s">
        <v>771</v>
      </c>
      <c r="F1501" s="1" t="s">
        <v>44</v>
      </c>
      <c r="G1501" s="1" t="s">
        <v>169</v>
      </c>
      <c r="H1501">
        <v>1</v>
      </c>
      <c r="I1501" s="1" t="s">
        <v>50</v>
      </c>
      <c r="J1501" s="1" t="s">
        <v>51</v>
      </c>
      <c r="K1501" s="1" t="s">
        <v>51</v>
      </c>
      <c r="L1501" s="1" t="s">
        <v>52</v>
      </c>
      <c r="M1501" s="1" t="s">
        <v>65</v>
      </c>
      <c r="N1501" s="1" t="s">
        <v>274</v>
      </c>
      <c r="P1501" s="1" t="s">
        <v>302</v>
      </c>
      <c r="Q1501" s="1" t="s">
        <v>56</v>
      </c>
    </row>
    <row r="1502" spans="1:17" x14ac:dyDescent="0.25">
      <c r="A1502" s="1" t="s">
        <v>3552</v>
      </c>
      <c r="B1502" s="1" t="s">
        <v>3553</v>
      </c>
      <c r="C1502" s="1" t="s">
        <v>3554</v>
      </c>
      <c r="D1502" s="1" t="s">
        <v>3545</v>
      </c>
      <c r="E1502" s="1" t="s">
        <v>771</v>
      </c>
      <c r="F1502" s="1" t="s">
        <v>44</v>
      </c>
      <c r="G1502" s="1" t="s">
        <v>49</v>
      </c>
      <c r="H1502">
        <v>2</v>
      </c>
      <c r="I1502" s="1" t="s">
        <v>50</v>
      </c>
      <c r="J1502" s="1" t="s">
        <v>51</v>
      </c>
      <c r="K1502" s="1" t="s">
        <v>51</v>
      </c>
      <c r="L1502" s="1" t="s">
        <v>52</v>
      </c>
      <c r="M1502" s="1" t="s">
        <v>65</v>
      </c>
      <c r="N1502" s="1" t="s">
        <v>274</v>
      </c>
      <c r="P1502" s="1" t="s">
        <v>55</v>
      </c>
      <c r="Q1502" s="1" t="s">
        <v>56</v>
      </c>
    </row>
    <row r="1503" spans="1:17" x14ac:dyDescent="0.25">
      <c r="A1503" s="1" t="s">
        <v>3552</v>
      </c>
      <c r="B1503" s="1" t="s">
        <v>3553</v>
      </c>
      <c r="C1503" s="1" t="s">
        <v>3554</v>
      </c>
      <c r="D1503" s="1" t="s">
        <v>3545</v>
      </c>
      <c r="E1503" s="1" t="s">
        <v>771</v>
      </c>
      <c r="F1503" s="1" t="s">
        <v>44</v>
      </c>
      <c r="G1503" s="1" t="s">
        <v>169</v>
      </c>
      <c r="H1503">
        <v>1</v>
      </c>
      <c r="I1503" s="1" t="s">
        <v>50</v>
      </c>
      <c r="J1503" s="1" t="s">
        <v>51</v>
      </c>
      <c r="K1503" s="1" t="s">
        <v>51</v>
      </c>
      <c r="L1503" s="1" t="s">
        <v>52</v>
      </c>
      <c r="M1503" s="1" t="s">
        <v>65</v>
      </c>
      <c r="N1503" s="1" t="s">
        <v>274</v>
      </c>
      <c r="P1503" s="1" t="s">
        <v>55</v>
      </c>
      <c r="Q1503" s="1" t="s">
        <v>56</v>
      </c>
    </row>
    <row r="1504" spans="1:17" x14ac:dyDescent="0.25">
      <c r="A1504" s="1" t="s">
        <v>3555</v>
      </c>
      <c r="B1504" s="1" t="s">
        <v>3556</v>
      </c>
      <c r="C1504" s="1" t="s">
        <v>3557</v>
      </c>
      <c r="D1504" s="1" t="s">
        <v>3432</v>
      </c>
      <c r="E1504" s="1" t="s">
        <v>771</v>
      </c>
      <c r="F1504" s="1" t="s">
        <v>44</v>
      </c>
      <c r="G1504" s="1" t="s">
        <v>49</v>
      </c>
      <c r="H1504">
        <v>1</v>
      </c>
      <c r="I1504" s="1" t="s">
        <v>50</v>
      </c>
      <c r="J1504" s="1" t="s">
        <v>51</v>
      </c>
      <c r="K1504" s="1" t="s">
        <v>51</v>
      </c>
      <c r="L1504" s="1" t="s">
        <v>52</v>
      </c>
      <c r="M1504" s="1" t="s">
        <v>65</v>
      </c>
      <c r="N1504" s="1" t="s">
        <v>194</v>
      </c>
      <c r="O1504" s="1" t="s">
        <v>3558</v>
      </c>
      <c r="P1504" s="1" t="s">
        <v>302</v>
      </c>
      <c r="Q1504" s="1" t="s">
        <v>56</v>
      </c>
    </row>
    <row r="1505" spans="1:17" x14ac:dyDescent="0.25">
      <c r="A1505" s="1" t="s">
        <v>3555</v>
      </c>
      <c r="B1505" s="1" t="s">
        <v>3556</v>
      </c>
      <c r="C1505" s="1" t="s">
        <v>3557</v>
      </c>
      <c r="D1505" s="1" t="s">
        <v>3432</v>
      </c>
      <c r="E1505" s="1" t="s">
        <v>771</v>
      </c>
      <c r="F1505" s="1" t="s">
        <v>44</v>
      </c>
      <c r="G1505" s="1" t="s">
        <v>197</v>
      </c>
      <c r="H1505">
        <v>1</v>
      </c>
      <c r="I1505" s="1" t="s">
        <v>50</v>
      </c>
      <c r="J1505" s="1" t="s">
        <v>51</v>
      </c>
      <c r="K1505" s="1" t="s">
        <v>51</v>
      </c>
      <c r="L1505" s="1" t="s">
        <v>52</v>
      </c>
      <c r="M1505" s="1" t="s">
        <v>65</v>
      </c>
      <c r="N1505" s="1" t="s">
        <v>194</v>
      </c>
      <c r="O1505" s="1" t="s">
        <v>3558</v>
      </c>
      <c r="P1505" s="1" t="s">
        <v>302</v>
      </c>
      <c r="Q1505" s="1" t="s">
        <v>56</v>
      </c>
    </row>
    <row r="1506" spans="1:17" x14ac:dyDescent="0.25">
      <c r="A1506" s="1" t="s">
        <v>3555</v>
      </c>
      <c r="B1506" s="1" t="s">
        <v>3556</v>
      </c>
      <c r="C1506" s="1" t="s">
        <v>3557</v>
      </c>
      <c r="D1506" s="1" t="s">
        <v>3432</v>
      </c>
      <c r="E1506" s="1" t="s">
        <v>771</v>
      </c>
      <c r="F1506" s="1" t="s">
        <v>44</v>
      </c>
      <c r="G1506" s="1" t="s">
        <v>169</v>
      </c>
      <c r="H1506">
        <v>1</v>
      </c>
      <c r="I1506" s="1" t="s">
        <v>50</v>
      </c>
      <c r="J1506" s="1" t="s">
        <v>51</v>
      </c>
      <c r="K1506" s="1" t="s">
        <v>51</v>
      </c>
      <c r="L1506" s="1" t="s">
        <v>52</v>
      </c>
      <c r="M1506" s="1" t="s">
        <v>65</v>
      </c>
      <c r="N1506" s="1" t="s">
        <v>194</v>
      </c>
      <c r="O1506" s="1" t="s">
        <v>3558</v>
      </c>
      <c r="P1506" s="1" t="s">
        <v>302</v>
      </c>
      <c r="Q1506" s="1" t="s">
        <v>56</v>
      </c>
    </row>
    <row r="1507" spans="1:17" x14ac:dyDescent="0.25">
      <c r="A1507" s="1" t="s">
        <v>3559</v>
      </c>
      <c r="B1507" s="1" t="s">
        <v>3560</v>
      </c>
      <c r="C1507" s="1" t="s">
        <v>3561</v>
      </c>
      <c r="D1507" s="1" t="s">
        <v>3545</v>
      </c>
      <c r="E1507" s="1" t="s">
        <v>771</v>
      </c>
      <c r="F1507" s="1" t="s">
        <v>44</v>
      </c>
      <c r="G1507" s="1" t="s">
        <v>49</v>
      </c>
      <c r="H1507">
        <v>1</v>
      </c>
      <c r="I1507" s="1" t="s">
        <v>50</v>
      </c>
      <c r="J1507" s="1" t="s">
        <v>51</v>
      </c>
      <c r="K1507" s="1" t="s">
        <v>51</v>
      </c>
      <c r="L1507" s="1" t="s">
        <v>52</v>
      </c>
      <c r="M1507" s="1" t="s">
        <v>65</v>
      </c>
      <c r="N1507" s="1" t="s">
        <v>194</v>
      </c>
      <c r="O1507" s="1" t="s">
        <v>3493</v>
      </c>
      <c r="P1507" s="1" t="s">
        <v>302</v>
      </c>
      <c r="Q1507" s="1" t="s">
        <v>56</v>
      </c>
    </row>
    <row r="1508" spans="1:17" x14ac:dyDescent="0.25">
      <c r="A1508" s="1" t="s">
        <v>3559</v>
      </c>
      <c r="B1508" s="1" t="s">
        <v>3560</v>
      </c>
      <c r="C1508" s="1" t="s">
        <v>3561</v>
      </c>
      <c r="D1508" s="1" t="s">
        <v>3545</v>
      </c>
      <c r="E1508" s="1" t="s">
        <v>771</v>
      </c>
      <c r="F1508" s="1" t="s">
        <v>44</v>
      </c>
      <c r="G1508" s="1" t="s">
        <v>197</v>
      </c>
      <c r="H1508">
        <v>1</v>
      </c>
      <c r="I1508" s="1" t="s">
        <v>50</v>
      </c>
      <c r="J1508" s="1" t="s">
        <v>51</v>
      </c>
      <c r="K1508" s="1" t="s">
        <v>51</v>
      </c>
      <c r="L1508" s="1" t="s">
        <v>52</v>
      </c>
      <c r="M1508" s="1" t="s">
        <v>65</v>
      </c>
      <c r="N1508" s="1" t="s">
        <v>194</v>
      </c>
      <c r="O1508" s="1" t="s">
        <v>3493</v>
      </c>
      <c r="P1508" s="1" t="s">
        <v>302</v>
      </c>
      <c r="Q1508" s="1" t="s">
        <v>56</v>
      </c>
    </row>
    <row r="1509" spans="1:17" x14ac:dyDescent="0.25">
      <c r="A1509" s="1" t="s">
        <v>3559</v>
      </c>
      <c r="B1509" s="1" t="s">
        <v>3560</v>
      </c>
      <c r="C1509" s="1" t="s">
        <v>3561</v>
      </c>
      <c r="D1509" s="1" t="s">
        <v>3545</v>
      </c>
      <c r="E1509" s="1" t="s">
        <v>771</v>
      </c>
      <c r="F1509" s="1" t="s">
        <v>44</v>
      </c>
      <c r="G1509" s="1" t="s">
        <v>169</v>
      </c>
      <c r="H1509">
        <v>1</v>
      </c>
      <c r="I1509" s="1" t="s">
        <v>50</v>
      </c>
      <c r="J1509" s="1" t="s">
        <v>51</v>
      </c>
      <c r="K1509" s="1" t="s">
        <v>51</v>
      </c>
      <c r="L1509" s="1" t="s">
        <v>52</v>
      </c>
      <c r="M1509" s="1" t="s">
        <v>65</v>
      </c>
      <c r="N1509" s="1" t="s">
        <v>194</v>
      </c>
      <c r="O1509" s="1" t="s">
        <v>3493</v>
      </c>
      <c r="P1509" s="1" t="s">
        <v>302</v>
      </c>
      <c r="Q1509" s="1" t="s">
        <v>56</v>
      </c>
    </row>
    <row r="1510" spans="1:17" x14ac:dyDescent="0.25">
      <c r="A1510" s="1" t="s">
        <v>3562</v>
      </c>
      <c r="B1510" s="1" t="s">
        <v>3563</v>
      </c>
      <c r="C1510" s="1" t="s">
        <v>3564</v>
      </c>
      <c r="D1510" s="1" t="s">
        <v>3545</v>
      </c>
      <c r="E1510" s="1" t="s">
        <v>771</v>
      </c>
      <c r="F1510" s="1" t="s">
        <v>44</v>
      </c>
      <c r="G1510" s="1" t="s">
        <v>49</v>
      </c>
      <c r="H1510">
        <v>1</v>
      </c>
      <c r="I1510" s="1" t="s">
        <v>50</v>
      </c>
      <c r="J1510" s="1" t="s">
        <v>51</v>
      </c>
      <c r="K1510" s="1" t="s">
        <v>51</v>
      </c>
      <c r="L1510" s="1" t="s">
        <v>52</v>
      </c>
      <c r="M1510" s="1" t="s">
        <v>65</v>
      </c>
      <c r="N1510" s="1" t="s">
        <v>194</v>
      </c>
      <c r="O1510" s="1" t="s">
        <v>3566</v>
      </c>
      <c r="P1510" s="1" t="s">
        <v>302</v>
      </c>
      <c r="Q1510" s="1" t="s">
        <v>56</v>
      </c>
    </row>
    <row r="1511" spans="1:17" x14ac:dyDescent="0.25">
      <c r="A1511" s="1" t="s">
        <v>3562</v>
      </c>
      <c r="B1511" s="1" t="s">
        <v>3563</v>
      </c>
      <c r="C1511" s="1" t="s">
        <v>3564</v>
      </c>
      <c r="D1511" s="1" t="s">
        <v>3545</v>
      </c>
      <c r="E1511" s="1" t="s">
        <v>771</v>
      </c>
      <c r="F1511" s="1" t="s">
        <v>44</v>
      </c>
      <c r="G1511" s="1" t="s">
        <v>197</v>
      </c>
      <c r="H1511">
        <v>1</v>
      </c>
      <c r="I1511" s="1" t="s">
        <v>50</v>
      </c>
      <c r="J1511" s="1" t="s">
        <v>51</v>
      </c>
      <c r="K1511" s="1" t="s">
        <v>51</v>
      </c>
      <c r="L1511" s="1" t="s">
        <v>52</v>
      </c>
      <c r="M1511" s="1" t="s">
        <v>65</v>
      </c>
      <c r="N1511" s="1" t="s">
        <v>194</v>
      </c>
      <c r="O1511" s="1" t="s">
        <v>3566</v>
      </c>
      <c r="P1511" s="1" t="s">
        <v>302</v>
      </c>
      <c r="Q1511" s="1" t="s">
        <v>56</v>
      </c>
    </row>
    <row r="1512" spans="1:17" x14ac:dyDescent="0.25">
      <c r="A1512" s="1" t="s">
        <v>3562</v>
      </c>
      <c r="B1512" s="1" t="s">
        <v>3563</v>
      </c>
      <c r="C1512" s="1" t="s">
        <v>3564</v>
      </c>
      <c r="D1512" s="1" t="s">
        <v>3545</v>
      </c>
      <c r="E1512" s="1" t="s">
        <v>771</v>
      </c>
      <c r="F1512" s="1" t="s">
        <v>44</v>
      </c>
      <c r="G1512" s="1" t="s">
        <v>169</v>
      </c>
      <c r="H1512">
        <v>1</v>
      </c>
      <c r="I1512" s="1" t="s">
        <v>50</v>
      </c>
      <c r="J1512" s="1" t="s">
        <v>51</v>
      </c>
      <c r="K1512" s="1" t="s">
        <v>51</v>
      </c>
      <c r="L1512" s="1" t="s">
        <v>52</v>
      </c>
      <c r="M1512" s="1" t="s">
        <v>65</v>
      </c>
      <c r="N1512" s="1" t="s">
        <v>194</v>
      </c>
      <c r="O1512" s="1" t="s">
        <v>3566</v>
      </c>
      <c r="P1512" s="1" t="s">
        <v>302</v>
      </c>
      <c r="Q1512" s="1" t="s">
        <v>56</v>
      </c>
    </row>
    <row r="1513" spans="1:17" x14ac:dyDescent="0.25">
      <c r="A1513" s="1" t="s">
        <v>3567</v>
      </c>
      <c r="B1513" s="1" t="s">
        <v>3568</v>
      </c>
      <c r="C1513" s="1" t="s">
        <v>3569</v>
      </c>
      <c r="D1513" s="1" t="s">
        <v>3570</v>
      </c>
      <c r="E1513" s="1" t="s">
        <v>771</v>
      </c>
      <c r="F1513" s="1" t="s">
        <v>44</v>
      </c>
      <c r="G1513" s="1" t="s">
        <v>49</v>
      </c>
      <c r="H1513">
        <v>1</v>
      </c>
      <c r="I1513" s="1" t="s">
        <v>50</v>
      </c>
      <c r="J1513" s="1" t="s">
        <v>51</v>
      </c>
      <c r="K1513" s="1" t="s">
        <v>51</v>
      </c>
      <c r="L1513" s="1" t="s">
        <v>52</v>
      </c>
      <c r="M1513" s="1" t="s">
        <v>65</v>
      </c>
      <c r="N1513" s="1" t="s">
        <v>274</v>
      </c>
      <c r="P1513" s="1" t="s">
        <v>356</v>
      </c>
      <c r="Q1513" s="1" t="s">
        <v>56</v>
      </c>
    </row>
    <row r="1514" spans="1:17" x14ac:dyDescent="0.25">
      <c r="A1514" s="1" t="s">
        <v>3567</v>
      </c>
      <c r="B1514" s="1" t="s">
        <v>3568</v>
      </c>
      <c r="C1514" s="1" t="s">
        <v>3569</v>
      </c>
      <c r="D1514" s="1" t="s">
        <v>3570</v>
      </c>
      <c r="E1514" s="1" t="s">
        <v>771</v>
      </c>
      <c r="F1514" s="1" t="s">
        <v>44</v>
      </c>
      <c r="G1514" s="1" t="s">
        <v>197</v>
      </c>
      <c r="H1514">
        <v>1</v>
      </c>
      <c r="I1514" s="1" t="s">
        <v>50</v>
      </c>
      <c r="J1514" s="1" t="s">
        <v>51</v>
      </c>
      <c r="K1514" s="1" t="s">
        <v>51</v>
      </c>
      <c r="L1514" s="1" t="s">
        <v>52</v>
      </c>
      <c r="M1514" s="1" t="s">
        <v>65</v>
      </c>
      <c r="N1514" s="1" t="s">
        <v>274</v>
      </c>
      <c r="P1514" s="1" t="s">
        <v>356</v>
      </c>
      <c r="Q1514" s="1" t="s">
        <v>56</v>
      </c>
    </row>
    <row r="1515" spans="1:17" x14ac:dyDescent="0.25">
      <c r="A1515" s="1" t="s">
        <v>3567</v>
      </c>
      <c r="B1515" s="1" t="s">
        <v>3568</v>
      </c>
      <c r="C1515" s="1" t="s">
        <v>3569</v>
      </c>
      <c r="D1515" s="1" t="s">
        <v>3570</v>
      </c>
      <c r="E1515" s="1" t="s">
        <v>771</v>
      </c>
      <c r="F1515" s="1" t="s">
        <v>44</v>
      </c>
      <c r="G1515" s="1" t="s">
        <v>169</v>
      </c>
      <c r="H1515">
        <v>1</v>
      </c>
      <c r="I1515" s="1" t="s">
        <v>50</v>
      </c>
      <c r="J1515" s="1" t="s">
        <v>51</v>
      </c>
      <c r="K1515" s="1" t="s">
        <v>51</v>
      </c>
      <c r="L1515" s="1" t="s">
        <v>52</v>
      </c>
      <c r="M1515" s="1" t="s">
        <v>65</v>
      </c>
      <c r="N1515" s="1" t="s">
        <v>274</v>
      </c>
      <c r="P1515" s="1" t="s">
        <v>356</v>
      </c>
      <c r="Q1515" s="1" t="s">
        <v>56</v>
      </c>
    </row>
    <row r="1516" spans="1:17" x14ac:dyDescent="0.25">
      <c r="A1516" s="1" t="s">
        <v>3571</v>
      </c>
      <c r="B1516" s="1" t="s">
        <v>3572</v>
      </c>
      <c r="C1516" s="1" t="s">
        <v>3573</v>
      </c>
      <c r="D1516" s="1" t="s">
        <v>3570</v>
      </c>
      <c r="E1516" s="1" t="s">
        <v>771</v>
      </c>
      <c r="F1516" s="1" t="s">
        <v>44</v>
      </c>
      <c r="G1516" s="1" t="s">
        <v>93</v>
      </c>
      <c r="H1516">
        <v>1</v>
      </c>
      <c r="I1516" s="1" t="s">
        <v>50</v>
      </c>
      <c r="J1516" s="1" t="s">
        <v>51</v>
      </c>
      <c r="K1516" s="1" t="s">
        <v>51</v>
      </c>
      <c r="L1516" s="1" t="s">
        <v>52</v>
      </c>
      <c r="M1516" s="1" t="s">
        <v>65</v>
      </c>
      <c r="N1516" s="1" t="s">
        <v>274</v>
      </c>
      <c r="P1516" s="1" t="s">
        <v>356</v>
      </c>
      <c r="Q1516" s="1" t="s">
        <v>122</v>
      </c>
    </row>
    <row r="1517" spans="1:17" x14ac:dyDescent="0.25">
      <c r="A1517" s="1" t="s">
        <v>3571</v>
      </c>
      <c r="B1517" s="1" t="s">
        <v>3572</v>
      </c>
      <c r="C1517" s="1" t="s">
        <v>3573</v>
      </c>
      <c r="D1517" s="1" t="s">
        <v>3570</v>
      </c>
      <c r="E1517" s="1" t="s">
        <v>771</v>
      </c>
      <c r="F1517" s="1" t="s">
        <v>44</v>
      </c>
      <c r="G1517" s="1" t="s">
        <v>169</v>
      </c>
      <c r="H1517">
        <v>1</v>
      </c>
      <c r="I1517" s="1" t="s">
        <v>50</v>
      </c>
      <c r="J1517" s="1" t="s">
        <v>51</v>
      </c>
      <c r="K1517" s="1" t="s">
        <v>51</v>
      </c>
      <c r="L1517" s="1" t="s">
        <v>52</v>
      </c>
      <c r="M1517" s="1" t="s">
        <v>65</v>
      </c>
      <c r="N1517" s="1" t="s">
        <v>274</v>
      </c>
      <c r="P1517" s="1" t="s">
        <v>356</v>
      </c>
      <c r="Q1517" s="1" t="s">
        <v>122</v>
      </c>
    </row>
    <row r="1518" spans="1:17" x14ac:dyDescent="0.25">
      <c r="A1518" s="1" t="s">
        <v>3575</v>
      </c>
      <c r="B1518" s="1" t="s">
        <v>3576</v>
      </c>
      <c r="C1518" s="1" t="s">
        <v>3577</v>
      </c>
      <c r="D1518" s="1" t="s">
        <v>3570</v>
      </c>
      <c r="E1518" s="1" t="s">
        <v>771</v>
      </c>
      <c r="F1518" s="1" t="s">
        <v>44</v>
      </c>
      <c r="G1518" s="1" t="s">
        <v>49</v>
      </c>
      <c r="H1518">
        <v>1</v>
      </c>
      <c r="I1518" s="1" t="s">
        <v>50</v>
      </c>
      <c r="J1518" s="1" t="s">
        <v>51</v>
      </c>
      <c r="K1518" s="1" t="s">
        <v>51</v>
      </c>
      <c r="L1518" s="1" t="s">
        <v>52</v>
      </c>
      <c r="M1518" s="1" t="s">
        <v>65</v>
      </c>
      <c r="N1518" s="1" t="s">
        <v>274</v>
      </c>
      <c r="P1518" s="1" t="s">
        <v>302</v>
      </c>
      <c r="Q1518" s="1" t="s">
        <v>56</v>
      </c>
    </row>
    <row r="1519" spans="1:17" x14ac:dyDescent="0.25">
      <c r="A1519" s="1" t="s">
        <v>3575</v>
      </c>
      <c r="B1519" s="1" t="s">
        <v>3576</v>
      </c>
      <c r="C1519" s="1" t="s">
        <v>3577</v>
      </c>
      <c r="D1519" s="1" t="s">
        <v>3570</v>
      </c>
      <c r="E1519" s="1" t="s">
        <v>771</v>
      </c>
      <c r="F1519" s="1" t="s">
        <v>44</v>
      </c>
      <c r="G1519" s="1" t="s">
        <v>197</v>
      </c>
      <c r="H1519">
        <v>1</v>
      </c>
      <c r="I1519" s="1" t="s">
        <v>50</v>
      </c>
      <c r="J1519" s="1" t="s">
        <v>51</v>
      </c>
      <c r="K1519" s="1" t="s">
        <v>51</v>
      </c>
      <c r="L1519" s="1" t="s">
        <v>52</v>
      </c>
      <c r="M1519" s="1" t="s">
        <v>65</v>
      </c>
      <c r="N1519" s="1" t="s">
        <v>274</v>
      </c>
      <c r="P1519" s="1" t="s">
        <v>302</v>
      </c>
      <c r="Q1519" s="1" t="s">
        <v>56</v>
      </c>
    </row>
    <row r="1520" spans="1:17" x14ac:dyDescent="0.25">
      <c r="A1520" s="1" t="s">
        <v>3575</v>
      </c>
      <c r="B1520" s="1" t="s">
        <v>3576</v>
      </c>
      <c r="C1520" s="1" t="s">
        <v>3577</v>
      </c>
      <c r="D1520" s="1" t="s">
        <v>3570</v>
      </c>
      <c r="E1520" s="1" t="s">
        <v>771</v>
      </c>
      <c r="F1520" s="1" t="s">
        <v>44</v>
      </c>
      <c r="G1520" s="1" t="s">
        <v>169</v>
      </c>
      <c r="H1520">
        <v>1</v>
      </c>
      <c r="I1520" s="1" t="s">
        <v>50</v>
      </c>
      <c r="J1520" s="1" t="s">
        <v>51</v>
      </c>
      <c r="K1520" s="1" t="s">
        <v>51</v>
      </c>
      <c r="L1520" s="1" t="s">
        <v>52</v>
      </c>
      <c r="M1520" s="1" t="s">
        <v>65</v>
      </c>
      <c r="N1520" s="1" t="s">
        <v>274</v>
      </c>
      <c r="P1520" s="1" t="s">
        <v>302</v>
      </c>
      <c r="Q1520" s="1" t="s">
        <v>56</v>
      </c>
    </row>
    <row r="1521" spans="1:17" x14ac:dyDescent="0.25">
      <c r="A1521" s="1" t="s">
        <v>3578</v>
      </c>
      <c r="B1521" s="1" t="s">
        <v>3579</v>
      </c>
      <c r="C1521" s="1" t="s">
        <v>3580</v>
      </c>
      <c r="D1521" s="1" t="s">
        <v>3570</v>
      </c>
      <c r="E1521" s="1" t="s">
        <v>771</v>
      </c>
      <c r="F1521" s="1" t="s">
        <v>44</v>
      </c>
      <c r="G1521" s="1" t="s">
        <v>49</v>
      </c>
      <c r="H1521">
        <v>1</v>
      </c>
      <c r="I1521" s="1" t="s">
        <v>50</v>
      </c>
      <c r="J1521" s="1" t="s">
        <v>51</v>
      </c>
      <c r="K1521" s="1" t="s">
        <v>51</v>
      </c>
      <c r="L1521" s="1" t="s">
        <v>52</v>
      </c>
      <c r="M1521" s="1" t="s">
        <v>65</v>
      </c>
      <c r="N1521" s="1" t="s">
        <v>274</v>
      </c>
      <c r="P1521" s="1" t="s">
        <v>302</v>
      </c>
      <c r="Q1521" s="1" t="s">
        <v>56</v>
      </c>
    </row>
    <row r="1522" spans="1:17" x14ac:dyDescent="0.25">
      <c r="A1522" s="1" t="s">
        <v>3578</v>
      </c>
      <c r="B1522" s="1" t="s">
        <v>3579</v>
      </c>
      <c r="C1522" s="1" t="s">
        <v>3580</v>
      </c>
      <c r="D1522" s="1" t="s">
        <v>3570</v>
      </c>
      <c r="E1522" s="1" t="s">
        <v>771</v>
      </c>
      <c r="F1522" s="1" t="s">
        <v>44</v>
      </c>
      <c r="G1522" s="1" t="s">
        <v>169</v>
      </c>
      <c r="H1522">
        <v>1</v>
      </c>
      <c r="I1522" s="1" t="s">
        <v>50</v>
      </c>
      <c r="J1522" s="1" t="s">
        <v>51</v>
      </c>
      <c r="K1522" s="1" t="s">
        <v>51</v>
      </c>
      <c r="L1522" s="1" t="s">
        <v>52</v>
      </c>
      <c r="M1522" s="1" t="s">
        <v>65</v>
      </c>
      <c r="N1522" s="1" t="s">
        <v>274</v>
      </c>
      <c r="P1522" s="1" t="s">
        <v>302</v>
      </c>
      <c r="Q1522" s="1" t="s">
        <v>56</v>
      </c>
    </row>
    <row r="1523" spans="1:17" x14ac:dyDescent="0.25">
      <c r="A1523" s="1" t="s">
        <v>3582</v>
      </c>
      <c r="B1523" s="1" t="s">
        <v>3583</v>
      </c>
      <c r="C1523" s="1" t="s">
        <v>3584</v>
      </c>
      <c r="D1523" s="1" t="s">
        <v>2537</v>
      </c>
      <c r="E1523" s="1" t="s">
        <v>771</v>
      </c>
      <c r="F1523" s="1" t="s">
        <v>44</v>
      </c>
      <c r="G1523" s="1" t="s">
        <v>49</v>
      </c>
      <c r="H1523">
        <v>1</v>
      </c>
      <c r="I1523" s="1" t="s">
        <v>50</v>
      </c>
      <c r="J1523" s="1" t="s">
        <v>51</v>
      </c>
      <c r="K1523" s="1" t="s">
        <v>51</v>
      </c>
      <c r="L1523" s="1" t="s">
        <v>52</v>
      </c>
      <c r="M1523" s="1" t="s">
        <v>65</v>
      </c>
      <c r="N1523" s="1" t="s">
        <v>194</v>
      </c>
      <c r="O1523" s="1" t="s">
        <v>3585</v>
      </c>
      <c r="P1523" s="1" t="s">
        <v>302</v>
      </c>
      <c r="Q1523" s="1" t="s">
        <v>56</v>
      </c>
    </row>
    <row r="1524" spans="1:17" x14ac:dyDescent="0.25">
      <c r="A1524" s="1" t="s">
        <v>3582</v>
      </c>
      <c r="B1524" s="1" t="s">
        <v>3583</v>
      </c>
      <c r="C1524" s="1" t="s">
        <v>3584</v>
      </c>
      <c r="D1524" s="1" t="s">
        <v>2537</v>
      </c>
      <c r="E1524" s="1" t="s">
        <v>771</v>
      </c>
      <c r="F1524" s="1" t="s">
        <v>44</v>
      </c>
      <c r="G1524" s="1" t="s">
        <v>197</v>
      </c>
      <c r="H1524">
        <v>1</v>
      </c>
      <c r="I1524" s="1" t="s">
        <v>50</v>
      </c>
      <c r="J1524" s="1" t="s">
        <v>51</v>
      </c>
      <c r="K1524" s="1" t="s">
        <v>51</v>
      </c>
      <c r="L1524" s="1" t="s">
        <v>52</v>
      </c>
      <c r="M1524" s="1" t="s">
        <v>65</v>
      </c>
      <c r="N1524" s="1" t="s">
        <v>194</v>
      </c>
      <c r="O1524" s="1" t="s">
        <v>3585</v>
      </c>
      <c r="P1524" s="1" t="s">
        <v>302</v>
      </c>
      <c r="Q1524" s="1" t="s">
        <v>56</v>
      </c>
    </row>
    <row r="1525" spans="1:17" x14ac:dyDescent="0.25">
      <c r="A1525" s="1" t="s">
        <v>3582</v>
      </c>
      <c r="B1525" s="1" t="s">
        <v>3583</v>
      </c>
      <c r="C1525" s="1" t="s">
        <v>3584</v>
      </c>
      <c r="D1525" s="1" t="s">
        <v>2537</v>
      </c>
      <c r="E1525" s="1" t="s">
        <v>771</v>
      </c>
      <c r="F1525" s="1" t="s">
        <v>44</v>
      </c>
      <c r="G1525" s="1" t="s">
        <v>169</v>
      </c>
      <c r="H1525">
        <v>1</v>
      </c>
      <c r="I1525" s="1" t="s">
        <v>50</v>
      </c>
      <c r="J1525" s="1" t="s">
        <v>51</v>
      </c>
      <c r="K1525" s="1" t="s">
        <v>51</v>
      </c>
      <c r="L1525" s="1" t="s">
        <v>52</v>
      </c>
      <c r="M1525" s="1" t="s">
        <v>65</v>
      </c>
      <c r="N1525" s="1" t="s">
        <v>194</v>
      </c>
      <c r="O1525" s="1" t="s">
        <v>3585</v>
      </c>
      <c r="P1525" s="1" t="s">
        <v>302</v>
      </c>
      <c r="Q1525" s="1" t="s">
        <v>56</v>
      </c>
    </row>
    <row r="1526" spans="1:17" x14ac:dyDescent="0.25">
      <c r="A1526" s="1" t="s">
        <v>3586</v>
      </c>
      <c r="B1526" s="1" t="s">
        <v>3587</v>
      </c>
      <c r="C1526" s="1" t="s">
        <v>3588</v>
      </c>
      <c r="D1526" s="1" t="s">
        <v>3319</v>
      </c>
      <c r="E1526" s="1" t="s">
        <v>771</v>
      </c>
      <c r="F1526" s="1" t="s">
        <v>44</v>
      </c>
      <c r="G1526" s="1" t="s">
        <v>49</v>
      </c>
      <c r="H1526">
        <v>1</v>
      </c>
      <c r="I1526" s="1" t="s">
        <v>50</v>
      </c>
      <c r="J1526" s="1" t="s">
        <v>51</v>
      </c>
      <c r="K1526" s="1" t="s">
        <v>51</v>
      </c>
      <c r="L1526" s="1" t="s">
        <v>52</v>
      </c>
      <c r="M1526" s="1" t="s">
        <v>65</v>
      </c>
      <c r="N1526" s="1" t="s">
        <v>194</v>
      </c>
      <c r="O1526" s="1" t="s">
        <v>3589</v>
      </c>
      <c r="P1526" s="1" t="s">
        <v>55</v>
      </c>
      <c r="Q1526" s="1" t="s">
        <v>56</v>
      </c>
    </row>
    <row r="1527" spans="1:17" x14ac:dyDescent="0.25">
      <c r="A1527" s="1" t="s">
        <v>3586</v>
      </c>
      <c r="B1527" s="1" t="s">
        <v>3587</v>
      </c>
      <c r="C1527" s="1" t="s">
        <v>3588</v>
      </c>
      <c r="D1527" s="1" t="s">
        <v>3319</v>
      </c>
      <c r="E1527" s="1" t="s">
        <v>771</v>
      </c>
      <c r="F1527" s="1" t="s">
        <v>44</v>
      </c>
      <c r="G1527" s="1" t="s">
        <v>197</v>
      </c>
      <c r="H1527">
        <v>1</v>
      </c>
      <c r="I1527" s="1" t="s">
        <v>50</v>
      </c>
      <c r="J1527" s="1" t="s">
        <v>51</v>
      </c>
      <c r="K1527" s="1" t="s">
        <v>51</v>
      </c>
      <c r="L1527" s="1" t="s">
        <v>52</v>
      </c>
      <c r="M1527" s="1" t="s">
        <v>65</v>
      </c>
      <c r="N1527" s="1" t="s">
        <v>194</v>
      </c>
      <c r="O1527" s="1" t="s">
        <v>3589</v>
      </c>
      <c r="P1527" s="1" t="s">
        <v>55</v>
      </c>
      <c r="Q1527" s="1" t="s">
        <v>56</v>
      </c>
    </row>
    <row r="1528" spans="1:17" x14ac:dyDescent="0.25">
      <c r="A1528" s="1" t="s">
        <v>3586</v>
      </c>
      <c r="B1528" s="1" t="s">
        <v>3587</v>
      </c>
      <c r="C1528" s="1" t="s">
        <v>3588</v>
      </c>
      <c r="D1528" s="1" t="s">
        <v>3319</v>
      </c>
      <c r="E1528" s="1" t="s">
        <v>771</v>
      </c>
      <c r="F1528" s="1" t="s">
        <v>44</v>
      </c>
      <c r="G1528" s="1" t="s">
        <v>169</v>
      </c>
      <c r="H1528">
        <v>1</v>
      </c>
      <c r="I1528" s="1" t="s">
        <v>50</v>
      </c>
      <c r="J1528" s="1" t="s">
        <v>51</v>
      </c>
      <c r="K1528" s="1" t="s">
        <v>51</v>
      </c>
      <c r="L1528" s="1" t="s">
        <v>52</v>
      </c>
      <c r="M1528" s="1" t="s">
        <v>65</v>
      </c>
      <c r="N1528" s="1" t="s">
        <v>194</v>
      </c>
      <c r="O1528" s="1" t="s">
        <v>3589</v>
      </c>
      <c r="P1528" s="1" t="s">
        <v>55</v>
      </c>
      <c r="Q1528" s="1" t="s">
        <v>56</v>
      </c>
    </row>
    <row r="1529" spans="1:17" x14ac:dyDescent="0.25">
      <c r="A1529" s="1" t="s">
        <v>3590</v>
      </c>
      <c r="B1529" s="1" t="s">
        <v>3591</v>
      </c>
      <c r="C1529" s="1" t="s">
        <v>3592</v>
      </c>
      <c r="D1529" s="1" t="s">
        <v>3319</v>
      </c>
      <c r="E1529" s="1" t="s">
        <v>771</v>
      </c>
      <c r="F1529" s="1" t="s">
        <v>44</v>
      </c>
      <c r="G1529" s="1" t="s">
        <v>49</v>
      </c>
      <c r="H1529">
        <v>1</v>
      </c>
      <c r="I1529" s="1" t="s">
        <v>50</v>
      </c>
      <c r="J1529" s="1" t="s">
        <v>51</v>
      </c>
      <c r="K1529" s="1" t="s">
        <v>51</v>
      </c>
      <c r="L1529" s="1" t="s">
        <v>52</v>
      </c>
      <c r="M1529" s="1" t="s">
        <v>65</v>
      </c>
      <c r="N1529" s="1" t="s">
        <v>194</v>
      </c>
      <c r="O1529" s="1" t="s">
        <v>3593</v>
      </c>
      <c r="P1529" s="1" t="s">
        <v>302</v>
      </c>
      <c r="Q1529" s="1" t="s">
        <v>56</v>
      </c>
    </row>
    <row r="1530" spans="1:17" x14ac:dyDescent="0.25">
      <c r="A1530" s="1" t="s">
        <v>3590</v>
      </c>
      <c r="B1530" s="1" t="s">
        <v>3591</v>
      </c>
      <c r="C1530" s="1" t="s">
        <v>3592</v>
      </c>
      <c r="D1530" s="1" t="s">
        <v>3319</v>
      </c>
      <c r="E1530" s="1" t="s">
        <v>771</v>
      </c>
      <c r="F1530" s="1" t="s">
        <v>44</v>
      </c>
      <c r="G1530" s="1" t="s">
        <v>197</v>
      </c>
      <c r="H1530">
        <v>1</v>
      </c>
      <c r="I1530" s="1" t="s">
        <v>50</v>
      </c>
      <c r="J1530" s="1" t="s">
        <v>51</v>
      </c>
      <c r="K1530" s="1" t="s">
        <v>51</v>
      </c>
      <c r="L1530" s="1" t="s">
        <v>52</v>
      </c>
      <c r="M1530" s="1" t="s">
        <v>65</v>
      </c>
      <c r="N1530" s="1" t="s">
        <v>194</v>
      </c>
      <c r="O1530" s="1" t="s">
        <v>3593</v>
      </c>
      <c r="P1530" s="1" t="s">
        <v>302</v>
      </c>
      <c r="Q1530" s="1" t="s">
        <v>56</v>
      </c>
    </row>
    <row r="1531" spans="1:17" x14ac:dyDescent="0.25">
      <c r="A1531" s="1" t="s">
        <v>3590</v>
      </c>
      <c r="B1531" s="1" t="s">
        <v>3591</v>
      </c>
      <c r="C1531" s="1" t="s">
        <v>3592</v>
      </c>
      <c r="D1531" s="1" t="s">
        <v>3319</v>
      </c>
      <c r="E1531" s="1" t="s">
        <v>771</v>
      </c>
      <c r="F1531" s="1" t="s">
        <v>44</v>
      </c>
      <c r="G1531" s="1" t="s">
        <v>169</v>
      </c>
      <c r="H1531">
        <v>1</v>
      </c>
      <c r="I1531" s="1" t="s">
        <v>50</v>
      </c>
      <c r="J1531" s="1" t="s">
        <v>51</v>
      </c>
      <c r="K1531" s="1" t="s">
        <v>51</v>
      </c>
      <c r="L1531" s="1" t="s">
        <v>52</v>
      </c>
      <c r="M1531" s="1" t="s">
        <v>65</v>
      </c>
      <c r="N1531" s="1" t="s">
        <v>194</v>
      </c>
      <c r="O1531" s="1" t="s">
        <v>3593</v>
      </c>
      <c r="P1531" s="1" t="s">
        <v>302</v>
      </c>
      <c r="Q1531" s="1" t="s">
        <v>56</v>
      </c>
    </row>
    <row r="1532" spans="1:17" x14ac:dyDescent="0.25">
      <c r="A1532" s="1" t="s">
        <v>3594</v>
      </c>
      <c r="B1532" s="1" t="s">
        <v>3595</v>
      </c>
      <c r="C1532" s="1" t="s">
        <v>3596</v>
      </c>
      <c r="D1532" s="1" t="s">
        <v>3597</v>
      </c>
      <c r="E1532" s="1" t="s">
        <v>771</v>
      </c>
      <c r="F1532" s="1" t="s">
        <v>44</v>
      </c>
      <c r="G1532" s="1" t="s">
        <v>49</v>
      </c>
      <c r="H1532">
        <v>1</v>
      </c>
      <c r="I1532" s="1" t="s">
        <v>50</v>
      </c>
      <c r="J1532" s="1" t="s">
        <v>51</v>
      </c>
      <c r="K1532" s="1" t="s">
        <v>51</v>
      </c>
      <c r="L1532" s="1" t="s">
        <v>52</v>
      </c>
      <c r="M1532" s="1" t="s">
        <v>65</v>
      </c>
      <c r="N1532" s="1" t="s">
        <v>274</v>
      </c>
      <c r="P1532" s="1" t="s">
        <v>55</v>
      </c>
      <c r="Q1532" s="1" t="s">
        <v>56</v>
      </c>
    </row>
    <row r="1533" spans="1:17" x14ac:dyDescent="0.25">
      <c r="A1533" s="1" t="s">
        <v>3594</v>
      </c>
      <c r="B1533" s="1" t="s">
        <v>3595</v>
      </c>
      <c r="C1533" s="1" t="s">
        <v>3596</v>
      </c>
      <c r="D1533" s="1" t="s">
        <v>3597</v>
      </c>
      <c r="E1533" s="1" t="s">
        <v>771</v>
      </c>
      <c r="F1533" s="1" t="s">
        <v>44</v>
      </c>
      <c r="G1533" s="1" t="s">
        <v>169</v>
      </c>
      <c r="H1533">
        <v>1</v>
      </c>
      <c r="I1533" s="1" t="s">
        <v>50</v>
      </c>
      <c r="J1533" s="1" t="s">
        <v>51</v>
      </c>
      <c r="K1533" s="1" t="s">
        <v>51</v>
      </c>
      <c r="L1533" s="1" t="s">
        <v>52</v>
      </c>
      <c r="M1533" s="1" t="s">
        <v>65</v>
      </c>
      <c r="N1533" s="1" t="s">
        <v>274</v>
      </c>
      <c r="P1533" s="1" t="s">
        <v>55</v>
      </c>
      <c r="Q1533" s="1" t="s">
        <v>56</v>
      </c>
    </row>
    <row r="1534" spans="1:17" x14ac:dyDescent="0.25">
      <c r="A1534" s="1" t="s">
        <v>3598</v>
      </c>
      <c r="B1534" s="1" t="s">
        <v>3599</v>
      </c>
      <c r="C1534" s="1" t="s">
        <v>3600</v>
      </c>
      <c r="D1534" s="1" t="s">
        <v>3328</v>
      </c>
      <c r="E1534" s="1" t="s">
        <v>771</v>
      </c>
      <c r="F1534" s="1" t="s">
        <v>44</v>
      </c>
      <c r="G1534" s="1" t="s">
        <v>49</v>
      </c>
      <c r="H1534">
        <v>1</v>
      </c>
      <c r="I1534" s="1" t="s">
        <v>50</v>
      </c>
      <c r="J1534" s="1" t="s">
        <v>51</v>
      </c>
      <c r="K1534" s="1" t="s">
        <v>51</v>
      </c>
      <c r="L1534" s="1" t="s">
        <v>52</v>
      </c>
      <c r="M1534" s="1" t="s">
        <v>53</v>
      </c>
      <c r="N1534" s="1" t="s">
        <v>194</v>
      </c>
      <c r="O1534" s="1" t="s">
        <v>2475</v>
      </c>
      <c r="P1534" s="1" t="s">
        <v>55</v>
      </c>
      <c r="Q1534" s="1" t="s">
        <v>56</v>
      </c>
    </row>
    <row r="1535" spans="1:17" x14ac:dyDescent="0.25">
      <c r="A1535" s="1" t="s">
        <v>3598</v>
      </c>
      <c r="B1535" s="1" t="s">
        <v>3599</v>
      </c>
      <c r="C1535" s="1" t="s">
        <v>3600</v>
      </c>
      <c r="D1535" s="1" t="s">
        <v>3328</v>
      </c>
      <c r="E1535" s="1" t="s">
        <v>771</v>
      </c>
      <c r="F1535" s="1" t="s">
        <v>44</v>
      </c>
      <c r="G1535" s="1" t="s">
        <v>169</v>
      </c>
      <c r="H1535">
        <v>1</v>
      </c>
      <c r="I1535" s="1" t="s">
        <v>50</v>
      </c>
      <c r="J1535" s="1" t="s">
        <v>51</v>
      </c>
      <c r="K1535" s="1" t="s">
        <v>51</v>
      </c>
      <c r="L1535" s="1" t="s">
        <v>52</v>
      </c>
      <c r="M1535" s="1" t="s">
        <v>53</v>
      </c>
      <c r="N1535" s="1" t="s">
        <v>194</v>
      </c>
      <c r="O1535" s="1" t="s">
        <v>2475</v>
      </c>
      <c r="P1535" s="1" t="s">
        <v>55</v>
      </c>
      <c r="Q1535" s="1" t="s">
        <v>56</v>
      </c>
    </row>
    <row r="1536" spans="1:17" x14ac:dyDescent="0.25">
      <c r="A1536" s="1" t="s">
        <v>3601</v>
      </c>
      <c r="B1536" s="1" t="s">
        <v>3602</v>
      </c>
      <c r="C1536" s="1" t="s">
        <v>3603</v>
      </c>
      <c r="D1536" s="1" t="s">
        <v>3319</v>
      </c>
      <c r="E1536" s="1" t="s">
        <v>771</v>
      </c>
      <c r="F1536" s="1" t="s">
        <v>44</v>
      </c>
      <c r="G1536" s="1" t="s">
        <v>49</v>
      </c>
      <c r="H1536">
        <v>1</v>
      </c>
      <c r="I1536" s="1" t="s">
        <v>50</v>
      </c>
      <c r="J1536" s="1" t="s">
        <v>51</v>
      </c>
      <c r="K1536" s="1" t="s">
        <v>51</v>
      </c>
      <c r="L1536" s="1" t="s">
        <v>52</v>
      </c>
      <c r="M1536" s="1" t="s">
        <v>65</v>
      </c>
      <c r="N1536" s="1" t="s">
        <v>274</v>
      </c>
      <c r="P1536" s="1" t="s">
        <v>302</v>
      </c>
      <c r="Q1536" s="1" t="s">
        <v>56</v>
      </c>
    </row>
    <row r="1537" spans="1:17" x14ac:dyDescent="0.25">
      <c r="A1537" s="1" t="s">
        <v>3601</v>
      </c>
      <c r="B1537" s="1" t="s">
        <v>3602</v>
      </c>
      <c r="C1537" s="1" t="s">
        <v>3603</v>
      </c>
      <c r="D1537" s="1" t="s">
        <v>3319</v>
      </c>
      <c r="E1537" s="1" t="s">
        <v>771</v>
      </c>
      <c r="F1537" s="1" t="s">
        <v>44</v>
      </c>
      <c r="G1537" s="1" t="s">
        <v>197</v>
      </c>
      <c r="H1537">
        <v>1</v>
      </c>
      <c r="I1537" s="1" t="s">
        <v>50</v>
      </c>
      <c r="J1537" s="1" t="s">
        <v>51</v>
      </c>
      <c r="K1537" s="1" t="s">
        <v>51</v>
      </c>
      <c r="L1537" s="1" t="s">
        <v>52</v>
      </c>
      <c r="M1537" s="1" t="s">
        <v>65</v>
      </c>
      <c r="N1537" s="1" t="s">
        <v>274</v>
      </c>
      <c r="P1537" s="1" t="s">
        <v>302</v>
      </c>
      <c r="Q1537" s="1" t="s">
        <v>56</v>
      </c>
    </row>
    <row r="1538" spans="1:17" x14ac:dyDescent="0.25">
      <c r="A1538" s="1" t="s">
        <v>3601</v>
      </c>
      <c r="B1538" s="1" t="s">
        <v>3602</v>
      </c>
      <c r="C1538" s="1" t="s">
        <v>3603</v>
      </c>
      <c r="D1538" s="1" t="s">
        <v>3319</v>
      </c>
      <c r="E1538" s="1" t="s">
        <v>771</v>
      </c>
      <c r="F1538" s="1" t="s">
        <v>44</v>
      </c>
      <c r="G1538" s="1" t="s">
        <v>169</v>
      </c>
      <c r="H1538">
        <v>1</v>
      </c>
      <c r="I1538" s="1" t="s">
        <v>50</v>
      </c>
      <c r="J1538" s="1" t="s">
        <v>51</v>
      </c>
      <c r="K1538" s="1" t="s">
        <v>51</v>
      </c>
      <c r="L1538" s="1" t="s">
        <v>52</v>
      </c>
      <c r="M1538" s="1" t="s">
        <v>65</v>
      </c>
      <c r="N1538" s="1" t="s">
        <v>274</v>
      </c>
      <c r="P1538" s="1" t="s">
        <v>302</v>
      </c>
      <c r="Q1538" s="1" t="s">
        <v>56</v>
      </c>
    </row>
    <row r="1539" spans="1:17" x14ac:dyDescent="0.25">
      <c r="A1539" s="1" t="s">
        <v>3605</v>
      </c>
      <c r="B1539" s="1" t="s">
        <v>3606</v>
      </c>
      <c r="C1539" s="1" t="s">
        <v>3607</v>
      </c>
      <c r="D1539" s="1" t="s">
        <v>3328</v>
      </c>
      <c r="E1539" s="1" t="s">
        <v>771</v>
      </c>
      <c r="F1539" s="1" t="s">
        <v>44</v>
      </c>
      <c r="G1539" s="1" t="s">
        <v>49</v>
      </c>
      <c r="H1539">
        <v>1</v>
      </c>
      <c r="I1539" s="1" t="s">
        <v>50</v>
      </c>
      <c r="J1539" s="1" t="s">
        <v>51</v>
      </c>
      <c r="K1539" s="1" t="s">
        <v>51</v>
      </c>
      <c r="L1539" s="1" t="s">
        <v>52</v>
      </c>
      <c r="M1539" s="1" t="s">
        <v>65</v>
      </c>
      <c r="N1539" s="1" t="s">
        <v>194</v>
      </c>
      <c r="O1539" s="1" t="s">
        <v>2475</v>
      </c>
      <c r="P1539" s="1" t="s">
        <v>55</v>
      </c>
      <c r="Q1539" s="1" t="s">
        <v>56</v>
      </c>
    </row>
    <row r="1540" spans="1:17" x14ac:dyDescent="0.25">
      <c r="A1540" s="1" t="s">
        <v>3605</v>
      </c>
      <c r="B1540" s="1" t="s">
        <v>3606</v>
      </c>
      <c r="C1540" s="1" t="s">
        <v>3607</v>
      </c>
      <c r="D1540" s="1" t="s">
        <v>3328</v>
      </c>
      <c r="E1540" s="1" t="s">
        <v>771</v>
      </c>
      <c r="F1540" s="1" t="s">
        <v>44</v>
      </c>
      <c r="G1540" s="1" t="s">
        <v>169</v>
      </c>
      <c r="H1540">
        <v>1</v>
      </c>
      <c r="I1540" s="1" t="s">
        <v>50</v>
      </c>
      <c r="J1540" s="1" t="s">
        <v>51</v>
      </c>
      <c r="K1540" s="1" t="s">
        <v>51</v>
      </c>
      <c r="L1540" s="1" t="s">
        <v>52</v>
      </c>
      <c r="M1540" s="1" t="s">
        <v>65</v>
      </c>
      <c r="N1540" s="1" t="s">
        <v>194</v>
      </c>
      <c r="O1540" s="1" t="s">
        <v>2475</v>
      </c>
      <c r="P1540" s="1" t="s">
        <v>55</v>
      </c>
      <c r="Q1540" s="1" t="s">
        <v>56</v>
      </c>
    </row>
    <row r="1541" spans="1:17" x14ac:dyDescent="0.25">
      <c r="A1541" s="1" t="s">
        <v>3608</v>
      </c>
      <c r="B1541" s="1" t="s">
        <v>3609</v>
      </c>
      <c r="C1541" s="1" t="s">
        <v>3610</v>
      </c>
      <c r="D1541" s="1" t="s">
        <v>3319</v>
      </c>
      <c r="E1541" s="1" t="s">
        <v>771</v>
      </c>
      <c r="F1541" s="1" t="s">
        <v>44</v>
      </c>
      <c r="G1541" s="1" t="s">
        <v>49</v>
      </c>
      <c r="H1541">
        <v>1</v>
      </c>
      <c r="I1541" s="1" t="s">
        <v>50</v>
      </c>
      <c r="J1541" s="1" t="s">
        <v>51</v>
      </c>
      <c r="K1541" s="1" t="s">
        <v>51</v>
      </c>
      <c r="L1541" s="1" t="s">
        <v>52</v>
      </c>
      <c r="M1541" s="1" t="s">
        <v>53</v>
      </c>
      <c r="N1541" s="1" t="s">
        <v>274</v>
      </c>
      <c r="P1541" s="1" t="s">
        <v>302</v>
      </c>
      <c r="Q1541" s="1" t="s">
        <v>56</v>
      </c>
    </row>
    <row r="1542" spans="1:17" x14ac:dyDescent="0.25">
      <c r="A1542" s="1" t="s">
        <v>3608</v>
      </c>
      <c r="B1542" s="1" t="s">
        <v>3609</v>
      </c>
      <c r="C1542" s="1" t="s">
        <v>3610</v>
      </c>
      <c r="D1542" s="1" t="s">
        <v>3319</v>
      </c>
      <c r="E1542" s="1" t="s">
        <v>771</v>
      </c>
      <c r="F1542" s="1" t="s">
        <v>44</v>
      </c>
      <c r="G1542" s="1" t="s">
        <v>197</v>
      </c>
      <c r="H1542">
        <v>1</v>
      </c>
      <c r="I1542" s="1" t="s">
        <v>50</v>
      </c>
      <c r="J1542" s="1" t="s">
        <v>51</v>
      </c>
      <c r="K1542" s="1" t="s">
        <v>51</v>
      </c>
      <c r="L1542" s="1" t="s">
        <v>52</v>
      </c>
      <c r="M1542" s="1" t="s">
        <v>53</v>
      </c>
      <c r="N1542" s="1" t="s">
        <v>274</v>
      </c>
      <c r="P1542" s="1" t="s">
        <v>302</v>
      </c>
      <c r="Q1542" s="1" t="s">
        <v>56</v>
      </c>
    </row>
    <row r="1543" spans="1:17" x14ac:dyDescent="0.25">
      <c r="A1543" s="1" t="s">
        <v>3608</v>
      </c>
      <c r="B1543" s="1" t="s">
        <v>3609</v>
      </c>
      <c r="C1543" s="1" t="s">
        <v>3610</v>
      </c>
      <c r="D1543" s="1" t="s">
        <v>3319</v>
      </c>
      <c r="E1543" s="1" t="s">
        <v>771</v>
      </c>
      <c r="F1543" s="1" t="s">
        <v>44</v>
      </c>
      <c r="G1543" s="1" t="s">
        <v>169</v>
      </c>
      <c r="H1543">
        <v>1</v>
      </c>
      <c r="I1543" s="1" t="s">
        <v>50</v>
      </c>
      <c r="J1543" s="1" t="s">
        <v>51</v>
      </c>
      <c r="K1543" s="1" t="s">
        <v>51</v>
      </c>
      <c r="L1543" s="1" t="s">
        <v>52</v>
      </c>
      <c r="M1543" s="1" t="s">
        <v>53</v>
      </c>
      <c r="N1543" s="1" t="s">
        <v>274</v>
      </c>
      <c r="P1543" s="1" t="s">
        <v>302</v>
      </c>
      <c r="Q1543" s="1" t="s">
        <v>56</v>
      </c>
    </row>
    <row r="1544" spans="1:17" x14ac:dyDescent="0.25">
      <c r="A1544" s="1" t="s">
        <v>3612</v>
      </c>
      <c r="B1544" s="1" t="s">
        <v>3613</v>
      </c>
      <c r="C1544" s="1" t="s">
        <v>3614</v>
      </c>
      <c r="D1544" s="1" t="s">
        <v>3319</v>
      </c>
      <c r="E1544" s="1" t="s">
        <v>771</v>
      </c>
      <c r="F1544" s="1" t="s">
        <v>44</v>
      </c>
      <c r="G1544" s="1" t="s">
        <v>49</v>
      </c>
      <c r="H1544">
        <v>1</v>
      </c>
      <c r="I1544" s="1" t="s">
        <v>50</v>
      </c>
      <c r="J1544" s="1" t="s">
        <v>51</v>
      </c>
      <c r="K1544" s="1" t="s">
        <v>51</v>
      </c>
      <c r="L1544" s="1" t="s">
        <v>52</v>
      </c>
      <c r="M1544" s="1" t="s">
        <v>65</v>
      </c>
      <c r="N1544" s="1" t="s">
        <v>274</v>
      </c>
      <c r="P1544" s="1" t="s">
        <v>302</v>
      </c>
      <c r="Q1544" s="1" t="s">
        <v>56</v>
      </c>
    </row>
    <row r="1545" spans="1:17" x14ac:dyDescent="0.25">
      <c r="A1545" s="1" t="s">
        <v>3612</v>
      </c>
      <c r="B1545" s="1" t="s">
        <v>3613</v>
      </c>
      <c r="C1545" s="1" t="s">
        <v>3614</v>
      </c>
      <c r="D1545" s="1" t="s">
        <v>3319</v>
      </c>
      <c r="E1545" s="1" t="s">
        <v>771</v>
      </c>
      <c r="F1545" s="1" t="s">
        <v>44</v>
      </c>
      <c r="G1545" s="1" t="s">
        <v>197</v>
      </c>
      <c r="H1545">
        <v>1</v>
      </c>
      <c r="I1545" s="1" t="s">
        <v>50</v>
      </c>
      <c r="J1545" s="1" t="s">
        <v>51</v>
      </c>
      <c r="K1545" s="1" t="s">
        <v>51</v>
      </c>
      <c r="L1545" s="1" t="s">
        <v>52</v>
      </c>
      <c r="M1545" s="1" t="s">
        <v>65</v>
      </c>
      <c r="N1545" s="1" t="s">
        <v>274</v>
      </c>
      <c r="P1545" s="1" t="s">
        <v>302</v>
      </c>
      <c r="Q1545" s="1" t="s">
        <v>56</v>
      </c>
    </row>
    <row r="1546" spans="1:17" x14ac:dyDescent="0.25">
      <c r="A1546" s="1" t="s">
        <v>3612</v>
      </c>
      <c r="B1546" s="1" t="s">
        <v>3613</v>
      </c>
      <c r="C1546" s="1" t="s">
        <v>3614</v>
      </c>
      <c r="D1546" s="1" t="s">
        <v>3319</v>
      </c>
      <c r="E1546" s="1" t="s">
        <v>771</v>
      </c>
      <c r="F1546" s="1" t="s">
        <v>44</v>
      </c>
      <c r="G1546" s="1" t="s">
        <v>169</v>
      </c>
      <c r="H1546">
        <v>1</v>
      </c>
      <c r="I1546" s="1" t="s">
        <v>50</v>
      </c>
      <c r="J1546" s="1" t="s">
        <v>51</v>
      </c>
      <c r="K1546" s="1" t="s">
        <v>51</v>
      </c>
      <c r="L1546" s="1" t="s">
        <v>52</v>
      </c>
      <c r="M1546" s="1" t="s">
        <v>65</v>
      </c>
      <c r="N1546" s="1" t="s">
        <v>274</v>
      </c>
      <c r="P1546" s="1" t="s">
        <v>302</v>
      </c>
      <c r="Q1546" s="1" t="s">
        <v>56</v>
      </c>
    </row>
    <row r="1547" spans="1:17" x14ac:dyDescent="0.25">
      <c r="A1547" s="1" t="s">
        <v>3615</v>
      </c>
      <c r="B1547" s="1" t="s">
        <v>3616</v>
      </c>
      <c r="C1547" s="1" t="s">
        <v>3617</v>
      </c>
      <c r="D1547" s="1" t="s">
        <v>3328</v>
      </c>
      <c r="E1547" s="1" t="s">
        <v>771</v>
      </c>
      <c r="F1547" s="1" t="s">
        <v>44</v>
      </c>
      <c r="G1547" s="1" t="s">
        <v>49</v>
      </c>
      <c r="H1547">
        <v>1</v>
      </c>
      <c r="I1547" s="1" t="s">
        <v>50</v>
      </c>
      <c r="J1547" s="1" t="s">
        <v>51</v>
      </c>
      <c r="K1547" s="1" t="s">
        <v>51</v>
      </c>
      <c r="L1547" s="1" t="s">
        <v>52</v>
      </c>
      <c r="M1547" s="1" t="s">
        <v>53</v>
      </c>
      <c r="N1547" s="1" t="s">
        <v>54</v>
      </c>
      <c r="P1547" s="1" t="s">
        <v>302</v>
      </c>
      <c r="Q1547" s="1" t="s">
        <v>56</v>
      </c>
    </row>
    <row r="1548" spans="1:17" x14ac:dyDescent="0.25">
      <c r="A1548" s="1" t="s">
        <v>3615</v>
      </c>
      <c r="B1548" s="1" t="s">
        <v>3616</v>
      </c>
      <c r="C1548" s="1" t="s">
        <v>3617</v>
      </c>
      <c r="D1548" s="1" t="s">
        <v>3328</v>
      </c>
      <c r="E1548" s="1" t="s">
        <v>771</v>
      </c>
      <c r="F1548" s="1" t="s">
        <v>44</v>
      </c>
      <c r="G1548" s="1" t="s">
        <v>169</v>
      </c>
      <c r="H1548">
        <v>1</v>
      </c>
      <c r="I1548" s="1" t="s">
        <v>50</v>
      </c>
      <c r="J1548" s="1" t="s">
        <v>51</v>
      </c>
      <c r="K1548" s="1" t="s">
        <v>51</v>
      </c>
      <c r="L1548" s="1" t="s">
        <v>52</v>
      </c>
      <c r="M1548" s="1" t="s">
        <v>53</v>
      </c>
      <c r="N1548" s="1" t="s">
        <v>54</v>
      </c>
      <c r="P1548" s="1" t="s">
        <v>302</v>
      </c>
      <c r="Q1548" s="1" t="s">
        <v>56</v>
      </c>
    </row>
    <row r="1549" spans="1:17" x14ac:dyDescent="0.25">
      <c r="A1549" s="1" t="s">
        <v>3619</v>
      </c>
      <c r="B1549" s="1" t="s">
        <v>3620</v>
      </c>
      <c r="C1549" s="1" t="s">
        <v>3621</v>
      </c>
      <c r="D1549" s="1" t="s">
        <v>3319</v>
      </c>
      <c r="E1549" s="1" t="s">
        <v>771</v>
      </c>
      <c r="F1549" s="1" t="s">
        <v>44</v>
      </c>
      <c r="G1549" s="1" t="s">
        <v>49</v>
      </c>
      <c r="H1549">
        <v>1</v>
      </c>
      <c r="I1549" s="1" t="s">
        <v>50</v>
      </c>
      <c r="J1549" s="1" t="s">
        <v>51</v>
      </c>
      <c r="K1549" s="1" t="s">
        <v>51</v>
      </c>
      <c r="L1549" s="1" t="s">
        <v>52</v>
      </c>
      <c r="M1549" s="1" t="s">
        <v>65</v>
      </c>
      <c r="N1549" s="1" t="s">
        <v>274</v>
      </c>
      <c r="P1549" s="1" t="s">
        <v>302</v>
      </c>
      <c r="Q1549" s="1" t="s">
        <v>56</v>
      </c>
    </row>
    <row r="1550" spans="1:17" x14ac:dyDescent="0.25">
      <c r="A1550" s="1" t="s">
        <v>3619</v>
      </c>
      <c r="B1550" s="1" t="s">
        <v>3620</v>
      </c>
      <c r="C1550" s="1" t="s">
        <v>3621</v>
      </c>
      <c r="D1550" s="1" t="s">
        <v>3319</v>
      </c>
      <c r="E1550" s="1" t="s">
        <v>771</v>
      </c>
      <c r="F1550" s="1" t="s">
        <v>44</v>
      </c>
      <c r="G1550" s="1" t="s">
        <v>197</v>
      </c>
      <c r="H1550">
        <v>1</v>
      </c>
      <c r="I1550" s="1" t="s">
        <v>50</v>
      </c>
      <c r="J1550" s="1" t="s">
        <v>51</v>
      </c>
      <c r="K1550" s="1" t="s">
        <v>51</v>
      </c>
      <c r="L1550" s="1" t="s">
        <v>52</v>
      </c>
      <c r="M1550" s="1" t="s">
        <v>65</v>
      </c>
      <c r="N1550" s="1" t="s">
        <v>274</v>
      </c>
      <c r="P1550" s="1" t="s">
        <v>302</v>
      </c>
      <c r="Q1550" s="1" t="s">
        <v>56</v>
      </c>
    </row>
    <row r="1551" spans="1:17" x14ac:dyDescent="0.25">
      <c r="A1551" s="1" t="s">
        <v>3619</v>
      </c>
      <c r="B1551" s="1" t="s">
        <v>3620</v>
      </c>
      <c r="C1551" s="1" t="s">
        <v>3621</v>
      </c>
      <c r="D1551" s="1" t="s">
        <v>3319</v>
      </c>
      <c r="E1551" s="1" t="s">
        <v>771</v>
      </c>
      <c r="F1551" s="1" t="s">
        <v>44</v>
      </c>
      <c r="G1551" s="1" t="s">
        <v>169</v>
      </c>
      <c r="H1551">
        <v>1</v>
      </c>
      <c r="I1551" s="1" t="s">
        <v>50</v>
      </c>
      <c r="J1551" s="1" t="s">
        <v>51</v>
      </c>
      <c r="K1551" s="1" t="s">
        <v>51</v>
      </c>
      <c r="L1551" s="1" t="s">
        <v>52</v>
      </c>
      <c r="M1551" s="1" t="s">
        <v>65</v>
      </c>
      <c r="N1551" s="1" t="s">
        <v>274</v>
      </c>
      <c r="P1551" s="1" t="s">
        <v>302</v>
      </c>
      <c r="Q1551" s="1" t="s">
        <v>56</v>
      </c>
    </row>
    <row r="1552" spans="1:17" x14ac:dyDescent="0.25">
      <c r="A1552" s="1" t="s">
        <v>3623</v>
      </c>
      <c r="B1552" s="1" t="s">
        <v>3624</v>
      </c>
      <c r="C1552" s="1" t="s">
        <v>3625</v>
      </c>
      <c r="D1552" s="1" t="s">
        <v>3545</v>
      </c>
      <c r="E1552" s="1" t="s">
        <v>771</v>
      </c>
      <c r="F1552" s="1" t="s">
        <v>44</v>
      </c>
      <c r="G1552" s="1" t="s">
        <v>49</v>
      </c>
      <c r="H1552">
        <v>1</v>
      </c>
      <c r="I1552" s="1" t="s">
        <v>50</v>
      </c>
      <c r="J1552" s="1" t="s">
        <v>51</v>
      </c>
      <c r="K1552" s="1" t="s">
        <v>51</v>
      </c>
      <c r="L1552" s="1" t="s">
        <v>52</v>
      </c>
      <c r="M1552" s="1" t="s">
        <v>65</v>
      </c>
      <c r="N1552" s="1" t="s">
        <v>274</v>
      </c>
      <c r="P1552" s="1" t="s">
        <v>302</v>
      </c>
      <c r="Q1552" s="1" t="s">
        <v>56</v>
      </c>
    </row>
    <row r="1553" spans="1:17" x14ac:dyDescent="0.25">
      <c r="A1553" s="1" t="s">
        <v>3623</v>
      </c>
      <c r="B1553" s="1" t="s">
        <v>3624</v>
      </c>
      <c r="C1553" s="1" t="s">
        <v>3625</v>
      </c>
      <c r="D1553" s="1" t="s">
        <v>3545</v>
      </c>
      <c r="E1553" s="1" t="s">
        <v>771</v>
      </c>
      <c r="F1553" s="1" t="s">
        <v>44</v>
      </c>
      <c r="G1553" s="1" t="s">
        <v>169</v>
      </c>
      <c r="H1553">
        <v>1</v>
      </c>
      <c r="I1553" s="1" t="s">
        <v>50</v>
      </c>
      <c r="J1553" s="1" t="s">
        <v>51</v>
      </c>
      <c r="K1553" s="1" t="s">
        <v>51</v>
      </c>
      <c r="L1553" s="1" t="s">
        <v>52</v>
      </c>
      <c r="M1553" s="1" t="s">
        <v>65</v>
      </c>
      <c r="N1553" s="1" t="s">
        <v>274</v>
      </c>
      <c r="P1553" s="1" t="s">
        <v>302</v>
      </c>
      <c r="Q1553" s="1" t="s">
        <v>56</v>
      </c>
    </row>
    <row r="1554" spans="1:17" x14ac:dyDescent="0.25">
      <c r="A1554" s="1" t="s">
        <v>3627</v>
      </c>
      <c r="B1554" s="1" t="s">
        <v>3628</v>
      </c>
      <c r="C1554" s="1" t="s">
        <v>3629</v>
      </c>
      <c r="D1554" s="1" t="s">
        <v>3319</v>
      </c>
      <c r="E1554" s="1" t="s">
        <v>771</v>
      </c>
      <c r="F1554" s="1" t="s">
        <v>50</v>
      </c>
      <c r="G1554" s="1" t="s">
        <v>93</v>
      </c>
      <c r="H1554">
        <v>1</v>
      </c>
      <c r="I1554" s="1" t="s">
        <v>50</v>
      </c>
      <c r="J1554" s="1" t="s">
        <v>51</v>
      </c>
      <c r="K1554" s="1" t="s">
        <v>51</v>
      </c>
      <c r="L1554" s="1" t="s">
        <v>52</v>
      </c>
      <c r="M1554" s="1" t="s">
        <v>65</v>
      </c>
      <c r="N1554" s="1" t="s">
        <v>274</v>
      </c>
      <c r="P1554" s="1" t="s">
        <v>356</v>
      </c>
      <c r="Q1554" s="1" t="s">
        <v>56</v>
      </c>
    </row>
    <row r="1555" spans="1:17" x14ac:dyDescent="0.25">
      <c r="A1555" s="1" t="s">
        <v>3627</v>
      </c>
      <c r="B1555" s="1" t="s">
        <v>3628</v>
      </c>
      <c r="C1555" s="1" t="s">
        <v>3629</v>
      </c>
      <c r="D1555" s="1" t="s">
        <v>3319</v>
      </c>
      <c r="E1555" s="1" t="s">
        <v>771</v>
      </c>
      <c r="F1555" s="1" t="s">
        <v>50</v>
      </c>
      <c r="G1555" s="1" t="s">
        <v>169</v>
      </c>
      <c r="H1555">
        <v>1</v>
      </c>
      <c r="I1555" s="1" t="s">
        <v>50</v>
      </c>
      <c r="J1555" s="1" t="s">
        <v>51</v>
      </c>
      <c r="K1555" s="1" t="s">
        <v>51</v>
      </c>
      <c r="L1555" s="1" t="s">
        <v>52</v>
      </c>
      <c r="M1555" s="1" t="s">
        <v>65</v>
      </c>
      <c r="N1555" s="1" t="s">
        <v>274</v>
      </c>
      <c r="P1555" s="1" t="s">
        <v>356</v>
      </c>
      <c r="Q1555" s="1" t="s">
        <v>56</v>
      </c>
    </row>
    <row r="1556" spans="1:17" x14ac:dyDescent="0.25">
      <c r="A1556" s="1" t="s">
        <v>3630</v>
      </c>
      <c r="B1556" s="1" t="s">
        <v>3631</v>
      </c>
      <c r="C1556" s="1" t="s">
        <v>3632</v>
      </c>
      <c r="D1556" s="1" t="s">
        <v>3545</v>
      </c>
      <c r="E1556" s="1" t="s">
        <v>771</v>
      </c>
      <c r="F1556" s="1" t="s">
        <v>44</v>
      </c>
      <c r="G1556" s="1" t="s">
        <v>49</v>
      </c>
      <c r="H1556">
        <v>1</v>
      </c>
      <c r="I1556" s="1" t="s">
        <v>50</v>
      </c>
      <c r="J1556" s="1" t="s">
        <v>51</v>
      </c>
      <c r="K1556" s="1" t="s">
        <v>51</v>
      </c>
      <c r="L1556" s="1" t="s">
        <v>52</v>
      </c>
      <c r="M1556" s="1" t="s">
        <v>65</v>
      </c>
      <c r="N1556" s="1" t="s">
        <v>194</v>
      </c>
      <c r="O1556" s="1" t="s">
        <v>2475</v>
      </c>
      <c r="P1556" s="1" t="s">
        <v>55</v>
      </c>
      <c r="Q1556" s="1" t="s">
        <v>56</v>
      </c>
    </row>
    <row r="1557" spans="1:17" x14ac:dyDescent="0.25">
      <c r="A1557" s="1" t="s">
        <v>3630</v>
      </c>
      <c r="B1557" s="1" t="s">
        <v>3631</v>
      </c>
      <c r="C1557" s="1" t="s">
        <v>3632</v>
      </c>
      <c r="D1557" s="1" t="s">
        <v>3545</v>
      </c>
      <c r="E1557" s="1" t="s">
        <v>771</v>
      </c>
      <c r="F1557" s="1" t="s">
        <v>44</v>
      </c>
      <c r="G1557" s="1" t="s">
        <v>169</v>
      </c>
      <c r="H1557">
        <v>1</v>
      </c>
      <c r="I1557" s="1" t="s">
        <v>50</v>
      </c>
      <c r="J1557" s="1" t="s">
        <v>51</v>
      </c>
      <c r="K1557" s="1" t="s">
        <v>51</v>
      </c>
      <c r="L1557" s="1" t="s">
        <v>52</v>
      </c>
      <c r="M1557" s="1" t="s">
        <v>65</v>
      </c>
      <c r="N1557" s="1" t="s">
        <v>194</v>
      </c>
      <c r="O1557" s="1" t="s">
        <v>2475</v>
      </c>
      <c r="P1557" s="1" t="s">
        <v>55</v>
      </c>
      <c r="Q1557" s="1" t="s">
        <v>56</v>
      </c>
    </row>
    <row r="1558" spans="1:17" x14ac:dyDescent="0.25">
      <c r="A1558" s="1" t="s">
        <v>3634</v>
      </c>
      <c r="B1558" s="1" t="s">
        <v>3635</v>
      </c>
      <c r="C1558" s="1" t="s">
        <v>3636</v>
      </c>
      <c r="D1558" s="1" t="s">
        <v>3319</v>
      </c>
      <c r="E1558" s="1" t="s">
        <v>771</v>
      </c>
      <c r="F1558" s="1" t="s">
        <v>50</v>
      </c>
      <c r="G1558" s="1" t="s">
        <v>494</v>
      </c>
      <c r="H1558">
        <v>1</v>
      </c>
      <c r="I1558" s="1" t="s">
        <v>50</v>
      </c>
      <c r="J1558" s="1" t="s">
        <v>51</v>
      </c>
      <c r="K1558" s="1" t="s">
        <v>51</v>
      </c>
      <c r="L1558" s="1" t="s">
        <v>52</v>
      </c>
      <c r="M1558" s="1" t="s">
        <v>65</v>
      </c>
      <c r="N1558" s="1" t="s">
        <v>274</v>
      </c>
      <c r="P1558" s="1" t="s">
        <v>302</v>
      </c>
      <c r="Q1558" s="1" t="s">
        <v>56</v>
      </c>
    </row>
    <row r="1559" spans="1:17" x14ac:dyDescent="0.25">
      <c r="A1559" s="1" t="s">
        <v>3634</v>
      </c>
      <c r="B1559" s="1" t="s">
        <v>3635</v>
      </c>
      <c r="C1559" s="1" t="s">
        <v>3636</v>
      </c>
      <c r="D1559" s="1" t="s">
        <v>3319</v>
      </c>
      <c r="E1559" s="1" t="s">
        <v>771</v>
      </c>
      <c r="F1559" s="1" t="s">
        <v>50</v>
      </c>
      <c r="G1559" s="1" t="s">
        <v>169</v>
      </c>
      <c r="H1559">
        <v>1</v>
      </c>
      <c r="I1559" s="1" t="s">
        <v>50</v>
      </c>
      <c r="J1559" s="1" t="s">
        <v>51</v>
      </c>
      <c r="K1559" s="1" t="s">
        <v>51</v>
      </c>
      <c r="L1559" s="1" t="s">
        <v>52</v>
      </c>
      <c r="M1559" s="1" t="s">
        <v>65</v>
      </c>
      <c r="N1559" s="1" t="s">
        <v>274</v>
      </c>
      <c r="P1559" s="1" t="s">
        <v>302</v>
      </c>
      <c r="Q1559" s="1" t="s">
        <v>56</v>
      </c>
    </row>
    <row r="1560" spans="1:17" x14ac:dyDescent="0.25">
      <c r="A1560" s="1" t="s">
        <v>3637</v>
      </c>
      <c r="B1560" s="1" t="s">
        <v>3638</v>
      </c>
      <c r="C1560" s="1" t="s">
        <v>3639</v>
      </c>
      <c r="D1560" s="1" t="s">
        <v>3545</v>
      </c>
      <c r="E1560" s="1" t="s">
        <v>771</v>
      </c>
      <c r="F1560" s="1" t="s">
        <v>44</v>
      </c>
      <c r="G1560" s="1" t="s">
        <v>49</v>
      </c>
      <c r="H1560">
        <v>1</v>
      </c>
      <c r="I1560" s="1" t="s">
        <v>50</v>
      </c>
      <c r="J1560" s="1" t="s">
        <v>51</v>
      </c>
      <c r="K1560" s="1" t="s">
        <v>51</v>
      </c>
      <c r="L1560" s="1" t="s">
        <v>52</v>
      </c>
      <c r="M1560" s="1" t="s">
        <v>65</v>
      </c>
      <c r="N1560" s="1" t="s">
        <v>194</v>
      </c>
      <c r="O1560" s="1" t="s">
        <v>2475</v>
      </c>
      <c r="P1560" s="1" t="s">
        <v>302</v>
      </c>
      <c r="Q1560" s="1" t="s">
        <v>56</v>
      </c>
    </row>
    <row r="1561" spans="1:17" x14ac:dyDescent="0.25">
      <c r="A1561" s="1" t="s">
        <v>3637</v>
      </c>
      <c r="B1561" s="1" t="s">
        <v>3638</v>
      </c>
      <c r="C1561" s="1" t="s">
        <v>3639</v>
      </c>
      <c r="D1561" s="1" t="s">
        <v>3545</v>
      </c>
      <c r="E1561" s="1" t="s">
        <v>771</v>
      </c>
      <c r="F1561" s="1" t="s">
        <v>44</v>
      </c>
      <c r="G1561" s="1" t="s">
        <v>169</v>
      </c>
      <c r="H1561">
        <v>1</v>
      </c>
      <c r="I1561" s="1" t="s">
        <v>50</v>
      </c>
      <c r="J1561" s="1" t="s">
        <v>51</v>
      </c>
      <c r="K1561" s="1" t="s">
        <v>51</v>
      </c>
      <c r="L1561" s="1" t="s">
        <v>52</v>
      </c>
      <c r="M1561" s="1" t="s">
        <v>65</v>
      </c>
      <c r="N1561" s="1" t="s">
        <v>194</v>
      </c>
      <c r="O1561" s="1" t="s">
        <v>2475</v>
      </c>
      <c r="P1561" s="1" t="s">
        <v>302</v>
      </c>
      <c r="Q1561" s="1" t="s">
        <v>56</v>
      </c>
    </row>
    <row r="1562" spans="1:17" x14ac:dyDescent="0.25">
      <c r="A1562" s="1" t="s">
        <v>3640</v>
      </c>
      <c r="B1562" s="1" t="s">
        <v>3641</v>
      </c>
      <c r="C1562" s="1" t="s">
        <v>3642</v>
      </c>
      <c r="D1562" s="1" t="s">
        <v>3597</v>
      </c>
      <c r="E1562" s="1" t="s">
        <v>771</v>
      </c>
      <c r="F1562" s="1" t="s">
        <v>44</v>
      </c>
      <c r="G1562" s="1" t="s">
        <v>49</v>
      </c>
      <c r="H1562">
        <v>1</v>
      </c>
      <c r="I1562" s="1" t="s">
        <v>50</v>
      </c>
      <c r="J1562" s="1" t="s">
        <v>51</v>
      </c>
      <c r="K1562" s="1" t="s">
        <v>51</v>
      </c>
      <c r="L1562" s="1" t="s">
        <v>52</v>
      </c>
      <c r="M1562" s="1" t="s">
        <v>65</v>
      </c>
      <c r="N1562" s="1" t="s">
        <v>194</v>
      </c>
      <c r="O1562" s="1" t="s">
        <v>3172</v>
      </c>
      <c r="P1562" s="1" t="s">
        <v>302</v>
      </c>
      <c r="Q1562" s="1" t="s">
        <v>56</v>
      </c>
    </row>
    <row r="1563" spans="1:17" x14ac:dyDescent="0.25">
      <c r="A1563" s="1" t="s">
        <v>3640</v>
      </c>
      <c r="B1563" s="1" t="s">
        <v>3641</v>
      </c>
      <c r="C1563" s="1" t="s">
        <v>3642</v>
      </c>
      <c r="D1563" s="1" t="s">
        <v>3597</v>
      </c>
      <c r="E1563" s="1" t="s">
        <v>771</v>
      </c>
      <c r="F1563" s="1" t="s">
        <v>44</v>
      </c>
      <c r="G1563" s="1" t="s">
        <v>197</v>
      </c>
      <c r="H1563">
        <v>1</v>
      </c>
      <c r="I1563" s="1" t="s">
        <v>50</v>
      </c>
      <c r="J1563" s="1" t="s">
        <v>51</v>
      </c>
      <c r="K1563" s="1" t="s">
        <v>51</v>
      </c>
      <c r="L1563" s="1" t="s">
        <v>52</v>
      </c>
      <c r="M1563" s="1" t="s">
        <v>65</v>
      </c>
      <c r="N1563" s="1" t="s">
        <v>194</v>
      </c>
      <c r="O1563" s="1" t="s">
        <v>3172</v>
      </c>
      <c r="P1563" s="1" t="s">
        <v>302</v>
      </c>
      <c r="Q1563" s="1" t="s">
        <v>56</v>
      </c>
    </row>
    <row r="1564" spans="1:17" x14ac:dyDescent="0.25">
      <c r="A1564" s="1" t="s">
        <v>3640</v>
      </c>
      <c r="B1564" s="1" t="s">
        <v>3641</v>
      </c>
      <c r="C1564" s="1" t="s">
        <v>3642</v>
      </c>
      <c r="D1564" s="1" t="s">
        <v>3597</v>
      </c>
      <c r="E1564" s="1" t="s">
        <v>771</v>
      </c>
      <c r="F1564" s="1" t="s">
        <v>44</v>
      </c>
      <c r="G1564" s="1" t="s">
        <v>169</v>
      </c>
      <c r="H1564">
        <v>1</v>
      </c>
      <c r="I1564" s="1" t="s">
        <v>50</v>
      </c>
      <c r="J1564" s="1" t="s">
        <v>51</v>
      </c>
      <c r="K1564" s="1" t="s">
        <v>51</v>
      </c>
      <c r="L1564" s="1" t="s">
        <v>52</v>
      </c>
      <c r="M1564" s="1" t="s">
        <v>65</v>
      </c>
      <c r="N1564" s="1" t="s">
        <v>194</v>
      </c>
      <c r="O1564" s="1" t="s">
        <v>3172</v>
      </c>
      <c r="P1564" s="1" t="s">
        <v>302</v>
      </c>
      <c r="Q1564" s="1" t="s">
        <v>56</v>
      </c>
    </row>
    <row r="1565" spans="1:17" x14ac:dyDescent="0.25">
      <c r="A1565" s="1" t="s">
        <v>3643</v>
      </c>
      <c r="B1565" s="1" t="s">
        <v>3644</v>
      </c>
      <c r="C1565" s="1" t="s">
        <v>3645</v>
      </c>
      <c r="D1565" s="1" t="s">
        <v>3597</v>
      </c>
      <c r="E1565" s="1" t="s">
        <v>771</v>
      </c>
      <c r="F1565" s="1" t="s">
        <v>44</v>
      </c>
      <c r="G1565" s="1" t="s">
        <v>49</v>
      </c>
      <c r="H1565">
        <v>1</v>
      </c>
      <c r="I1565" s="1" t="s">
        <v>50</v>
      </c>
      <c r="J1565" s="1" t="s">
        <v>51</v>
      </c>
      <c r="K1565" s="1" t="s">
        <v>51</v>
      </c>
      <c r="L1565" s="1" t="s">
        <v>52</v>
      </c>
      <c r="M1565" s="1" t="s">
        <v>65</v>
      </c>
      <c r="N1565" s="1" t="s">
        <v>274</v>
      </c>
      <c r="P1565" s="1" t="s">
        <v>55</v>
      </c>
      <c r="Q1565" s="1" t="s">
        <v>56</v>
      </c>
    </row>
    <row r="1566" spans="1:17" x14ac:dyDescent="0.25">
      <c r="A1566" s="1" t="s">
        <v>3643</v>
      </c>
      <c r="B1566" s="1" t="s">
        <v>3644</v>
      </c>
      <c r="C1566" s="1" t="s">
        <v>3645</v>
      </c>
      <c r="D1566" s="1" t="s">
        <v>3597</v>
      </c>
      <c r="E1566" s="1" t="s">
        <v>771</v>
      </c>
      <c r="F1566" s="1" t="s">
        <v>44</v>
      </c>
      <c r="G1566" s="1" t="s">
        <v>197</v>
      </c>
      <c r="H1566">
        <v>1</v>
      </c>
      <c r="I1566" s="1" t="s">
        <v>50</v>
      </c>
      <c r="J1566" s="1" t="s">
        <v>51</v>
      </c>
      <c r="K1566" s="1" t="s">
        <v>51</v>
      </c>
      <c r="L1566" s="1" t="s">
        <v>52</v>
      </c>
      <c r="M1566" s="1" t="s">
        <v>65</v>
      </c>
      <c r="N1566" s="1" t="s">
        <v>274</v>
      </c>
      <c r="P1566" s="1" t="s">
        <v>55</v>
      </c>
      <c r="Q1566" s="1" t="s">
        <v>56</v>
      </c>
    </row>
    <row r="1567" spans="1:17" x14ac:dyDescent="0.25">
      <c r="A1567" s="1" t="s">
        <v>3647</v>
      </c>
      <c r="B1567" s="1" t="s">
        <v>3648</v>
      </c>
      <c r="C1567" s="1" t="s">
        <v>3649</v>
      </c>
      <c r="D1567" s="1" t="s">
        <v>3597</v>
      </c>
      <c r="E1567" s="1" t="s">
        <v>771</v>
      </c>
      <c r="F1567" s="1" t="s">
        <v>44</v>
      </c>
      <c r="G1567" s="1" t="s">
        <v>49</v>
      </c>
      <c r="H1567">
        <v>1</v>
      </c>
      <c r="I1567" s="1" t="s">
        <v>50</v>
      </c>
      <c r="J1567" s="1" t="s">
        <v>51</v>
      </c>
      <c r="K1567" s="1" t="s">
        <v>51</v>
      </c>
      <c r="L1567" s="1" t="s">
        <v>52</v>
      </c>
      <c r="M1567" s="1" t="s">
        <v>185</v>
      </c>
      <c r="N1567" s="1" t="s">
        <v>274</v>
      </c>
      <c r="P1567" s="1" t="s">
        <v>302</v>
      </c>
      <c r="Q1567" s="1" t="s">
        <v>56</v>
      </c>
    </row>
    <row r="1568" spans="1:17" x14ac:dyDescent="0.25">
      <c r="A1568" s="1" t="s">
        <v>3647</v>
      </c>
      <c r="B1568" s="1" t="s">
        <v>3648</v>
      </c>
      <c r="C1568" s="1" t="s">
        <v>3649</v>
      </c>
      <c r="D1568" s="1" t="s">
        <v>3597</v>
      </c>
      <c r="E1568" s="1" t="s">
        <v>771</v>
      </c>
      <c r="F1568" s="1" t="s">
        <v>44</v>
      </c>
      <c r="G1568" s="1" t="s">
        <v>197</v>
      </c>
      <c r="H1568">
        <v>1</v>
      </c>
      <c r="I1568" s="1" t="s">
        <v>50</v>
      </c>
      <c r="J1568" s="1" t="s">
        <v>51</v>
      </c>
      <c r="K1568" s="1" t="s">
        <v>51</v>
      </c>
      <c r="L1568" s="1" t="s">
        <v>52</v>
      </c>
      <c r="M1568" s="1" t="s">
        <v>185</v>
      </c>
      <c r="N1568" s="1" t="s">
        <v>274</v>
      </c>
      <c r="P1568" s="1" t="s">
        <v>302</v>
      </c>
      <c r="Q1568" s="1" t="s">
        <v>56</v>
      </c>
    </row>
    <row r="1569" spans="1:17" x14ac:dyDescent="0.25">
      <c r="A1569" s="1" t="s">
        <v>3647</v>
      </c>
      <c r="B1569" s="1" t="s">
        <v>3648</v>
      </c>
      <c r="C1569" s="1" t="s">
        <v>3649</v>
      </c>
      <c r="D1569" s="1" t="s">
        <v>3597</v>
      </c>
      <c r="E1569" s="1" t="s">
        <v>771</v>
      </c>
      <c r="F1569" s="1" t="s">
        <v>44</v>
      </c>
      <c r="G1569" s="1" t="s">
        <v>169</v>
      </c>
      <c r="H1569">
        <v>1</v>
      </c>
      <c r="I1569" s="1" t="s">
        <v>50</v>
      </c>
      <c r="J1569" s="1" t="s">
        <v>51</v>
      </c>
      <c r="K1569" s="1" t="s">
        <v>51</v>
      </c>
      <c r="L1569" s="1" t="s">
        <v>52</v>
      </c>
      <c r="M1569" s="1" t="s">
        <v>185</v>
      </c>
      <c r="N1569" s="1" t="s">
        <v>274</v>
      </c>
      <c r="P1569" s="1" t="s">
        <v>302</v>
      </c>
      <c r="Q1569" s="1" t="s">
        <v>56</v>
      </c>
    </row>
    <row r="1570" spans="1:17" x14ac:dyDescent="0.25">
      <c r="A1570" s="1" t="s">
        <v>3650</v>
      </c>
      <c r="B1570" s="1" t="s">
        <v>3651</v>
      </c>
      <c r="C1570" s="1" t="s">
        <v>3652</v>
      </c>
      <c r="D1570" s="1" t="s">
        <v>2940</v>
      </c>
      <c r="E1570" s="1" t="s">
        <v>771</v>
      </c>
      <c r="F1570" s="1" t="s">
        <v>44</v>
      </c>
      <c r="G1570" s="1" t="s">
        <v>49</v>
      </c>
      <c r="H1570">
        <v>1</v>
      </c>
      <c r="I1570" s="1" t="s">
        <v>50</v>
      </c>
      <c r="J1570" s="1" t="s">
        <v>51</v>
      </c>
      <c r="K1570" s="1" t="s">
        <v>51</v>
      </c>
      <c r="L1570" s="1" t="s">
        <v>52</v>
      </c>
      <c r="M1570" s="1" t="s">
        <v>65</v>
      </c>
      <c r="N1570" s="1" t="s">
        <v>54</v>
      </c>
      <c r="P1570" s="1" t="s">
        <v>356</v>
      </c>
      <c r="Q1570" s="1" t="s">
        <v>56</v>
      </c>
    </row>
    <row r="1571" spans="1:17" x14ac:dyDescent="0.25">
      <c r="A1571" s="1" t="s">
        <v>3650</v>
      </c>
      <c r="B1571" s="1" t="s">
        <v>3651</v>
      </c>
      <c r="C1571" s="1" t="s">
        <v>3652</v>
      </c>
      <c r="D1571" s="1" t="s">
        <v>2940</v>
      </c>
      <c r="E1571" s="1" t="s">
        <v>771</v>
      </c>
      <c r="F1571" s="1" t="s">
        <v>44</v>
      </c>
      <c r="G1571" s="1" t="s">
        <v>169</v>
      </c>
      <c r="H1571">
        <v>1</v>
      </c>
      <c r="I1571" s="1" t="s">
        <v>50</v>
      </c>
      <c r="J1571" s="1" t="s">
        <v>51</v>
      </c>
      <c r="K1571" s="1" t="s">
        <v>51</v>
      </c>
      <c r="L1571" s="1" t="s">
        <v>52</v>
      </c>
      <c r="M1571" s="1" t="s">
        <v>65</v>
      </c>
      <c r="N1571" s="1" t="s">
        <v>54</v>
      </c>
      <c r="P1571" s="1" t="s">
        <v>356</v>
      </c>
      <c r="Q1571" s="1" t="s">
        <v>56</v>
      </c>
    </row>
    <row r="1572" spans="1:17" x14ac:dyDescent="0.25">
      <c r="A1572" s="1" t="s">
        <v>3654</v>
      </c>
      <c r="B1572" s="1" t="s">
        <v>3655</v>
      </c>
      <c r="C1572" s="1" t="s">
        <v>3656</v>
      </c>
      <c r="D1572" s="1" t="s">
        <v>3570</v>
      </c>
      <c r="E1572" s="1" t="s">
        <v>771</v>
      </c>
      <c r="F1572" s="1" t="s">
        <v>44</v>
      </c>
      <c r="G1572" s="1" t="s">
        <v>49</v>
      </c>
      <c r="H1572">
        <v>1</v>
      </c>
      <c r="I1572" s="1" t="s">
        <v>50</v>
      </c>
      <c r="J1572" s="1" t="s">
        <v>51</v>
      </c>
      <c r="K1572" s="1" t="s">
        <v>51</v>
      </c>
      <c r="L1572" s="1" t="s">
        <v>52</v>
      </c>
      <c r="M1572" s="1" t="s">
        <v>65</v>
      </c>
      <c r="N1572" s="1" t="s">
        <v>194</v>
      </c>
      <c r="O1572" s="1" t="s">
        <v>2475</v>
      </c>
      <c r="P1572" s="1" t="s">
        <v>302</v>
      </c>
      <c r="Q1572" s="1" t="s">
        <v>56</v>
      </c>
    </row>
    <row r="1573" spans="1:17" x14ac:dyDescent="0.25">
      <c r="A1573" s="1" t="s">
        <v>3654</v>
      </c>
      <c r="B1573" s="1" t="s">
        <v>3655</v>
      </c>
      <c r="C1573" s="1" t="s">
        <v>3656</v>
      </c>
      <c r="D1573" s="1" t="s">
        <v>3570</v>
      </c>
      <c r="E1573" s="1" t="s">
        <v>771</v>
      </c>
      <c r="F1573" s="1" t="s">
        <v>44</v>
      </c>
      <c r="G1573" s="1" t="s">
        <v>197</v>
      </c>
      <c r="H1573">
        <v>1</v>
      </c>
      <c r="I1573" s="1" t="s">
        <v>50</v>
      </c>
      <c r="J1573" s="1" t="s">
        <v>51</v>
      </c>
      <c r="K1573" s="1" t="s">
        <v>51</v>
      </c>
      <c r="L1573" s="1" t="s">
        <v>52</v>
      </c>
      <c r="M1573" s="1" t="s">
        <v>65</v>
      </c>
      <c r="N1573" s="1" t="s">
        <v>194</v>
      </c>
      <c r="O1573" s="1" t="s">
        <v>2475</v>
      </c>
      <c r="P1573" s="1" t="s">
        <v>302</v>
      </c>
      <c r="Q1573" s="1" t="s">
        <v>56</v>
      </c>
    </row>
    <row r="1574" spans="1:17" x14ac:dyDescent="0.25">
      <c r="A1574" s="1" t="s">
        <v>3654</v>
      </c>
      <c r="B1574" s="1" t="s">
        <v>3655</v>
      </c>
      <c r="C1574" s="1" t="s">
        <v>3656</v>
      </c>
      <c r="D1574" s="1" t="s">
        <v>3570</v>
      </c>
      <c r="E1574" s="1" t="s">
        <v>771</v>
      </c>
      <c r="F1574" s="1" t="s">
        <v>44</v>
      </c>
      <c r="G1574" s="1" t="s">
        <v>169</v>
      </c>
      <c r="H1574">
        <v>1</v>
      </c>
      <c r="I1574" s="1" t="s">
        <v>50</v>
      </c>
      <c r="J1574" s="1" t="s">
        <v>51</v>
      </c>
      <c r="K1574" s="1" t="s">
        <v>51</v>
      </c>
      <c r="L1574" s="1" t="s">
        <v>52</v>
      </c>
      <c r="M1574" s="1" t="s">
        <v>65</v>
      </c>
      <c r="N1574" s="1" t="s">
        <v>194</v>
      </c>
      <c r="O1574" s="1" t="s">
        <v>2475</v>
      </c>
      <c r="P1574" s="1" t="s">
        <v>302</v>
      </c>
      <c r="Q1574" s="1" t="s">
        <v>56</v>
      </c>
    </row>
    <row r="1575" spans="1:17" x14ac:dyDescent="0.25">
      <c r="A1575" s="1" t="s">
        <v>3658</v>
      </c>
      <c r="B1575" s="1" t="s">
        <v>3659</v>
      </c>
      <c r="C1575" s="1" t="s">
        <v>3660</v>
      </c>
      <c r="D1575" s="1" t="s">
        <v>3570</v>
      </c>
      <c r="E1575" s="1" t="s">
        <v>771</v>
      </c>
      <c r="F1575" s="1" t="s">
        <v>44</v>
      </c>
      <c r="G1575" s="1" t="s">
        <v>49</v>
      </c>
      <c r="H1575">
        <v>1</v>
      </c>
      <c r="I1575" s="1" t="s">
        <v>50</v>
      </c>
      <c r="J1575" s="1" t="s">
        <v>51</v>
      </c>
      <c r="K1575" s="1" t="s">
        <v>51</v>
      </c>
      <c r="L1575" s="1" t="s">
        <v>52</v>
      </c>
      <c r="M1575" s="1" t="s">
        <v>65</v>
      </c>
      <c r="N1575" s="1" t="s">
        <v>274</v>
      </c>
      <c r="P1575" s="1" t="s">
        <v>302</v>
      </c>
      <c r="Q1575" s="1" t="s">
        <v>56</v>
      </c>
    </row>
    <row r="1576" spans="1:17" x14ac:dyDescent="0.25">
      <c r="A1576" s="1" t="s">
        <v>3658</v>
      </c>
      <c r="B1576" s="1" t="s">
        <v>3659</v>
      </c>
      <c r="C1576" s="1" t="s">
        <v>3660</v>
      </c>
      <c r="D1576" s="1" t="s">
        <v>3570</v>
      </c>
      <c r="E1576" s="1" t="s">
        <v>771</v>
      </c>
      <c r="F1576" s="1" t="s">
        <v>44</v>
      </c>
      <c r="G1576" s="1" t="s">
        <v>197</v>
      </c>
      <c r="H1576">
        <v>2</v>
      </c>
      <c r="I1576" s="1" t="s">
        <v>50</v>
      </c>
      <c r="J1576" s="1" t="s">
        <v>51</v>
      </c>
      <c r="K1576" s="1" t="s">
        <v>51</v>
      </c>
      <c r="L1576" s="1" t="s">
        <v>52</v>
      </c>
      <c r="M1576" s="1" t="s">
        <v>65</v>
      </c>
      <c r="N1576" s="1" t="s">
        <v>274</v>
      </c>
      <c r="P1576" s="1" t="s">
        <v>302</v>
      </c>
      <c r="Q1576" s="1" t="s">
        <v>56</v>
      </c>
    </row>
    <row r="1577" spans="1:17" x14ac:dyDescent="0.25">
      <c r="A1577" s="1" t="s">
        <v>3658</v>
      </c>
      <c r="B1577" s="1" t="s">
        <v>3659</v>
      </c>
      <c r="C1577" s="1" t="s">
        <v>3660</v>
      </c>
      <c r="D1577" s="1" t="s">
        <v>3570</v>
      </c>
      <c r="E1577" s="1" t="s">
        <v>771</v>
      </c>
      <c r="F1577" s="1" t="s">
        <v>44</v>
      </c>
      <c r="G1577" s="1" t="s">
        <v>169</v>
      </c>
      <c r="H1577">
        <v>1</v>
      </c>
      <c r="I1577" s="1" t="s">
        <v>50</v>
      </c>
      <c r="J1577" s="1" t="s">
        <v>51</v>
      </c>
      <c r="K1577" s="1" t="s">
        <v>51</v>
      </c>
      <c r="L1577" s="1" t="s">
        <v>52</v>
      </c>
      <c r="M1577" s="1" t="s">
        <v>65</v>
      </c>
      <c r="N1577" s="1" t="s">
        <v>274</v>
      </c>
      <c r="P1577" s="1" t="s">
        <v>302</v>
      </c>
      <c r="Q1577" s="1" t="s">
        <v>56</v>
      </c>
    </row>
    <row r="1578" spans="1:17" x14ac:dyDescent="0.25">
      <c r="A1578" s="1" t="s">
        <v>3662</v>
      </c>
      <c r="B1578" s="1" t="s">
        <v>3663</v>
      </c>
      <c r="C1578" s="1" t="s">
        <v>3664</v>
      </c>
      <c r="D1578" s="1" t="s">
        <v>3570</v>
      </c>
      <c r="E1578" s="1" t="s">
        <v>771</v>
      </c>
      <c r="F1578" s="1" t="s">
        <v>44</v>
      </c>
      <c r="G1578" s="1" t="s">
        <v>49</v>
      </c>
      <c r="H1578">
        <v>1</v>
      </c>
      <c r="I1578" s="1" t="s">
        <v>50</v>
      </c>
      <c r="J1578" s="1" t="s">
        <v>51</v>
      </c>
      <c r="K1578" s="1" t="s">
        <v>51</v>
      </c>
      <c r="L1578" s="1" t="s">
        <v>52</v>
      </c>
      <c r="M1578" s="1" t="s">
        <v>53</v>
      </c>
      <c r="N1578" s="1" t="s">
        <v>194</v>
      </c>
      <c r="O1578" s="1" t="s">
        <v>3493</v>
      </c>
      <c r="P1578" s="1" t="s">
        <v>302</v>
      </c>
      <c r="Q1578" s="1" t="s">
        <v>56</v>
      </c>
    </row>
    <row r="1579" spans="1:17" x14ac:dyDescent="0.25">
      <c r="A1579" s="1" t="s">
        <v>3662</v>
      </c>
      <c r="B1579" s="1" t="s">
        <v>3663</v>
      </c>
      <c r="C1579" s="1" t="s">
        <v>3664</v>
      </c>
      <c r="D1579" s="1" t="s">
        <v>3570</v>
      </c>
      <c r="E1579" s="1" t="s">
        <v>771</v>
      </c>
      <c r="F1579" s="1" t="s">
        <v>44</v>
      </c>
      <c r="G1579" s="1" t="s">
        <v>169</v>
      </c>
      <c r="H1579">
        <v>1</v>
      </c>
      <c r="I1579" s="1" t="s">
        <v>50</v>
      </c>
      <c r="J1579" s="1" t="s">
        <v>51</v>
      </c>
      <c r="K1579" s="1" t="s">
        <v>51</v>
      </c>
      <c r="L1579" s="1" t="s">
        <v>52</v>
      </c>
      <c r="M1579" s="1" t="s">
        <v>53</v>
      </c>
      <c r="N1579" s="1" t="s">
        <v>194</v>
      </c>
      <c r="O1579" s="1" t="s">
        <v>3493</v>
      </c>
      <c r="P1579" s="1" t="s">
        <v>302</v>
      </c>
      <c r="Q1579" s="1" t="s">
        <v>56</v>
      </c>
    </row>
    <row r="1580" spans="1:17" x14ac:dyDescent="0.25">
      <c r="A1580" s="1" t="s">
        <v>3665</v>
      </c>
      <c r="B1580" s="1" t="s">
        <v>3666</v>
      </c>
      <c r="C1580" s="1" t="s">
        <v>3667</v>
      </c>
      <c r="D1580" s="1" t="s">
        <v>2537</v>
      </c>
      <c r="E1580" s="1" t="s">
        <v>771</v>
      </c>
      <c r="F1580" s="1" t="s">
        <v>44</v>
      </c>
      <c r="G1580" s="1" t="s">
        <v>49</v>
      </c>
      <c r="H1580">
        <v>1</v>
      </c>
      <c r="I1580" s="1" t="s">
        <v>50</v>
      </c>
      <c r="J1580" s="1" t="s">
        <v>51</v>
      </c>
      <c r="K1580" s="1" t="s">
        <v>51</v>
      </c>
      <c r="L1580" s="1" t="s">
        <v>52</v>
      </c>
      <c r="M1580" s="1" t="s">
        <v>65</v>
      </c>
      <c r="N1580" s="1" t="s">
        <v>54</v>
      </c>
      <c r="P1580" s="1" t="s">
        <v>302</v>
      </c>
      <c r="Q1580" s="1" t="s">
        <v>122</v>
      </c>
    </row>
    <row r="1581" spans="1:17" x14ac:dyDescent="0.25">
      <c r="A1581" s="1" t="s">
        <v>3665</v>
      </c>
      <c r="B1581" s="1" t="s">
        <v>3666</v>
      </c>
      <c r="C1581" s="1" t="s">
        <v>3667</v>
      </c>
      <c r="D1581" s="1" t="s">
        <v>2537</v>
      </c>
      <c r="E1581" s="1" t="s">
        <v>771</v>
      </c>
      <c r="F1581" s="1" t="s">
        <v>44</v>
      </c>
      <c r="G1581" s="1" t="s">
        <v>197</v>
      </c>
      <c r="H1581">
        <v>1</v>
      </c>
      <c r="I1581" s="1" t="s">
        <v>50</v>
      </c>
      <c r="J1581" s="1" t="s">
        <v>51</v>
      </c>
      <c r="K1581" s="1" t="s">
        <v>51</v>
      </c>
      <c r="L1581" s="1" t="s">
        <v>52</v>
      </c>
      <c r="M1581" s="1" t="s">
        <v>65</v>
      </c>
      <c r="N1581" s="1" t="s">
        <v>54</v>
      </c>
      <c r="P1581" s="1" t="s">
        <v>302</v>
      </c>
      <c r="Q1581" s="1" t="s">
        <v>122</v>
      </c>
    </row>
    <row r="1582" spans="1:17" x14ac:dyDescent="0.25">
      <c r="A1582" s="1" t="s">
        <v>3665</v>
      </c>
      <c r="B1582" s="1" t="s">
        <v>3666</v>
      </c>
      <c r="C1582" s="1" t="s">
        <v>3667</v>
      </c>
      <c r="D1582" s="1" t="s">
        <v>2537</v>
      </c>
      <c r="E1582" s="1" t="s">
        <v>771</v>
      </c>
      <c r="F1582" s="1" t="s">
        <v>44</v>
      </c>
      <c r="G1582" s="1" t="s">
        <v>169</v>
      </c>
      <c r="H1582">
        <v>1</v>
      </c>
      <c r="I1582" s="1" t="s">
        <v>50</v>
      </c>
      <c r="J1582" s="1" t="s">
        <v>51</v>
      </c>
      <c r="K1582" s="1" t="s">
        <v>51</v>
      </c>
      <c r="L1582" s="1" t="s">
        <v>52</v>
      </c>
      <c r="M1582" s="1" t="s">
        <v>65</v>
      </c>
      <c r="N1582" s="1" t="s">
        <v>54</v>
      </c>
      <c r="P1582" s="1" t="s">
        <v>302</v>
      </c>
      <c r="Q1582" s="1" t="s">
        <v>122</v>
      </c>
    </row>
    <row r="1583" spans="1:17" x14ac:dyDescent="0.25">
      <c r="A1583" s="1" t="s">
        <v>3669</v>
      </c>
      <c r="B1583" s="1" t="s">
        <v>3670</v>
      </c>
      <c r="C1583" s="1" t="s">
        <v>3671</v>
      </c>
      <c r="D1583" s="1" t="s">
        <v>3319</v>
      </c>
      <c r="E1583" s="1" t="s">
        <v>771</v>
      </c>
      <c r="F1583" s="1" t="s">
        <v>44</v>
      </c>
      <c r="G1583" s="1" t="s">
        <v>49</v>
      </c>
      <c r="H1583">
        <v>1</v>
      </c>
      <c r="I1583" s="1" t="s">
        <v>50</v>
      </c>
      <c r="J1583" s="1" t="s">
        <v>51</v>
      </c>
      <c r="K1583" s="1" t="s">
        <v>51</v>
      </c>
      <c r="L1583" s="1" t="s">
        <v>52</v>
      </c>
      <c r="M1583" s="1" t="s">
        <v>65</v>
      </c>
      <c r="N1583" s="1" t="s">
        <v>194</v>
      </c>
      <c r="O1583" s="1" t="s">
        <v>3493</v>
      </c>
      <c r="P1583" s="1" t="s">
        <v>55</v>
      </c>
      <c r="Q1583" s="1" t="s">
        <v>56</v>
      </c>
    </row>
    <row r="1584" spans="1:17" x14ac:dyDescent="0.25">
      <c r="A1584" s="1" t="s">
        <v>3669</v>
      </c>
      <c r="B1584" s="1" t="s">
        <v>3670</v>
      </c>
      <c r="C1584" s="1" t="s">
        <v>3671</v>
      </c>
      <c r="D1584" s="1" t="s">
        <v>3319</v>
      </c>
      <c r="E1584" s="1" t="s">
        <v>771</v>
      </c>
      <c r="F1584" s="1" t="s">
        <v>44</v>
      </c>
      <c r="G1584" s="1" t="s">
        <v>169</v>
      </c>
      <c r="H1584">
        <v>1</v>
      </c>
      <c r="I1584" s="1" t="s">
        <v>50</v>
      </c>
      <c r="J1584" s="1" t="s">
        <v>51</v>
      </c>
      <c r="K1584" s="1" t="s">
        <v>51</v>
      </c>
      <c r="L1584" s="1" t="s">
        <v>52</v>
      </c>
      <c r="M1584" s="1" t="s">
        <v>65</v>
      </c>
      <c r="N1584" s="1" t="s">
        <v>194</v>
      </c>
      <c r="O1584" s="1" t="s">
        <v>3493</v>
      </c>
      <c r="P1584" s="1" t="s">
        <v>55</v>
      </c>
      <c r="Q1584" s="1" t="s">
        <v>56</v>
      </c>
    </row>
    <row r="1585" spans="1:17" x14ac:dyDescent="0.25">
      <c r="A1585" s="1" t="s">
        <v>3672</v>
      </c>
      <c r="B1585" s="1" t="s">
        <v>3673</v>
      </c>
      <c r="C1585" s="1" t="s">
        <v>3674</v>
      </c>
      <c r="D1585" s="1" t="s">
        <v>3319</v>
      </c>
      <c r="E1585" s="1" t="s">
        <v>771</v>
      </c>
      <c r="F1585" s="1" t="s">
        <v>44</v>
      </c>
      <c r="G1585" s="1" t="s">
        <v>49</v>
      </c>
      <c r="H1585">
        <v>1</v>
      </c>
      <c r="I1585" s="1" t="s">
        <v>50</v>
      </c>
      <c r="J1585" s="1" t="s">
        <v>51</v>
      </c>
      <c r="K1585" s="1" t="s">
        <v>51</v>
      </c>
      <c r="L1585" s="1" t="s">
        <v>52</v>
      </c>
      <c r="M1585" s="1" t="s">
        <v>65</v>
      </c>
      <c r="N1585" s="1" t="s">
        <v>274</v>
      </c>
      <c r="P1585" s="1" t="s">
        <v>302</v>
      </c>
      <c r="Q1585" s="1" t="s">
        <v>56</v>
      </c>
    </row>
    <row r="1586" spans="1:17" x14ac:dyDescent="0.25">
      <c r="A1586" s="1" t="s">
        <v>3675</v>
      </c>
      <c r="B1586" s="1" t="s">
        <v>3676</v>
      </c>
      <c r="C1586" s="1" t="s">
        <v>3677</v>
      </c>
      <c r="D1586" s="1" t="s">
        <v>3319</v>
      </c>
      <c r="E1586" s="1" t="s">
        <v>771</v>
      </c>
      <c r="F1586" s="1" t="s">
        <v>44</v>
      </c>
      <c r="G1586" s="1" t="s">
        <v>49</v>
      </c>
      <c r="H1586">
        <v>1</v>
      </c>
      <c r="I1586" s="1" t="s">
        <v>50</v>
      </c>
      <c r="J1586" s="1" t="s">
        <v>51</v>
      </c>
      <c r="K1586" s="1" t="s">
        <v>51</v>
      </c>
      <c r="L1586" s="1" t="s">
        <v>52</v>
      </c>
      <c r="M1586" s="1" t="s">
        <v>65</v>
      </c>
      <c r="N1586" s="1" t="s">
        <v>194</v>
      </c>
      <c r="O1586" s="1" t="s">
        <v>3493</v>
      </c>
      <c r="P1586" s="1" t="s">
        <v>302</v>
      </c>
      <c r="Q1586" s="1" t="s">
        <v>56</v>
      </c>
    </row>
    <row r="1587" spans="1:17" x14ac:dyDescent="0.25">
      <c r="A1587" s="1" t="s">
        <v>3675</v>
      </c>
      <c r="B1587" s="1" t="s">
        <v>3676</v>
      </c>
      <c r="C1587" s="1" t="s">
        <v>3677</v>
      </c>
      <c r="D1587" s="1" t="s">
        <v>3319</v>
      </c>
      <c r="E1587" s="1" t="s">
        <v>771</v>
      </c>
      <c r="F1587" s="1" t="s">
        <v>44</v>
      </c>
      <c r="G1587" s="1" t="s">
        <v>169</v>
      </c>
      <c r="H1587">
        <v>1</v>
      </c>
      <c r="I1587" s="1" t="s">
        <v>50</v>
      </c>
      <c r="J1587" s="1" t="s">
        <v>51</v>
      </c>
      <c r="K1587" s="1" t="s">
        <v>51</v>
      </c>
      <c r="L1587" s="1" t="s">
        <v>52</v>
      </c>
      <c r="M1587" s="1" t="s">
        <v>65</v>
      </c>
      <c r="N1587" s="1" t="s">
        <v>194</v>
      </c>
      <c r="O1587" s="1" t="s">
        <v>3493</v>
      </c>
      <c r="P1587" s="1" t="s">
        <v>302</v>
      </c>
      <c r="Q1587" s="1" t="s">
        <v>56</v>
      </c>
    </row>
    <row r="1588" spans="1:17" x14ac:dyDescent="0.25">
      <c r="A1588" s="1" t="s">
        <v>3678</v>
      </c>
      <c r="B1588" s="1" t="s">
        <v>3679</v>
      </c>
      <c r="C1588" s="1" t="s">
        <v>3680</v>
      </c>
      <c r="D1588" s="1" t="s">
        <v>3319</v>
      </c>
      <c r="E1588" s="1" t="s">
        <v>771</v>
      </c>
      <c r="F1588" s="1" t="s">
        <v>44</v>
      </c>
      <c r="G1588" s="1" t="s">
        <v>49</v>
      </c>
      <c r="H1588">
        <v>1</v>
      </c>
      <c r="I1588" s="1" t="s">
        <v>50</v>
      </c>
      <c r="J1588" s="1" t="s">
        <v>51</v>
      </c>
      <c r="K1588" s="1" t="s">
        <v>51</v>
      </c>
      <c r="L1588" s="1" t="s">
        <v>52</v>
      </c>
      <c r="M1588" s="1" t="s">
        <v>65</v>
      </c>
      <c r="N1588" s="1" t="s">
        <v>194</v>
      </c>
      <c r="O1588" s="1" t="s">
        <v>2649</v>
      </c>
      <c r="P1588" s="1" t="s">
        <v>55</v>
      </c>
      <c r="Q1588" s="1" t="s">
        <v>56</v>
      </c>
    </row>
    <row r="1589" spans="1:17" x14ac:dyDescent="0.25">
      <c r="A1589" s="1" t="s">
        <v>3678</v>
      </c>
      <c r="B1589" s="1" t="s">
        <v>3679</v>
      </c>
      <c r="C1589" s="1" t="s">
        <v>3680</v>
      </c>
      <c r="D1589" s="1" t="s">
        <v>3319</v>
      </c>
      <c r="E1589" s="1" t="s">
        <v>771</v>
      </c>
      <c r="F1589" s="1" t="s">
        <v>44</v>
      </c>
      <c r="G1589" s="1" t="s">
        <v>169</v>
      </c>
      <c r="H1589">
        <v>1</v>
      </c>
      <c r="I1589" s="1" t="s">
        <v>50</v>
      </c>
      <c r="J1589" s="1" t="s">
        <v>51</v>
      </c>
      <c r="K1589" s="1" t="s">
        <v>51</v>
      </c>
      <c r="L1589" s="1" t="s">
        <v>52</v>
      </c>
      <c r="M1589" s="1" t="s">
        <v>65</v>
      </c>
      <c r="N1589" s="1" t="s">
        <v>194</v>
      </c>
      <c r="O1589" s="1" t="s">
        <v>2649</v>
      </c>
      <c r="P1589" s="1" t="s">
        <v>55</v>
      </c>
      <c r="Q1589" s="1" t="s">
        <v>56</v>
      </c>
    </row>
    <row r="1590" spans="1:17" x14ac:dyDescent="0.25">
      <c r="A1590" s="1" t="s">
        <v>3681</v>
      </c>
      <c r="B1590" s="1" t="s">
        <v>3682</v>
      </c>
      <c r="C1590" s="1" t="s">
        <v>3683</v>
      </c>
      <c r="D1590" s="1" t="s">
        <v>2944</v>
      </c>
      <c r="E1590" s="1" t="s">
        <v>771</v>
      </c>
      <c r="F1590" s="1" t="s">
        <v>44</v>
      </c>
      <c r="G1590" s="1" t="s">
        <v>49</v>
      </c>
      <c r="H1590">
        <v>1</v>
      </c>
      <c r="I1590" s="1" t="s">
        <v>50</v>
      </c>
      <c r="J1590" s="1" t="s">
        <v>51</v>
      </c>
      <c r="K1590" s="1" t="s">
        <v>51</v>
      </c>
      <c r="L1590" s="1" t="s">
        <v>52</v>
      </c>
      <c r="M1590" s="1" t="s">
        <v>65</v>
      </c>
      <c r="N1590" s="1" t="s">
        <v>274</v>
      </c>
      <c r="P1590" s="1" t="s">
        <v>302</v>
      </c>
      <c r="Q1590" s="1" t="s">
        <v>56</v>
      </c>
    </row>
    <row r="1591" spans="1:17" x14ac:dyDescent="0.25">
      <c r="A1591" s="1" t="s">
        <v>3681</v>
      </c>
      <c r="B1591" s="1" t="s">
        <v>3682</v>
      </c>
      <c r="C1591" s="1" t="s">
        <v>3683</v>
      </c>
      <c r="D1591" s="1" t="s">
        <v>2944</v>
      </c>
      <c r="E1591" s="1" t="s">
        <v>771</v>
      </c>
      <c r="F1591" s="1" t="s">
        <v>44</v>
      </c>
      <c r="G1591" s="1" t="s">
        <v>197</v>
      </c>
      <c r="H1591">
        <v>1</v>
      </c>
      <c r="I1591" s="1" t="s">
        <v>50</v>
      </c>
      <c r="J1591" s="1" t="s">
        <v>51</v>
      </c>
      <c r="K1591" s="1" t="s">
        <v>51</v>
      </c>
      <c r="L1591" s="1" t="s">
        <v>52</v>
      </c>
      <c r="M1591" s="1" t="s">
        <v>65</v>
      </c>
      <c r="N1591" s="1" t="s">
        <v>274</v>
      </c>
      <c r="P1591" s="1" t="s">
        <v>302</v>
      </c>
      <c r="Q1591" s="1" t="s">
        <v>56</v>
      </c>
    </row>
    <row r="1592" spans="1:17" x14ac:dyDescent="0.25">
      <c r="A1592" s="1" t="s">
        <v>3681</v>
      </c>
      <c r="B1592" s="1" t="s">
        <v>3682</v>
      </c>
      <c r="C1592" s="1" t="s">
        <v>3683</v>
      </c>
      <c r="D1592" s="1" t="s">
        <v>2944</v>
      </c>
      <c r="E1592" s="1" t="s">
        <v>771</v>
      </c>
      <c r="F1592" s="1" t="s">
        <v>44</v>
      </c>
      <c r="G1592" s="1" t="s">
        <v>169</v>
      </c>
      <c r="H1592">
        <v>1</v>
      </c>
      <c r="I1592" s="1" t="s">
        <v>50</v>
      </c>
      <c r="J1592" s="1" t="s">
        <v>51</v>
      </c>
      <c r="K1592" s="1" t="s">
        <v>51</v>
      </c>
      <c r="L1592" s="1" t="s">
        <v>52</v>
      </c>
      <c r="M1592" s="1" t="s">
        <v>65</v>
      </c>
      <c r="N1592" s="1" t="s">
        <v>274</v>
      </c>
      <c r="P1592" s="1" t="s">
        <v>302</v>
      </c>
      <c r="Q1592" s="1" t="s">
        <v>56</v>
      </c>
    </row>
    <row r="1593" spans="1:17" x14ac:dyDescent="0.25">
      <c r="A1593" s="1" t="s">
        <v>3684</v>
      </c>
      <c r="B1593" s="1" t="s">
        <v>3685</v>
      </c>
      <c r="C1593" s="1" t="s">
        <v>3686</v>
      </c>
      <c r="D1593" s="1" t="s">
        <v>2944</v>
      </c>
      <c r="E1593" s="1" t="s">
        <v>771</v>
      </c>
      <c r="F1593" s="1" t="s">
        <v>44</v>
      </c>
      <c r="G1593" s="1" t="s">
        <v>49</v>
      </c>
      <c r="H1593">
        <v>1</v>
      </c>
      <c r="I1593" s="1" t="s">
        <v>50</v>
      </c>
      <c r="J1593" s="1" t="s">
        <v>51</v>
      </c>
      <c r="K1593" s="1" t="s">
        <v>51</v>
      </c>
      <c r="L1593" s="1" t="s">
        <v>52</v>
      </c>
      <c r="M1593" s="1" t="s">
        <v>65</v>
      </c>
      <c r="N1593" s="1" t="s">
        <v>54</v>
      </c>
      <c r="P1593" s="1" t="s">
        <v>55</v>
      </c>
      <c r="Q1593" s="1" t="s">
        <v>56</v>
      </c>
    </row>
    <row r="1594" spans="1:17" x14ac:dyDescent="0.25">
      <c r="A1594" s="1" t="s">
        <v>3684</v>
      </c>
      <c r="B1594" s="1" t="s">
        <v>3685</v>
      </c>
      <c r="C1594" s="1" t="s">
        <v>3686</v>
      </c>
      <c r="D1594" s="1" t="s">
        <v>2944</v>
      </c>
      <c r="E1594" s="1" t="s">
        <v>771</v>
      </c>
      <c r="F1594" s="1" t="s">
        <v>44</v>
      </c>
      <c r="G1594" s="1" t="s">
        <v>169</v>
      </c>
      <c r="H1594">
        <v>1</v>
      </c>
      <c r="I1594" s="1" t="s">
        <v>50</v>
      </c>
      <c r="J1594" s="1" t="s">
        <v>51</v>
      </c>
      <c r="K1594" s="1" t="s">
        <v>51</v>
      </c>
      <c r="L1594" s="1" t="s">
        <v>52</v>
      </c>
      <c r="M1594" s="1" t="s">
        <v>65</v>
      </c>
      <c r="N1594" s="1" t="s">
        <v>54</v>
      </c>
      <c r="P1594" s="1" t="s">
        <v>55</v>
      </c>
      <c r="Q1594" s="1" t="s">
        <v>56</v>
      </c>
    </row>
    <row r="1595" spans="1:17" x14ac:dyDescent="0.25">
      <c r="A1595" s="1" t="s">
        <v>3687</v>
      </c>
      <c r="B1595" s="1" t="s">
        <v>3688</v>
      </c>
      <c r="C1595" s="1" t="s">
        <v>3689</v>
      </c>
      <c r="D1595" s="1" t="s">
        <v>3319</v>
      </c>
      <c r="E1595" s="1" t="s">
        <v>771</v>
      </c>
      <c r="F1595" s="1" t="s">
        <v>44</v>
      </c>
      <c r="G1595" s="1" t="s">
        <v>49</v>
      </c>
      <c r="H1595">
        <v>1</v>
      </c>
      <c r="I1595" s="1" t="s">
        <v>50</v>
      </c>
      <c r="J1595" s="1" t="s">
        <v>51</v>
      </c>
      <c r="K1595" s="1" t="s">
        <v>51</v>
      </c>
      <c r="L1595" s="1" t="s">
        <v>52</v>
      </c>
      <c r="M1595" s="1" t="s">
        <v>65</v>
      </c>
      <c r="N1595" s="1" t="s">
        <v>194</v>
      </c>
      <c r="O1595" s="1" t="s">
        <v>2945</v>
      </c>
      <c r="P1595" s="1" t="s">
        <v>55</v>
      </c>
      <c r="Q1595" s="1" t="s">
        <v>56</v>
      </c>
    </row>
    <row r="1596" spans="1:17" x14ac:dyDescent="0.25">
      <c r="A1596" s="1" t="s">
        <v>3687</v>
      </c>
      <c r="B1596" s="1" t="s">
        <v>3688</v>
      </c>
      <c r="C1596" s="1" t="s">
        <v>3689</v>
      </c>
      <c r="D1596" s="1" t="s">
        <v>3319</v>
      </c>
      <c r="E1596" s="1" t="s">
        <v>771</v>
      </c>
      <c r="F1596" s="1" t="s">
        <v>44</v>
      </c>
      <c r="G1596" s="1" t="s">
        <v>169</v>
      </c>
      <c r="H1596">
        <v>1</v>
      </c>
      <c r="I1596" s="1" t="s">
        <v>50</v>
      </c>
      <c r="J1596" s="1" t="s">
        <v>51</v>
      </c>
      <c r="K1596" s="1" t="s">
        <v>51</v>
      </c>
      <c r="L1596" s="1" t="s">
        <v>52</v>
      </c>
      <c r="M1596" s="1" t="s">
        <v>65</v>
      </c>
      <c r="N1596" s="1" t="s">
        <v>194</v>
      </c>
      <c r="O1596" s="1" t="s">
        <v>2945</v>
      </c>
      <c r="P1596" s="1" t="s">
        <v>55</v>
      </c>
      <c r="Q1596" s="1" t="s">
        <v>56</v>
      </c>
    </row>
    <row r="1597" spans="1:17" x14ac:dyDescent="0.25">
      <c r="A1597" s="1" t="s">
        <v>3691</v>
      </c>
      <c r="B1597" s="1" t="s">
        <v>3692</v>
      </c>
      <c r="C1597" s="1" t="s">
        <v>3693</v>
      </c>
      <c r="D1597" s="1" t="s">
        <v>2944</v>
      </c>
      <c r="E1597" s="1" t="s">
        <v>771</v>
      </c>
      <c r="F1597" s="1" t="s">
        <v>44</v>
      </c>
      <c r="G1597" s="1" t="s">
        <v>49</v>
      </c>
      <c r="H1597">
        <v>1</v>
      </c>
      <c r="I1597" s="1" t="s">
        <v>50</v>
      </c>
      <c r="J1597" s="1" t="s">
        <v>51</v>
      </c>
      <c r="K1597" s="1" t="s">
        <v>51</v>
      </c>
      <c r="L1597" s="1" t="s">
        <v>52</v>
      </c>
      <c r="M1597" s="1" t="s">
        <v>53</v>
      </c>
      <c r="N1597" s="1" t="s">
        <v>54</v>
      </c>
      <c r="P1597" s="1" t="s">
        <v>55</v>
      </c>
      <c r="Q1597" s="1" t="s">
        <v>56</v>
      </c>
    </row>
    <row r="1598" spans="1:17" x14ac:dyDescent="0.25">
      <c r="A1598" s="1" t="s">
        <v>3691</v>
      </c>
      <c r="B1598" s="1" t="s">
        <v>3692</v>
      </c>
      <c r="C1598" s="1" t="s">
        <v>3693</v>
      </c>
      <c r="D1598" s="1" t="s">
        <v>2944</v>
      </c>
      <c r="E1598" s="1" t="s">
        <v>771</v>
      </c>
      <c r="F1598" s="1" t="s">
        <v>44</v>
      </c>
      <c r="G1598" s="1" t="s">
        <v>169</v>
      </c>
      <c r="H1598">
        <v>1</v>
      </c>
      <c r="I1598" s="1" t="s">
        <v>50</v>
      </c>
      <c r="J1598" s="1" t="s">
        <v>51</v>
      </c>
      <c r="K1598" s="1" t="s">
        <v>51</v>
      </c>
      <c r="L1598" s="1" t="s">
        <v>52</v>
      </c>
      <c r="M1598" s="1" t="s">
        <v>53</v>
      </c>
      <c r="N1598" s="1" t="s">
        <v>54</v>
      </c>
      <c r="P1598" s="1" t="s">
        <v>55</v>
      </c>
      <c r="Q1598" s="1" t="s">
        <v>56</v>
      </c>
    </row>
    <row r="1599" spans="1:17" x14ac:dyDescent="0.25">
      <c r="A1599" s="1" t="s">
        <v>3694</v>
      </c>
      <c r="B1599" s="1" t="s">
        <v>3695</v>
      </c>
      <c r="C1599" s="1" t="s">
        <v>3696</v>
      </c>
      <c r="D1599" s="1" t="s">
        <v>3597</v>
      </c>
      <c r="E1599" s="1" t="s">
        <v>771</v>
      </c>
      <c r="F1599" s="1" t="s">
        <v>44</v>
      </c>
      <c r="G1599" s="1" t="s">
        <v>49</v>
      </c>
      <c r="H1599">
        <v>1</v>
      </c>
      <c r="I1599" s="1" t="s">
        <v>50</v>
      </c>
      <c r="J1599" s="1" t="s">
        <v>51</v>
      </c>
      <c r="K1599" s="1" t="s">
        <v>51</v>
      </c>
      <c r="L1599" s="1" t="s">
        <v>52</v>
      </c>
      <c r="M1599" s="1" t="s">
        <v>53</v>
      </c>
      <c r="N1599" s="1" t="s">
        <v>194</v>
      </c>
      <c r="O1599" s="1" t="s">
        <v>429</v>
      </c>
      <c r="P1599" s="1" t="s">
        <v>302</v>
      </c>
      <c r="Q1599" s="1" t="s">
        <v>56</v>
      </c>
    </row>
    <row r="1600" spans="1:17" x14ac:dyDescent="0.25">
      <c r="A1600" s="1" t="s">
        <v>3694</v>
      </c>
      <c r="B1600" s="1" t="s">
        <v>3695</v>
      </c>
      <c r="C1600" s="1" t="s">
        <v>3696</v>
      </c>
      <c r="D1600" s="1" t="s">
        <v>3597</v>
      </c>
      <c r="E1600" s="1" t="s">
        <v>771</v>
      </c>
      <c r="F1600" s="1" t="s">
        <v>44</v>
      </c>
      <c r="G1600" s="1" t="s">
        <v>169</v>
      </c>
      <c r="H1600">
        <v>1</v>
      </c>
      <c r="I1600" s="1" t="s">
        <v>50</v>
      </c>
      <c r="J1600" s="1" t="s">
        <v>51</v>
      </c>
      <c r="K1600" s="1" t="s">
        <v>51</v>
      </c>
      <c r="L1600" s="1" t="s">
        <v>52</v>
      </c>
      <c r="M1600" s="1" t="s">
        <v>53</v>
      </c>
      <c r="N1600" s="1" t="s">
        <v>194</v>
      </c>
      <c r="O1600" s="1" t="s">
        <v>429</v>
      </c>
      <c r="P1600" s="1" t="s">
        <v>302</v>
      </c>
      <c r="Q1600" s="1" t="s">
        <v>56</v>
      </c>
    </row>
    <row r="1601" spans="1:17" x14ac:dyDescent="0.25">
      <c r="A1601" s="1" t="s">
        <v>3697</v>
      </c>
      <c r="B1601" s="1" t="s">
        <v>3698</v>
      </c>
      <c r="C1601" s="1" t="s">
        <v>3699</v>
      </c>
      <c r="D1601" s="1" t="s">
        <v>3597</v>
      </c>
      <c r="E1601" s="1" t="s">
        <v>771</v>
      </c>
      <c r="F1601" s="1" t="s">
        <v>44</v>
      </c>
      <c r="G1601" s="1" t="s">
        <v>49</v>
      </c>
      <c r="H1601">
        <v>1</v>
      </c>
      <c r="I1601" s="1" t="s">
        <v>50</v>
      </c>
      <c r="J1601" s="1" t="s">
        <v>51</v>
      </c>
      <c r="K1601" s="1" t="s">
        <v>51</v>
      </c>
      <c r="L1601" s="1" t="s">
        <v>52</v>
      </c>
      <c r="M1601" s="1" t="s">
        <v>65</v>
      </c>
      <c r="N1601" s="1" t="s">
        <v>194</v>
      </c>
      <c r="O1601" s="1" t="s">
        <v>2945</v>
      </c>
      <c r="P1601" s="1" t="s">
        <v>302</v>
      </c>
      <c r="Q1601" s="1" t="s">
        <v>56</v>
      </c>
    </row>
    <row r="1602" spans="1:17" x14ac:dyDescent="0.25">
      <c r="A1602" s="1" t="s">
        <v>3697</v>
      </c>
      <c r="B1602" s="1" t="s">
        <v>3698</v>
      </c>
      <c r="C1602" s="1" t="s">
        <v>3699</v>
      </c>
      <c r="D1602" s="1" t="s">
        <v>3597</v>
      </c>
      <c r="E1602" s="1" t="s">
        <v>771</v>
      </c>
      <c r="F1602" s="1" t="s">
        <v>44</v>
      </c>
      <c r="G1602" s="1" t="s">
        <v>197</v>
      </c>
      <c r="H1602">
        <v>1</v>
      </c>
      <c r="I1602" s="1" t="s">
        <v>50</v>
      </c>
      <c r="J1602" s="1" t="s">
        <v>51</v>
      </c>
      <c r="K1602" s="1" t="s">
        <v>51</v>
      </c>
      <c r="L1602" s="1" t="s">
        <v>52</v>
      </c>
      <c r="M1602" s="1" t="s">
        <v>65</v>
      </c>
      <c r="N1602" s="1" t="s">
        <v>194</v>
      </c>
      <c r="O1602" s="1" t="s">
        <v>2945</v>
      </c>
      <c r="P1602" s="1" t="s">
        <v>302</v>
      </c>
      <c r="Q1602" s="1" t="s">
        <v>56</v>
      </c>
    </row>
    <row r="1603" spans="1:17" x14ac:dyDescent="0.25">
      <c r="A1603" s="1" t="s">
        <v>3697</v>
      </c>
      <c r="B1603" s="1" t="s">
        <v>3698</v>
      </c>
      <c r="C1603" s="1" t="s">
        <v>3699</v>
      </c>
      <c r="D1603" s="1" t="s">
        <v>3597</v>
      </c>
      <c r="E1603" s="1" t="s">
        <v>771</v>
      </c>
      <c r="F1603" s="1" t="s">
        <v>44</v>
      </c>
      <c r="G1603" s="1" t="s">
        <v>169</v>
      </c>
      <c r="H1603">
        <v>1</v>
      </c>
      <c r="I1603" s="1" t="s">
        <v>50</v>
      </c>
      <c r="J1603" s="1" t="s">
        <v>51</v>
      </c>
      <c r="K1603" s="1" t="s">
        <v>51</v>
      </c>
      <c r="L1603" s="1" t="s">
        <v>52</v>
      </c>
      <c r="M1603" s="1" t="s">
        <v>65</v>
      </c>
      <c r="N1603" s="1" t="s">
        <v>194</v>
      </c>
      <c r="O1603" s="1" t="s">
        <v>2945</v>
      </c>
      <c r="P1603" s="1" t="s">
        <v>302</v>
      </c>
      <c r="Q1603" s="1" t="s">
        <v>56</v>
      </c>
    </row>
    <row r="1604" spans="1:17" x14ac:dyDescent="0.25">
      <c r="A1604" s="1" t="s">
        <v>3700</v>
      </c>
      <c r="B1604" s="1" t="s">
        <v>3701</v>
      </c>
      <c r="C1604" s="1" t="s">
        <v>3702</v>
      </c>
      <c r="D1604" s="1" t="s">
        <v>2944</v>
      </c>
      <c r="E1604" s="1" t="s">
        <v>771</v>
      </c>
      <c r="F1604" s="1" t="s">
        <v>44</v>
      </c>
      <c r="G1604" s="1" t="s">
        <v>49</v>
      </c>
      <c r="H1604">
        <v>1</v>
      </c>
      <c r="I1604" s="1" t="s">
        <v>50</v>
      </c>
      <c r="J1604" s="1" t="s">
        <v>51</v>
      </c>
      <c r="K1604" s="1" t="s">
        <v>81</v>
      </c>
      <c r="L1604" s="1" t="s">
        <v>209</v>
      </c>
      <c r="M1604" s="1" t="s">
        <v>185</v>
      </c>
      <c r="N1604" s="1" t="s">
        <v>115</v>
      </c>
      <c r="P1604" s="1" t="s">
        <v>302</v>
      </c>
      <c r="Q1604" s="1" t="s">
        <v>56</v>
      </c>
    </row>
    <row r="1605" spans="1:17" x14ac:dyDescent="0.25">
      <c r="A1605" s="1" t="s">
        <v>3700</v>
      </c>
      <c r="B1605" s="1" t="s">
        <v>3701</v>
      </c>
      <c r="C1605" s="1" t="s">
        <v>3702</v>
      </c>
      <c r="D1605" s="1" t="s">
        <v>2944</v>
      </c>
      <c r="E1605" s="1" t="s">
        <v>771</v>
      </c>
      <c r="F1605" s="1" t="s">
        <v>44</v>
      </c>
      <c r="G1605" s="1" t="s">
        <v>197</v>
      </c>
      <c r="H1605">
        <v>1</v>
      </c>
      <c r="I1605" s="1" t="s">
        <v>50</v>
      </c>
      <c r="J1605" s="1" t="s">
        <v>51</v>
      </c>
      <c r="K1605" s="1" t="s">
        <v>81</v>
      </c>
      <c r="L1605" s="1" t="s">
        <v>209</v>
      </c>
      <c r="M1605" s="1" t="s">
        <v>185</v>
      </c>
      <c r="N1605" s="1" t="s">
        <v>115</v>
      </c>
      <c r="P1605" s="1" t="s">
        <v>302</v>
      </c>
      <c r="Q1605" s="1" t="s">
        <v>56</v>
      </c>
    </row>
    <row r="1606" spans="1:17" x14ac:dyDescent="0.25">
      <c r="A1606" s="1" t="s">
        <v>3700</v>
      </c>
      <c r="B1606" s="1" t="s">
        <v>3701</v>
      </c>
      <c r="C1606" s="1" t="s">
        <v>3702</v>
      </c>
      <c r="D1606" s="1" t="s">
        <v>2944</v>
      </c>
      <c r="E1606" s="1" t="s">
        <v>771</v>
      </c>
      <c r="F1606" s="1" t="s">
        <v>44</v>
      </c>
      <c r="G1606" s="1" t="s">
        <v>169</v>
      </c>
      <c r="H1606">
        <v>1</v>
      </c>
      <c r="I1606" s="1" t="s">
        <v>50</v>
      </c>
      <c r="J1606" s="1" t="s">
        <v>51</v>
      </c>
      <c r="K1606" s="1" t="s">
        <v>81</v>
      </c>
      <c r="L1606" s="1" t="s">
        <v>209</v>
      </c>
      <c r="M1606" s="1" t="s">
        <v>185</v>
      </c>
      <c r="N1606" s="1" t="s">
        <v>115</v>
      </c>
      <c r="P1606" s="1" t="s">
        <v>302</v>
      </c>
      <c r="Q1606" s="1" t="s">
        <v>56</v>
      </c>
    </row>
    <row r="1607" spans="1:17" x14ac:dyDescent="0.25">
      <c r="A1607" s="1" t="s">
        <v>3704</v>
      </c>
      <c r="B1607" s="1" t="s">
        <v>3705</v>
      </c>
      <c r="C1607" s="1" t="s">
        <v>3706</v>
      </c>
      <c r="D1607" s="1" t="s">
        <v>3025</v>
      </c>
      <c r="E1607" s="1" t="s">
        <v>771</v>
      </c>
      <c r="F1607" s="1" t="s">
        <v>44</v>
      </c>
      <c r="G1607" s="1" t="s">
        <v>49</v>
      </c>
      <c r="H1607">
        <v>1</v>
      </c>
      <c r="I1607" s="1" t="s">
        <v>50</v>
      </c>
      <c r="J1607" s="1" t="s">
        <v>51</v>
      </c>
      <c r="K1607" s="1" t="s">
        <v>51</v>
      </c>
      <c r="L1607" s="1" t="s">
        <v>52</v>
      </c>
      <c r="M1607" s="1" t="s">
        <v>65</v>
      </c>
      <c r="N1607" s="1" t="s">
        <v>54</v>
      </c>
      <c r="P1607" s="1" t="s">
        <v>302</v>
      </c>
      <c r="Q1607" s="1" t="s">
        <v>56</v>
      </c>
    </row>
    <row r="1608" spans="1:17" x14ac:dyDescent="0.25">
      <c r="A1608" s="1" t="s">
        <v>3704</v>
      </c>
      <c r="B1608" s="1" t="s">
        <v>3705</v>
      </c>
      <c r="C1608" s="1" t="s">
        <v>3706</v>
      </c>
      <c r="D1608" s="1" t="s">
        <v>3025</v>
      </c>
      <c r="E1608" s="1" t="s">
        <v>771</v>
      </c>
      <c r="F1608" s="1" t="s">
        <v>44</v>
      </c>
      <c r="G1608" s="1" t="s">
        <v>169</v>
      </c>
      <c r="H1608">
        <v>1</v>
      </c>
      <c r="I1608" s="1" t="s">
        <v>50</v>
      </c>
      <c r="J1608" s="1" t="s">
        <v>51</v>
      </c>
      <c r="K1608" s="1" t="s">
        <v>51</v>
      </c>
      <c r="L1608" s="1" t="s">
        <v>52</v>
      </c>
      <c r="M1608" s="1" t="s">
        <v>65</v>
      </c>
      <c r="N1608" s="1" t="s">
        <v>54</v>
      </c>
      <c r="P1608" s="1" t="s">
        <v>302</v>
      </c>
      <c r="Q1608" s="1" t="s">
        <v>56</v>
      </c>
    </row>
    <row r="1609" spans="1:17" x14ac:dyDescent="0.25">
      <c r="A1609" s="1" t="s">
        <v>3708</v>
      </c>
      <c r="B1609" s="1" t="s">
        <v>3709</v>
      </c>
      <c r="C1609" s="1" t="s">
        <v>3710</v>
      </c>
      <c r="D1609" s="1" t="s">
        <v>3025</v>
      </c>
      <c r="E1609" s="1" t="s">
        <v>771</v>
      </c>
      <c r="F1609" s="1" t="s">
        <v>44</v>
      </c>
      <c r="G1609" s="1" t="s">
        <v>49</v>
      </c>
      <c r="H1609">
        <v>1</v>
      </c>
      <c r="I1609" s="1" t="s">
        <v>50</v>
      </c>
      <c r="J1609" s="1" t="s">
        <v>51</v>
      </c>
      <c r="K1609" s="1" t="s">
        <v>51</v>
      </c>
      <c r="L1609" s="1" t="s">
        <v>52</v>
      </c>
      <c r="M1609" s="1" t="s">
        <v>65</v>
      </c>
      <c r="N1609" s="1" t="s">
        <v>54</v>
      </c>
      <c r="P1609" s="1" t="s">
        <v>55</v>
      </c>
      <c r="Q1609" s="1" t="s">
        <v>56</v>
      </c>
    </row>
    <row r="1610" spans="1:17" x14ac:dyDescent="0.25">
      <c r="A1610" s="1" t="s">
        <v>3708</v>
      </c>
      <c r="B1610" s="1" t="s">
        <v>3709</v>
      </c>
      <c r="C1610" s="1" t="s">
        <v>3710</v>
      </c>
      <c r="D1610" s="1" t="s">
        <v>3025</v>
      </c>
      <c r="E1610" s="1" t="s">
        <v>771</v>
      </c>
      <c r="F1610" s="1" t="s">
        <v>44</v>
      </c>
      <c r="G1610" s="1" t="s">
        <v>197</v>
      </c>
      <c r="H1610">
        <v>1</v>
      </c>
      <c r="I1610" s="1" t="s">
        <v>50</v>
      </c>
      <c r="J1610" s="1" t="s">
        <v>51</v>
      </c>
      <c r="K1610" s="1" t="s">
        <v>51</v>
      </c>
      <c r="L1610" s="1" t="s">
        <v>52</v>
      </c>
      <c r="M1610" s="1" t="s">
        <v>65</v>
      </c>
      <c r="N1610" s="1" t="s">
        <v>54</v>
      </c>
      <c r="P1610" s="1" t="s">
        <v>55</v>
      </c>
      <c r="Q1610" s="1" t="s">
        <v>56</v>
      </c>
    </row>
    <row r="1611" spans="1:17" x14ac:dyDescent="0.25">
      <c r="A1611" s="1" t="s">
        <v>3708</v>
      </c>
      <c r="B1611" s="1" t="s">
        <v>3709</v>
      </c>
      <c r="C1611" s="1" t="s">
        <v>3710</v>
      </c>
      <c r="D1611" s="1" t="s">
        <v>3025</v>
      </c>
      <c r="E1611" s="1" t="s">
        <v>771</v>
      </c>
      <c r="F1611" s="1" t="s">
        <v>44</v>
      </c>
      <c r="G1611" s="1" t="s">
        <v>169</v>
      </c>
      <c r="H1611">
        <v>1</v>
      </c>
      <c r="I1611" s="1" t="s">
        <v>50</v>
      </c>
      <c r="J1611" s="1" t="s">
        <v>51</v>
      </c>
      <c r="K1611" s="1" t="s">
        <v>51</v>
      </c>
      <c r="L1611" s="1" t="s">
        <v>52</v>
      </c>
      <c r="M1611" s="1" t="s">
        <v>65</v>
      </c>
      <c r="N1611" s="1" t="s">
        <v>54</v>
      </c>
      <c r="P1611" s="1" t="s">
        <v>55</v>
      </c>
      <c r="Q1611" s="1" t="s">
        <v>56</v>
      </c>
    </row>
    <row r="1612" spans="1:17" x14ac:dyDescent="0.25">
      <c r="A1612" s="1" t="s">
        <v>3711</v>
      </c>
      <c r="B1612" s="1" t="s">
        <v>3712</v>
      </c>
      <c r="C1612" s="1" t="s">
        <v>3713</v>
      </c>
      <c r="D1612" s="1" t="s">
        <v>3319</v>
      </c>
      <c r="E1612" s="1" t="s">
        <v>771</v>
      </c>
      <c r="F1612" s="1" t="s">
        <v>44</v>
      </c>
      <c r="G1612" s="1" t="s">
        <v>49</v>
      </c>
      <c r="H1612">
        <v>1</v>
      </c>
      <c r="I1612" s="1" t="s">
        <v>50</v>
      </c>
      <c r="J1612" s="1" t="s">
        <v>51</v>
      </c>
      <c r="K1612" s="1" t="s">
        <v>51</v>
      </c>
      <c r="L1612" s="1" t="s">
        <v>52</v>
      </c>
      <c r="M1612" s="1" t="s">
        <v>65</v>
      </c>
      <c r="N1612" s="1" t="s">
        <v>194</v>
      </c>
      <c r="O1612" s="1" t="s">
        <v>2649</v>
      </c>
      <c r="P1612" s="1" t="s">
        <v>302</v>
      </c>
      <c r="Q1612" s="1" t="s">
        <v>56</v>
      </c>
    </row>
    <row r="1613" spans="1:17" x14ac:dyDescent="0.25">
      <c r="A1613" s="1" t="s">
        <v>3711</v>
      </c>
      <c r="B1613" s="1" t="s">
        <v>3712</v>
      </c>
      <c r="C1613" s="1" t="s">
        <v>3713</v>
      </c>
      <c r="D1613" s="1" t="s">
        <v>3319</v>
      </c>
      <c r="E1613" s="1" t="s">
        <v>771</v>
      </c>
      <c r="F1613" s="1" t="s">
        <v>44</v>
      </c>
      <c r="G1613" s="1" t="s">
        <v>197</v>
      </c>
      <c r="H1613">
        <v>1</v>
      </c>
      <c r="I1613" s="1" t="s">
        <v>50</v>
      </c>
      <c r="J1613" s="1" t="s">
        <v>51</v>
      </c>
      <c r="K1613" s="1" t="s">
        <v>51</v>
      </c>
      <c r="L1613" s="1" t="s">
        <v>52</v>
      </c>
      <c r="M1613" s="1" t="s">
        <v>65</v>
      </c>
      <c r="N1613" s="1" t="s">
        <v>194</v>
      </c>
      <c r="O1613" s="1" t="s">
        <v>2649</v>
      </c>
      <c r="P1613" s="1" t="s">
        <v>302</v>
      </c>
      <c r="Q1613" s="1" t="s">
        <v>56</v>
      </c>
    </row>
    <row r="1614" spans="1:17" x14ac:dyDescent="0.25">
      <c r="A1614" s="1" t="s">
        <v>3711</v>
      </c>
      <c r="B1614" s="1" t="s">
        <v>3712</v>
      </c>
      <c r="C1614" s="1" t="s">
        <v>3713</v>
      </c>
      <c r="D1614" s="1" t="s">
        <v>3319</v>
      </c>
      <c r="E1614" s="1" t="s">
        <v>771</v>
      </c>
      <c r="F1614" s="1" t="s">
        <v>44</v>
      </c>
      <c r="G1614" s="1" t="s">
        <v>169</v>
      </c>
      <c r="H1614">
        <v>1</v>
      </c>
      <c r="I1614" s="1" t="s">
        <v>50</v>
      </c>
      <c r="J1614" s="1" t="s">
        <v>51</v>
      </c>
      <c r="K1614" s="1" t="s">
        <v>51</v>
      </c>
      <c r="L1614" s="1" t="s">
        <v>52</v>
      </c>
      <c r="M1614" s="1" t="s">
        <v>65</v>
      </c>
      <c r="N1614" s="1" t="s">
        <v>194</v>
      </c>
      <c r="O1614" s="1" t="s">
        <v>2649</v>
      </c>
      <c r="P1614" s="1" t="s">
        <v>302</v>
      </c>
      <c r="Q1614" s="1" t="s">
        <v>56</v>
      </c>
    </row>
    <row r="1615" spans="1:17" x14ac:dyDescent="0.25">
      <c r="A1615" s="1" t="s">
        <v>3714</v>
      </c>
      <c r="B1615" s="1" t="s">
        <v>3715</v>
      </c>
      <c r="C1615" s="1" t="s">
        <v>3716</v>
      </c>
      <c r="D1615" s="1" t="s">
        <v>3025</v>
      </c>
      <c r="E1615" s="1" t="s">
        <v>771</v>
      </c>
      <c r="F1615" s="1" t="s">
        <v>44</v>
      </c>
      <c r="G1615" s="1" t="s">
        <v>49</v>
      </c>
      <c r="H1615">
        <v>1</v>
      </c>
      <c r="I1615" s="1" t="s">
        <v>50</v>
      </c>
      <c r="J1615" s="1" t="s">
        <v>51</v>
      </c>
      <c r="K1615" s="1" t="s">
        <v>51</v>
      </c>
      <c r="L1615" s="1" t="s">
        <v>52</v>
      </c>
      <c r="M1615" s="1" t="s">
        <v>65</v>
      </c>
      <c r="N1615" s="1" t="s">
        <v>54</v>
      </c>
      <c r="P1615" s="1" t="s">
        <v>302</v>
      </c>
      <c r="Q1615" s="1" t="s">
        <v>56</v>
      </c>
    </row>
    <row r="1616" spans="1:17" x14ac:dyDescent="0.25">
      <c r="A1616" s="1" t="s">
        <v>3714</v>
      </c>
      <c r="B1616" s="1" t="s">
        <v>3715</v>
      </c>
      <c r="C1616" s="1" t="s">
        <v>3716</v>
      </c>
      <c r="D1616" s="1" t="s">
        <v>3025</v>
      </c>
      <c r="E1616" s="1" t="s">
        <v>771</v>
      </c>
      <c r="F1616" s="1" t="s">
        <v>44</v>
      </c>
      <c r="G1616" s="1" t="s">
        <v>197</v>
      </c>
      <c r="H1616">
        <v>1</v>
      </c>
      <c r="I1616" s="1" t="s">
        <v>50</v>
      </c>
      <c r="J1616" s="1" t="s">
        <v>51</v>
      </c>
      <c r="K1616" s="1" t="s">
        <v>51</v>
      </c>
      <c r="L1616" s="1" t="s">
        <v>52</v>
      </c>
      <c r="M1616" s="1" t="s">
        <v>65</v>
      </c>
      <c r="N1616" s="1" t="s">
        <v>54</v>
      </c>
      <c r="P1616" s="1" t="s">
        <v>302</v>
      </c>
      <c r="Q1616" s="1" t="s">
        <v>56</v>
      </c>
    </row>
    <row r="1617" spans="1:17" x14ac:dyDescent="0.25">
      <c r="A1617" s="1" t="s">
        <v>3714</v>
      </c>
      <c r="B1617" s="1" t="s">
        <v>3715</v>
      </c>
      <c r="C1617" s="1" t="s">
        <v>3716</v>
      </c>
      <c r="D1617" s="1" t="s">
        <v>3025</v>
      </c>
      <c r="E1617" s="1" t="s">
        <v>771</v>
      </c>
      <c r="F1617" s="1" t="s">
        <v>44</v>
      </c>
      <c r="G1617" s="1" t="s">
        <v>169</v>
      </c>
      <c r="H1617">
        <v>1</v>
      </c>
      <c r="I1617" s="1" t="s">
        <v>50</v>
      </c>
      <c r="J1617" s="1" t="s">
        <v>51</v>
      </c>
      <c r="K1617" s="1" t="s">
        <v>51</v>
      </c>
      <c r="L1617" s="1" t="s">
        <v>52</v>
      </c>
      <c r="M1617" s="1" t="s">
        <v>65</v>
      </c>
      <c r="N1617" s="1" t="s">
        <v>54</v>
      </c>
      <c r="P1617" s="1" t="s">
        <v>302</v>
      </c>
      <c r="Q1617" s="1" t="s">
        <v>56</v>
      </c>
    </row>
    <row r="1618" spans="1:17" x14ac:dyDescent="0.25">
      <c r="A1618" s="1" t="s">
        <v>3717</v>
      </c>
      <c r="B1618" s="1" t="s">
        <v>3718</v>
      </c>
      <c r="C1618" s="1" t="s">
        <v>3719</v>
      </c>
      <c r="D1618" s="1" t="s">
        <v>3025</v>
      </c>
      <c r="E1618" s="1" t="s">
        <v>771</v>
      </c>
      <c r="F1618" s="1" t="s">
        <v>44</v>
      </c>
      <c r="G1618" s="1" t="s">
        <v>49</v>
      </c>
      <c r="H1618">
        <v>1</v>
      </c>
      <c r="I1618" s="1" t="s">
        <v>50</v>
      </c>
      <c r="J1618" s="1" t="s">
        <v>51</v>
      </c>
      <c r="K1618" s="1" t="s">
        <v>51</v>
      </c>
      <c r="L1618" s="1" t="s">
        <v>52</v>
      </c>
      <c r="M1618" s="1" t="s">
        <v>53</v>
      </c>
      <c r="N1618" s="1" t="s">
        <v>194</v>
      </c>
      <c r="O1618" s="1" t="s">
        <v>2743</v>
      </c>
      <c r="P1618" s="1" t="s">
        <v>55</v>
      </c>
      <c r="Q1618" s="1" t="s">
        <v>56</v>
      </c>
    </row>
    <row r="1619" spans="1:17" x14ac:dyDescent="0.25">
      <c r="A1619" s="1" t="s">
        <v>3717</v>
      </c>
      <c r="B1619" s="1" t="s">
        <v>3718</v>
      </c>
      <c r="C1619" s="1" t="s">
        <v>3719</v>
      </c>
      <c r="D1619" s="1" t="s">
        <v>3025</v>
      </c>
      <c r="E1619" s="1" t="s">
        <v>771</v>
      </c>
      <c r="F1619" s="1" t="s">
        <v>44</v>
      </c>
      <c r="G1619" s="1" t="s">
        <v>169</v>
      </c>
      <c r="H1619">
        <v>1</v>
      </c>
      <c r="I1619" s="1" t="s">
        <v>50</v>
      </c>
      <c r="J1619" s="1" t="s">
        <v>51</v>
      </c>
      <c r="K1619" s="1" t="s">
        <v>51</v>
      </c>
      <c r="L1619" s="1" t="s">
        <v>52</v>
      </c>
      <c r="M1619" s="1" t="s">
        <v>53</v>
      </c>
      <c r="N1619" s="1" t="s">
        <v>194</v>
      </c>
      <c r="O1619" s="1" t="s">
        <v>2743</v>
      </c>
      <c r="P1619" s="1" t="s">
        <v>55</v>
      </c>
      <c r="Q1619" s="1" t="s">
        <v>56</v>
      </c>
    </row>
    <row r="1620" spans="1:17" x14ac:dyDescent="0.25">
      <c r="A1620" s="1" t="s">
        <v>3721</v>
      </c>
      <c r="B1620" s="1" t="s">
        <v>3722</v>
      </c>
      <c r="C1620" s="1" t="s">
        <v>3723</v>
      </c>
      <c r="D1620" s="1" t="s">
        <v>2940</v>
      </c>
      <c r="E1620" s="1" t="s">
        <v>771</v>
      </c>
      <c r="F1620" s="1" t="s">
        <v>44</v>
      </c>
      <c r="G1620" s="1" t="s">
        <v>49</v>
      </c>
      <c r="H1620">
        <v>1</v>
      </c>
      <c r="I1620" s="1" t="s">
        <v>50</v>
      </c>
      <c r="J1620" s="1" t="s">
        <v>51</v>
      </c>
      <c r="K1620" s="1" t="s">
        <v>51</v>
      </c>
      <c r="L1620" s="1" t="s">
        <v>52</v>
      </c>
      <c r="M1620" s="1" t="s">
        <v>53</v>
      </c>
      <c r="N1620" s="1" t="s">
        <v>194</v>
      </c>
      <c r="O1620" s="1" t="s">
        <v>3724</v>
      </c>
      <c r="P1620" s="1" t="s">
        <v>302</v>
      </c>
      <c r="Q1620" s="1" t="s">
        <v>56</v>
      </c>
    </row>
    <row r="1621" spans="1:17" x14ac:dyDescent="0.25">
      <c r="A1621" s="1" t="s">
        <v>3721</v>
      </c>
      <c r="B1621" s="1" t="s">
        <v>3722</v>
      </c>
      <c r="C1621" s="1" t="s">
        <v>3723</v>
      </c>
      <c r="D1621" s="1" t="s">
        <v>2940</v>
      </c>
      <c r="E1621" s="1" t="s">
        <v>771</v>
      </c>
      <c r="F1621" s="1" t="s">
        <v>44</v>
      </c>
      <c r="G1621" s="1" t="s">
        <v>197</v>
      </c>
      <c r="H1621">
        <v>1</v>
      </c>
      <c r="I1621" s="1" t="s">
        <v>50</v>
      </c>
      <c r="J1621" s="1" t="s">
        <v>51</v>
      </c>
      <c r="K1621" s="1" t="s">
        <v>51</v>
      </c>
      <c r="L1621" s="1" t="s">
        <v>52</v>
      </c>
      <c r="M1621" s="1" t="s">
        <v>53</v>
      </c>
      <c r="N1621" s="1" t="s">
        <v>194</v>
      </c>
      <c r="O1621" s="1" t="s">
        <v>3724</v>
      </c>
      <c r="P1621" s="1" t="s">
        <v>302</v>
      </c>
      <c r="Q1621" s="1" t="s">
        <v>56</v>
      </c>
    </row>
    <row r="1622" spans="1:17" x14ac:dyDescent="0.25">
      <c r="A1622" s="1" t="s">
        <v>3721</v>
      </c>
      <c r="B1622" s="1" t="s">
        <v>3722</v>
      </c>
      <c r="C1622" s="1" t="s">
        <v>3723</v>
      </c>
      <c r="D1622" s="1" t="s">
        <v>2940</v>
      </c>
      <c r="E1622" s="1" t="s">
        <v>771</v>
      </c>
      <c r="F1622" s="1" t="s">
        <v>44</v>
      </c>
      <c r="G1622" s="1" t="s">
        <v>169</v>
      </c>
      <c r="H1622">
        <v>1</v>
      </c>
      <c r="I1622" s="1" t="s">
        <v>50</v>
      </c>
      <c r="J1622" s="1" t="s">
        <v>51</v>
      </c>
      <c r="K1622" s="1" t="s">
        <v>51</v>
      </c>
      <c r="L1622" s="1" t="s">
        <v>52</v>
      </c>
      <c r="M1622" s="1" t="s">
        <v>53</v>
      </c>
      <c r="N1622" s="1" t="s">
        <v>194</v>
      </c>
      <c r="O1622" s="1" t="s">
        <v>3724</v>
      </c>
      <c r="P1622" s="1" t="s">
        <v>302</v>
      </c>
      <c r="Q1622" s="1" t="s">
        <v>56</v>
      </c>
    </row>
    <row r="1623" spans="1:17" x14ac:dyDescent="0.25">
      <c r="A1623" s="1" t="s">
        <v>3725</v>
      </c>
      <c r="B1623" s="1" t="s">
        <v>3726</v>
      </c>
      <c r="C1623" s="1" t="s">
        <v>3727</v>
      </c>
      <c r="D1623" s="1" t="s">
        <v>3328</v>
      </c>
      <c r="E1623" s="1" t="s">
        <v>771</v>
      </c>
      <c r="F1623" s="1" t="s">
        <v>44</v>
      </c>
      <c r="G1623" s="1" t="s">
        <v>49</v>
      </c>
      <c r="H1623">
        <v>1</v>
      </c>
      <c r="I1623" s="1" t="s">
        <v>50</v>
      </c>
      <c r="J1623" s="1" t="s">
        <v>51</v>
      </c>
      <c r="K1623" s="1" t="s">
        <v>51</v>
      </c>
      <c r="L1623" s="1" t="s">
        <v>52</v>
      </c>
      <c r="M1623" s="1" t="s">
        <v>65</v>
      </c>
      <c r="N1623" s="1" t="s">
        <v>54</v>
      </c>
      <c r="P1623" s="1" t="s">
        <v>55</v>
      </c>
      <c r="Q1623" s="1" t="s">
        <v>56</v>
      </c>
    </row>
    <row r="1624" spans="1:17" x14ac:dyDescent="0.25">
      <c r="A1624" s="1" t="s">
        <v>3725</v>
      </c>
      <c r="B1624" s="1" t="s">
        <v>3726</v>
      </c>
      <c r="C1624" s="1" t="s">
        <v>3727</v>
      </c>
      <c r="D1624" s="1" t="s">
        <v>3328</v>
      </c>
      <c r="E1624" s="1" t="s">
        <v>771</v>
      </c>
      <c r="F1624" s="1" t="s">
        <v>44</v>
      </c>
      <c r="G1624" s="1" t="s">
        <v>197</v>
      </c>
      <c r="H1624">
        <v>1</v>
      </c>
      <c r="I1624" s="1" t="s">
        <v>50</v>
      </c>
      <c r="J1624" s="1" t="s">
        <v>51</v>
      </c>
      <c r="K1624" s="1" t="s">
        <v>51</v>
      </c>
      <c r="L1624" s="1" t="s">
        <v>52</v>
      </c>
      <c r="M1624" s="1" t="s">
        <v>65</v>
      </c>
      <c r="N1624" s="1" t="s">
        <v>54</v>
      </c>
      <c r="P1624" s="1" t="s">
        <v>55</v>
      </c>
      <c r="Q1624" s="1" t="s">
        <v>56</v>
      </c>
    </row>
    <row r="1625" spans="1:17" x14ac:dyDescent="0.25">
      <c r="A1625" s="1" t="s">
        <v>3725</v>
      </c>
      <c r="B1625" s="1" t="s">
        <v>3726</v>
      </c>
      <c r="C1625" s="1" t="s">
        <v>3727</v>
      </c>
      <c r="D1625" s="1" t="s">
        <v>3328</v>
      </c>
      <c r="E1625" s="1" t="s">
        <v>771</v>
      </c>
      <c r="F1625" s="1" t="s">
        <v>44</v>
      </c>
      <c r="G1625" s="1" t="s">
        <v>169</v>
      </c>
      <c r="H1625">
        <v>1</v>
      </c>
      <c r="I1625" s="1" t="s">
        <v>50</v>
      </c>
      <c r="J1625" s="1" t="s">
        <v>51</v>
      </c>
      <c r="K1625" s="1" t="s">
        <v>51</v>
      </c>
      <c r="L1625" s="1" t="s">
        <v>52</v>
      </c>
      <c r="M1625" s="1" t="s">
        <v>65</v>
      </c>
      <c r="N1625" s="1" t="s">
        <v>54</v>
      </c>
      <c r="P1625" s="1" t="s">
        <v>55</v>
      </c>
      <c r="Q1625" s="1" t="s">
        <v>56</v>
      </c>
    </row>
    <row r="1626" spans="1:17" x14ac:dyDescent="0.25">
      <c r="A1626" s="1" t="s">
        <v>3728</v>
      </c>
      <c r="B1626" s="1" t="s">
        <v>3729</v>
      </c>
      <c r="C1626" s="1" t="s">
        <v>3730</v>
      </c>
      <c r="D1626" s="1" t="s">
        <v>2940</v>
      </c>
      <c r="E1626" s="1" t="s">
        <v>771</v>
      </c>
      <c r="F1626" s="1" t="s">
        <v>44</v>
      </c>
      <c r="G1626" s="1" t="s">
        <v>49</v>
      </c>
      <c r="H1626">
        <v>1</v>
      </c>
      <c r="I1626" s="1" t="s">
        <v>50</v>
      </c>
      <c r="J1626" s="1" t="s">
        <v>51</v>
      </c>
      <c r="K1626" s="1" t="s">
        <v>51</v>
      </c>
      <c r="L1626" s="1" t="s">
        <v>52</v>
      </c>
      <c r="M1626" s="1" t="s">
        <v>65</v>
      </c>
      <c r="N1626" s="1" t="s">
        <v>194</v>
      </c>
      <c r="O1626" s="1" t="s">
        <v>3724</v>
      </c>
      <c r="P1626" s="1" t="s">
        <v>55</v>
      </c>
      <c r="Q1626" s="1" t="s">
        <v>56</v>
      </c>
    </row>
    <row r="1627" spans="1:17" x14ac:dyDescent="0.25">
      <c r="A1627" s="1" t="s">
        <v>3728</v>
      </c>
      <c r="B1627" s="1" t="s">
        <v>3729</v>
      </c>
      <c r="C1627" s="1" t="s">
        <v>3730</v>
      </c>
      <c r="D1627" s="1" t="s">
        <v>2940</v>
      </c>
      <c r="E1627" s="1" t="s">
        <v>771</v>
      </c>
      <c r="F1627" s="1" t="s">
        <v>44</v>
      </c>
      <c r="G1627" s="1" t="s">
        <v>197</v>
      </c>
      <c r="H1627">
        <v>1</v>
      </c>
      <c r="I1627" s="1" t="s">
        <v>50</v>
      </c>
      <c r="J1627" s="1" t="s">
        <v>51</v>
      </c>
      <c r="K1627" s="1" t="s">
        <v>51</v>
      </c>
      <c r="L1627" s="1" t="s">
        <v>52</v>
      </c>
      <c r="M1627" s="1" t="s">
        <v>65</v>
      </c>
      <c r="N1627" s="1" t="s">
        <v>194</v>
      </c>
      <c r="O1627" s="1" t="s">
        <v>3724</v>
      </c>
      <c r="P1627" s="1" t="s">
        <v>55</v>
      </c>
      <c r="Q1627" s="1" t="s">
        <v>56</v>
      </c>
    </row>
    <row r="1628" spans="1:17" x14ac:dyDescent="0.25">
      <c r="A1628" s="1" t="s">
        <v>3728</v>
      </c>
      <c r="B1628" s="1" t="s">
        <v>3729</v>
      </c>
      <c r="C1628" s="1" t="s">
        <v>3730</v>
      </c>
      <c r="D1628" s="1" t="s">
        <v>2940</v>
      </c>
      <c r="E1628" s="1" t="s">
        <v>771</v>
      </c>
      <c r="F1628" s="1" t="s">
        <v>44</v>
      </c>
      <c r="G1628" s="1" t="s">
        <v>169</v>
      </c>
      <c r="H1628">
        <v>1</v>
      </c>
      <c r="I1628" s="1" t="s">
        <v>50</v>
      </c>
      <c r="J1628" s="1" t="s">
        <v>51</v>
      </c>
      <c r="K1628" s="1" t="s">
        <v>51</v>
      </c>
      <c r="L1628" s="1" t="s">
        <v>52</v>
      </c>
      <c r="M1628" s="1" t="s">
        <v>65</v>
      </c>
      <c r="N1628" s="1" t="s">
        <v>194</v>
      </c>
      <c r="O1628" s="1" t="s">
        <v>3724</v>
      </c>
      <c r="P1628" s="1" t="s">
        <v>55</v>
      </c>
      <c r="Q1628" s="1" t="s">
        <v>56</v>
      </c>
    </row>
    <row r="1629" spans="1:17" x14ac:dyDescent="0.25">
      <c r="A1629" s="1" t="s">
        <v>3732</v>
      </c>
      <c r="B1629" s="1" t="s">
        <v>3733</v>
      </c>
      <c r="C1629" s="1" t="s">
        <v>3734</v>
      </c>
      <c r="D1629" s="1" t="s">
        <v>2940</v>
      </c>
      <c r="E1629" s="1" t="s">
        <v>771</v>
      </c>
      <c r="F1629" s="1" t="s">
        <v>44</v>
      </c>
      <c r="G1629" s="1" t="s">
        <v>49</v>
      </c>
      <c r="H1629">
        <v>1</v>
      </c>
      <c r="I1629" s="1" t="s">
        <v>50</v>
      </c>
      <c r="J1629" s="1" t="s">
        <v>51</v>
      </c>
      <c r="K1629" s="1" t="s">
        <v>51</v>
      </c>
      <c r="L1629" s="1" t="s">
        <v>52</v>
      </c>
      <c r="M1629" s="1" t="s">
        <v>65</v>
      </c>
      <c r="N1629" s="1" t="s">
        <v>54</v>
      </c>
      <c r="P1629" s="1" t="s">
        <v>55</v>
      </c>
      <c r="Q1629" s="1" t="s">
        <v>56</v>
      </c>
    </row>
    <row r="1630" spans="1:17" x14ac:dyDescent="0.25">
      <c r="A1630" s="1" t="s">
        <v>3732</v>
      </c>
      <c r="B1630" s="1" t="s">
        <v>3733</v>
      </c>
      <c r="C1630" s="1" t="s">
        <v>3734</v>
      </c>
      <c r="D1630" s="1" t="s">
        <v>2940</v>
      </c>
      <c r="E1630" s="1" t="s">
        <v>771</v>
      </c>
      <c r="F1630" s="1" t="s">
        <v>44</v>
      </c>
      <c r="G1630" s="1" t="s">
        <v>169</v>
      </c>
      <c r="H1630">
        <v>1</v>
      </c>
      <c r="I1630" s="1" t="s">
        <v>50</v>
      </c>
      <c r="J1630" s="1" t="s">
        <v>51</v>
      </c>
      <c r="K1630" s="1" t="s">
        <v>51</v>
      </c>
      <c r="L1630" s="1" t="s">
        <v>52</v>
      </c>
      <c r="M1630" s="1" t="s">
        <v>65</v>
      </c>
      <c r="N1630" s="1" t="s">
        <v>54</v>
      </c>
      <c r="P1630" s="1" t="s">
        <v>55</v>
      </c>
      <c r="Q1630" s="1" t="s">
        <v>56</v>
      </c>
    </row>
    <row r="1631" spans="1:17" x14ac:dyDescent="0.25">
      <c r="A1631" s="1" t="s">
        <v>3735</v>
      </c>
      <c r="B1631" s="1" t="s">
        <v>3736</v>
      </c>
      <c r="C1631" s="1" t="s">
        <v>3737</v>
      </c>
      <c r="D1631" s="1" t="s">
        <v>3328</v>
      </c>
      <c r="E1631" s="1" t="s">
        <v>771</v>
      </c>
      <c r="F1631" s="1" t="s">
        <v>44</v>
      </c>
      <c r="G1631" s="1" t="s">
        <v>49</v>
      </c>
      <c r="H1631">
        <v>1</v>
      </c>
      <c r="I1631" s="1" t="s">
        <v>50</v>
      </c>
      <c r="J1631" s="1" t="s">
        <v>51</v>
      </c>
      <c r="K1631" s="1" t="s">
        <v>51</v>
      </c>
      <c r="L1631" s="1" t="s">
        <v>52</v>
      </c>
      <c r="M1631" s="1" t="s">
        <v>65</v>
      </c>
      <c r="N1631" s="1" t="s">
        <v>54</v>
      </c>
      <c r="P1631" s="1" t="s">
        <v>55</v>
      </c>
      <c r="Q1631" s="1" t="s">
        <v>56</v>
      </c>
    </row>
    <row r="1632" spans="1:17" x14ac:dyDescent="0.25">
      <c r="A1632" s="1" t="s">
        <v>3735</v>
      </c>
      <c r="B1632" s="1" t="s">
        <v>3736</v>
      </c>
      <c r="C1632" s="1" t="s">
        <v>3737</v>
      </c>
      <c r="D1632" s="1" t="s">
        <v>3328</v>
      </c>
      <c r="E1632" s="1" t="s">
        <v>771</v>
      </c>
      <c r="F1632" s="1" t="s">
        <v>44</v>
      </c>
      <c r="G1632" s="1" t="s">
        <v>169</v>
      </c>
      <c r="H1632">
        <v>1</v>
      </c>
      <c r="I1632" s="1" t="s">
        <v>50</v>
      </c>
      <c r="J1632" s="1" t="s">
        <v>51</v>
      </c>
      <c r="K1632" s="1" t="s">
        <v>51</v>
      </c>
      <c r="L1632" s="1" t="s">
        <v>52</v>
      </c>
      <c r="M1632" s="1" t="s">
        <v>65</v>
      </c>
      <c r="N1632" s="1" t="s">
        <v>54</v>
      </c>
      <c r="P1632" s="1" t="s">
        <v>55</v>
      </c>
      <c r="Q1632" s="1" t="s">
        <v>56</v>
      </c>
    </row>
    <row r="1633" spans="1:17" x14ac:dyDescent="0.25">
      <c r="A1633" s="1" t="s">
        <v>3739</v>
      </c>
      <c r="B1633" s="1" t="s">
        <v>3740</v>
      </c>
      <c r="C1633" s="1" t="s">
        <v>3741</v>
      </c>
      <c r="D1633" s="1" t="s">
        <v>2944</v>
      </c>
      <c r="E1633" s="1" t="s">
        <v>771</v>
      </c>
      <c r="F1633" s="1" t="s">
        <v>44</v>
      </c>
      <c r="G1633" s="1" t="s">
        <v>49</v>
      </c>
      <c r="H1633">
        <v>1</v>
      </c>
      <c r="I1633" s="1" t="s">
        <v>50</v>
      </c>
      <c r="J1633" s="1" t="s">
        <v>51</v>
      </c>
      <c r="K1633" s="1" t="s">
        <v>184</v>
      </c>
      <c r="L1633" s="1" t="s">
        <v>52</v>
      </c>
      <c r="M1633" s="1" t="s">
        <v>65</v>
      </c>
      <c r="N1633" s="1" t="s">
        <v>194</v>
      </c>
      <c r="O1633" s="1" t="s">
        <v>3108</v>
      </c>
      <c r="P1633" s="1" t="s">
        <v>302</v>
      </c>
      <c r="Q1633" s="1" t="s">
        <v>56</v>
      </c>
    </row>
    <row r="1634" spans="1:17" x14ac:dyDescent="0.25">
      <c r="A1634" s="1" t="s">
        <v>3739</v>
      </c>
      <c r="B1634" s="1" t="s">
        <v>3740</v>
      </c>
      <c r="C1634" s="1" t="s">
        <v>3741</v>
      </c>
      <c r="D1634" s="1" t="s">
        <v>2944</v>
      </c>
      <c r="E1634" s="1" t="s">
        <v>771</v>
      </c>
      <c r="F1634" s="1" t="s">
        <v>44</v>
      </c>
      <c r="G1634" s="1" t="s">
        <v>197</v>
      </c>
      <c r="H1634">
        <v>1</v>
      </c>
      <c r="I1634" s="1" t="s">
        <v>50</v>
      </c>
      <c r="J1634" s="1" t="s">
        <v>51</v>
      </c>
      <c r="K1634" s="1" t="s">
        <v>184</v>
      </c>
      <c r="L1634" s="1" t="s">
        <v>52</v>
      </c>
      <c r="M1634" s="1" t="s">
        <v>65</v>
      </c>
      <c r="N1634" s="1" t="s">
        <v>194</v>
      </c>
      <c r="O1634" s="1" t="s">
        <v>3108</v>
      </c>
      <c r="P1634" s="1" t="s">
        <v>302</v>
      </c>
      <c r="Q1634" s="1" t="s">
        <v>56</v>
      </c>
    </row>
    <row r="1635" spans="1:17" x14ac:dyDescent="0.25">
      <c r="A1635" s="1" t="s">
        <v>3739</v>
      </c>
      <c r="B1635" s="1" t="s">
        <v>3740</v>
      </c>
      <c r="C1635" s="1" t="s">
        <v>3741</v>
      </c>
      <c r="D1635" s="1" t="s">
        <v>2944</v>
      </c>
      <c r="E1635" s="1" t="s">
        <v>771</v>
      </c>
      <c r="F1635" s="1" t="s">
        <v>44</v>
      </c>
      <c r="G1635" s="1" t="s">
        <v>169</v>
      </c>
      <c r="H1635">
        <v>1</v>
      </c>
      <c r="I1635" s="1" t="s">
        <v>50</v>
      </c>
      <c r="J1635" s="1" t="s">
        <v>51</v>
      </c>
      <c r="K1635" s="1" t="s">
        <v>184</v>
      </c>
      <c r="L1635" s="1" t="s">
        <v>52</v>
      </c>
      <c r="M1635" s="1" t="s">
        <v>65</v>
      </c>
      <c r="N1635" s="1" t="s">
        <v>194</v>
      </c>
      <c r="O1635" s="1" t="s">
        <v>3108</v>
      </c>
      <c r="P1635" s="1" t="s">
        <v>302</v>
      </c>
      <c r="Q1635" s="1" t="s">
        <v>56</v>
      </c>
    </row>
    <row r="1636" spans="1:17" x14ac:dyDescent="0.25">
      <c r="A1636" s="1" t="s">
        <v>3742</v>
      </c>
      <c r="B1636" s="1" t="s">
        <v>3743</v>
      </c>
      <c r="C1636" s="1" t="s">
        <v>3744</v>
      </c>
      <c r="D1636" s="1" t="s">
        <v>3328</v>
      </c>
      <c r="E1636" s="1" t="s">
        <v>771</v>
      </c>
      <c r="F1636" s="1" t="s">
        <v>44</v>
      </c>
      <c r="G1636" s="1" t="s">
        <v>49</v>
      </c>
      <c r="H1636">
        <v>1</v>
      </c>
      <c r="I1636" s="1" t="s">
        <v>50</v>
      </c>
      <c r="J1636" s="1" t="s">
        <v>51</v>
      </c>
      <c r="K1636" s="1" t="s">
        <v>51</v>
      </c>
      <c r="L1636" s="1" t="s">
        <v>52</v>
      </c>
      <c r="M1636" s="1" t="s">
        <v>65</v>
      </c>
      <c r="N1636" s="1" t="s">
        <v>54</v>
      </c>
      <c r="P1636" s="1" t="s">
        <v>356</v>
      </c>
      <c r="Q1636" s="1" t="s">
        <v>56</v>
      </c>
    </row>
    <row r="1637" spans="1:17" x14ac:dyDescent="0.25">
      <c r="A1637" s="1" t="s">
        <v>3742</v>
      </c>
      <c r="B1637" s="1" t="s">
        <v>3743</v>
      </c>
      <c r="C1637" s="1" t="s">
        <v>3744</v>
      </c>
      <c r="D1637" s="1" t="s">
        <v>3328</v>
      </c>
      <c r="E1637" s="1" t="s">
        <v>771</v>
      </c>
      <c r="F1637" s="1" t="s">
        <v>44</v>
      </c>
      <c r="G1637" s="1" t="s">
        <v>169</v>
      </c>
      <c r="H1637">
        <v>1</v>
      </c>
      <c r="I1637" s="1" t="s">
        <v>50</v>
      </c>
      <c r="J1637" s="1" t="s">
        <v>51</v>
      </c>
      <c r="K1637" s="1" t="s">
        <v>51</v>
      </c>
      <c r="L1637" s="1" t="s">
        <v>52</v>
      </c>
      <c r="M1637" s="1" t="s">
        <v>65</v>
      </c>
      <c r="N1637" s="1" t="s">
        <v>54</v>
      </c>
      <c r="P1637" s="1" t="s">
        <v>356</v>
      </c>
      <c r="Q1637" s="1" t="s">
        <v>56</v>
      </c>
    </row>
    <row r="1638" spans="1:17" x14ac:dyDescent="0.25">
      <c r="A1638" s="1" t="s">
        <v>3746</v>
      </c>
      <c r="B1638" s="1" t="s">
        <v>3747</v>
      </c>
      <c r="C1638" s="1" t="s">
        <v>3748</v>
      </c>
      <c r="D1638" s="1" t="s">
        <v>2944</v>
      </c>
      <c r="E1638" s="1" t="s">
        <v>771</v>
      </c>
      <c r="F1638" s="1" t="s">
        <v>44</v>
      </c>
      <c r="G1638" s="1" t="s">
        <v>49</v>
      </c>
      <c r="H1638">
        <v>1</v>
      </c>
      <c r="I1638" s="1" t="s">
        <v>50</v>
      </c>
      <c r="J1638" s="1" t="s">
        <v>51</v>
      </c>
      <c r="K1638" s="1" t="s">
        <v>57</v>
      </c>
      <c r="L1638" s="1" t="s">
        <v>52</v>
      </c>
      <c r="M1638" s="1" t="s">
        <v>53</v>
      </c>
      <c r="N1638" s="1" t="s">
        <v>194</v>
      </c>
      <c r="O1638" s="1" t="s">
        <v>3749</v>
      </c>
      <c r="P1638" s="1" t="s">
        <v>55</v>
      </c>
      <c r="Q1638" s="1" t="s">
        <v>56</v>
      </c>
    </row>
    <row r="1639" spans="1:17" x14ac:dyDescent="0.25">
      <c r="A1639" s="1" t="s">
        <v>3746</v>
      </c>
      <c r="B1639" s="1" t="s">
        <v>3747</v>
      </c>
      <c r="C1639" s="1" t="s">
        <v>3748</v>
      </c>
      <c r="D1639" s="1" t="s">
        <v>2944</v>
      </c>
      <c r="E1639" s="1" t="s">
        <v>771</v>
      </c>
      <c r="F1639" s="1" t="s">
        <v>44</v>
      </c>
      <c r="G1639" s="1" t="s">
        <v>197</v>
      </c>
      <c r="H1639">
        <v>1</v>
      </c>
      <c r="I1639" s="1" t="s">
        <v>50</v>
      </c>
      <c r="J1639" s="1" t="s">
        <v>51</v>
      </c>
      <c r="K1639" s="1" t="s">
        <v>57</v>
      </c>
      <c r="L1639" s="1" t="s">
        <v>52</v>
      </c>
      <c r="M1639" s="1" t="s">
        <v>53</v>
      </c>
      <c r="N1639" s="1" t="s">
        <v>194</v>
      </c>
      <c r="O1639" s="1" t="s">
        <v>3749</v>
      </c>
      <c r="P1639" s="1" t="s">
        <v>55</v>
      </c>
      <c r="Q1639" s="1" t="s">
        <v>56</v>
      </c>
    </row>
    <row r="1640" spans="1:17" x14ac:dyDescent="0.25">
      <c r="A1640" s="1" t="s">
        <v>3746</v>
      </c>
      <c r="B1640" s="1" t="s">
        <v>3747</v>
      </c>
      <c r="C1640" s="1" t="s">
        <v>3748</v>
      </c>
      <c r="D1640" s="1" t="s">
        <v>2944</v>
      </c>
      <c r="E1640" s="1" t="s">
        <v>771</v>
      </c>
      <c r="F1640" s="1" t="s">
        <v>44</v>
      </c>
      <c r="G1640" s="1" t="s">
        <v>169</v>
      </c>
      <c r="H1640">
        <v>1</v>
      </c>
      <c r="I1640" s="1" t="s">
        <v>50</v>
      </c>
      <c r="J1640" s="1" t="s">
        <v>51</v>
      </c>
      <c r="K1640" s="1" t="s">
        <v>57</v>
      </c>
      <c r="L1640" s="1" t="s">
        <v>52</v>
      </c>
      <c r="M1640" s="1" t="s">
        <v>53</v>
      </c>
      <c r="N1640" s="1" t="s">
        <v>194</v>
      </c>
      <c r="O1640" s="1" t="s">
        <v>3749</v>
      </c>
      <c r="P1640" s="1" t="s">
        <v>55</v>
      </c>
      <c r="Q1640" s="1" t="s">
        <v>56</v>
      </c>
    </row>
    <row r="1641" spans="1:17" x14ac:dyDescent="0.25">
      <c r="A1641" s="1" t="s">
        <v>3750</v>
      </c>
      <c r="B1641" s="1" t="s">
        <v>3751</v>
      </c>
      <c r="C1641" s="1" t="s">
        <v>3752</v>
      </c>
      <c r="D1641" s="1" t="s">
        <v>3545</v>
      </c>
      <c r="E1641" s="1" t="s">
        <v>771</v>
      </c>
      <c r="F1641" s="1" t="s">
        <v>44</v>
      </c>
      <c r="G1641" s="1" t="s">
        <v>49</v>
      </c>
      <c r="H1641">
        <v>1</v>
      </c>
      <c r="I1641" s="1" t="s">
        <v>50</v>
      </c>
      <c r="J1641" s="1" t="s">
        <v>51</v>
      </c>
      <c r="K1641" s="1" t="s">
        <v>51</v>
      </c>
      <c r="L1641" s="1" t="s">
        <v>52</v>
      </c>
      <c r="M1641" s="1" t="s">
        <v>65</v>
      </c>
      <c r="N1641" s="1" t="s">
        <v>54</v>
      </c>
      <c r="P1641" s="1" t="s">
        <v>302</v>
      </c>
      <c r="Q1641" s="1" t="s">
        <v>56</v>
      </c>
    </row>
    <row r="1642" spans="1:17" x14ac:dyDescent="0.25">
      <c r="A1642" s="1" t="s">
        <v>3750</v>
      </c>
      <c r="B1642" s="1" t="s">
        <v>3751</v>
      </c>
      <c r="C1642" s="1" t="s">
        <v>3752</v>
      </c>
      <c r="D1642" s="1" t="s">
        <v>3545</v>
      </c>
      <c r="E1642" s="1" t="s">
        <v>771</v>
      </c>
      <c r="F1642" s="1" t="s">
        <v>44</v>
      </c>
      <c r="G1642" s="1" t="s">
        <v>197</v>
      </c>
      <c r="H1642">
        <v>1</v>
      </c>
      <c r="I1642" s="1" t="s">
        <v>50</v>
      </c>
      <c r="J1642" s="1" t="s">
        <v>51</v>
      </c>
      <c r="K1642" s="1" t="s">
        <v>51</v>
      </c>
      <c r="L1642" s="1" t="s">
        <v>52</v>
      </c>
      <c r="M1642" s="1" t="s">
        <v>65</v>
      </c>
      <c r="N1642" s="1" t="s">
        <v>54</v>
      </c>
      <c r="P1642" s="1" t="s">
        <v>302</v>
      </c>
      <c r="Q1642" s="1" t="s">
        <v>56</v>
      </c>
    </row>
    <row r="1643" spans="1:17" x14ac:dyDescent="0.25">
      <c r="A1643" s="1" t="s">
        <v>3750</v>
      </c>
      <c r="B1643" s="1" t="s">
        <v>3751</v>
      </c>
      <c r="C1643" s="1" t="s">
        <v>3752</v>
      </c>
      <c r="D1643" s="1" t="s">
        <v>3545</v>
      </c>
      <c r="E1643" s="1" t="s">
        <v>771</v>
      </c>
      <c r="F1643" s="1" t="s">
        <v>44</v>
      </c>
      <c r="G1643" s="1" t="s">
        <v>169</v>
      </c>
      <c r="H1643">
        <v>1</v>
      </c>
      <c r="I1643" s="1" t="s">
        <v>50</v>
      </c>
      <c r="J1643" s="1" t="s">
        <v>51</v>
      </c>
      <c r="K1643" s="1" t="s">
        <v>51</v>
      </c>
      <c r="L1643" s="1" t="s">
        <v>52</v>
      </c>
      <c r="M1643" s="1" t="s">
        <v>65</v>
      </c>
      <c r="N1643" s="1" t="s">
        <v>54</v>
      </c>
      <c r="P1643" s="1" t="s">
        <v>302</v>
      </c>
      <c r="Q1643" s="1" t="s">
        <v>56</v>
      </c>
    </row>
    <row r="1644" spans="1:17" x14ac:dyDescent="0.25">
      <c r="A1644" s="1" t="s">
        <v>3753</v>
      </c>
      <c r="B1644" s="1" t="s">
        <v>3754</v>
      </c>
      <c r="C1644" s="1" t="s">
        <v>3755</v>
      </c>
      <c r="D1644" s="1" t="s">
        <v>2944</v>
      </c>
      <c r="E1644" s="1" t="s">
        <v>771</v>
      </c>
      <c r="F1644" s="1" t="s">
        <v>44</v>
      </c>
      <c r="G1644" s="1" t="s">
        <v>49</v>
      </c>
      <c r="H1644">
        <v>1</v>
      </c>
      <c r="I1644" s="1" t="s">
        <v>50</v>
      </c>
      <c r="J1644" s="1" t="s">
        <v>51</v>
      </c>
      <c r="K1644" s="1" t="s">
        <v>51</v>
      </c>
      <c r="L1644" s="1" t="s">
        <v>52</v>
      </c>
      <c r="M1644" s="1" t="s">
        <v>53</v>
      </c>
      <c r="N1644" s="1" t="s">
        <v>194</v>
      </c>
      <c r="O1644" s="1" t="s">
        <v>3756</v>
      </c>
      <c r="P1644" s="1" t="s">
        <v>302</v>
      </c>
      <c r="Q1644" s="1" t="s">
        <v>56</v>
      </c>
    </row>
    <row r="1645" spans="1:17" x14ac:dyDescent="0.25">
      <c r="A1645" s="1" t="s">
        <v>3753</v>
      </c>
      <c r="B1645" s="1" t="s">
        <v>3754</v>
      </c>
      <c r="C1645" s="1" t="s">
        <v>3755</v>
      </c>
      <c r="D1645" s="1" t="s">
        <v>2944</v>
      </c>
      <c r="E1645" s="1" t="s">
        <v>771</v>
      </c>
      <c r="F1645" s="1" t="s">
        <v>44</v>
      </c>
      <c r="G1645" s="1" t="s">
        <v>197</v>
      </c>
      <c r="H1645">
        <v>1</v>
      </c>
      <c r="I1645" s="1" t="s">
        <v>50</v>
      </c>
      <c r="J1645" s="1" t="s">
        <v>51</v>
      </c>
      <c r="K1645" s="1" t="s">
        <v>51</v>
      </c>
      <c r="L1645" s="1" t="s">
        <v>52</v>
      </c>
      <c r="M1645" s="1" t="s">
        <v>53</v>
      </c>
      <c r="N1645" s="1" t="s">
        <v>194</v>
      </c>
      <c r="O1645" s="1" t="s">
        <v>3756</v>
      </c>
      <c r="P1645" s="1" t="s">
        <v>302</v>
      </c>
      <c r="Q1645" s="1" t="s">
        <v>56</v>
      </c>
    </row>
    <row r="1646" spans="1:17" x14ac:dyDescent="0.25">
      <c r="A1646" s="1" t="s">
        <v>3753</v>
      </c>
      <c r="B1646" s="1" t="s">
        <v>3754</v>
      </c>
      <c r="C1646" s="1" t="s">
        <v>3755</v>
      </c>
      <c r="D1646" s="1" t="s">
        <v>2944</v>
      </c>
      <c r="E1646" s="1" t="s">
        <v>771</v>
      </c>
      <c r="F1646" s="1" t="s">
        <v>44</v>
      </c>
      <c r="G1646" s="1" t="s">
        <v>169</v>
      </c>
      <c r="H1646">
        <v>1</v>
      </c>
      <c r="I1646" s="1" t="s">
        <v>50</v>
      </c>
      <c r="J1646" s="1" t="s">
        <v>51</v>
      </c>
      <c r="K1646" s="1" t="s">
        <v>51</v>
      </c>
      <c r="L1646" s="1" t="s">
        <v>52</v>
      </c>
      <c r="M1646" s="1" t="s">
        <v>53</v>
      </c>
      <c r="N1646" s="1" t="s">
        <v>194</v>
      </c>
      <c r="O1646" s="1" t="s">
        <v>3756</v>
      </c>
      <c r="P1646" s="1" t="s">
        <v>302</v>
      </c>
      <c r="Q1646" s="1" t="s">
        <v>56</v>
      </c>
    </row>
    <row r="1647" spans="1:17" x14ac:dyDescent="0.25">
      <c r="A1647" s="1" t="s">
        <v>3757</v>
      </c>
      <c r="B1647" s="1" t="s">
        <v>3758</v>
      </c>
      <c r="C1647" s="1" t="s">
        <v>3759</v>
      </c>
      <c r="D1647" s="1" t="s">
        <v>3545</v>
      </c>
      <c r="E1647" s="1" t="s">
        <v>771</v>
      </c>
      <c r="F1647" s="1" t="s">
        <v>44</v>
      </c>
      <c r="G1647" s="1" t="s">
        <v>49</v>
      </c>
      <c r="H1647">
        <v>1</v>
      </c>
      <c r="I1647" s="1" t="s">
        <v>50</v>
      </c>
      <c r="J1647" s="1" t="s">
        <v>51</v>
      </c>
      <c r="K1647" s="1" t="s">
        <v>51</v>
      </c>
      <c r="L1647" s="1" t="s">
        <v>52</v>
      </c>
      <c r="M1647" s="1" t="s">
        <v>65</v>
      </c>
      <c r="N1647" s="1" t="s">
        <v>194</v>
      </c>
      <c r="O1647" s="1" t="s">
        <v>2743</v>
      </c>
      <c r="P1647" s="1" t="s">
        <v>302</v>
      </c>
      <c r="Q1647" s="1" t="s">
        <v>56</v>
      </c>
    </row>
    <row r="1648" spans="1:17" x14ac:dyDescent="0.25">
      <c r="A1648" s="1" t="s">
        <v>3757</v>
      </c>
      <c r="B1648" s="1" t="s">
        <v>3758</v>
      </c>
      <c r="C1648" s="1" t="s">
        <v>3759</v>
      </c>
      <c r="D1648" s="1" t="s">
        <v>3545</v>
      </c>
      <c r="E1648" s="1" t="s">
        <v>771</v>
      </c>
      <c r="F1648" s="1" t="s">
        <v>44</v>
      </c>
      <c r="G1648" s="1" t="s">
        <v>169</v>
      </c>
      <c r="H1648">
        <v>1</v>
      </c>
      <c r="I1648" s="1" t="s">
        <v>50</v>
      </c>
      <c r="J1648" s="1" t="s">
        <v>51</v>
      </c>
      <c r="K1648" s="1" t="s">
        <v>51</v>
      </c>
      <c r="L1648" s="1" t="s">
        <v>52</v>
      </c>
      <c r="M1648" s="1" t="s">
        <v>65</v>
      </c>
      <c r="N1648" s="1" t="s">
        <v>194</v>
      </c>
      <c r="O1648" s="1" t="s">
        <v>2743</v>
      </c>
      <c r="P1648" s="1" t="s">
        <v>302</v>
      </c>
      <c r="Q1648" s="1" t="s">
        <v>56</v>
      </c>
    </row>
    <row r="1649" spans="1:18" x14ac:dyDescent="0.25">
      <c r="A1649" s="1" t="s">
        <v>3761</v>
      </c>
      <c r="B1649" s="1" t="s">
        <v>3762</v>
      </c>
      <c r="C1649" s="1" t="s">
        <v>3763</v>
      </c>
      <c r="D1649" s="1" t="s">
        <v>3545</v>
      </c>
      <c r="E1649" s="1" t="s">
        <v>771</v>
      </c>
      <c r="F1649" s="1" t="s">
        <v>44</v>
      </c>
      <c r="G1649" s="1" t="s">
        <v>49</v>
      </c>
      <c r="H1649">
        <v>1</v>
      </c>
      <c r="I1649" s="1" t="s">
        <v>50</v>
      </c>
      <c r="J1649" s="1" t="s">
        <v>51</v>
      </c>
      <c r="K1649" s="1" t="s">
        <v>51</v>
      </c>
      <c r="L1649" s="1" t="s">
        <v>52</v>
      </c>
      <c r="M1649" s="1" t="s">
        <v>65</v>
      </c>
      <c r="N1649" s="1" t="s">
        <v>194</v>
      </c>
      <c r="O1649" s="1" t="s">
        <v>2743</v>
      </c>
      <c r="P1649" s="1" t="s">
        <v>55</v>
      </c>
      <c r="Q1649" s="1" t="s">
        <v>56</v>
      </c>
    </row>
    <row r="1650" spans="1:18" x14ac:dyDescent="0.25">
      <c r="A1650" s="1" t="s">
        <v>3761</v>
      </c>
      <c r="B1650" s="1" t="s">
        <v>3762</v>
      </c>
      <c r="C1650" s="1" t="s">
        <v>3763</v>
      </c>
      <c r="D1650" s="1" t="s">
        <v>3545</v>
      </c>
      <c r="E1650" s="1" t="s">
        <v>771</v>
      </c>
      <c r="F1650" s="1" t="s">
        <v>44</v>
      </c>
      <c r="G1650" s="1" t="s">
        <v>169</v>
      </c>
      <c r="H1650">
        <v>1</v>
      </c>
      <c r="I1650" s="1" t="s">
        <v>50</v>
      </c>
      <c r="J1650" s="1" t="s">
        <v>51</v>
      </c>
      <c r="K1650" s="1" t="s">
        <v>51</v>
      </c>
      <c r="L1650" s="1" t="s">
        <v>52</v>
      </c>
      <c r="M1650" s="1" t="s">
        <v>65</v>
      </c>
      <c r="N1650" s="1" t="s">
        <v>194</v>
      </c>
      <c r="O1650" s="1" t="s">
        <v>2743</v>
      </c>
      <c r="P1650" s="1" t="s">
        <v>55</v>
      </c>
      <c r="Q1650" s="1" t="s">
        <v>56</v>
      </c>
    </row>
    <row r="1651" spans="1:18" x14ac:dyDescent="0.25">
      <c r="A1651" s="1" t="s">
        <v>3764</v>
      </c>
      <c r="B1651" s="1" t="s">
        <v>3765</v>
      </c>
      <c r="C1651" s="1" t="s">
        <v>3766</v>
      </c>
      <c r="D1651" s="1" t="s">
        <v>3767</v>
      </c>
      <c r="E1651" s="1" t="s">
        <v>771</v>
      </c>
      <c r="F1651" s="1" t="s">
        <v>44</v>
      </c>
      <c r="G1651" s="1" t="s">
        <v>49</v>
      </c>
      <c r="H1651">
        <v>1</v>
      </c>
      <c r="I1651" s="1" t="s">
        <v>50</v>
      </c>
      <c r="J1651" s="1" t="s">
        <v>51</v>
      </c>
      <c r="K1651" s="1" t="s">
        <v>51</v>
      </c>
      <c r="L1651" s="1" t="s">
        <v>52</v>
      </c>
      <c r="M1651" s="1" t="s">
        <v>65</v>
      </c>
      <c r="N1651" s="1" t="s">
        <v>54</v>
      </c>
      <c r="P1651" s="1" t="s">
        <v>302</v>
      </c>
      <c r="Q1651" s="1" t="s">
        <v>56</v>
      </c>
    </row>
    <row r="1652" spans="1:18" x14ac:dyDescent="0.25">
      <c r="A1652" s="1" t="s">
        <v>3764</v>
      </c>
      <c r="B1652" s="1" t="s">
        <v>3765</v>
      </c>
      <c r="C1652" s="1" t="s">
        <v>3766</v>
      </c>
      <c r="D1652" s="1" t="s">
        <v>3767</v>
      </c>
      <c r="E1652" s="1" t="s">
        <v>771</v>
      </c>
      <c r="F1652" s="1" t="s">
        <v>44</v>
      </c>
      <c r="G1652" s="1" t="s">
        <v>197</v>
      </c>
      <c r="H1652">
        <v>1</v>
      </c>
      <c r="I1652" s="1" t="s">
        <v>50</v>
      </c>
      <c r="J1652" s="1" t="s">
        <v>51</v>
      </c>
      <c r="K1652" s="1" t="s">
        <v>51</v>
      </c>
      <c r="L1652" s="1" t="s">
        <v>52</v>
      </c>
      <c r="M1652" s="1" t="s">
        <v>65</v>
      </c>
      <c r="N1652" s="1" t="s">
        <v>54</v>
      </c>
      <c r="P1652" s="1" t="s">
        <v>302</v>
      </c>
      <c r="Q1652" s="1" t="s">
        <v>56</v>
      </c>
    </row>
    <row r="1653" spans="1:18" x14ac:dyDescent="0.25">
      <c r="A1653" s="1" t="s">
        <v>3764</v>
      </c>
      <c r="B1653" s="1" t="s">
        <v>3765</v>
      </c>
      <c r="C1653" s="1" t="s">
        <v>3766</v>
      </c>
      <c r="D1653" s="1" t="s">
        <v>3767</v>
      </c>
      <c r="E1653" s="1" t="s">
        <v>771</v>
      </c>
      <c r="F1653" s="1" t="s">
        <v>44</v>
      </c>
      <c r="G1653" s="1" t="s">
        <v>169</v>
      </c>
      <c r="H1653">
        <v>1</v>
      </c>
      <c r="I1653" s="1" t="s">
        <v>50</v>
      </c>
      <c r="J1653" s="1" t="s">
        <v>51</v>
      </c>
      <c r="K1653" s="1" t="s">
        <v>51</v>
      </c>
      <c r="L1653" s="1" t="s">
        <v>52</v>
      </c>
      <c r="M1653" s="1" t="s">
        <v>65</v>
      </c>
      <c r="N1653" s="1" t="s">
        <v>54</v>
      </c>
      <c r="P1653" s="1" t="s">
        <v>302</v>
      </c>
      <c r="Q1653" s="1" t="s">
        <v>56</v>
      </c>
    </row>
    <row r="1654" spans="1:18" x14ac:dyDescent="0.25">
      <c r="A1654" s="1" t="s">
        <v>3768</v>
      </c>
      <c r="B1654" s="1" t="s">
        <v>3769</v>
      </c>
      <c r="C1654" s="1" t="s">
        <v>3770</v>
      </c>
      <c r="D1654" s="1" t="s">
        <v>3319</v>
      </c>
      <c r="E1654" s="1" t="s">
        <v>771</v>
      </c>
      <c r="F1654" s="1" t="s">
        <v>44</v>
      </c>
      <c r="G1654" s="1" t="s">
        <v>49</v>
      </c>
      <c r="H1654">
        <v>1</v>
      </c>
      <c r="I1654" s="1" t="s">
        <v>50</v>
      </c>
      <c r="J1654" s="1" t="s">
        <v>51</v>
      </c>
      <c r="K1654" s="1" t="s">
        <v>51</v>
      </c>
      <c r="L1654" s="1" t="s">
        <v>52</v>
      </c>
      <c r="M1654" s="1" t="s">
        <v>65</v>
      </c>
      <c r="N1654" s="1" t="s">
        <v>194</v>
      </c>
      <c r="O1654" s="1" t="s">
        <v>2743</v>
      </c>
      <c r="P1654" s="1" t="s">
        <v>55</v>
      </c>
      <c r="Q1654" s="1" t="s">
        <v>56</v>
      </c>
      <c r="R1654" s="1" t="s">
        <v>2248</v>
      </c>
    </row>
    <row r="1655" spans="1:18" x14ac:dyDescent="0.25">
      <c r="A1655" s="1" t="s">
        <v>3768</v>
      </c>
      <c r="B1655" s="1" t="s">
        <v>3769</v>
      </c>
      <c r="C1655" s="1" t="s">
        <v>3770</v>
      </c>
      <c r="D1655" s="1" t="s">
        <v>3319</v>
      </c>
      <c r="E1655" s="1" t="s">
        <v>771</v>
      </c>
      <c r="F1655" s="1" t="s">
        <v>44</v>
      </c>
      <c r="G1655" s="1" t="s">
        <v>169</v>
      </c>
      <c r="H1655">
        <v>1</v>
      </c>
      <c r="I1655" s="1" t="s">
        <v>50</v>
      </c>
      <c r="J1655" s="1" t="s">
        <v>51</v>
      </c>
      <c r="K1655" s="1" t="s">
        <v>51</v>
      </c>
      <c r="L1655" s="1" t="s">
        <v>52</v>
      </c>
      <c r="M1655" s="1" t="s">
        <v>65</v>
      </c>
      <c r="N1655" s="1" t="s">
        <v>194</v>
      </c>
      <c r="O1655" s="1" t="s">
        <v>2743</v>
      </c>
      <c r="P1655" s="1" t="s">
        <v>55</v>
      </c>
      <c r="Q1655" s="1" t="s">
        <v>56</v>
      </c>
      <c r="R1655" s="1" t="s">
        <v>2248</v>
      </c>
    </row>
    <row r="1656" spans="1:18" x14ac:dyDescent="0.25">
      <c r="A1656" s="1" t="s">
        <v>3771</v>
      </c>
      <c r="B1656" s="1" t="s">
        <v>3772</v>
      </c>
      <c r="C1656" s="1" t="s">
        <v>3773</v>
      </c>
      <c r="D1656" s="1" t="s">
        <v>3319</v>
      </c>
      <c r="E1656" s="1" t="s">
        <v>771</v>
      </c>
      <c r="F1656" s="1" t="s">
        <v>44</v>
      </c>
      <c r="G1656" s="1" t="s">
        <v>49</v>
      </c>
      <c r="H1656">
        <v>1</v>
      </c>
      <c r="I1656" s="1" t="s">
        <v>50</v>
      </c>
      <c r="J1656" s="1" t="s">
        <v>51</v>
      </c>
      <c r="K1656" s="1" t="s">
        <v>51</v>
      </c>
      <c r="L1656" s="1" t="s">
        <v>52</v>
      </c>
      <c r="M1656" s="1" t="s">
        <v>65</v>
      </c>
      <c r="N1656" s="1" t="s">
        <v>54</v>
      </c>
      <c r="P1656" s="1" t="s">
        <v>302</v>
      </c>
      <c r="Q1656" s="1" t="s">
        <v>56</v>
      </c>
    </row>
    <row r="1657" spans="1:18" x14ac:dyDescent="0.25">
      <c r="A1657" s="1" t="s">
        <v>3771</v>
      </c>
      <c r="B1657" s="1" t="s">
        <v>3772</v>
      </c>
      <c r="C1657" s="1" t="s">
        <v>3773</v>
      </c>
      <c r="D1657" s="1" t="s">
        <v>3319</v>
      </c>
      <c r="E1657" s="1" t="s">
        <v>771</v>
      </c>
      <c r="F1657" s="1" t="s">
        <v>44</v>
      </c>
      <c r="G1657" s="1" t="s">
        <v>197</v>
      </c>
      <c r="H1657">
        <v>1</v>
      </c>
      <c r="I1657" s="1" t="s">
        <v>50</v>
      </c>
      <c r="J1657" s="1" t="s">
        <v>51</v>
      </c>
      <c r="K1657" s="1" t="s">
        <v>51</v>
      </c>
      <c r="L1657" s="1" t="s">
        <v>52</v>
      </c>
      <c r="M1657" s="1" t="s">
        <v>65</v>
      </c>
      <c r="N1657" s="1" t="s">
        <v>54</v>
      </c>
      <c r="P1657" s="1" t="s">
        <v>302</v>
      </c>
      <c r="Q1657" s="1" t="s">
        <v>56</v>
      </c>
    </row>
    <row r="1658" spans="1:18" x14ac:dyDescent="0.25">
      <c r="A1658" s="1" t="s">
        <v>3771</v>
      </c>
      <c r="B1658" s="1" t="s">
        <v>3772</v>
      </c>
      <c r="C1658" s="1" t="s">
        <v>3773</v>
      </c>
      <c r="D1658" s="1" t="s">
        <v>3319</v>
      </c>
      <c r="E1658" s="1" t="s">
        <v>771</v>
      </c>
      <c r="F1658" s="1" t="s">
        <v>44</v>
      </c>
      <c r="G1658" s="1" t="s">
        <v>169</v>
      </c>
      <c r="H1658">
        <v>1</v>
      </c>
      <c r="I1658" s="1" t="s">
        <v>50</v>
      </c>
      <c r="J1658" s="1" t="s">
        <v>51</v>
      </c>
      <c r="K1658" s="1" t="s">
        <v>51</v>
      </c>
      <c r="L1658" s="1" t="s">
        <v>52</v>
      </c>
      <c r="M1658" s="1" t="s">
        <v>65</v>
      </c>
      <c r="N1658" s="1" t="s">
        <v>54</v>
      </c>
      <c r="P1658" s="1" t="s">
        <v>302</v>
      </c>
      <c r="Q1658" s="1" t="s">
        <v>56</v>
      </c>
    </row>
    <row r="1659" spans="1:18" x14ac:dyDescent="0.25">
      <c r="A1659" s="1" t="s">
        <v>3774</v>
      </c>
      <c r="B1659" s="1" t="s">
        <v>3775</v>
      </c>
      <c r="C1659" s="1" t="s">
        <v>3776</v>
      </c>
      <c r="D1659" s="1" t="s">
        <v>3597</v>
      </c>
      <c r="E1659" s="1" t="s">
        <v>771</v>
      </c>
      <c r="F1659" s="1" t="s">
        <v>44</v>
      </c>
      <c r="G1659" s="1" t="s">
        <v>49</v>
      </c>
      <c r="H1659">
        <v>1</v>
      </c>
      <c r="I1659" s="1" t="s">
        <v>50</v>
      </c>
      <c r="J1659" s="1" t="s">
        <v>51</v>
      </c>
      <c r="K1659" s="1" t="s">
        <v>51</v>
      </c>
      <c r="L1659" s="1" t="s">
        <v>52</v>
      </c>
      <c r="M1659" s="1" t="s">
        <v>65</v>
      </c>
      <c r="N1659" s="1" t="s">
        <v>194</v>
      </c>
      <c r="O1659" s="1" t="s">
        <v>2743</v>
      </c>
      <c r="P1659" s="1" t="s">
        <v>302</v>
      </c>
      <c r="Q1659" s="1" t="s">
        <v>56</v>
      </c>
    </row>
    <row r="1660" spans="1:18" x14ac:dyDescent="0.25">
      <c r="A1660" s="1" t="s">
        <v>3774</v>
      </c>
      <c r="B1660" s="1" t="s">
        <v>3775</v>
      </c>
      <c r="C1660" s="1" t="s">
        <v>3776</v>
      </c>
      <c r="D1660" s="1" t="s">
        <v>3597</v>
      </c>
      <c r="E1660" s="1" t="s">
        <v>771</v>
      </c>
      <c r="F1660" s="1" t="s">
        <v>44</v>
      </c>
      <c r="G1660" s="1" t="s">
        <v>169</v>
      </c>
      <c r="H1660">
        <v>1</v>
      </c>
      <c r="I1660" s="1" t="s">
        <v>50</v>
      </c>
      <c r="J1660" s="1" t="s">
        <v>51</v>
      </c>
      <c r="K1660" s="1" t="s">
        <v>51</v>
      </c>
      <c r="L1660" s="1" t="s">
        <v>52</v>
      </c>
      <c r="M1660" s="1" t="s">
        <v>65</v>
      </c>
      <c r="N1660" s="1" t="s">
        <v>194</v>
      </c>
      <c r="O1660" s="1" t="s">
        <v>2743</v>
      </c>
      <c r="P1660" s="1" t="s">
        <v>302</v>
      </c>
      <c r="Q1660" s="1" t="s">
        <v>56</v>
      </c>
    </row>
    <row r="1661" spans="1:18" x14ac:dyDescent="0.25">
      <c r="A1661" s="1" t="s">
        <v>3778</v>
      </c>
      <c r="B1661" s="1" t="s">
        <v>3779</v>
      </c>
      <c r="C1661" s="1" t="s">
        <v>3780</v>
      </c>
      <c r="D1661" s="1" t="s">
        <v>3597</v>
      </c>
      <c r="E1661" s="1" t="s">
        <v>771</v>
      </c>
      <c r="F1661" s="1" t="s">
        <v>44</v>
      </c>
      <c r="G1661" s="1" t="s">
        <v>49</v>
      </c>
      <c r="H1661">
        <v>2</v>
      </c>
      <c r="I1661" s="1" t="s">
        <v>50</v>
      </c>
      <c r="J1661" s="1" t="s">
        <v>51</v>
      </c>
      <c r="K1661" s="1" t="s">
        <v>51</v>
      </c>
      <c r="L1661" s="1" t="s">
        <v>52</v>
      </c>
      <c r="M1661" s="1" t="s">
        <v>65</v>
      </c>
      <c r="N1661" s="1" t="s">
        <v>54</v>
      </c>
      <c r="P1661" s="1" t="s">
        <v>302</v>
      </c>
      <c r="Q1661" s="1" t="s">
        <v>56</v>
      </c>
    </row>
    <row r="1662" spans="1:18" x14ac:dyDescent="0.25">
      <c r="A1662" s="1" t="s">
        <v>3778</v>
      </c>
      <c r="B1662" s="1" t="s">
        <v>3779</v>
      </c>
      <c r="C1662" s="1" t="s">
        <v>3780</v>
      </c>
      <c r="D1662" s="1" t="s">
        <v>3597</v>
      </c>
      <c r="E1662" s="1" t="s">
        <v>771</v>
      </c>
      <c r="F1662" s="1" t="s">
        <v>44</v>
      </c>
      <c r="G1662" s="1" t="s">
        <v>197</v>
      </c>
      <c r="H1662">
        <v>1</v>
      </c>
      <c r="I1662" s="1" t="s">
        <v>50</v>
      </c>
      <c r="J1662" s="1" t="s">
        <v>51</v>
      </c>
      <c r="K1662" s="1" t="s">
        <v>51</v>
      </c>
      <c r="L1662" s="1" t="s">
        <v>52</v>
      </c>
      <c r="M1662" s="1" t="s">
        <v>65</v>
      </c>
      <c r="N1662" s="1" t="s">
        <v>54</v>
      </c>
      <c r="P1662" s="1" t="s">
        <v>302</v>
      </c>
      <c r="Q1662" s="1" t="s">
        <v>56</v>
      </c>
    </row>
    <row r="1663" spans="1:18" x14ac:dyDescent="0.25">
      <c r="A1663" s="1" t="s">
        <v>3778</v>
      </c>
      <c r="B1663" s="1" t="s">
        <v>3779</v>
      </c>
      <c r="C1663" s="1" t="s">
        <v>3780</v>
      </c>
      <c r="D1663" s="1" t="s">
        <v>3597</v>
      </c>
      <c r="E1663" s="1" t="s">
        <v>771</v>
      </c>
      <c r="F1663" s="1" t="s">
        <v>44</v>
      </c>
      <c r="G1663" s="1" t="s">
        <v>169</v>
      </c>
      <c r="H1663">
        <v>1</v>
      </c>
      <c r="I1663" s="1" t="s">
        <v>50</v>
      </c>
      <c r="J1663" s="1" t="s">
        <v>51</v>
      </c>
      <c r="K1663" s="1" t="s">
        <v>51</v>
      </c>
      <c r="L1663" s="1" t="s">
        <v>52</v>
      </c>
      <c r="M1663" s="1" t="s">
        <v>65</v>
      </c>
      <c r="N1663" s="1" t="s">
        <v>54</v>
      </c>
      <c r="P1663" s="1" t="s">
        <v>302</v>
      </c>
      <c r="Q1663" s="1" t="s">
        <v>56</v>
      </c>
    </row>
    <row r="1664" spans="1:18" x14ac:dyDescent="0.25">
      <c r="A1664" s="1" t="s">
        <v>3781</v>
      </c>
      <c r="B1664" s="1" t="s">
        <v>3782</v>
      </c>
      <c r="C1664" s="1" t="s">
        <v>3783</v>
      </c>
      <c r="D1664" s="1" t="s">
        <v>3597</v>
      </c>
      <c r="E1664" s="1" t="s">
        <v>771</v>
      </c>
      <c r="F1664" s="1" t="s">
        <v>44</v>
      </c>
      <c r="G1664" s="1" t="s">
        <v>49</v>
      </c>
      <c r="H1664">
        <v>2</v>
      </c>
      <c r="I1664" s="1" t="s">
        <v>50</v>
      </c>
      <c r="J1664" s="1" t="s">
        <v>51</v>
      </c>
      <c r="K1664" s="1" t="s">
        <v>51</v>
      </c>
      <c r="L1664" s="1" t="s">
        <v>52</v>
      </c>
      <c r="M1664" s="1" t="s">
        <v>65</v>
      </c>
      <c r="N1664" s="1" t="s">
        <v>54</v>
      </c>
      <c r="P1664" s="1" t="s">
        <v>302</v>
      </c>
      <c r="Q1664" s="1" t="s">
        <v>56</v>
      </c>
    </row>
    <row r="1665" spans="1:17" x14ac:dyDescent="0.25">
      <c r="A1665" s="1" t="s">
        <v>3781</v>
      </c>
      <c r="B1665" s="1" t="s">
        <v>3782</v>
      </c>
      <c r="C1665" s="1" t="s">
        <v>3783</v>
      </c>
      <c r="D1665" s="1" t="s">
        <v>3597</v>
      </c>
      <c r="E1665" s="1" t="s">
        <v>771</v>
      </c>
      <c r="F1665" s="1" t="s">
        <v>44</v>
      </c>
      <c r="G1665" s="1" t="s">
        <v>197</v>
      </c>
      <c r="H1665">
        <v>1</v>
      </c>
      <c r="I1665" s="1" t="s">
        <v>50</v>
      </c>
      <c r="J1665" s="1" t="s">
        <v>51</v>
      </c>
      <c r="K1665" s="1" t="s">
        <v>51</v>
      </c>
      <c r="L1665" s="1" t="s">
        <v>52</v>
      </c>
      <c r="M1665" s="1" t="s">
        <v>65</v>
      </c>
      <c r="N1665" s="1" t="s">
        <v>54</v>
      </c>
      <c r="P1665" s="1" t="s">
        <v>302</v>
      </c>
      <c r="Q1665" s="1" t="s">
        <v>56</v>
      </c>
    </row>
    <row r="1666" spans="1:17" x14ac:dyDescent="0.25">
      <c r="A1666" s="1" t="s">
        <v>3781</v>
      </c>
      <c r="B1666" s="1" t="s">
        <v>3782</v>
      </c>
      <c r="C1666" s="1" t="s">
        <v>3783</v>
      </c>
      <c r="D1666" s="1" t="s">
        <v>3597</v>
      </c>
      <c r="E1666" s="1" t="s">
        <v>771</v>
      </c>
      <c r="F1666" s="1" t="s">
        <v>44</v>
      </c>
      <c r="G1666" s="1" t="s">
        <v>169</v>
      </c>
      <c r="H1666">
        <v>1</v>
      </c>
      <c r="I1666" s="1" t="s">
        <v>50</v>
      </c>
      <c r="J1666" s="1" t="s">
        <v>51</v>
      </c>
      <c r="K1666" s="1" t="s">
        <v>51</v>
      </c>
      <c r="L1666" s="1" t="s">
        <v>52</v>
      </c>
      <c r="M1666" s="1" t="s">
        <v>65</v>
      </c>
      <c r="N1666" s="1" t="s">
        <v>54</v>
      </c>
      <c r="P1666" s="1" t="s">
        <v>302</v>
      </c>
      <c r="Q1666" s="1" t="s">
        <v>56</v>
      </c>
    </row>
    <row r="1667" spans="1:17" x14ac:dyDescent="0.25">
      <c r="A1667" s="1" t="s">
        <v>3784</v>
      </c>
      <c r="B1667" s="1" t="s">
        <v>3785</v>
      </c>
      <c r="C1667" s="1" t="s">
        <v>3786</v>
      </c>
      <c r="D1667" s="1" t="s">
        <v>2940</v>
      </c>
      <c r="E1667" s="1" t="s">
        <v>771</v>
      </c>
      <c r="F1667" s="1" t="s">
        <v>44</v>
      </c>
      <c r="G1667" s="1" t="s">
        <v>49</v>
      </c>
      <c r="H1667">
        <v>1</v>
      </c>
      <c r="I1667" s="1" t="s">
        <v>50</v>
      </c>
      <c r="J1667" s="1" t="s">
        <v>51</v>
      </c>
      <c r="K1667" s="1" t="s">
        <v>51</v>
      </c>
      <c r="L1667" s="1" t="s">
        <v>52</v>
      </c>
      <c r="M1667" s="1" t="s">
        <v>65</v>
      </c>
      <c r="N1667" s="1" t="s">
        <v>54</v>
      </c>
      <c r="P1667" s="1" t="s">
        <v>356</v>
      </c>
      <c r="Q1667" s="1" t="s">
        <v>122</v>
      </c>
    </row>
    <row r="1668" spans="1:17" x14ac:dyDescent="0.25">
      <c r="A1668" s="1" t="s">
        <v>3784</v>
      </c>
      <c r="B1668" s="1" t="s">
        <v>3785</v>
      </c>
      <c r="C1668" s="1" t="s">
        <v>3786</v>
      </c>
      <c r="D1668" s="1" t="s">
        <v>2940</v>
      </c>
      <c r="E1668" s="1" t="s">
        <v>771</v>
      </c>
      <c r="F1668" s="1" t="s">
        <v>44</v>
      </c>
      <c r="G1668" s="1" t="s">
        <v>197</v>
      </c>
      <c r="H1668">
        <v>1</v>
      </c>
      <c r="I1668" s="1" t="s">
        <v>50</v>
      </c>
      <c r="J1668" s="1" t="s">
        <v>51</v>
      </c>
      <c r="K1668" s="1" t="s">
        <v>51</v>
      </c>
      <c r="L1668" s="1" t="s">
        <v>52</v>
      </c>
      <c r="M1668" s="1" t="s">
        <v>65</v>
      </c>
      <c r="N1668" s="1" t="s">
        <v>54</v>
      </c>
      <c r="P1668" s="1" t="s">
        <v>356</v>
      </c>
      <c r="Q1668" s="1" t="s">
        <v>122</v>
      </c>
    </row>
    <row r="1669" spans="1:17" x14ac:dyDescent="0.25">
      <c r="A1669" s="1" t="s">
        <v>3784</v>
      </c>
      <c r="B1669" s="1" t="s">
        <v>3785</v>
      </c>
      <c r="C1669" s="1" t="s">
        <v>3786</v>
      </c>
      <c r="D1669" s="1" t="s">
        <v>2940</v>
      </c>
      <c r="E1669" s="1" t="s">
        <v>771</v>
      </c>
      <c r="F1669" s="1" t="s">
        <v>44</v>
      </c>
      <c r="G1669" s="1" t="s">
        <v>169</v>
      </c>
      <c r="H1669">
        <v>1</v>
      </c>
      <c r="I1669" s="1" t="s">
        <v>50</v>
      </c>
      <c r="J1669" s="1" t="s">
        <v>51</v>
      </c>
      <c r="K1669" s="1" t="s">
        <v>51</v>
      </c>
      <c r="L1669" s="1" t="s">
        <v>52</v>
      </c>
      <c r="M1669" s="1" t="s">
        <v>65</v>
      </c>
      <c r="N1669" s="1" t="s">
        <v>54</v>
      </c>
      <c r="P1669" s="1" t="s">
        <v>356</v>
      </c>
      <c r="Q1669" s="1" t="s">
        <v>122</v>
      </c>
    </row>
    <row r="1670" spans="1:17" x14ac:dyDescent="0.25">
      <c r="A1670" s="1" t="s">
        <v>3787</v>
      </c>
      <c r="B1670" s="1" t="s">
        <v>3788</v>
      </c>
      <c r="C1670" s="1" t="s">
        <v>3789</v>
      </c>
      <c r="D1670" s="1" t="s">
        <v>2944</v>
      </c>
      <c r="E1670" s="1" t="s">
        <v>771</v>
      </c>
      <c r="F1670" s="1" t="s">
        <v>44</v>
      </c>
      <c r="G1670" s="1" t="s">
        <v>49</v>
      </c>
      <c r="H1670">
        <v>1</v>
      </c>
      <c r="I1670" s="1" t="s">
        <v>50</v>
      </c>
      <c r="J1670" s="1" t="s">
        <v>183</v>
      </c>
      <c r="K1670" s="1" t="s">
        <v>184</v>
      </c>
      <c r="L1670" s="1" t="s">
        <v>52</v>
      </c>
      <c r="M1670" s="1" t="s">
        <v>65</v>
      </c>
      <c r="N1670" s="1" t="s">
        <v>194</v>
      </c>
      <c r="O1670" s="1" t="s">
        <v>3108</v>
      </c>
      <c r="P1670" s="1" t="s">
        <v>302</v>
      </c>
      <c r="Q1670" s="1" t="s">
        <v>56</v>
      </c>
    </row>
    <row r="1671" spans="1:17" x14ac:dyDescent="0.25">
      <c r="A1671" s="1" t="s">
        <v>3787</v>
      </c>
      <c r="B1671" s="1" t="s">
        <v>3788</v>
      </c>
      <c r="C1671" s="1" t="s">
        <v>3789</v>
      </c>
      <c r="D1671" s="1" t="s">
        <v>2944</v>
      </c>
      <c r="E1671" s="1" t="s">
        <v>771</v>
      </c>
      <c r="F1671" s="1" t="s">
        <v>44</v>
      </c>
      <c r="G1671" s="1" t="s">
        <v>197</v>
      </c>
      <c r="H1671">
        <v>1</v>
      </c>
      <c r="I1671" s="1" t="s">
        <v>50</v>
      </c>
      <c r="J1671" s="1" t="s">
        <v>183</v>
      </c>
      <c r="K1671" s="1" t="s">
        <v>184</v>
      </c>
      <c r="L1671" s="1" t="s">
        <v>52</v>
      </c>
      <c r="M1671" s="1" t="s">
        <v>65</v>
      </c>
      <c r="N1671" s="1" t="s">
        <v>194</v>
      </c>
      <c r="O1671" s="1" t="s">
        <v>3108</v>
      </c>
      <c r="P1671" s="1" t="s">
        <v>302</v>
      </c>
      <c r="Q1671" s="1" t="s">
        <v>56</v>
      </c>
    </row>
    <row r="1672" spans="1:17" x14ac:dyDescent="0.25">
      <c r="A1672" s="1" t="s">
        <v>3787</v>
      </c>
      <c r="B1672" s="1" t="s">
        <v>3788</v>
      </c>
      <c r="C1672" s="1" t="s">
        <v>3789</v>
      </c>
      <c r="D1672" s="1" t="s">
        <v>2944</v>
      </c>
      <c r="E1672" s="1" t="s">
        <v>771</v>
      </c>
      <c r="F1672" s="1" t="s">
        <v>44</v>
      </c>
      <c r="G1672" s="1" t="s">
        <v>169</v>
      </c>
      <c r="H1672">
        <v>1</v>
      </c>
      <c r="I1672" s="1" t="s">
        <v>50</v>
      </c>
      <c r="J1672" s="1" t="s">
        <v>183</v>
      </c>
      <c r="K1672" s="1" t="s">
        <v>184</v>
      </c>
      <c r="L1672" s="1" t="s">
        <v>52</v>
      </c>
      <c r="M1672" s="1" t="s">
        <v>65</v>
      </c>
      <c r="N1672" s="1" t="s">
        <v>194</v>
      </c>
      <c r="O1672" s="1" t="s">
        <v>3108</v>
      </c>
      <c r="P1672" s="1" t="s">
        <v>302</v>
      </c>
      <c r="Q1672" s="1" t="s">
        <v>56</v>
      </c>
    </row>
    <row r="1673" spans="1:17" x14ac:dyDescent="0.25">
      <c r="A1673" s="1" t="s">
        <v>3790</v>
      </c>
      <c r="B1673" s="1" t="s">
        <v>3791</v>
      </c>
      <c r="C1673" s="1" t="s">
        <v>3792</v>
      </c>
      <c r="D1673" s="1" t="s">
        <v>3025</v>
      </c>
      <c r="E1673" s="1" t="s">
        <v>771</v>
      </c>
      <c r="F1673" s="1" t="s">
        <v>44</v>
      </c>
      <c r="G1673" s="1" t="s">
        <v>49</v>
      </c>
      <c r="H1673">
        <v>1</v>
      </c>
      <c r="I1673" s="1" t="s">
        <v>50</v>
      </c>
      <c r="J1673" s="1" t="s">
        <v>51</v>
      </c>
      <c r="K1673" s="1" t="s">
        <v>51</v>
      </c>
      <c r="L1673" s="1" t="s">
        <v>52</v>
      </c>
      <c r="M1673" s="1" t="s">
        <v>65</v>
      </c>
      <c r="N1673" s="1" t="s">
        <v>194</v>
      </c>
      <c r="O1673" s="1" t="s">
        <v>3585</v>
      </c>
      <c r="P1673" s="1" t="s">
        <v>302</v>
      </c>
      <c r="Q1673" s="1" t="s">
        <v>56</v>
      </c>
    </row>
    <row r="1674" spans="1:17" x14ac:dyDescent="0.25">
      <c r="A1674" s="1" t="s">
        <v>3790</v>
      </c>
      <c r="B1674" s="1" t="s">
        <v>3791</v>
      </c>
      <c r="C1674" s="1" t="s">
        <v>3792</v>
      </c>
      <c r="D1674" s="1" t="s">
        <v>3025</v>
      </c>
      <c r="E1674" s="1" t="s">
        <v>771</v>
      </c>
      <c r="F1674" s="1" t="s">
        <v>44</v>
      </c>
      <c r="G1674" s="1" t="s">
        <v>197</v>
      </c>
      <c r="H1674">
        <v>2</v>
      </c>
      <c r="I1674" s="1" t="s">
        <v>50</v>
      </c>
      <c r="J1674" s="1" t="s">
        <v>51</v>
      </c>
      <c r="K1674" s="1" t="s">
        <v>51</v>
      </c>
      <c r="L1674" s="1" t="s">
        <v>52</v>
      </c>
      <c r="M1674" s="1" t="s">
        <v>65</v>
      </c>
      <c r="N1674" s="1" t="s">
        <v>194</v>
      </c>
      <c r="O1674" s="1" t="s">
        <v>3585</v>
      </c>
      <c r="P1674" s="1" t="s">
        <v>302</v>
      </c>
      <c r="Q1674" s="1" t="s">
        <v>56</v>
      </c>
    </row>
    <row r="1675" spans="1:17" x14ac:dyDescent="0.25">
      <c r="A1675" s="1" t="s">
        <v>3790</v>
      </c>
      <c r="B1675" s="1" t="s">
        <v>3791</v>
      </c>
      <c r="C1675" s="1" t="s">
        <v>3792</v>
      </c>
      <c r="D1675" s="1" t="s">
        <v>3025</v>
      </c>
      <c r="E1675" s="1" t="s">
        <v>771</v>
      </c>
      <c r="F1675" s="1" t="s">
        <v>44</v>
      </c>
      <c r="G1675" s="1" t="s">
        <v>169</v>
      </c>
      <c r="H1675">
        <v>1</v>
      </c>
      <c r="I1675" s="1" t="s">
        <v>50</v>
      </c>
      <c r="J1675" s="1" t="s">
        <v>51</v>
      </c>
      <c r="K1675" s="1" t="s">
        <v>51</v>
      </c>
      <c r="L1675" s="1" t="s">
        <v>52</v>
      </c>
      <c r="M1675" s="1" t="s">
        <v>65</v>
      </c>
      <c r="N1675" s="1" t="s">
        <v>194</v>
      </c>
      <c r="O1675" s="1" t="s">
        <v>3585</v>
      </c>
      <c r="P1675" s="1" t="s">
        <v>302</v>
      </c>
      <c r="Q1675" s="1" t="s">
        <v>56</v>
      </c>
    </row>
    <row r="1676" spans="1:17" x14ac:dyDescent="0.25">
      <c r="A1676" s="1" t="s">
        <v>3794</v>
      </c>
      <c r="B1676" s="1" t="s">
        <v>3795</v>
      </c>
      <c r="C1676" s="1" t="s">
        <v>3796</v>
      </c>
      <c r="D1676" s="1" t="s">
        <v>2940</v>
      </c>
      <c r="E1676" s="1" t="s">
        <v>771</v>
      </c>
      <c r="F1676" s="1" t="s">
        <v>44</v>
      </c>
      <c r="G1676" s="1" t="s">
        <v>49</v>
      </c>
      <c r="H1676">
        <v>1</v>
      </c>
      <c r="I1676" s="1" t="s">
        <v>50</v>
      </c>
      <c r="J1676" s="1" t="s">
        <v>51</v>
      </c>
      <c r="K1676" s="1" t="s">
        <v>51</v>
      </c>
      <c r="L1676" s="1" t="s">
        <v>52</v>
      </c>
      <c r="M1676" s="1" t="s">
        <v>65</v>
      </c>
      <c r="N1676" s="1" t="s">
        <v>54</v>
      </c>
      <c r="P1676" s="1" t="s">
        <v>302</v>
      </c>
      <c r="Q1676" s="1" t="s">
        <v>122</v>
      </c>
    </row>
    <row r="1677" spans="1:17" x14ac:dyDescent="0.25">
      <c r="A1677" s="1" t="s">
        <v>3794</v>
      </c>
      <c r="B1677" s="1" t="s">
        <v>3795</v>
      </c>
      <c r="C1677" s="1" t="s">
        <v>3796</v>
      </c>
      <c r="D1677" s="1" t="s">
        <v>2940</v>
      </c>
      <c r="E1677" s="1" t="s">
        <v>771</v>
      </c>
      <c r="F1677" s="1" t="s">
        <v>44</v>
      </c>
      <c r="G1677" s="1" t="s">
        <v>169</v>
      </c>
      <c r="H1677">
        <v>1</v>
      </c>
      <c r="I1677" s="1" t="s">
        <v>50</v>
      </c>
      <c r="J1677" s="1" t="s">
        <v>51</v>
      </c>
      <c r="K1677" s="1" t="s">
        <v>51</v>
      </c>
      <c r="L1677" s="1" t="s">
        <v>52</v>
      </c>
      <c r="M1677" s="1" t="s">
        <v>65</v>
      </c>
      <c r="N1677" s="1" t="s">
        <v>54</v>
      </c>
      <c r="P1677" s="1" t="s">
        <v>302</v>
      </c>
      <c r="Q1677" s="1" t="s">
        <v>122</v>
      </c>
    </row>
    <row r="1678" spans="1:17" x14ac:dyDescent="0.25">
      <c r="A1678" s="1" t="s">
        <v>3797</v>
      </c>
      <c r="B1678" s="1" t="s">
        <v>3798</v>
      </c>
      <c r="C1678" s="1" t="s">
        <v>3799</v>
      </c>
      <c r="D1678" s="1" t="s">
        <v>3025</v>
      </c>
      <c r="E1678" s="1" t="s">
        <v>771</v>
      </c>
      <c r="F1678" s="1" t="s">
        <v>44</v>
      </c>
      <c r="G1678" s="1" t="s">
        <v>49</v>
      </c>
      <c r="H1678">
        <v>1</v>
      </c>
      <c r="I1678" s="1" t="s">
        <v>50</v>
      </c>
      <c r="J1678" s="1" t="s">
        <v>51</v>
      </c>
      <c r="K1678" s="1" t="s">
        <v>51</v>
      </c>
      <c r="L1678" s="1" t="s">
        <v>52</v>
      </c>
      <c r="M1678" s="1" t="s">
        <v>65</v>
      </c>
      <c r="N1678" s="1" t="s">
        <v>194</v>
      </c>
      <c r="O1678" s="1" t="s">
        <v>3108</v>
      </c>
      <c r="P1678" s="1" t="s">
        <v>302</v>
      </c>
      <c r="Q1678" s="1" t="s">
        <v>56</v>
      </c>
    </row>
    <row r="1679" spans="1:17" x14ac:dyDescent="0.25">
      <c r="A1679" s="1" t="s">
        <v>3797</v>
      </c>
      <c r="B1679" s="1" t="s">
        <v>3798</v>
      </c>
      <c r="C1679" s="1" t="s">
        <v>3799</v>
      </c>
      <c r="D1679" s="1" t="s">
        <v>3025</v>
      </c>
      <c r="E1679" s="1" t="s">
        <v>771</v>
      </c>
      <c r="F1679" s="1" t="s">
        <v>44</v>
      </c>
      <c r="G1679" s="1" t="s">
        <v>197</v>
      </c>
      <c r="H1679">
        <v>1</v>
      </c>
      <c r="I1679" s="1" t="s">
        <v>50</v>
      </c>
      <c r="J1679" s="1" t="s">
        <v>51</v>
      </c>
      <c r="K1679" s="1" t="s">
        <v>51</v>
      </c>
      <c r="L1679" s="1" t="s">
        <v>52</v>
      </c>
      <c r="M1679" s="1" t="s">
        <v>65</v>
      </c>
      <c r="N1679" s="1" t="s">
        <v>194</v>
      </c>
      <c r="O1679" s="1" t="s">
        <v>3108</v>
      </c>
      <c r="P1679" s="1" t="s">
        <v>302</v>
      </c>
      <c r="Q1679" s="1" t="s">
        <v>56</v>
      </c>
    </row>
    <row r="1680" spans="1:17" x14ac:dyDescent="0.25">
      <c r="A1680" s="1" t="s">
        <v>3797</v>
      </c>
      <c r="B1680" s="1" t="s">
        <v>3798</v>
      </c>
      <c r="C1680" s="1" t="s">
        <v>3799</v>
      </c>
      <c r="D1680" s="1" t="s">
        <v>3025</v>
      </c>
      <c r="E1680" s="1" t="s">
        <v>771</v>
      </c>
      <c r="F1680" s="1" t="s">
        <v>44</v>
      </c>
      <c r="G1680" s="1" t="s">
        <v>169</v>
      </c>
      <c r="H1680">
        <v>1</v>
      </c>
      <c r="I1680" s="1" t="s">
        <v>50</v>
      </c>
      <c r="J1680" s="1" t="s">
        <v>51</v>
      </c>
      <c r="K1680" s="1" t="s">
        <v>51</v>
      </c>
      <c r="L1680" s="1" t="s">
        <v>52</v>
      </c>
      <c r="M1680" s="1" t="s">
        <v>65</v>
      </c>
      <c r="N1680" s="1" t="s">
        <v>194</v>
      </c>
      <c r="O1680" s="1" t="s">
        <v>3108</v>
      </c>
      <c r="P1680" s="1" t="s">
        <v>302</v>
      </c>
      <c r="Q1680" s="1" t="s">
        <v>56</v>
      </c>
    </row>
    <row r="1681" spans="1:17" x14ac:dyDescent="0.25">
      <c r="A1681" s="1" t="s">
        <v>3801</v>
      </c>
      <c r="B1681" s="1" t="s">
        <v>3802</v>
      </c>
      <c r="C1681" s="1" t="s">
        <v>3803</v>
      </c>
      <c r="D1681" s="1" t="s">
        <v>3025</v>
      </c>
      <c r="E1681" s="1" t="s">
        <v>771</v>
      </c>
      <c r="F1681" s="1" t="s">
        <v>44</v>
      </c>
      <c r="G1681" s="1" t="s">
        <v>49</v>
      </c>
      <c r="H1681">
        <v>1</v>
      </c>
      <c r="I1681" s="1" t="s">
        <v>50</v>
      </c>
      <c r="J1681" s="1" t="s">
        <v>51</v>
      </c>
      <c r="K1681" s="1" t="s">
        <v>51</v>
      </c>
      <c r="L1681" s="1" t="s">
        <v>52</v>
      </c>
      <c r="M1681" s="1" t="s">
        <v>65</v>
      </c>
      <c r="N1681" s="1" t="s">
        <v>54</v>
      </c>
      <c r="P1681" s="1" t="s">
        <v>302</v>
      </c>
      <c r="Q1681" s="1" t="s">
        <v>56</v>
      </c>
    </row>
    <row r="1682" spans="1:17" x14ac:dyDescent="0.25">
      <c r="A1682" s="1" t="s">
        <v>3801</v>
      </c>
      <c r="B1682" s="1" t="s">
        <v>3802</v>
      </c>
      <c r="C1682" s="1" t="s">
        <v>3803</v>
      </c>
      <c r="D1682" s="1" t="s">
        <v>3025</v>
      </c>
      <c r="E1682" s="1" t="s">
        <v>771</v>
      </c>
      <c r="F1682" s="1" t="s">
        <v>44</v>
      </c>
      <c r="G1682" s="1" t="s">
        <v>169</v>
      </c>
      <c r="H1682">
        <v>1</v>
      </c>
      <c r="I1682" s="1" t="s">
        <v>50</v>
      </c>
      <c r="J1682" s="1" t="s">
        <v>51</v>
      </c>
      <c r="K1682" s="1" t="s">
        <v>51</v>
      </c>
      <c r="L1682" s="1" t="s">
        <v>52</v>
      </c>
      <c r="M1682" s="1" t="s">
        <v>65</v>
      </c>
      <c r="N1682" s="1" t="s">
        <v>54</v>
      </c>
      <c r="P1682" s="1" t="s">
        <v>302</v>
      </c>
      <c r="Q1682" s="1" t="s">
        <v>56</v>
      </c>
    </row>
    <row r="1683" spans="1:17" x14ac:dyDescent="0.25">
      <c r="A1683" s="1" t="s">
        <v>3804</v>
      </c>
      <c r="B1683" s="1" t="s">
        <v>3805</v>
      </c>
      <c r="C1683" s="1" t="s">
        <v>3806</v>
      </c>
      <c r="D1683" s="1" t="s">
        <v>2940</v>
      </c>
      <c r="E1683" s="1" t="s">
        <v>771</v>
      </c>
      <c r="F1683" s="1" t="s">
        <v>44</v>
      </c>
      <c r="G1683" s="1" t="s">
        <v>49</v>
      </c>
      <c r="H1683">
        <v>1</v>
      </c>
      <c r="I1683" s="1" t="s">
        <v>50</v>
      </c>
      <c r="J1683" s="1" t="s">
        <v>51</v>
      </c>
      <c r="K1683" s="1" t="s">
        <v>51</v>
      </c>
      <c r="L1683" s="1" t="s">
        <v>52</v>
      </c>
      <c r="M1683" s="1" t="s">
        <v>65</v>
      </c>
      <c r="N1683" s="1" t="s">
        <v>54</v>
      </c>
      <c r="P1683" s="1" t="s">
        <v>302</v>
      </c>
      <c r="Q1683" s="1" t="s">
        <v>122</v>
      </c>
    </row>
    <row r="1684" spans="1:17" x14ac:dyDescent="0.25">
      <c r="A1684" s="1" t="s">
        <v>3804</v>
      </c>
      <c r="B1684" s="1" t="s">
        <v>3805</v>
      </c>
      <c r="C1684" s="1" t="s">
        <v>3806</v>
      </c>
      <c r="D1684" s="1" t="s">
        <v>2940</v>
      </c>
      <c r="E1684" s="1" t="s">
        <v>771</v>
      </c>
      <c r="F1684" s="1" t="s">
        <v>44</v>
      </c>
      <c r="G1684" s="1" t="s">
        <v>169</v>
      </c>
      <c r="H1684">
        <v>1</v>
      </c>
      <c r="I1684" s="1" t="s">
        <v>50</v>
      </c>
      <c r="J1684" s="1" t="s">
        <v>51</v>
      </c>
      <c r="K1684" s="1" t="s">
        <v>51</v>
      </c>
      <c r="L1684" s="1" t="s">
        <v>52</v>
      </c>
      <c r="M1684" s="1" t="s">
        <v>65</v>
      </c>
      <c r="N1684" s="1" t="s">
        <v>54</v>
      </c>
      <c r="P1684" s="1" t="s">
        <v>302</v>
      </c>
      <c r="Q1684" s="1" t="s">
        <v>122</v>
      </c>
    </row>
    <row r="1685" spans="1:17" x14ac:dyDescent="0.25">
      <c r="A1685" s="1" t="s">
        <v>3807</v>
      </c>
      <c r="B1685" s="1" t="s">
        <v>3808</v>
      </c>
      <c r="C1685" s="1" t="s">
        <v>3809</v>
      </c>
      <c r="D1685" s="1" t="s">
        <v>2940</v>
      </c>
      <c r="E1685" s="1" t="s">
        <v>771</v>
      </c>
      <c r="F1685" s="1" t="s">
        <v>44</v>
      </c>
      <c r="G1685" s="1" t="s">
        <v>49</v>
      </c>
      <c r="H1685">
        <v>1</v>
      </c>
      <c r="I1685" s="1" t="s">
        <v>50</v>
      </c>
      <c r="J1685" s="1" t="s">
        <v>51</v>
      </c>
      <c r="K1685" s="1" t="s">
        <v>51</v>
      </c>
      <c r="L1685" s="1" t="s">
        <v>52</v>
      </c>
      <c r="M1685" s="1" t="s">
        <v>65</v>
      </c>
      <c r="N1685" s="1" t="s">
        <v>54</v>
      </c>
      <c r="P1685" s="1" t="s">
        <v>55</v>
      </c>
      <c r="Q1685" s="1" t="s">
        <v>122</v>
      </c>
    </row>
    <row r="1686" spans="1:17" x14ac:dyDescent="0.25">
      <c r="A1686" s="1" t="s">
        <v>3807</v>
      </c>
      <c r="B1686" s="1" t="s">
        <v>3808</v>
      </c>
      <c r="C1686" s="1" t="s">
        <v>3809</v>
      </c>
      <c r="D1686" s="1" t="s">
        <v>2940</v>
      </c>
      <c r="E1686" s="1" t="s">
        <v>771</v>
      </c>
      <c r="F1686" s="1" t="s">
        <v>44</v>
      </c>
      <c r="G1686" s="1" t="s">
        <v>169</v>
      </c>
      <c r="H1686">
        <v>1</v>
      </c>
      <c r="I1686" s="1" t="s">
        <v>50</v>
      </c>
      <c r="J1686" s="1" t="s">
        <v>51</v>
      </c>
      <c r="K1686" s="1" t="s">
        <v>51</v>
      </c>
      <c r="L1686" s="1" t="s">
        <v>52</v>
      </c>
      <c r="M1686" s="1" t="s">
        <v>65</v>
      </c>
      <c r="N1686" s="1" t="s">
        <v>54</v>
      </c>
      <c r="P1686" s="1" t="s">
        <v>55</v>
      </c>
      <c r="Q1686" s="1" t="s">
        <v>122</v>
      </c>
    </row>
    <row r="1687" spans="1:17" x14ac:dyDescent="0.25">
      <c r="A1687" s="1" t="s">
        <v>3810</v>
      </c>
      <c r="B1687" s="1" t="s">
        <v>3811</v>
      </c>
      <c r="C1687" s="1" t="s">
        <v>3812</v>
      </c>
      <c r="D1687" s="1" t="s">
        <v>3025</v>
      </c>
      <c r="E1687" s="1" t="s">
        <v>771</v>
      </c>
      <c r="F1687" s="1" t="s">
        <v>44</v>
      </c>
      <c r="G1687" s="1" t="s">
        <v>49</v>
      </c>
      <c r="H1687">
        <v>1</v>
      </c>
      <c r="I1687" s="1" t="s">
        <v>50</v>
      </c>
      <c r="J1687" s="1" t="s">
        <v>51</v>
      </c>
      <c r="K1687" s="1" t="s">
        <v>81</v>
      </c>
      <c r="L1687" s="1" t="s">
        <v>52</v>
      </c>
      <c r="M1687" s="1" t="s">
        <v>53</v>
      </c>
      <c r="N1687" s="1" t="s">
        <v>54</v>
      </c>
      <c r="P1687" s="1" t="s">
        <v>55</v>
      </c>
      <c r="Q1687" s="1" t="s">
        <v>122</v>
      </c>
    </row>
    <row r="1688" spans="1:17" x14ac:dyDescent="0.25">
      <c r="A1688" s="1" t="s">
        <v>3810</v>
      </c>
      <c r="B1688" s="1" t="s">
        <v>3811</v>
      </c>
      <c r="C1688" s="1" t="s">
        <v>3812</v>
      </c>
      <c r="D1688" s="1" t="s">
        <v>3025</v>
      </c>
      <c r="E1688" s="1" t="s">
        <v>771</v>
      </c>
      <c r="F1688" s="1" t="s">
        <v>44</v>
      </c>
      <c r="G1688" s="1" t="s">
        <v>197</v>
      </c>
      <c r="H1688">
        <v>1</v>
      </c>
      <c r="I1688" s="1" t="s">
        <v>50</v>
      </c>
      <c r="J1688" s="1" t="s">
        <v>51</v>
      </c>
      <c r="K1688" s="1" t="s">
        <v>81</v>
      </c>
      <c r="L1688" s="1" t="s">
        <v>52</v>
      </c>
      <c r="M1688" s="1" t="s">
        <v>53</v>
      </c>
      <c r="N1688" s="1" t="s">
        <v>54</v>
      </c>
      <c r="P1688" s="1" t="s">
        <v>55</v>
      </c>
      <c r="Q1688" s="1" t="s">
        <v>122</v>
      </c>
    </row>
    <row r="1689" spans="1:17" x14ac:dyDescent="0.25">
      <c r="A1689" s="1" t="s">
        <v>3810</v>
      </c>
      <c r="B1689" s="1" t="s">
        <v>3811</v>
      </c>
      <c r="C1689" s="1" t="s">
        <v>3812</v>
      </c>
      <c r="D1689" s="1" t="s">
        <v>3025</v>
      </c>
      <c r="E1689" s="1" t="s">
        <v>771</v>
      </c>
      <c r="F1689" s="1" t="s">
        <v>44</v>
      </c>
      <c r="G1689" s="1" t="s">
        <v>169</v>
      </c>
      <c r="H1689">
        <v>1</v>
      </c>
      <c r="I1689" s="1" t="s">
        <v>50</v>
      </c>
      <c r="J1689" s="1" t="s">
        <v>51</v>
      </c>
      <c r="K1689" s="1" t="s">
        <v>81</v>
      </c>
      <c r="L1689" s="1" t="s">
        <v>52</v>
      </c>
      <c r="M1689" s="1" t="s">
        <v>53</v>
      </c>
      <c r="N1689" s="1" t="s">
        <v>54</v>
      </c>
      <c r="P1689" s="1" t="s">
        <v>55</v>
      </c>
      <c r="Q1689" s="1" t="s">
        <v>122</v>
      </c>
    </row>
    <row r="1690" spans="1:17" x14ac:dyDescent="0.25">
      <c r="A1690" s="1" t="s">
        <v>3813</v>
      </c>
      <c r="B1690" s="1" t="s">
        <v>3814</v>
      </c>
      <c r="C1690" s="1" t="s">
        <v>3815</v>
      </c>
      <c r="D1690" s="1" t="s">
        <v>3025</v>
      </c>
      <c r="E1690" s="1" t="s">
        <v>771</v>
      </c>
      <c r="F1690" s="1" t="s">
        <v>44</v>
      </c>
      <c r="G1690" s="1" t="s">
        <v>49</v>
      </c>
      <c r="H1690">
        <v>1</v>
      </c>
      <c r="I1690" s="1" t="s">
        <v>50</v>
      </c>
      <c r="J1690" s="1" t="s">
        <v>51</v>
      </c>
      <c r="K1690" s="1" t="s">
        <v>51</v>
      </c>
      <c r="L1690" s="1" t="s">
        <v>52</v>
      </c>
      <c r="M1690" s="1" t="s">
        <v>65</v>
      </c>
      <c r="N1690" s="1" t="s">
        <v>54</v>
      </c>
      <c r="P1690" s="1" t="s">
        <v>55</v>
      </c>
      <c r="Q1690" s="1" t="s">
        <v>122</v>
      </c>
    </row>
    <row r="1691" spans="1:17" x14ac:dyDescent="0.25">
      <c r="A1691" s="1" t="s">
        <v>3813</v>
      </c>
      <c r="B1691" s="1" t="s">
        <v>3814</v>
      </c>
      <c r="C1691" s="1" t="s">
        <v>3815</v>
      </c>
      <c r="D1691" s="1" t="s">
        <v>3025</v>
      </c>
      <c r="E1691" s="1" t="s">
        <v>771</v>
      </c>
      <c r="F1691" s="1" t="s">
        <v>44</v>
      </c>
      <c r="G1691" s="1" t="s">
        <v>197</v>
      </c>
      <c r="H1691">
        <v>1</v>
      </c>
      <c r="I1691" s="1" t="s">
        <v>50</v>
      </c>
      <c r="J1691" s="1" t="s">
        <v>51</v>
      </c>
      <c r="K1691" s="1" t="s">
        <v>51</v>
      </c>
      <c r="L1691" s="1" t="s">
        <v>52</v>
      </c>
      <c r="M1691" s="1" t="s">
        <v>65</v>
      </c>
      <c r="N1691" s="1" t="s">
        <v>54</v>
      </c>
      <c r="P1691" s="1" t="s">
        <v>55</v>
      </c>
      <c r="Q1691" s="1" t="s">
        <v>122</v>
      </c>
    </row>
    <row r="1692" spans="1:17" x14ac:dyDescent="0.25">
      <c r="A1692" s="1" t="s">
        <v>3813</v>
      </c>
      <c r="B1692" s="1" t="s">
        <v>3814</v>
      </c>
      <c r="C1692" s="1" t="s">
        <v>3815</v>
      </c>
      <c r="D1692" s="1" t="s">
        <v>3025</v>
      </c>
      <c r="E1692" s="1" t="s">
        <v>771</v>
      </c>
      <c r="F1692" s="1" t="s">
        <v>44</v>
      </c>
      <c r="G1692" s="1" t="s">
        <v>169</v>
      </c>
      <c r="H1692">
        <v>1</v>
      </c>
      <c r="I1692" s="1" t="s">
        <v>50</v>
      </c>
      <c r="J1692" s="1" t="s">
        <v>51</v>
      </c>
      <c r="K1692" s="1" t="s">
        <v>51</v>
      </c>
      <c r="L1692" s="1" t="s">
        <v>52</v>
      </c>
      <c r="M1692" s="1" t="s">
        <v>65</v>
      </c>
      <c r="N1692" s="1" t="s">
        <v>54</v>
      </c>
      <c r="P1692" s="1" t="s">
        <v>55</v>
      </c>
      <c r="Q1692" s="1" t="s">
        <v>122</v>
      </c>
    </row>
    <row r="1693" spans="1:17" x14ac:dyDescent="0.25">
      <c r="A1693" s="1" t="s">
        <v>3816</v>
      </c>
      <c r="B1693" s="1" t="s">
        <v>3817</v>
      </c>
      <c r="C1693" s="1" t="s">
        <v>3818</v>
      </c>
      <c r="D1693" s="1" t="s">
        <v>3025</v>
      </c>
      <c r="E1693" s="1" t="s">
        <v>771</v>
      </c>
      <c r="F1693" s="1" t="s">
        <v>44</v>
      </c>
      <c r="G1693" s="1" t="s">
        <v>49</v>
      </c>
      <c r="H1693">
        <v>1</v>
      </c>
      <c r="I1693" s="1" t="s">
        <v>50</v>
      </c>
      <c r="J1693" s="1" t="s">
        <v>51</v>
      </c>
      <c r="K1693" s="1" t="s">
        <v>51</v>
      </c>
      <c r="L1693" s="1" t="s">
        <v>52</v>
      </c>
      <c r="M1693" s="1" t="s">
        <v>65</v>
      </c>
      <c r="N1693" s="1" t="s">
        <v>274</v>
      </c>
      <c r="P1693" s="1" t="s">
        <v>55</v>
      </c>
      <c r="Q1693" s="1" t="s">
        <v>122</v>
      </c>
    </row>
    <row r="1694" spans="1:17" x14ac:dyDescent="0.25">
      <c r="A1694" s="1" t="s">
        <v>3816</v>
      </c>
      <c r="B1694" s="1" t="s">
        <v>3817</v>
      </c>
      <c r="C1694" s="1" t="s">
        <v>3818</v>
      </c>
      <c r="D1694" s="1" t="s">
        <v>3025</v>
      </c>
      <c r="E1694" s="1" t="s">
        <v>771</v>
      </c>
      <c r="F1694" s="1" t="s">
        <v>44</v>
      </c>
      <c r="G1694" s="1" t="s">
        <v>169</v>
      </c>
      <c r="H1694">
        <v>1</v>
      </c>
      <c r="I1694" s="1" t="s">
        <v>50</v>
      </c>
      <c r="J1694" s="1" t="s">
        <v>51</v>
      </c>
      <c r="K1694" s="1" t="s">
        <v>51</v>
      </c>
      <c r="L1694" s="1" t="s">
        <v>52</v>
      </c>
      <c r="M1694" s="1" t="s">
        <v>65</v>
      </c>
      <c r="N1694" s="1" t="s">
        <v>274</v>
      </c>
      <c r="P1694" s="1" t="s">
        <v>55</v>
      </c>
      <c r="Q1694" s="1" t="s">
        <v>122</v>
      </c>
    </row>
    <row r="1695" spans="1:17" x14ac:dyDescent="0.25">
      <c r="A1695" s="1" t="s">
        <v>3819</v>
      </c>
      <c r="B1695" s="1" t="s">
        <v>3820</v>
      </c>
      <c r="C1695" s="1" t="s">
        <v>3821</v>
      </c>
      <c r="D1695" s="1" t="s">
        <v>3025</v>
      </c>
      <c r="E1695" s="1" t="s">
        <v>771</v>
      </c>
      <c r="F1695" s="1" t="s">
        <v>50</v>
      </c>
      <c r="G1695" s="1" t="s">
        <v>49</v>
      </c>
      <c r="H1695">
        <v>1</v>
      </c>
      <c r="I1695" s="1" t="s">
        <v>50</v>
      </c>
      <c r="J1695" s="1" t="s">
        <v>51</v>
      </c>
      <c r="K1695" s="1" t="s">
        <v>51</v>
      </c>
      <c r="L1695" s="1" t="s">
        <v>52</v>
      </c>
      <c r="M1695" s="1" t="s">
        <v>65</v>
      </c>
      <c r="N1695" s="1" t="s">
        <v>54</v>
      </c>
      <c r="P1695" s="1" t="s">
        <v>302</v>
      </c>
      <c r="Q1695" s="1" t="s">
        <v>122</v>
      </c>
    </row>
    <row r="1696" spans="1:17" x14ac:dyDescent="0.25">
      <c r="A1696" s="1" t="s">
        <v>3819</v>
      </c>
      <c r="B1696" s="1" t="s">
        <v>3820</v>
      </c>
      <c r="C1696" s="1" t="s">
        <v>3821</v>
      </c>
      <c r="D1696" s="1" t="s">
        <v>3025</v>
      </c>
      <c r="E1696" s="1" t="s">
        <v>771</v>
      </c>
      <c r="F1696" s="1" t="s">
        <v>50</v>
      </c>
      <c r="G1696" s="1" t="s">
        <v>197</v>
      </c>
      <c r="H1696">
        <v>1</v>
      </c>
      <c r="I1696" s="1" t="s">
        <v>50</v>
      </c>
      <c r="J1696" s="1" t="s">
        <v>51</v>
      </c>
      <c r="K1696" s="1" t="s">
        <v>51</v>
      </c>
      <c r="L1696" s="1" t="s">
        <v>52</v>
      </c>
      <c r="M1696" s="1" t="s">
        <v>65</v>
      </c>
      <c r="N1696" s="1" t="s">
        <v>54</v>
      </c>
      <c r="P1696" s="1" t="s">
        <v>302</v>
      </c>
      <c r="Q1696" s="1" t="s">
        <v>122</v>
      </c>
    </row>
    <row r="1697" spans="1:17" x14ac:dyDescent="0.25">
      <c r="A1697" s="1" t="s">
        <v>3819</v>
      </c>
      <c r="B1697" s="1" t="s">
        <v>3820</v>
      </c>
      <c r="C1697" s="1" t="s">
        <v>3821</v>
      </c>
      <c r="D1697" s="1" t="s">
        <v>3025</v>
      </c>
      <c r="E1697" s="1" t="s">
        <v>771</v>
      </c>
      <c r="F1697" s="1" t="s">
        <v>50</v>
      </c>
      <c r="G1697" s="1" t="s">
        <v>169</v>
      </c>
      <c r="H1697">
        <v>1</v>
      </c>
      <c r="I1697" s="1" t="s">
        <v>50</v>
      </c>
      <c r="J1697" s="1" t="s">
        <v>51</v>
      </c>
      <c r="K1697" s="1" t="s">
        <v>51</v>
      </c>
      <c r="L1697" s="1" t="s">
        <v>52</v>
      </c>
      <c r="M1697" s="1" t="s">
        <v>65</v>
      </c>
      <c r="N1697" s="1" t="s">
        <v>54</v>
      </c>
      <c r="P1697" s="1" t="s">
        <v>302</v>
      </c>
      <c r="Q1697" s="1" t="s">
        <v>122</v>
      </c>
    </row>
    <row r="1698" spans="1:17" x14ac:dyDescent="0.25">
      <c r="A1698" s="1" t="s">
        <v>3822</v>
      </c>
      <c r="B1698" s="1" t="s">
        <v>3823</v>
      </c>
      <c r="C1698" s="1" t="s">
        <v>3824</v>
      </c>
      <c r="D1698" s="1" t="s">
        <v>3328</v>
      </c>
      <c r="E1698" s="1" t="s">
        <v>771</v>
      </c>
      <c r="F1698" s="1" t="s">
        <v>44</v>
      </c>
      <c r="G1698" s="1" t="s">
        <v>49</v>
      </c>
      <c r="H1698">
        <v>1</v>
      </c>
      <c r="I1698" s="1" t="s">
        <v>50</v>
      </c>
      <c r="J1698" s="1" t="s">
        <v>51</v>
      </c>
      <c r="K1698" s="1" t="s">
        <v>51</v>
      </c>
      <c r="L1698" s="1" t="s">
        <v>52</v>
      </c>
      <c r="M1698" s="1" t="s">
        <v>65</v>
      </c>
      <c r="N1698" s="1" t="s">
        <v>54</v>
      </c>
      <c r="P1698" s="1" t="s">
        <v>356</v>
      </c>
      <c r="Q1698" s="1" t="s">
        <v>56</v>
      </c>
    </row>
    <row r="1699" spans="1:17" x14ac:dyDescent="0.25">
      <c r="A1699" s="1" t="s">
        <v>3822</v>
      </c>
      <c r="B1699" s="1" t="s">
        <v>3823</v>
      </c>
      <c r="C1699" s="1" t="s">
        <v>3824</v>
      </c>
      <c r="D1699" s="1" t="s">
        <v>3328</v>
      </c>
      <c r="E1699" s="1" t="s">
        <v>771</v>
      </c>
      <c r="F1699" s="1" t="s">
        <v>44</v>
      </c>
      <c r="G1699" s="1" t="s">
        <v>169</v>
      </c>
      <c r="H1699">
        <v>1</v>
      </c>
      <c r="I1699" s="1" t="s">
        <v>50</v>
      </c>
      <c r="J1699" s="1" t="s">
        <v>51</v>
      </c>
      <c r="K1699" s="1" t="s">
        <v>51</v>
      </c>
      <c r="L1699" s="1" t="s">
        <v>52</v>
      </c>
      <c r="M1699" s="1" t="s">
        <v>65</v>
      </c>
      <c r="N1699" s="1" t="s">
        <v>54</v>
      </c>
      <c r="P1699" s="1" t="s">
        <v>356</v>
      </c>
      <c r="Q1699" s="1" t="s">
        <v>56</v>
      </c>
    </row>
    <row r="1700" spans="1:17" x14ac:dyDescent="0.25">
      <c r="A1700" s="1" t="s">
        <v>3825</v>
      </c>
      <c r="B1700" s="1" t="s">
        <v>3826</v>
      </c>
      <c r="C1700" s="1" t="s">
        <v>3827</v>
      </c>
      <c r="D1700" s="1" t="s">
        <v>3025</v>
      </c>
      <c r="E1700" s="1" t="s">
        <v>771</v>
      </c>
      <c r="F1700" s="1" t="s">
        <v>44</v>
      </c>
      <c r="G1700" s="1" t="s">
        <v>49</v>
      </c>
      <c r="H1700">
        <v>1</v>
      </c>
      <c r="I1700" s="1" t="s">
        <v>50</v>
      </c>
      <c r="J1700" s="1" t="s">
        <v>51</v>
      </c>
      <c r="K1700" s="1" t="s">
        <v>51</v>
      </c>
      <c r="L1700" s="1" t="s">
        <v>52</v>
      </c>
      <c r="M1700" s="1" t="s">
        <v>65</v>
      </c>
      <c r="N1700" s="1" t="s">
        <v>54</v>
      </c>
      <c r="P1700" s="1" t="s">
        <v>302</v>
      </c>
      <c r="Q1700" s="1" t="s">
        <v>122</v>
      </c>
    </row>
    <row r="1701" spans="1:17" x14ac:dyDescent="0.25">
      <c r="A1701" s="1" t="s">
        <v>3825</v>
      </c>
      <c r="B1701" s="1" t="s">
        <v>3826</v>
      </c>
      <c r="C1701" s="1" t="s">
        <v>3827</v>
      </c>
      <c r="D1701" s="1" t="s">
        <v>3025</v>
      </c>
      <c r="E1701" s="1" t="s">
        <v>771</v>
      </c>
      <c r="F1701" s="1" t="s">
        <v>44</v>
      </c>
      <c r="G1701" s="1" t="s">
        <v>197</v>
      </c>
      <c r="H1701">
        <v>1</v>
      </c>
      <c r="I1701" s="1" t="s">
        <v>50</v>
      </c>
      <c r="J1701" s="1" t="s">
        <v>51</v>
      </c>
      <c r="K1701" s="1" t="s">
        <v>51</v>
      </c>
      <c r="L1701" s="1" t="s">
        <v>52</v>
      </c>
      <c r="M1701" s="1" t="s">
        <v>65</v>
      </c>
      <c r="N1701" s="1" t="s">
        <v>54</v>
      </c>
      <c r="P1701" s="1" t="s">
        <v>302</v>
      </c>
      <c r="Q1701" s="1" t="s">
        <v>122</v>
      </c>
    </row>
    <row r="1702" spans="1:17" x14ac:dyDescent="0.25">
      <c r="A1702" s="1" t="s">
        <v>3825</v>
      </c>
      <c r="B1702" s="1" t="s">
        <v>3826</v>
      </c>
      <c r="C1702" s="1" t="s">
        <v>3827</v>
      </c>
      <c r="D1702" s="1" t="s">
        <v>3025</v>
      </c>
      <c r="E1702" s="1" t="s">
        <v>771</v>
      </c>
      <c r="F1702" s="1" t="s">
        <v>44</v>
      </c>
      <c r="G1702" s="1" t="s">
        <v>169</v>
      </c>
      <c r="H1702">
        <v>1</v>
      </c>
      <c r="I1702" s="1" t="s">
        <v>50</v>
      </c>
      <c r="J1702" s="1" t="s">
        <v>51</v>
      </c>
      <c r="K1702" s="1" t="s">
        <v>51</v>
      </c>
      <c r="L1702" s="1" t="s">
        <v>52</v>
      </c>
      <c r="M1702" s="1" t="s">
        <v>65</v>
      </c>
      <c r="N1702" s="1" t="s">
        <v>54</v>
      </c>
      <c r="P1702" s="1" t="s">
        <v>302</v>
      </c>
      <c r="Q1702" s="1" t="s">
        <v>122</v>
      </c>
    </row>
    <row r="1703" spans="1:17" x14ac:dyDescent="0.25">
      <c r="A1703" s="1" t="s">
        <v>3828</v>
      </c>
      <c r="B1703" s="1" t="s">
        <v>3829</v>
      </c>
      <c r="C1703" s="1" t="s">
        <v>3830</v>
      </c>
      <c r="D1703" s="1" t="s">
        <v>3545</v>
      </c>
      <c r="E1703" s="1" t="s">
        <v>771</v>
      </c>
      <c r="F1703" s="1" t="s">
        <v>44</v>
      </c>
      <c r="G1703" s="1" t="s">
        <v>49</v>
      </c>
      <c r="H1703">
        <v>1</v>
      </c>
      <c r="I1703" s="1" t="s">
        <v>50</v>
      </c>
      <c r="J1703" s="1" t="s">
        <v>51</v>
      </c>
      <c r="K1703" s="1" t="s">
        <v>51</v>
      </c>
      <c r="L1703" s="1" t="s">
        <v>52</v>
      </c>
      <c r="M1703" s="1" t="s">
        <v>53</v>
      </c>
      <c r="N1703" s="1" t="s">
        <v>194</v>
      </c>
      <c r="O1703" s="1" t="s">
        <v>2486</v>
      </c>
      <c r="P1703" s="1" t="s">
        <v>301</v>
      </c>
      <c r="Q1703" s="1" t="s">
        <v>122</v>
      </c>
    </row>
    <row r="1704" spans="1:17" x14ac:dyDescent="0.25">
      <c r="A1704" s="1" t="s">
        <v>3828</v>
      </c>
      <c r="B1704" s="1" t="s">
        <v>3829</v>
      </c>
      <c r="C1704" s="1" t="s">
        <v>3830</v>
      </c>
      <c r="D1704" s="1" t="s">
        <v>3545</v>
      </c>
      <c r="E1704" s="1" t="s">
        <v>771</v>
      </c>
      <c r="F1704" s="1" t="s">
        <v>44</v>
      </c>
      <c r="G1704" s="1" t="s">
        <v>197</v>
      </c>
      <c r="H1704">
        <v>1</v>
      </c>
      <c r="I1704" s="1" t="s">
        <v>50</v>
      </c>
      <c r="J1704" s="1" t="s">
        <v>51</v>
      </c>
      <c r="K1704" s="1" t="s">
        <v>51</v>
      </c>
      <c r="L1704" s="1" t="s">
        <v>52</v>
      </c>
      <c r="M1704" s="1" t="s">
        <v>53</v>
      </c>
      <c r="N1704" s="1" t="s">
        <v>194</v>
      </c>
      <c r="O1704" s="1" t="s">
        <v>2486</v>
      </c>
      <c r="P1704" s="1" t="s">
        <v>301</v>
      </c>
      <c r="Q1704" s="1" t="s">
        <v>122</v>
      </c>
    </row>
    <row r="1705" spans="1:17" x14ac:dyDescent="0.25">
      <c r="A1705" s="1" t="s">
        <v>3828</v>
      </c>
      <c r="B1705" s="1" t="s">
        <v>3829</v>
      </c>
      <c r="C1705" s="1" t="s">
        <v>3830</v>
      </c>
      <c r="D1705" s="1" t="s">
        <v>3545</v>
      </c>
      <c r="E1705" s="1" t="s">
        <v>771</v>
      </c>
      <c r="F1705" s="1" t="s">
        <v>44</v>
      </c>
      <c r="G1705" s="1" t="s">
        <v>169</v>
      </c>
      <c r="H1705">
        <v>1</v>
      </c>
      <c r="I1705" s="1" t="s">
        <v>50</v>
      </c>
      <c r="J1705" s="1" t="s">
        <v>51</v>
      </c>
      <c r="K1705" s="1" t="s">
        <v>51</v>
      </c>
      <c r="L1705" s="1" t="s">
        <v>52</v>
      </c>
      <c r="M1705" s="1" t="s">
        <v>53</v>
      </c>
      <c r="N1705" s="1" t="s">
        <v>194</v>
      </c>
      <c r="O1705" s="1" t="s">
        <v>2486</v>
      </c>
      <c r="P1705" s="1" t="s">
        <v>301</v>
      </c>
      <c r="Q1705" s="1" t="s">
        <v>122</v>
      </c>
    </row>
    <row r="1706" spans="1:17" x14ac:dyDescent="0.25">
      <c r="A1706" s="1" t="s">
        <v>3831</v>
      </c>
      <c r="B1706" s="1" t="s">
        <v>3832</v>
      </c>
      <c r="C1706" s="1" t="s">
        <v>3833</v>
      </c>
      <c r="D1706" s="1" t="s">
        <v>3328</v>
      </c>
      <c r="E1706" s="1" t="s">
        <v>771</v>
      </c>
      <c r="F1706" s="1" t="s">
        <v>44</v>
      </c>
      <c r="G1706" s="1" t="s">
        <v>49</v>
      </c>
      <c r="H1706">
        <v>1</v>
      </c>
      <c r="I1706" s="1" t="s">
        <v>50</v>
      </c>
      <c r="J1706" s="1" t="s">
        <v>51</v>
      </c>
      <c r="K1706" s="1" t="s">
        <v>51</v>
      </c>
      <c r="L1706" s="1" t="s">
        <v>52</v>
      </c>
      <c r="M1706" s="1" t="s">
        <v>65</v>
      </c>
      <c r="N1706" s="1" t="s">
        <v>54</v>
      </c>
      <c r="P1706" s="1" t="s">
        <v>55</v>
      </c>
      <c r="Q1706" s="1" t="s">
        <v>56</v>
      </c>
    </row>
    <row r="1707" spans="1:17" x14ac:dyDescent="0.25">
      <c r="A1707" s="1" t="s">
        <v>3831</v>
      </c>
      <c r="B1707" s="1" t="s">
        <v>3832</v>
      </c>
      <c r="C1707" s="1" t="s">
        <v>3833</v>
      </c>
      <c r="D1707" s="1" t="s">
        <v>3328</v>
      </c>
      <c r="E1707" s="1" t="s">
        <v>771</v>
      </c>
      <c r="F1707" s="1" t="s">
        <v>44</v>
      </c>
      <c r="G1707" s="1" t="s">
        <v>169</v>
      </c>
      <c r="H1707">
        <v>1</v>
      </c>
      <c r="I1707" s="1" t="s">
        <v>50</v>
      </c>
      <c r="J1707" s="1" t="s">
        <v>51</v>
      </c>
      <c r="K1707" s="1" t="s">
        <v>51</v>
      </c>
      <c r="L1707" s="1" t="s">
        <v>52</v>
      </c>
      <c r="M1707" s="1" t="s">
        <v>65</v>
      </c>
      <c r="N1707" s="1" t="s">
        <v>54</v>
      </c>
      <c r="P1707" s="1" t="s">
        <v>55</v>
      </c>
      <c r="Q1707" s="1" t="s">
        <v>56</v>
      </c>
    </row>
    <row r="1708" spans="1:17" x14ac:dyDescent="0.25">
      <c r="A1708" s="1" t="s">
        <v>3834</v>
      </c>
      <c r="B1708" s="1" t="s">
        <v>3835</v>
      </c>
      <c r="C1708" s="1" t="s">
        <v>3836</v>
      </c>
      <c r="D1708" s="1" t="s">
        <v>3328</v>
      </c>
      <c r="E1708" s="1" t="s">
        <v>771</v>
      </c>
      <c r="F1708" s="1" t="s">
        <v>44</v>
      </c>
      <c r="G1708" s="1" t="s">
        <v>49</v>
      </c>
      <c r="H1708">
        <v>1</v>
      </c>
      <c r="I1708" s="1" t="s">
        <v>50</v>
      </c>
      <c r="J1708" s="1" t="s">
        <v>183</v>
      </c>
      <c r="K1708" s="1" t="s">
        <v>184</v>
      </c>
      <c r="L1708" s="1" t="s">
        <v>52</v>
      </c>
      <c r="M1708" s="1" t="s">
        <v>185</v>
      </c>
      <c r="N1708" s="1" t="s">
        <v>194</v>
      </c>
      <c r="O1708" s="1" t="s">
        <v>3108</v>
      </c>
      <c r="P1708" s="1" t="s">
        <v>302</v>
      </c>
      <c r="Q1708" s="1" t="s">
        <v>56</v>
      </c>
    </row>
    <row r="1709" spans="1:17" x14ac:dyDescent="0.25">
      <c r="A1709" s="1" t="s">
        <v>3834</v>
      </c>
      <c r="B1709" s="1" t="s">
        <v>3835</v>
      </c>
      <c r="C1709" s="1" t="s">
        <v>3836</v>
      </c>
      <c r="D1709" s="1" t="s">
        <v>3328</v>
      </c>
      <c r="E1709" s="1" t="s">
        <v>771</v>
      </c>
      <c r="F1709" s="1" t="s">
        <v>44</v>
      </c>
      <c r="G1709" s="1" t="s">
        <v>169</v>
      </c>
      <c r="H1709">
        <v>1</v>
      </c>
      <c r="I1709" s="1" t="s">
        <v>50</v>
      </c>
      <c r="J1709" s="1" t="s">
        <v>183</v>
      </c>
      <c r="K1709" s="1" t="s">
        <v>184</v>
      </c>
      <c r="L1709" s="1" t="s">
        <v>52</v>
      </c>
      <c r="M1709" s="1" t="s">
        <v>185</v>
      </c>
      <c r="N1709" s="1" t="s">
        <v>194</v>
      </c>
      <c r="O1709" s="1" t="s">
        <v>3108</v>
      </c>
      <c r="P1709" s="1" t="s">
        <v>302</v>
      </c>
      <c r="Q1709" s="1" t="s">
        <v>56</v>
      </c>
    </row>
    <row r="1710" spans="1:17" x14ac:dyDescent="0.25">
      <c r="A1710" s="1" t="s">
        <v>3838</v>
      </c>
      <c r="B1710" s="1" t="s">
        <v>3839</v>
      </c>
      <c r="C1710" s="1" t="s">
        <v>3840</v>
      </c>
      <c r="D1710" s="1" t="s">
        <v>3328</v>
      </c>
      <c r="E1710" s="1" t="s">
        <v>771</v>
      </c>
      <c r="F1710" s="1" t="s">
        <v>50</v>
      </c>
      <c r="G1710" s="1" t="s">
        <v>49</v>
      </c>
      <c r="H1710">
        <v>1</v>
      </c>
      <c r="I1710" s="1" t="s">
        <v>50</v>
      </c>
      <c r="J1710" s="1" t="s">
        <v>51</v>
      </c>
      <c r="K1710" s="1" t="s">
        <v>51</v>
      </c>
      <c r="L1710" s="1" t="s">
        <v>52</v>
      </c>
      <c r="M1710" s="1" t="s">
        <v>53</v>
      </c>
      <c r="N1710" s="1" t="s">
        <v>274</v>
      </c>
      <c r="P1710" s="1" t="s">
        <v>302</v>
      </c>
      <c r="Q1710" s="1" t="s">
        <v>122</v>
      </c>
    </row>
    <row r="1711" spans="1:17" x14ac:dyDescent="0.25">
      <c r="A1711" s="1" t="s">
        <v>3838</v>
      </c>
      <c r="B1711" s="1" t="s">
        <v>3839</v>
      </c>
      <c r="C1711" s="1" t="s">
        <v>3840</v>
      </c>
      <c r="D1711" s="1" t="s">
        <v>3328</v>
      </c>
      <c r="E1711" s="1" t="s">
        <v>771</v>
      </c>
      <c r="F1711" s="1" t="s">
        <v>50</v>
      </c>
      <c r="G1711" s="1" t="s">
        <v>169</v>
      </c>
      <c r="H1711">
        <v>1</v>
      </c>
      <c r="I1711" s="1" t="s">
        <v>50</v>
      </c>
      <c r="J1711" s="1" t="s">
        <v>51</v>
      </c>
      <c r="K1711" s="1" t="s">
        <v>51</v>
      </c>
      <c r="L1711" s="1" t="s">
        <v>52</v>
      </c>
      <c r="M1711" s="1" t="s">
        <v>53</v>
      </c>
      <c r="N1711" s="1" t="s">
        <v>274</v>
      </c>
      <c r="P1711" s="1" t="s">
        <v>302</v>
      </c>
      <c r="Q1711" s="1" t="s">
        <v>122</v>
      </c>
    </row>
    <row r="1712" spans="1:17" x14ac:dyDescent="0.25">
      <c r="A1712" s="1" t="s">
        <v>3842</v>
      </c>
      <c r="B1712" s="1" t="s">
        <v>3843</v>
      </c>
      <c r="C1712" s="1" t="s">
        <v>3844</v>
      </c>
      <c r="D1712" s="1" t="s">
        <v>3328</v>
      </c>
      <c r="E1712" s="1" t="s">
        <v>771</v>
      </c>
      <c r="F1712" s="1" t="s">
        <v>44</v>
      </c>
      <c r="G1712" s="1" t="s">
        <v>494</v>
      </c>
      <c r="H1712">
        <v>1</v>
      </c>
      <c r="I1712" s="1" t="s">
        <v>50</v>
      </c>
      <c r="J1712" s="1" t="s">
        <v>183</v>
      </c>
      <c r="K1712" s="1" t="s">
        <v>184</v>
      </c>
      <c r="L1712" s="1" t="s">
        <v>52</v>
      </c>
      <c r="M1712" s="1" t="s">
        <v>65</v>
      </c>
      <c r="N1712" s="1" t="s">
        <v>54</v>
      </c>
      <c r="P1712" s="1" t="s">
        <v>356</v>
      </c>
      <c r="Q1712" s="1" t="s">
        <v>56</v>
      </c>
    </row>
    <row r="1713" spans="1:17" x14ac:dyDescent="0.25">
      <c r="A1713" s="1" t="s">
        <v>3842</v>
      </c>
      <c r="B1713" s="1" t="s">
        <v>3843</v>
      </c>
      <c r="C1713" s="1" t="s">
        <v>3844</v>
      </c>
      <c r="D1713" s="1" t="s">
        <v>3328</v>
      </c>
      <c r="E1713" s="1" t="s">
        <v>771</v>
      </c>
      <c r="F1713" s="1" t="s">
        <v>44</v>
      </c>
      <c r="G1713" s="1" t="s">
        <v>169</v>
      </c>
      <c r="H1713">
        <v>1</v>
      </c>
      <c r="I1713" s="1" t="s">
        <v>50</v>
      </c>
      <c r="J1713" s="1" t="s">
        <v>183</v>
      </c>
      <c r="K1713" s="1" t="s">
        <v>184</v>
      </c>
      <c r="L1713" s="1" t="s">
        <v>52</v>
      </c>
      <c r="M1713" s="1" t="s">
        <v>65</v>
      </c>
      <c r="N1713" s="1" t="s">
        <v>54</v>
      </c>
      <c r="P1713" s="1" t="s">
        <v>356</v>
      </c>
      <c r="Q1713" s="1" t="s">
        <v>56</v>
      </c>
    </row>
    <row r="1714" spans="1:17" x14ac:dyDescent="0.25">
      <c r="A1714" s="1" t="s">
        <v>3846</v>
      </c>
      <c r="B1714" s="1" t="s">
        <v>3847</v>
      </c>
      <c r="C1714" s="1" t="s">
        <v>3848</v>
      </c>
      <c r="D1714" s="1" t="s">
        <v>3545</v>
      </c>
      <c r="E1714" s="1" t="s">
        <v>771</v>
      </c>
      <c r="F1714" s="1" t="s">
        <v>44</v>
      </c>
      <c r="G1714" s="1" t="s">
        <v>49</v>
      </c>
      <c r="H1714">
        <v>1</v>
      </c>
      <c r="I1714" s="1" t="s">
        <v>50</v>
      </c>
      <c r="J1714" s="1" t="s">
        <v>51</v>
      </c>
      <c r="K1714" s="1" t="s">
        <v>51</v>
      </c>
      <c r="L1714" s="1" t="s">
        <v>52</v>
      </c>
      <c r="M1714" s="1" t="s">
        <v>65</v>
      </c>
      <c r="N1714" s="1" t="s">
        <v>54</v>
      </c>
      <c r="P1714" s="1" t="s">
        <v>302</v>
      </c>
      <c r="Q1714" s="1" t="s">
        <v>122</v>
      </c>
    </row>
    <row r="1715" spans="1:17" x14ac:dyDescent="0.25">
      <c r="A1715" s="1" t="s">
        <v>3846</v>
      </c>
      <c r="B1715" s="1" t="s">
        <v>3847</v>
      </c>
      <c r="C1715" s="1" t="s">
        <v>3848</v>
      </c>
      <c r="D1715" s="1" t="s">
        <v>3545</v>
      </c>
      <c r="E1715" s="1" t="s">
        <v>771</v>
      </c>
      <c r="F1715" s="1" t="s">
        <v>44</v>
      </c>
      <c r="G1715" s="1" t="s">
        <v>169</v>
      </c>
      <c r="H1715">
        <v>1</v>
      </c>
      <c r="I1715" s="1" t="s">
        <v>50</v>
      </c>
      <c r="J1715" s="1" t="s">
        <v>51</v>
      </c>
      <c r="K1715" s="1" t="s">
        <v>51</v>
      </c>
      <c r="L1715" s="1" t="s">
        <v>52</v>
      </c>
      <c r="M1715" s="1" t="s">
        <v>65</v>
      </c>
      <c r="N1715" s="1" t="s">
        <v>54</v>
      </c>
      <c r="P1715" s="1" t="s">
        <v>302</v>
      </c>
      <c r="Q1715" s="1" t="s">
        <v>122</v>
      </c>
    </row>
    <row r="1716" spans="1:17" x14ac:dyDescent="0.25">
      <c r="A1716" s="1" t="s">
        <v>3849</v>
      </c>
      <c r="B1716" s="1" t="s">
        <v>3850</v>
      </c>
      <c r="C1716" s="1" t="s">
        <v>3851</v>
      </c>
      <c r="D1716" s="1" t="s">
        <v>3545</v>
      </c>
      <c r="E1716" s="1" t="s">
        <v>771</v>
      </c>
      <c r="F1716" s="1" t="s">
        <v>44</v>
      </c>
      <c r="G1716" s="1" t="s">
        <v>49</v>
      </c>
      <c r="H1716">
        <v>1</v>
      </c>
      <c r="I1716" s="1" t="s">
        <v>50</v>
      </c>
      <c r="J1716" s="1" t="s">
        <v>51</v>
      </c>
      <c r="K1716" s="1" t="s">
        <v>51</v>
      </c>
      <c r="L1716" s="1" t="s">
        <v>52</v>
      </c>
      <c r="M1716" s="1" t="s">
        <v>65</v>
      </c>
      <c r="N1716" s="1" t="s">
        <v>54</v>
      </c>
      <c r="P1716" s="1" t="s">
        <v>55</v>
      </c>
      <c r="Q1716" s="1" t="s">
        <v>56</v>
      </c>
    </row>
    <row r="1717" spans="1:17" x14ac:dyDescent="0.25">
      <c r="A1717" s="1" t="s">
        <v>3849</v>
      </c>
      <c r="B1717" s="1" t="s">
        <v>3850</v>
      </c>
      <c r="C1717" s="1" t="s">
        <v>3851</v>
      </c>
      <c r="D1717" s="1" t="s">
        <v>3545</v>
      </c>
      <c r="E1717" s="1" t="s">
        <v>771</v>
      </c>
      <c r="F1717" s="1" t="s">
        <v>44</v>
      </c>
      <c r="G1717" s="1" t="s">
        <v>169</v>
      </c>
      <c r="H1717">
        <v>1</v>
      </c>
      <c r="I1717" s="1" t="s">
        <v>50</v>
      </c>
      <c r="J1717" s="1" t="s">
        <v>51</v>
      </c>
      <c r="K1717" s="1" t="s">
        <v>51</v>
      </c>
      <c r="L1717" s="1" t="s">
        <v>52</v>
      </c>
      <c r="M1717" s="1" t="s">
        <v>65</v>
      </c>
      <c r="N1717" s="1" t="s">
        <v>54</v>
      </c>
      <c r="P1717" s="1" t="s">
        <v>55</v>
      </c>
      <c r="Q1717" s="1" t="s">
        <v>56</v>
      </c>
    </row>
    <row r="1718" spans="1:17" x14ac:dyDescent="0.25">
      <c r="A1718" s="1" t="s">
        <v>3852</v>
      </c>
      <c r="B1718" s="1" t="s">
        <v>3853</v>
      </c>
      <c r="C1718" s="1" t="s">
        <v>3854</v>
      </c>
      <c r="D1718" s="1" t="s">
        <v>3545</v>
      </c>
      <c r="E1718" s="1" t="s">
        <v>771</v>
      </c>
      <c r="F1718" s="1" t="s">
        <v>44</v>
      </c>
      <c r="G1718" s="1" t="s">
        <v>49</v>
      </c>
      <c r="H1718">
        <v>1</v>
      </c>
      <c r="I1718" s="1" t="s">
        <v>50</v>
      </c>
      <c r="J1718" s="1" t="s">
        <v>51</v>
      </c>
      <c r="K1718" s="1" t="s">
        <v>51</v>
      </c>
      <c r="L1718" s="1" t="s">
        <v>52</v>
      </c>
      <c r="M1718" s="1" t="s">
        <v>65</v>
      </c>
      <c r="N1718" s="1" t="s">
        <v>54</v>
      </c>
      <c r="P1718" s="1" t="s">
        <v>356</v>
      </c>
      <c r="Q1718" s="1" t="s">
        <v>122</v>
      </c>
    </row>
    <row r="1719" spans="1:17" x14ac:dyDescent="0.25">
      <c r="A1719" s="1" t="s">
        <v>3852</v>
      </c>
      <c r="B1719" s="1" t="s">
        <v>3853</v>
      </c>
      <c r="C1719" s="1" t="s">
        <v>3854</v>
      </c>
      <c r="D1719" s="1" t="s">
        <v>3545</v>
      </c>
      <c r="E1719" s="1" t="s">
        <v>771</v>
      </c>
      <c r="F1719" s="1" t="s">
        <v>44</v>
      </c>
      <c r="G1719" s="1" t="s">
        <v>169</v>
      </c>
      <c r="H1719">
        <v>1</v>
      </c>
      <c r="I1719" s="1" t="s">
        <v>50</v>
      </c>
      <c r="J1719" s="1" t="s">
        <v>51</v>
      </c>
      <c r="K1719" s="1" t="s">
        <v>51</v>
      </c>
      <c r="L1719" s="1" t="s">
        <v>52</v>
      </c>
      <c r="M1719" s="1" t="s">
        <v>65</v>
      </c>
      <c r="N1719" s="1" t="s">
        <v>54</v>
      </c>
      <c r="P1719" s="1" t="s">
        <v>356</v>
      </c>
      <c r="Q1719" s="1" t="s">
        <v>122</v>
      </c>
    </row>
    <row r="1720" spans="1:17" x14ac:dyDescent="0.25">
      <c r="A1720" s="1" t="s">
        <v>3855</v>
      </c>
      <c r="B1720" s="1" t="s">
        <v>3856</v>
      </c>
      <c r="C1720" s="1" t="s">
        <v>3857</v>
      </c>
      <c r="D1720" s="1" t="s">
        <v>3545</v>
      </c>
      <c r="E1720" s="1" t="s">
        <v>771</v>
      </c>
      <c r="F1720" s="1" t="s">
        <v>44</v>
      </c>
      <c r="G1720" s="1" t="s">
        <v>49</v>
      </c>
      <c r="H1720">
        <v>1</v>
      </c>
      <c r="I1720" s="1" t="s">
        <v>50</v>
      </c>
      <c r="J1720" s="1" t="s">
        <v>51</v>
      </c>
      <c r="K1720" s="1" t="s">
        <v>51</v>
      </c>
      <c r="L1720" s="1" t="s">
        <v>52</v>
      </c>
      <c r="M1720" s="1" t="s">
        <v>65</v>
      </c>
      <c r="N1720" s="1" t="s">
        <v>54</v>
      </c>
      <c r="P1720" s="1" t="s">
        <v>55</v>
      </c>
      <c r="Q1720" s="1" t="s">
        <v>56</v>
      </c>
    </row>
    <row r="1721" spans="1:17" x14ac:dyDescent="0.25">
      <c r="A1721" s="1" t="s">
        <v>3855</v>
      </c>
      <c r="B1721" s="1" t="s">
        <v>3856</v>
      </c>
      <c r="C1721" s="1" t="s">
        <v>3857</v>
      </c>
      <c r="D1721" s="1" t="s">
        <v>3545</v>
      </c>
      <c r="E1721" s="1" t="s">
        <v>771</v>
      </c>
      <c r="F1721" s="1" t="s">
        <v>44</v>
      </c>
      <c r="G1721" s="1" t="s">
        <v>169</v>
      </c>
      <c r="H1721">
        <v>1</v>
      </c>
      <c r="I1721" s="1" t="s">
        <v>50</v>
      </c>
      <c r="J1721" s="1" t="s">
        <v>51</v>
      </c>
      <c r="K1721" s="1" t="s">
        <v>51</v>
      </c>
      <c r="L1721" s="1" t="s">
        <v>52</v>
      </c>
      <c r="M1721" s="1" t="s">
        <v>65</v>
      </c>
      <c r="N1721" s="1" t="s">
        <v>54</v>
      </c>
      <c r="P1721" s="1" t="s">
        <v>55</v>
      </c>
      <c r="Q1721" s="1" t="s">
        <v>56</v>
      </c>
    </row>
    <row r="1722" spans="1:17" x14ac:dyDescent="0.25">
      <c r="A1722" s="1" t="s">
        <v>3859</v>
      </c>
      <c r="B1722" s="1" t="s">
        <v>3860</v>
      </c>
      <c r="C1722" s="1" t="s">
        <v>3861</v>
      </c>
      <c r="D1722" s="1" t="s">
        <v>2241</v>
      </c>
      <c r="E1722" s="1" t="s">
        <v>771</v>
      </c>
      <c r="F1722" s="1" t="s">
        <v>44</v>
      </c>
      <c r="G1722" s="1" t="s">
        <v>49</v>
      </c>
      <c r="H1722">
        <v>1</v>
      </c>
      <c r="I1722" s="1" t="s">
        <v>50</v>
      </c>
      <c r="J1722" s="1" t="s">
        <v>51</v>
      </c>
      <c r="K1722" s="1" t="s">
        <v>51</v>
      </c>
      <c r="L1722" s="1" t="s">
        <v>52</v>
      </c>
      <c r="M1722" s="1" t="s">
        <v>65</v>
      </c>
      <c r="N1722" s="1" t="s">
        <v>274</v>
      </c>
      <c r="P1722" s="1" t="s">
        <v>302</v>
      </c>
      <c r="Q1722" s="1" t="s">
        <v>122</v>
      </c>
    </row>
    <row r="1723" spans="1:17" x14ac:dyDescent="0.25">
      <c r="A1723" s="1" t="s">
        <v>3859</v>
      </c>
      <c r="B1723" s="1" t="s">
        <v>3860</v>
      </c>
      <c r="C1723" s="1" t="s">
        <v>3861</v>
      </c>
      <c r="D1723" s="1" t="s">
        <v>2241</v>
      </c>
      <c r="E1723" s="1" t="s">
        <v>771</v>
      </c>
      <c r="F1723" s="1" t="s">
        <v>44</v>
      </c>
      <c r="G1723" s="1" t="s">
        <v>169</v>
      </c>
      <c r="H1723">
        <v>1</v>
      </c>
      <c r="I1723" s="1" t="s">
        <v>50</v>
      </c>
      <c r="J1723" s="1" t="s">
        <v>51</v>
      </c>
      <c r="K1723" s="1" t="s">
        <v>51</v>
      </c>
      <c r="L1723" s="1" t="s">
        <v>52</v>
      </c>
      <c r="M1723" s="1" t="s">
        <v>65</v>
      </c>
      <c r="N1723" s="1" t="s">
        <v>274</v>
      </c>
      <c r="P1723" s="1" t="s">
        <v>302</v>
      </c>
      <c r="Q1723" s="1" t="s">
        <v>122</v>
      </c>
    </row>
    <row r="1724" spans="1:17" x14ac:dyDescent="0.25">
      <c r="A1724" s="1" t="s">
        <v>3862</v>
      </c>
      <c r="B1724" s="1" t="s">
        <v>3863</v>
      </c>
      <c r="C1724" s="1" t="s">
        <v>3864</v>
      </c>
      <c r="D1724" s="1" t="s">
        <v>3545</v>
      </c>
      <c r="E1724" s="1" t="s">
        <v>771</v>
      </c>
      <c r="F1724" s="1" t="s">
        <v>44</v>
      </c>
      <c r="G1724" s="1" t="s">
        <v>2883</v>
      </c>
      <c r="H1724">
        <v>1</v>
      </c>
      <c r="I1724" s="1" t="s">
        <v>50</v>
      </c>
      <c r="J1724" s="1" t="s">
        <v>183</v>
      </c>
      <c r="K1724" s="1" t="s">
        <v>184</v>
      </c>
      <c r="L1724" s="1" t="s">
        <v>52</v>
      </c>
      <c r="M1724" s="1" t="s">
        <v>65</v>
      </c>
      <c r="N1724" s="1" t="s">
        <v>54</v>
      </c>
      <c r="P1724" s="1" t="s">
        <v>55</v>
      </c>
      <c r="Q1724" s="1" t="s">
        <v>56</v>
      </c>
    </row>
    <row r="1725" spans="1:17" x14ac:dyDescent="0.25">
      <c r="A1725" s="1" t="s">
        <v>3862</v>
      </c>
      <c r="B1725" s="1" t="s">
        <v>3863</v>
      </c>
      <c r="C1725" s="1" t="s">
        <v>3864</v>
      </c>
      <c r="D1725" s="1" t="s">
        <v>3545</v>
      </c>
      <c r="E1725" s="1" t="s">
        <v>771</v>
      </c>
      <c r="F1725" s="1" t="s">
        <v>44</v>
      </c>
      <c r="G1725" s="1" t="s">
        <v>169</v>
      </c>
      <c r="H1725">
        <v>1</v>
      </c>
      <c r="I1725" s="1" t="s">
        <v>50</v>
      </c>
      <c r="J1725" s="1" t="s">
        <v>183</v>
      </c>
      <c r="K1725" s="1" t="s">
        <v>184</v>
      </c>
      <c r="L1725" s="1" t="s">
        <v>52</v>
      </c>
      <c r="M1725" s="1" t="s">
        <v>65</v>
      </c>
      <c r="N1725" s="1" t="s">
        <v>54</v>
      </c>
      <c r="P1725" s="1" t="s">
        <v>55</v>
      </c>
      <c r="Q1725" s="1" t="s">
        <v>56</v>
      </c>
    </row>
    <row r="1726" spans="1:17" x14ac:dyDescent="0.25">
      <c r="A1726" s="1" t="s">
        <v>3866</v>
      </c>
      <c r="B1726" s="1" t="s">
        <v>3867</v>
      </c>
      <c r="C1726" s="1" t="s">
        <v>3868</v>
      </c>
      <c r="D1726" s="1" t="s">
        <v>3570</v>
      </c>
      <c r="E1726" s="1" t="s">
        <v>771</v>
      </c>
      <c r="F1726" s="1" t="s">
        <v>44</v>
      </c>
      <c r="G1726" s="1" t="s">
        <v>49</v>
      </c>
      <c r="H1726">
        <v>1</v>
      </c>
      <c r="I1726" s="1" t="s">
        <v>50</v>
      </c>
      <c r="J1726" s="1" t="s">
        <v>51</v>
      </c>
      <c r="K1726" s="1" t="s">
        <v>51</v>
      </c>
      <c r="L1726" s="1" t="s">
        <v>52</v>
      </c>
      <c r="M1726" s="1" t="s">
        <v>65</v>
      </c>
      <c r="N1726" s="1" t="s">
        <v>274</v>
      </c>
      <c r="P1726" s="1" t="s">
        <v>55</v>
      </c>
      <c r="Q1726" s="1" t="s">
        <v>122</v>
      </c>
    </row>
    <row r="1727" spans="1:17" x14ac:dyDescent="0.25">
      <c r="A1727" s="1" t="s">
        <v>3866</v>
      </c>
      <c r="B1727" s="1" t="s">
        <v>3867</v>
      </c>
      <c r="C1727" s="1" t="s">
        <v>3868</v>
      </c>
      <c r="D1727" s="1" t="s">
        <v>3570</v>
      </c>
      <c r="E1727" s="1" t="s">
        <v>771</v>
      </c>
      <c r="F1727" s="1" t="s">
        <v>44</v>
      </c>
      <c r="G1727" s="1" t="s">
        <v>169</v>
      </c>
      <c r="H1727">
        <v>1</v>
      </c>
      <c r="I1727" s="1" t="s">
        <v>50</v>
      </c>
      <c r="J1727" s="1" t="s">
        <v>51</v>
      </c>
      <c r="K1727" s="1" t="s">
        <v>51</v>
      </c>
      <c r="L1727" s="1" t="s">
        <v>52</v>
      </c>
      <c r="M1727" s="1" t="s">
        <v>65</v>
      </c>
      <c r="N1727" s="1" t="s">
        <v>274</v>
      </c>
      <c r="P1727" s="1" t="s">
        <v>55</v>
      </c>
      <c r="Q1727" s="1" t="s">
        <v>122</v>
      </c>
    </row>
    <row r="1728" spans="1:17" x14ac:dyDescent="0.25">
      <c r="A1728" s="1" t="s">
        <v>3869</v>
      </c>
      <c r="B1728" s="1" t="s">
        <v>3870</v>
      </c>
      <c r="C1728" s="1" t="s">
        <v>3871</v>
      </c>
      <c r="D1728" s="1" t="s">
        <v>3328</v>
      </c>
      <c r="E1728" s="1" t="s">
        <v>771</v>
      </c>
      <c r="F1728" s="1" t="s">
        <v>44</v>
      </c>
      <c r="G1728" s="1" t="s">
        <v>49</v>
      </c>
      <c r="H1728">
        <v>1</v>
      </c>
      <c r="I1728" s="1" t="s">
        <v>50</v>
      </c>
      <c r="J1728" s="1" t="s">
        <v>51</v>
      </c>
      <c r="K1728" s="1" t="s">
        <v>81</v>
      </c>
      <c r="L1728" s="1" t="s">
        <v>209</v>
      </c>
      <c r="M1728" s="1" t="s">
        <v>65</v>
      </c>
      <c r="N1728" s="1" t="s">
        <v>274</v>
      </c>
      <c r="P1728" s="1" t="s">
        <v>55</v>
      </c>
      <c r="Q1728" s="1" t="s">
        <v>122</v>
      </c>
    </row>
    <row r="1729" spans="1:17" x14ac:dyDescent="0.25">
      <c r="A1729" s="1" t="s">
        <v>3869</v>
      </c>
      <c r="B1729" s="1" t="s">
        <v>3870</v>
      </c>
      <c r="C1729" s="1" t="s">
        <v>3871</v>
      </c>
      <c r="D1729" s="1" t="s">
        <v>3328</v>
      </c>
      <c r="E1729" s="1" t="s">
        <v>771</v>
      </c>
      <c r="F1729" s="1" t="s">
        <v>44</v>
      </c>
      <c r="G1729" s="1" t="s">
        <v>169</v>
      </c>
      <c r="H1729">
        <v>1</v>
      </c>
      <c r="I1729" s="1" t="s">
        <v>50</v>
      </c>
      <c r="J1729" s="1" t="s">
        <v>51</v>
      </c>
      <c r="K1729" s="1" t="s">
        <v>81</v>
      </c>
      <c r="L1729" s="1" t="s">
        <v>209</v>
      </c>
      <c r="M1729" s="1" t="s">
        <v>65</v>
      </c>
      <c r="N1729" s="1" t="s">
        <v>274</v>
      </c>
      <c r="P1729" s="1" t="s">
        <v>55</v>
      </c>
      <c r="Q1729" s="1" t="s">
        <v>122</v>
      </c>
    </row>
    <row r="1730" spans="1:17" x14ac:dyDescent="0.25">
      <c r="A1730" s="1" t="s">
        <v>3872</v>
      </c>
      <c r="B1730" s="1" t="s">
        <v>3873</v>
      </c>
      <c r="C1730" s="1" t="s">
        <v>3874</v>
      </c>
      <c r="D1730" s="1" t="s">
        <v>3545</v>
      </c>
      <c r="E1730" s="1" t="s">
        <v>771</v>
      </c>
      <c r="F1730" s="1" t="s">
        <v>50</v>
      </c>
      <c r="G1730" s="1" t="s">
        <v>93</v>
      </c>
      <c r="H1730">
        <v>1</v>
      </c>
      <c r="I1730" s="1" t="s">
        <v>50</v>
      </c>
      <c r="J1730" s="1" t="s">
        <v>51</v>
      </c>
      <c r="K1730" s="1" t="s">
        <v>51</v>
      </c>
      <c r="L1730" s="1" t="s">
        <v>52</v>
      </c>
      <c r="M1730" s="1" t="s">
        <v>65</v>
      </c>
      <c r="N1730" s="1" t="s">
        <v>54</v>
      </c>
      <c r="P1730" s="1" t="s">
        <v>55</v>
      </c>
      <c r="Q1730" s="1" t="s">
        <v>56</v>
      </c>
    </row>
    <row r="1731" spans="1:17" x14ac:dyDescent="0.25">
      <c r="A1731" s="1" t="s">
        <v>3872</v>
      </c>
      <c r="B1731" s="1" t="s">
        <v>3873</v>
      </c>
      <c r="C1731" s="1" t="s">
        <v>3874</v>
      </c>
      <c r="D1731" s="1" t="s">
        <v>3545</v>
      </c>
      <c r="E1731" s="1" t="s">
        <v>771</v>
      </c>
      <c r="F1731" s="1" t="s">
        <v>50</v>
      </c>
      <c r="G1731" s="1" t="s">
        <v>169</v>
      </c>
      <c r="H1731">
        <v>1</v>
      </c>
      <c r="I1731" s="1" t="s">
        <v>50</v>
      </c>
      <c r="J1731" s="1" t="s">
        <v>51</v>
      </c>
      <c r="K1731" s="1" t="s">
        <v>51</v>
      </c>
      <c r="L1731" s="1" t="s">
        <v>52</v>
      </c>
      <c r="M1731" s="1" t="s">
        <v>65</v>
      </c>
      <c r="N1731" s="1" t="s">
        <v>54</v>
      </c>
      <c r="P1731" s="1" t="s">
        <v>55</v>
      </c>
      <c r="Q1731" s="1" t="s">
        <v>56</v>
      </c>
    </row>
    <row r="1732" spans="1:17" x14ac:dyDescent="0.25">
      <c r="A1732" s="1" t="s">
        <v>3875</v>
      </c>
      <c r="B1732" s="1" t="s">
        <v>3876</v>
      </c>
      <c r="C1732" s="1" t="s">
        <v>3877</v>
      </c>
      <c r="D1732" s="1" t="s">
        <v>2537</v>
      </c>
      <c r="E1732" s="1" t="s">
        <v>771</v>
      </c>
      <c r="F1732" s="1" t="s">
        <v>44</v>
      </c>
      <c r="G1732" s="1" t="s">
        <v>49</v>
      </c>
      <c r="H1732">
        <v>1</v>
      </c>
      <c r="I1732" s="1" t="s">
        <v>50</v>
      </c>
      <c r="J1732" s="1" t="s">
        <v>51</v>
      </c>
      <c r="K1732" s="1" t="s">
        <v>51</v>
      </c>
      <c r="L1732" s="1" t="s">
        <v>52</v>
      </c>
      <c r="M1732" s="1" t="s">
        <v>65</v>
      </c>
      <c r="N1732" s="1" t="s">
        <v>54</v>
      </c>
      <c r="P1732" s="1" t="s">
        <v>302</v>
      </c>
      <c r="Q1732" s="1" t="s">
        <v>122</v>
      </c>
    </row>
    <row r="1733" spans="1:17" x14ac:dyDescent="0.25">
      <c r="A1733" s="1" t="s">
        <v>3875</v>
      </c>
      <c r="B1733" s="1" t="s">
        <v>3876</v>
      </c>
      <c r="C1733" s="1" t="s">
        <v>3877</v>
      </c>
      <c r="D1733" s="1" t="s">
        <v>2537</v>
      </c>
      <c r="E1733" s="1" t="s">
        <v>771</v>
      </c>
      <c r="F1733" s="1" t="s">
        <v>44</v>
      </c>
      <c r="G1733" s="1" t="s">
        <v>197</v>
      </c>
      <c r="H1733">
        <v>1</v>
      </c>
      <c r="I1733" s="1" t="s">
        <v>50</v>
      </c>
      <c r="J1733" s="1" t="s">
        <v>51</v>
      </c>
      <c r="K1733" s="1" t="s">
        <v>51</v>
      </c>
      <c r="L1733" s="1" t="s">
        <v>52</v>
      </c>
      <c r="M1733" s="1" t="s">
        <v>65</v>
      </c>
      <c r="N1733" s="1" t="s">
        <v>54</v>
      </c>
      <c r="P1733" s="1" t="s">
        <v>302</v>
      </c>
      <c r="Q1733" s="1" t="s">
        <v>122</v>
      </c>
    </row>
    <row r="1734" spans="1:17" x14ac:dyDescent="0.25">
      <c r="A1734" s="1" t="s">
        <v>3875</v>
      </c>
      <c r="B1734" s="1" t="s">
        <v>3876</v>
      </c>
      <c r="C1734" s="1" t="s">
        <v>3877</v>
      </c>
      <c r="D1734" s="1" t="s">
        <v>2537</v>
      </c>
      <c r="E1734" s="1" t="s">
        <v>771</v>
      </c>
      <c r="F1734" s="1" t="s">
        <v>44</v>
      </c>
      <c r="G1734" s="1" t="s">
        <v>169</v>
      </c>
      <c r="H1734">
        <v>1</v>
      </c>
      <c r="I1734" s="1" t="s">
        <v>50</v>
      </c>
      <c r="J1734" s="1" t="s">
        <v>51</v>
      </c>
      <c r="K1734" s="1" t="s">
        <v>51</v>
      </c>
      <c r="L1734" s="1" t="s">
        <v>52</v>
      </c>
      <c r="M1734" s="1" t="s">
        <v>65</v>
      </c>
      <c r="N1734" s="1" t="s">
        <v>54</v>
      </c>
      <c r="P1734" s="1" t="s">
        <v>302</v>
      </c>
      <c r="Q1734" s="1" t="s">
        <v>122</v>
      </c>
    </row>
    <row r="1735" spans="1:17" x14ac:dyDescent="0.25">
      <c r="A1735" s="1" t="s">
        <v>3878</v>
      </c>
      <c r="B1735" s="1" t="s">
        <v>3879</v>
      </c>
      <c r="C1735" s="1" t="s">
        <v>3880</v>
      </c>
      <c r="D1735" s="1" t="s">
        <v>3319</v>
      </c>
      <c r="E1735" s="1" t="s">
        <v>771</v>
      </c>
      <c r="F1735" s="1" t="s">
        <v>44</v>
      </c>
      <c r="G1735" s="1" t="s">
        <v>49</v>
      </c>
      <c r="H1735">
        <v>1</v>
      </c>
      <c r="I1735" s="1" t="s">
        <v>50</v>
      </c>
      <c r="J1735" s="1" t="s">
        <v>51</v>
      </c>
      <c r="K1735" s="1" t="s">
        <v>51</v>
      </c>
      <c r="L1735" s="1" t="s">
        <v>52</v>
      </c>
      <c r="M1735" s="1" t="s">
        <v>65</v>
      </c>
      <c r="N1735" s="1" t="s">
        <v>54</v>
      </c>
      <c r="P1735" s="1" t="s">
        <v>55</v>
      </c>
      <c r="Q1735" s="1" t="s">
        <v>122</v>
      </c>
    </row>
    <row r="1736" spans="1:17" x14ac:dyDescent="0.25">
      <c r="A1736" s="1" t="s">
        <v>3878</v>
      </c>
      <c r="B1736" s="1" t="s">
        <v>3879</v>
      </c>
      <c r="C1736" s="1" t="s">
        <v>3880</v>
      </c>
      <c r="D1736" s="1" t="s">
        <v>3319</v>
      </c>
      <c r="E1736" s="1" t="s">
        <v>771</v>
      </c>
      <c r="F1736" s="1" t="s">
        <v>44</v>
      </c>
      <c r="G1736" s="1" t="s">
        <v>197</v>
      </c>
      <c r="H1736">
        <v>1</v>
      </c>
      <c r="I1736" s="1" t="s">
        <v>50</v>
      </c>
      <c r="J1736" s="1" t="s">
        <v>51</v>
      </c>
      <c r="K1736" s="1" t="s">
        <v>51</v>
      </c>
      <c r="L1736" s="1" t="s">
        <v>52</v>
      </c>
      <c r="M1736" s="1" t="s">
        <v>65</v>
      </c>
      <c r="N1736" s="1" t="s">
        <v>54</v>
      </c>
      <c r="P1736" s="1" t="s">
        <v>55</v>
      </c>
      <c r="Q1736" s="1" t="s">
        <v>122</v>
      </c>
    </row>
    <row r="1737" spans="1:17" x14ac:dyDescent="0.25">
      <c r="A1737" s="1" t="s">
        <v>3878</v>
      </c>
      <c r="B1737" s="1" t="s">
        <v>3879</v>
      </c>
      <c r="C1737" s="1" t="s">
        <v>3880</v>
      </c>
      <c r="D1737" s="1" t="s">
        <v>3319</v>
      </c>
      <c r="E1737" s="1" t="s">
        <v>771</v>
      </c>
      <c r="F1737" s="1" t="s">
        <v>44</v>
      </c>
      <c r="G1737" s="1" t="s">
        <v>169</v>
      </c>
      <c r="H1737">
        <v>1</v>
      </c>
      <c r="I1737" s="1" t="s">
        <v>50</v>
      </c>
      <c r="J1737" s="1" t="s">
        <v>51</v>
      </c>
      <c r="K1737" s="1" t="s">
        <v>51</v>
      </c>
      <c r="L1737" s="1" t="s">
        <v>52</v>
      </c>
      <c r="M1737" s="1" t="s">
        <v>65</v>
      </c>
      <c r="N1737" s="1" t="s">
        <v>54</v>
      </c>
      <c r="P1737" s="1" t="s">
        <v>55</v>
      </c>
      <c r="Q1737" s="1" t="s">
        <v>122</v>
      </c>
    </row>
    <row r="1738" spans="1:17" x14ac:dyDescent="0.25">
      <c r="A1738" s="1" t="s">
        <v>3881</v>
      </c>
      <c r="B1738" s="1" t="s">
        <v>3882</v>
      </c>
      <c r="C1738" s="1" t="s">
        <v>3883</v>
      </c>
      <c r="D1738" s="1" t="s">
        <v>3570</v>
      </c>
      <c r="E1738" s="1" t="s">
        <v>771</v>
      </c>
      <c r="F1738" s="1" t="s">
        <v>44</v>
      </c>
      <c r="G1738" s="1" t="s">
        <v>49</v>
      </c>
      <c r="H1738">
        <v>1</v>
      </c>
      <c r="I1738" s="1" t="s">
        <v>50</v>
      </c>
      <c r="J1738" s="1" t="s">
        <v>51</v>
      </c>
      <c r="K1738" s="1" t="s">
        <v>51</v>
      </c>
      <c r="L1738" s="1" t="s">
        <v>52</v>
      </c>
      <c r="M1738" s="1" t="s">
        <v>65</v>
      </c>
      <c r="N1738" s="1" t="s">
        <v>54</v>
      </c>
      <c r="P1738" s="1" t="s">
        <v>356</v>
      </c>
      <c r="Q1738" s="1" t="s">
        <v>56</v>
      </c>
    </row>
    <row r="1739" spans="1:17" x14ac:dyDescent="0.25">
      <c r="A1739" s="1" t="s">
        <v>3881</v>
      </c>
      <c r="B1739" s="1" t="s">
        <v>3882</v>
      </c>
      <c r="C1739" s="1" t="s">
        <v>3883</v>
      </c>
      <c r="D1739" s="1" t="s">
        <v>3570</v>
      </c>
      <c r="E1739" s="1" t="s">
        <v>771</v>
      </c>
      <c r="F1739" s="1" t="s">
        <v>44</v>
      </c>
      <c r="G1739" s="1" t="s">
        <v>169</v>
      </c>
      <c r="H1739">
        <v>1</v>
      </c>
      <c r="I1739" s="1" t="s">
        <v>50</v>
      </c>
      <c r="J1739" s="1" t="s">
        <v>51</v>
      </c>
      <c r="K1739" s="1" t="s">
        <v>51</v>
      </c>
      <c r="L1739" s="1" t="s">
        <v>52</v>
      </c>
      <c r="M1739" s="1" t="s">
        <v>65</v>
      </c>
      <c r="N1739" s="1" t="s">
        <v>54</v>
      </c>
      <c r="P1739" s="1" t="s">
        <v>356</v>
      </c>
      <c r="Q1739" s="1" t="s">
        <v>56</v>
      </c>
    </row>
    <row r="1740" spans="1:17" x14ac:dyDescent="0.25">
      <c r="A1740" s="1" t="s">
        <v>3885</v>
      </c>
      <c r="B1740" s="1" t="s">
        <v>3886</v>
      </c>
      <c r="C1740" s="1" t="s">
        <v>3887</v>
      </c>
      <c r="D1740" s="1" t="s">
        <v>3570</v>
      </c>
      <c r="E1740" s="1" t="s">
        <v>771</v>
      </c>
      <c r="F1740" s="1" t="s">
        <v>44</v>
      </c>
      <c r="G1740" s="1" t="s">
        <v>49</v>
      </c>
      <c r="H1740">
        <v>1</v>
      </c>
      <c r="I1740" s="1" t="s">
        <v>50</v>
      </c>
      <c r="J1740" s="1" t="s">
        <v>51</v>
      </c>
      <c r="K1740" s="1" t="s">
        <v>51</v>
      </c>
      <c r="L1740" s="1" t="s">
        <v>52</v>
      </c>
      <c r="M1740" s="1" t="s">
        <v>65</v>
      </c>
      <c r="N1740" s="1" t="s">
        <v>54</v>
      </c>
      <c r="P1740" s="1" t="s">
        <v>55</v>
      </c>
      <c r="Q1740" s="1" t="s">
        <v>56</v>
      </c>
    </row>
    <row r="1741" spans="1:17" x14ac:dyDescent="0.25">
      <c r="A1741" s="1" t="s">
        <v>3885</v>
      </c>
      <c r="B1741" s="1" t="s">
        <v>3886</v>
      </c>
      <c r="C1741" s="1" t="s">
        <v>3887</v>
      </c>
      <c r="D1741" s="1" t="s">
        <v>3570</v>
      </c>
      <c r="E1741" s="1" t="s">
        <v>771</v>
      </c>
      <c r="F1741" s="1" t="s">
        <v>44</v>
      </c>
      <c r="G1741" s="1" t="s">
        <v>169</v>
      </c>
      <c r="H1741">
        <v>1</v>
      </c>
      <c r="I1741" s="1" t="s">
        <v>50</v>
      </c>
      <c r="J1741" s="1" t="s">
        <v>51</v>
      </c>
      <c r="K1741" s="1" t="s">
        <v>51</v>
      </c>
      <c r="L1741" s="1" t="s">
        <v>52</v>
      </c>
      <c r="M1741" s="1" t="s">
        <v>65</v>
      </c>
      <c r="N1741" s="1" t="s">
        <v>54</v>
      </c>
      <c r="P1741" s="1" t="s">
        <v>55</v>
      </c>
      <c r="Q1741" s="1" t="s">
        <v>56</v>
      </c>
    </row>
    <row r="1742" spans="1:17" x14ac:dyDescent="0.25">
      <c r="A1742" s="1" t="s">
        <v>3888</v>
      </c>
      <c r="B1742" s="1" t="s">
        <v>3889</v>
      </c>
      <c r="C1742" s="1" t="s">
        <v>3890</v>
      </c>
      <c r="D1742" s="1" t="s">
        <v>3319</v>
      </c>
      <c r="E1742" s="1" t="s">
        <v>771</v>
      </c>
      <c r="F1742" s="1" t="s">
        <v>44</v>
      </c>
      <c r="G1742" s="1" t="s">
        <v>49</v>
      </c>
      <c r="H1742">
        <v>1</v>
      </c>
      <c r="I1742" s="1" t="s">
        <v>50</v>
      </c>
      <c r="J1742" s="1" t="s">
        <v>51</v>
      </c>
      <c r="K1742" s="1" t="s">
        <v>51</v>
      </c>
      <c r="L1742" s="1" t="s">
        <v>209</v>
      </c>
      <c r="M1742" s="1" t="s">
        <v>65</v>
      </c>
      <c r="N1742" s="1" t="s">
        <v>54</v>
      </c>
      <c r="P1742" s="1" t="s">
        <v>55</v>
      </c>
      <c r="Q1742" s="1" t="s">
        <v>122</v>
      </c>
    </row>
    <row r="1743" spans="1:17" x14ac:dyDescent="0.25">
      <c r="A1743" s="1" t="s">
        <v>3888</v>
      </c>
      <c r="B1743" s="1" t="s">
        <v>3889</v>
      </c>
      <c r="C1743" s="1" t="s">
        <v>3890</v>
      </c>
      <c r="D1743" s="1" t="s">
        <v>3319</v>
      </c>
      <c r="E1743" s="1" t="s">
        <v>771</v>
      </c>
      <c r="F1743" s="1" t="s">
        <v>44</v>
      </c>
      <c r="G1743" s="1" t="s">
        <v>197</v>
      </c>
      <c r="H1743">
        <v>1</v>
      </c>
      <c r="I1743" s="1" t="s">
        <v>50</v>
      </c>
      <c r="J1743" s="1" t="s">
        <v>51</v>
      </c>
      <c r="K1743" s="1" t="s">
        <v>51</v>
      </c>
      <c r="L1743" s="1" t="s">
        <v>209</v>
      </c>
      <c r="M1743" s="1" t="s">
        <v>65</v>
      </c>
      <c r="N1743" s="1" t="s">
        <v>54</v>
      </c>
      <c r="P1743" s="1" t="s">
        <v>55</v>
      </c>
      <c r="Q1743" s="1" t="s">
        <v>122</v>
      </c>
    </row>
    <row r="1744" spans="1:17" x14ac:dyDescent="0.25">
      <c r="A1744" s="1" t="s">
        <v>3888</v>
      </c>
      <c r="B1744" s="1" t="s">
        <v>3889</v>
      </c>
      <c r="C1744" s="1" t="s">
        <v>3890</v>
      </c>
      <c r="D1744" s="1" t="s">
        <v>3319</v>
      </c>
      <c r="E1744" s="1" t="s">
        <v>771</v>
      </c>
      <c r="F1744" s="1" t="s">
        <v>44</v>
      </c>
      <c r="G1744" s="1" t="s">
        <v>169</v>
      </c>
      <c r="H1744">
        <v>1</v>
      </c>
      <c r="I1744" s="1" t="s">
        <v>50</v>
      </c>
      <c r="J1744" s="1" t="s">
        <v>51</v>
      </c>
      <c r="K1744" s="1" t="s">
        <v>51</v>
      </c>
      <c r="L1744" s="1" t="s">
        <v>209</v>
      </c>
      <c r="M1744" s="1" t="s">
        <v>65</v>
      </c>
      <c r="N1744" s="1" t="s">
        <v>54</v>
      </c>
      <c r="P1744" s="1" t="s">
        <v>55</v>
      </c>
      <c r="Q1744" s="1" t="s">
        <v>122</v>
      </c>
    </row>
    <row r="1745" spans="1:17" x14ac:dyDescent="0.25">
      <c r="A1745" s="1" t="s">
        <v>3891</v>
      </c>
      <c r="B1745" s="1" t="s">
        <v>3892</v>
      </c>
      <c r="C1745" s="1" t="s">
        <v>3893</v>
      </c>
      <c r="D1745" s="1" t="s">
        <v>3597</v>
      </c>
      <c r="E1745" s="1" t="s">
        <v>771</v>
      </c>
      <c r="F1745" s="1" t="s">
        <v>44</v>
      </c>
      <c r="G1745" s="1" t="s">
        <v>49</v>
      </c>
      <c r="H1745">
        <v>1</v>
      </c>
      <c r="I1745" s="1" t="s">
        <v>50</v>
      </c>
      <c r="J1745" s="1" t="s">
        <v>51</v>
      </c>
      <c r="K1745" s="1" t="s">
        <v>51</v>
      </c>
      <c r="L1745" s="1" t="s">
        <v>52</v>
      </c>
      <c r="M1745" s="1" t="s">
        <v>65</v>
      </c>
      <c r="N1745" s="1" t="s">
        <v>274</v>
      </c>
      <c r="P1745" s="1" t="s">
        <v>302</v>
      </c>
      <c r="Q1745" s="1" t="s">
        <v>122</v>
      </c>
    </row>
    <row r="1746" spans="1:17" x14ac:dyDescent="0.25">
      <c r="A1746" s="1" t="s">
        <v>3891</v>
      </c>
      <c r="B1746" s="1" t="s">
        <v>3892</v>
      </c>
      <c r="C1746" s="1" t="s">
        <v>3893</v>
      </c>
      <c r="D1746" s="1" t="s">
        <v>3597</v>
      </c>
      <c r="E1746" s="1" t="s">
        <v>771</v>
      </c>
      <c r="F1746" s="1" t="s">
        <v>44</v>
      </c>
      <c r="G1746" s="1" t="s">
        <v>197</v>
      </c>
      <c r="H1746">
        <v>1</v>
      </c>
      <c r="I1746" s="1" t="s">
        <v>50</v>
      </c>
      <c r="J1746" s="1" t="s">
        <v>51</v>
      </c>
      <c r="K1746" s="1" t="s">
        <v>51</v>
      </c>
      <c r="L1746" s="1" t="s">
        <v>52</v>
      </c>
      <c r="M1746" s="1" t="s">
        <v>65</v>
      </c>
      <c r="N1746" s="1" t="s">
        <v>274</v>
      </c>
      <c r="P1746" s="1" t="s">
        <v>302</v>
      </c>
      <c r="Q1746" s="1" t="s">
        <v>122</v>
      </c>
    </row>
    <row r="1747" spans="1:17" x14ac:dyDescent="0.25">
      <c r="A1747" s="1" t="s">
        <v>3891</v>
      </c>
      <c r="B1747" s="1" t="s">
        <v>3892</v>
      </c>
      <c r="C1747" s="1" t="s">
        <v>3893</v>
      </c>
      <c r="D1747" s="1" t="s">
        <v>3597</v>
      </c>
      <c r="E1747" s="1" t="s">
        <v>771</v>
      </c>
      <c r="F1747" s="1" t="s">
        <v>44</v>
      </c>
      <c r="G1747" s="1" t="s">
        <v>169</v>
      </c>
      <c r="H1747">
        <v>1</v>
      </c>
      <c r="I1747" s="1" t="s">
        <v>50</v>
      </c>
      <c r="J1747" s="1" t="s">
        <v>51</v>
      </c>
      <c r="K1747" s="1" t="s">
        <v>51</v>
      </c>
      <c r="L1747" s="1" t="s">
        <v>52</v>
      </c>
      <c r="M1747" s="1" t="s">
        <v>65</v>
      </c>
      <c r="N1747" s="1" t="s">
        <v>274</v>
      </c>
      <c r="P1747" s="1" t="s">
        <v>302</v>
      </c>
      <c r="Q1747" s="1" t="s">
        <v>122</v>
      </c>
    </row>
    <row r="1748" spans="1:17" x14ac:dyDescent="0.25">
      <c r="A1748" s="1" t="s">
        <v>3894</v>
      </c>
      <c r="B1748" s="1" t="s">
        <v>3895</v>
      </c>
      <c r="C1748" s="1" t="s">
        <v>3896</v>
      </c>
      <c r="D1748" s="1" t="s">
        <v>3597</v>
      </c>
      <c r="E1748" s="1" t="s">
        <v>771</v>
      </c>
      <c r="F1748" s="1" t="s">
        <v>44</v>
      </c>
      <c r="G1748" s="1" t="s">
        <v>49</v>
      </c>
      <c r="H1748">
        <v>1</v>
      </c>
      <c r="I1748" s="1" t="s">
        <v>50</v>
      </c>
      <c r="J1748" s="1" t="s">
        <v>51</v>
      </c>
      <c r="K1748" s="1" t="s">
        <v>51</v>
      </c>
      <c r="L1748" s="1" t="s">
        <v>52</v>
      </c>
      <c r="M1748" s="1" t="s">
        <v>65</v>
      </c>
      <c r="N1748" s="1" t="s">
        <v>54</v>
      </c>
      <c r="P1748" s="1" t="s">
        <v>302</v>
      </c>
      <c r="Q1748" s="1" t="s">
        <v>172</v>
      </c>
    </row>
    <row r="1749" spans="1:17" x14ac:dyDescent="0.25">
      <c r="A1749" s="1" t="s">
        <v>3894</v>
      </c>
      <c r="B1749" s="1" t="s">
        <v>3895</v>
      </c>
      <c r="C1749" s="1" t="s">
        <v>3896</v>
      </c>
      <c r="D1749" s="1" t="s">
        <v>3597</v>
      </c>
      <c r="E1749" s="1" t="s">
        <v>771</v>
      </c>
      <c r="F1749" s="1" t="s">
        <v>44</v>
      </c>
      <c r="G1749" s="1" t="s">
        <v>169</v>
      </c>
      <c r="H1749">
        <v>1</v>
      </c>
      <c r="I1749" s="1" t="s">
        <v>50</v>
      </c>
      <c r="J1749" s="1" t="s">
        <v>51</v>
      </c>
      <c r="K1749" s="1" t="s">
        <v>51</v>
      </c>
      <c r="L1749" s="1" t="s">
        <v>52</v>
      </c>
      <c r="M1749" s="1" t="s">
        <v>65</v>
      </c>
      <c r="N1749" s="1" t="s">
        <v>54</v>
      </c>
      <c r="P1749" s="1" t="s">
        <v>302</v>
      </c>
      <c r="Q1749" s="1" t="s">
        <v>172</v>
      </c>
    </row>
    <row r="1750" spans="1:17" x14ac:dyDescent="0.25">
      <c r="A1750" s="1" t="s">
        <v>3897</v>
      </c>
      <c r="B1750" s="1" t="s">
        <v>2995</v>
      </c>
      <c r="C1750" s="1" t="s">
        <v>3898</v>
      </c>
      <c r="D1750" s="1" t="s">
        <v>2940</v>
      </c>
      <c r="E1750" s="1" t="s">
        <v>771</v>
      </c>
      <c r="F1750" s="1" t="s">
        <v>44</v>
      </c>
      <c r="G1750" s="1" t="s">
        <v>49</v>
      </c>
      <c r="H1750">
        <v>1</v>
      </c>
      <c r="I1750" s="1" t="s">
        <v>50</v>
      </c>
      <c r="J1750" s="1" t="s">
        <v>51</v>
      </c>
      <c r="K1750" s="1" t="s">
        <v>51</v>
      </c>
      <c r="L1750" s="1" t="s">
        <v>52</v>
      </c>
      <c r="M1750" s="1" t="s">
        <v>53</v>
      </c>
      <c r="N1750" s="1" t="s">
        <v>54</v>
      </c>
      <c r="P1750" s="1" t="s">
        <v>55</v>
      </c>
      <c r="Q1750" s="1" t="s">
        <v>56</v>
      </c>
    </row>
    <row r="1751" spans="1:17" x14ac:dyDescent="0.25">
      <c r="A1751" s="1" t="s">
        <v>3897</v>
      </c>
      <c r="B1751" s="1" t="s">
        <v>2995</v>
      </c>
      <c r="C1751" s="1" t="s">
        <v>3898</v>
      </c>
      <c r="D1751" s="1" t="s">
        <v>2940</v>
      </c>
      <c r="E1751" s="1" t="s">
        <v>771</v>
      </c>
      <c r="F1751" s="1" t="s">
        <v>44</v>
      </c>
      <c r="G1751" s="1" t="s">
        <v>169</v>
      </c>
      <c r="H1751">
        <v>1</v>
      </c>
      <c r="I1751" s="1" t="s">
        <v>50</v>
      </c>
      <c r="J1751" s="1" t="s">
        <v>51</v>
      </c>
      <c r="K1751" s="1" t="s">
        <v>51</v>
      </c>
      <c r="L1751" s="1" t="s">
        <v>52</v>
      </c>
      <c r="M1751" s="1" t="s">
        <v>53</v>
      </c>
      <c r="N1751" s="1" t="s">
        <v>54</v>
      </c>
      <c r="P1751" s="1" t="s">
        <v>55</v>
      </c>
      <c r="Q1751" s="1" t="s">
        <v>56</v>
      </c>
    </row>
    <row r="1752" spans="1:17" x14ac:dyDescent="0.25">
      <c r="A1752" s="1" t="s">
        <v>3899</v>
      </c>
      <c r="B1752" s="1" t="s">
        <v>3900</v>
      </c>
      <c r="C1752" s="1" t="s">
        <v>3901</v>
      </c>
      <c r="D1752" s="1" t="s">
        <v>2940</v>
      </c>
      <c r="E1752" s="1" t="s">
        <v>771</v>
      </c>
      <c r="F1752" s="1" t="s">
        <v>44</v>
      </c>
      <c r="G1752" s="1" t="s">
        <v>49</v>
      </c>
      <c r="H1752">
        <v>1</v>
      </c>
      <c r="I1752" s="1" t="s">
        <v>50</v>
      </c>
      <c r="J1752" s="1" t="s">
        <v>51</v>
      </c>
      <c r="K1752" s="1" t="s">
        <v>51</v>
      </c>
      <c r="L1752" s="1" t="s">
        <v>52</v>
      </c>
      <c r="M1752" s="1" t="s">
        <v>65</v>
      </c>
      <c r="N1752" s="1" t="s">
        <v>54</v>
      </c>
      <c r="P1752" s="1" t="s">
        <v>302</v>
      </c>
      <c r="Q1752" s="1" t="s">
        <v>56</v>
      </c>
    </row>
    <row r="1753" spans="1:17" x14ac:dyDescent="0.25">
      <c r="A1753" s="1" t="s">
        <v>3899</v>
      </c>
      <c r="B1753" s="1" t="s">
        <v>3900</v>
      </c>
      <c r="C1753" s="1" t="s">
        <v>3901</v>
      </c>
      <c r="D1753" s="1" t="s">
        <v>2940</v>
      </c>
      <c r="E1753" s="1" t="s">
        <v>771</v>
      </c>
      <c r="F1753" s="1" t="s">
        <v>44</v>
      </c>
      <c r="G1753" s="1" t="s">
        <v>197</v>
      </c>
      <c r="H1753">
        <v>1</v>
      </c>
      <c r="I1753" s="1" t="s">
        <v>50</v>
      </c>
      <c r="J1753" s="1" t="s">
        <v>51</v>
      </c>
      <c r="K1753" s="1" t="s">
        <v>51</v>
      </c>
      <c r="L1753" s="1" t="s">
        <v>52</v>
      </c>
      <c r="M1753" s="1" t="s">
        <v>65</v>
      </c>
      <c r="N1753" s="1" t="s">
        <v>54</v>
      </c>
      <c r="P1753" s="1" t="s">
        <v>302</v>
      </c>
      <c r="Q1753" s="1" t="s">
        <v>56</v>
      </c>
    </row>
    <row r="1754" spans="1:17" x14ac:dyDescent="0.25">
      <c r="A1754" s="1" t="s">
        <v>3899</v>
      </c>
      <c r="B1754" s="1" t="s">
        <v>3900</v>
      </c>
      <c r="C1754" s="1" t="s">
        <v>3901</v>
      </c>
      <c r="D1754" s="1" t="s">
        <v>2940</v>
      </c>
      <c r="E1754" s="1" t="s">
        <v>771</v>
      </c>
      <c r="F1754" s="1" t="s">
        <v>44</v>
      </c>
      <c r="G1754" s="1" t="s">
        <v>169</v>
      </c>
      <c r="H1754">
        <v>1</v>
      </c>
      <c r="I1754" s="1" t="s">
        <v>50</v>
      </c>
      <c r="J1754" s="1" t="s">
        <v>51</v>
      </c>
      <c r="K1754" s="1" t="s">
        <v>51</v>
      </c>
      <c r="L1754" s="1" t="s">
        <v>52</v>
      </c>
      <c r="M1754" s="1" t="s">
        <v>65</v>
      </c>
      <c r="N1754" s="1" t="s">
        <v>54</v>
      </c>
      <c r="P1754" s="1" t="s">
        <v>302</v>
      </c>
      <c r="Q1754" s="1" t="s">
        <v>56</v>
      </c>
    </row>
    <row r="1755" spans="1:17" x14ac:dyDescent="0.25">
      <c r="A1755" s="1" t="s">
        <v>3902</v>
      </c>
      <c r="B1755" s="1" t="s">
        <v>3903</v>
      </c>
      <c r="C1755" s="1" t="s">
        <v>3904</v>
      </c>
      <c r="D1755" s="1" t="s">
        <v>2940</v>
      </c>
      <c r="E1755" s="1" t="s">
        <v>771</v>
      </c>
      <c r="F1755" s="1" t="s">
        <v>44</v>
      </c>
      <c r="G1755" s="1" t="s">
        <v>49</v>
      </c>
      <c r="H1755">
        <v>1</v>
      </c>
      <c r="I1755" s="1" t="s">
        <v>50</v>
      </c>
      <c r="J1755" s="1" t="s">
        <v>51</v>
      </c>
      <c r="K1755" s="1" t="s">
        <v>51</v>
      </c>
      <c r="L1755" s="1" t="s">
        <v>52</v>
      </c>
      <c r="M1755" s="1" t="s">
        <v>65</v>
      </c>
      <c r="N1755" s="1" t="s">
        <v>194</v>
      </c>
      <c r="O1755" s="1" t="s">
        <v>1116</v>
      </c>
      <c r="P1755" s="1" t="s">
        <v>55</v>
      </c>
      <c r="Q1755" s="1" t="s">
        <v>56</v>
      </c>
    </row>
    <row r="1756" spans="1:17" x14ac:dyDescent="0.25">
      <c r="A1756" s="1" t="s">
        <v>3902</v>
      </c>
      <c r="B1756" s="1" t="s">
        <v>3903</v>
      </c>
      <c r="C1756" s="1" t="s">
        <v>3904</v>
      </c>
      <c r="D1756" s="1" t="s">
        <v>2940</v>
      </c>
      <c r="E1756" s="1" t="s">
        <v>771</v>
      </c>
      <c r="F1756" s="1" t="s">
        <v>44</v>
      </c>
      <c r="G1756" s="1" t="s">
        <v>169</v>
      </c>
      <c r="H1756">
        <v>1</v>
      </c>
      <c r="I1756" s="1" t="s">
        <v>50</v>
      </c>
      <c r="J1756" s="1" t="s">
        <v>51</v>
      </c>
      <c r="K1756" s="1" t="s">
        <v>51</v>
      </c>
      <c r="L1756" s="1" t="s">
        <v>52</v>
      </c>
      <c r="M1756" s="1" t="s">
        <v>65</v>
      </c>
      <c r="N1756" s="1" t="s">
        <v>194</v>
      </c>
      <c r="O1756" s="1" t="s">
        <v>1116</v>
      </c>
      <c r="P1756" s="1" t="s">
        <v>55</v>
      </c>
      <c r="Q1756" s="1" t="s">
        <v>56</v>
      </c>
    </row>
    <row r="1757" spans="1:17" x14ac:dyDescent="0.25">
      <c r="A1757" s="1" t="s">
        <v>3905</v>
      </c>
      <c r="B1757" s="1" t="s">
        <v>3906</v>
      </c>
      <c r="C1757" s="1" t="s">
        <v>3907</v>
      </c>
      <c r="D1757" s="1" t="s">
        <v>2944</v>
      </c>
      <c r="E1757" s="1" t="s">
        <v>771</v>
      </c>
      <c r="F1757" s="1" t="s">
        <v>44</v>
      </c>
      <c r="G1757" s="1" t="s">
        <v>49</v>
      </c>
      <c r="H1757">
        <v>1</v>
      </c>
      <c r="I1757" s="1" t="s">
        <v>50</v>
      </c>
      <c r="J1757" s="1" t="s">
        <v>51</v>
      </c>
      <c r="K1757" s="1" t="s">
        <v>51</v>
      </c>
      <c r="L1757" s="1" t="s">
        <v>52</v>
      </c>
      <c r="M1757" s="1" t="s">
        <v>65</v>
      </c>
      <c r="N1757" s="1" t="s">
        <v>194</v>
      </c>
      <c r="O1757" s="1" t="s">
        <v>1116</v>
      </c>
      <c r="P1757" s="1" t="s">
        <v>302</v>
      </c>
      <c r="Q1757" s="1" t="s">
        <v>56</v>
      </c>
    </row>
    <row r="1758" spans="1:17" x14ac:dyDescent="0.25">
      <c r="A1758" s="1" t="s">
        <v>3905</v>
      </c>
      <c r="B1758" s="1" t="s">
        <v>3906</v>
      </c>
      <c r="C1758" s="1" t="s">
        <v>3907</v>
      </c>
      <c r="D1758" s="1" t="s">
        <v>2944</v>
      </c>
      <c r="E1758" s="1" t="s">
        <v>771</v>
      </c>
      <c r="F1758" s="1" t="s">
        <v>44</v>
      </c>
      <c r="G1758" s="1" t="s">
        <v>197</v>
      </c>
      <c r="H1758">
        <v>2</v>
      </c>
      <c r="I1758" s="1" t="s">
        <v>50</v>
      </c>
      <c r="J1758" s="1" t="s">
        <v>51</v>
      </c>
      <c r="K1758" s="1" t="s">
        <v>51</v>
      </c>
      <c r="L1758" s="1" t="s">
        <v>52</v>
      </c>
      <c r="M1758" s="1" t="s">
        <v>65</v>
      </c>
      <c r="N1758" s="1" t="s">
        <v>194</v>
      </c>
      <c r="O1758" s="1" t="s">
        <v>1116</v>
      </c>
      <c r="P1758" s="1" t="s">
        <v>302</v>
      </c>
      <c r="Q1758" s="1" t="s">
        <v>56</v>
      </c>
    </row>
    <row r="1759" spans="1:17" x14ac:dyDescent="0.25">
      <c r="A1759" s="1" t="s">
        <v>3905</v>
      </c>
      <c r="B1759" s="1" t="s">
        <v>3906</v>
      </c>
      <c r="C1759" s="1" t="s">
        <v>3907</v>
      </c>
      <c r="D1759" s="1" t="s">
        <v>2944</v>
      </c>
      <c r="E1759" s="1" t="s">
        <v>771</v>
      </c>
      <c r="F1759" s="1" t="s">
        <v>44</v>
      </c>
      <c r="G1759" s="1" t="s">
        <v>169</v>
      </c>
      <c r="H1759">
        <v>1</v>
      </c>
      <c r="I1759" s="1" t="s">
        <v>50</v>
      </c>
      <c r="J1759" s="1" t="s">
        <v>51</v>
      </c>
      <c r="K1759" s="1" t="s">
        <v>51</v>
      </c>
      <c r="L1759" s="1" t="s">
        <v>52</v>
      </c>
      <c r="M1759" s="1" t="s">
        <v>65</v>
      </c>
      <c r="N1759" s="1" t="s">
        <v>194</v>
      </c>
      <c r="O1759" s="1" t="s">
        <v>1116</v>
      </c>
      <c r="P1759" s="1" t="s">
        <v>302</v>
      </c>
      <c r="Q1759" s="1" t="s">
        <v>56</v>
      </c>
    </row>
    <row r="1760" spans="1:17" x14ac:dyDescent="0.25">
      <c r="A1760" s="1" t="s">
        <v>3908</v>
      </c>
      <c r="B1760" s="1" t="s">
        <v>3909</v>
      </c>
      <c r="C1760" s="1" t="s">
        <v>3910</v>
      </c>
      <c r="D1760" s="1" t="s">
        <v>2944</v>
      </c>
      <c r="E1760" s="1" t="s">
        <v>771</v>
      </c>
      <c r="F1760" s="1" t="s">
        <v>44</v>
      </c>
      <c r="G1760" s="1" t="s">
        <v>49</v>
      </c>
      <c r="H1760">
        <v>1</v>
      </c>
      <c r="I1760" s="1" t="s">
        <v>50</v>
      </c>
      <c r="J1760" s="1" t="s">
        <v>51</v>
      </c>
      <c r="K1760" s="1" t="s">
        <v>51</v>
      </c>
      <c r="L1760" s="1" t="s">
        <v>52</v>
      </c>
      <c r="M1760" s="1" t="s">
        <v>65</v>
      </c>
      <c r="N1760" s="1" t="s">
        <v>54</v>
      </c>
      <c r="P1760" s="1" t="s">
        <v>55</v>
      </c>
      <c r="Q1760" s="1" t="s">
        <v>56</v>
      </c>
    </row>
    <row r="1761" spans="1:17" x14ac:dyDescent="0.25">
      <c r="A1761" s="1" t="s">
        <v>3908</v>
      </c>
      <c r="B1761" s="1" t="s">
        <v>3909</v>
      </c>
      <c r="C1761" s="1" t="s">
        <v>3910</v>
      </c>
      <c r="D1761" s="1" t="s">
        <v>2944</v>
      </c>
      <c r="E1761" s="1" t="s">
        <v>771</v>
      </c>
      <c r="F1761" s="1" t="s">
        <v>44</v>
      </c>
      <c r="G1761" s="1" t="s">
        <v>169</v>
      </c>
      <c r="H1761">
        <v>1</v>
      </c>
      <c r="I1761" s="1" t="s">
        <v>50</v>
      </c>
      <c r="J1761" s="1" t="s">
        <v>51</v>
      </c>
      <c r="K1761" s="1" t="s">
        <v>51</v>
      </c>
      <c r="L1761" s="1" t="s">
        <v>52</v>
      </c>
      <c r="M1761" s="1" t="s">
        <v>65</v>
      </c>
      <c r="N1761" s="1" t="s">
        <v>54</v>
      </c>
      <c r="P1761" s="1" t="s">
        <v>55</v>
      </c>
      <c r="Q1761" s="1" t="s">
        <v>56</v>
      </c>
    </row>
    <row r="1762" spans="1:17" x14ac:dyDescent="0.25">
      <c r="A1762" s="1" t="s">
        <v>3912</v>
      </c>
      <c r="B1762" s="1" t="s">
        <v>3913</v>
      </c>
      <c r="C1762" s="1" t="s">
        <v>3914</v>
      </c>
      <c r="D1762" s="1" t="s">
        <v>2944</v>
      </c>
      <c r="E1762" s="1" t="s">
        <v>771</v>
      </c>
      <c r="F1762" s="1" t="s">
        <v>44</v>
      </c>
      <c r="G1762" s="1" t="s">
        <v>49</v>
      </c>
      <c r="H1762">
        <v>1</v>
      </c>
      <c r="I1762" s="1" t="s">
        <v>50</v>
      </c>
      <c r="J1762" s="1" t="s">
        <v>51</v>
      </c>
      <c r="K1762" s="1" t="s">
        <v>120</v>
      </c>
      <c r="L1762" s="1" t="s">
        <v>52</v>
      </c>
      <c r="M1762" s="1" t="s">
        <v>65</v>
      </c>
      <c r="N1762" s="1" t="s">
        <v>194</v>
      </c>
      <c r="O1762" s="1" t="s">
        <v>1116</v>
      </c>
      <c r="P1762" s="1" t="s">
        <v>55</v>
      </c>
      <c r="Q1762" s="1" t="s">
        <v>56</v>
      </c>
    </row>
    <row r="1763" spans="1:17" x14ac:dyDescent="0.25">
      <c r="A1763" s="1" t="s">
        <v>3912</v>
      </c>
      <c r="B1763" s="1" t="s">
        <v>3913</v>
      </c>
      <c r="C1763" s="1" t="s">
        <v>3914</v>
      </c>
      <c r="D1763" s="1" t="s">
        <v>2944</v>
      </c>
      <c r="E1763" s="1" t="s">
        <v>771</v>
      </c>
      <c r="F1763" s="1" t="s">
        <v>44</v>
      </c>
      <c r="G1763" s="1" t="s">
        <v>197</v>
      </c>
      <c r="H1763">
        <v>1</v>
      </c>
      <c r="I1763" s="1" t="s">
        <v>50</v>
      </c>
      <c r="J1763" s="1" t="s">
        <v>51</v>
      </c>
      <c r="K1763" s="1" t="s">
        <v>120</v>
      </c>
      <c r="L1763" s="1" t="s">
        <v>52</v>
      </c>
      <c r="M1763" s="1" t="s">
        <v>65</v>
      </c>
      <c r="N1763" s="1" t="s">
        <v>194</v>
      </c>
      <c r="O1763" s="1" t="s">
        <v>1116</v>
      </c>
      <c r="P1763" s="1" t="s">
        <v>55</v>
      </c>
      <c r="Q1763" s="1" t="s">
        <v>56</v>
      </c>
    </row>
    <row r="1764" spans="1:17" x14ac:dyDescent="0.25">
      <c r="A1764" s="1" t="s">
        <v>3912</v>
      </c>
      <c r="B1764" s="1" t="s">
        <v>3913</v>
      </c>
      <c r="C1764" s="1" t="s">
        <v>3914</v>
      </c>
      <c r="D1764" s="1" t="s">
        <v>2944</v>
      </c>
      <c r="E1764" s="1" t="s">
        <v>771</v>
      </c>
      <c r="F1764" s="1" t="s">
        <v>44</v>
      </c>
      <c r="G1764" s="1" t="s">
        <v>169</v>
      </c>
      <c r="H1764">
        <v>1</v>
      </c>
      <c r="I1764" s="1" t="s">
        <v>50</v>
      </c>
      <c r="J1764" s="1" t="s">
        <v>51</v>
      </c>
      <c r="K1764" s="1" t="s">
        <v>120</v>
      </c>
      <c r="L1764" s="1" t="s">
        <v>52</v>
      </c>
      <c r="M1764" s="1" t="s">
        <v>65</v>
      </c>
      <c r="N1764" s="1" t="s">
        <v>194</v>
      </c>
      <c r="O1764" s="1" t="s">
        <v>1116</v>
      </c>
      <c r="P1764" s="1" t="s">
        <v>55</v>
      </c>
      <c r="Q1764" s="1" t="s">
        <v>56</v>
      </c>
    </row>
    <row r="1765" spans="1:17" x14ac:dyDescent="0.25">
      <c r="A1765" s="1" t="s">
        <v>3915</v>
      </c>
      <c r="B1765" s="1" t="s">
        <v>3916</v>
      </c>
      <c r="C1765" s="1" t="s">
        <v>3917</v>
      </c>
      <c r="D1765" s="1" t="s">
        <v>2944</v>
      </c>
      <c r="E1765" s="1" t="s">
        <v>771</v>
      </c>
      <c r="F1765" s="1" t="s">
        <v>44</v>
      </c>
      <c r="G1765" s="1" t="s">
        <v>49</v>
      </c>
      <c r="H1765">
        <v>1</v>
      </c>
      <c r="I1765" s="1" t="s">
        <v>50</v>
      </c>
      <c r="J1765" s="1" t="s">
        <v>51</v>
      </c>
      <c r="K1765" s="1" t="s">
        <v>51</v>
      </c>
      <c r="L1765" s="1" t="s">
        <v>52</v>
      </c>
      <c r="M1765" s="1" t="s">
        <v>65</v>
      </c>
      <c r="N1765" s="1" t="s">
        <v>54</v>
      </c>
      <c r="P1765" s="1" t="s">
        <v>356</v>
      </c>
      <c r="Q1765" s="1" t="s">
        <v>56</v>
      </c>
    </row>
    <row r="1766" spans="1:17" x14ac:dyDescent="0.25">
      <c r="A1766" s="1" t="s">
        <v>3915</v>
      </c>
      <c r="B1766" s="1" t="s">
        <v>3916</v>
      </c>
      <c r="C1766" s="1" t="s">
        <v>3917</v>
      </c>
      <c r="D1766" s="1" t="s">
        <v>2944</v>
      </c>
      <c r="E1766" s="1" t="s">
        <v>771</v>
      </c>
      <c r="F1766" s="1" t="s">
        <v>44</v>
      </c>
      <c r="G1766" s="1" t="s">
        <v>197</v>
      </c>
      <c r="H1766">
        <v>1</v>
      </c>
      <c r="I1766" s="1" t="s">
        <v>50</v>
      </c>
      <c r="J1766" s="1" t="s">
        <v>51</v>
      </c>
      <c r="K1766" s="1" t="s">
        <v>51</v>
      </c>
      <c r="L1766" s="1" t="s">
        <v>52</v>
      </c>
      <c r="M1766" s="1" t="s">
        <v>65</v>
      </c>
      <c r="N1766" s="1" t="s">
        <v>54</v>
      </c>
      <c r="P1766" s="1" t="s">
        <v>356</v>
      </c>
      <c r="Q1766" s="1" t="s">
        <v>56</v>
      </c>
    </row>
    <row r="1767" spans="1:17" x14ac:dyDescent="0.25">
      <c r="A1767" s="1" t="s">
        <v>3915</v>
      </c>
      <c r="B1767" s="1" t="s">
        <v>3916</v>
      </c>
      <c r="C1767" s="1" t="s">
        <v>3917</v>
      </c>
      <c r="D1767" s="1" t="s">
        <v>2944</v>
      </c>
      <c r="E1767" s="1" t="s">
        <v>771</v>
      </c>
      <c r="F1767" s="1" t="s">
        <v>44</v>
      </c>
      <c r="G1767" s="1" t="s">
        <v>169</v>
      </c>
      <c r="H1767">
        <v>1</v>
      </c>
      <c r="I1767" s="1" t="s">
        <v>50</v>
      </c>
      <c r="J1767" s="1" t="s">
        <v>51</v>
      </c>
      <c r="K1767" s="1" t="s">
        <v>51</v>
      </c>
      <c r="L1767" s="1" t="s">
        <v>52</v>
      </c>
      <c r="M1767" s="1" t="s">
        <v>65</v>
      </c>
      <c r="N1767" s="1" t="s">
        <v>54</v>
      </c>
      <c r="P1767" s="1" t="s">
        <v>356</v>
      </c>
      <c r="Q1767" s="1" t="s">
        <v>56</v>
      </c>
    </row>
    <row r="1768" spans="1:17" x14ac:dyDescent="0.25">
      <c r="A1768" s="1" t="s">
        <v>3918</v>
      </c>
      <c r="B1768" s="1" t="s">
        <v>3919</v>
      </c>
      <c r="C1768" s="1" t="s">
        <v>3920</v>
      </c>
      <c r="D1768" s="1" t="s">
        <v>2944</v>
      </c>
      <c r="E1768" s="1" t="s">
        <v>771</v>
      </c>
      <c r="F1768" s="1" t="s">
        <v>44</v>
      </c>
      <c r="G1768" s="1" t="s">
        <v>49</v>
      </c>
      <c r="H1768">
        <v>1</v>
      </c>
      <c r="I1768" s="1" t="s">
        <v>50</v>
      </c>
      <c r="J1768" s="1" t="s">
        <v>51</v>
      </c>
      <c r="K1768" s="1" t="s">
        <v>51</v>
      </c>
      <c r="L1768" s="1" t="s">
        <v>52</v>
      </c>
      <c r="M1768" s="1" t="s">
        <v>65</v>
      </c>
      <c r="N1768" s="1" t="s">
        <v>194</v>
      </c>
      <c r="O1768" s="1" t="s">
        <v>1116</v>
      </c>
      <c r="P1768" s="1" t="s">
        <v>302</v>
      </c>
      <c r="Q1768" s="1" t="s">
        <v>122</v>
      </c>
    </row>
    <row r="1769" spans="1:17" x14ac:dyDescent="0.25">
      <c r="A1769" s="1" t="s">
        <v>3918</v>
      </c>
      <c r="B1769" s="1" t="s">
        <v>3919</v>
      </c>
      <c r="C1769" s="1" t="s">
        <v>3920</v>
      </c>
      <c r="D1769" s="1" t="s">
        <v>2944</v>
      </c>
      <c r="E1769" s="1" t="s">
        <v>771</v>
      </c>
      <c r="F1769" s="1" t="s">
        <v>44</v>
      </c>
      <c r="G1769" s="1" t="s">
        <v>197</v>
      </c>
      <c r="H1769">
        <v>1</v>
      </c>
      <c r="I1769" s="1" t="s">
        <v>50</v>
      </c>
      <c r="J1769" s="1" t="s">
        <v>51</v>
      </c>
      <c r="K1769" s="1" t="s">
        <v>51</v>
      </c>
      <c r="L1769" s="1" t="s">
        <v>52</v>
      </c>
      <c r="M1769" s="1" t="s">
        <v>65</v>
      </c>
      <c r="N1769" s="1" t="s">
        <v>194</v>
      </c>
      <c r="O1769" s="1" t="s">
        <v>1116</v>
      </c>
      <c r="P1769" s="1" t="s">
        <v>302</v>
      </c>
      <c r="Q1769" s="1" t="s">
        <v>122</v>
      </c>
    </row>
    <row r="1770" spans="1:17" x14ac:dyDescent="0.25">
      <c r="A1770" s="1" t="s">
        <v>3918</v>
      </c>
      <c r="B1770" s="1" t="s">
        <v>3919</v>
      </c>
      <c r="C1770" s="1" t="s">
        <v>3920</v>
      </c>
      <c r="D1770" s="1" t="s">
        <v>2944</v>
      </c>
      <c r="E1770" s="1" t="s">
        <v>771</v>
      </c>
      <c r="F1770" s="1" t="s">
        <v>44</v>
      </c>
      <c r="G1770" s="1" t="s">
        <v>169</v>
      </c>
      <c r="H1770">
        <v>1</v>
      </c>
      <c r="I1770" s="1" t="s">
        <v>50</v>
      </c>
      <c r="J1770" s="1" t="s">
        <v>51</v>
      </c>
      <c r="K1770" s="1" t="s">
        <v>51</v>
      </c>
      <c r="L1770" s="1" t="s">
        <v>52</v>
      </c>
      <c r="M1770" s="1" t="s">
        <v>65</v>
      </c>
      <c r="N1770" s="1" t="s">
        <v>194</v>
      </c>
      <c r="O1770" s="1" t="s">
        <v>1116</v>
      </c>
      <c r="P1770" s="1" t="s">
        <v>302</v>
      </c>
      <c r="Q1770" s="1" t="s">
        <v>122</v>
      </c>
    </row>
    <row r="1771" spans="1:17" x14ac:dyDescent="0.25">
      <c r="A1771" s="1" t="s">
        <v>3921</v>
      </c>
      <c r="B1771" s="1" t="s">
        <v>3922</v>
      </c>
      <c r="C1771" s="1" t="s">
        <v>3923</v>
      </c>
      <c r="D1771" s="1" t="s">
        <v>3025</v>
      </c>
      <c r="E1771" s="1" t="s">
        <v>771</v>
      </c>
      <c r="F1771" s="1" t="s">
        <v>44</v>
      </c>
      <c r="G1771" s="1" t="s">
        <v>49</v>
      </c>
      <c r="H1771">
        <v>1</v>
      </c>
      <c r="I1771" s="1" t="s">
        <v>50</v>
      </c>
      <c r="J1771" s="1" t="s">
        <v>51</v>
      </c>
      <c r="K1771" s="1" t="s">
        <v>51</v>
      </c>
      <c r="L1771" s="1" t="s">
        <v>52</v>
      </c>
      <c r="M1771" s="1" t="s">
        <v>53</v>
      </c>
      <c r="N1771" s="1" t="s">
        <v>194</v>
      </c>
      <c r="O1771" s="1" t="s">
        <v>1116</v>
      </c>
      <c r="P1771" s="1" t="s">
        <v>302</v>
      </c>
      <c r="Q1771" s="1" t="s">
        <v>56</v>
      </c>
    </row>
    <row r="1772" spans="1:17" x14ac:dyDescent="0.25">
      <c r="A1772" s="1" t="s">
        <v>3921</v>
      </c>
      <c r="B1772" s="1" t="s">
        <v>3922</v>
      </c>
      <c r="C1772" s="1" t="s">
        <v>3923</v>
      </c>
      <c r="D1772" s="1" t="s">
        <v>3025</v>
      </c>
      <c r="E1772" s="1" t="s">
        <v>771</v>
      </c>
      <c r="F1772" s="1" t="s">
        <v>44</v>
      </c>
      <c r="G1772" s="1" t="s">
        <v>197</v>
      </c>
      <c r="H1772">
        <v>1</v>
      </c>
      <c r="I1772" s="1" t="s">
        <v>50</v>
      </c>
      <c r="J1772" s="1" t="s">
        <v>51</v>
      </c>
      <c r="K1772" s="1" t="s">
        <v>51</v>
      </c>
      <c r="L1772" s="1" t="s">
        <v>52</v>
      </c>
      <c r="M1772" s="1" t="s">
        <v>53</v>
      </c>
      <c r="N1772" s="1" t="s">
        <v>194</v>
      </c>
      <c r="O1772" s="1" t="s">
        <v>1116</v>
      </c>
      <c r="P1772" s="1" t="s">
        <v>302</v>
      </c>
      <c r="Q1772" s="1" t="s">
        <v>56</v>
      </c>
    </row>
    <row r="1773" spans="1:17" x14ac:dyDescent="0.25">
      <c r="A1773" s="1" t="s">
        <v>3921</v>
      </c>
      <c r="B1773" s="1" t="s">
        <v>3922</v>
      </c>
      <c r="C1773" s="1" t="s">
        <v>3923</v>
      </c>
      <c r="D1773" s="1" t="s">
        <v>3025</v>
      </c>
      <c r="E1773" s="1" t="s">
        <v>771</v>
      </c>
      <c r="F1773" s="1" t="s">
        <v>44</v>
      </c>
      <c r="G1773" s="1" t="s">
        <v>169</v>
      </c>
      <c r="H1773">
        <v>1</v>
      </c>
      <c r="I1773" s="1" t="s">
        <v>50</v>
      </c>
      <c r="J1773" s="1" t="s">
        <v>51</v>
      </c>
      <c r="K1773" s="1" t="s">
        <v>51</v>
      </c>
      <c r="L1773" s="1" t="s">
        <v>52</v>
      </c>
      <c r="M1773" s="1" t="s">
        <v>53</v>
      </c>
      <c r="N1773" s="1" t="s">
        <v>194</v>
      </c>
      <c r="O1773" s="1" t="s">
        <v>1116</v>
      </c>
      <c r="P1773" s="1" t="s">
        <v>302</v>
      </c>
      <c r="Q1773" s="1" t="s">
        <v>56</v>
      </c>
    </row>
    <row r="1774" spans="1:17" x14ac:dyDescent="0.25">
      <c r="A1774" s="1" t="s">
        <v>3925</v>
      </c>
      <c r="B1774" s="1" t="s">
        <v>3926</v>
      </c>
      <c r="C1774" s="1" t="s">
        <v>3927</v>
      </c>
      <c r="D1774" s="1" t="s">
        <v>3025</v>
      </c>
      <c r="E1774" s="1" t="s">
        <v>771</v>
      </c>
      <c r="F1774" s="1" t="s">
        <v>44</v>
      </c>
      <c r="G1774" s="1" t="s">
        <v>49</v>
      </c>
      <c r="H1774">
        <v>1</v>
      </c>
      <c r="I1774" s="1" t="s">
        <v>50</v>
      </c>
      <c r="J1774" s="1" t="s">
        <v>51</v>
      </c>
      <c r="K1774" s="1" t="s">
        <v>51</v>
      </c>
      <c r="L1774" s="1" t="s">
        <v>52</v>
      </c>
      <c r="M1774" s="1" t="s">
        <v>65</v>
      </c>
      <c r="N1774" s="1" t="s">
        <v>194</v>
      </c>
      <c r="O1774" s="1" t="s">
        <v>1116</v>
      </c>
      <c r="P1774" s="1" t="s">
        <v>302</v>
      </c>
      <c r="Q1774" s="1" t="s">
        <v>56</v>
      </c>
    </row>
    <row r="1775" spans="1:17" x14ac:dyDescent="0.25">
      <c r="A1775" s="1" t="s">
        <v>3925</v>
      </c>
      <c r="B1775" s="1" t="s">
        <v>3926</v>
      </c>
      <c r="C1775" s="1" t="s">
        <v>3927</v>
      </c>
      <c r="D1775" s="1" t="s">
        <v>3025</v>
      </c>
      <c r="E1775" s="1" t="s">
        <v>771</v>
      </c>
      <c r="F1775" s="1" t="s">
        <v>44</v>
      </c>
      <c r="G1775" s="1" t="s">
        <v>197</v>
      </c>
      <c r="H1775">
        <v>1</v>
      </c>
      <c r="I1775" s="1" t="s">
        <v>50</v>
      </c>
      <c r="J1775" s="1" t="s">
        <v>51</v>
      </c>
      <c r="K1775" s="1" t="s">
        <v>51</v>
      </c>
      <c r="L1775" s="1" t="s">
        <v>52</v>
      </c>
      <c r="M1775" s="1" t="s">
        <v>65</v>
      </c>
      <c r="N1775" s="1" t="s">
        <v>194</v>
      </c>
      <c r="O1775" s="1" t="s">
        <v>1116</v>
      </c>
      <c r="P1775" s="1" t="s">
        <v>302</v>
      </c>
      <c r="Q1775" s="1" t="s">
        <v>56</v>
      </c>
    </row>
    <row r="1776" spans="1:17" x14ac:dyDescent="0.25">
      <c r="A1776" s="1" t="s">
        <v>3925</v>
      </c>
      <c r="B1776" s="1" t="s">
        <v>3926</v>
      </c>
      <c r="C1776" s="1" t="s">
        <v>3927</v>
      </c>
      <c r="D1776" s="1" t="s">
        <v>3025</v>
      </c>
      <c r="E1776" s="1" t="s">
        <v>771</v>
      </c>
      <c r="F1776" s="1" t="s">
        <v>44</v>
      </c>
      <c r="G1776" s="1" t="s">
        <v>169</v>
      </c>
      <c r="H1776">
        <v>1</v>
      </c>
      <c r="I1776" s="1" t="s">
        <v>50</v>
      </c>
      <c r="J1776" s="1" t="s">
        <v>51</v>
      </c>
      <c r="K1776" s="1" t="s">
        <v>51</v>
      </c>
      <c r="L1776" s="1" t="s">
        <v>52</v>
      </c>
      <c r="M1776" s="1" t="s">
        <v>65</v>
      </c>
      <c r="N1776" s="1" t="s">
        <v>194</v>
      </c>
      <c r="O1776" s="1" t="s">
        <v>1116</v>
      </c>
      <c r="P1776" s="1" t="s">
        <v>302</v>
      </c>
      <c r="Q1776" s="1" t="s">
        <v>56</v>
      </c>
    </row>
    <row r="1777" spans="1:17" x14ac:dyDescent="0.25">
      <c r="A1777" s="1" t="s">
        <v>3928</v>
      </c>
      <c r="B1777" s="1" t="s">
        <v>3929</v>
      </c>
      <c r="C1777" s="1" t="s">
        <v>3930</v>
      </c>
      <c r="D1777" s="1" t="s">
        <v>3025</v>
      </c>
      <c r="E1777" s="1" t="s">
        <v>771</v>
      </c>
      <c r="F1777" s="1" t="s">
        <v>44</v>
      </c>
      <c r="G1777" s="1" t="s">
        <v>49</v>
      </c>
      <c r="H1777">
        <v>1</v>
      </c>
      <c r="I1777" s="1" t="s">
        <v>50</v>
      </c>
      <c r="J1777" s="1" t="s">
        <v>51</v>
      </c>
      <c r="K1777" s="1" t="s">
        <v>51</v>
      </c>
      <c r="L1777" s="1" t="s">
        <v>52</v>
      </c>
      <c r="M1777" s="1" t="s">
        <v>65</v>
      </c>
      <c r="N1777" s="1" t="s">
        <v>194</v>
      </c>
      <c r="O1777" s="1" t="s">
        <v>1116</v>
      </c>
      <c r="P1777" s="1" t="s">
        <v>302</v>
      </c>
      <c r="Q1777" s="1" t="s">
        <v>122</v>
      </c>
    </row>
    <row r="1778" spans="1:17" x14ac:dyDescent="0.25">
      <c r="A1778" s="1" t="s">
        <v>3928</v>
      </c>
      <c r="B1778" s="1" t="s">
        <v>3929</v>
      </c>
      <c r="C1778" s="1" t="s">
        <v>3930</v>
      </c>
      <c r="D1778" s="1" t="s">
        <v>3025</v>
      </c>
      <c r="E1778" s="1" t="s">
        <v>771</v>
      </c>
      <c r="F1778" s="1" t="s">
        <v>44</v>
      </c>
      <c r="G1778" s="1" t="s">
        <v>197</v>
      </c>
      <c r="H1778">
        <v>1</v>
      </c>
      <c r="I1778" s="1" t="s">
        <v>50</v>
      </c>
      <c r="J1778" s="1" t="s">
        <v>51</v>
      </c>
      <c r="K1778" s="1" t="s">
        <v>51</v>
      </c>
      <c r="L1778" s="1" t="s">
        <v>52</v>
      </c>
      <c r="M1778" s="1" t="s">
        <v>65</v>
      </c>
      <c r="N1778" s="1" t="s">
        <v>194</v>
      </c>
      <c r="O1778" s="1" t="s">
        <v>1116</v>
      </c>
      <c r="P1778" s="1" t="s">
        <v>302</v>
      </c>
      <c r="Q1778" s="1" t="s">
        <v>122</v>
      </c>
    </row>
    <row r="1779" spans="1:17" x14ac:dyDescent="0.25">
      <c r="A1779" s="1" t="s">
        <v>3928</v>
      </c>
      <c r="B1779" s="1" t="s">
        <v>3929</v>
      </c>
      <c r="C1779" s="1" t="s">
        <v>3930</v>
      </c>
      <c r="D1779" s="1" t="s">
        <v>3025</v>
      </c>
      <c r="E1779" s="1" t="s">
        <v>771</v>
      </c>
      <c r="F1779" s="1" t="s">
        <v>44</v>
      </c>
      <c r="G1779" s="1" t="s">
        <v>169</v>
      </c>
      <c r="H1779">
        <v>1</v>
      </c>
      <c r="I1779" s="1" t="s">
        <v>50</v>
      </c>
      <c r="J1779" s="1" t="s">
        <v>51</v>
      </c>
      <c r="K1779" s="1" t="s">
        <v>51</v>
      </c>
      <c r="L1779" s="1" t="s">
        <v>52</v>
      </c>
      <c r="M1779" s="1" t="s">
        <v>65</v>
      </c>
      <c r="N1779" s="1" t="s">
        <v>194</v>
      </c>
      <c r="O1779" s="1" t="s">
        <v>1116</v>
      </c>
      <c r="P1779" s="1" t="s">
        <v>302</v>
      </c>
      <c r="Q1779" s="1" t="s">
        <v>122</v>
      </c>
    </row>
    <row r="1780" spans="1:17" x14ac:dyDescent="0.25">
      <c r="A1780" s="1" t="s">
        <v>3931</v>
      </c>
      <c r="B1780" s="1" t="s">
        <v>3932</v>
      </c>
      <c r="C1780" s="1" t="s">
        <v>3933</v>
      </c>
      <c r="D1780" s="1" t="s">
        <v>3328</v>
      </c>
      <c r="E1780" s="1" t="s">
        <v>771</v>
      </c>
      <c r="F1780" s="1" t="s">
        <v>44</v>
      </c>
      <c r="G1780" s="1" t="s">
        <v>49</v>
      </c>
      <c r="H1780">
        <v>1</v>
      </c>
      <c r="I1780" s="1" t="s">
        <v>50</v>
      </c>
      <c r="J1780" s="1" t="s">
        <v>51</v>
      </c>
      <c r="K1780" s="1" t="s">
        <v>51</v>
      </c>
      <c r="L1780" s="1" t="s">
        <v>52</v>
      </c>
      <c r="M1780" s="1" t="s">
        <v>65</v>
      </c>
      <c r="N1780" s="1" t="s">
        <v>54</v>
      </c>
      <c r="P1780" s="1" t="s">
        <v>55</v>
      </c>
      <c r="Q1780" s="1" t="s">
        <v>122</v>
      </c>
    </row>
    <row r="1781" spans="1:17" x14ac:dyDescent="0.25">
      <c r="A1781" s="1" t="s">
        <v>3931</v>
      </c>
      <c r="B1781" s="1" t="s">
        <v>3932</v>
      </c>
      <c r="C1781" s="1" t="s">
        <v>3933</v>
      </c>
      <c r="D1781" s="1" t="s">
        <v>3328</v>
      </c>
      <c r="E1781" s="1" t="s">
        <v>771</v>
      </c>
      <c r="F1781" s="1" t="s">
        <v>44</v>
      </c>
      <c r="G1781" s="1" t="s">
        <v>169</v>
      </c>
      <c r="H1781">
        <v>1</v>
      </c>
      <c r="I1781" s="1" t="s">
        <v>50</v>
      </c>
      <c r="J1781" s="1" t="s">
        <v>51</v>
      </c>
      <c r="K1781" s="1" t="s">
        <v>51</v>
      </c>
      <c r="L1781" s="1" t="s">
        <v>52</v>
      </c>
      <c r="M1781" s="1" t="s">
        <v>65</v>
      </c>
      <c r="N1781" s="1" t="s">
        <v>54</v>
      </c>
      <c r="P1781" s="1" t="s">
        <v>55</v>
      </c>
      <c r="Q1781" s="1" t="s">
        <v>122</v>
      </c>
    </row>
    <row r="1782" spans="1:17" x14ac:dyDescent="0.25">
      <c r="A1782" s="1" t="s">
        <v>3934</v>
      </c>
      <c r="B1782" s="1" t="s">
        <v>3935</v>
      </c>
      <c r="C1782" s="1" t="s">
        <v>3936</v>
      </c>
      <c r="D1782" s="1" t="s">
        <v>3328</v>
      </c>
      <c r="E1782" s="1" t="s">
        <v>771</v>
      </c>
      <c r="F1782" s="1" t="s">
        <v>44</v>
      </c>
      <c r="G1782" s="1" t="s">
        <v>49</v>
      </c>
      <c r="H1782">
        <v>1</v>
      </c>
      <c r="I1782" s="1" t="s">
        <v>50</v>
      </c>
      <c r="J1782" s="1" t="s">
        <v>51</v>
      </c>
      <c r="K1782" s="1" t="s">
        <v>51</v>
      </c>
      <c r="L1782" s="1" t="s">
        <v>52</v>
      </c>
      <c r="M1782" s="1" t="s">
        <v>65</v>
      </c>
      <c r="N1782" s="1" t="s">
        <v>54</v>
      </c>
      <c r="P1782" s="1" t="s">
        <v>302</v>
      </c>
      <c r="Q1782" s="1" t="s">
        <v>56</v>
      </c>
    </row>
    <row r="1783" spans="1:17" x14ac:dyDescent="0.25">
      <c r="A1783" s="1" t="s">
        <v>3934</v>
      </c>
      <c r="B1783" s="1" t="s">
        <v>3935</v>
      </c>
      <c r="C1783" s="1" t="s">
        <v>3936</v>
      </c>
      <c r="D1783" s="1" t="s">
        <v>3328</v>
      </c>
      <c r="E1783" s="1" t="s">
        <v>771</v>
      </c>
      <c r="F1783" s="1" t="s">
        <v>44</v>
      </c>
      <c r="G1783" s="1" t="s">
        <v>197</v>
      </c>
      <c r="H1783">
        <v>1</v>
      </c>
      <c r="I1783" s="1" t="s">
        <v>50</v>
      </c>
      <c r="J1783" s="1" t="s">
        <v>51</v>
      </c>
      <c r="K1783" s="1" t="s">
        <v>51</v>
      </c>
      <c r="L1783" s="1" t="s">
        <v>52</v>
      </c>
      <c r="M1783" s="1" t="s">
        <v>65</v>
      </c>
      <c r="N1783" s="1" t="s">
        <v>54</v>
      </c>
      <c r="P1783" s="1" t="s">
        <v>302</v>
      </c>
      <c r="Q1783" s="1" t="s">
        <v>56</v>
      </c>
    </row>
    <row r="1784" spans="1:17" x14ac:dyDescent="0.25">
      <c r="A1784" s="1" t="s">
        <v>3934</v>
      </c>
      <c r="B1784" s="1" t="s">
        <v>3935</v>
      </c>
      <c r="C1784" s="1" t="s">
        <v>3936</v>
      </c>
      <c r="D1784" s="1" t="s">
        <v>3328</v>
      </c>
      <c r="E1784" s="1" t="s">
        <v>771</v>
      </c>
      <c r="F1784" s="1" t="s">
        <v>44</v>
      </c>
      <c r="G1784" s="1" t="s">
        <v>169</v>
      </c>
      <c r="H1784">
        <v>1</v>
      </c>
      <c r="I1784" s="1" t="s">
        <v>50</v>
      </c>
      <c r="J1784" s="1" t="s">
        <v>51</v>
      </c>
      <c r="K1784" s="1" t="s">
        <v>51</v>
      </c>
      <c r="L1784" s="1" t="s">
        <v>52</v>
      </c>
      <c r="M1784" s="1" t="s">
        <v>65</v>
      </c>
      <c r="N1784" s="1" t="s">
        <v>54</v>
      </c>
      <c r="P1784" s="1" t="s">
        <v>302</v>
      </c>
      <c r="Q1784" s="1" t="s">
        <v>56</v>
      </c>
    </row>
    <row r="1785" spans="1:17" x14ac:dyDescent="0.25">
      <c r="A1785" s="1" t="s">
        <v>3937</v>
      </c>
      <c r="B1785" s="1" t="s">
        <v>3938</v>
      </c>
      <c r="C1785" s="1" t="s">
        <v>3939</v>
      </c>
      <c r="D1785" s="1" t="s">
        <v>3570</v>
      </c>
      <c r="E1785" s="1" t="s">
        <v>771</v>
      </c>
      <c r="F1785" s="1" t="s">
        <v>44</v>
      </c>
      <c r="G1785" s="1" t="s">
        <v>49</v>
      </c>
      <c r="H1785">
        <v>1</v>
      </c>
      <c r="I1785" s="1" t="s">
        <v>50</v>
      </c>
      <c r="J1785" s="1" t="s">
        <v>51</v>
      </c>
      <c r="K1785" s="1" t="s">
        <v>51</v>
      </c>
      <c r="L1785" s="1" t="s">
        <v>52</v>
      </c>
      <c r="M1785" s="1" t="s">
        <v>65</v>
      </c>
      <c r="N1785" s="1" t="s">
        <v>54</v>
      </c>
      <c r="P1785" s="1" t="s">
        <v>55</v>
      </c>
      <c r="Q1785" s="1" t="s">
        <v>56</v>
      </c>
    </row>
    <row r="1786" spans="1:17" x14ac:dyDescent="0.25">
      <c r="A1786" s="1" t="s">
        <v>3937</v>
      </c>
      <c r="B1786" s="1" t="s">
        <v>3938</v>
      </c>
      <c r="C1786" s="1" t="s">
        <v>3939</v>
      </c>
      <c r="D1786" s="1" t="s">
        <v>3570</v>
      </c>
      <c r="E1786" s="1" t="s">
        <v>771</v>
      </c>
      <c r="F1786" s="1" t="s">
        <v>44</v>
      </c>
      <c r="G1786" s="1" t="s">
        <v>169</v>
      </c>
      <c r="H1786">
        <v>1</v>
      </c>
      <c r="I1786" s="1" t="s">
        <v>50</v>
      </c>
      <c r="J1786" s="1" t="s">
        <v>51</v>
      </c>
      <c r="K1786" s="1" t="s">
        <v>51</v>
      </c>
      <c r="L1786" s="1" t="s">
        <v>52</v>
      </c>
      <c r="M1786" s="1" t="s">
        <v>65</v>
      </c>
      <c r="N1786" s="1" t="s">
        <v>54</v>
      </c>
      <c r="P1786" s="1" t="s">
        <v>55</v>
      </c>
      <c r="Q1786" s="1" t="s">
        <v>56</v>
      </c>
    </row>
    <row r="1787" spans="1:17" x14ac:dyDescent="0.25">
      <c r="A1787" s="1" t="s">
        <v>3940</v>
      </c>
      <c r="B1787" s="1" t="s">
        <v>3941</v>
      </c>
      <c r="C1787" s="1" t="s">
        <v>3942</v>
      </c>
      <c r="D1787" s="1" t="s">
        <v>3328</v>
      </c>
      <c r="E1787" s="1" t="s">
        <v>771</v>
      </c>
      <c r="F1787" s="1" t="s">
        <v>44</v>
      </c>
      <c r="G1787" s="1" t="s">
        <v>49</v>
      </c>
      <c r="H1787">
        <v>1</v>
      </c>
      <c r="I1787" s="1" t="s">
        <v>50</v>
      </c>
      <c r="J1787" s="1" t="s">
        <v>51</v>
      </c>
      <c r="K1787" s="1" t="s">
        <v>51</v>
      </c>
      <c r="L1787" s="1" t="s">
        <v>52</v>
      </c>
      <c r="M1787" s="1" t="s">
        <v>65</v>
      </c>
      <c r="N1787" s="1" t="s">
        <v>54</v>
      </c>
      <c r="P1787" s="1" t="s">
        <v>302</v>
      </c>
      <c r="Q1787" s="1" t="s">
        <v>56</v>
      </c>
    </row>
    <row r="1788" spans="1:17" x14ac:dyDescent="0.25">
      <c r="A1788" s="1" t="s">
        <v>3940</v>
      </c>
      <c r="B1788" s="1" t="s">
        <v>3941</v>
      </c>
      <c r="C1788" s="1" t="s">
        <v>3942</v>
      </c>
      <c r="D1788" s="1" t="s">
        <v>3328</v>
      </c>
      <c r="E1788" s="1" t="s">
        <v>771</v>
      </c>
      <c r="F1788" s="1" t="s">
        <v>44</v>
      </c>
      <c r="G1788" s="1" t="s">
        <v>197</v>
      </c>
      <c r="H1788">
        <v>1</v>
      </c>
      <c r="I1788" s="1" t="s">
        <v>50</v>
      </c>
      <c r="J1788" s="1" t="s">
        <v>51</v>
      </c>
      <c r="K1788" s="1" t="s">
        <v>51</v>
      </c>
      <c r="L1788" s="1" t="s">
        <v>52</v>
      </c>
      <c r="M1788" s="1" t="s">
        <v>65</v>
      </c>
      <c r="N1788" s="1" t="s">
        <v>54</v>
      </c>
      <c r="P1788" s="1" t="s">
        <v>302</v>
      </c>
      <c r="Q1788" s="1" t="s">
        <v>56</v>
      </c>
    </row>
    <row r="1789" spans="1:17" x14ac:dyDescent="0.25">
      <c r="A1789" s="1" t="s">
        <v>3940</v>
      </c>
      <c r="B1789" s="1" t="s">
        <v>3941</v>
      </c>
      <c r="C1789" s="1" t="s">
        <v>3942</v>
      </c>
      <c r="D1789" s="1" t="s">
        <v>3328</v>
      </c>
      <c r="E1789" s="1" t="s">
        <v>771</v>
      </c>
      <c r="F1789" s="1" t="s">
        <v>44</v>
      </c>
      <c r="G1789" s="1" t="s">
        <v>169</v>
      </c>
      <c r="H1789">
        <v>1</v>
      </c>
      <c r="I1789" s="1" t="s">
        <v>50</v>
      </c>
      <c r="J1789" s="1" t="s">
        <v>51</v>
      </c>
      <c r="K1789" s="1" t="s">
        <v>51</v>
      </c>
      <c r="L1789" s="1" t="s">
        <v>52</v>
      </c>
      <c r="M1789" s="1" t="s">
        <v>65</v>
      </c>
      <c r="N1789" s="1" t="s">
        <v>54</v>
      </c>
      <c r="P1789" s="1" t="s">
        <v>302</v>
      </c>
      <c r="Q1789" s="1" t="s">
        <v>56</v>
      </c>
    </row>
    <row r="1790" spans="1:17" x14ac:dyDescent="0.25">
      <c r="A1790" s="1" t="s">
        <v>3943</v>
      </c>
      <c r="B1790" s="1" t="s">
        <v>3944</v>
      </c>
      <c r="C1790" s="1" t="s">
        <v>3945</v>
      </c>
      <c r="D1790" s="1" t="s">
        <v>2537</v>
      </c>
      <c r="E1790" s="1" t="s">
        <v>771</v>
      </c>
      <c r="F1790" s="1" t="s">
        <v>44</v>
      </c>
      <c r="G1790" s="1" t="s">
        <v>49</v>
      </c>
      <c r="H1790">
        <v>1</v>
      </c>
      <c r="I1790" s="1" t="s">
        <v>50</v>
      </c>
      <c r="J1790" s="1" t="s">
        <v>51</v>
      </c>
      <c r="K1790" s="1" t="s">
        <v>57</v>
      </c>
      <c r="L1790" s="1" t="s">
        <v>52</v>
      </c>
      <c r="M1790" s="1" t="s">
        <v>53</v>
      </c>
      <c r="N1790" s="1" t="s">
        <v>194</v>
      </c>
      <c r="O1790" s="1" t="s">
        <v>3946</v>
      </c>
      <c r="P1790" s="1" t="s">
        <v>302</v>
      </c>
      <c r="Q1790" s="1" t="s">
        <v>56</v>
      </c>
    </row>
    <row r="1791" spans="1:17" x14ac:dyDescent="0.25">
      <c r="A1791" s="1" t="s">
        <v>3943</v>
      </c>
      <c r="B1791" s="1" t="s">
        <v>3944</v>
      </c>
      <c r="C1791" s="1" t="s">
        <v>3945</v>
      </c>
      <c r="D1791" s="1" t="s">
        <v>2537</v>
      </c>
      <c r="E1791" s="1" t="s">
        <v>771</v>
      </c>
      <c r="F1791" s="1" t="s">
        <v>44</v>
      </c>
      <c r="G1791" s="1" t="s">
        <v>197</v>
      </c>
      <c r="H1791">
        <v>1</v>
      </c>
      <c r="I1791" s="1" t="s">
        <v>50</v>
      </c>
      <c r="J1791" s="1" t="s">
        <v>51</v>
      </c>
      <c r="K1791" s="1" t="s">
        <v>57</v>
      </c>
      <c r="L1791" s="1" t="s">
        <v>52</v>
      </c>
      <c r="M1791" s="1" t="s">
        <v>53</v>
      </c>
      <c r="N1791" s="1" t="s">
        <v>194</v>
      </c>
      <c r="O1791" s="1" t="s">
        <v>3946</v>
      </c>
      <c r="P1791" s="1" t="s">
        <v>302</v>
      </c>
      <c r="Q1791" s="1" t="s">
        <v>56</v>
      </c>
    </row>
    <row r="1792" spans="1:17" x14ac:dyDescent="0.25">
      <c r="A1792" s="1" t="s">
        <v>3943</v>
      </c>
      <c r="B1792" s="1" t="s">
        <v>3944</v>
      </c>
      <c r="C1792" s="1" t="s">
        <v>3945</v>
      </c>
      <c r="D1792" s="1" t="s">
        <v>2537</v>
      </c>
      <c r="E1792" s="1" t="s">
        <v>771</v>
      </c>
      <c r="F1792" s="1" t="s">
        <v>44</v>
      </c>
      <c r="G1792" s="1" t="s">
        <v>169</v>
      </c>
      <c r="H1792">
        <v>1</v>
      </c>
      <c r="I1792" s="1" t="s">
        <v>50</v>
      </c>
      <c r="J1792" s="1" t="s">
        <v>51</v>
      </c>
      <c r="K1792" s="1" t="s">
        <v>57</v>
      </c>
      <c r="L1792" s="1" t="s">
        <v>52</v>
      </c>
      <c r="M1792" s="1" t="s">
        <v>53</v>
      </c>
      <c r="N1792" s="1" t="s">
        <v>194</v>
      </c>
      <c r="O1792" s="1" t="s">
        <v>3946</v>
      </c>
      <c r="P1792" s="1" t="s">
        <v>302</v>
      </c>
      <c r="Q1792" s="1" t="s">
        <v>56</v>
      </c>
    </row>
    <row r="1793" spans="1:17" x14ac:dyDescent="0.25">
      <c r="A1793" s="1" t="s">
        <v>3947</v>
      </c>
      <c r="B1793" s="1" t="s">
        <v>3948</v>
      </c>
      <c r="C1793" s="1" t="s">
        <v>3949</v>
      </c>
      <c r="D1793" s="1" t="s">
        <v>2537</v>
      </c>
      <c r="E1793" s="1" t="s">
        <v>771</v>
      </c>
      <c r="F1793" s="1" t="s">
        <v>44</v>
      </c>
      <c r="G1793" s="1" t="s">
        <v>49</v>
      </c>
      <c r="H1793">
        <v>1</v>
      </c>
      <c r="I1793" s="1" t="s">
        <v>50</v>
      </c>
      <c r="J1793" s="1" t="s">
        <v>51</v>
      </c>
      <c r="K1793" s="1" t="s">
        <v>51</v>
      </c>
      <c r="L1793" s="1" t="s">
        <v>52</v>
      </c>
      <c r="M1793" s="1" t="s">
        <v>65</v>
      </c>
      <c r="N1793" s="1" t="s">
        <v>194</v>
      </c>
      <c r="O1793" s="1" t="s">
        <v>3021</v>
      </c>
      <c r="P1793" s="1" t="s">
        <v>302</v>
      </c>
      <c r="Q1793" s="1" t="s">
        <v>56</v>
      </c>
    </row>
    <row r="1794" spans="1:17" x14ac:dyDescent="0.25">
      <c r="A1794" s="1" t="s">
        <v>3947</v>
      </c>
      <c r="B1794" s="1" t="s">
        <v>3948</v>
      </c>
      <c r="C1794" s="1" t="s">
        <v>3949</v>
      </c>
      <c r="D1794" s="1" t="s">
        <v>2537</v>
      </c>
      <c r="E1794" s="1" t="s">
        <v>771</v>
      </c>
      <c r="F1794" s="1" t="s">
        <v>44</v>
      </c>
      <c r="G1794" s="1" t="s">
        <v>197</v>
      </c>
      <c r="H1794">
        <v>1</v>
      </c>
      <c r="I1794" s="1" t="s">
        <v>50</v>
      </c>
      <c r="J1794" s="1" t="s">
        <v>51</v>
      </c>
      <c r="K1794" s="1" t="s">
        <v>51</v>
      </c>
      <c r="L1794" s="1" t="s">
        <v>52</v>
      </c>
      <c r="M1794" s="1" t="s">
        <v>65</v>
      </c>
      <c r="N1794" s="1" t="s">
        <v>194</v>
      </c>
      <c r="O1794" s="1" t="s">
        <v>3021</v>
      </c>
      <c r="P1794" s="1" t="s">
        <v>302</v>
      </c>
      <c r="Q1794" s="1" t="s">
        <v>56</v>
      </c>
    </row>
    <row r="1795" spans="1:17" x14ac:dyDescent="0.25">
      <c r="A1795" s="1" t="s">
        <v>3947</v>
      </c>
      <c r="B1795" s="1" t="s">
        <v>3948</v>
      </c>
      <c r="C1795" s="1" t="s">
        <v>3949</v>
      </c>
      <c r="D1795" s="1" t="s">
        <v>2537</v>
      </c>
      <c r="E1795" s="1" t="s">
        <v>771</v>
      </c>
      <c r="F1795" s="1" t="s">
        <v>44</v>
      </c>
      <c r="G1795" s="1" t="s">
        <v>169</v>
      </c>
      <c r="H1795">
        <v>1</v>
      </c>
      <c r="I1795" s="1" t="s">
        <v>50</v>
      </c>
      <c r="J1795" s="1" t="s">
        <v>51</v>
      </c>
      <c r="K1795" s="1" t="s">
        <v>51</v>
      </c>
      <c r="L1795" s="1" t="s">
        <v>52</v>
      </c>
      <c r="M1795" s="1" t="s">
        <v>65</v>
      </c>
      <c r="N1795" s="1" t="s">
        <v>194</v>
      </c>
      <c r="O1795" s="1" t="s">
        <v>3021</v>
      </c>
      <c r="P1795" s="1" t="s">
        <v>302</v>
      </c>
      <c r="Q1795" s="1" t="s">
        <v>56</v>
      </c>
    </row>
    <row r="1796" spans="1:17" x14ac:dyDescent="0.25">
      <c r="A1796" s="1" t="s">
        <v>3951</v>
      </c>
      <c r="B1796" s="1" t="s">
        <v>3952</v>
      </c>
      <c r="C1796" s="1" t="s">
        <v>3953</v>
      </c>
      <c r="D1796" s="1" t="s">
        <v>3545</v>
      </c>
      <c r="E1796" s="1" t="s">
        <v>771</v>
      </c>
      <c r="F1796" s="1" t="s">
        <v>44</v>
      </c>
      <c r="G1796" s="1" t="s">
        <v>49</v>
      </c>
      <c r="H1796">
        <v>1</v>
      </c>
      <c r="I1796" s="1" t="s">
        <v>50</v>
      </c>
      <c r="J1796" s="1" t="s">
        <v>51</v>
      </c>
      <c r="K1796" s="1" t="s">
        <v>51</v>
      </c>
      <c r="L1796" s="1" t="s">
        <v>52</v>
      </c>
      <c r="M1796" s="1" t="s">
        <v>65</v>
      </c>
      <c r="N1796" s="1" t="s">
        <v>54</v>
      </c>
      <c r="P1796" s="1" t="s">
        <v>55</v>
      </c>
      <c r="Q1796" s="1" t="s">
        <v>56</v>
      </c>
    </row>
    <row r="1797" spans="1:17" x14ac:dyDescent="0.25">
      <c r="A1797" s="1" t="s">
        <v>3951</v>
      </c>
      <c r="B1797" s="1" t="s">
        <v>3952</v>
      </c>
      <c r="C1797" s="1" t="s">
        <v>3953</v>
      </c>
      <c r="D1797" s="1" t="s">
        <v>3545</v>
      </c>
      <c r="E1797" s="1" t="s">
        <v>771</v>
      </c>
      <c r="F1797" s="1" t="s">
        <v>44</v>
      </c>
      <c r="G1797" s="1" t="s">
        <v>169</v>
      </c>
      <c r="H1797">
        <v>1</v>
      </c>
      <c r="I1797" s="1" t="s">
        <v>50</v>
      </c>
      <c r="J1797" s="1" t="s">
        <v>51</v>
      </c>
      <c r="K1797" s="1" t="s">
        <v>51</v>
      </c>
      <c r="L1797" s="1" t="s">
        <v>52</v>
      </c>
      <c r="M1797" s="1" t="s">
        <v>65</v>
      </c>
      <c r="N1797" s="1" t="s">
        <v>54</v>
      </c>
      <c r="P1797" s="1" t="s">
        <v>55</v>
      </c>
      <c r="Q1797" s="1" t="s">
        <v>56</v>
      </c>
    </row>
    <row r="1798" spans="1:17" x14ac:dyDescent="0.25">
      <c r="A1798" s="1" t="s">
        <v>3955</v>
      </c>
      <c r="B1798" s="1" t="s">
        <v>3956</v>
      </c>
      <c r="C1798" s="1" t="s">
        <v>3957</v>
      </c>
      <c r="D1798" s="1" t="s">
        <v>3319</v>
      </c>
      <c r="E1798" s="1" t="s">
        <v>771</v>
      </c>
      <c r="F1798" s="1" t="s">
        <v>44</v>
      </c>
      <c r="G1798" s="1" t="s">
        <v>49</v>
      </c>
      <c r="H1798">
        <v>1</v>
      </c>
      <c r="I1798" s="1" t="s">
        <v>50</v>
      </c>
      <c r="J1798" s="1" t="s">
        <v>51</v>
      </c>
      <c r="K1798" s="1" t="s">
        <v>57</v>
      </c>
      <c r="L1798" s="1" t="s">
        <v>52</v>
      </c>
      <c r="M1798" s="1" t="s">
        <v>53</v>
      </c>
      <c r="N1798" s="1" t="s">
        <v>194</v>
      </c>
      <c r="O1798" s="1" t="s">
        <v>2686</v>
      </c>
      <c r="P1798" s="1" t="s">
        <v>302</v>
      </c>
      <c r="Q1798" s="1" t="s">
        <v>56</v>
      </c>
    </row>
    <row r="1799" spans="1:17" x14ac:dyDescent="0.25">
      <c r="A1799" s="1" t="s">
        <v>3955</v>
      </c>
      <c r="B1799" s="1" t="s">
        <v>3956</v>
      </c>
      <c r="C1799" s="1" t="s">
        <v>3957</v>
      </c>
      <c r="D1799" s="1" t="s">
        <v>3319</v>
      </c>
      <c r="E1799" s="1" t="s">
        <v>771</v>
      </c>
      <c r="F1799" s="1" t="s">
        <v>44</v>
      </c>
      <c r="G1799" s="1" t="s">
        <v>197</v>
      </c>
      <c r="H1799">
        <v>1</v>
      </c>
      <c r="I1799" s="1" t="s">
        <v>50</v>
      </c>
      <c r="J1799" s="1" t="s">
        <v>51</v>
      </c>
      <c r="K1799" s="1" t="s">
        <v>57</v>
      </c>
      <c r="L1799" s="1" t="s">
        <v>52</v>
      </c>
      <c r="M1799" s="1" t="s">
        <v>53</v>
      </c>
      <c r="N1799" s="1" t="s">
        <v>194</v>
      </c>
      <c r="O1799" s="1" t="s">
        <v>2686</v>
      </c>
      <c r="P1799" s="1" t="s">
        <v>302</v>
      </c>
      <c r="Q1799" s="1" t="s">
        <v>56</v>
      </c>
    </row>
    <row r="1800" spans="1:17" x14ac:dyDescent="0.25">
      <c r="A1800" s="1" t="s">
        <v>3955</v>
      </c>
      <c r="B1800" s="1" t="s">
        <v>3956</v>
      </c>
      <c r="C1800" s="1" t="s">
        <v>3957</v>
      </c>
      <c r="D1800" s="1" t="s">
        <v>3319</v>
      </c>
      <c r="E1800" s="1" t="s">
        <v>771</v>
      </c>
      <c r="F1800" s="1" t="s">
        <v>44</v>
      </c>
      <c r="G1800" s="1" t="s">
        <v>169</v>
      </c>
      <c r="H1800">
        <v>1</v>
      </c>
      <c r="I1800" s="1" t="s">
        <v>50</v>
      </c>
      <c r="J1800" s="1" t="s">
        <v>51</v>
      </c>
      <c r="K1800" s="1" t="s">
        <v>57</v>
      </c>
      <c r="L1800" s="1" t="s">
        <v>52</v>
      </c>
      <c r="M1800" s="1" t="s">
        <v>53</v>
      </c>
      <c r="N1800" s="1" t="s">
        <v>194</v>
      </c>
      <c r="O1800" s="1" t="s">
        <v>2686</v>
      </c>
      <c r="P1800" s="1" t="s">
        <v>302</v>
      </c>
      <c r="Q1800" s="1" t="s">
        <v>56</v>
      </c>
    </row>
    <row r="1801" spans="1:17" x14ac:dyDescent="0.25">
      <c r="A1801" s="1" t="s">
        <v>3958</v>
      </c>
      <c r="B1801" s="1" t="s">
        <v>3959</v>
      </c>
      <c r="C1801" s="1" t="s">
        <v>3960</v>
      </c>
      <c r="D1801" s="1" t="s">
        <v>3545</v>
      </c>
      <c r="E1801" s="1" t="s">
        <v>771</v>
      </c>
      <c r="F1801" s="1" t="s">
        <v>44</v>
      </c>
      <c r="G1801" s="1" t="s">
        <v>494</v>
      </c>
      <c r="H1801">
        <v>1</v>
      </c>
      <c r="I1801" s="1" t="s">
        <v>50</v>
      </c>
      <c r="J1801" s="1" t="s">
        <v>51</v>
      </c>
      <c r="K1801" s="1" t="s">
        <v>51</v>
      </c>
      <c r="L1801" s="1" t="s">
        <v>52</v>
      </c>
      <c r="M1801" s="1" t="s">
        <v>65</v>
      </c>
      <c r="N1801" s="1" t="s">
        <v>54</v>
      </c>
      <c r="P1801" s="1" t="s">
        <v>356</v>
      </c>
      <c r="Q1801" s="1" t="s">
        <v>56</v>
      </c>
    </row>
    <row r="1802" spans="1:17" x14ac:dyDescent="0.25">
      <c r="A1802" s="1" t="s">
        <v>3958</v>
      </c>
      <c r="B1802" s="1" t="s">
        <v>3959</v>
      </c>
      <c r="C1802" s="1" t="s">
        <v>3960</v>
      </c>
      <c r="D1802" s="1" t="s">
        <v>3545</v>
      </c>
      <c r="E1802" s="1" t="s">
        <v>771</v>
      </c>
      <c r="F1802" s="1" t="s">
        <v>44</v>
      </c>
      <c r="G1802" s="1" t="s">
        <v>169</v>
      </c>
      <c r="H1802">
        <v>1</v>
      </c>
      <c r="I1802" s="1" t="s">
        <v>50</v>
      </c>
      <c r="J1802" s="1" t="s">
        <v>51</v>
      </c>
      <c r="K1802" s="1" t="s">
        <v>51</v>
      </c>
      <c r="L1802" s="1" t="s">
        <v>52</v>
      </c>
      <c r="M1802" s="1" t="s">
        <v>65</v>
      </c>
      <c r="N1802" s="1" t="s">
        <v>54</v>
      </c>
      <c r="P1802" s="1" t="s">
        <v>356</v>
      </c>
      <c r="Q1802" s="1" t="s">
        <v>56</v>
      </c>
    </row>
    <row r="1803" spans="1:17" x14ac:dyDescent="0.25">
      <c r="A1803" s="1" t="s">
        <v>3962</v>
      </c>
      <c r="B1803" s="1" t="s">
        <v>3963</v>
      </c>
      <c r="C1803" s="1" t="s">
        <v>3964</v>
      </c>
      <c r="D1803" s="1" t="s">
        <v>3319</v>
      </c>
      <c r="E1803" s="1" t="s">
        <v>771</v>
      </c>
      <c r="F1803" s="1" t="s">
        <v>44</v>
      </c>
      <c r="G1803" s="1" t="s">
        <v>49</v>
      </c>
      <c r="H1803">
        <v>1</v>
      </c>
      <c r="I1803" s="1" t="s">
        <v>50</v>
      </c>
      <c r="J1803" s="1" t="s">
        <v>51</v>
      </c>
      <c r="K1803" s="1" t="s">
        <v>51</v>
      </c>
      <c r="L1803" s="1" t="s">
        <v>52</v>
      </c>
      <c r="M1803" s="1" t="s">
        <v>65</v>
      </c>
      <c r="N1803" s="1" t="s">
        <v>194</v>
      </c>
      <c r="O1803" s="1" t="s">
        <v>3108</v>
      </c>
      <c r="P1803" s="1" t="s">
        <v>302</v>
      </c>
      <c r="Q1803" s="1" t="s">
        <v>122</v>
      </c>
    </row>
    <row r="1804" spans="1:17" x14ac:dyDescent="0.25">
      <c r="A1804" s="1" t="s">
        <v>3962</v>
      </c>
      <c r="B1804" s="1" t="s">
        <v>3963</v>
      </c>
      <c r="C1804" s="1" t="s">
        <v>3964</v>
      </c>
      <c r="D1804" s="1" t="s">
        <v>3319</v>
      </c>
      <c r="E1804" s="1" t="s">
        <v>771</v>
      </c>
      <c r="F1804" s="1" t="s">
        <v>44</v>
      </c>
      <c r="G1804" s="1" t="s">
        <v>197</v>
      </c>
      <c r="H1804">
        <v>1</v>
      </c>
      <c r="I1804" s="1" t="s">
        <v>50</v>
      </c>
      <c r="J1804" s="1" t="s">
        <v>51</v>
      </c>
      <c r="K1804" s="1" t="s">
        <v>51</v>
      </c>
      <c r="L1804" s="1" t="s">
        <v>52</v>
      </c>
      <c r="M1804" s="1" t="s">
        <v>65</v>
      </c>
      <c r="N1804" s="1" t="s">
        <v>194</v>
      </c>
      <c r="O1804" s="1" t="s">
        <v>3108</v>
      </c>
      <c r="P1804" s="1" t="s">
        <v>302</v>
      </c>
      <c r="Q1804" s="1" t="s">
        <v>122</v>
      </c>
    </row>
    <row r="1805" spans="1:17" x14ac:dyDescent="0.25">
      <c r="A1805" s="1" t="s">
        <v>3962</v>
      </c>
      <c r="B1805" s="1" t="s">
        <v>3963</v>
      </c>
      <c r="C1805" s="1" t="s">
        <v>3964</v>
      </c>
      <c r="D1805" s="1" t="s">
        <v>3319</v>
      </c>
      <c r="E1805" s="1" t="s">
        <v>771</v>
      </c>
      <c r="F1805" s="1" t="s">
        <v>44</v>
      </c>
      <c r="G1805" s="1" t="s">
        <v>169</v>
      </c>
      <c r="H1805">
        <v>1</v>
      </c>
      <c r="I1805" s="1" t="s">
        <v>50</v>
      </c>
      <c r="J1805" s="1" t="s">
        <v>51</v>
      </c>
      <c r="K1805" s="1" t="s">
        <v>51</v>
      </c>
      <c r="L1805" s="1" t="s">
        <v>52</v>
      </c>
      <c r="M1805" s="1" t="s">
        <v>65</v>
      </c>
      <c r="N1805" s="1" t="s">
        <v>194</v>
      </c>
      <c r="O1805" s="1" t="s">
        <v>3108</v>
      </c>
      <c r="P1805" s="1" t="s">
        <v>302</v>
      </c>
      <c r="Q1805" s="1" t="s">
        <v>122</v>
      </c>
    </row>
    <row r="1806" spans="1:17" x14ac:dyDescent="0.25">
      <c r="A1806" s="1" t="s">
        <v>3966</v>
      </c>
      <c r="B1806" s="1" t="s">
        <v>3967</v>
      </c>
      <c r="C1806" s="1" t="s">
        <v>3968</v>
      </c>
      <c r="D1806" s="1" t="s">
        <v>3545</v>
      </c>
      <c r="E1806" s="1" t="s">
        <v>771</v>
      </c>
      <c r="F1806" s="1" t="s">
        <v>44</v>
      </c>
      <c r="G1806" s="1" t="s">
        <v>49</v>
      </c>
      <c r="H1806">
        <v>1</v>
      </c>
      <c r="I1806" s="1" t="s">
        <v>50</v>
      </c>
      <c r="J1806" s="1" t="s">
        <v>51</v>
      </c>
      <c r="K1806" s="1" t="s">
        <v>51</v>
      </c>
      <c r="L1806" s="1" t="s">
        <v>52</v>
      </c>
      <c r="M1806" s="1" t="s">
        <v>65</v>
      </c>
      <c r="N1806" s="1" t="s">
        <v>194</v>
      </c>
      <c r="O1806" s="1" t="s">
        <v>3541</v>
      </c>
      <c r="P1806" s="1" t="s">
        <v>302</v>
      </c>
      <c r="Q1806" s="1" t="s">
        <v>56</v>
      </c>
    </row>
    <row r="1807" spans="1:17" x14ac:dyDescent="0.25">
      <c r="A1807" s="1" t="s">
        <v>3966</v>
      </c>
      <c r="B1807" s="1" t="s">
        <v>3967</v>
      </c>
      <c r="C1807" s="1" t="s">
        <v>3968</v>
      </c>
      <c r="D1807" s="1" t="s">
        <v>3545</v>
      </c>
      <c r="E1807" s="1" t="s">
        <v>771</v>
      </c>
      <c r="F1807" s="1" t="s">
        <v>44</v>
      </c>
      <c r="G1807" s="1" t="s">
        <v>197</v>
      </c>
      <c r="H1807">
        <v>1</v>
      </c>
      <c r="I1807" s="1" t="s">
        <v>50</v>
      </c>
      <c r="J1807" s="1" t="s">
        <v>51</v>
      </c>
      <c r="K1807" s="1" t="s">
        <v>51</v>
      </c>
      <c r="L1807" s="1" t="s">
        <v>52</v>
      </c>
      <c r="M1807" s="1" t="s">
        <v>65</v>
      </c>
      <c r="N1807" s="1" t="s">
        <v>194</v>
      </c>
      <c r="O1807" s="1" t="s">
        <v>3541</v>
      </c>
      <c r="P1807" s="1" t="s">
        <v>302</v>
      </c>
      <c r="Q1807" s="1" t="s">
        <v>56</v>
      </c>
    </row>
    <row r="1808" spans="1:17" x14ac:dyDescent="0.25">
      <c r="A1808" s="1" t="s">
        <v>3966</v>
      </c>
      <c r="B1808" s="1" t="s">
        <v>3967</v>
      </c>
      <c r="C1808" s="1" t="s">
        <v>3968</v>
      </c>
      <c r="D1808" s="1" t="s">
        <v>3545</v>
      </c>
      <c r="E1808" s="1" t="s">
        <v>771</v>
      </c>
      <c r="F1808" s="1" t="s">
        <v>44</v>
      </c>
      <c r="G1808" s="1" t="s">
        <v>169</v>
      </c>
      <c r="H1808">
        <v>1</v>
      </c>
      <c r="I1808" s="1" t="s">
        <v>50</v>
      </c>
      <c r="J1808" s="1" t="s">
        <v>51</v>
      </c>
      <c r="K1808" s="1" t="s">
        <v>51</v>
      </c>
      <c r="L1808" s="1" t="s">
        <v>52</v>
      </c>
      <c r="M1808" s="1" t="s">
        <v>65</v>
      </c>
      <c r="N1808" s="1" t="s">
        <v>194</v>
      </c>
      <c r="O1808" s="1" t="s">
        <v>3541</v>
      </c>
      <c r="P1808" s="1" t="s">
        <v>302</v>
      </c>
      <c r="Q1808" s="1" t="s">
        <v>56</v>
      </c>
    </row>
    <row r="1809" spans="1:17" x14ac:dyDescent="0.25">
      <c r="A1809" s="1" t="s">
        <v>3970</v>
      </c>
      <c r="B1809" s="1" t="s">
        <v>3971</v>
      </c>
      <c r="C1809" s="1" t="s">
        <v>3972</v>
      </c>
      <c r="D1809" s="1" t="s">
        <v>3597</v>
      </c>
      <c r="E1809" s="1" t="s">
        <v>771</v>
      </c>
      <c r="F1809" s="1" t="s">
        <v>44</v>
      </c>
      <c r="G1809" s="1" t="s">
        <v>49</v>
      </c>
      <c r="H1809">
        <v>1</v>
      </c>
      <c r="I1809" s="1" t="s">
        <v>50</v>
      </c>
      <c r="J1809" s="1" t="s">
        <v>51</v>
      </c>
      <c r="K1809" s="1" t="s">
        <v>51</v>
      </c>
      <c r="L1809" s="1" t="s">
        <v>52</v>
      </c>
      <c r="M1809" s="1" t="s">
        <v>65</v>
      </c>
      <c r="N1809" s="1" t="s">
        <v>194</v>
      </c>
      <c r="O1809" s="1" t="s">
        <v>2924</v>
      </c>
      <c r="P1809" s="1" t="s">
        <v>55</v>
      </c>
      <c r="Q1809" s="1" t="s">
        <v>56</v>
      </c>
    </row>
    <row r="1810" spans="1:17" x14ac:dyDescent="0.25">
      <c r="A1810" s="1" t="s">
        <v>3970</v>
      </c>
      <c r="B1810" s="1" t="s">
        <v>3971</v>
      </c>
      <c r="C1810" s="1" t="s">
        <v>3972</v>
      </c>
      <c r="D1810" s="1" t="s">
        <v>3597</v>
      </c>
      <c r="E1810" s="1" t="s">
        <v>771</v>
      </c>
      <c r="F1810" s="1" t="s">
        <v>44</v>
      </c>
      <c r="G1810" s="1" t="s">
        <v>197</v>
      </c>
      <c r="H1810">
        <v>1</v>
      </c>
      <c r="I1810" s="1" t="s">
        <v>50</v>
      </c>
      <c r="J1810" s="1" t="s">
        <v>51</v>
      </c>
      <c r="K1810" s="1" t="s">
        <v>51</v>
      </c>
      <c r="L1810" s="1" t="s">
        <v>52</v>
      </c>
      <c r="M1810" s="1" t="s">
        <v>65</v>
      </c>
      <c r="N1810" s="1" t="s">
        <v>194</v>
      </c>
      <c r="O1810" s="1" t="s">
        <v>2924</v>
      </c>
      <c r="P1810" s="1" t="s">
        <v>55</v>
      </c>
      <c r="Q1810" s="1" t="s">
        <v>56</v>
      </c>
    </row>
    <row r="1811" spans="1:17" x14ac:dyDescent="0.25">
      <c r="A1811" s="1" t="s">
        <v>3970</v>
      </c>
      <c r="B1811" s="1" t="s">
        <v>3971</v>
      </c>
      <c r="C1811" s="1" t="s">
        <v>3972</v>
      </c>
      <c r="D1811" s="1" t="s">
        <v>3597</v>
      </c>
      <c r="E1811" s="1" t="s">
        <v>771</v>
      </c>
      <c r="F1811" s="1" t="s">
        <v>44</v>
      </c>
      <c r="G1811" s="1" t="s">
        <v>169</v>
      </c>
      <c r="H1811">
        <v>1</v>
      </c>
      <c r="I1811" s="1" t="s">
        <v>50</v>
      </c>
      <c r="J1811" s="1" t="s">
        <v>51</v>
      </c>
      <c r="K1811" s="1" t="s">
        <v>51</v>
      </c>
      <c r="L1811" s="1" t="s">
        <v>52</v>
      </c>
      <c r="M1811" s="1" t="s">
        <v>65</v>
      </c>
      <c r="N1811" s="1" t="s">
        <v>194</v>
      </c>
      <c r="O1811" s="1" t="s">
        <v>2924</v>
      </c>
      <c r="P1811" s="1" t="s">
        <v>55</v>
      </c>
      <c r="Q1811" s="1" t="s">
        <v>56</v>
      </c>
    </row>
    <row r="1812" spans="1:17" x14ac:dyDescent="0.25">
      <c r="A1812" s="1" t="s">
        <v>3973</v>
      </c>
      <c r="B1812" s="1" t="s">
        <v>3974</v>
      </c>
      <c r="C1812" s="1" t="s">
        <v>3975</v>
      </c>
      <c r="D1812" s="1" t="s">
        <v>3545</v>
      </c>
      <c r="E1812" s="1" t="s">
        <v>771</v>
      </c>
      <c r="F1812" s="1" t="s">
        <v>44</v>
      </c>
      <c r="G1812" s="1" t="s">
        <v>49</v>
      </c>
      <c r="H1812">
        <v>1</v>
      </c>
      <c r="I1812" s="1" t="s">
        <v>50</v>
      </c>
      <c r="J1812" s="1" t="s">
        <v>51</v>
      </c>
      <c r="K1812" s="1" t="s">
        <v>51</v>
      </c>
      <c r="L1812" s="1" t="s">
        <v>52</v>
      </c>
      <c r="M1812" s="1" t="s">
        <v>65</v>
      </c>
      <c r="N1812" s="1" t="s">
        <v>194</v>
      </c>
      <c r="O1812" s="1" t="s">
        <v>1116</v>
      </c>
      <c r="P1812" s="1" t="s">
        <v>302</v>
      </c>
      <c r="Q1812" s="1" t="s">
        <v>56</v>
      </c>
    </row>
    <row r="1813" spans="1:17" x14ac:dyDescent="0.25">
      <c r="A1813" s="1" t="s">
        <v>3973</v>
      </c>
      <c r="B1813" s="1" t="s">
        <v>3974</v>
      </c>
      <c r="C1813" s="1" t="s">
        <v>3975</v>
      </c>
      <c r="D1813" s="1" t="s">
        <v>3545</v>
      </c>
      <c r="E1813" s="1" t="s">
        <v>771</v>
      </c>
      <c r="F1813" s="1" t="s">
        <v>44</v>
      </c>
      <c r="G1813" s="1" t="s">
        <v>197</v>
      </c>
      <c r="H1813">
        <v>1</v>
      </c>
      <c r="I1813" s="1" t="s">
        <v>50</v>
      </c>
      <c r="J1813" s="1" t="s">
        <v>51</v>
      </c>
      <c r="K1813" s="1" t="s">
        <v>51</v>
      </c>
      <c r="L1813" s="1" t="s">
        <v>52</v>
      </c>
      <c r="M1813" s="1" t="s">
        <v>65</v>
      </c>
      <c r="N1813" s="1" t="s">
        <v>194</v>
      </c>
      <c r="O1813" s="1" t="s">
        <v>1116</v>
      </c>
      <c r="P1813" s="1" t="s">
        <v>302</v>
      </c>
      <c r="Q1813" s="1" t="s">
        <v>56</v>
      </c>
    </row>
    <row r="1814" spans="1:17" x14ac:dyDescent="0.25">
      <c r="A1814" s="1" t="s">
        <v>3973</v>
      </c>
      <c r="B1814" s="1" t="s">
        <v>3974</v>
      </c>
      <c r="C1814" s="1" t="s">
        <v>3975</v>
      </c>
      <c r="D1814" s="1" t="s">
        <v>3545</v>
      </c>
      <c r="E1814" s="1" t="s">
        <v>771</v>
      </c>
      <c r="F1814" s="1" t="s">
        <v>44</v>
      </c>
      <c r="G1814" s="1" t="s">
        <v>169</v>
      </c>
      <c r="H1814">
        <v>1</v>
      </c>
      <c r="I1814" s="1" t="s">
        <v>50</v>
      </c>
      <c r="J1814" s="1" t="s">
        <v>51</v>
      </c>
      <c r="K1814" s="1" t="s">
        <v>51</v>
      </c>
      <c r="L1814" s="1" t="s">
        <v>52</v>
      </c>
      <c r="M1814" s="1" t="s">
        <v>65</v>
      </c>
      <c r="N1814" s="1" t="s">
        <v>194</v>
      </c>
      <c r="O1814" s="1" t="s">
        <v>1116</v>
      </c>
      <c r="P1814" s="1" t="s">
        <v>302</v>
      </c>
      <c r="Q1814" s="1" t="s">
        <v>56</v>
      </c>
    </row>
    <row r="1815" spans="1:17" x14ac:dyDescent="0.25">
      <c r="A1815" s="1" t="s">
        <v>3976</v>
      </c>
      <c r="B1815" s="1" t="s">
        <v>3977</v>
      </c>
      <c r="C1815" s="1" t="s">
        <v>3978</v>
      </c>
      <c r="D1815" s="1" t="s">
        <v>3597</v>
      </c>
      <c r="E1815" s="1" t="s">
        <v>771</v>
      </c>
      <c r="F1815" s="1" t="s">
        <v>44</v>
      </c>
      <c r="G1815" s="1" t="s">
        <v>49</v>
      </c>
      <c r="H1815">
        <v>1</v>
      </c>
      <c r="I1815" s="1" t="s">
        <v>50</v>
      </c>
      <c r="J1815" s="1" t="s">
        <v>51</v>
      </c>
      <c r="K1815" s="1" t="s">
        <v>51</v>
      </c>
      <c r="L1815" s="1" t="s">
        <v>52</v>
      </c>
      <c r="M1815" s="1" t="s">
        <v>65</v>
      </c>
      <c r="N1815" s="1" t="s">
        <v>194</v>
      </c>
      <c r="O1815" s="1" t="s">
        <v>3979</v>
      </c>
      <c r="P1815" s="1" t="s">
        <v>55</v>
      </c>
      <c r="Q1815" s="1" t="s">
        <v>56</v>
      </c>
    </row>
    <row r="1816" spans="1:17" x14ac:dyDescent="0.25">
      <c r="A1816" s="1" t="s">
        <v>3976</v>
      </c>
      <c r="B1816" s="1" t="s">
        <v>3977</v>
      </c>
      <c r="C1816" s="1" t="s">
        <v>3978</v>
      </c>
      <c r="D1816" s="1" t="s">
        <v>3597</v>
      </c>
      <c r="E1816" s="1" t="s">
        <v>771</v>
      </c>
      <c r="F1816" s="1" t="s">
        <v>44</v>
      </c>
      <c r="G1816" s="1" t="s">
        <v>169</v>
      </c>
      <c r="H1816">
        <v>1</v>
      </c>
      <c r="I1816" s="1" t="s">
        <v>50</v>
      </c>
      <c r="J1816" s="1" t="s">
        <v>51</v>
      </c>
      <c r="K1816" s="1" t="s">
        <v>51</v>
      </c>
      <c r="L1816" s="1" t="s">
        <v>52</v>
      </c>
      <c r="M1816" s="1" t="s">
        <v>65</v>
      </c>
      <c r="N1816" s="1" t="s">
        <v>194</v>
      </c>
      <c r="O1816" s="1" t="s">
        <v>3979</v>
      </c>
      <c r="P1816" s="1" t="s">
        <v>55</v>
      </c>
      <c r="Q1816" s="1" t="s">
        <v>56</v>
      </c>
    </row>
    <row r="1817" spans="1:17" x14ac:dyDescent="0.25">
      <c r="A1817" s="1" t="s">
        <v>3980</v>
      </c>
      <c r="B1817" s="1" t="s">
        <v>3981</v>
      </c>
      <c r="C1817" s="1" t="s">
        <v>3982</v>
      </c>
      <c r="D1817" s="1" t="s">
        <v>2944</v>
      </c>
      <c r="E1817" s="1" t="s">
        <v>771</v>
      </c>
      <c r="F1817" s="1" t="s">
        <v>44</v>
      </c>
      <c r="G1817" s="1" t="s">
        <v>49</v>
      </c>
      <c r="H1817">
        <v>1</v>
      </c>
      <c r="I1817" s="1" t="s">
        <v>50</v>
      </c>
      <c r="J1817" s="1" t="s">
        <v>51</v>
      </c>
      <c r="K1817" s="1" t="s">
        <v>51</v>
      </c>
      <c r="L1817" s="1" t="s">
        <v>52</v>
      </c>
      <c r="M1817" s="1" t="s">
        <v>65</v>
      </c>
      <c r="N1817" s="1" t="s">
        <v>54</v>
      </c>
      <c r="P1817" s="1" t="s">
        <v>302</v>
      </c>
      <c r="Q1817" s="1" t="s">
        <v>56</v>
      </c>
    </row>
    <row r="1818" spans="1:17" x14ac:dyDescent="0.25">
      <c r="A1818" s="1" t="s">
        <v>3980</v>
      </c>
      <c r="B1818" s="1" t="s">
        <v>3981</v>
      </c>
      <c r="C1818" s="1" t="s">
        <v>3982</v>
      </c>
      <c r="D1818" s="1" t="s">
        <v>2944</v>
      </c>
      <c r="E1818" s="1" t="s">
        <v>771</v>
      </c>
      <c r="F1818" s="1" t="s">
        <v>44</v>
      </c>
      <c r="G1818" s="1" t="s">
        <v>169</v>
      </c>
      <c r="H1818">
        <v>1</v>
      </c>
      <c r="I1818" s="1" t="s">
        <v>50</v>
      </c>
      <c r="J1818" s="1" t="s">
        <v>51</v>
      </c>
      <c r="K1818" s="1" t="s">
        <v>51</v>
      </c>
      <c r="L1818" s="1" t="s">
        <v>52</v>
      </c>
      <c r="M1818" s="1" t="s">
        <v>65</v>
      </c>
      <c r="N1818" s="1" t="s">
        <v>54</v>
      </c>
      <c r="P1818" s="1" t="s">
        <v>302</v>
      </c>
      <c r="Q1818" s="1" t="s">
        <v>56</v>
      </c>
    </row>
    <row r="1819" spans="1:17" x14ac:dyDescent="0.25">
      <c r="A1819" s="1" t="s">
        <v>3983</v>
      </c>
      <c r="B1819" s="1" t="s">
        <v>3984</v>
      </c>
      <c r="C1819" s="1" t="s">
        <v>3985</v>
      </c>
      <c r="D1819" s="1" t="s">
        <v>2235</v>
      </c>
      <c r="E1819" s="1" t="s">
        <v>771</v>
      </c>
      <c r="F1819" s="1" t="s">
        <v>44</v>
      </c>
      <c r="G1819" s="1" t="s">
        <v>49</v>
      </c>
      <c r="H1819">
        <v>1</v>
      </c>
      <c r="I1819" s="1" t="s">
        <v>50</v>
      </c>
      <c r="J1819" s="1" t="s">
        <v>51</v>
      </c>
      <c r="K1819" s="1" t="s">
        <v>51</v>
      </c>
      <c r="L1819" s="1" t="s">
        <v>52</v>
      </c>
      <c r="M1819" s="1" t="s">
        <v>65</v>
      </c>
      <c r="N1819" s="1" t="s">
        <v>54</v>
      </c>
      <c r="P1819" s="1" t="s">
        <v>302</v>
      </c>
      <c r="Q1819" s="1" t="s">
        <v>56</v>
      </c>
    </row>
    <row r="1820" spans="1:17" x14ac:dyDescent="0.25">
      <c r="A1820" s="1" t="s">
        <v>3983</v>
      </c>
      <c r="B1820" s="1" t="s">
        <v>3984</v>
      </c>
      <c r="C1820" s="1" t="s">
        <v>3985</v>
      </c>
      <c r="D1820" s="1" t="s">
        <v>2235</v>
      </c>
      <c r="E1820" s="1" t="s">
        <v>771</v>
      </c>
      <c r="F1820" s="1" t="s">
        <v>44</v>
      </c>
      <c r="G1820" s="1" t="s">
        <v>197</v>
      </c>
      <c r="H1820">
        <v>1</v>
      </c>
      <c r="I1820" s="1" t="s">
        <v>50</v>
      </c>
      <c r="J1820" s="1" t="s">
        <v>51</v>
      </c>
      <c r="K1820" s="1" t="s">
        <v>51</v>
      </c>
      <c r="L1820" s="1" t="s">
        <v>52</v>
      </c>
      <c r="M1820" s="1" t="s">
        <v>65</v>
      </c>
      <c r="N1820" s="1" t="s">
        <v>54</v>
      </c>
      <c r="P1820" s="1" t="s">
        <v>302</v>
      </c>
      <c r="Q1820" s="1" t="s">
        <v>56</v>
      </c>
    </row>
    <row r="1821" spans="1:17" x14ac:dyDescent="0.25">
      <c r="A1821" s="1" t="s">
        <v>3983</v>
      </c>
      <c r="B1821" s="1" t="s">
        <v>3984</v>
      </c>
      <c r="C1821" s="1" t="s">
        <v>3985</v>
      </c>
      <c r="D1821" s="1" t="s">
        <v>2235</v>
      </c>
      <c r="E1821" s="1" t="s">
        <v>771</v>
      </c>
      <c r="F1821" s="1" t="s">
        <v>44</v>
      </c>
      <c r="G1821" s="1" t="s">
        <v>169</v>
      </c>
      <c r="H1821">
        <v>1</v>
      </c>
      <c r="I1821" s="1" t="s">
        <v>50</v>
      </c>
      <c r="J1821" s="1" t="s">
        <v>51</v>
      </c>
      <c r="K1821" s="1" t="s">
        <v>51</v>
      </c>
      <c r="L1821" s="1" t="s">
        <v>52</v>
      </c>
      <c r="M1821" s="1" t="s">
        <v>65</v>
      </c>
      <c r="N1821" s="1" t="s">
        <v>54</v>
      </c>
      <c r="P1821" s="1" t="s">
        <v>302</v>
      </c>
      <c r="Q1821" s="1" t="s">
        <v>56</v>
      </c>
    </row>
    <row r="1822" spans="1:17" x14ac:dyDescent="0.25">
      <c r="A1822" s="1" t="s">
        <v>3986</v>
      </c>
      <c r="B1822" s="1" t="s">
        <v>3987</v>
      </c>
      <c r="C1822" s="1" t="s">
        <v>3988</v>
      </c>
      <c r="D1822" s="1" t="s">
        <v>2944</v>
      </c>
      <c r="E1822" s="1" t="s">
        <v>771</v>
      </c>
      <c r="F1822" s="1" t="s">
        <v>44</v>
      </c>
      <c r="G1822" s="1" t="s">
        <v>49</v>
      </c>
      <c r="H1822">
        <v>1</v>
      </c>
      <c r="I1822" s="1" t="s">
        <v>50</v>
      </c>
      <c r="J1822" s="1" t="s">
        <v>51</v>
      </c>
      <c r="K1822" s="1" t="s">
        <v>51</v>
      </c>
      <c r="L1822" s="1" t="s">
        <v>52</v>
      </c>
      <c r="M1822" s="1" t="s">
        <v>65</v>
      </c>
      <c r="N1822" s="1" t="s">
        <v>54</v>
      </c>
      <c r="P1822" s="1" t="s">
        <v>302</v>
      </c>
      <c r="Q1822" s="1" t="s">
        <v>56</v>
      </c>
    </row>
    <row r="1823" spans="1:17" x14ac:dyDescent="0.25">
      <c r="A1823" s="1" t="s">
        <v>3986</v>
      </c>
      <c r="B1823" s="1" t="s">
        <v>3987</v>
      </c>
      <c r="C1823" s="1" t="s">
        <v>3988</v>
      </c>
      <c r="D1823" s="1" t="s">
        <v>2944</v>
      </c>
      <c r="E1823" s="1" t="s">
        <v>771</v>
      </c>
      <c r="F1823" s="1" t="s">
        <v>44</v>
      </c>
      <c r="G1823" s="1" t="s">
        <v>197</v>
      </c>
      <c r="H1823">
        <v>1</v>
      </c>
      <c r="I1823" s="1" t="s">
        <v>50</v>
      </c>
      <c r="J1823" s="1" t="s">
        <v>51</v>
      </c>
      <c r="K1823" s="1" t="s">
        <v>51</v>
      </c>
      <c r="L1823" s="1" t="s">
        <v>52</v>
      </c>
      <c r="M1823" s="1" t="s">
        <v>65</v>
      </c>
      <c r="N1823" s="1" t="s">
        <v>54</v>
      </c>
      <c r="P1823" s="1" t="s">
        <v>302</v>
      </c>
      <c r="Q1823" s="1" t="s">
        <v>56</v>
      </c>
    </row>
    <row r="1824" spans="1:17" x14ac:dyDescent="0.25">
      <c r="A1824" s="1" t="s">
        <v>3986</v>
      </c>
      <c r="B1824" s="1" t="s">
        <v>3987</v>
      </c>
      <c r="C1824" s="1" t="s">
        <v>3988</v>
      </c>
      <c r="D1824" s="1" t="s">
        <v>2944</v>
      </c>
      <c r="E1824" s="1" t="s">
        <v>771</v>
      </c>
      <c r="F1824" s="1" t="s">
        <v>44</v>
      </c>
      <c r="G1824" s="1" t="s">
        <v>169</v>
      </c>
      <c r="H1824">
        <v>1</v>
      </c>
      <c r="I1824" s="1" t="s">
        <v>50</v>
      </c>
      <c r="J1824" s="1" t="s">
        <v>51</v>
      </c>
      <c r="K1824" s="1" t="s">
        <v>51</v>
      </c>
      <c r="L1824" s="1" t="s">
        <v>52</v>
      </c>
      <c r="M1824" s="1" t="s">
        <v>65</v>
      </c>
      <c r="N1824" s="1" t="s">
        <v>54</v>
      </c>
      <c r="P1824" s="1" t="s">
        <v>302</v>
      </c>
      <c r="Q1824" s="1" t="s">
        <v>56</v>
      </c>
    </row>
    <row r="1825" spans="1:17" x14ac:dyDescent="0.25">
      <c r="A1825" s="1" t="s">
        <v>3989</v>
      </c>
      <c r="B1825" s="1" t="s">
        <v>3990</v>
      </c>
      <c r="C1825" s="1" t="s">
        <v>3991</v>
      </c>
      <c r="D1825" s="1" t="s">
        <v>2235</v>
      </c>
      <c r="E1825" s="1" t="s">
        <v>771</v>
      </c>
      <c r="F1825" s="1" t="s">
        <v>44</v>
      </c>
      <c r="G1825" s="1" t="s">
        <v>49</v>
      </c>
      <c r="H1825">
        <v>1</v>
      </c>
      <c r="I1825" s="1" t="s">
        <v>50</v>
      </c>
      <c r="J1825" s="1" t="s">
        <v>51</v>
      </c>
      <c r="K1825" s="1" t="s">
        <v>51</v>
      </c>
      <c r="L1825" s="1" t="s">
        <v>52</v>
      </c>
      <c r="M1825" s="1" t="s">
        <v>65</v>
      </c>
      <c r="N1825" s="1" t="s">
        <v>194</v>
      </c>
      <c r="O1825" s="1" t="s">
        <v>1116</v>
      </c>
      <c r="P1825" s="1" t="s">
        <v>302</v>
      </c>
      <c r="Q1825" s="1" t="s">
        <v>56</v>
      </c>
    </row>
    <row r="1826" spans="1:17" x14ac:dyDescent="0.25">
      <c r="A1826" s="1" t="s">
        <v>3989</v>
      </c>
      <c r="B1826" s="1" t="s">
        <v>3990</v>
      </c>
      <c r="C1826" s="1" t="s">
        <v>3991</v>
      </c>
      <c r="D1826" s="1" t="s">
        <v>2235</v>
      </c>
      <c r="E1826" s="1" t="s">
        <v>771</v>
      </c>
      <c r="F1826" s="1" t="s">
        <v>44</v>
      </c>
      <c r="G1826" s="1" t="s">
        <v>197</v>
      </c>
      <c r="H1826">
        <v>1</v>
      </c>
      <c r="I1826" s="1" t="s">
        <v>50</v>
      </c>
      <c r="J1826" s="1" t="s">
        <v>51</v>
      </c>
      <c r="K1826" s="1" t="s">
        <v>51</v>
      </c>
      <c r="L1826" s="1" t="s">
        <v>52</v>
      </c>
      <c r="M1826" s="1" t="s">
        <v>65</v>
      </c>
      <c r="N1826" s="1" t="s">
        <v>194</v>
      </c>
      <c r="O1826" s="1" t="s">
        <v>1116</v>
      </c>
      <c r="P1826" s="1" t="s">
        <v>302</v>
      </c>
      <c r="Q1826" s="1" t="s">
        <v>56</v>
      </c>
    </row>
    <row r="1827" spans="1:17" x14ac:dyDescent="0.25">
      <c r="A1827" s="1" t="s">
        <v>3989</v>
      </c>
      <c r="B1827" s="1" t="s">
        <v>3990</v>
      </c>
      <c r="C1827" s="1" t="s">
        <v>3991</v>
      </c>
      <c r="D1827" s="1" t="s">
        <v>2235</v>
      </c>
      <c r="E1827" s="1" t="s">
        <v>771</v>
      </c>
      <c r="F1827" s="1" t="s">
        <v>44</v>
      </c>
      <c r="G1827" s="1" t="s">
        <v>169</v>
      </c>
      <c r="H1827">
        <v>1</v>
      </c>
      <c r="I1827" s="1" t="s">
        <v>50</v>
      </c>
      <c r="J1827" s="1" t="s">
        <v>51</v>
      </c>
      <c r="K1827" s="1" t="s">
        <v>51</v>
      </c>
      <c r="L1827" s="1" t="s">
        <v>52</v>
      </c>
      <c r="M1827" s="1" t="s">
        <v>65</v>
      </c>
      <c r="N1827" s="1" t="s">
        <v>194</v>
      </c>
      <c r="O1827" s="1" t="s">
        <v>1116</v>
      </c>
      <c r="P1827" s="1" t="s">
        <v>302</v>
      </c>
      <c r="Q1827" s="1" t="s">
        <v>56</v>
      </c>
    </row>
    <row r="1828" spans="1:17" x14ac:dyDescent="0.25">
      <c r="A1828" s="1" t="s">
        <v>3992</v>
      </c>
      <c r="B1828" s="1" t="s">
        <v>3993</v>
      </c>
      <c r="C1828" s="1" t="s">
        <v>3994</v>
      </c>
      <c r="D1828" s="1" t="s">
        <v>2944</v>
      </c>
      <c r="E1828" s="1" t="s">
        <v>771</v>
      </c>
      <c r="F1828" s="1" t="s">
        <v>44</v>
      </c>
      <c r="G1828" s="1" t="s">
        <v>49</v>
      </c>
      <c r="H1828">
        <v>1</v>
      </c>
      <c r="I1828" s="1" t="s">
        <v>50</v>
      </c>
      <c r="J1828" s="1" t="s">
        <v>51</v>
      </c>
      <c r="K1828" s="1" t="s">
        <v>51</v>
      </c>
      <c r="L1828" s="1" t="s">
        <v>52</v>
      </c>
      <c r="M1828" s="1" t="s">
        <v>65</v>
      </c>
      <c r="N1828" s="1" t="s">
        <v>54</v>
      </c>
      <c r="P1828" s="1" t="s">
        <v>302</v>
      </c>
      <c r="Q1828" s="1" t="s">
        <v>56</v>
      </c>
    </row>
    <row r="1829" spans="1:17" x14ac:dyDescent="0.25">
      <c r="A1829" s="1" t="s">
        <v>3996</v>
      </c>
      <c r="B1829" s="1" t="s">
        <v>3997</v>
      </c>
      <c r="C1829" s="1" t="s">
        <v>3998</v>
      </c>
      <c r="D1829" s="1" t="s">
        <v>2537</v>
      </c>
      <c r="E1829" s="1" t="s">
        <v>771</v>
      </c>
      <c r="F1829" s="1" t="s">
        <v>44</v>
      </c>
      <c r="G1829" s="1" t="s">
        <v>49</v>
      </c>
      <c r="H1829">
        <v>1</v>
      </c>
      <c r="I1829" s="1" t="s">
        <v>50</v>
      </c>
      <c r="J1829" s="1" t="s">
        <v>51</v>
      </c>
      <c r="K1829" s="1" t="s">
        <v>184</v>
      </c>
      <c r="L1829" s="1" t="s">
        <v>52</v>
      </c>
      <c r="M1829" s="1" t="s">
        <v>65</v>
      </c>
      <c r="N1829" s="1" t="s">
        <v>194</v>
      </c>
      <c r="O1829" s="1" t="s">
        <v>2743</v>
      </c>
      <c r="P1829" s="1" t="s">
        <v>356</v>
      </c>
      <c r="Q1829" s="1" t="s">
        <v>56</v>
      </c>
    </row>
    <row r="1830" spans="1:17" x14ac:dyDescent="0.25">
      <c r="A1830" s="1" t="s">
        <v>3996</v>
      </c>
      <c r="B1830" s="1" t="s">
        <v>3997</v>
      </c>
      <c r="C1830" s="1" t="s">
        <v>3998</v>
      </c>
      <c r="D1830" s="1" t="s">
        <v>2537</v>
      </c>
      <c r="E1830" s="1" t="s">
        <v>771</v>
      </c>
      <c r="F1830" s="1" t="s">
        <v>44</v>
      </c>
      <c r="G1830" s="1" t="s">
        <v>169</v>
      </c>
      <c r="H1830">
        <v>1</v>
      </c>
      <c r="I1830" s="1" t="s">
        <v>50</v>
      </c>
      <c r="J1830" s="1" t="s">
        <v>51</v>
      </c>
      <c r="K1830" s="1" t="s">
        <v>184</v>
      </c>
      <c r="L1830" s="1" t="s">
        <v>52</v>
      </c>
      <c r="M1830" s="1" t="s">
        <v>65</v>
      </c>
      <c r="N1830" s="1" t="s">
        <v>194</v>
      </c>
      <c r="O1830" s="1" t="s">
        <v>2743</v>
      </c>
      <c r="P1830" s="1" t="s">
        <v>356</v>
      </c>
      <c r="Q1830" s="1" t="s">
        <v>56</v>
      </c>
    </row>
    <row r="1831" spans="1:17" x14ac:dyDescent="0.25">
      <c r="A1831" s="1" t="s">
        <v>4000</v>
      </c>
      <c r="B1831" s="1" t="s">
        <v>4001</v>
      </c>
      <c r="C1831" s="1" t="s">
        <v>4002</v>
      </c>
      <c r="D1831" s="1" t="s">
        <v>3328</v>
      </c>
      <c r="E1831" s="1" t="s">
        <v>771</v>
      </c>
      <c r="F1831" s="1" t="s">
        <v>44</v>
      </c>
      <c r="G1831" s="1" t="s">
        <v>49</v>
      </c>
      <c r="H1831">
        <v>1</v>
      </c>
      <c r="I1831" s="1" t="s">
        <v>50</v>
      </c>
      <c r="J1831" s="1" t="s">
        <v>51</v>
      </c>
      <c r="K1831" s="1" t="s">
        <v>51</v>
      </c>
      <c r="L1831" s="1" t="s">
        <v>52</v>
      </c>
      <c r="M1831" s="1" t="s">
        <v>65</v>
      </c>
      <c r="N1831" s="1" t="s">
        <v>54</v>
      </c>
      <c r="P1831" s="1" t="s">
        <v>302</v>
      </c>
      <c r="Q1831" s="1" t="s">
        <v>56</v>
      </c>
    </row>
    <row r="1832" spans="1:17" x14ac:dyDescent="0.25">
      <c r="A1832" s="1" t="s">
        <v>4003</v>
      </c>
      <c r="B1832" s="1" t="s">
        <v>4004</v>
      </c>
      <c r="C1832" s="1" t="s">
        <v>4005</v>
      </c>
      <c r="D1832" s="1" t="s">
        <v>2537</v>
      </c>
      <c r="E1832" s="1" t="s">
        <v>771</v>
      </c>
      <c r="F1832" s="1" t="s">
        <v>44</v>
      </c>
      <c r="G1832" s="1" t="s">
        <v>49</v>
      </c>
      <c r="H1832">
        <v>1</v>
      </c>
      <c r="I1832" s="1" t="s">
        <v>50</v>
      </c>
      <c r="J1832" s="1" t="s">
        <v>51</v>
      </c>
      <c r="K1832" s="1" t="s">
        <v>51</v>
      </c>
      <c r="L1832" s="1" t="s">
        <v>52</v>
      </c>
      <c r="M1832" s="1" t="s">
        <v>53</v>
      </c>
      <c r="N1832" s="1" t="s">
        <v>194</v>
      </c>
      <c r="O1832" s="1" t="s">
        <v>1116</v>
      </c>
      <c r="P1832" s="1" t="s">
        <v>302</v>
      </c>
      <c r="Q1832" s="1" t="s">
        <v>122</v>
      </c>
    </row>
    <row r="1833" spans="1:17" x14ac:dyDescent="0.25">
      <c r="A1833" s="1" t="s">
        <v>4003</v>
      </c>
      <c r="B1833" s="1" t="s">
        <v>4004</v>
      </c>
      <c r="C1833" s="1" t="s">
        <v>4005</v>
      </c>
      <c r="D1833" s="1" t="s">
        <v>2537</v>
      </c>
      <c r="E1833" s="1" t="s">
        <v>771</v>
      </c>
      <c r="F1833" s="1" t="s">
        <v>44</v>
      </c>
      <c r="G1833" s="1" t="s">
        <v>197</v>
      </c>
      <c r="H1833">
        <v>1</v>
      </c>
      <c r="I1833" s="1" t="s">
        <v>50</v>
      </c>
      <c r="J1833" s="1" t="s">
        <v>51</v>
      </c>
      <c r="K1833" s="1" t="s">
        <v>51</v>
      </c>
      <c r="L1833" s="1" t="s">
        <v>52</v>
      </c>
      <c r="M1833" s="1" t="s">
        <v>53</v>
      </c>
      <c r="N1833" s="1" t="s">
        <v>194</v>
      </c>
      <c r="O1833" s="1" t="s">
        <v>1116</v>
      </c>
      <c r="P1833" s="1" t="s">
        <v>302</v>
      </c>
      <c r="Q1833" s="1" t="s">
        <v>122</v>
      </c>
    </row>
    <row r="1834" spans="1:17" x14ac:dyDescent="0.25">
      <c r="A1834" s="1" t="s">
        <v>4006</v>
      </c>
      <c r="B1834" s="1" t="s">
        <v>4007</v>
      </c>
      <c r="C1834" s="1" t="s">
        <v>4008</v>
      </c>
      <c r="D1834" s="1" t="s">
        <v>3597</v>
      </c>
      <c r="E1834" s="1" t="s">
        <v>771</v>
      </c>
      <c r="F1834" s="1" t="s">
        <v>44</v>
      </c>
      <c r="G1834" s="1" t="s">
        <v>49</v>
      </c>
      <c r="H1834">
        <v>1</v>
      </c>
      <c r="I1834" s="1" t="s">
        <v>50</v>
      </c>
      <c r="J1834" s="1" t="s">
        <v>51</v>
      </c>
      <c r="K1834" s="1" t="s">
        <v>51</v>
      </c>
      <c r="L1834" s="1" t="s">
        <v>52</v>
      </c>
      <c r="M1834" s="1" t="s">
        <v>65</v>
      </c>
      <c r="N1834" s="1" t="s">
        <v>194</v>
      </c>
      <c r="O1834" s="1" t="s">
        <v>1116</v>
      </c>
      <c r="P1834" s="1" t="s">
        <v>302</v>
      </c>
      <c r="Q1834" s="1" t="s">
        <v>56</v>
      </c>
    </row>
    <row r="1835" spans="1:17" x14ac:dyDescent="0.25">
      <c r="A1835" s="1" t="s">
        <v>4006</v>
      </c>
      <c r="B1835" s="1" t="s">
        <v>4007</v>
      </c>
      <c r="C1835" s="1" t="s">
        <v>4008</v>
      </c>
      <c r="D1835" s="1" t="s">
        <v>3597</v>
      </c>
      <c r="E1835" s="1" t="s">
        <v>771</v>
      </c>
      <c r="F1835" s="1" t="s">
        <v>44</v>
      </c>
      <c r="G1835" s="1" t="s">
        <v>197</v>
      </c>
      <c r="H1835">
        <v>1</v>
      </c>
      <c r="I1835" s="1" t="s">
        <v>50</v>
      </c>
      <c r="J1835" s="1" t="s">
        <v>51</v>
      </c>
      <c r="K1835" s="1" t="s">
        <v>51</v>
      </c>
      <c r="L1835" s="1" t="s">
        <v>52</v>
      </c>
      <c r="M1835" s="1" t="s">
        <v>65</v>
      </c>
      <c r="N1835" s="1" t="s">
        <v>194</v>
      </c>
      <c r="O1835" s="1" t="s">
        <v>1116</v>
      </c>
      <c r="P1835" s="1" t="s">
        <v>302</v>
      </c>
      <c r="Q1835" s="1" t="s">
        <v>56</v>
      </c>
    </row>
    <row r="1836" spans="1:17" x14ac:dyDescent="0.25">
      <c r="A1836" s="1" t="s">
        <v>4006</v>
      </c>
      <c r="B1836" s="1" t="s">
        <v>4007</v>
      </c>
      <c r="C1836" s="1" t="s">
        <v>4008</v>
      </c>
      <c r="D1836" s="1" t="s">
        <v>3597</v>
      </c>
      <c r="E1836" s="1" t="s">
        <v>771</v>
      </c>
      <c r="F1836" s="1" t="s">
        <v>44</v>
      </c>
      <c r="G1836" s="1" t="s">
        <v>169</v>
      </c>
      <c r="H1836">
        <v>1</v>
      </c>
      <c r="I1836" s="1" t="s">
        <v>50</v>
      </c>
      <c r="J1836" s="1" t="s">
        <v>51</v>
      </c>
      <c r="K1836" s="1" t="s">
        <v>51</v>
      </c>
      <c r="L1836" s="1" t="s">
        <v>52</v>
      </c>
      <c r="M1836" s="1" t="s">
        <v>65</v>
      </c>
      <c r="N1836" s="1" t="s">
        <v>194</v>
      </c>
      <c r="O1836" s="1" t="s">
        <v>1116</v>
      </c>
      <c r="P1836" s="1" t="s">
        <v>302</v>
      </c>
      <c r="Q1836" s="1" t="s">
        <v>56</v>
      </c>
    </row>
    <row r="1837" spans="1:17" x14ac:dyDescent="0.25">
      <c r="A1837" s="1" t="s">
        <v>4009</v>
      </c>
      <c r="B1837" s="1" t="s">
        <v>4010</v>
      </c>
      <c r="C1837" s="1" t="s">
        <v>4011</v>
      </c>
      <c r="D1837" s="1" t="s">
        <v>3319</v>
      </c>
      <c r="E1837" s="1" t="s">
        <v>771</v>
      </c>
      <c r="F1837" s="1" t="s">
        <v>44</v>
      </c>
      <c r="G1837" s="1" t="s">
        <v>49</v>
      </c>
      <c r="H1837">
        <v>1</v>
      </c>
      <c r="I1837" s="1" t="s">
        <v>50</v>
      </c>
      <c r="J1837" s="1" t="s">
        <v>51</v>
      </c>
      <c r="K1837" s="1" t="s">
        <v>51</v>
      </c>
      <c r="L1837" s="1" t="s">
        <v>52</v>
      </c>
      <c r="M1837" s="1" t="s">
        <v>65</v>
      </c>
      <c r="N1837" s="1" t="s">
        <v>54</v>
      </c>
      <c r="P1837" s="1" t="s">
        <v>302</v>
      </c>
      <c r="Q1837" s="1" t="s">
        <v>122</v>
      </c>
    </row>
    <row r="1838" spans="1:17" x14ac:dyDescent="0.25">
      <c r="A1838" s="1" t="s">
        <v>4009</v>
      </c>
      <c r="B1838" s="1" t="s">
        <v>4010</v>
      </c>
      <c r="C1838" s="1" t="s">
        <v>4011</v>
      </c>
      <c r="D1838" s="1" t="s">
        <v>3319</v>
      </c>
      <c r="E1838" s="1" t="s">
        <v>771</v>
      </c>
      <c r="F1838" s="1" t="s">
        <v>44</v>
      </c>
      <c r="G1838" s="1" t="s">
        <v>197</v>
      </c>
      <c r="H1838">
        <v>1</v>
      </c>
      <c r="I1838" s="1" t="s">
        <v>50</v>
      </c>
      <c r="J1838" s="1" t="s">
        <v>51</v>
      </c>
      <c r="K1838" s="1" t="s">
        <v>51</v>
      </c>
      <c r="L1838" s="1" t="s">
        <v>52</v>
      </c>
      <c r="M1838" s="1" t="s">
        <v>65</v>
      </c>
      <c r="N1838" s="1" t="s">
        <v>54</v>
      </c>
      <c r="P1838" s="1" t="s">
        <v>302</v>
      </c>
      <c r="Q1838" s="1" t="s">
        <v>122</v>
      </c>
    </row>
    <row r="1839" spans="1:17" x14ac:dyDescent="0.25">
      <c r="A1839" s="1" t="s">
        <v>4009</v>
      </c>
      <c r="B1839" s="1" t="s">
        <v>4010</v>
      </c>
      <c r="C1839" s="1" t="s">
        <v>4011</v>
      </c>
      <c r="D1839" s="1" t="s">
        <v>3319</v>
      </c>
      <c r="E1839" s="1" t="s">
        <v>771</v>
      </c>
      <c r="F1839" s="1" t="s">
        <v>44</v>
      </c>
      <c r="G1839" s="1" t="s">
        <v>169</v>
      </c>
      <c r="H1839">
        <v>1</v>
      </c>
      <c r="I1839" s="1" t="s">
        <v>50</v>
      </c>
      <c r="J1839" s="1" t="s">
        <v>51</v>
      </c>
      <c r="K1839" s="1" t="s">
        <v>51</v>
      </c>
      <c r="L1839" s="1" t="s">
        <v>52</v>
      </c>
      <c r="M1839" s="1" t="s">
        <v>65</v>
      </c>
      <c r="N1839" s="1" t="s">
        <v>54</v>
      </c>
      <c r="P1839" s="1" t="s">
        <v>302</v>
      </c>
      <c r="Q1839" s="1" t="s">
        <v>122</v>
      </c>
    </row>
    <row r="1840" spans="1:17" x14ac:dyDescent="0.25">
      <c r="A1840" s="1" t="s">
        <v>4012</v>
      </c>
      <c r="B1840" s="1" t="s">
        <v>4013</v>
      </c>
      <c r="C1840" s="1" t="s">
        <v>4014</v>
      </c>
      <c r="D1840" s="1" t="s">
        <v>3597</v>
      </c>
      <c r="E1840" s="1" t="s">
        <v>771</v>
      </c>
      <c r="F1840" s="1" t="s">
        <v>44</v>
      </c>
      <c r="G1840" s="1" t="s">
        <v>49</v>
      </c>
      <c r="H1840">
        <v>1</v>
      </c>
      <c r="I1840" s="1" t="s">
        <v>50</v>
      </c>
      <c r="J1840" s="1" t="s">
        <v>51</v>
      </c>
      <c r="K1840" s="1" t="s">
        <v>51</v>
      </c>
      <c r="L1840" s="1" t="s">
        <v>52</v>
      </c>
      <c r="M1840" s="1" t="s">
        <v>53</v>
      </c>
      <c r="N1840" s="1" t="s">
        <v>194</v>
      </c>
      <c r="O1840" s="1" t="s">
        <v>1116</v>
      </c>
      <c r="P1840" s="1" t="s">
        <v>55</v>
      </c>
      <c r="Q1840" s="1" t="s">
        <v>56</v>
      </c>
    </row>
    <row r="1841" spans="1:17" x14ac:dyDescent="0.25">
      <c r="A1841" s="1" t="s">
        <v>4012</v>
      </c>
      <c r="B1841" s="1" t="s">
        <v>4013</v>
      </c>
      <c r="C1841" s="1" t="s">
        <v>4014</v>
      </c>
      <c r="D1841" s="1" t="s">
        <v>3597</v>
      </c>
      <c r="E1841" s="1" t="s">
        <v>771</v>
      </c>
      <c r="F1841" s="1" t="s">
        <v>44</v>
      </c>
      <c r="G1841" s="1" t="s">
        <v>197</v>
      </c>
      <c r="H1841">
        <v>1</v>
      </c>
      <c r="I1841" s="1" t="s">
        <v>50</v>
      </c>
      <c r="J1841" s="1" t="s">
        <v>51</v>
      </c>
      <c r="K1841" s="1" t="s">
        <v>51</v>
      </c>
      <c r="L1841" s="1" t="s">
        <v>52</v>
      </c>
      <c r="M1841" s="1" t="s">
        <v>53</v>
      </c>
      <c r="N1841" s="1" t="s">
        <v>194</v>
      </c>
      <c r="O1841" s="1" t="s">
        <v>1116</v>
      </c>
      <c r="P1841" s="1" t="s">
        <v>55</v>
      </c>
      <c r="Q1841" s="1" t="s">
        <v>56</v>
      </c>
    </row>
    <row r="1842" spans="1:17" x14ac:dyDescent="0.25">
      <c r="A1842" s="1" t="s">
        <v>4012</v>
      </c>
      <c r="B1842" s="1" t="s">
        <v>4013</v>
      </c>
      <c r="C1842" s="1" t="s">
        <v>4014</v>
      </c>
      <c r="D1842" s="1" t="s">
        <v>3597</v>
      </c>
      <c r="E1842" s="1" t="s">
        <v>771</v>
      </c>
      <c r="F1842" s="1" t="s">
        <v>44</v>
      </c>
      <c r="G1842" s="1" t="s">
        <v>169</v>
      </c>
      <c r="H1842">
        <v>1</v>
      </c>
      <c r="I1842" s="1" t="s">
        <v>50</v>
      </c>
      <c r="J1842" s="1" t="s">
        <v>51</v>
      </c>
      <c r="K1842" s="1" t="s">
        <v>51</v>
      </c>
      <c r="L1842" s="1" t="s">
        <v>52</v>
      </c>
      <c r="M1842" s="1" t="s">
        <v>53</v>
      </c>
      <c r="N1842" s="1" t="s">
        <v>194</v>
      </c>
      <c r="O1842" s="1" t="s">
        <v>1116</v>
      </c>
      <c r="P1842" s="1" t="s">
        <v>55</v>
      </c>
      <c r="Q1842" s="1" t="s">
        <v>56</v>
      </c>
    </row>
    <row r="1843" spans="1:17" x14ac:dyDescent="0.25">
      <c r="A1843" s="1" t="s">
        <v>4015</v>
      </c>
      <c r="B1843" s="1" t="s">
        <v>4016</v>
      </c>
      <c r="C1843" s="1" t="s">
        <v>4017</v>
      </c>
      <c r="D1843" s="1" t="s">
        <v>2940</v>
      </c>
      <c r="E1843" s="1" t="s">
        <v>771</v>
      </c>
      <c r="F1843" s="1" t="s">
        <v>44</v>
      </c>
      <c r="G1843" s="1" t="s">
        <v>49</v>
      </c>
      <c r="H1843">
        <v>1</v>
      </c>
      <c r="I1843" s="1" t="s">
        <v>50</v>
      </c>
      <c r="J1843" s="1" t="s">
        <v>51</v>
      </c>
      <c r="K1843" s="1" t="s">
        <v>51</v>
      </c>
      <c r="L1843" s="1" t="s">
        <v>52</v>
      </c>
      <c r="M1843" s="1" t="s">
        <v>65</v>
      </c>
      <c r="N1843" s="1" t="s">
        <v>54</v>
      </c>
      <c r="P1843" s="1" t="s">
        <v>302</v>
      </c>
      <c r="Q1843" s="1" t="s">
        <v>122</v>
      </c>
    </row>
    <row r="1844" spans="1:17" x14ac:dyDescent="0.25">
      <c r="A1844" s="1" t="s">
        <v>4015</v>
      </c>
      <c r="B1844" s="1" t="s">
        <v>4016</v>
      </c>
      <c r="C1844" s="1" t="s">
        <v>4017</v>
      </c>
      <c r="D1844" s="1" t="s">
        <v>2940</v>
      </c>
      <c r="E1844" s="1" t="s">
        <v>771</v>
      </c>
      <c r="F1844" s="1" t="s">
        <v>44</v>
      </c>
      <c r="G1844" s="1" t="s">
        <v>197</v>
      </c>
      <c r="H1844">
        <v>1</v>
      </c>
      <c r="I1844" s="1" t="s">
        <v>50</v>
      </c>
      <c r="J1844" s="1" t="s">
        <v>51</v>
      </c>
      <c r="K1844" s="1" t="s">
        <v>51</v>
      </c>
      <c r="L1844" s="1" t="s">
        <v>52</v>
      </c>
      <c r="M1844" s="1" t="s">
        <v>65</v>
      </c>
      <c r="N1844" s="1" t="s">
        <v>54</v>
      </c>
      <c r="P1844" s="1" t="s">
        <v>302</v>
      </c>
      <c r="Q1844" s="1" t="s">
        <v>122</v>
      </c>
    </row>
    <row r="1845" spans="1:17" x14ac:dyDescent="0.25">
      <c r="A1845" s="1" t="s">
        <v>4015</v>
      </c>
      <c r="B1845" s="1" t="s">
        <v>4016</v>
      </c>
      <c r="C1845" s="1" t="s">
        <v>4017</v>
      </c>
      <c r="D1845" s="1" t="s">
        <v>2940</v>
      </c>
      <c r="E1845" s="1" t="s">
        <v>771</v>
      </c>
      <c r="F1845" s="1" t="s">
        <v>44</v>
      </c>
      <c r="G1845" s="1" t="s">
        <v>169</v>
      </c>
      <c r="H1845">
        <v>1</v>
      </c>
      <c r="I1845" s="1" t="s">
        <v>50</v>
      </c>
      <c r="J1845" s="1" t="s">
        <v>51</v>
      </c>
      <c r="K1845" s="1" t="s">
        <v>51</v>
      </c>
      <c r="L1845" s="1" t="s">
        <v>52</v>
      </c>
      <c r="M1845" s="1" t="s">
        <v>65</v>
      </c>
      <c r="N1845" s="1" t="s">
        <v>54</v>
      </c>
      <c r="P1845" s="1" t="s">
        <v>302</v>
      </c>
      <c r="Q1845" s="1" t="s">
        <v>122</v>
      </c>
    </row>
    <row r="1846" spans="1:17" x14ac:dyDescent="0.25">
      <c r="A1846" s="1" t="s">
        <v>4019</v>
      </c>
      <c r="B1846" s="1" t="s">
        <v>4020</v>
      </c>
      <c r="C1846" s="1" t="s">
        <v>4021</v>
      </c>
      <c r="D1846" s="1" t="s">
        <v>3597</v>
      </c>
      <c r="E1846" s="1" t="s">
        <v>771</v>
      </c>
      <c r="F1846" s="1" t="s">
        <v>44</v>
      </c>
      <c r="G1846" s="1" t="s">
        <v>49</v>
      </c>
      <c r="H1846">
        <v>1</v>
      </c>
      <c r="I1846" s="1" t="s">
        <v>50</v>
      </c>
      <c r="J1846" s="1" t="s">
        <v>51</v>
      </c>
      <c r="K1846" s="1" t="s">
        <v>51</v>
      </c>
      <c r="L1846" s="1" t="s">
        <v>52</v>
      </c>
      <c r="M1846" s="1" t="s">
        <v>65</v>
      </c>
      <c r="N1846" s="1" t="s">
        <v>54</v>
      </c>
      <c r="P1846" s="1" t="s">
        <v>55</v>
      </c>
      <c r="Q1846" s="1" t="s">
        <v>56</v>
      </c>
    </row>
    <row r="1847" spans="1:17" x14ac:dyDescent="0.25">
      <c r="A1847" s="1" t="s">
        <v>4019</v>
      </c>
      <c r="B1847" s="1" t="s">
        <v>4020</v>
      </c>
      <c r="C1847" s="1" t="s">
        <v>4021</v>
      </c>
      <c r="D1847" s="1" t="s">
        <v>3597</v>
      </c>
      <c r="E1847" s="1" t="s">
        <v>771</v>
      </c>
      <c r="F1847" s="1" t="s">
        <v>44</v>
      </c>
      <c r="G1847" s="1" t="s">
        <v>197</v>
      </c>
      <c r="H1847">
        <v>1</v>
      </c>
      <c r="I1847" s="1" t="s">
        <v>50</v>
      </c>
      <c r="J1847" s="1" t="s">
        <v>51</v>
      </c>
      <c r="K1847" s="1" t="s">
        <v>51</v>
      </c>
      <c r="L1847" s="1" t="s">
        <v>52</v>
      </c>
      <c r="M1847" s="1" t="s">
        <v>65</v>
      </c>
      <c r="N1847" s="1" t="s">
        <v>54</v>
      </c>
      <c r="P1847" s="1" t="s">
        <v>55</v>
      </c>
      <c r="Q1847" s="1" t="s">
        <v>56</v>
      </c>
    </row>
    <row r="1848" spans="1:17" x14ac:dyDescent="0.25">
      <c r="A1848" s="1" t="s">
        <v>4019</v>
      </c>
      <c r="B1848" s="1" t="s">
        <v>4020</v>
      </c>
      <c r="C1848" s="1" t="s">
        <v>4021</v>
      </c>
      <c r="D1848" s="1" t="s">
        <v>3597</v>
      </c>
      <c r="E1848" s="1" t="s">
        <v>771</v>
      </c>
      <c r="F1848" s="1" t="s">
        <v>44</v>
      </c>
      <c r="G1848" s="1" t="s">
        <v>169</v>
      </c>
      <c r="H1848">
        <v>1</v>
      </c>
      <c r="I1848" s="1" t="s">
        <v>50</v>
      </c>
      <c r="J1848" s="1" t="s">
        <v>51</v>
      </c>
      <c r="K1848" s="1" t="s">
        <v>51</v>
      </c>
      <c r="L1848" s="1" t="s">
        <v>52</v>
      </c>
      <c r="M1848" s="1" t="s">
        <v>65</v>
      </c>
      <c r="N1848" s="1" t="s">
        <v>54</v>
      </c>
      <c r="P1848" s="1" t="s">
        <v>55</v>
      </c>
      <c r="Q1848" s="1" t="s">
        <v>56</v>
      </c>
    </row>
    <row r="1849" spans="1:17" x14ac:dyDescent="0.25">
      <c r="A1849" s="1" t="s">
        <v>4022</v>
      </c>
      <c r="B1849" s="1" t="s">
        <v>4023</v>
      </c>
      <c r="C1849" s="1" t="s">
        <v>4024</v>
      </c>
      <c r="D1849" s="1" t="s">
        <v>2944</v>
      </c>
      <c r="E1849" s="1" t="s">
        <v>771</v>
      </c>
      <c r="F1849" s="1" t="s">
        <v>44</v>
      </c>
      <c r="G1849" s="1" t="s">
        <v>494</v>
      </c>
      <c r="H1849">
        <v>1</v>
      </c>
      <c r="I1849" s="1" t="s">
        <v>50</v>
      </c>
      <c r="J1849" s="1" t="s">
        <v>183</v>
      </c>
      <c r="K1849" s="1" t="s">
        <v>184</v>
      </c>
      <c r="L1849" s="1" t="s">
        <v>52</v>
      </c>
      <c r="M1849" s="1" t="s">
        <v>65</v>
      </c>
      <c r="N1849" s="1" t="s">
        <v>194</v>
      </c>
      <c r="O1849" s="1" t="s">
        <v>4025</v>
      </c>
      <c r="P1849" s="1" t="s">
        <v>356</v>
      </c>
      <c r="Q1849" s="1" t="s">
        <v>56</v>
      </c>
    </row>
    <row r="1850" spans="1:17" x14ac:dyDescent="0.25">
      <c r="A1850" s="1" t="s">
        <v>4022</v>
      </c>
      <c r="B1850" s="1" t="s">
        <v>4023</v>
      </c>
      <c r="C1850" s="1" t="s">
        <v>4024</v>
      </c>
      <c r="D1850" s="1" t="s">
        <v>2944</v>
      </c>
      <c r="E1850" s="1" t="s">
        <v>771</v>
      </c>
      <c r="F1850" s="1" t="s">
        <v>44</v>
      </c>
      <c r="G1850" s="1" t="s">
        <v>169</v>
      </c>
      <c r="H1850">
        <v>1</v>
      </c>
      <c r="I1850" s="1" t="s">
        <v>50</v>
      </c>
      <c r="J1850" s="1" t="s">
        <v>183</v>
      </c>
      <c r="K1850" s="1" t="s">
        <v>184</v>
      </c>
      <c r="L1850" s="1" t="s">
        <v>52</v>
      </c>
      <c r="M1850" s="1" t="s">
        <v>65</v>
      </c>
      <c r="N1850" s="1" t="s">
        <v>194</v>
      </c>
      <c r="O1850" s="1" t="s">
        <v>4025</v>
      </c>
      <c r="P1850" s="1" t="s">
        <v>356</v>
      </c>
      <c r="Q1850" s="1" t="s">
        <v>56</v>
      </c>
    </row>
    <row r="1851" spans="1:17" x14ac:dyDescent="0.25">
      <c r="A1851" s="1" t="s">
        <v>4026</v>
      </c>
      <c r="B1851" s="1" t="s">
        <v>4027</v>
      </c>
      <c r="C1851" s="1" t="s">
        <v>4028</v>
      </c>
      <c r="D1851" s="1" t="s">
        <v>3328</v>
      </c>
      <c r="E1851" s="1" t="s">
        <v>771</v>
      </c>
      <c r="F1851" s="1" t="s">
        <v>44</v>
      </c>
      <c r="G1851" s="1" t="s">
        <v>49</v>
      </c>
      <c r="H1851">
        <v>1</v>
      </c>
      <c r="I1851" s="1" t="s">
        <v>50</v>
      </c>
      <c r="J1851" s="1" t="s">
        <v>51</v>
      </c>
      <c r="K1851" s="1" t="s">
        <v>51</v>
      </c>
      <c r="L1851" s="1" t="s">
        <v>52</v>
      </c>
      <c r="M1851" s="1" t="s">
        <v>65</v>
      </c>
      <c r="N1851" s="1" t="s">
        <v>194</v>
      </c>
      <c r="O1851" s="1" t="s">
        <v>2628</v>
      </c>
      <c r="P1851" s="1" t="s">
        <v>302</v>
      </c>
      <c r="Q1851" s="1" t="s">
        <v>56</v>
      </c>
    </row>
    <row r="1852" spans="1:17" x14ac:dyDescent="0.25">
      <c r="A1852" s="1" t="s">
        <v>4026</v>
      </c>
      <c r="B1852" s="1" t="s">
        <v>4027</v>
      </c>
      <c r="C1852" s="1" t="s">
        <v>4028</v>
      </c>
      <c r="D1852" s="1" t="s">
        <v>3328</v>
      </c>
      <c r="E1852" s="1" t="s">
        <v>771</v>
      </c>
      <c r="F1852" s="1" t="s">
        <v>44</v>
      </c>
      <c r="G1852" s="1" t="s">
        <v>197</v>
      </c>
      <c r="H1852">
        <v>1</v>
      </c>
      <c r="I1852" s="1" t="s">
        <v>50</v>
      </c>
      <c r="J1852" s="1" t="s">
        <v>51</v>
      </c>
      <c r="K1852" s="1" t="s">
        <v>51</v>
      </c>
      <c r="L1852" s="1" t="s">
        <v>52</v>
      </c>
      <c r="M1852" s="1" t="s">
        <v>65</v>
      </c>
      <c r="N1852" s="1" t="s">
        <v>194</v>
      </c>
      <c r="O1852" s="1" t="s">
        <v>2628</v>
      </c>
      <c r="P1852" s="1" t="s">
        <v>302</v>
      </c>
      <c r="Q1852" s="1" t="s">
        <v>56</v>
      </c>
    </row>
    <row r="1853" spans="1:17" x14ac:dyDescent="0.25">
      <c r="A1853" s="1" t="s">
        <v>4026</v>
      </c>
      <c r="B1853" s="1" t="s">
        <v>4027</v>
      </c>
      <c r="C1853" s="1" t="s">
        <v>4028</v>
      </c>
      <c r="D1853" s="1" t="s">
        <v>3328</v>
      </c>
      <c r="E1853" s="1" t="s">
        <v>771</v>
      </c>
      <c r="F1853" s="1" t="s">
        <v>44</v>
      </c>
      <c r="G1853" s="1" t="s">
        <v>169</v>
      </c>
      <c r="H1853">
        <v>1</v>
      </c>
      <c r="I1853" s="1" t="s">
        <v>50</v>
      </c>
      <c r="J1853" s="1" t="s">
        <v>51</v>
      </c>
      <c r="K1853" s="1" t="s">
        <v>51</v>
      </c>
      <c r="L1853" s="1" t="s">
        <v>52</v>
      </c>
      <c r="M1853" s="1" t="s">
        <v>65</v>
      </c>
      <c r="N1853" s="1" t="s">
        <v>194</v>
      </c>
      <c r="O1853" s="1" t="s">
        <v>2628</v>
      </c>
      <c r="P1853" s="1" t="s">
        <v>302</v>
      </c>
      <c r="Q1853" s="1" t="s">
        <v>56</v>
      </c>
    </row>
    <row r="1854" spans="1:17" x14ac:dyDescent="0.25">
      <c r="A1854" s="1" t="s">
        <v>4029</v>
      </c>
      <c r="B1854" s="1" t="s">
        <v>4030</v>
      </c>
      <c r="C1854" s="1" t="s">
        <v>4031</v>
      </c>
      <c r="D1854" s="1" t="s">
        <v>3025</v>
      </c>
      <c r="E1854" s="1" t="s">
        <v>771</v>
      </c>
      <c r="F1854" s="1" t="s">
        <v>44</v>
      </c>
      <c r="G1854" s="1" t="s">
        <v>49</v>
      </c>
      <c r="H1854">
        <v>1</v>
      </c>
      <c r="I1854" s="1" t="s">
        <v>50</v>
      </c>
      <c r="J1854" s="1" t="s">
        <v>51</v>
      </c>
      <c r="K1854" s="1" t="s">
        <v>51</v>
      </c>
      <c r="L1854" s="1" t="s">
        <v>52</v>
      </c>
      <c r="M1854" s="1" t="s">
        <v>53</v>
      </c>
      <c r="N1854" s="1" t="s">
        <v>194</v>
      </c>
      <c r="O1854" s="1" t="s">
        <v>4032</v>
      </c>
      <c r="P1854" s="1" t="s">
        <v>302</v>
      </c>
      <c r="Q1854" s="1" t="s">
        <v>56</v>
      </c>
    </row>
    <row r="1855" spans="1:17" x14ac:dyDescent="0.25">
      <c r="A1855" s="1" t="s">
        <v>4029</v>
      </c>
      <c r="B1855" s="1" t="s">
        <v>4030</v>
      </c>
      <c r="C1855" s="1" t="s">
        <v>4031</v>
      </c>
      <c r="D1855" s="1" t="s">
        <v>3025</v>
      </c>
      <c r="E1855" s="1" t="s">
        <v>771</v>
      </c>
      <c r="F1855" s="1" t="s">
        <v>44</v>
      </c>
      <c r="G1855" s="1" t="s">
        <v>169</v>
      </c>
      <c r="H1855">
        <v>1</v>
      </c>
      <c r="I1855" s="1" t="s">
        <v>50</v>
      </c>
      <c r="J1855" s="1" t="s">
        <v>51</v>
      </c>
      <c r="K1855" s="1" t="s">
        <v>51</v>
      </c>
      <c r="L1855" s="1" t="s">
        <v>52</v>
      </c>
      <c r="M1855" s="1" t="s">
        <v>53</v>
      </c>
      <c r="N1855" s="1" t="s">
        <v>194</v>
      </c>
      <c r="O1855" s="1" t="s">
        <v>4032</v>
      </c>
      <c r="P1855" s="1" t="s">
        <v>302</v>
      </c>
      <c r="Q1855" s="1" t="s">
        <v>56</v>
      </c>
    </row>
    <row r="1856" spans="1:17" x14ac:dyDescent="0.25">
      <c r="A1856" s="1" t="s">
        <v>4033</v>
      </c>
      <c r="B1856" s="1" t="s">
        <v>4034</v>
      </c>
      <c r="C1856" s="1" t="s">
        <v>4035</v>
      </c>
      <c r="D1856" s="1" t="s">
        <v>3328</v>
      </c>
      <c r="E1856" s="1" t="s">
        <v>771</v>
      </c>
      <c r="F1856" s="1" t="s">
        <v>44</v>
      </c>
      <c r="G1856" s="1" t="s">
        <v>4036</v>
      </c>
      <c r="H1856">
        <v>1</v>
      </c>
      <c r="I1856" s="1" t="s">
        <v>50</v>
      </c>
      <c r="J1856" s="1" t="s">
        <v>51</v>
      </c>
      <c r="K1856" s="1" t="s">
        <v>51</v>
      </c>
      <c r="L1856" s="1" t="s">
        <v>52</v>
      </c>
      <c r="M1856" s="1" t="s">
        <v>65</v>
      </c>
      <c r="N1856" s="1" t="s">
        <v>194</v>
      </c>
      <c r="O1856" s="1" t="s">
        <v>463</v>
      </c>
      <c r="P1856" s="1" t="s">
        <v>356</v>
      </c>
      <c r="Q1856" s="1" t="s">
        <v>56</v>
      </c>
    </row>
    <row r="1857" spans="1:17" x14ac:dyDescent="0.25">
      <c r="A1857" s="1" t="s">
        <v>4033</v>
      </c>
      <c r="B1857" s="1" t="s">
        <v>4034</v>
      </c>
      <c r="C1857" s="1" t="s">
        <v>4035</v>
      </c>
      <c r="D1857" s="1" t="s">
        <v>3328</v>
      </c>
      <c r="E1857" s="1" t="s">
        <v>771</v>
      </c>
      <c r="F1857" s="1" t="s">
        <v>44</v>
      </c>
      <c r="G1857" s="1" t="s">
        <v>169</v>
      </c>
      <c r="H1857">
        <v>1</v>
      </c>
      <c r="I1857" s="1" t="s">
        <v>50</v>
      </c>
      <c r="J1857" s="1" t="s">
        <v>51</v>
      </c>
      <c r="K1857" s="1" t="s">
        <v>51</v>
      </c>
      <c r="L1857" s="1" t="s">
        <v>52</v>
      </c>
      <c r="M1857" s="1" t="s">
        <v>65</v>
      </c>
      <c r="N1857" s="1" t="s">
        <v>194</v>
      </c>
      <c r="O1857" s="1" t="s">
        <v>463</v>
      </c>
      <c r="P1857" s="1" t="s">
        <v>356</v>
      </c>
      <c r="Q1857" s="1" t="s">
        <v>56</v>
      </c>
    </row>
    <row r="1858" spans="1:17" x14ac:dyDescent="0.25">
      <c r="A1858" s="1" t="s">
        <v>4037</v>
      </c>
      <c r="B1858" s="1" t="s">
        <v>4038</v>
      </c>
      <c r="C1858" s="1" t="s">
        <v>4039</v>
      </c>
      <c r="D1858" s="1" t="s">
        <v>3545</v>
      </c>
      <c r="E1858" s="1" t="s">
        <v>771</v>
      </c>
      <c r="F1858" s="1" t="s">
        <v>44</v>
      </c>
      <c r="G1858" s="1" t="s">
        <v>49</v>
      </c>
      <c r="H1858">
        <v>1</v>
      </c>
      <c r="I1858" s="1" t="s">
        <v>50</v>
      </c>
      <c r="J1858" s="1" t="s">
        <v>51</v>
      </c>
      <c r="K1858" s="1" t="s">
        <v>51</v>
      </c>
      <c r="L1858" s="1" t="s">
        <v>52</v>
      </c>
      <c r="M1858" s="1" t="s">
        <v>53</v>
      </c>
      <c r="N1858" s="1" t="s">
        <v>194</v>
      </c>
      <c r="O1858" s="1" t="s">
        <v>1170</v>
      </c>
      <c r="P1858" s="1" t="s">
        <v>55</v>
      </c>
      <c r="Q1858" s="1" t="s">
        <v>56</v>
      </c>
    </row>
    <row r="1859" spans="1:17" x14ac:dyDescent="0.25">
      <c r="A1859" s="1" t="s">
        <v>4037</v>
      </c>
      <c r="B1859" s="1" t="s">
        <v>4038</v>
      </c>
      <c r="C1859" s="1" t="s">
        <v>4039</v>
      </c>
      <c r="D1859" s="1" t="s">
        <v>3545</v>
      </c>
      <c r="E1859" s="1" t="s">
        <v>771</v>
      </c>
      <c r="F1859" s="1" t="s">
        <v>44</v>
      </c>
      <c r="G1859" s="1" t="s">
        <v>197</v>
      </c>
      <c r="H1859">
        <v>1</v>
      </c>
      <c r="I1859" s="1" t="s">
        <v>50</v>
      </c>
      <c r="J1859" s="1" t="s">
        <v>51</v>
      </c>
      <c r="K1859" s="1" t="s">
        <v>51</v>
      </c>
      <c r="L1859" s="1" t="s">
        <v>52</v>
      </c>
      <c r="M1859" s="1" t="s">
        <v>53</v>
      </c>
      <c r="N1859" s="1" t="s">
        <v>194</v>
      </c>
      <c r="O1859" s="1" t="s">
        <v>1170</v>
      </c>
      <c r="P1859" s="1" t="s">
        <v>55</v>
      </c>
      <c r="Q1859" s="1" t="s">
        <v>56</v>
      </c>
    </row>
    <row r="1860" spans="1:17" x14ac:dyDescent="0.25">
      <c r="A1860" s="1" t="s">
        <v>4037</v>
      </c>
      <c r="B1860" s="1" t="s">
        <v>4038</v>
      </c>
      <c r="C1860" s="1" t="s">
        <v>4039</v>
      </c>
      <c r="D1860" s="1" t="s">
        <v>3545</v>
      </c>
      <c r="E1860" s="1" t="s">
        <v>771</v>
      </c>
      <c r="F1860" s="1" t="s">
        <v>44</v>
      </c>
      <c r="G1860" s="1" t="s">
        <v>169</v>
      </c>
      <c r="H1860">
        <v>1</v>
      </c>
      <c r="I1860" s="1" t="s">
        <v>50</v>
      </c>
      <c r="J1860" s="1" t="s">
        <v>51</v>
      </c>
      <c r="K1860" s="1" t="s">
        <v>51</v>
      </c>
      <c r="L1860" s="1" t="s">
        <v>52</v>
      </c>
      <c r="M1860" s="1" t="s">
        <v>53</v>
      </c>
      <c r="N1860" s="1" t="s">
        <v>194</v>
      </c>
      <c r="O1860" s="1" t="s">
        <v>1170</v>
      </c>
      <c r="P1860" s="1" t="s">
        <v>55</v>
      </c>
      <c r="Q1860" s="1" t="s">
        <v>56</v>
      </c>
    </row>
    <row r="1861" spans="1:17" x14ac:dyDescent="0.25">
      <c r="A1861" s="1" t="s">
        <v>4040</v>
      </c>
      <c r="B1861" s="1" t="s">
        <v>4041</v>
      </c>
      <c r="C1861" s="1" t="s">
        <v>4042</v>
      </c>
      <c r="D1861" s="1" t="s">
        <v>3545</v>
      </c>
      <c r="E1861" s="1" t="s">
        <v>771</v>
      </c>
      <c r="F1861" s="1" t="s">
        <v>44</v>
      </c>
      <c r="G1861" s="1" t="s">
        <v>49</v>
      </c>
      <c r="H1861">
        <v>1</v>
      </c>
      <c r="I1861" s="1" t="s">
        <v>50</v>
      </c>
      <c r="J1861" s="1" t="s">
        <v>51</v>
      </c>
      <c r="K1861" s="1" t="s">
        <v>51</v>
      </c>
      <c r="L1861" s="1" t="s">
        <v>52</v>
      </c>
      <c r="M1861" s="1" t="s">
        <v>65</v>
      </c>
      <c r="N1861" s="1" t="s">
        <v>194</v>
      </c>
      <c r="O1861" s="1" t="s">
        <v>4043</v>
      </c>
      <c r="P1861" s="1" t="s">
        <v>55</v>
      </c>
      <c r="Q1861" s="1" t="s">
        <v>56</v>
      </c>
    </row>
    <row r="1862" spans="1:17" x14ac:dyDescent="0.25">
      <c r="A1862" s="1" t="s">
        <v>4040</v>
      </c>
      <c r="B1862" s="1" t="s">
        <v>4041</v>
      </c>
      <c r="C1862" s="1" t="s">
        <v>4042</v>
      </c>
      <c r="D1862" s="1" t="s">
        <v>3545</v>
      </c>
      <c r="E1862" s="1" t="s">
        <v>771</v>
      </c>
      <c r="F1862" s="1" t="s">
        <v>44</v>
      </c>
      <c r="G1862" s="1" t="s">
        <v>169</v>
      </c>
      <c r="H1862">
        <v>1</v>
      </c>
      <c r="I1862" s="1" t="s">
        <v>50</v>
      </c>
      <c r="J1862" s="1" t="s">
        <v>51</v>
      </c>
      <c r="K1862" s="1" t="s">
        <v>51</v>
      </c>
      <c r="L1862" s="1" t="s">
        <v>52</v>
      </c>
      <c r="M1862" s="1" t="s">
        <v>65</v>
      </c>
      <c r="N1862" s="1" t="s">
        <v>194</v>
      </c>
      <c r="O1862" s="1" t="s">
        <v>4043</v>
      </c>
      <c r="P1862" s="1" t="s">
        <v>55</v>
      </c>
      <c r="Q1862" s="1" t="s">
        <v>56</v>
      </c>
    </row>
    <row r="1863" spans="1:17" x14ac:dyDescent="0.25">
      <c r="A1863" s="1" t="s">
        <v>4044</v>
      </c>
      <c r="B1863" s="1" t="s">
        <v>4045</v>
      </c>
      <c r="C1863" s="1" t="s">
        <v>4046</v>
      </c>
      <c r="D1863" s="1" t="s">
        <v>2537</v>
      </c>
      <c r="E1863" s="1" t="s">
        <v>771</v>
      </c>
      <c r="F1863" s="1" t="s">
        <v>44</v>
      </c>
      <c r="G1863" s="1" t="s">
        <v>49</v>
      </c>
      <c r="H1863">
        <v>1</v>
      </c>
      <c r="I1863" s="1" t="s">
        <v>50</v>
      </c>
      <c r="J1863" s="1" t="s">
        <v>51</v>
      </c>
      <c r="K1863" s="1" t="s">
        <v>51</v>
      </c>
      <c r="L1863" s="1" t="s">
        <v>52</v>
      </c>
      <c r="M1863" s="1" t="s">
        <v>53</v>
      </c>
      <c r="N1863" s="1" t="s">
        <v>194</v>
      </c>
      <c r="O1863" s="1" t="s">
        <v>4032</v>
      </c>
      <c r="P1863" s="1" t="s">
        <v>302</v>
      </c>
      <c r="Q1863" s="1" t="s">
        <v>56</v>
      </c>
    </row>
    <row r="1864" spans="1:17" x14ac:dyDescent="0.25">
      <c r="A1864" s="1" t="s">
        <v>4044</v>
      </c>
      <c r="B1864" s="1" t="s">
        <v>4045</v>
      </c>
      <c r="C1864" s="1" t="s">
        <v>4046</v>
      </c>
      <c r="D1864" s="1" t="s">
        <v>2537</v>
      </c>
      <c r="E1864" s="1" t="s">
        <v>771</v>
      </c>
      <c r="F1864" s="1" t="s">
        <v>44</v>
      </c>
      <c r="G1864" s="1" t="s">
        <v>197</v>
      </c>
      <c r="H1864">
        <v>1</v>
      </c>
      <c r="I1864" s="1" t="s">
        <v>50</v>
      </c>
      <c r="J1864" s="1" t="s">
        <v>51</v>
      </c>
      <c r="K1864" s="1" t="s">
        <v>51</v>
      </c>
      <c r="L1864" s="1" t="s">
        <v>52</v>
      </c>
      <c r="M1864" s="1" t="s">
        <v>53</v>
      </c>
      <c r="N1864" s="1" t="s">
        <v>194</v>
      </c>
      <c r="O1864" s="1" t="s">
        <v>4032</v>
      </c>
      <c r="P1864" s="1" t="s">
        <v>302</v>
      </c>
      <c r="Q1864" s="1" t="s">
        <v>56</v>
      </c>
    </row>
    <row r="1865" spans="1:17" x14ac:dyDescent="0.25">
      <c r="A1865" s="1" t="s">
        <v>4044</v>
      </c>
      <c r="B1865" s="1" t="s">
        <v>4045</v>
      </c>
      <c r="C1865" s="1" t="s">
        <v>4046</v>
      </c>
      <c r="D1865" s="1" t="s">
        <v>2537</v>
      </c>
      <c r="E1865" s="1" t="s">
        <v>771</v>
      </c>
      <c r="F1865" s="1" t="s">
        <v>44</v>
      </c>
      <c r="G1865" s="1" t="s">
        <v>169</v>
      </c>
      <c r="H1865">
        <v>1</v>
      </c>
      <c r="I1865" s="1" t="s">
        <v>50</v>
      </c>
      <c r="J1865" s="1" t="s">
        <v>51</v>
      </c>
      <c r="K1865" s="1" t="s">
        <v>51</v>
      </c>
      <c r="L1865" s="1" t="s">
        <v>52</v>
      </c>
      <c r="M1865" s="1" t="s">
        <v>53</v>
      </c>
      <c r="N1865" s="1" t="s">
        <v>194</v>
      </c>
      <c r="O1865" s="1" t="s">
        <v>4032</v>
      </c>
      <c r="P1865" s="1" t="s">
        <v>302</v>
      </c>
      <c r="Q1865" s="1" t="s">
        <v>56</v>
      </c>
    </row>
    <row r="1866" spans="1:17" x14ac:dyDescent="0.25">
      <c r="A1866" s="1" t="s">
        <v>4047</v>
      </c>
      <c r="B1866" s="1" t="s">
        <v>4048</v>
      </c>
      <c r="C1866" s="1" t="s">
        <v>4049</v>
      </c>
      <c r="D1866" s="1" t="s">
        <v>2537</v>
      </c>
      <c r="E1866" s="1" t="s">
        <v>771</v>
      </c>
      <c r="F1866" s="1" t="s">
        <v>44</v>
      </c>
      <c r="G1866" s="1" t="s">
        <v>49</v>
      </c>
      <c r="H1866">
        <v>1</v>
      </c>
      <c r="I1866" s="1" t="s">
        <v>50</v>
      </c>
      <c r="J1866" s="1" t="s">
        <v>51</v>
      </c>
      <c r="K1866" s="1" t="s">
        <v>51</v>
      </c>
      <c r="L1866" s="1" t="s">
        <v>52</v>
      </c>
      <c r="M1866" s="1" t="s">
        <v>65</v>
      </c>
      <c r="N1866" s="1" t="s">
        <v>274</v>
      </c>
      <c r="P1866" s="1" t="s">
        <v>302</v>
      </c>
      <c r="Q1866" s="1" t="s">
        <v>56</v>
      </c>
    </row>
    <row r="1867" spans="1:17" x14ac:dyDescent="0.25">
      <c r="A1867" s="1" t="s">
        <v>4047</v>
      </c>
      <c r="B1867" s="1" t="s">
        <v>4048</v>
      </c>
      <c r="C1867" s="1" t="s">
        <v>4049</v>
      </c>
      <c r="D1867" s="1" t="s">
        <v>2537</v>
      </c>
      <c r="E1867" s="1" t="s">
        <v>771</v>
      </c>
      <c r="F1867" s="1" t="s">
        <v>44</v>
      </c>
      <c r="G1867" s="1" t="s">
        <v>169</v>
      </c>
      <c r="H1867">
        <v>1</v>
      </c>
      <c r="I1867" s="1" t="s">
        <v>50</v>
      </c>
      <c r="J1867" s="1" t="s">
        <v>51</v>
      </c>
      <c r="K1867" s="1" t="s">
        <v>51</v>
      </c>
      <c r="L1867" s="1" t="s">
        <v>52</v>
      </c>
      <c r="M1867" s="1" t="s">
        <v>65</v>
      </c>
      <c r="N1867" s="1" t="s">
        <v>274</v>
      </c>
      <c r="P1867" s="1" t="s">
        <v>302</v>
      </c>
      <c r="Q1867" s="1" t="s">
        <v>56</v>
      </c>
    </row>
    <row r="1868" spans="1:17" x14ac:dyDescent="0.25">
      <c r="A1868" s="1" t="s">
        <v>4050</v>
      </c>
      <c r="B1868" s="1" t="s">
        <v>4051</v>
      </c>
      <c r="C1868" s="1" t="s">
        <v>4052</v>
      </c>
      <c r="D1868" s="1" t="s">
        <v>3319</v>
      </c>
      <c r="E1868" s="1" t="s">
        <v>771</v>
      </c>
      <c r="F1868" s="1" t="s">
        <v>44</v>
      </c>
      <c r="G1868" s="1" t="s">
        <v>49</v>
      </c>
      <c r="H1868">
        <v>1</v>
      </c>
      <c r="I1868" s="1" t="s">
        <v>50</v>
      </c>
      <c r="J1868" s="1" t="s">
        <v>51</v>
      </c>
      <c r="K1868" s="1" t="s">
        <v>51</v>
      </c>
      <c r="L1868" s="1" t="s">
        <v>52</v>
      </c>
      <c r="M1868" s="1" t="s">
        <v>65</v>
      </c>
      <c r="N1868" s="1" t="s">
        <v>194</v>
      </c>
      <c r="O1868" s="1" t="s">
        <v>3541</v>
      </c>
      <c r="P1868" s="1" t="s">
        <v>55</v>
      </c>
      <c r="Q1868" s="1" t="s">
        <v>56</v>
      </c>
    </row>
    <row r="1869" spans="1:17" x14ac:dyDescent="0.25">
      <c r="A1869" s="1" t="s">
        <v>4050</v>
      </c>
      <c r="B1869" s="1" t="s">
        <v>4051</v>
      </c>
      <c r="C1869" s="1" t="s">
        <v>4052</v>
      </c>
      <c r="D1869" s="1" t="s">
        <v>3319</v>
      </c>
      <c r="E1869" s="1" t="s">
        <v>771</v>
      </c>
      <c r="F1869" s="1" t="s">
        <v>44</v>
      </c>
      <c r="G1869" s="1" t="s">
        <v>197</v>
      </c>
      <c r="H1869">
        <v>1</v>
      </c>
      <c r="I1869" s="1" t="s">
        <v>50</v>
      </c>
      <c r="J1869" s="1" t="s">
        <v>51</v>
      </c>
      <c r="K1869" s="1" t="s">
        <v>51</v>
      </c>
      <c r="L1869" s="1" t="s">
        <v>52</v>
      </c>
      <c r="M1869" s="1" t="s">
        <v>65</v>
      </c>
      <c r="N1869" s="1" t="s">
        <v>194</v>
      </c>
      <c r="O1869" s="1" t="s">
        <v>3541</v>
      </c>
      <c r="P1869" s="1" t="s">
        <v>55</v>
      </c>
      <c r="Q1869" s="1" t="s">
        <v>56</v>
      </c>
    </row>
    <row r="1870" spans="1:17" x14ac:dyDescent="0.25">
      <c r="A1870" s="1" t="s">
        <v>4050</v>
      </c>
      <c r="B1870" s="1" t="s">
        <v>4051</v>
      </c>
      <c r="C1870" s="1" t="s">
        <v>4052</v>
      </c>
      <c r="D1870" s="1" t="s">
        <v>3319</v>
      </c>
      <c r="E1870" s="1" t="s">
        <v>771</v>
      </c>
      <c r="F1870" s="1" t="s">
        <v>44</v>
      </c>
      <c r="G1870" s="1" t="s">
        <v>169</v>
      </c>
      <c r="H1870">
        <v>1</v>
      </c>
      <c r="I1870" s="1" t="s">
        <v>50</v>
      </c>
      <c r="J1870" s="1" t="s">
        <v>51</v>
      </c>
      <c r="K1870" s="1" t="s">
        <v>51</v>
      </c>
      <c r="L1870" s="1" t="s">
        <v>52</v>
      </c>
      <c r="M1870" s="1" t="s">
        <v>65</v>
      </c>
      <c r="N1870" s="1" t="s">
        <v>194</v>
      </c>
      <c r="O1870" s="1" t="s">
        <v>3541</v>
      </c>
      <c r="P1870" s="1" t="s">
        <v>55</v>
      </c>
      <c r="Q1870" s="1" t="s">
        <v>56</v>
      </c>
    </row>
    <row r="1871" spans="1:17" x14ac:dyDescent="0.25">
      <c r="A1871" s="1" t="s">
        <v>4053</v>
      </c>
      <c r="B1871" s="1" t="s">
        <v>4054</v>
      </c>
      <c r="C1871" s="1" t="s">
        <v>4055</v>
      </c>
      <c r="D1871" s="1" t="s">
        <v>3319</v>
      </c>
      <c r="E1871" s="1" t="s">
        <v>771</v>
      </c>
      <c r="F1871" s="1" t="s">
        <v>44</v>
      </c>
      <c r="G1871" s="1" t="s">
        <v>49</v>
      </c>
      <c r="H1871">
        <v>1</v>
      </c>
      <c r="I1871" s="1" t="s">
        <v>50</v>
      </c>
      <c r="J1871" s="1" t="s">
        <v>51</v>
      </c>
      <c r="K1871" s="1" t="s">
        <v>51</v>
      </c>
      <c r="L1871" s="1" t="s">
        <v>52</v>
      </c>
      <c r="M1871" s="1" t="s">
        <v>65</v>
      </c>
      <c r="N1871" s="1" t="s">
        <v>194</v>
      </c>
      <c r="O1871" s="1" t="s">
        <v>2121</v>
      </c>
      <c r="P1871" s="1" t="s">
        <v>55</v>
      </c>
      <c r="Q1871" s="1" t="s">
        <v>56</v>
      </c>
    </row>
    <row r="1872" spans="1:17" x14ac:dyDescent="0.25">
      <c r="A1872" s="1" t="s">
        <v>4053</v>
      </c>
      <c r="B1872" s="1" t="s">
        <v>4054</v>
      </c>
      <c r="C1872" s="1" t="s">
        <v>4055</v>
      </c>
      <c r="D1872" s="1" t="s">
        <v>3319</v>
      </c>
      <c r="E1872" s="1" t="s">
        <v>771</v>
      </c>
      <c r="F1872" s="1" t="s">
        <v>44</v>
      </c>
      <c r="G1872" s="1" t="s">
        <v>169</v>
      </c>
      <c r="H1872">
        <v>1</v>
      </c>
      <c r="I1872" s="1" t="s">
        <v>50</v>
      </c>
      <c r="J1872" s="1" t="s">
        <v>51</v>
      </c>
      <c r="K1872" s="1" t="s">
        <v>51</v>
      </c>
      <c r="L1872" s="1" t="s">
        <v>52</v>
      </c>
      <c r="M1872" s="1" t="s">
        <v>65</v>
      </c>
      <c r="N1872" s="1" t="s">
        <v>194</v>
      </c>
      <c r="O1872" s="1" t="s">
        <v>2121</v>
      </c>
      <c r="P1872" s="1" t="s">
        <v>55</v>
      </c>
      <c r="Q1872" s="1" t="s">
        <v>56</v>
      </c>
    </row>
    <row r="1873" spans="1:17" x14ac:dyDescent="0.25">
      <c r="A1873" s="1" t="s">
        <v>4056</v>
      </c>
      <c r="B1873" s="1" t="s">
        <v>4057</v>
      </c>
      <c r="C1873" s="1" t="s">
        <v>4058</v>
      </c>
      <c r="D1873" s="1" t="s">
        <v>3319</v>
      </c>
      <c r="E1873" s="1" t="s">
        <v>771</v>
      </c>
      <c r="F1873" s="1" t="s">
        <v>44</v>
      </c>
      <c r="G1873" s="1" t="s">
        <v>49</v>
      </c>
      <c r="H1873">
        <v>1</v>
      </c>
      <c r="I1873" s="1" t="s">
        <v>50</v>
      </c>
      <c r="J1873" s="1" t="s">
        <v>51</v>
      </c>
      <c r="K1873" s="1" t="s">
        <v>51</v>
      </c>
      <c r="L1873" s="1" t="s">
        <v>52</v>
      </c>
      <c r="M1873" s="1" t="s">
        <v>65</v>
      </c>
      <c r="N1873" s="1" t="s">
        <v>194</v>
      </c>
      <c r="O1873" s="1" t="s">
        <v>4059</v>
      </c>
      <c r="P1873" s="1" t="s">
        <v>302</v>
      </c>
      <c r="Q1873" s="1" t="s">
        <v>56</v>
      </c>
    </row>
    <row r="1874" spans="1:17" x14ac:dyDescent="0.25">
      <c r="A1874" s="1" t="s">
        <v>4056</v>
      </c>
      <c r="B1874" s="1" t="s">
        <v>4057</v>
      </c>
      <c r="C1874" s="1" t="s">
        <v>4058</v>
      </c>
      <c r="D1874" s="1" t="s">
        <v>3319</v>
      </c>
      <c r="E1874" s="1" t="s">
        <v>771</v>
      </c>
      <c r="F1874" s="1" t="s">
        <v>44</v>
      </c>
      <c r="G1874" s="1" t="s">
        <v>197</v>
      </c>
      <c r="H1874">
        <v>1</v>
      </c>
      <c r="I1874" s="1" t="s">
        <v>50</v>
      </c>
      <c r="J1874" s="1" t="s">
        <v>51</v>
      </c>
      <c r="K1874" s="1" t="s">
        <v>51</v>
      </c>
      <c r="L1874" s="1" t="s">
        <v>52</v>
      </c>
      <c r="M1874" s="1" t="s">
        <v>65</v>
      </c>
      <c r="N1874" s="1" t="s">
        <v>194</v>
      </c>
      <c r="O1874" s="1" t="s">
        <v>4059</v>
      </c>
      <c r="P1874" s="1" t="s">
        <v>302</v>
      </c>
      <c r="Q1874" s="1" t="s">
        <v>56</v>
      </c>
    </row>
    <row r="1875" spans="1:17" x14ac:dyDescent="0.25">
      <c r="A1875" s="1" t="s">
        <v>4056</v>
      </c>
      <c r="B1875" s="1" t="s">
        <v>4057</v>
      </c>
      <c r="C1875" s="1" t="s">
        <v>4058</v>
      </c>
      <c r="D1875" s="1" t="s">
        <v>3319</v>
      </c>
      <c r="E1875" s="1" t="s">
        <v>771</v>
      </c>
      <c r="F1875" s="1" t="s">
        <v>44</v>
      </c>
      <c r="G1875" s="1" t="s">
        <v>169</v>
      </c>
      <c r="H1875">
        <v>1</v>
      </c>
      <c r="I1875" s="1" t="s">
        <v>50</v>
      </c>
      <c r="J1875" s="1" t="s">
        <v>51</v>
      </c>
      <c r="K1875" s="1" t="s">
        <v>51</v>
      </c>
      <c r="L1875" s="1" t="s">
        <v>52</v>
      </c>
      <c r="M1875" s="1" t="s">
        <v>65</v>
      </c>
      <c r="N1875" s="1" t="s">
        <v>194</v>
      </c>
      <c r="O1875" s="1" t="s">
        <v>4059</v>
      </c>
      <c r="P1875" s="1" t="s">
        <v>302</v>
      </c>
      <c r="Q1875" s="1" t="s">
        <v>56</v>
      </c>
    </row>
    <row r="1876" spans="1:17" x14ac:dyDescent="0.25">
      <c r="A1876" s="1" t="s">
        <v>4060</v>
      </c>
      <c r="B1876" s="1" t="s">
        <v>4061</v>
      </c>
      <c r="C1876" s="1" t="s">
        <v>4062</v>
      </c>
      <c r="D1876" s="1" t="s">
        <v>3597</v>
      </c>
      <c r="E1876" s="1" t="s">
        <v>771</v>
      </c>
      <c r="F1876" s="1" t="s">
        <v>44</v>
      </c>
      <c r="G1876" s="1" t="s">
        <v>49</v>
      </c>
      <c r="H1876">
        <v>1</v>
      </c>
      <c r="I1876" s="1" t="s">
        <v>50</v>
      </c>
      <c r="J1876" s="1" t="s">
        <v>51</v>
      </c>
      <c r="K1876" s="1" t="s">
        <v>51</v>
      </c>
      <c r="L1876" s="1" t="s">
        <v>52</v>
      </c>
      <c r="M1876" s="1" t="s">
        <v>53</v>
      </c>
      <c r="N1876" s="1" t="s">
        <v>194</v>
      </c>
      <c r="O1876" s="1" t="s">
        <v>1116</v>
      </c>
      <c r="P1876" s="1" t="s">
        <v>55</v>
      </c>
      <c r="Q1876" s="1" t="s">
        <v>56</v>
      </c>
    </row>
    <row r="1877" spans="1:17" x14ac:dyDescent="0.25">
      <c r="A1877" s="1" t="s">
        <v>4060</v>
      </c>
      <c r="B1877" s="1" t="s">
        <v>4061</v>
      </c>
      <c r="C1877" s="1" t="s">
        <v>4062</v>
      </c>
      <c r="D1877" s="1" t="s">
        <v>3597</v>
      </c>
      <c r="E1877" s="1" t="s">
        <v>771</v>
      </c>
      <c r="F1877" s="1" t="s">
        <v>44</v>
      </c>
      <c r="G1877" s="1" t="s">
        <v>169</v>
      </c>
      <c r="H1877">
        <v>1</v>
      </c>
      <c r="I1877" s="1" t="s">
        <v>50</v>
      </c>
      <c r="J1877" s="1" t="s">
        <v>51</v>
      </c>
      <c r="K1877" s="1" t="s">
        <v>51</v>
      </c>
      <c r="L1877" s="1" t="s">
        <v>52</v>
      </c>
      <c r="M1877" s="1" t="s">
        <v>53</v>
      </c>
      <c r="N1877" s="1" t="s">
        <v>194</v>
      </c>
      <c r="O1877" s="1" t="s">
        <v>1116</v>
      </c>
      <c r="P1877" s="1" t="s">
        <v>55</v>
      </c>
      <c r="Q1877" s="1" t="s">
        <v>56</v>
      </c>
    </row>
    <row r="1878" spans="1:17" x14ac:dyDescent="0.25">
      <c r="A1878" s="1" t="s">
        <v>4063</v>
      </c>
      <c r="B1878" s="1" t="s">
        <v>4064</v>
      </c>
      <c r="C1878" s="1" t="s">
        <v>4065</v>
      </c>
      <c r="D1878" s="1" t="s">
        <v>3597</v>
      </c>
      <c r="E1878" s="1" t="s">
        <v>771</v>
      </c>
      <c r="F1878" s="1" t="s">
        <v>44</v>
      </c>
      <c r="G1878" s="1" t="s">
        <v>49</v>
      </c>
      <c r="H1878">
        <v>1</v>
      </c>
      <c r="I1878" s="1" t="s">
        <v>50</v>
      </c>
      <c r="J1878" s="1" t="s">
        <v>51</v>
      </c>
      <c r="K1878" s="1" t="s">
        <v>51</v>
      </c>
      <c r="L1878" s="1" t="s">
        <v>52</v>
      </c>
      <c r="M1878" s="1" t="s">
        <v>65</v>
      </c>
      <c r="N1878" s="1" t="s">
        <v>194</v>
      </c>
      <c r="O1878" s="1" t="s">
        <v>4066</v>
      </c>
      <c r="P1878" s="1" t="s">
        <v>55</v>
      </c>
      <c r="Q1878" s="1" t="s">
        <v>56</v>
      </c>
    </row>
    <row r="1879" spans="1:17" x14ac:dyDescent="0.25">
      <c r="A1879" s="1" t="s">
        <v>4063</v>
      </c>
      <c r="B1879" s="1" t="s">
        <v>4064</v>
      </c>
      <c r="C1879" s="1" t="s">
        <v>4065</v>
      </c>
      <c r="D1879" s="1" t="s">
        <v>3597</v>
      </c>
      <c r="E1879" s="1" t="s">
        <v>771</v>
      </c>
      <c r="F1879" s="1" t="s">
        <v>44</v>
      </c>
      <c r="G1879" s="1" t="s">
        <v>197</v>
      </c>
      <c r="H1879">
        <v>1</v>
      </c>
      <c r="I1879" s="1" t="s">
        <v>50</v>
      </c>
      <c r="J1879" s="1" t="s">
        <v>51</v>
      </c>
      <c r="K1879" s="1" t="s">
        <v>51</v>
      </c>
      <c r="L1879" s="1" t="s">
        <v>52</v>
      </c>
      <c r="M1879" s="1" t="s">
        <v>65</v>
      </c>
      <c r="N1879" s="1" t="s">
        <v>194</v>
      </c>
      <c r="O1879" s="1" t="s">
        <v>4066</v>
      </c>
      <c r="P1879" s="1" t="s">
        <v>55</v>
      </c>
      <c r="Q1879" s="1" t="s">
        <v>56</v>
      </c>
    </row>
    <row r="1880" spans="1:17" x14ac:dyDescent="0.25">
      <c r="A1880" s="1" t="s">
        <v>4063</v>
      </c>
      <c r="B1880" s="1" t="s">
        <v>4064</v>
      </c>
      <c r="C1880" s="1" t="s">
        <v>4065</v>
      </c>
      <c r="D1880" s="1" t="s">
        <v>3597</v>
      </c>
      <c r="E1880" s="1" t="s">
        <v>771</v>
      </c>
      <c r="F1880" s="1" t="s">
        <v>44</v>
      </c>
      <c r="G1880" s="1" t="s">
        <v>169</v>
      </c>
      <c r="H1880">
        <v>1</v>
      </c>
      <c r="I1880" s="1" t="s">
        <v>50</v>
      </c>
      <c r="J1880" s="1" t="s">
        <v>51</v>
      </c>
      <c r="K1880" s="1" t="s">
        <v>51</v>
      </c>
      <c r="L1880" s="1" t="s">
        <v>52</v>
      </c>
      <c r="M1880" s="1" t="s">
        <v>65</v>
      </c>
      <c r="N1880" s="1" t="s">
        <v>194</v>
      </c>
      <c r="O1880" s="1" t="s">
        <v>4066</v>
      </c>
      <c r="P1880" s="1" t="s">
        <v>55</v>
      </c>
      <c r="Q1880" s="1" t="s">
        <v>56</v>
      </c>
    </row>
    <row r="1881" spans="1:17" x14ac:dyDescent="0.25">
      <c r="A1881" s="1" t="s">
        <v>4067</v>
      </c>
      <c r="B1881" s="1" t="s">
        <v>4068</v>
      </c>
      <c r="C1881" s="1" t="s">
        <v>4069</v>
      </c>
      <c r="D1881" s="1" t="s">
        <v>2940</v>
      </c>
      <c r="E1881" s="1" t="s">
        <v>771</v>
      </c>
      <c r="F1881" s="1" t="s">
        <v>44</v>
      </c>
      <c r="G1881" s="1" t="s">
        <v>49</v>
      </c>
      <c r="H1881">
        <v>1</v>
      </c>
      <c r="I1881" s="1" t="s">
        <v>50</v>
      </c>
      <c r="J1881" s="1" t="s">
        <v>51</v>
      </c>
      <c r="K1881" s="1" t="s">
        <v>51</v>
      </c>
      <c r="L1881" s="1" t="s">
        <v>52</v>
      </c>
      <c r="M1881" s="1" t="s">
        <v>65</v>
      </c>
      <c r="N1881" s="1" t="s">
        <v>54</v>
      </c>
      <c r="P1881" s="1" t="s">
        <v>302</v>
      </c>
      <c r="Q1881" s="1" t="s">
        <v>122</v>
      </c>
    </row>
    <row r="1882" spans="1:17" x14ac:dyDescent="0.25">
      <c r="A1882" s="1" t="s">
        <v>4067</v>
      </c>
      <c r="B1882" s="1" t="s">
        <v>4068</v>
      </c>
      <c r="C1882" s="1" t="s">
        <v>4069</v>
      </c>
      <c r="D1882" s="1" t="s">
        <v>2940</v>
      </c>
      <c r="E1882" s="1" t="s">
        <v>771</v>
      </c>
      <c r="F1882" s="1" t="s">
        <v>44</v>
      </c>
      <c r="G1882" s="1" t="s">
        <v>197</v>
      </c>
      <c r="H1882">
        <v>1</v>
      </c>
      <c r="I1882" s="1" t="s">
        <v>50</v>
      </c>
      <c r="J1882" s="1" t="s">
        <v>51</v>
      </c>
      <c r="K1882" s="1" t="s">
        <v>51</v>
      </c>
      <c r="L1882" s="1" t="s">
        <v>52</v>
      </c>
      <c r="M1882" s="1" t="s">
        <v>65</v>
      </c>
      <c r="N1882" s="1" t="s">
        <v>54</v>
      </c>
      <c r="P1882" s="1" t="s">
        <v>302</v>
      </c>
      <c r="Q1882" s="1" t="s">
        <v>122</v>
      </c>
    </row>
    <row r="1883" spans="1:17" x14ac:dyDescent="0.25">
      <c r="A1883" s="1" t="s">
        <v>4067</v>
      </c>
      <c r="B1883" s="1" t="s">
        <v>4068</v>
      </c>
      <c r="C1883" s="1" t="s">
        <v>4069</v>
      </c>
      <c r="D1883" s="1" t="s">
        <v>2940</v>
      </c>
      <c r="E1883" s="1" t="s">
        <v>771</v>
      </c>
      <c r="F1883" s="1" t="s">
        <v>44</v>
      </c>
      <c r="G1883" s="1" t="s">
        <v>169</v>
      </c>
      <c r="H1883">
        <v>1</v>
      </c>
      <c r="I1883" s="1" t="s">
        <v>50</v>
      </c>
      <c r="J1883" s="1" t="s">
        <v>51</v>
      </c>
      <c r="K1883" s="1" t="s">
        <v>51</v>
      </c>
      <c r="L1883" s="1" t="s">
        <v>52</v>
      </c>
      <c r="M1883" s="1" t="s">
        <v>65</v>
      </c>
      <c r="N1883" s="1" t="s">
        <v>54</v>
      </c>
      <c r="P1883" s="1" t="s">
        <v>302</v>
      </c>
      <c r="Q1883" s="1" t="s">
        <v>122</v>
      </c>
    </row>
    <row r="1884" spans="1:17" x14ac:dyDescent="0.25">
      <c r="A1884" s="1" t="s">
        <v>4070</v>
      </c>
      <c r="B1884" s="1" t="s">
        <v>4071</v>
      </c>
      <c r="C1884" s="1" t="s">
        <v>4072</v>
      </c>
      <c r="D1884" s="1" t="s">
        <v>2940</v>
      </c>
      <c r="E1884" s="1" t="s">
        <v>771</v>
      </c>
      <c r="F1884" s="1" t="s">
        <v>44</v>
      </c>
      <c r="G1884" s="1" t="s">
        <v>49</v>
      </c>
      <c r="H1884">
        <v>1</v>
      </c>
      <c r="I1884" s="1" t="s">
        <v>50</v>
      </c>
      <c r="J1884" s="1" t="s">
        <v>51</v>
      </c>
      <c r="K1884" s="1" t="s">
        <v>51</v>
      </c>
      <c r="L1884" s="1" t="s">
        <v>52</v>
      </c>
      <c r="M1884" s="1" t="s">
        <v>65</v>
      </c>
      <c r="N1884" s="1" t="s">
        <v>54</v>
      </c>
      <c r="P1884" s="1" t="s">
        <v>302</v>
      </c>
      <c r="Q1884" s="1" t="s">
        <v>122</v>
      </c>
    </row>
    <row r="1885" spans="1:17" x14ac:dyDescent="0.25">
      <c r="A1885" s="1" t="s">
        <v>4070</v>
      </c>
      <c r="B1885" s="1" t="s">
        <v>4071</v>
      </c>
      <c r="C1885" s="1" t="s">
        <v>4072</v>
      </c>
      <c r="D1885" s="1" t="s">
        <v>2940</v>
      </c>
      <c r="E1885" s="1" t="s">
        <v>771</v>
      </c>
      <c r="F1885" s="1" t="s">
        <v>44</v>
      </c>
      <c r="G1885" s="1" t="s">
        <v>197</v>
      </c>
      <c r="H1885">
        <v>2</v>
      </c>
      <c r="I1885" s="1" t="s">
        <v>50</v>
      </c>
      <c r="J1885" s="1" t="s">
        <v>51</v>
      </c>
      <c r="K1885" s="1" t="s">
        <v>51</v>
      </c>
      <c r="L1885" s="1" t="s">
        <v>52</v>
      </c>
      <c r="M1885" s="1" t="s">
        <v>65</v>
      </c>
      <c r="N1885" s="1" t="s">
        <v>54</v>
      </c>
      <c r="P1885" s="1" t="s">
        <v>302</v>
      </c>
      <c r="Q1885" s="1" t="s">
        <v>122</v>
      </c>
    </row>
    <row r="1886" spans="1:17" x14ac:dyDescent="0.25">
      <c r="A1886" s="1" t="s">
        <v>4070</v>
      </c>
      <c r="B1886" s="1" t="s">
        <v>4071</v>
      </c>
      <c r="C1886" s="1" t="s">
        <v>4072</v>
      </c>
      <c r="D1886" s="1" t="s">
        <v>2940</v>
      </c>
      <c r="E1886" s="1" t="s">
        <v>771</v>
      </c>
      <c r="F1886" s="1" t="s">
        <v>44</v>
      </c>
      <c r="G1886" s="1" t="s">
        <v>169</v>
      </c>
      <c r="H1886">
        <v>1</v>
      </c>
      <c r="I1886" s="1" t="s">
        <v>50</v>
      </c>
      <c r="J1886" s="1" t="s">
        <v>51</v>
      </c>
      <c r="K1886" s="1" t="s">
        <v>51</v>
      </c>
      <c r="L1886" s="1" t="s">
        <v>52</v>
      </c>
      <c r="M1886" s="1" t="s">
        <v>65</v>
      </c>
      <c r="N1886" s="1" t="s">
        <v>54</v>
      </c>
      <c r="P1886" s="1" t="s">
        <v>302</v>
      </c>
      <c r="Q1886" s="1" t="s">
        <v>122</v>
      </c>
    </row>
    <row r="1887" spans="1:17" x14ac:dyDescent="0.25">
      <c r="A1887" s="1" t="s">
        <v>4073</v>
      </c>
      <c r="B1887" s="1" t="s">
        <v>4074</v>
      </c>
      <c r="C1887" s="1" t="s">
        <v>4075</v>
      </c>
      <c r="D1887" s="1" t="s">
        <v>2944</v>
      </c>
      <c r="E1887" s="1" t="s">
        <v>771</v>
      </c>
      <c r="F1887" s="1" t="s">
        <v>44</v>
      </c>
      <c r="G1887" s="1" t="s">
        <v>49</v>
      </c>
      <c r="H1887">
        <v>1</v>
      </c>
      <c r="I1887" s="1" t="s">
        <v>50</v>
      </c>
      <c r="J1887" s="1" t="s">
        <v>51</v>
      </c>
      <c r="K1887" s="1" t="s">
        <v>51</v>
      </c>
      <c r="L1887" s="1" t="s">
        <v>52</v>
      </c>
      <c r="M1887" s="1" t="s">
        <v>65</v>
      </c>
      <c r="N1887" s="1" t="s">
        <v>54</v>
      </c>
      <c r="P1887" s="1" t="s">
        <v>302</v>
      </c>
      <c r="Q1887" s="1" t="s">
        <v>122</v>
      </c>
    </row>
    <row r="1888" spans="1:17" x14ac:dyDescent="0.25">
      <c r="A1888" s="1" t="s">
        <v>4073</v>
      </c>
      <c r="B1888" s="1" t="s">
        <v>4074</v>
      </c>
      <c r="C1888" s="1" t="s">
        <v>4075</v>
      </c>
      <c r="D1888" s="1" t="s">
        <v>2944</v>
      </c>
      <c r="E1888" s="1" t="s">
        <v>771</v>
      </c>
      <c r="F1888" s="1" t="s">
        <v>44</v>
      </c>
      <c r="G1888" s="1" t="s">
        <v>197</v>
      </c>
      <c r="H1888">
        <v>1</v>
      </c>
      <c r="I1888" s="1" t="s">
        <v>50</v>
      </c>
      <c r="J1888" s="1" t="s">
        <v>51</v>
      </c>
      <c r="K1888" s="1" t="s">
        <v>51</v>
      </c>
      <c r="L1888" s="1" t="s">
        <v>52</v>
      </c>
      <c r="M1888" s="1" t="s">
        <v>65</v>
      </c>
      <c r="N1888" s="1" t="s">
        <v>54</v>
      </c>
      <c r="P1888" s="1" t="s">
        <v>302</v>
      </c>
      <c r="Q1888" s="1" t="s">
        <v>122</v>
      </c>
    </row>
    <row r="1889" spans="1:17" x14ac:dyDescent="0.25">
      <c r="A1889" s="1" t="s">
        <v>4073</v>
      </c>
      <c r="B1889" s="1" t="s">
        <v>4074</v>
      </c>
      <c r="C1889" s="1" t="s">
        <v>4075</v>
      </c>
      <c r="D1889" s="1" t="s">
        <v>2944</v>
      </c>
      <c r="E1889" s="1" t="s">
        <v>771</v>
      </c>
      <c r="F1889" s="1" t="s">
        <v>44</v>
      </c>
      <c r="G1889" s="1" t="s">
        <v>169</v>
      </c>
      <c r="H1889">
        <v>1</v>
      </c>
      <c r="I1889" s="1" t="s">
        <v>50</v>
      </c>
      <c r="J1889" s="1" t="s">
        <v>51</v>
      </c>
      <c r="K1889" s="1" t="s">
        <v>51</v>
      </c>
      <c r="L1889" s="1" t="s">
        <v>52</v>
      </c>
      <c r="M1889" s="1" t="s">
        <v>65</v>
      </c>
      <c r="N1889" s="1" t="s">
        <v>54</v>
      </c>
      <c r="P1889" s="1" t="s">
        <v>302</v>
      </c>
      <c r="Q1889" s="1" t="s">
        <v>122</v>
      </c>
    </row>
    <row r="1890" spans="1:17" x14ac:dyDescent="0.25">
      <c r="A1890" s="1" t="s">
        <v>4077</v>
      </c>
      <c r="B1890" s="1" t="s">
        <v>4078</v>
      </c>
      <c r="C1890" s="1" t="s">
        <v>4079</v>
      </c>
      <c r="D1890" s="1" t="s">
        <v>2944</v>
      </c>
      <c r="E1890" s="1" t="s">
        <v>771</v>
      </c>
      <c r="F1890" s="1" t="s">
        <v>44</v>
      </c>
      <c r="G1890" s="1" t="s">
        <v>49</v>
      </c>
      <c r="H1890">
        <v>1</v>
      </c>
      <c r="I1890" s="1" t="s">
        <v>50</v>
      </c>
      <c r="J1890" s="1" t="s">
        <v>51</v>
      </c>
      <c r="K1890" s="1" t="s">
        <v>51</v>
      </c>
      <c r="L1890" s="1" t="s">
        <v>52</v>
      </c>
      <c r="M1890" s="1" t="s">
        <v>65</v>
      </c>
      <c r="N1890" s="1" t="s">
        <v>54</v>
      </c>
      <c r="P1890" s="1" t="s">
        <v>302</v>
      </c>
      <c r="Q1890" s="1" t="s">
        <v>122</v>
      </c>
    </row>
    <row r="1891" spans="1:17" x14ac:dyDescent="0.25">
      <c r="A1891" s="1" t="s">
        <v>4077</v>
      </c>
      <c r="B1891" s="1" t="s">
        <v>4078</v>
      </c>
      <c r="C1891" s="1" t="s">
        <v>4079</v>
      </c>
      <c r="D1891" s="1" t="s">
        <v>2944</v>
      </c>
      <c r="E1891" s="1" t="s">
        <v>771</v>
      </c>
      <c r="F1891" s="1" t="s">
        <v>44</v>
      </c>
      <c r="G1891" s="1" t="s">
        <v>197</v>
      </c>
      <c r="H1891">
        <v>2</v>
      </c>
      <c r="I1891" s="1" t="s">
        <v>50</v>
      </c>
      <c r="J1891" s="1" t="s">
        <v>51</v>
      </c>
      <c r="K1891" s="1" t="s">
        <v>51</v>
      </c>
      <c r="L1891" s="1" t="s">
        <v>52</v>
      </c>
      <c r="M1891" s="1" t="s">
        <v>65</v>
      </c>
      <c r="N1891" s="1" t="s">
        <v>54</v>
      </c>
      <c r="P1891" s="1" t="s">
        <v>302</v>
      </c>
      <c r="Q1891" s="1" t="s">
        <v>122</v>
      </c>
    </row>
    <row r="1892" spans="1:17" x14ac:dyDescent="0.25">
      <c r="A1892" s="1" t="s">
        <v>4077</v>
      </c>
      <c r="B1892" s="1" t="s">
        <v>4078</v>
      </c>
      <c r="C1892" s="1" t="s">
        <v>4079</v>
      </c>
      <c r="D1892" s="1" t="s">
        <v>2944</v>
      </c>
      <c r="E1892" s="1" t="s">
        <v>771</v>
      </c>
      <c r="F1892" s="1" t="s">
        <v>44</v>
      </c>
      <c r="G1892" s="1" t="s">
        <v>169</v>
      </c>
      <c r="H1892">
        <v>1</v>
      </c>
      <c r="I1892" s="1" t="s">
        <v>50</v>
      </c>
      <c r="J1892" s="1" t="s">
        <v>51</v>
      </c>
      <c r="K1892" s="1" t="s">
        <v>51</v>
      </c>
      <c r="L1892" s="1" t="s">
        <v>52</v>
      </c>
      <c r="M1892" s="1" t="s">
        <v>65</v>
      </c>
      <c r="N1892" s="1" t="s">
        <v>54</v>
      </c>
      <c r="P1892" s="1" t="s">
        <v>302</v>
      </c>
      <c r="Q1892" s="1" t="s">
        <v>122</v>
      </c>
    </row>
    <row r="1893" spans="1:17" x14ac:dyDescent="0.25">
      <c r="A1893" s="1" t="s">
        <v>4080</v>
      </c>
      <c r="B1893" s="1" t="s">
        <v>4081</v>
      </c>
      <c r="C1893" s="1" t="s">
        <v>4082</v>
      </c>
      <c r="D1893" s="1" t="s">
        <v>2944</v>
      </c>
      <c r="E1893" s="1" t="s">
        <v>771</v>
      </c>
      <c r="F1893" s="1" t="s">
        <v>44</v>
      </c>
      <c r="G1893" s="1" t="s">
        <v>49</v>
      </c>
      <c r="H1893">
        <v>1</v>
      </c>
      <c r="I1893" s="1" t="s">
        <v>50</v>
      </c>
      <c r="J1893" s="1" t="s">
        <v>51</v>
      </c>
      <c r="K1893" s="1" t="s">
        <v>51</v>
      </c>
      <c r="L1893" s="1" t="s">
        <v>52</v>
      </c>
      <c r="M1893" s="1" t="s">
        <v>65</v>
      </c>
      <c r="N1893" s="1" t="s">
        <v>274</v>
      </c>
      <c r="P1893" s="1" t="s">
        <v>356</v>
      </c>
      <c r="Q1893" s="1" t="s">
        <v>122</v>
      </c>
    </row>
    <row r="1894" spans="1:17" x14ac:dyDescent="0.25">
      <c r="A1894" s="1" t="s">
        <v>4080</v>
      </c>
      <c r="B1894" s="1" t="s">
        <v>4081</v>
      </c>
      <c r="C1894" s="1" t="s">
        <v>4082</v>
      </c>
      <c r="D1894" s="1" t="s">
        <v>2944</v>
      </c>
      <c r="E1894" s="1" t="s">
        <v>771</v>
      </c>
      <c r="F1894" s="1" t="s">
        <v>44</v>
      </c>
      <c r="G1894" s="1" t="s">
        <v>169</v>
      </c>
      <c r="H1894">
        <v>1</v>
      </c>
      <c r="I1894" s="1" t="s">
        <v>50</v>
      </c>
      <c r="J1894" s="1" t="s">
        <v>51</v>
      </c>
      <c r="K1894" s="1" t="s">
        <v>51</v>
      </c>
      <c r="L1894" s="1" t="s">
        <v>52</v>
      </c>
      <c r="M1894" s="1" t="s">
        <v>65</v>
      </c>
      <c r="N1894" s="1" t="s">
        <v>274</v>
      </c>
      <c r="P1894" s="1" t="s">
        <v>356</v>
      </c>
      <c r="Q1894" s="1" t="s">
        <v>122</v>
      </c>
    </row>
    <row r="1895" spans="1:17" x14ac:dyDescent="0.25">
      <c r="A1895" s="1" t="s">
        <v>4083</v>
      </c>
      <c r="B1895" s="1" t="s">
        <v>4084</v>
      </c>
      <c r="C1895" s="1" t="s">
        <v>4085</v>
      </c>
      <c r="D1895" s="1" t="s">
        <v>3025</v>
      </c>
      <c r="E1895" s="1" t="s">
        <v>771</v>
      </c>
      <c r="F1895" s="1" t="s">
        <v>44</v>
      </c>
      <c r="G1895" s="1" t="s">
        <v>494</v>
      </c>
      <c r="H1895">
        <v>1</v>
      </c>
      <c r="I1895" s="1" t="s">
        <v>50</v>
      </c>
      <c r="J1895" s="1" t="s">
        <v>51</v>
      </c>
      <c r="K1895" s="1" t="s">
        <v>51</v>
      </c>
      <c r="L1895" s="1" t="s">
        <v>52</v>
      </c>
      <c r="M1895" s="1" t="s">
        <v>65</v>
      </c>
      <c r="N1895" s="1" t="s">
        <v>54</v>
      </c>
      <c r="P1895" s="1" t="s">
        <v>302</v>
      </c>
      <c r="Q1895" s="1" t="s">
        <v>122</v>
      </c>
    </row>
    <row r="1896" spans="1:17" x14ac:dyDescent="0.25">
      <c r="A1896" s="1" t="s">
        <v>4083</v>
      </c>
      <c r="B1896" s="1" t="s">
        <v>4084</v>
      </c>
      <c r="C1896" s="1" t="s">
        <v>4085</v>
      </c>
      <c r="D1896" s="1" t="s">
        <v>3025</v>
      </c>
      <c r="E1896" s="1" t="s">
        <v>771</v>
      </c>
      <c r="F1896" s="1" t="s">
        <v>44</v>
      </c>
      <c r="G1896" s="1" t="s">
        <v>169</v>
      </c>
      <c r="H1896">
        <v>1</v>
      </c>
      <c r="I1896" s="1" t="s">
        <v>50</v>
      </c>
      <c r="J1896" s="1" t="s">
        <v>51</v>
      </c>
      <c r="K1896" s="1" t="s">
        <v>51</v>
      </c>
      <c r="L1896" s="1" t="s">
        <v>52</v>
      </c>
      <c r="M1896" s="1" t="s">
        <v>65</v>
      </c>
      <c r="N1896" s="1" t="s">
        <v>54</v>
      </c>
      <c r="P1896" s="1" t="s">
        <v>302</v>
      </c>
      <c r="Q1896" s="1" t="s">
        <v>122</v>
      </c>
    </row>
    <row r="1897" spans="1:17" x14ac:dyDescent="0.25">
      <c r="A1897" s="1" t="s">
        <v>4086</v>
      </c>
      <c r="B1897" s="1" t="s">
        <v>4087</v>
      </c>
      <c r="C1897" s="1" t="s">
        <v>4088</v>
      </c>
      <c r="D1897" s="1" t="s">
        <v>3545</v>
      </c>
      <c r="E1897" s="1" t="s">
        <v>771</v>
      </c>
      <c r="F1897" s="1" t="s">
        <v>44</v>
      </c>
      <c r="G1897" s="1" t="s">
        <v>49</v>
      </c>
      <c r="H1897">
        <v>1</v>
      </c>
      <c r="I1897" s="1" t="s">
        <v>50</v>
      </c>
      <c r="J1897" s="1" t="s">
        <v>51</v>
      </c>
      <c r="K1897" s="1" t="s">
        <v>51</v>
      </c>
      <c r="L1897" s="1" t="s">
        <v>52</v>
      </c>
      <c r="M1897" s="1" t="s">
        <v>65</v>
      </c>
      <c r="N1897" s="1" t="s">
        <v>54</v>
      </c>
      <c r="P1897" s="1" t="s">
        <v>356</v>
      </c>
      <c r="Q1897" s="1" t="s">
        <v>122</v>
      </c>
    </row>
    <row r="1898" spans="1:17" x14ac:dyDescent="0.25">
      <c r="A1898" s="1" t="s">
        <v>4086</v>
      </c>
      <c r="B1898" s="1" t="s">
        <v>4087</v>
      </c>
      <c r="C1898" s="1" t="s">
        <v>4088</v>
      </c>
      <c r="D1898" s="1" t="s">
        <v>3545</v>
      </c>
      <c r="E1898" s="1" t="s">
        <v>771</v>
      </c>
      <c r="F1898" s="1" t="s">
        <v>44</v>
      </c>
      <c r="G1898" s="1" t="s">
        <v>197</v>
      </c>
      <c r="H1898">
        <v>1</v>
      </c>
      <c r="I1898" s="1" t="s">
        <v>50</v>
      </c>
      <c r="J1898" s="1" t="s">
        <v>51</v>
      </c>
      <c r="K1898" s="1" t="s">
        <v>51</v>
      </c>
      <c r="L1898" s="1" t="s">
        <v>52</v>
      </c>
      <c r="M1898" s="1" t="s">
        <v>65</v>
      </c>
      <c r="N1898" s="1" t="s">
        <v>54</v>
      </c>
      <c r="P1898" s="1" t="s">
        <v>356</v>
      </c>
      <c r="Q1898" s="1" t="s">
        <v>122</v>
      </c>
    </row>
    <row r="1899" spans="1:17" x14ac:dyDescent="0.25">
      <c r="A1899" s="1" t="s">
        <v>4086</v>
      </c>
      <c r="B1899" s="1" t="s">
        <v>4087</v>
      </c>
      <c r="C1899" s="1" t="s">
        <v>4088</v>
      </c>
      <c r="D1899" s="1" t="s">
        <v>3545</v>
      </c>
      <c r="E1899" s="1" t="s">
        <v>771</v>
      </c>
      <c r="F1899" s="1" t="s">
        <v>44</v>
      </c>
      <c r="G1899" s="1" t="s">
        <v>169</v>
      </c>
      <c r="H1899">
        <v>1</v>
      </c>
      <c r="I1899" s="1" t="s">
        <v>50</v>
      </c>
      <c r="J1899" s="1" t="s">
        <v>51</v>
      </c>
      <c r="K1899" s="1" t="s">
        <v>51</v>
      </c>
      <c r="L1899" s="1" t="s">
        <v>52</v>
      </c>
      <c r="M1899" s="1" t="s">
        <v>65</v>
      </c>
      <c r="N1899" s="1" t="s">
        <v>54</v>
      </c>
      <c r="P1899" s="1" t="s">
        <v>356</v>
      </c>
      <c r="Q1899" s="1" t="s">
        <v>122</v>
      </c>
    </row>
    <row r="1900" spans="1:17" x14ac:dyDescent="0.25">
      <c r="A1900" s="1" t="s">
        <v>4089</v>
      </c>
      <c r="B1900" s="1" t="s">
        <v>4090</v>
      </c>
      <c r="C1900" s="1" t="s">
        <v>4091</v>
      </c>
      <c r="D1900" s="1" t="s">
        <v>3545</v>
      </c>
      <c r="E1900" s="1" t="s">
        <v>771</v>
      </c>
      <c r="F1900" s="1" t="s">
        <v>44</v>
      </c>
      <c r="G1900" s="1" t="s">
        <v>49</v>
      </c>
      <c r="H1900">
        <v>1</v>
      </c>
      <c r="I1900" s="1" t="s">
        <v>50</v>
      </c>
      <c r="J1900" s="1" t="s">
        <v>183</v>
      </c>
      <c r="K1900" s="1" t="s">
        <v>184</v>
      </c>
      <c r="L1900" s="1" t="s">
        <v>52</v>
      </c>
      <c r="M1900" s="1" t="s">
        <v>65</v>
      </c>
      <c r="N1900" s="1" t="s">
        <v>54</v>
      </c>
      <c r="P1900" s="1" t="s">
        <v>302</v>
      </c>
      <c r="Q1900" s="1" t="s">
        <v>56</v>
      </c>
    </row>
    <row r="1901" spans="1:17" x14ac:dyDescent="0.25">
      <c r="A1901" s="1" t="s">
        <v>4089</v>
      </c>
      <c r="B1901" s="1" t="s">
        <v>4090</v>
      </c>
      <c r="C1901" s="1" t="s">
        <v>4091</v>
      </c>
      <c r="D1901" s="1" t="s">
        <v>3545</v>
      </c>
      <c r="E1901" s="1" t="s">
        <v>771</v>
      </c>
      <c r="F1901" s="1" t="s">
        <v>44</v>
      </c>
      <c r="G1901" s="1" t="s">
        <v>197</v>
      </c>
      <c r="H1901">
        <v>3</v>
      </c>
      <c r="I1901" s="1" t="s">
        <v>50</v>
      </c>
      <c r="J1901" s="1" t="s">
        <v>183</v>
      </c>
      <c r="K1901" s="1" t="s">
        <v>184</v>
      </c>
      <c r="L1901" s="1" t="s">
        <v>52</v>
      </c>
      <c r="M1901" s="1" t="s">
        <v>65</v>
      </c>
      <c r="N1901" s="1" t="s">
        <v>54</v>
      </c>
      <c r="P1901" s="1" t="s">
        <v>302</v>
      </c>
      <c r="Q1901" s="1" t="s">
        <v>56</v>
      </c>
    </row>
    <row r="1902" spans="1:17" x14ac:dyDescent="0.25">
      <c r="A1902" s="1" t="s">
        <v>4089</v>
      </c>
      <c r="B1902" s="1" t="s">
        <v>4090</v>
      </c>
      <c r="C1902" s="1" t="s">
        <v>4091</v>
      </c>
      <c r="D1902" s="1" t="s">
        <v>3545</v>
      </c>
      <c r="E1902" s="1" t="s">
        <v>771</v>
      </c>
      <c r="F1902" s="1" t="s">
        <v>44</v>
      </c>
      <c r="G1902" s="1" t="s">
        <v>169</v>
      </c>
      <c r="H1902">
        <v>1</v>
      </c>
      <c r="I1902" s="1" t="s">
        <v>50</v>
      </c>
      <c r="J1902" s="1" t="s">
        <v>183</v>
      </c>
      <c r="K1902" s="1" t="s">
        <v>184</v>
      </c>
      <c r="L1902" s="1" t="s">
        <v>52</v>
      </c>
      <c r="M1902" s="1" t="s">
        <v>65</v>
      </c>
      <c r="N1902" s="1" t="s">
        <v>54</v>
      </c>
      <c r="P1902" s="1" t="s">
        <v>302</v>
      </c>
      <c r="Q1902" s="1" t="s">
        <v>56</v>
      </c>
    </row>
    <row r="1903" spans="1:17" x14ac:dyDescent="0.25">
      <c r="A1903" s="1" t="s">
        <v>4092</v>
      </c>
      <c r="B1903" s="1" t="s">
        <v>4093</v>
      </c>
      <c r="C1903" s="1" t="s">
        <v>4094</v>
      </c>
      <c r="D1903" s="1" t="s">
        <v>2235</v>
      </c>
      <c r="E1903" s="1" t="s">
        <v>771</v>
      </c>
      <c r="F1903" s="1" t="s">
        <v>44</v>
      </c>
      <c r="G1903" s="1" t="s">
        <v>49</v>
      </c>
      <c r="H1903">
        <v>1</v>
      </c>
      <c r="I1903" s="1" t="s">
        <v>50</v>
      </c>
      <c r="J1903" s="1" t="s">
        <v>51</v>
      </c>
      <c r="K1903" s="1" t="s">
        <v>51</v>
      </c>
      <c r="L1903" s="1" t="s">
        <v>52</v>
      </c>
      <c r="M1903" s="1" t="s">
        <v>65</v>
      </c>
      <c r="N1903" s="1" t="s">
        <v>54</v>
      </c>
      <c r="P1903" s="1" t="s">
        <v>55</v>
      </c>
      <c r="Q1903" s="1" t="s">
        <v>122</v>
      </c>
    </row>
    <row r="1904" spans="1:17" x14ac:dyDescent="0.25">
      <c r="A1904" s="1" t="s">
        <v>4092</v>
      </c>
      <c r="B1904" s="1" t="s">
        <v>4093</v>
      </c>
      <c r="C1904" s="1" t="s">
        <v>4094</v>
      </c>
      <c r="D1904" s="1" t="s">
        <v>2235</v>
      </c>
      <c r="E1904" s="1" t="s">
        <v>771</v>
      </c>
      <c r="F1904" s="1" t="s">
        <v>44</v>
      </c>
      <c r="G1904" s="1" t="s">
        <v>169</v>
      </c>
      <c r="H1904">
        <v>1</v>
      </c>
      <c r="I1904" s="1" t="s">
        <v>50</v>
      </c>
      <c r="J1904" s="1" t="s">
        <v>51</v>
      </c>
      <c r="K1904" s="1" t="s">
        <v>51</v>
      </c>
      <c r="L1904" s="1" t="s">
        <v>52</v>
      </c>
      <c r="M1904" s="1" t="s">
        <v>65</v>
      </c>
      <c r="N1904" s="1" t="s">
        <v>54</v>
      </c>
      <c r="P1904" s="1" t="s">
        <v>55</v>
      </c>
      <c r="Q1904" s="1" t="s">
        <v>122</v>
      </c>
    </row>
    <row r="1905" spans="1:17" x14ac:dyDescent="0.25">
      <c r="A1905" s="1" t="s">
        <v>4095</v>
      </c>
      <c r="B1905" s="1" t="s">
        <v>4096</v>
      </c>
      <c r="C1905" s="1" t="s">
        <v>4097</v>
      </c>
      <c r="D1905" s="1" t="s">
        <v>2537</v>
      </c>
      <c r="E1905" s="1" t="s">
        <v>771</v>
      </c>
      <c r="F1905" s="1" t="s">
        <v>44</v>
      </c>
      <c r="G1905" s="1" t="s">
        <v>49</v>
      </c>
      <c r="H1905">
        <v>1</v>
      </c>
      <c r="I1905" s="1" t="s">
        <v>50</v>
      </c>
      <c r="J1905" s="1" t="s">
        <v>51</v>
      </c>
      <c r="K1905" s="1" t="s">
        <v>51</v>
      </c>
      <c r="L1905" s="1" t="s">
        <v>52</v>
      </c>
      <c r="M1905" s="1" t="s">
        <v>65</v>
      </c>
      <c r="N1905" s="1" t="s">
        <v>54</v>
      </c>
      <c r="P1905" s="1" t="s">
        <v>55</v>
      </c>
      <c r="Q1905" s="1" t="s">
        <v>56</v>
      </c>
    </row>
    <row r="1906" spans="1:17" x14ac:dyDescent="0.25">
      <c r="A1906" s="1" t="s">
        <v>4095</v>
      </c>
      <c r="B1906" s="1" t="s">
        <v>4096</v>
      </c>
      <c r="C1906" s="1" t="s">
        <v>4097</v>
      </c>
      <c r="D1906" s="1" t="s">
        <v>2537</v>
      </c>
      <c r="E1906" s="1" t="s">
        <v>771</v>
      </c>
      <c r="F1906" s="1" t="s">
        <v>44</v>
      </c>
      <c r="G1906" s="1" t="s">
        <v>169</v>
      </c>
      <c r="H1906">
        <v>1</v>
      </c>
      <c r="I1906" s="1" t="s">
        <v>50</v>
      </c>
      <c r="J1906" s="1" t="s">
        <v>51</v>
      </c>
      <c r="K1906" s="1" t="s">
        <v>51</v>
      </c>
      <c r="L1906" s="1" t="s">
        <v>52</v>
      </c>
      <c r="M1906" s="1" t="s">
        <v>65</v>
      </c>
      <c r="N1906" s="1" t="s">
        <v>54</v>
      </c>
      <c r="P1906" s="1" t="s">
        <v>55</v>
      </c>
      <c r="Q1906" s="1" t="s">
        <v>56</v>
      </c>
    </row>
    <row r="1907" spans="1:17" x14ac:dyDescent="0.25">
      <c r="A1907" s="1" t="s">
        <v>4099</v>
      </c>
      <c r="B1907" s="1" t="s">
        <v>4100</v>
      </c>
      <c r="C1907" s="1" t="s">
        <v>4101</v>
      </c>
      <c r="D1907" s="1" t="s">
        <v>2537</v>
      </c>
      <c r="E1907" s="1" t="s">
        <v>771</v>
      </c>
      <c r="F1907" s="1" t="s">
        <v>44</v>
      </c>
      <c r="G1907" s="1" t="s">
        <v>49</v>
      </c>
      <c r="H1907">
        <v>1</v>
      </c>
      <c r="I1907" s="1" t="s">
        <v>50</v>
      </c>
      <c r="J1907" s="1" t="s">
        <v>51</v>
      </c>
      <c r="K1907" s="1" t="s">
        <v>51</v>
      </c>
      <c r="L1907" s="1" t="s">
        <v>52</v>
      </c>
      <c r="M1907" s="1" t="s">
        <v>65</v>
      </c>
      <c r="N1907" s="1" t="s">
        <v>54</v>
      </c>
      <c r="P1907" s="1" t="s">
        <v>302</v>
      </c>
      <c r="Q1907" s="1" t="s">
        <v>56</v>
      </c>
    </row>
    <row r="1908" spans="1:17" x14ac:dyDescent="0.25">
      <c r="A1908" s="1" t="s">
        <v>4099</v>
      </c>
      <c r="B1908" s="1" t="s">
        <v>4100</v>
      </c>
      <c r="C1908" s="1" t="s">
        <v>4101</v>
      </c>
      <c r="D1908" s="1" t="s">
        <v>2537</v>
      </c>
      <c r="E1908" s="1" t="s">
        <v>771</v>
      </c>
      <c r="F1908" s="1" t="s">
        <v>44</v>
      </c>
      <c r="G1908" s="1" t="s">
        <v>197</v>
      </c>
      <c r="H1908">
        <v>1</v>
      </c>
      <c r="I1908" s="1" t="s">
        <v>50</v>
      </c>
      <c r="J1908" s="1" t="s">
        <v>51</v>
      </c>
      <c r="K1908" s="1" t="s">
        <v>51</v>
      </c>
      <c r="L1908" s="1" t="s">
        <v>52</v>
      </c>
      <c r="M1908" s="1" t="s">
        <v>65</v>
      </c>
      <c r="N1908" s="1" t="s">
        <v>54</v>
      </c>
      <c r="P1908" s="1" t="s">
        <v>302</v>
      </c>
      <c r="Q1908" s="1" t="s">
        <v>56</v>
      </c>
    </row>
    <row r="1909" spans="1:17" x14ac:dyDescent="0.25">
      <c r="A1909" s="1" t="s">
        <v>4099</v>
      </c>
      <c r="B1909" s="1" t="s">
        <v>4100</v>
      </c>
      <c r="C1909" s="1" t="s">
        <v>4101</v>
      </c>
      <c r="D1909" s="1" t="s">
        <v>2537</v>
      </c>
      <c r="E1909" s="1" t="s">
        <v>771</v>
      </c>
      <c r="F1909" s="1" t="s">
        <v>44</v>
      </c>
      <c r="G1909" s="1" t="s">
        <v>169</v>
      </c>
      <c r="H1909">
        <v>1</v>
      </c>
      <c r="I1909" s="1" t="s">
        <v>50</v>
      </c>
      <c r="J1909" s="1" t="s">
        <v>51</v>
      </c>
      <c r="K1909" s="1" t="s">
        <v>51</v>
      </c>
      <c r="L1909" s="1" t="s">
        <v>52</v>
      </c>
      <c r="M1909" s="1" t="s">
        <v>65</v>
      </c>
      <c r="N1909" s="1" t="s">
        <v>54</v>
      </c>
      <c r="P1909" s="1" t="s">
        <v>302</v>
      </c>
      <c r="Q1909" s="1" t="s">
        <v>56</v>
      </c>
    </row>
    <row r="1910" spans="1:17" x14ac:dyDescent="0.25">
      <c r="A1910" s="1" t="s">
        <v>4102</v>
      </c>
      <c r="B1910" s="1" t="s">
        <v>4103</v>
      </c>
      <c r="C1910" s="1" t="s">
        <v>4104</v>
      </c>
      <c r="D1910" s="1" t="s">
        <v>3319</v>
      </c>
      <c r="E1910" s="1" t="s">
        <v>771</v>
      </c>
      <c r="F1910" s="1" t="s">
        <v>44</v>
      </c>
      <c r="G1910" s="1" t="s">
        <v>49</v>
      </c>
      <c r="H1910">
        <v>1</v>
      </c>
      <c r="I1910" s="1" t="s">
        <v>50</v>
      </c>
      <c r="J1910" s="1" t="s">
        <v>51</v>
      </c>
      <c r="K1910" s="1" t="s">
        <v>51</v>
      </c>
      <c r="L1910" s="1" t="s">
        <v>52</v>
      </c>
      <c r="M1910" s="1" t="s">
        <v>65</v>
      </c>
      <c r="N1910" s="1" t="s">
        <v>54</v>
      </c>
      <c r="P1910" s="1" t="s">
        <v>302</v>
      </c>
      <c r="Q1910" s="1" t="s">
        <v>56</v>
      </c>
    </row>
    <row r="1911" spans="1:17" x14ac:dyDescent="0.25">
      <c r="A1911" s="1" t="s">
        <v>4102</v>
      </c>
      <c r="B1911" s="1" t="s">
        <v>4103</v>
      </c>
      <c r="C1911" s="1" t="s">
        <v>4104</v>
      </c>
      <c r="D1911" s="1" t="s">
        <v>3319</v>
      </c>
      <c r="E1911" s="1" t="s">
        <v>771</v>
      </c>
      <c r="F1911" s="1" t="s">
        <v>44</v>
      </c>
      <c r="G1911" s="1" t="s">
        <v>197</v>
      </c>
      <c r="H1911">
        <v>1</v>
      </c>
      <c r="I1911" s="1" t="s">
        <v>50</v>
      </c>
      <c r="J1911" s="1" t="s">
        <v>51</v>
      </c>
      <c r="K1911" s="1" t="s">
        <v>51</v>
      </c>
      <c r="L1911" s="1" t="s">
        <v>52</v>
      </c>
      <c r="M1911" s="1" t="s">
        <v>65</v>
      </c>
      <c r="N1911" s="1" t="s">
        <v>54</v>
      </c>
      <c r="P1911" s="1" t="s">
        <v>302</v>
      </c>
      <c r="Q1911" s="1" t="s">
        <v>56</v>
      </c>
    </row>
    <row r="1912" spans="1:17" x14ac:dyDescent="0.25">
      <c r="A1912" s="1" t="s">
        <v>4102</v>
      </c>
      <c r="B1912" s="1" t="s">
        <v>4103</v>
      </c>
      <c r="C1912" s="1" t="s">
        <v>4104</v>
      </c>
      <c r="D1912" s="1" t="s">
        <v>3319</v>
      </c>
      <c r="E1912" s="1" t="s">
        <v>771</v>
      </c>
      <c r="F1912" s="1" t="s">
        <v>44</v>
      </c>
      <c r="G1912" s="1" t="s">
        <v>169</v>
      </c>
      <c r="H1912">
        <v>1</v>
      </c>
      <c r="I1912" s="1" t="s">
        <v>50</v>
      </c>
      <c r="J1912" s="1" t="s">
        <v>51</v>
      </c>
      <c r="K1912" s="1" t="s">
        <v>51</v>
      </c>
      <c r="L1912" s="1" t="s">
        <v>52</v>
      </c>
      <c r="M1912" s="1" t="s">
        <v>65</v>
      </c>
      <c r="N1912" s="1" t="s">
        <v>54</v>
      </c>
      <c r="P1912" s="1" t="s">
        <v>302</v>
      </c>
      <c r="Q1912" s="1" t="s">
        <v>56</v>
      </c>
    </row>
    <row r="1913" spans="1:17" x14ac:dyDescent="0.25">
      <c r="A1913" s="1" t="s">
        <v>4106</v>
      </c>
      <c r="B1913" s="1" t="s">
        <v>4107</v>
      </c>
      <c r="C1913" s="1" t="s">
        <v>4108</v>
      </c>
      <c r="D1913" s="1" t="s">
        <v>3319</v>
      </c>
      <c r="E1913" s="1" t="s">
        <v>771</v>
      </c>
      <c r="F1913" s="1" t="s">
        <v>44</v>
      </c>
      <c r="G1913" s="1" t="s">
        <v>49</v>
      </c>
      <c r="H1913">
        <v>1</v>
      </c>
      <c r="I1913" s="1" t="s">
        <v>50</v>
      </c>
      <c r="J1913" s="1" t="s">
        <v>51</v>
      </c>
      <c r="K1913" s="1" t="s">
        <v>51</v>
      </c>
      <c r="L1913" s="1" t="s">
        <v>52</v>
      </c>
      <c r="M1913" s="1" t="s">
        <v>65</v>
      </c>
      <c r="N1913" s="1" t="s">
        <v>54</v>
      </c>
      <c r="P1913" s="1" t="s">
        <v>302</v>
      </c>
      <c r="Q1913" s="1" t="s">
        <v>56</v>
      </c>
    </row>
    <row r="1914" spans="1:17" x14ac:dyDescent="0.25">
      <c r="A1914" s="1" t="s">
        <v>4106</v>
      </c>
      <c r="B1914" s="1" t="s">
        <v>4107</v>
      </c>
      <c r="C1914" s="1" t="s">
        <v>4108</v>
      </c>
      <c r="D1914" s="1" t="s">
        <v>3319</v>
      </c>
      <c r="E1914" s="1" t="s">
        <v>771</v>
      </c>
      <c r="F1914" s="1" t="s">
        <v>44</v>
      </c>
      <c r="G1914" s="1" t="s">
        <v>197</v>
      </c>
      <c r="H1914">
        <v>1</v>
      </c>
      <c r="I1914" s="1" t="s">
        <v>50</v>
      </c>
      <c r="J1914" s="1" t="s">
        <v>51</v>
      </c>
      <c r="K1914" s="1" t="s">
        <v>51</v>
      </c>
      <c r="L1914" s="1" t="s">
        <v>52</v>
      </c>
      <c r="M1914" s="1" t="s">
        <v>65</v>
      </c>
      <c r="N1914" s="1" t="s">
        <v>54</v>
      </c>
      <c r="P1914" s="1" t="s">
        <v>302</v>
      </c>
      <c r="Q1914" s="1" t="s">
        <v>56</v>
      </c>
    </row>
    <row r="1915" spans="1:17" x14ac:dyDescent="0.25">
      <c r="A1915" s="1" t="s">
        <v>4106</v>
      </c>
      <c r="B1915" s="1" t="s">
        <v>4107</v>
      </c>
      <c r="C1915" s="1" t="s">
        <v>4108</v>
      </c>
      <c r="D1915" s="1" t="s">
        <v>3319</v>
      </c>
      <c r="E1915" s="1" t="s">
        <v>771</v>
      </c>
      <c r="F1915" s="1" t="s">
        <v>44</v>
      </c>
      <c r="G1915" s="1" t="s">
        <v>169</v>
      </c>
      <c r="H1915">
        <v>1</v>
      </c>
      <c r="I1915" s="1" t="s">
        <v>50</v>
      </c>
      <c r="J1915" s="1" t="s">
        <v>51</v>
      </c>
      <c r="K1915" s="1" t="s">
        <v>51</v>
      </c>
      <c r="L1915" s="1" t="s">
        <v>52</v>
      </c>
      <c r="M1915" s="1" t="s">
        <v>65</v>
      </c>
      <c r="N1915" s="1" t="s">
        <v>54</v>
      </c>
      <c r="P1915" s="1" t="s">
        <v>302</v>
      </c>
      <c r="Q1915" s="1" t="s">
        <v>56</v>
      </c>
    </row>
    <row r="1916" spans="1:17" x14ac:dyDescent="0.25">
      <c r="A1916" s="1" t="s">
        <v>4110</v>
      </c>
      <c r="B1916" s="1" t="s">
        <v>4111</v>
      </c>
      <c r="C1916" s="1" t="s">
        <v>4112</v>
      </c>
      <c r="D1916" s="1" t="s">
        <v>3319</v>
      </c>
      <c r="E1916" s="1" t="s">
        <v>771</v>
      </c>
      <c r="F1916" s="1" t="s">
        <v>44</v>
      </c>
      <c r="G1916" s="1" t="s">
        <v>49</v>
      </c>
      <c r="H1916">
        <v>1</v>
      </c>
      <c r="I1916" s="1" t="s">
        <v>50</v>
      </c>
      <c r="J1916" s="1" t="s">
        <v>51</v>
      </c>
      <c r="K1916" s="1" t="s">
        <v>51</v>
      </c>
      <c r="L1916" s="1" t="s">
        <v>360</v>
      </c>
      <c r="M1916" s="1" t="s">
        <v>65</v>
      </c>
      <c r="N1916" s="1" t="s">
        <v>54</v>
      </c>
      <c r="P1916" s="1" t="s">
        <v>302</v>
      </c>
      <c r="Q1916" s="1" t="s">
        <v>122</v>
      </c>
    </row>
    <row r="1917" spans="1:17" x14ac:dyDescent="0.25">
      <c r="A1917" s="1" t="s">
        <v>4110</v>
      </c>
      <c r="B1917" s="1" t="s">
        <v>4111</v>
      </c>
      <c r="C1917" s="1" t="s">
        <v>4112</v>
      </c>
      <c r="D1917" s="1" t="s">
        <v>3319</v>
      </c>
      <c r="E1917" s="1" t="s">
        <v>771</v>
      </c>
      <c r="F1917" s="1" t="s">
        <v>44</v>
      </c>
      <c r="G1917" s="1" t="s">
        <v>197</v>
      </c>
      <c r="H1917">
        <v>1</v>
      </c>
      <c r="I1917" s="1" t="s">
        <v>50</v>
      </c>
      <c r="J1917" s="1" t="s">
        <v>51</v>
      </c>
      <c r="K1917" s="1" t="s">
        <v>51</v>
      </c>
      <c r="L1917" s="1" t="s">
        <v>360</v>
      </c>
      <c r="M1917" s="1" t="s">
        <v>65</v>
      </c>
      <c r="N1917" s="1" t="s">
        <v>54</v>
      </c>
      <c r="P1917" s="1" t="s">
        <v>302</v>
      </c>
      <c r="Q1917" s="1" t="s">
        <v>122</v>
      </c>
    </row>
    <row r="1918" spans="1:17" x14ac:dyDescent="0.25">
      <c r="A1918" s="1" t="s">
        <v>4110</v>
      </c>
      <c r="B1918" s="1" t="s">
        <v>4111</v>
      </c>
      <c r="C1918" s="1" t="s">
        <v>4112</v>
      </c>
      <c r="D1918" s="1" t="s">
        <v>3319</v>
      </c>
      <c r="E1918" s="1" t="s">
        <v>771</v>
      </c>
      <c r="F1918" s="1" t="s">
        <v>44</v>
      </c>
      <c r="G1918" s="1" t="s">
        <v>169</v>
      </c>
      <c r="H1918">
        <v>1</v>
      </c>
      <c r="I1918" s="1" t="s">
        <v>50</v>
      </c>
      <c r="J1918" s="1" t="s">
        <v>51</v>
      </c>
      <c r="K1918" s="1" t="s">
        <v>51</v>
      </c>
      <c r="L1918" s="1" t="s">
        <v>360</v>
      </c>
      <c r="M1918" s="1" t="s">
        <v>65</v>
      </c>
      <c r="N1918" s="1" t="s">
        <v>54</v>
      </c>
      <c r="P1918" s="1" t="s">
        <v>302</v>
      </c>
      <c r="Q1918" s="1" t="s">
        <v>122</v>
      </c>
    </row>
    <row r="1919" spans="1:17" x14ac:dyDescent="0.25">
      <c r="A1919" s="1" t="s">
        <v>4114</v>
      </c>
      <c r="B1919" s="1" t="s">
        <v>4115</v>
      </c>
      <c r="C1919" s="1" t="s">
        <v>4116</v>
      </c>
      <c r="D1919" s="1" t="s">
        <v>3597</v>
      </c>
      <c r="E1919" s="1" t="s">
        <v>771</v>
      </c>
      <c r="F1919" s="1" t="s">
        <v>44</v>
      </c>
      <c r="G1919" s="1" t="s">
        <v>93</v>
      </c>
      <c r="H1919">
        <v>1</v>
      </c>
      <c r="I1919" s="1" t="s">
        <v>50</v>
      </c>
      <c r="J1919" s="1" t="s">
        <v>183</v>
      </c>
      <c r="K1919" s="1" t="s">
        <v>184</v>
      </c>
      <c r="L1919" s="1" t="s">
        <v>52</v>
      </c>
      <c r="M1919" s="1" t="s">
        <v>65</v>
      </c>
      <c r="N1919" s="1" t="s">
        <v>274</v>
      </c>
      <c r="P1919" s="1" t="s">
        <v>302</v>
      </c>
      <c r="Q1919" s="1" t="s">
        <v>122</v>
      </c>
    </row>
    <row r="1920" spans="1:17" x14ac:dyDescent="0.25">
      <c r="A1920" s="1" t="s">
        <v>4114</v>
      </c>
      <c r="B1920" s="1" t="s">
        <v>4115</v>
      </c>
      <c r="C1920" s="1" t="s">
        <v>4116</v>
      </c>
      <c r="D1920" s="1" t="s">
        <v>3597</v>
      </c>
      <c r="E1920" s="1" t="s">
        <v>771</v>
      </c>
      <c r="F1920" s="1" t="s">
        <v>44</v>
      </c>
      <c r="G1920" s="1" t="s">
        <v>169</v>
      </c>
      <c r="H1920">
        <v>1</v>
      </c>
      <c r="I1920" s="1" t="s">
        <v>50</v>
      </c>
      <c r="J1920" s="1" t="s">
        <v>183</v>
      </c>
      <c r="K1920" s="1" t="s">
        <v>184</v>
      </c>
      <c r="L1920" s="1" t="s">
        <v>52</v>
      </c>
      <c r="M1920" s="1" t="s">
        <v>65</v>
      </c>
      <c r="N1920" s="1" t="s">
        <v>274</v>
      </c>
      <c r="P1920" s="1" t="s">
        <v>302</v>
      </c>
      <c r="Q1920" s="1" t="s">
        <v>122</v>
      </c>
    </row>
    <row r="1921" spans="1:17" x14ac:dyDescent="0.25">
      <c r="A1921" s="1" t="s">
        <v>4117</v>
      </c>
      <c r="B1921" s="1" t="s">
        <v>4118</v>
      </c>
      <c r="C1921" s="1" t="s">
        <v>4119</v>
      </c>
      <c r="D1921" s="1" t="s">
        <v>2940</v>
      </c>
      <c r="E1921" s="1" t="s">
        <v>771</v>
      </c>
      <c r="F1921" s="1" t="s">
        <v>44</v>
      </c>
      <c r="G1921" s="1" t="s">
        <v>49</v>
      </c>
      <c r="H1921">
        <v>1</v>
      </c>
      <c r="I1921" s="1" t="s">
        <v>50</v>
      </c>
      <c r="J1921" s="1" t="s">
        <v>51</v>
      </c>
      <c r="K1921" s="1" t="s">
        <v>51</v>
      </c>
      <c r="L1921" s="1" t="s">
        <v>52</v>
      </c>
      <c r="M1921" s="1" t="s">
        <v>65</v>
      </c>
      <c r="N1921" s="1" t="s">
        <v>194</v>
      </c>
      <c r="O1921" s="1" t="s">
        <v>3021</v>
      </c>
      <c r="P1921" s="1" t="s">
        <v>302</v>
      </c>
      <c r="Q1921" s="1" t="s">
        <v>56</v>
      </c>
    </row>
    <row r="1922" spans="1:17" x14ac:dyDescent="0.25">
      <c r="A1922" s="1" t="s">
        <v>4117</v>
      </c>
      <c r="B1922" s="1" t="s">
        <v>4118</v>
      </c>
      <c r="C1922" s="1" t="s">
        <v>4119</v>
      </c>
      <c r="D1922" s="1" t="s">
        <v>2940</v>
      </c>
      <c r="E1922" s="1" t="s">
        <v>771</v>
      </c>
      <c r="F1922" s="1" t="s">
        <v>44</v>
      </c>
      <c r="G1922" s="1" t="s">
        <v>197</v>
      </c>
      <c r="H1922">
        <v>1</v>
      </c>
      <c r="I1922" s="1" t="s">
        <v>50</v>
      </c>
      <c r="J1922" s="1" t="s">
        <v>51</v>
      </c>
      <c r="K1922" s="1" t="s">
        <v>51</v>
      </c>
      <c r="L1922" s="1" t="s">
        <v>52</v>
      </c>
      <c r="M1922" s="1" t="s">
        <v>65</v>
      </c>
      <c r="N1922" s="1" t="s">
        <v>194</v>
      </c>
      <c r="O1922" s="1" t="s">
        <v>3021</v>
      </c>
      <c r="P1922" s="1" t="s">
        <v>302</v>
      </c>
      <c r="Q1922" s="1" t="s">
        <v>56</v>
      </c>
    </row>
    <row r="1923" spans="1:17" x14ac:dyDescent="0.25">
      <c r="A1923" s="1" t="s">
        <v>4117</v>
      </c>
      <c r="B1923" s="1" t="s">
        <v>4118</v>
      </c>
      <c r="C1923" s="1" t="s">
        <v>4119</v>
      </c>
      <c r="D1923" s="1" t="s">
        <v>2940</v>
      </c>
      <c r="E1923" s="1" t="s">
        <v>771</v>
      </c>
      <c r="F1923" s="1" t="s">
        <v>44</v>
      </c>
      <c r="G1923" s="1" t="s">
        <v>169</v>
      </c>
      <c r="H1923">
        <v>1</v>
      </c>
      <c r="I1923" s="1" t="s">
        <v>50</v>
      </c>
      <c r="J1923" s="1" t="s">
        <v>51</v>
      </c>
      <c r="K1923" s="1" t="s">
        <v>51</v>
      </c>
      <c r="L1923" s="1" t="s">
        <v>52</v>
      </c>
      <c r="M1923" s="1" t="s">
        <v>65</v>
      </c>
      <c r="N1923" s="1" t="s">
        <v>194</v>
      </c>
      <c r="O1923" s="1" t="s">
        <v>3021</v>
      </c>
      <c r="P1923" s="1" t="s">
        <v>302</v>
      </c>
      <c r="Q1923" s="1" t="s">
        <v>56</v>
      </c>
    </row>
    <row r="1924" spans="1:17" x14ac:dyDescent="0.25">
      <c r="A1924" s="1" t="s">
        <v>4120</v>
      </c>
      <c r="B1924" s="1" t="s">
        <v>4121</v>
      </c>
      <c r="C1924" s="1" t="s">
        <v>4122</v>
      </c>
      <c r="D1924" s="1" t="s">
        <v>2940</v>
      </c>
      <c r="E1924" s="1" t="s">
        <v>771</v>
      </c>
      <c r="F1924" s="1" t="s">
        <v>50</v>
      </c>
      <c r="G1924" s="1" t="s">
        <v>49</v>
      </c>
      <c r="H1924">
        <v>1</v>
      </c>
      <c r="I1924" s="1" t="s">
        <v>50</v>
      </c>
      <c r="J1924" s="1" t="s">
        <v>51</v>
      </c>
      <c r="K1924" s="1" t="s">
        <v>51</v>
      </c>
      <c r="L1924" s="1" t="s">
        <v>52</v>
      </c>
      <c r="M1924" s="1" t="s">
        <v>65</v>
      </c>
      <c r="N1924" s="1" t="s">
        <v>194</v>
      </c>
      <c r="O1924" s="1" t="s">
        <v>3172</v>
      </c>
      <c r="P1924" s="1" t="s">
        <v>55</v>
      </c>
      <c r="Q1924" s="1" t="s">
        <v>56</v>
      </c>
    </row>
    <row r="1925" spans="1:17" x14ac:dyDescent="0.25">
      <c r="A1925" s="1" t="s">
        <v>4120</v>
      </c>
      <c r="B1925" s="1" t="s">
        <v>4121</v>
      </c>
      <c r="C1925" s="1" t="s">
        <v>4122</v>
      </c>
      <c r="D1925" s="1" t="s">
        <v>2940</v>
      </c>
      <c r="E1925" s="1" t="s">
        <v>771</v>
      </c>
      <c r="F1925" s="1" t="s">
        <v>50</v>
      </c>
      <c r="G1925" s="1" t="s">
        <v>197</v>
      </c>
      <c r="H1925">
        <v>1</v>
      </c>
      <c r="I1925" s="1" t="s">
        <v>50</v>
      </c>
      <c r="J1925" s="1" t="s">
        <v>51</v>
      </c>
      <c r="K1925" s="1" t="s">
        <v>51</v>
      </c>
      <c r="L1925" s="1" t="s">
        <v>52</v>
      </c>
      <c r="M1925" s="1" t="s">
        <v>65</v>
      </c>
      <c r="N1925" s="1" t="s">
        <v>194</v>
      </c>
      <c r="O1925" s="1" t="s">
        <v>3172</v>
      </c>
      <c r="P1925" s="1" t="s">
        <v>55</v>
      </c>
      <c r="Q1925" s="1" t="s">
        <v>56</v>
      </c>
    </row>
    <row r="1926" spans="1:17" x14ac:dyDescent="0.25">
      <c r="A1926" s="1" t="s">
        <v>4120</v>
      </c>
      <c r="B1926" s="1" t="s">
        <v>4121</v>
      </c>
      <c r="C1926" s="1" t="s">
        <v>4122</v>
      </c>
      <c r="D1926" s="1" t="s">
        <v>2940</v>
      </c>
      <c r="E1926" s="1" t="s">
        <v>771</v>
      </c>
      <c r="F1926" s="1" t="s">
        <v>50</v>
      </c>
      <c r="G1926" s="1" t="s">
        <v>169</v>
      </c>
      <c r="H1926">
        <v>1</v>
      </c>
      <c r="I1926" s="1" t="s">
        <v>50</v>
      </c>
      <c r="J1926" s="1" t="s">
        <v>51</v>
      </c>
      <c r="K1926" s="1" t="s">
        <v>51</v>
      </c>
      <c r="L1926" s="1" t="s">
        <v>52</v>
      </c>
      <c r="M1926" s="1" t="s">
        <v>65</v>
      </c>
      <c r="N1926" s="1" t="s">
        <v>194</v>
      </c>
      <c r="O1926" s="1" t="s">
        <v>3172</v>
      </c>
      <c r="P1926" s="1" t="s">
        <v>55</v>
      </c>
      <c r="Q1926" s="1" t="s">
        <v>56</v>
      </c>
    </row>
    <row r="1927" spans="1:17" x14ac:dyDescent="0.25">
      <c r="A1927" s="1" t="s">
        <v>4123</v>
      </c>
      <c r="B1927" s="1" t="s">
        <v>4124</v>
      </c>
      <c r="C1927" s="1" t="s">
        <v>4125</v>
      </c>
      <c r="D1927" s="1" t="s">
        <v>2940</v>
      </c>
      <c r="E1927" s="1" t="s">
        <v>771</v>
      </c>
      <c r="F1927" s="1" t="s">
        <v>44</v>
      </c>
      <c r="G1927" s="1" t="s">
        <v>49</v>
      </c>
      <c r="H1927">
        <v>1</v>
      </c>
      <c r="I1927" s="1" t="s">
        <v>50</v>
      </c>
      <c r="J1927" s="1" t="s">
        <v>51</v>
      </c>
      <c r="K1927" s="1" t="s">
        <v>51</v>
      </c>
      <c r="L1927" s="1" t="s">
        <v>52</v>
      </c>
      <c r="M1927" s="1" t="s">
        <v>65</v>
      </c>
      <c r="N1927" s="1" t="s">
        <v>194</v>
      </c>
      <c r="O1927" s="1" t="s">
        <v>2945</v>
      </c>
      <c r="P1927" s="1" t="s">
        <v>302</v>
      </c>
      <c r="Q1927" s="1" t="s">
        <v>56</v>
      </c>
    </row>
    <row r="1928" spans="1:17" x14ac:dyDescent="0.25">
      <c r="A1928" s="1" t="s">
        <v>4123</v>
      </c>
      <c r="B1928" s="1" t="s">
        <v>4124</v>
      </c>
      <c r="C1928" s="1" t="s">
        <v>4125</v>
      </c>
      <c r="D1928" s="1" t="s">
        <v>2940</v>
      </c>
      <c r="E1928" s="1" t="s">
        <v>771</v>
      </c>
      <c r="F1928" s="1" t="s">
        <v>44</v>
      </c>
      <c r="G1928" s="1" t="s">
        <v>197</v>
      </c>
      <c r="H1928">
        <v>1</v>
      </c>
      <c r="I1928" s="1" t="s">
        <v>50</v>
      </c>
      <c r="J1928" s="1" t="s">
        <v>51</v>
      </c>
      <c r="K1928" s="1" t="s">
        <v>51</v>
      </c>
      <c r="L1928" s="1" t="s">
        <v>52</v>
      </c>
      <c r="M1928" s="1" t="s">
        <v>65</v>
      </c>
      <c r="N1928" s="1" t="s">
        <v>194</v>
      </c>
      <c r="O1928" s="1" t="s">
        <v>2945</v>
      </c>
      <c r="P1928" s="1" t="s">
        <v>302</v>
      </c>
      <c r="Q1928" s="1" t="s">
        <v>56</v>
      </c>
    </row>
    <row r="1929" spans="1:17" x14ac:dyDescent="0.25">
      <c r="A1929" s="1" t="s">
        <v>4123</v>
      </c>
      <c r="B1929" s="1" t="s">
        <v>4124</v>
      </c>
      <c r="C1929" s="1" t="s">
        <v>4125</v>
      </c>
      <c r="D1929" s="1" t="s">
        <v>2940</v>
      </c>
      <c r="E1929" s="1" t="s">
        <v>771</v>
      </c>
      <c r="F1929" s="1" t="s">
        <v>44</v>
      </c>
      <c r="G1929" s="1" t="s">
        <v>169</v>
      </c>
      <c r="H1929">
        <v>1</v>
      </c>
      <c r="I1929" s="1" t="s">
        <v>50</v>
      </c>
      <c r="J1929" s="1" t="s">
        <v>51</v>
      </c>
      <c r="K1929" s="1" t="s">
        <v>51</v>
      </c>
      <c r="L1929" s="1" t="s">
        <v>52</v>
      </c>
      <c r="M1929" s="1" t="s">
        <v>65</v>
      </c>
      <c r="N1929" s="1" t="s">
        <v>194</v>
      </c>
      <c r="O1929" s="1" t="s">
        <v>2945</v>
      </c>
      <c r="P1929" s="1" t="s">
        <v>302</v>
      </c>
      <c r="Q1929" s="1" t="s">
        <v>56</v>
      </c>
    </row>
    <row r="1930" spans="1:17" x14ac:dyDescent="0.25">
      <c r="A1930" s="1" t="s">
        <v>4128</v>
      </c>
      <c r="B1930" s="1" t="s">
        <v>4129</v>
      </c>
      <c r="C1930" s="1" t="s">
        <v>4130</v>
      </c>
      <c r="D1930" s="1" t="s">
        <v>2944</v>
      </c>
      <c r="E1930" s="1" t="s">
        <v>771</v>
      </c>
      <c r="F1930" s="1" t="s">
        <v>44</v>
      </c>
      <c r="G1930" s="1" t="s">
        <v>49</v>
      </c>
      <c r="H1930">
        <v>1</v>
      </c>
      <c r="I1930" s="1" t="s">
        <v>50</v>
      </c>
      <c r="J1930" s="1" t="s">
        <v>51</v>
      </c>
      <c r="K1930" s="1" t="s">
        <v>51</v>
      </c>
      <c r="L1930" s="1" t="s">
        <v>52</v>
      </c>
      <c r="M1930" s="1" t="s">
        <v>53</v>
      </c>
      <c r="N1930" s="1" t="s">
        <v>54</v>
      </c>
      <c r="P1930" s="1" t="s">
        <v>302</v>
      </c>
      <c r="Q1930" s="1" t="s">
        <v>56</v>
      </c>
    </row>
    <row r="1931" spans="1:17" x14ac:dyDescent="0.25">
      <c r="A1931" s="1" t="s">
        <v>4128</v>
      </c>
      <c r="B1931" s="1" t="s">
        <v>4129</v>
      </c>
      <c r="C1931" s="1" t="s">
        <v>4130</v>
      </c>
      <c r="D1931" s="1" t="s">
        <v>2944</v>
      </c>
      <c r="E1931" s="1" t="s">
        <v>771</v>
      </c>
      <c r="F1931" s="1" t="s">
        <v>44</v>
      </c>
      <c r="G1931" s="1" t="s">
        <v>169</v>
      </c>
      <c r="H1931">
        <v>1</v>
      </c>
      <c r="I1931" s="1" t="s">
        <v>50</v>
      </c>
      <c r="J1931" s="1" t="s">
        <v>51</v>
      </c>
      <c r="K1931" s="1" t="s">
        <v>51</v>
      </c>
      <c r="L1931" s="1" t="s">
        <v>52</v>
      </c>
      <c r="M1931" s="1" t="s">
        <v>53</v>
      </c>
      <c r="N1931" s="1" t="s">
        <v>54</v>
      </c>
      <c r="P1931" s="1" t="s">
        <v>302</v>
      </c>
      <c r="Q1931" s="1" t="s">
        <v>56</v>
      </c>
    </row>
    <row r="1932" spans="1:17" x14ac:dyDescent="0.25">
      <c r="A1932" s="1" t="s">
        <v>4131</v>
      </c>
      <c r="B1932" s="1" t="s">
        <v>4132</v>
      </c>
      <c r="C1932" s="1" t="s">
        <v>4133</v>
      </c>
      <c r="D1932" s="1" t="s">
        <v>2944</v>
      </c>
      <c r="E1932" s="1" t="s">
        <v>771</v>
      </c>
      <c r="F1932" s="1" t="s">
        <v>44</v>
      </c>
      <c r="G1932" s="1" t="s">
        <v>49</v>
      </c>
      <c r="H1932">
        <v>1</v>
      </c>
      <c r="I1932" s="1" t="s">
        <v>50</v>
      </c>
      <c r="J1932" s="1" t="s">
        <v>51</v>
      </c>
      <c r="K1932" s="1" t="s">
        <v>51</v>
      </c>
      <c r="L1932" s="1" t="s">
        <v>52</v>
      </c>
      <c r="M1932" s="1" t="s">
        <v>65</v>
      </c>
      <c r="N1932" s="1" t="s">
        <v>194</v>
      </c>
      <c r="O1932" s="1" t="s">
        <v>2649</v>
      </c>
      <c r="P1932" s="1" t="s">
        <v>55</v>
      </c>
      <c r="Q1932" s="1" t="s">
        <v>56</v>
      </c>
    </row>
    <row r="1933" spans="1:17" x14ac:dyDescent="0.25">
      <c r="A1933" s="1" t="s">
        <v>4131</v>
      </c>
      <c r="B1933" s="1" t="s">
        <v>4132</v>
      </c>
      <c r="C1933" s="1" t="s">
        <v>4133</v>
      </c>
      <c r="D1933" s="1" t="s">
        <v>2944</v>
      </c>
      <c r="E1933" s="1" t="s">
        <v>771</v>
      </c>
      <c r="F1933" s="1" t="s">
        <v>44</v>
      </c>
      <c r="G1933" s="1" t="s">
        <v>169</v>
      </c>
      <c r="H1933">
        <v>1</v>
      </c>
      <c r="I1933" s="1" t="s">
        <v>50</v>
      </c>
      <c r="J1933" s="1" t="s">
        <v>51</v>
      </c>
      <c r="K1933" s="1" t="s">
        <v>51</v>
      </c>
      <c r="L1933" s="1" t="s">
        <v>52</v>
      </c>
      <c r="M1933" s="1" t="s">
        <v>65</v>
      </c>
      <c r="N1933" s="1" t="s">
        <v>194</v>
      </c>
      <c r="O1933" s="1" t="s">
        <v>2649</v>
      </c>
      <c r="P1933" s="1" t="s">
        <v>55</v>
      </c>
      <c r="Q1933" s="1" t="s">
        <v>56</v>
      </c>
    </row>
    <row r="1934" spans="1:17" x14ac:dyDescent="0.25">
      <c r="A1934" s="1" t="s">
        <v>4134</v>
      </c>
      <c r="B1934" s="1" t="s">
        <v>4135</v>
      </c>
      <c r="C1934" s="1" t="s">
        <v>4136</v>
      </c>
      <c r="D1934" s="1" t="s">
        <v>2944</v>
      </c>
      <c r="E1934" s="1" t="s">
        <v>771</v>
      </c>
      <c r="F1934" s="1" t="s">
        <v>44</v>
      </c>
      <c r="G1934" s="1" t="s">
        <v>49</v>
      </c>
      <c r="H1934">
        <v>1</v>
      </c>
      <c r="I1934" s="1" t="s">
        <v>50</v>
      </c>
      <c r="J1934" s="1" t="s">
        <v>51</v>
      </c>
      <c r="K1934" s="1" t="s">
        <v>51</v>
      </c>
      <c r="L1934" s="1" t="s">
        <v>52</v>
      </c>
      <c r="M1934" s="1" t="s">
        <v>65</v>
      </c>
      <c r="N1934" s="1" t="s">
        <v>194</v>
      </c>
      <c r="O1934" s="1" t="s">
        <v>4138</v>
      </c>
      <c r="P1934" s="1" t="s">
        <v>55</v>
      </c>
      <c r="Q1934" s="1" t="s">
        <v>56</v>
      </c>
    </row>
    <row r="1935" spans="1:17" x14ac:dyDescent="0.25">
      <c r="A1935" s="1" t="s">
        <v>4134</v>
      </c>
      <c r="B1935" s="1" t="s">
        <v>4135</v>
      </c>
      <c r="C1935" s="1" t="s">
        <v>4136</v>
      </c>
      <c r="D1935" s="1" t="s">
        <v>2944</v>
      </c>
      <c r="E1935" s="1" t="s">
        <v>771</v>
      </c>
      <c r="F1935" s="1" t="s">
        <v>44</v>
      </c>
      <c r="G1935" s="1" t="s">
        <v>197</v>
      </c>
      <c r="H1935">
        <v>1</v>
      </c>
      <c r="I1935" s="1" t="s">
        <v>50</v>
      </c>
      <c r="J1935" s="1" t="s">
        <v>51</v>
      </c>
      <c r="K1935" s="1" t="s">
        <v>51</v>
      </c>
      <c r="L1935" s="1" t="s">
        <v>52</v>
      </c>
      <c r="M1935" s="1" t="s">
        <v>65</v>
      </c>
      <c r="N1935" s="1" t="s">
        <v>194</v>
      </c>
      <c r="O1935" s="1" t="s">
        <v>4138</v>
      </c>
      <c r="P1935" s="1" t="s">
        <v>55</v>
      </c>
      <c r="Q1935" s="1" t="s">
        <v>56</v>
      </c>
    </row>
    <row r="1936" spans="1:17" x14ac:dyDescent="0.25">
      <c r="A1936" s="1" t="s">
        <v>4134</v>
      </c>
      <c r="B1936" s="1" t="s">
        <v>4135</v>
      </c>
      <c r="C1936" s="1" t="s">
        <v>4136</v>
      </c>
      <c r="D1936" s="1" t="s">
        <v>2944</v>
      </c>
      <c r="E1936" s="1" t="s">
        <v>771</v>
      </c>
      <c r="F1936" s="1" t="s">
        <v>44</v>
      </c>
      <c r="G1936" s="1" t="s">
        <v>169</v>
      </c>
      <c r="H1936">
        <v>1</v>
      </c>
      <c r="I1936" s="1" t="s">
        <v>50</v>
      </c>
      <c r="J1936" s="1" t="s">
        <v>51</v>
      </c>
      <c r="K1936" s="1" t="s">
        <v>51</v>
      </c>
      <c r="L1936" s="1" t="s">
        <v>52</v>
      </c>
      <c r="M1936" s="1" t="s">
        <v>65</v>
      </c>
      <c r="N1936" s="1" t="s">
        <v>194</v>
      </c>
      <c r="O1936" s="1" t="s">
        <v>4138</v>
      </c>
      <c r="P1936" s="1" t="s">
        <v>55</v>
      </c>
      <c r="Q1936" s="1" t="s">
        <v>56</v>
      </c>
    </row>
    <row r="1937" spans="1:17" x14ac:dyDescent="0.25">
      <c r="A1937" s="1" t="s">
        <v>4139</v>
      </c>
      <c r="B1937" s="1" t="s">
        <v>4140</v>
      </c>
      <c r="C1937" s="1" t="s">
        <v>4141</v>
      </c>
      <c r="D1937" s="1" t="s">
        <v>2944</v>
      </c>
      <c r="E1937" s="1" t="s">
        <v>771</v>
      </c>
      <c r="F1937" s="1" t="s">
        <v>44</v>
      </c>
      <c r="G1937" s="1" t="s">
        <v>49</v>
      </c>
      <c r="H1937">
        <v>1</v>
      </c>
      <c r="I1937" s="1" t="s">
        <v>50</v>
      </c>
      <c r="J1937" s="1" t="s">
        <v>51</v>
      </c>
      <c r="K1937" s="1" t="s">
        <v>51</v>
      </c>
      <c r="L1937" s="1" t="s">
        <v>52</v>
      </c>
      <c r="M1937" s="1" t="s">
        <v>65</v>
      </c>
      <c r="N1937" s="1" t="s">
        <v>194</v>
      </c>
      <c r="O1937" s="1" t="s">
        <v>4142</v>
      </c>
      <c r="P1937" s="1" t="s">
        <v>302</v>
      </c>
      <c r="Q1937" s="1" t="s">
        <v>56</v>
      </c>
    </row>
    <row r="1938" spans="1:17" x14ac:dyDescent="0.25">
      <c r="A1938" s="1" t="s">
        <v>4139</v>
      </c>
      <c r="B1938" s="1" t="s">
        <v>4140</v>
      </c>
      <c r="C1938" s="1" t="s">
        <v>4141</v>
      </c>
      <c r="D1938" s="1" t="s">
        <v>2944</v>
      </c>
      <c r="E1938" s="1" t="s">
        <v>771</v>
      </c>
      <c r="F1938" s="1" t="s">
        <v>44</v>
      </c>
      <c r="G1938" s="1" t="s">
        <v>197</v>
      </c>
      <c r="H1938">
        <v>1</v>
      </c>
      <c r="I1938" s="1" t="s">
        <v>50</v>
      </c>
      <c r="J1938" s="1" t="s">
        <v>51</v>
      </c>
      <c r="K1938" s="1" t="s">
        <v>51</v>
      </c>
      <c r="L1938" s="1" t="s">
        <v>52</v>
      </c>
      <c r="M1938" s="1" t="s">
        <v>65</v>
      </c>
      <c r="N1938" s="1" t="s">
        <v>194</v>
      </c>
      <c r="O1938" s="1" t="s">
        <v>4142</v>
      </c>
      <c r="P1938" s="1" t="s">
        <v>302</v>
      </c>
      <c r="Q1938" s="1" t="s">
        <v>56</v>
      </c>
    </row>
    <row r="1939" spans="1:17" x14ac:dyDescent="0.25">
      <c r="A1939" s="1" t="s">
        <v>4139</v>
      </c>
      <c r="B1939" s="1" t="s">
        <v>4140</v>
      </c>
      <c r="C1939" s="1" t="s">
        <v>4141</v>
      </c>
      <c r="D1939" s="1" t="s">
        <v>2944</v>
      </c>
      <c r="E1939" s="1" t="s">
        <v>771</v>
      </c>
      <c r="F1939" s="1" t="s">
        <v>44</v>
      </c>
      <c r="G1939" s="1" t="s">
        <v>169</v>
      </c>
      <c r="H1939">
        <v>1</v>
      </c>
      <c r="I1939" s="1" t="s">
        <v>50</v>
      </c>
      <c r="J1939" s="1" t="s">
        <v>51</v>
      </c>
      <c r="K1939" s="1" t="s">
        <v>51</v>
      </c>
      <c r="L1939" s="1" t="s">
        <v>52</v>
      </c>
      <c r="M1939" s="1" t="s">
        <v>65</v>
      </c>
      <c r="N1939" s="1" t="s">
        <v>194</v>
      </c>
      <c r="O1939" s="1" t="s">
        <v>4142</v>
      </c>
      <c r="P1939" s="1" t="s">
        <v>302</v>
      </c>
      <c r="Q1939" s="1" t="s">
        <v>56</v>
      </c>
    </row>
    <row r="1940" spans="1:17" x14ac:dyDescent="0.25">
      <c r="A1940" s="1" t="s">
        <v>4143</v>
      </c>
      <c r="B1940" s="1" t="s">
        <v>4144</v>
      </c>
      <c r="C1940" s="1" t="s">
        <v>4145</v>
      </c>
      <c r="D1940" s="1" t="s">
        <v>2944</v>
      </c>
      <c r="E1940" s="1" t="s">
        <v>771</v>
      </c>
      <c r="F1940" s="1" t="s">
        <v>44</v>
      </c>
      <c r="G1940" s="1" t="s">
        <v>49</v>
      </c>
      <c r="H1940">
        <v>1</v>
      </c>
      <c r="I1940" s="1" t="s">
        <v>50</v>
      </c>
      <c r="J1940" s="1" t="s">
        <v>51</v>
      </c>
      <c r="K1940" s="1" t="s">
        <v>51</v>
      </c>
      <c r="L1940" s="1" t="s">
        <v>52</v>
      </c>
      <c r="M1940" s="1" t="s">
        <v>65</v>
      </c>
      <c r="N1940" s="1" t="s">
        <v>194</v>
      </c>
      <c r="O1940" s="1" t="s">
        <v>4146</v>
      </c>
      <c r="P1940" s="1" t="s">
        <v>302</v>
      </c>
      <c r="Q1940" s="1" t="s">
        <v>56</v>
      </c>
    </row>
    <row r="1941" spans="1:17" x14ac:dyDescent="0.25">
      <c r="A1941" s="1" t="s">
        <v>4143</v>
      </c>
      <c r="B1941" s="1" t="s">
        <v>4144</v>
      </c>
      <c r="C1941" s="1" t="s">
        <v>4145</v>
      </c>
      <c r="D1941" s="1" t="s">
        <v>2944</v>
      </c>
      <c r="E1941" s="1" t="s">
        <v>771</v>
      </c>
      <c r="F1941" s="1" t="s">
        <v>44</v>
      </c>
      <c r="G1941" s="1" t="s">
        <v>197</v>
      </c>
      <c r="H1941">
        <v>1</v>
      </c>
      <c r="I1941" s="1" t="s">
        <v>50</v>
      </c>
      <c r="J1941" s="1" t="s">
        <v>51</v>
      </c>
      <c r="K1941" s="1" t="s">
        <v>51</v>
      </c>
      <c r="L1941" s="1" t="s">
        <v>52</v>
      </c>
      <c r="M1941" s="1" t="s">
        <v>65</v>
      </c>
      <c r="N1941" s="1" t="s">
        <v>194</v>
      </c>
      <c r="O1941" s="1" t="s">
        <v>4146</v>
      </c>
      <c r="P1941" s="1" t="s">
        <v>302</v>
      </c>
      <c r="Q1941" s="1" t="s">
        <v>56</v>
      </c>
    </row>
    <row r="1942" spans="1:17" x14ac:dyDescent="0.25">
      <c r="A1942" s="1" t="s">
        <v>4143</v>
      </c>
      <c r="B1942" s="1" t="s">
        <v>4144</v>
      </c>
      <c r="C1942" s="1" t="s">
        <v>4145</v>
      </c>
      <c r="D1942" s="1" t="s">
        <v>2944</v>
      </c>
      <c r="E1942" s="1" t="s">
        <v>771</v>
      </c>
      <c r="F1942" s="1" t="s">
        <v>44</v>
      </c>
      <c r="G1942" s="1" t="s">
        <v>169</v>
      </c>
      <c r="H1942">
        <v>1</v>
      </c>
      <c r="I1942" s="1" t="s">
        <v>50</v>
      </c>
      <c r="J1942" s="1" t="s">
        <v>51</v>
      </c>
      <c r="K1942" s="1" t="s">
        <v>51</v>
      </c>
      <c r="L1942" s="1" t="s">
        <v>52</v>
      </c>
      <c r="M1942" s="1" t="s">
        <v>65</v>
      </c>
      <c r="N1942" s="1" t="s">
        <v>194</v>
      </c>
      <c r="O1942" s="1" t="s">
        <v>4146</v>
      </c>
      <c r="P1942" s="1" t="s">
        <v>302</v>
      </c>
      <c r="Q1942" s="1" t="s">
        <v>56</v>
      </c>
    </row>
    <row r="1943" spans="1:17" x14ac:dyDescent="0.25">
      <c r="A1943" s="1" t="s">
        <v>4147</v>
      </c>
      <c r="B1943" s="1" t="s">
        <v>4148</v>
      </c>
      <c r="C1943" s="1" t="s">
        <v>4149</v>
      </c>
      <c r="D1943" s="1" t="s">
        <v>3025</v>
      </c>
      <c r="E1943" s="1" t="s">
        <v>771</v>
      </c>
      <c r="F1943" s="1" t="s">
        <v>44</v>
      </c>
      <c r="G1943" s="1" t="s">
        <v>49</v>
      </c>
      <c r="H1943">
        <v>1</v>
      </c>
      <c r="I1943" s="1" t="s">
        <v>50</v>
      </c>
      <c r="J1943" s="1" t="s">
        <v>51</v>
      </c>
      <c r="K1943" s="1" t="s">
        <v>51</v>
      </c>
      <c r="L1943" s="1" t="s">
        <v>52</v>
      </c>
      <c r="M1943" s="1" t="s">
        <v>65</v>
      </c>
      <c r="N1943" s="1" t="s">
        <v>194</v>
      </c>
      <c r="O1943" s="1" t="s">
        <v>4150</v>
      </c>
      <c r="P1943" s="1" t="s">
        <v>302</v>
      </c>
      <c r="Q1943" s="1" t="s">
        <v>56</v>
      </c>
    </row>
    <row r="1944" spans="1:17" x14ac:dyDescent="0.25">
      <c r="A1944" s="1" t="s">
        <v>4147</v>
      </c>
      <c r="B1944" s="1" t="s">
        <v>4148</v>
      </c>
      <c r="C1944" s="1" t="s">
        <v>4149</v>
      </c>
      <c r="D1944" s="1" t="s">
        <v>3025</v>
      </c>
      <c r="E1944" s="1" t="s">
        <v>771</v>
      </c>
      <c r="F1944" s="1" t="s">
        <v>44</v>
      </c>
      <c r="G1944" s="1" t="s">
        <v>197</v>
      </c>
      <c r="H1944">
        <v>2</v>
      </c>
      <c r="I1944" s="1" t="s">
        <v>50</v>
      </c>
      <c r="J1944" s="1" t="s">
        <v>51</v>
      </c>
      <c r="K1944" s="1" t="s">
        <v>51</v>
      </c>
      <c r="L1944" s="1" t="s">
        <v>52</v>
      </c>
      <c r="M1944" s="1" t="s">
        <v>65</v>
      </c>
      <c r="N1944" s="1" t="s">
        <v>194</v>
      </c>
      <c r="O1944" s="1" t="s">
        <v>4150</v>
      </c>
      <c r="P1944" s="1" t="s">
        <v>302</v>
      </c>
      <c r="Q1944" s="1" t="s">
        <v>56</v>
      </c>
    </row>
    <row r="1945" spans="1:17" x14ac:dyDescent="0.25">
      <c r="A1945" s="1" t="s">
        <v>4147</v>
      </c>
      <c r="B1945" s="1" t="s">
        <v>4148</v>
      </c>
      <c r="C1945" s="1" t="s">
        <v>4149</v>
      </c>
      <c r="D1945" s="1" t="s">
        <v>3025</v>
      </c>
      <c r="E1945" s="1" t="s">
        <v>771</v>
      </c>
      <c r="F1945" s="1" t="s">
        <v>44</v>
      </c>
      <c r="G1945" s="1" t="s">
        <v>169</v>
      </c>
      <c r="H1945">
        <v>1</v>
      </c>
      <c r="I1945" s="1" t="s">
        <v>50</v>
      </c>
      <c r="J1945" s="1" t="s">
        <v>51</v>
      </c>
      <c r="K1945" s="1" t="s">
        <v>51</v>
      </c>
      <c r="L1945" s="1" t="s">
        <v>52</v>
      </c>
      <c r="M1945" s="1" t="s">
        <v>65</v>
      </c>
      <c r="N1945" s="1" t="s">
        <v>194</v>
      </c>
      <c r="O1945" s="1" t="s">
        <v>4150</v>
      </c>
      <c r="P1945" s="1" t="s">
        <v>302</v>
      </c>
      <c r="Q1945" s="1" t="s">
        <v>56</v>
      </c>
    </row>
    <row r="1946" spans="1:17" x14ac:dyDescent="0.25">
      <c r="A1946" s="1" t="s">
        <v>4151</v>
      </c>
      <c r="B1946" s="1" t="s">
        <v>4152</v>
      </c>
      <c r="C1946" s="1" t="s">
        <v>4153</v>
      </c>
      <c r="D1946" s="1" t="s">
        <v>3025</v>
      </c>
      <c r="E1946" s="1" t="s">
        <v>771</v>
      </c>
      <c r="F1946" s="1" t="s">
        <v>44</v>
      </c>
      <c r="G1946" s="1" t="s">
        <v>49</v>
      </c>
      <c r="H1946">
        <v>1</v>
      </c>
      <c r="I1946" s="1" t="s">
        <v>50</v>
      </c>
      <c r="J1946" s="1" t="s">
        <v>51</v>
      </c>
      <c r="K1946" s="1" t="s">
        <v>51</v>
      </c>
      <c r="L1946" s="1" t="s">
        <v>52</v>
      </c>
      <c r="M1946" s="1" t="s">
        <v>65</v>
      </c>
      <c r="N1946" s="1" t="s">
        <v>194</v>
      </c>
      <c r="O1946" s="1" t="s">
        <v>4154</v>
      </c>
      <c r="P1946" s="1" t="s">
        <v>302</v>
      </c>
      <c r="Q1946" s="1" t="s">
        <v>56</v>
      </c>
    </row>
    <row r="1947" spans="1:17" x14ac:dyDescent="0.25">
      <c r="A1947" s="1" t="s">
        <v>4151</v>
      </c>
      <c r="B1947" s="1" t="s">
        <v>4152</v>
      </c>
      <c r="C1947" s="1" t="s">
        <v>4153</v>
      </c>
      <c r="D1947" s="1" t="s">
        <v>3025</v>
      </c>
      <c r="E1947" s="1" t="s">
        <v>771</v>
      </c>
      <c r="F1947" s="1" t="s">
        <v>44</v>
      </c>
      <c r="G1947" s="1" t="s">
        <v>197</v>
      </c>
      <c r="H1947">
        <v>1</v>
      </c>
      <c r="I1947" s="1" t="s">
        <v>50</v>
      </c>
      <c r="J1947" s="1" t="s">
        <v>51</v>
      </c>
      <c r="K1947" s="1" t="s">
        <v>51</v>
      </c>
      <c r="L1947" s="1" t="s">
        <v>52</v>
      </c>
      <c r="M1947" s="1" t="s">
        <v>65</v>
      </c>
      <c r="N1947" s="1" t="s">
        <v>194</v>
      </c>
      <c r="O1947" s="1" t="s">
        <v>4154</v>
      </c>
      <c r="P1947" s="1" t="s">
        <v>302</v>
      </c>
      <c r="Q1947" s="1" t="s">
        <v>56</v>
      </c>
    </row>
    <row r="1948" spans="1:17" x14ac:dyDescent="0.25">
      <c r="A1948" s="1" t="s">
        <v>4151</v>
      </c>
      <c r="B1948" s="1" t="s">
        <v>4152</v>
      </c>
      <c r="C1948" s="1" t="s">
        <v>4153</v>
      </c>
      <c r="D1948" s="1" t="s">
        <v>3025</v>
      </c>
      <c r="E1948" s="1" t="s">
        <v>771</v>
      </c>
      <c r="F1948" s="1" t="s">
        <v>44</v>
      </c>
      <c r="G1948" s="1" t="s">
        <v>169</v>
      </c>
      <c r="H1948">
        <v>1</v>
      </c>
      <c r="I1948" s="1" t="s">
        <v>50</v>
      </c>
      <c r="J1948" s="1" t="s">
        <v>51</v>
      </c>
      <c r="K1948" s="1" t="s">
        <v>51</v>
      </c>
      <c r="L1948" s="1" t="s">
        <v>52</v>
      </c>
      <c r="M1948" s="1" t="s">
        <v>65</v>
      </c>
      <c r="N1948" s="1" t="s">
        <v>194</v>
      </c>
      <c r="O1948" s="1" t="s">
        <v>4154</v>
      </c>
      <c r="P1948" s="1" t="s">
        <v>302</v>
      </c>
      <c r="Q1948" s="1" t="s">
        <v>56</v>
      </c>
    </row>
    <row r="1949" spans="1:17" x14ac:dyDescent="0.25">
      <c r="A1949" s="1" t="s">
        <v>4155</v>
      </c>
      <c r="B1949" s="1" t="s">
        <v>4156</v>
      </c>
      <c r="C1949" s="1" t="s">
        <v>4157</v>
      </c>
      <c r="D1949" s="1" t="s">
        <v>3025</v>
      </c>
      <c r="E1949" s="1" t="s">
        <v>771</v>
      </c>
      <c r="F1949" s="1" t="s">
        <v>44</v>
      </c>
      <c r="G1949" s="1" t="s">
        <v>49</v>
      </c>
      <c r="H1949">
        <v>1</v>
      </c>
      <c r="I1949" s="1" t="s">
        <v>50</v>
      </c>
      <c r="J1949" s="1" t="s">
        <v>51</v>
      </c>
      <c r="K1949" s="1" t="s">
        <v>51</v>
      </c>
      <c r="L1949" s="1" t="s">
        <v>52</v>
      </c>
      <c r="M1949" s="1" t="s">
        <v>65</v>
      </c>
      <c r="N1949" s="1" t="s">
        <v>194</v>
      </c>
      <c r="O1949" s="1" t="s">
        <v>4158</v>
      </c>
      <c r="P1949" s="1" t="s">
        <v>302</v>
      </c>
      <c r="Q1949" s="1" t="s">
        <v>56</v>
      </c>
    </row>
    <row r="1950" spans="1:17" x14ac:dyDescent="0.25">
      <c r="A1950" s="1" t="s">
        <v>4155</v>
      </c>
      <c r="B1950" s="1" t="s">
        <v>4156</v>
      </c>
      <c r="C1950" s="1" t="s">
        <v>4157</v>
      </c>
      <c r="D1950" s="1" t="s">
        <v>3025</v>
      </c>
      <c r="E1950" s="1" t="s">
        <v>771</v>
      </c>
      <c r="F1950" s="1" t="s">
        <v>44</v>
      </c>
      <c r="G1950" s="1" t="s">
        <v>197</v>
      </c>
      <c r="H1950">
        <v>1</v>
      </c>
      <c r="I1950" s="1" t="s">
        <v>50</v>
      </c>
      <c r="J1950" s="1" t="s">
        <v>51</v>
      </c>
      <c r="K1950" s="1" t="s">
        <v>51</v>
      </c>
      <c r="L1950" s="1" t="s">
        <v>52</v>
      </c>
      <c r="M1950" s="1" t="s">
        <v>65</v>
      </c>
      <c r="N1950" s="1" t="s">
        <v>194</v>
      </c>
      <c r="O1950" s="1" t="s">
        <v>4158</v>
      </c>
      <c r="P1950" s="1" t="s">
        <v>302</v>
      </c>
      <c r="Q1950" s="1" t="s">
        <v>56</v>
      </c>
    </row>
    <row r="1951" spans="1:17" x14ac:dyDescent="0.25">
      <c r="A1951" s="1" t="s">
        <v>4155</v>
      </c>
      <c r="B1951" s="1" t="s">
        <v>4156</v>
      </c>
      <c r="C1951" s="1" t="s">
        <v>4157</v>
      </c>
      <c r="D1951" s="1" t="s">
        <v>3025</v>
      </c>
      <c r="E1951" s="1" t="s">
        <v>771</v>
      </c>
      <c r="F1951" s="1" t="s">
        <v>44</v>
      </c>
      <c r="G1951" s="1" t="s">
        <v>169</v>
      </c>
      <c r="H1951">
        <v>1</v>
      </c>
      <c r="I1951" s="1" t="s">
        <v>50</v>
      </c>
      <c r="J1951" s="1" t="s">
        <v>51</v>
      </c>
      <c r="K1951" s="1" t="s">
        <v>51</v>
      </c>
      <c r="L1951" s="1" t="s">
        <v>52</v>
      </c>
      <c r="M1951" s="1" t="s">
        <v>65</v>
      </c>
      <c r="N1951" s="1" t="s">
        <v>194</v>
      </c>
      <c r="O1951" s="1" t="s">
        <v>4158</v>
      </c>
      <c r="P1951" s="1" t="s">
        <v>302</v>
      </c>
      <c r="Q1951" s="1" t="s">
        <v>56</v>
      </c>
    </row>
    <row r="1952" spans="1:17" x14ac:dyDescent="0.25">
      <c r="A1952" s="1" t="s">
        <v>4159</v>
      </c>
      <c r="B1952" s="1" t="s">
        <v>4160</v>
      </c>
      <c r="C1952" s="1" t="s">
        <v>4161</v>
      </c>
      <c r="D1952" s="1" t="s">
        <v>3328</v>
      </c>
      <c r="E1952" s="1" t="s">
        <v>771</v>
      </c>
      <c r="F1952" s="1" t="s">
        <v>44</v>
      </c>
      <c r="G1952" s="1" t="s">
        <v>49</v>
      </c>
      <c r="H1952">
        <v>1</v>
      </c>
      <c r="I1952" s="1" t="s">
        <v>50</v>
      </c>
      <c r="J1952" s="1" t="s">
        <v>51</v>
      </c>
      <c r="K1952" s="1" t="s">
        <v>51</v>
      </c>
      <c r="L1952" s="1" t="s">
        <v>52</v>
      </c>
      <c r="M1952" s="1" t="s">
        <v>65</v>
      </c>
      <c r="N1952" s="1" t="s">
        <v>194</v>
      </c>
      <c r="O1952" s="1" t="s">
        <v>4158</v>
      </c>
      <c r="P1952" s="1" t="s">
        <v>302</v>
      </c>
      <c r="Q1952" s="1" t="s">
        <v>56</v>
      </c>
    </row>
    <row r="1953" spans="1:17" x14ac:dyDescent="0.25">
      <c r="A1953" s="1" t="s">
        <v>4159</v>
      </c>
      <c r="B1953" s="1" t="s">
        <v>4160</v>
      </c>
      <c r="C1953" s="1" t="s">
        <v>4161</v>
      </c>
      <c r="D1953" s="1" t="s">
        <v>3328</v>
      </c>
      <c r="E1953" s="1" t="s">
        <v>771</v>
      </c>
      <c r="F1953" s="1" t="s">
        <v>44</v>
      </c>
      <c r="G1953" s="1" t="s">
        <v>197</v>
      </c>
      <c r="H1953">
        <v>1</v>
      </c>
      <c r="I1953" s="1" t="s">
        <v>50</v>
      </c>
      <c r="J1953" s="1" t="s">
        <v>51</v>
      </c>
      <c r="K1953" s="1" t="s">
        <v>51</v>
      </c>
      <c r="L1953" s="1" t="s">
        <v>52</v>
      </c>
      <c r="M1953" s="1" t="s">
        <v>65</v>
      </c>
      <c r="N1953" s="1" t="s">
        <v>194</v>
      </c>
      <c r="O1953" s="1" t="s">
        <v>4158</v>
      </c>
      <c r="P1953" s="1" t="s">
        <v>302</v>
      </c>
      <c r="Q1953" s="1" t="s">
        <v>56</v>
      </c>
    </row>
    <row r="1954" spans="1:17" x14ac:dyDescent="0.25">
      <c r="A1954" s="1" t="s">
        <v>4159</v>
      </c>
      <c r="B1954" s="1" t="s">
        <v>4160</v>
      </c>
      <c r="C1954" s="1" t="s">
        <v>4161</v>
      </c>
      <c r="D1954" s="1" t="s">
        <v>3328</v>
      </c>
      <c r="E1954" s="1" t="s">
        <v>771</v>
      </c>
      <c r="F1954" s="1" t="s">
        <v>44</v>
      </c>
      <c r="G1954" s="1" t="s">
        <v>169</v>
      </c>
      <c r="H1954">
        <v>1</v>
      </c>
      <c r="I1954" s="1" t="s">
        <v>50</v>
      </c>
      <c r="J1954" s="1" t="s">
        <v>51</v>
      </c>
      <c r="K1954" s="1" t="s">
        <v>51</v>
      </c>
      <c r="L1954" s="1" t="s">
        <v>52</v>
      </c>
      <c r="M1954" s="1" t="s">
        <v>65</v>
      </c>
      <c r="N1954" s="1" t="s">
        <v>194</v>
      </c>
      <c r="O1954" s="1" t="s">
        <v>4158</v>
      </c>
      <c r="P1954" s="1" t="s">
        <v>302</v>
      </c>
      <c r="Q1954" s="1" t="s">
        <v>56</v>
      </c>
    </row>
    <row r="1955" spans="1:17" x14ac:dyDescent="0.25">
      <c r="A1955" s="1" t="s">
        <v>4162</v>
      </c>
      <c r="B1955" s="1" t="s">
        <v>4163</v>
      </c>
      <c r="C1955" s="1" t="s">
        <v>4164</v>
      </c>
      <c r="D1955" s="1" t="s">
        <v>3328</v>
      </c>
      <c r="E1955" s="1" t="s">
        <v>771</v>
      </c>
      <c r="F1955" s="1" t="s">
        <v>44</v>
      </c>
      <c r="G1955" s="1" t="s">
        <v>49</v>
      </c>
      <c r="H1955">
        <v>1</v>
      </c>
      <c r="I1955" s="1" t="s">
        <v>50</v>
      </c>
      <c r="J1955" s="1" t="s">
        <v>51</v>
      </c>
      <c r="K1955" s="1" t="s">
        <v>51</v>
      </c>
      <c r="L1955" s="1" t="s">
        <v>52</v>
      </c>
      <c r="M1955" s="1" t="s">
        <v>65</v>
      </c>
      <c r="N1955" s="1" t="s">
        <v>194</v>
      </c>
      <c r="O1955" s="1" t="s">
        <v>3021</v>
      </c>
      <c r="P1955" s="1" t="s">
        <v>55</v>
      </c>
      <c r="Q1955" s="1" t="s">
        <v>56</v>
      </c>
    </row>
    <row r="1956" spans="1:17" x14ac:dyDescent="0.25">
      <c r="A1956" s="1" t="s">
        <v>4162</v>
      </c>
      <c r="B1956" s="1" t="s">
        <v>4163</v>
      </c>
      <c r="C1956" s="1" t="s">
        <v>4164</v>
      </c>
      <c r="D1956" s="1" t="s">
        <v>3328</v>
      </c>
      <c r="E1956" s="1" t="s">
        <v>771</v>
      </c>
      <c r="F1956" s="1" t="s">
        <v>44</v>
      </c>
      <c r="G1956" s="1" t="s">
        <v>197</v>
      </c>
      <c r="H1956">
        <v>1</v>
      </c>
      <c r="I1956" s="1" t="s">
        <v>50</v>
      </c>
      <c r="J1956" s="1" t="s">
        <v>51</v>
      </c>
      <c r="K1956" s="1" t="s">
        <v>51</v>
      </c>
      <c r="L1956" s="1" t="s">
        <v>52</v>
      </c>
      <c r="M1956" s="1" t="s">
        <v>65</v>
      </c>
      <c r="N1956" s="1" t="s">
        <v>194</v>
      </c>
      <c r="O1956" s="1" t="s">
        <v>3021</v>
      </c>
      <c r="P1956" s="1" t="s">
        <v>55</v>
      </c>
      <c r="Q1956" s="1" t="s">
        <v>56</v>
      </c>
    </row>
    <row r="1957" spans="1:17" x14ac:dyDescent="0.25">
      <c r="A1957" s="1" t="s">
        <v>4162</v>
      </c>
      <c r="B1957" s="1" t="s">
        <v>4163</v>
      </c>
      <c r="C1957" s="1" t="s">
        <v>4164</v>
      </c>
      <c r="D1957" s="1" t="s">
        <v>3328</v>
      </c>
      <c r="E1957" s="1" t="s">
        <v>771</v>
      </c>
      <c r="F1957" s="1" t="s">
        <v>44</v>
      </c>
      <c r="G1957" s="1" t="s">
        <v>169</v>
      </c>
      <c r="H1957">
        <v>1</v>
      </c>
      <c r="I1957" s="1" t="s">
        <v>50</v>
      </c>
      <c r="J1957" s="1" t="s">
        <v>51</v>
      </c>
      <c r="K1957" s="1" t="s">
        <v>51</v>
      </c>
      <c r="L1957" s="1" t="s">
        <v>52</v>
      </c>
      <c r="M1957" s="1" t="s">
        <v>65</v>
      </c>
      <c r="N1957" s="1" t="s">
        <v>194</v>
      </c>
      <c r="O1957" s="1" t="s">
        <v>3021</v>
      </c>
      <c r="P1957" s="1" t="s">
        <v>55</v>
      </c>
      <c r="Q1957" s="1" t="s">
        <v>56</v>
      </c>
    </row>
    <row r="1958" spans="1:17" x14ac:dyDescent="0.25">
      <c r="A1958" s="1" t="s">
        <v>4165</v>
      </c>
      <c r="B1958" s="1" t="s">
        <v>4166</v>
      </c>
      <c r="C1958" s="1" t="s">
        <v>4167</v>
      </c>
      <c r="D1958" s="1" t="s">
        <v>3570</v>
      </c>
      <c r="E1958" s="1" t="s">
        <v>771</v>
      </c>
      <c r="F1958" s="1" t="s">
        <v>44</v>
      </c>
      <c r="G1958" s="1" t="s">
        <v>49</v>
      </c>
      <c r="H1958">
        <v>1</v>
      </c>
      <c r="I1958" s="1" t="s">
        <v>50</v>
      </c>
      <c r="J1958" s="1" t="s">
        <v>51</v>
      </c>
      <c r="K1958" s="1" t="s">
        <v>51</v>
      </c>
      <c r="L1958" s="1" t="s">
        <v>52</v>
      </c>
      <c r="M1958" s="1" t="s">
        <v>65</v>
      </c>
      <c r="N1958" s="1" t="s">
        <v>194</v>
      </c>
      <c r="O1958" s="1" t="s">
        <v>4168</v>
      </c>
      <c r="P1958" s="1" t="s">
        <v>302</v>
      </c>
      <c r="Q1958" s="1" t="s">
        <v>56</v>
      </c>
    </row>
    <row r="1959" spans="1:17" x14ac:dyDescent="0.25">
      <c r="A1959" s="1" t="s">
        <v>4165</v>
      </c>
      <c r="B1959" s="1" t="s">
        <v>4166</v>
      </c>
      <c r="C1959" s="1" t="s">
        <v>4167</v>
      </c>
      <c r="D1959" s="1" t="s">
        <v>3570</v>
      </c>
      <c r="E1959" s="1" t="s">
        <v>771</v>
      </c>
      <c r="F1959" s="1" t="s">
        <v>44</v>
      </c>
      <c r="G1959" s="1" t="s">
        <v>197</v>
      </c>
      <c r="H1959">
        <v>1</v>
      </c>
      <c r="I1959" s="1" t="s">
        <v>50</v>
      </c>
      <c r="J1959" s="1" t="s">
        <v>51</v>
      </c>
      <c r="K1959" s="1" t="s">
        <v>51</v>
      </c>
      <c r="L1959" s="1" t="s">
        <v>52</v>
      </c>
      <c r="M1959" s="1" t="s">
        <v>65</v>
      </c>
      <c r="N1959" s="1" t="s">
        <v>194</v>
      </c>
      <c r="O1959" s="1" t="s">
        <v>4168</v>
      </c>
      <c r="P1959" s="1" t="s">
        <v>302</v>
      </c>
      <c r="Q1959" s="1" t="s">
        <v>56</v>
      </c>
    </row>
    <row r="1960" spans="1:17" x14ac:dyDescent="0.25">
      <c r="A1960" s="1" t="s">
        <v>4165</v>
      </c>
      <c r="B1960" s="1" t="s">
        <v>4166</v>
      </c>
      <c r="C1960" s="1" t="s">
        <v>4167</v>
      </c>
      <c r="D1960" s="1" t="s">
        <v>3570</v>
      </c>
      <c r="E1960" s="1" t="s">
        <v>771</v>
      </c>
      <c r="F1960" s="1" t="s">
        <v>44</v>
      </c>
      <c r="G1960" s="1" t="s">
        <v>169</v>
      </c>
      <c r="H1960">
        <v>1</v>
      </c>
      <c r="I1960" s="1" t="s">
        <v>50</v>
      </c>
      <c r="J1960" s="1" t="s">
        <v>51</v>
      </c>
      <c r="K1960" s="1" t="s">
        <v>51</v>
      </c>
      <c r="L1960" s="1" t="s">
        <v>52</v>
      </c>
      <c r="M1960" s="1" t="s">
        <v>65</v>
      </c>
      <c r="N1960" s="1" t="s">
        <v>194</v>
      </c>
      <c r="O1960" s="1" t="s">
        <v>4168</v>
      </c>
      <c r="P1960" s="1" t="s">
        <v>302</v>
      </c>
      <c r="Q1960" s="1" t="s">
        <v>56</v>
      </c>
    </row>
    <row r="1961" spans="1:17" x14ac:dyDescent="0.25">
      <c r="A1961" s="1" t="s">
        <v>4169</v>
      </c>
      <c r="B1961" s="1" t="s">
        <v>4170</v>
      </c>
      <c r="C1961" s="1" t="s">
        <v>4171</v>
      </c>
      <c r="D1961" s="1" t="s">
        <v>3570</v>
      </c>
      <c r="E1961" s="1" t="s">
        <v>771</v>
      </c>
      <c r="F1961" s="1" t="s">
        <v>44</v>
      </c>
      <c r="G1961" s="1" t="s">
        <v>49</v>
      </c>
      <c r="H1961">
        <v>1</v>
      </c>
      <c r="I1961" s="1" t="s">
        <v>50</v>
      </c>
      <c r="J1961" s="1" t="s">
        <v>51</v>
      </c>
      <c r="K1961" s="1" t="s">
        <v>51</v>
      </c>
      <c r="L1961" s="1" t="s">
        <v>52</v>
      </c>
      <c r="M1961" s="1" t="s">
        <v>65</v>
      </c>
      <c r="N1961" s="1" t="s">
        <v>194</v>
      </c>
      <c r="O1961" s="1" t="s">
        <v>3566</v>
      </c>
      <c r="P1961" s="1" t="s">
        <v>302</v>
      </c>
      <c r="Q1961" s="1" t="s">
        <v>56</v>
      </c>
    </row>
    <row r="1962" spans="1:17" x14ac:dyDescent="0.25">
      <c r="A1962" s="1" t="s">
        <v>4169</v>
      </c>
      <c r="B1962" s="1" t="s">
        <v>4170</v>
      </c>
      <c r="C1962" s="1" t="s">
        <v>4171</v>
      </c>
      <c r="D1962" s="1" t="s">
        <v>3570</v>
      </c>
      <c r="E1962" s="1" t="s">
        <v>771</v>
      </c>
      <c r="F1962" s="1" t="s">
        <v>44</v>
      </c>
      <c r="G1962" s="1" t="s">
        <v>197</v>
      </c>
      <c r="H1962">
        <v>1</v>
      </c>
      <c r="I1962" s="1" t="s">
        <v>50</v>
      </c>
      <c r="J1962" s="1" t="s">
        <v>51</v>
      </c>
      <c r="K1962" s="1" t="s">
        <v>51</v>
      </c>
      <c r="L1962" s="1" t="s">
        <v>52</v>
      </c>
      <c r="M1962" s="1" t="s">
        <v>65</v>
      </c>
      <c r="N1962" s="1" t="s">
        <v>194</v>
      </c>
      <c r="O1962" s="1" t="s">
        <v>3566</v>
      </c>
      <c r="P1962" s="1" t="s">
        <v>302</v>
      </c>
      <c r="Q1962" s="1" t="s">
        <v>56</v>
      </c>
    </row>
    <row r="1963" spans="1:17" x14ac:dyDescent="0.25">
      <c r="A1963" s="1" t="s">
        <v>4169</v>
      </c>
      <c r="B1963" s="1" t="s">
        <v>4170</v>
      </c>
      <c r="C1963" s="1" t="s">
        <v>4171</v>
      </c>
      <c r="D1963" s="1" t="s">
        <v>3570</v>
      </c>
      <c r="E1963" s="1" t="s">
        <v>771</v>
      </c>
      <c r="F1963" s="1" t="s">
        <v>44</v>
      </c>
      <c r="G1963" s="1" t="s">
        <v>169</v>
      </c>
      <c r="H1963">
        <v>1</v>
      </c>
      <c r="I1963" s="1" t="s">
        <v>50</v>
      </c>
      <c r="J1963" s="1" t="s">
        <v>51</v>
      </c>
      <c r="K1963" s="1" t="s">
        <v>51</v>
      </c>
      <c r="L1963" s="1" t="s">
        <v>52</v>
      </c>
      <c r="M1963" s="1" t="s">
        <v>65</v>
      </c>
      <c r="N1963" s="1" t="s">
        <v>194</v>
      </c>
      <c r="O1963" s="1" t="s">
        <v>3566</v>
      </c>
      <c r="P1963" s="1" t="s">
        <v>302</v>
      </c>
      <c r="Q1963" s="1" t="s">
        <v>56</v>
      </c>
    </row>
    <row r="1964" spans="1:17" x14ac:dyDescent="0.25">
      <c r="A1964" s="1" t="s">
        <v>4173</v>
      </c>
      <c r="B1964" s="1" t="s">
        <v>4174</v>
      </c>
      <c r="C1964" s="1" t="s">
        <v>4175</v>
      </c>
      <c r="D1964" s="1" t="s">
        <v>2537</v>
      </c>
      <c r="E1964" s="1" t="s">
        <v>771</v>
      </c>
      <c r="F1964" s="1" t="s">
        <v>44</v>
      </c>
      <c r="G1964" s="1" t="s">
        <v>49</v>
      </c>
      <c r="H1964">
        <v>1</v>
      </c>
      <c r="I1964" s="1" t="s">
        <v>50</v>
      </c>
      <c r="J1964" s="1" t="s">
        <v>51</v>
      </c>
      <c r="K1964" s="1" t="s">
        <v>51</v>
      </c>
      <c r="L1964" s="1" t="s">
        <v>52</v>
      </c>
      <c r="M1964" s="1" t="s">
        <v>65</v>
      </c>
      <c r="N1964" s="1" t="s">
        <v>194</v>
      </c>
      <c r="O1964" s="1" t="s">
        <v>4177</v>
      </c>
      <c r="P1964" s="1" t="s">
        <v>302</v>
      </c>
      <c r="Q1964" s="1" t="s">
        <v>56</v>
      </c>
    </row>
    <row r="1965" spans="1:17" x14ac:dyDescent="0.25">
      <c r="A1965" s="1" t="s">
        <v>4173</v>
      </c>
      <c r="B1965" s="1" t="s">
        <v>4174</v>
      </c>
      <c r="C1965" s="1" t="s">
        <v>4175</v>
      </c>
      <c r="D1965" s="1" t="s">
        <v>2537</v>
      </c>
      <c r="E1965" s="1" t="s">
        <v>771</v>
      </c>
      <c r="F1965" s="1" t="s">
        <v>44</v>
      </c>
      <c r="G1965" s="1" t="s">
        <v>197</v>
      </c>
      <c r="H1965">
        <v>1</v>
      </c>
      <c r="I1965" s="1" t="s">
        <v>50</v>
      </c>
      <c r="J1965" s="1" t="s">
        <v>51</v>
      </c>
      <c r="K1965" s="1" t="s">
        <v>51</v>
      </c>
      <c r="L1965" s="1" t="s">
        <v>52</v>
      </c>
      <c r="M1965" s="1" t="s">
        <v>65</v>
      </c>
      <c r="N1965" s="1" t="s">
        <v>194</v>
      </c>
      <c r="O1965" s="1" t="s">
        <v>4177</v>
      </c>
      <c r="P1965" s="1" t="s">
        <v>302</v>
      </c>
      <c r="Q1965" s="1" t="s">
        <v>56</v>
      </c>
    </row>
    <row r="1966" spans="1:17" x14ac:dyDescent="0.25">
      <c r="A1966" s="1" t="s">
        <v>4173</v>
      </c>
      <c r="B1966" s="1" t="s">
        <v>4174</v>
      </c>
      <c r="C1966" s="1" t="s">
        <v>4175</v>
      </c>
      <c r="D1966" s="1" t="s">
        <v>2537</v>
      </c>
      <c r="E1966" s="1" t="s">
        <v>771</v>
      </c>
      <c r="F1966" s="1" t="s">
        <v>44</v>
      </c>
      <c r="G1966" s="1" t="s">
        <v>169</v>
      </c>
      <c r="H1966">
        <v>1</v>
      </c>
      <c r="I1966" s="1" t="s">
        <v>50</v>
      </c>
      <c r="J1966" s="1" t="s">
        <v>51</v>
      </c>
      <c r="K1966" s="1" t="s">
        <v>51</v>
      </c>
      <c r="L1966" s="1" t="s">
        <v>52</v>
      </c>
      <c r="M1966" s="1" t="s">
        <v>65</v>
      </c>
      <c r="N1966" s="1" t="s">
        <v>194</v>
      </c>
      <c r="O1966" s="1" t="s">
        <v>4177</v>
      </c>
      <c r="P1966" s="1" t="s">
        <v>302</v>
      </c>
      <c r="Q1966" s="1" t="s">
        <v>56</v>
      </c>
    </row>
    <row r="1967" spans="1:17" x14ac:dyDescent="0.25">
      <c r="A1967" s="1" t="s">
        <v>4178</v>
      </c>
      <c r="B1967" s="1" t="s">
        <v>4179</v>
      </c>
      <c r="C1967" s="1" t="s">
        <v>4180</v>
      </c>
      <c r="D1967" s="1" t="s">
        <v>3319</v>
      </c>
      <c r="E1967" s="1" t="s">
        <v>771</v>
      </c>
      <c r="F1967" s="1" t="s">
        <v>44</v>
      </c>
      <c r="G1967" s="1" t="s">
        <v>49</v>
      </c>
      <c r="H1967">
        <v>1</v>
      </c>
      <c r="I1967" s="1" t="s">
        <v>50</v>
      </c>
      <c r="J1967" s="1" t="s">
        <v>51</v>
      </c>
      <c r="K1967" s="1" t="s">
        <v>51</v>
      </c>
      <c r="L1967" s="1" t="s">
        <v>52</v>
      </c>
      <c r="M1967" s="1" t="s">
        <v>65</v>
      </c>
      <c r="N1967" s="1" t="s">
        <v>194</v>
      </c>
      <c r="O1967" s="1" t="s">
        <v>2649</v>
      </c>
      <c r="P1967" s="1" t="s">
        <v>302</v>
      </c>
      <c r="Q1967" s="1" t="s">
        <v>56</v>
      </c>
    </row>
    <row r="1968" spans="1:17" x14ac:dyDescent="0.25">
      <c r="A1968" s="1" t="s">
        <v>4178</v>
      </c>
      <c r="B1968" s="1" t="s">
        <v>4179</v>
      </c>
      <c r="C1968" s="1" t="s">
        <v>4180</v>
      </c>
      <c r="D1968" s="1" t="s">
        <v>3319</v>
      </c>
      <c r="E1968" s="1" t="s">
        <v>771</v>
      </c>
      <c r="F1968" s="1" t="s">
        <v>44</v>
      </c>
      <c r="G1968" s="1" t="s">
        <v>197</v>
      </c>
      <c r="H1968">
        <v>1</v>
      </c>
      <c r="I1968" s="1" t="s">
        <v>50</v>
      </c>
      <c r="J1968" s="1" t="s">
        <v>51</v>
      </c>
      <c r="K1968" s="1" t="s">
        <v>51</v>
      </c>
      <c r="L1968" s="1" t="s">
        <v>52</v>
      </c>
      <c r="M1968" s="1" t="s">
        <v>65</v>
      </c>
      <c r="N1968" s="1" t="s">
        <v>194</v>
      </c>
      <c r="O1968" s="1" t="s">
        <v>2649</v>
      </c>
      <c r="P1968" s="1" t="s">
        <v>302</v>
      </c>
      <c r="Q1968" s="1" t="s">
        <v>56</v>
      </c>
    </row>
    <row r="1969" spans="1:17" x14ac:dyDescent="0.25">
      <c r="A1969" s="1" t="s">
        <v>4178</v>
      </c>
      <c r="B1969" s="1" t="s">
        <v>4179</v>
      </c>
      <c r="C1969" s="1" t="s">
        <v>4180</v>
      </c>
      <c r="D1969" s="1" t="s">
        <v>3319</v>
      </c>
      <c r="E1969" s="1" t="s">
        <v>771</v>
      </c>
      <c r="F1969" s="1" t="s">
        <v>44</v>
      </c>
      <c r="G1969" s="1" t="s">
        <v>169</v>
      </c>
      <c r="H1969">
        <v>1</v>
      </c>
      <c r="I1969" s="1" t="s">
        <v>50</v>
      </c>
      <c r="J1969" s="1" t="s">
        <v>51</v>
      </c>
      <c r="K1969" s="1" t="s">
        <v>51</v>
      </c>
      <c r="L1969" s="1" t="s">
        <v>52</v>
      </c>
      <c r="M1969" s="1" t="s">
        <v>65</v>
      </c>
      <c r="N1969" s="1" t="s">
        <v>194</v>
      </c>
      <c r="O1969" s="1" t="s">
        <v>2649</v>
      </c>
      <c r="P1969" s="1" t="s">
        <v>302</v>
      </c>
      <c r="Q1969" s="1" t="s">
        <v>56</v>
      </c>
    </row>
    <row r="1970" spans="1:17" x14ac:dyDescent="0.25">
      <c r="A1970" s="1" t="s">
        <v>4182</v>
      </c>
      <c r="B1970" s="1" t="s">
        <v>4183</v>
      </c>
      <c r="C1970" s="1" t="s">
        <v>4184</v>
      </c>
      <c r="D1970" s="1" t="s">
        <v>3597</v>
      </c>
      <c r="E1970" s="1" t="s">
        <v>771</v>
      </c>
      <c r="F1970" s="1" t="s">
        <v>50</v>
      </c>
      <c r="G1970" s="1" t="s">
        <v>494</v>
      </c>
      <c r="H1970">
        <v>1</v>
      </c>
      <c r="I1970" s="1" t="s">
        <v>50</v>
      </c>
      <c r="J1970" s="1" t="s">
        <v>51</v>
      </c>
      <c r="K1970" s="1" t="s">
        <v>51</v>
      </c>
      <c r="L1970" s="1" t="s">
        <v>52</v>
      </c>
      <c r="M1970" s="1" t="s">
        <v>65</v>
      </c>
      <c r="N1970" s="1" t="s">
        <v>194</v>
      </c>
      <c r="O1970" s="1" t="s">
        <v>2743</v>
      </c>
      <c r="P1970" s="1" t="s">
        <v>302</v>
      </c>
      <c r="Q1970" s="1" t="s">
        <v>56</v>
      </c>
    </row>
    <row r="1971" spans="1:17" x14ac:dyDescent="0.25">
      <c r="A1971" s="1" t="s">
        <v>4182</v>
      </c>
      <c r="B1971" s="1" t="s">
        <v>4183</v>
      </c>
      <c r="C1971" s="1" t="s">
        <v>4184</v>
      </c>
      <c r="D1971" s="1" t="s">
        <v>3597</v>
      </c>
      <c r="E1971" s="1" t="s">
        <v>771</v>
      </c>
      <c r="F1971" s="1" t="s">
        <v>50</v>
      </c>
      <c r="G1971" s="1" t="s">
        <v>169</v>
      </c>
      <c r="H1971">
        <v>1</v>
      </c>
      <c r="I1971" s="1" t="s">
        <v>50</v>
      </c>
      <c r="J1971" s="1" t="s">
        <v>51</v>
      </c>
      <c r="K1971" s="1" t="s">
        <v>51</v>
      </c>
      <c r="L1971" s="1" t="s">
        <v>52</v>
      </c>
      <c r="M1971" s="1" t="s">
        <v>65</v>
      </c>
      <c r="N1971" s="1" t="s">
        <v>194</v>
      </c>
      <c r="O1971" s="1" t="s">
        <v>2743</v>
      </c>
      <c r="P1971" s="1" t="s">
        <v>302</v>
      </c>
      <c r="Q1971" s="1" t="s">
        <v>56</v>
      </c>
    </row>
    <row r="1972" spans="1:17" x14ac:dyDescent="0.25">
      <c r="A1972" s="1" t="s">
        <v>4186</v>
      </c>
      <c r="B1972" s="1" t="s">
        <v>4187</v>
      </c>
      <c r="C1972" s="1" t="s">
        <v>4188</v>
      </c>
      <c r="D1972" s="1" t="s">
        <v>3597</v>
      </c>
      <c r="E1972" s="1" t="s">
        <v>771</v>
      </c>
      <c r="F1972" s="1" t="s">
        <v>50</v>
      </c>
      <c r="G1972" s="1" t="s">
        <v>169</v>
      </c>
      <c r="H1972">
        <v>1</v>
      </c>
      <c r="I1972" s="1" t="s">
        <v>50</v>
      </c>
      <c r="J1972" s="1" t="s">
        <v>51</v>
      </c>
      <c r="K1972" s="1" t="s">
        <v>51</v>
      </c>
      <c r="L1972" s="1" t="s">
        <v>52</v>
      </c>
      <c r="M1972" s="1" t="s">
        <v>65</v>
      </c>
      <c r="N1972" s="1" t="s">
        <v>194</v>
      </c>
      <c r="O1972" s="1" t="s">
        <v>2743</v>
      </c>
      <c r="P1972" s="1" t="s">
        <v>356</v>
      </c>
      <c r="Q1972" s="1" t="s">
        <v>56</v>
      </c>
    </row>
    <row r="1973" spans="1:17" x14ac:dyDescent="0.25">
      <c r="A1973" s="1" t="s">
        <v>4186</v>
      </c>
      <c r="B1973" s="1" t="s">
        <v>4187</v>
      </c>
      <c r="C1973" s="1" t="s">
        <v>4188</v>
      </c>
      <c r="D1973" s="1" t="s">
        <v>3597</v>
      </c>
      <c r="E1973" s="1" t="s">
        <v>771</v>
      </c>
      <c r="F1973" s="1" t="s">
        <v>50</v>
      </c>
      <c r="G1973" s="1" t="s">
        <v>93</v>
      </c>
      <c r="H1973">
        <v>1</v>
      </c>
      <c r="I1973" s="1" t="s">
        <v>50</v>
      </c>
      <c r="J1973" s="1" t="s">
        <v>51</v>
      </c>
      <c r="K1973" s="1" t="s">
        <v>51</v>
      </c>
      <c r="L1973" s="1" t="s">
        <v>52</v>
      </c>
      <c r="M1973" s="1" t="s">
        <v>65</v>
      </c>
      <c r="N1973" s="1" t="s">
        <v>194</v>
      </c>
      <c r="O1973" s="1" t="s">
        <v>2743</v>
      </c>
      <c r="P1973" s="1" t="s">
        <v>356</v>
      </c>
      <c r="Q1973" s="1" t="s">
        <v>56</v>
      </c>
    </row>
    <row r="1974" spans="1:17" x14ac:dyDescent="0.25">
      <c r="A1974" s="1" t="s">
        <v>4189</v>
      </c>
      <c r="B1974" s="1" t="s">
        <v>4190</v>
      </c>
      <c r="C1974" s="1" t="s">
        <v>4191</v>
      </c>
      <c r="D1974" s="1" t="s">
        <v>2940</v>
      </c>
      <c r="E1974" s="1" t="s">
        <v>771</v>
      </c>
      <c r="F1974" s="1" t="s">
        <v>44</v>
      </c>
      <c r="G1974" s="1" t="s">
        <v>49</v>
      </c>
      <c r="H1974">
        <v>1</v>
      </c>
      <c r="I1974" s="1" t="s">
        <v>50</v>
      </c>
      <c r="J1974" s="1" t="s">
        <v>51</v>
      </c>
      <c r="K1974" s="1" t="s">
        <v>51</v>
      </c>
      <c r="L1974" s="1" t="s">
        <v>52</v>
      </c>
      <c r="M1974" s="1" t="s">
        <v>65</v>
      </c>
      <c r="N1974" s="1" t="s">
        <v>54</v>
      </c>
      <c r="P1974" s="1" t="s">
        <v>302</v>
      </c>
      <c r="Q1974" s="1" t="s">
        <v>56</v>
      </c>
    </row>
    <row r="1975" spans="1:17" x14ac:dyDescent="0.25">
      <c r="A1975" s="1" t="s">
        <v>4189</v>
      </c>
      <c r="B1975" s="1" t="s">
        <v>4190</v>
      </c>
      <c r="C1975" s="1" t="s">
        <v>4191</v>
      </c>
      <c r="D1975" s="1" t="s">
        <v>2940</v>
      </c>
      <c r="E1975" s="1" t="s">
        <v>771</v>
      </c>
      <c r="F1975" s="1" t="s">
        <v>44</v>
      </c>
      <c r="G1975" s="1" t="s">
        <v>197</v>
      </c>
      <c r="H1975">
        <v>1</v>
      </c>
      <c r="I1975" s="1" t="s">
        <v>50</v>
      </c>
      <c r="J1975" s="1" t="s">
        <v>51</v>
      </c>
      <c r="K1975" s="1" t="s">
        <v>51</v>
      </c>
      <c r="L1975" s="1" t="s">
        <v>52</v>
      </c>
      <c r="M1975" s="1" t="s">
        <v>65</v>
      </c>
      <c r="N1975" s="1" t="s">
        <v>54</v>
      </c>
      <c r="P1975" s="1" t="s">
        <v>302</v>
      </c>
      <c r="Q1975" s="1" t="s">
        <v>56</v>
      </c>
    </row>
    <row r="1976" spans="1:17" x14ac:dyDescent="0.25">
      <c r="A1976" s="1" t="s">
        <v>4189</v>
      </c>
      <c r="B1976" s="1" t="s">
        <v>4190</v>
      </c>
      <c r="C1976" s="1" t="s">
        <v>4191</v>
      </c>
      <c r="D1976" s="1" t="s">
        <v>2940</v>
      </c>
      <c r="E1976" s="1" t="s">
        <v>771</v>
      </c>
      <c r="F1976" s="1" t="s">
        <v>44</v>
      </c>
      <c r="G1976" s="1" t="s">
        <v>169</v>
      </c>
      <c r="H1976">
        <v>1</v>
      </c>
      <c r="I1976" s="1" t="s">
        <v>50</v>
      </c>
      <c r="J1976" s="1" t="s">
        <v>51</v>
      </c>
      <c r="K1976" s="1" t="s">
        <v>51</v>
      </c>
      <c r="L1976" s="1" t="s">
        <v>52</v>
      </c>
      <c r="M1976" s="1" t="s">
        <v>65</v>
      </c>
      <c r="N1976" s="1" t="s">
        <v>54</v>
      </c>
      <c r="P1976" s="1" t="s">
        <v>302</v>
      </c>
      <c r="Q1976" s="1" t="s">
        <v>56</v>
      </c>
    </row>
    <row r="1977" spans="1:17" x14ac:dyDescent="0.25">
      <c r="A1977" s="1" t="s">
        <v>4192</v>
      </c>
      <c r="B1977" s="1" t="s">
        <v>4193</v>
      </c>
      <c r="C1977" s="1" t="s">
        <v>4194</v>
      </c>
      <c r="D1977" s="1" t="s">
        <v>2940</v>
      </c>
      <c r="E1977" s="1" t="s">
        <v>771</v>
      </c>
      <c r="F1977" s="1" t="s">
        <v>44</v>
      </c>
      <c r="G1977" s="1" t="s">
        <v>49</v>
      </c>
      <c r="H1977">
        <v>1</v>
      </c>
      <c r="I1977" s="1" t="s">
        <v>50</v>
      </c>
      <c r="J1977" s="1" t="s">
        <v>51</v>
      </c>
      <c r="K1977" s="1" t="s">
        <v>51</v>
      </c>
      <c r="L1977" s="1" t="s">
        <v>52</v>
      </c>
      <c r="M1977" s="1" t="s">
        <v>65</v>
      </c>
      <c r="N1977" s="1" t="s">
        <v>54</v>
      </c>
      <c r="P1977" s="1" t="s">
        <v>302</v>
      </c>
      <c r="Q1977" s="1" t="s">
        <v>122</v>
      </c>
    </row>
    <row r="1978" spans="1:17" x14ac:dyDescent="0.25">
      <c r="A1978" s="1" t="s">
        <v>4192</v>
      </c>
      <c r="B1978" s="1" t="s">
        <v>4193</v>
      </c>
      <c r="C1978" s="1" t="s">
        <v>4194</v>
      </c>
      <c r="D1978" s="1" t="s">
        <v>2940</v>
      </c>
      <c r="E1978" s="1" t="s">
        <v>771</v>
      </c>
      <c r="F1978" s="1" t="s">
        <v>44</v>
      </c>
      <c r="G1978" s="1" t="s">
        <v>197</v>
      </c>
      <c r="H1978">
        <v>1</v>
      </c>
      <c r="I1978" s="1" t="s">
        <v>50</v>
      </c>
      <c r="J1978" s="1" t="s">
        <v>51</v>
      </c>
      <c r="K1978" s="1" t="s">
        <v>51</v>
      </c>
      <c r="L1978" s="1" t="s">
        <v>52</v>
      </c>
      <c r="M1978" s="1" t="s">
        <v>65</v>
      </c>
      <c r="N1978" s="1" t="s">
        <v>54</v>
      </c>
      <c r="P1978" s="1" t="s">
        <v>302</v>
      </c>
      <c r="Q1978" s="1" t="s">
        <v>122</v>
      </c>
    </row>
    <row r="1979" spans="1:17" x14ac:dyDescent="0.25">
      <c r="A1979" s="1" t="s">
        <v>4192</v>
      </c>
      <c r="B1979" s="1" t="s">
        <v>4193</v>
      </c>
      <c r="C1979" s="1" t="s">
        <v>4194</v>
      </c>
      <c r="D1979" s="1" t="s">
        <v>2940</v>
      </c>
      <c r="E1979" s="1" t="s">
        <v>771</v>
      </c>
      <c r="F1979" s="1" t="s">
        <v>44</v>
      </c>
      <c r="G1979" s="1" t="s">
        <v>169</v>
      </c>
      <c r="H1979">
        <v>1</v>
      </c>
      <c r="I1979" s="1" t="s">
        <v>50</v>
      </c>
      <c r="J1979" s="1" t="s">
        <v>51</v>
      </c>
      <c r="K1979" s="1" t="s">
        <v>51</v>
      </c>
      <c r="L1979" s="1" t="s">
        <v>52</v>
      </c>
      <c r="M1979" s="1" t="s">
        <v>65</v>
      </c>
      <c r="N1979" s="1" t="s">
        <v>54</v>
      </c>
      <c r="P1979" s="1" t="s">
        <v>302</v>
      </c>
      <c r="Q1979" s="1" t="s">
        <v>122</v>
      </c>
    </row>
    <row r="1980" spans="1:17" x14ac:dyDescent="0.25">
      <c r="A1980" s="1" t="s">
        <v>4195</v>
      </c>
      <c r="B1980" s="1" t="s">
        <v>4196</v>
      </c>
      <c r="C1980" s="1" t="s">
        <v>4197</v>
      </c>
      <c r="D1980" s="1" t="s">
        <v>2940</v>
      </c>
      <c r="E1980" s="1" t="s">
        <v>771</v>
      </c>
      <c r="F1980" s="1" t="s">
        <v>44</v>
      </c>
      <c r="G1980" s="1" t="s">
        <v>49</v>
      </c>
      <c r="H1980">
        <v>1</v>
      </c>
      <c r="I1980" s="1" t="s">
        <v>50</v>
      </c>
      <c r="J1980" s="1" t="s">
        <v>51</v>
      </c>
      <c r="K1980" s="1" t="s">
        <v>51</v>
      </c>
      <c r="L1980" s="1" t="s">
        <v>52</v>
      </c>
      <c r="M1980" s="1" t="s">
        <v>65</v>
      </c>
      <c r="N1980" s="1" t="s">
        <v>54</v>
      </c>
      <c r="P1980" s="1" t="s">
        <v>302</v>
      </c>
      <c r="Q1980" s="1" t="s">
        <v>56</v>
      </c>
    </row>
    <row r="1981" spans="1:17" x14ac:dyDescent="0.25">
      <c r="A1981" s="1" t="s">
        <v>4195</v>
      </c>
      <c r="B1981" s="1" t="s">
        <v>4196</v>
      </c>
      <c r="C1981" s="1" t="s">
        <v>4197</v>
      </c>
      <c r="D1981" s="1" t="s">
        <v>2940</v>
      </c>
      <c r="E1981" s="1" t="s">
        <v>771</v>
      </c>
      <c r="F1981" s="1" t="s">
        <v>44</v>
      </c>
      <c r="G1981" s="1" t="s">
        <v>197</v>
      </c>
      <c r="H1981">
        <v>1</v>
      </c>
      <c r="I1981" s="1" t="s">
        <v>50</v>
      </c>
      <c r="J1981" s="1" t="s">
        <v>51</v>
      </c>
      <c r="K1981" s="1" t="s">
        <v>51</v>
      </c>
      <c r="L1981" s="1" t="s">
        <v>52</v>
      </c>
      <c r="M1981" s="1" t="s">
        <v>65</v>
      </c>
      <c r="N1981" s="1" t="s">
        <v>54</v>
      </c>
      <c r="P1981" s="1" t="s">
        <v>302</v>
      </c>
      <c r="Q1981" s="1" t="s">
        <v>56</v>
      </c>
    </row>
    <row r="1982" spans="1:17" x14ac:dyDescent="0.25">
      <c r="A1982" s="1" t="s">
        <v>4195</v>
      </c>
      <c r="B1982" s="1" t="s">
        <v>4196</v>
      </c>
      <c r="C1982" s="1" t="s">
        <v>4197</v>
      </c>
      <c r="D1982" s="1" t="s">
        <v>2940</v>
      </c>
      <c r="E1982" s="1" t="s">
        <v>771</v>
      </c>
      <c r="F1982" s="1" t="s">
        <v>44</v>
      </c>
      <c r="G1982" s="1" t="s">
        <v>169</v>
      </c>
      <c r="H1982">
        <v>1</v>
      </c>
      <c r="I1982" s="1" t="s">
        <v>50</v>
      </c>
      <c r="J1982" s="1" t="s">
        <v>51</v>
      </c>
      <c r="K1982" s="1" t="s">
        <v>51</v>
      </c>
      <c r="L1982" s="1" t="s">
        <v>52</v>
      </c>
      <c r="M1982" s="1" t="s">
        <v>65</v>
      </c>
      <c r="N1982" s="1" t="s">
        <v>54</v>
      </c>
      <c r="P1982" s="1" t="s">
        <v>302</v>
      </c>
      <c r="Q1982" s="1" t="s">
        <v>56</v>
      </c>
    </row>
    <row r="1983" spans="1:17" x14ac:dyDescent="0.25">
      <c r="A1983" s="1" t="s">
        <v>4198</v>
      </c>
      <c r="B1983" s="1" t="s">
        <v>4199</v>
      </c>
      <c r="C1983" s="1" t="s">
        <v>4200</v>
      </c>
      <c r="D1983" s="1" t="s">
        <v>2940</v>
      </c>
      <c r="E1983" s="1" t="s">
        <v>771</v>
      </c>
      <c r="F1983" s="1" t="s">
        <v>44</v>
      </c>
      <c r="G1983" s="1" t="s">
        <v>49</v>
      </c>
      <c r="H1983">
        <v>1</v>
      </c>
      <c r="I1983" s="1" t="s">
        <v>50</v>
      </c>
      <c r="J1983" s="1" t="s">
        <v>51</v>
      </c>
      <c r="K1983" s="1" t="s">
        <v>51</v>
      </c>
      <c r="L1983" s="1" t="s">
        <v>52</v>
      </c>
      <c r="M1983" s="1" t="s">
        <v>65</v>
      </c>
      <c r="N1983" s="1" t="s">
        <v>54</v>
      </c>
      <c r="P1983" s="1" t="s">
        <v>302</v>
      </c>
      <c r="Q1983" s="1" t="s">
        <v>122</v>
      </c>
    </row>
    <row r="1984" spans="1:17" x14ac:dyDescent="0.25">
      <c r="A1984" s="1" t="s">
        <v>4198</v>
      </c>
      <c r="B1984" s="1" t="s">
        <v>4199</v>
      </c>
      <c r="C1984" s="1" t="s">
        <v>4200</v>
      </c>
      <c r="D1984" s="1" t="s">
        <v>2940</v>
      </c>
      <c r="E1984" s="1" t="s">
        <v>771</v>
      </c>
      <c r="F1984" s="1" t="s">
        <v>44</v>
      </c>
      <c r="G1984" s="1" t="s">
        <v>197</v>
      </c>
      <c r="H1984">
        <v>1</v>
      </c>
      <c r="I1984" s="1" t="s">
        <v>50</v>
      </c>
      <c r="J1984" s="1" t="s">
        <v>51</v>
      </c>
      <c r="K1984" s="1" t="s">
        <v>51</v>
      </c>
      <c r="L1984" s="1" t="s">
        <v>52</v>
      </c>
      <c r="M1984" s="1" t="s">
        <v>65</v>
      </c>
      <c r="N1984" s="1" t="s">
        <v>54</v>
      </c>
      <c r="P1984" s="1" t="s">
        <v>302</v>
      </c>
      <c r="Q1984" s="1" t="s">
        <v>122</v>
      </c>
    </row>
    <row r="1985" spans="1:17" x14ac:dyDescent="0.25">
      <c r="A1985" s="1" t="s">
        <v>4198</v>
      </c>
      <c r="B1985" s="1" t="s">
        <v>4199</v>
      </c>
      <c r="C1985" s="1" t="s">
        <v>4200</v>
      </c>
      <c r="D1985" s="1" t="s">
        <v>2940</v>
      </c>
      <c r="E1985" s="1" t="s">
        <v>771</v>
      </c>
      <c r="F1985" s="1" t="s">
        <v>44</v>
      </c>
      <c r="G1985" s="1" t="s">
        <v>169</v>
      </c>
      <c r="H1985">
        <v>1</v>
      </c>
      <c r="I1985" s="1" t="s">
        <v>50</v>
      </c>
      <c r="J1985" s="1" t="s">
        <v>51</v>
      </c>
      <c r="K1985" s="1" t="s">
        <v>51</v>
      </c>
      <c r="L1985" s="1" t="s">
        <v>52</v>
      </c>
      <c r="M1985" s="1" t="s">
        <v>65</v>
      </c>
      <c r="N1985" s="1" t="s">
        <v>54</v>
      </c>
      <c r="P1985" s="1" t="s">
        <v>302</v>
      </c>
      <c r="Q1985" s="1" t="s">
        <v>122</v>
      </c>
    </row>
    <row r="1986" spans="1:17" x14ac:dyDescent="0.25">
      <c r="A1986" s="1" t="s">
        <v>4202</v>
      </c>
      <c r="B1986" s="1" t="s">
        <v>4203</v>
      </c>
      <c r="C1986" s="1" t="s">
        <v>4204</v>
      </c>
      <c r="D1986" s="1" t="s">
        <v>2944</v>
      </c>
      <c r="E1986" s="1" t="s">
        <v>771</v>
      </c>
      <c r="F1986" s="1" t="s">
        <v>44</v>
      </c>
      <c r="G1986" s="1" t="s">
        <v>49</v>
      </c>
      <c r="H1986">
        <v>1</v>
      </c>
      <c r="I1986" s="1" t="s">
        <v>50</v>
      </c>
      <c r="J1986" s="1" t="s">
        <v>51</v>
      </c>
      <c r="K1986" s="1" t="s">
        <v>51</v>
      </c>
      <c r="L1986" s="1" t="s">
        <v>52</v>
      </c>
      <c r="M1986" s="1" t="s">
        <v>65</v>
      </c>
      <c r="N1986" s="1" t="s">
        <v>54</v>
      </c>
      <c r="P1986" s="1" t="s">
        <v>302</v>
      </c>
      <c r="Q1986" s="1" t="s">
        <v>56</v>
      </c>
    </row>
    <row r="1987" spans="1:17" x14ac:dyDescent="0.25">
      <c r="A1987" s="1" t="s">
        <v>4202</v>
      </c>
      <c r="B1987" s="1" t="s">
        <v>4203</v>
      </c>
      <c r="C1987" s="1" t="s">
        <v>4204</v>
      </c>
      <c r="D1987" s="1" t="s">
        <v>2944</v>
      </c>
      <c r="E1987" s="1" t="s">
        <v>771</v>
      </c>
      <c r="F1987" s="1" t="s">
        <v>44</v>
      </c>
      <c r="G1987" s="1" t="s">
        <v>197</v>
      </c>
      <c r="H1987">
        <v>1</v>
      </c>
      <c r="I1987" s="1" t="s">
        <v>50</v>
      </c>
      <c r="J1987" s="1" t="s">
        <v>51</v>
      </c>
      <c r="K1987" s="1" t="s">
        <v>51</v>
      </c>
      <c r="L1987" s="1" t="s">
        <v>52</v>
      </c>
      <c r="M1987" s="1" t="s">
        <v>65</v>
      </c>
      <c r="N1987" s="1" t="s">
        <v>54</v>
      </c>
      <c r="P1987" s="1" t="s">
        <v>302</v>
      </c>
      <c r="Q1987" s="1" t="s">
        <v>56</v>
      </c>
    </row>
    <row r="1988" spans="1:17" x14ac:dyDescent="0.25">
      <c r="A1988" s="1" t="s">
        <v>4202</v>
      </c>
      <c r="B1988" s="1" t="s">
        <v>4203</v>
      </c>
      <c r="C1988" s="1" t="s">
        <v>4204</v>
      </c>
      <c r="D1988" s="1" t="s">
        <v>2944</v>
      </c>
      <c r="E1988" s="1" t="s">
        <v>771</v>
      </c>
      <c r="F1988" s="1" t="s">
        <v>44</v>
      </c>
      <c r="G1988" s="1" t="s">
        <v>169</v>
      </c>
      <c r="H1988">
        <v>1</v>
      </c>
      <c r="I1988" s="1" t="s">
        <v>50</v>
      </c>
      <c r="J1988" s="1" t="s">
        <v>51</v>
      </c>
      <c r="K1988" s="1" t="s">
        <v>51</v>
      </c>
      <c r="L1988" s="1" t="s">
        <v>52</v>
      </c>
      <c r="M1988" s="1" t="s">
        <v>65</v>
      </c>
      <c r="N1988" s="1" t="s">
        <v>54</v>
      </c>
      <c r="P1988" s="1" t="s">
        <v>302</v>
      </c>
      <c r="Q1988" s="1" t="s">
        <v>56</v>
      </c>
    </row>
    <row r="1989" spans="1:17" x14ac:dyDescent="0.25">
      <c r="A1989" s="1" t="s">
        <v>4206</v>
      </c>
      <c r="B1989" s="1" t="s">
        <v>4207</v>
      </c>
      <c r="C1989" s="1" t="s">
        <v>4208</v>
      </c>
      <c r="D1989" s="1" t="s">
        <v>2944</v>
      </c>
      <c r="E1989" s="1" t="s">
        <v>771</v>
      </c>
      <c r="F1989" s="1" t="s">
        <v>44</v>
      </c>
      <c r="G1989" s="1" t="s">
        <v>49</v>
      </c>
      <c r="H1989">
        <v>1</v>
      </c>
      <c r="I1989" s="1" t="s">
        <v>50</v>
      </c>
      <c r="J1989" s="1" t="s">
        <v>51</v>
      </c>
      <c r="K1989" s="1" t="s">
        <v>51</v>
      </c>
      <c r="L1989" s="1" t="s">
        <v>52</v>
      </c>
      <c r="M1989" s="1" t="s">
        <v>53</v>
      </c>
      <c r="N1989" s="1" t="s">
        <v>54</v>
      </c>
      <c r="P1989" s="1" t="s">
        <v>302</v>
      </c>
      <c r="Q1989" s="1" t="s">
        <v>56</v>
      </c>
    </row>
    <row r="1990" spans="1:17" x14ac:dyDescent="0.25">
      <c r="A1990" s="1" t="s">
        <v>4206</v>
      </c>
      <c r="B1990" s="1" t="s">
        <v>4207</v>
      </c>
      <c r="C1990" s="1" t="s">
        <v>4208</v>
      </c>
      <c r="D1990" s="1" t="s">
        <v>2944</v>
      </c>
      <c r="E1990" s="1" t="s">
        <v>771</v>
      </c>
      <c r="F1990" s="1" t="s">
        <v>44</v>
      </c>
      <c r="G1990" s="1" t="s">
        <v>169</v>
      </c>
      <c r="H1990">
        <v>1</v>
      </c>
      <c r="I1990" s="1" t="s">
        <v>50</v>
      </c>
      <c r="J1990" s="1" t="s">
        <v>51</v>
      </c>
      <c r="K1990" s="1" t="s">
        <v>51</v>
      </c>
      <c r="L1990" s="1" t="s">
        <v>52</v>
      </c>
      <c r="M1990" s="1" t="s">
        <v>53</v>
      </c>
      <c r="N1990" s="1" t="s">
        <v>54</v>
      </c>
      <c r="P1990" s="1" t="s">
        <v>302</v>
      </c>
      <c r="Q1990" s="1" t="s">
        <v>56</v>
      </c>
    </row>
    <row r="1991" spans="1:17" x14ac:dyDescent="0.25">
      <c r="A1991" s="1" t="s">
        <v>4209</v>
      </c>
      <c r="B1991" s="1" t="s">
        <v>4210</v>
      </c>
      <c r="C1991" s="1" t="s">
        <v>4211</v>
      </c>
      <c r="D1991" s="1" t="s">
        <v>2944</v>
      </c>
      <c r="E1991" s="1" t="s">
        <v>771</v>
      </c>
      <c r="F1991" s="1" t="s">
        <v>44</v>
      </c>
      <c r="G1991" s="1" t="s">
        <v>49</v>
      </c>
      <c r="H1991">
        <v>1</v>
      </c>
      <c r="I1991" s="1" t="s">
        <v>50</v>
      </c>
      <c r="J1991" s="1" t="s">
        <v>51</v>
      </c>
      <c r="K1991" s="1" t="s">
        <v>51</v>
      </c>
      <c r="L1991" s="1" t="s">
        <v>52</v>
      </c>
      <c r="M1991" s="1" t="s">
        <v>53</v>
      </c>
      <c r="N1991" s="1" t="s">
        <v>54</v>
      </c>
      <c r="P1991" s="1" t="s">
        <v>302</v>
      </c>
      <c r="Q1991" s="1" t="s">
        <v>56</v>
      </c>
    </row>
    <row r="1992" spans="1:17" x14ac:dyDescent="0.25">
      <c r="A1992" s="1" t="s">
        <v>4209</v>
      </c>
      <c r="B1992" s="1" t="s">
        <v>4210</v>
      </c>
      <c r="C1992" s="1" t="s">
        <v>4211</v>
      </c>
      <c r="D1992" s="1" t="s">
        <v>2944</v>
      </c>
      <c r="E1992" s="1" t="s">
        <v>771</v>
      </c>
      <c r="F1992" s="1" t="s">
        <v>44</v>
      </c>
      <c r="G1992" s="1" t="s">
        <v>169</v>
      </c>
      <c r="H1992">
        <v>1</v>
      </c>
      <c r="I1992" s="1" t="s">
        <v>50</v>
      </c>
      <c r="J1992" s="1" t="s">
        <v>51</v>
      </c>
      <c r="K1992" s="1" t="s">
        <v>51</v>
      </c>
      <c r="L1992" s="1" t="s">
        <v>52</v>
      </c>
      <c r="M1992" s="1" t="s">
        <v>53</v>
      </c>
      <c r="N1992" s="1" t="s">
        <v>54</v>
      </c>
      <c r="P1992" s="1" t="s">
        <v>302</v>
      </c>
      <c r="Q1992" s="1" t="s">
        <v>56</v>
      </c>
    </row>
    <row r="1993" spans="1:17" x14ac:dyDescent="0.25">
      <c r="A1993" s="1" t="s">
        <v>4212</v>
      </c>
      <c r="B1993" s="1" t="s">
        <v>4213</v>
      </c>
      <c r="C1993" s="1" t="s">
        <v>4214</v>
      </c>
      <c r="D1993" s="1" t="s">
        <v>2944</v>
      </c>
      <c r="E1993" s="1" t="s">
        <v>771</v>
      </c>
      <c r="F1993" s="1" t="s">
        <v>44</v>
      </c>
      <c r="G1993" s="1" t="s">
        <v>49</v>
      </c>
      <c r="H1993">
        <v>1</v>
      </c>
      <c r="I1993" s="1" t="s">
        <v>50</v>
      </c>
      <c r="J1993" s="1" t="s">
        <v>51</v>
      </c>
      <c r="K1993" s="1" t="s">
        <v>51</v>
      </c>
      <c r="L1993" s="1" t="s">
        <v>52</v>
      </c>
      <c r="M1993" s="1" t="s">
        <v>53</v>
      </c>
      <c r="N1993" s="1" t="s">
        <v>54</v>
      </c>
      <c r="P1993" s="1" t="s">
        <v>302</v>
      </c>
      <c r="Q1993" s="1" t="s">
        <v>56</v>
      </c>
    </row>
    <row r="1994" spans="1:17" x14ac:dyDescent="0.25">
      <c r="A1994" s="1" t="s">
        <v>4212</v>
      </c>
      <c r="B1994" s="1" t="s">
        <v>4213</v>
      </c>
      <c r="C1994" s="1" t="s">
        <v>4214</v>
      </c>
      <c r="D1994" s="1" t="s">
        <v>2944</v>
      </c>
      <c r="E1994" s="1" t="s">
        <v>771</v>
      </c>
      <c r="F1994" s="1" t="s">
        <v>44</v>
      </c>
      <c r="G1994" s="1" t="s">
        <v>169</v>
      </c>
      <c r="H1994">
        <v>1</v>
      </c>
      <c r="I1994" s="1" t="s">
        <v>50</v>
      </c>
      <c r="J1994" s="1" t="s">
        <v>51</v>
      </c>
      <c r="K1994" s="1" t="s">
        <v>51</v>
      </c>
      <c r="L1994" s="1" t="s">
        <v>52</v>
      </c>
      <c r="M1994" s="1" t="s">
        <v>53</v>
      </c>
      <c r="N1994" s="1" t="s">
        <v>54</v>
      </c>
      <c r="P1994" s="1" t="s">
        <v>302</v>
      </c>
      <c r="Q1994" s="1" t="s">
        <v>56</v>
      </c>
    </row>
    <row r="1995" spans="1:17" x14ac:dyDescent="0.25">
      <c r="A1995" s="1" t="s">
        <v>4216</v>
      </c>
      <c r="B1995" s="1" t="s">
        <v>4217</v>
      </c>
      <c r="C1995" s="1" t="s">
        <v>4218</v>
      </c>
      <c r="D1995" s="1" t="s">
        <v>2944</v>
      </c>
      <c r="E1995" s="1" t="s">
        <v>771</v>
      </c>
      <c r="F1995" s="1" t="s">
        <v>44</v>
      </c>
      <c r="G1995" s="1" t="s">
        <v>49</v>
      </c>
      <c r="H1995">
        <v>1</v>
      </c>
      <c r="I1995" s="1" t="s">
        <v>50</v>
      </c>
      <c r="J1995" s="1" t="s">
        <v>51</v>
      </c>
      <c r="K1995" s="1" t="s">
        <v>51</v>
      </c>
      <c r="L1995" s="1" t="s">
        <v>52</v>
      </c>
      <c r="M1995" s="1" t="s">
        <v>65</v>
      </c>
      <c r="N1995" s="1" t="s">
        <v>194</v>
      </c>
      <c r="O1995" s="1" t="s">
        <v>4220</v>
      </c>
      <c r="P1995" s="1" t="s">
        <v>302</v>
      </c>
      <c r="Q1995" s="1" t="s">
        <v>56</v>
      </c>
    </row>
    <row r="1996" spans="1:17" x14ac:dyDescent="0.25">
      <c r="A1996" s="1" t="s">
        <v>4216</v>
      </c>
      <c r="B1996" s="1" t="s">
        <v>4217</v>
      </c>
      <c r="C1996" s="1" t="s">
        <v>4218</v>
      </c>
      <c r="D1996" s="1" t="s">
        <v>2944</v>
      </c>
      <c r="E1996" s="1" t="s">
        <v>771</v>
      </c>
      <c r="F1996" s="1" t="s">
        <v>44</v>
      </c>
      <c r="G1996" s="1" t="s">
        <v>169</v>
      </c>
      <c r="H1996">
        <v>1</v>
      </c>
      <c r="I1996" s="1" t="s">
        <v>50</v>
      </c>
      <c r="J1996" s="1" t="s">
        <v>51</v>
      </c>
      <c r="K1996" s="1" t="s">
        <v>51</v>
      </c>
      <c r="L1996" s="1" t="s">
        <v>52</v>
      </c>
      <c r="M1996" s="1" t="s">
        <v>65</v>
      </c>
      <c r="N1996" s="1" t="s">
        <v>194</v>
      </c>
      <c r="O1996" s="1" t="s">
        <v>4220</v>
      </c>
      <c r="P1996" s="1" t="s">
        <v>302</v>
      </c>
      <c r="Q1996" s="1" t="s">
        <v>56</v>
      </c>
    </row>
    <row r="1997" spans="1:17" x14ac:dyDescent="0.25">
      <c r="A1997" s="1" t="s">
        <v>4221</v>
      </c>
      <c r="B1997" s="1" t="s">
        <v>4222</v>
      </c>
      <c r="C1997" s="1" t="s">
        <v>4223</v>
      </c>
      <c r="D1997" s="1" t="s">
        <v>3025</v>
      </c>
      <c r="E1997" s="1" t="s">
        <v>771</v>
      </c>
      <c r="F1997" s="1" t="s">
        <v>44</v>
      </c>
      <c r="G1997" s="1" t="s">
        <v>49</v>
      </c>
      <c r="H1997">
        <v>1</v>
      </c>
      <c r="I1997" s="1" t="s">
        <v>50</v>
      </c>
      <c r="J1997" s="1" t="s">
        <v>51</v>
      </c>
      <c r="K1997" s="1" t="s">
        <v>51</v>
      </c>
      <c r="L1997" s="1" t="s">
        <v>52</v>
      </c>
      <c r="M1997" s="1" t="s">
        <v>65</v>
      </c>
      <c r="N1997" s="1" t="s">
        <v>194</v>
      </c>
      <c r="O1997" s="1" t="s">
        <v>4224</v>
      </c>
      <c r="P1997" s="1" t="s">
        <v>302</v>
      </c>
      <c r="Q1997" s="1" t="s">
        <v>122</v>
      </c>
    </row>
    <row r="1998" spans="1:17" x14ac:dyDescent="0.25">
      <c r="A1998" s="1" t="s">
        <v>4221</v>
      </c>
      <c r="B1998" s="1" t="s">
        <v>4222</v>
      </c>
      <c r="C1998" s="1" t="s">
        <v>4223</v>
      </c>
      <c r="D1998" s="1" t="s">
        <v>3025</v>
      </c>
      <c r="E1998" s="1" t="s">
        <v>771</v>
      </c>
      <c r="F1998" s="1" t="s">
        <v>44</v>
      </c>
      <c r="G1998" s="1" t="s">
        <v>169</v>
      </c>
      <c r="H1998">
        <v>1</v>
      </c>
      <c r="I1998" s="1" t="s">
        <v>50</v>
      </c>
      <c r="J1998" s="1" t="s">
        <v>51</v>
      </c>
      <c r="K1998" s="1" t="s">
        <v>51</v>
      </c>
      <c r="L1998" s="1" t="s">
        <v>52</v>
      </c>
      <c r="M1998" s="1" t="s">
        <v>65</v>
      </c>
      <c r="N1998" s="1" t="s">
        <v>194</v>
      </c>
      <c r="O1998" s="1" t="s">
        <v>4224</v>
      </c>
      <c r="P1998" s="1" t="s">
        <v>302</v>
      </c>
      <c r="Q1998" s="1" t="s">
        <v>122</v>
      </c>
    </row>
    <row r="1999" spans="1:17" x14ac:dyDescent="0.25">
      <c r="A1999" s="1" t="s">
        <v>4225</v>
      </c>
      <c r="B1999" s="1" t="s">
        <v>4226</v>
      </c>
      <c r="C1999" s="1" t="s">
        <v>4227</v>
      </c>
      <c r="D1999" s="1" t="s">
        <v>3025</v>
      </c>
      <c r="E1999" s="1" t="s">
        <v>771</v>
      </c>
      <c r="F1999" s="1" t="s">
        <v>44</v>
      </c>
      <c r="G1999" s="1" t="s">
        <v>49</v>
      </c>
      <c r="H1999">
        <v>1</v>
      </c>
      <c r="I1999" s="1" t="s">
        <v>50</v>
      </c>
      <c r="J1999" s="1" t="s">
        <v>51</v>
      </c>
      <c r="K1999" s="1" t="s">
        <v>51</v>
      </c>
      <c r="L1999" s="1" t="s">
        <v>52</v>
      </c>
      <c r="M1999" s="1" t="s">
        <v>65</v>
      </c>
      <c r="N1999" s="1" t="s">
        <v>54</v>
      </c>
      <c r="P1999" s="1" t="s">
        <v>302</v>
      </c>
      <c r="Q1999" s="1" t="s">
        <v>56</v>
      </c>
    </row>
    <row r="2000" spans="1:17" x14ac:dyDescent="0.25">
      <c r="A2000" s="1" t="s">
        <v>4225</v>
      </c>
      <c r="B2000" s="1" t="s">
        <v>4226</v>
      </c>
      <c r="C2000" s="1" t="s">
        <v>4227</v>
      </c>
      <c r="D2000" s="1" t="s">
        <v>3025</v>
      </c>
      <c r="E2000" s="1" t="s">
        <v>771</v>
      </c>
      <c r="F2000" s="1" t="s">
        <v>44</v>
      </c>
      <c r="G2000" s="1" t="s">
        <v>169</v>
      </c>
      <c r="H2000">
        <v>1</v>
      </c>
      <c r="I2000" s="1" t="s">
        <v>50</v>
      </c>
      <c r="J2000" s="1" t="s">
        <v>51</v>
      </c>
      <c r="K2000" s="1" t="s">
        <v>51</v>
      </c>
      <c r="L2000" s="1" t="s">
        <v>52</v>
      </c>
      <c r="M2000" s="1" t="s">
        <v>65</v>
      </c>
      <c r="N2000" s="1" t="s">
        <v>54</v>
      </c>
      <c r="P2000" s="1" t="s">
        <v>302</v>
      </c>
      <c r="Q2000" s="1" t="s">
        <v>56</v>
      </c>
    </row>
    <row r="2001" spans="1:17" x14ac:dyDescent="0.25">
      <c r="A2001" s="1" t="s">
        <v>4229</v>
      </c>
      <c r="B2001" s="1" t="s">
        <v>4230</v>
      </c>
      <c r="C2001" s="1" t="s">
        <v>4231</v>
      </c>
      <c r="D2001" s="1" t="s">
        <v>3025</v>
      </c>
      <c r="E2001" s="1" t="s">
        <v>771</v>
      </c>
      <c r="F2001" s="1" t="s">
        <v>44</v>
      </c>
      <c r="G2001" s="1" t="s">
        <v>49</v>
      </c>
      <c r="H2001">
        <v>1</v>
      </c>
      <c r="I2001" s="1" t="s">
        <v>50</v>
      </c>
      <c r="J2001" s="1" t="s">
        <v>51</v>
      </c>
      <c r="K2001" s="1" t="s">
        <v>51</v>
      </c>
      <c r="L2001" s="1" t="s">
        <v>52</v>
      </c>
      <c r="M2001" s="1" t="s">
        <v>65</v>
      </c>
      <c r="N2001" s="1" t="s">
        <v>54</v>
      </c>
      <c r="P2001" s="1" t="s">
        <v>356</v>
      </c>
      <c r="Q2001" s="1" t="s">
        <v>56</v>
      </c>
    </row>
    <row r="2002" spans="1:17" x14ac:dyDescent="0.25">
      <c r="A2002" s="1" t="s">
        <v>4229</v>
      </c>
      <c r="B2002" s="1" t="s">
        <v>4230</v>
      </c>
      <c r="C2002" s="1" t="s">
        <v>4231</v>
      </c>
      <c r="D2002" s="1" t="s">
        <v>3025</v>
      </c>
      <c r="E2002" s="1" t="s">
        <v>771</v>
      </c>
      <c r="F2002" s="1" t="s">
        <v>44</v>
      </c>
      <c r="G2002" s="1" t="s">
        <v>169</v>
      </c>
      <c r="H2002">
        <v>1</v>
      </c>
      <c r="I2002" s="1" t="s">
        <v>50</v>
      </c>
      <c r="J2002" s="1" t="s">
        <v>51</v>
      </c>
      <c r="K2002" s="1" t="s">
        <v>51</v>
      </c>
      <c r="L2002" s="1" t="s">
        <v>52</v>
      </c>
      <c r="M2002" s="1" t="s">
        <v>65</v>
      </c>
      <c r="N2002" s="1" t="s">
        <v>54</v>
      </c>
      <c r="P2002" s="1" t="s">
        <v>356</v>
      </c>
      <c r="Q2002" s="1" t="s">
        <v>56</v>
      </c>
    </row>
    <row r="2003" spans="1:17" x14ac:dyDescent="0.25">
      <c r="A2003" s="1" t="s">
        <v>4232</v>
      </c>
      <c r="B2003" s="1" t="s">
        <v>4233</v>
      </c>
      <c r="C2003" s="1" t="s">
        <v>4234</v>
      </c>
      <c r="D2003" s="1" t="s">
        <v>3025</v>
      </c>
      <c r="E2003" s="1" t="s">
        <v>771</v>
      </c>
      <c r="F2003" s="1" t="s">
        <v>44</v>
      </c>
      <c r="G2003" s="1" t="s">
        <v>49</v>
      </c>
      <c r="H2003">
        <v>1</v>
      </c>
      <c r="I2003" s="1" t="s">
        <v>50</v>
      </c>
      <c r="J2003" s="1" t="s">
        <v>51</v>
      </c>
      <c r="K2003" s="1" t="s">
        <v>51</v>
      </c>
      <c r="L2003" s="1" t="s">
        <v>52</v>
      </c>
      <c r="M2003" s="1" t="s">
        <v>65</v>
      </c>
      <c r="N2003" s="1" t="s">
        <v>54</v>
      </c>
      <c r="P2003" s="1" t="s">
        <v>55</v>
      </c>
      <c r="Q2003" s="1" t="s">
        <v>56</v>
      </c>
    </row>
    <row r="2004" spans="1:17" x14ac:dyDescent="0.25">
      <c r="A2004" s="1" t="s">
        <v>4232</v>
      </c>
      <c r="B2004" s="1" t="s">
        <v>4233</v>
      </c>
      <c r="C2004" s="1" t="s">
        <v>4234</v>
      </c>
      <c r="D2004" s="1" t="s">
        <v>3025</v>
      </c>
      <c r="E2004" s="1" t="s">
        <v>771</v>
      </c>
      <c r="F2004" s="1" t="s">
        <v>44</v>
      </c>
      <c r="G2004" s="1" t="s">
        <v>169</v>
      </c>
      <c r="H2004">
        <v>1</v>
      </c>
      <c r="I2004" s="1" t="s">
        <v>50</v>
      </c>
      <c r="J2004" s="1" t="s">
        <v>51</v>
      </c>
      <c r="K2004" s="1" t="s">
        <v>51</v>
      </c>
      <c r="L2004" s="1" t="s">
        <v>52</v>
      </c>
      <c r="M2004" s="1" t="s">
        <v>65</v>
      </c>
      <c r="N2004" s="1" t="s">
        <v>54</v>
      </c>
      <c r="P2004" s="1" t="s">
        <v>55</v>
      </c>
      <c r="Q2004" s="1" t="s">
        <v>56</v>
      </c>
    </row>
    <row r="2005" spans="1:17" x14ac:dyDescent="0.25">
      <c r="A2005" s="1" t="s">
        <v>4235</v>
      </c>
      <c r="B2005" s="1" t="s">
        <v>4236</v>
      </c>
      <c r="C2005" s="1" t="s">
        <v>4237</v>
      </c>
      <c r="D2005" s="1" t="s">
        <v>3328</v>
      </c>
      <c r="E2005" s="1" t="s">
        <v>771</v>
      </c>
      <c r="F2005" s="1" t="s">
        <v>44</v>
      </c>
      <c r="G2005" s="1" t="s">
        <v>49</v>
      </c>
      <c r="H2005">
        <v>1</v>
      </c>
      <c r="I2005" s="1" t="s">
        <v>50</v>
      </c>
      <c r="J2005" s="1" t="s">
        <v>51</v>
      </c>
      <c r="K2005" s="1" t="s">
        <v>51</v>
      </c>
      <c r="L2005" s="1" t="s">
        <v>52</v>
      </c>
      <c r="M2005" s="1" t="s">
        <v>65</v>
      </c>
      <c r="N2005" s="1" t="s">
        <v>194</v>
      </c>
      <c r="O2005" s="1" t="s">
        <v>2649</v>
      </c>
      <c r="P2005" s="1" t="s">
        <v>302</v>
      </c>
      <c r="Q2005" s="1" t="s">
        <v>122</v>
      </c>
    </row>
    <row r="2006" spans="1:17" x14ac:dyDescent="0.25">
      <c r="A2006" s="1" t="s">
        <v>4235</v>
      </c>
      <c r="B2006" s="1" t="s">
        <v>4236</v>
      </c>
      <c r="C2006" s="1" t="s">
        <v>4237</v>
      </c>
      <c r="D2006" s="1" t="s">
        <v>3328</v>
      </c>
      <c r="E2006" s="1" t="s">
        <v>771</v>
      </c>
      <c r="F2006" s="1" t="s">
        <v>44</v>
      </c>
      <c r="G2006" s="1" t="s">
        <v>197</v>
      </c>
      <c r="H2006">
        <v>1</v>
      </c>
      <c r="I2006" s="1" t="s">
        <v>50</v>
      </c>
      <c r="J2006" s="1" t="s">
        <v>51</v>
      </c>
      <c r="K2006" s="1" t="s">
        <v>51</v>
      </c>
      <c r="L2006" s="1" t="s">
        <v>52</v>
      </c>
      <c r="M2006" s="1" t="s">
        <v>65</v>
      </c>
      <c r="N2006" s="1" t="s">
        <v>194</v>
      </c>
      <c r="O2006" s="1" t="s">
        <v>2649</v>
      </c>
      <c r="P2006" s="1" t="s">
        <v>302</v>
      </c>
      <c r="Q2006" s="1" t="s">
        <v>122</v>
      </c>
    </row>
    <row r="2007" spans="1:17" x14ac:dyDescent="0.25">
      <c r="A2007" s="1" t="s">
        <v>4235</v>
      </c>
      <c r="B2007" s="1" t="s">
        <v>4236</v>
      </c>
      <c r="C2007" s="1" t="s">
        <v>4237</v>
      </c>
      <c r="D2007" s="1" t="s">
        <v>3328</v>
      </c>
      <c r="E2007" s="1" t="s">
        <v>771</v>
      </c>
      <c r="F2007" s="1" t="s">
        <v>44</v>
      </c>
      <c r="G2007" s="1" t="s">
        <v>169</v>
      </c>
      <c r="H2007">
        <v>3</v>
      </c>
      <c r="I2007" s="1" t="s">
        <v>50</v>
      </c>
      <c r="J2007" s="1" t="s">
        <v>51</v>
      </c>
      <c r="K2007" s="1" t="s">
        <v>51</v>
      </c>
      <c r="L2007" s="1" t="s">
        <v>52</v>
      </c>
      <c r="M2007" s="1" t="s">
        <v>65</v>
      </c>
      <c r="N2007" s="1" t="s">
        <v>194</v>
      </c>
      <c r="O2007" s="1" t="s">
        <v>2649</v>
      </c>
      <c r="P2007" s="1" t="s">
        <v>302</v>
      </c>
      <c r="Q2007" s="1" t="s">
        <v>122</v>
      </c>
    </row>
    <row r="2008" spans="1:17" x14ac:dyDescent="0.25">
      <c r="A2008" s="1" t="s">
        <v>4238</v>
      </c>
      <c r="B2008" s="1" t="s">
        <v>4239</v>
      </c>
      <c r="C2008" s="1" t="s">
        <v>4240</v>
      </c>
      <c r="D2008" s="1" t="s">
        <v>3328</v>
      </c>
      <c r="E2008" s="1" t="s">
        <v>771</v>
      </c>
      <c r="F2008" s="1" t="s">
        <v>44</v>
      </c>
      <c r="G2008" s="1" t="s">
        <v>49</v>
      </c>
      <c r="H2008">
        <v>1</v>
      </c>
      <c r="I2008" s="1" t="s">
        <v>50</v>
      </c>
      <c r="J2008" s="1" t="s">
        <v>51</v>
      </c>
      <c r="K2008" s="1" t="s">
        <v>51</v>
      </c>
      <c r="L2008" s="1" t="s">
        <v>52</v>
      </c>
      <c r="M2008" s="1" t="s">
        <v>53</v>
      </c>
      <c r="N2008" s="1" t="s">
        <v>54</v>
      </c>
      <c r="P2008" s="1" t="s">
        <v>302</v>
      </c>
      <c r="Q2008" s="1" t="s">
        <v>56</v>
      </c>
    </row>
    <row r="2009" spans="1:17" x14ac:dyDescent="0.25">
      <c r="A2009" s="1" t="s">
        <v>4238</v>
      </c>
      <c r="B2009" s="1" t="s">
        <v>4239</v>
      </c>
      <c r="C2009" s="1" t="s">
        <v>4240</v>
      </c>
      <c r="D2009" s="1" t="s">
        <v>3328</v>
      </c>
      <c r="E2009" s="1" t="s">
        <v>771</v>
      </c>
      <c r="F2009" s="1" t="s">
        <v>44</v>
      </c>
      <c r="G2009" s="1" t="s">
        <v>169</v>
      </c>
      <c r="H2009">
        <v>1</v>
      </c>
      <c r="I2009" s="1" t="s">
        <v>50</v>
      </c>
      <c r="J2009" s="1" t="s">
        <v>51</v>
      </c>
      <c r="K2009" s="1" t="s">
        <v>51</v>
      </c>
      <c r="L2009" s="1" t="s">
        <v>52</v>
      </c>
      <c r="M2009" s="1" t="s">
        <v>53</v>
      </c>
      <c r="N2009" s="1" t="s">
        <v>54</v>
      </c>
      <c r="P2009" s="1" t="s">
        <v>302</v>
      </c>
      <c r="Q2009" s="1" t="s">
        <v>56</v>
      </c>
    </row>
    <row r="2010" spans="1:17" x14ac:dyDescent="0.25">
      <c r="A2010" s="1" t="s">
        <v>4241</v>
      </c>
      <c r="B2010" s="1" t="s">
        <v>4242</v>
      </c>
      <c r="C2010" s="1" t="s">
        <v>4243</v>
      </c>
      <c r="D2010" s="1" t="s">
        <v>3328</v>
      </c>
      <c r="E2010" s="1" t="s">
        <v>771</v>
      </c>
      <c r="F2010" s="1" t="s">
        <v>44</v>
      </c>
      <c r="G2010" s="1" t="s">
        <v>49</v>
      </c>
      <c r="H2010">
        <v>1</v>
      </c>
      <c r="I2010" s="1" t="s">
        <v>50</v>
      </c>
      <c r="J2010" s="1" t="s">
        <v>51</v>
      </c>
      <c r="K2010" s="1" t="s">
        <v>51</v>
      </c>
      <c r="L2010" s="1" t="s">
        <v>52</v>
      </c>
      <c r="M2010" s="1" t="s">
        <v>65</v>
      </c>
      <c r="N2010" s="1" t="s">
        <v>54</v>
      </c>
      <c r="P2010" s="1" t="s">
        <v>302</v>
      </c>
      <c r="Q2010" s="1" t="s">
        <v>122</v>
      </c>
    </row>
    <row r="2011" spans="1:17" x14ac:dyDescent="0.25">
      <c r="A2011" s="1" t="s">
        <v>4241</v>
      </c>
      <c r="B2011" s="1" t="s">
        <v>4242</v>
      </c>
      <c r="C2011" s="1" t="s">
        <v>4243</v>
      </c>
      <c r="D2011" s="1" t="s">
        <v>3328</v>
      </c>
      <c r="E2011" s="1" t="s">
        <v>771</v>
      </c>
      <c r="F2011" s="1" t="s">
        <v>44</v>
      </c>
      <c r="G2011" s="1" t="s">
        <v>169</v>
      </c>
      <c r="H2011">
        <v>1</v>
      </c>
      <c r="I2011" s="1" t="s">
        <v>50</v>
      </c>
      <c r="J2011" s="1" t="s">
        <v>51</v>
      </c>
      <c r="K2011" s="1" t="s">
        <v>51</v>
      </c>
      <c r="L2011" s="1" t="s">
        <v>52</v>
      </c>
      <c r="M2011" s="1" t="s">
        <v>65</v>
      </c>
      <c r="N2011" s="1" t="s">
        <v>54</v>
      </c>
      <c r="P2011" s="1" t="s">
        <v>302</v>
      </c>
      <c r="Q2011" s="1" t="s">
        <v>122</v>
      </c>
    </row>
    <row r="2012" spans="1:17" x14ac:dyDescent="0.25">
      <c r="A2012" s="1" t="s">
        <v>4244</v>
      </c>
      <c r="B2012" s="1" t="s">
        <v>4245</v>
      </c>
      <c r="C2012" s="1" t="s">
        <v>4246</v>
      </c>
      <c r="D2012" s="1" t="s">
        <v>3570</v>
      </c>
      <c r="E2012" s="1" t="s">
        <v>771</v>
      </c>
      <c r="F2012" s="1" t="s">
        <v>44</v>
      </c>
      <c r="G2012" s="1" t="s">
        <v>49</v>
      </c>
      <c r="H2012">
        <v>1</v>
      </c>
      <c r="I2012" s="1" t="s">
        <v>50</v>
      </c>
      <c r="J2012" s="1" t="s">
        <v>51</v>
      </c>
      <c r="K2012" s="1" t="s">
        <v>51</v>
      </c>
      <c r="L2012" s="1" t="s">
        <v>52</v>
      </c>
      <c r="M2012" s="1" t="s">
        <v>65</v>
      </c>
      <c r="N2012" s="1" t="s">
        <v>54</v>
      </c>
      <c r="P2012" s="1" t="s">
        <v>302</v>
      </c>
      <c r="Q2012" s="1" t="s">
        <v>56</v>
      </c>
    </row>
    <row r="2013" spans="1:17" x14ac:dyDescent="0.25">
      <c r="A2013" s="1" t="s">
        <v>4244</v>
      </c>
      <c r="B2013" s="1" t="s">
        <v>4245</v>
      </c>
      <c r="C2013" s="1" t="s">
        <v>4246</v>
      </c>
      <c r="D2013" s="1" t="s">
        <v>3570</v>
      </c>
      <c r="E2013" s="1" t="s">
        <v>771</v>
      </c>
      <c r="F2013" s="1" t="s">
        <v>44</v>
      </c>
      <c r="G2013" s="1" t="s">
        <v>169</v>
      </c>
      <c r="H2013">
        <v>1</v>
      </c>
      <c r="I2013" s="1" t="s">
        <v>50</v>
      </c>
      <c r="J2013" s="1" t="s">
        <v>51</v>
      </c>
      <c r="K2013" s="1" t="s">
        <v>51</v>
      </c>
      <c r="L2013" s="1" t="s">
        <v>52</v>
      </c>
      <c r="M2013" s="1" t="s">
        <v>65</v>
      </c>
      <c r="N2013" s="1" t="s">
        <v>54</v>
      </c>
      <c r="P2013" s="1" t="s">
        <v>302</v>
      </c>
      <c r="Q2013" s="1" t="s">
        <v>56</v>
      </c>
    </row>
    <row r="2014" spans="1:17" x14ac:dyDescent="0.25">
      <c r="A2014" s="1" t="s">
        <v>4247</v>
      </c>
      <c r="B2014" s="1" t="s">
        <v>4248</v>
      </c>
      <c r="C2014" s="1" t="s">
        <v>4249</v>
      </c>
      <c r="D2014" s="1" t="s">
        <v>2537</v>
      </c>
      <c r="E2014" s="1" t="s">
        <v>771</v>
      </c>
      <c r="F2014" s="1" t="s">
        <v>44</v>
      </c>
      <c r="G2014" s="1" t="s">
        <v>49</v>
      </c>
      <c r="H2014">
        <v>1</v>
      </c>
      <c r="I2014" s="1" t="s">
        <v>50</v>
      </c>
      <c r="J2014" s="1" t="s">
        <v>51</v>
      </c>
      <c r="K2014" s="1" t="s">
        <v>51</v>
      </c>
      <c r="L2014" s="1" t="s">
        <v>52</v>
      </c>
      <c r="M2014" s="1" t="s">
        <v>65</v>
      </c>
      <c r="N2014" s="1" t="s">
        <v>194</v>
      </c>
      <c r="O2014" s="1" t="s">
        <v>2686</v>
      </c>
      <c r="P2014" s="1" t="s">
        <v>302</v>
      </c>
      <c r="Q2014" s="1" t="s">
        <v>56</v>
      </c>
    </row>
    <row r="2015" spans="1:17" x14ac:dyDescent="0.25">
      <c r="A2015" s="1" t="s">
        <v>4247</v>
      </c>
      <c r="B2015" s="1" t="s">
        <v>4248</v>
      </c>
      <c r="C2015" s="1" t="s">
        <v>4249</v>
      </c>
      <c r="D2015" s="1" t="s">
        <v>2537</v>
      </c>
      <c r="E2015" s="1" t="s">
        <v>771</v>
      </c>
      <c r="F2015" s="1" t="s">
        <v>44</v>
      </c>
      <c r="G2015" s="1" t="s">
        <v>169</v>
      </c>
      <c r="H2015">
        <v>1</v>
      </c>
      <c r="I2015" s="1" t="s">
        <v>50</v>
      </c>
      <c r="J2015" s="1" t="s">
        <v>51</v>
      </c>
      <c r="K2015" s="1" t="s">
        <v>51</v>
      </c>
      <c r="L2015" s="1" t="s">
        <v>52</v>
      </c>
      <c r="M2015" s="1" t="s">
        <v>65</v>
      </c>
      <c r="N2015" s="1" t="s">
        <v>194</v>
      </c>
      <c r="O2015" s="1" t="s">
        <v>2686</v>
      </c>
      <c r="P2015" s="1" t="s">
        <v>302</v>
      </c>
      <c r="Q2015" s="1" t="s">
        <v>56</v>
      </c>
    </row>
    <row r="2016" spans="1:17" x14ac:dyDescent="0.25">
      <c r="A2016" s="1" t="s">
        <v>4257</v>
      </c>
      <c r="B2016" s="1" t="s">
        <v>4258</v>
      </c>
      <c r="C2016" s="1" t="s">
        <v>4259</v>
      </c>
      <c r="D2016" s="1" t="s">
        <v>3597</v>
      </c>
      <c r="E2016" s="1" t="s">
        <v>2242</v>
      </c>
      <c r="F2016" s="1" t="s">
        <v>44</v>
      </c>
      <c r="G2016" s="1" t="s">
        <v>49</v>
      </c>
      <c r="H2016">
        <v>1</v>
      </c>
      <c r="I2016" s="1" t="s">
        <v>44</v>
      </c>
      <c r="J2016" s="1" t="s">
        <v>51</v>
      </c>
      <c r="K2016" s="1" t="s">
        <v>51</v>
      </c>
      <c r="L2016" s="1" t="s">
        <v>52</v>
      </c>
      <c r="M2016" s="1" t="s">
        <v>65</v>
      </c>
      <c r="N2016" s="1" t="s">
        <v>54</v>
      </c>
      <c r="P2016" s="1" t="s">
        <v>302</v>
      </c>
      <c r="Q2016" s="1" t="s">
        <v>122</v>
      </c>
    </row>
    <row r="2017" spans="1:17" x14ac:dyDescent="0.25">
      <c r="A2017" s="1" t="s">
        <v>4260</v>
      </c>
      <c r="B2017" s="1" t="s">
        <v>4261</v>
      </c>
      <c r="C2017" s="1" t="s">
        <v>4262</v>
      </c>
      <c r="D2017" s="1" t="s">
        <v>3319</v>
      </c>
      <c r="E2017" s="1" t="s">
        <v>2242</v>
      </c>
      <c r="F2017" s="1" t="s">
        <v>44</v>
      </c>
      <c r="G2017" s="1" t="s">
        <v>49</v>
      </c>
      <c r="H2017">
        <v>1</v>
      </c>
      <c r="I2017" s="1" t="s">
        <v>50</v>
      </c>
      <c r="J2017" s="1" t="s">
        <v>51</v>
      </c>
      <c r="K2017" s="1" t="s">
        <v>51</v>
      </c>
      <c r="L2017" s="1" t="s">
        <v>52</v>
      </c>
      <c r="M2017" s="1" t="s">
        <v>65</v>
      </c>
      <c r="N2017" s="1" t="s">
        <v>194</v>
      </c>
      <c r="O2017" s="1" t="s">
        <v>2686</v>
      </c>
      <c r="P2017" s="1" t="s">
        <v>302</v>
      </c>
      <c r="Q2017" s="1" t="s">
        <v>56</v>
      </c>
    </row>
    <row r="2018" spans="1:17" x14ac:dyDescent="0.25">
      <c r="A2018" s="1" t="s">
        <v>4263</v>
      </c>
      <c r="B2018" s="1" t="s">
        <v>4264</v>
      </c>
      <c r="C2018" s="1" t="s">
        <v>4265</v>
      </c>
      <c r="D2018" s="1" t="s">
        <v>2241</v>
      </c>
      <c r="E2018" s="1" t="s">
        <v>2242</v>
      </c>
      <c r="F2018" s="1" t="s">
        <v>44</v>
      </c>
      <c r="G2018" s="1" t="s">
        <v>49</v>
      </c>
      <c r="H2018">
        <v>1</v>
      </c>
      <c r="I2018" s="1" t="s">
        <v>50</v>
      </c>
      <c r="J2018" s="1" t="s">
        <v>51</v>
      </c>
      <c r="K2018" s="1" t="s">
        <v>51</v>
      </c>
      <c r="L2018" s="1" t="s">
        <v>52</v>
      </c>
      <c r="M2018" s="1" t="s">
        <v>53</v>
      </c>
      <c r="N2018" s="1" t="s">
        <v>54</v>
      </c>
      <c r="P2018" s="1" t="s">
        <v>302</v>
      </c>
      <c r="Q2018" s="1" t="s">
        <v>122</v>
      </c>
    </row>
    <row r="2019" spans="1:17" x14ac:dyDescent="0.25">
      <c r="A2019" s="1" t="s">
        <v>4268</v>
      </c>
      <c r="B2019" s="1" t="s">
        <v>4269</v>
      </c>
      <c r="C2019" s="1" t="s">
        <v>4270</v>
      </c>
      <c r="D2019" s="1" t="s">
        <v>2944</v>
      </c>
      <c r="E2019" s="1" t="s">
        <v>771</v>
      </c>
      <c r="F2019" s="1" t="s">
        <v>44</v>
      </c>
      <c r="G2019" s="1" t="s">
        <v>49</v>
      </c>
      <c r="H2019">
        <v>1</v>
      </c>
      <c r="I2019" s="1" t="s">
        <v>50</v>
      </c>
      <c r="J2019" s="1" t="s">
        <v>51</v>
      </c>
      <c r="K2019" s="1" t="s">
        <v>51</v>
      </c>
      <c r="L2019" s="1" t="s">
        <v>52</v>
      </c>
      <c r="M2019" s="1" t="s">
        <v>65</v>
      </c>
      <c r="N2019" s="1" t="s">
        <v>54</v>
      </c>
      <c r="P2019" s="1" t="s">
        <v>302</v>
      </c>
      <c r="Q2019" s="1" t="s">
        <v>56</v>
      </c>
    </row>
    <row r="2020" spans="1:17" x14ac:dyDescent="0.25">
      <c r="A2020" s="1" t="s">
        <v>4312</v>
      </c>
      <c r="B2020" s="1" t="s">
        <v>4313</v>
      </c>
      <c r="C2020" s="1" t="s">
        <v>4314</v>
      </c>
      <c r="D2020" s="1" t="s">
        <v>4315</v>
      </c>
      <c r="E2020" s="1" t="s">
        <v>254</v>
      </c>
      <c r="F2020" s="1" t="s">
        <v>50</v>
      </c>
      <c r="J2020" s="1" t="s">
        <v>93</v>
      </c>
      <c r="K2020" s="1" t="s">
        <v>93</v>
      </c>
      <c r="L2020" s="1" t="s">
        <v>93</v>
      </c>
      <c r="M2020" s="1" t="s">
        <v>93</v>
      </c>
      <c r="N2020" s="1" t="s">
        <v>93</v>
      </c>
      <c r="P2020" s="1" t="s">
        <v>93</v>
      </c>
      <c r="Q2020" s="1" t="s">
        <v>93</v>
      </c>
    </row>
    <row r="2021" spans="1:17" x14ac:dyDescent="0.25">
      <c r="A2021" s="1" t="s">
        <v>4318</v>
      </c>
      <c r="B2021" s="1" t="s">
        <v>4319</v>
      </c>
      <c r="C2021" s="1" t="s">
        <v>4320</v>
      </c>
      <c r="D2021" s="1" t="s">
        <v>4315</v>
      </c>
      <c r="E2021" s="1" t="s">
        <v>254</v>
      </c>
      <c r="F2021" s="1" t="s">
        <v>50</v>
      </c>
      <c r="J2021" s="1" t="s">
        <v>93</v>
      </c>
      <c r="K2021" s="1" t="s">
        <v>93</v>
      </c>
      <c r="L2021" s="1" t="s">
        <v>93</v>
      </c>
      <c r="M2021" s="1" t="s">
        <v>93</v>
      </c>
      <c r="N2021" s="1" t="s">
        <v>93</v>
      </c>
      <c r="P2021" s="1" t="s">
        <v>93</v>
      </c>
      <c r="Q2021" s="1" t="s">
        <v>93</v>
      </c>
    </row>
    <row r="2022" spans="1:17" x14ac:dyDescent="0.25">
      <c r="A2022" s="1" t="s">
        <v>4321</v>
      </c>
      <c r="B2022" s="1" t="s">
        <v>4322</v>
      </c>
      <c r="C2022" s="1" t="s">
        <v>4323</v>
      </c>
      <c r="D2022" s="1" t="s">
        <v>4315</v>
      </c>
      <c r="E2022" s="1" t="s">
        <v>254</v>
      </c>
      <c r="F2022" s="1" t="s">
        <v>44</v>
      </c>
      <c r="G2022" s="1" t="s">
        <v>49</v>
      </c>
      <c r="H2022">
        <v>1</v>
      </c>
      <c r="I2022" s="1" t="s">
        <v>44</v>
      </c>
      <c r="J2022" s="1" t="s">
        <v>51</v>
      </c>
      <c r="K2022" s="1" t="s">
        <v>51</v>
      </c>
      <c r="L2022" s="1" t="s">
        <v>52</v>
      </c>
      <c r="M2022" s="1" t="s">
        <v>53</v>
      </c>
      <c r="N2022" s="1" t="s">
        <v>93</v>
      </c>
      <c r="P2022" s="1" t="s">
        <v>93</v>
      </c>
      <c r="Q2022" s="1" t="s">
        <v>93</v>
      </c>
    </row>
    <row r="2023" spans="1:17" x14ac:dyDescent="0.25">
      <c r="A2023" s="1" t="s">
        <v>4325</v>
      </c>
      <c r="B2023" s="1" t="s">
        <v>4326</v>
      </c>
      <c r="C2023" s="1" t="s">
        <v>4327</v>
      </c>
      <c r="D2023" s="1" t="s">
        <v>4315</v>
      </c>
      <c r="E2023" s="1" t="s">
        <v>254</v>
      </c>
      <c r="F2023" s="1" t="s">
        <v>50</v>
      </c>
      <c r="J2023" s="1" t="s">
        <v>93</v>
      </c>
      <c r="K2023" s="1" t="s">
        <v>93</v>
      </c>
      <c r="L2023" s="1" t="s">
        <v>93</v>
      </c>
      <c r="M2023" s="1" t="s">
        <v>93</v>
      </c>
      <c r="N2023" s="1" t="s">
        <v>93</v>
      </c>
      <c r="P2023" s="1" t="s">
        <v>93</v>
      </c>
      <c r="Q2023" s="1" t="s">
        <v>93</v>
      </c>
    </row>
    <row r="2024" spans="1:17" x14ac:dyDescent="0.25">
      <c r="A2024" s="1" t="s">
        <v>4328</v>
      </c>
      <c r="B2024" s="1" t="s">
        <v>4329</v>
      </c>
      <c r="C2024" s="1" t="s">
        <v>4330</v>
      </c>
      <c r="D2024" s="1" t="s">
        <v>4315</v>
      </c>
      <c r="E2024" s="1" t="s">
        <v>254</v>
      </c>
      <c r="F2024" s="1" t="s">
        <v>44</v>
      </c>
      <c r="J2024" s="1" t="s">
        <v>93</v>
      </c>
      <c r="K2024" s="1" t="s">
        <v>93</v>
      </c>
      <c r="L2024" s="1" t="s">
        <v>93</v>
      </c>
      <c r="M2024" s="1" t="s">
        <v>93</v>
      </c>
      <c r="N2024" s="1" t="s">
        <v>93</v>
      </c>
      <c r="P2024" s="1" t="s">
        <v>93</v>
      </c>
      <c r="Q2024" s="1" t="s">
        <v>93</v>
      </c>
    </row>
    <row r="2025" spans="1:17" x14ac:dyDescent="0.25">
      <c r="A2025" s="1" t="s">
        <v>4331</v>
      </c>
      <c r="B2025" s="1" t="s">
        <v>4332</v>
      </c>
      <c r="C2025" s="1" t="s">
        <v>4333</v>
      </c>
      <c r="D2025" s="1" t="s">
        <v>4315</v>
      </c>
      <c r="E2025" s="1" t="s">
        <v>254</v>
      </c>
      <c r="F2025" s="1" t="s">
        <v>50</v>
      </c>
      <c r="J2025" s="1" t="s">
        <v>93</v>
      </c>
      <c r="K2025" s="1" t="s">
        <v>93</v>
      </c>
      <c r="L2025" s="1" t="s">
        <v>93</v>
      </c>
      <c r="M2025" s="1" t="s">
        <v>93</v>
      </c>
      <c r="N2025" s="1" t="s">
        <v>93</v>
      </c>
      <c r="P2025" s="1" t="s">
        <v>93</v>
      </c>
      <c r="Q2025" s="1" t="s">
        <v>93</v>
      </c>
    </row>
    <row r="2026" spans="1:17" x14ac:dyDescent="0.25">
      <c r="A2026" s="1" t="s">
        <v>4335</v>
      </c>
      <c r="B2026" s="1" t="s">
        <v>4336</v>
      </c>
      <c r="C2026" s="1" t="s">
        <v>4337</v>
      </c>
      <c r="D2026" s="1" t="s">
        <v>4338</v>
      </c>
      <c r="E2026" s="1" t="s">
        <v>254</v>
      </c>
      <c r="F2026" s="1" t="s">
        <v>50</v>
      </c>
      <c r="J2026" s="1" t="s">
        <v>93</v>
      </c>
      <c r="K2026" s="1" t="s">
        <v>93</v>
      </c>
      <c r="L2026" s="1" t="s">
        <v>93</v>
      </c>
      <c r="M2026" s="1" t="s">
        <v>93</v>
      </c>
      <c r="N2026" s="1" t="s">
        <v>93</v>
      </c>
      <c r="P2026" s="1" t="s">
        <v>93</v>
      </c>
      <c r="Q2026" s="1" t="s">
        <v>93</v>
      </c>
    </row>
    <row r="2027" spans="1:17" x14ac:dyDescent="0.25">
      <c r="A2027" s="1" t="s">
        <v>4340</v>
      </c>
      <c r="B2027" s="1" t="s">
        <v>4341</v>
      </c>
      <c r="C2027" s="1" t="s">
        <v>4342</v>
      </c>
      <c r="D2027" s="1" t="s">
        <v>4343</v>
      </c>
      <c r="E2027" s="1" t="s">
        <v>254</v>
      </c>
      <c r="F2027" s="1" t="s">
        <v>50</v>
      </c>
      <c r="J2027" s="1" t="s">
        <v>93</v>
      </c>
      <c r="K2027" s="1" t="s">
        <v>93</v>
      </c>
      <c r="L2027" s="1" t="s">
        <v>93</v>
      </c>
      <c r="M2027" s="1" t="s">
        <v>93</v>
      </c>
      <c r="N2027" s="1" t="s">
        <v>93</v>
      </c>
      <c r="P2027" s="1" t="s">
        <v>93</v>
      </c>
      <c r="Q2027" s="1" t="s">
        <v>93</v>
      </c>
    </row>
    <row r="2028" spans="1:17" x14ac:dyDescent="0.25">
      <c r="A2028" s="1" t="s">
        <v>4345</v>
      </c>
      <c r="B2028" s="1" t="s">
        <v>4346</v>
      </c>
      <c r="C2028" s="1" t="s">
        <v>4347</v>
      </c>
      <c r="D2028" s="1" t="s">
        <v>4343</v>
      </c>
      <c r="E2028" s="1" t="s">
        <v>254</v>
      </c>
      <c r="F2028" s="1" t="s">
        <v>50</v>
      </c>
      <c r="G2028" s="1" t="s">
        <v>49</v>
      </c>
      <c r="H2028">
        <v>1</v>
      </c>
      <c r="I2028" s="1" t="s">
        <v>44</v>
      </c>
      <c r="J2028" s="1" t="s">
        <v>93</v>
      </c>
      <c r="K2028" s="1" t="s">
        <v>93</v>
      </c>
      <c r="L2028" s="1" t="s">
        <v>93</v>
      </c>
      <c r="M2028" s="1" t="s">
        <v>93</v>
      </c>
      <c r="N2028" s="1" t="s">
        <v>93</v>
      </c>
      <c r="P2028" s="1" t="s">
        <v>93</v>
      </c>
      <c r="Q2028" s="1" t="s">
        <v>93</v>
      </c>
    </row>
    <row r="2029" spans="1:17" x14ac:dyDescent="0.25">
      <c r="A2029" s="1" t="s">
        <v>4348</v>
      </c>
      <c r="B2029" s="1" t="s">
        <v>4349</v>
      </c>
      <c r="C2029" s="1" t="s">
        <v>4350</v>
      </c>
      <c r="D2029" s="1" t="s">
        <v>4343</v>
      </c>
      <c r="E2029" s="1" t="s">
        <v>254</v>
      </c>
      <c r="F2029" s="1" t="s">
        <v>50</v>
      </c>
      <c r="J2029" s="1" t="s">
        <v>93</v>
      </c>
      <c r="K2029" s="1" t="s">
        <v>93</v>
      </c>
      <c r="L2029" s="1" t="s">
        <v>93</v>
      </c>
      <c r="M2029" s="1" t="s">
        <v>93</v>
      </c>
      <c r="N2029" s="1" t="s">
        <v>93</v>
      </c>
      <c r="P2029" s="1" t="s">
        <v>93</v>
      </c>
      <c r="Q2029" s="1" t="s">
        <v>93</v>
      </c>
    </row>
    <row r="2030" spans="1:17" x14ac:dyDescent="0.25">
      <c r="A2030" s="1" t="s">
        <v>4351</v>
      </c>
      <c r="B2030" s="1" t="s">
        <v>2941</v>
      </c>
      <c r="C2030" s="1" t="s">
        <v>4352</v>
      </c>
      <c r="D2030" s="1" t="s">
        <v>4353</v>
      </c>
      <c r="E2030" s="1" t="s">
        <v>254</v>
      </c>
      <c r="F2030" s="1" t="s">
        <v>50</v>
      </c>
      <c r="J2030" s="1" t="s">
        <v>93</v>
      </c>
      <c r="K2030" s="1" t="s">
        <v>93</v>
      </c>
      <c r="L2030" s="1" t="s">
        <v>93</v>
      </c>
      <c r="M2030" s="1" t="s">
        <v>93</v>
      </c>
      <c r="N2030" s="1" t="s">
        <v>93</v>
      </c>
      <c r="P2030" s="1" t="s">
        <v>93</v>
      </c>
      <c r="Q2030" s="1" t="s">
        <v>93</v>
      </c>
    </row>
    <row r="2031" spans="1:17" x14ac:dyDescent="0.25">
      <c r="A2031" s="1" t="s">
        <v>4354</v>
      </c>
      <c r="B2031" s="1" t="s">
        <v>2946</v>
      </c>
      <c r="C2031" s="1" t="s">
        <v>4355</v>
      </c>
      <c r="D2031" s="1" t="s">
        <v>4338</v>
      </c>
      <c r="E2031" s="1" t="s">
        <v>254</v>
      </c>
      <c r="F2031" s="1" t="s">
        <v>44</v>
      </c>
      <c r="G2031" s="1" t="s">
        <v>49</v>
      </c>
      <c r="H2031">
        <v>1</v>
      </c>
      <c r="I2031" s="1" t="s">
        <v>44</v>
      </c>
      <c r="J2031" s="1" t="s">
        <v>93</v>
      </c>
      <c r="K2031" s="1" t="s">
        <v>93</v>
      </c>
      <c r="L2031" s="1" t="s">
        <v>93</v>
      </c>
      <c r="M2031" s="1" t="s">
        <v>93</v>
      </c>
      <c r="N2031" s="1" t="s">
        <v>93</v>
      </c>
      <c r="P2031" s="1" t="s">
        <v>93</v>
      </c>
      <c r="Q2031" s="1" t="s">
        <v>93</v>
      </c>
    </row>
    <row r="2032" spans="1:17" x14ac:dyDescent="0.25">
      <c r="A2032" s="1" t="s">
        <v>4357</v>
      </c>
      <c r="B2032" s="1" t="s">
        <v>2567</v>
      </c>
      <c r="C2032" s="1" t="s">
        <v>4358</v>
      </c>
      <c r="D2032" s="1" t="s">
        <v>4359</v>
      </c>
      <c r="E2032" s="1" t="s">
        <v>254</v>
      </c>
      <c r="F2032" s="1" t="s">
        <v>44</v>
      </c>
      <c r="G2032" s="1" t="s">
        <v>49</v>
      </c>
      <c r="H2032">
        <v>1</v>
      </c>
      <c r="I2032" s="1" t="s">
        <v>44</v>
      </c>
      <c r="J2032" s="1" t="s">
        <v>93</v>
      </c>
      <c r="K2032" s="1" t="s">
        <v>93</v>
      </c>
      <c r="L2032" s="1" t="s">
        <v>93</v>
      </c>
      <c r="M2032" s="1" t="s">
        <v>93</v>
      </c>
      <c r="N2032" s="1" t="s">
        <v>93</v>
      </c>
      <c r="P2032" s="1" t="s">
        <v>93</v>
      </c>
      <c r="Q2032" s="1" t="s">
        <v>93</v>
      </c>
    </row>
    <row r="2033" spans="1:17" x14ac:dyDescent="0.25">
      <c r="A2033" s="1" t="s">
        <v>4360</v>
      </c>
      <c r="B2033" s="1" t="s">
        <v>4361</v>
      </c>
      <c r="C2033" s="1" t="s">
        <v>4362</v>
      </c>
      <c r="D2033" s="1" t="s">
        <v>4363</v>
      </c>
      <c r="E2033" s="1" t="s">
        <v>254</v>
      </c>
      <c r="F2033" s="1" t="s">
        <v>44</v>
      </c>
      <c r="G2033" s="1" t="s">
        <v>49</v>
      </c>
      <c r="H2033">
        <v>1</v>
      </c>
      <c r="I2033" s="1" t="s">
        <v>44</v>
      </c>
      <c r="J2033" s="1" t="s">
        <v>93</v>
      </c>
      <c r="K2033" s="1" t="s">
        <v>93</v>
      </c>
      <c r="L2033" s="1" t="s">
        <v>93</v>
      </c>
      <c r="M2033" s="1" t="s">
        <v>93</v>
      </c>
      <c r="N2033" s="1" t="s">
        <v>93</v>
      </c>
      <c r="P2033" s="1" t="s">
        <v>93</v>
      </c>
      <c r="Q2033" s="1" t="s">
        <v>93</v>
      </c>
    </row>
    <row r="2034" spans="1:17" x14ac:dyDescent="0.25">
      <c r="A2034" s="1" t="s">
        <v>4364</v>
      </c>
      <c r="B2034" s="1" t="s">
        <v>3022</v>
      </c>
      <c r="C2034" s="1" t="s">
        <v>4365</v>
      </c>
      <c r="D2034" s="1" t="s">
        <v>4363</v>
      </c>
      <c r="E2034" s="1" t="s">
        <v>254</v>
      </c>
      <c r="F2034" s="1" t="s">
        <v>44</v>
      </c>
      <c r="G2034" s="1" t="s">
        <v>49</v>
      </c>
      <c r="H2034">
        <v>1</v>
      </c>
      <c r="I2034" s="1" t="s">
        <v>44</v>
      </c>
      <c r="J2034" s="1" t="s">
        <v>93</v>
      </c>
      <c r="K2034" s="1" t="s">
        <v>93</v>
      </c>
      <c r="L2034" s="1" t="s">
        <v>93</v>
      </c>
      <c r="M2034" s="1" t="s">
        <v>93</v>
      </c>
      <c r="N2034" s="1" t="s">
        <v>93</v>
      </c>
      <c r="P2034" s="1" t="s">
        <v>93</v>
      </c>
      <c r="Q2034" s="1" t="s">
        <v>93</v>
      </c>
    </row>
    <row r="2035" spans="1:17" x14ac:dyDescent="0.25">
      <c r="A2035" s="1" t="s">
        <v>4366</v>
      </c>
      <c r="B2035" s="1" t="s">
        <v>3029</v>
      </c>
      <c r="C2035" s="1" t="s">
        <v>4367</v>
      </c>
      <c r="D2035" s="1" t="s">
        <v>4368</v>
      </c>
      <c r="E2035" s="1" t="s">
        <v>254</v>
      </c>
      <c r="F2035" s="1" t="s">
        <v>44</v>
      </c>
      <c r="G2035" s="1" t="s">
        <v>49</v>
      </c>
      <c r="H2035">
        <v>1</v>
      </c>
      <c r="I2035" s="1" t="s">
        <v>44</v>
      </c>
      <c r="J2035" s="1" t="s">
        <v>93</v>
      </c>
      <c r="K2035" s="1" t="s">
        <v>93</v>
      </c>
      <c r="L2035" s="1" t="s">
        <v>93</v>
      </c>
      <c r="M2035" s="1" t="s">
        <v>93</v>
      </c>
      <c r="N2035" s="1" t="s">
        <v>93</v>
      </c>
      <c r="P2035" s="1" t="s">
        <v>93</v>
      </c>
      <c r="Q2035" s="1" t="s">
        <v>93</v>
      </c>
    </row>
    <row r="2036" spans="1:17" x14ac:dyDescent="0.25">
      <c r="A2036" s="1" t="s">
        <v>4369</v>
      </c>
      <c r="B2036" s="1" t="s">
        <v>3032</v>
      </c>
      <c r="C2036" s="1" t="s">
        <v>4370</v>
      </c>
      <c r="D2036" s="1" t="s">
        <v>4353</v>
      </c>
      <c r="E2036" s="1" t="s">
        <v>254</v>
      </c>
      <c r="F2036" s="1" t="s">
        <v>50</v>
      </c>
      <c r="G2036" s="1" t="s">
        <v>49</v>
      </c>
      <c r="H2036">
        <v>1</v>
      </c>
      <c r="I2036" s="1" t="s">
        <v>44</v>
      </c>
      <c r="J2036" s="1" t="s">
        <v>93</v>
      </c>
      <c r="K2036" s="1" t="s">
        <v>93</v>
      </c>
      <c r="L2036" s="1" t="s">
        <v>93</v>
      </c>
      <c r="M2036" s="1" t="s">
        <v>93</v>
      </c>
      <c r="N2036" s="1" t="s">
        <v>93</v>
      </c>
      <c r="P2036" s="1" t="s">
        <v>93</v>
      </c>
      <c r="Q2036" s="1" t="s">
        <v>93</v>
      </c>
    </row>
    <row r="2037" spans="1:17" x14ac:dyDescent="0.25">
      <c r="A2037" s="1" t="s">
        <v>4372</v>
      </c>
      <c r="B2037" s="1" t="s">
        <v>3038</v>
      </c>
      <c r="C2037" s="1" t="s">
        <v>4373</v>
      </c>
      <c r="D2037" s="1" t="s">
        <v>4353</v>
      </c>
      <c r="E2037" s="1" t="s">
        <v>254</v>
      </c>
      <c r="F2037" s="1" t="s">
        <v>50</v>
      </c>
      <c r="G2037" s="1" t="s">
        <v>49</v>
      </c>
      <c r="H2037">
        <v>1</v>
      </c>
      <c r="I2037" s="1" t="s">
        <v>44</v>
      </c>
      <c r="J2037" s="1" t="s">
        <v>93</v>
      </c>
      <c r="K2037" s="1" t="s">
        <v>93</v>
      </c>
      <c r="L2037" s="1" t="s">
        <v>93</v>
      </c>
      <c r="M2037" s="1" t="s">
        <v>93</v>
      </c>
      <c r="N2037" s="1" t="s">
        <v>93</v>
      </c>
      <c r="P2037" s="1" t="s">
        <v>93</v>
      </c>
      <c r="Q2037" s="1" t="s">
        <v>93</v>
      </c>
    </row>
    <row r="2038" spans="1:17" x14ac:dyDescent="0.25">
      <c r="A2038" s="1" t="s">
        <v>4374</v>
      </c>
      <c r="B2038" s="1" t="s">
        <v>3041</v>
      </c>
      <c r="C2038" s="1" t="s">
        <v>4375</v>
      </c>
      <c r="D2038" s="1" t="s">
        <v>4376</v>
      </c>
      <c r="E2038" s="1" t="s">
        <v>254</v>
      </c>
      <c r="F2038" s="1" t="s">
        <v>50</v>
      </c>
      <c r="J2038" s="1" t="s">
        <v>93</v>
      </c>
      <c r="K2038" s="1" t="s">
        <v>93</v>
      </c>
      <c r="L2038" s="1" t="s">
        <v>93</v>
      </c>
      <c r="M2038" s="1" t="s">
        <v>93</v>
      </c>
      <c r="N2038" s="1" t="s">
        <v>93</v>
      </c>
      <c r="P2038" s="1" t="s">
        <v>93</v>
      </c>
      <c r="Q2038" s="1" t="s">
        <v>93</v>
      </c>
    </row>
    <row r="2039" spans="1:17" x14ac:dyDescent="0.25">
      <c r="A2039" s="1" t="s">
        <v>4377</v>
      </c>
      <c r="B2039" s="1" t="s">
        <v>3043</v>
      </c>
      <c r="C2039" s="1" t="s">
        <v>4378</v>
      </c>
      <c r="D2039" s="1" t="s">
        <v>4376</v>
      </c>
      <c r="E2039" s="1" t="s">
        <v>254</v>
      </c>
      <c r="F2039" s="1" t="s">
        <v>50</v>
      </c>
      <c r="G2039" s="1" t="s">
        <v>49</v>
      </c>
      <c r="H2039">
        <v>1</v>
      </c>
      <c r="I2039" s="1" t="s">
        <v>44</v>
      </c>
      <c r="J2039" s="1" t="s">
        <v>93</v>
      </c>
      <c r="K2039" s="1" t="s">
        <v>93</v>
      </c>
      <c r="L2039" s="1" t="s">
        <v>93</v>
      </c>
      <c r="M2039" s="1" t="s">
        <v>93</v>
      </c>
      <c r="N2039" s="1" t="s">
        <v>93</v>
      </c>
      <c r="P2039" s="1" t="s">
        <v>93</v>
      </c>
      <c r="Q2039" s="1" t="s">
        <v>93</v>
      </c>
    </row>
    <row r="2040" spans="1:17" x14ac:dyDescent="0.25">
      <c r="A2040" s="1" t="s">
        <v>4379</v>
      </c>
      <c r="B2040" s="1" t="s">
        <v>3046</v>
      </c>
      <c r="C2040" s="1" t="s">
        <v>4380</v>
      </c>
      <c r="D2040" s="1" t="s">
        <v>4376</v>
      </c>
      <c r="E2040" s="1" t="s">
        <v>254</v>
      </c>
      <c r="F2040" s="1" t="s">
        <v>44</v>
      </c>
      <c r="G2040" s="1" t="s">
        <v>49</v>
      </c>
      <c r="H2040">
        <v>1</v>
      </c>
      <c r="I2040" s="1" t="s">
        <v>44</v>
      </c>
      <c r="J2040" s="1" t="s">
        <v>93</v>
      </c>
      <c r="K2040" s="1" t="s">
        <v>93</v>
      </c>
      <c r="L2040" s="1" t="s">
        <v>93</v>
      </c>
      <c r="M2040" s="1" t="s">
        <v>93</v>
      </c>
      <c r="N2040" s="1" t="s">
        <v>93</v>
      </c>
      <c r="P2040" s="1" t="s">
        <v>55</v>
      </c>
      <c r="Q2040" s="1" t="s">
        <v>93</v>
      </c>
    </row>
    <row r="2041" spans="1:17" x14ac:dyDescent="0.25">
      <c r="A2041" s="1" t="s">
        <v>4381</v>
      </c>
      <c r="B2041" s="1" t="s">
        <v>3049</v>
      </c>
      <c r="C2041" s="1" t="s">
        <v>4382</v>
      </c>
      <c r="D2041" s="1" t="s">
        <v>4376</v>
      </c>
      <c r="E2041" s="1" t="s">
        <v>254</v>
      </c>
      <c r="F2041" s="1" t="s">
        <v>50</v>
      </c>
      <c r="G2041" s="1" t="s">
        <v>49</v>
      </c>
      <c r="H2041">
        <v>1</v>
      </c>
      <c r="I2041" s="1" t="s">
        <v>44</v>
      </c>
      <c r="J2041" s="1" t="s">
        <v>93</v>
      </c>
      <c r="K2041" s="1" t="s">
        <v>93</v>
      </c>
      <c r="L2041" s="1" t="s">
        <v>93</v>
      </c>
      <c r="M2041" s="1" t="s">
        <v>93</v>
      </c>
      <c r="N2041" s="1" t="s">
        <v>93</v>
      </c>
      <c r="P2041" s="1" t="s">
        <v>93</v>
      </c>
      <c r="Q2041" s="1" t="s">
        <v>93</v>
      </c>
    </row>
    <row r="2042" spans="1:17" x14ac:dyDescent="0.25">
      <c r="A2042" s="1" t="s">
        <v>4383</v>
      </c>
      <c r="B2042" s="1" t="s">
        <v>3064</v>
      </c>
      <c r="C2042" s="1" t="s">
        <v>4384</v>
      </c>
      <c r="D2042" s="1" t="s">
        <v>4315</v>
      </c>
      <c r="E2042" s="1" t="s">
        <v>254</v>
      </c>
      <c r="F2042" s="1" t="s">
        <v>50</v>
      </c>
      <c r="J2042" s="1" t="s">
        <v>93</v>
      </c>
      <c r="K2042" s="1" t="s">
        <v>93</v>
      </c>
      <c r="L2042" s="1" t="s">
        <v>93</v>
      </c>
      <c r="M2042" s="1" t="s">
        <v>93</v>
      </c>
      <c r="N2042" s="1" t="s">
        <v>93</v>
      </c>
      <c r="P2042" s="1" t="s">
        <v>93</v>
      </c>
      <c r="Q2042" s="1" t="s">
        <v>93</v>
      </c>
    </row>
    <row r="2043" spans="1:17" x14ac:dyDescent="0.25">
      <c r="A2043" s="1" t="s">
        <v>4385</v>
      </c>
      <c r="B2043" s="1" t="s">
        <v>3085</v>
      </c>
      <c r="C2043" s="1" t="s">
        <v>4386</v>
      </c>
      <c r="D2043" s="1" t="s">
        <v>4315</v>
      </c>
      <c r="E2043" s="1" t="s">
        <v>254</v>
      </c>
      <c r="F2043" s="1" t="s">
        <v>50</v>
      </c>
      <c r="J2043" s="1" t="s">
        <v>93</v>
      </c>
      <c r="K2043" s="1" t="s">
        <v>93</v>
      </c>
      <c r="L2043" s="1" t="s">
        <v>93</v>
      </c>
      <c r="M2043" s="1" t="s">
        <v>93</v>
      </c>
      <c r="N2043" s="1" t="s">
        <v>93</v>
      </c>
      <c r="P2043" s="1" t="s">
        <v>93</v>
      </c>
      <c r="Q2043" s="1" t="s">
        <v>93</v>
      </c>
    </row>
    <row r="2044" spans="1:17" x14ac:dyDescent="0.25">
      <c r="A2044" s="1" t="s">
        <v>4387</v>
      </c>
      <c r="B2044" s="1" t="s">
        <v>3109</v>
      </c>
      <c r="C2044" s="1" t="s">
        <v>4388</v>
      </c>
      <c r="D2044" s="1" t="s">
        <v>4338</v>
      </c>
      <c r="E2044" s="1" t="s">
        <v>254</v>
      </c>
      <c r="F2044" s="1" t="s">
        <v>44</v>
      </c>
      <c r="G2044" s="1" t="s">
        <v>49</v>
      </c>
      <c r="H2044">
        <v>1</v>
      </c>
      <c r="I2044" s="1" t="s">
        <v>44</v>
      </c>
      <c r="J2044" s="1" t="s">
        <v>93</v>
      </c>
      <c r="K2044" s="1" t="s">
        <v>93</v>
      </c>
      <c r="L2044" s="1" t="s">
        <v>93</v>
      </c>
      <c r="M2044" s="1" t="s">
        <v>93</v>
      </c>
      <c r="N2044" s="1" t="s">
        <v>93</v>
      </c>
      <c r="P2044" s="1" t="s">
        <v>93</v>
      </c>
      <c r="Q2044" s="1" t="s">
        <v>93</v>
      </c>
    </row>
    <row r="2045" spans="1:17" x14ac:dyDescent="0.25">
      <c r="A2045" s="1" t="s">
        <v>4390</v>
      </c>
      <c r="B2045" s="1" t="s">
        <v>2228</v>
      </c>
      <c r="C2045" s="1" t="s">
        <v>4391</v>
      </c>
      <c r="D2045" s="1" t="s">
        <v>4353</v>
      </c>
      <c r="E2045" s="1" t="s">
        <v>254</v>
      </c>
      <c r="F2045" s="1" t="s">
        <v>50</v>
      </c>
      <c r="G2045" s="1" t="s">
        <v>49</v>
      </c>
      <c r="H2045">
        <v>1</v>
      </c>
      <c r="I2045" s="1" t="s">
        <v>44</v>
      </c>
      <c r="J2045" s="1" t="s">
        <v>93</v>
      </c>
      <c r="K2045" s="1" t="s">
        <v>93</v>
      </c>
      <c r="L2045" s="1" t="s">
        <v>93</v>
      </c>
      <c r="M2045" s="1" t="s">
        <v>93</v>
      </c>
      <c r="N2045" s="1" t="s">
        <v>93</v>
      </c>
      <c r="P2045" s="1" t="s">
        <v>93</v>
      </c>
      <c r="Q2045" s="1" t="s">
        <v>93</v>
      </c>
    </row>
    <row r="2046" spans="1:17" x14ac:dyDescent="0.25">
      <c r="A2046" s="1" t="s">
        <v>4393</v>
      </c>
      <c r="B2046" s="1" t="s">
        <v>2221</v>
      </c>
      <c r="C2046" s="1" t="s">
        <v>4394</v>
      </c>
      <c r="D2046" s="1" t="s">
        <v>4395</v>
      </c>
      <c r="E2046" s="1" t="s">
        <v>254</v>
      </c>
      <c r="F2046" s="1" t="s">
        <v>44</v>
      </c>
      <c r="G2046" s="1" t="s">
        <v>49</v>
      </c>
      <c r="H2046">
        <v>1</v>
      </c>
      <c r="I2046" s="1" t="s">
        <v>44</v>
      </c>
      <c r="J2046" s="1" t="s">
        <v>93</v>
      </c>
      <c r="K2046" s="1" t="s">
        <v>93</v>
      </c>
      <c r="L2046" s="1" t="s">
        <v>93</v>
      </c>
      <c r="M2046" s="1" t="s">
        <v>93</v>
      </c>
      <c r="N2046" s="1" t="s">
        <v>93</v>
      </c>
      <c r="P2046" s="1" t="s">
        <v>93</v>
      </c>
      <c r="Q2046" s="1" t="s">
        <v>93</v>
      </c>
    </row>
    <row r="2047" spans="1:17" x14ac:dyDescent="0.25">
      <c r="A2047" s="1" t="s">
        <v>4396</v>
      </c>
      <c r="B2047" s="1" t="s">
        <v>2222</v>
      </c>
      <c r="C2047" s="1" t="s">
        <v>4397</v>
      </c>
      <c r="D2047" s="1" t="s">
        <v>4398</v>
      </c>
      <c r="E2047" s="1" t="s">
        <v>254</v>
      </c>
      <c r="F2047" s="1" t="s">
        <v>50</v>
      </c>
      <c r="J2047" s="1" t="s">
        <v>93</v>
      </c>
      <c r="K2047" s="1" t="s">
        <v>93</v>
      </c>
      <c r="L2047" s="1" t="s">
        <v>93</v>
      </c>
      <c r="M2047" s="1" t="s">
        <v>93</v>
      </c>
      <c r="N2047" s="1" t="s">
        <v>93</v>
      </c>
      <c r="P2047" s="1" t="s">
        <v>93</v>
      </c>
      <c r="Q2047" s="1" t="s">
        <v>93</v>
      </c>
    </row>
    <row r="2048" spans="1:17" x14ac:dyDescent="0.25">
      <c r="A2048" s="1" t="s">
        <v>4399</v>
      </c>
      <c r="B2048" s="1" t="s">
        <v>2223</v>
      </c>
      <c r="C2048" s="1" t="s">
        <v>4400</v>
      </c>
      <c r="D2048" s="1" t="s">
        <v>4398</v>
      </c>
      <c r="E2048" s="1" t="s">
        <v>254</v>
      </c>
      <c r="F2048" s="1" t="s">
        <v>50</v>
      </c>
      <c r="G2048" s="1" t="s">
        <v>49</v>
      </c>
      <c r="H2048">
        <v>1</v>
      </c>
      <c r="I2048" s="1" t="s">
        <v>44</v>
      </c>
      <c r="J2048" s="1" t="s">
        <v>93</v>
      </c>
      <c r="K2048" s="1" t="s">
        <v>93</v>
      </c>
      <c r="L2048" s="1" t="s">
        <v>93</v>
      </c>
      <c r="M2048" s="1" t="s">
        <v>93</v>
      </c>
      <c r="N2048" s="1" t="s">
        <v>93</v>
      </c>
      <c r="P2048" s="1" t="s">
        <v>93</v>
      </c>
      <c r="Q2048" s="1" t="s">
        <v>93</v>
      </c>
    </row>
    <row r="2049" spans="1:17" x14ac:dyDescent="0.25">
      <c r="A2049" s="1" t="s">
        <v>4401</v>
      </c>
      <c r="B2049" s="1" t="s">
        <v>2225</v>
      </c>
      <c r="C2049" s="1" t="s">
        <v>4402</v>
      </c>
      <c r="D2049" s="1" t="s">
        <v>4398</v>
      </c>
      <c r="E2049" s="1" t="s">
        <v>254</v>
      </c>
      <c r="F2049" s="1" t="s">
        <v>50</v>
      </c>
      <c r="G2049" s="1" t="s">
        <v>49</v>
      </c>
      <c r="H2049">
        <v>1</v>
      </c>
      <c r="I2049" s="1" t="s">
        <v>44</v>
      </c>
      <c r="J2049" s="1" t="s">
        <v>93</v>
      </c>
      <c r="K2049" s="1" t="s">
        <v>93</v>
      </c>
      <c r="L2049" s="1" t="s">
        <v>93</v>
      </c>
      <c r="M2049" s="1" t="s">
        <v>93</v>
      </c>
      <c r="N2049" s="1" t="s">
        <v>93</v>
      </c>
      <c r="P2049" s="1" t="s">
        <v>93</v>
      </c>
      <c r="Q2049" s="1" t="s">
        <v>93</v>
      </c>
    </row>
    <row r="2050" spans="1:17" x14ac:dyDescent="0.25">
      <c r="A2050" s="1" t="s">
        <v>4404</v>
      </c>
      <c r="B2050" s="1" t="s">
        <v>2224</v>
      </c>
      <c r="C2050" s="1" t="s">
        <v>4405</v>
      </c>
      <c r="D2050" s="1" t="s">
        <v>4398</v>
      </c>
      <c r="E2050" s="1" t="s">
        <v>254</v>
      </c>
      <c r="F2050" s="1" t="s">
        <v>50</v>
      </c>
      <c r="G2050" s="1" t="s">
        <v>49</v>
      </c>
      <c r="H2050">
        <v>1</v>
      </c>
      <c r="I2050" s="1" t="s">
        <v>44</v>
      </c>
      <c r="J2050" s="1" t="s">
        <v>93</v>
      </c>
      <c r="K2050" s="1" t="s">
        <v>93</v>
      </c>
      <c r="L2050" s="1" t="s">
        <v>93</v>
      </c>
      <c r="M2050" s="1" t="s">
        <v>93</v>
      </c>
      <c r="N2050" s="1" t="s">
        <v>93</v>
      </c>
      <c r="P2050" s="1" t="s">
        <v>93</v>
      </c>
      <c r="Q2050" s="1" t="s">
        <v>93</v>
      </c>
    </row>
    <row r="2051" spans="1:17" x14ac:dyDescent="0.25">
      <c r="A2051" s="1" t="s">
        <v>4406</v>
      </c>
      <c r="B2051" s="1" t="s">
        <v>2211</v>
      </c>
      <c r="C2051" s="1" t="s">
        <v>4407</v>
      </c>
      <c r="D2051" s="1" t="s">
        <v>4301</v>
      </c>
      <c r="E2051" s="1" t="s">
        <v>254</v>
      </c>
      <c r="F2051" s="1" t="s">
        <v>50</v>
      </c>
      <c r="J2051" s="1" t="s">
        <v>93</v>
      </c>
      <c r="K2051" s="1" t="s">
        <v>93</v>
      </c>
      <c r="L2051" s="1" t="s">
        <v>93</v>
      </c>
      <c r="M2051" s="1" t="s">
        <v>93</v>
      </c>
      <c r="N2051" s="1" t="s">
        <v>93</v>
      </c>
      <c r="P2051" s="1" t="s">
        <v>93</v>
      </c>
      <c r="Q2051" s="1" t="s">
        <v>93</v>
      </c>
    </row>
    <row r="2052" spans="1:17" x14ac:dyDescent="0.25">
      <c r="A2052" s="1" t="s">
        <v>4408</v>
      </c>
      <c r="B2052" s="1" t="s">
        <v>4409</v>
      </c>
      <c r="C2052" s="1" t="s">
        <v>4410</v>
      </c>
      <c r="D2052" s="1" t="s">
        <v>4411</v>
      </c>
      <c r="E2052" s="1" t="s">
        <v>254</v>
      </c>
      <c r="F2052" s="1" t="s">
        <v>50</v>
      </c>
      <c r="J2052" s="1" t="s">
        <v>93</v>
      </c>
      <c r="K2052" s="1" t="s">
        <v>93</v>
      </c>
      <c r="L2052" s="1" t="s">
        <v>93</v>
      </c>
      <c r="M2052" s="1" t="s">
        <v>93</v>
      </c>
      <c r="N2052" s="1" t="s">
        <v>93</v>
      </c>
      <c r="P2052" s="1" t="s">
        <v>93</v>
      </c>
      <c r="Q2052" s="1" t="s">
        <v>93</v>
      </c>
    </row>
    <row r="2053" spans="1:17" x14ac:dyDescent="0.25">
      <c r="A2053" s="1" t="s">
        <v>4412</v>
      </c>
      <c r="B2053" s="1" t="s">
        <v>2229</v>
      </c>
      <c r="C2053" s="1" t="s">
        <v>4413</v>
      </c>
      <c r="D2053" s="1" t="s">
        <v>4398</v>
      </c>
      <c r="E2053" s="1" t="s">
        <v>254</v>
      </c>
      <c r="F2053" s="1" t="s">
        <v>50</v>
      </c>
      <c r="J2053" s="1" t="s">
        <v>93</v>
      </c>
      <c r="K2053" s="1" t="s">
        <v>93</v>
      </c>
      <c r="L2053" s="1" t="s">
        <v>93</v>
      </c>
      <c r="M2053" s="1" t="s">
        <v>93</v>
      </c>
      <c r="N2053" s="1" t="s">
        <v>93</v>
      </c>
      <c r="P2053" s="1" t="s">
        <v>93</v>
      </c>
      <c r="Q2053" s="1" t="s">
        <v>93</v>
      </c>
    </row>
    <row r="2054" spans="1:17" x14ac:dyDescent="0.25">
      <c r="A2054" s="1" t="s">
        <v>4429</v>
      </c>
      <c r="B2054" s="1" t="s">
        <v>2407</v>
      </c>
      <c r="C2054" s="1" t="s">
        <v>4430</v>
      </c>
      <c r="D2054" s="1" t="s">
        <v>4431</v>
      </c>
      <c r="E2054" s="1" t="s">
        <v>254</v>
      </c>
      <c r="F2054" s="1" t="s">
        <v>50</v>
      </c>
      <c r="G2054" s="1" t="s">
        <v>49</v>
      </c>
      <c r="H2054">
        <v>1</v>
      </c>
      <c r="I2054" s="1" t="s">
        <v>44</v>
      </c>
      <c r="J2054" s="1" t="s">
        <v>51</v>
      </c>
      <c r="K2054" s="1" t="s">
        <v>51</v>
      </c>
      <c r="L2054" s="1" t="s">
        <v>52</v>
      </c>
      <c r="M2054" s="1" t="s">
        <v>53</v>
      </c>
      <c r="N2054" s="1" t="s">
        <v>274</v>
      </c>
      <c r="P2054" s="1" t="s">
        <v>55</v>
      </c>
      <c r="Q2054" s="1" t="s">
        <v>122</v>
      </c>
    </row>
    <row r="2055" spans="1:17" x14ac:dyDescent="0.25">
      <c r="A2055" s="1" t="s">
        <v>4435</v>
      </c>
      <c r="B2055" s="1" t="s">
        <v>2418</v>
      </c>
      <c r="C2055" s="1" t="s">
        <v>4436</v>
      </c>
      <c r="D2055" s="1" t="s">
        <v>4426</v>
      </c>
      <c r="E2055" s="1" t="s">
        <v>254</v>
      </c>
      <c r="F2055" s="1" t="s">
        <v>50</v>
      </c>
      <c r="G2055" s="1" t="s">
        <v>49</v>
      </c>
      <c r="H2055">
        <v>1</v>
      </c>
      <c r="I2055" s="1" t="s">
        <v>44</v>
      </c>
      <c r="J2055" s="1" t="s">
        <v>51</v>
      </c>
      <c r="K2055" s="1" t="s">
        <v>51</v>
      </c>
      <c r="L2055" s="1" t="s">
        <v>52</v>
      </c>
      <c r="M2055" s="1" t="s">
        <v>65</v>
      </c>
      <c r="N2055" s="1" t="s">
        <v>109</v>
      </c>
      <c r="P2055" s="1" t="s">
        <v>55</v>
      </c>
      <c r="Q2055" s="1" t="s">
        <v>122</v>
      </c>
    </row>
    <row r="2056" spans="1:17" x14ac:dyDescent="0.25">
      <c r="A2056" s="1" t="s">
        <v>4438</v>
      </c>
      <c r="B2056" s="1" t="s">
        <v>4439</v>
      </c>
      <c r="C2056" s="1" t="s">
        <v>4440</v>
      </c>
      <c r="D2056" s="1" t="s">
        <v>4441</v>
      </c>
      <c r="E2056" s="1" t="s">
        <v>254</v>
      </c>
      <c r="F2056" s="1" t="s">
        <v>50</v>
      </c>
      <c r="G2056" s="1" t="s">
        <v>49</v>
      </c>
      <c r="H2056">
        <v>1</v>
      </c>
      <c r="I2056" s="1" t="s">
        <v>44</v>
      </c>
      <c r="J2056" s="1" t="s">
        <v>51</v>
      </c>
      <c r="K2056" s="1" t="s">
        <v>51</v>
      </c>
      <c r="L2056" s="1" t="s">
        <v>52</v>
      </c>
      <c r="M2056" s="1" t="s">
        <v>65</v>
      </c>
      <c r="N2056" s="1" t="s">
        <v>274</v>
      </c>
      <c r="P2056" s="1" t="s">
        <v>356</v>
      </c>
      <c r="Q2056" s="1" t="s">
        <v>56</v>
      </c>
    </row>
    <row r="2057" spans="1:17" x14ac:dyDescent="0.25">
      <c r="A2057" s="1" t="s">
        <v>4443</v>
      </c>
      <c r="B2057" s="1" t="s">
        <v>3981</v>
      </c>
      <c r="C2057" s="1" t="s">
        <v>4444</v>
      </c>
      <c r="D2057" s="1" t="s">
        <v>4426</v>
      </c>
      <c r="E2057" s="1" t="s">
        <v>254</v>
      </c>
      <c r="F2057" s="1" t="s">
        <v>44</v>
      </c>
      <c r="G2057" s="1" t="s">
        <v>49</v>
      </c>
      <c r="H2057">
        <v>1</v>
      </c>
      <c r="I2057" s="1" t="s">
        <v>44</v>
      </c>
      <c r="J2057" s="1" t="s">
        <v>51</v>
      </c>
      <c r="K2057" s="1" t="s">
        <v>51</v>
      </c>
      <c r="L2057" s="1" t="s">
        <v>52</v>
      </c>
      <c r="M2057" s="1" t="s">
        <v>53</v>
      </c>
      <c r="N2057" s="1" t="s">
        <v>274</v>
      </c>
      <c r="P2057" s="1" t="s">
        <v>302</v>
      </c>
      <c r="Q2057" s="1" t="s">
        <v>122</v>
      </c>
    </row>
    <row r="2058" spans="1:17" x14ac:dyDescent="0.25">
      <c r="A2058" s="1" t="s">
        <v>4446</v>
      </c>
      <c r="B2058" s="1" t="s">
        <v>2872</v>
      </c>
      <c r="C2058" s="1" t="s">
        <v>4447</v>
      </c>
      <c r="D2058" s="1" t="s">
        <v>4426</v>
      </c>
      <c r="E2058" s="1" t="s">
        <v>254</v>
      </c>
      <c r="F2058" s="1" t="s">
        <v>44</v>
      </c>
      <c r="G2058" s="1" t="s">
        <v>49</v>
      </c>
      <c r="H2058">
        <v>1</v>
      </c>
      <c r="I2058" s="1" t="s">
        <v>44</v>
      </c>
      <c r="J2058" s="1" t="s">
        <v>51</v>
      </c>
      <c r="K2058" s="1" t="s">
        <v>51</v>
      </c>
      <c r="L2058" s="1" t="s">
        <v>52</v>
      </c>
      <c r="M2058" s="1" t="s">
        <v>65</v>
      </c>
      <c r="N2058" s="1" t="s">
        <v>274</v>
      </c>
      <c r="P2058" s="1" t="s">
        <v>55</v>
      </c>
      <c r="Q2058" s="1" t="s">
        <v>56</v>
      </c>
    </row>
    <row r="2059" spans="1:17" x14ac:dyDescent="0.25">
      <c r="A2059" s="1" t="s">
        <v>4448</v>
      </c>
      <c r="B2059" s="1" t="s">
        <v>2880</v>
      </c>
      <c r="C2059" s="1" t="s">
        <v>4449</v>
      </c>
      <c r="D2059" s="1" t="s">
        <v>4426</v>
      </c>
      <c r="E2059" s="1" t="s">
        <v>254</v>
      </c>
      <c r="F2059" s="1" t="s">
        <v>44</v>
      </c>
      <c r="G2059" s="1" t="s">
        <v>49</v>
      </c>
      <c r="H2059">
        <v>1</v>
      </c>
      <c r="I2059" s="1" t="s">
        <v>44</v>
      </c>
      <c r="J2059" s="1" t="s">
        <v>51</v>
      </c>
      <c r="K2059" s="1" t="s">
        <v>51</v>
      </c>
      <c r="L2059" s="1" t="s">
        <v>52</v>
      </c>
      <c r="M2059" s="1" t="s">
        <v>65</v>
      </c>
      <c r="N2059" s="1" t="s">
        <v>194</v>
      </c>
      <c r="O2059" s="1" t="s">
        <v>438</v>
      </c>
      <c r="P2059" s="1" t="s">
        <v>55</v>
      </c>
      <c r="Q2059" s="1" t="s">
        <v>122</v>
      </c>
    </row>
    <row r="2060" spans="1:17" x14ac:dyDescent="0.25">
      <c r="A2060" s="1" t="s">
        <v>4450</v>
      </c>
      <c r="B2060" s="1" t="s">
        <v>3453</v>
      </c>
      <c r="C2060" s="1" t="s">
        <v>4451</v>
      </c>
      <c r="D2060" s="1" t="s">
        <v>4426</v>
      </c>
      <c r="E2060" s="1" t="s">
        <v>254</v>
      </c>
      <c r="F2060" s="1" t="s">
        <v>44</v>
      </c>
      <c r="G2060" s="1" t="s">
        <v>49</v>
      </c>
      <c r="H2060">
        <v>1</v>
      </c>
      <c r="I2060" s="1" t="s">
        <v>44</v>
      </c>
      <c r="J2060" s="1" t="s">
        <v>51</v>
      </c>
      <c r="K2060" s="1" t="s">
        <v>51</v>
      </c>
      <c r="L2060" s="1" t="s">
        <v>52</v>
      </c>
      <c r="M2060" s="1" t="s">
        <v>65</v>
      </c>
      <c r="N2060" s="1" t="s">
        <v>274</v>
      </c>
      <c r="P2060" s="1" t="s">
        <v>302</v>
      </c>
      <c r="Q2060" s="1" t="s">
        <v>122</v>
      </c>
    </row>
    <row r="2061" spans="1:17" x14ac:dyDescent="0.25">
      <c r="A2061" s="1" t="s">
        <v>4453</v>
      </c>
      <c r="B2061" s="1" t="s">
        <v>3463</v>
      </c>
      <c r="C2061" s="1" t="s">
        <v>4454</v>
      </c>
      <c r="D2061" s="1" t="s">
        <v>4286</v>
      </c>
      <c r="E2061" s="1" t="s">
        <v>254</v>
      </c>
      <c r="F2061" s="1" t="s">
        <v>44</v>
      </c>
      <c r="G2061" s="1" t="s">
        <v>49</v>
      </c>
      <c r="H2061">
        <v>1</v>
      </c>
      <c r="I2061" s="1" t="s">
        <v>44</v>
      </c>
      <c r="J2061" s="1" t="s">
        <v>51</v>
      </c>
      <c r="K2061" s="1" t="s">
        <v>51</v>
      </c>
      <c r="L2061" s="1" t="s">
        <v>52</v>
      </c>
      <c r="M2061" s="1" t="s">
        <v>65</v>
      </c>
      <c r="N2061" s="1" t="s">
        <v>274</v>
      </c>
      <c r="P2061" s="1" t="s">
        <v>302</v>
      </c>
      <c r="Q2061" s="1" t="s">
        <v>122</v>
      </c>
    </row>
    <row r="2062" spans="1:17" x14ac:dyDescent="0.25">
      <c r="A2062" s="1" t="s">
        <v>4456</v>
      </c>
      <c r="B2062" s="1" t="s">
        <v>2411</v>
      </c>
      <c r="C2062" s="1" t="s">
        <v>4457</v>
      </c>
      <c r="D2062" s="1" t="s">
        <v>4426</v>
      </c>
      <c r="E2062" s="1" t="s">
        <v>254</v>
      </c>
      <c r="F2062" s="1" t="s">
        <v>50</v>
      </c>
      <c r="G2062" s="1" t="s">
        <v>49</v>
      </c>
      <c r="H2062">
        <v>1</v>
      </c>
      <c r="I2062" s="1" t="s">
        <v>44</v>
      </c>
      <c r="J2062" s="1" t="s">
        <v>51</v>
      </c>
      <c r="K2062" s="1" t="s">
        <v>51</v>
      </c>
      <c r="L2062" s="1" t="s">
        <v>52</v>
      </c>
      <c r="M2062" s="1" t="s">
        <v>65</v>
      </c>
      <c r="N2062" s="1" t="s">
        <v>109</v>
      </c>
      <c r="P2062" s="1" t="s">
        <v>55</v>
      </c>
      <c r="Q2062" s="1" t="s">
        <v>122</v>
      </c>
    </row>
    <row r="2063" spans="1:17" x14ac:dyDescent="0.25">
      <c r="A2063" s="1" t="s">
        <v>4458</v>
      </c>
      <c r="B2063" s="1" t="s">
        <v>4459</v>
      </c>
      <c r="C2063" s="1" t="s">
        <v>4460</v>
      </c>
      <c r="D2063" s="1" t="s">
        <v>4426</v>
      </c>
      <c r="E2063" s="1" t="s">
        <v>254</v>
      </c>
      <c r="F2063" s="1" t="s">
        <v>44</v>
      </c>
      <c r="G2063" s="1" t="s">
        <v>49</v>
      </c>
      <c r="H2063">
        <v>1</v>
      </c>
      <c r="I2063" s="1" t="s">
        <v>44</v>
      </c>
      <c r="J2063" s="1" t="s">
        <v>51</v>
      </c>
      <c r="K2063" s="1" t="s">
        <v>51</v>
      </c>
      <c r="L2063" s="1" t="s">
        <v>52</v>
      </c>
      <c r="M2063" s="1" t="s">
        <v>65</v>
      </c>
      <c r="N2063" s="1" t="s">
        <v>109</v>
      </c>
      <c r="P2063" s="1" t="s">
        <v>55</v>
      </c>
      <c r="Q2063" s="1" t="s">
        <v>122</v>
      </c>
    </row>
    <row r="2064" spans="1:17" x14ac:dyDescent="0.25">
      <c r="A2064" s="1" t="s">
        <v>4461</v>
      </c>
      <c r="B2064" s="1" t="s">
        <v>3348</v>
      </c>
      <c r="C2064" s="1" t="s">
        <v>4462</v>
      </c>
      <c r="D2064" s="1" t="s">
        <v>4286</v>
      </c>
      <c r="E2064" s="1" t="s">
        <v>254</v>
      </c>
      <c r="F2064" s="1" t="s">
        <v>44</v>
      </c>
      <c r="G2064" s="1" t="s">
        <v>49</v>
      </c>
      <c r="H2064">
        <v>1</v>
      </c>
      <c r="I2064" s="1" t="s">
        <v>44</v>
      </c>
      <c r="J2064" s="1" t="s">
        <v>51</v>
      </c>
      <c r="K2064" s="1" t="s">
        <v>51</v>
      </c>
      <c r="L2064" s="1" t="s">
        <v>52</v>
      </c>
      <c r="M2064" s="1" t="s">
        <v>65</v>
      </c>
      <c r="N2064" s="1" t="s">
        <v>274</v>
      </c>
      <c r="P2064" s="1" t="s">
        <v>55</v>
      </c>
      <c r="Q2064" s="1" t="s">
        <v>122</v>
      </c>
    </row>
    <row r="2065" spans="1:17" x14ac:dyDescent="0.25">
      <c r="A2065" s="1" t="s">
        <v>4463</v>
      </c>
      <c r="B2065" s="1" t="s">
        <v>4297</v>
      </c>
      <c r="C2065" s="1" t="s">
        <v>4464</v>
      </c>
      <c r="D2065" s="1" t="s">
        <v>4426</v>
      </c>
      <c r="E2065" s="1" t="s">
        <v>254</v>
      </c>
      <c r="F2065" s="1" t="s">
        <v>44</v>
      </c>
      <c r="G2065" s="1" t="s">
        <v>49</v>
      </c>
      <c r="H2065">
        <v>1</v>
      </c>
      <c r="I2065" s="1" t="s">
        <v>44</v>
      </c>
      <c r="J2065" s="1" t="s">
        <v>51</v>
      </c>
      <c r="K2065" s="1" t="s">
        <v>51</v>
      </c>
      <c r="L2065" s="1" t="s">
        <v>52</v>
      </c>
      <c r="M2065" s="1" t="s">
        <v>65</v>
      </c>
      <c r="N2065" s="1" t="s">
        <v>274</v>
      </c>
      <c r="P2065" s="1" t="s">
        <v>55</v>
      </c>
      <c r="Q2065" s="1" t="s">
        <v>56</v>
      </c>
    </row>
    <row r="2066" spans="1:17" x14ac:dyDescent="0.25">
      <c r="A2066" s="1" t="s">
        <v>4465</v>
      </c>
      <c r="B2066" s="1" t="s">
        <v>4298</v>
      </c>
      <c r="C2066" s="1" t="s">
        <v>4466</v>
      </c>
      <c r="D2066" s="1" t="s">
        <v>4426</v>
      </c>
      <c r="E2066" s="1" t="s">
        <v>254</v>
      </c>
      <c r="F2066" s="1" t="s">
        <v>44</v>
      </c>
      <c r="G2066" s="1" t="s">
        <v>49</v>
      </c>
      <c r="H2066">
        <v>1</v>
      </c>
      <c r="I2066" s="1" t="s">
        <v>44</v>
      </c>
      <c r="J2066" s="1" t="s">
        <v>51</v>
      </c>
      <c r="K2066" s="1" t="s">
        <v>51</v>
      </c>
      <c r="L2066" s="1" t="s">
        <v>52</v>
      </c>
      <c r="M2066" s="1" t="s">
        <v>65</v>
      </c>
      <c r="N2066" s="1" t="s">
        <v>274</v>
      </c>
      <c r="P2066" s="1" t="s">
        <v>55</v>
      </c>
      <c r="Q2066" s="1" t="s">
        <v>56</v>
      </c>
    </row>
    <row r="2067" spans="1:17" x14ac:dyDescent="0.25">
      <c r="A2067" s="1" t="s">
        <v>4468</v>
      </c>
      <c r="B2067" s="1" t="s">
        <v>4469</v>
      </c>
      <c r="C2067" s="1" t="s">
        <v>4470</v>
      </c>
      <c r="D2067" s="1" t="s">
        <v>4441</v>
      </c>
      <c r="E2067" s="1" t="s">
        <v>254</v>
      </c>
      <c r="F2067" s="1" t="s">
        <v>44</v>
      </c>
      <c r="G2067" s="1" t="s">
        <v>49</v>
      </c>
      <c r="H2067">
        <v>1</v>
      </c>
      <c r="I2067" s="1" t="s">
        <v>44</v>
      </c>
      <c r="J2067" s="1" t="s">
        <v>51</v>
      </c>
      <c r="K2067" s="1" t="s">
        <v>51</v>
      </c>
      <c r="L2067" s="1" t="s">
        <v>52</v>
      </c>
      <c r="M2067" s="1" t="s">
        <v>65</v>
      </c>
      <c r="N2067" s="1" t="s">
        <v>274</v>
      </c>
      <c r="P2067" s="1" t="s">
        <v>302</v>
      </c>
      <c r="Q2067" s="1" t="s">
        <v>56</v>
      </c>
    </row>
    <row r="2068" spans="1:17" x14ac:dyDescent="0.25">
      <c r="A2068" s="1" t="s">
        <v>4471</v>
      </c>
      <c r="B2068" s="1" t="s">
        <v>3460</v>
      </c>
      <c r="C2068" s="1" t="s">
        <v>4472</v>
      </c>
      <c r="D2068" s="1" t="s">
        <v>4286</v>
      </c>
      <c r="E2068" s="1" t="s">
        <v>254</v>
      </c>
      <c r="F2068" s="1" t="s">
        <v>44</v>
      </c>
      <c r="G2068" s="1" t="s">
        <v>49</v>
      </c>
      <c r="H2068">
        <v>1</v>
      </c>
      <c r="I2068" s="1" t="s">
        <v>44</v>
      </c>
      <c r="J2068" s="1" t="s">
        <v>51</v>
      </c>
      <c r="K2068" s="1" t="s">
        <v>51</v>
      </c>
      <c r="L2068" s="1" t="s">
        <v>52</v>
      </c>
      <c r="M2068" s="1" t="s">
        <v>65</v>
      </c>
      <c r="N2068" s="1" t="s">
        <v>194</v>
      </c>
      <c r="O2068" s="1" t="s">
        <v>2254</v>
      </c>
      <c r="P2068" s="1" t="s">
        <v>302</v>
      </c>
      <c r="Q2068" s="1" t="s">
        <v>56</v>
      </c>
    </row>
    <row r="2069" spans="1:17" x14ac:dyDescent="0.25">
      <c r="A2069" s="1" t="s">
        <v>4474</v>
      </c>
      <c r="B2069" s="1" t="s">
        <v>4475</v>
      </c>
      <c r="C2069" s="1" t="s">
        <v>4476</v>
      </c>
      <c r="D2069" s="1" t="s">
        <v>4441</v>
      </c>
      <c r="E2069" s="1" t="s">
        <v>254</v>
      </c>
      <c r="F2069" s="1" t="s">
        <v>44</v>
      </c>
      <c r="G2069" s="1" t="s">
        <v>49</v>
      </c>
      <c r="H2069">
        <v>1</v>
      </c>
      <c r="I2069" s="1" t="s">
        <v>44</v>
      </c>
      <c r="J2069" s="1" t="s">
        <v>51</v>
      </c>
      <c r="K2069" s="1" t="s">
        <v>51</v>
      </c>
      <c r="L2069" s="1" t="s">
        <v>52</v>
      </c>
      <c r="M2069" s="1" t="s">
        <v>53</v>
      </c>
      <c r="N2069" s="1" t="s">
        <v>274</v>
      </c>
      <c r="P2069" s="1" t="s">
        <v>302</v>
      </c>
      <c r="Q2069" s="1" t="s">
        <v>56</v>
      </c>
    </row>
    <row r="2070" spans="1:17" x14ac:dyDescent="0.25">
      <c r="A2070" s="1" t="s">
        <v>4478</v>
      </c>
      <c r="B2070" s="1" t="s">
        <v>4311</v>
      </c>
      <c r="C2070" s="1" t="s">
        <v>4479</v>
      </c>
      <c r="D2070" s="1" t="s">
        <v>4441</v>
      </c>
      <c r="E2070" s="1" t="s">
        <v>254</v>
      </c>
      <c r="F2070" s="1" t="s">
        <v>44</v>
      </c>
      <c r="G2070" s="1" t="s">
        <v>49</v>
      </c>
      <c r="H2070">
        <v>1</v>
      </c>
      <c r="I2070" s="1" t="s">
        <v>44</v>
      </c>
      <c r="J2070" s="1" t="s">
        <v>51</v>
      </c>
      <c r="K2070" s="1" t="s">
        <v>51</v>
      </c>
      <c r="L2070" s="1" t="s">
        <v>52</v>
      </c>
      <c r="M2070" s="1" t="s">
        <v>65</v>
      </c>
      <c r="N2070" s="1" t="s">
        <v>274</v>
      </c>
      <c r="P2070" s="1" t="s">
        <v>356</v>
      </c>
      <c r="Q2070" s="1" t="s">
        <v>56</v>
      </c>
    </row>
    <row r="2071" spans="1:17" x14ac:dyDescent="0.25">
      <c r="A2071" s="1" t="s">
        <v>4481</v>
      </c>
      <c r="B2071" s="1" t="s">
        <v>2836</v>
      </c>
      <c r="C2071" s="1" t="s">
        <v>4482</v>
      </c>
      <c r="D2071" s="1" t="s">
        <v>4424</v>
      </c>
      <c r="E2071" s="1" t="s">
        <v>254</v>
      </c>
      <c r="F2071" s="1" t="s">
        <v>44</v>
      </c>
      <c r="G2071" s="1" t="s">
        <v>49</v>
      </c>
      <c r="H2071">
        <v>1</v>
      </c>
      <c r="I2071" s="1" t="s">
        <v>44</v>
      </c>
      <c r="J2071" s="1" t="s">
        <v>51</v>
      </c>
      <c r="K2071" s="1" t="s">
        <v>51</v>
      </c>
      <c r="L2071" s="1" t="s">
        <v>52</v>
      </c>
      <c r="M2071" s="1" t="s">
        <v>65</v>
      </c>
      <c r="N2071" s="1" t="s">
        <v>194</v>
      </c>
      <c r="O2071" s="1" t="s">
        <v>4483</v>
      </c>
      <c r="P2071" s="1" t="s">
        <v>302</v>
      </c>
      <c r="Q2071" s="1" t="s">
        <v>122</v>
      </c>
    </row>
    <row r="2072" spans="1:17" x14ac:dyDescent="0.25">
      <c r="A2072" s="1" t="s">
        <v>4484</v>
      </c>
      <c r="B2072" s="1" t="s">
        <v>3198</v>
      </c>
      <c r="C2072" s="1" t="s">
        <v>4485</v>
      </c>
      <c r="D2072" s="1" t="s">
        <v>4486</v>
      </c>
      <c r="E2072" s="1" t="s">
        <v>254</v>
      </c>
      <c r="F2072" s="1" t="s">
        <v>44</v>
      </c>
      <c r="G2072" s="1" t="s">
        <v>49</v>
      </c>
      <c r="H2072">
        <v>1</v>
      </c>
      <c r="I2072" s="1" t="s">
        <v>44</v>
      </c>
      <c r="J2072" s="1" t="s">
        <v>51</v>
      </c>
      <c r="K2072" s="1" t="s">
        <v>51</v>
      </c>
      <c r="L2072" s="1" t="s">
        <v>52</v>
      </c>
      <c r="M2072" s="1" t="s">
        <v>53</v>
      </c>
      <c r="N2072" s="1" t="s">
        <v>274</v>
      </c>
      <c r="P2072" s="1" t="s">
        <v>55</v>
      </c>
      <c r="Q2072" s="1" t="s">
        <v>56</v>
      </c>
    </row>
    <row r="2073" spans="1:17" x14ac:dyDescent="0.25">
      <c r="A2073" s="1" t="s">
        <v>4488</v>
      </c>
      <c r="B2073" s="1" t="s">
        <v>4061</v>
      </c>
      <c r="C2073" s="1" t="s">
        <v>4489</v>
      </c>
      <c r="D2073" s="1" t="s">
        <v>4490</v>
      </c>
      <c r="E2073" s="1" t="s">
        <v>254</v>
      </c>
      <c r="F2073" s="1" t="s">
        <v>50</v>
      </c>
      <c r="G2073" s="1" t="s">
        <v>49</v>
      </c>
      <c r="H2073">
        <v>1</v>
      </c>
      <c r="I2073" s="1" t="s">
        <v>44</v>
      </c>
      <c r="J2073" s="1" t="s">
        <v>51</v>
      </c>
      <c r="K2073" s="1" t="s">
        <v>51</v>
      </c>
      <c r="L2073" s="1" t="s">
        <v>52</v>
      </c>
      <c r="M2073" s="1" t="s">
        <v>65</v>
      </c>
      <c r="N2073" s="1" t="s">
        <v>109</v>
      </c>
      <c r="P2073" s="1" t="s">
        <v>55</v>
      </c>
      <c r="Q2073" s="1" t="s">
        <v>56</v>
      </c>
    </row>
    <row r="2074" spans="1:17" x14ac:dyDescent="0.25">
      <c r="A2074" s="1" t="s">
        <v>4491</v>
      </c>
      <c r="B2074" s="1" t="s">
        <v>2421</v>
      </c>
      <c r="C2074" s="1" t="s">
        <v>4492</v>
      </c>
      <c r="D2074" s="1" t="s">
        <v>4493</v>
      </c>
      <c r="E2074" s="1" t="s">
        <v>254</v>
      </c>
      <c r="F2074" s="1" t="s">
        <v>44</v>
      </c>
      <c r="G2074" s="1" t="s">
        <v>93</v>
      </c>
      <c r="H2074">
        <v>1</v>
      </c>
      <c r="I2074" s="1" t="s">
        <v>44</v>
      </c>
      <c r="J2074" s="1" t="s">
        <v>51</v>
      </c>
      <c r="K2074" s="1" t="s">
        <v>51</v>
      </c>
      <c r="L2074" s="1" t="s">
        <v>52</v>
      </c>
      <c r="M2074" s="1" t="s">
        <v>65</v>
      </c>
      <c r="N2074" s="1" t="s">
        <v>274</v>
      </c>
      <c r="P2074" s="1" t="s">
        <v>55</v>
      </c>
      <c r="Q2074" s="1" t="s">
        <v>56</v>
      </c>
    </row>
    <row r="2075" spans="1:17" x14ac:dyDescent="0.25">
      <c r="A2075" s="1" t="s">
        <v>4495</v>
      </c>
      <c r="B2075" s="1" t="s">
        <v>2367</v>
      </c>
      <c r="C2075" s="1" t="s">
        <v>4496</v>
      </c>
      <c r="D2075" s="1" t="s">
        <v>4486</v>
      </c>
      <c r="E2075" s="1" t="s">
        <v>254</v>
      </c>
      <c r="F2075" s="1" t="s">
        <v>44</v>
      </c>
      <c r="G2075" s="1" t="s">
        <v>49</v>
      </c>
      <c r="H2075">
        <v>1</v>
      </c>
      <c r="I2075" s="1" t="s">
        <v>44</v>
      </c>
      <c r="J2075" s="1" t="s">
        <v>51</v>
      </c>
      <c r="K2075" s="1" t="s">
        <v>51</v>
      </c>
      <c r="L2075" s="1" t="s">
        <v>52</v>
      </c>
      <c r="M2075" s="1" t="s">
        <v>53</v>
      </c>
      <c r="N2075" s="1" t="s">
        <v>274</v>
      </c>
      <c r="P2075" s="1" t="s">
        <v>55</v>
      </c>
      <c r="Q2075" s="1" t="s">
        <v>122</v>
      </c>
    </row>
    <row r="2076" spans="1:17" x14ac:dyDescent="0.25">
      <c r="A2076" s="1" t="s">
        <v>4497</v>
      </c>
      <c r="B2076" s="1" t="s">
        <v>4045</v>
      </c>
      <c r="C2076" s="1" t="s">
        <v>4498</v>
      </c>
      <c r="D2076" s="1" t="s">
        <v>4283</v>
      </c>
      <c r="E2076" s="1" t="s">
        <v>254</v>
      </c>
      <c r="F2076" s="1" t="s">
        <v>44</v>
      </c>
      <c r="G2076" s="1" t="s">
        <v>49</v>
      </c>
      <c r="H2076">
        <v>1</v>
      </c>
      <c r="I2076" s="1" t="s">
        <v>44</v>
      </c>
      <c r="J2076" s="1" t="s">
        <v>51</v>
      </c>
      <c r="K2076" s="1" t="s">
        <v>51</v>
      </c>
      <c r="L2076" s="1" t="s">
        <v>209</v>
      </c>
      <c r="M2076" s="1" t="s">
        <v>65</v>
      </c>
      <c r="N2076" s="1" t="s">
        <v>109</v>
      </c>
      <c r="P2076" s="1" t="s">
        <v>55</v>
      </c>
      <c r="Q2076" s="1" t="s">
        <v>172</v>
      </c>
    </row>
    <row r="2077" spans="1:17" x14ac:dyDescent="0.25">
      <c r="A2077" s="1" t="s">
        <v>4500</v>
      </c>
      <c r="B2077" s="1" t="s">
        <v>4048</v>
      </c>
      <c r="C2077" s="1" t="s">
        <v>4501</v>
      </c>
      <c r="D2077" s="1" t="s">
        <v>4283</v>
      </c>
      <c r="E2077" s="1" t="s">
        <v>254</v>
      </c>
      <c r="F2077" s="1" t="s">
        <v>44</v>
      </c>
      <c r="G2077" s="1" t="s">
        <v>49</v>
      </c>
      <c r="H2077">
        <v>1</v>
      </c>
      <c r="I2077" s="1" t="s">
        <v>44</v>
      </c>
      <c r="J2077" s="1" t="s">
        <v>51</v>
      </c>
      <c r="K2077" s="1" t="s">
        <v>51</v>
      </c>
      <c r="L2077" s="1" t="s">
        <v>52</v>
      </c>
      <c r="M2077" s="1" t="s">
        <v>65</v>
      </c>
      <c r="N2077" s="1" t="s">
        <v>274</v>
      </c>
      <c r="P2077" s="1" t="s">
        <v>55</v>
      </c>
      <c r="Q2077" s="1" t="s">
        <v>172</v>
      </c>
    </row>
    <row r="2078" spans="1:17" x14ac:dyDescent="0.25">
      <c r="A2078" s="1" t="s">
        <v>4502</v>
      </c>
      <c r="B2078" s="1" t="s">
        <v>4051</v>
      </c>
      <c r="C2078" s="1" t="s">
        <v>4503</v>
      </c>
      <c r="D2078" s="1" t="s">
        <v>4283</v>
      </c>
      <c r="E2078" s="1" t="s">
        <v>254</v>
      </c>
      <c r="F2078" s="1" t="s">
        <v>50</v>
      </c>
      <c r="G2078" s="1" t="s">
        <v>49</v>
      </c>
      <c r="H2078">
        <v>1</v>
      </c>
      <c r="I2078" s="1" t="s">
        <v>44</v>
      </c>
      <c r="J2078" s="1" t="s">
        <v>51</v>
      </c>
      <c r="K2078" s="1" t="s">
        <v>51</v>
      </c>
      <c r="L2078" s="1" t="s">
        <v>52</v>
      </c>
      <c r="M2078" s="1" t="s">
        <v>65</v>
      </c>
      <c r="N2078" s="1" t="s">
        <v>109</v>
      </c>
      <c r="P2078" s="1" t="s">
        <v>55</v>
      </c>
      <c r="Q2078" s="1" t="s">
        <v>172</v>
      </c>
    </row>
    <row r="2079" spans="1:17" x14ac:dyDescent="0.25">
      <c r="A2079" s="1" t="s">
        <v>4504</v>
      </c>
      <c r="B2079" s="1" t="s">
        <v>4064</v>
      </c>
      <c r="C2079" s="1" t="s">
        <v>4505</v>
      </c>
      <c r="D2079" s="1" t="s">
        <v>4506</v>
      </c>
      <c r="E2079" s="1" t="s">
        <v>254</v>
      </c>
      <c r="F2079" s="1" t="s">
        <v>44</v>
      </c>
      <c r="G2079" s="1" t="s">
        <v>49</v>
      </c>
      <c r="H2079">
        <v>1</v>
      </c>
      <c r="I2079" s="1" t="s">
        <v>44</v>
      </c>
      <c r="J2079" s="1" t="s">
        <v>51</v>
      </c>
      <c r="K2079" s="1" t="s">
        <v>51</v>
      </c>
      <c r="L2079" s="1" t="s">
        <v>52</v>
      </c>
      <c r="M2079" s="1" t="s">
        <v>65</v>
      </c>
      <c r="N2079" s="1" t="s">
        <v>109</v>
      </c>
      <c r="P2079" s="1" t="s">
        <v>55</v>
      </c>
      <c r="Q2079" s="1" t="s">
        <v>56</v>
      </c>
    </row>
    <row r="2080" spans="1:17" x14ac:dyDescent="0.25">
      <c r="A2080" s="1" t="s">
        <v>4508</v>
      </c>
      <c r="B2080" s="1" t="s">
        <v>4509</v>
      </c>
      <c r="C2080" s="1" t="s">
        <v>4510</v>
      </c>
      <c r="D2080" s="1" t="s">
        <v>4283</v>
      </c>
      <c r="E2080" s="1" t="s">
        <v>254</v>
      </c>
      <c r="F2080" s="1" t="s">
        <v>44</v>
      </c>
      <c r="G2080" s="1" t="s">
        <v>49</v>
      </c>
      <c r="H2080">
        <v>1</v>
      </c>
      <c r="I2080" s="1" t="s">
        <v>44</v>
      </c>
      <c r="J2080" s="1" t="s">
        <v>51</v>
      </c>
      <c r="K2080" s="1" t="s">
        <v>51</v>
      </c>
      <c r="L2080" s="1" t="s">
        <v>52</v>
      </c>
      <c r="M2080" s="1" t="s">
        <v>53</v>
      </c>
      <c r="N2080" s="1" t="s">
        <v>274</v>
      </c>
      <c r="P2080" s="1" t="s">
        <v>55</v>
      </c>
      <c r="Q2080" s="1" t="s">
        <v>56</v>
      </c>
    </row>
    <row r="2081" spans="1:17" x14ac:dyDescent="0.25">
      <c r="A2081" s="1" t="s">
        <v>4511</v>
      </c>
      <c r="B2081" s="1" t="s">
        <v>2376</v>
      </c>
      <c r="C2081" s="1" t="s">
        <v>4512</v>
      </c>
      <c r="D2081" s="1" t="s">
        <v>4486</v>
      </c>
      <c r="E2081" s="1" t="s">
        <v>254</v>
      </c>
      <c r="F2081" s="1" t="s">
        <v>44</v>
      </c>
      <c r="G2081" s="1" t="s">
        <v>49</v>
      </c>
      <c r="H2081">
        <v>1</v>
      </c>
      <c r="I2081" s="1" t="s">
        <v>44</v>
      </c>
      <c r="J2081" s="1" t="s">
        <v>51</v>
      </c>
      <c r="K2081" s="1" t="s">
        <v>51</v>
      </c>
      <c r="L2081" s="1" t="s">
        <v>52</v>
      </c>
      <c r="M2081" s="1" t="s">
        <v>65</v>
      </c>
      <c r="N2081" s="1" t="s">
        <v>54</v>
      </c>
      <c r="P2081" s="1" t="s">
        <v>55</v>
      </c>
      <c r="Q2081" s="1" t="s">
        <v>56</v>
      </c>
    </row>
    <row r="2082" spans="1:17" x14ac:dyDescent="0.25">
      <c r="A2082" s="1" t="s">
        <v>4513</v>
      </c>
      <c r="B2082" s="1" t="s">
        <v>4163</v>
      </c>
      <c r="C2082" s="1" t="s">
        <v>4514</v>
      </c>
      <c r="D2082" s="1" t="s">
        <v>4515</v>
      </c>
      <c r="E2082" s="1" t="s">
        <v>254</v>
      </c>
      <c r="F2082" s="1" t="s">
        <v>44</v>
      </c>
      <c r="G2082" s="1" t="s">
        <v>49</v>
      </c>
      <c r="H2082">
        <v>1</v>
      </c>
      <c r="I2082" s="1" t="s">
        <v>44</v>
      </c>
      <c r="J2082" s="1" t="s">
        <v>51</v>
      </c>
      <c r="K2082" s="1" t="s">
        <v>51</v>
      </c>
      <c r="L2082" s="1" t="s">
        <v>52</v>
      </c>
      <c r="M2082" s="1" t="s">
        <v>65</v>
      </c>
      <c r="N2082" s="1" t="s">
        <v>274</v>
      </c>
      <c r="P2082" s="1" t="s">
        <v>55</v>
      </c>
      <c r="Q2082" s="1" t="s">
        <v>56</v>
      </c>
    </row>
    <row r="2083" spans="1:17" x14ac:dyDescent="0.25">
      <c r="A2083" s="1" t="s">
        <v>4517</v>
      </c>
      <c r="B2083" s="1" t="s">
        <v>4179</v>
      </c>
      <c r="C2083" s="1" t="s">
        <v>4518</v>
      </c>
      <c r="D2083" s="1" t="s">
        <v>4506</v>
      </c>
      <c r="E2083" s="1" t="s">
        <v>254</v>
      </c>
      <c r="F2083" s="1" t="s">
        <v>44</v>
      </c>
      <c r="G2083" s="1" t="s">
        <v>49</v>
      </c>
      <c r="H2083">
        <v>1</v>
      </c>
      <c r="I2083" s="1" t="s">
        <v>44</v>
      </c>
      <c r="J2083" s="1" t="s">
        <v>51</v>
      </c>
      <c r="K2083" s="1" t="s">
        <v>51</v>
      </c>
      <c r="L2083" s="1" t="s">
        <v>52</v>
      </c>
      <c r="M2083" s="1" t="s">
        <v>53</v>
      </c>
      <c r="N2083" s="1" t="s">
        <v>274</v>
      </c>
      <c r="P2083" s="1" t="s">
        <v>55</v>
      </c>
      <c r="Q2083" s="1" t="s">
        <v>56</v>
      </c>
    </row>
    <row r="2084" spans="1:17" x14ac:dyDescent="0.25">
      <c r="A2084" s="1" t="s">
        <v>4519</v>
      </c>
      <c r="B2084" s="1" t="s">
        <v>2783</v>
      </c>
      <c r="C2084" s="1" t="s">
        <v>4520</v>
      </c>
      <c r="D2084" s="1" t="s">
        <v>4424</v>
      </c>
      <c r="E2084" s="1" t="s">
        <v>254</v>
      </c>
      <c r="F2084" s="1" t="s">
        <v>44</v>
      </c>
      <c r="G2084" s="1" t="s">
        <v>49</v>
      </c>
      <c r="H2084">
        <v>1</v>
      </c>
      <c r="I2084" s="1" t="s">
        <v>44</v>
      </c>
      <c r="J2084" s="1" t="s">
        <v>51</v>
      </c>
      <c r="K2084" s="1" t="s">
        <v>51</v>
      </c>
      <c r="L2084" s="1" t="s">
        <v>52</v>
      </c>
      <c r="M2084" s="1" t="s">
        <v>65</v>
      </c>
      <c r="N2084" s="1" t="s">
        <v>274</v>
      </c>
      <c r="P2084" s="1" t="s">
        <v>302</v>
      </c>
      <c r="Q2084" s="1" t="s">
        <v>56</v>
      </c>
    </row>
    <row r="2085" spans="1:17" x14ac:dyDescent="0.25">
      <c r="A2085" s="1" t="s">
        <v>4521</v>
      </c>
      <c r="B2085" s="1" t="s">
        <v>3205</v>
      </c>
      <c r="C2085" s="1" t="s">
        <v>4522</v>
      </c>
      <c r="D2085" s="1" t="s">
        <v>4424</v>
      </c>
      <c r="E2085" s="1" t="s">
        <v>254</v>
      </c>
      <c r="F2085" s="1" t="s">
        <v>44</v>
      </c>
      <c r="G2085" s="1" t="s">
        <v>49</v>
      </c>
      <c r="H2085">
        <v>1</v>
      </c>
      <c r="I2085" s="1" t="s">
        <v>44</v>
      </c>
      <c r="J2085" s="1" t="s">
        <v>51</v>
      </c>
      <c r="K2085" s="1" t="s">
        <v>51</v>
      </c>
      <c r="L2085" s="1" t="s">
        <v>52</v>
      </c>
      <c r="M2085" s="1" t="s">
        <v>65</v>
      </c>
      <c r="N2085" s="1" t="s">
        <v>274</v>
      </c>
      <c r="P2085" s="1" t="s">
        <v>55</v>
      </c>
      <c r="Q2085" s="1" t="s">
        <v>56</v>
      </c>
    </row>
    <row r="2086" spans="1:17" x14ac:dyDescent="0.25">
      <c r="A2086" s="1" t="s">
        <v>4523</v>
      </c>
      <c r="B2086" s="1" t="s">
        <v>3208</v>
      </c>
      <c r="C2086" s="1" t="s">
        <v>4524</v>
      </c>
      <c r="D2086" s="1" t="s">
        <v>4424</v>
      </c>
      <c r="E2086" s="1" t="s">
        <v>254</v>
      </c>
      <c r="F2086" s="1" t="s">
        <v>44</v>
      </c>
      <c r="G2086" s="1" t="s">
        <v>49</v>
      </c>
      <c r="H2086">
        <v>1</v>
      </c>
      <c r="I2086" s="1" t="s">
        <v>44</v>
      </c>
      <c r="J2086" s="1" t="s">
        <v>51</v>
      </c>
      <c r="K2086" s="1" t="s">
        <v>51</v>
      </c>
      <c r="L2086" s="1" t="s">
        <v>52</v>
      </c>
      <c r="M2086" s="1" t="s">
        <v>65</v>
      </c>
      <c r="N2086" s="1" t="s">
        <v>274</v>
      </c>
      <c r="P2086" s="1" t="s">
        <v>55</v>
      </c>
      <c r="Q2086" s="1" t="s">
        <v>172</v>
      </c>
    </row>
    <row r="2087" spans="1:17" x14ac:dyDescent="0.25">
      <c r="A2087" s="1" t="s">
        <v>4525</v>
      </c>
      <c r="B2087" s="1" t="s">
        <v>3220</v>
      </c>
      <c r="C2087" s="1" t="s">
        <v>4526</v>
      </c>
      <c r="D2087" s="1" t="s">
        <v>4425</v>
      </c>
      <c r="E2087" s="1" t="s">
        <v>254</v>
      </c>
      <c r="F2087" s="1" t="s">
        <v>44</v>
      </c>
      <c r="G2087" s="1" t="s">
        <v>49</v>
      </c>
      <c r="H2087">
        <v>1</v>
      </c>
      <c r="I2087" s="1" t="s">
        <v>44</v>
      </c>
      <c r="J2087" s="1" t="s">
        <v>51</v>
      </c>
      <c r="K2087" s="1" t="s">
        <v>51</v>
      </c>
      <c r="L2087" s="1" t="s">
        <v>52</v>
      </c>
      <c r="M2087" s="1" t="s">
        <v>65</v>
      </c>
      <c r="N2087" s="1" t="s">
        <v>194</v>
      </c>
      <c r="O2087" s="1" t="s">
        <v>1793</v>
      </c>
      <c r="P2087" s="1" t="s">
        <v>302</v>
      </c>
      <c r="Q2087" s="1" t="s">
        <v>172</v>
      </c>
    </row>
    <row r="2088" spans="1:17" x14ac:dyDescent="0.25">
      <c r="A2088" s="1" t="s">
        <v>4529</v>
      </c>
      <c r="B2088" s="1" t="s">
        <v>3223</v>
      </c>
      <c r="C2088" s="1" t="s">
        <v>4530</v>
      </c>
      <c r="D2088" s="1" t="s">
        <v>4425</v>
      </c>
      <c r="E2088" s="1" t="s">
        <v>254</v>
      </c>
      <c r="F2088" s="1" t="s">
        <v>44</v>
      </c>
      <c r="G2088" s="1" t="s">
        <v>49</v>
      </c>
      <c r="H2088">
        <v>1</v>
      </c>
      <c r="I2088" s="1" t="s">
        <v>44</v>
      </c>
      <c r="J2088" s="1" t="s">
        <v>51</v>
      </c>
      <c r="K2088" s="1" t="s">
        <v>51</v>
      </c>
      <c r="L2088" s="1" t="s">
        <v>52</v>
      </c>
      <c r="M2088" s="1" t="s">
        <v>65</v>
      </c>
      <c r="N2088" s="1" t="s">
        <v>274</v>
      </c>
      <c r="P2088" s="1" t="s">
        <v>55</v>
      </c>
      <c r="Q2088" s="1" t="s">
        <v>56</v>
      </c>
    </row>
    <row r="2089" spans="1:17" x14ac:dyDescent="0.25">
      <c r="A2089" s="1" t="s">
        <v>4531</v>
      </c>
      <c r="B2089" s="1" t="s">
        <v>2791</v>
      </c>
      <c r="C2089" s="1" t="s">
        <v>4532</v>
      </c>
      <c r="D2089" s="1" t="s">
        <v>4431</v>
      </c>
      <c r="E2089" s="1" t="s">
        <v>254</v>
      </c>
      <c r="F2089" s="1" t="s">
        <v>44</v>
      </c>
      <c r="G2089" s="1" t="s">
        <v>49</v>
      </c>
      <c r="H2089">
        <v>1</v>
      </c>
      <c r="I2089" s="1" t="s">
        <v>44</v>
      </c>
      <c r="J2089" s="1" t="s">
        <v>51</v>
      </c>
      <c r="K2089" s="1" t="s">
        <v>51</v>
      </c>
      <c r="L2089" s="1" t="s">
        <v>52</v>
      </c>
      <c r="M2089" s="1" t="s">
        <v>65</v>
      </c>
      <c r="N2089" s="1" t="s">
        <v>274</v>
      </c>
      <c r="P2089" s="1" t="s">
        <v>55</v>
      </c>
      <c r="Q2089" s="1" t="s">
        <v>56</v>
      </c>
    </row>
    <row r="2090" spans="1:17" x14ac:dyDescent="0.25">
      <c r="A2090" s="1" t="s">
        <v>4533</v>
      </c>
      <c r="B2090" s="1" t="s">
        <v>2796</v>
      </c>
      <c r="C2090" s="1" t="s">
        <v>4534</v>
      </c>
      <c r="D2090" s="1" t="s">
        <v>4426</v>
      </c>
      <c r="E2090" s="1" t="s">
        <v>254</v>
      </c>
      <c r="F2090" s="1" t="s">
        <v>44</v>
      </c>
      <c r="G2090" s="1" t="s">
        <v>49</v>
      </c>
      <c r="H2090">
        <v>1</v>
      </c>
      <c r="I2090" s="1" t="s">
        <v>44</v>
      </c>
      <c r="J2090" s="1" t="s">
        <v>51</v>
      </c>
      <c r="K2090" s="1" t="s">
        <v>51</v>
      </c>
      <c r="L2090" s="1" t="s">
        <v>52</v>
      </c>
      <c r="M2090" s="1" t="s">
        <v>65</v>
      </c>
      <c r="N2090" s="1" t="s">
        <v>274</v>
      </c>
      <c r="P2090" s="1" t="s">
        <v>55</v>
      </c>
      <c r="Q2090" s="1" t="s">
        <v>122</v>
      </c>
    </row>
    <row r="2091" spans="1:17" x14ac:dyDescent="0.25">
      <c r="A2091" s="1" t="s">
        <v>4535</v>
      </c>
      <c r="B2091" s="1" t="s">
        <v>3788</v>
      </c>
      <c r="C2091" s="1" t="s">
        <v>4536</v>
      </c>
      <c r="D2091" s="1" t="s">
        <v>4493</v>
      </c>
      <c r="E2091" s="1" t="s">
        <v>254</v>
      </c>
      <c r="F2091" s="1" t="s">
        <v>44</v>
      </c>
      <c r="G2091" s="1" t="s">
        <v>49</v>
      </c>
      <c r="H2091">
        <v>1</v>
      </c>
      <c r="I2091" s="1" t="s">
        <v>44</v>
      </c>
      <c r="J2091" s="1" t="s">
        <v>51</v>
      </c>
      <c r="K2091" s="1" t="s">
        <v>51</v>
      </c>
      <c r="L2091" s="1" t="s">
        <v>52</v>
      </c>
      <c r="M2091" s="1" t="s">
        <v>53</v>
      </c>
      <c r="N2091" s="1" t="s">
        <v>274</v>
      </c>
      <c r="P2091" s="1" t="s">
        <v>55</v>
      </c>
      <c r="Q2091" s="1" t="s">
        <v>122</v>
      </c>
    </row>
    <row r="2092" spans="1:17" x14ac:dyDescent="0.25">
      <c r="A2092" s="1" t="s">
        <v>4538</v>
      </c>
      <c r="B2092" s="1" t="s">
        <v>3740</v>
      </c>
      <c r="C2092" s="1" t="s">
        <v>4539</v>
      </c>
      <c r="D2092" s="1" t="s">
        <v>4286</v>
      </c>
      <c r="E2092" s="1" t="s">
        <v>254</v>
      </c>
      <c r="F2092" s="1" t="s">
        <v>44</v>
      </c>
      <c r="G2092" s="1" t="s">
        <v>49</v>
      </c>
      <c r="H2092">
        <v>1</v>
      </c>
      <c r="I2092" s="1" t="s">
        <v>44</v>
      </c>
      <c r="J2092" s="1" t="s">
        <v>51</v>
      </c>
      <c r="K2092" s="1" t="s">
        <v>51</v>
      </c>
      <c r="L2092" s="1" t="s">
        <v>52</v>
      </c>
      <c r="M2092" s="1" t="s">
        <v>65</v>
      </c>
      <c r="N2092" s="1" t="s">
        <v>194</v>
      </c>
      <c r="O2092" s="1" t="s">
        <v>262</v>
      </c>
      <c r="P2092" s="1" t="s">
        <v>55</v>
      </c>
      <c r="Q2092" s="1" t="s">
        <v>56</v>
      </c>
    </row>
    <row r="2093" spans="1:17" x14ac:dyDescent="0.25">
      <c r="A2093" s="1" t="s">
        <v>4542</v>
      </c>
      <c r="B2093" s="1" t="s">
        <v>2593</v>
      </c>
      <c r="C2093" s="1" t="s">
        <v>4543</v>
      </c>
      <c r="D2093" s="1" t="s">
        <v>4441</v>
      </c>
      <c r="E2093" s="1" t="s">
        <v>254</v>
      </c>
      <c r="F2093" s="1" t="s">
        <v>44</v>
      </c>
      <c r="G2093" s="1" t="s">
        <v>49</v>
      </c>
      <c r="H2093">
        <v>1</v>
      </c>
      <c r="I2093" s="1" t="s">
        <v>44</v>
      </c>
      <c r="J2093" s="1" t="s">
        <v>51</v>
      </c>
      <c r="K2093" s="1" t="s">
        <v>51</v>
      </c>
      <c r="L2093" s="1" t="s">
        <v>52</v>
      </c>
      <c r="M2093" s="1" t="s">
        <v>65</v>
      </c>
      <c r="N2093" s="1" t="s">
        <v>194</v>
      </c>
      <c r="O2093" s="1" t="s">
        <v>262</v>
      </c>
      <c r="P2093" s="1" t="s">
        <v>302</v>
      </c>
      <c r="Q2093" s="1" t="s">
        <v>56</v>
      </c>
    </row>
    <row r="2094" spans="1:17" x14ac:dyDescent="0.25">
      <c r="A2094" s="1" t="s">
        <v>4545</v>
      </c>
      <c r="B2094" s="1" t="s">
        <v>3705</v>
      </c>
      <c r="C2094" s="1" t="s">
        <v>4546</v>
      </c>
      <c r="D2094" s="1" t="s">
        <v>4441</v>
      </c>
      <c r="E2094" s="1" t="s">
        <v>254</v>
      </c>
      <c r="F2094" s="1" t="s">
        <v>44</v>
      </c>
      <c r="G2094" s="1" t="s">
        <v>49</v>
      </c>
      <c r="H2094">
        <v>1</v>
      </c>
      <c r="I2094" s="1" t="s">
        <v>44</v>
      </c>
      <c r="J2094" s="1" t="s">
        <v>51</v>
      </c>
      <c r="K2094" s="1" t="s">
        <v>51</v>
      </c>
      <c r="L2094" s="1" t="s">
        <v>52</v>
      </c>
      <c r="M2094" s="1" t="s">
        <v>53</v>
      </c>
      <c r="N2094" s="1" t="s">
        <v>194</v>
      </c>
      <c r="O2094" s="1" t="s">
        <v>438</v>
      </c>
      <c r="P2094" s="1" t="s">
        <v>55</v>
      </c>
      <c r="Q2094" s="1" t="s">
        <v>56</v>
      </c>
    </row>
    <row r="2095" spans="1:17" x14ac:dyDescent="0.25">
      <c r="A2095" s="1" t="s">
        <v>4549</v>
      </c>
      <c r="B2095" s="1" t="s">
        <v>3709</v>
      </c>
      <c r="C2095" s="1" t="s">
        <v>4550</v>
      </c>
      <c r="D2095" s="1" t="s">
        <v>4441</v>
      </c>
      <c r="E2095" s="1" t="s">
        <v>254</v>
      </c>
      <c r="F2095" s="1" t="s">
        <v>44</v>
      </c>
      <c r="G2095" s="1" t="s">
        <v>49</v>
      </c>
      <c r="H2095">
        <v>1</v>
      </c>
      <c r="I2095" s="1" t="s">
        <v>44</v>
      </c>
      <c r="J2095" s="1" t="s">
        <v>51</v>
      </c>
      <c r="K2095" s="1" t="s">
        <v>51</v>
      </c>
      <c r="L2095" s="1" t="s">
        <v>52</v>
      </c>
      <c r="M2095" s="1" t="s">
        <v>53</v>
      </c>
      <c r="N2095" s="1" t="s">
        <v>194</v>
      </c>
      <c r="O2095" s="1" t="s">
        <v>438</v>
      </c>
      <c r="P2095" s="1" t="s">
        <v>302</v>
      </c>
      <c r="Q2095" s="1" t="s">
        <v>56</v>
      </c>
    </row>
    <row r="2096" spans="1:17" x14ac:dyDescent="0.25">
      <c r="A2096" s="1" t="s">
        <v>4551</v>
      </c>
      <c r="B2096" s="1" t="s">
        <v>3726</v>
      </c>
      <c r="C2096" s="1" t="s">
        <v>4552</v>
      </c>
      <c r="D2096" s="1" t="s">
        <v>4283</v>
      </c>
      <c r="E2096" s="1" t="s">
        <v>254</v>
      </c>
      <c r="F2096" s="1" t="s">
        <v>44</v>
      </c>
      <c r="G2096" s="1" t="s">
        <v>49</v>
      </c>
      <c r="H2096">
        <v>1</v>
      </c>
      <c r="I2096" s="1" t="s">
        <v>44</v>
      </c>
      <c r="J2096" s="1" t="s">
        <v>51</v>
      </c>
      <c r="K2096" s="1" t="s">
        <v>51</v>
      </c>
      <c r="L2096" s="1" t="s">
        <v>52</v>
      </c>
      <c r="M2096" s="1" t="s">
        <v>65</v>
      </c>
      <c r="N2096" s="1" t="s">
        <v>194</v>
      </c>
      <c r="O2096" s="1" t="s">
        <v>2254</v>
      </c>
      <c r="P2096" s="1" t="s">
        <v>302</v>
      </c>
      <c r="Q2096" s="1" t="s">
        <v>56</v>
      </c>
    </row>
    <row r="2097" spans="1:17" x14ac:dyDescent="0.25">
      <c r="A2097" s="1" t="s">
        <v>4554</v>
      </c>
      <c r="B2097" s="1" t="s">
        <v>3736</v>
      </c>
      <c r="C2097" s="1" t="s">
        <v>4555</v>
      </c>
      <c r="D2097" s="1" t="s">
        <v>4283</v>
      </c>
      <c r="E2097" s="1" t="s">
        <v>254</v>
      </c>
      <c r="F2097" s="1" t="s">
        <v>44</v>
      </c>
      <c r="G2097" s="1" t="s">
        <v>49</v>
      </c>
      <c r="H2097">
        <v>1</v>
      </c>
      <c r="I2097" s="1" t="s">
        <v>44</v>
      </c>
      <c r="J2097" s="1" t="s">
        <v>51</v>
      </c>
      <c r="K2097" s="1" t="s">
        <v>51</v>
      </c>
      <c r="L2097" s="1" t="s">
        <v>52</v>
      </c>
      <c r="M2097" s="1" t="s">
        <v>65</v>
      </c>
      <c r="N2097" s="1" t="s">
        <v>194</v>
      </c>
      <c r="O2097" s="1" t="s">
        <v>438</v>
      </c>
      <c r="P2097" s="1" t="s">
        <v>55</v>
      </c>
      <c r="Q2097" s="1" t="s">
        <v>56</v>
      </c>
    </row>
    <row r="2098" spans="1:17" x14ac:dyDescent="0.25">
      <c r="A2098" s="1" t="s">
        <v>4557</v>
      </c>
      <c r="B2098" s="1" t="s">
        <v>3758</v>
      </c>
      <c r="C2098" s="1" t="s">
        <v>4558</v>
      </c>
      <c r="D2098" s="1" t="s">
        <v>4506</v>
      </c>
      <c r="E2098" s="1" t="s">
        <v>254</v>
      </c>
      <c r="F2098" s="1" t="s">
        <v>44</v>
      </c>
      <c r="G2098" s="1" t="s">
        <v>197</v>
      </c>
      <c r="H2098">
        <v>1</v>
      </c>
      <c r="I2098" s="1" t="s">
        <v>44</v>
      </c>
      <c r="J2098" s="1" t="s">
        <v>51</v>
      </c>
      <c r="K2098" s="1" t="s">
        <v>51</v>
      </c>
      <c r="L2098" s="1" t="s">
        <v>52</v>
      </c>
      <c r="M2098" s="1" t="s">
        <v>65</v>
      </c>
      <c r="N2098" s="1" t="s">
        <v>194</v>
      </c>
      <c r="O2098" s="1" t="s">
        <v>438</v>
      </c>
      <c r="P2098" s="1" t="s">
        <v>55</v>
      </c>
      <c r="Q2098" s="1" t="s">
        <v>56</v>
      </c>
    </row>
    <row r="2099" spans="1:17" x14ac:dyDescent="0.25">
      <c r="A2099" s="1" t="s">
        <v>4561</v>
      </c>
      <c r="B2099" s="1" t="s">
        <v>2245</v>
      </c>
      <c r="C2099" s="1" t="s">
        <v>4562</v>
      </c>
      <c r="D2099" s="1" t="s">
        <v>4563</v>
      </c>
      <c r="E2099" s="1" t="s">
        <v>254</v>
      </c>
      <c r="F2099" s="1" t="s">
        <v>44</v>
      </c>
      <c r="G2099" s="1" t="s">
        <v>49</v>
      </c>
      <c r="H2099">
        <v>1</v>
      </c>
      <c r="I2099" s="1" t="s">
        <v>44</v>
      </c>
      <c r="J2099" s="1" t="s">
        <v>51</v>
      </c>
      <c r="K2099" s="1" t="s">
        <v>51</v>
      </c>
      <c r="L2099" s="1" t="s">
        <v>52</v>
      </c>
      <c r="M2099" s="1" t="s">
        <v>65</v>
      </c>
      <c r="N2099" s="1" t="s">
        <v>194</v>
      </c>
      <c r="O2099" s="1" t="s">
        <v>2254</v>
      </c>
      <c r="P2099" s="1" t="s">
        <v>55</v>
      </c>
      <c r="Q2099" s="1" t="s">
        <v>56</v>
      </c>
    </row>
    <row r="2100" spans="1:17" x14ac:dyDescent="0.25">
      <c r="A2100" s="1" t="s">
        <v>4565</v>
      </c>
      <c r="B2100" s="1" t="s">
        <v>2256</v>
      </c>
      <c r="C2100" s="1" t="s">
        <v>4566</v>
      </c>
      <c r="D2100" s="1" t="s">
        <v>4563</v>
      </c>
      <c r="E2100" s="1" t="s">
        <v>254</v>
      </c>
      <c r="F2100" s="1" t="s">
        <v>50</v>
      </c>
      <c r="G2100" s="1" t="s">
        <v>49</v>
      </c>
      <c r="H2100">
        <v>1</v>
      </c>
      <c r="I2100" s="1" t="s">
        <v>44</v>
      </c>
      <c r="J2100" s="1" t="s">
        <v>51</v>
      </c>
      <c r="K2100" s="1" t="s">
        <v>51</v>
      </c>
      <c r="L2100" s="1" t="s">
        <v>52</v>
      </c>
      <c r="M2100" s="1" t="s">
        <v>65</v>
      </c>
      <c r="N2100" s="1" t="s">
        <v>194</v>
      </c>
      <c r="O2100" s="1" t="s">
        <v>4567</v>
      </c>
      <c r="P2100" s="1" t="s">
        <v>55</v>
      </c>
      <c r="Q2100" s="1" t="s">
        <v>122</v>
      </c>
    </row>
    <row r="2101" spans="1:17" x14ac:dyDescent="0.25">
      <c r="A2101" s="1" t="s">
        <v>4568</v>
      </c>
      <c r="B2101" s="1" t="s">
        <v>760</v>
      </c>
      <c r="C2101" s="1" t="s">
        <v>4569</v>
      </c>
      <c r="D2101" s="1" t="s">
        <v>4563</v>
      </c>
      <c r="E2101" s="1" t="s">
        <v>254</v>
      </c>
      <c r="F2101" s="1" t="s">
        <v>50</v>
      </c>
      <c r="G2101" s="1" t="s">
        <v>49</v>
      </c>
      <c r="H2101">
        <v>1</v>
      </c>
      <c r="I2101" s="1" t="s">
        <v>44</v>
      </c>
      <c r="J2101" s="1" t="s">
        <v>51</v>
      </c>
      <c r="K2101" s="1" t="s">
        <v>51</v>
      </c>
      <c r="L2101" s="1" t="s">
        <v>52</v>
      </c>
      <c r="M2101" s="1" t="s">
        <v>53</v>
      </c>
      <c r="N2101" s="1" t="s">
        <v>274</v>
      </c>
      <c r="P2101" s="1" t="s">
        <v>55</v>
      </c>
      <c r="Q2101" s="1" t="s">
        <v>56</v>
      </c>
    </row>
    <row r="2102" spans="1:17" x14ac:dyDescent="0.25">
      <c r="A2102" s="1" t="s">
        <v>4572</v>
      </c>
      <c r="B2102" s="1" t="s">
        <v>3373</v>
      </c>
      <c r="C2102" s="1" t="s">
        <v>4573</v>
      </c>
      <c r="D2102" s="1" t="s">
        <v>4490</v>
      </c>
      <c r="E2102" s="1" t="s">
        <v>254</v>
      </c>
      <c r="F2102" s="1" t="s">
        <v>44</v>
      </c>
      <c r="G2102" s="1" t="s">
        <v>49</v>
      </c>
      <c r="H2102">
        <v>1</v>
      </c>
      <c r="I2102" s="1" t="s">
        <v>44</v>
      </c>
      <c r="J2102" s="1" t="s">
        <v>51</v>
      </c>
      <c r="K2102" s="1" t="s">
        <v>51</v>
      </c>
      <c r="L2102" s="1" t="s">
        <v>52</v>
      </c>
      <c r="M2102" s="1" t="s">
        <v>65</v>
      </c>
      <c r="N2102" s="1" t="s">
        <v>194</v>
      </c>
      <c r="O2102" s="1" t="s">
        <v>4575</v>
      </c>
      <c r="P2102" s="1" t="s">
        <v>302</v>
      </c>
      <c r="Q2102" s="1" t="s">
        <v>172</v>
      </c>
    </row>
    <row r="2103" spans="1:17" x14ac:dyDescent="0.25">
      <c r="A2103" s="1" t="s">
        <v>4576</v>
      </c>
      <c r="B2103" s="1" t="s">
        <v>4023</v>
      </c>
      <c r="C2103" s="1" t="s">
        <v>4577</v>
      </c>
      <c r="D2103" s="1" t="s">
        <v>4490</v>
      </c>
      <c r="E2103" s="1" t="s">
        <v>254</v>
      </c>
      <c r="F2103" s="1" t="s">
        <v>44</v>
      </c>
      <c r="G2103" s="1" t="s">
        <v>49</v>
      </c>
      <c r="H2103">
        <v>1</v>
      </c>
      <c r="I2103" s="1" t="s">
        <v>44</v>
      </c>
      <c r="J2103" s="1" t="s">
        <v>51</v>
      </c>
      <c r="K2103" s="1" t="s">
        <v>51</v>
      </c>
      <c r="L2103" s="1" t="s">
        <v>52</v>
      </c>
      <c r="M2103" s="1" t="s">
        <v>53</v>
      </c>
      <c r="N2103" s="1" t="s">
        <v>194</v>
      </c>
      <c r="O2103" s="1" t="s">
        <v>4567</v>
      </c>
      <c r="P2103" s="1" t="s">
        <v>55</v>
      </c>
      <c r="Q2103" s="1" t="s">
        <v>122</v>
      </c>
    </row>
    <row r="2104" spans="1:17" x14ac:dyDescent="0.25">
      <c r="A2104" s="1" t="s">
        <v>4580</v>
      </c>
      <c r="B2104" s="1" t="s">
        <v>4057</v>
      </c>
      <c r="C2104" s="1" t="s">
        <v>4581</v>
      </c>
      <c r="D2104" s="1" t="s">
        <v>4431</v>
      </c>
      <c r="E2104" s="1" t="s">
        <v>254</v>
      </c>
      <c r="F2104" s="1" t="s">
        <v>44</v>
      </c>
      <c r="G2104" s="1" t="s">
        <v>49</v>
      </c>
      <c r="H2104">
        <v>1</v>
      </c>
      <c r="I2104" s="1" t="s">
        <v>44</v>
      </c>
      <c r="J2104" s="1" t="s">
        <v>51</v>
      </c>
      <c r="K2104" s="1" t="s">
        <v>51</v>
      </c>
      <c r="L2104" s="1" t="s">
        <v>52</v>
      </c>
      <c r="M2104" s="1" t="s">
        <v>53</v>
      </c>
      <c r="N2104" s="1" t="s">
        <v>109</v>
      </c>
      <c r="P2104" s="1" t="s">
        <v>55</v>
      </c>
      <c r="Q2104" s="1" t="s">
        <v>172</v>
      </c>
    </row>
    <row r="2105" spans="1:17" x14ac:dyDescent="0.25">
      <c r="A2105" s="1" t="s">
        <v>4582</v>
      </c>
      <c r="B2105" s="1" t="s">
        <v>4290</v>
      </c>
      <c r="C2105" s="1" t="s">
        <v>4583</v>
      </c>
      <c r="D2105" s="1" t="s">
        <v>4528</v>
      </c>
      <c r="E2105" s="1" t="s">
        <v>254</v>
      </c>
      <c r="F2105" s="1" t="s">
        <v>44</v>
      </c>
      <c r="G2105" s="1" t="s">
        <v>238</v>
      </c>
      <c r="H2105">
        <v>1</v>
      </c>
      <c r="I2105" s="1" t="s">
        <v>44</v>
      </c>
      <c r="J2105" s="1" t="s">
        <v>57</v>
      </c>
      <c r="K2105" s="1" t="s">
        <v>57</v>
      </c>
      <c r="L2105" s="1" t="s">
        <v>57</v>
      </c>
      <c r="M2105" s="1" t="s">
        <v>57</v>
      </c>
      <c r="N2105" s="1" t="s">
        <v>194</v>
      </c>
      <c r="O2105" s="1" t="s">
        <v>262</v>
      </c>
      <c r="P2105" s="1" t="s">
        <v>55</v>
      </c>
      <c r="Q2105" s="1" t="s">
        <v>172</v>
      </c>
    </row>
    <row r="2106" spans="1:17" x14ac:dyDescent="0.25">
      <c r="A2106" s="1" t="s">
        <v>4585</v>
      </c>
      <c r="B2106" s="1" t="s">
        <v>742</v>
      </c>
      <c r="C2106" s="1" t="s">
        <v>4586</v>
      </c>
      <c r="D2106" s="1" t="s">
        <v>4490</v>
      </c>
      <c r="E2106" s="1" t="s">
        <v>254</v>
      </c>
      <c r="F2106" s="1" t="s">
        <v>44</v>
      </c>
      <c r="G2106" s="1" t="s">
        <v>49</v>
      </c>
      <c r="H2106">
        <v>1</v>
      </c>
      <c r="I2106" s="1" t="s">
        <v>44</v>
      </c>
      <c r="J2106" s="1" t="s">
        <v>51</v>
      </c>
      <c r="K2106" s="1" t="s">
        <v>51</v>
      </c>
      <c r="L2106" s="1" t="s">
        <v>52</v>
      </c>
      <c r="M2106" s="1" t="s">
        <v>65</v>
      </c>
      <c r="N2106" s="1" t="s">
        <v>54</v>
      </c>
      <c r="P2106" s="1" t="s">
        <v>55</v>
      </c>
      <c r="Q2106" s="1" t="s">
        <v>56</v>
      </c>
    </row>
    <row r="2107" spans="1:17" x14ac:dyDescent="0.25">
      <c r="A2107" s="1" t="s">
        <v>4587</v>
      </c>
      <c r="B2107" s="1" t="s">
        <v>743</v>
      </c>
      <c r="C2107" s="1" t="s">
        <v>4588</v>
      </c>
      <c r="D2107" s="1" t="s">
        <v>4431</v>
      </c>
      <c r="E2107" s="1" t="s">
        <v>254</v>
      </c>
      <c r="F2107" s="1" t="s">
        <v>44</v>
      </c>
      <c r="G2107" s="1" t="s">
        <v>49</v>
      </c>
      <c r="H2107">
        <v>1</v>
      </c>
      <c r="I2107" s="1" t="s">
        <v>44</v>
      </c>
      <c r="J2107" s="1" t="s">
        <v>51</v>
      </c>
      <c r="K2107" s="1" t="s">
        <v>51</v>
      </c>
      <c r="L2107" s="1" t="s">
        <v>52</v>
      </c>
      <c r="M2107" s="1" t="s">
        <v>65</v>
      </c>
      <c r="N2107" s="1" t="s">
        <v>54</v>
      </c>
      <c r="P2107" s="1" t="s">
        <v>55</v>
      </c>
      <c r="Q2107" s="1" t="s">
        <v>56</v>
      </c>
    </row>
    <row r="2108" spans="1:17" x14ac:dyDescent="0.25">
      <c r="A2108" s="1" t="s">
        <v>4590</v>
      </c>
      <c r="B2108" s="1" t="s">
        <v>754</v>
      </c>
      <c r="C2108" s="1" t="s">
        <v>4591</v>
      </c>
      <c r="D2108" s="1" t="s">
        <v>4515</v>
      </c>
      <c r="E2108" s="1" t="s">
        <v>254</v>
      </c>
      <c r="F2108" s="1" t="s">
        <v>44</v>
      </c>
      <c r="G2108" s="1" t="s">
        <v>49</v>
      </c>
      <c r="H2108">
        <v>1</v>
      </c>
      <c r="I2108" s="1" t="s">
        <v>44</v>
      </c>
      <c r="J2108" s="1" t="s">
        <v>51</v>
      </c>
      <c r="K2108" s="1" t="s">
        <v>51</v>
      </c>
      <c r="L2108" s="1" t="s">
        <v>52</v>
      </c>
      <c r="M2108" s="1" t="s">
        <v>65</v>
      </c>
      <c r="N2108" s="1" t="s">
        <v>54</v>
      </c>
      <c r="P2108" s="1" t="s">
        <v>356</v>
      </c>
      <c r="Q2108" s="1" t="s">
        <v>122</v>
      </c>
    </row>
    <row r="2109" spans="1:17" x14ac:dyDescent="0.25">
      <c r="A2109" s="1" t="s">
        <v>4593</v>
      </c>
      <c r="B2109" s="1" t="s">
        <v>3701</v>
      </c>
      <c r="C2109" s="1" t="s">
        <v>4594</v>
      </c>
      <c r="D2109" s="1" t="s">
        <v>4431</v>
      </c>
      <c r="E2109" s="1" t="s">
        <v>254</v>
      </c>
      <c r="F2109" s="1" t="s">
        <v>44</v>
      </c>
      <c r="G2109" s="1" t="s">
        <v>49</v>
      </c>
      <c r="H2109">
        <v>1</v>
      </c>
      <c r="I2109" s="1" t="s">
        <v>44</v>
      </c>
      <c r="J2109" s="1" t="s">
        <v>51</v>
      </c>
      <c r="K2109" s="1" t="s">
        <v>51</v>
      </c>
      <c r="L2109" s="1" t="s">
        <v>52</v>
      </c>
      <c r="M2109" s="1" t="s">
        <v>65</v>
      </c>
      <c r="N2109" s="1" t="s">
        <v>194</v>
      </c>
      <c r="O2109" s="1" t="s">
        <v>4595</v>
      </c>
      <c r="P2109" s="1" t="s">
        <v>356</v>
      </c>
      <c r="Q2109" s="1" t="s">
        <v>56</v>
      </c>
    </row>
    <row r="2110" spans="1:17" x14ac:dyDescent="0.25">
      <c r="A2110" s="1" t="s">
        <v>4596</v>
      </c>
      <c r="B2110" s="1" t="s">
        <v>2266</v>
      </c>
      <c r="C2110" s="1" t="s">
        <v>4597</v>
      </c>
      <c r="D2110" s="1" t="s">
        <v>4506</v>
      </c>
      <c r="E2110" s="1" t="s">
        <v>254</v>
      </c>
      <c r="F2110" s="1" t="s">
        <v>44</v>
      </c>
      <c r="G2110" s="1" t="s">
        <v>49</v>
      </c>
      <c r="H2110">
        <v>1</v>
      </c>
      <c r="I2110" s="1" t="s">
        <v>44</v>
      </c>
      <c r="J2110" s="1" t="s">
        <v>51</v>
      </c>
      <c r="K2110" s="1" t="s">
        <v>51</v>
      </c>
      <c r="L2110" s="1" t="s">
        <v>52</v>
      </c>
      <c r="M2110" s="1" t="s">
        <v>53</v>
      </c>
      <c r="N2110" s="1" t="s">
        <v>274</v>
      </c>
      <c r="P2110" s="1" t="s">
        <v>55</v>
      </c>
      <c r="Q2110" s="1" t="s">
        <v>122</v>
      </c>
    </row>
    <row r="2111" spans="1:17" x14ac:dyDescent="0.25">
      <c r="A2111" s="1" t="s">
        <v>4598</v>
      </c>
      <c r="B2111" s="1" t="s">
        <v>2385</v>
      </c>
      <c r="C2111" s="1" t="s">
        <v>4599</v>
      </c>
      <c r="D2111" s="1" t="s">
        <v>4286</v>
      </c>
      <c r="E2111" s="1" t="s">
        <v>254</v>
      </c>
      <c r="F2111" s="1" t="s">
        <v>44</v>
      </c>
      <c r="G2111" s="1" t="s">
        <v>49</v>
      </c>
      <c r="H2111">
        <v>1</v>
      </c>
      <c r="I2111" s="1" t="s">
        <v>44</v>
      </c>
      <c r="J2111" s="1" t="s">
        <v>51</v>
      </c>
      <c r="K2111" s="1" t="s">
        <v>51</v>
      </c>
      <c r="L2111" s="1" t="s">
        <v>52</v>
      </c>
      <c r="M2111" s="1" t="s">
        <v>53</v>
      </c>
      <c r="N2111" s="1" t="s">
        <v>194</v>
      </c>
      <c r="O2111" s="1" t="s">
        <v>438</v>
      </c>
      <c r="P2111" s="1" t="s">
        <v>302</v>
      </c>
      <c r="Q2111" s="1" t="s">
        <v>56</v>
      </c>
    </row>
    <row r="2112" spans="1:17" x14ac:dyDescent="0.25">
      <c r="A2112" s="1" t="s">
        <v>4601</v>
      </c>
      <c r="B2112" s="1" t="s">
        <v>709</v>
      </c>
      <c r="C2112" s="1" t="s">
        <v>4602</v>
      </c>
      <c r="D2112" s="1" t="s">
        <v>4431</v>
      </c>
      <c r="E2112" s="1" t="s">
        <v>254</v>
      </c>
      <c r="F2112" s="1" t="s">
        <v>44</v>
      </c>
      <c r="G2112" s="1" t="s">
        <v>49</v>
      </c>
      <c r="H2112">
        <v>1</v>
      </c>
      <c r="I2112" s="1" t="s">
        <v>44</v>
      </c>
      <c r="J2112" s="1" t="s">
        <v>51</v>
      </c>
      <c r="K2112" s="1" t="s">
        <v>51</v>
      </c>
      <c r="L2112" s="1" t="s">
        <v>52</v>
      </c>
      <c r="M2112" s="1" t="s">
        <v>65</v>
      </c>
      <c r="N2112" s="1" t="s">
        <v>54</v>
      </c>
      <c r="P2112" s="1" t="s">
        <v>55</v>
      </c>
      <c r="Q2112" s="1" t="s">
        <v>172</v>
      </c>
    </row>
    <row r="2113" spans="1:17" x14ac:dyDescent="0.25">
      <c r="A2113" s="1" t="s">
        <v>4606</v>
      </c>
      <c r="B2113" s="1" t="s">
        <v>4607</v>
      </c>
      <c r="C2113" s="1" t="s">
        <v>4608</v>
      </c>
      <c r="D2113" s="1" t="s">
        <v>4609</v>
      </c>
      <c r="E2113" s="1" t="s">
        <v>771</v>
      </c>
      <c r="F2113" s="1" t="s">
        <v>44</v>
      </c>
      <c r="G2113" s="1" t="s">
        <v>49</v>
      </c>
      <c r="H2113">
        <v>1</v>
      </c>
      <c r="I2113" s="1" t="s">
        <v>44</v>
      </c>
      <c r="J2113" s="1" t="s">
        <v>51</v>
      </c>
      <c r="K2113" s="1" t="s">
        <v>51</v>
      </c>
      <c r="L2113" s="1" t="s">
        <v>52</v>
      </c>
      <c r="M2113" s="1" t="s">
        <v>121</v>
      </c>
      <c r="N2113" s="1" t="s">
        <v>54</v>
      </c>
      <c r="P2113" s="1" t="s">
        <v>356</v>
      </c>
      <c r="Q2113" s="1" t="s">
        <v>56</v>
      </c>
    </row>
    <row r="2114" spans="1:17" x14ac:dyDescent="0.25">
      <c r="A2114" s="1" t="s">
        <v>4610</v>
      </c>
      <c r="B2114" s="1" t="s">
        <v>4611</v>
      </c>
      <c r="C2114" s="1" t="s">
        <v>4612</v>
      </c>
      <c r="D2114" s="1" t="s">
        <v>4428</v>
      </c>
      <c r="E2114" s="1" t="s">
        <v>771</v>
      </c>
      <c r="F2114" s="1" t="s">
        <v>44</v>
      </c>
      <c r="G2114" s="1" t="s">
        <v>49</v>
      </c>
      <c r="H2114">
        <v>1</v>
      </c>
      <c r="I2114" s="1" t="s">
        <v>44</v>
      </c>
      <c r="J2114" s="1" t="s">
        <v>51</v>
      </c>
      <c r="K2114" s="1" t="s">
        <v>51</v>
      </c>
      <c r="L2114" s="1" t="s">
        <v>52</v>
      </c>
      <c r="M2114" s="1" t="s">
        <v>65</v>
      </c>
      <c r="N2114" s="1" t="s">
        <v>194</v>
      </c>
      <c r="O2114" s="1" t="s">
        <v>1793</v>
      </c>
      <c r="P2114" s="1" t="s">
        <v>55</v>
      </c>
      <c r="Q2114" s="1" t="s">
        <v>56</v>
      </c>
    </row>
    <row r="2115" spans="1:17" x14ac:dyDescent="0.25">
      <c r="A2115" s="1" t="s">
        <v>4614</v>
      </c>
      <c r="B2115" s="1" t="s">
        <v>4615</v>
      </c>
      <c r="C2115" s="1" t="s">
        <v>4616</v>
      </c>
      <c r="D2115" s="1" t="s">
        <v>4617</v>
      </c>
      <c r="E2115" s="1" t="s">
        <v>771</v>
      </c>
      <c r="F2115" s="1" t="s">
        <v>44</v>
      </c>
      <c r="G2115" s="1" t="s">
        <v>49</v>
      </c>
      <c r="H2115">
        <v>1</v>
      </c>
      <c r="I2115" s="1" t="s">
        <v>44</v>
      </c>
      <c r="J2115" s="1" t="s">
        <v>51</v>
      </c>
      <c r="K2115" s="1" t="s">
        <v>51</v>
      </c>
      <c r="L2115" s="1" t="s">
        <v>52</v>
      </c>
      <c r="M2115" s="1" t="s">
        <v>65</v>
      </c>
      <c r="N2115" s="1" t="s">
        <v>194</v>
      </c>
      <c r="O2115" s="1" t="s">
        <v>4621</v>
      </c>
      <c r="P2115" s="1" t="s">
        <v>302</v>
      </c>
      <c r="Q2115" s="1" t="s">
        <v>56</v>
      </c>
    </row>
    <row r="2116" spans="1:17" x14ac:dyDescent="0.25">
      <c r="A2116" s="1" t="s">
        <v>4614</v>
      </c>
      <c r="B2116" s="1" t="s">
        <v>4615</v>
      </c>
      <c r="C2116" s="1" t="s">
        <v>4616</v>
      </c>
      <c r="D2116" s="1" t="s">
        <v>4617</v>
      </c>
      <c r="E2116" s="1" t="s">
        <v>771</v>
      </c>
      <c r="F2116" s="1" t="s">
        <v>44</v>
      </c>
      <c r="G2116" s="1" t="s">
        <v>197</v>
      </c>
      <c r="H2116">
        <v>1</v>
      </c>
      <c r="I2116" s="1" t="s">
        <v>50</v>
      </c>
      <c r="J2116" s="1" t="s">
        <v>51</v>
      </c>
      <c r="K2116" s="1" t="s">
        <v>51</v>
      </c>
      <c r="L2116" s="1" t="s">
        <v>52</v>
      </c>
      <c r="M2116" s="1" t="s">
        <v>65</v>
      </c>
      <c r="N2116" s="1" t="s">
        <v>194</v>
      </c>
      <c r="O2116" s="1" t="s">
        <v>4621</v>
      </c>
      <c r="P2116" s="1" t="s">
        <v>302</v>
      </c>
      <c r="Q2116" s="1" t="s">
        <v>56</v>
      </c>
    </row>
    <row r="2117" spans="1:17" x14ac:dyDescent="0.25">
      <c r="A2117" s="1" t="s">
        <v>4614</v>
      </c>
      <c r="B2117" s="1" t="s">
        <v>4615</v>
      </c>
      <c r="C2117" s="1" t="s">
        <v>4616</v>
      </c>
      <c r="D2117" s="1" t="s">
        <v>4617</v>
      </c>
      <c r="E2117" s="1" t="s">
        <v>771</v>
      </c>
      <c r="F2117" s="1" t="s">
        <v>44</v>
      </c>
      <c r="G2117" s="1" t="s">
        <v>169</v>
      </c>
      <c r="H2117">
        <v>1</v>
      </c>
      <c r="I2117" s="1" t="s">
        <v>50</v>
      </c>
      <c r="J2117" s="1" t="s">
        <v>51</v>
      </c>
      <c r="K2117" s="1" t="s">
        <v>51</v>
      </c>
      <c r="L2117" s="1" t="s">
        <v>52</v>
      </c>
      <c r="M2117" s="1" t="s">
        <v>65</v>
      </c>
      <c r="N2117" s="1" t="s">
        <v>194</v>
      </c>
      <c r="O2117" s="1" t="s">
        <v>4621</v>
      </c>
      <c r="P2117" s="1" t="s">
        <v>302</v>
      </c>
      <c r="Q2117" s="1" t="s">
        <v>56</v>
      </c>
    </row>
    <row r="2118" spans="1:17" x14ac:dyDescent="0.25">
      <c r="A2118" s="1" t="s">
        <v>4622</v>
      </c>
      <c r="B2118" s="1" t="s">
        <v>4623</v>
      </c>
      <c r="C2118" s="1" t="s">
        <v>4624</v>
      </c>
      <c r="D2118" s="1" t="s">
        <v>4609</v>
      </c>
      <c r="E2118" s="1" t="s">
        <v>771</v>
      </c>
      <c r="F2118" s="1" t="s">
        <v>44</v>
      </c>
      <c r="G2118" s="1" t="s">
        <v>49</v>
      </c>
      <c r="H2118">
        <v>1</v>
      </c>
      <c r="I2118" s="1" t="s">
        <v>44</v>
      </c>
      <c r="J2118" s="1" t="s">
        <v>51</v>
      </c>
      <c r="K2118" s="1" t="s">
        <v>51</v>
      </c>
      <c r="L2118" s="1" t="s">
        <v>52</v>
      </c>
      <c r="M2118" s="1" t="s">
        <v>65</v>
      </c>
      <c r="N2118" s="1" t="s">
        <v>194</v>
      </c>
      <c r="O2118" s="1" t="s">
        <v>4626</v>
      </c>
      <c r="P2118" s="1" t="s">
        <v>302</v>
      </c>
      <c r="Q2118" s="1" t="s">
        <v>56</v>
      </c>
    </row>
    <row r="2119" spans="1:17" x14ac:dyDescent="0.25">
      <c r="A2119" s="1" t="s">
        <v>4622</v>
      </c>
      <c r="B2119" s="1" t="s">
        <v>4623</v>
      </c>
      <c r="C2119" s="1" t="s">
        <v>4624</v>
      </c>
      <c r="D2119" s="1" t="s">
        <v>4609</v>
      </c>
      <c r="E2119" s="1" t="s">
        <v>771</v>
      </c>
      <c r="F2119" s="1" t="s">
        <v>44</v>
      </c>
      <c r="G2119" s="1" t="s">
        <v>197</v>
      </c>
      <c r="H2119">
        <v>3</v>
      </c>
      <c r="I2119" s="1" t="s">
        <v>50</v>
      </c>
      <c r="J2119" s="1" t="s">
        <v>51</v>
      </c>
      <c r="K2119" s="1" t="s">
        <v>51</v>
      </c>
      <c r="L2119" s="1" t="s">
        <v>52</v>
      </c>
      <c r="M2119" s="1" t="s">
        <v>65</v>
      </c>
      <c r="N2119" s="1" t="s">
        <v>194</v>
      </c>
      <c r="O2119" s="1" t="s">
        <v>4626</v>
      </c>
      <c r="P2119" s="1" t="s">
        <v>302</v>
      </c>
      <c r="Q2119" s="1" t="s">
        <v>56</v>
      </c>
    </row>
    <row r="2120" spans="1:17" x14ac:dyDescent="0.25">
      <c r="A2120" s="1" t="s">
        <v>4627</v>
      </c>
      <c r="B2120" s="1" t="s">
        <v>4628</v>
      </c>
      <c r="C2120" s="1" t="s">
        <v>4629</v>
      </c>
      <c r="D2120" s="1" t="s">
        <v>4630</v>
      </c>
      <c r="E2120" s="1" t="s">
        <v>771</v>
      </c>
      <c r="F2120" s="1" t="s">
        <v>44</v>
      </c>
      <c r="G2120" s="1" t="s">
        <v>49</v>
      </c>
      <c r="H2120">
        <v>1</v>
      </c>
      <c r="I2120" s="1" t="s">
        <v>44</v>
      </c>
      <c r="J2120" s="1" t="s">
        <v>51</v>
      </c>
      <c r="K2120" s="1" t="s">
        <v>51</v>
      </c>
      <c r="L2120" s="1" t="s">
        <v>52</v>
      </c>
      <c r="M2120" s="1" t="s">
        <v>53</v>
      </c>
      <c r="N2120" s="1" t="s">
        <v>274</v>
      </c>
      <c r="P2120" s="1" t="s">
        <v>55</v>
      </c>
      <c r="Q2120" s="1" t="s">
        <v>56</v>
      </c>
    </row>
    <row r="2121" spans="1:17" x14ac:dyDescent="0.25">
      <c r="A2121" s="1" t="s">
        <v>4631</v>
      </c>
      <c r="B2121" s="1" t="s">
        <v>4632</v>
      </c>
      <c r="C2121" s="1" t="s">
        <v>4633</v>
      </c>
      <c r="D2121" s="1" t="s">
        <v>4630</v>
      </c>
      <c r="E2121" s="1" t="s">
        <v>771</v>
      </c>
      <c r="F2121" s="1" t="s">
        <v>44</v>
      </c>
      <c r="G2121" s="1" t="s">
        <v>49</v>
      </c>
      <c r="H2121">
        <v>1</v>
      </c>
      <c r="I2121" s="1" t="s">
        <v>44</v>
      </c>
      <c r="J2121" s="1" t="s">
        <v>51</v>
      </c>
      <c r="K2121" s="1" t="s">
        <v>51</v>
      </c>
      <c r="L2121" s="1" t="s">
        <v>52</v>
      </c>
      <c r="M2121" s="1" t="s">
        <v>65</v>
      </c>
      <c r="N2121" s="1" t="s">
        <v>194</v>
      </c>
      <c r="O2121" s="1" t="s">
        <v>1793</v>
      </c>
      <c r="P2121" s="1" t="s">
        <v>302</v>
      </c>
      <c r="Q2121" s="1" t="s">
        <v>56</v>
      </c>
    </row>
    <row r="2122" spans="1:17" x14ac:dyDescent="0.25">
      <c r="A2122" s="1" t="s">
        <v>4631</v>
      </c>
      <c r="B2122" s="1" t="s">
        <v>4632</v>
      </c>
      <c r="C2122" s="1" t="s">
        <v>4633</v>
      </c>
      <c r="D2122" s="1" t="s">
        <v>4630</v>
      </c>
      <c r="E2122" s="1" t="s">
        <v>771</v>
      </c>
      <c r="F2122" s="1" t="s">
        <v>44</v>
      </c>
      <c r="G2122" s="1" t="s">
        <v>197</v>
      </c>
      <c r="H2122">
        <v>3</v>
      </c>
      <c r="I2122" s="1" t="s">
        <v>50</v>
      </c>
      <c r="J2122" s="1" t="s">
        <v>51</v>
      </c>
      <c r="K2122" s="1" t="s">
        <v>51</v>
      </c>
      <c r="L2122" s="1" t="s">
        <v>52</v>
      </c>
      <c r="M2122" s="1" t="s">
        <v>65</v>
      </c>
      <c r="N2122" s="1" t="s">
        <v>194</v>
      </c>
      <c r="O2122" s="1" t="s">
        <v>1793</v>
      </c>
      <c r="P2122" s="1" t="s">
        <v>302</v>
      </c>
      <c r="Q2122" s="1" t="s">
        <v>56</v>
      </c>
    </row>
    <row r="2123" spans="1:17" x14ac:dyDescent="0.25">
      <c r="A2123" s="1" t="s">
        <v>4634</v>
      </c>
      <c r="B2123" s="1" t="s">
        <v>4635</v>
      </c>
      <c r="C2123" s="1" t="s">
        <v>4636</v>
      </c>
      <c r="D2123" s="1" t="s">
        <v>4617</v>
      </c>
      <c r="E2123" s="1" t="s">
        <v>771</v>
      </c>
      <c r="F2123" s="1" t="s">
        <v>44</v>
      </c>
      <c r="G2123" s="1" t="s">
        <v>49</v>
      </c>
      <c r="H2123">
        <v>1</v>
      </c>
      <c r="I2123" s="1" t="s">
        <v>44</v>
      </c>
      <c r="J2123" s="1" t="s">
        <v>51</v>
      </c>
      <c r="K2123" s="1" t="s">
        <v>51</v>
      </c>
      <c r="L2123" s="1" t="s">
        <v>52</v>
      </c>
      <c r="M2123" s="1" t="s">
        <v>53</v>
      </c>
      <c r="N2123" s="1" t="s">
        <v>274</v>
      </c>
      <c r="P2123" s="1" t="s">
        <v>55</v>
      </c>
      <c r="Q2123" s="1" t="s">
        <v>56</v>
      </c>
    </row>
    <row r="2124" spans="1:17" x14ac:dyDescent="0.25">
      <c r="A2124" s="1" t="s">
        <v>4637</v>
      </c>
      <c r="B2124" s="1" t="s">
        <v>4638</v>
      </c>
      <c r="C2124" s="1" t="s">
        <v>4639</v>
      </c>
      <c r="D2124" s="1" t="s">
        <v>4617</v>
      </c>
      <c r="E2124" s="1" t="s">
        <v>771</v>
      </c>
      <c r="F2124" s="1" t="s">
        <v>44</v>
      </c>
      <c r="G2124" s="1" t="s">
        <v>49</v>
      </c>
      <c r="H2124">
        <v>1</v>
      </c>
      <c r="I2124" s="1" t="s">
        <v>44</v>
      </c>
      <c r="J2124" s="1" t="s">
        <v>51</v>
      </c>
      <c r="K2124" s="1" t="s">
        <v>51</v>
      </c>
      <c r="L2124" s="1" t="s">
        <v>52</v>
      </c>
      <c r="M2124" s="1" t="s">
        <v>65</v>
      </c>
      <c r="N2124" s="1" t="s">
        <v>194</v>
      </c>
      <c r="O2124" s="1" t="s">
        <v>4595</v>
      </c>
      <c r="P2124" s="1" t="s">
        <v>55</v>
      </c>
      <c r="Q2124" s="1" t="s">
        <v>56</v>
      </c>
    </row>
    <row r="2125" spans="1:17" x14ac:dyDescent="0.25">
      <c r="A2125" s="1" t="s">
        <v>4637</v>
      </c>
      <c r="B2125" s="1" t="s">
        <v>4638</v>
      </c>
      <c r="C2125" s="1" t="s">
        <v>4639</v>
      </c>
      <c r="D2125" s="1" t="s">
        <v>4617</v>
      </c>
      <c r="E2125" s="1" t="s">
        <v>771</v>
      </c>
      <c r="F2125" s="1" t="s">
        <v>44</v>
      </c>
      <c r="G2125" s="1" t="s">
        <v>169</v>
      </c>
      <c r="H2125">
        <v>1</v>
      </c>
      <c r="I2125" s="1" t="s">
        <v>50</v>
      </c>
      <c r="J2125" s="1" t="s">
        <v>51</v>
      </c>
      <c r="K2125" s="1" t="s">
        <v>51</v>
      </c>
      <c r="L2125" s="1" t="s">
        <v>52</v>
      </c>
      <c r="M2125" s="1" t="s">
        <v>65</v>
      </c>
      <c r="N2125" s="1" t="s">
        <v>194</v>
      </c>
      <c r="O2125" s="1" t="s">
        <v>4595</v>
      </c>
      <c r="P2125" s="1" t="s">
        <v>55</v>
      </c>
      <c r="Q2125" s="1" t="s">
        <v>56</v>
      </c>
    </row>
    <row r="2126" spans="1:17" x14ac:dyDescent="0.25">
      <c r="A2126" s="1" t="s">
        <v>4641</v>
      </c>
      <c r="B2126" s="1" t="s">
        <v>4642</v>
      </c>
      <c r="C2126" s="1" t="s">
        <v>4643</v>
      </c>
      <c r="D2126" s="1" t="s">
        <v>4630</v>
      </c>
      <c r="E2126" s="1" t="s">
        <v>771</v>
      </c>
      <c r="F2126" s="1" t="s">
        <v>44</v>
      </c>
      <c r="G2126" s="1" t="s">
        <v>49</v>
      </c>
      <c r="H2126">
        <v>1</v>
      </c>
      <c r="I2126" s="1" t="s">
        <v>44</v>
      </c>
      <c r="J2126" s="1" t="s">
        <v>51</v>
      </c>
      <c r="K2126" s="1" t="s">
        <v>81</v>
      </c>
      <c r="L2126" s="1" t="s">
        <v>52</v>
      </c>
      <c r="M2126" s="1" t="s">
        <v>65</v>
      </c>
      <c r="N2126" s="1" t="s">
        <v>194</v>
      </c>
      <c r="O2126" s="1" t="s">
        <v>1793</v>
      </c>
      <c r="P2126" s="1" t="s">
        <v>302</v>
      </c>
      <c r="Q2126" s="1" t="s">
        <v>56</v>
      </c>
    </row>
    <row r="2127" spans="1:17" x14ac:dyDescent="0.25">
      <c r="A2127" s="1" t="s">
        <v>4641</v>
      </c>
      <c r="B2127" s="1" t="s">
        <v>4642</v>
      </c>
      <c r="C2127" s="1" t="s">
        <v>4643</v>
      </c>
      <c r="D2127" s="1" t="s">
        <v>4630</v>
      </c>
      <c r="E2127" s="1" t="s">
        <v>771</v>
      </c>
      <c r="F2127" s="1" t="s">
        <v>44</v>
      </c>
      <c r="G2127" s="1" t="s">
        <v>197</v>
      </c>
      <c r="H2127">
        <v>3</v>
      </c>
      <c r="I2127" s="1" t="s">
        <v>50</v>
      </c>
      <c r="J2127" s="1" t="s">
        <v>51</v>
      </c>
      <c r="K2127" s="1" t="s">
        <v>81</v>
      </c>
      <c r="L2127" s="1" t="s">
        <v>52</v>
      </c>
      <c r="M2127" s="1" t="s">
        <v>65</v>
      </c>
      <c r="N2127" s="1" t="s">
        <v>194</v>
      </c>
      <c r="O2127" s="1" t="s">
        <v>1793</v>
      </c>
      <c r="P2127" s="1" t="s">
        <v>302</v>
      </c>
      <c r="Q2127" s="1" t="s">
        <v>56</v>
      </c>
    </row>
    <row r="2128" spans="1:17" x14ac:dyDescent="0.25">
      <c r="A2128" s="1" t="s">
        <v>4644</v>
      </c>
      <c r="B2128" s="1" t="s">
        <v>4645</v>
      </c>
      <c r="C2128" s="1" t="s">
        <v>4646</v>
      </c>
      <c r="D2128" s="1" t="s">
        <v>2234</v>
      </c>
      <c r="E2128" s="1" t="s">
        <v>771</v>
      </c>
      <c r="F2128" s="1" t="s">
        <v>44</v>
      </c>
      <c r="G2128" s="1" t="s">
        <v>49</v>
      </c>
      <c r="H2128">
        <v>1</v>
      </c>
      <c r="I2128" s="1" t="s">
        <v>44</v>
      </c>
      <c r="J2128" s="1" t="s">
        <v>51</v>
      </c>
      <c r="K2128" s="1" t="s">
        <v>51</v>
      </c>
      <c r="L2128" s="1" t="s">
        <v>52</v>
      </c>
      <c r="M2128" s="1" t="s">
        <v>53</v>
      </c>
      <c r="N2128" s="1" t="s">
        <v>274</v>
      </c>
      <c r="P2128" s="1" t="s">
        <v>55</v>
      </c>
      <c r="Q2128" s="1" t="s">
        <v>56</v>
      </c>
    </row>
    <row r="2129" spans="1:17" x14ac:dyDescent="0.25">
      <c r="A2129" s="1" t="s">
        <v>4647</v>
      </c>
      <c r="B2129" s="1" t="s">
        <v>4648</v>
      </c>
      <c r="C2129" s="1" t="s">
        <v>4649</v>
      </c>
      <c r="D2129" s="1" t="s">
        <v>4630</v>
      </c>
      <c r="E2129" s="1" t="s">
        <v>771</v>
      </c>
      <c r="F2129" s="1" t="s">
        <v>44</v>
      </c>
      <c r="G2129" s="1" t="s">
        <v>49</v>
      </c>
      <c r="H2129">
        <v>1</v>
      </c>
      <c r="I2129" s="1" t="s">
        <v>44</v>
      </c>
      <c r="J2129" s="1" t="s">
        <v>51</v>
      </c>
      <c r="K2129" s="1" t="s">
        <v>51</v>
      </c>
      <c r="L2129" s="1" t="s">
        <v>52</v>
      </c>
      <c r="M2129" s="1" t="s">
        <v>65</v>
      </c>
      <c r="N2129" s="1" t="s">
        <v>194</v>
      </c>
      <c r="O2129" s="1" t="s">
        <v>1793</v>
      </c>
      <c r="P2129" s="1" t="s">
        <v>302</v>
      </c>
      <c r="Q2129" s="1" t="s">
        <v>56</v>
      </c>
    </row>
    <row r="2130" spans="1:17" x14ac:dyDescent="0.25">
      <c r="A2130" s="1" t="s">
        <v>4647</v>
      </c>
      <c r="B2130" s="1" t="s">
        <v>4648</v>
      </c>
      <c r="C2130" s="1" t="s">
        <v>4649</v>
      </c>
      <c r="D2130" s="1" t="s">
        <v>4630</v>
      </c>
      <c r="E2130" s="1" t="s">
        <v>771</v>
      </c>
      <c r="F2130" s="1" t="s">
        <v>44</v>
      </c>
      <c r="G2130" s="1" t="s">
        <v>197</v>
      </c>
      <c r="H2130">
        <v>3</v>
      </c>
      <c r="I2130" s="1" t="s">
        <v>50</v>
      </c>
      <c r="J2130" s="1" t="s">
        <v>51</v>
      </c>
      <c r="K2130" s="1" t="s">
        <v>51</v>
      </c>
      <c r="L2130" s="1" t="s">
        <v>52</v>
      </c>
      <c r="M2130" s="1" t="s">
        <v>65</v>
      </c>
      <c r="N2130" s="1" t="s">
        <v>194</v>
      </c>
      <c r="O2130" s="1" t="s">
        <v>1793</v>
      </c>
      <c r="P2130" s="1" t="s">
        <v>302</v>
      </c>
      <c r="Q2130" s="1" t="s">
        <v>56</v>
      </c>
    </row>
    <row r="2131" spans="1:17" x14ac:dyDescent="0.25">
      <c r="A2131" s="1" t="s">
        <v>4650</v>
      </c>
      <c r="B2131" s="1" t="s">
        <v>4651</v>
      </c>
      <c r="C2131" s="1" t="s">
        <v>4652</v>
      </c>
      <c r="D2131" s="1" t="s">
        <v>4617</v>
      </c>
      <c r="E2131" s="1" t="s">
        <v>771</v>
      </c>
      <c r="F2131" s="1" t="s">
        <v>44</v>
      </c>
      <c r="G2131" s="1" t="s">
        <v>49</v>
      </c>
      <c r="H2131">
        <v>1</v>
      </c>
      <c r="I2131" s="1" t="s">
        <v>44</v>
      </c>
      <c r="J2131" s="1" t="s">
        <v>51</v>
      </c>
      <c r="K2131" s="1" t="s">
        <v>51</v>
      </c>
      <c r="L2131" s="1" t="s">
        <v>52</v>
      </c>
      <c r="M2131" s="1" t="s">
        <v>65</v>
      </c>
      <c r="N2131" s="1" t="s">
        <v>54</v>
      </c>
      <c r="P2131" s="1" t="s">
        <v>55</v>
      </c>
      <c r="Q2131" s="1" t="s">
        <v>56</v>
      </c>
    </row>
    <row r="2132" spans="1:17" x14ac:dyDescent="0.25">
      <c r="A2132" s="1" t="s">
        <v>4650</v>
      </c>
      <c r="B2132" s="1" t="s">
        <v>4651</v>
      </c>
      <c r="C2132" s="1" t="s">
        <v>4652</v>
      </c>
      <c r="D2132" s="1" t="s">
        <v>4617</v>
      </c>
      <c r="E2132" s="1" t="s">
        <v>771</v>
      </c>
      <c r="F2132" s="1" t="s">
        <v>44</v>
      </c>
      <c r="G2132" s="1" t="s">
        <v>169</v>
      </c>
      <c r="H2132">
        <v>1</v>
      </c>
      <c r="I2132" s="1" t="s">
        <v>50</v>
      </c>
      <c r="J2132" s="1" t="s">
        <v>51</v>
      </c>
      <c r="K2132" s="1" t="s">
        <v>51</v>
      </c>
      <c r="L2132" s="1" t="s">
        <v>52</v>
      </c>
      <c r="M2132" s="1" t="s">
        <v>65</v>
      </c>
      <c r="N2132" s="1" t="s">
        <v>54</v>
      </c>
      <c r="P2132" s="1" t="s">
        <v>55</v>
      </c>
      <c r="Q2132" s="1" t="s">
        <v>56</v>
      </c>
    </row>
    <row r="2133" spans="1:17" x14ac:dyDescent="0.25">
      <c r="A2133" s="1" t="s">
        <v>4653</v>
      </c>
      <c r="B2133" s="1" t="s">
        <v>4654</v>
      </c>
      <c r="C2133" s="1" t="s">
        <v>4655</v>
      </c>
      <c r="D2133" s="1" t="s">
        <v>4656</v>
      </c>
      <c r="E2133" s="1" t="s">
        <v>771</v>
      </c>
      <c r="F2133" s="1" t="s">
        <v>44</v>
      </c>
      <c r="G2133" s="1" t="s">
        <v>49</v>
      </c>
      <c r="H2133">
        <v>1</v>
      </c>
      <c r="I2133" s="1" t="s">
        <v>44</v>
      </c>
      <c r="J2133" s="1" t="s">
        <v>51</v>
      </c>
      <c r="K2133" s="1" t="s">
        <v>51</v>
      </c>
      <c r="L2133" s="1" t="s">
        <v>209</v>
      </c>
      <c r="M2133" s="1" t="s">
        <v>65</v>
      </c>
      <c r="N2133" s="1" t="s">
        <v>194</v>
      </c>
      <c r="O2133" s="1" t="s">
        <v>1793</v>
      </c>
      <c r="P2133" s="1" t="s">
        <v>302</v>
      </c>
      <c r="Q2133" s="1" t="s">
        <v>56</v>
      </c>
    </row>
    <row r="2134" spans="1:17" x14ac:dyDescent="0.25">
      <c r="A2134" s="1" t="s">
        <v>4657</v>
      </c>
      <c r="B2134" s="1" t="s">
        <v>4658</v>
      </c>
      <c r="C2134" s="1" t="s">
        <v>4659</v>
      </c>
      <c r="D2134" s="1" t="s">
        <v>4660</v>
      </c>
      <c r="E2134" s="1" t="s">
        <v>771</v>
      </c>
      <c r="F2134" s="1" t="s">
        <v>44</v>
      </c>
      <c r="G2134" s="1" t="s">
        <v>49</v>
      </c>
      <c r="H2134">
        <v>1</v>
      </c>
      <c r="I2134" s="1" t="s">
        <v>44</v>
      </c>
      <c r="J2134" s="1" t="s">
        <v>51</v>
      </c>
      <c r="K2134" s="1" t="s">
        <v>81</v>
      </c>
      <c r="L2134" s="1" t="s">
        <v>52</v>
      </c>
      <c r="M2134" s="1" t="s">
        <v>53</v>
      </c>
      <c r="N2134" s="1" t="s">
        <v>194</v>
      </c>
      <c r="O2134" s="1" t="s">
        <v>195</v>
      </c>
      <c r="P2134" s="1" t="s">
        <v>55</v>
      </c>
      <c r="Q2134" s="1" t="s">
        <v>56</v>
      </c>
    </row>
    <row r="2135" spans="1:17" x14ac:dyDescent="0.25">
      <c r="A2135" s="1" t="s">
        <v>4662</v>
      </c>
      <c r="B2135" s="1" t="s">
        <v>4663</v>
      </c>
      <c r="C2135" s="1" t="s">
        <v>4664</v>
      </c>
      <c r="D2135" s="1" t="s">
        <v>4656</v>
      </c>
      <c r="E2135" s="1" t="s">
        <v>771</v>
      </c>
      <c r="F2135" s="1" t="s">
        <v>44</v>
      </c>
      <c r="G2135" s="1" t="s">
        <v>49</v>
      </c>
      <c r="H2135">
        <v>1</v>
      </c>
      <c r="I2135" s="1" t="s">
        <v>44</v>
      </c>
      <c r="J2135" s="1" t="s">
        <v>51</v>
      </c>
      <c r="K2135" s="1" t="s">
        <v>51</v>
      </c>
      <c r="L2135" s="1" t="s">
        <v>52</v>
      </c>
      <c r="M2135" s="1" t="s">
        <v>65</v>
      </c>
      <c r="N2135" s="1" t="s">
        <v>194</v>
      </c>
      <c r="O2135" s="1" t="s">
        <v>1793</v>
      </c>
      <c r="P2135" s="1" t="s">
        <v>302</v>
      </c>
      <c r="Q2135" s="1" t="s">
        <v>56</v>
      </c>
    </row>
    <row r="2136" spans="1:17" x14ac:dyDescent="0.25">
      <c r="A2136" s="1" t="s">
        <v>4662</v>
      </c>
      <c r="B2136" s="1" t="s">
        <v>4663</v>
      </c>
      <c r="C2136" s="1" t="s">
        <v>4664</v>
      </c>
      <c r="D2136" s="1" t="s">
        <v>4656</v>
      </c>
      <c r="E2136" s="1" t="s">
        <v>771</v>
      </c>
      <c r="F2136" s="1" t="s">
        <v>44</v>
      </c>
      <c r="G2136" s="1" t="s">
        <v>197</v>
      </c>
      <c r="H2136">
        <v>3</v>
      </c>
      <c r="I2136" s="1" t="s">
        <v>50</v>
      </c>
      <c r="J2136" s="1" t="s">
        <v>51</v>
      </c>
      <c r="K2136" s="1" t="s">
        <v>51</v>
      </c>
      <c r="L2136" s="1" t="s">
        <v>52</v>
      </c>
      <c r="M2136" s="1" t="s">
        <v>65</v>
      </c>
      <c r="N2136" s="1" t="s">
        <v>194</v>
      </c>
      <c r="O2136" s="1" t="s">
        <v>1793</v>
      </c>
      <c r="P2136" s="1" t="s">
        <v>302</v>
      </c>
      <c r="Q2136" s="1" t="s">
        <v>56</v>
      </c>
    </row>
    <row r="2137" spans="1:17" x14ac:dyDescent="0.25">
      <c r="A2137" s="1" t="s">
        <v>4666</v>
      </c>
      <c r="B2137" s="1" t="s">
        <v>4667</v>
      </c>
      <c r="C2137" s="1" t="s">
        <v>4668</v>
      </c>
      <c r="D2137" s="1" t="s">
        <v>4617</v>
      </c>
      <c r="E2137" s="1" t="s">
        <v>771</v>
      </c>
      <c r="F2137" s="1" t="s">
        <v>44</v>
      </c>
      <c r="G2137" s="1" t="s">
        <v>49</v>
      </c>
      <c r="H2137">
        <v>1</v>
      </c>
      <c r="I2137" s="1" t="s">
        <v>44</v>
      </c>
      <c r="J2137" s="1" t="s">
        <v>183</v>
      </c>
      <c r="K2137" s="1" t="s">
        <v>120</v>
      </c>
      <c r="L2137" s="1" t="s">
        <v>52</v>
      </c>
      <c r="M2137" s="1" t="s">
        <v>65</v>
      </c>
      <c r="N2137" s="1" t="s">
        <v>54</v>
      </c>
      <c r="P2137" s="1" t="s">
        <v>302</v>
      </c>
      <c r="Q2137" s="1" t="s">
        <v>56</v>
      </c>
    </row>
    <row r="2138" spans="1:17" x14ac:dyDescent="0.25">
      <c r="A2138" s="1" t="s">
        <v>4666</v>
      </c>
      <c r="B2138" s="1" t="s">
        <v>4667</v>
      </c>
      <c r="C2138" s="1" t="s">
        <v>4668</v>
      </c>
      <c r="D2138" s="1" t="s">
        <v>4617</v>
      </c>
      <c r="E2138" s="1" t="s">
        <v>771</v>
      </c>
      <c r="F2138" s="1" t="s">
        <v>44</v>
      </c>
      <c r="G2138" s="1" t="s">
        <v>197</v>
      </c>
      <c r="H2138">
        <v>1</v>
      </c>
      <c r="I2138" s="1" t="s">
        <v>50</v>
      </c>
      <c r="J2138" s="1" t="s">
        <v>183</v>
      </c>
      <c r="K2138" s="1" t="s">
        <v>120</v>
      </c>
      <c r="L2138" s="1" t="s">
        <v>52</v>
      </c>
      <c r="M2138" s="1" t="s">
        <v>65</v>
      </c>
      <c r="N2138" s="1" t="s">
        <v>54</v>
      </c>
      <c r="P2138" s="1" t="s">
        <v>302</v>
      </c>
      <c r="Q2138" s="1" t="s">
        <v>56</v>
      </c>
    </row>
    <row r="2139" spans="1:17" x14ac:dyDescent="0.25">
      <c r="A2139" s="1" t="s">
        <v>4666</v>
      </c>
      <c r="B2139" s="1" t="s">
        <v>4667</v>
      </c>
      <c r="C2139" s="1" t="s">
        <v>4668</v>
      </c>
      <c r="D2139" s="1" t="s">
        <v>4617</v>
      </c>
      <c r="E2139" s="1" t="s">
        <v>771</v>
      </c>
      <c r="F2139" s="1" t="s">
        <v>44</v>
      </c>
      <c r="G2139" s="1" t="s">
        <v>169</v>
      </c>
      <c r="H2139">
        <v>1</v>
      </c>
      <c r="I2139" s="1" t="s">
        <v>50</v>
      </c>
      <c r="J2139" s="1" t="s">
        <v>183</v>
      </c>
      <c r="K2139" s="1" t="s">
        <v>120</v>
      </c>
      <c r="L2139" s="1" t="s">
        <v>52</v>
      </c>
      <c r="M2139" s="1" t="s">
        <v>65</v>
      </c>
      <c r="N2139" s="1" t="s">
        <v>54</v>
      </c>
      <c r="P2139" s="1" t="s">
        <v>302</v>
      </c>
      <c r="Q2139" s="1" t="s">
        <v>56</v>
      </c>
    </row>
    <row r="2140" spans="1:17" x14ac:dyDescent="0.25">
      <c r="A2140" s="1" t="s">
        <v>4669</v>
      </c>
      <c r="B2140" s="1" t="s">
        <v>4670</v>
      </c>
      <c r="C2140" s="1" t="s">
        <v>4671</v>
      </c>
      <c r="D2140" s="1" t="s">
        <v>4672</v>
      </c>
      <c r="E2140" s="1" t="s">
        <v>771</v>
      </c>
      <c r="F2140" s="1" t="s">
        <v>44</v>
      </c>
      <c r="G2140" s="1" t="s">
        <v>49</v>
      </c>
      <c r="H2140">
        <v>1</v>
      </c>
      <c r="I2140" s="1" t="s">
        <v>44</v>
      </c>
      <c r="J2140" s="1" t="s">
        <v>51</v>
      </c>
      <c r="K2140" s="1" t="s">
        <v>51</v>
      </c>
      <c r="L2140" s="1" t="s">
        <v>52</v>
      </c>
      <c r="M2140" s="1" t="s">
        <v>65</v>
      </c>
      <c r="N2140" s="1" t="s">
        <v>194</v>
      </c>
      <c r="O2140" s="1" t="s">
        <v>195</v>
      </c>
      <c r="P2140" s="1" t="s">
        <v>302</v>
      </c>
      <c r="Q2140" s="1" t="s">
        <v>56</v>
      </c>
    </row>
    <row r="2141" spans="1:17" x14ac:dyDescent="0.25">
      <c r="A2141" s="1" t="s">
        <v>4669</v>
      </c>
      <c r="B2141" s="1" t="s">
        <v>4670</v>
      </c>
      <c r="C2141" s="1" t="s">
        <v>4671</v>
      </c>
      <c r="D2141" s="1" t="s">
        <v>4672</v>
      </c>
      <c r="E2141" s="1" t="s">
        <v>771</v>
      </c>
      <c r="F2141" s="1" t="s">
        <v>44</v>
      </c>
      <c r="G2141" s="1" t="s">
        <v>197</v>
      </c>
      <c r="H2141">
        <v>1</v>
      </c>
      <c r="I2141" s="1" t="s">
        <v>50</v>
      </c>
      <c r="J2141" s="1" t="s">
        <v>51</v>
      </c>
      <c r="K2141" s="1" t="s">
        <v>51</v>
      </c>
      <c r="L2141" s="1" t="s">
        <v>52</v>
      </c>
      <c r="M2141" s="1" t="s">
        <v>65</v>
      </c>
      <c r="N2141" s="1" t="s">
        <v>194</v>
      </c>
      <c r="O2141" s="1" t="s">
        <v>195</v>
      </c>
      <c r="P2141" s="1" t="s">
        <v>302</v>
      </c>
      <c r="Q2141" s="1" t="s">
        <v>56</v>
      </c>
    </row>
    <row r="2142" spans="1:17" x14ac:dyDescent="0.25">
      <c r="A2142" s="1" t="s">
        <v>4673</v>
      </c>
      <c r="B2142" s="1" t="s">
        <v>4674</v>
      </c>
      <c r="C2142" s="1" t="s">
        <v>4675</v>
      </c>
      <c r="D2142" s="1" t="s">
        <v>4660</v>
      </c>
      <c r="E2142" s="1" t="s">
        <v>771</v>
      </c>
      <c r="F2142" s="1" t="s">
        <v>44</v>
      </c>
      <c r="G2142" s="1" t="s">
        <v>49</v>
      </c>
      <c r="H2142">
        <v>1</v>
      </c>
      <c r="I2142" s="1" t="s">
        <v>44</v>
      </c>
      <c r="J2142" s="1" t="s">
        <v>51</v>
      </c>
      <c r="K2142" s="1" t="s">
        <v>51</v>
      </c>
      <c r="L2142" s="1" t="s">
        <v>52</v>
      </c>
      <c r="M2142" s="1" t="s">
        <v>53</v>
      </c>
      <c r="N2142" s="1" t="s">
        <v>194</v>
      </c>
      <c r="O2142" s="1" t="s">
        <v>195</v>
      </c>
      <c r="P2142" s="1" t="s">
        <v>55</v>
      </c>
      <c r="Q2142" s="1" t="s">
        <v>56</v>
      </c>
    </row>
    <row r="2143" spans="1:17" x14ac:dyDescent="0.25">
      <c r="A2143" s="1" t="s">
        <v>4676</v>
      </c>
      <c r="B2143" s="1" t="s">
        <v>4677</v>
      </c>
      <c r="C2143" s="1" t="s">
        <v>4678</v>
      </c>
      <c r="D2143" s="1" t="s">
        <v>4672</v>
      </c>
      <c r="E2143" s="1" t="s">
        <v>771</v>
      </c>
      <c r="F2143" s="1" t="s">
        <v>44</v>
      </c>
      <c r="G2143" s="1" t="s">
        <v>49</v>
      </c>
      <c r="H2143">
        <v>1</v>
      </c>
      <c r="I2143" s="1" t="s">
        <v>44</v>
      </c>
      <c r="J2143" s="1" t="s">
        <v>51</v>
      </c>
      <c r="K2143" s="1" t="s">
        <v>51</v>
      </c>
      <c r="L2143" s="1" t="s">
        <v>52</v>
      </c>
      <c r="M2143" s="1" t="s">
        <v>65</v>
      </c>
      <c r="N2143" s="1" t="s">
        <v>194</v>
      </c>
      <c r="O2143" s="1" t="s">
        <v>195</v>
      </c>
      <c r="P2143" s="1" t="s">
        <v>302</v>
      </c>
      <c r="Q2143" s="1" t="s">
        <v>56</v>
      </c>
    </row>
    <row r="2144" spans="1:17" x14ac:dyDescent="0.25">
      <c r="A2144" s="1" t="s">
        <v>4679</v>
      </c>
      <c r="B2144" s="1" t="s">
        <v>4680</v>
      </c>
      <c r="C2144" s="1" t="s">
        <v>4681</v>
      </c>
      <c r="D2144" s="1" t="s">
        <v>4672</v>
      </c>
      <c r="E2144" s="1" t="s">
        <v>771</v>
      </c>
      <c r="F2144" s="1" t="s">
        <v>44</v>
      </c>
      <c r="G2144" s="1" t="s">
        <v>49</v>
      </c>
      <c r="H2144">
        <v>1</v>
      </c>
      <c r="I2144" s="1" t="s">
        <v>44</v>
      </c>
      <c r="J2144" s="1" t="s">
        <v>51</v>
      </c>
      <c r="K2144" s="1" t="s">
        <v>51</v>
      </c>
      <c r="L2144" s="1" t="s">
        <v>52</v>
      </c>
      <c r="M2144" s="1" t="s">
        <v>65</v>
      </c>
      <c r="N2144" s="1" t="s">
        <v>54</v>
      </c>
      <c r="P2144" s="1" t="s">
        <v>302</v>
      </c>
      <c r="Q2144" s="1" t="s">
        <v>56</v>
      </c>
    </row>
    <row r="2145" spans="1:17" x14ac:dyDescent="0.25">
      <c r="A2145" s="1" t="s">
        <v>4683</v>
      </c>
      <c r="B2145" s="1" t="s">
        <v>4684</v>
      </c>
      <c r="C2145" s="1" t="s">
        <v>4685</v>
      </c>
      <c r="D2145" s="1" t="s">
        <v>4617</v>
      </c>
      <c r="E2145" s="1" t="s">
        <v>771</v>
      </c>
      <c r="F2145" s="1" t="s">
        <v>44</v>
      </c>
      <c r="G2145" s="1" t="s">
        <v>49</v>
      </c>
      <c r="H2145">
        <v>1</v>
      </c>
      <c r="I2145" s="1" t="s">
        <v>44</v>
      </c>
      <c r="J2145" s="1" t="s">
        <v>51</v>
      </c>
      <c r="K2145" s="1" t="s">
        <v>51</v>
      </c>
      <c r="L2145" s="1" t="s">
        <v>52</v>
      </c>
      <c r="M2145" s="1" t="s">
        <v>53</v>
      </c>
      <c r="N2145" s="1" t="s">
        <v>54</v>
      </c>
      <c r="P2145" s="1" t="s">
        <v>55</v>
      </c>
      <c r="Q2145" s="1" t="s">
        <v>56</v>
      </c>
    </row>
    <row r="2146" spans="1:17" x14ac:dyDescent="0.25">
      <c r="A2146" s="1" t="s">
        <v>4683</v>
      </c>
      <c r="B2146" s="1" t="s">
        <v>4684</v>
      </c>
      <c r="C2146" s="1" t="s">
        <v>4685</v>
      </c>
      <c r="D2146" s="1" t="s">
        <v>4617</v>
      </c>
      <c r="E2146" s="1" t="s">
        <v>771</v>
      </c>
      <c r="F2146" s="1" t="s">
        <v>44</v>
      </c>
      <c r="G2146" s="1" t="s">
        <v>169</v>
      </c>
      <c r="H2146">
        <v>1</v>
      </c>
      <c r="I2146" s="1" t="s">
        <v>50</v>
      </c>
      <c r="J2146" s="1" t="s">
        <v>51</v>
      </c>
      <c r="K2146" s="1" t="s">
        <v>51</v>
      </c>
      <c r="L2146" s="1" t="s">
        <v>52</v>
      </c>
      <c r="M2146" s="1" t="s">
        <v>53</v>
      </c>
      <c r="N2146" s="1" t="s">
        <v>54</v>
      </c>
      <c r="P2146" s="1" t="s">
        <v>55</v>
      </c>
      <c r="Q2146" s="1" t="s">
        <v>56</v>
      </c>
    </row>
    <row r="2147" spans="1:17" x14ac:dyDescent="0.25">
      <c r="A2147" s="1" t="s">
        <v>4686</v>
      </c>
      <c r="B2147" s="1" t="s">
        <v>4687</v>
      </c>
      <c r="C2147" s="1" t="s">
        <v>4688</v>
      </c>
      <c r="D2147" s="1" t="s">
        <v>4605</v>
      </c>
      <c r="E2147" s="1" t="s">
        <v>771</v>
      </c>
      <c r="F2147" s="1" t="s">
        <v>44</v>
      </c>
      <c r="G2147" s="1" t="s">
        <v>49</v>
      </c>
      <c r="H2147">
        <v>1</v>
      </c>
      <c r="I2147" s="1" t="s">
        <v>44</v>
      </c>
      <c r="J2147" s="1" t="s">
        <v>51</v>
      </c>
      <c r="K2147" s="1" t="s">
        <v>51</v>
      </c>
      <c r="L2147" s="1" t="s">
        <v>52</v>
      </c>
      <c r="M2147" s="1" t="s">
        <v>65</v>
      </c>
      <c r="N2147" s="1" t="s">
        <v>194</v>
      </c>
      <c r="O2147" s="1" t="s">
        <v>4689</v>
      </c>
      <c r="P2147" s="1" t="s">
        <v>302</v>
      </c>
      <c r="Q2147" s="1" t="s">
        <v>56</v>
      </c>
    </row>
    <row r="2148" spans="1:17" x14ac:dyDescent="0.25">
      <c r="A2148" s="1" t="s">
        <v>4690</v>
      </c>
      <c r="B2148" s="1" t="s">
        <v>4691</v>
      </c>
      <c r="C2148" s="1" t="s">
        <v>4692</v>
      </c>
      <c r="D2148" s="1" t="s">
        <v>4656</v>
      </c>
      <c r="E2148" s="1" t="s">
        <v>771</v>
      </c>
      <c r="F2148" s="1" t="s">
        <v>44</v>
      </c>
      <c r="G2148" s="1" t="s">
        <v>49</v>
      </c>
      <c r="H2148">
        <v>1</v>
      </c>
      <c r="I2148" s="1" t="s">
        <v>44</v>
      </c>
      <c r="J2148" s="1" t="s">
        <v>51</v>
      </c>
      <c r="K2148" s="1" t="s">
        <v>51</v>
      </c>
      <c r="L2148" s="1" t="s">
        <v>52</v>
      </c>
      <c r="M2148" s="1" t="s">
        <v>65</v>
      </c>
      <c r="N2148" s="1" t="s">
        <v>194</v>
      </c>
      <c r="O2148" s="1" t="s">
        <v>195</v>
      </c>
      <c r="P2148" s="1" t="s">
        <v>302</v>
      </c>
      <c r="Q2148" s="1" t="s">
        <v>56</v>
      </c>
    </row>
    <row r="2149" spans="1:17" x14ac:dyDescent="0.25">
      <c r="A2149" s="1" t="s">
        <v>4693</v>
      </c>
      <c r="B2149" s="1" t="s">
        <v>4694</v>
      </c>
      <c r="C2149" s="1" t="s">
        <v>4695</v>
      </c>
      <c r="D2149" s="1" t="s">
        <v>4696</v>
      </c>
      <c r="E2149" s="1" t="s">
        <v>771</v>
      </c>
      <c r="F2149" s="1" t="s">
        <v>44</v>
      </c>
      <c r="G2149" s="1" t="s">
        <v>49</v>
      </c>
      <c r="H2149">
        <v>1</v>
      </c>
      <c r="I2149" s="1" t="s">
        <v>44</v>
      </c>
      <c r="J2149" s="1" t="s">
        <v>51</v>
      </c>
      <c r="K2149" s="1" t="s">
        <v>51</v>
      </c>
      <c r="L2149" s="1" t="s">
        <v>52</v>
      </c>
      <c r="M2149" s="1" t="s">
        <v>65</v>
      </c>
      <c r="N2149" s="1" t="s">
        <v>194</v>
      </c>
      <c r="O2149" s="1" t="s">
        <v>195</v>
      </c>
      <c r="P2149" s="1" t="s">
        <v>302</v>
      </c>
      <c r="Q2149" s="1" t="s">
        <v>56</v>
      </c>
    </row>
    <row r="2150" spans="1:17" x14ac:dyDescent="0.25">
      <c r="A2150" s="1" t="s">
        <v>4693</v>
      </c>
      <c r="B2150" s="1" t="s">
        <v>4694</v>
      </c>
      <c r="C2150" s="1" t="s">
        <v>4695</v>
      </c>
      <c r="D2150" s="1" t="s">
        <v>4696</v>
      </c>
      <c r="E2150" s="1" t="s">
        <v>771</v>
      </c>
      <c r="F2150" s="1" t="s">
        <v>44</v>
      </c>
      <c r="G2150" s="1" t="s">
        <v>197</v>
      </c>
      <c r="H2150">
        <v>1</v>
      </c>
      <c r="I2150" s="1" t="s">
        <v>50</v>
      </c>
      <c r="J2150" s="1" t="s">
        <v>51</v>
      </c>
      <c r="K2150" s="1" t="s">
        <v>51</v>
      </c>
      <c r="L2150" s="1" t="s">
        <v>52</v>
      </c>
      <c r="M2150" s="1" t="s">
        <v>65</v>
      </c>
      <c r="N2150" s="1" t="s">
        <v>194</v>
      </c>
      <c r="O2150" s="1" t="s">
        <v>195</v>
      </c>
      <c r="P2150" s="1" t="s">
        <v>302</v>
      </c>
      <c r="Q2150" s="1" t="s">
        <v>56</v>
      </c>
    </row>
    <row r="2151" spans="1:17" x14ac:dyDescent="0.25">
      <c r="A2151" s="1" t="s">
        <v>4698</v>
      </c>
      <c r="B2151" s="1" t="s">
        <v>4699</v>
      </c>
      <c r="C2151" s="1" t="s">
        <v>4700</v>
      </c>
      <c r="D2151" s="1" t="s">
        <v>4696</v>
      </c>
      <c r="E2151" s="1" t="s">
        <v>771</v>
      </c>
      <c r="F2151" s="1" t="s">
        <v>44</v>
      </c>
      <c r="G2151" s="1" t="s">
        <v>49</v>
      </c>
      <c r="H2151">
        <v>1</v>
      </c>
      <c r="I2151" s="1" t="s">
        <v>44</v>
      </c>
      <c r="J2151" s="1" t="s">
        <v>51</v>
      </c>
      <c r="K2151" s="1" t="s">
        <v>51</v>
      </c>
      <c r="L2151" s="1" t="s">
        <v>52</v>
      </c>
      <c r="M2151" s="1" t="s">
        <v>65</v>
      </c>
      <c r="N2151" s="1" t="s">
        <v>109</v>
      </c>
      <c r="P2151" s="1" t="s">
        <v>55</v>
      </c>
      <c r="Q2151" s="1" t="s">
        <v>56</v>
      </c>
    </row>
    <row r="2152" spans="1:17" x14ac:dyDescent="0.25">
      <c r="A2152" s="1" t="s">
        <v>4702</v>
      </c>
      <c r="B2152" s="1" t="s">
        <v>4703</v>
      </c>
      <c r="C2152" s="1" t="s">
        <v>4704</v>
      </c>
      <c r="D2152" s="1" t="s">
        <v>4705</v>
      </c>
      <c r="E2152" s="1" t="s">
        <v>771</v>
      </c>
      <c r="F2152" s="1" t="s">
        <v>44</v>
      </c>
      <c r="G2152" s="1" t="s">
        <v>49</v>
      </c>
      <c r="H2152">
        <v>1</v>
      </c>
      <c r="I2152" s="1" t="s">
        <v>44</v>
      </c>
      <c r="J2152" s="1" t="s">
        <v>51</v>
      </c>
      <c r="K2152" s="1" t="s">
        <v>51</v>
      </c>
      <c r="L2152" s="1" t="s">
        <v>52</v>
      </c>
      <c r="M2152" s="1" t="s">
        <v>57</v>
      </c>
      <c r="N2152" s="1" t="s">
        <v>194</v>
      </c>
      <c r="O2152" s="1" t="s">
        <v>195</v>
      </c>
      <c r="P2152" s="1" t="s">
        <v>55</v>
      </c>
      <c r="Q2152" s="1" t="s">
        <v>56</v>
      </c>
    </row>
    <row r="2153" spans="1:17" x14ac:dyDescent="0.25">
      <c r="A2153" s="1" t="s">
        <v>4706</v>
      </c>
      <c r="B2153" s="1" t="s">
        <v>4707</v>
      </c>
      <c r="C2153" s="1" t="s">
        <v>4708</v>
      </c>
      <c r="D2153" s="1" t="s">
        <v>4705</v>
      </c>
      <c r="E2153" s="1" t="s">
        <v>771</v>
      </c>
      <c r="F2153" s="1" t="s">
        <v>50</v>
      </c>
      <c r="G2153" s="1" t="s">
        <v>49</v>
      </c>
      <c r="H2153">
        <v>1</v>
      </c>
      <c r="I2153" s="1" t="s">
        <v>44</v>
      </c>
      <c r="J2153" s="1" t="s">
        <v>51</v>
      </c>
      <c r="K2153" s="1" t="s">
        <v>51</v>
      </c>
      <c r="L2153" s="1" t="s">
        <v>52</v>
      </c>
      <c r="M2153" s="1" t="s">
        <v>65</v>
      </c>
      <c r="N2153" s="1" t="s">
        <v>194</v>
      </c>
      <c r="O2153" s="1" t="s">
        <v>195</v>
      </c>
      <c r="P2153" s="1" t="s">
        <v>55</v>
      </c>
      <c r="Q2153" s="1" t="s">
        <v>56</v>
      </c>
    </row>
    <row r="2154" spans="1:17" x14ac:dyDescent="0.25">
      <c r="A2154" s="1" t="s">
        <v>4709</v>
      </c>
      <c r="B2154" s="1" t="s">
        <v>4710</v>
      </c>
      <c r="C2154" s="1" t="s">
        <v>4711</v>
      </c>
      <c r="D2154" s="1" t="s">
        <v>4705</v>
      </c>
      <c r="E2154" s="1" t="s">
        <v>771</v>
      </c>
      <c r="F2154" s="1" t="s">
        <v>44</v>
      </c>
      <c r="G2154" s="1" t="s">
        <v>49</v>
      </c>
      <c r="H2154">
        <v>1</v>
      </c>
      <c r="I2154" s="1" t="s">
        <v>44</v>
      </c>
      <c r="J2154" s="1" t="s">
        <v>51</v>
      </c>
      <c r="K2154" s="1" t="s">
        <v>51</v>
      </c>
      <c r="L2154" s="1" t="s">
        <v>52</v>
      </c>
      <c r="M2154" s="1" t="s">
        <v>65</v>
      </c>
      <c r="N2154" s="1" t="s">
        <v>194</v>
      </c>
      <c r="O2154" s="1" t="s">
        <v>4712</v>
      </c>
      <c r="P2154" s="1" t="s">
        <v>302</v>
      </c>
      <c r="Q2154" s="1" t="s">
        <v>56</v>
      </c>
    </row>
    <row r="2155" spans="1:17" x14ac:dyDescent="0.25">
      <c r="A2155" s="1" t="s">
        <v>4709</v>
      </c>
      <c r="B2155" s="1" t="s">
        <v>4710</v>
      </c>
      <c r="C2155" s="1" t="s">
        <v>4711</v>
      </c>
      <c r="D2155" s="1" t="s">
        <v>4705</v>
      </c>
      <c r="E2155" s="1" t="s">
        <v>771</v>
      </c>
      <c r="F2155" s="1" t="s">
        <v>44</v>
      </c>
      <c r="G2155" s="1" t="s">
        <v>197</v>
      </c>
      <c r="H2155">
        <v>1</v>
      </c>
      <c r="I2155" s="1" t="s">
        <v>50</v>
      </c>
      <c r="J2155" s="1" t="s">
        <v>51</v>
      </c>
      <c r="K2155" s="1" t="s">
        <v>51</v>
      </c>
      <c r="L2155" s="1" t="s">
        <v>52</v>
      </c>
      <c r="M2155" s="1" t="s">
        <v>65</v>
      </c>
      <c r="N2155" s="1" t="s">
        <v>194</v>
      </c>
      <c r="O2155" s="1" t="s">
        <v>4712</v>
      </c>
      <c r="P2155" s="1" t="s">
        <v>302</v>
      </c>
      <c r="Q2155" s="1" t="s">
        <v>56</v>
      </c>
    </row>
    <row r="2156" spans="1:17" x14ac:dyDescent="0.25">
      <c r="A2156" s="1" t="s">
        <v>4713</v>
      </c>
      <c r="B2156" s="1" t="s">
        <v>4714</v>
      </c>
      <c r="C2156" s="1" t="s">
        <v>4715</v>
      </c>
      <c r="D2156" s="1" t="s">
        <v>4705</v>
      </c>
      <c r="E2156" s="1" t="s">
        <v>771</v>
      </c>
      <c r="F2156" s="1" t="s">
        <v>44</v>
      </c>
      <c r="G2156" s="1" t="s">
        <v>49</v>
      </c>
      <c r="H2156">
        <v>1</v>
      </c>
      <c r="I2156" s="1" t="s">
        <v>44</v>
      </c>
      <c r="J2156" s="1" t="s">
        <v>51</v>
      </c>
      <c r="K2156" s="1" t="s">
        <v>51</v>
      </c>
      <c r="L2156" s="1" t="s">
        <v>52</v>
      </c>
      <c r="M2156" s="1" t="s">
        <v>65</v>
      </c>
      <c r="N2156" s="1" t="s">
        <v>194</v>
      </c>
      <c r="O2156" s="1" t="s">
        <v>195</v>
      </c>
      <c r="P2156" s="1" t="s">
        <v>55</v>
      </c>
      <c r="Q2156" s="1" t="s">
        <v>56</v>
      </c>
    </row>
    <row r="2157" spans="1:17" x14ac:dyDescent="0.25">
      <c r="A2157" s="1" t="s">
        <v>4716</v>
      </c>
      <c r="B2157" s="1" t="s">
        <v>4717</v>
      </c>
      <c r="C2157" s="1" t="s">
        <v>4718</v>
      </c>
      <c r="D2157" s="1" t="s">
        <v>4660</v>
      </c>
      <c r="E2157" s="1" t="s">
        <v>771</v>
      </c>
      <c r="F2157" s="1" t="s">
        <v>44</v>
      </c>
      <c r="G2157" s="1" t="s">
        <v>49</v>
      </c>
      <c r="H2157">
        <v>1</v>
      </c>
      <c r="I2157" s="1" t="s">
        <v>44</v>
      </c>
      <c r="J2157" s="1" t="s">
        <v>51</v>
      </c>
      <c r="K2157" s="1" t="s">
        <v>51</v>
      </c>
      <c r="L2157" s="1" t="s">
        <v>52</v>
      </c>
      <c r="M2157" s="1" t="s">
        <v>65</v>
      </c>
      <c r="N2157" s="1" t="s">
        <v>274</v>
      </c>
      <c r="P2157" s="1" t="s">
        <v>302</v>
      </c>
      <c r="Q2157" s="1" t="s">
        <v>56</v>
      </c>
    </row>
    <row r="2158" spans="1:17" x14ac:dyDescent="0.25">
      <c r="A2158" s="1" t="s">
        <v>4719</v>
      </c>
      <c r="B2158" s="1" t="s">
        <v>4720</v>
      </c>
      <c r="C2158" s="1" t="s">
        <v>4721</v>
      </c>
      <c r="D2158" s="1" t="s">
        <v>4660</v>
      </c>
      <c r="E2158" s="1" t="s">
        <v>771</v>
      </c>
      <c r="F2158" s="1" t="s">
        <v>50</v>
      </c>
      <c r="G2158" s="1" t="s">
        <v>49</v>
      </c>
      <c r="H2158">
        <v>1</v>
      </c>
      <c r="I2158" s="1" t="s">
        <v>44</v>
      </c>
      <c r="J2158" s="1" t="s">
        <v>51</v>
      </c>
      <c r="K2158" s="1" t="s">
        <v>51</v>
      </c>
      <c r="L2158" s="1" t="s">
        <v>52</v>
      </c>
      <c r="M2158" s="1" t="s">
        <v>65</v>
      </c>
      <c r="N2158" s="1" t="s">
        <v>54</v>
      </c>
      <c r="P2158" s="1" t="s">
        <v>302</v>
      </c>
      <c r="Q2158" s="1" t="s">
        <v>122</v>
      </c>
    </row>
    <row r="2159" spans="1:17" x14ac:dyDescent="0.25">
      <c r="A2159" s="1" t="s">
        <v>4722</v>
      </c>
      <c r="B2159" s="1" t="s">
        <v>4723</v>
      </c>
      <c r="C2159" s="1" t="s">
        <v>4724</v>
      </c>
      <c r="D2159" s="1" t="s">
        <v>4660</v>
      </c>
      <c r="E2159" s="1" t="s">
        <v>771</v>
      </c>
      <c r="F2159" s="1" t="s">
        <v>44</v>
      </c>
      <c r="G2159" s="1" t="s">
        <v>49</v>
      </c>
      <c r="H2159">
        <v>1</v>
      </c>
      <c r="I2159" s="1" t="s">
        <v>44</v>
      </c>
      <c r="J2159" s="1" t="s">
        <v>51</v>
      </c>
      <c r="K2159" s="1" t="s">
        <v>51</v>
      </c>
      <c r="L2159" s="1" t="s">
        <v>52</v>
      </c>
      <c r="M2159" s="1" t="s">
        <v>65</v>
      </c>
      <c r="N2159" s="1" t="s">
        <v>274</v>
      </c>
      <c r="P2159" s="1" t="s">
        <v>302</v>
      </c>
      <c r="Q2159" s="1" t="s">
        <v>56</v>
      </c>
    </row>
    <row r="2160" spans="1:17" x14ac:dyDescent="0.25">
      <c r="A2160" s="1" t="s">
        <v>4722</v>
      </c>
      <c r="B2160" s="1" t="s">
        <v>4723</v>
      </c>
      <c r="C2160" s="1" t="s">
        <v>4724</v>
      </c>
      <c r="D2160" s="1" t="s">
        <v>4660</v>
      </c>
      <c r="E2160" s="1" t="s">
        <v>771</v>
      </c>
      <c r="F2160" s="1" t="s">
        <v>44</v>
      </c>
      <c r="G2160" s="1" t="s">
        <v>197</v>
      </c>
      <c r="H2160">
        <v>1</v>
      </c>
      <c r="I2160" s="1" t="s">
        <v>50</v>
      </c>
      <c r="J2160" s="1" t="s">
        <v>51</v>
      </c>
      <c r="K2160" s="1" t="s">
        <v>51</v>
      </c>
      <c r="L2160" s="1" t="s">
        <v>52</v>
      </c>
      <c r="M2160" s="1" t="s">
        <v>65</v>
      </c>
      <c r="N2160" s="1" t="s">
        <v>274</v>
      </c>
      <c r="P2160" s="1" t="s">
        <v>302</v>
      </c>
      <c r="Q2160" s="1" t="s">
        <v>56</v>
      </c>
    </row>
    <row r="2161" spans="1:17" x14ac:dyDescent="0.25">
      <c r="A2161" s="1" t="s">
        <v>4725</v>
      </c>
      <c r="B2161" s="1" t="s">
        <v>4726</v>
      </c>
      <c r="C2161" s="1" t="s">
        <v>4727</v>
      </c>
      <c r="D2161" s="1" t="s">
        <v>4660</v>
      </c>
      <c r="E2161" s="1" t="s">
        <v>771</v>
      </c>
      <c r="F2161" s="1" t="s">
        <v>44</v>
      </c>
      <c r="G2161" s="1" t="s">
        <v>49</v>
      </c>
      <c r="H2161">
        <v>1</v>
      </c>
      <c r="I2161" s="1" t="s">
        <v>44</v>
      </c>
      <c r="J2161" s="1" t="s">
        <v>51</v>
      </c>
      <c r="K2161" s="1" t="s">
        <v>51</v>
      </c>
      <c r="L2161" s="1" t="s">
        <v>52</v>
      </c>
      <c r="M2161" s="1" t="s">
        <v>65</v>
      </c>
      <c r="N2161" s="1" t="s">
        <v>54</v>
      </c>
      <c r="P2161" s="1" t="s">
        <v>302</v>
      </c>
      <c r="Q2161" s="1" t="s">
        <v>56</v>
      </c>
    </row>
    <row r="2162" spans="1:17" x14ac:dyDescent="0.25">
      <c r="A2162" s="1" t="s">
        <v>4725</v>
      </c>
      <c r="B2162" s="1" t="s">
        <v>4726</v>
      </c>
      <c r="C2162" s="1" t="s">
        <v>4727</v>
      </c>
      <c r="D2162" s="1" t="s">
        <v>4660</v>
      </c>
      <c r="E2162" s="1" t="s">
        <v>771</v>
      </c>
      <c r="F2162" s="1" t="s">
        <v>44</v>
      </c>
      <c r="G2162" s="1" t="s">
        <v>197</v>
      </c>
      <c r="H2162">
        <v>1</v>
      </c>
      <c r="I2162" s="1" t="s">
        <v>50</v>
      </c>
      <c r="J2162" s="1" t="s">
        <v>51</v>
      </c>
      <c r="K2162" s="1" t="s">
        <v>51</v>
      </c>
      <c r="L2162" s="1" t="s">
        <v>52</v>
      </c>
      <c r="M2162" s="1" t="s">
        <v>65</v>
      </c>
      <c r="N2162" s="1" t="s">
        <v>54</v>
      </c>
      <c r="P2162" s="1" t="s">
        <v>302</v>
      </c>
      <c r="Q2162" s="1" t="s">
        <v>56</v>
      </c>
    </row>
    <row r="2163" spans="1:17" x14ac:dyDescent="0.25">
      <c r="A2163" s="1" t="s">
        <v>4729</v>
      </c>
      <c r="B2163" s="1" t="s">
        <v>4730</v>
      </c>
      <c r="C2163" s="1" t="s">
        <v>4731</v>
      </c>
      <c r="D2163" s="1" t="s">
        <v>4705</v>
      </c>
      <c r="E2163" s="1" t="s">
        <v>771</v>
      </c>
      <c r="F2163" s="1" t="s">
        <v>44</v>
      </c>
      <c r="G2163" s="1" t="s">
        <v>49</v>
      </c>
      <c r="H2163">
        <v>1</v>
      </c>
      <c r="I2163" s="1" t="s">
        <v>44</v>
      </c>
      <c r="J2163" s="1" t="s">
        <v>363</v>
      </c>
      <c r="K2163" s="1" t="s">
        <v>51</v>
      </c>
      <c r="L2163" s="1" t="s">
        <v>52</v>
      </c>
      <c r="M2163" s="1" t="s">
        <v>65</v>
      </c>
      <c r="N2163" s="1" t="s">
        <v>274</v>
      </c>
      <c r="P2163" s="1" t="s">
        <v>55</v>
      </c>
      <c r="Q2163" s="1" t="s">
        <v>56</v>
      </c>
    </row>
    <row r="2164" spans="1:17" x14ac:dyDescent="0.25">
      <c r="A2164" s="1" t="s">
        <v>4734</v>
      </c>
      <c r="B2164" s="1" t="s">
        <v>4735</v>
      </c>
      <c r="C2164" s="1" t="s">
        <v>4736</v>
      </c>
      <c r="D2164" s="1" t="s">
        <v>4617</v>
      </c>
      <c r="E2164" s="1" t="s">
        <v>771</v>
      </c>
      <c r="F2164" s="1" t="s">
        <v>44</v>
      </c>
      <c r="G2164" s="1" t="s">
        <v>49</v>
      </c>
      <c r="H2164">
        <v>1</v>
      </c>
      <c r="I2164" s="1" t="s">
        <v>44</v>
      </c>
      <c r="J2164" s="1" t="s">
        <v>51</v>
      </c>
      <c r="K2164" s="1" t="s">
        <v>51</v>
      </c>
      <c r="L2164" s="1" t="s">
        <v>52</v>
      </c>
      <c r="M2164" s="1" t="s">
        <v>53</v>
      </c>
      <c r="N2164" s="1" t="s">
        <v>54</v>
      </c>
      <c r="P2164" s="1" t="s">
        <v>55</v>
      </c>
      <c r="Q2164" s="1" t="s">
        <v>56</v>
      </c>
    </row>
    <row r="2165" spans="1:17" x14ac:dyDescent="0.25">
      <c r="A2165" s="1" t="s">
        <v>4734</v>
      </c>
      <c r="B2165" s="1" t="s">
        <v>4735</v>
      </c>
      <c r="C2165" s="1" t="s">
        <v>4736</v>
      </c>
      <c r="D2165" s="1" t="s">
        <v>4617</v>
      </c>
      <c r="E2165" s="1" t="s">
        <v>771</v>
      </c>
      <c r="F2165" s="1" t="s">
        <v>44</v>
      </c>
      <c r="G2165" s="1" t="s">
        <v>169</v>
      </c>
      <c r="H2165">
        <v>1</v>
      </c>
      <c r="I2165" s="1" t="s">
        <v>50</v>
      </c>
      <c r="J2165" s="1" t="s">
        <v>51</v>
      </c>
      <c r="K2165" s="1" t="s">
        <v>51</v>
      </c>
      <c r="L2165" s="1" t="s">
        <v>52</v>
      </c>
      <c r="M2165" s="1" t="s">
        <v>53</v>
      </c>
      <c r="N2165" s="1" t="s">
        <v>54</v>
      </c>
      <c r="P2165" s="1" t="s">
        <v>55</v>
      </c>
      <c r="Q2165" s="1" t="s">
        <v>56</v>
      </c>
    </row>
    <row r="2166" spans="1:17" x14ac:dyDescent="0.25">
      <c r="A2166" s="1" t="s">
        <v>4737</v>
      </c>
      <c r="B2166" s="1" t="s">
        <v>4738</v>
      </c>
      <c r="C2166" s="1" t="s">
        <v>4739</v>
      </c>
      <c r="D2166" s="1" t="s">
        <v>4705</v>
      </c>
      <c r="E2166" s="1" t="s">
        <v>771</v>
      </c>
      <c r="F2166" s="1" t="s">
        <v>44</v>
      </c>
      <c r="G2166" s="1" t="s">
        <v>49</v>
      </c>
      <c r="H2166">
        <v>1</v>
      </c>
      <c r="I2166" s="1" t="s">
        <v>44</v>
      </c>
      <c r="J2166" s="1" t="s">
        <v>51</v>
      </c>
      <c r="K2166" s="1" t="s">
        <v>51</v>
      </c>
      <c r="L2166" s="1" t="s">
        <v>52</v>
      </c>
      <c r="M2166" s="1" t="s">
        <v>65</v>
      </c>
      <c r="N2166" s="1" t="s">
        <v>274</v>
      </c>
      <c r="P2166" s="1" t="s">
        <v>55</v>
      </c>
      <c r="Q2166" s="1" t="s">
        <v>56</v>
      </c>
    </row>
    <row r="2167" spans="1:17" x14ac:dyDescent="0.25">
      <c r="A2167" s="1" t="s">
        <v>4737</v>
      </c>
      <c r="B2167" s="1" t="s">
        <v>4738</v>
      </c>
      <c r="C2167" s="1" t="s">
        <v>4739</v>
      </c>
      <c r="D2167" s="1" t="s">
        <v>4705</v>
      </c>
      <c r="E2167" s="1" t="s">
        <v>771</v>
      </c>
      <c r="F2167" s="1" t="s">
        <v>44</v>
      </c>
      <c r="G2167" s="1" t="s">
        <v>197</v>
      </c>
      <c r="H2167">
        <v>1</v>
      </c>
      <c r="I2167" s="1" t="s">
        <v>50</v>
      </c>
      <c r="J2167" s="1" t="s">
        <v>51</v>
      </c>
      <c r="K2167" s="1" t="s">
        <v>51</v>
      </c>
      <c r="L2167" s="1" t="s">
        <v>52</v>
      </c>
      <c r="M2167" s="1" t="s">
        <v>65</v>
      </c>
      <c r="N2167" s="1" t="s">
        <v>274</v>
      </c>
      <c r="P2167" s="1" t="s">
        <v>55</v>
      </c>
      <c r="Q2167" s="1" t="s">
        <v>56</v>
      </c>
    </row>
    <row r="2168" spans="1:17" x14ac:dyDescent="0.25">
      <c r="A2168" s="1" t="s">
        <v>4741</v>
      </c>
      <c r="B2168" s="1" t="s">
        <v>4742</v>
      </c>
      <c r="C2168" s="1" t="s">
        <v>4743</v>
      </c>
      <c r="D2168" s="1" t="s">
        <v>4744</v>
      </c>
      <c r="E2168" s="1" t="s">
        <v>771</v>
      </c>
      <c r="F2168" s="1" t="s">
        <v>44</v>
      </c>
      <c r="G2168" s="1" t="s">
        <v>49</v>
      </c>
      <c r="H2168">
        <v>1</v>
      </c>
      <c r="I2168" s="1" t="s">
        <v>44</v>
      </c>
      <c r="J2168" s="1" t="s">
        <v>51</v>
      </c>
      <c r="K2168" s="1" t="s">
        <v>88</v>
      </c>
      <c r="L2168" s="1" t="s">
        <v>52</v>
      </c>
      <c r="M2168" s="1" t="s">
        <v>65</v>
      </c>
      <c r="N2168" s="1" t="s">
        <v>54</v>
      </c>
      <c r="P2168" s="1" t="s">
        <v>302</v>
      </c>
      <c r="Q2168" s="1" t="s">
        <v>56</v>
      </c>
    </row>
    <row r="2169" spans="1:17" x14ac:dyDescent="0.25">
      <c r="A2169" s="1" t="s">
        <v>4747</v>
      </c>
      <c r="B2169" s="1" t="s">
        <v>4748</v>
      </c>
      <c r="C2169" s="1" t="s">
        <v>4749</v>
      </c>
      <c r="D2169" s="1" t="s">
        <v>4705</v>
      </c>
      <c r="E2169" s="1" t="s">
        <v>771</v>
      </c>
      <c r="F2169" s="1" t="s">
        <v>44</v>
      </c>
      <c r="G2169" s="1" t="s">
        <v>49</v>
      </c>
      <c r="H2169">
        <v>1</v>
      </c>
      <c r="I2169" s="1" t="s">
        <v>44</v>
      </c>
      <c r="J2169" s="1" t="s">
        <v>51</v>
      </c>
      <c r="K2169" s="1" t="s">
        <v>51</v>
      </c>
      <c r="L2169" s="1" t="s">
        <v>52</v>
      </c>
      <c r="M2169" s="1" t="s">
        <v>65</v>
      </c>
      <c r="N2169" s="1" t="s">
        <v>274</v>
      </c>
      <c r="P2169" s="1" t="s">
        <v>55</v>
      </c>
      <c r="Q2169" s="1" t="s">
        <v>56</v>
      </c>
    </row>
    <row r="2170" spans="1:17" x14ac:dyDescent="0.25">
      <c r="A2170" s="1" t="s">
        <v>4752</v>
      </c>
      <c r="B2170" s="1" t="s">
        <v>4753</v>
      </c>
      <c r="C2170" s="1" t="s">
        <v>4754</v>
      </c>
      <c r="D2170" s="1" t="s">
        <v>4755</v>
      </c>
      <c r="E2170" s="1" t="s">
        <v>771</v>
      </c>
      <c r="F2170" s="1" t="s">
        <v>50</v>
      </c>
      <c r="G2170" s="1" t="s">
        <v>49</v>
      </c>
      <c r="H2170">
        <v>1</v>
      </c>
      <c r="I2170" s="1" t="s">
        <v>44</v>
      </c>
      <c r="J2170" s="1" t="s">
        <v>51</v>
      </c>
      <c r="K2170" s="1" t="s">
        <v>51</v>
      </c>
      <c r="L2170" s="1" t="s">
        <v>52</v>
      </c>
      <c r="M2170" s="1" t="s">
        <v>53</v>
      </c>
      <c r="N2170" s="1" t="s">
        <v>274</v>
      </c>
      <c r="P2170" s="1" t="s">
        <v>55</v>
      </c>
      <c r="Q2170" s="1" t="s">
        <v>122</v>
      </c>
    </row>
    <row r="2171" spans="1:17" x14ac:dyDescent="0.25">
      <c r="A2171" s="1" t="s">
        <v>4757</v>
      </c>
      <c r="B2171" s="1" t="s">
        <v>4758</v>
      </c>
      <c r="C2171" s="1" t="s">
        <v>4759</v>
      </c>
      <c r="D2171" s="1" t="s">
        <v>4617</v>
      </c>
      <c r="E2171" s="1" t="s">
        <v>771</v>
      </c>
      <c r="F2171" s="1" t="s">
        <v>44</v>
      </c>
      <c r="G2171" s="1" t="s">
        <v>49</v>
      </c>
      <c r="H2171">
        <v>1</v>
      </c>
      <c r="I2171" s="1" t="s">
        <v>44</v>
      </c>
      <c r="J2171" s="1" t="s">
        <v>51</v>
      </c>
      <c r="K2171" s="1" t="s">
        <v>51</v>
      </c>
      <c r="L2171" s="1" t="s">
        <v>52</v>
      </c>
      <c r="M2171" s="1" t="s">
        <v>65</v>
      </c>
      <c r="N2171" s="1" t="s">
        <v>54</v>
      </c>
      <c r="P2171" s="1" t="s">
        <v>55</v>
      </c>
      <c r="Q2171" s="1" t="s">
        <v>56</v>
      </c>
    </row>
    <row r="2172" spans="1:17" x14ac:dyDescent="0.25">
      <c r="A2172" s="1" t="s">
        <v>4760</v>
      </c>
      <c r="B2172" s="1" t="s">
        <v>4761</v>
      </c>
      <c r="C2172" s="1" t="s">
        <v>4762</v>
      </c>
      <c r="D2172" s="1" t="s">
        <v>4705</v>
      </c>
      <c r="E2172" s="1" t="s">
        <v>771</v>
      </c>
      <c r="F2172" s="1" t="s">
        <v>44</v>
      </c>
      <c r="G2172" s="1" t="s">
        <v>49</v>
      </c>
      <c r="H2172">
        <v>1</v>
      </c>
      <c r="I2172" s="1" t="s">
        <v>44</v>
      </c>
      <c r="J2172" s="1" t="s">
        <v>51</v>
      </c>
      <c r="K2172" s="1" t="s">
        <v>51</v>
      </c>
      <c r="L2172" s="1" t="s">
        <v>52</v>
      </c>
      <c r="M2172" s="1" t="s">
        <v>65</v>
      </c>
      <c r="N2172" s="1" t="s">
        <v>194</v>
      </c>
      <c r="O2172" s="1" t="s">
        <v>4764</v>
      </c>
      <c r="P2172" s="1" t="s">
        <v>55</v>
      </c>
      <c r="Q2172" s="1" t="s">
        <v>56</v>
      </c>
    </row>
    <row r="2173" spans="1:17" x14ac:dyDescent="0.25">
      <c r="A2173" s="1" t="s">
        <v>4765</v>
      </c>
      <c r="B2173" s="1" t="s">
        <v>4306</v>
      </c>
      <c r="C2173" s="1" t="s">
        <v>4766</v>
      </c>
      <c r="D2173" s="1" t="s">
        <v>4609</v>
      </c>
      <c r="E2173" s="1" t="s">
        <v>771</v>
      </c>
      <c r="F2173" s="1" t="s">
        <v>44</v>
      </c>
      <c r="G2173" s="1" t="s">
        <v>49</v>
      </c>
      <c r="H2173">
        <v>1</v>
      </c>
      <c r="I2173" s="1" t="s">
        <v>44</v>
      </c>
      <c r="J2173" s="1" t="s">
        <v>51</v>
      </c>
      <c r="K2173" s="1" t="s">
        <v>51</v>
      </c>
      <c r="L2173" s="1" t="s">
        <v>52</v>
      </c>
      <c r="M2173" s="1" t="s">
        <v>65</v>
      </c>
      <c r="N2173" s="1" t="s">
        <v>54</v>
      </c>
      <c r="P2173" s="1" t="s">
        <v>55</v>
      </c>
      <c r="Q2173" s="1" t="s">
        <v>56</v>
      </c>
    </row>
    <row r="2174" spans="1:17" x14ac:dyDescent="0.25">
      <c r="A2174" s="1" t="s">
        <v>4768</v>
      </c>
      <c r="B2174" s="1" t="s">
        <v>4769</v>
      </c>
      <c r="C2174" s="1" t="s">
        <v>4770</v>
      </c>
      <c r="D2174" s="1" t="s">
        <v>4771</v>
      </c>
      <c r="E2174" s="1" t="s">
        <v>771</v>
      </c>
      <c r="F2174" s="1" t="s">
        <v>44</v>
      </c>
      <c r="G2174" s="1" t="s">
        <v>49</v>
      </c>
      <c r="H2174">
        <v>1</v>
      </c>
      <c r="I2174" s="1" t="s">
        <v>44</v>
      </c>
      <c r="J2174" s="1" t="s">
        <v>51</v>
      </c>
      <c r="K2174" s="1" t="s">
        <v>51</v>
      </c>
      <c r="L2174" s="1" t="s">
        <v>52</v>
      </c>
      <c r="M2174" s="1" t="s">
        <v>65</v>
      </c>
      <c r="N2174" s="1" t="s">
        <v>54</v>
      </c>
      <c r="P2174" s="1" t="s">
        <v>55</v>
      </c>
      <c r="Q2174" s="1" t="s">
        <v>56</v>
      </c>
    </row>
    <row r="2175" spans="1:17" x14ac:dyDescent="0.25">
      <c r="A2175" s="1" t="s">
        <v>4768</v>
      </c>
      <c r="B2175" s="1" t="s">
        <v>4769</v>
      </c>
      <c r="C2175" s="1" t="s">
        <v>4770</v>
      </c>
      <c r="D2175" s="1" t="s">
        <v>4771</v>
      </c>
      <c r="E2175" s="1" t="s">
        <v>771</v>
      </c>
      <c r="F2175" s="1" t="s">
        <v>44</v>
      </c>
      <c r="G2175" s="1" t="s">
        <v>197</v>
      </c>
      <c r="H2175">
        <v>1</v>
      </c>
      <c r="I2175" s="1" t="s">
        <v>50</v>
      </c>
      <c r="J2175" s="1" t="s">
        <v>51</v>
      </c>
      <c r="K2175" s="1" t="s">
        <v>51</v>
      </c>
      <c r="L2175" s="1" t="s">
        <v>52</v>
      </c>
      <c r="M2175" s="1" t="s">
        <v>65</v>
      </c>
      <c r="N2175" s="1" t="s">
        <v>54</v>
      </c>
      <c r="P2175" s="1" t="s">
        <v>55</v>
      </c>
      <c r="Q2175" s="1" t="s">
        <v>56</v>
      </c>
    </row>
    <row r="2176" spans="1:17" x14ac:dyDescent="0.25">
      <c r="A2176" s="1" t="s">
        <v>4768</v>
      </c>
      <c r="B2176" s="1" t="s">
        <v>4769</v>
      </c>
      <c r="C2176" s="1" t="s">
        <v>4770</v>
      </c>
      <c r="D2176" s="1" t="s">
        <v>4771</v>
      </c>
      <c r="E2176" s="1" t="s">
        <v>771</v>
      </c>
      <c r="F2176" s="1" t="s">
        <v>44</v>
      </c>
      <c r="G2176" s="1" t="s">
        <v>169</v>
      </c>
      <c r="H2176">
        <v>1</v>
      </c>
      <c r="I2176" s="1" t="s">
        <v>50</v>
      </c>
      <c r="J2176" s="1" t="s">
        <v>51</v>
      </c>
      <c r="K2176" s="1" t="s">
        <v>51</v>
      </c>
      <c r="L2176" s="1" t="s">
        <v>52</v>
      </c>
      <c r="M2176" s="1" t="s">
        <v>65</v>
      </c>
      <c r="N2176" s="1" t="s">
        <v>54</v>
      </c>
      <c r="P2176" s="1" t="s">
        <v>55</v>
      </c>
      <c r="Q2176" s="1" t="s">
        <v>56</v>
      </c>
    </row>
    <row r="2177" spans="1:17" x14ac:dyDescent="0.25">
      <c r="A2177" s="1" t="s">
        <v>4772</v>
      </c>
      <c r="B2177" s="1" t="s">
        <v>4773</v>
      </c>
      <c r="C2177" s="1" t="s">
        <v>4774</v>
      </c>
      <c r="D2177" s="1" t="s">
        <v>4705</v>
      </c>
      <c r="E2177" s="1" t="s">
        <v>771</v>
      </c>
      <c r="F2177" s="1" t="s">
        <v>44</v>
      </c>
      <c r="G2177" s="1" t="s">
        <v>49</v>
      </c>
      <c r="H2177">
        <v>1</v>
      </c>
      <c r="I2177" s="1" t="s">
        <v>44</v>
      </c>
      <c r="J2177" s="1" t="s">
        <v>51</v>
      </c>
      <c r="K2177" s="1" t="s">
        <v>51</v>
      </c>
      <c r="L2177" s="1" t="s">
        <v>52</v>
      </c>
      <c r="M2177" s="1" t="s">
        <v>65</v>
      </c>
      <c r="N2177" s="1" t="s">
        <v>194</v>
      </c>
      <c r="O2177" s="1" t="s">
        <v>4776</v>
      </c>
      <c r="P2177" s="1" t="s">
        <v>55</v>
      </c>
      <c r="Q2177" s="1" t="s">
        <v>56</v>
      </c>
    </row>
    <row r="2178" spans="1:17" x14ac:dyDescent="0.25">
      <c r="A2178" s="1" t="s">
        <v>4777</v>
      </c>
      <c r="B2178" s="1" t="s">
        <v>4778</v>
      </c>
      <c r="C2178" s="1" t="s">
        <v>4779</v>
      </c>
      <c r="D2178" s="1" t="s">
        <v>4771</v>
      </c>
      <c r="E2178" s="1" t="s">
        <v>771</v>
      </c>
      <c r="F2178" s="1" t="s">
        <v>44</v>
      </c>
      <c r="G2178" s="1" t="s">
        <v>49</v>
      </c>
      <c r="H2178">
        <v>1</v>
      </c>
      <c r="I2178" s="1" t="s">
        <v>44</v>
      </c>
      <c r="J2178" s="1" t="s">
        <v>51</v>
      </c>
      <c r="K2178" s="1" t="s">
        <v>51</v>
      </c>
      <c r="L2178" s="1" t="s">
        <v>52</v>
      </c>
      <c r="M2178" s="1" t="s">
        <v>65</v>
      </c>
      <c r="N2178" s="1" t="s">
        <v>54</v>
      </c>
      <c r="P2178" s="1" t="s">
        <v>302</v>
      </c>
      <c r="Q2178" s="1" t="s">
        <v>56</v>
      </c>
    </row>
    <row r="2179" spans="1:17" x14ac:dyDescent="0.25">
      <c r="A2179" s="1" t="s">
        <v>4777</v>
      </c>
      <c r="B2179" s="1" t="s">
        <v>4778</v>
      </c>
      <c r="C2179" s="1" t="s">
        <v>4779</v>
      </c>
      <c r="D2179" s="1" t="s">
        <v>4771</v>
      </c>
      <c r="E2179" s="1" t="s">
        <v>771</v>
      </c>
      <c r="F2179" s="1" t="s">
        <v>44</v>
      </c>
      <c r="G2179" s="1" t="s">
        <v>169</v>
      </c>
      <c r="H2179">
        <v>1</v>
      </c>
      <c r="I2179" s="1" t="s">
        <v>50</v>
      </c>
      <c r="J2179" s="1" t="s">
        <v>51</v>
      </c>
      <c r="K2179" s="1" t="s">
        <v>51</v>
      </c>
      <c r="L2179" s="1" t="s">
        <v>52</v>
      </c>
      <c r="M2179" s="1" t="s">
        <v>65</v>
      </c>
      <c r="N2179" s="1" t="s">
        <v>54</v>
      </c>
      <c r="P2179" s="1" t="s">
        <v>302</v>
      </c>
      <c r="Q2179" s="1" t="s">
        <v>56</v>
      </c>
    </row>
    <row r="2180" spans="1:17" x14ac:dyDescent="0.25">
      <c r="A2180" s="1" t="s">
        <v>4780</v>
      </c>
      <c r="B2180" s="1" t="s">
        <v>4781</v>
      </c>
      <c r="C2180" s="1" t="s">
        <v>4782</v>
      </c>
      <c r="D2180" s="1" t="s">
        <v>4609</v>
      </c>
      <c r="E2180" s="1" t="s">
        <v>771</v>
      </c>
      <c r="F2180" s="1" t="s">
        <v>44</v>
      </c>
      <c r="G2180" s="1" t="s">
        <v>49</v>
      </c>
      <c r="H2180">
        <v>1</v>
      </c>
      <c r="I2180" s="1" t="s">
        <v>44</v>
      </c>
      <c r="J2180" s="1" t="s">
        <v>51</v>
      </c>
      <c r="K2180" s="1" t="s">
        <v>88</v>
      </c>
      <c r="L2180" s="1" t="s">
        <v>209</v>
      </c>
      <c r="M2180" s="1" t="s">
        <v>53</v>
      </c>
      <c r="N2180" s="1" t="s">
        <v>274</v>
      </c>
      <c r="P2180" s="1" t="s">
        <v>55</v>
      </c>
      <c r="Q2180" s="1" t="s">
        <v>56</v>
      </c>
    </row>
    <row r="2181" spans="1:17" x14ac:dyDescent="0.25">
      <c r="A2181" s="1" t="s">
        <v>4783</v>
      </c>
      <c r="B2181" s="1" t="s">
        <v>4784</v>
      </c>
      <c r="C2181" s="1" t="s">
        <v>4785</v>
      </c>
      <c r="D2181" s="1" t="s">
        <v>4771</v>
      </c>
      <c r="E2181" s="1" t="s">
        <v>771</v>
      </c>
      <c r="F2181" s="1" t="s">
        <v>44</v>
      </c>
      <c r="G2181" s="1" t="s">
        <v>49</v>
      </c>
      <c r="H2181">
        <v>1</v>
      </c>
      <c r="I2181" s="1" t="s">
        <v>44</v>
      </c>
      <c r="J2181" s="1" t="s">
        <v>51</v>
      </c>
      <c r="K2181" s="1" t="s">
        <v>81</v>
      </c>
      <c r="L2181" s="1" t="s">
        <v>52</v>
      </c>
      <c r="M2181" s="1" t="s">
        <v>65</v>
      </c>
      <c r="N2181" s="1" t="s">
        <v>54</v>
      </c>
      <c r="P2181" s="1" t="s">
        <v>356</v>
      </c>
      <c r="Q2181" s="1" t="s">
        <v>56</v>
      </c>
    </row>
    <row r="2182" spans="1:17" x14ac:dyDescent="0.25">
      <c r="A2182" s="1" t="s">
        <v>4783</v>
      </c>
      <c r="B2182" s="1" t="s">
        <v>4784</v>
      </c>
      <c r="C2182" s="1" t="s">
        <v>4785</v>
      </c>
      <c r="D2182" s="1" t="s">
        <v>4771</v>
      </c>
      <c r="E2182" s="1" t="s">
        <v>771</v>
      </c>
      <c r="F2182" s="1" t="s">
        <v>44</v>
      </c>
      <c r="G2182" s="1" t="s">
        <v>169</v>
      </c>
      <c r="H2182">
        <v>1</v>
      </c>
      <c r="I2182" s="1" t="s">
        <v>50</v>
      </c>
      <c r="J2182" s="1" t="s">
        <v>51</v>
      </c>
      <c r="K2182" s="1" t="s">
        <v>81</v>
      </c>
      <c r="L2182" s="1" t="s">
        <v>52</v>
      </c>
      <c r="M2182" s="1" t="s">
        <v>65</v>
      </c>
      <c r="N2182" s="1" t="s">
        <v>54</v>
      </c>
      <c r="P2182" s="1" t="s">
        <v>356</v>
      </c>
      <c r="Q2182" s="1" t="s">
        <v>56</v>
      </c>
    </row>
    <row r="2183" spans="1:17" x14ac:dyDescent="0.25">
      <c r="A2183" s="1" t="s">
        <v>4786</v>
      </c>
      <c r="B2183" s="1" t="s">
        <v>4787</v>
      </c>
      <c r="C2183" s="1" t="s">
        <v>4788</v>
      </c>
      <c r="D2183" s="1" t="s">
        <v>4609</v>
      </c>
      <c r="E2183" s="1" t="s">
        <v>771</v>
      </c>
      <c r="F2183" s="1" t="s">
        <v>44</v>
      </c>
      <c r="G2183" s="1" t="s">
        <v>49</v>
      </c>
      <c r="H2183">
        <v>1</v>
      </c>
      <c r="I2183" s="1" t="s">
        <v>44</v>
      </c>
      <c r="J2183" s="1" t="s">
        <v>51</v>
      </c>
      <c r="K2183" s="1" t="s">
        <v>51</v>
      </c>
      <c r="L2183" s="1" t="s">
        <v>52</v>
      </c>
      <c r="M2183" s="1" t="s">
        <v>65</v>
      </c>
      <c r="N2183" s="1" t="s">
        <v>274</v>
      </c>
      <c r="P2183" s="1" t="s">
        <v>55</v>
      </c>
      <c r="Q2183" s="1" t="s">
        <v>56</v>
      </c>
    </row>
    <row r="2184" spans="1:17" x14ac:dyDescent="0.25">
      <c r="A2184" s="1" t="s">
        <v>4789</v>
      </c>
      <c r="B2184" s="1" t="s">
        <v>4790</v>
      </c>
      <c r="C2184" s="1" t="s">
        <v>4791</v>
      </c>
      <c r="D2184" s="1" t="s">
        <v>4609</v>
      </c>
      <c r="E2184" s="1" t="s">
        <v>771</v>
      </c>
      <c r="F2184" s="1" t="s">
        <v>50</v>
      </c>
      <c r="G2184" s="1" t="s">
        <v>49</v>
      </c>
      <c r="H2184">
        <v>1</v>
      </c>
      <c r="I2184" s="1" t="s">
        <v>44</v>
      </c>
      <c r="J2184" s="1" t="s">
        <v>51</v>
      </c>
      <c r="K2184" s="1" t="s">
        <v>51</v>
      </c>
      <c r="L2184" s="1" t="s">
        <v>52</v>
      </c>
      <c r="M2184" s="1" t="s">
        <v>65</v>
      </c>
      <c r="N2184" s="1" t="s">
        <v>274</v>
      </c>
      <c r="P2184" s="1" t="s">
        <v>55</v>
      </c>
      <c r="Q2184" s="1" t="s">
        <v>56</v>
      </c>
    </row>
    <row r="2185" spans="1:17" x14ac:dyDescent="0.25">
      <c r="A2185" s="1" t="s">
        <v>4792</v>
      </c>
      <c r="B2185" s="1" t="s">
        <v>4793</v>
      </c>
      <c r="C2185" s="1" t="s">
        <v>4794</v>
      </c>
      <c r="D2185" s="1" t="s">
        <v>4771</v>
      </c>
      <c r="E2185" s="1" t="s">
        <v>771</v>
      </c>
      <c r="F2185" s="1" t="s">
        <v>44</v>
      </c>
      <c r="G2185" s="1" t="s">
        <v>49</v>
      </c>
      <c r="H2185">
        <v>1</v>
      </c>
      <c r="I2185" s="1" t="s">
        <v>44</v>
      </c>
      <c r="J2185" s="1" t="s">
        <v>51</v>
      </c>
      <c r="K2185" s="1" t="s">
        <v>81</v>
      </c>
      <c r="L2185" s="1" t="s">
        <v>52</v>
      </c>
      <c r="M2185" s="1" t="s">
        <v>65</v>
      </c>
      <c r="N2185" s="1" t="s">
        <v>54</v>
      </c>
      <c r="P2185" s="1" t="s">
        <v>55</v>
      </c>
      <c r="Q2185" s="1" t="s">
        <v>56</v>
      </c>
    </row>
    <row r="2186" spans="1:17" x14ac:dyDescent="0.25">
      <c r="A2186" s="1" t="s">
        <v>4792</v>
      </c>
      <c r="B2186" s="1" t="s">
        <v>4793</v>
      </c>
      <c r="C2186" s="1" t="s">
        <v>4794</v>
      </c>
      <c r="D2186" s="1" t="s">
        <v>4771</v>
      </c>
      <c r="E2186" s="1" t="s">
        <v>771</v>
      </c>
      <c r="F2186" s="1" t="s">
        <v>44</v>
      </c>
      <c r="G2186" s="1" t="s">
        <v>169</v>
      </c>
      <c r="H2186">
        <v>1</v>
      </c>
      <c r="I2186" s="1" t="s">
        <v>50</v>
      </c>
      <c r="J2186" s="1" t="s">
        <v>51</v>
      </c>
      <c r="K2186" s="1" t="s">
        <v>81</v>
      </c>
      <c r="L2186" s="1" t="s">
        <v>52</v>
      </c>
      <c r="M2186" s="1" t="s">
        <v>65</v>
      </c>
      <c r="N2186" s="1" t="s">
        <v>54</v>
      </c>
      <c r="P2186" s="1" t="s">
        <v>55</v>
      </c>
      <c r="Q2186" s="1" t="s">
        <v>56</v>
      </c>
    </row>
    <row r="2187" spans="1:17" x14ac:dyDescent="0.25">
      <c r="A2187" s="1" t="s">
        <v>4795</v>
      </c>
      <c r="B2187" s="1" t="s">
        <v>4796</v>
      </c>
      <c r="C2187" s="1" t="s">
        <v>4797</v>
      </c>
      <c r="D2187" s="1" t="s">
        <v>4630</v>
      </c>
      <c r="E2187" s="1" t="s">
        <v>771</v>
      </c>
      <c r="F2187" s="1" t="s">
        <v>44</v>
      </c>
      <c r="G2187" s="1" t="s">
        <v>49</v>
      </c>
      <c r="H2187">
        <v>1</v>
      </c>
      <c r="I2187" s="1" t="s">
        <v>44</v>
      </c>
      <c r="J2187" s="1" t="s">
        <v>51</v>
      </c>
      <c r="K2187" s="1" t="s">
        <v>51</v>
      </c>
      <c r="L2187" s="1" t="s">
        <v>52</v>
      </c>
      <c r="M2187" s="1" t="s">
        <v>65</v>
      </c>
      <c r="N2187" s="1" t="s">
        <v>274</v>
      </c>
      <c r="P2187" s="1" t="s">
        <v>55</v>
      </c>
      <c r="Q2187" s="1" t="s">
        <v>56</v>
      </c>
    </row>
    <row r="2188" spans="1:17" x14ac:dyDescent="0.25">
      <c r="A2188" s="1" t="s">
        <v>4798</v>
      </c>
      <c r="B2188" s="1" t="s">
        <v>4799</v>
      </c>
      <c r="C2188" s="1" t="s">
        <v>4800</v>
      </c>
      <c r="D2188" s="1" t="s">
        <v>4771</v>
      </c>
      <c r="E2188" s="1" t="s">
        <v>771</v>
      </c>
      <c r="F2188" s="1" t="s">
        <v>44</v>
      </c>
      <c r="G2188" s="1" t="s">
        <v>49</v>
      </c>
      <c r="H2188">
        <v>1</v>
      </c>
      <c r="I2188" s="1" t="s">
        <v>44</v>
      </c>
      <c r="J2188" s="1" t="s">
        <v>51</v>
      </c>
      <c r="K2188" s="1" t="s">
        <v>51</v>
      </c>
      <c r="L2188" s="1" t="s">
        <v>52</v>
      </c>
      <c r="M2188" s="1" t="s">
        <v>65</v>
      </c>
      <c r="N2188" s="1" t="s">
        <v>54</v>
      </c>
      <c r="P2188" s="1" t="s">
        <v>302</v>
      </c>
      <c r="Q2188" s="1" t="s">
        <v>56</v>
      </c>
    </row>
    <row r="2189" spans="1:17" x14ac:dyDescent="0.25">
      <c r="A2189" s="1" t="s">
        <v>4798</v>
      </c>
      <c r="B2189" s="1" t="s">
        <v>4799</v>
      </c>
      <c r="C2189" s="1" t="s">
        <v>4800</v>
      </c>
      <c r="D2189" s="1" t="s">
        <v>4771</v>
      </c>
      <c r="E2189" s="1" t="s">
        <v>771</v>
      </c>
      <c r="F2189" s="1" t="s">
        <v>44</v>
      </c>
      <c r="G2189" s="1" t="s">
        <v>197</v>
      </c>
      <c r="H2189">
        <v>1</v>
      </c>
      <c r="I2189" s="1" t="s">
        <v>50</v>
      </c>
      <c r="J2189" s="1" t="s">
        <v>51</v>
      </c>
      <c r="K2189" s="1" t="s">
        <v>51</v>
      </c>
      <c r="L2189" s="1" t="s">
        <v>52</v>
      </c>
      <c r="M2189" s="1" t="s">
        <v>65</v>
      </c>
      <c r="N2189" s="1" t="s">
        <v>54</v>
      </c>
      <c r="P2189" s="1" t="s">
        <v>302</v>
      </c>
      <c r="Q2189" s="1" t="s">
        <v>56</v>
      </c>
    </row>
    <row r="2190" spans="1:17" x14ac:dyDescent="0.25">
      <c r="A2190" s="1" t="s">
        <v>4798</v>
      </c>
      <c r="B2190" s="1" t="s">
        <v>4799</v>
      </c>
      <c r="C2190" s="1" t="s">
        <v>4800</v>
      </c>
      <c r="D2190" s="1" t="s">
        <v>4771</v>
      </c>
      <c r="E2190" s="1" t="s">
        <v>771</v>
      </c>
      <c r="F2190" s="1" t="s">
        <v>44</v>
      </c>
      <c r="G2190" s="1" t="s">
        <v>169</v>
      </c>
      <c r="H2190">
        <v>1</v>
      </c>
      <c r="I2190" s="1" t="s">
        <v>50</v>
      </c>
      <c r="J2190" s="1" t="s">
        <v>51</v>
      </c>
      <c r="K2190" s="1" t="s">
        <v>51</v>
      </c>
      <c r="L2190" s="1" t="s">
        <v>52</v>
      </c>
      <c r="M2190" s="1" t="s">
        <v>65</v>
      </c>
      <c r="N2190" s="1" t="s">
        <v>54</v>
      </c>
      <c r="P2190" s="1" t="s">
        <v>302</v>
      </c>
      <c r="Q2190" s="1" t="s">
        <v>56</v>
      </c>
    </row>
    <row r="2191" spans="1:17" x14ac:dyDescent="0.25">
      <c r="A2191" s="1" t="s">
        <v>4801</v>
      </c>
      <c r="B2191" s="1" t="s">
        <v>4802</v>
      </c>
      <c r="C2191" s="1" t="s">
        <v>4803</v>
      </c>
      <c r="D2191" s="1" t="s">
        <v>4630</v>
      </c>
      <c r="E2191" s="1" t="s">
        <v>771</v>
      </c>
      <c r="F2191" s="1" t="s">
        <v>44</v>
      </c>
      <c r="G2191" s="1" t="s">
        <v>49</v>
      </c>
      <c r="H2191">
        <v>1</v>
      </c>
      <c r="I2191" s="1" t="s">
        <v>44</v>
      </c>
      <c r="J2191" s="1" t="s">
        <v>51</v>
      </c>
      <c r="K2191" s="1" t="s">
        <v>51</v>
      </c>
      <c r="L2191" s="1" t="s">
        <v>52</v>
      </c>
      <c r="M2191" s="1" t="s">
        <v>65</v>
      </c>
      <c r="N2191" s="1" t="s">
        <v>194</v>
      </c>
      <c r="O2191" s="1" t="s">
        <v>1793</v>
      </c>
      <c r="P2191" s="1" t="s">
        <v>55</v>
      </c>
      <c r="Q2191" s="1" t="s">
        <v>56</v>
      </c>
    </row>
    <row r="2192" spans="1:17" x14ac:dyDescent="0.25">
      <c r="A2192" s="1" t="s">
        <v>4804</v>
      </c>
      <c r="B2192" s="1" t="s">
        <v>4805</v>
      </c>
      <c r="C2192" s="1" t="s">
        <v>4806</v>
      </c>
      <c r="D2192" s="1" t="s">
        <v>4807</v>
      </c>
      <c r="E2192" s="1" t="s">
        <v>771</v>
      </c>
      <c r="F2192" s="1" t="s">
        <v>44</v>
      </c>
      <c r="G2192" s="1" t="s">
        <v>49</v>
      </c>
      <c r="H2192">
        <v>1</v>
      </c>
      <c r="I2192" s="1" t="s">
        <v>44</v>
      </c>
      <c r="J2192" s="1" t="s">
        <v>51</v>
      </c>
      <c r="K2192" s="1" t="s">
        <v>51</v>
      </c>
      <c r="L2192" s="1" t="s">
        <v>52</v>
      </c>
      <c r="M2192" s="1" t="s">
        <v>65</v>
      </c>
      <c r="N2192" s="1" t="s">
        <v>54</v>
      </c>
      <c r="P2192" s="1" t="s">
        <v>302</v>
      </c>
      <c r="Q2192" s="1" t="s">
        <v>56</v>
      </c>
    </row>
    <row r="2193" spans="1:17" x14ac:dyDescent="0.25">
      <c r="A2193" s="1" t="s">
        <v>4808</v>
      </c>
      <c r="B2193" s="1" t="s">
        <v>4809</v>
      </c>
      <c r="C2193" s="1" t="s">
        <v>4810</v>
      </c>
      <c r="D2193" s="1" t="s">
        <v>4771</v>
      </c>
      <c r="E2193" s="1" t="s">
        <v>771</v>
      </c>
      <c r="F2193" s="1" t="s">
        <v>44</v>
      </c>
      <c r="G2193" s="1" t="s">
        <v>49</v>
      </c>
      <c r="H2193">
        <v>1</v>
      </c>
      <c r="I2193" s="1" t="s">
        <v>44</v>
      </c>
      <c r="J2193" s="1" t="s">
        <v>51</v>
      </c>
      <c r="K2193" s="1" t="s">
        <v>51</v>
      </c>
      <c r="L2193" s="1" t="s">
        <v>52</v>
      </c>
      <c r="M2193" s="1" t="s">
        <v>53</v>
      </c>
      <c r="N2193" s="1" t="s">
        <v>194</v>
      </c>
      <c r="O2193" s="1" t="s">
        <v>4812</v>
      </c>
      <c r="P2193" s="1" t="s">
        <v>55</v>
      </c>
      <c r="Q2193" s="1" t="s">
        <v>56</v>
      </c>
    </row>
    <row r="2194" spans="1:17" x14ac:dyDescent="0.25">
      <c r="A2194" s="1" t="s">
        <v>4808</v>
      </c>
      <c r="B2194" s="1" t="s">
        <v>4809</v>
      </c>
      <c r="C2194" s="1" t="s">
        <v>4810</v>
      </c>
      <c r="D2194" s="1" t="s">
        <v>4771</v>
      </c>
      <c r="E2194" s="1" t="s">
        <v>771</v>
      </c>
      <c r="F2194" s="1" t="s">
        <v>44</v>
      </c>
      <c r="G2194" s="1" t="s">
        <v>169</v>
      </c>
      <c r="H2194">
        <v>1</v>
      </c>
      <c r="I2194" s="1" t="s">
        <v>50</v>
      </c>
      <c r="J2194" s="1" t="s">
        <v>51</v>
      </c>
      <c r="K2194" s="1" t="s">
        <v>51</v>
      </c>
      <c r="L2194" s="1" t="s">
        <v>52</v>
      </c>
      <c r="M2194" s="1" t="s">
        <v>53</v>
      </c>
      <c r="N2194" s="1" t="s">
        <v>194</v>
      </c>
      <c r="O2194" s="1" t="s">
        <v>4812</v>
      </c>
      <c r="P2194" s="1" t="s">
        <v>55</v>
      </c>
      <c r="Q2194" s="1" t="s">
        <v>56</v>
      </c>
    </row>
    <row r="2195" spans="1:17" x14ac:dyDescent="0.25">
      <c r="A2195" s="1" t="s">
        <v>4813</v>
      </c>
      <c r="B2195" s="1" t="s">
        <v>4814</v>
      </c>
      <c r="C2195" s="1" t="s">
        <v>4815</v>
      </c>
      <c r="D2195" s="1" t="s">
        <v>4630</v>
      </c>
      <c r="E2195" s="1" t="s">
        <v>771</v>
      </c>
      <c r="F2195" s="1" t="s">
        <v>50</v>
      </c>
      <c r="G2195" s="1" t="s">
        <v>49</v>
      </c>
      <c r="H2195">
        <v>1</v>
      </c>
      <c r="I2195" s="1" t="s">
        <v>44</v>
      </c>
      <c r="J2195" s="1" t="s">
        <v>51</v>
      </c>
      <c r="K2195" s="1" t="s">
        <v>51</v>
      </c>
      <c r="L2195" s="1" t="s">
        <v>52</v>
      </c>
      <c r="M2195" s="1" t="s">
        <v>65</v>
      </c>
      <c r="N2195" s="1" t="s">
        <v>194</v>
      </c>
      <c r="O2195" s="1" t="s">
        <v>1793</v>
      </c>
      <c r="P2195" s="1" t="s">
        <v>55</v>
      </c>
      <c r="Q2195" s="1" t="s">
        <v>56</v>
      </c>
    </row>
    <row r="2196" spans="1:17" x14ac:dyDescent="0.25">
      <c r="A2196" s="1" t="s">
        <v>4813</v>
      </c>
      <c r="B2196" s="1" t="s">
        <v>4814</v>
      </c>
      <c r="C2196" s="1" t="s">
        <v>4815</v>
      </c>
      <c r="D2196" s="1" t="s">
        <v>4630</v>
      </c>
      <c r="E2196" s="1" t="s">
        <v>771</v>
      </c>
      <c r="F2196" s="1" t="s">
        <v>50</v>
      </c>
      <c r="G2196" s="1" t="s">
        <v>197</v>
      </c>
      <c r="H2196">
        <v>1</v>
      </c>
      <c r="I2196" s="1" t="s">
        <v>50</v>
      </c>
      <c r="J2196" s="1" t="s">
        <v>51</v>
      </c>
      <c r="K2196" s="1" t="s">
        <v>51</v>
      </c>
      <c r="L2196" s="1" t="s">
        <v>52</v>
      </c>
      <c r="M2196" s="1" t="s">
        <v>65</v>
      </c>
      <c r="N2196" s="1" t="s">
        <v>194</v>
      </c>
      <c r="O2196" s="1" t="s">
        <v>1793</v>
      </c>
      <c r="P2196" s="1" t="s">
        <v>55</v>
      </c>
      <c r="Q2196" s="1" t="s">
        <v>56</v>
      </c>
    </row>
    <row r="2197" spans="1:17" x14ac:dyDescent="0.25">
      <c r="A2197" s="1" t="s">
        <v>4816</v>
      </c>
      <c r="B2197" s="1" t="s">
        <v>4817</v>
      </c>
      <c r="C2197" s="1" t="s">
        <v>4818</v>
      </c>
      <c r="D2197" s="1" t="s">
        <v>4609</v>
      </c>
      <c r="E2197" s="1" t="s">
        <v>771</v>
      </c>
      <c r="F2197" s="1" t="s">
        <v>44</v>
      </c>
      <c r="G2197" s="1" t="s">
        <v>49</v>
      </c>
      <c r="H2197">
        <v>1</v>
      </c>
      <c r="I2197" s="1" t="s">
        <v>44</v>
      </c>
      <c r="J2197" s="1" t="s">
        <v>51</v>
      </c>
      <c r="K2197" s="1" t="s">
        <v>51</v>
      </c>
      <c r="L2197" s="1" t="s">
        <v>52</v>
      </c>
      <c r="M2197" s="1" t="s">
        <v>53</v>
      </c>
      <c r="N2197" s="1" t="s">
        <v>54</v>
      </c>
      <c r="P2197" s="1" t="s">
        <v>55</v>
      </c>
      <c r="Q2197" s="1" t="s">
        <v>56</v>
      </c>
    </row>
    <row r="2198" spans="1:17" x14ac:dyDescent="0.25">
      <c r="A2198" s="1" t="s">
        <v>4816</v>
      </c>
      <c r="B2198" s="1" t="s">
        <v>4817</v>
      </c>
      <c r="C2198" s="1" t="s">
        <v>4818</v>
      </c>
      <c r="D2198" s="1" t="s">
        <v>4609</v>
      </c>
      <c r="E2198" s="1" t="s">
        <v>771</v>
      </c>
      <c r="F2198" s="1" t="s">
        <v>44</v>
      </c>
      <c r="G2198" s="1" t="s">
        <v>197</v>
      </c>
      <c r="H2198">
        <v>1</v>
      </c>
      <c r="I2198" s="1" t="s">
        <v>50</v>
      </c>
      <c r="J2198" s="1" t="s">
        <v>51</v>
      </c>
      <c r="K2198" s="1" t="s">
        <v>51</v>
      </c>
      <c r="L2198" s="1" t="s">
        <v>52</v>
      </c>
      <c r="M2198" s="1" t="s">
        <v>53</v>
      </c>
      <c r="N2198" s="1" t="s">
        <v>54</v>
      </c>
      <c r="P2198" s="1" t="s">
        <v>55</v>
      </c>
      <c r="Q2198" s="1" t="s">
        <v>56</v>
      </c>
    </row>
    <row r="2199" spans="1:17" x14ac:dyDescent="0.25">
      <c r="A2199" s="1" t="s">
        <v>4820</v>
      </c>
      <c r="B2199" s="1" t="s">
        <v>4821</v>
      </c>
      <c r="C2199" s="1" t="s">
        <v>4822</v>
      </c>
      <c r="D2199" s="1" t="s">
        <v>4672</v>
      </c>
      <c r="E2199" s="1" t="s">
        <v>771</v>
      </c>
      <c r="F2199" s="1" t="s">
        <v>44</v>
      </c>
      <c r="G2199" s="1" t="s">
        <v>49</v>
      </c>
      <c r="H2199">
        <v>1</v>
      </c>
      <c r="I2199" s="1" t="s">
        <v>44</v>
      </c>
      <c r="J2199" s="1" t="s">
        <v>51</v>
      </c>
      <c r="K2199" s="1" t="s">
        <v>51</v>
      </c>
      <c r="L2199" s="1" t="s">
        <v>52</v>
      </c>
      <c r="M2199" s="1" t="s">
        <v>65</v>
      </c>
      <c r="N2199" s="1" t="s">
        <v>54</v>
      </c>
      <c r="P2199" s="1" t="s">
        <v>356</v>
      </c>
      <c r="Q2199" s="1" t="s">
        <v>56</v>
      </c>
    </row>
    <row r="2200" spans="1:17" x14ac:dyDescent="0.25">
      <c r="A2200" s="1" t="s">
        <v>4820</v>
      </c>
      <c r="B2200" s="1" t="s">
        <v>4821</v>
      </c>
      <c r="C2200" s="1" t="s">
        <v>4822</v>
      </c>
      <c r="D2200" s="1" t="s">
        <v>4672</v>
      </c>
      <c r="E2200" s="1" t="s">
        <v>771</v>
      </c>
      <c r="F2200" s="1" t="s">
        <v>44</v>
      </c>
      <c r="G2200" s="1" t="s">
        <v>169</v>
      </c>
      <c r="H2200">
        <v>1</v>
      </c>
      <c r="I2200" s="1" t="s">
        <v>50</v>
      </c>
      <c r="J2200" s="1" t="s">
        <v>51</v>
      </c>
      <c r="K2200" s="1" t="s">
        <v>51</v>
      </c>
      <c r="L2200" s="1" t="s">
        <v>52</v>
      </c>
      <c r="M2200" s="1" t="s">
        <v>65</v>
      </c>
      <c r="N2200" s="1" t="s">
        <v>54</v>
      </c>
      <c r="P2200" s="1" t="s">
        <v>356</v>
      </c>
      <c r="Q2200" s="1" t="s">
        <v>56</v>
      </c>
    </row>
    <row r="2201" spans="1:17" x14ac:dyDescent="0.25">
      <c r="A2201" s="1" t="s">
        <v>4823</v>
      </c>
      <c r="B2201" s="1" t="s">
        <v>4824</v>
      </c>
      <c r="C2201" s="1" t="s">
        <v>4825</v>
      </c>
      <c r="D2201" s="1" t="s">
        <v>4630</v>
      </c>
      <c r="E2201" s="1" t="s">
        <v>771</v>
      </c>
      <c r="F2201" s="1" t="s">
        <v>50</v>
      </c>
      <c r="G2201" s="1" t="s">
        <v>49</v>
      </c>
      <c r="H2201">
        <v>1</v>
      </c>
      <c r="I2201" s="1" t="s">
        <v>44</v>
      </c>
      <c r="J2201" s="1" t="s">
        <v>51</v>
      </c>
      <c r="K2201" s="1" t="s">
        <v>51</v>
      </c>
      <c r="L2201" s="1" t="s">
        <v>52</v>
      </c>
      <c r="M2201" s="1" t="s">
        <v>65</v>
      </c>
      <c r="N2201" s="1" t="s">
        <v>54</v>
      </c>
      <c r="P2201" s="1" t="s">
        <v>55</v>
      </c>
      <c r="Q2201" s="1" t="s">
        <v>56</v>
      </c>
    </row>
    <row r="2202" spans="1:17" x14ac:dyDescent="0.25">
      <c r="A2202" s="1" t="s">
        <v>4823</v>
      </c>
      <c r="B2202" s="1" t="s">
        <v>4824</v>
      </c>
      <c r="C2202" s="1" t="s">
        <v>4825</v>
      </c>
      <c r="D2202" s="1" t="s">
        <v>4630</v>
      </c>
      <c r="E2202" s="1" t="s">
        <v>771</v>
      </c>
      <c r="F2202" s="1" t="s">
        <v>50</v>
      </c>
      <c r="G2202" s="1" t="s">
        <v>197</v>
      </c>
      <c r="H2202">
        <v>3</v>
      </c>
      <c r="I2202" s="1" t="s">
        <v>50</v>
      </c>
      <c r="J2202" s="1" t="s">
        <v>51</v>
      </c>
      <c r="K2202" s="1" t="s">
        <v>51</v>
      </c>
      <c r="L2202" s="1" t="s">
        <v>52</v>
      </c>
      <c r="M2202" s="1" t="s">
        <v>65</v>
      </c>
      <c r="N2202" s="1" t="s">
        <v>54</v>
      </c>
      <c r="P2202" s="1" t="s">
        <v>55</v>
      </c>
      <c r="Q2202" s="1" t="s">
        <v>56</v>
      </c>
    </row>
    <row r="2203" spans="1:17" x14ac:dyDescent="0.25">
      <c r="A2203" s="1" t="s">
        <v>4826</v>
      </c>
      <c r="B2203" s="1" t="s">
        <v>4827</v>
      </c>
      <c r="C2203" s="1" t="s">
        <v>4828</v>
      </c>
      <c r="D2203" s="1" t="s">
        <v>4609</v>
      </c>
      <c r="E2203" s="1" t="s">
        <v>771</v>
      </c>
      <c r="F2203" s="1" t="s">
        <v>44</v>
      </c>
      <c r="G2203" s="1" t="s">
        <v>49</v>
      </c>
      <c r="H2203">
        <v>1</v>
      </c>
      <c r="I2203" s="1" t="s">
        <v>44</v>
      </c>
      <c r="J2203" s="1" t="s">
        <v>51</v>
      </c>
      <c r="K2203" s="1" t="s">
        <v>51</v>
      </c>
      <c r="L2203" s="1" t="s">
        <v>52</v>
      </c>
      <c r="M2203" s="1" t="s">
        <v>65</v>
      </c>
      <c r="N2203" s="1" t="s">
        <v>194</v>
      </c>
      <c r="O2203" s="1" t="s">
        <v>4621</v>
      </c>
      <c r="P2203" s="1" t="s">
        <v>302</v>
      </c>
      <c r="Q2203" s="1" t="s">
        <v>56</v>
      </c>
    </row>
    <row r="2204" spans="1:17" x14ac:dyDescent="0.25">
      <c r="A2204" s="1" t="s">
        <v>4826</v>
      </c>
      <c r="B2204" s="1" t="s">
        <v>4827</v>
      </c>
      <c r="C2204" s="1" t="s">
        <v>4828</v>
      </c>
      <c r="D2204" s="1" t="s">
        <v>4609</v>
      </c>
      <c r="E2204" s="1" t="s">
        <v>771</v>
      </c>
      <c r="F2204" s="1" t="s">
        <v>44</v>
      </c>
      <c r="G2204" s="1" t="s">
        <v>197</v>
      </c>
      <c r="H2204">
        <v>1</v>
      </c>
      <c r="I2204" s="1" t="s">
        <v>50</v>
      </c>
      <c r="J2204" s="1" t="s">
        <v>51</v>
      </c>
      <c r="K2204" s="1" t="s">
        <v>51</v>
      </c>
      <c r="L2204" s="1" t="s">
        <v>52</v>
      </c>
      <c r="M2204" s="1" t="s">
        <v>65</v>
      </c>
      <c r="N2204" s="1" t="s">
        <v>194</v>
      </c>
      <c r="O2204" s="1" t="s">
        <v>4621</v>
      </c>
      <c r="P2204" s="1" t="s">
        <v>302</v>
      </c>
      <c r="Q2204" s="1" t="s">
        <v>56</v>
      </c>
    </row>
    <row r="2205" spans="1:17" x14ac:dyDescent="0.25">
      <c r="A2205" s="1" t="s">
        <v>4830</v>
      </c>
      <c r="B2205" s="1" t="s">
        <v>4831</v>
      </c>
      <c r="C2205" s="1" t="s">
        <v>4832</v>
      </c>
      <c r="D2205" s="1" t="s">
        <v>4672</v>
      </c>
      <c r="E2205" s="1" t="s">
        <v>771</v>
      </c>
      <c r="F2205" s="1" t="s">
        <v>50</v>
      </c>
      <c r="G2205" s="1" t="s">
        <v>49</v>
      </c>
      <c r="H2205">
        <v>1</v>
      </c>
      <c r="I2205" s="1" t="s">
        <v>44</v>
      </c>
      <c r="J2205" s="1" t="s">
        <v>51</v>
      </c>
      <c r="K2205" s="1" t="s">
        <v>51</v>
      </c>
      <c r="L2205" s="1" t="s">
        <v>52</v>
      </c>
      <c r="M2205" s="1" t="s">
        <v>65</v>
      </c>
      <c r="N2205" s="1" t="s">
        <v>54</v>
      </c>
      <c r="P2205" s="1" t="s">
        <v>302</v>
      </c>
      <c r="Q2205" s="1" t="s">
        <v>56</v>
      </c>
    </row>
    <row r="2206" spans="1:17" x14ac:dyDescent="0.25">
      <c r="A2206" s="1" t="s">
        <v>4833</v>
      </c>
      <c r="B2206" s="1" t="s">
        <v>4834</v>
      </c>
      <c r="C2206" s="1" t="s">
        <v>4835</v>
      </c>
      <c r="D2206" s="1" t="s">
        <v>4609</v>
      </c>
      <c r="E2206" s="1" t="s">
        <v>771</v>
      </c>
      <c r="F2206" s="1" t="s">
        <v>44</v>
      </c>
      <c r="G2206" s="1" t="s">
        <v>49</v>
      </c>
      <c r="H2206">
        <v>1</v>
      </c>
      <c r="I2206" s="1" t="s">
        <v>44</v>
      </c>
      <c r="J2206" s="1" t="s">
        <v>183</v>
      </c>
      <c r="K2206" s="1" t="s">
        <v>184</v>
      </c>
      <c r="L2206" s="1" t="s">
        <v>52</v>
      </c>
      <c r="M2206" s="1" t="s">
        <v>65</v>
      </c>
      <c r="N2206" s="1" t="s">
        <v>54</v>
      </c>
      <c r="P2206" s="1" t="s">
        <v>302</v>
      </c>
      <c r="Q2206" s="1" t="s">
        <v>56</v>
      </c>
    </row>
    <row r="2207" spans="1:17" x14ac:dyDescent="0.25">
      <c r="A2207" s="1" t="s">
        <v>4836</v>
      </c>
      <c r="B2207" s="1" t="s">
        <v>4837</v>
      </c>
      <c r="C2207" s="1" t="s">
        <v>4838</v>
      </c>
      <c r="D2207" s="1" t="s">
        <v>4630</v>
      </c>
      <c r="E2207" s="1" t="s">
        <v>771</v>
      </c>
      <c r="F2207" s="1" t="s">
        <v>44</v>
      </c>
      <c r="G2207" s="1" t="s">
        <v>49</v>
      </c>
      <c r="H2207">
        <v>1</v>
      </c>
      <c r="I2207" s="1" t="s">
        <v>44</v>
      </c>
      <c r="J2207" s="1" t="s">
        <v>51</v>
      </c>
      <c r="K2207" s="1" t="s">
        <v>51</v>
      </c>
      <c r="L2207" s="1" t="s">
        <v>52</v>
      </c>
      <c r="M2207" s="1" t="s">
        <v>65</v>
      </c>
      <c r="N2207" s="1" t="s">
        <v>194</v>
      </c>
      <c r="O2207" s="1" t="s">
        <v>4626</v>
      </c>
      <c r="P2207" s="1" t="s">
        <v>55</v>
      </c>
      <c r="Q2207" s="1" t="s">
        <v>56</v>
      </c>
    </row>
    <row r="2208" spans="1:17" x14ac:dyDescent="0.25">
      <c r="A2208" s="1" t="s">
        <v>4836</v>
      </c>
      <c r="B2208" s="1" t="s">
        <v>4837</v>
      </c>
      <c r="C2208" s="1" t="s">
        <v>4838</v>
      </c>
      <c r="D2208" s="1" t="s">
        <v>4630</v>
      </c>
      <c r="E2208" s="1" t="s">
        <v>771</v>
      </c>
      <c r="F2208" s="1" t="s">
        <v>44</v>
      </c>
      <c r="G2208" s="1" t="s">
        <v>197</v>
      </c>
      <c r="H2208">
        <v>1</v>
      </c>
      <c r="I2208" s="1" t="s">
        <v>50</v>
      </c>
      <c r="J2208" s="1" t="s">
        <v>51</v>
      </c>
      <c r="K2208" s="1" t="s">
        <v>51</v>
      </c>
      <c r="L2208" s="1" t="s">
        <v>52</v>
      </c>
      <c r="M2208" s="1" t="s">
        <v>65</v>
      </c>
      <c r="N2208" s="1" t="s">
        <v>194</v>
      </c>
      <c r="O2208" s="1" t="s">
        <v>4626</v>
      </c>
      <c r="P2208" s="1" t="s">
        <v>55</v>
      </c>
      <c r="Q2208" s="1" t="s">
        <v>56</v>
      </c>
    </row>
    <row r="2209" spans="1:17" x14ac:dyDescent="0.25">
      <c r="A2209" s="1" t="s">
        <v>4840</v>
      </c>
      <c r="B2209" s="1" t="s">
        <v>4841</v>
      </c>
      <c r="C2209" s="1" t="s">
        <v>4842</v>
      </c>
      <c r="D2209" s="1" t="s">
        <v>4609</v>
      </c>
      <c r="E2209" s="1" t="s">
        <v>771</v>
      </c>
      <c r="F2209" s="1" t="s">
        <v>44</v>
      </c>
      <c r="G2209" s="1" t="s">
        <v>49</v>
      </c>
      <c r="H2209">
        <v>1</v>
      </c>
      <c r="I2209" s="1" t="s">
        <v>44</v>
      </c>
      <c r="J2209" s="1" t="s">
        <v>51</v>
      </c>
      <c r="K2209" s="1" t="s">
        <v>51</v>
      </c>
      <c r="L2209" s="1" t="s">
        <v>52</v>
      </c>
      <c r="M2209" s="1" t="s">
        <v>65</v>
      </c>
      <c r="N2209" s="1" t="s">
        <v>194</v>
      </c>
      <c r="O2209" s="1" t="s">
        <v>4621</v>
      </c>
      <c r="P2209" s="1" t="s">
        <v>302</v>
      </c>
      <c r="Q2209" s="1" t="s">
        <v>56</v>
      </c>
    </row>
    <row r="2210" spans="1:17" x14ac:dyDescent="0.25">
      <c r="A2210" s="1" t="s">
        <v>4840</v>
      </c>
      <c r="B2210" s="1" t="s">
        <v>4841</v>
      </c>
      <c r="C2210" s="1" t="s">
        <v>4842</v>
      </c>
      <c r="D2210" s="1" t="s">
        <v>4609</v>
      </c>
      <c r="E2210" s="1" t="s">
        <v>771</v>
      </c>
      <c r="F2210" s="1" t="s">
        <v>44</v>
      </c>
      <c r="G2210" s="1" t="s">
        <v>197</v>
      </c>
      <c r="H2210">
        <v>1</v>
      </c>
      <c r="I2210" s="1" t="s">
        <v>50</v>
      </c>
      <c r="J2210" s="1" t="s">
        <v>51</v>
      </c>
      <c r="K2210" s="1" t="s">
        <v>51</v>
      </c>
      <c r="L2210" s="1" t="s">
        <v>52</v>
      </c>
      <c r="M2210" s="1" t="s">
        <v>65</v>
      </c>
      <c r="N2210" s="1" t="s">
        <v>194</v>
      </c>
      <c r="O2210" s="1" t="s">
        <v>4621</v>
      </c>
      <c r="P2210" s="1" t="s">
        <v>302</v>
      </c>
      <c r="Q2210" s="1" t="s">
        <v>56</v>
      </c>
    </row>
    <row r="2211" spans="1:17" x14ac:dyDescent="0.25">
      <c r="A2211" s="1" t="s">
        <v>4844</v>
      </c>
      <c r="B2211" s="1" t="s">
        <v>4845</v>
      </c>
      <c r="C2211" s="1" t="s">
        <v>4846</v>
      </c>
      <c r="D2211" s="1" t="s">
        <v>4672</v>
      </c>
      <c r="E2211" s="1" t="s">
        <v>771</v>
      </c>
      <c r="F2211" s="1" t="s">
        <v>44</v>
      </c>
      <c r="G2211" s="1" t="s">
        <v>49</v>
      </c>
      <c r="H2211">
        <v>1</v>
      </c>
      <c r="I2211" s="1" t="s">
        <v>44</v>
      </c>
      <c r="J2211" s="1" t="s">
        <v>51</v>
      </c>
      <c r="K2211" s="1" t="s">
        <v>51</v>
      </c>
      <c r="L2211" s="1" t="s">
        <v>52</v>
      </c>
      <c r="M2211" s="1" t="s">
        <v>65</v>
      </c>
      <c r="N2211" s="1" t="s">
        <v>194</v>
      </c>
      <c r="O2211" s="1" t="s">
        <v>729</v>
      </c>
      <c r="P2211" s="1" t="s">
        <v>55</v>
      </c>
      <c r="Q2211" s="1" t="s">
        <v>56</v>
      </c>
    </row>
    <row r="2212" spans="1:17" x14ac:dyDescent="0.25">
      <c r="A2212" s="1" t="s">
        <v>4844</v>
      </c>
      <c r="B2212" s="1" t="s">
        <v>4845</v>
      </c>
      <c r="C2212" s="1" t="s">
        <v>4846</v>
      </c>
      <c r="D2212" s="1" t="s">
        <v>4672</v>
      </c>
      <c r="E2212" s="1" t="s">
        <v>771</v>
      </c>
      <c r="F2212" s="1" t="s">
        <v>44</v>
      </c>
      <c r="G2212" s="1" t="s">
        <v>169</v>
      </c>
      <c r="H2212">
        <v>1</v>
      </c>
      <c r="I2212" s="1" t="s">
        <v>50</v>
      </c>
      <c r="J2212" s="1" t="s">
        <v>51</v>
      </c>
      <c r="K2212" s="1" t="s">
        <v>51</v>
      </c>
      <c r="L2212" s="1" t="s">
        <v>52</v>
      </c>
      <c r="M2212" s="1" t="s">
        <v>65</v>
      </c>
      <c r="N2212" s="1" t="s">
        <v>194</v>
      </c>
      <c r="O2212" s="1" t="s">
        <v>729</v>
      </c>
      <c r="P2212" s="1" t="s">
        <v>55</v>
      </c>
      <c r="Q2212" s="1" t="s">
        <v>56</v>
      </c>
    </row>
    <row r="2213" spans="1:17" x14ac:dyDescent="0.25">
      <c r="A2213" s="1" t="s">
        <v>4848</v>
      </c>
      <c r="B2213" s="1" t="s">
        <v>4849</v>
      </c>
      <c r="C2213" s="1" t="s">
        <v>4850</v>
      </c>
      <c r="D2213" s="1" t="s">
        <v>4630</v>
      </c>
      <c r="E2213" s="1" t="s">
        <v>771</v>
      </c>
      <c r="F2213" s="1" t="s">
        <v>44</v>
      </c>
      <c r="G2213" s="1" t="s">
        <v>49</v>
      </c>
      <c r="H2213">
        <v>1</v>
      </c>
      <c r="I2213" s="1" t="s">
        <v>44</v>
      </c>
      <c r="J2213" s="1" t="s">
        <v>51</v>
      </c>
      <c r="K2213" s="1" t="s">
        <v>51</v>
      </c>
      <c r="L2213" s="1" t="s">
        <v>52</v>
      </c>
      <c r="M2213" s="1" t="s">
        <v>65</v>
      </c>
      <c r="N2213" s="1" t="s">
        <v>274</v>
      </c>
      <c r="P2213" s="1" t="s">
        <v>55</v>
      </c>
      <c r="Q2213" s="1" t="s">
        <v>56</v>
      </c>
    </row>
    <row r="2214" spans="1:17" x14ac:dyDescent="0.25">
      <c r="A2214" s="1" t="s">
        <v>4851</v>
      </c>
      <c r="B2214" s="1" t="s">
        <v>4852</v>
      </c>
      <c r="C2214" s="1" t="s">
        <v>4853</v>
      </c>
      <c r="D2214" s="1" t="s">
        <v>4609</v>
      </c>
      <c r="E2214" s="1" t="s">
        <v>771</v>
      </c>
      <c r="F2214" s="1" t="s">
        <v>44</v>
      </c>
      <c r="G2214" s="1" t="s">
        <v>49</v>
      </c>
      <c r="H2214">
        <v>1</v>
      </c>
      <c r="I2214" s="1" t="s">
        <v>44</v>
      </c>
      <c r="J2214" s="1" t="s">
        <v>51</v>
      </c>
      <c r="K2214" s="1" t="s">
        <v>51</v>
      </c>
      <c r="L2214" s="1" t="s">
        <v>52</v>
      </c>
      <c r="M2214" s="1" t="s">
        <v>65</v>
      </c>
      <c r="N2214" s="1" t="s">
        <v>194</v>
      </c>
      <c r="O2214" s="1" t="s">
        <v>4621</v>
      </c>
      <c r="P2214" s="1" t="s">
        <v>302</v>
      </c>
      <c r="Q2214" s="1" t="s">
        <v>56</v>
      </c>
    </row>
    <row r="2215" spans="1:17" x14ac:dyDescent="0.25">
      <c r="A2215" s="1" t="s">
        <v>4851</v>
      </c>
      <c r="B2215" s="1" t="s">
        <v>4852</v>
      </c>
      <c r="C2215" s="1" t="s">
        <v>4853</v>
      </c>
      <c r="D2215" s="1" t="s">
        <v>4609</v>
      </c>
      <c r="E2215" s="1" t="s">
        <v>771</v>
      </c>
      <c r="F2215" s="1" t="s">
        <v>44</v>
      </c>
      <c r="G2215" s="1" t="s">
        <v>197</v>
      </c>
      <c r="H2215">
        <v>1</v>
      </c>
      <c r="I2215" s="1" t="s">
        <v>50</v>
      </c>
      <c r="J2215" s="1" t="s">
        <v>51</v>
      </c>
      <c r="K2215" s="1" t="s">
        <v>51</v>
      </c>
      <c r="L2215" s="1" t="s">
        <v>52</v>
      </c>
      <c r="M2215" s="1" t="s">
        <v>65</v>
      </c>
      <c r="N2215" s="1" t="s">
        <v>194</v>
      </c>
      <c r="O2215" s="1" t="s">
        <v>4621</v>
      </c>
      <c r="P2215" s="1" t="s">
        <v>302</v>
      </c>
      <c r="Q2215" s="1" t="s">
        <v>56</v>
      </c>
    </row>
    <row r="2216" spans="1:17" x14ac:dyDescent="0.25">
      <c r="A2216" s="1" t="s">
        <v>4854</v>
      </c>
      <c r="B2216" s="1" t="s">
        <v>4855</v>
      </c>
      <c r="C2216" s="1" t="s">
        <v>4856</v>
      </c>
      <c r="D2216" s="1" t="s">
        <v>4705</v>
      </c>
      <c r="E2216" s="1" t="s">
        <v>771</v>
      </c>
      <c r="F2216" s="1" t="s">
        <v>44</v>
      </c>
      <c r="G2216" s="1" t="s">
        <v>49</v>
      </c>
      <c r="H2216">
        <v>1</v>
      </c>
      <c r="I2216" s="1" t="s">
        <v>44</v>
      </c>
      <c r="J2216" s="1" t="s">
        <v>51</v>
      </c>
      <c r="K2216" s="1" t="s">
        <v>51</v>
      </c>
      <c r="L2216" s="1" t="s">
        <v>52</v>
      </c>
      <c r="M2216" s="1" t="s">
        <v>65</v>
      </c>
      <c r="N2216" s="1" t="s">
        <v>194</v>
      </c>
      <c r="O2216" s="1" t="s">
        <v>4857</v>
      </c>
      <c r="P2216" s="1" t="s">
        <v>55</v>
      </c>
      <c r="Q2216" s="1" t="s">
        <v>56</v>
      </c>
    </row>
    <row r="2217" spans="1:17" x14ac:dyDescent="0.25">
      <c r="A2217" s="1" t="s">
        <v>4854</v>
      </c>
      <c r="B2217" s="1" t="s">
        <v>4855</v>
      </c>
      <c r="C2217" s="1" t="s">
        <v>4856</v>
      </c>
      <c r="D2217" s="1" t="s">
        <v>4705</v>
      </c>
      <c r="E2217" s="1" t="s">
        <v>771</v>
      </c>
      <c r="F2217" s="1" t="s">
        <v>44</v>
      </c>
      <c r="G2217" s="1" t="s">
        <v>169</v>
      </c>
      <c r="H2217">
        <v>1</v>
      </c>
      <c r="I2217" s="1" t="s">
        <v>50</v>
      </c>
      <c r="J2217" s="1" t="s">
        <v>51</v>
      </c>
      <c r="K2217" s="1" t="s">
        <v>51</v>
      </c>
      <c r="L2217" s="1" t="s">
        <v>52</v>
      </c>
      <c r="M2217" s="1" t="s">
        <v>65</v>
      </c>
      <c r="N2217" s="1" t="s">
        <v>194</v>
      </c>
      <c r="O2217" s="1" t="s">
        <v>4857</v>
      </c>
      <c r="P2217" s="1" t="s">
        <v>55</v>
      </c>
      <c r="Q2217" s="1" t="s">
        <v>56</v>
      </c>
    </row>
    <row r="2218" spans="1:17" x14ac:dyDescent="0.25">
      <c r="A2218" s="1" t="s">
        <v>4858</v>
      </c>
      <c r="B2218" s="1" t="s">
        <v>4859</v>
      </c>
      <c r="C2218" s="1" t="s">
        <v>4860</v>
      </c>
      <c r="D2218" s="1" t="s">
        <v>4630</v>
      </c>
      <c r="E2218" s="1" t="s">
        <v>771</v>
      </c>
      <c r="F2218" s="1" t="s">
        <v>44</v>
      </c>
      <c r="G2218" s="1" t="s">
        <v>49</v>
      </c>
      <c r="H2218">
        <v>1</v>
      </c>
      <c r="I2218" s="1" t="s">
        <v>44</v>
      </c>
      <c r="J2218" s="1" t="s">
        <v>51</v>
      </c>
      <c r="K2218" s="1" t="s">
        <v>81</v>
      </c>
      <c r="L2218" s="1" t="s">
        <v>209</v>
      </c>
      <c r="M2218" s="1" t="s">
        <v>53</v>
      </c>
      <c r="N2218" s="1" t="s">
        <v>194</v>
      </c>
      <c r="O2218" s="1" t="s">
        <v>4621</v>
      </c>
      <c r="P2218" s="1" t="s">
        <v>302</v>
      </c>
      <c r="Q2218" s="1" t="s">
        <v>56</v>
      </c>
    </row>
    <row r="2219" spans="1:17" x14ac:dyDescent="0.25">
      <c r="A2219" s="1" t="s">
        <v>4861</v>
      </c>
      <c r="B2219" s="1" t="s">
        <v>4862</v>
      </c>
      <c r="C2219" s="1" t="s">
        <v>4863</v>
      </c>
      <c r="D2219" s="1" t="s">
        <v>4864</v>
      </c>
      <c r="E2219" s="1" t="s">
        <v>771</v>
      </c>
      <c r="F2219" s="1" t="s">
        <v>44</v>
      </c>
      <c r="G2219" s="1" t="s">
        <v>49</v>
      </c>
      <c r="H2219">
        <v>1</v>
      </c>
      <c r="I2219" s="1" t="s">
        <v>44</v>
      </c>
      <c r="J2219" s="1" t="s">
        <v>51</v>
      </c>
      <c r="K2219" s="1" t="s">
        <v>51</v>
      </c>
      <c r="L2219" s="1" t="s">
        <v>52</v>
      </c>
      <c r="M2219" s="1" t="s">
        <v>65</v>
      </c>
      <c r="N2219" s="1" t="s">
        <v>194</v>
      </c>
      <c r="O2219" s="1" t="s">
        <v>4865</v>
      </c>
      <c r="P2219" s="1" t="s">
        <v>302</v>
      </c>
      <c r="Q2219" s="1" t="s">
        <v>56</v>
      </c>
    </row>
    <row r="2220" spans="1:17" x14ac:dyDescent="0.25">
      <c r="A2220" s="1" t="s">
        <v>4861</v>
      </c>
      <c r="B2220" s="1" t="s">
        <v>4862</v>
      </c>
      <c r="C2220" s="1" t="s">
        <v>4863</v>
      </c>
      <c r="D2220" s="1" t="s">
        <v>4864</v>
      </c>
      <c r="E2220" s="1" t="s">
        <v>771</v>
      </c>
      <c r="F2220" s="1" t="s">
        <v>44</v>
      </c>
      <c r="G2220" s="1" t="s">
        <v>197</v>
      </c>
      <c r="H2220">
        <v>1</v>
      </c>
      <c r="I2220" s="1" t="s">
        <v>50</v>
      </c>
      <c r="J2220" s="1" t="s">
        <v>51</v>
      </c>
      <c r="K2220" s="1" t="s">
        <v>51</v>
      </c>
      <c r="L2220" s="1" t="s">
        <v>52</v>
      </c>
      <c r="M2220" s="1" t="s">
        <v>65</v>
      </c>
      <c r="N2220" s="1" t="s">
        <v>194</v>
      </c>
      <c r="O2220" s="1" t="s">
        <v>4865</v>
      </c>
      <c r="P2220" s="1" t="s">
        <v>302</v>
      </c>
      <c r="Q2220" s="1" t="s">
        <v>56</v>
      </c>
    </row>
    <row r="2221" spans="1:17" x14ac:dyDescent="0.25">
      <c r="A2221" s="1" t="s">
        <v>4866</v>
      </c>
      <c r="B2221" s="1" t="s">
        <v>4867</v>
      </c>
      <c r="C2221" s="1" t="s">
        <v>4868</v>
      </c>
      <c r="D2221" s="1" t="s">
        <v>4617</v>
      </c>
      <c r="E2221" s="1" t="s">
        <v>771</v>
      </c>
      <c r="F2221" s="1" t="s">
        <v>44</v>
      </c>
      <c r="G2221" s="1" t="s">
        <v>49</v>
      </c>
      <c r="H2221">
        <v>1</v>
      </c>
      <c r="I2221" s="1" t="s">
        <v>44</v>
      </c>
      <c r="J2221" s="1" t="s">
        <v>51</v>
      </c>
      <c r="K2221" s="1" t="s">
        <v>51</v>
      </c>
      <c r="L2221" s="1" t="s">
        <v>52</v>
      </c>
      <c r="M2221" s="1" t="s">
        <v>65</v>
      </c>
      <c r="N2221" s="1" t="s">
        <v>194</v>
      </c>
      <c r="O2221" s="1" t="s">
        <v>4626</v>
      </c>
      <c r="P2221" s="1" t="s">
        <v>55</v>
      </c>
      <c r="Q2221" s="1" t="s">
        <v>56</v>
      </c>
    </row>
    <row r="2222" spans="1:17" x14ac:dyDescent="0.25">
      <c r="A2222" s="1" t="s">
        <v>4870</v>
      </c>
      <c r="B2222" s="1" t="s">
        <v>4871</v>
      </c>
      <c r="C2222" s="1" t="s">
        <v>4872</v>
      </c>
      <c r="D2222" s="1" t="s">
        <v>4630</v>
      </c>
      <c r="E2222" s="1" t="s">
        <v>771</v>
      </c>
      <c r="F2222" s="1" t="s">
        <v>44</v>
      </c>
      <c r="G2222" s="1" t="s">
        <v>49</v>
      </c>
      <c r="H2222">
        <v>1</v>
      </c>
      <c r="I2222" s="1" t="s">
        <v>44</v>
      </c>
      <c r="J2222" s="1" t="s">
        <v>51</v>
      </c>
      <c r="K2222" s="1" t="s">
        <v>51</v>
      </c>
      <c r="L2222" s="1" t="s">
        <v>52</v>
      </c>
      <c r="M2222" s="1" t="s">
        <v>65</v>
      </c>
      <c r="N2222" s="1" t="s">
        <v>194</v>
      </c>
      <c r="O2222" s="1" t="s">
        <v>4621</v>
      </c>
      <c r="P2222" s="1" t="s">
        <v>302</v>
      </c>
      <c r="Q2222" s="1" t="s">
        <v>56</v>
      </c>
    </row>
    <row r="2223" spans="1:17" x14ac:dyDescent="0.25">
      <c r="A2223" s="1" t="s">
        <v>4870</v>
      </c>
      <c r="B2223" s="1" t="s">
        <v>4871</v>
      </c>
      <c r="C2223" s="1" t="s">
        <v>4872</v>
      </c>
      <c r="D2223" s="1" t="s">
        <v>4630</v>
      </c>
      <c r="E2223" s="1" t="s">
        <v>771</v>
      </c>
      <c r="F2223" s="1" t="s">
        <v>44</v>
      </c>
      <c r="G2223" s="1" t="s">
        <v>197</v>
      </c>
      <c r="H2223">
        <v>1</v>
      </c>
      <c r="I2223" s="1" t="s">
        <v>50</v>
      </c>
      <c r="J2223" s="1" t="s">
        <v>51</v>
      </c>
      <c r="K2223" s="1" t="s">
        <v>51</v>
      </c>
      <c r="L2223" s="1" t="s">
        <v>52</v>
      </c>
      <c r="M2223" s="1" t="s">
        <v>65</v>
      </c>
      <c r="N2223" s="1" t="s">
        <v>194</v>
      </c>
      <c r="O2223" s="1" t="s">
        <v>4621</v>
      </c>
      <c r="P2223" s="1" t="s">
        <v>302</v>
      </c>
      <c r="Q2223" s="1" t="s">
        <v>56</v>
      </c>
    </row>
    <row r="2224" spans="1:17" x14ac:dyDescent="0.25">
      <c r="A2224" s="1" t="s">
        <v>4873</v>
      </c>
      <c r="B2224" s="1" t="s">
        <v>4874</v>
      </c>
      <c r="C2224" s="1" t="s">
        <v>4875</v>
      </c>
      <c r="D2224" s="1" t="s">
        <v>4705</v>
      </c>
      <c r="E2224" s="1" t="s">
        <v>771</v>
      </c>
      <c r="F2224" s="1" t="s">
        <v>44</v>
      </c>
      <c r="G2224" s="1" t="s">
        <v>49</v>
      </c>
      <c r="H2224">
        <v>1</v>
      </c>
      <c r="I2224" s="1" t="s">
        <v>44</v>
      </c>
      <c r="J2224" s="1" t="s">
        <v>51</v>
      </c>
      <c r="K2224" s="1" t="s">
        <v>51</v>
      </c>
      <c r="L2224" s="1" t="s">
        <v>52</v>
      </c>
      <c r="M2224" s="1" t="s">
        <v>65</v>
      </c>
      <c r="N2224" s="1" t="s">
        <v>194</v>
      </c>
      <c r="O2224" s="1" t="s">
        <v>4876</v>
      </c>
      <c r="P2224" s="1" t="s">
        <v>55</v>
      </c>
      <c r="Q2224" s="1" t="s">
        <v>56</v>
      </c>
    </row>
    <row r="2225" spans="1:18" x14ac:dyDescent="0.25">
      <c r="A2225" s="1" t="s">
        <v>4873</v>
      </c>
      <c r="B2225" s="1" t="s">
        <v>4874</v>
      </c>
      <c r="C2225" s="1" t="s">
        <v>4875</v>
      </c>
      <c r="D2225" s="1" t="s">
        <v>4705</v>
      </c>
      <c r="E2225" s="1" t="s">
        <v>771</v>
      </c>
      <c r="F2225" s="1" t="s">
        <v>44</v>
      </c>
      <c r="G2225" s="1" t="s">
        <v>197</v>
      </c>
      <c r="H2225">
        <v>1</v>
      </c>
      <c r="I2225" s="1" t="s">
        <v>50</v>
      </c>
      <c r="J2225" s="1" t="s">
        <v>51</v>
      </c>
      <c r="K2225" s="1" t="s">
        <v>51</v>
      </c>
      <c r="L2225" s="1" t="s">
        <v>52</v>
      </c>
      <c r="M2225" s="1" t="s">
        <v>65</v>
      </c>
      <c r="N2225" s="1" t="s">
        <v>194</v>
      </c>
      <c r="O2225" s="1" t="s">
        <v>4876</v>
      </c>
      <c r="P2225" s="1" t="s">
        <v>55</v>
      </c>
      <c r="Q2225" s="1" t="s">
        <v>56</v>
      </c>
    </row>
    <row r="2226" spans="1:18" x14ac:dyDescent="0.25">
      <c r="A2226" s="1" t="s">
        <v>4873</v>
      </c>
      <c r="B2226" s="1" t="s">
        <v>4874</v>
      </c>
      <c r="C2226" s="1" t="s">
        <v>4875</v>
      </c>
      <c r="D2226" s="1" t="s">
        <v>4705</v>
      </c>
      <c r="E2226" s="1" t="s">
        <v>771</v>
      </c>
      <c r="F2226" s="1" t="s">
        <v>44</v>
      </c>
      <c r="G2226" s="1" t="s">
        <v>169</v>
      </c>
      <c r="H2226">
        <v>1</v>
      </c>
      <c r="I2226" s="1" t="s">
        <v>50</v>
      </c>
      <c r="J2226" s="1" t="s">
        <v>51</v>
      </c>
      <c r="K2226" s="1" t="s">
        <v>51</v>
      </c>
      <c r="L2226" s="1" t="s">
        <v>52</v>
      </c>
      <c r="M2226" s="1" t="s">
        <v>65</v>
      </c>
      <c r="N2226" s="1" t="s">
        <v>194</v>
      </c>
      <c r="O2226" s="1" t="s">
        <v>4876</v>
      </c>
      <c r="P2226" s="1" t="s">
        <v>55</v>
      </c>
      <c r="Q2226" s="1" t="s">
        <v>56</v>
      </c>
    </row>
    <row r="2227" spans="1:18" x14ac:dyDescent="0.25">
      <c r="A2227" s="1" t="s">
        <v>4877</v>
      </c>
      <c r="B2227" s="1" t="s">
        <v>4878</v>
      </c>
      <c r="C2227" s="1" t="s">
        <v>4879</v>
      </c>
      <c r="D2227" s="1" t="s">
        <v>4656</v>
      </c>
      <c r="E2227" s="1" t="s">
        <v>771</v>
      </c>
      <c r="F2227" s="1" t="s">
        <v>44</v>
      </c>
      <c r="G2227" s="1" t="s">
        <v>49</v>
      </c>
      <c r="H2227">
        <v>1</v>
      </c>
      <c r="I2227" s="1" t="s">
        <v>44</v>
      </c>
      <c r="J2227" s="1" t="s">
        <v>51</v>
      </c>
      <c r="K2227" s="1" t="s">
        <v>51</v>
      </c>
      <c r="L2227" s="1" t="s">
        <v>52</v>
      </c>
      <c r="M2227" s="1" t="s">
        <v>53</v>
      </c>
      <c r="N2227" s="1" t="s">
        <v>274</v>
      </c>
      <c r="P2227" s="1" t="s">
        <v>55</v>
      </c>
      <c r="Q2227" s="1" t="s">
        <v>56</v>
      </c>
    </row>
    <row r="2228" spans="1:18" x14ac:dyDescent="0.25">
      <c r="A2228" s="1" t="s">
        <v>4880</v>
      </c>
      <c r="B2228" s="1" t="s">
        <v>4881</v>
      </c>
      <c r="C2228" s="1" t="s">
        <v>4882</v>
      </c>
      <c r="D2228" s="1" t="s">
        <v>4705</v>
      </c>
      <c r="E2228" s="1" t="s">
        <v>771</v>
      </c>
      <c r="F2228" s="1" t="s">
        <v>44</v>
      </c>
      <c r="G2228" s="1" t="s">
        <v>49</v>
      </c>
      <c r="H2228">
        <v>1</v>
      </c>
      <c r="I2228" s="1" t="s">
        <v>44</v>
      </c>
      <c r="J2228" s="1" t="s">
        <v>51</v>
      </c>
      <c r="K2228" s="1" t="s">
        <v>51</v>
      </c>
      <c r="L2228" s="1" t="s">
        <v>52</v>
      </c>
      <c r="M2228" s="1" t="s">
        <v>65</v>
      </c>
      <c r="N2228" s="1" t="s">
        <v>194</v>
      </c>
      <c r="O2228" s="1" t="s">
        <v>4857</v>
      </c>
      <c r="P2228" s="1" t="s">
        <v>55</v>
      </c>
      <c r="Q2228" s="1" t="s">
        <v>89</v>
      </c>
      <c r="R2228" s="1" t="s">
        <v>4857</v>
      </c>
    </row>
    <row r="2229" spans="1:18" x14ac:dyDescent="0.25">
      <c r="A2229" s="1" t="s">
        <v>4883</v>
      </c>
      <c r="B2229" s="1" t="s">
        <v>4884</v>
      </c>
      <c r="C2229" s="1" t="s">
        <v>4885</v>
      </c>
      <c r="D2229" s="1" t="s">
        <v>4630</v>
      </c>
      <c r="E2229" s="1" t="s">
        <v>771</v>
      </c>
      <c r="F2229" s="1" t="s">
        <v>44</v>
      </c>
      <c r="G2229" s="1" t="s">
        <v>49</v>
      </c>
      <c r="H2229">
        <v>1</v>
      </c>
      <c r="I2229" s="1" t="s">
        <v>44</v>
      </c>
      <c r="J2229" s="1" t="s">
        <v>51</v>
      </c>
      <c r="K2229" s="1" t="s">
        <v>51</v>
      </c>
      <c r="L2229" s="1" t="s">
        <v>52</v>
      </c>
      <c r="M2229" s="1" t="s">
        <v>53</v>
      </c>
      <c r="N2229" s="1" t="s">
        <v>274</v>
      </c>
      <c r="P2229" s="1" t="s">
        <v>55</v>
      </c>
      <c r="Q2229" s="1" t="s">
        <v>56</v>
      </c>
    </row>
    <row r="2230" spans="1:18" x14ac:dyDescent="0.25">
      <c r="A2230" s="1" t="s">
        <v>4883</v>
      </c>
      <c r="B2230" s="1" t="s">
        <v>4884</v>
      </c>
      <c r="C2230" s="1" t="s">
        <v>4885</v>
      </c>
      <c r="D2230" s="1" t="s">
        <v>4630</v>
      </c>
      <c r="E2230" s="1" t="s">
        <v>771</v>
      </c>
      <c r="F2230" s="1" t="s">
        <v>44</v>
      </c>
      <c r="G2230" s="1" t="s">
        <v>197</v>
      </c>
      <c r="H2230">
        <v>1</v>
      </c>
      <c r="I2230" s="1" t="s">
        <v>50</v>
      </c>
      <c r="J2230" s="1" t="s">
        <v>51</v>
      </c>
      <c r="K2230" s="1" t="s">
        <v>51</v>
      </c>
      <c r="L2230" s="1" t="s">
        <v>52</v>
      </c>
      <c r="M2230" s="1" t="s">
        <v>53</v>
      </c>
      <c r="N2230" s="1" t="s">
        <v>274</v>
      </c>
      <c r="P2230" s="1" t="s">
        <v>55</v>
      </c>
      <c r="Q2230" s="1" t="s">
        <v>56</v>
      </c>
    </row>
    <row r="2231" spans="1:18" x14ac:dyDescent="0.25">
      <c r="A2231" s="1" t="s">
        <v>4886</v>
      </c>
      <c r="B2231" s="1" t="s">
        <v>4887</v>
      </c>
      <c r="C2231" s="1" t="s">
        <v>4888</v>
      </c>
      <c r="D2231" s="1" t="s">
        <v>4630</v>
      </c>
      <c r="E2231" s="1" t="s">
        <v>771</v>
      </c>
      <c r="F2231" s="1" t="s">
        <v>44</v>
      </c>
      <c r="G2231" s="1" t="s">
        <v>49</v>
      </c>
      <c r="H2231">
        <v>1</v>
      </c>
      <c r="I2231" s="1" t="s">
        <v>44</v>
      </c>
      <c r="J2231" s="1" t="s">
        <v>51</v>
      </c>
      <c r="K2231" s="1" t="s">
        <v>51</v>
      </c>
      <c r="L2231" s="1" t="s">
        <v>52</v>
      </c>
      <c r="M2231" s="1" t="s">
        <v>65</v>
      </c>
      <c r="N2231" s="1" t="s">
        <v>194</v>
      </c>
      <c r="O2231" s="1" t="s">
        <v>4621</v>
      </c>
      <c r="P2231" s="1" t="s">
        <v>302</v>
      </c>
      <c r="Q2231" s="1" t="s">
        <v>56</v>
      </c>
    </row>
    <row r="2232" spans="1:18" x14ac:dyDescent="0.25">
      <c r="A2232" s="1" t="s">
        <v>4886</v>
      </c>
      <c r="B2232" s="1" t="s">
        <v>4887</v>
      </c>
      <c r="C2232" s="1" t="s">
        <v>4888</v>
      </c>
      <c r="D2232" s="1" t="s">
        <v>4630</v>
      </c>
      <c r="E2232" s="1" t="s">
        <v>771</v>
      </c>
      <c r="F2232" s="1" t="s">
        <v>44</v>
      </c>
      <c r="G2232" s="1" t="s">
        <v>197</v>
      </c>
      <c r="H2232">
        <v>1</v>
      </c>
      <c r="I2232" s="1" t="s">
        <v>50</v>
      </c>
      <c r="J2232" s="1" t="s">
        <v>51</v>
      </c>
      <c r="K2232" s="1" t="s">
        <v>51</v>
      </c>
      <c r="L2232" s="1" t="s">
        <v>52</v>
      </c>
      <c r="M2232" s="1" t="s">
        <v>65</v>
      </c>
      <c r="N2232" s="1" t="s">
        <v>194</v>
      </c>
      <c r="O2232" s="1" t="s">
        <v>4621</v>
      </c>
      <c r="P2232" s="1" t="s">
        <v>302</v>
      </c>
      <c r="Q2232" s="1" t="s">
        <v>56</v>
      </c>
    </row>
    <row r="2233" spans="1:18" x14ac:dyDescent="0.25">
      <c r="A2233" s="1" t="s">
        <v>4889</v>
      </c>
      <c r="B2233" s="1" t="s">
        <v>4890</v>
      </c>
      <c r="C2233" s="1" t="s">
        <v>4891</v>
      </c>
      <c r="D2233" s="1" t="s">
        <v>4656</v>
      </c>
      <c r="E2233" s="1" t="s">
        <v>771</v>
      </c>
      <c r="F2233" s="1" t="s">
        <v>44</v>
      </c>
      <c r="G2233" s="1" t="s">
        <v>49</v>
      </c>
      <c r="H2233">
        <v>1</v>
      </c>
      <c r="I2233" s="1" t="s">
        <v>44</v>
      </c>
      <c r="J2233" s="1" t="s">
        <v>51</v>
      </c>
      <c r="K2233" s="1" t="s">
        <v>51</v>
      </c>
      <c r="L2233" s="1" t="s">
        <v>52</v>
      </c>
      <c r="M2233" s="1" t="s">
        <v>53</v>
      </c>
      <c r="N2233" s="1" t="s">
        <v>54</v>
      </c>
      <c r="P2233" s="1" t="s">
        <v>55</v>
      </c>
      <c r="Q2233" s="1" t="s">
        <v>56</v>
      </c>
    </row>
    <row r="2234" spans="1:18" x14ac:dyDescent="0.25">
      <c r="A2234" s="1" t="s">
        <v>4892</v>
      </c>
      <c r="B2234" s="1" t="s">
        <v>4893</v>
      </c>
      <c r="C2234" s="1" t="s">
        <v>4894</v>
      </c>
      <c r="D2234" s="1" t="s">
        <v>4656</v>
      </c>
      <c r="E2234" s="1" t="s">
        <v>771</v>
      </c>
      <c r="F2234" s="1" t="s">
        <v>44</v>
      </c>
      <c r="G2234" s="1" t="s">
        <v>49</v>
      </c>
      <c r="H2234">
        <v>1</v>
      </c>
      <c r="I2234" s="1" t="s">
        <v>44</v>
      </c>
      <c r="J2234" s="1" t="s">
        <v>51</v>
      </c>
      <c r="K2234" s="1" t="s">
        <v>51</v>
      </c>
      <c r="L2234" s="1" t="s">
        <v>52</v>
      </c>
      <c r="M2234" s="1" t="s">
        <v>65</v>
      </c>
      <c r="N2234" s="1" t="s">
        <v>194</v>
      </c>
      <c r="O2234" s="1" t="s">
        <v>4896</v>
      </c>
      <c r="P2234" s="1" t="s">
        <v>55</v>
      </c>
      <c r="Q2234" s="1" t="s">
        <v>56</v>
      </c>
    </row>
    <row r="2235" spans="1:18" x14ac:dyDescent="0.25">
      <c r="A2235" s="1" t="s">
        <v>4897</v>
      </c>
      <c r="B2235" s="1" t="s">
        <v>4898</v>
      </c>
      <c r="C2235" s="1" t="s">
        <v>4899</v>
      </c>
      <c r="D2235" s="1" t="s">
        <v>4424</v>
      </c>
      <c r="E2235" s="1" t="s">
        <v>771</v>
      </c>
      <c r="F2235" s="1" t="s">
        <v>44</v>
      </c>
      <c r="G2235" s="1" t="s">
        <v>49</v>
      </c>
      <c r="H2235">
        <v>1</v>
      </c>
      <c r="I2235" s="1" t="s">
        <v>44</v>
      </c>
      <c r="J2235" s="1" t="s">
        <v>51</v>
      </c>
      <c r="K2235" s="1" t="s">
        <v>51</v>
      </c>
      <c r="L2235" s="1" t="s">
        <v>52</v>
      </c>
      <c r="M2235" s="1" t="s">
        <v>65</v>
      </c>
      <c r="N2235" s="1" t="s">
        <v>54</v>
      </c>
      <c r="P2235" s="1" t="s">
        <v>302</v>
      </c>
      <c r="Q2235" s="1" t="s">
        <v>56</v>
      </c>
    </row>
    <row r="2236" spans="1:18" x14ac:dyDescent="0.25">
      <c r="A2236" s="1" t="s">
        <v>4897</v>
      </c>
      <c r="B2236" s="1" t="s">
        <v>4898</v>
      </c>
      <c r="C2236" s="1" t="s">
        <v>4899</v>
      </c>
      <c r="D2236" s="1" t="s">
        <v>4424</v>
      </c>
      <c r="E2236" s="1" t="s">
        <v>771</v>
      </c>
      <c r="F2236" s="1" t="s">
        <v>44</v>
      </c>
      <c r="G2236" s="1" t="s">
        <v>4036</v>
      </c>
      <c r="H2236">
        <v>1</v>
      </c>
      <c r="I2236" s="1" t="s">
        <v>50</v>
      </c>
      <c r="J2236" s="1" t="s">
        <v>51</v>
      </c>
      <c r="K2236" s="1" t="s">
        <v>51</v>
      </c>
      <c r="L2236" s="1" t="s">
        <v>52</v>
      </c>
      <c r="M2236" s="1" t="s">
        <v>65</v>
      </c>
      <c r="N2236" s="1" t="s">
        <v>54</v>
      </c>
      <c r="P2236" s="1" t="s">
        <v>302</v>
      </c>
      <c r="Q2236" s="1" t="s">
        <v>56</v>
      </c>
    </row>
    <row r="2237" spans="1:18" x14ac:dyDescent="0.25">
      <c r="A2237" s="1" t="s">
        <v>4900</v>
      </c>
      <c r="B2237" s="1" t="s">
        <v>4901</v>
      </c>
      <c r="C2237" s="1" t="s">
        <v>4902</v>
      </c>
      <c r="D2237" s="1" t="s">
        <v>4656</v>
      </c>
      <c r="E2237" s="1" t="s">
        <v>771</v>
      </c>
      <c r="F2237" s="1" t="s">
        <v>44</v>
      </c>
      <c r="G2237" s="1" t="s">
        <v>49</v>
      </c>
      <c r="H2237">
        <v>1</v>
      </c>
      <c r="I2237" s="1" t="s">
        <v>44</v>
      </c>
      <c r="J2237" s="1" t="s">
        <v>51</v>
      </c>
      <c r="K2237" s="1" t="s">
        <v>51</v>
      </c>
      <c r="L2237" s="1" t="s">
        <v>52</v>
      </c>
      <c r="M2237" s="1" t="s">
        <v>53</v>
      </c>
      <c r="N2237" s="1" t="s">
        <v>115</v>
      </c>
      <c r="P2237" s="1" t="s">
        <v>55</v>
      </c>
      <c r="Q2237" s="1" t="s">
        <v>56</v>
      </c>
    </row>
    <row r="2238" spans="1:18" x14ac:dyDescent="0.25">
      <c r="A2238" s="1" t="s">
        <v>4903</v>
      </c>
      <c r="B2238" s="1" t="s">
        <v>4904</v>
      </c>
      <c r="C2238" s="1" t="s">
        <v>4905</v>
      </c>
      <c r="D2238" s="1" t="s">
        <v>4424</v>
      </c>
      <c r="E2238" s="1" t="s">
        <v>771</v>
      </c>
      <c r="F2238" s="1" t="s">
        <v>44</v>
      </c>
      <c r="G2238" s="1" t="s">
        <v>49</v>
      </c>
      <c r="H2238">
        <v>1</v>
      </c>
      <c r="I2238" s="1" t="s">
        <v>44</v>
      </c>
      <c r="J2238" s="1" t="s">
        <v>51</v>
      </c>
      <c r="K2238" s="1" t="s">
        <v>51</v>
      </c>
      <c r="L2238" s="1" t="s">
        <v>52</v>
      </c>
      <c r="M2238" s="1" t="s">
        <v>65</v>
      </c>
      <c r="N2238" s="1" t="s">
        <v>274</v>
      </c>
      <c r="P2238" s="1" t="s">
        <v>302</v>
      </c>
      <c r="Q2238" s="1" t="s">
        <v>56</v>
      </c>
    </row>
    <row r="2239" spans="1:18" x14ac:dyDescent="0.25">
      <c r="A2239" s="1" t="s">
        <v>4906</v>
      </c>
      <c r="B2239" s="1" t="s">
        <v>4907</v>
      </c>
      <c r="C2239" s="1" t="s">
        <v>4908</v>
      </c>
      <c r="D2239" s="1" t="s">
        <v>4656</v>
      </c>
      <c r="E2239" s="1" t="s">
        <v>771</v>
      </c>
      <c r="F2239" s="1" t="s">
        <v>44</v>
      </c>
      <c r="G2239" s="1" t="s">
        <v>49</v>
      </c>
      <c r="H2239">
        <v>1</v>
      </c>
      <c r="I2239" s="1" t="s">
        <v>44</v>
      </c>
      <c r="J2239" s="1" t="s">
        <v>51</v>
      </c>
      <c r="K2239" s="1" t="s">
        <v>51</v>
      </c>
      <c r="L2239" s="1" t="s">
        <v>52</v>
      </c>
      <c r="M2239" s="1" t="s">
        <v>65</v>
      </c>
      <c r="N2239" s="1" t="s">
        <v>194</v>
      </c>
      <c r="O2239" s="1" t="s">
        <v>4416</v>
      </c>
      <c r="P2239" s="1" t="s">
        <v>55</v>
      </c>
      <c r="Q2239" s="1" t="s">
        <v>56</v>
      </c>
    </row>
    <row r="2240" spans="1:18" x14ac:dyDescent="0.25">
      <c r="A2240" s="1" t="s">
        <v>4909</v>
      </c>
      <c r="B2240" s="1" t="s">
        <v>4910</v>
      </c>
      <c r="C2240" s="1" t="s">
        <v>4911</v>
      </c>
      <c r="D2240" s="1" t="s">
        <v>4630</v>
      </c>
      <c r="E2240" s="1" t="s">
        <v>771</v>
      </c>
      <c r="F2240" s="1" t="s">
        <v>44</v>
      </c>
      <c r="G2240" s="1" t="s">
        <v>49</v>
      </c>
      <c r="H2240">
        <v>1</v>
      </c>
      <c r="I2240" s="1" t="s">
        <v>44</v>
      </c>
      <c r="J2240" s="1" t="s">
        <v>51</v>
      </c>
      <c r="K2240" s="1" t="s">
        <v>51</v>
      </c>
      <c r="L2240" s="1" t="s">
        <v>52</v>
      </c>
      <c r="M2240" s="1" t="s">
        <v>65</v>
      </c>
      <c r="N2240" s="1" t="s">
        <v>194</v>
      </c>
      <c r="O2240" s="1" t="s">
        <v>4621</v>
      </c>
      <c r="P2240" s="1" t="s">
        <v>55</v>
      </c>
      <c r="Q2240" s="1" t="s">
        <v>56</v>
      </c>
    </row>
    <row r="2241" spans="1:17" x14ac:dyDescent="0.25">
      <c r="A2241" s="1" t="s">
        <v>4913</v>
      </c>
      <c r="B2241" s="1" t="s">
        <v>4914</v>
      </c>
      <c r="C2241" s="1" t="s">
        <v>4915</v>
      </c>
      <c r="D2241" s="1" t="s">
        <v>4656</v>
      </c>
      <c r="E2241" s="1" t="s">
        <v>771</v>
      </c>
      <c r="F2241" s="1" t="s">
        <v>44</v>
      </c>
      <c r="G2241" s="1" t="s">
        <v>49</v>
      </c>
      <c r="H2241">
        <v>1</v>
      </c>
      <c r="I2241" s="1" t="s">
        <v>44</v>
      </c>
      <c r="J2241" s="1" t="s">
        <v>51</v>
      </c>
      <c r="K2241" s="1" t="s">
        <v>51</v>
      </c>
      <c r="L2241" s="1" t="s">
        <v>52</v>
      </c>
      <c r="M2241" s="1" t="s">
        <v>53</v>
      </c>
      <c r="N2241" s="1" t="s">
        <v>54</v>
      </c>
      <c r="P2241" s="1" t="s">
        <v>356</v>
      </c>
      <c r="Q2241" s="1" t="s">
        <v>56</v>
      </c>
    </row>
    <row r="2242" spans="1:17" x14ac:dyDescent="0.25">
      <c r="A2242" s="1" t="s">
        <v>4916</v>
      </c>
      <c r="B2242" s="1" t="s">
        <v>4917</v>
      </c>
      <c r="C2242" s="1" t="s">
        <v>4918</v>
      </c>
      <c r="D2242" s="1" t="s">
        <v>4656</v>
      </c>
      <c r="E2242" s="1" t="s">
        <v>771</v>
      </c>
      <c r="F2242" s="1" t="s">
        <v>44</v>
      </c>
      <c r="G2242" s="1" t="s">
        <v>49</v>
      </c>
      <c r="H2242">
        <v>1</v>
      </c>
      <c r="I2242" s="1" t="s">
        <v>44</v>
      </c>
      <c r="J2242" s="1" t="s">
        <v>51</v>
      </c>
      <c r="K2242" s="1" t="s">
        <v>51</v>
      </c>
      <c r="L2242" s="1" t="s">
        <v>52</v>
      </c>
      <c r="M2242" s="1" t="s">
        <v>65</v>
      </c>
      <c r="N2242" s="1" t="s">
        <v>194</v>
      </c>
      <c r="O2242" s="1" t="s">
        <v>4416</v>
      </c>
      <c r="P2242" s="1" t="s">
        <v>55</v>
      </c>
      <c r="Q2242" s="1" t="s">
        <v>56</v>
      </c>
    </row>
    <row r="2243" spans="1:17" x14ac:dyDescent="0.25">
      <c r="A2243" s="1" t="s">
        <v>4919</v>
      </c>
      <c r="B2243" s="1" t="s">
        <v>4920</v>
      </c>
      <c r="C2243" s="1" t="s">
        <v>4921</v>
      </c>
      <c r="D2243" s="1" t="s">
        <v>4424</v>
      </c>
      <c r="E2243" s="1" t="s">
        <v>771</v>
      </c>
      <c r="F2243" s="1" t="s">
        <v>44</v>
      </c>
      <c r="G2243" s="1" t="s">
        <v>49</v>
      </c>
      <c r="H2243">
        <v>1</v>
      </c>
      <c r="I2243" s="1" t="s">
        <v>44</v>
      </c>
      <c r="J2243" s="1" t="s">
        <v>51</v>
      </c>
      <c r="K2243" s="1" t="s">
        <v>51</v>
      </c>
      <c r="L2243" s="1" t="s">
        <v>52</v>
      </c>
      <c r="M2243" s="1" t="s">
        <v>65</v>
      </c>
      <c r="N2243" s="1" t="s">
        <v>54</v>
      </c>
      <c r="P2243" s="1" t="s">
        <v>302</v>
      </c>
      <c r="Q2243" s="1" t="s">
        <v>56</v>
      </c>
    </row>
    <row r="2244" spans="1:17" x14ac:dyDescent="0.25">
      <c r="A2244" s="1" t="s">
        <v>4919</v>
      </c>
      <c r="B2244" s="1" t="s">
        <v>4920</v>
      </c>
      <c r="C2244" s="1" t="s">
        <v>4921</v>
      </c>
      <c r="D2244" s="1" t="s">
        <v>4424</v>
      </c>
      <c r="E2244" s="1" t="s">
        <v>771</v>
      </c>
      <c r="F2244" s="1" t="s">
        <v>44</v>
      </c>
      <c r="G2244" s="1" t="s">
        <v>197</v>
      </c>
      <c r="H2244">
        <v>1</v>
      </c>
      <c r="I2244" s="1" t="s">
        <v>50</v>
      </c>
      <c r="J2244" s="1" t="s">
        <v>51</v>
      </c>
      <c r="K2244" s="1" t="s">
        <v>51</v>
      </c>
      <c r="L2244" s="1" t="s">
        <v>52</v>
      </c>
      <c r="M2244" s="1" t="s">
        <v>65</v>
      </c>
      <c r="N2244" s="1" t="s">
        <v>54</v>
      </c>
      <c r="P2244" s="1" t="s">
        <v>302</v>
      </c>
      <c r="Q2244" s="1" t="s">
        <v>56</v>
      </c>
    </row>
    <row r="2245" spans="1:17" x14ac:dyDescent="0.25">
      <c r="A2245" s="1" t="s">
        <v>4922</v>
      </c>
      <c r="B2245" s="1" t="s">
        <v>4923</v>
      </c>
      <c r="C2245" s="1" t="s">
        <v>4924</v>
      </c>
      <c r="D2245" s="1" t="s">
        <v>4656</v>
      </c>
      <c r="E2245" s="1" t="s">
        <v>771</v>
      </c>
      <c r="F2245" s="1" t="s">
        <v>44</v>
      </c>
      <c r="G2245" s="1" t="s">
        <v>49</v>
      </c>
      <c r="H2245">
        <v>1</v>
      </c>
      <c r="I2245" s="1" t="s">
        <v>44</v>
      </c>
      <c r="J2245" s="1" t="s">
        <v>51</v>
      </c>
      <c r="K2245" s="1" t="s">
        <v>51</v>
      </c>
      <c r="L2245" s="1" t="s">
        <v>52</v>
      </c>
      <c r="M2245" s="1" t="s">
        <v>65</v>
      </c>
      <c r="N2245" s="1" t="s">
        <v>194</v>
      </c>
      <c r="O2245" s="1" t="s">
        <v>4621</v>
      </c>
      <c r="P2245" s="1" t="s">
        <v>302</v>
      </c>
      <c r="Q2245" s="1" t="s">
        <v>122</v>
      </c>
    </row>
    <row r="2246" spans="1:17" x14ac:dyDescent="0.25">
      <c r="A2246" s="1" t="s">
        <v>4922</v>
      </c>
      <c r="B2246" s="1" t="s">
        <v>4923</v>
      </c>
      <c r="C2246" s="1" t="s">
        <v>4924</v>
      </c>
      <c r="D2246" s="1" t="s">
        <v>4656</v>
      </c>
      <c r="E2246" s="1" t="s">
        <v>771</v>
      </c>
      <c r="F2246" s="1" t="s">
        <v>44</v>
      </c>
      <c r="G2246" s="1" t="s">
        <v>197</v>
      </c>
      <c r="H2246">
        <v>1</v>
      </c>
      <c r="I2246" s="1" t="s">
        <v>50</v>
      </c>
      <c r="J2246" s="1" t="s">
        <v>51</v>
      </c>
      <c r="K2246" s="1" t="s">
        <v>51</v>
      </c>
      <c r="L2246" s="1" t="s">
        <v>52</v>
      </c>
      <c r="M2246" s="1" t="s">
        <v>65</v>
      </c>
      <c r="N2246" s="1" t="s">
        <v>194</v>
      </c>
      <c r="O2246" s="1" t="s">
        <v>4621</v>
      </c>
      <c r="P2246" s="1" t="s">
        <v>302</v>
      </c>
      <c r="Q2246" s="1" t="s">
        <v>122</v>
      </c>
    </row>
    <row r="2247" spans="1:17" x14ac:dyDescent="0.25">
      <c r="A2247" s="1" t="s">
        <v>4925</v>
      </c>
      <c r="B2247" s="1" t="s">
        <v>4926</v>
      </c>
      <c r="C2247" s="1" t="s">
        <v>4927</v>
      </c>
      <c r="D2247" s="1" t="s">
        <v>4428</v>
      </c>
      <c r="E2247" s="1" t="s">
        <v>771</v>
      </c>
      <c r="F2247" s="1" t="s">
        <v>44</v>
      </c>
      <c r="G2247" s="1" t="s">
        <v>49</v>
      </c>
      <c r="H2247">
        <v>1</v>
      </c>
      <c r="I2247" s="1" t="s">
        <v>44</v>
      </c>
      <c r="J2247" s="1" t="s">
        <v>51</v>
      </c>
      <c r="K2247" s="1" t="s">
        <v>51</v>
      </c>
      <c r="L2247" s="1" t="s">
        <v>52</v>
      </c>
      <c r="M2247" s="1" t="s">
        <v>65</v>
      </c>
      <c r="N2247" s="1" t="s">
        <v>194</v>
      </c>
      <c r="O2247" s="1" t="s">
        <v>1793</v>
      </c>
      <c r="P2247" s="1" t="s">
        <v>302</v>
      </c>
      <c r="Q2247" s="1" t="s">
        <v>56</v>
      </c>
    </row>
    <row r="2248" spans="1:17" x14ac:dyDescent="0.25">
      <c r="A2248" s="1" t="s">
        <v>4925</v>
      </c>
      <c r="B2248" s="1" t="s">
        <v>4926</v>
      </c>
      <c r="C2248" s="1" t="s">
        <v>4927</v>
      </c>
      <c r="D2248" s="1" t="s">
        <v>4428</v>
      </c>
      <c r="E2248" s="1" t="s">
        <v>771</v>
      </c>
      <c r="F2248" s="1" t="s">
        <v>44</v>
      </c>
      <c r="G2248" s="1" t="s">
        <v>197</v>
      </c>
      <c r="H2248">
        <v>1</v>
      </c>
      <c r="I2248" s="1" t="s">
        <v>50</v>
      </c>
      <c r="J2248" s="1" t="s">
        <v>51</v>
      </c>
      <c r="K2248" s="1" t="s">
        <v>51</v>
      </c>
      <c r="L2248" s="1" t="s">
        <v>52</v>
      </c>
      <c r="M2248" s="1" t="s">
        <v>65</v>
      </c>
      <c r="N2248" s="1" t="s">
        <v>194</v>
      </c>
      <c r="O2248" s="1" t="s">
        <v>1793</v>
      </c>
      <c r="P2248" s="1" t="s">
        <v>302</v>
      </c>
      <c r="Q2248" s="1" t="s">
        <v>56</v>
      </c>
    </row>
    <row r="2249" spans="1:17" x14ac:dyDescent="0.25">
      <c r="A2249" s="1" t="s">
        <v>4928</v>
      </c>
      <c r="B2249" s="1" t="s">
        <v>4929</v>
      </c>
      <c r="C2249" s="1" t="s">
        <v>4930</v>
      </c>
      <c r="D2249" s="1" t="s">
        <v>4424</v>
      </c>
      <c r="E2249" s="1" t="s">
        <v>771</v>
      </c>
      <c r="F2249" s="1" t="s">
        <v>44</v>
      </c>
      <c r="G2249" s="1" t="s">
        <v>49</v>
      </c>
      <c r="H2249">
        <v>1</v>
      </c>
      <c r="I2249" s="1" t="s">
        <v>44</v>
      </c>
      <c r="J2249" s="1" t="s">
        <v>51</v>
      </c>
      <c r="K2249" s="1" t="s">
        <v>51</v>
      </c>
      <c r="L2249" s="1" t="s">
        <v>52</v>
      </c>
      <c r="M2249" s="1" t="s">
        <v>65</v>
      </c>
      <c r="N2249" s="1" t="s">
        <v>194</v>
      </c>
      <c r="O2249" s="1" t="s">
        <v>4931</v>
      </c>
      <c r="P2249" s="1" t="s">
        <v>55</v>
      </c>
      <c r="Q2249" s="1" t="s">
        <v>56</v>
      </c>
    </row>
    <row r="2250" spans="1:17" x14ac:dyDescent="0.25">
      <c r="A2250" s="1" t="s">
        <v>4932</v>
      </c>
      <c r="B2250" s="1" t="s">
        <v>4933</v>
      </c>
      <c r="C2250" s="1" t="s">
        <v>4934</v>
      </c>
      <c r="D2250" s="1" t="s">
        <v>4424</v>
      </c>
      <c r="E2250" s="1" t="s">
        <v>771</v>
      </c>
      <c r="F2250" s="1" t="s">
        <v>44</v>
      </c>
      <c r="G2250" s="1" t="s">
        <v>49</v>
      </c>
      <c r="H2250">
        <v>1</v>
      </c>
      <c r="I2250" s="1" t="s">
        <v>44</v>
      </c>
      <c r="J2250" s="1" t="s">
        <v>51</v>
      </c>
      <c r="K2250" s="1" t="s">
        <v>51</v>
      </c>
      <c r="L2250" s="1" t="s">
        <v>52</v>
      </c>
      <c r="M2250" s="1" t="s">
        <v>65</v>
      </c>
      <c r="N2250" s="1" t="s">
        <v>194</v>
      </c>
      <c r="O2250" s="1" t="s">
        <v>4931</v>
      </c>
      <c r="P2250" s="1" t="s">
        <v>302</v>
      </c>
      <c r="Q2250" s="1" t="s">
        <v>56</v>
      </c>
    </row>
    <row r="2251" spans="1:17" x14ac:dyDescent="0.25">
      <c r="A2251" s="1" t="s">
        <v>4932</v>
      </c>
      <c r="B2251" s="1" t="s">
        <v>4933</v>
      </c>
      <c r="C2251" s="1" t="s">
        <v>4934</v>
      </c>
      <c r="D2251" s="1" t="s">
        <v>4424</v>
      </c>
      <c r="E2251" s="1" t="s">
        <v>771</v>
      </c>
      <c r="F2251" s="1" t="s">
        <v>44</v>
      </c>
      <c r="G2251" s="1" t="s">
        <v>197</v>
      </c>
      <c r="H2251">
        <v>3</v>
      </c>
      <c r="I2251" s="1" t="s">
        <v>50</v>
      </c>
      <c r="J2251" s="1" t="s">
        <v>51</v>
      </c>
      <c r="K2251" s="1" t="s">
        <v>51</v>
      </c>
      <c r="L2251" s="1" t="s">
        <v>52</v>
      </c>
      <c r="M2251" s="1" t="s">
        <v>65</v>
      </c>
      <c r="N2251" s="1" t="s">
        <v>194</v>
      </c>
      <c r="O2251" s="1" t="s">
        <v>4931</v>
      </c>
      <c r="P2251" s="1" t="s">
        <v>302</v>
      </c>
      <c r="Q2251" s="1" t="s">
        <v>56</v>
      </c>
    </row>
    <row r="2252" spans="1:17" x14ac:dyDescent="0.25">
      <c r="A2252" s="1" t="s">
        <v>4932</v>
      </c>
      <c r="B2252" s="1" t="s">
        <v>4933</v>
      </c>
      <c r="C2252" s="1" t="s">
        <v>4934</v>
      </c>
      <c r="D2252" s="1" t="s">
        <v>4424</v>
      </c>
      <c r="E2252" s="1" t="s">
        <v>771</v>
      </c>
      <c r="F2252" s="1" t="s">
        <v>44</v>
      </c>
      <c r="G2252" s="1" t="s">
        <v>196</v>
      </c>
      <c r="H2252">
        <v>1</v>
      </c>
      <c r="I2252" s="1" t="s">
        <v>50</v>
      </c>
      <c r="J2252" s="1" t="s">
        <v>51</v>
      </c>
      <c r="K2252" s="1" t="s">
        <v>51</v>
      </c>
      <c r="L2252" s="1" t="s">
        <v>52</v>
      </c>
      <c r="M2252" s="1" t="s">
        <v>65</v>
      </c>
      <c r="N2252" s="1" t="s">
        <v>194</v>
      </c>
      <c r="O2252" s="1" t="s">
        <v>4931</v>
      </c>
      <c r="P2252" s="1" t="s">
        <v>302</v>
      </c>
      <c r="Q2252" s="1" t="s">
        <v>56</v>
      </c>
    </row>
    <row r="2253" spans="1:17" x14ac:dyDescent="0.25">
      <c r="A2253" s="1" t="s">
        <v>4935</v>
      </c>
      <c r="B2253" s="1" t="s">
        <v>4936</v>
      </c>
      <c r="C2253" s="1" t="s">
        <v>4937</v>
      </c>
      <c r="D2253" s="1" t="s">
        <v>4428</v>
      </c>
      <c r="E2253" s="1" t="s">
        <v>771</v>
      </c>
      <c r="F2253" s="1" t="s">
        <v>44</v>
      </c>
      <c r="G2253" s="1" t="s">
        <v>49</v>
      </c>
      <c r="H2253">
        <v>1</v>
      </c>
      <c r="I2253" s="1" t="s">
        <v>44</v>
      </c>
      <c r="J2253" s="1" t="s">
        <v>51</v>
      </c>
      <c r="K2253" s="1" t="s">
        <v>51</v>
      </c>
      <c r="L2253" s="1" t="s">
        <v>52</v>
      </c>
      <c r="M2253" s="1" t="s">
        <v>65</v>
      </c>
      <c r="N2253" s="1" t="s">
        <v>194</v>
      </c>
      <c r="O2253" s="1" t="s">
        <v>4626</v>
      </c>
      <c r="P2253" s="1" t="s">
        <v>302</v>
      </c>
      <c r="Q2253" s="1" t="s">
        <v>56</v>
      </c>
    </row>
    <row r="2254" spans="1:17" x14ac:dyDescent="0.25">
      <c r="A2254" s="1" t="s">
        <v>4935</v>
      </c>
      <c r="B2254" s="1" t="s">
        <v>4936</v>
      </c>
      <c r="C2254" s="1" t="s">
        <v>4937</v>
      </c>
      <c r="D2254" s="1" t="s">
        <v>4428</v>
      </c>
      <c r="E2254" s="1" t="s">
        <v>771</v>
      </c>
      <c r="F2254" s="1" t="s">
        <v>44</v>
      </c>
      <c r="G2254" s="1" t="s">
        <v>197</v>
      </c>
      <c r="H2254">
        <v>1</v>
      </c>
      <c r="I2254" s="1" t="s">
        <v>50</v>
      </c>
      <c r="J2254" s="1" t="s">
        <v>51</v>
      </c>
      <c r="K2254" s="1" t="s">
        <v>51</v>
      </c>
      <c r="L2254" s="1" t="s">
        <v>52</v>
      </c>
      <c r="M2254" s="1" t="s">
        <v>65</v>
      </c>
      <c r="N2254" s="1" t="s">
        <v>194</v>
      </c>
      <c r="O2254" s="1" t="s">
        <v>4626</v>
      </c>
      <c r="P2254" s="1" t="s">
        <v>302</v>
      </c>
      <c r="Q2254" s="1" t="s">
        <v>56</v>
      </c>
    </row>
    <row r="2255" spans="1:17" x14ac:dyDescent="0.25">
      <c r="A2255" s="1" t="s">
        <v>4939</v>
      </c>
      <c r="B2255" s="1" t="s">
        <v>4940</v>
      </c>
      <c r="C2255" s="1" t="s">
        <v>4941</v>
      </c>
      <c r="D2255" s="1" t="s">
        <v>4705</v>
      </c>
      <c r="E2255" s="1" t="s">
        <v>771</v>
      </c>
      <c r="F2255" s="1" t="s">
        <v>44</v>
      </c>
      <c r="G2255" s="1" t="s">
        <v>49</v>
      </c>
      <c r="H2255">
        <v>1</v>
      </c>
      <c r="I2255" s="1" t="s">
        <v>44</v>
      </c>
      <c r="J2255" s="1" t="s">
        <v>51</v>
      </c>
      <c r="K2255" s="1" t="s">
        <v>51</v>
      </c>
      <c r="L2255" s="1" t="s">
        <v>52</v>
      </c>
      <c r="M2255" s="1" t="s">
        <v>65</v>
      </c>
      <c r="N2255" s="1" t="s">
        <v>274</v>
      </c>
      <c r="P2255" s="1" t="s">
        <v>55</v>
      </c>
      <c r="Q2255" s="1" t="s">
        <v>56</v>
      </c>
    </row>
    <row r="2256" spans="1:17" x14ac:dyDescent="0.25">
      <c r="A2256" s="1" t="s">
        <v>4942</v>
      </c>
      <c r="B2256" s="1" t="s">
        <v>4943</v>
      </c>
      <c r="C2256" s="1" t="s">
        <v>4944</v>
      </c>
      <c r="D2256" s="1" t="s">
        <v>4656</v>
      </c>
      <c r="E2256" s="1" t="s">
        <v>771</v>
      </c>
      <c r="F2256" s="1" t="s">
        <v>44</v>
      </c>
      <c r="G2256" s="1" t="s">
        <v>49</v>
      </c>
      <c r="H2256">
        <v>1</v>
      </c>
      <c r="I2256" s="1" t="s">
        <v>44</v>
      </c>
      <c r="J2256" s="1" t="s">
        <v>51</v>
      </c>
      <c r="K2256" s="1" t="s">
        <v>51</v>
      </c>
      <c r="L2256" s="1" t="s">
        <v>52</v>
      </c>
      <c r="M2256" s="1" t="s">
        <v>65</v>
      </c>
      <c r="N2256" s="1" t="s">
        <v>54</v>
      </c>
      <c r="P2256" s="1" t="s">
        <v>302</v>
      </c>
      <c r="Q2256" s="1" t="s">
        <v>122</v>
      </c>
    </row>
    <row r="2257" spans="1:17" x14ac:dyDescent="0.25">
      <c r="A2257" s="1" t="s">
        <v>4945</v>
      </c>
      <c r="B2257" s="1" t="s">
        <v>4946</v>
      </c>
      <c r="C2257" s="1" t="s">
        <v>4947</v>
      </c>
      <c r="D2257" s="1" t="s">
        <v>4630</v>
      </c>
      <c r="E2257" s="1" t="s">
        <v>771</v>
      </c>
      <c r="F2257" s="1" t="s">
        <v>44</v>
      </c>
      <c r="G2257" s="1" t="s">
        <v>49</v>
      </c>
      <c r="H2257">
        <v>1</v>
      </c>
      <c r="I2257" s="1" t="s">
        <v>44</v>
      </c>
      <c r="J2257" s="1" t="s">
        <v>51</v>
      </c>
      <c r="K2257" s="1" t="s">
        <v>51</v>
      </c>
      <c r="L2257" s="1" t="s">
        <v>52</v>
      </c>
      <c r="M2257" s="1" t="s">
        <v>168</v>
      </c>
      <c r="N2257" s="1" t="s">
        <v>194</v>
      </c>
      <c r="O2257" s="1" t="s">
        <v>4951</v>
      </c>
      <c r="P2257" s="1" t="s">
        <v>302</v>
      </c>
      <c r="Q2257" s="1" t="s">
        <v>56</v>
      </c>
    </row>
    <row r="2258" spans="1:17" x14ac:dyDescent="0.25">
      <c r="A2258" s="1" t="s">
        <v>4945</v>
      </c>
      <c r="B2258" s="1" t="s">
        <v>4946</v>
      </c>
      <c r="C2258" s="1" t="s">
        <v>4947</v>
      </c>
      <c r="D2258" s="1" t="s">
        <v>4630</v>
      </c>
      <c r="E2258" s="1" t="s">
        <v>771</v>
      </c>
      <c r="F2258" s="1" t="s">
        <v>44</v>
      </c>
      <c r="G2258" s="1" t="s">
        <v>197</v>
      </c>
      <c r="H2258">
        <v>2</v>
      </c>
      <c r="I2258" s="1" t="s">
        <v>50</v>
      </c>
      <c r="J2258" s="1" t="s">
        <v>51</v>
      </c>
      <c r="K2258" s="1" t="s">
        <v>51</v>
      </c>
      <c r="L2258" s="1" t="s">
        <v>52</v>
      </c>
      <c r="M2258" s="1" t="s">
        <v>168</v>
      </c>
      <c r="N2258" s="1" t="s">
        <v>194</v>
      </c>
      <c r="O2258" s="1" t="s">
        <v>4951</v>
      </c>
      <c r="P2258" s="1" t="s">
        <v>302</v>
      </c>
      <c r="Q2258" s="1" t="s">
        <v>56</v>
      </c>
    </row>
    <row r="2259" spans="1:17" x14ac:dyDescent="0.25">
      <c r="A2259" s="1" t="s">
        <v>4945</v>
      </c>
      <c r="B2259" s="1" t="s">
        <v>4946</v>
      </c>
      <c r="C2259" s="1" t="s">
        <v>4947</v>
      </c>
      <c r="D2259" s="1" t="s">
        <v>4630</v>
      </c>
      <c r="E2259" s="1" t="s">
        <v>771</v>
      </c>
      <c r="F2259" s="1" t="s">
        <v>44</v>
      </c>
      <c r="G2259" s="1" t="s">
        <v>196</v>
      </c>
      <c r="H2259">
        <v>1</v>
      </c>
      <c r="I2259" s="1" t="s">
        <v>50</v>
      </c>
      <c r="J2259" s="1" t="s">
        <v>51</v>
      </c>
      <c r="K2259" s="1" t="s">
        <v>51</v>
      </c>
      <c r="L2259" s="1" t="s">
        <v>52</v>
      </c>
      <c r="M2259" s="1" t="s">
        <v>168</v>
      </c>
      <c r="N2259" s="1" t="s">
        <v>194</v>
      </c>
      <c r="O2259" s="1" t="s">
        <v>4951</v>
      </c>
      <c r="P2259" s="1" t="s">
        <v>302</v>
      </c>
      <c r="Q2259" s="1" t="s">
        <v>56</v>
      </c>
    </row>
    <row r="2260" spans="1:17" x14ac:dyDescent="0.25">
      <c r="A2260" s="1" t="s">
        <v>4952</v>
      </c>
      <c r="B2260" s="1" t="s">
        <v>4953</v>
      </c>
      <c r="C2260" s="1" t="s">
        <v>4954</v>
      </c>
      <c r="D2260" s="1" t="s">
        <v>4428</v>
      </c>
      <c r="E2260" s="1" t="s">
        <v>771</v>
      </c>
      <c r="F2260" s="1" t="s">
        <v>44</v>
      </c>
      <c r="G2260" s="1" t="s">
        <v>49</v>
      </c>
      <c r="H2260">
        <v>1</v>
      </c>
      <c r="I2260" s="1" t="s">
        <v>44</v>
      </c>
      <c r="J2260" s="1" t="s">
        <v>51</v>
      </c>
      <c r="K2260" s="1" t="s">
        <v>51</v>
      </c>
      <c r="L2260" s="1" t="s">
        <v>52</v>
      </c>
      <c r="M2260" s="1" t="s">
        <v>65</v>
      </c>
      <c r="N2260" s="1" t="s">
        <v>194</v>
      </c>
      <c r="O2260" s="1" t="s">
        <v>1793</v>
      </c>
      <c r="P2260" s="1" t="s">
        <v>55</v>
      </c>
      <c r="Q2260" s="1" t="s">
        <v>56</v>
      </c>
    </row>
    <row r="2261" spans="1:17" x14ac:dyDescent="0.25">
      <c r="A2261" s="1" t="s">
        <v>4957</v>
      </c>
      <c r="B2261" s="1" t="s">
        <v>4958</v>
      </c>
      <c r="C2261" s="1" t="s">
        <v>4959</v>
      </c>
      <c r="D2261" s="1" t="s">
        <v>4428</v>
      </c>
      <c r="E2261" s="1" t="s">
        <v>771</v>
      </c>
      <c r="F2261" s="1" t="s">
        <v>44</v>
      </c>
      <c r="G2261" s="1" t="s">
        <v>49</v>
      </c>
      <c r="H2261">
        <v>1</v>
      </c>
      <c r="I2261" s="1" t="s">
        <v>44</v>
      </c>
      <c r="J2261" s="1" t="s">
        <v>51</v>
      </c>
      <c r="K2261" s="1" t="s">
        <v>51</v>
      </c>
      <c r="L2261" s="1" t="s">
        <v>52</v>
      </c>
      <c r="M2261" s="1" t="s">
        <v>53</v>
      </c>
      <c r="N2261" s="1" t="s">
        <v>54</v>
      </c>
      <c r="P2261" s="1" t="s">
        <v>55</v>
      </c>
      <c r="Q2261" s="1" t="s">
        <v>56</v>
      </c>
    </row>
    <row r="2262" spans="1:17" x14ac:dyDescent="0.25">
      <c r="A2262" s="1" t="s">
        <v>4960</v>
      </c>
      <c r="B2262" s="1" t="s">
        <v>4961</v>
      </c>
      <c r="C2262" s="1" t="s">
        <v>4962</v>
      </c>
      <c r="D2262" s="1" t="s">
        <v>4507</v>
      </c>
      <c r="E2262" s="1" t="s">
        <v>771</v>
      </c>
      <c r="F2262" s="1" t="s">
        <v>44</v>
      </c>
      <c r="G2262" s="1" t="s">
        <v>49</v>
      </c>
      <c r="H2262">
        <v>1</v>
      </c>
      <c r="I2262" s="1" t="s">
        <v>44</v>
      </c>
      <c r="J2262" s="1" t="s">
        <v>51</v>
      </c>
      <c r="K2262" s="1" t="s">
        <v>51</v>
      </c>
      <c r="L2262" s="1" t="s">
        <v>52</v>
      </c>
      <c r="M2262" s="1" t="s">
        <v>65</v>
      </c>
      <c r="N2262" s="1" t="s">
        <v>274</v>
      </c>
      <c r="P2262" s="1" t="s">
        <v>302</v>
      </c>
      <c r="Q2262" s="1" t="s">
        <v>56</v>
      </c>
    </row>
    <row r="2263" spans="1:17" x14ac:dyDescent="0.25">
      <c r="A2263" s="1" t="s">
        <v>4960</v>
      </c>
      <c r="B2263" s="1" t="s">
        <v>4961</v>
      </c>
      <c r="C2263" s="1" t="s">
        <v>4962</v>
      </c>
      <c r="D2263" s="1" t="s">
        <v>4507</v>
      </c>
      <c r="E2263" s="1" t="s">
        <v>771</v>
      </c>
      <c r="F2263" s="1" t="s">
        <v>44</v>
      </c>
      <c r="G2263" s="1" t="s">
        <v>197</v>
      </c>
      <c r="H2263">
        <v>2</v>
      </c>
      <c r="I2263" s="1" t="s">
        <v>50</v>
      </c>
      <c r="J2263" s="1" t="s">
        <v>51</v>
      </c>
      <c r="K2263" s="1" t="s">
        <v>51</v>
      </c>
      <c r="L2263" s="1" t="s">
        <v>52</v>
      </c>
      <c r="M2263" s="1" t="s">
        <v>65</v>
      </c>
      <c r="N2263" s="1" t="s">
        <v>274</v>
      </c>
      <c r="P2263" s="1" t="s">
        <v>302</v>
      </c>
      <c r="Q2263" s="1" t="s">
        <v>56</v>
      </c>
    </row>
    <row r="2264" spans="1:17" x14ac:dyDescent="0.25">
      <c r="A2264" s="1" t="s">
        <v>4964</v>
      </c>
      <c r="B2264" s="1" t="s">
        <v>4965</v>
      </c>
      <c r="C2264" s="1" t="s">
        <v>4966</v>
      </c>
      <c r="D2264" s="1" t="s">
        <v>4630</v>
      </c>
      <c r="E2264" s="1" t="s">
        <v>771</v>
      </c>
      <c r="F2264" s="1" t="s">
        <v>44</v>
      </c>
      <c r="G2264" s="1" t="s">
        <v>49</v>
      </c>
      <c r="H2264">
        <v>1</v>
      </c>
      <c r="I2264" s="1" t="s">
        <v>44</v>
      </c>
      <c r="J2264" s="1" t="s">
        <v>51</v>
      </c>
      <c r="K2264" s="1" t="s">
        <v>51</v>
      </c>
      <c r="L2264" s="1" t="s">
        <v>52</v>
      </c>
      <c r="M2264" s="1" t="s">
        <v>168</v>
      </c>
      <c r="N2264" s="1" t="s">
        <v>274</v>
      </c>
      <c r="P2264" s="1" t="s">
        <v>302</v>
      </c>
      <c r="Q2264" s="1" t="s">
        <v>56</v>
      </c>
    </row>
    <row r="2265" spans="1:17" x14ac:dyDescent="0.25">
      <c r="A2265" s="1" t="s">
        <v>4964</v>
      </c>
      <c r="B2265" s="1" t="s">
        <v>4965</v>
      </c>
      <c r="C2265" s="1" t="s">
        <v>4966</v>
      </c>
      <c r="D2265" s="1" t="s">
        <v>4630</v>
      </c>
      <c r="E2265" s="1" t="s">
        <v>771</v>
      </c>
      <c r="F2265" s="1" t="s">
        <v>44</v>
      </c>
      <c r="G2265" s="1" t="s">
        <v>197</v>
      </c>
      <c r="H2265">
        <v>1</v>
      </c>
      <c r="I2265" s="1" t="s">
        <v>50</v>
      </c>
      <c r="J2265" s="1" t="s">
        <v>51</v>
      </c>
      <c r="K2265" s="1" t="s">
        <v>51</v>
      </c>
      <c r="L2265" s="1" t="s">
        <v>52</v>
      </c>
      <c r="M2265" s="1" t="s">
        <v>168</v>
      </c>
      <c r="N2265" s="1" t="s">
        <v>274</v>
      </c>
      <c r="P2265" s="1" t="s">
        <v>302</v>
      </c>
      <c r="Q2265" s="1" t="s">
        <v>56</v>
      </c>
    </row>
    <row r="2266" spans="1:17" x14ac:dyDescent="0.25">
      <c r="A2266" s="1" t="s">
        <v>4967</v>
      </c>
      <c r="B2266" s="1" t="s">
        <v>4968</v>
      </c>
      <c r="C2266" s="1" t="s">
        <v>4969</v>
      </c>
      <c r="D2266" s="1" t="s">
        <v>4705</v>
      </c>
      <c r="E2266" s="1" t="s">
        <v>771</v>
      </c>
      <c r="F2266" s="1" t="s">
        <v>44</v>
      </c>
      <c r="G2266" s="1" t="s">
        <v>49</v>
      </c>
      <c r="H2266">
        <v>1</v>
      </c>
      <c r="I2266" s="1" t="s">
        <v>44</v>
      </c>
      <c r="J2266" s="1" t="s">
        <v>183</v>
      </c>
      <c r="K2266" s="1" t="s">
        <v>184</v>
      </c>
      <c r="L2266" s="1" t="s">
        <v>52</v>
      </c>
      <c r="M2266" s="1" t="s">
        <v>168</v>
      </c>
      <c r="N2266" s="1" t="s">
        <v>194</v>
      </c>
      <c r="O2266" s="1" t="s">
        <v>4621</v>
      </c>
      <c r="P2266" s="1" t="s">
        <v>356</v>
      </c>
      <c r="Q2266" s="1" t="s">
        <v>122</v>
      </c>
    </row>
    <row r="2267" spans="1:17" x14ac:dyDescent="0.25">
      <c r="A2267" s="1" t="s">
        <v>4967</v>
      </c>
      <c r="B2267" s="1" t="s">
        <v>4968</v>
      </c>
      <c r="C2267" s="1" t="s">
        <v>4969</v>
      </c>
      <c r="D2267" s="1" t="s">
        <v>4705</v>
      </c>
      <c r="E2267" s="1" t="s">
        <v>771</v>
      </c>
      <c r="F2267" s="1" t="s">
        <v>44</v>
      </c>
      <c r="G2267" s="1" t="s">
        <v>197</v>
      </c>
      <c r="H2267">
        <v>1</v>
      </c>
      <c r="I2267" s="1" t="s">
        <v>50</v>
      </c>
      <c r="J2267" s="1" t="s">
        <v>183</v>
      </c>
      <c r="K2267" s="1" t="s">
        <v>184</v>
      </c>
      <c r="L2267" s="1" t="s">
        <v>52</v>
      </c>
      <c r="M2267" s="1" t="s">
        <v>168</v>
      </c>
      <c r="N2267" s="1" t="s">
        <v>194</v>
      </c>
      <c r="O2267" s="1" t="s">
        <v>4621</v>
      </c>
      <c r="P2267" s="1" t="s">
        <v>356</v>
      </c>
      <c r="Q2267" s="1" t="s">
        <v>122</v>
      </c>
    </row>
    <row r="2268" spans="1:17" x14ac:dyDescent="0.25">
      <c r="A2268" s="1" t="s">
        <v>4970</v>
      </c>
      <c r="B2268" s="1" t="s">
        <v>4971</v>
      </c>
      <c r="C2268" s="1" t="s">
        <v>4972</v>
      </c>
      <c r="D2268" s="1" t="s">
        <v>4656</v>
      </c>
      <c r="E2268" s="1" t="s">
        <v>771</v>
      </c>
      <c r="F2268" s="1" t="s">
        <v>44</v>
      </c>
      <c r="G2268" s="1" t="s">
        <v>49</v>
      </c>
      <c r="H2268">
        <v>1</v>
      </c>
      <c r="I2268" s="1" t="s">
        <v>44</v>
      </c>
      <c r="J2268" s="1" t="s">
        <v>51</v>
      </c>
      <c r="K2268" s="1" t="s">
        <v>51</v>
      </c>
      <c r="L2268" s="1" t="s">
        <v>52</v>
      </c>
      <c r="M2268" s="1" t="s">
        <v>168</v>
      </c>
      <c r="N2268" s="1" t="s">
        <v>194</v>
      </c>
      <c r="O2268" s="1" t="s">
        <v>4951</v>
      </c>
      <c r="P2268" s="1" t="s">
        <v>55</v>
      </c>
      <c r="Q2268" s="1" t="s">
        <v>56</v>
      </c>
    </row>
    <row r="2269" spans="1:17" x14ac:dyDescent="0.25">
      <c r="A2269" s="1" t="s">
        <v>4973</v>
      </c>
      <c r="B2269" s="1" t="s">
        <v>4974</v>
      </c>
      <c r="C2269" s="1" t="s">
        <v>4975</v>
      </c>
      <c r="D2269" s="1" t="s">
        <v>4507</v>
      </c>
      <c r="E2269" s="1" t="s">
        <v>771</v>
      </c>
      <c r="F2269" s="1" t="s">
        <v>44</v>
      </c>
      <c r="G2269" s="1" t="s">
        <v>49</v>
      </c>
      <c r="H2269">
        <v>1</v>
      </c>
      <c r="I2269" s="1" t="s">
        <v>44</v>
      </c>
      <c r="J2269" s="1" t="s">
        <v>51</v>
      </c>
      <c r="K2269" s="1" t="s">
        <v>51</v>
      </c>
      <c r="L2269" s="1" t="s">
        <v>52</v>
      </c>
      <c r="M2269" s="1" t="s">
        <v>65</v>
      </c>
      <c r="N2269" s="1" t="s">
        <v>194</v>
      </c>
      <c r="O2269" s="1" t="s">
        <v>4931</v>
      </c>
      <c r="P2269" s="1" t="s">
        <v>302</v>
      </c>
      <c r="Q2269" s="1" t="s">
        <v>56</v>
      </c>
    </row>
    <row r="2270" spans="1:17" x14ac:dyDescent="0.25">
      <c r="A2270" s="1" t="s">
        <v>4976</v>
      </c>
      <c r="B2270" s="1" t="s">
        <v>4977</v>
      </c>
      <c r="C2270" s="1" t="s">
        <v>4978</v>
      </c>
      <c r="D2270" s="1" t="s">
        <v>4630</v>
      </c>
      <c r="E2270" s="1" t="s">
        <v>771</v>
      </c>
      <c r="F2270" s="1" t="s">
        <v>44</v>
      </c>
      <c r="G2270" s="1" t="s">
        <v>49</v>
      </c>
      <c r="H2270">
        <v>1</v>
      </c>
      <c r="I2270" s="1" t="s">
        <v>44</v>
      </c>
      <c r="J2270" s="1" t="s">
        <v>51</v>
      </c>
      <c r="K2270" s="1" t="s">
        <v>51</v>
      </c>
      <c r="L2270" s="1" t="s">
        <v>52</v>
      </c>
      <c r="M2270" s="1" t="s">
        <v>168</v>
      </c>
      <c r="N2270" s="1" t="s">
        <v>194</v>
      </c>
      <c r="O2270" s="1" t="s">
        <v>4951</v>
      </c>
      <c r="P2270" s="1" t="s">
        <v>302</v>
      </c>
      <c r="Q2270" s="1" t="s">
        <v>56</v>
      </c>
    </row>
    <row r="2271" spans="1:17" x14ac:dyDescent="0.25">
      <c r="A2271" s="1" t="s">
        <v>4976</v>
      </c>
      <c r="B2271" s="1" t="s">
        <v>4977</v>
      </c>
      <c r="C2271" s="1" t="s">
        <v>4978</v>
      </c>
      <c r="D2271" s="1" t="s">
        <v>4630</v>
      </c>
      <c r="E2271" s="1" t="s">
        <v>771</v>
      </c>
      <c r="F2271" s="1" t="s">
        <v>44</v>
      </c>
      <c r="G2271" s="1" t="s">
        <v>197</v>
      </c>
      <c r="H2271">
        <v>2</v>
      </c>
      <c r="I2271" s="1" t="s">
        <v>50</v>
      </c>
      <c r="J2271" s="1" t="s">
        <v>51</v>
      </c>
      <c r="K2271" s="1" t="s">
        <v>51</v>
      </c>
      <c r="L2271" s="1" t="s">
        <v>52</v>
      </c>
      <c r="M2271" s="1" t="s">
        <v>168</v>
      </c>
      <c r="N2271" s="1" t="s">
        <v>194</v>
      </c>
      <c r="O2271" s="1" t="s">
        <v>4951</v>
      </c>
      <c r="P2271" s="1" t="s">
        <v>302</v>
      </c>
      <c r="Q2271" s="1" t="s">
        <v>56</v>
      </c>
    </row>
    <row r="2272" spans="1:17" x14ac:dyDescent="0.25">
      <c r="A2272" s="1" t="s">
        <v>4976</v>
      </c>
      <c r="B2272" s="1" t="s">
        <v>4977</v>
      </c>
      <c r="C2272" s="1" t="s">
        <v>4978</v>
      </c>
      <c r="D2272" s="1" t="s">
        <v>4630</v>
      </c>
      <c r="E2272" s="1" t="s">
        <v>771</v>
      </c>
      <c r="F2272" s="1" t="s">
        <v>44</v>
      </c>
      <c r="G2272" s="1" t="s">
        <v>196</v>
      </c>
      <c r="H2272">
        <v>1</v>
      </c>
      <c r="I2272" s="1" t="s">
        <v>50</v>
      </c>
      <c r="J2272" s="1" t="s">
        <v>51</v>
      </c>
      <c r="K2272" s="1" t="s">
        <v>51</v>
      </c>
      <c r="L2272" s="1" t="s">
        <v>52</v>
      </c>
      <c r="M2272" s="1" t="s">
        <v>168</v>
      </c>
      <c r="N2272" s="1" t="s">
        <v>194</v>
      </c>
      <c r="O2272" s="1" t="s">
        <v>4951</v>
      </c>
      <c r="P2272" s="1" t="s">
        <v>302</v>
      </c>
      <c r="Q2272" s="1" t="s">
        <v>56</v>
      </c>
    </row>
    <row r="2273" spans="1:17" x14ac:dyDescent="0.25">
      <c r="A2273" s="1" t="s">
        <v>4980</v>
      </c>
      <c r="B2273" s="1" t="s">
        <v>4981</v>
      </c>
      <c r="C2273" s="1" t="s">
        <v>4982</v>
      </c>
      <c r="D2273" s="1" t="s">
        <v>4428</v>
      </c>
      <c r="E2273" s="1" t="s">
        <v>771</v>
      </c>
      <c r="F2273" s="1" t="s">
        <v>44</v>
      </c>
      <c r="G2273" s="1" t="s">
        <v>49</v>
      </c>
      <c r="H2273">
        <v>1</v>
      </c>
      <c r="I2273" s="1" t="s">
        <v>44</v>
      </c>
      <c r="J2273" s="1" t="s">
        <v>51</v>
      </c>
      <c r="K2273" s="1" t="s">
        <v>51</v>
      </c>
      <c r="L2273" s="1" t="s">
        <v>52</v>
      </c>
      <c r="M2273" s="1" t="s">
        <v>53</v>
      </c>
      <c r="N2273" s="1" t="s">
        <v>274</v>
      </c>
      <c r="P2273" s="1" t="s">
        <v>55</v>
      </c>
      <c r="Q2273" s="1" t="s">
        <v>56</v>
      </c>
    </row>
    <row r="2274" spans="1:17" x14ac:dyDescent="0.25">
      <c r="A2274" s="1" t="s">
        <v>4980</v>
      </c>
      <c r="B2274" s="1" t="s">
        <v>4981</v>
      </c>
      <c r="C2274" s="1" t="s">
        <v>4982</v>
      </c>
      <c r="D2274" s="1" t="s">
        <v>4428</v>
      </c>
      <c r="E2274" s="1" t="s">
        <v>771</v>
      </c>
      <c r="F2274" s="1" t="s">
        <v>44</v>
      </c>
      <c r="G2274" s="1" t="s">
        <v>196</v>
      </c>
      <c r="H2274">
        <v>1</v>
      </c>
      <c r="I2274" s="1" t="s">
        <v>50</v>
      </c>
      <c r="J2274" s="1" t="s">
        <v>51</v>
      </c>
      <c r="K2274" s="1" t="s">
        <v>51</v>
      </c>
      <c r="L2274" s="1" t="s">
        <v>52</v>
      </c>
      <c r="M2274" s="1" t="s">
        <v>53</v>
      </c>
      <c r="N2274" s="1" t="s">
        <v>274</v>
      </c>
      <c r="P2274" s="1" t="s">
        <v>55</v>
      </c>
      <c r="Q2274" s="1" t="s">
        <v>56</v>
      </c>
    </row>
    <row r="2275" spans="1:17" x14ac:dyDescent="0.25">
      <c r="A2275" s="1" t="s">
        <v>4983</v>
      </c>
      <c r="B2275" s="1" t="s">
        <v>4984</v>
      </c>
      <c r="C2275" s="1" t="s">
        <v>4985</v>
      </c>
      <c r="D2275" s="1" t="s">
        <v>4507</v>
      </c>
      <c r="E2275" s="1" t="s">
        <v>771</v>
      </c>
      <c r="F2275" s="1" t="s">
        <v>44</v>
      </c>
      <c r="G2275" s="1" t="s">
        <v>49</v>
      </c>
      <c r="H2275">
        <v>1</v>
      </c>
      <c r="I2275" s="1" t="s">
        <v>44</v>
      </c>
      <c r="J2275" s="1" t="s">
        <v>51</v>
      </c>
      <c r="K2275" s="1" t="s">
        <v>51</v>
      </c>
      <c r="L2275" s="1" t="s">
        <v>52</v>
      </c>
      <c r="M2275" s="1" t="s">
        <v>53</v>
      </c>
      <c r="N2275" s="1" t="s">
        <v>54</v>
      </c>
      <c r="P2275" s="1" t="s">
        <v>55</v>
      </c>
      <c r="Q2275" s="1" t="s">
        <v>56</v>
      </c>
    </row>
    <row r="2276" spans="1:17" x14ac:dyDescent="0.25">
      <c r="A2276" s="1" t="s">
        <v>4986</v>
      </c>
      <c r="B2276" s="1" t="s">
        <v>4987</v>
      </c>
      <c r="C2276" s="1" t="s">
        <v>4988</v>
      </c>
      <c r="D2276" s="1" t="s">
        <v>4507</v>
      </c>
      <c r="E2276" s="1" t="s">
        <v>771</v>
      </c>
      <c r="F2276" s="1" t="s">
        <v>44</v>
      </c>
      <c r="G2276" s="1" t="s">
        <v>49</v>
      </c>
      <c r="H2276">
        <v>1</v>
      </c>
      <c r="I2276" s="1" t="s">
        <v>44</v>
      </c>
      <c r="J2276" s="1" t="s">
        <v>51</v>
      </c>
      <c r="K2276" s="1" t="s">
        <v>51</v>
      </c>
      <c r="L2276" s="1" t="s">
        <v>52</v>
      </c>
      <c r="M2276" s="1" t="s">
        <v>65</v>
      </c>
      <c r="N2276" s="1" t="s">
        <v>274</v>
      </c>
      <c r="P2276" s="1" t="s">
        <v>55</v>
      </c>
      <c r="Q2276" s="1" t="s">
        <v>56</v>
      </c>
    </row>
    <row r="2277" spans="1:17" x14ac:dyDescent="0.25">
      <c r="A2277" s="1" t="s">
        <v>4989</v>
      </c>
      <c r="B2277" s="1" t="s">
        <v>4990</v>
      </c>
      <c r="C2277" s="1" t="s">
        <v>4991</v>
      </c>
      <c r="D2277" s="1" t="s">
        <v>4617</v>
      </c>
      <c r="E2277" s="1" t="s">
        <v>771</v>
      </c>
      <c r="F2277" s="1" t="s">
        <v>44</v>
      </c>
      <c r="G2277" s="1" t="s">
        <v>49</v>
      </c>
      <c r="H2277">
        <v>1</v>
      </c>
      <c r="I2277" s="1" t="s">
        <v>44</v>
      </c>
      <c r="J2277" s="1" t="s">
        <v>51</v>
      </c>
      <c r="K2277" s="1" t="s">
        <v>51</v>
      </c>
      <c r="L2277" s="1" t="s">
        <v>52</v>
      </c>
      <c r="M2277" s="1" t="s">
        <v>53</v>
      </c>
      <c r="N2277" s="1" t="s">
        <v>194</v>
      </c>
      <c r="O2277" s="1" t="s">
        <v>4992</v>
      </c>
      <c r="P2277" s="1" t="s">
        <v>55</v>
      </c>
      <c r="Q2277" s="1" t="s">
        <v>56</v>
      </c>
    </row>
    <row r="2278" spans="1:17" x14ac:dyDescent="0.25">
      <c r="A2278" s="1" t="s">
        <v>4993</v>
      </c>
      <c r="B2278" s="1" t="s">
        <v>4994</v>
      </c>
      <c r="C2278" s="1" t="s">
        <v>4995</v>
      </c>
      <c r="D2278" s="1" t="s">
        <v>4996</v>
      </c>
      <c r="E2278" s="1" t="s">
        <v>771</v>
      </c>
      <c r="F2278" s="1" t="s">
        <v>44</v>
      </c>
      <c r="G2278" s="1" t="s">
        <v>49</v>
      </c>
      <c r="H2278">
        <v>1</v>
      </c>
      <c r="I2278" s="1" t="s">
        <v>44</v>
      </c>
      <c r="J2278" s="1" t="s">
        <v>51</v>
      </c>
      <c r="K2278" s="1" t="s">
        <v>51</v>
      </c>
      <c r="L2278" s="1" t="s">
        <v>52</v>
      </c>
      <c r="M2278" s="1" t="s">
        <v>65</v>
      </c>
      <c r="N2278" s="1" t="s">
        <v>194</v>
      </c>
      <c r="O2278" s="1" t="s">
        <v>4621</v>
      </c>
      <c r="P2278" s="1" t="s">
        <v>302</v>
      </c>
      <c r="Q2278" s="1" t="s">
        <v>56</v>
      </c>
    </row>
    <row r="2279" spans="1:17" x14ac:dyDescent="0.25">
      <c r="A2279" s="1" t="s">
        <v>4997</v>
      </c>
      <c r="B2279" s="1" t="s">
        <v>4998</v>
      </c>
      <c r="C2279" s="1" t="s">
        <v>4999</v>
      </c>
      <c r="D2279" s="1" t="s">
        <v>4617</v>
      </c>
      <c r="E2279" s="1" t="s">
        <v>771</v>
      </c>
      <c r="F2279" s="1" t="s">
        <v>44</v>
      </c>
      <c r="G2279" s="1" t="s">
        <v>49</v>
      </c>
      <c r="H2279">
        <v>1</v>
      </c>
      <c r="I2279" s="1" t="s">
        <v>44</v>
      </c>
      <c r="J2279" s="1" t="s">
        <v>51</v>
      </c>
      <c r="K2279" s="1" t="s">
        <v>51</v>
      </c>
      <c r="L2279" s="1" t="s">
        <v>52</v>
      </c>
      <c r="M2279" s="1" t="s">
        <v>53</v>
      </c>
      <c r="N2279" s="1" t="s">
        <v>194</v>
      </c>
      <c r="O2279" s="1" t="s">
        <v>4951</v>
      </c>
      <c r="P2279" s="1" t="s">
        <v>55</v>
      </c>
      <c r="Q2279" s="1" t="s">
        <v>56</v>
      </c>
    </row>
    <row r="2280" spans="1:17" x14ac:dyDescent="0.25">
      <c r="A2280" s="1" t="s">
        <v>4997</v>
      </c>
      <c r="B2280" s="1" t="s">
        <v>4998</v>
      </c>
      <c r="C2280" s="1" t="s">
        <v>4999</v>
      </c>
      <c r="D2280" s="1" t="s">
        <v>4617</v>
      </c>
      <c r="E2280" s="1" t="s">
        <v>771</v>
      </c>
      <c r="F2280" s="1" t="s">
        <v>44</v>
      </c>
      <c r="G2280" s="1" t="s">
        <v>197</v>
      </c>
      <c r="H2280">
        <v>1</v>
      </c>
      <c r="I2280" s="1" t="s">
        <v>50</v>
      </c>
      <c r="J2280" s="1" t="s">
        <v>51</v>
      </c>
      <c r="K2280" s="1" t="s">
        <v>51</v>
      </c>
      <c r="L2280" s="1" t="s">
        <v>52</v>
      </c>
      <c r="M2280" s="1" t="s">
        <v>53</v>
      </c>
      <c r="N2280" s="1" t="s">
        <v>194</v>
      </c>
      <c r="O2280" s="1" t="s">
        <v>4951</v>
      </c>
      <c r="P2280" s="1" t="s">
        <v>55</v>
      </c>
      <c r="Q2280" s="1" t="s">
        <v>56</v>
      </c>
    </row>
    <row r="2281" spans="1:17" x14ac:dyDescent="0.25">
      <c r="A2281" s="1" t="s">
        <v>5001</v>
      </c>
      <c r="B2281" s="1" t="s">
        <v>5002</v>
      </c>
      <c r="C2281" s="1" t="s">
        <v>5003</v>
      </c>
      <c r="D2281" s="1" t="s">
        <v>4507</v>
      </c>
      <c r="E2281" s="1" t="s">
        <v>771</v>
      </c>
      <c r="F2281" s="1" t="s">
        <v>44</v>
      </c>
      <c r="G2281" s="1" t="s">
        <v>49</v>
      </c>
      <c r="H2281">
        <v>1</v>
      </c>
      <c r="I2281" s="1" t="s">
        <v>44</v>
      </c>
      <c r="J2281" s="1" t="s">
        <v>51</v>
      </c>
      <c r="K2281" s="1" t="s">
        <v>51</v>
      </c>
      <c r="L2281" s="1" t="s">
        <v>52</v>
      </c>
      <c r="M2281" s="1" t="s">
        <v>65</v>
      </c>
      <c r="N2281" s="1" t="s">
        <v>194</v>
      </c>
      <c r="O2281" s="1" t="s">
        <v>4857</v>
      </c>
      <c r="P2281" s="1" t="s">
        <v>302</v>
      </c>
      <c r="Q2281" s="1" t="s">
        <v>56</v>
      </c>
    </row>
    <row r="2282" spans="1:17" x14ac:dyDescent="0.25">
      <c r="A2282" s="1" t="s">
        <v>5001</v>
      </c>
      <c r="B2282" s="1" t="s">
        <v>5002</v>
      </c>
      <c r="C2282" s="1" t="s">
        <v>5003</v>
      </c>
      <c r="D2282" s="1" t="s">
        <v>4507</v>
      </c>
      <c r="E2282" s="1" t="s">
        <v>771</v>
      </c>
      <c r="F2282" s="1" t="s">
        <v>44</v>
      </c>
      <c r="G2282" s="1" t="s">
        <v>197</v>
      </c>
      <c r="H2282">
        <v>1</v>
      </c>
      <c r="I2282" s="1" t="s">
        <v>50</v>
      </c>
      <c r="J2282" s="1" t="s">
        <v>51</v>
      </c>
      <c r="K2282" s="1" t="s">
        <v>51</v>
      </c>
      <c r="L2282" s="1" t="s">
        <v>52</v>
      </c>
      <c r="M2282" s="1" t="s">
        <v>65</v>
      </c>
      <c r="N2282" s="1" t="s">
        <v>194</v>
      </c>
      <c r="O2282" s="1" t="s">
        <v>4857</v>
      </c>
      <c r="P2282" s="1" t="s">
        <v>302</v>
      </c>
      <c r="Q2282" s="1" t="s">
        <v>56</v>
      </c>
    </row>
    <row r="2283" spans="1:17" x14ac:dyDescent="0.25">
      <c r="A2283" s="1" t="s">
        <v>5004</v>
      </c>
      <c r="B2283" s="1" t="s">
        <v>5005</v>
      </c>
      <c r="C2283" s="1" t="s">
        <v>5006</v>
      </c>
      <c r="D2283" s="1" t="s">
        <v>4428</v>
      </c>
      <c r="E2283" s="1" t="s">
        <v>771</v>
      </c>
      <c r="F2283" s="1" t="s">
        <v>44</v>
      </c>
      <c r="G2283" s="1" t="s">
        <v>49</v>
      </c>
      <c r="H2283">
        <v>1</v>
      </c>
      <c r="I2283" s="1" t="s">
        <v>44</v>
      </c>
      <c r="J2283" s="1" t="s">
        <v>51</v>
      </c>
      <c r="K2283" s="1" t="s">
        <v>51</v>
      </c>
      <c r="L2283" s="1" t="s">
        <v>52</v>
      </c>
      <c r="M2283" s="1" t="s">
        <v>168</v>
      </c>
      <c r="N2283" s="1" t="s">
        <v>274</v>
      </c>
      <c r="P2283" s="1" t="s">
        <v>55</v>
      </c>
      <c r="Q2283" s="1" t="s">
        <v>56</v>
      </c>
    </row>
    <row r="2284" spans="1:17" x14ac:dyDescent="0.25">
      <c r="A2284" s="1" t="s">
        <v>5007</v>
      </c>
      <c r="B2284" s="1" t="s">
        <v>5008</v>
      </c>
      <c r="C2284" s="1" t="s">
        <v>5009</v>
      </c>
      <c r="D2284" s="1" t="s">
        <v>4428</v>
      </c>
      <c r="E2284" s="1" t="s">
        <v>771</v>
      </c>
      <c r="F2284" s="1" t="s">
        <v>44</v>
      </c>
      <c r="G2284" s="1" t="s">
        <v>49</v>
      </c>
      <c r="H2284">
        <v>1</v>
      </c>
      <c r="I2284" s="1" t="s">
        <v>44</v>
      </c>
      <c r="J2284" s="1" t="s">
        <v>51</v>
      </c>
      <c r="K2284" s="1" t="s">
        <v>51</v>
      </c>
      <c r="L2284" s="1" t="s">
        <v>52</v>
      </c>
      <c r="M2284" s="1" t="s">
        <v>168</v>
      </c>
      <c r="N2284" s="1" t="s">
        <v>194</v>
      </c>
      <c r="O2284" s="1" t="s">
        <v>4951</v>
      </c>
      <c r="P2284" s="1" t="s">
        <v>55</v>
      </c>
      <c r="Q2284" s="1" t="s">
        <v>56</v>
      </c>
    </row>
    <row r="2285" spans="1:17" x14ac:dyDescent="0.25">
      <c r="A2285" s="1" t="s">
        <v>5011</v>
      </c>
      <c r="B2285" s="1" t="s">
        <v>5012</v>
      </c>
      <c r="C2285" s="1" t="s">
        <v>5013</v>
      </c>
      <c r="D2285" s="1" t="s">
        <v>4617</v>
      </c>
      <c r="E2285" s="1" t="s">
        <v>771</v>
      </c>
      <c r="F2285" s="1" t="s">
        <v>44</v>
      </c>
      <c r="G2285" s="1" t="s">
        <v>49</v>
      </c>
      <c r="H2285">
        <v>1</v>
      </c>
      <c r="I2285" s="1" t="s">
        <v>44</v>
      </c>
      <c r="J2285" s="1" t="s">
        <v>51</v>
      </c>
      <c r="K2285" s="1" t="s">
        <v>51</v>
      </c>
      <c r="L2285" s="1" t="s">
        <v>52</v>
      </c>
      <c r="M2285" s="1" t="s">
        <v>53</v>
      </c>
      <c r="N2285" s="1" t="s">
        <v>274</v>
      </c>
      <c r="P2285" s="1" t="s">
        <v>55</v>
      </c>
      <c r="Q2285" s="1" t="s">
        <v>56</v>
      </c>
    </row>
    <row r="2286" spans="1:17" x14ac:dyDescent="0.25">
      <c r="A2286" s="1" t="s">
        <v>5015</v>
      </c>
      <c r="B2286" s="1" t="s">
        <v>5016</v>
      </c>
      <c r="C2286" s="1" t="s">
        <v>5017</v>
      </c>
      <c r="D2286" s="1" t="s">
        <v>4996</v>
      </c>
      <c r="E2286" s="1" t="s">
        <v>771</v>
      </c>
      <c r="F2286" s="1" t="s">
        <v>44</v>
      </c>
      <c r="G2286" s="1" t="s">
        <v>49</v>
      </c>
      <c r="H2286">
        <v>1</v>
      </c>
      <c r="I2286" s="1" t="s">
        <v>44</v>
      </c>
      <c r="J2286" s="1" t="s">
        <v>51</v>
      </c>
      <c r="K2286" s="1" t="s">
        <v>51</v>
      </c>
      <c r="L2286" s="1" t="s">
        <v>52</v>
      </c>
      <c r="M2286" s="1" t="s">
        <v>65</v>
      </c>
      <c r="N2286" s="1" t="s">
        <v>54</v>
      </c>
      <c r="P2286" s="1" t="s">
        <v>55</v>
      </c>
      <c r="Q2286" s="1" t="s">
        <v>56</v>
      </c>
    </row>
    <row r="2287" spans="1:17" x14ac:dyDescent="0.25">
      <c r="A2287" s="1" t="s">
        <v>5018</v>
      </c>
      <c r="B2287" s="1" t="s">
        <v>5019</v>
      </c>
      <c r="C2287" s="1" t="s">
        <v>5020</v>
      </c>
      <c r="D2287" s="1" t="s">
        <v>4630</v>
      </c>
      <c r="E2287" s="1" t="s">
        <v>771</v>
      </c>
      <c r="F2287" s="1" t="s">
        <v>44</v>
      </c>
      <c r="G2287" s="1" t="s">
        <v>49</v>
      </c>
      <c r="H2287">
        <v>1</v>
      </c>
      <c r="I2287" s="1" t="s">
        <v>44</v>
      </c>
      <c r="J2287" s="1" t="s">
        <v>51</v>
      </c>
      <c r="K2287" s="1" t="s">
        <v>51</v>
      </c>
      <c r="L2287" s="1" t="s">
        <v>52</v>
      </c>
      <c r="M2287" s="1" t="s">
        <v>65</v>
      </c>
      <c r="N2287" s="1" t="s">
        <v>194</v>
      </c>
      <c r="O2287" s="1" t="s">
        <v>2475</v>
      </c>
      <c r="P2287" s="1" t="s">
        <v>55</v>
      </c>
      <c r="Q2287" s="1" t="s">
        <v>56</v>
      </c>
    </row>
    <row r="2288" spans="1:17" x14ac:dyDescent="0.25">
      <c r="A2288" s="1" t="s">
        <v>5023</v>
      </c>
      <c r="B2288" s="1" t="s">
        <v>5024</v>
      </c>
      <c r="C2288" s="1" t="s">
        <v>5025</v>
      </c>
      <c r="D2288" s="1" t="s">
        <v>4771</v>
      </c>
      <c r="E2288" s="1" t="s">
        <v>771</v>
      </c>
      <c r="F2288" s="1" t="s">
        <v>44</v>
      </c>
      <c r="G2288" s="1" t="s">
        <v>49</v>
      </c>
      <c r="H2288">
        <v>1</v>
      </c>
      <c r="I2288" s="1" t="s">
        <v>44</v>
      </c>
      <c r="J2288" s="1" t="s">
        <v>51</v>
      </c>
      <c r="K2288" s="1" t="s">
        <v>51</v>
      </c>
      <c r="L2288" s="1" t="s">
        <v>52</v>
      </c>
      <c r="M2288" s="1" t="s">
        <v>168</v>
      </c>
      <c r="N2288" s="1" t="s">
        <v>194</v>
      </c>
      <c r="O2288" s="1" t="s">
        <v>4951</v>
      </c>
      <c r="P2288" s="1" t="s">
        <v>302</v>
      </c>
      <c r="Q2288" s="1" t="s">
        <v>56</v>
      </c>
    </row>
    <row r="2289" spans="1:17" x14ac:dyDescent="0.25">
      <c r="A2289" s="1" t="s">
        <v>5023</v>
      </c>
      <c r="B2289" s="1" t="s">
        <v>5024</v>
      </c>
      <c r="C2289" s="1" t="s">
        <v>5025</v>
      </c>
      <c r="D2289" s="1" t="s">
        <v>4771</v>
      </c>
      <c r="E2289" s="1" t="s">
        <v>771</v>
      </c>
      <c r="F2289" s="1" t="s">
        <v>44</v>
      </c>
      <c r="G2289" s="1" t="s">
        <v>197</v>
      </c>
      <c r="H2289">
        <v>1</v>
      </c>
      <c r="I2289" s="1" t="s">
        <v>50</v>
      </c>
      <c r="J2289" s="1" t="s">
        <v>51</v>
      </c>
      <c r="K2289" s="1" t="s">
        <v>51</v>
      </c>
      <c r="L2289" s="1" t="s">
        <v>52</v>
      </c>
      <c r="M2289" s="1" t="s">
        <v>168</v>
      </c>
      <c r="N2289" s="1" t="s">
        <v>194</v>
      </c>
      <c r="O2289" s="1" t="s">
        <v>4951</v>
      </c>
      <c r="P2289" s="1" t="s">
        <v>302</v>
      </c>
      <c r="Q2289" s="1" t="s">
        <v>56</v>
      </c>
    </row>
    <row r="2290" spans="1:17" x14ac:dyDescent="0.25">
      <c r="A2290" s="1" t="s">
        <v>5026</v>
      </c>
      <c r="B2290" s="1" t="s">
        <v>5027</v>
      </c>
      <c r="C2290" s="1" t="s">
        <v>5028</v>
      </c>
      <c r="D2290" s="1" t="s">
        <v>4996</v>
      </c>
      <c r="E2290" s="1" t="s">
        <v>771</v>
      </c>
      <c r="F2290" s="1" t="s">
        <v>44</v>
      </c>
      <c r="G2290" s="1" t="s">
        <v>49</v>
      </c>
      <c r="H2290">
        <v>1</v>
      </c>
      <c r="I2290" s="1" t="s">
        <v>44</v>
      </c>
      <c r="J2290" s="1" t="s">
        <v>51</v>
      </c>
      <c r="K2290" s="1" t="s">
        <v>51</v>
      </c>
      <c r="L2290" s="1" t="s">
        <v>52</v>
      </c>
      <c r="M2290" s="1" t="s">
        <v>65</v>
      </c>
      <c r="N2290" s="1" t="s">
        <v>54</v>
      </c>
      <c r="P2290" s="1" t="s">
        <v>302</v>
      </c>
      <c r="Q2290" s="1" t="s">
        <v>56</v>
      </c>
    </row>
    <row r="2291" spans="1:17" x14ac:dyDescent="0.25">
      <c r="A2291" s="1" t="s">
        <v>5029</v>
      </c>
      <c r="B2291" s="1" t="s">
        <v>5030</v>
      </c>
      <c r="C2291" s="1" t="s">
        <v>5031</v>
      </c>
      <c r="D2291" s="1" t="s">
        <v>4428</v>
      </c>
      <c r="E2291" s="1" t="s">
        <v>771</v>
      </c>
      <c r="F2291" s="1" t="s">
        <v>44</v>
      </c>
      <c r="G2291" s="1" t="s">
        <v>49</v>
      </c>
      <c r="H2291">
        <v>1</v>
      </c>
      <c r="I2291" s="1" t="s">
        <v>44</v>
      </c>
      <c r="J2291" s="1" t="s">
        <v>51</v>
      </c>
      <c r="K2291" s="1" t="s">
        <v>51</v>
      </c>
      <c r="L2291" s="1" t="s">
        <v>52</v>
      </c>
      <c r="M2291" s="1" t="s">
        <v>168</v>
      </c>
      <c r="N2291" s="1" t="s">
        <v>194</v>
      </c>
      <c r="O2291" s="1" t="s">
        <v>4951</v>
      </c>
      <c r="P2291" s="1" t="s">
        <v>55</v>
      </c>
      <c r="Q2291" s="1" t="s">
        <v>172</v>
      </c>
    </row>
    <row r="2292" spans="1:17" x14ac:dyDescent="0.25">
      <c r="A2292" s="1" t="s">
        <v>5033</v>
      </c>
      <c r="B2292" s="1" t="s">
        <v>5034</v>
      </c>
      <c r="C2292" s="1" t="s">
        <v>5035</v>
      </c>
      <c r="D2292" s="1" t="s">
        <v>4996</v>
      </c>
      <c r="E2292" s="1" t="s">
        <v>771</v>
      </c>
      <c r="F2292" s="1" t="s">
        <v>44</v>
      </c>
      <c r="G2292" s="1" t="s">
        <v>49</v>
      </c>
      <c r="H2292">
        <v>1</v>
      </c>
      <c r="I2292" s="1" t="s">
        <v>44</v>
      </c>
      <c r="J2292" s="1" t="s">
        <v>51</v>
      </c>
      <c r="K2292" s="1" t="s">
        <v>88</v>
      </c>
      <c r="L2292" s="1" t="s">
        <v>209</v>
      </c>
      <c r="M2292" s="1" t="s">
        <v>53</v>
      </c>
      <c r="N2292" s="1" t="s">
        <v>109</v>
      </c>
      <c r="P2292" s="1" t="s">
        <v>55</v>
      </c>
      <c r="Q2292" s="1" t="s">
        <v>56</v>
      </c>
    </row>
    <row r="2293" spans="1:17" x14ac:dyDescent="0.25">
      <c r="A2293" s="1" t="s">
        <v>5036</v>
      </c>
      <c r="B2293" s="1" t="s">
        <v>5037</v>
      </c>
      <c r="C2293" s="1" t="s">
        <v>5038</v>
      </c>
      <c r="D2293" s="1" t="s">
        <v>4428</v>
      </c>
      <c r="E2293" s="1" t="s">
        <v>771</v>
      </c>
      <c r="F2293" s="1" t="s">
        <v>44</v>
      </c>
      <c r="G2293" s="1" t="s">
        <v>49</v>
      </c>
      <c r="H2293">
        <v>1</v>
      </c>
      <c r="I2293" s="1" t="s">
        <v>44</v>
      </c>
      <c r="J2293" s="1" t="s">
        <v>51</v>
      </c>
      <c r="K2293" s="1" t="s">
        <v>51</v>
      </c>
      <c r="L2293" s="1" t="s">
        <v>52</v>
      </c>
      <c r="M2293" s="1" t="s">
        <v>168</v>
      </c>
      <c r="N2293" s="1" t="s">
        <v>194</v>
      </c>
      <c r="O2293" s="1" t="s">
        <v>4951</v>
      </c>
      <c r="P2293" s="1" t="s">
        <v>302</v>
      </c>
      <c r="Q2293" s="1" t="s">
        <v>56</v>
      </c>
    </row>
    <row r="2294" spans="1:17" x14ac:dyDescent="0.25">
      <c r="A2294" s="1" t="s">
        <v>5036</v>
      </c>
      <c r="B2294" s="1" t="s">
        <v>5037</v>
      </c>
      <c r="C2294" s="1" t="s">
        <v>5038</v>
      </c>
      <c r="D2294" s="1" t="s">
        <v>4428</v>
      </c>
      <c r="E2294" s="1" t="s">
        <v>771</v>
      </c>
      <c r="F2294" s="1" t="s">
        <v>44</v>
      </c>
      <c r="G2294" s="1" t="s">
        <v>196</v>
      </c>
      <c r="H2294">
        <v>1</v>
      </c>
      <c r="I2294" s="1" t="s">
        <v>50</v>
      </c>
      <c r="J2294" s="1" t="s">
        <v>51</v>
      </c>
      <c r="K2294" s="1" t="s">
        <v>51</v>
      </c>
      <c r="L2294" s="1" t="s">
        <v>52</v>
      </c>
      <c r="M2294" s="1" t="s">
        <v>168</v>
      </c>
      <c r="N2294" s="1" t="s">
        <v>194</v>
      </c>
      <c r="O2294" s="1" t="s">
        <v>4951</v>
      </c>
      <c r="P2294" s="1" t="s">
        <v>302</v>
      </c>
      <c r="Q2294" s="1" t="s">
        <v>56</v>
      </c>
    </row>
    <row r="2295" spans="1:17" x14ac:dyDescent="0.25">
      <c r="A2295" s="1" t="s">
        <v>5039</v>
      </c>
      <c r="B2295" s="1" t="s">
        <v>5040</v>
      </c>
      <c r="C2295" s="1" t="s">
        <v>5041</v>
      </c>
      <c r="D2295" s="1" t="s">
        <v>4630</v>
      </c>
      <c r="E2295" s="1" t="s">
        <v>771</v>
      </c>
      <c r="F2295" s="1" t="s">
        <v>44</v>
      </c>
      <c r="G2295" s="1" t="s">
        <v>49</v>
      </c>
      <c r="H2295">
        <v>1</v>
      </c>
      <c r="I2295" s="1" t="s">
        <v>44</v>
      </c>
      <c r="J2295" s="1" t="s">
        <v>51</v>
      </c>
      <c r="K2295" s="1" t="s">
        <v>51</v>
      </c>
      <c r="L2295" s="1" t="s">
        <v>52</v>
      </c>
      <c r="M2295" s="1" t="s">
        <v>65</v>
      </c>
      <c r="N2295" s="1" t="s">
        <v>194</v>
      </c>
      <c r="O2295" s="1" t="s">
        <v>2475</v>
      </c>
      <c r="P2295" s="1" t="s">
        <v>302</v>
      </c>
      <c r="Q2295" s="1" t="s">
        <v>56</v>
      </c>
    </row>
    <row r="2296" spans="1:17" x14ac:dyDescent="0.25">
      <c r="A2296" s="1" t="s">
        <v>5043</v>
      </c>
      <c r="B2296" s="1" t="s">
        <v>5044</v>
      </c>
      <c r="C2296" s="1" t="s">
        <v>5045</v>
      </c>
      <c r="D2296" s="1" t="s">
        <v>4428</v>
      </c>
      <c r="E2296" s="1" t="s">
        <v>771</v>
      </c>
      <c r="F2296" s="1" t="s">
        <v>44</v>
      </c>
      <c r="G2296" s="1" t="s">
        <v>49</v>
      </c>
      <c r="H2296">
        <v>1</v>
      </c>
      <c r="I2296" s="1" t="s">
        <v>44</v>
      </c>
      <c r="J2296" s="1" t="s">
        <v>51</v>
      </c>
      <c r="K2296" s="1" t="s">
        <v>51</v>
      </c>
      <c r="L2296" s="1" t="s">
        <v>52</v>
      </c>
      <c r="M2296" s="1" t="s">
        <v>168</v>
      </c>
      <c r="N2296" s="1" t="s">
        <v>194</v>
      </c>
      <c r="O2296" s="1" t="s">
        <v>4951</v>
      </c>
      <c r="P2296" s="1" t="s">
        <v>302</v>
      </c>
      <c r="Q2296" s="1" t="s">
        <v>56</v>
      </c>
    </row>
    <row r="2297" spans="1:17" x14ac:dyDescent="0.25">
      <c r="A2297" s="1" t="s">
        <v>5043</v>
      </c>
      <c r="B2297" s="1" t="s">
        <v>5044</v>
      </c>
      <c r="C2297" s="1" t="s">
        <v>5045</v>
      </c>
      <c r="D2297" s="1" t="s">
        <v>4428</v>
      </c>
      <c r="E2297" s="1" t="s">
        <v>771</v>
      </c>
      <c r="F2297" s="1" t="s">
        <v>44</v>
      </c>
      <c r="G2297" s="1" t="s">
        <v>197</v>
      </c>
      <c r="H2297">
        <v>1</v>
      </c>
      <c r="I2297" s="1" t="s">
        <v>50</v>
      </c>
      <c r="J2297" s="1" t="s">
        <v>51</v>
      </c>
      <c r="K2297" s="1" t="s">
        <v>51</v>
      </c>
      <c r="L2297" s="1" t="s">
        <v>52</v>
      </c>
      <c r="M2297" s="1" t="s">
        <v>168</v>
      </c>
      <c r="N2297" s="1" t="s">
        <v>194</v>
      </c>
      <c r="O2297" s="1" t="s">
        <v>4951</v>
      </c>
      <c r="P2297" s="1" t="s">
        <v>302</v>
      </c>
      <c r="Q2297" s="1" t="s">
        <v>56</v>
      </c>
    </row>
    <row r="2298" spans="1:17" x14ac:dyDescent="0.25">
      <c r="A2298" s="1" t="s">
        <v>5046</v>
      </c>
      <c r="B2298" s="1" t="s">
        <v>5047</v>
      </c>
      <c r="C2298" s="1" t="s">
        <v>5048</v>
      </c>
      <c r="D2298" s="1" t="s">
        <v>4428</v>
      </c>
      <c r="E2298" s="1" t="s">
        <v>771</v>
      </c>
      <c r="F2298" s="1" t="s">
        <v>44</v>
      </c>
      <c r="G2298" s="1" t="s">
        <v>49</v>
      </c>
      <c r="H2298">
        <v>1</v>
      </c>
      <c r="I2298" s="1" t="s">
        <v>44</v>
      </c>
      <c r="J2298" s="1" t="s">
        <v>51</v>
      </c>
      <c r="K2298" s="1" t="s">
        <v>51</v>
      </c>
      <c r="L2298" s="1" t="s">
        <v>52</v>
      </c>
      <c r="M2298" s="1" t="s">
        <v>168</v>
      </c>
      <c r="N2298" s="1" t="s">
        <v>194</v>
      </c>
      <c r="O2298" s="1" t="s">
        <v>4951</v>
      </c>
      <c r="P2298" s="1" t="s">
        <v>55</v>
      </c>
      <c r="Q2298" s="1" t="s">
        <v>172</v>
      </c>
    </row>
    <row r="2299" spans="1:17" x14ac:dyDescent="0.25">
      <c r="A2299" s="1" t="s">
        <v>5050</v>
      </c>
      <c r="B2299" s="1" t="s">
        <v>5051</v>
      </c>
      <c r="C2299" s="1" t="s">
        <v>5052</v>
      </c>
      <c r="D2299" s="1" t="s">
        <v>4656</v>
      </c>
      <c r="E2299" s="1" t="s">
        <v>771</v>
      </c>
      <c r="F2299" s="1" t="s">
        <v>44</v>
      </c>
      <c r="G2299" s="1" t="s">
        <v>49</v>
      </c>
      <c r="H2299">
        <v>1</v>
      </c>
      <c r="I2299" s="1" t="s">
        <v>44</v>
      </c>
      <c r="J2299" s="1" t="s">
        <v>51</v>
      </c>
      <c r="K2299" s="1" t="s">
        <v>51</v>
      </c>
      <c r="L2299" s="1" t="s">
        <v>52</v>
      </c>
      <c r="M2299" s="1" t="s">
        <v>65</v>
      </c>
      <c r="N2299" s="1" t="s">
        <v>194</v>
      </c>
      <c r="O2299" s="1" t="s">
        <v>2475</v>
      </c>
      <c r="P2299" s="1" t="s">
        <v>55</v>
      </c>
      <c r="Q2299" s="1" t="s">
        <v>56</v>
      </c>
    </row>
    <row r="2300" spans="1:17" x14ac:dyDescent="0.25">
      <c r="A2300" s="1" t="s">
        <v>5055</v>
      </c>
      <c r="B2300" s="1" t="s">
        <v>5056</v>
      </c>
      <c r="C2300" s="1" t="s">
        <v>5057</v>
      </c>
      <c r="D2300" s="1" t="s">
        <v>4996</v>
      </c>
      <c r="E2300" s="1" t="s">
        <v>771</v>
      </c>
      <c r="F2300" s="1" t="s">
        <v>44</v>
      </c>
      <c r="G2300" s="1" t="s">
        <v>49</v>
      </c>
      <c r="H2300">
        <v>1</v>
      </c>
      <c r="I2300" s="1" t="s">
        <v>44</v>
      </c>
      <c r="J2300" s="1" t="s">
        <v>51</v>
      </c>
      <c r="K2300" s="1" t="s">
        <v>51</v>
      </c>
      <c r="L2300" s="1" t="s">
        <v>52</v>
      </c>
      <c r="M2300" s="1" t="s">
        <v>168</v>
      </c>
      <c r="N2300" s="1" t="s">
        <v>274</v>
      </c>
      <c r="P2300" s="1" t="s">
        <v>55</v>
      </c>
      <c r="Q2300" s="1" t="s">
        <v>56</v>
      </c>
    </row>
    <row r="2301" spans="1:17" x14ac:dyDescent="0.25">
      <c r="A2301" s="1" t="s">
        <v>5058</v>
      </c>
      <c r="B2301" s="1" t="s">
        <v>5059</v>
      </c>
      <c r="C2301" s="1" t="s">
        <v>5060</v>
      </c>
      <c r="D2301" s="1" t="s">
        <v>4630</v>
      </c>
      <c r="E2301" s="1" t="s">
        <v>771</v>
      </c>
      <c r="F2301" s="1" t="s">
        <v>44</v>
      </c>
      <c r="G2301" s="1" t="s">
        <v>49</v>
      </c>
      <c r="H2301">
        <v>1</v>
      </c>
      <c r="I2301" s="1" t="s">
        <v>44</v>
      </c>
      <c r="J2301" s="1" t="s">
        <v>51</v>
      </c>
      <c r="K2301" s="1" t="s">
        <v>51</v>
      </c>
      <c r="L2301" s="1" t="s">
        <v>52</v>
      </c>
      <c r="M2301" s="1" t="s">
        <v>65</v>
      </c>
      <c r="N2301" s="1" t="s">
        <v>194</v>
      </c>
      <c r="O2301" s="1" t="s">
        <v>2475</v>
      </c>
      <c r="P2301" s="1" t="s">
        <v>55</v>
      </c>
      <c r="Q2301" s="1" t="s">
        <v>56</v>
      </c>
    </row>
    <row r="2302" spans="1:17" x14ac:dyDescent="0.25">
      <c r="A2302" s="1" t="s">
        <v>5061</v>
      </c>
      <c r="B2302" s="1" t="s">
        <v>5062</v>
      </c>
      <c r="C2302" s="1" t="s">
        <v>5063</v>
      </c>
      <c r="D2302" s="1" t="s">
        <v>4656</v>
      </c>
      <c r="E2302" s="1" t="s">
        <v>771</v>
      </c>
      <c r="F2302" s="1" t="s">
        <v>44</v>
      </c>
      <c r="G2302" s="1" t="s">
        <v>49</v>
      </c>
      <c r="H2302">
        <v>1</v>
      </c>
      <c r="I2302" s="1" t="s">
        <v>44</v>
      </c>
      <c r="J2302" s="1" t="s">
        <v>51</v>
      </c>
      <c r="K2302" s="1" t="s">
        <v>51</v>
      </c>
      <c r="L2302" s="1" t="s">
        <v>52</v>
      </c>
      <c r="M2302" s="1" t="s">
        <v>65</v>
      </c>
      <c r="N2302" s="1" t="s">
        <v>194</v>
      </c>
      <c r="O2302" s="1" t="s">
        <v>2475</v>
      </c>
      <c r="P2302" s="1" t="s">
        <v>55</v>
      </c>
      <c r="Q2302" s="1" t="s">
        <v>56</v>
      </c>
    </row>
    <row r="2303" spans="1:17" x14ac:dyDescent="0.25">
      <c r="A2303" s="1" t="s">
        <v>5064</v>
      </c>
      <c r="B2303" s="1" t="s">
        <v>5065</v>
      </c>
      <c r="C2303" s="1" t="s">
        <v>5066</v>
      </c>
      <c r="D2303" s="1" t="s">
        <v>4428</v>
      </c>
      <c r="E2303" s="1" t="s">
        <v>771</v>
      </c>
      <c r="F2303" s="1" t="s">
        <v>44</v>
      </c>
      <c r="G2303" s="1" t="s">
        <v>49</v>
      </c>
      <c r="H2303">
        <v>1</v>
      </c>
      <c r="I2303" s="1" t="s">
        <v>44</v>
      </c>
      <c r="J2303" s="1" t="s">
        <v>51</v>
      </c>
      <c r="K2303" s="1" t="s">
        <v>51</v>
      </c>
      <c r="L2303" s="1" t="s">
        <v>52</v>
      </c>
      <c r="M2303" s="1" t="s">
        <v>168</v>
      </c>
      <c r="N2303" s="1" t="s">
        <v>194</v>
      </c>
      <c r="O2303" s="1" t="s">
        <v>4951</v>
      </c>
      <c r="P2303" s="1" t="s">
        <v>55</v>
      </c>
      <c r="Q2303" s="1" t="s">
        <v>56</v>
      </c>
    </row>
    <row r="2304" spans="1:17" x14ac:dyDescent="0.25">
      <c r="A2304" s="1" t="s">
        <v>5067</v>
      </c>
      <c r="B2304" s="1" t="s">
        <v>5068</v>
      </c>
      <c r="C2304" s="1" t="s">
        <v>5069</v>
      </c>
      <c r="D2304" s="1" t="s">
        <v>4617</v>
      </c>
      <c r="E2304" s="1" t="s">
        <v>771</v>
      </c>
      <c r="F2304" s="1" t="s">
        <v>44</v>
      </c>
      <c r="G2304" s="1" t="s">
        <v>49</v>
      </c>
      <c r="H2304">
        <v>1</v>
      </c>
      <c r="I2304" s="1" t="s">
        <v>44</v>
      </c>
      <c r="J2304" s="1" t="s">
        <v>51</v>
      </c>
      <c r="K2304" s="1" t="s">
        <v>51</v>
      </c>
      <c r="L2304" s="1" t="s">
        <v>52</v>
      </c>
      <c r="M2304" s="1" t="s">
        <v>65</v>
      </c>
      <c r="N2304" s="1" t="s">
        <v>54</v>
      </c>
      <c r="P2304" s="1" t="s">
        <v>55</v>
      </c>
      <c r="Q2304" s="1" t="s">
        <v>56</v>
      </c>
    </row>
    <row r="2305" spans="1:17" x14ac:dyDescent="0.25">
      <c r="A2305" s="1" t="s">
        <v>5071</v>
      </c>
      <c r="B2305" s="1" t="s">
        <v>5072</v>
      </c>
      <c r="C2305" s="1" t="s">
        <v>5073</v>
      </c>
      <c r="D2305" s="1" t="s">
        <v>4428</v>
      </c>
      <c r="E2305" s="1" t="s">
        <v>771</v>
      </c>
      <c r="F2305" s="1" t="s">
        <v>44</v>
      </c>
      <c r="G2305" s="1" t="s">
        <v>49</v>
      </c>
      <c r="H2305">
        <v>1</v>
      </c>
      <c r="I2305" s="1" t="s">
        <v>44</v>
      </c>
      <c r="J2305" s="1" t="s">
        <v>51</v>
      </c>
      <c r="K2305" s="1" t="s">
        <v>81</v>
      </c>
      <c r="L2305" s="1" t="s">
        <v>52</v>
      </c>
      <c r="M2305" s="1" t="s">
        <v>185</v>
      </c>
      <c r="N2305" s="1" t="s">
        <v>194</v>
      </c>
      <c r="O2305" s="1" t="s">
        <v>2475</v>
      </c>
      <c r="P2305" s="1" t="s">
        <v>356</v>
      </c>
      <c r="Q2305" s="1" t="s">
        <v>56</v>
      </c>
    </row>
    <row r="2306" spans="1:17" x14ac:dyDescent="0.25">
      <c r="A2306" s="1" t="s">
        <v>5071</v>
      </c>
      <c r="B2306" s="1" t="s">
        <v>5072</v>
      </c>
      <c r="C2306" s="1" t="s">
        <v>5073</v>
      </c>
      <c r="D2306" s="1" t="s">
        <v>4428</v>
      </c>
      <c r="E2306" s="1" t="s">
        <v>771</v>
      </c>
      <c r="F2306" s="1" t="s">
        <v>44</v>
      </c>
      <c r="G2306" s="1" t="s">
        <v>197</v>
      </c>
      <c r="H2306">
        <v>1</v>
      </c>
      <c r="I2306" s="1" t="s">
        <v>50</v>
      </c>
      <c r="J2306" s="1" t="s">
        <v>51</v>
      </c>
      <c r="K2306" s="1" t="s">
        <v>81</v>
      </c>
      <c r="L2306" s="1" t="s">
        <v>52</v>
      </c>
      <c r="M2306" s="1" t="s">
        <v>185</v>
      </c>
      <c r="N2306" s="1" t="s">
        <v>194</v>
      </c>
      <c r="O2306" s="1" t="s">
        <v>2475</v>
      </c>
      <c r="P2306" s="1" t="s">
        <v>356</v>
      </c>
      <c r="Q2306" s="1" t="s">
        <v>56</v>
      </c>
    </row>
    <row r="2307" spans="1:17" x14ac:dyDescent="0.25">
      <c r="A2307" s="1" t="s">
        <v>5074</v>
      </c>
      <c r="B2307" s="1" t="s">
        <v>5075</v>
      </c>
      <c r="C2307" s="1" t="s">
        <v>5076</v>
      </c>
      <c r="D2307" s="1" t="s">
        <v>4756</v>
      </c>
      <c r="E2307" s="1" t="s">
        <v>771</v>
      </c>
      <c r="F2307" s="1" t="s">
        <v>44</v>
      </c>
      <c r="G2307" s="1" t="s">
        <v>49</v>
      </c>
      <c r="H2307">
        <v>1</v>
      </c>
      <c r="I2307" s="1" t="s">
        <v>44</v>
      </c>
      <c r="J2307" s="1" t="s">
        <v>51</v>
      </c>
      <c r="K2307" s="1" t="s">
        <v>51</v>
      </c>
      <c r="L2307" s="1" t="s">
        <v>52</v>
      </c>
      <c r="M2307" s="1" t="s">
        <v>168</v>
      </c>
      <c r="N2307" s="1" t="s">
        <v>274</v>
      </c>
      <c r="P2307" s="1" t="s">
        <v>302</v>
      </c>
      <c r="Q2307" s="1" t="s">
        <v>56</v>
      </c>
    </row>
    <row r="2308" spans="1:17" x14ac:dyDescent="0.25">
      <c r="A2308" s="1" t="s">
        <v>5074</v>
      </c>
      <c r="B2308" s="1" t="s">
        <v>5075</v>
      </c>
      <c r="C2308" s="1" t="s">
        <v>5076</v>
      </c>
      <c r="D2308" s="1" t="s">
        <v>4756</v>
      </c>
      <c r="E2308" s="1" t="s">
        <v>771</v>
      </c>
      <c r="F2308" s="1" t="s">
        <v>44</v>
      </c>
      <c r="G2308" s="1" t="s">
        <v>197</v>
      </c>
      <c r="H2308">
        <v>1</v>
      </c>
      <c r="I2308" s="1" t="s">
        <v>50</v>
      </c>
      <c r="J2308" s="1" t="s">
        <v>51</v>
      </c>
      <c r="K2308" s="1" t="s">
        <v>51</v>
      </c>
      <c r="L2308" s="1" t="s">
        <v>52</v>
      </c>
      <c r="M2308" s="1" t="s">
        <v>168</v>
      </c>
      <c r="N2308" s="1" t="s">
        <v>274</v>
      </c>
      <c r="P2308" s="1" t="s">
        <v>302</v>
      </c>
      <c r="Q2308" s="1" t="s">
        <v>56</v>
      </c>
    </row>
    <row r="2309" spans="1:17" x14ac:dyDescent="0.25">
      <c r="A2309" s="1" t="s">
        <v>5074</v>
      </c>
      <c r="B2309" s="1" t="s">
        <v>5075</v>
      </c>
      <c r="C2309" s="1" t="s">
        <v>5076</v>
      </c>
      <c r="D2309" s="1" t="s">
        <v>4756</v>
      </c>
      <c r="E2309" s="1" t="s">
        <v>771</v>
      </c>
      <c r="F2309" s="1" t="s">
        <v>44</v>
      </c>
      <c r="G2309" s="1" t="s">
        <v>196</v>
      </c>
      <c r="H2309">
        <v>1</v>
      </c>
      <c r="I2309" s="1" t="s">
        <v>50</v>
      </c>
      <c r="J2309" s="1" t="s">
        <v>51</v>
      </c>
      <c r="K2309" s="1" t="s">
        <v>51</v>
      </c>
      <c r="L2309" s="1" t="s">
        <v>52</v>
      </c>
      <c r="M2309" s="1" t="s">
        <v>168</v>
      </c>
      <c r="N2309" s="1" t="s">
        <v>274</v>
      </c>
      <c r="P2309" s="1" t="s">
        <v>302</v>
      </c>
      <c r="Q2309" s="1" t="s">
        <v>56</v>
      </c>
    </row>
    <row r="2310" spans="1:17" x14ac:dyDescent="0.25">
      <c r="A2310" s="1" t="s">
        <v>5078</v>
      </c>
      <c r="B2310" s="1" t="s">
        <v>5079</v>
      </c>
      <c r="C2310" s="1" t="s">
        <v>5080</v>
      </c>
      <c r="D2310" s="1" t="s">
        <v>4428</v>
      </c>
      <c r="E2310" s="1" t="s">
        <v>771</v>
      </c>
      <c r="F2310" s="1" t="s">
        <v>44</v>
      </c>
      <c r="G2310" s="1" t="s">
        <v>49</v>
      </c>
      <c r="H2310">
        <v>1</v>
      </c>
      <c r="I2310" s="1" t="s">
        <v>44</v>
      </c>
      <c r="J2310" s="1" t="s">
        <v>51</v>
      </c>
      <c r="K2310" s="1" t="s">
        <v>51</v>
      </c>
      <c r="L2310" s="1" t="s">
        <v>52</v>
      </c>
      <c r="M2310" s="1" t="s">
        <v>5081</v>
      </c>
      <c r="N2310" s="1" t="s">
        <v>194</v>
      </c>
      <c r="O2310" s="1" t="s">
        <v>4951</v>
      </c>
      <c r="P2310" s="1" t="s">
        <v>55</v>
      </c>
      <c r="Q2310" s="1" t="s">
        <v>56</v>
      </c>
    </row>
    <row r="2311" spans="1:17" x14ac:dyDescent="0.25">
      <c r="A2311" s="1" t="s">
        <v>5082</v>
      </c>
      <c r="B2311" s="1" t="s">
        <v>5083</v>
      </c>
      <c r="C2311" s="1" t="s">
        <v>5084</v>
      </c>
      <c r="D2311" s="1" t="s">
        <v>4617</v>
      </c>
      <c r="E2311" s="1" t="s">
        <v>771</v>
      </c>
      <c r="F2311" s="1" t="s">
        <v>44</v>
      </c>
      <c r="G2311" s="1" t="s">
        <v>49</v>
      </c>
      <c r="H2311">
        <v>1</v>
      </c>
      <c r="I2311" s="1" t="s">
        <v>44</v>
      </c>
      <c r="J2311" s="1" t="s">
        <v>51</v>
      </c>
      <c r="K2311" s="1" t="s">
        <v>51</v>
      </c>
      <c r="L2311" s="1" t="s">
        <v>52</v>
      </c>
      <c r="M2311" s="1" t="s">
        <v>65</v>
      </c>
      <c r="N2311" s="1" t="s">
        <v>194</v>
      </c>
      <c r="O2311" s="1" t="s">
        <v>2475</v>
      </c>
      <c r="P2311" s="1" t="s">
        <v>55</v>
      </c>
      <c r="Q2311" s="1" t="s">
        <v>56</v>
      </c>
    </row>
    <row r="2312" spans="1:17" x14ac:dyDescent="0.25">
      <c r="A2312" s="1" t="s">
        <v>5087</v>
      </c>
      <c r="B2312" s="1" t="s">
        <v>5088</v>
      </c>
      <c r="C2312" s="1" t="s">
        <v>5089</v>
      </c>
      <c r="D2312" s="1" t="s">
        <v>4428</v>
      </c>
      <c r="E2312" s="1" t="s">
        <v>771</v>
      </c>
      <c r="F2312" s="1" t="s">
        <v>44</v>
      </c>
      <c r="G2312" s="1" t="s">
        <v>49</v>
      </c>
      <c r="H2312">
        <v>1</v>
      </c>
      <c r="I2312" s="1" t="s">
        <v>44</v>
      </c>
      <c r="J2312" s="1" t="s">
        <v>51</v>
      </c>
      <c r="K2312" s="1" t="s">
        <v>88</v>
      </c>
      <c r="L2312" s="1" t="s">
        <v>52</v>
      </c>
      <c r="M2312" s="1" t="s">
        <v>53</v>
      </c>
      <c r="N2312" s="1" t="s">
        <v>194</v>
      </c>
      <c r="O2312" s="1" t="s">
        <v>4951</v>
      </c>
      <c r="P2312" s="1" t="s">
        <v>55</v>
      </c>
      <c r="Q2312" s="1" t="s">
        <v>56</v>
      </c>
    </row>
    <row r="2313" spans="1:17" x14ac:dyDescent="0.25">
      <c r="A2313" s="1" t="s">
        <v>5091</v>
      </c>
      <c r="B2313" s="1" t="s">
        <v>5092</v>
      </c>
      <c r="C2313" s="1" t="s">
        <v>5093</v>
      </c>
      <c r="D2313" s="1" t="s">
        <v>4617</v>
      </c>
      <c r="E2313" s="1" t="s">
        <v>771</v>
      </c>
      <c r="F2313" s="1" t="s">
        <v>44</v>
      </c>
      <c r="G2313" s="1" t="s">
        <v>49</v>
      </c>
      <c r="H2313">
        <v>1</v>
      </c>
      <c r="I2313" s="1" t="s">
        <v>44</v>
      </c>
      <c r="J2313" s="1" t="s">
        <v>51</v>
      </c>
      <c r="K2313" s="1" t="s">
        <v>51</v>
      </c>
      <c r="L2313" s="1" t="s">
        <v>52</v>
      </c>
      <c r="M2313" s="1" t="s">
        <v>65</v>
      </c>
      <c r="N2313" s="1" t="s">
        <v>194</v>
      </c>
      <c r="O2313" s="1" t="s">
        <v>2475</v>
      </c>
      <c r="P2313" s="1" t="s">
        <v>356</v>
      </c>
      <c r="Q2313" s="1" t="s">
        <v>56</v>
      </c>
    </row>
    <row r="2314" spans="1:17" x14ac:dyDescent="0.25">
      <c r="A2314" s="1" t="s">
        <v>5091</v>
      </c>
      <c r="B2314" s="1" t="s">
        <v>5092</v>
      </c>
      <c r="C2314" s="1" t="s">
        <v>5093</v>
      </c>
      <c r="D2314" s="1" t="s">
        <v>4617</v>
      </c>
      <c r="E2314" s="1" t="s">
        <v>771</v>
      </c>
      <c r="F2314" s="1" t="s">
        <v>44</v>
      </c>
      <c r="G2314" s="1" t="s">
        <v>197</v>
      </c>
      <c r="H2314">
        <v>1</v>
      </c>
      <c r="I2314" s="1" t="s">
        <v>50</v>
      </c>
      <c r="J2314" s="1" t="s">
        <v>51</v>
      </c>
      <c r="K2314" s="1" t="s">
        <v>51</v>
      </c>
      <c r="L2314" s="1" t="s">
        <v>52</v>
      </c>
      <c r="M2314" s="1" t="s">
        <v>65</v>
      </c>
      <c r="N2314" s="1" t="s">
        <v>194</v>
      </c>
      <c r="O2314" s="1" t="s">
        <v>2475</v>
      </c>
      <c r="P2314" s="1" t="s">
        <v>356</v>
      </c>
      <c r="Q2314" s="1" t="s">
        <v>56</v>
      </c>
    </row>
    <row r="2315" spans="1:17" x14ac:dyDescent="0.25">
      <c r="A2315" s="1" t="s">
        <v>5095</v>
      </c>
      <c r="B2315" s="1" t="s">
        <v>5096</v>
      </c>
      <c r="C2315" s="1" t="s">
        <v>5097</v>
      </c>
      <c r="D2315" s="1" t="s">
        <v>4756</v>
      </c>
      <c r="E2315" s="1" t="s">
        <v>771</v>
      </c>
      <c r="F2315" s="1" t="s">
        <v>44</v>
      </c>
      <c r="G2315" s="1" t="s">
        <v>49</v>
      </c>
      <c r="H2315">
        <v>1</v>
      </c>
      <c r="I2315" s="1" t="s">
        <v>44</v>
      </c>
      <c r="J2315" s="1" t="s">
        <v>51</v>
      </c>
      <c r="K2315" s="1" t="s">
        <v>51</v>
      </c>
      <c r="L2315" s="1" t="s">
        <v>52</v>
      </c>
      <c r="M2315" s="1" t="s">
        <v>168</v>
      </c>
      <c r="N2315" s="1" t="s">
        <v>274</v>
      </c>
      <c r="P2315" s="1" t="s">
        <v>302</v>
      </c>
      <c r="Q2315" s="1" t="s">
        <v>56</v>
      </c>
    </row>
    <row r="2316" spans="1:17" x14ac:dyDescent="0.25">
      <c r="A2316" s="1" t="s">
        <v>5098</v>
      </c>
      <c r="B2316" s="1" t="s">
        <v>5099</v>
      </c>
      <c r="C2316" s="1" t="s">
        <v>5100</v>
      </c>
      <c r="D2316" s="1" t="s">
        <v>4428</v>
      </c>
      <c r="E2316" s="1" t="s">
        <v>771</v>
      </c>
      <c r="F2316" s="1" t="s">
        <v>44</v>
      </c>
      <c r="G2316" s="1" t="s">
        <v>49</v>
      </c>
      <c r="H2316">
        <v>1</v>
      </c>
      <c r="I2316" s="1" t="s">
        <v>44</v>
      </c>
      <c r="J2316" s="1" t="s">
        <v>51</v>
      </c>
      <c r="K2316" s="1" t="s">
        <v>51</v>
      </c>
      <c r="L2316" s="1" t="s">
        <v>52</v>
      </c>
      <c r="M2316" s="1" t="s">
        <v>65</v>
      </c>
      <c r="N2316" s="1" t="s">
        <v>194</v>
      </c>
      <c r="O2316" s="1" t="s">
        <v>2475</v>
      </c>
      <c r="P2316" s="1" t="s">
        <v>356</v>
      </c>
      <c r="Q2316" s="1" t="s">
        <v>122</v>
      </c>
    </row>
    <row r="2317" spans="1:17" x14ac:dyDescent="0.25">
      <c r="A2317" s="1" t="s">
        <v>5098</v>
      </c>
      <c r="B2317" s="1" t="s">
        <v>5099</v>
      </c>
      <c r="C2317" s="1" t="s">
        <v>5100</v>
      </c>
      <c r="D2317" s="1" t="s">
        <v>4428</v>
      </c>
      <c r="E2317" s="1" t="s">
        <v>771</v>
      </c>
      <c r="F2317" s="1" t="s">
        <v>44</v>
      </c>
      <c r="G2317" s="1" t="s">
        <v>197</v>
      </c>
      <c r="H2317">
        <v>1</v>
      </c>
      <c r="I2317" s="1" t="s">
        <v>50</v>
      </c>
      <c r="J2317" s="1" t="s">
        <v>51</v>
      </c>
      <c r="K2317" s="1" t="s">
        <v>51</v>
      </c>
      <c r="L2317" s="1" t="s">
        <v>52</v>
      </c>
      <c r="M2317" s="1" t="s">
        <v>65</v>
      </c>
      <c r="N2317" s="1" t="s">
        <v>194</v>
      </c>
      <c r="O2317" s="1" t="s">
        <v>2475</v>
      </c>
      <c r="P2317" s="1" t="s">
        <v>356</v>
      </c>
      <c r="Q2317" s="1" t="s">
        <v>122</v>
      </c>
    </row>
    <row r="2318" spans="1:17" x14ac:dyDescent="0.25">
      <c r="A2318" s="1" t="s">
        <v>5101</v>
      </c>
      <c r="B2318" s="1" t="s">
        <v>5102</v>
      </c>
      <c r="C2318" s="1" t="s">
        <v>5103</v>
      </c>
      <c r="D2318" s="1" t="s">
        <v>4756</v>
      </c>
      <c r="E2318" s="1" t="s">
        <v>771</v>
      </c>
      <c r="F2318" s="1" t="s">
        <v>44</v>
      </c>
      <c r="G2318" s="1" t="s">
        <v>49</v>
      </c>
      <c r="H2318">
        <v>1</v>
      </c>
      <c r="I2318" s="1" t="s">
        <v>44</v>
      </c>
      <c r="J2318" s="1" t="s">
        <v>51</v>
      </c>
      <c r="K2318" s="1" t="s">
        <v>51</v>
      </c>
      <c r="L2318" s="1" t="s">
        <v>52</v>
      </c>
      <c r="M2318" s="1" t="s">
        <v>168</v>
      </c>
      <c r="N2318" s="1" t="s">
        <v>194</v>
      </c>
      <c r="O2318" s="1" t="s">
        <v>4951</v>
      </c>
      <c r="P2318" s="1" t="s">
        <v>302</v>
      </c>
      <c r="Q2318" s="1" t="s">
        <v>56</v>
      </c>
    </row>
    <row r="2319" spans="1:17" x14ac:dyDescent="0.25">
      <c r="A2319" s="1" t="s">
        <v>5101</v>
      </c>
      <c r="B2319" s="1" t="s">
        <v>5102</v>
      </c>
      <c r="C2319" s="1" t="s">
        <v>5103</v>
      </c>
      <c r="D2319" s="1" t="s">
        <v>4756</v>
      </c>
      <c r="E2319" s="1" t="s">
        <v>771</v>
      </c>
      <c r="F2319" s="1" t="s">
        <v>44</v>
      </c>
      <c r="G2319" s="1" t="s">
        <v>197</v>
      </c>
      <c r="H2319">
        <v>3</v>
      </c>
      <c r="I2319" s="1" t="s">
        <v>50</v>
      </c>
      <c r="J2319" s="1" t="s">
        <v>51</v>
      </c>
      <c r="K2319" s="1" t="s">
        <v>51</v>
      </c>
      <c r="L2319" s="1" t="s">
        <v>52</v>
      </c>
      <c r="M2319" s="1" t="s">
        <v>168</v>
      </c>
      <c r="N2319" s="1" t="s">
        <v>194</v>
      </c>
      <c r="O2319" s="1" t="s">
        <v>4951</v>
      </c>
      <c r="P2319" s="1" t="s">
        <v>302</v>
      </c>
      <c r="Q2319" s="1" t="s">
        <v>56</v>
      </c>
    </row>
    <row r="2320" spans="1:17" x14ac:dyDescent="0.25">
      <c r="A2320" s="1" t="s">
        <v>5101</v>
      </c>
      <c r="B2320" s="1" t="s">
        <v>5102</v>
      </c>
      <c r="C2320" s="1" t="s">
        <v>5103</v>
      </c>
      <c r="D2320" s="1" t="s">
        <v>4756</v>
      </c>
      <c r="E2320" s="1" t="s">
        <v>771</v>
      </c>
      <c r="F2320" s="1" t="s">
        <v>44</v>
      </c>
      <c r="G2320" s="1" t="s">
        <v>196</v>
      </c>
      <c r="H2320">
        <v>1</v>
      </c>
      <c r="I2320" s="1" t="s">
        <v>50</v>
      </c>
      <c r="J2320" s="1" t="s">
        <v>51</v>
      </c>
      <c r="K2320" s="1" t="s">
        <v>51</v>
      </c>
      <c r="L2320" s="1" t="s">
        <v>52</v>
      </c>
      <c r="M2320" s="1" t="s">
        <v>168</v>
      </c>
      <c r="N2320" s="1" t="s">
        <v>194</v>
      </c>
      <c r="O2320" s="1" t="s">
        <v>4951</v>
      </c>
      <c r="P2320" s="1" t="s">
        <v>302</v>
      </c>
      <c r="Q2320" s="1" t="s">
        <v>56</v>
      </c>
    </row>
    <row r="2321" spans="1:17" x14ac:dyDescent="0.25">
      <c r="A2321" s="1" t="s">
        <v>5104</v>
      </c>
      <c r="B2321" s="1" t="s">
        <v>5105</v>
      </c>
      <c r="C2321" s="1" t="s">
        <v>5106</v>
      </c>
      <c r="D2321" s="1" t="s">
        <v>4428</v>
      </c>
      <c r="E2321" s="1" t="s">
        <v>771</v>
      </c>
      <c r="F2321" s="1" t="s">
        <v>44</v>
      </c>
      <c r="G2321" s="1" t="s">
        <v>49</v>
      </c>
      <c r="H2321">
        <v>1</v>
      </c>
      <c r="I2321" s="1" t="s">
        <v>44</v>
      </c>
      <c r="J2321" s="1" t="s">
        <v>51</v>
      </c>
      <c r="K2321" s="1" t="s">
        <v>51</v>
      </c>
      <c r="L2321" s="1" t="s">
        <v>52</v>
      </c>
      <c r="M2321" s="1" t="s">
        <v>65</v>
      </c>
      <c r="N2321" s="1" t="s">
        <v>194</v>
      </c>
      <c r="O2321" s="1" t="s">
        <v>2475</v>
      </c>
      <c r="P2321" s="1" t="s">
        <v>55</v>
      </c>
      <c r="Q2321" s="1" t="s">
        <v>56</v>
      </c>
    </row>
    <row r="2322" spans="1:17" x14ac:dyDescent="0.25">
      <c r="A2322" s="1" t="s">
        <v>5107</v>
      </c>
      <c r="B2322" s="1" t="s">
        <v>5108</v>
      </c>
      <c r="C2322" s="1" t="s">
        <v>5109</v>
      </c>
      <c r="D2322" s="1" t="s">
        <v>4756</v>
      </c>
      <c r="E2322" s="1" t="s">
        <v>771</v>
      </c>
      <c r="F2322" s="1" t="s">
        <v>44</v>
      </c>
      <c r="G2322" s="1" t="s">
        <v>49</v>
      </c>
      <c r="H2322">
        <v>1</v>
      </c>
      <c r="I2322" s="1" t="s">
        <v>44</v>
      </c>
      <c r="J2322" s="1" t="s">
        <v>51</v>
      </c>
      <c r="K2322" s="1" t="s">
        <v>51</v>
      </c>
      <c r="L2322" s="1" t="s">
        <v>52</v>
      </c>
      <c r="M2322" s="1" t="s">
        <v>168</v>
      </c>
      <c r="N2322" s="1" t="s">
        <v>194</v>
      </c>
      <c r="O2322" s="1" t="s">
        <v>2475</v>
      </c>
      <c r="P2322" s="1" t="s">
        <v>302</v>
      </c>
      <c r="Q2322" s="1" t="s">
        <v>56</v>
      </c>
    </row>
    <row r="2323" spans="1:17" x14ac:dyDescent="0.25">
      <c r="A2323" s="1" t="s">
        <v>5107</v>
      </c>
      <c r="B2323" s="1" t="s">
        <v>5108</v>
      </c>
      <c r="C2323" s="1" t="s">
        <v>5109</v>
      </c>
      <c r="D2323" s="1" t="s">
        <v>4756</v>
      </c>
      <c r="E2323" s="1" t="s">
        <v>771</v>
      </c>
      <c r="F2323" s="1" t="s">
        <v>44</v>
      </c>
      <c r="G2323" s="1" t="s">
        <v>196</v>
      </c>
      <c r="H2323">
        <v>1</v>
      </c>
      <c r="I2323" s="1" t="s">
        <v>50</v>
      </c>
      <c r="J2323" s="1" t="s">
        <v>51</v>
      </c>
      <c r="K2323" s="1" t="s">
        <v>51</v>
      </c>
      <c r="L2323" s="1" t="s">
        <v>52</v>
      </c>
      <c r="M2323" s="1" t="s">
        <v>168</v>
      </c>
      <c r="N2323" s="1" t="s">
        <v>194</v>
      </c>
      <c r="O2323" s="1" t="s">
        <v>2475</v>
      </c>
      <c r="P2323" s="1" t="s">
        <v>302</v>
      </c>
      <c r="Q2323" s="1" t="s">
        <v>56</v>
      </c>
    </row>
    <row r="2324" spans="1:17" x14ac:dyDescent="0.25">
      <c r="A2324" s="1" t="s">
        <v>5112</v>
      </c>
      <c r="B2324" s="1" t="s">
        <v>5113</v>
      </c>
      <c r="C2324" s="1" t="s">
        <v>5114</v>
      </c>
      <c r="D2324" s="1" t="s">
        <v>4771</v>
      </c>
      <c r="E2324" s="1" t="s">
        <v>771</v>
      </c>
      <c r="F2324" s="1" t="s">
        <v>44</v>
      </c>
      <c r="G2324" s="1" t="s">
        <v>49</v>
      </c>
      <c r="H2324">
        <v>1</v>
      </c>
      <c r="I2324" s="1" t="s">
        <v>44</v>
      </c>
      <c r="J2324" s="1" t="s">
        <v>51</v>
      </c>
      <c r="K2324" s="1" t="s">
        <v>51</v>
      </c>
      <c r="L2324" s="1" t="s">
        <v>52</v>
      </c>
      <c r="M2324" s="1" t="s">
        <v>65</v>
      </c>
      <c r="N2324" s="1" t="s">
        <v>194</v>
      </c>
      <c r="O2324" s="1" t="s">
        <v>2475</v>
      </c>
      <c r="P2324" s="1" t="s">
        <v>356</v>
      </c>
      <c r="Q2324" s="1" t="s">
        <v>56</v>
      </c>
    </row>
    <row r="2325" spans="1:17" x14ac:dyDescent="0.25">
      <c r="A2325" s="1" t="s">
        <v>5112</v>
      </c>
      <c r="B2325" s="1" t="s">
        <v>5113</v>
      </c>
      <c r="C2325" s="1" t="s">
        <v>5114</v>
      </c>
      <c r="D2325" s="1" t="s">
        <v>4771</v>
      </c>
      <c r="E2325" s="1" t="s">
        <v>771</v>
      </c>
      <c r="F2325" s="1" t="s">
        <v>44</v>
      </c>
      <c r="G2325" s="1" t="s">
        <v>200</v>
      </c>
      <c r="H2325">
        <v>1</v>
      </c>
      <c r="I2325" s="1" t="s">
        <v>50</v>
      </c>
      <c r="J2325" s="1" t="s">
        <v>51</v>
      </c>
      <c r="K2325" s="1" t="s">
        <v>51</v>
      </c>
      <c r="L2325" s="1" t="s">
        <v>52</v>
      </c>
      <c r="M2325" s="1" t="s">
        <v>65</v>
      </c>
      <c r="N2325" s="1" t="s">
        <v>194</v>
      </c>
      <c r="O2325" s="1" t="s">
        <v>2475</v>
      </c>
      <c r="P2325" s="1" t="s">
        <v>356</v>
      </c>
      <c r="Q2325" s="1" t="s">
        <v>56</v>
      </c>
    </row>
    <row r="2326" spans="1:17" x14ac:dyDescent="0.25">
      <c r="A2326" s="1" t="s">
        <v>5115</v>
      </c>
      <c r="B2326" s="1" t="s">
        <v>5116</v>
      </c>
      <c r="C2326" s="1" t="s">
        <v>5117</v>
      </c>
      <c r="D2326" s="1" t="s">
        <v>4696</v>
      </c>
      <c r="E2326" s="1" t="s">
        <v>771</v>
      </c>
      <c r="F2326" s="1" t="s">
        <v>44</v>
      </c>
      <c r="G2326" s="1" t="s">
        <v>49</v>
      </c>
      <c r="H2326">
        <v>1</v>
      </c>
      <c r="I2326" s="1" t="s">
        <v>44</v>
      </c>
      <c r="J2326" s="1" t="s">
        <v>51</v>
      </c>
      <c r="K2326" s="1" t="s">
        <v>51</v>
      </c>
      <c r="L2326" s="1" t="s">
        <v>52</v>
      </c>
      <c r="M2326" s="1" t="s">
        <v>65</v>
      </c>
      <c r="N2326" s="1" t="s">
        <v>194</v>
      </c>
      <c r="O2326" s="1" t="s">
        <v>2475</v>
      </c>
      <c r="P2326" s="1" t="s">
        <v>302</v>
      </c>
      <c r="Q2326" s="1" t="s">
        <v>56</v>
      </c>
    </row>
    <row r="2327" spans="1:17" x14ac:dyDescent="0.25">
      <c r="A2327" s="1" t="s">
        <v>5118</v>
      </c>
      <c r="B2327" s="1" t="s">
        <v>5119</v>
      </c>
      <c r="C2327" s="1" t="s">
        <v>5120</v>
      </c>
      <c r="D2327" s="1" t="s">
        <v>4771</v>
      </c>
      <c r="E2327" s="1" t="s">
        <v>771</v>
      </c>
      <c r="F2327" s="1" t="s">
        <v>44</v>
      </c>
      <c r="G2327" s="1" t="s">
        <v>49</v>
      </c>
      <c r="H2327">
        <v>1</v>
      </c>
      <c r="I2327" s="1" t="s">
        <v>44</v>
      </c>
      <c r="J2327" s="1" t="s">
        <v>51</v>
      </c>
      <c r="K2327" s="1" t="s">
        <v>51</v>
      </c>
      <c r="L2327" s="1" t="s">
        <v>52</v>
      </c>
      <c r="M2327" s="1" t="s">
        <v>65</v>
      </c>
      <c r="N2327" s="1" t="s">
        <v>194</v>
      </c>
      <c r="O2327" s="1" t="s">
        <v>2475</v>
      </c>
      <c r="P2327" s="1" t="s">
        <v>356</v>
      </c>
      <c r="Q2327" s="1" t="s">
        <v>66</v>
      </c>
    </row>
    <row r="2328" spans="1:17" x14ac:dyDescent="0.25">
      <c r="A2328" s="1" t="s">
        <v>5121</v>
      </c>
      <c r="B2328" s="1" t="s">
        <v>5122</v>
      </c>
      <c r="C2328" s="1" t="s">
        <v>5123</v>
      </c>
      <c r="D2328" s="1" t="s">
        <v>4630</v>
      </c>
      <c r="E2328" s="1" t="s">
        <v>771</v>
      </c>
      <c r="F2328" s="1" t="s">
        <v>44</v>
      </c>
      <c r="G2328" s="1" t="s">
        <v>49</v>
      </c>
      <c r="H2328">
        <v>1</v>
      </c>
      <c r="I2328" s="1" t="s">
        <v>44</v>
      </c>
      <c r="J2328" s="1" t="s">
        <v>51</v>
      </c>
      <c r="K2328" s="1" t="s">
        <v>51</v>
      </c>
      <c r="L2328" s="1" t="s">
        <v>52</v>
      </c>
      <c r="M2328" s="1" t="s">
        <v>53</v>
      </c>
      <c r="N2328" s="1" t="s">
        <v>274</v>
      </c>
      <c r="P2328" s="1" t="s">
        <v>302</v>
      </c>
      <c r="Q2328" s="1" t="s">
        <v>56</v>
      </c>
    </row>
    <row r="2329" spans="1:17" x14ac:dyDescent="0.25">
      <c r="A2329" s="1" t="s">
        <v>5121</v>
      </c>
      <c r="B2329" s="1" t="s">
        <v>5122</v>
      </c>
      <c r="C2329" s="1" t="s">
        <v>5123</v>
      </c>
      <c r="D2329" s="1" t="s">
        <v>4630</v>
      </c>
      <c r="E2329" s="1" t="s">
        <v>771</v>
      </c>
      <c r="F2329" s="1" t="s">
        <v>44</v>
      </c>
      <c r="G2329" s="1" t="s">
        <v>197</v>
      </c>
      <c r="H2329">
        <v>1</v>
      </c>
      <c r="I2329" s="1" t="s">
        <v>50</v>
      </c>
      <c r="J2329" s="1" t="s">
        <v>51</v>
      </c>
      <c r="K2329" s="1" t="s">
        <v>51</v>
      </c>
      <c r="L2329" s="1" t="s">
        <v>52</v>
      </c>
      <c r="M2329" s="1" t="s">
        <v>53</v>
      </c>
      <c r="N2329" s="1" t="s">
        <v>274</v>
      </c>
      <c r="P2329" s="1" t="s">
        <v>302</v>
      </c>
      <c r="Q2329" s="1" t="s">
        <v>56</v>
      </c>
    </row>
    <row r="2330" spans="1:17" x14ac:dyDescent="0.25">
      <c r="A2330" s="1" t="s">
        <v>5126</v>
      </c>
      <c r="B2330" s="1" t="s">
        <v>5127</v>
      </c>
      <c r="C2330" s="1" t="s">
        <v>5128</v>
      </c>
      <c r="D2330" s="1" t="s">
        <v>4630</v>
      </c>
      <c r="E2330" s="1" t="s">
        <v>771</v>
      </c>
      <c r="F2330" s="1" t="s">
        <v>44</v>
      </c>
      <c r="G2330" s="1" t="s">
        <v>49</v>
      </c>
      <c r="H2330">
        <v>1</v>
      </c>
      <c r="I2330" s="1" t="s">
        <v>44</v>
      </c>
      <c r="J2330" s="1" t="s">
        <v>51</v>
      </c>
      <c r="K2330" s="1" t="s">
        <v>51</v>
      </c>
      <c r="L2330" s="1" t="s">
        <v>52</v>
      </c>
      <c r="M2330" s="1" t="s">
        <v>65</v>
      </c>
      <c r="N2330" s="1" t="s">
        <v>194</v>
      </c>
      <c r="O2330" s="1" t="s">
        <v>5130</v>
      </c>
      <c r="P2330" s="1" t="s">
        <v>302</v>
      </c>
      <c r="Q2330" s="1" t="s">
        <v>56</v>
      </c>
    </row>
    <row r="2331" spans="1:17" x14ac:dyDescent="0.25">
      <c r="A2331" s="1" t="s">
        <v>5131</v>
      </c>
      <c r="B2331" s="1" t="s">
        <v>5132</v>
      </c>
      <c r="C2331" s="1" t="s">
        <v>5133</v>
      </c>
      <c r="D2331" s="1" t="s">
        <v>4630</v>
      </c>
      <c r="E2331" s="1" t="s">
        <v>771</v>
      </c>
      <c r="F2331" s="1" t="s">
        <v>44</v>
      </c>
      <c r="G2331" s="1" t="s">
        <v>49</v>
      </c>
      <c r="H2331">
        <v>1</v>
      </c>
      <c r="I2331" s="1" t="s">
        <v>44</v>
      </c>
      <c r="J2331" s="1" t="s">
        <v>51</v>
      </c>
      <c r="K2331" s="1" t="s">
        <v>51</v>
      </c>
      <c r="L2331" s="1" t="s">
        <v>52</v>
      </c>
      <c r="M2331" s="1" t="s">
        <v>53</v>
      </c>
      <c r="N2331" s="1" t="s">
        <v>274</v>
      </c>
      <c r="P2331" s="1" t="s">
        <v>302</v>
      </c>
      <c r="Q2331" s="1" t="s">
        <v>56</v>
      </c>
    </row>
    <row r="2332" spans="1:17" x14ac:dyDescent="0.25">
      <c r="A2332" s="1" t="s">
        <v>5134</v>
      </c>
      <c r="B2332" s="1" t="s">
        <v>5135</v>
      </c>
      <c r="C2332" s="1" t="s">
        <v>5136</v>
      </c>
      <c r="D2332" s="1" t="s">
        <v>4630</v>
      </c>
      <c r="E2332" s="1" t="s">
        <v>771</v>
      </c>
      <c r="F2332" s="1" t="s">
        <v>44</v>
      </c>
      <c r="G2332" s="1" t="s">
        <v>49</v>
      </c>
      <c r="H2332">
        <v>1</v>
      </c>
      <c r="I2332" s="1" t="s">
        <v>44</v>
      </c>
      <c r="J2332" s="1" t="s">
        <v>51</v>
      </c>
      <c r="K2332" s="1" t="s">
        <v>184</v>
      </c>
      <c r="L2332" s="1" t="s">
        <v>52</v>
      </c>
      <c r="M2332" s="1" t="s">
        <v>65</v>
      </c>
      <c r="N2332" s="1" t="s">
        <v>274</v>
      </c>
      <c r="P2332" s="1" t="s">
        <v>302</v>
      </c>
      <c r="Q2332" s="1" t="s">
        <v>56</v>
      </c>
    </row>
    <row r="2333" spans="1:17" x14ac:dyDescent="0.25">
      <c r="A2333" s="1" t="s">
        <v>5134</v>
      </c>
      <c r="B2333" s="1" t="s">
        <v>5135</v>
      </c>
      <c r="C2333" s="1" t="s">
        <v>5136</v>
      </c>
      <c r="D2333" s="1" t="s">
        <v>4630</v>
      </c>
      <c r="E2333" s="1" t="s">
        <v>771</v>
      </c>
      <c r="F2333" s="1" t="s">
        <v>44</v>
      </c>
      <c r="G2333" s="1" t="s">
        <v>197</v>
      </c>
      <c r="H2333">
        <v>1</v>
      </c>
      <c r="I2333" s="1" t="s">
        <v>50</v>
      </c>
      <c r="J2333" s="1" t="s">
        <v>51</v>
      </c>
      <c r="K2333" s="1" t="s">
        <v>184</v>
      </c>
      <c r="L2333" s="1" t="s">
        <v>52</v>
      </c>
      <c r="M2333" s="1" t="s">
        <v>65</v>
      </c>
      <c r="N2333" s="1" t="s">
        <v>274</v>
      </c>
      <c r="P2333" s="1" t="s">
        <v>302</v>
      </c>
      <c r="Q2333" s="1" t="s">
        <v>56</v>
      </c>
    </row>
    <row r="2334" spans="1:17" x14ac:dyDescent="0.25">
      <c r="A2334" s="1" t="s">
        <v>5137</v>
      </c>
      <c r="B2334" s="1" t="s">
        <v>5138</v>
      </c>
      <c r="C2334" s="1" t="s">
        <v>5139</v>
      </c>
      <c r="D2334" s="1" t="s">
        <v>4617</v>
      </c>
      <c r="E2334" s="1" t="s">
        <v>771</v>
      </c>
      <c r="F2334" s="1" t="s">
        <v>44</v>
      </c>
      <c r="G2334" s="1" t="s">
        <v>49</v>
      </c>
      <c r="H2334">
        <v>1</v>
      </c>
      <c r="I2334" s="1" t="s">
        <v>44</v>
      </c>
      <c r="J2334" s="1" t="s">
        <v>51</v>
      </c>
      <c r="K2334" s="1" t="s">
        <v>51</v>
      </c>
      <c r="L2334" s="1" t="s">
        <v>52</v>
      </c>
      <c r="M2334" s="1" t="s">
        <v>65</v>
      </c>
      <c r="N2334" s="1" t="s">
        <v>274</v>
      </c>
      <c r="P2334" s="1" t="s">
        <v>302</v>
      </c>
      <c r="Q2334" s="1" t="s">
        <v>56</v>
      </c>
    </row>
    <row r="2335" spans="1:17" x14ac:dyDescent="0.25">
      <c r="A2335" s="1" t="s">
        <v>5137</v>
      </c>
      <c r="B2335" s="1" t="s">
        <v>5138</v>
      </c>
      <c r="C2335" s="1" t="s">
        <v>5139</v>
      </c>
      <c r="D2335" s="1" t="s">
        <v>4617</v>
      </c>
      <c r="E2335" s="1" t="s">
        <v>771</v>
      </c>
      <c r="F2335" s="1" t="s">
        <v>44</v>
      </c>
      <c r="G2335" s="1" t="s">
        <v>197</v>
      </c>
      <c r="H2335">
        <v>1</v>
      </c>
      <c r="I2335" s="1" t="s">
        <v>50</v>
      </c>
      <c r="J2335" s="1" t="s">
        <v>51</v>
      </c>
      <c r="K2335" s="1" t="s">
        <v>51</v>
      </c>
      <c r="L2335" s="1" t="s">
        <v>52</v>
      </c>
      <c r="M2335" s="1" t="s">
        <v>65</v>
      </c>
      <c r="N2335" s="1" t="s">
        <v>274</v>
      </c>
      <c r="P2335" s="1" t="s">
        <v>302</v>
      </c>
      <c r="Q2335" s="1" t="s">
        <v>56</v>
      </c>
    </row>
    <row r="2336" spans="1:17" x14ac:dyDescent="0.25">
      <c r="A2336" s="1" t="s">
        <v>5141</v>
      </c>
      <c r="B2336" s="1" t="s">
        <v>5142</v>
      </c>
      <c r="C2336" s="1" t="s">
        <v>5143</v>
      </c>
      <c r="D2336" s="1" t="s">
        <v>4617</v>
      </c>
      <c r="E2336" s="1" t="s">
        <v>771</v>
      </c>
      <c r="F2336" s="1" t="s">
        <v>44</v>
      </c>
      <c r="G2336" s="1" t="s">
        <v>49</v>
      </c>
      <c r="H2336">
        <v>1</v>
      </c>
      <c r="I2336" s="1" t="s">
        <v>44</v>
      </c>
      <c r="J2336" s="1" t="s">
        <v>51</v>
      </c>
      <c r="K2336" s="1" t="s">
        <v>51</v>
      </c>
      <c r="L2336" s="1" t="s">
        <v>52</v>
      </c>
      <c r="M2336" s="1" t="s">
        <v>65</v>
      </c>
      <c r="N2336" s="1" t="s">
        <v>194</v>
      </c>
      <c r="O2336" s="1" t="s">
        <v>1793</v>
      </c>
      <c r="P2336" s="1" t="s">
        <v>302</v>
      </c>
      <c r="Q2336" s="1" t="s">
        <v>56</v>
      </c>
    </row>
    <row r="2337" spans="1:17" x14ac:dyDescent="0.25">
      <c r="A2337" s="1" t="s">
        <v>5141</v>
      </c>
      <c r="B2337" s="1" t="s">
        <v>5142</v>
      </c>
      <c r="C2337" s="1" t="s">
        <v>5143</v>
      </c>
      <c r="D2337" s="1" t="s">
        <v>4617</v>
      </c>
      <c r="E2337" s="1" t="s">
        <v>771</v>
      </c>
      <c r="F2337" s="1" t="s">
        <v>44</v>
      </c>
      <c r="G2337" s="1" t="s">
        <v>197</v>
      </c>
      <c r="H2337">
        <v>1</v>
      </c>
      <c r="I2337" s="1" t="s">
        <v>50</v>
      </c>
      <c r="J2337" s="1" t="s">
        <v>51</v>
      </c>
      <c r="K2337" s="1" t="s">
        <v>51</v>
      </c>
      <c r="L2337" s="1" t="s">
        <v>52</v>
      </c>
      <c r="M2337" s="1" t="s">
        <v>65</v>
      </c>
      <c r="N2337" s="1" t="s">
        <v>194</v>
      </c>
      <c r="O2337" s="1" t="s">
        <v>1793</v>
      </c>
      <c r="P2337" s="1" t="s">
        <v>302</v>
      </c>
      <c r="Q2337" s="1" t="s">
        <v>56</v>
      </c>
    </row>
    <row r="2338" spans="1:17" x14ac:dyDescent="0.25">
      <c r="A2338" s="1" t="s">
        <v>5144</v>
      </c>
      <c r="B2338" s="1" t="s">
        <v>5145</v>
      </c>
      <c r="C2338" s="1" t="s">
        <v>5146</v>
      </c>
      <c r="D2338" s="1" t="s">
        <v>4428</v>
      </c>
      <c r="E2338" s="1" t="s">
        <v>771</v>
      </c>
      <c r="F2338" s="1" t="s">
        <v>44</v>
      </c>
      <c r="G2338" s="1" t="s">
        <v>49</v>
      </c>
      <c r="H2338">
        <v>1</v>
      </c>
      <c r="I2338" s="1" t="s">
        <v>44</v>
      </c>
      <c r="J2338" s="1" t="s">
        <v>51</v>
      </c>
      <c r="K2338" s="1" t="s">
        <v>51</v>
      </c>
      <c r="L2338" s="1" t="s">
        <v>52</v>
      </c>
      <c r="M2338" s="1" t="s">
        <v>53</v>
      </c>
      <c r="N2338" s="1" t="s">
        <v>194</v>
      </c>
      <c r="O2338" s="1" t="s">
        <v>5148</v>
      </c>
      <c r="P2338" s="1" t="s">
        <v>55</v>
      </c>
      <c r="Q2338" s="1" t="s">
        <v>56</v>
      </c>
    </row>
    <row r="2339" spans="1:17" x14ac:dyDescent="0.25">
      <c r="A2339" s="1" t="s">
        <v>5149</v>
      </c>
      <c r="B2339" s="1" t="s">
        <v>5150</v>
      </c>
      <c r="C2339" s="1" t="s">
        <v>5151</v>
      </c>
      <c r="D2339" s="1" t="s">
        <v>4428</v>
      </c>
      <c r="E2339" s="1" t="s">
        <v>771</v>
      </c>
      <c r="F2339" s="1" t="s">
        <v>50</v>
      </c>
      <c r="G2339" s="1" t="s">
        <v>49</v>
      </c>
      <c r="H2339">
        <v>1</v>
      </c>
      <c r="I2339" s="1" t="s">
        <v>44</v>
      </c>
      <c r="J2339" s="1" t="s">
        <v>51</v>
      </c>
      <c r="K2339" s="1" t="s">
        <v>51</v>
      </c>
      <c r="L2339" s="1" t="s">
        <v>52</v>
      </c>
      <c r="M2339" s="1" t="s">
        <v>168</v>
      </c>
      <c r="N2339" s="1" t="s">
        <v>194</v>
      </c>
      <c r="O2339" s="1" t="s">
        <v>4951</v>
      </c>
      <c r="P2339" s="1" t="s">
        <v>302</v>
      </c>
      <c r="Q2339" s="1" t="s">
        <v>56</v>
      </c>
    </row>
    <row r="2340" spans="1:17" x14ac:dyDescent="0.25">
      <c r="A2340" s="1" t="s">
        <v>5149</v>
      </c>
      <c r="B2340" s="1" t="s">
        <v>5150</v>
      </c>
      <c r="C2340" s="1" t="s">
        <v>5151</v>
      </c>
      <c r="D2340" s="1" t="s">
        <v>4428</v>
      </c>
      <c r="E2340" s="1" t="s">
        <v>771</v>
      </c>
      <c r="F2340" s="1" t="s">
        <v>50</v>
      </c>
      <c r="G2340" s="1" t="s">
        <v>197</v>
      </c>
      <c r="H2340">
        <v>2</v>
      </c>
      <c r="I2340" s="1" t="s">
        <v>50</v>
      </c>
      <c r="J2340" s="1" t="s">
        <v>51</v>
      </c>
      <c r="K2340" s="1" t="s">
        <v>51</v>
      </c>
      <c r="L2340" s="1" t="s">
        <v>52</v>
      </c>
      <c r="M2340" s="1" t="s">
        <v>168</v>
      </c>
      <c r="N2340" s="1" t="s">
        <v>194</v>
      </c>
      <c r="O2340" s="1" t="s">
        <v>4951</v>
      </c>
      <c r="P2340" s="1" t="s">
        <v>302</v>
      </c>
      <c r="Q2340" s="1" t="s">
        <v>56</v>
      </c>
    </row>
    <row r="2341" spans="1:17" x14ac:dyDescent="0.25">
      <c r="A2341" s="1" t="s">
        <v>5153</v>
      </c>
      <c r="B2341" s="1" t="s">
        <v>5154</v>
      </c>
      <c r="C2341" s="1" t="s">
        <v>5155</v>
      </c>
      <c r="D2341" s="1" t="s">
        <v>4672</v>
      </c>
      <c r="E2341" s="1" t="s">
        <v>771</v>
      </c>
      <c r="F2341" s="1" t="s">
        <v>44</v>
      </c>
      <c r="G2341" s="1" t="s">
        <v>49</v>
      </c>
      <c r="H2341">
        <v>1</v>
      </c>
      <c r="I2341" s="1" t="s">
        <v>44</v>
      </c>
      <c r="J2341" s="1" t="s">
        <v>51</v>
      </c>
      <c r="K2341" s="1" t="s">
        <v>51</v>
      </c>
      <c r="L2341" s="1" t="s">
        <v>52</v>
      </c>
      <c r="M2341" s="1" t="s">
        <v>65</v>
      </c>
      <c r="N2341" s="1" t="s">
        <v>274</v>
      </c>
      <c r="P2341" s="1" t="s">
        <v>55</v>
      </c>
      <c r="Q2341" s="1" t="s">
        <v>56</v>
      </c>
    </row>
    <row r="2342" spans="1:17" x14ac:dyDescent="0.25">
      <c r="A2342" s="1" t="s">
        <v>5153</v>
      </c>
      <c r="B2342" s="1" t="s">
        <v>5154</v>
      </c>
      <c r="C2342" s="1" t="s">
        <v>5155</v>
      </c>
      <c r="D2342" s="1" t="s">
        <v>4672</v>
      </c>
      <c r="E2342" s="1" t="s">
        <v>771</v>
      </c>
      <c r="F2342" s="1" t="s">
        <v>44</v>
      </c>
      <c r="G2342" s="1" t="s">
        <v>197</v>
      </c>
      <c r="H2342">
        <v>1</v>
      </c>
      <c r="I2342" s="1" t="s">
        <v>50</v>
      </c>
      <c r="J2342" s="1" t="s">
        <v>51</v>
      </c>
      <c r="K2342" s="1" t="s">
        <v>51</v>
      </c>
      <c r="L2342" s="1" t="s">
        <v>52</v>
      </c>
      <c r="M2342" s="1" t="s">
        <v>65</v>
      </c>
      <c r="N2342" s="1" t="s">
        <v>274</v>
      </c>
      <c r="P2342" s="1" t="s">
        <v>55</v>
      </c>
      <c r="Q2342" s="1" t="s">
        <v>56</v>
      </c>
    </row>
    <row r="2343" spans="1:17" x14ac:dyDescent="0.25">
      <c r="A2343" s="1" t="s">
        <v>5157</v>
      </c>
      <c r="B2343" s="1" t="s">
        <v>5158</v>
      </c>
      <c r="C2343" s="1" t="s">
        <v>5159</v>
      </c>
      <c r="D2343" s="1" t="s">
        <v>4672</v>
      </c>
      <c r="E2343" s="1" t="s">
        <v>771</v>
      </c>
      <c r="F2343" s="1" t="s">
        <v>44</v>
      </c>
      <c r="G2343" s="1" t="s">
        <v>49</v>
      </c>
      <c r="H2343">
        <v>1</v>
      </c>
      <c r="I2343" s="1" t="s">
        <v>44</v>
      </c>
      <c r="J2343" s="1" t="s">
        <v>51</v>
      </c>
      <c r="K2343" s="1" t="s">
        <v>51</v>
      </c>
      <c r="L2343" s="1" t="s">
        <v>52</v>
      </c>
      <c r="M2343" s="1" t="s">
        <v>65</v>
      </c>
      <c r="N2343" s="1" t="s">
        <v>194</v>
      </c>
      <c r="O2343" s="1" t="s">
        <v>2475</v>
      </c>
      <c r="P2343" s="1" t="s">
        <v>55</v>
      </c>
      <c r="Q2343" s="1" t="s">
        <v>56</v>
      </c>
    </row>
    <row r="2344" spans="1:17" x14ac:dyDescent="0.25">
      <c r="A2344" s="1" t="s">
        <v>5160</v>
      </c>
      <c r="B2344" s="1" t="s">
        <v>5161</v>
      </c>
      <c r="C2344" s="1" t="s">
        <v>5162</v>
      </c>
      <c r="D2344" s="1" t="s">
        <v>4672</v>
      </c>
      <c r="E2344" s="1" t="s">
        <v>771</v>
      </c>
      <c r="F2344" s="1" t="s">
        <v>44</v>
      </c>
      <c r="G2344" s="1" t="s">
        <v>4305</v>
      </c>
      <c r="H2344">
        <v>1</v>
      </c>
      <c r="I2344" s="1" t="s">
        <v>44</v>
      </c>
      <c r="J2344" s="1" t="s">
        <v>51</v>
      </c>
      <c r="K2344" s="1" t="s">
        <v>51</v>
      </c>
      <c r="L2344" s="1" t="s">
        <v>52</v>
      </c>
      <c r="M2344" s="1" t="s">
        <v>65</v>
      </c>
      <c r="N2344" s="1" t="s">
        <v>194</v>
      </c>
      <c r="O2344" s="1" t="s">
        <v>2475</v>
      </c>
      <c r="P2344" s="1" t="s">
        <v>55</v>
      </c>
      <c r="Q2344" s="1" t="s">
        <v>56</v>
      </c>
    </row>
    <row r="2345" spans="1:17" x14ac:dyDescent="0.25">
      <c r="A2345" s="1" t="s">
        <v>5160</v>
      </c>
      <c r="B2345" s="1" t="s">
        <v>5161</v>
      </c>
      <c r="C2345" s="1" t="s">
        <v>5162</v>
      </c>
      <c r="D2345" s="1" t="s">
        <v>4672</v>
      </c>
      <c r="E2345" s="1" t="s">
        <v>771</v>
      </c>
      <c r="F2345" s="1" t="s">
        <v>44</v>
      </c>
      <c r="G2345" s="1" t="s">
        <v>49</v>
      </c>
      <c r="H2345">
        <v>1</v>
      </c>
      <c r="I2345" s="1" t="s">
        <v>50</v>
      </c>
      <c r="J2345" s="1" t="s">
        <v>51</v>
      </c>
      <c r="K2345" s="1" t="s">
        <v>51</v>
      </c>
      <c r="L2345" s="1" t="s">
        <v>52</v>
      </c>
      <c r="M2345" s="1" t="s">
        <v>65</v>
      </c>
      <c r="N2345" s="1" t="s">
        <v>194</v>
      </c>
      <c r="O2345" s="1" t="s">
        <v>2475</v>
      </c>
      <c r="P2345" s="1" t="s">
        <v>55</v>
      </c>
      <c r="Q2345" s="1" t="s">
        <v>56</v>
      </c>
    </row>
    <row r="2346" spans="1:17" x14ac:dyDescent="0.25">
      <c r="A2346" s="1" t="s">
        <v>5163</v>
      </c>
      <c r="B2346" s="1" t="s">
        <v>5164</v>
      </c>
      <c r="C2346" s="1" t="s">
        <v>5165</v>
      </c>
      <c r="D2346" s="1" t="s">
        <v>4660</v>
      </c>
      <c r="E2346" s="1" t="s">
        <v>771</v>
      </c>
      <c r="F2346" s="1" t="s">
        <v>44</v>
      </c>
      <c r="G2346" s="1" t="s">
        <v>49</v>
      </c>
      <c r="H2346">
        <v>1</v>
      </c>
      <c r="I2346" s="1" t="s">
        <v>44</v>
      </c>
      <c r="J2346" s="1" t="s">
        <v>51</v>
      </c>
      <c r="K2346" s="1" t="s">
        <v>51</v>
      </c>
      <c r="L2346" s="1" t="s">
        <v>52</v>
      </c>
      <c r="M2346" s="1" t="s">
        <v>65</v>
      </c>
      <c r="N2346" s="1" t="s">
        <v>194</v>
      </c>
      <c r="O2346" s="1" t="s">
        <v>2475</v>
      </c>
      <c r="P2346" s="1" t="s">
        <v>55</v>
      </c>
      <c r="Q2346" s="1" t="s">
        <v>56</v>
      </c>
    </row>
    <row r="2347" spans="1:17" x14ac:dyDescent="0.25">
      <c r="A2347" s="1" t="s">
        <v>5168</v>
      </c>
      <c r="B2347" s="1" t="s">
        <v>5169</v>
      </c>
      <c r="C2347" s="1" t="s">
        <v>5170</v>
      </c>
      <c r="D2347" s="1" t="s">
        <v>4656</v>
      </c>
      <c r="E2347" s="1" t="s">
        <v>771</v>
      </c>
      <c r="F2347" s="1" t="s">
        <v>44</v>
      </c>
      <c r="G2347" s="1" t="s">
        <v>49</v>
      </c>
      <c r="H2347">
        <v>1</v>
      </c>
      <c r="I2347" s="1" t="s">
        <v>44</v>
      </c>
      <c r="J2347" s="1" t="s">
        <v>51</v>
      </c>
      <c r="K2347" s="1" t="s">
        <v>51</v>
      </c>
      <c r="L2347" s="1" t="s">
        <v>52</v>
      </c>
      <c r="M2347" s="1" t="s">
        <v>65</v>
      </c>
      <c r="N2347" s="1" t="s">
        <v>194</v>
      </c>
      <c r="O2347" s="1" t="s">
        <v>2475</v>
      </c>
      <c r="P2347" s="1" t="s">
        <v>55</v>
      </c>
      <c r="Q2347" s="1" t="s">
        <v>56</v>
      </c>
    </row>
    <row r="2348" spans="1:17" x14ac:dyDescent="0.25">
      <c r="A2348" s="1" t="s">
        <v>5171</v>
      </c>
      <c r="B2348" s="1" t="s">
        <v>5172</v>
      </c>
      <c r="C2348" s="1" t="s">
        <v>5173</v>
      </c>
      <c r="D2348" s="1" t="s">
        <v>4660</v>
      </c>
      <c r="E2348" s="1" t="s">
        <v>771</v>
      </c>
      <c r="F2348" s="1" t="s">
        <v>44</v>
      </c>
      <c r="G2348" s="1" t="s">
        <v>49</v>
      </c>
      <c r="H2348">
        <v>1</v>
      </c>
      <c r="I2348" s="1" t="s">
        <v>44</v>
      </c>
      <c r="J2348" s="1" t="s">
        <v>51</v>
      </c>
      <c r="K2348" s="1" t="s">
        <v>51</v>
      </c>
      <c r="L2348" s="1" t="s">
        <v>52</v>
      </c>
      <c r="M2348" s="1" t="s">
        <v>185</v>
      </c>
      <c r="N2348" s="1" t="s">
        <v>194</v>
      </c>
      <c r="O2348" s="1" t="s">
        <v>2475</v>
      </c>
      <c r="P2348" s="1" t="s">
        <v>55</v>
      </c>
      <c r="Q2348" s="1" t="s">
        <v>56</v>
      </c>
    </row>
    <row r="2349" spans="1:17" x14ac:dyDescent="0.25">
      <c r="A2349" s="1" t="s">
        <v>5174</v>
      </c>
      <c r="B2349" s="1" t="s">
        <v>5175</v>
      </c>
      <c r="C2349" s="1" t="s">
        <v>5176</v>
      </c>
      <c r="D2349" s="1" t="s">
        <v>4656</v>
      </c>
      <c r="E2349" s="1" t="s">
        <v>771</v>
      </c>
      <c r="F2349" s="1" t="s">
        <v>44</v>
      </c>
      <c r="G2349" s="1" t="s">
        <v>49</v>
      </c>
      <c r="H2349">
        <v>1</v>
      </c>
      <c r="I2349" s="1" t="s">
        <v>44</v>
      </c>
      <c r="J2349" s="1" t="s">
        <v>51</v>
      </c>
      <c r="K2349" s="1" t="s">
        <v>51</v>
      </c>
      <c r="L2349" s="1" t="s">
        <v>52</v>
      </c>
      <c r="M2349" s="1" t="s">
        <v>65</v>
      </c>
      <c r="N2349" s="1" t="s">
        <v>194</v>
      </c>
      <c r="O2349" s="1" t="s">
        <v>2475</v>
      </c>
      <c r="P2349" s="1" t="s">
        <v>302</v>
      </c>
      <c r="Q2349" s="1" t="s">
        <v>122</v>
      </c>
    </row>
    <row r="2350" spans="1:17" x14ac:dyDescent="0.25">
      <c r="A2350" s="1" t="s">
        <v>5177</v>
      </c>
      <c r="B2350" s="1" t="s">
        <v>5178</v>
      </c>
      <c r="C2350" s="1" t="s">
        <v>5179</v>
      </c>
      <c r="D2350" s="1" t="s">
        <v>4660</v>
      </c>
      <c r="E2350" s="1" t="s">
        <v>771</v>
      </c>
      <c r="F2350" s="1" t="s">
        <v>44</v>
      </c>
      <c r="G2350" s="1" t="s">
        <v>49</v>
      </c>
      <c r="H2350">
        <v>1</v>
      </c>
      <c r="I2350" s="1" t="s">
        <v>44</v>
      </c>
      <c r="J2350" s="1" t="s">
        <v>51</v>
      </c>
      <c r="K2350" s="1" t="s">
        <v>51</v>
      </c>
      <c r="L2350" s="1" t="s">
        <v>52</v>
      </c>
      <c r="M2350" s="1" t="s">
        <v>185</v>
      </c>
      <c r="N2350" s="1" t="s">
        <v>194</v>
      </c>
      <c r="O2350" s="1" t="s">
        <v>2475</v>
      </c>
      <c r="P2350" s="1" t="s">
        <v>55</v>
      </c>
      <c r="Q2350" s="1" t="s">
        <v>56</v>
      </c>
    </row>
    <row r="2351" spans="1:17" x14ac:dyDescent="0.25">
      <c r="A2351" s="1" t="s">
        <v>5180</v>
      </c>
      <c r="B2351" s="1" t="s">
        <v>5181</v>
      </c>
      <c r="C2351" s="1" t="s">
        <v>5182</v>
      </c>
      <c r="D2351" s="1" t="s">
        <v>4609</v>
      </c>
      <c r="E2351" s="1" t="s">
        <v>771</v>
      </c>
      <c r="F2351" s="1" t="s">
        <v>44</v>
      </c>
      <c r="G2351" s="1" t="s">
        <v>49</v>
      </c>
      <c r="H2351">
        <v>2</v>
      </c>
      <c r="I2351" s="1" t="s">
        <v>44</v>
      </c>
      <c r="J2351" s="1" t="s">
        <v>51</v>
      </c>
      <c r="K2351" s="1" t="s">
        <v>51</v>
      </c>
      <c r="L2351" s="1" t="s">
        <v>52</v>
      </c>
      <c r="M2351" s="1" t="s">
        <v>65</v>
      </c>
      <c r="N2351" s="1" t="s">
        <v>194</v>
      </c>
      <c r="O2351" s="1" t="s">
        <v>5186</v>
      </c>
      <c r="P2351" s="1" t="s">
        <v>302</v>
      </c>
      <c r="Q2351" s="1" t="s">
        <v>56</v>
      </c>
    </row>
    <row r="2352" spans="1:17" x14ac:dyDescent="0.25">
      <c r="A2352" s="1" t="s">
        <v>5180</v>
      </c>
      <c r="B2352" s="1" t="s">
        <v>5181</v>
      </c>
      <c r="C2352" s="1" t="s">
        <v>5182</v>
      </c>
      <c r="D2352" s="1" t="s">
        <v>4609</v>
      </c>
      <c r="E2352" s="1" t="s">
        <v>771</v>
      </c>
      <c r="F2352" s="1" t="s">
        <v>44</v>
      </c>
      <c r="G2352" s="1" t="s">
        <v>197</v>
      </c>
      <c r="H2352">
        <v>2</v>
      </c>
      <c r="I2352" s="1" t="s">
        <v>50</v>
      </c>
      <c r="J2352" s="1" t="s">
        <v>51</v>
      </c>
      <c r="K2352" s="1" t="s">
        <v>51</v>
      </c>
      <c r="L2352" s="1" t="s">
        <v>52</v>
      </c>
      <c r="M2352" s="1" t="s">
        <v>65</v>
      </c>
      <c r="N2352" s="1" t="s">
        <v>194</v>
      </c>
      <c r="O2352" s="1" t="s">
        <v>5186</v>
      </c>
      <c r="P2352" s="1" t="s">
        <v>302</v>
      </c>
      <c r="Q2352" s="1" t="s">
        <v>56</v>
      </c>
    </row>
    <row r="2353" spans="1:17" x14ac:dyDescent="0.25">
      <c r="A2353" s="1" t="s">
        <v>5180</v>
      </c>
      <c r="B2353" s="1" t="s">
        <v>5181</v>
      </c>
      <c r="C2353" s="1" t="s">
        <v>5182</v>
      </c>
      <c r="D2353" s="1" t="s">
        <v>4609</v>
      </c>
      <c r="E2353" s="1" t="s">
        <v>771</v>
      </c>
      <c r="F2353" s="1" t="s">
        <v>44</v>
      </c>
      <c r="G2353" s="1" t="s">
        <v>196</v>
      </c>
      <c r="H2353">
        <v>1</v>
      </c>
      <c r="I2353" s="1" t="s">
        <v>50</v>
      </c>
      <c r="J2353" s="1" t="s">
        <v>51</v>
      </c>
      <c r="K2353" s="1" t="s">
        <v>51</v>
      </c>
      <c r="L2353" s="1" t="s">
        <v>52</v>
      </c>
      <c r="M2353" s="1" t="s">
        <v>65</v>
      </c>
      <c r="N2353" s="1" t="s">
        <v>194</v>
      </c>
      <c r="O2353" s="1" t="s">
        <v>5186</v>
      </c>
      <c r="P2353" s="1" t="s">
        <v>302</v>
      </c>
      <c r="Q2353" s="1" t="s">
        <v>56</v>
      </c>
    </row>
    <row r="2354" spans="1:17" x14ac:dyDescent="0.25">
      <c r="A2354" s="1" t="s">
        <v>5187</v>
      </c>
      <c r="B2354" s="1" t="s">
        <v>5188</v>
      </c>
      <c r="C2354" s="1" t="s">
        <v>5189</v>
      </c>
      <c r="D2354" s="1" t="s">
        <v>4660</v>
      </c>
      <c r="E2354" s="1" t="s">
        <v>771</v>
      </c>
      <c r="F2354" s="1" t="s">
        <v>44</v>
      </c>
      <c r="G2354" s="1" t="s">
        <v>49</v>
      </c>
      <c r="H2354">
        <v>4</v>
      </c>
      <c r="I2354" s="1" t="s">
        <v>44</v>
      </c>
      <c r="J2354" s="1" t="s">
        <v>183</v>
      </c>
      <c r="K2354" s="1" t="s">
        <v>120</v>
      </c>
      <c r="L2354" s="1" t="s">
        <v>52</v>
      </c>
      <c r="M2354" s="1" t="s">
        <v>65</v>
      </c>
      <c r="N2354" s="1" t="s">
        <v>194</v>
      </c>
      <c r="O2354" s="1" t="s">
        <v>2475</v>
      </c>
      <c r="P2354" s="1" t="s">
        <v>302</v>
      </c>
      <c r="Q2354" s="1" t="s">
        <v>56</v>
      </c>
    </row>
    <row r="2355" spans="1:17" x14ac:dyDescent="0.25">
      <c r="A2355" s="1" t="s">
        <v>5187</v>
      </c>
      <c r="B2355" s="1" t="s">
        <v>5188</v>
      </c>
      <c r="C2355" s="1" t="s">
        <v>5189</v>
      </c>
      <c r="D2355" s="1" t="s">
        <v>4660</v>
      </c>
      <c r="E2355" s="1" t="s">
        <v>771</v>
      </c>
      <c r="F2355" s="1" t="s">
        <v>44</v>
      </c>
      <c r="G2355" s="1" t="s">
        <v>494</v>
      </c>
      <c r="H2355">
        <v>1</v>
      </c>
      <c r="I2355" s="1" t="s">
        <v>50</v>
      </c>
      <c r="J2355" s="1" t="s">
        <v>183</v>
      </c>
      <c r="K2355" s="1" t="s">
        <v>120</v>
      </c>
      <c r="L2355" s="1" t="s">
        <v>52</v>
      </c>
      <c r="M2355" s="1" t="s">
        <v>65</v>
      </c>
      <c r="N2355" s="1" t="s">
        <v>194</v>
      </c>
      <c r="O2355" s="1" t="s">
        <v>2475</v>
      </c>
      <c r="P2355" s="1" t="s">
        <v>302</v>
      </c>
      <c r="Q2355" s="1" t="s">
        <v>56</v>
      </c>
    </row>
    <row r="2356" spans="1:17" x14ac:dyDescent="0.25">
      <c r="A2356" s="1" t="s">
        <v>5191</v>
      </c>
      <c r="B2356" s="1" t="s">
        <v>5192</v>
      </c>
      <c r="C2356" s="1" t="s">
        <v>5193</v>
      </c>
      <c r="D2356" s="1" t="s">
        <v>4609</v>
      </c>
      <c r="E2356" s="1" t="s">
        <v>771</v>
      </c>
      <c r="F2356" s="1" t="s">
        <v>44</v>
      </c>
      <c r="G2356" s="1" t="s">
        <v>49</v>
      </c>
      <c r="H2356">
        <v>1</v>
      </c>
      <c r="I2356" s="1" t="s">
        <v>44</v>
      </c>
      <c r="J2356" s="1" t="s">
        <v>51</v>
      </c>
      <c r="K2356" s="1" t="s">
        <v>51</v>
      </c>
      <c r="L2356" s="1" t="s">
        <v>52</v>
      </c>
      <c r="M2356" s="1" t="s">
        <v>65</v>
      </c>
      <c r="N2356" s="1" t="s">
        <v>194</v>
      </c>
      <c r="O2356" s="1" t="s">
        <v>4876</v>
      </c>
      <c r="P2356" s="1" t="s">
        <v>302</v>
      </c>
      <c r="Q2356" s="1" t="s">
        <v>56</v>
      </c>
    </row>
    <row r="2357" spans="1:17" x14ac:dyDescent="0.25">
      <c r="A2357" s="1" t="s">
        <v>5195</v>
      </c>
      <c r="B2357" s="1" t="s">
        <v>5196</v>
      </c>
      <c r="C2357" s="1" t="s">
        <v>5197</v>
      </c>
      <c r="D2357" s="1" t="s">
        <v>4660</v>
      </c>
      <c r="E2357" s="1" t="s">
        <v>771</v>
      </c>
      <c r="F2357" s="1" t="s">
        <v>44</v>
      </c>
      <c r="G2357" s="1" t="s">
        <v>49</v>
      </c>
      <c r="H2357">
        <v>1</v>
      </c>
      <c r="I2357" s="1" t="s">
        <v>44</v>
      </c>
      <c r="J2357" s="1" t="s">
        <v>51</v>
      </c>
      <c r="K2357" s="1" t="s">
        <v>51</v>
      </c>
      <c r="L2357" s="1" t="s">
        <v>52</v>
      </c>
      <c r="M2357" s="1" t="s">
        <v>65</v>
      </c>
      <c r="N2357" s="1" t="s">
        <v>109</v>
      </c>
      <c r="P2357" s="1" t="s">
        <v>55</v>
      </c>
      <c r="Q2357" s="1" t="s">
        <v>56</v>
      </c>
    </row>
    <row r="2358" spans="1:17" x14ac:dyDescent="0.25">
      <c r="A2358" s="1" t="s">
        <v>5198</v>
      </c>
      <c r="B2358" s="1" t="s">
        <v>5199</v>
      </c>
      <c r="C2358" s="1" t="s">
        <v>5200</v>
      </c>
      <c r="D2358" s="1" t="s">
        <v>4609</v>
      </c>
      <c r="E2358" s="1" t="s">
        <v>771</v>
      </c>
      <c r="F2358" s="1" t="s">
        <v>44</v>
      </c>
      <c r="G2358" s="1" t="s">
        <v>49</v>
      </c>
      <c r="H2358">
        <v>2</v>
      </c>
      <c r="I2358" s="1" t="s">
        <v>44</v>
      </c>
      <c r="J2358" s="1" t="s">
        <v>51</v>
      </c>
      <c r="K2358" s="1" t="s">
        <v>51</v>
      </c>
      <c r="L2358" s="1" t="s">
        <v>52</v>
      </c>
      <c r="M2358" s="1" t="s">
        <v>65</v>
      </c>
      <c r="N2358" s="1" t="s">
        <v>194</v>
      </c>
      <c r="O2358" s="1" t="s">
        <v>4876</v>
      </c>
      <c r="P2358" s="1" t="s">
        <v>55</v>
      </c>
      <c r="Q2358" s="1" t="s">
        <v>56</v>
      </c>
    </row>
    <row r="2359" spans="1:17" x14ac:dyDescent="0.25">
      <c r="A2359" s="1" t="s">
        <v>5198</v>
      </c>
      <c r="B2359" s="1" t="s">
        <v>5199</v>
      </c>
      <c r="C2359" s="1" t="s">
        <v>5200</v>
      </c>
      <c r="D2359" s="1" t="s">
        <v>4609</v>
      </c>
      <c r="E2359" s="1" t="s">
        <v>771</v>
      </c>
      <c r="F2359" s="1" t="s">
        <v>44</v>
      </c>
      <c r="G2359" s="1" t="s">
        <v>197</v>
      </c>
      <c r="H2359">
        <v>1</v>
      </c>
      <c r="I2359" s="1" t="s">
        <v>50</v>
      </c>
      <c r="J2359" s="1" t="s">
        <v>51</v>
      </c>
      <c r="K2359" s="1" t="s">
        <v>51</v>
      </c>
      <c r="L2359" s="1" t="s">
        <v>52</v>
      </c>
      <c r="M2359" s="1" t="s">
        <v>65</v>
      </c>
      <c r="N2359" s="1" t="s">
        <v>194</v>
      </c>
      <c r="O2359" s="1" t="s">
        <v>4876</v>
      </c>
      <c r="P2359" s="1" t="s">
        <v>55</v>
      </c>
      <c r="Q2359" s="1" t="s">
        <v>56</v>
      </c>
    </row>
    <row r="2360" spans="1:17" x14ac:dyDescent="0.25">
      <c r="A2360" s="1" t="s">
        <v>5201</v>
      </c>
      <c r="B2360" s="1" t="s">
        <v>5202</v>
      </c>
      <c r="C2360" s="1" t="s">
        <v>5203</v>
      </c>
      <c r="D2360" s="1" t="s">
        <v>4660</v>
      </c>
      <c r="E2360" s="1" t="s">
        <v>771</v>
      </c>
      <c r="F2360" s="1" t="s">
        <v>44</v>
      </c>
      <c r="G2360" s="1" t="s">
        <v>49</v>
      </c>
      <c r="H2360">
        <v>1</v>
      </c>
      <c r="I2360" s="1" t="s">
        <v>44</v>
      </c>
      <c r="J2360" s="1" t="s">
        <v>51</v>
      </c>
      <c r="K2360" s="1" t="s">
        <v>51</v>
      </c>
      <c r="L2360" s="1" t="s">
        <v>52</v>
      </c>
      <c r="M2360" s="1" t="s">
        <v>65</v>
      </c>
      <c r="N2360" s="1" t="s">
        <v>274</v>
      </c>
      <c r="P2360" s="1" t="s">
        <v>302</v>
      </c>
      <c r="Q2360" s="1" t="s">
        <v>56</v>
      </c>
    </row>
    <row r="2361" spans="1:17" x14ac:dyDescent="0.25">
      <c r="A2361" s="1" t="s">
        <v>5204</v>
      </c>
      <c r="B2361" s="1" t="s">
        <v>5205</v>
      </c>
      <c r="C2361" s="1" t="s">
        <v>5206</v>
      </c>
      <c r="D2361" s="1" t="s">
        <v>4609</v>
      </c>
      <c r="E2361" s="1" t="s">
        <v>771</v>
      </c>
      <c r="F2361" s="1" t="s">
        <v>44</v>
      </c>
      <c r="G2361" s="1" t="s">
        <v>49</v>
      </c>
      <c r="H2361">
        <v>1</v>
      </c>
      <c r="I2361" s="1" t="s">
        <v>44</v>
      </c>
      <c r="J2361" s="1" t="s">
        <v>51</v>
      </c>
      <c r="K2361" s="1" t="s">
        <v>51</v>
      </c>
      <c r="L2361" s="1" t="s">
        <v>52</v>
      </c>
      <c r="M2361" s="1" t="s">
        <v>65</v>
      </c>
      <c r="N2361" s="1" t="s">
        <v>194</v>
      </c>
      <c r="O2361" s="1" t="s">
        <v>4876</v>
      </c>
      <c r="P2361" s="1" t="s">
        <v>55</v>
      </c>
      <c r="Q2361" s="1" t="s">
        <v>122</v>
      </c>
    </row>
    <row r="2362" spans="1:17" x14ac:dyDescent="0.25">
      <c r="A2362" s="1" t="s">
        <v>5207</v>
      </c>
      <c r="B2362" s="1" t="s">
        <v>5208</v>
      </c>
      <c r="C2362" s="1" t="s">
        <v>5209</v>
      </c>
      <c r="D2362" s="1" t="s">
        <v>4660</v>
      </c>
      <c r="E2362" s="1" t="s">
        <v>771</v>
      </c>
      <c r="F2362" s="1" t="s">
        <v>44</v>
      </c>
      <c r="G2362" s="1" t="s">
        <v>49</v>
      </c>
      <c r="H2362">
        <v>1</v>
      </c>
      <c r="I2362" s="1" t="s">
        <v>44</v>
      </c>
      <c r="J2362" s="1" t="s">
        <v>51</v>
      </c>
      <c r="K2362" s="1" t="s">
        <v>51</v>
      </c>
      <c r="L2362" s="1" t="s">
        <v>52</v>
      </c>
      <c r="M2362" s="1" t="s">
        <v>185</v>
      </c>
      <c r="N2362" s="1" t="s">
        <v>274</v>
      </c>
      <c r="P2362" s="1" t="s">
        <v>302</v>
      </c>
      <c r="Q2362" s="1" t="s">
        <v>56</v>
      </c>
    </row>
    <row r="2363" spans="1:17" x14ac:dyDescent="0.25">
      <c r="A2363" s="1" t="s">
        <v>5212</v>
      </c>
      <c r="B2363" s="1" t="s">
        <v>5213</v>
      </c>
      <c r="C2363" s="1" t="s">
        <v>5214</v>
      </c>
      <c r="D2363" s="1" t="s">
        <v>4609</v>
      </c>
      <c r="E2363" s="1" t="s">
        <v>771</v>
      </c>
      <c r="F2363" s="1" t="s">
        <v>44</v>
      </c>
      <c r="G2363" s="1" t="s">
        <v>197</v>
      </c>
      <c r="H2363">
        <v>1</v>
      </c>
      <c r="I2363" s="1" t="s">
        <v>50</v>
      </c>
      <c r="J2363" s="1" t="s">
        <v>51</v>
      </c>
      <c r="K2363" s="1" t="s">
        <v>51</v>
      </c>
      <c r="L2363" s="1" t="s">
        <v>52</v>
      </c>
      <c r="M2363" s="1" t="s">
        <v>65</v>
      </c>
      <c r="N2363" s="1" t="s">
        <v>194</v>
      </c>
      <c r="O2363" s="1" t="s">
        <v>174</v>
      </c>
      <c r="P2363" s="1" t="s">
        <v>55</v>
      </c>
      <c r="Q2363" s="1" t="s">
        <v>56</v>
      </c>
    </row>
    <row r="2364" spans="1:17" x14ac:dyDescent="0.25">
      <c r="A2364" s="1" t="s">
        <v>5212</v>
      </c>
      <c r="B2364" s="1" t="s">
        <v>5213</v>
      </c>
      <c r="C2364" s="1" t="s">
        <v>5214</v>
      </c>
      <c r="D2364" s="1" t="s">
        <v>4609</v>
      </c>
      <c r="E2364" s="1" t="s">
        <v>771</v>
      </c>
      <c r="F2364" s="1" t="s">
        <v>44</v>
      </c>
      <c r="G2364" s="1" t="s">
        <v>49</v>
      </c>
      <c r="H2364">
        <v>1</v>
      </c>
      <c r="I2364" s="1" t="s">
        <v>44</v>
      </c>
      <c r="J2364" s="1" t="s">
        <v>51</v>
      </c>
      <c r="K2364" s="1" t="s">
        <v>51</v>
      </c>
      <c r="L2364" s="1" t="s">
        <v>52</v>
      </c>
      <c r="M2364" s="1" t="s">
        <v>65</v>
      </c>
      <c r="N2364" s="1" t="s">
        <v>194</v>
      </c>
      <c r="O2364" s="1" t="s">
        <v>174</v>
      </c>
      <c r="P2364" s="1" t="s">
        <v>55</v>
      </c>
      <c r="Q2364" s="1" t="s">
        <v>56</v>
      </c>
    </row>
    <row r="2365" spans="1:17" x14ac:dyDescent="0.25">
      <c r="A2365" s="1" t="s">
        <v>5215</v>
      </c>
      <c r="B2365" s="1" t="s">
        <v>5216</v>
      </c>
      <c r="C2365" s="1" t="s">
        <v>5217</v>
      </c>
      <c r="D2365" s="1" t="s">
        <v>4660</v>
      </c>
      <c r="E2365" s="1" t="s">
        <v>771</v>
      </c>
      <c r="F2365" s="1" t="s">
        <v>44</v>
      </c>
      <c r="G2365" s="1" t="s">
        <v>49</v>
      </c>
      <c r="H2365">
        <v>1</v>
      </c>
      <c r="I2365" s="1" t="s">
        <v>44</v>
      </c>
      <c r="J2365" s="1" t="s">
        <v>51</v>
      </c>
      <c r="K2365" s="1" t="s">
        <v>51</v>
      </c>
      <c r="L2365" s="1" t="s">
        <v>52</v>
      </c>
      <c r="M2365" s="1" t="s">
        <v>65</v>
      </c>
      <c r="N2365" s="1" t="s">
        <v>274</v>
      </c>
      <c r="P2365" s="1" t="s">
        <v>302</v>
      </c>
      <c r="Q2365" s="1" t="s">
        <v>56</v>
      </c>
    </row>
    <row r="2366" spans="1:17" x14ac:dyDescent="0.25">
      <c r="A2366" s="1" t="s">
        <v>5215</v>
      </c>
      <c r="B2366" s="1" t="s">
        <v>5216</v>
      </c>
      <c r="C2366" s="1" t="s">
        <v>5217</v>
      </c>
      <c r="D2366" s="1" t="s">
        <v>4660</v>
      </c>
      <c r="E2366" s="1" t="s">
        <v>771</v>
      </c>
      <c r="F2366" s="1" t="s">
        <v>44</v>
      </c>
      <c r="G2366" s="1" t="s">
        <v>197</v>
      </c>
      <c r="H2366">
        <v>1</v>
      </c>
      <c r="I2366" s="1" t="s">
        <v>50</v>
      </c>
      <c r="J2366" s="1" t="s">
        <v>51</v>
      </c>
      <c r="K2366" s="1" t="s">
        <v>51</v>
      </c>
      <c r="L2366" s="1" t="s">
        <v>52</v>
      </c>
      <c r="M2366" s="1" t="s">
        <v>65</v>
      </c>
      <c r="N2366" s="1" t="s">
        <v>274</v>
      </c>
      <c r="P2366" s="1" t="s">
        <v>302</v>
      </c>
      <c r="Q2366" s="1" t="s">
        <v>56</v>
      </c>
    </row>
    <row r="2367" spans="1:17" x14ac:dyDescent="0.25">
      <c r="A2367" s="1" t="s">
        <v>5220</v>
      </c>
      <c r="B2367" s="1" t="s">
        <v>5221</v>
      </c>
      <c r="C2367" s="1" t="s">
        <v>5222</v>
      </c>
      <c r="D2367" s="1" t="s">
        <v>4630</v>
      </c>
      <c r="E2367" s="1" t="s">
        <v>771</v>
      </c>
      <c r="F2367" s="1" t="s">
        <v>44</v>
      </c>
      <c r="G2367" s="1" t="s">
        <v>49</v>
      </c>
      <c r="H2367">
        <v>1</v>
      </c>
      <c r="I2367" s="1" t="s">
        <v>44</v>
      </c>
      <c r="J2367" s="1" t="s">
        <v>51</v>
      </c>
      <c r="K2367" s="1" t="s">
        <v>51</v>
      </c>
      <c r="L2367" s="1" t="s">
        <v>52</v>
      </c>
      <c r="M2367" s="1" t="s">
        <v>53</v>
      </c>
      <c r="N2367" s="1" t="s">
        <v>194</v>
      </c>
      <c r="O2367" s="1" t="s">
        <v>5186</v>
      </c>
      <c r="P2367" s="1" t="s">
        <v>302</v>
      </c>
      <c r="Q2367" s="1" t="s">
        <v>56</v>
      </c>
    </row>
    <row r="2368" spans="1:17" x14ac:dyDescent="0.25">
      <c r="A2368" s="1" t="s">
        <v>5220</v>
      </c>
      <c r="B2368" s="1" t="s">
        <v>5221</v>
      </c>
      <c r="C2368" s="1" t="s">
        <v>5222</v>
      </c>
      <c r="D2368" s="1" t="s">
        <v>4630</v>
      </c>
      <c r="E2368" s="1" t="s">
        <v>771</v>
      </c>
      <c r="F2368" s="1" t="s">
        <v>44</v>
      </c>
      <c r="G2368" s="1" t="s">
        <v>197</v>
      </c>
      <c r="H2368">
        <v>1</v>
      </c>
      <c r="I2368" s="1" t="s">
        <v>50</v>
      </c>
      <c r="J2368" s="1" t="s">
        <v>51</v>
      </c>
      <c r="K2368" s="1" t="s">
        <v>51</v>
      </c>
      <c r="L2368" s="1" t="s">
        <v>52</v>
      </c>
      <c r="M2368" s="1" t="s">
        <v>53</v>
      </c>
      <c r="N2368" s="1" t="s">
        <v>194</v>
      </c>
      <c r="O2368" s="1" t="s">
        <v>5186</v>
      </c>
      <c r="P2368" s="1" t="s">
        <v>302</v>
      </c>
      <c r="Q2368" s="1" t="s">
        <v>56</v>
      </c>
    </row>
    <row r="2369" spans="1:17" x14ac:dyDescent="0.25">
      <c r="A2369" s="1" t="s">
        <v>5223</v>
      </c>
      <c r="B2369" s="1" t="s">
        <v>5224</v>
      </c>
      <c r="C2369" s="1" t="s">
        <v>5225</v>
      </c>
      <c r="D2369" s="1" t="s">
        <v>4660</v>
      </c>
      <c r="E2369" s="1" t="s">
        <v>771</v>
      </c>
      <c r="F2369" s="1" t="s">
        <v>44</v>
      </c>
      <c r="G2369" s="1" t="s">
        <v>49</v>
      </c>
      <c r="H2369">
        <v>1</v>
      </c>
      <c r="I2369" s="1" t="s">
        <v>44</v>
      </c>
      <c r="J2369" s="1" t="s">
        <v>51</v>
      </c>
      <c r="K2369" s="1" t="s">
        <v>51</v>
      </c>
      <c r="L2369" s="1" t="s">
        <v>52</v>
      </c>
      <c r="M2369" s="1" t="s">
        <v>65</v>
      </c>
      <c r="N2369" s="1" t="s">
        <v>194</v>
      </c>
      <c r="O2369" s="1" t="s">
        <v>5226</v>
      </c>
      <c r="P2369" s="1" t="s">
        <v>55</v>
      </c>
      <c r="Q2369" s="1" t="s">
        <v>56</v>
      </c>
    </row>
    <row r="2370" spans="1:17" x14ac:dyDescent="0.25">
      <c r="A2370" s="1" t="s">
        <v>5227</v>
      </c>
      <c r="B2370" s="1" t="s">
        <v>5228</v>
      </c>
      <c r="C2370" s="1" t="s">
        <v>5229</v>
      </c>
      <c r="D2370" s="1" t="s">
        <v>4660</v>
      </c>
      <c r="E2370" s="1" t="s">
        <v>771</v>
      </c>
      <c r="F2370" s="1" t="s">
        <v>44</v>
      </c>
      <c r="G2370" s="1" t="s">
        <v>49</v>
      </c>
      <c r="H2370">
        <v>1</v>
      </c>
      <c r="I2370" s="1" t="s">
        <v>44</v>
      </c>
      <c r="J2370" s="1" t="s">
        <v>51</v>
      </c>
      <c r="K2370" s="1" t="s">
        <v>51</v>
      </c>
      <c r="L2370" s="1" t="s">
        <v>52</v>
      </c>
      <c r="M2370" s="1" t="s">
        <v>65</v>
      </c>
      <c r="N2370" s="1" t="s">
        <v>274</v>
      </c>
      <c r="P2370" s="1" t="s">
        <v>55</v>
      </c>
      <c r="Q2370" s="1" t="s">
        <v>56</v>
      </c>
    </row>
    <row r="2371" spans="1:17" x14ac:dyDescent="0.25">
      <c r="A2371" s="1" t="s">
        <v>5230</v>
      </c>
      <c r="B2371" s="1" t="s">
        <v>5231</v>
      </c>
      <c r="C2371" s="1" t="s">
        <v>5232</v>
      </c>
      <c r="D2371" s="1" t="s">
        <v>4630</v>
      </c>
      <c r="E2371" s="1" t="s">
        <v>771</v>
      </c>
      <c r="F2371" s="1" t="s">
        <v>44</v>
      </c>
      <c r="G2371" s="1" t="s">
        <v>49</v>
      </c>
      <c r="H2371">
        <v>1</v>
      </c>
      <c r="I2371" s="1" t="s">
        <v>44</v>
      </c>
      <c r="J2371" s="1" t="s">
        <v>51</v>
      </c>
      <c r="K2371" s="1" t="s">
        <v>51</v>
      </c>
      <c r="L2371" s="1" t="s">
        <v>52</v>
      </c>
      <c r="M2371" s="1" t="s">
        <v>65</v>
      </c>
      <c r="N2371" s="1" t="s">
        <v>274</v>
      </c>
      <c r="P2371" s="1" t="s">
        <v>55</v>
      </c>
      <c r="Q2371" s="1" t="s">
        <v>56</v>
      </c>
    </row>
    <row r="2372" spans="1:17" x14ac:dyDescent="0.25">
      <c r="A2372" s="1" t="s">
        <v>5233</v>
      </c>
      <c r="B2372" s="1" t="s">
        <v>5234</v>
      </c>
      <c r="C2372" s="1" t="s">
        <v>5235</v>
      </c>
      <c r="D2372" s="1" t="s">
        <v>4660</v>
      </c>
      <c r="E2372" s="1" t="s">
        <v>771</v>
      </c>
      <c r="F2372" s="1" t="s">
        <v>44</v>
      </c>
      <c r="G2372" s="1" t="s">
        <v>49</v>
      </c>
      <c r="H2372">
        <v>1</v>
      </c>
      <c r="I2372" s="1" t="s">
        <v>44</v>
      </c>
      <c r="J2372" s="1" t="s">
        <v>51</v>
      </c>
      <c r="K2372" s="1" t="s">
        <v>51</v>
      </c>
      <c r="L2372" s="1" t="s">
        <v>52</v>
      </c>
      <c r="M2372" s="1" t="s">
        <v>65</v>
      </c>
      <c r="N2372" s="1" t="s">
        <v>194</v>
      </c>
      <c r="O2372" s="1" t="s">
        <v>5236</v>
      </c>
      <c r="P2372" s="1" t="s">
        <v>302</v>
      </c>
      <c r="Q2372" s="1" t="s">
        <v>56</v>
      </c>
    </row>
    <row r="2373" spans="1:17" x14ac:dyDescent="0.25">
      <c r="A2373" s="1" t="s">
        <v>5237</v>
      </c>
      <c r="B2373" s="1" t="s">
        <v>5238</v>
      </c>
      <c r="C2373" s="1" t="s">
        <v>5239</v>
      </c>
      <c r="D2373" s="1" t="s">
        <v>4630</v>
      </c>
      <c r="E2373" s="1" t="s">
        <v>771</v>
      </c>
      <c r="F2373" s="1" t="s">
        <v>44</v>
      </c>
      <c r="G2373" s="1" t="s">
        <v>49</v>
      </c>
      <c r="H2373">
        <v>1</v>
      </c>
      <c r="I2373" s="1" t="s">
        <v>44</v>
      </c>
      <c r="J2373" s="1" t="s">
        <v>51</v>
      </c>
      <c r="K2373" s="1" t="s">
        <v>51</v>
      </c>
      <c r="L2373" s="1" t="s">
        <v>209</v>
      </c>
      <c r="M2373" s="1" t="s">
        <v>53</v>
      </c>
      <c r="N2373" s="1" t="s">
        <v>194</v>
      </c>
      <c r="O2373" s="1" t="s">
        <v>5148</v>
      </c>
      <c r="P2373" s="1" t="s">
        <v>55</v>
      </c>
      <c r="Q2373" s="1" t="s">
        <v>56</v>
      </c>
    </row>
    <row r="2374" spans="1:17" x14ac:dyDescent="0.25">
      <c r="A2374" s="1" t="s">
        <v>5240</v>
      </c>
      <c r="B2374" s="1" t="s">
        <v>5241</v>
      </c>
      <c r="C2374" s="1" t="s">
        <v>5242</v>
      </c>
      <c r="D2374" s="1" t="s">
        <v>4660</v>
      </c>
      <c r="E2374" s="1" t="s">
        <v>771</v>
      </c>
      <c r="F2374" s="1" t="s">
        <v>44</v>
      </c>
      <c r="G2374" s="1" t="s">
        <v>49</v>
      </c>
      <c r="H2374">
        <v>1</v>
      </c>
      <c r="I2374" s="1" t="s">
        <v>44</v>
      </c>
      <c r="J2374" s="1" t="s">
        <v>51</v>
      </c>
      <c r="K2374" s="1" t="s">
        <v>51</v>
      </c>
      <c r="L2374" s="1" t="s">
        <v>52</v>
      </c>
      <c r="M2374" s="1" t="s">
        <v>65</v>
      </c>
      <c r="N2374" s="1" t="s">
        <v>194</v>
      </c>
      <c r="O2374" s="1" t="s">
        <v>5243</v>
      </c>
      <c r="P2374" s="1" t="s">
        <v>55</v>
      </c>
      <c r="Q2374" s="1" t="s">
        <v>56</v>
      </c>
    </row>
    <row r="2375" spans="1:17" x14ac:dyDescent="0.25">
      <c r="A2375" s="1" t="s">
        <v>5240</v>
      </c>
      <c r="B2375" s="1" t="s">
        <v>5241</v>
      </c>
      <c r="C2375" s="1" t="s">
        <v>5242</v>
      </c>
      <c r="D2375" s="1" t="s">
        <v>4660</v>
      </c>
      <c r="E2375" s="1" t="s">
        <v>771</v>
      </c>
      <c r="F2375" s="1" t="s">
        <v>44</v>
      </c>
      <c r="G2375" s="1" t="s">
        <v>197</v>
      </c>
      <c r="H2375">
        <v>1</v>
      </c>
      <c r="I2375" s="1" t="s">
        <v>50</v>
      </c>
      <c r="J2375" s="1" t="s">
        <v>51</v>
      </c>
      <c r="K2375" s="1" t="s">
        <v>51</v>
      </c>
      <c r="L2375" s="1" t="s">
        <v>52</v>
      </c>
      <c r="M2375" s="1" t="s">
        <v>65</v>
      </c>
      <c r="N2375" s="1" t="s">
        <v>194</v>
      </c>
      <c r="O2375" s="1" t="s">
        <v>5243</v>
      </c>
      <c r="P2375" s="1" t="s">
        <v>55</v>
      </c>
      <c r="Q2375" s="1" t="s">
        <v>56</v>
      </c>
    </row>
    <row r="2376" spans="1:17" x14ac:dyDescent="0.25">
      <c r="A2376" s="1" t="s">
        <v>5244</v>
      </c>
      <c r="B2376" s="1" t="s">
        <v>5245</v>
      </c>
      <c r="C2376" s="1" t="s">
        <v>5246</v>
      </c>
      <c r="D2376" s="1" t="s">
        <v>4617</v>
      </c>
      <c r="E2376" s="1" t="s">
        <v>771</v>
      </c>
      <c r="F2376" s="1" t="s">
        <v>44</v>
      </c>
      <c r="G2376" s="1" t="s">
        <v>49</v>
      </c>
      <c r="H2376">
        <v>1</v>
      </c>
      <c r="I2376" s="1" t="s">
        <v>44</v>
      </c>
      <c r="J2376" s="1" t="s">
        <v>51</v>
      </c>
      <c r="K2376" s="1" t="s">
        <v>51</v>
      </c>
      <c r="L2376" s="1" t="s">
        <v>52</v>
      </c>
      <c r="M2376" s="1" t="s">
        <v>65</v>
      </c>
      <c r="N2376" s="1" t="s">
        <v>194</v>
      </c>
      <c r="O2376" s="1" t="s">
        <v>5148</v>
      </c>
      <c r="P2376" s="1" t="s">
        <v>55</v>
      </c>
      <c r="Q2376" s="1" t="s">
        <v>56</v>
      </c>
    </row>
    <row r="2377" spans="1:17" x14ac:dyDescent="0.25">
      <c r="A2377" s="1" t="s">
        <v>5247</v>
      </c>
      <c r="B2377" s="1" t="s">
        <v>5248</v>
      </c>
      <c r="C2377" s="1" t="s">
        <v>5249</v>
      </c>
      <c r="D2377" s="1" t="s">
        <v>4617</v>
      </c>
      <c r="E2377" s="1" t="s">
        <v>771</v>
      </c>
      <c r="F2377" s="1" t="s">
        <v>44</v>
      </c>
      <c r="G2377" s="1" t="s">
        <v>49</v>
      </c>
      <c r="H2377">
        <v>1</v>
      </c>
      <c r="I2377" s="1" t="s">
        <v>44</v>
      </c>
      <c r="J2377" s="1" t="s">
        <v>51</v>
      </c>
      <c r="K2377" s="1" t="s">
        <v>51</v>
      </c>
      <c r="L2377" s="1" t="s">
        <v>209</v>
      </c>
      <c r="M2377" s="1" t="s">
        <v>53</v>
      </c>
      <c r="N2377" s="1" t="s">
        <v>194</v>
      </c>
      <c r="O2377" s="1" t="s">
        <v>4876</v>
      </c>
      <c r="P2377" s="1" t="s">
        <v>55</v>
      </c>
      <c r="Q2377" s="1" t="s">
        <v>122</v>
      </c>
    </row>
    <row r="2378" spans="1:17" x14ac:dyDescent="0.25">
      <c r="A2378" s="1" t="s">
        <v>5250</v>
      </c>
      <c r="B2378" s="1" t="s">
        <v>5251</v>
      </c>
      <c r="C2378" s="1" t="s">
        <v>5252</v>
      </c>
      <c r="D2378" s="1" t="s">
        <v>4617</v>
      </c>
      <c r="E2378" s="1" t="s">
        <v>771</v>
      </c>
      <c r="F2378" s="1" t="s">
        <v>44</v>
      </c>
      <c r="G2378" s="1" t="s">
        <v>49</v>
      </c>
      <c r="H2378">
        <v>1</v>
      </c>
      <c r="I2378" s="1" t="s">
        <v>44</v>
      </c>
      <c r="J2378" s="1" t="s">
        <v>51</v>
      </c>
      <c r="K2378" s="1" t="s">
        <v>51</v>
      </c>
      <c r="L2378" s="1" t="s">
        <v>52</v>
      </c>
      <c r="M2378" s="1" t="s">
        <v>65</v>
      </c>
      <c r="N2378" s="1" t="s">
        <v>274</v>
      </c>
      <c r="P2378" s="1" t="s">
        <v>55</v>
      </c>
      <c r="Q2378" s="1" t="s">
        <v>56</v>
      </c>
    </row>
    <row r="2379" spans="1:17" x14ac:dyDescent="0.25">
      <c r="A2379" s="1" t="s">
        <v>5253</v>
      </c>
      <c r="B2379" s="1" t="s">
        <v>5254</v>
      </c>
      <c r="C2379" s="1" t="s">
        <v>5255</v>
      </c>
      <c r="D2379" s="1" t="s">
        <v>4617</v>
      </c>
      <c r="E2379" s="1" t="s">
        <v>771</v>
      </c>
      <c r="F2379" s="1" t="s">
        <v>44</v>
      </c>
      <c r="G2379" s="1" t="s">
        <v>49</v>
      </c>
      <c r="H2379">
        <v>1</v>
      </c>
      <c r="I2379" s="1" t="s">
        <v>44</v>
      </c>
      <c r="J2379" s="1" t="s">
        <v>51</v>
      </c>
      <c r="K2379" s="1" t="s">
        <v>51</v>
      </c>
      <c r="L2379" s="1" t="s">
        <v>52</v>
      </c>
      <c r="M2379" s="1" t="s">
        <v>53</v>
      </c>
      <c r="N2379" s="1" t="s">
        <v>194</v>
      </c>
      <c r="O2379" s="1" t="s">
        <v>5257</v>
      </c>
      <c r="P2379" s="1" t="s">
        <v>302</v>
      </c>
      <c r="Q2379" s="1" t="s">
        <v>56</v>
      </c>
    </row>
    <row r="2380" spans="1:17" x14ac:dyDescent="0.25">
      <c r="A2380" s="1" t="s">
        <v>5253</v>
      </c>
      <c r="B2380" s="1" t="s">
        <v>5254</v>
      </c>
      <c r="C2380" s="1" t="s">
        <v>5255</v>
      </c>
      <c r="D2380" s="1" t="s">
        <v>4617</v>
      </c>
      <c r="E2380" s="1" t="s">
        <v>771</v>
      </c>
      <c r="F2380" s="1" t="s">
        <v>44</v>
      </c>
      <c r="G2380" s="1" t="s">
        <v>197</v>
      </c>
      <c r="H2380">
        <v>1</v>
      </c>
      <c r="I2380" s="1" t="s">
        <v>50</v>
      </c>
      <c r="J2380" s="1" t="s">
        <v>51</v>
      </c>
      <c r="K2380" s="1" t="s">
        <v>51</v>
      </c>
      <c r="L2380" s="1" t="s">
        <v>52</v>
      </c>
      <c r="M2380" s="1" t="s">
        <v>53</v>
      </c>
      <c r="N2380" s="1" t="s">
        <v>194</v>
      </c>
      <c r="O2380" s="1" t="s">
        <v>5257</v>
      </c>
      <c r="P2380" s="1" t="s">
        <v>302</v>
      </c>
      <c r="Q2380" s="1" t="s">
        <v>56</v>
      </c>
    </row>
    <row r="2381" spans="1:17" x14ac:dyDescent="0.25">
      <c r="A2381" s="1" t="s">
        <v>5258</v>
      </c>
      <c r="B2381" s="1" t="s">
        <v>5259</v>
      </c>
      <c r="C2381" s="1" t="s">
        <v>5260</v>
      </c>
      <c r="D2381" s="1" t="s">
        <v>4744</v>
      </c>
      <c r="E2381" s="1" t="s">
        <v>771</v>
      </c>
      <c r="F2381" s="1" t="s">
        <v>44</v>
      </c>
      <c r="G2381" s="1" t="s">
        <v>49</v>
      </c>
      <c r="H2381">
        <v>1</v>
      </c>
      <c r="I2381" s="1" t="s">
        <v>44</v>
      </c>
      <c r="J2381" s="1" t="s">
        <v>51</v>
      </c>
      <c r="K2381" s="1" t="s">
        <v>51</v>
      </c>
      <c r="L2381" s="1" t="s">
        <v>52</v>
      </c>
      <c r="M2381" s="1" t="s">
        <v>65</v>
      </c>
      <c r="N2381" s="1" t="s">
        <v>274</v>
      </c>
      <c r="P2381" s="1" t="s">
        <v>55</v>
      </c>
      <c r="Q2381" s="1" t="s">
        <v>56</v>
      </c>
    </row>
    <row r="2382" spans="1:17" x14ac:dyDescent="0.25">
      <c r="A2382" s="1" t="s">
        <v>5262</v>
      </c>
      <c r="B2382" s="1" t="s">
        <v>5263</v>
      </c>
      <c r="C2382" s="1" t="s">
        <v>5264</v>
      </c>
      <c r="D2382" s="1" t="s">
        <v>4771</v>
      </c>
      <c r="E2382" s="1" t="s">
        <v>771</v>
      </c>
      <c r="F2382" s="1" t="s">
        <v>50</v>
      </c>
      <c r="G2382" s="1" t="s">
        <v>49</v>
      </c>
      <c r="H2382">
        <v>2</v>
      </c>
      <c r="I2382" s="1" t="s">
        <v>50</v>
      </c>
      <c r="J2382" s="1" t="s">
        <v>183</v>
      </c>
      <c r="K2382" s="1" t="s">
        <v>184</v>
      </c>
      <c r="L2382" s="1" t="s">
        <v>52</v>
      </c>
      <c r="M2382" s="1" t="s">
        <v>65</v>
      </c>
      <c r="N2382" s="1" t="s">
        <v>274</v>
      </c>
      <c r="P2382" s="1" t="s">
        <v>302</v>
      </c>
      <c r="Q2382" s="1" t="s">
        <v>56</v>
      </c>
    </row>
    <row r="2383" spans="1:17" x14ac:dyDescent="0.25">
      <c r="A2383" s="1" t="s">
        <v>5262</v>
      </c>
      <c r="B2383" s="1" t="s">
        <v>5263</v>
      </c>
      <c r="C2383" s="1" t="s">
        <v>5264</v>
      </c>
      <c r="D2383" s="1" t="s">
        <v>4771</v>
      </c>
      <c r="E2383" s="1" t="s">
        <v>771</v>
      </c>
      <c r="F2383" s="1" t="s">
        <v>50</v>
      </c>
      <c r="G2383" s="1" t="s">
        <v>494</v>
      </c>
      <c r="H2383">
        <v>1</v>
      </c>
      <c r="I2383" s="1" t="s">
        <v>44</v>
      </c>
      <c r="J2383" s="1" t="s">
        <v>183</v>
      </c>
      <c r="K2383" s="1" t="s">
        <v>184</v>
      </c>
      <c r="L2383" s="1" t="s">
        <v>52</v>
      </c>
      <c r="M2383" s="1" t="s">
        <v>65</v>
      </c>
      <c r="N2383" s="1" t="s">
        <v>274</v>
      </c>
      <c r="P2383" s="1" t="s">
        <v>302</v>
      </c>
      <c r="Q2383" s="1" t="s">
        <v>56</v>
      </c>
    </row>
    <row r="2384" spans="1:17" x14ac:dyDescent="0.25">
      <c r="A2384" s="1" t="s">
        <v>5262</v>
      </c>
      <c r="B2384" s="1" t="s">
        <v>5263</v>
      </c>
      <c r="C2384" s="1" t="s">
        <v>5264</v>
      </c>
      <c r="D2384" s="1" t="s">
        <v>4771</v>
      </c>
      <c r="E2384" s="1" t="s">
        <v>771</v>
      </c>
      <c r="F2384" s="1" t="s">
        <v>50</v>
      </c>
      <c r="G2384" s="1" t="s">
        <v>4036</v>
      </c>
      <c r="H2384">
        <v>1</v>
      </c>
      <c r="I2384" s="1" t="s">
        <v>50</v>
      </c>
      <c r="J2384" s="1" t="s">
        <v>183</v>
      </c>
      <c r="K2384" s="1" t="s">
        <v>184</v>
      </c>
      <c r="L2384" s="1" t="s">
        <v>52</v>
      </c>
      <c r="M2384" s="1" t="s">
        <v>65</v>
      </c>
      <c r="N2384" s="1" t="s">
        <v>274</v>
      </c>
      <c r="P2384" s="1" t="s">
        <v>302</v>
      </c>
      <c r="Q2384" s="1" t="s">
        <v>56</v>
      </c>
    </row>
    <row r="2385" spans="1:17" x14ac:dyDescent="0.25">
      <c r="A2385" s="1" t="s">
        <v>5266</v>
      </c>
      <c r="B2385" s="1" t="s">
        <v>5267</v>
      </c>
      <c r="C2385" s="1" t="s">
        <v>5268</v>
      </c>
      <c r="D2385" s="1" t="s">
        <v>4771</v>
      </c>
      <c r="E2385" s="1" t="s">
        <v>771</v>
      </c>
      <c r="F2385" s="1" t="s">
        <v>50</v>
      </c>
      <c r="G2385" s="1" t="s">
        <v>4036</v>
      </c>
      <c r="H2385">
        <v>1</v>
      </c>
      <c r="I2385" s="1" t="s">
        <v>44</v>
      </c>
      <c r="J2385" s="1" t="s">
        <v>51</v>
      </c>
      <c r="K2385" s="1" t="s">
        <v>51</v>
      </c>
      <c r="L2385" s="1" t="s">
        <v>52</v>
      </c>
      <c r="M2385" s="1" t="s">
        <v>65</v>
      </c>
      <c r="N2385" s="1" t="s">
        <v>194</v>
      </c>
      <c r="O2385" s="1" t="s">
        <v>4876</v>
      </c>
      <c r="P2385" s="1" t="s">
        <v>356</v>
      </c>
      <c r="Q2385" s="1" t="s">
        <v>56</v>
      </c>
    </row>
    <row r="2386" spans="1:17" x14ac:dyDescent="0.25">
      <c r="A2386" s="1" t="s">
        <v>5270</v>
      </c>
      <c r="B2386" s="1" t="s">
        <v>5271</v>
      </c>
      <c r="C2386" s="1" t="s">
        <v>5272</v>
      </c>
      <c r="D2386" s="1" t="s">
        <v>4672</v>
      </c>
      <c r="E2386" s="1" t="s">
        <v>771</v>
      </c>
      <c r="F2386" s="1" t="s">
        <v>44</v>
      </c>
      <c r="G2386" s="1" t="s">
        <v>49</v>
      </c>
      <c r="H2386">
        <v>1</v>
      </c>
      <c r="I2386" s="1" t="s">
        <v>44</v>
      </c>
      <c r="J2386" s="1" t="s">
        <v>51</v>
      </c>
      <c r="K2386" s="1" t="s">
        <v>51</v>
      </c>
      <c r="L2386" s="1" t="s">
        <v>52</v>
      </c>
      <c r="M2386" s="1" t="s">
        <v>65</v>
      </c>
      <c r="N2386" s="1" t="s">
        <v>194</v>
      </c>
      <c r="O2386" s="1" t="s">
        <v>5273</v>
      </c>
      <c r="P2386" s="1" t="s">
        <v>55</v>
      </c>
      <c r="Q2386" s="1" t="s">
        <v>56</v>
      </c>
    </row>
    <row r="2387" spans="1:17" x14ac:dyDescent="0.25">
      <c r="A2387" s="1" t="s">
        <v>5270</v>
      </c>
      <c r="B2387" s="1" t="s">
        <v>5271</v>
      </c>
      <c r="C2387" s="1" t="s">
        <v>5272</v>
      </c>
      <c r="D2387" s="1" t="s">
        <v>4672</v>
      </c>
      <c r="E2387" s="1" t="s">
        <v>771</v>
      </c>
      <c r="F2387" s="1" t="s">
        <v>44</v>
      </c>
      <c r="G2387" s="1" t="s">
        <v>197</v>
      </c>
      <c r="H2387">
        <v>1</v>
      </c>
      <c r="I2387" s="1" t="s">
        <v>50</v>
      </c>
      <c r="J2387" s="1" t="s">
        <v>51</v>
      </c>
      <c r="K2387" s="1" t="s">
        <v>51</v>
      </c>
      <c r="L2387" s="1" t="s">
        <v>52</v>
      </c>
      <c r="M2387" s="1" t="s">
        <v>65</v>
      </c>
      <c r="N2387" s="1" t="s">
        <v>194</v>
      </c>
      <c r="O2387" s="1" t="s">
        <v>5273</v>
      </c>
      <c r="P2387" s="1" t="s">
        <v>55</v>
      </c>
      <c r="Q2387" s="1" t="s">
        <v>56</v>
      </c>
    </row>
    <row r="2388" spans="1:17" x14ac:dyDescent="0.25">
      <c r="A2388" s="1" t="s">
        <v>5274</v>
      </c>
      <c r="B2388" s="1" t="s">
        <v>5275</v>
      </c>
      <c r="C2388" s="1" t="s">
        <v>5276</v>
      </c>
      <c r="D2388" s="1" t="s">
        <v>4744</v>
      </c>
      <c r="E2388" s="1" t="s">
        <v>771</v>
      </c>
      <c r="F2388" s="1" t="s">
        <v>50</v>
      </c>
      <c r="G2388" s="1" t="s">
        <v>49</v>
      </c>
      <c r="H2388">
        <v>1</v>
      </c>
      <c r="I2388" s="1" t="s">
        <v>44</v>
      </c>
      <c r="J2388" s="1" t="s">
        <v>51</v>
      </c>
      <c r="K2388" s="1" t="s">
        <v>51</v>
      </c>
      <c r="L2388" s="1" t="s">
        <v>52</v>
      </c>
      <c r="M2388" s="1" t="s">
        <v>65</v>
      </c>
      <c r="N2388" s="1" t="s">
        <v>194</v>
      </c>
      <c r="O2388" s="1" t="s">
        <v>4689</v>
      </c>
      <c r="P2388" s="1" t="s">
        <v>55</v>
      </c>
      <c r="Q2388" s="1" t="s">
        <v>56</v>
      </c>
    </row>
    <row r="2389" spans="1:17" x14ac:dyDescent="0.25">
      <c r="A2389" s="1" t="s">
        <v>5277</v>
      </c>
      <c r="B2389" s="1" t="s">
        <v>5278</v>
      </c>
      <c r="C2389" s="1" t="s">
        <v>5279</v>
      </c>
      <c r="D2389" s="1" t="s">
        <v>4672</v>
      </c>
      <c r="E2389" s="1" t="s">
        <v>771</v>
      </c>
      <c r="F2389" s="1" t="s">
        <v>44</v>
      </c>
      <c r="G2389" s="1" t="s">
        <v>49</v>
      </c>
      <c r="H2389">
        <v>1</v>
      </c>
      <c r="I2389" s="1" t="s">
        <v>44</v>
      </c>
      <c r="J2389" s="1" t="s">
        <v>51</v>
      </c>
      <c r="K2389" s="1" t="s">
        <v>51</v>
      </c>
      <c r="L2389" s="1" t="s">
        <v>52</v>
      </c>
      <c r="M2389" s="1" t="s">
        <v>65</v>
      </c>
      <c r="N2389" s="1" t="s">
        <v>194</v>
      </c>
      <c r="O2389" s="1" t="s">
        <v>4876</v>
      </c>
      <c r="P2389" s="1" t="s">
        <v>55</v>
      </c>
      <c r="Q2389" s="1" t="s">
        <v>56</v>
      </c>
    </row>
    <row r="2390" spans="1:17" x14ac:dyDescent="0.25">
      <c r="A2390" s="1" t="s">
        <v>5277</v>
      </c>
      <c r="B2390" s="1" t="s">
        <v>5278</v>
      </c>
      <c r="C2390" s="1" t="s">
        <v>5279</v>
      </c>
      <c r="D2390" s="1" t="s">
        <v>4672</v>
      </c>
      <c r="E2390" s="1" t="s">
        <v>771</v>
      </c>
      <c r="F2390" s="1" t="s">
        <v>44</v>
      </c>
      <c r="G2390" s="1" t="s">
        <v>197</v>
      </c>
      <c r="H2390">
        <v>2</v>
      </c>
      <c r="I2390" s="1" t="s">
        <v>50</v>
      </c>
      <c r="J2390" s="1" t="s">
        <v>51</v>
      </c>
      <c r="K2390" s="1" t="s">
        <v>51</v>
      </c>
      <c r="L2390" s="1" t="s">
        <v>52</v>
      </c>
      <c r="M2390" s="1" t="s">
        <v>65</v>
      </c>
      <c r="N2390" s="1" t="s">
        <v>194</v>
      </c>
      <c r="O2390" s="1" t="s">
        <v>4876</v>
      </c>
      <c r="P2390" s="1" t="s">
        <v>55</v>
      </c>
      <c r="Q2390" s="1" t="s">
        <v>56</v>
      </c>
    </row>
    <row r="2391" spans="1:17" x14ac:dyDescent="0.25">
      <c r="A2391" s="1" t="s">
        <v>5280</v>
      </c>
      <c r="B2391" s="1" t="s">
        <v>5281</v>
      </c>
      <c r="C2391" s="1" t="s">
        <v>5282</v>
      </c>
      <c r="D2391" s="1" t="s">
        <v>4672</v>
      </c>
      <c r="E2391" s="1" t="s">
        <v>771</v>
      </c>
      <c r="F2391" s="1" t="s">
        <v>44</v>
      </c>
      <c r="G2391" s="1" t="s">
        <v>49</v>
      </c>
      <c r="H2391">
        <v>1</v>
      </c>
      <c r="I2391" s="1" t="s">
        <v>44</v>
      </c>
      <c r="J2391" s="1" t="s">
        <v>51</v>
      </c>
      <c r="K2391" s="1" t="s">
        <v>51</v>
      </c>
      <c r="L2391" s="1" t="s">
        <v>52</v>
      </c>
      <c r="M2391" s="1" t="s">
        <v>65</v>
      </c>
      <c r="N2391" s="1" t="s">
        <v>194</v>
      </c>
      <c r="O2391" s="1" t="s">
        <v>5273</v>
      </c>
      <c r="P2391" s="1" t="s">
        <v>302</v>
      </c>
      <c r="Q2391" s="1" t="s">
        <v>56</v>
      </c>
    </row>
    <row r="2392" spans="1:17" x14ac:dyDescent="0.25">
      <c r="A2392" s="1" t="s">
        <v>5280</v>
      </c>
      <c r="B2392" s="1" t="s">
        <v>5281</v>
      </c>
      <c r="C2392" s="1" t="s">
        <v>5282</v>
      </c>
      <c r="D2392" s="1" t="s">
        <v>4672</v>
      </c>
      <c r="E2392" s="1" t="s">
        <v>771</v>
      </c>
      <c r="F2392" s="1" t="s">
        <v>44</v>
      </c>
      <c r="G2392" s="1" t="s">
        <v>197</v>
      </c>
      <c r="H2392">
        <v>1</v>
      </c>
      <c r="I2392" s="1" t="s">
        <v>50</v>
      </c>
      <c r="J2392" s="1" t="s">
        <v>51</v>
      </c>
      <c r="K2392" s="1" t="s">
        <v>51</v>
      </c>
      <c r="L2392" s="1" t="s">
        <v>52</v>
      </c>
      <c r="M2392" s="1" t="s">
        <v>65</v>
      </c>
      <c r="N2392" s="1" t="s">
        <v>194</v>
      </c>
      <c r="O2392" s="1" t="s">
        <v>5273</v>
      </c>
      <c r="P2392" s="1" t="s">
        <v>302</v>
      </c>
      <c r="Q2392" s="1" t="s">
        <v>56</v>
      </c>
    </row>
    <row r="2393" spans="1:17" x14ac:dyDescent="0.25">
      <c r="A2393" s="1" t="s">
        <v>5284</v>
      </c>
      <c r="B2393" s="1" t="s">
        <v>5285</v>
      </c>
      <c r="C2393" s="1" t="s">
        <v>5286</v>
      </c>
      <c r="D2393" s="1" t="s">
        <v>4672</v>
      </c>
      <c r="E2393" s="1" t="s">
        <v>771</v>
      </c>
      <c r="F2393" s="1" t="s">
        <v>44</v>
      </c>
      <c r="G2393" s="1" t="s">
        <v>49</v>
      </c>
      <c r="H2393">
        <v>1</v>
      </c>
      <c r="I2393" s="1" t="s">
        <v>44</v>
      </c>
      <c r="J2393" s="1" t="s">
        <v>51</v>
      </c>
      <c r="K2393" s="1" t="s">
        <v>51</v>
      </c>
      <c r="L2393" s="1" t="s">
        <v>52</v>
      </c>
      <c r="M2393" s="1" t="s">
        <v>65</v>
      </c>
      <c r="N2393" s="1" t="s">
        <v>194</v>
      </c>
      <c r="O2393" s="1" t="s">
        <v>5273</v>
      </c>
      <c r="P2393" s="1" t="s">
        <v>302</v>
      </c>
      <c r="Q2393" s="1" t="s">
        <v>56</v>
      </c>
    </row>
    <row r="2394" spans="1:17" x14ac:dyDescent="0.25">
      <c r="A2394" s="1" t="s">
        <v>5287</v>
      </c>
      <c r="B2394" s="1" t="s">
        <v>5288</v>
      </c>
      <c r="C2394" s="1" t="s">
        <v>5289</v>
      </c>
      <c r="D2394" s="1" t="s">
        <v>4672</v>
      </c>
      <c r="E2394" s="1" t="s">
        <v>771</v>
      </c>
      <c r="F2394" s="1" t="s">
        <v>44</v>
      </c>
      <c r="G2394" s="1" t="s">
        <v>49</v>
      </c>
      <c r="H2394">
        <v>1</v>
      </c>
      <c r="I2394" s="1" t="s">
        <v>44</v>
      </c>
      <c r="J2394" s="1" t="s">
        <v>51</v>
      </c>
      <c r="K2394" s="1" t="s">
        <v>51</v>
      </c>
      <c r="L2394" s="1" t="s">
        <v>52</v>
      </c>
      <c r="M2394" s="1" t="s">
        <v>65</v>
      </c>
      <c r="N2394" s="1" t="s">
        <v>194</v>
      </c>
      <c r="O2394" s="1" t="s">
        <v>2475</v>
      </c>
      <c r="P2394" s="1" t="s">
        <v>302</v>
      </c>
      <c r="Q2394" s="1" t="s">
        <v>56</v>
      </c>
    </row>
    <row r="2395" spans="1:17" x14ac:dyDescent="0.25">
      <c r="A2395" s="1" t="s">
        <v>5290</v>
      </c>
      <c r="B2395" s="1" t="s">
        <v>5291</v>
      </c>
      <c r="C2395" s="1" t="s">
        <v>5292</v>
      </c>
      <c r="D2395" s="1" t="s">
        <v>4672</v>
      </c>
      <c r="E2395" s="1" t="s">
        <v>771</v>
      </c>
      <c r="F2395" s="1" t="s">
        <v>50</v>
      </c>
      <c r="G2395" s="1" t="s">
        <v>49</v>
      </c>
      <c r="H2395">
        <v>1</v>
      </c>
      <c r="I2395" s="1" t="s">
        <v>44</v>
      </c>
      <c r="J2395" s="1" t="s">
        <v>51</v>
      </c>
      <c r="K2395" s="1" t="s">
        <v>51</v>
      </c>
      <c r="L2395" s="1" t="s">
        <v>52</v>
      </c>
      <c r="M2395" s="1" t="s">
        <v>65</v>
      </c>
      <c r="N2395" s="1" t="s">
        <v>194</v>
      </c>
      <c r="O2395" s="1" t="s">
        <v>2475</v>
      </c>
      <c r="P2395" s="1" t="s">
        <v>302</v>
      </c>
      <c r="Q2395" s="1" t="s">
        <v>56</v>
      </c>
    </row>
    <row r="2396" spans="1:17" x14ac:dyDescent="0.25">
      <c r="A2396" s="1" t="s">
        <v>5293</v>
      </c>
      <c r="B2396" s="1" t="s">
        <v>5294</v>
      </c>
      <c r="C2396" s="1" t="s">
        <v>5295</v>
      </c>
      <c r="D2396" s="1" t="s">
        <v>4672</v>
      </c>
      <c r="E2396" s="1" t="s">
        <v>771</v>
      </c>
      <c r="F2396" s="1" t="s">
        <v>44</v>
      </c>
      <c r="G2396" s="1" t="s">
        <v>49</v>
      </c>
      <c r="H2396">
        <v>1</v>
      </c>
      <c r="I2396" s="1" t="s">
        <v>44</v>
      </c>
      <c r="J2396" s="1" t="s">
        <v>51</v>
      </c>
      <c r="K2396" s="1" t="s">
        <v>51</v>
      </c>
      <c r="L2396" s="1" t="s">
        <v>52</v>
      </c>
      <c r="M2396" s="1" t="s">
        <v>65</v>
      </c>
      <c r="N2396" s="1" t="s">
        <v>194</v>
      </c>
      <c r="O2396" s="1" t="s">
        <v>5297</v>
      </c>
      <c r="P2396" s="1" t="s">
        <v>302</v>
      </c>
      <c r="Q2396" s="1" t="s">
        <v>56</v>
      </c>
    </row>
    <row r="2397" spans="1:17" x14ac:dyDescent="0.25">
      <c r="A2397" s="1" t="s">
        <v>5293</v>
      </c>
      <c r="B2397" s="1" t="s">
        <v>5294</v>
      </c>
      <c r="C2397" s="1" t="s">
        <v>5295</v>
      </c>
      <c r="D2397" s="1" t="s">
        <v>4672</v>
      </c>
      <c r="E2397" s="1" t="s">
        <v>771</v>
      </c>
      <c r="F2397" s="1" t="s">
        <v>44</v>
      </c>
      <c r="G2397" s="1" t="s">
        <v>197</v>
      </c>
      <c r="H2397">
        <v>2</v>
      </c>
      <c r="I2397" s="1" t="s">
        <v>50</v>
      </c>
      <c r="J2397" s="1" t="s">
        <v>51</v>
      </c>
      <c r="K2397" s="1" t="s">
        <v>51</v>
      </c>
      <c r="L2397" s="1" t="s">
        <v>52</v>
      </c>
      <c r="M2397" s="1" t="s">
        <v>65</v>
      </c>
      <c r="N2397" s="1" t="s">
        <v>194</v>
      </c>
      <c r="O2397" s="1" t="s">
        <v>5297</v>
      </c>
      <c r="P2397" s="1" t="s">
        <v>302</v>
      </c>
      <c r="Q2397" s="1" t="s">
        <v>56</v>
      </c>
    </row>
    <row r="2398" spans="1:17" x14ac:dyDescent="0.25">
      <c r="A2398" s="1" t="s">
        <v>5298</v>
      </c>
      <c r="B2398" s="1" t="s">
        <v>5299</v>
      </c>
      <c r="C2398" s="1" t="s">
        <v>5300</v>
      </c>
      <c r="D2398" s="1" t="s">
        <v>4656</v>
      </c>
      <c r="E2398" s="1" t="s">
        <v>771</v>
      </c>
      <c r="F2398" s="1" t="s">
        <v>44</v>
      </c>
      <c r="G2398" s="1" t="s">
        <v>49</v>
      </c>
      <c r="H2398">
        <v>1</v>
      </c>
      <c r="I2398" s="1" t="s">
        <v>44</v>
      </c>
      <c r="J2398" s="1" t="s">
        <v>51</v>
      </c>
      <c r="K2398" s="1" t="s">
        <v>51</v>
      </c>
      <c r="L2398" s="1" t="s">
        <v>52</v>
      </c>
      <c r="M2398" s="1" t="s">
        <v>65</v>
      </c>
      <c r="N2398" s="1" t="s">
        <v>194</v>
      </c>
      <c r="O2398" s="1" t="s">
        <v>2475</v>
      </c>
      <c r="P2398" s="1" t="s">
        <v>302</v>
      </c>
      <c r="Q2398" s="1" t="s">
        <v>56</v>
      </c>
    </row>
    <row r="2399" spans="1:17" x14ac:dyDescent="0.25">
      <c r="A2399" s="1" t="s">
        <v>5298</v>
      </c>
      <c r="B2399" s="1" t="s">
        <v>5299</v>
      </c>
      <c r="C2399" s="1" t="s">
        <v>5300</v>
      </c>
      <c r="D2399" s="1" t="s">
        <v>4656</v>
      </c>
      <c r="E2399" s="1" t="s">
        <v>771</v>
      </c>
      <c r="F2399" s="1" t="s">
        <v>44</v>
      </c>
      <c r="G2399" s="1" t="s">
        <v>197</v>
      </c>
      <c r="H2399">
        <v>1</v>
      </c>
      <c r="I2399" s="1" t="s">
        <v>50</v>
      </c>
      <c r="J2399" s="1" t="s">
        <v>51</v>
      </c>
      <c r="K2399" s="1" t="s">
        <v>51</v>
      </c>
      <c r="L2399" s="1" t="s">
        <v>52</v>
      </c>
      <c r="M2399" s="1" t="s">
        <v>65</v>
      </c>
      <c r="N2399" s="1" t="s">
        <v>194</v>
      </c>
      <c r="O2399" s="1" t="s">
        <v>2475</v>
      </c>
      <c r="P2399" s="1" t="s">
        <v>302</v>
      </c>
      <c r="Q2399" s="1" t="s">
        <v>56</v>
      </c>
    </row>
    <row r="2400" spans="1:17" x14ac:dyDescent="0.25">
      <c r="A2400" s="1" t="s">
        <v>5301</v>
      </c>
      <c r="B2400" s="1" t="s">
        <v>5302</v>
      </c>
      <c r="C2400" s="1" t="s">
        <v>5303</v>
      </c>
      <c r="D2400" s="1" t="s">
        <v>4428</v>
      </c>
      <c r="E2400" s="1" t="s">
        <v>771</v>
      </c>
      <c r="F2400" s="1" t="s">
        <v>44</v>
      </c>
      <c r="G2400" s="1" t="s">
        <v>49</v>
      </c>
      <c r="H2400">
        <v>1</v>
      </c>
      <c r="I2400" s="1" t="s">
        <v>44</v>
      </c>
      <c r="J2400" s="1" t="s">
        <v>51</v>
      </c>
      <c r="K2400" s="1" t="s">
        <v>51</v>
      </c>
      <c r="L2400" s="1" t="s">
        <v>52</v>
      </c>
      <c r="M2400" s="1" t="s">
        <v>65</v>
      </c>
      <c r="N2400" s="1" t="s">
        <v>194</v>
      </c>
      <c r="O2400" s="1" t="s">
        <v>2475</v>
      </c>
      <c r="P2400" s="1" t="s">
        <v>302</v>
      </c>
      <c r="Q2400" s="1" t="s">
        <v>56</v>
      </c>
    </row>
    <row r="2401" spans="1:17" x14ac:dyDescent="0.25">
      <c r="A2401" s="1" t="s">
        <v>5304</v>
      </c>
      <c r="B2401" s="1" t="s">
        <v>5305</v>
      </c>
      <c r="C2401" s="1" t="s">
        <v>5306</v>
      </c>
      <c r="D2401" s="1" t="s">
        <v>4696</v>
      </c>
      <c r="E2401" s="1" t="s">
        <v>771</v>
      </c>
      <c r="F2401" s="1" t="s">
        <v>44</v>
      </c>
      <c r="G2401" s="1" t="s">
        <v>49</v>
      </c>
      <c r="H2401">
        <v>1</v>
      </c>
      <c r="I2401" s="1" t="s">
        <v>44</v>
      </c>
      <c r="J2401" s="1" t="s">
        <v>51</v>
      </c>
      <c r="K2401" s="1" t="s">
        <v>51</v>
      </c>
      <c r="L2401" s="1" t="s">
        <v>52</v>
      </c>
      <c r="M2401" s="1" t="s">
        <v>65</v>
      </c>
      <c r="N2401" s="1" t="s">
        <v>194</v>
      </c>
      <c r="O2401" s="1" t="s">
        <v>2475</v>
      </c>
      <c r="P2401" s="1" t="s">
        <v>55</v>
      </c>
      <c r="Q2401" s="1" t="s">
        <v>56</v>
      </c>
    </row>
    <row r="2402" spans="1:17" x14ac:dyDescent="0.25">
      <c r="A2402" s="1" t="s">
        <v>5309</v>
      </c>
      <c r="B2402" s="1" t="s">
        <v>5310</v>
      </c>
      <c r="C2402" s="1" t="s">
        <v>5311</v>
      </c>
      <c r="D2402" s="1" t="s">
        <v>4696</v>
      </c>
      <c r="E2402" s="1" t="s">
        <v>771</v>
      </c>
      <c r="F2402" s="1" t="s">
        <v>44</v>
      </c>
      <c r="G2402" s="1" t="s">
        <v>49</v>
      </c>
      <c r="H2402">
        <v>1</v>
      </c>
      <c r="I2402" s="1" t="s">
        <v>44</v>
      </c>
      <c r="J2402" s="1" t="s">
        <v>51</v>
      </c>
      <c r="K2402" s="1" t="s">
        <v>51</v>
      </c>
      <c r="L2402" s="1" t="s">
        <v>52</v>
      </c>
      <c r="M2402" s="1" t="s">
        <v>65</v>
      </c>
      <c r="N2402" s="1" t="s">
        <v>194</v>
      </c>
      <c r="O2402" s="1" t="s">
        <v>2475</v>
      </c>
      <c r="P2402" s="1" t="s">
        <v>356</v>
      </c>
      <c r="Q2402" s="1" t="s">
        <v>56</v>
      </c>
    </row>
    <row r="2403" spans="1:17" x14ac:dyDescent="0.25">
      <c r="A2403" s="1" t="s">
        <v>5312</v>
      </c>
      <c r="B2403" s="1" t="s">
        <v>5313</v>
      </c>
      <c r="C2403" s="1" t="s">
        <v>5314</v>
      </c>
      <c r="D2403" s="1" t="s">
        <v>4696</v>
      </c>
      <c r="E2403" s="1" t="s">
        <v>771</v>
      </c>
      <c r="F2403" s="1" t="s">
        <v>50</v>
      </c>
      <c r="G2403" s="1" t="s">
        <v>49</v>
      </c>
      <c r="H2403">
        <v>1</v>
      </c>
      <c r="I2403" s="1" t="s">
        <v>44</v>
      </c>
      <c r="J2403" s="1" t="s">
        <v>51</v>
      </c>
      <c r="K2403" s="1" t="s">
        <v>51</v>
      </c>
      <c r="L2403" s="1" t="s">
        <v>52</v>
      </c>
      <c r="M2403" s="1" t="s">
        <v>65</v>
      </c>
      <c r="N2403" s="1" t="s">
        <v>194</v>
      </c>
      <c r="O2403" s="1" t="s">
        <v>2475</v>
      </c>
      <c r="P2403" s="1" t="s">
        <v>55</v>
      </c>
      <c r="Q2403" s="1" t="s">
        <v>56</v>
      </c>
    </row>
    <row r="2404" spans="1:17" x14ac:dyDescent="0.25">
      <c r="A2404" s="1" t="s">
        <v>5315</v>
      </c>
      <c r="B2404" s="1" t="s">
        <v>5316</v>
      </c>
      <c r="C2404" s="1" t="s">
        <v>5317</v>
      </c>
      <c r="D2404" s="1" t="s">
        <v>4696</v>
      </c>
      <c r="E2404" s="1" t="s">
        <v>771</v>
      </c>
      <c r="F2404" s="1" t="s">
        <v>44</v>
      </c>
      <c r="G2404" s="1" t="s">
        <v>49</v>
      </c>
      <c r="H2404">
        <v>1</v>
      </c>
      <c r="I2404" s="1" t="s">
        <v>44</v>
      </c>
      <c r="J2404" s="1" t="s">
        <v>51</v>
      </c>
      <c r="K2404" s="1" t="s">
        <v>51</v>
      </c>
      <c r="L2404" s="1" t="s">
        <v>52</v>
      </c>
      <c r="M2404" s="1" t="s">
        <v>65</v>
      </c>
      <c r="N2404" s="1" t="s">
        <v>194</v>
      </c>
      <c r="O2404" s="1" t="s">
        <v>2475</v>
      </c>
      <c r="P2404" s="1" t="s">
        <v>55</v>
      </c>
      <c r="Q2404" s="1" t="s">
        <v>56</v>
      </c>
    </row>
    <row r="2405" spans="1:17" x14ac:dyDescent="0.25">
      <c r="A2405" s="1" t="s">
        <v>5318</v>
      </c>
      <c r="B2405" s="1" t="s">
        <v>5319</v>
      </c>
      <c r="C2405" s="1" t="s">
        <v>5320</v>
      </c>
      <c r="D2405" s="1" t="s">
        <v>4696</v>
      </c>
      <c r="E2405" s="1" t="s">
        <v>771</v>
      </c>
      <c r="F2405" s="1" t="s">
        <v>44</v>
      </c>
      <c r="G2405" s="1" t="s">
        <v>49</v>
      </c>
      <c r="H2405">
        <v>1</v>
      </c>
      <c r="I2405" s="1" t="s">
        <v>44</v>
      </c>
      <c r="J2405" s="1" t="s">
        <v>51</v>
      </c>
      <c r="K2405" s="1" t="s">
        <v>51</v>
      </c>
      <c r="L2405" s="1" t="s">
        <v>52</v>
      </c>
      <c r="M2405" s="1" t="s">
        <v>65</v>
      </c>
      <c r="N2405" s="1" t="s">
        <v>274</v>
      </c>
      <c r="P2405" s="1" t="s">
        <v>55</v>
      </c>
      <c r="Q2405" s="1" t="s">
        <v>56</v>
      </c>
    </row>
    <row r="2406" spans="1:17" x14ac:dyDescent="0.25">
      <c r="A2406" s="1" t="s">
        <v>5321</v>
      </c>
      <c r="B2406" s="1" t="s">
        <v>5322</v>
      </c>
      <c r="C2406" s="1" t="s">
        <v>5323</v>
      </c>
      <c r="D2406" s="1" t="s">
        <v>4617</v>
      </c>
      <c r="E2406" s="1" t="s">
        <v>771</v>
      </c>
      <c r="F2406" s="1" t="s">
        <v>44</v>
      </c>
      <c r="G2406" s="1" t="s">
        <v>49</v>
      </c>
      <c r="H2406">
        <v>1</v>
      </c>
      <c r="I2406" s="1" t="s">
        <v>44</v>
      </c>
      <c r="J2406" s="1" t="s">
        <v>51</v>
      </c>
      <c r="K2406" s="1" t="s">
        <v>51</v>
      </c>
      <c r="L2406" s="1" t="s">
        <v>52</v>
      </c>
      <c r="M2406" s="1" t="s">
        <v>65</v>
      </c>
      <c r="N2406" s="1" t="s">
        <v>194</v>
      </c>
      <c r="O2406" s="1" t="s">
        <v>5325</v>
      </c>
      <c r="P2406" s="1" t="s">
        <v>55</v>
      </c>
      <c r="Q2406" s="1" t="s">
        <v>56</v>
      </c>
    </row>
    <row r="2407" spans="1:17" x14ac:dyDescent="0.25">
      <c r="A2407" s="1" t="s">
        <v>5321</v>
      </c>
      <c r="B2407" s="1" t="s">
        <v>5322</v>
      </c>
      <c r="C2407" s="1" t="s">
        <v>5323</v>
      </c>
      <c r="D2407" s="1" t="s">
        <v>4617</v>
      </c>
      <c r="E2407" s="1" t="s">
        <v>771</v>
      </c>
      <c r="F2407" s="1" t="s">
        <v>44</v>
      </c>
      <c r="G2407" s="1" t="s">
        <v>197</v>
      </c>
      <c r="H2407">
        <v>1</v>
      </c>
      <c r="I2407" s="1" t="s">
        <v>50</v>
      </c>
      <c r="J2407" s="1" t="s">
        <v>51</v>
      </c>
      <c r="K2407" s="1" t="s">
        <v>51</v>
      </c>
      <c r="L2407" s="1" t="s">
        <v>52</v>
      </c>
      <c r="M2407" s="1" t="s">
        <v>65</v>
      </c>
      <c r="N2407" s="1" t="s">
        <v>194</v>
      </c>
      <c r="O2407" s="1" t="s">
        <v>5325</v>
      </c>
      <c r="P2407" s="1" t="s">
        <v>55</v>
      </c>
      <c r="Q2407" s="1" t="s">
        <v>56</v>
      </c>
    </row>
    <row r="2408" spans="1:17" x14ac:dyDescent="0.25">
      <c r="A2408" s="1" t="s">
        <v>5326</v>
      </c>
      <c r="B2408" s="1" t="s">
        <v>5327</v>
      </c>
      <c r="C2408" s="1" t="s">
        <v>5328</v>
      </c>
      <c r="D2408" s="1" t="s">
        <v>4428</v>
      </c>
      <c r="E2408" s="1" t="s">
        <v>771</v>
      </c>
      <c r="F2408" s="1" t="s">
        <v>44</v>
      </c>
      <c r="G2408" s="1" t="s">
        <v>49</v>
      </c>
      <c r="H2408">
        <v>1</v>
      </c>
      <c r="I2408" s="1" t="s">
        <v>44</v>
      </c>
      <c r="J2408" s="1" t="s">
        <v>51</v>
      </c>
      <c r="K2408" s="1" t="s">
        <v>51</v>
      </c>
      <c r="L2408" s="1" t="s">
        <v>52</v>
      </c>
      <c r="M2408" s="1" t="s">
        <v>65</v>
      </c>
      <c r="N2408" s="1" t="s">
        <v>194</v>
      </c>
      <c r="O2408" s="1" t="s">
        <v>5331</v>
      </c>
      <c r="P2408" s="1" t="s">
        <v>302</v>
      </c>
      <c r="Q2408" s="1" t="s">
        <v>56</v>
      </c>
    </row>
    <row r="2409" spans="1:17" x14ac:dyDescent="0.25">
      <c r="A2409" s="1" t="s">
        <v>5326</v>
      </c>
      <c r="B2409" s="1" t="s">
        <v>5327</v>
      </c>
      <c r="C2409" s="1" t="s">
        <v>5328</v>
      </c>
      <c r="D2409" s="1" t="s">
        <v>4428</v>
      </c>
      <c r="E2409" s="1" t="s">
        <v>771</v>
      </c>
      <c r="F2409" s="1" t="s">
        <v>44</v>
      </c>
      <c r="G2409" s="1" t="s">
        <v>197</v>
      </c>
      <c r="H2409">
        <v>1</v>
      </c>
      <c r="I2409" s="1" t="s">
        <v>50</v>
      </c>
      <c r="J2409" s="1" t="s">
        <v>51</v>
      </c>
      <c r="K2409" s="1" t="s">
        <v>51</v>
      </c>
      <c r="L2409" s="1" t="s">
        <v>52</v>
      </c>
      <c r="M2409" s="1" t="s">
        <v>65</v>
      </c>
      <c r="N2409" s="1" t="s">
        <v>194</v>
      </c>
      <c r="O2409" s="1" t="s">
        <v>5331</v>
      </c>
      <c r="P2409" s="1" t="s">
        <v>302</v>
      </c>
      <c r="Q2409" s="1" t="s">
        <v>56</v>
      </c>
    </row>
    <row r="2410" spans="1:17" x14ac:dyDescent="0.25">
      <c r="A2410" s="1" t="s">
        <v>5332</v>
      </c>
      <c r="B2410" s="1" t="s">
        <v>5333</v>
      </c>
      <c r="C2410" s="1" t="s">
        <v>5334</v>
      </c>
      <c r="D2410" s="1" t="s">
        <v>4696</v>
      </c>
      <c r="E2410" s="1" t="s">
        <v>771</v>
      </c>
      <c r="F2410" s="1" t="s">
        <v>44</v>
      </c>
      <c r="G2410" s="1" t="s">
        <v>49</v>
      </c>
      <c r="H2410">
        <v>1</v>
      </c>
      <c r="I2410" s="1" t="s">
        <v>44</v>
      </c>
      <c r="J2410" s="1" t="s">
        <v>51</v>
      </c>
      <c r="K2410" s="1" t="s">
        <v>51</v>
      </c>
      <c r="L2410" s="1" t="s">
        <v>52</v>
      </c>
      <c r="M2410" s="1" t="s">
        <v>65</v>
      </c>
      <c r="N2410" s="1" t="s">
        <v>194</v>
      </c>
      <c r="O2410" s="1" t="s">
        <v>5335</v>
      </c>
      <c r="P2410" s="1" t="s">
        <v>302</v>
      </c>
      <c r="Q2410" s="1" t="s">
        <v>56</v>
      </c>
    </row>
    <row r="2411" spans="1:17" x14ac:dyDescent="0.25">
      <c r="A2411" s="1" t="s">
        <v>5336</v>
      </c>
      <c r="B2411" s="1" t="s">
        <v>5337</v>
      </c>
      <c r="C2411" s="1" t="s">
        <v>5338</v>
      </c>
      <c r="D2411" s="1" t="s">
        <v>4428</v>
      </c>
      <c r="E2411" s="1" t="s">
        <v>771</v>
      </c>
      <c r="F2411" s="1" t="s">
        <v>44</v>
      </c>
      <c r="G2411" s="1" t="s">
        <v>49</v>
      </c>
      <c r="H2411">
        <v>1</v>
      </c>
      <c r="I2411" s="1" t="s">
        <v>44</v>
      </c>
      <c r="J2411" s="1" t="s">
        <v>51</v>
      </c>
      <c r="K2411" s="1" t="s">
        <v>51</v>
      </c>
      <c r="L2411" s="1" t="s">
        <v>52</v>
      </c>
      <c r="M2411" s="1" t="s">
        <v>65</v>
      </c>
      <c r="N2411" s="1" t="s">
        <v>274</v>
      </c>
      <c r="P2411" s="1" t="s">
        <v>55</v>
      </c>
      <c r="Q2411" s="1" t="s">
        <v>56</v>
      </c>
    </row>
    <row r="2412" spans="1:17" x14ac:dyDescent="0.25">
      <c r="A2412" s="1" t="s">
        <v>5340</v>
      </c>
      <c r="B2412" s="1" t="s">
        <v>5341</v>
      </c>
      <c r="C2412" s="1" t="s">
        <v>5342</v>
      </c>
      <c r="D2412" s="1" t="s">
        <v>4617</v>
      </c>
      <c r="E2412" s="1" t="s">
        <v>771</v>
      </c>
      <c r="F2412" s="1" t="s">
        <v>44</v>
      </c>
      <c r="G2412" s="1" t="s">
        <v>49</v>
      </c>
      <c r="H2412">
        <v>1</v>
      </c>
      <c r="I2412" s="1" t="s">
        <v>44</v>
      </c>
      <c r="J2412" s="1" t="s">
        <v>51</v>
      </c>
      <c r="K2412" s="1" t="s">
        <v>51</v>
      </c>
      <c r="L2412" s="1" t="s">
        <v>52</v>
      </c>
      <c r="M2412" s="1" t="s">
        <v>65</v>
      </c>
      <c r="N2412" s="1" t="s">
        <v>194</v>
      </c>
      <c r="O2412" s="1" t="s">
        <v>5325</v>
      </c>
      <c r="P2412" s="1" t="s">
        <v>302</v>
      </c>
      <c r="Q2412" s="1" t="s">
        <v>56</v>
      </c>
    </row>
    <row r="2413" spans="1:17" x14ac:dyDescent="0.25">
      <c r="A2413" s="1" t="s">
        <v>5340</v>
      </c>
      <c r="B2413" s="1" t="s">
        <v>5341</v>
      </c>
      <c r="C2413" s="1" t="s">
        <v>5342</v>
      </c>
      <c r="D2413" s="1" t="s">
        <v>4617</v>
      </c>
      <c r="E2413" s="1" t="s">
        <v>771</v>
      </c>
      <c r="F2413" s="1" t="s">
        <v>44</v>
      </c>
      <c r="G2413" s="1" t="s">
        <v>197</v>
      </c>
      <c r="H2413">
        <v>1</v>
      </c>
      <c r="I2413" s="1" t="s">
        <v>50</v>
      </c>
      <c r="J2413" s="1" t="s">
        <v>51</v>
      </c>
      <c r="K2413" s="1" t="s">
        <v>51</v>
      </c>
      <c r="L2413" s="1" t="s">
        <v>52</v>
      </c>
      <c r="M2413" s="1" t="s">
        <v>65</v>
      </c>
      <c r="N2413" s="1" t="s">
        <v>194</v>
      </c>
      <c r="O2413" s="1" t="s">
        <v>5325</v>
      </c>
      <c r="P2413" s="1" t="s">
        <v>302</v>
      </c>
      <c r="Q2413" s="1" t="s">
        <v>56</v>
      </c>
    </row>
    <row r="2414" spans="1:17" x14ac:dyDescent="0.25">
      <c r="A2414" s="1" t="s">
        <v>5344</v>
      </c>
      <c r="B2414" s="1" t="s">
        <v>5345</v>
      </c>
      <c r="C2414" s="1" t="s">
        <v>5346</v>
      </c>
      <c r="D2414" s="1" t="s">
        <v>4428</v>
      </c>
      <c r="E2414" s="1" t="s">
        <v>771</v>
      </c>
      <c r="F2414" s="1" t="s">
        <v>44</v>
      </c>
      <c r="G2414" s="1" t="s">
        <v>49</v>
      </c>
      <c r="H2414">
        <v>1</v>
      </c>
      <c r="I2414" s="1" t="s">
        <v>44</v>
      </c>
      <c r="J2414" s="1" t="s">
        <v>51</v>
      </c>
      <c r="K2414" s="1" t="s">
        <v>51</v>
      </c>
      <c r="L2414" s="1" t="s">
        <v>52</v>
      </c>
      <c r="M2414" s="1" t="s">
        <v>65</v>
      </c>
      <c r="N2414" s="1" t="s">
        <v>194</v>
      </c>
      <c r="O2414" s="1" t="s">
        <v>2475</v>
      </c>
      <c r="P2414" s="1" t="s">
        <v>302</v>
      </c>
      <c r="Q2414" s="1" t="s">
        <v>56</v>
      </c>
    </row>
    <row r="2415" spans="1:17" x14ac:dyDescent="0.25">
      <c r="A2415" s="1" t="s">
        <v>5347</v>
      </c>
      <c r="B2415" s="1" t="s">
        <v>5348</v>
      </c>
      <c r="C2415" s="1" t="s">
        <v>5349</v>
      </c>
      <c r="D2415" s="1" t="s">
        <v>4617</v>
      </c>
      <c r="E2415" s="1" t="s">
        <v>771</v>
      </c>
      <c r="F2415" s="1" t="s">
        <v>44</v>
      </c>
      <c r="G2415" s="1" t="s">
        <v>49</v>
      </c>
      <c r="H2415">
        <v>1</v>
      </c>
      <c r="I2415" s="1" t="s">
        <v>44</v>
      </c>
      <c r="J2415" s="1" t="s">
        <v>51</v>
      </c>
      <c r="K2415" s="1" t="s">
        <v>51</v>
      </c>
      <c r="L2415" s="1" t="s">
        <v>52</v>
      </c>
      <c r="M2415" s="1" t="s">
        <v>65</v>
      </c>
      <c r="N2415" s="1" t="s">
        <v>194</v>
      </c>
      <c r="O2415" s="1" t="s">
        <v>5325</v>
      </c>
      <c r="P2415" s="1" t="s">
        <v>302</v>
      </c>
      <c r="Q2415" s="1" t="s">
        <v>56</v>
      </c>
    </row>
    <row r="2416" spans="1:17" x14ac:dyDescent="0.25">
      <c r="A2416" s="1" t="s">
        <v>5347</v>
      </c>
      <c r="B2416" s="1" t="s">
        <v>5348</v>
      </c>
      <c r="C2416" s="1" t="s">
        <v>5349</v>
      </c>
      <c r="D2416" s="1" t="s">
        <v>4617</v>
      </c>
      <c r="E2416" s="1" t="s">
        <v>771</v>
      </c>
      <c r="F2416" s="1" t="s">
        <v>44</v>
      </c>
      <c r="G2416" s="1" t="s">
        <v>197</v>
      </c>
      <c r="H2416">
        <v>1</v>
      </c>
      <c r="I2416" s="1" t="s">
        <v>50</v>
      </c>
      <c r="J2416" s="1" t="s">
        <v>51</v>
      </c>
      <c r="K2416" s="1" t="s">
        <v>51</v>
      </c>
      <c r="L2416" s="1" t="s">
        <v>52</v>
      </c>
      <c r="M2416" s="1" t="s">
        <v>65</v>
      </c>
      <c r="N2416" s="1" t="s">
        <v>194</v>
      </c>
      <c r="O2416" s="1" t="s">
        <v>5325</v>
      </c>
      <c r="P2416" s="1" t="s">
        <v>302</v>
      </c>
      <c r="Q2416" s="1" t="s">
        <v>56</v>
      </c>
    </row>
    <row r="2417" spans="1:17" x14ac:dyDescent="0.25">
      <c r="A2417" s="1" t="s">
        <v>5350</v>
      </c>
      <c r="B2417" s="1" t="s">
        <v>5351</v>
      </c>
      <c r="C2417" s="1" t="s">
        <v>5352</v>
      </c>
      <c r="D2417" s="1" t="s">
        <v>4428</v>
      </c>
      <c r="E2417" s="1" t="s">
        <v>771</v>
      </c>
      <c r="F2417" s="1" t="s">
        <v>44</v>
      </c>
      <c r="G2417" s="1" t="s">
        <v>49</v>
      </c>
      <c r="H2417">
        <v>1</v>
      </c>
      <c r="I2417" s="1" t="s">
        <v>44</v>
      </c>
      <c r="J2417" s="1" t="s">
        <v>51</v>
      </c>
      <c r="K2417" s="1" t="s">
        <v>51</v>
      </c>
      <c r="L2417" s="1" t="s">
        <v>209</v>
      </c>
      <c r="M2417" s="1" t="s">
        <v>53</v>
      </c>
      <c r="N2417" s="1" t="s">
        <v>194</v>
      </c>
      <c r="O2417" s="1" t="s">
        <v>5186</v>
      </c>
      <c r="P2417" s="1" t="s">
        <v>55</v>
      </c>
      <c r="Q2417" s="1" t="s">
        <v>56</v>
      </c>
    </row>
    <row r="2418" spans="1:17" x14ac:dyDescent="0.25">
      <c r="A2418" s="1" t="s">
        <v>5353</v>
      </c>
      <c r="B2418" s="1" t="s">
        <v>5354</v>
      </c>
      <c r="C2418" s="1" t="s">
        <v>5355</v>
      </c>
      <c r="D2418" s="1" t="s">
        <v>4771</v>
      </c>
      <c r="E2418" s="1" t="s">
        <v>771</v>
      </c>
      <c r="F2418" s="1" t="s">
        <v>44</v>
      </c>
      <c r="G2418" s="1" t="s">
        <v>49</v>
      </c>
      <c r="H2418">
        <v>1</v>
      </c>
      <c r="I2418" s="1" t="s">
        <v>44</v>
      </c>
      <c r="J2418" s="1" t="s">
        <v>51</v>
      </c>
      <c r="K2418" s="1" t="s">
        <v>51</v>
      </c>
      <c r="L2418" s="1" t="s">
        <v>52</v>
      </c>
      <c r="M2418" s="1" t="s">
        <v>65</v>
      </c>
      <c r="N2418" s="1" t="s">
        <v>194</v>
      </c>
      <c r="O2418" s="1" t="s">
        <v>1793</v>
      </c>
      <c r="P2418" s="1" t="s">
        <v>55</v>
      </c>
      <c r="Q2418" s="1" t="s">
        <v>56</v>
      </c>
    </row>
    <row r="2419" spans="1:17" x14ac:dyDescent="0.25">
      <c r="A2419" s="1" t="s">
        <v>5357</v>
      </c>
      <c r="B2419" s="1" t="s">
        <v>5358</v>
      </c>
      <c r="C2419" s="1" t="s">
        <v>5355</v>
      </c>
      <c r="D2419" s="1" t="s">
        <v>4428</v>
      </c>
      <c r="E2419" s="1" t="s">
        <v>771</v>
      </c>
      <c r="F2419" s="1" t="s">
        <v>44</v>
      </c>
      <c r="G2419" s="1" t="s">
        <v>49</v>
      </c>
      <c r="H2419">
        <v>1</v>
      </c>
      <c r="I2419" s="1" t="s">
        <v>44</v>
      </c>
      <c r="J2419" s="1" t="s">
        <v>51</v>
      </c>
      <c r="K2419" s="1" t="s">
        <v>51</v>
      </c>
      <c r="L2419" s="1" t="s">
        <v>52</v>
      </c>
      <c r="M2419" s="1" t="s">
        <v>65</v>
      </c>
      <c r="N2419" s="1" t="s">
        <v>194</v>
      </c>
      <c r="O2419" s="1" t="s">
        <v>5359</v>
      </c>
      <c r="P2419" s="1" t="s">
        <v>55</v>
      </c>
      <c r="Q2419" s="1" t="s">
        <v>56</v>
      </c>
    </row>
    <row r="2420" spans="1:17" x14ac:dyDescent="0.25">
      <c r="A2420" s="1" t="s">
        <v>5360</v>
      </c>
      <c r="B2420" s="1" t="s">
        <v>5361</v>
      </c>
      <c r="C2420" s="1" t="s">
        <v>5362</v>
      </c>
      <c r="D2420" s="1" t="s">
        <v>4756</v>
      </c>
      <c r="E2420" s="1" t="s">
        <v>771</v>
      </c>
      <c r="F2420" s="1" t="s">
        <v>44</v>
      </c>
      <c r="G2420" s="1" t="s">
        <v>49</v>
      </c>
      <c r="H2420">
        <v>1</v>
      </c>
      <c r="I2420" s="1" t="s">
        <v>44</v>
      </c>
      <c r="J2420" s="1" t="s">
        <v>51</v>
      </c>
      <c r="K2420" s="1" t="s">
        <v>88</v>
      </c>
      <c r="L2420" s="1" t="s">
        <v>209</v>
      </c>
      <c r="M2420" s="1" t="s">
        <v>53</v>
      </c>
      <c r="N2420" s="1" t="s">
        <v>194</v>
      </c>
      <c r="O2420" s="1" t="s">
        <v>5364</v>
      </c>
      <c r="P2420" s="1" t="s">
        <v>55</v>
      </c>
      <c r="Q2420" s="1" t="s">
        <v>56</v>
      </c>
    </row>
    <row r="2421" spans="1:17" x14ac:dyDescent="0.25">
      <c r="A2421" s="1" t="s">
        <v>5365</v>
      </c>
      <c r="B2421" s="1" t="s">
        <v>5366</v>
      </c>
      <c r="C2421" s="1" t="s">
        <v>5367</v>
      </c>
      <c r="D2421" s="1" t="s">
        <v>4428</v>
      </c>
      <c r="E2421" s="1" t="s">
        <v>771</v>
      </c>
      <c r="F2421" s="1" t="s">
        <v>44</v>
      </c>
      <c r="G2421" s="1" t="s">
        <v>49</v>
      </c>
      <c r="H2421">
        <v>1</v>
      </c>
      <c r="I2421" s="1" t="s">
        <v>44</v>
      </c>
      <c r="J2421" s="1" t="s">
        <v>51</v>
      </c>
      <c r="K2421" s="1" t="s">
        <v>51</v>
      </c>
      <c r="L2421" s="1" t="s">
        <v>209</v>
      </c>
      <c r="M2421" s="1" t="s">
        <v>53</v>
      </c>
      <c r="N2421" s="1" t="s">
        <v>194</v>
      </c>
      <c r="O2421" s="1" t="s">
        <v>2475</v>
      </c>
      <c r="P2421" s="1" t="s">
        <v>302</v>
      </c>
      <c r="Q2421" s="1" t="s">
        <v>56</v>
      </c>
    </row>
    <row r="2422" spans="1:17" x14ac:dyDescent="0.25">
      <c r="A2422" s="1" t="s">
        <v>5369</v>
      </c>
      <c r="B2422" s="1" t="s">
        <v>5370</v>
      </c>
      <c r="C2422" s="1" t="s">
        <v>5371</v>
      </c>
      <c r="D2422" s="1" t="s">
        <v>4771</v>
      </c>
      <c r="E2422" s="1" t="s">
        <v>771</v>
      </c>
      <c r="F2422" s="1" t="s">
        <v>44</v>
      </c>
      <c r="G2422" s="1" t="s">
        <v>49</v>
      </c>
      <c r="H2422">
        <v>1</v>
      </c>
      <c r="I2422" s="1" t="s">
        <v>44</v>
      </c>
      <c r="J2422" s="1" t="s">
        <v>51</v>
      </c>
      <c r="K2422" s="1" t="s">
        <v>51</v>
      </c>
      <c r="L2422" s="1" t="s">
        <v>52</v>
      </c>
      <c r="M2422" s="1" t="s">
        <v>65</v>
      </c>
      <c r="N2422" s="1" t="s">
        <v>194</v>
      </c>
      <c r="O2422" s="1" t="s">
        <v>4416</v>
      </c>
      <c r="P2422" s="1" t="s">
        <v>55</v>
      </c>
      <c r="Q2422" s="1" t="s">
        <v>56</v>
      </c>
    </row>
    <row r="2423" spans="1:17" x14ac:dyDescent="0.25">
      <c r="A2423" s="1" t="s">
        <v>5372</v>
      </c>
      <c r="B2423" s="1" t="s">
        <v>5373</v>
      </c>
      <c r="C2423" s="1" t="s">
        <v>5374</v>
      </c>
      <c r="D2423" s="1" t="s">
        <v>4756</v>
      </c>
      <c r="E2423" s="1" t="s">
        <v>771</v>
      </c>
      <c r="F2423" s="1" t="s">
        <v>44</v>
      </c>
      <c r="G2423" s="1" t="s">
        <v>49</v>
      </c>
      <c r="H2423">
        <v>1</v>
      </c>
      <c r="I2423" s="1" t="s">
        <v>44</v>
      </c>
      <c r="J2423" s="1" t="s">
        <v>51</v>
      </c>
      <c r="K2423" s="1" t="s">
        <v>51</v>
      </c>
      <c r="L2423" s="1" t="s">
        <v>52</v>
      </c>
      <c r="M2423" s="1" t="s">
        <v>65</v>
      </c>
      <c r="N2423" s="1" t="s">
        <v>194</v>
      </c>
      <c r="O2423" s="1" t="s">
        <v>4951</v>
      </c>
      <c r="P2423" s="1" t="s">
        <v>55</v>
      </c>
      <c r="Q2423" s="1" t="s">
        <v>56</v>
      </c>
    </row>
    <row r="2424" spans="1:17" x14ac:dyDescent="0.25">
      <c r="A2424" s="1" t="s">
        <v>5372</v>
      </c>
      <c r="B2424" s="1" t="s">
        <v>5373</v>
      </c>
      <c r="C2424" s="1" t="s">
        <v>5374</v>
      </c>
      <c r="D2424" s="1" t="s">
        <v>4756</v>
      </c>
      <c r="E2424" s="1" t="s">
        <v>771</v>
      </c>
      <c r="F2424" s="1" t="s">
        <v>44</v>
      </c>
      <c r="G2424" s="1" t="s">
        <v>197</v>
      </c>
      <c r="H2424">
        <v>1</v>
      </c>
      <c r="I2424" s="1" t="s">
        <v>50</v>
      </c>
      <c r="J2424" s="1" t="s">
        <v>51</v>
      </c>
      <c r="K2424" s="1" t="s">
        <v>51</v>
      </c>
      <c r="L2424" s="1" t="s">
        <v>52</v>
      </c>
      <c r="M2424" s="1" t="s">
        <v>65</v>
      </c>
      <c r="N2424" s="1" t="s">
        <v>194</v>
      </c>
      <c r="O2424" s="1" t="s">
        <v>4951</v>
      </c>
      <c r="P2424" s="1" t="s">
        <v>55</v>
      </c>
      <c r="Q2424" s="1" t="s">
        <v>56</v>
      </c>
    </row>
    <row r="2425" spans="1:17" x14ac:dyDescent="0.25">
      <c r="A2425" s="1" t="s">
        <v>5375</v>
      </c>
      <c r="B2425" s="1" t="s">
        <v>5376</v>
      </c>
      <c r="C2425" s="1" t="s">
        <v>5377</v>
      </c>
      <c r="D2425" s="1" t="s">
        <v>4705</v>
      </c>
      <c r="E2425" s="1" t="s">
        <v>771</v>
      </c>
      <c r="F2425" s="1" t="s">
        <v>44</v>
      </c>
      <c r="G2425" s="1" t="s">
        <v>49</v>
      </c>
      <c r="H2425">
        <v>1</v>
      </c>
      <c r="I2425" s="1" t="s">
        <v>44</v>
      </c>
      <c r="J2425" s="1" t="s">
        <v>51</v>
      </c>
      <c r="K2425" s="1" t="s">
        <v>51</v>
      </c>
      <c r="L2425" s="1" t="s">
        <v>209</v>
      </c>
      <c r="M2425" s="1" t="s">
        <v>53</v>
      </c>
      <c r="N2425" s="1" t="s">
        <v>194</v>
      </c>
      <c r="O2425" s="1" t="s">
        <v>2475</v>
      </c>
      <c r="P2425" s="1" t="s">
        <v>302</v>
      </c>
      <c r="Q2425" s="1" t="s">
        <v>56</v>
      </c>
    </row>
    <row r="2426" spans="1:17" x14ac:dyDescent="0.25">
      <c r="A2426" s="1" t="s">
        <v>5378</v>
      </c>
      <c r="B2426" s="1" t="s">
        <v>5379</v>
      </c>
      <c r="C2426" s="1" t="s">
        <v>5380</v>
      </c>
      <c r="D2426" s="1" t="s">
        <v>4756</v>
      </c>
      <c r="E2426" s="1" t="s">
        <v>771</v>
      </c>
      <c r="F2426" s="1" t="s">
        <v>44</v>
      </c>
      <c r="G2426" s="1" t="s">
        <v>49</v>
      </c>
      <c r="H2426">
        <v>1</v>
      </c>
      <c r="I2426" s="1" t="s">
        <v>44</v>
      </c>
      <c r="J2426" s="1" t="s">
        <v>51</v>
      </c>
      <c r="K2426" s="1" t="s">
        <v>88</v>
      </c>
      <c r="L2426" s="1" t="s">
        <v>209</v>
      </c>
      <c r="M2426" s="1" t="s">
        <v>53</v>
      </c>
      <c r="N2426" s="1" t="s">
        <v>274</v>
      </c>
      <c r="P2426" s="1" t="s">
        <v>55</v>
      </c>
      <c r="Q2426" s="1" t="s">
        <v>56</v>
      </c>
    </row>
    <row r="2427" spans="1:17" x14ac:dyDescent="0.25">
      <c r="A2427" s="1" t="s">
        <v>5381</v>
      </c>
      <c r="B2427" s="1" t="s">
        <v>5382</v>
      </c>
      <c r="C2427" s="1" t="s">
        <v>5383</v>
      </c>
      <c r="D2427" s="1" t="s">
        <v>4756</v>
      </c>
      <c r="E2427" s="1" t="s">
        <v>771</v>
      </c>
      <c r="F2427" s="1" t="s">
        <v>44</v>
      </c>
      <c r="G2427" s="1" t="s">
        <v>49</v>
      </c>
      <c r="H2427">
        <v>1</v>
      </c>
      <c r="I2427" s="1" t="s">
        <v>44</v>
      </c>
      <c r="J2427" s="1" t="s">
        <v>51</v>
      </c>
      <c r="K2427" s="1" t="s">
        <v>88</v>
      </c>
      <c r="L2427" s="1" t="s">
        <v>209</v>
      </c>
      <c r="M2427" s="1" t="s">
        <v>53</v>
      </c>
      <c r="N2427" s="1" t="s">
        <v>274</v>
      </c>
      <c r="P2427" s="1" t="s">
        <v>55</v>
      </c>
      <c r="Q2427" s="1" t="s">
        <v>56</v>
      </c>
    </row>
    <row r="2428" spans="1:17" x14ac:dyDescent="0.25">
      <c r="A2428" s="1" t="s">
        <v>5385</v>
      </c>
      <c r="B2428" s="1" t="s">
        <v>5386</v>
      </c>
      <c r="C2428" s="1" t="s">
        <v>5387</v>
      </c>
      <c r="D2428" s="1" t="s">
        <v>4428</v>
      </c>
      <c r="E2428" s="1" t="s">
        <v>771</v>
      </c>
      <c r="F2428" s="1" t="s">
        <v>44</v>
      </c>
      <c r="G2428" s="1" t="s">
        <v>49</v>
      </c>
      <c r="H2428">
        <v>1</v>
      </c>
      <c r="I2428" s="1" t="s">
        <v>44</v>
      </c>
      <c r="J2428" s="1" t="s">
        <v>51</v>
      </c>
      <c r="K2428" s="1" t="s">
        <v>51</v>
      </c>
      <c r="L2428" s="1" t="s">
        <v>52</v>
      </c>
      <c r="M2428" s="1" t="s">
        <v>53</v>
      </c>
      <c r="N2428" s="1" t="s">
        <v>194</v>
      </c>
      <c r="O2428" s="1" t="s">
        <v>5388</v>
      </c>
      <c r="P2428" s="1" t="s">
        <v>302</v>
      </c>
      <c r="Q2428" s="1" t="s">
        <v>122</v>
      </c>
    </row>
    <row r="2429" spans="1:17" x14ac:dyDescent="0.25">
      <c r="A2429" s="1" t="s">
        <v>5385</v>
      </c>
      <c r="B2429" s="1" t="s">
        <v>5386</v>
      </c>
      <c r="C2429" s="1" t="s">
        <v>5387</v>
      </c>
      <c r="D2429" s="1" t="s">
        <v>4428</v>
      </c>
      <c r="E2429" s="1" t="s">
        <v>771</v>
      </c>
      <c r="F2429" s="1" t="s">
        <v>44</v>
      </c>
      <c r="G2429" s="1" t="s">
        <v>197</v>
      </c>
      <c r="H2429">
        <v>1</v>
      </c>
      <c r="I2429" s="1" t="s">
        <v>50</v>
      </c>
      <c r="J2429" s="1" t="s">
        <v>51</v>
      </c>
      <c r="K2429" s="1" t="s">
        <v>51</v>
      </c>
      <c r="L2429" s="1" t="s">
        <v>52</v>
      </c>
      <c r="M2429" s="1" t="s">
        <v>53</v>
      </c>
      <c r="N2429" s="1" t="s">
        <v>194</v>
      </c>
      <c r="O2429" s="1" t="s">
        <v>5388</v>
      </c>
      <c r="P2429" s="1" t="s">
        <v>302</v>
      </c>
      <c r="Q2429" s="1" t="s">
        <v>122</v>
      </c>
    </row>
    <row r="2430" spans="1:17" x14ac:dyDescent="0.25">
      <c r="A2430" s="1" t="s">
        <v>5389</v>
      </c>
      <c r="B2430" s="1" t="s">
        <v>5390</v>
      </c>
      <c r="C2430" s="1" t="s">
        <v>5391</v>
      </c>
      <c r="D2430" s="1" t="s">
        <v>4705</v>
      </c>
      <c r="E2430" s="1" t="s">
        <v>771</v>
      </c>
      <c r="F2430" s="1" t="s">
        <v>44</v>
      </c>
      <c r="G2430" s="1" t="s">
        <v>49</v>
      </c>
      <c r="H2430">
        <v>1</v>
      </c>
      <c r="I2430" s="1" t="s">
        <v>44</v>
      </c>
      <c r="J2430" s="1" t="s">
        <v>51</v>
      </c>
      <c r="K2430" s="1" t="s">
        <v>51</v>
      </c>
      <c r="L2430" s="1" t="s">
        <v>209</v>
      </c>
      <c r="M2430" s="1" t="s">
        <v>53</v>
      </c>
      <c r="N2430" s="1" t="s">
        <v>194</v>
      </c>
      <c r="O2430" s="1" t="s">
        <v>5393</v>
      </c>
      <c r="P2430" s="1" t="s">
        <v>55</v>
      </c>
      <c r="Q2430" s="1" t="s">
        <v>56</v>
      </c>
    </row>
    <row r="2431" spans="1:17" x14ac:dyDescent="0.25">
      <c r="A2431" s="1" t="s">
        <v>5394</v>
      </c>
      <c r="B2431" s="1" t="s">
        <v>5395</v>
      </c>
      <c r="C2431" s="1" t="s">
        <v>5396</v>
      </c>
      <c r="D2431" s="1" t="s">
        <v>4696</v>
      </c>
      <c r="E2431" s="1" t="s">
        <v>771</v>
      </c>
      <c r="F2431" s="1" t="s">
        <v>44</v>
      </c>
      <c r="G2431" s="1" t="s">
        <v>49</v>
      </c>
      <c r="H2431">
        <v>1</v>
      </c>
      <c r="I2431" s="1" t="s">
        <v>44</v>
      </c>
      <c r="J2431" s="1" t="s">
        <v>51</v>
      </c>
      <c r="K2431" s="1" t="s">
        <v>51</v>
      </c>
      <c r="L2431" s="1" t="s">
        <v>52</v>
      </c>
      <c r="M2431" s="1" t="s">
        <v>65</v>
      </c>
      <c r="N2431" s="1" t="s">
        <v>194</v>
      </c>
      <c r="O2431" s="1" t="s">
        <v>4416</v>
      </c>
      <c r="P2431" s="1" t="s">
        <v>302</v>
      </c>
      <c r="Q2431" s="1" t="s">
        <v>56</v>
      </c>
    </row>
    <row r="2432" spans="1:17" x14ac:dyDescent="0.25">
      <c r="A2432" s="1" t="s">
        <v>5394</v>
      </c>
      <c r="B2432" s="1" t="s">
        <v>5395</v>
      </c>
      <c r="C2432" s="1" t="s">
        <v>5396</v>
      </c>
      <c r="D2432" s="1" t="s">
        <v>4696</v>
      </c>
      <c r="E2432" s="1" t="s">
        <v>771</v>
      </c>
      <c r="F2432" s="1" t="s">
        <v>44</v>
      </c>
      <c r="G2432" s="1" t="s">
        <v>197</v>
      </c>
      <c r="H2432">
        <v>1</v>
      </c>
      <c r="I2432" s="1" t="s">
        <v>50</v>
      </c>
      <c r="J2432" s="1" t="s">
        <v>51</v>
      </c>
      <c r="K2432" s="1" t="s">
        <v>51</v>
      </c>
      <c r="L2432" s="1" t="s">
        <v>52</v>
      </c>
      <c r="M2432" s="1" t="s">
        <v>65</v>
      </c>
      <c r="N2432" s="1" t="s">
        <v>194</v>
      </c>
      <c r="O2432" s="1" t="s">
        <v>4416</v>
      </c>
      <c r="P2432" s="1" t="s">
        <v>302</v>
      </c>
      <c r="Q2432" s="1" t="s">
        <v>56</v>
      </c>
    </row>
    <row r="2433" spans="1:17" x14ac:dyDescent="0.25">
      <c r="A2433" s="1" t="s">
        <v>5394</v>
      </c>
      <c r="B2433" s="1" t="s">
        <v>5395</v>
      </c>
      <c r="C2433" s="1" t="s">
        <v>5396</v>
      </c>
      <c r="D2433" s="1" t="s">
        <v>4696</v>
      </c>
      <c r="E2433" s="1" t="s">
        <v>771</v>
      </c>
      <c r="F2433" s="1" t="s">
        <v>44</v>
      </c>
      <c r="G2433" s="1" t="s">
        <v>196</v>
      </c>
      <c r="H2433">
        <v>1</v>
      </c>
      <c r="I2433" s="1" t="s">
        <v>50</v>
      </c>
      <c r="J2433" s="1" t="s">
        <v>51</v>
      </c>
      <c r="K2433" s="1" t="s">
        <v>51</v>
      </c>
      <c r="L2433" s="1" t="s">
        <v>52</v>
      </c>
      <c r="M2433" s="1" t="s">
        <v>65</v>
      </c>
      <c r="N2433" s="1" t="s">
        <v>194</v>
      </c>
      <c r="O2433" s="1" t="s">
        <v>4416</v>
      </c>
      <c r="P2433" s="1" t="s">
        <v>302</v>
      </c>
      <c r="Q2433" s="1" t="s">
        <v>56</v>
      </c>
    </row>
    <row r="2434" spans="1:17" x14ac:dyDescent="0.25">
      <c r="A2434" s="1" t="s">
        <v>5397</v>
      </c>
      <c r="B2434" s="1" t="s">
        <v>5398</v>
      </c>
      <c r="C2434" s="1" t="s">
        <v>5399</v>
      </c>
      <c r="D2434" s="1" t="s">
        <v>4507</v>
      </c>
      <c r="E2434" s="1" t="s">
        <v>771</v>
      </c>
      <c r="F2434" s="1" t="s">
        <v>44</v>
      </c>
      <c r="G2434" s="1" t="s">
        <v>49</v>
      </c>
      <c r="H2434">
        <v>1</v>
      </c>
      <c r="I2434" s="1" t="s">
        <v>44</v>
      </c>
      <c r="J2434" s="1" t="s">
        <v>51</v>
      </c>
      <c r="K2434" s="1" t="s">
        <v>51</v>
      </c>
      <c r="L2434" s="1" t="s">
        <v>52</v>
      </c>
      <c r="M2434" s="1" t="s">
        <v>53</v>
      </c>
      <c r="N2434" s="1" t="s">
        <v>194</v>
      </c>
      <c r="O2434" s="1" t="s">
        <v>2475</v>
      </c>
      <c r="P2434" s="1" t="s">
        <v>55</v>
      </c>
      <c r="Q2434" s="1" t="s">
        <v>56</v>
      </c>
    </row>
    <row r="2435" spans="1:17" x14ac:dyDescent="0.25">
      <c r="A2435" s="1" t="s">
        <v>5400</v>
      </c>
      <c r="B2435" s="1" t="s">
        <v>5401</v>
      </c>
      <c r="C2435" s="1" t="s">
        <v>5402</v>
      </c>
      <c r="D2435" s="1" t="s">
        <v>4755</v>
      </c>
      <c r="E2435" s="1" t="s">
        <v>771</v>
      </c>
      <c r="F2435" s="1" t="s">
        <v>44</v>
      </c>
      <c r="G2435" s="1" t="s">
        <v>49</v>
      </c>
      <c r="H2435">
        <v>1</v>
      </c>
      <c r="I2435" s="1" t="s">
        <v>44</v>
      </c>
      <c r="J2435" s="1" t="s">
        <v>51</v>
      </c>
      <c r="K2435" s="1" t="s">
        <v>51</v>
      </c>
      <c r="L2435" s="1" t="s">
        <v>52</v>
      </c>
      <c r="M2435" s="1" t="s">
        <v>65</v>
      </c>
      <c r="N2435" s="1" t="s">
        <v>194</v>
      </c>
      <c r="O2435" s="1" t="s">
        <v>5130</v>
      </c>
      <c r="P2435" s="1" t="s">
        <v>55</v>
      </c>
      <c r="Q2435" s="1" t="s">
        <v>56</v>
      </c>
    </row>
    <row r="2436" spans="1:17" x14ac:dyDescent="0.25">
      <c r="A2436" s="1" t="s">
        <v>5404</v>
      </c>
      <c r="B2436" s="1" t="s">
        <v>5405</v>
      </c>
      <c r="C2436" s="1" t="s">
        <v>5406</v>
      </c>
      <c r="D2436" s="1" t="s">
        <v>4507</v>
      </c>
      <c r="E2436" s="1" t="s">
        <v>771</v>
      </c>
      <c r="F2436" s="1" t="s">
        <v>44</v>
      </c>
      <c r="G2436" s="1" t="s">
        <v>49</v>
      </c>
      <c r="H2436">
        <v>1</v>
      </c>
      <c r="I2436" s="1" t="s">
        <v>44</v>
      </c>
      <c r="J2436" s="1" t="s">
        <v>51</v>
      </c>
      <c r="K2436" s="1" t="s">
        <v>51</v>
      </c>
      <c r="L2436" s="1" t="s">
        <v>52</v>
      </c>
      <c r="M2436" s="1" t="s">
        <v>53</v>
      </c>
      <c r="N2436" s="1" t="s">
        <v>274</v>
      </c>
      <c r="P2436" s="1" t="s">
        <v>302</v>
      </c>
      <c r="Q2436" s="1" t="s">
        <v>56</v>
      </c>
    </row>
    <row r="2437" spans="1:17" x14ac:dyDescent="0.25">
      <c r="A2437" s="1" t="s">
        <v>5407</v>
      </c>
      <c r="B2437" s="1" t="s">
        <v>5408</v>
      </c>
      <c r="C2437" s="1" t="s">
        <v>5409</v>
      </c>
      <c r="D2437" s="1" t="s">
        <v>4507</v>
      </c>
      <c r="E2437" s="1" t="s">
        <v>771</v>
      </c>
      <c r="F2437" s="1" t="s">
        <v>44</v>
      </c>
      <c r="G2437" s="1" t="s">
        <v>49</v>
      </c>
      <c r="H2437">
        <v>1</v>
      </c>
      <c r="I2437" s="1" t="s">
        <v>44</v>
      </c>
      <c r="J2437" s="1" t="s">
        <v>51</v>
      </c>
      <c r="K2437" s="1" t="s">
        <v>51</v>
      </c>
      <c r="L2437" s="1" t="s">
        <v>52</v>
      </c>
      <c r="M2437" s="1" t="s">
        <v>65</v>
      </c>
      <c r="N2437" s="1" t="s">
        <v>274</v>
      </c>
      <c r="P2437" s="1" t="s">
        <v>302</v>
      </c>
      <c r="Q2437" s="1" t="s">
        <v>56</v>
      </c>
    </row>
    <row r="2438" spans="1:17" x14ac:dyDescent="0.25">
      <c r="A2438" s="1" t="s">
        <v>5407</v>
      </c>
      <c r="B2438" s="1" t="s">
        <v>5408</v>
      </c>
      <c r="C2438" s="1" t="s">
        <v>5409</v>
      </c>
      <c r="D2438" s="1" t="s">
        <v>4507</v>
      </c>
      <c r="E2438" s="1" t="s">
        <v>771</v>
      </c>
      <c r="F2438" s="1" t="s">
        <v>44</v>
      </c>
      <c r="G2438" s="1" t="s">
        <v>197</v>
      </c>
      <c r="H2438">
        <v>1</v>
      </c>
      <c r="I2438" s="1" t="s">
        <v>50</v>
      </c>
      <c r="J2438" s="1" t="s">
        <v>51</v>
      </c>
      <c r="K2438" s="1" t="s">
        <v>51</v>
      </c>
      <c r="L2438" s="1" t="s">
        <v>52</v>
      </c>
      <c r="M2438" s="1" t="s">
        <v>65</v>
      </c>
      <c r="N2438" s="1" t="s">
        <v>274</v>
      </c>
      <c r="P2438" s="1" t="s">
        <v>302</v>
      </c>
      <c r="Q2438" s="1" t="s">
        <v>56</v>
      </c>
    </row>
    <row r="2439" spans="1:17" x14ac:dyDescent="0.25">
      <c r="A2439" s="1" t="s">
        <v>5411</v>
      </c>
      <c r="B2439" s="1" t="s">
        <v>5412</v>
      </c>
      <c r="C2439" s="1" t="s">
        <v>5413</v>
      </c>
      <c r="D2439" s="1" t="s">
        <v>4864</v>
      </c>
      <c r="E2439" s="1" t="s">
        <v>771</v>
      </c>
      <c r="F2439" s="1" t="s">
        <v>44</v>
      </c>
      <c r="G2439" s="1" t="s">
        <v>49</v>
      </c>
      <c r="H2439">
        <v>1</v>
      </c>
      <c r="I2439" s="1" t="s">
        <v>44</v>
      </c>
      <c r="J2439" s="1" t="s">
        <v>51</v>
      </c>
      <c r="K2439" s="1" t="s">
        <v>51</v>
      </c>
      <c r="L2439" s="1" t="s">
        <v>52</v>
      </c>
      <c r="M2439" s="1" t="s">
        <v>185</v>
      </c>
      <c r="N2439" s="1" t="s">
        <v>194</v>
      </c>
      <c r="O2439" s="1" t="s">
        <v>5414</v>
      </c>
      <c r="P2439" s="1" t="s">
        <v>302</v>
      </c>
      <c r="Q2439" s="1" t="s">
        <v>56</v>
      </c>
    </row>
    <row r="2440" spans="1:17" x14ac:dyDescent="0.25">
      <c r="A2440" s="1" t="s">
        <v>5411</v>
      </c>
      <c r="B2440" s="1" t="s">
        <v>5412</v>
      </c>
      <c r="C2440" s="1" t="s">
        <v>5413</v>
      </c>
      <c r="D2440" s="1" t="s">
        <v>4864</v>
      </c>
      <c r="E2440" s="1" t="s">
        <v>771</v>
      </c>
      <c r="F2440" s="1" t="s">
        <v>44</v>
      </c>
      <c r="G2440" s="1" t="s">
        <v>197</v>
      </c>
      <c r="H2440">
        <v>1</v>
      </c>
      <c r="I2440" s="1" t="s">
        <v>50</v>
      </c>
      <c r="J2440" s="1" t="s">
        <v>51</v>
      </c>
      <c r="K2440" s="1" t="s">
        <v>51</v>
      </c>
      <c r="L2440" s="1" t="s">
        <v>52</v>
      </c>
      <c r="M2440" s="1" t="s">
        <v>185</v>
      </c>
      <c r="N2440" s="1" t="s">
        <v>194</v>
      </c>
      <c r="O2440" s="1" t="s">
        <v>5414</v>
      </c>
      <c r="P2440" s="1" t="s">
        <v>302</v>
      </c>
      <c r="Q2440" s="1" t="s">
        <v>56</v>
      </c>
    </row>
    <row r="2441" spans="1:17" x14ac:dyDescent="0.25">
      <c r="A2441" s="1" t="s">
        <v>5415</v>
      </c>
      <c r="B2441" s="1" t="s">
        <v>5416</v>
      </c>
      <c r="C2441" s="1" t="s">
        <v>5417</v>
      </c>
      <c r="D2441" s="1" t="s">
        <v>4660</v>
      </c>
      <c r="E2441" s="1" t="s">
        <v>771</v>
      </c>
      <c r="F2441" s="1" t="s">
        <v>44</v>
      </c>
      <c r="G2441" s="1" t="s">
        <v>49</v>
      </c>
      <c r="H2441">
        <v>1</v>
      </c>
      <c r="I2441" s="1" t="s">
        <v>44</v>
      </c>
      <c r="J2441" s="1" t="s">
        <v>51</v>
      </c>
      <c r="K2441" s="1" t="s">
        <v>51</v>
      </c>
      <c r="L2441" s="1" t="s">
        <v>52</v>
      </c>
      <c r="M2441" s="1" t="s">
        <v>65</v>
      </c>
      <c r="N2441" s="1" t="s">
        <v>194</v>
      </c>
      <c r="O2441" s="1" t="s">
        <v>4416</v>
      </c>
      <c r="P2441" s="1" t="s">
        <v>302</v>
      </c>
      <c r="Q2441" s="1" t="s">
        <v>56</v>
      </c>
    </row>
    <row r="2442" spans="1:17" x14ac:dyDescent="0.25">
      <c r="A2442" s="1" t="s">
        <v>5418</v>
      </c>
      <c r="B2442" s="1" t="s">
        <v>5419</v>
      </c>
      <c r="C2442" s="1" t="s">
        <v>5420</v>
      </c>
      <c r="D2442" s="1" t="s">
        <v>4864</v>
      </c>
      <c r="E2442" s="1" t="s">
        <v>771</v>
      </c>
      <c r="F2442" s="1" t="s">
        <v>44</v>
      </c>
      <c r="G2442" s="1" t="s">
        <v>49</v>
      </c>
      <c r="H2442">
        <v>1</v>
      </c>
      <c r="I2442" s="1" t="s">
        <v>44</v>
      </c>
      <c r="J2442" s="1" t="s">
        <v>51</v>
      </c>
      <c r="K2442" s="1" t="s">
        <v>51</v>
      </c>
      <c r="L2442" s="1" t="s">
        <v>52</v>
      </c>
      <c r="M2442" s="1" t="s">
        <v>185</v>
      </c>
      <c r="N2442" s="1" t="s">
        <v>274</v>
      </c>
      <c r="P2442" s="1" t="s">
        <v>302</v>
      </c>
      <c r="Q2442" s="1" t="s">
        <v>56</v>
      </c>
    </row>
    <row r="2443" spans="1:17" x14ac:dyDescent="0.25">
      <c r="A2443" s="1" t="s">
        <v>5418</v>
      </c>
      <c r="B2443" s="1" t="s">
        <v>5419</v>
      </c>
      <c r="C2443" s="1" t="s">
        <v>5420</v>
      </c>
      <c r="D2443" s="1" t="s">
        <v>4864</v>
      </c>
      <c r="E2443" s="1" t="s">
        <v>771</v>
      </c>
      <c r="F2443" s="1" t="s">
        <v>44</v>
      </c>
      <c r="G2443" s="1" t="s">
        <v>197</v>
      </c>
      <c r="H2443">
        <v>1</v>
      </c>
      <c r="I2443" s="1" t="s">
        <v>50</v>
      </c>
      <c r="J2443" s="1" t="s">
        <v>51</v>
      </c>
      <c r="K2443" s="1" t="s">
        <v>51</v>
      </c>
      <c r="L2443" s="1" t="s">
        <v>52</v>
      </c>
      <c r="M2443" s="1" t="s">
        <v>185</v>
      </c>
      <c r="N2443" s="1" t="s">
        <v>274</v>
      </c>
      <c r="P2443" s="1" t="s">
        <v>302</v>
      </c>
      <c r="Q2443" s="1" t="s">
        <v>56</v>
      </c>
    </row>
    <row r="2444" spans="1:17" x14ac:dyDescent="0.25">
      <c r="A2444" s="1" t="s">
        <v>5422</v>
      </c>
      <c r="B2444" s="1" t="s">
        <v>5423</v>
      </c>
      <c r="C2444" s="1" t="s">
        <v>5424</v>
      </c>
      <c r="D2444" s="1" t="s">
        <v>4617</v>
      </c>
      <c r="E2444" s="1" t="s">
        <v>771</v>
      </c>
      <c r="F2444" s="1" t="s">
        <v>44</v>
      </c>
      <c r="G2444" s="1" t="s">
        <v>49</v>
      </c>
      <c r="H2444">
        <v>1</v>
      </c>
      <c r="I2444" s="1" t="s">
        <v>44</v>
      </c>
      <c r="J2444" s="1" t="s">
        <v>51</v>
      </c>
      <c r="K2444" s="1" t="s">
        <v>51</v>
      </c>
      <c r="L2444" s="1" t="s">
        <v>52</v>
      </c>
      <c r="M2444" s="1" t="s">
        <v>65</v>
      </c>
      <c r="N2444" s="1" t="s">
        <v>194</v>
      </c>
      <c r="O2444" s="1" t="s">
        <v>4812</v>
      </c>
      <c r="P2444" s="1" t="s">
        <v>302</v>
      </c>
      <c r="Q2444" s="1" t="s">
        <v>56</v>
      </c>
    </row>
    <row r="2445" spans="1:17" x14ac:dyDescent="0.25">
      <c r="A2445" s="1" t="s">
        <v>5422</v>
      </c>
      <c r="B2445" s="1" t="s">
        <v>5423</v>
      </c>
      <c r="C2445" s="1" t="s">
        <v>5424</v>
      </c>
      <c r="D2445" s="1" t="s">
        <v>4617</v>
      </c>
      <c r="E2445" s="1" t="s">
        <v>771</v>
      </c>
      <c r="F2445" s="1" t="s">
        <v>44</v>
      </c>
      <c r="G2445" s="1" t="s">
        <v>197</v>
      </c>
      <c r="H2445">
        <v>1</v>
      </c>
      <c r="I2445" s="1" t="s">
        <v>50</v>
      </c>
      <c r="J2445" s="1" t="s">
        <v>51</v>
      </c>
      <c r="K2445" s="1" t="s">
        <v>51</v>
      </c>
      <c r="L2445" s="1" t="s">
        <v>52</v>
      </c>
      <c r="M2445" s="1" t="s">
        <v>65</v>
      </c>
      <c r="N2445" s="1" t="s">
        <v>194</v>
      </c>
      <c r="O2445" s="1" t="s">
        <v>4812</v>
      </c>
      <c r="P2445" s="1" t="s">
        <v>302</v>
      </c>
      <c r="Q2445" s="1" t="s">
        <v>56</v>
      </c>
    </row>
    <row r="2446" spans="1:17" x14ac:dyDescent="0.25">
      <c r="A2446" s="1" t="s">
        <v>5427</v>
      </c>
      <c r="B2446" s="1" t="s">
        <v>5428</v>
      </c>
      <c r="C2446" s="1" t="s">
        <v>5429</v>
      </c>
      <c r="D2446" s="1" t="s">
        <v>4660</v>
      </c>
      <c r="E2446" s="1" t="s">
        <v>771</v>
      </c>
      <c r="F2446" s="1" t="s">
        <v>44</v>
      </c>
      <c r="G2446" s="1" t="s">
        <v>49</v>
      </c>
      <c r="H2446">
        <v>1</v>
      </c>
      <c r="I2446" s="1" t="s">
        <v>44</v>
      </c>
      <c r="J2446" s="1" t="s">
        <v>51</v>
      </c>
      <c r="K2446" s="1" t="s">
        <v>51</v>
      </c>
      <c r="L2446" s="1" t="s">
        <v>52</v>
      </c>
      <c r="M2446" s="1" t="s">
        <v>65</v>
      </c>
      <c r="N2446" s="1" t="s">
        <v>274</v>
      </c>
      <c r="P2446" s="1" t="s">
        <v>302</v>
      </c>
      <c r="Q2446" s="1" t="s">
        <v>56</v>
      </c>
    </row>
    <row r="2447" spans="1:17" x14ac:dyDescent="0.25">
      <c r="A2447" s="1" t="s">
        <v>5430</v>
      </c>
      <c r="B2447" s="1" t="s">
        <v>5431</v>
      </c>
      <c r="C2447" s="1" t="s">
        <v>5432</v>
      </c>
      <c r="D2447" s="1" t="s">
        <v>4744</v>
      </c>
      <c r="E2447" s="1" t="s">
        <v>771</v>
      </c>
      <c r="F2447" s="1" t="s">
        <v>44</v>
      </c>
      <c r="G2447" s="1" t="s">
        <v>49</v>
      </c>
      <c r="H2447">
        <v>1</v>
      </c>
      <c r="I2447" s="1" t="s">
        <v>44</v>
      </c>
      <c r="J2447" s="1" t="s">
        <v>51</v>
      </c>
      <c r="K2447" s="1" t="s">
        <v>51</v>
      </c>
      <c r="L2447" s="1" t="s">
        <v>52</v>
      </c>
      <c r="M2447" s="1" t="s">
        <v>65</v>
      </c>
      <c r="N2447" s="1" t="s">
        <v>274</v>
      </c>
      <c r="P2447" s="1" t="s">
        <v>302</v>
      </c>
      <c r="Q2447" s="1" t="s">
        <v>56</v>
      </c>
    </row>
    <row r="2448" spans="1:17" x14ac:dyDescent="0.25">
      <c r="A2448" s="1" t="s">
        <v>5430</v>
      </c>
      <c r="B2448" s="1" t="s">
        <v>5431</v>
      </c>
      <c r="C2448" s="1" t="s">
        <v>5432</v>
      </c>
      <c r="D2448" s="1" t="s">
        <v>4744</v>
      </c>
      <c r="E2448" s="1" t="s">
        <v>771</v>
      </c>
      <c r="F2448" s="1" t="s">
        <v>44</v>
      </c>
      <c r="G2448" s="1" t="s">
        <v>197</v>
      </c>
      <c r="H2448">
        <v>1</v>
      </c>
      <c r="I2448" s="1" t="s">
        <v>50</v>
      </c>
      <c r="J2448" s="1" t="s">
        <v>51</v>
      </c>
      <c r="K2448" s="1" t="s">
        <v>51</v>
      </c>
      <c r="L2448" s="1" t="s">
        <v>52</v>
      </c>
      <c r="M2448" s="1" t="s">
        <v>65</v>
      </c>
      <c r="N2448" s="1" t="s">
        <v>274</v>
      </c>
      <c r="P2448" s="1" t="s">
        <v>302</v>
      </c>
      <c r="Q2448" s="1" t="s">
        <v>56</v>
      </c>
    </row>
    <row r="2449" spans="1:17" x14ac:dyDescent="0.25">
      <c r="A2449" s="1" t="s">
        <v>5433</v>
      </c>
      <c r="B2449" s="1" t="s">
        <v>5434</v>
      </c>
      <c r="C2449" s="1" t="s">
        <v>5435</v>
      </c>
      <c r="D2449" s="1" t="s">
        <v>4864</v>
      </c>
      <c r="E2449" s="1" t="s">
        <v>771</v>
      </c>
      <c r="F2449" s="1" t="s">
        <v>44</v>
      </c>
      <c r="G2449" s="1" t="s">
        <v>49</v>
      </c>
      <c r="H2449">
        <v>1</v>
      </c>
      <c r="I2449" s="1" t="s">
        <v>44</v>
      </c>
      <c r="J2449" s="1" t="s">
        <v>51</v>
      </c>
      <c r="K2449" s="1" t="s">
        <v>51</v>
      </c>
      <c r="L2449" s="1" t="s">
        <v>52</v>
      </c>
      <c r="M2449" s="1" t="s">
        <v>65</v>
      </c>
      <c r="N2449" s="1" t="s">
        <v>54</v>
      </c>
      <c r="P2449" s="1" t="s">
        <v>302</v>
      </c>
      <c r="Q2449" s="1" t="s">
        <v>56</v>
      </c>
    </row>
    <row r="2450" spans="1:17" x14ac:dyDescent="0.25">
      <c r="A2450" s="1" t="s">
        <v>5436</v>
      </c>
      <c r="B2450" s="1" t="s">
        <v>5437</v>
      </c>
      <c r="C2450" s="1" t="s">
        <v>5438</v>
      </c>
      <c r="D2450" s="1" t="s">
        <v>4630</v>
      </c>
      <c r="E2450" s="1" t="s">
        <v>771</v>
      </c>
      <c r="F2450" s="1" t="s">
        <v>44</v>
      </c>
      <c r="G2450" s="1" t="s">
        <v>49</v>
      </c>
      <c r="H2450">
        <v>1</v>
      </c>
      <c r="I2450" s="1" t="s">
        <v>44</v>
      </c>
      <c r="J2450" s="1" t="s">
        <v>51</v>
      </c>
      <c r="K2450" s="1" t="s">
        <v>51</v>
      </c>
      <c r="L2450" s="1" t="s">
        <v>52</v>
      </c>
      <c r="M2450" s="1" t="s">
        <v>65</v>
      </c>
      <c r="N2450" s="1" t="s">
        <v>109</v>
      </c>
      <c r="P2450" s="1" t="s">
        <v>55</v>
      </c>
      <c r="Q2450" s="1" t="s">
        <v>56</v>
      </c>
    </row>
    <row r="2451" spans="1:17" x14ac:dyDescent="0.25">
      <c r="A2451" s="1" t="s">
        <v>5439</v>
      </c>
      <c r="B2451" s="1" t="s">
        <v>5440</v>
      </c>
      <c r="C2451" s="1" t="s">
        <v>5441</v>
      </c>
      <c r="D2451" s="1" t="s">
        <v>4744</v>
      </c>
      <c r="E2451" s="1" t="s">
        <v>771</v>
      </c>
      <c r="F2451" s="1" t="s">
        <v>44</v>
      </c>
      <c r="G2451" s="1" t="s">
        <v>49</v>
      </c>
      <c r="H2451">
        <v>1</v>
      </c>
      <c r="I2451" s="1" t="s">
        <v>44</v>
      </c>
      <c r="J2451" s="1" t="s">
        <v>51</v>
      </c>
      <c r="K2451" s="1" t="s">
        <v>51</v>
      </c>
      <c r="L2451" s="1" t="s">
        <v>52</v>
      </c>
      <c r="M2451" s="1" t="s">
        <v>65</v>
      </c>
      <c r="N2451" s="1" t="s">
        <v>274</v>
      </c>
      <c r="P2451" s="1" t="s">
        <v>302</v>
      </c>
      <c r="Q2451" s="1" t="s">
        <v>56</v>
      </c>
    </row>
    <row r="2452" spans="1:17" x14ac:dyDescent="0.25">
      <c r="A2452" s="1" t="s">
        <v>5439</v>
      </c>
      <c r="B2452" s="1" t="s">
        <v>5440</v>
      </c>
      <c r="C2452" s="1" t="s">
        <v>5441</v>
      </c>
      <c r="D2452" s="1" t="s">
        <v>4744</v>
      </c>
      <c r="E2452" s="1" t="s">
        <v>771</v>
      </c>
      <c r="F2452" s="1" t="s">
        <v>44</v>
      </c>
      <c r="G2452" s="1" t="s">
        <v>197</v>
      </c>
      <c r="H2452">
        <v>1</v>
      </c>
      <c r="I2452" s="1" t="s">
        <v>50</v>
      </c>
      <c r="J2452" s="1" t="s">
        <v>51</v>
      </c>
      <c r="K2452" s="1" t="s">
        <v>51</v>
      </c>
      <c r="L2452" s="1" t="s">
        <v>52</v>
      </c>
      <c r="M2452" s="1" t="s">
        <v>65</v>
      </c>
      <c r="N2452" s="1" t="s">
        <v>274</v>
      </c>
      <c r="P2452" s="1" t="s">
        <v>302</v>
      </c>
      <c r="Q2452" s="1" t="s">
        <v>56</v>
      </c>
    </row>
    <row r="2453" spans="1:17" x14ac:dyDescent="0.25">
      <c r="A2453" s="1" t="s">
        <v>5442</v>
      </c>
      <c r="B2453" s="1" t="s">
        <v>5443</v>
      </c>
      <c r="C2453" s="1" t="s">
        <v>5444</v>
      </c>
      <c r="D2453" s="1" t="s">
        <v>4428</v>
      </c>
      <c r="E2453" s="1" t="s">
        <v>771</v>
      </c>
      <c r="F2453" s="1" t="s">
        <v>44</v>
      </c>
      <c r="G2453" s="1" t="s">
        <v>49</v>
      </c>
      <c r="H2453">
        <v>1</v>
      </c>
      <c r="I2453" s="1" t="s">
        <v>44</v>
      </c>
      <c r="J2453" s="1" t="s">
        <v>51</v>
      </c>
      <c r="K2453" s="1" t="s">
        <v>51</v>
      </c>
      <c r="L2453" s="1" t="s">
        <v>52</v>
      </c>
      <c r="M2453" s="1" t="s">
        <v>65</v>
      </c>
      <c r="N2453" s="1" t="s">
        <v>54</v>
      </c>
      <c r="P2453" s="1" t="s">
        <v>55</v>
      </c>
      <c r="Q2453" s="1" t="s">
        <v>56</v>
      </c>
    </row>
    <row r="2454" spans="1:17" x14ac:dyDescent="0.25">
      <c r="A2454" s="1" t="s">
        <v>5442</v>
      </c>
      <c r="B2454" s="1" t="s">
        <v>5443</v>
      </c>
      <c r="C2454" s="1" t="s">
        <v>5444</v>
      </c>
      <c r="D2454" s="1" t="s">
        <v>4428</v>
      </c>
      <c r="E2454" s="1" t="s">
        <v>771</v>
      </c>
      <c r="F2454" s="1" t="s">
        <v>44</v>
      </c>
      <c r="G2454" s="1" t="s">
        <v>197</v>
      </c>
      <c r="H2454">
        <v>1</v>
      </c>
      <c r="I2454" s="1" t="s">
        <v>50</v>
      </c>
      <c r="J2454" s="1" t="s">
        <v>51</v>
      </c>
      <c r="K2454" s="1" t="s">
        <v>51</v>
      </c>
      <c r="L2454" s="1" t="s">
        <v>52</v>
      </c>
      <c r="M2454" s="1" t="s">
        <v>65</v>
      </c>
      <c r="N2454" s="1" t="s">
        <v>54</v>
      </c>
      <c r="P2454" s="1" t="s">
        <v>55</v>
      </c>
      <c r="Q2454" s="1" t="s">
        <v>56</v>
      </c>
    </row>
    <row r="2455" spans="1:17" x14ac:dyDescent="0.25">
      <c r="A2455" s="1" t="s">
        <v>5445</v>
      </c>
      <c r="B2455" s="1" t="s">
        <v>5446</v>
      </c>
      <c r="C2455" s="1" t="s">
        <v>5447</v>
      </c>
      <c r="D2455" s="1" t="s">
        <v>4609</v>
      </c>
      <c r="E2455" s="1" t="s">
        <v>771</v>
      </c>
      <c r="F2455" s="1" t="s">
        <v>44</v>
      </c>
      <c r="G2455" s="1" t="s">
        <v>49</v>
      </c>
      <c r="H2455">
        <v>1</v>
      </c>
      <c r="I2455" s="1" t="s">
        <v>44</v>
      </c>
      <c r="J2455" s="1" t="s">
        <v>51</v>
      </c>
      <c r="K2455" s="1" t="s">
        <v>51</v>
      </c>
      <c r="L2455" s="1" t="s">
        <v>52</v>
      </c>
      <c r="M2455" s="1" t="s">
        <v>65</v>
      </c>
      <c r="N2455" s="1" t="s">
        <v>274</v>
      </c>
      <c r="P2455" s="1" t="s">
        <v>302</v>
      </c>
      <c r="Q2455" s="1" t="s">
        <v>56</v>
      </c>
    </row>
    <row r="2456" spans="1:17" x14ac:dyDescent="0.25">
      <c r="A2456" s="1" t="s">
        <v>5450</v>
      </c>
      <c r="B2456" s="1" t="s">
        <v>5451</v>
      </c>
      <c r="C2456" s="1" t="s">
        <v>5452</v>
      </c>
      <c r="D2456" s="1" t="s">
        <v>4996</v>
      </c>
      <c r="E2456" s="1" t="s">
        <v>771</v>
      </c>
      <c r="F2456" s="1" t="s">
        <v>44</v>
      </c>
      <c r="G2456" s="1" t="s">
        <v>49</v>
      </c>
      <c r="H2456">
        <v>1</v>
      </c>
      <c r="I2456" s="1" t="s">
        <v>44</v>
      </c>
      <c r="J2456" s="1" t="s">
        <v>51</v>
      </c>
      <c r="K2456" s="1" t="s">
        <v>51</v>
      </c>
      <c r="L2456" s="1" t="s">
        <v>52</v>
      </c>
      <c r="M2456" s="1" t="s">
        <v>65</v>
      </c>
      <c r="N2456" s="1" t="s">
        <v>54</v>
      </c>
      <c r="P2456" s="1" t="s">
        <v>93</v>
      </c>
      <c r="Q2456" s="1" t="s">
        <v>93</v>
      </c>
    </row>
    <row r="2457" spans="1:17" x14ac:dyDescent="0.25">
      <c r="A2457" s="1" t="s">
        <v>5450</v>
      </c>
      <c r="B2457" s="1" t="s">
        <v>5451</v>
      </c>
      <c r="C2457" s="1" t="s">
        <v>5452</v>
      </c>
      <c r="D2457" s="1" t="s">
        <v>4996</v>
      </c>
      <c r="E2457" s="1" t="s">
        <v>771</v>
      </c>
      <c r="F2457" s="1" t="s">
        <v>44</v>
      </c>
      <c r="G2457" s="1" t="s">
        <v>197</v>
      </c>
      <c r="H2457">
        <v>1</v>
      </c>
      <c r="I2457" s="1" t="s">
        <v>50</v>
      </c>
      <c r="J2457" s="1" t="s">
        <v>51</v>
      </c>
      <c r="K2457" s="1" t="s">
        <v>51</v>
      </c>
      <c r="L2457" s="1" t="s">
        <v>52</v>
      </c>
      <c r="M2457" s="1" t="s">
        <v>65</v>
      </c>
      <c r="N2457" s="1" t="s">
        <v>54</v>
      </c>
      <c r="P2457" s="1" t="s">
        <v>93</v>
      </c>
      <c r="Q2457" s="1" t="s">
        <v>93</v>
      </c>
    </row>
    <row r="2458" spans="1:17" x14ac:dyDescent="0.25">
      <c r="A2458" s="1" t="s">
        <v>5454</v>
      </c>
      <c r="B2458" s="1" t="s">
        <v>5455</v>
      </c>
      <c r="C2458" s="1" t="s">
        <v>5456</v>
      </c>
      <c r="D2458" s="1" t="s">
        <v>4744</v>
      </c>
      <c r="E2458" s="1" t="s">
        <v>771</v>
      </c>
      <c r="F2458" s="1" t="s">
        <v>44</v>
      </c>
      <c r="G2458" s="1" t="s">
        <v>49</v>
      </c>
      <c r="H2458">
        <v>1</v>
      </c>
      <c r="I2458" s="1" t="s">
        <v>44</v>
      </c>
      <c r="J2458" s="1" t="s">
        <v>51</v>
      </c>
      <c r="K2458" s="1" t="s">
        <v>51</v>
      </c>
      <c r="L2458" s="1" t="s">
        <v>52</v>
      </c>
      <c r="M2458" s="1" t="s">
        <v>65</v>
      </c>
      <c r="N2458" s="1" t="s">
        <v>274</v>
      </c>
      <c r="P2458" s="1" t="s">
        <v>55</v>
      </c>
      <c r="Q2458" s="1" t="s">
        <v>56</v>
      </c>
    </row>
    <row r="2459" spans="1:17" x14ac:dyDescent="0.25">
      <c r="A2459" s="1" t="s">
        <v>5454</v>
      </c>
      <c r="B2459" s="1" t="s">
        <v>5455</v>
      </c>
      <c r="C2459" s="1" t="s">
        <v>5456</v>
      </c>
      <c r="D2459" s="1" t="s">
        <v>4744</v>
      </c>
      <c r="E2459" s="1" t="s">
        <v>771</v>
      </c>
      <c r="F2459" s="1" t="s">
        <v>44</v>
      </c>
      <c r="G2459" s="1" t="s">
        <v>197</v>
      </c>
      <c r="H2459">
        <v>1</v>
      </c>
      <c r="I2459" s="1" t="s">
        <v>50</v>
      </c>
      <c r="J2459" s="1" t="s">
        <v>51</v>
      </c>
      <c r="K2459" s="1" t="s">
        <v>51</v>
      </c>
      <c r="L2459" s="1" t="s">
        <v>52</v>
      </c>
      <c r="M2459" s="1" t="s">
        <v>65</v>
      </c>
      <c r="N2459" s="1" t="s">
        <v>274</v>
      </c>
      <c r="P2459" s="1" t="s">
        <v>55</v>
      </c>
      <c r="Q2459" s="1" t="s">
        <v>56</v>
      </c>
    </row>
    <row r="2460" spans="1:17" x14ac:dyDescent="0.25">
      <c r="A2460" s="1" t="s">
        <v>5457</v>
      </c>
      <c r="B2460" s="1" t="s">
        <v>5458</v>
      </c>
      <c r="C2460" s="1" t="s">
        <v>5459</v>
      </c>
      <c r="D2460" s="1" t="s">
        <v>4630</v>
      </c>
      <c r="E2460" s="1" t="s">
        <v>771</v>
      </c>
      <c r="F2460" s="1" t="s">
        <v>44</v>
      </c>
      <c r="G2460" s="1" t="s">
        <v>49</v>
      </c>
      <c r="H2460">
        <v>1</v>
      </c>
      <c r="I2460" s="1" t="s">
        <v>44</v>
      </c>
      <c r="J2460" s="1" t="s">
        <v>51</v>
      </c>
      <c r="K2460" s="1" t="s">
        <v>51</v>
      </c>
      <c r="L2460" s="1" t="s">
        <v>52</v>
      </c>
      <c r="M2460" s="1" t="s">
        <v>65</v>
      </c>
      <c r="N2460" s="1" t="s">
        <v>274</v>
      </c>
      <c r="P2460" s="1" t="s">
        <v>55</v>
      </c>
      <c r="Q2460" s="1" t="s">
        <v>56</v>
      </c>
    </row>
    <row r="2461" spans="1:17" x14ac:dyDescent="0.25">
      <c r="A2461" s="1" t="s">
        <v>5460</v>
      </c>
      <c r="B2461" s="1" t="s">
        <v>5461</v>
      </c>
      <c r="C2461" s="1" t="s">
        <v>5462</v>
      </c>
      <c r="D2461" s="1" t="s">
        <v>5463</v>
      </c>
      <c r="E2461" s="1" t="s">
        <v>771</v>
      </c>
      <c r="F2461" s="1" t="s">
        <v>50</v>
      </c>
      <c r="G2461" s="1" t="s">
        <v>49</v>
      </c>
      <c r="H2461">
        <v>1</v>
      </c>
      <c r="I2461" s="1" t="s">
        <v>44</v>
      </c>
      <c r="J2461" s="1" t="s">
        <v>51</v>
      </c>
      <c r="K2461" s="1" t="s">
        <v>51</v>
      </c>
      <c r="L2461" s="1" t="s">
        <v>52</v>
      </c>
      <c r="M2461" s="1" t="s">
        <v>65</v>
      </c>
      <c r="N2461" s="1" t="s">
        <v>194</v>
      </c>
      <c r="O2461" s="1" t="s">
        <v>5464</v>
      </c>
      <c r="P2461" s="1" t="s">
        <v>55</v>
      </c>
      <c r="Q2461" s="1" t="s">
        <v>122</v>
      </c>
    </row>
    <row r="2462" spans="1:17" x14ac:dyDescent="0.25">
      <c r="A2462" s="1" t="s">
        <v>5465</v>
      </c>
      <c r="B2462" s="1" t="s">
        <v>5466</v>
      </c>
      <c r="C2462" s="1" t="s">
        <v>5467</v>
      </c>
      <c r="D2462" s="1" t="s">
        <v>4996</v>
      </c>
      <c r="E2462" s="1" t="s">
        <v>771</v>
      </c>
      <c r="F2462" s="1" t="s">
        <v>44</v>
      </c>
      <c r="G2462" s="1" t="s">
        <v>49</v>
      </c>
      <c r="H2462">
        <v>1</v>
      </c>
      <c r="I2462" s="1" t="s">
        <v>44</v>
      </c>
      <c r="J2462" s="1" t="s">
        <v>51</v>
      </c>
      <c r="K2462" s="1" t="s">
        <v>51</v>
      </c>
      <c r="L2462" s="1" t="s">
        <v>52</v>
      </c>
      <c r="M2462" s="1" t="s">
        <v>185</v>
      </c>
      <c r="N2462" s="1" t="s">
        <v>194</v>
      </c>
      <c r="O2462" s="1" t="s">
        <v>195</v>
      </c>
      <c r="P2462" s="1" t="s">
        <v>302</v>
      </c>
      <c r="Q2462" s="1" t="s">
        <v>122</v>
      </c>
    </row>
    <row r="2463" spans="1:17" x14ac:dyDescent="0.25">
      <c r="A2463" s="1" t="s">
        <v>5465</v>
      </c>
      <c r="B2463" s="1" t="s">
        <v>5466</v>
      </c>
      <c r="C2463" s="1" t="s">
        <v>5467</v>
      </c>
      <c r="D2463" s="1" t="s">
        <v>4996</v>
      </c>
      <c r="E2463" s="1" t="s">
        <v>771</v>
      </c>
      <c r="F2463" s="1" t="s">
        <v>44</v>
      </c>
      <c r="G2463" s="1" t="s">
        <v>197</v>
      </c>
      <c r="H2463">
        <v>1</v>
      </c>
      <c r="I2463" s="1" t="s">
        <v>50</v>
      </c>
      <c r="J2463" s="1" t="s">
        <v>51</v>
      </c>
      <c r="K2463" s="1" t="s">
        <v>51</v>
      </c>
      <c r="L2463" s="1" t="s">
        <v>52</v>
      </c>
      <c r="M2463" s="1" t="s">
        <v>185</v>
      </c>
      <c r="N2463" s="1" t="s">
        <v>194</v>
      </c>
      <c r="O2463" s="1" t="s">
        <v>195</v>
      </c>
      <c r="P2463" s="1" t="s">
        <v>302</v>
      </c>
      <c r="Q2463" s="1" t="s">
        <v>122</v>
      </c>
    </row>
    <row r="2464" spans="1:17" x14ac:dyDescent="0.25">
      <c r="A2464" s="1" t="s">
        <v>5465</v>
      </c>
      <c r="B2464" s="1" t="s">
        <v>5466</v>
      </c>
      <c r="C2464" s="1" t="s">
        <v>5467</v>
      </c>
      <c r="D2464" s="1" t="s">
        <v>4996</v>
      </c>
      <c r="E2464" s="1" t="s">
        <v>771</v>
      </c>
      <c r="F2464" s="1" t="s">
        <v>44</v>
      </c>
      <c r="G2464" s="1" t="s">
        <v>196</v>
      </c>
      <c r="H2464">
        <v>1</v>
      </c>
      <c r="I2464" s="1" t="s">
        <v>50</v>
      </c>
      <c r="J2464" s="1" t="s">
        <v>51</v>
      </c>
      <c r="K2464" s="1" t="s">
        <v>51</v>
      </c>
      <c r="L2464" s="1" t="s">
        <v>52</v>
      </c>
      <c r="M2464" s="1" t="s">
        <v>185</v>
      </c>
      <c r="N2464" s="1" t="s">
        <v>194</v>
      </c>
      <c r="O2464" s="1" t="s">
        <v>195</v>
      </c>
      <c r="P2464" s="1" t="s">
        <v>302</v>
      </c>
      <c r="Q2464" s="1" t="s">
        <v>122</v>
      </c>
    </row>
    <row r="2465" spans="1:17" x14ac:dyDescent="0.25">
      <c r="A2465" s="1" t="s">
        <v>5468</v>
      </c>
      <c r="B2465" s="1" t="s">
        <v>5469</v>
      </c>
      <c r="C2465" s="1" t="s">
        <v>5470</v>
      </c>
      <c r="D2465" s="1" t="s">
        <v>4428</v>
      </c>
      <c r="E2465" s="1" t="s">
        <v>771</v>
      </c>
      <c r="F2465" s="1" t="s">
        <v>44</v>
      </c>
      <c r="G2465" s="1" t="s">
        <v>49</v>
      </c>
      <c r="H2465">
        <v>1</v>
      </c>
      <c r="I2465" s="1" t="s">
        <v>44</v>
      </c>
      <c r="J2465" s="1" t="s">
        <v>51</v>
      </c>
      <c r="K2465" s="1" t="s">
        <v>51</v>
      </c>
      <c r="L2465" s="1" t="s">
        <v>52</v>
      </c>
      <c r="M2465" s="1" t="s">
        <v>65</v>
      </c>
      <c r="N2465" s="1" t="s">
        <v>54</v>
      </c>
      <c r="P2465" s="1" t="s">
        <v>55</v>
      </c>
      <c r="Q2465" s="1" t="s">
        <v>56</v>
      </c>
    </row>
    <row r="2466" spans="1:17" x14ac:dyDescent="0.25">
      <c r="A2466" s="1" t="s">
        <v>5471</v>
      </c>
      <c r="B2466" s="1" t="s">
        <v>5472</v>
      </c>
      <c r="C2466" s="1" t="s">
        <v>5473</v>
      </c>
      <c r="D2466" s="1" t="s">
        <v>4630</v>
      </c>
      <c r="E2466" s="1" t="s">
        <v>771</v>
      </c>
      <c r="F2466" s="1" t="s">
        <v>44</v>
      </c>
      <c r="G2466" s="1" t="s">
        <v>49</v>
      </c>
      <c r="H2466">
        <v>1</v>
      </c>
      <c r="I2466" s="1" t="s">
        <v>44</v>
      </c>
      <c r="J2466" s="1" t="s">
        <v>51</v>
      </c>
      <c r="K2466" s="1" t="s">
        <v>51</v>
      </c>
      <c r="L2466" s="1" t="s">
        <v>52</v>
      </c>
      <c r="M2466" s="1" t="s">
        <v>53</v>
      </c>
      <c r="N2466" s="1" t="s">
        <v>274</v>
      </c>
      <c r="P2466" s="1" t="s">
        <v>302</v>
      </c>
      <c r="Q2466" s="1" t="s">
        <v>56</v>
      </c>
    </row>
    <row r="2467" spans="1:17" x14ac:dyDescent="0.25">
      <c r="A2467" s="1" t="s">
        <v>5475</v>
      </c>
      <c r="B2467" s="1" t="s">
        <v>5476</v>
      </c>
      <c r="C2467" s="1" t="s">
        <v>5477</v>
      </c>
      <c r="D2467" s="1" t="s">
        <v>4756</v>
      </c>
      <c r="E2467" s="1" t="s">
        <v>771</v>
      </c>
      <c r="F2467" s="1" t="s">
        <v>44</v>
      </c>
      <c r="G2467" s="1" t="s">
        <v>197</v>
      </c>
      <c r="H2467">
        <v>1</v>
      </c>
      <c r="I2467" s="1" t="s">
        <v>44</v>
      </c>
      <c r="J2467" s="1" t="s">
        <v>51</v>
      </c>
      <c r="K2467" s="1" t="s">
        <v>51</v>
      </c>
      <c r="L2467" s="1" t="s">
        <v>52</v>
      </c>
      <c r="M2467" s="1" t="s">
        <v>65</v>
      </c>
      <c r="N2467" s="1" t="s">
        <v>274</v>
      </c>
      <c r="P2467" s="1" t="s">
        <v>55</v>
      </c>
      <c r="Q2467" s="1" t="s">
        <v>56</v>
      </c>
    </row>
    <row r="2468" spans="1:17" x14ac:dyDescent="0.25">
      <c r="A2468" s="1" t="s">
        <v>5478</v>
      </c>
      <c r="B2468" s="1" t="s">
        <v>5479</v>
      </c>
      <c r="C2468" s="1" t="s">
        <v>5480</v>
      </c>
      <c r="D2468" s="1" t="s">
        <v>4660</v>
      </c>
      <c r="E2468" s="1" t="s">
        <v>771</v>
      </c>
      <c r="F2468" s="1" t="s">
        <v>50</v>
      </c>
      <c r="G2468" s="1" t="s">
        <v>49</v>
      </c>
      <c r="H2468">
        <v>1</v>
      </c>
      <c r="I2468" s="1" t="s">
        <v>44</v>
      </c>
      <c r="J2468" s="1" t="s">
        <v>51</v>
      </c>
      <c r="K2468" s="1" t="s">
        <v>51</v>
      </c>
      <c r="L2468" s="1" t="s">
        <v>52</v>
      </c>
      <c r="M2468" s="1" t="s">
        <v>53</v>
      </c>
      <c r="N2468" s="1" t="s">
        <v>194</v>
      </c>
      <c r="O2468" s="1" t="s">
        <v>4416</v>
      </c>
      <c r="P2468" s="1" t="s">
        <v>55</v>
      </c>
      <c r="Q2468" s="1" t="s">
        <v>122</v>
      </c>
    </row>
    <row r="2469" spans="1:17" x14ac:dyDescent="0.25">
      <c r="A2469" s="1" t="s">
        <v>5478</v>
      </c>
      <c r="B2469" s="1" t="s">
        <v>5479</v>
      </c>
      <c r="C2469" s="1" t="s">
        <v>5480</v>
      </c>
      <c r="D2469" s="1" t="s">
        <v>4660</v>
      </c>
      <c r="E2469" s="1" t="s">
        <v>771</v>
      </c>
      <c r="F2469" s="1" t="s">
        <v>50</v>
      </c>
      <c r="G2469" s="1" t="s">
        <v>197</v>
      </c>
      <c r="H2469">
        <v>1</v>
      </c>
      <c r="I2469" s="1" t="s">
        <v>50</v>
      </c>
      <c r="J2469" s="1" t="s">
        <v>51</v>
      </c>
      <c r="K2469" s="1" t="s">
        <v>51</v>
      </c>
      <c r="L2469" s="1" t="s">
        <v>52</v>
      </c>
      <c r="M2469" s="1" t="s">
        <v>53</v>
      </c>
      <c r="N2469" s="1" t="s">
        <v>194</v>
      </c>
      <c r="O2469" s="1" t="s">
        <v>4416</v>
      </c>
      <c r="P2469" s="1" t="s">
        <v>55</v>
      </c>
      <c r="Q2469" s="1" t="s">
        <v>122</v>
      </c>
    </row>
    <row r="2470" spans="1:17" x14ac:dyDescent="0.25">
      <c r="A2470" s="1" t="s">
        <v>5478</v>
      </c>
      <c r="B2470" s="1" t="s">
        <v>5479</v>
      </c>
      <c r="C2470" s="1" t="s">
        <v>5480</v>
      </c>
      <c r="D2470" s="1" t="s">
        <v>4660</v>
      </c>
      <c r="E2470" s="1" t="s">
        <v>771</v>
      </c>
      <c r="F2470" s="1" t="s">
        <v>50</v>
      </c>
      <c r="G2470" s="1" t="s">
        <v>196</v>
      </c>
      <c r="H2470">
        <v>1</v>
      </c>
      <c r="I2470" s="1" t="s">
        <v>50</v>
      </c>
      <c r="J2470" s="1" t="s">
        <v>51</v>
      </c>
      <c r="K2470" s="1" t="s">
        <v>51</v>
      </c>
      <c r="L2470" s="1" t="s">
        <v>52</v>
      </c>
      <c r="M2470" s="1" t="s">
        <v>53</v>
      </c>
      <c r="N2470" s="1" t="s">
        <v>194</v>
      </c>
      <c r="O2470" s="1" t="s">
        <v>4416</v>
      </c>
      <c r="P2470" s="1" t="s">
        <v>55</v>
      </c>
      <c r="Q2470" s="1" t="s">
        <v>122</v>
      </c>
    </row>
    <row r="2471" spans="1:17" x14ac:dyDescent="0.25">
      <c r="A2471" s="1" t="s">
        <v>5481</v>
      </c>
      <c r="B2471" s="1" t="s">
        <v>5482</v>
      </c>
      <c r="C2471" s="1" t="s">
        <v>5483</v>
      </c>
      <c r="D2471" s="1" t="s">
        <v>5484</v>
      </c>
      <c r="E2471" s="1" t="s">
        <v>771</v>
      </c>
      <c r="F2471" s="1" t="s">
        <v>44</v>
      </c>
      <c r="G2471" s="1" t="s">
        <v>49</v>
      </c>
      <c r="H2471">
        <v>1</v>
      </c>
      <c r="I2471" s="1" t="s">
        <v>44</v>
      </c>
      <c r="J2471" s="1" t="s">
        <v>51</v>
      </c>
      <c r="K2471" s="1" t="s">
        <v>51</v>
      </c>
      <c r="L2471" s="1" t="s">
        <v>52</v>
      </c>
      <c r="M2471" s="1" t="s">
        <v>65</v>
      </c>
      <c r="N2471" s="1" t="s">
        <v>194</v>
      </c>
      <c r="O2471" s="1" t="s">
        <v>2475</v>
      </c>
      <c r="P2471" s="1" t="s">
        <v>55</v>
      </c>
      <c r="Q2471" s="1" t="s">
        <v>56</v>
      </c>
    </row>
    <row r="2472" spans="1:17" x14ac:dyDescent="0.25">
      <c r="A2472" s="1" t="s">
        <v>5485</v>
      </c>
      <c r="B2472" s="1" t="s">
        <v>5486</v>
      </c>
      <c r="C2472" s="1" t="s">
        <v>5487</v>
      </c>
      <c r="D2472" s="1" t="s">
        <v>4771</v>
      </c>
      <c r="E2472" s="1" t="s">
        <v>771</v>
      </c>
      <c r="F2472" s="1" t="s">
        <v>44</v>
      </c>
      <c r="G2472" s="1" t="s">
        <v>49</v>
      </c>
      <c r="H2472">
        <v>1</v>
      </c>
      <c r="I2472" s="1" t="s">
        <v>44</v>
      </c>
      <c r="J2472" s="1" t="s">
        <v>51</v>
      </c>
      <c r="K2472" s="1" t="s">
        <v>51</v>
      </c>
      <c r="L2472" s="1" t="s">
        <v>52</v>
      </c>
      <c r="M2472" s="1" t="s">
        <v>65</v>
      </c>
      <c r="N2472" s="1" t="s">
        <v>274</v>
      </c>
      <c r="P2472" s="1" t="s">
        <v>302</v>
      </c>
      <c r="Q2472" s="1" t="s">
        <v>56</v>
      </c>
    </row>
    <row r="2473" spans="1:17" x14ac:dyDescent="0.25">
      <c r="A2473" s="1" t="s">
        <v>5485</v>
      </c>
      <c r="B2473" s="1" t="s">
        <v>5486</v>
      </c>
      <c r="C2473" s="1" t="s">
        <v>5487</v>
      </c>
      <c r="D2473" s="1" t="s">
        <v>4771</v>
      </c>
      <c r="E2473" s="1" t="s">
        <v>771</v>
      </c>
      <c r="F2473" s="1" t="s">
        <v>44</v>
      </c>
      <c r="G2473" s="1" t="s">
        <v>197</v>
      </c>
      <c r="H2473">
        <v>1</v>
      </c>
      <c r="I2473" s="1" t="s">
        <v>50</v>
      </c>
      <c r="J2473" s="1" t="s">
        <v>51</v>
      </c>
      <c r="K2473" s="1" t="s">
        <v>51</v>
      </c>
      <c r="L2473" s="1" t="s">
        <v>52</v>
      </c>
      <c r="M2473" s="1" t="s">
        <v>65</v>
      </c>
      <c r="N2473" s="1" t="s">
        <v>274</v>
      </c>
      <c r="P2473" s="1" t="s">
        <v>302</v>
      </c>
      <c r="Q2473" s="1" t="s">
        <v>56</v>
      </c>
    </row>
    <row r="2474" spans="1:17" x14ac:dyDescent="0.25">
      <c r="A2474" s="1" t="s">
        <v>5488</v>
      </c>
      <c r="B2474" s="1" t="s">
        <v>5489</v>
      </c>
      <c r="C2474" s="1" t="s">
        <v>5490</v>
      </c>
      <c r="D2474" s="1" t="s">
        <v>4705</v>
      </c>
      <c r="E2474" s="1" t="s">
        <v>771</v>
      </c>
      <c r="F2474" s="1" t="s">
        <v>44</v>
      </c>
      <c r="G2474" s="1" t="s">
        <v>49</v>
      </c>
      <c r="H2474">
        <v>1</v>
      </c>
      <c r="I2474" s="1" t="s">
        <v>44</v>
      </c>
      <c r="J2474" s="1" t="s">
        <v>51</v>
      </c>
      <c r="K2474" s="1" t="s">
        <v>51</v>
      </c>
      <c r="L2474" s="1" t="s">
        <v>52</v>
      </c>
      <c r="M2474" s="1" t="s">
        <v>65</v>
      </c>
      <c r="N2474" s="1" t="s">
        <v>54</v>
      </c>
      <c r="P2474" s="1" t="s">
        <v>55</v>
      </c>
      <c r="Q2474" s="1" t="s">
        <v>56</v>
      </c>
    </row>
    <row r="2475" spans="1:17" x14ac:dyDescent="0.25">
      <c r="A2475" s="1" t="s">
        <v>5491</v>
      </c>
      <c r="B2475" s="1" t="s">
        <v>5492</v>
      </c>
      <c r="C2475" s="1" t="s">
        <v>5493</v>
      </c>
      <c r="D2475" s="1" t="s">
        <v>5484</v>
      </c>
      <c r="E2475" s="1" t="s">
        <v>771</v>
      </c>
      <c r="F2475" s="1" t="s">
        <v>44</v>
      </c>
      <c r="G2475" s="1" t="s">
        <v>49</v>
      </c>
      <c r="H2475">
        <v>1</v>
      </c>
      <c r="I2475" s="1" t="s">
        <v>44</v>
      </c>
      <c r="J2475" s="1" t="s">
        <v>51</v>
      </c>
      <c r="K2475" s="1" t="s">
        <v>51</v>
      </c>
      <c r="L2475" s="1" t="s">
        <v>52</v>
      </c>
      <c r="M2475" s="1" t="s">
        <v>65</v>
      </c>
      <c r="N2475" s="1" t="s">
        <v>194</v>
      </c>
      <c r="O2475" s="1" t="s">
        <v>5273</v>
      </c>
      <c r="P2475" s="1" t="s">
        <v>55</v>
      </c>
      <c r="Q2475" s="1" t="s">
        <v>56</v>
      </c>
    </row>
    <row r="2476" spans="1:17" x14ac:dyDescent="0.25">
      <c r="A2476" s="1" t="s">
        <v>5494</v>
      </c>
      <c r="B2476" s="1" t="s">
        <v>5495</v>
      </c>
      <c r="C2476" s="1" t="s">
        <v>5496</v>
      </c>
      <c r="D2476" s="1" t="s">
        <v>4672</v>
      </c>
      <c r="E2476" s="1" t="s">
        <v>771</v>
      </c>
      <c r="F2476" s="1" t="s">
        <v>44</v>
      </c>
      <c r="G2476" s="1" t="s">
        <v>49</v>
      </c>
      <c r="H2476">
        <v>1</v>
      </c>
      <c r="I2476" s="1" t="s">
        <v>44</v>
      </c>
      <c r="J2476" s="1" t="s">
        <v>51</v>
      </c>
      <c r="K2476" s="1" t="s">
        <v>51</v>
      </c>
      <c r="L2476" s="1" t="s">
        <v>52</v>
      </c>
      <c r="M2476" s="1" t="s">
        <v>65</v>
      </c>
      <c r="N2476" s="1" t="s">
        <v>274</v>
      </c>
      <c r="P2476" s="1" t="s">
        <v>302</v>
      </c>
      <c r="Q2476" s="1" t="s">
        <v>56</v>
      </c>
    </row>
    <row r="2477" spans="1:17" x14ac:dyDescent="0.25">
      <c r="A2477" s="1" t="s">
        <v>5497</v>
      </c>
      <c r="B2477" s="1" t="s">
        <v>5498</v>
      </c>
      <c r="C2477" s="1" t="s">
        <v>5499</v>
      </c>
      <c r="D2477" s="1" t="s">
        <v>4660</v>
      </c>
      <c r="E2477" s="1" t="s">
        <v>771</v>
      </c>
      <c r="F2477" s="1" t="s">
        <v>44</v>
      </c>
      <c r="G2477" s="1" t="s">
        <v>49</v>
      </c>
      <c r="H2477">
        <v>1</v>
      </c>
      <c r="I2477" s="1" t="s">
        <v>44</v>
      </c>
      <c r="J2477" s="1" t="s">
        <v>51</v>
      </c>
      <c r="K2477" s="1" t="s">
        <v>51</v>
      </c>
      <c r="L2477" s="1" t="s">
        <v>52</v>
      </c>
      <c r="M2477" s="1" t="s">
        <v>65</v>
      </c>
      <c r="N2477" s="1" t="s">
        <v>194</v>
      </c>
      <c r="O2477" s="1" t="s">
        <v>195</v>
      </c>
      <c r="P2477" s="1" t="s">
        <v>302</v>
      </c>
      <c r="Q2477" s="1" t="s">
        <v>56</v>
      </c>
    </row>
    <row r="2478" spans="1:17" x14ac:dyDescent="0.25">
      <c r="A2478" s="1" t="s">
        <v>5502</v>
      </c>
      <c r="B2478" s="1" t="s">
        <v>5503</v>
      </c>
      <c r="C2478" s="1" t="s">
        <v>5504</v>
      </c>
      <c r="D2478" s="1" t="s">
        <v>4696</v>
      </c>
      <c r="E2478" s="1" t="s">
        <v>771</v>
      </c>
      <c r="F2478" s="1" t="s">
        <v>44</v>
      </c>
      <c r="G2478" s="1" t="s">
        <v>49</v>
      </c>
      <c r="H2478">
        <v>1</v>
      </c>
      <c r="I2478" s="1" t="s">
        <v>44</v>
      </c>
      <c r="J2478" s="1" t="s">
        <v>51</v>
      </c>
      <c r="K2478" s="1" t="s">
        <v>51</v>
      </c>
      <c r="L2478" s="1" t="s">
        <v>52</v>
      </c>
      <c r="M2478" s="1" t="s">
        <v>65</v>
      </c>
      <c r="N2478" s="1" t="s">
        <v>274</v>
      </c>
      <c r="P2478" s="1" t="s">
        <v>55</v>
      </c>
      <c r="Q2478" s="1" t="s">
        <v>56</v>
      </c>
    </row>
    <row r="2479" spans="1:17" x14ac:dyDescent="0.25">
      <c r="A2479" s="1" t="s">
        <v>5505</v>
      </c>
      <c r="B2479" s="1" t="s">
        <v>5506</v>
      </c>
      <c r="C2479" s="1" t="s">
        <v>5507</v>
      </c>
      <c r="D2479" s="1" t="s">
        <v>5508</v>
      </c>
      <c r="E2479" s="1" t="s">
        <v>771</v>
      </c>
      <c r="F2479" s="1" t="s">
        <v>44</v>
      </c>
      <c r="G2479" s="1" t="s">
        <v>49</v>
      </c>
      <c r="H2479">
        <v>1</v>
      </c>
      <c r="I2479" s="1" t="s">
        <v>44</v>
      </c>
      <c r="J2479" s="1" t="s">
        <v>51</v>
      </c>
      <c r="K2479" s="1" t="s">
        <v>51</v>
      </c>
      <c r="L2479" s="1" t="s">
        <v>52</v>
      </c>
      <c r="M2479" s="1" t="s">
        <v>65</v>
      </c>
      <c r="N2479" s="1" t="s">
        <v>194</v>
      </c>
      <c r="O2479" s="1" t="s">
        <v>5510</v>
      </c>
      <c r="P2479" s="1" t="s">
        <v>302</v>
      </c>
      <c r="Q2479" s="1" t="s">
        <v>56</v>
      </c>
    </row>
    <row r="2480" spans="1:17" x14ac:dyDescent="0.25">
      <c r="A2480" s="1" t="s">
        <v>5505</v>
      </c>
      <c r="B2480" s="1" t="s">
        <v>5506</v>
      </c>
      <c r="C2480" s="1" t="s">
        <v>5507</v>
      </c>
      <c r="D2480" s="1" t="s">
        <v>5508</v>
      </c>
      <c r="E2480" s="1" t="s">
        <v>771</v>
      </c>
      <c r="F2480" s="1" t="s">
        <v>44</v>
      </c>
      <c r="G2480" s="1" t="s">
        <v>200</v>
      </c>
      <c r="H2480">
        <v>1</v>
      </c>
      <c r="I2480" s="1" t="s">
        <v>50</v>
      </c>
      <c r="J2480" s="1" t="s">
        <v>51</v>
      </c>
      <c r="K2480" s="1" t="s">
        <v>51</v>
      </c>
      <c r="L2480" s="1" t="s">
        <v>52</v>
      </c>
      <c r="M2480" s="1" t="s">
        <v>65</v>
      </c>
      <c r="N2480" s="1" t="s">
        <v>194</v>
      </c>
      <c r="O2480" s="1" t="s">
        <v>5510</v>
      </c>
      <c r="P2480" s="1" t="s">
        <v>302</v>
      </c>
      <c r="Q2480" s="1" t="s">
        <v>56</v>
      </c>
    </row>
    <row r="2481" spans="1:17" x14ac:dyDescent="0.25">
      <c r="A2481" s="1" t="s">
        <v>5505</v>
      </c>
      <c r="B2481" s="1" t="s">
        <v>5506</v>
      </c>
      <c r="C2481" s="1" t="s">
        <v>5507</v>
      </c>
      <c r="D2481" s="1" t="s">
        <v>5508</v>
      </c>
      <c r="E2481" s="1" t="s">
        <v>771</v>
      </c>
      <c r="F2481" s="1" t="s">
        <v>44</v>
      </c>
      <c r="G2481" s="1" t="s">
        <v>196</v>
      </c>
      <c r="H2481">
        <v>1</v>
      </c>
      <c r="I2481" s="1" t="s">
        <v>50</v>
      </c>
      <c r="J2481" s="1" t="s">
        <v>51</v>
      </c>
      <c r="K2481" s="1" t="s">
        <v>51</v>
      </c>
      <c r="L2481" s="1" t="s">
        <v>52</v>
      </c>
      <c r="M2481" s="1" t="s">
        <v>65</v>
      </c>
      <c r="N2481" s="1" t="s">
        <v>194</v>
      </c>
      <c r="O2481" s="1" t="s">
        <v>5510</v>
      </c>
      <c r="P2481" s="1" t="s">
        <v>302</v>
      </c>
      <c r="Q2481" s="1" t="s">
        <v>56</v>
      </c>
    </row>
    <row r="2482" spans="1:17" x14ac:dyDescent="0.25">
      <c r="A2482" s="1" t="s">
        <v>5511</v>
      </c>
      <c r="B2482" s="1" t="s">
        <v>5512</v>
      </c>
      <c r="C2482" s="1" t="s">
        <v>5513</v>
      </c>
      <c r="D2482" s="1" t="s">
        <v>4696</v>
      </c>
      <c r="E2482" s="1" t="s">
        <v>771</v>
      </c>
      <c r="F2482" s="1" t="s">
        <v>44</v>
      </c>
      <c r="G2482" s="1" t="s">
        <v>49</v>
      </c>
      <c r="H2482">
        <v>1</v>
      </c>
      <c r="I2482" s="1" t="s">
        <v>44</v>
      </c>
      <c r="J2482" s="1" t="s">
        <v>51</v>
      </c>
      <c r="K2482" s="1" t="s">
        <v>51</v>
      </c>
      <c r="L2482" s="1" t="s">
        <v>52</v>
      </c>
      <c r="M2482" s="1" t="s">
        <v>65</v>
      </c>
      <c r="N2482" s="1" t="s">
        <v>274</v>
      </c>
      <c r="P2482" s="1" t="s">
        <v>302</v>
      </c>
      <c r="Q2482" s="1" t="s">
        <v>56</v>
      </c>
    </row>
    <row r="2483" spans="1:17" x14ac:dyDescent="0.25">
      <c r="A2483" s="1" t="s">
        <v>5514</v>
      </c>
      <c r="B2483" s="1" t="s">
        <v>5515</v>
      </c>
      <c r="C2483" s="1" t="s">
        <v>5516</v>
      </c>
      <c r="D2483" s="1" t="s">
        <v>4507</v>
      </c>
      <c r="E2483" s="1" t="s">
        <v>771</v>
      </c>
      <c r="F2483" s="1" t="s">
        <v>44</v>
      </c>
      <c r="G2483" s="1" t="s">
        <v>49</v>
      </c>
      <c r="H2483">
        <v>1</v>
      </c>
      <c r="I2483" s="1" t="s">
        <v>44</v>
      </c>
      <c r="J2483" s="1" t="s">
        <v>51</v>
      </c>
      <c r="K2483" s="1" t="s">
        <v>51</v>
      </c>
      <c r="L2483" s="1" t="s">
        <v>52</v>
      </c>
      <c r="M2483" s="1" t="s">
        <v>53</v>
      </c>
      <c r="N2483" s="1" t="s">
        <v>274</v>
      </c>
      <c r="P2483" s="1" t="s">
        <v>302</v>
      </c>
      <c r="Q2483" s="1" t="s">
        <v>56</v>
      </c>
    </row>
    <row r="2484" spans="1:17" x14ac:dyDescent="0.25">
      <c r="A2484" s="1" t="s">
        <v>5517</v>
      </c>
      <c r="B2484" s="1" t="s">
        <v>5518</v>
      </c>
      <c r="C2484" s="1" t="s">
        <v>5519</v>
      </c>
      <c r="D2484" s="1" t="s">
        <v>2234</v>
      </c>
      <c r="E2484" s="1" t="s">
        <v>771</v>
      </c>
      <c r="F2484" s="1" t="s">
        <v>44</v>
      </c>
      <c r="G2484" s="1" t="s">
        <v>49</v>
      </c>
      <c r="H2484">
        <v>1</v>
      </c>
      <c r="I2484" s="1" t="s">
        <v>44</v>
      </c>
      <c r="J2484" s="1" t="s">
        <v>51</v>
      </c>
      <c r="K2484" s="1" t="s">
        <v>51</v>
      </c>
      <c r="L2484" s="1" t="s">
        <v>52</v>
      </c>
      <c r="M2484" s="1" t="s">
        <v>65</v>
      </c>
      <c r="N2484" s="1" t="s">
        <v>194</v>
      </c>
      <c r="O2484" s="1" t="s">
        <v>5521</v>
      </c>
      <c r="P2484" s="1" t="s">
        <v>302</v>
      </c>
      <c r="Q2484" s="1" t="s">
        <v>56</v>
      </c>
    </row>
    <row r="2485" spans="1:17" x14ac:dyDescent="0.25">
      <c r="A2485" s="1" t="s">
        <v>5517</v>
      </c>
      <c r="B2485" s="1" t="s">
        <v>5518</v>
      </c>
      <c r="C2485" s="1" t="s">
        <v>5519</v>
      </c>
      <c r="D2485" s="1" t="s">
        <v>2234</v>
      </c>
      <c r="E2485" s="1" t="s">
        <v>771</v>
      </c>
      <c r="F2485" s="1" t="s">
        <v>44</v>
      </c>
      <c r="G2485" s="1" t="s">
        <v>4036</v>
      </c>
      <c r="H2485">
        <v>1</v>
      </c>
      <c r="I2485" s="1" t="s">
        <v>50</v>
      </c>
      <c r="J2485" s="1" t="s">
        <v>51</v>
      </c>
      <c r="K2485" s="1" t="s">
        <v>51</v>
      </c>
      <c r="L2485" s="1" t="s">
        <v>52</v>
      </c>
      <c r="M2485" s="1" t="s">
        <v>65</v>
      </c>
      <c r="N2485" s="1" t="s">
        <v>194</v>
      </c>
      <c r="O2485" s="1" t="s">
        <v>5521</v>
      </c>
      <c r="P2485" s="1" t="s">
        <v>302</v>
      </c>
      <c r="Q2485" s="1" t="s">
        <v>56</v>
      </c>
    </row>
    <row r="2486" spans="1:17" x14ac:dyDescent="0.25">
      <c r="A2486" s="1" t="s">
        <v>5522</v>
      </c>
      <c r="B2486" s="1" t="s">
        <v>5523</v>
      </c>
      <c r="C2486" s="1" t="s">
        <v>5524</v>
      </c>
      <c r="D2486" s="1" t="s">
        <v>4771</v>
      </c>
      <c r="E2486" s="1" t="s">
        <v>771</v>
      </c>
      <c r="F2486" s="1" t="s">
        <v>44</v>
      </c>
      <c r="G2486" s="1" t="s">
        <v>49</v>
      </c>
      <c r="H2486">
        <v>1</v>
      </c>
      <c r="I2486" s="1" t="s">
        <v>44</v>
      </c>
      <c r="J2486" s="1" t="s">
        <v>51</v>
      </c>
      <c r="K2486" s="1" t="s">
        <v>51</v>
      </c>
      <c r="L2486" s="1" t="s">
        <v>52</v>
      </c>
      <c r="M2486" s="1" t="s">
        <v>65</v>
      </c>
      <c r="N2486" s="1" t="s">
        <v>194</v>
      </c>
      <c r="O2486" s="1" t="s">
        <v>195</v>
      </c>
      <c r="P2486" s="1" t="s">
        <v>302</v>
      </c>
      <c r="Q2486" s="1" t="s">
        <v>56</v>
      </c>
    </row>
    <row r="2487" spans="1:17" x14ac:dyDescent="0.25">
      <c r="A2487" s="1" t="s">
        <v>5522</v>
      </c>
      <c r="B2487" s="1" t="s">
        <v>5523</v>
      </c>
      <c r="C2487" s="1" t="s">
        <v>5524</v>
      </c>
      <c r="D2487" s="1" t="s">
        <v>4771</v>
      </c>
      <c r="E2487" s="1" t="s">
        <v>771</v>
      </c>
      <c r="F2487" s="1" t="s">
        <v>44</v>
      </c>
      <c r="G2487" s="1" t="s">
        <v>197</v>
      </c>
      <c r="H2487">
        <v>1</v>
      </c>
      <c r="I2487" s="1" t="s">
        <v>50</v>
      </c>
      <c r="J2487" s="1" t="s">
        <v>51</v>
      </c>
      <c r="K2487" s="1" t="s">
        <v>51</v>
      </c>
      <c r="L2487" s="1" t="s">
        <v>52</v>
      </c>
      <c r="M2487" s="1" t="s">
        <v>65</v>
      </c>
      <c r="N2487" s="1" t="s">
        <v>194</v>
      </c>
      <c r="O2487" s="1" t="s">
        <v>195</v>
      </c>
      <c r="P2487" s="1" t="s">
        <v>302</v>
      </c>
      <c r="Q2487" s="1" t="s">
        <v>56</v>
      </c>
    </row>
    <row r="2488" spans="1:17" x14ac:dyDescent="0.25">
      <c r="A2488" s="1" t="s">
        <v>5525</v>
      </c>
      <c r="B2488" s="1" t="s">
        <v>5526</v>
      </c>
      <c r="C2488" s="1" t="s">
        <v>5527</v>
      </c>
      <c r="D2488" s="1" t="s">
        <v>4428</v>
      </c>
      <c r="E2488" s="1" t="s">
        <v>771</v>
      </c>
      <c r="F2488" s="1" t="s">
        <v>44</v>
      </c>
      <c r="G2488" s="1" t="s">
        <v>49</v>
      </c>
      <c r="H2488">
        <v>1</v>
      </c>
      <c r="I2488" s="1" t="s">
        <v>44</v>
      </c>
      <c r="J2488" s="1" t="s">
        <v>51</v>
      </c>
      <c r="K2488" s="1" t="s">
        <v>51</v>
      </c>
      <c r="L2488" s="1" t="s">
        <v>52</v>
      </c>
      <c r="M2488" s="1" t="s">
        <v>65</v>
      </c>
      <c r="N2488" s="1" t="s">
        <v>194</v>
      </c>
      <c r="O2488" s="1" t="s">
        <v>195</v>
      </c>
      <c r="P2488" s="1" t="s">
        <v>302</v>
      </c>
      <c r="Q2488" s="1" t="s">
        <v>56</v>
      </c>
    </row>
    <row r="2489" spans="1:17" x14ac:dyDescent="0.25">
      <c r="A2489" s="1" t="s">
        <v>5525</v>
      </c>
      <c r="B2489" s="1" t="s">
        <v>5526</v>
      </c>
      <c r="C2489" s="1" t="s">
        <v>5527</v>
      </c>
      <c r="D2489" s="1" t="s">
        <v>4428</v>
      </c>
      <c r="E2489" s="1" t="s">
        <v>771</v>
      </c>
      <c r="F2489" s="1" t="s">
        <v>44</v>
      </c>
      <c r="G2489" s="1" t="s">
        <v>197</v>
      </c>
      <c r="H2489">
        <v>2</v>
      </c>
      <c r="I2489" s="1" t="s">
        <v>50</v>
      </c>
      <c r="J2489" s="1" t="s">
        <v>51</v>
      </c>
      <c r="K2489" s="1" t="s">
        <v>51</v>
      </c>
      <c r="L2489" s="1" t="s">
        <v>52</v>
      </c>
      <c r="M2489" s="1" t="s">
        <v>65</v>
      </c>
      <c r="N2489" s="1" t="s">
        <v>194</v>
      </c>
      <c r="O2489" s="1" t="s">
        <v>195</v>
      </c>
      <c r="P2489" s="1" t="s">
        <v>302</v>
      </c>
      <c r="Q2489" s="1" t="s">
        <v>56</v>
      </c>
    </row>
    <row r="2490" spans="1:17" x14ac:dyDescent="0.25">
      <c r="A2490" s="1" t="s">
        <v>5528</v>
      </c>
      <c r="B2490" s="1" t="s">
        <v>5529</v>
      </c>
      <c r="C2490" s="1" t="s">
        <v>5530</v>
      </c>
      <c r="D2490" s="1" t="s">
        <v>4428</v>
      </c>
      <c r="E2490" s="1" t="s">
        <v>771</v>
      </c>
      <c r="F2490" s="1" t="s">
        <v>44</v>
      </c>
      <c r="G2490" s="1" t="s">
        <v>49</v>
      </c>
      <c r="H2490">
        <v>1</v>
      </c>
      <c r="I2490" s="1" t="s">
        <v>44</v>
      </c>
      <c r="J2490" s="1" t="s">
        <v>51</v>
      </c>
      <c r="K2490" s="1" t="s">
        <v>51</v>
      </c>
      <c r="L2490" s="1" t="s">
        <v>52</v>
      </c>
      <c r="M2490" s="1" t="s">
        <v>65</v>
      </c>
      <c r="N2490" s="1" t="s">
        <v>54</v>
      </c>
      <c r="P2490" s="1" t="s">
        <v>55</v>
      </c>
      <c r="Q2490" s="1" t="s">
        <v>56</v>
      </c>
    </row>
    <row r="2491" spans="1:17" x14ac:dyDescent="0.25">
      <c r="A2491" s="1" t="s">
        <v>5532</v>
      </c>
      <c r="B2491" s="1" t="s">
        <v>5533</v>
      </c>
      <c r="C2491" s="1" t="s">
        <v>5534</v>
      </c>
      <c r="D2491" s="1" t="s">
        <v>4660</v>
      </c>
      <c r="E2491" s="1" t="s">
        <v>771</v>
      </c>
      <c r="F2491" s="1" t="s">
        <v>44</v>
      </c>
      <c r="G2491" s="1" t="s">
        <v>49</v>
      </c>
      <c r="H2491">
        <v>1</v>
      </c>
      <c r="I2491" s="1" t="s">
        <v>44</v>
      </c>
      <c r="J2491" s="1" t="s">
        <v>51</v>
      </c>
      <c r="K2491" s="1" t="s">
        <v>51</v>
      </c>
      <c r="L2491" s="1" t="s">
        <v>52</v>
      </c>
      <c r="M2491" s="1" t="s">
        <v>65</v>
      </c>
      <c r="N2491" s="1" t="s">
        <v>194</v>
      </c>
      <c r="O2491" s="1" t="s">
        <v>195</v>
      </c>
      <c r="P2491" s="1" t="s">
        <v>302</v>
      </c>
      <c r="Q2491" s="1" t="s">
        <v>56</v>
      </c>
    </row>
    <row r="2492" spans="1:17" x14ac:dyDescent="0.25">
      <c r="A2492" s="1" t="s">
        <v>5536</v>
      </c>
      <c r="B2492" s="1" t="s">
        <v>5537</v>
      </c>
      <c r="C2492" s="1" t="s">
        <v>5538</v>
      </c>
      <c r="D2492" s="1" t="s">
        <v>4630</v>
      </c>
      <c r="E2492" s="1" t="s">
        <v>771</v>
      </c>
      <c r="F2492" s="1" t="s">
        <v>44</v>
      </c>
      <c r="G2492" s="1" t="s">
        <v>49</v>
      </c>
      <c r="H2492">
        <v>1</v>
      </c>
      <c r="I2492" s="1" t="s">
        <v>44</v>
      </c>
      <c r="J2492" s="1" t="s">
        <v>51</v>
      </c>
      <c r="K2492" s="1" t="s">
        <v>51</v>
      </c>
      <c r="L2492" s="1" t="s">
        <v>52</v>
      </c>
      <c r="M2492" s="1" t="s">
        <v>65</v>
      </c>
      <c r="N2492" s="1" t="s">
        <v>274</v>
      </c>
      <c r="P2492" s="1" t="s">
        <v>302</v>
      </c>
      <c r="Q2492" s="1" t="s">
        <v>56</v>
      </c>
    </row>
    <row r="2493" spans="1:17" x14ac:dyDescent="0.25">
      <c r="A2493" s="1" t="s">
        <v>5536</v>
      </c>
      <c r="B2493" s="1" t="s">
        <v>5537</v>
      </c>
      <c r="C2493" s="1" t="s">
        <v>5538</v>
      </c>
      <c r="D2493" s="1" t="s">
        <v>4630</v>
      </c>
      <c r="E2493" s="1" t="s">
        <v>771</v>
      </c>
      <c r="F2493" s="1" t="s">
        <v>44</v>
      </c>
      <c r="G2493" s="1" t="s">
        <v>197</v>
      </c>
      <c r="H2493">
        <v>1</v>
      </c>
      <c r="I2493" s="1" t="s">
        <v>50</v>
      </c>
      <c r="J2493" s="1" t="s">
        <v>51</v>
      </c>
      <c r="K2493" s="1" t="s">
        <v>51</v>
      </c>
      <c r="L2493" s="1" t="s">
        <v>52</v>
      </c>
      <c r="M2493" s="1" t="s">
        <v>65</v>
      </c>
      <c r="N2493" s="1" t="s">
        <v>274</v>
      </c>
      <c r="P2493" s="1" t="s">
        <v>302</v>
      </c>
      <c r="Q2493" s="1" t="s">
        <v>56</v>
      </c>
    </row>
    <row r="2494" spans="1:17" x14ac:dyDescent="0.25">
      <c r="A2494" s="1" t="s">
        <v>5539</v>
      </c>
      <c r="B2494" s="1" t="s">
        <v>5540</v>
      </c>
      <c r="C2494" s="1" t="s">
        <v>5541</v>
      </c>
      <c r="D2494" s="1" t="s">
        <v>4428</v>
      </c>
      <c r="E2494" s="1" t="s">
        <v>771</v>
      </c>
      <c r="F2494" s="1" t="s">
        <v>44</v>
      </c>
      <c r="G2494" s="1" t="s">
        <v>49</v>
      </c>
      <c r="H2494">
        <v>1</v>
      </c>
      <c r="I2494" s="1" t="s">
        <v>44</v>
      </c>
      <c r="J2494" s="1" t="s">
        <v>51</v>
      </c>
      <c r="K2494" s="1" t="s">
        <v>51</v>
      </c>
      <c r="L2494" s="1" t="s">
        <v>52</v>
      </c>
      <c r="M2494" s="1" t="s">
        <v>65</v>
      </c>
      <c r="N2494" s="1" t="s">
        <v>194</v>
      </c>
      <c r="O2494" s="1" t="s">
        <v>195</v>
      </c>
      <c r="P2494" s="1" t="s">
        <v>302</v>
      </c>
      <c r="Q2494" s="1" t="s">
        <v>56</v>
      </c>
    </row>
    <row r="2495" spans="1:17" x14ac:dyDescent="0.25">
      <c r="A2495" s="1" t="s">
        <v>5539</v>
      </c>
      <c r="B2495" s="1" t="s">
        <v>5540</v>
      </c>
      <c r="C2495" s="1" t="s">
        <v>5541</v>
      </c>
      <c r="D2495" s="1" t="s">
        <v>4428</v>
      </c>
      <c r="E2495" s="1" t="s">
        <v>771</v>
      </c>
      <c r="F2495" s="1" t="s">
        <v>44</v>
      </c>
      <c r="G2495" s="1" t="s">
        <v>197</v>
      </c>
      <c r="H2495">
        <v>2</v>
      </c>
      <c r="I2495" s="1" t="s">
        <v>50</v>
      </c>
      <c r="J2495" s="1" t="s">
        <v>51</v>
      </c>
      <c r="K2495" s="1" t="s">
        <v>51</v>
      </c>
      <c r="L2495" s="1" t="s">
        <v>52</v>
      </c>
      <c r="M2495" s="1" t="s">
        <v>65</v>
      </c>
      <c r="N2495" s="1" t="s">
        <v>194</v>
      </c>
      <c r="O2495" s="1" t="s">
        <v>195</v>
      </c>
      <c r="P2495" s="1" t="s">
        <v>302</v>
      </c>
      <c r="Q2495" s="1" t="s">
        <v>56</v>
      </c>
    </row>
    <row r="2496" spans="1:17" x14ac:dyDescent="0.25">
      <c r="A2496" s="1" t="s">
        <v>5542</v>
      </c>
      <c r="B2496" s="1" t="s">
        <v>5543</v>
      </c>
      <c r="C2496" s="1" t="s">
        <v>5544</v>
      </c>
      <c r="D2496" s="1" t="s">
        <v>4660</v>
      </c>
      <c r="E2496" s="1" t="s">
        <v>771</v>
      </c>
      <c r="F2496" s="1" t="s">
        <v>44</v>
      </c>
      <c r="G2496" s="1" t="s">
        <v>49</v>
      </c>
      <c r="H2496">
        <v>1</v>
      </c>
      <c r="I2496" s="1" t="s">
        <v>44</v>
      </c>
      <c r="J2496" s="1" t="s">
        <v>51</v>
      </c>
      <c r="K2496" s="1" t="s">
        <v>51</v>
      </c>
      <c r="L2496" s="1" t="s">
        <v>52</v>
      </c>
      <c r="M2496" s="1" t="s">
        <v>65</v>
      </c>
      <c r="N2496" s="1" t="s">
        <v>194</v>
      </c>
      <c r="O2496" s="1" t="s">
        <v>195</v>
      </c>
      <c r="P2496" s="1" t="s">
        <v>302</v>
      </c>
      <c r="Q2496" s="1" t="s">
        <v>56</v>
      </c>
    </row>
    <row r="2497" spans="1:17" x14ac:dyDescent="0.25">
      <c r="A2497" s="1" t="s">
        <v>5542</v>
      </c>
      <c r="B2497" s="1" t="s">
        <v>5543</v>
      </c>
      <c r="C2497" s="1" t="s">
        <v>5544</v>
      </c>
      <c r="D2497" s="1" t="s">
        <v>4660</v>
      </c>
      <c r="E2497" s="1" t="s">
        <v>771</v>
      </c>
      <c r="F2497" s="1" t="s">
        <v>44</v>
      </c>
      <c r="G2497" s="1" t="s">
        <v>197</v>
      </c>
      <c r="H2497">
        <v>1</v>
      </c>
      <c r="I2497" s="1" t="s">
        <v>50</v>
      </c>
      <c r="J2497" s="1" t="s">
        <v>51</v>
      </c>
      <c r="K2497" s="1" t="s">
        <v>51</v>
      </c>
      <c r="L2497" s="1" t="s">
        <v>52</v>
      </c>
      <c r="M2497" s="1" t="s">
        <v>65</v>
      </c>
      <c r="N2497" s="1" t="s">
        <v>194</v>
      </c>
      <c r="O2497" s="1" t="s">
        <v>195</v>
      </c>
      <c r="P2497" s="1" t="s">
        <v>302</v>
      </c>
      <c r="Q2497" s="1" t="s">
        <v>56</v>
      </c>
    </row>
    <row r="2498" spans="1:17" x14ac:dyDescent="0.25">
      <c r="A2498" s="1" t="s">
        <v>5546</v>
      </c>
      <c r="B2498" s="1" t="s">
        <v>5547</v>
      </c>
      <c r="C2498" s="1" t="s">
        <v>5548</v>
      </c>
      <c r="D2498" s="1" t="s">
        <v>4286</v>
      </c>
      <c r="E2498" s="1" t="s">
        <v>771</v>
      </c>
      <c r="F2498" s="1" t="s">
        <v>44</v>
      </c>
      <c r="G2498" s="1" t="s">
        <v>49</v>
      </c>
      <c r="H2498">
        <v>1</v>
      </c>
      <c r="I2498" s="1" t="s">
        <v>44</v>
      </c>
      <c r="J2498" s="1" t="s">
        <v>51</v>
      </c>
      <c r="K2498" s="1" t="s">
        <v>51</v>
      </c>
      <c r="L2498" s="1" t="s">
        <v>52</v>
      </c>
      <c r="M2498" s="1" t="s">
        <v>65</v>
      </c>
      <c r="N2498" s="1" t="s">
        <v>274</v>
      </c>
      <c r="P2498" s="1" t="s">
        <v>302</v>
      </c>
      <c r="Q2498" s="1" t="s">
        <v>56</v>
      </c>
    </row>
    <row r="2499" spans="1:17" x14ac:dyDescent="0.25">
      <c r="A2499" s="1" t="s">
        <v>5549</v>
      </c>
      <c r="B2499" s="1" t="s">
        <v>5550</v>
      </c>
      <c r="C2499" s="1" t="s">
        <v>5551</v>
      </c>
      <c r="D2499" s="1" t="s">
        <v>4428</v>
      </c>
      <c r="E2499" s="1" t="s">
        <v>771</v>
      </c>
      <c r="F2499" s="1" t="s">
        <v>44</v>
      </c>
      <c r="G2499" s="1" t="s">
        <v>49</v>
      </c>
      <c r="H2499">
        <v>1</v>
      </c>
      <c r="I2499" s="1" t="s">
        <v>44</v>
      </c>
      <c r="J2499" s="1" t="s">
        <v>51</v>
      </c>
      <c r="K2499" s="1" t="s">
        <v>51</v>
      </c>
      <c r="L2499" s="1" t="s">
        <v>52</v>
      </c>
      <c r="M2499" s="1" t="s">
        <v>65</v>
      </c>
      <c r="N2499" s="1" t="s">
        <v>194</v>
      </c>
      <c r="O2499" s="1" t="s">
        <v>195</v>
      </c>
      <c r="P2499" s="1" t="s">
        <v>302</v>
      </c>
      <c r="Q2499" s="1" t="s">
        <v>122</v>
      </c>
    </row>
    <row r="2500" spans="1:17" x14ac:dyDescent="0.25">
      <c r="A2500" s="1" t="s">
        <v>5549</v>
      </c>
      <c r="B2500" s="1" t="s">
        <v>5550</v>
      </c>
      <c r="C2500" s="1" t="s">
        <v>5551</v>
      </c>
      <c r="D2500" s="1" t="s">
        <v>4428</v>
      </c>
      <c r="E2500" s="1" t="s">
        <v>771</v>
      </c>
      <c r="F2500" s="1" t="s">
        <v>44</v>
      </c>
      <c r="G2500" s="1" t="s">
        <v>197</v>
      </c>
      <c r="H2500">
        <v>1</v>
      </c>
      <c r="I2500" s="1" t="s">
        <v>50</v>
      </c>
      <c r="J2500" s="1" t="s">
        <v>51</v>
      </c>
      <c r="K2500" s="1" t="s">
        <v>51</v>
      </c>
      <c r="L2500" s="1" t="s">
        <v>52</v>
      </c>
      <c r="M2500" s="1" t="s">
        <v>65</v>
      </c>
      <c r="N2500" s="1" t="s">
        <v>194</v>
      </c>
      <c r="O2500" s="1" t="s">
        <v>195</v>
      </c>
      <c r="P2500" s="1" t="s">
        <v>302</v>
      </c>
      <c r="Q2500" s="1" t="s">
        <v>122</v>
      </c>
    </row>
    <row r="2501" spans="1:17" x14ac:dyDescent="0.25">
      <c r="A2501" s="1" t="s">
        <v>5552</v>
      </c>
      <c r="B2501" s="1" t="s">
        <v>5553</v>
      </c>
      <c r="C2501" s="1" t="s">
        <v>5554</v>
      </c>
      <c r="D2501" s="1" t="s">
        <v>4660</v>
      </c>
      <c r="E2501" s="1" t="s">
        <v>771</v>
      </c>
      <c r="F2501" s="1" t="s">
        <v>44</v>
      </c>
      <c r="G2501" s="1" t="s">
        <v>49</v>
      </c>
      <c r="H2501">
        <v>1</v>
      </c>
      <c r="I2501" s="1" t="s">
        <v>44</v>
      </c>
      <c r="J2501" s="1" t="s">
        <v>51</v>
      </c>
      <c r="K2501" s="1" t="s">
        <v>51</v>
      </c>
      <c r="L2501" s="1" t="s">
        <v>52</v>
      </c>
      <c r="M2501" s="1" t="s">
        <v>53</v>
      </c>
      <c r="N2501" s="1" t="s">
        <v>194</v>
      </c>
      <c r="O2501" s="1" t="s">
        <v>5555</v>
      </c>
      <c r="P2501" s="1" t="s">
        <v>302</v>
      </c>
      <c r="Q2501" s="1" t="s">
        <v>56</v>
      </c>
    </row>
    <row r="2502" spans="1:17" x14ac:dyDescent="0.25">
      <c r="A2502" s="1" t="s">
        <v>5552</v>
      </c>
      <c r="B2502" s="1" t="s">
        <v>5553</v>
      </c>
      <c r="C2502" s="1" t="s">
        <v>5554</v>
      </c>
      <c r="D2502" s="1" t="s">
        <v>4660</v>
      </c>
      <c r="E2502" s="1" t="s">
        <v>771</v>
      </c>
      <c r="F2502" s="1" t="s">
        <v>44</v>
      </c>
      <c r="G2502" s="1" t="s">
        <v>197</v>
      </c>
      <c r="H2502">
        <v>1</v>
      </c>
      <c r="I2502" s="1" t="s">
        <v>50</v>
      </c>
      <c r="J2502" s="1" t="s">
        <v>51</v>
      </c>
      <c r="K2502" s="1" t="s">
        <v>51</v>
      </c>
      <c r="L2502" s="1" t="s">
        <v>52</v>
      </c>
      <c r="M2502" s="1" t="s">
        <v>53</v>
      </c>
      <c r="N2502" s="1" t="s">
        <v>194</v>
      </c>
      <c r="O2502" s="1" t="s">
        <v>5555</v>
      </c>
      <c r="P2502" s="1" t="s">
        <v>302</v>
      </c>
      <c r="Q2502" s="1" t="s">
        <v>56</v>
      </c>
    </row>
    <row r="2503" spans="1:17" x14ac:dyDescent="0.25">
      <c r="A2503" s="1" t="s">
        <v>5556</v>
      </c>
      <c r="B2503" s="1" t="s">
        <v>5557</v>
      </c>
      <c r="C2503" s="1" t="s">
        <v>5558</v>
      </c>
      <c r="D2503" s="1" t="s">
        <v>4428</v>
      </c>
      <c r="E2503" s="1" t="s">
        <v>771</v>
      </c>
      <c r="F2503" s="1" t="s">
        <v>44</v>
      </c>
      <c r="G2503" s="1" t="s">
        <v>49</v>
      </c>
      <c r="H2503">
        <v>1</v>
      </c>
      <c r="I2503" s="1" t="s">
        <v>44</v>
      </c>
      <c r="J2503" s="1" t="s">
        <v>51</v>
      </c>
      <c r="K2503" s="1" t="s">
        <v>51</v>
      </c>
      <c r="L2503" s="1" t="s">
        <v>52</v>
      </c>
      <c r="M2503" s="1" t="s">
        <v>65</v>
      </c>
      <c r="N2503" s="1" t="s">
        <v>194</v>
      </c>
      <c r="O2503" s="1" t="s">
        <v>195</v>
      </c>
      <c r="P2503" s="1" t="s">
        <v>302</v>
      </c>
      <c r="Q2503" s="1" t="s">
        <v>122</v>
      </c>
    </row>
    <row r="2504" spans="1:17" x14ac:dyDescent="0.25">
      <c r="A2504" s="1" t="s">
        <v>5559</v>
      </c>
      <c r="B2504" s="1" t="s">
        <v>5560</v>
      </c>
      <c r="C2504" s="1" t="s">
        <v>5561</v>
      </c>
      <c r="D2504" s="1" t="s">
        <v>4660</v>
      </c>
      <c r="E2504" s="1" t="s">
        <v>771</v>
      </c>
      <c r="F2504" s="1" t="s">
        <v>44</v>
      </c>
      <c r="G2504" s="1" t="s">
        <v>49</v>
      </c>
      <c r="H2504">
        <v>1</v>
      </c>
      <c r="I2504" s="1" t="s">
        <v>44</v>
      </c>
      <c r="J2504" s="1" t="s">
        <v>51</v>
      </c>
      <c r="K2504" s="1" t="s">
        <v>51</v>
      </c>
      <c r="L2504" s="1" t="s">
        <v>52</v>
      </c>
      <c r="M2504" s="1" t="s">
        <v>65</v>
      </c>
      <c r="N2504" s="1" t="s">
        <v>274</v>
      </c>
      <c r="P2504" s="1" t="s">
        <v>302</v>
      </c>
      <c r="Q2504" s="1" t="s">
        <v>56</v>
      </c>
    </row>
    <row r="2505" spans="1:17" x14ac:dyDescent="0.25">
      <c r="A2505" s="1" t="s">
        <v>5563</v>
      </c>
      <c r="B2505" s="1" t="s">
        <v>5564</v>
      </c>
      <c r="C2505" s="1" t="s">
        <v>5565</v>
      </c>
      <c r="D2505" s="1" t="s">
        <v>4660</v>
      </c>
      <c r="E2505" s="1" t="s">
        <v>771</v>
      </c>
      <c r="F2505" s="1" t="s">
        <v>44</v>
      </c>
      <c r="G2505" s="1" t="s">
        <v>49</v>
      </c>
      <c r="H2505">
        <v>1</v>
      </c>
      <c r="I2505" s="1" t="s">
        <v>44</v>
      </c>
      <c r="J2505" s="1" t="s">
        <v>51</v>
      </c>
      <c r="K2505" s="1" t="s">
        <v>51</v>
      </c>
      <c r="L2505" s="1" t="s">
        <v>52</v>
      </c>
      <c r="M2505" s="1" t="s">
        <v>53</v>
      </c>
      <c r="N2505" s="1" t="s">
        <v>194</v>
      </c>
      <c r="O2505" s="1" t="s">
        <v>5566</v>
      </c>
      <c r="P2505" s="1" t="s">
        <v>302</v>
      </c>
      <c r="Q2505" s="1" t="s">
        <v>56</v>
      </c>
    </row>
    <row r="2506" spans="1:17" x14ac:dyDescent="0.25">
      <c r="A2506" s="1" t="s">
        <v>5563</v>
      </c>
      <c r="B2506" s="1" t="s">
        <v>5564</v>
      </c>
      <c r="C2506" s="1" t="s">
        <v>5565</v>
      </c>
      <c r="D2506" s="1" t="s">
        <v>4660</v>
      </c>
      <c r="E2506" s="1" t="s">
        <v>771</v>
      </c>
      <c r="F2506" s="1" t="s">
        <v>44</v>
      </c>
      <c r="G2506" s="1" t="s">
        <v>197</v>
      </c>
      <c r="H2506">
        <v>1</v>
      </c>
      <c r="I2506" s="1" t="s">
        <v>50</v>
      </c>
      <c r="J2506" s="1" t="s">
        <v>51</v>
      </c>
      <c r="K2506" s="1" t="s">
        <v>51</v>
      </c>
      <c r="L2506" s="1" t="s">
        <v>52</v>
      </c>
      <c r="M2506" s="1" t="s">
        <v>53</v>
      </c>
      <c r="N2506" s="1" t="s">
        <v>194</v>
      </c>
      <c r="O2506" s="1" t="s">
        <v>5566</v>
      </c>
      <c r="P2506" s="1" t="s">
        <v>302</v>
      </c>
      <c r="Q2506" s="1" t="s">
        <v>56</v>
      </c>
    </row>
    <row r="2507" spans="1:17" x14ac:dyDescent="0.25">
      <c r="A2507" s="1" t="s">
        <v>5567</v>
      </c>
      <c r="B2507" s="1" t="s">
        <v>5568</v>
      </c>
      <c r="C2507" s="1" t="s">
        <v>5569</v>
      </c>
      <c r="D2507" s="1" t="s">
        <v>4660</v>
      </c>
      <c r="E2507" s="1" t="s">
        <v>771</v>
      </c>
      <c r="F2507" s="1" t="s">
        <v>44</v>
      </c>
      <c r="G2507" s="1" t="s">
        <v>49</v>
      </c>
      <c r="H2507">
        <v>1</v>
      </c>
      <c r="I2507" s="1" t="s">
        <v>44</v>
      </c>
      <c r="J2507" s="1" t="s">
        <v>51</v>
      </c>
      <c r="K2507" s="1" t="s">
        <v>51</v>
      </c>
      <c r="L2507" s="1" t="s">
        <v>52</v>
      </c>
      <c r="M2507" s="1" t="s">
        <v>65</v>
      </c>
      <c r="N2507" s="1" t="s">
        <v>274</v>
      </c>
      <c r="P2507" s="1" t="s">
        <v>302</v>
      </c>
      <c r="Q2507" s="1" t="s">
        <v>56</v>
      </c>
    </row>
    <row r="2508" spans="1:17" x14ac:dyDescent="0.25">
      <c r="A2508" s="1" t="s">
        <v>5570</v>
      </c>
      <c r="B2508" s="1" t="s">
        <v>5571</v>
      </c>
      <c r="C2508" s="1" t="s">
        <v>5572</v>
      </c>
      <c r="D2508" s="1" t="s">
        <v>4744</v>
      </c>
      <c r="E2508" s="1" t="s">
        <v>771</v>
      </c>
      <c r="F2508" s="1" t="s">
        <v>44</v>
      </c>
      <c r="G2508" s="1" t="s">
        <v>49</v>
      </c>
      <c r="H2508">
        <v>1</v>
      </c>
      <c r="I2508" s="1" t="s">
        <v>44</v>
      </c>
      <c r="J2508" s="1" t="s">
        <v>51</v>
      </c>
      <c r="K2508" s="1" t="s">
        <v>51</v>
      </c>
      <c r="L2508" s="1" t="s">
        <v>52</v>
      </c>
      <c r="M2508" s="1" t="s">
        <v>65</v>
      </c>
      <c r="N2508" s="1" t="s">
        <v>194</v>
      </c>
      <c r="O2508" s="1" t="s">
        <v>429</v>
      </c>
      <c r="P2508" s="1" t="s">
        <v>302</v>
      </c>
      <c r="Q2508" s="1" t="s">
        <v>56</v>
      </c>
    </row>
    <row r="2509" spans="1:17" x14ac:dyDescent="0.25">
      <c r="A2509" s="1" t="s">
        <v>5570</v>
      </c>
      <c r="B2509" s="1" t="s">
        <v>5571</v>
      </c>
      <c r="C2509" s="1" t="s">
        <v>5572</v>
      </c>
      <c r="D2509" s="1" t="s">
        <v>4744</v>
      </c>
      <c r="E2509" s="1" t="s">
        <v>771</v>
      </c>
      <c r="F2509" s="1" t="s">
        <v>44</v>
      </c>
      <c r="G2509" s="1" t="s">
        <v>197</v>
      </c>
      <c r="H2509">
        <v>1</v>
      </c>
      <c r="I2509" s="1" t="s">
        <v>50</v>
      </c>
      <c r="J2509" s="1" t="s">
        <v>51</v>
      </c>
      <c r="K2509" s="1" t="s">
        <v>51</v>
      </c>
      <c r="L2509" s="1" t="s">
        <v>52</v>
      </c>
      <c r="M2509" s="1" t="s">
        <v>65</v>
      </c>
      <c r="N2509" s="1" t="s">
        <v>194</v>
      </c>
      <c r="O2509" s="1" t="s">
        <v>429</v>
      </c>
      <c r="P2509" s="1" t="s">
        <v>302</v>
      </c>
      <c r="Q2509" s="1" t="s">
        <v>56</v>
      </c>
    </row>
    <row r="2510" spans="1:17" x14ac:dyDescent="0.25">
      <c r="A2510" s="1" t="s">
        <v>5573</v>
      </c>
      <c r="B2510" s="1" t="s">
        <v>5574</v>
      </c>
      <c r="C2510" s="1" t="s">
        <v>5575</v>
      </c>
      <c r="D2510" s="1" t="s">
        <v>4696</v>
      </c>
      <c r="E2510" s="1" t="s">
        <v>771</v>
      </c>
      <c r="F2510" s="1" t="s">
        <v>44</v>
      </c>
      <c r="G2510" s="1" t="s">
        <v>49</v>
      </c>
      <c r="H2510">
        <v>1</v>
      </c>
      <c r="I2510" s="1" t="s">
        <v>44</v>
      </c>
      <c r="J2510" s="1" t="s">
        <v>51</v>
      </c>
      <c r="K2510" s="1" t="s">
        <v>51</v>
      </c>
      <c r="L2510" s="1" t="s">
        <v>52</v>
      </c>
      <c r="M2510" s="1" t="s">
        <v>65</v>
      </c>
      <c r="N2510" s="1" t="s">
        <v>194</v>
      </c>
      <c r="O2510" s="1" t="s">
        <v>195</v>
      </c>
      <c r="P2510" s="1" t="s">
        <v>302</v>
      </c>
      <c r="Q2510" s="1" t="s">
        <v>56</v>
      </c>
    </row>
    <row r="2511" spans="1:17" x14ac:dyDescent="0.25">
      <c r="A2511" s="1" t="s">
        <v>5573</v>
      </c>
      <c r="B2511" s="1" t="s">
        <v>5574</v>
      </c>
      <c r="C2511" s="1" t="s">
        <v>5575</v>
      </c>
      <c r="D2511" s="1" t="s">
        <v>4696</v>
      </c>
      <c r="E2511" s="1" t="s">
        <v>771</v>
      </c>
      <c r="F2511" s="1" t="s">
        <v>44</v>
      </c>
      <c r="G2511" s="1" t="s">
        <v>197</v>
      </c>
      <c r="H2511">
        <v>1</v>
      </c>
      <c r="I2511" s="1" t="s">
        <v>50</v>
      </c>
      <c r="J2511" s="1" t="s">
        <v>51</v>
      </c>
      <c r="K2511" s="1" t="s">
        <v>51</v>
      </c>
      <c r="L2511" s="1" t="s">
        <v>52</v>
      </c>
      <c r="M2511" s="1" t="s">
        <v>65</v>
      </c>
      <c r="N2511" s="1" t="s">
        <v>194</v>
      </c>
      <c r="O2511" s="1" t="s">
        <v>195</v>
      </c>
      <c r="P2511" s="1" t="s">
        <v>302</v>
      </c>
      <c r="Q2511" s="1" t="s">
        <v>56</v>
      </c>
    </row>
    <row r="2512" spans="1:17" x14ac:dyDescent="0.25">
      <c r="A2512" s="1" t="s">
        <v>5573</v>
      </c>
      <c r="B2512" s="1" t="s">
        <v>5574</v>
      </c>
      <c r="C2512" s="1" t="s">
        <v>5575</v>
      </c>
      <c r="D2512" s="1" t="s">
        <v>4696</v>
      </c>
      <c r="E2512" s="1" t="s">
        <v>771</v>
      </c>
      <c r="F2512" s="1" t="s">
        <v>44</v>
      </c>
      <c r="G2512" s="1" t="s">
        <v>196</v>
      </c>
      <c r="H2512">
        <v>1</v>
      </c>
      <c r="I2512" s="1" t="s">
        <v>50</v>
      </c>
      <c r="J2512" s="1" t="s">
        <v>51</v>
      </c>
      <c r="K2512" s="1" t="s">
        <v>51</v>
      </c>
      <c r="L2512" s="1" t="s">
        <v>52</v>
      </c>
      <c r="M2512" s="1" t="s">
        <v>65</v>
      </c>
      <c r="N2512" s="1" t="s">
        <v>194</v>
      </c>
      <c r="O2512" s="1" t="s">
        <v>195</v>
      </c>
      <c r="P2512" s="1" t="s">
        <v>302</v>
      </c>
      <c r="Q2512" s="1" t="s">
        <v>56</v>
      </c>
    </row>
    <row r="2513" spans="1:17" x14ac:dyDescent="0.25">
      <c r="A2513" s="1" t="s">
        <v>5576</v>
      </c>
      <c r="B2513" s="1" t="s">
        <v>5577</v>
      </c>
      <c r="C2513" s="1" t="s">
        <v>5578</v>
      </c>
      <c r="D2513" s="1" t="s">
        <v>4660</v>
      </c>
      <c r="E2513" s="1" t="s">
        <v>771</v>
      </c>
      <c r="F2513" s="1" t="s">
        <v>44</v>
      </c>
      <c r="G2513" s="1" t="s">
        <v>49</v>
      </c>
      <c r="H2513">
        <v>1</v>
      </c>
      <c r="I2513" s="1" t="s">
        <v>44</v>
      </c>
      <c r="J2513" s="1" t="s">
        <v>51</v>
      </c>
      <c r="K2513" s="1" t="s">
        <v>51</v>
      </c>
      <c r="L2513" s="1" t="s">
        <v>52</v>
      </c>
      <c r="M2513" s="1" t="s">
        <v>65</v>
      </c>
      <c r="N2513" s="1" t="s">
        <v>274</v>
      </c>
      <c r="P2513" s="1" t="s">
        <v>302</v>
      </c>
      <c r="Q2513" s="1" t="s">
        <v>56</v>
      </c>
    </row>
    <row r="2514" spans="1:17" x14ac:dyDescent="0.25">
      <c r="A2514" s="1" t="s">
        <v>5579</v>
      </c>
      <c r="B2514" s="1" t="s">
        <v>5580</v>
      </c>
      <c r="C2514" s="1" t="s">
        <v>5581</v>
      </c>
      <c r="D2514" s="1" t="s">
        <v>4696</v>
      </c>
      <c r="E2514" s="1" t="s">
        <v>771</v>
      </c>
      <c r="F2514" s="1" t="s">
        <v>44</v>
      </c>
      <c r="G2514" s="1" t="s">
        <v>49</v>
      </c>
      <c r="H2514">
        <v>1</v>
      </c>
      <c r="I2514" s="1" t="s">
        <v>44</v>
      </c>
      <c r="J2514" s="1" t="s">
        <v>51</v>
      </c>
      <c r="K2514" s="1" t="s">
        <v>51</v>
      </c>
      <c r="L2514" s="1" t="s">
        <v>52</v>
      </c>
      <c r="M2514" s="1" t="s">
        <v>65</v>
      </c>
      <c r="N2514" s="1" t="s">
        <v>194</v>
      </c>
      <c r="O2514" s="1" t="s">
        <v>195</v>
      </c>
      <c r="P2514" s="1" t="s">
        <v>302</v>
      </c>
      <c r="Q2514" s="1" t="s">
        <v>56</v>
      </c>
    </row>
    <row r="2515" spans="1:17" x14ac:dyDescent="0.25">
      <c r="A2515" s="1" t="s">
        <v>5582</v>
      </c>
      <c r="B2515" s="1" t="s">
        <v>5583</v>
      </c>
      <c r="C2515" s="1" t="s">
        <v>5584</v>
      </c>
      <c r="D2515" s="1" t="s">
        <v>5463</v>
      </c>
      <c r="E2515" s="1" t="s">
        <v>771</v>
      </c>
      <c r="F2515" s="1" t="s">
        <v>44</v>
      </c>
      <c r="G2515" s="1" t="s">
        <v>49</v>
      </c>
      <c r="H2515">
        <v>1</v>
      </c>
      <c r="I2515" s="1" t="s">
        <v>44</v>
      </c>
      <c r="J2515" s="1" t="s">
        <v>51</v>
      </c>
      <c r="K2515" s="1" t="s">
        <v>51</v>
      </c>
      <c r="L2515" s="1" t="s">
        <v>52</v>
      </c>
      <c r="M2515" s="1" t="s">
        <v>65</v>
      </c>
      <c r="N2515" s="1" t="s">
        <v>274</v>
      </c>
      <c r="P2515" s="1" t="s">
        <v>302</v>
      </c>
      <c r="Q2515" s="1" t="s">
        <v>56</v>
      </c>
    </row>
    <row r="2516" spans="1:17" x14ac:dyDescent="0.25">
      <c r="A2516" s="1" t="s">
        <v>5585</v>
      </c>
      <c r="B2516" s="1" t="s">
        <v>5586</v>
      </c>
      <c r="C2516" s="1" t="s">
        <v>5587</v>
      </c>
      <c r="D2516" s="1" t="s">
        <v>4705</v>
      </c>
      <c r="E2516" s="1" t="s">
        <v>771</v>
      </c>
      <c r="F2516" s="1" t="s">
        <v>44</v>
      </c>
      <c r="G2516" s="1" t="s">
        <v>49</v>
      </c>
      <c r="H2516">
        <v>1</v>
      </c>
      <c r="I2516" s="1" t="s">
        <v>44</v>
      </c>
      <c r="J2516" s="1" t="s">
        <v>51</v>
      </c>
      <c r="K2516" s="1" t="s">
        <v>51</v>
      </c>
      <c r="L2516" s="1" t="s">
        <v>52</v>
      </c>
      <c r="M2516" s="1" t="s">
        <v>65</v>
      </c>
      <c r="N2516" s="1" t="s">
        <v>194</v>
      </c>
      <c r="O2516" s="1" t="s">
        <v>195</v>
      </c>
      <c r="P2516" s="1" t="s">
        <v>302</v>
      </c>
      <c r="Q2516" s="1" t="s">
        <v>56</v>
      </c>
    </row>
    <row r="2517" spans="1:17" x14ac:dyDescent="0.25">
      <c r="A2517" s="1" t="s">
        <v>5588</v>
      </c>
      <c r="B2517" s="1" t="s">
        <v>5589</v>
      </c>
      <c r="C2517" s="1" t="s">
        <v>5590</v>
      </c>
      <c r="D2517" s="1" t="s">
        <v>4744</v>
      </c>
      <c r="E2517" s="1" t="s">
        <v>771</v>
      </c>
      <c r="F2517" s="1" t="s">
        <v>44</v>
      </c>
      <c r="G2517" s="1" t="s">
        <v>49</v>
      </c>
      <c r="H2517">
        <v>1</v>
      </c>
      <c r="I2517" s="1" t="s">
        <v>44</v>
      </c>
      <c r="J2517" s="1" t="s">
        <v>51</v>
      </c>
      <c r="K2517" s="1" t="s">
        <v>51</v>
      </c>
      <c r="L2517" s="1" t="s">
        <v>52</v>
      </c>
      <c r="M2517" s="1" t="s">
        <v>53</v>
      </c>
      <c r="N2517" s="1" t="s">
        <v>194</v>
      </c>
      <c r="O2517" s="1" t="s">
        <v>5566</v>
      </c>
      <c r="P2517" s="1" t="s">
        <v>55</v>
      </c>
      <c r="Q2517" s="1" t="s">
        <v>56</v>
      </c>
    </row>
    <row r="2518" spans="1:17" x14ac:dyDescent="0.25">
      <c r="A2518" s="1" t="s">
        <v>5591</v>
      </c>
      <c r="B2518" s="1" t="s">
        <v>5592</v>
      </c>
      <c r="C2518" s="1" t="s">
        <v>5593</v>
      </c>
      <c r="D2518" s="1" t="s">
        <v>5463</v>
      </c>
      <c r="E2518" s="1" t="s">
        <v>771</v>
      </c>
      <c r="F2518" s="1" t="s">
        <v>44</v>
      </c>
      <c r="G2518" s="1" t="s">
        <v>49</v>
      </c>
      <c r="H2518">
        <v>1</v>
      </c>
      <c r="I2518" s="1" t="s">
        <v>44</v>
      </c>
      <c r="J2518" s="1" t="s">
        <v>51</v>
      </c>
      <c r="K2518" s="1" t="s">
        <v>51</v>
      </c>
      <c r="L2518" s="1" t="s">
        <v>52</v>
      </c>
      <c r="M2518" s="1" t="s">
        <v>65</v>
      </c>
      <c r="N2518" s="1" t="s">
        <v>274</v>
      </c>
      <c r="P2518" s="1" t="s">
        <v>302</v>
      </c>
      <c r="Q2518" s="1" t="s">
        <v>56</v>
      </c>
    </row>
    <row r="2519" spans="1:17" x14ac:dyDescent="0.25">
      <c r="A2519" s="1" t="s">
        <v>5595</v>
      </c>
      <c r="B2519" s="1" t="s">
        <v>5596</v>
      </c>
      <c r="C2519" s="1" t="s">
        <v>5597</v>
      </c>
      <c r="D2519" s="1" t="s">
        <v>5463</v>
      </c>
      <c r="E2519" s="1" t="s">
        <v>771</v>
      </c>
      <c r="F2519" s="1" t="s">
        <v>44</v>
      </c>
      <c r="G2519" s="1" t="s">
        <v>49</v>
      </c>
      <c r="H2519">
        <v>1</v>
      </c>
      <c r="I2519" s="1" t="s">
        <v>44</v>
      </c>
      <c r="J2519" s="1" t="s">
        <v>51</v>
      </c>
      <c r="K2519" s="1" t="s">
        <v>51</v>
      </c>
      <c r="L2519" s="1" t="s">
        <v>52</v>
      </c>
      <c r="M2519" s="1" t="s">
        <v>65</v>
      </c>
      <c r="N2519" s="1" t="s">
        <v>274</v>
      </c>
      <c r="P2519" s="1" t="s">
        <v>302</v>
      </c>
      <c r="Q2519" s="1" t="s">
        <v>56</v>
      </c>
    </row>
    <row r="2520" spans="1:17" x14ac:dyDescent="0.25">
      <c r="A2520" s="1" t="s">
        <v>5598</v>
      </c>
      <c r="B2520" s="1" t="s">
        <v>5599</v>
      </c>
      <c r="C2520" s="1" t="s">
        <v>5600</v>
      </c>
      <c r="D2520" s="1" t="s">
        <v>4705</v>
      </c>
      <c r="E2520" s="1" t="s">
        <v>771</v>
      </c>
      <c r="F2520" s="1" t="s">
        <v>44</v>
      </c>
      <c r="G2520" s="1" t="s">
        <v>49</v>
      </c>
      <c r="H2520">
        <v>1</v>
      </c>
      <c r="I2520" s="1" t="s">
        <v>44</v>
      </c>
      <c r="J2520" s="1" t="s">
        <v>51</v>
      </c>
      <c r="K2520" s="1" t="s">
        <v>51</v>
      </c>
      <c r="L2520" s="1" t="s">
        <v>52</v>
      </c>
      <c r="M2520" s="1" t="s">
        <v>65</v>
      </c>
      <c r="N2520" s="1" t="s">
        <v>194</v>
      </c>
      <c r="O2520" s="1" t="s">
        <v>195</v>
      </c>
      <c r="P2520" s="1" t="s">
        <v>302</v>
      </c>
      <c r="Q2520" s="1" t="s">
        <v>122</v>
      </c>
    </row>
    <row r="2521" spans="1:17" x14ac:dyDescent="0.25">
      <c r="A2521" s="1" t="s">
        <v>5598</v>
      </c>
      <c r="B2521" s="1" t="s">
        <v>5599</v>
      </c>
      <c r="C2521" s="1" t="s">
        <v>5600</v>
      </c>
      <c r="D2521" s="1" t="s">
        <v>4705</v>
      </c>
      <c r="E2521" s="1" t="s">
        <v>771</v>
      </c>
      <c r="F2521" s="1" t="s">
        <v>44</v>
      </c>
      <c r="G2521" s="1" t="s">
        <v>197</v>
      </c>
      <c r="H2521">
        <v>2</v>
      </c>
      <c r="I2521" s="1" t="s">
        <v>50</v>
      </c>
      <c r="J2521" s="1" t="s">
        <v>51</v>
      </c>
      <c r="K2521" s="1" t="s">
        <v>51</v>
      </c>
      <c r="L2521" s="1" t="s">
        <v>52</v>
      </c>
      <c r="M2521" s="1" t="s">
        <v>65</v>
      </c>
      <c r="N2521" s="1" t="s">
        <v>194</v>
      </c>
      <c r="O2521" s="1" t="s">
        <v>195</v>
      </c>
      <c r="P2521" s="1" t="s">
        <v>302</v>
      </c>
      <c r="Q2521" s="1" t="s">
        <v>122</v>
      </c>
    </row>
    <row r="2522" spans="1:17" x14ac:dyDescent="0.25">
      <c r="A2522" s="1" t="s">
        <v>5598</v>
      </c>
      <c r="B2522" s="1" t="s">
        <v>5599</v>
      </c>
      <c r="C2522" s="1" t="s">
        <v>5600</v>
      </c>
      <c r="D2522" s="1" t="s">
        <v>4705</v>
      </c>
      <c r="E2522" s="1" t="s">
        <v>771</v>
      </c>
      <c r="F2522" s="1" t="s">
        <v>44</v>
      </c>
      <c r="G2522" s="1" t="s">
        <v>196</v>
      </c>
      <c r="H2522">
        <v>1</v>
      </c>
      <c r="I2522" s="1" t="s">
        <v>50</v>
      </c>
      <c r="J2522" s="1" t="s">
        <v>51</v>
      </c>
      <c r="K2522" s="1" t="s">
        <v>51</v>
      </c>
      <c r="L2522" s="1" t="s">
        <v>52</v>
      </c>
      <c r="M2522" s="1" t="s">
        <v>65</v>
      </c>
      <c r="N2522" s="1" t="s">
        <v>194</v>
      </c>
      <c r="O2522" s="1" t="s">
        <v>195</v>
      </c>
      <c r="P2522" s="1" t="s">
        <v>302</v>
      </c>
      <c r="Q2522" s="1" t="s">
        <v>122</v>
      </c>
    </row>
    <row r="2523" spans="1:17" x14ac:dyDescent="0.25">
      <c r="A2523" s="1" t="s">
        <v>5601</v>
      </c>
      <c r="B2523" s="1" t="s">
        <v>5602</v>
      </c>
      <c r="C2523" s="1" t="s">
        <v>5603</v>
      </c>
      <c r="D2523" s="1" t="s">
        <v>4744</v>
      </c>
      <c r="E2523" s="1" t="s">
        <v>771</v>
      </c>
      <c r="F2523" s="1" t="s">
        <v>44</v>
      </c>
      <c r="G2523" s="1" t="s">
        <v>49</v>
      </c>
      <c r="H2523">
        <v>1</v>
      </c>
      <c r="I2523" s="1" t="s">
        <v>44</v>
      </c>
      <c r="J2523" s="1" t="s">
        <v>51</v>
      </c>
      <c r="K2523" s="1" t="s">
        <v>51</v>
      </c>
      <c r="L2523" s="1" t="s">
        <v>52</v>
      </c>
      <c r="M2523" s="1" t="s">
        <v>65</v>
      </c>
      <c r="N2523" s="1" t="s">
        <v>194</v>
      </c>
      <c r="O2523" s="1" t="s">
        <v>5605</v>
      </c>
      <c r="P2523" s="1" t="s">
        <v>302</v>
      </c>
      <c r="Q2523" s="1" t="s">
        <v>56</v>
      </c>
    </row>
    <row r="2524" spans="1:17" x14ac:dyDescent="0.25">
      <c r="A2524" s="1" t="s">
        <v>5601</v>
      </c>
      <c r="B2524" s="1" t="s">
        <v>5602</v>
      </c>
      <c r="C2524" s="1" t="s">
        <v>5603</v>
      </c>
      <c r="D2524" s="1" t="s">
        <v>4744</v>
      </c>
      <c r="E2524" s="1" t="s">
        <v>771</v>
      </c>
      <c r="F2524" s="1" t="s">
        <v>44</v>
      </c>
      <c r="G2524" s="1" t="s">
        <v>197</v>
      </c>
      <c r="H2524">
        <v>2</v>
      </c>
      <c r="I2524" s="1" t="s">
        <v>50</v>
      </c>
      <c r="J2524" s="1" t="s">
        <v>51</v>
      </c>
      <c r="K2524" s="1" t="s">
        <v>51</v>
      </c>
      <c r="L2524" s="1" t="s">
        <v>52</v>
      </c>
      <c r="M2524" s="1" t="s">
        <v>65</v>
      </c>
      <c r="N2524" s="1" t="s">
        <v>194</v>
      </c>
      <c r="O2524" s="1" t="s">
        <v>5605</v>
      </c>
      <c r="P2524" s="1" t="s">
        <v>302</v>
      </c>
      <c r="Q2524" s="1" t="s">
        <v>56</v>
      </c>
    </row>
    <row r="2525" spans="1:17" x14ac:dyDescent="0.25">
      <c r="A2525" s="1" t="s">
        <v>5601</v>
      </c>
      <c r="B2525" s="1" t="s">
        <v>5602</v>
      </c>
      <c r="C2525" s="1" t="s">
        <v>5603</v>
      </c>
      <c r="D2525" s="1" t="s">
        <v>4744</v>
      </c>
      <c r="E2525" s="1" t="s">
        <v>771</v>
      </c>
      <c r="F2525" s="1" t="s">
        <v>44</v>
      </c>
      <c r="G2525" s="1" t="s">
        <v>494</v>
      </c>
      <c r="H2525">
        <v>1</v>
      </c>
      <c r="I2525" s="1" t="s">
        <v>50</v>
      </c>
      <c r="J2525" s="1" t="s">
        <v>51</v>
      </c>
      <c r="K2525" s="1" t="s">
        <v>51</v>
      </c>
      <c r="L2525" s="1" t="s">
        <v>52</v>
      </c>
      <c r="M2525" s="1" t="s">
        <v>65</v>
      </c>
      <c r="N2525" s="1" t="s">
        <v>194</v>
      </c>
      <c r="O2525" s="1" t="s">
        <v>5605</v>
      </c>
      <c r="P2525" s="1" t="s">
        <v>302</v>
      </c>
      <c r="Q2525" s="1" t="s">
        <v>56</v>
      </c>
    </row>
    <row r="2526" spans="1:17" x14ac:dyDescent="0.25">
      <c r="A2526" s="1" t="s">
        <v>5601</v>
      </c>
      <c r="B2526" s="1" t="s">
        <v>5602</v>
      </c>
      <c r="C2526" s="1" t="s">
        <v>5603</v>
      </c>
      <c r="D2526" s="1" t="s">
        <v>4744</v>
      </c>
      <c r="E2526" s="1" t="s">
        <v>771</v>
      </c>
      <c r="F2526" s="1" t="s">
        <v>44</v>
      </c>
      <c r="G2526" s="1" t="s">
        <v>196</v>
      </c>
      <c r="H2526">
        <v>1</v>
      </c>
      <c r="I2526" s="1" t="s">
        <v>50</v>
      </c>
      <c r="J2526" s="1" t="s">
        <v>51</v>
      </c>
      <c r="K2526" s="1" t="s">
        <v>51</v>
      </c>
      <c r="L2526" s="1" t="s">
        <v>52</v>
      </c>
      <c r="M2526" s="1" t="s">
        <v>65</v>
      </c>
      <c r="N2526" s="1" t="s">
        <v>194</v>
      </c>
      <c r="O2526" s="1" t="s">
        <v>5605</v>
      </c>
      <c r="P2526" s="1" t="s">
        <v>302</v>
      </c>
      <c r="Q2526" s="1" t="s">
        <v>56</v>
      </c>
    </row>
    <row r="2527" spans="1:17" x14ac:dyDescent="0.25">
      <c r="A2527" s="1" t="s">
        <v>5606</v>
      </c>
      <c r="B2527" s="1" t="s">
        <v>5607</v>
      </c>
      <c r="C2527" s="1" t="s">
        <v>5608</v>
      </c>
      <c r="D2527" s="1" t="s">
        <v>5463</v>
      </c>
      <c r="E2527" s="1" t="s">
        <v>771</v>
      </c>
      <c r="F2527" s="1" t="s">
        <v>44</v>
      </c>
      <c r="G2527" s="1" t="s">
        <v>49</v>
      </c>
      <c r="H2527">
        <v>1</v>
      </c>
      <c r="I2527" s="1" t="s">
        <v>44</v>
      </c>
      <c r="J2527" s="1" t="s">
        <v>51</v>
      </c>
      <c r="K2527" s="1" t="s">
        <v>51</v>
      </c>
      <c r="L2527" s="1" t="s">
        <v>52</v>
      </c>
      <c r="M2527" s="1" t="s">
        <v>53</v>
      </c>
      <c r="N2527" s="1" t="s">
        <v>274</v>
      </c>
      <c r="P2527" s="1" t="s">
        <v>302</v>
      </c>
      <c r="Q2527" s="1" t="s">
        <v>56</v>
      </c>
    </row>
    <row r="2528" spans="1:17" x14ac:dyDescent="0.25">
      <c r="A2528" s="1" t="s">
        <v>5611</v>
      </c>
      <c r="B2528" s="1" t="s">
        <v>5612</v>
      </c>
      <c r="C2528" s="1" t="s">
        <v>5613</v>
      </c>
      <c r="D2528" s="1" t="s">
        <v>5463</v>
      </c>
      <c r="E2528" s="1" t="s">
        <v>771</v>
      </c>
      <c r="F2528" s="1" t="s">
        <v>44</v>
      </c>
      <c r="G2528" s="1" t="s">
        <v>49</v>
      </c>
      <c r="H2528">
        <v>1</v>
      </c>
      <c r="I2528" s="1" t="s">
        <v>44</v>
      </c>
      <c r="J2528" s="1" t="s">
        <v>51</v>
      </c>
      <c r="K2528" s="1" t="s">
        <v>51</v>
      </c>
      <c r="L2528" s="1" t="s">
        <v>52</v>
      </c>
      <c r="M2528" s="1" t="s">
        <v>65</v>
      </c>
      <c r="N2528" s="1" t="s">
        <v>274</v>
      </c>
      <c r="P2528" s="1" t="s">
        <v>302</v>
      </c>
      <c r="Q2528" s="1" t="s">
        <v>56</v>
      </c>
    </row>
    <row r="2529" spans="1:17" x14ac:dyDescent="0.25">
      <c r="A2529" s="1" t="s">
        <v>5614</v>
      </c>
      <c r="B2529" s="1" t="s">
        <v>5615</v>
      </c>
      <c r="C2529" s="1" t="s">
        <v>5616</v>
      </c>
      <c r="D2529" s="1" t="s">
        <v>4609</v>
      </c>
      <c r="E2529" s="1" t="s">
        <v>771</v>
      </c>
      <c r="F2529" s="1" t="s">
        <v>44</v>
      </c>
      <c r="G2529" s="1" t="s">
        <v>49</v>
      </c>
      <c r="H2529">
        <v>1</v>
      </c>
      <c r="I2529" s="1" t="s">
        <v>44</v>
      </c>
      <c r="J2529" s="1" t="s">
        <v>51</v>
      </c>
      <c r="K2529" s="1" t="s">
        <v>51</v>
      </c>
      <c r="L2529" s="1" t="s">
        <v>52</v>
      </c>
      <c r="M2529" s="1" t="s">
        <v>65</v>
      </c>
      <c r="N2529" s="1" t="s">
        <v>194</v>
      </c>
      <c r="O2529" s="1" t="s">
        <v>195</v>
      </c>
      <c r="P2529" s="1" t="s">
        <v>302</v>
      </c>
      <c r="Q2529" s="1" t="s">
        <v>122</v>
      </c>
    </row>
    <row r="2530" spans="1:17" x14ac:dyDescent="0.25">
      <c r="A2530" s="1" t="s">
        <v>5614</v>
      </c>
      <c r="B2530" s="1" t="s">
        <v>5615</v>
      </c>
      <c r="C2530" s="1" t="s">
        <v>5616</v>
      </c>
      <c r="D2530" s="1" t="s">
        <v>4609</v>
      </c>
      <c r="E2530" s="1" t="s">
        <v>771</v>
      </c>
      <c r="F2530" s="1" t="s">
        <v>44</v>
      </c>
      <c r="G2530" s="1" t="s">
        <v>169</v>
      </c>
      <c r="H2530">
        <v>2</v>
      </c>
      <c r="I2530" s="1" t="s">
        <v>50</v>
      </c>
      <c r="J2530" s="1" t="s">
        <v>51</v>
      </c>
      <c r="K2530" s="1" t="s">
        <v>51</v>
      </c>
      <c r="L2530" s="1" t="s">
        <v>52</v>
      </c>
      <c r="M2530" s="1" t="s">
        <v>65</v>
      </c>
      <c r="N2530" s="1" t="s">
        <v>194</v>
      </c>
      <c r="O2530" s="1" t="s">
        <v>195</v>
      </c>
      <c r="P2530" s="1" t="s">
        <v>302</v>
      </c>
      <c r="Q2530" s="1" t="s">
        <v>122</v>
      </c>
    </row>
    <row r="2531" spans="1:17" x14ac:dyDescent="0.25">
      <c r="A2531" s="1" t="s">
        <v>5617</v>
      </c>
      <c r="B2531" s="1" t="s">
        <v>5618</v>
      </c>
      <c r="C2531" s="1" t="s">
        <v>5619</v>
      </c>
      <c r="D2531" s="1" t="s">
        <v>4755</v>
      </c>
      <c r="E2531" s="1" t="s">
        <v>771</v>
      </c>
      <c r="F2531" s="1" t="s">
        <v>44</v>
      </c>
      <c r="G2531" s="1" t="s">
        <v>49</v>
      </c>
      <c r="H2531">
        <v>1</v>
      </c>
      <c r="I2531" s="1" t="s">
        <v>44</v>
      </c>
      <c r="J2531" s="1" t="s">
        <v>51</v>
      </c>
      <c r="K2531" s="1" t="s">
        <v>51</v>
      </c>
      <c r="L2531" s="1" t="s">
        <v>52</v>
      </c>
      <c r="M2531" s="1" t="s">
        <v>53</v>
      </c>
      <c r="N2531" s="1" t="s">
        <v>274</v>
      </c>
      <c r="P2531" s="1" t="s">
        <v>302</v>
      </c>
      <c r="Q2531" s="1" t="s">
        <v>56</v>
      </c>
    </row>
    <row r="2532" spans="1:17" x14ac:dyDescent="0.25">
      <c r="A2532" s="1" t="s">
        <v>5620</v>
      </c>
      <c r="B2532" s="1" t="s">
        <v>5621</v>
      </c>
      <c r="C2532" s="1" t="s">
        <v>5622</v>
      </c>
      <c r="D2532" s="1" t="s">
        <v>4755</v>
      </c>
      <c r="E2532" s="1" t="s">
        <v>771</v>
      </c>
      <c r="F2532" s="1" t="s">
        <v>44</v>
      </c>
      <c r="G2532" s="1" t="s">
        <v>49</v>
      </c>
      <c r="H2532">
        <v>1</v>
      </c>
      <c r="I2532" s="1" t="s">
        <v>44</v>
      </c>
      <c r="J2532" s="1" t="s">
        <v>51</v>
      </c>
      <c r="K2532" s="1" t="s">
        <v>51</v>
      </c>
      <c r="L2532" s="1" t="s">
        <v>52</v>
      </c>
      <c r="M2532" s="1" t="s">
        <v>185</v>
      </c>
      <c r="N2532" s="1" t="s">
        <v>115</v>
      </c>
      <c r="P2532" s="1" t="s">
        <v>302</v>
      </c>
      <c r="Q2532" s="1" t="s">
        <v>56</v>
      </c>
    </row>
    <row r="2533" spans="1:17" x14ac:dyDescent="0.25">
      <c r="A2533" s="1" t="s">
        <v>5623</v>
      </c>
      <c r="B2533" s="1" t="s">
        <v>5624</v>
      </c>
      <c r="C2533" s="1" t="s">
        <v>5625</v>
      </c>
      <c r="D2533" s="1" t="s">
        <v>4696</v>
      </c>
      <c r="E2533" s="1" t="s">
        <v>771</v>
      </c>
      <c r="F2533" s="1" t="s">
        <v>44</v>
      </c>
      <c r="G2533" s="1" t="s">
        <v>49</v>
      </c>
      <c r="H2533">
        <v>1</v>
      </c>
      <c r="I2533" s="1" t="s">
        <v>44</v>
      </c>
      <c r="J2533" s="1" t="s">
        <v>51</v>
      </c>
      <c r="K2533" s="1" t="s">
        <v>51</v>
      </c>
      <c r="L2533" s="1" t="s">
        <v>52</v>
      </c>
      <c r="M2533" s="1" t="s">
        <v>65</v>
      </c>
      <c r="N2533" s="1" t="s">
        <v>274</v>
      </c>
      <c r="P2533" s="1" t="s">
        <v>55</v>
      </c>
      <c r="Q2533" s="1" t="s">
        <v>56</v>
      </c>
    </row>
    <row r="2534" spans="1:17" x14ac:dyDescent="0.25">
      <c r="A2534" s="1" t="s">
        <v>5626</v>
      </c>
      <c r="B2534" s="1" t="s">
        <v>5627</v>
      </c>
      <c r="C2534" s="1" t="s">
        <v>5628</v>
      </c>
      <c r="D2534" s="1" t="s">
        <v>4705</v>
      </c>
      <c r="E2534" s="1" t="s">
        <v>771</v>
      </c>
      <c r="F2534" s="1" t="s">
        <v>44</v>
      </c>
      <c r="G2534" s="1" t="s">
        <v>49</v>
      </c>
      <c r="H2534">
        <v>1</v>
      </c>
      <c r="I2534" s="1" t="s">
        <v>44</v>
      </c>
      <c r="J2534" s="1" t="s">
        <v>51</v>
      </c>
      <c r="K2534" s="1" t="s">
        <v>51</v>
      </c>
      <c r="L2534" s="1" t="s">
        <v>52</v>
      </c>
      <c r="M2534" s="1" t="s">
        <v>65</v>
      </c>
      <c r="N2534" s="1" t="s">
        <v>109</v>
      </c>
      <c r="P2534" s="1" t="s">
        <v>55</v>
      </c>
      <c r="Q2534" s="1" t="s">
        <v>56</v>
      </c>
    </row>
    <row r="2535" spans="1:17" x14ac:dyDescent="0.25">
      <c r="A2535" s="1" t="s">
        <v>5630</v>
      </c>
      <c r="B2535" s="1" t="s">
        <v>5631</v>
      </c>
      <c r="C2535" s="1" t="s">
        <v>5632</v>
      </c>
      <c r="D2535" s="1" t="s">
        <v>4996</v>
      </c>
      <c r="E2535" s="1" t="s">
        <v>771</v>
      </c>
      <c r="F2535" s="1" t="s">
        <v>44</v>
      </c>
      <c r="G2535" s="1" t="s">
        <v>49</v>
      </c>
      <c r="H2535">
        <v>1</v>
      </c>
      <c r="I2535" s="1" t="s">
        <v>44</v>
      </c>
      <c r="J2535" s="1" t="s">
        <v>51</v>
      </c>
      <c r="K2535" s="1" t="s">
        <v>51</v>
      </c>
      <c r="L2535" s="1" t="s">
        <v>52</v>
      </c>
      <c r="M2535" s="1" t="s">
        <v>65</v>
      </c>
      <c r="N2535" s="1" t="s">
        <v>274</v>
      </c>
      <c r="P2535" s="1" t="s">
        <v>55</v>
      </c>
      <c r="Q2535" s="1" t="s">
        <v>56</v>
      </c>
    </row>
    <row r="2536" spans="1:17" x14ac:dyDescent="0.25">
      <c r="A2536" s="1" t="s">
        <v>5633</v>
      </c>
      <c r="B2536" s="1" t="s">
        <v>5634</v>
      </c>
      <c r="C2536" s="1" t="s">
        <v>5635</v>
      </c>
      <c r="D2536" s="1" t="s">
        <v>4507</v>
      </c>
      <c r="E2536" s="1" t="s">
        <v>771</v>
      </c>
      <c r="F2536" s="1" t="s">
        <v>44</v>
      </c>
      <c r="G2536" s="1" t="s">
        <v>49</v>
      </c>
      <c r="H2536">
        <v>1</v>
      </c>
      <c r="I2536" s="1" t="s">
        <v>44</v>
      </c>
      <c r="J2536" s="1" t="s">
        <v>51</v>
      </c>
      <c r="K2536" s="1" t="s">
        <v>51</v>
      </c>
      <c r="L2536" s="1" t="s">
        <v>52</v>
      </c>
      <c r="M2536" s="1" t="s">
        <v>65</v>
      </c>
      <c r="N2536" s="1" t="s">
        <v>194</v>
      </c>
      <c r="O2536" s="1" t="s">
        <v>195</v>
      </c>
      <c r="P2536" s="1" t="s">
        <v>302</v>
      </c>
      <c r="Q2536" s="1" t="s">
        <v>56</v>
      </c>
    </row>
    <row r="2537" spans="1:17" x14ac:dyDescent="0.25">
      <c r="A2537" s="1" t="s">
        <v>5633</v>
      </c>
      <c r="B2537" s="1" t="s">
        <v>5634</v>
      </c>
      <c r="C2537" s="1" t="s">
        <v>5635</v>
      </c>
      <c r="D2537" s="1" t="s">
        <v>4507</v>
      </c>
      <c r="E2537" s="1" t="s">
        <v>771</v>
      </c>
      <c r="F2537" s="1" t="s">
        <v>44</v>
      </c>
      <c r="G2537" s="1" t="s">
        <v>197</v>
      </c>
      <c r="H2537">
        <v>2</v>
      </c>
      <c r="I2537" s="1" t="s">
        <v>50</v>
      </c>
      <c r="J2537" s="1" t="s">
        <v>51</v>
      </c>
      <c r="K2537" s="1" t="s">
        <v>51</v>
      </c>
      <c r="L2537" s="1" t="s">
        <v>52</v>
      </c>
      <c r="M2537" s="1" t="s">
        <v>65</v>
      </c>
      <c r="N2537" s="1" t="s">
        <v>194</v>
      </c>
      <c r="O2537" s="1" t="s">
        <v>195</v>
      </c>
      <c r="P2537" s="1" t="s">
        <v>302</v>
      </c>
      <c r="Q2537" s="1" t="s">
        <v>56</v>
      </c>
    </row>
    <row r="2538" spans="1:17" x14ac:dyDescent="0.25">
      <c r="A2538" s="1" t="s">
        <v>5633</v>
      </c>
      <c r="B2538" s="1" t="s">
        <v>5634</v>
      </c>
      <c r="C2538" s="1" t="s">
        <v>5635</v>
      </c>
      <c r="D2538" s="1" t="s">
        <v>4507</v>
      </c>
      <c r="E2538" s="1" t="s">
        <v>771</v>
      </c>
      <c r="F2538" s="1" t="s">
        <v>44</v>
      </c>
      <c r="G2538" s="1" t="s">
        <v>494</v>
      </c>
      <c r="H2538">
        <v>1</v>
      </c>
      <c r="I2538" s="1" t="s">
        <v>50</v>
      </c>
      <c r="J2538" s="1" t="s">
        <v>51</v>
      </c>
      <c r="K2538" s="1" t="s">
        <v>51</v>
      </c>
      <c r="L2538" s="1" t="s">
        <v>52</v>
      </c>
      <c r="M2538" s="1" t="s">
        <v>65</v>
      </c>
      <c r="N2538" s="1" t="s">
        <v>194</v>
      </c>
      <c r="O2538" s="1" t="s">
        <v>195</v>
      </c>
      <c r="P2538" s="1" t="s">
        <v>302</v>
      </c>
      <c r="Q2538" s="1" t="s">
        <v>56</v>
      </c>
    </row>
    <row r="2539" spans="1:17" x14ac:dyDescent="0.25">
      <c r="A2539" s="1" t="s">
        <v>5633</v>
      </c>
      <c r="B2539" s="1" t="s">
        <v>5634</v>
      </c>
      <c r="C2539" s="1" t="s">
        <v>5635</v>
      </c>
      <c r="D2539" s="1" t="s">
        <v>4507</v>
      </c>
      <c r="E2539" s="1" t="s">
        <v>771</v>
      </c>
      <c r="F2539" s="1" t="s">
        <v>44</v>
      </c>
      <c r="G2539" s="1" t="s">
        <v>196</v>
      </c>
      <c r="H2539">
        <v>1</v>
      </c>
      <c r="I2539" s="1" t="s">
        <v>50</v>
      </c>
      <c r="J2539" s="1" t="s">
        <v>51</v>
      </c>
      <c r="K2539" s="1" t="s">
        <v>51</v>
      </c>
      <c r="L2539" s="1" t="s">
        <v>52</v>
      </c>
      <c r="M2539" s="1" t="s">
        <v>65</v>
      </c>
      <c r="N2539" s="1" t="s">
        <v>194</v>
      </c>
      <c r="O2539" s="1" t="s">
        <v>195</v>
      </c>
      <c r="P2539" s="1" t="s">
        <v>302</v>
      </c>
      <c r="Q2539" s="1" t="s">
        <v>56</v>
      </c>
    </row>
    <row r="2540" spans="1:17" x14ac:dyDescent="0.25">
      <c r="A2540" s="1" t="s">
        <v>5633</v>
      </c>
      <c r="B2540" s="1" t="s">
        <v>5634</v>
      </c>
      <c r="C2540" s="1" t="s">
        <v>5635</v>
      </c>
      <c r="D2540" s="1" t="s">
        <v>4507</v>
      </c>
      <c r="E2540" s="1" t="s">
        <v>771</v>
      </c>
      <c r="F2540" s="1" t="s">
        <v>44</v>
      </c>
      <c r="G2540" s="1" t="s">
        <v>4036</v>
      </c>
      <c r="H2540">
        <v>1</v>
      </c>
      <c r="I2540" s="1" t="s">
        <v>50</v>
      </c>
      <c r="J2540" s="1" t="s">
        <v>51</v>
      </c>
      <c r="K2540" s="1" t="s">
        <v>51</v>
      </c>
      <c r="L2540" s="1" t="s">
        <v>52</v>
      </c>
      <c r="M2540" s="1" t="s">
        <v>65</v>
      </c>
      <c r="N2540" s="1" t="s">
        <v>194</v>
      </c>
      <c r="O2540" s="1" t="s">
        <v>195</v>
      </c>
      <c r="P2540" s="1" t="s">
        <v>302</v>
      </c>
      <c r="Q2540" s="1" t="s">
        <v>56</v>
      </c>
    </row>
    <row r="2541" spans="1:17" x14ac:dyDescent="0.25">
      <c r="A2541" s="1" t="s">
        <v>5636</v>
      </c>
      <c r="B2541" s="1" t="s">
        <v>5637</v>
      </c>
      <c r="C2541" s="1" t="s">
        <v>5638</v>
      </c>
      <c r="D2541" s="1" t="s">
        <v>4660</v>
      </c>
      <c r="E2541" s="1" t="s">
        <v>771</v>
      </c>
      <c r="F2541" s="1" t="s">
        <v>44</v>
      </c>
      <c r="G2541" s="1" t="s">
        <v>49</v>
      </c>
      <c r="H2541">
        <v>1</v>
      </c>
      <c r="I2541" s="1" t="s">
        <v>44</v>
      </c>
      <c r="J2541" s="1" t="s">
        <v>51</v>
      </c>
      <c r="K2541" s="1" t="s">
        <v>51</v>
      </c>
      <c r="L2541" s="1" t="s">
        <v>52</v>
      </c>
      <c r="M2541" s="1" t="s">
        <v>65</v>
      </c>
      <c r="N2541" s="1" t="s">
        <v>274</v>
      </c>
      <c r="P2541" s="1" t="s">
        <v>55</v>
      </c>
      <c r="Q2541" s="1" t="s">
        <v>56</v>
      </c>
    </row>
    <row r="2542" spans="1:17" x14ac:dyDescent="0.25">
      <c r="A2542" s="1" t="s">
        <v>5639</v>
      </c>
      <c r="B2542" s="1" t="s">
        <v>5640</v>
      </c>
      <c r="C2542" s="1" t="s">
        <v>5641</v>
      </c>
      <c r="D2542" s="1" t="s">
        <v>4507</v>
      </c>
      <c r="E2542" s="1" t="s">
        <v>771</v>
      </c>
      <c r="F2542" s="1" t="s">
        <v>44</v>
      </c>
      <c r="G2542" s="1" t="s">
        <v>49</v>
      </c>
      <c r="H2542">
        <v>1</v>
      </c>
      <c r="I2542" s="1" t="s">
        <v>44</v>
      </c>
      <c r="J2542" s="1" t="s">
        <v>51</v>
      </c>
      <c r="K2542" s="1" t="s">
        <v>51</v>
      </c>
      <c r="L2542" s="1" t="s">
        <v>52</v>
      </c>
      <c r="M2542" s="1" t="s">
        <v>65</v>
      </c>
      <c r="N2542" s="1" t="s">
        <v>194</v>
      </c>
      <c r="O2542" s="1" t="s">
        <v>195</v>
      </c>
      <c r="P2542" s="1" t="s">
        <v>302</v>
      </c>
      <c r="Q2542" s="1" t="s">
        <v>56</v>
      </c>
    </row>
    <row r="2543" spans="1:17" x14ac:dyDescent="0.25">
      <c r="A2543" s="1" t="s">
        <v>5639</v>
      </c>
      <c r="B2543" s="1" t="s">
        <v>5640</v>
      </c>
      <c r="C2543" s="1" t="s">
        <v>5641</v>
      </c>
      <c r="D2543" s="1" t="s">
        <v>4507</v>
      </c>
      <c r="E2543" s="1" t="s">
        <v>771</v>
      </c>
      <c r="F2543" s="1" t="s">
        <v>44</v>
      </c>
      <c r="G2543" s="1" t="s">
        <v>197</v>
      </c>
      <c r="H2543">
        <v>1</v>
      </c>
      <c r="I2543" s="1" t="s">
        <v>50</v>
      </c>
      <c r="J2543" s="1" t="s">
        <v>51</v>
      </c>
      <c r="K2543" s="1" t="s">
        <v>51</v>
      </c>
      <c r="L2543" s="1" t="s">
        <v>52</v>
      </c>
      <c r="M2543" s="1" t="s">
        <v>65</v>
      </c>
      <c r="N2543" s="1" t="s">
        <v>194</v>
      </c>
      <c r="O2543" s="1" t="s">
        <v>195</v>
      </c>
      <c r="P2543" s="1" t="s">
        <v>302</v>
      </c>
      <c r="Q2543" s="1" t="s">
        <v>56</v>
      </c>
    </row>
    <row r="2544" spans="1:17" x14ac:dyDescent="0.25">
      <c r="A2544" s="1" t="s">
        <v>5643</v>
      </c>
      <c r="B2544" s="1" t="s">
        <v>5644</v>
      </c>
      <c r="C2544" s="1" t="s">
        <v>5645</v>
      </c>
      <c r="D2544" s="1" t="s">
        <v>4705</v>
      </c>
      <c r="E2544" s="1" t="s">
        <v>771</v>
      </c>
      <c r="F2544" s="1" t="s">
        <v>44</v>
      </c>
      <c r="G2544" s="1" t="s">
        <v>49</v>
      </c>
      <c r="H2544">
        <v>1</v>
      </c>
      <c r="I2544" s="1" t="s">
        <v>44</v>
      </c>
      <c r="J2544" s="1" t="s">
        <v>51</v>
      </c>
      <c r="K2544" s="1" t="s">
        <v>51</v>
      </c>
      <c r="L2544" s="1" t="s">
        <v>52</v>
      </c>
      <c r="M2544" s="1" t="s">
        <v>65</v>
      </c>
      <c r="N2544" s="1" t="s">
        <v>109</v>
      </c>
      <c r="P2544" s="1" t="s">
        <v>55</v>
      </c>
      <c r="Q2544" s="1" t="s">
        <v>56</v>
      </c>
    </row>
    <row r="2545" spans="1:17" x14ac:dyDescent="0.25">
      <c r="A2545" s="1" t="s">
        <v>5647</v>
      </c>
      <c r="B2545" s="1" t="s">
        <v>5648</v>
      </c>
      <c r="C2545" s="1" t="s">
        <v>5649</v>
      </c>
      <c r="D2545" s="1" t="s">
        <v>4507</v>
      </c>
      <c r="E2545" s="1" t="s">
        <v>771</v>
      </c>
      <c r="F2545" s="1" t="s">
        <v>44</v>
      </c>
      <c r="G2545" s="1" t="s">
        <v>49</v>
      </c>
      <c r="H2545">
        <v>1</v>
      </c>
      <c r="I2545" s="1" t="s">
        <v>44</v>
      </c>
      <c r="J2545" s="1" t="s">
        <v>51</v>
      </c>
      <c r="K2545" s="1" t="s">
        <v>51</v>
      </c>
      <c r="L2545" s="1" t="s">
        <v>52</v>
      </c>
      <c r="M2545" s="1" t="s">
        <v>65</v>
      </c>
      <c r="N2545" s="1" t="s">
        <v>194</v>
      </c>
      <c r="O2545" s="1" t="s">
        <v>195</v>
      </c>
      <c r="P2545" s="1" t="s">
        <v>302</v>
      </c>
      <c r="Q2545" s="1" t="s">
        <v>122</v>
      </c>
    </row>
    <row r="2546" spans="1:17" x14ac:dyDescent="0.25">
      <c r="A2546" s="1" t="s">
        <v>5647</v>
      </c>
      <c r="B2546" s="1" t="s">
        <v>5648</v>
      </c>
      <c r="C2546" s="1" t="s">
        <v>5649</v>
      </c>
      <c r="D2546" s="1" t="s">
        <v>4507</v>
      </c>
      <c r="E2546" s="1" t="s">
        <v>771</v>
      </c>
      <c r="F2546" s="1" t="s">
        <v>44</v>
      </c>
      <c r="G2546" s="1" t="s">
        <v>197</v>
      </c>
      <c r="H2546">
        <v>1</v>
      </c>
      <c r="I2546" s="1" t="s">
        <v>50</v>
      </c>
      <c r="J2546" s="1" t="s">
        <v>51</v>
      </c>
      <c r="K2546" s="1" t="s">
        <v>51</v>
      </c>
      <c r="L2546" s="1" t="s">
        <v>52</v>
      </c>
      <c r="M2546" s="1" t="s">
        <v>65</v>
      </c>
      <c r="N2546" s="1" t="s">
        <v>194</v>
      </c>
      <c r="O2546" s="1" t="s">
        <v>195</v>
      </c>
      <c r="P2546" s="1" t="s">
        <v>302</v>
      </c>
      <c r="Q2546" s="1" t="s">
        <v>122</v>
      </c>
    </row>
    <row r="2547" spans="1:17" x14ac:dyDescent="0.25">
      <c r="A2547" s="1" t="s">
        <v>5651</v>
      </c>
      <c r="B2547" s="1" t="s">
        <v>5652</v>
      </c>
      <c r="C2547" s="1" t="s">
        <v>5653</v>
      </c>
      <c r="D2547" s="1" t="s">
        <v>4696</v>
      </c>
      <c r="E2547" s="1" t="s">
        <v>771</v>
      </c>
      <c r="F2547" s="1" t="s">
        <v>44</v>
      </c>
      <c r="G2547" s="1" t="s">
        <v>49</v>
      </c>
      <c r="H2547">
        <v>1</v>
      </c>
      <c r="I2547" s="1" t="s">
        <v>44</v>
      </c>
      <c r="J2547" s="1" t="s">
        <v>51</v>
      </c>
      <c r="K2547" s="1" t="s">
        <v>51</v>
      </c>
      <c r="L2547" s="1" t="s">
        <v>52</v>
      </c>
      <c r="M2547" s="1" t="s">
        <v>65</v>
      </c>
      <c r="N2547" s="1" t="s">
        <v>54</v>
      </c>
      <c r="P2547" s="1" t="s">
        <v>55</v>
      </c>
      <c r="Q2547" s="1" t="s">
        <v>56</v>
      </c>
    </row>
    <row r="2548" spans="1:17" x14ac:dyDescent="0.25">
      <c r="A2548" s="1" t="s">
        <v>5655</v>
      </c>
      <c r="B2548" s="1" t="s">
        <v>5656</v>
      </c>
      <c r="C2548" s="1" t="s">
        <v>5657</v>
      </c>
      <c r="D2548" s="1" t="s">
        <v>4507</v>
      </c>
      <c r="E2548" s="1" t="s">
        <v>771</v>
      </c>
      <c r="F2548" s="1" t="s">
        <v>44</v>
      </c>
      <c r="G2548" s="1" t="s">
        <v>49</v>
      </c>
      <c r="H2548">
        <v>1</v>
      </c>
      <c r="I2548" s="1" t="s">
        <v>44</v>
      </c>
      <c r="J2548" s="1" t="s">
        <v>51</v>
      </c>
      <c r="K2548" s="1" t="s">
        <v>51</v>
      </c>
      <c r="L2548" s="1" t="s">
        <v>52</v>
      </c>
      <c r="M2548" s="1" t="s">
        <v>65</v>
      </c>
      <c r="N2548" s="1" t="s">
        <v>194</v>
      </c>
      <c r="O2548" s="1" t="s">
        <v>195</v>
      </c>
      <c r="P2548" s="1" t="s">
        <v>302</v>
      </c>
      <c r="Q2548" s="1" t="s">
        <v>56</v>
      </c>
    </row>
    <row r="2549" spans="1:17" x14ac:dyDescent="0.25">
      <c r="A2549" s="1" t="s">
        <v>5655</v>
      </c>
      <c r="B2549" s="1" t="s">
        <v>5656</v>
      </c>
      <c r="C2549" s="1" t="s">
        <v>5657</v>
      </c>
      <c r="D2549" s="1" t="s">
        <v>4507</v>
      </c>
      <c r="E2549" s="1" t="s">
        <v>771</v>
      </c>
      <c r="F2549" s="1" t="s">
        <v>44</v>
      </c>
      <c r="G2549" s="1" t="s">
        <v>197</v>
      </c>
      <c r="H2549">
        <v>2</v>
      </c>
      <c r="I2549" s="1" t="s">
        <v>50</v>
      </c>
      <c r="J2549" s="1" t="s">
        <v>51</v>
      </c>
      <c r="K2549" s="1" t="s">
        <v>51</v>
      </c>
      <c r="L2549" s="1" t="s">
        <v>52</v>
      </c>
      <c r="M2549" s="1" t="s">
        <v>65</v>
      </c>
      <c r="N2549" s="1" t="s">
        <v>194</v>
      </c>
      <c r="O2549" s="1" t="s">
        <v>195</v>
      </c>
      <c r="P2549" s="1" t="s">
        <v>302</v>
      </c>
      <c r="Q2549" s="1" t="s">
        <v>56</v>
      </c>
    </row>
    <row r="2550" spans="1:17" x14ac:dyDescent="0.25">
      <c r="A2550" s="1" t="s">
        <v>5658</v>
      </c>
      <c r="B2550" s="1" t="s">
        <v>5659</v>
      </c>
      <c r="C2550" s="1" t="s">
        <v>5660</v>
      </c>
      <c r="D2550" s="1" t="s">
        <v>4660</v>
      </c>
      <c r="E2550" s="1" t="s">
        <v>771</v>
      </c>
      <c r="F2550" s="1" t="s">
        <v>44</v>
      </c>
      <c r="G2550" s="1" t="s">
        <v>49</v>
      </c>
      <c r="H2550">
        <v>1</v>
      </c>
      <c r="I2550" s="1" t="s">
        <v>44</v>
      </c>
      <c r="J2550" s="1" t="s">
        <v>51</v>
      </c>
      <c r="K2550" s="1" t="s">
        <v>51</v>
      </c>
      <c r="L2550" s="1" t="s">
        <v>209</v>
      </c>
      <c r="M2550" s="1" t="s">
        <v>65</v>
      </c>
      <c r="N2550" s="1" t="s">
        <v>109</v>
      </c>
      <c r="P2550" s="1" t="s">
        <v>55</v>
      </c>
      <c r="Q2550" s="1" t="s">
        <v>56</v>
      </c>
    </row>
    <row r="2551" spans="1:17" x14ac:dyDescent="0.25">
      <c r="A2551" s="1" t="s">
        <v>5662</v>
      </c>
      <c r="B2551" s="1" t="s">
        <v>5663</v>
      </c>
      <c r="C2551" s="1" t="s">
        <v>5664</v>
      </c>
      <c r="D2551" s="1" t="s">
        <v>5463</v>
      </c>
      <c r="E2551" s="1" t="s">
        <v>771</v>
      </c>
      <c r="F2551" s="1" t="s">
        <v>44</v>
      </c>
      <c r="G2551" s="1" t="s">
        <v>49</v>
      </c>
      <c r="H2551">
        <v>1</v>
      </c>
      <c r="I2551" s="1" t="s">
        <v>44</v>
      </c>
      <c r="J2551" s="1" t="s">
        <v>51</v>
      </c>
      <c r="K2551" s="1" t="s">
        <v>51</v>
      </c>
      <c r="L2551" s="1" t="s">
        <v>52</v>
      </c>
      <c r="M2551" s="1" t="s">
        <v>65</v>
      </c>
      <c r="N2551" s="1" t="s">
        <v>109</v>
      </c>
      <c r="P2551" s="1" t="s">
        <v>55</v>
      </c>
      <c r="Q2551" s="1" t="s">
        <v>56</v>
      </c>
    </row>
    <row r="2552" spans="1:17" x14ac:dyDescent="0.25">
      <c r="A2552" s="1" t="s">
        <v>5665</v>
      </c>
      <c r="B2552" s="1" t="s">
        <v>5666</v>
      </c>
      <c r="C2552" s="1" t="s">
        <v>5667</v>
      </c>
      <c r="D2552" s="1" t="s">
        <v>4507</v>
      </c>
      <c r="E2552" s="1" t="s">
        <v>771</v>
      </c>
      <c r="F2552" s="1" t="s">
        <v>50</v>
      </c>
      <c r="G2552" s="1" t="s">
        <v>494</v>
      </c>
      <c r="H2552">
        <v>1</v>
      </c>
      <c r="I2552" s="1" t="s">
        <v>44</v>
      </c>
      <c r="J2552" s="1" t="s">
        <v>51</v>
      </c>
      <c r="K2552" s="1" t="s">
        <v>51</v>
      </c>
      <c r="L2552" s="1" t="s">
        <v>52</v>
      </c>
      <c r="M2552" s="1" t="s">
        <v>65</v>
      </c>
      <c r="N2552" s="1" t="s">
        <v>194</v>
      </c>
      <c r="O2552" s="1" t="s">
        <v>195</v>
      </c>
      <c r="P2552" s="1" t="s">
        <v>302</v>
      </c>
      <c r="Q2552" s="1" t="s">
        <v>56</v>
      </c>
    </row>
    <row r="2553" spans="1:17" x14ac:dyDescent="0.25">
      <c r="A2553" s="1" t="s">
        <v>5669</v>
      </c>
      <c r="B2553" s="1" t="s">
        <v>5670</v>
      </c>
      <c r="C2553" s="1" t="s">
        <v>5671</v>
      </c>
      <c r="D2553" s="1" t="s">
        <v>5463</v>
      </c>
      <c r="E2553" s="1" t="s">
        <v>771</v>
      </c>
      <c r="F2553" s="1" t="s">
        <v>44</v>
      </c>
      <c r="G2553" s="1" t="s">
        <v>49</v>
      </c>
      <c r="H2553">
        <v>1</v>
      </c>
      <c r="I2553" s="1" t="s">
        <v>44</v>
      </c>
      <c r="J2553" s="1" t="s">
        <v>51</v>
      </c>
      <c r="K2553" s="1" t="s">
        <v>51</v>
      </c>
      <c r="L2553" s="1" t="s">
        <v>52</v>
      </c>
      <c r="M2553" s="1" t="s">
        <v>65</v>
      </c>
      <c r="N2553" s="1" t="s">
        <v>109</v>
      </c>
      <c r="P2553" s="1" t="s">
        <v>55</v>
      </c>
      <c r="Q2553" s="1" t="s">
        <v>56</v>
      </c>
    </row>
    <row r="2554" spans="1:17" x14ac:dyDescent="0.25">
      <c r="A2554" s="1" t="s">
        <v>5673</v>
      </c>
      <c r="B2554" s="1" t="s">
        <v>5674</v>
      </c>
      <c r="C2554" s="1" t="s">
        <v>5675</v>
      </c>
      <c r="D2554" s="1" t="s">
        <v>4864</v>
      </c>
      <c r="E2554" s="1" t="s">
        <v>771</v>
      </c>
      <c r="F2554" s="1" t="s">
        <v>44</v>
      </c>
      <c r="G2554" s="1" t="s">
        <v>49</v>
      </c>
      <c r="H2554">
        <v>1</v>
      </c>
      <c r="I2554" s="1" t="s">
        <v>44</v>
      </c>
      <c r="J2554" s="1" t="s">
        <v>51</v>
      </c>
      <c r="K2554" s="1" t="s">
        <v>51</v>
      </c>
      <c r="L2554" s="1" t="s">
        <v>52</v>
      </c>
      <c r="M2554" s="1" t="s">
        <v>65</v>
      </c>
      <c r="N2554" s="1" t="s">
        <v>194</v>
      </c>
      <c r="O2554" s="1" t="s">
        <v>195</v>
      </c>
      <c r="P2554" s="1" t="s">
        <v>302</v>
      </c>
      <c r="Q2554" s="1" t="s">
        <v>56</v>
      </c>
    </row>
    <row r="2555" spans="1:17" x14ac:dyDescent="0.25">
      <c r="A2555" s="1" t="s">
        <v>5673</v>
      </c>
      <c r="B2555" s="1" t="s">
        <v>5674</v>
      </c>
      <c r="C2555" s="1" t="s">
        <v>5675</v>
      </c>
      <c r="D2555" s="1" t="s">
        <v>4864</v>
      </c>
      <c r="E2555" s="1" t="s">
        <v>771</v>
      </c>
      <c r="F2555" s="1" t="s">
        <v>44</v>
      </c>
      <c r="G2555" s="1" t="s">
        <v>197</v>
      </c>
      <c r="H2555">
        <v>1</v>
      </c>
      <c r="I2555" s="1" t="s">
        <v>50</v>
      </c>
      <c r="J2555" s="1" t="s">
        <v>51</v>
      </c>
      <c r="K2555" s="1" t="s">
        <v>51</v>
      </c>
      <c r="L2555" s="1" t="s">
        <v>52</v>
      </c>
      <c r="M2555" s="1" t="s">
        <v>65</v>
      </c>
      <c r="N2555" s="1" t="s">
        <v>194</v>
      </c>
      <c r="O2555" s="1" t="s">
        <v>195</v>
      </c>
      <c r="P2555" s="1" t="s">
        <v>302</v>
      </c>
      <c r="Q2555" s="1" t="s">
        <v>56</v>
      </c>
    </row>
    <row r="2556" spans="1:17" x14ac:dyDescent="0.25">
      <c r="A2556" s="1" t="s">
        <v>5677</v>
      </c>
      <c r="B2556" s="1" t="s">
        <v>5678</v>
      </c>
      <c r="C2556" s="1" t="s">
        <v>5679</v>
      </c>
      <c r="D2556" s="1" t="s">
        <v>4660</v>
      </c>
      <c r="E2556" s="1" t="s">
        <v>771</v>
      </c>
      <c r="F2556" s="1" t="s">
        <v>44</v>
      </c>
      <c r="G2556" s="1" t="s">
        <v>49</v>
      </c>
      <c r="H2556">
        <v>1</v>
      </c>
      <c r="I2556" s="1" t="s">
        <v>44</v>
      </c>
      <c r="J2556" s="1" t="s">
        <v>51</v>
      </c>
      <c r="K2556" s="1" t="s">
        <v>51</v>
      </c>
      <c r="L2556" s="1" t="s">
        <v>52</v>
      </c>
      <c r="M2556" s="1" t="s">
        <v>65</v>
      </c>
      <c r="N2556" s="1" t="s">
        <v>194</v>
      </c>
      <c r="O2556" s="1" t="s">
        <v>5680</v>
      </c>
      <c r="P2556" s="1" t="s">
        <v>302</v>
      </c>
      <c r="Q2556" s="1" t="s">
        <v>56</v>
      </c>
    </row>
    <row r="2557" spans="1:17" x14ac:dyDescent="0.25">
      <c r="A2557" s="1" t="s">
        <v>5677</v>
      </c>
      <c r="B2557" s="1" t="s">
        <v>5678</v>
      </c>
      <c r="C2557" s="1" t="s">
        <v>5679</v>
      </c>
      <c r="D2557" s="1" t="s">
        <v>4660</v>
      </c>
      <c r="E2557" s="1" t="s">
        <v>771</v>
      </c>
      <c r="F2557" s="1" t="s">
        <v>44</v>
      </c>
      <c r="G2557" s="1" t="s">
        <v>197</v>
      </c>
      <c r="H2557">
        <v>1</v>
      </c>
      <c r="I2557" s="1" t="s">
        <v>50</v>
      </c>
      <c r="J2557" s="1" t="s">
        <v>51</v>
      </c>
      <c r="K2557" s="1" t="s">
        <v>51</v>
      </c>
      <c r="L2557" s="1" t="s">
        <v>52</v>
      </c>
      <c r="M2557" s="1" t="s">
        <v>65</v>
      </c>
      <c r="N2557" s="1" t="s">
        <v>194</v>
      </c>
      <c r="O2557" s="1" t="s">
        <v>5680</v>
      </c>
      <c r="P2557" s="1" t="s">
        <v>302</v>
      </c>
      <c r="Q2557" s="1" t="s">
        <v>56</v>
      </c>
    </row>
    <row r="2558" spans="1:17" x14ac:dyDescent="0.25">
      <c r="A2558" s="1" t="s">
        <v>5677</v>
      </c>
      <c r="B2558" s="1" t="s">
        <v>5678</v>
      </c>
      <c r="C2558" s="1" t="s">
        <v>5679</v>
      </c>
      <c r="D2558" s="1" t="s">
        <v>4660</v>
      </c>
      <c r="E2558" s="1" t="s">
        <v>771</v>
      </c>
      <c r="F2558" s="1" t="s">
        <v>44</v>
      </c>
      <c r="G2558" s="1" t="s">
        <v>196</v>
      </c>
      <c r="H2558">
        <v>1</v>
      </c>
      <c r="I2558" s="1" t="s">
        <v>50</v>
      </c>
      <c r="J2558" s="1" t="s">
        <v>51</v>
      </c>
      <c r="K2558" s="1" t="s">
        <v>51</v>
      </c>
      <c r="L2558" s="1" t="s">
        <v>52</v>
      </c>
      <c r="M2558" s="1" t="s">
        <v>65</v>
      </c>
      <c r="N2558" s="1" t="s">
        <v>194</v>
      </c>
      <c r="O2558" s="1" t="s">
        <v>5680</v>
      </c>
      <c r="P2558" s="1" t="s">
        <v>302</v>
      </c>
      <c r="Q2558" s="1" t="s">
        <v>56</v>
      </c>
    </row>
    <row r="2559" spans="1:17" x14ac:dyDescent="0.25">
      <c r="A2559" s="1" t="s">
        <v>5681</v>
      </c>
      <c r="B2559" s="1" t="s">
        <v>5682</v>
      </c>
      <c r="C2559" s="1" t="s">
        <v>5683</v>
      </c>
      <c r="D2559" s="1" t="s">
        <v>4660</v>
      </c>
      <c r="E2559" s="1" t="s">
        <v>771</v>
      </c>
      <c r="F2559" s="1" t="s">
        <v>44</v>
      </c>
      <c r="G2559" s="1" t="s">
        <v>49</v>
      </c>
      <c r="H2559">
        <v>1</v>
      </c>
      <c r="I2559" s="1" t="s">
        <v>44</v>
      </c>
      <c r="J2559" s="1" t="s">
        <v>51</v>
      </c>
      <c r="K2559" s="1" t="s">
        <v>51</v>
      </c>
      <c r="L2559" s="1" t="s">
        <v>52</v>
      </c>
      <c r="M2559" s="1" t="s">
        <v>65</v>
      </c>
      <c r="N2559" s="1" t="s">
        <v>194</v>
      </c>
      <c r="O2559" s="1" t="s">
        <v>5680</v>
      </c>
      <c r="P2559" s="1" t="s">
        <v>302</v>
      </c>
      <c r="Q2559" s="1" t="s">
        <v>56</v>
      </c>
    </row>
    <row r="2560" spans="1:17" x14ac:dyDescent="0.25">
      <c r="A2560" s="1" t="s">
        <v>5681</v>
      </c>
      <c r="B2560" s="1" t="s">
        <v>5682</v>
      </c>
      <c r="C2560" s="1" t="s">
        <v>5683</v>
      </c>
      <c r="D2560" s="1" t="s">
        <v>4660</v>
      </c>
      <c r="E2560" s="1" t="s">
        <v>771</v>
      </c>
      <c r="F2560" s="1" t="s">
        <v>44</v>
      </c>
      <c r="G2560" s="1" t="s">
        <v>197</v>
      </c>
      <c r="H2560">
        <v>1</v>
      </c>
      <c r="I2560" s="1" t="s">
        <v>50</v>
      </c>
      <c r="J2560" s="1" t="s">
        <v>51</v>
      </c>
      <c r="K2560" s="1" t="s">
        <v>51</v>
      </c>
      <c r="L2560" s="1" t="s">
        <v>52</v>
      </c>
      <c r="M2560" s="1" t="s">
        <v>65</v>
      </c>
      <c r="N2560" s="1" t="s">
        <v>194</v>
      </c>
      <c r="O2560" s="1" t="s">
        <v>5680</v>
      </c>
      <c r="P2560" s="1" t="s">
        <v>302</v>
      </c>
      <c r="Q2560" s="1" t="s">
        <v>56</v>
      </c>
    </row>
    <row r="2561" spans="1:17" x14ac:dyDescent="0.25">
      <c r="A2561" s="1" t="s">
        <v>5681</v>
      </c>
      <c r="B2561" s="1" t="s">
        <v>5682</v>
      </c>
      <c r="C2561" s="1" t="s">
        <v>5683</v>
      </c>
      <c r="D2561" s="1" t="s">
        <v>4660</v>
      </c>
      <c r="E2561" s="1" t="s">
        <v>771</v>
      </c>
      <c r="F2561" s="1" t="s">
        <v>44</v>
      </c>
      <c r="G2561" s="1" t="s">
        <v>196</v>
      </c>
      <c r="H2561">
        <v>1</v>
      </c>
      <c r="I2561" s="1" t="s">
        <v>50</v>
      </c>
      <c r="J2561" s="1" t="s">
        <v>51</v>
      </c>
      <c r="K2561" s="1" t="s">
        <v>51</v>
      </c>
      <c r="L2561" s="1" t="s">
        <v>52</v>
      </c>
      <c r="M2561" s="1" t="s">
        <v>65</v>
      </c>
      <c r="N2561" s="1" t="s">
        <v>194</v>
      </c>
      <c r="O2561" s="1" t="s">
        <v>5680</v>
      </c>
      <c r="P2561" s="1" t="s">
        <v>302</v>
      </c>
      <c r="Q2561" s="1" t="s">
        <v>56</v>
      </c>
    </row>
    <row r="2562" spans="1:17" x14ac:dyDescent="0.25">
      <c r="A2562" s="1" t="s">
        <v>5685</v>
      </c>
      <c r="B2562" s="1" t="s">
        <v>5686</v>
      </c>
      <c r="C2562" s="1" t="s">
        <v>5687</v>
      </c>
      <c r="D2562" s="1" t="s">
        <v>4660</v>
      </c>
      <c r="E2562" s="1" t="s">
        <v>771</v>
      </c>
      <c r="F2562" s="1" t="s">
        <v>44</v>
      </c>
      <c r="G2562" s="1" t="s">
        <v>49</v>
      </c>
      <c r="H2562">
        <v>1</v>
      </c>
      <c r="I2562" s="1" t="s">
        <v>44</v>
      </c>
      <c r="J2562" s="1" t="s">
        <v>51</v>
      </c>
      <c r="K2562" s="1" t="s">
        <v>51</v>
      </c>
      <c r="L2562" s="1" t="s">
        <v>52</v>
      </c>
      <c r="M2562" s="1" t="s">
        <v>65</v>
      </c>
      <c r="N2562" s="1" t="s">
        <v>194</v>
      </c>
      <c r="O2562" s="1" t="s">
        <v>195</v>
      </c>
      <c r="P2562" s="1" t="s">
        <v>302</v>
      </c>
      <c r="Q2562" s="1" t="s">
        <v>56</v>
      </c>
    </row>
    <row r="2563" spans="1:17" x14ac:dyDescent="0.25">
      <c r="A2563" s="1" t="s">
        <v>5685</v>
      </c>
      <c r="B2563" s="1" t="s">
        <v>5686</v>
      </c>
      <c r="C2563" s="1" t="s">
        <v>5687</v>
      </c>
      <c r="D2563" s="1" t="s">
        <v>4660</v>
      </c>
      <c r="E2563" s="1" t="s">
        <v>771</v>
      </c>
      <c r="F2563" s="1" t="s">
        <v>44</v>
      </c>
      <c r="G2563" s="1" t="s">
        <v>197</v>
      </c>
      <c r="H2563">
        <v>1</v>
      </c>
      <c r="I2563" s="1" t="s">
        <v>50</v>
      </c>
      <c r="J2563" s="1" t="s">
        <v>51</v>
      </c>
      <c r="K2563" s="1" t="s">
        <v>51</v>
      </c>
      <c r="L2563" s="1" t="s">
        <v>52</v>
      </c>
      <c r="M2563" s="1" t="s">
        <v>65</v>
      </c>
      <c r="N2563" s="1" t="s">
        <v>194</v>
      </c>
      <c r="O2563" s="1" t="s">
        <v>195</v>
      </c>
      <c r="P2563" s="1" t="s">
        <v>302</v>
      </c>
      <c r="Q2563" s="1" t="s">
        <v>56</v>
      </c>
    </row>
    <row r="2564" spans="1:17" x14ac:dyDescent="0.25">
      <c r="A2564" s="1" t="s">
        <v>5688</v>
      </c>
      <c r="B2564" s="1" t="s">
        <v>5689</v>
      </c>
      <c r="C2564" s="1" t="s">
        <v>5690</v>
      </c>
      <c r="D2564" s="1" t="s">
        <v>4507</v>
      </c>
      <c r="E2564" s="1" t="s">
        <v>771</v>
      </c>
      <c r="F2564" s="1" t="s">
        <v>44</v>
      </c>
      <c r="G2564" s="1" t="s">
        <v>49</v>
      </c>
      <c r="H2564">
        <v>1</v>
      </c>
      <c r="I2564" s="1" t="s">
        <v>44</v>
      </c>
      <c r="J2564" s="1" t="s">
        <v>51</v>
      </c>
      <c r="K2564" s="1" t="s">
        <v>51</v>
      </c>
      <c r="L2564" s="1" t="s">
        <v>52</v>
      </c>
      <c r="M2564" s="1" t="s">
        <v>65</v>
      </c>
      <c r="N2564" s="1" t="s">
        <v>194</v>
      </c>
      <c r="O2564" s="1" t="s">
        <v>195</v>
      </c>
      <c r="P2564" s="1" t="s">
        <v>302</v>
      </c>
      <c r="Q2564" s="1" t="s">
        <v>56</v>
      </c>
    </row>
    <row r="2565" spans="1:17" x14ac:dyDescent="0.25">
      <c r="A2565" s="1" t="s">
        <v>5688</v>
      </c>
      <c r="B2565" s="1" t="s">
        <v>5689</v>
      </c>
      <c r="C2565" s="1" t="s">
        <v>5690</v>
      </c>
      <c r="D2565" s="1" t="s">
        <v>4507</v>
      </c>
      <c r="E2565" s="1" t="s">
        <v>771</v>
      </c>
      <c r="F2565" s="1" t="s">
        <v>44</v>
      </c>
      <c r="G2565" s="1" t="s">
        <v>197</v>
      </c>
      <c r="H2565">
        <v>1</v>
      </c>
      <c r="I2565" s="1" t="s">
        <v>50</v>
      </c>
      <c r="J2565" s="1" t="s">
        <v>51</v>
      </c>
      <c r="K2565" s="1" t="s">
        <v>51</v>
      </c>
      <c r="L2565" s="1" t="s">
        <v>52</v>
      </c>
      <c r="M2565" s="1" t="s">
        <v>65</v>
      </c>
      <c r="N2565" s="1" t="s">
        <v>194</v>
      </c>
      <c r="O2565" s="1" t="s">
        <v>195</v>
      </c>
      <c r="P2565" s="1" t="s">
        <v>302</v>
      </c>
      <c r="Q2565" s="1" t="s">
        <v>56</v>
      </c>
    </row>
    <row r="2566" spans="1:17" x14ac:dyDescent="0.25">
      <c r="A2566" s="1" t="s">
        <v>5691</v>
      </c>
      <c r="B2566" s="1" t="s">
        <v>5692</v>
      </c>
      <c r="C2566" s="1" t="s">
        <v>5693</v>
      </c>
      <c r="D2566" s="1" t="s">
        <v>4617</v>
      </c>
      <c r="E2566" s="1" t="s">
        <v>771</v>
      </c>
      <c r="F2566" s="1" t="s">
        <v>44</v>
      </c>
      <c r="G2566" s="1" t="s">
        <v>49</v>
      </c>
      <c r="H2566">
        <v>1</v>
      </c>
      <c r="I2566" s="1" t="s">
        <v>44</v>
      </c>
      <c r="J2566" s="1" t="s">
        <v>51</v>
      </c>
      <c r="K2566" s="1" t="s">
        <v>81</v>
      </c>
      <c r="L2566" s="1" t="s">
        <v>52</v>
      </c>
      <c r="M2566" s="1" t="s">
        <v>65</v>
      </c>
      <c r="N2566" s="1" t="s">
        <v>274</v>
      </c>
      <c r="P2566" s="1" t="s">
        <v>302</v>
      </c>
      <c r="Q2566" s="1" t="s">
        <v>56</v>
      </c>
    </row>
    <row r="2567" spans="1:17" x14ac:dyDescent="0.25">
      <c r="A2567" s="1" t="s">
        <v>5694</v>
      </c>
      <c r="B2567" s="1" t="s">
        <v>5695</v>
      </c>
      <c r="C2567" s="1" t="s">
        <v>5696</v>
      </c>
      <c r="D2567" s="1" t="s">
        <v>5484</v>
      </c>
      <c r="E2567" s="1" t="s">
        <v>771</v>
      </c>
      <c r="F2567" s="1" t="s">
        <v>44</v>
      </c>
      <c r="G2567" s="1" t="s">
        <v>49</v>
      </c>
      <c r="H2567">
        <v>1</v>
      </c>
      <c r="I2567" s="1" t="s">
        <v>44</v>
      </c>
      <c r="J2567" s="1" t="s">
        <v>51</v>
      </c>
      <c r="K2567" s="1" t="s">
        <v>51</v>
      </c>
      <c r="L2567" s="1" t="s">
        <v>52</v>
      </c>
      <c r="M2567" s="1" t="s">
        <v>65</v>
      </c>
      <c r="N2567" s="1" t="s">
        <v>194</v>
      </c>
      <c r="O2567" s="1" t="s">
        <v>2475</v>
      </c>
      <c r="P2567" s="1" t="s">
        <v>55</v>
      </c>
      <c r="Q2567" s="1" t="s">
        <v>56</v>
      </c>
    </row>
    <row r="2568" spans="1:17" x14ac:dyDescent="0.25">
      <c r="A2568" s="1" t="s">
        <v>5698</v>
      </c>
      <c r="B2568" s="1" t="s">
        <v>5699</v>
      </c>
      <c r="C2568" s="1" t="s">
        <v>5700</v>
      </c>
      <c r="D2568" s="1" t="s">
        <v>4630</v>
      </c>
      <c r="E2568" s="1" t="s">
        <v>771</v>
      </c>
      <c r="F2568" s="1" t="s">
        <v>44</v>
      </c>
      <c r="G2568" s="1" t="s">
        <v>49</v>
      </c>
      <c r="H2568">
        <v>1</v>
      </c>
      <c r="I2568" s="1" t="s">
        <v>44</v>
      </c>
      <c r="J2568" s="1" t="s">
        <v>51</v>
      </c>
      <c r="K2568" s="1" t="s">
        <v>51</v>
      </c>
      <c r="L2568" s="1" t="s">
        <v>52</v>
      </c>
      <c r="M2568" s="1" t="s">
        <v>65</v>
      </c>
      <c r="N2568" s="1" t="s">
        <v>194</v>
      </c>
      <c r="O2568" s="1" t="s">
        <v>195</v>
      </c>
      <c r="P2568" s="1" t="s">
        <v>302</v>
      </c>
      <c r="Q2568" s="1" t="s">
        <v>56</v>
      </c>
    </row>
    <row r="2569" spans="1:17" x14ac:dyDescent="0.25">
      <c r="A2569" s="1" t="s">
        <v>5698</v>
      </c>
      <c r="B2569" s="1" t="s">
        <v>5699</v>
      </c>
      <c r="C2569" s="1" t="s">
        <v>5700</v>
      </c>
      <c r="D2569" s="1" t="s">
        <v>4630</v>
      </c>
      <c r="E2569" s="1" t="s">
        <v>771</v>
      </c>
      <c r="F2569" s="1" t="s">
        <v>44</v>
      </c>
      <c r="G2569" s="1" t="s">
        <v>197</v>
      </c>
      <c r="H2569">
        <v>1</v>
      </c>
      <c r="I2569" s="1" t="s">
        <v>50</v>
      </c>
      <c r="J2569" s="1" t="s">
        <v>51</v>
      </c>
      <c r="K2569" s="1" t="s">
        <v>51</v>
      </c>
      <c r="L2569" s="1" t="s">
        <v>52</v>
      </c>
      <c r="M2569" s="1" t="s">
        <v>65</v>
      </c>
      <c r="N2569" s="1" t="s">
        <v>194</v>
      </c>
      <c r="O2569" s="1" t="s">
        <v>195</v>
      </c>
      <c r="P2569" s="1" t="s">
        <v>302</v>
      </c>
      <c r="Q2569" s="1" t="s">
        <v>56</v>
      </c>
    </row>
    <row r="2570" spans="1:17" x14ac:dyDescent="0.25">
      <c r="A2570" s="1" t="s">
        <v>5701</v>
      </c>
      <c r="B2570" s="1" t="s">
        <v>5702</v>
      </c>
      <c r="C2570" s="1" t="s">
        <v>5703</v>
      </c>
      <c r="D2570" s="1" t="s">
        <v>4617</v>
      </c>
      <c r="E2570" s="1" t="s">
        <v>771</v>
      </c>
      <c r="F2570" s="1" t="s">
        <v>44</v>
      </c>
      <c r="G2570" s="1" t="s">
        <v>49</v>
      </c>
      <c r="H2570">
        <v>1</v>
      </c>
      <c r="I2570" s="1" t="s">
        <v>44</v>
      </c>
      <c r="J2570" s="1" t="s">
        <v>51</v>
      </c>
      <c r="K2570" s="1" t="s">
        <v>51</v>
      </c>
      <c r="L2570" s="1" t="s">
        <v>52</v>
      </c>
      <c r="M2570" s="1" t="s">
        <v>53</v>
      </c>
      <c r="N2570" s="1" t="s">
        <v>194</v>
      </c>
      <c r="O2570" s="1" t="s">
        <v>195</v>
      </c>
      <c r="P2570" s="1" t="s">
        <v>302</v>
      </c>
      <c r="Q2570" s="1" t="s">
        <v>56</v>
      </c>
    </row>
    <row r="2571" spans="1:17" x14ac:dyDescent="0.25">
      <c r="A2571" s="1" t="s">
        <v>5701</v>
      </c>
      <c r="B2571" s="1" t="s">
        <v>5702</v>
      </c>
      <c r="C2571" s="1" t="s">
        <v>5703</v>
      </c>
      <c r="D2571" s="1" t="s">
        <v>4617</v>
      </c>
      <c r="E2571" s="1" t="s">
        <v>771</v>
      </c>
      <c r="F2571" s="1" t="s">
        <v>44</v>
      </c>
      <c r="G2571" s="1" t="s">
        <v>197</v>
      </c>
      <c r="H2571">
        <v>1</v>
      </c>
      <c r="I2571" s="1" t="s">
        <v>50</v>
      </c>
      <c r="J2571" s="1" t="s">
        <v>51</v>
      </c>
      <c r="K2571" s="1" t="s">
        <v>51</v>
      </c>
      <c r="L2571" s="1" t="s">
        <v>52</v>
      </c>
      <c r="M2571" s="1" t="s">
        <v>53</v>
      </c>
      <c r="N2571" s="1" t="s">
        <v>194</v>
      </c>
      <c r="O2571" s="1" t="s">
        <v>195</v>
      </c>
      <c r="P2571" s="1" t="s">
        <v>302</v>
      </c>
      <c r="Q2571" s="1" t="s">
        <v>56</v>
      </c>
    </row>
    <row r="2572" spans="1:17" x14ac:dyDescent="0.25">
      <c r="A2572" s="1" t="s">
        <v>5705</v>
      </c>
      <c r="B2572" s="1" t="s">
        <v>5706</v>
      </c>
      <c r="C2572" s="1" t="s">
        <v>5707</v>
      </c>
      <c r="D2572" s="1" t="s">
        <v>4617</v>
      </c>
      <c r="E2572" s="1" t="s">
        <v>771</v>
      </c>
      <c r="F2572" s="1" t="s">
        <v>44</v>
      </c>
      <c r="G2572" s="1" t="s">
        <v>49</v>
      </c>
      <c r="H2572">
        <v>1</v>
      </c>
      <c r="I2572" s="1" t="s">
        <v>44</v>
      </c>
      <c r="J2572" s="1" t="s">
        <v>51</v>
      </c>
      <c r="K2572" s="1" t="s">
        <v>51</v>
      </c>
      <c r="L2572" s="1" t="s">
        <v>52</v>
      </c>
      <c r="M2572" s="1" t="s">
        <v>53</v>
      </c>
      <c r="N2572" s="1" t="s">
        <v>194</v>
      </c>
      <c r="O2572" s="1" t="s">
        <v>195</v>
      </c>
      <c r="P2572" s="1" t="s">
        <v>302</v>
      </c>
      <c r="Q2572" s="1" t="s">
        <v>56</v>
      </c>
    </row>
    <row r="2573" spans="1:17" x14ac:dyDescent="0.25">
      <c r="A2573" s="1" t="s">
        <v>5705</v>
      </c>
      <c r="B2573" s="1" t="s">
        <v>5706</v>
      </c>
      <c r="C2573" s="1" t="s">
        <v>5707</v>
      </c>
      <c r="D2573" s="1" t="s">
        <v>4617</v>
      </c>
      <c r="E2573" s="1" t="s">
        <v>771</v>
      </c>
      <c r="F2573" s="1" t="s">
        <v>44</v>
      </c>
      <c r="G2573" s="1" t="s">
        <v>197</v>
      </c>
      <c r="H2573">
        <v>1</v>
      </c>
      <c r="I2573" s="1" t="s">
        <v>50</v>
      </c>
      <c r="J2573" s="1" t="s">
        <v>51</v>
      </c>
      <c r="K2573" s="1" t="s">
        <v>51</v>
      </c>
      <c r="L2573" s="1" t="s">
        <v>52</v>
      </c>
      <c r="M2573" s="1" t="s">
        <v>53</v>
      </c>
      <c r="N2573" s="1" t="s">
        <v>194</v>
      </c>
      <c r="O2573" s="1" t="s">
        <v>195</v>
      </c>
      <c r="P2573" s="1" t="s">
        <v>302</v>
      </c>
      <c r="Q2573" s="1" t="s">
        <v>56</v>
      </c>
    </row>
    <row r="2574" spans="1:17" x14ac:dyDescent="0.25">
      <c r="A2574" s="1" t="s">
        <v>5708</v>
      </c>
      <c r="B2574" s="1" t="s">
        <v>5709</v>
      </c>
      <c r="C2574" s="1" t="s">
        <v>5710</v>
      </c>
      <c r="D2574" s="1" t="s">
        <v>4617</v>
      </c>
      <c r="E2574" s="1" t="s">
        <v>771</v>
      </c>
      <c r="F2574" s="1" t="s">
        <v>44</v>
      </c>
      <c r="G2574" s="1" t="s">
        <v>49</v>
      </c>
      <c r="H2574">
        <v>1</v>
      </c>
      <c r="I2574" s="1" t="s">
        <v>44</v>
      </c>
      <c r="J2574" s="1" t="s">
        <v>51</v>
      </c>
      <c r="K2574" s="1" t="s">
        <v>51</v>
      </c>
      <c r="L2574" s="1" t="s">
        <v>52</v>
      </c>
      <c r="M2574" s="1" t="s">
        <v>65</v>
      </c>
      <c r="N2574" s="1" t="s">
        <v>194</v>
      </c>
      <c r="O2574" s="1" t="s">
        <v>195</v>
      </c>
      <c r="P2574" s="1" t="s">
        <v>302</v>
      </c>
      <c r="Q2574" s="1" t="s">
        <v>56</v>
      </c>
    </row>
    <row r="2575" spans="1:17" x14ac:dyDescent="0.25">
      <c r="A2575" s="1" t="s">
        <v>5708</v>
      </c>
      <c r="B2575" s="1" t="s">
        <v>5709</v>
      </c>
      <c r="C2575" s="1" t="s">
        <v>5710</v>
      </c>
      <c r="D2575" s="1" t="s">
        <v>4617</v>
      </c>
      <c r="E2575" s="1" t="s">
        <v>771</v>
      </c>
      <c r="F2575" s="1" t="s">
        <v>44</v>
      </c>
      <c r="G2575" s="1" t="s">
        <v>197</v>
      </c>
      <c r="H2575">
        <v>1</v>
      </c>
      <c r="I2575" s="1" t="s">
        <v>50</v>
      </c>
      <c r="J2575" s="1" t="s">
        <v>51</v>
      </c>
      <c r="K2575" s="1" t="s">
        <v>51</v>
      </c>
      <c r="L2575" s="1" t="s">
        <v>52</v>
      </c>
      <c r="M2575" s="1" t="s">
        <v>65</v>
      </c>
      <c r="N2575" s="1" t="s">
        <v>194</v>
      </c>
      <c r="O2575" s="1" t="s">
        <v>195</v>
      </c>
      <c r="P2575" s="1" t="s">
        <v>302</v>
      </c>
      <c r="Q2575" s="1" t="s">
        <v>56</v>
      </c>
    </row>
    <row r="2576" spans="1:17" x14ac:dyDescent="0.25">
      <c r="A2576" s="1" t="s">
        <v>5711</v>
      </c>
      <c r="B2576" s="1" t="s">
        <v>5712</v>
      </c>
      <c r="C2576" s="1" t="s">
        <v>5713</v>
      </c>
      <c r="D2576" s="1" t="s">
        <v>4617</v>
      </c>
      <c r="E2576" s="1" t="s">
        <v>771</v>
      </c>
      <c r="F2576" s="1" t="s">
        <v>44</v>
      </c>
      <c r="G2576" s="1" t="s">
        <v>49</v>
      </c>
      <c r="H2576">
        <v>1</v>
      </c>
      <c r="I2576" s="1" t="s">
        <v>44</v>
      </c>
      <c r="J2576" s="1" t="s">
        <v>51</v>
      </c>
      <c r="K2576" s="1" t="s">
        <v>51</v>
      </c>
      <c r="L2576" s="1" t="s">
        <v>52</v>
      </c>
      <c r="M2576" s="1" t="s">
        <v>65</v>
      </c>
      <c r="N2576" s="1" t="s">
        <v>194</v>
      </c>
      <c r="O2576" s="1" t="s">
        <v>195</v>
      </c>
      <c r="P2576" s="1" t="s">
        <v>302</v>
      </c>
      <c r="Q2576" s="1" t="s">
        <v>122</v>
      </c>
    </row>
    <row r="2577" spans="1:17" x14ac:dyDescent="0.25">
      <c r="A2577" s="1" t="s">
        <v>5711</v>
      </c>
      <c r="B2577" s="1" t="s">
        <v>5712</v>
      </c>
      <c r="C2577" s="1" t="s">
        <v>5713</v>
      </c>
      <c r="D2577" s="1" t="s">
        <v>4617</v>
      </c>
      <c r="E2577" s="1" t="s">
        <v>771</v>
      </c>
      <c r="F2577" s="1" t="s">
        <v>44</v>
      </c>
      <c r="G2577" s="1" t="s">
        <v>197</v>
      </c>
      <c r="H2577">
        <v>1</v>
      </c>
      <c r="I2577" s="1" t="s">
        <v>50</v>
      </c>
      <c r="J2577" s="1" t="s">
        <v>51</v>
      </c>
      <c r="K2577" s="1" t="s">
        <v>51</v>
      </c>
      <c r="L2577" s="1" t="s">
        <v>52</v>
      </c>
      <c r="M2577" s="1" t="s">
        <v>65</v>
      </c>
      <c r="N2577" s="1" t="s">
        <v>194</v>
      </c>
      <c r="O2577" s="1" t="s">
        <v>195</v>
      </c>
      <c r="P2577" s="1" t="s">
        <v>302</v>
      </c>
      <c r="Q2577" s="1" t="s">
        <v>122</v>
      </c>
    </row>
    <row r="2578" spans="1:17" x14ac:dyDescent="0.25">
      <c r="A2578" s="1" t="s">
        <v>5714</v>
      </c>
      <c r="B2578" s="1" t="s">
        <v>5715</v>
      </c>
      <c r="C2578" s="1" t="s">
        <v>5716</v>
      </c>
      <c r="D2578" s="1" t="s">
        <v>4617</v>
      </c>
      <c r="E2578" s="1" t="s">
        <v>771</v>
      </c>
      <c r="F2578" s="1" t="s">
        <v>44</v>
      </c>
      <c r="G2578" s="1" t="s">
        <v>49</v>
      </c>
      <c r="H2578">
        <v>1</v>
      </c>
      <c r="I2578" s="1" t="s">
        <v>44</v>
      </c>
      <c r="J2578" s="1" t="s">
        <v>51</v>
      </c>
      <c r="K2578" s="1" t="s">
        <v>51</v>
      </c>
      <c r="L2578" s="1" t="s">
        <v>52</v>
      </c>
      <c r="M2578" s="1" t="s">
        <v>185</v>
      </c>
      <c r="N2578" s="1" t="s">
        <v>194</v>
      </c>
      <c r="O2578" s="1" t="s">
        <v>195</v>
      </c>
      <c r="P2578" s="1" t="s">
        <v>302</v>
      </c>
      <c r="Q2578" s="1" t="s">
        <v>122</v>
      </c>
    </row>
    <row r="2579" spans="1:17" x14ac:dyDescent="0.25">
      <c r="A2579" s="1" t="s">
        <v>5714</v>
      </c>
      <c r="B2579" s="1" t="s">
        <v>5715</v>
      </c>
      <c r="C2579" s="1" t="s">
        <v>5716</v>
      </c>
      <c r="D2579" s="1" t="s">
        <v>4617</v>
      </c>
      <c r="E2579" s="1" t="s">
        <v>771</v>
      </c>
      <c r="F2579" s="1" t="s">
        <v>44</v>
      </c>
      <c r="G2579" s="1" t="s">
        <v>197</v>
      </c>
      <c r="H2579">
        <v>1</v>
      </c>
      <c r="I2579" s="1" t="s">
        <v>50</v>
      </c>
      <c r="J2579" s="1" t="s">
        <v>51</v>
      </c>
      <c r="K2579" s="1" t="s">
        <v>51</v>
      </c>
      <c r="L2579" s="1" t="s">
        <v>52</v>
      </c>
      <c r="M2579" s="1" t="s">
        <v>185</v>
      </c>
      <c r="N2579" s="1" t="s">
        <v>194</v>
      </c>
      <c r="O2579" s="1" t="s">
        <v>195</v>
      </c>
      <c r="P2579" s="1" t="s">
        <v>302</v>
      </c>
      <c r="Q2579" s="1" t="s">
        <v>122</v>
      </c>
    </row>
    <row r="2580" spans="1:17" x14ac:dyDescent="0.25">
      <c r="A2580" s="1" t="s">
        <v>5717</v>
      </c>
      <c r="B2580" s="1" t="s">
        <v>5718</v>
      </c>
      <c r="C2580" s="1" t="s">
        <v>5719</v>
      </c>
      <c r="D2580" s="1" t="s">
        <v>4864</v>
      </c>
      <c r="E2580" s="1" t="s">
        <v>771</v>
      </c>
      <c r="F2580" s="1" t="s">
        <v>44</v>
      </c>
      <c r="G2580" s="1" t="s">
        <v>49</v>
      </c>
      <c r="H2580">
        <v>1</v>
      </c>
      <c r="I2580" s="1" t="s">
        <v>44</v>
      </c>
      <c r="J2580" s="1" t="s">
        <v>51</v>
      </c>
      <c r="K2580" s="1" t="s">
        <v>51</v>
      </c>
      <c r="L2580" s="1" t="s">
        <v>52</v>
      </c>
      <c r="M2580" s="1" t="s">
        <v>65</v>
      </c>
      <c r="N2580" s="1" t="s">
        <v>54</v>
      </c>
      <c r="P2580" s="1" t="s">
        <v>116</v>
      </c>
      <c r="Q2580" s="1" t="s">
        <v>56</v>
      </c>
    </row>
    <row r="2581" spans="1:17" x14ac:dyDescent="0.25">
      <c r="A2581" s="1" t="s">
        <v>5717</v>
      </c>
      <c r="B2581" s="1" t="s">
        <v>5718</v>
      </c>
      <c r="C2581" s="1" t="s">
        <v>5719</v>
      </c>
      <c r="D2581" s="1" t="s">
        <v>4864</v>
      </c>
      <c r="E2581" s="1" t="s">
        <v>771</v>
      </c>
      <c r="F2581" s="1" t="s">
        <v>44</v>
      </c>
      <c r="G2581" s="1" t="s">
        <v>197</v>
      </c>
      <c r="H2581">
        <v>1</v>
      </c>
      <c r="I2581" s="1" t="s">
        <v>50</v>
      </c>
      <c r="J2581" s="1" t="s">
        <v>51</v>
      </c>
      <c r="K2581" s="1" t="s">
        <v>51</v>
      </c>
      <c r="L2581" s="1" t="s">
        <v>52</v>
      </c>
      <c r="M2581" s="1" t="s">
        <v>65</v>
      </c>
      <c r="N2581" s="1" t="s">
        <v>54</v>
      </c>
      <c r="P2581" s="1" t="s">
        <v>116</v>
      </c>
      <c r="Q2581" s="1" t="s">
        <v>56</v>
      </c>
    </row>
    <row r="2582" spans="1:17" x14ac:dyDescent="0.25">
      <c r="A2582" s="1" t="s">
        <v>5720</v>
      </c>
      <c r="B2582" s="1" t="s">
        <v>5721</v>
      </c>
      <c r="C2582" s="1" t="s">
        <v>5722</v>
      </c>
      <c r="D2582" s="1" t="s">
        <v>4617</v>
      </c>
      <c r="E2582" s="1" t="s">
        <v>771</v>
      </c>
      <c r="F2582" s="1" t="s">
        <v>44</v>
      </c>
      <c r="G2582" s="1" t="s">
        <v>49</v>
      </c>
      <c r="H2582">
        <v>1</v>
      </c>
      <c r="I2582" s="1" t="s">
        <v>44</v>
      </c>
      <c r="J2582" s="1" t="s">
        <v>51</v>
      </c>
      <c r="K2582" s="1" t="s">
        <v>51</v>
      </c>
      <c r="L2582" s="1" t="s">
        <v>52</v>
      </c>
      <c r="M2582" s="1" t="s">
        <v>65</v>
      </c>
      <c r="N2582" s="1" t="s">
        <v>194</v>
      </c>
      <c r="O2582" s="1" t="s">
        <v>195</v>
      </c>
      <c r="P2582" s="1" t="s">
        <v>302</v>
      </c>
      <c r="Q2582" s="1" t="s">
        <v>122</v>
      </c>
    </row>
    <row r="2583" spans="1:17" x14ac:dyDescent="0.25">
      <c r="A2583" s="1" t="s">
        <v>5720</v>
      </c>
      <c r="B2583" s="1" t="s">
        <v>5721</v>
      </c>
      <c r="C2583" s="1" t="s">
        <v>5722</v>
      </c>
      <c r="D2583" s="1" t="s">
        <v>4617</v>
      </c>
      <c r="E2583" s="1" t="s">
        <v>771</v>
      </c>
      <c r="F2583" s="1" t="s">
        <v>44</v>
      </c>
      <c r="G2583" s="1" t="s">
        <v>197</v>
      </c>
      <c r="H2583">
        <v>1</v>
      </c>
      <c r="I2583" s="1" t="s">
        <v>50</v>
      </c>
      <c r="J2583" s="1" t="s">
        <v>51</v>
      </c>
      <c r="K2583" s="1" t="s">
        <v>51</v>
      </c>
      <c r="L2583" s="1" t="s">
        <v>52</v>
      </c>
      <c r="M2583" s="1" t="s">
        <v>65</v>
      </c>
      <c r="N2583" s="1" t="s">
        <v>194</v>
      </c>
      <c r="O2583" s="1" t="s">
        <v>195</v>
      </c>
      <c r="P2583" s="1" t="s">
        <v>302</v>
      </c>
      <c r="Q2583" s="1" t="s">
        <v>122</v>
      </c>
    </row>
    <row r="2584" spans="1:17" x14ac:dyDescent="0.25">
      <c r="A2584" s="1" t="s">
        <v>5723</v>
      </c>
      <c r="B2584" s="1" t="s">
        <v>5724</v>
      </c>
      <c r="C2584" s="1" t="s">
        <v>5725</v>
      </c>
      <c r="D2584" s="1" t="s">
        <v>4428</v>
      </c>
      <c r="E2584" s="1" t="s">
        <v>771</v>
      </c>
      <c r="F2584" s="1" t="s">
        <v>44</v>
      </c>
      <c r="G2584" s="1" t="s">
        <v>49</v>
      </c>
      <c r="H2584">
        <v>1</v>
      </c>
      <c r="I2584" s="1" t="s">
        <v>44</v>
      </c>
      <c r="J2584" s="1" t="s">
        <v>51</v>
      </c>
      <c r="K2584" s="1" t="s">
        <v>51</v>
      </c>
      <c r="L2584" s="1" t="s">
        <v>52</v>
      </c>
      <c r="M2584" s="1" t="s">
        <v>65</v>
      </c>
      <c r="N2584" s="1" t="s">
        <v>194</v>
      </c>
      <c r="O2584" s="1" t="s">
        <v>195</v>
      </c>
      <c r="P2584" s="1" t="s">
        <v>302</v>
      </c>
      <c r="Q2584" s="1" t="s">
        <v>56</v>
      </c>
    </row>
    <row r="2585" spans="1:17" x14ac:dyDescent="0.25">
      <c r="A2585" s="1" t="s">
        <v>5723</v>
      </c>
      <c r="B2585" s="1" t="s">
        <v>5724</v>
      </c>
      <c r="C2585" s="1" t="s">
        <v>5725</v>
      </c>
      <c r="D2585" s="1" t="s">
        <v>4428</v>
      </c>
      <c r="E2585" s="1" t="s">
        <v>771</v>
      </c>
      <c r="F2585" s="1" t="s">
        <v>44</v>
      </c>
      <c r="G2585" s="1" t="s">
        <v>197</v>
      </c>
      <c r="H2585">
        <v>1</v>
      </c>
      <c r="I2585" s="1" t="s">
        <v>50</v>
      </c>
      <c r="J2585" s="1" t="s">
        <v>51</v>
      </c>
      <c r="K2585" s="1" t="s">
        <v>51</v>
      </c>
      <c r="L2585" s="1" t="s">
        <v>52</v>
      </c>
      <c r="M2585" s="1" t="s">
        <v>65</v>
      </c>
      <c r="N2585" s="1" t="s">
        <v>194</v>
      </c>
      <c r="O2585" s="1" t="s">
        <v>195</v>
      </c>
      <c r="P2585" s="1" t="s">
        <v>302</v>
      </c>
      <c r="Q2585" s="1" t="s">
        <v>56</v>
      </c>
    </row>
    <row r="2586" spans="1:17" x14ac:dyDescent="0.25">
      <c r="A2586" s="1" t="s">
        <v>5726</v>
      </c>
      <c r="B2586" s="1" t="s">
        <v>5727</v>
      </c>
      <c r="C2586" s="1" t="s">
        <v>5728</v>
      </c>
      <c r="D2586" s="1" t="s">
        <v>4617</v>
      </c>
      <c r="E2586" s="1" t="s">
        <v>771</v>
      </c>
      <c r="F2586" s="1" t="s">
        <v>44</v>
      </c>
      <c r="G2586" s="1" t="s">
        <v>49</v>
      </c>
      <c r="H2586">
        <v>1</v>
      </c>
      <c r="I2586" s="1" t="s">
        <v>44</v>
      </c>
      <c r="J2586" s="1" t="s">
        <v>51</v>
      </c>
      <c r="K2586" s="1" t="s">
        <v>51</v>
      </c>
      <c r="L2586" s="1" t="s">
        <v>52</v>
      </c>
      <c r="M2586" s="1" t="s">
        <v>65</v>
      </c>
      <c r="N2586" s="1" t="s">
        <v>194</v>
      </c>
      <c r="O2586" s="1" t="s">
        <v>195</v>
      </c>
      <c r="P2586" s="1" t="s">
        <v>302</v>
      </c>
      <c r="Q2586" s="1" t="s">
        <v>122</v>
      </c>
    </row>
    <row r="2587" spans="1:17" x14ac:dyDescent="0.25">
      <c r="A2587" s="1" t="s">
        <v>5729</v>
      </c>
      <c r="B2587" s="1" t="s">
        <v>5730</v>
      </c>
      <c r="C2587" s="1" t="s">
        <v>5731</v>
      </c>
      <c r="D2587" s="1" t="s">
        <v>4507</v>
      </c>
      <c r="E2587" s="1" t="s">
        <v>771</v>
      </c>
      <c r="F2587" s="1" t="s">
        <v>44</v>
      </c>
      <c r="G2587" s="1" t="s">
        <v>49</v>
      </c>
      <c r="H2587">
        <v>1</v>
      </c>
      <c r="I2587" s="1" t="s">
        <v>44</v>
      </c>
      <c r="J2587" s="1" t="s">
        <v>51</v>
      </c>
      <c r="K2587" s="1" t="s">
        <v>51</v>
      </c>
      <c r="L2587" s="1" t="s">
        <v>52</v>
      </c>
      <c r="M2587" s="1" t="s">
        <v>53</v>
      </c>
      <c r="N2587" s="1" t="s">
        <v>194</v>
      </c>
      <c r="O2587" s="1" t="s">
        <v>2475</v>
      </c>
      <c r="P2587" s="1" t="s">
        <v>55</v>
      </c>
      <c r="Q2587" s="1" t="s">
        <v>56</v>
      </c>
    </row>
    <row r="2588" spans="1:17" x14ac:dyDescent="0.25">
      <c r="A2588" s="1" t="s">
        <v>5732</v>
      </c>
      <c r="B2588" s="1" t="s">
        <v>5733</v>
      </c>
      <c r="C2588" s="1" t="s">
        <v>5734</v>
      </c>
      <c r="D2588" s="1" t="s">
        <v>5735</v>
      </c>
      <c r="E2588" s="1" t="s">
        <v>771</v>
      </c>
      <c r="F2588" s="1" t="s">
        <v>44</v>
      </c>
      <c r="G2588" s="1" t="s">
        <v>49</v>
      </c>
      <c r="H2588">
        <v>1</v>
      </c>
      <c r="I2588" s="1" t="s">
        <v>44</v>
      </c>
      <c r="J2588" s="1" t="s">
        <v>51</v>
      </c>
      <c r="K2588" s="1" t="s">
        <v>51</v>
      </c>
      <c r="L2588" s="1" t="s">
        <v>52</v>
      </c>
      <c r="M2588" s="1" t="s">
        <v>65</v>
      </c>
      <c r="N2588" s="1" t="s">
        <v>194</v>
      </c>
      <c r="O2588" s="1" t="s">
        <v>4416</v>
      </c>
      <c r="P2588" s="1" t="s">
        <v>302</v>
      </c>
      <c r="Q2588" s="1" t="s">
        <v>56</v>
      </c>
    </row>
    <row r="2589" spans="1:17" x14ac:dyDescent="0.25">
      <c r="A2589" s="1" t="s">
        <v>5732</v>
      </c>
      <c r="B2589" s="1" t="s">
        <v>5733</v>
      </c>
      <c r="C2589" s="1" t="s">
        <v>5734</v>
      </c>
      <c r="D2589" s="1" t="s">
        <v>5735</v>
      </c>
      <c r="E2589" s="1" t="s">
        <v>771</v>
      </c>
      <c r="F2589" s="1" t="s">
        <v>44</v>
      </c>
      <c r="G2589" s="1" t="s">
        <v>197</v>
      </c>
      <c r="H2589">
        <v>1</v>
      </c>
      <c r="I2589" s="1" t="s">
        <v>50</v>
      </c>
      <c r="J2589" s="1" t="s">
        <v>51</v>
      </c>
      <c r="K2589" s="1" t="s">
        <v>51</v>
      </c>
      <c r="L2589" s="1" t="s">
        <v>52</v>
      </c>
      <c r="M2589" s="1" t="s">
        <v>65</v>
      </c>
      <c r="N2589" s="1" t="s">
        <v>194</v>
      </c>
      <c r="O2589" s="1" t="s">
        <v>4416</v>
      </c>
      <c r="P2589" s="1" t="s">
        <v>302</v>
      </c>
      <c r="Q2589" s="1" t="s">
        <v>56</v>
      </c>
    </row>
    <row r="2590" spans="1:17" x14ac:dyDescent="0.25">
      <c r="A2590" s="1" t="s">
        <v>5732</v>
      </c>
      <c r="B2590" s="1" t="s">
        <v>5733</v>
      </c>
      <c r="C2590" s="1" t="s">
        <v>5734</v>
      </c>
      <c r="D2590" s="1" t="s">
        <v>5735</v>
      </c>
      <c r="E2590" s="1" t="s">
        <v>771</v>
      </c>
      <c r="F2590" s="1" t="s">
        <v>44</v>
      </c>
      <c r="G2590" s="1" t="s">
        <v>196</v>
      </c>
      <c r="H2590">
        <v>1</v>
      </c>
      <c r="I2590" s="1" t="s">
        <v>50</v>
      </c>
      <c r="J2590" s="1" t="s">
        <v>51</v>
      </c>
      <c r="K2590" s="1" t="s">
        <v>51</v>
      </c>
      <c r="L2590" s="1" t="s">
        <v>52</v>
      </c>
      <c r="M2590" s="1" t="s">
        <v>65</v>
      </c>
      <c r="N2590" s="1" t="s">
        <v>194</v>
      </c>
      <c r="O2590" s="1" t="s">
        <v>4416</v>
      </c>
      <c r="P2590" s="1" t="s">
        <v>302</v>
      </c>
      <c r="Q2590" s="1" t="s">
        <v>56</v>
      </c>
    </row>
    <row r="2591" spans="1:17" x14ac:dyDescent="0.25">
      <c r="A2591" s="1" t="s">
        <v>5736</v>
      </c>
      <c r="B2591" s="1" t="s">
        <v>5737</v>
      </c>
      <c r="C2591" s="1" t="s">
        <v>5738</v>
      </c>
      <c r="D2591" s="1" t="s">
        <v>4705</v>
      </c>
      <c r="E2591" s="1" t="s">
        <v>771</v>
      </c>
      <c r="F2591" s="1" t="s">
        <v>44</v>
      </c>
      <c r="G2591" s="1" t="s">
        <v>49</v>
      </c>
      <c r="H2591">
        <v>1</v>
      </c>
      <c r="I2591" s="1" t="s">
        <v>44</v>
      </c>
      <c r="J2591" s="1" t="s">
        <v>51</v>
      </c>
      <c r="K2591" s="1" t="s">
        <v>51</v>
      </c>
      <c r="L2591" s="1" t="s">
        <v>52</v>
      </c>
      <c r="M2591" s="1" t="s">
        <v>65</v>
      </c>
      <c r="N2591" s="1" t="s">
        <v>274</v>
      </c>
      <c r="P2591" s="1" t="s">
        <v>302</v>
      </c>
      <c r="Q2591" s="1" t="s">
        <v>56</v>
      </c>
    </row>
    <row r="2592" spans="1:17" x14ac:dyDescent="0.25">
      <c r="A2592" s="1" t="s">
        <v>5740</v>
      </c>
      <c r="B2592" s="1" t="s">
        <v>5741</v>
      </c>
      <c r="C2592" s="1" t="s">
        <v>5742</v>
      </c>
      <c r="D2592" s="1" t="s">
        <v>4705</v>
      </c>
      <c r="E2592" s="1" t="s">
        <v>771</v>
      </c>
      <c r="F2592" s="1" t="s">
        <v>44</v>
      </c>
      <c r="G2592" s="1" t="s">
        <v>49</v>
      </c>
      <c r="H2592">
        <v>1</v>
      </c>
      <c r="I2592" s="1" t="s">
        <v>44</v>
      </c>
      <c r="J2592" s="1" t="s">
        <v>51</v>
      </c>
      <c r="K2592" s="1" t="s">
        <v>51</v>
      </c>
      <c r="L2592" s="1" t="s">
        <v>209</v>
      </c>
      <c r="M2592" s="1" t="s">
        <v>53</v>
      </c>
      <c r="N2592" s="1" t="s">
        <v>194</v>
      </c>
      <c r="O2592" s="1" t="s">
        <v>2475</v>
      </c>
      <c r="P2592" s="1" t="s">
        <v>55</v>
      </c>
      <c r="Q2592" s="1" t="s">
        <v>56</v>
      </c>
    </row>
    <row r="2593" spans="1:17" x14ac:dyDescent="0.25">
      <c r="A2593" s="1" t="s">
        <v>5743</v>
      </c>
      <c r="B2593" s="1" t="s">
        <v>5744</v>
      </c>
      <c r="C2593" s="1" t="s">
        <v>5745</v>
      </c>
      <c r="D2593" s="1" t="s">
        <v>4705</v>
      </c>
      <c r="E2593" s="1" t="s">
        <v>771</v>
      </c>
      <c r="F2593" s="1" t="s">
        <v>44</v>
      </c>
      <c r="G2593" s="1" t="s">
        <v>49</v>
      </c>
      <c r="H2593">
        <v>1</v>
      </c>
      <c r="I2593" s="1" t="s">
        <v>44</v>
      </c>
      <c r="J2593" s="1" t="s">
        <v>51</v>
      </c>
      <c r="K2593" s="1" t="s">
        <v>88</v>
      </c>
      <c r="L2593" s="1" t="s">
        <v>209</v>
      </c>
      <c r="M2593" s="1" t="s">
        <v>53</v>
      </c>
      <c r="N2593" s="1" t="s">
        <v>194</v>
      </c>
      <c r="O2593" s="1" t="s">
        <v>4857</v>
      </c>
      <c r="P2593" s="1" t="s">
        <v>55</v>
      </c>
      <c r="Q2593" s="1" t="s">
        <v>56</v>
      </c>
    </row>
    <row r="2594" spans="1:17" x14ac:dyDescent="0.25">
      <c r="A2594" s="1" t="s">
        <v>5747</v>
      </c>
      <c r="B2594" s="1" t="s">
        <v>5748</v>
      </c>
      <c r="C2594" s="1" t="s">
        <v>5749</v>
      </c>
      <c r="D2594" s="1" t="s">
        <v>4424</v>
      </c>
      <c r="E2594" s="1" t="s">
        <v>771</v>
      </c>
      <c r="F2594" s="1" t="s">
        <v>44</v>
      </c>
      <c r="G2594" s="1" t="s">
        <v>49</v>
      </c>
      <c r="H2594">
        <v>1</v>
      </c>
      <c r="I2594" s="1" t="s">
        <v>44</v>
      </c>
      <c r="J2594" s="1" t="s">
        <v>51</v>
      </c>
      <c r="K2594" s="1" t="s">
        <v>51</v>
      </c>
      <c r="L2594" s="1" t="s">
        <v>52</v>
      </c>
      <c r="M2594" s="1" t="s">
        <v>65</v>
      </c>
      <c r="N2594" s="1" t="s">
        <v>54</v>
      </c>
      <c r="P2594" s="1" t="s">
        <v>302</v>
      </c>
      <c r="Q2594" s="1" t="s">
        <v>56</v>
      </c>
    </row>
    <row r="2595" spans="1:17" x14ac:dyDescent="0.25">
      <c r="A2595" s="1" t="s">
        <v>5747</v>
      </c>
      <c r="B2595" s="1" t="s">
        <v>5748</v>
      </c>
      <c r="C2595" s="1" t="s">
        <v>5749</v>
      </c>
      <c r="D2595" s="1" t="s">
        <v>4424</v>
      </c>
      <c r="E2595" s="1" t="s">
        <v>771</v>
      </c>
      <c r="F2595" s="1" t="s">
        <v>44</v>
      </c>
      <c r="G2595" s="1" t="s">
        <v>4036</v>
      </c>
      <c r="H2595">
        <v>1</v>
      </c>
      <c r="I2595" s="1" t="s">
        <v>50</v>
      </c>
      <c r="J2595" s="1" t="s">
        <v>51</v>
      </c>
      <c r="K2595" s="1" t="s">
        <v>51</v>
      </c>
      <c r="L2595" s="1" t="s">
        <v>52</v>
      </c>
      <c r="M2595" s="1" t="s">
        <v>65</v>
      </c>
      <c r="N2595" s="1" t="s">
        <v>54</v>
      </c>
      <c r="P2595" s="1" t="s">
        <v>302</v>
      </c>
      <c r="Q2595" s="1" t="s">
        <v>56</v>
      </c>
    </row>
    <row r="2596" spans="1:17" x14ac:dyDescent="0.25">
      <c r="A2596" s="1" t="s">
        <v>5750</v>
      </c>
      <c r="B2596" s="1" t="s">
        <v>5751</v>
      </c>
      <c r="C2596" s="1" t="s">
        <v>5752</v>
      </c>
      <c r="D2596" s="1" t="s">
        <v>4756</v>
      </c>
      <c r="E2596" s="1" t="s">
        <v>771</v>
      </c>
    </row>
    <row r="2597" spans="1:17" x14ac:dyDescent="0.25">
      <c r="A2597" s="1" t="s">
        <v>5755</v>
      </c>
      <c r="B2597" s="1" t="s">
        <v>5756</v>
      </c>
      <c r="C2597" s="1" t="s">
        <v>5757</v>
      </c>
      <c r="D2597" s="1" t="s">
        <v>5484</v>
      </c>
      <c r="E2597" s="1" t="s">
        <v>771</v>
      </c>
      <c r="F2597" s="1" t="s">
        <v>44</v>
      </c>
      <c r="G2597" s="1" t="s">
        <v>49</v>
      </c>
      <c r="H2597">
        <v>1</v>
      </c>
      <c r="I2597" s="1" t="s">
        <v>44</v>
      </c>
      <c r="J2597" s="1" t="s">
        <v>51</v>
      </c>
      <c r="K2597" s="1" t="s">
        <v>51</v>
      </c>
      <c r="L2597" s="1" t="s">
        <v>52</v>
      </c>
      <c r="M2597" s="1" t="s">
        <v>65</v>
      </c>
      <c r="N2597" s="1" t="s">
        <v>194</v>
      </c>
      <c r="O2597" s="1" t="s">
        <v>2475</v>
      </c>
      <c r="P2597" s="1" t="s">
        <v>55</v>
      </c>
      <c r="Q2597" s="1" t="s">
        <v>56</v>
      </c>
    </row>
    <row r="2598" spans="1:17" x14ac:dyDescent="0.25">
      <c r="A2598" s="1" t="s">
        <v>5758</v>
      </c>
      <c r="B2598" s="1" t="s">
        <v>5759</v>
      </c>
      <c r="C2598" s="1" t="s">
        <v>5760</v>
      </c>
      <c r="D2598" s="1" t="s">
        <v>4755</v>
      </c>
      <c r="E2598" s="1" t="s">
        <v>771</v>
      </c>
      <c r="F2598" s="1" t="s">
        <v>44</v>
      </c>
      <c r="G2598" s="1" t="s">
        <v>49</v>
      </c>
      <c r="H2598">
        <v>1</v>
      </c>
      <c r="I2598" s="1" t="s">
        <v>44</v>
      </c>
      <c r="J2598" s="1" t="s">
        <v>51</v>
      </c>
      <c r="K2598" s="1" t="s">
        <v>51</v>
      </c>
      <c r="L2598" s="1" t="s">
        <v>52</v>
      </c>
      <c r="M2598" s="1" t="s">
        <v>53</v>
      </c>
      <c r="N2598" s="1" t="s">
        <v>194</v>
      </c>
      <c r="O2598" s="1" t="s">
        <v>195</v>
      </c>
      <c r="P2598" s="1" t="s">
        <v>55</v>
      </c>
      <c r="Q2598" s="1" t="s">
        <v>56</v>
      </c>
    </row>
    <row r="2599" spans="1:17" x14ac:dyDescent="0.25">
      <c r="A2599" s="1" t="s">
        <v>5758</v>
      </c>
      <c r="B2599" s="1" t="s">
        <v>5759</v>
      </c>
      <c r="C2599" s="1" t="s">
        <v>5760</v>
      </c>
      <c r="D2599" s="1" t="s">
        <v>4755</v>
      </c>
      <c r="E2599" s="1" t="s">
        <v>771</v>
      </c>
      <c r="F2599" s="1" t="s">
        <v>44</v>
      </c>
      <c r="G2599" s="1" t="s">
        <v>197</v>
      </c>
      <c r="H2599">
        <v>1</v>
      </c>
      <c r="I2599" s="1" t="s">
        <v>50</v>
      </c>
      <c r="J2599" s="1" t="s">
        <v>51</v>
      </c>
      <c r="K2599" s="1" t="s">
        <v>51</v>
      </c>
      <c r="L2599" s="1" t="s">
        <v>52</v>
      </c>
      <c r="M2599" s="1" t="s">
        <v>53</v>
      </c>
      <c r="N2599" s="1" t="s">
        <v>194</v>
      </c>
      <c r="O2599" s="1" t="s">
        <v>195</v>
      </c>
      <c r="P2599" s="1" t="s">
        <v>55</v>
      </c>
      <c r="Q2599" s="1" t="s">
        <v>56</v>
      </c>
    </row>
    <row r="2600" spans="1:17" x14ac:dyDescent="0.25">
      <c r="A2600" s="1" t="s">
        <v>5762</v>
      </c>
      <c r="B2600" s="1" t="s">
        <v>5763</v>
      </c>
      <c r="C2600" s="1" t="s">
        <v>5764</v>
      </c>
      <c r="D2600" s="1" t="s">
        <v>2234</v>
      </c>
      <c r="E2600" s="1" t="s">
        <v>771</v>
      </c>
      <c r="F2600" s="1" t="s">
        <v>44</v>
      </c>
      <c r="G2600" s="1" t="s">
        <v>49</v>
      </c>
      <c r="H2600">
        <v>1</v>
      </c>
      <c r="I2600" s="1" t="s">
        <v>44</v>
      </c>
      <c r="J2600" s="1" t="s">
        <v>51</v>
      </c>
      <c r="K2600" s="1" t="s">
        <v>51</v>
      </c>
      <c r="L2600" s="1" t="s">
        <v>52</v>
      </c>
      <c r="M2600" s="1" t="s">
        <v>53</v>
      </c>
      <c r="N2600" s="1" t="s">
        <v>194</v>
      </c>
      <c r="O2600" s="1" t="s">
        <v>195</v>
      </c>
      <c r="P2600" s="1" t="s">
        <v>55</v>
      </c>
      <c r="Q2600" s="1" t="s">
        <v>56</v>
      </c>
    </row>
    <row r="2601" spans="1:17" x14ac:dyDescent="0.25">
      <c r="A2601" s="1" t="s">
        <v>5765</v>
      </c>
      <c r="B2601" s="1" t="s">
        <v>5766</v>
      </c>
      <c r="C2601" s="1" t="s">
        <v>5767</v>
      </c>
      <c r="D2601" s="1" t="s">
        <v>4756</v>
      </c>
      <c r="E2601" s="1" t="s">
        <v>771</v>
      </c>
      <c r="F2601" s="1" t="s">
        <v>44</v>
      </c>
      <c r="G2601" s="1" t="s">
        <v>49</v>
      </c>
      <c r="H2601">
        <v>1</v>
      </c>
      <c r="I2601" s="1" t="s">
        <v>44</v>
      </c>
      <c r="J2601" s="1" t="s">
        <v>51</v>
      </c>
      <c r="K2601" s="1" t="s">
        <v>51</v>
      </c>
      <c r="L2601" s="1" t="s">
        <v>52</v>
      </c>
      <c r="M2601" s="1" t="s">
        <v>121</v>
      </c>
      <c r="N2601" s="1" t="s">
        <v>274</v>
      </c>
      <c r="P2601" s="1" t="s">
        <v>55</v>
      </c>
      <c r="Q2601" s="1" t="s">
        <v>56</v>
      </c>
    </row>
    <row r="2602" spans="1:17" x14ac:dyDescent="0.25">
      <c r="A2602" s="1" t="s">
        <v>5765</v>
      </c>
      <c r="B2602" s="1" t="s">
        <v>5766</v>
      </c>
      <c r="C2602" s="1" t="s">
        <v>5767</v>
      </c>
      <c r="D2602" s="1" t="s">
        <v>4756</v>
      </c>
      <c r="E2602" s="1" t="s">
        <v>771</v>
      </c>
      <c r="F2602" s="1" t="s">
        <v>44</v>
      </c>
      <c r="G2602" s="1" t="s">
        <v>197</v>
      </c>
      <c r="H2602">
        <v>1</v>
      </c>
      <c r="I2602" s="1" t="s">
        <v>50</v>
      </c>
      <c r="J2602" s="1" t="s">
        <v>51</v>
      </c>
      <c r="K2602" s="1" t="s">
        <v>51</v>
      </c>
      <c r="L2602" s="1" t="s">
        <v>52</v>
      </c>
      <c r="M2602" s="1" t="s">
        <v>121</v>
      </c>
      <c r="N2602" s="1" t="s">
        <v>274</v>
      </c>
      <c r="P2602" s="1" t="s">
        <v>55</v>
      </c>
      <c r="Q2602" s="1" t="s">
        <v>56</v>
      </c>
    </row>
    <row r="2603" spans="1:17" x14ac:dyDescent="0.25">
      <c r="A2603" s="1" t="s">
        <v>5769</v>
      </c>
      <c r="B2603" s="1" t="s">
        <v>5770</v>
      </c>
      <c r="C2603" s="1" t="s">
        <v>5771</v>
      </c>
      <c r="D2603" s="1" t="s">
        <v>4864</v>
      </c>
      <c r="E2603" s="1" t="s">
        <v>771</v>
      </c>
      <c r="F2603" s="1" t="s">
        <v>50</v>
      </c>
      <c r="G2603" s="1" t="s">
        <v>4036</v>
      </c>
      <c r="H2603">
        <v>1</v>
      </c>
      <c r="I2603" s="1" t="s">
        <v>44</v>
      </c>
      <c r="J2603" s="1" t="s">
        <v>51</v>
      </c>
      <c r="K2603" s="1" t="s">
        <v>51</v>
      </c>
      <c r="L2603" s="1" t="s">
        <v>52</v>
      </c>
      <c r="M2603" s="1" t="s">
        <v>65</v>
      </c>
      <c r="N2603" s="1" t="s">
        <v>54</v>
      </c>
      <c r="P2603" s="1" t="s">
        <v>55</v>
      </c>
      <c r="Q2603" s="1" t="s">
        <v>56</v>
      </c>
    </row>
    <row r="2604" spans="1:17" x14ac:dyDescent="0.25">
      <c r="A2604" s="1" t="s">
        <v>5772</v>
      </c>
      <c r="B2604" s="1" t="s">
        <v>5773</v>
      </c>
      <c r="C2604" s="1" t="s">
        <v>5774</v>
      </c>
      <c r="D2604" s="1" t="s">
        <v>4431</v>
      </c>
      <c r="E2604" s="1" t="s">
        <v>771</v>
      </c>
      <c r="F2604" s="1" t="s">
        <v>50</v>
      </c>
      <c r="G2604" s="1" t="s">
        <v>494</v>
      </c>
      <c r="H2604">
        <v>1</v>
      </c>
      <c r="I2604" s="1" t="s">
        <v>44</v>
      </c>
      <c r="J2604" s="1" t="s">
        <v>183</v>
      </c>
      <c r="K2604" s="1" t="s">
        <v>184</v>
      </c>
      <c r="L2604" s="1" t="s">
        <v>52</v>
      </c>
      <c r="M2604" s="1" t="s">
        <v>65</v>
      </c>
      <c r="N2604" s="1" t="s">
        <v>54</v>
      </c>
      <c r="P2604" s="1" t="s">
        <v>302</v>
      </c>
      <c r="Q2604" s="1" t="s">
        <v>56</v>
      </c>
    </row>
    <row r="2605" spans="1:17" x14ac:dyDescent="0.25">
      <c r="A2605" s="1" t="s">
        <v>5772</v>
      </c>
      <c r="B2605" s="1" t="s">
        <v>5773</v>
      </c>
      <c r="C2605" s="1" t="s">
        <v>5774</v>
      </c>
      <c r="D2605" s="1" t="s">
        <v>4431</v>
      </c>
      <c r="E2605" s="1" t="s">
        <v>771</v>
      </c>
      <c r="F2605" s="1" t="s">
        <v>50</v>
      </c>
      <c r="G2605" s="1" t="s">
        <v>49</v>
      </c>
      <c r="H2605">
        <v>1</v>
      </c>
      <c r="I2605" s="1" t="s">
        <v>50</v>
      </c>
      <c r="J2605" s="1" t="s">
        <v>183</v>
      </c>
      <c r="K2605" s="1" t="s">
        <v>184</v>
      </c>
      <c r="L2605" s="1" t="s">
        <v>52</v>
      </c>
      <c r="M2605" s="1" t="s">
        <v>65</v>
      </c>
      <c r="N2605" s="1" t="s">
        <v>54</v>
      </c>
      <c r="P2605" s="1" t="s">
        <v>302</v>
      </c>
      <c r="Q2605" s="1" t="s">
        <v>56</v>
      </c>
    </row>
    <row r="2606" spans="1:17" x14ac:dyDescent="0.25">
      <c r="A2606" s="1" t="s">
        <v>5776</v>
      </c>
      <c r="B2606" s="1" t="s">
        <v>5777</v>
      </c>
      <c r="C2606" s="1" t="s">
        <v>5778</v>
      </c>
      <c r="D2606" s="1" t="s">
        <v>4428</v>
      </c>
      <c r="E2606" s="1" t="s">
        <v>771</v>
      </c>
      <c r="F2606" s="1" t="s">
        <v>44</v>
      </c>
      <c r="G2606" s="1" t="s">
        <v>49</v>
      </c>
      <c r="H2606">
        <v>1</v>
      </c>
      <c r="I2606" s="1" t="s">
        <v>44</v>
      </c>
      <c r="J2606" s="1" t="s">
        <v>51</v>
      </c>
      <c r="K2606" s="1" t="s">
        <v>51</v>
      </c>
      <c r="L2606" s="1" t="s">
        <v>52</v>
      </c>
      <c r="M2606" s="1" t="s">
        <v>185</v>
      </c>
      <c r="N2606" s="1" t="s">
        <v>54</v>
      </c>
      <c r="P2606" s="1" t="s">
        <v>55</v>
      </c>
      <c r="Q2606" s="1" t="s">
        <v>56</v>
      </c>
    </row>
    <row r="2607" spans="1:17" x14ac:dyDescent="0.25">
      <c r="A2607" s="1" t="s">
        <v>5779</v>
      </c>
      <c r="B2607" s="1" t="s">
        <v>5780</v>
      </c>
      <c r="C2607" s="1" t="s">
        <v>5781</v>
      </c>
      <c r="D2607" s="1" t="s">
        <v>4705</v>
      </c>
      <c r="E2607" s="1" t="s">
        <v>771</v>
      </c>
      <c r="F2607" s="1" t="s">
        <v>44</v>
      </c>
      <c r="G2607" s="1" t="s">
        <v>49</v>
      </c>
      <c r="H2607">
        <v>1</v>
      </c>
      <c r="I2607" s="1" t="s">
        <v>44</v>
      </c>
      <c r="J2607" s="1" t="s">
        <v>51</v>
      </c>
      <c r="K2607" s="1" t="s">
        <v>51</v>
      </c>
      <c r="L2607" s="1" t="s">
        <v>52</v>
      </c>
      <c r="M2607" s="1" t="s">
        <v>53</v>
      </c>
      <c r="N2607" s="1" t="s">
        <v>194</v>
      </c>
      <c r="O2607" s="1" t="s">
        <v>195</v>
      </c>
      <c r="P2607" s="1" t="s">
        <v>302</v>
      </c>
      <c r="Q2607" s="1" t="s">
        <v>56</v>
      </c>
    </row>
    <row r="2608" spans="1:17" x14ac:dyDescent="0.25">
      <c r="A2608" s="1" t="s">
        <v>5782</v>
      </c>
      <c r="B2608" s="1" t="s">
        <v>5783</v>
      </c>
      <c r="C2608" s="1" t="s">
        <v>5784</v>
      </c>
      <c r="D2608" s="1" t="s">
        <v>4660</v>
      </c>
      <c r="E2608" s="1" t="s">
        <v>771</v>
      </c>
      <c r="F2608" s="1" t="s">
        <v>44</v>
      </c>
      <c r="G2608" s="1" t="s">
        <v>49</v>
      </c>
      <c r="H2608">
        <v>1</v>
      </c>
      <c r="I2608" s="1" t="s">
        <v>44</v>
      </c>
      <c r="J2608" s="1" t="s">
        <v>363</v>
      </c>
      <c r="K2608" s="1" t="s">
        <v>51</v>
      </c>
      <c r="L2608" s="1" t="s">
        <v>52</v>
      </c>
      <c r="M2608" s="1" t="s">
        <v>53</v>
      </c>
      <c r="N2608" s="1" t="s">
        <v>194</v>
      </c>
      <c r="O2608" s="1" t="s">
        <v>4812</v>
      </c>
      <c r="P2608" s="1" t="s">
        <v>55</v>
      </c>
      <c r="Q2608" s="1" t="s">
        <v>56</v>
      </c>
    </row>
    <row r="2609" spans="1:17" x14ac:dyDescent="0.25">
      <c r="A2609" s="1" t="s">
        <v>5782</v>
      </c>
      <c r="B2609" s="1" t="s">
        <v>5783</v>
      </c>
      <c r="C2609" s="1" t="s">
        <v>5784</v>
      </c>
      <c r="D2609" s="1" t="s">
        <v>4660</v>
      </c>
      <c r="E2609" s="1" t="s">
        <v>771</v>
      </c>
      <c r="F2609" s="1" t="s">
        <v>44</v>
      </c>
      <c r="G2609" s="1" t="s">
        <v>197</v>
      </c>
      <c r="H2609">
        <v>1</v>
      </c>
      <c r="I2609" s="1" t="s">
        <v>50</v>
      </c>
      <c r="J2609" s="1" t="s">
        <v>363</v>
      </c>
      <c r="K2609" s="1" t="s">
        <v>51</v>
      </c>
      <c r="L2609" s="1" t="s">
        <v>52</v>
      </c>
      <c r="M2609" s="1" t="s">
        <v>53</v>
      </c>
      <c r="N2609" s="1" t="s">
        <v>194</v>
      </c>
      <c r="O2609" s="1" t="s">
        <v>4812</v>
      </c>
      <c r="P2609" s="1" t="s">
        <v>55</v>
      </c>
      <c r="Q2609" s="1" t="s">
        <v>56</v>
      </c>
    </row>
    <row r="2610" spans="1:17" x14ac:dyDescent="0.25">
      <c r="A2610" s="1" t="s">
        <v>5785</v>
      </c>
      <c r="B2610" s="1" t="s">
        <v>5786</v>
      </c>
      <c r="C2610" s="1" t="s">
        <v>5787</v>
      </c>
      <c r="D2610" s="1" t="s">
        <v>4660</v>
      </c>
      <c r="E2610" s="1" t="s">
        <v>771</v>
      </c>
      <c r="F2610" s="1" t="s">
        <v>44</v>
      </c>
      <c r="G2610" s="1" t="s">
        <v>49</v>
      </c>
      <c r="H2610">
        <v>1</v>
      </c>
      <c r="I2610" s="1" t="s">
        <v>44</v>
      </c>
      <c r="J2610" s="1" t="s">
        <v>51</v>
      </c>
      <c r="K2610" s="1" t="s">
        <v>51</v>
      </c>
      <c r="L2610" s="1" t="s">
        <v>52</v>
      </c>
      <c r="M2610" s="1" t="s">
        <v>53</v>
      </c>
      <c r="N2610" s="1" t="s">
        <v>194</v>
      </c>
      <c r="O2610" s="1" t="s">
        <v>4812</v>
      </c>
      <c r="P2610" s="1" t="s">
        <v>55</v>
      </c>
      <c r="Q2610" s="1" t="s">
        <v>56</v>
      </c>
    </row>
    <row r="2611" spans="1:17" x14ac:dyDescent="0.25">
      <c r="A2611" s="1" t="s">
        <v>5788</v>
      </c>
      <c r="B2611" s="1" t="s">
        <v>5789</v>
      </c>
      <c r="C2611" s="1" t="s">
        <v>5790</v>
      </c>
      <c r="D2611" s="1" t="s">
        <v>4996</v>
      </c>
      <c r="E2611" s="1" t="s">
        <v>771</v>
      </c>
      <c r="F2611" s="1" t="s">
        <v>44</v>
      </c>
      <c r="G2611" s="1" t="s">
        <v>49</v>
      </c>
      <c r="H2611">
        <v>1</v>
      </c>
      <c r="I2611" s="1" t="s">
        <v>44</v>
      </c>
      <c r="J2611" s="1" t="s">
        <v>51</v>
      </c>
      <c r="K2611" s="1" t="s">
        <v>51</v>
      </c>
      <c r="L2611" s="1" t="s">
        <v>52</v>
      </c>
      <c r="M2611" s="1" t="s">
        <v>65</v>
      </c>
      <c r="N2611" s="1" t="s">
        <v>194</v>
      </c>
      <c r="O2611" s="1" t="s">
        <v>4812</v>
      </c>
      <c r="P2611" s="1" t="s">
        <v>302</v>
      </c>
      <c r="Q2611" s="1" t="s">
        <v>56</v>
      </c>
    </row>
    <row r="2612" spans="1:17" x14ac:dyDescent="0.25">
      <c r="A2612" s="1" t="s">
        <v>5788</v>
      </c>
      <c r="B2612" s="1" t="s">
        <v>5789</v>
      </c>
      <c r="C2612" s="1" t="s">
        <v>5790</v>
      </c>
      <c r="D2612" s="1" t="s">
        <v>4996</v>
      </c>
      <c r="E2612" s="1" t="s">
        <v>771</v>
      </c>
      <c r="F2612" s="1" t="s">
        <v>44</v>
      </c>
      <c r="G2612" s="1" t="s">
        <v>197</v>
      </c>
      <c r="H2612">
        <v>1</v>
      </c>
      <c r="I2612" s="1" t="s">
        <v>50</v>
      </c>
      <c r="J2612" s="1" t="s">
        <v>51</v>
      </c>
      <c r="K2612" s="1" t="s">
        <v>51</v>
      </c>
      <c r="L2612" s="1" t="s">
        <v>52</v>
      </c>
      <c r="M2612" s="1" t="s">
        <v>65</v>
      </c>
      <c r="N2612" s="1" t="s">
        <v>194</v>
      </c>
      <c r="O2612" s="1" t="s">
        <v>4812</v>
      </c>
      <c r="P2612" s="1" t="s">
        <v>302</v>
      </c>
      <c r="Q2612" s="1" t="s">
        <v>56</v>
      </c>
    </row>
    <row r="2613" spans="1:17" x14ac:dyDescent="0.25">
      <c r="A2613" s="1" t="s">
        <v>5791</v>
      </c>
      <c r="B2613" s="1" t="s">
        <v>3187</v>
      </c>
      <c r="C2613" s="1" t="s">
        <v>5792</v>
      </c>
      <c r="D2613" s="1" t="s">
        <v>4486</v>
      </c>
      <c r="E2613" s="1" t="s">
        <v>254</v>
      </c>
      <c r="F2613" s="1" t="s">
        <v>44</v>
      </c>
      <c r="G2613" s="1" t="s">
        <v>49</v>
      </c>
      <c r="H2613">
        <v>1</v>
      </c>
      <c r="I2613" s="1" t="s">
        <v>44</v>
      </c>
      <c r="J2613" s="1" t="s">
        <v>51</v>
      </c>
      <c r="K2613" s="1" t="s">
        <v>51</v>
      </c>
      <c r="L2613" s="1" t="s">
        <v>52</v>
      </c>
      <c r="M2613" s="1" t="s">
        <v>53</v>
      </c>
      <c r="N2613" s="1" t="s">
        <v>274</v>
      </c>
      <c r="P2613" s="1" t="s">
        <v>55</v>
      </c>
      <c r="Q2613" s="1" t="s">
        <v>56</v>
      </c>
    </row>
    <row r="2614" spans="1:17" x14ac:dyDescent="0.25">
      <c r="A2614" s="1" t="s">
        <v>5794</v>
      </c>
      <c r="B2614" s="1" t="s">
        <v>3191</v>
      </c>
      <c r="C2614" s="1" t="s">
        <v>5795</v>
      </c>
      <c r="D2614" s="1" t="s">
        <v>4486</v>
      </c>
      <c r="E2614" s="1" t="s">
        <v>254</v>
      </c>
      <c r="F2614" s="1" t="s">
        <v>44</v>
      </c>
      <c r="G2614" s="1" t="s">
        <v>49</v>
      </c>
      <c r="H2614">
        <v>1</v>
      </c>
      <c r="I2614" s="1" t="s">
        <v>44</v>
      </c>
      <c r="J2614" s="1" t="s">
        <v>51</v>
      </c>
      <c r="K2614" s="1" t="s">
        <v>51</v>
      </c>
      <c r="L2614" s="1" t="s">
        <v>52</v>
      </c>
      <c r="M2614" s="1" t="s">
        <v>65</v>
      </c>
      <c r="N2614" s="1" t="s">
        <v>274</v>
      </c>
      <c r="P2614" s="1" t="s">
        <v>55</v>
      </c>
      <c r="Q2614" s="1" t="s">
        <v>56</v>
      </c>
    </row>
    <row r="2615" spans="1:17" x14ac:dyDescent="0.25">
      <c r="A2615" s="1" t="s">
        <v>5798</v>
      </c>
      <c r="B2615" s="1" t="s">
        <v>3195</v>
      </c>
      <c r="C2615" s="1" t="s">
        <v>5799</v>
      </c>
      <c r="D2615" s="1" t="s">
        <v>4486</v>
      </c>
      <c r="E2615" s="1" t="s">
        <v>254</v>
      </c>
      <c r="F2615" s="1" t="s">
        <v>44</v>
      </c>
      <c r="G2615" s="1" t="s">
        <v>49</v>
      </c>
      <c r="H2615">
        <v>1</v>
      </c>
      <c r="I2615" s="1" t="s">
        <v>44</v>
      </c>
      <c r="J2615" s="1" t="s">
        <v>51</v>
      </c>
      <c r="K2615" s="1" t="s">
        <v>51</v>
      </c>
      <c r="L2615" s="1" t="s">
        <v>52</v>
      </c>
      <c r="M2615" s="1" t="s">
        <v>65</v>
      </c>
      <c r="N2615" s="1" t="s">
        <v>194</v>
      </c>
      <c r="O2615" s="1" t="s">
        <v>5801</v>
      </c>
      <c r="P2615" s="1" t="s">
        <v>55</v>
      </c>
      <c r="Q2615" s="1" t="s">
        <v>122</v>
      </c>
    </row>
    <row r="2616" spans="1:17" x14ac:dyDescent="0.25">
      <c r="A2616" s="1" t="s">
        <v>5802</v>
      </c>
      <c r="B2616" s="1" t="s">
        <v>92</v>
      </c>
      <c r="C2616" s="1" t="s">
        <v>5803</v>
      </c>
      <c r="D2616" s="1" t="s">
        <v>4486</v>
      </c>
      <c r="E2616" s="1" t="s">
        <v>254</v>
      </c>
      <c r="F2616" s="1" t="s">
        <v>44</v>
      </c>
      <c r="G2616" s="1" t="s">
        <v>49</v>
      </c>
      <c r="H2616">
        <v>1</v>
      </c>
      <c r="I2616" s="1" t="s">
        <v>44</v>
      </c>
      <c r="J2616" s="1" t="s">
        <v>51</v>
      </c>
      <c r="K2616" s="1" t="s">
        <v>51</v>
      </c>
      <c r="L2616" s="1" t="s">
        <v>52</v>
      </c>
      <c r="M2616" s="1" t="s">
        <v>168</v>
      </c>
      <c r="N2616" s="1" t="s">
        <v>54</v>
      </c>
      <c r="P2616" s="1" t="s">
        <v>55</v>
      </c>
      <c r="Q2616" s="1" t="s">
        <v>56</v>
      </c>
    </row>
    <row r="2617" spans="1:17" x14ac:dyDescent="0.25">
      <c r="A2617" s="1" t="s">
        <v>5802</v>
      </c>
      <c r="B2617" s="1" t="s">
        <v>92</v>
      </c>
      <c r="C2617" s="1" t="s">
        <v>5803</v>
      </c>
      <c r="D2617" s="1" t="s">
        <v>4486</v>
      </c>
      <c r="E2617" s="1" t="s">
        <v>254</v>
      </c>
      <c r="F2617" s="1" t="s">
        <v>44</v>
      </c>
      <c r="G2617" s="1" t="s">
        <v>197</v>
      </c>
      <c r="H2617">
        <v>1</v>
      </c>
      <c r="I2617" s="1" t="s">
        <v>50</v>
      </c>
      <c r="J2617" s="1" t="s">
        <v>51</v>
      </c>
      <c r="K2617" s="1" t="s">
        <v>51</v>
      </c>
      <c r="L2617" s="1" t="s">
        <v>52</v>
      </c>
      <c r="M2617" s="1" t="s">
        <v>168</v>
      </c>
      <c r="N2617" s="1" t="s">
        <v>54</v>
      </c>
      <c r="P2617" s="1" t="s">
        <v>55</v>
      </c>
      <c r="Q2617" s="1" t="s">
        <v>56</v>
      </c>
    </row>
    <row r="2618" spans="1:17" x14ac:dyDescent="0.25">
      <c r="A2618" s="1" t="s">
        <v>5805</v>
      </c>
      <c r="B2618" s="1" t="s">
        <v>3202</v>
      </c>
      <c r="C2618" s="1" t="s">
        <v>5806</v>
      </c>
      <c r="D2618" s="1" t="s">
        <v>4424</v>
      </c>
      <c r="E2618" s="1" t="s">
        <v>254</v>
      </c>
      <c r="F2618" s="1" t="s">
        <v>44</v>
      </c>
      <c r="G2618" s="1" t="s">
        <v>49</v>
      </c>
      <c r="H2618">
        <v>1</v>
      </c>
      <c r="I2618" s="1" t="s">
        <v>44</v>
      </c>
      <c r="J2618" s="1" t="s">
        <v>51</v>
      </c>
      <c r="K2618" s="1" t="s">
        <v>51</v>
      </c>
      <c r="L2618" s="1" t="s">
        <v>52</v>
      </c>
      <c r="M2618" s="1" t="s">
        <v>185</v>
      </c>
      <c r="N2618" s="1" t="s">
        <v>194</v>
      </c>
      <c r="O2618" s="1" t="s">
        <v>4416</v>
      </c>
      <c r="P2618" s="1" t="s">
        <v>55</v>
      </c>
      <c r="Q2618" s="1" t="s">
        <v>122</v>
      </c>
    </row>
    <row r="2619" spans="1:17" x14ac:dyDescent="0.25">
      <c r="A2619" s="1" t="s">
        <v>5807</v>
      </c>
      <c r="B2619" s="1" t="s">
        <v>94</v>
      </c>
      <c r="C2619" s="1" t="s">
        <v>5808</v>
      </c>
      <c r="D2619" s="1" t="s">
        <v>4486</v>
      </c>
      <c r="E2619" s="1" t="s">
        <v>254</v>
      </c>
      <c r="F2619" s="1" t="s">
        <v>44</v>
      </c>
      <c r="G2619" s="1" t="s">
        <v>49</v>
      </c>
      <c r="H2619">
        <v>1</v>
      </c>
      <c r="I2619" s="1" t="s">
        <v>44</v>
      </c>
      <c r="J2619" s="1" t="s">
        <v>51</v>
      </c>
      <c r="K2619" s="1" t="s">
        <v>51</v>
      </c>
      <c r="L2619" s="1" t="s">
        <v>52</v>
      </c>
      <c r="M2619" s="1" t="s">
        <v>53</v>
      </c>
      <c r="N2619" s="1" t="s">
        <v>54</v>
      </c>
      <c r="P2619" s="1" t="s">
        <v>302</v>
      </c>
      <c r="Q2619" s="1" t="s">
        <v>56</v>
      </c>
    </row>
    <row r="2620" spans="1:17" x14ac:dyDescent="0.25">
      <c r="A2620" s="1" t="s">
        <v>5807</v>
      </c>
      <c r="B2620" s="1" t="s">
        <v>94</v>
      </c>
      <c r="C2620" s="1" t="s">
        <v>5808</v>
      </c>
      <c r="D2620" s="1" t="s">
        <v>4486</v>
      </c>
      <c r="E2620" s="1" t="s">
        <v>254</v>
      </c>
      <c r="F2620" s="1" t="s">
        <v>44</v>
      </c>
      <c r="G2620" s="1" t="s">
        <v>197</v>
      </c>
      <c r="H2620">
        <v>1</v>
      </c>
      <c r="I2620" s="1" t="s">
        <v>50</v>
      </c>
      <c r="J2620" s="1" t="s">
        <v>51</v>
      </c>
      <c r="K2620" s="1" t="s">
        <v>51</v>
      </c>
      <c r="L2620" s="1" t="s">
        <v>52</v>
      </c>
      <c r="M2620" s="1" t="s">
        <v>53</v>
      </c>
      <c r="N2620" s="1" t="s">
        <v>54</v>
      </c>
      <c r="P2620" s="1" t="s">
        <v>302</v>
      </c>
      <c r="Q2620" s="1" t="s">
        <v>56</v>
      </c>
    </row>
    <row r="2621" spans="1:17" x14ac:dyDescent="0.25">
      <c r="A2621" s="1" t="s">
        <v>5809</v>
      </c>
      <c r="B2621" s="1" t="s">
        <v>3212</v>
      </c>
      <c r="C2621" s="1" t="s">
        <v>5810</v>
      </c>
      <c r="D2621" s="1" t="s">
        <v>4425</v>
      </c>
      <c r="E2621" s="1" t="s">
        <v>254</v>
      </c>
      <c r="F2621" s="1" t="s">
        <v>44</v>
      </c>
      <c r="G2621" s="1" t="s">
        <v>49</v>
      </c>
      <c r="H2621">
        <v>1</v>
      </c>
      <c r="I2621" s="1" t="s">
        <v>44</v>
      </c>
      <c r="J2621" s="1" t="s">
        <v>51</v>
      </c>
      <c r="K2621" s="1" t="s">
        <v>51</v>
      </c>
      <c r="L2621" s="1" t="s">
        <v>52</v>
      </c>
      <c r="M2621" s="1" t="s">
        <v>65</v>
      </c>
      <c r="N2621" s="1" t="s">
        <v>274</v>
      </c>
      <c r="P2621" s="1" t="s">
        <v>55</v>
      </c>
      <c r="Q2621" s="1" t="s">
        <v>122</v>
      </c>
    </row>
    <row r="2622" spans="1:17" x14ac:dyDescent="0.25">
      <c r="A2622" s="1" t="s">
        <v>5811</v>
      </c>
      <c r="B2622" s="1" t="s">
        <v>3216</v>
      </c>
      <c r="C2622" s="1" t="s">
        <v>5812</v>
      </c>
      <c r="D2622" s="1" t="s">
        <v>4425</v>
      </c>
      <c r="E2622" s="1" t="s">
        <v>254</v>
      </c>
      <c r="F2622" s="1" t="s">
        <v>44</v>
      </c>
      <c r="G2622" s="1" t="s">
        <v>49</v>
      </c>
      <c r="H2622">
        <v>1</v>
      </c>
      <c r="I2622" s="1" t="s">
        <v>44</v>
      </c>
      <c r="J2622" s="1" t="s">
        <v>51</v>
      </c>
      <c r="K2622" s="1" t="s">
        <v>51</v>
      </c>
      <c r="L2622" s="1" t="s">
        <v>52</v>
      </c>
      <c r="M2622" s="1" t="s">
        <v>53</v>
      </c>
      <c r="N2622" s="1" t="s">
        <v>194</v>
      </c>
      <c r="O2622" s="1" t="s">
        <v>1793</v>
      </c>
      <c r="P2622" s="1" t="s">
        <v>302</v>
      </c>
      <c r="Q2622" s="1" t="s">
        <v>56</v>
      </c>
    </row>
    <row r="2623" spans="1:17" x14ac:dyDescent="0.25">
      <c r="A2623" s="1" t="s">
        <v>5815</v>
      </c>
      <c r="B2623" s="1" t="s">
        <v>97</v>
      </c>
      <c r="C2623" s="1" t="s">
        <v>5816</v>
      </c>
      <c r="D2623" s="1" t="s">
        <v>4424</v>
      </c>
      <c r="E2623" s="1" t="s">
        <v>254</v>
      </c>
      <c r="F2623" s="1" t="s">
        <v>44</v>
      </c>
      <c r="G2623" s="1" t="s">
        <v>49</v>
      </c>
      <c r="H2623">
        <v>1</v>
      </c>
      <c r="I2623" s="1" t="s">
        <v>44</v>
      </c>
      <c r="J2623" s="1" t="s">
        <v>51</v>
      </c>
      <c r="K2623" s="1" t="s">
        <v>51</v>
      </c>
      <c r="L2623" s="1" t="s">
        <v>52</v>
      </c>
      <c r="M2623" s="1" t="s">
        <v>53</v>
      </c>
      <c r="N2623" s="1" t="s">
        <v>274</v>
      </c>
      <c r="P2623" s="1" t="s">
        <v>302</v>
      </c>
      <c r="Q2623" s="1" t="s">
        <v>122</v>
      </c>
    </row>
    <row r="2624" spans="1:17" x14ac:dyDescent="0.25">
      <c r="A2624" s="1" t="s">
        <v>5817</v>
      </c>
      <c r="B2624" s="1" t="s">
        <v>3226</v>
      </c>
      <c r="C2624" s="1" t="s">
        <v>5818</v>
      </c>
      <c r="D2624" s="1" t="s">
        <v>4425</v>
      </c>
      <c r="E2624" s="1" t="s">
        <v>254</v>
      </c>
      <c r="F2624" s="1" t="s">
        <v>44</v>
      </c>
      <c r="G2624" s="1" t="s">
        <v>49</v>
      </c>
      <c r="H2624">
        <v>1</v>
      </c>
      <c r="I2624" s="1" t="s">
        <v>44</v>
      </c>
      <c r="J2624" s="1" t="s">
        <v>51</v>
      </c>
      <c r="K2624" s="1" t="s">
        <v>51</v>
      </c>
      <c r="L2624" s="1" t="s">
        <v>52</v>
      </c>
      <c r="M2624" s="1" t="s">
        <v>65</v>
      </c>
      <c r="N2624" s="1" t="s">
        <v>109</v>
      </c>
      <c r="P2624" s="1" t="s">
        <v>55</v>
      </c>
      <c r="Q2624" s="1" t="s">
        <v>122</v>
      </c>
    </row>
    <row r="2625" spans="1:17" x14ac:dyDescent="0.25">
      <c r="A2625" s="1" t="s">
        <v>5819</v>
      </c>
      <c r="B2625" s="1" t="s">
        <v>3230</v>
      </c>
      <c r="C2625" s="1" t="s">
        <v>5820</v>
      </c>
      <c r="D2625" s="1" t="s">
        <v>4425</v>
      </c>
      <c r="E2625" s="1" t="s">
        <v>254</v>
      </c>
      <c r="F2625" s="1" t="s">
        <v>44</v>
      </c>
      <c r="G2625" s="1" t="s">
        <v>49</v>
      </c>
      <c r="H2625">
        <v>1</v>
      </c>
      <c r="I2625" s="1" t="s">
        <v>44</v>
      </c>
      <c r="J2625" s="1" t="s">
        <v>51</v>
      </c>
      <c r="K2625" s="1" t="s">
        <v>51</v>
      </c>
      <c r="L2625" s="1" t="s">
        <v>52</v>
      </c>
      <c r="M2625" s="1" t="s">
        <v>65</v>
      </c>
      <c r="N2625" s="1" t="s">
        <v>274</v>
      </c>
      <c r="P2625" s="1" t="s">
        <v>55</v>
      </c>
      <c r="Q2625" s="1" t="s">
        <v>56</v>
      </c>
    </row>
    <row r="2626" spans="1:17" x14ac:dyDescent="0.25">
      <c r="A2626" s="1" t="s">
        <v>5821</v>
      </c>
      <c r="B2626" s="1" t="s">
        <v>100</v>
      </c>
      <c r="C2626" s="1" t="s">
        <v>5822</v>
      </c>
      <c r="D2626" s="1" t="s">
        <v>4424</v>
      </c>
      <c r="E2626" s="1" t="s">
        <v>254</v>
      </c>
      <c r="F2626" s="1" t="s">
        <v>44</v>
      </c>
      <c r="G2626" s="1" t="s">
        <v>49</v>
      </c>
      <c r="H2626">
        <v>1</v>
      </c>
      <c r="I2626" s="1" t="s">
        <v>44</v>
      </c>
      <c r="J2626" s="1" t="s">
        <v>51</v>
      </c>
      <c r="K2626" s="1" t="s">
        <v>51</v>
      </c>
      <c r="L2626" s="1" t="s">
        <v>52</v>
      </c>
      <c r="M2626" s="1" t="s">
        <v>168</v>
      </c>
      <c r="N2626" s="1" t="s">
        <v>274</v>
      </c>
      <c r="P2626" s="1" t="s">
        <v>55</v>
      </c>
      <c r="Q2626" s="1" t="s">
        <v>172</v>
      </c>
    </row>
    <row r="2627" spans="1:17" x14ac:dyDescent="0.25">
      <c r="A2627" s="1" t="s">
        <v>5823</v>
      </c>
      <c r="B2627" s="1" t="s">
        <v>4296</v>
      </c>
      <c r="C2627" s="1" t="s">
        <v>5824</v>
      </c>
      <c r="D2627" s="1" t="s">
        <v>4431</v>
      </c>
      <c r="E2627" s="1" t="s">
        <v>254</v>
      </c>
      <c r="F2627" s="1" t="s">
        <v>44</v>
      </c>
      <c r="G2627" s="1" t="s">
        <v>49</v>
      </c>
      <c r="H2627">
        <v>1</v>
      </c>
      <c r="I2627" s="1" t="s">
        <v>44</v>
      </c>
      <c r="J2627" s="1" t="s">
        <v>51</v>
      </c>
      <c r="K2627" s="1" t="s">
        <v>51</v>
      </c>
      <c r="L2627" s="1" t="s">
        <v>52</v>
      </c>
      <c r="M2627" s="1" t="s">
        <v>65</v>
      </c>
      <c r="N2627" s="1" t="s">
        <v>274</v>
      </c>
      <c r="P2627" s="1" t="s">
        <v>55</v>
      </c>
      <c r="Q2627" s="1" t="s">
        <v>56</v>
      </c>
    </row>
    <row r="2628" spans="1:17" x14ac:dyDescent="0.25">
      <c r="A2628" s="1" t="s">
        <v>5826</v>
      </c>
      <c r="B2628" s="1" t="s">
        <v>5827</v>
      </c>
      <c r="C2628" s="1" t="s">
        <v>5828</v>
      </c>
      <c r="D2628" s="1" t="s">
        <v>5829</v>
      </c>
      <c r="E2628" s="1" t="s">
        <v>254</v>
      </c>
      <c r="F2628" s="1" t="s">
        <v>44</v>
      </c>
      <c r="G2628" s="1" t="s">
        <v>49</v>
      </c>
      <c r="H2628">
        <v>1</v>
      </c>
      <c r="I2628" s="1" t="s">
        <v>44</v>
      </c>
      <c r="J2628" s="1" t="s">
        <v>51</v>
      </c>
      <c r="K2628" s="1" t="s">
        <v>51</v>
      </c>
      <c r="L2628" s="1" t="s">
        <v>52</v>
      </c>
      <c r="M2628" s="1" t="s">
        <v>65</v>
      </c>
      <c r="N2628" s="1" t="s">
        <v>274</v>
      </c>
      <c r="P2628" s="1" t="s">
        <v>55</v>
      </c>
      <c r="Q2628" s="1" t="s">
        <v>122</v>
      </c>
    </row>
    <row r="2629" spans="1:17" x14ac:dyDescent="0.25">
      <c r="A2629" s="1" t="s">
        <v>5831</v>
      </c>
      <c r="B2629" s="1" t="s">
        <v>103</v>
      </c>
      <c r="C2629" s="1" t="s">
        <v>5832</v>
      </c>
      <c r="D2629" s="1" t="s">
        <v>4424</v>
      </c>
      <c r="E2629" s="1" t="s">
        <v>254</v>
      </c>
      <c r="F2629" s="1" t="s">
        <v>44</v>
      </c>
      <c r="G2629" s="1" t="s">
        <v>49</v>
      </c>
      <c r="H2629">
        <v>1</v>
      </c>
      <c r="I2629" s="1" t="s">
        <v>44</v>
      </c>
      <c r="J2629" s="1" t="s">
        <v>51</v>
      </c>
      <c r="K2629" s="1" t="s">
        <v>51</v>
      </c>
      <c r="L2629" s="1" t="s">
        <v>52</v>
      </c>
      <c r="M2629" s="1" t="s">
        <v>53</v>
      </c>
      <c r="N2629" s="1" t="s">
        <v>115</v>
      </c>
      <c r="P2629" s="1" t="s">
        <v>55</v>
      </c>
      <c r="Q2629" s="1" t="s">
        <v>56</v>
      </c>
    </row>
    <row r="2630" spans="1:17" x14ac:dyDescent="0.25">
      <c r="A2630" s="1" t="s">
        <v>5831</v>
      </c>
      <c r="B2630" s="1" t="s">
        <v>103</v>
      </c>
      <c r="C2630" s="1" t="s">
        <v>5832</v>
      </c>
      <c r="D2630" s="1" t="s">
        <v>4424</v>
      </c>
      <c r="E2630" s="1" t="s">
        <v>254</v>
      </c>
      <c r="F2630" s="1" t="s">
        <v>44</v>
      </c>
      <c r="G2630" s="1" t="s">
        <v>197</v>
      </c>
      <c r="H2630">
        <v>1</v>
      </c>
      <c r="I2630" s="1" t="s">
        <v>50</v>
      </c>
      <c r="J2630" s="1" t="s">
        <v>51</v>
      </c>
      <c r="K2630" s="1" t="s">
        <v>51</v>
      </c>
      <c r="L2630" s="1" t="s">
        <v>52</v>
      </c>
      <c r="M2630" s="1" t="s">
        <v>53</v>
      </c>
      <c r="N2630" s="1" t="s">
        <v>115</v>
      </c>
      <c r="P2630" s="1" t="s">
        <v>55</v>
      </c>
      <c r="Q2630" s="1" t="s">
        <v>56</v>
      </c>
    </row>
    <row r="2631" spans="1:17" x14ac:dyDescent="0.25">
      <c r="A2631" s="1" t="s">
        <v>5834</v>
      </c>
      <c r="B2631" s="1" t="s">
        <v>5835</v>
      </c>
      <c r="C2631" s="1" t="s">
        <v>5836</v>
      </c>
      <c r="D2631" s="1" t="s">
        <v>4441</v>
      </c>
      <c r="E2631" s="1" t="s">
        <v>254</v>
      </c>
      <c r="F2631" s="1" t="s">
        <v>44</v>
      </c>
      <c r="G2631" s="1" t="s">
        <v>494</v>
      </c>
      <c r="H2631">
        <v>1</v>
      </c>
      <c r="I2631" s="1" t="s">
        <v>44</v>
      </c>
      <c r="J2631" s="1" t="s">
        <v>183</v>
      </c>
      <c r="K2631" s="1" t="s">
        <v>120</v>
      </c>
      <c r="L2631" s="1" t="s">
        <v>52</v>
      </c>
      <c r="M2631" s="1" t="s">
        <v>65</v>
      </c>
      <c r="N2631" s="1" t="s">
        <v>274</v>
      </c>
      <c r="P2631" s="1" t="s">
        <v>302</v>
      </c>
      <c r="Q2631" s="1" t="s">
        <v>56</v>
      </c>
    </row>
    <row r="2632" spans="1:17" x14ac:dyDescent="0.25">
      <c r="A2632" s="1" t="s">
        <v>5837</v>
      </c>
      <c r="B2632" s="1" t="s">
        <v>69</v>
      </c>
      <c r="C2632" s="1" t="s">
        <v>5838</v>
      </c>
      <c r="D2632" s="1" t="s">
        <v>4424</v>
      </c>
      <c r="E2632" s="1" t="s">
        <v>254</v>
      </c>
      <c r="F2632" s="1" t="s">
        <v>44</v>
      </c>
      <c r="G2632" s="1" t="s">
        <v>49</v>
      </c>
      <c r="H2632">
        <v>1</v>
      </c>
      <c r="I2632" s="1" t="s">
        <v>44</v>
      </c>
      <c r="J2632" s="1" t="s">
        <v>51</v>
      </c>
      <c r="K2632" s="1" t="s">
        <v>51</v>
      </c>
      <c r="L2632" s="1" t="s">
        <v>52</v>
      </c>
      <c r="M2632" s="1" t="s">
        <v>168</v>
      </c>
      <c r="N2632" s="1" t="s">
        <v>54</v>
      </c>
      <c r="P2632" s="1" t="s">
        <v>302</v>
      </c>
      <c r="Q2632" s="1" t="s">
        <v>122</v>
      </c>
    </row>
    <row r="2633" spans="1:17" x14ac:dyDescent="0.25">
      <c r="A2633" s="1" t="s">
        <v>5839</v>
      </c>
      <c r="B2633" s="1" t="s">
        <v>5840</v>
      </c>
      <c r="C2633" s="1" t="s">
        <v>5841</v>
      </c>
      <c r="D2633" s="1" t="s">
        <v>4283</v>
      </c>
      <c r="E2633" s="1" t="s">
        <v>254</v>
      </c>
      <c r="F2633" s="1" t="s">
        <v>44</v>
      </c>
      <c r="G2633" s="1" t="s">
        <v>49</v>
      </c>
      <c r="H2633">
        <v>1</v>
      </c>
      <c r="I2633" s="1" t="s">
        <v>44</v>
      </c>
      <c r="J2633" s="1" t="s">
        <v>51</v>
      </c>
      <c r="K2633" s="1" t="s">
        <v>51</v>
      </c>
      <c r="L2633" s="1" t="s">
        <v>52</v>
      </c>
      <c r="M2633" s="1" t="s">
        <v>185</v>
      </c>
      <c r="N2633" s="1" t="s">
        <v>274</v>
      </c>
      <c r="P2633" s="1" t="s">
        <v>55</v>
      </c>
      <c r="Q2633" s="1" t="s">
        <v>56</v>
      </c>
    </row>
    <row r="2634" spans="1:17" x14ac:dyDescent="0.25">
      <c r="A2634" s="1" t="s">
        <v>5842</v>
      </c>
      <c r="B2634" s="1" t="s">
        <v>5843</v>
      </c>
      <c r="C2634" s="1" t="s">
        <v>5844</v>
      </c>
      <c r="D2634" s="1" t="s">
        <v>4283</v>
      </c>
      <c r="E2634" s="1" t="s">
        <v>254</v>
      </c>
      <c r="F2634" s="1" t="s">
        <v>44</v>
      </c>
      <c r="G2634" s="1" t="s">
        <v>49</v>
      </c>
      <c r="H2634">
        <v>1</v>
      </c>
      <c r="I2634" s="1" t="s">
        <v>44</v>
      </c>
      <c r="J2634" s="1" t="s">
        <v>51</v>
      </c>
      <c r="K2634" s="1" t="s">
        <v>51</v>
      </c>
      <c r="L2634" s="1" t="s">
        <v>52</v>
      </c>
      <c r="M2634" s="1" t="s">
        <v>65</v>
      </c>
      <c r="N2634" s="1" t="s">
        <v>274</v>
      </c>
      <c r="P2634" s="1" t="s">
        <v>55</v>
      </c>
      <c r="Q2634" s="1" t="s">
        <v>56</v>
      </c>
    </row>
    <row r="2635" spans="1:17" x14ac:dyDescent="0.25">
      <c r="A2635" s="1" t="s">
        <v>5845</v>
      </c>
      <c r="B2635" s="1" t="s">
        <v>37</v>
      </c>
      <c r="C2635" s="1" t="s">
        <v>5846</v>
      </c>
      <c r="D2635" s="1" t="s">
        <v>2234</v>
      </c>
      <c r="E2635" s="1" t="s">
        <v>254</v>
      </c>
      <c r="F2635" s="1" t="s">
        <v>44</v>
      </c>
      <c r="G2635" s="1" t="s">
        <v>49</v>
      </c>
      <c r="H2635">
        <v>1</v>
      </c>
      <c r="I2635" s="1" t="s">
        <v>44</v>
      </c>
      <c r="J2635" s="1" t="s">
        <v>51</v>
      </c>
      <c r="K2635" s="1" t="s">
        <v>51</v>
      </c>
      <c r="L2635" s="1" t="s">
        <v>52</v>
      </c>
      <c r="M2635" s="1" t="s">
        <v>53</v>
      </c>
      <c r="N2635" s="1" t="s">
        <v>274</v>
      </c>
      <c r="P2635" s="1" t="s">
        <v>302</v>
      </c>
      <c r="Q2635" s="1" t="s">
        <v>122</v>
      </c>
    </row>
    <row r="2636" spans="1:17" x14ac:dyDescent="0.25">
      <c r="A2636" s="1" t="s">
        <v>5847</v>
      </c>
      <c r="B2636" s="1" t="s">
        <v>5848</v>
      </c>
      <c r="C2636" s="1" t="s">
        <v>5849</v>
      </c>
      <c r="D2636" s="1" t="s">
        <v>4283</v>
      </c>
      <c r="E2636" s="1" t="s">
        <v>254</v>
      </c>
      <c r="F2636" s="1" t="s">
        <v>44</v>
      </c>
      <c r="G2636" s="1" t="s">
        <v>49</v>
      </c>
      <c r="H2636">
        <v>1</v>
      </c>
      <c r="I2636" s="1" t="s">
        <v>44</v>
      </c>
      <c r="J2636" s="1" t="s">
        <v>51</v>
      </c>
      <c r="K2636" s="1" t="s">
        <v>51</v>
      </c>
      <c r="L2636" s="1" t="s">
        <v>52</v>
      </c>
      <c r="M2636" s="1" t="s">
        <v>53</v>
      </c>
      <c r="N2636" s="1" t="s">
        <v>274</v>
      </c>
      <c r="P2636" s="1" t="s">
        <v>55</v>
      </c>
      <c r="Q2636" s="1" t="s">
        <v>56</v>
      </c>
    </row>
    <row r="2637" spans="1:17" x14ac:dyDescent="0.25">
      <c r="A2637" s="1" t="s">
        <v>5850</v>
      </c>
      <c r="B2637" s="1" t="s">
        <v>63</v>
      </c>
      <c r="C2637" s="1" t="s">
        <v>5851</v>
      </c>
      <c r="D2637" s="1" t="s">
        <v>4425</v>
      </c>
      <c r="E2637" s="1" t="s">
        <v>254</v>
      </c>
      <c r="F2637" s="1" t="s">
        <v>44</v>
      </c>
      <c r="G2637" s="1" t="s">
        <v>49</v>
      </c>
      <c r="H2637">
        <v>1</v>
      </c>
      <c r="I2637" s="1" t="s">
        <v>44</v>
      </c>
      <c r="J2637" s="1" t="s">
        <v>51</v>
      </c>
      <c r="K2637" s="1" t="s">
        <v>51</v>
      </c>
      <c r="L2637" s="1" t="s">
        <v>52</v>
      </c>
      <c r="M2637" s="1" t="s">
        <v>53</v>
      </c>
      <c r="N2637" s="1" t="s">
        <v>54</v>
      </c>
      <c r="P2637" s="1" t="s">
        <v>55</v>
      </c>
      <c r="Q2637" s="1" t="s">
        <v>172</v>
      </c>
    </row>
    <row r="2638" spans="1:17" x14ac:dyDescent="0.25">
      <c r="A2638" s="1" t="s">
        <v>5852</v>
      </c>
      <c r="B2638" s="1" t="s">
        <v>2876</v>
      </c>
      <c r="C2638" s="1" t="s">
        <v>5853</v>
      </c>
      <c r="D2638" s="1" t="s">
        <v>4283</v>
      </c>
      <c r="E2638" s="1" t="s">
        <v>254</v>
      </c>
      <c r="F2638" s="1" t="s">
        <v>44</v>
      </c>
      <c r="G2638" s="1" t="s">
        <v>49</v>
      </c>
      <c r="H2638">
        <v>1</v>
      </c>
      <c r="I2638" s="1" t="s">
        <v>44</v>
      </c>
      <c r="J2638" s="1" t="s">
        <v>51</v>
      </c>
      <c r="K2638" s="1" t="s">
        <v>51</v>
      </c>
      <c r="L2638" s="1" t="s">
        <v>52</v>
      </c>
      <c r="M2638" s="1" t="s">
        <v>65</v>
      </c>
      <c r="N2638" s="1" t="s">
        <v>194</v>
      </c>
      <c r="O2638" s="1" t="s">
        <v>5801</v>
      </c>
      <c r="P2638" s="1" t="s">
        <v>55</v>
      </c>
      <c r="Q2638" s="1" t="s">
        <v>56</v>
      </c>
    </row>
    <row r="2639" spans="1:17" x14ac:dyDescent="0.25">
      <c r="A2639" s="1" t="s">
        <v>5854</v>
      </c>
      <c r="B2639" s="1" t="s">
        <v>142</v>
      </c>
      <c r="C2639" s="1" t="s">
        <v>5855</v>
      </c>
      <c r="D2639" s="1" t="s">
        <v>4425</v>
      </c>
      <c r="E2639" s="1" t="s">
        <v>254</v>
      </c>
      <c r="F2639" s="1" t="s">
        <v>44</v>
      </c>
      <c r="G2639" s="1" t="s">
        <v>49</v>
      </c>
      <c r="H2639">
        <v>1</v>
      </c>
      <c r="I2639" s="1" t="s">
        <v>44</v>
      </c>
      <c r="J2639" s="1" t="s">
        <v>51</v>
      </c>
      <c r="K2639" s="1" t="s">
        <v>51</v>
      </c>
      <c r="L2639" s="1" t="s">
        <v>52</v>
      </c>
      <c r="M2639" s="1" t="s">
        <v>53</v>
      </c>
      <c r="N2639" s="1" t="s">
        <v>274</v>
      </c>
      <c r="P2639" s="1" t="s">
        <v>55</v>
      </c>
      <c r="Q2639" s="1" t="s">
        <v>172</v>
      </c>
    </row>
    <row r="2640" spans="1:17" x14ac:dyDescent="0.25">
      <c r="A2640" s="1" t="s">
        <v>5856</v>
      </c>
      <c r="B2640" s="1" t="s">
        <v>2885</v>
      </c>
      <c r="C2640" s="1" t="s">
        <v>5857</v>
      </c>
      <c r="D2640" s="1" t="s">
        <v>4486</v>
      </c>
      <c r="E2640" s="1" t="s">
        <v>254</v>
      </c>
      <c r="F2640" s="1" t="s">
        <v>44</v>
      </c>
      <c r="G2640" s="1" t="s">
        <v>49</v>
      </c>
      <c r="H2640">
        <v>1</v>
      </c>
      <c r="I2640" s="1" t="s">
        <v>44</v>
      </c>
      <c r="J2640" s="1" t="s">
        <v>51</v>
      </c>
      <c r="K2640" s="1" t="s">
        <v>51</v>
      </c>
      <c r="L2640" s="1" t="s">
        <v>52</v>
      </c>
      <c r="M2640" s="1" t="s">
        <v>53</v>
      </c>
      <c r="N2640" s="1" t="s">
        <v>194</v>
      </c>
      <c r="O2640" s="1" t="s">
        <v>4280</v>
      </c>
      <c r="P2640" s="1" t="s">
        <v>55</v>
      </c>
      <c r="Q2640" s="1" t="s">
        <v>122</v>
      </c>
    </row>
    <row r="2641" spans="1:18" x14ac:dyDescent="0.25">
      <c r="A2641" s="1" t="s">
        <v>5858</v>
      </c>
      <c r="B2641" s="1" t="s">
        <v>2889</v>
      </c>
      <c r="C2641" s="1" t="s">
        <v>5859</v>
      </c>
      <c r="D2641" s="1" t="s">
        <v>4424</v>
      </c>
      <c r="E2641" s="1" t="s">
        <v>254</v>
      </c>
      <c r="F2641" s="1" t="s">
        <v>44</v>
      </c>
      <c r="G2641" s="1" t="s">
        <v>49</v>
      </c>
      <c r="H2641">
        <v>1</v>
      </c>
      <c r="I2641" s="1" t="s">
        <v>44</v>
      </c>
      <c r="J2641" s="1" t="s">
        <v>51</v>
      </c>
      <c r="K2641" s="1" t="s">
        <v>51</v>
      </c>
      <c r="L2641" s="1" t="s">
        <v>52</v>
      </c>
      <c r="M2641" s="1" t="s">
        <v>53</v>
      </c>
      <c r="N2641" s="1" t="s">
        <v>194</v>
      </c>
      <c r="O2641" s="1" t="s">
        <v>5860</v>
      </c>
      <c r="P2641" s="1" t="s">
        <v>55</v>
      </c>
      <c r="Q2641" s="1" t="s">
        <v>56</v>
      </c>
      <c r="R2641" s="1" t="s">
        <v>5860</v>
      </c>
    </row>
    <row r="2642" spans="1:18" x14ac:dyDescent="0.25">
      <c r="A2642" s="1" t="s">
        <v>5861</v>
      </c>
      <c r="B2642" s="1" t="s">
        <v>144</v>
      </c>
      <c r="C2642" s="1" t="s">
        <v>5862</v>
      </c>
      <c r="D2642" s="1" t="s">
        <v>4425</v>
      </c>
      <c r="E2642" s="1" t="s">
        <v>254</v>
      </c>
      <c r="F2642" s="1" t="s">
        <v>44</v>
      </c>
      <c r="G2642" s="1" t="s">
        <v>49</v>
      </c>
      <c r="H2642">
        <v>1</v>
      </c>
      <c r="I2642" s="1" t="s">
        <v>44</v>
      </c>
      <c r="J2642" s="1" t="s">
        <v>51</v>
      </c>
      <c r="K2642" s="1" t="s">
        <v>51</v>
      </c>
      <c r="L2642" s="1" t="s">
        <v>52</v>
      </c>
      <c r="M2642" s="1" t="s">
        <v>168</v>
      </c>
      <c r="N2642" s="1" t="s">
        <v>54</v>
      </c>
      <c r="P2642" s="1" t="s">
        <v>302</v>
      </c>
      <c r="Q2642" s="1" t="s">
        <v>172</v>
      </c>
    </row>
    <row r="2643" spans="1:18" x14ac:dyDescent="0.25">
      <c r="A2643" s="1" t="s">
        <v>5863</v>
      </c>
      <c r="B2643" s="1" t="s">
        <v>2893</v>
      </c>
      <c r="C2643" s="1" t="s">
        <v>5864</v>
      </c>
      <c r="D2643" s="1" t="s">
        <v>4424</v>
      </c>
      <c r="E2643" s="1" t="s">
        <v>254</v>
      </c>
      <c r="F2643" s="1" t="s">
        <v>44</v>
      </c>
      <c r="G2643" s="1" t="s">
        <v>49</v>
      </c>
      <c r="H2643">
        <v>1</v>
      </c>
      <c r="I2643" s="1" t="s">
        <v>44</v>
      </c>
      <c r="J2643" s="1" t="s">
        <v>51</v>
      </c>
      <c r="K2643" s="1" t="s">
        <v>51</v>
      </c>
      <c r="L2643" s="1" t="s">
        <v>52</v>
      </c>
      <c r="M2643" s="1" t="s">
        <v>185</v>
      </c>
      <c r="N2643" s="1" t="s">
        <v>54</v>
      </c>
      <c r="P2643" s="1" t="s">
        <v>55</v>
      </c>
      <c r="Q2643" s="1" t="s">
        <v>122</v>
      </c>
    </row>
    <row r="2644" spans="1:18" x14ac:dyDescent="0.25">
      <c r="A2644" s="1" t="s">
        <v>5865</v>
      </c>
      <c r="B2644" s="1" t="s">
        <v>146</v>
      </c>
      <c r="C2644" s="1" t="s">
        <v>5866</v>
      </c>
      <c r="D2644" s="1" t="s">
        <v>4425</v>
      </c>
      <c r="E2644" s="1" t="s">
        <v>254</v>
      </c>
      <c r="F2644" s="1" t="s">
        <v>44</v>
      </c>
      <c r="G2644" s="1" t="s">
        <v>49</v>
      </c>
      <c r="H2644">
        <v>1</v>
      </c>
      <c r="I2644" s="1" t="s">
        <v>44</v>
      </c>
      <c r="J2644" s="1" t="s">
        <v>51</v>
      </c>
      <c r="K2644" s="1" t="s">
        <v>51</v>
      </c>
      <c r="L2644" s="1" t="s">
        <v>52</v>
      </c>
      <c r="M2644" s="1" t="s">
        <v>168</v>
      </c>
      <c r="N2644" s="1" t="s">
        <v>274</v>
      </c>
      <c r="P2644" s="1" t="s">
        <v>55</v>
      </c>
      <c r="Q2644" s="1" t="s">
        <v>56</v>
      </c>
    </row>
    <row r="2645" spans="1:18" x14ac:dyDescent="0.25">
      <c r="A2645" s="1" t="s">
        <v>5867</v>
      </c>
      <c r="B2645" s="1" t="s">
        <v>2897</v>
      </c>
      <c r="C2645" s="1" t="s">
        <v>5868</v>
      </c>
      <c r="D2645" s="1" t="s">
        <v>4424</v>
      </c>
      <c r="E2645" s="1" t="s">
        <v>254</v>
      </c>
      <c r="F2645" s="1" t="s">
        <v>44</v>
      </c>
      <c r="G2645" s="1" t="s">
        <v>49</v>
      </c>
      <c r="H2645">
        <v>1</v>
      </c>
      <c r="I2645" s="1" t="s">
        <v>44</v>
      </c>
      <c r="J2645" s="1" t="s">
        <v>51</v>
      </c>
      <c r="K2645" s="1" t="s">
        <v>51</v>
      </c>
      <c r="L2645" s="1" t="s">
        <v>52</v>
      </c>
      <c r="M2645" s="1" t="s">
        <v>65</v>
      </c>
      <c r="N2645" s="1" t="s">
        <v>194</v>
      </c>
      <c r="O2645" s="1" t="s">
        <v>4280</v>
      </c>
      <c r="P2645" s="1" t="s">
        <v>302</v>
      </c>
      <c r="Q2645" s="1" t="s">
        <v>172</v>
      </c>
    </row>
    <row r="2646" spans="1:18" x14ac:dyDescent="0.25">
      <c r="A2646" s="1" t="s">
        <v>5869</v>
      </c>
      <c r="B2646" s="1" t="s">
        <v>2900</v>
      </c>
      <c r="C2646" s="1" t="s">
        <v>5870</v>
      </c>
      <c r="D2646" s="1" t="s">
        <v>4425</v>
      </c>
      <c r="E2646" s="1" t="s">
        <v>254</v>
      </c>
      <c r="F2646" s="1" t="s">
        <v>44</v>
      </c>
      <c r="G2646" s="1" t="s">
        <v>49</v>
      </c>
      <c r="H2646">
        <v>1</v>
      </c>
      <c r="I2646" s="1" t="s">
        <v>44</v>
      </c>
      <c r="J2646" s="1" t="s">
        <v>51</v>
      </c>
      <c r="K2646" s="1" t="s">
        <v>51</v>
      </c>
      <c r="L2646" s="1" t="s">
        <v>52</v>
      </c>
      <c r="M2646" s="1" t="s">
        <v>65</v>
      </c>
      <c r="N2646" s="1" t="s">
        <v>194</v>
      </c>
      <c r="O2646" s="1" t="s">
        <v>4280</v>
      </c>
      <c r="P2646" s="1" t="s">
        <v>55</v>
      </c>
      <c r="Q2646" s="1" t="s">
        <v>122</v>
      </c>
    </row>
    <row r="2647" spans="1:18" x14ac:dyDescent="0.25">
      <c r="A2647" s="1" t="s">
        <v>5871</v>
      </c>
      <c r="B2647" s="1" t="s">
        <v>2903</v>
      </c>
      <c r="C2647" s="1" t="s">
        <v>5872</v>
      </c>
      <c r="D2647" s="1" t="s">
        <v>4425</v>
      </c>
      <c r="E2647" s="1" t="s">
        <v>254</v>
      </c>
      <c r="F2647" s="1" t="s">
        <v>44</v>
      </c>
      <c r="G2647" s="1" t="s">
        <v>49</v>
      </c>
      <c r="H2647">
        <v>1</v>
      </c>
      <c r="I2647" s="1" t="s">
        <v>44</v>
      </c>
      <c r="J2647" s="1" t="s">
        <v>51</v>
      </c>
      <c r="K2647" s="1" t="s">
        <v>51</v>
      </c>
      <c r="L2647" s="1" t="s">
        <v>52</v>
      </c>
      <c r="M2647" s="1" t="s">
        <v>65</v>
      </c>
      <c r="N2647" s="1" t="s">
        <v>194</v>
      </c>
      <c r="O2647" s="1" t="s">
        <v>4280</v>
      </c>
      <c r="P2647" s="1" t="s">
        <v>55</v>
      </c>
      <c r="Q2647" s="1" t="s">
        <v>56</v>
      </c>
    </row>
    <row r="2648" spans="1:18" x14ac:dyDescent="0.25">
      <c r="A2648" s="1" t="s">
        <v>5873</v>
      </c>
      <c r="B2648" s="1" t="s">
        <v>147</v>
      </c>
      <c r="C2648" s="1" t="s">
        <v>5874</v>
      </c>
      <c r="D2648" s="1" t="s">
        <v>4425</v>
      </c>
      <c r="E2648" s="1" t="s">
        <v>254</v>
      </c>
      <c r="F2648" s="1" t="s">
        <v>44</v>
      </c>
      <c r="G2648" s="1" t="s">
        <v>49</v>
      </c>
      <c r="H2648">
        <v>1</v>
      </c>
      <c r="I2648" s="1" t="s">
        <v>44</v>
      </c>
      <c r="J2648" s="1" t="s">
        <v>51</v>
      </c>
      <c r="K2648" s="1" t="s">
        <v>51</v>
      </c>
      <c r="L2648" s="1" t="s">
        <v>52</v>
      </c>
      <c r="M2648" s="1" t="s">
        <v>53</v>
      </c>
      <c r="N2648" s="1" t="s">
        <v>54</v>
      </c>
      <c r="P2648" s="1" t="s">
        <v>55</v>
      </c>
      <c r="Q2648" s="1" t="s">
        <v>56</v>
      </c>
    </row>
    <row r="2649" spans="1:18" x14ac:dyDescent="0.25">
      <c r="A2649" s="1" t="s">
        <v>5876</v>
      </c>
      <c r="B2649" s="1" t="s">
        <v>148</v>
      </c>
      <c r="C2649" s="1" t="s">
        <v>5877</v>
      </c>
      <c r="D2649" s="1" t="s">
        <v>4425</v>
      </c>
      <c r="E2649" s="1" t="s">
        <v>254</v>
      </c>
      <c r="F2649" s="1" t="s">
        <v>44</v>
      </c>
      <c r="G2649" s="1" t="s">
        <v>49</v>
      </c>
      <c r="H2649">
        <v>1</v>
      </c>
      <c r="I2649" s="1" t="s">
        <v>44</v>
      </c>
      <c r="J2649" s="1" t="s">
        <v>51</v>
      </c>
      <c r="K2649" s="1" t="s">
        <v>51</v>
      </c>
      <c r="L2649" s="1" t="s">
        <v>52</v>
      </c>
      <c r="M2649" s="1" t="s">
        <v>53</v>
      </c>
      <c r="N2649" s="1" t="s">
        <v>109</v>
      </c>
      <c r="P2649" s="1" t="s">
        <v>55</v>
      </c>
      <c r="Q2649" s="1" t="s">
        <v>56</v>
      </c>
    </row>
    <row r="2650" spans="1:18" x14ac:dyDescent="0.25">
      <c r="A2650" s="1" t="s">
        <v>5879</v>
      </c>
      <c r="B2650" s="1" t="s">
        <v>150</v>
      </c>
      <c r="C2650" s="1" t="s">
        <v>5880</v>
      </c>
      <c r="D2650" s="1" t="s">
        <v>4431</v>
      </c>
      <c r="E2650" s="1" t="s">
        <v>254</v>
      </c>
      <c r="F2650" s="1" t="s">
        <v>44</v>
      </c>
      <c r="G2650" s="1" t="s">
        <v>49</v>
      </c>
      <c r="H2650">
        <v>1</v>
      </c>
      <c r="I2650" s="1" t="s">
        <v>44</v>
      </c>
      <c r="J2650" s="1" t="s">
        <v>51</v>
      </c>
      <c r="K2650" s="1" t="s">
        <v>51</v>
      </c>
      <c r="L2650" s="1" t="s">
        <v>52</v>
      </c>
      <c r="M2650" s="1" t="s">
        <v>53</v>
      </c>
      <c r="N2650" s="1" t="s">
        <v>54</v>
      </c>
      <c r="P2650" s="1" t="s">
        <v>302</v>
      </c>
      <c r="Q2650" s="1" t="s">
        <v>172</v>
      </c>
    </row>
    <row r="2651" spans="1:18" x14ac:dyDescent="0.25">
      <c r="A2651" s="1" t="s">
        <v>5881</v>
      </c>
      <c r="B2651" s="1" t="s">
        <v>152</v>
      </c>
      <c r="C2651" s="1" t="s">
        <v>5882</v>
      </c>
      <c r="D2651" s="1" t="s">
        <v>4431</v>
      </c>
      <c r="E2651" s="1" t="s">
        <v>254</v>
      </c>
      <c r="F2651" s="1" t="s">
        <v>44</v>
      </c>
      <c r="G2651" s="1" t="s">
        <v>49</v>
      </c>
      <c r="H2651">
        <v>1</v>
      </c>
      <c r="I2651" s="1" t="s">
        <v>44</v>
      </c>
      <c r="J2651" s="1" t="s">
        <v>51</v>
      </c>
      <c r="K2651" s="1" t="s">
        <v>51</v>
      </c>
      <c r="L2651" s="1" t="s">
        <v>52</v>
      </c>
      <c r="M2651" s="1" t="s">
        <v>168</v>
      </c>
      <c r="N2651" s="1" t="s">
        <v>54</v>
      </c>
      <c r="P2651" s="1" t="s">
        <v>55</v>
      </c>
      <c r="Q2651" s="1" t="s">
        <v>172</v>
      </c>
    </row>
    <row r="2652" spans="1:18" x14ac:dyDescent="0.25">
      <c r="A2652" s="1" t="s">
        <v>5884</v>
      </c>
      <c r="B2652" s="1" t="s">
        <v>154</v>
      </c>
      <c r="C2652" s="1" t="s">
        <v>5885</v>
      </c>
      <c r="D2652" s="1" t="s">
        <v>4426</v>
      </c>
      <c r="E2652" s="1" t="s">
        <v>254</v>
      </c>
      <c r="F2652" s="1" t="s">
        <v>44</v>
      </c>
      <c r="G2652" s="1" t="s">
        <v>49</v>
      </c>
      <c r="H2652">
        <v>1</v>
      </c>
      <c r="I2652" s="1" t="s">
        <v>44</v>
      </c>
      <c r="J2652" s="1" t="s">
        <v>51</v>
      </c>
      <c r="K2652" s="1" t="s">
        <v>51</v>
      </c>
      <c r="L2652" s="1" t="s">
        <v>52</v>
      </c>
      <c r="M2652" s="1" t="s">
        <v>53</v>
      </c>
      <c r="N2652" s="1" t="s">
        <v>54</v>
      </c>
      <c r="P2652" s="1" t="s">
        <v>55</v>
      </c>
      <c r="Q2652" s="1" t="s">
        <v>172</v>
      </c>
    </row>
    <row r="2653" spans="1:18" x14ac:dyDescent="0.25">
      <c r="A2653" s="1" t="s">
        <v>5886</v>
      </c>
      <c r="B2653" s="1" t="s">
        <v>2906</v>
      </c>
      <c r="C2653" s="1" t="s">
        <v>5887</v>
      </c>
      <c r="D2653" s="1" t="s">
        <v>4431</v>
      </c>
      <c r="E2653" s="1" t="s">
        <v>254</v>
      </c>
      <c r="F2653" s="1" t="s">
        <v>44</v>
      </c>
      <c r="G2653" s="1" t="s">
        <v>49</v>
      </c>
      <c r="H2653">
        <v>1</v>
      </c>
      <c r="I2653" s="1" t="s">
        <v>44</v>
      </c>
      <c r="J2653" s="1" t="s">
        <v>51</v>
      </c>
      <c r="K2653" s="1" t="s">
        <v>51</v>
      </c>
      <c r="L2653" s="1" t="s">
        <v>52</v>
      </c>
      <c r="M2653" s="1" t="s">
        <v>65</v>
      </c>
      <c r="N2653" s="1" t="s">
        <v>194</v>
      </c>
      <c r="O2653" s="1" t="s">
        <v>4280</v>
      </c>
      <c r="P2653" s="1" t="s">
        <v>302</v>
      </c>
      <c r="Q2653" s="1" t="s">
        <v>56</v>
      </c>
    </row>
    <row r="2654" spans="1:18" x14ac:dyDescent="0.25">
      <c r="A2654" s="1" t="s">
        <v>5886</v>
      </c>
      <c r="B2654" s="1" t="s">
        <v>2906</v>
      </c>
      <c r="C2654" s="1" t="s">
        <v>5887</v>
      </c>
      <c r="D2654" s="1" t="s">
        <v>4431</v>
      </c>
      <c r="E2654" s="1" t="s">
        <v>254</v>
      </c>
      <c r="F2654" s="1" t="s">
        <v>44</v>
      </c>
      <c r="G2654" s="1" t="s">
        <v>196</v>
      </c>
      <c r="H2654">
        <v>1</v>
      </c>
      <c r="I2654" s="1" t="s">
        <v>50</v>
      </c>
      <c r="J2654" s="1" t="s">
        <v>51</v>
      </c>
      <c r="K2654" s="1" t="s">
        <v>51</v>
      </c>
      <c r="L2654" s="1" t="s">
        <v>52</v>
      </c>
      <c r="M2654" s="1" t="s">
        <v>65</v>
      </c>
      <c r="N2654" s="1" t="s">
        <v>194</v>
      </c>
      <c r="O2654" s="1" t="s">
        <v>4280</v>
      </c>
      <c r="P2654" s="1" t="s">
        <v>302</v>
      </c>
      <c r="Q2654" s="1" t="s">
        <v>56</v>
      </c>
    </row>
    <row r="2655" spans="1:18" x14ac:dyDescent="0.25">
      <c r="A2655" s="1" t="s">
        <v>5889</v>
      </c>
      <c r="B2655" s="1" t="s">
        <v>2909</v>
      </c>
      <c r="C2655" s="1" t="s">
        <v>5890</v>
      </c>
      <c r="D2655" s="1" t="s">
        <v>4431</v>
      </c>
      <c r="E2655" s="1" t="s">
        <v>254</v>
      </c>
      <c r="F2655" s="1" t="s">
        <v>44</v>
      </c>
      <c r="G2655" s="1" t="s">
        <v>49</v>
      </c>
      <c r="H2655">
        <v>1</v>
      </c>
      <c r="I2655" s="1" t="s">
        <v>44</v>
      </c>
      <c r="J2655" s="1" t="s">
        <v>51</v>
      </c>
      <c r="K2655" s="1" t="s">
        <v>51</v>
      </c>
      <c r="L2655" s="1" t="s">
        <v>52</v>
      </c>
      <c r="M2655" s="1" t="s">
        <v>65</v>
      </c>
      <c r="N2655" s="1" t="s">
        <v>93</v>
      </c>
      <c r="P2655" s="1" t="s">
        <v>302</v>
      </c>
      <c r="Q2655" s="1" t="s">
        <v>122</v>
      </c>
    </row>
    <row r="2656" spans="1:18" x14ac:dyDescent="0.25">
      <c r="A2656" s="1" t="s">
        <v>5891</v>
      </c>
      <c r="B2656" s="1" t="s">
        <v>155</v>
      </c>
      <c r="C2656" s="1" t="s">
        <v>5892</v>
      </c>
      <c r="D2656" s="1" t="s">
        <v>4286</v>
      </c>
      <c r="E2656" s="1" t="s">
        <v>254</v>
      </c>
      <c r="F2656" s="1" t="s">
        <v>44</v>
      </c>
      <c r="G2656" s="1" t="s">
        <v>49</v>
      </c>
      <c r="H2656">
        <v>1</v>
      </c>
      <c r="I2656" s="1" t="s">
        <v>44</v>
      </c>
      <c r="J2656" s="1" t="s">
        <v>51</v>
      </c>
      <c r="K2656" s="1" t="s">
        <v>51</v>
      </c>
      <c r="L2656" s="1" t="s">
        <v>52</v>
      </c>
      <c r="M2656" s="1" t="s">
        <v>185</v>
      </c>
      <c r="N2656" s="1" t="s">
        <v>54</v>
      </c>
      <c r="P2656" s="1" t="s">
        <v>302</v>
      </c>
      <c r="Q2656" s="1" t="s">
        <v>56</v>
      </c>
    </row>
    <row r="2657" spans="1:17" x14ac:dyDescent="0.25">
      <c r="A2657" s="1" t="s">
        <v>5894</v>
      </c>
      <c r="B2657" s="1" t="s">
        <v>2849</v>
      </c>
      <c r="C2657" s="1" t="s">
        <v>5895</v>
      </c>
      <c r="D2657" s="1" t="s">
        <v>4431</v>
      </c>
      <c r="E2657" s="1" t="s">
        <v>254</v>
      </c>
      <c r="F2657" s="1" t="s">
        <v>44</v>
      </c>
      <c r="G2657" s="1" t="s">
        <v>49</v>
      </c>
      <c r="H2657">
        <v>1</v>
      </c>
      <c r="I2657" s="1" t="s">
        <v>44</v>
      </c>
      <c r="J2657" s="1" t="s">
        <v>51</v>
      </c>
      <c r="K2657" s="1" t="s">
        <v>51</v>
      </c>
      <c r="L2657" s="1" t="s">
        <v>52</v>
      </c>
      <c r="M2657" s="1" t="s">
        <v>65</v>
      </c>
      <c r="N2657" s="1" t="s">
        <v>274</v>
      </c>
      <c r="P2657" s="1" t="s">
        <v>55</v>
      </c>
      <c r="Q2657" s="1" t="s">
        <v>56</v>
      </c>
    </row>
    <row r="2658" spans="1:17" x14ac:dyDescent="0.25">
      <c r="A2658" s="1" t="s">
        <v>5897</v>
      </c>
      <c r="B2658" s="1" t="s">
        <v>2855</v>
      </c>
      <c r="C2658" s="1" t="s">
        <v>5898</v>
      </c>
      <c r="D2658" s="1" t="s">
        <v>4431</v>
      </c>
      <c r="E2658" s="1" t="s">
        <v>254</v>
      </c>
      <c r="F2658" s="1" t="s">
        <v>44</v>
      </c>
      <c r="G2658" s="1" t="s">
        <v>49</v>
      </c>
      <c r="H2658">
        <v>1</v>
      </c>
      <c r="I2658" s="1" t="s">
        <v>44</v>
      </c>
      <c r="J2658" s="1" t="s">
        <v>51</v>
      </c>
      <c r="K2658" s="1" t="s">
        <v>51</v>
      </c>
      <c r="L2658" s="1" t="s">
        <v>52</v>
      </c>
      <c r="M2658" s="1" t="s">
        <v>65</v>
      </c>
      <c r="N2658" s="1" t="s">
        <v>54</v>
      </c>
      <c r="P2658" s="1" t="s">
        <v>55</v>
      </c>
      <c r="Q2658" s="1" t="s">
        <v>122</v>
      </c>
    </row>
    <row r="2659" spans="1:17" x14ac:dyDescent="0.25">
      <c r="A2659" s="1" t="s">
        <v>5899</v>
      </c>
      <c r="B2659" s="1" t="s">
        <v>157</v>
      </c>
      <c r="C2659" s="1" t="s">
        <v>5900</v>
      </c>
      <c r="D2659" s="1" t="s">
        <v>4426</v>
      </c>
      <c r="E2659" s="1" t="s">
        <v>254</v>
      </c>
      <c r="F2659" s="1" t="s">
        <v>44</v>
      </c>
      <c r="G2659" s="1" t="s">
        <v>49</v>
      </c>
      <c r="H2659">
        <v>1</v>
      </c>
      <c r="I2659" s="1" t="s">
        <v>44</v>
      </c>
      <c r="J2659" s="1" t="s">
        <v>51</v>
      </c>
      <c r="K2659" s="1" t="s">
        <v>51</v>
      </c>
      <c r="L2659" s="1" t="s">
        <v>52</v>
      </c>
      <c r="M2659" s="1" t="s">
        <v>168</v>
      </c>
      <c r="N2659" s="1" t="s">
        <v>54</v>
      </c>
      <c r="P2659" s="1" t="s">
        <v>55</v>
      </c>
      <c r="Q2659" s="1" t="s">
        <v>172</v>
      </c>
    </row>
    <row r="2660" spans="1:17" x14ac:dyDescent="0.25">
      <c r="A2660" s="1" t="s">
        <v>5901</v>
      </c>
      <c r="B2660" s="1" t="s">
        <v>2861</v>
      </c>
      <c r="C2660" s="1" t="s">
        <v>5902</v>
      </c>
      <c r="D2660" s="1" t="s">
        <v>4431</v>
      </c>
      <c r="E2660" s="1" t="s">
        <v>254</v>
      </c>
      <c r="F2660" s="1" t="s">
        <v>44</v>
      </c>
      <c r="G2660" s="1" t="s">
        <v>49</v>
      </c>
      <c r="H2660">
        <v>1</v>
      </c>
      <c r="I2660" s="1" t="s">
        <v>44</v>
      </c>
      <c r="J2660" s="1" t="s">
        <v>51</v>
      </c>
      <c r="K2660" s="1" t="s">
        <v>51</v>
      </c>
      <c r="L2660" s="1" t="s">
        <v>52</v>
      </c>
      <c r="M2660" s="1" t="s">
        <v>185</v>
      </c>
      <c r="N2660" s="1" t="s">
        <v>274</v>
      </c>
      <c r="P2660" s="1" t="s">
        <v>55</v>
      </c>
      <c r="Q2660" s="1" t="s">
        <v>122</v>
      </c>
    </row>
    <row r="2661" spans="1:17" x14ac:dyDescent="0.25">
      <c r="A2661" s="1" t="s">
        <v>5903</v>
      </c>
      <c r="B2661" s="1" t="s">
        <v>159</v>
      </c>
      <c r="C2661" s="1" t="s">
        <v>5904</v>
      </c>
      <c r="D2661" s="1" t="s">
        <v>4286</v>
      </c>
      <c r="E2661" s="1" t="s">
        <v>254</v>
      </c>
      <c r="F2661" s="1" t="s">
        <v>44</v>
      </c>
      <c r="G2661" s="1" t="s">
        <v>49</v>
      </c>
      <c r="H2661">
        <v>1</v>
      </c>
      <c r="I2661" s="1" t="s">
        <v>44</v>
      </c>
      <c r="J2661" s="1" t="s">
        <v>51</v>
      </c>
      <c r="K2661" s="1" t="s">
        <v>51</v>
      </c>
      <c r="L2661" s="1" t="s">
        <v>52</v>
      </c>
      <c r="M2661" s="1" t="s">
        <v>168</v>
      </c>
      <c r="N2661" s="1" t="s">
        <v>54</v>
      </c>
      <c r="P2661" s="1" t="s">
        <v>55</v>
      </c>
      <c r="Q2661" s="1" t="s">
        <v>172</v>
      </c>
    </row>
    <row r="2662" spans="1:17" x14ac:dyDescent="0.25">
      <c r="A2662" s="1" t="s">
        <v>5905</v>
      </c>
      <c r="B2662" s="1" t="s">
        <v>2865</v>
      </c>
      <c r="C2662" s="1" t="s">
        <v>5906</v>
      </c>
      <c r="D2662" s="1" t="s">
        <v>4426</v>
      </c>
      <c r="E2662" s="1" t="s">
        <v>254</v>
      </c>
      <c r="F2662" s="1" t="s">
        <v>44</v>
      </c>
      <c r="G2662" s="1" t="s">
        <v>49</v>
      </c>
      <c r="H2662">
        <v>1</v>
      </c>
      <c r="I2662" s="1" t="s">
        <v>44</v>
      </c>
      <c r="J2662" s="1" t="s">
        <v>51</v>
      </c>
      <c r="K2662" s="1" t="s">
        <v>51</v>
      </c>
      <c r="L2662" s="1" t="s">
        <v>52</v>
      </c>
      <c r="M2662" s="1" t="s">
        <v>65</v>
      </c>
      <c r="N2662" s="1" t="s">
        <v>194</v>
      </c>
      <c r="O2662" s="1" t="s">
        <v>4280</v>
      </c>
      <c r="P2662" s="1" t="s">
        <v>302</v>
      </c>
      <c r="Q2662" s="1" t="s">
        <v>56</v>
      </c>
    </row>
    <row r="2663" spans="1:17" x14ac:dyDescent="0.25">
      <c r="A2663" s="1" t="s">
        <v>5907</v>
      </c>
      <c r="B2663" s="1" t="s">
        <v>161</v>
      </c>
      <c r="C2663" s="1" t="s">
        <v>5908</v>
      </c>
      <c r="D2663" s="1" t="s">
        <v>4286</v>
      </c>
      <c r="E2663" s="1" t="s">
        <v>254</v>
      </c>
      <c r="F2663" s="1" t="s">
        <v>44</v>
      </c>
      <c r="G2663" s="1" t="s">
        <v>49</v>
      </c>
      <c r="H2663">
        <v>1</v>
      </c>
      <c r="I2663" s="1" t="s">
        <v>44</v>
      </c>
      <c r="J2663" s="1" t="s">
        <v>51</v>
      </c>
      <c r="K2663" s="1" t="s">
        <v>51</v>
      </c>
      <c r="L2663" s="1" t="s">
        <v>52</v>
      </c>
      <c r="M2663" s="1" t="s">
        <v>53</v>
      </c>
      <c r="N2663" s="1" t="s">
        <v>54</v>
      </c>
      <c r="P2663" s="1" t="s">
        <v>55</v>
      </c>
      <c r="Q2663" s="1" t="s">
        <v>56</v>
      </c>
    </row>
    <row r="2664" spans="1:17" x14ac:dyDescent="0.25">
      <c r="A2664" s="1" t="s">
        <v>5909</v>
      </c>
      <c r="B2664" s="1" t="s">
        <v>3456</v>
      </c>
      <c r="C2664" s="1" t="s">
        <v>5910</v>
      </c>
      <c r="D2664" s="1" t="s">
        <v>4426</v>
      </c>
      <c r="E2664" s="1" t="s">
        <v>254</v>
      </c>
      <c r="F2664" s="1" t="s">
        <v>44</v>
      </c>
      <c r="G2664" s="1" t="s">
        <v>49</v>
      </c>
      <c r="H2664">
        <v>1</v>
      </c>
      <c r="I2664" s="1" t="s">
        <v>44</v>
      </c>
      <c r="J2664" s="1" t="s">
        <v>51</v>
      </c>
      <c r="K2664" s="1" t="s">
        <v>51</v>
      </c>
      <c r="L2664" s="1" t="s">
        <v>52</v>
      </c>
      <c r="M2664" s="1" t="s">
        <v>65</v>
      </c>
      <c r="N2664" s="1" t="s">
        <v>54</v>
      </c>
      <c r="P2664" s="1" t="s">
        <v>302</v>
      </c>
      <c r="Q2664" s="1" t="s">
        <v>122</v>
      </c>
    </row>
    <row r="2665" spans="1:17" x14ac:dyDescent="0.25">
      <c r="A2665" s="1" t="s">
        <v>5909</v>
      </c>
      <c r="B2665" s="1" t="s">
        <v>3456</v>
      </c>
      <c r="C2665" s="1" t="s">
        <v>5910</v>
      </c>
      <c r="D2665" s="1" t="s">
        <v>4426</v>
      </c>
      <c r="E2665" s="1" t="s">
        <v>254</v>
      </c>
      <c r="F2665" s="1" t="s">
        <v>44</v>
      </c>
      <c r="G2665" s="1" t="s">
        <v>494</v>
      </c>
      <c r="H2665">
        <v>1</v>
      </c>
      <c r="I2665" s="1" t="s">
        <v>50</v>
      </c>
      <c r="J2665" s="1" t="s">
        <v>51</v>
      </c>
      <c r="K2665" s="1" t="s">
        <v>51</v>
      </c>
      <c r="L2665" s="1" t="s">
        <v>52</v>
      </c>
      <c r="M2665" s="1" t="s">
        <v>65</v>
      </c>
      <c r="N2665" s="1" t="s">
        <v>54</v>
      </c>
      <c r="P2665" s="1" t="s">
        <v>302</v>
      </c>
      <c r="Q2665" s="1" t="s">
        <v>122</v>
      </c>
    </row>
    <row r="2666" spans="1:17" x14ac:dyDescent="0.25">
      <c r="A2666" s="1" t="s">
        <v>5911</v>
      </c>
      <c r="B2666" s="1" t="s">
        <v>162</v>
      </c>
      <c r="C2666" s="1" t="s">
        <v>5912</v>
      </c>
      <c r="D2666" s="1" t="s">
        <v>4286</v>
      </c>
      <c r="E2666" s="1" t="s">
        <v>254</v>
      </c>
      <c r="F2666" s="1" t="s">
        <v>44</v>
      </c>
      <c r="G2666" s="1" t="s">
        <v>49</v>
      </c>
      <c r="H2666">
        <v>1</v>
      </c>
      <c r="I2666" s="1" t="s">
        <v>44</v>
      </c>
      <c r="J2666" s="1" t="s">
        <v>51</v>
      </c>
      <c r="K2666" s="1" t="s">
        <v>51</v>
      </c>
      <c r="L2666" s="1" t="s">
        <v>52</v>
      </c>
      <c r="M2666" s="1" t="s">
        <v>53</v>
      </c>
      <c r="N2666" s="1" t="s">
        <v>54</v>
      </c>
      <c r="P2666" s="1" t="s">
        <v>55</v>
      </c>
      <c r="Q2666" s="1" t="s">
        <v>172</v>
      </c>
    </row>
    <row r="2667" spans="1:17" x14ac:dyDescent="0.25">
      <c r="A2667" s="1" t="s">
        <v>5913</v>
      </c>
      <c r="B2667" s="1" t="s">
        <v>3466</v>
      </c>
      <c r="C2667" s="1" t="s">
        <v>5914</v>
      </c>
      <c r="D2667" s="1" t="s">
        <v>4493</v>
      </c>
      <c r="E2667" s="1" t="s">
        <v>254</v>
      </c>
      <c r="F2667" s="1" t="s">
        <v>44</v>
      </c>
      <c r="G2667" s="1" t="s">
        <v>49</v>
      </c>
      <c r="H2667">
        <v>1</v>
      </c>
      <c r="I2667" s="1" t="s">
        <v>44</v>
      </c>
      <c r="J2667" s="1" t="s">
        <v>51</v>
      </c>
      <c r="K2667" s="1" t="s">
        <v>51</v>
      </c>
      <c r="L2667" s="1" t="s">
        <v>52</v>
      </c>
      <c r="M2667" s="1" t="s">
        <v>65</v>
      </c>
      <c r="N2667" s="1" t="s">
        <v>194</v>
      </c>
      <c r="O2667" s="1" t="s">
        <v>5860</v>
      </c>
      <c r="P2667" s="1" t="s">
        <v>302</v>
      </c>
      <c r="Q2667" s="1" t="s">
        <v>56</v>
      </c>
    </row>
    <row r="2668" spans="1:17" x14ac:dyDescent="0.25">
      <c r="A2668" s="1" t="s">
        <v>5915</v>
      </c>
      <c r="B2668" s="1" t="s">
        <v>163</v>
      </c>
      <c r="C2668" s="1" t="s">
        <v>5916</v>
      </c>
      <c r="D2668" s="1" t="s">
        <v>4493</v>
      </c>
      <c r="E2668" s="1" t="s">
        <v>254</v>
      </c>
      <c r="F2668" s="1" t="s">
        <v>44</v>
      </c>
      <c r="G2668" s="1" t="s">
        <v>49</v>
      </c>
      <c r="H2668">
        <v>1</v>
      </c>
      <c r="I2668" s="1" t="s">
        <v>44</v>
      </c>
      <c r="J2668" s="1" t="s">
        <v>51</v>
      </c>
      <c r="K2668" s="1" t="s">
        <v>51</v>
      </c>
      <c r="L2668" s="1" t="s">
        <v>52</v>
      </c>
      <c r="M2668" s="1" t="s">
        <v>53</v>
      </c>
      <c r="N2668" s="1" t="s">
        <v>54</v>
      </c>
      <c r="P2668" s="1" t="s">
        <v>55</v>
      </c>
      <c r="Q2668" s="1" t="s">
        <v>172</v>
      </c>
    </row>
    <row r="2669" spans="1:17" x14ac:dyDescent="0.25">
      <c r="A2669" s="1" t="s">
        <v>5917</v>
      </c>
      <c r="B2669" s="1" t="s">
        <v>173</v>
      </c>
      <c r="C2669" s="1" t="s">
        <v>5918</v>
      </c>
      <c r="D2669" s="1" t="s">
        <v>4493</v>
      </c>
      <c r="E2669" s="1" t="s">
        <v>254</v>
      </c>
      <c r="F2669" s="1" t="s">
        <v>44</v>
      </c>
      <c r="G2669" s="1" t="s">
        <v>49</v>
      </c>
      <c r="H2669">
        <v>1</v>
      </c>
      <c r="I2669" s="1" t="s">
        <v>44</v>
      </c>
      <c r="J2669" s="1" t="s">
        <v>51</v>
      </c>
      <c r="K2669" s="1" t="s">
        <v>51</v>
      </c>
      <c r="L2669" s="1" t="s">
        <v>52</v>
      </c>
      <c r="M2669" s="1" t="s">
        <v>53</v>
      </c>
      <c r="N2669" s="1" t="s">
        <v>54</v>
      </c>
      <c r="P2669" s="1" t="s">
        <v>55</v>
      </c>
      <c r="Q2669" s="1" t="s">
        <v>172</v>
      </c>
    </row>
    <row r="2670" spans="1:17" x14ac:dyDescent="0.25">
      <c r="A2670" s="1" t="s">
        <v>5919</v>
      </c>
      <c r="B2670" s="1" t="s">
        <v>2507</v>
      </c>
      <c r="C2670" s="1" t="s">
        <v>5920</v>
      </c>
      <c r="D2670" s="1" t="s">
        <v>4286</v>
      </c>
      <c r="E2670" s="1" t="s">
        <v>254</v>
      </c>
      <c r="F2670" s="1" t="s">
        <v>44</v>
      </c>
      <c r="G2670" s="1" t="s">
        <v>49</v>
      </c>
      <c r="H2670">
        <v>1</v>
      </c>
      <c r="I2670" s="1" t="s">
        <v>44</v>
      </c>
      <c r="J2670" s="1" t="s">
        <v>51</v>
      </c>
      <c r="K2670" s="1" t="s">
        <v>51</v>
      </c>
      <c r="L2670" s="1" t="s">
        <v>52</v>
      </c>
      <c r="M2670" s="1" t="s">
        <v>65</v>
      </c>
      <c r="N2670" s="1" t="s">
        <v>54</v>
      </c>
      <c r="P2670" s="1" t="s">
        <v>55</v>
      </c>
      <c r="Q2670" s="1" t="s">
        <v>56</v>
      </c>
    </row>
    <row r="2671" spans="1:17" x14ac:dyDescent="0.25">
      <c r="A2671" s="1" t="s">
        <v>5919</v>
      </c>
      <c r="B2671" s="1" t="s">
        <v>2507</v>
      </c>
      <c r="C2671" s="1" t="s">
        <v>5920</v>
      </c>
      <c r="D2671" s="1" t="s">
        <v>4286</v>
      </c>
      <c r="E2671" s="1" t="s">
        <v>254</v>
      </c>
      <c r="F2671" s="1" t="s">
        <v>44</v>
      </c>
      <c r="G2671" s="1" t="s">
        <v>197</v>
      </c>
      <c r="H2671">
        <v>1</v>
      </c>
      <c r="I2671" s="1" t="s">
        <v>50</v>
      </c>
      <c r="J2671" s="1" t="s">
        <v>51</v>
      </c>
      <c r="K2671" s="1" t="s">
        <v>51</v>
      </c>
      <c r="L2671" s="1" t="s">
        <v>52</v>
      </c>
      <c r="M2671" s="1" t="s">
        <v>65</v>
      </c>
      <c r="N2671" s="1" t="s">
        <v>54</v>
      </c>
      <c r="P2671" s="1" t="s">
        <v>55</v>
      </c>
      <c r="Q2671" s="1" t="s">
        <v>56</v>
      </c>
    </row>
    <row r="2672" spans="1:17" x14ac:dyDescent="0.25">
      <c r="A2672" s="1" t="s">
        <v>5919</v>
      </c>
      <c r="B2672" s="1" t="s">
        <v>2507</v>
      </c>
      <c r="C2672" s="1" t="s">
        <v>5920</v>
      </c>
      <c r="D2672" s="1" t="s">
        <v>4286</v>
      </c>
      <c r="E2672" s="1" t="s">
        <v>254</v>
      </c>
      <c r="F2672" s="1" t="s">
        <v>44</v>
      </c>
      <c r="G2672" s="1" t="s">
        <v>196</v>
      </c>
      <c r="H2672">
        <v>1</v>
      </c>
      <c r="I2672" s="1" t="s">
        <v>50</v>
      </c>
      <c r="J2672" s="1" t="s">
        <v>51</v>
      </c>
      <c r="K2672" s="1" t="s">
        <v>51</v>
      </c>
      <c r="L2672" s="1" t="s">
        <v>52</v>
      </c>
      <c r="M2672" s="1" t="s">
        <v>65</v>
      </c>
      <c r="N2672" s="1" t="s">
        <v>54</v>
      </c>
      <c r="P2672" s="1" t="s">
        <v>55</v>
      </c>
      <c r="Q2672" s="1" t="s">
        <v>56</v>
      </c>
    </row>
    <row r="2673" spans="1:17" x14ac:dyDescent="0.25">
      <c r="A2673" s="1" t="s">
        <v>5921</v>
      </c>
      <c r="B2673" s="1" t="s">
        <v>175</v>
      </c>
      <c r="C2673" s="1" t="s">
        <v>5922</v>
      </c>
      <c r="D2673" s="1" t="s">
        <v>4490</v>
      </c>
      <c r="E2673" s="1" t="s">
        <v>254</v>
      </c>
      <c r="F2673" s="1" t="s">
        <v>44</v>
      </c>
      <c r="G2673" s="1" t="s">
        <v>49</v>
      </c>
      <c r="H2673">
        <v>1</v>
      </c>
      <c r="I2673" s="1" t="s">
        <v>44</v>
      </c>
      <c r="J2673" s="1" t="s">
        <v>51</v>
      </c>
      <c r="K2673" s="1" t="s">
        <v>51</v>
      </c>
      <c r="L2673" s="1" t="s">
        <v>52</v>
      </c>
      <c r="M2673" s="1" t="s">
        <v>65</v>
      </c>
      <c r="N2673" s="1" t="s">
        <v>54</v>
      </c>
      <c r="P2673" s="1" t="s">
        <v>55</v>
      </c>
      <c r="Q2673" s="1" t="s">
        <v>122</v>
      </c>
    </row>
    <row r="2674" spans="1:17" x14ac:dyDescent="0.25">
      <c r="A2674" s="1" t="s">
        <v>5923</v>
      </c>
      <c r="B2674" s="1" t="s">
        <v>3505</v>
      </c>
      <c r="C2674" s="1" t="s">
        <v>5924</v>
      </c>
      <c r="D2674" s="1" t="s">
        <v>4490</v>
      </c>
      <c r="E2674" s="1" t="s">
        <v>254</v>
      </c>
      <c r="F2674" s="1" t="s">
        <v>44</v>
      </c>
      <c r="G2674" s="1" t="s">
        <v>49</v>
      </c>
      <c r="H2674">
        <v>1</v>
      </c>
      <c r="I2674" s="1" t="s">
        <v>44</v>
      </c>
      <c r="J2674" s="1" t="s">
        <v>51</v>
      </c>
      <c r="K2674" s="1" t="s">
        <v>51</v>
      </c>
      <c r="L2674" s="1" t="s">
        <v>52</v>
      </c>
      <c r="M2674" s="1" t="s">
        <v>65</v>
      </c>
      <c r="N2674" s="1" t="s">
        <v>54</v>
      </c>
      <c r="P2674" s="1" t="s">
        <v>302</v>
      </c>
      <c r="Q2674" s="1" t="s">
        <v>122</v>
      </c>
    </row>
    <row r="2675" spans="1:17" x14ac:dyDescent="0.25">
      <c r="A2675" s="1" t="s">
        <v>5926</v>
      </c>
      <c r="B2675" s="1" t="s">
        <v>176</v>
      </c>
      <c r="C2675" s="1" t="s">
        <v>5927</v>
      </c>
      <c r="D2675" s="1" t="s">
        <v>4515</v>
      </c>
      <c r="E2675" s="1" t="s">
        <v>254</v>
      </c>
      <c r="F2675" s="1" t="s">
        <v>44</v>
      </c>
      <c r="G2675" s="1" t="s">
        <v>49</v>
      </c>
      <c r="H2675">
        <v>1</v>
      </c>
      <c r="I2675" s="1" t="s">
        <v>44</v>
      </c>
      <c r="J2675" s="1" t="s">
        <v>51</v>
      </c>
      <c r="K2675" s="1" t="s">
        <v>51</v>
      </c>
      <c r="L2675" s="1" t="s">
        <v>52</v>
      </c>
      <c r="M2675" s="1" t="s">
        <v>168</v>
      </c>
      <c r="N2675" s="1" t="s">
        <v>54</v>
      </c>
      <c r="P2675" s="1" t="s">
        <v>55</v>
      </c>
      <c r="Q2675" s="1" t="s">
        <v>122</v>
      </c>
    </row>
    <row r="2676" spans="1:17" x14ac:dyDescent="0.25">
      <c r="A2676" s="1" t="s">
        <v>5928</v>
      </c>
      <c r="B2676" s="1" t="s">
        <v>2753</v>
      </c>
      <c r="C2676" s="1" t="s">
        <v>5929</v>
      </c>
      <c r="D2676" s="1" t="s">
        <v>4486</v>
      </c>
      <c r="E2676" s="1" t="s">
        <v>254</v>
      </c>
      <c r="F2676" s="1" t="s">
        <v>44</v>
      </c>
      <c r="G2676" s="1" t="s">
        <v>49</v>
      </c>
      <c r="H2676">
        <v>1</v>
      </c>
      <c r="I2676" s="1" t="s">
        <v>44</v>
      </c>
      <c r="J2676" s="1" t="s">
        <v>51</v>
      </c>
      <c r="K2676" s="1" t="s">
        <v>51</v>
      </c>
      <c r="L2676" s="1" t="s">
        <v>52</v>
      </c>
      <c r="M2676" s="1" t="s">
        <v>65</v>
      </c>
      <c r="N2676" s="1" t="s">
        <v>194</v>
      </c>
      <c r="O2676" s="1" t="s">
        <v>5801</v>
      </c>
      <c r="P2676" s="1" t="s">
        <v>302</v>
      </c>
      <c r="Q2676" s="1" t="s">
        <v>122</v>
      </c>
    </row>
    <row r="2677" spans="1:17" x14ac:dyDescent="0.25">
      <c r="A2677" s="1" t="s">
        <v>5930</v>
      </c>
      <c r="B2677" s="1" t="s">
        <v>3331</v>
      </c>
      <c r="C2677" s="1" t="s">
        <v>5931</v>
      </c>
      <c r="D2677" s="1" t="s">
        <v>4286</v>
      </c>
      <c r="E2677" s="1" t="s">
        <v>254</v>
      </c>
      <c r="F2677" s="1" t="s">
        <v>44</v>
      </c>
      <c r="G2677" s="1" t="s">
        <v>49</v>
      </c>
      <c r="H2677">
        <v>1</v>
      </c>
      <c r="I2677" s="1" t="s">
        <v>44</v>
      </c>
      <c r="J2677" s="1" t="s">
        <v>51</v>
      </c>
      <c r="K2677" s="1" t="s">
        <v>51</v>
      </c>
      <c r="L2677" s="1" t="s">
        <v>52</v>
      </c>
      <c r="M2677" s="1" t="s">
        <v>65</v>
      </c>
      <c r="N2677" s="1" t="s">
        <v>54</v>
      </c>
      <c r="P2677" s="1" t="s">
        <v>356</v>
      </c>
      <c r="Q2677" s="1" t="s">
        <v>56</v>
      </c>
    </row>
    <row r="2678" spans="1:17" x14ac:dyDescent="0.25">
      <c r="A2678" s="1" t="s">
        <v>5930</v>
      </c>
      <c r="B2678" s="1" t="s">
        <v>3331</v>
      </c>
      <c r="C2678" s="1" t="s">
        <v>5931</v>
      </c>
      <c r="D2678" s="1" t="s">
        <v>4286</v>
      </c>
      <c r="E2678" s="1" t="s">
        <v>254</v>
      </c>
      <c r="F2678" s="1" t="s">
        <v>44</v>
      </c>
      <c r="G2678" s="1" t="s">
        <v>196</v>
      </c>
      <c r="H2678">
        <v>1</v>
      </c>
      <c r="I2678" s="1" t="s">
        <v>50</v>
      </c>
      <c r="J2678" s="1" t="s">
        <v>51</v>
      </c>
      <c r="K2678" s="1" t="s">
        <v>51</v>
      </c>
      <c r="L2678" s="1" t="s">
        <v>52</v>
      </c>
      <c r="M2678" s="1" t="s">
        <v>65</v>
      </c>
      <c r="N2678" s="1" t="s">
        <v>54</v>
      </c>
      <c r="P2678" s="1" t="s">
        <v>356</v>
      </c>
      <c r="Q2678" s="1" t="s">
        <v>56</v>
      </c>
    </row>
    <row r="2679" spans="1:17" x14ac:dyDescent="0.25">
      <c r="A2679" s="1" t="s">
        <v>5933</v>
      </c>
      <c r="B2679" s="1" t="s">
        <v>632</v>
      </c>
      <c r="C2679" s="1" t="s">
        <v>5934</v>
      </c>
      <c r="D2679" s="1" t="s">
        <v>4515</v>
      </c>
      <c r="E2679" s="1" t="s">
        <v>254</v>
      </c>
      <c r="F2679" s="1" t="s">
        <v>44</v>
      </c>
      <c r="G2679" s="1" t="s">
        <v>49</v>
      </c>
      <c r="H2679">
        <v>1</v>
      </c>
      <c r="I2679" s="1" t="s">
        <v>44</v>
      </c>
      <c r="J2679" s="1" t="s">
        <v>51</v>
      </c>
      <c r="K2679" s="1" t="s">
        <v>51</v>
      </c>
      <c r="L2679" s="1" t="s">
        <v>52</v>
      </c>
      <c r="M2679" s="1" t="s">
        <v>53</v>
      </c>
      <c r="N2679" s="1" t="s">
        <v>54</v>
      </c>
      <c r="O2679" s="1" t="s">
        <v>195</v>
      </c>
      <c r="P2679" s="1" t="s">
        <v>356</v>
      </c>
      <c r="Q2679" s="1" t="s">
        <v>56</v>
      </c>
    </row>
    <row r="2680" spans="1:17" x14ac:dyDescent="0.25">
      <c r="A2680" s="1" t="s">
        <v>5935</v>
      </c>
      <c r="B2680" s="1" t="s">
        <v>2760</v>
      </c>
      <c r="C2680" s="1" t="s">
        <v>5936</v>
      </c>
      <c r="D2680" s="1" t="s">
        <v>4486</v>
      </c>
      <c r="E2680" s="1" t="s">
        <v>254</v>
      </c>
      <c r="F2680" s="1" t="s">
        <v>44</v>
      </c>
      <c r="G2680" s="1" t="s">
        <v>49</v>
      </c>
      <c r="H2680">
        <v>1</v>
      </c>
      <c r="I2680" s="1" t="s">
        <v>44</v>
      </c>
      <c r="J2680" s="1" t="s">
        <v>51</v>
      </c>
      <c r="K2680" s="1" t="s">
        <v>51</v>
      </c>
      <c r="L2680" s="1" t="s">
        <v>52</v>
      </c>
      <c r="M2680" s="1" t="s">
        <v>65</v>
      </c>
      <c r="N2680" s="1" t="s">
        <v>194</v>
      </c>
      <c r="O2680" s="1" t="s">
        <v>4280</v>
      </c>
      <c r="P2680" s="1" t="s">
        <v>55</v>
      </c>
      <c r="Q2680" s="1" t="s">
        <v>122</v>
      </c>
    </row>
    <row r="2681" spans="1:17" x14ac:dyDescent="0.25">
      <c r="A2681" s="1" t="s">
        <v>5937</v>
      </c>
      <c r="B2681" s="1" t="s">
        <v>2492</v>
      </c>
      <c r="C2681" s="1" t="s">
        <v>5938</v>
      </c>
      <c r="D2681" s="1" t="s">
        <v>4431</v>
      </c>
      <c r="E2681" s="1" t="s">
        <v>254</v>
      </c>
      <c r="F2681" s="1" t="s">
        <v>44</v>
      </c>
      <c r="G2681" s="1" t="s">
        <v>49</v>
      </c>
      <c r="H2681">
        <v>1</v>
      </c>
      <c r="I2681" s="1" t="s">
        <v>44</v>
      </c>
      <c r="J2681" s="1" t="s">
        <v>51</v>
      </c>
      <c r="K2681" s="1" t="s">
        <v>51</v>
      </c>
      <c r="L2681" s="1" t="s">
        <v>52</v>
      </c>
      <c r="M2681" s="1" t="s">
        <v>65</v>
      </c>
      <c r="N2681" s="1" t="s">
        <v>54</v>
      </c>
      <c r="P2681" s="1" t="s">
        <v>302</v>
      </c>
      <c r="Q2681" s="1" t="s">
        <v>56</v>
      </c>
    </row>
    <row r="2682" spans="1:17" x14ac:dyDescent="0.25">
      <c r="A2682" s="1" t="s">
        <v>5937</v>
      </c>
      <c r="B2682" s="1" t="s">
        <v>2492</v>
      </c>
      <c r="C2682" s="1" t="s">
        <v>5938</v>
      </c>
      <c r="D2682" s="1" t="s">
        <v>4431</v>
      </c>
      <c r="E2682" s="1" t="s">
        <v>254</v>
      </c>
      <c r="F2682" s="1" t="s">
        <v>44</v>
      </c>
      <c r="G2682" s="1" t="s">
        <v>196</v>
      </c>
      <c r="H2682">
        <v>1</v>
      </c>
      <c r="I2682" s="1" t="s">
        <v>50</v>
      </c>
      <c r="J2682" s="1" t="s">
        <v>51</v>
      </c>
      <c r="K2682" s="1" t="s">
        <v>51</v>
      </c>
      <c r="L2682" s="1" t="s">
        <v>52</v>
      </c>
      <c r="M2682" s="1" t="s">
        <v>65</v>
      </c>
      <c r="N2682" s="1" t="s">
        <v>54</v>
      </c>
      <c r="P2682" s="1" t="s">
        <v>302</v>
      </c>
      <c r="Q2682" s="1" t="s">
        <v>56</v>
      </c>
    </row>
    <row r="2683" spans="1:17" x14ac:dyDescent="0.25">
      <c r="A2683" s="1" t="s">
        <v>5939</v>
      </c>
      <c r="B2683" s="1" t="s">
        <v>2498</v>
      </c>
      <c r="C2683" s="1" t="s">
        <v>5940</v>
      </c>
      <c r="D2683" s="1" t="s">
        <v>4431</v>
      </c>
      <c r="E2683" s="1" t="s">
        <v>254</v>
      </c>
      <c r="F2683" s="1" t="s">
        <v>44</v>
      </c>
      <c r="G2683" s="1" t="s">
        <v>49</v>
      </c>
      <c r="H2683">
        <v>1</v>
      </c>
      <c r="I2683" s="1" t="s">
        <v>44</v>
      </c>
      <c r="J2683" s="1" t="s">
        <v>51</v>
      </c>
      <c r="K2683" s="1" t="s">
        <v>51</v>
      </c>
      <c r="L2683" s="1" t="s">
        <v>52</v>
      </c>
      <c r="M2683" s="1" t="s">
        <v>65</v>
      </c>
      <c r="N2683" s="1" t="s">
        <v>109</v>
      </c>
      <c r="P2683" s="1" t="s">
        <v>55</v>
      </c>
      <c r="Q2683" s="1" t="s">
        <v>56</v>
      </c>
    </row>
    <row r="2684" spans="1:17" x14ac:dyDescent="0.25">
      <c r="A2684" s="1" t="s">
        <v>5941</v>
      </c>
      <c r="B2684" s="1" t="s">
        <v>2764</v>
      </c>
      <c r="C2684" s="1" t="s">
        <v>5942</v>
      </c>
      <c r="D2684" s="1" t="s">
        <v>4486</v>
      </c>
      <c r="E2684" s="1" t="s">
        <v>254</v>
      </c>
      <c r="F2684" s="1" t="s">
        <v>44</v>
      </c>
      <c r="G2684" s="1" t="s">
        <v>49</v>
      </c>
      <c r="H2684">
        <v>1</v>
      </c>
      <c r="I2684" s="1" t="s">
        <v>44</v>
      </c>
      <c r="J2684" s="1" t="s">
        <v>51</v>
      </c>
      <c r="K2684" s="1" t="s">
        <v>51</v>
      </c>
      <c r="L2684" s="1" t="s">
        <v>52</v>
      </c>
      <c r="M2684" s="1" t="s">
        <v>65</v>
      </c>
      <c r="N2684" s="1" t="s">
        <v>194</v>
      </c>
      <c r="O2684" s="1" t="s">
        <v>4280</v>
      </c>
      <c r="P2684" s="1" t="s">
        <v>55</v>
      </c>
      <c r="Q2684" s="1" t="s">
        <v>122</v>
      </c>
    </row>
    <row r="2685" spans="1:17" x14ac:dyDescent="0.25">
      <c r="A2685" s="1" t="s">
        <v>5944</v>
      </c>
      <c r="B2685" s="1" t="s">
        <v>633</v>
      </c>
      <c r="C2685" s="1" t="s">
        <v>5945</v>
      </c>
      <c r="D2685" s="1" t="s">
        <v>4441</v>
      </c>
      <c r="E2685" s="1" t="s">
        <v>254</v>
      </c>
      <c r="F2685" s="1" t="s">
        <v>44</v>
      </c>
      <c r="G2685" s="1" t="s">
        <v>49</v>
      </c>
      <c r="H2685">
        <v>1</v>
      </c>
      <c r="I2685" s="1" t="s">
        <v>44</v>
      </c>
      <c r="J2685" s="1" t="s">
        <v>51</v>
      </c>
      <c r="K2685" s="1" t="s">
        <v>51</v>
      </c>
      <c r="L2685" s="1" t="s">
        <v>52</v>
      </c>
      <c r="M2685" s="1" t="s">
        <v>53</v>
      </c>
      <c r="N2685" s="1" t="s">
        <v>54</v>
      </c>
      <c r="P2685" s="1" t="s">
        <v>55</v>
      </c>
      <c r="Q2685" s="1" t="s">
        <v>122</v>
      </c>
    </row>
    <row r="2686" spans="1:17" x14ac:dyDescent="0.25">
      <c r="A2686" s="1" t="s">
        <v>5946</v>
      </c>
      <c r="B2686" s="1" t="s">
        <v>2771</v>
      </c>
      <c r="C2686" s="1" t="s">
        <v>5947</v>
      </c>
      <c r="D2686" s="1" t="s">
        <v>4486</v>
      </c>
      <c r="E2686" s="1" t="s">
        <v>254</v>
      </c>
      <c r="F2686" s="1" t="s">
        <v>44</v>
      </c>
      <c r="G2686" s="1" t="s">
        <v>49</v>
      </c>
      <c r="H2686">
        <v>1</v>
      </c>
      <c r="I2686" s="1" t="s">
        <v>44</v>
      </c>
      <c r="J2686" s="1" t="s">
        <v>51</v>
      </c>
      <c r="K2686" s="1" t="s">
        <v>51</v>
      </c>
      <c r="L2686" s="1" t="s">
        <v>52</v>
      </c>
      <c r="M2686" s="1" t="s">
        <v>65</v>
      </c>
      <c r="N2686" s="1" t="s">
        <v>194</v>
      </c>
      <c r="O2686" s="1" t="s">
        <v>4280</v>
      </c>
      <c r="P2686" s="1" t="s">
        <v>55</v>
      </c>
      <c r="Q2686" s="1" t="s">
        <v>56</v>
      </c>
    </row>
    <row r="2687" spans="1:17" x14ac:dyDescent="0.25">
      <c r="A2687" s="1" t="s">
        <v>5948</v>
      </c>
      <c r="B2687" s="1" t="s">
        <v>2501</v>
      </c>
      <c r="C2687" s="1" t="s">
        <v>5949</v>
      </c>
      <c r="D2687" s="1" t="s">
        <v>4431</v>
      </c>
      <c r="E2687" s="1" t="s">
        <v>254</v>
      </c>
      <c r="F2687" s="1" t="s">
        <v>44</v>
      </c>
      <c r="G2687" s="1" t="s">
        <v>49</v>
      </c>
      <c r="H2687">
        <v>1</v>
      </c>
      <c r="I2687" s="1" t="s">
        <v>44</v>
      </c>
      <c r="J2687" s="1" t="s">
        <v>51</v>
      </c>
      <c r="K2687" s="1" t="s">
        <v>51</v>
      </c>
      <c r="L2687" s="1" t="s">
        <v>52</v>
      </c>
      <c r="M2687" s="1" t="s">
        <v>65</v>
      </c>
      <c r="N2687" s="1" t="s">
        <v>54</v>
      </c>
      <c r="P2687" s="1" t="s">
        <v>302</v>
      </c>
      <c r="Q2687" s="1" t="s">
        <v>56</v>
      </c>
    </row>
    <row r="2688" spans="1:17" x14ac:dyDescent="0.25">
      <c r="A2688" s="1" t="s">
        <v>5948</v>
      </c>
      <c r="B2688" s="1" t="s">
        <v>2501</v>
      </c>
      <c r="C2688" s="1" t="s">
        <v>5949</v>
      </c>
      <c r="D2688" s="1" t="s">
        <v>4431</v>
      </c>
      <c r="E2688" s="1" t="s">
        <v>254</v>
      </c>
      <c r="F2688" s="1" t="s">
        <v>44</v>
      </c>
      <c r="G2688" s="1" t="s">
        <v>197</v>
      </c>
      <c r="H2688">
        <v>1</v>
      </c>
      <c r="I2688" s="1" t="s">
        <v>50</v>
      </c>
      <c r="J2688" s="1" t="s">
        <v>51</v>
      </c>
      <c r="K2688" s="1" t="s">
        <v>51</v>
      </c>
      <c r="L2688" s="1" t="s">
        <v>52</v>
      </c>
      <c r="M2688" s="1" t="s">
        <v>65</v>
      </c>
      <c r="N2688" s="1" t="s">
        <v>54</v>
      </c>
      <c r="P2688" s="1" t="s">
        <v>302</v>
      </c>
      <c r="Q2688" s="1" t="s">
        <v>56</v>
      </c>
    </row>
    <row r="2689" spans="1:17" x14ac:dyDescent="0.25">
      <c r="A2689" s="1" t="s">
        <v>5948</v>
      </c>
      <c r="B2689" s="1" t="s">
        <v>2501</v>
      </c>
      <c r="C2689" s="1" t="s">
        <v>5949</v>
      </c>
      <c r="D2689" s="1" t="s">
        <v>4431</v>
      </c>
      <c r="E2689" s="1" t="s">
        <v>254</v>
      </c>
      <c r="F2689" s="1" t="s">
        <v>44</v>
      </c>
      <c r="G2689" s="1" t="s">
        <v>196</v>
      </c>
      <c r="H2689">
        <v>1</v>
      </c>
      <c r="I2689" s="1" t="s">
        <v>50</v>
      </c>
      <c r="J2689" s="1" t="s">
        <v>51</v>
      </c>
      <c r="K2689" s="1" t="s">
        <v>51</v>
      </c>
      <c r="L2689" s="1" t="s">
        <v>52</v>
      </c>
      <c r="M2689" s="1" t="s">
        <v>65</v>
      </c>
      <c r="N2689" s="1" t="s">
        <v>54</v>
      </c>
      <c r="P2689" s="1" t="s">
        <v>302</v>
      </c>
      <c r="Q2689" s="1" t="s">
        <v>56</v>
      </c>
    </row>
    <row r="2690" spans="1:17" x14ac:dyDescent="0.25">
      <c r="A2690" s="1" t="s">
        <v>5950</v>
      </c>
      <c r="B2690" s="1" t="s">
        <v>634</v>
      </c>
      <c r="C2690" s="1" t="s">
        <v>5951</v>
      </c>
      <c r="D2690" s="1" t="s">
        <v>4441</v>
      </c>
      <c r="E2690" s="1" t="s">
        <v>254</v>
      </c>
      <c r="F2690" s="1" t="s">
        <v>44</v>
      </c>
      <c r="G2690" s="1" t="s">
        <v>49</v>
      </c>
      <c r="H2690">
        <v>1</v>
      </c>
      <c r="I2690" s="1" t="s">
        <v>44</v>
      </c>
      <c r="J2690" s="1" t="s">
        <v>51</v>
      </c>
      <c r="K2690" s="1" t="s">
        <v>51</v>
      </c>
      <c r="L2690" s="1" t="s">
        <v>52</v>
      </c>
      <c r="M2690" s="1" t="s">
        <v>53</v>
      </c>
      <c r="N2690" s="1" t="s">
        <v>54</v>
      </c>
      <c r="P2690" s="1" t="s">
        <v>55</v>
      </c>
      <c r="Q2690" s="1" t="s">
        <v>56</v>
      </c>
    </row>
    <row r="2691" spans="1:17" x14ac:dyDescent="0.25">
      <c r="A2691" s="1" t="s">
        <v>5952</v>
      </c>
      <c r="B2691" s="1" t="s">
        <v>2775</v>
      </c>
      <c r="C2691" s="1" t="s">
        <v>5953</v>
      </c>
      <c r="D2691" s="1" t="s">
        <v>4424</v>
      </c>
      <c r="E2691" s="1" t="s">
        <v>254</v>
      </c>
      <c r="F2691" s="1" t="s">
        <v>44</v>
      </c>
      <c r="G2691" s="1" t="s">
        <v>49</v>
      </c>
      <c r="H2691">
        <v>1</v>
      </c>
      <c r="I2691" s="1" t="s">
        <v>44</v>
      </c>
      <c r="J2691" s="1" t="s">
        <v>51</v>
      </c>
      <c r="K2691" s="1" t="s">
        <v>51</v>
      </c>
      <c r="L2691" s="1" t="s">
        <v>52</v>
      </c>
      <c r="M2691" s="1" t="s">
        <v>65</v>
      </c>
      <c r="N2691" s="1" t="s">
        <v>194</v>
      </c>
      <c r="O2691" s="1" t="s">
        <v>4280</v>
      </c>
      <c r="P2691" s="1" t="s">
        <v>302</v>
      </c>
      <c r="Q2691" s="1" t="s">
        <v>56</v>
      </c>
    </row>
    <row r="2692" spans="1:17" x14ac:dyDescent="0.25">
      <c r="A2692" s="1" t="s">
        <v>5954</v>
      </c>
      <c r="B2692" s="1" t="s">
        <v>2510</v>
      </c>
      <c r="C2692" s="1" t="s">
        <v>5955</v>
      </c>
      <c r="D2692" s="1" t="s">
        <v>4286</v>
      </c>
      <c r="E2692" s="1" t="s">
        <v>254</v>
      </c>
      <c r="F2692" s="1" t="s">
        <v>44</v>
      </c>
      <c r="G2692" s="1" t="s">
        <v>49</v>
      </c>
      <c r="H2692">
        <v>1</v>
      </c>
      <c r="I2692" s="1" t="s">
        <v>44</v>
      </c>
      <c r="J2692" s="1" t="s">
        <v>51</v>
      </c>
      <c r="K2692" s="1" t="s">
        <v>51</v>
      </c>
      <c r="L2692" s="1" t="s">
        <v>52</v>
      </c>
      <c r="M2692" s="1" t="s">
        <v>65</v>
      </c>
      <c r="N2692" s="1" t="s">
        <v>54</v>
      </c>
      <c r="P2692" s="1" t="s">
        <v>55</v>
      </c>
      <c r="Q2692" s="1" t="s">
        <v>56</v>
      </c>
    </row>
    <row r="2693" spans="1:17" x14ac:dyDescent="0.25">
      <c r="A2693" s="1" t="s">
        <v>5954</v>
      </c>
      <c r="B2693" s="1" t="s">
        <v>2510</v>
      </c>
      <c r="C2693" s="1" t="s">
        <v>5955</v>
      </c>
      <c r="D2693" s="1" t="s">
        <v>4286</v>
      </c>
      <c r="E2693" s="1" t="s">
        <v>254</v>
      </c>
      <c r="F2693" s="1" t="s">
        <v>44</v>
      </c>
      <c r="G2693" s="1" t="s">
        <v>196</v>
      </c>
      <c r="H2693">
        <v>1</v>
      </c>
      <c r="I2693" s="1" t="s">
        <v>50</v>
      </c>
      <c r="J2693" s="1" t="s">
        <v>51</v>
      </c>
      <c r="K2693" s="1" t="s">
        <v>51</v>
      </c>
      <c r="L2693" s="1" t="s">
        <v>52</v>
      </c>
      <c r="M2693" s="1" t="s">
        <v>65</v>
      </c>
      <c r="N2693" s="1" t="s">
        <v>54</v>
      </c>
      <c r="P2693" s="1" t="s">
        <v>55</v>
      </c>
      <c r="Q2693" s="1" t="s">
        <v>56</v>
      </c>
    </row>
    <row r="2694" spans="1:17" x14ac:dyDescent="0.25">
      <c r="A2694" s="1" t="s">
        <v>5957</v>
      </c>
      <c r="B2694" s="1" t="s">
        <v>635</v>
      </c>
      <c r="C2694" s="1" t="s">
        <v>5958</v>
      </c>
      <c r="D2694" s="1" t="s">
        <v>4283</v>
      </c>
      <c r="E2694" s="1" t="s">
        <v>254</v>
      </c>
      <c r="F2694" s="1" t="s">
        <v>44</v>
      </c>
      <c r="G2694" s="1" t="s">
        <v>49</v>
      </c>
      <c r="H2694">
        <v>1</v>
      </c>
      <c r="I2694" s="1" t="s">
        <v>44</v>
      </c>
      <c r="J2694" s="1" t="s">
        <v>51</v>
      </c>
      <c r="K2694" s="1" t="s">
        <v>51</v>
      </c>
      <c r="L2694" s="1" t="s">
        <v>52</v>
      </c>
      <c r="M2694" s="1" t="s">
        <v>53</v>
      </c>
      <c r="N2694" s="1" t="s">
        <v>54</v>
      </c>
      <c r="P2694" s="1" t="s">
        <v>55</v>
      </c>
      <c r="Q2694" s="1" t="s">
        <v>172</v>
      </c>
    </row>
    <row r="2695" spans="1:17" x14ac:dyDescent="0.25">
      <c r="A2695" s="1" t="s">
        <v>5960</v>
      </c>
      <c r="B2695" s="1" t="s">
        <v>2833</v>
      </c>
      <c r="C2695" s="1" t="s">
        <v>5961</v>
      </c>
      <c r="D2695" s="1" t="s">
        <v>4424</v>
      </c>
      <c r="E2695" s="1" t="s">
        <v>254</v>
      </c>
      <c r="F2695" s="1" t="s">
        <v>44</v>
      </c>
      <c r="G2695" s="1" t="s">
        <v>49</v>
      </c>
      <c r="H2695">
        <v>1</v>
      </c>
      <c r="I2695" s="1" t="s">
        <v>44</v>
      </c>
      <c r="J2695" s="1" t="s">
        <v>51</v>
      </c>
      <c r="K2695" s="1" t="s">
        <v>51</v>
      </c>
      <c r="L2695" s="1" t="s">
        <v>52</v>
      </c>
      <c r="M2695" s="1" t="s">
        <v>65</v>
      </c>
      <c r="N2695" s="1" t="s">
        <v>274</v>
      </c>
      <c r="P2695" s="1" t="s">
        <v>55</v>
      </c>
      <c r="Q2695" s="1" t="s">
        <v>122</v>
      </c>
    </row>
    <row r="2696" spans="1:17" x14ac:dyDescent="0.25">
      <c r="A2696" s="1" t="s">
        <v>5962</v>
      </c>
      <c r="B2696" s="1" t="s">
        <v>3336</v>
      </c>
      <c r="C2696" s="1" t="s">
        <v>5963</v>
      </c>
      <c r="D2696" s="1" t="s">
        <v>4286</v>
      </c>
      <c r="E2696" s="1" t="s">
        <v>254</v>
      </c>
      <c r="F2696" s="1" t="s">
        <v>44</v>
      </c>
      <c r="G2696" s="1" t="s">
        <v>49</v>
      </c>
      <c r="H2696">
        <v>1</v>
      </c>
      <c r="I2696" s="1" t="s">
        <v>44</v>
      </c>
      <c r="J2696" s="1" t="s">
        <v>51</v>
      </c>
      <c r="K2696" s="1" t="s">
        <v>51</v>
      </c>
      <c r="L2696" s="1" t="s">
        <v>52</v>
      </c>
      <c r="M2696" s="1" t="s">
        <v>65</v>
      </c>
      <c r="N2696" s="1" t="s">
        <v>54</v>
      </c>
      <c r="P2696" s="1" t="s">
        <v>55</v>
      </c>
      <c r="Q2696" s="1" t="s">
        <v>56</v>
      </c>
    </row>
    <row r="2697" spans="1:17" x14ac:dyDescent="0.25">
      <c r="A2697" s="1" t="s">
        <v>5962</v>
      </c>
      <c r="B2697" s="1" t="s">
        <v>3336</v>
      </c>
      <c r="C2697" s="1" t="s">
        <v>5963</v>
      </c>
      <c r="D2697" s="1" t="s">
        <v>4286</v>
      </c>
      <c r="E2697" s="1" t="s">
        <v>254</v>
      </c>
      <c r="F2697" s="1" t="s">
        <v>44</v>
      </c>
      <c r="G2697" s="1" t="s">
        <v>196</v>
      </c>
      <c r="H2697">
        <v>1</v>
      </c>
      <c r="I2697" s="1" t="s">
        <v>50</v>
      </c>
      <c r="J2697" s="1" t="s">
        <v>51</v>
      </c>
      <c r="K2697" s="1" t="s">
        <v>51</v>
      </c>
      <c r="L2697" s="1" t="s">
        <v>52</v>
      </c>
      <c r="M2697" s="1" t="s">
        <v>65</v>
      </c>
      <c r="N2697" s="1" t="s">
        <v>54</v>
      </c>
      <c r="P2697" s="1" t="s">
        <v>55</v>
      </c>
      <c r="Q2697" s="1" t="s">
        <v>56</v>
      </c>
    </row>
    <row r="2698" spans="1:17" x14ac:dyDescent="0.25">
      <c r="A2698" s="1" t="s">
        <v>5964</v>
      </c>
      <c r="B2698" s="1" t="s">
        <v>747</v>
      </c>
      <c r="C2698" s="1" t="s">
        <v>5965</v>
      </c>
      <c r="D2698" s="1" t="s">
        <v>4283</v>
      </c>
      <c r="E2698" s="1" t="s">
        <v>254</v>
      </c>
      <c r="F2698" s="1" t="s">
        <v>44</v>
      </c>
      <c r="G2698" s="1" t="s">
        <v>49</v>
      </c>
      <c r="H2698">
        <v>1</v>
      </c>
      <c r="I2698" s="1" t="s">
        <v>44</v>
      </c>
      <c r="J2698" s="1" t="s">
        <v>51</v>
      </c>
      <c r="K2698" s="1" t="s">
        <v>51</v>
      </c>
      <c r="L2698" s="1" t="s">
        <v>52</v>
      </c>
      <c r="M2698" s="1" t="s">
        <v>53</v>
      </c>
      <c r="N2698" s="1" t="s">
        <v>54</v>
      </c>
      <c r="P2698" s="1" t="s">
        <v>55</v>
      </c>
      <c r="Q2698" s="1" t="s">
        <v>172</v>
      </c>
    </row>
    <row r="2699" spans="1:17" x14ac:dyDescent="0.25">
      <c r="A2699" s="1" t="s">
        <v>5966</v>
      </c>
      <c r="B2699" s="1" t="s">
        <v>2514</v>
      </c>
      <c r="C2699" s="1" t="s">
        <v>5967</v>
      </c>
      <c r="D2699" s="1" t="s">
        <v>4286</v>
      </c>
      <c r="E2699" s="1" t="s">
        <v>254</v>
      </c>
      <c r="F2699" s="1" t="s">
        <v>44</v>
      </c>
      <c r="G2699" s="1" t="s">
        <v>49</v>
      </c>
      <c r="H2699">
        <v>1</v>
      </c>
      <c r="I2699" s="1" t="s">
        <v>44</v>
      </c>
      <c r="J2699" s="1" t="s">
        <v>51</v>
      </c>
      <c r="K2699" s="1" t="s">
        <v>51</v>
      </c>
      <c r="L2699" s="1" t="s">
        <v>52</v>
      </c>
      <c r="M2699" s="1" t="s">
        <v>65</v>
      </c>
      <c r="N2699" s="1" t="s">
        <v>54</v>
      </c>
      <c r="P2699" s="1" t="s">
        <v>356</v>
      </c>
      <c r="Q2699" s="1" t="s">
        <v>56</v>
      </c>
    </row>
    <row r="2700" spans="1:17" x14ac:dyDescent="0.25">
      <c r="A2700" s="1" t="s">
        <v>5966</v>
      </c>
      <c r="B2700" s="1" t="s">
        <v>2514</v>
      </c>
      <c r="C2700" s="1" t="s">
        <v>5967</v>
      </c>
      <c r="D2700" s="1" t="s">
        <v>4286</v>
      </c>
      <c r="E2700" s="1" t="s">
        <v>254</v>
      </c>
      <c r="F2700" s="1" t="s">
        <v>44</v>
      </c>
      <c r="G2700" s="1" t="s">
        <v>197</v>
      </c>
      <c r="H2700">
        <v>1</v>
      </c>
      <c r="I2700" s="1" t="s">
        <v>50</v>
      </c>
      <c r="J2700" s="1" t="s">
        <v>51</v>
      </c>
      <c r="K2700" s="1" t="s">
        <v>51</v>
      </c>
      <c r="L2700" s="1" t="s">
        <v>52</v>
      </c>
      <c r="M2700" s="1" t="s">
        <v>65</v>
      </c>
      <c r="N2700" s="1" t="s">
        <v>54</v>
      </c>
      <c r="P2700" s="1" t="s">
        <v>356</v>
      </c>
      <c r="Q2700" s="1" t="s">
        <v>56</v>
      </c>
    </row>
    <row r="2701" spans="1:17" x14ac:dyDescent="0.25">
      <c r="A2701" s="1" t="s">
        <v>5966</v>
      </c>
      <c r="B2701" s="1" t="s">
        <v>2514</v>
      </c>
      <c r="C2701" s="1" t="s">
        <v>5967</v>
      </c>
      <c r="D2701" s="1" t="s">
        <v>4286</v>
      </c>
      <c r="E2701" s="1" t="s">
        <v>254</v>
      </c>
      <c r="F2701" s="1" t="s">
        <v>44</v>
      </c>
      <c r="G2701" s="1" t="s">
        <v>196</v>
      </c>
      <c r="H2701">
        <v>1</v>
      </c>
      <c r="I2701" s="1" t="s">
        <v>50</v>
      </c>
      <c r="J2701" s="1" t="s">
        <v>51</v>
      </c>
      <c r="K2701" s="1" t="s">
        <v>51</v>
      </c>
      <c r="L2701" s="1" t="s">
        <v>52</v>
      </c>
      <c r="M2701" s="1" t="s">
        <v>65</v>
      </c>
      <c r="N2701" s="1" t="s">
        <v>54</v>
      </c>
      <c r="P2701" s="1" t="s">
        <v>356</v>
      </c>
      <c r="Q2701" s="1" t="s">
        <v>56</v>
      </c>
    </row>
    <row r="2702" spans="1:17" x14ac:dyDescent="0.25">
      <c r="A2702" s="1" t="s">
        <v>5969</v>
      </c>
      <c r="B2702" s="1" t="s">
        <v>2995</v>
      </c>
      <c r="C2702" s="1" t="s">
        <v>5970</v>
      </c>
      <c r="D2702" s="1" t="s">
        <v>4493</v>
      </c>
      <c r="E2702" s="1" t="s">
        <v>254</v>
      </c>
      <c r="F2702" s="1" t="s">
        <v>44</v>
      </c>
      <c r="G2702" s="1" t="s">
        <v>49</v>
      </c>
      <c r="H2702">
        <v>1</v>
      </c>
      <c r="I2702" s="1" t="s">
        <v>44</v>
      </c>
      <c r="J2702" s="1" t="s">
        <v>51</v>
      </c>
      <c r="K2702" s="1" t="s">
        <v>51</v>
      </c>
      <c r="L2702" s="1" t="s">
        <v>52</v>
      </c>
      <c r="M2702" s="1" t="s">
        <v>53</v>
      </c>
      <c r="N2702" s="1" t="s">
        <v>109</v>
      </c>
      <c r="P2702" s="1" t="s">
        <v>55</v>
      </c>
      <c r="Q2702" s="1" t="s">
        <v>56</v>
      </c>
    </row>
    <row r="2703" spans="1:17" x14ac:dyDescent="0.25">
      <c r="A2703" s="1" t="s">
        <v>5971</v>
      </c>
      <c r="B2703" s="1" t="s">
        <v>3900</v>
      </c>
      <c r="C2703" s="1" t="s">
        <v>5972</v>
      </c>
      <c r="D2703" s="1" t="s">
        <v>4493</v>
      </c>
      <c r="E2703" s="1" t="s">
        <v>254</v>
      </c>
      <c r="F2703" s="1" t="s">
        <v>44</v>
      </c>
      <c r="G2703" s="1" t="s">
        <v>49</v>
      </c>
      <c r="H2703">
        <v>1</v>
      </c>
      <c r="I2703" s="1" t="s">
        <v>44</v>
      </c>
      <c r="J2703" s="1" t="s">
        <v>51</v>
      </c>
      <c r="K2703" s="1" t="s">
        <v>51</v>
      </c>
      <c r="L2703" s="1" t="s">
        <v>52</v>
      </c>
      <c r="M2703" s="1" t="s">
        <v>65</v>
      </c>
      <c r="N2703" s="1" t="s">
        <v>54</v>
      </c>
      <c r="P2703" s="1" t="s">
        <v>302</v>
      </c>
      <c r="Q2703" s="1" t="s">
        <v>56</v>
      </c>
    </row>
    <row r="2704" spans="1:17" x14ac:dyDescent="0.25">
      <c r="A2704" s="1" t="s">
        <v>5971</v>
      </c>
      <c r="B2704" s="1" t="s">
        <v>3900</v>
      </c>
      <c r="C2704" s="1" t="s">
        <v>5972</v>
      </c>
      <c r="D2704" s="1" t="s">
        <v>4493</v>
      </c>
      <c r="E2704" s="1" t="s">
        <v>254</v>
      </c>
      <c r="F2704" s="1" t="s">
        <v>44</v>
      </c>
      <c r="G2704" s="1" t="s">
        <v>196</v>
      </c>
      <c r="H2704">
        <v>1</v>
      </c>
      <c r="I2704" s="1" t="s">
        <v>50</v>
      </c>
      <c r="J2704" s="1" t="s">
        <v>51</v>
      </c>
      <c r="K2704" s="1" t="s">
        <v>51</v>
      </c>
      <c r="L2704" s="1" t="s">
        <v>52</v>
      </c>
      <c r="M2704" s="1" t="s">
        <v>65</v>
      </c>
      <c r="N2704" s="1" t="s">
        <v>54</v>
      </c>
      <c r="P2704" s="1" t="s">
        <v>302</v>
      </c>
      <c r="Q2704" s="1" t="s">
        <v>56</v>
      </c>
    </row>
    <row r="2705" spans="1:17" x14ac:dyDescent="0.25">
      <c r="A2705" s="1" t="s">
        <v>5973</v>
      </c>
      <c r="B2705" s="1" t="s">
        <v>3903</v>
      </c>
      <c r="C2705" s="1" t="s">
        <v>5974</v>
      </c>
      <c r="D2705" s="1" t="s">
        <v>4493</v>
      </c>
      <c r="E2705" s="1" t="s">
        <v>254</v>
      </c>
      <c r="F2705" s="1" t="s">
        <v>44</v>
      </c>
      <c r="G2705" s="1" t="s">
        <v>49</v>
      </c>
      <c r="H2705">
        <v>1</v>
      </c>
      <c r="I2705" s="1" t="s">
        <v>44</v>
      </c>
      <c r="J2705" s="1" t="s">
        <v>51</v>
      </c>
      <c r="K2705" s="1" t="s">
        <v>51</v>
      </c>
      <c r="L2705" s="1" t="s">
        <v>52</v>
      </c>
      <c r="M2705" s="1" t="s">
        <v>53</v>
      </c>
      <c r="N2705" s="1" t="s">
        <v>54</v>
      </c>
      <c r="P2705" s="1" t="s">
        <v>55</v>
      </c>
      <c r="Q2705" s="1" t="s">
        <v>56</v>
      </c>
    </row>
    <row r="2706" spans="1:17" x14ac:dyDescent="0.25">
      <c r="A2706" s="1" t="s">
        <v>5973</v>
      </c>
      <c r="B2706" s="1" t="s">
        <v>3903</v>
      </c>
      <c r="C2706" s="1" t="s">
        <v>5974</v>
      </c>
      <c r="D2706" s="1" t="s">
        <v>4493</v>
      </c>
      <c r="E2706" s="1" t="s">
        <v>254</v>
      </c>
      <c r="F2706" s="1" t="s">
        <v>44</v>
      </c>
      <c r="G2706" s="1" t="s">
        <v>197</v>
      </c>
      <c r="H2706">
        <v>1</v>
      </c>
      <c r="I2706" s="1" t="s">
        <v>50</v>
      </c>
      <c r="J2706" s="1" t="s">
        <v>51</v>
      </c>
      <c r="K2706" s="1" t="s">
        <v>51</v>
      </c>
      <c r="L2706" s="1" t="s">
        <v>52</v>
      </c>
      <c r="M2706" s="1" t="s">
        <v>53</v>
      </c>
      <c r="N2706" s="1" t="s">
        <v>54</v>
      </c>
      <c r="P2706" s="1" t="s">
        <v>55</v>
      </c>
      <c r="Q2706" s="1" t="s">
        <v>56</v>
      </c>
    </row>
    <row r="2707" spans="1:17" x14ac:dyDescent="0.25">
      <c r="A2707" s="1" t="s">
        <v>5973</v>
      </c>
      <c r="B2707" s="1" t="s">
        <v>3903</v>
      </c>
      <c r="C2707" s="1" t="s">
        <v>5974</v>
      </c>
      <c r="D2707" s="1" t="s">
        <v>4493</v>
      </c>
      <c r="E2707" s="1" t="s">
        <v>254</v>
      </c>
      <c r="F2707" s="1" t="s">
        <v>44</v>
      </c>
      <c r="G2707" s="1" t="s">
        <v>196</v>
      </c>
      <c r="H2707">
        <v>1</v>
      </c>
      <c r="I2707" s="1" t="s">
        <v>50</v>
      </c>
      <c r="J2707" s="1" t="s">
        <v>51</v>
      </c>
      <c r="K2707" s="1" t="s">
        <v>51</v>
      </c>
      <c r="L2707" s="1" t="s">
        <v>52</v>
      </c>
      <c r="M2707" s="1" t="s">
        <v>53</v>
      </c>
      <c r="N2707" s="1" t="s">
        <v>54</v>
      </c>
      <c r="P2707" s="1" t="s">
        <v>55</v>
      </c>
      <c r="Q2707" s="1" t="s">
        <v>56</v>
      </c>
    </row>
    <row r="2708" spans="1:17" x14ac:dyDescent="0.25">
      <c r="A2708" s="1" t="s">
        <v>5975</v>
      </c>
      <c r="B2708" s="1" t="s">
        <v>3906</v>
      </c>
      <c r="C2708" s="1" t="s">
        <v>5976</v>
      </c>
      <c r="D2708" s="1" t="s">
        <v>4493</v>
      </c>
      <c r="E2708" s="1" t="s">
        <v>254</v>
      </c>
      <c r="F2708" s="1" t="s">
        <v>44</v>
      </c>
      <c r="G2708" s="1" t="s">
        <v>49</v>
      </c>
      <c r="H2708">
        <v>1</v>
      </c>
      <c r="I2708" s="1" t="s">
        <v>44</v>
      </c>
      <c r="J2708" s="1" t="s">
        <v>51</v>
      </c>
      <c r="K2708" s="1" t="s">
        <v>51</v>
      </c>
      <c r="L2708" s="1" t="s">
        <v>52</v>
      </c>
      <c r="M2708" s="1" t="s">
        <v>65</v>
      </c>
      <c r="N2708" s="1" t="s">
        <v>54</v>
      </c>
      <c r="P2708" s="1" t="s">
        <v>55</v>
      </c>
      <c r="Q2708" s="1" t="s">
        <v>56</v>
      </c>
    </row>
    <row r="2709" spans="1:17" x14ac:dyDescent="0.25">
      <c r="A2709" s="1" t="s">
        <v>5975</v>
      </c>
      <c r="B2709" s="1" t="s">
        <v>3906</v>
      </c>
      <c r="C2709" s="1" t="s">
        <v>5976</v>
      </c>
      <c r="D2709" s="1" t="s">
        <v>4493</v>
      </c>
      <c r="E2709" s="1" t="s">
        <v>254</v>
      </c>
      <c r="F2709" s="1" t="s">
        <v>44</v>
      </c>
      <c r="G2709" s="1" t="s">
        <v>196</v>
      </c>
      <c r="H2709">
        <v>1</v>
      </c>
      <c r="I2709" s="1" t="s">
        <v>50</v>
      </c>
      <c r="J2709" s="1" t="s">
        <v>51</v>
      </c>
      <c r="K2709" s="1" t="s">
        <v>51</v>
      </c>
      <c r="L2709" s="1" t="s">
        <v>52</v>
      </c>
      <c r="M2709" s="1" t="s">
        <v>65</v>
      </c>
      <c r="N2709" s="1" t="s">
        <v>54</v>
      </c>
      <c r="P2709" s="1" t="s">
        <v>55</v>
      </c>
      <c r="Q2709" s="1" t="s">
        <v>56</v>
      </c>
    </row>
    <row r="2710" spans="1:17" x14ac:dyDescent="0.25">
      <c r="A2710" s="1" t="s">
        <v>5977</v>
      </c>
      <c r="B2710" s="1" t="s">
        <v>3909</v>
      </c>
      <c r="C2710" s="1" t="s">
        <v>5978</v>
      </c>
      <c r="D2710" s="1" t="s">
        <v>4490</v>
      </c>
      <c r="E2710" s="1" t="s">
        <v>254</v>
      </c>
      <c r="F2710" s="1" t="s">
        <v>44</v>
      </c>
      <c r="G2710" s="1" t="s">
        <v>49</v>
      </c>
      <c r="H2710">
        <v>1</v>
      </c>
      <c r="I2710" s="1" t="s">
        <v>44</v>
      </c>
      <c r="J2710" s="1" t="s">
        <v>51</v>
      </c>
      <c r="K2710" s="1" t="s">
        <v>51</v>
      </c>
      <c r="L2710" s="1" t="s">
        <v>52</v>
      </c>
      <c r="M2710" s="1" t="s">
        <v>65</v>
      </c>
      <c r="N2710" s="1" t="s">
        <v>274</v>
      </c>
      <c r="P2710" s="1" t="s">
        <v>55</v>
      </c>
      <c r="Q2710" s="1" t="s">
        <v>56</v>
      </c>
    </row>
    <row r="2711" spans="1:17" x14ac:dyDescent="0.25">
      <c r="A2711" s="1" t="s">
        <v>5977</v>
      </c>
      <c r="B2711" s="1" t="s">
        <v>3909</v>
      </c>
      <c r="C2711" s="1" t="s">
        <v>5978</v>
      </c>
      <c r="D2711" s="1" t="s">
        <v>4490</v>
      </c>
      <c r="E2711" s="1" t="s">
        <v>254</v>
      </c>
      <c r="F2711" s="1" t="s">
        <v>44</v>
      </c>
      <c r="G2711" s="1" t="s">
        <v>197</v>
      </c>
      <c r="H2711">
        <v>1</v>
      </c>
      <c r="I2711" s="1" t="s">
        <v>50</v>
      </c>
      <c r="J2711" s="1" t="s">
        <v>51</v>
      </c>
      <c r="K2711" s="1" t="s">
        <v>51</v>
      </c>
      <c r="L2711" s="1" t="s">
        <v>52</v>
      </c>
      <c r="M2711" s="1" t="s">
        <v>65</v>
      </c>
      <c r="N2711" s="1" t="s">
        <v>274</v>
      </c>
      <c r="P2711" s="1" t="s">
        <v>55</v>
      </c>
      <c r="Q2711" s="1" t="s">
        <v>56</v>
      </c>
    </row>
    <row r="2712" spans="1:17" x14ac:dyDescent="0.25">
      <c r="A2712" s="1" t="s">
        <v>5977</v>
      </c>
      <c r="B2712" s="1" t="s">
        <v>3909</v>
      </c>
      <c r="C2712" s="1" t="s">
        <v>5978</v>
      </c>
      <c r="D2712" s="1" t="s">
        <v>4490</v>
      </c>
      <c r="E2712" s="1" t="s">
        <v>254</v>
      </c>
      <c r="F2712" s="1" t="s">
        <v>44</v>
      </c>
      <c r="G2712" s="1" t="s">
        <v>196</v>
      </c>
      <c r="H2712">
        <v>1</v>
      </c>
      <c r="I2712" s="1" t="s">
        <v>50</v>
      </c>
      <c r="J2712" s="1" t="s">
        <v>51</v>
      </c>
      <c r="K2712" s="1" t="s">
        <v>51</v>
      </c>
      <c r="L2712" s="1" t="s">
        <v>52</v>
      </c>
      <c r="M2712" s="1" t="s">
        <v>65</v>
      </c>
      <c r="N2712" s="1" t="s">
        <v>274</v>
      </c>
      <c r="P2712" s="1" t="s">
        <v>55</v>
      </c>
      <c r="Q2712" s="1" t="s">
        <v>56</v>
      </c>
    </row>
    <row r="2713" spans="1:17" x14ac:dyDescent="0.25">
      <c r="A2713" s="1" t="s">
        <v>5979</v>
      </c>
      <c r="B2713" s="1" t="s">
        <v>3913</v>
      </c>
      <c r="C2713" s="1" t="s">
        <v>5980</v>
      </c>
      <c r="D2713" s="1" t="s">
        <v>4515</v>
      </c>
      <c r="E2713" s="1" t="s">
        <v>254</v>
      </c>
      <c r="F2713" s="1" t="s">
        <v>44</v>
      </c>
      <c r="G2713" s="1" t="s">
        <v>49</v>
      </c>
      <c r="H2713">
        <v>1</v>
      </c>
      <c r="I2713" s="1" t="s">
        <v>50</v>
      </c>
      <c r="J2713" s="1" t="s">
        <v>51</v>
      </c>
      <c r="K2713" s="1" t="s">
        <v>51</v>
      </c>
      <c r="L2713" s="1" t="s">
        <v>52</v>
      </c>
      <c r="M2713" s="1" t="s">
        <v>65</v>
      </c>
      <c r="N2713" s="1" t="s">
        <v>54</v>
      </c>
      <c r="P2713" s="1" t="s">
        <v>302</v>
      </c>
      <c r="Q2713" s="1" t="s">
        <v>56</v>
      </c>
    </row>
    <row r="2714" spans="1:17" x14ac:dyDescent="0.25">
      <c r="A2714" s="1" t="s">
        <v>5979</v>
      </c>
      <c r="B2714" s="1" t="s">
        <v>3913</v>
      </c>
      <c r="C2714" s="1" t="s">
        <v>5980</v>
      </c>
      <c r="D2714" s="1" t="s">
        <v>4515</v>
      </c>
      <c r="E2714" s="1" t="s">
        <v>254</v>
      </c>
      <c r="F2714" s="1" t="s">
        <v>44</v>
      </c>
      <c r="G2714" s="1" t="s">
        <v>197</v>
      </c>
      <c r="H2714">
        <v>1</v>
      </c>
      <c r="I2714" s="1" t="s">
        <v>50</v>
      </c>
      <c r="J2714" s="1" t="s">
        <v>51</v>
      </c>
      <c r="K2714" s="1" t="s">
        <v>51</v>
      </c>
      <c r="L2714" s="1" t="s">
        <v>52</v>
      </c>
      <c r="M2714" s="1" t="s">
        <v>65</v>
      </c>
      <c r="N2714" s="1" t="s">
        <v>54</v>
      </c>
      <c r="P2714" s="1" t="s">
        <v>302</v>
      </c>
      <c r="Q2714" s="1" t="s">
        <v>56</v>
      </c>
    </row>
    <row r="2715" spans="1:17" x14ac:dyDescent="0.25">
      <c r="A2715" s="1" t="s">
        <v>5979</v>
      </c>
      <c r="B2715" s="1" t="s">
        <v>3913</v>
      </c>
      <c r="C2715" s="1" t="s">
        <v>5980</v>
      </c>
      <c r="D2715" s="1" t="s">
        <v>4515</v>
      </c>
      <c r="E2715" s="1" t="s">
        <v>254</v>
      </c>
      <c r="F2715" s="1" t="s">
        <v>44</v>
      </c>
      <c r="G2715" s="1" t="s">
        <v>494</v>
      </c>
      <c r="H2715">
        <v>1</v>
      </c>
      <c r="I2715" s="1" t="s">
        <v>44</v>
      </c>
      <c r="J2715" s="1" t="s">
        <v>51</v>
      </c>
      <c r="K2715" s="1" t="s">
        <v>51</v>
      </c>
      <c r="L2715" s="1" t="s">
        <v>52</v>
      </c>
      <c r="M2715" s="1" t="s">
        <v>65</v>
      </c>
      <c r="N2715" s="1" t="s">
        <v>54</v>
      </c>
      <c r="P2715" s="1" t="s">
        <v>302</v>
      </c>
      <c r="Q2715" s="1" t="s">
        <v>56</v>
      </c>
    </row>
    <row r="2716" spans="1:17" x14ac:dyDescent="0.25">
      <c r="A2716" s="1" t="s">
        <v>5982</v>
      </c>
      <c r="B2716" s="1" t="s">
        <v>2840</v>
      </c>
      <c r="C2716" s="1" t="s">
        <v>5983</v>
      </c>
      <c r="D2716" s="1" t="s">
        <v>4425</v>
      </c>
      <c r="E2716" s="1" t="s">
        <v>254</v>
      </c>
      <c r="F2716" s="1" t="s">
        <v>44</v>
      </c>
      <c r="G2716" s="1" t="s">
        <v>49</v>
      </c>
      <c r="H2716">
        <v>1</v>
      </c>
      <c r="I2716" s="1" t="s">
        <v>44</v>
      </c>
      <c r="J2716" s="1" t="s">
        <v>51</v>
      </c>
      <c r="K2716" s="1" t="s">
        <v>51</v>
      </c>
      <c r="L2716" s="1" t="s">
        <v>52</v>
      </c>
      <c r="M2716" s="1" t="s">
        <v>65</v>
      </c>
      <c r="N2716" s="1" t="s">
        <v>274</v>
      </c>
      <c r="P2716" s="1" t="s">
        <v>55</v>
      </c>
      <c r="Q2716" s="1" t="s">
        <v>122</v>
      </c>
    </row>
    <row r="2717" spans="1:17" x14ac:dyDescent="0.25">
      <c r="A2717" s="1" t="s">
        <v>5984</v>
      </c>
      <c r="B2717" s="1" t="s">
        <v>748</v>
      </c>
      <c r="C2717" s="1" t="s">
        <v>5985</v>
      </c>
      <c r="D2717" s="1" t="s">
        <v>4283</v>
      </c>
      <c r="E2717" s="1" t="s">
        <v>254</v>
      </c>
      <c r="F2717" s="1" t="s">
        <v>44</v>
      </c>
      <c r="G2717" s="1" t="s">
        <v>49</v>
      </c>
      <c r="H2717">
        <v>1</v>
      </c>
      <c r="I2717" s="1" t="s">
        <v>44</v>
      </c>
      <c r="J2717" s="1" t="s">
        <v>51</v>
      </c>
      <c r="K2717" s="1" t="s">
        <v>51</v>
      </c>
      <c r="L2717" s="1" t="s">
        <v>52</v>
      </c>
      <c r="M2717" s="1" t="s">
        <v>168</v>
      </c>
      <c r="N2717" s="1" t="s">
        <v>54</v>
      </c>
      <c r="P2717" s="1" t="s">
        <v>55</v>
      </c>
      <c r="Q2717" s="1" t="s">
        <v>56</v>
      </c>
    </row>
    <row r="2718" spans="1:17" x14ac:dyDescent="0.25">
      <c r="A2718" s="1" t="s">
        <v>5986</v>
      </c>
      <c r="B2718" s="1" t="s">
        <v>5987</v>
      </c>
      <c r="C2718" s="1" t="s">
        <v>5988</v>
      </c>
      <c r="D2718" s="1" t="s">
        <v>4431</v>
      </c>
      <c r="E2718" s="1" t="s">
        <v>254</v>
      </c>
      <c r="F2718" s="1" t="s">
        <v>44</v>
      </c>
      <c r="G2718" s="1" t="s">
        <v>49</v>
      </c>
      <c r="H2718">
        <v>1</v>
      </c>
      <c r="I2718" s="1" t="s">
        <v>44</v>
      </c>
      <c r="J2718" s="1" t="s">
        <v>51</v>
      </c>
      <c r="K2718" s="1" t="s">
        <v>51</v>
      </c>
      <c r="L2718" s="1" t="s">
        <v>52</v>
      </c>
      <c r="M2718" s="1" t="s">
        <v>65</v>
      </c>
      <c r="N2718" s="1" t="s">
        <v>194</v>
      </c>
      <c r="O2718" s="1" t="s">
        <v>4280</v>
      </c>
      <c r="P2718" s="1" t="s">
        <v>55</v>
      </c>
      <c r="Q2718" s="1" t="s">
        <v>56</v>
      </c>
    </row>
    <row r="2719" spans="1:17" x14ac:dyDescent="0.25">
      <c r="A2719" s="1" t="s">
        <v>5989</v>
      </c>
      <c r="B2719" s="1" t="s">
        <v>749</v>
      </c>
      <c r="C2719" s="1" t="s">
        <v>5990</v>
      </c>
      <c r="D2719" s="1" t="s">
        <v>4563</v>
      </c>
      <c r="E2719" s="1" t="s">
        <v>254</v>
      </c>
      <c r="F2719" s="1" t="s">
        <v>44</v>
      </c>
      <c r="G2719" s="1" t="s">
        <v>49</v>
      </c>
      <c r="H2719">
        <v>1</v>
      </c>
      <c r="I2719" s="1" t="s">
        <v>44</v>
      </c>
      <c r="J2719" s="1" t="s">
        <v>51</v>
      </c>
      <c r="K2719" s="1" t="s">
        <v>51</v>
      </c>
      <c r="L2719" s="1" t="s">
        <v>52</v>
      </c>
      <c r="M2719" s="1" t="s">
        <v>53</v>
      </c>
      <c r="N2719" s="1" t="s">
        <v>54</v>
      </c>
      <c r="P2719" s="1" t="s">
        <v>55</v>
      </c>
      <c r="Q2719" s="1" t="s">
        <v>172</v>
      </c>
    </row>
    <row r="2720" spans="1:17" x14ac:dyDescent="0.25">
      <c r="A2720" s="1" t="s">
        <v>5991</v>
      </c>
      <c r="B2720" s="1" t="s">
        <v>3919</v>
      </c>
      <c r="C2720" s="1" t="s">
        <v>5992</v>
      </c>
      <c r="D2720" s="1" t="s">
        <v>4490</v>
      </c>
      <c r="E2720" s="1" t="s">
        <v>254</v>
      </c>
      <c r="F2720" s="1" t="s">
        <v>44</v>
      </c>
      <c r="G2720" s="1" t="s">
        <v>49</v>
      </c>
      <c r="H2720">
        <v>1</v>
      </c>
      <c r="I2720" s="1" t="s">
        <v>44</v>
      </c>
      <c r="J2720" s="1" t="s">
        <v>51</v>
      </c>
      <c r="K2720" s="1" t="s">
        <v>51</v>
      </c>
      <c r="L2720" s="1" t="s">
        <v>52</v>
      </c>
      <c r="M2720" s="1" t="s">
        <v>65</v>
      </c>
      <c r="N2720" s="1" t="s">
        <v>54</v>
      </c>
      <c r="P2720" s="1" t="s">
        <v>356</v>
      </c>
      <c r="Q2720" s="1" t="s">
        <v>56</v>
      </c>
    </row>
    <row r="2721" spans="1:17" x14ac:dyDescent="0.25">
      <c r="A2721" s="1" t="s">
        <v>5991</v>
      </c>
      <c r="B2721" s="1" t="s">
        <v>3919</v>
      </c>
      <c r="C2721" s="1" t="s">
        <v>5992</v>
      </c>
      <c r="D2721" s="1" t="s">
        <v>4490</v>
      </c>
      <c r="E2721" s="1" t="s">
        <v>254</v>
      </c>
      <c r="F2721" s="1" t="s">
        <v>44</v>
      </c>
      <c r="G2721" s="1" t="s">
        <v>4036</v>
      </c>
      <c r="H2721">
        <v>1</v>
      </c>
      <c r="I2721" s="1" t="s">
        <v>50</v>
      </c>
      <c r="J2721" s="1" t="s">
        <v>51</v>
      </c>
      <c r="K2721" s="1" t="s">
        <v>51</v>
      </c>
      <c r="L2721" s="1" t="s">
        <v>52</v>
      </c>
      <c r="M2721" s="1" t="s">
        <v>65</v>
      </c>
      <c r="N2721" s="1" t="s">
        <v>54</v>
      </c>
      <c r="P2721" s="1" t="s">
        <v>356</v>
      </c>
      <c r="Q2721" s="1" t="s">
        <v>56</v>
      </c>
    </row>
    <row r="2722" spans="1:17" x14ac:dyDescent="0.25">
      <c r="A2722" s="1" t="s">
        <v>5994</v>
      </c>
      <c r="B2722" s="1" t="s">
        <v>2787</v>
      </c>
      <c r="C2722" s="1" t="s">
        <v>5995</v>
      </c>
      <c r="D2722" s="1" t="s">
        <v>4431</v>
      </c>
      <c r="E2722" s="1" t="s">
        <v>254</v>
      </c>
      <c r="F2722" s="1" t="s">
        <v>44</v>
      </c>
      <c r="G2722" s="1" t="s">
        <v>49</v>
      </c>
      <c r="H2722">
        <v>1</v>
      </c>
      <c r="I2722" s="1" t="s">
        <v>44</v>
      </c>
      <c r="J2722" s="1" t="s">
        <v>51</v>
      </c>
      <c r="K2722" s="1" t="s">
        <v>51</v>
      </c>
      <c r="L2722" s="1" t="s">
        <v>52</v>
      </c>
      <c r="M2722" s="1" t="s">
        <v>65</v>
      </c>
      <c r="N2722" s="1" t="s">
        <v>54</v>
      </c>
      <c r="P2722" s="1" t="s">
        <v>302</v>
      </c>
      <c r="Q2722" s="1" t="s">
        <v>122</v>
      </c>
    </row>
    <row r="2723" spans="1:17" x14ac:dyDescent="0.25">
      <c r="A2723" s="1" t="s">
        <v>5996</v>
      </c>
      <c r="B2723" s="1" t="s">
        <v>3922</v>
      </c>
      <c r="C2723" s="1" t="s">
        <v>5997</v>
      </c>
      <c r="D2723" s="1" t="s">
        <v>4490</v>
      </c>
      <c r="E2723" s="1" t="s">
        <v>254</v>
      </c>
      <c r="F2723" s="1" t="s">
        <v>44</v>
      </c>
      <c r="G2723" s="1" t="s">
        <v>49</v>
      </c>
      <c r="H2723">
        <v>1</v>
      </c>
      <c r="I2723" s="1" t="s">
        <v>44</v>
      </c>
      <c r="J2723" s="1" t="s">
        <v>51</v>
      </c>
      <c r="K2723" s="1" t="s">
        <v>51</v>
      </c>
      <c r="L2723" s="1" t="s">
        <v>52</v>
      </c>
      <c r="M2723" s="1" t="s">
        <v>65</v>
      </c>
      <c r="N2723" s="1" t="s">
        <v>54</v>
      </c>
      <c r="P2723" s="1" t="s">
        <v>356</v>
      </c>
      <c r="Q2723" s="1" t="s">
        <v>56</v>
      </c>
    </row>
    <row r="2724" spans="1:17" x14ac:dyDescent="0.25">
      <c r="A2724" s="1" t="s">
        <v>5996</v>
      </c>
      <c r="B2724" s="1" t="s">
        <v>3922</v>
      </c>
      <c r="C2724" s="1" t="s">
        <v>5997</v>
      </c>
      <c r="D2724" s="1" t="s">
        <v>4490</v>
      </c>
      <c r="E2724" s="1" t="s">
        <v>254</v>
      </c>
      <c r="F2724" s="1" t="s">
        <v>44</v>
      </c>
      <c r="G2724" s="1" t="s">
        <v>4036</v>
      </c>
      <c r="H2724">
        <v>1</v>
      </c>
      <c r="I2724" s="1" t="s">
        <v>50</v>
      </c>
      <c r="J2724" s="1" t="s">
        <v>51</v>
      </c>
      <c r="K2724" s="1" t="s">
        <v>51</v>
      </c>
      <c r="L2724" s="1" t="s">
        <v>52</v>
      </c>
      <c r="M2724" s="1" t="s">
        <v>65</v>
      </c>
      <c r="N2724" s="1" t="s">
        <v>54</v>
      </c>
      <c r="P2724" s="1" t="s">
        <v>356</v>
      </c>
      <c r="Q2724" s="1" t="s">
        <v>56</v>
      </c>
    </row>
    <row r="2725" spans="1:17" x14ac:dyDescent="0.25">
      <c r="A2725" s="1" t="s">
        <v>5998</v>
      </c>
      <c r="B2725" s="1" t="s">
        <v>761</v>
      </c>
      <c r="C2725" s="1" t="s">
        <v>5999</v>
      </c>
      <c r="D2725" s="1" t="s">
        <v>4563</v>
      </c>
      <c r="E2725" s="1" t="s">
        <v>254</v>
      </c>
      <c r="F2725" s="1" t="s">
        <v>44</v>
      </c>
      <c r="G2725" s="1" t="s">
        <v>49</v>
      </c>
      <c r="H2725">
        <v>1</v>
      </c>
      <c r="I2725" s="1" t="s">
        <v>44</v>
      </c>
      <c r="J2725" s="1" t="s">
        <v>51</v>
      </c>
      <c r="K2725" s="1" t="s">
        <v>51</v>
      </c>
      <c r="L2725" s="1" t="s">
        <v>52</v>
      </c>
      <c r="M2725" s="1" t="s">
        <v>53</v>
      </c>
      <c r="N2725" s="1" t="s">
        <v>274</v>
      </c>
      <c r="P2725" s="1" t="s">
        <v>55</v>
      </c>
      <c r="Q2725" s="1" t="s">
        <v>172</v>
      </c>
    </row>
    <row r="2726" spans="1:17" x14ac:dyDescent="0.25">
      <c r="A2726" s="1" t="s">
        <v>6001</v>
      </c>
      <c r="B2726" s="1" t="s">
        <v>2800</v>
      </c>
      <c r="C2726" s="1" t="s">
        <v>6002</v>
      </c>
      <c r="D2726" s="1" t="s">
        <v>4426</v>
      </c>
      <c r="E2726" s="1" t="s">
        <v>254</v>
      </c>
      <c r="F2726" s="1" t="s">
        <v>44</v>
      </c>
      <c r="G2726" s="1" t="s">
        <v>49</v>
      </c>
      <c r="H2726">
        <v>1</v>
      </c>
      <c r="I2726" s="1" t="s">
        <v>44</v>
      </c>
      <c r="J2726" s="1" t="s">
        <v>51</v>
      </c>
      <c r="K2726" s="1" t="s">
        <v>51</v>
      </c>
      <c r="L2726" s="1" t="s">
        <v>52</v>
      </c>
      <c r="M2726" s="1" t="s">
        <v>65</v>
      </c>
      <c r="N2726" s="1" t="s">
        <v>194</v>
      </c>
      <c r="O2726" s="1" t="s">
        <v>4280</v>
      </c>
      <c r="P2726" s="1" t="s">
        <v>302</v>
      </c>
      <c r="Q2726" s="1" t="s">
        <v>56</v>
      </c>
    </row>
    <row r="2727" spans="1:17" x14ac:dyDescent="0.25">
      <c r="A2727" s="1" t="s">
        <v>6003</v>
      </c>
      <c r="B2727" s="1" t="s">
        <v>750</v>
      </c>
      <c r="C2727" s="1" t="s">
        <v>6004</v>
      </c>
      <c r="D2727" s="1" t="s">
        <v>4563</v>
      </c>
      <c r="E2727" s="1" t="s">
        <v>254</v>
      </c>
      <c r="F2727" s="1" t="s">
        <v>44</v>
      </c>
      <c r="G2727" s="1" t="s">
        <v>49</v>
      </c>
      <c r="H2727">
        <v>1</v>
      </c>
      <c r="I2727" s="1" t="s">
        <v>44</v>
      </c>
      <c r="J2727" s="1" t="s">
        <v>51</v>
      </c>
      <c r="K2727" s="1" t="s">
        <v>51</v>
      </c>
      <c r="L2727" s="1" t="s">
        <v>52</v>
      </c>
      <c r="M2727" s="1" t="s">
        <v>53</v>
      </c>
      <c r="N2727" s="1" t="s">
        <v>54</v>
      </c>
      <c r="P2727" s="1" t="s">
        <v>55</v>
      </c>
      <c r="Q2727" s="1" t="s">
        <v>122</v>
      </c>
    </row>
    <row r="2728" spans="1:17" x14ac:dyDescent="0.25">
      <c r="A2728" s="1" t="s">
        <v>6005</v>
      </c>
      <c r="B2728" s="1" t="s">
        <v>3926</v>
      </c>
      <c r="C2728" s="1" t="s">
        <v>6006</v>
      </c>
      <c r="D2728" s="1" t="s">
        <v>4490</v>
      </c>
      <c r="E2728" s="1" t="s">
        <v>254</v>
      </c>
      <c r="F2728" s="1" t="s">
        <v>44</v>
      </c>
      <c r="G2728" s="1" t="s">
        <v>49</v>
      </c>
      <c r="H2728">
        <v>1</v>
      </c>
      <c r="I2728" s="1" t="s">
        <v>44</v>
      </c>
      <c r="J2728" s="1" t="s">
        <v>51</v>
      </c>
      <c r="K2728" s="1" t="s">
        <v>51</v>
      </c>
      <c r="L2728" s="1" t="s">
        <v>52</v>
      </c>
      <c r="M2728" s="1" t="s">
        <v>53</v>
      </c>
      <c r="N2728" s="1" t="s">
        <v>109</v>
      </c>
      <c r="P2728" s="1" t="s">
        <v>55</v>
      </c>
      <c r="Q2728" s="1" t="s">
        <v>56</v>
      </c>
    </row>
    <row r="2729" spans="1:17" x14ac:dyDescent="0.25">
      <c r="A2729" s="1" t="s">
        <v>6008</v>
      </c>
      <c r="B2729" s="1" t="s">
        <v>3987</v>
      </c>
      <c r="C2729" s="1" t="s">
        <v>6009</v>
      </c>
      <c r="D2729" s="1" t="s">
        <v>4426</v>
      </c>
      <c r="E2729" s="1" t="s">
        <v>254</v>
      </c>
      <c r="F2729" s="1" t="s">
        <v>44</v>
      </c>
      <c r="G2729" s="1" t="s">
        <v>49</v>
      </c>
      <c r="H2729">
        <v>1</v>
      </c>
      <c r="I2729" s="1" t="s">
        <v>44</v>
      </c>
      <c r="J2729" s="1" t="s">
        <v>51</v>
      </c>
      <c r="K2729" s="1" t="s">
        <v>51</v>
      </c>
      <c r="L2729" s="1" t="s">
        <v>52</v>
      </c>
      <c r="M2729" s="1" t="s">
        <v>65</v>
      </c>
      <c r="N2729" s="1" t="s">
        <v>274</v>
      </c>
      <c r="P2729" s="1" t="s">
        <v>302</v>
      </c>
      <c r="Q2729" s="1" t="s">
        <v>122</v>
      </c>
    </row>
    <row r="2730" spans="1:17" x14ac:dyDescent="0.25">
      <c r="A2730" s="1" t="s">
        <v>6008</v>
      </c>
      <c r="B2730" s="1" t="s">
        <v>3987</v>
      </c>
      <c r="C2730" s="1" t="s">
        <v>6009</v>
      </c>
      <c r="D2730" s="1" t="s">
        <v>4426</v>
      </c>
      <c r="E2730" s="1" t="s">
        <v>254</v>
      </c>
      <c r="F2730" s="1" t="s">
        <v>44</v>
      </c>
      <c r="G2730" s="1" t="s">
        <v>4036</v>
      </c>
      <c r="H2730">
        <v>1</v>
      </c>
      <c r="I2730" s="1" t="s">
        <v>50</v>
      </c>
      <c r="J2730" s="1" t="s">
        <v>51</v>
      </c>
      <c r="K2730" s="1" t="s">
        <v>51</v>
      </c>
      <c r="L2730" s="1" t="s">
        <v>52</v>
      </c>
      <c r="M2730" s="1" t="s">
        <v>65</v>
      </c>
      <c r="N2730" s="1" t="s">
        <v>274</v>
      </c>
      <c r="P2730" s="1" t="s">
        <v>302</v>
      </c>
      <c r="Q2730" s="1" t="s">
        <v>122</v>
      </c>
    </row>
    <row r="2731" spans="1:17" x14ac:dyDescent="0.25">
      <c r="A2731" s="1" t="s">
        <v>6010</v>
      </c>
      <c r="B2731" s="1" t="s">
        <v>189</v>
      </c>
      <c r="C2731" s="1" t="s">
        <v>6011</v>
      </c>
      <c r="D2731" s="1" t="s">
        <v>4424</v>
      </c>
      <c r="E2731" s="1" t="s">
        <v>254</v>
      </c>
      <c r="F2731" s="1" t="s">
        <v>44</v>
      </c>
      <c r="G2731" s="1" t="s">
        <v>49</v>
      </c>
      <c r="H2731">
        <v>1</v>
      </c>
      <c r="I2731" s="1" t="s">
        <v>44</v>
      </c>
      <c r="J2731" s="1" t="s">
        <v>51</v>
      </c>
      <c r="K2731" s="1" t="s">
        <v>51</v>
      </c>
      <c r="L2731" s="1" t="s">
        <v>52</v>
      </c>
      <c r="M2731" s="1" t="s">
        <v>65</v>
      </c>
      <c r="N2731" s="1" t="s">
        <v>274</v>
      </c>
      <c r="P2731" s="1" t="s">
        <v>55</v>
      </c>
      <c r="Q2731" s="1" t="s">
        <v>122</v>
      </c>
    </row>
    <row r="2732" spans="1:17" x14ac:dyDescent="0.25">
      <c r="A2732" s="1" t="s">
        <v>6013</v>
      </c>
      <c r="B2732" s="1" t="s">
        <v>3743</v>
      </c>
      <c r="C2732" s="1" t="s">
        <v>6014</v>
      </c>
      <c r="D2732" s="1" t="s">
        <v>4283</v>
      </c>
      <c r="E2732" s="1" t="s">
        <v>254</v>
      </c>
      <c r="F2732" s="1" t="s">
        <v>44</v>
      </c>
      <c r="G2732" s="1" t="s">
        <v>49</v>
      </c>
      <c r="H2732">
        <v>1</v>
      </c>
      <c r="I2732" s="1" t="s">
        <v>44</v>
      </c>
      <c r="J2732" s="1" t="s">
        <v>51</v>
      </c>
      <c r="K2732" s="1" t="s">
        <v>51</v>
      </c>
      <c r="L2732" s="1" t="s">
        <v>52</v>
      </c>
      <c r="M2732" s="1" t="s">
        <v>53</v>
      </c>
      <c r="N2732" s="1" t="s">
        <v>194</v>
      </c>
      <c r="O2732" s="1" t="s">
        <v>2254</v>
      </c>
      <c r="P2732" s="1" t="s">
        <v>302</v>
      </c>
      <c r="Q2732" s="1" t="s">
        <v>56</v>
      </c>
    </row>
    <row r="2733" spans="1:17" x14ac:dyDescent="0.25">
      <c r="A2733" s="1" t="s">
        <v>6015</v>
      </c>
      <c r="B2733" s="1" t="s">
        <v>3916</v>
      </c>
      <c r="C2733" s="1" t="s">
        <v>6016</v>
      </c>
      <c r="D2733" s="1" t="s">
        <v>4490</v>
      </c>
      <c r="E2733" s="1" t="s">
        <v>254</v>
      </c>
      <c r="F2733" s="1" t="s">
        <v>44</v>
      </c>
      <c r="G2733" s="1" t="s">
        <v>49</v>
      </c>
      <c r="H2733">
        <v>1</v>
      </c>
      <c r="I2733" s="1" t="s">
        <v>44</v>
      </c>
      <c r="J2733" s="1" t="s">
        <v>51</v>
      </c>
      <c r="K2733" s="1" t="s">
        <v>51</v>
      </c>
      <c r="L2733" s="1" t="s">
        <v>52</v>
      </c>
      <c r="M2733" s="1" t="s">
        <v>65</v>
      </c>
      <c r="N2733" s="1" t="s">
        <v>54</v>
      </c>
      <c r="P2733" s="1" t="s">
        <v>356</v>
      </c>
      <c r="Q2733" s="1" t="s">
        <v>56</v>
      </c>
    </row>
    <row r="2734" spans="1:17" x14ac:dyDescent="0.25">
      <c r="A2734" s="1" t="s">
        <v>6018</v>
      </c>
      <c r="B2734" s="1" t="s">
        <v>3993</v>
      </c>
      <c r="C2734" s="1" t="s">
        <v>6019</v>
      </c>
      <c r="D2734" s="1" t="s">
        <v>4286</v>
      </c>
      <c r="E2734" s="1" t="s">
        <v>254</v>
      </c>
      <c r="F2734" s="1" t="s">
        <v>44</v>
      </c>
      <c r="G2734" s="1" t="s">
        <v>49</v>
      </c>
      <c r="H2734">
        <v>1</v>
      </c>
      <c r="I2734" s="1" t="s">
        <v>44</v>
      </c>
      <c r="J2734" s="1" t="s">
        <v>51</v>
      </c>
      <c r="K2734" s="1" t="s">
        <v>51</v>
      </c>
      <c r="L2734" s="1" t="s">
        <v>52</v>
      </c>
      <c r="M2734" s="1" t="s">
        <v>65</v>
      </c>
      <c r="N2734" s="1" t="s">
        <v>274</v>
      </c>
      <c r="P2734" s="1" t="s">
        <v>55</v>
      </c>
      <c r="Q2734" s="1" t="s">
        <v>56</v>
      </c>
    </row>
    <row r="2735" spans="1:17" x14ac:dyDescent="0.25">
      <c r="A2735" s="1" t="s">
        <v>6020</v>
      </c>
      <c r="B2735" s="1" t="s">
        <v>217</v>
      </c>
      <c r="C2735" s="1" t="s">
        <v>6021</v>
      </c>
      <c r="D2735" s="1" t="s">
        <v>4425</v>
      </c>
      <c r="E2735" s="1" t="s">
        <v>254</v>
      </c>
      <c r="F2735" s="1" t="s">
        <v>44</v>
      </c>
      <c r="G2735" s="1" t="s">
        <v>49</v>
      </c>
      <c r="H2735">
        <v>1</v>
      </c>
      <c r="I2735" s="1" t="s">
        <v>44</v>
      </c>
      <c r="J2735" s="1" t="s">
        <v>51</v>
      </c>
      <c r="K2735" s="1" t="s">
        <v>51</v>
      </c>
      <c r="L2735" s="1" t="s">
        <v>52</v>
      </c>
      <c r="M2735" s="1" t="s">
        <v>65</v>
      </c>
      <c r="N2735" s="1" t="s">
        <v>54</v>
      </c>
      <c r="P2735" s="1" t="s">
        <v>55</v>
      </c>
      <c r="Q2735" s="1" t="s">
        <v>56</v>
      </c>
    </row>
    <row r="2736" spans="1:17" x14ac:dyDescent="0.25">
      <c r="A2736" s="1" t="s">
        <v>6024</v>
      </c>
      <c r="B2736" s="1" t="s">
        <v>4269</v>
      </c>
      <c r="C2736" s="1" t="s">
        <v>6025</v>
      </c>
      <c r="D2736" s="1" t="s">
        <v>4286</v>
      </c>
      <c r="E2736" s="1" t="s">
        <v>254</v>
      </c>
      <c r="F2736" s="1" t="s">
        <v>44</v>
      </c>
      <c r="G2736" s="1" t="s">
        <v>49</v>
      </c>
      <c r="H2736">
        <v>1</v>
      </c>
      <c r="I2736" s="1" t="s">
        <v>44</v>
      </c>
      <c r="J2736" s="1" t="s">
        <v>51</v>
      </c>
      <c r="K2736" s="1" t="s">
        <v>51</v>
      </c>
      <c r="L2736" s="1" t="s">
        <v>52</v>
      </c>
      <c r="M2736" s="1" t="s">
        <v>65</v>
      </c>
      <c r="N2736" s="1" t="s">
        <v>274</v>
      </c>
      <c r="P2736" s="1" t="s">
        <v>55</v>
      </c>
      <c r="Q2736" s="1" t="s">
        <v>122</v>
      </c>
    </row>
    <row r="2737" spans="1:17" x14ac:dyDescent="0.25">
      <c r="A2737" s="1" t="s">
        <v>6024</v>
      </c>
      <c r="B2737" s="1" t="s">
        <v>4269</v>
      </c>
      <c r="C2737" s="1" t="s">
        <v>6025</v>
      </c>
      <c r="D2737" s="1" t="s">
        <v>4286</v>
      </c>
      <c r="E2737" s="1" t="s">
        <v>254</v>
      </c>
      <c r="F2737" s="1" t="s">
        <v>44</v>
      </c>
      <c r="G2737" s="1" t="s">
        <v>494</v>
      </c>
      <c r="H2737">
        <v>1</v>
      </c>
      <c r="I2737" s="1" t="s">
        <v>50</v>
      </c>
      <c r="J2737" s="1" t="s">
        <v>51</v>
      </c>
      <c r="K2737" s="1" t="s">
        <v>51</v>
      </c>
      <c r="L2737" s="1" t="s">
        <v>52</v>
      </c>
      <c r="M2737" s="1" t="s">
        <v>65</v>
      </c>
      <c r="N2737" s="1" t="s">
        <v>274</v>
      </c>
      <c r="P2737" s="1" t="s">
        <v>55</v>
      </c>
      <c r="Q2737" s="1" t="s">
        <v>122</v>
      </c>
    </row>
    <row r="2738" spans="1:17" x14ac:dyDescent="0.25">
      <c r="A2738" s="1" t="s">
        <v>6026</v>
      </c>
      <c r="B2738" s="1" t="s">
        <v>228</v>
      </c>
      <c r="C2738" s="1" t="s">
        <v>6027</v>
      </c>
      <c r="D2738" s="1" t="s">
        <v>4493</v>
      </c>
      <c r="E2738" s="1" t="s">
        <v>254</v>
      </c>
      <c r="F2738" s="1" t="s">
        <v>44</v>
      </c>
      <c r="G2738" s="1" t="s">
        <v>49</v>
      </c>
      <c r="H2738">
        <v>1</v>
      </c>
      <c r="I2738" s="1" t="s">
        <v>44</v>
      </c>
      <c r="J2738" s="1" t="s">
        <v>51</v>
      </c>
      <c r="K2738" s="1" t="s">
        <v>51</v>
      </c>
      <c r="L2738" s="1" t="s">
        <v>52</v>
      </c>
      <c r="M2738" s="1" t="s">
        <v>65</v>
      </c>
      <c r="N2738" s="1" t="s">
        <v>54</v>
      </c>
      <c r="P2738" s="1" t="s">
        <v>55</v>
      </c>
      <c r="Q2738" s="1" t="s">
        <v>122</v>
      </c>
    </row>
    <row r="2739" spans="1:17" x14ac:dyDescent="0.25">
      <c r="A2739" s="1" t="s">
        <v>6028</v>
      </c>
      <c r="B2739" s="1" t="s">
        <v>3351</v>
      </c>
      <c r="C2739" s="1" t="s">
        <v>6029</v>
      </c>
      <c r="D2739" s="1" t="s">
        <v>4286</v>
      </c>
      <c r="E2739" s="1" t="s">
        <v>254</v>
      </c>
      <c r="F2739" s="1" t="s">
        <v>44</v>
      </c>
      <c r="G2739" s="1" t="s">
        <v>49</v>
      </c>
      <c r="H2739">
        <v>1</v>
      </c>
      <c r="I2739" s="1" t="s">
        <v>44</v>
      </c>
      <c r="J2739" s="1" t="s">
        <v>51</v>
      </c>
      <c r="K2739" s="1" t="s">
        <v>51</v>
      </c>
      <c r="L2739" s="1" t="s">
        <v>52</v>
      </c>
      <c r="M2739" s="1" t="s">
        <v>65</v>
      </c>
      <c r="N2739" s="1" t="s">
        <v>54</v>
      </c>
      <c r="P2739" s="1" t="s">
        <v>302</v>
      </c>
      <c r="Q2739" s="1" t="s">
        <v>122</v>
      </c>
    </row>
    <row r="2740" spans="1:17" x14ac:dyDescent="0.25">
      <c r="A2740" s="1" t="s">
        <v>6031</v>
      </c>
      <c r="B2740" s="1" t="s">
        <v>3929</v>
      </c>
      <c r="C2740" s="1" t="s">
        <v>6032</v>
      </c>
      <c r="D2740" s="1" t="s">
        <v>4490</v>
      </c>
      <c r="E2740" s="1" t="s">
        <v>254</v>
      </c>
      <c r="F2740" s="1" t="s">
        <v>44</v>
      </c>
      <c r="G2740" s="1" t="s">
        <v>49</v>
      </c>
      <c r="H2740">
        <v>1</v>
      </c>
      <c r="I2740" s="1" t="s">
        <v>44</v>
      </c>
      <c r="J2740" s="1" t="s">
        <v>51</v>
      </c>
      <c r="K2740" s="1" t="s">
        <v>51</v>
      </c>
      <c r="L2740" s="1" t="s">
        <v>52</v>
      </c>
      <c r="M2740" s="1" t="s">
        <v>65</v>
      </c>
      <c r="N2740" s="1" t="s">
        <v>54</v>
      </c>
      <c r="P2740" s="1" t="s">
        <v>356</v>
      </c>
      <c r="Q2740" s="1" t="s">
        <v>56</v>
      </c>
    </row>
    <row r="2741" spans="1:17" x14ac:dyDescent="0.25">
      <c r="A2741" s="1" t="s">
        <v>6031</v>
      </c>
      <c r="B2741" s="1" t="s">
        <v>3929</v>
      </c>
      <c r="C2741" s="1" t="s">
        <v>6032</v>
      </c>
      <c r="D2741" s="1" t="s">
        <v>4490</v>
      </c>
      <c r="E2741" s="1" t="s">
        <v>254</v>
      </c>
      <c r="F2741" s="1" t="s">
        <v>44</v>
      </c>
      <c r="G2741" s="1" t="s">
        <v>196</v>
      </c>
      <c r="H2741">
        <v>1</v>
      </c>
      <c r="I2741" s="1" t="s">
        <v>50</v>
      </c>
      <c r="J2741" s="1" t="s">
        <v>51</v>
      </c>
      <c r="K2741" s="1" t="s">
        <v>51</v>
      </c>
      <c r="L2741" s="1" t="s">
        <v>52</v>
      </c>
      <c r="M2741" s="1" t="s">
        <v>65</v>
      </c>
      <c r="N2741" s="1" t="s">
        <v>54</v>
      </c>
      <c r="P2741" s="1" t="s">
        <v>356</v>
      </c>
      <c r="Q2741" s="1" t="s">
        <v>56</v>
      </c>
    </row>
    <row r="2742" spans="1:17" x14ac:dyDescent="0.25">
      <c r="A2742" s="1" t="s">
        <v>6031</v>
      </c>
      <c r="B2742" s="1" t="s">
        <v>3929</v>
      </c>
      <c r="C2742" s="1" t="s">
        <v>6032</v>
      </c>
      <c r="D2742" s="1" t="s">
        <v>4490</v>
      </c>
      <c r="E2742" s="1" t="s">
        <v>254</v>
      </c>
      <c r="F2742" s="1" t="s">
        <v>44</v>
      </c>
      <c r="G2742" s="1" t="s">
        <v>4036</v>
      </c>
      <c r="H2742">
        <v>1</v>
      </c>
      <c r="I2742" s="1" t="s">
        <v>50</v>
      </c>
      <c r="J2742" s="1" t="s">
        <v>51</v>
      </c>
      <c r="K2742" s="1" t="s">
        <v>51</v>
      </c>
      <c r="L2742" s="1" t="s">
        <v>52</v>
      </c>
      <c r="M2742" s="1" t="s">
        <v>65</v>
      </c>
      <c r="N2742" s="1" t="s">
        <v>54</v>
      </c>
      <c r="P2742" s="1" t="s">
        <v>356</v>
      </c>
      <c r="Q2742" s="1" t="s">
        <v>56</v>
      </c>
    </row>
    <row r="2743" spans="1:17" x14ac:dyDescent="0.25">
      <c r="A2743" s="1" t="s">
        <v>6033</v>
      </c>
      <c r="B2743" s="1" t="s">
        <v>6034</v>
      </c>
      <c r="C2743" s="1" t="s">
        <v>6035</v>
      </c>
      <c r="D2743" s="1" t="s">
        <v>4286</v>
      </c>
      <c r="E2743" s="1" t="s">
        <v>254</v>
      </c>
      <c r="F2743" s="1" t="s">
        <v>44</v>
      </c>
      <c r="G2743" s="1" t="s">
        <v>49</v>
      </c>
      <c r="H2743">
        <v>1</v>
      </c>
      <c r="I2743" s="1" t="s">
        <v>44</v>
      </c>
      <c r="J2743" s="1" t="s">
        <v>51</v>
      </c>
      <c r="K2743" s="1" t="s">
        <v>51</v>
      </c>
      <c r="L2743" s="1" t="s">
        <v>52</v>
      </c>
      <c r="M2743" s="1" t="s">
        <v>65</v>
      </c>
      <c r="N2743" s="1" t="s">
        <v>54</v>
      </c>
      <c r="P2743" s="1" t="s">
        <v>302</v>
      </c>
      <c r="Q2743" s="1" t="s">
        <v>122</v>
      </c>
    </row>
    <row r="2744" spans="1:17" x14ac:dyDescent="0.25">
      <c r="A2744" s="1" t="s">
        <v>6036</v>
      </c>
      <c r="B2744" s="1" t="s">
        <v>3932</v>
      </c>
      <c r="C2744" s="1" t="s">
        <v>6037</v>
      </c>
      <c r="D2744" s="1" t="s">
        <v>4490</v>
      </c>
      <c r="E2744" s="1" t="s">
        <v>254</v>
      </c>
      <c r="F2744" s="1" t="s">
        <v>44</v>
      </c>
      <c r="G2744" s="1" t="s">
        <v>49</v>
      </c>
      <c r="H2744">
        <v>1</v>
      </c>
      <c r="I2744" s="1" t="s">
        <v>44</v>
      </c>
      <c r="J2744" s="1" t="s">
        <v>51</v>
      </c>
      <c r="K2744" s="1" t="s">
        <v>51</v>
      </c>
      <c r="L2744" s="1" t="s">
        <v>52</v>
      </c>
      <c r="M2744" s="1" t="s">
        <v>65</v>
      </c>
      <c r="N2744" s="1" t="s">
        <v>54</v>
      </c>
      <c r="P2744" s="1" t="s">
        <v>356</v>
      </c>
      <c r="Q2744" s="1" t="s">
        <v>56</v>
      </c>
    </row>
    <row r="2745" spans="1:17" x14ac:dyDescent="0.25">
      <c r="A2745" s="1" t="s">
        <v>6036</v>
      </c>
      <c r="B2745" s="1" t="s">
        <v>3932</v>
      </c>
      <c r="C2745" s="1" t="s">
        <v>6037</v>
      </c>
      <c r="D2745" s="1" t="s">
        <v>4490</v>
      </c>
      <c r="E2745" s="1" t="s">
        <v>254</v>
      </c>
      <c r="F2745" s="1" t="s">
        <v>44</v>
      </c>
      <c r="G2745" s="1" t="s">
        <v>196</v>
      </c>
      <c r="H2745">
        <v>1</v>
      </c>
      <c r="I2745" s="1" t="s">
        <v>50</v>
      </c>
      <c r="J2745" s="1" t="s">
        <v>51</v>
      </c>
      <c r="K2745" s="1" t="s">
        <v>51</v>
      </c>
      <c r="L2745" s="1" t="s">
        <v>52</v>
      </c>
      <c r="M2745" s="1" t="s">
        <v>65</v>
      </c>
      <c r="N2745" s="1" t="s">
        <v>54</v>
      </c>
      <c r="P2745" s="1" t="s">
        <v>356</v>
      </c>
      <c r="Q2745" s="1" t="s">
        <v>56</v>
      </c>
    </row>
    <row r="2746" spans="1:17" x14ac:dyDescent="0.25">
      <c r="A2746" s="1" t="s">
        <v>6036</v>
      </c>
      <c r="B2746" s="1" t="s">
        <v>3932</v>
      </c>
      <c r="C2746" s="1" t="s">
        <v>6037</v>
      </c>
      <c r="D2746" s="1" t="s">
        <v>4490</v>
      </c>
      <c r="E2746" s="1" t="s">
        <v>254</v>
      </c>
      <c r="F2746" s="1" t="s">
        <v>44</v>
      </c>
      <c r="G2746" s="1" t="s">
        <v>4036</v>
      </c>
      <c r="H2746">
        <v>1</v>
      </c>
      <c r="I2746" s="1" t="s">
        <v>50</v>
      </c>
      <c r="J2746" s="1" t="s">
        <v>51</v>
      </c>
      <c r="K2746" s="1" t="s">
        <v>51</v>
      </c>
      <c r="L2746" s="1" t="s">
        <v>52</v>
      </c>
      <c r="M2746" s="1" t="s">
        <v>65</v>
      </c>
      <c r="N2746" s="1" t="s">
        <v>54</v>
      </c>
      <c r="P2746" s="1" t="s">
        <v>356</v>
      </c>
      <c r="Q2746" s="1" t="s">
        <v>56</v>
      </c>
    </row>
    <row r="2747" spans="1:17" x14ac:dyDescent="0.25">
      <c r="A2747" s="1" t="s">
        <v>6038</v>
      </c>
      <c r="B2747" s="1" t="s">
        <v>4274</v>
      </c>
      <c r="C2747" s="1" t="s">
        <v>6039</v>
      </c>
      <c r="D2747" s="1" t="s">
        <v>4490</v>
      </c>
      <c r="E2747" s="1" t="s">
        <v>254</v>
      </c>
      <c r="F2747" s="1" t="s">
        <v>50</v>
      </c>
      <c r="G2747" s="1" t="s">
        <v>197</v>
      </c>
      <c r="H2747">
        <v>1</v>
      </c>
      <c r="I2747" s="1" t="s">
        <v>44</v>
      </c>
      <c r="J2747" s="1" t="s">
        <v>57</v>
      </c>
      <c r="K2747" s="1" t="s">
        <v>57</v>
      </c>
      <c r="L2747" s="1" t="s">
        <v>57</v>
      </c>
      <c r="M2747" s="1" t="s">
        <v>57</v>
      </c>
      <c r="N2747" s="1" t="s">
        <v>109</v>
      </c>
      <c r="P2747" s="1" t="s">
        <v>55</v>
      </c>
      <c r="Q2747" s="1" t="s">
        <v>93</v>
      </c>
    </row>
    <row r="2748" spans="1:17" x14ac:dyDescent="0.25">
      <c r="A2748" s="1" t="s">
        <v>6041</v>
      </c>
      <c r="B2748" s="1" t="s">
        <v>3360</v>
      </c>
      <c r="C2748" s="1" t="s">
        <v>6042</v>
      </c>
      <c r="D2748" s="1" t="s">
        <v>4493</v>
      </c>
      <c r="E2748" s="1" t="s">
        <v>254</v>
      </c>
      <c r="F2748" s="1" t="s">
        <v>44</v>
      </c>
      <c r="G2748" s="1" t="s">
        <v>49</v>
      </c>
      <c r="H2748">
        <v>1</v>
      </c>
      <c r="I2748" s="1" t="s">
        <v>44</v>
      </c>
      <c r="J2748" s="1" t="s">
        <v>51</v>
      </c>
      <c r="K2748" s="1" t="s">
        <v>51</v>
      </c>
      <c r="L2748" s="1" t="s">
        <v>52</v>
      </c>
      <c r="M2748" s="1" t="s">
        <v>65</v>
      </c>
      <c r="N2748" s="1" t="s">
        <v>194</v>
      </c>
      <c r="O2748" s="1" t="s">
        <v>4280</v>
      </c>
      <c r="P2748" s="1" t="s">
        <v>302</v>
      </c>
      <c r="Q2748" s="1" t="s">
        <v>56</v>
      </c>
    </row>
    <row r="2749" spans="1:17" x14ac:dyDescent="0.25">
      <c r="A2749" s="1" t="s">
        <v>6043</v>
      </c>
      <c r="B2749" s="1" t="s">
        <v>3935</v>
      </c>
      <c r="C2749" s="1" t="s">
        <v>6044</v>
      </c>
      <c r="D2749" s="1" t="s">
        <v>4490</v>
      </c>
      <c r="E2749" s="1" t="s">
        <v>254</v>
      </c>
      <c r="F2749" s="1" t="s">
        <v>44</v>
      </c>
      <c r="G2749" s="1" t="s">
        <v>49</v>
      </c>
      <c r="H2749">
        <v>1</v>
      </c>
      <c r="I2749" s="1" t="s">
        <v>44</v>
      </c>
      <c r="J2749" s="1" t="s">
        <v>51</v>
      </c>
      <c r="K2749" s="1" t="s">
        <v>51</v>
      </c>
      <c r="L2749" s="1" t="s">
        <v>52</v>
      </c>
      <c r="M2749" s="1" t="s">
        <v>65</v>
      </c>
      <c r="N2749" s="1" t="s">
        <v>54</v>
      </c>
      <c r="P2749" s="1" t="s">
        <v>356</v>
      </c>
      <c r="Q2749" s="1" t="s">
        <v>56</v>
      </c>
    </row>
    <row r="2750" spans="1:17" x14ac:dyDescent="0.25">
      <c r="A2750" s="1" t="s">
        <v>6045</v>
      </c>
      <c r="B2750" s="1" t="s">
        <v>2382</v>
      </c>
      <c r="C2750" s="1" t="s">
        <v>6046</v>
      </c>
      <c r="D2750" s="1" t="s">
        <v>4425</v>
      </c>
      <c r="E2750" s="1" t="s">
        <v>254</v>
      </c>
      <c r="F2750" s="1" t="s">
        <v>44</v>
      </c>
      <c r="G2750" s="1" t="s">
        <v>49</v>
      </c>
      <c r="H2750">
        <v>1</v>
      </c>
      <c r="I2750" s="1" t="s">
        <v>44</v>
      </c>
      <c r="J2750" s="1" t="s">
        <v>51</v>
      </c>
      <c r="K2750" s="1" t="s">
        <v>51</v>
      </c>
      <c r="L2750" s="1" t="s">
        <v>52</v>
      </c>
      <c r="M2750" s="1" t="s">
        <v>65</v>
      </c>
      <c r="N2750" s="1" t="s">
        <v>54</v>
      </c>
      <c r="P2750" s="1" t="s">
        <v>302</v>
      </c>
      <c r="Q2750" s="1" t="s">
        <v>56</v>
      </c>
    </row>
    <row r="2751" spans="1:17" x14ac:dyDescent="0.25">
      <c r="A2751" s="1" t="s">
        <v>6047</v>
      </c>
      <c r="B2751" s="1" t="s">
        <v>4275</v>
      </c>
      <c r="C2751" s="1" t="s">
        <v>6048</v>
      </c>
      <c r="D2751" s="1" t="s">
        <v>4441</v>
      </c>
      <c r="E2751" s="1" t="s">
        <v>254</v>
      </c>
      <c r="F2751" s="1" t="s">
        <v>44</v>
      </c>
      <c r="G2751" s="1" t="s">
        <v>49</v>
      </c>
      <c r="H2751">
        <v>1</v>
      </c>
      <c r="I2751" s="1" t="s">
        <v>44</v>
      </c>
      <c r="J2751" s="1" t="s">
        <v>51</v>
      </c>
      <c r="K2751" s="1" t="s">
        <v>51</v>
      </c>
      <c r="L2751" s="1" t="s">
        <v>52</v>
      </c>
      <c r="M2751" s="1" t="s">
        <v>65</v>
      </c>
      <c r="N2751" s="1" t="s">
        <v>54</v>
      </c>
      <c r="P2751" s="1" t="s">
        <v>55</v>
      </c>
      <c r="Q2751" s="1" t="s">
        <v>56</v>
      </c>
    </row>
    <row r="2752" spans="1:17" x14ac:dyDescent="0.25">
      <c r="A2752" s="1" t="s">
        <v>6049</v>
      </c>
      <c r="B2752" s="1" t="s">
        <v>2352</v>
      </c>
      <c r="C2752" s="1" t="s">
        <v>6050</v>
      </c>
      <c r="D2752" s="1" t="s">
        <v>4431</v>
      </c>
      <c r="E2752" s="1" t="s">
        <v>254</v>
      </c>
      <c r="F2752" s="1" t="s">
        <v>44</v>
      </c>
      <c r="G2752" s="1" t="s">
        <v>49</v>
      </c>
      <c r="H2752">
        <v>1</v>
      </c>
      <c r="I2752" s="1" t="s">
        <v>44</v>
      </c>
      <c r="J2752" s="1" t="s">
        <v>51</v>
      </c>
      <c r="K2752" s="1" t="s">
        <v>51</v>
      </c>
      <c r="L2752" s="1" t="s">
        <v>52</v>
      </c>
      <c r="M2752" s="1" t="s">
        <v>65</v>
      </c>
      <c r="N2752" s="1" t="s">
        <v>194</v>
      </c>
      <c r="O2752" s="1" t="s">
        <v>4280</v>
      </c>
      <c r="P2752" s="1" t="s">
        <v>302</v>
      </c>
      <c r="Q2752" s="1" t="s">
        <v>56</v>
      </c>
    </row>
    <row r="2753" spans="1:17" x14ac:dyDescent="0.25">
      <c r="A2753" s="1" t="s">
        <v>6051</v>
      </c>
      <c r="B2753" s="1" t="s">
        <v>4276</v>
      </c>
      <c r="C2753" s="1" t="s">
        <v>6052</v>
      </c>
      <c r="D2753" s="1" t="s">
        <v>4441</v>
      </c>
      <c r="E2753" s="1" t="s">
        <v>254</v>
      </c>
      <c r="F2753" s="1" t="s">
        <v>44</v>
      </c>
      <c r="G2753" s="1" t="s">
        <v>49</v>
      </c>
      <c r="H2753">
        <v>1</v>
      </c>
      <c r="I2753" s="1" t="s">
        <v>44</v>
      </c>
      <c r="J2753" s="1" t="s">
        <v>51</v>
      </c>
      <c r="K2753" s="1" t="s">
        <v>51</v>
      </c>
      <c r="L2753" s="1" t="s">
        <v>52</v>
      </c>
      <c r="M2753" s="1" t="s">
        <v>65</v>
      </c>
      <c r="N2753" s="1" t="s">
        <v>54</v>
      </c>
      <c r="P2753" s="1" t="s">
        <v>55</v>
      </c>
      <c r="Q2753" s="1" t="s">
        <v>56</v>
      </c>
    </row>
    <row r="2754" spans="1:17" x14ac:dyDescent="0.25">
      <c r="A2754" s="1" t="s">
        <v>6053</v>
      </c>
      <c r="B2754" s="1" t="s">
        <v>2388</v>
      </c>
      <c r="C2754" s="1" t="s">
        <v>6054</v>
      </c>
      <c r="D2754" s="1" t="s">
        <v>4431</v>
      </c>
      <c r="E2754" s="1" t="s">
        <v>254</v>
      </c>
      <c r="F2754" s="1" t="s">
        <v>44</v>
      </c>
      <c r="G2754" s="1" t="s">
        <v>49</v>
      </c>
      <c r="H2754">
        <v>1</v>
      </c>
      <c r="I2754" s="1" t="s">
        <v>44</v>
      </c>
      <c r="J2754" s="1" t="s">
        <v>51</v>
      </c>
      <c r="K2754" s="1" t="s">
        <v>51</v>
      </c>
      <c r="L2754" s="1" t="s">
        <v>52</v>
      </c>
      <c r="M2754" s="1" t="s">
        <v>53</v>
      </c>
      <c r="N2754" s="1" t="s">
        <v>54</v>
      </c>
      <c r="P2754" s="1" t="s">
        <v>302</v>
      </c>
      <c r="Q2754" s="1" t="s">
        <v>56</v>
      </c>
    </row>
    <row r="2755" spans="1:17" x14ac:dyDescent="0.25">
      <c r="A2755" s="1" t="s">
        <v>6056</v>
      </c>
      <c r="B2755" s="1" t="s">
        <v>3751</v>
      </c>
      <c r="C2755" s="1" t="s">
        <v>6057</v>
      </c>
      <c r="D2755" s="1" t="s">
        <v>4563</v>
      </c>
      <c r="E2755" s="1" t="s">
        <v>254</v>
      </c>
      <c r="F2755" s="1" t="s">
        <v>44</v>
      </c>
      <c r="G2755" s="1" t="s">
        <v>49</v>
      </c>
      <c r="H2755">
        <v>1</v>
      </c>
      <c r="I2755" s="1" t="s">
        <v>44</v>
      </c>
      <c r="J2755" s="1" t="s">
        <v>51</v>
      </c>
      <c r="K2755" s="1" t="s">
        <v>51</v>
      </c>
      <c r="L2755" s="1" t="s">
        <v>52</v>
      </c>
      <c r="M2755" s="1" t="s">
        <v>65</v>
      </c>
      <c r="N2755" s="1" t="s">
        <v>194</v>
      </c>
      <c r="O2755" s="1" t="s">
        <v>2254</v>
      </c>
      <c r="P2755" s="1" t="s">
        <v>55</v>
      </c>
      <c r="Q2755" s="1" t="s">
        <v>56</v>
      </c>
    </row>
    <row r="2756" spans="1:17" x14ac:dyDescent="0.25">
      <c r="A2756" s="1" t="s">
        <v>6058</v>
      </c>
      <c r="B2756" s="1" t="s">
        <v>4281</v>
      </c>
      <c r="C2756" s="1" t="s">
        <v>6059</v>
      </c>
      <c r="D2756" s="1" t="s">
        <v>4441</v>
      </c>
      <c r="E2756" s="1" t="s">
        <v>254</v>
      </c>
      <c r="F2756" s="1" t="s">
        <v>44</v>
      </c>
      <c r="G2756" s="1" t="s">
        <v>49</v>
      </c>
      <c r="H2756">
        <v>1</v>
      </c>
      <c r="I2756" s="1" t="s">
        <v>44</v>
      </c>
      <c r="J2756" s="1" t="s">
        <v>51</v>
      </c>
      <c r="K2756" s="1" t="s">
        <v>51</v>
      </c>
      <c r="L2756" s="1" t="s">
        <v>52</v>
      </c>
      <c r="M2756" s="1" t="s">
        <v>53</v>
      </c>
      <c r="N2756" s="1" t="s">
        <v>54</v>
      </c>
      <c r="P2756" s="1" t="s">
        <v>55</v>
      </c>
      <c r="Q2756" s="1" t="s">
        <v>122</v>
      </c>
    </row>
    <row r="2757" spans="1:17" x14ac:dyDescent="0.25">
      <c r="A2757" s="1" t="s">
        <v>6060</v>
      </c>
      <c r="B2757" s="1" t="s">
        <v>3473</v>
      </c>
      <c r="C2757" s="1" t="s">
        <v>6061</v>
      </c>
      <c r="D2757" s="1" t="s">
        <v>4441</v>
      </c>
      <c r="E2757" s="1" t="s">
        <v>254</v>
      </c>
      <c r="F2757" s="1" t="s">
        <v>44</v>
      </c>
      <c r="G2757" s="1" t="s">
        <v>49</v>
      </c>
      <c r="H2757">
        <v>1</v>
      </c>
      <c r="I2757" s="1" t="s">
        <v>44</v>
      </c>
      <c r="J2757" s="1" t="s">
        <v>51</v>
      </c>
      <c r="K2757" s="1" t="s">
        <v>51</v>
      </c>
      <c r="L2757" s="1" t="s">
        <v>52</v>
      </c>
      <c r="M2757" s="1" t="s">
        <v>65</v>
      </c>
      <c r="N2757" s="1" t="s">
        <v>194</v>
      </c>
      <c r="O2757" s="1" t="s">
        <v>6064</v>
      </c>
      <c r="P2757" s="1" t="s">
        <v>55</v>
      </c>
      <c r="Q2757" s="1" t="s">
        <v>56</v>
      </c>
    </row>
    <row r="2758" spans="1:17" x14ac:dyDescent="0.25">
      <c r="A2758" s="1" t="s">
        <v>6065</v>
      </c>
      <c r="B2758" s="1" t="s">
        <v>2355</v>
      </c>
      <c r="C2758" s="1" t="s">
        <v>6066</v>
      </c>
      <c r="D2758" s="1" t="s">
        <v>4431</v>
      </c>
      <c r="E2758" s="1" t="s">
        <v>254</v>
      </c>
      <c r="F2758" s="1" t="s">
        <v>44</v>
      </c>
      <c r="G2758" s="1" t="s">
        <v>49</v>
      </c>
      <c r="H2758">
        <v>1</v>
      </c>
      <c r="I2758" s="1" t="s">
        <v>44</v>
      </c>
      <c r="J2758" s="1" t="s">
        <v>51</v>
      </c>
      <c r="K2758" s="1" t="s">
        <v>51</v>
      </c>
      <c r="L2758" s="1" t="s">
        <v>52</v>
      </c>
      <c r="M2758" s="1" t="s">
        <v>65</v>
      </c>
      <c r="N2758" s="1" t="s">
        <v>194</v>
      </c>
      <c r="O2758" s="1" t="s">
        <v>2254</v>
      </c>
      <c r="P2758" s="1" t="s">
        <v>302</v>
      </c>
      <c r="Q2758" s="1" t="s">
        <v>56</v>
      </c>
    </row>
    <row r="2759" spans="1:17" x14ac:dyDescent="0.25">
      <c r="A2759" s="1" t="s">
        <v>6067</v>
      </c>
      <c r="B2759" s="1" t="s">
        <v>2391</v>
      </c>
      <c r="C2759" s="1" t="s">
        <v>6068</v>
      </c>
      <c r="D2759" s="1" t="s">
        <v>4431</v>
      </c>
      <c r="E2759" s="1" t="s">
        <v>254</v>
      </c>
      <c r="F2759" s="1" t="s">
        <v>44</v>
      </c>
      <c r="G2759" s="1" t="s">
        <v>49</v>
      </c>
      <c r="H2759">
        <v>1</v>
      </c>
      <c r="I2759" s="1" t="s">
        <v>44</v>
      </c>
      <c r="J2759" s="1" t="s">
        <v>51</v>
      </c>
      <c r="K2759" s="1" t="s">
        <v>51</v>
      </c>
      <c r="L2759" s="1" t="s">
        <v>52</v>
      </c>
      <c r="M2759" s="1" t="s">
        <v>53</v>
      </c>
      <c r="N2759" s="1" t="s">
        <v>54</v>
      </c>
      <c r="P2759" s="1" t="s">
        <v>302</v>
      </c>
      <c r="Q2759" s="1" t="s">
        <v>56</v>
      </c>
    </row>
    <row r="2760" spans="1:17" x14ac:dyDescent="0.25">
      <c r="A2760" s="1" t="s">
        <v>6069</v>
      </c>
      <c r="B2760" s="1" t="s">
        <v>236</v>
      </c>
      <c r="C2760" s="1" t="s">
        <v>6070</v>
      </c>
      <c r="D2760" s="1" t="s">
        <v>4486</v>
      </c>
      <c r="E2760" s="1" t="s">
        <v>254</v>
      </c>
      <c r="F2760" s="1" t="s">
        <v>44</v>
      </c>
      <c r="G2760" s="1" t="s">
        <v>49</v>
      </c>
      <c r="H2760">
        <v>1</v>
      </c>
      <c r="I2760" s="1" t="s">
        <v>44</v>
      </c>
      <c r="J2760" s="1" t="s">
        <v>51</v>
      </c>
      <c r="K2760" s="1" t="s">
        <v>51</v>
      </c>
      <c r="L2760" s="1" t="s">
        <v>52</v>
      </c>
      <c r="M2760" s="1" t="s">
        <v>53</v>
      </c>
      <c r="N2760" s="1" t="s">
        <v>54</v>
      </c>
      <c r="P2760" s="1" t="s">
        <v>55</v>
      </c>
      <c r="Q2760" s="1" t="s">
        <v>56</v>
      </c>
    </row>
    <row r="2761" spans="1:17" x14ac:dyDescent="0.25">
      <c r="A2761" s="1" t="s">
        <v>6071</v>
      </c>
      <c r="B2761" s="1" t="s">
        <v>6072</v>
      </c>
      <c r="C2761" s="1" t="s">
        <v>6073</v>
      </c>
      <c r="D2761" s="1" t="s">
        <v>4283</v>
      </c>
      <c r="E2761" s="1" t="s">
        <v>254</v>
      </c>
      <c r="F2761" s="1" t="s">
        <v>44</v>
      </c>
      <c r="G2761" s="1" t="s">
        <v>49</v>
      </c>
      <c r="H2761">
        <v>3</v>
      </c>
      <c r="I2761" s="1" t="s">
        <v>44</v>
      </c>
      <c r="J2761" s="1" t="s">
        <v>51</v>
      </c>
      <c r="K2761" s="1" t="s">
        <v>51</v>
      </c>
      <c r="L2761" s="1" t="s">
        <v>52</v>
      </c>
      <c r="M2761" s="1" t="s">
        <v>53</v>
      </c>
      <c r="N2761" s="1" t="s">
        <v>54</v>
      </c>
      <c r="P2761" s="1" t="s">
        <v>55</v>
      </c>
      <c r="Q2761" s="1" t="s">
        <v>122</v>
      </c>
    </row>
    <row r="2762" spans="1:17" x14ac:dyDescent="0.25">
      <c r="A2762" s="1" t="s">
        <v>6074</v>
      </c>
      <c r="B2762" s="1" t="s">
        <v>2363</v>
      </c>
      <c r="C2762" s="1" t="s">
        <v>6075</v>
      </c>
      <c r="D2762" s="1" t="s">
        <v>4431</v>
      </c>
      <c r="E2762" s="1" t="s">
        <v>254</v>
      </c>
      <c r="F2762" s="1" t="s">
        <v>44</v>
      </c>
      <c r="G2762" s="1" t="s">
        <v>49</v>
      </c>
      <c r="H2762">
        <v>1</v>
      </c>
      <c r="I2762" s="1" t="s">
        <v>44</v>
      </c>
      <c r="J2762" s="1" t="s">
        <v>51</v>
      </c>
      <c r="K2762" s="1" t="s">
        <v>88</v>
      </c>
      <c r="L2762" s="1" t="s">
        <v>52</v>
      </c>
      <c r="M2762" s="1" t="s">
        <v>53</v>
      </c>
      <c r="N2762" s="1" t="s">
        <v>194</v>
      </c>
      <c r="O2762" s="1" t="s">
        <v>4280</v>
      </c>
      <c r="P2762" s="1" t="s">
        <v>55</v>
      </c>
      <c r="Q2762" s="1" t="s">
        <v>56</v>
      </c>
    </row>
    <row r="2763" spans="1:17" x14ac:dyDescent="0.25">
      <c r="A2763" s="1" t="s">
        <v>6077</v>
      </c>
      <c r="B2763" s="1" t="s">
        <v>2400</v>
      </c>
      <c r="C2763" s="1" t="s">
        <v>6078</v>
      </c>
      <c r="D2763" s="1" t="s">
        <v>4431</v>
      </c>
      <c r="E2763" s="1" t="s">
        <v>254</v>
      </c>
      <c r="F2763" s="1" t="s">
        <v>44</v>
      </c>
      <c r="G2763" s="1" t="s">
        <v>49</v>
      </c>
      <c r="H2763">
        <v>1</v>
      </c>
      <c r="I2763" s="1" t="s">
        <v>44</v>
      </c>
      <c r="J2763" s="1" t="s">
        <v>51</v>
      </c>
      <c r="K2763" s="1" t="s">
        <v>51</v>
      </c>
      <c r="L2763" s="1" t="s">
        <v>52</v>
      </c>
      <c r="M2763" s="1" t="s">
        <v>185</v>
      </c>
      <c r="N2763" s="1" t="s">
        <v>54</v>
      </c>
      <c r="P2763" s="1" t="s">
        <v>302</v>
      </c>
      <c r="Q2763" s="1" t="s">
        <v>56</v>
      </c>
    </row>
    <row r="2764" spans="1:17" x14ac:dyDescent="0.25">
      <c r="A2764" s="1" t="s">
        <v>6079</v>
      </c>
      <c r="B2764" s="1" t="s">
        <v>3477</v>
      </c>
      <c r="C2764" s="1" t="s">
        <v>6080</v>
      </c>
      <c r="D2764" s="1" t="s">
        <v>4441</v>
      </c>
      <c r="E2764" s="1" t="s">
        <v>254</v>
      </c>
      <c r="F2764" s="1" t="s">
        <v>44</v>
      </c>
      <c r="G2764" s="1" t="s">
        <v>49</v>
      </c>
      <c r="H2764">
        <v>1</v>
      </c>
      <c r="I2764" s="1" t="s">
        <v>44</v>
      </c>
      <c r="J2764" s="1" t="s">
        <v>51</v>
      </c>
      <c r="K2764" s="1" t="s">
        <v>51</v>
      </c>
      <c r="L2764" s="1" t="s">
        <v>52</v>
      </c>
      <c r="M2764" s="1" t="s">
        <v>65</v>
      </c>
      <c r="N2764" s="1" t="s">
        <v>274</v>
      </c>
      <c r="P2764" s="1" t="s">
        <v>55</v>
      </c>
      <c r="Q2764" s="1" t="s">
        <v>56</v>
      </c>
    </row>
    <row r="2765" spans="1:17" x14ac:dyDescent="0.25">
      <c r="A2765" s="1" t="s">
        <v>6079</v>
      </c>
      <c r="B2765" s="1" t="s">
        <v>3477</v>
      </c>
      <c r="C2765" s="1" t="s">
        <v>6080</v>
      </c>
      <c r="D2765" s="1" t="s">
        <v>4441</v>
      </c>
      <c r="E2765" s="1" t="s">
        <v>254</v>
      </c>
      <c r="F2765" s="1" t="s">
        <v>44</v>
      </c>
      <c r="G2765" s="1" t="s">
        <v>196</v>
      </c>
      <c r="H2765">
        <v>1</v>
      </c>
      <c r="I2765" s="1" t="s">
        <v>50</v>
      </c>
      <c r="J2765" s="1" t="s">
        <v>51</v>
      </c>
      <c r="K2765" s="1" t="s">
        <v>51</v>
      </c>
      <c r="L2765" s="1" t="s">
        <v>52</v>
      </c>
      <c r="M2765" s="1" t="s">
        <v>65</v>
      </c>
      <c r="N2765" s="1" t="s">
        <v>274</v>
      </c>
      <c r="P2765" s="1" t="s">
        <v>55</v>
      </c>
      <c r="Q2765" s="1" t="s">
        <v>56</v>
      </c>
    </row>
    <row r="2766" spans="1:17" x14ac:dyDescent="0.25">
      <c r="A2766" s="1" t="s">
        <v>6082</v>
      </c>
      <c r="B2766" s="1" t="s">
        <v>3342</v>
      </c>
      <c r="C2766" s="1" t="s">
        <v>6083</v>
      </c>
      <c r="D2766" s="1" t="s">
        <v>4286</v>
      </c>
      <c r="E2766" s="1" t="s">
        <v>254</v>
      </c>
      <c r="F2766" s="1" t="s">
        <v>44</v>
      </c>
      <c r="G2766" s="1" t="s">
        <v>49</v>
      </c>
      <c r="H2766">
        <v>1</v>
      </c>
      <c r="I2766" s="1" t="s">
        <v>44</v>
      </c>
      <c r="J2766" s="1" t="s">
        <v>51</v>
      </c>
      <c r="K2766" s="1" t="s">
        <v>51</v>
      </c>
      <c r="L2766" s="1" t="s">
        <v>52</v>
      </c>
      <c r="M2766" s="1" t="s">
        <v>65</v>
      </c>
      <c r="N2766" s="1" t="s">
        <v>109</v>
      </c>
      <c r="P2766" s="1" t="s">
        <v>55</v>
      </c>
      <c r="Q2766" s="1" t="s">
        <v>56</v>
      </c>
    </row>
    <row r="2767" spans="1:17" x14ac:dyDescent="0.25">
      <c r="A2767" s="1" t="s">
        <v>6084</v>
      </c>
      <c r="B2767" s="1" t="s">
        <v>2372</v>
      </c>
      <c r="C2767" s="1" t="s">
        <v>6085</v>
      </c>
      <c r="D2767" s="1" t="s">
        <v>4431</v>
      </c>
      <c r="E2767" s="1" t="s">
        <v>254</v>
      </c>
      <c r="F2767" s="1" t="s">
        <v>44</v>
      </c>
      <c r="G2767" s="1" t="s">
        <v>49</v>
      </c>
      <c r="H2767">
        <v>1</v>
      </c>
      <c r="I2767" s="1" t="s">
        <v>44</v>
      </c>
      <c r="J2767" s="1" t="s">
        <v>51</v>
      </c>
      <c r="K2767" s="1" t="s">
        <v>51</v>
      </c>
      <c r="L2767" s="1" t="s">
        <v>52</v>
      </c>
      <c r="M2767" s="1" t="s">
        <v>53</v>
      </c>
      <c r="N2767" s="1" t="s">
        <v>194</v>
      </c>
      <c r="O2767" s="1" t="s">
        <v>4280</v>
      </c>
      <c r="P2767" s="1" t="s">
        <v>356</v>
      </c>
      <c r="Q2767" s="1" t="s">
        <v>56</v>
      </c>
    </row>
    <row r="2768" spans="1:17" x14ac:dyDescent="0.25">
      <c r="A2768" s="1" t="s">
        <v>6086</v>
      </c>
      <c r="B2768" s="1" t="s">
        <v>239</v>
      </c>
      <c r="C2768" s="1" t="s">
        <v>6087</v>
      </c>
      <c r="D2768" s="1" t="s">
        <v>4486</v>
      </c>
      <c r="E2768" s="1" t="s">
        <v>254</v>
      </c>
      <c r="F2768" s="1" t="s">
        <v>44</v>
      </c>
      <c r="G2768" s="1" t="s">
        <v>49</v>
      </c>
      <c r="H2768">
        <v>1</v>
      </c>
      <c r="I2768" s="1" t="s">
        <v>44</v>
      </c>
      <c r="J2768" s="1" t="s">
        <v>51</v>
      </c>
      <c r="K2768" s="1" t="s">
        <v>51</v>
      </c>
      <c r="L2768" s="1" t="s">
        <v>52</v>
      </c>
      <c r="M2768" s="1" t="s">
        <v>65</v>
      </c>
      <c r="N2768" s="1" t="s">
        <v>54</v>
      </c>
      <c r="P2768" s="1" t="s">
        <v>55</v>
      </c>
      <c r="Q2768" s="1" t="s">
        <v>56</v>
      </c>
    </row>
    <row r="2769" spans="1:17" x14ac:dyDescent="0.25">
      <c r="A2769" s="1" t="s">
        <v>6088</v>
      </c>
      <c r="B2769" s="1" t="s">
        <v>2651</v>
      </c>
      <c r="C2769" s="1" t="s">
        <v>6089</v>
      </c>
      <c r="D2769" s="1" t="s">
        <v>4424</v>
      </c>
      <c r="E2769" s="1" t="s">
        <v>254</v>
      </c>
      <c r="F2769" s="1" t="s">
        <v>44</v>
      </c>
      <c r="G2769" s="1" t="s">
        <v>49</v>
      </c>
      <c r="H2769">
        <v>1</v>
      </c>
      <c r="I2769" s="1" t="s">
        <v>44</v>
      </c>
      <c r="J2769" s="1" t="s">
        <v>51</v>
      </c>
      <c r="K2769" s="1" t="s">
        <v>51</v>
      </c>
      <c r="L2769" s="1" t="s">
        <v>52</v>
      </c>
      <c r="M2769" s="1" t="s">
        <v>65</v>
      </c>
      <c r="N2769" s="1" t="s">
        <v>54</v>
      </c>
      <c r="P2769" s="1" t="s">
        <v>55</v>
      </c>
      <c r="Q2769" s="1" t="s">
        <v>122</v>
      </c>
    </row>
    <row r="2770" spans="1:17" x14ac:dyDescent="0.25">
      <c r="A2770" s="1" t="s">
        <v>6091</v>
      </c>
      <c r="B2770" s="1" t="s">
        <v>2379</v>
      </c>
      <c r="C2770" s="1" t="s">
        <v>6092</v>
      </c>
      <c r="D2770" s="1" t="s">
        <v>4286</v>
      </c>
      <c r="E2770" s="1" t="s">
        <v>254</v>
      </c>
      <c r="F2770" s="1" t="s">
        <v>44</v>
      </c>
      <c r="G2770" s="1" t="s">
        <v>49</v>
      </c>
      <c r="H2770">
        <v>1</v>
      </c>
      <c r="I2770" s="1" t="s">
        <v>44</v>
      </c>
      <c r="J2770" s="1" t="s">
        <v>51</v>
      </c>
      <c r="K2770" s="1" t="s">
        <v>51</v>
      </c>
      <c r="L2770" s="1" t="s">
        <v>52</v>
      </c>
      <c r="M2770" s="1" t="s">
        <v>53</v>
      </c>
      <c r="N2770" s="1" t="s">
        <v>194</v>
      </c>
      <c r="O2770" s="1" t="s">
        <v>4280</v>
      </c>
      <c r="P2770" s="1" t="s">
        <v>302</v>
      </c>
      <c r="Q2770" s="1" t="s">
        <v>56</v>
      </c>
    </row>
    <row r="2771" spans="1:17" x14ac:dyDescent="0.25">
      <c r="A2771" s="1" t="s">
        <v>6093</v>
      </c>
      <c r="B2771" s="1" t="s">
        <v>3354</v>
      </c>
      <c r="C2771" s="1" t="s">
        <v>6094</v>
      </c>
      <c r="D2771" s="1" t="s">
        <v>4286</v>
      </c>
      <c r="E2771" s="1" t="s">
        <v>254</v>
      </c>
      <c r="F2771" s="1" t="s">
        <v>44</v>
      </c>
      <c r="G2771" s="1" t="s">
        <v>49</v>
      </c>
      <c r="H2771">
        <v>1</v>
      </c>
      <c r="I2771" s="1" t="s">
        <v>44</v>
      </c>
      <c r="J2771" s="1" t="s">
        <v>51</v>
      </c>
      <c r="K2771" s="1" t="s">
        <v>51</v>
      </c>
      <c r="L2771" s="1" t="s">
        <v>52</v>
      </c>
      <c r="M2771" s="1" t="s">
        <v>65</v>
      </c>
      <c r="N2771" s="1" t="s">
        <v>274</v>
      </c>
      <c r="P2771" s="1" t="s">
        <v>55</v>
      </c>
      <c r="Q2771" s="1" t="s">
        <v>56</v>
      </c>
    </row>
    <row r="2772" spans="1:17" x14ac:dyDescent="0.25">
      <c r="A2772" s="1" t="s">
        <v>6095</v>
      </c>
      <c r="B2772" s="1" t="s">
        <v>2660</v>
      </c>
      <c r="C2772" s="1" t="s">
        <v>6096</v>
      </c>
      <c r="D2772" s="1" t="s">
        <v>4424</v>
      </c>
      <c r="E2772" s="1" t="s">
        <v>254</v>
      </c>
      <c r="F2772" s="1" t="s">
        <v>44</v>
      </c>
      <c r="G2772" s="1" t="s">
        <v>49</v>
      </c>
      <c r="H2772">
        <v>1</v>
      </c>
      <c r="I2772" s="1" t="s">
        <v>44</v>
      </c>
      <c r="J2772" s="1" t="s">
        <v>51</v>
      </c>
      <c r="K2772" s="1" t="s">
        <v>51</v>
      </c>
      <c r="L2772" s="1" t="s">
        <v>52</v>
      </c>
      <c r="M2772" s="1" t="s">
        <v>65</v>
      </c>
      <c r="N2772" s="1" t="s">
        <v>274</v>
      </c>
      <c r="P2772" s="1" t="s">
        <v>55</v>
      </c>
      <c r="Q2772" s="1" t="s">
        <v>56</v>
      </c>
    </row>
    <row r="2773" spans="1:17" x14ac:dyDescent="0.25">
      <c r="A2773" s="1" t="s">
        <v>6098</v>
      </c>
      <c r="B2773" s="1" t="s">
        <v>240</v>
      </c>
      <c r="C2773" s="1" t="s">
        <v>6099</v>
      </c>
      <c r="D2773" s="1" t="s">
        <v>4486</v>
      </c>
      <c r="E2773" s="1" t="s">
        <v>254</v>
      </c>
      <c r="F2773" s="1" t="s">
        <v>44</v>
      </c>
      <c r="G2773" s="1" t="s">
        <v>49</v>
      </c>
      <c r="H2773">
        <v>1</v>
      </c>
      <c r="I2773" s="1" t="s">
        <v>44</v>
      </c>
      <c r="J2773" s="1" t="s">
        <v>51</v>
      </c>
      <c r="K2773" s="1" t="s">
        <v>51</v>
      </c>
      <c r="L2773" s="1" t="s">
        <v>52</v>
      </c>
      <c r="M2773" s="1" t="s">
        <v>65</v>
      </c>
      <c r="N2773" s="1" t="s">
        <v>54</v>
      </c>
      <c r="P2773" s="1" t="s">
        <v>302</v>
      </c>
      <c r="Q2773" s="1" t="s">
        <v>56</v>
      </c>
    </row>
    <row r="2774" spans="1:17" x14ac:dyDescent="0.25">
      <c r="A2774" s="1" t="s">
        <v>6100</v>
      </c>
      <c r="B2774" s="1" t="s">
        <v>2667</v>
      </c>
      <c r="C2774" s="1" t="s">
        <v>6101</v>
      </c>
      <c r="D2774" s="1" t="s">
        <v>4424</v>
      </c>
      <c r="E2774" s="1" t="s">
        <v>254</v>
      </c>
      <c r="F2774" s="1" t="s">
        <v>44</v>
      </c>
      <c r="G2774" s="1" t="s">
        <v>49</v>
      </c>
      <c r="H2774">
        <v>1</v>
      </c>
      <c r="I2774" s="1" t="s">
        <v>44</v>
      </c>
      <c r="J2774" s="1" t="s">
        <v>51</v>
      </c>
      <c r="K2774" s="1" t="s">
        <v>51</v>
      </c>
      <c r="L2774" s="1" t="s">
        <v>52</v>
      </c>
      <c r="M2774" s="1" t="s">
        <v>65</v>
      </c>
      <c r="N2774" s="1" t="s">
        <v>274</v>
      </c>
      <c r="P2774" s="1" t="s">
        <v>55</v>
      </c>
      <c r="Q2774" s="1" t="s">
        <v>56</v>
      </c>
    </row>
    <row r="2775" spans="1:17" x14ac:dyDescent="0.25">
      <c r="A2775" s="1" t="s">
        <v>6103</v>
      </c>
      <c r="B2775" s="1" t="s">
        <v>2394</v>
      </c>
      <c r="C2775" s="1" t="s">
        <v>6104</v>
      </c>
      <c r="D2775" s="1" t="s">
        <v>4286</v>
      </c>
      <c r="E2775" s="1" t="s">
        <v>254</v>
      </c>
      <c r="F2775" s="1" t="s">
        <v>44</v>
      </c>
      <c r="G2775" s="1" t="s">
        <v>49</v>
      </c>
      <c r="H2775">
        <v>1</v>
      </c>
      <c r="I2775" s="1" t="s">
        <v>44</v>
      </c>
      <c r="J2775" s="1" t="s">
        <v>51</v>
      </c>
      <c r="K2775" s="1" t="s">
        <v>51</v>
      </c>
      <c r="L2775" s="1" t="s">
        <v>52</v>
      </c>
      <c r="M2775" s="1" t="s">
        <v>53</v>
      </c>
      <c r="N2775" s="1" t="s">
        <v>194</v>
      </c>
      <c r="O2775" s="1" t="s">
        <v>4280</v>
      </c>
      <c r="P2775" s="1" t="s">
        <v>55</v>
      </c>
      <c r="Q2775" s="1" t="s">
        <v>56</v>
      </c>
    </row>
    <row r="2776" spans="1:17" x14ac:dyDescent="0.25">
      <c r="A2776" s="1" t="s">
        <v>6105</v>
      </c>
      <c r="B2776" s="1" t="s">
        <v>3357</v>
      </c>
      <c r="C2776" s="1" t="s">
        <v>6106</v>
      </c>
      <c r="D2776" s="1" t="s">
        <v>4286</v>
      </c>
      <c r="E2776" s="1" t="s">
        <v>254</v>
      </c>
      <c r="F2776" s="1" t="s">
        <v>44</v>
      </c>
      <c r="G2776" s="1" t="s">
        <v>49</v>
      </c>
      <c r="H2776">
        <v>1</v>
      </c>
      <c r="I2776" s="1" t="s">
        <v>44</v>
      </c>
      <c r="J2776" s="1" t="s">
        <v>51</v>
      </c>
      <c r="K2776" s="1" t="s">
        <v>51</v>
      </c>
      <c r="L2776" s="1" t="s">
        <v>52</v>
      </c>
      <c r="M2776" s="1" t="s">
        <v>185</v>
      </c>
      <c r="N2776" s="1" t="s">
        <v>274</v>
      </c>
      <c r="P2776" s="1" t="s">
        <v>55</v>
      </c>
      <c r="Q2776" s="1" t="s">
        <v>122</v>
      </c>
    </row>
    <row r="2777" spans="1:17" x14ac:dyDescent="0.25">
      <c r="A2777" s="1" t="s">
        <v>6107</v>
      </c>
      <c r="B2777" s="1" t="s">
        <v>2671</v>
      </c>
      <c r="C2777" s="1" t="s">
        <v>6108</v>
      </c>
      <c r="D2777" s="1" t="s">
        <v>4424</v>
      </c>
      <c r="E2777" s="1" t="s">
        <v>254</v>
      </c>
      <c r="F2777" s="1" t="s">
        <v>44</v>
      </c>
      <c r="G2777" s="1" t="s">
        <v>49</v>
      </c>
      <c r="H2777">
        <v>1</v>
      </c>
      <c r="I2777" s="1" t="s">
        <v>44</v>
      </c>
      <c r="J2777" s="1" t="s">
        <v>51</v>
      </c>
      <c r="K2777" s="1" t="s">
        <v>51</v>
      </c>
      <c r="L2777" s="1" t="s">
        <v>52</v>
      </c>
      <c r="M2777" s="1" t="s">
        <v>65</v>
      </c>
      <c r="N2777" s="1" t="s">
        <v>54</v>
      </c>
      <c r="P2777" s="1" t="s">
        <v>55</v>
      </c>
      <c r="Q2777" s="1" t="s">
        <v>56</v>
      </c>
    </row>
    <row r="2778" spans="1:17" x14ac:dyDescent="0.25">
      <c r="A2778" s="1" t="s">
        <v>6109</v>
      </c>
      <c r="B2778" s="1" t="s">
        <v>241</v>
      </c>
      <c r="C2778" s="1" t="s">
        <v>6110</v>
      </c>
      <c r="D2778" s="1" t="s">
        <v>4424</v>
      </c>
      <c r="E2778" s="1" t="s">
        <v>254</v>
      </c>
      <c r="F2778" s="1" t="s">
        <v>44</v>
      </c>
      <c r="G2778" s="1" t="s">
        <v>49</v>
      </c>
      <c r="H2778">
        <v>1</v>
      </c>
      <c r="I2778" s="1" t="s">
        <v>44</v>
      </c>
      <c r="J2778" s="1" t="s">
        <v>51</v>
      </c>
      <c r="K2778" s="1" t="s">
        <v>51</v>
      </c>
      <c r="L2778" s="1" t="s">
        <v>52</v>
      </c>
      <c r="M2778" s="1" t="s">
        <v>65</v>
      </c>
      <c r="N2778" s="1" t="s">
        <v>54</v>
      </c>
      <c r="P2778" s="1" t="s">
        <v>55</v>
      </c>
      <c r="Q2778" s="1" t="s">
        <v>56</v>
      </c>
    </row>
    <row r="2779" spans="1:17" x14ac:dyDescent="0.25">
      <c r="A2779" s="1" t="s">
        <v>6112</v>
      </c>
      <c r="B2779" s="1" t="s">
        <v>2404</v>
      </c>
      <c r="C2779" s="1" t="s">
        <v>6113</v>
      </c>
      <c r="D2779" s="1" t="s">
        <v>4286</v>
      </c>
      <c r="E2779" s="1" t="s">
        <v>254</v>
      </c>
      <c r="F2779" s="1" t="s">
        <v>44</v>
      </c>
      <c r="G2779" s="1" t="s">
        <v>49</v>
      </c>
      <c r="H2779">
        <v>1</v>
      </c>
      <c r="I2779" s="1" t="s">
        <v>44</v>
      </c>
      <c r="J2779" s="1" t="s">
        <v>51</v>
      </c>
      <c r="K2779" s="1" t="s">
        <v>51</v>
      </c>
      <c r="L2779" s="1" t="s">
        <v>52</v>
      </c>
      <c r="M2779" s="1" t="s">
        <v>53</v>
      </c>
      <c r="N2779" s="1" t="s">
        <v>194</v>
      </c>
      <c r="O2779" s="1" t="s">
        <v>4280</v>
      </c>
      <c r="P2779" s="1" t="s">
        <v>55</v>
      </c>
      <c r="Q2779" s="1" t="s">
        <v>56</v>
      </c>
    </row>
    <row r="2780" spans="1:17" x14ac:dyDescent="0.25">
      <c r="A2780" s="1" t="s">
        <v>6114</v>
      </c>
      <c r="B2780" s="1" t="s">
        <v>2680</v>
      </c>
      <c r="C2780" s="1" t="s">
        <v>6115</v>
      </c>
      <c r="D2780" s="1" t="s">
        <v>4424</v>
      </c>
      <c r="E2780" s="1" t="s">
        <v>254</v>
      </c>
      <c r="F2780" s="1" t="s">
        <v>44</v>
      </c>
      <c r="G2780" s="1" t="s">
        <v>49</v>
      </c>
      <c r="H2780">
        <v>1</v>
      </c>
      <c r="I2780" s="1" t="s">
        <v>44</v>
      </c>
      <c r="J2780" s="1" t="s">
        <v>51</v>
      </c>
      <c r="K2780" s="1" t="s">
        <v>51</v>
      </c>
      <c r="L2780" s="1" t="s">
        <v>52</v>
      </c>
      <c r="M2780" s="1" t="s">
        <v>65</v>
      </c>
      <c r="N2780" s="1" t="s">
        <v>54</v>
      </c>
      <c r="P2780" s="1" t="s">
        <v>55</v>
      </c>
      <c r="Q2780" s="1" t="s">
        <v>56</v>
      </c>
    </row>
    <row r="2781" spans="1:17" x14ac:dyDescent="0.25">
      <c r="A2781" s="1" t="s">
        <v>6116</v>
      </c>
      <c r="B2781" s="1" t="s">
        <v>3363</v>
      </c>
      <c r="C2781" s="1" t="s">
        <v>6117</v>
      </c>
      <c r="D2781" s="1" t="s">
        <v>4286</v>
      </c>
      <c r="E2781" s="1" t="s">
        <v>254</v>
      </c>
      <c r="F2781" s="1" t="s">
        <v>44</v>
      </c>
      <c r="G2781" s="1" t="s">
        <v>49</v>
      </c>
      <c r="H2781">
        <v>1</v>
      </c>
      <c r="I2781" s="1" t="s">
        <v>44</v>
      </c>
      <c r="J2781" s="1" t="s">
        <v>51</v>
      </c>
      <c r="K2781" s="1" t="s">
        <v>51</v>
      </c>
      <c r="L2781" s="1" t="s">
        <v>52</v>
      </c>
      <c r="M2781" s="1" t="s">
        <v>65</v>
      </c>
      <c r="N2781" s="1" t="s">
        <v>109</v>
      </c>
      <c r="P2781" s="1" t="s">
        <v>302</v>
      </c>
      <c r="Q2781" s="1" t="s">
        <v>56</v>
      </c>
    </row>
    <row r="2782" spans="1:17" x14ac:dyDescent="0.25">
      <c r="A2782" s="1" t="s">
        <v>6118</v>
      </c>
      <c r="B2782" s="1" t="s">
        <v>243</v>
      </c>
      <c r="C2782" s="1" t="s">
        <v>6119</v>
      </c>
      <c r="D2782" s="1" t="s">
        <v>4425</v>
      </c>
      <c r="E2782" s="1" t="s">
        <v>254</v>
      </c>
      <c r="F2782" s="1" t="s">
        <v>44</v>
      </c>
      <c r="G2782" s="1" t="s">
        <v>49</v>
      </c>
      <c r="H2782">
        <v>1</v>
      </c>
      <c r="I2782" s="1" t="s">
        <v>44</v>
      </c>
      <c r="J2782" s="1" t="s">
        <v>51</v>
      </c>
      <c r="K2782" s="1" t="s">
        <v>51</v>
      </c>
      <c r="L2782" s="1" t="s">
        <v>52</v>
      </c>
      <c r="M2782" s="1" t="s">
        <v>65</v>
      </c>
      <c r="N2782" s="1" t="s">
        <v>54</v>
      </c>
      <c r="P2782" s="1" t="s">
        <v>302</v>
      </c>
      <c r="Q2782" s="1" t="s">
        <v>56</v>
      </c>
    </row>
    <row r="2783" spans="1:17" x14ac:dyDescent="0.25">
      <c r="A2783" s="1" t="s">
        <v>6120</v>
      </c>
      <c r="B2783" s="1" t="s">
        <v>2684</v>
      </c>
      <c r="C2783" s="1" t="s">
        <v>6121</v>
      </c>
      <c r="D2783" s="1" t="s">
        <v>4431</v>
      </c>
      <c r="E2783" s="1" t="s">
        <v>254</v>
      </c>
      <c r="F2783" s="1" t="s">
        <v>44</v>
      </c>
      <c r="G2783" s="1" t="s">
        <v>49</v>
      </c>
      <c r="H2783">
        <v>1</v>
      </c>
      <c r="I2783" s="1" t="s">
        <v>44</v>
      </c>
      <c r="J2783" s="1" t="s">
        <v>51</v>
      </c>
      <c r="K2783" s="1" t="s">
        <v>51</v>
      </c>
      <c r="L2783" s="1" t="s">
        <v>52</v>
      </c>
      <c r="M2783" s="1" t="s">
        <v>65</v>
      </c>
      <c r="N2783" s="1" t="s">
        <v>274</v>
      </c>
      <c r="P2783" s="1" t="s">
        <v>55</v>
      </c>
      <c r="Q2783" s="1" t="s">
        <v>56</v>
      </c>
    </row>
    <row r="2784" spans="1:17" x14ac:dyDescent="0.25">
      <c r="A2784" s="1" t="s">
        <v>6122</v>
      </c>
      <c r="B2784" s="1" t="s">
        <v>2414</v>
      </c>
      <c r="C2784" s="1" t="s">
        <v>6123</v>
      </c>
      <c r="D2784" s="1" t="s">
        <v>4286</v>
      </c>
      <c r="E2784" s="1" t="s">
        <v>254</v>
      </c>
      <c r="F2784" s="1" t="s">
        <v>44</v>
      </c>
      <c r="G2784" s="1" t="s">
        <v>49</v>
      </c>
      <c r="H2784">
        <v>1</v>
      </c>
      <c r="I2784" s="1" t="s">
        <v>44</v>
      </c>
      <c r="J2784" s="1" t="s">
        <v>51</v>
      </c>
      <c r="K2784" s="1" t="s">
        <v>51</v>
      </c>
      <c r="L2784" s="1" t="s">
        <v>52</v>
      </c>
      <c r="M2784" s="1" t="s">
        <v>53</v>
      </c>
      <c r="N2784" s="1" t="s">
        <v>194</v>
      </c>
      <c r="O2784" s="1" t="s">
        <v>4280</v>
      </c>
      <c r="P2784" s="1" t="s">
        <v>55</v>
      </c>
      <c r="Q2784" s="1" t="s">
        <v>56</v>
      </c>
    </row>
    <row r="2785" spans="1:17" x14ac:dyDescent="0.25">
      <c r="A2785" s="1" t="s">
        <v>6125</v>
      </c>
      <c r="B2785" s="1" t="s">
        <v>2691</v>
      </c>
      <c r="C2785" s="1" t="s">
        <v>6126</v>
      </c>
      <c r="D2785" s="1" t="s">
        <v>4431</v>
      </c>
      <c r="E2785" s="1" t="s">
        <v>254</v>
      </c>
      <c r="F2785" s="1" t="s">
        <v>44</v>
      </c>
      <c r="G2785" s="1" t="s">
        <v>49</v>
      </c>
      <c r="H2785">
        <v>1</v>
      </c>
      <c r="I2785" s="1" t="s">
        <v>44</v>
      </c>
      <c r="J2785" s="1" t="s">
        <v>51</v>
      </c>
      <c r="K2785" s="1" t="s">
        <v>51</v>
      </c>
      <c r="L2785" s="1" t="s">
        <v>52</v>
      </c>
      <c r="M2785" s="1" t="s">
        <v>65</v>
      </c>
      <c r="N2785" s="1" t="s">
        <v>274</v>
      </c>
      <c r="P2785" s="1" t="s">
        <v>55</v>
      </c>
      <c r="Q2785" s="1" t="s">
        <v>56</v>
      </c>
    </row>
    <row r="2786" spans="1:17" x14ac:dyDescent="0.25">
      <c r="A2786" s="1" t="s">
        <v>6127</v>
      </c>
      <c r="B2786" s="1" t="s">
        <v>245</v>
      </c>
      <c r="C2786" s="1" t="s">
        <v>6128</v>
      </c>
      <c r="D2786" s="1" t="s">
        <v>4426</v>
      </c>
      <c r="E2786" s="1" t="s">
        <v>254</v>
      </c>
      <c r="F2786" s="1" t="s">
        <v>44</v>
      </c>
      <c r="G2786" s="1" t="s">
        <v>49</v>
      </c>
      <c r="H2786">
        <v>1</v>
      </c>
      <c r="I2786" s="1" t="s">
        <v>44</v>
      </c>
      <c r="J2786" s="1" t="s">
        <v>51</v>
      </c>
      <c r="K2786" s="1" t="s">
        <v>51</v>
      </c>
      <c r="L2786" s="1" t="s">
        <v>52</v>
      </c>
      <c r="M2786" s="1" t="s">
        <v>53</v>
      </c>
      <c r="N2786" s="1" t="s">
        <v>109</v>
      </c>
      <c r="P2786" s="1" t="s">
        <v>302</v>
      </c>
      <c r="Q2786" s="1" t="s">
        <v>56</v>
      </c>
    </row>
    <row r="2787" spans="1:17" x14ac:dyDescent="0.25">
      <c r="A2787" s="1" t="s">
        <v>6130</v>
      </c>
      <c r="B2787" s="1" t="s">
        <v>2601</v>
      </c>
      <c r="C2787" s="1" t="s">
        <v>6131</v>
      </c>
      <c r="D2787" s="1" t="s">
        <v>4431</v>
      </c>
      <c r="E2787" s="1" t="s">
        <v>254</v>
      </c>
      <c r="F2787" s="1" t="s">
        <v>44</v>
      </c>
      <c r="G2787" s="1" t="s">
        <v>49</v>
      </c>
      <c r="H2787">
        <v>1</v>
      </c>
      <c r="I2787" s="1" t="s">
        <v>44</v>
      </c>
      <c r="J2787" s="1" t="s">
        <v>51</v>
      </c>
      <c r="K2787" s="1" t="s">
        <v>51</v>
      </c>
      <c r="L2787" s="1" t="s">
        <v>52</v>
      </c>
      <c r="M2787" s="1" t="s">
        <v>65</v>
      </c>
      <c r="N2787" s="1" t="s">
        <v>274</v>
      </c>
      <c r="P2787" s="1" t="s">
        <v>55</v>
      </c>
      <c r="Q2787" s="1" t="s">
        <v>56</v>
      </c>
    </row>
    <row r="2788" spans="1:17" x14ac:dyDescent="0.25">
      <c r="A2788" s="1" t="s">
        <v>6133</v>
      </c>
      <c r="B2788" s="1" t="s">
        <v>2424</v>
      </c>
      <c r="C2788" s="1" t="s">
        <v>6134</v>
      </c>
      <c r="D2788" s="1" t="s">
        <v>4493</v>
      </c>
      <c r="E2788" s="1" t="s">
        <v>254</v>
      </c>
      <c r="F2788" s="1" t="s">
        <v>44</v>
      </c>
      <c r="G2788" s="1" t="s">
        <v>49</v>
      </c>
      <c r="H2788">
        <v>1</v>
      </c>
      <c r="I2788" s="1" t="s">
        <v>44</v>
      </c>
      <c r="J2788" s="1" t="s">
        <v>51</v>
      </c>
      <c r="K2788" s="1" t="s">
        <v>51</v>
      </c>
      <c r="L2788" s="1" t="s">
        <v>52</v>
      </c>
      <c r="M2788" s="1" t="s">
        <v>65</v>
      </c>
      <c r="N2788" s="1" t="s">
        <v>274</v>
      </c>
      <c r="P2788" s="1" t="s">
        <v>55</v>
      </c>
      <c r="Q2788" s="1" t="s">
        <v>56</v>
      </c>
    </row>
    <row r="2789" spans="1:17" x14ac:dyDescent="0.25">
      <c r="A2789" s="1" t="s">
        <v>6135</v>
      </c>
      <c r="B2789" s="1" t="s">
        <v>2610</v>
      </c>
      <c r="C2789" s="1" t="s">
        <v>6136</v>
      </c>
      <c r="D2789" s="1" t="s">
        <v>4431</v>
      </c>
      <c r="E2789" s="1" t="s">
        <v>254</v>
      </c>
      <c r="F2789" s="1" t="s">
        <v>44</v>
      </c>
      <c r="G2789" s="1" t="s">
        <v>49</v>
      </c>
      <c r="H2789">
        <v>1</v>
      </c>
      <c r="I2789" s="1" t="s">
        <v>44</v>
      </c>
      <c r="J2789" s="1" t="s">
        <v>51</v>
      </c>
      <c r="K2789" s="1" t="s">
        <v>51</v>
      </c>
      <c r="L2789" s="1" t="s">
        <v>52</v>
      </c>
      <c r="M2789" s="1" t="s">
        <v>65</v>
      </c>
      <c r="N2789" s="1" t="s">
        <v>274</v>
      </c>
      <c r="P2789" s="1" t="s">
        <v>55</v>
      </c>
      <c r="Q2789" s="1" t="s">
        <v>56</v>
      </c>
    </row>
    <row r="2790" spans="1:17" x14ac:dyDescent="0.25">
      <c r="A2790" s="1" t="s">
        <v>6138</v>
      </c>
      <c r="B2790" s="1" t="s">
        <v>246</v>
      </c>
      <c r="C2790" s="1" t="s">
        <v>6139</v>
      </c>
      <c r="D2790" s="1" t="s">
        <v>4426</v>
      </c>
      <c r="E2790" s="1" t="s">
        <v>254</v>
      </c>
      <c r="F2790" s="1" t="s">
        <v>44</v>
      </c>
      <c r="G2790" s="1" t="s">
        <v>49</v>
      </c>
      <c r="H2790">
        <v>1</v>
      </c>
      <c r="I2790" s="1" t="s">
        <v>44</v>
      </c>
      <c r="J2790" s="1" t="s">
        <v>51</v>
      </c>
      <c r="K2790" s="1" t="s">
        <v>51</v>
      </c>
      <c r="L2790" s="1" t="s">
        <v>52</v>
      </c>
      <c r="M2790" s="1" t="s">
        <v>53</v>
      </c>
      <c r="N2790" s="1" t="s">
        <v>109</v>
      </c>
      <c r="P2790" s="1" t="s">
        <v>302</v>
      </c>
      <c r="Q2790" s="1" t="s">
        <v>56</v>
      </c>
    </row>
    <row r="2791" spans="1:17" x14ac:dyDescent="0.25">
      <c r="A2791" s="1" t="s">
        <v>6141</v>
      </c>
      <c r="B2791" s="1" t="s">
        <v>2618</v>
      </c>
      <c r="C2791" s="1" t="s">
        <v>6142</v>
      </c>
      <c r="D2791" s="1" t="s">
        <v>4493</v>
      </c>
      <c r="E2791" s="1" t="s">
        <v>254</v>
      </c>
      <c r="F2791" s="1" t="s">
        <v>44</v>
      </c>
      <c r="G2791" s="1" t="s">
        <v>49</v>
      </c>
      <c r="H2791">
        <v>1</v>
      </c>
      <c r="I2791" s="1" t="s">
        <v>44</v>
      </c>
      <c r="J2791" s="1" t="s">
        <v>51</v>
      </c>
      <c r="K2791" s="1" t="s">
        <v>51</v>
      </c>
      <c r="L2791" s="1" t="s">
        <v>52</v>
      </c>
      <c r="M2791" s="1" t="s">
        <v>65</v>
      </c>
      <c r="N2791" s="1" t="s">
        <v>194</v>
      </c>
      <c r="O2791" s="1" t="s">
        <v>4280</v>
      </c>
      <c r="P2791" s="1" t="s">
        <v>55</v>
      </c>
      <c r="Q2791" s="1" t="s">
        <v>56</v>
      </c>
    </row>
    <row r="2792" spans="1:17" x14ac:dyDescent="0.25">
      <c r="A2792" s="1" t="s">
        <v>6143</v>
      </c>
      <c r="B2792" s="1" t="s">
        <v>3651</v>
      </c>
      <c r="C2792" s="1" t="s">
        <v>6144</v>
      </c>
      <c r="D2792" s="1" t="s">
        <v>4493</v>
      </c>
      <c r="E2792" s="1" t="s">
        <v>254</v>
      </c>
      <c r="F2792" s="1" t="s">
        <v>44</v>
      </c>
      <c r="G2792" s="1" t="s">
        <v>49</v>
      </c>
      <c r="H2792">
        <v>1</v>
      </c>
      <c r="I2792" s="1" t="s">
        <v>44</v>
      </c>
      <c r="J2792" s="1" t="s">
        <v>51</v>
      </c>
      <c r="K2792" s="1" t="s">
        <v>51</v>
      </c>
      <c r="L2792" s="1" t="s">
        <v>52</v>
      </c>
      <c r="M2792" s="1" t="s">
        <v>53</v>
      </c>
      <c r="N2792" s="1" t="s">
        <v>194</v>
      </c>
      <c r="O2792" s="1" t="s">
        <v>4280</v>
      </c>
      <c r="P2792" s="1" t="s">
        <v>302</v>
      </c>
      <c r="Q2792" s="1" t="s">
        <v>56</v>
      </c>
    </row>
    <row r="2793" spans="1:17" x14ac:dyDescent="0.25">
      <c r="A2793" s="1" t="s">
        <v>6145</v>
      </c>
      <c r="B2793" s="1" t="s">
        <v>2427</v>
      </c>
      <c r="C2793" s="1" t="s">
        <v>6146</v>
      </c>
      <c r="D2793" s="1" t="s">
        <v>4493</v>
      </c>
      <c r="E2793" s="1" t="s">
        <v>254</v>
      </c>
      <c r="F2793" s="1" t="s">
        <v>44</v>
      </c>
      <c r="G2793" s="1" t="s">
        <v>49</v>
      </c>
      <c r="H2793">
        <v>1</v>
      </c>
      <c r="I2793" s="1" t="s">
        <v>44</v>
      </c>
      <c r="J2793" s="1" t="s">
        <v>51</v>
      </c>
      <c r="K2793" s="1" t="s">
        <v>51</v>
      </c>
      <c r="L2793" s="1" t="s">
        <v>52</v>
      </c>
      <c r="M2793" s="1" t="s">
        <v>65</v>
      </c>
      <c r="N2793" s="1" t="s">
        <v>274</v>
      </c>
      <c r="P2793" s="1" t="s">
        <v>55</v>
      </c>
      <c r="Q2793" s="1" t="s">
        <v>56</v>
      </c>
    </row>
    <row r="2794" spans="1:17" x14ac:dyDescent="0.25">
      <c r="A2794" s="1" t="s">
        <v>6147</v>
      </c>
      <c r="B2794" s="1" t="s">
        <v>247</v>
      </c>
      <c r="C2794" s="1" t="s">
        <v>6148</v>
      </c>
      <c r="D2794" s="1" t="s">
        <v>4426</v>
      </c>
      <c r="E2794" s="1" t="s">
        <v>254</v>
      </c>
      <c r="F2794" s="1" t="s">
        <v>44</v>
      </c>
      <c r="G2794" s="1" t="s">
        <v>49</v>
      </c>
      <c r="H2794">
        <v>1</v>
      </c>
      <c r="I2794" s="1" t="s">
        <v>44</v>
      </c>
      <c r="J2794" s="1" t="s">
        <v>51</v>
      </c>
      <c r="K2794" s="1" t="s">
        <v>51</v>
      </c>
      <c r="L2794" s="1" t="s">
        <v>52</v>
      </c>
      <c r="M2794" s="1" t="s">
        <v>53</v>
      </c>
      <c r="N2794" s="1" t="s">
        <v>109</v>
      </c>
      <c r="P2794" s="1" t="s">
        <v>302</v>
      </c>
      <c r="Q2794" s="1" t="s">
        <v>56</v>
      </c>
    </row>
    <row r="2795" spans="1:17" x14ac:dyDescent="0.25">
      <c r="A2795" s="1" t="s">
        <v>6149</v>
      </c>
      <c r="B2795" s="1" t="s">
        <v>3400</v>
      </c>
      <c r="C2795" s="1" t="s">
        <v>6150</v>
      </c>
      <c r="D2795" s="1" t="s">
        <v>4493</v>
      </c>
      <c r="E2795" s="1" t="s">
        <v>254</v>
      </c>
      <c r="F2795" s="1" t="s">
        <v>44</v>
      </c>
      <c r="G2795" s="1" t="s">
        <v>49</v>
      </c>
      <c r="H2795">
        <v>1</v>
      </c>
      <c r="I2795" s="1" t="s">
        <v>44</v>
      </c>
      <c r="J2795" s="1" t="s">
        <v>51</v>
      </c>
      <c r="K2795" s="1" t="s">
        <v>51</v>
      </c>
      <c r="L2795" s="1" t="s">
        <v>52</v>
      </c>
      <c r="M2795" s="1" t="s">
        <v>65</v>
      </c>
      <c r="N2795" s="1" t="s">
        <v>194</v>
      </c>
      <c r="O2795" s="1" t="s">
        <v>4280</v>
      </c>
      <c r="P2795" s="1" t="s">
        <v>356</v>
      </c>
      <c r="Q2795" s="1" t="s">
        <v>56</v>
      </c>
    </row>
    <row r="2796" spans="1:17" x14ac:dyDescent="0.25">
      <c r="A2796" s="1" t="s">
        <v>6152</v>
      </c>
      <c r="B2796" s="1" t="s">
        <v>4030</v>
      </c>
      <c r="C2796" s="1" t="s">
        <v>6153</v>
      </c>
      <c r="D2796" s="1" t="s">
        <v>4515</v>
      </c>
      <c r="E2796" s="1" t="s">
        <v>254</v>
      </c>
      <c r="F2796" s="1" t="s">
        <v>44</v>
      </c>
      <c r="G2796" s="1" t="s">
        <v>49</v>
      </c>
      <c r="H2796">
        <v>1</v>
      </c>
      <c r="I2796" s="1" t="s">
        <v>44</v>
      </c>
      <c r="J2796" s="1" t="s">
        <v>51</v>
      </c>
      <c r="K2796" s="1" t="s">
        <v>51</v>
      </c>
      <c r="L2796" s="1" t="s">
        <v>52</v>
      </c>
      <c r="M2796" s="1" t="s">
        <v>185</v>
      </c>
      <c r="N2796" s="1" t="s">
        <v>54</v>
      </c>
      <c r="P2796" s="1" t="s">
        <v>55</v>
      </c>
      <c r="Q2796" s="1" t="s">
        <v>122</v>
      </c>
    </row>
    <row r="2797" spans="1:17" x14ac:dyDescent="0.25">
      <c r="A2797" s="1" t="s">
        <v>6155</v>
      </c>
      <c r="B2797" s="1" t="s">
        <v>2316</v>
      </c>
      <c r="C2797" s="1" t="s">
        <v>6156</v>
      </c>
      <c r="D2797" s="1" t="s">
        <v>4486</v>
      </c>
      <c r="E2797" s="1" t="s">
        <v>254</v>
      </c>
      <c r="F2797" s="1" t="s">
        <v>44</v>
      </c>
      <c r="G2797" s="1" t="s">
        <v>49</v>
      </c>
      <c r="H2797">
        <v>1</v>
      </c>
      <c r="I2797" s="1" t="s">
        <v>44</v>
      </c>
      <c r="J2797" s="1" t="s">
        <v>51</v>
      </c>
      <c r="K2797" s="1" t="s">
        <v>51</v>
      </c>
      <c r="L2797" s="1" t="s">
        <v>52</v>
      </c>
      <c r="M2797" s="1" t="s">
        <v>53</v>
      </c>
      <c r="N2797" s="1" t="s">
        <v>109</v>
      </c>
      <c r="P2797" s="1" t="s">
        <v>55</v>
      </c>
      <c r="Q2797" s="1" t="s">
        <v>122</v>
      </c>
    </row>
    <row r="2798" spans="1:17" x14ac:dyDescent="0.25">
      <c r="A2798" s="1" t="s">
        <v>6157</v>
      </c>
      <c r="B2798" s="1" t="s">
        <v>2626</v>
      </c>
      <c r="C2798" s="1" t="s">
        <v>6158</v>
      </c>
      <c r="D2798" s="1" t="s">
        <v>4425</v>
      </c>
      <c r="E2798" s="1" t="s">
        <v>254</v>
      </c>
      <c r="F2798" s="1" t="s">
        <v>44</v>
      </c>
      <c r="G2798" s="1" t="s">
        <v>49</v>
      </c>
      <c r="H2798">
        <v>1</v>
      </c>
      <c r="I2798" s="1" t="s">
        <v>44</v>
      </c>
      <c r="J2798" s="1" t="s">
        <v>51</v>
      </c>
      <c r="K2798" s="1" t="s">
        <v>51</v>
      </c>
      <c r="L2798" s="1" t="s">
        <v>52</v>
      </c>
      <c r="M2798" s="1" t="s">
        <v>65</v>
      </c>
      <c r="N2798" s="1" t="s">
        <v>54</v>
      </c>
      <c r="P2798" s="1" t="s">
        <v>55</v>
      </c>
      <c r="Q2798" s="1" t="s">
        <v>172</v>
      </c>
    </row>
    <row r="2799" spans="1:17" x14ac:dyDescent="0.25">
      <c r="A2799" s="1" t="s">
        <v>6159</v>
      </c>
      <c r="B2799" s="1" t="s">
        <v>2630</v>
      </c>
      <c r="C2799" s="1" t="s">
        <v>6160</v>
      </c>
      <c r="D2799" s="1" t="s">
        <v>4425</v>
      </c>
      <c r="E2799" s="1" t="s">
        <v>254</v>
      </c>
      <c r="F2799" s="1" t="s">
        <v>44</v>
      </c>
      <c r="G2799" s="1" t="s">
        <v>49</v>
      </c>
      <c r="H2799">
        <v>1</v>
      </c>
      <c r="I2799" s="1" t="s">
        <v>44</v>
      </c>
      <c r="J2799" s="1" t="s">
        <v>51</v>
      </c>
      <c r="K2799" s="1" t="s">
        <v>51</v>
      </c>
      <c r="L2799" s="1" t="s">
        <v>52</v>
      </c>
      <c r="M2799" s="1" t="s">
        <v>65</v>
      </c>
      <c r="N2799" s="1" t="s">
        <v>54</v>
      </c>
      <c r="P2799" s="1" t="s">
        <v>55</v>
      </c>
      <c r="Q2799" s="1" t="s">
        <v>56</v>
      </c>
    </row>
    <row r="2800" spans="1:17" x14ac:dyDescent="0.25">
      <c r="A2800" s="1" t="s">
        <v>6162</v>
      </c>
      <c r="B2800" s="1" t="s">
        <v>3378</v>
      </c>
      <c r="C2800" s="1" t="s">
        <v>6163</v>
      </c>
      <c r="D2800" s="1" t="s">
        <v>4515</v>
      </c>
      <c r="E2800" s="1" t="s">
        <v>254</v>
      </c>
      <c r="F2800" s="1" t="s">
        <v>44</v>
      </c>
      <c r="G2800" s="1" t="s">
        <v>49</v>
      </c>
      <c r="H2800">
        <v>1</v>
      </c>
      <c r="I2800" s="1" t="s">
        <v>44</v>
      </c>
      <c r="J2800" s="1" t="s">
        <v>51</v>
      </c>
      <c r="K2800" s="1" t="s">
        <v>51</v>
      </c>
      <c r="L2800" s="1" t="s">
        <v>52</v>
      </c>
      <c r="M2800" s="1" t="s">
        <v>65</v>
      </c>
      <c r="N2800" s="1" t="s">
        <v>109</v>
      </c>
      <c r="P2800" s="1" t="s">
        <v>55</v>
      </c>
      <c r="Q2800" s="1" t="s">
        <v>56</v>
      </c>
    </row>
    <row r="2801" spans="1:17" x14ac:dyDescent="0.25">
      <c r="A2801" s="1" t="s">
        <v>6164</v>
      </c>
      <c r="B2801" s="1" t="s">
        <v>3682</v>
      </c>
      <c r="C2801" s="1" t="s">
        <v>6165</v>
      </c>
      <c r="D2801" s="1" t="s">
        <v>4490</v>
      </c>
      <c r="E2801" s="1" t="s">
        <v>254</v>
      </c>
      <c r="F2801" s="1" t="s">
        <v>44</v>
      </c>
      <c r="G2801" s="1" t="s">
        <v>49</v>
      </c>
      <c r="H2801">
        <v>1</v>
      </c>
      <c r="I2801" s="1" t="s">
        <v>44</v>
      </c>
      <c r="J2801" s="1" t="s">
        <v>51</v>
      </c>
      <c r="K2801" s="1" t="s">
        <v>51</v>
      </c>
      <c r="L2801" s="1" t="s">
        <v>52</v>
      </c>
      <c r="M2801" s="1" t="s">
        <v>65</v>
      </c>
      <c r="N2801" s="1" t="s">
        <v>194</v>
      </c>
      <c r="O2801" s="1" t="s">
        <v>4595</v>
      </c>
      <c r="P2801" s="1" t="s">
        <v>302</v>
      </c>
      <c r="Q2801" s="1" t="s">
        <v>56</v>
      </c>
    </row>
    <row r="2802" spans="1:17" x14ac:dyDescent="0.25">
      <c r="A2802" s="1" t="s">
        <v>6164</v>
      </c>
      <c r="B2802" s="1" t="s">
        <v>3682</v>
      </c>
      <c r="C2802" s="1" t="s">
        <v>6165</v>
      </c>
      <c r="D2802" s="1" t="s">
        <v>4490</v>
      </c>
      <c r="E2802" s="1" t="s">
        <v>254</v>
      </c>
      <c r="F2802" s="1" t="s">
        <v>44</v>
      </c>
      <c r="G2802" s="1" t="s">
        <v>196</v>
      </c>
      <c r="H2802">
        <v>1</v>
      </c>
      <c r="I2802" s="1" t="s">
        <v>50</v>
      </c>
      <c r="J2802" s="1" t="s">
        <v>51</v>
      </c>
      <c r="K2802" s="1" t="s">
        <v>51</v>
      </c>
      <c r="L2802" s="1" t="s">
        <v>52</v>
      </c>
      <c r="M2802" s="1" t="s">
        <v>65</v>
      </c>
      <c r="N2802" s="1" t="s">
        <v>194</v>
      </c>
      <c r="O2802" s="1" t="s">
        <v>4595</v>
      </c>
      <c r="P2802" s="1" t="s">
        <v>302</v>
      </c>
      <c r="Q2802" s="1" t="s">
        <v>56</v>
      </c>
    </row>
    <row r="2803" spans="1:17" x14ac:dyDescent="0.25">
      <c r="A2803" s="1" t="s">
        <v>6166</v>
      </c>
      <c r="B2803" s="1" t="s">
        <v>3234</v>
      </c>
      <c r="C2803" s="1" t="s">
        <v>6167</v>
      </c>
      <c r="D2803" s="1" t="s">
        <v>4486</v>
      </c>
      <c r="E2803" s="1" t="s">
        <v>254</v>
      </c>
      <c r="F2803" s="1" t="s">
        <v>44</v>
      </c>
      <c r="G2803" s="1" t="s">
        <v>49</v>
      </c>
      <c r="H2803">
        <v>1</v>
      </c>
      <c r="I2803" s="1" t="s">
        <v>44</v>
      </c>
      <c r="J2803" s="1" t="s">
        <v>51</v>
      </c>
      <c r="K2803" s="1" t="s">
        <v>51</v>
      </c>
      <c r="L2803" s="1" t="s">
        <v>52</v>
      </c>
      <c r="M2803" s="1" t="s">
        <v>53</v>
      </c>
      <c r="N2803" s="1" t="s">
        <v>54</v>
      </c>
      <c r="P2803" s="1" t="s">
        <v>55</v>
      </c>
      <c r="Q2803" s="1" t="s">
        <v>56</v>
      </c>
    </row>
    <row r="2804" spans="1:17" x14ac:dyDescent="0.25">
      <c r="A2804" s="1" t="s">
        <v>6168</v>
      </c>
      <c r="B2804" s="1" t="s">
        <v>2637</v>
      </c>
      <c r="C2804" s="1" t="s">
        <v>6169</v>
      </c>
      <c r="D2804" s="1" t="s">
        <v>4431</v>
      </c>
      <c r="E2804" s="1" t="s">
        <v>254</v>
      </c>
      <c r="F2804" s="1" t="s">
        <v>44</v>
      </c>
      <c r="G2804" s="1" t="s">
        <v>49</v>
      </c>
      <c r="H2804">
        <v>1</v>
      </c>
      <c r="I2804" s="1" t="s">
        <v>44</v>
      </c>
      <c r="J2804" s="1" t="s">
        <v>51</v>
      </c>
      <c r="K2804" s="1" t="s">
        <v>51</v>
      </c>
      <c r="L2804" s="1" t="s">
        <v>52</v>
      </c>
      <c r="M2804" s="1" t="s">
        <v>65</v>
      </c>
      <c r="N2804" s="1" t="s">
        <v>274</v>
      </c>
      <c r="P2804" s="1" t="s">
        <v>55</v>
      </c>
      <c r="Q2804" s="1" t="s">
        <v>56</v>
      </c>
    </row>
    <row r="2805" spans="1:17" x14ac:dyDescent="0.25">
      <c r="A2805" s="1" t="s">
        <v>6170</v>
      </c>
      <c r="B2805" s="1" t="s">
        <v>4034</v>
      </c>
      <c r="C2805" s="1" t="s">
        <v>6171</v>
      </c>
      <c r="D2805" s="1" t="s">
        <v>4515</v>
      </c>
      <c r="E2805" s="1" t="s">
        <v>254</v>
      </c>
      <c r="F2805" s="1" t="s">
        <v>44</v>
      </c>
      <c r="G2805" s="1" t="s">
        <v>49</v>
      </c>
      <c r="H2805">
        <v>1</v>
      </c>
      <c r="I2805" s="1" t="s">
        <v>44</v>
      </c>
      <c r="J2805" s="1" t="s">
        <v>51</v>
      </c>
      <c r="K2805" s="1" t="s">
        <v>51</v>
      </c>
      <c r="L2805" s="1" t="s">
        <v>52</v>
      </c>
      <c r="M2805" s="1" t="s">
        <v>185</v>
      </c>
      <c r="N2805" s="1" t="s">
        <v>274</v>
      </c>
      <c r="P2805" s="1" t="s">
        <v>55</v>
      </c>
      <c r="Q2805" s="1" t="s">
        <v>122</v>
      </c>
    </row>
    <row r="2806" spans="1:17" x14ac:dyDescent="0.25">
      <c r="A2806" s="1" t="s">
        <v>6173</v>
      </c>
      <c r="B2806" s="1" t="s">
        <v>2647</v>
      </c>
      <c r="C2806" s="1" t="s">
        <v>6174</v>
      </c>
      <c r="D2806" s="1" t="s">
        <v>4426</v>
      </c>
      <c r="E2806" s="1" t="s">
        <v>254</v>
      </c>
      <c r="F2806" s="1" t="s">
        <v>44</v>
      </c>
      <c r="G2806" s="1" t="s">
        <v>49</v>
      </c>
      <c r="H2806">
        <v>1</v>
      </c>
      <c r="I2806" s="1" t="s">
        <v>44</v>
      </c>
      <c r="J2806" s="1" t="s">
        <v>51</v>
      </c>
      <c r="K2806" s="1" t="s">
        <v>51</v>
      </c>
      <c r="L2806" s="1" t="s">
        <v>52</v>
      </c>
      <c r="M2806" s="1" t="s">
        <v>65</v>
      </c>
      <c r="N2806" s="1" t="s">
        <v>274</v>
      </c>
      <c r="P2806" s="1" t="s">
        <v>55</v>
      </c>
      <c r="Q2806" s="1" t="s">
        <v>56</v>
      </c>
    </row>
    <row r="2807" spans="1:17" x14ac:dyDescent="0.25">
      <c r="A2807" s="1" t="s">
        <v>6176</v>
      </c>
      <c r="B2807" s="1" t="s">
        <v>3685</v>
      </c>
      <c r="C2807" s="1" t="s">
        <v>6177</v>
      </c>
      <c r="D2807" s="1" t="s">
        <v>4515</v>
      </c>
      <c r="E2807" s="1" t="s">
        <v>254</v>
      </c>
      <c r="F2807" s="1" t="s">
        <v>44</v>
      </c>
      <c r="G2807" s="1" t="s">
        <v>49</v>
      </c>
      <c r="H2807">
        <v>1</v>
      </c>
      <c r="I2807" s="1" t="s">
        <v>44</v>
      </c>
      <c r="J2807" s="1" t="s">
        <v>51</v>
      </c>
      <c r="K2807" s="1" t="s">
        <v>51</v>
      </c>
      <c r="L2807" s="1" t="s">
        <v>52</v>
      </c>
      <c r="M2807" s="1" t="s">
        <v>65</v>
      </c>
      <c r="N2807" s="1" t="s">
        <v>194</v>
      </c>
      <c r="O2807" s="1" t="s">
        <v>4280</v>
      </c>
      <c r="P2807" s="1" t="s">
        <v>55</v>
      </c>
      <c r="Q2807" s="1" t="s">
        <v>56</v>
      </c>
    </row>
    <row r="2808" spans="1:17" x14ac:dyDescent="0.25">
      <c r="A2808" s="1" t="s">
        <v>6178</v>
      </c>
      <c r="B2808" s="1" t="s">
        <v>3237</v>
      </c>
      <c r="C2808" s="1" t="s">
        <v>6179</v>
      </c>
      <c r="D2808" s="1" t="s">
        <v>4424</v>
      </c>
      <c r="E2808" s="1" t="s">
        <v>254</v>
      </c>
      <c r="F2808" s="1" t="s">
        <v>44</v>
      </c>
      <c r="G2808" s="1" t="s">
        <v>49</v>
      </c>
      <c r="H2808">
        <v>1</v>
      </c>
      <c r="I2808" s="1" t="s">
        <v>44</v>
      </c>
      <c r="J2808" s="1" t="s">
        <v>51</v>
      </c>
      <c r="K2808" s="1" t="s">
        <v>51</v>
      </c>
      <c r="L2808" s="1" t="s">
        <v>52</v>
      </c>
      <c r="M2808" s="1" t="s">
        <v>65</v>
      </c>
      <c r="N2808" s="1" t="s">
        <v>54</v>
      </c>
      <c r="P2808" s="1" t="s">
        <v>55</v>
      </c>
      <c r="Q2808" s="1" t="s">
        <v>56</v>
      </c>
    </row>
    <row r="2809" spans="1:17" x14ac:dyDescent="0.25">
      <c r="A2809" s="1" t="s">
        <v>6180</v>
      </c>
      <c r="B2809" s="1" t="s">
        <v>4038</v>
      </c>
      <c r="C2809" s="1" t="s">
        <v>6181</v>
      </c>
      <c r="D2809" s="1" t="s">
        <v>4441</v>
      </c>
      <c r="E2809" s="1" t="s">
        <v>254</v>
      </c>
      <c r="F2809" s="1" t="s">
        <v>44</v>
      </c>
      <c r="G2809" s="1" t="s">
        <v>49</v>
      </c>
      <c r="H2809">
        <v>1</v>
      </c>
      <c r="I2809" s="1" t="s">
        <v>44</v>
      </c>
      <c r="J2809" s="1" t="s">
        <v>51</v>
      </c>
      <c r="K2809" s="1" t="s">
        <v>51</v>
      </c>
      <c r="L2809" s="1" t="s">
        <v>52</v>
      </c>
      <c r="M2809" s="1" t="s">
        <v>185</v>
      </c>
      <c r="N2809" s="1" t="s">
        <v>54</v>
      </c>
      <c r="P2809" s="1" t="s">
        <v>55</v>
      </c>
      <c r="Q2809" s="1" t="s">
        <v>56</v>
      </c>
    </row>
    <row r="2810" spans="1:17" x14ac:dyDescent="0.25">
      <c r="A2810" s="1" t="s">
        <v>6182</v>
      </c>
      <c r="B2810" s="1" t="s">
        <v>4121</v>
      </c>
      <c r="C2810" s="1" t="s">
        <v>6183</v>
      </c>
      <c r="D2810" s="1" t="s">
        <v>4426</v>
      </c>
      <c r="E2810" s="1" t="s">
        <v>254</v>
      </c>
      <c r="F2810" s="1" t="s">
        <v>44</v>
      </c>
      <c r="G2810" s="1" t="s">
        <v>49</v>
      </c>
      <c r="H2810">
        <v>1</v>
      </c>
      <c r="I2810" s="1" t="s">
        <v>44</v>
      </c>
      <c r="J2810" s="1" t="s">
        <v>51</v>
      </c>
      <c r="K2810" s="1" t="s">
        <v>51</v>
      </c>
      <c r="L2810" s="1" t="s">
        <v>52</v>
      </c>
      <c r="M2810" s="1" t="s">
        <v>65</v>
      </c>
      <c r="N2810" s="1" t="s">
        <v>274</v>
      </c>
      <c r="P2810" s="1" t="s">
        <v>55</v>
      </c>
      <c r="Q2810" s="1" t="s">
        <v>56</v>
      </c>
    </row>
    <row r="2811" spans="1:17" x14ac:dyDescent="0.25">
      <c r="A2811" s="1" t="s">
        <v>6184</v>
      </c>
      <c r="B2811" s="1" t="s">
        <v>3692</v>
      </c>
      <c r="C2811" s="1" t="s">
        <v>6185</v>
      </c>
      <c r="D2811" s="1" t="s">
        <v>4515</v>
      </c>
      <c r="E2811" s="1" t="s">
        <v>254</v>
      </c>
      <c r="F2811" s="1" t="s">
        <v>44</v>
      </c>
      <c r="G2811" s="1" t="s">
        <v>49</v>
      </c>
      <c r="H2811">
        <v>1</v>
      </c>
      <c r="I2811" s="1" t="s">
        <v>44</v>
      </c>
      <c r="J2811" s="1" t="s">
        <v>51</v>
      </c>
      <c r="K2811" s="1" t="s">
        <v>51</v>
      </c>
      <c r="L2811" s="1" t="s">
        <v>52</v>
      </c>
      <c r="M2811" s="1" t="s">
        <v>65</v>
      </c>
      <c r="N2811" s="1" t="s">
        <v>194</v>
      </c>
      <c r="O2811" s="1" t="s">
        <v>4595</v>
      </c>
      <c r="P2811" s="1" t="s">
        <v>356</v>
      </c>
      <c r="Q2811" s="1" t="s">
        <v>56</v>
      </c>
    </row>
    <row r="2812" spans="1:17" x14ac:dyDescent="0.25">
      <c r="A2812" s="1" t="s">
        <v>6186</v>
      </c>
      <c r="B2812" s="1" t="s">
        <v>3241</v>
      </c>
      <c r="C2812" s="1" t="s">
        <v>6187</v>
      </c>
      <c r="D2812" s="1" t="s">
        <v>4424</v>
      </c>
      <c r="E2812" s="1" t="s">
        <v>254</v>
      </c>
      <c r="F2812" s="1" t="s">
        <v>44</v>
      </c>
      <c r="G2812" s="1" t="s">
        <v>49</v>
      </c>
      <c r="H2812">
        <v>1</v>
      </c>
      <c r="I2812" s="1" t="s">
        <v>44</v>
      </c>
      <c r="J2812" s="1" t="s">
        <v>51</v>
      </c>
      <c r="K2812" s="1" t="s">
        <v>51</v>
      </c>
      <c r="L2812" s="1" t="s">
        <v>52</v>
      </c>
      <c r="M2812" s="1" t="s">
        <v>53</v>
      </c>
      <c r="N2812" s="1" t="s">
        <v>54</v>
      </c>
      <c r="P2812" s="1" t="s">
        <v>55</v>
      </c>
      <c r="Q2812" s="1" t="s">
        <v>56</v>
      </c>
    </row>
    <row r="2813" spans="1:17" x14ac:dyDescent="0.25">
      <c r="A2813" s="1" t="s">
        <v>6188</v>
      </c>
      <c r="B2813" s="1" t="s">
        <v>4041</v>
      </c>
      <c r="C2813" s="1" t="s">
        <v>6189</v>
      </c>
      <c r="D2813" s="1" t="s">
        <v>4283</v>
      </c>
      <c r="E2813" s="1" t="s">
        <v>254</v>
      </c>
      <c r="F2813" s="1" t="s">
        <v>44</v>
      </c>
      <c r="G2813" s="1" t="s">
        <v>49</v>
      </c>
      <c r="H2813">
        <v>1</v>
      </c>
      <c r="I2813" s="1" t="s">
        <v>44</v>
      </c>
      <c r="J2813" s="1" t="s">
        <v>51</v>
      </c>
      <c r="K2813" s="1" t="s">
        <v>51</v>
      </c>
      <c r="L2813" s="1" t="s">
        <v>52</v>
      </c>
      <c r="M2813" s="1" t="s">
        <v>65</v>
      </c>
      <c r="N2813" s="1" t="s">
        <v>274</v>
      </c>
      <c r="P2813" s="1" t="s">
        <v>55</v>
      </c>
      <c r="Q2813" s="1" t="s">
        <v>56</v>
      </c>
    </row>
    <row r="2814" spans="1:17" x14ac:dyDescent="0.25">
      <c r="A2814" s="1" t="s">
        <v>6190</v>
      </c>
      <c r="B2814" s="1" t="s">
        <v>4124</v>
      </c>
      <c r="C2814" s="1" t="s">
        <v>6191</v>
      </c>
      <c r="D2814" s="1" t="s">
        <v>4256</v>
      </c>
      <c r="E2814" s="1" t="s">
        <v>254</v>
      </c>
      <c r="F2814" s="1" t="s">
        <v>44</v>
      </c>
      <c r="G2814" s="1" t="s">
        <v>49</v>
      </c>
      <c r="H2814">
        <v>1</v>
      </c>
      <c r="I2814" s="1" t="s">
        <v>44</v>
      </c>
      <c r="J2814" s="1" t="s">
        <v>51</v>
      </c>
      <c r="K2814" s="1" t="s">
        <v>51</v>
      </c>
      <c r="L2814" s="1" t="s">
        <v>52</v>
      </c>
      <c r="M2814" s="1" t="s">
        <v>65</v>
      </c>
      <c r="N2814" s="1" t="s">
        <v>274</v>
      </c>
      <c r="P2814" s="1" t="s">
        <v>55</v>
      </c>
      <c r="Q2814" s="1" t="s">
        <v>56</v>
      </c>
    </row>
    <row r="2815" spans="1:17" x14ac:dyDescent="0.25">
      <c r="A2815" s="1" t="s">
        <v>6193</v>
      </c>
      <c r="B2815" s="1" t="s">
        <v>2688</v>
      </c>
      <c r="C2815" s="1" t="s">
        <v>6194</v>
      </c>
      <c r="D2815" s="1" t="s">
        <v>4286</v>
      </c>
      <c r="E2815" s="1" t="s">
        <v>254</v>
      </c>
      <c r="F2815" s="1" t="s">
        <v>44</v>
      </c>
      <c r="G2815" s="1" t="s">
        <v>49</v>
      </c>
      <c r="H2815">
        <v>1</v>
      </c>
      <c r="I2815" s="1" t="s">
        <v>44</v>
      </c>
      <c r="J2815" s="1" t="s">
        <v>51</v>
      </c>
      <c r="K2815" s="1" t="s">
        <v>51</v>
      </c>
      <c r="L2815" s="1" t="s">
        <v>52</v>
      </c>
      <c r="M2815" s="1" t="s">
        <v>65</v>
      </c>
      <c r="N2815" s="1" t="s">
        <v>274</v>
      </c>
      <c r="P2815" s="1" t="s">
        <v>55</v>
      </c>
      <c r="Q2815" s="1" t="s">
        <v>122</v>
      </c>
    </row>
    <row r="2816" spans="1:17" x14ac:dyDescent="0.25">
      <c r="A2816" s="1" t="s">
        <v>6193</v>
      </c>
      <c r="B2816" s="1" t="s">
        <v>2688</v>
      </c>
      <c r="C2816" s="1" t="s">
        <v>6194</v>
      </c>
      <c r="D2816" s="1" t="s">
        <v>4286</v>
      </c>
      <c r="E2816" s="1" t="s">
        <v>254</v>
      </c>
      <c r="F2816" s="1" t="s">
        <v>44</v>
      </c>
      <c r="G2816" s="1" t="s">
        <v>197</v>
      </c>
      <c r="H2816">
        <v>1</v>
      </c>
      <c r="I2816" s="1" t="s">
        <v>50</v>
      </c>
      <c r="J2816" s="1" t="s">
        <v>51</v>
      </c>
      <c r="K2816" s="1" t="s">
        <v>51</v>
      </c>
      <c r="L2816" s="1" t="s">
        <v>52</v>
      </c>
      <c r="M2816" s="1" t="s">
        <v>65</v>
      </c>
      <c r="N2816" s="1" t="s">
        <v>274</v>
      </c>
      <c r="P2816" s="1" t="s">
        <v>55</v>
      </c>
      <c r="Q2816" s="1" t="s">
        <v>122</v>
      </c>
    </row>
    <row r="2817" spans="1:17" x14ac:dyDescent="0.25">
      <c r="A2817" s="1" t="s">
        <v>6196</v>
      </c>
      <c r="B2817" s="1" t="s">
        <v>3245</v>
      </c>
      <c r="C2817" s="1" t="s">
        <v>6197</v>
      </c>
      <c r="D2817" s="1" t="s">
        <v>4424</v>
      </c>
      <c r="E2817" s="1" t="s">
        <v>254</v>
      </c>
      <c r="F2817" s="1" t="s">
        <v>44</v>
      </c>
      <c r="G2817" s="1" t="s">
        <v>49</v>
      </c>
      <c r="H2817">
        <v>1</v>
      </c>
      <c r="I2817" s="1" t="s">
        <v>44</v>
      </c>
      <c r="J2817" s="1" t="s">
        <v>51</v>
      </c>
      <c r="K2817" s="1" t="s">
        <v>51</v>
      </c>
      <c r="L2817" s="1" t="s">
        <v>52</v>
      </c>
      <c r="M2817" s="1" t="s">
        <v>53</v>
      </c>
      <c r="N2817" s="1" t="s">
        <v>54</v>
      </c>
      <c r="P2817" s="1" t="s">
        <v>302</v>
      </c>
      <c r="Q2817" s="1" t="s">
        <v>56</v>
      </c>
    </row>
    <row r="2818" spans="1:17" x14ac:dyDescent="0.25">
      <c r="A2818" s="1" t="s">
        <v>6198</v>
      </c>
      <c r="B2818" s="1" t="s">
        <v>4129</v>
      </c>
      <c r="C2818" s="1" t="s">
        <v>6199</v>
      </c>
      <c r="D2818" s="1" t="s">
        <v>4286</v>
      </c>
      <c r="E2818" s="1" t="s">
        <v>254</v>
      </c>
      <c r="F2818" s="1" t="s">
        <v>44</v>
      </c>
      <c r="G2818" s="1" t="s">
        <v>49</v>
      </c>
      <c r="H2818">
        <v>1</v>
      </c>
      <c r="I2818" s="1" t="s">
        <v>44</v>
      </c>
      <c r="J2818" s="1" t="s">
        <v>51</v>
      </c>
      <c r="K2818" s="1" t="s">
        <v>51</v>
      </c>
      <c r="L2818" s="1" t="s">
        <v>52</v>
      </c>
      <c r="M2818" s="1" t="s">
        <v>65</v>
      </c>
      <c r="N2818" s="1" t="s">
        <v>274</v>
      </c>
      <c r="P2818" s="1" t="s">
        <v>55</v>
      </c>
      <c r="Q2818" s="1" t="s">
        <v>56</v>
      </c>
    </row>
    <row r="2819" spans="1:17" x14ac:dyDescent="0.25">
      <c r="A2819" s="1" t="s">
        <v>6201</v>
      </c>
      <c r="B2819" s="1" t="s">
        <v>3250</v>
      </c>
      <c r="C2819" s="1" t="s">
        <v>6202</v>
      </c>
      <c r="D2819" s="1" t="s">
        <v>4424</v>
      </c>
      <c r="E2819" s="1" t="s">
        <v>254</v>
      </c>
      <c r="F2819" s="1" t="s">
        <v>44</v>
      </c>
      <c r="G2819" s="1" t="s">
        <v>49</v>
      </c>
      <c r="H2819">
        <v>1</v>
      </c>
      <c r="I2819" s="1" t="s">
        <v>44</v>
      </c>
      <c r="J2819" s="1" t="s">
        <v>51</v>
      </c>
      <c r="K2819" s="1" t="s">
        <v>51</v>
      </c>
      <c r="L2819" s="1" t="s">
        <v>52</v>
      </c>
      <c r="M2819" s="1" t="s">
        <v>53</v>
      </c>
      <c r="N2819" s="1" t="s">
        <v>54</v>
      </c>
      <c r="P2819" s="1" t="s">
        <v>55</v>
      </c>
      <c r="Q2819" s="1" t="s">
        <v>56</v>
      </c>
    </row>
    <row r="2820" spans="1:17" x14ac:dyDescent="0.25">
      <c r="A2820" s="1" t="s">
        <v>6203</v>
      </c>
      <c r="B2820" s="1" t="s">
        <v>4264</v>
      </c>
      <c r="C2820" s="1" t="s">
        <v>6204</v>
      </c>
      <c r="D2820" s="1" t="s">
        <v>4286</v>
      </c>
      <c r="E2820" s="1" t="s">
        <v>254</v>
      </c>
      <c r="F2820" s="1" t="s">
        <v>44</v>
      </c>
      <c r="G2820" s="1" t="s">
        <v>49</v>
      </c>
      <c r="H2820">
        <v>1</v>
      </c>
      <c r="I2820" s="1" t="s">
        <v>44</v>
      </c>
      <c r="J2820" s="1" t="s">
        <v>51</v>
      </c>
      <c r="K2820" s="1" t="s">
        <v>51</v>
      </c>
      <c r="L2820" s="1" t="s">
        <v>52</v>
      </c>
      <c r="M2820" s="1" t="s">
        <v>53</v>
      </c>
      <c r="N2820" s="1" t="s">
        <v>274</v>
      </c>
      <c r="P2820" s="1" t="s">
        <v>55</v>
      </c>
      <c r="Q2820" s="1" t="s">
        <v>172</v>
      </c>
    </row>
    <row r="2821" spans="1:17" x14ac:dyDescent="0.25">
      <c r="A2821" s="1" t="s">
        <v>6206</v>
      </c>
      <c r="B2821" s="1" t="s">
        <v>4132</v>
      </c>
      <c r="C2821" s="1" t="s">
        <v>6207</v>
      </c>
      <c r="D2821" s="1" t="s">
        <v>4528</v>
      </c>
      <c r="E2821" s="1" t="s">
        <v>254</v>
      </c>
      <c r="F2821" s="1" t="s">
        <v>44</v>
      </c>
      <c r="G2821" s="1" t="s">
        <v>49</v>
      </c>
      <c r="H2821">
        <v>1</v>
      </c>
      <c r="I2821" s="1" t="s">
        <v>44</v>
      </c>
      <c r="J2821" s="1" t="s">
        <v>51</v>
      </c>
      <c r="K2821" s="1" t="s">
        <v>51</v>
      </c>
      <c r="L2821" s="1" t="s">
        <v>52</v>
      </c>
      <c r="M2821" s="1" t="s">
        <v>53</v>
      </c>
      <c r="N2821" s="1" t="s">
        <v>274</v>
      </c>
      <c r="P2821" s="1" t="s">
        <v>55</v>
      </c>
      <c r="Q2821" s="1" t="s">
        <v>56</v>
      </c>
    </row>
    <row r="2822" spans="1:17" x14ac:dyDescent="0.25">
      <c r="A2822" s="1" t="s">
        <v>6209</v>
      </c>
      <c r="B2822" s="1" t="s">
        <v>3438</v>
      </c>
      <c r="C2822" s="1" t="s">
        <v>6210</v>
      </c>
      <c r="D2822" s="1" t="s">
        <v>4493</v>
      </c>
      <c r="E2822" s="1" t="s">
        <v>254</v>
      </c>
      <c r="F2822" s="1" t="s">
        <v>44</v>
      </c>
      <c r="G2822" s="1" t="s">
        <v>49</v>
      </c>
      <c r="H2822">
        <v>1</v>
      </c>
      <c r="I2822" s="1" t="s">
        <v>44</v>
      </c>
      <c r="J2822" s="1" t="s">
        <v>51</v>
      </c>
      <c r="K2822" s="1" t="s">
        <v>51</v>
      </c>
      <c r="L2822" s="1" t="s">
        <v>52</v>
      </c>
      <c r="M2822" s="1" t="s">
        <v>53</v>
      </c>
      <c r="N2822" s="1" t="s">
        <v>54</v>
      </c>
      <c r="P2822" s="1" t="s">
        <v>55</v>
      </c>
      <c r="Q2822" s="1" t="s">
        <v>56</v>
      </c>
    </row>
    <row r="2823" spans="1:17" x14ac:dyDescent="0.25">
      <c r="A2823" s="1" t="s">
        <v>6211</v>
      </c>
      <c r="B2823" s="1" t="s">
        <v>4135</v>
      </c>
      <c r="C2823" s="1" t="s">
        <v>6212</v>
      </c>
      <c r="D2823" s="1" t="s">
        <v>4286</v>
      </c>
      <c r="E2823" s="1" t="s">
        <v>254</v>
      </c>
      <c r="F2823" s="1" t="s">
        <v>44</v>
      </c>
      <c r="G2823" s="1" t="s">
        <v>49</v>
      </c>
      <c r="H2823">
        <v>1</v>
      </c>
      <c r="I2823" s="1" t="s">
        <v>44</v>
      </c>
      <c r="J2823" s="1" t="s">
        <v>51</v>
      </c>
      <c r="K2823" s="1" t="s">
        <v>51</v>
      </c>
      <c r="L2823" s="1" t="s">
        <v>52</v>
      </c>
      <c r="M2823" s="1" t="s">
        <v>65</v>
      </c>
      <c r="N2823" s="1" t="s">
        <v>54</v>
      </c>
      <c r="P2823" s="1" t="s">
        <v>55</v>
      </c>
      <c r="Q2823" s="1" t="s">
        <v>56</v>
      </c>
    </row>
    <row r="2824" spans="1:17" x14ac:dyDescent="0.25">
      <c r="A2824" s="1" t="s">
        <v>6214</v>
      </c>
      <c r="B2824" s="1" t="s">
        <v>2695</v>
      </c>
      <c r="C2824" s="1" t="s">
        <v>6215</v>
      </c>
      <c r="D2824" s="1" t="s">
        <v>4286</v>
      </c>
      <c r="E2824" s="1" t="s">
        <v>254</v>
      </c>
      <c r="F2824" s="1" t="s">
        <v>44</v>
      </c>
      <c r="G2824" s="1" t="s">
        <v>49</v>
      </c>
      <c r="H2824">
        <v>1</v>
      </c>
      <c r="I2824" s="1" t="s">
        <v>44</v>
      </c>
      <c r="J2824" s="1" t="s">
        <v>51</v>
      </c>
      <c r="K2824" s="1" t="s">
        <v>51</v>
      </c>
      <c r="L2824" s="1" t="s">
        <v>52</v>
      </c>
      <c r="M2824" s="1" t="s">
        <v>65</v>
      </c>
      <c r="N2824" s="1" t="s">
        <v>274</v>
      </c>
      <c r="P2824" s="1" t="s">
        <v>356</v>
      </c>
      <c r="Q2824" s="1" t="s">
        <v>122</v>
      </c>
    </row>
    <row r="2825" spans="1:17" x14ac:dyDescent="0.25">
      <c r="A2825" s="1" t="s">
        <v>6214</v>
      </c>
      <c r="B2825" s="1" t="s">
        <v>2695</v>
      </c>
      <c r="C2825" s="1" t="s">
        <v>6215</v>
      </c>
      <c r="D2825" s="1" t="s">
        <v>4286</v>
      </c>
      <c r="E2825" s="1" t="s">
        <v>254</v>
      </c>
      <c r="F2825" s="1" t="s">
        <v>44</v>
      </c>
      <c r="G2825" s="1" t="s">
        <v>200</v>
      </c>
      <c r="H2825">
        <v>1</v>
      </c>
      <c r="I2825" s="1" t="s">
        <v>50</v>
      </c>
      <c r="J2825" s="1" t="s">
        <v>51</v>
      </c>
      <c r="K2825" s="1" t="s">
        <v>51</v>
      </c>
      <c r="L2825" s="1" t="s">
        <v>52</v>
      </c>
      <c r="M2825" s="1" t="s">
        <v>65</v>
      </c>
      <c r="N2825" s="1" t="s">
        <v>274</v>
      </c>
      <c r="P2825" s="1" t="s">
        <v>356</v>
      </c>
      <c r="Q2825" s="1" t="s">
        <v>122</v>
      </c>
    </row>
    <row r="2826" spans="1:17" x14ac:dyDescent="0.25">
      <c r="A2826" s="1" t="s">
        <v>6216</v>
      </c>
      <c r="B2826" s="1" t="s">
        <v>4140</v>
      </c>
      <c r="C2826" s="1" t="s">
        <v>6217</v>
      </c>
      <c r="D2826" s="1" t="s">
        <v>4286</v>
      </c>
      <c r="E2826" s="1" t="s">
        <v>254</v>
      </c>
      <c r="F2826" s="1" t="s">
        <v>44</v>
      </c>
      <c r="G2826" s="1" t="s">
        <v>49</v>
      </c>
      <c r="H2826">
        <v>1</v>
      </c>
      <c r="I2826" s="1" t="s">
        <v>44</v>
      </c>
      <c r="J2826" s="1" t="s">
        <v>51</v>
      </c>
      <c r="K2826" s="1" t="s">
        <v>51</v>
      </c>
      <c r="L2826" s="1" t="s">
        <v>52</v>
      </c>
      <c r="M2826" s="1" t="s">
        <v>65</v>
      </c>
      <c r="N2826" s="1" t="s">
        <v>54</v>
      </c>
      <c r="P2826" s="1" t="s">
        <v>55</v>
      </c>
      <c r="Q2826" s="1" t="s">
        <v>56</v>
      </c>
    </row>
    <row r="2827" spans="1:17" x14ac:dyDescent="0.25">
      <c r="A2827" s="1" t="s">
        <v>6219</v>
      </c>
      <c r="B2827" s="1" t="s">
        <v>3442</v>
      </c>
      <c r="C2827" s="1" t="s">
        <v>6220</v>
      </c>
      <c r="D2827" s="1" t="s">
        <v>4493</v>
      </c>
      <c r="E2827" s="1" t="s">
        <v>254</v>
      </c>
      <c r="F2827" s="1" t="s">
        <v>44</v>
      </c>
      <c r="G2827" s="1" t="s">
        <v>49</v>
      </c>
      <c r="H2827">
        <v>1</v>
      </c>
      <c r="I2827" s="1" t="s">
        <v>44</v>
      </c>
      <c r="J2827" s="1" t="s">
        <v>51</v>
      </c>
      <c r="K2827" s="1" t="s">
        <v>51</v>
      </c>
      <c r="L2827" s="1" t="s">
        <v>52</v>
      </c>
      <c r="M2827" s="1" t="s">
        <v>65</v>
      </c>
      <c r="N2827" s="1" t="s">
        <v>54</v>
      </c>
      <c r="P2827" s="1" t="s">
        <v>55</v>
      </c>
      <c r="Q2827" s="1" t="s">
        <v>56</v>
      </c>
    </row>
    <row r="2828" spans="1:17" x14ac:dyDescent="0.25">
      <c r="A2828" s="1" t="s">
        <v>6221</v>
      </c>
      <c r="B2828" s="1" t="s">
        <v>2575</v>
      </c>
      <c r="C2828" s="1" t="s">
        <v>6222</v>
      </c>
      <c r="D2828" s="1" t="s">
        <v>4493</v>
      </c>
      <c r="E2828" s="1" t="s">
        <v>254</v>
      </c>
      <c r="F2828" s="1" t="s">
        <v>44</v>
      </c>
      <c r="G2828" s="1" t="s">
        <v>49</v>
      </c>
      <c r="H2828">
        <v>1</v>
      </c>
      <c r="I2828" s="1" t="s">
        <v>44</v>
      </c>
      <c r="J2828" s="1" t="s">
        <v>51</v>
      </c>
      <c r="K2828" s="1" t="s">
        <v>51</v>
      </c>
      <c r="L2828" s="1" t="s">
        <v>52</v>
      </c>
      <c r="M2828" s="1" t="s">
        <v>53</v>
      </c>
      <c r="N2828" s="1" t="s">
        <v>274</v>
      </c>
      <c r="P2828" s="1" t="s">
        <v>55</v>
      </c>
      <c r="Q2828" s="1" t="s">
        <v>56</v>
      </c>
    </row>
    <row r="2829" spans="1:17" x14ac:dyDescent="0.25">
      <c r="A2829" s="1" t="s">
        <v>6223</v>
      </c>
      <c r="B2829" s="1" t="s">
        <v>4144</v>
      </c>
      <c r="C2829" s="1" t="s">
        <v>6224</v>
      </c>
      <c r="D2829" s="1" t="s">
        <v>4286</v>
      </c>
      <c r="E2829" s="1" t="s">
        <v>254</v>
      </c>
      <c r="F2829" s="1" t="s">
        <v>44</v>
      </c>
      <c r="G2829" s="1" t="s">
        <v>49</v>
      </c>
      <c r="H2829">
        <v>1</v>
      </c>
      <c r="I2829" s="1" t="s">
        <v>44</v>
      </c>
      <c r="J2829" s="1" t="s">
        <v>51</v>
      </c>
      <c r="K2829" s="1" t="s">
        <v>51</v>
      </c>
      <c r="L2829" s="1" t="s">
        <v>52</v>
      </c>
      <c r="M2829" s="1" t="s">
        <v>65</v>
      </c>
      <c r="N2829" s="1" t="s">
        <v>274</v>
      </c>
      <c r="P2829" s="1" t="s">
        <v>55</v>
      </c>
      <c r="Q2829" s="1" t="s">
        <v>56</v>
      </c>
    </row>
    <row r="2830" spans="1:17" x14ac:dyDescent="0.25">
      <c r="A2830" s="1" t="s">
        <v>6226</v>
      </c>
      <c r="B2830" s="1" t="s">
        <v>6227</v>
      </c>
      <c r="C2830" s="1" t="s">
        <v>6228</v>
      </c>
      <c r="D2830" s="1" t="s">
        <v>4506</v>
      </c>
      <c r="E2830" s="1" t="s">
        <v>254</v>
      </c>
      <c r="F2830" s="1" t="s">
        <v>44</v>
      </c>
      <c r="G2830" s="1" t="s">
        <v>49</v>
      </c>
      <c r="H2830">
        <v>1</v>
      </c>
      <c r="I2830" s="1" t="s">
        <v>44</v>
      </c>
      <c r="J2830" s="1" t="s">
        <v>51</v>
      </c>
      <c r="K2830" s="1" t="s">
        <v>51</v>
      </c>
      <c r="L2830" s="1" t="s">
        <v>52</v>
      </c>
      <c r="M2830" s="1" t="s">
        <v>65</v>
      </c>
      <c r="N2830" s="1" t="s">
        <v>274</v>
      </c>
      <c r="P2830" s="1" t="s">
        <v>55</v>
      </c>
      <c r="Q2830" s="1" t="s">
        <v>56</v>
      </c>
    </row>
    <row r="2831" spans="1:17" x14ac:dyDescent="0.25">
      <c r="A2831" s="1" t="s">
        <v>6229</v>
      </c>
      <c r="B2831" s="1" t="s">
        <v>6230</v>
      </c>
      <c r="C2831" s="1" t="s">
        <v>6231</v>
      </c>
      <c r="D2831" s="1" t="s">
        <v>4286</v>
      </c>
      <c r="E2831" s="1" t="s">
        <v>254</v>
      </c>
      <c r="F2831" s="1" t="s">
        <v>44</v>
      </c>
      <c r="G2831" s="1" t="s">
        <v>49</v>
      </c>
      <c r="H2831">
        <v>1</v>
      </c>
      <c r="I2831" s="1" t="s">
        <v>44</v>
      </c>
      <c r="J2831" s="1" t="s">
        <v>51</v>
      </c>
      <c r="K2831" s="1" t="s">
        <v>51</v>
      </c>
      <c r="L2831" s="1" t="s">
        <v>52</v>
      </c>
      <c r="M2831" s="1" t="s">
        <v>65</v>
      </c>
      <c r="N2831" s="1" t="s">
        <v>274</v>
      </c>
      <c r="P2831" s="1" t="s">
        <v>55</v>
      </c>
      <c r="Q2831" s="1" t="s">
        <v>56</v>
      </c>
    </row>
    <row r="2832" spans="1:17" x14ac:dyDescent="0.25">
      <c r="A2832" s="1" t="s">
        <v>6233</v>
      </c>
      <c r="B2832" s="1" t="s">
        <v>2578</v>
      </c>
      <c r="C2832" s="1" t="s">
        <v>6234</v>
      </c>
      <c r="D2832" s="1" t="s">
        <v>4515</v>
      </c>
      <c r="E2832" s="1" t="s">
        <v>254</v>
      </c>
      <c r="F2832" s="1" t="s">
        <v>44</v>
      </c>
      <c r="G2832" s="1" t="s">
        <v>49</v>
      </c>
      <c r="H2832">
        <v>1</v>
      </c>
      <c r="I2832" s="1" t="s">
        <v>44</v>
      </c>
      <c r="J2832" s="1" t="s">
        <v>51</v>
      </c>
      <c r="K2832" s="1" t="s">
        <v>51</v>
      </c>
      <c r="L2832" s="1" t="s">
        <v>52</v>
      </c>
      <c r="M2832" s="1" t="s">
        <v>53</v>
      </c>
      <c r="N2832" s="1" t="s">
        <v>274</v>
      </c>
      <c r="P2832" s="1" t="s">
        <v>55</v>
      </c>
      <c r="Q2832" s="1" t="s">
        <v>122</v>
      </c>
    </row>
    <row r="2833" spans="1:17" x14ac:dyDescent="0.25">
      <c r="A2833" s="1" t="s">
        <v>6235</v>
      </c>
      <c r="B2833" s="1" t="s">
        <v>4152</v>
      </c>
      <c r="C2833" s="1" t="s">
        <v>6236</v>
      </c>
      <c r="D2833" s="1" t="s">
        <v>4493</v>
      </c>
      <c r="E2833" s="1" t="s">
        <v>254</v>
      </c>
      <c r="F2833" s="1" t="s">
        <v>44</v>
      </c>
      <c r="G2833" s="1" t="s">
        <v>49</v>
      </c>
      <c r="H2833">
        <v>1</v>
      </c>
      <c r="I2833" s="1" t="s">
        <v>44</v>
      </c>
      <c r="J2833" s="1" t="s">
        <v>51</v>
      </c>
      <c r="K2833" s="1" t="s">
        <v>51</v>
      </c>
      <c r="L2833" s="1" t="s">
        <v>52</v>
      </c>
      <c r="M2833" s="1" t="s">
        <v>65</v>
      </c>
      <c r="N2833" s="1" t="s">
        <v>274</v>
      </c>
      <c r="P2833" s="1" t="s">
        <v>55</v>
      </c>
      <c r="Q2833" s="1" t="s">
        <v>56</v>
      </c>
    </row>
    <row r="2834" spans="1:17" x14ac:dyDescent="0.25">
      <c r="A2834" s="1" t="s">
        <v>6237</v>
      </c>
      <c r="B2834" s="1" t="s">
        <v>3446</v>
      </c>
      <c r="C2834" s="1" t="s">
        <v>6238</v>
      </c>
      <c r="D2834" s="1" t="s">
        <v>4493</v>
      </c>
      <c r="E2834" s="1" t="s">
        <v>254</v>
      </c>
      <c r="F2834" s="1" t="s">
        <v>44</v>
      </c>
      <c r="G2834" s="1" t="s">
        <v>49</v>
      </c>
      <c r="H2834">
        <v>1</v>
      </c>
      <c r="I2834" s="1" t="s">
        <v>44</v>
      </c>
      <c r="J2834" s="1" t="s">
        <v>51</v>
      </c>
      <c r="K2834" s="1" t="s">
        <v>51</v>
      </c>
      <c r="L2834" s="1" t="s">
        <v>52</v>
      </c>
      <c r="M2834" s="1" t="s">
        <v>53</v>
      </c>
      <c r="N2834" s="1" t="s">
        <v>54</v>
      </c>
      <c r="P2834" s="1" t="s">
        <v>55</v>
      </c>
      <c r="Q2834" s="1" t="s">
        <v>56</v>
      </c>
    </row>
    <row r="2835" spans="1:17" x14ac:dyDescent="0.25">
      <c r="A2835" s="1" t="s">
        <v>6239</v>
      </c>
      <c r="B2835" s="1" t="s">
        <v>4156</v>
      </c>
      <c r="C2835" s="1" t="s">
        <v>6240</v>
      </c>
      <c r="D2835" s="1" t="s">
        <v>4493</v>
      </c>
      <c r="E2835" s="1" t="s">
        <v>254</v>
      </c>
      <c r="F2835" s="1" t="s">
        <v>44</v>
      </c>
      <c r="G2835" s="1" t="s">
        <v>49</v>
      </c>
      <c r="H2835">
        <v>1</v>
      </c>
      <c r="I2835" s="1" t="s">
        <v>44</v>
      </c>
      <c r="J2835" s="1" t="s">
        <v>51</v>
      </c>
      <c r="K2835" s="1" t="s">
        <v>51</v>
      </c>
      <c r="L2835" s="1" t="s">
        <v>52</v>
      </c>
      <c r="M2835" s="1" t="s">
        <v>65</v>
      </c>
      <c r="N2835" s="1" t="s">
        <v>54</v>
      </c>
      <c r="P2835" s="1" t="s">
        <v>55</v>
      </c>
      <c r="Q2835" s="1" t="s">
        <v>56</v>
      </c>
    </row>
    <row r="2836" spans="1:17" x14ac:dyDescent="0.25">
      <c r="A2836" s="1" t="s">
        <v>6242</v>
      </c>
      <c r="B2836" s="1" t="s">
        <v>6243</v>
      </c>
      <c r="C2836" s="1" t="s">
        <v>6244</v>
      </c>
      <c r="D2836" s="1" t="s">
        <v>4506</v>
      </c>
      <c r="E2836" s="1" t="s">
        <v>254</v>
      </c>
      <c r="F2836" s="1" t="s">
        <v>44</v>
      </c>
      <c r="G2836" s="1" t="s">
        <v>49</v>
      </c>
      <c r="H2836">
        <v>1</v>
      </c>
      <c r="I2836" s="1" t="s">
        <v>44</v>
      </c>
      <c r="J2836" s="1" t="s">
        <v>51</v>
      </c>
      <c r="K2836" s="1" t="s">
        <v>51</v>
      </c>
      <c r="L2836" s="1" t="s">
        <v>52</v>
      </c>
      <c r="M2836" s="1" t="s">
        <v>65</v>
      </c>
      <c r="N2836" s="1" t="s">
        <v>274</v>
      </c>
      <c r="P2836" s="1" t="s">
        <v>356</v>
      </c>
      <c r="Q2836" s="1" t="s">
        <v>56</v>
      </c>
    </row>
    <row r="2837" spans="1:17" x14ac:dyDescent="0.25">
      <c r="A2837" s="1" t="s">
        <v>6245</v>
      </c>
      <c r="B2837" s="1" t="s">
        <v>2581</v>
      </c>
      <c r="C2837" s="1" t="s">
        <v>6246</v>
      </c>
      <c r="D2837" s="1" t="s">
        <v>4515</v>
      </c>
      <c r="E2837" s="1" t="s">
        <v>254</v>
      </c>
      <c r="F2837" s="1" t="s">
        <v>44</v>
      </c>
      <c r="G2837" s="1" t="s">
        <v>49</v>
      </c>
      <c r="H2837">
        <v>1</v>
      </c>
      <c r="I2837" s="1" t="s">
        <v>44</v>
      </c>
      <c r="J2837" s="1" t="s">
        <v>51</v>
      </c>
      <c r="K2837" s="1" t="s">
        <v>51</v>
      </c>
      <c r="L2837" s="1" t="s">
        <v>52</v>
      </c>
      <c r="M2837" s="1" t="s">
        <v>65</v>
      </c>
      <c r="N2837" s="1" t="s">
        <v>54</v>
      </c>
      <c r="P2837" s="1" t="s">
        <v>356</v>
      </c>
      <c r="Q2837" s="1" t="s">
        <v>122</v>
      </c>
    </row>
    <row r="2838" spans="1:17" x14ac:dyDescent="0.25">
      <c r="A2838" s="1" t="s">
        <v>6245</v>
      </c>
      <c r="B2838" s="1" t="s">
        <v>2581</v>
      </c>
      <c r="C2838" s="1" t="s">
        <v>6246</v>
      </c>
      <c r="D2838" s="1" t="s">
        <v>4515</v>
      </c>
      <c r="E2838" s="1" t="s">
        <v>254</v>
      </c>
      <c r="F2838" s="1" t="s">
        <v>44</v>
      </c>
      <c r="G2838" s="1" t="s">
        <v>200</v>
      </c>
      <c r="H2838">
        <v>1</v>
      </c>
      <c r="I2838" s="1" t="s">
        <v>50</v>
      </c>
      <c r="J2838" s="1" t="s">
        <v>51</v>
      </c>
      <c r="K2838" s="1" t="s">
        <v>51</v>
      </c>
      <c r="L2838" s="1" t="s">
        <v>52</v>
      </c>
      <c r="M2838" s="1" t="s">
        <v>65</v>
      </c>
      <c r="N2838" s="1" t="s">
        <v>54</v>
      </c>
      <c r="P2838" s="1" t="s">
        <v>356</v>
      </c>
      <c r="Q2838" s="1" t="s">
        <v>122</v>
      </c>
    </row>
    <row r="2839" spans="1:17" x14ac:dyDescent="0.25">
      <c r="A2839" s="1" t="s">
        <v>6248</v>
      </c>
      <c r="B2839" s="1" t="s">
        <v>4160</v>
      </c>
      <c r="C2839" s="1" t="s">
        <v>6249</v>
      </c>
      <c r="D2839" s="1" t="s">
        <v>4490</v>
      </c>
      <c r="E2839" s="1" t="s">
        <v>254</v>
      </c>
      <c r="F2839" s="1" t="s">
        <v>44</v>
      </c>
      <c r="G2839" s="1" t="s">
        <v>49</v>
      </c>
      <c r="H2839">
        <v>1</v>
      </c>
      <c r="I2839" s="1" t="s">
        <v>44</v>
      </c>
      <c r="J2839" s="1" t="s">
        <v>51</v>
      </c>
      <c r="K2839" s="1" t="s">
        <v>51</v>
      </c>
      <c r="L2839" s="1" t="s">
        <v>52</v>
      </c>
      <c r="M2839" s="1" t="s">
        <v>65</v>
      </c>
      <c r="N2839" s="1" t="s">
        <v>194</v>
      </c>
      <c r="O2839" s="1" t="s">
        <v>4280</v>
      </c>
      <c r="P2839" s="1" t="s">
        <v>55</v>
      </c>
      <c r="Q2839" s="1" t="s">
        <v>56</v>
      </c>
    </row>
    <row r="2840" spans="1:17" x14ac:dyDescent="0.25">
      <c r="A2840" s="1" t="s">
        <v>6250</v>
      </c>
      <c r="B2840" s="1" t="s">
        <v>4166</v>
      </c>
      <c r="C2840" s="1" t="s">
        <v>6251</v>
      </c>
      <c r="D2840" s="1" t="s">
        <v>4515</v>
      </c>
      <c r="E2840" s="1" t="s">
        <v>254</v>
      </c>
      <c r="F2840" s="1" t="s">
        <v>44</v>
      </c>
      <c r="G2840" s="1" t="s">
        <v>49</v>
      </c>
      <c r="H2840">
        <v>1</v>
      </c>
      <c r="I2840" s="1" t="s">
        <v>44</v>
      </c>
      <c r="J2840" s="1" t="s">
        <v>51</v>
      </c>
      <c r="K2840" s="1" t="s">
        <v>51</v>
      </c>
      <c r="L2840" s="1" t="s">
        <v>52</v>
      </c>
      <c r="M2840" s="1" t="s">
        <v>65</v>
      </c>
      <c r="N2840" s="1" t="s">
        <v>274</v>
      </c>
      <c r="P2840" s="1" t="s">
        <v>55</v>
      </c>
      <c r="Q2840" s="1" t="s">
        <v>56</v>
      </c>
    </row>
    <row r="2841" spans="1:17" x14ac:dyDescent="0.25">
      <c r="A2841" s="1" t="s">
        <v>6252</v>
      </c>
      <c r="B2841" s="1" t="s">
        <v>6253</v>
      </c>
      <c r="C2841" s="1" t="s">
        <v>6254</v>
      </c>
      <c r="D2841" s="1" t="s">
        <v>4506</v>
      </c>
      <c r="E2841" s="1" t="s">
        <v>254</v>
      </c>
      <c r="F2841" s="1" t="s">
        <v>44</v>
      </c>
      <c r="G2841" s="1" t="s">
        <v>49</v>
      </c>
      <c r="H2841">
        <v>1</v>
      </c>
      <c r="I2841" s="1" t="s">
        <v>44</v>
      </c>
      <c r="J2841" s="1" t="s">
        <v>51</v>
      </c>
      <c r="K2841" s="1" t="s">
        <v>51</v>
      </c>
      <c r="L2841" s="1" t="s">
        <v>52</v>
      </c>
      <c r="M2841" s="1" t="s">
        <v>65</v>
      </c>
      <c r="N2841" s="1" t="s">
        <v>109</v>
      </c>
      <c r="P2841" s="1" t="s">
        <v>55</v>
      </c>
      <c r="Q2841" s="1" t="s">
        <v>56</v>
      </c>
    </row>
    <row r="2842" spans="1:17" x14ac:dyDescent="0.25">
      <c r="A2842" s="1" t="s">
        <v>6256</v>
      </c>
      <c r="B2842" s="1" t="s">
        <v>4170</v>
      </c>
      <c r="C2842" s="1" t="s">
        <v>6257</v>
      </c>
      <c r="D2842" s="1" t="s">
        <v>4515</v>
      </c>
      <c r="E2842" s="1" t="s">
        <v>254</v>
      </c>
      <c r="F2842" s="1" t="s">
        <v>44</v>
      </c>
      <c r="G2842" s="1" t="s">
        <v>49</v>
      </c>
      <c r="H2842">
        <v>1</v>
      </c>
      <c r="I2842" s="1" t="s">
        <v>44</v>
      </c>
      <c r="J2842" s="1" t="s">
        <v>51</v>
      </c>
      <c r="K2842" s="1" t="s">
        <v>51</v>
      </c>
      <c r="L2842" s="1" t="s">
        <v>52</v>
      </c>
      <c r="M2842" s="1" t="s">
        <v>65</v>
      </c>
      <c r="N2842" s="1" t="s">
        <v>274</v>
      </c>
      <c r="P2842" s="1" t="s">
        <v>55</v>
      </c>
      <c r="Q2842" s="1" t="s">
        <v>56</v>
      </c>
    </row>
    <row r="2843" spans="1:17" x14ac:dyDescent="0.25">
      <c r="A2843" s="1" t="s">
        <v>6259</v>
      </c>
      <c r="B2843" s="1" t="s">
        <v>4174</v>
      </c>
      <c r="C2843" s="1" t="s">
        <v>6260</v>
      </c>
      <c r="D2843" s="1" t="s">
        <v>4515</v>
      </c>
      <c r="E2843" s="1" t="s">
        <v>254</v>
      </c>
      <c r="F2843" s="1" t="s">
        <v>44</v>
      </c>
      <c r="G2843" s="1" t="s">
        <v>49</v>
      </c>
      <c r="H2843">
        <v>1</v>
      </c>
      <c r="I2843" s="1" t="s">
        <v>44</v>
      </c>
      <c r="J2843" s="1" t="s">
        <v>51</v>
      </c>
      <c r="K2843" s="1" t="s">
        <v>51</v>
      </c>
      <c r="L2843" s="1" t="s">
        <v>52</v>
      </c>
      <c r="M2843" s="1" t="s">
        <v>65</v>
      </c>
      <c r="N2843" s="1" t="s">
        <v>274</v>
      </c>
      <c r="P2843" s="1" t="s">
        <v>55</v>
      </c>
      <c r="Q2843" s="1" t="s">
        <v>56</v>
      </c>
    </row>
    <row r="2844" spans="1:17" x14ac:dyDescent="0.25">
      <c r="A2844" s="1" t="s">
        <v>6261</v>
      </c>
      <c r="B2844" s="1" t="s">
        <v>6262</v>
      </c>
      <c r="C2844" s="1" t="s">
        <v>6263</v>
      </c>
      <c r="D2844" s="1" t="s">
        <v>4506</v>
      </c>
      <c r="E2844" s="1" t="s">
        <v>254</v>
      </c>
      <c r="F2844" s="1" t="s">
        <v>44</v>
      </c>
      <c r="G2844" s="1" t="s">
        <v>49</v>
      </c>
      <c r="H2844">
        <v>1</v>
      </c>
      <c r="I2844" s="1" t="s">
        <v>44</v>
      </c>
      <c r="J2844" s="1" t="s">
        <v>51</v>
      </c>
      <c r="K2844" s="1" t="s">
        <v>51</v>
      </c>
      <c r="L2844" s="1" t="s">
        <v>52</v>
      </c>
      <c r="M2844" s="1" t="s">
        <v>65</v>
      </c>
      <c r="N2844" s="1" t="s">
        <v>274</v>
      </c>
      <c r="P2844" s="1" t="s">
        <v>55</v>
      </c>
      <c r="Q2844" s="1" t="s">
        <v>56</v>
      </c>
    </row>
    <row r="2845" spans="1:17" x14ac:dyDescent="0.25">
      <c r="A2845" s="1" t="s">
        <v>6265</v>
      </c>
      <c r="B2845" s="1" t="s">
        <v>4261</v>
      </c>
      <c r="C2845" s="1" t="s">
        <v>6266</v>
      </c>
      <c r="D2845" s="1" t="s">
        <v>4515</v>
      </c>
      <c r="E2845" s="1" t="s">
        <v>254</v>
      </c>
      <c r="F2845" s="1" t="s">
        <v>44</v>
      </c>
      <c r="G2845" s="1" t="s">
        <v>49</v>
      </c>
      <c r="H2845">
        <v>1</v>
      </c>
      <c r="I2845" s="1" t="s">
        <v>44</v>
      </c>
      <c r="J2845" s="1" t="s">
        <v>51</v>
      </c>
      <c r="K2845" s="1" t="s">
        <v>51</v>
      </c>
      <c r="L2845" s="1" t="s">
        <v>52</v>
      </c>
      <c r="M2845" s="1" t="s">
        <v>65</v>
      </c>
      <c r="N2845" s="1" t="s">
        <v>194</v>
      </c>
      <c r="O2845" s="1" t="s">
        <v>4280</v>
      </c>
      <c r="P2845" s="1" t="s">
        <v>55</v>
      </c>
      <c r="Q2845" s="1" t="s">
        <v>56</v>
      </c>
    </row>
    <row r="2846" spans="1:17" x14ac:dyDescent="0.25">
      <c r="A2846" s="1" t="s">
        <v>6267</v>
      </c>
      <c r="B2846" s="1" t="s">
        <v>4183</v>
      </c>
      <c r="C2846" s="1" t="s">
        <v>6268</v>
      </c>
      <c r="D2846" s="1" t="s">
        <v>4441</v>
      </c>
      <c r="E2846" s="1" t="s">
        <v>254</v>
      </c>
      <c r="F2846" s="1" t="s">
        <v>44</v>
      </c>
      <c r="G2846" s="1" t="s">
        <v>49</v>
      </c>
      <c r="H2846">
        <v>1</v>
      </c>
      <c r="I2846" s="1" t="s">
        <v>44</v>
      </c>
      <c r="J2846" s="1" t="s">
        <v>51</v>
      </c>
      <c r="K2846" s="1" t="s">
        <v>51</v>
      </c>
      <c r="L2846" s="1" t="s">
        <v>52</v>
      </c>
      <c r="M2846" s="1" t="s">
        <v>65</v>
      </c>
      <c r="N2846" s="1" t="s">
        <v>274</v>
      </c>
      <c r="P2846" s="1" t="s">
        <v>55</v>
      </c>
      <c r="Q2846" s="1" t="s">
        <v>56</v>
      </c>
    </row>
    <row r="2847" spans="1:17" x14ac:dyDescent="0.25">
      <c r="A2847" s="1" t="s">
        <v>6269</v>
      </c>
      <c r="B2847" s="1" t="s">
        <v>4187</v>
      </c>
      <c r="C2847" s="1" t="s">
        <v>6270</v>
      </c>
      <c r="D2847" s="1" t="s">
        <v>4441</v>
      </c>
      <c r="E2847" s="1" t="s">
        <v>254</v>
      </c>
      <c r="F2847" s="1" t="s">
        <v>44</v>
      </c>
      <c r="G2847" s="1" t="s">
        <v>49</v>
      </c>
      <c r="H2847">
        <v>1</v>
      </c>
      <c r="I2847" s="1" t="s">
        <v>44</v>
      </c>
      <c r="J2847" s="1" t="s">
        <v>51</v>
      </c>
      <c r="K2847" s="1" t="s">
        <v>51</v>
      </c>
      <c r="L2847" s="1" t="s">
        <v>52</v>
      </c>
      <c r="M2847" s="1" t="s">
        <v>65</v>
      </c>
      <c r="N2847" s="1" t="s">
        <v>274</v>
      </c>
      <c r="P2847" s="1" t="s">
        <v>55</v>
      </c>
      <c r="Q2847" s="1" t="s">
        <v>56</v>
      </c>
    </row>
    <row r="2848" spans="1:17" x14ac:dyDescent="0.25">
      <c r="A2848" s="1" t="s">
        <v>6271</v>
      </c>
      <c r="B2848" s="1" t="s">
        <v>6272</v>
      </c>
      <c r="C2848" s="1" t="s">
        <v>6273</v>
      </c>
      <c r="D2848" s="1" t="s">
        <v>4441</v>
      </c>
      <c r="E2848" s="1" t="s">
        <v>254</v>
      </c>
      <c r="F2848" s="1" t="s">
        <v>44</v>
      </c>
      <c r="G2848" s="1" t="s">
        <v>49</v>
      </c>
      <c r="H2848">
        <v>1</v>
      </c>
      <c r="I2848" s="1" t="s">
        <v>44</v>
      </c>
      <c r="J2848" s="1" t="s">
        <v>51</v>
      </c>
      <c r="K2848" s="1" t="s">
        <v>51</v>
      </c>
      <c r="L2848" s="1" t="s">
        <v>52</v>
      </c>
      <c r="M2848" s="1" t="s">
        <v>53</v>
      </c>
      <c r="N2848" s="1" t="s">
        <v>274</v>
      </c>
      <c r="P2848" s="1" t="s">
        <v>55</v>
      </c>
      <c r="Q2848" s="1" t="s">
        <v>56</v>
      </c>
    </row>
    <row r="2849" spans="1:17" x14ac:dyDescent="0.25">
      <c r="A2849" s="1" t="s">
        <v>6274</v>
      </c>
      <c r="B2849" s="1" t="s">
        <v>6275</v>
      </c>
      <c r="C2849" s="1" t="s">
        <v>6276</v>
      </c>
      <c r="D2849" s="1" t="s">
        <v>4441</v>
      </c>
      <c r="E2849" s="1" t="s">
        <v>254</v>
      </c>
      <c r="F2849" s="1" t="s">
        <v>44</v>
      </c>
      <c r="G2849" s="1" t="s">
        <v>49</v>
      </c>
      <c r="H2849">
        <v>1</v>
      </c>
      <c r="I2849" s="1" t="s">
        <v>44</v>
      </c>
      <c r="J2849" s="1" t="s">
        <v>51</v>
      </c>
      <c r="K2849" s="1" t="s">
        <v>51</v>
      </c>
      <c r="L2849" s="1" t="s">
        <v>52</v>
      </c>
      <c r="M2849" s="1" t="s">
        <v>53</v>
      </c>
      <c r="N2849" s="1" t="s">
        <v>274</v>
      </c>
      <c r="P2849" s="1" t="s">
        <v>55</v>
      </c>
      <c r="Q2849" s="1" t="s">
        <v>56</v>
      </c>
    </row>
    <row r="2850" spans="1:17" x14ac:dyDescent="0.25">
      <c r="A2850" s="1" t="s">
        <v>6278</v>
      </c>
      <c r="B2850" s="1" t="s">
        <v>6279</v>
      </c>
      <c r="C2850" s="1" t="s">
        <v>6280</v>
      </c>
      <c r="D2850" s="1" t="s">
        <v>4441</v>
      </c>
      <c r="E2850" s="1" t="s">
        <v>254</v>
      </c>
      <c r="F2850" s="1" t="s">
        <v>44</v>
      </c>
      <c r="G2850" s="1" t="s">
        <v>49</v>
      </c>
      <c r="H2850">
        <v>1</v>
      </c>
      <c r="I2850" s="1" t="s">
        <v>44</v>
      </c>
      <c r="J2850" s="1" t="s">
        <v>51</v>
      </c>
      <c r="K2850" s="1" t="s">
        <v>51</v>
      </c>
      <c r="L2850" s="1" t="s">
        <v>52</v>
      </c>
      <c r="M2850" s="1" t="s">
        <v>65</v>
      </c>
      <c r="N2850" s="1" t="s">
        <v>194</v>
      </c>
      <c r="O2850" s="1" t="s">
        <v>4280</v>
      </c>
      <c r="P2850" s="1" t="s">
        <v>55</v>
      </c>
      <c r="Q2850" s="1" t="s">
        <v>56</v>
      </c>
    </row>
    <row r="2851" spans="1:17" x14ac:dyDescent="0.25">
      <c r="A2851" s="1" t="s">
        <v>6282</v>
      </c>
      <c r="B2851" s="1" t="s">
        <v>6283</v>
      </c>
      <c r="C2851" s="1" t="s">
        <v>6284</v>
      </c>
      <c r="D2851" s="1" t="s">
        <v>4441</v>
      </c>
      <c r="E2851" s="1" t="s">
        <v>254</v>
      </c>
      <c r="F2851" s="1" t="s">
        <v>44</v>
      </c>
      <c r="G2851" s="1" t="s">
        <v>49</v>
      </c>
      <c r="H2851">
        <v>1</v>
      </c>
      <c r="I2851" s="1" t="s">
        <v>44</v>
      </c>
      <c r="J2851" s="1" t="s">
        <v>51</v>
      </c>
      <c r="K2851" s="1" t="s">
        <v>51</v>
      </c>
      <c r="L2851" s="1" t="s">
        <v>52</v>
      </c>
      <c r="M2851" s="1" t="s">
        <v>65</v>
      </c>
      <c r="N2851" s="1" t="s">
        <v>54</v>
      </c>
      <c r="P2851" s="1" t="s">
        <v>55</v>
      </c>
      <c r="Q2851" s="1" t="s">
        <v>56</v>
      </c>
    </row>
    <row r="2852" spans="1:17" x14ac:dyDescent="0.25">
      <c r="A2852" s="1" t="s">
        <v>6285</v>
      </c>
      <c r="B2852" s="1" t="s">
        <v>6286</v>
      </c>
      <c r="C2852" s="1" t="s">
        <v>6287</v>
      </c>
      <c r="D2852" s="1" t="s">
        <v>4528</v>
      </c>
      <c r="E2852" s="1" t="s">
        <v>254</v>
      </c>
      <c r="F2852" s="1" t="s">
        <v>44</v>
      </c>
      <c r="G2852" s="1" t="s">
        <v>49</v>
      </c>
      <c r="H2852">
        <v>1</v>
      </c>
      <c r="I2852" s="1" t="s">
        <v>44</v>
      </c>
      <c r="J2852" s="1" t="s">
        <v>51</v>
      </c>
      <c r="K2852" s="1" t="s">
        <v>51</v>
      </c>
      <c r="L2852" s="1" t="s">
        <v>52</v>
      </c>
      <c r="M2852" s="1" t="s">
        <v>53</v>
      </c>
      <c r="N2852" s="1" t="s">
        <v>274</v>
      </c>
      <c r="P2852" s="1" t="s">
        <v>55</v>
      </c>
      <c r="Q2852" s="1" t="s">
        <v>56</v>
      </c>
    </row>
    <row r="2853" spans="1:17" x14ac:dyDescent="0.25">
      <c r="A2853" s="1" t="s">
        <v>6288</v>
      </c>
      <c r="B2853" s="1" t="s">
        <v>3366</v>
      </c>
      <c r="C2853" s="1" t="s">
        <v>6289</v>
      </c>
      <c r="D2853" s="1" t="s">
        <v>4490</v>
      </c>
      <c r="E2853" s="1" t="s">
        <v>254</v>
      </c>
      <c r="F2853" s="1" t="s">
        <v>44</v>
      </c>
      <c r="G2853" s="1" t="s">
        <v>49</v>
      </c>
      <c r="H2853">
        <v>1</v>
      </c>
      <c r="I2853" s="1" t="s">
        <v>44</v>
      </c>
      <c r="J2853" s="1" t="s">
        <v>51</v>
      </c>
      <c r="K2853" s="1" t="s">
        <v>51</v>
      </c>
      <c r="L2853" s="1" t="s">
        <v>52</v>
      </c>
      <c r="M2853" s="1" t="s">
        <v>53</v>
      </c>
      <c r="N2853" s="1" t="s">
        <v>194</v>
      </c>
      <c r="O2853" s="1" t="s">
        <v>6292</v>
      </c>
      <c r="P2853" s="1" t="s">
        <v>55</v>
      </c>
      <c r="Q2853" s="1" t="s">
        <v>172</v>
      </c>
    </row>
    <row r="2854" spans="1:17" x14ac:dyDescent="0.25">
      <c r="A2854" s="1" t="s">
        <v>6293</v>
      </c>
      <c r="B2854" s="1" t="s">
        <v>4027</v>
      </c>
      <c r="C2854" s="1" t="s">
        <v>6294</v>
      </c>
      <c r="D2854" s="1" t="s">
        <v>4515</v>
      </c>
      <c r="E2854" s="1" t="s">
        <v>254</v>
      </c>
      <c r="F2854" s="1" t="s">
        <v>50</v>
      </c>
      <c r="G2854" s="1" t="s">
        <v>49</v>
      </c>
      <c r="H2854">
        <v>1</v>
      </c>
      <c r="I2854" s="1" t="s">
        <v>44</v>
      </c>
      <c r="J2854" s="1" t="s">
        <v>51</v>
      </c>
      <c r="K2854" s="1" t="s">
        <v>51</v>
      </c>
      <c r="L2854" s="1" t="s">
        <v>52</v>
      </c>
      <c r="M2854" s="1" t="s">
        <v>53</v>
      </c>
      <c r="N2854" s="1" t="s">
        <v>109</v>
      </c>
      <c r="P2854" s="1" t="s">
        <v>55</v>
      </c>
      <c r="Q2854" s="1" t="s">
        <v>56</v>
      </c>
    </row>
    <row r="2855" spans="1:17" x14ac:dyDescent="0.25">
      <c r="A2855" s="1" t="s">
        <v>6295</v>
      </c>
      <c r="B2855" s="1" t="s">
        <v>4054</v>
      </c>
      <c r="C2855" s="1" t="s">
        <v>6296</v>
      </c>
      <c r="D2855" s="1" t="s">
        <v>4283</v>
      </c>
      <c r="E2855" s="1" t="s">
        <v>254</v>
      </c>
      <c r="F2855" s="1" t="s">
        <v>44</v>
      </c>
      <c r="G2855" s="1" t="s">
        <v>49</v>
      </c>
      <c r="H2855">
        <v>1</v>
      </c>
      <c r="I2855" s="1" t="s">
        <v>44</v>
      </c>
      <c r="J2855" s="1" t="s">
        <v>51</v>
      </c>
      <c r="K2855" s="1" t="s">
        <v>88</v>
      </c>
      <c r="L2855" s="1" t="s">
        <v>52</v>
      </c>
      <c r="M2855" s="1" t="s">
        <v>53</v>
      </c>
      <c r="N2855" s="1" t="s">
        <v>109</v>
      </c>
      <c r="P2855" s="1" t="s">
        <v>55</v>
      </c>
      <c r="Q2855" s="1" t="s">
        <v>56</v>
      </c>
    </row>
    <row r="2856" spans="1:17" x14ac:dyDescent="0.25">
      <c r="A2856" s="1" t="s">
        <v>6298</v>
      </c>
      <c r="B2856" s="1" t="s">
        <v>6299</v>
      </c>
      <c r="C2856" s="1" t="s">
        <v>6300</v>
      </c>
      <c r="D2856" s="1" t="s">
        <v>6301</v>
      </c>
      <c r="E2856" s="1" t="s">
        <v>254</v>
      </c>
      <c r="F2856" s="1" t="s">
        <v>44</v>
      </c>
      <c r="G2856" s="1" t="s">
        <v>49</v>
      </c>
      <c r="H2856">
        <v>1</v>
      </c>
      <c r="I2856" s="1" t="s">
        <v>44</v>
      </c>
      <c r="J2856" s="1" t="s">
        <v>51</v>
      </c>
      <c r="K2856" s="1" t="s">
        <v>51</v>
      </c>
      <c r="L2856" s="1" t="s">
        <v>52</v>
      </c>
      <c r="M2856" s="1" t="s">
        <v>53</v>
      </c>
      <c r="N2856" s="1" t="s">
        <v>109</v>
      </c>
      <c r="P2856" s="1" t="s">
        <v>55</v>
      </c>
      <c r="Q2856" s="1" t="s">
        <v>56</v>
      </c>
    </row>
    <row r="2857" spans="1:17" x14ac:dyDescent="0.25">
      <c r="A2857" s="1" t="s">
        <v>6303</v>
      </c>
      <c r="B2857" s="1" t="s">
        <v>6304</v>
      </c>
      <c r="C2857" s="1" t="s">
        <v>6305</v>
      </c>
      <c r="D2857" s="1" t="s">
        <v>4528</v>
      </c>
      <c r="E2857" s="1" t="s">
        <v>254</v>
      </c>
      <c r="F2857" s="1" t="s">
        <v>44</v>
      </c>
      <c r="G2857" s="1" t="s">
        <v>169</v>
      </c>
      <c r="H2857">
        <v>1</v>
      </c>
      <c r="I2857" s="1" t="s">
        <v>44</v>
      </c>
    </row>
    <row r="2858" spans="1:17" x14ac:dyDescent="0.25">
      <c r="A2858" s="1" t="s">
        <v>6307</v>
      </c>
      <c r="B2858" s="1" t="s">
        <v>6308</v>
      </c>
      <c r="C2858" s="1" t="s">
        <v>6309</v>
      </c>
      <c r="D2858" s="1" t="s">
        <v>4528</v>
      </c>
      <c r="E2858" s="1" t="s">
        <v>254</v>
      </c>
      <c r="F2858" s="1" t="s">
        <v>44</v>
      </c>
      <c r="G2858" s="1" t="s">
        <v>49</v>
      </c>
      <c r="H2858">
        <v>1</v>
      </c>
      <c r="I2858" s="1" t="s">
        <v>44</v>
      </c>
      <c r="J2858" s="1" t="s">
        <v>51</v>
      </c>
      <c r="K2858" s="1" t="s">
        <v>51</v>
      </c>
      <c r="L2858" s="1" t="s">
        <v>52</v>
      </c>
      <c r="M2858" s="1" t="s">
        <v>65</v>
      </c>
      <c r="N2858" s="1" t="s">
        <v>54</v>
      </c>
      <c r="P2858" s="1" t="s">
        <v>55</v>
      </c>
      <c r="Q2858" s="1" t="s">
        <v>172</v>
      </c>
    </row>
    <row r="2859" spans="1:17" x14ac:dyDescent="0.25">
      <c r="A2859" s="1" t="s">
        <v>6311</v>
      </c>
      <c r="B2859" s="1" t="s">
        <v>6312</v>
      </c>
      <c r="C2859" s="1" t="s">
        <v>6313</v>
      </c>
      <c r="D2859" s="1" t="s">
        <v>4528</v>
      </c>
      <c r="E2859" s="1" t="s">
        <v>254</v>
      </c>
      <c r="F2859" s="1" t="s">
        <v>44</v>
      </c>
      <c r="G2859" s="1" t="s">
        <v>49</v>
      </c>
      <c r="H2859">
        <v>1</v>
      </c>
      <c r="I2859" s="1" t="s">
        <v>44</v>
      </c>
      <c r="J2859" s="1" t="s">
        <v>51</v>
      </c>
      <c r="K2859" s="1" t="s">
        <v>51</v>
      </c>
      <c r="L2859" s="1" t="s">
        <v>52</v>
      </c>
      <c r="M2859" s="1" t="s">
        <v>65</v>
      </c>
      <c r="N2859" s="1" t="s">
        <v>54</v>
      </c>
      <c r="P2859" s="1" t="s">
        <v>55</v>
      </c>
      <c r="Q2859" s="1" t="s">
        <v>172</v>
      </c>
    </row>
    <row r="2860" spans="1:17" x14ac:dyDescent="0.25">
      <c r="A2860" s="1" t="s">
        <v>6316</v>
      </c>
      <c r="B2860" s="1" t="s">
        <v>6317</v>
      </c>
      <c r="C2860" s="1" t="s">
        <v>6318</v>
      </c>
      <c r="D2860" s="1" t="s">
        <v>4605</v>
      </c>
      <c r="E2860" s="1" t="s">
        <v>254</v>
      </c>
      <c r="F2860" s="1" t="s">
        <v>44</v>
      </c>
      <c r="G2860" s="1" t="s">
        <v>49</v>
      </c>
      <c r="H2860">
        <v>1</v>
      </c>
      <c r="I2860" s="1" t="s">
        <v>44</v>
      </c>
      <c r="J2860" s="1" t="s">
        <v>51</v>
      </c>
      <c r="K2860" s="1" t="s">
        <v>51</v>
      </c>
      <c r="L2860" s="1" t="s">
        <v>52</v>
      </c>
      <c r="M2860" s="1" t="s">
        <v>53</v>
      </c>
      <c r="N2860" s="1" t="s">
        <v>109</v>
      </c>
      <c r="P2860" s="1" t="s">
        <v>302</v>
      </c>
      <c r="Q2860" s="1" t="s">
        <v>56</v>
      </c>
    </row>
    <row r="2861" spans="1:17" x14ac:dyDescent="0.25">
      <c r="A2861" s="1" t="s">
        <v>6319</v>
      </c>
      <c r="B2861" s="1" t="s">
        <v>6320</v>
      </c>
      <c r="C2861" s="1" t="s">
        <v>6321</v>
      </c>
      <c r="D2861" s="1" t="s">
        <v>4506</v>
      </c>
      <c r="E2861" s="1" t="s">
        <v>254</v>
      </c>
      <c r="F2861" s="1" t="s">
        <v>44</v>
      </c>
      <c r="G2861" s="1" t="s">
        <v>49</v>
      </c>
      <c r="H2861">
        <v>1</v>
      </c>
      <c r="I2861" s="1" t="s">
        <v>44</v>
      </c>
      <c r="J2861" s="1" t="s">
        <v>51</v>
      </c>
      <c r="K2861" s="1" t="s">
        <v>51</v>
      </c>
      <c r="L2861" s="1" t="s">
        <v>52</v>
      </c>
      <c r="M2861" s="1" t="s">
        <v>53</v>
      </c>
      <c r="N2861" s="1" t="s">
        <v>274</v>
      </c>
      <c r="P2861" s="1" t="s">
        <v>55</v>
      </c>
      <c r="Q2861" s="1" t="s">
        <v>172</v>
      </c>
    </row>
    <row r="2862" spans="1:17" x14ac:dyDescent="0.25">
      <c r="A2862" s="1" t="s">
        <v>6322</v>
      </c>
      <c r="B2862" s="1" t="s">
        <v>6323</v>
      </c>
      <c r="C2862" s="1" t="s">
        <v>6324</v>
      </c>
      <c r="D2862" s="1" t="s">
        <v>4528</v>
      </c>
      <c r="E2862" s="1" t="s">
        <v>254</v>
      </c>
      <c r="F2862" s="1" t="s">
        <v>44</v>
      </c>
      <c r="G2862" s="1" t="s">
        <v>49</v>
      </c>
      <c r="H2862">
        <v>1</v>
      </c>
      <c r="I2862" s="1" t="s">
        <v>44</v>
      </c>
      <c r="J2862" s="1" t="s">
        <v>51</v>
      </c>
      <c r="K2862" s="1" t="s">
        <v>51</v>
      </c>
      <c r="L2862" s="1" t="s">
        <v>52</v>
      </c>
      <c r="M2862" s="1" t="s">
        <v>53</v>
      </c>
      <c r="N2862" s="1" t="s">
        <v>109</v>
      </c>
      <c r="P2862" s="1" t="s">
        <v>55</v>
      </c>
      <c r="Q2862" s="1" t="s">
        <v>122</v>
      </c>
    </row>
    <row r="2863" spans="1:17" x14ac:dyDescent="0.25">
      <c r="A2863" s="1" t="s">
        <v>6325</v>
      </c>
      <c r="B2863" s="1" t="s">
        <v>6326</v>
      </c>
      <c r="C2863" s="1" t="s">
        <v>6327</v>
      </c>
      <c r="D2863" s="1" t="s">
        <v>6301</v>
      </c>
      <c r="E2863" s="1" t="s">
        <v>254</v>
      </c>
      <c r="F2863" s="1" t="s">
        <v>44</v>
      </c>
      <c r="G2863" s="1" t="s">
        <v>49</v>
      </c>
      <c r="H2863">
        <v>1</v>
      </c>
      <c r="I2863" s="1" t="s">
        <v>44</v>
      </c>
      <c r="J2863" s="1" t="s">
        <v>51</v>
      </c>
      <c r="K2863" s="1" t="s">
        <v>51</v>
      </c>
      <c r="L2863" s="1" t="s">
        <v>52</v>
      </c>
      <c r="M2863" s="1" t="s">
        <v>53</v>
      </c>
      <c r="N2863" s="1" t="s">
        <v>54</v>
      </c>
      <c r="P2863" s="1" t="s">
        <v>55</v>
      </c>
      <c r="Q2863" s="1" t="s">
        <v>56</v>
      </c>
    </row>
    <row r="2864" spans="1:17" x14ac:dyDescent="0.25">
      <c r="A2864" s="1" t="s">
        <v>6330</v>
      </c>
      <c r="B2864" s="1" t="s">
        <v>2313</v>
      </c>
      <c r="C2864" s="1" t="s">
        <v>6331</v>
      </c>
      <c r="D2864" s="1" t="s">
        <v>4493</v>
      </c>
      <c r="E2864" s="1" t="s">
        <v>254</v>
      </c>
      <c r="F2864" s="1" t="s">
        <v>44</v>
      </c>
      <c r="G2864" s="1" t="s">
        <v>49</v>
      </c>
      <c r="H2864">
        <v>1</v>
      </c>
      <c r="I2864" s="1" t="s">
        <v>44</v>
      </c>
      <c r="J2864" s="1" t="s">
        <v>51</v>
      </c>
      <c r="K2864" s="1" t="s">
        <v>51</v>
      </c>
      <c r="L2864" s="1" t="s">
        <v>52</v>
      </c>
      <c r="M2864" s="1" t="s">
        <v>53</v>
      </c>
      <c r="N2864" s="1" t="s">
        <v>54</v>
      </c>
      <c r="P2864" s="1" t="s">
        <v>55</v>
      </c>
      <c r="Q2864" s="1" t="s">
        <v>56</v>
      </c>
    </row>
    <row r="2865" spans="1:17" x14ac:dyDescent="0.25">
      <c r="A2865" s="1" t="s">
        <v>6333</v>
      </c>
      <c r="B2865" s="1" t="s">
        <v>4001</v>
      </c>
      <c r="C2865" s="1" t="s">
        <v>6334</v>
      </c>
      <c r="D2865" s="1" t="s">
        <v>4490</v>
      </c>
      <c r="E2865" s="1" t="s">
        <v>254</v>
      </c>
      <c r="F2865" s="1" t="s">
        <v>44</v>
      </c>
      <c r="G2865" s="1" t="s">
        <v>49</v>
      </c>
      <c r="H2865">
        <v>1</v>
      </c>
      <c r="I2865" s="1" t="s">
        <v>44</v>
      </c>
      <c r="J2865" s="1" t="s">
        <v>51</v>
      </c>
      <c r="K2865" s="1" t="s">
        <v>51</v>
      </c>
      <c r="L2865" s="1" t="s">
        <v>52</v>
      </c>
      <c r="M2865" s="1" t="s">
        <v>65</v>
      </c>
      <c r="N2865" s="1" t="s">
        <v>194</v>
      </c>
      <c r="O2865" s="1" t="s">
        <v>4280</v>
      </c>
      <c r="P2865" s="1" t="s">
        <v>302</v>
      </c>
      <c r="Q2865" s="1" t="s">
        <v>56</v>
      </c>
    </row>
    <row r="2866" spans="1:17" x14ac:dyDescent="0.25">
      <c r="A2866" s="1" t="s">
        <v>6336</v>
      </c>
      <c r="B2866" s="1" t="s">
        <v>3422</v>
      </c>
      <c r="C2866" s="1" t="s">
        <v>6337</v>
      </c>
      <c r="D2866" s="1" t="s">
        <v>4441</v>
      </c>
      <c r="E2866" s="1" t="s">
        <v>254</v>
      </c>
      <c r="F2866" s="1" t="s">
        <v>44</v>
      </c>
      <c r="G2866" s="1" t="s">
        <v>49</v>
      </c>
      <c r="H2866">
        <v>1</v>
      </c>
      <c r="I2866" s="1" t="s">
        <v>44</v>
      </c>
      <c r="J2866" s="1" t="s">
        <v>51</v>
      </c>
      <c r="K2866" s="1" t="s">
        <v>51</v>
      </c>
      <c r="L2866" s="1" t="s">
        <v>52</v>
      </c>
      <c r="M2866" s="1" t="s">
        <v>53</v>
      </c>
      <c r="N2866" s="1" t="s">
        <v>54</v>
      </c>
      <c r="P2866" s="1" t="s">
        <v>55</v>
      </c>
      <c r="Q2866" s="1" t="s">
        <v>56</v>
      </c>
    </row>
    <row r="2867" spans="1:17" x14ac:dyDescent="0.25">
      <c r="A2867" s="1" t="s">
        <v>6338</v>
      </c>
      <c r="B2867" s="1" t="s">
        <v>3832</v>
      </c>
      <c r="C2867" s="1" t="s">
        <v>6339</v>
      </c>
      <c r="D2867" s="1" t="s">
        <v>4286</v>
      </c>
      <c r="E2867" s="1" t="s">
        <v>254</v>
      </c>
      <c r="F2867" s="1" t="s">
        <v>44</v>
      </c>
      <c r="G2867" s="1" t="s">
        <v>49</v>
      </c>
      <c r="H2867">
        <v>1</v>
      </c>
      <c r="I2867" s="1" t="s">
        <v>44</v>
      </c>
      <c r="J2867" s="1" t="s">
        <v>51</v>
      </c>
      <c r="K2867" s="1" t="s">
        <v>51</v>
      </c>
      <c r="L2867" s="1" t="s">
        <v>52</v>
      </c>
      <c r="M2867" s="1" t="s">
        <v>53</v>
      </c>
      <c r="N2867" s="1" t="s">
        <v>194</v>
      </c>
      <c r="O2867" s="1" t="s">
        <v>4280</v>
      </c>
      <c r="P2867" s="1" t="s">
        <v>55</v>
      </c>
      <c r="Q2867" s="1" t="s">
        <v>56</v>
      </c>
    </row>
    <row r="2868" spans="1:17" x14ac:dyDescent="0.25">
      <c r="A2868" s="1" t="s">
        <v>6340</v>
      </c>
      <c r="B2868" s="1" t="s">
        <v>4308</v>
      </c>
      <c r="C2868" s="1" t="s">
        <v>6341</v>
      </c>
      <c r="D2868" s="1" t="s">
        <v>4441</v>
      </c>
      <c r="E2868" s="1" t="s">
        <v>254</v>
      </c>
      <c r="F2868" s="1" t="s">
        <v>50</v>
      </c>
      <c r="G2868" s="1" t="s">
        <v>49</v>
      </c>
      <c r="H2868">
        <v>1</v>
      </c>
      <c r="I2868" s="1" t="s">
        <v>44</v>
      </c>
      <c r="J2868" s="1" t="s">
        <v>51</v>
      </c>
      <c r="K2868" s="1" t="s">
        <v>51</v>
      </c>
      <c r="L2868" s="1" t="s">
        <v>52</v>
      </c>
      <c r="M2868" s="1" t="s">
        <v>65</v>
      </c>
      <c r="N2868" s="1" t="s">
        <v>109</v>
      </c>
      <c r="P2868" s="1" t="s">
        <v>55</v>
      </c>
      <c r="Q2868" s="1" t="s">
        <v>122</v>
      </c>
    </row>
    <row r="2869" spans="1:17" x14ac:dyDescent="0.25">
      <c r="A2869" s="1" t="s">
        <v>6343</v>
      </c>
      <c r="B2869" s="1" t="s">
        <v>2440</v>
      </c>
      <c r="C2869" s="1" t="s">
        <v>6344</v>
      </c>
      <c r="D2869" s="1" t="s">
        <v>4424</v>
      </c>
      <c r="E2869" s="1" t="s">
        <v>254</v>
      </c>
      <c r="F2869" s="1" t="s">
        <v>44</v>
      </c>
      <c r="G2869" s="1" t="s">
        <v>49</v>
      </c>
      <c r="H2869">
        <v>1</v>
      </c>
      <c r="I2869" s="1" t="s">
        <v>44</v>
      </c>
      <c r="J2869" s="1" t="s">
        <v>51</v>
      </c>
      <c r="K2869" s="1" t="s">
        <v>51</v>
      </c>
      <c r="L2869" s="1" t="s">
        <v>52</v>
      </c>
      <c r="M2869" s="1" t="s">
        <v>65</v>
      </c>
      <c r="N2869" s="1" t="s">
        <v>194</v>
      </c>
      <c r="O2869" s="1" t="s">
        <v>4280</v>
      </c>
      <c r="P2869" s="1" t="s">
        <v>302</v>
      </c>
      <c r="Q2869" s="1" t="s">
        <v>56</v>
      </c>
    </row>
    <row r="2870" spans="1:17" x14ac:dyDescent="0.25">
      <c r="A2870" s="1" t="s">
        <v>6345</v>
      </c>
      <c r="B2870" s="1" t="s">
        <v>4282</v>
      </c>
      <c r="C2870" s="1" t="s">
        <v>6346</v>
      </c>
      <c r="D2870" s="1" t="s">
        <v>4563</v>
      </c>
      <c r="E2870" s="1" t="s">
        <v>254</v>
      </c>
      <c r="F2870" s="1" t="s">
        <v>44</v>
      </c>
      <c r="G2870" s="1" t="s">
        <v>49</v>
      </c>
      <c r="H2870">
        <v>1</v>
      </c>
      <c r="I2870" s="1" t="s">
        <v>44</v>
      </c>
      <c r="J2870" s="1" t="s">
        <v>51</v>
      </c>
      <c r="K2870" s="1" t="s">
        <v>51</v>
      </c>
      <c r="L2870" s="1" t="s">
        <v>52</v>
      </c>
      <c r="M2870" s="1" t="s">
        <v>65</v>
      </c>
      <c r="N2870" s="1" t="s">
        <v>54</v>
      </c>
      <c r="P2870" s="1" t="s">
        <v>55</v>
      </c>
      <c r="Q2870" s="1" t="s">
        <v>56</v>
      </c>
    </row>
    <row r="2871" spans="1:17" x14ac:dyDescent="0.25">
      <c r="A2871" s="1" t="s">
        <v>6348</v>
      </c>
      <c r="B2871" s="1" t="s">
        <v>4309</v>
      </c>
      <c r="C2871" s="1" t="s">
        <v>6349</v>
      </c>
      <c r="D2871" s="1" t="s">
        <v>4441</v>
      </c>
      <c r="E2871" s="1" t="s">
        <v>254</v>
      </c>
      <c r="F2871" s="1" t="s">
        <v>44</v>
      </c>
      <c r="G2871" s="1" t="s">
        <v>49</v>
      </c>
      <c r="H2871">
        <v>1</v>
      </c>
      <c r="I2871" s="1" t="s">
        <v>44</v>
      </c>
      <c r="J2871" s="1" t="s">
        <v>51</v>
      </c>
      <c r="K2871" s="1" t="s">
        <v>51</v>
      </c>
      <c r="L2871" s="1" t="s">
        <v>52</v>
      </c>
      <c r="M2871" s="1" t="s">
        <v>53</v>
      </c>
      <c r="N2871" s="1" t="s">
        <v>109</v>
      </c>
      <c r="P2871" s="1" t="s">
        <v>55</v>
      </c>
      <c r="Q2871" s="1" t="s">
        <v>56</v>
      </c>
    </row>
    <row r="2872" spans="1:17" x14ac:dyDescent="0.25">
      <c r="A2872" s="1" t="s">
        <v>6350</v>
      </c>
      <c r="B2872" s="1" t="s">
        <v>2460</v>
      </c>
      <c r="C2872" s="1" t="s">
        <v>6351</v>
      </c>
      <c r="D2872" s="1" t="s">
        <v>4425</v>
      </c>
      <c r="E2872" s="1" t="s">
        <v>254</v>
      </c>
      <c r="F2872" s="1" t="s">
        <v>44</v>
      </c>
      <c r="G2872" s="1" t="s">
        <v>4036</v>
      </c>
      <c r="H2872">
        <v>1</v>
      </c>
      <c r="I2872" s="1" t="s">
        <v>44</v>
      </c>
      <c r="J2872" s="1" t="s">
        <v>51</v>
      </c>
      <c r="K2872" s="1" t="s">
        <v>51</v>
      </c>
      <c r="L2872" s="1" t="s">
        <v>52</v>
      </c>
      <c r="M2872" s="1" t="s">
        <v>65</v>
      </c>
      <c r="N2872" s="1" t="s">
        <v>194</v>
      </c>
      <c r="O2872" s="1" t="s">
        <v>4280</v>
      </c>
      <c r="P2872" s="1" t="s">
        <v>356</v>
      </c>
      <c r="Q2872" s="1" t="s">
        <v>56</v>
      </c>
    </row>
    <row r="2873" spans="1:17" x14ac:dyDescent="0.25">
      <c r="A2873" s="1" t="s">
        <v>6353</v>
      </c>
      <c r="B2873" s="1" t="s">
        <v>4285</v>
      </c>
      <c r="C2873" s="1" t="s">
        <v>6354</v>
      </c>
      <c r="D2873" s="1" t="s">
        <v>4490</v>
      </c>
      <c r="E2873" s="1" t="s">
        <v>254</v>
      </c>
      <c r="F2873" s="1" t="s">
        <v>44</v>
      </c>
      <c r="G2873" s="1" t="s">
        <v>49</v>
      </c>
      <c r="H2873">
        <v>1</v>
      </c>
      <c r="I2873" s="1" t="s">
        <v>44</v>
      </c>
      <c r="J2873" s="1" t="s">
        <v>51</v>
      </c>
      <c r="K2873" s="1" t="s">
        <v>51</v>
      </c>
      <c r="L2873" s="1" t="s">
        <v>52</v>
      </c>
      <c r="M2873" s="1" t="s">
        <v>185</v>
      </c>
      <c r="N2873" s="1" t="s">
        <v>54</v>
      </c>
      <c r="P2873" s="1" t="s">
        <v>55</v>
      </c>
      <c r="Q2873" s="1" t="s">
        <v>56</v>
      </c>
    </row>
    <row r="2874" spans="1:17" x14ac:dyDescent="0.25">
      <c r="A2874" s="1" t="s">
        <v>6357</v>
      </c>
      <c r="B2874" s="1" t="s">
        <v>190</v>
      </c>
      <c r="C2874" s="1" t="s">
        <v>6358</v>
      </c>
      <c r="D2874" s="1" t="s">
        <v>4424</v>
      </c>
      <c r="E2874" s="1" t="s">
        <v>254</v>
      </c>
      <c r="F2874" s="1" t="s">
        <v>44</v>
      </c>
      <c r="G2874" s="1" t="s">
        <v>49</v>
      </c>
      <c r="H2874">
        <v>1</v>
      </c>
      <c r="I2874" s="1" t="s">
        <v>44</v>
      </c>
      <c r="J2874" s="1" t="s">
        <v>51</v>
      </c>
      <c r="K2874" s="1" t="s">
        <v>51</v>
      </c>
      <c r="L2874" s="1" t="s">
        <v>52</v>
      </c>
      <c r="M2874" s="1" t="s">
        <v>53</v>
      </c>
      <c r="N2874" s="1" t="s">
        <v>54</v>
      </c>
      <c r="P2874" s="1" t="s">
        <v>55</v>
      </c>
      <c r="Q2874" s="1" t="s">
        <v>122</v>
      </c>
    </row>
    <row r="2875" spans="1:17" x14ac:dyDescent="0.25">
      <c r="A2875" s="1" t="s">
        <v>6359</v>
      </c>
      <c r="B2875" s="1" t="s">
        <v>4310</v>
      </c>
      <c r="C2875" s="1" t="s">
        <v>6360</v>
      </c>
      <c r="D2875" s="1" t="s">
        <v>4506</v>
      </c>
      <c r="E2875" s="1" t="s">
        <v>254</v>
      </c>
      <c r="F2875" s="1" t="s">
        <v>44</v>
      </c>
      <c r="G2875" s="1" t="s">
        <v>49</v>
      </c>
      <c r="H2875">
        <v>1</v>
      </c>
      <c r="I2875" s="1" t="s">
        <v>44</v>
      </c>
      <c r="J2875" s="1" t="s">
        <v>51</v>
      </c>
      <c r="K2875" s="1" t="s">
        <v>51</v>
      </c>
      <c r="L2875" s="1" t="s">
        <v>52</v>
      </c>
      <c r="M2875" s="1" t="s">
        <v>53</v>
      </c>
      <c r="N2875" s="1" t="s">
        <v>54</v>
      </c>
      <c r="P2875" s="1" t="s">
        <v>55</v>
      </c>
      <c r="Q2875" s="1" t="s">
        <v>56</v>
      </c>
    </row>
    <row r="2876" spans="1:17" x14ac:dyDescent="0.25">
      <c r="A2876" s="1" t="s">
        <v>6361</v>
      </c>
      <c r="B2876" s="1" t="s">
        <v>2477</v>
      </c>
      <c r="C2876" s="1" t="s">
        <v>6362</v>
      </c>
      <c r="D2876" s="1" t="s">
        <v>4605</v>
      </c>
      <c r="E2876" s="1" t="s">
        <v>254</v>
      </c>
      <c r="F2876" s="1" t="s">
        <v>44</v>
      </c>
      <c r="G2876" s="1" t="s">
        <v>49</v>
      </c>
      <c r="H2876">
        <v>1</v>
      </c>
      <c r="I2876" s="1" t="s">
        <v>44</v>
      </c>
      <c r="J2876" s="1" t="s">
        <v>51</v>
      </c>
      <c r="K2876" s="1" t="s">
        <v>51</v>
      </c>
      <c r="L2876" s="1" t="s">
        <v>52</v>
      </c>
      <c r="M2876" s="1" t="s">
        <v>53</v>
      </c>
      <c r="N2876" s="1" t="s">
        <v>194</v>
      </c>
      <c r="O2876" s="1" t="s">
        <v>4280</v>
      </c>
      <c r="P2876" s="1" t="s">
        <v>55</v>
      </c>
      <c r="Q2876" s="1" t="s">
        <v>56</v>
      </c>
    </row>
    <row r="2877" spans="1:17" x14ac:dyDescent="0.25">
      <c r="A2877" s="1" t="s">
        <v>6363</v>
      </c>
      <c r="B2877" s="1" t="s">
        <v>191</v>
      </c>
      <c r="C2877" s="1" t="s">
        <v>6364</v>
      </c>
      <c r="D2877" s="1" t="s">
        <v>4424</v>
      </c>
      <c r="E2877" s="1" t="s">
        <v>254</v>
      </c>
      <c r="F2877" s="1" t="s">
        <v>44</v>
      </c>
      <c r="G2877" s="1" t="s">
        <v>49</v>
      </c>
      <c r="H2877">
        <v>1</v>
      </c>
      <c r="I2877" s="1" t="s">
        <v>44</v>
      </c>
      <c r="J2877" s="1" t="s">
        <v>51</v>
      </c>
      <c r="K2877" s="1" t="s">
        <v>51</v>
      </c>
      <c r="L2877" s="1" t="s">
        <v>52</v>
      </c>
      <c r="M2877" s="1" t="s">
        <v>65</v>
      </c>
      <c r="N2877" s="1" t="s">
        <v>274</v>
      </c>
      <c r="P2877" s="1" t="s">
        <v>55</v>
      </c>
      <c r="Q2877" s="1" t="s">
        <v>56</v>
      </c>
    </row>
    <row r="2878" spans="1:17" x14ac:dyDescent="0.25">
      <c r="A2878" s="1" t="s">
        <v>6366</v>
      </c>
      <c r="B2878" s="1" t="s">
        <v>4293</v>
      </c>
      <c r="C2878" s="1" t="s">
        <v>6367</v>
      </c>
      <c r="D2878" s="1" t="s">
        <v>4528</v>
      </c>
      <c r="E2878" s="1" t="s">
        <v>254</v>
      </c>
      <c r="F2878" s="1" t="s">
        <v>44</v>
      </c>
      <c r="G2878" s="1" t="s">
        <v>49</v>
      </c>
      <c r="H2878">
        <v>1</v>
      </c>
      <c r="I2878" s="1" t="s">
        <v>44</v>
      </c>
      <c r="J2878" s="1" t="s">
        <v>183</v>
      </c>
      <c r="K2878" s="1" t="s">
        <v>184</v>
      </c>
      <c r="L2878" s="1" t="s">
        <v>52</v>
      </c>
      <c r="M2878" s="1" t="s">
        <v>65</v>
      </c>
      <c r="N2878" s="1" t="s">
        <v>54</v>
      </c>
      <c r="P2878" s="1" t="s">
        <v>302</v>
      </c>
      <c r="Q2878" s="1" t="s">
        <v>56</v>
      </c>
    </row>
    <row r="2879" spans="1:17" x14ac:dyDescent="0.25">
      <c r="A2879" s="1" t="s">
        <v>6369</v>
      </c>
      <c r="B2879" s="1" t="s">
        <v>2584</v>
      </c>
      <c r="C2879" s="1" t="s">
        <v>6370</v>
      </c>
      <c r="D2879" s="1" t="s">
        <v>4515</v>
      </c>
      <c r="E2879" s="1" t="s">
        <v>254</v>
      </c>
      <c r="F2879" s="1" t="s">
        <v>50</v>
      </c>
      <c r="G2879" s="1" t="s">
        <v>49</v>
      </c>
      <c r="H2879">
        <v>1</v>
      </c>
      <c r="I2879" s="1" t="s">
        <v>44</v>
      </c>
      <c r="J2879" s="1" t="s">
        <v>51</v>
      </c>
      <c r="K2879" s="1" t="s">
        <v>51</v>
      </c>
      <c r="L2879" s="1" t="s">
        <v>52</v>
      </c>
      <c r="M2879" s="1" t="s">
        <v>65</v>
      </c>
      <c r="N2879" s="1" t="s">
        <v>54</v>
      </c>
      <c r="P2879" s="1" t="s">
        <v>356</v>
      </c>
      <c r="Q2879" s="1" t="s">
        <v>56</v>
      </c>
    </row>
    <row r="2880" spans="1:17" x14ac:dyDescent="0.25">
      <c r="A2880" s="1" t="s">
        <v>6369</v>
      </c>
      <c r="B2880" s="1" t="s">
        <v>2584</v>
      </c>
      <c r="C2880" s="1" t="s">
        <v>6370</v>
      </c>
      <c r="D2880" s="1" t="s">
        <v>4515</v>
      </c>
      <c r="E2880" s="1" t="s">
        <v>254</v>
      </c>
      <c r="F2880" s="1" t="s">
        <v>50</v>
      </c>
      <c r="G2880" s="1" t="s">
        <v>200</v>
      </c>
      <c r="H2880">
        <v>1</v>
      </c>
      <c r="I2880" s="1" t="s">
        <v>50</v>
      </c>
      <c r="J2880" s="1" t="s">
        <v>51</v>
      </c>
      <c r="K2880" s="1" t="s">
        <v>51</v>
      </c>
      <c r="L2880" s="1" t="s">
        <v>52</v>
      </c>
      <c r="M2880" s="1" t="s">
        <v>65</v>
      </c>
      <c r="N2880" s="1" t="s">
        <v>54</v>
      </c>
      <c r="P2880" s="1" t="s">
        <v>356</v>
      </c>
      <c r="Q2880" s="1" t="s">
        <v>56</v>
      </c>
    </row>
    <row r="2881" spans="1:17" x14ac:dyDescent="0.25">
      <c r="A2881" s="1" t="s">
        <v>6371</v>
      </c>
      <c r="B2881" s="1" t="s">
        <v>215</v>
      </c>
      <c r="C2881" s="1" t="s">
        <v>6372</v>
      </c>
      <c r="D2881" s="1" t="s">
        <v>4425</v>
      </c>
      <c r="E2881" s="1" t="s">
        <v>254</v>
      </c>
      <c r="F2881" s="1" t="s">
        <v>44</v>
      </c>
      <c r="G2881" s="1" t="s">
        <v>49</v>
      </c>
      <c r="H2881">
        <v>1</v>
      </c>
      <c r="I2881" s="1" t="s">
        <v>44</v>
      </c>
      <c r="J2881" s="1" t="s">
        <v>51</v>
      </c>
      <c r="K2881" s="1" t="s">
        <v>51</v>
      </c>
      <c r="L2881" s="1" t="s">
        <v>52</v>
      </c>
      <c r="M2881" s="1" t="s">
        <v>65</v>
      </c>
      <c r="N2881" s="1" t="s">
        <v>274</v>
      </c>
      <c r="P2881" s="1" t="s">
        <v>55</v>
      </c>
      <c r="Q2881" s="1" t="s">
        <v>56</v>
      </c>
    </row>
    <row r="2882" spans="1:17" x14ac:dyDescent="0.25">
      <c r="A2882" s="1" t="s">
        <v>6373</v>
      </c>
      <c r="B2882" s="1" t="s">
        <v>4295</v>
      </c>
      <c r="C2882" s="1" t="s">
        <v>6374</v>
      </c>
      <c r="D2882" s="1" t="s">
        <v>4528</v>
      </c>
      <c r="E2882" s="1" t="s">
        <v>254</v>
      </c>
      <c r="F2882" s="1" t="s">
        <v>44</v>
      </c>
      <c r="G2882" s="1" t="s">
        <v>49</v>
      </c>
      <c r="H2882">
        <v>1</v>
      </c>
      <c r="I2882" s="1" t="s">
        <v>44</v>
      </c>
      <c r="J2882" s="1" t="s">
        <v>51</v>
      </c>
      <c r="K2882" s="1" t="s">
        <v>51</v>
      </c>
      <c r="L2882" s="1" t="s">
        <v>52</v>
      </c>
      <c r="M2882" s="1" t="s">
        <v>65</v>
      </c>
      <c r="N2882" s="1" t="s">
        <v>274</v>
      </c>
      <c r="P2882" s="1" t="s">
        <v>302</v>
      </c>
      <c r="Q2882" s="1" t="s">
        <v>122</v>
      </c>
    </row>
    <row r="2883" spans="1:17" x14ac:dyDescent="0.25">
      <c r="A2883" s="1" t="s">
        <v>6376</v>
      </c>
      <c r="B2883" s="1" t="s">
        <v>223</v>
      </c>
      <c r="C2883" s="1" t="s">
        <v>6377</v>
      </c>
      <c r="D2883" s="1" t="s">
        <v>4426</v>
      </c>
      <c r="E2883" s="1" t="s">
        <v>254</v>
      </c>
      <c r="F2883" s="1" t="s">
        <v>44</v>
      </c>
      <c r="G2883" s="1" t="s">
        <v>49</v>
      </c>
      <c r="H2883">
        <v>1</v>
      </c>
      <c r="I2883" s="1" t="s">
        <v>44</v>
      </c>
      <c r="J2883" s="1" t="s">
        <v>51</v>
      </c>
      <c r="K2883" s="1" t="s">
        <v>51</v>
      </c>
      <c r="L2883" s="1" t="s">
        <v>52</v>
      </c>
      <c r="M2883" s="1" t="s">
        <v>65</v>
      </c>
      <c r="N2883" s="1" t="s">
        <v>54</v>
      </c>
      <c r="P2883" s="1" t="s">
        <v>55</v>
      </c>
      <c r="Q2883" s="1" t="s">
        <v>122</v>
      </c>
    </row>
    <row r="2884" spans="1:17" x14ac:dyDescent="0.25">
      <c r="A2884" s="1" t="s">
        <v>6379</v>
      </c>
      <c r="B2884" s="1" t="s">
        <v>2588</v>
      </c>
      <c r="C2884" s="1" t="s">
        <v>6380</v>
      </c>
      <c r="D2884" s="1" t="s">
        <v>4515</v>
      </c>
      <c r="E2884" s="1" t="s">
        <v>254</v>
      </c>
      <c r="F2884" s="1" t="s">
        <v>50</v>
      </c>
      <c r="G2884" s="1" t="s">
        <v>4036</v>
      </c>
      <c r="H2884">
        <v>1</v>
      </c>
      <c r="I2884" s="1" t="s">
        <v>44</v>
      </c>
      <c r="J2884" s="1" t="s">
        <v>51</v>
      </c>
      <c r="K2884" s="1" t="s">
        <v>51</v>
      </c>
      <c r="L2884" s="1" t="s">
        <v>52</v>
      </c>
      <c r="M2884" s="1" t="s">
        <v>65</v>
      </c>
      <c r="N2884" s="1" t="s">
        <v>109</v>
      </c>
      <c r="P2884" s="1" t="s">
        <v>55</v>
      </c>
      <c r="Q2884" s="1" t="s">
        <v>56</v>
      </c>
    </row>
    <row r="2885" spans="1:17" x14ac:dyDescent="0.25">
      <c r="A2885" s="1" t="s">
        <v>6381</v>
      </c>
      <c r="B2885" s="1" t="s">
        <v>2480</v>
      </c>
      <c r="C2885" s="1" t="s">
        <v>6382</v>
      </c>
      <c r="D2885" s="1" t="s">
        <v>4431</v>
      </c>
      <c r="E2885" s="1" t="s">
        <v>254</v>
      </c>
      <c r="F2885" s="1" t="s">
        <v>44</v>
      </c>
      <c r="G2885" s="1" t="s">
        <v>49</v>
      </c>
      <c r="H2885">
        <v>1</v>
      </c>
      <c r="I2885" s="1" t="s">
        <v>44</v>
      </c>
      <c r="J2885" s="1" t="s">
        <v>51</v>
      </c>
      <c r="K2885" s="1" t="s">
        <v>51</v>
      </c>
      <c r="L2885" s="1" t="s">
        <v>52</v>
      </c>
      <c r="M2885" s="1" t="s">
        <v>65</v>
      </c>
      <c r="N2885" s="1" t="s">
        <v>274</v>
      </c>
      <c r="P2885" s="1" t="s">
        <v>55</v>
      </c>
      <c r="Q2885" s="1" t="s">
        <v>56</v>
      </c>
    </row>
    <row r="2886" spans="1:17" x14ac:dyDescent="0.25">
      <c r="A2886" s="1" t="s">
        <v>6383</v>
      </c>
      <c r="B2886" s="1" t="s">
        <v>4299</v>
      </c>
      <c r="C2886" s="1" t="s">
        <v>6384</v>
      </c>
      <c r="D2886" s="1" t="s">
        <v>6301</v>
      </c>
      <c r="E2886" s="1" t="s">
        <v>254</v>
      </c>
      <c r="F2886" s="1" t="s">
        <v>44</v>
      </c>
      <c r="G2886" s="1" t="s">
        <v>49</v>
      </c>
      <c r="H2886">
        <v>1</v>
      </c>
      <c r="I2886" s="1" t="s">
        <v>44</v>
      </c>
      <c r="J2886" s="1" t="s">
        <v>51</v>
      </c>
      <c r="K2886" s="1" t="s">
        <v>51</v>
      </c>
      <c r="L2886" s="1" t="s">
        <v>52</v>
      </c>
      <c r="M2886" s="1" t="s">
        <v>53</v>
      </c>
      <c r="N2886" s="1" t="s">
        <v>109</v>
      </c>
      <c r="P2886" s="1" t="s">
        <v>55</v>
      </c>
      <c r="Q2886" s="1" t="s">
        <v>56</v>
      </c>
    </row>
    <row r="2887" spans="1:17" x14ac:dyDescent="0.25">
      <c r="A2887" s="1" t="s">
        <v>6385</v>
      </c>
      <c r="B2887" s="1" t="s">
        <v>212</v>
      </c>
      <c r="C2887" s="1" t="s">
        <v>6386</v>
      </c>
      <c r="D2887" s="1" t="s">
        <v>4807</v>
      </c>
      <c r="E2887" s="1" t="s">
        <v>254</v>
      </c>
      <c r="F2887" s="1" t="s">
        <v>44</v>
      </c>
      <c r="G2887" s="1" t="s">
        <v>49</v>
      </c>
      <c r="H2887">
        <v>1</v>
      </c>
      <c r="I2887" s="1" t="s">
        <v>44</v>
      </c>
      <c r="J2887" s="1" t="s">
        <v>51</v>
      </c>
      <c r="K2887" s="1" t="s">
        <v>51</v>
      </c>
      <c r="L2887" s="1" t="s">
        <v>52</v>
      </c>
      <c r="M2887" s="1" t="s">
        <v>65</v>
      </c>
      <c r="N2887" s="1" t="s">
        <v>274</v>
      </c>
      <c r="P2887" s="1" t="s">
        <v>302</v>
      </c>
      <c r="Q2887" s="1" t="s">
        <v>56</v>
      </c>
    </row>
    <row r="2888" spans="1:17" x14ac:dyDescent="0.25">
      <c r="A2888" s="1" t="s">
        <v>6387</v>
      </c>
      <c r="B2888" s="1" t="s">
        <v>2488</v>
      </c>
      <c r="C2888" s="1" t="s">
        <v>6388</v>
      </c>
      <c r="D2888" s="1" t="s">
        <v>4431</v>
      </c>
      <c r="E2888" s="1" t="s">
        <v>254</v>
      </c>
      <c r="F2888" s="1" t="s">
        <v>44</v>
      </c>
      <c r="G2888" s="1" t="s">
        <v>49</v>
      </c>
      <c r="H2888">
        <v>1</v>
      </c>
      <c r="I2888" s="1" t="s">
        <v>44</v>
      </c>
      <c r="J2888" s="1" t="s">
        <v>51</v>
      </c>
      <c r="K2888" s="1" t="s">
        <v>51</v>
      </c>
      <c r="L2888" s="1" t="s">
        <v>52</v>
      </c>
      <c r="M2888" s="1" t="s">
        <v>65</v>
      </c>
      <c r="N2888" s="1" t="s">
        <v>194</v>
      </c>
      <c r="O2888" s="1" t="s">
        <v>4280</v>
      </c>
      <c r="P2888" s="1" t="s">
        <v>55</v>
      </c>
      <c r="Q2888" s="1" t="s">
        <v>122</v>
      </c>
    </row>
    <row r="2889" spans="1:17" x14ac:dyDescent="0.25">
      <c r="A2889" s="1" t="s">
        <v>6391</v>
      </c>
      <c r="B2889" s="1" t="s">
        <v>2274</v>
      </c>
      <c r="C2889" s="1" t="s">
        <v>6392</v>
      </c>
      <c r="D2889" s="1" t="s">
        <v>4604</v>
      </c>
      <c r="E2889" s="1" t="s">
        <v>254</v>
      </c>
      <c r="F2889" s="1" t="s">
        <v>44</v>
      </c>
      <c r="G2889" s="1" t="s">
        <v>49</v>
      </c>
      <c r="H2889">
        <v>1</v>
      </c>
      <c r="I2889" s="1" t="s">
        <v>44</v>
      </c>
      <c r="J2889" s="1" t="s">
        <v>51</v>
      </c>
      <c r="K2889" s="1" t="s">
        <v>51</v>
      </c>
      <c r="L2889" s="1" t="s">
        <v>52</v>
      </c>
      <c r="M2889" s="1" t="s">
        <v>53</v>
      </c>
      <c r="N2889" s="1" t="s">
        <v>54</v>
      </c>
      <c r="P2889" s="1" t="s">
        <v>356</v>
      </c>
      <c r="Q2889" s="1" t="s">
        <v>56</v>
      </c>
    </row>
    <row r="2890" spans="1:17" x14ac:dyDescent="0.25">
      <c r="A2890" s="1" t="s">
        <v>6394</v>
      </c>
      <c r="B2890" s="1" t="s">
        <v>214</v>
      </c>
      <c r="C2890" s="1" t="s">
        <v>6395</v>
      </c>
      <c r="D2890" s="1" t="s">
        <v>4425</v>
      </c>
      <c r="E2890" s="1" t="s">
        <v>254</v>
      </c>
      <c r="F2890" s="1" t="s">
        <v>44</v>
      </c>
      <c r="G2890" s="1" t="s">
        <v>49</v>
      </c>
      <c r="H2890">
        <v>1</v>
      </c>
      <c r="I2890" s="1" t="s">
        <v>44</v>
      </c>
      <c r="J2890" s="1" t="s">
        <v>51</v>
      </c>
      <c r="K2890" s="1" t="s">
        <v>51</v>
      </c>
      <c r="L2890" s="1" t="s">
        <v>52</v>
      </c>
      <c r="M2890" s="1" t="s">
        <v>65</v>
      </c>
      <c r="N2890" s="1" t="s">
        <v>109</v>
      </c>
      <c r="P2890" s="1" t="s">
        <v>55</v>
      </c>
      <c r="Q2890" s="1" t="s">
        <v>56</v>
      </c>
    </row>
    <row r="2891" spans="1:17" x14ac:dyDescent="0.25">
      <c r="A2891" s="1" t="s">
        <v>6396</v>
      </c>
      <c r="B2891" s="1" t="s">
        <v>2806</v>
      </c>
      <c r="C2891" s="1" t="s">
        <v>6397</v>
      </c>
      <c r="D2891" s="1" t="s">
        <v>4486</v>
      </c>
      <c r="E2891" s="1" t="s">
        <v>254</v>
      </c>
      <c r="F2891" s="1" t="s">
        <v>44</v>
      </c>
      <c r="G2891" s="1" t="s">
        <v>49</v>
      </c>
      <c r="H2891">
        <v>1</v>
      </c>
      <c r="I2891" s="1" t="s">
        <v>44</v>
      </c>
      <c r="J2891" s="1" t="s">
        <v>51</v>
      </c>
      <c r="K2891" s="1" t="s">
        <v>51</v>
      </c>
      <c r="L2891" s="1" t="s">
        <v>52</v>
      </c>
      <c r="M2891" s="1" t="s">
        <v>53</v>
      </c>
      <c r="N2891" s="1" t="s">
        <v>194</v>
      </c>
      <c r="O2891" s="1" t="s">
        <v>2254</v>
      </c>
      <c r="P2891" s="1" t="s">
        <v>55</v>
      </c>
      <c r="Q2891" s="1" t="s">
        <v>56</v>
      </c>
    </row>
    <row r="2892" spans="1:17" x14ac:dyDescent="0.25">
      <c r="A2892" s="1" t="s">
        <v>6398</v>
      </c>
      <c r="B2892" s="1" t="s">
        <v>367</v>
      </c>
      <c r="C2892" s="1" t="s">
        <v>6399</v>
      </c>
      <c r="D2892" s="1" t="s">
        <v>4425</v>
      </c>
      <c r="E2892" s="1" t="s">
        <v>254</v>
      </c>
      <c r="F2892" s="1" t="s">
        <v>44</v>
      </c>
      <c r="G2892" s="1" t="s">
        <v>49</v>
      </c>
      <c r="H2892">
        <v>1</v>
      </c>
      <c r="I2892" s="1" t="s">
        <v>44</v>
      </c>
      <c r="J2892" s="1" t="s">
        <v>51</v>
      </c>
      <c r="K2892" s="1" t="s">
        <v>51</v>
      </c>
      <c r="L2892" s="1" t="s">
        <v>52</v>
      </c>
      <c r="M2892" s="1" t="s">
        <v>65</v>
      </c>
      <c r="N2892" s="1" t="s">
        <v>54</v>
      </c>
      <c r="P2892" s="1" t="s">
        <v>302</v>
      </c>
      <c r="Q2892" s="1" t="s">
        <v>172</v>
      </c>
    </row>
    <row r="2893" spans="1:17" x14ac:dyDescent="0.25">
      <c r="A2893" s="1" t="s">
        <v>6400</v>
      </c>
      <c r="B2893" s="1" t="s">
        <v>221</v>
      </c>
      <c r="C2893" s="1" t="s">
        <v>6401</v>
      </c>
      <c r="D2893" s="1" t="s">
        <v>4431</v>
      </c>
      <c r="E2893" s="1" t="s">
        <v>254</v>
      </c>
      <c r="F2893" s="1" t="s">
        <v>44</v>
      </c>
      <c r="G2893" s="1" t="s">
        <v>49</v>
      </c>
      <c r="H2893">
        <v>1</v>
      </c>
      <c r="I2893" s="1" t="s">
        <v>44</v>
      </c>
      <c r="J2893" s="1" t="s">
        <v>51</v>
      </c>
      <c r="K2893" s="1" t="s">
        <v>51</v>
      </c>
      <c r="L2893" s="1" t="s">
        <v>52</v>
      </c>
      <c r="M2893" s="1" t="s">
        <v>65</v>
      </c>
      <c r="N2893" s="1" t="s">
        <v>54</v>
      </c>
      <c r="P2893" s="1" t="s">
        <v>302</v>
      </c>
      <c r="Q2893" s="1" t="s">
        <v>56</v>
      </c>
    </row>
    <row r="2894" spans="1:17" x14ac:dyDescent="0.25">
      <c r="A2894" s="1" t="s">
        <v>6402</v>
      </c>
      <c r="B2894" s="1" t="s">
        <v>2281</v>
      </c>
      <c r="C2894" s="1" t="s">
        <v>6403</v>
      </c>
      <c r="D2894" s="1" t="s">
        <v>4604</v>
      </c>
      <c r="E2894" s="1" t="s">
        <v>254</v>
      </c>
      <c r="F2894" s="1" t="s">
        <v>44</v>
      </c>
      <c r="G2894" s="1" t="s">
        <v>49</v>
      </c>
      <c r="H2894">
        <v>1</v>
      </c>
      <c r="I2894" s="1" t="s">
        <v>44</v>
      </c>
      <c r="J2894" s="1" t="s">
        <v>51</v>
      </c>
      <c r="K2894" s="1" t="s">
        <v>51</v>
      </c>
      <c r="L2894" s="1" t="s">
        <v>52</v>
      </c>
      <c r="M2894" s="1" t="s">
        <v>65</v>
      </c>
      <c r="N2894" s="1" t="s">
        <v>274</v>
      </c>
      <c r="P2894" s="1" t="s">
        <v>356</v>
      </c>
      <c r="Q2894" s="1" t="s">
        <v>56</v>
      </c>
    </row>
    <row r="2895" spans="1:17" x14ac:dyDescent="0.25">
      <c r="A2895" s="1" t="s">
        <v>6404</v>
      </c>
      <c r="B2895" s="1" t="s">
        <v>225</v>
      </c>
      <c r="C2895" s="1" t="s">
        <v>6405</v>
      </c>
      <c r="D2895" s="1" t="s">
        <v>4426</v>
      </c>
      <c r="E2895" s="1" t="s">
        <v>254</v>
      </c>
      <c r="F2895" s="1" t="s">
        <v>50</v>
      </c>
      <c r="G2895" s="1" t="s">
        <v>197</v>
      </c>
      <c r="H2895">
        <v>1</v>
      </c>
      <c r="I2895" s="1" t="s">
        <v>44</v>
      </c>
      <c r="J2895" s="1" t="s">
        <v>57</v>
      </c>
      <c r="K2895" s="1" t="s">
        <v>57</v>
      </c>
      <c r="L2895" s="1" t="s">
        <v>57</v>
      </c>
      <c r="M2895" s="1" t="s">
        <v>57</v>
      </c>
      <c r="N2895" s="1" t="s">
        <v>194</v>
      </c>
      <c r="O2895" s="1" t="s">
        <v>4280</v>
      </c>
      <c r="P2895" s="1" t="s">
        <v>55</v>
      </c>
      <c r="Q2895" s="1" t="s">
        <v>172</v>
      </c>
    </row>
    <row r="2896" spans="1:17" x14ac:dyDescent="0.25">
      <c r="A2896" s="1" t="s">
        <v>6406</v>
      </c>
      <c r="B2896" s="1" t="s">
        <v>2291</v>
      </c>
      <c r="C2896" s="1" t="s">
        <v>6407</v>
      </c>
      <c r="D2896" s="1" t="s">
        <v>4604</v>
      </c>
      <c r="E2896" s="1" t="s">
        <v>254</v>
      </c>
      <c r="F2896" s="1" t="s">
        <v>50</v>
      </c>
      <c r="G2896" s="1" t="s">
        <v>49</v>
      </c>
      <c r="H2896">
        <v>1</v>
      </c>
      <c r="I2896" s="1" t="s">
        <v>44</v>
      </c>
      <c r="J2896" s="1" t="s">
        <v>51</v>
      </c>
      <c r="K2896" s="1" t="s">
        <v>51</v>
      </c>
      <c r="L2896" s="1" t="s">
        <v>52</v>
      </c>
      <c r="M2896" s="1" t="s">
        <v>65</v>
      </c>
      <c r="N2896" s="1" t="s">
        <v>54</v>
      </c>
      <c r="P2896" s="1" t="s">
        <v>356</v>
      </c>
      <c r="Q2896" s="1" t="s">
        <v>56</v>
      </c>
    </row>
    <row r="2897" spans="1:17" x14ac:dyDescent="0.25">
      <c r="A2897" s="1" t="s">
        <v>6408</v>
      </c>
      <c r="B2897" s="1" t="s">
        <v>368</v>
      </c>
      <c r="C2897" s="1" t="s">
        <v>6409</v>
      </c>
      <c r="D2897" s="1" t="s">
        <v>4425</v>
      </c>
      <c r="E2897" s="1" t="s">
        <v>254</v>
      </c>
      <c r="F2897" s="1" t="s">
        <v>44</v>
      </c>
      <c r="G2897" s="1" t="s">
        <v>49</v>
      </c>
      <c r="H2897">
        <v>1</v>
      </c>
      <c r="I2897" s="1" t="s">
        <v>44</v>
      </c>
      <c r="J2897" s="1" t="s">
        <v>51</v>
      </c>
      <c r="K2897" s="1" t="s">
        <v>51</v>
      </c>
      <c r="L2897" s="1" t="s">
        <v>52</v>
      </c>
      <c r="M2897" s="1" t="s">
        <v>65</v>
      </c>
      <c r="N2897" s="1" t="s">
        <v>54</v>
      </c>
      <c r="P2897" s="1" t="s">
        <v>55</v>
      </c>
      <c r="Q2897" s="1" t="s">
        <v>172</v>
      </c>
    </row>
    <row r="2898" spans="1:17" x14ac:dyDescent="0.25">
      <c r="A2898" s="1" t="s">
        <v>6410</v>
      </c>
      <c r="B2898" s="1" t="s">
        <v>2811</v>
      </c>
      <c r="C2898" s="1" t="s">
        <v>6411</v>
      </c>
      <c r="D2898" s="1" t="s">
        <v>4486</v>
      </c>
      <c r="E2898" s="1" t="s">
        <v>254</v>
      </c>
      <c r="F2898" s="1" t="s">
        <v>44</v>
      </c>
      <c r="G2898" s="1" t="s">
        <v>49</v>
      </c>
      <c r="H2898">
        <v>1</v>
      </c>
      <c r="I2898" s="1" t="s">
        <v>44</v>
      </c>
      <c r="J2898" s="1" t="s">
        <v>51</v>
      </c>
      <c r="K2898" s="1" t="s">
        <v>51</v>
      </c>
      <c r="L2898" s="1" t="s">
        <v>52</v>
      </c>
      <c r="M2898" s="1" t="s">
        <v>53</v>
      </c>
      <c r="N2898" s="1" t="s">
        <v>194</v>
      </c>
      <c r="O2898" s="1" t="s">
        <v>2254</v>
      </c>
      <c r="P2898" s="1" t="s">
        <v>55</v>
      </c>
      <c r="Q2898" s="1" t="s">
        <v>172</v>
      </c>
    </row>
    <row r="2899" spans="1:17" x14ac:dyDescent="0.25">
      <c r="A2899" s="1" t="s">
        <v>6412</v>
      </c>
      <c r="B2899" s="1" t="s">
        <v>3253</v>
      </c>
      <c r="C2899" s="1" t="s">
        <v>6413</v>
      </c>
      <c r="D2899" s="1" t="s">
        <v>4431</v>
      </c>
      <c r="E2899" s="1" t="s">
        <v>254</v>
      </c>
      <c r="F2899" s="1" t="s">
        <v>44</v>
      </c>
      <c r="G2899" s="1" t="s">
        <v>49</v>
      </c>
      <c r="H2899">
        <v>1</v>
      </c>
      <c r="I2899" s="1" t="s">
        <v>44</v>
      </c>
      <c r="J2899" s="1" t="s">
        <v>51</v>
      </c>
      <c r="K2899" s="1" t="s">
        <v>51</v>
      </c>
      <c r="L2899" s="1" t="s">
        <v>52</v>
      </c>
      <c r="M2899" s="1" t="s">
        <v>53</v>
      </c>
      <c r="N2899" s="1" t="s">
        <v>54</v>
      </c>
      <c r="P2899" s="1" t="s">
        <v>302</v>
      </c>
      <c r="Q2899" s="1" t="s">
        <v>56</v>
      </c>
    </row>
    <row r="2900" spans="1:17" x14ac:dyDescent="0.25">
      <c r="A2900" s="1" t="s">
        <v>6414</v>
      </c>
      <c r="B2900" s="1" t="s">
        <v>2301</v>
      </c>
      <c r="C2900" s="1" t="s">
        <v>6415</v>
      </c>
      <c r="D2900" s="1" t="s">
        <v>4604</v>
      </c>
      <c r="E2900" s="1" t="s">
        <v>254</v>
      </c>
      <c r="F2900" s="1" t="s">
        <v>50</v>
      </c>
      <c r="G2900" s="1" t="s">
        <v>4036</v>
      </c>
      <c r="H2900">
        <v>1</v>
      </c>
      <c r="I2900" s="1" t="s">
        <v>44</v>
      </c>
      <c r="J2900" s="1" t="s">
        <v>51</v>
      </c>
      <c r="K2900" s="1" t="s">
        <v>51</v>
      </c>
      <c r="L2900" s="1" t="s">
        <v>52</v>
      </c>
      <c r="M2900" s="1" t="s">
        <v>53</v>
      </c>
      <c r="N2900" s="1" t="s">
        <v>109</v>
      </c>
      <c r="P2900" s="1" t="s">
        <v>55</v>
      </c>
      <c r="Q2900" s="1" t="s">
        <v>56</v>
      </c>
    </row>
    <row r="2901" spans="1:17" x14ac:dyDescent="0.25">
      <c r="A2901" s="1" t="s">
        <v>6416</v>
      </c>
      <c r="B2901" s="1" t="s">
        <v>369</v>
      </c>
      <c r="C2901" s="1" t="s">
        <v>6417</v>
      </c>
      <c r="D2901" s="1" t="s">
        <v>4431</v>
      </c>
      <c r="E2901" s="1" t="s">
        <v>254</v>
      </c>
      <c r="F2901" s="1" t="s">
        <v>44</v>
      </c>
      <c r="G2901" s="1" t="s">
        <v>49</v>
      </c>
      <c r="H2901">
        <v>1</v>
      </c>
      <c r="I2901" s="1" t="s">
        <v>44</v>
      </c>
      <c r="J2901" s="1" t="s">
        <v>51</v>
      </c>
      <c r="K2901" s="1" t="s">
        <v>51</v>
      </c>
      <c r="L2901" s="1" t="s">
        <v>52</v>
      </c>
      <c r="M2901" s="1" t="s">
        <v>53</v>
      </c>
      <c r="N2901" s="1" t="s">
        <v>54</v>
      </c>
      <c r="P2901" s="1" t="s">
        <v>55</v>
      </c>
      <c r="Q2901" s="1" t="s">
        <v>172</v>
      </c>
    </row>
    <row r="2902" spans="1:17" x14ac:dyDescent="0.25">
      <c r="A2902" s="1" t="s">
        <v>6418</v>
      </c>
      <c r="B2902" s="1" t="s">
        <v>2814</v>
      </c>
      <c r="C2902" s="1" t="s">
        <v>6419</v>
      </c>
      <c r="D2902" s="1" t="s">
        <v>4486</v>
      </c>
      <c r="E2902" s="1" t="s">
        <v>254</v>
      </c>
      <c r="F2902" s="1" t="s">
        <v>44</v>
      </c>
      <c r="G2902" s="1" t="s">
        <v>49</v>
      </c>
      <c r="H2902">
        <v>1</v>
      </c>
      <c r="I2902" s="1" t="s">
        <v>44</v>
      </c>
      <c r="J2902" s="1" t="s">
        <v>51</v>
      </c>
      <c r="K2902" s="1" t="s">
        <v>51</v>
      </c>
      <c r="L2902" s="1" t="s">
        <v>52</v>
      </c>
      <c r="M2902" s="1" t="s">
        <v>53</v>
      </c>
      <c r="N2902" s="1" t="s">
        <v>194</v>
      </c>
      <c r="O2902" s="1" t="s">
        <v>2254</v>
      </c>
      <c r="P2902" s="1" t="s">
        <v>55</v>
      </c>
      <c r="Q2902" s="1" t="s">
        <v>122</v>
      </c>
    </row>
    <row r="2903" spans="1:17" x14ac:dyDescent="0.25">
      <c r="A2903" s="1" t="s">
        <v>6420</v>
      </c>
      <c r="B2903" s="1" t="s">
        <v>3268</v>
      </c>
      <c r="C2903" s="1" t="s">
        <v>6421</v>
      </c>
      <c r="D2903" s="1" t="s">
        <v>4431</v>
      </c>
      <c r="E2903" s="1" t="s">
        <v>254</v>
      </c>
      <c r="F2903" s="1" t="s">
        <v>44</v>
      </c>
      <c r="G2903" s="1" t="s">
        <v>49</v>
      </c>
      <c r="H2903">
        <v>1</v>
      </c>
      <c r="I2903" s="1" t="s">
        <v>44</v>
      </c>
      <c r="J2903" s="1" t="s">
        <v>51</v>
      </c>
      <c r="K2903" s="1" t="s">
        <v>51</v>
      </c>
      <c r="L2903" s="1" t="s">
        <v>52</v>
      </c>
      <c r="M2903" s="1" t="s">
        <v>53</v>
      </c>
      <c r="N2903" s="1" t="s">
        <v>54</v>
      </c>
      <c r="P2903" s="1" t="s">
        <v>302</v>
      </c>
      <c r="Q2903" s="1" t="s">
        <v>56</v>
      </c>
    </row>
    <row r="2904" spans="1:17" x14ac:dyDescent="0.25">
      <c r="A2904" s="1" t="s">
        <v>6422</v>
      </c>
      <c r="B2904" s="1" t="s">
        <v>712</v>
      </c>
      <c r="C2904" s="1" t="s">
        <v>6423</v>
      </c>
      <c r="D2904" s="1" t="s">
        <v>4426</v>
      </c>
      <c r="E2904" s="1" t="s">
        <v>254</v>
      </c>
      <c r="F2904" s="1" t="s">
        <v>44</v>
      </c>
      <c r="G2904" s="1" t="s">
        <v>49</v>
      </c>
      <c r="H2904">
        <v>1</v>
      </c>
      <c r="I2904" s="1" t="s">
        <v>44</v>
      </c>
      <c r="J2904" s="1" t="s">
        <v>51</v>
      </c>
      <c r="K2904" s="1" t="s">
        <v>51</v>
      </c>
      <c r="L2904" s="1" t="s">
        <v>52</v>
      </c>
      <c r="M2904" s="1" t="s">
        <v>53</v>
      </c>
      <c r="N2904" s="1" t="s">
        <v>194</v>
      </c>
      <c r="O2904" s="1" t="s">
        <v>4280</v>
      </c>
      <c r="P2904" s="1" t="s">
        <v>55</v>
      </c>
      <c r="Q2904" s="1" t="s">
        <v>172</v>
      </c>
    </row>
    <row r="2905" spans="1:17" x14ac:dyDescent="0.25">
      <c r="A2905" s="1" t="s">
        <v>6425</v>
      </c>
      <c r="B2905" s="1" t="s">
        <v>3264</v>
      </c>
      <c r="C2905" s="1" t="s">
        <v>6426</v>
      </c>
      <c r="D2905" s="1" t="s">
        <v>4431</v>
      </c>
      <c r="E2905" s="1" t="s">
        <v>254</v>
      </c>
      <c r="F2905" s="1" t="s">
        <v>44</v>
      </c>
      <c r="G2905" s="1" t="s">
        <v>49</v>
      </c>
      <c r="H2905">
        <v>1</v>
      </c>
      <c r="I2905" s="1" t="s">
        <v>44</v>
      </c>
      <c r="J2905" s="1" t="s">
        <v>51</v>
      </c>
      <c r="K2905" s="1" t="s">
        <v>51</v>
      </c>
      <c r="L2905" s="1" t="s">
        <v>52</v>
      </c>
      <c r="M2905" s="1" t="s">
        <v>53</v>
      </c>
      <c r="N2905" s="1" t="s">
        <v>54</v>
      </c>
      <c r="P2905" s="1" t="s">
        <v>55</v>
      </c>
      <c r="Q2905" s="1" t="s">
        <v>56</v>
      </c>
    </row>
    <row r="2906" spans="1:17" x14ac:dyDescent="0.25">
      <c r="A2906" s="1" t="s">
        <v>6427</v>
      </c>
      <c r="B2906" s="1" t="s">
        <v>710</v>
      </c>
      <c r="C2906" s="1" t="s">
        <v>6428</v>
      </c>
      <c r="D2906" s="1" t="s">
        <v>4426</v>
      </c>
      <c r="E2906" s="1" t="s">
        <v>254</v>
      </c>
      <c r="F2906" s="1" t="s">
        <v>44</v>
      </c>
      <c r="G2906" s="1" t="s">
        <v>49</v>
      </c>
      <c r="H2906">
        <v>1</v>
      </c>
      <c r="I2906" s="1" t="s">
        <v>44</v>
      </c>
      <c r="J2906" s="1" t="s">
        <v>51</v>
      </c>
      <c r="K2906" s="1" t="s">
        <v>51</v>
      </c>
      <c r="L2906" s="1" t="s">
        <v>52</v>
      </c>
      <c r="M2906" s="1" t="s">
        <v>65</v>
      </c>
      <c r="N2906" s="1" t="s">
        <v>54</v>
      </c>
      <c r="P2906" s="1" t="s">
        <v>55</v>
      </c>
      <c r="Q2906" s="1" t="s">
        <v>172</v>
      </c>
    </row>
    <row r="2907" spans="1:17" x14ac:dyDescent="0.25">
      <c r="A2907" s="1" t="s">
        <v>6430</v>
      </c>
      <c r="B2907" s="1" t="s">
        <v>2817</v>
      </c>
      <c r="C2907" s="1" t="s">
        <v>6431</v>
      </c>
      <c r="D2907" s="1" t="s">
        <v>4424</v>
      </c>
      <c r="E2907" s="1" t="s">
        <v>254</v>
      </c>
      <c r="F2907" s="1" t="s">
        <v>44</v>
      </c>
      <c r="G2907" s="1" t="s">
        <v>49</v>
      </c>
      <c r="H2907">
        <v>1</v>
      </c>
      <c r="I2907" s="1" t="s">
        <v>44</v>
      </c>
      <c r="J2907" s="1" t="s">
        <v>51</v>
      </c>
      <c r="K2907" s="1" t="s">
        <v>51</v>
      </c>
      <c r="L2907" s="1" t="s">
        <v>52</v>
      </c>
      <c r="M2907" s="1" t="s">
        <v>53</v>
      </c>
      <c r="N2907" s="1" t="s">
        <v>274</v>
      </c>
      <c r="P2907" s="1" t="s">
        <v>55</v>
      </c>
      <c r="Q2907" s="1" t="s">
        <v>56</v>
      </c>
    </row>
    <row r="2908" spans="1:17" x14ac:dyDescent="0.25">
      <c r="A2908" s="1" t="s">
        <v>6432</v>
      </c>
      <c r="B2908" s="1" t="s">
        <v>3271</v>
      </c>
      <c r="C2908" s="1" t="s">
        <v>6433</v>
      </c>
      <c r="D2908" s="1" t="s">
        <v>4426</v>
      </c>
      <c r="E2908" s="1" t="s">
        <v>254</v>
      </c>
      <c r="F2908" s="1" t="s">
        <v>44</v>
      </c>
      <c r="G2908" s="1" t="s">
        <v>49</v>
      </c>
      <c r="H2908">
        <v>1</v>
      </c>
      <c r="I2908" s="1" t="s">
        <v>44</v>
      </c>
      <c r="J2908" s="1" t="s">
        <v>51</v>
      </c>
      <c r="K2908" s="1" t="s">
        <v>51</v>
      </c>
      <c r="L2908" s="1" t="s">
        <v>52</v>
      </c>
      <c r="M2908" s="1" t="s">
        <v>53</v>
      </c>
      <c r="N2908" s="1" t="s">
        <v>274</v>
      </c>
      <c r="P2908" s="1" t="s">
        <v>55</v>
      </c>
      <c r="Q2908" s="1" t="s">
        <v>56</v>
      </c>
    </row>
    <row r="2909" spans="1:17" x14ac:dyDescent="0.25">
      <c r="A2909" s="1" t="s">
        <v>6435</v>
      </c>
      <c r="B2909" s="1" t="s">
        <v>3170</v>
      </c>
      <c r="C2909" s="1" t="s">
        <v>6436</v>
      </c>
      <c r="D2909" s="1" t="s">
        <v>4286</v>
      </c>
      <c r="E2909" s="1" t="s">
        <v>254</v>
      </c>
      <c r="F2909" s="1" t="s">
        <v>44</v>
      </c>
      <c r="G2909" s="1" t="s">
        <v>49</v>
      </c>
      <c r="H2909">
        <v>3</v>
      </c>
      <c r="I2909" s="1" t="s">
        <v>44</v>
      </c>
      <c r="J2909" s="1" t="s">
        <v>51</v>
      </c>
      <c r="K2909" s="1" t="s">
        <v>51</v>
      </c>
      <c r="L2909" s="1" t="s">
        <v>52</v>
      </c>
      <c r="M2909" s="1" t="s">
        <v>65</v>
      </c>
      <c r="N2909" s="1" t="s">
        <v>54</v>
      </c>
      <c r="P2909" s="1" t="s">
        <v>55</v>
      </c>
      <c r="Q2909" s="1" t="s">
        <v>122</v>
      </c>
    </row>
    <row r="2910" spans="1:17" x14ac:dyDescent="0.25">
      <c r="A2910" s="1" t="s">
        <v>6435</v>
      </c>
      <c r="B2910" s="1" t="s">
        <v>3170</v>
      </c>
      <c r="C2910" s="1" t="s">
        <v>6436</v>
      </c>
      <c r="D2910" s="1" t="s">
        <v>4286</v>
      </c>
      <c r="E2910" s="1" t="s">
        <v>254</v>
      </c>
      <c r="F2910" s="1" t="s">
        <v>44</v>
      </c>
      <c r="G2910" s="1" t="s">
        <v>196</v>
      </c>
      <c r="H2910">
        <v>1</v>
      </c>
      <c r="I2910" s="1" t="s">
        <v>50</v>
      </c>
      <c r="J2910" s="1" t="s">
        <v>51</v>
      </c>
      <c r="K2910" s="1" t="s">
        <v>51</v>
      </c>
      <c r="L2910" s="1" t="s">
        <v>52</v>
      </c>
      <c r="M2910" s="1" t="s">
        <v>65</v>
      </c>
      <c r="N2910" s="1" t="s">
        <v>54</v>
      </c>
      <c r="P2910" s="1" t="s">
        <v>55</v>
      </c>
      <c r="Q2910" s="1" t="s">
        <v>122</v>
      </c>
    </row>
    <row r="2911" spans="1:17" x14ac:dyDescent="0.25">
      <c r="A2911" s="1" t="s">
        <v>6437</v>
      </c>
      <c r="B2911" s="1" t="s">
        <v>713</v>
      </c>
      <c r="C2911" s="1" t="s">
        <v>6438</v>
      </c>
      <c r="D2911" s="1" t="s">
        <v>4490</v>
      </c>
      <c r="E2911" s="1" t="s">
        <v>254</v>
      </c>
      <c r="F2911" s="1" t="s">
        <v>44</v>
      </c>
      <c r="G2911" s="1" t="s">
        <v>49</v>
      </c>
      <c r="H2911">
        <v>1</v>
      </c>
      <c r="I2911" s="1" t="s">
        <v>44</v>
      </c>
      <c r="J2911" s="1" t="s">
        <v>51</v>
      </c>
      <c r="K2911" s="1" t="s">
        <v>51</v>
      </c>
      <c r="L2911" s="1" t="s">
        <v>52</v>
      </c>
      <c r="M2911" s="1" t="s">
        <v>53</v>
      </c>
      <c r="N2911" s="1" t="s">
        <v>54</v>
      </c>
      <c r="P2911" s="1" t="s">
        <v>55</v>
      </c>
      <c r="Q2911" s="1" t="s">
        <v>172</v>
      </c>
    </row>
    <row r="2912" spans="1:17" x14ac:dyDescent="0.25">
      <c r="A2912" s="1" t="s">
        <v>6440</v>
      </c>
      <c r="B2912" s="1" t="s">
        <v>741</v>
      </c>
      <c r="C2912" s="1" t="s">
        <v>6441</v>
      </c>
      <c r="D2912" s="1" t="s">
        <v>4490</v>
      </c>
      <c r="E2912" s="1" t="s">
        <v>254</v>
      </c>
      <c r="F2912" s="1" t="s">
        <v>44</v>
      </c>
      <c r="G2912" s="1" t="s">
        <v>49</v>
      </c>
      <c r="H2912">
        <v>1</v>
      </c>
      <c r="I2912" s="1" t="s">
        <v>44</v>
      </c>
      <c r="J2912" s="1" t="s">
        <v>51</v>
      </c>
      <c r="K2912" s="1" t="s">
        <v>51</v>
      </c>
      <c r="L2912" s="1" t="s">
        <v>52</v>
      </c>
      <c r="M2912" s="1" t="s">
        <v>53</v>
      </c>
      <c r="N2912" s="1" t="s">
        <v>54</v>
      </c>
      <c r="P2912" s="1" t="s">
        <v>55</v>
      </c>
      <c r="Q2912" s="1" t="s">
        <v>172</v>
      </c>
    </row>
    <row r="2913" spans="1:17" x14ac:dyDescent="0.25">
      <c r="A2913" s="1" t="s">
        <v>6442</v>
      </c>
      <c r="B2913" s="1" t="s">
        <v>3430</v>
      </c>
      <c r="C2913" s="1" t="s">
        <v>6443</v>
      </c>
      <c r="D2913" s="1" t="s">
        <v>4426</v>
      </c>
      <c r="E2913" s="1" t="s">
        <v>254</v>
      </c>
      <c r="F2913" s="1" t="s">
        <v>44</v>
      </c>
      <c r="G2913" s="1" t="s">
        <v>49</v>
      </c>
      <c r="H2913">
        <v>1</v>
      </c>
      <c r="I2913" s="1" t="s">
        <v>44</v>
      </c>
      <c r="J2913" s="1" t="s">
        <v>51</v>
      </c>
      <c r="K2913" s="1" t="s">
        <v>51</v>
      </c>
      <c r="L2913" s="1" t="s">
        <v>52</v>
      </c>
      <c r="M2913" s="1" t="s">
        <v>53</v>
      </c>
      <c r="N2913" s="1" t="s">
        <v>54</v>
      </c>
      <c r="P2913" s="1" t="s">
        <v>55</v>
      </c>
      <c r="Q2913" s="1" t="s">
        <v>56</v>
      </c>
    </row>
    <row r="2914" spans="1:17" x14ac:dyDescent="0.25">
      <c r="A2914" s="1" t="s">
        <v>6444</v>
      </c>
      <c r="B2914" s="1" t="s">
        <v>2430</v>
      </c>
      <c r="C2914" s="1" t="s">
        <v>6445</v>
      </c>
      <c r="D2914" s="1" t="s">
        <v>4486</v>
      </c>
      <c r="E2914" s="1" t="s">
        <v>254</v>
      </c>
      <c r="F2914" s="1" t="s">
        <v>44</v>
      </c>
      <c r="G2914" s="1" t="s">
        <v>49</v>
      </c>
      <c r="H2914">
        <v>1</v>
      </c>
      <c r="I2914" s="1" t="s">
        <v>44</v>
      </c>
      <c r="J2914" s="1" t="s">
        <v>51</v>
      </c>
      <c r="K2914" s="1" t="s">
        <v>51</v>
      </c>
      <c r="L2914" s="1" t="s">
        <v>52</v>
      </c>
      <c r="M2914" s="1" t="s">
        <v>53</v>
      </c>
      <c r="N2914" s="1" t="s">
        <v>54</v>
      </c>
      <c r="P2914" s="1" t="s">
        <v>55</v>
      </c>
      <c r="Q2914" s="1" t="s">
        <v>56</v>
      </c>
    </row>
    <row r="2915" spans="1:17" x14ac:dyDescent="0.25">
      <c r="A2915" s="1" t="s">
        <v>6447</v>
      </c>
      <c r="B2915" s="1" t="s">
        <v>2820</v>
      </c>
      <c r="C2915" s="1" t="s">
        <v>6448</v>
      </c>
      <c r="D2915" s="1" t="s">
        <v>4424</v>
      </c>
      <c r="E2915" s="1" t="s">
        <v>254</v>
      </c>
      <c r="F2915" s="1" t="s">
        <v>44</v>
      </c>
      <c r="G2915" s="1" t="s">
        <v>49</v>
      </c>
      <c r="H2915">
        <v>1</v>
      </c>
      <c r="I2915" s="1" t="s">
        <v>44</v>
      </c>
      <c r="J2915" s="1" t="s">
        <v>51</v>
      </c>
      <c r="K2915" s="1" t="s">
        <v>51</v>
      </c>
      <c r="L2915" s="1" t="s">
        <v>52</v>
      </c>
      <c r="M2915" s="1" t="s">
        <v>53</v>
      </c>
      <c r="N2915" s="1" t="s">
        <v>274</v>
      </c>
      <c r="P2915" s="1" t="s">
        <v>55</v>
      </c>
      <c r="Q2915" s="1" t="s">
        <v>56</v>
      </c>
    </row>
    <row r="2916" spans="1:17" x14ac:dyDescent="0.25">
      <c r="A2916" s="1" t="s">
        <v>6449</v>
      </c>
      <c r="B2916" s="1" t="s">
        <v>3174</v>
      </c>
      <c r="C2916" s="1" t="s">
        <v>6450</v>
      </c>
      <c r="D2916" s="1" t="s">
        <v>4286</v>
      </c>
      <c r="E2916" s="1" t="s">
        <v>254</v>
      </c>
      <c r="F2916" s="1" t="s">
        <v>44</v>
      </c>
      <c r="G2916" s="1" t="s">
        <v>49</v>
      </c>
      <c r="H2916">
        <v>3</v>
      </c>
      <c r="I2916" s="1" t="s">
        <v>44</v>
      </c>
      <c r="J2916" s="1" t="s">
        <v>51</v>
      </c>
      <c r="K2916" s="1" t="s">
        <v>51</v>
      </c>
      <c r="L2916" s="1" t="s">
        <v>52</v>
      </c>
      <c r="M2916" s="1" t="s">
        <v>65</v>
      </c>
      <c r="N2916" s="1" t="s">
        <v>54</v>
      </c>
      <c r="P2916" s="1" t="s">
        <v>55</v>
      </c>
      <c r="Q2916" s="1" t="s">
        <v>56</v>
      </c>
    </row>
    <row r="2917" spans="1:17" x14ac:dyDescent="0.25">
      <c r="A2917" s="1" t="s">
        <v>6451</v>
      </c>
      <c r="B2917" s="1" t="s">
        <v>219</v>
      </c>
      <c r="C2917" s="1" t="s">
        <v>6452</v>
      </c>
      <c r="D2917" s="1" t="s">
        <v>4431</v>
      </c>
      <c r="E2917" s="1" t="s">
        <v>254</v>
      </c>
      <c r="F2917" s="1" t="s">
        <v>44</v>
      </c>
      <c r="G2917" s="1" t="s">
        <v>49</v>
      </c>
      <c r="H2917">
        <v>1</v>
      </c>
      <c r="I2917" s="1" t="s">
        <v>44</v>
      </c>
      <c r="J2917" s="1" t="s">
        <v>51</v>
      </c>
      <c r="K2917" s="1" t="s">
        <v>51</v>
      </c>
      <c r="L2917" s="1" t="s">
        <v>52</v>
      </c>
      <c r="M2917" s="1" t="s">
        <v>53</v>
      </c>
      <c r="N2917" s="1" t="s">
        <v>194</v>
      </c>
      <c r="O2917" s="1" t="s">
        <v>4280</v>
      </c>
      <c r="P2917" s="1" t="s">
        <v>55</v>
      </c>
      <c r="Q2917" s="1" t="s">
        <v>122</v>
      </c>
    </row>
    <row r="2918" spans="1:17" x14ac:dyDescent="0.25">
      <c r="A2918" s="1" t="s">
        <v>6454</v>
      </c>
      <c r="B2918" s="1" t="s">
        <v>2824</v>
      </c>
      <c r="C2918" s="1" t="s">
        <v>6455</v>
      </c>
      <c r="D2918" s="1" t="s">
        <v>4424</v>
      </c>
      <c r="E2918" s="1" t="s">
        <v>254</v>
      </c>
      <c r="F2918" s="1" t="s">
        <v>50</v>
      </c>
      <c r="G2918" s="1" t="s">
        <v>49</v>
      </c>
      <c r="H2918">
        <v>1</v>
      </c>
      <c r="I2918" s="1" t="s">
        <v>44</v>
      </c>
      <c r="J2918" s="1" t="s">
        <v>51</v>
      </c>
      <c r="K2918" s="1" t="s">
        <v>51</v>
      </c>
      <c r="L2918" s="1" t="s">
        <v>52</v>
      </c>
      <c r="M2918" s="1" t="s">
        <v>65</v>
      </c>
      <c r="N2918" s="1" t="s">
        <v>194</v>
      </c>
      <c r="O2918" s="1" t="s">
        <v>4280</v>
      </c>
      <c r="P2918" s="1" t="s">
        <v>55</v>
      </c>
      <c r="Q2918" s="1" t="s">
        <v>56</v>
      </c>
    </row>
    <row r="2919" spans="1:17" x14ac:dyDescent="0.25">
      <c r="A2919" s="1" t="s">
        <v>6456</v>
      </c>
      <c r="B2919" s="1" t="s">
        <v>186</v>
      </c>
      <c r="C2919" s="1" t="s">
        <v>6457</v>
      </c>
      <c r="D2919" s="1" t="s">
        <v>4486</v>
      </c>
      <c r="E2919" s="1" t="s">
        <v>254</v>
      </c>
      <c r="F2919" s="1" t="s">
        <v>44</v>
      </c>
      <c r="G2919" s="1" t="s">
        <v>49</v>
      </c>
      <c r="H2919">
        <v>2</v>
      </c>
      <c r="I2919" s="1" t="s">
        <v>44</v>
      </c>
      <c r="J2919" s="1" t="s">
        <v>51</v>
      </c>
      <c r="K2919" s="1" t="s">
        <v>51</v>
      </c>
      <c r="L2919" s="1" t="s">
        <v>52</v>
      </c>
      <c r="M2919" s="1" t="s">
        <v>65</v>
      </c>
      <c r="N2919" s="1" t="s">
        <v>274</v>
      </c>
      <c r="P2919" s="1" t="s">
        <v>302</v>
      </c>
      <c r="Q2919" s="1" t="s">
        <v>122</v>
      </c>
    </row>
    <row r="2920" spans="1:17" x14ac:dyDescent="0.25">
      <c r="A2920" s="1" t="s">
        <v>6458</v>
      </c>
      <c r="B2920" s="1" t="s">
        <v>3177</v>
      </c>
      <c r="C2920" s="1" t="s">
        <v>6459</v>
      </c>
      <c r="D2920" s="1" t="s">
        <v>4286</v>
      </c>
      <c r="E2920" s="1" t="s">
        <v>254</v>
      </c>
      <c r="F2920" s="1" t="s">
        <v>44</v>
      </c>
      <c r="G2920" s="1" t="s">
        <v>49</v>
      </c>
      <c r="H2920">
        <v>3</v>
      </c>
      <c r="I2920" s="1" t="s">
        <v>44</v>
      </c>
      <c r="J2920" s="1" t="s">
        <v>51</v>
      </c>
      <c r="K2920" s="1" t="s">
        <v>51</v>
      </c>
      <c r="L2920" s="1" t="s">
        <v>52</v>
      </c>
      <c r="M2920" s="1" t="s">
        <v>65</v>
      </c>
      <c r="N2920" s="1" t="s">
        <v>54</v>
      </c>
      <c r="P2920" s="1" t="s">
        <v>55</v>
      </c>
      <c r="Q2920" s="1" t="s">
        <v>122</v>
      </c>
    </row>
    <row r="2921" spans="1:17" x14ac:dyDescent="0.25">
      <c r="A2921" s="1" t="s">
        <v>6460</v>
      </c>
      <c r="B2921" s="1" t="s">
        <v>2433</v>
      </c>
      <c r="C2921" s="1" t="s">
        <v>6461</v>
      </c>
      <c r="D2921" s="1" t="s">
        <v>4424</v>
      </c>
      <c r="E2921" s="1" t="s">
        <v>254</v>
      </c>
      <c r="F2921" s="1" t="s">
        <v>44</v>
      </c>
      <c r="G2921" s="1" t="s">
        <v>49</v>
      </c>
      <c r="H2921">
        <v>1</v>
      </c>
      <c r="I2921" s="1" t="s">
        <v>44</v>
      </c>
      <c r="J2921" s="1" t="s">
        <v>51</v>
      </c>
      <c r="K2921" s="1" t="s">
        <v>51</v>
      </c>
      <c r="L2921" s="1" t="s">
        <v>209</v>
      </c>
      <c r="M2921" s="1" t="s">
        <v>53</v>
      </c>
      <c r="N2921" s="1" t="s">
        <v>54</v>
      </c>
      <c r="P2921" s="1" t="s">
        <v>55</v>
      </c>
      <c r="Q2921" s="1" t="s">
        <v>56</v>
      </c>
    </row>
    <row r="2922" spans="1:17" x14ac:dyDescent="0.25">
      <c r="A2922" s="1" t="s">
        <v>6460</v>
      </c>
      <c r="B2922" s="1" t="s">
        <v>2433</v>
      </c>
      <c r="C2922" s="1" t="s">
        <v>6461</v>
      </c>
      <c r="D2922" s="1" t="s">
        <v>4424</v>
      </c>
      <c r="E2922" s="1" t="s">
        <v>254</v>
      </c>
      <c r="F2922" s="1" t="s">
        <v>44</v>
      </c>
      <c r="G2922" s="1" t="s">
        <v>197</v>
      </c>
      <c r="H2922">
        <v>1</v>
      </c>
      <c r="I2922" s="1" t="s">
        <v>50</v>
      </c>
      <c r="J2922" s="1" t="s">
        <v>51</v>
      </c>
      <c r="K2922" s="1" t="s">
        <v>51</v>
      </c>
      <c r="L2922" s="1" t="s">
        <v>209</v>
      </c>
      <c r="M2922" s="1" t="s">
        <v>53</v>
      </c>
      <c r="N2922" s="1" t="s">
        <v>54</v>
      </c>
      <c r="P2922" s="1" t="s">
        <v>55</v>
      </c>
      <c r="Q2922" s="1" t="s">
        <v>56</v>
      </c>
    </row>
    <row r="2923" spans="1:17" x14ac:dyDescent="0.25">
      <c r="A2923" s="1" t="s">
        <v>6462</v>
      </c>
      <c r="B2923" s="1" t="s">
        <v>180</v>
      </c>
      <c r="C2923" s="1" t="s">
        <v>6463</v>
      </c>
      <c r="D2923" s="1" t="s">
        <v>4486</v>
      </c>
      <c r="E2923" s="1" t="s">
        <v>254</v>
      </c>
      <c r="F2923" s="1" t="s">
        <v>44</v>
      </c>
      <c r="G2923" s="1" t="s">
        <v>49</v>
      </c>
      <c r="H2923">
        <v>1</v>
      </c>
      <c r="I2923" s="1" t="s">
        <v>44</v>
      </c>
      <c r="J2923" s="1" t="s">
        <v>51</v>
      </c>
      <c r="K2923" s="1" t="s">
        <v>51</v>
      </c>
      <c r="L2923" s="1" t="s">
        <v>52</v>
      </c>
      <c r="M2923" s="1" t="s">
        <v>53</v>
      </c>
      <c r="N2923" s="1" t="s">
        <v>274</v>
      </c>
      <c r="P2923" s="1" t="s">
        <v>55</v>
      </c>
      <c r="Q2923" s="1" t="s">
        <v>56</v>
      </c>
    </row>
    <row r="2924" spans="1:17" x14ac:dyDescent="0.25">
      <c r="A2924" s="1" t="s">
        <v>6464</v>
      </c>
      <c r="B2924" s="1" t="s">
        <v>2828</v>
      </c>
      <c r="C2924" s="1" t="s">
        <v>6465</v>
      </c>
      <c r="D2924" s="1" t="s">
        <v>4425</v>
      </c>
      <c r="E2924" s="1" t="s">
        <v>254</v>
      </c>
      <c r="F2924" s="1" t="s">
        <v>44</v>
      </c>
      <c r="G2924" s="1" t="s">
        <v>49</v>
      </c>
      <c r="H2924">
        <v>1</v>
      </c>
      <c r="I2924" s="1" t="s">
        <v>44</v>
      </c>
      <c r="J2924" s="1" t="s">
        <v>51</v>
      </c>
      <c r="K2924" s="1" t="s">
        <v>51</v>
      </c>
      <c r="L2924" s="1" t="s">
        <v>52</v>
      </c>
      <c r="M2924" s="1" t="s">
        <v>53</v>
      </c>
      <c r="N2924" s="1" t="s">
        <v>194</v>
      </c>
      <c r="O2924" s="1" t="s">
        <v>2254</v>
      </c>
      <c r="P2924" s="1" t="s">
        <v>55</v>
      </c>
      <c r="Q2924" s="1" t="s">
        <v>56</v>
      </c>
    </row>
    <row r="2925" spans="1:17" x14ac:dyDescent="0.25">
      <c r="A2925" s="1" t="s">
        <v>6466</v>
      </c>
      <c r="B2925" s="1" t="s">
        <v>2436</v>
      </c>
      <c r="C2925" s="1" t="s">
        <v>6467</v>
      </c>
      <c r="D2925" s="1" t="s">
        <v>4486</v>
      </c>
      <c r="E2925" s="1" t="s">
        <v>254</v>
      </c>
      <c r="F2925" s="1" t="s">
        <v>44</v>
      </c>
      <c r="G2925" s="1" t="s">
        <v>49</v>
      </c>
      <c r="H2925">
        <v>1</v>
      </c>
      <c r="I2925" s="1" t="s">
        <v>44</v>
      </c>
      <c r="J2925" s="1" t="s">
        <v>51</v>
      </c>
      <c r="K2925" s="1" t="s">
        <v>51</v>
      </c>
      <c r="L2925" s="1" t="s">
        <v>52</v>
      </c>
      <c r="M2925" s="1" t="s">
        <v>65</v>
      </c>
      <c r="N2925" s="1" t="s">
        <v>54</v>
      </c>
      <c r="P2925" s="1" t="s">
        <v>302</v>
      </c>
      <c r="Q2925" s="1" t="s">
        <v>56</v>
      </c>
    </row>
    <row r="2926" spans="1:17" x14ac:dyDescent="0.25">
      <c r="A2926" s="1" t="s">
        <v>6466</v>
      </c>
      <c r="B2926" s="1" t="s">
        <v>2436</v>
      </c>
      <c r="C2926" s="1" t="s">
        <v>6467</v>
      </c>
      <c r="D2926" s="1" t="s">
        <v>4486</v>
      </c>
      <c r="E2926" s="1" t="s">
        <v>254</v>
      </c>
      <c r="F2926" s="1" t="s">
        <v>44</v>
      </c>
      <c r="G2926" s="1" t="s">
        <v>196</v>
      </c>
      <c r="H2926">
        <v>2</v>
      </c>
      <c r="I2926" s="1" t="s">
        <v>50</v>
      </c>
      <c r="J2926" s="1" t="s">
        <v>51</v>
      </c>
      <c r="K2926" s="1" t="s">
        <v>51</v>
      </c>
      <c r="L2926" s="1" t="s">
        <v>52</v>
      </c>
      <c r="M2926" s="1" t="s">
        <v>65</v>
      </c>
      <c r="N2926" s="1" t="s">
        <v>54</v>
      </c>
      <c r="P2926" s="1" t="s">
        <v>302</v>
      </c>
      <c r="Q2926" s="1" t="s">
        <v>56</v>
      </c>
    </row>
    <row r="2927" spans="1:17" x14ac:dyDescent="0.25">
      <c r="A2927" s="1" t="s">
        <v>6466</v>
      </c>
      <c r="B2927" s="1" t="s">
        <v>2436</v>
      </c>
      <c r="C2927" s="1" t="s">
        <v>6467</v>
      </c>
      <c r="D2927" s="1" t="s">
        <v>4486</v>
      </c>
      <c r="E2927" s="1" t="s">
        <v>254</v>
      </c>
      <c r="F2927" s="1" t="s">
        <v>44</v>
      </c>
      <c r="G2927" s="1" t="s">
        <v>4036</v>
      </c>
      <c r="H2927">
        <v>1</v>
      </c>
      <c r="I2927" s="1" t="s">
        <v>50</v>
      </c>
      <c r="J2927" s="1" t="s">
        <v>51</v>
      </c>
      <c r="K2927" s="1" t="s">
        <v>51</v>
      </c>
      <c r="L2927" s="1" t="s">
        <v>52</v>
      </c>
      <c r="M2927" s="1" t="s">
        <v>65</v>
      </c>
      <c r="N2927" s="1" t="s">
        <v>54</v>
      </c>
      <c r="P2927" s="1" t="s">
        <v>302</v>
      </c>
      <c r="Q2927" s="1" t="s">
        <v>56</v>
      </c>
    </row>
    <row r="2928" spans="1:17" x14ac:dyDescent="0.25">
      <c r="A2928" s="1" t="s">
        <v>6468</v>
      </c>
      <c r="B2928" s="1" t="s">
        <v>3180</v>
      </c>
      <c r="C2928" s="1" t="s">
        <v>6469</v>
      </c>
      <c r="D2928" s="1" t="s">
        <v>4493</v>
      </c>
      <c r="E2928" s="1" t="s">
        <v>254</v>
      </c>
      <c r="F2928" s="1" t="s">
        <v>44</v>
      </c>
      <c r="G2928" s="1" t="s">
        <v>49</v>
      </c>
      <c r="H2928">
        <v>4</v>
      </c>
      <c r="I2928" s="1" t="s">
        <v>44</v>
      </c>
      <c r="J2928" s="1" t="s">
        <v>51</v>
      </c>
      <c r="K2928" s="1" t="s">
        <v>51</v>
      </c>
      <c r="L2928" s="1" t="s">
        <v>52</v>
      </c>
      <c r="M2928" s="1" t="s">
        <v>65</v>
      </c>
      <c r="N2928" s="1" t="s">
        <v>54</v>
      </c>
      <c r="P2928" s="1" t="s">
        <v>55</v>
      </c>
      <c r="Q2928" s="1" t="s">
        <v>56</v>
      </c>
    </row>
    <row r="2929" spans="1:17" x14ac:dyDescent="0.25">
      <c r="A2929" s="1" t="s">
        <v>6468</v>
      </c>
      <c r="B2929" s="1" t="s">
        <v>3180</v>
      </c>
      <c r="C2929" s="1" t="s">
        <v>6469</v>
      </c>
      <c r="D2929" s="1" t="s">
        <v>4493</v>
      </c>
      <c r="E2929" s="1" t="s">
        <v>254</v>
      </c>
      <c r="F2929" s="1" t="s">
        <v>44</v>
      </c>
      <c r="G2929" s="1" t="s">
        <v>4036</v>
      </c>
      <c r="H2929">
        <v>1</v>
      </c>
      <c r="I2929" s="1" t="s">
        <v>50</v>
      </c>
      <c r="J2929" s="1" t="s">
        <v>51</v>
      </c>
      <c r="K2929" s="1" t="s">
        <v>51</v>
      </c>
      <c r="L2929" s="1" t="s">
        <v>52</v>
      </c>
      <c r="M2929" s="1" t="s">
        <v>65</v>
      </c>
      <c r="N2929" s="1" t="s">
        <v>54</v>
      </c>
      <c r="P2929" s="1" t="s">
        <v>55</v>
      </c>
      <c r="Q2929" s="1" t="s">
        <v>56</v>
      </c>
    </row>
    <row r="2930" spans="1:17" x14ac:dyDescent="0.25">
      <c r="A2930" s="1" t="s">
        <v>6470</v>
      </c>
      <c r="B2930" s="1" t="s">
        <v>179</v>
      </c>
      <c r="C2930" s="1" t="s">
        <v>6471</v>
      </c>
      <c r="D2930" s="1" t="s">
        <v>4486</v>
      </c>
      <c r="E2930" s="1" t="s">
        <v>254</v>
      </c>
      <c r="F2930" s="1" t="s">
        <v>44</v>
      </c>
      <c r="G2930" s="1" t="s">
        <v>49</v>
      </c>
      <c r="H2930">
        <v>1</v>
      </c>
      <c r="I2930" s="1" t="s">
        <v>44</v>
      </c>
      <c r="J2930" s="1" t="s">
        <v>51</v>
      </c>
      <c r="K2930" s="1" t="s">
        <v>51</v>
      </c>
      <c r="L2930" s="1" t="s">
        <v>52</v>
      </c>
      <c r="M2930" s="1" t="s">
        <v>53</v>
      </c>
      <c r="N2930" s="1" t="s">
        <v>274</v>
      </c>
      <c r="P2930" s="1" t="s">
        <v>55</v>
      </c>
      <c r="Q2930" s="1" t="s">
        <v>122</v>
      </c>
    </row>
    <row r="2931" spans="1:17" x14ac:dyDescent="0.25">
      <c r="A2931" s="1" t="s">
        <v>6472</v>
      </c>
      <c r="B2931" s="1" t="s">
        <v>6473</v>
      </c>
      <c r="C2931" s="1" t="s">
        <v>6474</v>
      </c>
      <c r="D2931" s="1" t="s">
        <v>4490</v>
      </c>
      <c r="E2931" s="1" t="s">
        <v>254</v>
      </c>
      <c r="F2931" s="1" t="s">
        <v>50</v>
      </c>
      <c r="G2931" s="1" t="s">
        <v>49</v>
      </c>
      <c r="H2931">
        <v>4</v>
      </c>
      <c r="I2931" s="1" t="s">
        <v>44</v>
      </c>
      <c r="J2931" s="1" t="s">
        <v>51</v>
      </c>
      <c r="K2931" s="1" t="s">
        <v>51</v>
      </c>
      <c r="L2931" s="1" t="s">
        <v>52</v>
      </c>
      <c r="M2931" s="1" t="s">
        <v>65</v>
      </c>
      <c r="N2931" s="1" t="s">
        <v>109</v>
      </c>
      <c r="P2931" s="1" t="s">
        <v>55</v>
      </c>
      <c r="Q2931" s="1" t="s">
        <v>56</v>
      </c>
    </row>
    <row r="2932" spans="1:17" x14ac:dyDescent="0.25">
      <c r="A2932" s="1" t="s">
        <v>6475</v>
      </c>
      <c r="B2932" s="1" t="s">
        <v>177</v>
      </c>
      <c r="C2932" s="1" t="s">
        <v>6476</v>
      </c>
      <c r="D2932" s="1" t="s">
        <v>4486</v>
      </c>
      <c r="E2932" s="1" t="s">
        <v>254</v>
      </c>
      <c r="F2932" s="1" t="s">
        <v>44</v>
      </c>
      <c r="G2932" s="1" t="s">
        <v>49</v>
      </c>
      <c r="H2932">
        <v>1</v>
      </c>
      <c r="I2932" s="1" t="s">
        <v>44</v>
      </c>
      <c r="J2932" s="1" t="s">
        <v>51</v>
      </c>
      <c r="K2932" s="1" t="s">
        <v>51</v>
      </c>
      <c r="L2932" s="1" t="s">
        <v>52</v>
      </c>
      <c r="M2932" s="1" t="s">
        <v>65</v>
      </c>
      <c r="N2932" s="1" t="s">
        <v>54</v>
      </c>
      <c r="P2932" s="1" t="s">
        <v>302</v>
      </c>
      <c r="Q2932" s="1" t="s">
        <v>56</v>
      </c>
    </row>
    <row r="2933" spans="1:17" x14ac:dyDescent="0.25">
      <c r="A2933" s="1" t="s">
        <v>6477</v>
      </c>
      <c r="B2933" s="1" t="s">
        <v>2444</v>
      </c>
      <c r="C2933" s="1" t="s">
        <v>6478</v>
      </c>
      <c r="D2933" s="1" t="s">
        <v>4424</v>
      </c>
      <c r="E2933" s="1" t="s">
        <v>254</v>
      </c>
      <c r="F2933" s="1" t="s">
        <v>44</v>
      </c>
      <c r="G2933" s="1" t="s">
        <v>49</v>
      </c>
      <c r="H2933">
        <v>1</v>
      </c>
      <c r="I2933" s="1" t="s">
        <v>44</v>
      </c>
      <c r="J2933" s="1" t="s">
        <v>51</v>
      </c>
      <c r="K2933" s="1" t="s">
        <v>51</v>
      </c>
      <c r="L2933" s="1" t="s">
        <v>52</v>
      </c>
      <c r="M2933" s="1" t="s">
        <v>53</v>
      </c>
      <c r="N2933" s="1" t="s">
        <v>274</v>
      </c>
      <c r="P2933" s="1" t="s">
        <v>302</v>
      </c>
      <c r="Q2933" s="1" t="s">
        <v>66</v>
      </c>
    </row>
    <row r="2934" spans="1:17" x14ac:dyDescent="0.25">
      <c r="A2934" s="1" t="s">
        <v>6477</v>
      </c>
      <c r="B2934" s="1" t="s">
        <v>2444</v>
      </c>
      <c r="C2934" s="1" t="s">
        <v>6478</v>
      </c>
      <c r="D2934" s="1" t="s">
        <v>4424</v>
      </c>
      <c r="E2934" s="1" t="s">
        <v>254</v>
      </c>
      <c r="F2934" s="1" t="s">
        <v>44</v>
      </c>
      <c r="G2934" s="1" t="s">
        <v>196</v>
      </c>
      <c r="H2934">
        <v>1</v>
      </c>
      <c r="I2934" s="1" t="s">
        <v>50</v>
      </c>
      <c r="J2934" s="1" t="s">
        <v>51</v>
      </c>
      <c r="K2934" s="1" t="s">
        <v>51</v>
      </c>
      <c r="L2934" s="1" t="s">
        <v>52</v>
      </c>
      <c r="M2934" s="1" t="s">
        <v>53</v>
      </c>
      <c r="N2934" s="1" t="s">
        <v>274</v>
      </c>
      <c r="P2934" s="1" t="s">
        <v>302</v>
      </c>
      <c r="Q2934" s="1" t="s">
        <v>66</v>
      </c>
    </row>
    <row r="2935" spans="1:17" x14ac:dyDescent="0.25">
      <c r="A2935" s="1" t="s">
        <v>6479</v>
      </c>
      <c r="B2935" s="1" t="s">
        <v>2858</v>
      </c>
      <c r="C2935" s="1" t="s">
        <v>6480</v>
      </c>
      <c r="D2935" s="1" t="s">
        <v>4425</v>
      </c>
      <c r="E2935" s="1" t="s">
        <v>254</v>
      </c>
      <c r="F2935" s="1" t="s">
        <v>44</v>
      </c>
      <c r="G2935" s="1" t="s">
        <v>49</v>
      </c>
      <c r="H2935">
        <v>1</v>
      </c>
      <c r="I2935" s="1" t="s">
        <v>44</v>
      </c>
      <c r="J2935" s="1" t="s">
        <v>51</v>
      </c>
      <c r="K2935" s="1" t="s">
        <v>51</v>
      </c>
      <c r="L2935" s="1" t="s">
        <v>52</v>
      </c>
      <c r="M2935" s="1" t="s">
        <v>65</v>
      </c>
      <c r="N2935" s="1" t="s">
        <v>194</v>
      </c>
      <c r="O2935" s="1" t="s">
        <v>2254</v>
      </c>
      <c r="P2935" s="1" t="s">
        <v>55</v>
      </c>
      <c r="Q2935" s="1" t="s">
        <v>172</v>
      </c>
    </row>
    <row r="2936" spans="1:17" x14ac:dyDescent="0.25">
      <c r="A2936" s="1" t="s">
        <v>6481</v>
      </c>
      <c r="B2936" s="1" t="s">
        <v>178</v>
      </c>
      <c r="C2936" s="1" t="s">
        <v>6482</v>
      </c>
      <c r="D2936" s="1" t="s">
        <v>4486</v>
      </c>
      <c r="E2936" s="1" t="s">
        <v>254</v>
      </c>
      <c r="F2936" s="1" t="s">
        <v>44</v>
      </c>
      <c r="G2936" s="1" t="s">
        <v>49</v>
      </c>
      <c r="H2936">
        <v>1</v>
      </c>
      <c r="I2936" s="1" t="s">
        <v>44</v>
      </c>
      <c r="J2936" s="1" t="s">
        <v>51</v>
      </c>
      <c r="K2936" s="1" t="s">
        <v>51</v>
      </c>
      <c r="L2936" s="1" t="s">
        <v>52</v>
      </c>
      <c r="M2936" s="1" t="s">
        <v>53</v>
      </c>
      <c r="N2936" s="1" t="s">
        <v>274</v>
      </c>
      <c r="P2936" s="1" t="s">
        <v>55</v>
      </c>
      <c r="Q2936" s="1" t="s">
        <v>56</v>
      </c>
    </row>
    <row r="2937" spans="1:17" x14ac:dyDescent="0.25">
      <c r="A2937" s="1" t="s">
        <v>6484</v>
      </c>
      <c r="B2937" s="1" t="s">
        <v>6485</v>
      </c>
      <c r="C2937" s="1" t="s">
        <v>6486</v>
      </c>
      <c r="D2937" s="1" t="s">
        <v>4515</v>
      </c>
      <c r="E2937" s="1" t="s">
        <v>254</v>
      </c>
      <c r="F2937" s="1" t="s">
        <v>44</v>
      </c>
      <c r="G2937" s="1" t="s">
        <v>49</v>
      </c>
      <c r="H2937">
        <v>1</v>
      </c>
      <c r="I2937" s="1" t="s">
        <v>44</v>
      </c>
      <c r="J2937" s="1" t="s">
        <v>51</v>
      </c>
      <c r="K2937" s="1" t="s">
        <v>51</v>
      </c>
      <c r="L2937" s="1" t="s">
        <v>52</v>
      </c>
      <c r="M2937" s="1" t="s">
        <v>65</v>
      </c>
      <c r="N2937" s="1" t="s">
        <v>54</v>
      </c>
      <c r="P2937" s="1" t="s">
        <v>356</v>
      </c>
      <c r="Q2937" s="1" t="s">
        <v>56</v>
      </c>
    </row>
    <row r="2938" spans="1:17" x14ac:dyDescent="0.25">
      <c r="A2938" s="1" t="s">
        <v>6487</v>
      </c>
      <c r="B2938" s="1" t="s">
        <v>2447</v>
      </c>
      <c r="C2938" s="1" t="s">
        <v>6488</v>
      </c>
      <c r="D2938" s="1" t="s">
        <v>4424</v>
      </c>
      <c r="E2938" s="1" t="s">
        <v>254</v>
      </c>
      <c r="F2938" s="1" t="s">
        <v>44</v>
      </c>
      <c r="G2938" s="1" t="s">
        <v>49</v>
      </c>
      <c r="H2938">
        <v>1</v>
      </c>
      <c r="I2938" s="1" t="s">
        <v>44</v>
      </c>
      <c r="J2938" s="1" t="s">
        <v>51</v>
      </c>
      <c r="K2938" s="1" t="s">
        <v>51</v>
      </c>
      <c r="L2938" s="1" t="s">
        <v>52</v>
      </c>
      <c r="M2938" s="1" t="s">
        <v>53</v>
      </c>
      <c r="N2938" s="1" t="s">
        <v>109</v>
      </c>
      <c r="P2938" s="1" t="s">
        <v>55</v>
      </c>
      <c r="Q2938" s="1" t="s">
        <v>56</v>
      </c>
    </row>
    <row r="2939" spans="1:17" x14ac:dyDescent="0.25">
      <c r="A2939" s="1" t="s">
        <v>6487</v>
      </c>
      <c r="B2939" s="1" t="s">
        <v>2447</v>
      </c>
      <c r="C2939" s="1" t="s">
        <v>6488</v>
      </c>
      <c r="D2939" s="1" t="s">
        <v>4424</v>
      </c>
      <c r="E2939" s="1" t="s">
        <v>254</v>
      </c>
      <c r="F2939" s="1" t="s">
        <v>44</v>
      </c>
      <c r="G2939" s="1" t="s">
        <v>196</v>
      </c>
      <c r="H2939">
        <v>1</v>
      </c>
      <c r="I2939" s="1" t="s">
        <v>50</v>
      </c>
      <c r="J2939" s="1" t="s">
        <v>51</v>
      </c>
      <c r="K2939" s="1" t="s">
        <v>51</v>
      </c>
      <c r="L2939" s="1" t="s">
        <v>52</v>
      </c>
      <c r="M2939" s="1" t="s">
        <v>53</v>
      </c>
      <c r="N2939" s="1" t="s">
        <v>109</v>
      </c>
      <c r="P2939" s="1" t="s">
        <v>55</v>
      </c>
      <c r="Q2939" s="1" t="s">
        <v>56</v>
      </c>
    </row>
    <row r="2940" spans="1:17" x14ac:dyDescent="0.25">
      <c r="A2940" s="1" t="s">
        <v>6489</v>
      </c>
      <c r="B2940" s="1" t="s">
        <v>2456</v>
      </c>
      <c r="C2940" s="1" t="s">
        <v>6490</v>
      </c>
      <c r="D2940" s="1" t="s">
        <v>4424</v>
      </c>
      <c r="E2940" s="1" t="s">
        <v>254</v>
      </c>
      <c r="F2940" s="1" t="s">
        <v>44</v>
      </c>
      <c r="G2940" s="1" t="s">
        <v>49</v>
      </c>
      <c r="H2940">
        <v>1</v>
      </c>
      <c r="I2940" s="1" t="s">
        <v>44</v>
      </c>
      <c r="J2940" s="1" t="s">
        <v>51</v>
      </c>
      <c r="K2940" s="1" t="s">
        <v>51</v>
      </c>
      <c r="L2940" s="1" t="s">
        <v>52</v>
      </c>
      <c r="M2940" s="1" t="s">
        <v>65</v>
      </c>
      <c r="N2940" s="1" t="s">
        <v>54</v>
      </c>
      <c r="P2940" s="1" t="s">
        <v>302</v>
      </c>
      <c r="Q2940" s="1" t="s">
        <v>56</v>
      </c>
    </row>
    <row r="2941" spans="1:17" x14ac:dyDescent="0.25">
      <c r="A2941" s="1" t="s">
        <v>6489</v>
      </c>
      <c r="B2941" s="1" t="s">
        <v>2456</v>
      </c>
      <c r="C2941" s="1" t="s">
        <v>6490</v>
      </c>
      <c r="D2941" s="1" t="s">
        <v>4424</v>
      </c>
      <c r="E2941" s="1" t="s">
        <v>254</v>
      </c>
      <c r="F2941" s="1" t="s">
        <v>44</v>
      </c>
      <c r="G2941" s="1" t="s">
        <v>197</v>
      </c>
      <c r="H2941">
        <v>1</v>
      </c>
      <c r="I2941" s="1" t="s">
        <v>50</v>
      </c>
      <c r="J2941" s="1" t="s">
        <v>51</v>
      </c>
      <c r="K2941" s="1" t="s">
        <v>51</v>
      </c>
      <c r="L2941" s="1" t="s">
        <v>52</v>
      </c>
      <c r="M2941" s="1" t="s">
        <v>65</v>
      </c>
      <c r="N2941" s="1" t="s">
        <v>54</v>
      </c>
      <c r="P2941" s="1" t="s">
        <v>302</v>
      </c>
      <c r="Q2941" s="1" t="s">
        <v>56</v>
      </c>
    </row>
    <row r="2942" spans="1:17" x14ac:dyDescent="0.25">
      <c r="A2942" s="1" t="s">
        <v>6489</v>
      </c>
      <c r="B2942" s="1" t="s">
        <v>2456</v>
      </c>
      <c r="C2942" s="1" t="s">
        <v>6490</v>
      </c>
      <c r="D2942" s="1" t="s">
        <v>4424</v>
      </c>
      <c r="E2942" s="1" t="s">
        <v>254</v>
      </c>
      <c r="F2942" s="1" t="s">
        <v>44</v>
      </c>
      <c r="G2942" s="1" t="s">
        <v>196</v>
      </c>
      <c r="H2942">
        <v>2</v>
      </c>
      <c r="I2942" s="1" t="s">
        <v>50</v>
      </c>
      <c r="J2942" s="1" t="s">
        <v>51</v>
      </c>
      <c r="K2942" s="1" t="s">
        <v>51</v>
      </c>
      <c r="L2942" s="1" t="s">
        <v>52</v>
      </c>
      <c r="M2942" s="1" t="s">
        <v>65</v>
      </c>
      <c r="N2942" s="1" t="s">
        <v>54</v>
      </c>
      <c r="P2942" s="1" t="s">
        <v>302</v>
      </c>
      <c r="Q2942" s="1" t="s">
        <v>56</v>
      </c>
    </row>
    <row r="2943" spans="1:17" x14ac:dyDescent="0.25">
      <c r="A2943" s="1" t="s">
        <v>6491</v>
      </c>
      <c r="B2943" s="1" t="s">
        <v>2844</v>
      </c>
      <c r="C2943" s="1" t="s">
        <v>6492</v>
      </c>
      <c r="D2943" s="1" t="s">
        <v>4425</v>
      </c>
      <c r="E2943" s="1" t="s">
        <v>254</v>
      </c>
      <c r="F2943" s="1" t="s">
        <v>44</v>
      </c>
      <c r="G2943" s="1" t="s">
        <v>49</v>
      </c>
      <c r="H2943">
        <v>1</v>
      </c>
      <c r="I2943" s="1" t="s">
        <v>44</v>
      </c>
      <c r="J2943" s="1" t="s">
        <v>51</v>
      </c>
      <c r="K2943" s="1" t="s">
        <v>51</v>
      </c>
      <c r="L2943" s="1" t="s">
        <v>52</v>
      </c>
      <c r="M2943" s="1" t="s">
        <v>65</v>
      </c>
      <c r="N2943" s="1" t="s">
        <v>194</v>
      </c>
      <c r="O2943" s="1" t="s">
        <v>2254</v>
      </c>
      <c r="P2943" s="1" t="s">
        <v>55</v>
      </c>
      <c r="Q2943" s="1" t="s">
        <v>56</v>
      </c>
    </row>
    <row r="2944" spans="1:17" x14ac:dyDescent="0.25">
      <c r="A2944" s="1" t="s">
        <v>6493</v>
      </c>
      <c r="B2944" s="1" t="s">
        <v>6494</v>
      </c>
      <c r="C2944" s="1" t="s">
        <v>6495</v>
      </c>
      <c r="D2944" s="1" t="s">
        <v>4515</v>
      </c>
      <c r="E2944" s="1" t="s">
        <v>254</v>
      </c>
      <c r="F2944" s="1" t="s">
        <v>44</v>
      </c>
      <c r="G2944" s="1" t="s">
        <v>49</v>
      </c>
      <c r="H2944">
        <v>2</v>
      </c>
      <c r="I2944" s="1" t="s">
        <v>44</v>
      </c>
      <c r="J2944" s="1" t="s">
        <v>51</v>
      </c>
      <c r="K2944" s="1" t="s">
        <v>51</v>
      </c>
      <c r="L2944" s="1" t="s">
        <v>52</v>
      </c>
      <c r="M2944" s="1" t="s">
        <v>53</v>
      </c>
      <c r="N2944" s="1" t="s">
        <v>54</v>
      </c>
      <c r="P2944" s="1" t="s">
        <v>356</v>
      </c>
      <c r="Q2944" s="1" t="s">
        <v>122</v>
      </c>
    </row>
    <row r="2945" spans="1:17" x14ac:dyDescent="0.25">
      <c r="A2945" s="1" t="s">
        <v>6497</v>
      </c>
      <c r="B2945" s="1" t="s">
        <v>2463</v>
      </c>
      <c r="C2945" s="1" t="s">
        <v>6498</v>
      </c>
      <c r="D2945" s="1" t="s">
        <v>4425</v>
      </c>
      <c r="E2945" s="1" t="s">
        <v>254</v>
      </c>
      <c r="F2945" s="1" t="s">
        <v>44</v>
      </c>
      <c r="G2945" s="1" t="s">
        <v>49</v>
      </c>
      <c r="H2945">
        <v>1</v>
      </c>
      <c r="I2945" s="1" t="s">
        <v>44</v>
      </c>
      <c r="J2945" s="1" t="s">
        <v>51</v>
      </c>
      <c r="K2945" s="1" t="s">
        <v>51</v>
      </c>
      <c r="L2945" s="1" t="s">
        <v>52</v>
      </c>
      <c r="M2945" s="1" t="s">
        <v>65</v>
      </c>
      <c r="N2945" s="1" t="s">
        <v>54</v>
      </c>
      <c r="P2945" s="1" t="s">
        <v>302</v>
      </c>
      <c r="Q2945" s="1" t="s">
        <v>56</v>
      </c>
    </row>
    <row r="2946" spans="1:17" x14ac:dyDescent="0.25">
      <c r="A2946" s="1" t="s">
        <v>6497</v>
      </c>
      <c r="B2946" s="1" t="s">
        <v>2463</v>
      </c>
      <c r="C2946" s="1" t="s">
        <v>6498</v>
      </c>
      <c r="D2946" s="1" t="s">
        <v>4425</v>
      </c>
      <c r="E2946" s="1" t="s">
        <v>254</v>
      </c>
      <c r="F2946" s="1" t="s">
        <v>44</v>
      </c>
      <c r="G2946" s="1" t="s">
        <v>196</v>
      </c>
      <c r="H2946">
        <v>2</v>
      </c>
      <c r="I2946" s="1" t="s">
        <v>50</v>
      </c>
      <c r="J2946" s="1" t="s">
        <v>51</v>
      </c>
      <c r="K2946" s="1" t="s">
        <v>51</v>
      </c>
      <c r="L2946" s="1" t="s">
        <v>52</v>
      </c>
      <c r="M2946" s="1" t="s">
        <v>65</v>
      </c>
      <c r="N2946" s="1" t="s">
        <v>54</v>
      </c>
      <c r="P2946" s="1" t="s">
        <v>302</v>
      </c>
      <c r="Q2946" s="1" t="s">
        <v>56</v>
      </c>
    </row>
    <row r="2947" spans="1:17" x14ac:dyDescent="0.25">
      <c r="A2947" s="1" t="s">
        <v>6499</v>
      </c>
      <c r="B2947" s="1" t="s">
        <v>6500</v>
      </c>
      <c r="C2947" s="1" t="s">
        <v>6501</v>
      </c>
      <c r="D2947" s="1" t="s">
        <v>4515</v>
      </c>
      <c r="E2947" s="1" t="s">
        <v>254</v>
      </c>
      <c r="F2947" s="1" t="s">
        <v>44</v>
      </c>
      <c r="G2947" s="1" t="s">
        <v>49</v>
      </c>
      <c r="H2947">
        <v>1</v>
      </c>
      <c r="I2947" s="1" t="s">
        <v>44</v>
      </c>
      <c r="J2947" s="1" t="s">
        <v>51</v>
      </c>
      <c r="K2947" s="1" t="s">
        <v>51</v>
      </c>
      <c r="L2947" s="1" t="s">
        <v>52</v>
      </c>
      <c r="M2947" s="1" t="s">
        <v>53</v>
      </c>
      <c r="N2947" s="1" t="s">
        <v>54</v>
      </c>
      <c r="P2947" s="1" t="s">
        <v>356</v>
      </c>
      <c r="Q2947" s="1" t="s">
        <v>56</v>
      </c>
    </row>
    <row r="2948" spans="1:17" x14ac:dyDescent="0.25">
      <c r="A2948" s="1" t="s">
        <v>6502</v>
      </c>
      <c r="B2948" s="1" t="s">
        <v>3485</v>
      </c>
      <c r="C2948" s="1" t="s">
        <v>6503</v>
      </c>
      <c r="D2948" s="1" t="s">
        <v>4441</v>
      </c>
      <c r="E2948" s="1" t="s">
        <v>254</v>
      </c>
      <c r="F2948" s="1" t="s">
        <v>44</v>
      </c>
      <c r="G2948" s="1" t="s">
        <v>49</v>
      </c>
      <c r="H2948">
        <v>1</v>
      </c>
      <c r="I2948" s="1" t="s">
        <v>44</v>
      </c>
      <c r="J2948" s="1" t="s">
        <v>51</v>
      </c>
      <c r="K2948" s="1" t="s">
        <v>51</v>
      </c>
      <c r="L2948" s="1" t="s">
        <v>52</v>
      </c>
      <c r="M2948" s="1" t="s">
        <v>65</v>
      </c>
      <c r="N2948" s="1" t="s">
        <v>274</v>
      </c>
      <c r="P2948" s="1" t="s">
        <v>55</v>
      </c>
      <c r="Q2948" s="1" t="s">
        <v>56</v>
      </c>
    </row>
    <row r="2949" spans="1:17" x14ac:dyDescent="0.25">
      <c r="A2949" s="1" t="s">
        <v>6505</v>
      </c>
      <c r="B2949" s="1" t="s">
        <v>2469</v>
      </c>
      <c r="C2949" s="1" t="s">
        <v>6506</v>
      </c>
      <c r="D2949" s="1" t="s">
        <v>4425</v>
      </c>
      <c r="E2949" s="1" t="s">
        <v>254</v>
      </c>
      <c r="F2949" s="1" t="s">
        <v>44</v>
      </c>
      <c r="G2949" s="1" t="s">
        <v>49</v>
      </c>
      <c r="H2949">
        <v>1</v>
      </c>
      <c r="I2949" s="1" t="s">
        <v>44</v>
      </c>
      <c r="J2949" s="1" t="s">
        <v>51</v>
      </c>
      <c r="K2949" s="1" t="s">
        <v>51</v>
      </c>
      <c r="L2949" s="1" t="s">
        <v>52</v>
      </c>
      <c r="M2949" s="1" t="s">
        <v>65</v>
      </c>
      <c r="N2949" s="1" t="s">
        <v>54</v>
      </c>
      <c r="P2949" s="1" t="s">
        <v>302</v>
      </c>
      <c r="Q2949" s="1" t="s">
        <v>56</v>
      </c>
    </row>
    <row r="2950" spans="1:17" x14ac:dyDescent="0.25">
      <c r="A2950" s="1" t="s">
        <v>6505</v>
      </c>
      <c r="B2950" s="1" t="s">
        <v>2469</v>
      </c>
      <c r="C2950" s="1" t="s">
        <v>6506</v>
      </c>
      <c r="D2950" s="1" t="s">
        <v>4425</v>
      </c>
      <c r="E2950" s="1" t="s">
        <v>254</v>
      </c>
      <c r="F2950" s="1" t="s">
        <v>44</v>
      </c>
      <c r="G2950" s="1" t="s">
        <v>196</v>
      </c>
      <c r="H2950">
        <v>1</v>
      </c>
      <c r="I2950" s="1" t="s">
        <v>50</v>
      </c>
      <c r="J2950" s="1" t="s">
        <v>51</v>
      </c>
      <c r="K2950" s="1" t="s">
        <v>51</v>
      </c>
      <c r="L2950" s="1" t="s">
        <v>52</v>
      </c>
      <c r="M2950" s="1" t="s">
        <v>65</v>
      </c>
      <c r="N2950" s="1" t="s">
        <v>54</v>
      </c>
      <c r="P2950" s="1" t="s">
        <v>302</v>
      </c>
      <c r="Q2950" s="1" t="s">
        <v>56</v>
      </c>
    </row>
    <row r="2951" spans="1:17" x14ac:dyDescent="0.25">
      <c r="A2951" s="1" t="s">
        <v>6507</v>
      </c>
      <c r="B2951" s="1" t="s">
        <v>2852</v>
      </c>
      <c r="C2951" s="1" t="s">
        <v>6508</v>
      </c>
      <c r="D2951" s="1" t="s">
        <v>4425</v>
      </c>
      <c r="E2951" s="1" t="s">
        <v>254</v>
      </c>
      <c r="F2951" s="1" t="s">
        <v>50</v>
      </c>
      <c r="G2951" s="1" t="s">
        <v>4036</v>
      </c>
      <c r="H2951">
        <v>1</v>
      </c>
      <c r="I2951" s="1" t="s">
        <v>44</v>
      </c>
      <c r="J2951" s="1" t="s">
        <v>51</v>
      </c>
      <c r="K2951" s="1" t="s">
        <v>51</v>
      </c>
      <c r="L2951" s="1" t="s">
        <v>52</v>
      </c>
      <c r="M2951" s="1" t="s">
        <v>65</v>
      </c>
      <c r="N2951" s="1" t="s">
        <v>194</v>
      </c>
      <c r="O2951" s="1" t="s">
        <v>2254</v>
      </c>
      <c r="P2951" s="1" t="s">
        <v>356</v>
      </c>
      <c r="Q2951" s="1" t="s">
        <v>122</v>
      </c>
    </row>
    <row r="2952" spans="1:17" x14ac:dyDescent="0.25">
      <c r="A2952" s="1" t="s">
        <v>6509</v>
      </c>
      <c r="B2952" s="1" t="s">
        <v>6510</v>
      </c>
      <c r="C2952" s="1" t="s">
        <v>6511</v>
      </c>
      <c r="D2952" s="1" t="s">
        <v>4515</v>
      </c>
      <c r="E2952" s="1" t="s">
        <v>254</v>
      </c>
      <c r="F2952" s="1" t="s">
        <v>44</v>
      </c>
      <c r="G2952" s="1" t="s">
        <v>49</v>
      </c>
      <c r="H2952">
        <v>1</v>
      </c>
      <c r="I2952" s="1" t="s">
        <v>44</v>
      </c>
      <c r="J2952" s="1" t="s">
        <v>51</v>
      </c>
      <c r="K2952" s="1" t="s">
        <v>51</v>
      </c>
      <c r="L2952" s="1" t="s">
        <v>52</v>
      </c>
      <c r="M2952" s="1" t="s">
        <v>53</v>
      </c>
      <c r="N2952" s="1" t="s">
        <v>54</v>
      </c>
      <c r="P2952" s="1" t="s">
        <v>55</v>
      </c>
      <c r="Q2952" s="1" t="s">
        <v>56</v>
      </c>
    </row>
    <row r="2953" spans="1:17" x14ac:dyDescent="0.25">
      <c r="A2953" s="1" t="s">
        <v>6509</v>
      </c>
      <c r="B2953" s="1" t="s">
        <v>6510</v>
      </c>
      <c r="C2953" s="1" t="s">
        <v>6511</v>
      </c>
      <c r="D2953" s="1" t="s">
        <v>4515</v>
      </c>
      <c r="E2953" s="1" t="s">
        <v>254</v>
      </c>
      <c r="F2953" s="1" t="s">
        <v>44</v>
      </c>
      <c r="G2953" s="1" t="s">
        <v>196</v>
      </c>
      <c r="H2953">
        <v>1</v>
      </c>
      <c r="I2953" s="1" t="s">
        <v>50</v>
      </c>
      <c r="J2953" s="1" t="s">
        <v>51</v>
      </c>
      <c r="K2953" s="1" t="s">
        <v>51</v>
      </c>
      <c r="L2953" s="1" t="s">
        <v>52</v>
      </c>
      <c r="M2953" s="1" t="s">
        <v>53</v>
      </c>
      <c r="N2953" s="1" t="s">
        <v>54</v>
      </c>
      <c r="P2953" s="1" t="s">
        <v>55</v>
      </c>
      <c r="Q2953" s="1" t="s">
        <v>56</v>
      </c>
    </row>
    <row r="2954" spans="1:17" x14ac:dyDescent="0.25">
      <c r="A2954" s="1" t="s">
        <v>6512</v>
      </c>
      <c r="B2954" s="1" t="s">
        <v>3722</v>
      </c>
      <c r="C2954" s="1" t="s">
        <v>6513</v>
      </c>
      <c r="D2954" s="1" t="s">
        <v>4431</v>
      </c>
      <c r="E2954" s="1" t="s">
        <v>254</v>
      </c>
      <c r="F2954" s="1" t="s">
        <v>44</v>
      </c>
      <c r="G2954" s="1" t="s">
        <v>49</v>
      </c>
      <c r="H2954">
        <v>1</v>
      </c>
      <c r="I2954" s="1" t="s">
        <v>44</v>
      </c>
      <c r="J2954" s="1" t="s">
        <v>51</v>
      </c>
      <c r="K2954" s="1" t="s">
        <v>51</v>
      </c>
      <c r="L2954" s="1" t="s">
        <v>52</v>
      </c>
      <c r="M2954" s="1" t="s">
        <v>65</v>
      </c>
      <c r="N2954" s="1" t="s">
        <v>194</v>
      </c>
      <c r="O2954" s="1" t="s">
        <v>2254</v>
      </c>
      <c r="P2954" s="1" t="s">
        <v>55</v>
      </c>
      <c r="Q2954" s="1" t="s">
        <v>122</v>
      </c>
    </row>
    <row r="2955" spans="1:17" x14ac:dyDescent="0.25">
      <c r="A2955" s="1" t="s">
        <v>6515</v>
      </c>
      <c r="B2955" s="1" t="s">
        <v>3952</v>
      </c>
      <c r="C2955" s="1" t="s">
        <v>6516</v>
      </c>
      <c r="D2955" s="1" t="s">
        <v>4441</v>
      </c>
      <c r="E2955" s="1" t="s">
        <v>254</v>
      </c>
      <c r="F2955" s="1" t="s">
        <v>44</v>
      </c>
      <c r="G2955" s="1" t="s">
        <v>49</v>
      </c>
      <c r="H2955">
        <v>1</v>
      </c>
      <c r="I2955" s="1" t="s">
        <v>44</v>
      </c>
      <c r="J2955" s="1" t="s">
        <v>51</v>
      </c>
      <c r="K2955" s="1" t="s">
        <v>51</v>
      </c>
      <c r="L2955" s="1" t="s">
        <v>52</v>
      </c>
      <c r="M2955" s="1" t="s">
        <v>65</v>
      </c>
      <c r="N2955" s="1" t="s">
        <v>109</v>
      </c>
      <c r="P2955" s="1" t="s">
        <v>55</v>
      </c>
      <c r="Q2955" s="1" t="s">
        <v>56</v>
      </c>
    </row>
    <row r="2956" spans="1:17" x14ac:dyDescent="0.25">
      <c r="A2956" s="1" t="s">
        <v>6517</v>
      </c>
      <c r="B2956" s="1" t="s">
        <v>3729</v>
      </c>
      <c r="C2956" s="1" t="s">
        <v>6518</v>
      </c>
      <c r="D2956" s="1" t="s">
        <v>4431</v>
      </c>
      <c r="E2956" s="1" t="s">
        <v>254</v>
      </c>
      <c r="F2956" s="1" t="s">
        <v>44</v>
      </c>
      <c r="G2956" s="1" t="s">
        <v>49</v>
      </c>
      <c r="H2956">
        <v>1</v>
      </c>
      <c r="I2956" s="1" t="s">
        <v>44</v>
      </c>
      <c r="J2956" s="1" t="s">
        <v>51</v>
      </c>
      <c r="K2956" s="1" t="s">
        <v>51</v>
      </c>
      <c r="L2956" s="1" t="s">
        <v>52</v>
      </c>
      <c r="M2956" s="1" t="s">
        <v>65</v>
      </c>
      <c r="N2956" s="1" t="s">
        <v>194</v>
      </c>
      <c r="O2956" s="1" t="s">
        <v>2254</v>
      </c>
      <c r="P2956" s="1" t="s">
        <v>55</v>
      </c>
      <c r="Q2956" s="1" t="s">
        <v>56</v>
      </c>
    </row>
    <row r="2957" spans="1:17" x14ac:dyDescent="0.25">
      <c r="A2957" s="1" t="s">
        <v>6519</v>
      </c>
      <c r="B2957" s="1" t="s">
        <v>6520</v>
      </c>
      <c r="C2957" s="1" t="s">
        <v>6521</v>
      </c>
      <c r="D2957" s="1" t="s">
        <v>4515</v>
      </c>
      <c r="E2957" s="1" t="s">
        <v>254</v>
      </c>
      <c r="F2957" s="1" t="s">
        <v>44</v>
      </c>
      <c r="G2957" s="1" t="s">
        <v>49</v>
      </c>
      <c r="H2957">
        <v>1</v>
      </c>
      <c r="I2957" s="1" t="s">
        <v>44</v>
      </c>
      <c r="J2957" s="1" t="s">
        <v>51</v>
      </c>
      <c r="K2957" s="1" t="s">
        <v>51</v>
      </c>
      <c r="L2957" s="1" t="s">
        <v>52</v>
      </c>
      <c r="M2957" s="1" t="s">
        <v>65</v>
      </c>
      <c r="N2957" s="1" t="s">
        <v>54</v>
      </c>
      <c r="P2957" s="1" t="s">
        <v>356</v>
      </c>
      <c r="Q2957" s="1" t="s">
        <v>56</v>
      </c>
    </row>
    <row r="2958" spans="1:17" x14ac:dyDescent="0.25">
      <c r="A2958" s="1" t="s">
        <v>6522</v>
      </c>
      <c r="B2958" s="1" t="s">
        <v>3733</v>
      </c>
      <c r="C2958" s="1" t="s">
        <v>6523</v>
      </c>
      <c r="D2958" s="1" t="s">
        <v>4426</v>
      </c>
      <c r="E2958" s="1" t="s">
        <v>254</v>
      </c>
      <c r="F2958" s="1" t="s">
        <v>44</v>
      </c>
      <c r="G2958" s="1" t="s">
        <v>49</v>
      </c>
      <c r="H2958">
        <v>1</v>
      </c>
      <c r="I2958" s="1" t="s">
        <v>44</v>
      </c>
      <c r="J2958" s="1" t="s">
        <v>51</v>
      </c>
      <c r="K2958" s="1" t="s">
        <v>51</v>
      </c>
      <c r="L2958" s="1" t="s">
        <v>52</v>
      </c>
      <c r="M2958" s="1" t="s">
        <v>65</v>
      </c>
      <c r="N2958" s="1" t="s">
        <v>274</v>
      </c>
      <c r="P2958" s="1" t="s">
        <v>55</v>
      </c>
      <c r="Q2958" s="1" t="s">
        <v>56</v>
      </c>
    </row>
    <row r="2959" spans="1:17" x14ac:dyDescent="0.25">
      <c r="A2959" s="1" t="s">
        <v>6524</v>
      </c>
      <c r="B2959" s="1" t="s">
        <v>3959</v>
      </c>
      <c r="C2959" s="1" t="s">
        <v>6525</v>
      </c>
      <c r="D2959" s="1" t="s">
        <v>4283</v>
      </c>
      <c r="E2959" s="1" t="s">
        <v>254</v>
      </c>
      <c r="F2959" s="1" t="s">
        <v>44</v>
      </c>
      <c r="G2959" s="1" t="s">
        <v>49</v>
      </c>
      <c r="H2959">
        <v>1</v>
      </c>
      <c r="I2959" s="1" t="s">
        <v>44</v>
      </c>
      <c r="J2959" s="1" t="s">
        <v>51</v>
      </c>
      <c r="K2959" s="1" t="s">
        <v>51</v>
      </c>
      <c r="L2959" s="1" t="s">
        <v>52</v>
      </c>
      <c r="M2959" s="1" t="s">
        <v>65</v>
      </c>
      <c r="N2959" s="1" t="s">
        <v>54</v>
      </c>
      <c r="P2959" s="1" t="s">
        <v>55</v>
      </c>
      <c r="Q2959" s="1" t="s">
        <v>56</v>
      </c>
    </row>
    <row r="2960" spans="1:17" x14ac:dyDescent="0.25">
      <c r="A2960" s="1" t="s">
        <v>6524</v>
      </c>
      <c r="B2960" s="1" t="s">
        <v>3959</v>
      </c>
      <c r="C2960" s="1" t="s">
        <v>6525</v>
      </c>
      <c r="D2960" s="1" t="s">
        <v>4283</v>
      </c>
      <c r="E2960" s="1" t="s">
        <v>254</v>
      </c>
      <c r="F2960" s="1" t="s">
        <v>44</v>
      </c>
      <c r="G2960" s="1" t="s">
        <v>196</v>
      </c>
      <c r="H2960">
        <v>1</v>
      </c>
      <c r="I2960" s="1" t="s">
        <v>50</v>
      </c>
      <c r="J2960" s="1" t="s">
        <v>51</v>
      </c>
      <c r="K2960" s="1" t="s">
        <v>51</v>
      </c>
      <c r="L2960" s="1" t="s">
        <v>52</v>
      </c>
      <c r="M2960" s="1" t="s">
        <v>65</v>
      </c>
      <c r="N2960" s="1" t="s">
        <v>54</v>
      </c>
      <c r="P2960" s="1" t="s">
        <v>55</v>
      </c>
      <c r="Q2960" s="1" t="s">
        <v>56</v>
      </c>
    </row>
    <row r="2961" spans="1:17" x14ac:dyDescent="0.25">
      <c r="A2961" s="1" t="s">
        <v>6526</v>
      </c>
      <c r="B2961" s="1" t="s">
        <v>6527</v>
      </c>
      <c r="C2961" s="1" t="s">
        <v>6528</v>
      </c>
      <c r="D2961" s="1" t="s">
        <v>4506</v>
      </c>
      <c r="E2961" s="1" t="s">
        <v>254</v>
      </c>
      <c r="F2961" s="1" t="s">
        <v>44</v>
      </c>
      <c r="G2961" s="1" t="s">
        <v>49</v>
      </c>
      <c r="H2961">
        <v>2</v>
      </c>
      <c r="I2961" s="1" t="s">
        <v>44</v>
      </c>
      <c r="J2961" s="1" t="s">
        <v>51</v>
      </c>
      <c r="K2961" s="1" t="s">
        <v>51</v>
      </c>
      <c r="L2961" s="1" t="s">
        <v>52</v>
      </c>
      <c r="M2961" s="1" t="s">
        <v>65</v>
      </c>
      <c r="N2961" s="1" t="s">
        <v>54</v>
      </c>
      <c r="P2961" s="1" t="s">
        <v>356</v>
      </c>
      <c r="Q2961" s="1" t="s">
        <v>122</v>
      </c>
    </row>
    <row r="2962" spans="1:17" x14ac:dyDescent="0.25">
      <c r="A2962" s="1" t="s">
        <v>6529</v>
      </c>
      <c r="B2962" s="1" t="s">
        <v>2309</v>
      </c>
      <c r="C2962" s="1" t="s">
        <v>6530</v>
      </c>
      <c r="D2962" s="1" t="s">
        <v>4486</v>
      </c>
      <c r="E2962" s="1" t="s">
        <v>254</v>
      </c>
      <c r="F2962" s="1" t="s">
        <v>44</v>
      </c>
      <c r="G2962" s="1" t="s">
        <v>49</v>
      </c>
      <c r="H2962">
        <v>1</v>
      </c>
      <c r="I2962" s="1" t="s">
        <v>44</v>
      </c>
      <c r="J2962" s="1" t="s">
        <v>51</v>
      </c>
      <c r="K2962" s="1" t="s">
        <v>51</v>
      </c>
      <c r="L2962" s="1" t="s">
        <v>52</v>
      </c>
      <c r="M2962" s="1" t="s">
        <v>65</v>
      </c>
      <c r="N2962" s="1" t="s">
        <v>194</v>
      </c>
      <c r="O2962" s="1" t="s">
        <v>4280</v>
      </c>
      <c r="P2962" s="1" t="s">
        <v>55</v>
      </c>
      <c r="Q2962" s="1" t="s">
        <v>56</v>
      </c>
    </row>
    <row r="2963" spans="1:17" x14ac:dyDescent="0.25">
      <c r="A2963" s="1" t="s">
        <v>6531</v>
      </c>
      <c r="B2963" s="1" t="s">
        <v>6532</v>
      </c>
      <c r="C2963" s="1" t="s">
        <v>6533</v>
      </c>
      <c r="D2963" s="1" t="s">
        <v>4604</v>
      </c>
      <c r="E2963" s="1" t="s">
        <v>254</v>
      </c>
      <c r="F2963" s="1" t="s">
        <v>44</v>
      </c>
      <c r="G2963" s="1" t="s">
        <v>49</v>
      </c>
      <c r="H2963">
        <v>3</v>
      </c>
      <c r="I2963" s="1" t="s">
        <v>44</v>
      </c>
      <c r="J2963" s="1" t="s">
        <v>51</v>
      </c>
      <c r="K2963" s="1" t="s">
        <v>51</v>
      </c>
      <c r="L2963" s="1" t="s">
        <v>52</v>
      </c>
      <c r="M2963" s="1" t="s">
        <v>53</v>
      </c>
      <c r="N2963" s="1" t="s">
        <v>54</v>
      </c>
      <c r="P2963" s="1" t="s">
        <v>356</v>
      </c>
      <c r="Q2963" s="1" t="s">
        <v>122</v>
      </c>
    </row>
    <row r="2964" spans="1:17" x14ac:dyDescent="0.25">
      <c r="A2964" s="1" t="s">
        <v>6534</v>
      </c>
      <c r="B2964" s="1" t="s">
        <v>2320</v>
      </c>
      <c r="C2964" s="1" t="s">
        <v>6535</v>
      </c>
      <c r="D2964" s="1" t="s">
        <v>4486</v>
      </c>
      <c r="E2964" s="1" t="s">
        <v>254</v>
      </c>
      <c r="F2964" s="1" t="s">
        <v>44</v>
      </c>
      <c r="G2964" s="1" t="s">
        <v>49</v>
      </c>
      <c r="H2964">
        <v>1</v>
      </c>
      <c r="I2964" s="1" t="s">
        <v>44</v>
      </c>
      <c r="J2964" s="1" t="s">
        <v>51</v>
      </c>
      <c r="K2964" s="1" t="s">
        <v>51</v>
      </c>
      <c r="L2964" s="1" t="s">
        <v>52</v>
      </c>
      <c r="M2964" s="1" t="s">
        <v>65</v>
      </c>
      <c r="N2964" s="1" t="s">
        <v>194</v>
      </c>
      <c r="O2964" s="1" t="s">
        <v>4280</v>
      </c>
      <c r="P2964" s="1" t="s">
        <v>302</v>
      </c>
      <c r="Q2964" s="1" t="s">
        <v>56</v>
      </c>
    </row>
    <row r="2965" spans="1:17" x14ac:dyDescent="0.25">
      <c r="A2965" s="1" t="s">
        <v>6534</v>
      </c>
      <c r="B2965" s="1" t="s">
        <v>2320</v>
      </c>
      <c r="C2965" s="1" t="s">
        <v>6535</v>
      </c>
      <c r="D2965" s="1" t="s">
        <v>4486</v>
      </c>
      <c r="E2965" s="1" t="s">
        <v>254</v>
      </c>
      <c r="F2965" s="1" t="s">
        <v>44</v>
      </c>
      <c r="G2965" s="1" t="s">
        <v>196</v>
      </c>
      <c r="H2965">
        <v>1</v>
      </c>
      <c r="I2965" s="1" t="s">
        <v>50</v>
      </c>
      <c r="J2965" s="1" t="s">
        <v>51</v>
      </c>
      <c r="K2965" s="1" t="s">
        <v>51</v>
      </c>
      <c r="L2965" s="1" t="s">
        <v>52</v>
      </c>
      <c r="M2965" s="1" t="s">
        <v>65</v>
      </c>
      <c r="N2965" s="1" t="s">
        <v>194</v>
      </c>
      <c r="O2965" s="1" t="s">
        <v>4280</v>
      </c>
      <c r="P2965" s="1" t="s">
        <v>302</v>
      </c>
      <c r="Q2965" s="1" t="s">
        <v>56</v>
      </c>
    </row>
    <row r="2966" spans="1:17" x14ac:dyDescent="0.25">
      <c r="A2966" s="1" t="s">
        <v>6536</v>
      </c>
      <c r="B2966" s="1" t="s">
        <v>2330</v>
      </c>
      <c r="C2966" s="1" t="s">
        <v>6537</v>
      </c>
      <c r="D2966" s="1" t="s">
        <v>4486</v>
      </c>
      <c r="E2966" s="1" t="s">
        <v>254</v>
      </c>
      <c r="F2966" s="1" t="s">
        <v>44</v>
      </c>
      <c r="G2966" s="1" t="s">
        <v>49</v>
      </c>
      <c r="H2966">
        <v>1</v>
      </c>
      <c r="I2966" s="1" t="s">
        <v>44</v>
      </c>
      <c r="J2966" s="1" t="s">
        <v>51</v>
      </c>
      <c r="K2966" s="1" t="s">
        <v>51</v>
      </c>
      <c r="L2966" s="1" t="s">
        <v>52</v>
      </c>
      <c r="M2966" s="1" t="s">
        <v>53</v>
      </c>
      <c r="N2966" s="1" t="s">
        <v>194</v>
      </c>
      <c r="O2966" s="1" t="s">
        <v>4280</v>
      </c>
      <c r="P2966" s="1" t="s">
        <v>55</v>
      </c>
      <c r="Q2966" s="1" t="s">
        <v>56</v>
      </c>
    </row>
    <row r="2967" spans="1:17" x14ac:dyDescent="0.25">
      <c r="A2967" s="1" t="s">
        <v>6539</v>
      </c>
      <c r="B2967" s="1" t="s">
        <v>3718</v>
      </c>
      <c r="C2967" s="1" t="s">
        <v>6540</v>
      </c>
      <c r="D2967" s="1" t="s">
        <v>4506</v>
      </c>
      <c r="E2967" s="1" t="s">
        <v>254</v>
      </c>
      <c r="F2967" s="1" t="s">
        <v>44</v>
      </c>
      <c r="G2967" s="1" t="s">
        <v>49</v>
      </c>
      <c r="H2967">
        <v>1</v>
      </c>
      <c r="I2967" s="1" t="s">
        <v>50</v>
      </c>
      <c r="J2967" s="1" t="s">
        <v>183</v>
      </c>
      <c r="K2967" s="1" t="s">
        <v>120</v>
      </c>
      <c r="L2967" s="1" t="s">
        <v>52</v>
      </c>
      <c r="M2967" s="1" t="s">
        <v>65</v>
      </c>
      <c r="N2967" s="1" t="s">
        <v>194</v>
      </c>
      <c r="O2967" s="1" t="s">
        <v>4280</v>
      </c>
      <c r="P2967" s="1" t="s">
        <v>302</v>
      </c>
      <c r="Q2967" s="1" t="s">
        <v>56</v>
      </c>
    </row>
    <row r="2968" spans="1:17" x14ac:dyDescent="0.25">
      <c r="A2968" s="1" t="s">
        <v>6539</v>
      </c>
      <c r="B2968" s="1" t="s">
        <v>3718</v>
      </c>
      <c r="C2968" s="1" t="s">
        <v>6540</v>
      </c>
      <c r="D2968" s="1" t="s">
        <v>4506</v>
      </c>
      <c r="E2968" s="1" t="s">
        <v>254</v>
      </c>
      <c r="F2968" s="1" t="s">
        <v>44</v>
      </c>
      <c r="G2968" s="1" t="s">
        <v>494</v>
      </c>
      <c r="H2968">
        <v>1</v>
      </c>
      <c r="I2968" s="1" t="s">
        <v>44</v>
      </c>
      <c r="J2968" s="1" t="s">
        <v>183</v>
      </c>
      <c r="K2968" s="1" t="s">
        <v>120</v>
      </c>
      <c r="L2968" s="1" t="s">
        <v>52</v>
      </c>
      <c r="M2968" s="1" t="s">
        <v>65</v>
      </c>
      <c r="N2968" s="1" t="s">
        <v>194</v>
      </c>
      <c r="O2968" s="1" t="s">
        <v>4280</v>
      </c>
      <c r="P2968" s="1" t="s">
        <v>302</v>
      </c>
      <c r="Q2968" s="1" t="s">
        <v>56</v>
      </c>
    </row>
    <row r="2969" spans="1:17" x14ac:dyDescent="0.25">
      <c r="A2969" s="1" t="s">
        <v>6541</v>
      </c>
      <c r="B2969" s="1" t="s">
        <v>2344</v>
      </c>
      <c r="C2969" s="1" t="s">
        <v>6542</v>
      </c>
      <c r="D2969" s="1" t="s">
        <v>4425</v>
      </c>
      <c r="E2969" s="1" t="s">
        <v>254</v>
      </c>
      <c r="F2969" s="1" t="s">
        <v>44</v>
      </c>
      <c r="G2969" s="1" t="s">
        <v>49</v>
      </c>
      <c r="H2969">
        <v>1</v>
      </c>
      <c r="I2969" s="1" t="s">
        <v>44</v>
      </c>
      <c r="J2969" s="1" t="s">
        <v>51</v>
      </c>
      <c r="K2969" s="1" t="s">
        <v>51</v>
      </c>
      <c r="L2969" s="1" t="s">
        <v>52</v>
      </c>
      <c r="M2969" s="1" t="s">
        <v>65</v>
      </c>
      <c r="N2969" s="1" t="s">
        <v>194</v>
      </c>
      <c r="O2969" s="1" t="s">
        <v>4280</v>
      </c>
      <c r="P2969" s="1" t="s">
        <v>302</v>
      </c>
      <c r="Q2969" s="1" t="s">
        <v>56</v>
      </c>
    </row>
    <row r="2970" spans="1:17" x14ac:dyDescent="0.25">
      <c r="A2970" s="1" t="s">
        <v>6543</v>
      </c>
      <c r="B2970" s="1" t="s">
        <v>6544</v>
      </c>
      <c r="C2970" s="1" t="s">
        <v>6545</v>
      </c>
      <c r="D2970" s="1" t="s">
        <v>4604</v>
      </c>
      <c r="E2970" s="1" t="s">
        <v>254</v>
      </c>
      <c r="F2970" s="1" t="s">
        <v>44</v>
      </c>
      <c r="G2970" s="1" t="s">
        <v>49</v>
      </c>
      <c r="H2970">
        <v>1</v>
      </c>
      <c r="I2970" s="1" t="s">
        <v>44</v>
      </c>
      <c r="J2970" s="1" t="s">
        <v>51</v>
      </c>
      <c r="K2970" s="1" t="s">
        <v>51</v>
      </c>
      <c r="L2970" s="1" t="s">
        <v>52</v>
      </c>
      <c r="M2970" s="1" t="s">
        <v>65</v>
      </c>
      <c r="N2970" s="1" t="s">
        <v>54</v>
      </c>
      <c r="P2970" s="1" t="s">
        <v>356</v>
      </c>
      <c r="Q2970" s="1" t="s">
        <v>122</v>
      </c>
    </row>
    <row r="2971" spans="1:17" x14ac:dyDescent="0.25">
      <c r="A2971" s="1" t="s">
        <v>6546</v>
      </c>
      <c r="B2971" s="1" t="s">
        <v>2348</v>
      </c>
      <c r="C2971" s="1" t="s">
        <v>6547</v>
      </c>
      <c r="D2971" s="1" t="s">
        <v>4425</v>
      </c>
      <c r="E2971" s="1" t="s">
        <v>254</v>
      </c>
      <c r="F2971" s="1" t="s">
        <v>44</v>
      </c>
      <c r="G2971" s="1" t="s">
        <v>49</v>
      </c>
      <c r="H2971">
        <v>1</v>
      </c>
      <c r="I2971" s="1" t="s">
        <v>44</v>
      </c>
      <c r="J2971" s="1" t="s">
        <v>51</v>
      </c>
      <c r="K2971" s="1" t="s">
        <v>51</v>
      </c>
      <c r="L2971" s="1" t="s">
        <v>52</v>
      </c>
      <c r="M2971" s="1" t="s">
        <v>65</v>
      </c>
      <c r="N2971" s="1" t="s">
        <v>194</v>
      </c>
      <c r="O2971" s="1" t="s">
        <v>2254</v>
      </c>
      <c r="P2971" s="1" t="s">
        <v>55</v>
      </c>
      <c r="Q2971" s="1" t="s">
        <v>56</v>
      </c>
    </row>
    <row r="2972" spans="1:17" x14ac:dyDescent="0.25">
      <c r="A2972" s="1" t="s">
        <v>6548</v>
      </c>
      <c r="B2972" s="1" t="s">
        <v>6549</v>
      </c>
      <c r="C2972" s="1" t="s">
        <v>6550</v>
      </c>
      <c r="D2972" s="1" t="s">
        <v>4604</v>
      </c>
      <c r="E2972" s="1" t="s">
        <v>254</v>
      </c>
      <c r="F2972" s="1" t="s">
        <v>44</v>
      </c>
      <c r="G2972" s="1" t="s">
        <v>49</v>
      </c>
      <c r="H2972">
        <v>1</v>
      </c>
      <c r="I2972" s="1" t="s">
        <v>44</v>
      </c>
      <c r="J2972" s="1" t="s">
        <v>51</v>
      </c>
      <c r="K2972" s="1" t="s">
        <v>51</v>
      </c>
      <c r="L2972" s="1" t="s">
        <v>52</v>
      </c>
      <c r="M2972" s="1" t="s">
        <v>65</v>
      </c>
      <c r="N2972" s="1" t="s">
        <v>54</v>
      </c>
      <c r="P2972" s="1" t="s">
        <v>55</v>
      </c>
      <c r="Q2972" s="1" t="s">
        <v>122</v>
      </c>
    </row>
    <row r="2973" spans="1:17" x14ac:dyDescent="0.25">
      <c r="A2973" s="1" t="s">
        <v>6552</v>
      </c>
      <c r="B2973" s="1" t="s">
        <v>3798</v>
      </c>
      <c r="C2973" s="1" t="s">
        <v>6553</v>
      </c>
      <c r="D2973" s="1" t="s">
        <v>4493</v>
      </c>
      <c r="E2973" s="1" t="s">
        <v>254</v>
      </c>
      <c r="F2973" s="1" t="s">
        <v>44</v>
      </c>
      <c r="G2973" s="1" t="s">
        <v>49</v>
      </c>
      <c r="H2973">
        <v>1</v>
      </c>
      <c r="I2973" s="1" t="s">
        <v>44</v>
      </c>
      <c r="J2973" s="1" t="s">
        <v>51</v>
      </c>
      <c r="K2973" s="1" t="s">
        <v>51</v>
      </c>
      <c r="L2973" s="1" t="s">
        <v>52</v>
      </c>
      <c r="M2973" s="1" t="s">
        <v>53</v>
      </c>
      <c r="N2973" s="1" t="s">
        <v>194</v>
      </c>
      <c r="O2973" s="1" t="s">
        <v>4280</v>
      </c>
      <c r="P2973" s="1" t="s">
        <v>55</v>
      </c>
      <c r="Q2973" s="1" t="s">
        <v>56</v>
      </c>
    </row>
    <row r="2974" spans="1:17" x14ac:dyDescent="0.25">
      <c r="A2974" s="1" t="s">
        <v>6555</v>
      </c>
      <c r="B2974" s="1" t="s">
        <v>6556</v>
      </c>
      <c r="C2974" s="1" t="s">
        <v>6557</v>
      </c>
      <c r="D2974" s="1" t="s">
        <v>4604</v>
      </c>
      <c r="E2974" s="1" t="s">
        <v>254</v>
      </c>
      <c r="F2974" s="1" t="s">
        <v>44</v>
      </c>
      <c r="G2974" s="1" t="s">
        <v>49</v>
      </c>
      <c r="H2974">
        <v>2</v>
      </c>
      <c r="I2974" s="1" t="s">
        <v>44</v>
      </c>
      <c r="J2974" s="1" t="s">
        <v>51</v>
      </c>
      <c r="K2974" s="1" t="s">
        <v>51</v>
      </c>
      <c r="L2974" s="1" t="s">
        <v>52</v>
      </c>
      <c r="M2974" s="1" t="s">
        <v>53</v>
      </c>
      <c r="N2974" s="1" t="s">
        <v>54</v>
      </c>
      <c r="P2974" s="1" t="s">
        <v>55</v>
      </c>
      <c r="Q2974" s="1" t="s">
        <v>122</v>
      </c>
    </row>
    <row r="2975" spans="1:17" x14ac:dyDescent="0.25">
      <c r="A2975" s="1" t="s">
        <v>6559</v>
      </c>
      <c r="B2975" s="1" t="s">
        <v>755</v>
      </c>
      <c r="C2975" s="1" t="s">
        <v>6560</v>
      </c>
      <c r="D2975" s="1" t="s">
        <v>4441</v>
      </c>
      <c r="E2975" s="1" t="s">
        <v>254</v>
      </c>
      <c r="F2975" s="1" t="s">
        <v>44</v>
      </c>
      <c r="G2975" s="1" t="s">
        <v>49</v>
      </c>
      <c r="H2975">
        <v>1</v>
      </c>
      <c r="I2975" s="1" t="s">
        <v>44</v>
      </c>
      <c r="J2975" s="1" t="s">
        <v>51</v>
      </c>
      <c r="K2975" s="1" t="s">
        <v>51</v>
      </c>
      <c r="L2975" s="1" t="s">
        <v>52</v>
      </c>
      <c r="M2975" s="1" t="s">
        <v>65</v>
      </c>
      <c r="N2975" s="1" t="s">
        <v>274</v>
      </c>
      <c r="P2975" s="1" t="s">
        <v>55</v>
      </c>
      <c r="Q2975" s="1" t="s">
        <v>172</v>
      </c>
    </row>
    <row r="2976" spans="1:17" x14ac:dyDescent="0.25">
      <c r="A2976" s="1" t="s">
        <v>6562</v>
      </c>
      <c r="B2976" s="1" t="s">
        <v>3823</v>
      </c>
      <c r="C2976" s="1" t="s">
        <v>6563</v>
      </c>
      <c r="D2976" s="1" t="s">
        <v>4493</v>
      </c>
      <c r="E2976" s="1" t="s">
        <v>254</v>
      </c>
      <c r="F2976" s="1" t="s">
        <v>44</v>
      </c>
      <c r="G2976" s="1" t="s">
        <v>49</v>
      </c>
      <c r="H2976">
        <v>1</v>
      </c>
      <c r="I2976" s="1" t="s">
        <v>44</v>
      </c>
      <c r="J2976" s="1" t="s">
        <v>51</v>
      </c>
      <c r="K2976" s="1" t="s">
        <v>51</v>
      </c>
      <c r="L2976" s="1" t="s">
        <v>52</v>
      </c>
      <c r="M2976" s="1" t="s">
        <v>53</v>
      </c>
      <c r="N2976" s="1" t="s">
        <v>194</v>
      </c>
      <c r="O2976" s="1" t="s">
        <v>4280</v>
      </c>
      <c r="P2976" s="1" t="s">
        <v>55</v>
      </c>
      <c r="Q2976" s="1" t="s">
        <v>56</v>
      </c>
    </row>
    <row r="2977" spans="1:17" x14ac:dyDescent="0.25">
      <c r="A2977" s="1" t="s">
        <v>6564</v>
      </c>
      <c r="B2977" s="1" t="s">
        <v>757</v>
      </c>
      <c r="C2977" s="1" t="s">
        <v>6565</v>
      </c>
      <c r="D2977" s="1" t="s">
        <v>4283</v>
      </c>
      <c r="E2977" s="1" t="s">
        <v>254</v>
      </c>
      <c r="F2977" s="1" t="s">
        <v>44</v>
      </c>
      <c r="G2977" s="1" t="s">
        <v>49</v>
      </c>
      <c r="H2977">
        <v>1</v>
      </c>
      <c r="I2977" s="1" t="s">
        <v>44</v>
      </c>
      <c r="J2977" s="1" t="s">
        <v>51</v>
      </c>
      <c r="K2977" s="1" t="s">
        <v>51</v>
      </c>
      <c r="L2977" s="1" t="s">
        <v>52</v>
      </c>
      <c r="M2977" s="1" t="s">
        <v>65</v>
      </c>
      <c r="N2977" s="1" t="s">
        <v>54</v>
      </c>
      <c r="P2977" s="1" t="s">
        <v>55</v>
      </c>
      <c r="Q2977" s="1" t="s">
        <v>122</v>
      </c>
    </row>
    <row r="2978" spans="1:17" x14ac:dyDescent="0.25">
      <c r="A2978" s="1" t="s">
        <v>6566</v>
      </c>
      <c r="B2978" s="1" t="s">
        <v>6567</v>
      </c>
      <c r="C2978" s="1" t="s">
        <v>6568</v>
      </c>
      <c r="D2978" s="1" t="s">
        <v>4604</v>
      </c>
      <c r="E2978" s="1" t="s">
        <v>254</v>
      </c>
      <c r="F2978" s="1" t="s">
        <v>44</v>
      </c>
      <c r="G2978" s="1" t="s">
        <v>49</v>
      </c>
      <c r="H2978">
        <v>1</v>
      </c>
      <c r="I2978" s="1" t="s">
        <v>44</v>
      </c>
      <c r="J2978" s="1" t="s">
        <v>51</v>
      </c>
      <c r="K2978" s="1" t="s">
        <v>51</v>
      </c>
      <c r="L2978" s="1" t="s">
        <v>52</v>
      </c>
      <c r="M2978" s="1" t="s">
        <v>65</v>
      </c>
      <c r="N2978" s="1" t="s">
        <v>54</v>
      </c>
      <c r="P2978" s="1" t="s">
        <v>356</v>
      </c>
      <c r="Q2978" s="1" t="s">
        <v>122</v>
      </c>
    </row>
    <row r="2979" spans="1:17" x14ac:dyDescent="0.25">
      <c r="A2979" s="1" t="s">
        <v>6569</v>
      </c>
      <c r="B2979" s="1" t="s">
        <v>4273</v>
      </c>
      <c r="C2979" s="1" t="s">
        <v>6570</v>
      </c>
      <c r="D2979" s="1" t="s">
        <v>4493</v>
      </c>
      <c r="E2979" s="1" t="s">
        <v>254</v>
      </c>
      <c r="F2979" s="1" t="s">
        <v>44</v>
      </c>
      <c r="G2979" s="1" t="s">
        <v>49</v>
      </c>
      <c r="H2979">
        <v>1</v>
      </c>
      <c r="I2979" s="1" t="s">
        <v>44</v>
      </c>
      <c r="J2979" s="1" t="s">
        <v>51</v>
      </c>
      <c r="K2979" s="1" t="s">
        <v>51</v>
      </c>
      <c r="L2979" s="1" t="s">
        <v>52</v>
      </c>
      <c r="M2979" s="1" t="s">
        <v>65</v>
      </c>
      <c r="N2979" s="1" t="s">
        <v>274</v>
      </c>
      <c r="P2979" s="1" t="s">
        <v>55</v>
      </c>
      <c r="Q2979" s="1" t="s">
        <v>56</v>
      </c>
    </row>
    <row r="2980" spans="1:17" x14ac:dyDescent="0.25">
      <c r="A2980" s="1" t="s">
        <v>6572</v>
      </c>
      <c r="B2980" s="1" t="s">
        <v>2504</v>
      </c>
      <c r="C2980" s="1" t="s">
        <v>6573</v>
      </c>
      <c r="D2980" s="1" t="s">
        <v>4286</v>
      </c>
      <c r="E2980" s="1" t="s">
        <v>254</v>
      </c>
      <c r="F2980" s="1" t="s">
        <v>44</v>
      </c>
      <c r="G2980" s="1" t="s">
        <v>49</v>
      </c>
      <c r="H2980">
        <v>1</v>
      </c>
      <c r="I2980" s="1" t="s">
        <v>44</v>
      </c>
      <c r="J2980" s="1" t="s">
        <v>51</v>
      </c>
      <c r="K2980" s="1" t="s">
        <v>51</v>
      </c>
      <c r="L2980" s="1" t="s">
        <v>52</v>
      </c>
      <c r="M2980" s="1" t="s">
        <v>53</v>
      </c>
      <c r="N2980" s="1" t="s">
        <v>194</v>
      </c>
      <c r="O2980" s="1" t="s">
        <v>4280</v>
      </c>
      <c r="P2980" s="1" t="s">
        <v>55</v>
      </c>
      <c r="Q2980" s="1" t="s">
        <v>56</v>
      </c>
    </row>
    <row r="2981" spans="1:17" x14ac:dyDescent="0.25">
      <c r="A2981" s="1" t="s">
        <v>6574</v>
      </c>
      <c r="B2981" s="1" t="s">
        <v>227</v>
      </c>
      <c r="C2981" s="1" t="s">
        <v>6575</v>
      </c>
      <c r="D2981" s="1" t="s">
        <v>4493</v>
      </c>
      <c r="E2981" s="1" t="s">
        <v>254</v>
      </c>
      <c r="F2981" s="1" t="s">
        <v>44</v>
      </c>
      <c r="G2981" s="1" t="s">
        <v>49</v>
      </c>
      <c r="H2981">
        <v>1</v>
      </c>
      <c r="I2981" s="1" t="s">
        <v>44</v>
      </c>
      <c r="J2981" s="1" t="s">
        <v>51</v>
      </c>
      <c r="K2981" s="1" t="s">
        <v>51</v>
      </c>
      <c r="L2981" s="1" t="s">
        <v>52</v>
      </c>
      <c r="M2981" s="1" t="s">
        <v>65</v>
      </c>
      <c r="N2981" s="1" t="s">
        <v>194</v>
      </c>
      <c r="O2981" s="1" t="s">
        <v>4280</v>
      </c>
      <c r="P2981" s="1" t="s">
        <v>55</v>
      </c>
      <c r="Q2981" s="1" t="s">
        <v>56</v>
      </c>
    </row>
    <row r="2982" spans="1:17" x14ac:dyDescent="0.25">
      <c r="A2982" s="1" t="s">
        <v>6578</v>
      </c>
      <c r="B2982" s="1" t="s">
        <v>2654</v>
      </c>
      <c r="C2982" s="1" t="s">
        <v>6579</v>
      </c>
      <c r="D2982" s="1" t="s">
        <v>4426</v>
      </c>
      <c r="E2982" s="1" t="s">
        <v>254</v>
      </c>
      <c r="F2982" s="1" t="s">
        <v>44</v>
      </c>
      <c r="G2982" s="1" t="s">
        <v>49</v>
      </c>
      <c r="H2982">
        <v>1</v>
      </c>
      <c r="I2982" s="1" t="s">
        <v>44</v>
      </c>
      <c r="J2982" s="1" t="s">
        <v>51</v>
      </c>
      <c r="K2982" s="1" t="s">
        <v>51</v>
      </c>
      <c r="L2982" s="1" t="s">
        <v>52</v>
      </c>
      <c r="M2982" s="1" t="s">
        <v>65</v>
      </c>
      <c r="N2982" s="1" t="s">
        <v>194</v>
      </c>
      <c r="O2982" s="1" t="s">
        <v>4280</v>
      </c>
      <c r="P2982" s="1" t="s">
        <v>55</v>
      </c>
      <c r="Q2982" s="1" t="s">
        <v>122</v>
      </c>
    </row>
    <row r="2983" spans="1:17" x14ac:dyDescent="0.25">
      <c r="A2983" s="1" t="s">
        <v>6582</v>
      </c>
      <c r="B2983" s="1" t="s">
        <v>4118</v>
      </c>
      <c r="C2983" s="1" t="s">
        <v>6583</v>
      </c>
      <c r="D2983" s="1" t="s">
        <v>4426</v>
      </c>
      <c r="E2983" s="1" t="s">
        <v>254</v>
      </c>
      <c r="F2983" s="1" t="s">
        <v>44</v>
      </c>
      <c r="G2983" s="1" t="s">
        <v>49</v>
      </c>
      <c r="H2983">
        <v>1</v>
      </c>
      <c r="I2983" s="1" t="s">
        <v>44</v>
      </c>
      <c r="J2983" s="1" t="s">
        <v>51</v>
      </c>
      <c r="K2983" s="1" t="s">
        <v>51</v>
      </c>
      <c r="L2983" s="1" t="s">
        <v>52</v>
      </c>
      <c r="M2983" s="1" t="s">
        <v>65</v>
      </c>
      <c r="N2983" s="1" t="s">
        <v>194</v>
      </c>
      <c r="O2983" s="1" t="s">
        <v>4280</v>
      </c>
      <c r="P2983" s="1" t="s">
        <v>55</v>
      </c>
      <c r="Q2983" s="1" t="s">
        <v>122</v>
      </c>
    </row>
    <row r="2984" spans="1:17" x14ac:dyDescent="0.25">
      <c r="A2984" s="1" t="s">
        <v>6584</v>
      </c>
      <c r="B2984" s="1" t="s">
        <v>2561</v>
      </c>
      <c r="C2984" s="1" t="s">
        <v>6585</v>
      </c>
      <c r="D2984" s="1" t="s">
        <v>4493</v>
      </c>
      <c r="E2984" s="1" t="s">
        <v>254</v>
      </c>
      <c r="F2984" s="1" t="s">
        <v>44</v>
      </c>
      <c r="G2984" s="1" t="s">
        <v>49</v>
      </c>
      <c r="H2984">
        <v>1</v>
      </c>
      <c r="I2984" s="1" t="s">
        <v>44</v>
      </c>
      <c r="J2984" s="1" t="s">
        <v>51</v>
      </c>
      <c r="K2984" s="1" t="s">
        <v>51</v>
      </c>
      <c r="L2984" s="1" t="s">
        <v>52</v>
      </c>
      <c r="M2984" s="1" t="s">
        <v>65</v>
      </c>
      <c r="N2984" s="1" t="s">
        <v>194</v>
      </c>
      <c r="O2984" s="1" t="s">
        <v>4280</v>
      </c>
      <c r="P2984" s="1" t="s">
        <v>55</v>
      </c>
      <c r="Q2984" s="1" t="s">
        <v>56</v>
      </c>
    </row>
    <row r="2985" spans="1:17" x14ac:dyDescent="0.25">
      <c r="A2985" s="1" t="s">
        <v>6587</v>
      </c>
      <c r="B2985" s="1" t="s">
        <v>3747</v>
      </c>
      <c r="C2985" s="1" t="s">
        <v>6588</v>
      </c>
      <c r="D2985" s="1" t="s">
        <v>4286</v>
      </c>
      <c r="E2985" s="1" t="s">
        <v>254</v>
      </c>
      <c r="F2985" s="1" t="s">
        <v>44</v>
      </c>
      <c r="G2985" s="1" t="s">
        <v>49</v>
      </c>
      <c r="H2985">
        <v>1</v>
      </c>
      <c r="I2985" s="1" t="s">
        <v>44</v>
      </c>
      <c r="J2985" s="1" t="s">
        <v>51</v>
      </c>
      <c r="K2985" s="1" t="s">
        <v>51</v>
      </c>
      <c r="L2985" s="1" t="s">
        <v>52</v>
      </c>
      <c r="M2985" s="1" t="s">
        <v>65</v>
      </c>
      <c r="N2985" s="1" t="s">
        <v>194</v>
      </c>
      <c r="O2985" s="1" t="s">
        <v>6589</v>
      </c>
      <c r="P2985" s="1" t="s">
        <v>55</v>
      </c>
      <c r="Q2985" s="1" t="s">
        <v>56</v>
      </c>
    </row>
    <row r="2986" spans="1:17" x14ac:dyDescent="0.25">
      <c r="A2986" s="1" t="s">
        <v>6590</v>
      </c>
      <c r="B2986" s="1" t="s">
        <v>2568</v>
      </c>
      <c r="C2986" s="1" t="s">
        <v>6591</v>
      </c>
      <c r="D2986" s="1" t="s">
        <v>4490</v>
      </c>
      <c r="E2986" s="1" t="s">
        <v>254</v>
      </c>
      <c r="F2986" s="1" t="s">
        <v>44</v>
      </c>
      <c r="G2986" s="1" t="s">
        <v>49</v>
      </c>
      <c r="H2986">
        <v>1</v>
      </c>
      <c r="I2986" s="1" t="s">
        <v>44</v>
      </c>
      <c r="J2986" s="1" t="s">
        <v>51</v>
      </c>
      <c r="K2986" s="1" t="s">
        <v>51</v>
      </c>
      <c r="L2986" s="1" t="s">
        <v>52</v>
      </c>
      <c r="M2986" s="1" t="s">
        <v>65</v>
      </c>
      <c r="N2986" s="1" t="s">
        <v>274</v>
      </c>
      <c r="P2986" s="1" t="s">
        <v>356</v>
      </c>
      <c r="Q2986" s="1" t="s">
        <v>56</v>
      </c>
    </row>
    <row r="2987" spans="1:17" x14ac:dyDescent="0.25">
      <c r="A2987" s="1" t="s">
        <v>6592</v>
      </c>
      <c r="B2987" s="1" t="s">
        <v>3754</v>
      </c>
      <c r="C2987" s="1" t="s">
        <v>6593</v>
      </c>
      <c r="D2987" s="1" t="s">
        <v>4286</v>
      </c>
      <c r="E2987" s="1" t="s">
        <v>254</v>
      </c>
      <c r="F2987" s="1" t="s">
        <v>44</v>
      </c>
      <c r="G2987" s="1" t="s">
        <v>49</v>
      </c>
      <c r="H2987">
        <v>1</v>
      </c>
      <c r="I2987" s="1" t="s">
        <v>44</v>
      </c>
      <c r="J2987" s="1" t="s">
        <v>51</v>
      </c>
      <c r="K2987" s="1" t="s">
        <v>51</v>
      </c>
      <c r="L2987" s="1" t="s">
        <v>52</v>
      </c>
      <c r="M2987" s="1" t="s">
        <v>65</v>
      </c>
      <c r="N2987" s="1" t="s">
        <v>194</v>
      </c>
      <c r="O2987" s="1" t="s">
        <v>6594</v>
      </c>
      <c r="P2987" s="1" t="s">
        <v>55</v>
      </c>
      <c r="Q2987" s="1" t="s">
        <v>122</v>
      </c>
    </row>
    <row r="2988" spans="1:17" x14ac:dyDescent="0.25">
      <c r="A2988" s="1" t="s">
        <v>6595</v>
      </c>
      <c r="B2988" s="1" t="s">
        <v>2571</v>
      </c>
      <c r="C2988" s="1" t="s">
        <v>6596</v>
      </c>
      <c r="D2988" s="1" t="s">
        <v>4490</v>
      </c>
      <c r="E2988" s="1" t="s">
        <v>254</v>
      </c>
      <c r="F2988" s="1" t="s">
        <v>44</v>
      </c>
      <c r="G2988" s="1" t="s">
        <v>49</v>
      </c>
      <c r="H2988">
        <v>1</v>
      </c>
      <c r="I2988" s="1" t="s">
        <v>44</v>
      </c>
      <c r="J2988" s="1" t="s">
        <v>51</v>
      </c>
      <c r="K2988" s="1" t="s">
        <v>51</v>
      </c>
      <c r="L2988" s="1" t="s">
        <v>52</v>
      </c>
      <c r="M2988" s="1" t="s">
        <v>65</v>
      </c>
      <c r="N2988" s="1" t="s">
        <v>54</v>
      </c>
      <c r="P2988" s="1" t="s">
        <v>356</v>
      </c>
      <c r="Q2988" s="1" t="s">
        <v>56</v>
      </c>
    </row>
    <row r="2989" spans="1:17" x14ac:dyDescent="0.25">
      <c r="A2989" s="1" t="s">
        <v>6597</v>
      </c>
      <c r="B2989" s="1" t="s">
        <v>3791</v>
      </c>
      <c r="C2989" s="1" t="s">
        <v>6598</v>
      </c>
      <c r="D2989" s="1" t="s">
        <v>4493</v>
      </c>
      <c r="E2989" s="1" t="s">
        <v>254</v>
      </c>
      <c r="F2989" s="1" t="s">
        <v>44</v>
      </c>
      <c r="G2989" s="1" t="s">
        <v>49</v>
      </c>
      <c r="H2989">
        <v>1</v>
      </c>
      <c r="I2989" s="1" t="s">
        <v>44</v>
      </c>
      <c r="J2989" s="1" t="s">
        <v>51</v>
      </c>
      <c r="K2989" s="1" t="s">
        <v>51</v>
      </c>
      <c r="L2989" s="1" t="s">
        <v>52</v>
      </c>
      <c r="M2989" s="1" t="s">
        <v>65</v>
      </c>
      <c r="N2989" s="1" t="s">
        <v>194</v>
      </c>
      <c r="O2989" s="1" t="s">
        <v>2254</v>
      </c>
      <c r="P2989" s="1" t="s">
        <v>55</v>
      </c>
      <c r="Q2989" s="1" t="s">
        <v>56</v>
      </c>
    </row>
    <row r="2990" spans="1:17" x14ac:dyDescent="0.25">
      <c r="A2990" s="1" t="s">
        <v>6599</v>
      </c>
      <c r="B2990" s="1" t="s">
        <v>2606</v>
      </c>
      <c r="C2990" s="1" t="s">
        <v>6600</v>
      </c>
      <c r="D2990" s="1" t="s">
        <v>4515</v>
      </c>
      <c r="E2990" s="1" t="s">
        <v>254</v>
      </c>
      <c r="F2990" s="1" t="s">
        <v>44</v>
      </c>
      <c r="G2990" s="1" t="s">
        <v>4036</v>
      </c>
      <c r="H2990">
        <v>1</v>
      </c>
      <c r="I2990" s="1" t="s">
        <v>44</v>
      </c>
      <c r="J2990" s="1" t="s">
        <v>51</v>
      </c>
      <c r="K2990" s="1" t="s">
        <v>51</v>
      </c>
      <c r="L2990" s="1" t="s">
        <v>52</v>
      </c>
      <c r="M2990" s="1" t="s">
        <v>65</v>
      </c>
      <c r="N2990" s="1" t="s">
        <v>274</v>
      </c>
      <c r="P2990" s="1" t="s">
        <v>55</v>
      </c>
      <c r="Q2990" s="1" t="s">
        <v>56</v>
      </c>
    </row>
    <row r="2991" spans="1:17" x14ac:dyDescent="0.25">
      <c r="A2991" s="1" t="s">
        <v>6602</v>
      </c>
      <c r="B2991" s="1" t="s">
        <v>3835</v>
      </c>
      <c r="C2991" s="1" t="s">
        <v>6603</v>
      </c>
      <c r="D2991" s="1" t="s">
        <v>4515</v>
      </c>
      <c r="E2991" s="1" t="s">
        <v>254</v>
      </c>
      <c r="F2991" s="1" t="s">
        <v>44</v>
      </c>
      <c r="G2991" s="1" t="s">
        <v>49</v>
      </c>
      <c r="H2991">
        <v>1</v>
      </c>
      <c r="I2991" s="1" t="s">
        <v>44</v>
      </c>
      <c r="J2991" s="1" t="s">
        <v>51</v>
      </c>
      <c r="K2991" s="1" t="s">
        <v>51</v>
      </c>
      <c r="L2991" s="1" t="s">
        <v>52</v>
      </c>
      <c r="M2991" s="1" t="s">
        <v>65</v>
      </c>
      <c r="N2991" s="1" t="s">
        <v>194</v>
      </c>
      <c r="O2991" s="1" t="s">
        <v>6604</v>
      </c>
      <c r="P2991" s="1" t="s">
        <v>55</v>
      </c>
      <c r="Q2991" s="1" t="s">
        <v>56</v>
      </c>
    </row>
    <row r="2992" spans="1:17" x14ac:dyDescent="0.25">
      <c r="A2992" s="1" t="s">
        <v>6605</v>
      </c>
      <c r="B2992" s="1" t="s">
        <v>2614</v>
      </c>
      <c r="C2992" s="1" t="s">
        <v>6606</v>
      </c>
      <c r="D2992" s="1" t="s">
        <v>4605</v>
      </c>
      <c r="E2992" s="1" t="s">
        <v>254</v>
      </c>
      <c r="F2992" s="1" t="s">
        <v>44</v>
      </c>
      <c r="G2992" s="1" t="s">
        <v>49</v>
      </c>
      <c r="H2992">
        <v>1</v>
      </c>
      <c r="I2992" s="1" t="s">
        <v>44</v>
      </c>
      <c r="J2992" s="1" t="s">
        <v>51</v>
      </c>
      <c r="K2992" s="1" t="s">
        <v>51</v>
      </c>
      <c r="L2992" s="1" t="s">
        <v>52</v>
      </c>
      <c r="M2992" s="1" t="s">
        <v>65</v>
      </c>
      <c r="N2992" s="1" t="s">
        <v>274</v>
      </c>
      <c r="P2992" s="1" t="s">
        <v>356</v>
      </c>
      <c r="Q2992" s="1" t="s">
        <v>56</v>
      </c>
    </row>
    <row r="2993" spans="1:17" x14ac:dyDescent="0.25">
      <c r="A2993" s="1" t="s">
        <v>6607</v>
      </c>
      <c r="B2993" s="1" t="s">
        <v>3843</v>
      </c>
      <c r="C2993" s="1" t="s">
        <v>6608</v>
      </c>
      <c r="D2993" s="1" t="s">
        <v>4515</v>
      </c>
      <c r="E2993" s="1" t="s">
        <v>254</v>
      </c>
      <c r="F2993" s="1" t="s">
        <v>44</v>
      </c>
      <c r="G2993" s="1" t="s">
        <v>49</v>
      </c>
      <c r="H2993">
        <v>1</v>
      </c>
      <c r="I2993" s="1" t="s">
        <v>44</v>
      </c>
      <c r="J2993" s="1" t="s">
        <v>51</v>
      </c>
      <c r="K2993" s="1" t="s">
        <v>51</v>
      </c>
      <c r="L2993" s="1" t="s">
        <v>52</v>
      </c>
      <c r="M2993" s="1" t="s">
        <v>65</v>
      </c>
      <c r="N2993" s="1" t="s">
        <v>194</v>
      </c>
      <c r="O2993" s="1" t="s">
        <v>6610</v>
      </c>
      <c r="P2993" s="1" t="s">
        <v>55</v>
      </c>
      <c r="Q2993" s="1" t="s">
        <v>56</v>
      </c>
    </row>
    <row r="2994" spans="1:17" x14ac:dyDescent="0.25">
      <c r="A2994" s="1" t="s">
        <v>6611</v>
      </c>
      <c r="B2994" s="1" t="s">
        <v>759</v>
      </c>
      <c r="C2994" s="1" t="s">
        <v>6612</v>
      </c>
      <c r="D2994" s="1" t="s">
        <v>4283</v>
      </c>
      <c r="E2994" s="1" t="s">
        <v>254</v>
      </c>
      <c r="F2994" s="1" t="s">
        <v>44</v>
      </c>
      <c r="G2994" s="1" t="s">
        <v>238</v>
      </c>
      <c r="H2994">
        <v>1</v>
      </c>
      <c r="I2994" s="1" t="s">
        <v>44</v>
      </c>
      <c r="J2994" s="1" t="s">
        <v>57</v>
      </c>
      <c r="K2994" s="1" t="s">
        <v>57</v>
      </c>
      <c r="L2994" s="1" t="s">
        <v>57</v>
      </c>
      <c r="M2994" s="1" t="s">
        <v>57</v>
      </c>
      <c r="N2994" s="1" t="s">
        <v>194</v>
      </c>
      <c r="O2994" s="1" t="s">
        <v>4280</v>
      </c>
      <c r="P2994" s="1" t="s">
        <v>55</v>
      </c>
      <c r="Q2994" s="1" t="s">
        <v>172</v>
      </c>
    </row>
    <row r="2995" spans="1:17" x14ac:dyDescent="0.25">
      <c r="A2995" s="1" t="s">
        <v>6614</v>
      </c>
      <c r="B2995" s="1" t="s">
        <v>3470</v>
      </c>
      <c r="C2995" s="1" t="s">
        <v>6615</v>
      </c>
      <c r="D2995" s="1" t="s">
        <v>4515</v>
      </c>
      <c r="E2995" s="1" t="s">
        <v>254</v>
      </c>
      <c r="F2995" s="1" t="s">
        <v>44</v>
      </c>
      <c r="G2995" s="1" t="s">
        <v>49</v>
      </c>
      <c r="H2995">
        <v>1</v>
      </c>
      <c r="I2995" s="1" t="s">
        <v>44</v>
      </c>
      <c r="J2995" s="1" t="s">
        <v>51</v>
      </c>
      <c r="K2995" s="1" t="s">
        <v>51</v>
      </c>
      <c r="L2995" s="1" t="s">
        <v>52</v>
      </c>
      <c r="M2995" s="1" t="s">
        <v>65</v>
      </c>
      <c r="N2995" s="1" t="s">
        <v>274</v>
      </c>
      <c r="P2995" s="1" t="s">
        <v>356</v>
      </c>
      <c r="Q2995" s="1" t="s">
        <v>56</v>
      </c>
    </row>
    <row r="2996" spans="1:17" x14ac:dyDescent="0.25">
      <c r="A2996" s="1" t="s">
        <v>6616</v>
      </c>
      <c r="B2996" s="1" t="s">
        <v>3495</v>
      </c>
      <c r="C2996" s="1" t="s">
        <v>6617</v>
      </c>
      <c r="D2996" s="1" t="s">
        <v>4506</v>
      </c>
      <c r="E2996" s="1" t="s">
        <v>254</v>
      </c>
      <c r="F2996" s="1" t="s">
        <v>44</v>
      </c>
      <c r="G2996" s="1" t="s">
        <v>49</v>
      </c>
      <c r="H2996">
        <v>1</v>
      </c>
      <c r="I2996" s="1" t="s">
        <v>44</v>
      </c>
      <c r="J2996" s="1" t="s">
        <v>51</v>
      </c>
      <c r="K2996" s="1" t="s">
        <v>51</v>
      </c>
      <c r="L2996" s="1" t="s">
        <v>52</v>
      </c>
      <c r="M2996" s="1" t="s">
        <v>53</v>
      </c>
      <c r="N2996" s="1" t="s">
        <v>274</v>
      </c>
      <c r="P2996" s="1" t="s">
        <v>55</v>
      </c>
      <c r="Q2996" s="1" t="s">
        <v>56</v>
      </c>
    </row>
    <row r="2997" spans="1:17" x14ac:dyDescent="0.25">
      <c r="A2997" s="1" t="s">
        <v>6616</v>
      </c>
      <c r="B2997" s="1" t="s">
        <v>3495</v>
      </c>
      <c r="C2997" s="1" t="s">
        <v>6617</v>
      </c>
      <c r="D2997" s="1" t="s">
        <v>4506</v>
      </c>
      <c r="E2997" s="1" t="s">
        <v>254</v>
      </c>
      <c r="F2997" s="1" t="s">
        <v>44</v>
      </c>
      <c r="G2997" s="1" t="s">
        <v>197</v>
      </c>
      <c r="H2997">
        <v>1</v>
      </c>
      <c r="I2997" s="1" t="s">
        <v>50</v>
      </c>
      <c r="J2997" s="1" t="s">
        <v>51</v>
      </c>
      <c r="K2997" s="1" t="s">
        <v>51</v>
      </c>
      <c r="L2997" s="1" t="s">
        <v>52</v>
      </c>
      <c r="M2997" s="1" t="s">
        <v>53</v>
      </c>
      <c r="N2997" s="1" t="s">
        <v>274</v>
      </c>
      <c r="P2997" s="1" t="s">
        <v>55</v>
      </c>
      <c r="Q2997" s="1" t="s">
        <v>56</v>
      </c>
    </row>
    <row r="2998" spans="1:17" x14ac:dyDescent="0.25">
      <c r="A2998" s="1" t="s">
        <v>6618</v>
      </c>
      <c r="B2998" s="1" t="s">
        <v>3850</v>
      </c>
      <c r="C2998" s="1" t="s">
        <v>6619</v>
      </c>
      <c r="D2998" s="1" t="s">
        <v>4515</v>
      </c>
      <c r="E2998" s="1" t="s">
        <v>254</v>
      </c>
      <c r="F2998" s="1" t="s">
        <v>44</v>
      </c>
      <c r="G2998" s="1" t="s">
        <v>49</v>
      </c>
      <c r="H2998">
        <v>1</v>
      </c>
      <c r="I2998" s="1" t="s">
        <v>44</v>
      </c>
      <c r="J2998" s="1" t="s">
        <v>51</v>
      </c>
      <c r="K2998" s="1" t="s">
        <v>51</v>
      </c>
      <c r="L2998" s="1" t="s">
        <v>52</v>
      </c>
      <c r="M2998" s="1" t="s">
        <v>53</v>
      </c>
      <c r="N2998" s="1" t="s">
        <v>194</v>
      </c>
      <c r="O2998" s="1" t="s">
        <v>299</v>
      </c>
      <c r="P2998" s="1" t="s">
        <v>55</v>
      </c>
      <c r="Q2998" s="1" t="s">
        <v>122</v>
      </c>
    </row>
    <row r="2999" spans="1:17" x14ac:dyDescent="0.25">
      <c r="A2999" s="1" t="s">
        <v>6620</v>
      </c>
      <c r="B2999" s="1" t="s">
        <v>3498</v>
      </c>
      <c r="C2999" s="1" t="s">
        <v>6621</v>
      </c>
      <c r="D2999" s="1" t="s">
        <v>4604</v>
      </c>
      <c r="E2999" s="1" t="s">
        <v>254</v>
      </c>
      <c r="F2999" s="1" t="s">
        <v>44</v>
      </c>
      <c r="G2999" s="1" t="s">
        <v>49</v>
      </c>
      <c r="H2999">
        <v>1</v>
      </c>
      <c r="I2999" s="1" t="s">
        <v>44</v>
      </c>
      <c r="J2999" s="1" t="s">
        <v>51</v>
      </c>
      <c r="K2999" s="1" t="s">
        <v>51</v>
      </c>
      <c r="L2999" s="1" t="s">
        <v>52</v>
      </c>
      <c r="M2999" s="1" t="s">
        <v>65</v>
      </c>
      <c r="N2999" s="1" t="s">
        <v>274</v>
      </c>
      <c r="P2999" s="1" t="s">
        <v>356</v>
      </c>
      <c r="Q2999" s="1" t="s">
        <v>56</v>
      </c>
    </row>
    <row r="3000" spans="1:17" x14ac:dyDescent="0.25">
      <c r="A3000" s="1" t="s">
        <v>6622</v>
      </c>
      <c r="B3000" s="1" t="s">
        <v>3856</v>
      </c>
      <c r="C3000" s="1" t="s">
        <v>6623</v>
      </c>
      <c r="D3000" s="1" t="s">
        <v>4424</v>
      </c>
      <c r="E3000" s="1" t="s">
        <v>254</v>
      </c>
      <c r="F3000" s="1" t="s">
        <v>44</v>
      </c>
      <c r="G3000" s="1" t="s">
        <v>49</v>
      </c>
      <c r="H3000">
        <v>1</v>
      </c>
      <c r="I3000" s="1" t="s">
        <v>44</v>
      </c>
      <c r="J3000" s="1" t="s">
        <v>51</v>
      </c>
      <c r="K3000" s="1" t="s">
        <v>51</v>
      </c>
      <c r="L3000" s="1" t="s">
        <v>52</v>
      </c>
      <c r="M3000" s="1" t="s">
        <v>65</v>
      </c>
      <c r="N3000" s="1" t="s">
        <v>194</v>
      </c>
      <c r="O3000" s="1" t="s">
        <v>6624</v>
      </c>
      <c r="P3000" s="1" t="s">
        <v>55</v>
      </c>
      <c r="Q3000" s="1" t="s">
        <v>56</v>
      </c>
    </row>
    <row r="3001" spans="1:17" x14ac:dyDescent="0.25">
      <c r="A3001" s="1" t="s">
        <v>6625</v>
      </c>
      <c r="B3001" s="1" t="s">
        <v>3863</v>
      </c>
      <c r="C3001" s="1" t="s">
        <v>6626</v>
      </c>
      <c r="D3001" s="1" t="s">
        <v>4441</v>
      </c>
      <c r="E3001" s="1" t="s">
        <v>254</v>
      </c>
      <c r="F3001" s="1" t="s">
        <v>44</v>
      </c>
      <c r="G3001" s="1" t="s">
        <v>197</v>
      </c>
      <c r="H3001">
        <v>1</v>
      </c>
      <c r="I3001" s="1" t="s">
        <v>44</v>
      </c>
      <c r="J3001" s="1" t="s">
        <v>57</v>
      </c>
      <c r="K3001" s="1" t="s">
        <v>57</v>
      </c>
      <c r="L3001" s="1" t="s">
        <v>57</v>
      </c>
      <c r="M3001" s="1" t="s">
        <v>57</v>
      </c>
      <c r="N3001" s="1" t="s">
        <v>109</v>
      </c>
      <c r="P3001" s="1" t="s">
        <v>55</v>
      </c>
      <c r="Q3001" s="1" t="s">
        <v>93</v>
      </c>
    </row>
    <row r="3002" spans="1:17" x14ac:dyDescent="0.25">
      <c r="A3002" s="1" t="s">
        <v>6627</v>
      </c>
      <c r="B3002" s="1" t="s">
        <v>3873</v>
      </c>
      <c r="C3002" s="1" t="s">
        <v>6628</v>
      </c>
      <c r="D3002" s="1" t="s">
        <v>4441</v>
      </c>
      <c r="E3002" s="1" t="s">
        <v>254</v>
      </c>
      <c r="F3002" s="1" t="s">
        <v>44</v>
      </c>
      <c r="G3002" s="1" t="s">
        <v>49</v>
      </c>
      <c r="H3002">
        <v>1</v>
      </c>
      <c r="I3002" s="1" t="s">
        <v>44</v>
      </c>
      <c r="J3002" s="1" t="s">
        <v>51</v>
      </c>
      <c r="K3002" s="1" t="s">
        <v>51</v>
      </c>
      <c r="L3002" s="1" t="s">
        <v>52</v>
      </c>
      <c r="M3002" s="1" t="s">
        <v>65</v>
      </c>
      <c r="N3002" s="1" t="s">
        <v>194</v>
      </c>
      <c r="O3002" s="1" t="s">
        <v>6630</v>
      </c>
      <c r="P3002" s="1" t="s">
        <v>55</v>
      </c>
      <c r="Q3002" s="1" t="s">
        <v>56</v>
      </c>
    </row>
    <row r="3003" spans="1:17" x14ac:dyDescent="0.25">
      <c r="A3003" s="1" t="s">
        <v>6631</v>
      </c>
      <c r="B3003" s="1" t="s">
        <v>3882</v>
      </c>
      <c r="C3003" s="1" t="s">
        <v>6632</v>
      </c>
      <c r="D3003" s="1" t="s">
        <v>4283</v>
      </c>
      <c r="E3003" s="1" t="s">
        <v>254</v>
      </c>
      <c r="F3003" s="1" t="s">
        <v>44</v>
      </c>
      <c r="G3003" s="1" t="s">
        <v>238</v>
      </c>
      <c r="H3003">
        <v>1</v>
      </c>
      <c r="I3003" s="1" t="s">
        <v>44</v>
      </c>
      <c r="J3003" s="1" t="s">
        <v>57</v>
      </c>
      <c r="K3003" s="1" t="s">
        <v>57</v>
      </c>
      <c r="L3003" s="1" t="s">
        <v>57</v>
      </c>
      <c r="M3003" s="1" t="s">
        <v>57</v>
      </c>
      <c r="N3003" s="1" t="s">
        <v>194</v>
      </c>
      <c r="O3003" s="1" t="s">
        <v>2254</v>
      </c>
      <c r="P3003" s="1" t="s">
        <v>55</v>
      </c>
      <c r="Q3003" s="1" t="s">
        <v>56</v>
      </c>
    </row>
    <row r="3004" spans="1:17" x14ac:dyDescent="0.25">
      <c r="A3004" s="1" t="s">
        <v>6634</v>
      </c>
      <c r="B3004" s="1" t="s">
        <v>3886</v>
      </c>
      <c r="C3004" s="1" t="s">
        <v>6635</v>
      </c>
      <c r="D3004" s="1" t="s">
        <v>4283</v>
      </c>
      <c r="E3004" s="1" t="s">
        <v>254</v>
      </c>
      <c r="F3004" s="1" t="s">
        <v>50</v>
      </c>
      <c r="G3004" s="1" t="s">
        <v>238</v>
      </c>
      <c r="H3004">
        <v>1</v>
      </c>
      <c r="I3004" s="1" t="s">
        <v>44</v>
      </c>
      <c r="J3004" s="1" t="s">
        <v>57</v>
      </c>
      <c r="K3004" s="1" t="s">
        <v>57</v>
      </c>
      <c r="L3004" s="1" t="s">
        <v>57</v>
      </c>
      <c r="M3004" s="1" t="s">
        <v>57</v>
      </c>
      <c r="N3004" s="1" t="s">
        <v>194</v>
      </c>
      <c r="O3004" s="1" t="s">
        <v>6610</v>
      </c>
      <c r="P3004" s="1" t="s">
        <v>55</v>
      </c>
      <c r="Q3004" s="1" t="s">
        <v>56</v>
      </c>
    </row>
    <row r="3005" spans="1:17" x14ac:dyDescent="0.25">
      <c r="A3005" s="1" t="s">
        <v>6636</v>
      </c>
      <c r="B3005" s="1" t="s">
        <v>2564</v>
      </c>
      <c r="C3005" s="1" t="s">
        <v>6637</v>
      </c>
      <c r="D3005" s="1" t="s">
        <v>4493</v>
      </c>
      <c r="E3005" s="1" t="s">
        <v>254</v>
      </c>
      <c r="F3005" s="1" t="s">
        <v>44</v>
      </c>
      <c r="G3005" s="1" t="s">
        <v>49</v>
      </c>
      <c r="H3005">
        <v>1</v>
      </c>
      <c r="I3005" s="1" t="s">
        <v>44</v>
      </c>
      <c r="J3005" s="1" t="s">
        <v>51</v>
      </c>
      <c r="K3005" s="1" t="s">
        <v>51</v>
      </c>
      <c r="L3005" s="1" t="s">
        <v>52</v>
      </c>
      <c r="M3005" s="1" t="s">
        <v>65</v>
      </c>
      <c r="N3005" s="1" t="s">
        <v>274</v>
      </c>
      <c r="P3005" s="1" t="s">
        <v>356</v>
      </c>
      <c r="Q3005" s="1" t="s">
        <v>56</v>
      </c>
    </row>
    <row r="3006" spans="1:17" x14ac:dyDescent="0.25">
      <c r="A3006" s="1" t="s">
        <v>6638</v>
      </c>
      <c r="B3006" s="1" t="s">
        <v>3938</v>
      </c>
      <c r="C3006" s="1" t="s">
        <v>6639</v>
      </c>
      <c r="D3006" s="1" t="s">
        <v>4528</v>
      </c>
      <c r="E3006" s="1" t="s">
        <v>254</v>
      </c>
      <c r="F3006" s="1" t="s">
        <v>44</v>
      </c>
      <c r="G3006" s="1" t="s">
        <v>238</v>
      </c>
      <c r="H3006">
        <v>1</v>
      </c>
      <c r="I3006" s="1" t="s">
        <v>44</v>
      </c>
      <c r="J3006" s="1" t="s">
        <v>57</v>
      </c>
      <c r="K3006" s="1" t="s">
        <v>57</v>
      </c>
      <c r="L3006" s="1" t="s">
        <v>57</v>
      </c>
      <c r="M3006" s="1" t="s">
        <v>57</v>
      </c>
      <c r="N3006" s="1" t="s">
        <v>194</v>
      </c>
      <c r="O3006" s="1" t="s">
        <v>2254</v>
      </c>
      <c r="P3006" s="1" t="s">
        <v>55</v>
      </c>
      <c r="Q3006" s="1" t="s">
        <v>56</v>
      </c>
    </row>
    <row r="3007" spans="1:17" x14ac:dyDescent="0.25">
      <c r="A3007" s="1" t="s">
        <v>6640</v>
      </c>
      <c r="B3007" s="1" t="s">
        <v>2553</v>
      </c>
      <c r="C3007" s="1" t="s">
        <v>6641</v>
      </c>
      <c r="D3007" s="1" t="s">
        <v>4493</v>
      </c>
      <c r="E3007" s="1" t="s">
        <v>254</v>
      </c>
      <c r="F3007" s="1" t="s">
        <v>44</v>
      </c>
      <c r="G3007" s="1" t="s">
        <v>49</v>
      </c>
      <c r="H3007">
        <v>1</v>
      </c>
      <c r="I3007" s="1" t="s">
        <v>44</v>
      </c>
      <c r="J3007" s="1" t="s">
        <v>51</v>
      </c>
      <c r="K3007" s="1" t="s">
        <v>51</v>
      </c>
      <c r="L3007" s="1" t="s">
        <v>52</v>
      </c>
      <c r="M3007" s="1" t="s">
        <v>53</v>
      </c>
      <c r="N3007" s="1" t="s">
        <v>194</v>
      </c>
      <c r="O3007" s="1" t="s">
        <v>4280</v>
      </c>
      <c r="P3007" s="1" t="s">
        <v>55</v>
      </c>
      <c r="Q3007" s="1" t="s">
        <v>56</v>
      </c>
    </row>
    <row r="3008" spans="1:17" x14ac:dyDescent="0.25">
      <c r="A3008" s="1" t="s">
        <v>6643</v>
      </c>
      <c r="B3008" s="1" t="s">
        <v>3944</v>
      </c>
      <c r="C3008" s="1" t="s">
        <v>6644</v>
      </c>
      <c r="D3008" s="1" t="s">
        <v>4528</v>
      </c>
      <c r="E3008" s="1" t="s">
        <v>254</v>
      </c>
      <c r="F3008" s="1" t="s">
        <v>50</v>
      </c>
      <c r="G3008" s="1" t="s">
        <v>238</v>
      </c>
      <c r="H3008">
        <v>1</v>
      </c>
      <c r="I3008" s="1" t="s">
        <v>44</v>
      </c>
      <c r="J3008" s="1" t="s">
        <v>57</v>
      </c>
      <c r="K3008" s="1" t="s">
        <v>57</v>
      </c>
      <c r="L3008" s="1" t="s">
        <v>57</v>
      </c>
      <c r="M3008" s="1" t="s">
        <v>57</v>
      </c>
      <c r="N3008" s="1" t="s">
        <v>194</v>
      </c>
      <c r="O3008" s="1" t="s">
        <v>2254</v>
      </c>
      <c r="P3008" s="1" t="s">
        <v>55</v>
      </c>
      <c r="Q3008" s="1" t="s">
        <v>56</v>
      </c>
    </row>
    <row r="3009" spans="1:17" x14ac:dyDescent="0.25">
      <c r="A3009" s="1" t="s">
        <v>6645</v>
      </c>
      <c r="B3009" s="1" t="s">
        <v>2495</v>
      </c>
      <c r="C3009" s="1" t="s">
        <v>6646</v>
      </c>
      <c r="D3009" s="1" t="s">
        <v>4286</v>
      </c>
      <c r="E3009" s="1" t="s">
        <v>254</v>
      </c>
      <c r="F3009" s="1" t="s">
        <v>44</v>
      </c>
      <c r="G3009" s="1" t="s">
        <v>49</v>
      </c>
      <c r="H3009">
        <v>1</v>
      </c>
      <c r="I3009" s="1" t="s">
        <v>44</v>
      </c>
      <c r="J3009" s="1" t="s">
        <v>51</v>
      </c>
      <c r="K3009" s="1" t="s">
        <v>51</v>
      </c>
      <c r="L3009" s="1" t="s">
        <v>52</v>
      </c>
      <c r="M3009" s="1" t="s">
        <v>65</v>
      </c>
      <c r="N3009" s="1" t="s">
        <v>274</v>
      </c>
      <c r="P3009" s="1" t="s">
        <v>55</v>
      </c>
      <c r="Q3009" s="1" t="s">
        <v>56</v>
      </c>
    </row>
    <row r="3010" spans="1:17" x14ac:dyDescent="0.25">
      <c r="A3010" s="1" t="s">
        <v>6647</v>
      </c>
      <c r="B3010" s="1" t="s">
        <v>2623</v>
      </c>
      <c r="C3010" s="1" t="s">
        <v>6648</v>
      </c>
      <c r="D3010" s="1" t="s">
        <v>4486</v>
      </c>
      <c r="E3010" s="1" t="s">
        <v>254</v>
      </c>
      <c r="F3010" s="1" t="s">
        <v>44</v>
      </c>
      <c r="G3010" s="1" t="s">
        <v>49</v>
      </c>
      <c r="H3010">
        <v>1</v>
      </c>
      <c r="I3010" s="1" t="s">
        <v>44</v>
      </c>
      <c r="J3010" s="1" t="s">
        <v>51</v>
      </c>
      <c r="K3010" s="1" t="s">
        <v>51</v>
      </c>
      <c r="L3010" s="1" t="s">
        <v>52</v>
      </c>
      <c r="M3010" s="1" t="s">
        <v>65</v>
      </c>
      <c r="N3010" s="1" t="s">
        <v>54</v>
      </c>
      <c r="P3010" s="1" t="s">
        <v>55</v>
      </c>
      <c r="Q3010" s="1" t="s">
        <v>122</v>
      </c>
    </row>
    <row r="3011" spans="1:17" x14ac:dyDescent="0.25">
      <c r="A3011" s="1" t="s">
        <v>6649</v>
      </c>
      <c r="B3011" s="1" t="s">
        <v>2547</v>
      </c>
      <c r="C3011" s="1" t="s">
        <v>6650</v>
      </c>
      <c r="D3011" s="1" t="s">
        <v>4286</v>
      </c>
      <c r="E3011" s="1" t="s">
        <v>254</v>
      </c>
      <c r="F3011" s="1" t="s">
        <v>44</v>
      </c>
      <c r="G3011" s="1" t="s">
        <v>49</v>
      </c>
      <c r="H3011">
        <v>1</v>
      </c>
      <c r="I3011" s="1" t="s">
        <v>44</v>
      </c>
      <c r="J3011" s="1" t="s">
        <v>51</v>
      </c>
      <c r="K3011" s="1" t="s">
        <v>51</v>
      </c>
      <c r="L3011" s="1" t="s">
        <v>52</v>
      </c>
      <c r="M3011" s="1" t="s">
        <v>65</v>
      </c>
      <c r="N3011" s="1" t="s">
        <v>274</v>
      </c>
      <c r="P3011" s="1" t="s">
        <v>55</v>
      </c>
      <c r="Q3011" s="1" t="s">
        <v>56</v>
      </c>
    </row>
    <row r="3012" spans="1:17" x14ac:dyDescent="0.25">
      <c r="A3012" s="1" t="s">
        <v>6651</v>
      </c>
      <c r="B3012" s="1" t="s">
        <v>2634</v>
      </c>
      <c r="C3012" s="1" t="s">
        <v>6652</v>
      </c>
      <c r="D3012" s="1" t="s">
        <v>4486</v>
      </c>
      <c r="E3012" s="1" t="s">
        <v>254</v>
      </c>
      <c r="F3012" s="1" t="s">
        <v>44</v>
      </c>
      <c r="G3012" s="1" t="s">
        <v>49</v>
      </c>
      <c r="H3012">
        <v>1</v>
      </c>
      <c r="I3012" s="1" t="s">
        <v>44</v>
      </c>
      <c r="J3012" s="1" t="s">
        <v>51</v>
      </c>
      <c r="K3012" s="1" t="s">
        <v>51</v>
      </c>
      <c r="L3012" s="1" t="s">
        <v>52</v>
      </c>
      <c r="M3012" s="1" t="s">
        <v>65</v>
      </c>
      <c r="N3012" s="1" t="s">
        <v>54</v>
      </c>
      <c r="P3012" s="1" t="s">
        <v>55</v>
      </c>
      <c r="Q3012" s="1" t="s">
        <v>122</v>
      </c>
    </row>
    <row r="3013" spans="1:17" x14ac:dyDescent="0.25">
      <c r="A3013" s="1" t="s">
        <v>6653</v>
      </c>
      <c r="B3013" s="1" t="s">
        <v>2642</v>
      </c>
      <c r="C3013" s="1" t="s">
        <v>6654</v>
      </c>
      <c r="D3013" s="1" t="s">
        <v>4486</v>
      </c>
      <c r="E3013" s="1" t="s">
        <v>254</v>
      </c>
      <c r="F3013" s="1" t="s">
        <v>44</v>
      </c>
      <c r="G3013" s="1" t="s">
        <v>49</v>
      </c>
      <c r="H3013">
        <v>1</v>
      </c>
      <c r="I3013" s="1" t="s">
        <v>44</v>
      </c>
      <c r="J3013" s="1" t="s">
        <v>51</v>
      </c>
      <c r="K3013" s="1" t="s">
        <v>51</v>
      </c>
      <c r="L3013" s="1" t="s">
        <v>52</v>
      </c>
      <c r="M3013" s="1" t="s">
        <v>65</v>
      </c>
      <c r="N3013" s="1" t="s">
        <v>274</v>
      </c>
      <c r="P3013" s="1" t="s">
        <v>55</v>
      </c>
      <c r="Q3013" s="1" t="s">
        <v>56</v>
      </c>
    </row>
    <row r="3014" spans="1:17" x14ac:dyDescent="0.25">
      <c r="A3014" s="1" t="s">
        <v>6656</v>
      </c>
      <c r="B3014" s="1" t="s">
        <v>2466</v>
      </c>
      <c r="C3014" s="1" t="s">
        <v>6657</v>
      </c>
      <c r="D3014" s="1" t="s">
        <v>4425</v>
      </c>
      <c r="E3014" s="1" t="s">
        <v>254</v>
      </c>
      <c r="F3014" s="1" t="s">
        <v>44</v>
      </c>
      <c r="G3014" s="1" t="s">
        <v>49</v>
      </c>
      <c r="H3014">
        <v>1</v>
      </c>
      <c r="I3014" s="1" t="s">
        <v>44</v>
      </c>
      <c r="J3014" s="1" t="s">
        <v>51</v>
      </c>
      <c r="K3014" s="1" t="s">
        <v>51</v>
      </c>
      <c r="L3014" s="1" t="s">
        <v>52</v>
      </c>
      <c r="M3014" s="1" t="s">
        <v>65</v>
      </c>
      <c r="N3014" s="1" t="s">
        <v>194</v>
      </c>
      <c r="O3014" s="1" t="s">
        <v>6658</v>
      </c>
      <c r="P3014" s="1" t="s">
        <v>55</v>
      </c>
      <c r="Q3014" s="1" t="s">
        <v>56</v>
      </c>
    </row>
    <row r="3015" spans="1:17" x14ac:dyDescent="0.25">
      <c r="A3015" s="1" t="s">
        <v>6659</v>
      </c>
      <c r="B3015" s="1" t="s">
        <v>756</v>
      </c>
      <c r="C3015" s="1" t="s">
        <v>6660</v>
      </c>
      <c r="D3015" s="1" t="s">
        <v>4441</v>
      </c>
      <c r="E3015" s="1" t="s">
        <v>254</v>
      </c>
      <c r="F3015" s="1" t="s">
        <v>44</v>
      </c>
      <c r="G3015" s="1" t="s">
        <v>49</v>
      </c>
      <c r="H3015">
        <v>1</v>
      </c>
      <c r="I3015" s="1" t="s">
        <v>44</v>
      </c>
      <c r="J3015" s="1" t="s">
        <v>51</v>
      </c>
      <c r="K3015" s="1" t="s">
        <v>51</v>
      </c>
      <c r="L3015" s="1" t="s">
        <v>52</v>
      </c>
      <c r="M3015" s="1" t="s">
        <v>65</v>
      </c>
      <c r="N3015" s="1" t="s">
        <v>194</v>
      </c>
      <c r="O3015" s="1" t="s">
        <v>6661</v>
      </c>
      <c r="P3015" s="1" t="s">
        <v>55</v>
      </c>
      <c r="Q3015" s="1" t="s">
        <v>56</v>
      </c>
    </row>
    <row r="3016" spans="1:17" x14ac:dyDescent="0.25">
      <c r="A3016" s="1" t="s">
        <v>6659</v>
      </c>
      <c r="B3016" s="1" t="s">
        <v>756</v>
      </c>
      <c r="C3016" s="1" t="s">
        <v>6660</v>
      </c>
      <c r="D3016" s="1" t="s">
        <v>4441</v>
      </c>
      <c r="E3016" s="1" t="s">
        <v>254</v>
      </c>
      <c r="F3016" s="1" t="s">
        <v>44</v>
      </c>
      <c r="G3016" s="1" t="s">
        <v>197</v>
      </c>
      <c r="H3016">
        <v>1</v>
      </c>
      <c r="I3016" s="1" t="s">
        <v>50</v>
      </c>
      <c r="J3016" s="1" t="s">
        <v>51</v>
      </c>
      <c r="K3016" s="1" t="s">
        <v>51</v>
      </c>
      <c r="L3016" s="1" t="s">
        <v>52</v>
      </c>
      <c r="M3016" s="1" t="s">
        <v>65</v>
      </c>
      <c r="N3016" s="1" t="s">
        <v>194</v>
      </c>
      <c r="O3016" s="1" t="s">
        <v>6661</v>
      </c>
      <c r="P3016" s="1" t="s">
        <v>55</v>
      </c>
      <c r="Q3016" s="1" t="s">
        <v>56</v>
      </c>
    </row>
    <row r="3017" spans="1:17" x14ac:dyDescent="0.25">
      <c r="A3017" s="1" t="s">
        <v>6662</v>
      </c>
      <c r="B3017" s="1" t="s">
        <v>2598</v>
      </c>
      <c r="C3017" s="1" t="s">
        <v>6663</v>
      </c>
      <c r="D3017" s="1" t="s">
        <v>4441</v>
      </c>
      <c r="E3017" s="1" t="s">
        <v>254</v>
      </c>
      <c r="F3017" s="1" t="s">
        <v>44</v>
      </c>
      <c r="G3017" s="1" t="s">
        <v>49</v>
      </c>
      <c r="H3017">
        <v>1</v>
      </c>
      <c r="I3017" s="1" t="s">
        <v>44</v>
      </c>
      <c r="J3017" s="1" t="s">
        <v>51</v>
      </c>
      <c r="K3017" s="1" t="s">
        <v>51</v>
      </c>
      <c r="L3017" s="1" t="s">
        <v>52</v>
      </c>
      <c r="M3017" s="1" t="s">
        <v>65</v>
      </c>
      <c r="N3017" s="1" t="s">
        <v>194</v>
      </c>
      <c r="O3017" s="1" t="s">
        <v>6661</v>
      </c>
      <c r="P3017" s="1" t="s">
        <v>302</v>
      </c>
      <c r="Q3017" s="1" t="s">
        <v>56</v>
      </c>
    </row>
    <row r="3018" spans="1:17" x14ac:dyDescent="0.25">
      <c r="A3018" s="1" t="s">
        <v>6662</v>
      </c>
      <c r="B3018" s="1" t="s">
        <v>2598</v>
      </c>
      <c r="C3018" s="1" t="s">
        <v>6663</v>
      </c>
      <c r="D3018" s="1" t="s">
        <v>4441</v>
      </c>
      <c r="E3018" s="1" t="s">
        <v>254</v>
      </c>
      <c r="F3018" s="1" t="s">
        <v>44</v>
      </c>
      <c r="G3018" s="1" t="s">
        <v>196</v>
      </c>
      <c r="H3018">
        <v>1</v>
      </c>
      <c r="I3018" s="1" t="s">
        <v>50</v>
      </c>
      <c r="J3018" s="1" t="s">
        <v>51</v>
      </c>
      <c r="K3018" s="1" t="s">
        <v>51</v>
      </c>
      <c r="L3018" s="1" t="s">
        <v>52</v>
      </c>
      <c r="M3018" s="1" t="s">
        <v>65</v>
      </c>
      <c r="N3018" s="1" t="s">
        <v>194</v>
      </c>
      <c r="O3018" s="1" t="s">
        <v>6661</v>
      </c>
      <c r="P3018" s="1" t="s">
        <v>302</v>
      </c>
      <c r="Q3018" s="1" t="s">
        <v>56</v>
      </c>
    </row>
    <row r="3019" spans="1:17" x14ac:dyDescent="0.25">
      <c r="A3019" s="1" t="s">
        <v>6665</v>
      </c>
      <c r="B3019" s="1" t="s">
        <v>2472</v>
      </c>
      <c r="C3019" s="1" t="s">
        <v>6666</v>
      </c>
      <c r="D3019" s="1" t="s">
        <v>4425</v>
      </c>
      <c r="E3019" s="1" t="s">
        <v>254</v>
      </c>
      <c r="F3019" s="1" t="s">
        <v>44</v>
      </c>
      <c r="G3019" s="1" t="s">
        <v>49</v>
      </c>
      <c r="H3019">
        <v>1</v>
      </c>
      <c r="I3019" s="1" t="s">
        <v>44</v>
      </c>
      <c r="J3019" s="1" t="s">
        <v>51</v>
      </c>
      <c r="K3019" s="1" t="s">
        <v>51</v>
      </c>
      <c r="L3019" s="1" t="s">
        <v>52</v>
      </c>
      <c r="M3019" s="1" t="s">
        <v>65</v>
      </c>
      <c r="N3019" s="1" t="s">
        <v>194</v>
      </c>
      <c r="O3019" s="1" t="s">
        <v>6667</v>
      </c>
      <c r="P3019" s="1" t="s">
        <v>55</v>
      </c>
      <c r="Q3019" s="1" t="s">
        <v>56</v>
      </c>
    </row>
    <row r="3020" spans="1:17" x14ac:dyDescent="0.25">
      <c r="A3020" s="1" t="s">
        <v>6668</v>
      </c>
      <c r="B3020" s="1" t="s">
        <v>3715</v>
      </c>
      <c r="C3020" s="1" t="s">
        <v>6669</v>
      </c>
      <c r="D3020" s="1" t="s">
        <v>4441</v>
      </c>
      <c r="E3020" s="1" t="s">
        <v>254</v>
      </c>
      <c r="F3020" s="1" t="s">
        <v>44</v>
      </c>
      <c r="G3020" s="1" t="s">
        <v>49</v>
      </c>
      <c r="H3020">
        <v>1</v>
      </c>
      <c r="I3020" s="1" t="s">
        <v>44</v>
      </c>
      <c r="J3020" s="1" t="s">
        <v>51</v>
      </c>
      <c r="K3020" s="1" t="s">
        <v>51</v>
      </c>
      <c r="L3020" s="1" t="s">
        <v>52</v>
      </c>
      <c r="M3020" s="1" t="s">
        <v>53</v>
      </c>
      <c r="N3020" s="1" t="s">
        <v>194</v>
      </c>
      <c r="O3020" s="1" t="s">
        <v>4280</v>
      </c>
      <c r="P3020" s="1" t="s">
        <v>302</v>
      </c>
      <c r="Q3020" s="1" t="s">
        <v>56</v>
      </c>
    </row>
    <row r="3021" spans="1:17" x14ac:dyDescent="0.25">
      <c r="A3021" s="1" t="s">
        <v>6670</v>
      </c>
      <c r="B3021" s="1" t="s">
        <v>364</v>
      </c>
      <c r="C3021" s="1" t="s">
        <v>6671</v>
      </c>
      <c r="D3021" s="1" t="s">
        <v>4417</v>
      </c>
      <c r="E3021" s="1" t="s">
        <v>254</v>
      </c>
      <c r="F3021" s="1" t="s">
        <v>44</v>
      </c>
      <c r="G3021" s="1" t="s">
        <v>49</v>
      </c>
      <c r="H3021">
        <v>1</v>
      </c>
      <c r="I3021" s="1" t="s">
        <v>44</v>
      </c>
      <c r="J3021" s="1" t="s">
        <v>51</v>
      </c>
      <c r="K3021" s="1" t="s">
        <v>51</v>
      </c>
      <c r="L3021" s="1" t="s">
        <v>52</v>
      </c>
      <c r="M3021" s="1" t="s">
        <v>65</v>
      </c>
      <c r="N3021" s="1" t="s">
        <v>54</v>
      </c>
      <c r="P3021" s="1" t="s">
        <v>55</v>
      </c>
      <c r="Q3021" s="1" t="s">
        <v>172</v>
      </c>
    </row>
    <row r="3022" spans="1:17" x14ac:dyDescent="0.25">
      <c r="A3022" s="1" t="s">
        <v>6672</v>
      </c>
      <c r="B3022" s="1" t="s">
        <v>6673</v>
      </c>
      <c r="C3022" s="1" t="s">
        <v>6674</v>
      </c>
      <c r="D3022" s="1" t="s">
        <v>4283</v>
      </c>
      <c r="E3022" s="1" t="s">
        <v>254</v>
      </c>
      <c r="F3022" s="1" t="s">
        <v>44</v>
      </c>
      <c r="G3022" s="1" t="s">
        <v>49</v>
      </c>
      <c r="H3022">
        <v>4</v>
      </c>
      <c r="I3022" s="1" t="s">
        <v>44</v>
      </c>
      <c r="J3022" s="1" t="s">
        <v>51</v>
      </c>
      <c r="K3022" s="1" t="s">
        <v>51</v>
      </c>
      <c r="L3022" s="1" t="s">
        <v>52</v>
      </c>
      <c r="M3022" s="1" t="s">
        <v>53</v>
      </c>
      <c r="N3022" s="1" t="s">
        <v>54</v>
      </c>
      <c r="P3022" s="1" t="s">
        <v>302</v>
      </c>
      <c r="Q3022" s="1" t="s">
        <v>56</v>
      </c>
    </row>
    <row r="3023" spans="1:17" x14ac:dyDescent="0.25">
      <c r="A3023" s="1" t="s">
        <v>6672</v>
      </c>
      <c r="B3023" s="1" t="s">
        <v>6673</v>
      </c>
      <c r="C3023" s="1" t="s">
        <v>6674</v>
      </c>
      <c r="D3023" s="1" t="s">
        <v>4283</v>
      </c>
      <c r="E3023" s="1" t="s">
        <v>254</v>
      </c>
      <c r="F3023" s="1" t="s">
        <v>44</v>
      </c>
      <c r="G3023" s="1" t="s">
        <v>197</v>
      </c>
      <c r="H3023">
        <v>1</v>
      </c>
      <c r="I3023" s="1" t="s">
        <v>50</v>
      </c>
      <c r="J3023" s="1" t="s">
        <v>51</v>
      </c>
      <c r="K3023" s="1" t="s">
        <v>51</v>
      </c>
      <c r="L3023" s="1" t="s">
        <v>52</v>
      </c>
      <c r="M3023" s="1" t="s">
        <v>53</v>
      </c>
      <c r="N3023" s="1" t="s">
        <v>54</v>
      </c>
      <c r="P3023" s="1" t="s">
        <v>302</v>
      </c>
      <c r="Q3023" s="1" t="s">
        <v>56</v>
      </c>
    </row>
    <row r="3024" spans="1:17" x14ac:dyDescent="0.25">
      <c r="A3024" s="1" t="s">
        <v>6672</v>
      </c>
      <c r="B3024" s="1" t="s">
        <v>6673</v>
      </c>
      <c r="C3024" s="1" t="s">
        <v>6674</v>
      </c>
      <c r="D3024" s="1" t="s">
        <v>4283</v>
      </c>
      <c r="E3024" s="1" t="s">
        <v>254</v>
      </c>
      <c r="F3024" s="1" t="s">
        <v>44</v>
      </c>
      <c r="G3024" s="1" t="s">
        <v>196</v>
      </c>
      <c r="H3024">
        <v>1</v>
      </c>
      <c r="I3024" s="1" t="s">
        <v>50</v>
      </c>
      <c r="J3024" s="1" t="s">
        <v>51</v>
      </c>
      <c r="K3024" s="1" t="s">
        <v>51</v>
      </c>
      <c r="L3024" s="1" t="s">
        <v>52</v>
      </c>
      <c r="M3024" s="1" t="s">
        <v>53</v>
      </c>
      <c r="N3024" s="1" t="s">
        <v>54</v>
      </c>
      <c r="P3024" s="1" t="s">
        <v>302</v>
      </c>
      <c r="Q3024" s="1" t="s">
        <v>56</v>
      </c>
    </row>
    <row r="3025" spans="1:17" x14ac:dyDescent="0.25">
      <c r="A3025" s="1" t="s">
        <v>6676</v>
      </c>
      <c r="B3025" s="1" t="s">
        <v>765</v>
      </c>
      <c r="C3025" s="1" t="s">
        <v>6677</v>
      </c>
      <c r="D3025" s="1" t="s">
        <v>4604</v>
      </c>
      <c r="E3025" s="1" t="s">
        <v>254</v>
      </c>
      <c r="F3025" s="1" t="s">
        <v>44</v>
      </c>
      <c r="G3025" s="1" t="s">
        <v>49</v>
      </c>
      <c r="H3025">
        <v>1</v>
      </c>
      <c r="I3025" s="1" t="s">
        <v>44</v>
      </c>
      <c r="J3025" s="1" t="s">
        <v>51</v>
      </c>
      <c r="K3025" s="1" t="s">
        <v>51</v>
      </c>
      <c r="L3025" s="1" t="s">
        <v>52</v>
      </c>
      <c r="M3025" s="1" t="s">
        <v>65</v>
      </c>
      <c r="N3025" s="1" t="s">
        <v>54</v>
      </c>
      <c r="P3025" s="1" t="s">
        <v>356</v>
      </c>
      <c r="Q3025" s="1" t="s">
        <v>122</v>
      </c>
    </row>
    <row r="3026" spans="1:17" x14ac:dyDescent="0.25">
      <c r="A3026" s="1" t="s">
        <v>6678</v>
      </c>
      <c r="B3026" s="1" t="s">
        <v>6679</v>
      </c>
      <c r="C3026" s="1" t="s">
        <v>6680</v>
      </c>
      <c r="D3026" s="1" t="s">
        <v>4563</v>
      </c>
      <c r="E3026" s="1" t="s">
        <v>254</v>
      </c>
      <c r="F3026" s="1" t="s">
        <v>44</v>
      </c>
      <c r="G3026" s="1" t="s">
        <v>49</v>
      </c>
      <c r="H3026">
        <v>2</v>
      </c>
      <c r="I3026" s="1" t="s">
        <v>44</v>
      </c>
      <c r="J3026" s="1" t="s">
        <v>51</v>
      </c>
      <c r="K3026" s="1" t="s">
        <v>51</v>
      </c>
      <c r="L3026" s="1" t="s">
        <v>52</v>
      </c>
      <c r="M3026" s="1" t="s">
        <v>53</v>
      </c>
      <c r="N3026" s="1" t="s">
        <v>54</v>
      </c>
      <c r="P3026" s="1" t="s">
        <v>302</v>
      </c>
      <c r="Q3026" s="1" t="s">
        <v>56</v>
      </c>
    </row>
    <row r="3027" spans="1:17" x14ac:dyDescent="0.25">
      <c r="A3027" s="1" t="s">
        <v>6678</v>
      </c>
      <c r="B3027" s="1" t="s">
        <v>6679</v>
      </c>
      <c r="C3027" s="1" t="s">
        <v>6680</v>
      </c>
      <c r="D3027" s="1" t="s">
        <v>4563</v>
      </c>
      <c r="E3027" s="1" t="s">
        <v>254</v>
      </c>
      <c r="F3027" s="1" t="s">
        <v>44</v>
      </c>
      <c r="G3027" s="1" t="s">
        <v>196</v>
      </c>
      <c r="H3027">
        <v>1</v>
      </c>
      <c r="I3027" s="1" t="s">
        <v>50</v>
      </c>
      <c r="J3027" s="1" t="s">
        <v>51</v>
      </c>
      <c r="K3027" s="1" t="s">
        <v>51</v>
      </c>
      <c r="L3027" s="1" t="s">
        <v>52</v>
      </c>
      <c r="M3027" s="1" t="s">
        <v>53</v>
      </c>
      <c r="N3027" s="1" t="s">
        <v>54</v>
      </c>
      <c r="P3027" s="1" t="s">
        <v>302</v>
      </c>
      <c r="Q3027" s="1" t="s">
        <v>56</v>
      </c>
    </row>
    <row r="3028" spans="1:17" x14ac:dyDescent="0.25">
      <c r="A3028" s="1" t="s">
        <v>6681</v>
      </c>
      <c r="B3028" s="1" t="s">
        <v>370</v>
      </c>
      <c r="C3028" s="1" t="s">
        <v>6682</v>
      </c>
      <c r="D3028" s="1" t="s">
        <v>4286</v>
      </c>
      <c r="E3028" s="1" t="s">
        <v>254</v>
      </c>
      <c r="F3028" s="1" t="s">
        <v>44</v>
      </c>
      <c r="G3028" s="1" t="s">
        <v>49</v>
      </c>
      <c r="H3028">
        <v>1</v>
      </c>
      <c r="I3028" s="1" t="s">
        <v>44</v>
      </c>
      <c r="J3028" s="1" t="s">
        <v>51</v>
      </c>
      <c r="K3028" s="1" t="s">
        <v>51</v>
      </c>
      <c r="L3028" s="1" t="s">
        <v>52</v>
      </c>
      <c r="M3028" s="1" t="s">
        <v>65</v>
      </c>
      <c r="N3028" s="1" t="s">
        <v>274</v>
      </c>
      <c r="P3028" s="1" t="s">
        <v>55</v>
      </c>
      <c r="Q3028" s="1" t="s">
        <v>56</v>
      </c>
    </row>
    <row r="3029" spans="1:17" x14ac:dyDescent="0.25">
      <c r="A3029" s="1" t="s">
        <v>6683</v>
      </c>
      <c r="B3029" s="1" t="s">
        <v>372</v>
      </c>
      <c r="C3029" s="1" t="s">
        <v>6684</v>
      </c>
      <c r="D3029" s="1" t="s">
        <v>4431</v>
      </c>
      <c r="E3029" s="1" t="s">
        <v>254</v>
      </c>
      <c r="F3029" s="1" t="s">
        <v>44</v>
      </c>
      <c r="G3029" s="1" t="s">
        <v>49</v>
      </c>
      <c r="H3029">
        <v>1</v>
      </c>
      <c r="I3029" s="1" t="s">
        <v>44</v>
      </c>
      <c r="J3029" s="1" t="s">
        <v>51</v>
      </c>
      <c r="K3029" s="1" t="s">
        <v>51</v>
      </c>
      <c r="L3029" s="1" t="s">
        <v>52</v>
      </c>
      <c r="M3029" s="1" t="s">
        <v>65</v>
      </c>
      <c r="N3029" s="1" t="s">
        <v>54</v>
      </c>
      <c r="P3029" s="1" t="s">
        <v>55</v>
      </c>
      <c r="Q3029" s="1" t="s">
        <v>172</v>
      </c>
    </row>
    <row r="3030" spans="1:17" x14ac:dyDescent="0.25">
      <c r="A3030" s="1" t="s">
        <v>6685</v>
      </c>
      <c r="B3030" s="1" t="s">
        <v>716</v>
      </c>
      <c r="C3030" s="1" t="s">
        <v>6686</v>
      </c>
      <c r="D3030" s="1" t="s">
        <v>4286</v>
      </c>
      <c r="E3030" s="1" t="s">
        <v>254</v>
      </c>
      <c r="F3030" s="1" t="s">
        <v>44</v>
      </c>
      <c r="G3030" s="1" t="s">
        <v>49</v>
      </c>
      <c r="H3030">
        <v>1</v>
      </c>
      <c r="I3030" s="1" t="s">
        <v>44</v>
      </c>
      <c r="J3030" s="1" t="s">
        <v>51</v>
      </c>
      <c r="K3030" s="1" t="s">
        <v>51</v>
      </c>
      <c r="L3030" s="1" t="s">
        <v>52</v>
      </c>
      <c r="M3030" s="1" t="s">
        <v>65</v>
      </c>
      <c r="N3030" s="1" t="s">
        <v>54</v>
      </c>
      <c r="P3030" s="1" t="s">
        <v>55</v>
      </c>
      <c r="Q3030" s="1" t="s">
        <v>56</v>
      </c>
    </row>
    <row r="3031" spans="1:17" x14ac:dyDescent="0.25">
      <c r="A3031" s="1" t="s">
        <v>6688</v>
      </c>
      <c r="B3031" s="1" t="s">
        <v>723</v>
      </c>
      <c r="C3031" s="1" t="s">
        <v>6689</v>
      </c>
      <c r="D3031" s="1" t="s">
        <v>4493</v>
      </c>
      <c r="E3031" s="1" t="s">
        <v>254</v>
      </c>
      <c r="F3031" s="1" t="s">
        <v>44</v>
      </c>
      <c r="G3031" s="1" t="s">
        <v>49</v>
      </c>
      <c r="H3031">
        <v>1</v>
      </c>
      <c r="I3031" s="1" t="s">
        <v>44</v>
      </c>
      <c r="J3031" s="1" t="s">
        <v>51</v>
      </c>
      <c r="K3031" s="1" t="s">
        <v>51</v>
      </c>
      <c r="L3031" s="1" t="s">
        <v>52</v>
      </c>
      <c r="M3031" s="1" t="s">
        <v>53</v>
      </c>
      <c r="N3031" s="1" t="s">
        <v>274</v>
      </c>
      <c r="P3031" s="1" t="s">
        <v>55</v>
      </c>
      <c r="Q3031" s="1" t="s">
        <v>56</v>
      </c>
    </row>
    <row r="3032" spans="1:17" x14ac:dyDescent="0.25">
      <c r="A3032" s="1" t="s">
        <v>6690</v>
      </c>
      <c r="B3032" s="1" t="s">
        <v>721</v>
      </c>
      <c r="C3032" s="1" t="s">
        <v>6691</v>
      </c>
      <c r="D3032" s="1" t="s">
        <v>4493</v>
      </c>
      <c r="E3032" s="1" t="s">
        <v>254</v>
      </c>
      <c r="F3032" s="1" t="s">
        <v>44</v>
      </c>
      <c r="G3032" s="1" t="s">
        <v>49</v>
      </c>
      <c r="H3032">
        <v>1</v>
      </c>
      <c r="I3032" s="1" t="s">
        <v>44</v>
      </c>
      <c r="J3032" s="1" t="s">
        <v>51</v>
      </c>
      <c r="K3032" s="1" t="s">
        <v>51</v>
      </c>
      <c r="L3032" s="1" t="s">
        <v>52</v>
      </c>
      <c r="M3032" s="1" t="s">
        <v>65</v>
      </c>
      <c r="N3032" s="1" t="s">
        <v>54</v>
      </c>
      <c r="P3032" s="1" t="s">
        <v>55</v>
      </c>
      <c r="Q3032" s="1" t="s">
        <v>122</v>
      </c>
    </row>
    <row r="3033" spans="1:17" x14ac:dyDescent="0.25">
      <c r="A3033" s="1" t="s">
        <v>6693</v>
      </c>
      <c r="B3033" s="1" t="s">
        <v>722</v>
      </c>
      <c r="C3033" s="1" t="s">
        <v>6694</v>
      </c>
      <c r="D3033" s="1" t="s">
        <v>4493</v>
      </c>
      <c r="E3033" s="1" t="s">
        <v>254</v>
      </c>
      <c r="F3033" s="1" t="s">
        <v>44</v>
      </c>
      <c r="G3033" s="1" t="s">
        <v>49</v>
      </c>
      <c r="H3033">
        <v>1</v>
      </c>
      <c r="I3033" s="1" t="s">
        <v>44</v>
      </c>
      <c r="J3033" s="1" t="s">
        <v>51</v>
      </c>
      <c r="K3033" s="1" t="s">
        <v>51</v>
      </c>
      <c r="L3033" s="1" t="s">
        <v>52</v>
      </c>
      <c r="M3033" s="1" t="s">
        <v>53</v>
      </c>
      <c r="N3033" s="1" t="s">
        <v>274</v>
      </c>
      <c r="P3033" s="1" t="s">
        <v>55</v>
      </c>
      <c r="Q3033" s="1" t="s">
        <v>56</v>
      </c>
    </row>
    <row r="3034" spans="1:17" x14ac:dyDescent="0.25">
      <c r="A3034" s="1" t="s">
        <v>6695</v>
      </c>
      <c r="B3034" s="1" t="s">
        <v>720</v>
      </c>
      <c r="C3034" s="1" t="s">
        <v>6696</v>
      </c>
      <c r="D3034" s="1" t="s">
        <v>4286</v>
      </c>
      <c r="E3034" s="1" t="s">
        <v>254</v>
      </c>
      <c r="F3034" s="1" t="s">
        <v>44</v>
      </c>
      <c r="G3034" s="1" t="s">
        <v>49</v>
      </c>
      <c r="H3034">
        <v>1</v>
      </c>
      <c r="I3034" s="1" t="s">
        <v>44</v>
      </c>
      <c r="J3034" s="1" t="s">
        <v>51</v>
      </c>
      <c r="K3034" s="1" t="s">
        <v>51</v>
      </c>
      <c r="L3034" s="1" t="s">
        <v>52</v>
      </c>
      <c r="M3034" s="1" t="s">
        <v>65</v>
      </c>
      <c r="N3034" s="1" t="s">
        <v>54</v>
      </c>
      <c r="P3034" s="1" t="s">
        <v>55</v>
      </c>
      <c r="Q3034" s="1" t="s">
        <v>172</v>
      </c>
    </row>
    <row r="3035" spans="1:17" x14ac:dyDescent="0.25">
      <c r="A3035" s="1" t="s">
        <v>6697</v>
      </c>
      <c r="B3035" s="1" t="s">
        <v>764</v>
      </c>
      <c r="C3035" s="1" t="s">
        <v>6698</v>
      </c>
      <c r="D3035" s="1" t="s">
        <v>4604</v>
      </c>
      <c r="E3035" s="1" t="s">
        <v>254</v>
      </c>
      <c r="F3035" s="1" t="s">
        <v>44</v>
      </c>
      <c r="G3035" s="1" t="s">
        <v>238</v>
      </c>
      <c r="H3035">
        <v>1</v>
      </c>
      <c r="I3035" s="1" t="s">
        <v>44</v>
      </c>
      <c r="J3035" s="1" t="s">
        <v>57</v>
      </c>
      <c r="K3035" s="1" t="s">
        <v>57</v>
      </c>
      <c r="L3035" s="1" t="s">
        <v>57</v>
      </c>
      <c r="M3035" s="1" t="s">
        <v>57</v>
      </c>
      <c r="N3035" s="1" t="s">
        <v>54</v>
      </c>
      <c r="P3035" s="1" t="s">
        <v>55</v>
      </c>
      <c r="Q3035" s="1" t="s">
        <v>93</v>
      </c>
    </row>
    <row r="3036" spans="1:17" x14ac:dyDescent="0.25">
      <c r="A3036" s="1" t="s">
        <v>6699</v>
      </c>
      <c r="B3036" s="1" t="s">
        <v>744</v>
      </c>
      <c r="C3036" s="1" t="s">
        <v>6700</v>
      </c>
      <c r="D3036" s="1" t="s">
        <v>4515</v>
      </c>
      <c r="E3036" s="1" t="s">
        <v>254</v>
      </c>
      <c r="F3036" s="1" t="s">
        <v>44</v>
      </c>
      <c r="G3036" s="1" t="s">
        <v>49</v>
      </c>
      <c r="H3036">
        <v>1</v>
      </c>
      <c r="I3036" s="1" t="s">
        <v>44</v>
      </c>
      <c r="J3036" s="1" t="s">
        <v>51</v>
      </c>
      <c r="K3036" s="1" t="s">
        <v>51</v>
      </c>
      <c r="L3036" s="1" t="s">
        <v>209</v>
      </c>
      <c r="M3036" s="1" t="s">
        <v>65</v>
      </c>
      <c r="N3036" s="1" t="s">
        <v>54</v>
      </c>
      <c r="P3036" s="1" t="s">
        <v>356</v>
      </c>
      <c r="Q3036" s="1" t="s">
        <v>56</v>
      </c>
    </row>
    <row r="3037" spans="1:17" x14ac:dyDescent="0.25">
      <c r="A3037" s="1" t="s">
        <v>6701</v>
      </c>
      <c r="B3037" s="1" t="s">
        <v>745</v>
      </c>
      <c r="C3037" s="1" t="s">
        <v>6702</v>
      </c>
      <c r="D3037" s="1" t="s">
        <v>4515</v>
      </c>
      <c r="E3037" s="1" t="s">
        <v>254</v>
      </c>
      <c r="F3037" s="1" t="s">
        <v>44</v>
      </c>
      <c r="G3037" s="1" t="s">
        <v>49</v>
      </c>
      <c r="H3037">
        <v>1</v>
      </c>
      <c r="I3037" s="1" t="s">
        <v>44</v>
      </c>
      <c r="J3037" s="1" t="s">
        <v>51</v>
      </c>
      <c r="K3037" s="1" t="s">
        <v>51</v>
      </c>
      <c r="L3037" s="1" t="s">
        <v>52</v>
      </c>
      <c r="M3037" s="1" t="s">
        <v>65</v>
      </c>
      <c r="N3037" s="1" t="s">
        <v>54</v>
      </c>
      <c r="P3037" s="1" t="s">
        <v>356</v>
      </c>
      <c r="Q3037" s="1" t="s">
        <v>172</v>
      </c>
    </row>
    <row r="3038" spans="1:17" x14ac:dyDescent="0.25">
      <c r="A3038" s="1" t="s">
        <v>6703</v>
      </c>
      <c r="B3038" s="1" t="s">
        <v>763</v>
      </c>
      <c r="C3038" s="1" t="s">
        <v>6704</v>
      </c>
      <c r="D3038" s="1" t="s">
        <v>4604</v>
      </c>
      <c r="E3038" s="1" t="s">
        <v>254</v>
      </c>
      <c r="F3038" s="1" t="s">
        <v>44</v>
      </c>
      <c r="G3038" s="1" t="s">
        <v>49</v>
      </c>
      <c r="H3038">
        <v>1</v>
      </c>
      <c r="I3038" s="1" t="s">
        <v>44</v>
      </c>
      <c r="J3038" s="1" t="s">
        <v>51</v>
      </c>
      <c r="K3038" s="1" t="s">
        <v>51</v>
      </c>
      <c r="L3038" s="1" t="s">
        <v>52</v>
      </c>
      <c r="M3038" s="1" t="s">
        <v>65</v>
      </c>
      <c r="N3038" s="1" t="s">
        <v>54</v>
      </c>
      <c r="P3038" s="1" t="s">
        <v>356</v>
      </c>
      <c r="Q3038" s="1" t="s">
        <v>122</v>
      </c>
    </row>
    <row r="3039" spans="1:17" x14ac:dyDescent="0.25">
      <c r="A3039" s="1" t="s">
        <v>6705</v>
      </c>
      <c r="B3039" s="1" t="s">
        <v>746</v>
      </c>
      <c r="C3039" s="1" t="s">
        <v>6706</v>
      </c>
      <c r="D3039" s="1" t="s">
        <v>4515</v>
      </c>
      <c r="E3039" s="1" t="s">
        <v>254</v>
      </c>
      <c r="F3039" s="1" t="s">
        <v>44</v>
      </c>
      <c r="G3039" s="1" t="s">
        <v>49</v>
      </c>
      <c r="H3039">
        <v>1</v>
      </c>
      <c r="I3039" s="1" t="s">
        <v>44</v>
      </c>
      <c r="J3039" s="1" t="s">
        <v>51</v>
      </c>
      <c r="K3039" s="1" t="s">
        <v>51</v>
      </c>
      <c r="L3039" s="1" t="s">
        <v>52</v>
      </c>
      <c r="M3039" s="1" t="s">
        <v>65</v>
      </c>
      <c r="N3039" s="1" t="s">
        <v>274</v>
      </c>
      <c r="P3039" s="1" t="s">
        <v>55</v>
      </c>
      <c r="Q3039" s="1" t="s">
        <v>172</v>
      </c>
    </row>
    <row r="3040" spans="1:17" x14ac:dyDescent="0.25">
      <c r="A3040" s="1" t="s">
        <v>6707</v>
      </c>
      <c r="B3040" s="1" t="s">
        <v>2550</v>
      </c>
      <c r="C3040" s="1" t="s">
        <v>6708</v>
      </c>
      <c r="D3040" s="1" t="s">
        <v>4286</v>
      </c>
      <c r="E3040" s="1" t="s">
        <v>254</v>
      </c>
      <c r="F3040" s="1" t="s">
        <v>44</v>
      </c>
      <c r="G3040" s="1" t="s">
        <v>49</v>
      </c>
      <c r="H3040">
        <v>1</v>
      </c>
      <c r="I3040" s="1" t="s">
        <v>44</v>
      </c>
      <c r="J3040" s="1" t="s">
        <v>51</v>
      </c>
      <c r="K3040" s="1" t="s">
        <v>51</v>
      </c>
      <c r="L3040" s="1" t="s">
        <v>52</v>
      </c>
      <c r="M3040" s="1" t="s">
        <v>65</v>
      </c>
      <c r="N3040" s="1" t="s">
        <v>194</v>
      </c>
      <c r="O3040" s="1" t="s">
        <v>6709</v>
      </c>
      <c r="P3040" s="1" t="s">
        <v>55</v>
      </c>
      <c r="Q3040" s="1" t="s">
        <v>56</v>
      </c>
    </row>
    <row r="3041" spans="1:17" x14ac:dyDescent="0.25">
      <c r="A3041" s="1" t="s">
        <v>6710</v>
      </c>
      <c r="B3041" s="1" t="s">
        <v>6711</v>
      </c>
      <c r="C3041" s="1" t="s">
        <v>6712</v>
      </c>
      <c r="D3041" s="1" t="s">
        <v>6713</v>
      </c>
      <c r="E3041" s="1" t="s">
        <v>771</v>
      </c>
      <c r="F3041" s="1" t="s">
        <v>44</v>
      </c>
      <c r="G3041" s="1" t="s">
        <v>49</v>
      </c>
      <c r="H3041">
        <v>1</v>
      </c>
      <c r="I3041" s="1" t="s">
        <v>44</v>
      </c>
      <c r="J3041" s="1" t="s">
        <v>51</v>
      </c>
      <c r="K3041" s="1" t="s">
        <v>51</v>
      </c>
      <c r="L3041" s="1" t="s">
        <v>52</v>
      </c>
      <c r="M3041" s="1" t="s">
        <v>65</v>
      </c>
      <c r="N3041" s="1" t="s">
        <v>54</v>
      </c>
      <c r="P3041" s="1" t="s">
        <v>302</v>
      </c>
      <c r="Q3041" s="1" t="s">
        <v>56</v>
      </c>
    </row>
    <row r="3042" spans="1:17" x14ac:dyDescent="0.25">
      <c r="A3042" s="1" t="s">
        <v>6714</v>
      </c>
      <c r="B3042" s="1" t="s">
        <v>6715</v>
      </c>
      <c r="C3042" s="1" t="s">
        <v>6716</v>
      </c>
      <c r="D3042" s="1" t="s">
        <v>6717</v>
      </c>
      <c r="E3042" s="1" t="s">
        <v>771</v>
      </c>
      <c r="F3042" s="1" t="s">
        <v>44</v>
      </c>
      <c r="G3042" s="1" t="s">
        <v>49</v>
      </c>
      <c r="H3042">
        <v>1</v>
      </c>
      <c r="I3042" s="1" t="s">
        <v>44</v>
      </c>
      <c r="J3042" s="1" t="s">
        <v>51</v>
      </c>
      <c r="K3042" s="1" t="s">
        <v>51</v>
      </c>
      <c r="L3042" s="1" t="s">
        <v>52</v>
      </c>
      <c r="M3042" s="1" t="s">
        <v>65</v>
      </c>
      <c r="N3042" s="1" t="s">
        <v>274</v>
      </c>
      <c r="P3042" s="1" t="s">
        <v>356</v>
      </c>
      <c r="Q3042" s="1" t="s">
        <v>56</v>
      </c>
    </row>
    <row r="3043" spans="1:17" x14ac:dyDescent="0.25">
      <c r="A3043" s="1" t="s">
        <v>6719</v>
      </c>
      <c r="B3043" s="1" t="s">
        <v>6720</v>
      </c>
      <c r="C3043" s="1" t="s">
        <v>6721</v>
      </c>
      <c r="D3043" s="1" t="s">
        <v>4756</v>
      </c>
      <c r="E3043" s="1" t="s">
        <v>771</v>
      </c>
      <c r="F3043" s="1" t="s">
        <v>44</v>
      </c>
      <c r="G3043" s="1" t="s">
        <v>49</v>
      </c>
      <c r="H3043">
        <v>1</v>
      </c>
      <c r="I3043" s="1" t="s">
        <v>44</v>
      </c>
      <c r="J3043" s="1" t="s">
        <v>51</v>
      </c>
      <c r="K3043" s="1" t="s">
        <v>51</v>
      </c>
      <c r="L3043" s="1" t="s">
        <v>52</v>
      </c>
      <c r="M3043" s="1" t="s">
        <v>65</v>
      </c>
      <c r="N3043" s="1" t="s">
        <v>194</v>
      </c>
      <c r="O3043" s="1" t="s">
        <v>4416</v>
      </c>
      <c r="P3043" s="1" t="s">
        <v>302</v>
      </c>
      <c r="Q3043" s="1" t="s">
        <v>56</v>
      </c>
    </row>
    <row r="3044" spans="1:17" x14ac:dyDescent="0.25">
      <c r="A3044" s="1" t="s">
        <v>6719</v>
      </c>
      <c r="B3044" s="1" t="s">
        <v>6720</v>
      </c>
      <c r="C3044" s="1" t="s">
        <v>6721</v>
      </c>
      <c r="D3044" s="1" t="s">
        <v>4756</v>
      </c>
      <c r="E3044" s="1" t="s">
        <v>771</v>
      </c>
      <c r="F3044" s="1" t="s">
        <v>44</v>
      </c>
      <c r="G3044" s="1" t="s">
        <v>197</v>
      </c>
      <c r="H3044">
        <v>1</v>
      </c>
      <c r="I3044" s="1" t="s">
        <v>50</v>
      </c>
      <c r="J3044" s="1" t="s">
        <v>51</v>
      </c>
      <c r="K3044" s="1" t="s">
        <v>51</v>
      </c>
      <c r="L3044" s="1" t="s">
        <v>52</v>
      </c>
      <c r="M3044" s="1" t="s">
        <v>65</v>
      </c>
      <c r="N3044" s="1" t="s">
        <v>194</v>
      </c>
      <c r="O3044" s="1" t="s">
        <v>4416</v>
      </c>
      <c r="P3044" s="1" t="s">
        <v>302</v>
      </c>
      <c r="Q3044" s="1" t="s">
        <v>56</v>
      </c>
    </row>
    <row r="3045" spans="1:17" x14ac:dyDescent="0.25">
      <c r="A3045" s="1" t="s">
        <v>6722</v>
      </c>
      <c r="B3045" s="1" t="s">
        <v>6723</v>
      </c>
      <c r="C3045" s="1" t="s">
        <v>6724</v>
      </c>
      <c r="D3045" s="1" t="s">
        <v>4756</v>
      </c>
      <c r="E3045" s="1" t="s">
        <v>771</v>
      </c>
      <c r="F3045" s="1" t="s">
        <v>44</v>
      </c>
      <c r="G3045" s="1" t="s">
        <v>49</v>
      </c>
      <c r="H3045">
        <v>1</v>
      </c>
      <c r="I3045" s="1" t="s">
        <v>44</v>
      </c>
      <c r="J3045" s="1" t="s">
        <v>51</v>
      </c>
      <c r="K3045" s="1" t="s">
        <v>51</v>
      </c>
      <c r="L3045" s="1" t="s">
        <v>52</v>
      </c>
      <c r="M3045" s="1" t="s">
        <v>65</v>
      </c>
      <c r="N3045" s="1" t="s">
        <v>194</v>
      </c>
      <c r="O3045" s="1" t="s">
        <v>4416</v>
      </c>
      <c r="P3045" s="1" t="s">
        <v>55</v>
      </c>
      <c r="Q3045" s="1" t="s">
        <v>56</v>
      </c>
    </row>
    <row r="3046" spans="1:17" x14ac:dyDescent="0.25">
      <c r="A3046" s="1" t="s">
        <v>6722</v>
      </c>
      <c r="B3046" s="1" t="s">
        <v>6723</v>
      </c>
      <c r="C3046" s="1" t="s">
        <v>6724</v>
      </c>
      <c r="D3046" s="1" t="s">
        <v>4756</v>
      </c>
      <c r="E3046" s="1" t="s">
        <v>771</v>
      </c>
      <c r="F3046" s="1" t="s">
        <v>44</v>
      </c>
      <c r="G3046" s="1" t="s">
        <v>197</v>
      </c>
      <c r="H3046">
        <v>1</v>
      </c>
      <c r="I3046" s="1" t="s">
        <v>50</v>
      </c>
      <c r="J3046" s="1" t="s">
        <v>51</v>
      </c>
      <c r="K3046" s="1" t="s">
        <v>51</v>
      </c>
      <c r="L3046" s="1" t="s">
        <v>52</v>
      </c>
      <c r="M3046" s="1" t="s">
        <v>65</v>
      </c>
      <c r="N3046" s="1" t="s">
        <v>194</v>
      </c>
      <c r="O3046" s="1" t="s">
        <v>4416</v>
      </c>
      <c r="P3046" s="1" t="s">
        <v>55</v>
      </c>
      <c r="Q3046" s="1" t="s">
        <v>56</v>
      </c>
    </row>
    <row r="3047" spans="1:17" x14ac:dyDescent="0.25">
      <c r="A3047" s="1" t="s">
        <v>6725</v>
      </c>
      <c r="B3047" s="1" t="s">
        <v>6726</v>
      </c>
      <c r="C3047" s="1" t="s">
        <v>6727</v>
      </c>
      <c r="D3047" s="1" t="s">
        <v>5484</v>
      </c>
      <c r="E3047" s="1" t="s">
        <v>771</v>
      </c>
      <c r="F3047" s="1" t="s">
        <v>44</v>
      </c>
      <c r="G3047" s="1" t="s">
        <v>49</v>
      </c>
      <c r="H3047">
        <v>1</v>
      </c>
      <c r="I3047" s="1" t="s">
        <v>44</v>
      </c>
      <c r="J3047" s="1" t="s">
        <v>51</v>
      </c>
      <c r="K3047" s="1" t="s">
        <v>51</v>
      </c>
      <c r="L3047" s="1" t="s">
        <v>52</v>
      </c>
      <c r="M3047" s="1" t="s">
        <v>65</v>
      </c>
      <c r="N3047" s="1" t="s">
        <v>194</v>
      </c>
      <c r="O3047" s="1" t="s">
        <v>4280</v>
      </c>
      <c r="P3047" s="1" t="s">
        <v>55</v>
      </c>
      <c r="Q3047" s="1" t="s">
        <v>56</v>
      </c>
    </row>
    <row r="3048" spans="1:17" x14ac:dyDescent="0.25">
      <c r="A3048" s="1" t="s">
        <v>6728</v>
      </c>
      <c r="B3048" s="1" t="s">
        <v>6729</v>
      </c>
      <c r="C3048" s="1" t="s">
        <v>6730</v>
      </c>
      <c r="D3048" s="1" t="s">
        <v>5484</v>
      </c>
      <c r="E3048" s="1" t="s">
        <v>771</v>
      </c>
      <c r="F3048" s="1" t="s">
        <v>44</v>
      </c>
      <c r="G3048" s="1" t="s">
        <v>49</v>
      </c>
      <c r="H3048">
        <v>1</v>
      </c>
      <c r="I3048" s="1" t="s">
        <v>44</v>
      </c>
      <c r="J3048" s="1" t="s">
        <v>51</v>
      </c>
      <c r="K3048" s="1" t="s">
        <v>51</v>
      </c>
      <c r="L3048" s="1" t="s">
        <v>52</v>
      </c>
      <c r="M3048" s="1" t="s">
        <v>65</v>
      </c>
      <c r="N3048" s="1" t="s">
        <v>194</v>
      </c>
      <c r="O3048" s="1" t="s">
        <v>429</v>
      </c>
      <c r="P3048" s="1" t="s">
        <v>302</v>
      </c>
      <c r="Q3048" s="1" t="s">
        <v>56</v>
      </c>
    </row>
    <row r="3049" spans="1:17" x14ac:dyDescent="0.25">
      <c r="A3049" s="1" t="s">
        <v>6728</v>
      </c>
      <c r="B3049" s="1" t="s">
        <v>6729</v>
      </c>
      <c r="C3049" s="1" t="s">
        <v>6730</v>
      </c>
      <c r="D3049" s="1" t="s">
        <v>5484</v>
      </c>
      <c r="E3049" s="1" t="s">
        <v>771</v>
      </c>
      <c r="F3049" s="1" t="s">
        <v>44</v>
      </c>
      <c r="G3049" s="1" t="s">
        <v>197</v>
      </c>
      <c r="H3049">
        <v>1</v>
      </c>
      <c r="I3049" s="1" t="s">
        <v>50</v>
      </c>
      <c r="J3049" s="1" t="s">
        <v>51</v>
      </c>
      <c r="K3049" s="1" t="s">
        <v>51</v>
      </c>
      <c r="L3049" s="1" t="s">
        <v>52</v>
      </c>
      <c r="M3049" s="1" t="s">
        <v>65</v>
      </c>
      <c r="N3049" s="1" t="s">
        <v>194</v>
      </c>
      <c r="O3049" s="1" t="s">
        <v>429</v>
      </c>
      <c r="P3049" s="1" t="s">
        <v>302</v>
      </c>
      <c r="Q3049" s="1" t="s">
        <v>56</v>
      </c>
    </row>
    <row r="3050" spans="1:17" x14ac:dyDescent="0.25">
      <c r="A3050" s="1" t="s">
        <v>6731</v>
      </c>
      <c r="B3050" s="1" t="s">
        <v>6732</v>
      </c>
      <c r="C3050" s="1" t="s">
        <v>6733</v>
      </c>
      <c r="D3050" s="1" t="s">
        <v>4756</v>
      </c>
      <c r="E3050" s="1" t="s">
        <v>771</v>
      </c>
      <c r="F3050" s="1" t="s">
        <v>44</v>
      </c>
      <c r="G3050" s="1" t="s">
        <v>49</v>
      </c>
      <c r="H3050">
        <v>1</v>
      </c>
      <c r="I3050" s="1" t="s">
        <v>44</v>
      </c>
      <c r="J3050" s="1" t="s">
        <v>51</v>
      </c>
      <c r="K3050" s="1" t="s">
        <v>51</v>
      </c>
      <c r="L3050" s="1" t="s">
        <v>52</v>
      </c>
      <c r="M3050" s="1" t="s">
        <v>65</v>
      </c>
      <c r="N3050" s="1" t="s">
        <v>194</v>
      </c>
      <c r="O3050" s="1" t="s">
        <v>4280</v>
      </c>
      <c r="P3050" s="1" t="s">
        <v>302</v>
      </c>
      <c r="Q3050" s="1" t="s">
        <v>56</v>
      </c>
    </row>
    <row r="3051" spans="1:17" x14ac:dyDescent="0.25">
      <c r="A3051" s="1" t="s">
        <v>6734</v>
      </c>
      <c r="B3051" s="1" t="s">
        <v>6735</v>
      </c>
      <c r="C3051" s="1" t="s">
        <v>6736</v>
      </c>
      <c r="D3051" s="1" t="s">
        <v>5508</v>
      </c>
      <c r="E3051" s="1" t="s">
        <v>771</v>
      </c>
      <c r="F3051" s="1" t="s">
        <v>44</v>
      </c>
      <c r="G3051" s="1" t="s">
        <v>49</v>
      </c>
      <c r="H3051">
        <v>1</v>
      </c>
      <c r="I3051" s="1" t="s">
        <v>44</v>
      </c>
      <c r="J3051" s="1" t="s">
        <v>51</v>
      </c>
      <c r="K3051" s="1" t="s">
        <v>88</v>
      </c>
      <c r="L3051" s="1" t="s">
        <v>52</v>
      </c>
      <c r="M3051" s="1" t="s">
        <v>53</v>
      </c>
      <c r="N3051" s="1" t="s">
        <v>194</v>
      </c>
      <c r="O3051" s="1" t="s">
        <v>6737</v>
      </c>
      <c r="P3051" s="1" t="s">
        <v>55</v>
      </c>
      <c r="Q3051" s="1" t="s">
        <v>56</v>
      </c>
    </row>
    <row r="3052" spans="1:17" x14ac:dyDescent="0.25">
      <c r="A3052" s="1" t="s">
        <v>6738</v>
      </c>
      <c r="B3052" s="1" t="s">
        <v>6739</v>
      </c>
      <c r="C3052" s="1" t="s">
        <v>6740</v>
      </c>
      <c r="D3052" s="1" t="s">
        <v>5508</v>
      </c>
      <c r="E3052" s="1" t="s">
        <v>771</v>
      </c>
      <c r="F3052" s="1" t="s">
        <v>44</v>
      </c>
      <c r="G3052" s="1" t="s">
        <v>49</v>
      </c>
      <c r="H3052">
        <v>1</v>
      </c>
      <c r="I3052" s="1" t="s">
        <v>44</v>
      </c>
      <c r="J3052" s="1" t="s">
        <v>51</v>
      </c>
      <c r="K3052" s="1" t="s">
        <v>51</v>
      </c>
      <c r="L3052" s="1" t="s">
        <v>52</v>
      </c>
      <c r="M3052" s="1" t="s">
        <v>65</v>
      </c>
      <c r="N3052" s="1" t="s">
        <v>194</v>
      </c>
      <c r="O3052" s="1" t="s">
        <v>5236</v>
      </c>
      <c r="P3052" s="1" t="s">
        <v>55</v>
      </c>
      <c r="Q3052" s="1" t="s">
        <v>56</v>
      </c>
    </row>
    <row r="3053" spans="1:17" x14ac:dyDescent="0.25">
      <c r="A3053" s="1" t="s">
        <v>6741</v>
      </c>
      <c r="B3053" s="1" t="s">
        <v>6742</v>
      </c>
      <c r="C3053" s="1" t="s">
        <v>6743</v>
      </c>
      <c r="D3053" s="1" t="s">
        <v>5508</v>
      </c>
      <c r="E3053" s="1" t="s">
        <v>771</v>
      </c>
      <c r="F3053" s="1" t="s">
        <v>44</v>
      </c>
      <c r="G3053" s="1" t="s">
        <v>49</v>
      </c>
      <c r="H3053">
        <v>1</v>
      </c>
      <c r="I3053" s="1" t="s">
        <v>50</v>
      </c>
      <c r="J3053" s="1" t="s">
        <v>51</v>
      </c>
      <c r="K3053" s="1" t="s">
        <v>51</v>
      </c>
      <c r="L3053" s="1" t="s">
        <v>52</v>
      </c>
      <c r="M3053" s="1" t="s">
        <v>65</v>
      </c>
      <c r="N3053" s="1" t="s">
        <v>109</v>
      </c>
      <c r="P3053" s="1" t="s">
        <v>55</v>
      </c>
      <c r="Q3053" s="1" t="s">
        <v>56</v>
      </c>
    </row>
    <row r="3054" spans="1:17" x14ac:dyDescent="0.25">
      <c r="A3054" s="1" t="s">
        <v>6741</v>
      </c>
      <c r="B3054" s="1" t="s">
        <v>6742</v>
      </c>
      <c r="C3054" s="1" t="s">
        <v>6743</v>
      </c>
      <c r="D3054" s="1" t="s">
        <v>5508</v>
      </c>
      <c r="E3054" s="1" t="s">
        <v>771</v>
      </c>
      <c r="F3054" s="1" t="s">
        <v>44</v>
      </c>
      <c r="G3054" s="1" t="s">
        <v>196</v>
      </c>
      <c r="H3054">
        <v>1</v>
      </c>
      <c r="I3054" s="1" t="s">
        <v>44</v>
      </c>
      <c r="J3054" s="1" t="s">
        <v>51</v>
      </c>
      <c r="K3054" s="1" t="s">
        <v>51</v>
      </c>
      <c r="L3054" s="1" t="s">
        <v>52</v>
      </c>
      <c r="M3054" s="1" t="s">
        <v>65</v>
      </c>
      <c r="N3054" s="1" t="s">
        <v>109</v>
      </c>
      <c r="P3054" s="1" t="s">
        <v>55</v>
      </c>
      <c r="Q3054" s="1" t="s">
        <v>56</v>
      </c>
    </row>
    <row r="3055" spans="1:17" x14ac:dyDescent="0.25">
      <c r="A3055" s="1" t="s">
        <v>6741</v>
      </c>
      <c r="B3055" s="1" t="s">
        <v>6742</v>
      </c>
      <c r="C3055" s="1" t="s">
        <v>6743</v>
      </c>
      <c r="D3055" s="1" t="s">
        <v>5508</v>
      </c>
      <c r="E3055" s="1" t="s">
        <v>771</v>
      </c>
      <c r="F3055" s="1" t="s">
        <v>44</v>
      </c>
      <c r="G3055" s="1" t="s">
        <v>4036</v>
      </c>
      <c r="H3055">
        <v>1</v>
      </c>
      <c r="I3055" s="1" t="s">
        <v>50</v>
      </c>
      <c r="J3055" s="1" t="s">
        <v>51</v>
      </c>
      <c r="K3055" s="1" t="s">
        <v>51</v>
      </c>
      <c r="L3055" s="1" t="s">
        <v>52</v>
      </c>
      <c r="M3055" s="1" t="s">
        <v>65</v>
      </c>
      <c r="N3055" s="1" t="s">
        <v>109</v>
      </c>
      <c r="P3055" s="1" t="s">
        <v>55</v>
      </c>
      <c r="Q3055" s="1" t="s">
        <v>56</v>
      </c>
    </row>
    <row r="3056" spans="1:17" x14ac:dyDescent="0.25">
      <c r="A3056" s="1" t="s">
        <v>6744</v>
      </c>
      <c r="B3056" s="1" t="s">
        <v>6745</v>
      </c>
      <c r="C3056" s="1" t="s">
        <v>6746</v>
      </c>
      <c r="D3056" s="1" t="s">
        <v>5508</v>
      </c>
      <c r="E3056" s="1" t="s">
        <v>771</v>
      </c>
      <c r="F3056" s="1" t="s">
        <v>44</v>
      </c>
      <c r="G3056" s="1" t="s">
        <v>49</v>
      </c>
      <c r="H3056">
        <v>1</v>
      </c>
      <c r="I3056" s="1" t="s">
        <v>44</v>
      </c>
      <c r="J3056" s="1" t="s">
        <v>51</v>
      </c>
      <c r="K3056" s="1" t="s">
        <v>51</v>
      </c>
      <c r="L3056" s="1" t="s">
        <v>52</v>
      </c>
      <c r="M3056" s="1" t="s">
        <v>65</v>
      </c>
      <c r="N3056" s="1" t="s">
        <v>194</v>
      </c>
      <c r="O3056" s="1" t="s">
        <v>5236</v>
      </c>
      <c r="P3056" s="1" t="s">
        <v>302</v>
      </c>
      <c r="Q3056" s="1" t="s">
        <v>56</v>
      </c>
    </row>
    <row r="3057" spans="1:17" x14ac:dyDescent="0.25">
      <c r="A3057" s="1" t="s">
        <v>6747</v>
      </c>
      <c r="B3057" s="1" t="s">
        <v>6748</v>
      </c>
      <c r="C3057" s="1" t="s">
        <v>6749</v>
      </c>
      <c r="D3057" s="1" t="s">
        <v>5508</v>
      </c>
      <c r="E3057" s="1" t="s">
        <v>771</v>
      </c>
      <c r="F3057" s="1" t="s">
        <v>44</v>
      </c>
      <c r="G3057" s="1" t="s">
        <v>49</v>
      </c>
      <c r="H3057">
        <v>1</v>
      </c>
      <c r="I3057" s="1" t="s">
        <v>44</v>
      </c>
      <c r="J3057" s="1" t="s">
        <v>51</v>
      </c>
      <c r="K3057" s="1" t="s">
        <v>51</v>
      </c>
      <c r="L3057" s="1" t="s">
        <v>52</v>
      </c>
      <c r="M3057" s="1" t="s">
        <v>65</v>
      </c>
      <c r="N3057" s="1" t="s">
        <v>194</v>
      </c>
      <c r="O3057" s="1" t="s">
        <v>1810</v>
      </c>
      <c r="P3057" s="1" t="s">
        <v>302</v>
      </c>
      <c r="Q3057" s="1" t="s">
        <v>56</v>
      </c>
    </row>
    <row r="3058" spans="1:17" x14ac:dyDescent="0.25">
      <c r="A3058" s="1" t="s">
        <v>6747</v>
      </c>
      <c r="B3058" s="1" t="s">
        <v>6748</v>
      </c>
      <c r="C3058" s="1" t="s">
        <v>6749</v>
      </c>
      <c r="D3058" s="1" t="s">
        <v>5508</v>
      </c>
      <c r="E3058" s="1" t="s">
        <v>771</v>
      </c>
      <c r="F3058" s="1" t="s">
        <v>44</v>
      </c>
      <c r="G3058" s="1" t="s">
        <v>197</v>
      </c>
      <c r="H3058">
        <v>1</v>
      </c>
      <c r="I3058" s="1" t="s">
        <v>50</v>
      </c>
      <c r="J3058" s="1" t="s">
        <v>51</v>
      </c>
      <c r="K3058" s="1" t="s">
        <v>51</v>
      </c>
      <c r="L3058" s="1" t="s">
        <v>52</v>
      </c>
      <c r="M3058" s="1" t="s">
        <v>65</v>
      </c>
      <c r="N3058" s="1" t="s">
        <v>194</v>
      </c>
      <c r="O3058" s="1" t="s">
        <v>1810</v>
      </c>
      <c r="P3058" s="1" t="s">
        <v>302</v>
      </c>
      <c r="Q3058" s="1" t="s">
        <v>56</v>
      </c>
    </row>
    <row r="3059" spans="1:17" x14ac:dyDescent="0.25">
      <c r="A3059" s="1" t="s">
        <v>6750</v>
      </c>
      <c r="B3059" s="1" t="s">
        <v>6751</v>
      </c>
      <c r="C3059" s="1" t="s">
        <v>6752</v>
      </c>
      <c r="D3059" s="1" t="s">
        <v>4660</v>
      </c>
      <c r="E3059" s="1" t="s">
        <v>771</v>
      </c>
      <c r="F3059" s="1" t="s">
        <v>44</v>
      </c>
      <c r="G3059" s="1" t="s">
        <v>49</v>
      </c>
      <c r="H3059">
        <v>1</v>
      </c>
      <c r="I3059" s="1" t="s">
        <v>44</v>
      </c>
      <c r="J3059" s="1" t="s">
        <v>51</v>
      </c>
      <c r="K3059" s="1" t="s">
        <v>51</v>
      </c>
      <c r="L3059" s="1" t="s">
        <v>52</v>
      </c>
      <c r="M3059" s="1" t="s">
        <v>65</v>
      </c>
      <c r="N3059" s="1" t="s">
        <v>194</v>
      </c>
      <c r="O3059" s="1" t="s">
        <v>2475</v>
      </c>
      <c r="P3059" s="1" t="s">
        <v>55</v>
      </c>
      <c r="Q3059" s="1" t="s">
        <v>56</v>
      </c>
    </row>
    <row r="3060" spans="1:17" x14ac:dyDescent="0.25">
      <c r="A3060" s="1" t="s">
        <v>6753</v>
      </c>
      <c r="B3060" s="1" t="s">
        <v>6754</v>
      </c>
      <c r="C3060" s="1" t="s">
        <v>6755</v>
      </c>
      <c r="D3060" s="1" t="s">
        <v>4755</v>
      </c>
      <c r="E3060" s="1" t="s">
        <v>771</v>
      </c>
      <c r="F3060" s="1" t="s">
        <v>44</v>
      </c>
      <c r="G3060" s="1" t="s">
        <v>49</v>
      </c>
      <c r="H3060">
        <v>1</v>
      </c>
      <c r="I3060" s="1" t="s">
        <v>44</v>
      </c>
      <c r="J3060" s="1" t="s">
        <v>51</v>
      </c>
      <c r="K3060" s="1" t="s">
        <v>51</v>
      </c>
      <c r="L3060" s="1" t="s">
        <v>52</v>
      </c>
      <c r="M3060" s="1" t="s">
        <v>65</v>
      </c>
      <c r="N3060" s="1" t="s">
        <v>194</v>
      </c>
      <c r="O3060" s="1" t="s">
        <v>2475</v>
      </c>
      <c r="P3060" s="1" t="s">
        <v>55</v>
      </c>
      <c r="Q3060" s="1" t="s">
        <v>56</v>
      </c>
    </row>
    <row r="3061" spans="1:17" x14ac:dyDescent="0.25">
      <c r="A3061" s="1" t="s">
        <v>6753</v>
      </c>
      <c r="B3061" s="1" t="s">
        <v>6754</v>
      </c>
      <c r="C3061" s="1" t="s">
        <v>6755</v>
      </c>
      <c r="D3061" s="1" t="s">
        <v>4755</v>
      </c>
      <c r="E3061" s="1" t="s">
        <v>771</v>
      </c>
      <c r="F3061" s="1" t="s">
        <v>44</v>
      </c>
      <c r="G3061" s="1" t="s">
        <v>197</v>
      </c>
      <c r="H3061">
        <v>1</v>
      </c>
      <c r="I3061" s="1" t="s">
        <v>50</v>
      </c>
      <c r="J3061" s="1" t="s">
        <v>51</v>
      </c>
      <c r="K3061" s="1" t="s">
        <v>51</v>
      </c>
      <c r="L3061" s="1" t="s">
        <v>52</v>
      </c>
      <c r="M3061" s="1" t="s">
        <v>65</v>
      </c>
      <c r="N3061" s="1" t="s">
        <v>194</v>
      </c>
      <c r="O3061" s="1" t="s">
        <v>2475</v>
      </c>
      <c r="P3061" s="1" t="s">
        <v>55</v>
      </c>
      <c r="Q3061" s="1" t="s">
        <v>56</v>
      </c>
    </row>
    <row r="3062" spans="1:17" x14ac:dyDescent="0.25">
      <c r="A3062" s="1" t="s">
        <v>6753</v>
      </c>
      <c r="B3062" s="1" t="s">
        <v>6754</v>
      </c>
      <c r="C3062" s="1" t="s">
        <v>6755</v>
      </c>
      <c r="D3062" s="1" t="s">
        <v>4755</v>
      </c>
      <c r="E3062" s="1" t="s">
        <v>771</v>
      </c>
      <c r="F3062" s="1" t="s">
        <v>44</v>
      </c>
      <c r="G3062" s="1" t="s">
        <v>196</v>
      </c>
      <c r="H3062">
        <v>1</v>
      </c>
      <c r="I3062" s="1" t="s">
        <v>50</v>
      </c>
      <c r="J3062" s="1" t="s">
        <v>51</v>
      </c>
      <c r="K3062" s="1" t="s">
        <v>51</v>
      </c>
      <c r="L3062" s="1" t="s">
        <v>52</v>
      </c>
      <c r="M3062" s="1" t="s">
        <v>65</v>
      </c>
      <c r="N3062" s="1" t="s">
        <v>194</v>
      </c>
      <c r="O3062" s="1" t="s">
        <v>2475</v>
      </c>
      <c r="P3062" s="1" t="s">
        <v>55</v>
      </c>
      <c r="Q3062" s="1" t="s">
        <v>56</v>
      </c>
    </row>
    <row r="3063" spans="1:17" x14ac:dyDescent="0.25">
      <c r="A3063" s="1" t="s">
        <v>6757</v>
      </c>
      <c r="B3063" s="1" t="s">
        <v>6758</v>
      </c>
      <c r="C3063" s="1" t="s">
        <v>6759</v>
      </c>
      <c r="D3063" s="1" t="s">
        <v>5484</v>
      </c>
      <c r="E3063" s="1" t="s">
        <v>771</v>
      </c>
      <c r="F3063" s="1" t="s">
        <v>44</v>
      </c>
      <c r="G3063" s="1" t="s">
        <v>49</v>
      </c>
      <c r="H3063">
        <v>1</v>
      </c>
      <c r="I3063" s="1" t="s">
        <v>44</v>
      </c>
      <c r="J3063" s="1" t="s">
        <v>51</v>
      </c>
      <c r="K3063" s="1" t="s">
        <v>51</v>
      </c>
      <c r="L3063" s="1" t="s">
        <v>52</v>
      </c>
      <c r="M3063" s="1" t="s">
        <v>65</v>
      </c>
      <c r="N3063" s="1" t="s">
        <v>194</v>
      </c>
      <c r="O3063" s="1" t="s">
        <v>2475</v>
      </c>
      <c r="P3063" s="1" t="s">
        <v>55</v>
      </c>
      <c r="Q3063" s="1" t="s">
        <v>56</v>
      </c>
    </row>
    <row r="3064" spans="1:17" x14ac:dyDescent="0.25">
      <c r="A3064" s="1" t="s">
        <v>6760</v>
      </c>
      <c r="B3064" s="1" t="s">
        <v>6761</v>
      </c>
      <c r="C3064" s="1" t="s">
        <v>6762</v>
      </c>
      <c r="D3064" s="1" t="s">
        <v>5484</v>
      </c>
      <c r="E3064" s="1" t="s">
        <v>771</v>
      </c>
      <c r="F3064" s="1" t="s">
        <v>44</v>
      </c>
      <c r="G3064" s="1" t="s">
        <v>49</v>
      </c>
      <c r="H3064">
        <v>1</v>
      </c>
      <c r="I3064" s="1" t="s">
        <v>44</v>
      </c>
      <c r="J3064" s="1" t="s">
        <v>51</v>
      </c>
      <c r="K3064" s="1" t="s">
        <v>51</v>
      </c>
      <c r="L3064" s="1" t="s">
        <v>52</v>
      </c>
      <c r="M3064" s="1" t="s">
        <v>65</v>
      </c>
      <c r="N3064" s="1" t="s">
        <v>194</v>
      </c>
      <c r="O3064" s="1" t="s">
        <v>2475</v>
      </c>
      <c r="P3064" s="1" t="s">
        <v>55</v>
      </c>
      <c r="Q3064" s="1" t="s">
        <v>56</v>
      </c>
    </row>
    <row r="3065" spans="1:17" x14ac:dyDescent="0.25">
      <c r="A3065" s="1" t="s">
        <v>6763</v>
      </c>
      <c r="B3065" s="1" t="s">
        <v>6764</v>
      </c>
      <c r="C3065" s="1" t="s">
        <v>6765</v>
      </c>
      <c r="D3065" s="1" t="s">
        <v>6717</v>
      </c>
      <c r="E3065" s="1" t="s">
        <v>771</v>
      </c>
      <c r="F3065" s="1" t="s">
        <v>44</v>
      </c>
      <c r="G3065" s="1" t="s">
        <v>49</v>
      </c>
      <c r="H3065">
        <v>1</v>
      </c>
      <c r="I3065" s="1" t="s">
        <v>44</v>
      </c>
      <c r="J3065" s="1" t="s">
        <v>51</v>
      </c>
      <c r="K3065" s="1" t="s">
        <v>51</v>
      </c>
      <c r="L3065" s="1" t="s">
        <v>52</v>
      </c>
      <c r="M3065" s="1" t="s">
        <v>65</v>
      </c>
      <c r="N3065" s="1" t="s">
        <v>194</v>
      </c>
      <c r="O3065" s="1" t="s">
        <v>2475</v>
      </c>
      <c r="P3065" s="1" t="s">
        <v>55</v>
      </c>
      <c r="Q3065" s="1" t="s">
        <v>56</v>
      </c>
    </row>
    <row r="3066" spans="1:17" x14ac:dyDescent="0.25">
      <c r="A3066" s="1" t="s">
        <v>6766</v>
      </c>
      <c r="B3066" s="1" t="s">
        <v>6767</v>
      </c>
      <c r="C3066" s="1" t="s">
        <v>6768</v>
      </c>
      <c r="D3066" s="1" t="s">
        <v>5508</v>
      </c>
      <c r="E3066" s="1" t="s">
        <v>771</v>
      </c>
      <c r="F3066" s="1" t="s">
        <v>44</v>
      </c>
      <c r="G3066" s="1" t="s">
        <v>49</v>
      </c>
      <c r="H3066">
        <v>1</v>
      </c>
      <c r="I3066" s="1" t="s">
        <v>44</v>
      </c>
      <c r="J3066" s="1" t="s">
        <v>51</v>
      </c>
      <c r="K3066" s="1" t="s">
        <v>51</v>
      </c>
      <c r="L3066" s="1" t="s">
        <v>52</v>
      </c>
      <c r="M3066" s="1" t="s">
        <v>65</v>
      </c>
      <c r="N3066" s="1" t="s">
        <v>194</v>
      </c>
      <c r="O3066" s="1" t="s">
        <v>5236</v>
      </c>
      <c r="P3066" s="1" t="s">
        <v>302</v>
      </c>
      <c r="Q3066" s="1" t="s">
        <v>56</v>
      </c>
    </row>
    <row r="3067" spans="1:17" x14ac:dyDescent="0.25">
      <c r="A3067" s="1" t="s">
        <v>6769</v>
      </c>
      <c r="B3067" s="1" t="s">
        <v>6770</v>
      </c>
      <c r="C3067" s="1" t="s">
        <v>6771</v>
      </c>
      <c r="D3067" s="1" t="s">
        <v>5484</v>
      </c>
      <c r="E3067" s="1" t="s">
        <v>771</v>
      </c>
      <c r="F3067" s="1" t="s">
        <v>44</v>
      </c>
      <c r="G3067" s="1" t="s">
        <v>49</v>
      </c>
      <c r="H3067">
        <v>1</v>
      </c>
      <c r="I3067" s="1" t="s">
        <v>44</v>
      </c>
      <c r="J3067" s="1" t="s">
        <v>51</v>
      </c>
      <c r="K3067" s="1" t="s">
        <v>51</v>
      </c>
      <c r="L3067" s="1" t="s">
        <v>52</v>
      </c>
      <c r="M3067" s="1" t="s">
        <v>65</v>
      </c>
      <c r="N3067" s="1" t="s">
        <v>194</v>
      </c>
      <c r="O3067" s="1" t="s">
        <v>6773</v>
      </c>
      <c r="P3067" s="1" t="s">
        <v>55</v>
      </c>
      <c r="Q3067" s="1" t="s">
        <v>56</v>
      </c>
    </row>
    <row r="3068" spans="1:17" x14ac:dyDescent="0.25">
      <c r="A3068" s="1" t="s">
        <v>6774</v>
      </c>
      <c r="B3068" s="1" t="s">
        <v>6775</v>
      </c>
      <c r="C3068" s="1" t="s">
        <v>6776</v>
      </c>
      <c r="D3068" s="1" t="s">
        <v>4425</v>
      </c>
      <c r="E3068" s="1" t="s">
        <v>771</v>
      </c>
      <c r="F3068" s="1" t="s">
        <v>44</v>
      </c>
      <c r="G3068" s="1" t="s">
        <v>49</v>
      </c>
      <c r="H3068">
        <v>1</v>
      </c>
      <c r="I3068" s="1" t="s">
        <v>44</v>
      </c>
      <c r="J3068" s="1" t="s">
        <v>51</v>
      </c>
      <c r="K3068" s="1" t="s">
        <v>51</v>
      </c>
      <c r="L3068" s="1" t="s">
        <v>52</v>
      </c>
      <c r="M3068" s="1" t="s">
        <v>65</v>
      </c>
      <c r="N3068" s="1" t="s">
        <v>194</v>
      </c>
      <c r="O3068" s="1" t="s">
        <v>5331</v>
      </c>
      <c r="P3068" s="1" t="s">
        <v>55</v>
      </c>
      <c r="Q3068" s="1" t="s">
        <v>56</v>
      </c>
    </row>
    <row r="3069" spans="1:17" x14ac:dyDescent="0.25">
      <c r="A3069" s="1" t="s">
        <v>6778</v>
      </c>
      <c r="B3069" s="1" t="s">
        <v>6779</v>
      </c>
      <c r="C3069" s="1" t="s">
        <v>6780</v>
      </c>
      <c r="D3069" s="1" t="s">
        <v>4755</v>
      </c>
      <c r="E3069" s="1" t="s">
        <v>771</v>
      </c>
      <c r="F3069" s="1" t="s">
        <v>44</v>
      </c>
      <c r="G3069" s="1" t="s">
        <v>49</v>
      </c>
      <c r="H3069">
        <v>1</v>
      </c>
      <c r="I3069" s="1" t="s">
        <v>44</v>
      </c>
      <c r="J3069" s="1" t="s">
        <v>51</v>
      </c>
      <c r="K3069" s="1" t="s">
        <v>51</v>
      </c>
      <c r="L3069" s="1" t="s">
        <v>52</v>
      </c>
      <c r="M3069" s="1" t="s">
        <v>65</v>
      </c>
      <c r="N3069" s="1" t="s">
        <v>194</v>
      </c>
      <c r="O3069" s="1" t="s">
        <v>5331</v>
      </c>
      <c r="P3069" s="1" t="s">
        <v>55</v>
      </c>
      <c r="Q3069" s="1" t="s">
        <v>56</v>
      </c>
    </row>
    <row r="3070" spans="1:17" x14ac:dyDescent="0.25">
      <c r="A3070" s="1" t="s">
        <v>6781</v>
      </c>
      <c r="B3070" s="1" t="s">
        <v>6782</v>
      </c>
      <c r="C3070" s="1" t="s">
        <v>6783</v>
      </c>
      <c r="D3070" s="1" t="s">
        <v>5508</v>
      </c>
      <c r="E3070" s="1" t="s">
        <v>771</v>
      </c>
      <c r="F3070" s="1" t="s">
        <v>44</v>
      </c>
      <c r="G3070" s="1" t="s">
        <v>49</v>
      </c>
      <c r="H3070">
        <v>1</v>
      </c>
      <c r="I3070" s="1" t="s">
        <v>44</v>
      </c>
      <c r="J3070" s="1" t="s">
        <v>51</v>
      </c>
      <c r="K3070" s="1" t="s">
        <v>51</v>
      </c>
      <c r="L3070" s="1" t="s">
        <v>52</v>
      </c>
      <c r="M3070" s="1" t="s">
        <v>53</v>
      </c>
      <c r="N3070" s="1" t="s">
        <v>194</v>
      </c>
      <c r="O3070" s="1" t="s">
        <v>6784</v>
      </c>
      <c r="P3070" s="1" t="s">
        <v>55</v>
      </c>
      <c r="Q3070" s="1" t="s">
        <v>56</v>
      </c>
    </row>
    <row r="3071" spans="1:17" x14ac:dyDescent="0.25">
      <c r="A3071" s="1" t="s">
        <v>6785</v>
      </c>
      <c r="B3071" s="1" t="s">
        <v>6786</v>
      </c>
      <c r="C3071" s="1" t="s">
        <v>6787</v>
      </c>
      <c r="D3071" s="1" t="s">
        <v>5508</v>
      </c>
      <c r="E3071" s="1" t="s">
        <v>771</v>
      </c>
      <c r="F3071" s="1" t="s">
        <v>44</v>
      </c>
      <c r="G3071" s="1" t="s">
        <v>49</v>
      </c>
      <c r="H3071">
        <v>1</v>
      </c>
      <c r="I3071" s="1" t="s">
        <v>44</v>
      </c>
      <c r="J3071" s="1" t="s">
        <v>51</v>
      </c>
      <c r="K3071" s="1" t="s">
        <v>88</v>
      </c>
      <c r="L3071" s="1" t="s">
        <v>52</v>
      </c>
      <c r="M3071" s="1" t="s">
        <v>53</v>
      </c>
      <c r="N3071" s="1" t="s">
        <v>194</v>
      </c>
      <c r="O3071" s="1" t="s">
        <v>6788</v>
      </c>
      <c r="P3071" s="1" t="s">
        <v>55</v>
      </c>
      <c r="Q3071" s="1" t="s">
        <v>56</v>
      </c>
    </row>
    <row r="3072" spans="1:17" x14ac:dyDescent="0.25">
      <c r="A3072" s="1" t="s">
        <v>6789</v>
      </c>
      <c r="B3072" s="1" t="s">
        <v>6790</v>
      </c>
      <c r="C3072" s="1" t="s">
        <v>6791</v>
      </c>
      <c r="D3072" s="1" t="s">
        <v>5508</v>
      </c>
      <c r="E3072" s="1" t="s">
        <v>771</v>
      </c>
      <c r="F3072" s="1" t="s">
        <v>44</v>
      </c>
      <c r="G3072" s="1" t="s">
        <v>49</v>
      </c>
      <c r="H3072">
        <v>1</v>
      </c>
      <c r="I3072" s="1" t="s">
        <v>44</v>
      </c>
      <c r="J3072" s="1" t="s">
        <v>51</v>
      </c>
      <c r="K3072" s="1" t="s">
        <v>51</v>
      </c>
      <c r="L3072" s="1" t="s">
        <v>52</v>
      </c>
      <c r="M3072" s="1" t="s">
        <v>65</v>
      </c>
      <c r="N3072" s="1" t="s">
        <v>194</v>
      </c>
      <c r="O3072" s="1" t="s">
        <v>5236</v>
      </c>
      <c r="P3072" s="1" t="s">
        <v>302</v>
      </c>
      <c r="Q3072" s="1" t="s">
        <v>56</v>
      </c>
    </row>
    <row r="3073" spans="1:17" x14ac:dyDescent="0.25">
      <c r="A3073" s="1" t="s">
        <v>6793</v>
      </c>
      <c r="B3073" s="1" t="s">
        <v>6794</v>
      </c>
      <c r="C3073" s="1" t="s">
        <v>6795</v>
      </c>
      <c r="D3073" s="1" t="s">
        <v>4755</v>
      </c>
      <c r="E3073" s="1" t="s">
        <v>771</v>
      </c>
      <c r="F3073" s="1" t="s">
        <v>44</v>
      </c>
      <c r="G3073" s="1" t="s">
        <v>49</v>
      </c>
      <c r="H3073">
        <v>1</v>
      </c>
      <c r="I3073" s="1" t="s">
        <v>44</v>
      </c>
      <c r="J3073" s="1" t="s">
        <v>51</v>
      </c>
      <c r="K3073" s="1" t="s">
        <v>51</v>
      </c>
      <c r="L3073" s="1" t="s">
        <v>52</v>
      </c>
      <c r="M3073" s="1" t="s">
        <v>65</v>
      </c>
      <c r="N3073" s="1" t="s">
        <v>274</v>
      </c>
      <c r="P3073" s="1" t="s">
        <v>356</v>
      </c>
      <c r="Q3073" s="1" t="s">
        <v>56</v>
      </c>
    </row>
    <row r="3074" spans="1:17" x14ac:dyDescent="0.25">
      <c r="A3074" s="1" t="s">
        <v>6793</v>
      </c>
      <c r="B3074" s="1" t="s">
        <v>6794</v>
      </c>
      <c r="C3074" s="1" t="s">
        <v>6795</v>
      </c>
      <c r="D3074" s="1" t="s">
        <v>4755</v>
      </c>
      <c r="E3074" s="1" t="s">
        <v>771</v>
      </c>
      <c r="F3074" s="1" t="s">
        <v>44</v>
      </c>
      <c r="G3074" s="1" t="s">
        <v>197</v>
      </c>
      <c r="H3074">
        <v>1</v>
      </c>
      <c r="I3074" s="1" t="s">
        <v>50</v>
      </c>
      <c r="J3074" s="1" t="s">
        <v>51</v>
      </c>
      <c r="K3074" s="1" t="s">
        <v>51</v>
      </c>
      <c r="L3074" s="1" t="s">
        <v>52</v>
      </c>
      <c r="M3074" s="1" t="s">
        <v>65</v>
      </c>
      <c r="N3074" s="1" t="s">
        <v>274</v>
      </c>
      <c r="P3074" s="1" t="s">
        <v>356</v>
      </c>
      <c r="Q3074" s="1" t="s">
        <v>56</v>
      </c>
    </row>
    <row r="3075" spans="1:17" x14ac:dyDescent="0.25">
      <c r="A3075" s="1" t="s">
        <v>6793</v>
      </c>
      <c r="B3075" s="1" t="s">
        <v>6794</v>
      </c>
      <c r="C3075" s="1" t="s">
        <v>6795</v>
      </c>
      <c r="D3075" s="1" t="s">
        <v>4755</v>
      </c>
      <c r="E3075" s="1" t="s">
        <v>771</v>
      </c>
      <c r="F3075" s="1" t="s">
        <v>44</v>
      </c>
      <c r="G3075" s="1" t="s">
        <v>196</v>
      </c>
      <c r="H3075">
        <v>1</v>
      </c>
      <c r="I3075" s="1" t="s">
        <v>50</v>
      </c>
      <c r="J3075" s="1" t="s">
        <v>51</v>
      </c>
      <c r="K3075" s="1" t="s">
        <v>51</v>
      </c>
      <c r="L3075" s="1" t="s">
        <v>52</v>
      </c>
      <c r="M3075" s="1" t="s">
        <v>65</v>
      </c>
      <c r="N3075" s="1" t="s">
        <v>274</v>
      </c>
      <c r="P3075" s="1" t="s">
        <v>356</v>
      </c>
      <c r="Q3075" s="1" t="s">
        <v>56</v>
      </c>
    </row>
    <row r="3076" spans="1:17" x14ac:dyDescent="0.25">
      <c r="A3076" s="1" t="s">
        <v>6796</v>
      </c>
      <c r="B3076" s="1" t="s">
        <v>218</v>
      </c>
      <c r="C3076" s="1" t="s">
        <v>6797</v>
      </c>
      <c r="D3076" s="1" t="s">
        <v>4431</v>
      </c>
      <c r="E3076" s="1" t="s">
        <v>254</v>
      </c>
      <c r="F3076" s="1" t="s">
        <v>44</v>
      </c>
      <c r="G3076" s="1" t="s">
        <v>49</v>
      </c>
      <c r="H3076">
        <v>1</v>
      </c>
      <c r="I3076" s="1" t="s">
        <v>44</v>
      </c>
      <c r="J3076" s="1" t="s">
        <v>51</v>
      </c>
      <c r="K3076" s="1" t="s">
        <v>51</v>
      </c>
      <c r="L3076" s="1" t="s">
        <v>52</v>
      </c>
      <c r="M3076" s="1" t="s">
        <v>53</v>
      </c>
      <c r="N3076" s="1" t="s">
        <v>194</v>
      </c>
      <c r="O3076" s="1" t="s">
        <v>4280</v>
      </c>
      <c r="P3076" s="1" t="s">
        <v>55</v>
      </c>
      <c r="Q3076" s="1" t="s">
        <v>122</v>
      </c>
    </row>
    <row r="3077" spans="1:17" x14ac:dyDescent="0.25">
      <c r="A3077" s="1" t="s">
        <v>6799</v>
      </c>
      <c r="B3077" s="1" t="s">
        <v>3802</v>
      </c>
      <c r="C3077" s="1" t="s">
        <v>6800</v>
      </c>
      <c r="D3077" s="1" t="s">
        <v>4493</v>
      </c>
      <c r="E3077" s="1" t="s">
        <v>254</v>
      </c>
      <c r="F3077" s="1" t="s">
        <v>44</v>
      </c>
      <c r="G3077" s="1" t="s">
        <v>49</v>
      </c>
      <c r="H3077">
        <v>1</v>
      </c>
      <c r="I3077" s="1" t="s">
        <v>44</v>
      </c>
      <c r="J3077" s="1" t="s">
        <v>51</v>
      </c>
      <c r="K3077" s="1" t="s">
        <v>51</v>
      </c>
      <c r="L3077" s="1" t="s">
        <v>52</v>
      </c>
      <c r="M3077" s="1" t="s">
        <v>53</v>
      </c>
      <c r="N3077" s="1" t="s">
        <v>194</v>
      </c>
      <c r="O3077" s="1" t="s">
        <v>4280</v>
      </c>
      <c r="P3077" s="1" t="s">
        <v>55</v>
      </c>
      <c r="Q3077" s="1" t="s">
        <v>56</v>
      </c>
    </row>
    <row r="3078" spans="1:17" x14ac:dyDescent="0.25">
      <c r="A3078" s="1" t="s">
        <v>6802</v>
      </c>
      <c r="B3078" s="1" t="s">
        <v>2483</v>
      </c>
      <c r="C3078" s="1" t="s">
        <v>6803</v>
      </c>
      <c r="D3078" s="1" t="s">
        <v>4425</v>
      </c>
      <c r="E3078" s="1" t="s">
        <v>254</v>
      </c>
      <c r="F3078" s="1" t="s">
        <v>44</v>
      </c>
      <c r="G3078" s="1" t="s">
        <v>49</v>
      </c>
      <c r="H3078">
        <v>1</v>
      </c>
      <c r="I3078" s="1" t="s">
        <v>44</v>
      </c>
      <c r="J3078" s="1" t="s">
        <v>51</v>
      </c>
      <c r="K3078" s="1" t="s">
        <v>51</v>
      </c>
      <c r="L3078" s="1" t="s">
        <v>52</v>
      </c>
      <c r="M3078" s="1" t="s">
        <v>65</v>
      </c>
      <c r="N3078" s="1" t="s">
        <v>54</v>
      </c>
      <c r="P3078" s="1" t="s">
        <v>302</v>
      </c>
      <c r="Q3078" s="1" t="s">
        <v>56</v>
      </c>
    </row>
    <row r="3079" spans="1:17" x14ac:dyDescent="0.25">
      <c r="A3079" s="1" t="s">
        <v>6804</v>
      </c>
      <c r="B3079" s="1" t="s">
        <v>3139</v>
      </c>
      <c r="C3079" s="1" t="s">
        <v>6805</v>
      </c>
      <c r="D3079" s="1" t="s">
        <v>4425</v>
      </c>
      <c r="E3079" s="1" t="s">
        <v>254</v>
      </c>
      <c r="F3079" s="1" t="s">
        <v>44</v>
      </c>
      <c r="G3079" s="1" t="s">
        <v>49</v>
      </c>
      <c r="H3079">
        <v>1</v>
      </c>
      <c r="I3079" s="1" t="s">
        <v>44</v>
      </c>
      <c r="J3079" s="1" t="s">
        <v>51</v>
      </c>
      <c r="K3079" s="1" t="s">
        <v>51</v>
      </c>
      <c r="L3079" s="1" t="s">
        <v>52</v>
      </c>
      <c r="M3079" s="1" t="s">
        <v>53</v>
      </c>
      <c r="N3079" s="1" t="s">
        <v>274</v>
      </c>
      <c r="P3079" s="1" t="s">
        <v>55</v>
      </c>
      <c r="Q3079" s="1" t="s">
        <v>172</v>
      </c>
    </row>
    <row r="3080" spans="1:17" x14ac:dyDescent="0.25">
      <c r="A3080" s="1" t="s">
        <v>6806</v>
      </c>
      <c r="B3080" s="1" t="s">
        <v>3147</v>
      </c>
      <c r="C3080" s="1" t="s">
        <v>6807</v>
      </c>
      <c r="D3080" s="1" t="s">
        <v>4431</v>
      </c>
      <c r="E3080" s="1" t="s">
        <v>254</v>
      </c>
      <c r="F3080" s="1" t="s">
        <v>44</v>
      </c>
      <c r="G3080" s="1" t="s">
        <v>49</v>
      </c>
      <c r="H3080">
        <v>1</v>
      </c>
      <c r="I3080" s="1" t="s">
        <v>44</v>
      </c>
      <c r="J3080" s="1" t="s">
        <v>51</v>
      </c>
      <c r="K3080" s="1" t="s">
        <v>51</v>
      </c>
      <c r="L3080" s="1" t="s">
        <v>52</v>
      </c>
      <c r="M3080" s="1" t="s">
        <v>53</v>
      </c>
      <c r="N3080" s="1" t="s">
        <v>54</v>
      </c>
      <c r="P3080" s="1" t="s">
        <v>55</v>
      </c>
      <c r="Q3080" s="1" t="s">
        <v>122</v>
      </c>
    </row>
    <row r="3081" spans="1:17" x14ac:dyDescent="0.25">
      <c r="A3081" s="1" t="s">
        <v>6810</v>
      </c>
      <c r="B3081" s="1" t="s">
        <v>3151</v>
      </c>
      <c r="C3081" s="1" t="s">
        <v>6811</v>
      </c>
      <c r="D3081" s="1" t="s">
        <v>4431</v>
      </c>
      <c r="E3081" s="1" t="s">
        <v>254</v>
      </c>
      <c r="F3081" s="1" t="s">
        <v>44</v>
      </c>
      <c r="G3081" s="1" t="s">
        <v>49</v>
      </c>
      <c r="H3081">
        <v>3</v>
      </c>
      <c r="I3081" s="1" t="s">
        <v>44</v>
      </c>
      <c r="J3081" s="1" t="s">
        <v>51</v>
      </c>
      <c r="K3081" s="1" t="s">
        <v>51</v>
      </c>
      <c r="L3081" s="1" t="s">
        <v>52</v>
      </c>
      <c r="M3081" s="1" t="s">
        <v>65</v>
      </c>
      <c r="N3081" s="1" t="s">
        <v>54</v>
      </c>
      <c r="P3081" s="1" t="s">
        <v>55</v>
      </c>
      <c r="Q3081" s="1" t="s">
        <v>56</v>
      </c>
    </row>
    <row r="3082" spans="1:17" x14ac:dyDescent="0.25">
      <c r="A3082" s="1" t="s">
        <v>6810</v>
      </c>
      <c r="B3082" s="1" t="s">
        <v>3151</v>
      </c>
      <c r="C3082" s="1" t="s">
        <v>6811</v>
      </c>
      <c r="D3082" s="1" t="s">
        <v>4431</v>
      </c>
      <c r="E3082" s="1" t="s">
        <v>254</v>
      </c>
      <c r="F3082" s="1" t="s">
        <v>44</v>
      </c>
      <c r="G3082" s="1" t="s">
        <v>197</v>
      </c>
      <c r="H3082">
        <v>1</v>
      </c>
      <c r="I3082" s="1" t="s">
        <v>50</v>
      </c>
      <c r="J3082" s="1" t="s">
        <v>51</v>
      </c>
      <c r="K3082" s="1" t="s">
        <v>51</v>
      </c>
      <c r="L3082" s="1" t="s">
        <v>52</v>
      </c>
      <c r="M3082" s="1" t="s">
        <v>65</v>
      </c>
      <c r="N3082" s="1" t="s">
        <v>54</v>
      </c>
      <c r="P3082" s="1" t="s">
        <v>55</v>
      </c>
      <c r="Q3082" s="1" t="s">
        <v>56</v>
      </c>
    </row>
    <row r="3083" spans="1:17" x14ac:dyDescent="0.25">
      <c r="A3083" s="1" t="s">
        <v>6813</v>
      </c>
      <c r="B3083" s="1" t="s">
        <v>3163</v>
      </c>
      <c r="C3083" s="1" t="s">
        <v>6814</v>
      </c>
      <c r="D3083" s="1" t="s">
        <v>4431</v>
      </c>
      <c r="E3083" s="1" t="s">
        <v>254</v>
      </c>
      <c r="F3083" s="1" t="s">
        <v>44</v>
      </c>
      <c r="G3083" s="1" t="s">
        <v>49</v>
      </c>
      <c r="H3083">
        <v>3</v>
      </c>
      <c r="I3083" s="1" t="s">
        <v>44</v>
      </c>
      <c r="J3083" s="1" t="s">
        <v>51</v>
      </c>
      <c r="K3083" s="1" t="s">
        <v>51</v>
      </c>
      <c r="L3083" s="1" t="s">
        <v>52</v>
      </c>
      <c r="M3083" s="1" t="s">
        <v>65</v>
      </c>
      <c r="N3083" s="1" t="s">
        <v>54</v>
      </c>
      <c r="P3083" s="1" t="s">
        <v>55</v>
      </c>
      <c r="Q3083" s="1" t="s">
        <v>56</v>
      </c>
    </row>
    <row r="3084" spans="1:17" x14ac:dyDescent="0.25">
      <c r="A3084" s="1" t="s">
        <v>6816</v>
      </c>
      <c r="B3084" s="1" t="s">
        <v>4300</v>
      </c>
      <c r="C3084" s="1" t="s">
        <v>6817</v>
      </c>
      <c r="D3084" s="1" t="s">
        <v>6301</v>
      </c>
      <c r="E3084" s="1" t="s">
        <v>254</v>
      </c>
      <c r="F3084" s="1" t="s">
        <v>44</v>
      </c>
      <c r="G3084" s="1" t="s">
        <v>238</v>
      </c>
      <c r="H3084">
        <v>1</v>
      </c>
      <c r="I3084" s="1" t="s">
        <v>44</v>
      </c>
      <c r="J3084" s="1" t="s">
        <v>57</v>
      </c>
      <c r="K3084" s="1" t="s">
        <v>57</v>
      </c>
      <c r="L3084" s="1" t="s">
        <v>57</v>
      </c>
      <c r="M3084" s="1" t="s">
        <v>57</v>
      </c>
      <c r="N3084" s="1" t="s">
        <v>109</v>
      </c>
      <c r="P3084" s="1" t="s">
        <v>55</v>
      </c>
      <c r="Q3084" s="1" t="s">
        <v>93</v>
      </c>
    </row>
    <row r="3085" spans="1:17" x14ac:dyDescent="0.25">
      <c r="A3085" s="1" t="s">
        <v>6819</v>
      </c>
      <c r="B3085" s="1" t="s">
        <v>2450</v>
      </c>
      <c r="C3085" s="1" t="s">
        <v>6820</v>
      </c>
      <c r="D3085" s="1" t="s">
        <v>4424</v>
      </c>
      <c r="E3085" s="1" t="s">
        <v>254</v>
      </c>
      <c r="F3085" s="1" t="s">
        <v>44</v>
      </c>
      <c r="G3085" s="1" t="s">
        <v>49</v>
      </c>
      <c r="H3085">
        <v>1</v>
      </c>
      <c r="I3085" s="1" t="s">
        <v>44</v>
      </c>
      <c r="J3085" s="1" t="s">
        <v>51</v>
      </c>
      <c r="K3085" s="1" t="s">
        <v>51</v>
      </c>
      <c r="L3085" s="1" t="s">
        <v>52</v>
      </c>
      <c r="M3085" s="1" t="s">
        <v>65</v>
      </c>
      <c r="N3085" s="1" t="s">
        <v>54</v>
      </c>
      <c r="P3085" s="1" t="s">
        <v>55</v>
      </c>
      <c r="Q3085" s="1" t="s">
        <v>56</v>
      </c>
    </row>
    <row r="3086" spans="1:17" x14ac:dyDescent="0.25">
      <c r="A3086" s="1" t="s">
        <v>6821</v>
      </c>
      <c r="B3086" s="1" t="s">
        <v>3481</v>
      </c>
      <c r="C3086" s="1" t="s">
        <v>6822</v>
      </c>
      <c r="D3086" s="1" t="s">
        <v>4441</v>
      </c>
      <c r="E3086" s="1" t="s">
        <v>254</v>
      </c>
      <c r="F3086" s="1" t="s">
        <v>44</v>
      </c>
      <c r="G3086" s="1" t="s">
        <v>49</v>
      </c>
      <c r="H3086">
        <v>1</v>
      </c>
      <c r="I3086" s="1" t="s">
        <v>44</v>
      </c>
      <c r="J3086" s="1" t="s">
        <v>51</v>
      </c>
      <c r="K3086" s="1" t="s">
        <v>51</v>
      </c>
      <c r="L3086" s="1" t="s">
        <v>52</v>
      </c>
      <c r="M3086" s="1" t="s">
        <v>65</v>
      </c>
      <c r="N3086" s="1" t="s">
        <v>274</v>
      </c>
      <c r="P3086" s="1" t="s">
        <v>55</v>
      </c>
      <c r="Q3086" s="1" t="s">
        <v>56</v>
      </c>
    </row>
    <row r="3087" spans="1:17" x14ac:dyDescent="0.25">
      <c r="A3087" s="1" t="s">
        <v>6824</v>
      </c>
      <c r="B3087" s="1" t="s">
        <v>2337</v>
      </c>
      <c r="C3087" s="1" t="s">
        <v>6825</v>
      </c>
      <c r="D3087" s="1" t="s">
        <v>6826</v>
      </c>
      <c r="E3087" s="1" t="s">
        <v>254</v>
      </c>
      <c r="F3087" s="1" t="s">
        <v>44</v>
      </c>
      <c r="G3087" s="1" t="s">
        <v>49</v>
      </c>
      <c r="H3087">
        <v>1</v>
      </c>
      <c r="I3087" s="1" t="s">
        <v>44</v>
      </c>
      <c r="J3087" s="1" t="s">
        <v>51</v>
      </c>
      <c r="K3087" s="1" t="s">
        <v>51</v>
      </c>
      <c r="L3087" s="1" t="s">
        <v>52</v>
      </c>
      <c r="M3087" s="1" t="s">
        <v>65</v>
      </c>
      <c r="N3087" s="1" t="s">
        <v>194</v>
      </c>
      <c r="O3087" s="1" t="s">
        <v>4595</v>
      </c>
      <c r="P3087" s="1" t="s">
        <v>55</v>
      </c>
      <c r="Q3087" s="1" t="s">
        <v>56</v>
      </c>
    </row>
    <row r="3088" spans="1:17" x14ac:dyDescent="0.25">
      <c r="A3088" s="1" t="s">
        <v>6828</v>
      </c>
      <c r="B3088" s="1" t="s">
        <v>3769</v>
      </c>
      <c r="C3088" s="1" t="s">
        <v>6829</v>
      </c>
      <c r="D3088" s="1" t="s">
        <v>4656</v>
      </c>
      <c r="E3088" s="1" t="s">
        <v>254</v>
      </c>
      <c r="F3088" s="1" t="s">
        <v>44</v>
      </c>
      <c r="G3088" s="1" t="s">
        <v>49</v>
      </c>
      <c r="H3088">
        <v>1</v>
      </c>
      <c r="I3088" s="1" t="s">
        <v>44</v>
      </c>
      <c r="J3088" s="1" t="s">
        <v>51</v>
      </c>
      <c r="K3088" s="1" t="s">
        <v>51</v>
      </c>
      <c r="L3088" s="1" t="s">
        <v>52</v>
      </c>
      <c r="M3088" s="1" t="s">
        <v>53</v>
      </c>
      <c r="N3088" s="1" t="s">
        <v>194</v>
      </c>
      <c r="O3088" s="1" t="s">
        <v>4280</v>
      </c>
      <c r="P3088" s="1" t="s">
        <v>356</v>
      </c>
      <c r="Q3088" s="1" t="s">
        <v>56</v>
      </c>
    </row>
    <row r="3089" spans="1:17" x14ac:dyDescent="0.25">
      <c r="A3089" s="1" t="s">
        <v>6830</v>
      </c>
      <c r="B3089" s="1" t="s">
        <v>3765</v>
      </c>
      <c r="C3089" s="1" t="s">
        <v>6831</v>
      </c>
      <c r="D3089" s="1" t="s">
        <v>4656</v>
      </c>
      <c r="E3089" s="1" t="s">
        <v>254</v>
      </c>
      <c r="F3089" s="1" t="s">
        <v>44</v>
      </c>
      <c r="G3089" s="1" t="s">
        <v>49</v>
      </c>
      <c r="H3089">
        <v>1</v>
      </c>
      <c r="I3089" s="1" t="s">
        <v>44</v>
      </c>
      <c r="J3089" s="1" t="s">
        <v>51</v>
      </c>
      <c r="K3089" s="1" t="s">
        <v>51</v>
      </c>
      <c r="L3089" s="1" t="s">
        <v>52</v>
      </c>
      <c r="M3089" s="1" t="s">
        <v>53</v>
      </c>
      <c r="N3089" s="1" t="s">
        <v>194</v>
      </c>
      <c r="O3089" s="1" t="s">
        <v>4280</v>
      </c>
      <c r="P3089" s="1" t="s">
        <v>55</v>
      </c>
      <c r="Q3089" s="1" t="s">
        <v>56</v>
      </c>
    </row>
    <row r="3090" spans="1:17" x14ac:dyDescent="0.25">
      <c r="A3090" s="1" t="s">
        <v>6833</v>
      </c>
      <c r="B3090" s="1" t="s">
        <v>3948</v>
      </c>
      <c r="C3090" s="1" t="s">
        <v>6834</v>
      </c>
      <c r="D3090" s="1" t="s">
        <v>6301</v>
      </c>
      <c r="E3090" s="1" t="s">
        <v>254</v>
      </c>
      <c r="F3090" s="1" t="s">
        <v>44</v>
      </c>
      <c r="G3090" s="1" t="s">
        <v>49</v>
      </c>
      <c r="H3090">
        <v>1</v>
      </c>
      <c r="I3090" s="1" t="s">
        <v>44</v>
      </c>
      <c r="J3090" s="1" t="s">
        <v>51</v>
      </c>
      <c r="K3090" s="1" t="s">
        <v>51</v>
      </c>
      <c r="L3090" s="1" t="s">
        <v>52</v>
      </c>
      <c r="M3090" s="1" t="s">
        <v>53</v>
      </c>
      <c r="N3090" s="1" t="s">
        <v>194</v>
      </c>
      <c r="O3090" s="1" t="s">
        <v>6661</v>
      </c>
      <c r="P3090" s="1" t="s">
        <v>55</v>
      </c>
      <c r="Q3090" s="1" t="s">
        <v>122</v>
      </c>
    </row>
    <row r="3091" spans="1:17" x14ac:dyDescent="0.25">
      <c r="A3091" s="1" t="s">
        <v>6835</v>
      </c>
      <c r="B3091" s="1" t="s">
        <v>3166</v>
      </c>
      <c r="C3091" s="1" t="s">
        <v>6836</v>
      </c>
      <c r="D3091" s="1" t="s">
        <v>4431</v>
      </c>
      <c r="E3091" s="1" t="s">
        <v>254</v>
      </c>
      <c r="F3091" s="1" t="s">
        <v>44</v>
      </c>
      <c r="G3091" s="1" t="s">
        <v>49</v>
      </c>
      <c r="H3091">
        <v>1</v>
      </c>
      <c r="I3091" s="1" t="s">
        <v>44</v>
      </c>
      <c r="J3091" s="1" t="s">
        <v>51</v>
      </c>
      <c r="K3091" s="1" t="s">
        <v>51</v>
      </c>
      <c r="L3091" s="1" t="s">
        <v>52</v>
      </c>
      <c r="M3091" s="1" t="s">
        <v>53</v>
      </c>
      <c r="N3091" s="1" t="s">
        <v>54</v>
      </c>
      <c r="P3091" s="1" t="s">
        <v>55</v>
      </c>
      <c r="Q3091" s="1" t="s">
        <v>56</v>
      </c>
    </row>
    <row r="3092" spans="1:17" x14ac:dyDescent="0.25">
      <c r="A3092" s="1" t="s">
        <v>6838</v>
      </c>
      <c r="B3092" s="1" t="s">
        <v>2296</v>
      </c>
      <c r="C3092" s="1" t="s">
        <v>6839</v>
      </c>
      <c r="D3092" s="1" t="s">
        <v>4424</v>
      </c>
      <c r="E3092" s="1" t="s">
        <v>254</v>
      </c>
      <c r="F3092" s="1" t="s">
        <v>44</v>
      </c>
      <c r="G3092" s="1" t="s">
        <v>49</v>
      </c>
      <c r="H3092">
        <v>2</v>
      </c>
      <c r="I3092" s="1" t="s">
        <v>50</v>
      </c>
      <c r="J3092" s="1" t="s">
        <v>183</v>
      </c>
      <c r="K3092" s="1" t="s">
        <v>184</v>
      </c>
      <c r="L3092" s="1" t="s">
        <v>52</v>
      </c>
      <c r="M3092" s="1" t="s">
        <v>65</v>
      </c>
      <c r="N3092" s="1" t="s">
        <v>194</v>
      </c>
      <c r="O3092" s="1" t="s">
        <v>4280</v>
      </c>
      <c r="P3092" s="1" t="s">
        <v>302</v>
      </c>
      <c r="Q3092" s="1" t="s">
        <v>56</v>
      </c>
    </row>
    <row r="3093" spans="1:17" x14ac:dyDescent="0.25">
      <c r="A3093" s="1" t="s">
        <v>6838</v>
      </c>
      <c r="B3093" s="1" t="s">
        <v>2296</v>
      </c>
      <c r="C3093" s="1" t="s">
        <v>6839</v>
      </c>
      <c r="D3093" s="1" t="s">
        <v>4424</v>
      </c>
      <c r="E3093" s="1" t="s">
        <v>254</v>
      </c>
      <c r="F3093" s="1" t="s">
        <v>44</v>
      </c>
      <c r="G3093" s="1" t="s">
        <v>494</v>
      </c>
      <c r="H3093">
        <v>1</v>
      </c>
      <c r="I3093" s="1" t="s">
        <v>44</v>
      </c>
      <c r="J3093" s="1" t="s">
        <v>183</v>
      </c>
      <c r="K3093" s="1" t="s">
        <v>184</v>
      </c>
      <c r="L3093" s="1" t="s">
        <v>52</v>
      </c>
      <c r="M3093" s="1" t="s">
        <v>65</v>
      </c>
      <c r="N3093" s="1" t="s">
        <v>194</v>
      </c>
      <c r="O3093" s="1" t="s">
        <v>4280</v>
      </c>
      <c r="P3093" s="1" t="s">
        <v>302</v>
      </c>
      <c r="Q3093" s="1" t="s">
        <v>56</v>
      </c>
    </row>
    <row r="3094" spans="1:17" x14ac:dyDescent="0.25">
      <c r="A3094" s="1" t="s">
        <v>6840</v>
      </c>
      <c r="B3094" s="1" t="s">
        <v>2304</v>
      </c>
      <c r="C3094" s="1" t="s">
        <v>6841</v>
      </c>
      <c r="D3094" s="1" t="s">
        <v>4424</v>
      </c>
      <c r="E3094" s="1" t="s">
        <v>254</v>
      </c>
      <c r="F3094" s="1" t="s">
        <v>44</v>
      </c>
      <c r="G3094" s="1" t="s">
        <v>49</v>
      </c>
      <c r="H3094">
        <v>1</v>
      </c>
      <c r="I3094" s="1" t="s">
        <v>44</v>
      </c>
      <c r="J3094" s="1" t="s">
        <v>51</v>
      </c>
      <c r="K3094" s="1" t="s">
        <v>51</v>
      </c>
      <c r="L3094" s="1" t="s">
        <v>52</v>
      </c>
      <c r="M3094" s="1" t="s">
        <v>65</v>
      </c>
      <c r="N3094" s="1" t="s">
        <v>274</v>
      </c>
      <c r="P3094" s="1" t="s">
        <v>302</v>
      </c>
      <c r="Q3094" s="1" t="s">
        <v>56</v>
      </c>
    </row>
    <row r="3095" spans="1:17" x14ac:dyDescent="0.25">
      <c r="A3095" s="1" t="s">
        <v>6842</v>
      </c>
      <c r="B3095" s="1" t="s">
        <v>3136</v>
      </c>
      <c r="C3095" s="1" t="s">
        <v>6843</v>
      </c>
      <c r="D3095" s="1" t="s">
        <v>4425</v>
      </c>
      <c r="E3095" s="1" t="s">
        <v>254</v>
      </c>
      <c r="F3095" s="1" t="s">
        <v>44</v>
      </c>
      <c r="G3095" s="1" t="s">
        <v>49</v>
      </c>
      <c r="H3095">
        <v>2</v>
      </c>
      <c r="I3095" s="1" t="s">
        <v>44</v>
      </c>
      <c r="J3095" s="1" t="s">
        <v>51</v>
      </c>
      <c r="K3095" s="1" t="s">
        <v>51</v>
      </c>
      <c r="L3095" s="1" t="s">
        <v>52</v>
      </c>
      <c r="M3095" s="1" t="s">
        <v>53</v>
      </c>
      <c r="N3095" s="1" t="s">
        <v>54</v>
      </c>
      <c r="P3095" s="1" t="s">
        <v>55</v>
      </c>
      <c r="Q3095" s="1" t="s">
        <v>172</v>
      </c>
    </row>
    <row r="3096" spans="1:17" x14ac:dyDescent="0.25">
      <c r="A3096" s="1" t="s">
        <v>6845</v>
      </c>
      <c r="B3096" s="1" t="s">
        <v>6846</v>
      </c>
      <c r="C3096" s="1" t="s">
        <v>6847</v>
      </c>
      <c r="D3096" s="1" t="s">
        <v>6848</v>
      </c>
      <c r="E3096" s="1" t="s">
        <v>254</v>
      </c>
      <c r="F3096" s="1" t="s">
        <v>50</v>
      </c>
      <c r="G3096" s="1" t="s">
        <v>49</v>
      </c>
      <c r="H3096">
        <v>1</v>
      </c>
      <c r="I3096" s="1" t="s">
        <v>44</v>
      </c>
      <c r="J3096" s="1" t="s">
        <v>51</v>
      </c>
      <c r="K3096" s="1" t="s">
        <v>51</v>
      </c>
      <c r="L3096" s="1" t="s">
        <v>52</v>
      </c>
      <c r="M3096" s="1" t="s">
        <v>53</v>
      </c>
      <c r="N3096" s="1" t="s">
        <v>54</v>
      </c>
      <c r="P3096" s="1" t="s">
        <v>55</v>
      </c>
      <c r="Q3096" s="1" t="s">
        <v>56</v>
      </c>
    </row>
    <row r="3097" spans="1:17" x14ac:dyDescent="0.25">
      <c r="A3097" s="1" t="s">
        <v>6849</v>
      </c>
      <c r="B3097" s="1" t="s">
        <v>2341</v>
      </c>
      <c r="C3097" s="1" t="s">
        <v>6850</v>
      </c>
      <c r="D3097" s="1" t="s">
        <v>4424</v>
      </c>
      <c r="E3097" s="1" t="s">
        <v>254</v>
      </c>
      <c r="F3097" s="1" t="s">
        <v>44</v>
      </c>
      <c r="G3097" s="1" t="s">
        <v>49</v>
      </c>
      <c r="H3097">
        <v>1</v>
      </c>
      <c r="I3097" s="1" t="s">
        <v>44</v>
      </c>
      <c r="J3097" s="1" t="s">
        <v>51</v>
      </c>
      <c r="K3097" s="1" t="s">
        <v>51</v>
      </c>
      <c r="L3097" s="1" t="s">
        <v>52</v>
      </c>
      <c r="M3097" s="1" t="s">
        <v>65</v>
      </c>
      <c r="N3097" s="1" t="s">
        <v>194</v>
      </c>
      <c r="O3097" s="1" t="s">
        <v>4595</v>
      </c>
      <c r="P3097" s="1" t="s">
        <v>55</v>
      </c>
      <c r="Q3097" s="1" t="s">
        <v>56</v>
      </c>
    </row>
    <row r="3098" spans="1:17" x14ac:dyDescent="0.25">
      <c r="A3098" s="1" t="s">
        <v>6851</v>
      </c>
      <c r="B3098" s="1" t="s">
        <v>6852</v>
      </c>
      <c r="C3098" s="1" t="s">
        <v>6853</v>
      </c>
      <c r="D3098" s="1" t="s">
        <v>4515</v>
      </c>
      <c r="E3098" s="1" t="s">
        <v>254</v>
      </c>
      <c r="F3098" s="1" t="s">
        <v>44</v>
      </c>
      <c r="G3098" s="1" t="s">
        <v>49</v>
      </c>
      <c r="H3098">
        <v>2</v>
      </c>
      <c r="I3098" s="1" t="s">
        <v>44</v>
      </c>
      <c r="J3098" s="1" t="s">
        <v>51</v>
      </c>
      <c r="K3098" s="1" t="s">
        <v>51</v>
      </c>
      <c r="L3098" s="1" t="s">
        <v>52</v>
      </c>
      <c r="M3098" s="1" t="s">
        <v>65</v>
      </c>
      <c r="N3098" s="1" t="s">
        <v>54</v>
      </c>
      <c r="P3098" s="1" t="s">
        <v>55</v>
      </c>
      <c r="Q3098" s="1" t="s">
        <v>56</v>
      </c>
    </row>
    <row r="3099" spans="1:17" x14ac:dyDescent="0.25">
      <c r="A3099" s="1" t="s">
        <v>6854</v>
      </c>
      <c r="B3099" s="1" t="s">
        <v>6855</v>
      </c>
      <c r="C3099" s="1" t="s">
        <v>6856</v>
      </c>
      <c r="D3099" s="1" t="s">
        <v>4515</v>
      </c>
      <c r="E3099" s="1" t="s">
        <v>254</v>
      </c>
      <c r="F3099" s="1" t="s">
        <v>44</v>
      </c>
      <c r="G3099" s="1" t="s">
        <v>49</v>
      </c>
      <c r="H3099">
        <v>2</v>
      </c>
      <c r="I3099" s="1" t="s">
        <v>44</v>
      </c>
      <c r="J3099" s="1" t="s">
        <v>51</v>
      </c>
      <c r="K3099" s="1" t="s">
        <v>51</v>
      </c>
      <c r="L3099" s="1" t="s">
        <v>52</v>
      </c>
      <c r="M3099" s="1" t="s">
        <v>53</v>
      </c>
      <c r="N3099" s="1" t="s">
        <v>54</v>
      </c>
      <c r="P3099" s="1" t="s">
        <v>55</v>
      </c>
      <c r="Q3099" s="1" t="s">
        <v>122</v>
      </c>
    </row>
    <row r="3100" spans="1:17" x14ac:dyDescent="0.25">
      <c r="A3100" s="1" t="s">
        <v>6857</v>
      </c>
      <c r="B3100" s="1" t="s">
        <v>112</v>
      </c>
      <c r="C3100" s="1" t="s">
        <v>6858</v>
      </c>
      <c r="D3100" s="1" t="s">
        <v>4425</v>
      </c>
      <c r="E3100" s="1" t="s">
        <v>254</v>
      </c>
      <c r="F3100" s="1" t="s">
        <v>44</v>
      </c>
      <c r="G3100" s="1" t="s">
        <v>49</v>
      </c>
      <c r="H3100">
        <v>1</v>
      </c>
      <c r="I3100" s="1" t="s">
        <v>44</v>
      </c>
      <c r="J3100" s="1" t="s">
        <v>51</v>
      </c>
      <c r="K3100" s="1" t="s">
        <v>51</v>
      </c>
      <c r="L3100" s="1" t="s">
        <v>52</v>
      </c>
      <c r="M3100" s="1" t="s">
        <v>53</v>
      </c>
      <c r="N3100" s="1" t="s">
        <v>54</v>
      </c>
      <c r="P3100" s="1" t="s">
        <v>302</v>
      </c>
      <c r="Q3100" s="1" t="s">
        <v>56</v>
      </c>
    </row>
    <row r="3101" spans="1:17" x14ac:dyDescent="0.25">
      <c r="A3101" s="1" t="s">
        <v>6859</v>
      </c>
      <c r="B3101" s="1" t="s">
        <v>3488</v>
      </c>
      <c r="C3101" s="1" t="s">
        <v>6860</v>
      </c>
      <c r="D3101" s="1" t="s">
        <v>4283</v>
      </c>
      <c r="E3101" s="1" t="s">
        <v>254</v>
      </c>
      <c r="F3101" s="1" t="s">
        <v>50</v>
      </c>
      <c r="G3101" s="1" t="s">
        <v>4036</v>
      </c>
      <c r="H3101">
        <v>1</v>
      </c>
      <c r="I3101" s="1" t="s">
        <v>44</v>
      </c>
      <c r="J3101" s="1" t="s">
        <v>51</v>
      </c>
      <c r="K3101" s="1" t="s">
        <v>51</v>
      </c>
      <c r="L3101" s="1" t="s">
        <v>52</v>
      </c>
      <c r="M3101" s="1" t="s">
        <v>65</v>
      </c>
      <c r="N3101" s="1" t="s">
        <v>194</v>
      </c>
      <c r="O3101" s="1" t="s">
        <v>4280</v>
      </c>
      <c r="P3101" s="1" t="s">
        <v>55</v>
      </c>
      <c r="Q3101" s="1" t="s">
        <v>56</v>
      </c>
    </row>
    <row r="3102" spans="1:17" x14ac:dyDescent="0.25">
      <c r="A3102" s="1" t="s">
        <v>6861</v>
      </c>
      <c r="B3102" s="1" t="s">
        <v>758</v>
      </c>
      <c r="C3102" s="1" t="s">
        <v>6862</v>
      </c>
      <c r="D3102" s="1" t="s">
        <v>4283</v>
      </c>
      <c r="E3102" s="1" t="s">
        <v>254</v>
      </c>
      <c r="F3102" s="1" t="s">
        <v>44</v>
      </c>
      <c r="G3102" s="1" t="s">
        <v>238</v>
      </c>
      <c r="H3102">
        <v>1</v>
      </c>
      <c r="I3102" s="1" t="s">
        <v>44</v>
      </c>
      <c r="J3102" s="1" t="s">
        <v>57</v>
      </c>
      <c r="K3102" s="1" t="s">
        <v>57</v>
      </c>
      <c r="L3102" s="1" t="s">
        <v>57</v>
      </c>
      <c r="M3102" s="1" t="s">
        <v>57</v>
      </c>
      <c r="N3102" s="1" t="s">
        <v>109</v>
      </c>
      <c r="P3102" s="1" t="s">
        <v>55</v>
      </c>
      <c r="Q3102" s="1" t="s">
        <v>93</v>
      </c>
    </row>
    <row r="3103" spans="1:17" x14ac:dyDescent="0.25">
      <c r="A3103" s="1" t="s">
        <v>6863</v>
      </c>
      <c r="B3103" s="1" t="s">
        <v>762</v>
      </c>
      <c r="C3103" s="1" t="s">
        <v>6864</v>
      </c>
      <c r="D3103" s="1" t="s">
        <v>4283</v>
      </c>
      <c r="E3103" s="1" t="s">
        <v>254</v>
      </c>
      <c r="F3103" s="1" t="s">
        <v>44</v>
      </c>
      <c r="G3103" s="1" t="s">
        <v>49</v>
      </c>
      <c r="H3103">
        <v>1</v>
      </c>
      <c r="I3103" s="1" t="s">
        <v>44</v>
      </c>
      <c r="J3103" s="1" t="s">
        <v>51</v>
      </c>
      <c r="K3103" s="1" t="s">
        <v>51</v>
      </c>
      <c r="L3103" s="1" t="s">
        <v>52</v>
      </c>
      <c r="M3103" s="1" t="s">
        <v>53</v>
      </c>
      <c r="N3103" s="1" t="s">
        <v>274</v>
      </c>
      <c r="P3103" s="1" t="s">
        <v>55</v>
      </c>
      <c r="Q3103" s="1" t="s">
        <v>122</v>
      </c>
    </row>
    <row r="3104" spans="1:17" x14ac:dyDescent="0.25">
      <c r="A3104" s="1" t="s">
        <v>6863</v>
      </c>
      <c r="B3104" s="1" t="s">
        <v>762</v>
      </c>
      <c r="C3104" s="1" t="s">
        <v>6864</v>
      </c>
      <c r="D3104" s="1" t="s">
        <v>4283</v>
      </c>
      <c r="E3104" s="1" t="s">
        <v>254</v>
      </c>
      <c r="F3104" s="1" t="s">
        <v>44</v>
      </c>
      <c r="G3104" s="1" t="s">
        <v>197</v>
      </c>
      <c r="H3104">
        <v>1</v>
      </c>
      <c r="I3104" s="1" t="s">
        <v>50</v>
      </c>
      <c r="J3104" s="1" t="s">
        <v>51</v>
      </c>
      <c r="K3104" s="1" t="s">
        <v>51</v>
      </c>
      <c r="L3104" s="1" t="s">
        <v>52</v>
      </c>
      <c r="M3104" s="1" t="s">
        <v>53</v>
      </c>
      <c r="N3104" s="1" t="s">
        <v>274</v>
      </c>
      <c r="P3104" s="1" t="s">
        <v>55</v>
      </c>
      <c r="Q3104" s="1" t="s">
        <v>122</v>
      </c>
    </row>
    <row r="3105" spans="1:17" x14ac:dyDescent="0.25">
      <c r="A3105" s="1" t="s">
        <v>6866</v>
      </c>
      <c r="B3105" s="1" t="s">
        <v>4148</v>
      </c>
      <c r="C3105" s="1" t="s">
        <v>6867</v>
      </c>
      <c r="D3105" s="1" t="s">
        <v>4286</v>
      </c>
      <c r="E3105" s="1" t="s">
        <v>254</v>
      </c>
      <c r="F3105" s="1" t="s">
        <v>44</v>
      </c>
      <c r="G3105" s="1" t="s">
        <v>49</v>
      </c>
      <c r="H3105">
        <v>1</v>
      </c>
      <c r="I3105" s="1" t="s">
        <v>44</v>
      </c>
      <c r="J3105" s="1" t="s">
        <v>51</v>
      </c>
      <c r="K3105" s="1" t="s">
        <v>51</v>
      </c>
      <c r="L3105" s="1" t="s">
        <v>52</v>
      </c>
      <c r="M3105" s="1" t="s">
        <v>65</v>
      </c>
      <c r="N3105" s="1" t="s">
        <v>274</v>
      </c>
      <c r="P3105" s="1" t="s">
        <v>55</v>
      </c>
      <c r="Q3105" s="1" t="s">
        <v>56</v>
      </c>
    </row>
  </sheetData>
  <autoFilter ref="A1:R3105" xr:uid="{0DEF0107-543C-4E2E-8D41-69C1B2665300}">
    <sortState xmlns:xlrd2="http://schemas.microsoft.com/office/spreadsheetml/2017/richdata2" ref="A2:R3105">
      <sortCondition ref="A1:A3105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7558519241921"/>
  </sheetPr>
  <dimension ref="A1:P67385"/>
  <sheetViews>
    <sheetView topLeftCell="G1" workbookViewId="0">
      <selection activeCell="I1" sqref="I1:O7405"/>
    </sheetView>
  </sheetViews>
  <sheetFormatPr baseColWidth="10" defaultColWidth="8" defaultRowHeight="15" x14ac:dyDescent="0.25"/>
  <cols>
    <col min="1" max="1" width="6" bestFit="1" customWidth="1"/>
    <col min="2" max="2" width="10" bestFit="1" customWidth="1"/>
    <col min="3" max="3" width="18.140625" bestFit="1" customWidth="1"/>
    <col min="4" max="4" width="13.140625" bestFit="1" customWidth="1"/>
    <col min="5" max="5" width="23.7109375" bestFit="1" customWidth="1"/>
    <col min="6" max="6" width="19.85546875" bestFit="1" customWidth="1"/>
    <col min="7" max="7" width="14.42578125" bestFit="1" customWidth="1"/>
    <col min="8" max="8" width="26.7109375" bestFit="1" customWidth="1"/>
    <col min="9" max="9" width="12" bestFit="1" customWidth="1"/>
    <col min="10" max="10" width="17.28515625" bestFit="1" customWidth="1"/>
    <col min="11" max="11" width="12" style="2" bestFit="1" customWidth="1"/>
    <col min="12" max="14" width="23.7109375" bestFit="1" customWidth="1"/>
    <col min="15" max="15" width="14.7109375" customWidth="1"/>
  </cols>
  <sheetData>
    <row r="1" spans="1:1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30</v>
      </c>
      <c r="J1" s="3" t="s">
        <v>31</v>
      </c>
      <c r="K1" s="3" t="s">
        <v>6941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6942</v>
      </c>
    </row>
    <row r="2" spans="1:16" x14ac:dyDescent="0.25">
      <c r="A2" s="1" t="s">
        <v>6866</v>
      </c>
      <c r="B2" s="1" t="s">
        <v>4148</v>
      </c>
      <c r="C2" s="1" t="s">
        <v>6867</v>
      </c>
      <c r="D2" s="1" t="s">
        <v>4286</v>
      </c>
      <c r="E2" s="1" t="s">
        <v>254</v>
      </c>
      <c r="F2" s="1" t="s">
        <v>255</v>
      </c>
      <c r="I2">
        <v>1</v>
      </c>
      <c r="J2" s="1" t="s">
        <v>58</v>
      </c>
      <c r="K2" s="2">
        <f>+I2</f>
        <v>1</v>
      </c>
      <c r="L2" s="1" t="s">
        <v>93</v>
      </c>
      <c r="M2" s="1" t="s">
        <v>83</v>
      </c>
      <c r="O2" s="1" t="s">
        <v>260</v>
      </c>
      <c r="P2" s="1">
        <v>2018</v>
      </c>
    </row>
    <row r="3" spans="1:16" x14ac:dyDescent="0.25">
      <c r="A3" s="1" t="s">
        <v>6866</v>
      </c>
      <c r="B3" s="1" t="s">
        <v>4148</v>
      </c>
      <c r="C3" s="1" t="s">
        <v>6867</v>
      </c>
      <c r="D3" s="1" t="s">
        <v>4286</v>
      </c>
      <c r="E3" s="1" t="s">
        <v>254</v>
      </c>
      <c r="F3" s="1" t="s">
        <v>255</v>
      </c>
      <c r="I3">
        <v>4</v>
      </c>
      <c r="J3" s="1" t="s">
        <v>58</v>
      </c>
      <c r="K3" s="2">
        <f>+I3</f>
        <v>4</v>
      </c>
      <c r="L3" s="1" t="s">
        <v>93</v>
      </c>
      <c r="M3" s="1" t="s">
        <v>167</v>
      </c>
      <c r="P3" s="1">
        <v>2018</v>
      </c>
    </row>
    <row r="4" spans="1:16" x14ac:dyDescent="0.25">
      <c r="A4" s="1" t="s">
        <v>6863</v>
      </c>
      <c r="B4" s="1" t="s">
        <v>762</v>
      </c>
      <c r="C4" s="1" t="s">
        <v>6864</v>
      </c>
      <c r="D4" s="1" t="s">
        <v>4283</v>
      </c>
      <c r="E4" s="1" t="s">
        <v>254</v>
      </c>
      <c r="F4" s="1" t="s">
        <v>304</v>
      </c>
      <c r="I4">
        <v>76.5</v>
      </c>
      <c r="J4" s="1" t="s">
        <v>58</v>
      </c>
      <c r="K4" s="2">
        <f>+I4</f>
        <v>76.5</v>
      </c>
      <c r="L4" s="1" t="s">
        <v>93</v>
      </c>
      <c r="M4" s="1" t="s">
        <v>83</v>
      </c>
      <c r="O4" s="1" t="s">
        <v>264</v>
      </c>
      <c r="P4" s="1">
        <v>2018</v>
      </c>
    </row>
    <row r="5" spans="1:16" x14ac:dyDescent="0.25">
      <c r="A5" s="1" t="s">
        <v>6863</v>
      </c>
      <c r="B5" s="1" t="s">
        <v>762</v>
      </c>
      <c r="C5" s="1" t="s">
        <v>6864</v>
      </c>
      <c r="D5" s="1" t="s">
        <v>4283</v>
      </c>
      <c r="E5" s="1" t="s">
        <v>254</v>
      </c>
      <c r="F5" s="1" t="s">
        <v>304</v>
      </c>
      <c r="I5">
        <v>76.5</v>
      </c>
      <c r="J5" s="1" t="s">
        <v>58</v>
      </c>
      <c r="K5" s="2">
        <f>+I5</f>
        <v>76.5</v>
      </c>
      <c r="L5" s="1" t="s">
        <v>93</v>
      </c>
      <c r="M5" s="1" t="s">
        <v>60</v>
      </c>
      <c r="N5" s="1" t="s">
        <v>61</v>
      </c>
      <c r="P5" s="1">
        <v>2018</v>
      </c>
    </row>
    <row r="6" spans="1:16" x14ac:dyDescent="0.25">
      <c r="A6" s="1" t="s">
        <v>6863</v>
      </c>
      <c r="B6" s="1" t="s">
        <v>762</v>
      </c>
      <c r="C6" s="1" t="s">
        <v>6864</v>
      </c>
      <c r="D6" s="1" t="s">
        <v>4283</v>
      </c>
      <c r="E6" s="1" t="s">
        <v>254</v>
      </c>
      <c r="F6" s="1" t="s">
        <v>304</v>
      </c>
      <c r="I6">
        <v>147</v>
      </c>
      <c r="J6" s="1" t="s">
        <v>58</v>
      </c>
      <c r="K6" s="2">
        <f>+I6</f>
        <v>147</v>
      </c>
      <c r="L6" s="1" t="s">
        <v>93</v>
      </c>
      <c r="M6" s="1" t="s">
        <v>167</v>
      </c>
      <c r="P6" s="1">
        <v>2018</v>
      </c>
    </row>
    <row r="7" spans="1:16" x14ac:dyDescent="0.25">
      <c r="A7" s="1" t="s">
        <v>6861</v>
      </c>
      <c r="B7" s="1" t="s">
        <v>758</v>
      </c>
      <c r="C7" s="1" t="s">
        <v>6862</v>
      </c>
      <c r="D7" s="1" t="s">
        <v>4283</v>
      </c>
      <c r="E7" s="1" t="s">
        <v>254</v>
      </c>
      <c r="F7" s="1" t="s">
        <v>304</v>
      </c>
      <c r="I7">
        <v>10</v>
      </c>
      <c r="J7" s="1" t="s">
        <v>58</v>
      </c>
      <c r="K7" s="2">
        <f>+I7</f>
        <v>10</v>
      </c>
      <c r="L7" s="1" t="s">
        <v>93</v>
      </c>
      <c r="M7" s="1" t="s">
        <v>83</v>
      </c>
      <c r="O7" s="1" t="s">
        <v>260</v>
      </c>
      <c r="P7" s="1">
        <v>2018</v>
      </c>
    </row>
    <row r="8" spans="1:16" x14ac:dyDescent="0.25">
      <c r="A8" s="1" t="s">
        <v>6861</v>
      </c>
      <c r="B8" s="1" t="s">
        <v>758</v>
      </c>
      <c r="C8" s="1" t="s">
        <v>6862</v>
      </c>
      <c r="D8" s="1" t="s">
        <v>4283</v>
      </c>
      <c r="E8" s="1" t="s">
        <v>254</v>
      </c>
      <c r="F8" s="1" t="s">
        <v>304</v>
      </c>
      <c r="I8">
        <v>10</v>
      </c>
      <c r="J8" s="1" t="s">
        <v>58</v>
      </c>
      <c r="K8" s="2">
        <f>+I8</f>
        <v>10</v>
      </c>
      <c r="L8" s="1" t="s">
        <v>93</v>
      </c>
      <c r="M8" s="1" t="s">
        <v>60</v>
      </c>
      <c r="N8" s="1" t="s">
        <v>61</v>
      </c>
      <c r="P8" s="1">
        <v>2018</v>
      </c>
    </row>
    <row r="9" spans="1:16" x14ac:dyDescent="0.25">
      <c r="A9" s="1" t="s">
        <v>6861</v>
      </c>
      <c r="B9" s="1" t="s">
        <v>758</v>
      </c>
      <c r="C9" s="1" t="s">
        <v>6862</v>
      </c>
      <c r="D9" s="1" t="s">
        <v>4283</v>
      </c>
      <c r="E9" s="1" t="s">
        <v>254</v>
      </c>
      <c r="F9" s="1" t="s">
        <v>304</v>
      </c>
      <c r="I9">
        <v>30</v>
      </c>
      <c r="J9" s="1" t="s">
        <v>58</v>
      </c>
      <c r="K9" s="2">
        <f>+I9</f>
        <v>30</v>
      </c>
      <c r="L9" s="1" t="s">
        <v>93</v>
      </c>
      <c r="M9" s="1" t="s">
        <v>167</v>
      </c>
      <c r="P9" s="1">
        <v>2018</v>
      </c>
    </row>
    <row r="10" spans="1:16" x14ac:dyDescent="0.25">
      <c r="A10" s="1" t="s">
        <v>6859</v>
      </c>
      <c r="B10" s="1" t="s">
        <v>3488</v>
      </c>
      <c r="C10" s="1" t="s">
        <v>6860</v>
      </c>
      <c r="D10" s="1" t="s">
        <v>4283</v>
      </c>
      <c r="E10" s="1" t="s">
        <v>254</v>
      </c>
      <c r="F10" s="1" t="s">
        <v>304</v>
      </c>
      <c r="I10">
        <v>60</v>
      </c>
      <c r="J10" s="1" t="s">
        <v>90</v>
      </c>
      <c r="K10" s="2">
        <f>+I10*0.0001</f>
        <v>6.0000000000000001E-3</v>
      </c>
      <c r="L10" s="1" t="s">
        <v>93</v>
      </c>
      <c r="M10" s="1" t="s">
        <v>4956</v>
      </c>
      <c r="P10" s="1">
        <v>2018</v>
      </c>
    </row>
    <row r="11" spans="1:16" x14ac:dyDescent="0.25">
      <c r="A11" s="1" t="s">
        <v>6857</v>
      </c>
      <c r="B11" s="1" t="s">
        <v>112</v>
      </c>
      <c r="C11" s="1" t="s">
        <v>6858</v>
      </c>
      <c r="D11" s="1" t="s">
        <v>4425</v>
      </c>
      <c r="E11" s="1" t="s">
        <v>254</v>
      </c>
      <c r="F11" s="1" t="s">
        <v>255</v>
      </c>
      <c r="I11">
        <v>5.5</v>
      </c>
      <c r="J11" s="1" t="s">
        <v>58</v>
      </c>
      <c r="K11" s="2">
        <f>+I11</f>
        <v>5.5</v>
      </c>
      <c r="L11" s="1" t="s">
        <v>93</v>
      </c>
      <c r="M11" s="1" t="s">
        <v>83</v>
      </c>
      <c r="O11" s="1" t="s">
        <v>260</v>
      </c>
      <c r="P11" s="1">
        <v>2018</v>
      </c>
    </row>
    <row r="12" spans="1:16" x14ac:dyDescent="0.25">
      <c r="A12" s="1" t="s">
        <v>6857</v>
      </c>
      <c r="B12" s="1" t="s">
        <v>112</v>
      </c>
      <c r="C12" s="1" t="s">
        <v>6858</v>
      </c>
      <c r="D12" s="1" t="s">
        <v>4425</v>
      </c>
      <c r="E12" s="1" t="s">
        <v>254</v>
      </c>
      <c r="F12" s="1" t="s">
        <v>255</v>
      </c>
      <c r="I12">
        <v>5.5</v>
      </c>
      <c r="J12" s="1" t="s">
        <v>58</v>
      </c>
      <c r="K12" s="2">
        <f>+I12</f>
        <v>5.5</v>
      </c>
      <c r="L12" s="1" t="s">
        <v>93</v>
      </c>
      <c r="M12" s="1" t="s">
        <v>60</v>
      </c>
      <c r="N12" s="1" t="s">
        <v>61</v>
      </c>
      <c r="P12" s="1">
        <v>2018</v>
      </c>
    </row>
    <row r="13" spans="1:16" x14ac:dyDescent="0.25">
      <c r="A13" s="1" t="s">
        <v>6857</v>
      </c>
      <c r="B13" s="1" t="s">
        <v>112</v>
      </c>
      <c r="C13" s="1" t="s">
        <v>6858</v>
      </c>
      <c r="D13" s="1" t="s">
        <v>4425</v>
      </c>
      <c r="E13" s="1" t="s">
        <v>254</v>
      </c>
      <c r="F13" s="1" t="s">
        <v>255</v>
      </c>
      <c r="I13">
        <v>10</v>
      </c>
      <c r="J13" s="1" t="s">
        <v>58</v>
      </c>
      <c r="K13" s="2">
        <f>+I13</f>
        <v>10</v>
      </c>
      <c r="L13" s="1" t="s">
        <v>93</v>
      </c>
      <c r="M13" s="1" t="s">
        <v>167</v>
      </c>
      <c r="P13" s="1">
        <v>2018</v>
      </c>
    </row>
    <row r="14" spans="1:16" x14ac:dyDescent="0.25">
      <c r="A14" s="1" t="s">
        <v>6854</v>
      </c>
      <c r="B14" s="1" t="s">
        <v>6855</v>
      </c>
      <c r="C14" s="1" t="s">
        <v>6856</v>
      </c>
      <c r="D14" s="1" t="s">
        <v>4515</v>
      </c>
      <c r="E14" s="1" t="s">
        <v>254</v>
      </c>
      <c r="F14" s="1" t="s">
        <v>174</v>
      </c>
      <c r="I14">
        <v>2</v>
      </c>
      <c r="J14" s="1" t="s">
        <v>58</v>
      </c>
      <c r="K14" s="2">
        <f>+I14</f>
        <v>2</v>
      </c>
      <c r="L14" s="1" t="s">
        <v>93</v>
      </c>
      <c r="M14" s="1" t="s">
        <v>83</v>
      </c>
      <c r="O14" s="1" t="s">
        <v>260</v>
      </c>
      <c r="P14" s="1">
        <v>2018</v>
      </c>
    </row>
    <row r="15" spans="1:16" x14ac:dyDescent="0.25">
      <c r="A15" s="1" t="s">
        <v>6854</v>
      </c>
      <c r="B15" s="1" t="s">
        <v>6855</v>
      </c>
      <c r="C15" s="1" t="s">
        <v>6856</v>
      </c>
      <c r="D15" s="1" t="s">
        <v>4515</v>
      </c>
      <c r="E15" s="1" t="s">
        <v>254</v>
      </c>
      <c r="F15" s="1" t="s">
        <v>174</v>
      </c>
      <c r="I15">
        <v>18</v>
      </c>
      <c r="J15" s="1" t="s">
        <v>58</v>
      </c>
      <c r="K15" s="2">
        <f>+I15</f>
        <v>18</v>
      </c>
      <c r="L15" s="1" t="s">
        <v>93</v>
      </c>
      <c r="M15" s="1" t="s">
        <v>167</v>
      </c>
      <c r="P15" s="1">
        <v>2018</v>
      </c>
    </row>
    <row r="16" spans="1:16" x14ac:dyDescent="0.25">
      <c r="A16" s="1" t="s">
        <v>6851</v>
      </c>
      <c r="B16" s="1" t="s">
        <v>6852</v>
      </c>
      <c r="C16" s="1" t="s">
        <v>6853</v>
      </c>
      <c r="D16" s="1" t="s">
        <v>4515</v>
      </c>
      <c r="E16" s="1" t="s">
        <v>254</v>
      </c>
      <c r="F16" s="1" t="s">
        <v>174</v>
      </c>
      <c r="I16">
        <v>2</v>
      </c>
      <c r="J16" s="1" t="s">
        <v>58</v>
      </c>
      <c r="K16" s="2">
        <f>+I16</f>
        <v>2</v>
      </c>
      <c r="L16" s="1" t="s">
        <v>93</v>
      </c>
      <c r="M16" s="1" t="s">
        <v>83</v>
      </c>
      <c r="O16" s="1" t="s">
        <v>260</v>
      </c>
      <c r="P16" s="1">
        <v>2018</v>
      </c>
    </row>
    <row r="17" spans="1:16" x14ac:dyDescent="0.25">
      <c r="A17" s="1" t="s">
        <v>6851</v>
      </c>
      <c r="B17" s="1" t="s">
        <v>6852</v>
      </c>
      <c r="C17" s="1" t="s">
        <v>6853</v>
      </c>
      <c r="D17" s="1" t="s">
        <v>4515</v>
      </c>
      <c r="E17" s="1" t="s">
        <v>254</v>
      </c>
      <c r="F17" s="1" t="s">
        <v>174</v>
      </c>
      <c r="I17">
        <v>18</v>
      </c>
      <c r="J17" s="1" t="s">
        <v>58</v>
      </c>
      <c r="K17" s="2">
        <f>+I17</f>
        <v>18</v>
      </c>
      <c r="L17" s="1" t="s">
        <v>93</v>
      </c>
      <c r="M17" s="1" t="s">
        <v>167</v>
      </c>
      <c r="P17" s="1">
        <v>2018</v>
      </c>
    </row>
    <row r="18" spans="1:16" x14ac:dyDescent="0.25">
      <c r="A18" s="1" t="s">
        <v>6849</v>
      </c>
      <c r="B18" s="1" t="s">
        <v>2341</v>
      </c>
      <c r="C18" s="1" t="s">
        <v>6850</v>
      </c>
      <c r="D18" s="1" t="s">
        <v>4424</v>
      </c>
      <c r="E18" s="1" t="s">
        <v>254</v>
      </c>
      <c r="F18" s="1" t="s">
        <v>216</v>
      </c>
      <c r="I18">
        <v>0.33</v>
      </c>
      <c r="J18" s="1" t="s">
        <v>58</v>
      </c>
      <c r="K18" s="2">
        <f>+I18</f>
        <v>0.33</v>
      </c>
      <c r="L18" s="1" t="s">
        <v>93</v>
      </c>
      <c r="M18" s="1" t="s">
        <v>83</v>
      </c>
      <c r="O18" s="1" t="s">
        <v>260</v>
      </c>
      <c r="P18" s="1">
        <v>2018</v>
      </c>
    </row>
    <row r="19" spans="1:16" x14ac:dyDescent="0.25">
      <c r="A19" s="1" t="s">
        <v>6849</v>
      </c>
      <c r="B19" s="1" t="s">
        <v>2341</v>
      </c>
      <c r="C19" s="1" t="s">
        <v>6850</v>
      </c>
      <c r="D19" s="1" t="s">
        <v>4424</v>
      </c>
      <c r="E19" s="1" t="s">
        <v>254</v>
      </c>
      <c r="F19" s="1" t="s">
        <v>216</v>
      </c>
      <c r="I19">
        <v>0.33</v>
      </c>
      <c r="J19" s="1" t="s">
        <v>58</v>
      </c>
      <c r="K19" s="2">
        <f>+I19</f>
        <v>0.33</v>
      </c>
      <c r="L19" s="1" t="s">
        <v>93</v>
      </c>
      <c r="M19" s="1" t="s">
        <v>83</v>
      </c>
      <c r="O19" s="1" t="s">
        <v>264</v>
      </c>
      <c r="P19" s="1">
        <v>2018</v>
      </c>
    </row>
    <row r="20" spans="1:16" x14ac:dyDescent="0.25">
      <c r="A20" s="1" t="s">
        <v>6849</v>
      </c>
      <c r="B20" s="1" t="s">
        <v>2341</v>
      </c>
      <c r="C20" s="1" t="s">
        <v>6850</v>
      </c>
      <c r="D20" s="1" t="s">
        <v>4424</v>
      </c>
      <c r="E20" s="1" t="s">
        <v>254</v>
      </c>
      <c r="F20" s="1" t="s">
        <v>216</v>
      </c>
      <c r="I20">
        <v>0.33</v>
      </c>
      <c r="J20" s="1" t="s">
        <v>58</v>
      </c>
      <c r="K20" s="2">
        <f>+I20</f>
        <v>0.33</v>
      </c>
      <c r="L20" s="1" t="s">
        <v>93</v>
      </c>
      <c r="M20" s="1" t="s">
        <v>211</v>
      </c>
      <c r="P20" s="1">
        <v>2018</v>
      </c>
    </row>
    <row r="21" spans="1:16" x14ac:dyDescent="0.25">
      <c r="A21" s="1" t="s">
        <v>6849</v>
      </c>
      <c r="B21" s="1" t="s">
        <v>2341</v>
      </c>
      <c r="C21" s="1" t="s">
        <v>6850</v>
      </c>
      <c r="D21" s="1" t="s">
        <v>4424</v>
      </c>
      <c r="E21" s="1" t="s">
        <v>254</v>
      </c>
      <c r="F21" s="1" t="s">
        <v>216</v>
      </c>
      <c r="I21">
        <v>29</v>
      </c>
      <c r="J21" s="1" t="s">
        <v>58</v>
      </c>
      <c r="K21" s="2">
        <f>+I21</f>
        <v>29</v>
      </c>
      <c r="L21" s="1" t="s">
        <v>93</v>
      </c>
      <c r="M21" s="1" t="s">
        <v>167</v>
      </c>
      <c r="P21" s="1">
        <v>2018</v>
      </c>
    </row>
    <row r="22" spans="1:16" x14ac:dyDescent="0.25">
      <c r="A22" s="1" t="s">
        <v>6845</v>
      </c>
      <c r="B22" s="1" t="s">
        <v>6846</v>
      </c>
      <c r="C22" s="1" t="s">
        <v>6847</v>
      </c>
      <c r="D22" s="1" t="s">
        <v>6848</v>
      </c>
      <c r="E22" s="1" t="s">
        <v>254</v>
      </c>
      <c r="F22" s="1" t="s">
        <v>216</v>
      </c>
      <c r="I22">
        <v>72</v>
      </c>
      <c r="J22" s="1" t="s">
        <v>58</v>
      </c>
      <c r="K22" s="2">
        <f>+I22</f>
        <v>72</v>
      </c>
      <c r="L22" s="1" t="s">
        <v>93</v>
      </c>
      <c r="M22" s="1" t="s">
        <v>83</v>
      </c>
      <c r="O22" s="1" t="s">
        <v>260</v>
      </c>
      <c r="P22" s="1">
        <v>2018</v>
      </c>
    </row>
    <row r="23" spans="1:16" x14ac:dyDescent="0.25">
      <c r="A23" s="1" t="s">
        <v>6845</v>
      </c>
      <c r="B23" s="1" t="s">
        <v>6846</v>
      </c>
      <c r="C23" s="1" t="s">
        <v>6847</v>
      </c>
      <c r="D23" s="1" t="s">
        <v>6848</v>
      </c>
      <c r="E23" s="1" t="s">
        <v>254</v>
      </c>
      <c r="F23" s="1" t="s">
        <v>216</v>
      </c>
      <c r="I23">
        <v>178</v>
      </c>
      <c r="J23" s="1" t="s">
        <v>58</v>
      </c>
      <c r="K23" s="2">
        <f>+I23</f>
        <v>178</v>
      </c>
      <c r="L23" s="1" t="s">
        <v>93</v>
      </c>
      <c r="M23" s="1" t="s">
        <v>167</v>
      </c>
      <c r="P23" s="1">
        <v>2018</v>
      </c>
    </row>
    <row r="24" spans="1:16" x14ac:dyDescent="0.25">
      <c r="A24" s="1" t="s">
        <v>6842</v>
      </c>
      <c r="B24" s="1" t="s">
        <v>3136</v>
      </c>
      <c r="C24" s="1" t="s">
        <v>6843</v>
      </c>
      <c r="D24" s="1" t="s">
        <v>4425</v>
      </c>
      <c r="E24" s="1" t="s">
        <v>254</v>
      </c>
      <c r="F24" s="1" t="s">
        <v>216</v>
      </c>
      <c r="I24">
        <v>1.25</v>
      </c>
      <c r="J24" s="1" t="s">
        <v>58</v>
      </c>
      <c r="K24" s="2">
        <f>+I24</f>
        <v>1.25</v>
      </c>
      <c r="L24" s="1" t="s">
        <v>93</v>
      </c>
      <c r="M24" s="1" t="s">
        <v>83</v>
      </c>
      <c r="O24" s="1" t="s">
        <v>264</v>
      </c>
      <c r="P24" s="1">
        <v>2018</v>
      </c>
    </row>
    <row r="25" spans="1:16" x14ac:dyDescent="0.25">
      <c r="A25" s="1" t="s">
        <v>6840</v>
      </c>
      <c r="B25" s="1" t="s">
        <v>2304</v>
      </c>
      <c r="C25" s="1" t="s">
        <v>6841</v>
      </c>
      <c r="D25" s="1" t="s">
        <v>4424</v>
      </c>
      <c r="E25" s="1" t="s">
        <v>254</v>
      </c>
      <c r="F25" s="1" t="s">
        <v>216</v>
      </c>
      <c r="I25">
        <v>0.5</v>
      </c>
      <c r="J25" s="1" t="s">
        <v>58</v>
      </c>
      <c r="K25" s="2">
        <f>+I25</f>
        <v>0.5</v>
      </c>
      <c r="L25" s="1" t="s">
        <v>93</v>
      </c>
      <c r="M25" s="1" t="s">
        <v>83</v>
      </c>
      <c r="O25" s="1" t="s">
        <v>264</v>
      </c>
      <c r="P25" s="1">
        <v>2018</v>
      </c>
    </row>
    <row r="26" spans="1:16" x14ac:dyDescent="0.25">
      <c r="A26" s="1" t="s">
        <v>6840</v>
      </c>
      <c r="B26" s="1" t="s">
        <v>2304</v>
      </c>
      <c r="C26" s="1" t="s">
        <v>6841</v>
      </c>
      <c r="D26" s="1" t="s">
        <v>4424</v>
      </c>
      <c r="E26" s="1" t="s">
        <v>254</v>
      </c>
      <c r="F26" s="1" t="s">
        <v>216</v>
      </c>
      <c r="I26">
        <v>0.5</v>
      </c>
      <c r="J26" s="1" t="s">
        <v>58</v>
      </c>
      <c r="K26" s="2">
        <f>+I26</f>
        <v>0.5</v>
      </c>
      <c r="L26" s="1" t="s">
        <v>93</v>
      </c>
      <c r="M26" s="1" t="s">
        <v>83</v>
      </c>
      <c r="O26" s="1" t="s">
        <v>260</v>
      </c>
      <c r="P26" s="1">
        <v>2018</v>
      </c>
    </row>
    <row r="27" spans="1:16" x14ac:dyDescent="0.25">
      <c r="A27" s="1" t="s">
        <v>6838</v>
      </c>
      <c r="B27" s="1" t="s">
        <v>2296</v>
      </c>
      <c r="C27" s="1" t="s">
        <v>6839</v>
      </c>
      <c r="D27" s="1" t="s">
        <v>4424</v>
      </c>
      <c r="E27" s="1" t="s">
        <v>254</v>
      </c>
      <c r="F27" s="1" t="s">
        <v>216</v>
      </c>
      <c r="I27">
        <v>148</v>
      </c>
      <c r="J27" s="1" t="s">
        <v>90</v>
      </c>
      <c r="K27" s="2">
        <f>+I27*0.0001</f>
        <v>1.4800000000000001E-2</v>
      </c>
      <c r="L27" s="1" t="s">
        <v>93</v>
      </c>
      <c r="M27" s="1" t="s">
        <v>4956</v>
      </c>
      <c r="P27" s="1">
        <v>2018</v>
      </c>
    </row>
    <row r="28" spans="1:16" x14ac:dyDescent="0.25">
      <c r="A28" s="1" t="s">
        <v>6835</v>
      </c>
      <c r="B28" s="1" t="s">
        <v>3166</v>
      </c>
      <c r="C28" s="1" t="s">
        <v>6836</v>
      </c>
      <c r="D28" s="1" t="s">
        <v>4431</v>
      </c>
      <c r="E28" s="1" t="s">
        <v>254</v>
      </c>
      <c r="F28" s="1" t="s">
        <v>174</v>
      </c>
      <c r="I28">
        <v>0.5</v>
      </c>
      <c r="J28" s="1" t="s">
        <v>58</v>
      </c>
      <c r="K28" s="2">
        <f>+I28</f>
        <v>0.5</v>
      </c>
      <c r="L28" s="1" t="s">
        <v>93</v>
      </c>
      <c r="M28" s="1" t="s">
        <v>83</v>
      </c>
      <c r="O28" s="1" t="s">
        <v>264</v>
      </c>
      <c r="P28" s="1">
        <v>2018</v>
      </c>
    </row>
    <row r="29" spans="1:16" x14ac:dyDescent="0.25">
      <c r="A29" s="1" t="s">
        <v>6835</v>
      </c>
      <c r="B29" s="1" t="s">
        <v>3166</v>
      </c>
      <c r="C29" s="1" t="s">
        <v>6836</v>
      </c>
      <c r="D29" s="1" t="s">
        <v>4431</v>
      </c>
      <c r="E29" s="1" t="s">
        <v>254</v>
      </c>
      <c r="F29" s="1" t="s">
        <v>174</v>
      </c>
      <c r="I29">
        <v>0.5</v>
      </c>
      <c r="J29" s="1" t="s">
        <v>58</v>
      </c>
      <c r="K29" s="2">
        <f>+I29</f>
        <v>0.5</v>
      </c>
      <c r="L29" s="1" t="s">
        <v>93</v>
      </c>
      <c r="M29" s="1" t="s">
        <v>167</v>
      </c>
      <c r="P29" s="1">
        <v>2018</v>
      </c>
    </row>
    <row r="30" spans="1:16" x14ac:dyDescent="0.25">
      <c r="A30" s="1" t="s">
        <v>6833</v>
      </c>
      <c r="B30" s="1" t="s">
        <v>3948</v>
      </c>
      <c r="C30" s="1" t="s">
        <v>6834</v>
      </c>
      <c r="D30" s="1" t="s">
        <v>6301</v>
      </c>
      <c r="E30" s="1" t="s">
        <v>254</v>
      </c>
      <c r="F30" s="1" t="s">
        <v>6290</v>
      </c>
      <c r="I30">
        <v>1.33</v>
      </c>
      <c r="J30" s="1" t="s">
        <v>58</v>
      </c>
      <c r="K30" s="2">
        <f>+I30</f>
        <v>1.33</v>
      </c>
      <c r="L30" s="1" t="s">
        <v>93</v>
      </c>
      <c r="M30" s="1" t="s">
        <v>83</v>
      </c>
      <c r="O30" s="1" t="s">
        <v>264</v>
      </c>
      <c r="P30" s="1">
        <v>2018</v>
      </c>
    </row>
    <row r="31" spans="1:16" x14ac:dyDescent="0.25">
      <c r="A31" s="1" t="s">
        <v>6833</v>
      </c>
      <c r="B31" s="1" t="s">
        <v>3948</v>
      </c>
      <c r="C31" s="1" t="s">
        <v>6834</v>
      </c>
      <c r="D31" s="1" t="s">
        <v>6301</v>
      </c>
      <c r="E31" s="1" t="s">
        <v>254</v>
      </c>
      <c r="F31" s="1" t="s">
        <v>6290</v>
      </c>
      <c r="I31">
        <v>1.33</v>
      </c>
      <c r="J31" s="1" t="s">
        <v>58</v>
      </c>
      <c r="K31" s="2">
        <f>+I31</f>
        <v>1.33</v>
      </c>
      <c r="L31" s="1" t="s">
        <v>93</v>
      </c>
      <c r="M31" s="1" t="s">
        <v>211</v>
      </c>
      <c r="P31" s="1">
        <v>2018</v>
      </c>
    </row>
    <row r="32" spans="1:16" x14ac:dyDescent="0.25">
      <c r="A32" s="1" t="s">
        <v>6833</v>
      </c>
      <c r="B32" s="1" t="s">
        <v>3948</v>
      </c>
      <c r="C32" s="1" t="s">
        <v>6834</v>
      </c>
      <c r="D32" s="1" t="s">
        <v>6301</v>
      </c>
      <c r="E32" s="1" t="s">
        <v>254</v>
      </c>
      <c r="F32" s="1" t="s">
        <v>6290</v>
      </c>
      <c r="I32">
        <v>1.33</v>
      </c>
      <c r="J32" s="1" t="s">
        <v>58</v>
      </c>
      <c r="K32" s="2">
        <f>+I32</f>
        <v>1.33</v>
      </c>
      <c r="L32" s="1" t="s">
        <v>93</v>
      </c>
      <c r="M32" s="1" t="s">
        <v>83</v>
      </c>
      <c r="O32" s="1" t="s">
        <v>3289</v>
      </c>
      <c r="P32" s="1">
        <v>2018</v>
      </c>
    </row>
    <row r="33" spans="1:16" x14ac:dyDescent="0.25">
      <c r="A33" s="1" t="s">
        <v>6833</v>
      </c>
      <c r="B33" s="1" t="s">
        <v>3948</v>
      </c>
      <c r="C33" s="1" t="s">
        <v>6834</v>
      </c>
      <c r="D33" s="1" t="s">
        <v>6301</v>
      </c>
      <c r="E33" s="1" t="s">
        <v>254</v>
      </c>
      <c r="F33" s="1" t="s">
        <v>6290</v>
      </c>
      <c r="I33">
        <v>7.5</v>
      </c>
      <c r="J33" s="1" t="s">
        <v>58</v>
      </c>
      <c r="K33" s="2">
        <f>+I33</f>
        <v>7.5</v>
      </c>
      <c r="L33" s="1" t="s">
        <v>93</v>
      </c>
      <c r="M33" s="1" t="s">
        <v>167</v>
      </c>
      <c r="P33" s="1">
        <v>2018</v>
      </c>
    </row>
    <row r="34" spans="1:16" x14ac:dyDescent="0.25">
      <c r="A34" s="1" t="s">
        <v>6830</v>
      </c>
      <c r="B34" s="1" t="s">
        <v>3765</v>
      </c>
      <c r="C34" s="1" t="s">
        <v>6831</v>
      </c>
      <c r="D34" s="1" t="s">
        <v>4656</v>
      </c>
      <c r="E34" s="1" t="s">
        <v>254</v>
      </c>
      <c r="F34" s="1" t="s">
        <v>304</v>
      </c>
      <c r="I34">
        <v>61</v>
      </c>
      <c r="J34" s="1" t="s">
        <v>58</v>
      </c>
      <c r="K34" s="2">
        <f>+I34</f>
        <v>61</v>
      </c>
      <c r="L34" s="1" t="s">
        <v>93</v>
      </c>
      <c r="M34" s="1" t="s">
        <v>83</v>
      </c>
      <c r="O34" s="1" t="s">
        <v>6172</v>
      </c>
      <c r="P34" s="1">
        <v>2018</v>
      </c>
    </row>
    <row r="35" spans="1:16" x14ac:dyDescent="0.25">
      <c r="A35" s="1" t="s">
        <v>6830</v>
      </c>
      <c r="B35" s="1" t="s">
        <v>3765</v>
      </c>
      <c r="C35" s="1" t="s">
        <v>6831</v>
      </c>
      <c r="D35" s="1" t="s">
        <v>4656</v>
      </c>
      <c r="E35" s="1" t="s">
        <v>254</v>
      </c>
      <c r="F35" s="1" t="s">
        <v>304</v>
      </c>
      <c r="I35">
        <v>40</v>
      </c>
      <c r="J35" s="1" t="s">
        <v>58</v>
      </c>
      <c r="K35" s="2">
        <f>+I35</f>
        <v>40</v>
      </c>
      <c r="L35" s="1" t="s">
        <v>93</v>
      </c>
      <c r="M35" s="1" t="s">
        <v>167</v>
      </c>
      <c r="P35" s="1">
        <v>2018</v>
      </c>
    </row>
    <row r="36" spans="1:16" x14ac:dyDescent="0.25">
      <c r="A36" s="1" t="s">
        <v>6828</v>
      </c>
      <c r="B36" s="1" t="s">
        <v>3769</v>
      </c>
      <c r="C36" s="1" t="s">
        <v>6829</v>
      </c>
      <c r="D36" s="1" t="s">
        <v>4656</v>
      </c>
      <c r="E36" s="1" t="s">
        <v>254</v>
      </c>
      <c r="F36" s="1" t="s">
        <v>304</v>
      </c>
      <c r="I36">
        <v>106</v>
      </c>
      <c r="J36" s="1" t="s">
        <v>58</v>
      </c>
      <c r="K36" s="2">
        <f>+I36</f>
        <v>106</v>
      </c>
      <c r="L36" s="1" t="s">
        <v>93</v>
      </c>
      <c r="M36" s="1" t="s">
        <v>60</v>
      </c>
      <c r="N36" s="1" t="s">
        <v>61</v>
      </c>
      <c r="P36" s="1">
        <v>2018</v>
      </c>
    </row>
    <row r="37" spans="1:16" x14ac:dyDescent="0.25">
      <c r="A37" s="1" t="s">
        <v>6828</v>
      </c>
      <c r="B37" s="1" t="s">
        <v>3769</v>
      </c>
      <c r="C37" s="1" t="s">
        <v>6829</v>
      </c>
      <c r="D37" s="1" t="s">
        <v>4656</v>
      </c>
      <c r="E37" s="1" t="s">
        <v>254</v>
      </c>
      <c r="F37" s="1" t="s">
        <v>304</v>
      </c>
      <c r="I37">
        <v>20</v>
      </c>
      <c r="J37" s="1" t="s">
        <v>58</v>
      </c>
      <c r="K37" s="2">
        <f>+I37</f>
        <v>20</v>
      </c>
      <c r="L37" s="1" t="s">
        <v>93</v>
      </c>
      <c r="M37" s="1" t="s">
        <v>167</v>
      </c>
      <c r="P37" s="1">
        <v>2018</v>
      </c>
    </row>
    <row r="38" spans="1:16" x14ac:dyDescent="0.25">
      <c r="A38" s="1" t="s">
        <v>6824</v>
      </c>
      <c r="B38" s="1" t="s">
        <v>2337</v>
      </c>
      <c r="C38" s="1" t="s">
        <v>6825</v>
      </c>
      <c r="D38" s="1" t="s">
        <v>6826</v>
      </c>
      <c r="E38" s="1" t="s">
        <v>254</v>
      </c>
      <c r="F38" s="1" t="s">
        <v>216</v>
      </c>
      <c r="I38">
        <v>0.5</v>
      </c>
      <c r="J38" s="1" t="s">
        <v>58</v>
      </c>
      <c r="K38" s="2">
        <f>+I38</f>
        <v>0.5</v>
      </c>
      <c r="L38" s="1" t="s">
        <v>93</v>
      </c>
      <c r="M38" s="1" t="s">
        <v>83</v>
      </c>
      <c r="O38" s="1" t="s">
        <v>260</v>
      </c>
      <c r="P38" s="1">
        <v>2018</v>
      </c>
    </row>
    <row r="39" spans="1:16" x14ac:dyDescent="0.25">
      <c r="A39" s="1" t="s">
        <v>6824</v>
      </c>
      <c r="B39" s="1" t="s">
        <v>2337</v>
      </c>
      <c r="C39" s="1" t="s">
        <v>6825</v>
      </c>
      <c r="D39" s="1" t="s">
        <v>6826</v>
      </c>
      <c r="E39" s="1" t="s">
        <v>254</v>
      </c>
      <c r="F39" s="1" t="s">
        <v>216</v>
      </c>
      <c r="I39">
        <v>0.5</v>
      </c>
      <c r="J39" s="1" t="s">
        <v>58</v>
      </c>
      <c r="K39" s="2">
        <f>+I39</f>
        <v>0.5</v>
      </c>
      <c r="L39" s="1" t="s">
        <v>93</v>
      </c>
      <c r="M39" s="1" t="s">
        <v>83</v>
      </c>
      <c r="O39" s="1" t="s">
        <v>264</v>
      </c>
      <c r="P39" s="1">
        <v>2018</v>
      </c>
    </row>
    <row r="40" spans="1:16" x14ac:dyDescent="0.25">
      <c r="A40" s="1" t="s">
        <v>6824</v>
      </c>
      <c r="B40" s="1" t="s">
        <v>2337</v>
      </c>
      <c r="C40" s="1" t="s">
        <v>6825</v>
      </c>
      <c r="D40" s="1" t="s">
        <v>6826</v>
      </c>
      <c r="E40" s="1" t="s">
        <v>254</v>
      </c>
      <c r="F40" s="1" t="s">
        <v>216</v>
      </c>
      <c r="I40">
        <v>30</v>
      </c>
      <c r="J40" s="1" t="s">
        <v>58</v>
      </c>
      <c r="K40" s="2">
        <f>+I40</f>
        <v>30</v>
      </c>
      <c r="L40" s="1" t="s">
        <v>93</v>
      </c>
      <c r="M40" s="1" t="s">
        <v>167</v>
      </c>
      <c r="P40" s="1">
        <v>2018</v>
      </c>
    </row>
    <row r="41" spans="1:16" x14ac:dyDescent="0.25">
      <c r="A41" s="1" t="s">
        <v>6821</v>
      </c>
      <c r="B41" s="1" t="s">
        <v>3481</v>
      </c>
      <c r="C41" s="1" t="s">
        <v>6822</v>
      </c>
      <c r="D41" s="1" t="s">
        <v>4441</v>
      </c>
      <c r="E41" s="1" t="s">
        <v>254</v>
      </c>
      <c r="F41" s="1" t="s">
        <v>304</v>
      </c>
      <c r="I41">
        <v>21.5</v>
      </c>
      <c r="J41" s="1" t="s">
        <v>58</v>
      </c>
      <c r="K41" s="2">
        <f>+I41</f>
        <v>21.5</v>
      </c>
      <c r="L41" s="1" t="s">
        <v>93</v>
      </c>
      <c r="M41" s="1" t="s">
        <v>83</v>
      </c>
      <c r="O41" s="1" t="s">
        <v>264</v>
      </c>
      <c r="P41" s="1">
        <v>2018</v>
      </c>
    </row>
    <row r="42" spans="1:16" x14ac:dyDescent="0.25">
      <c r="A42" s="1" t="s">
        <v>6821</v>
      </c>
      <c r="B42" s="1" t="s">
        <v>3481</v>
      </c>
      <c r="C42" s="1" t="s">
        <v>6822</v>
      </c>
      <c r="D42" s="1" t="s">
        <v>4441</v>
      </c>
      <c r="E42" s="1" t="s">
        <v>254</v>
      </c>
      <c r="F42" s="1" t="s">
        <v>304</v>
      </c>
      <c r="I42">
        <v>21.5</v>
      </c>
      <c r="J42" s="1" t="s">
        <v>58</v>
      </c>
      <c r="K42" s="2">
        <f>+I42</f>
        <v>21.5</v>
      </c>
      <c r="L42" s="1" t="s">
        <v>93</v>
      </c>
      <c r="M42" s="1" t="s">
        <v>60</v>
      </c>
      <c r="N42" s="1" t="s">
        <v>61</v>
      </c>
      <c r="P42" s="1">
        <v>2018</v>
      </c>
    </row>
    <row r="43" spans="1:16" x14ac:dyDescent="0.25">
      <c r="A43" s="1" t="s">
        <v>6821</v>
      </c>
      <c r="B43" s="1" t="s">
        <v>3481</v>
      </c>
      <c r="C43" s="1" t="s">
        <v>6822</v>
      </c>
      <c r="D43" s="1" t="s">
        <v>4441</v>
      </c>
      <c r="E43" s="1" t="s">
        <v>254</v>
      </c>
      <c r="F43" s="1" t="s">
        <v>304</v>
      </c>
      <c r="I43">
        <v>40</v>
      </c>
      <c r="J43" s="1" t="s">
        <v>58</v>
      </c>
      <c r="K43" s="2">
        <f>+I43</f>
        <v>40</v>
      </c>
      <c r="L43" s="1" t="s">
        <v>93</v>
      </c>
      <c r="M43" s="1" t="s">
        <v>167</v>
      </c>
      <c r="P43" s="1">
        <v>2018</v>
      </c>
    </row>
    <row r="44" spans="1:16" x14ac:dyDescent="0.25">
      <c r="A44" s="1" t="s">
        <v>6819</v>
      </c>
      <c r="B44" s="1" t="s">
        <v>2450</v>
      </c>
      <c r="C44" s="1" t="s">
        <v>6820</v>
      </c>
      <c r="D44" s="1" t="s">
        <v>4424</v>
      </c>
      <c r="E44" s="1" t="s">
        <v>254</v>
      </c>
      <c r="F44" s="1" t="s">
        <v>216</v>
      </c>
      <c r="I44">
        <v>10</v>
      </c>
      <c r="J44" s="1" t="s">
        <v>58</v>
      </c>
      <c r="K44" s="2">
        <f>+I44</f>
        <v>10</v>
      </c>
      <c r="L44" s="1" t="s">
        <v>93</v>
      </c>
      <c r="M44" s="1" t="s">
        <v>83</v>
      </c>
      <c r="O44" s="1" t="s">
        <v>264</v>
      </c>
      <c r="P44" s="1">
        <v>2018</v>
      </c>
    </row>
    <row r="45" spans="1:16" x14ac:dyDescent="0.25">
      <c r="A45" s="1" t="s">
        <v>6819</v>
      </c>
      <c r="B45" s="1" t="s">
        <v>2450</v>
      </c>
      <c r="C45" s="1" t="s">
        <v>6820</v>
      </c>
      <c r="D45" s="1" t="s">
        <v>4424</v>
      </c>
      <c r="E45" s="1" t="s">
        <v>254</v>
      </c>
      <c r="F45" s="1" t="s">
        <v>216</v>
      </c>
      <c r="I45">
        <v>10</v>
      </c>
      <c r="J45" s="1" t="s">
        <v>58</v>
      </c>
      <c r="K45" s="2">
        <f>+I45</f>
        <v>10</v>
      </c>
      <c r="L45" s="1" t="s">
        <v>93</v>
      </c>
      <c r="M45" s="1" t="s">
        <v>167</v>
      </c>
      <c r="P45" s="1">
        <v>2018</v>
      </c>
    </row>
    <row r="46" spans="1:16" x14ac:dyDescent="0.25">
      <c r="A46" s="1" t="s">
        <v>6816</v>
      </c>
      <c r="B46" s="1" t="s">
        <v>4300</v>
      </c>
      <c r="C46" s="1" t="s">
        <v>6817</v>
      </c>
      <c r="D46" s="1" t="s">
        <v>6301</v>
      </c>
      <c r="E46" s="1" t="s">
        <v>254</v>
      </c>
      <c r="F46" s="1" t="s">
        <v>6332</v>
      </c>
      <c r="I46">
        <v>6</v>
      </c>
      <c r="J46" s="1" t="s">
        <v>58</v>
      </c>
      <c r="K46" s="2">
        <f>+I46</f>
        <v>6</v>
      </c>
      <c r="L46" s="1" t="s">
        <v>93</v>
      </c>
      <c r="M46" s="1" t="s">
        <v>83</v>
      </c>
      <c r="O46" s="1" t="s">
        <v>6172</v>
      </c>
      <c r="P46" s="1">
        <v>2018</v>
      </c>
    </row>
    <row r="47" spans="1:16" x14ac:dyDescent="0.25">
      <c r="A47" s="1" t="s">
        <v>6813</v>
      </c>
      <c r="B47" s="1" t="s">
        <v>3163</v>
      </c>
      <c r="C47" s="1" t="s">
        <v>6814</v>
      </c>
      <c r="D47" s="1" t="s">
        <v>4431</v>
      </c>
      <c r="E47" s="1" t="s">
        <v>254</v>
      </c>
      <c r="F47" s="1" t="s">
        <v>174</v>
      </c>
      <c r="I47">
        <v>2500</v>
      </c>
      <c r="J47" s="1" t="s">
        <v>90</v>
      </c>
      <c r="K47" s="2">
        <f>+I47*0.0001</f>
        <v>0.25</v>
      </c>
      <c r="L47" s="1" t="s">
        <v>93</v>
      </c>
      <c r="M47" s="1" t="s">
        <v>83</v>
      </c>
      <c r="O47" s="1" t="s">
        <v>264</v>
      </c>
      <c r="P47" s="1">
        <v>2018</v>
      </c>
    </row>
    <row r="48" spans="1:16" x14ac:dyDescent="0.25">
      <c r="A48" s="1" t="s">
        <v>6810</v>
      </c>
      <c r="B48" s="1" t="s">
        <v>3151</v>
      </c>
      <c r="C48" s="1" t="s">
        <v>6811</v>
      </c>
      <c r="D48" s="1" t="s">
        <v>4431</v>
      </c>
      <c r="E48" s="1" t="s">
        <v>254</v>
      </c>
      <c r="F48" s="1" t="s">
        <v>174</v>
      </c>
      <c r="I48">
        <v>10.5</v>
      </c>
      <c r="J48" s="1" t="s">
        <v>58</v>
      </c>
      <c r="K48" s="2">
        <f>+I48</f>
        <v>10.5</v>
      </c>
      <c r="L48" s="1" t="s">
        <v>93</v>
      </c>
      <c r="M48" s="1" t="s">
        <v>83</v>
      </c>
      <c r="O48" s="1" t="s">
        <v>264</v>
      </c>
      <c r="P48" s="1">
        <v>2018</v>
      </c>
    </row>
    <row r="49" spans="1:16" x14ac:dyDescent="0.25">
      <c r="A49" s="1" t="s">
        <v>6810</v>
      </c>
      <c r="B49" s="1" t="s">
        <v>3151</v>
      </c>
      <c r="C49" s="1" t="s">
        <v>6811</v>
      </c>
      <c r="D49" s="1" t="s">
        <v>4431</v>
      </c>
      <c r="E49" s="1" t="s">
        <v>254</v>
      </c>
      <c r="F49" s="1" t="s">
        <v>174</v>
      </c>
      <c r="I49">
        <v>10.5</v>
      </c>
      <c r="J49" s="1" t="s">
        <v>58</v>
      </c>
      <c r="K49" s="2">
        <f>+I49</f>
        <v>10.5</v>
      </c>
      <c r="L49" s="1" t="s">
        <v>93</v>
      </c>
      <c r="M49" s="1" t="s">
        <v>83</v>
      </c>
      <c r="O49" s="1" t="s">
        <v>260</v>
      </c>
      <c r="P49" s="1">
        <v>2018</v>
      </c>
    </row>
    <row r="50" spans="1:16" x14ac:dyDescent="0.25">
      <c r="A50" s="1" t="s">
        <v>6810</v>
      </c>
      <c r="B50" s="1" t="s">
        <v>3151</v>
      </c>
      <c r="C50" s="1" t="s">
        <v>6811</v>
      </c>
      <c r="D50" s="1" t="s">
        <v>4431</v>
      </c>
      <c r="E50" s="1" t="s">
        <v>254</v>
      </c>
      <c r="F50" s="1" t="s">
        <v>174</v>
      </c>
      <c r="I50">
        <v>24</v>
      </c>
      <c r="J50" s="1" t="s">
        <v>58</v>
      </c>
      <c r="K50" s="2">
        <f>+I50</f>
        <v>24</v>
      </c>
      <c r="L50" s="1" t="s">
        <v>93</v>
      </c>
      <c r="M50" s="1" t="s">
        <v>167</v>
      </c>
      <c r="P50" s="1">
        <v>2018</v>
      </c>
    </row>
    <row r="51" spans="1:16" x14ac:dyDescent="0.25">
      <c r="A51" s="1" t="s">
        <v>6806</v>
      </c>
      <c r="B51" s="1" t="s">
        <v>3147</v>
      </c>
      <c r="C51" s="1" t="s">
        <v>6807</v>
      </c>
      <c r="D51" s="1" t="s">
        <v>4431</v>
      </c>
      <c r="E51" s="1" t="s">
        <v>254</v>
      </c>
      <c r="F51" s="1" t="s">
        <v>174</v>
      </c>
      <c r="I51">
        <v>1.25</v>
      </c>
      <c r="J51" s="1" t="s">
        <v>90</v>
      </c>
      <c r="K51" s="2">
        <f>+I51*0.0001</f>
        <v>1.25E-4</v>
      </c>
      <c r="L51" s="1" t="s">
        <v>93</v>
      </c>
      <c r="M51" s="1" t="s">
        <v>83</v>
      </c>
      <c r="O51" s="1" t="s">
        <v>264</v>
      </c>
      <c r="P51" s="1">
        <v>2018</v>
      </c>
    </row>
    <row r="52" spans="1:16" x14ac:dyDescent="0.25">
      <c r="A52" s="1" t="s">
        <v>6804</v>
      </c>
      <c r="B52" s="1" t="s">
        <v>3139</v>
      </c>
      <c r="C52" s="1" t="s">
        <v>6805</v>
      </c>
      <c r="D52" s="1" t="s">
        <v>4425</v>
      </c>
      <c r="E52" s="1" t="s">
        <v>254</v>
      </c>
      <c r="F52" s="1" t="s">
        <v>216</v>
      </c>
      <c r="I52">
        <v>0.25</v>
      </c>
      <c r="J52" s="1" t="s">
        <v>58</v>
      </c>
      <c r="K52" s="2">
        <f>+I52</f>
        <v>0.25</v>
      </c>
      <c r="L52" s="1" t="s">
        <v>93</v>
      </c>
      <c r="M52" s="1" t="s">
        <v>83</v>
      </c>
      <c r="O52" s="1" t="s">
        <v>264</v>
      </c>
      <c r="P52" s="1">
        <v>2018</v>
      </c>
    </row>
    <row r="53" spans="1:16" x14ac:dyDescent="0.25">
      <c r="A53" s="1" t="s">
        <v>6804</v>
      </c>
      <c r="B53" s="1" t="s">
        <v>3139</v>
      </c>
      <c r="C53" s="1" t="s">
        <v>6805</v>
      </c>
      <c r="D53" s="1" t="s">
        <v>4425</v>
      </c>
      <c r="E53" s="1" t="s">
        <v>254</v>
      </c>
      <c r="F53" s="1" t="s">
        <v>216</v>
      </c>
      <c r="I53">
        <v>79</v>
      </c>
      <c r="J53" s="1" t="s">
        <v>58</v>
      </c>
      <c r="K53" s="2">
        <f>+I53</f>
        <v>79</v>
      </c>
      <c r="L53" s="1" t="s">
        <v>93</v>
      </c>
      <c r="M53" s="1" t="s">
        <v>167</v>
      </c>
      <c r="P53" s="1">
        <v>2018</v>
      </c>
    </row>
    <row r="54" spans="1:16" x14ac:dyDescent="0.25">
      <c r="A54" s="1" t="s">
        <v>6802</v>
      </c>
      <c r="B54" s="1" t="s">
        <v>2483</v>
      </c>
      <c r="C54" s="1" t="s">
        <v>6803</v>
      </c>
      <c r="D54" s="1" t="s">
        <v>4425</v>
      </c>
      <c r="E54" s="1" t="s">
        <v>254</v>
      </c>
      <c r="F54" s="1" t="s">
        <v>216</v>
      </c>
      <c r="I54">
        <v>22</v>
      </c>
      <c r="J54" s="1" t="s">
        <v>58</v>
      </c>
      <c r="K54" s="2">
        <f>+I54</f>
        <v>22</v>
      </c>
      <c r="L54" s="1" t="s">
        <v>93</v>
      </c>
      <c r="M54" s="1" t="s">
        <v>83</v>
      </c>
      <c r="O54" s="1" t="s">
        <v>260</v>
      </c>
      <c r="P54" s="1">
        <v>2018</v>
      </c>
    </row>
    <row r="55" spans="1:16" x14ac:dyDescent="0.25">
      <c r="A55" s="1" t="s">
        <v>6802</v>
      </c>
      <c r="B55" s="1" t="s">
        <v>2483</v>
      </c>
      <c r="C55" s="1" t="s">
        <v>6803</v>
      </c>
      <c r="D55" s="1" t="s">
        <v>4425</v>
      </c>
      <c r="E55" s="1" t="s">
        <v>254</v>
      </c>
      <c r="F55" s="1" t="s">
        <v>216</v>
      </c>
      <c r="I55">
        <v>350</v>
      </c>
      <c r="J55" s="1" t="s">
        <v>58</v>
      </c>
      <c r="K55" s="2">
        <f>+I55</f>
        <v>350</v>
      </c>
      <c r="L55" s="1" t="s">
        <v>93</v>
      </c>
      <c r="M55" s="1" t="s">
        <v>167</v>
      </c>
      <c r="P55" s="1">
        <v>2018</v>
      </c>
    </row>
    <row r="56" spans="1:16" x14ac:dyDescent="0.25">
      <c r="A56" s="1" t="s">
        <v>6799</v>
      </c>
      <c r="B56" s="1" t="s">
        <v>3802</v>
      </c>
      <c r="C56" s="1" t="s">
        <v>6800</v>
      </c>
      <c r="D56" s="1" t="s">
        <v>4493</v>
      </c>
      <c r="E56" s="1" t="s">
        <v>254</v>
      </c>
      <c r="F56" s="1" t="s">
        <v>4267</v>
      </c>
      <c r="I56">
        <v>13.3</v>
      </c>
      <c r="J56" s="1" t="s">
        <v>58</v>
      </c>
      <c r="K56" s="2">
        <f>+I56</f>
        <v>13.3</v>
      </c>
      <c r="L56" s="1" t="s">
        <v>93</v>
      </c>
      <c r="M56" s="1" t="s">
        <v>83</v>
      </c>
      <c r="O56" s="1" t="s">
        <v>260</v>
      </c>
      <c r="P56" s="1">
        <v>2018</v>
      </c>
    </row>
    <row r="57" spans="1:16" x14ac:dyDescent="0.25">
      <c r="A57" s="1" t="s">
        <v>6799</v>
      </c>
      <c r="B57" s="1" t="s">
        <v>3802</v>
      </c>
      <c r="C57" s="1" t="s">
        <v>6800</v>
      </c>
      <c r="D57" s="1" t="s">
        <v>4493</v>
      </c>
      <c r="E57" s="1" t="s">
        <v>254</v>
      </c>
      <c r="F57" s="1" t="s">
        <v>4267</v>
      </c>
      <c r="I57">
        <v>13.3</v>
      </c>
      <c r="J57" s="1" t="s">
        <v>58</v>
      </c>
      <c r="K57" s="2">
        <f>+I57</f>
        <v>13.3</v>
      </c>
      <c r="L57" s="1" t="s">
        <v>93</v>
      </c>
      <c r="M57" s="1" t="s">
        <v>60</v>
      </c>
      <c r="N57" s="1" t="s">
        <v>61</v>
      </c>
      <c r="P57" s="1">
        <v>2018</v>
      </c>
    </row>
    <row r="58" spans="1:16" x14ac:dyDescent="0.25">
      <c r="A58" s="1" t="s">
        <v>6799</v>
      </c>
      <c r="B58" s="1" t="s">
        <v>3802</v>
      </c>
      <c r="C58" s="1" t="s">
        <v>6800</v>
      </c>
      <c r="D58" s="1" t="s">
        <v>4493</v>
      </c>
      <c r="E58" s="1" t="s">
        <v>254</v>
      </c>
      <c r="F58" s="1" t="s">
        <v>4267</v>
      </c>
      <c r="I58">
        <v>13.3</v>
      </c>
      <c r="J58" s="1" t="s">
        <v>58</v>
      </c>
      <c r="K58" s="2">
        <f>+I58</f>
        <v>13.3</v>
      </c>
      <c r="L58" s="1" t="s">
        <v>93</v>
      </c>
      <c r="M58" s="1" t="s">
        <v>211</v>
      </c>
      <c r="P58" s="1">
        <v>2018</v>
      </c>
    </row>
    <row r="59" spans="1:16" x14ac:dyDescent="0.25">
      <c r="A59" s="1" t="s">
        <v>6799</v>
      </c>
      <c r="B59" s="1" t="s">
        <v>3802</v>
      </c>
      <c r="C59" s="1" t="s">
        <v>6800</v>
      </c>
      <c r="D59" s="1" t="s">
        <v>4493</v>
      </c>
      <c r="E59" s="1" t="s">
        <v>254</v>
      </c>
      <c r="F59" s="1" t="s">
        <v>4267</v>
      </c>
      <c r="I59">
        <v>30</v>
      </c>
      <c r="J59" s="1" t="s">
        <v>58</v>
      </c>
      <c r="K59" s="2">
        <f>+I59</f>
        <v>30</v>
      </c>
      <c r="L59" s="1" t="s">
        <v>93</v>
      </c>
      <c r="M59" s="1" t="s">
        <v>167</v>
      </c>
      <c r="P59" s="1">
        <v>2018</v>
      </c>
    </row>
    <row r="60" spans="1:16" x14ac:dyDescent="0.25">
      <c r="A60" s="1" t="s">
        <v>6796</v>
      </c>
      <c r="B60" s="1" t="s">
        <v>218</v>
      </c>
      <c r="C60" s="1" t="s">
        <v>6797</v>
      </c>
      <c r="D60" s="1" t="s">
        <v>4431</v>
      </c>
      <c r="E60" s="1" t="s">
        <v>254</v>
      </c>
      <c r="F60" s="1" t="s">
        <v>6332</v>
      </c>
      <c r="I60">
        <v>10</v>
      </c>
      <c r="J60" s="1" t="s">
        <v>58</v>
      </c>
      <c r="K60" s="2">
        <f>+I60</f>
        <v>10</v>
      </c>
      <c r="L60" s="1" t="s">
        <v>93</v>
      </c>
      <c r="M60" s="1" t="s">
        <v>60</v>
      </c>
      <c r="N60" s="1" t="s">
        <v>61</v>
      </c>
      <c r="P60" s="1">
        <v>2018</v>
      </c>
    </row>
    <row r="61" spans="1:16" x14ac:dyDescent="0.25">
      <c r="A61" s="1" t="s">
        <v>6796</v>
      </c>
      <c r="B61" s="1" t="s">
        <v>218</v>
      </c>
      <c r="C61" s="1" t="s">
        <v>6797</v>
      </c>
      <c r="D61" s="1" t="s">
        <v>4431</v>
      </c>
      <c r="E61" s="1" t="s">
        <v>254</v>
      </c>
      <c r="F61" s="1" t="s">
        <v>6332</v>
      </c>
      <c r="I61">
        <v>20</v>
      </c>
      <c r="J61" s="1" t="s">
        <v>58</v>
      </c>
      <c r="K61" s="2">
        <f>+I61</f>
        <v>20</v>
      </c>
      <c r="L61" s="1" t="s">
        <v>93</v>
      </c>
      <c r="M61" s="1" t="s">
        <v>167</v>
      </c>
      <c r="P61" s="1">
        <v>2018</v>
      </c>
    </row>
    <row r="62" spans="1:16" x14ac:dyDescent="0.25">
      <c r="A62" s="1" t="s">
        <v>6793</v>
      </c>
      <c r="B62" s="1" t="s">
        <v>6794</v>
      </c>
      <c r="C62" s="1" t="s">
        <v>6795</v>
      </c>
      <c r="D62" s="1" t="s">
        <v>4755</v>
      </c>
      <c r="E62" s="1" t="s">
        <v>771</v>
      </c>
      <c r="F62" s="1" t="s">
        <v>5053</v>
      </c>
      <c r="I62">
        <v>20.3</v>
      </c>
      <c r="J62" s="1" t="s">
        <v>58</v>
      </c>
      <c r="K62" s="2">
        <f>+I62</f>
        <v>20.3</v>
      </c>
      <c r="L62" s="1" t="s">
        <v>93</v>
      </c>
      <c r="M62" s="1" t="s">
        <v>83</v>
      </c>
      <c r="O62" s="1" t="s">
        <v>264</v>
      </c>
      <c r="P62" s="1">
        <v>2018</v>
      </c>
    </row>
    <row r="63" spans="1:16" x14ac:dyDescent="0.25">
      <c r="A63" s="1" t="s">
        <v>6793</v>
      </c>
      <c r="B63" s="1" t="s">
        <v>6794</v>
      </c>
      <c r="C63" s="1" t="s">
        <v>6795</v>
      </c>
      <c r="D63" s="1" t="s">
        <v>4755</v>
      </c>
      <c r="E63" s="1" t="s">
        <v>771</v>
      </c>
      <c r="F63" s="1" t="s">
        <v>5053</v>
      </c>
      <c r="I63">
        <v>20.3</v>
      </c>
      <c r="J63" s="1" t="s">
        <v>58</v>
      </c>
      <c r="K63" s="2">
        <f>+I63</f>
        <v>20.3</v>
      </c>
      <c r="L63" s="1" t="s">
        <v>93</v>
      </c>
      <c r="M63" s="1" t="s">
        <v>60</v>
      </c>
      <c r="N63" s="1" t="s">
        <v>61</v>
      </c>
      <c r="P63" s="1">
        <v>2018</v>
      </c>
    </row>
    <row r="64" spans="1:16" x14ac:dyDescent="0.25">
      <c r="A64" s="1" t="s">
        <v>6793</v>
      </c>
      <c r="B64" s="1" t="s">
        <v>6794</v>
      </c>
      <c r="C64" s="1" t="s">
        <v>6795</v>
      </c>
      <c r="D64" s="1" t="s">
        <v>4755</v>
      </c>
      <c r="E64" s="1" t="s">
        <v>771</v>
      </c>
      <c r="F64" s="1" t="s">
        <v>5053</v>
      </c>
      <c r="I64">
        <v>20.3</v>
      </c>
      <c r="J64" s="1" t="s">
        <v>58</v>
      </c>
      <c r="K64" s="2">
        <f>+I64</f>
        <v>20.3</v>
      </c>
      <c r="L64" s="1" t="s">
        <v>93</v>
      </c>
      <c r="M64" s="1" t="s">
        <v>211</v>
      </c>
      <c r="P64" s="1">
        <v>2018</v>
      </c>
    </row>
    <row r="65" spans="1:16" x14ac:dyDescent="0.25">
      <c r="A65" s="1" t="s">
        <v>6793</v>
      </c>
      <c r="B65" s="1" t="s">
        <v>6794</v>
      </c>
      <c r="C65" s="1" t="s">
        <v>6795</v>
      </c>
      <c r="D65" s="1" t="s">
        <v>4755</v>
      </c>
      <c r="E65" s="1" t="s">
        <v>771</v>
      </c>
      <c r="F65" s="1" t="s">
        <v>5053</v>
      </c>
      <c r="I65">
        <v>116</v>
      </c>
      <c r="J65" s="1" t="s">
        <v>58</v>
      </c>
      <c r="K65" s="2">
        <f>+I65</f>
        <v>116</v>
      </c>
      <c r="L65" s="1" t="s">
        <v>93</v>
      </c>
      <c r="M65" s="1" t="s">
        <v>167</v>
      </c>
      <c r="P65" s="1">
        <v>2018</v>
      </c>
    </row>
    <row r="66" spans="1:16" x14ac:dyDescent="0.25">
      <c r="A66" s="1" t="s">
        <v>6789</v>
      </c>
      <c r="B66" s="1" t="s">
        <v>6790</v>
      </c>
      <c r="C66" s="1" t="s">
        <v>6791</v>
      </c>
      <c r="D66" s="1" t="s">
        <v>5508</v>
      </c>
      <c r="E66" s="1" t="s">
        <v>771</v>
      </c>
      <c r="F66" s="1" t="s">
        <v>1668</v>
      </c>
      <c r="I66">
        <v>11.36</v>
      </c>
      <c r="J66" s="1" t="s">
        <v>58</v>
      </c>
      <c r="K66" s="2">
        <f>+I66</f>
        <v>11.36</v>
      </c>
      <c r="L66" s="1" t="s">
        <v>93</v>
      </c>
      <c r="M66" s="1" t="s">
        <v>83</v>
      </c>
      <c r="O66" s="1" t="s">
        <v>264</v>
      </c>
      <c r="P66" s="1">
        <v>2018</v>
      </c>
    </row>
    <row r="67" spans="1:16" x14ac:dyDescent="0.25">
      <c r="A67" s="1" t="s">
        <v>6789</v>
      </c>
      <c r="B67" s="1" t="s">
        <v>6790</v>
      </c>
      <c r="C67" s="1" t="s">
        <v>6791</v>
      </c>
      <c r="D67" s="1" t="s">
        <v>5508</v>
      </c>
      <c r="E67" s="1" t="s">
        <v>771</v>
      </c>
      <c r="F67" s="1" t="s">
        <v>1668</v>
      </c>
      <c r="I67">
        <v>11.36</v>
      </c>
      <c r="J67" s="1" t="s">
        <v>58</v>
      </c>
      <c r="K67" s="2">
        <f>+I67</f>
        <v>11.36</v>
      </c>
      <c r="L67" s="1" t="s">
        <v>93</v>
      </c>
      <c r="M67" s="1" t="s">
        <v>83</v>
      </c>
      <c r="O67" s="1" t="s">
        <v>260</v>
      </c>
      <c r="P67" s="1">
        <v>2018</v>
      </c>
    </row>
    <row r="68" spans="1:16" x14ac:dyDescent="0.25">
      <c r="A68" s="1" t="s">
        <v>6789</v>
      </c>
      <c r="B68" s="1" t="s">
        <v>6790</v>
      </c>
      <c r="C68" s="1" t="s">
        <v>6791</v>
      </c>
      <c r="D68" s="1" t="s">
        <v>5508</v>
      </c>
      <c r="E68" s="1" t="s">
        <v>771</v>
      </c>
      <c r="F68" s="1" t="s">
        <v>1668</v>
      </c>
      <c r="I68">
        <v>11.36</v>
      </c>
      <c r="J68" s="1" t="s">
        <v>58</v>
      </c>
      <c r="K68" s="2">
        <f>+I68</f>
        <v>11.36</v>
      </c>
      <c r="L68" s="1" t="s">
        <v>93</v>
      </c>
      <c r="M68" s="1" t="s">
        <v>83</v>
      </c>
      <c r="O68" s="1" t="s">
        <v>814</v>
      </c>
      <c r="P68" s="1">
        <v>2018</v>
      </c>
    </row>
    <row r="69" spans="1:16" x14ac:dyDescent="0.25">
      <c r="A69" s="1" t="s">
        <v>6789</v>
      </c>
      <c r="B69" s="1" t="s">
        <v>6790</v>
      </c>
      <c r="C69" s="1" t="s">
        <v>6791</v>
      </c>
      <c r="D69" s="1" t="s">
        <v>5508</v>
      </c>
      <c r="E69" s="1" t="s">
        <v>771</v>
      </c>
      <c r="F69" s="1" t="s">
        <v>1668</v>
      </c>
      <c r="I69">
        <v>11.36</v>
      </c>
      <c r="J69" s="1" t="s">
        <v>58</v>
      </c>
      <c r="K69" s="2">
        <f>+I69</f>
        <v>11.36</v>
      </c>
      <c r="L69" s="1" t="s">
        <v>93</v>
      </c>
      <c r="M69" s="1" t="s">
        <v>83</v>
      </c>
      <c r="O69" s="1" t="s">
        <v>289</v>
      </c>
      <c r="P69" s="1">
        <v>2018</v>
      </c>
    </row>
    <row r="70" spans="1:16" x14ac:dyDescent="0.25">
      <c r="A70" s="1" t="s">
        <v>6789</v>
      </c>
      <c r="B70" s="1" t="s">
        <v>6790</v>
      </c>
      <c r="C70" s="1" t="s">
        <v>6791</v>
      </c>
      <c r="D70" s="1" t="s">
        <v>5508</v>
      </c>
      <c r="E70" s="1" t="s">
        <v>771</v>
      </c>
      <c r="F70" s="1" t="s">
        <v>1668</v>
      </c>
      <c r="I70">
        <v>11.36</v>
      </c>
      <c r="J70" s="1" t="s">
        <v>58</v>
      </c>
      <c r="K70" s="2">
        <f>+I70</f>
        <v>11.36</v>
      </c>
      <c r="L70" s="1" t="s">
        <v>93</v>
      </c>
      <c r="M70" s="1" t="s">
        <v>83</v>
      </c>
      <c r="O70" s="1" t="s">
        <v>482</v>
      </c>
      <c r="P70" s="1">
        <v>2018</v>
      </c>
    </row>
    <row r="71" spans="1:16" x14ac:dyDescent="0.25">
      <c r="A71" s="1" t="s">
        <v>6789</v>
      </c>
      <c r="B71" s="1" t="s">
        <v>6790</v>
      </c>
      <c r="C71" s="1" t="s">
        <v>6791</v>
      </c>
      <c r="D71" s="1" t="s">
        <v>5508</v>
      </c>
      <c r="E71" s="1" t="s">
        <v>771</v>
      </c>
      <c r="F71" s="1" t="s">
        <v>1668</v>
      </c>
      <c r="I71">
        <v>11.36</v>
      </c>
      <c r="J71" s="1" t="s">
        <v>58</v>
      </c>
      <c r="K71" s="2">
        <f>+I71</f>
        <v>11.36</v>
      </c>
      <c r="L71" s="1" t="s">
        <v>93</v>
      </c>
      <c r="M71" s="1" t="s">
        <v>60</v>
      </c>
      <c r="N71" s="1" t="s">
        <v>61</v>
      </c>
      <c r="P71" s="1">
        <v>2018</v>
      </c>
    </row>
    <row r="72" spans="1:16" x14ac:dyDescent="0.25">
      <c r="A72" s="1" t="s">
        <v>6789</v>
      </c>
      <c r="B72" s="1" t="s">
        <v>6790</v>
      </c>
      <c r="C72" s="1" t="s">
        <v>6791</v>
      </c>
      <c r="D72" s="1" t="s">
        <v>5508</v>
      </c>
      <c r="E72" s="1" t="s">
        <v>771</v>
      </c>
      <c r="F72" s="1" t="s">
        <v>1668</v>
      </c>
      <c r="I72">
        <v>11.36</v>
      </c>
      <c r="J72" s="1" t="s">
        <v>58</v>
      </c>
      <c r="K72" s="2">
        <f>+I72</f>
        <v>11.36</v>
      </c>
      <c r="L72" s="1" t="s">
        <v>93</v>
      </c>
      <c r="M72" s="1" t="s">
        <v>60</v>
      </c>
      <c r="N72" s="1" t="s">
        <v>2230</v>
      </c>
      <c r="P72" s="1">
        <v>2018</v>
      </c>
    </row>
    <row r="73" spans="1:16" x14ac:dyDescent="0.25">
      <c r="A73" s="1" t="s">
        <v>6789</v>
      </c>
      <c r="B73" s="1" t="s">
        <v>6790</v>
      </c>
      <c r="C73" s="1" t="s">
        <v>6791</v>
      </c>
      <c r="D73" s="1" t="s">
        <v>5508</v>
      </c>
      <c r="E73" s="1" t="s">
        <v>771</v>
      </c>
      <c r="F73" s="1" t="s">
        <v>1668</v>
      </c>
      <c r="I73">
        <v>11.36</v>
      </c>
      <c r="J73" s="1" t="s">
        <v>58</v>
      </c>
      <c r="K73" s="2">
        <f>+I73</f>
        <v>11.36</v>
      </c>
      <c r="L73" s="1" t="s">
        <v>93</v>
      </c>
      <c r="M73" s="1" t="s">
        <v>60</v>
      </c>
      <c r="N73" s="1" t="s">
        <v>359</v>
      </c>
      <c r="P73" s="1">
        <v>2018</v>
      </c>
    </row>
    <row r="74" spans="1:16" x14ac:dyDescent="0.25">
      <c r="A74" s="1" t="s">
        <v>6789</v>
      </c>
      <c r="B74" s="1" t="s">
        <v>6790</v>
      </c>
      <c r="C74" s="1" t="s">
        <v>6791</v>
      </c>
      <c r="D74" s="1" t="s">
        <v>5508</v>
      </c>
      <c r="E74" s="1" t="s">
        <v>771</v>
      </c>
      <c r="F74" s="1" t="s">
        <v>1668</v>
      </c>
      <c r="I74">
        <v>11.36</v>
      </c>
      <c r="J74" s="1" t="s">
        <v>58</v>
      </c>
      <c r="K74" s="2">
        <f>+I74</f>
        <v>11.36</v>
      </c>
      <c r="L74" s="1" t="s">
        <v>93</v>
      </c>
      <c r="M74" s="1" t="s">
        <v>60</v>
      </c>
      <c r="N74" s="1" t="s">
        <v>303</v>
      </c>
      <c r="P74" s="1">
        <v>2018</v>
      </c>
    </row>
    <row r="75" spans="1:16" x14ac:dyDescent="0.25">
      <c r="A75" s="1" t="s">
        <v>6789</v>
      </c>
      <c r="B75" s="1" t="s">
        <v>6790</v>
      </c>
      <c r="C75" s="1" t="s">
        <v>6791</v>
      </c>
      <c r="D75" s="1" t="s">
        <v>5508</v>
      </c>
      <c r="E75" s="1" t="s">
        <v>771</v>
      </c>
      <c r="F75" s="1" t="s">
        <v>1668</v>
      </c>
      <c r="I75">
        <v>11.36</v>
      </c>
      <c r="J75" s="1" t="s">
        <v>58</v>
      </c>
      <c r="K75" s="2">
        <f>+I75</f>
        <v>11.36</v>
      </c>
      <c r="L75" s="1" t="s">
        <v>93</v>
      </c>
      <c r="M75" s="1" t="s">
        <v>60</v>
      </c>
      <c r="N75" s="1" t="s">
        <v>2200</v>
      </c>
      <c r="P75" s="1">
        <v>2018</v>
      </c>
    </row>
    <row r="76" spans="1:16" x14ac:dyDescent="0.25">
      <c r="A76" s="1" t="s">
        <v>6789</v>
      </c>
      <c r="B76" s="1" t="s">
        <v>6790</v>
      </c>
      <c r="C76" s="1" t="s">
        <v>6791</v>
      </c>
      <c r="D76" s="1" t="s">
        <v>5508</v>
      </c>
      <c r="E76" s="1" t="s">
        <v>771</v>
      </c>
      <c r="F76" s="1" t="s">
        <v>1668</v>
      </c>
      <c r="I76">
        <v>11.36</v>
      </c>
      <c r="J76" s="1" t="s">
        <v>58</v>
      </c>
      <c r="K76" s="2">
        <f>+I76</f>
        <v>11.36</v>
      </c>
      <c r="L76" s="1" t="s">
        <v>93</v>
      </c>
      <c r="M76" s="1" t="s">
        <v>211</v>
      </c>
      <c r="P76" s="1">
        <v>2018</v>
      </c>
    </row>
    <row r="77" spans="1:16" x14ac:dyDescent="0.25">
      <c r="A77" s="1" t="s">
        <v>6789</v>
      </c>
      <c r="B77" s="1" t="s">
        <v>6790</v>
      </c>
      <c r="C77" s="1" t="s">
        <v>6791</v>
      </c>
      <c r="D77" s="1" t="s">
        <v>5508</v>
      </c>
      <c r="E77" s="1" t="s">
        <v>771</v>
      </c>
      <c r="F77" s="1" t="s">
        <v>1668</v>
      </c>
      <c r="I77">
        <v>177</v>
      </c>
      <c r="J77" s="1" t="s">
        <v>58</v>
      </c>
      <c r="K77" s="2">
        <f>+I77</f>
        <v>177</v>
      </c>
      <c r="L77" s="1" t="s">
        <v>93</v>
      </c>
      <c r="M77" s="1" t="s">
        <v>167</v>
      </c>
      <c r="P77" s="1">
        <v>2018</v>
      </c>
    </row>
    <row r="78" spans="1:16" x14ac:dyDescent="0.25">
      <c r="A78" s="1" t="s">
        <v>6785</v>
      </c>
      <c r="B78" s="1" t="s">
        <v>6786</v>
      </c>
      <c r="C78" s="1" t="s">
        <v>6787</v>
      </c>
      <c r="D78" s="1" t="s">
        <v>5508</v>
      </c>
      <c r="E78" s="1" t="s">
        <v>771</v>
      </c>
      <c r="F78" s="1" t="s">
        <v>1668</v>
      </c>
      <c r="I78">
        <v>3.42</v>
      </c>
      <c r="J78" s="1" t="s">
        <v>90</v>
      </c>
      <c r="K78" s="2">
        <f>+I78*0.0001</f>
        <v>3.4200000000000002E-4</v>
      </c>
      <c r="L78" s="1" t="s">
        <v>93</v>
      </c>
      <c r="M78" s="1" t="s">
        <v>83</v>
      </c>
      <c r="O78" s="1" t="s">
        <v>264</v>
      </c>
      <c r="P78" s="1">
        <v>2018</v>
      </c>
    </row>
    <row r="79" spans="1:16" x14ac:dyDescent="0.25">
      <c r="A79" s="1" t="s">
        <v>6785</v>
      </c>
      <c r="B79" s="1" t="s">
        <v>6786</v>
      </c>
      <c r="C79" s="1" t="s">
        <v>6787</v>
      </c>
      <c r="D79" s="1" t="s">
        <v>5508</v>
      </c>
      <c r="E79" s="1" t="s">
        <v>771</v>
      </c>
      <c r="F79" s="1" t="s">
        <v>1668</v>
      </c>
      <c r="I79">
        <v>3.42</v>
      </c>
      <c r="J79" s="1" t="s">
        <v>90</v>
      </c>
      <c r="K79" s="2">
        <f>+I79*0.0001</f>
        <v>3.4200000000000002E-4</v>
      </c>
      <c r="L79" s="1" t="s">
        <v>93</v>
      </c>
      <c r="M79" s="1" t="s">
        <v>83</v>
      </c>
      <c r="O79" s="1" t="s">
        <v>260</v>
      </c>
      <c r="P79" s="1">
        <v>2018</v>
      </c>
    </row>
    <row r="80" spans="1:16" x14ac:dyDescent="0.25">
      <c r="A80" s="1" t="s">
        <v>6785</v>
      </c>
      <c r="B80" s="1" t="s">
        <v>6786</v>
      </c>
      <c r="C80" s="1" t="s">
        <v>6787</v>
      </c>
      <c r="D80" s="1" t="s">
        <v>5508</v>
      </c>
      <c r="E80" s="1" t="s">
        <v>771</v>
      </c>
      <c r="F80" s="1" t="s">
        <v>1668</v>
      </c>
      <c r="I80">
        <v>3.42</v>
      </c>
      <c r="J80" s="1" t="s">
        <v>90</v>
      </c>
      <c r="K80" s="2">
        <f>+I80*0.0001</f>
        <v>3.4200000000000002E-4</v>
      </c>
      <c r="L80" s="1" t="s">
        <v>93</v>
      </c>
      <c r="M80" s="1" t="s">
        <v>83</v>
      </c>
      <c r="O80" s="1" t="s">
        <v>3289</v>
      </c>
      <c r="P80" s="1">
        <v>2018</v>
      </c>
    </row>
    <row r="81" spans="1:16" x14ac:dyDescent="0.25">
      <c r="A81" s="1" t="s">
        <v>6785</v>
      </c>
      <c r="B81" s="1" t="s">
        <v>6786</v>
      </c>
      <c r="C81" s="1" t="s">
        <v>6787</v>
      </c>
      <c r="D81" s="1" t="s">
        <v>5508</v>
      </c>
      <c r="E81" s="1" t="s">
        <v>771</v>
      </c>
      <c r="F81" s="1" t="s">
        <v>1668</v>
      </c>
      <c r="I81">
        <v>3.42</v>
      </c>
      <c r="J81" s="1" t="s">
        <v>90</v>
      </c>
      <c r="K81" s="2">
        <f>+I81*0.0001</f>
        <v>3.4200000000000002E-4</v>
      </c>
      <c r="L81" s="1" t="s">
        <v>93</v>
      </c>
      <c r="M81" s="1" t="s">
        <v>83</v>
      </c>
      <c r="O81" s="1" t="s">
        <v>814</v>
      </c>
      <c r="P81" s="1">
        <v>2018</v>
      </c>
    </row>
    <row r="82" spans="1:16" x14ac:dyDescent="0.25">
      <c r="A82" s="1" t="s">
        <v>6785</v>
      </c>
      <c r="B82" s="1" t="s">
        <v>6786</v>
      </c>
      <c r="C82" s="1" t="s">
        <v>6787</v>
      </c>
      <c r="D82" s="1" t="s">
        <v>5508</v>
      </c>
      <c r="E82" s="1" t="s">
        <v>771</v>
      </c>
      <c r="F82" s="1" t="s">
        <v>1668</v>
      </c>
      <c r="I82">
        <v>3.42</v>
      </c>
      <c r="J82" s="1" t="s">
        <v>90</v>
      </c>
      <c r="K82" s="2">
        <f>+I82*0.0001</f>
        <v>3.4200000000000002E-4</v>
      </c>
      <c r="L82" s="1" t="s">
        <v>93</v>
      </c>
      <c r="M82" s="1" t="s">
        <v>83</v>
      </c>
      <c r="O82" s="1" t="s">
        <v>289</v>
      </c>
      <c r="P82" s="1">
        <v>2018</v>
      </c>
    </row>
    <row r="83" spans="1:16" x14ac:dyDescent="0.25">
      <c r="A83" s="1" t="s">
        <v>6785</v>
      </c>
      <c r="B83" s="1" t="s">
        <v>6786</v>
      </c>
      <c r="C83" s="1" t="s">
        <v>6787</v>
      </c>
      <c r="D83" s="1" t="s">
        <v>5508</v>
      </c>
      <c r="E83" s="1" t="s">
        <v>771</v>
      </c>
      <c r="F83" s="1" t="s">
        <v>1668</v>
      </c>
      <c r="I83">
        <v>3.42</v>
      </c>
      <c r="J83" s="1" t="s">
        <v>58</v>
      </c>
      <c r="K83" s="2">
        <f>+I83</f>
        <v>3.42</v>
      </c>
      <c r="L83" s="1" t="s">
        <v>93</v>
      </c>
      <c r="M83" s="1" t="s">
        <v>83</v>
      </c>
      <c r="O83" s="1" t="s">
        <v>482</v>
      </c>
      <c r="P83" s="1">
        <v>2018</v>
      </c>
    </row>
    <row r="84" spans="1:16" x14ac:dyDescent="0.25">
      <c r="A84" s="1" t="s">
        <v>6785</v>
      </c>
      <c r="B84" s="1" t="s">
        <v>6786</v>
      </c>
      <c r="C84" s="1" t="s">
        <v>6787</v>
      </c>
      <c r="D84" s="1" t="s">
        <v>5508</v>
      </c>
      <c r="E84" s="1" t="s">
        <v>771</v>
      </c>
      <c r="F84" s="1" t="s">
        <v>1668</v>
      </c>
      <c r="I84">
        <v>3.42</v>
      </c>
      <c r="J84" s="1" t="s">
        <v>90</v>
      </c>
      <c r="K84" s="2">
        <f>+I84*0.0001</f>
        <v>3.4200000000000002E-4</v>
      </c>
      <c r="L84" s="1" t="s">
        <v>93</v>
      </c>
      <c r="M84" s="1" t="s">
        <v>211</v>
      </c>
      <c r="P84" s="1">
        <v>2018</v>
      </c>
    </row>
    <row r="85" spans="1:16" x14ac:dyDescent="0.25">
      <c r="A85" s="1" t="s">
        <v>6781</v>
      </c>
      <c r="B85" s="1" t="s">
        <v>6782</v>
      </c>
      <c r="C85" s="1" t="s">
        <v>6783</v>
      </c>
      <c r="D85" s="1" t="s">
        <v>5508</v>
      </c>
      <c r="E85" s="1" t="s">
        <v>771</v>
      </c>
      <c r="F85" s="1" t="s">
        <v>1668</v>
      </c>
      <c r="I85">
        <v>1.2</v>
      </c>
      <c r="J85" s="1" t="s">
        <v>58</v>
      </c>
      <c r="K85" s="2">
        <f>+I85</f>
        <v>1.2</v>
      </c>
      <c r="L85" s="1" t="s">
        <v>93</v>
      </c>
      <c r="M85" s="1" t="s">
        <v>83</v>
      </c>
      <c r="O85" s="1" t="s">
        <v>264</v>
      </c>
      <c r="P85" s="1">
        <v>2018</v>
      </c>
    </row>
    <row r="86" spans="1:16" x14ac:dyDescent="0.25">
      <c r="A86" s="1" t="s">
        <v>6781</v>
      </c>
      <c r="B86" s="1" t="s">
        <v>6782</v>
      </c>
      <c r="C86" s="1" t="s">
        <v>6783</v>
      </c>
      <c r="D86" s="1" t="s">
        <v>5508</v>
      </c>
      <c r="E86" s="1" t="s">
        <v>771</v>
      </c>
      <c r="F86" s="1" t="s">
        <v>1668</v>
      </c>
      <c r="I86">
        <v>1.2</v>
      </c>
      <c r="J86" s="1" t="s">
        <v>58</v>
      </c>
      <c r="K86" s="2">
        <f>+I86</f>
        <v>1.2</v>
      </c>
      <c r="L86" s="1" t="s">
        <v>93</v>
      </c>
      <c r="M86" s="1" t="s">
        <v>83</v>
      </c>
      <c r="O86" s="1" t="s">
        <v>260</v>
      </c>
      <c r="P86" s="1">
        <v>2018</v>
      </c>
    </row>
    <row r="87" spans="1:16" x14ac:dyDescent="0.25">
      <c r="A87" s="1" t="s">
        <v>6781</v>
      </c>
      <c r="B87" s="1" t="s">
        <v>6782</v>
      </c>
      <c r="C87" s="1" t="s">
        <v>6783</v>
      </c>
      <c r="D87" s="1" t="s">
        <v>5508</v>
      </c>
      <c r="E87" s="1" t="s">
        <v>771</v>
      </c>
      <c r="F87" s="1" t="s">
        <v>1668</v>
      </c>
      <c r="I87">
        <v>1.2</v>
      </c>
      <c r="J87" s="1" t="s">
        <v>58</v>
      </c>
      <c r="K87" s="2">
        <f>+I87</f>
        <v>1.2</v>
      </c>
      <c r="L87" s="1" t="s">
        <v>93</v>
      </c>
      <c r="M87" s="1" t="s">
        <v>83</v>
      </c>
      <c r="O87" s="1" t="s">
        <v>289</v>
      </c>
      <c r="P87" s="1">
        <v>2018</v>
      </c>
    </row>
    <row r="88" spans="1:16" x14ac:dyDescent="0.25">
      <c r="A88" s="1" t="s">
        <v>6781</v>
      </c>
      <c r="B88" s="1" t="s">
        <v>6782</v>
      </c>
      <c r="C88" s="1" t="s">
        <v>6783</v>
      </c>
      <c r="D88" s="1" t="s">
        <v>5508</v>
      </c>
      <c r="E88" s="1" t="s">
        <v>771</v>
      </c>
      <c r="F88" s="1" t="s">
        <v>1668</v>
      </c>
      <c r="I88">
        <v>1.2</v>
      </c>
      <c r="J88" s="1" t="s">
        <v>58</v>
      </c>
      <c r="K88" s="2">
        <f>+I88</f>
        <v>1.2</v>
      </c>
      <c r="L88" s="1" t="s">
        <v>93</v>
      </c>
      <c r="M88" s="1" t="s">
        <v>83</v>
      </c>
      <c r="O88" s="1" t="s">
        <v>814</v>
      </c>
      <c r="P88" s="1">
        <v>2018</v>
      </c>
    </row>
    <row r="89" spans="1:16" x14ac:dyDescent="0.25">
      <c r="A89" s="1" t="s">
        <v>6781</v>
      </c>
      <c r="B89" s="1" t="s">
        <v>6782</v>
      </c>
      <c r="C89" s="1" t="s">
        <v>6783</v>
      </c>
      <c r="D89" s="1" t="s">
        <v>5508</v>
      </c>
      <c r="E89" s="1" t="s">
        <v>771</v>
      </c>
      <c r="F89" s="1" t="s">
        <v>1668</v>
      </c>
      <c r="I89">
        <v>1.2</v>
      </c>
      <c r="J89" s="1" t="s">
        <v>58</v>
      </c>
      <c r="K89" s="2">
        <f>+I89</f>
        <v>1.2</v>
      </c>
      <c r="L89" s="1" t="s">
        <v>93</v>
      </c>
      <c r="M89" s="1" t="s">
        <v>83</v>
      </c>
      <c r="O89" s="1" t="s">
        <v>482</v>
      </c>
      <c r="P89" s="1">
        <v>2018</v>
      </c>
    </row>
    <row r="90" spans="1:16" x14ac:dyDescent="0.25">
      <c r="A90" s="1" t="s">
        <v>6778</v>
      </c>
      <c r="B90" s="1" t="s">
        <v>6779</v>
      </c>
      <c r="C90" s="1" t="s">
        <v>6780</v>
      </c>
      <c r="D90" s="1" t="s">
        <v>4755</v>
      </c>
      <c r="E90" s="1" t="s">
        <v>771</v>
      </c>
      <c r="F90" s="1" t="s">
        <v>5053</v>
      </c>
      <c r="I90">
        <v>22</v>
      </c>
      <c r="J90" s="1" t="s">
        <v>58</v>
      </c>
      <c r="K90" s="2">
        <f>+I90</f>
        <v>22</v>
      </c>
      <c r="L90" s="1" t="s">
        <v>93</v>
      </c>
      <c r="M90" s="1" t="s">
        <v>83</v>
      </c>
      <c r="O90" s="1" t="s">
        <v>264</v>
      </c>
      <c r="P90" s="1">
        <v>2018</v>
      </c>
    </row>
    <row r="91" spans="1:16" x14ac:dyDescent="0.25">
      <c r="A91" s="1" t="s">
        <v>6778</v>
      </c>
      <c r="B91" s="1" t="s">
        <v>6779</v>
      </c>
      <c r="C91" s="1" t="s">
        <v>6780</v>
      </c>
      <c r="D91" s="1" t="s">
        <v>4755</v>
      </c>
      <c r="E91" s="1" t="s">
        <v>771</v>
      </c>
      <c r="F91" s="1" t="s">
        <v>5053</v>
      </c>
      <c r="I91">
        <v>22</v>
      </c>
      <c r="J91" s="1" t="s">
        <v>58</v>
      </c>
      <c r="K91" s="2">
        <f>+I91</f>
        <v>22</v>
      </c>
      <c r="L91" s="1" t="s">
        <v>93</v>
      </c>
      <c r="M91" s="1" t="s">
        <v>211</v>
      </c>
      <c r="P91" s="1">
        <v>2018</v>
      </c>
    </row>
    <row r="92" spans="1:16" x14ac:dyDescent="0.25">
      <c r="A92" s="1" t="s">
        <v>6778</v>
      </c>
      <c r="B92" s="1" t="s">
        <v>6779</v>
      </c>
      <c r="C92" s="1" t="s">
        <v>6780</v>
      </c>
      <c r="D92" s="1" t="s">
        <v>4755</v>
      </c>
      <c r="E92" s="1" t="s">
        <v>771</v>
      </c>
      <c r="F92" s="1" t="s">
        <v>5053</v>
      </c>
      <c r="I92">
        <v>96</v>
      </c>
      <c r="J92" s="1" t="s">
        <v>58</v>
      </c>
      <c r="K92" s="2">
        <f>+I92</f>
        <v>96</v>
      </c>
      <c r="L92" s="1" t="s">
        <v>93</v>
      </c>
      <c r="M92" s="1" t="s">
        <v>167</v>
      </c>
      <c r="P92" s="1">
        <v>2018</v>
      </c>
    </row>
    <row r="93" spans="1:16" x14ac:dyDescent="0.25">
      <c r="A93" s="1" t="s">
        <v>6774</v>
      </c>
      <c r="B93" s="1" t="s">
        <v>6775</v>
      </c>
      <c r="C93" s="1" t="s">
        <v>6776</v>
      </c>
      <c r="D93" s="1" t="s">
        <v>4425</v>
      </c>
      <c r="E93" s="1" t="s">
        <v>771</v>
      </c>
      <c r="F93" s="1" t="s">
        <v>5053</v>
      </c>
      <c r="I93">
        <v>4</v>
      </c>
      <c r="J93" s="1" t="s">
        <v>58</v>
      </c>
      <c r="K93" s="2">
        <f>+I93</f>
        <v>4</v>
      </c>
      <c r="L93" s="1" t="s">
        <v>93</v>
      </c>
      <c r="M93" s="1" t="s">
        <v>83</v>
      </c>
      <c r="O93" s="1" t="s">
        <v>264</v>
      </c>
      <c r="P93" s="1">
        <v>2018</v>
      </c>
    </row>
    <row r="94" spans="1:16" x14ac:dyDescent="0.25">
      <c r="A94" s="1" t="s">
        <v>6774</v>
      </c>
      <c r="B94" s="1" t="s">
        <v>6775</v>
      </c>
      <c r="C94" s="1" t="s">
        <v>6776</v>
      </c>
      <c r="D94" s="1" t="s">
        <v>4425</v>
      </c>
      <c r="E94" s="1" t="s">
        <v>771</v>
      </c>
      <c r="F94" s="1" t="s">
        <v>5053</v>
      </c>
      <c r="I94">
        <v>4</v>
      </c>
      <c r="J94" s="1" t="s">
        <v>58</v>
      </c>
      <c r="K94" s="2">
        <f>+I94</f>
        <v>4</v>
      </c>
      <c r="L94" s="1" t="s">
        <v>93</v>
      </c>
      <c r="M94" s="1" t="s">
        <v>211</v>
      </c>
      <c r="P94" s="1">
        <v>2018</v>
      </c>
    </row>
    <row r="95" spans="1:16" x14ac:dyDescent="0.25">
      <c r="A95" s="1" t="s">
        <v>6769</v>
      </c>
      <c r="B95" s="1" t="s">
        <v>6770</v>
      </c>
      <c r="C95" s="1" t="s">
        <v>6771</v>
      </c>
      <c r="D95" s="1" t="s">
        <v>5484</v>
      </c>
      <c r="E95" s="1" t="s">
        <v>771</v>
      </c>
      <c r="F95" s="1" t="s">
        <v>5053</v>
      </c>
      <c r="I95">
        <v>8.3000000000000007</v>
      </c>
      <c r="J95" s="1" t="s">
        <v>58</v>
      </c>
      <c r="K95" s="2">
        <f>+I95</f>
        <v>8.3000000000000007</v>
      </c>
      <c r="L95" s="1" t="s">
        <v>93</v>
      </c>
      <c r="M95" s="1" t="s">
        <v>83</v>
      </c>
      <c r="O95" s="1" t="s">
        <v>264</v>
      </c>
      <c r="P95" s="1">
        <v>2018</v>
      </c>
    </row>
    <row r="96" spans="1:16" x14ac:dyDescent="0.25">
      <c r="A96" s="1" t="s">
        <v>6769</v>
      </c>
      <c r="B96" s="1" t="s">
        <v>6770</v>
      </c>
      <c r="C96" s="1" t="s">
        <v>6771</v>
      </c>
      <c r="D96" s="1" t="s">
        <v>5484</v>
      </c>
      <c r="E96" s="1" t="s">
        <v>771</v>
      </c>
      <c r="F96" s="1" t="s">
        <v>5053</v>
      </c>
      <c r="I96">
        <v>8.3000000000000007</v>
      </c>
      <c r="J96" s="1" t="s">
        <v>58</v>
      </c>
      <c r="K96" s="2">
        <f>+I96</f>
        <v>8.3000000000000007</v>
      </c>
      <c r="L96" s="1" t="s">
        <v>93</v>
      </c>
      <c r="M96" s="1" t="s">
        <v>60</v>
      </c>
      <c r="N96" s="1" t="s">
        <v>61</v>
      </c>
      <c r="P96" s="1">
        <v>2018</v>
      </c>
    </row>
    <row r="97" spans="1:16" x14ac:dyDescent="0.25">
      <c r="A97" s="1" t="s">
        <v>6769</v>
      </c>
      <c r="B97" s="1" t="s">
        <v>6770</v>
      </c>
      <c r="C97" s="1" t="s">
        <v>6771</v>
      </c>
      <c r="D97" s="1" t="s">
        <v>5484</v>
      </c>
      <c r="E97" s="1" t="s">
        <v>771</v>
      </c>
      <c r="F97" s="1" t="s">
        <v>5053</v>
      </c>
      <c r="I97">
        <v>8.3000000000000007</v>
      </c>
      <c r="J97" s="1" t="s">
        <v>58</v>
      </c>
      <c r="K97" s="2">
        <f>+I97</f>
        <v>8.3000000000000007</v>
      </c>
      <c r="L97" s="1" t="s">
        <v>93</v>
      </c>
      <c r="M97" s="1" t="s">
        <v>211</v>
      </c>
      <c r="P97" s="1">
        <v>2018</v>
      </c>
    </row>
    <row r="98" spans="1:16" x14ac:dyDescent="0.25">
      <c r="A98" s="1" t="s">
        <v>6769</v>
      </c>
      <c r="B98" s="1" t="s">
        <v>6770</v>
      </c>
      <c r="C98" s="1" t="s">
        <v>6771</v>
      </c>
      <c r="D98" s="1" t="s">
        <v>5484</v>
      </c>
      <c r="E98" s="1" t="s">
        <v>771</v>
      </c>
      <c r="F98" s="1" t="s">
        <v>5053</v>
      </c>
      <c r="I98">
        <v>202</v>
      </c>
      <c r="J98" s="1" t="s">
        <v>58</v>
      </c>
      <c r="K98" s="2">
        <f>+I98</f>
        <v>202</v>
      </c>
      <c r="L98" s="1" t="s">
        <v>93</v>
      </c>
      <c r="M98" s="1" t="s">
        <v>167</v>
      </c>
      <c r="P98" s="1">
        <v>2018</v>
      </c>
    </row>
    <row r="99" spans="1:16" x14ac:dyDescent="0.25">
      <c r="A99" s="1" t="s">
        <v>6766</v>
      </c>
      <c r="B99" s="1" t="s">
        <v>6767</v>
      </c>
      <c r="C99" s="1" t="s">
        <v>6768</v>
      </c>
      <c r="D99" s="1" t="s">
        <v>5508</v>
      </c>
      <c r="E99" s="1" t="s">
        <v>771</v>
      </c>
      <c r="F99" s="1" t="s">
        <v>1668</v>
      </c>
      <c r="I99">
        <v>6.66</v>
      </c>
      <c r="J99" s="1" t="s">
        <v>58</v>
      </c>
      <c r="K99" s="2">
        <f>+I99</f>
        <v>6.66</v>
      </c>
      <c r="L99" s="1" t="s">
        <v>93</v>
      </c>
      <c r="M99" s="1" t="s">
        <v>83</v>
      </c>
      <c r="O99" s="1" t="s">
        <v>264</v>
      </c>
      <c r="P99" s="1">
        <v>2018</v>
      </c>
    </row>
    <row r="100" spans="1:16" x14ac:dyDescent="0.25">
      <c r="A100" s="1" t="s">
        <v>6766</v>
      </c>
      <c r="B100" s="1" t="s">
        <v>6767</v>
      </c>
      <c r="C100" s="1" t="s">
        <v>6768</v>
      </c>
      <c r="D100" s="1" t="s">
        <v>5508</v>
      </c>
      <c r="E100" s="1" t="s">
        <v>771</v>
      </c>
      <c r="F100" s="1" t="s">
        <v>1668</v>
      </c>
      <c r="I100">
        <v>6.66</v>
      </c>
      <c r="J100" s="1" t="s">
        <v>58</v>
      </c>
      <c r="K100" s="2">
        <f>+I100</f>
        <v>6.66</v>
      </c>
      <c r="L100" s="1" t="s">
        <v>93</v>
      </c>
      <c r="M100" s="1" t="s">
        <v>83</v>
      </c>
      <c r="O100" s="1" t="s">
        <v>260</v>
      </c>
      <c r="P100" s="1">
        <v>2018</v>
      </c>
    </row>
    <row r="101" spans="1:16" x14ac:dyDescent="0.25">
      <c r="A101" s="1" t="s">
        <v>6766</v>
      </c>
      <c r="B101" s="1" t="s">
        <v>6767</v>
      </c>
      <c r="C101" s="1" t="s">
        <v>6768</v>
      </c>
      <c r="D101" s="1" t="s">
        <v>5508</v>
      </c>
      <c r="E101" s="1" t="s">
        <v>771</v>
      </c>
      <c r="F101" s="1" t="s">
        <v>1668</v>
      </c>
      <c r="I101">
        <v>6.6</v>
      </c>
      <c r="J101" s="1" t="s">
        <v>58</v>
      </c>
      <c r="K101" s="2">
        <f>+I101</f>
        <v>6.6</v>
      </c>
      <c r="L101" s="1" t="s">
        <v>93</v>
      </c>
      <c r="M101" s="1" t="s">
        <v>83</v>
      </c>
      <c r="O101" s="1" t="s">
        <v>289</v>
      </c>
      <c r="P101" s="1">
        <v>2018</v>
      </c>
    </row>
    <row r="102" spans="1:16" x14ac:dyDescent="0.25">
      <c r="A102" s="1" t="s">
        <v>6766</v>
      </c>
      <c r="B102" s="1" t="s">
        <v>6767</v>
      </c>
      <c r="C102" s="1" t="s">
        <v>6768</v>
      </c>
      <c r="D102" s="1" t="s">
        <v>5508</v>
      </c>
      <c r="E102" s="1" t="s">
        <v>771</v>
      </c>
      <c r="F102" s="1" t="s">
        <v>1668</v>
      </c>
      <c r="I102">
        <v>6.6</v>
      </c>
      <c r="J102" s="1" t="s">
        <v>58</v>
      </c>
      <c r="K102" s="2">
        <f>+I102</f>
        <v>6.6</v>
      </c>
      <c r="L102" s="1" t="s">
        <v>93</v>
      </c>
      <c r="M102" s="1" t="s">
        <v>83</v>
      </c>
      <c r="O102" s="1" t="s">
        <v>482</v>
      </c>
      <c r="P102" s="1">
        <v>2018</v>
      </c>
    </row>
    <row r="103" spans="1:16" x14ac:dyDescent="0.25">
      <c r="A103" s="1" t="s">
        <v>6766</v>
      </c>
      <c r="B103" s="1" t="s">
        <v>6767</v>
      </c>
      <c r="C103" s="1" t="s">
        <v>6768</v>
      </c>
      <c r="D103" s="1" t="s">
        <v>5508</v>
      </c>
      <c r="E103" s="1" t="s">
        <v>771</v>
      </c>
      <c r="F103" s="1" t="s">
        <v>1668</v>
      </c>
      <c r="I103">
        <v>6.66</v>
      </c>
      <c r="J103" s="1" t="s">
        <v>58</v>
      </c>
      <c r="K103" s="2">
        <f>+I103</f>
        <v>6.66</v>
      </c>
      <c r="L103" s="1" t="s">
        <v>93</v>
      </c>
      <c r="M103" s="1" t="s">
        <v>60</v>
      </c>
      <c r="N103" s="1" t="s">
        <v>61</v>
      </c>
      <c r="P103" s="1">
        <v>2018</v>
      </c>
    </row>
    <row r="104" spans="1:16" x14ac:dyDescent="0.25">
      <c r="A104" s="1" t="s">
        <v>6766</v>
      </c>
      <c r="B104" s="1" t="s">
        <v>6767</v>
      </c>
      <c r="C104" s="1" t="s">
        <v>6768</v>
      </c>
      <c r="D104" s="1" t="s">
        <v>5508</v>
      </c>
      <c r="E104" s="1" t="s">
        <v>771</v>
      </c>
      <c r="F104" s="1" t="s">
        <v>1668</v>
      </c>
      <c r="I104">
        <v>6.66</v>
      </c>
      <c r="J104" s="1" t="s">
        <v>58</v>
      </c>
      <c r="K104" s="2">
        <f>+I104</f>
        <v>6.66</v>
      </c>
      <c r="L104" s="1" t="s">
        <v>93</v>
      </c>
      <c r="M104" s="1" t="s">
        <v>60</v>
      </c>
      <c r="N104" s="1" t="s">
        <v>303</v>
      </c>
      <c r="P104" s="1">
        <v>2018</v>
      </c>
    </row>
    <row r="105" spans="1:16" x14ac:dyDescent="0.25">
      <c r="A105" s="1" t="s">
        <v>6766</v>
      </c>
      <c r="B105" s="1" t="s">
        <v>6767</v>
      </c>
      <c r="C105" s="1" t="s">
        <v>6768</v>
      </c>
      <c r="D105" s="1" t="s">
        <v>5508</v>
      </c>
      <c r="E105" s="1" t="s">
        <v>771</v>
      </c>
      <c r="F105" s="1" t="s">
        <v>1668</v>
      </c>
      <c r="I105">
        <v>6.66</v>
      </c>
      <c r="J105" s="1" t="s">
        <v>58</v>
      </c>
      <c r="K105" s="2">
        <f>+I105</f>
        <v>6.66</v>
      </c>
      <c r="L105" s="1" t="s">
        <v>93</v>
      </c>
      <c r="M105" s="1" t="s">
        <v>60</v>
      </c>
      <c r="N105" s="1" t="s">
        <v>2230</v>
      </c>
      <c r="P105" s="1">
        <v>2018</v>
      </c>
    </row>
    <row r="106" spans="1:16" x14ac:dyDescent="0.25">
      <c r="A106" s="1" t="s">
        <v>6766</v>
      </c>
      <c r="B106" s="1" t="s">
        <v>6767</v>
      </c>
      <c r="C106" s="1" t="s">
        <v>6768</v>
      </c>
      <c r="D106" s="1" t="s">
        <v>5508</v>
      </c>
      <c r="E106" s="1" t="s">
        <v>771</v>
      </c>
      <c r="F106" s="1" t="s">
        <v>1668</v>
      </c>
      <c r="I106">
        <v>6.66</v>
      </c>
      <c r="J106" s="1" t="s">
        <v>58</v>
      </c>
      <c r="K106" s="2">
        <f>+I106</f>
        <v>6.66</v>
      </c>
      <c r="L106" s="1" t="s">
        <v>93</v>
      </c>
      <c r="M106" s="1" t="s">
        <v>60</v>
      </c>
      <c r="N106" s="1" t="s">
        <v>2200</v>
      </c>
      <c r="P106" s="1">
        <v>2018</v>
      </c>
    </row>
    <row r="107" spans="1:16" x14ac:dyDescent="0.25">
      <c r="A107" s="1" t="s">
        <v>6766</v>
      </c>
      <c r="B107" s="1" t="s">
        <v>6767</v>
      </c>
      <c r="C107" s="1" t="s">
        <v>6768</v>
      </c>
      <c r="D107" s="1" t="s">
        <v>5508</v>
      </c>
      <c r="E107" s="1" t="s">
        <v>771</v>
      </c>
      <c r="F107" s="1" t="s">
        <v>1668</v>
      </c>
      <c r="I107">
        <v>6.66</v>
      </c>
      <c r="J107" s="1" t="s">
        <v>58</v>
      </c>
      <c r="K107" s="2">
        <f>+I107</f>
        <v>6.66</v>
      </c>
      <c r="L107" s="1" t="s">
        <v>93</v>
      </c>
      <c r="M107" s="1" t="s">
        <v>211</v>
      </c>
      <c r="P107" s="1">
        <v>2018</v>
      </c>
    </row>
    <row r="108" spans="1:16" x14ac:dyDescent="0.25">
      <c r="A108" s="1" t="s">
        <v>6766</v>
      </c>
      <c r="B108" s="1" t="s">
        <v>6767</v>
      </c>
      <c r="C108" s="1" t="s">
        <v>6768</v>
      </c>
      <c r="D108" s="1" t="s">
        <v>5508</v>
      </c>
      <c r="E108" s="1" t="s">
        <v>771</v>
      </c>
      <c r="F108" s="1" t="s">
        <v>1668</v>
      </c>
      <c r="I108">
        <v>52</v>
      </c>
      <c r="J108" s="1" t="s">
        <v>58</v>
      </c>
      <c r="K108" s="2">
        <f>+I108</f>
        <v>52</v>
      </c>
      <c r="L108" s="1" t="s">
        <v>93</v>
      </c>
      <c r="M108" s="1" t="s">
        <v>167</v>
      </c>
      <c r="P108" s="1">
        <v>2018</v>
      </c>
    </row>
    <row r="109" spans="1:16" x14ac:dyDescent="0.25">
      <c r="A109" s="1" t="s">
        <v>6763</v>
      </c>
      <c r="B109" s="1" t="s">
        <v>6764</v>
      </c>
      <c r="C109" s="1" t="s">
        <v>6765</v>
      </c>
      <c r="D109" s="1" t="s">
        <v>6717</v>
      </c>
      <c r="E109" s="1" t="s">
        <v>771</v>
      </c>
      <c r="F109" s="1" t="s">
        <v>5021</v>
      </c>
      <c r="I109">
        <v>5</v>
      </c>
      <c r="J109" s="1" t="s">
        <v>58</v>
      </c>
      <c r="K109" s="2">
        <f>+I109</f>
        <v>5</v>
      </c>
      <c r="L109" s="1" t="s">
        <v>93</v>
      </c>
      <c r="M109" s="1" t="s">
        <v>83</v>
      </c>
      <c r="O109" s="1" t="s">
        <v>264</v>
      </c>
      <c r="P109" s="1">
        <v>2018</v>
      </c>
    </row>
    <row r="110" spans="1:16" x14ac:dyDescent="0.25">
      <c r="A110" s="1" t="s">
        <v>6763</v>
      </c>
      <c r="B110" s="1" t="s">
        <v>6764</v>
      </c>
      <c r="C110" s="1" t="s">
        <v>6765</v>
      </c>
      <c r="D110" s="1" t="s">
        <v>6717</v>
      </c>
      <c r="E110" s="1" t="s">
        <v>771</v>
      </c>
      <c r="F110" s="1" t="s">
        <v>5021</v>
      </c>
      <c r="I110">
        <v>5</v>
      </c>
      <c r="J110" s="1" t="s">
        <v>58</v>
      </c>
      <c r="K110" s="2">
        <f>+I110</f>
        <v>5</v>
      </c>
      <c r="L110" s="1" t="s">
        <v>93</v>
      </c>
      <c r="M110" s="1" t="s">
        <v>167</v>
      </c>
      <c r="P110" s="1">
        <v>2018</v>
      </c>
    </row>
    <row r="111" spans="1:16" x14ac:dyDescent="0.25">
      <c r="A111" s="1" t="s">
        <v>6760</v>
      </c>
      <c r="B111" s="1" t="s">
        <v>6761</v>
      </c>
      <c r="C111" s="1" t="s">
        <v>6762</v>
      </c>
      <c r="D111" s="1" t="s">
        <v>5484</v>
      </c>
      <c r="E111" s="1" t="s">
        <v>771</v>
      </c>
      <c r="F111" s="1" t="s">
        <v>5021</v>
      </c>
      <c r="I111">
        <v>10.33</v>
      </c>
      <c r="J111" s="1" t="s">
        <v>58</v>
      </c>
      <c r="K111" s="2">
        <f>+I111</f>
        <v>10.33</v>
      </c>
      <c r="L111" s="1" t="s">
        <v>93</v>
      </c>
      <c r="M111" s="1" t="s">
        <v>83</v>
      </c>
      <c r="O111" s="1" t="s">
        <v>264</v>
      </c>
      <c r="P111" s="1">
        <v>2018</v>
      </c>
    </row>
    <row r="112" spans="1:16" x14ac:dyDescent="0.25">
      <c r="A112" s="1" t="s">
        <v>6760</v>
      </c>
      <c r="B112" s="1" t="s">
        <v>6761</v>
      </c>
      <c r="C112" s="1" t="s">
        <v>6762</v>
      </c>
      <c r="D112" s="1" t="s">
        <v>5484</v>
      </c>
      <c r="E112" s="1" t="s">
        <v>771</v>
      </c>
      <c r="F112" s="1" t="s">
        <v>5021</v>
      </c>
      <c r="I112">
        <v>10.33</v>
      </c>
      <c r="J112" s="1" t="s">
        <v>58</v>
      </c>
      <c r="K112" s="2">
        <f>+I112</f>
        <v>10.33</v>
      </c>
      <c r="L112" s="1" t="s">
        <v>93</v>
      </c>
      <c r="M112" s="1" t="s">
        <v>60</v>
      </c>
      <c r="N112" s="1" t="s">
        <v>61</v>
      </c>
      <c r="P112" s="1">
        <v>2018</v>
      </c>
    </row>
    <row r="113" spans="1:16" x14ac:dyDescent="0.25">
      <c r="A113" s="1" t="s">
        <v>6760</v>
      </c>
      <c r="B113" s="1" t="s">
        <v>6761</v>
      </c>
      <c r="C113" s="1" t="s">
        <v>6762</v>
      </c>
      <c r="D113" s="1" t="s">
        <v>5484</v>
      </c>
      <c r="E113" s="1" t="s">
        <v>771</v>
      </c>
      <c r="F113" s="1" t="s">
        <v>5021</v>
      </c>
      <c r="I113">
        <v>10.33</v>
      </c>
      <c r="J113" s="1" t="s">
        <v>58</v>
      </c>
      <c r="K113" s="2">
        <f>+I113</f>
        <v>10.33</v>
      </c>
      <c r="L113" s="1" t="s">
        <v>93</v>
      </c>
      <c r="M113" s="1" t="s">
        <v>211</v>
      </c>
      <c r="P113" s="1">
        <v>2018</v>
      </c>
    </row>
    <row r="114" spans="1:16" x14ac:dyDescent="0.25">
      <c r="A114" s="1" t="s">
        <v>6760</v>
      </c>
      <c r="B114" s="1" t="s">
        <v>6761</v>
      </c>
      <c r="C114" s="1" t="s">
        <v>6762</v>
      </c>
      <c r="D114" s="1" t="s">
        <v>5484</v>
      </c>
      <c r="E114" s="1" t="s">
        <v>771</v>
      </c>
      <c r="F114" s="1" t="s">
        <v>5021</v>
      </c>
      <c r="I114">
        <v>49</v>
      </c>
      <c r="J114" s="1" t="s">
        <v>58</v>
      </c>
      <c r="K114" s="2">
        <f>+I114</f>
        <v>49</v>
      </c>
      <c r="L114" s="1" t="s">
        <v>93</v>
      </c>
      <c r="M114" s="1" t="s">
        <v>167</v>
      </c>
      <c r="P114" s="1">
        <v>2018</v>
      </c>
    </row>
    <row r="115" spans="1:16" x14ac:dyDescent="0.25">
      <c r="A115" s="1" t="s">
        <v>6757</v>
      </c>
      <c r="B115" s="1" t="s">
        <v>6758</v>
      </c>
      <c r="C115" s="1" t="s">
        <v>6759</v>
      </c>
      <c r="D115" s="1" t="s">
        <v>5484</v>
      </c>
      <c r="E115" s="1" t="s">
        <v>771</v>
      </c>
      <c r="F115" s="1" t="s">
        <v>5021</v>
      </c>
      <c r="I115">
        <v>56</v>
      </c>
      <c r="J115" s="1" t="s">
        <v>90</v>
      </c>
      <c r="K115" s="2">
        <f>+I115*0.0001</f>
        <v>5.5999999999999999E-3</v>
      </c>
      <c r="L115" s="1" t="s">
        <v>93</v>
      </c>
      <c r="M115" s="1" t="s">
        <v>49</v>
      </c>
      <c r="P115" s="1">
        <v>2018</v>
      </c>
    </row>
    <row r="116" spans="1:16" x14ac:dyDescent="0.25">
      <c r="A116" s="1" t="s">
        <v>6753</v>
      </c>
      <c r="B116" s="1" t="s">
        <v>6754</v>
      </c>
      <c r="C116" s="1" t="s">
        <v>6755</v>
      </c>
      <c r="D116" s="1" t="s">
        <v>4755</v>
      </c>
      <c r="E116" s="1" t="s">
        <v>771</v>
      </c>
      <c r="F116" s="1" t="s">
        <v>5021</v>
      </c>
      <c r="I116">
        <v>26.25</v>
      </c>
      <c r="J116" s="1" t="s">
        <v>58</v>
      </c>
      <c r="K116" s="2">
        <f>+I116</f>
        <v>26.25</v>
      </c>
      <c r="L116" s="1" t="s">
        <v>93</v>
      </c>
      <c r="M116" s="1" t="s">
        <v>83</v>
      </c>
      <c r="O116" s="1" t="s">
        <v>264</v>
      </c>
      <c r="P116" s="1">
        <v>2018</v>
      </c>
    </row>
    <row r="117" spans="1:16" x14ac:dyDescent="0.25">
      <c r="A117" s="1" t="s">
        <v>6753</v>
      </c>
      <c r="B117" s="1" t="s">
        <v>6754</v>
      </c>
      <c r="C117" s="1" t="s">
        <v>6755</v>
      </c>
      <c r="D117" s="1" t="s">
        <v>4755</v>
      </c>
      <c r="E117" s="1" t="s">
        <v>771</v>
      </c>
      <c r="F117" s="1" t="s">
        <v>5021</v>
      </c>
      <c r="I117">
        <v>26.25</v>
      </c>
      <c r="J117" s="1" t="s">
        <v>58</v>
      </c>
      <c r="K117" s="2">
        <f>+I117</f>
        <v>26.25</v>
      </c>
      <c r="L117" s="1" t="s">
        <v>93</v>
      </c>
      <c r="M117" s="1" t="s">
        <v>83</v>
      </c>
      <c r="O117" s="1" t="s">
        <v>260</v>
      </c>
      <c r="P117" s="1">
        <v>2018</v>
      </c>
    </row>
    <row r="118" spans="1:16" x14ac:dyDescent="0.25">
      <c r="A118" s="1" t="s">
        <v>6753</v>
      </c>
      <c r="B118" s="1" t="s">
        <v>6754</v>
      </c>
      <c r="C118" s="1" t="s">
        <v>6755</v>
      </c>
      <c r="D118" s="1" t="s">
        <v>4755</v>
      </c>
      <c r="E118" s="1" t="s">
        <v>771</v>
      </c>
      <c r="F118" s="1" t="s">
        <v>5021</v>
      </c>
      <c r="I118">
        <v>26.25</v>
      </c>
      <c r="J118" s="1" t="s">
        <v>58</v>
      </c>
      <c r="K118" s="2">
        <f>+I118</f>
        <v>26.25</v>
      </c>
      <c r="L118" s="1" t="s">
        <v>93</v>
      </c>
      <c r="M118" s="1" t="s">
        <v>83</v>
      </c>
      <c r="O118" s="1" t="s">
        <v>289</v>
      </c>
      <c r="P118" s="1">
        <v>2018</v>
      </c>
    </row>
    <row r="119" spans="1:16" x14ac:dyDescent="0.25">
      <c r="A119" s="1" t="s">
        <v>6753</v>
      </c>
      <c r="B119" s="1" t="s">
        <v>6754</v>
      </c>
      <c r="C119" s="1" t="s">
        <v>6755</v>
      </c>
      <c r="D119" s="1" t="s">
        <v>4755</v>
      </c>
      <c r="E119" s="1" t="s">
        <v>771</v>
      </c>
      <c r="F119" s="1" t="s">
        <v>5021</v>
      </c>
      <c r="I119">
        <v>26.25</v>
      </c>
      <c r="J119" s="1" t="s">
        <v>58</v>
      </c>
      <c r="K119" s="2">
        <f>+I119</f>
        <v>26.25</v>
      </c>
      <c r="L119" s="1" t="s">
        <v>93</v>
      </c>
      <c r="M119" s="1" t="s">
        <v>83</v>
      </c>
      <c r="O119" s="1" t="s">
        <v>482</v>
      </c>
      <c r="P119" s="1">
        <v>2018</v>
      </c>
    </row>
    <row r="120" spans="1:16" x14ac:dyDescent="0.25">
      <c r="A120" s="1" t="s">
        <v>6753</v>
      </c>
      <c r="B120" s="1" t="s">
        <v>6754</v>
      </c>
      <c r="C120" s="1" t="s">
        <v>6755</v>
      </c>
      <c r="D120" s="1" t="s">
        <v>4755</v>
      </c>
      <c r="E120" s="1" t="s">
        <v>771</v>
      </c>
      <c r="F120" s="1" t="s">
        <v>5021</v>
      </c>
      <c r="I120">
        <v>26.25</v>
      </c>
      <c r="J120" s="1" t="s">
        <v>58</v>
      </c>
      <c r="K120" s="2">
        <f>+I120</f>
        <v>26.25</v>
      </c>
      <c r="L120" s="1" t="s">
        <v>93</v>
      </c>
      <c r="M120" s="1" t="s">
        <v>60</v>
      </c>
      <c r="N120" s="1" t="s">
        <v>61</v>
      </c>
      <c r="P120" s="1">
        <v>2018</v>
      </c>
    </row>
    <row r="121" spans="1:16" x14ac:dyDescent="0.25">
      <c r="A121" s="1" t="s">
        <v>6753</v>
      </c>
      <c r="B121" s="1" t="s">
        <v>6754</v>
      </c>
      <c r="C121" s="1" t="s">
        <v>6755</v>
      </c>
      <c r="D121" s="1" t="s">
        <v>4755</v>
      </c>
      <c r="E121" s="1" t="s">
        <v>771</v>
      </c>
      <c r="F121" s="1" t="s">
        <v>5021</v>
      </c>
      <c r="I121">
        <v>26.25</v>
      </c>
      <c r="J121" s="1" t="s">
        <v>58</v>
      </c>
      <c r="K121" s="2">
        <f>+I121</f>
        <v>26.25</v>
      </c>
      <c r="L121" s="1" t="s">
        <v>93</v>
      </c>
      <c r="M121" s="1" t="s">
        <v>60</v>
      </c>
      <c r="N121" s="1" t="s">
        <v>2230</v>
      </c>
      <c r="P121" s="1">
        <v>2018</v>
      </c>
    </row>
    <row r="122" spans="1:16" x14ac:dyDescent="0.25">
      <c r="A122" s="1" t="s">
        <v>6753</v>
      </c>
      <c r="B122" s="1" t="s">
        <v>6754</v>
      </c>
      <c r="C122" s="1" t="s">
        <v>6755</v>
      </c>
      <c r="D122" s="1" t="s">
        <v>4755</v>
      </c>
      <c r="E122" s="1" t="s">
        <v>771</v>
      </c>
      <c r="F122" s="1" t="s">
        <v>5021</v>
      </c>
      <c r="I122">
        <v>26.25</v>
      </c>
      <c r="J122" s="1" t="s">
        <v>58</v>
      </c>
      <c r="K122" s="2">
        <f>+I122</f>
        <v>26.25</v>
      </c>
      <c r="L122" s="1" t="s">
        <v>93</v>
      </c>
      <c r="M122" s="1" t="s">
        <v>60</v>
      </c>
      <c r="N122" s="1" t="s">
        <v>2200</v>
      </c>
      <c r="P122" s="1">
        <v>2018</v>
      </c>
    </row>
    <row r="123" spans="1:16" x14ac:dyDescent="0.25">
      <c r="A123" s="1" t="s">
        <v>6753</v>
      </c>
      <c r="B123" s="1" t="s">
        <v>6754</v>
      </c>
      <c r="C123" s="1" t="s">
        <v>6755</v>
      </c>
      <c r="D123" s="1" t="s">
        <v>4755</v>
      </c>
      <c r="E123" s="1" t="s">
        <v>771</v>
      </c>
      <c r="F123" s="1" t="s">
        <v>5021</v>
      </c>
      <c r="I123">
        <v>26.25</v>
      </c>
      <c r="J123" s="1" t="s">
        <v>58</v>
      </c>
      <c r="K123" s="2">
        <f>+I123</f>
        <v>26.25</v>
      </c>
      <c r="L123" s="1" t="s">
        <v>93</v>
      </c>
      <c r="M123" s="1" t="s">
        <v>211</v>
      </c>
      <c r="P123" s="1">
        <v>2018</v>
      </c>
    </row>
    <row r="124" spans="1:16" x14ac:dyDescent="0.25">
      <c r="A124" s="1" t="s">
        <v>6753</v>
      </c>
      <c r="B124" s="1" t="s">
        <v>6754</v>
      </c>
      <c r="C124" s="1" t="s">
        <v>6755</v>
      </c>
      <c r="D124" s="1" t="s">
        <v>4755</v>
      </c>
      <c r="E124" s="1" t="s">
        <v>771</v>
      </c>
      <c r="F124" s="1" t="s">
        <v>5021</v>
      </c>
      <c r="I124">
        <v>190</v>
      </c>
      <c r="J124" s="1" t="s">
        <v>58</v>
      </c>
      <c r="K124" s="2">
        <f>+I124</f>
        <v>190</v>
      </c>
      <c r="L124" s="1" t="s">
        <v>93</v>
      </c>
      <c r="M124" s="1" t="s">
        <v>167</v>
      </c>
      <c r="P124" s="1">
        <v>2018</v>
      </c>
    </row>
    <row r="125" spans="1:16" x14ac:dyDescent="0.25">
      <c r="A125" s="1" t="s">
        <v>6750</v>
      </c>
      <c r="B125" s="1" t="s">
        <v>6751</v>
      </c>
      <c r="C125" s="1" t="s">
        <v>6752</v>
      </c>
      <c r="D125" s="1" t="s">
        <v>4660</v>
      </c>
      <c r="E125" s="1" t="s">
        <v>771</v>
      </c>
      <c r="F125" s="1" t="s">
        <v>5021</v>
      </c>
      <c r="I125">
        <v>5.5</v>
      </c>
      <c r="J125" s="1" t="s">
        <v>58</v>
      </c>
      <c r="K125" s="2">
        <f>+I125</f>
        <v>5.5</v>
      </c>
      <c r="L125" s="1" t="s">
        <v>93</v>
      </c>
      <c r="M125" s="1" t="s">
        <v>83</v>
      </c>
      <c r="O125" s="1" t="s">
        <v>264</v>
      </c>
      <c r="P125" s="1">
        <v>2018</v>
      </c>
    </row>
    <row r="126" spans="1:16" x14ac:dyDescent="0.25">
      <c r="A126" s="1" t="s">
        <v>6750</v>
      </c>
      <c r="B126" s="1" t="s">
        <v>6751</v>
      </c>
      <c r="C126" s="1" t="s">
        <v>6752</v>
      </c>
      <c r="D126" s="1" t="s">
        <v>4660</v>
      </c>
      <c r="E126" s="1" t="s">
        <v>771</v>
      </c>
      <c r="F126" s="1" t="s">
        <v>5021</v>
      </c>
      <c r="I126">
        <v>5.5</v>
      </c>
      <c r="J126" s="1" t="s">
        <v>58</v>
      </c>
      <c r="K126" s="2">
        <f>+I126</f>
        <v>5.5</v>
      </c>
      <c r="L126" s="1" t="s">
        <v>93</v>
      </c>
      <c r="M126" s="1" t="s">
        <v>211</v>
      </c>
      <c r="P126" s="1">
        <v>2018</v>
      </c>
    </row>
    <row r="127" spans="1:16" x14ac:dyDescent="0.25">
      <c r="A127" s="1" t="s">
        <v>6750</v>
      </c>
      <c r="B127" s="1" t="s">
        <v>6751</v>
      </c>
      <c r="C127" s="1" t="s">
        <v>6752</v>
      </c>
      <c r="D127" s="1" t="s">
        <v>4660</v>
      </c>
      <c r="E127" s="1" t="s">
        <v>771</v>
      </c>
      <c r="F127" s="1" t="s">
        <v>5021</v>
      </c>
      <c r="I127">
        <v>4</v>
      </c>
      <c r="J127" s="1" t="s">
        <v>58</v>
      </c>
      <c r="K127" s="2">
        <f>+I127</f>
        <v>4</v>
      </c>
      <c r="L127" s="1" t="s">
        <v>93</v>
      </c>
      <c r="M127" s="1" t="s">
        <v>167</v>
      </c>
      <c r="P127" s="1">
        <v>2018</v>
      </c>
    </row>
    <row r="128" spans="1:16" x14ac:dyDescent="0.25">
      <c r="A128" s="1" t="s">
        <v>6747</v>
      </c>
      <c r="B128" s="1" t="s">
        <v>6748</v>
      </c>
      <c r="C128" s="1" t="s">
        <v>6749</v>
      </c>
      <c r="D128" s="1" t="s">
        <v>5508</v>
      </c>
      <c r="E128" s="1" t="s">
        <v>771</v>
      </c>
      <c r="F128" s="1" t="s">
        <v>1668</v>
      </c>
      <c r="I128">
        <v>12.1</v>
      </c>
      <c r="J128" s="1" t="s">
        <v>58</v>
      </c>
      <c r="K128" s="2">
        <f>+I128</f>
        <v>12.1</v>
      </c>
      <c r="L128" s="1" t="s">
        <v>93</v>
      </c>
      <c r="M128" s="1" t="s">
        <v>83</v>
      </c>
      <c r="O128" s="1" t="s">
        <v>264</v>
      </c>
      <c r="P128" s="1">
        <v>2018</v>
      </c>
    </row>
    <row r="129" spans="1:16" x14ac:dyDescent="0.25">
      <c r="A129" s="1" t="s">
        <v>6747</v>
      </c>
      <c r="B129" s="1" t="s">
        <v>6748</v>
      </c>
      <c r="C129" s="1" t="s">
        <v>6749</v>
      </c>
      <c r="D129" s="1" t="s">
        <v>5508</v>
      </c>
      <c r="E129" s="1" t="s">
        <v>771</v>
      </c>
      <c r="F129" s="1" t="s">
        <v>1668</v>
      </c>
      <c r="I129">
        <v>12.1</v>
      </c>
      <c r="J129" s="1" t="s">
        <v>58</v>
      </c>
      <c r="K129" s="2">
        <f>+I129</f>
        <v>12.1</v>
      </c>
      <c r="L129" s="1" t="s">
        <v>93</v>
      </c>
      <c r="M129" s="1" t="s">
        <v>83</v>
      </c>
      <c r="O129" s="1" t="s">
        <v>260</v>
      </c>
      <c r="P129" s="1">
        <v>2018</v>
      </c>
    </row>
    <row r="130" spans="1:16" x14ac:dyDescent="0.25">
      <c r="A130" s="1" t="s">
        <v>6747</v>
      </c>
      <c r="B130" s="1" t="s">
        <v>6748</v>
      </c>
      <c r="C130" s="1" t="s">
        <v>6749</v>
      </c>
      <c r="D130" s="1" t="s">
        <v>5508</v>
      </c>
      <c r="E130" s="1" t="s">
        <v>771</v>
      </c>
      <c r="F130" s="1" t="s">
        <v>1668</v>
      </c>
      <c r="I130">
        <v>12.1</v>
      </c>
      <c r="J130" s="1" t="s">
        <v>58</v>
      </c>
      <c r="K130" s="2">
        <f>+I130</f>
        <v>12.1</v>
      </c>
      <c r="L130" s="1" t="s">
        <v>93</v>
      </c>
      <c r="M130" s="1" t="s">
        <v>83</v>
      </c>
      <c r="O130" s="1" t="s">
        <v>289</v>
      </c>
      <c r="P130" s="1">
        <v>2018</v>
      </c>
    </row>
    <row r="131" spans="1:16" x14ac:dyDescent="0.25">
      <c r="A131" s="1" t="s">
        <v>6747</v>
      </c>
      <c r="B131" s="1" t="s">
        <v>6748</v>
      </c>
      <c r="C131" s="1" t="s">
        <v>6749</v>
      </c>
      <c r="D131" s="1" t="s">
        <v>5508</v>
      </c>
      <c r="E131" s="1" t="s">
        <v>771</v>
      </c>
      <c r="F131" s="1" t="s">
        <v>1668</v>
      </c>
      <c r="I131">
        <v>12.1</v>
      </c>
      <c r="J131" s="1" t="s">
        <v>58</v>
      </c>
      <c r="K131" s="2">
        <f>+I131</f>
        <v>12.1</v>
      </c>
      <c r="L131" s="1" t="s">
        <v>93</v>
      </c>
      <c r="M131" s="1" t="s">
        <v>83</v>
      </c>
      <c r="O131" s="1" t="s">
        <v>3289</v>
      </c>
      <c r="P131" s="1">
        <v>2018</v>
      </c>
    </row>
    <row r="132" spans="1:16" x14ac:dyDescent="0.25">
      <c r="A132" s="1" t="s">
        <v>6747</v>
      </c>
      <c r="B132" s="1" t="s">
        <v>6748</v>
      </c>
      <c r="C132" s="1" t="s">
        <v>6749</v>
      </c>
      <c r="D132" s="1" t="s">
        <v>5508</v>
      </c>
      <c r="E132" s="1" t="s">
        <v>771</v>
      </c>
      <c r="F132" s="1" t="s">
        <v>1668</v>
      </c>
      <c r="I132">
        <v>12.1</v>
      </c>
      <c r="J132" s="1" t="s">
        <v>58</v>
      </c>
      <c r="K132" s="2">
        <f>+I132</f>
        <v>12.1</v>
      </c>
      <c r="L132" s="1" t="s">
        <v>93</v>
      </c>
      <c r="M132" s="1" t="s">
        <v>83</v>
      </c>
      <c r="O132" s="1" t="s">
        <v>482</v>
      </c>
      <c r="P132" s="1">
        <v>2018</v>
      </c>
    </row>
    <row r="133" spans="1:16" x14ac:dyDescent="0.25">
      <c r="A133" s="1" t="s">
        <v>6747</v>
      </c>
      <c r="B133" s="1" t="s">
        <v>6748</v>
      </c>
      <c r="C133" s="1" t="s">
        <v>6749</v>
      </c>
      <c r="D133" s="1" t="s">
        <v>5508</v>
      </c>
      <c r="E133" s="1" t="s">
        <v>771</v>
      </c>
      <c r="F133" s="1" t="s">
        <v>1668</v>
      </c>
      <c r="I133">
        <v>12.1</v>
      </c>
      <c r="J133" s="1" t="s">
        <v>58</v>
      </c>
      <c r="K133" s="2">
        <f>+I133</f>
        <v>12.1</v>
      </c>
      <c r="L133" s="1" t="s">
        <v>93</v>
      </c>
      <c r="M133" s="1" t="s">
        <v>60</v>
      </c>
      <c r="N133" s="1" t="s">
        <v>61</v>
      </c>
      <c r="P133" s="1">
        <v>2018</v>
      </c>
    </row>
    <row r="134" spans="1:16" x14ac:dyDescent="0.25">
      <c r="A134" s="1" t="s">
        <v>6747</v>
      </c>
      <c r="B134" s="1" t="s">
        <v>6748</v>
      </c>
      <c r="C134" s="1" t="s">
        <v>6749</v>
      </c>
      <c r="D134" s="1" t="s">
        <v>5508</v>
      </c>
      <c r="E134" s="1" t="s">
        <v>771</v>
      </c>
      <c r="F134" s="1" t="s">
        <v>1668</v>
      </c>
      <c r="I134">
        <v>12.1</v>
      </c>
      <c r="J134" s="1" t="s">
        <v>58</v>
      </c>
      <c r="K134" s="2">
        <f>+I134</f>
        <v>12.1</v>
      </c>
      <c r="L134" s="1" t="s">
        <v>93</v>
      </c>
      <c r="M134" s="1" t="s">
        <v>60</v>
      </c>
      <c r="N134" s="1" t="s">
        <v>359</v>
      </c>
      <c r="P134" s="1">
        <v>2018</v>
      </c>
    </row>
    <row r="135" spans="1:16" x14ac:dyDescent="0.25">
      <c r="A135" s="1" t="s">
        <v>6747</v>
      </c>
      <c r="B135" s="1" t="s">
        <v>6748</v>
      </c>
      <c r="C135" s="1" t="s">
        <v>6749</v>
      </c>
      <c r="D135" s="1" t="s">
        <v>5508</v>
      </c>
      <c r="E135" s="1" t="s">
        <v>771</v>
      </c>
      <c r="F135" s="1" t="s">
        <v>1668</v>
      </c>
      <c r="I135">
        <v>12.1</v>
      </c>
      <c r="J135" s="1" t="s">
        <v>58</v>
      </c>
      <c r="K135" s="2">
        <f>+I135</f>
        <v>12.1</v>
      </c>
      <c r="L135" s="1" t="s">
        <v>93</v>
      </c>
      <c r="M135" s="1" t="s">
        <v>60</v>
      </c>
      <c r="N135" s="1" t="s">
        <v>2230</v>
      </c>
      <c r="P135" s="1">
        <v>2018</v>
      </c>
    </row>
    <row r="136" spans="1:16" x14ac:dyDescent="0.25">
      <c r="A136" s="1" t="s">
        <v>6747</v>
      </c>
      <c r="B136" s="1" t="s">
        <v>6748</v>
      </c>
      <c r="C136" s="1" t="s">
        <v>6749</v>
      </c>
      <c r="D136" s="1" t="s">
        <v>5508</v>
      </c>
      <c r="E136" s="1" t="s">
        <v>771</v>
      </c>
      <c r="F136" s="1" t="s">
        <v>1668</v>
      </c>
      <c r="I136">
        <v>12.1</v>
      </c>
      <c r="J136" s="1" t="s">
        <v>58</v>
      </c>
      <c r="K136" s="2">
        <f>+I136</f>
        <v>12.1</v>
      </c>
      <c r="L136" s="1" t="s">
        <v>93</v>
      </c>
      <c r="M136" s="1" t="s">
        <v>60</v>
      </c>
      <c r="N136" s="1" t="s">
        <v>2200</v>
      </c>
      <c r="P136" s="1">
        <v>2018</v>
      </c>
    </row>
    <row r="137" spans="1:16" x14ac:dyDescent="0.25">
      <c r="A137" s="1" t="s">
        <v>6747</v>
      </c>
      <c r="B137" s="1" t="s">
        <v>6748</v>
      </c>
      <c r="C137" s="1" t="s">
        <v>6749</v>
      </c>
      <c r="D137" s="1" t="s">
        <v>5508</v>
      </c>
      <c r="E137" s="1" t="s">
        <v>771</v>
      </c>
      <c r="F137" s="1" t="s">
        <v>1668</v>
      </c>
      <c r="I137">
        <v>12.1</v>
      </c>
      <c r="J137" s="1" t="s">
        <v>58</v>
      </c>
      <c r="K137" s="2">
        <f>+I137</f>
        <v>12.1</v>
      </c>
      <c r="L137" s="1" t="s">
        <v>93</v>
      </c>
      <c r="M137" s="1" t="s">
        <v>211</v>
      </c>
      <c r="P137" s="1">
        <v>2018</v>
      </c>
    </row>
    <row r="138" spans="1:16" x14ac:dyDescent="0.25">
      <c r="A138" s="1" t="s">
        <v>6747</v>
      </c>
      <c r="B138" s="1" t="s">
        <v>6748</v>
      </c>
      <c r="C138" s="1" t="s">
        <v>6749</v>
      </c>
      <c r="D138" s="1" t="s">
        <v>5508</v>
      </c>
      <c r="E138" s="1" t="s">
        <v>771</v>
      </c>
      <c r="F138" s="1" t="s">
        <v>1668</v>
      </c>
      <c r="I138">
        <v>79</v>
      </c>
      <c r="J138" s="1" t="s">
        <v>58</v>
      </c>
      <c r="K138" s="2">
        <f>+I138</f>
        <v>79</v>
      </c>
      <c r="L138" s="1" t="s">
        <v>93</v>
      </c>
      <c r="M138" s="1" t="s">
        <v>167</v>
      </c>
      <c r="P138" s="1">
        <v>2018</v>
      </c>
    </row>
    <row r="139" spans="1:16" x14ac:dyDescent="0.25">
      <c r="A139" s="1" t="s">
        <v>6744</v>
      </c>
      <c r="B139" s="1" t="s">
        <v>6745</v>
      </c>
      <c r="C139" s="1" t="s">
        <v>6746</v>
      </c>
      <c r="D139" s="1" t="s">
        <v>5508</v>
      </c>
      <c r="E139" s="1" t="s">
        <v>771</v>
      </c>
      <c r="F139" s="1" t="s">
        <v>1668</v>
      </c>
      <c r="I139">
        <v>72</v>
      </c>
      <c r="J139" s="1" t="s">
        <v>90</v>
      </c>
      <c r="K139" s="2">
        <f>+I139*0.0001</f>
        <v>7.2000000000000007E-3</v>
      </c>
      <c r="L139" s="1" t="s">
        <v>93</v>
      </c>
      <c r="M139" s="1" t="s">
        <v>60</v>
      </c>
      <c r="N139" s="1" t="s">
        <v>2200</v>
      </c>
      <c r="P139" s="1">
        <v>2018</v>
      </c>
    </row>
    <row r="140" spans="1:16" x14ac:dyDescent="0.25">
      <c r="A140" s="1" t="s">
        <v>6741</v>
      </c>
      <c r="B140" s="1" t="s">
        <v>6742</v>
      </c>
      <c r="C140" s="1" t="s">
        <v>6743</v>
      </c>
      <c r="D140" s="1" t="s">
        <v>5508</v>
      </c>
      <c r="E140" s="1" t="s">
        <v>771</v>
      </c>
      <c r="F140" s="1" t="s">
        <v>1668</v>
      </c>
      <c r="I140">
        <v>24</v>
      </c>
      <c r="J140" s="1" t="s">
        <v>90</v>
      </c>
      <c r="K140" s="2">
        <f>+I140*0.0001</f>
        <v>2.4000000000000002E-3</v>
      </c>
      <c r="L140" s="1" t="s">
        <v>93</v>
      </c>
      <c r="M140" s="1" t="s">
        <v>49</v>
      </c>
      <c r="P140" s="1">
        <v>2018</v>
      </c>
    </row>
    <row r="141" spans="1:16" x14ac:dyDescent="0.25">
      <c r="A141" s="1" t="s">
        <v>6738</v>
      </c>
      <c r="B141" s="1" t="s">
        <v>6739</v>
      </c>
      <c r="C141" s="1" t="s">
        <v>6740</v>
      </c>
      <c r="D141" s="1" t="s">
        <v>5508</v>
      </c>
      <c r="E141" s="1" t="s">
        <v>771</v>
      </c>
      <c r="F141" s="1" t="s">
        <v>1668</v>
      </c>
      <c r="I141">
        <v>4.5</v>
      </c>
      <c r="J141" s="1" t="s">
        <v>58</v>
      </c>
      <c r="K141" s="2">
        <f>+I141</f>
        <v>4.5</v>
      </c>
      <c r="L141" s="1" t="s">
        <v>93</v>
      </c>
      <c r="M141" s="1" t="s">
        <v>83</v>
      </c>
      <c r="O141" s="1" t="s">
        <v>264</v>
      </c>
      <c r="P141" s="1">
        <v>2018</v>
      </c>
    </row>
    <row r="142" spans="1:16" x14ac:dyDescent="0.25">
      <c r="A142" s="1" t="s">
        <v>6738</v>
      </c>
      <c r="B142" s="1" t="s">
        <v>6739</v>
      </c>
      <c r="C142" s="1" t="s">
        <v>6740</v>
      </c>
      <c r="D142" s="1" t="s">
        <v>5508</v>
      </c>
      <c r="E142" s="1" t="s">
        <v>771</v>
      </c>
      <c r="F142" s="1" t="s">
        <v>1668</v>
      </c>
      <c r="I142">
        <v>4.5</v>
      </c>
      <c r="J142" s="1" t="s">
        <v>58</v>
      </c>
      <c r="K142" s="2">
        <f>+I142</f>
        <v>4.5</v>
      </c>
      <c r="L142" s="1" t="s">
        <v>93</v>
      </c>
      <c r="M142" s="1" t="s">
        <v>83</v>
      </c>
      <c r="O142" s="1" t="s">
        <v>260</v>
      </c>
      <c r="P142" s="1">
        <v>2018</v>
      </c>
    </row>
    <row r="143" spans="1:16" x14ac:dyDescent="0.25">
      <c r="A143" s="1" t="s">
        <v>6738</v>
      </c>
      <c r="B143" s="1" t="s">
        <v>6739</v>
      </c>
      <c r="C143" s="1" t="s">
        <v>6740</v>
      </c>
      <c r="D143" s="1" t="s">
        <v>5508</v>
      </c>
      <c r="E143" s="1" t="s">
        <v>771</v>
      </c>
      <c r="F143" s="1" t="s">
        <v>1668</v>
      </c>
      <c r="I143">
        <v>4.5</v>
      </c>
      <c r="J143" s="1" t="s">
        <v>58</v>
      </c>
      <c r="K143" s="2">
        <f>+I143</f>
        <v>4.5</v>
      </c>
      <c r="L143" s="1" t="s">
        <v>93</v>
      </c>
      <c r="M143" s="1" t="s">
        <v>83</v>
      </c>
      <c r="O143" s="1" t="s">
        <v>3289</v>
      </c>
      <c r="P143" s="1">
        <v>2018</v>
      </c>
    </row>
    <row r="144" spans="1:16" x14ac:dyDescent="0.25">
      <c r="A144" s="1" t="s">
        <v>6738</v>
      </c>
      <c r="B144" s="1" t="s">
        <v>6739</v>
      </c>
      <c r="C144" s="1" t="s">
        <v>6740</v>
      </c>
      <c r="D144" s="1" t="s">
        <v>5508</v>
      </c>
      <c r="E144" s="1" t="s">
        <v>771</v>
      </c>
      <c r="F144" s="1" t="s">
        <v>1668</v>
      </c>
      <c r="I144">
        <v>4.5</v>
      </c>
      <c r="J144" s="1" t="s">
        <v>58</v>
      </c>
      <c r="K144" s="2">
        <f>+I144</f>
        <v>4.5</v>
      </c>
      <c r="L144" s="1" t="s">
        <v>93</v>
      </c>
      <c r="M144" s="1" t="s">
        <v>83</v>
      </c>
      <c r="O144" s="1" t="s">
        <v>499</v>
      </c>
      <c r="P144" s="1">
        <v>2018</v>
      </c>
    </row>
    <row r="145" spans="1:16" x14ac:dyDescent="0.25">
      <c r="A145" s="1" t="s">
        <v>6738</v>
      </c>
      <c r="B145" s="1" t="s">
        <v>6739</v>
      </c>
      <c r="C145" s="1" t="s">
        <v>6740</v>
      </c>
      <c r="D145" s="1" t="s">
        <v>5508</v>
      </c>
      <c r="E145" s="1" t="s">
        <v>771</v>
      </c>
      <c r="F145" s="1" t="s">
        <v>1668</v>
      </c>
      <c r="I145">
        <v>4.5</v>
      </c>
      <c r="J145" s="1" t="s">
        <v>58</v>
      </c>
      <c r="K145" s="2">
        <f>+I145</f>
        <v>4.5</v>
      </c>
      <c r="L145" s="1" t="s">
        <v>93</v>
      </c>
      <c r="M145" s="1" t="s">
        <v>83</v>
      </c>
      <c r="O145" s="1" t="s">
        <v>814</v>
      </c>
      <c r="P145" s="1">
        <v>2018</v>
      </c>
    </row>
    <row r="146" spans="1:16" x14ac:dyDescent="0.25">
      <c r="A146" s="1" t="s">
        <v>6738</v>
      </c>
      <c r="B146" s="1" t="s">
        <v>6739</v>
      </c>
      <c r="C146" s="1" t="s">
        <v>6740</v>
      </c>
      <c r="D146" s="1" t="s">
        <v>5508</v>
      </c>
      <c r="E146" s="1" t="s">
        <v>771</v>
      </c>
      <c r="F146" s="1" t="s">
        <v>1668</v>
      </c>
      <c r="I146">
        <v>4.5</v>
      </c>
      <c r="J146" s="1" t="s">
        <v>58</v>
      </c>
      <c r="K146" s="2">
        <f>+I146</f>
        <v>4.5</v>
      </c>
      <c r="L146" s="1" t="s">
        <v>93</v>
      </c>
      <c r="M146" s="1" t="s">
        <v>83</v>
      </c>
      <c r="O146" s="1" t="s">
        <v>3503</v>
      </c>
      <c r="P146" s="1">
        <v>2018</v>
      </c>
    </row>
    <row r="147" spans="1:16" x14ac:dyDescent="0.25">
      <c r="A147" s="1" t="s">
        <v>6738</v>
      </c>
      <c r="B147" s="1" t="s">
        <v>6739</v>
      </c>
      <c r="C147" s="1" t="s">
        <v>6740</v>
      </c>
      <c r="D147" s="1" t="s">
        <v>5508</v>
      </c>
      <c r="E147" s="1" t="s">
        <v>771</v>
      </c>
      <c r="F147" s="1" t="s">
        <v>1668</v>
      </c>
      <c r="I147">
        <v>4.5</v>
      </c>
      <c r="J147" s="1" t="s">
        <v>58</v>
      </c>
      <c r="K147" s="2">
        <f>+I147</f>
        <v>4.5</v>
      </c>
      <c r="L147" s="1" t="s">
        <v>93</v>
      </c>
      <c r="M147" s="1" t="s">
        <v>83</v>
      </c>
      <c r="O147" s="1" t="s">
        <v>289</v>
      </c>
      <c r="P147" s="1">
        <v>2018</v>
      </c>
    </row>
    <row r="148" spans="1:16" x14ac:dyDescent="0.25">
      <c r="A148" s="1" t="s">
        <v>6738</v>
      </c>
      <c r="B148" s="1" t="s">
        <v>6739</v>
      </c>
      <c r="C148" s="1" t="s">
        <v>6740</v>
      </c>
      <c r="D148" s="1" t="s">
        <v>5508</v>
      </c>
      <c r="E148" s="1" t="s">
        <v>771</v>
      </c>
      <c r="F148" s="1" t="s">
        <v>1668</v>
      </c>
      <c r="I148">
        <v>4.5</v>
      </c>
      <c r="J148" s="1" t="s">
        <v>58</v>
      </c>
      <c r="K148" s="2">
        <f>+I148</f>
        <v>4.5</v>
      </c>
      <c r="L148" s="1" t="s">
        <v>93</v>
      </c>
      <c r="M148" s="1" t="s">
        <v>83</v>
      </c>
      <c r="O148" s="1" t="s">
        <v>482</v>
      </c>
      <c r="P148" s="1">
        <v>2018</v>
      </c>
    </row>
    <row r="149" spans="1:16" x14ac:dyDescent="0.25">
      <c r="A149" s="1" t="s">
        <v>6738</v>
      </c>
      <c r="B149" s="1" t="s">
        <v>6739</v>
      </c>
      <c r="C149" s="1" t="s">
        <v>6740</v>
      </c>
      <c r="D149" s="1" t="s">
        <v>5508</v>
      </c>
      <c r="E149" s="1" t="s">
        <v>771</v>
      </c>
      <c r="F149" s="1" t="s">
        <v>1668</v>
      </c>
      <c r="I149">
        <v>4.5</v>
      </c>
      <c r="J149" s="1" t="s">
        <v>58</v>
      </c>
      <c r="K149" s="2">
        <f>+I149</f>
        <v>4.5</v>
      </c>
      <c r="L149" s="1" t="s">
        <v>93</v>
      </c>
      <c r="M149" s="1" t="s">
        <v>60</v>
      </c>
      <c r="N149" s="1" t="s">
        <v>61</v>
      </c>
      <c r="P149" s="1">
        <v>2018</v>
      </c>
    </row>
    <row r="150" spans="1:16" x14ac:dyDescent="0.25">
      <c r="A150" s="1" t="s">
        <v>6738</v>
      </c>
      <c r="B150" s="1" t="s">
        <v>6739</v>
      </c>
      <c r="C150" s="1" t="s">
        <v>6740</v>
      </c>
      <c r="D150" s="1" t="s">
        <v>5508</v>
      </c>
      <c r="E150" s="1" t="s">
        <v>771</v>
      </c>
      <c r="F150" s="1" t="s">
        <v>1668</v>
      </c>
      <c r="I150">
        <v>4.5</v>
      </c>
      <c r="J150" s="1" t="s">
        <v>58</v>
      </c>
      <c r="K150" s="2">
        <f>+I150</f>
        <v>4.5</v>
      </c>
      <c r="L150" s="1" t="s">
        <v>93</v>
      </c>
      <c r="M150" s="1" t="s">
        <v>60</v>
      </c>
      <c r="N150" s="1" t="s">
        <v>2230</v>
      </c>
      <c r="P150" s="1">
        <v>2018</v>
      </c>
    </row>
    <row r="151" spans="1:16" x14ac:dyDescent="0.25">
      <c r="A151" s="1" t="s">
        <v>6738</v>
      </c>
      <c r="B151" s="1" t="s">
        <v>6739</v>
      </c>
      <c r="C151" s="1" t="s">
        <v>6740</v>
      </c>
      <c r="D151" s="1" t="s">
        <v>5508</v>
      </c>
      <c r="E151" s="1" t="s">
        <v>771</v>
      </c>
      <c r="F151" s="1" t="s">
        <v>1668</v>
      </c>
      <c r="I151">
        <v>4.5</v>
      </c>
      <c r="J151" s="1" t="s">
        <v>58</v>
      </c>
      <c r="K151" s="2">
        <f>+I151</f>
        <v>4.5</v>
      </c>
      <c r="L151" s="1" t="s">
        <v>93</v>
      </c>
      <c r="M151" s="1" t="s">
        <v>60</v>
      </c>
      <c r="N151" s="1" t="s">
        <v>2210</v>
      </c>
      <c r="P151" s="1">
        <v>2018</v>
      </c>
    </row>
    <row r="152" spans="1:16" x14ac:dyDescent="0.25">
      <c r="A152" s="1" t="s">
        <v>6738</v>
      </c>
      <c r="B152" s="1" t="s">
        <v>6739</v>
      </c>
      <c r="C152" s="1" t="s">
        <v>6740</v>
      </c>
      <c r="D152" s="1" t="s">
        <v>5508</v>
      </c>
      <c r="E152" s="1" t="s">
        <v>771</v>
      </c>
      <c r="F152" s="1" t="s">
        <v>1668</v>
      </c>
      <c r="I152">
        <v>4.5</v>
      </c>
      <c r="J152" s="1" t="s">
        <v>58</v>
      </c>
      <c r="K152" s="2">
        <f>+I152</f>
        <v>4.5</v>
      </c>
      <c r="L152" s="1" t="s">
        <v>93</v>
      </c>
      <c r="M152" s="1" t="s">
        <v>60</v>
      </c>
      <c r="N152" s="1" t="s">
        <v>2200</v>
      </c>
      <c r="P152" s="1">
        <v>2018</v>
      </c>
    </row>
    <row r="153" spans="1:16" x14ac:dyDescent="0.25">
      <c r="A153" s="1" t="s">
        <v>6738</v>
      </c>
      <c r="B153" s="1" t="s">
        <v>6739</v>
      </c>
      <c r="C153" s="1" t="s">
        <v>6740</v>
      </c>
      <c r="D153" s="1" t="s">
        <v>5508</v>
      </c>
      <c r="E153" s="1" t="s">
        <v>771</v>
      </c>
      <c r="F153" s="1" t="s">
        <v>1668</v>
      </c>
      <c r="I153">
        <v>4.5</v>
      </c>
      <c r="J153" s="1" t="s">
        <v>58</v>
      </c>
      <c r="K153" s="2">
        <f>+I153</f>
        <v>4.5</v>
      </c>
      <c r="L153" s="1" t="s">
        <v>93</v>
      </c>
      <c r="M153" s="1" t="s">
        <v>60</v>
      </c>
      <c r="N153" s="1" t="s">
        <v>303</v>
      </c>
      <c r="P153" s="1">
        <v>2018</v>
      </c>
    </row>
    <row r="154" spans="1:16" x14ac:dyDescent="0.25">
      <c r="A154" s="1" t="s">
        <v>6738</v>
      </c>
      <c r="B154" s="1" t="s">
        <v>6739</v>
      </c>
      <c r="C154" s="1" t="s">
        <v>6740</v>
      </c>
      <c r="D154" s="1" t="s">
        <v>5508</v>
      </c>
      <c r="E154" s="1" t="s">
        <v>771</v>
      </c>
      <c r="F154" s="1" t="s">
        <v>1668</v>
      </c>
      <c r="I154">
        <v>4.5</v>
      </c>
      <c r="J154" s="1" t="s">
        <v>58</v>
      </c>
      <c r="K154" s="2">
        <f>+I154</f>
        <v>4.5</v>
      </c>
      <c r="L154" s="1" t="s">
        <v>93</v>
      </c>
      <c r="M154" s="1" t="s">
        <v>211</v>
      </c>
      <c r="P154" s="1">
        <v>2018</v>
      </c>
    </row>
    <row r="155" spans="1:16" x14ac:dyDescent="0.25">
      <c r="A155" s="1" t="s">
        <v>6738</v>
      </c>
      <c r="B155" s="1" t="s">
        <v>6739</v>
      </c>
      <c r="C155" s="1" t="s">
        <v>6740</v>
      </c>
      <c r="D155" s="1" t="s">
        <v>5508</v>
      </c>
      <c r="E155" s="1" t="s">
        <v>771</v>
      </c>
      <c r="F155" s="1" t="s">
        <v>1668</v>
      </c>
      <c r="I155">
        <v>87</v>
      </c>
      <c r="J155" s="1" t="s">
        <v>58</v>
      </c>
      <c r="K155" s="2">
        <f>+I155</f>
        <v>87</v>
      </c>
      <c r="L155" s="1" t="s">
        <v>93</v>
      </c>
      <c r="M155" s="1" t="s">
        <v>167</v>
      </c>
      <c r="P155" s="1">
        <v>2018</v>
      </c>
    </row>
    <row r="156" spans="1:16" x14ac:dyDescent="0.25">
      <c r="A156" s="1" t="s">
        <v>6734</v>
      </c>
      <c r="B156" s="1" t="s">
        <v>6735</v>
      </c>
      <c r="C156" s="1" t="s">
        <v>6736</v>
      </c>
      <c r="D156" s="1" t="s">
        <v>5508</v>
      </c>
      <c r="E156" s="1" t="s">
        <v>771</v>
      </c>
      <c r="F156" s="1" t="s">
        <v>1668</v>
      </c>
      <c r="I156">
        <v>30</v>
      </c>
      <c r="J156" s="1" t="s">
        <v>90</v>
      </c>
      <c r="K156" s="2">
        <f>+I156*0.0001</f>
        <v>3.0000000000000001E-3</v>
      </c>
      <c r="L156" s="1" t="s">
        <v>93</v>
      </c>
      <c r="M156" s="1" t="s">
        <v>60</v>
      </c>
      <c r="N156" s="1" t="s">
        <v>2200</v>
      </c>
      <c r="P156" s="1">
        <v>2018</v>
      </c>
    </row>
    <row r="157" spans="1:16" x14ac:dyDescent="0.25">
      <c r="A157" s="1" t="s">
        <v>6731</v>
      </c>
      <c r="B157" s="1" t="s">
        <v>6732</v>
      </c>
      <c r="C157" s="1" t="s">
        <v>6733</v>
      </c>
      <c r="D157" s="1" t="s">
        <v>4756</v>
      </c>
      <c r="E157" s="1" t="s">
        <v>771</v>
      </c>
      <c r="F157" s="1" t="s">
        <v>1784</v>
      </c>
      <c r="I157">
        <v>84</v>
      </c>
      <c r="J157" s="1" t="s">
        <v>90</v>
      </c>
      <c r="K157" s="2">
        <f>+I157*0.0001</f>
        <v>8.4000000000000012E-3</v>
      </c>
      <c r="L157" s="1" t="s">
        <v>93</v>
      </c>
      <c r="M157" s="1" t="s">
        <v>49</v>
      </c>
      <c r="P157" s="1">
        <v>2018</v>
      </c>
    </row>
    <row r="158" spans="1:16" x14ac:dyDescent="0.25">
      <c r="A158" s="1" t="s">
        <v>6728</v>
      </c>
      <c r="B158" s="1" t="s">
        <v>6729</v>
      </c>
      <c r="C158" s="1" t="s">
        <v>6730</v>
      </c>
      <c r="D158" s="1" t="s">
        <v>5484</v>
      </c>
      <c r="E158" s="1" t="s">
        <v>771</v>
      </c>
      <c r="F158" s="1" t="s">
        <v>1446</v>
      </c>
      <c r="I158">
        <v>10</v>
      </c>
      <c r="J158" s="1" t="s">
        <v>58</v>
      </c>
      <c r="K158" s="2">
        <f>+I158</f>
        <v>10</v>
      </c>
      <c r="L158" s="1" t="s">
        <v>93</v>
      </c>
      <c r="M158" s="1" t="s">
        <v>83</v>
      </c>
      <c r="O158" s="1" t="s">
        <v>264</v>
      </c>
      <c r="P158" s="1">
        <v>2018</v>
      </c>
    </row>
    <row r="159" spans="1:16" x14ac:dyDescent="0.25">
      <c r="A159" s="1" t="s">
        <v>6728</v>
      </c>
      <c r="B159" s="1" t="s">
        <v>6729</v>
      </c>
      <c r="C159" s="1" t="s">
        <v>6730</v>
      </c>
      <c r="D159" s="1" t="s">
        <v>5484</v>
      </c>
      <c r="E159" s="1" t="s">
        <v>771</v>
      </c>
      <c r="F159" s="1" t="s">
        <v>1446</v>
      </c>
      <c r="I159">
        <v>10</v>
      </c>
      <c r="J159" s="1" t="s">
        <v>58</v>
      </c>
      <c r="K159" s="2">
        <f>+I159</f>
        <v>10</v>
      </c>
      <c r="L159" s="1" t="s">
        <v>93</v>
      </c>
      <c r="M159" s="1" t="s">
        <v>83</v>
      </c>
      <c r="O159" s="1" t="s">
        <v>260</v>
      </c>
      <c r="P159" s="1">
        <v>2018</v>
      </c>
    </row>
    <row r="160" spans="1:16" x14ac:dyDescent="0.25">
      <c r="A160" s="1" t="s">
        <v>6728</v>
      </c>
      <c r="B160" s="1" t="s">
        <v>6729</v>
      </c>
      <c r="C160" s="1" t="s">
        <v>6730</v>
      </c>
      <c r="D160" s="1" t="s">
        <v>5484</v>
      </c>
      <c r="E160" s="1" t="s">
        <v>771</v>
      </c>
      <c r="F160" s="1" t="s">
        <v>1446</v>
      </c>
      <c r="I160">
        <v>10</v>
      </c>
      <c r="J160" s="1" t="s">
        <v>58</v>
      </c>
      <c r="K160" s="2">
        <f>+I160</f>
        <v>10</v>
      </c>
      <c r="L160" s="1" t="s">
        <v>93</v>
      </c>
      <c r="M160" s="1" t="s">
        <v>83</v>
      </c>
      <c r="O160" s="1" t="s">
        <v>289</v>
      </c>
      <c r="P160" s="1">
        <v>2018</v>
      </c>
    </row>
    <row r="161" spans="1:16" x14ac:dyDescent="0.25">
      <c r="A161" s="1" t="s">
        <v>6728</v>
      </c>
      <c r="B161" s="1" t="s">
        <v>6729</v>
      </c>
      <c r="C161" s="1" t="s">
        <v>6730</v>
      </c>
      <c r="D161" s="1" t="s">
        <v>5484</v>
      </c>
      <c r="E161" s="1" t="s">
        <v>771</v>
      </c>
      <c r="F161" s="1" t="s">
        <v>1446</v>
      </c>
      <c r="I161">
        <v>10</v>
      </c>
      <c r="J161" s="1" t="s">
        <v>58</v>
      </c>
      <c r="K161" s="2">
        <f>+I161</f>
        <v>10</v>
      </c>
      <c r="L161" s="1" t="s">
        <v>93</v>
      </c>
      <c r="M161" s="1" t="s">
        <v>83</v>
      </c>
      <c r="O161" s="1" t="s">
        <v>482</v>
      </c>
      <c r="P161" s="1">
        <v>2018</v>
      </c>
    </row>
    <row r="162" spans="1:16" x14ac:dyDescent="0.25">
      <c r="A162" s="1" t="s">
        <v>6728</v>
      </c>
      <c r="B162" s="1" t="s">
        <v>6729</v>
      </c>
      <c r="C162" s="1" t="s">
        <v>6730</v>
      </c>
      <c r="D162" s="1" t="s">
        <v>5484</v>
      </c>
      <c r="E162" s="1" t="s">
        <v>771</v>
      </c>
      <c r="F162" s="1" t="s">
        <v>1446</v>
      </c>
      <c r="I162">
        <v>10</v>
      </c>
      <c r="J162" s="1" t="s">
        <v>58</v>
      </c>
      <c r="K162" s="2">
        <f>+I162</f>
        <v>10</v>
      </c>
      <c r="L162" s="1" t="s">
        <v>93</v>
      </c>
      <c r="M162" s="1" t="s">
        <v>60</v>
      </c>
      <c r="N162" s="1" t="s">
        <v>61</v>
      </c>
      <c r="P162" s="1">
        <v>2018</v>
      </c>
    </row>
    <row r="163" spans="1:16" x14ac:dyDescent="0.25">
      <c r="A163" s="1" t="s">
        <v>6728</v>
      </c>
      <c r="B163" s="1" t="s">
        <v>6729</v>
      </c>
      <c r="C163" s="1" t="s">
        <v>6730</v>
      </c>
      <c r="D163" s="1" t="s">
        <v>5484</v>
      </c>
      <c r="E163" s="1" t="s">
        <v>771</v>
      </c>
      <c r="F163" s="1" t="s">
        <v>1446</v>
      </c>
      <c r="I163">
        <v>10</v>
      </c>
      <c r="J163" s="1" t="s">
        <v>58</v>
      </c>
      <c r="K163" s="2">
        <f>+I163</f>
        <v>10</v>
      </c>
      <c r="L163" s="1" t="s">
        <v>93</v>
      </c>
      <c r="M163" s="1" t="s">
        <v>60</v>
      </c>
      <c r="N163" s="1" t="s">
        <v>303</v>
      </c>
      <c r="P163" s="1">
        <v>2018</v>
      </c>
    </row>
    <row r="164" spans="1:16" x14ac:dyDescent="0.25">
      <c r="A164" s="1" t="s">
        <v>6728</v>
      </c>
      <c r="B164" s="1" t="s">
        <v>6729</v>
      </c>
      <c r="C164" s="1" t="s">
        <v>6730</v>
      </c>
      <c r="D164" s="1" t="s">
        <v>5484</v>
      </c>
      <c r="E164" s="1" t="s">
        <v>771</v>
      </c>
      <c r="F164" s="1" t="s">
        <v>1446</v>
      </c>
      <c r="I164">
        <v>10</v>
      </c>
      <c r="J164" s="1" t="s">
        <v>58</v>
      </c>
      <c r="K164" s="2">
        <f>+I164</f>
        <v>10</v>
      </c>
      <c r="L164" s="1" t="s">
        <v>93</v>
      </c>
      <c r="M164" s="1" t="s">
        <v>60</v>
      </c>
      <c r="N164" s="1" t="s">
        <v>2230</v>
      </c>
      <c r="P164" s="1">
        <v>2018</v>
      </c>
    </row>
    <row r="165" spans="1:16" x14ac:dyDescent="0.25">
      <c r="A165" s="1" t="s">
        <v>6728</v>
      </c>
      <c r="B165" s="1" t="s">
        <v>6729</v>
      </c>
      <c r="C165" s="1" t="s">
        <v>6730</v>
      </c>
      <c r="D165" s="1" t="s">
        <v>5484</v>
      </c>
      <c r="E165" s="1" t="s">
        <v>771</v>
      </c>
      <c r="F165" s="1" t="s">
        <v>1446</v>
      </c>
      <c r="I165">
        <v>10</v>
      </c>
      <c r="J165" s="1" t="s">
        <v>58</v>
      </c>
      <c r="K165" s="2">
        <f>+I165</f>
        <v>10</v>
      </c>
      <c r="L165" s="1" t="s">
        <v>93</v>
      </c>
      <c r="M165" s="1" t="s">
        <v>60</v>
      </c>
      <c r="N165" s="1" t="s">
        <v>2200</v>
      </c>
      <c r="P165" s="1">
        <v>2018</v>
      </c>
    </row>
    <row r="166" spans="1:16" x14ac:dyDescent="0.25">
      <c r="A166" s="1" t="s">
        <v>6728</v>
      </c>
      <c r="B166" s="1" t="s">
        <v>6729</v>
      </c>
      <c r="C166" s="1" t="s">
        <v>6730</v>
      </c>
      <c r="D166" s="1" t="s">
        <v>5484</v>
      </c>
      <c r="E166" s="1" t="s">
        <v>771</v>
      </c>
      <c r="F166" s="1" t="s">
        <v>1446</v>
      </c>
      <c r="I166">
        <v>100</v>
      </c>
      <c r="J166" s="1" t="s">
        <v>58</v>
      </c>
      <c r="K166" s="2">
        <f>+I166</f>
        <v>100</v>
      </c>
      <c r="L166" s="1" t="s">
        <v>93</v>
      </c>
      <c r="M166" s="1" t="s">
        <v>167</v>
      </c>
      <c r="P166" s="1">
        <v>2018</v>
      </c>
    </row>
    <row r="167" spans="1:16" x14ac:dyDescent="0.25">
      <c r="A167" s="1" t="s">
        <v>6725</v>
      </c>
      <c r="B167" s="1" t="s">
        <v>6726</v>
      </c>
      <c r="C167" s="1" t="s">
        <v>6727</v>
      </c>
      <c r="D167" s="1" t="s">
        <v>5484</v>
      </c>
      <c r="E167" s="1" t="s">
        <v>771</v>
      </c>
      <c r="F167" s="1" t="s">
        <v>1784</v>
      </c>
      <c r="I167">
        <v>80</v>
      </c>
      <c r="J167" s="1" t="s">
        <v>90</v>
      </c>
      <c r="K167" s="2">
        <f>+I167*0.0001</f>
        <v>8.0000000000000002E-3</v>
      </c>
      <c r="L167" s="1" t="s">
        <v>93</v>
      </c>
      <c r="M167" s="1" t="s">
        <v>49</v>
      </c>
      <c r="P167" s="1">
        <v>2018</v>
      </c>
    </row>
    <row r="168" spans="1:16" x14ac:dyDescent="0.25">
      <c r="A168" s="1" t="s">
        <v>6722</v>
      </c>
      <c r="B168" s="1" t="s">
        <v>6723</v>
      </c>
      <c r="C168" s="1" t="s">
        <v>6724</v>
      </c>
      <c r="D168" s="1" t="s">
        <v>4756</v>
      </c>
      <c r="E168" s="1" t="s">
        <v>771</v>
      </c>
      <c r="F168" s="1" t="s">
        <v>1784</v>
      </c>
      <c r="I168">
        <v>28</v>
      </c>
      <c r="J168" s="1" t="s">
        <v>58</v>
      </c>
      <c r="K168" s="2">
        <f>+I168</f>
        <v>28</v>
      </c>
      <c r="L168" s="1" t="s">
        <v>93</v>
      </c>
      <c r="M168" s="1" t="s">
        <v>83</v>
      </c>
      <c r="O168" s="1" t="s">
        <v>264</v>
      </c>
      <c r="P168" s="1">
        <v>2018</v>
      </c>
    </row>
    <row r="169" spans="1:16" x14ac:dyDescent="0.25">
      <c r="A169" s="1" t="s">
        <v>6722</v>
      </c>
      <c r="B169" s="1" t="s">
        <v>6723</v>
      </c>
      <c r="C169" s="1" t="s">
        <v>6724</v>
      </c>
      <c r="D169" s="1" t="s">
        <v>4756</v>
      </c>
      <c r="E169" s="1" t="s">
        <v>771</v>
      </c>
      <c r="F169" s="1" t="s">
        <v>1784</v>
      </c>
      <c r="I169">
        <v>28</v>
      </c>
      <c r="J169" s="1" t="s">
        <v>58</v>
      </c>
      <c r="K169" s="2">
        <f>+I169</f>
        <v>28</v>
      </c>
      <c r="L169" s="1" t="s">
        <v>93</v>
      </c>
      <c r="M169" s="1" t="s">
        <v>83</v>
      </c>
      <c r="O169" s="1" t="s">
        <v>260</v>
      </c>
      <c r="P169" s="1">
        <v>2018</v>
      </c>
    </row>
    <row r="170" spans="1:16" x14ac:dyDescent="0.25">
      <c r="A170" s="1" t="s">
        <v>6722</v>
      </c>
      <c r="B170" s="1" t="s">
        <v>6723</v>
      </c>
      <c r="C170" s="1" t="s">
        <v>6724</v>
      </c>
      <c r="D170" s="1" t="s">
        <v>4756</v>
      </c>
      <c r="E170" s="1" t="s">
        <v>771</v>
      </c>
      <c r="F170" s="1" t="s">
        <v>1784</v>
      </c>
      <c r="I170">
        <v>28</v>
      </c>
      <c r="J170" s="1" t="s">
        <v>58</v>
      </c>
      <c r="K170" s="2">
        <f>+I170</f>
        <v>28</v>
      </c>
      <c r="L170" s="1" t="s">
        <v>93</v>
      </c>
      <c r="M170" s="1" t="s">
        <v>83</v>
      </c>
      <c r="O170" s="1" t="s">
        <v>289</v>
      </c>
      <c r="P170" s="1">
        <v>2018</v>
      </c>
    </row>
    <row r="171" spans="1:16" x14ac:dyDescent="0.25">
      <c r="A171" s="1" t="s">
        <v>6722</v>
      </c>
      <c r="B171" s="1" t="s">
        <v>6723</v>
      </c>
      <c r="C171" s="1" t="s">
        <v>6724</v>
      </c>
      <c r="D171" s="1" t="s">
        <v>4756</v>
      </c>
      <c r="E171" s="1" t="s">
        <v>771</v>
      </c>
      <c r="F171" s="1" t="s">
        <v>1784</v>
      </c>
      <c r="I171">
        <v>28</v>
      </c>
      <c r="J171" s="1" t="s">
        <v>58</v>
      </c>
      <c r="K171" s="2">
        <f>+I171</f>
        <v>28</v>
      </c>
      <c r="L171" s="1" t="s">
        <v>93</v>
      </c>
      <c r="M171" s="1" t="s">
        <v>60</v>
      </c>
      <c r="N171" s="1" t="s">
        <v>61</v>
      </c>
      <c r="P171" s="1">
        <v>2018</v>
      </c>
    </row>
    <row r="172" spans="1:16" x14ac:dyDescent="0.25">
      <c r="A172" s="1" t="s">
        <v>6722</v>
      </c>
      <c r="B172" s="1" t="s">
        <v>6723</v>
      </c>
      <c r="C172" s="1" t="s">
        <v>6724</v>
      </c>
      <c r="D172" s="1" t="s">
        <v>4756</v>
      </c>
      <c r="E172" s="1" t="s">
        <v>771</v>
      </c>
      <c r="F172" s="1" t="s">
        <v>1784</v>
      </c>
      <c r="I172">
        <v>28</v>
      </c>
      <c r="J172" s="1" t="s">
        <v>58</v>
      </c>
      <c r="K172" s="2">
        <f>+I172</f>
        <v>28</v>
      </c>
      <c r="L172" s="1" t="s">
        <v>93</v>
      </c>
      <c r="M172" s="1" t="s">
        <v>60</v>
      </c>
      <c r="N172" s="1" t="s">
        <v>303</v>
      </c>
      <c r="P172" s="1">
        <v>2018</v>
      </c>
    </row>
    <row r="173" spans="1:16" x14ac:dyDescent="0.25">
      <c r="A173" s="1" t="s">
        <v>6722</v>
      </c>
      <c r="B173" s="1" t="s">
        <v>6723</v>
      </c>
      <c r="C173" s="1" t="s">
        <v>6724</v>
      </c>
      <c r="D173" s="1" t="s">
        <v>4756</v>
      </c>
      <c r="E173" s="1" t="s">
        <v>771</v>
      </c>
      <c r="F173" s="1" t="s">
        <v>1784</v>
      </c>
      <c r="I173">
        <v>260</v>
      </c>
      <c r="J173" s="1" t="s">
        <v>58</v>
      </c>
      <c r="K173" s="2">
        <f>+I173</f>
        <v>260</v>
      </c>
      <c r="L173" s="1" t="s">
        <v>93</v>
      </c>
      <c r="M173" s="1" t="s">
        <v>167</v>
      </c>
      <c r="P173" s="1">
        <v>2018</v>
      </c>
    </row>
    <row r="174" spans="1:16" x14ac:dyDescent="0.25">
      <c r="A174" s="1" t="s">
        <v>6719</v>
      </c>
      <c r="B174" s="1" t="s">
        <v>6720</v>
      </c>
      <c r="C174" s="1" t="s">
        <v>6721</v>
      </c>
      <c r="D174" s="1" t="s">
        <v>4756</v>
      </c>
      <c r="E174" s="1" t="s">
        <v>771</v>
      </c>
      <c r="F174" s="1" t="s">
        <v>1784</v>
      </c>
      <c r="I174">
        <v>20</v>
      </c>
      <c r="J174" s="1" t="s">
        <v>58</v>
      </c>
      <c r="K174" s="2">
        <f>+I174</f>
        <v>20</v>
      </c>
      <c r="L174" s="1" t="s">
        <v>93</v>
      </c>
      <c r="M174" s="1" t="s">
        <v>83</v>
      </c>
      <c r="O174" s="1" t="s">
        <v>260</v>
      </c>
      <c r="P174" s="1">
        <v>2018</v>
      </c>
    </row>
    <row r="175" spans="1:16" x14ac:dyDescent="0.25">
      <c r="A175" s="1" t="s">
        <v>6719</v>
      </c>
      <c r="B175" s="1" t="s">
        <v>6720</v>
      </c>
      <c r="C175" s="1" t="s">
        <v>6721</v>
      </c>
      <c r="D175" s="1" t="s">
        <v>4756</v>
      </c>
      <c r="E175" s="1" t="s">
        <v>771</v>
      </c>
      <c r="F175" s="1" t="s">
        <v>1784</v>
      </c>
      <c r="I175">
        <v>20</v>
      </c>
      <c r="J175" s="1" t="s">
        <v>58</v>
      </c>
      <c r="K175" s="2">
        <f>+I175</f>
        <v>20</v>
      </c>
      <c r="L175" s="1" t="s">
        <v>93</v>
      </c>
      <c r="M175" s="1" t="s">
        <v>83</v>
      </c>
      <c r="O175" s="1" t="s">
        <v>264</v>
      </c>
      <c r="P175" s="1">
        <v>2018</v>
      </c>
    </row>
    <row r="176" spans="1:16" x14ac:dyDescent="0.25">
      <c r="A176" s="1" t="s">
        <v>6719</v>
      </c>
      <c r="B176" s="1" t="s">
        <v>6720</v>
      </c>
      <c r="C176" s="1" t="s">
        <v>6721</v>
      </c>
      <c r="D176" s="1" t="s">
        <v>4756</v>
      </c>
      <c r="E176" s="1" t="s">
        <v>771</v>
      </c>
      <c r="F176" s="1" t="s">
        <v>1784</v>
      </c>
      <c r="I176">
        <v>20</v>
      </c>
      <c r="J176" s="1" t="s">
        <v>58</v>
      </c>
      <c r="K176" s="2">
        <f>+I176</f>
        <v>20</v>
      </c>
      <c r="L176" s="1" t="s">
        <v>93</v>
      </c>
      <c r="M176" s="1" t="s">
        <v>83</v>
      </c>
      <c r="O176" s="1" t="s">
        <v>289</v>
      </c>
      <c r="P176" s="1">
        <v>2018</v>
      </c>
    </row>
    <row r="177" spans="1:16" x14ac:dyDescent="0.25">
      <c r="A177" s="1" t="s">
        <v>6719</v>
      </c>
      <c r="B177" s="1" t="s">
        <v>6720</v>
      </c>
      <c r="C177" s="1" t="s">
        <v>6721</v>
      </c>
      <c r="D177" s="1" t="s">
        <v>4756</v>
      </c>
      <c r="E177" s="1" t="s">
        <v>771</v>
      </c>
      <c r="F177" s="1" t="s">
        <v>1784</v>
      </c>
      <c r="I177">
        <v>20</v>
      </c>
      <c r="J177" s="1" t="s">
        <v>58</v>
      </c>
      <c r="K177" s="2">
        <f>+I177</f>
        <v>20</v>
      </c>
      <c r="L177" s="1" t="s">
        <v>93</v>
      </c>
      <c r="M177" s="1" t="s">
        <v>60</v>
      </c>
      <c r="N177" s="1" t="s">
        <v>61</v>
      </c>
      <c r="P177" s="1">
        <v>2018</v>
      </c>
    </row>
    <row r="178" spans="1:16" x14ac:dyDescent="0.25">
      <c r="A178" s="1" t="s">
        <v>6719</v>
      </c>
      <c r="B178" s="1" t="s">
        <v>6720</v>
      </c>
      <c r="C178" s="1" t="s">
        <v>6721</v>
      </c>
      <c r="D178" s="1" t="s">
        <v>4756</v>
      </c>
      <c r="E178" s="1" t="s">
        <v>771</v>
      </c>
      <c r="F178" s="1" t="s">
        <v>1784</v>
      </c>
      <c r="I178">
        <v>20</v>
      </c>
      <c r="J178" s="1" t="s">
        <v>58</v>
      </c>
      <c r="K178" s="2">
        <f>+I178</f>
        <v>20</v>
      </c>
      <c r="L178" s="1" t="s">
        <v>93</v>
      </c>
      <c r="M178" s="1" t="s">
        <v>60</v>
      </c>
      <c r="N178" s="1" t="s">
        <v>303</v>
      </c>
      <c r="P178" s="1">
        <v>2018</v>
      </c>
    </row>
    <row r="179" spans="1:16" x14ac:dyDescent="0.25">
      <c r="A179" s="1" t="s">
        <v>6719</v>
      </c>
      <c r="B179" s="1" t="s">
        <v>6720</v>
      </c>
      <c r="C179" s="1" t="s">
        <v>6721</v>
      </c>
      <c r="D179" s="1" t="s">
        <v>4756</v>
      </c>
      <c r="E179" s="1" t="s">
        <v>771</v>
      </c>
      <c r="F179" s="1" t="s">
        <v>1784</v>
      </c>
      <c r="I179">
        <v>70</v>
      </c>
      <c r="J179" s="1" t="s">
        <v>58</v>
      </c>
      <c r="K179" s="2">
        <f>+I179</f>
        <v>70</v>
      </c>
      <c r="L179" s="1" t="s">
        <v>93</v>
      </c>
      <c r="M179" s="1" t="s">
        <v>167</v>
      </c>
      <c r="P179" s="1">
        <v>2018</v>
      </c>
    </row>
    <row r="180" spans="1:16" x14ac:dyDescent="0.25">
      <c r="A180" s="1" t="s">
        <v>6714</v>
      </c>
      <c r="B180" s="1" t="s">
        <v>6715</v>
      </c>
      <c r="C180" s="1" t="s">
        <v>6716</v>
      </c>
      <c r="D180" s="1" t="s">
        <v>6717</v>
      </c>
      <c r="E180" s="1" t="s">
        <v>771</v>
      </c>
      <c r="F180" s="1" t="s">
        <v>5053</v>
      </c>
      <c r="I180">
        <v>2.6</v>
      </c>
      <c r="J180" s="1" t="s">
        <v>58</v>
      </c>
      <c r="K180" s="2">
        <f>+I180</f>
        <v>2.6</v>
      </c>
      <c r="L180" s="1" t="s">
        <v>93</v>
      </c>
      <c r="M180" s="1" t="s">
        <v>83</v>
      </c>
      <c r="O180" s="1" t="s">
        <v>264</v>
      </c>
      <c r="P180" s="1">
        <v>2018</v>
      </c>
    </row>
    <row r="181" spans="1:16" x14ac:dyDescent="0.25">
      <c r="A181" s="1" t="s">
        <v>6714</v>
      </c>
      <c r="B181" s="1" t="s">
        <v>6715</v>
      </c>
      <c r="C181" s="1" t="s">
        <v>6716</v>
      </c>
      <c r="D181" s="1" t="s">
        <v>6717</v>
      </c>
      <c r="E181" s="1" t="s">
        <v>771</v>
      </c>
      <c r="F181" s="1" t="s">
        <v>5053</v>
      </c>
      <c r="I181">
        <v>2.6</v>
      </c>
      <c r="J181" s="1" t="s">
        <v>58</v>
      </c>
      <c r="K181" s="2">
        <f>+I181</f>
        <v>2.6</v>
      </c>
      <c r="L181" s="1" t="s">
        <v>93</v>
      </c>
      <c r="M181" s="1" t="s">
        <v>83</v>
      </c>
      <c r="O181" s="1" t="s">
        <v>6940</v>
      </c>
      <c r="P181" s="1">
        <v>2018</v>
      </c>
    </row>
    <row r="182" spans="1:16" x14ac:dyDescent="0.25">
      <c r="A182" s="1" t="s">
        <v>6714</v>
      </c>
      <c r="B182" s="1" t="s">
        <v>6715</v>
      </c>
      <c r="C182" s="1" t="s">
        <v>6716</v>
      </c>
      <c r="D182" s="1" t="s">
        <v>6717</v>
      </c>
      <c r="E182" s="1" t="s">
        <v>771</v>
      </c>
      <c r="F182" s="1" t="s">
        <v>5053</v>
      </c>
      <c r="I182">
        <v>2.6</v>
      </c>
      <c r="J182" s="1" t="s">
        <v>58</v>
      </c>
      <c r="K182" s="2">
        <f>+I182</f>
        <v>2.6</v>
      </c>
      <c r="L182" s="1" t="s">
        <v>93</v>
      </c>
      <c r="M182" s="1" t="s">
        <v>211</v>
      </c>
      <c r="P182" s="1">
        <v>2018</v>
      </c>
    </row>
    <row r="183" spans="1:16" x14ac:dyDescent="0.25">
      <c r="A183" s="1" t="s">
        <v>6714</v>
      </c>
      <c r="B183" s="1" t="s">
        <v>6715</v>
      </c>
      <c r="C183" s="1" t="s">
        <v>6716</v>
      </c>
      <c r="D183" s="1" t="s">
        <v>6717</v>
      </c>
      <c r="E183" s="1" t="s">
        <v>771</v>
      </c>
      <c r="F183" s="1" t="s">
        <v>5053</v>
      </c>
      <c r="I183">
        <v>2</v>
      </c>
      <c r="J183" s="1" t="s">
        <v>58</v>
      </c>
      <c r="K183" s="2">
        <f>+I183</f>
        <v>2</v>
      </c>
      <c r="L183" s="1" t="s">
        <v>93</v>
      </c>
      <c r="M183" s="1" t="s">
        <v>167</v>
      </c>
      <c r="P183" s="1">
        <v>2018</v>
      </c>
    </row>
    <row r="184" spans="1:16" x14ac:dyDescent="0.25">
      <c r="A184" s="1" t="s">
        <v>6710</v>
      </c>
      <c r="B184" s="1" t="s">
        <v>6711</v>
      </c>
      <c r="C184" s="1" t="s">
        <v>6712</v>
      </c>
      <c r="D184" s="1" t="s">
        <v>6713</v>
      </c>
      <c r="E184" s="1" t="s">
        <v>771</v>
      </c>
      <c r="F184" s="1" t="s">
        <v>1668</v>
      </c>
      <c r="I184">
        <v>15</v>
      </c>
      <c r="J184" s="1" t="s">
        <v>58</v>
      </c>
      <c r="K184" s="2">
        <f>+I184</f>
        <v>15</v>
      </c>
      <c r="L184" s="1" t="s">
        <v>93</v>
      </c>
      <c r="M184" s="1" t="s">
        <v>83</v>
      </c>
      <c r="O184" s="1" t="s">
        <v>264</v>
      </c>
      <c r="P184" s="1">
        <v>2018</v>
      </c>
    </row>
    <row r="185" spans="1:16" x14ac:dyDescent="0.25">
      <c r="A185" s="1" t="s">
        <v>6710</v>
      </c>
      <c r="B185" s="1" t="s">
        <v>6711</v>
      </c>
      <c r="C185" s="1" t="s">
        <v>6712</v>
      </c>
      <c r="D185" s="1" t="s">
        <v>6713</v>
      </c>
      <c r="E185" s="1" t="s">
        <v>771</v>
      </c>
      <c r="F185" s="1" t="s">
        <v>1668</v>
      </c>
      <c r="I185">
        <v>15</v>
      </c>
      <c r="J185" s="1" t="s">
        <v>58</v>
      </c>
      <c r="K185" s="2">
        <f>+I185</f>
        <v>15</v>
      </c>
      <c r="L185" s="1" t="s">
        <v>93</v>
      </c>
      <c r="M185" s="1" t="s">
        <v>83</v>
      </c>
      <c r="O185" s="1" t="s">
        <v>260</v>
      </c>
      <c r="P185" s="1">
        <v>2018</v>
      </c>
    </row>
    <row r="186" spans="1:16" x14ac:dyDescent="0.25">
      <c r="A186" s="1" t="s">
        <v>6710</v>
      </c>
      <c r="B186" s="1" t="s">
        <v>6711</v>
      </c>
      <c r="C186" s="1" t="s">
        <v>6712</v>
      </c>
      <c r="D186" s="1" t="s">
        <v>6713</v>
      </c>
      <c r="E186" s="1" t="s">
        <v>771</v>
      </c>
      <c r="F186" s="1" t="s">
        <v>1668</v>
      </c>
      <c r="I186">
        <v>15</v>
      </c>
      <c r="J186" s="1" t="s">
        <v>58</v>
      </c>
      <c r="K186" s="2">
        <f>+I186</f>
        <v>15</v>
      </c>
      <c r="L186" s="1" t="s">
        <v>93</v>
      </c>
      <c r="M186" s="1" t="s">
        <v>83</v>
      </c>
      <c r="O186" s="1" t="s">
        <v>289</v>
      </c>
      <c r="P186" s="1">
        <v>2018</v>
      </c>
    </row>
    <row r="187" spans="1:16" x14ac:dyDescent="0.25">
      <c r="A187" s="1" t="s">
        <v>6710</v>
      </c>
      <c r="B187" s="1" t="s">
        <v>6711</v>
      </c>
      <c r="C187" s="1" t="s">
        <v>6712</v>
      </c>
      <c r="D187" s="1" t="s">
        <v>6713</v>
      </c>
      <c r="E187" s="1" t="s">
        <v>771</v>
      </c>
      <c r="F187" s="1" t="s">
        <v>1668</v>
      </c>
      <c r="I187">
        <v>15</v>
      </c>
      <c r="J187" s="1" t="s">
        <v>58</v>
      </c>
      <c r="K187" s="2">
        <f>+I187</f>
        <v>15</v>
      </c>
      <c r="L187" s="1" t="s">
        <v>93</v>
      </c>
      <c r="M187" s="1" t="s">
        <v>83</v>
      </c>
      <c r="O187" s="1" t="s">
        <v>482</v>
      </c>
      <c r="P187" s="1">
        <v>2018</v>
      </c>
    </row>
    <row r="188" spans="1:16" x14ac:dyDescent="0.25">
      <c r="A188" s="1" t="s">
        <v>6710</v>
      </c>
      <c r="B188" s="1" t="s">
        <v>6711</v>
      </c>
      <c r="C188" s="1" t="s">
        <v>6712</v>
      </c>
      <c r="D188" s="1" t="s">
        <v>6713</v>
      </c>
      <c r="E188" s="1" t="s">
        <v>771</v>
      </c>
      <c r="F188" s="1" t="s">
        <v>1668</v>
      </c>
      <c r="I188">
        <v>15</v>
      </c>
      <c r="J188" s="1" t="s">
        <v>58</v>
      </c>
      <c r="K188" s="2">
        <f>+I188</f>
        <v>15</v>
      </c>
      <c r="L188" s="1" t="s">
        <v>93</v>
      </c>
      <c r="M188" s="1" t="s">
        <v>60</v>
      </c>
      <c r="N188" s="1" t="s">
        <v>61</v>
      </c>
      <c r="P188" s="1">
        <v>2018</v>
      </c>
    </row>
    <row r="189" spans="1:16" x14ac:dyDescent="0.25">
      <c r="A189" s="1" t="s">
        <v>6710</v>
      </c>
      <c r="B189" s="1" t="s">
        <v>6711</v>
      </c>
      <c r="C189" s="1" t="s">
        <v>6712</v>
      </c>
      <c r="D189" s="1" t="s">
        <v>6713</v>
      </c>
      <c r="E189" s="1" t="s">
        <v>771</v>
      </c>
      <c r="F189" s="1" t="s">
        <v>1668</v>
      </c>
      <c r="I189">
        <v>15</v>
      </c>
      <c r="J189" s="1" t="s">
        <v>58</v>
      </c>
      <c r="K189" s="2">
        <f>+I189</f>
        <v>15</v>
      </c>
      <c r="L189" s="1" t="s">
        <v>93</v>
      </c>
      <c r="M189" s="1" t="s">
        <v>60</v>
      </c>
      <c r="N189" s="1" t="s">
        <v>2230</v>
      </c>
      <c r="P189" s="1">
        <v>2018</v>
      </c>
    </row>
    <row r="190" spans="1:16" x14ac:dyDescent="0.25">
      <c r="A190" s="1" t="s">
        <v>6710</v>
      </c>
      <c r="B190" s="1" t="s">
        <v>6711</v>
      </c>
      <c r="C190" s="1" t="s">
        <v>6712</v>
      </c>
      <c r="D190" s="1" t="s">
        <v>6713</v>
      </c>
      <c r="E190" s="1" t="s">
        <v>771</v>
      </c>
      <c r="F190" s="1" t="s">
        <v>1668</v>
      </c>
      <c r="I190">
        <v>15</v>
      </c>
      <c r="J190" s="1" t="s">
        <v>58</v>
      </c>
      <c r="K190" s="2">
        <f>+I190</f>
        <v>15</v>
      </c>
      <c r="L190" s="1" t="s">
        <v>93</v>
      </c>
      <c r="M190" s="1" t="s">
        <v>60</v>
      </c>
      <c r="N190" s="1" t="s">
        <v>2200</v>
      </c>
      <c r="P190" s="1">
        <v>2018</v>
      </c>
    </row>
    <row r="191" spans="1:16" x14ac:dyDescent="0.25">
      <c r="A191" s="1" t="s">
        <v>6710</v>
      </c>
      <c r="B191" s="1" t="s">
        <v>6711</v>
      </c>
      <c r="C191" s="1" t="s">
        <v>6712</v>
      </c>
      <c r="D191" s="1" t="s">
        <v>6713</v>
      </c>
      <c r="E191" s="1" t="s">
        <v>771</v>
      </c>
      <c r="F191" s="1" t="s">
        <v>1668</v>
      </c>
      <c r="I191">
        <v>15</v>
      </c>
      <c r="J191" s="1" t="s">
        <v>58</v>
      </c>
      <c r="K191" s="2">
        <f>+I191</f>
        <v>15</v>
      </c>
      <c r="L191" s="1" t="s">
        <v>93</v>
      </c>
      <c r="M191" s="1" t="s">
        <v>211</v>
      </c>
      <c r="P191" s="1">
        <v>2018</v>
      </c>
    </row>
    <row r="192" spans="1:16" x14ac:dyDescent="0.25">
      <c r="A192" s="1" t="s">
        <v>6710</v>
      </c>
      <c r="B192" s="1" t="s">
        <v>6711</v>
      </c>
      <c r="C192" s="1" t="s">
        <v>6712</v>
      </c>
      <c r="D192" s="1" t="s">
        <v>6713</v>
      </c>
      <c r="E192" s="1" t="s">
        <v>771</v>
      </c>
      <c r="F192" s="1" t="s">
        <v>1668</v>
      </c>
      <c r="I192">
        <v>120</v>
      </c>
      <c r="J192" s="1" t="s">
        <v>58</v>
      </c>
      <c r="K192" s="2">
        <f>+I192</f>
        <v>120</v>
      </c>
      <c r="L192" s="1" t="s">
        <v>93</v>
      </c>
      <c r="M192" s="1" t="s">
        <v>167</v>
      </c>
      <c r="P192" s="1">
        <v>2018</v>
      </c>
    </row>
    <row r="193" spans="1:16" x14ac:dyDescent="0.25">
      <c r="A193" s="1" t="s">
        <v>6707</v>
      </c>
      <c r="B193" s="1" t="s">
        <v>2550</v>
      </c>
      <c r="C193" s="1" t="s">
        <v>6708</v>
      </c>
      <c r="D193" s="1" t="s">
        <v>4286</v>
      </c>
      <c r="E193" s="1" t="s">
        <v>254</v>
      </c>
      <c r="F193" s="1" t="s">
        <v>174</v>
      </c>
      <c r="I193">
        <v>6</v>
      </c>
      <c r="J193" s="1" t="s">
        <v>58</v>
      </c>
      <c r="K193" s="2">
        <f>+I193</f>
        <v>6</v>
      </c>
      <c r="L193" s="1" t="s">
        <v>93</v>
      </c>
      <c r="M193" s="1" t="s">
        <v>83</v>
      </c>
      <c r="O193" s="1" t="s">
        <v>264</v>
      </c>
      <c r="P193" s="1">
        <v>2018</v>
      </c>
    </row>
    <row r="194" spans="1:16" x14ac:dyDescent="0.25">
      <c r="A194" s="1" t="s">
        <v>6705</v>
      </c>
      <c r="B194" s="1" t="s">
        <v>746</v>
      </c>
      <c r="C194" s="1" t="s">
        <v>6706</v>
      </c>
      <c r="D194" s="1" t="s">
        <v>4515</v>
      </c>
      <c r="E194" s="1" t="s">
        <v>254</v>
      </c>
      <c r="F194" s="1" t="s">
        <v>174</v>
      </c>
      <c r="I194">
        <v>80</v>
      </c>
      <c r="J194" s="1" t="s">
        <v>90</v>
      </c>
      <c r="K194" s="2">
        <f>+I194*0.0001</f>
        <v>8.0000000000000002E-3</v>
      </c>
      <c r="L194" s="1" t="s">
        <v>93</v>
      </c>
      <c r="M194" s="1" t="s">
        <v>49</v>
      </c>
      <c r="P194" s="1">
        <v>2018</v>
      </c>
    </row>
    <row r="195" spans="1:16" x14ac:dyDescent="0.25">
      <c r="A195" s="1" t="s">
        <v>6703</v>
      </c>
      <c r="B195" s="1" t="s">
        <v>763</v>
      </c>
      <c r="C195" s="1" t="s">
        <v>6704</v>
      </c>
      <c r="D195" s="1" t="s">
        <v>4604</v>
      </c>
      <c r="E195" s="1" t="s">
        <v>254</v>
      </c>
      <c r="F195" s="1" t="s">
        <v>174</v>
      </c>
      <c r="I195">
        <v>30</v>
      </c>
      <c r="J195" s="1" t="s">
        <v>90</v>
      </c>
      <c r="K195" s="2">
        <f>+I195*0.0001</f>
        <v>3.0000000000000001E-3</v>
      </c>
      <c r="L195" s="1" t="s">
        <v>93</v>
      </c>
      <c r="M195" s="1" t="s">
        <v>49</v>
      </c>
      <c r="P195" s="1">
        <v>2018</v>
      </c>
    </row>
    <row r="196" spans="1:16" x14ac:dyDescent="0.25">
      <c r="A196" s="1" t="s">
        <v>6701</v>
      </c>
      <c r="B196" s="1" t="s">
        <v>745</v>
      </c>
      <c r="C196" s="1" t="s">
        <v>6702</v>
      </c>
      <c r="D196" s="1" t="s">
        <v>4515</v>
      </c>
      <c r="E196" s="1" t="s">
        <v>254</v>
      </c>
      <c r="F196" s="1" t="s">
        <v>174</v>
      </c>
      <c r="I196">
        <v>96</v>
      </c>
      <c r="J196" s="1" t="s">
        <v>90</v>
      </c>
      <c r="K196" s="2">
        <f>+I196*0.0001</f>
        <v>9.6000000000000009E-3</v>
      </c>
      <c r="L196" s="1" t="s">
        <v>93</v>
      </c>
      <c r="M196" s="1" t="s">
        <v>49</v>
      </c>
      <c r="P196" s="1">
        <v>2018</v>
      </c>
    </row>
    <row r="197" spans="1:16" x14ac:dyDescent="0.25">
      <c r="A197" s="1" t="s">
        <v>6699</v>
      </c>
      <c r="B197" s="1" t="s">
        <v>744</v>
      </c>
      <c r="C197" s="1" t="s">
        <v>6700</v>
      </c>
      <c r="D197" s="1" t="s">
        <v>4515</v>
      </c>
      <c r="E197" s="1" t="s">
        <v>254</v>
      </c>
      <c r="F197" s="1" t="s">
        <v>174</v>
      </c>
      <c r="I197">
        <v>43</v>
      </c>
      <c r="J197" s="1" t="s">
        <v>90</v>
      </c>
      <c r="K197" s="2">
        <f>+I197*0.0001</f>
        <v>4.3E-3</v>
      </c>
      <c r="L197" s="1" t="s">
        <v>93</v>
      </c>
      <c r="M197" s="1" t="s">
        <v>49</v>
      </c>
      <c r="P197" s="1">
        <v>2018</v>
      </c>
    </row>
    <row r="198" spans="1:16" x14ac:dyDescent="0.25">
      <c r="A198" s="1" t="s">
        <v>6697</v>
      </c>
      <c r="B198" s="1" t="s">
        <v>764</v>
      </c>
      <c r="C198" s="1" t="s">
        <v>6698</v>
      </c>
      <c r="D198" s="1" t="s">
        <v>4604</v>
      </c>
      <c r="E198" s="1" t="s">
        <v>254</v>
      </c>
      <c r="F198" s="1" t="s">
        <v>174</v>
      </c>
      <c r="I198">
        <v>20</v>
      </c>
      <c r="J198" s="1" t="s">
        <v>58</v>
      </c>
      <c r="K198" s="2">
        <f>+I198</f>
        <v>20</v>
      </c>
      <c r="L198" s="1" t="s">
        <v>93</v>
      </c>
      <c r="M198" s="1" t="s">
        <v>83</v>
      </c>
      <c r="O198" s="1" t="s">
        <v>260</v>
      </c>
      <c r="P198" s="1">
        <v>2018</v>
      </c>
    </row>
    <row r="199" spans="1:16" x14ac:dyDescent="0.25">
      <c r="A199" s="1" t="s">
        <v>6697</v>
      </c>
      <c r="B199" s="1" t="s">
        <v>764</v>
      </c>
      <c r="C199" s="1" t="s">
        <v>6698</v>
      </c>
      <c r="D199" s="1" t="s">
        <v>4604</v>
      </c>
      <c r="E199" s="1" t="s">
        <v>254</v>
      </c>
      <c r="F199" s="1" t="s">
        <v>174</v>
      </c>
      <c r="I199">
        <v>20</v>
      </c>
      <c r="J199" s="1" t="s">
        <v>58</v>
      </c>
      <c r="K199" s="2">
        <f>+I199</f>
        <v>20</v>
      </c>
      <c r="L199" s="1" t="s">
        <v>93</v>
      </c>
      <c r="M199" s="1" t="s">
        <v>60</v>
      </c>
      <c r="N199" s="1" t="s">
        <v>61</v>
      </c>
      <c r="P199" s="1">
        <v>2018</v>
      </c>
    </row>
    <row r="200" spans="1:16" x14ac:dyDescent="0.25">
      <c r="A200" s="1" t="s">
        <v>6697</v>
      </c>
      <c r="B200" s="1" t="s">
        <v>764</v>
      </c>
      <c r="C200" s="1" t="s">
        <v>6698</v>
      </c>
      <c r="D200" s="1" t="s">
        <v>4604</v>
      </c>
      <c r="E200" s="1" t="s">
        <v>254</v>
      </c>
      <c r="F200" s="1" t="s">
        <v>174</v>
      </c>
      <c r="I200">
        <v>30</v>
      </c>
      <c r="J200" s="1" t="s">
        <v>58</v>
      </c>
      <c r="K200" s="2">
        <f>+I200</f>
        <v>30</v>
      </c>
      <c r="L200" s="1" t="s">
        <v>93</v>
      </c>
      <c r="M200" s="1" t="s">
        <v>167</v>
      </c>
      <c r="P200" s="1">
        <v>2018</v>
      </c>
    </row>
    <row r="201" spans="1:16" x14ac:dyDescent="0.25">
      <c r="A201" s="1" t="s">
        <v>6695</v>
      </c>
      <c r="B201" s="1" t="s">
        <v>720</v>
      </c>
      <c r="C201" s="1" t="s">
        <v>6696</v>
      </c>
      <c r="D201" s="1" t="s">
        <v>4286</v>
      </c>
      <c r="E201" s="1" t="s">
        <v>254</v>
      </c>
      <c r="F201" s="1" t="s">
        <v>174</v>
      </c>
      <c r="I201">
        <v>14</v>
      </c>
      <c r="J201" s="1" t="s">
        <v>58</v>
      </c>
      <c r="K201" s="2">
        <f>+I201</f>
        <v>14</v>
      </c>
      <c r="L201" s="1" t="s">
        <v>93</v>
      </c>
      <c r="M201" s="1" t="s">
        <v>83</v>
      </c>
      <c r="O201" s="1" t="s">
        <v>264</v>
      </c>
      <c r="P201" s="1">
        <v>2018</v>
      </c>
    </row>
    <row r="202" spans="1:16" x14ac:dyDescent="0.25">
      <c r="A202" s="1" t="s">
        <v>6695</v>
      </c>
      <c r="B202" s="1" t="s">
        <v>720</v>
      </c>
      <c r="C202" s="1" t="s">
        <v>6696</v>
      </c>
      <c r="D202" s="1" t="s">
        <v>4286</v>
      </c>
      <c r="E202" s="1" t="s">
        <v>254</v>
      </c>
      <c r="F202" s="1" t="s">
        <v>174</v>
      </c>
      <c r="I202">
        <v>14</v>
      </c>
      <c r="J202" s="1" t="s">
        <v>58</v>
      </c>
      <c r="K202" s="2">
        <f>+I202</f>
        <v>14</v>
      </c>
      <c r="L202" s="1" t="s">
        <v>93</v>
      </c>
      <c r="M202" s="1" t="s">
        <v>60</v>
      </c>
      <c r="N202" s="1" t="s">
        <v>61</v>
      </c>
      <c r="P202" s="1">
        <v>2018</v>
      </c>
    </row>
    <row r="203" spans="1:16" x14ac:dyDescent="0.25">
      <c r="A203" s="1" t="s">
        <v>6695</v>
      </c>
      <c r="B203" s="1" t="s">
        <v>720</v>
      </c>
      <c r="C203" s="1" t="s">
        <v>6696</v>
      </c>
      <c r="D203" s="1" t="s">
        <v>4286</v>
      </c>
      <c r="E203" s="1" t="s">
        <v>254</v>
      </c>
      <c r="F203" s="1" t="s">
        <v>174</v>
      </c>
      <c r="I203">
        <v>2</v>
      </c>
      <c r="J203" s="1" t="s">
        <v>58</v>
      </c>
      <c r="K203" s="2">
        <f>+I203</f>
        <v>2</v>
      </c>
      <c r="L203" s="1" t="s">
        <v>93</v>
      </c>
      <c r="M203" s="1" t="s">
        <v>167</v>
      </c>
      <c r="P203" s="1">
        <v>2018</v>
      </c>
    </row>
    <row r="204" spans="1:16" x14ac:dyDescent="0.25">
      <c r="A204" s="1" t="s">
        <v>6693</v>
      </c>
      <c r="B204" s="1" t="s">
        <v>722</v>
      </c>
      <c r="C204" s="1" t="s">
        <v>6694</v>
      </c>
      <c r="D204" s="1" t="s">
        <v>4493</v>
      </c>
      <c r="E204" s="1" t="s">
        <v>254</v>
      </c>
      <c r="F204" s="1" t="s">
        <v>174</v>
      </c>
      <c r="I204">
        <v>15</v>
      </c>
      <c r="J204" s="1" t="s">
        <v>58</v>
      </c>
      <c r="K204" s="2">
        <f>+I204</f>
        <v>15</v>
      </c>
      <c r="L204" s="1" t="s">
        <v>93</v>
      </c>
      <c r="M204" s="1" t="s">
        <v>83</v>
      </c>
      <c r="O204" s="1" t="s">
        <v>264</v>
      </c>
      <c r="P204" s="1">
        <v>2018</v>
      </c>
    </row>
    <row r="205" spans="1:16" x14ac:dyDescent="0.25">
      <c r="A205" s="1" t="s">
        <v>6693</v>
      </c>
      <c r="B205" s="1" t="s">
        <v>722</v>
      </c>
      <c r="C205" s="1" t="s">
        <v>6694</v>
      </c>
      <c r="D205" s="1" t="s">
        <v>4493</v>
      </c>
      <c r="E205" s="1" t="s">
        <v>254</v>
      </c>
      <c r="F205" s="1" t="s">
        <v>174</v>
      </c>
      <c r="I205">
        <v>15</v>
      </c>
      <c r="J205" s="1" t="s">
        <v>58</v>
      </c>
      <c r="K205" s="2">
        <f>+I205</f>
        <v>15</v>
      </c>
      <c r="L205" s="1" t="s">
        <v>93</v>
      </c>
      <c r="M205" s="1" t="s">
        <v>60</v>
      </c>
      <c r="N205" s="1" t="s">
        <v>61</v>
      </c>
      <c r="P205" s="1">
        <v>2018</v>
      </c>
    </row>
    <row r="206" spans="1:16" x14ac:dyDescent="0.25">
      <c r="A206" s="1" t="s">
        <v>6693</v>
      </c>
      <c r="B206" s="1" t="s">
        <v>722</v>
      </c>
      <c r="C206" s="1" t="s">
        <v>6694</v>
      </c>
      <c r="D206" s="1" t="s">
        <v>4493</v>
      </c>
      <c r="E206" s="1" t="s">
        <v>254</v>
      </c>
      <c r="F206" s="1" t="s">
        <v>174</v>
      </c>
      <c r="I206">
        <v>20</v>
      </c>
      <c r="J206" s="1" t="s">
        <v>58</v>
      </c>
      <c r="K206" s="2">
        <f>+I206</f>
        <v>20</v>
      </c>
      <c r="L206" s="1" t="s">
        <v>93</v>
      </c>
      <c r="M206" s="1" t="s">
        <v>167</v>
      </c>
      <c r="P206" s="1">
        <v>2018</v>
      </c>
    </row>
    <row r="207" spans="1:16" x14ac:dyDescent="0.25">
      <c r="A207" s="1" t="s">
        <v>6690</v>
      </c>
      <c r="B207" s="1" t="s">
        <v>721</v>
      </c>
      <c r="C207" s="1" t="s">
        <v>6691</v>
      </c>
      <c r="D207" s="1" t="s">
        <v>4493</v>
      </c>
      <c r="E207" s="1" t="s">
        <v>254</v>
      </c>
      <c r="F207" s="1" t="s">
        <v>174</v>
      </c>
      <c r="I207">
        <v>12.5</v>
      </c>
      <c r="J207" s="1" t="s">
        <v>58</v>
      </c>
      <c r="K207" s="2">
        <f>+I207</f>
        <v>12.5</v>
      </c>
      <c r="L207" s="1" t="s">
        <v>93</v>
      </c>
      <c r="M207" s="1" t="s">
        <v>83</v>
      </c>
      <c r="O207" s="1" t="s">
        <v>264</v>
      </c>
      <c r="P207" s="1">
        <v>2018</v>
      </c>
    </row>
    <row r="208" spans="1:16" x14ac:dyDescent="0.25">
      <c r="A208" s="1" t="s">
        <v>6690</v>
      </c>
      <c r="B208" s="1" t="s">
        <v>721</v>
      </c>
      <c r="C208" s="1" t="s">
        <v>6691</v>
      </c>
      <c r="D208" s="1" t="s">
        <v>4493</v>
      </c>
      <c r="E208" s="1" t="s">
        <v>254</v>
      </c>
      <c r="F208" s="1" t="s">
        <v>174</v>
      </c>
      <c r="I208">
        <v>12.5</v>
      </c>
      <c r="J208" s="1" t="s">
        <v>58</v>
      </c>
      <c r="K208" s="2">
        <f>+I208</f>
        <v>12.5</v>
      </c>
      <c r="L208" s="1" t="s">
        <v>93</v>
      </c>
      <c r="M208" s="1" t="s">
        <v>60</v>
      </c>
      <c r="N208" s="1" t="s">
        <v>61</v>
      </c>
      <c r="P208" s="1">
        <v>2018</v>
      </c>
    </row>
    <row r="209" spans="1:16" x14ac:dyDescent="0.25">
      <c r="A209" s="1" t="s">
        <v>6690</v>
      </c>
      <c r="B209" s="1" t="s">
        <v>721</v>
      </c>
      <c r="C209" s="1" t="s">
        <v>6691</v>
      </c>
      <c r="D209" s="1" t="s">
        <v>4493</v>
      </c>
      <c r="E209" s="1" t="s">
        <v>254</v>
      </c>
      <c r="F209" s="1" t="s">
        <v>174</v>
      </c>
      <c r="I209">
        <v>75</v>
      </c>
      <c r="J209" s="1" t="s">
        <v>58</v>
      </c>
      <c r="K209" s="2">
        <f>+I209</f>
        <v>75</v>
      </c>
      <c r="L209" s="1" t="s">
        <v>93</v>
      </c>
      <c r="M209" s="1" t="s">
        <v>167</v>
      </c>
      <c r="P209" s="1">
        <v>2018</v>
      </c>
    </row>
    <row r="210" spans="1:16" x14ac:dyDescent="0.25">
      <c r="A210" s="1" t="s">
        <v>6688</v>
      </c>
      <c r="B210" s="1" t="s">
        <v>723</v>
      </c>
      <c r="C210" s="1" t="s">
        <v>6689</v>
      </c>
      <c r="D210" s="1" t="s">
        <v>4493</v>
      </c>
      <c r="E210" s="1" t="s">
        <v>254</v>
      </c>
      <c r="F210" s="1" t="s">
        <v>174</v>
      </c>
      <c r="I210">
        <v>40</v>
      </c>
      <c r="J210" s="1" t="s">
        <v>90</v>
      </c>
      <c r="K210" s="2">
        <f>+I210*0.0001</f>
        <v>4.0000000000000001E-3</v>
      </c>
      <c r="L210" s="1" t="s">
        <v>93</v>
      </c>
      <c r="M210" s="1" t="s">
        <v>49</v>
      </c>
      <c r="P210" s="1">
        <v>2018</v>
      </c>
    </row>
    <row r="211" spans="1:16" x14ac:dyDescent="0.25">
      <c r="A211" s="1" t="s">
        <v>6685</v>
      </c>
      <c r="B211" s="1" t="s">
        <v>716</v>
      </c>
      <c r="C211" s="1" t="s">
        <v>6686</v>
      </c>
      <c r="D211" s="1" t="s">
        <v>4286</v>
      </c>
      <c r="E211" s="1" t="s">
        <v>254</v>
      </c>
      <c r="F211" s="1" t="s">
        <v>174</v>
      </c>
      <c r="I211">
        <v>19</v>
      </c>
      <c r="J211" s="1" t="s">
        <v>58</v>
      </c>
      <c r="K211" s="2">
        <f>+I211</f>
        <v>19</v>
      </c>
      <c r="L211" s="1" t="s">
        <v>93</v>
      </c>
      <c r="M211" s="1" t="s">
        <v>83</v>
      </c>
      <c r="O211" s="1" t="s">
        <v>260</v>
      </c>
      <c r="P211" s="1">
        <v>2018</v>
      </c>
    </row>
    <row r="212" spans="1:16" x14ac:dyDescent="0.25">
      <c r="A212" s="1" t="s">
        <v>6685</v>
      </c>
      <c r="B212" s="1" t="s">
        <v>716</v>
      </c>
      <c r="C212" s="1" t="s">
        <v>6686</v>
      </c>
      <c r="D212" s="1" t="s">
        <v>4286</v>
      </c>
      <c r="E212" s="1" t="s">
        <v>254</v>
      </c>
      <c r="F212" s="1" t="s">
        <v>174</v>
      </c>
      <c r="I212">
        <v>19</v>
      </c>
      <c r="J212" s="1" t="s">
        <v>58</v>
      </c>
      <c r="K212" s="2">
        <f>+I212</f>
        <v>19</v>
      </c>
      <c r="L212" s="1" t="s">
        <v>93</v>
      </c>
      <c r="M212" s="1" t="s">
        <v>60</v>
      </c>
      <c r="N212" s="1" t="s">
        <v>61</v>
      </c>
      <c r="P212" s="1">
        <v>2018</v>
      </c>
    </row>
    <row r="213" spans="1:16" x14ac:dyDescent="0.25">
      <c r="A213" s="1" t="s">
        <v>6685</v>
      </c>
      <c r="B213" s="1" t="s">
        <v>716</v>
      </c>
      <c r="C213" s="1" t="s">
        <v>6686</v>
      </c>
      <c r="D213" s="1" t="s">
        <v>4286</v>
      </c>
      <c r="E213" s="1" t="s">
        <v>254</v>
      </c>
      <c r="F213" s="1" t="s">
        <v>174</v>
      </c>
      <c r="I213">
        <v>62</v>
      </c>
      <c r="J213" s="1" t="s">
        <v>58</v>
      </c>
      <c r="K213" s="2">
        <f>+I213</f>
        <v>62</v>
      </c>
      <c r="L213" s="1" t="s">
        <v>93</v>
      </c>
      <c r="M213" s="1" t="s">
        <v>167</v>
      </c>
      <c r="P213" s="1">
        <v>2018</v>
      </c>
    </row>
    <row r="214" spans="1:16" x14ac:dyDescent="0.25">
      <c r="A214" s="1" t="s">
        <v>6683</v>
      </c>
      <c r="B214" s="1" t="s">
        <v>372</v>
      </c>
      <c r="C214" s="1" t="s">
        <v>6684</v>
      </c>
      <c r="D214" s="1" t="s">
        <v>4431</v>
      </c>
      <c r="E214" s="1" t="s">
        <v>254</v>
      </c>
      <c r="F214" s="1" t="s">
        <v>174</v>
      </c>
      <c r="I214">
        <v>30</v>
      </c>
      <c r="J214" s="1" t="s">
        <v>58</v>
      </c>
      <c r="K214" s="2">
        <f>+I214</f>
        <v>30</v>
      </c>
      <c r="L214" s="1" t="s">
        <v>93</v>
      </c>
      <c r="M214" s="1" t="s">
        <v>60</v>
      </c>
      <c r="N214" s="1" t="s">
        <v>61</v>
      </c>
      <c r="P214" s="1">
        <v>2018</v>
      </c>
    </row>
    <row r="215" spans="1:16" x14ac:dyDescent="0.25">
      <c r="A215" s="1" t="s">
        <v>6681</v>
      </c>
      <c r="B215" s="1" t="s">
        <v>370</v>
      </c>
      <c r="C215" s="1" t="s">
        <v>6682</v>
      </c>
      <c r="D215" s="1" t="s">
        <v>4286</v>
      </c>
      <c r="E215" s="1" t="s">
        <v>254</v>
      </c>
      <c r="F215" s="1" t="s">
        <v>174</v>
      </c>
      <c r="I215">
        <v>46</v>
      </c>
      <c r="J215" s="1" t="s">
        <v>58</v>
      </c>
      <c r="K215" s="2">
        <f>+I215</f>
        <v>46</v>
      </c>
      <c r="L215" s="1" t="s">
        <v>93</v>
      </c>
      <c r="M215" s="1" t="s">
        <v>83</v>
      </c>
      <c r="O215" s="1" t="s">
        <v>264</v>
      </c>
      <c r="P215" s="1">
        <v>2018</v>
      </c>
    </row>
    <row r="216" spans="1:16" x14ac:dyDescent="0.25">
      <c r="A216" s="1" t="s">
        <v>6681</v>
      </c>
      <c r="B216" s="1" t="s">
        <v>370</v>
      </c>
      <c r="C216" s="1" t="s">
        <v>6682</v>
      </c>
      <c r="D216" s="1" t="s">
        <v>4286</v>
      </c>
      <c r="E216" s="1" t="s">
        <v>254</v>
      </c>
      <c r="F216" s="1" t="s">
        <v>174</v>
      </c>
      <c r="I216">
        <v>46</v>
      </c>
      <c r="J216" s="1" t="s">
        <v>58</v>
      </c>
      <c r="K216" s="2">
        <f>+I216</f>
        <v>46</v>
      </c>
      <c r="L216" s="1" t="s">
        <v>93</v>
      </c>
      <c r="M216" s="1" t="s">
        <v>60</v>
      </c>
      <c r="N216" s="1" t="s">
        <v>61</v>
      </c>
      <c r="P216" s="1">
        <v>2018</v>
      </c>
    </row>
    <row r="217" spans="1:16" x14ac:dyDescent="0.25">
      <c r="A217" s="1" t="s">
        <v>6681</v>
      </c>
      <c r="B217" s="1" t="s">
        <v>370</v>
      </c>
      <c r="C217" s="1" t="s">
        <v>6682</v>
      </c>
      <c r="D217" s="1" t="s">
        <v>4286</v>
      </c>
      <c r="E217" s="1" t="s">
        <v>254</v>
      </c>
      <c r="F217" s="1" t="s">
        <v>174</v>
      </c>
      <c r="I217">
        <v>150</v>
      </c>
      <c r="J217" s="1" t="s">
        <v>58</v>
      </c>
      <c r="K217" s="2">
        <f>+I217</f>
        <v>150</v>
      </c>
      <c r="L217" s="1" t="s">
        <v>93</v>
      </c>
      <c r="M217" s="1" t="s">
        <v>167</v>
      </c>
      <c r="P217" s="1">
        <v>2018</v>
      </c>
    </row>
    <row r="218" spans="1:16" x14ac:dyDescent="0.25">
      <c r="A218" s="1" t="s">
        <v>6678</v>
      </c>
      <c r="B218" s="1" t="s">
        <v>6679</v>
      </c>
      <c r="C218" s="1" t="s">
        <v>6680</v>
      </c>
      <c r="D218" s="1" t="s">
        <v>4563</v>
      </c>
      <c r="E218" s="1" t="s">
        <v>254</v>
      </c>
      <c r="F218" s="1" t="s">
        <v>304</v>
      </c>
      <c r="I218">
        <v>300</v>
      </c>
      <c r="J218" s="1" t="s">
        <v>58</v>
      </c>
      <c r="K218" s="2">
        <f>+I218</f>
        <v>300</v>
      </c>
      <c r="L218" s="1" t="s">
        <v>93</v>
      </c>
      <c r="M218" s="1" t="s">
        <v>60</v>
      </c>
      <c r="N218" s="1" t="s">
        <v>61</v>
      </c>
      <c r="P218" s="1">
        <v>2018</v>
      </c>
    </row>
    <row r="219" spans="1:16" x14ac:dyDescent="0.25">
      <c r="A219" s="1" t="s">
        <v>6678</v>
      </c>
      <c r="B219" s="1" t="s">
        <v>6679</v>
      </c>
      <c r="C219" s="1" t="s">
        <v>6680</v>
      </c>
      <c r="D219" s="1" t="s">
        <v>4563</v>
      </c>
      <c r="E219" s="1" t="s">
        <v>254</v>
      </c>
      <c r="F219" s="1" t="s">
        <v>304</v>
      </c>
      <c r="I219">
        <v>69</v>
      </c>
      <c r="J219" s="1" t="s">
        <v>58</v>
      </c>
      <c r="K219" s="2">
        <f>+I219</f>
        <v>69</v>
      </c>
      <c r="L219" s="1" t="s">
        <v>93</v>
      </c>
      <c r="M219" s="1" t="s">
        <v>167</v>
      </c>
    </row>
    <row r="220" spans="1:16" x14ac:dyDescent="0.25">
      <c r="A220" s="1" t="s">
        <v>6676</v>
      </c>
      <c r="B220" s="1" t="s">
        <v>765</v>
      </c>
      <c r="C220" s="1" t="s">
        <v>6677</v>
      </c>
      <c r="D220" s="1" t="s">
        <v>4604</v>
      </c>
      <c r="E220" s="1" t="s">
        <v>254</v>
      </c>
      <c r="F220" s="1" t="s">
        <v>174</v>
      </c>
      <c r="I220">
        <v>80</v>
      </c>
      <c r="J220" s="1" t="s">
        <v>90</v>
      </c>
      <c r="K220" s="2">
        <f>+I220*0.0001</f>
        <v>8.0000000000000002E-3</v>
      </c>
      <c r="L220" s="1" t="s">
        <v>93</v>
      </c>
      <c r="M220" s="1" t="s">
        <v>49</v>
      </c>
    </row>
    <row r="221" spans="1:16" x14ac:dyDescent="0.25">
      <c r="A221" s="1" t="s">
        <v>6672</v>
      </c>
      <c r="B221" s="1" t="s">
        <v>6673</v>
      </c>
      <c r="C221" s="1" t="s">
        <v>6674</v>
      </c>
      <c r="D221" s="1" t="s">
        <v>4283</v>
      </c>
      <c r="E221" s="1" t="s">
        <v>254</v>
      </c>
      <c r="F221" s="1" t="s">
        <v>304</v>
      </c>
      <c r="I221">
        <v>50</v>
      </c>
      <c r="J221" s="1" t="s">
        <v>58</v>
      </c>
      <c r="K221" s="2">
        <f>+I221</f>
        <v>50</v>
      </c>
      <c r="L221" s="1" t="s">
        <v>93</v>
      </c>
      <c r="M221" s="1" t="s">
        <v>83</v>
      </c>
      <c r="O221" s="1" t="s">
        <v>264</v>
      </c>
    </row>
    <row r="222" spans="1:16" x14ac:dyDescent="0.25">
      <c r="A222" s="1" t="s">
        <v>6672</v>
      </c>
      <c r="B222" s="1" t="s">
        <v>6673</v>
      </c>
      <c r="C222" s="1" t="s">
        <v>6674</v>
      </c>
      <c r="D222" s="1" t="s">
        <v>4283</v>
      </c>
      <c r="E222" s="1" t="s">
        <v>254</v>
      </c>
      <c r="F222" s="1" t="s">
        <v>304</v>
      </c>
      <c r="I222">
        <v>50</v>
      </c>
      <c r="J222" s="1" t="s">
        <v>58</v>
      </c>
      <c r="K222" s="2">
        <f>+I222</f>
        <v>50</v>
      </c>
      <c r="L222" s="1" t="s">
        <v>93</v>
      </c>
      <c r="M222" s="1" t="s">
        <v>60</v>
      </c>
      <c r="N222" s="1" t="s">
        <v>61</v>
      </c>
    </row>
    <row r="223" spans="1:16" x14ac:dyDescent="0.25">
      <c r="A223" s="1" t="s">
        <v>6672</v>
      </c>
      <c r="B223" s="1" t="s">
        <v>6673</v>
      </c>
      <c r="C223" s="1" t="s">
        <v>6674</v>
      </c>
      <c r="D223" s="1" t="s">
        <v>4283</v>
      </c>
      <c r="E223" s="1" t="s">
        <v>254</v>
      </c>
      <c r="F223" s="1" t="s">
        <v>304</v>
      </c>
      <c r="I223">
        <v>21</v>
      </c>
      <c r="J223" s="1" t="s">
        <v>58</v>
      </c>
      <c r="K223" s="2">
        <f>+I223</f>
        <v>21</v>
      </c>
      <c r="L223" s="1" t="s">
        <v>93</v>
      </c>
      <c r="M223" s="1" t="s">
        <v>167</v>
      </c>
    </row>
    <row r="224" spans="1:16" x14ac:dyDescent="0.25">
      <c r="A224" s="1" t="s">
        <v>6670</v>
      </c>
      <c r="B224" s="1" t="s">
        <v>364</v>
      </c>
      <c r="C224" s="1" t="s">
        <v>6671</v>
      </c>
      <c r="D224" s="1" t="s">
        <v>4417</v>
      </c>
      <c r="E224" s="1" t="s">
        <v>254</v>
      </c>
      <c r="F224" s="1" t="s">
        <v>174</v>
      </c>
      <c r="I224">
        <v>39</v>
      </c>
      <c r="J224" s="1" t="s">
        <v>58</v>
      </c>
      <c r="K224" s="2">
        <f>+I224</f>
        <v>39</v>
      </c>
      <c r="L224" s="1" t="s">
        <v>93</v>
      </c>
      <c r="M224" s="1" t="s">
        <v>83</v>
      </c>
      <c r="O224" s="1" t="s">
        <v>482</v>
      </c>
    </row>
    <row r="225" spans="1:15" x14ac:dyDescent="0.25">
      <c r="A225" s="1" t="s">
        <v>6670</v>
      </c>
      <c r="B225" s="1" t="s">
        <v>364</v>
      </c>
      <c r="C225" s="1" t="s">
        <v>6671</v>
      </c>
      <c r="D225" s="1" t="s">
        <v>4417</v>
      </c>
      <c r="E225" s="1" t="s">
        <v>254</v>
      </c>
      <c r="F225" s="1" t="s">
        <v>174</v>
      </c>
      <c r="I225">
        <v>39</v>
      </c>
      <c r="J225" s="1" t="s">
        <v>58</v>
      </c>
      <c r="K225" s="2">
        <f>+I225</f>
        <v>39</v>
      </c>
      <c r="L225" s="1" t="s">
        <v>93</v>
      </c>
      <c r="M225" s="1" t="s">
        <v>60</v>
      </c>
      <c r="N225" s="1" t="s">
        <v>61</v>
      </c>
    </row>
    <row r="226" spans="1:15" x14ac:dyDescent="0.25">
      <c r="A226" s="1" t="s">
        <v>6670</v>
      </c>
      <c r="B226" s="1" t="s">
        <v>364</v>
      </c>
      <c r="C226" s="1" t="s">
        <v>6671</v>
      </c>
      <c r="D226" s="1" t="s">
        <v>4417</v>
      </c>
      <c r="E226" s="1" t="s">
        <v>254</v>
      </c>
      <c r="F226" s="1" t="s">
        <v>174</v>
      </c>
      <c r="I226">
        <v>192</v>
      </c>
      <c r="J226" s="1" t="s">
        <v>58</v>
      </c>
      <c r="K226" s="2">
        <f>+I226</f>
        <v>192</v>
      </c>
      <c r="L226" s="1" t="s">
        <v>93</v>
      </c>
      <c r="M226" s="1" t="s">
        <v>167</v>
      </c>
    </row>
    <row r="227" spans="1:15" x14ac:dyDescent="0.25">
      <c r="A227" s="1" t="s">
        <v>6668</v>
      </c>
      <c r="B227" s="1" t="s">
        <v>3715</v>
      </c>
      <c r="C227" s="1" t="s">
        <v>6669</v>
      </c>
      <c r="D227" s="1" t="s">
        <v>4441</v>
      </c>
      <c r="E227" s="1" t="s">
        <v>254</v>
      </c>
      <c r="F227" s="1" t="s">
        <v>304</v>
      </c>
      <c r="I227">
        <v>1</v>
      </c>
      <c r="J227" s="1" t="s">
        <v>58</v>
      </c>
      <c r="K227" s="2">
        <f>+I227</f>
        <v>1</v>
      </c>
      <c r="L227" s="1" t="s">
        <v>93</v>
      </c>
      <c r="M227" s="1" t="s">
        <v>83</v>
      </c>
      <c r="O227" s="1" t="s">
        <v>260</v>
      </c>
    </row>
    <row r="228" spans="1:15" x14ac:dyDescent="0.25">
      <c r="A228" s="1" t="s">
        <v>6668</v>
      </c>
      <c r="B228" s="1" t="s">
        <v>3715</v>
      </c>
      <c r="C228" s="1" t="s">
        <v>6669</v>
      </c>
      <c r="D228" s="1" t="s">
        <v>4441</v>
      </c>
      <c r="E228" s="1" t="s">
        <v>254</v>
      </c>
      <c r="F228" s="1" t="s">
        <v>304</v>
      </c>
      <c r="I228">
        <v>3</v>
      </c>
      <c r="J228" s="1" t="s">
        <v>58</v>
      </c>
      <c r="K228" s="2">
        <f>+I228</f>
        <v>3</v>
      </c>
      <c r="L228" s="1" t="s">
        <v>93</v>
      </c>
      <c r="M228" s="1" t="s">
        <v>167</v>
      </c>
    </row>
    <row r="229" spans="1:15" x14ac:dyDescent="0.25">
      <c r="A229" s="1" t="s">
        <v>6665</v>
      </c>
      <c r="B229" s="1" t="s">
        <v>2472</v>
      </c>
      <c r="C229" s="1" t="s">
        <v>6666</v>
      </c>
      <c r="D229" s="1" t="s">
        <v>4425</v>
      </c>
      <c r="E229" s="1" t="s">
        <v>254</v>
      </c>
      <c r="F229" s="1" t="s">
        <v>174</v>
      </c>
      <c r="I229">
        <v>12.5</v>
      </c>
      <c r="J229" s="1" t="s">
        <v>58</v>
      </c>
      <c r="K229" s="2">
        <f>+I229</f>
        <v>12.5</v>
      </c>
      <c r="L229" s="1" t="s">
        <v>93</v>
      </c>
      <c r="M229" s="1" t="s">
        <v>83</v>
      </c>
      <c r="O229" s="1" t="s">
        <v>264</v>
      </c>
    </row>
    <row r="230" spans="1:15" x14ac:dyDescent="0.25">
      <c r="A230" s="1" t="s">
        <v>6665</v>
      </c>
      <c r="B230" s="1" t="s">
        <v>2472</v>
      </c>
      <c r="C230" s="1" t="s">
        <v>6666</v>
      </c>
      <c r="D230" s="1" t="s">
        <v>4425</v>
      </c>
      <c r="E230" s="1" t="s">
        <v>254</v>
      </c>
      <c r="F230" s="1" t="s">
        <v>174</v>
      </c>
      <c r="I230">
        <v>12.5</v>
      </c>
      <c r="J230" s="1" t="s">
        <v>58</v>
      </c>
      <c r="K230" s="2">
        <f>+I230</f>
        <v>12.5</v>
      </c>
      <c r="L230" s="1" t="s">
        <v>93</v>
      </c>
      <c r="M230" s="1" t="s">
        <v>60</v>
      </c>
      <c r="N230" s="1" t="s">
        <v>61</v>
      </c>
    </row>
    <row r="231" spans="1:15" x14ac:dyDescent="0.25">
      <c r="A231" s="1" t="s">
        <v>6665</v>
      </c>
      <c r="B231" s="1" t="s">
        <v>2472</v>
      </c>
      <c r="C231" s="1" t="s">
        <v>6666</v>
      </c>
      <c r="D231" s="1" t="s">
        <v>4425</v>
      </c>
      <c r="E231" s="1" t="s">
        <v>254</v>
      </c>
      <c r="F231" s="1" t="s">
        <v>174</v>
      </c>
      <c r="I231">
        <v>25</v>
      </c>
      <c r="J231" s="1" t="s">
        <v>58</v>
      </c>
      <c r="K231" s="2">
        <f>+I231</f>
        <v>25</v>
      </c>
      <c r="L231" s="1" t="s">
        <v>93</v>
      </c>
      <c r="M231" s="1" t="s">
        <v>167</v>
      </c>
    </row>
    <row r="232" spans="1:15" x14ac:dyDescent="0.25">
      <c r="A232" s="1" t="s">
        <v>6662</v>
      </c>
      <c r="B232" s="1" t="s">
        <v>2598</v>
      </c>
      <c r="C232" s="1" t="s">
        <v>6663</v>
      </c>
      <c r="D232" s="1" t="s">
        <v>4441</v>
      </c>
      <c r="E232" s="1" t="s">
        <v>254</v>
      </c>
      <c r="F232" s="1" t="s">
        <v>304</v>
      </c>
      <c r="I232">
        <v>25.5</v>
      </c>
      <c r="J232" s="1" t="s">
        <v>58</v>
      </c>
      <c r="K232" s="2">
        <f>+I232</f>
        <v>25.5</v>
      </c>
      <c r="L232" s="1" t="s">
        <v>93</v>
      </c>
      <c r="M232" s="1" t="s">
        <v>83</v>
      </c>
      <c r="O232" s="1" t="s">
        <v>84</v>
      </c>
    </row>
    <row r="233" spans="1:15" x14ac:dyDescent="0.25">
      <c r="A233" s="1" t="s">
        <v>6662</v>
      </c>
      <c r="B233" s="1" t="s">
        <v>2598</v>
      </c>
      <c r="C233" s="1" t="s">
        <v>6663</v>
      </c>
      <c r="D233" s="1" t="s">
        <v>4441</v>
      </c>
      <c r="E233" s="1" t="s">
        <v>254</v>
      </c>
      <c r="F233" s="1" t="s">
        <v>304</v>
      </c>
      <c r="I233">
        <v>25.5</v>
      </c>
      <c r="J233" s="1" t="s">
        <v>58</v>
      </c>
      <c r="K233" s="2">
        <f>+I233</f>
        <v>25.5</v>
      </c>
      <c r="L233" s="1" t="s">
        <v>93</v>
      </c>
      <c r="M233" s="1" t="s">
        <v>60</v>
      </c>
      <c r="N233" s="1" t="s">
        <v>61</v>
      </c>
    </row>
    <row r="234" spans="1:15" x14ac:dyDescent="0.25">
      <c r="A234" s="1" t="s">
        <v>6662</v>
      </c>
      <c r="B234" s="1" t="s">
        <v>2598</v>
      </c>
      <c r="C234" s="1" t="s">
        <v>6663</v>
      </c>
      <c r="D234" s="1" t="s">
        <v>4441</v>
      </c>
      <c r="E234" s="1" t="s">
        <v>254</v>
      </c>
      <c r="F234" s="1" t="s">
        <v>304</v>
      </c>
      <c r="I234">
        <v>25.5</v>
      </c>
      <c r="J234" s="1" t="s">
        <v>58</v>
      </c>
      <c r="K234" s="2">
        <f>+I234</f>
        <v>25.5</v>
      </c>
      <c r="L234" s="1" t="s">
        <v>93</v>
      </c>
      <c r="M234" s="1" t="s">
        <v>211</v>
      </c>
    </row>
    <row r="235" spans="1:15" x14ac:dyDescent="0.25">
      <c r="A235" s="1" t="s">
        <v>6662</v>
      </c>
      <c r="B235" s="1" t="s">
        <v>2598</v>
      </c>
      <c r="C235" s="1" t="s">
        <v>6663</v>
      </c>
      <c r="D235" s="1" t="s">
        <v>4441</v>
      </c>
      <c r="E235" s="1" t="s">
        <v>254</v>
      </c>
      <c r="F235" s="1" t="s">
        <v>304</v>
      </c>
      <c r="I235">
        <v>153</v>
      </c>
      <c r="J235" s="1" t="s">
        <v>58</v>
      </c>
      <c r="K235" s="2">
        <f>+I235</f>
        <v>153</v>
      </c>
      <c r="L235" s="1" t="s">
        <v>93</v>
      </c>
      <c r="M235" s="1" t="s">
        <v>167</v>
      </c>
    </row>
    <row r="236" spans="1:15" x14ac:dyDescent="0.25">
      <c r="A236" s="1" t="s">
        <v>6659</v>
      </c>
      <c r="B236" s="1" t="s">
        <v>756</v>
      </c>
      <c r="C236" s="1" t="s">
        <v>6660</v>
      </c>
      <c r="D236" s="1" t="s">
        <v>4441</v>
      </c>
      <c r="E236" s="1" t="s">
        <v>254</v>
      </c>
      <c r="F236" s="1" t="s">
        <v>304</v>
      </c>
      <c r="I236">
        <v>25</v>
      </c>
      <c r="J236" s="1" t="s">
        <v>58</v>
      </c>
      <c r="K236" s="2">
        <f>+I236</f>
        <v>25</v>
      </c>
      <c r="L236" s="1" t="s">
        <v>93</v>
      </c>
      <c r="M236" s="1" t="s">
        <v>83</v>
      </c>
      <c r="O236" s="1" t="s">
        <v>260</v>
      </c>
    </row>
    <row r="237" spans="1:15" x14ac:dyDescent="0.25">
      <c r="A237" s="1" t="s">
        <v>6659</v>
      </c>
      <c r="B237" s="1" t="s">
        <v>756</v>
      </c>
      <c r="C237" s="1" t="s">
        <v>6660</v>
      </c>
      <c r="D237" s="1" t="s">
        <v>4441</v>
      </c>
      <c r="E237" s="1" t="s">
        <v>254</v>
      </c>
      <c r="F237" s="1" t="s">
        <v>304</v>
      </c>
      <c r="I237">
        <v>25</v>
      </c>
      <c r="J237" s="1" t="s">
        <v>58</v>
      </c>
      <c r="K237" s="2">
        <f>+I237</f>
        <v>25</v>
      </c>
      <c r="L237" s="1" t="s">
        <v>93</v>
      </c>
      <c r="M237" s="1" t="s">
        <v>60</v>
      </c>
      <c r="N237" s="1" t="s">
        <v>61</v>
      </c>
    </row>
    <row r="238" spans="1:15" x14ac:dyDescent="0.25">
      <c r="A238" s="1" t="s">
        <v>6659</v>
      </c>
      <c r="B238" s="1" t="s">
        <v>756</v>
      </c>
      <c r="C238" s="1" t="s">
        <v>6660</v>
      </c>
      <c r="D238" s="1" t="s">
        <v>4441</v>
      </c>
      <c r="E238" s="1" t="s">
        <v>254</v>
      </c>
      <c r="F238" s="1" t="s">
        <v>304</v>
      </c>
      <c r="I238">
        <v>20</v>
      </c>
      <c r="J238" s="1" t="s">
        <v>58</v>
      </c>
      <c r="K238" s="2">
        <f>+I238</f>
        <v>20</v>
      </c>
      <c r="L238" s="1" t="s">
        <v>93</v>
      </c>
      <c r="M238" s="1" t="s">
        <v>167</v>
      </c>
    </row>
    <row r="239" spans="1:15" x14ac:dyDescent="0.25">
      <c r="A239" s="1" t="s">
        <v>6656</v>
      </c>
      <c r="B239" s="1" t="s">
        <v>2466</v>
      </c>
      <c r="C239" s="1" t="s">
        <v>6657</v>
      </c>
      <c r="D239" s="1" t="s">
        <v>4425</v>
      </c>
      <c r="E239" s="1" t="s">
        <v>254</v>
      </c>
      <c r="F239" s="1" t="s">
        <v>174</v>
      </c>
      <c r="I239">
        <v>150</v>
      </c>
      <c r="J239" s="1" t="s">
        <v>58</v>
      </c>
      <c r="K239" s="2">
        <f>+I239</f>
        <v>150</v>
      </c>
      <c r="L239" s="1" t="s">
        <v>93</v>
      </c>
      <c r="M239" s="1" t="s">
        <v>83</v>
      </c>
      <c r="O239" s="1" t="s">
        <v>260</v>
      </c>
    </row>
    <row r="240" spans="1:15" x14ac:dyDescent="0.25">
      <c r="A240" s="1" t="s">
        <v>6656</v>
      </c>
      <c r="B240" s="1" t="s">
        <v>2466</v>
      </c>
      <c r="C240" s="1" t="s">
        <v>6657</v>
      </c>
      <c r="D240" s="1" t="s">
        <v>4425</v>
      </c>
      <c r="E240" s="1" t="s">
        <v>254</v>
      </c>
      <c r="F240" s="1" t="s">
        <v>174</v>
      </c>
      <c r="I240">
        <v>150</v>
      </c>
      <c r="J240" s="1" t="s">
        <v>58</v>
      </c>
      <c r="K240" s="2">
        <f>+I240</f>
        <v>150</v>
      </c>
      <c r="L240" s="1" t="s">
        <v>93</v>
      </c>
      <c r="M240" s="1" t="s">
        <v>60</v>
      </c>
      <c r="N240" s="1" t="s">
        <v>61</v>
      </c>
    </row>
    <row r="241" spans="1:15" x14ac:dyDescent="0.25">
      <c r="A241" s="1" t="s">
        <v>6656</v>
      </c>
      <c r="B241" s="1" t="s">
        <v>2466</v>
      </c>
      <c r="C241" s="1" t="s">
        <v>6657</v>
      </c>
      <c r="D241" s="1" t="s">
        <v>4425</v>
      </c>
      <c r="E241" s="1" t="s">
        <v>254</v>
      </c>
      <c r="F241" s="1" t="s">
        <v>174</v>
      </c>
      <c r="I241">
        <v>300</v>
      </c>
      <c r="J241" s="1" t="s">
        <v>58</v>
      </c>
      <c r="K241" s="2">
        <f>+I241</f>
        <v>300</v>
      </c>
      <c r="L241" s="1" t="s">
        <v>93</v>
      </c>
      <c r="M241" s="1" t="s">
        <v>167</v>
      </c>
    </row>
    <row r="242" spans="1:15" x14ac:dyDescent="0.25">
      <c r="A242" s="1" t="s">
        <v>6653</v>
      </c>
      <c r="B242" s="1" t="s">
        <v>2642</v>
      </c>
      <c r="C242" s="1" t="s">
        <v>6654</v>
      </c>
      <c r="D242" s="1" t="s">
        <v>4486</v>
      </c>
      <c r="E242" s="1" t="s">
        <v>254</v>
      </c>
      <c r="F242" s="1" t="s">
        <v>255</v>
      </c>
      <c r="I242">
        <v>5</v>
      </c>
      <c r="J242" s="1" t="s">
        <v>58</v>
      </c>
      <c r="K242" s="2">
        <f>+I242</f>
        <v>5</v>
      </c>
      <c r="L242" s="1" t="s">
        <v>93</v>
      </c>
      <c r="M242" s="1" t="s">
        <v>83</v>
      </c>
      <c r="O242" s="1" t="s">
        <v>260</v>
      </c>
    </row>
    <row r="243" spans="1:15" x14ac:dyDescent="0.25">
      <c r="A243" s="1" t="s">
        <v>6653</v>
      </c>
      <c r="B243" s="1" t="s">
        <v>2642</v>
      </c>
      <c r="C243" s="1" t="s">
        <v>6654</v>
      </c>
      <c r="D243" s="1" t="s">
        <v>4486</v>
      </c>
      <c r="E243" s="1" t="s">
        <v>254</v>
      </c>
      <c r="F243" s="1" t="s">
        <v>255</v>
      </c>
      <c r="I243">
        <v>5</v>
      </c>
      <c r="J243" s="1" t="s">
        <v>58</v>
      </c>
      <c r="K243" s="2">
        <f>+I243</f>
        <v>5</v>
      </c>
      <c r="L243" s="1" t="s">
        <v>93</v>
      </c>
      <c r="M243" s="1" t="s">
        <v>60</v>
      </c>
      <c r="N243" s="1" t="s">
        <v>61</v>
      </c>
    </row>
    <row r="244" spans="1:15" x14ac:dyDescent="0.25">
      <c r="A244" s="1" t="s">
        <v>6653</v>
      </c>
      <c r="B244" s="1" t="s">
        <v>2642</v>
      </c>
      <c r="C244" s="1" t="s">
        <v>6654</v>
      </c>
      <c r="D244" s="1" t="s">
        <v>4486</v>
      </c>
      <c r="E244" s="1" t="s">
        <v>254</v>
      </c>
      <c r="F244" s="1" t="s">
        <v>255</v>
      </c>
      <c r="I244">
        <v>10</v>
      </c>
      <c r="J244" s="1" t="s">
        <v>58</v>
      </c>
      <c r="K244" s="2">
        <f>+I244</f>
        <v>10</v>
      </c>
      <c r="L244" s="1" t="s">
        <v>93</v>
      </c>
      <c r="M244" s="1" t="s">
        <v>167</v>
      </c>
    </row>
    <row r="245" spans="1:15" x14ac:dyDescent="0.25">
      <c r="A245" s="1" t="s">
        <v>6651</v>
      </c>
      <c r="B245" s="1" t="s">
        <v>2634</v>
      </c>
      <c r="C245" s="1" t="s">
        <v>6652</v>
      </c>
      <c r="D245" s="1" t="s">
        <v>4486</v>
      </c>
      <c r="E245" s="1" t="s">
        <v>254</v>
      </c>
      <c r="F245" s="1" t="s">
        <v>255</v>
      </c>
      <c r="I245">
        <v>5.5</v>
      </c>
      <c r="J245" s="1" t="s">
        <v>58</v>
      </c>
      <c r="K245" s="2">
        <f>+I245</f>
        <v>5.5</v>
      </c>
      <c r="L245" s="1" t="s">
        <v>93</v>
      </c>
      <c r="M245" s="1" t="s">
        <v>83</v>
      </c>
      <c r="O245" s="1" t="s">
        <v>260</v>
      </c>
    </row>
    <row r="246" spans="1:15" x14ac:dyDescent="0.25">
      <c r="A246" s="1" t="s">
        <v>6651</v>
      </c>
      <c r="B246" s="1" t="s">
        <v>2634</v>
      </c>
      <c r="C246" s="1" t="s">
        <v>6652</v>
      </c>
      <c r="D246" s="1" t="s">
        <v>4486</v>
      </c>
      <c r="E246" s="1" t="s">
        <v>254</v>
      </c>
      <c r="F246" s="1" t="s">
        <v>255</v>
      </c>
      <c r="I246">
        <v>5.5</v>
      </c>
      <c r="J246" s="1" t="s">
        <v>58</v>
      </c>
      <c r="K246" s="2">
        <f>+I246</f>
        <v>5.5</v>
      </c>
      <c r="L246" s="1" t="s">
        <v>93</v>
      </c>
      <c r="M246" s="1" t="s">
        <v>60</v>
      </c>
      <c r="N246" s="1" t="s">
        <v>61</v>
      </c>
    </row>
    <row r="247" spans="1:15" x14ac:dyDescent="0.25">
      <c r="A247" s="1" t="s">
        <v>6651</v>
      </c>
      <c r="B247" s="1" t="s">
        <v>2634</v>
      </c>
      <c r="C247" s="1" t="s">
        <v>6652</v>
      </c>
      <c r="D247" s="1" t="s">
        <v>4486</v>
      </c>
      <c r="E247" s="1" t="s">
        <v>254</v>
      </c>
      <c r="F247" s="1" t="s">
        <v>255</v>
      </c>
      <c r="I247">
        <v>5</v>
      </c>
      <c r="J247" s="1" t="s">
        <v>58</v>
      </c>
      <c r="K247" s="2">
        <f>+I247</f>
        <v>5</v>
      </c>
      <c r="L247" s="1" t="s">
        <v>93</v>
      </c>
      <c r="M247" s="1" t="s">
        <v>167</v>
      </c>
    </row>
    <row r="248" spans="1:15" x14ac:dyDescent="0.25">
      <c r="A248" s="1" t="s">
        <v>6649</v>
      </c>
      <c r="B248" s="1" t="s">
        <v>2547</v>
      </c>
      <c r="C248" s="1" t="s">
        <v>6650</v>
      </c>
      <c r="D248" s="1" t="s">
        <v>4286</v>
      </c>
      <c r="E248" s="1" t="s">
        <v>254</v>
      </c>
      <c r="F248" s="1" t="s">
        <v>174</v>
      </c>
      <c r="I248">
        <v>11</v>
      </c>
      <c r="J248" s="1" t="s">
        <v>58</v>
      </c>
      <c r="K248" s="2">
        <f>+I248</f>
        <v>11</v>
      </c>
      <c r="L248" s="1" t="s">
        <v>93</v>
      </c>
      <c r="M248" s="1" t="s">
        <v>60</v>
      </c>
      <c r="N248" s="1" t="s">
        <v>61</v>
      </c>
    </row>
    <row r="249" spans="1:15" x14ac:dyDescent="0.25">
      <c r="A249" s="1" t="s">
        <v>6647</v>
      </c>
      <c r="B249" s="1" t="s">
        <v>2623</v>
      </c>
      <c r="C249" s="1" t="s">
        <v>6648</v>
      </c>
      <c r="D249" s="1" t="s">
        <v>4486</v>
      </c>
      <c r="E249" s="1" t="s">
        <v>254</v>
      </c>
      <c r="F249" s="1" t="s">
        <v>255</v>
      </c>
      <c r="I249">
        <v>2</v>
      </c>
      <c r="J249" s="1" t="s">
        <v>58</v>
      </c>
      <c r="K249" s="2">
        <f>+I249</f>
        <v>2</v>
      </c>
      <c r="L249" s="1" t="s">
        <v>93</v>
      </c>
      <c r="M249" s="1" t="s">
        <v>83</v>
      </c>
      <c r="O249" s="1" t="s">
        <v>260</v>
      </c>
    </row>
    <row r="250" spans="1:15" x14ac:dyDescent="0.25">
      <c r="A250" s="1" t="s">
        <v>6647</v>
      </c>
      <c r="B250" s="1" t="s">
        <v>2623</v>
      </c>
      <c r="C250" s="1" t="s">
        <v>6648</v>
      </c>
      <c r="D250" s="1" t="s">
        <v>4486</v>
      </c>
      <c r="E250" s="1" t="s">
        <v>254</v>
      </c>
      <c r="F250" s="1" t="s">
        <v>255</v>
      </c>
      <c r="I250">
        <v>45</v>
      </c>
      <c r="J250" s="1" t="s">
        <v>58</v>
      </c>
      <c r="K250" s="2">
        <f>+I250</f>
        <v>45</v>
      </c>
      <c r="L250" s="1" t="s">
        <v>93</v>
      </c>
      <c r="M250" s="1" t="s">
        <v>167</v>
      </c>
    </row>
    <row r="251" spans="1:15" x14ac:dyDescent="0.25">
      <c r="A251" s="1" t="s">
        <v>6645</v>
      </c>
      <c r="B251" s="1" t="s">
        <v>2495</v>
      </c>
      <c r="C251" s="1" t="s">
        <v>6646</v>
      </c>
      <c r="D251" s="1" t="s">
        <v>4286</v>
      </c>
      <c r="E251" s="1" t="s">
        <v>254</v>
      </c>
      <c r="F251" s="1" t="s">
        <v>174</v>
      </c>
      <c r="I251">
        <v>12</v>
      </c>
      <c r="J251" s="1" t="s">
        <v>58</v>
      </c>
      <c r="K251" s="2">
        <f>+I251</f>
        <v>12</v>
      </c>
      <c r="L251" s="1" t="s">
        <v>93</v>
      </c>
      <c r="M251" s="1" t="s">
        <v>83</v>
      </c>
      <c r="O251" s="1" t="s">
        <v>264</v>
      </c>
    </row>
    <row r="252" spans="1:15" x14ac:dyDescent="0.25">
      <c r="A252" s="1" t="s">
        <v>6645</v>
      </c>
      <c r="B252" s="1" t="s">
        <v>2495</v>
      </c>
      <c r="C252" s="1" t="s">
        <v>6646</v>
      </c>
      <c r="D252" s="1" t="s">
        <v>4286</v>
      </c>
      <c r="E252" s="1" t="s">
        <v>254</v>
      </c>
      <c r="F252" s="1" t="s">
        <v>174</v>
      </c>
      <c r="I252">
        <v>8</v>
      </c>
      <c r="J252" s="1" t="s">
        <v>58</v>
      </c>
      <c r="K252" s="2">
        <f>+I252</f>
        <v>8</v>
      </c>
      <c r="L252" s="1" t="s">
        <v>93</v>
      </c>
      <c r="M252" s="1" t="s">
        <v>167</v>
      </c>
    </row>
    <row r="253" spans="1:15" x14ac:dyDescent="0.25">
      <c r="A253" s="1" t="s">
        <v>6643</v>
      </c>
      <c r="B253" s="1" t="s">
        <v>3944</v>
      </c>
      <c r="C253" s="1" t="s">
        <v>6644</v>
      </c>
      <c r="D253" s="1" t="s">
        <v>4528</v>
      </c>
      <c r="E253" s="1" t="s">
        <v>254</v>
      </c>
      <c r="F253" s="1" t="s">
        <v>255</v>
      </c>
      <c r="I253">
        <v>2.5</v>
      </c>
      <c r="J253" s="1" t="s">
        <v>58</v>
      </c>
      <c r="K253" s="2">
        <f>+I253</f>
        <v>2.5</v>
      </c>
      <c r="L253" s="1" t="s">
        <v>93</v>
      </c>
      <c r="M253" s="1" t="s">
        <v>83</v>
      </c>
      <c r="O253" s="1" t="s">
        <v>482</v>
      </c>
    </row>
    <row r="254" spans="1:15" x14ac:dyDescent="0.25">
      <c r="A254" s="1" t="s">
        <v>6643</v>
      </c>
      <c r="B254" s="1" t="s">
        <v>3944</v>
      </c>
      <c r="C254" s="1" t="s">
        <v>6644</v>
      </c>
      <c r="D254" s="1" t="s">
        <v>4528</v>
      </c>
      <c r="E254" s="1" t="s">
        <v>254</v>
      </c>
      <c r="F254" s="1" t="s">
        <v>255</v>
      </c>
      <c r="I254">
        <v>2.5</v>
      </c>
      <c r="J254" s="1" t="s">
        <v>58</v>
      </c>
      <c r="K254" s="2">
        <f>+I254</f>
        <v>2.5</v>
      </c>
      <c r="L254" s="1" t="s">
        <v>68</v>
      </c>
      <c r="M254" s="1" t="s">
        <v>60</v>
      </c>
      <c r="N254" s="1" t="s">
        <v>61</v>
      </c>
    </row>
    <row r="255" spans="1:15" x14ac:dyDescent="0.25">
      <c r="A255" s="1" t="s">
        <v>6643</v>
      </c>
      <c r="B255" s="1" t="s">
        <v>3944</v>
      </c>
      <c r="C255" s="1" t="s">
        <v>6644</v>
      </c>
      <c r="D255" s="1" t="s">
        <v>4528</v>
      </c>
      <c r="E255" s="1" t="s">
        <v>254</v>
      </c>
      <c r="F255" s="1" t="s">
        <v>255</v>
      </c>
      <c r="I255">
        <v>2.5</v>
      </c>
      <c r="J255" s="1" t="s">
        <v>58</v>
      </c>
      <c r="K255" s="2">
        <f>+I255</f>
        <v>2.5</v>
      </c>
      <c r="L255" s="1" t="s">
        <v>93</v>
      </c>
      <c r="M255" s="1" t="s">
        <v>211</v>
      </c>
    </row>
    <row r="256" spans="1:15" x14ac:dyDescent="0.25">
      <c r="A256" s="1" t="s">
        <v>6643</v>
      </c>
      <c r="B256" s="1" t="s">
        <v>3944</v>
      </c>
      <c r="C256" s="1" t="s">
        <v>6644</v>
      </c>
      <c r="D256" s="1" t="s">
        <v>4528</v>
      </c>
      <c r="E256" s="1" t="s">
        <v>254</v>
      </c>
      <c r="F256" s="1" t="s">
        <v>255</v>
      </c>
      <c r="I256">
        <v>2.5</v>
      </c>
      <c r="J256" s="1" t="s">
        <v>58</v>
      </c>
      <c r="K256" s="2">
        <f>+I256</f>
        <v>2.5</v>
      </c>
      <c r="L256" s="1" t="s">
        <v>93</v>
      </c>
      <c r="M256" s="1" t="s">
        <v>83</v>
      </c>
      <c r="O256" s="1" t="s">
        <v>3289</v>
      </c>
    </row>
    <row r="257" spans="1:15" x14ac:dyDescent="0.25">
      <c r="A257" s="1" t="s">
        <v>6643</v>
      </c>
      <c r="B257" s="1" t="s">
        <v>3944</v>
      </c>
      <c r="C257" s="1" t="s">
        <v>6644</v>
      </c>
      <c r="D257" s="1" t="s">
        <v>4528</v>
      </c>
      <c r="E257" s="1" t="s">
        <v>254</v>
      </c>
      <c r="F257" s="1" t="s">
        <v>255</v>
      </c>
      <c r="I257">
        <v>15</v>
      </c>
      <c r="J257" s="1" t="s">
        <v>58</v>
      </c>
      <c r="K257" s="2">
        <f>+I257</f>
        <v>15</v>
      </c>
      <c r="L257" s="1" t="s">
        <v>93</v>
      </c>
      <c r="M257" s="1" t="s">
        <v>167</v>
      </c>
    </row>
    <row r="258" spans="1:15" x14ac:dyDescent="0.25">
      <c r="A258" s="1" t="s">
        <v>6640</v>
      </c>
      <c r="B258" s="1" t="s">
        <v>2553</v>
      </c>
      <c r="C258" s="1" t="s">
        <v>6641</v>
      </c>
      <c r="D258" s="1" t="s">
        <v>4493</v>
      </c>
      <c r="E258" s="1" t="s">
        <v>254</v>
      </c>
      <c r="F258" s="1" t="s">
        <v>174</v>
      </c>
      <c r="I258">
        <v>3</v>
      </c>
      <c r="J258" s="1" t="s">
        <v>58</v>
      </c>
      <c r="K258" s="2">
        <f>+I258</f>
        <v>3</v>
      </c>
      <c r="L258" s="1" t="s">
        <v>93</v>
      </c>
      <c r="M258" s="1" t="s">
        <v>83</v>
      </c>
      <c r="O258" s="1" t="s">
        <v>264</v>
      </c>
    </row>
    <row r="259" spans="1:15" x14ac:dyDescent="0.25">
      <c r="A259" s="1" t="s">
        <v>6638</v>
      </c>
      <c r="B259" s="1" t="s">
        <v>3938</v>
      </c>
      <c r="C259" s="1" t="s">
        <v>6639</v>
      </c>
      <c r="D259" s="1" t="s">
        <v>4528</v>
      </c>
      <c r="E259" s="1" t="s">
        <v>254</v>
      </c>
      <c r="F259" s="1" t="s">
        <v>255</v>
      </c>
      <c r="I259">
        <v>2.2000000000000002</v>
      </c>
      <c r="J259" s="1" t="s">
        <v>58</v>
      </c>
      <c r="K259" s="2">
        <f>+I259</f>
        <v>2.2000000000000002</v>
      </c>
      <c r="L259" s="1" t="s">
        <v>93</v>
      </c>
      <c r="M259" s="1" t="s">
        <v>83</v>
      </c>
      <c r="O259" s="1" t="s">
        <v>482</v>
      </c>
    </row>
    <row r="260" spans="1:15" x14ac:dyDescent="0.25">
      <c r="A260" s="1" t="s">
        <v>6638</v>
      </c>
      <c r="B260" s="1" t="s">
        <v>3938</v>
      </c>
      <c r="C260" s="1" t="s">
        <v>6639</v>
      </c>
      <c r="D260" s="1" t="s">
        <v>4528</v>
      </c>
      <c r="E260" s="1" t="s">
        <v>254</v>
      </c>
      <c r="F260" s="1" t="s">
        <v>255</v>
      </c>
      <c r="I260">
        <v>2.2000000000000002</v>
      </c>
      <c r="J260" s="1" t="s">
        <v>58</v>
      </c>
      <c r="K260" s="2">
        <f>+I260</f>
        <v>2.2000000000000002</v>
      </c>
      <c r="L260" s="1" t="s">
        <v>68</v>
      </c>
      <c r="M260" s="1" t="s">
        <v>60</v>
      </c>
      <c r="N260" s="1" t="s">
        <v>61</v>
      </c>
    </row>
    <row r="261" spans="1:15" x14ac:dyDescent="0.25">
      <c r="A261" s="1" t="s">
        <v>6638</v>
      </c>
      <c r="B261" s="1" t="s">
        <v>3938</v>
      </c>
      <c r="C261" s="1" t="s">
        <v>6639</v>
      </c>
      <c r="D261" s="1" t="s">
        <v>4528</v>
      </c>
      <c r="E261" s="1" t="s">
        <v>254</v>
      </c>
      <c r="F261" s="1" t="s">
        <v>255</v>
      </c>
      <c r="I261">
        <v>2.2000000000000002</v>
      </c>
      <c r="J261" s="1" t="s">
        <v>58</v>
      </c>
      <c r="K261" s="2">
        <f>+I261</f>
        <v>2.2000000000000002</v>
      </c>
      <c r="L261" s="1" t="s">
        <v>93</v>
      </c>
      <c r="M261" s="1" t="s">
        <v>211</v>
      </c>
    </row>
    <row r="262" spans="1:15" x14ac:dyDescent="0.25">
      <c r="A262" s="1" t="s">
        <v>6638</v>
      </c>
      <c r="B262" s="1" t="s">
        <v>3938</v>
      </c>
      <c r="C262" s="1" t="s">
        <v>6639</v>
      </c>
      <c r="D262" s="1" t="s">
        <v>4528</v>
      </c>
      <c r="E262" s="1" t="s">
        <v>254</v>
      </c>
      <c r="F262" s="1" t="s">
        <v>255</v>
      </c>
      <c r="I262">
        <v>2.2000000000000002</v>
      </c>
      <c r="J262" s="1" t="s">
        <v>58</v>
      </c>
      <c r="K262" s="2">
        <f>+I262</f>
        <v>2.2000000000000002</v>
      </c>
      <c r="L262" s="1" t="s">
        <v>93</v>
      </c>
      <c r="M262" s="1" t="s">
        <v>83</v>
      </c>
      <c r="O262" s="1" t="s">
        <v>3289</v>
      </c>
    </row>
    <row r="263" spans="1:15" x14ac:dyDescent="0.25">
      <c r="A263" s="1" t="s">
        <v>6638</v>
      </c>
      <c r="B263" s="1" t="s">
        <v>3938</v>
      </c>
      <c r="C263" s="1" t="s">
        <v>6639</v>
      </c>
      <c r="D263" s="1" t="s">
        <v>4528</v>
      </c>
      <c r="E263" s="1" t="s">
        <v>254</v>
      </c>
      <c r="F263" s="1" t="s">
        <v>255</v>
      </c>
      <c r="I263">
        <v>1</v>
      </c>
      <c r="J263" s="1" t="s">
        <v>58</v>
      </c>
      <c r="K263" s="2">
        <f>+I263</f>
        <v>1</v>
      </c>
      <c r="L263" s="1" t="s">
        <v>93</v>
      </c>
      <c r="M263" s="1" t="s">
        <v>167</v>
      </c>
    </row>
    <row r="264" spans="1:15" x14ac:dyDescent="0.25">
      <c r="A264" s="1" t="s">
        <v>6636</v>
      </c>
      <c r="B264" s="1" t="s">
        <v>2564</v>
      </c>
      <c r="C264" s="1" t="s">
        <v>6637</v>
      </c>
      <c r="D264" s="1" t="s">
        <v>4493</v>
      </c>
      <c r="E264" s="1" t="s">
        <v>254</v>
      </c>
      <c r="F264" s="1" t="s">
        <v>174</v>
      </c>
      <c r="I264">
        <v>150</v>
      </c>
      <c r="J264" s="1" t="s">
        <v>90</v>
      </c>
      <c r="K264" s="2">
        <f>+I264*0.0001</f>
        <v>1.5000000000000001E-2</v>
      </c>
      <c r="L264" s="1" t="s">
        <v>93</v>
      </c>
      <c r="M264" s="1" t="s">
        <v>49</v>
      </c>
    </row>
    <row r="265" spans="1:15" x14ac:dyDescent="0.25">
      <c r="A265" s="1" t="s">
        <v>6634</v>
      </c>
      <c r="B265" s="1" t="s">
        <v>3886</v>
      </c>
      <c r="C265" s="1" t="s">
        <v>6635</v>
      </c>
      <c r="D265" s="1" t="s">
        <v>4283</v>
      </c>
      <c r="E265" s="1" t="s">
        <v>254</v>
      </c>
      <c r="F265" s="1" t="s">
        <v>255</v>
      </c>
      <c r="I265">
        <v>80</v>
      </c>
      <c r="J265" s="1" t="s">
        <v>90</v>
      </c>
      <c r="K265" s="2">
        <f>+I265*0.0001</f>
        <v>8.0000000000000002E-3</v>
      </c>
      <c r="L265" s="1" t="s">
        <v>93</v>
      </c>
      <c r="M265" s="1" t="s">
        <v>49</v>
      </c>
    </row>
    <row r="266" spans="1:15" x14ac:dyDescent="0.25">
      <c r="A266" s="1" t="s">
        <v>6631</v>
      </c>
      <c r="B266" s="1" t="s">
        <v>3882</v>
      </c>
      <c r="C266" s="1" t="s">
        <v>6632</v>
      </c>
      <c r="D266" s="1" t="s">
        <v>4283</v>
      </c>
      <c r="E266" s="1" t="s">
        <v>254</v>
      </c>
      <c r="F266" s="1" t="s">
        <v>255</v>
      </c>
      <c r="I266">
        <v>80</v>
      </c>
      <c r="J266" s="1" t="s">
        <v>90</v>
      </c>
      <c r="K266" s="2">
        <f>+I266*0.0001</f>
        <v>8.0000000000000002E-3</v>
      </c>
      <c r="L266" s="1" t="s">
        <v>93</v>
      </c>
      <c r="M266" s="1" t="s">
        <v>49</v>
      </c>
    </row>
    <row r="267" spans="1:15" x14ac:dyDescent="0.25">
      <c r="A267" s="1" t="s">
        <v>6627</v>
      </c>
      <c r="B267" s="1" t="s">
        <v>3873</v>
      </c>
      <c r="C267" s="1" t="s">
        <v>6628</v>
      </c>
      <c r="D267" s="1" t="s">
        <v>4441</v>
      </c>
      <c r="E267" s="1" t="s">
        <v>254</v>
      </c>
      <c r="F267" s="1" t="s">
        <v>255</v>
      </c>
      <c r="I267">
        <v>400</v>
      </c>
      <c r="J267" s="1" t="s">
        <v>90</v>
      </c>
      <c r="K267" s="2">
        <f>+I267*0.0001</f>
        <v>0.04</v>
      </c>
      <c r="L267" s="1" t="s">
        <v>93</v>
      </c>
      <c r="M267" s="1" t="s">
        <v>49</v>
      </c>
    </row>
    <row r="268" spans="1:15" x14ac:dyDescent="0.25">
      <c r="A268" s="1" t="s">
        <v>6625</v>
      </c>
      <c r="B268" s="1" t="s">
        <v>3863</v>
      </c>
      <c r="C268" s="1" t="s">
        <v>6626</v>
      </c>
      <c r="D268" s="1" t="s">
        <v>4441</v>
      </c>
      <c r="E268" s="1" t="s">
        <v>254</v>
      </c>
      <c r="F268" s="1" t="s">
        <v>255</v>
      </c>
      <c r="I268">
        <v>0.33</v>
      </c>
      <c r="J268" s="1" t="s">
        <v>58</v>
      </c>
      <c r="K268" s="2">
        <f>+I268</f>
        <v>0.33</v>
      </c>
      <c r="L268" s="1" t="s">
        <v>93</v>
      </c>
      <c r="M268" s="1" t="s">
        <v>83</v>
      </c>
      <c r="O268" s="1" t="s">
        <v>260</v>
      </c>
    </row>
    <row r="269" spans="1:15" x14ac:dyDescent="0.25">
      <c r="A269" s="1" t="s">
        <v>6625</v>
      </c>
      <c r="B269" s="1" t="s">
        <v>3863</v>
      </c>
      <c r="C269" s="1" t="s">
        <v>6626</v>
      </c>
      <c r="D269" s="1" t="s">
        <v>4441</v>
      </c>
      <c r="E269" s="1" t="s">
        <v>254</v>
      </c>
      <c r="F269" s="1" t="s">
        <v>255</v>
      </c>
      <c r="I269">
        <v>0.33</v>
      </c>
      <c r="J269" s="1" t="s">
        <v>58</v>
      </c>
      <c r="K269" s="2">
        <f>+I269</f>
        <v>0.33</v>
      </c>
      <c r="L269" s="1" t="s">
        <v>93</v>
      </c>
      <c r="M269" s="1" t="s">
        <v>211</v>
      </c>
    </row>
    <row r="270" spans="1:15" x14ac:dyDescent="0.25">
      <c r="A270" s="1" t="s">
        <v>6625</v>
      </c>
      <c r="B270" s="1" t="s">
        <v>3863</v>
      </c>
      <c r="C270" s="1" t="s">
        <v>6626</v>
      </c>
      <c r="D270" s="1" t="s">
        <v>4441</v>
      </c>
      <c r="E270" s="1" t="s">
        <v>254</v>
      </c>
      <c r="F270" s="1" t="s">
        <v>255</v>
      </c>
      <c r="I270">
        <v>5</v>
      </c>
      <c r="J270" s="1" t="s">
        <v>90</v>
      </c>
      <c r="K270" s="2">
        <f>+I270*0.0001</f>
        <v>5.0000000000000001E-4</v>
      </c>
      <c r="L270" s="1" t="s">
        <v>93</v>
      </c>
      <c r="M270" s="1" t="s">
        <v>167</v>
      </c>
    </row>
    <row r="271" spans="1:15" x14ac:dyDescent="0.25">
      <c r="A271" s="1" t="s">
        <v>6625</v>
      </c>
      <c r="B271" s="1" t="s">
        <v>3863</v>
      </c>
      <c r="C271" s="1" t="s">
        <v>6626</v>
      </c>
      <c r="D271" s="1" t="s">
        <v>4441</v>
      </c>
      <c r="E271" s="1" t="s">
        <v>254</v>
      </c>
      <c r="F271" s="1" t="s">
        <v>255</v>
      </c>
      <c r="I271">
        <v>0.33</v>
      </c>
      <c r="J271" s="1" t="s">
        <v>58</v>
      </c>
      <c r="K271" s="2">
        <f>+I271</f>
        <v>0.33</v>
      </c>
      <c r="L271" s="1" t="s">
        <v>93</v>
      </c>
      <c r="M271" s="1" t="s">
        <v>49</v>
      </c>
    </row>
    <row r="272" spans="1:15" x14ac:dyDescent="0.25">
      <c r="A272" s="1" t="s">
        <v>6622</v>
      </c>
      <c r="B272" s="1" t="s">
        <v>3856</v>
      </c>
      <c r="C272" s="1" t="s">
        <v>6623</v>
      </c>
      <c r="D272" s="1" t="s">
        <v>4424</v>
      </c>
      <c r="E272" s="1" t="s">
        <v>254</v>
      </c>
      <c r="F272" s="1" t="s">
        <v>255</v>
      </c>
      <c r="I272">
        <v>120</v>
      </c>
      <c r="J272" s="1" t="s">
        <v>90</v>
      </c>
      <c r="K272" s="2">
        <f>+I272*0.0001</f>
        <v>1.2E-2</v>
      </c>
      <c r="L272" s="1" t="s">
        <v>93</v>
      </c>
      <c r="M272" s="1" t="s">
        <v>49</v>
      </c>
    </row>
    <row r="273" spans="1:15" x14ac:dyDescent="0.25">
      <c r="A273" s="1" t="s">
        <v>6620</v>
      </c>
      <c r="B273" s="1" t="s">
        <v>3498</v>
      </c>
      <c r="C273" s="1" t="s">
        <v>6621</v>
      </c>
      <c r="D273" s="1" t="s">
        <v>4604</v>
      </c>
      <c r="E273" s="1" t="s">
        <v>254</v>
      </c>
      <c r="F273" s="1" t="s">
        <v>174</v>
      </c>
      <c r="I273">
        <v>60</v>
      </c>
      <c r="J273" s="1" t="s">
        <v>90</v>
      </c>
      <c r="K273" s="2">
        <f>+I273*0.0001</f>
        <v>6.0000000000000001E-3</v>
      </c>
      <c r="L273" s="1" t="s">
        <v>93</v>
      </c>
      <c r="M273" s="1" t="s">
        <v>49</v>
      </c>
    </row>
    <row r="274" spans="1:15" x14ac:dyDescent="0.25">
      <c r="A274" s="1" t="s">
        <v>6618</v>
      </c>
      <c r="B274" s="1" t="s">
        <v>3850</v>
      </c>
      <c r="C274" s="1" t="s">
        <v>6619</v>
      </c>
      <c r="D274" s="1" t="s">
        <v>4515</v>
      </c>
      <c r="E274" s="1" t="s">
        <v>254</v>
      </c>
      <c r="F274" s="1" t="s">
        <v>255</v>
      </c>
      <c r="I274">
        <v>23.2</v>
      </c>
      <c r="J274" s="1" t="s">
        <v>58</v>
      </c>
      <c r="K274" s="2">
        <f>+I274</f>
        <v>23.2</v>
      </c>
      <c r="L274" s="1" t="s">
        <v>93</v>
      </c>
      <c r="M274" s="1" t="s">
        <v>83</v>
      </c>
      <c r="O274" s="1" t="s">
        <v>260</v>
      </c>
    </row>
    <row r="275" spans="1:15" x14ac:dyDescent="0.25">
      <c r="A275" s="1" t="s">
        <v>6618</v>
      </c>
      <c r="B275" s="1" t="s">
        <v>3850</v>
      </c>
      <c r="C275" s="1" t="s">
        <v>6619</v>
      </c>
      <c r="D275" s="1" t="s">
        <v>4515</v>
      </c>
      <c r="E275" s="1" t="s">
        <v>254</v>
      </c>
      <c r="F275" s="1" t="s">
        <v>255</v>
      </c>
      <c r="I275">
        <v>23.2</v>
      </c>
      <c r="J275" s="1" t="s">
        <v>58</v>
      </c>
      <c r="K275" s="2">
        <f>+I275</f>
        <v>23.2</v>
      </c>
      <c r="L275" s="1" t="s">
        <v>68</v>
      </c>
      <c r="M275" s="1" t="s">
        <v>60</v>
      </c>
      <c r="N275" s="1" t="s">
        <v>61</v>
      </c>
    </row>
    <row r="276" spans="1:15" x14ac:dyDescent="0.25">
      <c r="A276" s="1" t="s">
        <v>6618</v>
      </c>
      <c r="B276" s="1" t="s">
        <v>3850</v>
      </c>
      <c r="C276" s="1" t="s">
        <v>6619</v>
      </c>
      <c r="D276" s="1" t="s">
        <v>4515</v>
      </c>
      <c r="E276" s="1" t="s">
        <v>254</v>
      </c>
      <c r="F276" s="1" t="s">
        <v>255</v>
      </c>
      <c r="I276">
        <v>23.2</v>
      </c>
      <c r="J276" s="1" t="s">
        <v>90</v>
      </c>
      <c r="K276" s="2">
        <f>+I276*0.0001</f>
        <v>2.32E-3</v>
      </c>
      <c r="L276" s="1" t="s">
        <v>93</v>
      </c>
      <c r="M276" s="1" t="s">
        <v>211</v>
      </c>
    </row>
    <row r="277" spans="1:15" x14ac:dyDescent="0.25">
      <c r="A277" s="1" t="s">
        <v>6618</v>
      </c>
      <c r="B277" s="1" t="s">
        <v>3850</v>
      </c>
      <c r="C277" s="1" t="s">
        <v>6619</v>
      </c>
      <c r="D277" s="1" t="s">
        <v>4515</v>
      </c>
      <c r="E277" s="1" t="s">
        <v>254</v>
      </c>
      <c r="F277" s="1" t="s">
        <v>255</v>
      </c>
      <c r="I277">
        <v>23.2</v>
      </c>
      <c r="J277" s="1" t="s">
        <v>58</v>
      </c>
      <c r="K277" s="2">
        <f>+I277</f>
        <v>23.2</v>
      </c>
      <c r="L277" s="1" t="s">
        <v>93</v>
      </c>
      <c r="M277" s="1" t="s">
        <v>83</v>
      </c>
      <c r="O277" s="1" t="s">
        <v>3289</v>
      </c>
    </row>
    <row r="278" spans="1:15" x14ac:dyDescent="0.25">
      <c r="A278" s="1" t="s">
        <v>6618</v>
      </c>
      <c r="B278" s="1" t="s">
        <v>3850</v>
      </c>
      <c r="C278" s="1" t="s">
        <v>6619</v>
      </c>
      <c r="D278" s="1" t="s">
        <v>4515</v>
      </c>
      <c r="E278" s="1" t="s">
        <v>254</v>
      </c>
      <c r="F278" s="1" t="s">
        <v>255</v>
      </c>
      <c r="I278">
        <v>60</v>
      </c>
      <c r="J278" s="1" t="s">
        <v>58</v>
      </c>
      <c r="K278" s="2">
        <f>+I278</f>
        <v>60</v>
      </c>
      <c r="L278" s="1" t="s">
        <v>93</v>
      </c>
      <c r="M278" s="1" t="s">
        <v>167</v>
      </c>
    </row>
    <row r="279" spans="1:15" x14ac:dyDescent="0.25">
      <c r="A279" s="1" t="s">
        <v>6616</v>
      </c>
      <c r="B279" s="1" t="s">
        <v>3495</v>
      </c>
      <c r="C279" s="1" t="s">
        <v>6617</v>
      </c>
      <c r="D279" s="1" t="s">
        <v>4506</v>
      </c>
      <c r="E279" s="1" t="s">
        <v>254</v>
      </c>
      <c r="F279" s="1" t="s">
        <v>174</v>
      </c>
      <c r="I279">
        <v>66.66</v>
      </c>
      <c r="J279" s="1" t="s">
        <v>58</v>
      </c>
      <c r="K279" s="2">
        <f>+I279</f>
        <v>66.66</v>
      </c>
      <c r="L279" s="1" t="s">
        <v>93</v>
      </c>
      <c r="M279" s="1" t="s">
        <v>83</v>
      </c>
      <c r="O279" s="1" t="s">
        <v>289</v>
      </c>
    </row>
    <row r="280" spans="1:15" x14ac:dyDescent="0.25">
      <c r="A280" s="1" t="s">
        <v>6616</v>
      </c>
      <c r="B280" s="1" t="s">
        <v>3495</v>
      </c>
      <c r="C280" s="1" t="s">
        <v>6617</v>
      </c>
      <c r="D280" s="1" t="s">
        <v>4506</v>
      </c>
      <c r="E280" s="1" t="s">
        <v>254</v>
      </c>
      <c r="F280" s="1" t="s">
        <v>174</v>
      </c>
      <c r="I280">
        <v>66.66</v>
      </c>
      <c r="J280" s="1" t="s">
        <v>58</v>
      </c>
      <c r="K280" s="2">
        <f>+I280</f>
        <v>66.66</v>
      </c>
      <c r="L280" s="1" t="s">
        <v>93</v>
      </c>
      <c r="M280" s="1" t="s">
        <v>83</v>
      </c>
      <c r="O280" s="1" t="s">
        <v>482</v>
      </c>
    </row>
    <row r="281" spans="1:15" x14ac:dyDescent="0.25">
      <c r="A281" s="1" t="s">
        <v>6616</v>
      </c>
      <c r="B281" s="1" t="s">
        <v>3495</v>
      </c>
      <c r="C281" s="1" t="s">
        <v>6617</v>
      </c>
      <c r="D281" s="1" t="s">
        <v>4506</v>
      </c>
      <c r="E281" s="1" t="s">
        <v>254</v>
      </c>
      <c r="F281" s="1" t="s">
        <v>174</v>
      </c>
      <c r="I281">
        <v>100</v>
      </c>
      <c r="J281" s="1" t="s">
        <v>58</v>
      </c>
      <c r="K281" s="2">
        <f>+I281</f>
        <v>100</v>
      </c>
      <c r="L281" s="1" t="s">
        <v>93</v>
      </c>
      <c r="M281" s="1" t="s">
        <v>167</v>
      </c>
    </row>
    <row r="282" spans="1:15" x14ac:dyDescent="0.25">
      <c r="A282" s="1" t="s">
        <v>6616</v>
      </c>
      <c r="B282" s="1" t="s">
        <v>3495</v>
      </c>
      <c r="C282" s="1" t="s">
        <v>6617</v>
      </c>
      <c r="D282" s="1" t="s">
        <v>4506</v>
      </c>
      <c r="E282" s="1" t="s">
        <v>254</v>
      </c>
      <c r="F282" s="1" t="s">
        <v>174</v>
      </c>
      <c r="I282">
        <v>66.66</v>
      </c>
      <c r="J282" s="1" t="s">
        <v>58</v>
      </c>
      <c r="K282" s="2">
        <f>+I282</f>
        <v>66.66</v>
      </c>
      <c r="L282" s="1" t="s">
        <v>93</v>
      </c>
      <c r="M282" s="1" t="s">
        <v>60</v>
      </c>
      <c r="N282" s="1" t="s">
        <v>61</v>
      </c>
    </row>
    <row r="283" spans="1:15" x14ac:dyDescent="0.25">
      <c r="A283" s="1" t="s">
        <v>6614</v>
      </c>
      <c r="B283" s="1" t="s">
        <v>3470</v>
      </c>
      <c r="C283" s="1" t="s">
        <v>6615</v>
      </c>
      <c r="D283" s="1" t="s">
        <v>4515</v>
      </c>
      <c r="E283" s="1" t="s">
        <v>254</v>
      </c>
      <c r="F283" s="1" t="s">
        <v>174</v>
      </c>
      <c r="I283">
        <v>120</v>
      </c>
      <c r="J283" s="1" t="s">
        <v>90</v>
      </c>
      <c r="K283" s="2">
        <f>+I283*0.0001</f>
        <v>1.2E-2</v>
      </c>
      <c r="L283" s="1" t="s">
        <v>93</v>
      </c>
      <c r="M283" s="1" t="s">
        <v>49</v>
      </c>
    </row>
    <row r="284" spans="1:15" x14ac:dyDescent="0.25">
      <c r="A284" s="1" t="s">
        <v>6611</v>
      </c>
      <c r="B284" s="1" t="s">
        <v>759</v>
      </c>
      <c r="C284" s="1" t="s">
        <v>6612</v>
      </c>
      <c r="D284" s="1" t="s">
        <v>4283</v>
      </c>
      <c r="E284" s="1" t="s">
        <v>254</v>
      </c>
      <c r="F284" s="1" t="s">
        <v>304</v>
      </c>
      <c r="I284">
        <v>60</v>
      </c>
      <c r="J284" s="1" t="s">
        <v>58</v>
      </c>
      <c r="K284" s="2">
        <f>+I284</f>
        <v>60</v>
      </c>
      <c r="L284" s="1" t="s">
        <v>93</v>
      </c>
      <c r="M284" s="1" t="s">
        <v>60</v>
      </c>
      <c r="N284" s="1" t="s">
        <v>61</v>
      </c>
    </row>
    <row r="285" spans="1:15" x14ac:dyDescent="0.25">
      <c r="A285" s="1" t="s">
        <v>6611</v>
      </c>
      <c r="B285" s="1" t="s">
        <v>759</v>
      </c>
      <c r="C285" s="1" t="s">
        <v>6612</v>
      </c>
      <c r="D285" s="1" t="s">
        <v>4283</v>
      </c>
      <c r="E285" s="1" t="s">
        <v>254</v>
      </c>
      <c r="F285" s="1" t="s">
        <v>304</v>
      </c>
      <c r="I285">
        <v>100</v>
      </c>
      <c r="J285" s="1" t="s">
        <v>58</v>
      </c>
      <c r="K285" s="2">
        <f>+I285</f>
        <v>100</v>
      </c>
      <c r="L285" s="1" t="s">
        <v>93</v>
      </c>
      <c r="M285" s="1" t="s">
        <v>167</v>
      </c>
    </row>
    <row r="286" spans="1:15" x14ac:dyDescent="0.25">
      <c r="A286" s="1" t="s">
        <v>6607</v>
      </c>
      <c r="B286" s="1" t="s">
        <v>3843</v>
      </c>
      <c r="C286" s="1" t="s">
        <v>6608</v>
      </c>
      <c r="D286" s="1" t="s">
        <v>4515</v>
      </c>
      <c r="E286" s="1" t="s">
        <v>254</v>
      </c>
      <c r="F286" s="1" t="s">
        <v>255</v>
      </c>
      <c r="I286">
        <v>120</v>
      </c>
      <c r="J286" s="1" t="s">
        <v>90</v>
      </c>
      <c r="K286" s="2">
        <f>+I286*0.0001</f>
        <v>1.2E-2</v>
      </c>
      <c r="L286" s="1" t="s">
        <v>93</v>
      </c>
      <c r="M286" s="1" t="s">
        <v>49</v>
      </c>
    </row>
    <row r="287" spans="1:15" x14ac:dyDescent="0.25">
      <c r="A287" s="1" t="s">
        <v>6605</v>
      </c>
      <c r="B287" s="1" t="s">
        <v>2614</v>
      </c>
      <c r="C287" s="1" t="s">
        <v>6606</v>
      </c>
      <c r="D287" s="1" t="s">
        <v>4605</v>
      </c>
      <c r="E287" s="1" t="s">
        <v>254</v>
      </c>
      <c r="F287" s="1" t="s">
        <v>174</v>
      </c>
      <c r="I287">
        <v>720</v>
      </c>
      <c r="J287" s="1" t="s">
        <v>90</v>
      </c>
      <c r="K287" s="2">
        <f>+I287*0.0001</f>
        <v>7.2000000000000008E-2</v>
      </c>
      <c r="L287" s="1" t="s">
        <v>93</v>
      </c>
      <c r="M287" s="1" t="s">
        <v>49</v>
      </c>
    </row>
    <row r="288" spans="1:15" x14ac:dyDescent="0.25">
      <c r="A288" s="1" t="s">
        <v>6602</v>
      </c>
      <c r="B288" s="1" t="s">
        <v>3835</v>
      </c>
      <c r="C288" s="1" t="s">
        <v>6603</v>
      </c>
      <c r="D288" s="1" t="s">
        <v>4515</v>
      </c>
      <c r="E288" s="1" t="s">
        <v>254</v>
      </c>
      <c r="F288" s="1" t="s">
        <v>255</v>
      </c>
      <c r="I288">
        <v>0.25</v>
      </c>
      <c r="J288" s="1" t="s">
        <v>58</v>
      </c>
      <c r="K288" s="2">
        <f>+I288</f>
        <v>0.25</v>
      </c>
      <c r="L288" s="1" t="s">
        <v>93</v>
      </c>
      <c r="M288" s="1" t="s">
        <v>83</v>
      </c>
      <c r="O288" s="1" t="s">
        <v>289</v>
      </c>
    </row>
    <row r="289" spans="1:15" x14ac:dyDescent="0.25">
      <c r="A289" s="1" t="s">
        <v>6602</v>
      </c>
      <c r="B289" s="1" t="s">
        <v>3835</v>
      </c>
      <c r="C289" s="1" t="s">
        <v>6603</v>
      </c>
      <c r="D289" s="1" t="s">
        <v>4515</v>
      </c>
      <c r="E289" s="1" t="s">
        <v>254</v>
      </c>
      <c r="F289" s="1" t="s">
        <v>255</v>
      </c>
      <c r="I289">
        <v>0.25</v>
      </c>
      <c r="J289" s="1" t="s">
        <v>58</v>
      </c>
      <c r="K289" s="2">
        <f>+I289</f>
        <v>0.25</v>
      </c>
      <c r="L289" s="1" t="s">
        <v>93</v>
      </c>
      <c r="M289" s="1" t="s">
        <v>60</v>
      </c>
      <c r="N289" s="1" t="s">
        <v>2200</v>
      </c>
    </row>
    <row r="290" spans="1:15" x14ac:dyDescent="0.25">
      <c r="A290" s="1" t="s">
        <v>6599</v>
      </c>
      <c r="B290" s="1" t="s">
        <v>2606</v>
      </c>
      <c r="C290" s="1" t="s">
        <v>6600</v>
      </c>
      <c r="D290" s="1" t="s">
        <v>4515</v>
      </c>
      <c r="E290" s="1" t="s">
        <v>254</v>
      </c>
      <c r="F290" s="1" t="s">
        <v>174</v>
      </c>
      <c r="I290">
        <v>80</v>
      </c>
      <c r="J290" s="1" t="s">
        <v>90</v>
      </c>
      <c r="K290" s="2">
        <f>+I290*0.0001</f>
        <v>8.0000000000000002E-3</v>
      </c>
      <c r="L290" s="1" t="s">
        <v>93</v>
      </c>
      <c r="M290" s="1" t="s">
        <v>60</v>
      </c>
      <c r="N290" s="1" t="s">
        <v>61</v>
      </c>
    </row>
    <row r="291" spans="1:15" x14ac:dyDescent="0.25">
      <c r="A291" s="1" t="s">
        <v>6597</v>
      </c>
      <c r="B291" s="1" t="s">
        <v>3791</v>
      </c>
      <c r="C291" s="1" t="s">
        <v>6598</v>
      </c>
      <c r="D291" s="1" t="s">
        <v>4493</v>
      </c>
      <c r="E291" s="1" t="s">
        <v>254</v>
      </c>
      <c r="F291" s="1" t="s">
        <v>255</v>
      </c>
      <c r="I291">
        <v>15.7</v>
      </c>
      <c r="J291" s="1" t="s">
        <v>58</v>
      </c>
      <c r="K291" s="2">
        <f>+I291</f>
        <v>15.7</v>
      </c>
      <c r="L291" s="1" t="s">
        <v>93</v>
      </c>
      <c r="M291" s="1" t="s">
        <v>83</v>
      </c>
      <c r="O291" s="1" t="s">
        <v>264</v>
      </c>
    </row>
    <row r="292" spans="1:15" x14ac:dyDescent="0.25">
      <c r="A292" s="1" t="s">
        <v>6597</v>
      </c>
      <c r="B292" s="1" t="s">
        <v>3791</v>
      </c>
      <c r="C292" s="1" t="s">
        <v>6598</v>
      </c>
      <c r="D292" s="1" t="s">
        <v>4493</v>
      </c>
      <c r="E292" s="1" t="s">
        <v>254</v>
      </c>
      <c r="F292" s="1" t="s">
        <v>255</v>
      </c>
      <c r="I292">
        <v>15.7</v>
      </c>
      <c r="J292" s="1" t="s">
        <v>58</v>
      </c>
      <c r="K292" s="2">
        <f>+I292</f>
        <v>15.7</v>
      </c>
      <c r="L292" s="1" t="s">
        <v>68</v>
      </c>
      <c r="M292" s="1" t="s">
        <v>60</v>
      </c>
      <c r="N292" s="1" t="s">
        <v>61</v>
      </c>
    </row>
    <row r="293" spans="1:15" x14ac:dyDescent="0.25">
      <c r="A293" s="1" t="s">
        <v>6597</v>
      </c>
      <c r="B293" s="1" t="s">
        <v>3791</v>
      </c>
      <c r="C293" s="1" t="s">
        <v>6598</v>
      </c>
      <c r="D293" s="1" t="s">
        <v>4493</v>
      </c>
      <c r="E293" s="1" t="s">
        <v>254</v>
      </c>
      <c r="F293" s="1" t="s">
        <v>255</v>
      </c>
      <c r="I293">
        <v>15.7</v>
      </c>
      <c r="J293" s="1" t="s">
        <v>58</v>
      </c>
      <c r="K293" s="2">
        <f>+I293</f>
        <v>15.7</v>
      </c>
      <c r="L293" s="1" t="s">
        <v>93</v>
      </c>
      <c r="M293" s="1" t="s">
        <v>211</v>
      </c>
    </row>
    <row r="294" spans="1:15" x14ac:dyDescent="0.25">
      <c r="A294" s="1" t="s">
        <v>6597</v>
      </c>
      <c r="B294" s="1" t="s">
        <v>3791</v>
      </c>
      <c r="C294" s="1" t="s">
        <v>6598</v>
      </c>
      <c r="D294" s="1" t="s">
        <v>4493</v>
      </c>
      <c r="E294" s="1" t="s">
        <v>254</v>
      </c>
      <c r="F294" s="1" t="s">
        <v>255</v>
      </c>
      <c r="I294">
        <v>15.7</v>
      </c>
      <c r="J294" s="1" t="s">
        <v>58</v>
      </c>
      <c r="K294" s="2">
        <f>+I294</f>
        <v>15.7</v>
      </c>
      <c r="L294" s="1" t="s">
        <v>93</v>
      </c>
      <c r="M294" s="1" t="s">
        <v>83</v>
      </c>
      <c r="O294" s="1" t="s">
        <v>3289</v>
      </c>
    </row>
    <row r="295" spans="1:15" x14ac:dyDescent="0.25">
      <c r="A295" s="1" t="s">
        <v>6597</v>
      </c>
      <c r="B295" s="1" t="s">
        <v>3791</v>
      </c>
      <c r="C295" s="1" t="s">
        <v>6598</v>
      </c>
      <c r="D295" s="1" t="s">
        <v>4493</v>
      </c>
      <c r="E295" s="1" t="s">
        <v>254</v>
      </c>
      <c r="F295" s="1" t="s">
        <v>255</v>
      </c>
      <c r="I295">
        <v>27</v>
      </c>
      <c r="J295" s="1" t="s">
        <v>58</v>
      </c>
      <c r="K295" s="2">
        <f>+I295</f>
        <v>27</v>
      </c>
      <c r="L295" s="1" t="s">
        <v>93</v>
      </c>
      <c r="M295" s="1" t="s">
        <v>167</v>
      </c>
    </row>
    <row r="296" spans="1:15" x14ac:dyDescent="0.25">
      <c r="A296" s="1" t="s">
        <v>6595</v>
      </c>
      <c r="B296" s="1" t="s">
        <v>2571</v>
      </c>
      <c r="C296" s="1" t="s">
        <v>6596</v>
      </c>
      <c r="D296" s="1" t="s">
        <v>4490</v>
      </c>
      <c r="E296" s="1" t="s">
        <v>254</v>
      </c>
      <c r="F296" s="1" t="s">
        <v>174</v>
      </c>
      <c r="I296">
        <v>300</v>
      </c>
      <c r="J296" s="1" t="s">
        <v>90</v>
      </c>
      <c r="K296" s="2">
        <f>+I296*0.0001</f>
        <v>3.0000000000000002E-2</v>
      </c>
      <c r="L296" s="1" t="s">
        <v>93</v>
      </c>
      <c r="M296" s="1" t="s">
        <v>49</v>
      </c>
    </row>
    <row r="297" spans="1:15" x14ac:dyDescent="0.25">
      <c r="A297" s="1" t="s">
        <v>6592</v>
      </c>
      <c r="B297" s="1" t="s">
        <v>3754</v>
      </c>
      <c r="C297" s="1" t="s">
        <v>6593</v>
      </c>
      <c r="D297" s="1" t="s">
        <v>4286</v>
      </c>
      <c r="E297" s="1" t="s">
        <v>254</v>
      </c>
      <c r="F297" s="1" t="s">
        <v>255</v>
      </c>
      <c r="I297">
        <v>164</v>
      </c>
      <c r="J297" s="1" t="s">
        <v>90</v>
      </c>
      <c r="K297" s="2">
        <f>+I297*0.0001</f>
        <v>1.6400000000000001E-2</v>
      </c>
      <c r="L297" s="1" t="s">
        <v>93</v>
      </c>
      <c r="M297" s="1" t="s">
        <v>49</v>
      </c>
    </row>
    <row r="298" spans="1:15" x14ac:dyDescent="0.25">
      <c r="A298" s="1" t="s">
        <v>6590</v>
      </c>
      <c r="B298" s="1" t="s">
        <v>2568</v>
      </c>
      <c r="C298" s="1" t="s">
        <v>6591</v>
      </c>
      <c r="D298" s="1" t="s">
        <v>4490</v>
      </c>
      <c r="E298" s="1" t="s">
        <v>254</v>
      </c>
      <c r="F298" s="1" t="s">
        <v>174</v>
      </c>
      <c r="I298">
        <v>275</v>
      </c>
      <c r="J298" s="1" t="s">
        <v>90</v>
      </c>
      <c r="K298" s="2">
        <f>+I298*0.0001</f>
        <v>2.75E-2</v>
      </c>
      <c r="L298" s="1" t="s">
        <v>93</v>
      </c>
      <c r="M298" s="1" t="s">
        <v>49</v>
      </c>
    </row>
    <row r="299" spans="1:15" x14ac:dyDescent="0.25">
      <c r="A299" s="1" t="s">
        <v>6587</v>
      </c>
      <c r="B299" s="1" t="s">
        <v>3747</v>
      </c>
      <c r="C299" s="1" t="s">
        <v>6588</v>
      </c>
      <c r="D299" s="1" t="s">
        <v>4286</v>
      </c>
      <c r="E299" s="1" t="s">
        <v>254</v>
      </c>
      <c r="F299" s="1" t="s">
        <v>255</v>
      </c>
      <c r="I299">
        <v>15.7</v>
      </c>
      <c r="J299" s="1" t="s">
        <v>58</v>
      </c>
      <c r="K299" s="2">
        <f>+I299</f>
        <v>15.7</v>
      </c>
      <c r="L299" s="1" t="s">
        <v>93</v>
      </c>
      <c r="M299" s="1" t="s">
        <v>83</v>
      </c>
      <c r="O299" s="1" t="s">
        <v>264</v>
      </c>
    </row>
    <row r="300" spans="1:15" x14ac:dyDescent="0.25">
      <c r="A300" s="1" t="s">
        <v>6587</v>
      </c>
      <c r="B300" s="1" t="s">
        <v>3747</v>
      </c>
      <c r="C300" s="1" t="s">
        <v>6588</v>
      </c>
      <c r="D300" s="1" t="s">
        <v>4286</v>
      </c>
      <c r="E300" s="1" t="s">
        <v>254</v>
      </c>
      <c r="F300" s="1" t="s">
        <v>255</v>
      </c>
      <c r="I300">
        <v>15.7</v>
      </c>
      <c r="J300" s="1" t="s">
        <v>58</v>
      </c>
      <c r="K300" s="2">
        <f>+I300</f>
        <v>15.7</v>
      </c>
      <c r="L300" s="1" t="s">
        <v>93</v>
      </c>
      <c r="M300" s="1" t="s">
        <v>83</v>
      </c>
      <c r="O300" s="1" t="s">
        <v>3289</v>
      </c>
    </row>
    <row r="301" spans="1:15" x14ac:dyDescent="0.25">
      <c r="A301" s="1" t="s">
        <v>6587</v>
      </c>
      <c r="B301" s="1" t="s">
        <v>3747</v>
      </c>
      <c r="C301" s="1" t="s">
        <v>6588</v>
      </c>
      <c r="D301" s="1" t="s">
        <v>4286</v>
      </c>
      <c r="E301" s="1" t="s">
        <v>254</v>
      </c>
      <c r="F301" s="1" t="s">
        <v>255</v>
      </c>
      <c r="I301">
        <v>15.7</v>
      </c>
      <c r="J301" s="1" t="s">
        <v>90</v>
      </c>
      <c r="K301" s="2">
        <f>+I301*0.0001</f>
        <v>1.57E-3</v>
      </c>
      <c r="L301" s="1" t="s">
        <v>68</v>
      </c>
      <c r="M301" s="1" t="s">
        <v>60</v>
      </c>
      <c r="N301" s="1" t="s">
        <v>61</v>
      </c>
    </row>
    <row r="302" spans="1:15" x14ac:dyDescent="0.25">
      <c r="A302" s="1" t="s">
        <v>6587</v>
      </c>
      <c r="B302" s="1" t="s">
        <v>3747</v>
      </c>
      <c r="C302" s="1" t="s">
        <v>6588</v>
      </c>
      <c r="D302" s="1" t="s">
        <v>4286</v>
      </c>
      <c r="E302" s="1" t="s">
        <v>254</v>
      </c>
      <c r="F302" s="1" t="s">
        <v>255</v>
      </c>
      <c r="I302">
        <v>15.7</v>
      </c>
      <c r="J302" s="1" t="s">
        <v>58</v>
      </c>
      <c r="K302" s="2">
        <f>+I302</f>
        <v>15.7</v>
      </c>
      <c r="L302" s="1" t="s">
        <v>93</v>
      </c>
      <c r="M302" s="1" t="s">
        <v>211</v>
      </c>
    </row>
    <row r="303" spans="1:15" x14ac:dyDescent="0.25">
      <c r="A303" s="1" t="s">
        <v>6587</v>
      </c>
      <c r="B303" s="1" t="s">
        <v>3747</v>
      </c>
      <c r="C303" s="1" t="s">
        <v>6588</v>
      </c>
      <c r="D303" s="1" t="s">
        <v>4286</v>
      </c>
      <c r="E303" s="1" t="s">
        <v>254</v>
      </c>
      <c r="F303" s="1" t="s">
        <v>255</v>
      </c>
      <c r="I303">
        <v>27</v>
      </c>
      <c r="J303" s="1" t="s">
        <v>58</v>
      </c>
      <c r="K303" s="2">
        <f>+I303</f>
        <v>27</v>
      </c>
      <c r="L303" s="1" t="s">
        <v>93</v>
      </c>
      <c r="M303" s="1" t="s">
        <v>167</v>
      </c>
    </row>
    <row r="304" spans="1:15" x14ac:dyDescent="0.25">
      <c r="A304" s="1" t="s">
        <v>6584</v>
      </c>
      <c r="B304" s="1" t="s">
        <v>2561</v>
      </c>
      <c r="C304" s="1" t="s">
        <v>6585</v>
      </c>
      <c r="D304" s="1" t="s">
        <v>4493</v>
      </c>
      <c r="E304" s="1" t="s">
        <v>254</v>
      </c>
      <c r="F304" s="1" t="s">
        <v>174</v>
      </c>
      <c r="I304">
        <v>33.33</v>
      </c>
      <c r="J304" s="1" t="s">
        <v>58</v>
      </c>
      <c r="K304" s="2">
        <f>+I304</f>
        <v>33.33</v>
      </c>
      <c r="L304" s="1" t="s">
        <v>93</v>
      </c>
      <c r="M304" s="1" t="s">
        <v>83</v>
      </c>
      <c r="O304" s="1" t="s">
        <v>260</v>
      </c>
    </row>
    <row r="305" spans="1:15" x14ac:dyDescent="0.25">
      <c r="A305" s="1" t="s">
        <v>6584</v>
      </c>
      <c r="B305" s="1" t="s">
        <v>2561</v>
      </c>
      <c r="C305" s="1" t="s">
        <v>6585</v>
      </c>
      <c r="D305" s="1" t="s">
        <v>4493</v>
      </c>
      <c r="E305" s="1" t="s">
        <v>254</v>
      </c>
      <c r="F305" s="1" t="s">
        <v>174</v>
      </c>
      <c r="I305">
        <v>33.33</v>
      </c>
      <c r="J305" s="1" t="s">
        <v>58</v>
      </c>
      <c r="K305" s="2">
        <f>+I305</f>
        <v>33.33</v>
      </c>
      <c r="L305" s="1" t="s">
        <v>93</v>
      </c>
      <c r="M305" s="1" t="s">
        <v>83</v>
      </c>
      <c r="O305" s="1" t="s">
        <v>264</v>
      </c>
    </row>
    <row r="306" spans="1:15" x14ac:dyDescent="0.25">
      <c r="A306" s="1" t="s">
        <v>6584</v>
      </c>
      <c r="B306" s="1" t="s">
        <v>2561</v>
      </c>
      <c r="C306" s="1" t="s">
        <v>6585</v>
      </c>
      <c r="D306" s="1" t="s">
        <v>4493</v>
      </c>
      <c r="E306" s="1" t="s">
        <v>254</v>
      </c>
      <c r="F306" s="1" t="s">
        <v>174</v>
      </c>
      <c r="I306">
        <v>33.33</v>
      </c>
      <c r="J306" s="1" t="s">
        <v>58</v>
      </c>
      <c r="K306" s="2">
        <f>+I306</f>
        <v>33.33</v>
      </c>
      <c r="L306" s="1" t="s">
        <v>93</v>
      </c>
      <c r="M306" s="1" t="s">
        <v>60</v>
      </c>
      <c r="N306" s="1" t="s">
        <v>61</v>
      </c>
    </row>
    <row r="307" spans="1:15" x14ac:dyDescent="0.25">
      <c r="A307" s="1" t="s">
        <v>6584</v>
      </c>
      <c r="B307" s="1" t="s">
        <v>2561</v>
      </c>
      <c r="C307" s="1" t="s">
        <v>6585</v>
      </c>
      <c r="D307" s="1" t="s">
        <v>4493</v>
      </c>
      <c r="E307" s="1" t="s">
        <v>254</v>
      </c>
      <c r="F307" s="1" t="s">
        <v>174</v>
      </c>
      <c r="I307">
        <v>100</v>
      </c>
      <c r="J307" s="1" t="s">
        <v>58</v>
      </c>
      <c r="K307" s="2">
        <f>+I307</f>
        <v>100</v>
      </c>
      <c r="L307" s="1" t="s">
        <v>93</v>
      </c>
      <c r="M307" s="1" t="s">
        <v>167</v>
      </c>
    </row>
    <row r="308" spans="1:15" x14ac:dyDescent="0.25">
      <c r="A308" s="1" t="s">
        <v>6582</v>
      </c>
      <c r="B308" s="1" t="s">
        <v>4118</v>
      </c>
      <c r="C308" s="1" t="s">
        <v>6583</v>
      </c>
      <c r="D308" s="1" t="s">
        <v>4426</v>
      </c>
      <c r="E308" s="1" t="s">
        <v>254</v>
      </c>
      <c r="F308" s="1" t="s">
        <v>130</v>
      </c>
      <c r="I308">
        <v>5</v>
      </c>
      <c r="J308" s="1" t="s">
        <v>58</v>
      </c>
      <c r="K308" s="2">
        <f>+I308</f>
        <v>5</v>
      </c>
      <c r="L308" s="1" t="s">
        <v>93</v>
      </c>
      <c r="M308" s="1" t="s">
        <v>83</v>
      </c>
      <c r="O308" s="1" t="s">
        <v>264</v>
      </c>
    </row>
    <row r="309" spans="1:15" x14ac:dyDescent="0.25">
      <c r="A309" s="1" t="s">
        <v>6582</v>
      </c>
      <c r="B309" s="1" t="s">
        <v>4118</v>
      </c>
      <c r="C309" s="1" t="s">
        <v>6583</v>
      </c>
      <c r="D309" s="1" t="s">
        <v>4426</v>
      </c>
      <c r="E309" s="1" t="s">
        <v>254</v>
      </c>
      <c r="F309" s="1" t="s">
        <v>130</v>
      </c>
      <c r="I309">
        <v>5</v>
      </c>
      <c r="J309" s="1" t="s">
        <v>58</v>
      </c>
      <c r="K309" s="2">
        <f>+I309</f>
        <v>5</v>
      </c>
      <c r="L309" s="1" t="s">
        <v>93</v>
      </c>
      <c r="M309" s="1" t="s">
        <v>60</v>
      </c>
      <c r="N309" s="1" t="s">
        <v>61</v>
      </c>
    </row>
    <row r="310" spans="1:15" x14ac:dyDescent="0.25">
      <c r="A310" s="1" t="s">
        <v>6582</v>
      </c>
      <c r="B310" s="1" t="s">
        <v>4118</v>
      </c>
      <c r="C310" s="1" t="s">
        <v>6583</v>
      </c>
      <c r="D310" s="1" t="s">
        <v>4426</v>
      </c>
      <c r="E310" s="1" t="s">
        <v>254</v>
      </c>
      <c r="F310" s="1" t="s">
        <v>130</v>
      </c>
      <c r="I310">
        <v>30</v>
      </c>
      <c r="J310" s="1" t="s">
        <v>58</v>
      </c>
      <c r="K310" s="2">
        <f>+I310</f>
        <v>30</v>
      </c>
      <c r="L310" s="1" t="s">
        <v>93</v>
      </c>
      <c r="M310" s="1" t="s">
        <v>167</v>
      </c>
    </row>
    <row r="311" spans="1:15" x14ac:dyDescent="0.25">
      <c r="A311" s="1" t="s">
        <v>6578</v>
      </c>
      <c r="B311" s="1" t="s">
        <v>2654</v>
      </c>
      <c r="C311" s="1" t="s">
        <v>6579</v>
      </c>
      <c r="D311" s="1" t="s">
        <v>4426</v>
      </c>
      <c r="E311" s="1" t="s">
        <v>254</v>
      </c>
      <c r="F311" s="1" t="s">
        <v>130</v>
      </c>
      <c r="I311">
        <v>10</v>
      </c>
      <c r="J311" s="1" t="s">
        <v>58</v>
      </c>
      <c r="K311" s="2">
        <f>+I311</f>
        <v>10</v>
      </c>
      <c r="L311" s="1" t="s">
        <v>93</v>
      </c>
      <c r="M311" s="1" t="s">
        <v>60</v>
      </c>
      <c r="N311" s="1" t="s">
        <v>61</v>
      </c>
    </row>
    <row r="312" spans="1:15" x14ac:dyDescent="0.25">
      <c r="A312" s="1" t="s">
        <v>6578</v>
      </c>
      <c r="B312" s="1" t="s">
        <v>2654</v>
      </c>
      <c r="C312" s="1" t="s">
        <v>6579</v>
      </c>
      <c r="D312" s="1" t="s">
        <v>4426</v>
      </c>
      <c r="E312" s="1" t="s">
        <v>254</v>
      </c>
      <c r="F312" s="1" t="s">
        <v>130</v>
      </c>
      <c r="I312">
        <v>10</v>
      </c>
      <c r="J312" s="1" t="s">
        <v>58</v>
      </c>
      <c r="K312" s="2">
        <f>+I312</f>
        <v>10</v>
      </c>
      <c r="L312" s="1" t="s">
        <v>93</v>
      </c>
      <c r="M312" s="1" t="s">
        <v>167</v>
      </c>
    </row>
    <row r="313" spans="1:15" x14ac:dyDescent="0.25">
      <c r="A313" s="1" t="s">
        <v>6574</v>
      </c>
      <c r="B313" s="1" t="s">
        <v>227</v>
      </c>
      <c r="C313" s="1" t="s">
        <v>6575</v>
      </c>
      <c r="D313" s="1" t="s">
        <v>4493</v>
      </c>
      <c r="E313" s="1" t="s">
        <v>254</v>
      </c>
      <c r="F313" s="1" t="s">
        <v>6332</v>
      </c>
      <c r="I313">
        <v>45</v>
      </c>
      <c r="J313" s="1" t="s">
        <v>58</v>
      </c>
      <c r="K313" s="2">
        <f>+I313</f>
        <v>45</v>
      </c>
      <c r="L313" s="1" t="s">
        <v>93</v>
      </c>
      <c r="M313" s="1" t="s">
        <v>60</v>
      </c>
      <c r="N313" s="1" t="s">
        <v>61</v>
      </c>
    </row>
    <row r="314" spans="1:15" x14ac:dyDescent="0.25">
      <c r="A314" s="1" t="s">
        <v>6574</v>
      </c>
      <c r="B314" s="1" t="s">
        <v>227</v>
      </c>
      <c r="C314" s="1" t="s">
        <v>6575</v>
      </c>
      <c r="D314" s="1" t="s">
        <v>4493</v>
      </c>
      <c r="E314" s="1" t="s">
        <v>254</v>
      </c>
      <c r="F314" s="1" t="s">
        <v>6332</v>
      </c>
      <c r="I314">
        <v>15</v>
      </c>
      <c r="J314" s="1" t="s">
        <v>58</v>
      </c>
      <c r="K314" s="2">
        <f>+I314</f>
        <v>15</v>
      </c>
      <c r="L314" s="1" t="s">
        <v>93</v>
      </c>
      <c r="M314" s="1" t="s">
        <v>167</v>
      </c>
    </row>
    <row r="315" spans="1:15" x14ac:dyDescent="0.25">
      <c r="A315" s="1" t="s">
        <v>6572</v>
      </c>
      <c r="B315" s="1" t="s">
        <v>2504</v>
      </c>
      <c r="C315" s="1" t="s">
        <v>6573</v>
      </c>
      <c r="D315" s="1" t="s">
        <v>4286</v>
      </c>
      <c r="E315" s="1" t="s">
        <v>254</v>
      </c>
      <c r="F315" s="1" t="s">
        <v>174</v>
      </c>
      <c r="I315">
        <v>17.5</v>
      </c>
      <c r="J315" s="1" t="s">
        <v>58</v>
      </c>
      <c r="K315" s="2">
        <f>+I315</f>
        <v>17.5</v>
      </c>
      <c r="L315" s="1" t="s">
        <v>93</v>
      </c>
      <c r="M315" s="1" t="s">
        <v>83</v>
      </c>
      <c r="O315" s="1" t="s">
        <v>289</v>
      </c>
    </row>
    <row r="316" spans="1:15" x14ac:dyDescent="0.25">
      <c r="A316" s="1" t="s">
        <v>6572</v>
      </c>
      <c r="B316" s="1" t="s">
        <v>2504</v>
      </c>
      <c r="C316" s="1" t="s">
        <v>6573</v>
      </c>
      <c r="D316" s="1" t="s">
        <v>4286</v>
      </c>
      <c r="E316" s="1" t="s">
        <v>254</v>
      </c>
      <c r="F316" s="1" t="s">
        <v>174</v>
      </c>
      <c r="I316">
        <v>17.5</v>
      </c>
      <c r="J316" s="1" t="s">
        <v>58</v>
      </c>
      <c r="K316" s="2">
        <f>+I316</f>
        <v>17.5</v>
      </c>
      <c r="L316" s="1" t="s">
        <v>93</v>
      </c>
      <c r="M316" s="1" t="s">
        <v>60</v>
      </c>
      <c r="N316" s="1" t="s">
        <v>61</v>
      </c>
    </row>
    <row r="317" spans="1:15" x14ac:dyDescent="0.25">
      <c r="A317" s="1" t="s">
        <v>6572</v>
      </c>
      <c r="B317" s="1" t="s">
        <v>2504</v>
      </c>
      <c r="C317" s="1" t="s">
        <v>6573</v>
      </c>
      <c r="D317" s="1" t="s">
        <v>4286</v>
      </c>
      <c r="E317" s="1" t="s">
        <v>254</v>
      </c>
      <c r="F317" s="1" t="s">
        <v>174</v>
      </c>
      <c r="I317">
        <v>50</v>
      </c>
      <c r="J317" s="1" t="s">
        <v>58</v>
      </c>
      <c r="K317" s="2">
        <f>+I317</f>
        <v>50</v>
      </c>
      <c r="L317" s="1" t="s">
        <v>93</v>
      </c>
      <c r="M317" s="1" t="s">
        <v>167</v>
      </c>
    </row>
    <row r="318" spans="1:15" x14ac:dyDescent="0.25">
      <c r="A318" s="1" t="s">
        <v>6569</v>
      </c>
      <c r="B318" s="1" t="s">
        <v>4273</v>
      </c>
      <c r="C318" s="1" t="s">
        <v>6570</v>
      </c>
      <c r="D318" s="1" t="s">
        <v>4493</v>
      </c>
      <c r="E318" s="1" t="s">
        <v>254</v>
      </c>
      <c r="F318" s="1" t="s">
        <v>6571</v>
      </c>
      <c r="I318">
        <v>2</v>
      </c>
      <c r="J318" s="1" t="s">
        <v>58</v>
      </c>
      <c r="K318" s="2">
        <f>+I318</f>
        <v>2</v>
      </c>
      <c r="L318" s="1" t="s">
        <v>93</v>
      </c>
      <c r="M318" s="1" t="s">
        <v>83</v>
      </c>
      <c r="O318" s="1" t="s">
        <v>260</v>
      </c>
    </row>
    <row r="319" spans="1:15" x14ac:dyDescent="0.25">
      <c r="A319" s="1" t="s">
        <v>6569</v>
      </c>
      <c r="B319" s="1" t="s">
        <v>4273</v>
      </c>
      <c r="C319" s="1" t="s">
        <v>6570</v>
      </c>
      <c r="D319" s="1" t="s">
        <v>4493</v>
      </c>
      <c r="E319" s="1" t="s">
        <v>254</v>
      </c>
      <c r="F319" s="1" t="s">
        <v>6571</v>
      </c>
      <c r="I319">
        <v>4</v>
      </c>
      <c r="J319" s="1" t="s">
        <v>58</v>
      </c>
      <c r="K319" s="2">
        <f>+I319</f>
        <v>4</v>
      </c>
      <c r="L319" s="1" t="s">
        <v>93</v>
      </c>
      <c r="M319" s="1" t="s">
        <v>167</v>
      </c>
    </row>
    <row r="320" spans="1:15" x14ac:dyDescent="0.25">
      <c r="A320" s="1" t="s">
        <v>6566</v>
      </c>
      <c r="B320" s="1" t="s">
        <v>6567</v>
      </c>
      <c r="C320" s="1" t="s">
        <v>6568</v>
      </c>
      <c r="D320" s="1" t="s">
        <v>4604</v>
      </c>
      <c r="E320" s="1" t="s">
        <v>254</v>
      </c>
      <c r="F320" s="1" t="s">
        <v>174</v>
      </c>
      <c r="I320">
        <v>190</v>
      </c>
      <c r="J320" s="1" t="s">
        <v>90</v>
      </c>
      <c r="K320" s="2">
        <f>+I320*0.0001</f>
        <v>1.9E-2</v>
      </c>
      <c r="L320" s="1" t="s">
        <v>93</v>
      </c>
      <c r="M320" s="1" t="s">
        <v>49</v>
      </c>
    </row>
    <row r="321" spans="1:15" x14ac:dyDescent="0.25">
      <c r="A321" s="1" t="s">
        <v>6564</v>
      </c>
      <c r="B321" s="1" t="s">
        <v>757</v>
      </c>
      <c r="C321" s="1" t="s">
        <v>6565</v>
      </c>
      <c r="D321" s="1" t="s">
        <v>4283</v>
      </c>
      <c r="E321" s="1" t="s">
        <v>254</v>
      </c>
      <c r="F321" s="1" t="s">
        <v>304</v>
      </c>
      <c r="I321">
        <v>80</v>
      </c>
      <c r="J321" s="1" t="s">
        <v>90</v>
      </c>
      <c r="K321" s="2">
        <f>+I321*0.0001</f>
        <v>8.0000000000000002E-3</v>
      </c>
      <c r="L321" s="1" t="s">
        <v>93</v>
      </c>
      <c r="M321" s="1" t="s">
        <v>49</v>
      </c>
    </row>
    <row r="322" spans="1:15" x14ac:dyDescent="0.25">
      <c r="A322" s="1" t="s">
        <v>6562</v>
      </c>
      <c r="B322" s="1" t="s">
        <v>3823</v>
      </c>
      <c r="C322" s="1" t="s">
        <v>6563</v>
      </c>
      <c r="D322" s="1" t="s">
        <v>4493</v>
      </c>
      <c r="E322" s="1" t="s">
        <v>254</v>
      </c>
      <c r="F322" s="1" t="s">
        <v>4267</v>
      </c>
      <c r="I322">
        <v>10</v>
      </c>
      <c r="J322" s="1" t="s">
        <v>58</v>
      </c>
      <c r="K322" s="2">
        <f>+I322</f>
        <v>10</v>
      </c>
      <c r="L322" s="1" t="s">
        <v>93</v>
      </c>
      <c r="M322" s="1" t="s">
        <v>83</v>
      </c>
      <c r="O322" s="1" t="s">
        <v>260</v>
      </c>
    </row>
    <row r="323" spans="1:15" x14ac:dyDescent="0.25">
      <c r="A323" s="1" t="s">
        <v>6562</v>
      </c>
      <c r="B323" s="1" t="s">
        <v>3823</v>
      </c>
      <c r="C323" s="1" t="s">
        <v>6563</v>
      </c>
      <c r="D323" s="1" t="s">
        <v>4493</v>
      </c>
      <c r="E323" s="1" t="s">
        <v>254</v>
      </c>
      <c r="F323" s="1" t="s">
        <v>4267</v>
      </c>
      <c r="I323">
        <v>10</v>
      </c>
      <c r="J323" s="1" t="s">
        <v>58</v>
      </c>
      <c r="K323" s="2">
        <f>+I323</f>
        <v>10</v>
      </c>
      <c r="L323" s="1" t="s">
        <v>93</v>
      </c>
      <c r="M323" s="1" t="s">
        <v>60</v>
      </c>
      <c r="N323" s="1" t="s">
        <v>61</v>
      </c>
    </row>
    <row r="324" spans="1:15" x14ac:dyDescent="0.25">
      <c r="A324" s="1" t="s">
        <v>6562</v>
      </c>
      <c r="B324" s="1" t="s">
        <v>3823</v>
      </c>
      <c r="C324" s="1" t="s">
        <v>6563</v>
      </c>
      <c r="D324" s="1" t="s">
        <v>4493</v>
      </c>
      <c r="E324" s="1" t="s">
        <v>254</v>
      </c>
      <c r="F324" s="1" t="s">
        <v>4267</v>
      </c>
      <c r="I324">
        <v>10</v>
      </c>
      <c r="J324" s="1" t="s">
        <v>58</v>
      </c>
      <c r="K324" s="2">
        <f>+I324</f>
        <v>10</v>
      </c>
      <c r="L324" s="1" t="s">
        <v>93</v>
      </c>
      <c r="M324" s="1" t="s">
        <v>60</v>
      </c>
      <c r="N324" s="1" t="s">
        <v>3000</v>
      </c>
    </row>
    <row r="325" spans="1:15" x14ac:dyDescent="0.25">
      <c r="A325" s="1" t="s">
        <v>6562</v>
      </c>
      <c r="B325" s="1" t="s">
        <v>3823</v>
      </c>
      <c r="C325" s="1" t="s">
        <v>6563</v>
      </c>
      <c r="D325" s="1" t="s">
        <v>4493</v>
      </c>
      <c r="E325" s="1" t="s">
        <v>254</v>
      </c>
      <c r="F325" s="1" t="s">
        <v>4267</v>
      </c>
      <c r="I325">
        <v>10</v>
      </c>
      <c r="J325" s="1" t="s">
        <v>58</v>
      </c>
      <c r="K325" s="2">
        <f>+I325</f>
        <v>10</v>
      </c>
      <c r="L325" s="1" t="s">
        <v>93</v>
      </c>
      <c r="M325" s="1" t="s">
        <v>211</v>
      </c>
    </row>
    <row r="326" spans="1:15" x14ac:dyDescent="0.25">
      <c r="A326" s="1" t="s">
        <v>6562</v>
      </c>
      <c r="B326" s="1" t="s">
        <v>3823</v>
      </c>
      <c r="C326" s="1" t="s">
        <v>6563</v>
      </c>
      <c r="D326" s="1" t="s">
        <v>4493</v>
      </c>
      <c r="E326" s="1" t="s">
        <v>254</v>
      </c>
      <c r="F326" s="1" t="s">
        <v>4267</v>
      </c>
      <c r="I326">
        <v>30</v>
      </c>
      <c r="J326" s="1" t="s">
        <v>58</v>
      </c>
      <c r="K326" s="2">
        <f>+I326</f>
        <v>30</v>
      </c>
      <c r="L326" s="1" t="s">
        <v>93</v>
      </c>
      <c r="M326" s="1" t="s">
        <v>167</v>
      </c>
    </row>
    <row r="327" spans="1:15" x14ac:dyDescent="0.25">
      <c r="A327" s="1" t="s">
        <v>6559</v>
      </c>
      <c r="B327" s="1" t="s">
        <v>755</v>
      </c>
      <c r="C327" s="1" t="s">
        <v>6560</v>
      </c>
      <c r="D327" s="1" t="s">
        <v>4441</v>
      </c>
      <c r="E327" s="1" t="s">
        <v>254</v>
      </c>
      <c r="F327" s="1" t="s">
        <v>304</v>
      </c>
      <c r="I327">
        <v>144</v>
      </c>
      <c r="J327" s="1" t="s">
        <v>90</v>
      </c>
      <c r="K327" s="2">
        <f>+I327*0.0001</f>
        <v>1.4400000000000001E-2</v>
      </c>
      <c r="L327" s="1" t="s">
        <v>93</v>
      </c>
      <c r="M327" s="1" t="s">
        <v>83</v>
      </c>
      <c r="O327" s="1" t="s">
        <v>264</v>
      </c>
    </row>
    <row r="328" spans="1:15" x14ac:dyDescent="0.25">
      <c r="A328" s="1" t="s">
        <v>6559</v>
      </c>
      <c r="B328" s="1" t="s">
        <v>755</v>
      </c>
      <c r="C328" s="1" t="s">
        <v>6560</v>
      </c>
      <c r="D328" s="1" t="s">
        <v>4441</v>
      </c>
      <c r="E328" s="1" t="s">
        <v>254</v>
      </c>
      <c r="F328" s="1" t="s">
        <v>304</v>
      </c>
      <c r="I328">
        <v>20</v>
      </c>
      <c r="J328" s="1" t="s">
        <v>90</v>
      </c>
      <c r="K328" s="2">
        <f>+I328*0.0001</f>
        <v>2E-3</v>
      </c>
      <c r="L328" s="1" t="s">
        <v>93</v>
      </c>
      <c r="M328" s="1" t="s">
        <v>167</v>
      </c>
    </row>
    <row r="329" spans="1:15" x14ac:dyDescent="0.25">
      <c r="A329" s="1" t="s">
        <v>6555</v>
      </c>
      <c r="B329" s="1" t="s">
        <v>6556</v>
      </c>
      <c r="C329" s="1" t="s">
        <v>6557</v>
      </c>
      <c r="D329" s="1" t="s">
        <v>4604</v>
      </c>
      <c r="E329" s="1" t="s">
        <v>254</v>
      </c>
      <c r="F329" s="1" t="s">
        <v>174</v>
      </c>
      <c r="I329">
        <v>0.5</v>
      </c>
      <c r="J329" s="1" t="s">
        <v>58</v>
      </c>
      <c r="K329" s="2">
        <f>+I329</f>
        <v>0.5</v>
      </c>
      <c r="L329" s="1" t="s">
        <v>93</v>
      </c>
      <c r="M329" s="1" t="s">
        <v>83</v>
      </c>
      <c r="O329" s="1" t="s">
        <v>264</v>
      </c>
    </row>
    <row r="330" spans="1:15" x14ac:dyDescent="0.25">
      <c r="A330" s="1" t="s">
        <v>6555</v>
      </c>
      <c r="B330" s="1" t="s">
        <v>6556</v>
      </c>
      <c r="C330" s="1" t="s">
        <v>6557</v>
      </c>
      <c r="D330" s="1" t="s">
        <v>4604</v>
      </c>
      <c r="E330" s="1" t="s">
        <v>254</v>
      </c>
      <c r="F330" s="1" t="s">
        <v>174</v>
      </c>
      <c r="I330">
        <v>0.5</v>
      </c>
      <c r="J330" s="1" t="s">
        <v>58</v>
      </c>
      <c r="K330" s="2">
        <f>+I330</f>
        <v>0.5</v>
      </c>
      <c r="L330" s="1" t="s">
        <v>93</v>
      </c>
      <c r="M330" s="1" t="s">
        <v>83</v>
      </c>
      <c r="O330" s="1" t="s">
        <v>260</v>
      </c>
    </row>
    <row r="331" spans="1:15" x14ac:dyDescent="0.25">
      <c r="A331" s="1" t="s">
        <v>6555</v>
      </c>
      <c r="B331" s="1" t="s">
        <v>6556</v>
      </c>
      <c r="C331" s="1" t="s">
        <v>6557</v>
      </c>
      <c r="D331" s="1" t="s">
        <v>4604</v>
      </c>
      <c r="E331" s="1" t="s">
        <v>254</v>
      </c>
      <c r="F331" s="1" t="s">
        <v>174</v>
      </c>
      <c r="I331">
        <v>20</v>
      </c>
      <c r="J331" s="1" t="s">
        <v>58</v>
      </c>
      <c r="K331" s="2">
        <f>+I331</f>
        <v>20</v>
      </c>
      <c r="L331" s="1" t="s">
        <v>93</v>
      </c>
      <c r="M331" s="1" t="s">
        <v>167</v>
      </c>
    </row>
    <row r="332" spans="1:15" x14ac:dyDescent="0.25">
      <c r="A332" s="1" t="s">
        <v>6552</v>
      </c>
      <c r="B332" s="1" t="s">
        <v>3798</v>
      </c>
      <c r="C332" s="1" t="s">
        <v>6553</v>
      </c>
      <c r="D332" s="1" t="s">
        <v>4493</v>
      </c>
      <c r="E332" s="1" t="s">
        <v>254</v>
      </c>
      <c r="F332" s="1" t="s">
        <v>4267</v>
      </c>
      <c r="I332">
        <v>10</v>
      </c>
      <c r="J332" s="1" t="s">
        <v>58</v>
      </c>
      <c r="K332" s="2">
        <f>+I332</f>
        <v>10</v>
      </c>
      <c r="L332" s="1" t="s">
        <v>93</v>
      </c>
      <c r="M332" s="1" t="s">
        <v>83</v>
      </c>
      <c r="O332" s="1" t="s">
        <v>260</v>
      </c>
    </row>
    <row r="333" spans="1:15" x14ac:dyDescent="0.25">
      <c r="A333" s="1" t="s">
        <v>6552</v>
      </c>
      <c r="B333" s="1" t="s">
        <v>3798</v>
      </c>
      <c r="C333" s="1" t="s">
        <v>6553</v>
      </c>
      <c r="D333" s="1" t="s">
        <v>4493</v>
      </c>
      <c r="E333" s="1" t="s">
        <v>254</v>
      </c>
      <c r="F333" s="1" t="s">
        <v>4267</v>
      </c>
      <c r="I333">
        <v>10</v>
      </c>
      <c r="J333" s="1" t="s">
        <v>58</v>
      </c>
      <c r="K333" s="2">
        <f>+I333</f>
        <v>10</v>
      </c>
      <c r="L333" s="1" t="s">
        <v>93</v>
      </c>
      <c r="M333" s="1" t="s">
        <v>60</v>
      </c>
      <c r="N333" s="1" t="s">
        <v>61</v>
      </c>
    </row>
    <row r="334" spans="1:15" x14ac:dyDescent="0.25">
      <c r="A334" s="1" t="s">
        <v>6552</v>
      </c>
      <c r="B334" s="1" t="s">
        <v>3798</v>
      </c>
      <c r="C334" s="1" t="s">
        <v>6553</v>
      </c>
      <c r="D334" s="1" t="s">
        <v>4493</v>
      </c>
      <c r="E334" s="1" t="s">
        <v>254</v>
      </c>
      <c r="F334" s="1" t="s">
        <v>4267</v>
      </c>
      <c r="I334">
        <v>10</v>
      </c>
      <c r="J334" s="1" t="s">
        <v>58</v>
      </c>
      <c r="K334" s="2">
        <f>+I334</f>
        <v>10</v>
      </c>
      <c r="L334" s="1" t="s">
        <v>93</v>
      </c>
      <c r="M334" s="1" t="s">
        <v>60</v>
      </c>
      <c r="N334" s="1" t="s">
        <v>3000</v>
      </c>
    </row>
    <row r="335" spans="1:15" x14ac:dyDescent="0.25">
      <c r="A335" s="1" t="s">
        <v>6552</v>
      </c>
      <c r="B335" s="1" t="s">
        <v>3798</v>
      </c>
      <c r="C335" s="1" t="s">
        <v>6553</v>
      </c>
      <c r="D335" s="1" t="s">
        <v>4493</v>
      </c>
      <c r="E335" s="1" t="s">
        <v>254</v>
      </c>
      <c r="F335" s="1" t="s">
        <v>4267</v>
      </c>
      <c r="I335">
        <v>30</v>
      </c>
      <c r="J335" s="1" t="s">
        <v>58</v>
      </c>
      <c r="K335" s="2">
        <f>+I335</f>
        <v>30</v>
      </c>
      <c r="L335" s="1" t="s">
        <v>93</v>
      </c>
      <c r="M335" s="1" t="s">
        <v>167</v>
      </c>
    </row>
    <row r="336" spans="1:15" x14ac:dyDescent="0.25">
      <c r="A336" s="1" t="s">
        <v>6552</v>
      </c>
      <c r="B336" s="1" t="s">
        <v>3798</v>
      </c>
      <c r="C336" s="1" t="s">
        <v>6553</v>
      </c>
      <c r="D336" s="1" t="s">
        <v>4493</v>
      </c>
      <c r="E336" s="1" t="s">
        <v>254</v>
      </c>
      <c r="F336" s="1" t="s">
        <v>4267</v>
      </c>
      <c r="I336">
        <v>10</v>
      </c>
      <c r="J336" s="1" t="s">
        <v>58</v>
      </c>
      <c r="K336" s="2">
        <f>+I336</f>
        <v>10</v>
      </c>
      <c r="L336" s="1" t="s">
        <v>93</v>
      </c>
      <c r="M336" s="1" t="s">
        <v>211</v>
      </c>
    </row>
    <row r="337" spans="1:15" x14ac:dyDescent="0.25">
      <c r="A337" s="1" t="s">
        <v>6548</v>
      </c>
      <c r="B337" s="1" t="s">
        <v>6549</v>
      </c>
      <c r="C337" s="1" t="s">
        <v>6550</v>
      </c>
      <c r="D337" s="1" t="s">
        <v>4604</v>
      </c>
      <c r="E337" s="1" t="s">
        <v>254</v>
      </c>
      <c r="F337" s="1" t="s">
        <v>174</v>
      </c>
      <c r="I337">
        <v>1</v>
      </c>
      <c r="J337" s="1" t="s">
        <v>58</v>
      </c>
      <c r="K337" s="2">
        <f>+I337</f>
        <v>1</v>
      </c>
      <c r="L337" s="1" t="s">
        <v>93</v>
      </c>
      <c r="M337" s="1" t="s">
        <v>83</v>
      </c>
      <c r="O337" s="1" t="s">
        <v>264</v>
      </c>
    </row>
    <row r="338" spans="1:15" x14ac:dyDescent="0.25">
      <c r="A338" s="1" t="s">
        <v>6548</v>
      </c>
      <c r="B338" s="1" t="s">
        <v>6549</v>
      </c>
      <c r="C338" s="1" t="s">
        <v>6550</v>
      </c>
      <c r="D338" s="1" t="s">
        <v>4604</v>
      </c>
      <c r="E338" s="1" t="s">
        <v>254</v>
      </c>
      <c r="F338" s="1" t="s">
        <v>174</v>
      </c>
      <c r="I338">
        <v>9</v>
      </c>
      <c r="J338" s="1" t="s">
        <v>58</v>
      </c>
      <c r="K338" s="2">
        <f>+I338</f>
        <v>9</v>
      </c>
      <c r="L338" s="1" t="s">
        <v>93</v>
      </c>
      <c r="M338" s="1" t="s">
        <v>167</v>
      </c>
    </row>
    <row r="339" spans="1:15" x14ac:dyDescent="0.25">
      <c r="A339" s="1" t="s">
        <v>6546</v>
      </c>
      <c r="B339" s="1" t="s">
        <v>2348</v>
      </c>
      <c r="C339" s="1" t="s">
        <v>6547</v>
      </c>
      <c r="D339" s="1" t="s">
        <v>4425</v>
      </c>
      <c r="E339" s="1" t="s">
        <v>254</v>
      </c>
      <c r="F339" s="1" t="s">
        <v>216</v>
      </c>
      <c r="I339">
        <v>7</v>
      </c>
      <c r="J339" s="1" t="s">
        <v>58</v>
      </c>
      <c r="K339" s="2">
        <f>+I339</f>
        <v>7</v>
      </c>
      <c r="L339" s="1" t="s">
        <v>93</v>
      </c>
      <c r="M339" s="1" t="s">
        <v>83</v>
      </c>
      <c r="O339" s="1" t="s">
        <v>260</v>
      </c>
    </row>
    <row r="340" spans="1:15" x14ac:dyDescent="0.25">
      <c r="A340" s="1" t="s">
        <v>6546</v>
      </c>
      <c r="B340" s="1" t="s">
        <v>2348</v>
      </c>
      <c r="C340" s="1" t="s">
        <v>6547</v>
      </c>
      <c r="D340" s="1" t="s">
        <v>4425</v>
      </c>
      <c r="E340" s="1" t="s">
        <v>254</v>
      </c>
      <c r="F340" s="1" t="s">
        <v>216</v>
      </c>
      <c r="I340">
        <v>7</v>
      </c>
      <c r="J340" s="1" t="s">
        <v>58</v>
      </c>
      <c r="K340" s="2">
        <f>+I340</f>
        <v>7</v>
      </c>
      <c r="L340" s="1" t="s">
        <v>93</v>
      </c>
      <c r="M340" s="1" t="s">
        <v>83</v>
      </c>
      <c r="O340" s="1" t="s">
        <v>264</v>
      </c>
    </row>
    <row r="341" spans="1:15" x14ac:dyDescent="0.25">
      <c r="A341" s="1" t="s">
        <v>6546</v>
      </c>
      <c r="B341" s="1" t="s">
        <v>2348</v>
      </c>
      <c r="C341" s="1" t="s">
        <v>6547</v>
      </c>
      <c r="D341" s="1" t="s">
        <v>4425</v>
      </c>
      <c r="E341" s="1" t="s">
        <v>254</v>
      </c>
      <c r="F341" s="1" t="s">
        <v>216</v>
      </c>
      <c r="I341">
        <v>1</v>
      </c>
      <c r="J341" s="1" t="s">
        <v>58</v>
      </c>
      <c r="K341" s="2">
        <f>+I341</f>
        <v>1</v>
      </c>
      <c r="L341" s="1" t="s">
        <v>93</v>
      </c>
      <c r="M341" s="1" t="s">
        <v>167</v>
      </c>
    </row>
    <row r="342" spans="1:15" x14ac:dyDescent="0.25">
      <c r="A342" s="1" t="s">
        <v>6543</v>
      </c>
      <c r="B342" s="1" t="s">
        <v>6544</v>
      </c>
      <c r="C342" s="1" t="s">
        <v>6545</v>
      </c>
      <c r="D342" s="1" t="s">
        <v>4604</v>
      </c>
      <c r="E342" s="1" t="s">
        <v>254</v>
      </c>
      <c r="F342" s="1" t="s">
        <v>174</v>
      </c>
      <c r="I342">
        <v>120</v>
      </c>
      <c r="J342" s="1" t="s">
        <v>90</v>
      </c>
      <c r="K342" s="2">
        <f>+I342*0.0001</f>
        <v>1.2E-2</v>
      </c>
      <c r="L342" s="1" t="s">
        <v>93</v>
      </c>
      <c r="M342" s="1" t="s">
        <v>49</v>
      </c>
    </row>
    <row r="343" spans="1:15" x14ac:dyDescent="0.25">
      <c r="A343" s="1" t="s">
        <v>6541</v>
      </c>
      <c r="B343" s="1" t="s">
        <v>2344</v>
      </c>
      <c r="C343" s="1" t="s">
        <v>6542</v>
      </c>
      <c r="D343" s="1" t="s">
        <v>4425</v>
      </c>
      <c r="E343" s="1" t="s">
        <v>254</v>
      </c>
      <c r="F343" s="1" t="s">
        <v>216</v>
      </c>
      <c r="I343">
        <v>36</v>
      </c>
      <c r="J343" s="1" t="s">
        <v>58</v>
      </c>
      <c r="K343" s="2">
        <f>+I343</f>
        <v>36</v>
      </c>
      <c r="L343" s="1" t="s">
        <v>93</v>
      </c>
      <c r="M343" s="1" t="s">
        <v>60</v>
      </c>
      <c r="N343" s="1" t="s">
        <v>61</v>
      </c>
    </row>
    <row r="344" spans="1:15" x14ac:dyDescent="0.25">
      <c r="A344" s="1" t="s">
        <v>6541</v>
      </c>
      <c r="B344" s="1" t="s">
        <v>2344</v>
      </c>
      <c r="C344" s="1" t="s">
        <v>6542</v>
      </c>
      <c r="D344" s="1" t="s">
        <v>4425</v>
      </c>
      <c r="E344" s="1" t="s">
        <v>254</v>
      </c>
      <c r="F344" s="1" t="s">
        <v>216</v>
      </c>
      <c r="I344">
        <v>164</v>
      </c>
      <c r="J344" s="1" t="s">
        <v>58</v>
      </c>
      <c r="K344" s="2">
        <f>+I344</f>
        <v>164</v>
      </c>
      <c r="L344" s="1" t="s">
        <v>93</v>
      </c>
      <c r="M344" s="1" t="s">
        <v>167</v>
      </c>
    </row>
    <row r="345" spans="1:15" x14ac:dyDescent="0.25">
      <c r="A345" s="1" t="s">
        <v>6539</v>
      </c>
      <c r="B345" s="1" t="s">
        <v>3718</v>
      </c>
      <c r="C345" s="1" t="s">
        <v>6540</v>
      </c>
      <c r="D345" s="1" t="s">
        <v>4506</v>
      </c>
      <c r="E345" s="1" t="s">
        <v>254</v>
      </c>
      <c r="F345" s="1" t="s">
        <v>304</v>
      </c>
      <c r="I345">
        <v>1</v>
      </c>
      <c r="J345" s="1" t="s">
        <v>58</v>
      </c>
      <c r="K345" s="2">
        <f>+I345</f>
        <v>1</v>
      </c>
      <c r="L345" s="1" t="s">
        <v>93</v>
      </c>
      <c r="M345" s="1" t="s">
        <v>4956</v>
      </c>
    </row>
    <row r="346" spans="1:15" x14ac:dyDescent="0.25">
      <c r="A346" s="1" t="s">
        <v>6536</v>
      </c>
      <c r="B346" s="1" t="s">
        <v>2330</v>
      </c>
      <c r="C346" s="1" t="s">
        <v>6537</v>
      </c>
      <c r="D346" s="1" t="s">
        <v>4486</v>
      </c>
      <c r="E346" s="1" t="s">
        <v>254</v>
      </c>
      <c r="F346" s="1" t="s">
        <v>216</v>
      </c>
      <c r="I346">
        <v>11.5</v>
      </c>
      <c r="J346" s="1" t="s">
        <v>58</v>
      </c>
      <c r="K346" s="2">
        <f>+I346</f>
        <v>11.5</v>
      </c>
      <c r="L346" s="1" t="s">
        <v>93</v>
      </c>
      <c r="M346" s="1" t="s">
        <v>60</v>
      </c>
      <c r="N346" s="1" t="s">
        <v>61</v>
      </c>
    </row>
    <row r="347" spans="1:15" x14ac:dyDescent="0.25">
      <c r="A347" s="1" t="s">
        <v>6536</v>
      </c>
      <c r="B347" s="1" t="s">
        <v>2330</v>
      </c>
      <c r="C347" s="1" t="s">
        <v>6537</v>
      </c>
      <c r="D347" s="1" t="s">
        <v>4486</v>
      </c>
      <c r="E347" s="1" t="s">
        <v>254</v>
      </c>
      <c r="F347" s="1" t="s">
        <v>216</v>
      </c>
      <c r="I347">
        <v>200</v>
      </c>
      <c r="J347" s="1" t="s">
        <v>58</v>
      </c>
      <c r="K347" s="2">
        <f>+I347</f>
        <v>200</v>
      </c>
      <c r="L347" s="1" t="s">
        <v>93</v>
      </c>
      <c r="M347" s="1" t="s">
        <v>167</v>
      </c>
    </row>
    <row r="348" spans="1:15" x14ac:dyDescent="0.25">
      <c r="A348" s="1" t="s">
        <v>6534</v>
      </c>
      <c r="B348" s="1" t="s">
        <v>2320</v>
      </c>
      <c r="C348" s="1" t="s">
        <v>6535</v>
      </c>
      <c r="D348" s="1" t="s">
        <v>4486</v>
      </c>
      <c r="E348" s="1" t="s">
        <v>254</v>
      </c>
      <c r="F348" s="1" t="s">
        <v>216</v>
      </c>
      <c r="I348">
        <v>30.5</v>
      </c>
      <c r="J348" s="1" t="s">
        <v>58</v>
      </c>
      <c r="K348" s="2">
        <f>+I348</f>
        <v>30.5</v>
      </c>
      <c r="L348" s="1" t="s">
        <v>93</v>
      </c>
      <c r="M348" s="1" t="s">
        <v>60</v>
      </c>
      <c r="N348" s="1" t="s">
        <v>61</v>
      </c>
    </row>
    <row r="349" spans="1:15" x14ac:dyDescent="0.25">
      <c r="A349" s="1" t="s">
        <v>6534</v>
      </c>
      <c r="B349" s="1" t="s">
        <v>2320</v>
      </c>
      <c r="C349" s="1" t="s">
        <v>6535</v>
      </c>
      <c r="D349" s="1" t="s">
        <v>4486</v>
      </c>
      <c r="E349" s="1" t="s">
        <v>254</v>
      </c>
      <c r="F349" s="1" t="s">
        <v>216</v>
      </c>
      <c r="I349">
        <v>100</v>
      </c>
      <c r="J349" s="1" t="s">
        <v>58</v>
      </c>
      <c r="K349" s="2">
        <f>+I349</f>
        <v>100</v>
      </c>
      <c r="L349" s="1" t="s">
        <v>93</v>
      </c>
      <c r="M349" s="1" t="s">
        <v>167</v>
      </c>
    </row>
    <row r="350" spans="1:15" x14ac:dyDescent="0.25">
      <c r="A350" s="1" t="s">
        <v>6531</v>
      </c>
      <c r="B350" s="1" t="s">
        <v>6532</v>
      </c>
      <c r="C350" s="1" t="s">
        <v>6533</v>
      </c>
      <c r="D350" s="1" t="s">
        <v>4604</v>
      </c>
      <c r="E350" s="1" t="s">
        <v>254</v>
      </c>
      <c r="F350" s="1" t="s">
        <v>174</v>
      </c>
      <c r="I350">
        <v>120</v>
      </c>
      <c r="J350" s="1" t="s">
        <v>90</v>
      </c>
      <c r="K350" s="2">
        <f>+I350*0.0001</f>
        <v>1.2E-2</v>
      </c>
      <c r="L350" s="1" t="s">
        <v>93</v>
      </c>
      <c r="M350" s="1" t="s">
        <v>49</v>
      </c>
    </row>
    <row r="351" spans="1:15" x14ac:dyDescent="0.25">
      <c r="A351" s="1" t="s">
        <v>6529</v>
      </c>
      <c r="B351" s="1" t="s">
        <v>2309</v>
      </c>
      <c r="C351" s="1" t="s">
        <v>6530</v>
      </c>
      <c r="D351" s="1" t="s">
        <v>4486</v>
      </c>
      <c r="E351" s="1" t="s">
        <v>254</v>
      </c>
      <c r="F351" s="1" t="s">
        <v>216</v>
      </c>
      <c r="I351">
        <v>61</v>
      </c>
      <c r="J351" s="1" t="s">
        <v>58</v>
      </c>
      <c r="K351" s="2">
        <f>+I351</f>
        <v>61</v>
      </c>
      <c r="L351" s="1" t="s">
        <v>93</v>
      </c>
      <c r="M351" s="1" t="s">
        <v>60</v>
      </c>
      <c r="N351" s="1" t="s">
        <v>61</v>
      </c>
    </row>
    <row r="352" spans="1:15" x14ac:dyDescent="0.25">
      <c r="A352" s="1" t="s">
        <v>6529</v>
      </c>
      <c r="B352" s="1" t="s">
        <v>2309</v>
      </c>
      <c r="C352" s="1" t="s">
        <v>6530</v>
      </c>
      <c r="D352" s="1" t="s">
        <v>4486</v>
      </c>
      <c r="E352" s="1" t="s">
        <v>254</v>
      </c>
      <c r="F352" s="1" t="s">
        <v>216</v>
      </c>
      <c r="I352">
        <v>300</v>
      </c>
      <c r="J352" s="1" t="s">
        <v>58</v>
      </c>
      <c r="K352" s="2">
        <f>+I352</f>
        <v>300</v>
      </c>
      <c r="L352" s="1" t="s">
        <v>93</v>
      </c>
      <c r="M352" s="1" t="s">
        <v>167</v>
      </c>
    </row>
    <row r="353" spans="1:15" x14ac:dyDescent="0.25">
      <c r="A353" s="1" t="s">
        <v>6526</v>
      </c>
      <c r="B353" s="1" t="s">
        <v>6527</v>
      </c>
      <c r="C353" s="1" t="s">
        <v>6528</v>
      </c>
      <c r="D353" s="1" t="s">
        <v>4506</v>
      </c>
      <c r="E353" s="1" t="s">
        <v>254</v>
      </c>
      <c r="F353" s="1" t="s">
        <v>174</v>
      </c>
      <c r="I353">
        <v>133</v>
      </c>
      <c r="J353" s="1" t="s">
        <v>90</v>
      </c>
      <c r="K353" s="2">
        <f>+I353*0.0001</f>
        <v>1.3300000000000001E-2</v>
      </c>
      <c r="L353" s="1" t="s">
        <v>93</v>
      </c>
      <c r="M353" s="1" t="s">
        <v>49</v>
      </c>
    </row>
    <row r="354" spans="1:15" x14ac:dyDescent="0.25">
      <c r="A354" s="1" t="s">
        <v>6524</v>
      </c>
      <c r="B354" s="1" t="s">
        <v>3959</v>
      </c>
      <c r="C354" s="1" t="s">
        <v>6525</v>
      </c>
      <c r="D354" s="1" t="s">
        <v>4283</v>
      </c>
      <c r="E354" s="1" t="s">
        <v>254</v>
      </c>
      <c r="F354" s="1" t="s">
        <v>216</v>
      </c>
      <c r="I354">
        <v>152</v>
      </c>
      <c r="J354" s="1" t="s">
        <v>58</v>
      </c>
      <c r="K354" s="2">
        <f>+I354</f>
        <v>152</v>
      </c>
      <c r="L354" s="1" t="s">
        <v>93</v>
      </c>
      <c r="M354" s="1" t="s">
        <v>60</v>
      </c>
      <c r="N354" s="1" t="s">
        <v>61</v>
      </c>
    </row>
    <row r="355" spans="1:15" x14ac:dyDescent="0.25">
      <c r="A355" s="1" t="s">
        <v>6524</v>
      </c>
      <c r="B355" s="1" t="s">
        <v>3959</v>
      </c>
      <c r="C355" s="1" t="s">
        <v>6525</v>
      </c>
      <c r="D355" s="1" t="s">
        <v>4283</v>
      </c>
      <c r="E355" s="1" t="s">
        <v>254</v>
      </c>
      <c r="F355" s="1" t="s">
        <v>216</v>
      </c>
      <c r="I355">
        <v>120</v>
      </c>
      <c r="J355" s="1" t="s">
        <v>58</v>
      </c>
      <c r="K355" s="2">
        <f>+I355</f>
        <v>120</v>
      </c>
      <c r="L355" s="1" t="s">
        <v>93</v>
      </c>
      <c r="M355" s="1" t="s">
        <v>167</v>
      </c>
    </row>
    <row r="356" spans="1:15" x14ac:dyDescent="0.25">
      <c r="A356" s="1" t="s">
        <v>6522</v>
      </c>
      <c r="B356" s="1" t="s">
        <v>3733</v>
      </c>
      <c r="C356" s="1" t="s">
        <v>6523</v>
      </c>
      <c r="D356" s="1" t="s">
        <v>4426</v>
      </c>
      <c r="E356" s="1" t="s">
        <v>254</v>
      </c>
      <c r="F356" s="1" t="s">
        <v>255</v>
      </c>
      <c r="I356">
        <v>1.2</v>
      </c>
      <c r="J356" s="1" t="s">
        <v>58</v>
      </c>
      <c r="K356" s="2">
        <f>+I356</f>
        <v>1.2</v>
      </c>
      <c r="L356" s="1" t="s">
        <v>93</v>
      </c>
      <c r="M356" s="1" t="s">
        <v>83</v>
      </c>
      <c r="O356" s="1" t="s">
        <v>260</v>
      </c>
    </row>
    <row r="357" spans="1:15" x14ac:dyDescent="0.25">
      <c r="A357" s="1" t="s">
        <v>6522</v>
      </c>
      <c r="B357" s="1" t="s">
        <v>3733</v>
      </c>
      <c r="C357" s="1" t="s">
        <v>6523</v>
      </c>
      <c r="D357" s="1" t="s">
        <v>4426</v>
      </c>
      <c r="E357" s="1" t="s">
        <v>254</v>
      </c>
      <c r="F357" s="1" t="s">
        <v>255</v>
      </c>
      <c r="I357">
        <v>1.2</v>
      </c>
      <c r="J357" s="1" t="s">
        <v>58</v>
      </c>
      <c r="K357" s="2">
        <f>+I357</f>
        <v>1.2</v>
      </c>
      <c r="L357" s="1" t="s">
        <v>93</v>
      </c>
      <c r="M357" s="1" t="s">
        <v>83</v>
      </c>
      <c r="O357" s="1" t="s">
        <v>264</v>
      </c>
    </row>
    <row r="358" spans="1:15" x14ac:dyDescent="0.25">
      <c r="A358" s="1" t="s">
        <v>6522</v>
      </c>
      <c r="B358" s="1" t="s">
        <v>3733</v>
      </c>
      <c r="C358" s="1" t="s">
        <v>6523</v>
      </c>
      <c r="D358" s="1" t="s">
        <v>4426</v>
      </c>
      <c r="E358" s="1" t="s">
        <v>254</v>
      </c>
      <c r="F358" s="1" t="s">
        <v>255</v>
      </c>
      <c r="I358">
        <v>1.2</v>
      </c>
      <c r="J358" s="1" t="s">
        <v>58</v>
      </c>
      <c r="K358" s="2">
        <f>+I358</f>
        <v>1.2</v>
      </c>
      <c r="L358" s="1" t="s">
        <v>93</v>
      </c>
      <c r="M358" s="1" t="s">
        <v>60</v>
      </c>
      <c r="N358" s="1" t="s">
        <v>61</v>
      </c>
    </row>
    <row r="359" spans="1:15" x14ac:dyDescent="0.25">
      <c r="A359" s="1" t="s">
        <v>6522</v>
      </c>
      <c r="B359" s="1" t="s">
        <v>3733</v>
      </c>
      <c r="C359" s="1" t="s">
        <v>6523</v>
      </c>
      <c r="D359" s="1" t="s">
        <v>4426</v>
      </c>
      <c r="E359" s="1" t="s">
        <v>254</v>
      </c>
      <c r="F359" s="1" t="s">
        <v>255</v>
      </c>
      <c r="I359">
        <v>1.2</v>
      </c>
      <c r="J359" s="1" t="s">
        <v>58</v>
      </c>
      <c r="K359" s="2">
        <f>+I359</f>
        <v>1.2</v>
      </c>
      <c r="L359" s="1" t="s">
        <v>93</v>
      </c>
      <c r="M359" s="1" t="s">
        <v>60</v>
      </c>
      <c r="N359" s="1" t="s">
        <v>2200</v>
      </c>
    </row>
    <row r="360" spans="1:15" x14ac:dyDescent="0.25">
      <c r="A360" s="1" t="s">
        <v>6522</v>
      </c>
      <c r="B360" s="1" t="s">
        <v>3733</v>
      </c>
      <c r="C360" s="1" t="s">
        <v>6523</v>
      </c>
      <c r="D360" s="1" t="s">
        <v>4426</v>
      </c>
      <c r="E360" s="1" t="s">
        <v>254</v>
      </c>
      <c r="F360" s="1" t="s">
        <v>255</v>
      </c>
      <c r="I360">
        <v>1.2</v>
      </c>
      <c r="J360" s="1" t="s">
        <v>58</v>
      </c>
      <c r="K360" s="2">
        <f>+I360</f>
        <v>1.2</v>
      </c>
      <c r="L360" s="1" t="s">
        <v>93</v>
      </c>
      <c r="M360" s="1" t="s">
        <v>211</v>
      </c>
    </row>
    <row r="361" spans="1:15" x14ac:dyDescent="0.25">
      <c r="A361" s="1" t="s">
        <v>6522</v>
      </c>
      <c r="B361" s="1" t="s">
        <v>3733</v>
      </c>
      <c r="C361" s="1" t="s">
        <v>6523</v>
      </c>
      <c r="D361" s="1" t="s">
        <v>4426</v>
      </c>
      <c r="E361" s="1" t="s">
        <v>254</v>
      </c>
      <c r="F361" s="1" t="s">
        <v>255</v>
      </c>
      <c r="I361">
        <v>0.5</v>
      </c>
      <c r="J361" s="1" t="s">
        <v>58</v>
      </c>
      <c r="K361" s="2">
        <f>+I361</f>
        <v>0.5</v>
      </c>
      <c r="L361" s="1" t="s">
        <v>93</v>
      </c>
      <c r="M361" s="1" t="s">
        <v>167</v>
      </c>
    </row>
    <row r="362" spans="1:15" x14ac:dyDescent="0.25">
      <c r="A362" s="1" t="s">
        <v>6519</v>
      </c>
      <c r="B362" s="1" t="s">
        <v>6520</v>
      </c>
      <c r="C362" s="1" t="s">
        <v>6521</v>
      </c>
      <c r="D362" s="1" t="s">
        <v>4515</v>
      </c>
      <c r="E362" s="1" t="s">
        <v>254</v>
      </c>
      <c r="F362" s="1" t="s">
        <v>174</v>
      </c>
      <c r="I362">
        <v>800</v>
      </c>
      <c r="J362" s="1" t="s">
        <v>90</v>
      </c>
      <c r="K362" s="2">
        <f>+I362*0.0001</f>
        <v>0.08</v>
      </c>
      <c r="L362" s="1" t="s">
        <v>93</v>
      </c>
      <c r="M362" s="1" t="s">
        <v>49</v>
      </c>
    </row>
    <row r="363" spans="1:15" x14ac:dyDescent="0.25">
      <c r="A363" s="1" t="s">
        <v>6519</v>
      </c>
      <c r="B363" s="1" t="s">
        <v>6520</v>
      </c>
      <c r="C363" s="1" t="s">
        <v>6521</v>
      </c>
      <c r="D363" s="1" t="s">
        <v>4515</v>
      </c>
      <c r="E363" s="1" t="s">
        <v>254</v>
      </c>
      <c r="F363" s="1" t="s">
        <v>174</v>
      </c>
      <c r="I363">
        <v>200</v>
      </c>
      <c r="J363" s="1" t="s">
        <v>90</v>
      </c>
      <c r="K363" s="2">
        <f>+I363*0.0001</f>
        <v>0.02</v>
      </c>
      <c r="L363" s="1" t="s">
        <v>93</v>
      </c>
      <c r="M363" s="1" t="s">
        <v>167</v>
      </c>
    </row>
    <row r="364" spans="1:15" x14ac:dyDescent="0.25">
      <c r="A364" s="1" t="s">
        <v>6517</v>
      </c>
      <c r="B364" s="1" t="s">
        <v>3729</v>
      </c>
      <c r="C364" s="1" t="s">
        <v>6518</v>
      </c>
      <c r="D364" s="1" t="s">
        <v>4431</v>
      </c>
      <c r="E364" s="1" t="s">
        <v>254</v>
      </c>
      <c r="F364" s="1" t="s">
        <v>255</v>
      </c>
      <c r="I364">
        <v>1.1000000000000001</v>
      </c>
      <c r="J364" s="1" t="s">
        <v>58</v>
      </c>
      <c r="K364" s="2">
        <f>+I364</f>
        <v>1.1000000000000001</v>
      </c>
      <c r="L364" s="1" t="s">
        <v>93</v>
      </c>
      <c r="M364" s="1" t="s">
        <v>83</v>
      </c>
      <c r="O364" s="1" t="s">
        <v>264</v>
      </c>
    </row>
    <row r="365" spans="1:15" x14ac:dyDescent="0.25">
      <c r="A365" s="1" t="s">
        <v>6517</v>
      </c>
      <c r="B365" s="1" t="s">
        <v>3729</v>
      </c>
      <c r="C365" s="1" t="s">
        <v>6518</v>
      </c>
      <c r="D365" s="1" t="s">
        <v>4431</v>
      </c>
      <c r="E365" s="1" t="s">
        <v>254</v>
      </c>
      <c r="F365" s="1" t="s">
        <v>255</v>
      </c>
      <c r="I365">
        <v>1.1000000000000001</v>
      </c>
      <c r="J365" s="1" t="s">
        <v>58</v>
      </c>
      <c r="K365" s="2">
        <f>+I365</f>
        <v>1.1000000000000001</v>
      </c>
      <c r="L365" s="1" t="s">
        <v>93</v>
      </c>
      <c r="M365" s="1" t="s">
        <v>83</v>
      </c>
      <c r="O365" s="1" t="s">
        <v>260</v>
      </c>
    </row>
    <row r="366" spans="1:15" x14ac:dyDescent="0.25">
      <c r="A366" s="1" t="s">
        <v>6517</v>
      </c>
      <c r="B366" s="1" t="s">
        <v>3729</v>
      </c>
      <c r="C366" s="1" t="s">
        <v>6518</v>
      </c>
      <c r="D366" s="1" t="s">
        <v>4431</v>
      </c>
      <c r="E366" s="1" t="s">
        <v>254</v>
      </c>
      <c r="F366" s="1" t="s">
        <v>255</v>
      </c>
      <c r="I366">
        <v>1.1000000000000001</v>
      </c>
      <c r="J366" s="1" t="s">
        <v>58</v>
      </c>
      <c r="K366" s="2">
        <f>+I366</f>
        <v>1.1000000000000001</v>
      </c>
      <c r="L366" s="1" t="s">
        <v>68</v>
      </c>
      <c r="M366" s="1" t="s">
        <v>60</v>
      </c>
      <c r="N366" s="1" t="s">
        <v>61</v>
      </c>
    </row>
    <row r="367" spans="1:15" x14ac:dyDescent="0.25">
      <c r="A367" s="1" t="s">
        <v>6517</v>
      </c>
      <c r="B367" s="1" t="s">
        <v>3729</v>
      </c>
      <c r="C367" s="1" t="s">
        <v>6518</v>
      </c>
      <c r="D367" s="1" t="s">
        <v>4431</v>
      </c>
      <c r="E367" s="1" t="s">
        <v>254</v>
      </c>
      <c r="F367" s="1" t="s">
        <v>255</v>
      </c>
      <c r="I367">
        <v>1.1000000000000001</v>
      </c>
      <c r="J367" s="1" t="s">
        <v>58</v>
      </c>
      <c r="K367" s="2">
        <f>+I367</f>
        <v>1.1000000000000001</v>
      </c>
      <c r="L367" s="1" t="s">
        <v>93</v>
      </c>
      <c r="M367" s="1" t="s">
        <v>60</v>
      </c>
      <c r="N367" s="1" t="s">
        <v>2200</v>
      </c>
    </row>
    <row r="368" spans="1:15" x14ac:dyDescent="0.25">
      <c r="A368" s="1" t="s">
        <v>6517</v>
      </c>
      <c r="B368" s="1" t="s">
        <v>3729</v>
      </c>
      <c r="C368" s="1" t="s">
        <v>6518</v>
      </c>
      <c r="D368" s="1" t="s">
        <v>4431</v>
      </c>
      <c r="E368" s="1" t="s">
        <v>254</v>
      </c>
      <c r="F368" s="1" t="s">
        <v>255</v>
      </c>
      <c r="I368">
        <v>0</v>
      </c>
      <c r="J368" s="1" t="s">
        <v>58</v>
      </c>
      <c r="K368" s="2">
        <f>+I368</f>
        <v>0</v>
      </c>
      <c r="L368" s="1" t="s">
        <v>93</v>
      </c>
      <c r="M368" s="1" t="s">
        <v>167</v>
      </c>
    </row>
    <row r="369" spans="1:15" x14ac:dyDescent="0.25">
      <c r="A369" s="1" t="s">
        <v>6515</v>
      </c>
      <c r="B369" s="1" t="s">
        <v>3952</v>
      </c>
      <c r="C369" s="1" t="s">
        <v>6516</v>
      </c>
      <c r="D369" s="1" t="s">
        <v>4441</v>
      </c>
      <c r="E369" s="1" t="s">
        <v>254</v>
      </c>
      <c r="F369" s="1" t="s">
        <v>216</v>
      </c>
      <c r="I369">
        <v>3</v>
      </c>
      <c r="J369" s="1" t="s">
        <v>58</v>
      </c>
      <c r="K369" s="2">
        <f>+I369</f>
        <v>3</v>
      </c>
      <c r="L369" s="1" t="s">
        <v>93</v>
      </c>
      <c r="M369" s="1" t="s">
        <v>83</v>
      </c>
      <c r="O369" s="1" t="s">
        <v>264</v>
      </c>
    </row>
    <row r="370" spans="1:15" x14ac:dyDescent="0.25">
      <c r="A370" s="1" t="s">
        <v>6512</v>
      </c>
      <c r="B370" s="1" t="s">
        <v>3722</v>
      </c>
      <c r="C370" s="1" t="s">
        <v>6513</v>
      </c>
      <c r="D370" s="1" t="s">
        <v>4431</v>
      </c>
      <c r="E370" s="1" t="s">
        <v>254</v>
      </c>
      <c r="F370" s="1" t="s">
        <v>255</v>
      </c>
      <c r="I370">
        <v>16.600000000000001</v>
      </c>
      <c r="J370" s="1" t="s">
        <v>58</v>
      </c>
      <c r="K370" s="2">
        <f>+I370</f>
        <v>16.600000000000001</v>
      </c>
      <c r="L370" s="1" t="s">
        <v>93</v>
      </c>
      <c r="M370" s="1" t="s">
        <v>83</v>
      </c>
      <c r="O370" s="1" t="s">
        <v>260</v>
      </c>
    </row>
    <row r="371" spans="1:15" x14ac:dyDescent="0.25">
      <c r="A371" s="1" t="s">
        <v>6512</v>
      </c>
      <c r="B371" s="1" t="s">
        <v>3722</v>
      </c>
      <c r="C371" s="1" t="s">
        <v>6513</v>
      </c>
      <c r="D371" s="1" t="s">
        <v>4431</v>
      </c>
      <c r="E371" s="1" t="s">
        <v>254</v>
      </c>
      <c r="F371" s="1" t="s">
        <v>255</v>
      </c>
      <c r="I371">
        <v>16.600000000000001</v>
      </c>
      <c r="J371" s="1" t="s">
        <v>58</v>
      </c>
      <c r="K371" s="2">
        <f>+I371</f>
        <v>16.600000000000001</v>
      </c>
      <c r="L371" s="1" t="s">
        <v>93</v>
      </c>
      <c r="M371" s="1" t="s">
        <v>83</v>
      </c>
      <c r="O371" s="1" t="s">
        <v>264</v>
      </c>
    </row>
    <row r="372" spans="1:15" x14ac:dyDescent="0.25">
      <c r="A372" s="1" t="s">
        <v>6512</v>
      </c>
      <c r="B372" s="1" t="s">
        <v>3722</v>
      </c>
      <c r="C372" s="1" t="s">
        <v>6513</v>
      </c>
      <c r="D372" s="1" t="s">
        <v>4431</v>
      </c>
      <c r="E372" s="1" t="s">
        <v>254</v>
      </c>
      <c r="F372" s="1" t="s">
        <v>255</v>
      </c>
      <c r="I372">
        <v>16.600000000000001</v>
      </c>
      <c r="J372" s="1" t="s">
        <v>58</v>
      </c>
      <c r="K372" s="2">
        <f>+I372</f>
        <v>16.600000000000001</v>
      </c>
      <c r="L372" s="1" t="s">
        <v>93</v>
      </c>
      <c r="M372" s="1" t="s">
        <v>83</v>
      </c>
      <c r="O372" s="1" t="s">
        <v>482</v>
      </c>
    </row>
    <row r="373" spans="1:15" x14ac:dyDescent="0.25">
      <c r="A373" s="1" t="s">
        <v>6512</v>
      </c>
      <c r="B373" s="1" t="s">
        <v>3722</v>
      </c>
      <c r="C373" s="1" t="s">
        <v>6513</v>
      </c>
      <c r="D373" s="1" t="s">
        <v>4431</v>
      </c>
      <c r="E373" s="1" t="s">
        <v>254</v>
      </c>
      <c r="F373" s="1" t="s">
        <v>255</v>
      </c>
      <c r="I373">
        <v>16.600000000000001</v>
      </c>
      <c r="J373" s="1" t="s">
        <v>58</v>
      </c>
      <c r="K373" s="2">
        <f>+I373</f>
        <v>16.600000000000001</v>
      </c>
      <c r="L373" s="1" t="s">
        <v>93</v>
      </c>
      <c r="M373" s="1" t="s">
        <v>83</v>
      </c>
      <c r="O373" s="1" t="s">
        <v>289</v>
      </c>
    </row>
    <row r="374" spans="1:15" x14ac:dyDescent="0.25">
      <c r="A374" s="1" t="s">
        <v>6512</v>
      </c>
      <c r="B374" s="1" t="s">
        <v>3722</v>
      </c>
      <c r="C374" s="1" t="s">
        <v>6513</v>
      </c>
      <c r="D374" s="1" t="s">
        <v>4431</v>
      </c>
      <c r="E374" s="1" t="s">
        <v>254</v>
      </c>
      <c r="F374" s="1" t="s">
        <v>255</v>
      </c>
      <c r="I374">
        <v>16.600000000000001</v>
      </c>
      <c r="J374" s="1" t="s">
        <v>58</v>
      </c>
      <c r="K374" s="2">
        <f>+I374</f>
        <v>16.600000000000001</v>
      </c>
      <c r="L374" s="1" t="s">
        <v>68</v>
      </c>
      <c r="M374" s="1" t="s">
        <v>60</v>
      </c>
      <c r="N374" s="1" t="s">
        <v>61</v>
      </c>
    </row>
    <row r="375" spans="1:15" x14ac:dyDescent="0.25">
      <c r="A375" s="1" t="s">
        <v>6512</v>
      </c>
      <c r="B375" s="1" t="s">
        <v>3722</v>
      </c>
      <c r="C375" s="1" t="s">
        <v>6513</v>
      </c>
      <c r="D375" s="1" t="s">
        <v>4431</v>
      </c>
      <c r="E375" s="1" t="s">
        <v>254</v>
      </c>
      <c r="F375" s="1" t="s">
        <v>255</v>
      </c>
      <c r="I375">
        <v>16.600000000000001</v>
      </c>
      <c r="J375" s="1" t="s">
        <v>58</v>
      </c>
      <c r="K375" s="2">
        <f>+I375</f>
        <v>16.600000000000001</v>
      </c>
      <c r="L375" s="1" t="s">
        <v>93</v>
      </c>
      <c r="M375" s="1" t="s">
        <v>211</v>
      </c>
    </row>
    <row r="376" spans="1:15" x14ac:dyDescent="0.25">
      <c r="A376" s="1" t="s">
        <v>6512</v>
      </c>
      <c r="B376" s="1" t="s">
        <v>3722</v>
      </c>
      <c r="C376" s="1" t="s">
        <v>6513</v>
      </c>
      <c r="D376" s="1" t="s">
        <v>4431</v>
      </c>
      <c r="E376" s="1" t="s">
        <v>254</v>
      </c>
      <c r="F376" s="1" t="s">
        <v>255</v>
      </c>
      <c r="I376">
        <v>153</v>
      </c>
      <c r="J376" s="1" t="s">
        <v>58</v>
      </c>
      <c r="K376" s="2">
        <f>+I376</f>
        <v>153</v>
      </c>
      <c r="L376" s="1" t="s">
        <v>93</v>
      </c>
      <c r="M376" s="1" t="s">
        <v>167</v>
      </c>
    </row>
    <row r="377" spans="1:15" x14ac:dyDescent="0.25">
      <c r="A377" s="1" t="s">
        <v>6509</v>
      </c>
      <c r="B377" s="1" t="s">
        <v>6510</v>
      </c>
      <c r="C377" s="1" t="s">
        <v>6511</v>
      </c>
      <c r="D377" s="1" t="s">
        <v>4515</v>
      </c>
      <c r="E377" s="1" t="s">
        <v>254</v>
      </c>
      <c r="F377" s="1" t="s">
        <v>174</v>
      </c>
      <c r="I377">
        <v>5</v>
      </c>
      <c r="J377" s="1" t="s">
        <v>58</v>
      </c>
      <c r="K377" s="2">
        <f>+I377</f>
        <v>5</v>
      </c>
      <c r="L377" s="1" t="s">
        <v>93</v>
      </c>
      <c r="M377" s="1" t="s">
        <v>83</v>
      </c>
      <c r="O377" s="1" t="s">
        <v>264</v>
      </c>
    </row>
    <row r="378" spans="1:15" x14ac:dyDescent="0.25">
      <c r="A378" s="1" t="s">
        <v>6509</v>
      </c>
      <c r="B378" s="1" t="s">
        <v>6510</v>
      </c>
      <c r="C378" s="1" t="s">
        <v>6511</v>
      </c>
      <c r="D378" s="1" t="s">
        <v>4515</v>
      </c>
      <c r="E378" s="1" t="s">
        <v>254</v>
      </c>
      <c r="F378" s="1" t="s">
        <v>174</v>
      </c>
      <c r="I378">
        <v>45</v>
      </c>
      <c r="J378" s="1" t="s">
        <v>58</v>
      </c>
      <c r="K378" s="2">
        <f>+I378</f>
        <v>45</v>
      </c>
      <c r="L378" s="1" t="s">
        <v>93</v>
      </c>
      <c r="M378" s="1" t="s">
        <v>167</v>
      </c>
    </row>
    <row r="379" spans="1:15" x14ac:dyDescent="0.25">
      <c r="A379" s="1" t="s">
        <v>6507</v>
      </c>
      <c r="B379" s="1" t="s">
        <v>2852</v>
      </c>
      <c r="C379" s="1" t="s">
        <v>6508</v>
      </c>
      <c r="D379" s="1" t="s">
        <v>4425</v>
      </c>
      <c r="E379" s="1" t="s">
        <v>254</v>
      </c>
      <c r="F379" s="1" t="s">
        <v>255</v>
      </c>
      <c r="I379">
        <v>144</v>
      </c>
      <c r="J379" s="1" t="s">
        <v>90</v>
      </c>
      <c r="K379" s="2">
        <f>+I379*0.0001</f>
        <v>1.4400000000000001E-2</v>
      </c>
      <c r="L379" s="1" t="s">
        <v>93</v>
      </c>
      <c r="M379" s="1" t="s">
        <v>49</v>
      </c>
    </row>
    <row r="380" spans="1:15" x14ac:dyDescent="0.25">
      <c r="A380" s="1" t="s">
        <v>6505</v>
      </c>
      <c r="B380" s="1" t="s">
        <v>2469</v>
      </c>
      <c r="C380" s="1" t="s">
        <v>6506</v>
      </c>
      <c r="D380" s="1" t="s">
        <v>4425</v>
      </c>
      <c r="E380" s="1" t="s">
        <v>254</v>
      </c>
      <c r="F380" s="1" t="s">
        <v>216</v>
      </c>
      <c r="I380">
        <v>27.6</v>
      </c>
      <c r="J380" s="1" t="s">
        <v>58</v>
      </c>
      <c r="K380" s="2">
        <f>+I380</f>
        <v>27.6</v>
      </c>
      <c r="L380" s="1" t="s">
        <v>93</v>
      </c>
      <c r="M380" s="1" t="s">
        <v>83</v>
      </c>
      <c r="O380" s="1" t="s">
        <v>264</v>
      </c>
    </row>
    <row r="381" spans="1:15" x14ac:dyDescent="0.25">
      <c r="A381" s="1" t="s">
        <v>6505</v>
      </c>
      <c r="B381" s="1" t="s">
        <v>2469</v>
      </c>
      <c r="C381" s="1" t="s">
        <v>6506</v>
      </c>
      <c r="D381" s="1" t="s">
        <v>4425</v>
      </c>
      <c r="E381" s="1" t="s">
        <v>254</v>
      </c>
      <c r="F381" s="1" t="s">
        <v>216</v>
      </c>
      <c r="I381">
        <v>27.6</v>
      </c>
      <c r="J381" s="1" t="s">
        <v>58</v>
      </c>
      <c r="K381" s="2">
        <f>+I381</f>
        <v>27.6</v>
      </c>
      <c r="L381" s="1" t="s">
        <v>93</v>
      </c>
      <c r="M381" s="1" t="s">
        <v>83</v>
      </c>
      <c r="O381" s="1" t="s">
        <v>260</v>
      </c>
    </row>
    <row r="382" spans="1:15" x14ac:dyDescent="0.25">
      <c r="A382" s="1" t="s">
        <v>6505</v>
      </c>
      <c r="B382" s="1" t="s">
        <v>2469</v>
      </c>
      <c r="C382" s="1" t="s">
        <v>6506</v>
      </c>
      <c r="D382" s="1" t="s">
        <v>4425</v>
      </c>
      <c r="E382" s="1" t="s">
        <v>254</v>
      </c>
      <c r="F382" s="1" t="s">
        <v>216</v>
      </c>
      <c r="I382">
        <v>27.6</v>
      </c>
      <c r="J382" s="1" t="s">
        <v>58</v>
      </c>
      <c r="K382" s="2">
        <f>+I382</f>
        <v>27.6</v>
      </c>
      <c r="L382" s="1" t="s">
        <v>93</v>
      </c>
      <c r="M382" s="1" t="s">
        <v>83</v>
      </c>
      <c r="O382" s="1" t="s">
        <v>289</v>
      </c>
    </row>
    <row r="383" spans="1:15" x14ac:dyDescent="0.25">
      <c r="A383" s="1" t="s">
        <v>6505</v>
      </c>
      <c r="B383" s="1" t="s">
        <v>2469</v>
      </c>
      <c r="C383" s="1" t="s">
        <v>6506</v>
      </c>
      <c r="D383" s="1" t="s">
        <v>4425</v>
      </c>
      <c r="E383" s="1" t="s">
        <v>254</v>
      </c>
      <c r="F383" s="1" t="s">
        <v>216</v>
      </c>
      <c r="I383">
        <v>150</v>
      </c>
      <c r="J383" s="1" t="s">
        <v>58</v>
      </c>
      <c r="K383" s="2">
        <f>+I383</f>
        <v>150</v>
      </c>
      <c r="L383" s="1" t="s">
        <v>93</v>
      </c>
      <c r="M383" s="1" t="s">
        <v>167</v>
      </c>
    </row>
    <row r="384" spans="1:15" x14ac:dyDescent="0.25">
      <c r="A384" s="1" t="s">
        <v>6502</v>
      </c>
      <c r="B384" s="1" t="s">
        <v>3485</v>
      </c>
      <c r="C384" s="1" t="s">
        <v>6503</v>
      </c>
      <c r="D384" s="1" t="s">
        <v>4441</v>
      </c>
      <c r="E384" s="1" t="s">
        <v>254</v>
      </c>
      <c r="F384" s="1" t="s">
        <v>304</v>
      </c>
      <c r="I384">
        <v>12</v>
      </c>
      <c r="J384" s="1" t="s">
        <v>58</v>
      </c>
      <c r="K384" s="2">
        <f>+I384</f>
        <v>12</v>
      </c>
      <c r="L384" s="1" t="s">
        <v>93</v>
      </c>
      <c r="M384" s="1" t="s">
        <v>83</v>
      </c>
      <c r="O384" s="1" t="s">
        <v>264</v>
      </c>
    </row>
    <row r="385" spans="1:15" x14ac:dyDescent="0.25">
      <c r="A385" s="1" t="s">
        <v>6502</v>
      </c>
      <c r="B385" s="1" t="s">
        <v>3485</v>
      </c>
      <c r="C385" s="1" t="s">
        <v>6503</v>
      </c>
      <c r="D385" s="1" t="s">
        <v>4441</v>
      </c>
      <c r="E385" s="1" t="s">
        <v>254</v>
      </c>
      <c r="F385" s="1" t="s">
        <v>304</v>
      </c>
      <c r="I385">
        <v>12</v>
      </c>
      <c r="J385" s="1" t="s">
        <v>58</v>
      </c>
      <c r="K385" s="2">
        <f>+I385</f>
        <v>12</v>
      </c>
      <c r="L385" s="1" t="s">
        <v>93</v>
      </c>
      <c r="M385" s="1" t="s">
        <v>60</v>
      </c>
      <c r="N385" s="1" t="s">
        <v>61</v>
      </c>
    </row>
    <row r="386" spans="1:15" x14ac:dyDescent="0.25">
      <c r="A386" s="1" t="s">
        <v>6502</v>
      </c>
      <c r="B386" s="1" t="s">
        <v>3485</v>
      </c>
      <c r="C386" s="1" t="s">
        <v>6503</v>
      </c>
      <c r="D386" s="1" t="s">
        <v>4441</v>
      </c>
      <c r="E386" s="1" t="s">
        <v>254</v>
      </c>
      <c r="F386" s="1" t="s">
        <v>304</v>
      </c>
      <c r="I386">
        <v>66</v>
      </c>
      <c r="J386" s="1" t="s">
        <v>58</v>
      </c>
      <c r="K386" s="2">
        <f>+I386</f>
        <v>66</v>
      </c>
      <c r="L386" s="1" t="s">
        <v>93</v>
      </c>
      <c r="M386" s="1" t="s">
        <v>167</v>
      </c>
    </row>
    <row r="387" spans="1:15" x14ac:dyDescent="0.25">
      <c r="A387" s="1" t="s">
        <v>6499</v>
      </c>
      <c r="B387" s="1" t="s">
        <v>6500</v>
      </c>
      <c r="C387" s="1" t="s">
        <v>6501</v>
      </c>
      <c r="D387" s="1" t="s">
        <v>4515</v>
      </c>
      <c r="E387" s="1" t="s">
        <v>254</v>
      </c>
      <c r="F387" s="1" t="s">
        <v>174</v>
      </c>
      <c r="I387">
        <v>240</v>
      </c>
      <c r="J387" s="1" t="s">
        <v>90</v>
      </c>
      <c r="K387" s="2">
        <f>+I387*0.0001</f>
        <v>2.4E-2</v>
      </c>
      <c r="L387" s="1" t="s">
        <v>93</v>
      </c>
      <c r="M387" s="1" t="s">
        <v>49</v>
      </c>
    </row>
    <row r="388" spans="1:15" x14ac:dyDescent="0.25">
      <c r="A388" s="1" t="s">
        <v>6497</v>
      </c>
      <c r="B388" s="1" t="s">
        <v>2463</v>
      </c>
      <c r="C388" s="1" t="s">
        <v>6498</v>
      </c>
      <c r="D388" s="1" t="s">
        <v>4425</v>
      </c>
      <c r="E388" s="1" t="s">
        <v>254</v>
      </c>
      <c r="F388" s="1" t="s">
        <v>216</v>
      </c>
      <c r="I388">
        <v>0.5</v>
      </c>
      <c r="J388" s="1" t="s">
        <v>58</v>
      </c>
      <c r="K388" s="2">
        <f>+I388</f>
        <v>0.5</v>
      </c>
      <c r="L388" s="1" t="s">
        <v>93</v>
      </c>
      <c r="M388" s="1" t="s">
        <v>83</v>
      </c>
      <c r="O388" s="1" t="s">
        <v>264</v>
      </c>
    </row>
    <row r="389" spans="1:15" x14ac:dyDescent="0.25">
      <c r="A389" s="1" t="s">
        <v>6497</v>
      </c>
      <c r="B389" s="1" t="s">
        <v>2463</v>
      </c>
      <c r="C389" s="1" t="s">
        <v>6498</v>
      </c>
      <c r="D389" s="1" t="s">
        <v>4425</v>
      </c>
      <c r="E389" s="1" t="s">
        <v>254</v>
      </c>
      <c r="F389" s="1" t="s">
        <v>216</v>
      </c>
      <c r="I389">
        <v>0.5</v>
      </c>
      <c r="J389" s="1" t="s">
        <v>58</v>
      </c>
      <c r="K389" s="2">
        <f>+I389</f>
        <v>0.5</v>
      </c>
      <c r="L389" s="1" t="s">
        <v>93</v>
      </c>
      <c r="M389" s="1" t="s">
        <v>83</v>
      </c>
      <c r="O389" s="1" t="s">
        <v>260</v>
      </c>
    </row>
    <row r="390" spans="1:15" x14ac:dyDescent="0.25">
      <c r="A390" s="1" t="s">
        <v>6493</v>
      </c>
      <c r="B390" s="1" t="s">
        <v>6494</v>
      </c>
      <c r="C390" s="1" t="s">
        <v>6495</v>
      </c>
      <c r="D390" s="1" t="s">
        <v>4515</v>
      </c>
      <c r="E390" s="1" t="s">
        <v>254</v>
      </c>
      <c r="F390" s="1" t="s">
        <v>174</v>
      </c>
      <c r="I390">
        <v>330</v>
      </c>
      <c r="J390" s="1" t="s">
        <v>90</v>
      </c>
      <c r="K390" s="2">
        <f>+I390*0.0001</f>
        <v>3.3000000000000002E-2</v>
      </c>
      <c r="L390" s="1" t="s">
        <v>93</v>
      </c>
      <c r="M390" s="1" t="s">
        <v>49</v>
      </c>
    </row>
    <row r="391" spans="1:15" x14ac:dyDescent="0.25">
      <c r="A391" s="1" t="s">
        <v>6491</v>
      </c>
      <c r="B391" s="1" t="s">
        <v>2844</v>
      </c>
      <c r="C391" s="1" t="s">
        <v>6492</v>
      </c>
      <c r="D391" s="1" t="s">
        <v>4425</v>
      </c>
      <c r="E391" s="1" t="s">
        <v>254</v>
      </c>
      <c r="F391" s="1" t="s">
        <v>255</v>
      </c>
      <c r="I391">
        <v>5.7</v>
      </c>
      <c r="J391" s="1" t="s">
        <v>58</v>
      </c>
      <c r="K391" s="2">
        <f>+I391</f>
        <v>5.7</v>
      </c>
      <c r="L391" s="1" t="s">
        <v>93</v>
      </c>
      <c r="M391" s="1" t="s">
        <v>83</v>
      </c>
      <c r="O391" s="1" t="s">
        <v>264</v>
      </c>
    </row>
    <row r="392" spans="1:15" x14ac:dyDescent="0.25">
      <c r="A392" s="1" t="s">
        <v>6491</v>
      </c>
      <c r="B392" s="1" t="s">
        <v>2844</v>
      </c>
      <c r="C392" s="1" t="s">
        <v>6492</v>
      </c>
      <c r="D392" s="1" t="s">
        <v>4425</v>
      </c>
      <c r="E392" s="1" t="s">
        <v>254</v>
      </c>
      <c r="F392" s="1" t="s">
        <v>255</v>
      </c>
      <c r="I392">
        <v>5.7</v>
      </c>
      <c r="J392" s="1" t="s">
        <v>58</v>
      </c>
      <c r="K392" s="2">
        <f>+I392</f>
        <v>5.7</v>
      </c>
      <c r="L392" s="1" t="s">
        <v>93</v>
      </c>
      <c r="M392" s="1" t="s">
        <v>83</v>
      </c>
      <c r="O392" s="1" t="s">
        <v>260</v>
      </c>
    </row>
    <row r="393" spans="1:15" x14ac:dyDescent="0.25">
      <c r="A393" s="1" t="s">
        <v>6491</v>
      </c>
      <c r="B393" s="1" t="s">
        <v>2844</v>
      </c>
      <c r="C393" s="1" t="s">
        <v>6492</v>
      </c>
      <c r="D393" s="1" t="s">
        <v>4425</v>
      </c>
      <c r="E393" s="1" t="s">
        <v>254</v>
      </c>
      <c r="F393" s="1" t="s">
        <v>255</v>
      </c>
      <c r="I393">
        <v>5.7</v>
      </c>
      <c r="J393" s="1" t="s">
        <v>58</v>
      </c>
      <c r="K393" s="2">
        <f>+I393</f>
        <v>5.7</v>
      </c>
      <c r="L393" s="1" t="s">
        <v>93</v>
      </c>
      <c r="M393" s="1" t="s">
        <v>83</v>
      </c>
      <c r="O393" s="1" t="s">
        <v>289</v>
      </c>
    </row>
    <row r="394" spans="1:15" x14ac:dyDescent="0.25">
      <c r="A394" s="1" t="s">
        <v>6491</v>
      </c>
      <c r="B394" s="1" t="s">
        <v>2844</v>
      </c>
      <c r="C394" s="1" t="s">
        <v>6492</v>
      </c>
      <c r="D394" s="1" t="s">
        <v>4425</v>
      </c>
      <c r="E394" s="1" t="s">
        <v>254</v>
      </c>
      <c r="F394" s="1" t="s">
        <v>255</v>
      </c>
      <c r="I394">
        <v>5.7</v>
      </c>
      <c r="J394" s="1" t="s">
        <v>58</v>
      </c>
      <c r="K394" s="2">
        <f>+I394</f>
        <v>5.7</v>
      </c>
      <c r="L394" s="1" t="s">
        <v>93</v>
      </c>
      <c r="M394" s="1" t="s">
        <v>83</v>
      </c>
      <c r="O394" s="1" t="s">
        <v>482</v>
      </c>
    </row>
    <row r="395" spans="1:15" x14ac:dyDescent="0.25">
      <c r="A395" s="1" t="s">
        <v>6491</v>
      </c>
      <c r="B395" s="1" t="s">
        <v>2844</v>
      </c>
      <c r="C395" s="1" t="s">
        <v>6492</v>
      </c>
      <c r="D395" s="1" t="s">
        <v>4425</v>
      </c>
      <c r="E395" s="1" t="s">
        <v>254</v>
      </c>
      <c r="F395" s="1" t="s">
        <v>255</v>
      </c>
      <c r="I395">
        <v>5.7</v>
      </c>
      <c r="J395" s="1" t="s">
        <v>58</v>
      </c>
      <c r="K395" s="2">
        <f>+I395</f>
        <v>5.7</v>
      </c>
      <c r="L395" s="1" t="s">
        <v>93</v>
      </c>
      <c r="M395" s="1" t="s">
        <v>83</v>
      </c>
      <c r="O395" s="1" t="s">
        <v>753</v>
      </c>
    </row>
    <row r="396" spans="1:15" x14ac:dyDescent="0.25">
      <c r="A396" s="1" t="s">
        <v>6491</v>
      </c>
      <c r="B396" s="1" t="s">
        <v>2844</v>
      </c>
      <c r="C396" s="1" t="s">
        <v>6492</v>
      </c>
      <c r="D396" s="1" t="s">
        <v>4425</v>
      </c>
      <c r="E396" s="1" t="s">
        <v>254</v>
      </c>
      <c r="F396" s="1" t="s">
        <v>255</v>
      </c>
      <c r="I396">
        <v>5.7</v>
      </c>
      <c r="J396" s="1" t="s">
        <v>58</v>
      </c>
      <c r="K396" s="2">
        <f>+I396</f>
        <v>5.7</v>
      </c>
      <c r="L396" s="1" t="s">
        <v>93</v>
      </c>
      <c r="M396" s="1" t="s">
        <v>83</v>
      </c>
      <c r="O396" s="1" t="s">
        <v>3289</v>
      </c>
    </row>
    <row r="397" spans="1:15" x14ac:dyDescent="0.25">
      <c r="A397" s="1" t="s">
        <v>6491</v>
      </c>
      <c r="B397" s="1" t="s">
        <v>2844</v>
      </c>
      <c r="C397" s="1" t="s">
        <v>6492</v>
      </c>
      <c r="D397" s="1" t="s">
        <v>4425</v>
      </c>
      <c r="E397" s="1" t="s">
        <v>254</v>
      </c>
      <c r="F397" s="1" t="s">
        <v>255</v>
      </c>
      <c r="I397">
        <v>5.7</v>
      </c>
      <c r="J397" s="1" t="s">
        <v>58</v>
      </c>
      <c r="K397" s="2">
        <f>+I397</f>
        <v>5.7</v>
      </c>
      <c r="L397" s="1" t="s">
        <v>68</v>
      </c>
      <c r="M397" s="1" t="s">
        <v>60</v>
      </c>
      <c r="N397" s="1" t="s">
        <v>3000</v>
      </c>
    </row>
    <row r="398" spans="1:15" x14ac:dyDescent="0.25">
      <c r="A398" s="1" t="s">
        <v>6491</v>
      </c>
      <c r="B398" s="1" t="s">
        <v>2844</v>
      </c>
      <c r="C398" s="1" t="s">
        <v>6492</v>
      </c>
      <c r="D398" s="1" t="s">
        <v>4425</v>
      </c>
      <c r="E398" s="1" t="s">
        <v>254</v>
      </c>
      <c r="F398" s="1" t="s">
        <v>255</v>
      </c>
      <c r="I398">
        <v>5.7</v>
      </c>
      <c r="J398" s="1" t="s">
        <v>58</v>
      </c>
      <c r="K398" s="2">
        <f>+I398</f>
        <v>5.7</v>
      </c>
      <c r="L398" s="1" t="s">
        <v>93</v>
      </c>
      <c r="M398" s="1" t="s">
        <v>211</v>
      </c>
    </row>
    <row r="399" spans="1:15" x14ac:dyDescent="0.25">
      <c r="A399" s="1" t="s">
        <v>6491</v>
      </c>
      <c r="B399" s="1" t="s">
        <v>2844</v>
      </c>
      <c r="C399" s="1" t="s">
        <v>6492</v>
      </c>
      <c r="D399" s="1" t="s">
        <v>4425</v>
      </c>
      <c r="E399" s="1" t="s">
        <v>254</v>
      </c>
      <c r="F399" s="1" t="s">
        <v>255</v>
      </c>
      <c r="I399">
        <v>137</v>
      </c>
      <c r="J399" s="1" t="s">
        <v>58</v>
      </c>
      <c r="K399" s="2">
        <f>+I399</f>
        <v>137</v>
      </c>
      <c r="L399" s="1" t="s">
        <v>93</v>
      </c>
      <c r="M399" s="1" t="s">
        <v>167</v>
      </c>
    </row>
    <row r="400" spans="1:15" x14ac:dyDescent="0.25">
      <c r="A400" s="1" t="s">
        <v>6489</v>
      </c>
      <c r="B400" s="1" t="s">
        <v>2456</v>
      </c>
      <c r="C400" s="1" t="s">
        <v>6490</v>
      </c>
      <c r="D400" s="1" t="s">
        <v>4424</v>
      </c>
      <c r="E400" s="1" t="s">
        <v>254</v>
      </c>
      <c r="F400" s="1" t="s">
        <v>216</v>
      </c>
      <c r="I400">
        <v>12.3</v>
      </c>
      <c r="J400" s="1" t="s">
        <v>58</v>
      </c>
      <c r="K400" s="2">
        <f>+I400</f>
        <v>12.3</v>
      </c>
      <c r="L400" s="1" t="s">
        <v>93</v>
      </c>
      <c r="M400" s="1" t="s">
        <v>83</v>
      </c>
      <c r="O400" s="1" t="s">
        <v>264</v>
      </c>
    </row>
    <row r="401" spans="1:15" x14ac:dyDescent="0.25">
      <c r="A401" s="1" t="s">
        <v>6489</v>
      </c>
      <c r="B401" s="1" t="s">
        <v>2456</v>
      </c>
      <c r="C401" s="1" t="s">
        <v>6490</v>
      </c>
      <c r="D401" s="1" t="s">
        <v>4424</v>
      </c>
      <c r="E401" s="1" t="s">
        <v>254</v>
      </c>
      <c r="F401" s="1" t="s">
        <v>216</v>
      </c>
      <c r="I401">
        <v>12.3</v>
      </c>
      <c r="J401" s="1" t="s">
        <v>58</v>
      </c>
      <c r="K401" s="2">
        <f>+I401</f>
        <v>12.3</v>
      </c>
      <c r="L401" s="1" t="s">
        <v>93</v>
      </c>
      <c r="M401" s="1" t="s">
        <v>83</v>
      </c>
      <c r="O401" s="1" t="s">
        <v>260</v>
      </c>
    </row>
    <row r="402" spans="1:15" x14ac:dyDescent="0.25">
      <c r="A402" s="1" t="s">
        <v>6489</v>
      </c>
      <c r="B402" s="1" t="s">
        <v>2456</v>
      </c>
      <c r="C402" s="1" t="s">
        <v>6490</v>
      </c>
      <c r="D402" s="1" t="s">
        <v>4424</v>
      </c>
      <c r="E402" s="1" t="s">
        <v>254</v>
      </c>
      <c r="F402" s="1" t="s">
        <v>216</v>
      </c>
      <c r="I402">
        <v>12.3</v>
      </c>
      <c r="J402" s="1" t="s">
        <v>58</v>
      </c>
      <c r="K402" s="2">
        <f>+I402</f>
        <v>12.3</v>
      </c>
      <c r="L402" s="1" t="s">
        <v>93</v>
      </c>
      <c r="M402" s="1" t="s">
        <v>83</v>
      </c>
      <c r="O402" s="1" t="s">
        <v>289</v>
      </c>
    </row>
    <row r="403" spans="1:15" x14ac:dyDescent="0.25">
      <c r="A403" s="1" t="s">
        <v>6489</v>
      </c>
      <c r="B403" s="1" t="s">
        <v>2456</v>
      </c>
      <c r="C403" s="1" t="s">
        <v>6490</v>
      </c>
      <c r="D403" s="1" t="s">
        <v>4424</v>
      </c>
      <c r="E403" s="1" t="s">
        <v>254</v>
      </c>
      <c r="F403" s="1" t="s">
        <v>216</v>
      </c>
      <c r="I403">
        <v>2</v>
      </c>
      <c r="J403" s="1" t="s">
        <v>58</v>
      </c>
      <c r="K403" s="2">
        <f>+I403</f>
        <v>2</v>
      </c>
      <c r="L403" s="1" t="s">
        <v>93</v>
      </c>
      <c r="M403" s="1" t="s">
        <v>167</v>
      </c>
    </row>
    <row r="404" spans="1:15" x14ac:dyDescent="0.25">
      <c r="A404" s="1" t="s">
        <v>6487</v>
      </c>
      <c r="B404" s="1" t="s">
        <v>2447</v>
      </c>
      <c r="C404" s="1" t="s">
        <v>6488</v>
      </c>
      <c r="D404" s="1" t="s">
        <v>4424</v>
      </c>
      <c r="E404" s="1" t="s">
        <v>254</v>
      </c>
      <c r="F404" s="1" t="s">
        <v>216</v>
      </c>
      <c r="I404">
        <v>7.5</v>
      </c>
      <c r="J404" s="1" t="s">
        <v>58</v>
      </c>
      <c r="K404" s="2">
        <f>+I404</f>
        <v>7.5</v>
      </c>
      <c r="L404" s="1" t="s">
        <v>93</v>
      </c>
      <c r="M404" s="1" t="s">
        <v>83</v>
      </c>
      <c r="O404" s="1" t="s">
        <v>264</v>
      </c>
    </row>
    <row r="405" spans="1:15" x14ac:dyDescent="0.25">
      <c r="A405" s="1" t="s">
        <v>6487</v>
      </c>
      <c r="B405" s="1" t="s">
        <v>2447</v>
      </c>
      <c r="C405" s="1" t="s">
        <v>6488</v>
      </c>
      <c r="D405" s="1" t="s">
        <v>4424</v>
      </c>
      <c r="E405" s="1" t="s">
        <v>254</v>
      </c>
      <c r="F405" s="1" t="s">
        <v>216</v>
      </c>
      <c r="I405">
        <v>7.5</v>
      </c>
      <c r="J405" s="1" t="s">
        <v>58</v>
      </c>
      <c r="K405" s="2">
        <f>+I405</f>
        <v>7.5</v>
      </c>
      <c r="L405" s="1" t="s">
        <v>93</v>
      </c>
      <c r="M405" s="1" t="s">
        <v>83</v>
      </c>
      <c r="O405" s="1" t="s">
        <v>260</v>
      </c>
    </row>
    <row r="406" spans="1:15" x14ac:dyDescent="0.25">
      <c r="A406" s="1" t="s">
        <v>6487</v>
      </c>
      <c r="B406" s="1" t="s">
        <v>2447</v>
      </c>
      <c r="C406" s="1" t="s">
        <v>6488</v>
      </c>
      <c r="D406" s="1" t="s">
        <v>4424</v>
      </c>
      <c r="E406" s="1" t="s">
        <v>254</v>
      </c>
      <c r="F406" s="1" t="s">
        <v>216</v>
      </c>
      <c r="I406">
        <v>15</v>
      </c>
      <c r="J406" s="1" t="s">
        <v>58</v>
      </c>
      <c r="K406" s="2">
        <f>+I406</f>
        <v>15</v>
      </c>
      <c r="L406" s="1" t="s">
        <v>93</v>
      </c>
      <c r="M406" s="1" t="s">
        <v>167</v>
      </c>
    </row>
    <row r="407" spans="1:15" x14ac:dyDescent="0.25">
      <c r="A407" s="1" t="s">
        <v>6484</v>
      </c>
      <c r="B407" s="1" t="s">
        <v>6485</v>
      </c>
      <c r="C407" s="1" t="s">
        <v>6486</v>
      </c>
      <c r="D407" s="1" t="s">
        <v>4515</v>
      </c>
      <c r="E407" s="1" t="s">
        <v>254</v>
      </c>
      <c r="F407" s="1" t="s">
        <v>174</v>
      </c>
      <c r="I407">
        <v>120</v>
      </c>
      <c r="J407" s="1" t="s">
        <v>90</v>
      </c>
      <c r="K407" s="2">
        <f>+I407*0.0001</f>
        <v>1.2E-2</v>
      </c>
      <c r="L407" s="1" t="s">
        <v>93</v>
      </c>
      <c r="M407" s="1" t="s">
        <v>167</v>
      </c>
    </row>
    <row r="408" spans="1:15" x14ac:dyDescent="0.25">
      <c r="A408" s="1" t="s">
        <v>6481</v>
      </c>
      <c r="B408" s="1" t="s">
        <v>178</v>
      </c>
      <c r="C408" s="1" t="s">
        <v>6482</v>
      </c>
      <c r="D408" s="1" t="s">
        <v>4486</v>
      </c>
      <c r="E408" s="1" t="s">
        <v>254</v>
      </c>
      <c r="F408" s="1" t="s">
        <v>6332</v>
      </c>
      <c r="I408">
        <v>2</v>
      </c>
      <c r="J408" s="1" t="s">
        <v>58</v>
      </c>
      <c r="K408" s="2">
        <f>+I408</f>
        <v>2</v>
      </c>
      <c r="L408" s="1" t="s">
        <v>93</v>
      </c>
      <c r="M408" s="1" t="s">
        <v>83</v>
      </c>
      <c r="O408" s="1" t="s">
        <v>260</v>
      </c>
    </row>
    <row r="409" spans="1:15" x14ac:dyDescent="0.25">
      <c r="A409" s="1" t="s">
        <v>6481</v>
      </c>
      <c r="B409" s="1" t="s">
        <v>178</v>
      </c>
      <c r="C409" s="1" t="s">
        <v>6482</v>
      </c>
      <c r="D409" s="1" t="s">
        <v>4486</v>
      </c>
      <c r="E409" s="1" t="s">
        <v>254</v>
      </c>
      <c r="F409" s="1" t="s">
        <v>6332</v>
      </c>
      <c r="I409">
        <v>4</v>
      </c>
      <c r="J409" s="1" t="s">
        <v>58</v>
      </c>
      <c r="K409" s="2">
        <f>+I409</f>
        <v>4</v>
      </c>
      <c r="L409" s="1" t="s">
        <v>93</v>
      </c>
      <c r="M409" s="1" t="s">
        <v>167</v>
      </c>
    </row>
    <row r="410" spans="1:15" x14ac:dyDescent="0.25">
      <c r="A410" s="1" t="s">
        <v>6479</v>
      </c>
      <c r="B410" s="1" t="s">
        <v>2858</v>
      </c>
      <c r="C410" s="1" t="s">
        <v>6480</v>
      </c>
      <c r="D410" s="1" t="s">
        <v>4425</v>
      </c>
      <c r="E410" s="1" t="s">
        <v>254</v>
      </c>
      <c r="F410" s="1" t="s">
        <v>255</v>
      </c>
      <c r="I410">
        <v>1</v>
      </c>
      <c r="J410" s="1" t="s">
        <v>58</v>
      </c>
      <c r="K410" s="2">
        <f>+I410</f>
        <v>1</v>
      </c>
      <c r="L410" s="1" t="s">
        <v>68</v>
      </c>
      <c r="M410" s="1" t="s">
        <v>60</v>
      </c>
      <c r="N410" s="1" t="s">
        <v>61</v>
      </c>
    </row>
    <row r="411" spans="1:15" x14ac:dyDescent="0.25">
      <c r="A411" s="1" t="s">
        <v>6479</v>
      </c>
      <c r="B411" s="1" t="s">
        <v>2858</v>
      </c>
      <c r="C411" s="1" t="s">
        <v>6480</v>
      </c>
      <c r="D411" s="1" t="s">
        <v>4425</v>
      </c>
      <c r="E411" s="1" t="s">
        <v>254</v>
      </c>
      <c r="F411" s="1" t="s">
        <v>255</v>
      </c>
      <c r="I411">
        <v>1</v>
      </c>
      <c r="J411" s="1" t="s">
        <v>58</v>
      </c>
      <c r="K411" s="2">
        <f>+I411</f>
        <v>1</v>
      </c>
      <c r="L411" s="1" t="s">
        <v>93</v>
      </c>
      <c r="M411" s="1" t="s">
        <v>83</v>
      </c>
      <c r="O411" s="1" t="s">
        <v>3289</v>
      </c>
    </row>
    <row r="412" spans="1:15" x14ac:dyDescent="0.25">
      <c r="A412" s="1" t="s">
        <v>6479</v>
      </c>
      <c r="B412" s="1" t="s">
        <v>2858</v>
      </c>
      <c r="C412" s="1" t="s">
        <v>6480</v>
      </c>
      <c r="D412" s="1" t="s">
        <v>4425</v>
      </c>
      <c r="E412" s="1" t="s">
        <v>254</v>
      </c>
      <c r="F412" s="1" t="s">
        <v>255</v>
      </c>
      <c r="I412">
        <v>1</v>
      </c>
      <c r="J412" s="1" t="s">
        <v>58</v>
      </c>
      <c r="K412" s="2">
        <f>+I412</f>
        <v>1</v>
      </c>
      <c r="L412" s="1" t="s">
        <v>93</v>
      </c>
      <c r="M412" s="1" t="s">
        <v>211</v>
      </c>
    </row>
    <row r="413" spans="1:15" x14ac:dyDescent="0.25">
      <c r="A413" s="1" t="s">
        <v>6479</v>
      </c>
      <c r="B413" s="1" t="s">
        <v>2858</v>
      </c>
      <c r="C413" s="1" t="s">
        <v>6480</v>
      </c>
      <c r="D413" s="1" t="s">
        <v>4425</v>
      </c>
      <c r="E413" s="1" t="s">
        <v>254</v>
      </c>
      <c r="F413" s="1" t="s">
        <v>255</v>
      </c>
      <c r="I413">
        <v>3</v>
      </c>
      <c r="J413" s="1" t="s">
        <v>58</v>
      </c>
      <c r="K413" s="2">
        <f>+I413</f>
        <v>3</v>
      </c>
      <c r="L413" s="1" t="s">
        <v>93</v>
      </c>
      <c r="M413" s="1" t="s">
        <v>167</v>
      </c>
    </row>
    <row r="414" spans="1:15" x14ac:dyDescent="0.25">
      <c r="A414" s="1" t="s">
        <v>6477</v>
      </c>
      <c r="B414" s="1" t="s">
        <v>2444</v>
      </c>
      <c r="C414" s="1" t="s">
        <v>6478</v>
      </c>
      <c r="D414" s="1" t="s">
        <v>4424</v>
      </c>
      <c r="E414" s="1" t="s">
        <v>254</v>
      </c>
      <c r="F414" s="1" t="s">
        <v>216</v>
      </c>
      <c r="I414">
        <v>10</v>
      </c>
      <c r="J414" s="1" t="s">
        <v>58</v>
      </c>
      <c r="K414" s="2">
        <f>+I414</f>
        <v>10</v>
      </c>
      <c r="L414" s="1" t="s">
        <v>93</v>
      </c>
      <c r="M414" s="1" t="s">
        <v>83</v>
      </c>
      <c r="O414" s="1" t="s">
        <v>264</v>
      </c>
    </row>
    <row r="415" spans="1:15" x14ac:dyDescent="0.25">
      <c r="A415" s="1" t="s">
        <v>6477</v>
      </c>
      <c r="B415" s="1" t="s">
        <v>2444</v>
      </c>
      <c r="C415" s="1" t="s">
        <v>6478</v>
      </c>
      <c r="D415" s="1" t="s">
        <v>4424</v>
      </c>
      <c r="E415" s="1" t="s">
        <v>254</v>
      </c>
      <c r="F415" s="1" t="s">
        <v>216</v>
      </c>
      <c r="I415">
        <v>10</v>
      </c>
      <c r="J415" s="1" t="s">
        <v>58</v>
      </c>
      <c r="K415" s="2">
        <f>+I415</f>
        <v>10</v>
      </c>
      <c r="L415" s="1" t="s">
        <v>93</v>
      </c>
      <c r="M415" s="1" t="s">
        <v>83</v>
      </c>
      <c r="O415" s="1" t="s">
        <v>260</v>
      </c>
    </row>
    <row r="416" spans="1:15" x14ac:dyDescent="0.25">
      <c r="A416" s="1" t="s">
        <v>6477</v>
      </c>
      <c r="B416" s="1" t="s">
        <v>2444</v>
      </c>
      <c r="C416" s="1" t="s">
        <v>6478</v>
      </c>
      <c r="D416" s="1" t="s">
        <v>4424</v>
      </c>
      <c r="E416" s="1" t="s">
        <v>254</v>
      </c>
      <c r="F416" s="1" t="s">
        <v>216</v>
      </c>
      <c r="I416">
        <v>10</v>
      </c>
      <c r="J416" s="1" t="s">
        <v>58</v>
      </c>
      <c r="K416" s="2">
        <f>+I416</f>
        <v>10</v>
      </c>
      <c r="L416" s="1" t="s">
        <v>93</v>
      </c>
      <c r="M416" s="1" t="s">
        <v>83</v>
      </c>
      <c r="O416" s="1" t="s">
        <v>289</v>
      </c>
    </row>
    <row r="417" spans="1:15" x14ac:dyDescent="0.25">
      <c r="A417" s="1" t="s">
        <v>6477</v>
      </c>
      <c r="B417" s="1" t="s">
        <v>2444</v>
      </c>
      <c r="C417" s="1" t="s">
        <v>6478</v>
      </c>
      <c r="D417" s="1" t="s">
        <v>4424</v>
      </c>
      <c r="E417" s="1" t="s">
        <v>254</v>
      </c>
      <c r="F417" s="1" t="s">
        <v>216</v>
      </c>
      <c r="I417">
        <v>10</v>
      </c>
      <c r="J417" s="1" t="s">
        <v>58</v>
      </c>
      <c r="K417" s="2">
        <f>+I417</f>
        <v>10</v>
      </c>
      <c r="L417" s="1" t="s">
        <v>93</v>
      </c>
      <c r="M417" s="1" t="s">
        <v>167</v>
      </c>
    </row>
    <row r="418" spans="1:15" x14ac:dyDescent="0.25">
      <c r="A418" s="1" t="s">
        <v>6475</v>
      </c>
      <c r="B418" s="1" t="s">
        <v>177</v>
      </c>
      <c r="C418" s="1" t="s">
        <v>6476</v>
      </c>
      <c r="D418" s="1" t="s">
        <v>4486</v>
      </c>
      <c r="E418" s="1" t="s">
        <v>254</v>
      </c>
      <c r="F418" s="1" t="s">
        <v>6332</v>
      </c>
      <c r="I418">
        <v>9</v>
      </c>
      <c r="J418" s="1" t="s">
        <v>58</v>
      </c>
      <c r="K418" s="2">
        <f>+I418</f>
        <v>9</v>
      </c>
      <c r="L418" s="1" t="s">
        <v>93</v>
      </c>
      <c r="M418" s="1" t="s">
        <v>60</v>
      </c>
      <c r="N418" s="1" t="s">
        <v>61</v>
      </c>
    </row>
    <row r="419" spans="1:15" x14ac:dyDescent="0.25">
      <c r="A419" s="1" t="s">
        <v>6475</v>
      </c>
      <c r="B419" s="1" t="s">
        <v>177</v>
      </c>
      <c r="C419" s="1" t="s">
        <v>6476</v>
      </c>
      <c r="D419" s="1" t="s">
        <v>4486</v>
      </c>
      <c r="E419" s="1" t="s">
        <v>254</v>
      </c>
      <c r="F419" s="1" t="s">
        <v>6332</v>
      </c>
      <c r="I419">
        <v>16</v>
      </c>
      <c r="J419" s="1" t="s">
        <v>58</v>
      </c>
      <c r="K419" s="2">
        <f>+I419</f>
        <v>16</v>
      </c>
      <c r="L419" s="1" t="s">
        <v>93</v>
      </c>
      <c r="M419" s="1" t="s">
        <v>167</v>
      </c>
    </row>
    <row r="420" spans="1:15" x14ac:dyDescent="0.25">
      <c r="A420" s="1" t="s">
        <v>6472</v>
      </c>
      <c r="B420" s="1" t="s">
        <v>6473</v>
      </c>
      <c r="C420" s="1" t="s">
        <v>6474</v>
      </c>
      <c r="D420" s="1" t="s">
        <v>4490</v>
      </c>
      <c r="E420" s="1" t="s">
        <v>254</v>
      </c>
      <c r="F420" s="1" t="s">
        <v>174</v>
      </c>
      <c r="I420">
        <v>70</v>
      </c>
      <c r="J420" s="1" t="s">
        <v>58</v>
      </c>
      <c r="K420" s="2">
        <f>+I420</f>
        <v>70</v>
      </c>
      <c r="L420" s="1" t="s">
        <v>93</v>
      </c>
      <c r="M420" s="1" t="s">
        <v>60</v>
      </c>
      <c r="N420" s="1" t="s">
        <v>61</v>
      </c>
    </row>
    <row r="421" spans="1:15" x14ac:dyDescent="0.25">
      <c r="A421" s="1" t="s">
        <v>6472</v>
      </c>
      <c r="B421" s="1" t="s">
        <v>6473</v>
      </c>
      <c r="C421" s="1" t="s">
        <v>6474</v>
      </c>
      <c r="D421" s="1" t="s">
        <v>4490</v>
      </c>
      <c r="E421" s="1" t="s">
        <v>254</v>
      </c>
      <c r="F421" s="1" t="s">
        <v>174</v>
      </c>
      <c r="I421">
        <v>80</v>
      </c>
      <c r="J421" s="1" t="s">
        <v>58</v>
      </c>
      <c r="K421" s="2">
        <f>+I421</f>
        <v>80</v>
      </c>
      <c r="L421" s="1" t="s">
        <v>93</v>
      </c>
      <c r="M421" s="1" t="s">
        <v>167</v>
      </c>
    </row>
    <row r="422" spans="1:15" x14ac:dyDescent="0.25">
      <c r="A422" s="1" t="s">
        <v>6470</v>
      </c>
      <c r="B422" s="1" t="s">
        <v>179</v>
      </c>
      <c r="C422" s="1" t="s">
        <v>6471</v>
      </c>
      <c r="D422" s="1" t="s">
        <v>4486</v>
      </c>
      <c r="E422" s="1" t="s">
        <v>254</v>
      </c>
      <c r="F422" s="1" t="s">
        <v>6332</v>
      </c>
      <c r="I422">
        <v>4.25</v>
      </c>
      <c r="J422" s="1" t="s">
        <v>58</v>
      </c>
      <c r="K422" s="2">
        <f>+I422</f>
        <v>4.25</v>
      </c>
      <c r="L422" s="1" t="s">
        <v>93</v>
      </c>
      <c r="M422" s="1" t="s">
        <v>83</v>
      </c>
      <c r="O422" s="1" t="s">
        <v>260</v>
      </c>
    </row>
    <row r="423" spans="1:15" x14ac:dyDescent="0.25">
      <c r="A423" s="1" t="s">
        <v>6468</v>
      </c>
      <c r="B423" s="1" t="s">
        <v>3180</v>
      </c>
      <c r="C423" s="1" t="s">
        <v>6469</v>
      </c>
      <c r="D423" s="1" t="s">
        <v>4493</v>
      </c>
      <c r="E423" s="1" t="s">
        <v>254</v>
      </c>
      <c r="F423" s="1" t="s">
        <v>174</v>
      </c>
      <c r="I423">
        <v>8</v>
      </c>
      <c r="J423" s="1" t="s">
        <v>58</v>
      </c>
      <c r="K423" s="2">
        <f>+I423</f>
        <v>8</v>
      </c>
      <c r="L423" s="1" t="s">
        <v>93</v>
      </c>
      <c r="M423" s="1" t="s">
        <v>83</v>
      </c>
      <c r="O423" s="1" t="s">
        <v>264</v>
      </c>
    </row>
    <row r="424" spans="1:15" x14ac:dyDescent="0.25">
      <c r="A424" s="1" t="s">
        <v>6468</v>
      </c>
      <c r="B424" s="1" t="s">
        <v>3180</v>
      </c>
      <c r="C424" s="1" t="s">
        <v>6469</v>
      </c>
      <c r="D424" s="1" t="s">
        <v>4493</v>
      </c>
      <c r="E424" s="1" t="s">
        <v>254</v>
      </c>
      <c r="F424" s="1" t="s">
        <v>174</v>
      </c>
      <c r="I424">
        <v>8</v>
      </c>
      <c r="J424" s="1" t="s">
        <v>58</v>
      </c>
      <c r="K424" s="2">
        <f>+I424</f>
        <v>8</v>
      </c>
      <c r="L424" s="1" t="s">
        <v>93</v>
      </c>
      <c r="M424" s="1" t="s">
        <v>83</v>
      </c>
      <c r="O424" s="1" t="s">
        <v>260</v>
      </c>
    </row>
    <row r="425" spans="1:15" x14ac:dyDescent="0.25">
      <c r="A425" s="1" t="s">
        <v>6468</v>
      </c>
      <c r="B425" s="1" t="s">
        <v>3180</v>
      </c>
      <c r="C425" s="1" t="s">
        <v>6469</v>
      </c>
      <c r="D425" s="1" t="s">
        <v>4493</v>
      </c>
      <c r="E425" s="1" t="s">
        <v>254</v>
      </c>
      <c r="F425" s="1" t="s">
        <v>174</v>
      </c>
      <c r="I425">
        <v>5</v>
      </c>
      <c r="J425" s="1" t="s">
        <v>58</v>
      </c>
      <c r="K425" s="2">
        <f>+I425</f>
        <v>5</v>
      </c>
      <c r="L425" s="1" t="s">
        <v>93</v>
      </c>
      <c r="M425" s="1" t="s">
        <v>167</v>
      </c>
    </row>
    <row r="426" spans="1:15" x14ac:dyDescent="0.25">
      <c r="A426" s="1" t="s">
        <v>6466</v>
      </c>
      <c r="B426" s="1" t="s">
        <v>2436</v>
      </c>
      <c r="C426" s="1" t="s">
        <v>6467</v>
      </c>
      <c r="D426" s="1" t="s">
        <v>4486</v>
      </c>
      <c r="E426" s="1" t="s">
        <v>254</v>
      </c>
      <c r="F426" s="1" t="s">
        <v>216</v>
      </c>
      <c r="I426">
        <v>42.6</v>
      </c>
      <c r="J426" s="1" t="s">
        <v>58</v>
      </c>
      <c r="K426" s="2">
        <f>+I426</f>
        <v>42.6</v>
      </c>
      <c r="L426" s="1" t="s">
        <v>93</v>
      </c>
      <c r="M426" s="1" t="s">
        <v>83</v>
      </c>
      <c r="O426" s="1" t="s">
        <v>264</v>
      </c>
    </row>
    <row r="427" spans="1:15" x14ac:dyDescent="0.25">
      <c r="A427" s="1" t="s">
        <v>6466</v>
      </c>
      <c r="B427" s="1" t="s">
        <v>2436</v>
      </c>
      <c r="C427" s="1" t="s">
        <v>6467</v>
      </c>
      <c r="D427" s="1" t="s">
        <v>4486</v>
      </c>
      <c r="E427" s="1" t="s">
        <v>254</v>
      </c>
      <c r="F427" s="1" t="s">
        <v>216</v>
      </c>
      <c r="I427">
        <v>42.6</v>
      </c>
      <c r="J427" s="1" t="s">
        <v>58</v>
      </c>
      <c r="K427" s="2">
        <f>+I427</f>
        <v>42.6</v>
      </c>
      <c r="L427" s="1" t="s">
        <v>93</v>
      </c>
      <c r="M427" s="1" t="s">
        <v>83</v>
      </c>
      <c r="O427" s="1" t="s">
        <v>260</v>
      </c>
    </row>
    <row r="428" spans="1:15" x14ac:dyDescent="0.25">
      <c r="A428" s="1" t="s">
        <v>6466</v>
      </c>
      <c r="B428" s="1" t="s">
        <v>2436</v>
      </c>
      <c r="C428" s="1" t="s">
        <v>6467</v>
      </c>
      <c r="D428" s="1" t="s">
        <v>4486</v>
      </c>
      <c r="E428" s="1" t="s">
        <v>254</v>
      </c>
      <c r="F428" s="1" t="s">
        <v>216</v>
      </c>
      <c r="I428">
        <v>42.6</v>
      </c>
      <c r="J428" s="1" t="s">
        <v>58</v>
      </c>
      <c r="K428" s="2">
        <f>+I428</f>
        <v>42.6</v>
      </c>
      <c r="L428" s="1" t="s">
        <v>93</v>
      </c>
      <c r="M428" s="1" t="s">
        <v>60</v>
      </c>
      <c r="N428" s="1" t="s">
        <v>61</v>
      </c>
    </row>
    <row r="429" spans="1:15" x14ac:dyDescent="0.25">
      <c r="A429" s="1" t="s">
        <v>6466</v>
      </c>
      <c r="B429" s="1" t="s">
        <v>2436</v>
      </c>
      <c r="C429" s="1" t="s">
        <v>6467</v>
      </c>
      <c r="D429" s="1" t="s">
        <v>4486</v>
      </c>
      <c r="E429" s="1" t="s">
        <v>254</v>
      </c>
      <c r="F429" s="1" t="s">
        <v>216</v>
      </c>
      <c r="I429">
        <v>30</v>
      </c>
      <c r="J429" s="1" t="s">
        <v>58</v>
      </c>
      <c r="K429" s="2">
        <f>+I429</f>
        <v>30</v>
      </c>
      <c r="L429" s="1" t="s">
        <v>93</v>
      </c>
      <c r="M429" s="1" t="s">
        <v>167</v>
      </c>
    </row>
    <row r="430" spans="1:15" x14ac:dyDescent="0.25">
      <c r="A430" s="1" t="s">
        <v>6464</v>
      </c>
      <c r="B430" s="1" t="s">
        <v>2828</v>
      </c>
      <c r="C430" s="1" t="s">
        <v>6465</v>
      </c>
      <c r="D430" s="1" t="s">
        <v>4425</v>
      </c>
      <c r="E430" s="1" t="s">
        <v>254</v>
      </c>
      <c r="F430" s="1" t="s">
        <v>255</v>
      </c>
      <c r="I430">
        <v>5.2</v>
      </c>
      <c r="J430" s="1" t="s">
        <v>58</v>
      </c>
      <c r="K430" s="2">
        <f>+I430</f>
        <v>5.2</v>
      </c>
      <c r="L430" s="1" t="s">
        <v>93</v>
      </c>
      <c r="M430" s="1" t="s">
        <v>83</v>
      </c>
      <c r="O430" s="1" t="s">
        <v>260</v>
      </c>
    </row>
    <row r="431" spans="1:15" x14ac:dyDescent="0.25">
      <c r="A431" s="1" t="s">
        <v>6464</v>
      </c>
      <c r="B431" s="1" t="s">
        <v>2828</v>
      </c>
      <c r="C431" s="1" t="s">
        <v>6465</v>
      </c>
      <c r="D431" s="1" t="s">
        <v>4425</v>
      </c>
      <c r="E431" s="1" t="s">
        <v>254</v>
      </c>
      <c r="F431" s="1" t="s">
        <v>255</v>
      </c>
      <c r="I431">
        <v>5.2</v>
      </c>
      <c r="J431" s="1" t="s">
        <v>58</v>
      </c>
      <c r="K431" s="2">
        <f>+I431</f>
        <v>5.2</v>
      </c>
      <c r="L431" s="1" t="s">
        <v>93</v>
      </c>
      <c r="M431" s="1" t="s">
        <v>83</v>
      </c>
      <c r="O431" s="1" t="s">
        <v>264</v>
      </c>
    </row>
    <row r="432" spans="1:15" x14ac:dyDescent="0.25">
      <c r="A432" s="1" t="s">
        <v>6464</v>
      </c>
      <c r="B432" s="1" t="s">
        <v>2828</v>
      </c>
      <c r="C432" s="1" t="s">
        <v>6465</v>
      </c>
      <c r="D432" s="1" t="s">
        <v>4425</v>
      </c>
      <c r="E432" s="1" t="s">
        <v>254</v>
      </c>
      <c r="F432" s="1" t="s">
        <v>255</v>
      </c>
      <c r="I432">
        <v>5.2</v>
      </c>
      <c r="J432" s="1" t="s">
        <v>90</v>
      </c>
      <c r="K432" s="2">
        <f>+I432*0.0001</f>
        <v>5.2000000000000006E-4</v>
      </c>
      <c r="L432" s="1" t="s">
        <v>93</v>
      </c>
      <c r="M432" s="1" t="s">
        <v>60</v>
      </c>
      <c r="N432" s="1" t="s">
        <v>61</v>
      </c>
    </row>
    <row r="433" spans="1:15" x14ac:dyDescent="0.25">
      <c r="A433" s="1" t="s">
        <v>6464</v>
      </c>
      <c r="B433" s="1" t="s">
        <v>2828</v>
      </c>
      <c r="C433" s="1" t="s">
        <v>6465</v>
      </c>
      <c r="D433" s="1" t="s">
        <v>4425</v>
      </c>
      <c r="E433" s="1" t="s">
        <v>254</v>
      </c>
      <c r="F433" s="1" t="s">
        <v>255</v>
      </c>
      <c r="I433">
        <v>5.2</v>
      </c>
      <c r="J433" s="1" t="s">
        <v>58</v>
      </c>
      <c r="K433" s="2">
        <f>+I433</f>
        <v>5.2</v>
      </c>
      <c r="L433" s="1" t="s">
        <v>93</v>
      </c>
      <c r="M433" s="1" t="s">
        <v>211</v>
      </c>
    </row>
    <row r="434" spans="1:15" x14ac:dyDescent="0.25">
      <c r="A434" s="1" t="s">
        <v>6464</v>
      </c>
      <c r="B434" s="1" t="s">
        <v>2828</v>
      </c>
      <c r="C434" s="1" t="s">
        <v>6465</v>
      </c>
      <c r="D434" s="1" t="s">
        <v>4425</v>
      </c>
      <c r="E434" s="1" t="s">
        <v>254</v>
      </c>
      <c r="F434" s="1" t="s">
        <v>255</v>
      </c>
      <c r="I434">
        <v>26</v>
      </c>
      <c r="J434" s="1" t="s">
        <v>58</v>
      </c>
      <c r="K434" s="2">
        <f>+I434</f>
        <v>26</v>
      </c>
      <c r="L434" s="1" t="s">
        <v>93</v>
      </c>
      <c r="M434" s="1" t="s">
        <v>167</v>
      </c>
    </row>
    <row r="435" spans="1:15" x14ac:dyDescent="0.25">
      <c r="A435" s="1" t="s">
        <v>6462</v>
      </c>
      <c r="B435" s="1" t="s">
        <v>180</v>
      </c>
      <c r="C435" s="1" t="s">
        <v>6463</v>
      </c>
      <c r="D435" s="1" t="s">
        <v>4486</v>
      </c>
      <c r="E435" s="1" t="s">
        <v>254</v>
      </c>
      <c r="F435" s="1" t="s">
        <v>6332</v>
      </c>
      <c r="I435">
        <v>2.5</v>
      </c>
      <c r="J435" s="1" t="s">
        <v>58</v>
      </c>
      <c r="K435" s="2">
        <f>+I435</f>
        <v>2.5</v>
      </c>
      <c r="L435" s="1" t="s">
        <v>93</v>
      </c>
      <c r="M435" s="1" t="s">
        <v>83</v>
      </c>
      <c r="O435" s="1" t="s">
        <v>260</v>
      </c>
    </row>
    <row r="436" spans="1:15" x14ac:dyDescent="0.25">
      <c r="A436" s="1" t="s">
        <v>6462</v>
      </c>
      <c r="B436" s="1" t="s">
        <v>180</v>
      </c>
      <c r="C436" s="1" t="s">
        <v>6463</v>
      </c>
      <c r="D436" s="1" t="s">
        <v>4486</v>
      </c>
      <c r="E436" s="1" t="s">
        <v>254</v>
      </c>
      <c r="F436" s="1" t="s">
        <v>6332</v>
      </c>
      <c r="I436">
        <v>2.5</v>
      </c>
      <c r="J436" s="1" t="s">
        <v>58</v>
      </c>
      <c r="K436" s="2">
        <f>+I436</f>
        <v>2.5</v>
      </c>
      <c r="L436" s="1" t="s">
        <v>93</v>
      </c>
      <c r="M436" s="1" t="s">
        <v>60</v>
      </c>
      <c r="N436" s="1" t="s">
        <v>61</v>
      </c>
    </row>
    <row r="437" spans="1:15" x14ac:dyDescent="0.25">
      <c r="A437" s="1" t="s">
        <v>6460</v>
      </c>
      <c r="B437" s="1" t="s">
        <v>2433</v>
      </c>
      <c r="C437" s="1" t="s">
        <v>6461</v>
      </c>
      <c r="D437" s="1" t="s">
        <v>4424</v>
      </c>
      <c r="E437" s="1" t="s">
        <v>254</v>
      </c>
      <c r="F437" s="1" t="s">
        <v>216</v>
      </c>
      <c r="I437">
        <v>2.2000000000000002</v>
      </c>
      <c r="J437" s="1" t="s">
        <v>58</v>
      </c>
      <c r="K437" s="2">
        <f>+I437</f>
        <v>2.2000000000000002</v>
      </c>
      <c r="L437" s="1" t="s">
        <v>93</v>
      </c>
      <c r="M437" s="1" t="s">
        <v>83</v>
      </c>
      <c r="O437" s="1" t="s">
        <v>264</v>
      </c>
    </row>
    <row r="438" spans="1:15" x14ac:dyDescent="0.25">
      <c r="A438" s="1" t="s">
        <v>6460</v>
      </c>
      <c r="B438" s="1" t="s">
        <v>2433</v>
      </c>
      <c r="C438" s="1" t="s">
        <v>6461</v>
      </c>
      <c r="D438" s="1" t="s">
        <v>4424</v>
      </c>
      <c r="E438" s="1" t="s">
        <v>254</v>
      </c>
      <c r="F438" s="1" t="s">
        <v>216</v>
      </c>
      <c r="I438">
        <v>2.2000000000000002</v>
      </c>
      <c r="J438" s="1" t="s">
        <v>58</v>
      </c>
      <c r="K438" s="2">
        <f>+I438</f>
        <v>2.2000000000000002</v>
      </c>
      <c r="L438" s="1" t="s">
        <v>93</v>
      </c>
      <c r="M438" s="1" t="s">
        <v>83</v>
      </c>
      <c r="O438" s="1" t="s">
        <v>260</v>
      </c>
    </row>
    <row r="439" spans="1:15" x14ac:dyDescent="0.25">
      <c r="A439" s="1" t="s">
        <v>6460</v>
      </c>
      <c r="B439" s="1" t="s">
        <v>2433</v>
      </c>
      <c r="C439" s="1" t="s">
        <v>6461</v>
      </c>
      <c r="D439" s="1" t="s">
        <v>4424</v>
      </c>
      <c r="E439" s="1" t="s">
        <v>254</v>
      </c>
      <c r="F439" s="1" t="s">
        <v>216</v>
      </c>
      <c r="I439">
        <v>2.2000000000000002</v>
      </c>
      <c r="J439" s="1" t="s">
        <v>58</v>
      </c>
      <c r="K439" s="2">
        <f>+I439</f>
        <v>2.2000000000000002</v>
      </c>
      <c r="L439" s="1" t="s">
        <v>93</v>
      </c>
      <c r="M439" s="1" t="s">
        <v>83</v>
      </c>
      <c r="O439" s="1" t="s">
        <v>289</v>
      </c>
    </row>
    <row r="440" spans="1:15" x14ac:dyDescent="0.25">
      <c r="A440" s="1" t="s">
        <v>6460</v>
      </c>
      <c r="B440" s="1" t="s">
        <v>2433</v>
      </c>
      <c r="C440" s="1" t="s">
        <v>6461</v>
      </c>
      <c r="D440" s="1" t="s">
        <v>4424</v>
      </c>
      <c r="E440" s="1" t="s">
        <v>254</v>
      </c>
      <c r="F440" s="1" t="s">
        <v>216</v>
      </c>
      <c r="I440">
        <v>2.2000000000000002</v>
      </c>
      <c r="J440" s="1" t="s">
        <v>58</v>
      </c>
      <c r="K440" s="2">
        <f>+I440</f>
        <v>2.2000000000000002</v>
      </c>
      <c r="L440" s="1" t="s">
        <v>93</v>
      </c>
      <c r="M440" s="1" t="s">
        <v>60</v>
      </c>
      <c r="N440" s="1" t="s">
        <v>2230</v>
      </c>
    </row>
    <row r="441" spans="1:15" x14ac:dyDescent="0.25">
      <c r="A441" s="1" t="s">
        <v>6460</v>
      </c>
      <c r="B441" s="1" t="s">
        <v>2433</v>
      </c>
      <c r="C441" s="1" t="s">
        <v>6461</v>
      </c>
      <c r="D441" s="1" t="s">
        <v>4424</v>
      </c>
      <c r="E441" s="1" t="s">
        <v>254</v>
      </c>
      <c r="F441" s="1" t="s">
        <v>216</v>
      </c>
      <c r="I441">
        <v>2.2000000000000002</v>
      </c>
      <c r="J441" s="1" t="s">
        <v>58</v>
      </c>
      <c r="K441" s="2">
        <f>+I441</f>
        <v>2.2000000000000002</v>
      </c>
      <c r="L441" s="1" t="s">
        <v>93</v>
      </c>
      <c r="M441" s="1" t="s">
        <v>60</v>
      </c>
      <c r="N441" s="1" t="s">
        <v>2200</v>
      </c>
    </row>
    <row r="442" spans="1:15" x14ac:dyDescent="0.25">
      <c r="A442" s="1" t="s">
        <v>6460</v>
      </c>
      <c r="B442" s="1" t="s">
        <v>2433</v>
      </c>
      <c r="C442" s="1" t="s">
        <v>6461</v>
      </c>
      <c r="D442" s="1" t="s">
        <v>4424</v>
      </c>
      <c r="E442" s="1" t="s">
        <v>254</v>
      </c>
      <c r="F442" s="1" t="s">
        <v>216</v>
      </c>
      <c r="I442">
        <v>39</v>
      </c>
      <c r="J442" s="1" t="s">
        <v>58</v>
      </c>
      <c r="K442" s="2">
        <f>+I442</f>
        <v>39</v>
      </c>
      <c r="L442" s="1" t="s">
        <v>93</v>
      </c>
      <c r="M442" s="1" t="s">
        <v>167</v>
      </c>
    </row>
    <row r="443" spans="1:15" x14ac:dyDescent="0.25">
      <c r="A443" s="1" t="s">
        <v>6458</v>
      </c>
      <c r="B443" s="1" t="s">
        <v>3177</v>
      </c>
      <c r="C443" s="1" t="s">
        <v>6459</v>
      </c>
      <c r="D443" s="1" t="s">
        <v>4286</v>
      </c>
      <c r="E443" s="1" t="s">
        <v>254</v>
      </c>
      <c r="F443" s="1" t="s">
        <v>174</v>
      </c>
      <c r="I443">
        <v>1</v>
      </c>
      <c r="J443" s="1" t="s">
        <v>58</v>
      </c>
      <c r="K443" s="2">
        <f>+I443</f>
        <v>1</v>
      </c>
      <c r="L443" s="1" t="s">
        <v>93</v>
      </c>
      <c r="M443" s="1" t="s">
        <v>83</v>
      </c>
      <c r="O443" s="1" t="s">
        <v>260</v>
      </c>
    </row>
    <row r="444" spans="1:15" x14ac:dyDescent="0.25">
      <c r="A444" s="1" t="s">
        <v>6458</v>
      </c>
      <c r="B444" s="1" t="s">
        <v>3177</v>
      </c>
      <c r="C444" s="1" t="s">
        <v>6459</v>
      </c>
      <c r="D444" s="1" t="s">
        <v>4286</v>
      </c>
      <c r="E444" s="1" t="s">
        <v>254</v>
      </c>
      <c r="F444" s="1" t="s">
        <v>174</v>
      </c>
      <c r="I444">
        <v>79</v>
      </c>
      <c r="J444" s="1" t="s">
        <v>58</v>
      </c>
      <c r="K444" s="2">
        <f>+I444</f>
        <v>79</v>
      </c>
      <c r="L444" s="1" t="s">
        <v>93</v>
      </c>
      <c r="M444" s="1" t="s">
        <v>167</v>
      </c>
    </row>
    <row r="445" spans="1:15" x14ac:dyDescent="0.25">
      <c r="A445" s="1" t="s">
        <v>6456</v>
      </c>
      <c r="B445" s="1" t="s">
        <v>186</v>
      </c>
      <c r="C445" s="1" t="s">
        <v>6457</v>
      </c>
      <c r="D445" s="1" t="s">
        <v>4486</v>
      </c>
      <c r="E445" s="1" t="s">
        <v>254</v>
      </c>
      <c r="F445" s="1" t="s">
        <v>6332</v>
      </c>
      <c r="I445">
        <v>17</v>
      </c>
      <c r="J445" s="1" t="s">
        <v>90</v>
      </c>
      <c r="K445" s="2">
        <f>+I445*0.0001</f>
        <v>1.7000000000000001E-3</v>
      </c>
      <c r="L445" s="1" t="s">
        <v>93</v>
      </c>
      <c r="M445" s="1" t="s">
        <v>60</v>
      </c>
      <c r="N445" s="1" t="s">
        <v>61</v>
      </c>
    </row>
    <row r="446" spans="1:15" x14ac:dyDescent="0.25">
      <c r="A446" s="1" t="s">
        <v>6456</v>
      </c>
      <c r="B446" s="1" t="s">
        <v>186</v>
      </c>
      <c r="C446" s="1" t="s">
        <v>6457</v>
      </c>
      <c r="D446" s="1" t="s">
        <v>4486</v>
      </c>
      <c r="E446" s="1" t="s">
        <v>254</v>
      </c>
      <c r="F446" s="1" t="s">
        <v>6332</v>
      </c>
      <c r="I446">
        <v>23</v>
      </c>
      <c r="J446" s="1" t="s">
        <v>58</v>
      </c>
      <c r="K446" s="2">
        <f>+I446</f>
        <v>23</v>
      </c>
      <c r="L446" s="1" t="s">
        <v>93</v>
      </c>
      <c r="M446" s="1" t="s">
        <v>167</v>
      </c>
    </row>
    <row r="447" spans="1:15" x14ac:dyDescent="0.25">
      <c r="A447" s="1" t="s">
        <v>6454</v>
      </c>
      <c r="B447" s="1" t="s">
        <v>2824</v>
      </c>
      <c r="C447" s="1" t="s">
        <v>6455</v>
      </c>
      <c r="D447" s="1" t="s">
        <v>4424</v>
      </c>
      <c r="E447" s="1" t="s">
        <v>254</v>
      </c>
      <c r="F447" s="1" t="s">
        <v>255</v>
      </c>
      <c r="I447">
        <v>7.75</v>
      </c>
      <c r="J447" s="1" t="s">
        <v>58</v>
      </c>
      <c r="K447" s="2">
        <f>+I447</f>
        <v>7.75</v>
      </c>
      <c r="L447" s="1" t="s">
        <v>93</v>
      </c>
      <c r="M447" s="1" t="s">
        <v>83</v>
      </c>
      <c r="O447" s="1" t="s">
        <v>264</v>
      </c>
    </row>
    <row r="448" spans="1:15" x14ac:dyDescent="0.25">
      <c r="A448" s="1" t="s">
        <v>6454</v>
      </c>
      <c r="B448" s="1" t="s">
        <v>2824</v>
      </c>
      <c r="C448" s="1" t="s">
        <v>6455</v>
      </c>
      <c r="D448" s="1" t="s">
        <v>4424</v>
      </c>
      <c r="E448" s="1" t="s">
        <v>254</v>
      </c>
      <c r="F448" s="1" t="s">
        <v>255</v>
      </c>
      <c r="I448">
        <v>7.75</v>
      </c>
      <c r="J448" s="1" t="s">
        <v>58</v>
      </c>
      <c r="K448" s="2">
        <f>+I448</f>
        <v>7.75</v>
      </c>
      <c r="L448" s="1" t="s">
        <v>93</v>
      </c>
      <c r="M448" s="1" t="s">
        <v>83</v>
      </c>
      <c r="O448" s="1" t="s">
        <v>260</v>
      </c>
    </row>
    <row r="449" spans="1:15" x14ac:dyDescent="0.25">
      <c r="A449" s="1" t="s">
        <v>6454</v>
      </c>
      <c r="B449" s="1" t="s">
        <v>2824</v>
      </c>
      <c r="C449" s="1" t="s">
        <v>6455</v>
      </c>
      <c r="D449" s="1" t="s">
        <v>4424</v>
      </c>
      <c r="E449" s="1" t="s">
        <v>254</v>
      </c>
      <c r="F449" s="1" t="s">
        <v>255</v>
      </c>
      <c r="I449">
        <v>7.75</v>
      </c>
      <c r="J449" s="1" t="s">
        <v>90</v>
      </c>
      <c r="K449" s="2">
        <f>+I449*0.0001</f>
        <v>7.7500000000000008E-4</v>
      </c>
      <c r="L449" s="1" t="s">
        <v>68</v>
      </c>
      <c r="M449" s="1" t="s">
        <v>60</v>
      </c>
      <c r="N449" s="1" t="s">
        <v>61</v>
      </c>
    </row>
    <row r="450" spans="1:15" x14ac:dyDescent="0.25">
      <c r="A450" s="1" t="s">
        <v>6454</v>
      </c>
      <c r="B450" s="1" t="s">
        <v>2824</v>
      </c>
      <c r="C450" s="1" t="s">
        <v>6455</v>
      </c>
      <c r="D450" s="1" t="s">
        <v>4424</v>
      </c>
      <c r="E450" s="1" t="s">
        <v>254</v>
      </c>
      <c r="F450" s="1" t="s">
        <v>255</v>
      </c>
      <c r="I450">
        <v>7.75</v>
      </c>
      <c r="J450" s="1" t="s">
        <v>58</v>
      </c>
      <c r="K450" s="2">
        <f>+I450</f>
        <v>7.75</v>
      </c>
      <c r="L450" s="1" t="s">
        <v>93</v>
      </c>
      <c r="M450" s="1" t="s">
        <v>211</v>
      </c>
    </row>
    <row r="451" spans="1:15" x14ac:dyDescent="0.25">
      <c r="A451" s="1" t="s">
        <v>6454</v>
      </c>
      <c r="B451" s="1" t="s">
        <v>2824</v>
      </c>
      <c r="C451" s="1" t="s">
        <v>6455</v>
      </c>
      <c r="D451" s="1" t="s">
        <v>4424</v>
      </c>
      <c r="E451" s="1" t="s">
        <v>254</v>
      </c>
      <c r="F451" s="1" t="s">
        <v>255</v>
      </c>
      <c r="I451">
        <v>70</v>
      </c>
      <c r="J451" s="1" t="s">
        <v>58</v>
      </c>
      <c r="K451" s="2">
        <f>+I451</f>
        <v>70</v>
      </c>
      <c r="L451" s="1" t="s">
        <v>93</v>
      </c>
      <c r="M451" s="1" t="s">
        <v>167</v>
      </c>
    </row>
    <row r="452" spans="1:15" x14ac:dyDescent="0.25">
      <c r="A452" s="1" t="s">
        <v>6451</v>
      </c>
      <c r="B452" s="1" t="s">
        <v>219</v>
      </c>
      <c r="C452" s="1" t="s">
        <v>6452</v>
      </c>
      <c r="D452" s="1" t="s">
        <v>4431</v>
      </c>
      <c r="E452" s="1" t="s">
        <v>254</v>
      </c>
      <c r="F452" s="1" t="s">
        <v>6332</v>
      </c>
      <c r="I452">
        <v>9</v>
      </c>
      <c r="J452" s="1" t="s">
        <v>58</v>
      </c>
      <c r="K452" s="2">
        <f>+I452</f>
        <v>9</v>
      </c>
      <c r="L452" s="1" t="s">
        <v>93</v>
      </c>
      <c r="M452" s="1" t="s">
        <v>60</v>
      </c>
      <c r="N452" s="1" t="s">
        <v>61</v>
      </c>
    </row>
    <row r="453" spans="1:15" x14ac:dyDescent="0.25">
      <c r="A453" s="1" t="s">
        <v>6451</v>
      </c>
      <c r="B453" s="1" t="s">
        <v>219</v>
      </c>
      <c r="C453" s="1" t="s">
        <v>6452</v>
      </c>
      <c r="D453" s="1" t="s">
        <v>4431</v>
      </c>
      <c r="E453" s="1" t="s">
        <v>254</v>
      </c>
      <c r="F453" s="1" t="s">
        <v>6332</v>
      </c>
      <c r="I453">
        <v>1</v>
      </c>
      <c r="J453" s="1" t="s">
        <v>58</v>
      </c>
      <c r="K453" s="2">
        <f>+I453</f>
        <v>1</v>
      </c>
      <c r="L453" s="1" t="s">
        <v>93</v>
      </c>
      <c r="M453" s="1" t="s">
        <v>167</v>
      </c>
    </row>
    <row r="454" spans="1:15" x14ac:dyDescent="0.25">
      <c r="A454" s="1" t="s">
        <v>6449</v>
      </c>
      <c r="B454" s="1" t="s">
        <v>3174</v>
      </c>
      <c r="C454" s="1" t="s">
        <v>6450</v>
      </c>
      <c r="D454" s="1" t="s">
        <v>4286</v>
      </c>
      <c r="E454" s="1" t="s">
        <v>254</v>
      </c>
      <c r="F454" s="1" t="s">
        <v>174</v>
      </c>
      <c r="I454">
        <v>7</v>
      </c>
      <c r="J454" s="1" t="s">
        <v>58</v>
      </c>
      <c r="K454" s="2">
        <f>+I454</f>
        <v>7</v>
      </c>
      <c r="L454" s="1" t="s">
        <v>93</v>
      </c>
      <c r="M454" s="1" t="s">
        <v>83</v>
      </c>
      <c r="O454" s="1" t="s">
        <v>260</v>
      </c>
    </row>
    <row r="455" spans="1:15" x14ac:dyDescent="0.25">
      <c r="A455" s="1" t="s">
        <v>6449</v>
      </c>
      <c r="B455" s="1" t="s">
        <v>3174</v>
      </c>
      <c r="C455" s="1" t="s">
        <v>6450</v>
      </c>
      <c r="D455" s="1" t="s">
        <v>4286</v>
      </c>
      <c r="E455" s="1" t="s">
        <v>254</v>
      </c>
      <c r="F455" s="1" t="s">
        <v>174</v>
      </c>
      <c r="I455">
        <v>7</v>
      </c>
      <c r="J455" s="1" t="s">
        <v>58</v>
      </c>
      <c r="K455" s="2">
        <f>+I455</f>
        <v>7</v>
      </c>
      <c r="L455" s="1" t="s">
        <v>93</v>
      </c>
      <c r="M455" s="1" t="s">
        <v>83</v>
      </c>
      <c r="O455" s="1" t="s">
        <v>264</v>
      </c>
    </row>
    <row r="456" spans="1:15" x14ac:dyDescent="0.25">
      <c r="A456" s="1" t="s">
        <v>6449</v>
      </c>
      <c r="B456" s="1" t="s">
        <v>3174</v>
      </c>
      <c r="C456" s="1" t="s">
        <v>6450</v>
      </c>
      <c r="D456" s="1" t="s">
        <v>4286</v>
      </c>
      <c r="E456" s="1" t="s">
        <v>254</v>
      </c>
      <c r="F456" s="1" t="s">
        <v>174</v>
      </c>
      <c r="I456">
        <v>7</v>
      </c>
      <c r="J456" s="1" t="s">
        <v>58</v>
      </c>
      <c r="K456" s="2">
        <f>+I456</f>
        <v>7</v>
      </c>
      <c r="L456" s="1" t="s">
        <v>93</v>
      </c>
      <c r="M456" s="1" t="s">
        <v>60</v>
      </c>
      <c r="N456" s="1" t="s">
        <v>61</v>
      </c>
    </row>
    <row r="457" spans="1:15" x14ac:dyDescent="0.25">
      <c r="A457" s="1" t="s">
        <v>6449</v>
      </c>
      <c r="B457" s="1" t="s">
        <v>3174</v>
      </c>
      <c r="C457" s="1" t="s">
        <v>6450</v>
      </c>
      <c r="D457" s="1" t="s">
        <v>4286</v>
      </c>
      <c r="E457" s="1" t="s">
        <v>254</v>
      </c>
      <c r="F457" s="1" t="s">
        <v>174</v>
      </c>
      <c r="I457">
        <v>69</v>
      </c>
      <c r="J457" s="1" t="s">
        <v>58</v>
      </c>
      <c r="K457" s="2">
        <f>+I457</f>
        <v>69</v>
      </c>
      <c r="L457" s="1" t="s">
        <v>93</v>
      </c>
      <c r="M457" s="1" t="s">
        <v>167</v>
      </c>
    </row>
    <row r="458" spans="1:15" x14ac:dyDescent="0.25">
      <c r="A458" s="1" t="s">
        <v>6447</v>
      </c>
      <c r="B458" s="1" t="s">
        <v>2820</v>
      </c>
      <c r="C458" s="1" t="s">
        <v>6448</v>
      </c>
      <c r="D458" s="1" t="s">
        <v>4424</v>
      </c>
      <c r="E458" s="1" t="s">
        <v>254</v>
      </c>
      <c r="F458" s="1" t="s">
        <v>255</v>
      </c>
      <c r="I458">
        <v>8.6999999999999993</v>
      </c>
      <c r="J458" s="1" t="s">
        <v>58</v>
      </c>
      <c r="K458" s="2">
        <f>+I458</f>
        <v>8.6999999999999993</v>
      </c>
      <c r="L458" s="1" t="s">
        <v>93</v>
      </c>
      <c r="M458" s="1" t="s">
        <v>83</v>
      </c>
      <c r="O458" s="1" t="s">
        <v>260</v>
      </c>
    </row>
    <row r="459" spans="1:15" x14ac:dyDescent="0.25">
      <c r="A459" s="1" t="s">
        <v>6447</v>
      </c>
      <c r="B459" s="1" t="s">
        <v>2820</v>
      </c>
      <c r="C459" s="1" t="s">
        <v>6448</v>
      </c>
      <c r="D459" s="1" t="s">
        <v>4424</v>
      </c>
      <c r="E459" s="1" t="s">
        <v>254</v>
      </c>
      <c r="F459" s="1" t="s">
        <v>255</v>
      </c>
      <c r="I459">
        <v>8.6999999999999993</v>
      </c>
      <c r="J459" s="1" t="s">
        <v>58</v>
      </c>
      <c r="K459" s="2">
        <f>+I459</f>
        <v>8.6999999999999993</v>
      </c>
      <c r="L459" s="1" t="s">
        <v>93</v>
      </c>
      <c r="M459" s="1" t="s">
        <v>83</v>
      </c>
      <c r="O459" s="1" t="s">
        <v>289</v>
      </c>
    </row>
    <row r="460" spans="1:15" x14ac:dyDescent="0.25">
      <c r="A460" s="1" t="s">
        <v>6447</v>
      </c>
      <c r="B460" s="1" t="s">
        <v>2820</v>
      </c>
      <c r="C460" s="1" t="s">
        <v>6448</v>
      </c>
      <c r="D460" s="1" t="s">
        <v>4424</v>
      </c>
      <c r="E460" s="1" t="s">
        <v>254</v>
      </c>
      <c r="F460" s="1" t="s">
        <v>255</v>
      </c>
      <c r="I460">
        <v>8.6999999999999993</v>
      </c>
      <c r="J460" s="1" t="s">
        <v>58</v>
      </c>
      <c r="K460" s="2">
        <f>+I460</f>
        <v>8.6999999999999993</v>
      </c>
      <c r="L460" s="1" t="s">
        <v>93</v>
      </c>
      <c r="M460" s="1" t="s">
        <v>60</v>
      </c>
      <c r="N460" s="1" t="s">
        <v>61</v>
      </c>
    </row>
    <row r="461" spans="1:15" x14ac:dyDescent="0.25">
      <c r="A461" s="1" t="s">
        <v>6447</v>
      </c>
      <c r="B461" s="1" t="s">
        <v>2820</v>
      </c>
      <c r="C461" s="1" t="s">
        <v>6448</v>
      </c>
      <c r="D461" s="1" t="s">
        <v>4424</v>
      </c>
      <c r="E461" s="1" t="s">
        <v>254</v>
      </c>
      <c r="F461" s="1" t="s">
        <v>255</v>
      </c>
      <c r="I461">
        <v>40</v>
      </c>
      <c r="J461" s="1" t="s">
        <v>58</v>
      </c>
      <c r="K461" s="2">
        <f>+I461</f>
        <v>40</v>
      </c>
      <c r="L461" s="1" t="s">
        <v>93</v>
      </c>
      <c r="M461" s="1" t="s">
        <v>167</v>
      </c>
    </row>
    <row r="462" spans="1:15" x14ac:dyDescent="0.25">
      <c r="A462" s="1" t="s">
        <v>6447</v>
      </c>
      <c r="B462" s="1" t="s">
        <v>2820</v>
      </c>
      <c r="C462" s="1" t="s">
        <v>6448</v>
      </c>
      <c r="D462" s="1" t="s">
        <v>4424</v>
      </c>
      <c r="E462" s="1" t="s">
        <v>254</v>
      </c>
      <c r="F462" s="1" t="s">
        <v>255</v>
      </c>
      <c r="I462">
        <v>8.6999999999999993</v>
      </c>
      <c r="J462" s="1" t="s">
        <v>58</v>
      </c>
      <c r="K462" s="2">
        <f>+I462</f>
        <v>8.6999999999999993</v>
      </c>
      <c r="L462" s="1" t="s">
        <v>93</v>
      </c>
      <c r="M462" s="1" t="s">
        <v>83</v>
      </c>
      <c r="O462" s="1" t="s">
        <v>3289</v>
      </c>
    </row>
    <row r="463" spans="1:15" x14ac:dyDescent="0.25">
      <c r="A463" s="1" t="s">
        <v>6444</v>
      </c>
      <c r="B463" s="1" t="s">
        <v>2430</v>
      </c>
      <c r="C463" s="1" t="s">
        <v>6445</v>
      </c>
      <c r="D463" s="1" t="s">
        <v>4486</v>
      </c>
      <c r="E463" s="1" t="s">
        <v>254</v>
      </c>
      <c r="F463" s="1" t="s">
        <v>216</v>
      </c>
      <c r="I463">
        <v>2</v>
      </c>
      <c r="J463" s="1" t="s">
        <v>58</v>
      </c>
      <c r="K463" s="2">
        <f>+I463</f>
        <v>2</v>
      </c>
      <c r="L463" s="1" t="s">
        <v>93</v>
      </c>
      <c r="M463" s="1" t="s">
        <v>83</v>
      </c>
      <c r="O463" s="1" t="s">
        <v>264</v>
      </c>
    </row>
    <row r="464" spans="1:15" x14ac:dyDescent="0.25">
      <c r="A464" s="1" t="s">
        <v>6444</v>
      </c>
      <c r="B464" s="1" t="s">
        <v>2430</v>
      </c>
      <c r="C464" s="1" t="s">
        <v>6445</v>
      </c>
      <c r="D464" s="1" t="s">
        <v>4486</v>
      </c>
      <c r="E464" s="1" t="s">
        <v>254</v>
      </c>
      <c r="F464" s="1" t="s">
        <v>216</v>
      </c>
      <c r="I464">
        <v>2</v>
      </c>
      <c r="J464" s="1" t="s">
        <v>58</v>
      </c>
      <c r="K464" s="2">
        <f>+I464</f>
        <v>2</v>
      </c>
      <c r="L464" s="1" t="s">
        <v>93</v>
      </c>
      <c r="M464" s="1" t="s">
        <v>83</v>
      </c>
      <c r="O464" s="1" t="s">
        <v>260</v>
      </c>
    </row>
    <row r="465" spans="1:15" x14ac:dyDescent="0.25">
      <c r="A465" s="1" t="s">
        <v>6444</v>
      </c>
      <c r="B465" s="1" t="s">
        <v>2430</v>
      </c>
      <c r="C465" s="1" t="s">
        <v>6445</v>
      </c>
      <c r="D465" s="1" t="s">
        <v>4486</v>
      </c>
      <c r="E465" s="1" t="s">
        <v>254</v>
      </c>
      <c r="F465" s="1" t="s">
        <v>216</v>
      </c>
      <c r="I465">
        <v>5</v>
      </c>
      <c r="J465" s="1" t="s">
        <v>58</v>
      </c>
      <c r="K465" s="2">
        <f>+I465</f>
        <v>5</v>
      </c>
      <c r="L465" s="1" t="s">
        <v>93</v>
      </c>
      <c r="M465" s="1" t="s">
        <v>167</v>
      </c>
    </row>
    <row r="466" spans="1:15" x14ac:dyDescent="0.25">
      <c r="A466" s="1" t="s">
        <v>6442</v>
      </c>
      <c r="B466" s="1" t="s">
        <v>3430</v>
      </c>
      <c r="C466" s="1" t="s">
        <v>6443</v>
      </c>
      <c r="D466" s="1" t="s">
        <v>4426</v>
      </c>
      <c r="E466" s="1" t="s">
        <v>254</v>
      </c>
      <c r="F466" s="1" t="s">
        <v>6332</v>
      </c>
      <c r="I466">
        <v>0.5</v>
      </c>
      <c r="J466" s="1" t="s">
        <v>58</v>
      </c>
      <c r="K466" s="2">
        <f>+I466</f>
        <v>0.5</v>
      </c>
      <c r="L466" s="1" t="s">
        <v>93</v>
      </c>
      <c r="M466" s="1" t="s">
        <v>83</v>
      </c>
      <c r="O466" s="1" t="s">
        <v>264</v>
      </c>
    </row>
    <row r="467" spans="1:15" x14ac:dyDescent="0.25">
      <c r="A467" s="1" t="s">
        <v>6442</v>
      </c>
      <c r="B467" s="1" t="s">
        <v>3430</v>
      </c>
      <c r="C467" s="1" t="s">
        <v>6443</v>
      </c>
      <c r="D467" s="1" t="s">
        <v>4426</v>
      </c>
      <c r="E467" s="1" t="s">
        <v>254</v>
      </c>
      <c r="F467" s="1" t="s">
        <v>6332</v>
      </c>
      <c r="I467">
        <v>0.5</v>
      </c>
      <c r="J467" s="1" t="s">
        <v>58</v>
      </c>
      <c r="K467" s="2">
        <f>+I467</f>
        <v>0.5</v>
      </c>
      <c r="L467" s="1" t="s">
        <v>93</v>
      </c>
      <c r="M467" s="1" t="s">
        <v>60</v>
      </c>
      <c r="N467" s="1" t="s">
        <v>2200</v>
      </c>
    </row>
    <row r="468" spans="1:15" x14ac:dyDescent="0.25">
      <c r="A468" s="1" t="s">
        <v>6442</v>
      </c>
      <c r="B468" s="1" t="s">
        <v>3430</v>
      </c>
      <c r="C468" s="1" t="s">
        <v>6443</v>
      </c>
      <c r="D468" s="1" t="s">
        <v>4426</v>
      </c>
      <c r="E468" s="1" t="s">
        <v>254</v>
      </c>
      <c r="F468" s="1" t="s">
        <v>6332</v>
      </c>
      <c r="I468">
        <v>2</v>
      </c>
      <c r="J468" s="1" t="s">
        <v>58</v>
      </c>
      <c r="K468" s="2">
        <f>+I468</f>
        <v>2</v>
      </c>
      <c r="L468" s="1" t="s">
        <v>93</v>
      </c>
      <c r="M468" s="1" t="s">
        <v>167</v>
      </c>
    </row>
    <row r="469" spans="1:15" x14ac:dyDescent="0.25">
      <c r="A469" s="1" t="s">
        <v>6440</v>
      </c>
      <c r="B469" s="1" t="s">
        <v>741</v>
      </c>
      <c r="C469" s="1" t="s">
        <v>6441</v>
      </c>
      <c r="D469" s="1" t="s">
        <v>4490</v>
      </c>
      <c r="E469" s="1" t="s">
        <v>254</v>
      </c>
      <c r="F469" s="1" t="s">
        <v>216</v>
      </c>
      <c r="I469">
        <v>10</v>
      </c>
      <c r="J469" s="1" t="s">
        <v>58</v>
      </c>
      <c r="K469" s="2">
        <f>+I469</f>
        <v>10</v>
      </c>
      <c r="L469" s="1" t="s">
        <v>93</v>
      </c>
      <c r="M469" s="1" t="s">
        <v>83</v>
      </c>
      <c r="O469" s="1" t="s">
        <v>260</v>
      </c>
    </row>
    <row r="470" spans="1:15" x14ac:dyDescent="0.25">
      <c r="A470" s="1" t="s">
        <v>6440</v>
      </c>
      <c r="B470" s="1" t="s">
        <v>741</v>
      </c>
      <c r="C470" s="1" t="s">
        <v>6441</v>
      </c>
      <c r="D470" s="1" t="s">
        <v>4490</v>
      </c>
      <c r="E470" s="1" t="s">
        <v>254</v>
      </c>
      <c r="F470" s="1" t="s">
        <v>216</v>
      </c>
      <c r="I470">
        <v>10</v>
      </c>
      <c r="J470" s="1" t="s">
        <v>58</v>
      </c>
      <c r="K470" s="2">
        <f>+I470</f>
        <v>10</v>
      </c>
      <c r="L470" s="1" t="s">
        <v>93</v>
      </c>
      <c r="M470" s="1" t="s">
        <v>83</v>
      </c>
      <c r="O470" s="1" t="s">
        <v>264</v>
      </c>
    </row>
    <row r="471" spans="1:15" x14ac:dyDescent="0.25">
      <c r="A471" s="1" t="s">
        <v>6440</v>
      </c>
      <c r="B471" s="1" t="s">
        <v>741</v>
      </c>
      <c r="C471" s="1" t="s">
        <v>6441</v>
      </c>
      <c r="D471" s="1" t="s">
        <v>4490</v>
      </c>
      <c r="E471" s="1" t="s">
        <v>254</v>
      </c>
      <c r="F471" s="1" t="s">
        <v>216</v>
      </c>
      <c r="I471">
        <v>10</v>
      </c>
      <c r="J471" s="1" t="s">
        <v>58</v>
      </c>
      <c r="K471" s="2">
        <f>+I471</f>
        <v>10</v>
      </c>
      <c r="L471" s="1" t="s">
        <v>93</v>
      </c>
      <c r="M471" s="1" t="s">
        <v>60</v>
      </c>
      <c r="N471" s="1" t="s">
        <v>61</v>
      </c>
    </row>
    <row r="472" spans="1:15" x14ac:dyDescent="0.25">
      <c r="A472" s="1" t="s">
        <v>6440</v>
      </c>
      <c r="B472" s="1" t="s">
        <v>741</v>
      </c>
      <c r="C472" s="1" t="s">
        <v>6441</v>
      </c>
      <c r="D472" s="1" t="s">
        <v>4490</v>
      </c>
      <c r="E472" s="1" t="s">
        <v>254</v>
      </c>
      <c r="F472" s="1" t="s">
        <v>216</v>
      </c>
      <c r="I472">
        <v>30</v>
      </c>
      <c r="J472" s="1" t="s">
        <v>58</v>
      </c>
      <c r="K472" s="2">
        <f>+I472</f>
        <v>30</v>
      </c>
      <c r="L472" s="1" t="s">
        <v>93</v>
      </c>
      <c r="M472" s="1" t="s">
        <v>167</v>
      </c>
    </row>
    <row r="473" spans="1:15" x14ac:dyDescent="0.25">
      <c r="A473" s="1" t="s">
        <v>6437</v>
      </c>
      <c r="B473" s="1" t="s">
        <v>713</v>
      </c>
      <c r="C473" s="1" t="s">
        <v>6438</v>
      </c>
      <c r="D473" s="1" t="s">
        <v>4490</v>
      </c>
      <c r="E473" s="1" t="s">
        <v>254</v>
      </c>
      <c r="F473" s="1" t="s">
        <v>216</v>
      </c>
      <c r="I473">
        <v>20</v>
      </c>
      <c r="J473" s="1" t="s">
        <v>58</v>
      </c>
      <c r="K473" s="2">
        <f>+I473</f>
        <v>20</v>
      </c>
      <c r="L473" s="1" t="s">
        <v>93</v>
      </c>
      <c r="M473" s="1" t="s">
        <v>83</v>
      </c>
      <c r="O473" s="1" t="s">
        <v>260</v>
      </c>
    </row>
    <row r="474" spans="1:15" x14ac:dyDescent="0.25">
      <c r="A474" s="1" t="s">
        <v>6437</v>
      </c>
      <c r="B474" s="1" t="s">
        <v>713</v>
      </c>
      <c r="C474" s="1" t="s">
        <v>6438</v>
      </c>
      <c r="D474" s="1" t="s">
        <v>4490</v>
      </c>
      <c r="E474" s="1" t="s">
        <v>254</v>
      </c>
      <c r="F474" s="1" t="s">
        <v>216</v>
      </c>
      <c r="I474">
        <v>20</v>
      </c>
      <c r="J474" s="1" t="s">
        <v>58</v>
      </c>
      <c r="K474" s="2">
        <f>+I474</f>
        <v>20</v>
      </c>
      <c r="L474" s="1" t="s">
        <v>93</v>
      </c>
      <c r="M474" s="1" t="s">
        <v>83</v>
      </c>
      <c r="O474" s="1" t="s">
        <v>264</v>
      </c>
    </row>
    <row r="475" spans="1:15" x14ac:dyDescent="0.25">
      <c r="A475" s="1" t="s">
        <v>6437</v>
      </c>
      <c r="B475" s="1" t="s">
        <v>713</v>
      </c>
      <c r="C475" s="1" t="s">
        <v>6438</v>
      </c>
      <c r="D475" s="1" t="s">
        <v>4490</v>
      </c>
      <c r="E475" s="1" t="s">
        <v>254</v>
      </c>
      <c r="F475" s="1" t="s">
        <v>216</v>
      </c>
      <c r="I475">
        <v>20</v>
      </c>
      <c r="J475" s="1" t="s">
        <v>58</v>
      </c>
      <c r="K475" s="2">
        <f>+I475</f>
        <v>20</v>
      </c>
      <c r="L475" s="1" t="s">
        <v>93</v>
      </c>
      <c r="M475" s="1" t="s">
        <v>60</v>
      </c>
      <c r="N475" s="1" t="s">
        <v>61</v>
      </c>
    </row>
    <row r="476" spans="1:15" x14ac:dyDescent="0.25">
      <c r="A476" s="1" t="s">
        <v>6437</v>
      </c>
      <c r="B476" s="1" t="s">
        <v>713</v>
      </c>
      <c r="C476" s="1" t="s">
        <v>6438</v>
      </c>
      <c r="D476" s="1" t="s">
        <v>4490</v>
      </c>
      <c r="E476" s="1" t="s">
        <v>254</v>
      </c>
      <c r="F476" s="1" t="s">
        <v>216</v>
      </c>
      <c r="I476">
        <v>20</v>
      </c>
      <c r="J476" s="1" t="s">
        <v>58</v>
      </c>
      <c r="K476" s="2">
        <f>+I476</f>
        <v>20</v>
      </c>
      <c r="L476" s="1" t="s">
        <v>93</v>
      </c>
      <c r="M476" s="1" t="s">
        <v>167</v>
      </c>
    </row>
    <row r="477" spans="1:15" x14ac:dyDescent="0.25">
      <c r="A477" s="1" t="s">
        <v>6435</v>
      </c>
      <c r="B477" s="1" t="s">
        <v>3170</v>
      </c>
      <c r="C477" s="1" t="s">
        <v>6436</v>
      </c>
      <c r="D477" s="1" t="s">
        <v>4286</v>
      </c>
      <c r="E477" s="1" t="s">
        <v>254</v>
      </c>
      <c r="F477" s="1" t="s">
        <v>174</v>
      </c>
      <c r="I477">
        <v>30</v>
      </c>
      <c r="J477" s="1" t="s">
        <v>58</v>
      </c>
      <c r="K477" s="2">
        <f>+I477</f>
        <v>30</v>
      </c>
      <c r="L477" s="1" t="s">
        <v>93</v>
      </c>
      <c r="M477" s="1" t="s">
        <v>60</v>
      </c>
      <c r="N477" s="1" t="s">
        <v>61</v>
      </c>
    </row>
    <row r="478" spans="1:15" x14ac:dyDescent="0.25">
      <c r="A478" s="1" t="s">
        <v>6435</v>
      </c>
      <c r="B478" s="1" t="s">
        <v>3170</v>
      </c>
      <c r="C478" s="1" t="s">
        <v>6436</v>
      </c>
      <c r="D478" s="1" t="s">
        <v>4286</v>
      </c>
      <c r="E478" s="1" t="s">
        <v>254</v>
      </c>
      <c r="F478" s="1" t="s">
        <v>174</v>
      </c>
      <c r="I478">
        <v>100</v>
      </c>
      <c r="J478" s="1" t="s">
        <v>58</v>
      </c>
      <c r="K478" s="2">
        <f>+I478</f>
        <v>100</v>
      </c>
      <c r="L478" s="1" t="s">
        <v>93</v>
      </c>
      <c r="M478" s="1" t="s">
        <v>167</v>
      </c>
    </row>
    <row r="479" spans="1:15" x14ac:dyDescent="0.25">
      <c r="A479" s="1" t="s">
        <v>6432</v>
      </c>
      <c r="B479" s="1" t="s">
        <v>3271</v>
      </c>
      <c r="C479" s="1" t="s">
        <v>6433</v>
      </c>
      <c r="D479" s="1" t="s">
        <v>4426</v>
      </c>
      <c r="E479" s="1" t="s">
        <v>254</v>
      </c>
      <c r="F479" s="1" t="s">
        <v>6332</v>
      </c>
      <c r="I479">
        <v>1</v>
      </c>
      <c r="J479" s="1" t="s">
        <v>58</v>
      </c>
      <c r="K479" s="2">
        <f>+I479</f>
        <v>1</v>
      </c>
      <c r="L479" s="1" t="s">
        <v>93</v>
      </c>
      <c r="M479" s="1" t="s">
        <v>83</v>
      </c>
      <c r="O479" s="1" t="s">
        <v>260</v>
      </c>
    </row>
    <row r="480" spans="1:15" x14ac:dyDescent="0.25">
      <c r="A480" s="1" t="s">
        <v>6432</v>
      </c>
      <c r="B480" s="1" t="s">
        <v>3271</v>
      </c>
      <c r="C480" s="1" t="s">
        <v>6433</v>
      </c>
      <c r="D480" s="1" t="s">
        <v>4426</v>
      </c>
      <c r="E480" s="1" t="s">
        <v>254</v>
      </c>
      <c r="F480" s="1" t="s">
        <v>6332</v>
      </c>
      <c r="I480">
        <v>1</v>
      </c>
      <c r="J480" s="1" t="s">
        <v>58</v>
      </c>
      <c r="K480" s="2">
        <f>+I480</f>
        <v>1</v>
      </c>
      <c r="L480" s="1" t="s">
        <v>93</v>
      </c>
      <c r="M480" s="1" t="s">
        <v>60</v>
      </c>
      <c r="N480" s="1" t="s">
        <v>359</v>
      </c>
    </row>
    <row r="481" spans="1:15" x14ac:dyDescent="0.25">
      <c r="A481" s="1" t="s">
        <v>6432</v>
      </c>
      <c r="B481" s="1" t="s">
        <v>3271</v>
      </c>
      <c r="C481" s="1" t="s">
        <v>6433</v>
      </c>
      <c r="D481" s="1" t="s">
        <v>4426</v>
      </c>
      <c r="E481" s="1" t="s">
        <v>254</v>
      </c>
      <c r="F481" s="1" t="s">
        <v>6332</v>
      </c>
      <c r="I481">
        <v>1</v>
      </c>
      <c r="J481" s="1" t="s">
        <v>58</v>
      </c>
      <c r="K481" s="2">
        <f>+I481</f>
        <v>1</v>
      </c>
      <c r="L481" s="1" t="s">
        <v>93</v>
      </c>
      <c r="M481" s="1" t="s">
        <v>60</v>
      </c>
      <c r="N481" s="1" t="s">
        <v>2200</v>
      </c>
    </row>
    <row r="482" spans="1:15" x14ac:dyDescent="0.25">
      <c r="A482" s="1" t="s">
        <v>6432</v>
      </c>
      <c r="B482" s="1" t="s">
        <v>3271</v>
      </c>
      <c r="C482" s="1" t="s">
        <v>6433</v>
      </c>
      <c r="D482" s="1" t="s">
        <v>4426</v>
      </c>
      <c r="E482" s="1" t="s">
        <v>254</v>
      </c>
      <c r="F482" s="1" t="s">
        <v>6332</v>
      </c>
      <c r="I482">
        <v>2</v>
      </c>
      <c r="J482" s="1" t="s">
        <v>58</v>
      </c>
      <c r="K482" s="2">
        <f>+I482</f>
        <v>2</v>
      </c>
      <c r="L482" s="1" t="s">
        <v>93</v>
      </c>
      <c r="M482" s="1" t="s">
        <v>167</v>
      </c>
    </row>
    <row r="483" spans="1:15" x14ac:dyDescent="0.25">
      <c r="A483" s="1" t="s">
        <v>6430</v>
      </c>
      <c r="B483" s="1" t="s">
        <v>2817</v>
      </c>
      <c r="C483" s="1" t="s">
        <v>6431</v>
      </c>
      <c r="D483" s="1" t="s">
        <v>4424</v>
      </c>
      <c r="E483" s="1" t="s">
        <v>254</v>
      </c>
      <c r="F483" s="1" t="s">
        <v>255</v>
      </c>
      <c r="I483">
        <v>34.299999999999997</v>
      </c>
      <c r="J483" s="1" t="s">
        <v>58</v>
      </c>
      <c r="K483" s="2">
        <f>+I483</f>
        <v>34.299999999999997</v>
      </c>
      <c r="L483" s="1" t="s">
        <v>68</v>
      </c>
      <c r="M483" s="1" t="s">
        <v>60</v>
      </c>
      <c r="N483" s="1" t="s">
        <v>61</v>
      </c>
    </row>
    <row r="484" spans="1:15" x14ac:dyDescent="0.25">
      <c r="A484" s="1" t="s">
        <v>6430</v>
      </c>
      <c r="B484" s="1" t="s">
        <v>2817</v>
      </c>
      <c r="C484" s="1" t="s">
        <v>6431</v>
      </c>
      <c r="D484" s="1" t="s">
        <v>4424</v>
      </c>
      <c r="E484" s="1" t="s">
        <v>254</v>
      </c>
      <c r="F484" s="1" t="s">
        <v>255</v>
      </c>
      <c r="I484">
        <v>34.299999999999997</v>
      </c>
      <c r="J484" s="1" t="s">
        <v>58</v>
      </c>
      <c r="K484" s="2">
        <f>+I484</f>
        <v>34.299999999999997</v>
      </c>
      <c r="L484" s="1" t="s">
        <v>93</v>
      </c>
      <c r="M484" s="1" t="s">
        <v>83</v>
      </c>
      <c r="O484" s="1" t="s">
        <v>6172</v>
      </c>
    </row>
    <row r="485" spans="1:15" x14ac:dyDescent="0.25">
      <c r="A485" s="1" t="s">
        <v>6430</v>
      </c>
      <c r="B485" s="1" t="s">
        <v>2817</v>
      </c>
      <c r="C485" s="1" t="s">
        <v>6431</v>
      </c>
      <c r="D485" s="1" t="s">
        <v>4424</v>
      </c>
      <c r="E485" s="1" t="s">
        <v>254</v>
      </c>
      <c r="F485" s="1" t="s">
        <v>255</v>
      </c>
      <c r="I485">
        <v>34.299999999999997</v>
      </c>
      <c r="J485" s="1" t="s">
        <v>58</v>
      </c>
      <c r="K485" s="2">
        <f>+I485</f>
        <v>34.299999999999997</v>
      </c>
      <c r="L485" s="1" t="s">
        <v>93</v>
      </c>
      <c r="M485" s="1" t="s">
        <v>211</v>
      </c>
    </row>
    <row r="486" spans="1:15" x14ac:dyDescent="0.25">
      <c r="A486" s="1" t="s">
        <v>6430</v>
      </c>
      <c r="B486" s="1" t="s">
        <v>2817</v>
      </c>
      <c r="C486" s="1" t="s">
        <v>6431</v>
      </c>
      <c r="D486" s="1" t="s">
        <v>4424</v>
      </c>
      <c r="E486" s="1" t="s">
        <v>254</v>
      </c>
      <c r="F486" s="1" t="s">
        <v>255</v>
      </c>
      <c r="I486">
        <v>97</v>
      </c>
      <c r="J486" s="1" t="s">
        <v>58</v>
      </c>
      <c r="K486" s="2">
        <f>+I486</f>
        <v>97</v>
      </c>
      <c r="L486" s="1" t="s">
        <v>93</v>
      </c>
      <c r="M486" s="1" t="s">
        <v>167</v>
      </c>
    </row>
    <row r="487" spans="1:15" x14ac:dyDescent="0.25">
      <c r="A487" s="1" t="s">
        <v>6427</v>
      </c>
      <c r="B487" s="1" t="s">
        <v>710</v>
      </c>
      <c r="C487" s="1" t="s">
        <v>6428</v>
      </c>
      <c r="D487" s="1" t="s">
        <v>4426</v>
      </c>
      <c r="E487" s="1" t="s">
        <v>254</v>
      </c>
      <c r="F487" s="1" t="s">
        <v>216</v>
      </c>
      <c r="I487">
        <v>16</v>
      </c>
      <c r="J487" s="1" t="s">
        <v>58</v>
      </c>
      <c r="K487" s="2">
        <f>+I487</f>
        <v>16</v>
      </c>
      <c r="L487" s="1" t="s">
        <v>93</v>
      </c>
      <c r="M487" s="1" t="s">
        <v>83</v>
      </c>
      <c r="O487" s="1" t="s">
        <v>264</v>
      </c>
    </row>
    <row r="488" spans="1:15" x14ac:dyDescent="0.25">
      <c r="A488" s="1" t="s">
        <v>6427</v>
      </c>
      <c r="B488" s="1" t="s">
        <v>710</v>
      </c>
      <c r="C488" s="1" t="s">
        <v>6428</v>
      </c>
      <c r="D488" s="1" t="s">
        <v>4426</v>
      </c>
      <c r="E488" s="1" t="s">
        <v>254</v>
      </c>
      <c r="F488" s="1" t="s">
        <v>216</v>
      </c>
      <c r="I488">
        <v>16</v>
      </c>
      <c r="J488" s="1" t="s">
        <v>58</v>
      </c>
      <c r="K488" s="2">
        <f>+I488</f>
        <v>16</v>
      </c>
      <c r="L488" s="1" t="s">
        <v>93</v>
      </c>
      <c r="M488" s="1" t="s">
        <v>60</v>
      </c>
      <c r="N488" s="1" t="s">
        <v>61</v>
      </c>
    </row>
    <row r="489" spans="1:15" x14ac:dyDescent="0.25">
      <c r="A489" s="1" t="s">
        <v>6427</v>
      </c>
      <c r="B489" s="1" t="s">
        <v>710</v>
      </c>
      <c r="C489" s="1" t="s">
        <v>6428</v>
      </c>
      <c r="D489" s="1" t="s">
        <v>4426</v>
      </c>
      <c r="E489" s="1" t="s">
        <v>254</v>
      </c>
      <c r="F489" s="1" t="s">
        <v>216</v>
      </c>
      <c r="I489">
        <v>30</v>
      </c>
      <c r="J489" s="1" t="s">
        <v>58</v>
      </c>
      <c r="K489" s="2">
        <f>+I489</f>
        <v>30</v>
      </c>
      <c r="L489" s="1" t="s">
        <v>93</v>
      </c>
      <c r="M489" s="1" t="s">
        <v>167</v>
      </c>
    </row>
    <row r="490" spans="1:15" x14ac:dyDescent="0.25">
      <c r="A490" s="1" t="s">
        <v>6425</v>
      </c>
      <c r="B490" s="1" t="s">
        <v>3264</v>
      </c>
      <c r="C490" s="1" t="s">
        <v>6426</v>
      </c>
      <c r="D490" s="1" t="s">
        <v>4431</v>
      </c>
      <c r="E490" s="1" t="s">
        <v>254</v>
      </c>
      <c r="F490" s="1" t="s">
        <v>6332</v>
      </c>
      <c r="I490">
        <v>1</v>
      </c>
      <c r="J490" s="1" t="s">
        <v>58</v>
      </c>
      <c r="K490" s="2">
        <f>+I490</f>
        <v>1</v>
      </c>
      <c r="L490" s="1" t="s">
        <v>93</v>
      </c>
      <c r="M490" s="1" t="s">
        <v>83</v>
      </c>
      <c r="O490" s="1" t="s">
        <v>260</v>
      </c>
    </row>
    <row r="491" spans="1:15" x14ac:dyDescent="0.25">
      <c r="A491" s="1" t="s">
        <v>6425</v>
      </c>
      <c r="B491" s="1" t="s">
        <v>3264</v>
      </c>
      <c r="C491" s="1" t="s">
        <v>6426</v>
      </c>
      <c r="D491" s="1" t="s">
        <v>4431</v>
      </c>
      <c r="E491" s="1" t="s">
        <v>254</v>
      </c>
      <c r="F491" s="1" t="s">
        <v>6332</v>
      </c>
      <c r="I491">
        <v>4</v>
      </c>
      <c r="J491" s="1" t="s">
        <v>58</v>
      </c>
      <c r="K491" s="2">
        <f>+I491</f>
        <v>4</v>
      </c>
      <c r="L491" s="1" t="s">
        <v>93</v>
      </c>
      <c r="M491" s="1" t="s">
        <v>167</v>
      </c>
    </row>
    <row r="492" spans="1:15" x14ac:dyDescent="0.25">
      <c r="A492" s="1" t="s">
        <v>6422</v>
      </c>
      <c r="B492" s="1" t="s">
        <v>712</v>
      </c>
      <c r="C492" s="1" t="s">
        <v>6423</v>
      </c>
      <c r="D492" s="1" t="s">
        <v>4426</v>
      </c>
      <c r="E492" s="1" t="s">
        <v>254</v>
      </c>
      <c r="F492" s="1" t="s">
        <v>216</v>
      </c>
      <c r="I492">
        <v>41.5</v>
      </c>
      <c r="J492" s="1" t="s">
        <v>58</v>
      </c>
      <c r="K492" s="2">
        <f>+I492</f>
        <v>41.5</v>
      </c>
      <c r="L492" s="1" t="s">
        <v>93</v>
      </c>
      <c r="M492" s="1" t="s">
        <v>83</v>
      </c>
      <c r="O492" s="1" t="s">
        <v>264</v>
      </c>
    </row>
    <row r="493" spans="1:15" x14ac:dyDescent="0.25">
      <c r="A493" s="1" t="s">
        <v>6422</v>
      </c>
      <c r="B493" s="1" t="s">
        <v>712</v>
      </c>
      <c r="C493" s="1" t="s">
        <v>6423</v>
      </c>
      <c r="D493" s="1" t="s">
        <v>4426</v>
      </c>
      <c r="E493" s="1" t="s">
        <v>254</v>
      </c>
      <c r="F493" s="1" t="s">
        <v>216</v>
      </c>
      <c r="I493">
        <v>41.5</v>
      </c>
      <c r="J493" s="1" t="s">
        <v>58</v>
      </c>
      <c r="K493" s="2">
        <f>+I493</f>
        <v>41.5</v>
      </c>
      <c r="L493" s="1" t="s">
        <v>93</v>
      </c>
      <c r="M493" s="1" t="s">
        <v>60</v>
      </c>
      <c r="N493" s="1" t="s">
        <v>61</v>
      </c>
    </row>
    <row r="494" spans="1:15" x14ac:dyDescent="0.25">
      <c r="A494" s="1" t="s">
        <v>6422</v>
      </c>
      <c r="B494" s="1" t="s">
        <v>712</v>
      </c>
      <c r="C494" s="1" t="s">
        <v>6423</v>
      </c>
      <c r="D494" s="1" t="s">
        <v>4426</v>
      </c>
      <c r="E494" s="1" t="s">
        <v>254</v>
      </c>
      <c r="F494" s="1" t="s">
        <v>216</v>
      </c>
      <c r="I494">
        <v>400</v>
      </c>
      <c r="J494" s="1" t="s">
        <v>58</v>
      </c>
      <c r="K494" s="2">
        <f>+I494</f>
        <v>400</v>
      </c>
      <c r="L494" s="1" t="s">
        <v>93</v>
      </c>
      <c r="M494" s="1" t="s">
        <v>167</v>
      </c>
    </row>
    <row r="495" spans="1:15" x14ac:dyDescent="0.25">
      <c r="A495" s="1" t="s">
        <v>6420</v>
      </c>
      <c r="B495" s="1" t="s">
        <v>3268</v>
      </c>
      <c r="C495" s="1" t="s">
        <v>6421</v>
      </c>
      <c r="D495" s="1" t="s">
        <v>4431</v>
      </c>
      <c r="E495" s="1" t="s">
        <v>254</v>
      </c>
      <c r="F495" s="1" t="s">
        <v>6332</v>
      </c>
      <c r="I495">
        <v>0.5</v>
      </c>
      <c r="J495" s="1" t="s">
        <v>58</v>
      </c>
      <c r="K495" s="2">
        <f>+I495</f>
        <v>0.5</v>
      </c>
      <c r="L495" s="1" t="s">
        <v>93</v>
      </c>
      <c r="M495" s="1" t="s">
        <v>83</v>
      </c>
      <c r="O495" s="1" t="s">
        <v>264</v>
      </c>
    </row>
    <row r="496" spans="1:15" x14ac:dyDescent="0.25">
      <c r="A496" s="1" t="s">
        <v>6420</v>
      </c>
      <c r="B496" s="1" t="s">
        <v>3268</v>
      </c>
      <c r="C496" s="1" t="s">
        <v>6421</v>
      </c>
      <c r="D496" s="1" t="s">
        <v>4431</v>
      </c>
      <c r="E496" s="1" t="s">
        <v>254</v>
      </c>
      <c r="F496" s="1" t="s">
        <v>6332</v>
      </c>
      <c r="I496">
        <v>0.5</v>
      </c>
      <c r="J496" s="1" t="s">
        <v>58</v>
      </c>
      <c r="K496" s="2">
        <f>+I496</f>
        <v>0.5</v>
      </c>
      <c r="L496" s="1" t="s">
        <v>93</v>
      </c>
      <c r="M496" s="1" t="s">
        <v>60</v>
      </c>
      <c r="N496" s="1" t="s">
        <v>2230</v>
      </c>
    </row>
    <row r="497" spans="1:15" x14ac:dyDescent="0.25">
      <c r="A497" s="1" t="s">
        <v>6420</v>
      </c>
      <c r="B497" s="1" t="s">
        <v>3268</v>
      </c>
      <c r="C497" s="1" t="s">
        <v>6421</v>
      </c>
      <c r="D497" s="1" t="s">
        <v>4431</v>
      </c>
      <c r="E497" s="1" t="s">
        <v>254</v>
      </c>
      <c r="F497" s="1" t="s">
        <v>6332</v>
      </c>
      <c r="I497">
        <v>1</v>
      </c>
      <c r="J497" s="1" t="s">
        <v>58</v>
      </c>
      <c r="K497" s="2">
        <f>+I497</f>
        <v>1</v>
      </c>
      <c r="L497" s="1" t="s">
        <v>93</v>
      </c>
      <c r="M497" s="1" t="s">
        <v>167</v>
      </c>
    </row>
    <row r="498" spans="1:15" x14ac:dyDescent="0.25">
      <c r="A498" s="1" t="s">
        <v>6418</v>
      </c>
      <c r="B498" s="1" t="s">
        <v>2814</v>
      </c>
      <c r="C498" s="1" t="s">
        <v>6419</v>
      </c>
      <c r="D498" s="1" t="s">
        <v>4486</v>
      </c>
      <c r="E498" s="1" t="s">
        <v>254</v>
      </c>
      <c r="F498" s="1" t="s">
        <v>255</v>
      </c>
      <c r="I498">
        <v>8.3000000000000007</v>
      </c>
      <c r="J498" s="1" t="s">
        <v>58</v>
      </c>
      <c r="K498" s="2">
        <f>+I498</f>
        <v>8.3000000000000007</v>
      </c>
      <c r="L498" s="1" t="s">
        <v>93</v>
      </c>
      <c r="M498" s="1" t="s">
        <v>83</v>
      </c>
      <c r="O498" s="1" t="s">
        <v>260</v>
      </c>
    </row>
    <row r="499" spans="1:15" x14ac:dyDescent="0.25">
      <c r="A499" s="1" t="s">
        <v>6418</v>
      </c>
      <c r="B499" s="1" t="s">
        <v>2814</v>
      </c>
      <c r="C499" s="1" t="s">
        <v>6419</v>
      </c>
      <c r="D499" s="1" t="s">
        <v>4486</v>
      </c>
      <c r="E499" s="1" t="s">
        <v>254</v>
      </c>
      <c r="F499" s="1" t="s">
        <v>255</v>
      </c>
      <c r="I499">
        <v>8.3000000000000007</v>
      </c>
      <c r="J499" s="1" t="s">
        <v>58</v>
      </c>
      <c r="K499" s="2">
        <f>+I499</f>
        <v>8.3000000000000007</v>
      </c>
      <c r="L499" s="1" t="s">
        <v>93</v>
      </c>
      <c r="M499" s="1" t="s">
        <v>60</v>
      </c>
      <c r="N499" s="1" t="s">
        <v>61</v>
      </c>
    </row>
    <row r="500" spans="1:15" x14ac:dyDescent="0.25">
      <c r="A500" s="1" t="s">
        <v>6418</v>
      </c>
      <c r="B500" s="1" t="s">
        <v>2814</v>
      </c>
      <c r="C500" s="1" t="s">
        <v>6419</v>
      </c>
      <c r="D500" s="1" t="s">
        <v>4486</v>
      </c>
      <c r="E500" s="1" t="s">
        <v>254</v>
      </c>
      <c r="F500" s="1" t="s">
        <v>255</v>
      </c>
      <c r="I500">
        <v>20</v>
      </c>
      <c r="J500" s="1" t="s">
        <v>58</v>
      </c>
      <c r="K500" s="2">
        <f>+I500</f>
        <v>20</v>
      </c>
      <c r="L500" s="1" t="s">
        <v>93</v>
      </c>
      <c r="M500" s="1" t="s">
        <v>167</v>
      </c>
    </row>
    <row r="501" spans="1:15" x14ac:dyDescent="0.25">
      <c r="A501" s="1" t="s">
        <v>6418</v>
      </c>
      <c r="B501" s="1" t="s">
        <v>2814</v>
      </c>
      <c r="C501" s="1" t="s">
        <v>6419</v>
      </c>
      <c r="D501" s="1" t="s">
        <v>4486</v>
      </c>
      <c r="E501" s="1" t="s">
        <v>254</v>
      </c>
      <c r="F501" s="1" t="s">
        <v>255</v>
      </c>
      <c r="I501">
        <v>8.3000000000000007</v>
      </c>
      <c r="J501" s="1" t="s">
        <v>58</v>
      </c>
      <c r="K501" s="2">
        <f>+I501</f>
        <v>8.3000000000000007</v>
      </c>
      <c r="L501" s="1" t="s">
        <v>93</v>
      </c>
      <c r="M501" s="1" t="s">
        <v>211</v>
      </c>
    </row>
    <row r="502" spans="1:15" x14ac:dyDescent="0.25">
      <c r="A502" s="1" t="s">
        <v>6416</v>
      </c>
      <c r="B502" s="1" t="s">
        <v>369</v>
      </c>
      <c r="C502" s="1" t="s">
        <v>6417</v>
      </c>
      <c r="D502" s="1" t="s">
        <v>4431</v>
      </c>
      <c r="E502" s="1" t="s">
        <v>254</v>
      </c>
      <c r="F502" s="1" t="s">
        <v>216</v>
      </c>
      <c r="I502">
        <v>32</v>
      </c>
      <c r="J502" s="1" t="s">
        <v>58</v>
      </c>
      <c r="K502" s="2">
        <f>+I502</f>
        <v>32</v>
      </c>
      <c r="L502" s="1" t="s">
        <v>93</v>
      </c>
      <c r="M502" s="1" t="s">
        <v>83</v>
      </c>
      <c r="O502" s="1" t="s">
        <v>264</v>
      </c>
    </row>
    <row r="503" spans="1:15" x14ac:dyDescent="0.25">
      <c r="A503" s="1" t="s">
        <v>6416</v>
      </c>
      <c r="B503" s="1" t="s">
        <v>369</v>
      </c>
      <c r="C503" s="1" t="s">
        <v>6417</v>
      </c>
      <c r="D503" s="1" t="s">
        <v>4431</v>
      </c>
      <c r="E503" s="1" t="s">
        <v>254</v>
      </c>
      <c r="F503" s="1" t="s">
        <v>216</v>
      </c>
      <c r="I503">
        <v>32</v>
      </c>
      <c r="J503" s="1" t="s">
        <v>58</v>
      </c>
      <c r="K503" s="2">
        <f>+I503</f>
        <v>32</v>
      </c>
      <c r="L503" s="1" t="s">
        <v>93</v>
      </c>
      <c r="M503" s="1" t="s">
        <v>60</v>
      </c>
      <c r="N503" s="1" t="s">
        <v>61</v>
      </c>
    </row>
    <row r="504" spans="1:15" x14ac:dyDescent="0.25">
      <c r="A504" s="1" t="s">
        <v>6416</v>
      </c>
      <c r="B504" s="1" t="s">
        <v>369</v>
      </c>
      <c r="C504" s="1" t="s">
        <v>6417</v>
      </c>
      <c r="D504" s="1" t="s">
        <v>4431</v>
      </c>
      <c r="E504" s="1" t="s">
        <v>254</v>
      </c>
      <c r="F504" s="1" t="s">
        <v>216</v>
      </c>
      <c r="I504">
        <v>150</v>
      </c>
      <c r="J504" s="1" t="s">
        <v>58</v>
      </c>
      <c r="K504" s="2">
        <f>+I504</f>
        <v>150</v>
      </c>
      <c r="L504" s="1" t="s">
        <v>93</v>
      </c>
      <c r="M504" s="1" t="s">
        <v>167</v>
      </c>
    </row>
    <row r="505" spans="1:15" x14ac:dyDescent="0.25">
      <c r="A505" s="1" t="s">
        <v>6414</v>
      </c>
      <c r="B505" s="1" t="s">
        <v>2301</v>
      </c>
      <c r="C505" s="1" t="s">
        <v>6415</v>
      </c>
      <c r="D505" s="1" t="s">
        <v>4604</v>
      </c>
      <c r="E505" s="1" t="s">
        <v>254</v>
      </c>
      <c r="F505" s="1" t="s">
        <v>174</v>
      </c>
      <c r="I505">
        <v>24</v>
      </c>
      <c r="J505" s="1" t="s">
        <v>90</v>
      </c>
      <c r="K505" s="2">
        <f>+I505*0.0001</f>
        <v>2.4000000000000002E-3</v>
      </c>
      <c r="L505" s="1" t="s">
        <v>93</v>
      </c>
      <c r="M505" s="1" t="s">
        <v>167</v>
      </c>
    </row>
    <row r="506" spans="1:15" x14ac:dyDescent="0.25">
      <c r="A506" s="1" t="s">
        <v>6412</v>
      </c>
      <c r="B506" s="1" t="s">
        <v>3253</v>
      </c>
      <c r="C506" s="1" t="s">
        <v>6413</v>
      </c>
      <c r="D506" s="1" t="s">
        <v>4431</v>
      </c>
      <c r="E506" s="1" t="s">
        <v>254</v>
      </c>
      <c r="F506" s="1" t="s">
        <v>6332</v>
      </c>
      <c r="I506">
        <v>5.5</v>
      </c>
      <c r="J506" s="1" t="s">
        <v>58</v>
      </c>
      <c r="K506" s="2">
        <f>+I506</f>
        <v>5.5</v>
      </c>
      <c r="L506" s="1" t="s">
        <v>93</v>
      </c>
      <c r="M506" s="1" t="s">
        <v>83</v>
      </c>
      <c r="O506" s="1" t="s">
        <v>264</v>
      </c>
    </row>
    <row r="507" spans="1:15" x14ac:dyDescent="0.25">
      <c r="A507" s="1" t="s">
        <v>6412</v>
      </c>
      <c r="B507" s="1" t="s">
        <v>3253</v>
      </c>
      <c r="C507" s="1" t="s">
        <v>6413</v>
      </c>
      <c r="D507" s="1" t="s">
        <v>4431</v>
      </c>
      <c r="E507" s="1" t="s">
        <v>254</v>
      </c>
      <c r="F507" s="1" t="s">
        <v>6332</v>
      </c>
      <c r="I507">
        <v>5.5</v>
      </c>
      <c r="J507" s="1" t="s">
        <v>58</v>
      </c>
      <c r="K507" s="2">
        <f>+I507</f>
        <v>5.5</v>
      </c>
      <c r="L507" s="1" t="s">
        <v>93</v>
      </c>
      <c r="M507" s="1" t="s">
        <v>60</v>
      </c>
      <c r="N507" s="1" t="s">
        <v>61</v>
      </c>
    </row>
    <row r="508" spans="1:15" x14ac:dyDescent="0.25">
      <c r="A508" s="1" t="s">
        <v>6412</v>
      </c>
      <c r="B508" s="1" t="s">
        <v>3253</v>
      </c>
      <c r="C508" s="1" t="s">
        <v>6413</v>
      </c>
      <c r="D508" s="1" t="s">
        <v>4431</v>
      </c>
      <c r="E508" s="1" t="s">
        <v>254</v>
      </c>
      <c r="F508" s="1" t="s">
        <v>6332</v>
      </c>
      <c r="I508">
        <v>2</v>
      </c>
      <c r="J508" s="1" t="s">
        <v>58</v>
      </c>
      <c r="K508" s="2">
        <f>+I508</f>
        <v>2</v>
      </c>
      <c r="L508" s="1" t="s">
        <v>93</v>
      </c>
      <c r="M508" s="1" t="s">
        <v>167</v>
      </c>
    </row>
    <row r="509" spans="1:15" x14ac:dyDescent="0.25">
      <c r="A509" s="1" t="s">
        <v>6410</v>
      </c>
      <c r="B509" s="1" t="s">
        <v>2811</v>
      </c>
      <c r="C509" s="1" t="s">
        <v>6411</v>
      </c>
      <c r="D509" s="1" t="s">
        <v>4486</v>
      </c>
      <c r="E509" s="1" t="s">
        <v>254</v>
      </c>
      <c r="F509" s="1" t="s">
        <v>255</v>
      </c>
      <c r="I509">
        <v>2</v>
      </c>
      <c r="J509" s="1" t="s">
        <v>58</v>
      </c>
      <c r="K509" s="2">
        <f>+I509</f>
        <v>2</v>
      </c>
      <c r="L509" s="1" t="s">
        <v>93</v>
      </c>
      <c r="M509" s="1" t="s">
        <v>83</v>
      </c>
      <c r="O509" s="1" t="s">
        <v>264</v>
      </c>
    </row>
    <row r="510" spans="1:15" x14ac:dyDescent="0.25">
      <c r="A510" s="1" t="s">
        <v>6410</v>
      </c>
      <c r="B510" s="1" t="s">
        <v>2811</v>
      </c>
      <c r="C510" s="1" t="s">
        <v>6411</v>
      </c>
      <c r="D510" s="1" t="s">
        <v>4486</v>
      </c>
      <c r="E510" s="1" t="s">
        <v>254</v>
      </c>
      <c r="F510" s="1" t="s">
        <v>255</v>
      </c>
      <c r="I510">
        <v>2</v>
      </c>
      <c r="J510" s="1" t="s">
        <v>58</v>
      </c>
      <c r="K510" s="2">
        <f>+I510</f>
        <v>2</v>
      </c>
      <c r="L510" s="1" t="s">
        <v>93</v>
      </c>
      <c r="M510" s="1" t="s">
        <v>60</v>
      </c>
      <c r="N510" s="1" t="s">
        <v>61</v>
      </c>
    </row>
    <row r="511" spans="1:15" x14ac:dyDescent="0.25">
      <c r="A511" s="1" t="s">
        <v>6410</v>
      </c>
      <c r="B511" s="1" t="s">
        <v>2811</v>
      </c>
      <c r="C511" s="1" t="s">
        <v>6411</v>
      </c>
      <c r="D511" s="1" t="s">
        <v>4486</v>
      </c>
      <c r="E511" s="1" t="s">
        <v>254</v>
      </c>
      <c r="F511" s="1" t="s">
        <v>255</v>
      </c>
      <c r="I511">
        <v>9</v>
      </c>
      <c r="J511" s="1" t="s">
        <v>58</v>
      </c>
      <c r="K511" s="2">
        <f>+I511</f>
        <v>9</v>
      </c>
      <c r="L511" s="1" t="s">
        <v>93</v>
      </c>
      <c r="M511" s="1" t="s">
        <v>167</v>
      </c>
    </row>
    <row r="512" spans="1:15" x14ac:dyDescent="0.25">
      <c r="A512" s="1" t="s">
        <v>6410</v>
      </c>
      <c r="B512" s="1" t="s">
        <v>2811</v>
      </c>
      <c r="C512" s="1" t="s">
        <v>6411</v>
      </c>
      <c r="D512" s="1" t="s">
        <v>4486</v>
      </c>
      <c r="E512" s="1" t="s">
        <v>254</v>
      </c>
      <c r="F512" s="1" t="s">
        <v>255</v>
      </c>
      <c r="I512">
        <v>2</v>
      </c>
      <c r="J512" s="1" t="s">
        <v>58</v>
      </c>
      <c r="K512" s="2">
        <f>+I512</f>
        <v>2</v>
      </c>
      <c r="L512" s="1" t="s">
        <v>93</v>
      </c>
      <c r="M512" s="1" t="s">
        <v>211</v>
      </c>
    </row>
    <row r="513" spans="1:15" x14ac:dyDescent="0.25">
      <c r="A513" s="1" t="s">
        <v>6408</v>
      </c>
      <c r="B513" s="1" t="s">
        <v>368</v>
      </c>
      <c r="C513" s="1" t="s">
        <v>6409</v>
      </c>
      <c r="D513" s="1" t="s">
        <v>4425</v>
      </c>
      <c r="E513" s="1" t="s">
        <v>254</v>
      </c>
      <c r="F513" s="1" t="s">
        <v>216</v>
      </c>
      <c r="I513">
        <v>77</v>
      </c>
      <c r="J513" s="1" t="s">
        <v>58</v>
      </c>
      <c r="K513" s="2">
        <f>+I513</f>
        <v>77</v>
      </c>
      <c r="L513" s="1" t="s">
        <v>93</v>
      </c>
      <c r="M513" s="1" t="s">
        <v>83</v>
      </c>
      <c r="O513" s="1" t="s">
        <v>260</v>
      </c>
    </row>
    <row r="514" spans="1:15" x14ac:dyDescent="0.25">
      <c r="A514" s="1" t="s">
        <v>6408</v>
      </c>
      <c r="B514" s="1" t="s">
        <v>368</v>
      </c>
      <c r="C514" s="1" t="s">
        <v>6409</v>
      </c>
      <c r="D514" s="1" t="s">
        <v>4425</v>
      </c>
      <c r="E514" s="1" t="s">
        <v>254</v>
      </c>
      <c r="F514" s="1" t="s">
        <v>216</v>
      </c>
      <c r="I514">
        <v>77</v>
      </c>
      <c r="J514" s="1" t="s">
        <v>58</v>
      </c>
      <c r="K514" s="2">
        <f>+I514</f>
        <v>77</v>
      </c>
      <c r="L514" s="1" t="s">
        <v>93</v>
      </c>
      <c r="M514" s="1" t="s">
        <v>60</v>
      </c>
      <c r="N514" s="1" t="s">
        <v>61</v>
      </c>
    </row>
    <row r="515" spans="1:15" x14ac:dyDescent="0.25">
      <c r="A515" s="1" t="s">
        <v>6408</v>
      </c>
      <c r="B515" s="1" t="s">
        <v>368</v>
      </c>
      <c r="C515" s="1" t="s">
        <v>6409</v>
      </c>
      <c r="D515" s="1" t="s">
        <v>4425</v>
      </c>
      <c r="E515" s="1" t="s">
        <v>254</v>
      </c>
      <c r="F515" s="1" t="s">
        <v>216</v>
      </c>
      <c r="I515">
        <v>150</v>
      </c>
      <c r="J515" s="1" t="s">
        <v>58</v>
      </c>
      <c r="K515" s="2">
        <f>+I515</f>
        <v>150</v>
      </c>
      <c r="L515" s="1" t="s">
        <v>93</v>
      </c>
      <c r="M515" s="1" t="s">
        <v>167</v>
      </c>
    </row>
    <row r="516" spans="1:15" x14ac:dyDescent="0.25">
      <c r="A516" s="1" t="s">
        <v>6406</v>
      </c>
      <c r="B516" s="1" t="s">
        <v>2291</v>
      </c>
      <c r="C516" s="1" t="s">
        <v>6407</v>
      </c>
      <c r="D516" s="1" t="s">
        <v>4604</v>
      </c>
      <c r="E516" s="1" t="s">
        <v>254</v>
      </c>
      <c r="F516" s="1" t="s">
        <v>174</v>
      </c>
      <c r="I516">
        <v>453</v>
      </c>
      <c r="J516" s="1" t="s">
        <v>90</v>
      </c>
      <c r="K516" s="2">
        <f>+I516*0.0001</f>
        <v>4.53E-2</v>
      </c>
      <c r="L516" s="1" t="s">
        <v>93</v>
      </c>
      <c r="M516" s="1" t="s">
        <v>49</v>
      </c>
    </row>
    <row r="517" spans="1:15" x14ac:dyDescent="0.25">
      <c r="A517" s="1" t="s">
        <v>6406</v>
      </c>
      <c r="B517" s="1" t="s">
        <v>2291</v>
      </c>
      <c r="C517" s="1" t="s">
        <v>6407</v>
      </c>
      <c r="D517" s="1" t="s">
        <v>4604</v>
      </c>
      <c r="E517" s="1" t="s">
        <v>254</v>
      </c>
      <c r="F517" s="1" t="s">
        <v>174</v>
      </c>
      <c r="I517">
        <v>2</v>
      </c>
      <c r="J517" s="1" t="s">
        <v>90</v>
      </c>
      <c r="K517" s="2">
        <f>+I517*0.0001</f>
        <v>2.0000000000000001E-4</v>
      </c>
      <c r="L517" s="1" t="s">
        <v>93</v>
      </c>
      <c r="M517" s="1" t="s">
        <v>167</v>
      </c>
    </row>
    <row r="518" spans="1:15" x14ac:dyDescent="0.25">
      <c r="A518" s="1" t="s">
        <v>6404</v>
      </c>
      <c r="B518" s="1" t="s">
        <v>225</v>
      </c>
      <c r="C518" s="1" t="s">
        <v>6405</v>
      </c>
      <c r="D518" s="1" t="s">
        <v>4426</v>
      </c>
      <c r="E518" s="1" t="s">
        <v>254</v>
      </c>
      <c r="F518" s="1" t="s">
        <v>6332</v>
      </c>
      <c r="I518">
        <v>8</v>
      </c>
      <c r="J518" s="1" t="s">
        <v>58</v>
      </c>
      <c r="K518" s="2">
        <f>+I518</f>
        <v>8</v>
      </c>
      <c r="L518" s="1" t="s">
        <v>93</v>
      </c>
      <c r="M518" s="1" t="s">
        <v>60</v>
      </c>
      <c r="N518" s="1" t="s">
        <v>61</v>
      </c>
    </row>
    <row r="519" spans="1:15" x14ac:dyDescent="0.25">
      <c r="A519" s="1" t="s">
        <v>6402</v>
      </c>
      <c r="B519" s="1" t="s">
        <v>2281</v>
      </c>
      <c r="C519" s="1" t="s">
        <v>6403</v>
      </c>
      <c r="D519" s="1" t="s">
        <v>4604</v>
      </c>
      <c r="E519" s="1" t="s">
        <v>254</v>
      </c>
      <c r="F519" s="1" t="s">
        <v>174</v>
      </c>
      <c r="I519">
        <v>135</v>
      </c>
      <c r="J519" s="1" t="s">
        <v>90</v>
      </c>
      <c r="K519" s="2">
        <f>+I519*0.0001</f>
        <v>1.35E-2</v>
      </c>
      <c r="L519" s="1" t="s">
        <v>93</v>
      </c>
      <c r="M519" s="1" t="s">
        <v>49</v>
      </c>
    </row>
    <row r="520" spans="1:15" x14ac:dyDescent="0.25">
      <c r="A520" s="1" t="s">
        <v>6400</v>
      </c>
      <c r="B520" s="1" t="s">
        <v>221</v>
      </c>
      <c r="C520" s="1" t="s">
        <v>6401</v>
      </c>
      <c r="D520" s="1" t="s">
        <v>4431</v>
      </c>
      <c r="E520" s="1" t="s">
        <v>254</v>
      </c>
      <c r="F520" s="1" t="s">
        <v>6332</v>
      </c>
      <c r="I520">
        <v>1.5</v>
      </c>
      <c r="J520" s="1" t="s">
        <v>58</v>
      </c>
      <c r="K520" s="2">
        <f>+I520</f>
        <v>1.5</v>
      </c>
      <c r="L520" s="1" t="s">
        <v>93</v>
      </c>
      <c r="M520" s="1" t="s">
        <v>83</v>
      </c>
      <c r="O520" s="1" t="s">
        <v>264</v>
      </c>
    </row>
    <row r="521" spans="1:15" x14ac:dyDescent="0.25">
      <c r="A521" s="1" t="s">
        <v>6400</v>
      </c>
      <c r="B521" s="1" t="s">
        <v>221</v>
      </c>
      <c r="C521" s="1" t="s">
        <v>6401</v>
      </c>
      <c r="D521" s="1" t="s">
        <v>4431</v>
      </c>
      <c r="E521" s="1" t="s">
        <v>254</v>
      </c>
      <c r="F521" s="1" t="s">
        <v>6332</v>
      </c>
      <c r="I521">
        <v>1.5</v>
      </c>
      <c r="J521" s="1" t="s">
        <v>58</v>
      </c>
      <c r="K521" s="2">
        <f>+I521</f>
        <v>1.5</v>
      </c>
      <c r="L521" s="1" t="s">
        <v>93</v>
      </c>
      <c r="M521" s="1" t="s">
        <v>60</v>
      </c>
      <c r="N521" s="1" t="s">
        <v>61</v>
      </c>
    </row>
    <row r="522" spans="1:15" x14ac:dyDescent="0.25">
      <c r="A522" s="1" t="s">
        <v>6400</v>
      </c>
      <c r="B522" s="1" t="s">
        <v>221</v>
      </c>
      <c r="C522" s="1" t="s">
        <v>6401</v>
      </c>
      <c r="D522" s="1" t="s">
        <v>4431</v>
      </c>
      <c r="E522" s="1" t="s">
        <v>254</v>
      </c>
      <c r="F522" s="1" t="s">
        <v>6332</v>
      </c>
      <c r="I522">
        <v>2</v>
      </c>
      <c r="J522" s="1" t="s">
        <v>58</v>
      </c>
      <c r="K522" s="2">
        <f>+I522</f>
        <v>2</v>
      </c>
      <c r="L522" s="1" t="s">
        <v>93</v>
      </c>
      <c r="M522" s="1" t="s">
        <v>167</v>
      </c>
    </row>
    <row r="523" spans="1:15" x14ac:dyDescent="0.25">
      <c r="A523" s="1" t="s">
        <v>6398</v>
      </c>
      <c r="B523" s="1" t="s">
        <v>367</v>
      </c>
      <c r="C523" s="1" t="s">
        <v>6399</v>
      </c>
      <c r="D523" s="1" t="s">
        <v>4425</v>
      </c>
      <c r="E523" s="1" t="s">
        <v>254</v>
      </c>
      <c r="F523" s="1" t="s">
        <v>216</v>
      </c>
      <c r="I523">
        <v>26</v>
      </c>
      <c r="J523" s="1" t="s">
        <v>58</v>
      </c>
      <c r="K523" s="2">
        <f>+I523</f>
        <v>26</v>
      </c>
      <c r="L523" s="1" t="s">
        <v>93</v>
      </c>
      <c r="M523" s="1" t="s">
        <v>83</v>
      </c>
      <c r="O523" s="1" t="s">
        <v>264</v>
      </c>
    </row>
    <row r="524" spans="1:15" x14ac:dyDescent="0.25">
      <c r="A524" s="1" t="s">
        <v>6398</v>
      </c>
      <c r="B524" s="1" t="s">
        <v>367</v>
      </c>
      <c r="C524" s="1" t="s">
        <v>6399</v>
      </c>
      <c r="D524" s="1" t="s">
        <v>4425</v>
      </c>
      <c r="E524" s="1" t="s">
        <v>254</v>
      </c>
      <c r="F524" s="1" t="s">
        <v>216</v>
      </c>
      <c r="I524">
        <v>26</v>
      </c>
      <c r="J524" s="1" t="s">
        <v>58</v>
      </c>
      <c r="K524" s="2">
        <f>+I524</f>
        <v>26</v>
      </c>
      <c r="L524" s="1" t="s">
        <v>93</v>
      </c>
      <c r="M524" s="1" t="s">
        <v>60</v>
      </c>
      <c r="N524" s="1" t="s">
        <v>61</v>
      </c>
    </row>
    <row r="525" spans="1:15" x14ac:dyDescent="0.25">
      <c r="A525" s="1" t="s">
        <v>6398</v>
      </c>
      <c r="B525" s="1" t="s">
        <v>367</v>
      </c>
      <c r="C525" s="1" t="s">
        <v>6399</v>
      </c>
      <c r="D525" s="1" t="s">
        <v>4425</v>
      </c>
      <c r="E525" s="1" t="s">
        <v>254</v>
      </c>
      <c r="F525" s="1" t="s">
        <v>216</v>
      </c>
      <c r="I525">
        <v>50</v>
      </c>
      <c r="J525" s="1" t="s">
        <v>58</v>
      </c>
      <c r="K525" s="2">
        <f>+I525</f>
        <v>50</v>
      </c>
      <c r="L525" s="1" t="s">
        <v>93</v>
      </c>
      <c r="M525" s="1" t="s">
        <v>167</v>
      </c>
    </row>
    <row r="526" spans="1:15" x14ac:dyDescent="0.25">
      <c r="A526" s="1" t="s">
        <v>6396</v>
      </c>
      <c r="B526" s="1" t="s">
        <v>2806</v>
      </c>
      <c r="C526" s="1" t="s">
        <v>6397</v>
      </c>
      <c r="D526" s="1" t="s">
        <v>4486</v>
      </c>
      <c r="E526" s="1" t="s">
        <v>254</v>
      </c>
      <c r="F526" s="1" t="s">
        <v>255</v>
      </c>
      <c r="I526">
        <v>3.5</v>
      </c>
      <c r="J526" s="1" t="s">
        <v>58</v>
      </c>
      <c r="K526" s="2">
        <f>+I526</f>
        <v>3.5</v>
      </c>
      <c r="L526" s="1" t="s">
        <v>93</v>
      </c>
      <c r="M526" s="1" t="s">
        <v>83</v>
      </c>
      <c r="O526" s="1" t="s">
        <v>482</v>
      </c>
    </row>
    <row r="527" spans="1:15" x14ac:dyDescent="0.25">
      <c r="A527" s="1" t="s">
        <v>6396</v>
      </c>
      <c r="B527" s="1" t="s">
        <v>2806</v>
      </c>
      <c r="C527" s="1" t="s">
        <v>6397</v>
      </c>
      <c r="D527" s="1" t="s">
        <v>4486</v>
      </c>
      <c r="E527" s="1" t="s">
        <v>254</v>
      </c>
      <c r="F527" s="1" t="s">
        <v>255</v>
      </c>
      <c r="I527">
        <v>3.5</v>
      </c>
      <c r="J527" s="1" t="s">
        <v>58</v>
      </c>
      <c r="K527" s="2">
        <f>+I527</f>
        <v>3.5</v>
      </c>
      <c r="L527" s="1" t="s">
        <v>82</v>
      </c>
      <c r="M527" s="1" t="s">
        <v>83</v>
      </c>
      <c r="O527" s="1" t="s">
        <v>93</v>
      </c>
    </row>
    <row r="528" spans="1:15" x14ac:dyDescent="0.25">
      <c r="A528" s="1" t="s">
        <v>6396</v>
      </c>
      <c r="B528" s="1" t="s">
        <v>2806</v>
      </c>
      <c r="C528" s="1" t="s">
        <v>6397</v>
      </c>
      <c r="D528" s="1" t="s">
        <v>4486</v>
      </c>
      <c r="E528" s="1" t="s">
        <v>254</v>
      </c>
      <c r="F528" s="1" t="s">
        <v>255</v>
      </c>
      <c r="I528">
        <v>3.5</v>
      </c>
      <c r="J528" s="1" t="s">
        <v>90</v>
      </c>
      <c r="K528" s="2">
        <f>+I528*0.0001</f>
        <v>3.5E-4</v>
      </c>
      <c r="L528" s="1" t="s">
        <v>93</v>
      </c>
      <c r="M528" s="1" t="s">
        <v>211</v>
      </c>
    </row>
    <row r="529" spans="1:15" x14ac:dyDescent="0.25">
      <c r="A529" s="1" t="s">
        <v>6396</v>
      </c>
      <c r="B529" s="1" t="s">
        <v>2806</v>
      </c>
      <c r="C529" s="1" t="s">
        <v>6397</v>
      </c>
      <c r="D529" s="1" t="s">
        <v>4486</v>
      </c>
      <c r="E529" s="1" t="s">
        <v>254</v>
      </c>
      <c r="F529" s="1" t="s">
        <v>255</v>
      </c>
      <c r="I529">
        <v>3.5</v>
      </c>
      <c r="J529" s="1" t="s">
        <v>58</v>
      </c>
      <c r="K529" s="2">
        <f>+I529</f>
        <v>3.5</v>
      </c>
      <c r="L529" s="1" t="s">
        <v>68</v>
      </c>
      <c r="M529" s="1" t="s">
        <v>60</v>
      </c>
      <c r="N529" s="1" t="s">
        <v>3000</v>
      </c>
    </row>
    <row r="530" spans="1:15" x14ac:dyDescent="0.25">
      <c r="A530" s="1" t="s">
        <v>6396</v>
      </c>
      <c r="B530" s="1" t="s">
        <v>2806</v>
      </c>
      <c r="C530" s="1" t="s">
        <v>6397</v>
      </c>
      <c r="D530" s="1" t="s">
        <v>4486</v>
      </c>
      <c r="E530" s="1" t="s">
        <v>254</v>
      </c>
      <c r="F530" s="1" t="s">
        <v>255</v>
      </c>
      <c r="I530">
        <v>18</v>
      </c>
      <c r="J530" s="1" t="s">
        <v>58</v>
      </c>
      <c r="K530" s="2">
        <f>+I530</f>
        <v>18</v>
      </c>
      <c r="L530" s="1" t="s">
        <v>93</v>
      </c>
      <c r="M530" s="1" t="s">
        <v>167</v>
      </c>
    </row>
    <row r="531" spans="1:15" x14ac:dyDescent="0.25">
      <c r="A531" s="1" t="s">
        <v>6394</v>
      </c>
      <c r="B531" s="1" t="s">
        <v>214</v>
      </c>
      <c r="C531" s="1" t="s">
        <v>6395</v>
      </c>
      <c r="D531" s="1" t="s">
        <v>4425</v>
      </c>
      <c r="E531" s="1" t="s">
        <v>254</v>
      </c>
      <c r="F531" s="1" t="s">
        <v>6332</v>
      </c>
      <c r="I531">
        <v>5</v>
      </c>
      <c r="J531" s="1" t="s">
        <v>58</v>
      </c>
      <c r="K531" s="2">
        <f>+I531</f>
        <v>5</v>
      </c>
      <c r="L531" s="1" t="s">
        <v>93</v>
      </c>
      <c r="M531" s="1" t="s">
        <v>83</v>
      </c>
      <c r="O531" s="1" t="s">
        <v>264</v>
      </c>
    </row>
    <row r="532" spans="1:15" x14ac:dyDescent="0.25">
      <c r="A532" s="1" t="s">
        <v>6394</v>
      </c>
      <c r="B532" s="1" t="s">
        <v>214</v>
      </c>
      <c r="C532" s="1" t="s">
        <v>6395</v>
      </c>
      <c r="D532" s="1" t="s">
        <v>4425</v>
      </c>
      <c r="E532" s="1" t="s">
        <v>254</v>
      </c>
      <c r="F532" s="1" t="s">
        <v>6332</v>
      </c>
      <c r="I532">
        <v>5</v>
      </c>
      <c r="J532" s="1" t="s">
        <v>58</v>
      </c>
      <c r="K532" s="2">
        <f>+I532</f>
        <v>5</v>
      </c>
      <c r="L532" s="1" t="s">
        <v>93</v>
      </c>
      <c r="M532" s="1" t="s">
        <v>60</v>
      </c>
      <c r="N532" s="1" t="s">
        <v>61</v>
      </c>
    </row>
    <row r="533" spans="1:15" x14ac:dyDescent="0.25">
      <c r="A533" s="1" t="s">
        <v>6391</v>
      </c>
      <c r="B533" s="1" t="s">
        <v>2274</v>
      </c>
      <c r="C533" s="1" t="s">
        <v>6392</v>
      </c>
      <c r="D533" s="1" t="s">
        <v>4604</v>
      </c>
      <c r="E533" s="1" t="s">
        <v>254</v>
      </c>
      <c r="F533" s="1" t="s">
        <v>174</v>
      </c>
      <c r="I533">
        <v>80</v>
      </c>
      <c r="J533" s="1" t="s">
        <v>90</v>
      </c>
      <c r="K533" s="2">
        <f>+I533*0.0001</f>
        <v>8.0000000000000002E-3</v>
      </c>
      <c r="L533" s="1" t="s">
        <v>93</v>
      </c>
      <c r="M533" s="1" t="s">
        <v>4956</v>
      </c>
    </row>
    <row r="534" spans="1:15" x14ac:dyDescent="0.25">
      <c r="A534" s="1" t="s">
        <v>6387</v>
      </c>
      <c r="B534" s="1" t="s">
        <v>2488</v>
      </c>
      <c r="C534" s="1" t="s">
        <v>6388</v>
      </c>
      <c r="D534" s="1" t="s">
        <v>4431</v>
      </c>
      <c r="E534" s="1" t="s">
        <v>254</v>
      </c>
      <c r="F534" s="1" t="s">
        <v>6389</v>
      </c>
      <c r="I534">
        <v>20</v>
      </c>
      <c r="J534" s="1" t="s">
        <v>58</v>
      </c>
      <c r="K534" s="2">
        <f>+I534</f>
        <v>20</v>
      </c>
      <c r="L534" s="1" t="s">
        <v>93</v>
      </c>
      <c r="M534" s="1" t="s">
        <v>83</v>
      </c>
      <c r="O534" s="1" t="s">
        <v>260</v>
      </c>
    </row>
    <row r="535" spans="1:15" x14ac:dyDescent="0.25">
      <c r="A535" s="1" t="s">
        <v>6387</v>
      </c>
      <c r="B535" s="1" t="s">
        <v>2488</v>
      </c>
      <c r="C535" s="1" t="s">
        <v>6388</v>
      </c>
      <c r="D535" s="1" t="s">
        <v>4431</v>
      </c>
      <c r="E535" s="1" t="s">
        <v>254</v>
      </c>
      <c r="F535" s="1" t="s">
        <v>6389</v>
      </c>
      <c r="I535">
        <v>20</v>
      </c>
      <c r="J535" s="1" t="s">
        <v>58</v>
      </c>
      <c r="K535" s="2">
        <f>+I535</f>
        <v>20</v>
      </c>
      <c r="L535" s="1" t="s">
        <v>93</v>
      </c>
      <c r="M535" s="1" t="s">
        <v>60</v>
      </c>
      <c r="N535" s="1" t="s">
        <v>61</v>
      </c>
    </row>
    <row r="536" spans="1:15" x14ac:dyDescent="0.25">
      <c r="A536" s="1" t="s">
        <v>6387</v>
      </c>
      <c r="B536" s="1" t="s">
        <v>2488</v>
      </c>
      <c r="C536" s="1" t="s">
        <v>6388</v>
      </c>
      <c r="D536" s="1" t="s">
        <v>4431</v>
      </c>
      <c r="E536" s="1" t="s">
        <v>254</v>
      </c>
      <c r="F536" s="1" t="s">
        <v>6389</v>
      </c>
      <c r="I536">
        <v>20</v>
      </c>
      <c r="J536" s="1" t="s">
        <v>58</v>
      </c>
      <c r="K536" s="2">
        <f>+I536</f>
        <v>20</v>
      </c>
      <c r="L536" s="1" t="s">
        <v>93</v>
      </c>
      <c r="M536" s="1" t="s">
        <v>167</v>
      </c>
    </row>
    <row r="537" spans="1:15" x14ac:dyDescent="0.25">
      <c r="A537" s="1" t="s">
        <v>6385</v>
      </c>
      <c r="B537" s="1" t="s">
        <v>212</v>
      </c>
      <c r="C537" s="1" t="s">
        <v>6386</v>
      </c>
      <c r="D537" s="1" t="s">
        <v>4807</v>
      </c>
      <c r="E537" s="1" t="s">
        <v>254</v>
      </c>
      <c r="F537" s="1" t="s">
        <v>6332</v>
      </c>
      <c r="I537">
        <v>0.5</v>
      </c>
      <c r="J537" s="1" t="s">
        <v>58</v>
      </c>
      <c r="K537" s="2">
        <f>+I537</f>
        <v>0.5</v>
      </c>
      <c r="L537" s="1" t="s">
        <v>93</v>
      </c>
      <c r="M537" s="1" t="s">
        <v>83</v>
      </c>
      <c r="O537" s="1" t="s">
        <v>264</v>
      </c>
    </row>
    <row r="538" spans="1:15" x14ac:dyDescent="0.25">
      <c r="A538" s="1" t="s">
        <v>6383</v>
      </c>
      <c r="B538" s="1" t="s">
        <v>4299</v>
      </c>
      <c r="C538" s="1" t="s">
        <v>6384</v>
      </c>
      <c r="D538" s="1" t="s">
        <v>6301</v>
      </c>
      <c r="E538" s="1" t="s">
        <v>254</v>
      </c>
      <c r="F538" s="1" t="s">
        <v>255</v>
      </c>
      <c r="I538">
        <v>65</v>
      </c>
      <c r="J538" s="1" t="s">
        <v>90</v>
      </c>
      <c r="K538" s="2">
        <f>+I538*0.0001</f>
        <v>6.5000000000000006E-3</v>
      </c>
      <c r="L538" s="1" t="s">
        <v>93</v>
      </c>
      <c r="M538" s="1" t="s">
        <v>49</v>
      </c>
    </row>
    <row r="539" spans="1:15" x14ac:dyDescent="0.25">
      <c r="A539" s="1" t="s">
        <v>6381</v>
      </c>
      <c r="B539" s="1" t="s">
        <v>2480</v>
      </c>
      <c r="C539" s="1" t="s">
        <v>6382</v>
      </c>
      <c r="D539" s="1" t="s">
        <v>4431</v>
      </c>
      <c r="E539" s="1" t="s">
        <v>254</v>
      </c>
      <c r="F539" s="1" t="s">
        <v>216</v>
      </c>
      <c r="I539">
        <v>17.5</v>
      </c>
      <c r="J539" s="1" t="s">
        <v>58</v>
      </c>
      <c r="K539" s="2">
        <f>+I539</f>
        <v>17.5</v>
      </c>
      <c r="L539" s="1" t="s">
        <v>93</v>
      </c>
      <c r="M539" s="1" t="s">
        <v>83</v>
      </c>
      <c r="O539" s="1" t="s">
        <v>264</v>
      </c>
    </row>
    <row r="540" spans="1:15" x14ac:dyDescent="0.25">
      <c r="A540" s="1" t="s">
        <v>6381</v>
      </c>
      <c r="B540" s="1" t="s">
        <v>2480</v>
      </c>
      <c r="C540" s="1" t="s">
        <v>6382</v>
      </c>
      <c r="D540" s="1" t="s">
        <v>4431</v>
      </c>
      <c r="E540" s="1" t="s">
        <v>254</v>
      </c>
      <c r="F540" s="1" t="s">
        <v>216</v>
      </c>
      <c r="I540">
        <v>17.5</v>
      </c>
      <c r="J540" s="1" t="s">
        <v>58</v>
      </c>
      <c r="K540" s="2">
        <f>+I540</f>
        <v>17.5</v>
      </c>
      <c r="L540" s="1" t="s">
        <v>93</v>
      </c>
      <c r="M540" s="1" t="s">
        <v>60</v>
      </c>
      <c r="N540" s="1" t="s">
        <v>61</v>
      </c>
    </row>
    <row r="541" spans="1:15" x14ac:dyDescent="0.25">
      <c r="A541" s="1" t="s">
        <v>6381</v>
      </c>
      <c r="B541" s="1" t="s">
        <v>2480</v>
      </c>
      <c r="C541" s="1" t="s">
        <v>6382</v>
      </c>
      <c r="D541" s="1" t="s">
        <v>4431</v>
      </c>
      <c r="E541" s="1" t="s">
        <v>254</v>
      </c>
      <c r="F541" s="1" t="s">
        <v>216</v>
      </c>
      <c r="I541">
        <v>25</v>
      </c>
      <c r="J541" s="1" t="s">
        <v>58</v>
      </c>
      <c r="K541" s="2">
        <f>+I541</f>
        <v>25</v>
      </c>
      <c r="L541" s="1" t="s">
        <v>93</v>
      </c>
      <c r="M541" s="1" t="s">
        <v>167</v>
      </c>
    </row>
    <row r="542" spans="1:15" x14ac:dyDescent="0.25">
      <c r="A542" s="1" t="s">
        <v>6379</v>
      </c>
      <c r="B542" s="1" t="s">
        <v>2588</v>
      </c>
      <c r="C542" s="1" t="s">
        <v>6380</v>
      </c>
      <c r="D542" s="1" t="s">
        <v>4515</v>
      </c>
      <c r="E542" s="1" t="s">
        <v>254</v>
      </c>
      <c r="F542" s="1" t="s">
        <v>174</v>
      </c>
      <c r="I542">
        <v>160</v>
      </c>
      <c r="J542" s="1" t="s">
        <v>90</v>
      </c>
      <c r="K542" s="2">
        <f>+I542*0.0001</f>
        <v>1.6E-2</v>
      </c>
      <c r="L542" s="1" t="s">
        <v>93</v>
      </c>
      <c r="M542" s="1" t="s">
        <v>167</v>
      </c>
    </row>
    <row r="543" spans="1:15" x14ac:dyDescent="0.25">
      <c r="A543" s="1" t="s">
        <v>6376</v>
      </c>
      <c r="B543" s="1" t="s">
        <v>223</v>
      </c>
      <c r="C543" s="1" t="s">
        <v>6377</v>
      </c>
      <c r="D543" s="1" t="s">
        <v>4426</v>
      </c>
      <c r="E543" s="1" t="s">
        <v>254</v>
      </c>
      <c r="F543" s="1" t="s">
        <v>6332</v>
      </c>
      <c r="I543">
        <v>80</v>
      </c>
      <c r="J543" s="1" t="s">
        <v>90</v>
      </c>
      <c r="K543" s="2">
        <f>+I543*0.0001</f>
        <v>8.0000000000000002E-3</v>
      </c>
      <c r="L543" s="1" t="s">
        <v>93</v>
      </c>
      <c r="M543" s="1" t="s">
        <v>49</v>
      </c>
    </row>
    <row r="544" spans="1:15" x14ac:dyDescent="0.25">
      <c r="A544" s="1" t="s">
        <v>6376</v>
      </c>
      <c r="B544" s="1" t="s">
        <v>223</v>
      </c>
      <c r="C544" s="1" t="s">
        <v>6377</v>
      </c>
      <c r="D544" s="1" t="s">
        <v>4426</v>
      </c>
      <c r="E544" s="1" t="s">
        <v>254</v>
      </c>
      <c r="F544" s="1" t="s">
        <v>6332</v>
      </c>
      <c r="I544">
        <v>9</v>
      </c>
      <c r="J544" s="1" t="s">
        <v>58</v>
      </c>
      <c r="K544" s="2">
        <f>+I544</f>
        <v>9</v>
      </c>
      <c r="L544" s="1" t="s">
        <v>93</v>
      </c>
      <c r="M544" s="1" t="s">
        <v>167</v>
      </c>
    </row>
    <row r="545" spans="1:15" x14ac:dyDescent="0.25">
      <c r="A545" s="1" t="s">
        <v>6373</v>
      </c>
      <c r="B545" s="1" t="s">
        <v>4295</v>
      </c>
      <c r="C545" s="1" t="s">
        <v>6374</v>
      </c>
      <c r="D545" s="1" t="s">
        <v>4528</v>
      </c>
      <c r="E545" s="1" t="s">
        <v>254</v>
      </c>
      <c r="F545" s="1" t="s">
        <v>255</v>
      </c>
      <c r="I545">
        <v>57.5</v>
      </c>
      <c r="J545" s="1" t="s">
        <v>58</v>
      </c>
      <c r="K545" s="2">
        <f>+I545</f>
        <v>57.5</v>
      </c>
      <c r="L545" s="1" t="s">
        <v>93</v>
      </c>
      <c r="M545" s="1" t="s">
        <v>83</v>
      </c>
      <c r="O545" s="1" t="s">
        <v>264</v>
      </c>
    </row>
    <row r="546" spans="1:15" x14ac:dyDescent="0.25">
      <c r="A546" s="1" t="s">
        <v>6373</v>
      </c>
      <c r="B546" s="1" t="s">
        <v>4295</v>
      </c>
      <c r="C546" s="1" t="s">
        <v>6374</v>
      </c>
      <c r="D546" s="1" t="s">
        <v>4528</v>
      </c>
      <c r="E546" s="1" t="s">
        <v>254</v>
      </c>
      <c r="F546" s="1" t="s">
        <v>255</v>
      </c>
      <c r="I546">
        <v>57.5</v>
      </c>
      <c r="J546" s="1" t="s">
        <v>58</v>
      </c>
      <c r="K546" s="2">
        <f>+I546</f>
        <v>57.5</v>
      </c>
      <c r="L546" s="1" t="s">
        <v>93</v>
      </c>
      <c r="M546" s="1" t="s">
        <v>60</v>
      </c>
      <c r="N546" s="1" t="s">
        <v>2200</v>
      </c>
    </row>
    <row r="547" spans="1:15" x14ac:dyDescent="0.25">
      <c r="A547" s="1" t="s">
        <v>6373</v>
      </c>
      <c r="B547" s="1" t="s">
        <v>4295</v>
      </c>
      <c r="C547" s="1" t="s">
        <v>6374</v>
      </c>
      <c r="D547" s="1" t="s">
        <v>4528</v>
      </c>
      <c r="E547" s="1" t="s">
        <v>254</v>
      </c>
      <c r="F547" s="1" t="s">
        <v>255</v>
      </c>
      <c r="I547">
        <v>120</v>
      </c>
      <c r="J547" s="1" t="s">
        <v>58</v>
      </c>
      <c r="K547" s="2">
        <f>+I547</f>
        <v>120</v>
      </c>
      <c r="L547" s="1" t="s">
        <v>93</v>
      </c>
      <c r="M547" s="1" t="s">
        <v>167</v>
      </c>
    </row>
    <row r="548" spans="1:15" x14ac:dyDescent="0.25">
      <c r="A548" s="1" t="s">
        <v>6371</v>
      </c>
      <c r="B548" s="1" t="s">
        <v>215</v>
      </c>
      <c r="C548" s="1" t="s">
        <v>6372</v>
      </c>
      <c r="D548" s="1" t="s">
        <v>4425</v>
      </c>
      <c r="E548" s="1" t="s">
        <v>254</v>
      </c>
      <c r="F548" s="1" t="s">
        <v>6332</v>
      </c>
      <c r="I548">
        <v>5</v>
      </c>
      <c r="J548" s="1" t="s">
        <v>58</v>
      </c>
      <c r="K548" s="2">
        <f>+I548</f>
        <v>5</v>
      </c>
      <c r="L548" s="1" t="s">
        <v>93</v>
      </c>
      <c r="M548" s="1" t="s">
        <v>83</v>
      </c>
      <c r="O548" s="1" t="s">
        <v>260</v>
      </c>
    </row>
    <row r="549" spans="1:15" x14ac:dyDescent="0.25">
      <c r="A549" s="1" t="s">
        <v>6371</v>
      </c>
      <c r="B549" s="1" t="s">
        <v>215</v>
      </c>
      <c r="C549" s="1" t="s">
        <v>6372</v>
      </c>
      <c r="D549" s="1" t="s">
        <v>4425</v>
      </c>
      <c r="E549" s="1" t="s">
        <v>254</v>
      </c>
      <c r="F549" s="1" t="s">
        <v>6332</v>
      </c>
      <c r="I549">
        <v>5</v>
      </c>
      <c r="J549" s="1" t="s">
        <v>58</v>
      </c>
      <c r="K549" s="2">
        <f>+I549</f>
        <v>5</v>
      </c>
      <c r="L549" s="1" t="s">
        <v>93</v>
      </c>
      <c r="M549" s="1" t="s">
        <v>60</v>
      </c>
      <c r="N549" s="1" t="s">
        <v>61</v>
      </c>
    </row>
    <row r="550" spans="1:15" x14ac:dyDescent="0.25">
      <c r="A550" s="1" t="s">
        <v>6369</v>
      </c>
      <c r="B550" s="1" t="s">
        <v>2584</v>
      </c>
      <c r="C550" s="1" t="s">
        <v>6370</v>
      </c>
      <c r="D550" s="1" t="s">
        <v>4515</v>
      </c>
      <c r="E550" s="1" t="s">
        <v>254</v>
      </c>
      <c r="F550" s="1" t="s">
        <v>174</v>
      </c>
      <c r="I550">
        <v>320</v>
      </c>
      <c r="J550" s="1" t="s">
        <v>90</v>
      </c>
      <c r="K550" s="2">
        <f>+I550*0.0001</f>
        <v>3.2000000000000001E-2</v>
      </c>
      <c r="L550" s="1" t="s">
        <v>93</v>
      </c>
      <c r="M550" s="1" t="s">
        <v>60</v>
      </c>
      <c r="N550" s="1" t="s">
        <v>2200</v>
      </c>
    </row>
    <row r="551" spans="1:15" x14ac:dyDescent="0.25">
      <c r="A551" s="1" t="s">
        <v>6366</v>
      </c>
      <c r="B551" s="1" t="s">
        <v>4293</v>
      </c>
      <c r="C551" s="1" t="s">
        <v>6367</v>
      </c>
      <c r="D551" s="1" t="s">
        <v>4528</v>
      </c>
      <c r="E551" s="1" t="s">
        <v>254</v>
      </c>
      <c r="F551" s="1" t="s">
        <v>255</v>
      </c>
      <c r="I551">
        <v>72</v>
      </c>
      <c r="J551" s="1" t="s">
        <v>90</v>
      </c>
      <c r="K551" s="2">
        <f>+I551*0.0001</f>
        <v>7.2000000000000007E-3</v>
      </c>
      <c r="L551" s="1" t="s">
        <v>93</v>
      </c>
      <c r="M551" s="1" t="s">
        <v>49</v>
      </c>
    </row>
    <row r="552" spans="1:15" x14ac:dyDescent="0.25">
      <c r="A552" s="1" t="s">
        <v>6363</v>
      </c>
      <c r="B552" s="1" t="s">
        <v>191</v>
      </c>
      <c r="C552" s="1" t="s">
        <v>6364</v>
      </c>
      <c r="D552" s="1" t="s">
        <v>4424</v>
      </c>
      <c r="E552" s="1" t="s">
        <v>254</v>
      </c>
      <c r="F552" s="1" t="s">
        <v>6332</v>
      </c>
      <c r="I552">
        <v>4.5</v>
      </c>
      <c r="J552" s="1" t="s">
        <v>58</v>
      </c>
      <c r="K552" s="2">
        <f>+I552</f>
        <v>4.5</v>
      </c>
      <c r="L552" s="1" t="s">
        <v>93</v>
      </c>
      <c r="M552" s="1" t="s">
        <v>83</v>
      </c>
      <c r="O552" s="1" t="s">
        <v>260</v>
      </c>
    </row>
    <row r="553" spans="1:15" x14ac:dyDescent="0.25">
      <c r="A553" s="1" t="s">
        <v>6363</v>
      </c>
      <c r="B553" s="1" t="s">
        <v>191</v>
      </c>
      <c r="C553" s="1" t="s">
        <v>6364</v>
      </c>
      <c r="D553" s="1" t="s">
        <v>4424</v>
      </c>
      <c r="E553" s="1" t="s">
        <v>254</v>
      </c>
      <c r="F553" s="1" t="s">
        <v>6332</v>
      </c>
      <c r="I553">
        <v>4.5</v>
      </c>
      <c r="J553" s="1" t="s">
        <v>58</v>
      </c>
      <c r="K553" s="2">
        <f>+I553</f>
        <v>4.5</v>
      </c>
      <c r="L553" s="1" t="s">
        <v>93</v>
      </c>
      <c r="M553" s="1" t="s">
        <v>60</v>
      </c>
      <c r="N553" s="1" t="s">
        <v>61</v>
      </c>
    </row>
    <row r="554" spans="1:15" x14ac:dyDescent="0.25">
      <c r="A554" s="1" t="s">
        <v>6363</v>
      </c>
      <c r="B554" s="1" t="s">
        <v>191</v>
      </c>
      <c r="C554" s="1" t="s">
        <v>6364</v>
      </c>
      <c r="D554" s="1" t="s">
        <v>4424</v>
      </c>
      <c r="E554" s="1" t="s">
        <v>254</v>
      </c>
      <c r="F554" s="1" t="s">
        <v>6332</v>
      </c>
      <c r="I554">
        <v>1</v>
      </c>
      <c r="J554" s="1" t="s">
        <v>58</v>
      </c>
      <c r="K554" s="2">
        <f>+I554</f>
        <v>1</v>
      </c>
      <c r="L554" s="1" t="s">
        <v>93</v>
      </c>
      <c r="M554" s="1" t="s">
        <v>167</v>
      </c>
    </row>
    <row r="555" spans="1:15" x14ac:dyDescent="0.25">
      <c r="A555" s="1" t="s">
        <v>6361</v>
      </c>
      <c r="B555" s="1" t="s">
        <v>2477</v>
      </c>
      <c r="C555" s="1" t="s">
        <v>6362</v>
      </c>
      <c r="D555" s="1" t="s">
        <v>4605</v>
      </c>
      <c r="E555" s="1" t="s">
        <v>254</v>
      </c>
      <c r="F555" s="1" t="s">
        <v>216</v>
      </c>
      <c r="I555">
        <v>30</v>
      </c>
      <c r="J555" s="1" t="s">
        <v>58</v>
      </c>
      <c r="K555" s="2">
        <f>+I555</f>
        <v>30</v>
      </c>
      <c r="L555" s="1" t="s">
        <v>93</v>
      </c>
      <c r="M555" s="1" t="s">
        <v>83</v>
      </c>
      <c r="O555" s="1" t="s">
        <v>260</v>
      </c>
    </row>
    <row r="556" spans="1:15" x14ac:dyDescent="0.25">
      <c r="A556" s="1" t="s">
        <v>6361</v>
      </c>
      <c r="B556" s="1" t="s">
        <v>2477</v>
      </c>
      <c r="C556" s="1" t="s">
        <v>6362</v>
      </c>
      <c r="D556" s="1" t="s">
        <v>4605</v>
      </c>
      <c r="E556" s="1" t="s">
        <v>254</v>
      </c>
      <c r="F556" s="1" t="s">
        <v>216</v>
      </c>
      <c r="I556">
        <v>30</v>
      </c>
      <c r="J556" s="1" t="s">
        <v>58</v>
      </c>
      <c r="K556" s="2">
        <f>+I556</f>
        <v>30</v>
      </c>
      <c r="L556" s="1" t="s">
        <v>93</v>
      </c>
      <c r="M556" s="1" t="s">
        <v>60</v>
      </c>
      <c r="N556" s="1" t="s">
        <v>61</v>
      </c>
    </row>
    <row r="557" spans="1:15" x14ac:dyDescent="0.25">
      <c r="A557" s="1" t="s">
        <v>6361</v>
      </c>
      <c r="B557" s="1" t="s">
        <v>2477</v>
      </c>
      <c r="C557" s="1" t="s">
        <v>6362</v>
      </c>
      <c r="D557" s="1" t="s">
        <v>4605</v>
      </c>
      <c r="E557" s="1" t="s">
        <v>254</v>
      </c>
      <c r="F557" s="1" t="s">
        <v>216</v>
      </c>
      <c r="I557">
        <v>90</v>
      </c>
      <c r="J557" s="1" t="s">
        <v>58</v>
      </c>
      <c r="K557" s="2">
        <f>+I557</f>
        <v>90</v>
      </c>
      <c r="L557" s="1" t="s">
        <v>93</v>
      </c>
      <c r="M557" s="1" t="s">
        <v>167</v>
      </c>
    </row>
    <row r="558" spans="1:15" x14ac:dyDescent="0.25">
      <c r="A558" s="1" t="s">
        <v>6359</v>
      </c>
      <c r="B558" s="1" t="s">
        <v>4310</v>
      </c>
      <c r="C558" s="1" t="s">
        <v>6360</v>
      </c>
      <c r="D558" s="1" t="s">
        <v>4506</v>
      </c>
      <c r="E558" s="1" t="s">
        <v>254</v>
      </c>
      <c r="F558" s="1" t="s">
        <v>255</v>
      </c>
      <c r="I558">
        <v>1.5</v>
      </c>
      <c r="J558" s="1" t="s">
        <v>58</v>
      </c>
      <c r="K558" s="2">
        <f>+I558</f>
        <v>1.5</v>
      </c>
      <c r="L558" s="1" t="s">
        <v>93</v>
      </c>
      <c r="M558" s="1" t="s">
        <v>60</v>
      </c>
      <c r="N558" s="1" t="s">
        <v>2200</v>
      </c>
    </row>
    <row r="559" spans="1:15" x14ac:dyDescent="0.25">
      <c r="A559" s="1" t="s">
        <v>6359</v>
      </c>
      <c r="B559" s="1" t="s">
        <v>4310</v>
      </c>
      <c r="C559" s="1" t="s">
        <v>6360</v>
      </c>
      <c r="D559" s="1" t="s">
        <v>4506</v>
      </c>
      <c r="E559" s="1" t="s">
        <v>254</v>
      </c>
      <c r="F559" s="1" t="s">
        <v>255</v>
      </c>
      <c r="I559">
        <v>0</v>
      </c>
      <c r="J559" s="1" t="s">
        <v>58</v>
      </c>
      <c r="K559" s="2">
        <f>+I559</f>
        <v>0</v>
      </c>
      <c r="L559" s="1" t="s">
        <v>93</v>
      </c>
      <c r="M559" s="1" t="s">
        <v>167</v>
      </c>
    </row>
    <row r="560" spans="1:15" x14ac:dyDescent="0.25">
      <c r="A560" s="1" t="s">
        <v>6357</v>
      </c>
      <c r="B560" s="1" t="s">
        <v>190</v>
      </c>
      <c r="C560" s="1" t="s">
        <v>6358</v>
      </c>
      <c r="D560" s="1" t="s">
        <v>4424</v>
      </c>
      <c r="E560" s="1" t="s">
        <v>254</v>
      </c>
      <c r="F560" s="1" t="s">
        <v>6332</v>
      </c>
      <c r="I560">
        <v>1.5</v>
      </c>
      <c r="J560" s="1" t="s">
        <v>58</v>
      </c>
      <c r="K560" s="2">
        <f>+I560</f>
        <v>1.5</v>
      </c>
      <c r="L560" s="1" t="s">
        <v>93</v>
      </c>
      <c r="M560" s="1" t="s">
        <v>83</v>
      </c>
      <c r="O560" s="1" t="s">
        <v>264</v>
      </c>
    </row>
    <row r="561" spans="1:15" x14ac:dyDescent="0.25">
      <c r="A561" s="1" t="s">
        <v>6357</v>
      </c>
      <c r="B561" s="1" t="s">
        <v>190</v>
      </c>
      <c r="C561" s="1" t="s">
        <v>6358</v>
      </c>
      <c r="D561" s="1" t="s">
        <v>4424</v>
      </c>
      <c r="E561" s="1" t="s">
        <v>254</v>
      </c>
      <c r="F561" s="1" t="s">
        <v>6332</v>
      </c>
      <c r="I561">
        <v>1.5</v>
      </c>
      <c r="J561" s="1" t="s">
        <v>58</v>
      </c>
      <c r="K561" s="2">
        <f>+I561</f>
        <v>1.5</v>
      </c>
      <c r="L561" s="1" t="s">
        <v>93</v>
      </c>
      <c r="M561" s="1" t="s">
        <v>60</v>
      </c>
      <c r="N561" s="1" t="s">
        <v>61</v>
      </c>
    </row>
    <row r="562" spans="1:15" x14ac:dyDescent="0.25">
      <c r="A562" s="1" t="s">
        <v>6357</v>
      </c>
      <c r="B562" s="1" t="s">
        <v>190</v>
      </c>
      <c r="C562" s="1" t="s">
        <v>6358</v>
      </c>
      <c r="D562" s="1" t="s">
        <v>4424</v>
      </c>
      <c r="E562" s="1" t="s">
        <v>254</v>
      </c>
      <c r="F562" s="1" t="s">
        <v>6332</v>
      </c>
      <c r="I562">
        <v>7</v>
      </c>
      <c r="J562" s="1" t="s">
        <v>58</v>
      </c>
      <c r="K562" s="2">
        <f>+I562</f>
        <v>7</v>
      </c>
      <c r="L562" s="1" t="s">
        <v>93</v>
      </c>
      <c r="M562" s="1" t="s">
        <v>167</v>
      </c>
    </row>
    <row r="563" spans="1:15" x14ac:dyDescent="0.25">
      <c r="A563" s="1" t="s">
        <v>6353</v>
      </c>
      <c r="B563" s="1" t="s">
        <v>4285</v>
      </c>
      <c r="C563" s="1" t="s">
        <v>6354</v>
      </c>
      <c r="D563" s="1" t="s">
        <v>4490</v>
      </c>
      <c r="E563" s="1" t="s">
        <v>254</v>
      </c>
      <c r="F563" s="1" t="s">
        <v>6332</v>
      </c>
      <c r="I563">
        <v>14</v>
      </c>
      <c r="J563" s="1" t="s">
        <v>58</v>
      </c>
      <c r="K563" s="2">
        <f>+I563</f>
        <v>14</v>
      </c>
      <c r="L563" s="1" t="s">
        <v>93</v>
      </c>
      <c r="M563" s="1" t="s">
        <v>60</v>
      </c>
      <c r="N563" s="1" t="s">
        <v>61</v>
      </c>
    </row>
    <row r="564" spans="1:15" x14ac:dyDescent="0.25">
      <c r="A564" s="1" t="s">
        <v>6353</v>
      </c>
      <c r="B564" s="1" t="s">
        <v>4285</v>
      </c>
      <c r="C564" s="1" t="s">
        <v>6354</v>
      </c>
      <c r="D564" s="1" t="s">
        <v>4490</v>
      </c>
      <c r="E564" s="1" t="s">
        <v>254</v>
      </c>
      <c r="F564" s="1" t="s">
        <v>6332</v>
      </c>
      <c r="I564">
        <v>2</v>
      </c>
      <c r="J564" s="1" t="s">
        <v>58</v>
      </c>
      <c r="K564" s="2">
        <f>+I564</f>
        <v>2</v>
      </c>
      <c r="L564" s="1" t="s">
        <v>93</v>
      </c>
      <c r="M564" s="1" t="s">
        <v>167</v>
      </c>
    </row>
    <row r="565" spans="1:15" x14ac:dyDescent="0.25">
      <c r="A565" s="1" t="s">
        <v>6350</v>
      </c>
      <c r="B565" s="1" t="s">
        <v>2460</v>
      </c>
      <c r="C565" s="1" t="s">
        <v>6351</v>
      </c>
      <c r="D565" s="1" t="s">
        <v>4425</v>
      </c>
      <c r="E565" s="1" t="s">
        <v>254</v>
      </c>
      <c r="F565" s="1" t="s">
        <v>216</v>
      </c>
      <c r="I565">
        <v>1</v>
      </c>
      <c r="J565" s="1" t="s">
        <v>58</v>
      </c>
      <c r="K565" s="2">
        <f>+I565</f>
        <v>1</v>
      </c>
      <c r="L565" s="1" t="s">
        <v>93</v>
      </c>
      <c r="M565" s="1" t="s">
        <v>4956</v>
      </c>
    </row>
    <row r="566" spans="1:15" x14ac:dyDescent="0.25">
      <c r="A566" s="1" t="s">
        <v>6348</v>
      </c>
      <c r="B566" s="1" t="s">
        <v>4309</v>
      </c>
      <c r="C566" s="1" t="s">
        <v>6349</v>
      </c>
      <c r="D566" s="1" t="s">
        <v>4441</v>
      </c>
      <c r="E566" s="1" t="s">
        <v>254</v>
      </c>
      <c r="F566" s="1" t="s">
        <v>255</v>
      </c>
      <c r="I566">
        <v>65</v>
      </c>
      <c r="J566" s="1" t="s">
        <v>90</v>
      </c>
      <c r="K566" s="2">
        <f>+I566*0.0001</f>
        <v>6.5000000000000006E-3</v>
      </c>
      <c r="L566" s="1" t="s">
        <v>93</v>
      </c>
      <c r="M566" s="1" t="s">
        <v>49</v>
      </c>
    </row>
    <row r="567" spans="1:15" x14ac:dyDescent="0.25">
      <c r="A567" s="1" t="s">
        <v>6345</v>
      </c>
      <c r="B567" s="1" t="s">
        <v>4282</v>
      </c>
      <c r="C567" s="1" t="s">
        <v>6346</v>
      </c>
      <c r="D567" s="1" t="s">
        <v>4563</v>
      </c>
      <c r="E567" s="1" t="s">
        <v>254</v>
      </c>
      <c r="F567" s="1" t="s">
        <v>6332</v>
      </c>
      <c r="I567">
        <v>2</v>
      </c>
      <c r="J567" s="1" t="s">
        <v>58</v>
      </c>
      <c r="K567" s="2">
        <f>+I567</f>
        <v>2</v>
      </c>
      <c r="L567" s="1" t="s">
        <v>93</v>
      </c>
      <c r="M567" s="1" t="s">
        <v>83</v>
      </c>
      <c r="O567" s="1" t="s">
        <v>260</v>
      </c>
    </row>
    <row r="568" spans="1:15" x14ac:dyDescent="0.25">
      <c r="A568" s="1" t="s">
        <v>6343</v>
      </c>
      <c r="B568" s="1" t="s">
        <v>2440</v>
      </c>
      <c r="C568" s="1" t="s">
        <v>6344</v>
      </c>
      <c r="D568" s="1" t="s">
        <v>4424</v>
      </c>
      <c r="E568" s="1" t="s">
        <v>254</v>
      </c>
      <c r="F568" s="1" t="s">
        <v>216</v>
      </c>
      <c r="I568">
        <v>65</v>
      </c>
      <c r="J568" s="1" t="s">
        <v>58</v>
      </c>
      <c r="K568" s="2">
        <f>+I568</f>
        <v>65</v>
      </c>
      <c r="L568" s="1" t="s">
        <v>93</v>
      </c>
      <c r="M568" s="1" t="s">
        <v>83</v>
      </c>
      <c r="O568" s="1" t="s">
        <v>264</v>
      </c>
    </row>
    <row r="569" spans="1:15" x14ac:dyDescent="0.25">
      <c r="A569" s="1" t="s">
        <v>6343</v>
      </c>
      <c r="B569" s="1" t="s">
        <v>2440</v>
      </c>
      <c r="C569" s="1" t="s">
        <v>6344</v>
      </c>
      <c r="D569" s="1" t="s">
        <v>4424</v>
      </c>
      <c r="E569" s="1" t="s">
        <v>254</v>
      </c>
      <c r="F569" s="1" t="s">
        <v>216</v>
      </c>
      <c r="I569">
        <v>65</v>
      </c>
      <c r="J569" s="1" t="s">
        <v>58</v>
      </c>
      <c r="K569" s="2">
        <f>+I569</f>
        <v>65</v>
      </c>
      <c r="L569" s="1" t="s">
        <v>93</v>
      </c>
      <c r="M569" s="1" t="s">
        <v>60</v>
      </c>
      <c r="N569" s="1" t="s">
        <v>61</v>
      </c>
    </row>
    <row r="570" spans="1:15" x14ac:dyDescent="0.25">
      <c r="A570" s="1" t="s">
        <v>6343</v>
      </c>
      <c r="B570" s="1" t="s">
        <v>2440</v>
      </c>
      <c r="C570" s="1" t="s">
        <v>6344</v>
      </c>
      <c r="D570" s="1" t="s">
        <v>4424</v>
      </c>
      <c r="E570" s="1" t="s">
        <v>254</v>
      </c>
      <c r="F570" s="1" t="s">
        <v>216</v>
      </c>
      <c r="I570">
        <v>80</v>
      </c>
      <c r="J570" s="1" t="s">
        <v>58</v>
      </c>
      <c r="K570" s="2">
        <f>+I570</f>
        <v>80</v>
      </c>
      <c r="L570" s="1" t="s">
        <v>93</v>
      </c>
      <c r="M570" s="1" t="s">
        <v>167</v>
      </c>
    </row>
    <row r="571" spans="1:15" x14ac:dyDescent="0.25">
      <c r="A571" s="1" t="s">
        <v>6340</v>
      </c>
      <c r="B571" s="1" t="s">
        <v>4308</v>
      </c>
      <c r="C571" s="1" t="s">
        <v>6341</v>
      </c>
      <c r="D571" s="1" t="s">
        <v>4441</v>
      </c>
      <c r="E571" s="1" t="s">
        <v>254</v>
      </c>
      <c r="F571" s="1" t="s">
        <v>255</v>
      </c>
      <c r="I571">
        <v>80</v>
      </c>
      <c r="J571" s="1" t="s">
        <v>90</v>
      </c>
      <c r="K571" s="2">
        <f>+I571*0.0001</f>
        <v>8.0000000000000002E-3</v>
      </c>
      <c r="L571" s="1" t="s">
        <v>93</v>
      </c>
      <c r="M571" s="1" t="s">
        <v>49</v>
      </c>
    </row>
    <row r="572" spans="1:15" x14ac:dyDescent="0.25">
      <c r="A572" s="1" t="s">
        <v>6338</v>
      </c>
      <c r="B572" s="1" t="s">
        <v>3832</v>
      </c>
      <c r="C572" s="1" t="s">
        <v>6339</v>
      </c>
      <c r="D572" s="1" t="s">
        <v>4286</v>
      </c>
      <c r="E572" s="1" t="s">
        <v>254</v>
      </c>
      <c r="F572" s="1" t="s">
        <v>6332</v>
      </c>
      <c r="I572">
        <v>2</v>
      </c>
      <c r="J572" s="1" t="s">
        <v>58</v>
      </c>
      <c r="K572" s="2">
        <f>+I572</f>
        <v>2</v>
      </c>
      <c r="L572" s="1" t="s">
        <v>93</v>
      </c>
      <c r="M572" s="1" t="s">
        <v>83</v>
      </c>
      <c r="O572" s="1" t="s">
        <v>264</v>
      </c>
    </row>
    <row r="573" spans="1:15" x14ac:dyDescent="0.25">
      <c r="A573" s="1" t="s">
        <v>6338</v>
      </c>
      <c r="B573" s="1" t="s">
        <v>3832</v>
      </c>
      <c r="C573" s="1" t="s">
        <v>6339</v>
      </c>
      <c r="D573" s="1" t="s">
        <v>4286</v>
      </c>
      <c r="E573" s="1" t="s">
        <v>254</v>
      </c>
      <c r="F573" s="1" t="s">
        <v>6332</v>
      </c>
      <c r="I573">
        <v>3</v>
      </c>
      <c r="J573" s="1" t="s">
        <v>58</v>
      </c>
      <c r="K573" s="2">
        <f>+I573</f>
        <v>3</v>
      </c>
      <c r="L573" s="1" t="s">
        <v>93</v>
      </c>
      <c r="M573" s="1" t="s">
        <v>167</v>
      </c>
    </row>
    <row r="574" spans="1:15" x14ac:dyDescent="0.25">
      <c r="A574" s="1" t="s">
        <v>6336</v>
      </c>
      <c r="B574" s="1" t="s">
        <v>3422</v>
      </c>
      <c r="C574" s="1" t="s">
        <v>6337</v>
      </c>
      <c r="D574" s="1" t="s">
        <v>4441</v>
      </c>
      <c r="E574" s="1" t="s">
        <v>254</v>
      </c>
      <c r="F574" s="1" t="s">
        <v>255</v>
      </c>
      <c r="I574">
        <v>49</v>
      </c>
      <c r="J574" s="1" t="s">
        <v>90</v>
      </c>
      <c r="K574" s="2">
        <f>+I574*0.0001</f>
        <v>4.8999999999999998E-3</v>
      </c>
      <c r="L574" s="1" t="s">
        <v>93</v>
      </c>
      <c r="M574" s="1" t="s">
        <v>49</v>
      </c>
    </row>
    <row r="575" spans="1:15" x14ac:dyDescent="0.25">
      <c r="A575" s="1" t="s">
        <v>6333</v>
      </c>
      <c r="B575" s="1" t="s">
        <v>4001</v>
      </c>
      <c r="C575" s="1" t="s">
        <v>6334</v>
      </c>
      <c r="D575" s="1" t="s">
        <v>4490</v>
      </c>
      <c r="E575" s="1" t="s">
        <v>254</v>
      </c>
      <c r="F575" s="1" t="s">
        <v>6290</v>
      </c>
      <c r="I575">
        <v>7.5</v>
      </c>
      <c r="J575" s="1" t="s">
        <v>58</v>
      </c>
      <c r="K575" s="2">
        <f>+I575</f>
        <v>7.5</v>
      </c>
      <c r="L575" s="1" t="s">
        <v>93</v>
      </c>
      <c r="M575" s="1" t="s">
        <v>83</v>
      </c>
      <c r="O575" s="1" t="s">
        <v>260</v>
      </c>
    </row>
    <row r="576" spans="1:15" x14ac:dyDescent="0.25">
      <c r="A576" s="1" t="s">
        <v>6333</v>
      </c>
      <c r="B576" s="1" t="s">
        <v>4001</v>
      </c>
      <c r="C576" s="1" t="s">
        <v>6334</v>
      </c>
      <c r="D576" s="1" t="s">
        <v>4490</v>
      </c>
      <c r="E576" s="1" t="s">
        <v>254</v>
      </c>
      <c r="F576" s="1" t="s">
        <v>6290</v>
      </c>
      <c r="I576">
        <v>7.5</v>
      </c>
      <c r="J576" s="1" t="s">
        <v>58</v>
      </c>
      <c r="K576" s="2">
        <f>+I576</f>
        <v>7.5</v>
      </c>
      <c r="L576" s="1" t="s">
        <v>93</v>
      </c>
      <c r="M576" s="1" t="s">
        <v>60</v>
      </c>
      <c r="N576" s="1" t="s">
        <v>61</v>
      </c>
    </row>
    <row r="577" spans="1:15" x14ac:dyDescent="0.25">
      <c r="A577" s="1" t="s">
        <v>6333</v>
      </c>
      <c r="B577" s="1" t="s">
        <v>4001</v>
      </c>
      <c r="C577" s="1" t="s">
        <v>6334</v>
      </c>
      <c r="D577" s="1" t="s">
        <v>4490</v>
      </c>
      <c r="E577" s="1" t="s">
        <v>254</v>
      </c>
      <c r="F577" s="1" t="s">
        <v>6290</v>
      </c>
      <c r="I577">
        <v>1</v>
      </c>
      <c r="J577" s="1" t="s">
        <v>58</v>
      </c>
      <c r="K577" s="2">
        <f>+I577</f>
        <v>1</v>
      </c>
      <c r="L577" s="1" t="s">
        <v>93</v>
      </c>
      <c r="M577" s="1" t="s">
        <v>167</v>
      </c>
    </row>
    <row r="578" spans="1:15" x14ac:dyDescent="0.25">
      <c r="A578" s="1" t="s">
        <v>6330</v>
      </c>
      <c r="B578" s="1" t="s">
        <v>2313</v>
      </c>
      <c r="C578" s="1" t="s">
        <v>6331</v>
      </c>
      <c r="D578" s="1" t="s">
        <v>4493</v>
      </c>
      <c r="E578" s="1" t="s">
        <v>254</v>
      </c>
      <c r="F578" s="1" t="s">
        <v>6332</v>
      </c>
      <c r="I578">
        <v>0.5</v>
      </c>
      <c r="J578" s="1" t="s">
        <v>58</v>
      </c>
      <c r="K578" s="2">
        <f>+I578</f>
        <v>0.5</v>
      </c>
      <c r="L578" s="1" t="s">
        <v>93</v>
      </c>
      <c r="M578" s="1" t="s">
        <v>83</v>
      </c>
      <c r="O578" s="1" t="s">
        <v>260</v>
      </c>
    </row>
    <row r="579" spans="1:15" x14ac:dyDescent="0.25">
      <c r="A579" s="1" t="s">
        <v>6330</v>
      </c>
      <c r="B579" s="1" t="s">
        <v>2313</v>
      </c>
      <c r="C579" s="1" t="s">
        <v>6331</v>
      </c>
      <c r="D579" s="1" t="s">
        <v>4493</v>
      </c>
      <c r="E579" s="1" t="s">
        <v>254</v>
      </c>
      <c r="F579" s="1" t="s">
        <v>6332</v>
      </c>
      <c r="I579">
        <v>0.5</v>
      </c>
      <c r="J579" s="1" t="s">
        <v>58</v>
      </c>
      <c r="K579" s="2">
        <f>+I579</f>
        <v>0.5</v>
      </c>
      <c r="L579" s="1" t="s">
        <v>93</v>
      </c>
      <c r="M579" s="1" t="s">
        <v>60</v>
      </c>
      <c r="N579" s="1" t="s">
        <v>2200</v>
      </c>
    </row>
    <row r="580" spans="1:15" x14ac:dyDescent="0.25">
      <c r="A580" s="1" t="s">
        <v>6330</v>
      </c>
      <c r="B580" s="1" t="s">
        <v>2313</v>
      </c>
      <c r="C580" s="1" t="s">
        <v>6331</v>
      </c>
      <c r="D580" s="1" t="s">
        <v>4493</v>
      </c>
      <c r="E580" s="1" t="s">
        <v>254</v>
      </c>
      <c r="F580" s="1" t="s">
        <v>6332</v>
      </c>
      <c r="I580">
        <v>2</v>
      </c>
      <c r="J580" s="1" t="s">
        <v>58</v>
      </c>
      <c r="K580" s="2">
        <f>+I580</f>
        <v>2</v>
      </c>
      <c r="L580" s="1" t="s">
        <v>93</v>
      </c>
      <c r="M580" s="1" t="s">
        <v>167</v>
      </c>
    </row>
    <row r="581" spans="1:15" x14ac:dyDescent="0.25">
      <c r="A581" s="1" t="s">
        <v>6325</v>
      </c>
      <c r="B581" s="1" t="s">
        <v>6326</v>
      </c>
      <c r="C581" s="1" t="s">
        <v>6327</v>
      </c>
      <c r="D581" s="1" t="s">
        <v>6301</v>
      </c>
      <c r="E581" s="1" t="s">
        <v>254</v>
      </c>
      <c r="F581" s="1" t="s">
        <v>5793</v>
      </c>
      <c r="I581">
        <v>45</v>
      </c>
      <c r="J581" s="1" t="s">
        <v>58</v>
      </c>
      <c r="K581" s="2">
        <f>+I581</f>
        <v>45</v>
      </c>
      <c r="L581" s="1" t="s">
        <v>93</v>
      </c>
      <c r="M581" s="1" t="s">
        <v>83</v>
      </c>
      <c r="O581" s="1" t="s">
        <v>6172</v>
      </c>
    </row>
    <row r="582" spans="1:15" x14ac:dyDescent="0.25">
      <c r="A582" s="1" t="s">
        <v>6325</v>
      </c>
      <c r="B582" s="1" t="s">
        <v>6326</v>
      </c>
      <c r="C582" s="1" t="s">
        <v>6327</v>
      </c>
      <c r="D582" s="1" t="s">
        <v>6301</v>
      </c>
      <c r="E582" s="1" t="s">
        <v>254</v>
      </c>
      <c r="F582" s="1" t="s">
        <v>5793</v>
      </c>
      <c r="I582">
        <v>45</v>
      </c>
      <c r="J582" s="1" t="s">
        <v>58</v>
      </c>
      <c r="K582" s="2">
        <f>+I582</f>
        <v>45</v>
      </c>
      <c r="L582" s="1" t="s">
        <v>93</v>
      </c>
      <c r="M582" s="1" t="s">
        <v>60</v>
      </c>
      <c r="N582" s="1" t="s">
        <v>61</v>
      </c>
    </row>
    <row r="583" spans="1:15" x14ac:dyDescent="0.25">
      <c r="A583" s="1" t="s">
        <v>6325</v>
      </c>
      <c r="B583" s="1" t="s">
        <v>6326</v>
      </c>
      <c r="C583" s="1" t="s">
        <v>6327</v>
      </c>
      <c r="D583" s="1" t="s">
        <v>6301</v>
      </c>
      <c r="E583" s="1" t="s">
        <v>254</v>
      </c>
      <c r="F583" s="1" t="s">
        <v>5793</v>
      </c>
      <c r="I583">
        <v>40</v>
      </c>
      <c r="J583" s="1" t="s">
        <v>58</v>
      </c>
      <c r="K583" s="2">
        <f>+I583</f>
        <v>40</v>
      </c>
      <c r="L583" s="1" t="s">
        <v>93</v>
      </c>
      <c r="M583" s="1" t="s">
        <v>167</v>
      </c>
    </row>
    <row r="584" spans="1:15" x14ac:dyDescent="0.25">
      <c r="A584" s="1" t="s">
        <v>6322</v>
      </c>
      <c r="B584" s="1" t="s">
        <v>6323</v>
      </c>
      <c r="C584" s="1" t="s">
        <v>6324</v>
      </c>
      <c r="D584" s="1" t="s">
        <v>4528</v>
      </c>
      <c r="E584" s="1" t="s">
        <v>254</v>
      </c>
      <c r="F584" s="1" t="s">
        <v>6290</v>
      </c>
      <c r="I584">
        <v>17.5</v>
      </c>
      <c r="J584" s="1" t="s">
        <v>58</v>
      </c>
      <c r="K584" s="2">
        <f>+I584</f>
        <v>17.5</v>
      </c>
      <c r="L584" s="1" t="s">
        <v>93</v>
      </c>
      <c r="M584" s="1" t="s">
        <v>83</v>
      </c>
      <c r="O584" s="1" t="s">
        <v>6172</v>
      </c>
    </row>
    <row r="585" spans="1:15" x14ac:dyDescent="0.25">
      <c r="A585" s="1" t="s">
        <v>6322</v>
      </c>
      <c r="B585" s="1" t="s">
        <v>6323</v>
      </c>
      <c r="C585" s="1" t="s">
        <v>6324</v>
      </c>
      <c r="D585" s="1" t="s">
        <v>4528</v>
      </c>
      <c r="E585" s="1" t="s">
        <v>254</v>
      </c>
      <c r="F585" s="1" t="s">
        <v>6290</v>
      </c>
      <c r="I585">
        <v>17.5</v>
      </c>
      <c r="J585" s="1" t="s">
        <v>58</v>
      </c>
      <c r="K585" s="2">
        <f>+I585</f>
        <v>17.5</v>
      </c>
      <c r="L585" s="1" t="s">
        <v>93</v>
      </c>
      <c r="M585" s="1" t="s">
        <v>60</v>
      </c>
      <c r="N585" s="1" t="s">
        <v>61</v>
      </c>
    </row>
    <row r="586" spans="1:15" x14ac:dyDescent="0.25">
      <c r="A586" s="1" t="s">
        <v>6322</v>
      </c>
      <c r="B586" s="1" t="s">
        <v>6323</v>
      </c>
      <c r="C586" s="1" t="s">
        <v>6324</v>
      </c>
      <c r="D586" s="1" t="s">
        <v>4528</v>
      </c>
      <c r="E586" s="1" t="s">
        <v>254</v>
      </c>
      <c r="F586" s="1" t="s">
        <v>6290</v>
      </c>
      <c r="I586">
        <v>5</v>
      </c>
      <c r="J586" s="1" t="s">
        <v>58</v>
      </c>
      <c r="K586" s="2">
        <f>+I586</f>
        <v>5</v>
      </c>
      <c r="L586" s="1" t="s">
        <v>93</v>
      </c>
      <c r="M586" s="1" t="s">
        <v>167</v>
      </c>
    </row>
    <row r="587" spans="1:15" x14ac:dyDescent="0.25">
      <c r="A587" s="1" t="s">
        <v>6319</v>
      </c>
      <c r="B587" s="1" t="s">
        <v>6320</v>
      </c>
      <c r="C587" s="1" t="s">
        <v>6321</v>
      </c>
      <c r="D587" s="1" t="s">
        <v>4506</v>
      </c>
      <c r="E587" s="1" t="s">
        <v>254</v>
      </c>
      <c r="F587" s="1" t="s">
        <v>5793</v>
      </c>
      <c r="I587">
        <v>198</v>
      </c>
      <c r="J587" s="1" t="s">
        <v>90</v>
      </c>
      <c r="K587" s="2">
        <f>+I587*0.0001</f>
        <v>1.9800000000000002E-2</v>
      </c>
      <c r="L587" s="1" t="s">
        <v>93</v>
      </c>
      <c r="M587" s="1" t="s">
        <v>49</v>
      </c>
    </row>
    <row r="588" spans="1:15" x14ac:dyDescent="0.25">
      <c r="A588" s="1" t="s">
        <v>6316</v>
      </c>
      <c r="B588" s="1" t="s">
        <v>6317</v>
      </c>
      <c r="C588" s="1" t="s">
        <v>6318</v>
      </c>
      <c r="D588" s="1" t="s">
        <v>4605</v>
      </c>
      <c r="E588" s="1" t="s">
        <v>254</v>
      </c>
      <c r="F588" s="1" t="s">
        <v>6290</v>
      </c>
      <c r="I588">
        <v>40</v>
      </c>
      <c r="J588" s="1" t="s">
        <v>58</v>
      </c>
      <c r="K588" s="2">
        <f>+I588</f>
        <v>40</v>
      </c>
      <c r="L588" s="1" t="s">
        <v>93</v>
      </c>
      <c r="M588" s="1" t="s">
        <v>83</v>
      </c>
      <c r="O588" s="1" t="s">
        <v>6172</v>
      </c>
    </row>
    <row r="589" spans="1:15" x14ac:dyDescent="0.25">
      <c r="A589" s="1" t="s">
        <v>6316</v>
      </c>
      <c r="B589" s="1" t="s">
        <v>6317</v>
      </c>
      <c r="C589" s="1" t="s">
        <v>6318</v>
      </c>
      <c r="D589" s="1" t="s">
        <v>4605</v>
      </c>
      <c r="E589" s="1" t="s">
        <v>254</v>
      </c>
      <c r="F589" s="1" t="s">
        <v>6290</v>
      </c>
      <c r="I589">
        <v>40</v>
      </c>
      <c r="J589" s="1" t="s">
        <v>58</v>
      </c>
      <c r="K589" s="2">
        <f>+I589</f>
        <v>40</v>
      </c>
      <c r="L589" s="1" t="s">
        <v>93</v>
      </c>
      <c r="M589" s="1" t="s">
        <v>60</v>
      </c>
      <c r="N589" s="1" t="s">
        <v>61</v>
      </c>
    </row>
    <row r="590" spans="1:15" x14ac:dyDescent="0.25">
      <c r="A590" s="1" t="s">
        <v>6316</v>
      </c>
      <c r="B590" s="1" t="s">
        <v>6317</v>
      </c>
      <c r="C590" s="1" t="s">
        <v>6318</v>
      </c>
      <c r="D590" s="1" t="s">
        <v>4605</v>
      </c>
      <c r="E590" s="1" t="s">
        <v>254</v>
      </c>
      <c r="F590" s="1" t="s">
        <v>6290</v>
      </c>
      <c r="I590">
        <v>400</v>
      </c>
      <c r="J590" s="1" t="s">
        <v>58</v>
      </c>
      <c r="K590" s="2">
        <f>+I590</f>
        <v>400</v>
      </c>
      <c r="L590" s="1" t="s">
        <v>93</v>
      </c>
      <c r="M590" s="1" t="s">
        <v>167</v>
      </c>
    </row>
    <row r="591" spans="1:15" x14ac:dyDescent="0.25">
      <c r="A591" s="1" t="s">
        <v>6311</v>
      </c>
      <c r="B591" s="1" t="s">
        <v>6312</v>
      </c>
      <c r="C591" s="1" t="s">
        <v>6313</v>
      </c>
      <c r="D591" s="1" t="s">
        <v>4528</v>
      </c>
      <c r="E591" s="1" t="s">
        <v>254</v>
      </c>
      <c r="F591" s="1" t="s">
        <v>6290</v>
      </c>
      <c r="I591">
        <v>5</v>
      </c>
      <c r="J591" s="1" t="s">
        <v>58</v>
      </c>
      <c r="K591" s="2">
        <f>+I591</f>
        <v>5</v>
      </c>
      <c r="L591" s="1" t="s">
        <v>93</v>
      </c>
      <c r="M591" s="1" t="s">
        <v>83</v>
      </c>
      <c r="O591" s="1" t="s">
        <v>264</v>
      </c>
    </row>
    <row r="592" spans="1:15" x14ac:dyDescent="0.25">
      <c r="A592" s="1" t="s">
        <v>6311</v>
      </c>
      <c r="B592" s="1" t="s">
        <v>6312</v>
      </c>
      <c r="C592" s="1" t="s">
        <v>6313</v>
      </c>
      <c r="D592" s="1" t="s">
        <v>4528</v>
      </c>
      <c r="E592" s="1" t="s">
        <v>254</v>
      </c>
      <c r="F592" s="1" t="s">
        <v>6290</v>
      </c>
      <c r="I592">
        <v>5</v>
      </c>
      <c r="J592" s="1" t="s">
        <v>58</v>
      </c>
      <c r="K592" s="2">
        <f>+I592</f>
        <v>5</v>
      </c>
      <c r="L592" s="1" t="s">
        <v>93</v>
      </c>
      <c r="M592" s="1" t="s">
        <v>60</v>
      </c>
      <c r="N592" s="1" t="s">
        <v>61</v>
      </c>
    </row>
    <row r="593" spans="1:15" x14ac:dyDescent="0.25">
      <c r="A593" s="1" t="s">
        <v>6311</v>
      </c>
      <c r="B593" s="1" t="s">
        <v>6312</v>
      </c>
      <c r="C593" s="1" t="s">
        <v>6313</v>
      </c>
      <c r="D593" s="1" t="s">
        <v>4528</v>
      </c>
      <c r="E593" s="1" t="s">
        <v>254</v>
      </c>
      <c r="F593" s="1" t="s">
        <v>6290</v>
      </c>
      <c r="I593">
        <v>70</v>
      </c>
      <c r="J593" s="1" t="s">
        <v>58</v>
      </c>
      <c r="K593" s="2">
        <f>+I593</f>
        <v>70</v>
      </c>
      <c r="L593" s="1" t="s">
        <v>93</v>
      </c>
      <c r="M593" s="1" t="s">
        <v>167</v>
      </c>
    </row>
    <row r="594" spans="1:15" x14ac:dyDescent="0.25">
      <c r="A594" s="1" t="s">
        <v>6307</v>
      </c>
      <c r="B594" s="1" t="s">
        <v>6308</v>
      </c>
      <c r="C594" s="1" t="s">
        <v>6309</v>
      </c>
      <c r="D594" s="1" t="s">
        <v>4528</v>
      </c>
      <c r="E594" s="1" t="s">
        <v>254</v>
      </c>
      <c r="F594" s="1" t="s">
        <v>6290</v>
      </c>
      <c r="I594">
        <v>1</v>
      </c>
      <c r="J594" s="1" t="s">
        <v>58</v>
      </c>
      <c r="K594" s="2">
        <f>+I594</f>
        <v>1</v>
      </c>
      <c r="L594" s="1" t="s">
        <v>93</v>
      </c>
      <c r="M594" s="1" t="s">
        <v>60</v>
      </c>
      <c r="N594" s="1" t="s">
        <v>61</v>
      </c>
    </row>
    <row r="595" spans="1:15" x14ac:dyDescent="0.25">
      <c r="A595" s="1" t="s">
        <v>6307</v>
      </c>
      <c r="B595" s="1" t="s">
        <v>6308</v>
      </c>
      <c r="C595" s="1" t="s">
        <v>6309</v>
      </c>
      <c r="D595" s="1" t="s">
        <v>4528</v>
      </c>
      <c r="E595" s="1" t="s">
        <v>254</v>
      </c>
      <c r="F595" s="1" t="s">
        <v>6290</v>
      </c>
      <c r="I595">
        <v>25</v>
      </c>
      <c r="J595" s="1" t="s">
        <v>58</v>
      </c>
      <c r="K595" s="2">
        <f>+I595</f>
        <v>25</v>
      </c>
      <c r="L595" s="1" t="s">
        <v>93</v>
      </c>
      <c r="M595" s="1" t="s">
        <v>167</v>
      </c>
    </row>
    <row r="596" spans="1:15" x14ac:dyDescent="0.25">
      <c r="A596" s="1" t="s">
        <v>6303</v>
      </c>
      <c r="B596" s="1" t="s">
        <v>6304</v>
      </c>
      <c r="C596" s="1" t="s">
        <v>6305</v>
      </c>
      <c r="D596" s="1" t="s">
        <v>4528</v>
      </c>
      <c r="E596" s="1" t="s">
        <v>254</v>
      </c>
      <c r="F596" s="1" t="s">
        <v>6290</v>
      </c>
      <c r="I596">
        <v>17.5</v>
      </c>
      <c r="J596" s="1" t="s">
        <v>58</v>
      </c>
      <c r="K596" s="2">
        <f>+I596</f>
        <v>17.5</v>
      </c>
      <c r="L596" s="1" t="s">
        <v>93</v>
      </c>
      <c r="M596" s="1" t="s">
        <v>83</v>
      </c>
      <c r="O596" s="1" t="s">
        <v>289</v>
      </c>
    </row>
    <row r="597" spans="1:15" x14ac:dyDescent="0.25">
      <c r="A597" s="1" t="s">
        <v>6303</v>
      </c>
      <c r="B597" s="1" t="s">
        <v>6304</v>
      </c>
      <c r="C597" s="1" t="s">
        <v>6305</v>
      </c>
      <c r="D597" s="1" t="s">
        <v>4528</v>
      </c>
      <c r="E597" s="1" t="s">
        <v>254</v>
      </c>
      <c r="F597" s="1" t="s">
        <v>6290</v>
      </c>
      <c r="I597">
        <v>17.5</v>
      </c>
      <c r="J597" s="1" t="s">
        <v>58</v>
      </c>
      <c r="K597" s="2">
        <f>+I597</f>
        <v>17.5</v>
      </c>
      <c r="L597" s="1" t="s">
        <v>93</v>
      </c>
      <c r="M597" s="1" t="s">
        <v>60</v>
      </c>
      <c r="N597" s="1" t="s">
        <v>61</v>
      </c>
    </row>
    <row r="598" spans="1:15" x14ac:dyDescent="0.25">
      <c r="A598" s="1" t="s">
        <v>6303</v>
      </c>
      <c r="B598" s="1" t="s">
        <v>6304</v>
      </c>
      <c r="C598" s="1" t="s">
        <v>6305</v>
      </c>
      <c r="D598" s="1" t="s">
        <v>4528</v>
      </c>
      <c r="E598" s="1" t="s">
        <v>254</v>
      </c>
      <c r="F598" s="1" t="s">
        <v>6290</v>
      </c>
      <c r="I598">
        <v>60</v>
      </c>
      <c r="J598" s="1" t="s">
        <v>58</v>
      </c>
      <c r="K598" s="2">
        <f>+I598</f>
        <v>60</v>
      </c>
      <c r="L598" s="1" t="s">
        <v>93</v>
      </c>
      <c r="M598" s="1" t="s">
        <v>167</v>
      </c>
    </row>
    <row r="599" spans="1:15" x14ac:dyDescent="0.25">
      <c r="A599" s="1" t="s">
        <v>6298</v>
      </c>
      <c r="B599" s="1" t="s">
        <v>6299</v>
      </c>
      <c r="C599" s="1" t="s">
        <v>6300</v>
      </c>
      <c r="D599" s="1" t="s">
        <v>6301</v>
      </c>
      <c r="E599" s="1" t="s">
        <v>254</v>
      </c>
      <c r="F599" s="1" t="s">
        <v>6290</v>
      </c>
      <c r="I599">
        <v>10</v>
      </c>
      <c r="J599" s="1" t="s">
        <v>58</v>
      </c>
      <c r="K599" s="2">
        <f>+I599</f>
        <v>10</v>
      </c>
      <c r="L599" s="1" t="s">
        <v>93</v>
      </c>
      <c r="M599" s="1" t="s">
        <v>83</v>
      </c>
      <c r="O599" s="1" t="s">
        <v>6172</v>
      </c>
    </row>
    <row r="600" spans="1:15" x14ac:dyDescent="0.25">
      <c r="A600" s="1" t="s">
        <v>6298</v>
      </c>
      <c r="B600" s="1" t="s">
        <v>6299</v>
      </c>
      <c r="C600" s="1" t="s">
        <v>6300</v>
      </c>
      <c r="D600" s="1" t="s">
        <v>6301</v>
      </c>
      <c r="E600" s="1" t="s">
        <v>254</v>
      </c>
      <c r="F600" s="1" t="s">
        <v>6290</v>
      </c>
      <c r="I600">
        <v>30</v>
      </c>
      <c r="J600" s="1" t="s">
        <v>58</v>
      </c>
      <c r="K600" s="2">
        <f>+I600</f>
        <v>30</v>
      </c>
      <c r="L600" s="1" t="s">
        <v>93</v>
      </c>
      <c r="M600" s="1" t="s">
        <v>167</v>
      </c>
    </row>
    <row r="601" spans="1:15" x14ac:dyDescent="0.25">
      <c r="A601" s="1" t="s">
        <v>6295</v>
      </c>
      <c r="B601" s="1" t="s">
        <v>4054</v>
      </c>
      <c r="C601" s="1" t="s">
        <v>6296</v>
      </c>
      <c r="D601" s="1" t="s">
        <v>4283</v>
      </c>
      <c r="E601" s="1" t="s">
        <v>254</v>
      </c>
      <c r="F601" s="1" t="s">
        <v>6290</v>
      </c>
      <c r="I601">
        <v>15</v>
      </c>
      <c r="J601" s="1" t="s">
        <v>58</v>
      </c>
      <c r="K601" s="2">
        <f>+I601</f>
        <v>15</v>
      </c>
      <c r="L601" s="1" t="s">
        <v>93</v>
      </c>
      <c r="M601" s="1" t="s">
        <v>83</v>
      </c>
      <c r="O601" s="1" t="s">
        <v>2186</v>
      </c>
    </row>
    <row r="602" spans="1:15" x14ac:dyDescent="0.25">
      <c r="A602" s="1" t="s">
        <v>6295</v>
      </c>
      <c r="B602" s="1" t="s">
        <v>4054</v>
      </c>
      <c r="C602" s="1" t="s">
        <v>6296</v>
      </c>
      <c r="D602" s="1" t="s">
        <v>4283</v>
      </c>
      <c r="E602" s="1" t="s">
        <v>254</v>
      </c>
      <c r="F602" s="1" t="s">
        <v>6290</v>
      </c>
      <c r="I602">
        <v>500</v>
      </c>
      <c r="J602" s="1" t="s">
        <v>58</v>
      </c>
      <c r="K602" s="2">
        <f>+I602</f>
        <v>500</v>
      </c>
      <c r="L602" s="1" t="s">
        <v>93</v>
      </c>
      <c r="M602" s="1" t="s">
        <v>167</v>
      </c>
    </row>
    <row r="603" spans="1:15" x14ac:dyDescent="0.25">
      <c r="A603" s="1" t="s">
        <v>6293</v>
      </c>
      <c r="B603" s="1" t="s">
        <v>4027</v>
      </c>
      <c r="C603" s="1" t="s">
        <v>6294</v>
      </c>
      <c r="D603" s="1" t="s">
        <v>4515</v>
      </c>
      <c r="E603" s="1" t="s">
        <v>254</v>
      </c>
      <c r="F603" s="1" t="s">
        <v>6290</v>
      </c>
      <c r="I603">
        <v>30</v>
      </c>
      <c r="J603" s="1" t="s">
        <v>58</v>
      </c>
      <c r="K603" s="2">
        <f>+I603</f>
        <v>30</v>
      </c>
      <c r="L603" s="1" t="s">
        <v>93</v>
      </c>
      <c r="M603" s="1" t="s">
        <v>83</v>
      </c>
      <c r="O603" s="1" t="s">
        <v>4255</v>
      </c>
    </row>
    <row r="604" spans="1:15" x14ac:dyDescent="0.25">
      <c r="A604" s="1" t="s">
        <v>6293</v>
      </c>
      <c r="B604" s="1" t="s">
        <v>4027</v>
      </c>
      <c r="C604" s="1" t="s">
        <v>6294</v>
      </c>
      <c r="D604" s="1" t="s">
        <v>4515</v>
      </c>
      <c r="E604" s="1" t="s">
        <v>254</v>
      </c>
      <c r="F604" s="1" t="s">
        <v>6290</v>
      </c>
      <c r="I604">
        <v>70</v>
      </c>
      <c r="J604" s="1" t="s">
        <v>58</v>
      </c>
      <c r="K604" s="2">
        <f>+I604</f>
        <v>70</v>
      </c>
      <c r="L604" s="1" t="s">
        <v>93</v>
      </c>
      <c r="M604" s="1" t="s">
        <v>167</v>
      </c>
    </row>
    <row r="605" spans="1:15" x14ac:dyDescent="0.25">
      <c r="A605" s="1" t="s">
        <v>6288</v>
      </c>
      <c r="B605" s="1" t="s">
        <v>3366</v>
      </c>
      <c r="C605" s="1" t="s">
        <v>6289</v>
      </c>
      <c r="D605" s="1" t="s">
        <v>4490</v>
      </c>
      <c r="E605" s="1" t="s">
        <v>254</v>
      </c>
      <c r="F605" s="1" t="s">
        <v>6290</v>
      </c>
      <c r="I605">
        <v>9</v>
      </c>
      <c r="J605" s="1" t="s">
        <v>58</v>
      </c>
      <c r="K605" s="2">
        <f>+I605</f>
        <v>9</v>
      </c>
      <c r="L605" s="1" t="s">
        <v>93</v>
      </c>
      <c r="M605" s="1" t="s">
        <v>83</v>
      </c>
      <c r="O605" s="1" t="s">
        <v>260</v>
      </c>
    </row>
    <row r="606" spans="1:15" x14ac:dyDescent="0.25">
      <c r="A606" s="1" t="s">
        <v>6288</v>
      </c>
      <c r="B606" s="1" t="s">
        <v>3366</v>
      </c>
      <c r="C606" s="1" t="s">
        <v>6289</v>
      </c>
      <c r="D606" s="1" t="s">
        <v>4490</v>
      </c>
      <c r="E606" s="1" t="s">
        <v>254</v>
      </c>
      <c r="F606" s="1" t="s">
        <v>6290</v>
      </c>
      <c r="I606">
        <v>9</v>
      </c>
      <c r="J606" s="1" t="s">
        <v>58</v>
      </c>
      <c r="K606" s="2">
        <f>+I606</f>
        <v>9</v>
      </c>
      <c r="L606" s="1" t="s">
        <v>93</v>
      </c>
      <c r="M606" s="1" t="s">
        <v>60</v>
      </c>
      <c r="N606" s="1" t="s">
        <v>61</v>
      </c>
    </row>
    <row r="607" spans="1:15" x14ac:dyDescent="0.25">
      <c r="A607" s="1" t="s">
        <v>6288</v>
      </c>
      <c r="B607" s="1" t="s">
        <v>3366</v>
      </c>
      <c r="C607" s="1" t="s">
        <v>6289</v>
      </c>
      <c r="D607" s="1" t="s">
        <v>4490</v>
      </c>
      <c r="E607" s="1" t="s">
        <v>254</v>
      </c>
      <c r="F607" s="1" t="s">
        <v>6290</v>
      </c>
      <c r="I607">
        <v>82</v>
      </c>
      <c r="J607" s="1" t="s">
        <v>58</v>
      </c>
      <c r="K607" s="2">
        <f>+I607</f>
        <v>82</v>
      </c>
      <c r="L607" s="1" t="s">
        <v>93</v>
      </c>
      <c r="M607" s="1" t="s">
        <v>167</v>
      </c>
    </row>
    <row r="608" spans="1:15" x14ac:dyDescent="0.25">
      <c r="A608" s="1" t="s">
        <v>6285</v>
      </c>
      <c r="B608" s="1" t="s">
        <v>6286</v>
      </c>
      <c r="C608" s="1" t="s">
        <v>6287</v>
      </c>
      <c r="D608" s="1" t="s">
        <v>4528</v>
      </c>
      <c r="E608" s="1" t="s">
        <v>254</v>
      </c>
      <c r="F608" s="1" t="s">
        <v>255</v>
      </c>
      <c r="I608">
        <v>7.5</v>
      </c>
      <c r="J608" s="1" t="s">
        <v>58</v>
      </c>
      <c r="K608" s="2">
        <f>+I608</f>
        <v>7.5</v>
      </c>
      <c r="L608" s="1" t="s">
        <v>93</v>
      </c>
      <c r="M608" s="1" t="s">
        <v>83</v>
      </c>
      <c r="O608" s="1" t="s">
        <v>260</v>
      </c>
    </row>
    <row r="609" spans="1:15" x14ac:dyDescent="0.25">
      <c r="A609" s="1" t="s">
        <v>6285</v>
      </c>
      <c r="B609" s="1" t="s">
        <v>6286</v>
      </c>
      <c r="C609" s="1" t="s">
        <v>6287</v>
      </c>
      <c r="D609" s="1" t="s">
        <v>4528</v>
      </c>
      <c r="E609" s="1" t="s">
        <v>254</v>
      </c>
      <c r="F609" s="1" t="s">
        <v>255</v>
      </c>
      <c r="I609">
        <v>7.5</v>
      </c>
      <c r="J609" s="1" t="s">
        <v>58</v>
      </c>
      <c r="K609" s="2">
        <f>+I609</f>
        <v>7.5</v>
      </c>
      <c r="L609" s="1" t="s">
        <v>93</v>
      </c>
      <c r="M609" s="1" t="s">
        <v>60</v>
      </c>
      <c r="N609" s="1" t="s">
        <v>61</v>
      </c>
    </row>
    <row r="610" spans="1:15" x14ac:dyDescent="0.25">
      <c r="A610" s="1" t="s">
        <v>6282</v>
      </c>
      <c r="B610" s="1" t="s">
        <v>6283</v>
      </c>
      <c r="C610" s="1" t="s">
        <v>6284</v>
      </c>
      <c r="D610" s="1" t="s">
        <v>4441</v>
      </c>
      <c r="E610" s="1" t="s">
        <v>254</v>
      </c>
      <c r="F610" s="1" t="s">
        <v>255</v>
      </c>
      <c r="I610">
        <v>48</v>
      </c>
      <c r="J610" s="1" t="s">
        <v>90</v>
      </c>
      <c r="K610" s="2">
        <f>+I610*0.0001</f>
        <v>4.8000000000000004E-3</v>
      </c>
      <c r="L610" s="1" t="s">
        <v>93</v>
      </c>
      <c r="M610" s="1" t="s">
        <v>49</v>
      </c>
    </row>
    <row r="611" spans="1:15" x14ac:dyDescent="0.25">
      <c r="A611" s="1" t="s">
        <v>6278</v>
      </c>
      <c r="B611" s="1" t="s">
        <v>6279</v>
      </c>
      <c r="C611" s="1" t="s">
        <v>6280</v>
      </c>
      <c r="D611" s="1" t="s">
        <v>4441</v>
      </c>
      <c r="E611" s="1" t="s">
        <v>254</v>
      </c>
      <c r="F611" s="1" t="s">
        <v>255</v>
      </c>
      <c r="I611">
        <v>36.5</v>
      </c>
      <c r="J611" s="1" t="s">
        <v>58</v>
      </c>
      <c r="K611" s="2">
        <f>+I611</f>
        <v>36.5</v>
      </c>
      <c r="L611" s="1" t="s">
        <v>93</v>
      </c>
      <c r="M611" s="1" t="s">
        <v>83</v>
      </c>
      <c r="O611" s="1" t="s">
        <v>482</v>
      </c>
    </row>
    <row r="612" spans="1:15" x14ac:dyDescent="0.25">
      <c r="A612" s="1" t="s">
        <v>6278</v>
      </c>
      <c r="B612" s="1" t="s">
        <v>6279</v>
      </c>
      <c r="C612" s="1" t="s">
        <v>6280</v>
      </c>
      <c r="D612" s="1" t="s">
        <v>4441</v>
      </c>
      <c r="E612" s="1" t="s">
        <v>254</v>
      </c>
      <c r="F612" s="1" t="s">
        <v>255</v>
      </c>
      <c r="I612">
        <v>36.5</v>
      </c>
      <c r="J612" s="1" t="s">
        <v>58</v>
      </c>
      <c r="K612" s="2">
        <f>+I612</f>
        <v>36.5</v>
      </c>
      <c r="L612" s="1" t="s">
        <v>93</v>
      </c>
      <c r="M612" s="1" t="s">
        <v>60</v>
      </c>
      <c r="N612" s="1" t="s">
        <v>61</v>
      </c>
    </row>
    <row r="613" spans="1:15" x14ac:dyDescent="0.25">
      <c r="A613" s="1" t="s">
        <v>6278</v>
      </c>
      <c r="B613" s="1" t="s">
        <v>6279</v>
      </c>
      <c r="C613" s="1" t="s">
        <v>6280</v>
      </c>
      <c r="D613" s="1" t="s">
        <v>4441</v>
      </c>
      <c r="E613" s="1" t="s">
        <v>254</v>
      </c>
      <c r="F613" s="1" t="s">
        <v>255</v>
      </c>
      <c r="I613">
        <v>14</v>
      </c>
      <c r="J613" s="1" t="s">
        <v>58</v>
      </c>
      <c r="K613" s="2">
        <f>+I613</f>
        <v>14</v>
      </c>
      <c r="L613" s="1" t="s">
        <v>93</v>
      </c>
      <c r="M613" s="1" t="s">
        <v>167</v>
      </c>
    </row>
    <row r="614" spans="1:15" x14ac:dyDescent="0.25">
      <c r="A614" s="1" t="s">
        <v>6274</v>
      </c>
      <c r="B614" s="1" t="s">
        <v>6275</v>
      </c>
      <c r="C614" s="1" t="s">
        <v>6276</v>
      </c>
      <c r="D614" s="1" t="s">
        <v>4441</v>
      </c>
      <c r="E614" s="1" t="s">
        <v>254</v>
      </c>
      <c r="F614" s="1" t="s">
        <v>255</v>
      </c>
      <c r="I614">
        <v>2</v>
      </c>
      <c r="J614" s="1" t="s">
        <v>58</v>
      </c>
      <c r="K614" s="2">
        <f>+I614</f>
        <v>2</v>
      </c>
      <c r="L614" s="1" t="s">
        <v>93</v>
      </c>
      <c r="M614" s="1" t="s">
        <v>60</v>
      </c>
      <c r="N614" s="1" t="s">
        <v>61</v>
      </c>
    </row>
    <row r="615" spans="1:15" x14ac:dyDescent="0.25">
      <c r="A615" s="1" t="s">
        <v>6271</v>
      </c>
      <c r="B615" s="1" t="s">
        <v>6272</v>
      </c>
      <c r="C615" s="1" t="s">
        <v>6273</v>
      </c>
      <c r="D615" s="1" t="s">
        <v>4441</v>
      </c>
      <c r="E615" s="1" t="s">
        <v>254</v>
      </c>
      <c r="F615" s="1" t="s">
        <v>255</v>
      </c>
      <c r="I615">
        <v>100</v>
      </c>
      <c r="J615" s="1" t="s">
        <v>90</v>
      </c>
      <c r="K615" s="2">
        <f>+I615*0.0001</f>
        <v>0.01</v>
      </c>
      <c r="L615" s="1" t="s">
        <v>93</v>
      </c>
      <c r="M615" s="1" t="s">
        <v>167</v>
      </c>
    </row>
    <row r="616" spans="1:15" x14ac:dyDescent="0.25">
      <c r="A616" s="1" t="s">
        <v>6269</v>
      </c>
      <c r="B616" s="1" t="s">
        <v>4187</v>
      </c>
      <c r="C616" s="1" t="s">
        <v>6270</v>
      </c>
      <c r="D616" s="1" t="s">
        <v>4441</v>
      </c>
      <c r="E616" s="1" t="s">
        <v>254</v>
      </c>
      <c r="F616" s="1" t="s">
        <v>255</v>
      </c>
      <c r="I616">
        <v>6</v>
      </c>
      <c r="J616" s="1" t="s">
        <v>58</v>
      </c>
      <c r="K616" s="2">
        <f>+I616</f>
        <v>6</v>
      </c>
      <c r="L616" s="1" t="s">
        <v>93</v>
      </c>
      <c r="M616" s="1" t="s">
        <v>60</v>
      </c>
      <c r="N616" s="1" t="s">
        <v>61</v>
      </c>
    </row>
    <row r="617" spans="1:15" x14ac:dyDescent="0.25">
      <c r="A617" s="1" t="s">
        <v>6267</v>
      </c>
      <c r="B617" s="1" t="s">
        <v>4183</v>
      </c>
      <c r="C617" s="1" t="s">
        <v>6268</v>
      </c>
      <c r="D617" s="1" t="s">
        <v>4441</v>
      </c>
      <c r="E617" s="1" t="s">
        <v>254</v>
      </c>
      <c r="F617" s="1" t="s">
        <v>255</v>
      </c>
      <c r="I617">
        <v>6</v>
      </c>
      <c r="J617" s="1" t="s">
        <v>58</v>
      </c>
      <c r="K617" s="2">
        <f>+I617</f>
        <v>6</v>
      </c>
      <c r="L617" s="1" t="s">
        <v>93</v>
      </c>
      <c r="M617" s="1" t="s">
        <v>83</v>
      </c>
      <c r="O617" s="1" t="s">
        <v>6172</v>
      </c>
    </row>
    <row r="618" spans="1:15" x14ac:dyDescent="0.25">
      <c r="A618" s="1" t="s">
        <v>6265</v>
      </c>
      <c r="B618" s="1" t="s">
        <v>4261</v>
      </c>
      <c r="C618" s="1" t="s">
        <v>6266</v>
      </c>
      <c r="D618" s="1" t="s">
        <v>4515</v>
      </c>
      <c r="E618" s="1" t="s">
        <v>254</v>
      </c>
      <c r="F618" s="1" t="s">
        <v>255</v>
      </c>
      <c r="I618">
        <v>1.5</v>
      </c>
      <c r="J618" s="1" t="s">
        <v>58</v>
      </c>
      <c r="K618" s="2">
        <f>+I618</f>
        <v>1.5</v>
      </c>
      <c r="L618" s="1" t="s">
        <v>93</v>
      </c>
      <c r="M618" s="1" t="s">
        <v>83</v>
      </c>
      <c r="O618" s="1" t="s">
        <v>260</v>
      </c>
    </row>
    <row r="619" spans="1:15" x14ac:dyDescent="0.25">
      <c r="A619" s="1" t="s">
        <v>6265</v>
      </c>
      <c r="B619" s="1" t="s">
        <v>4261</v>
      </c>
      <c r="C619" s="1" t="s">
        <v>6266</v>
      </c>
      <c r="D619" s="1" t="s">
        <v>4515</v>
      </c>
      <c r="E619" s="1" t="s">
        <v>254</v>
      </c>
      <c r="F619" s="1" t="s">
        <v>255</v>
      </c>
      <c r="I619">
        <v>1.5</v>
      </c>
      <c r="J619" s="1" t="s">
        <v>58</v>
      </c>
      <c r="K619" s="2">
        <f>+I619</f>
        <v>1.5</v>
      </c>
      <c r="L619" s="1" t="s">
        <v>93</v>
      </c>
      <c r="M619" s="1" t="s">
        <v>60</v>
      </c>
      <c r="N619" s="1" t="s">
        <v>61</v>
      </c>
    </row>
    <row r="620" spans="1:15" x14ac:dyDescent="0.25">
      <c r="A620" s="1" t="s">
        <v>6261</v>
      </c>
      <c r="B620" s="1" t="s">
        <v>6262</v>
      </c>
      <c r="C620" s="1" t="s">
        <v>6263</v>
      </c>
      <c r="D620" s="1" t="s">
        <v>4506</v>
      </c>
      <c r="E620" s="1" t="s">
        <v>254</v>
      </c>
      <c r="F620" s="1" t="s">
        <v>5793</v>
      </c>
      <c r="I620">
        <v>30</v>
      </c>
      <c r="J620" s="1" t="s">
        <v>58</v>
      </c>
      <c r="K620" s="2">
        <f>+I620</f>
        <v>30</v>
      </c>
      <c r="L620" s="1" t="s">
        <v>93</v>
      </c>
      <c r="M620" s="1" t="s">
        <v>83</v>
      </c>
      <c r="O620" s="1" t="s">
        <v>6172</v>
      </c>
    </row>
    <row r="621" spans="1:15" x14ac:dyDescent="0.25">
      <c r="A621" s="1" t="s">
        <v>6261</v>
      </c>
      <c r="B621" s="1" t="s">
        <v>6262</v>
      </c>
      <c r="C621" s="1" t="s">
        <v>6263</v>
      </c>
      <c r="D621" s="1" t="s">
        <v>4506</v>
      </c>
      <c r="E621" s="1" t="s">
        <v>254</v>
      </c>
      <c r="F621" s="1" t="s">
        <v>5793</v>
      </c>
      <c r="I621">
        <v>270</v>
      </c>
      <c r="J621" s="1" t="s">
        <v>58</v>
      </c>
      <c r="K621" s="2">
        <f>+I621</f>
        <v>270</v>
      </c>
      <c r="L621" s="1" t="s">
        <v>93</v>
      </c>
      <c r="M621" s="1" t="s">
        <v>167</v>
      </c>
    </row>
    <row r="622" spans="1:15" x14ac:dyDescent="0.25">
      <c r="A622" s="1" t="s">
        <v>6259</v>
      </c>
      <c r="B622" s="1" t="s">
        <v>4174</v>
      </c>
      <c r="C622" s="1" t="s">
        <v>6260</v>
      </c>
      <c r="D622" s="1" t="s">
        <v>4515</v>
      </c>
      <c r="E622" s="1" t="s">
        <v>254</v>
      </c>
      <c r="F622" s="1" t="s">
        <v>255</v>
      </c>
      <c r="I622">
        <v>12.5</v>
      </c>
      <c r="J622" s="1" t="s">
        <v>58</v>
      </c>
      <c r="K622" s="2">
        <f>+I622</f>
        <v>12.5</v>
      </c>
      <c r="L622" s="1" t="s">
        <v>93</v>
      </c>
      <c r="M622" s="1" t="s">
        <v>83</v>
      </c>
      <c r="O622" s="1" t="s">
        <v>482</v>
      </c>
    </row>
    <row r="623" spans="1:15" x14ac:dyDescent="0.25">
      <c r="A623" s="1" t="s">
        <v>6259</v>
      </c>
      <c r="B623" s="1" t="s">
        <v>4174</v>
      </c>
      <c r="C623" s="1" t="s">
        <v>6260</v>
      </c>
      <c r="D623" s="1" t="s">
        <v>4515</v>
      </c>
      <c r="E623" s="1" t="s">
        <v>254</v>
      </c>
      <c r="F623" s="1" t="s">
        <v>255</v>
      </c>
      <c r="I623">
        <v>12.5</v>
      </c>
      <c r="J623" s="1" t="s">
        <v>58</v>
      </c>
      <c r="K623" s="2">
        <f>+I623</f>
        <v>12.5</v>
      </c>
      <c r="L623" s="1" t="s">
        <v>93</v>
      </c>
      <c r="M623" s="1" t="s">
        <v>60</v>
      </c>
      <c r="N623" s="1" t="s">
        <v>61</v>
      </c>
    </row>
    <row r="624" spans="1:15" x14ac:dyDescent="0.25">
      <c r="A624" s="1" t="s">
        <v>6259</v>
      </c>
      <c r="B624" s="1" t="s">
        <v>4174</v>
      </c>
      <c r="C624" s="1" t="s">
        <v>6260</v>
      </c>
      <c r="D624" s="1" t="s">
        <v>4515</v>
      </c>
      <c r="E624" s="1" t="s">
        <v>254</v>
      </c>
      <c r="F624" s="1" t="s">
        <v>255</v>
      </c>
      <c r="I624">
        <v>5</v>
      </c>
      <c r="J624" s="1" t="s">
        <v>58</v>
      </c>
      <c r="K624" s="2">
        <f>+I624</f>
        <v>5</v>
      </c>
      <c r="L624" s="1" t="s">
        <v>93</v>
      </c>
      <c r="M624" s="1" t="s">
        <v>167</v>
      </c>
    </row>
    <row r="625" spans="1:15" x14ac:dyDescent="0.25">
      <c r="A625" s="1" t="s">
        <v>6256</v>
      </c>
      <c r="B625" s="1" t="s">
        <v>4170</v>
      </c>
      <c r="C625" s="1" t="s">
        <v>6257</v>
      </c>
      <c r="D625" s="1" t="s">
        <v>4515</v>
      </c>
      <c r="E625" s="1" t="s">
        <v>254</v>
      </c>
      <c r="F625" s="1" t="s">
        <v>255</v>
      </c>
      <c r="I625">
        <v>12.5</v>
      </c>
      <c r="J625" s="1" t="s">
        <v>58</v>
      </c>
      <c r="K625" s="2">
        <f>+I625</f>
        <v>12.5</v>
      </c>
      <c r="L625" s="1" t="s">
        <v>93</v>
      </c>
      <c r="M625" s="1" t="s">
        <v>83</v>
      </c>
      <c r="O625" s="1" t="s">
        <v>260</v>
      </c>
    </row>
    <row r="626" spans="1:15" x14ac:dyDescent="0.25">
      <c r="A626" s="1" t="s">
        <v>6256</v>
      </c>
      <c r="B626" s="1" t="s">
        <v>4170</v>
      </c>
      <c r="C626" s="1" t="s">
        <v>6257</v>
      </c>
      <c r="D626" s="1" t="s">
        <v>4515</v>
      </c>
      <c r="E626" s="1" t="s">
        <v>254</v>
      </c>
      <c r="F626" s="1" t="s">
        <v>255</v>
      </c>
      <c r="I626">
        <v>12.5</v>
      </c>
      <c r="J626" s="1" t="s">
        <v>58</v>
      </c>
      <c r="K626" s="2">
        <f>+I626</f>
        <v>12.5</v>
      </c>
      <c r="L626" s="1" t="s">
        <v>93</v>
      </c>
      <c r="M626" s="1" t="s">
        <v>60</v>
      </c>
      <c r="N626" s="1" t="s">
        <v>61</v>
      </c>
    </row>
    <row r="627" spans="1:15" x14ac:dyDescent="0.25">
      <c r="A627" s="1" t="s">
        <v>6256</v>
      </c>
      <c r="B627" s="1" t="s">
        <v>4170</v>
      </c>
      <c r="C627" s="1" t="s">
        <v>6257</v>
      </c>
      <c r="D627" s="1" t="s">
        <v>4515</v>
      </c>
      <c r="E627" s="1" t="s">
        <v>254</v>
      </c>
      <c r="F627" s="1" t="s">
        <v>255</v>
      </c>
      <c r="I627">
        <v>5</v>
      </c>
      <c r="J627" s="1" t="s">
        <v>58</v>
      </c>
      <c r="K627" s="2">
        <f>+I627</f>
        <v>5</v>
      </c>
      <c r="L627" s="1" t="s">
        <v>93</v>
      </c>
      <c r="M627" s="1" t="s">
        <v>167</v>
      </c>
    </row>
    <row r="628" spans="1:15" x14ac:dyDescent="0.25">
      <c r="A628" s="1" t="s">
        <v>6252</v>
      </c>
      <c r="B628" s="1" t="s">
        <v>6253</v>
      </c>
      <c r="C628" s="1" t="s">
        <v>6254</v>
      </c>
      <c r="D628" s="1" t="s">
        <v>4506</v>
      </c>
      <c r="E628" s="1" t="s">
        <v>254</v>
      </c>
      <c r="F628" s="1" t="s">
        <v>5793</v>
      </c>
      <c r="I628">
        <v>40</v>
      </c>
      <c r="J628" s="1" t="s">
        <v>58</v>
      </c>
      <c r="K628" s="2">
        <f>+I628</f>
        <v>40</v>
      </c>
      <c r="L628" s="1" t="s">
        <v>93</v>
      </c>
      <c r="M628" s="1" t="s">
        <v>83</v>
      </c>
      <c r="O628" s="1" t="s">
        <v>6172</v>
      </c>
    </row>
    <row r="629" spans="1:15" x14ac:dyDescent="0.25">
      <c r="A629" s="1" t="s">
        <v>6252</v>
      </c>
      <c r="B629" s="1" t="s">
        <v>6253</v>
      </c>
      <c r="C629" s="1" t="s">
        <v>6254</v>
      </c>
      <c r="D629" s="1" t="s">
        <v>4506</v>
      </c>
      <c r="E629" s="1" t="s">
        <v>254</v>
      </c>
      <c r="F629" s="1" t="s">
        <v>5793</v>
      </c>
      <c r="I629">
        <v>40</v>
      </c>
      <c r="J629" s="1" t="s">
        <v>58</v>
      </c>
      <c r="K629" s="2">
        <f>+I629</f>
        <v>40</v>
      </c>
      <c r="L629" s="1" t="s">
        <v>93</v>
      </c>
      <c r="M629" s="1" t="s">
        <v>60</v>
      </c>
      <c r="N629" s="1" t="s">
        <v>61</v>
      </c>
    </row>
    <row r="630" spans="1:15" x14ac:dyDescent="0.25">
      <c r="A630" s="1" t="s">
        <v>6252</v>
      </c>
      <c r="B630" s="1" t="s">
        <v>6253</v>
      </c>
      <c r="C630" s="1" t="s">
        <v>6254</v>
      </c>
      <c r="D630" s="1" t="s">
        <v>4506</v>
      </c>
      <c r="E630" s="1" t="s">
        <v>254</v>
      </c>
      <c r="F630" s="1" t="s">
        <v>5793</v>
      </c>
      <c r="I630">
        <v>50</v>
      </c>
      <c r="J630" s="1" t="s">
        <v>58</v>
      </c>
      <c r="K630" s="2">
        <f>+I630</f>
        <v>50</v>
      </c>
      <c r="L630" s="1" t="s">
        <v>93</v>
      </c>
      <c r="M630" s="1" t="s">
        <v>167</v>
      </c>
    </row>
    <row r="631" spans="1:15" x14ac:dyDescent="0.25">
      <c r="A631" s="1" t="s">
        <v>6250</v>
      </c>
      <c r="B631" s="1" t="s">
        <v>4166</v>
      </c>
      <c r="C631" s="1" t="s">
        <v>6251</v>
      </c>
      <c r="D631" s="1" t="s">
        <v>4515</v>
      </c>
      <c r="E631" s="1" t="s">
        <v>254</v>
      </c>
      <c r="F631" s="1" t="s">
        <v>255</v>
      </c>
      <c r="I631">
        <v>10</v>
      </c>
      <c r="J631" s="1" t="s">
        <v>58</v>
      </c>
      <c r="K631" s="2">
        <f>+I631</f>
        <v>10</v>
      </c>
      <c r="L631" s="1" t="s">
        <v>93</v>
      </c>
      <c r="M631" s="1" t="s">
        <v>83</v>
      </c>
      <c r="O631" s="1" t="s">
        <v>260</v>
      </c>
    </row>
    <row r="632" spans="1:15" x14ac:dyDescent="0.25">
      <c r="A632" s="1" t="s">
        <v>6250</v>
      </c>
      <c r="B632" s="1" t="s">
        <v>4166</v>
      </c>
      <c r="C632" s="1" t="s">
        <v>6251</v>
      </c>
      <c r="D632" s="1" t="s">
        <v>4515</v>
      </c>
      <c r="E632" s="1" t="s">
        <v>254</v>
      </c>
      <c r="F632" s="1" t="s">
        <v>255</v>
      </c>
      <c r="I632">
        <v>10</v>
      </c>
      <c r="J632" s="1" t="s">
        <v>58</v>
      </c>
      <c r="K632" s="2">
        <f>+I632</f>
        <v>10</v>
      </c>
      <c r="L632" s="1" t="s">
        <v>93</v>
      </c>
      <c r="M632" s="1" t="s">
        <v>60</v>
      </c>
      <c r="N632" s="1" t="s">
        <v>61</v>
      </c>
    </row>
    <row r="633" spans="1:15" x14ac:dyDescent="0.25">
      <c r="A633" s="1" t="s">
        <v>6250</v>
      </c>
      <c r="B633" s="1" t="s">
        <v>4166</v>
      </c>
      <c r="C633" s="1" t="s">
        <v>6251</v>
      </c>
      <c r="D633" s="1" t="s">
        <v>4515</v>
      </c>
      <c r="E633" s="1" t="s">
        <v>254</v>
      </c>
      <c r="F633" s="1" t="s">
        <v>255</v>
      </c>
      <c r="I633">
        <v>7</v>
      </c>
      <c r="J633" s="1" t="s">
        <v>58</v>
      </c>
      <c r="K633" s="2">
        <f>+I633</f>
        <v>7</v>
      </c>
      <c r="L633" s="1" t="s">
        <v>93</v>
      </c>
      <c r="M633" s="1" t="s">
        <v>167</v>
      </c>
    </row>
    <row r="634" spans="1:15" x14ac:dyDescent="0.25">
      <c r="A634" s="1" t="s">
        <v>6248</v>
      </c>
      <c r="B634" s="1" t="s">
        <v>4160</v>
      </c>
      <c r="C634" s="1" t="s">
        <v>6249</v>
      </c>
      <c r="D634" s="1" t="s">
        <v>4490</v>
      </c>
      <c r="E634" s="1" t="s">
        <v>254</v>
      </c>
      <c r="F634" s="1" t="s">
        <v>255</v>
      </c>
      <c r="I634">
        <v>35</v>
      </c>
      <c r="J634" s="1" t="s">
        <v>58</v>
      </c>
      <c r="K634" s="2">
        <f>+I634</f>
        <v>35</v>
      </c>
      <c r="L634" s="1" t="s">
        <v>93</v>
      </c>
      <c r="M634" s="1" t="s">
        <v>83</v>
      </c>
      <c r="O634" s="1" t="s">
        <v>260</v>
      </c>
    </row>
    <row r="635" spans="1:15" x14ac:dyDescent="0.25">
      <c r="A635" s="1" t="s">
        <v>6248</v>
      </c>
      <c r="B635" s="1" t="s">
        <v>4160</v>
      </c>
      <c r="C635" s="1" t="s">
        <v>6249</v>
      </c>
      <c r="D635" s="1" t="s">
        <v>4490</v>
      </c>
      <c r="E635" s="1" t="s">
        <v>254</v>
      </c>
      <c r="F635" s="1" t="s">
        <v>255</v>
      </c>
      <c r="I635">
        <v>35</v>
      </c>
      <c r="J635" s="1" t="s">
        <v>58</v>
      </c>
      <c r="K635" s="2">
        <f>+I635</f>
        <v>35</v>
      </c>
      <c r="L635" s="1" t="s">
        <v>93</v>
      </c>
      <c r="M635" s="1" t="s">
        <v>60</v>
      </c>
      <c r="N635" s="1" t="s">
        <v>61</v>
      </c>
    </row>
    <row r="636" spans="1:15" x14ac:dyDescent="0.25">
      <c r="A636" s="1" t="s">
        <v>6248</v>
      </c>
      <c r="B636" s="1" t="s">
        <v>4160</v>
      </c>
      <c r="C636" s="1" t="s">
        <v>6249</v>
      </c>
      <c r="D636" s="1" t="s">
        <v>4490</v>
      </c>
      <c r="E636" s="1" t="s">
        <v>254</v>
      </c>
      <c r="F636" s="1" t="s">
        <v>255</v>
      </c>
      <c r="I636">
        <v>20</v>
      </c>
      <c r="J636" s="1" t="s">
        <v>58</v>
      </c>
      <c r="K636" s="2">
        <f>+I636</f>
        <v>20</v>
      </c>
      <c r="L636" s="1" t="s">
        <v>93</v>
      </c>
      <c r="M636" s="1" t="s">
        <v>167</v>
      </c>
    </row>
    <row r="637" spans="1:15" x14ac:dyDescent="0.25">
      <c r="A637" s="1" t="s">
        <v>6245</v>
      </c>
      <c r="B637" s="1" t="s">
        <v>2581</v>
      </c>
      <c r="C637" s="1" t="s">
        <v>6246</v>
      </c>
      <c r="D637" s="1" t="s">
        <v>4515</v>
      </c>
      <c r="E637" s="1" t="s">
        <v>254</v>
      </c>
      <c r="F637" s="1" t="s">
        <v>174</v>
      </c>
      <c r="I637">
        <v>240</v>
      </c>
      <c r="J637" s="1" t="s">
        <v>90</v>
      </c>
      <c r="K637" s="2">
        <f>+I637*0.0001</f>
        <v>2.4E-2</v>
      </c>
      <c r="L637" s="1" t="s">
        <v>93</v>
      </c>
      <c r="M637" s="1" t="s">
        <v>4956</v>
      </c>
    </row>
    <row r="638" spans="1:15" x14ac:dyDescent="0.25">
      <c r="A638" s="1" t="s">
        <v>6242</v>
      </c>
      <c r="B638" s="1" t="s">
        <v>6243</v>
      </c>
      <c r="C638" s="1" t="s">
        <v>6244</v>
      </c>
      <c r="D638" s="1" t="s">
        <v>4506</v>
      </c>
      <c r="E638" s="1" t="s">
        <v>254</v>
      </c>
      <c r="F638" s="1" t="s">
        <v>5793</v>
      </c>
      <c r="I638">
        <v>522</v>
      </c>
      <c r="J638" s="1" t="s">
        <v>90</v>
      </c>
      <c r="K638" s="2">
        <f>+I638*0.0001</f>
        <v>5.2200000000000003E-2</v>
      </c>
      <c r="L638" s="1" t="s">
        <v>93</v>
      </c>
      <c r="M638" s="1" t="s">
        <v>49</v>
      </c>
    </row>
    <row r="639" spans="1:15" x14ac:dyDescent="0.25">
      <c r="A639" s="1" t="s">
        <v>6239</v>
      </c>
      <c r="B639" s="1" t="s">
        <v>4156</v>
      </c>
      <c r="C639" s="1" t="s">
        <v>6240</v>
      </c>
      <c r="D639" s="1" t="s">
        <v>4493</v>
      </c>
      <c r="E639" s="1" t="s">
        <v>254</v>
      </c>
      <c r="F639" s="1" t="s">
        <v>255</v>
      </c>
      <c r="I639">
        <v>25</v>
      </c>
      <c r="J639" s="1" t="s">
        <v>58</v>
      </c>
      <c r="K639" s="2">
        <f>+I639</f>
        <v>25</v>
      </c>
      <c r="L639" s="1" t="s">
        <v>93</v>
      </c>
      <c r="M639" s="1" t="s">
        <v>83</v>
      </c>
      <c r="O639" s="1" t="s">
        <v>264</v>
      </c>
    </row>
    <row r="640" spans="1:15" x14ac:dyDescent="0.25">
      <c r="A640" s="1" t="s">
        <v>6239</v>
      </c>
      <c r="B640" s="1" t="s">
        <v>4156</v>
      </c>
      <c r="C640" s="1" t="s">
        <v>6240</v>
      </c>
      <c r="D640" s="1" t="s">
        <v>4493</v>
      </c>
      <c r="E640" s="1" t="s">
        <v>254</v>
      </c>
      <c r="F640" s="1" t="s">
        <v>255</v>
      </c>
      <c r="I640">
        <v>25</v>
      </c>
      <c r="J640" s="1" t="s">
        <v>58</v>
      </c>
      <c r="K640" s="2">
        <f>+I640</f>
        <v>25</v>
      </c>
      <c r="L640" s="1" t="s">
        <v>93</v>
      </c>
      <c r="M640" s="1" t="s">
        <v>60</v>
      </c>
      <c r="N640" s="1" t="s">
        <v>61</v>
      </c>
    </row>
    <row r="641" spans="1:15" x14ac:dyDescent="0.25">
      <c r="A641" s="1" t="s">
        <v>6239</v>
      </c>
      <c r="B641" s="1" t="s">
        <v>4156</v>
      </c>
      <c r="C641" s="1" t="s">
        <v>6240</v>
      </c>
      <c r="D641" s="1" t="s">
        <v>4493</v>
      </c>
      <c r="E641" s="1" t="s">
        <v>254</v>
      </c>
      <c r="F641" s="1" t="s">
        <v>255</v>
      </c>
      <c r="I641">
        <v>100</v>
      </c>
      <c r="J641" s="1" t="s">
        <v>58</v>
      </c>
      <c r="K641" s="2">
        <f>+I641</f>
        <v>100</v>
      </c>
      <c r="L641" s="1" t="s">
        <v>93</v>
      </c>
      <c r="M641" s="1" t="s">
        <v>167</v>
      </c>
    </row>
    <row r="642" spans="1:15" x14ac:dyDescent="0.25">
      <c r="A642" s="1" t="s">
        <v>6237</v>
      </c>
      <c r="B642" s="1" t="s">
        <v>3446</v>
      </c>
      <c r="C642" s="1" t="s">
        <v>6238</v>
      </c>
      <c r="D642" s="1" t="s">
        <v>4493</v>
      </c>
      <c r="E642" s="1" t="s">
        <v>254</v>
      </c>
      <c r="F642" s="1" t="s">
        <v>255</v>
      </c>
      <c r="I642">
        <v>230</v>
      </c>
      <c r="J642" s="1" t="s">
        <v>90</v>
      </c>
      <c r="K642" s="2">
        <f>+I642*0.0001</f>
        <v>2.3E-2</v>
      </c>
      <c r="L642" s="1" t="s">
        <v>93</v>
      </c>
      <c r="M642" s="1" t="s">
        <v>49</v>
      </c>
    </row>
    <row r="643" spans="1:15" x14ac:dyDescent="0.25">
      <c r="A643" s="1" t="s">
        <v>6235</v>
      </c>
      <c r="B643" s="1" t="s">
        <v>4152</v>
      </c>
      <c r="C643" s="1" t="s">
        <v>6236</v>
      </c>
      <c r="D643" s="1" t="s">
        <v>4493</v>
      </c>
      <c r="E643" s="1" t="s">
        <v>254</v>
      </c>
      <c r="F643" s="1" t="s">
        <v>255</v>
      </c>
      <c r="I643">
        <v>21</v>
      </c>
      <c r="J643" s="1" t="s">
        <v>58</v>
      </c>
      <c r="K643" s="2">
        <f>+I643</f>
        <v>21</v>
      </c>
      <c r="L643" s="1" t="s">
        <v>93</v>
      </c>
      <c r="M643" s="1" t="s">
        <v>83</v>
      </c>
      <c r="O643" s="1" t="s">
        <v>260</v>
      </c>
    </row>
    <row r="644" spans="1:15" x14ac:dyDescent="0.25">
      <c r="A644" s="1" t="s">
        <v>6235</v>
      </c>
      <c r="B644" s="1" t="s">
        <v>4152</v>
      </c>
      <c r="C644" s="1" t="s">
        <v>6236</v>
      </c>
      <c r="D644" s="1" t="s">
        <v>4493</v>
      </c>
      <c r="E644" s="1" t="s">
        <v>254</v>
      </c>
      <c r="F644" s="1" t="s">
        <v>255</v>
      </c>
      <c r="I644">
        <v>21</v>
      </c>
      <c r="J644" s="1" t="s">
        <v>58</v>
      </c>
      <c r="K644" s="2">
        <f>+I644</f>
        <v>21</v>
      </c>
      <c r="L644" s="1" t="s">
        <v>93</v>
      </c>
      <c r="M644" s="1" t="s">
        <v>60</v>
      </c>
      <c r="N644" s="1" t="s">
        <v>61</v>
      </c>
    </row>
    <row r="645" spans="1:15" x14ac:dyDescent="0.25">
      <c r="A645" s="1" t="s">
        <v>6233</v>
      </c>
      <c r="B645" s="1" t="s">
        <v>2578</v>
      </c>
      <c r="C645" s="1" t="s">
        <v>6234</v>
      </c>
      <c r="D645" s="1" t="s">
        <v>4515</v>
      </c>
      <c r="E645" s="1" t="s">
        <v>254</v>
      </c>
      <c r="F645" s="1" t="s">
        <v>174</v>
      </c>
      <c r="I645">
        <v>0.25519999999999998</v>
      </c>
      <c r="J645" s="1" t="s">
        <v>58</v>
      </c>
      <c r="K645" s="2">
        <f>+I645</f>
        <v>0.25519999999999998</v>
      </c>
      <c r="L645" s="1" t="s">
        <v>93</v>
      </c>
      <c r="M645" s="1" t="s">
        <v>60</v>
      </c>
      <c r="N645" s="1" t="s">
        <v>2200</v>
      </c>
    </row>
    <row r="646" spans="1:15" x14ac:dyDescent="0.25">
      <c r="A646" s="1" t="s">
        <v>6233</v>
      </c>
      <c r="B646" s="1" t="s">
        <v>2578</v>
      </c>
      <c r="C646" s="1" t="s">
        <v>6234</v>
      </c>
      <c r="D646" s="1" t="s">
        <v>4515</v>
      </c>
      <c r="E646" s="1" t="s">
        <v>254</v>
      </c>
      <c r="F646" s="1" t="s">
        <v>174</v>
      </c>
      <c r="I646">
        <v>0.25519999999999998</v>
      </c>
      <c r="J646" s="1" t="s">
        <v>58</v>
      </c>
      <c r="K646" s="2">
        <f>+I646</f>
        <v>0.25519999999999998</v>
      </c>
      <c r="L646" s="1" t="s">
        <v>93</v>
      </c>
      <c r="M646" s="1" t="s">
        <v>211</v>
      </c>
    </row>
    <row r="647" spans="1:15" x14ac:dyDescent="0.25">
      <c r="A647" s="1" t="s">
        <v>6229</v>
      </c>
      <c r="B647" s="1" t="s">
        <v>6230</v>
      </c>
      <c r="C647" s="1" t="s">
        <v>6231</v>
      </c>
      <c r="D647" s="1" t="s">
        <v>4286</v>
      </c>
      <c r="E647" s="1" t="s">
        <v>254</v>
      </c>
      <c r="F647" s="1" t="s">
        <v>255</v>
      </c>
      <c r="I647">
        <v>1</v>
      </c>
      <c r="J647" s="1" t="s">
        <v>58</v>
      </c>
      <c r="K647" s="2">
        <f>+I647</f>
        <v>1</v>
      </c>
      <c r="L647" s="1" t="s">
        <v>93</v>
      </c>
      <c r="M647" s="1" t="s">
        <v>83</v>
      </c>
      <c r="O647" s="1" t="s">
        <v>260</v>
      </c>
    </row>
    <row r="648" spans="1:15" x14ac:dyDescent="0.25">
      <c r="A648" s="1" t="s">
        <v>6229</v>
      </c>
      <c r="B648" s="1" t="s">
        <v>6230</v>
      </c>
      <c r="C648" s="1" t="s">
        <v>6231</v>
      </c>
      <c r="D648" s="1" t="s">
        <v>4286</v>
      </c>
      <c r="E648" s="1" t="s">
        <v>254</v>
      </c>
      <c r="F648" s="1" t="s">
        <v>255</v>
      </c>
      <c r="I648">
        <v>4</v>
      </c>
      <c r="J648" s="1" t="s">
        <v>58</v>
      </c>
      <c r="K648" s="2">
        <f>+I648</f>
        <v>4</v>
      </c>
      <c r="L648" s="1" t="s">
        <v>93</v>
      </c>
      <c r="M648" s="1" t="s">
        <v>167</v>
      </c>
    </row>
    <row r="649" spans="1:15" x14ac:dyDescent="0.25">
      <c r="A649" s="1" t="s">
        <v>6226</v>
      </c>
      <c r="B649" s="1" t="s">
        <v>6227</v>
      </c>
      <c r="C649" s="1" t="s">
        <v>6228</v>
      </c>
      <c r="D649" s="1" t="s">
        <v>4506</v>
      </c>
      <c r="E649" s="1" t="s">
        <v>254</v>
      </c>
      <c r="F649" s="1" t="s">
        <v>5793</v>
      </c>
      <c r="I649">
        <v>140</v>
      </c>
      <c r="J649" s="1" t="s">
        <v>90</v>
      </c>
      <c r="K649" s="2">
        <f>+I649*0.0001</f>
        <v>1.4E-2</v>
      </c>
      <c r="L649" s="1" t="s">
        <v>93</v>
      </c>
      <c r="M649" s="1" t="s">
        <v>49</v>
      </c>
    </row>
    <row r="650" spans="1:15" x14ac:dyDescent="0.25">
      <c r="A650" s="1" t="s">
        <v>6223</v>
      </c>
      <c r="B650" s="1" t="s">
        <v>4144</v>
      </c>
      <c r="C650" s="1" t="s">
        <v>6224</v>
      </c>
      <c r="D650" s="1" t="s">
        <v>4286</v>
      </c>
      <c r="E650" s="1" t="s">
        <v>254</v>
      </c>
      <c r="F650" s="1" t="s">
        <v>255</v>
      </c>
      <c r="I650">
        <v>1</v>
      </c>
      <c r="J650" s="1" t="s">
        <v>58</v>
      </c>
      <c r="K650" s="2">
        <f>+I650</f>
        <v>1</v>
      </c>
      <c r="L650" s="1" t="s">
        <v>93</v>
      </c>
      <c r="M650" s="1" t="s">
        <v>83</v>
      </c>
      <c r="O650" s="1" t="s">
        <v>260</v>
      </c>
    </row>
    <row r="651" spans="1:15" x14ac:dyDescent="0.25">
      <c r="A651" s="1" t="s">
        <v>6223</v>
      </c>
      <c r="B651" s="1" t="s">
        <v>4144</v>
      </c>
      <c r="C651" s="1" t="s">
        <v>6224</v>
      </c>
      <c r="D651" s="1" t="s">
        <v>4286</v>
      </c>
      <c r="E651" s="1" t="s">
        <v>254</v>
      </c>
      <c r="F651" s="1" t="s">
        <v>255</v>
      </c>
      <c r="I651">
        <v>1</v>
      </c>
      <c r="J651" s="1" t="s">
        <v>58</v>
      </c>
      <c r="K651" s="2">
        <f>+I651</f>
        <v>1</v>
      </c>
      <c r="L651" s="1" t="s">
        <v>93</v>
      </c>
      <c r="M651" s="1" t="s">
        <v>167</v>
      </c>
    </row>
    <row r="652" spans="1:15" x14ac:dyDescent="0.25">
      <c r="A652" s="1" t="s">
        <v>6221</v>
      </c>
      <c r="B652" s="1" t="s">
        <v>2575</v>
      </c>
      <c r="C652" s="1" t="s">
        <v>6222</v>
      </c>
      <c r="D652" s="1" t="s">
        <v>4493</v>
      </c>
      <c r="E652" s="1" t="s">
        <v>254</v>
      </c>
      <c r="F652" s="1" t="s">
        <v>174</v>
      </c>
      <c r="I652">
        <v>11.66</v>
      </c>
      <c r="J652" s="1" t="s">
        <v>58</v>
      </c>
      <c r="K652" s="2">
        <f>+I652</f>
        <v>11.66</v>
      </c>
      <c r="L652" s="1" t="s">
        <v>93</v>
      </c>
      <c r="M652" s="1" t="s">
        <v>83</v>
      </c>
      <c r="O652" s="1" t="s">
        <v>264</v>
      </c>
    </row>
    <row r="653" spans="1:15" x14ac:dyDescent="0.25">
      <c r="A653" s="1" t="s">
        <v>6221</v>
      </c>
      <c r="B653" s="1" t="s">
        <v>2575</v>
      </c>
      <c r="C653" s="1" t="s">
        <v>6222</v>
      </c>
      <c r="D653" s="1" t="s">
        <v>4493</v>
      </c>
      <c r="E653" s="1" t="s">
        <v>254</v>
      </c>
      <c r="F653" s="1" t="s">
        <v>174</v>
      </c>
      <c r="I653">
        <v>11.66</v>
      </c>
      <c r="J653" s="1" t="s">
        <v>58</v>
      </c>
      <c r="K653" s="2">
        <f>+I653</f>
        <v>11.66</v>
      </c>
      <c r="L653" s="1" t="s">
        <v>93</v>
      </c>
      <c r="M653" s="1" t="s">
        <v>60</v>
      </c>
      <c r="N653" s="1" t="s">
        <v>61</v>
      </c>
    </row>
    <row r="654" spans="1:15" x14ac:dyDescent="0.25">
      <c r="A654" s="1" t="s">
        <v>6221</v>
      </c>
      <c r="B654" s="1" t="s">
        <v>2575</v>
      </c>
      <c r="C654" s="1" t="s">
        <v>6222</v>
      </c>
      <c r="D654" s="1" t="s">
        <v>4493</v>
      </c>
      <c r="E654" s="1" t="s">
        <v>254</v>
      </c>
      <c r="F654" s="1" t="s">
        <v>174</v>
      </c>
      <c r="I654">
        <v>11.66</v>
      </c>
      <c r="J654" s="1" t="s">
        <v>58</v>
      </c>
      <c r="K654" s="2">
        <f>+I654</f>
        <v>11.66</v>
      </c>
      <c r="L654" s="1" t="s">
        <v>93</v>
      </c>
      <c r="M654" s="1" t="s">
        <v>211</v>
      </c>
    </row>
    <row r="655" spans="1:15" x14ac:dyDescent="0.25">
      <c r="A655" s="1" t="s">
        <v>6221</v>
      </c>
      <c r="B655" s="1" t="s">
        <v>2575</v>
      </c>
      <c r="C655" s="1" t="s">
        <v>6222</v>
      </c>
      <c r="D655" s="1" t="s">
        <v>4493</v>
      </c>
      <c r="E655" s="1" t="s">
        <v>254</v>
      </c>
      <c r="F655" s="1" t="s">
        <v>174</v>
      </c>
      <c r="I655">
        <v>25</v>
      </c>
      <c r="J655" s="1" t="s">
        <v>58</v>
      </c>
      <c r="K655" s="2">
        <f>+I655</f>
        <v>25</v>
      </c>
      <c r="L655" s="1" t="s">
        <v>93</v>
      </c>
      <c r="M655" s="1" t="s">
        <v>167</v>
      </c>
    </row>
    <row r="656" spans="1:15" x14ac:dyDescent="0.25">
      <c r="A656" s="1" t="s">
        <v>6219</v>
      </c>
      <c r="B656" s="1" t="s">
        <v>3442</v>
      </c>
      <c r="C656" s="1" t="s">
        <v>6220</v>
      </c>
      <c r="D656" s="1" t="s">
        <v>4493</v>
      </c>
      <c r="E656" s="1" t="s">
        <v>254</v>
      </c>
      <c r="F656" s="1" t="s">
        <v>255</v>
      </c>
      <c r="I656">
        <v>230</v>
      </c>
      <c r="J656" s="1" t="s">
        <v>90</v>
      </c>
      <c r="K656" s="2">
        <f>+I656*0.0001</f>
        <v>2.3E-2</v>
      </c>
      <c r="L656" s="1" t="s">
        <v>93</v>
      </c>
      <c r="M656" s="1" t="s">
        <v>49</v>
      </c>
    </row>
    <row r="657" spans="1:15" x14ac:dyDescent="0.25">
      <c r="A657" s="1" t="s">
        <v>6216</v>
      </c>
      <c r="B657" s="1" t="s">
        <v>4140</v>
      </c>
      <c r="C657" s="1" t="s">
        <v>6217</v>
      </c>
      <c r="D657" s="1" t="s">
        <v>4286</v>
      </c>
      <c r="E657" s="1" t="s">
        <v>254</v>
      </c>
      <c r="F657" s="1" t="s">
        <v>255</v>
      </c>
      <c r="I657">
        <v>1</v>
      </c>
      <c r="J657" s="1" t="s">
        <v>58</v>
      </c>
      <c r="K657" s="2">
        <f>+I657</f>
        <v>1</v>
      </c>
      <c r="L657" s="1" t="s">
        <v>93</v>
      </c>
      <c r="M657" s="1" t="s">
        <v>83</v>
      </c>
      <c r="O657" s="1" t="s">
        <v>260</v>
      </c>
    </row>
    <row r="658" spans="1:15" x14ac:dyDescent="0.25">
      <c r="A658" s="1" t="s">
        <v>6216</v>
      </c>
      <c r="B658" s="1" t="s">
        <v>4140</v>
      </c>
      <c r="C658" s="1" t="s">
        <v>6217</v>
      </c>
      <c r="D658" s="1" t="s">
        <v>4286</v>
      </c>
      <c r="E658" s="1" t="s">
        <v>254</v>
      </c>
      <c r="F658" s="1" t="s">
        <v>255</v>
      </c>
      <c r="I658">
        <v>1</v>
      </c>
      <c r="J658" s="1" t="s">
        <v>58</v>
      </c>
      <c r="K658" s="2">
        <f>+I658</f>
        <v>1</v>
      </c>
      <c r="L658" s="1" t="s">
        <v>93</v>
      </c>
      <c r="M658" s="1" t="s">
        <v>60</v>
      </c>
      <c r="N658" s="1" t="s">
        <v>61</v>
      </c>
    </row>
    <row r="659" spans="1:15" x14ac:dyDescent="0.25">
      <c r="A659" s="1" t="s">
        <v>6214</v>
      </c>
      <c r="B659" s="1" t="s">
        <v>2695</v>
      </c>
      <c r="C659" s="1" t="s">
        <v>6215</v>
      </c>
      <c r="D659" s="1" t="s">
        <v>4286</v>
      </c>
      <c r="E659" s="1" t="s">
        <v>254</v>
      </c>
      <c r="F659" s="1" t="s">
        <v>174</v>
      </c>
      <c r="I659">
        <v>50</v>
      </c>
      <c r="J659" s="1" t="s">
        <v>90</v>
      </c>
      <c r="K659" s="2">
        <f>+I659*0.0001</f>
        <v>5.0000000000000001E-3</v>
      </c>
      <c r="L659" s="1" t="s">
        <v>93</v>
      </c>
      <c r="M659" s="1" t="s">
        <v>60</v>
      </c>
      <c r="N659" s="1" t="s">
        <v>2200</v>
      </c>
    </row>
    <row r="660" spans="1:15" x14ac:dyDescent="0.25">
      <c r="A660" s="1" t="s">
        <v>6211</v>
      </c>
      <c r="B660" s="1" t="s">
        <v>4135</v>
      </c>
      <c r="C660" s="1" t="s">
        <v>6212</v>
      </c>
      <c r="D660" s="1" t="s">
        <v>4286</v>
      </c>
      <c r="E660" s="1" t="s">
        <v>254</v>
      </c>
      <c r="F660" s="1" t="s">
        <v>255</v>
      </c>
      <c r="I660">
        <v>1</v>
      </c>
      <c r="J660" s="1" t="s">
        <v>58</v>
      </c>
      <c r="K660" s="2">
        <f>+I660</f>
        <v>1</v>
      </c>
      <c r="L660" s="1" t="s">
        <v>93</v>
      </c>
      <c r="M660" s="1" t="s">
        <v>83</v>
      </c>
      <c r="O660" s="1" t="s">
        <v>260</v>
      </c>
    </row>
    <row r="661" spans="1:15" x14ac:dyDescent="0.25">
      <c r="A661" s="1" t="s">
        <v>6211</v>
      </c>
      <c r="B661" s="1" t="s">
        <v>4135</v>
      </c>
      <c r="C661" s="1" t="s">
        <v>6212</v>
      </c>
      <c r="D661" s="1" t="s">
        <v>4286</v>
      </c>
      <c r="E661" s="1" t="s">
        <v>254</v>
      </c>
      <c r="F661" s="1" t="s">
        <v>255</v>
      </c>
      <c r="I661">
        <v>1</v>
      </c>
      <c r="J661" s="1" t="s">
        <v>58</v>
      </c>
      <c r="K661" s="2">
        <f>+I661</f>
        <v>1</v>
      </c>
      <c r="L661" s="1" t="s">
        <v>93</v>
      </c>
      <c r="M661" s="1" t="s">
        <v>60</v>
      </c>
      <c r="N661" s="1" t="s">
        <v>61</v>
      </c>
    </row>
    <row r="662" spans="1:15" x14ac:dyDescent="0.25">
      <c r="A662" s="1" t="s">
        <v>6209</v>
      </c>
      <c r="B662" s="1" t="s">
        <v>3438</v>
      </c>
      <c r="C662" s="1" t="s">
        <v>6210</v>
      </c>
      <c r="D662" s="1" t="s">
        <v>4493</v>
      </c>
      <c r="E662" s="1" t="s">
        <v>254</v>
      </c>
      <c r="F662" s="1" t="s">
        <v>255</v>
      </c>
      <c r="I662">
        <v>3</v>
      </c>
      <c r="J662" s="1" t="s">
        <v>58</v>
      </c>
      <c r="K662" s="2">
        <f>+I662</f>
        <v>3</v>
      </c>
      <c r="L662" s="1" t="s">
        <v>93</v>
      </c>
      <c r="M662" s="1" t="s">
        <v>83</v>
      </c>
      <c r="O662" s="1" t="s">
        <v>260</v>
      </c>
    </row>
    <row r="663" spans="1:15" x14ac:dyDescent="0.25">
      <c r="A663" s="1" t="s">
        <v>6209</v>
      </c>
      <c r="B663" s="1" t="s">
        <v>3438</v>
      </c>
      <c r="C663" s="1" t="s">
        <v>6210</v>
      </c>
      <c r="D663" s="1" t="s">
        <v>4493</v>
      </c>
      <c r="E663" s="1" t="s">
        <v>254</v>
      </c>
      <c r="F663" s="1" t="s">
        <v>255</v>
      </c>
      <c r="I663">
        <v>3</v>
      </c>
      <c r="J663" s="1" t="s">
        <v>58</v>
      </c>
      <c r="K663" s="2">
        <f>+I663</f>
        <v>3</v>
      </c>
      <c r="L663" s="1" t="s">
        <v>68</v>
      </c>
      <c r="M663" s="1" t="s">
        <v>60</v>
      </c>
      <c r="N663" s="1" t="s">
        <v>61</v>
      </c>
    </row>
    <row r="664" spans="1:15" x14ac:dyDescent="0.25">
      <c r="A664" s="1" t="s">
        <v>6209</v>
      </c>
      <c r="B664" s="1" t="s">
        <v>3438</v>
      </c>
      <c r="C664" s="1" t="s">
        <v>6210</v>
      </c>
      <c r="D664" s="1" t="s">
        <v>4493</v>
      </c>
      <c r="E664" s="1" t="s">
        <v>254</v>
      </c>
      <c r="F664" s="1" t="s">
        <v>255</v>
      </c>
      <c r="I664">
        <v>2</v>
      </c>
      <c r="J664" s="1" t="s">
        <v>58</v>
      </c>
      <c r="K664" s="2">
        <f>+I664</f>
        <v>2</v>
      </c>
      <c r="L664" s="1" t="s">
        <v>93</v>
      </c>
      <c r="M664" s="1" t="s">
        <v>167</v>
      </c>
    </row>
    <row r="665" spans="1:15" x14ac:dyDescent="0.25">
      <c r="A665" s="1" t="s">
        <v>6206</v>
      </c>
      <c r="B665" s="1" t="s">
        <v>4132</v>
      </c>
      <c r="C665" s="1" t="s">
        <v>6207</v>
      </c>
      <c r="D665" s="1" t="s">
        <v>4528</v>
      </c>
      <c r="E665" s="1" t="s">
        <v>254</v>
      </c>
      <c r="F665" s="1" t="s">
        <v>255</v>
      </c>
      <c r="I665">
        <v>2</v>
      </c>
      <c r="J665" s="1" t="s">
        <v>58</v>
      </c>
      <c r="K665" s="2">
        <f>+I665</f>
        <v>2</v>
      </c>
      <c r="L665" s="1" t="s">
        <v>93</v>
      </c>
      <c r="M665" s="1" t="s">
        <v>60</v>
      </c>
      <c r="N665" s="1" t="s">
        <v>61</v>
      </c>
    </row>
    <row r="666" spans="1:15" x14ac:dyDescent="0.25">
      <c r="A666" s="1" t="s">
        <v>6203</v>
      </c>
      <c r="B666" s="1" t="s">
        <v>4264</v>
      </c>
      <c r="C666" s="1" t="s">
        <v>6204</v>
      </c>
      <c r="D666" s="1" t="s">
        <v>4286</v>
      </c>
      <c r="E666" s="1" t="s">
        <v>254</v>
      </c>
      <c r="F666" s="1" t="s">
        <v>174</v>
      </c>
      <c r="I666">
        <v>2</v>
      </c>
      <c r="J666" s="1" t="s">
        <v>58</v>
      </c>
      <c r="K666" s="2">
        <f>+I666</f>
        <v>2</v>
      </c>
      <c r="L666" s="1" t="s">
        <v>93</v>
      </c>
      <c r="M666" s="1" t="s">
        <v>83</v>
      </c>
      <c r="O666" s="1" t="s">
        <v>264</v>
      </c>
    </row>
    <row r="667" spans="1:15" x14ac:dyDescent="0.25">
      <c r="A667" s="1" t="s">
        <v>6203</v>
      </c>
      <c r="B667" s="1" t="s">
        <v>4264</v>
      </c>
      <c r="C667" s="1" t="s">
        <v>6204</v>
      </c>
      <c r="D667" s="1" t="s">
        <v>4286</v>
      </c>
      <c r="E667" s="1" t="s">
        <v>254</v>
      </c>
      <c r="F667" s="1" t="s">
        <v>174</v>
      </c>
      <c r="I667">
        <v>2</v>
      </c>
      <c r="J667" s="1" t="s">
        <v>58</v>
      </c>
      <c r="K667" s="2">
        <f>+I667</f>
        <v>2</v>
      </c>
      <c r="L667" s="1" t="s">
        <v>93</v>
      </c>
      <c r="M667" s="1" t="s">
        <v>60</v>
      </c>
      <c r="N667" s="1" t="s">
        <v>2200</v>
      </c>
    </row>
    <row r="668" spans="1:15" x14ac:dyDescent="0.25">
      <c r="A668" s="1" t="s">
        <v>6203</v>
      </c>
      <c r="B668" s="1" t="s">
        <v>4264</v>
      </c>
      <c r="C668" s="1" t="s">
        <v>6204</v>
      </c>
      <c r="D668" s="1" t="s">
        <v>4286</v>
      </c>
      <c r="E668" s="1" t="s">
        <v>254</v>
      </c>
      <c r="F668" s="1" t="s">
        <v>174</v>
      </c>
      <c r="I668">
        <v>2</v>
      </c>
      <c r="J668" s="1" t="s">
        <v>58</v>
      </c>
      <c r="K668" s="2">
        <f>+I668</f>
        <v>2</v>
      </c>
      <c r="L668" s="1" t="s">
        <v>93</v>
      </c>
      <c r="M668" s="1" t="s">
        <v>211</v>
      </c>
    </row>
    <row r="669" spans="1:15" x14ac:dyDescent="0.25">
      <c r="A669" s="1" t="s">
        <v>6203</v>
      </c>
      <c r="B669" s="1" t="s">
        <v>4264</v>
      </c>
      <c r="C669" s="1" t="s">
        <v>6204</v>
      </c>
      <c r="D669" s="1" t="s">
        <v>4286</v>
      </c>
      <c r="E669" s="1" t="s">
        <v>254</v>
      </c>
      <c r="F669" s="1" t="s">
        <v>174</v>
      </c>
      <c r="I669">
        <v>2</v>
      </c>
      <c r="J669" s="1" t="s">
        <v>58</v>
      </c>
      <c r="K669" s="2">
        <f>+I669</f>
        <v>2</v>
      </c>
      <c r="L669" s="1" t="s">
        <v>93</v>
      </c>
      <c r="M669" s="1" t="s">
        <v>167</v>
      </c>
    </row>
    <row r="670" spans="1:15" x14ac:dyDescent="0.25">
      <c r="A670" s="1" t="s">
        <v>6201</v>
      </c>
      <c r="B670" s="1" t="s">
        <v>3250</v>
      </c>
      <c r="C670" s="1" t="s">
        <v>6202</v>
      </c>
      <c r="D670" s="1" t="s">
        <v>4424</v>
      </c>
      <c r="E670" s="1" t="s">
        <v>254</v>
      </c>
      <c r="F670" s="1" t="s">
        <v>255</v>
      </c>
      <c r="I670">
        <v>5.5</v>
      </c>
      <c r="J670" s="1" t="s">
        <v>58</v>
      </c>
      <c r="K670" s="2">
        <f>+I670</f>
        <v>5.5</v>
      </c>
      <c r="L670" s="1" t="s">
        <v>93</v>
      </c>
      <c r="M670" s="1" t="s">
        <v>83</v>
      </c>
      <c r="O670" s="1" t="s">
        <v>264</v>
      </c>
    </row>
    <row r="671" spans="1:15" x14ac:dyDescent="0.25">
      <c r="A671" s="1" t="s">
        <v>6201</v>
      </c>
      <c r="B671" s="1" t="s">
        <v>3250</v>
      </c>
      <c r="C671" s="1" t="s">
        <v>6202</v>
      </c>
      <c r="D671" s="1" t="s">
        <v>4424</v>
      </c>
      <c r="E671" s="1" t="s">
        <v>254</v>
      </c>
      <c r="F671" s="1" t="s">
        <v>255</v>
      </c>
      <c r="I671">
        <v>5.5</v>
      </c>
      <c r="J671" s="1" t="s">
        <v>58</v>
      </c>
      <c r="K671" s="2">
        <f>+I671</f>
        <v>5.5</v>
      </c>
      <c r="L671" s="1" t="s">
        <v>68</v>
      </c>
      <c r="M671" s="1" t="s">
        <v>60</v>
      </c>
      <c r="N671" s="1" t="s">
        <v>61</v>
      </c>
    </row>
    <row r="672" spans="1:15" x14ac:dyDescent="0.25">
      <c r="A672" s="1" t="s">
        <v>6201</v>
      </c>
      <c r="B672" s="1" t="s">
        <v>3250</v>
      </c>
      <c r="C672" s="1" t="s">
        <v>6202</v>
      </c>
      <c r="D672" s="1" t="s">
        <v>4424</v>
      </c>
      <c r="E672" s="1" t="s">
        <v>254</v>
      </c>
      <c r="F672" s="1" t="s">
        <v>255</v>
      </c>
      <c r="I672">
        <v>39</v>
      </c>
      <c r="J672" s="1" t="s">
        <v>58</v>
      </c>
      <c r="K672" s="2">
        <f>+I672</f>
        <v>39</v>
      </c>
      <c r="L672" s="1" t="s">
        <v>93</v>
      </c>
      <c r="M672" s="1" t="s">
        <v>167</v>
      </c>
    </row>
    <row r="673" spans="1:15" x14ac:dyDescent="0.25">
      <c r="A673" s="1" t="s">
        <v>6198</v>
      </c>
      <c r="B673" s="1" t="s">
        <v>4129</v>
      </c>
      <c r="C673" s="1" t="s">
        <v>6199</v>
      </c>
      <c r="D673" s="1" t="s">
        <v>4286</v>
      </c>
      <c r="E673" s="1" t="s">
        <v>254</v>
      </c>
      <c r="F673" s="1" t="s">
        <v>255</v>
      </c>
      <c r="I673">
        <v>17.5</v>
      </c>
      <c r="J673" s="1" t="s">
        <v>58</v>
      </c>
      <c r="K673" s="2">
        <f>+I673</f>
        <v>17.5</v>
      </c>
      <c r="L673" s="1" t="s">
        <v>93</v>
      </c>
      <c r="M673" s="1" t="s">
        <v>83</v>
      </c>
      <c r="O673" s="1" t="s">
        <v>260</v>
      </c>
    </row>
    <row r="674" spans="1:15" x14ac:dyDescent="0.25">
      <c r="A674" s="1" t="s">
        <v>6198</v>
      </c>
      <c r="B674" s="1" t="s">
        <v>4129</v>
      </c>
      <c r="C674" s="1" t="s">
        <v>6199</v>
      </c>
      <c r="D674" s="1" t="s">
        <v>4286</v>
      </c>
      <c r="E674" s="1" t="s">
        <v>254</v>
      </c>
      <c r="F674" s="1" t="s">
        <v>255</v>
      </c>
      <c r="I674">
        <v>17.5</v>
      </c>
      <c r="J674" s="1" t="s">
        <v>58</v>
      </c>
      <c r="K674" s="2">
        <f>+I674</f>
        <v>17.5</v>
      </c>
      <c r="L674" s="1" t="s">
        <v>93</v>
      </c>
      <c r="M674" s="1" t="s">
        <v>60</v>
      </c>
      <c r="N674" s="1" t="s">
        <v>61</v>
      </c>
    </row>
    <row r="675" spans="1:15" x14ac:dyDescent="0.25">
      <c r="A675" s="1" t="s">
        <v>6196</v>
      </c>
      <c r="B675" s="1" t="s">
        <v>3245</v>
      </c>
      <c r="C675" s="1" t="s">
        <v>6197</v>
      </c>
      <c r="D675" s="1" t="s">
        <v>4424</v>
      </c>
      <c r="E675" s="1" t="s">
        <v>254</v>
      </c>
      <c r="F675" s="1" t="s">
        <v>255</v>
      </c>
      <c r="I675">
        <v>16.5</v>
      </c>
      <c r="J675" s="1" t="s">
        <v>58</v>
      </c>
      <c r="K675" s="2">
        <f>+I675</f>
        <v>16.5</v>
      </c>
      <c r="L675" s="1" t="s">
        <v>93</v>
      </c>
      <c r="M675" s="1" t="s">
        <v>83</v>
      </c>
      <c r="O675" s="1" t="s">
        <v>260</v>
      </c>
    </row>
    <row r="676" spans="1:15" x14ac:dyDescent="0.25">
      <c r="A676" s="1" t="s">
        <v>6196</v>
      </c>
      <c r="B676" s="1" t="s">
        <v>3245</v>
      </c>
      <c r="C676" s="1" t="s">
        <v>6197</v>
      </c>
      <c r="D676" s="1" t="s">
        <v>4424</v>
      </c>
      <c r="E676" s="1" t="s">
        <v>254</v>
      </c>
      <c r="F676" s="1" t="s">
        <v>255</v>
      </c>
      <c r="I676">
        <v>16.5</v>
      </c>
      <c r="J676" s="1" t="s">
        <v>58</v>
      </c>
      <c r="K676" s="2">
        <f>+I676</f>
        <v>16.5</v>
      </c>
      <c r="L676" s="1" t="s">
        <v>93</v>
      </c>
      <c r="M676" s="1" t="s">
        <v>60</v>
      </c>
      <c r="N676" s="1" t="s">
        <v>61</v>
      </c>
    </row>
    <row r="677" spans="1:15" x14ac:dyDescent="0.25">
      <c r="A677" s="1" t="s">
        <v>6196</v>
      </c>
      <c r="B677" s="1" t="s">
        <v>3245</v>
      </c>
      <c r="C677" s="1" t="s">
        <v>6197</v>
      </c>
      <c r="D677" s="1" t="s">
        <v>4424</v>
      </c>
      <c r="E677" s="1" t="s">
        <v>254</v>
      </c>
      <c r="F677" s="1" t="s">
        <v>255</v>
      </c>
      <c r="I677">
        <v>41</v>
      </c>
      <c r="J677" s="1" t="s">
        <v>58</v>
      </c>
      <c r="K677" s="2">
        <f>+I677</f>
        <v>41</v>
      </c>
      <c r="L677" s="1" t="s">
        <v>93</v>
      </c>
      <c r="M677" s="1" t="s">
        <v>167</v>
      </c>
    </row>
    <row r="678" spans="1:15" x14ac:dyDescent="0.25">
      <c r="A678" s="1" t="s">
        <v>6193</v>
      </c>
      <c r="B678" s="1" t="s">
        <v>2688</v>
      </c>
      <c r="C678" s="1" t="s">
        <v>6194</v>
      </c>
      <c r="D678" s="1" t="s">
        <v>4286</v>
      </c>
      <c r="E678" s="1" t="s">
        <v>254</v>
      </c>
      <c r="F678" s="1" t="s">
        <v>174</v>
      </c>
      <c r="I678">
        <v>5.5</v>
      </c>
      <c r="J678" s="1" t="s">
        <v>58</v>
      </c>
      <c r="K678" s="2">
        <f>+I678</f>
        <v>5.5</v>
      </c>
      <c r="L678" s="1" t="s">
        <v>93</v>
      </c>
      <c r="M678" s="1" t="s">
        <v>83</v>
      </c>
      <c r="O678" s="1" t="s">
        <v>264</v>
      </c>
    </row>
    <row r="679" spans="1:15" x14ac:dyDescent="0.25">
      <c r="A679" s="1" t="s">
        <v>6193</v>
      </c>
      <c r="B679" s="1" t="s">
        <v>2688</v>
      </c>
      <c r="C679" s="1" t="s">
        <v>6194</v>
      </c>
      <c r="D679" s="1" t="s">
        <v>4286</v>
      </c>
      <c r="E679" s="1" t="s">
        <v>254</v>
      </c>
      <c r="F679" s="1" t="s">
        <v>174</v>
      </c>
      <c r="I679">
        <v>5.5</v>
      </c>
      <c r="J679" s="1" t="s">
        <v>58</v>
      </c>
      <c r="K679" s="2">
        <f>+I679</f>
        <v>5.5</v>
      </c>
      <c r="L679" s="1" t="s">
        <v>93</v>
      </c>
      <c r="M679" s="1" t="s">
        <v>60</v>
      </c>
      <c r="N679" s="1" t="s">
        <v>61</v>
      </c>
    </row>
    <row r="680" spans="1:15" x14ac:dyDescent="0.25">
      <c r="A680" s="1" t="s">
        <v>6193</v>
      </c>
      <c r="B680" s="1" t="s">
        <v>2688</v>
      </c>
      <c r="C680" s="1" t="s">
        <v>6194</v>
      </c>
      <c r="D680" s="1" t="s">
        <v>4286</v>
      </c>
      <c r="E680" s="1" t="s">
        <v>254</v>
      </c>
      <c r="F680" s="1" t="s">
        <v>174</v>
      </c>
      <c r="I680">
        <v>5.5</v>
      </c>
      <c r="J680" s="1" t="s">
        <v>58</v>
      </c>
      <c r="K680" s="2">
        <f>+I680</f>
        <v>5.5</v>
      </c>
      <c r="L680" s="1" t="s">
        <v>93</v>
      </c>
      <c r="M680" s="1" t="s">
        <v>211</v>
      </c>
    </row>
    <row r="681" spans="1:15" x14ac:dyDescent="0.25">
      <c r="A681" s="1" t="s">
        <v>6193</v>
      </c>
      <c r="B681" s="1" t="s">
        <v>2688</v>
      </c>
      <c r="C681" s="1" t="s">
        <v>6194</v>
      </c>
      <c r="D681" s="1" t="s">
        <v>4286</v>
      </c>
      <c r="E681" s="1" t="s">
        <v>254</v>
      </c>
      <c r="F681" s="1" t="s">
        <v>174</v>
      </c>
      <c r="I681">
        <v>50</v>
      </c>
      <c r="J681" s="1" t="s">
        <v>58</v>
      </c>
      <c r="K681" s="2">
        <f>+I681</f>
        <v>50</v>
      </c>
      <c r="L681" s="1" t="s">
        <v>93</v>
      </c>
      <c r="M681" s="1" t="s">
        <v>167</v>
      </c>
    </row>
    <row r="682" spans="1:15" x14ac:dyDescent="0.25">
      <c r="A682" s="1" t="s">
        <v>6190</v>
      </c>
      <c r="B682" s="1" t="s">
        <v>4124</v>
      </c>
      <c r="C682" s="1" t="s">
        <v>6191</v>
      </c>
      <c r="D682" s="1" t="s">
        <v>4256</v>
      </c>
      <c r="E682" s="1" t="s">
        <v>254</v>
      </c>
      <c r="F682" s="1" t="s">
        <v>255</v>
      </c>
      <c r="I682">
        <v>40</v>
      </c>
      <c r="J682" s="1" t="s">
        <v>58</v>
      </c>
      <c r="K682" s="2">
        <f>+I682</f>
        <v>40</v>
      </c>
      <c r="L682" s="1" t="s">
        <v>93</v>
      </c>
      <c r="M682" s="1" t="s">
        <v>83</v>
      </c>
      <c r="O682" s="1" t="s">
        <v>6172</v>
      </c>
    </row>
    <row r="683" spans="1:15" x14ac:dyDescent="0.25">
      <c r="A683" s="1" t="s">
        <v>6190</v>
      </c>
      <c r="B683" s="1" t="s">
        <v>4124</v>
      </c>
      <c r="C683" s="1" t="s">
        <v>6191</v>
      </c>
      <c r="D683" s="1" t="s">
        <v>4256</v>
      </c>
      <c r="E683" s="1" t="s">
        <v>254</v>
      </c>
      <c r="F683" s="1" t="s">
        <v>255</v>
      </c>
      <c r="I683">
        <v>40</v>
      </c>
      <c r="J683" s="1" t="s">
        <v>58</v>
      </c>
      <c r="K683" s="2">
        <f>+I683</f>
        <v>40</v>
      </c>
      <c r="L683" s="1" t="s">
        <v>93</v>
      </c>
      <c r="M683" s="1" t="s">
        <v>60</v>
      </c>
      <c r="N683" s="1" t="s">
        <v>61</v>
      </c>
    </row>
    <row r="684" spans="1:15" x14ac:dyDescent="0.25">
      <c r="A684" s="1" t="s">
        <v>6190</v>
      </c>
      <c r="B684" s="1" t="s">
        <v>4124</v>
      </c>
      <c r="C684" s="1" t="s">
        <v>6191</v>
      </c>
      <c r="D684" s="1" t="s">
        <v>4256</v>
      </c>
      <c r="E684" s="1" t="s">
        <v>254</v>
      </c>
      <c r="F684" s="1" t="s">
        <v>255</v>
      </c>
      <c r="I684">
        <v>20</v>
      </c>
      <c r="J684" s="1" t="s">
        <v>58</v>
      </c>
      <c r="K684" s="2">
        <f>+I684</f>
        <v>20</v>
      </c>
      <c r="L684" s="1" t="s">
        <v>93</v>
      </c>
      <c r="M684" s="1" t="s">
        <v>167</v>
      </c>
    </row>
    <row r="685" spans="1:15" x14ac:dyDescent="0.25">
      <c r="A685" s="1" t="s">
        <v>6188</v>
      </c>
      <c r="B685" s="1" t="s">
        <v>4041</v>
      </c>
      <c r="C685" s="1" t="s">
        <v>6189</v>
      </c>
      <c r="D685" s="1" t="s">
        <v>4283</v>
      </c>
      <c r="E685" s="1" t="s">
        <v>254</v>
      </c>
      <c r="F685" s="1" t="s">
        <v>5793</v>
      </c>
      <c r="I685">
        <v>280</v>
      </c>
      <c r="J685" s="1" t="s">
        <v>90</v>
      </c>
      <c r="K685" s="2">
        <f>+I685*0.0001</f>
        <v>2.8000000000000001E-2</v>
      </c>
      <c r="L685" s="1" t="s">
        <v>93</v>
      </c>
      <c r="M685" s="1" t="s">
        <v>167</v>
      </c>
    </row>
    <row r="686" spans="1:15" x14ac:dyDescent="0.25">
      <c r="A686" s="1" t="s">
        <v>6186</v>
      </c>
      <c r="B686" s="1" t="s">
        <v>3241</v>
      </c>
      <c r="C686" s="1" t="s">
        <v>6187</v>
      </c>
      <c r="D686" s="1" t="s">
        <v>4424</v>
      </c>
      <c r="E686" s="1" t="s">
        <v>254</v>
      </c>
      <c r="F686" s="1" t="s">
        <v>255</v>
      </c>
      <c r="I686">
        <v>21</v>
      </c>
      <c r="J686" s="1" t="s">
        <v>58</v>
      </c>
      <c r="K686" s="2">
        <f>+I686</f>
        <v>21</v>
      </c>
      <c r="L686" s="1" t="s">
        <v>93</v>
      </c>
      <c r="M686" s="1" t="s">
        <v>83</v>
      </c>
      <c r="O686" s="1" t="s">
        <v>260</v>
      </c>
    </row>
    <row r="687" spans="1:15" x14ac:dyDescent="0.25">
      <c r="A687" s="1" t="s">
        <v>6186</v>
      </c>
      <c r="B687" s="1" t="s">
        <v>3241</v>
      </c>
      <c r="C687" s="1" t="s">
        <v>6187</v>
      </c>
      <c r="D687" s="1" t="s">
        <v>4424</v>
      </c>
      <c r="E687" s="1" t="s">
        <v>254</v>
      </c>
      <c r="F687" s="1" t="s">
        <v>255</v>
      </c>
      <c r="I687">
        <v>21</v>
      </c>
      <c r="J687" s="1" t="s">
        <v>58</v>
      </c>
      <c r="K687" s="2">
        <f>+I687</f>
        <v>21</v>
      </c>
      <c r="L687" s="1" t="s">
        <v>68</v>
      </c>
      <c r="M687" s="1" t="s">
        <v>60</v>
      </c>
      <c r="N687" s="1" t="s">
        <v>61</v>
      </c>
    </row>
    <row r="688" spans="1:15" x14ac:dyDescent="0.25">
      <c r="A688" s="1" t="s">
        <v>6186</v>
      </c>
      <c r="B688" s="1" t="s">
        <v>3241</v>
      </c>
      <c r="C688" s="1" t="s">
        <v>6187</v>
      </c>
      <c r="D688" s="1" t="s">
        <v>4424</v>
      </c>
      <c r="E688" s="1" t="s">
        <v>254</v>
      </c>
      <c r="F688" s="1" t="s">
        <v>255</v>
      </c>
      <c r="I688">
        <v>53</v>
      </c>
      <c r="J688" s="1" t="s">
        <v>58</v>
      </c>
      <c r="K688" s="2">
        <f>+I688</f>
        <v>53</v>
      </c>
      <c r="L688" s="1" t="s">
        <v>93</v>
      </c>
      <c r="M688" s="1" t="s">
        <v>167</v>
      </c>
    </row>
    <row r="689" spans="1:15" x14ac:dyDescent="0.25">
      <c r="A689" s="1" t="s">
        <v>6184</v>
      </c>
      <c r="B689" s="1" t="s">
        <v>3692</v>
      </c>
      <c r="C689" s="1" t="s">
        <v>6185</v>
      </c>
      <c r="D689" s="1" t="s">
        <v>4515</v>
      </c>
      <c r="E689" s="1" t="s">
        <v>254</v>
      </c>
      <c r="F689" s="1" t="s">
        <v>174</v>
      </c>
      <c r="I689">
        <v>0.5</v>
      </c>
      <c r="J689" s="1" t="s">
        <v>58</v>
      </c>
      <c r="K689" s="2">
        <f>+I689</f>
        <v>0.5</v>
      </c>
      <c r="L689" s="1" t="s">
        <v>93</v>
      </c>
      <c r="M689" s="1" t="s">
        <v>60</v>
      </c>
      <c r="N689" s="1" t="s">
        <v>2200</v>
      </c>
    </row>
    <row r="690" spans="1:15" x14ac:dyDescent="0.25">
      <c r="A690" s="1" t="s">
        <v>6182</v>
      </c>
      <c r="B690" s="1" t="s">
        <v>4121</v>
      </c>
      <c r="C690" s="1" t="s">
        <v>6183</v>
      </c>
      <c r="D690" s="1" t="s">
        <v>4426</v>
      </c>
      <c r="E690" s="1" t="s">
        <v>254</v>
      </c>
      <c r="F690" s="1" t="s">
        <v>255</v>
      </c>
      <c r="I690">
        <v>51</v>
      </c>
      <c r="J690" s="1" t="s">
        <v>58</v>
      </c>
      <c r="K690" s="2">
        <f>+I690</f>
        <v>51</v>
      </c>
      <c r="L690" s="1" t="s">
        <v>93</v>
      </c>
      <c r="M690" s="1" t="s">
        <v>83</v>
      </c>
      <c r="O690" s="1" t="s">
        <v>260</v>
      </c>
    </row>
    <row r="691" spans="1:15" x14ac:dyDescent="0.25">
      <c r="A691" s="1" t="s">
        <v>6182</v>
      </c>
      <c r="B691" s="1" t="s">
        <v>4121</v>
      </c>
      <c r="C691" s="1" t="s">
        <v>6183</v>
      </c>
      <c r="D691" s="1" t="s">
        <v>4426</v>
      </c>
      <c r="E691" s="1" t="s">
        <v>254</v>
      </c>
      <c r="F691" s="1" t="s">
        <v>255</v>
      </c>
      <c r="I691">
        <v>51</v>
      </c>
      <c r="J691" s="1" t="s">
        <v>58</v>
      </c>
      <c r="K691" s="2">
        <f>+I691</f>
        <v>51</v>
      </c>
      <c r="L691" s="1" t="s">
        <v>93</v>
      </c>
      <c r="M691" s="1" t="s">
        <v>60</v>
      </c>
      <c r="N691" s="1" t="s">
        <v>61</v>
      </c>
    </row>
    <row r="692" spans="1:15" x14ac:dyDescent="0.25">
      <c r="A692" s="1" t="s">
        <v>6182</v>
      </c>
      <c r="B692" s="1" t="s">
        <v>4121</v>
      </c>
      <c r="C692" s="1" t="s">
        <v>6183</v>
      </c>
      <c r="D692" s="1" t="s">
        <v>4426</v>
      </c>
      <c r="E692" s="1" t="s">
        <v>254</v>
      </c>
      <c r="F692" s="1" t="s">
        <v>255</v>
      </c>
      <c r="I692">
        <v>20</v>
      </c>
      <c r="J692" s="1" t="s">
        <v>58</v>
      </c>
      <c r="K692" s="2">
        <f>+I692</f>
        <v>20</v>
      </c>
      <c r="L692" s="1" t="s">
        <v>93</v>
      </c>
      <c r="M692" s="1" t="s">
        <v>167</v>
      </c>
    </row>
    <row r="693" spans="1:15" x14ac:dyDescent="0.25">
      <c r="A693" s="1" t="s">
        <v>6180</v>
      </c>
      <c r="B693" s="1" t="s">
        <v>4038</v>
      </c>
      <c r="C693" s="1" t="s">
        <v>6181</v>
      </c>
      <c r="D693" s="1" t="s">
        <v>4441</v>
      </c>
      <c r="E693" s="1" t="s">
        <v>254</v>
      </c>
      <c r="F693" s="1" t="s">
        <v>5793</v>
      </c>
      <c r="I693">
        <v>17.25</v>
      </c>
      <c r="J693" s="1" t="s">
        <v>58</v>
      </c>
      <c r="K693" s="2">
        <f>+I693</f>
        <v>17.25</v>
      </c>
      <c r="L693" s="1" t="s">
        <v>93</v>
      </c>
      <c r="M693" s="1" t="s">
        <v>83</v>
      </c>
      <c r="O693" s="1" t="s">
        <v>6172</v>
      </c>
    </row>
    <row r="694" spans="1:15" x14ac:dyDescent="0.25">
      <c r="A694" s="1" t="s">
        <v>6180</v>
      </c>
      <c r="B694" s="1" t="s">
        <v>4038</v>
      </c>
      <c r="C694" s="1" t="s">
        <v>6181</v>
      </c>
      <c r="D694" s="1" t="s">
        <v>4441</v>
      </c>
      <c r="E694" s="1" t="s">
        <v>254</v>
      </c>
      <c r="F694" s="1" t="s">
        <v>5793</v>
      </c>
      <c r="I694">
        <v>17.25</v>
      </c>
      <c r="J694" s="1" t="s">
        <v>58</v>
      </c>
      <c r="K694" s="2">
        <f>+I694</f>
        <v>17.25</v>
      </c>
      <c r="L694" s="1" t="s">
        <v>93</v>
      </c>
      <c r="M694" s="1" t="s">
        <v>60</v>
      </c>
      <c r="N694" s="1" t="s">
        <v>61</v>
      </c>
    </row>
    <row r="695" spans="1:15" x14ac:dyDescent="0.25">
      <c r="A695" s="1" t="s">
        <v>6180</v>
      </c>
      <c r="B695" s="1" t="s">
        <v>4038</v>
      </c>
      <c r="C695" s="1" t="s">
        <v>6181</v>
      </c>
      <c r="D695" s="1" t="s">
        <v>4441</v>
      </c>
      <c r="E695" s="1" t="s">
        <v>254</v>
      </c>
      <c r="F695" s="1" t="s">
        <v>5793</v>
      </c>
      <c r="I695">
        <v>0.5</v>
      </c>
      <c r="J695" s="1" t="s">
        <v>58</v>
      </c>
      <c r="K695" s="2">
        <f>+I695</f>
        <v>0.5</v>
      </c>
      <c r="L695" s="1" t="s">
        <v>93</v>
      </c>
      <c r="M695" s="1" t="s">
        <v>167</v>
      </c>
    </row>
    <row r="696" spans="1:15" x14ac:dyDescent="0.25">
      <c r="A696" s="1" t="s">
        <v>6178</v>
      </c>
      <c r="B696" s="1" t="s">
        <v>3237</v>
      </c>
      <c r="C696" s="1" t="s">
        <v>6179</v>
      </c>
      <c r="D696" s="1" t="s">
        <v>4424</v>
      </c>
      <c r="E696" s="1" t="s">
        <v>254</v>
      </c>
      <c r="F696" s="1" t="s">
        <v>255</v>
      </c>
      <c r="I696">
        <v>10.5</v>
      </c>
      <c r="J696" s="1" t="s">
        <v>58</v>
      </c>
      <c r="K696" s="2">
        <f>+I696</f>
        <v>10.5</v>
      </c>
      <c r="L696" s="1" t="s">
        <v>93</v>
      </c>
      <c r="M696" s="1" t="s">
        <v>83</v>
      </c>
      <c r="O696" s="1" t="s">
        <v>264</v>
      </c>
    </row>
    <row r="697" spans="1:15" x14ac:dyDescent="0.25">
      <c r="A697" s="1" t="s">
        <v>6178</v>
      </c>
      <c r="B697" s="1" t="s">
        <v>3237</v>
      </c>
      <c r="C697" s="1" t="s">
        <v>6179</v>
      </c>
      <c r="D697" s="1" t="s">
        <v>4424</v>
      </c>
      <c r="E697" s="1" t="s">
        <v>254</v>
      </c>
      <c r="F697" s="1" t="s">
        <v>255</v>
      </c>
      <c r="I697">
        <v>10.5</v>
      </c>
      <c r="J697" s="1" t="s">
        <v>58</v>
      </c>
      <c r="K697" s="2">
        <f>+I697</f>
        <v>10.5</v>
      </c>
      <c r="L697" s="1" t="s">
        <v>93</v>
      </c>
      <c r="M697" s="1" t="s">
        <v>60</v>
      </c>
      <c r="N697" s="1" t="s">
        <v>61</v>
      </c>
    </row>
    <row r="698" spans="1:15" x14ac:dyDescent="0.25">
      <c r="A698" s="1" t="s">
        <v>6178</v>
      </c>
      <c r="B698" s="1" t="s">
        <v>3237</v>
      </c>
      <c r="C698" s="1" t="s">
        <v>6179</v>
      </c>
      <c r="D698" s="1" t="s">
        <v>4424</v>
      </c>
      <c r="E698" s="1" t="s">
        <v>254</v>
      </c>
      <c r="F698" s="1" t="s">
        <v>255</v>
      </c>
      <c r="I698">
        <v>24</v>
      </c>
      <c r="J698" s="1" t="s">
        <v>58</v>
      </c>
      <c r="K698" s="2">
        <f>+I698</f>
        <v>24</v>
      </c>
      <c r="L698" s="1" t="s">
        <v>93</v>
      </c>
      <c r="M698" s="1" t="s">
        <v>167</v>
      </c>
    </row>
    <row r="699" spans="1:15" x14ac:dyDescent="0.25">
      <c r="A699" s="1" t="s">
        <v>6176</v>
      </c>
      <c r="B699" s="1" t="s">
        <v>3685</v>
      </c>
      <c r="C699" s="1" t="s">
        <v>6177</v>
      </c>
      <c r="D699" s="1" t="s">
        <v>4515</v>
      </c>
      <c r="E699" s="1" t="s">
        <v>254</v>
      </c>
      <c r="F699" s="1" t="s">
        <v>174</v>
      </c>
      <c r="I699">
        <v>25.5</v>
      </c>
      <c r="J699" s="1" t="s">
        <v>58</v>
      </c>
      <c r="K699" s="2">
        <f>+I699</f>
        <v>25.5</v>
      </c>
      <c r="L699" s="1" t="s">
        <v>93</v>
      </c>
      <c r="M699" s="1" t="s">
        <v>60</v>
      </c>
      <c r="N699" s="1" t="s">
        <v>61</v>
      </c>
    </row>
    <row r="700" spans="1:15" x14ac:dyDescent="0.25">
      <c r="A700" s="1" t="s">
        <v>6176</v>
      </c>
      <c r="B700" s="1" t="s">
        <v>3685</v>
      </c>
      <c r="C700" s="1" t="s">
        <v>6177</v>
      </c>
      <c r="D700" s="1" t="s">
        <v>4515</v>
      </c>
      <c r="E700" s="1" t="s">
        <v>254</v>
      </c>
      <c r="F700" s="1" t="s">
        <v>174</v>
      </c>
      <c r="I700">
        <v>25.5</v>
      </c>
      <c r="J700" s="1" t="s">
        <v>58</v>
      </c>
      <c r="K700" s="2">
        <f>+I700</f>
        <v>25.5</v>
      </c>
      <c r="L700" s="1" t="s">
        <v>93</v>
      </c>
      <c r="M700" s="1" t="s">
        <v>211</v>
      </c>
    </row>
    <row r="701" spans="1:15" x14ac:dyDescent="0.25">
      <c r="A701" s="1" t="s">
        <v>6176</v>
      </c>
      <c r="B701" s="1" t="s">
        <v>3685</v>
      </c>
      <c r="C701" s="1" t="s">
        <v>6177</v>
      </c>
      <c r="D701" s="1" t="s">
        <v>4515</v>
      </c>
      <c r="E701" s="1" t="s">
        <v>254</v>
      </c>
      <c r="F701" s="1" t="s">
        <v>174</v>
      </c>
      <c r="I701">
        <v>100</v>
      </c>
      <c r="J701" s="1" t="s">
        <v>58</v>
      </c>
      <c r="K701" s="2">
        <f>+I701</f>
        <v>100</v>
      </c>
      <c r="L701" s="1" t="s">
        <v>93</v>
      </c>
      <c r="M701" s="1" t="s">
        <v>167</v>
      </c>
    </row>
    <row r="702" spans="1:15" x14ac:dyDescent="0.25">
      <c r="A702" s="1" t="s">
        <v>6173</v>
      </c>
      <c r="B702" s="1" t="s">
        <v>2647</v>
      </c>
      <c r="C702" s="1" t="s">
        <v>6174</v>
      </c>
      <c r="D702" s="1" t="s">
        <v>4426</v>
      </c>
      <c r="E702" s="1" t="s">
        <v>254</v>
      </c>
      <c r="F702" s="1" t="s">
        <v>255</v>
      </c>
      <c r="I702">
        <v>1</v>
      </c>
      <c r="J702" s="1" t="s">
        <v>58</v>
      </c>
      <c r="K702" s="2">
        <f>+I702</f>
        <v>1</v>
      </c>
      <c r="L702" s="1" t="s">
        <v>93</v>
      </c>
      <c r="M702" s="1" t="s">
        <v>83</v>
      </c>
      <c r="O702" s="1" t="s">
        <v>260</v>
      </c>
    </row>
    <row r="703" spans="1:15" x14ac:dyDescent="0.25">
      <c r="A703" s="1" t="s">
        <v>6173</v>
      </c>
      <c r="B703" s="1" t="s">
        <v>2647</v>
      </c>
      <c r="C703" s="1" t="s">
        <v>6174</v>
      </c>
      <c r="D703" s="1" t="s">
        <v>4426</v>
      </c>
      <c r="E703" s="1" t="s">
        <v>254</v>
      </c>
      <c r="F703" s="1" t="s">
        <v>255</v>
      </c>
      <c r="I703">
        <v>1</v>
      </c>
      <c r="J703" s="1" t="s">
        <v>58</v>
      </c>
      <c r="K703" s="2">
        <f>+I703</f>
        <v>1</v>
      </c>
      <c r="L703" s="1" t="s">
        <v>93</v>
      </c>
      <c r="M703" s="1" t="s">
        <v>167</v>
      </c>
    </row>
    <row r="704" spans="1:15" x14ac:dyDescent="0.25">
      <c r="A704" s="1" t="s">
        <v>6170</v>
      </c>
      <c r="B704" s="1" t="s">
        <v>4034</v>
      </c>
      <c r="C704" s="1" t="s">
        <v>6171</v>
      </c>
      <c r="D704" s="1" t="s">
        <v>4515</v>
      </c>
      <c r="E704" s="1" t="s">
        <v>254</v>
      </c>
      <c r="F704" s="1" t="s">
        <v>5793</v>
      </c>
      <c r="I704">
        <v>6</v>
      </c>
      <c r="J704" s="1" t="s">
        <v>58</v>
      </c>
      <c r="K704" s="2">
        <f>+I704</f>
        <v>6</v>
      </c>
      <c r="L704" s="1" t="s">
        <v>93</v>
      </c>
      <c r="M704" s="1" t="s">
        <v>83</v>
      </c>
      <c r="O704" s="1" t="s">
        <v>6172</v>
      </c>
    </row>
    <row r="705" spans="1:15" x14ac:dyDescent="0.25">
      <c r="A705" s="1" t="s">
        <v>6168</v>
      </c>
      <c r="B705" s="1" t="s">
        <v>2637</v>
      </c>
      <c r="C705" s="1" t="s">
        <v>6169</v>
      </c>
      <c r="D705" s="1" t="s">
        <v>4431</v>
      </c>
      <c r="E705" s="1" t="s">
        <v>254</v>
      </c>
      <c r="F705" s="1" t="s">
        <v>255</v>
      </c>
      <c r="I705">
        <v>5</v>
      </c>
      <c r="J705" s="1" t="s">
        <v>58</v>
      </c>
      <c r="K705" s="2">
        <f>+I705</f>
        <v>5</v>
      </c>
      <c r="L705" s="1" t="s">
        <v>93</v>
      </c>
      <c r="M705" s="1" t="s">
        <v>83</v>
      </c>
      <c r="O705" s="1" t="s">
        <v>260</v>
      </c>
    </row>
    <row r="706" spans="1:15" x14ac:dyDescent="0.25">
      <c r="A706" s="1" t="s">
        <v>6168</v>
      </c>
      <c r="B706" s="1" t="s">
        <v>2637</v>
      </c>
      <c r="C706" s="1" t="s">
        <v>6169</v>
      </c>
      <c r="D706" s="1" t="s">
        <v>4431</v>
      </c>
      <c r="E706" s="1" t="s">
        <v>254</v>
      </c>
      <c r="F706" s="1" t="s">
        <v>255</v>
      </c>
      <c r="I706">
        <v>5</v>
      </c>
      <c r="J706" s="1" t="s">
        <v>58</v>
      </c>
      <c r="K706" s="2">
        <f>+I706</f>
        <v>5</v>
      </c>
      <c r="L706" s="1" t="s">
        <v>93</v>
      </c>
      <c r="M706" s="1" t="s">
        <v>60</v>
      </c>
      <c r="N706" s="1" t="s">
        <v>61</v>
      </c>
    </row>
    <row r="707" spans="1:15" x14ac:dyDescent="0.25">
      <c r="A707" s="1" t="s">
        <v>6168</v>
      </c>
      <c r="B707" s="1" t="s">
        <v>2637</v>
      </c>
      <c r="C707" s="1" t="s">
        <v>6169</v>
      </c>
      <c r="D707" s="1" t="s">
        <v>4431</v>
      </c>
      <c r="E707" s="1" t="s">
        <v>254</v>
      </c>
      <c r="F707" s="1" t="s">
        <v>255</v>
      </c>
      <c r="I707">
        <v>20</v>
      </c>
      <c r="J707" s="1" t="s">
        <v>58</v>
      </c>
      <c r="K707" s="2">
        <f>+I707</f>
        <v>20</v>
      </c>
      <c r="L707" s="1" t="s">
        <v>93</v>
      </c>
      <c r="M707" s="1" t="s">
        <v>167</v>
      </c>
    </row>
    <row r="708" spans="1:15" x14ac:dyDescent="0.25">
      <c r="A708" s="1" t="s">
        <v>6166</v>
      </c>
      <c r="B708" s="1" t="s">
        <v>3234</v>
      </c>
      <c r="C708" s="1" t="s">
        <v>6167</v>
      </c>
      <c r="D708" s="1" t="s">
        <v>4486</v>
      </c>
      <c r="E708" s="1" t="s">
        <v>254</v>
      </c>
      <c r="F708" s="1" t="s">
        <v>255</v>
      </c>
      <c r="I708">
        <v>5.5</v>
      </c>
      <c r="J708" s="1" t="s">
        <v>58</v>
      </c>
      <c r="K708" s="2">
        <f>+I708</f>
        <v>5.5</v>
      </c>
      <c r="L708" s="1" t="s">
        <v>93</v>
      </c>
      <c r="M708" s="1" t="s">
        <v>83</v>
      </c>
      <c r="O708" s="1" t="s">
        <v>264</v>
      </c>
    </row>
    <row r="709" spans="1:15" x14ac:dyDescent="0.25">
      <c r="A709" s="1" t="s">
        <v>6166</v>
      </c>
      <c r="B709" s="1" t="s">
        <v>3234</v>
      </c>
      <c r="C709" s="1" t="s">
        <v>6167</v>
      </c>
      <c r="D709" s="1" t="s">
        <v>4486</v>
      </c>
      <c r="E709" s="1" t="s">
        <v>254</v>
      </c>
      <c r="F709" s="1" t="s">
        <v>255</v>
      </c>
      <c r="I709">
        <v>5.5</v>
      </c>
      <c r="J709" s="1" t="s">
        <v>58</v>
      </c>
      <c r="K709" s="2">
        <f>+I709</f>
        <v>5.5</v>
      </c>
      <c r="L709" s="1" t="s">
        <v>68</v>
      </c>
      <c r="M709" s="1" t="s">
        <v>60</v>
      </c>
      <c r="N709" s="1" t="s">
        <v>61</v>
      </c>
    </row>
    <row r="710" spans="1:15" x14ac:dyDescent="0.25">
      <c r="A710" s="1" t="s">
        <v>6166</v>
      </c>
      <c r="B710" s="1" t="s">
        <v>3234</v>
      </c>
      <c r="C710" s="1" t="s">
        <v>6167</v>
      </c>
      <c r="D710" s="1" t="s">
        <v>4486</v>
      </c>
      <c r="E710" s="1" t="s">
        <v>254</v>
      </c>
      <c r="F710" s="1" t="s">
        <v>255</v>
      </c>
      <c r="I710">
        <v>4</v>
      </c>
      <c r="J710" s="1" t="s">
        <v>58</v>
      </c>
      <c r="K710" s="2">
        <f>+I710</f>
        <v>4</v>
      </c>
      <c r="L710" s="1" t="s">
        <v>93</v>
      </c>
      <c r="M710" s="1" t="s">
        <v>167</v>
      </c>
    </row>
    <row r="711" spans="1:15" x14ac:dyDescent="0.25">
      <c r="A711" s="1" t="s">
        <v>6164</v>
      </c>
      <c r="B711" s="1" t="s">
        <v>3682</v>
      </c>
      <c r="C711" s="1" t="s">
        <v>6165</v>
      </c>
      <c r="D711" s="1" t="s">
        <v>4490</v>
      </c>
      <c r="E711" s="1" t="s">
        <v>254</v>
      </c>
      <c r="F711" s="1" t="s">
        <v>174</v>
      </c>
      <c r="I711">
        <v>25.5</v>
      </c>
      <c r="J711" s="1" t="s">
        <v>58</v>
      </c>
      <c r="K711" s="2">
        <f>+I711</f>
        <v>25.5</v>
      </c>
      <c r="L711" s="1" t="s">
        <v>93</v>
      </c>
      <c r="M711" s="1" t="s">
        <v>60</v>
      </c>
      <c r="N711" s="1" t="s">
        <v>61</v>
      </c>
    </row>
    <row r="712" spans="1:15" x14ac:dyDescent="0.25">
      <c r="A712" s="1" t="s">
        <v>6164</v>
      </c>
      <c r="B712" s="1" t="s">
        <v>3682</v>
      </c>
      <c r="C712" s="1" t="s">
        <v>6165</v>
      </c>
      <c r="D712" s="1" t="s">
        <v>4490</v>
      </c>
      <c r="E712" s="1" t="s">
        <v>254</v>
      </c>
      <c r="F712" s="1" t="s">
        <v>174</v>
      </c>
      <c r="I712">
        <v>25.5</v>
      </c>
      <c r="J712" s="1" t="s">
        <v>58</v>
      </c>
      <c r="K712" s="2">
        <f>+I712</f>
        <v>25.5</v>
      </c>
      <c r="L712" s="1" t="s">
        <v>93</v>
      </c>
      <c r="M712" s="1" t="s">
        <v>211</v>
      </c>
    </row>
    <row r="713" spans="1:15" x14ac:dyDescent="0.25">
      <c r="A713" s="1" t="s">
        <v>6164</v>
      </c>
      <c r="B713" s="1" t="s">
        <v>3682</v>
      </c>
      <c r="C713" s="1" t="s">
        <v>6165</v>
      </c>
      <c r="D713" s="1" t="s">
        <v>4490</v>
      </c>
      <c r="E713" s="1" t="s">
        <v>254</v>
      </c>
      <c r="F713" s="1" t="s">
        <v>174</v>
      </c>
      <c r="I713">
        <v>80</v>
      </c>
      <c r="J713" s="1" t="s">
        <v>58</v>
      </c>
      <c r="K713" s="2">
        <f>+I713</f>
        <v>80</v>
      </c>
      <c r="L713" s="1" t="s">
        <v>93</v>
      </c>
      <c r="M713" s="1" t="s">
        <v>167</v>
      </c>
    </row>
    <row r="714" spans="1:15" x14ac:dyDescent="0.25">
      <c r="A714" s="1" t="s">
        <v>6162</v>
      </c>
      <c r="B714" s="1" t="s">
        <v>3378</v>
      </c>
      <c r="C714" s="1" t="s">
        <v>6163</v>
      </c>
      <c r="D714" s="1" t="s">
        <v>4515</v>
      </c>
      <c r="E714" s="1" t="s">
        <v>254</v>
      </c>
      <c r="F714" s="1" t="s">
        <v>5793</v>
      </c>
      <c r="I714">
        <v>1</v>
      </c>
      <c r="J714" s="1" t="s">
        <v>58</v>
      </c>
      <c r="K714" s="2">
        <f>+I714</f>
        <v>1</v>
      </c>
      <c r="L714" s="1" t="s">
        <v>93</v>
      </c>
      <c r="M714" s="1" t="s">
        <v>83</v>
      </c>
      <c r="O714" s="1" t="s">
        <v>264</v>
      </c>
    </row>
    <row r="715" spans="1:15" x14ac:dyDescent="0.25">
      <c r="A715" s="1" t="s">
        <v>6159</v>
      </c>
      <c r="B715" s="1" t="s">
        <v>2630</v>
      </c>
      <c r="C715" s="1" t="s">
        <v>6160</v>
      </c>
      <c r="D715" s="1" t="s">
        <v>4425</v>
      </c>
      <c r="E715" s="1" t="s">
        <v>254</v>
      </c>
      <c r="F715" s="1" t="s">
        <v>255</v>
      </c>
      <c r="I715">
        <v>2.5</v>
      </c>
      <c r="J715" s="1" t="s">
        <v>58</v>
      </c>
      <c r="K715" s="2">
        <f>+I715</f>
        <v>2.5</v>
      </c>
      <c r="L715" s="1" t="s">
        <v>93</v>
      </c>
      <c r="M715" s="1" t="s">
        <v>83</v>
      </c>
      <c r="O715" s="1" t="s">
        <v>264</v>
      </c>
    </row>
    <row r="716" spans="1:15" x14ac:dyDescent="0.25">
      <c r="A716" s="1" t="s">
        <v>6159</v>
      </c>
      <c r="B716" s="1" t="s">
        <v>2630</v>
      </c>
      <c r="C716" s="1" t="s">
        <v>6160</v>
      </c>
      <c r="D716" s="1" t="s">
        <v>4425</v>
      </c>
      <c r="E716" s="1" t="s">
        <v>254</v>
      </c>
      <c r="F716" s="1" t="s">
        <v>255</v>
      </c>
      <c r="I716">
        <v>2.5</v>
      </c>
      <c r="J716" s="1" t="s">
        <v>58</v>
      </c>
      <c r="K716" s="2">
        <f>+I716</f>
        <v>2.5</v>
      </c>
      <c r="L716" s="1" t="s">
        <v>93</v>
      </c>
      <c r="M716" s="1" t="s">
        <v>60</v>
      </c>
      <c r="N716" s="1" t="s">
        <v>61</v>
      </c>
    </row>
    <row r="717" spans="1:15" x14ac:dyDescent="0.25">
      <c r="A717" s="1" t="s">
        <v>6159</v>
      </c>
      <c r="B717" s="1" t="s">
        <v>2630</v>
      </c>
      <c r="C717" s="1" t="s">
        <v>6160</v>
      </c>
      <c r="D717" s="1" t="s">
        <v>4425</v>
      </c>
      <c r="E717" s="1" t="s">
        <v>254</v>
      </c>
      <c r="F717" s="1" t="s">
        <v>255</v>
      </c>
      <c r="I717">
        <v>10</v>
      </c>
      <c r="J717" s="1" t="s">
        <v>58</v>
      </c>
      <c r="K717" s="2">
        <f>+I717</f>
        <v>10</v>
      </c>
      <c r="L717" s="1" t="s">
        <v>93</v>
      </c>
      <c r="M717" s="1" t="s">
        <v>167</v>
      </c>
    </row>
    <row r="718" spans="1:15" x14ac:dyDescent="0.25">
      <c r="A718" s="1" t="s">
        <v>6157</v>
      </c>
      <c r="B718" s="1" t="s">
        <v>2626</v>
      </c>
      <c r="C718" s="1" t="s">
        <v>6158</v>
      </c>
      <c r="D718" s="1" t="s">
        <v>4425</v>
      </c>
      <c r="E718" s="1" t="s">
        <v>254</v>
      </c>
      <c r="F718" s="1" t="s">
        <v>255</v>
      </c>
      <c r="I718">
        <v>1</v>
      </c>
      <c r="J718" s="1" t="s">
        <v>58</v>
      </c>
      <c r="K718" s="2">
        <f>+I718</f>
        <v>1</v>
      </c>
      <c r="L718" s="1" t="s">
        <v>93</v>
      </c>
      <c r="M718" s="1" t="s">
        <v>83</v>
      </c>
      <c r="O718" s="1" t="s">
        <v>260</v>
      </c>
    </row>
    <row r="719" spans="1:15" x14ac:dyDescent="0.25">
      <c r="A719" s="1" t="s">
        <v>6157</v>
      </c>
      <c r="B719" s="1" t="s">
        <v>2626</v>
      </c>
      <c r="C719" s="1" t="s">
        <v>6158</v>
      </c>
      <c r="D719" s="1" t="s">
        <v>4425</v>
      </c>
      <c r="E719" s="1" t="s">
        <v>254</v>
      </c>
      <c r="F719" s="1" t="s">
        <v>255</v>
      </c>
      <c r="I719">
        <v>1</v>
      </c>
      <c r="J719" s="1" t="s">
        <v>58</v>
      </c>
      <c r="K719" s="2">
        <f>+I719</f>
        <v>1</v>
      </c>
      <c r="L719" s="1" t="s">
        <v>93</v>
      </c>
      <c r="M719" s="1" t="s">
        <v>167</v>
      </c>
    </row>
    <row r="720" spans="1:15" x14ac:dyDescent="0.25">
      <c r="A720" s="1" t="s">
        <v>6155</v>
      </c>
      <c r="B720" s="1" t="s">
        <v>2316</v>
      </c>
      <c r="C720" s="1" t="s">
        <v>6156</v>
      </c>
      <c r="D720" s="1" t="s">
        <v>4486</v>
      </c>
      <c r="E720" s="1" t="s">
        <v>254</v>
      </c>
      <c r="F720" s="1" t="s">
        <v>255</v>
      </c>
      <c r="I720">
        <v>8</v>
      </c>
      <c r="J720" s="1" t="s">
        <v>58</v>
      </c>
      <c r="K720" s="2">
        <f>+I720</f>
        <v>8</v>
      </c>
      <c r="L720" s="1" t="s">
        <v>93</v>
      </c>
      <c r="M720" s="1" t="s">
        <v>83</v>
      </c>
      <c r="O720" s="1" t="s">
        <v>260</v>
      </c>
    </row>
    <row r="721" spans="1:15" x14ac:dyDescent="0.25">
      <c r="A721" s="1" t="s">
        <v>6155</v>
      </c>
      <c r="B721" s="1" t="s">
        <v>2316</v>
      </c>
      <c r="C721" s="1" t="s">
        <v>6156</v>
      </c>
      <c r="D721" s="1" t="s">
        <v>4486</v>
      </c>
      <c r="E721" s="1" t="s">
        <v>254</v>
      </c>
      <c r="F721" s="1" t="s">
        <v>255</v>
      </c>
      <c r="I721">
        <v>8</v>
      </c>
      <c r="J721" s="1" t="s">
        <v>58</v>
      </c>
      <c r="K721" s="2">
        <f>+I721</f>
        <v>8</v>
      </c>
      <c r="L721" s="1" t="s">
        <v>93</v>
      </c>
      <c r="M721" s="1" t="s">
        <v>60</v>
      </c>
      <c r="N721" s="1" t="s">
        <v>61</v>
      </c>
    </row>
    <row r="722" spans="1:15" x14ac:dyDescent="0.25">
      <c r="A722" s="1" t="s">
        <v>6155</v>
      </c>
      <c r="B722" s="1" t="s">
        <v>2316</v>
      </c>
      <c r="C722" s="1" t="s">
        <v>6156</v>
      </c>
      <c r="D722" s="1" t="s">
        <v>4486</v>
      </c>
      <c r="E722" s="1" t="s">
        <v>254</v>
      </c>
      <c r="F722" s="1" t="s">
        <v>255</v>
      </c>
      <c r="I722">
        <v>19</v>
      </c>
      <c r="J722" s="1" t="s">
        <v>58</v>
      </c>
      <c r="K722" s="2">
        <f>+I722</f>
        <v>19</v>
      </c>
      <c r="L722" s="1" t="s">
        <v>93</v>
      </c>
      <c r="M722" s="1" t="s">
        <v>167</v>
      </c>
    </row>
    <row r="723" spans="1:15" x14ac:dyDescent="0.25">
      <c r="A723" s="1" t="s">
        <v>6152</v>
      </c>
      <c r="B723" s="1" t="s">
        <v>4030</v>
      </c>
      <c r="C723" s="1" t="s">
        <v>6153</v>
      </c>
      <c r="D723" s="1" t="s">
        <v>4515</v>
      </c>
      <c r="E723" s="1" t="s">
        <v>254</v>
      </c>
      <c r="F723" s="1" t="s">
        <v>5793</v>
      </c>
      <c r="I723">
        <v>30</v>
      </c>
      <c r="J723" s="1" t="s">
        <v>58</v>
      </c>
      <c r="K723" s="2">
        <f>+I723</f>
        <v>30</v>
      </c>
      <c r="L723" s="1" t="s">
        <v>93</v>
      </c>
      <c r="M723" s="1" t="s">
        <v>83</v>
      </c>
      <c r="O723" s="1" t="s">
        <v>289</v>
      </c>
    </row>
    <row r="724" spans="1:15" x14ac:dyDescent="0.25">
      <c r="A724" s="1" t="s">
        <v>6152</v>
      </c>
      <c r="B724" s="1" t="s">
        <v>4030</v>
      </c>
      <c r="C724" s="1" t="s">
        <v>6153</v>
      </c>
      <c r="D724" s="1" t="s">
        <v>4515</v>
      </c>
      <c r="E724" s="1" t="s">
        <v>254</v>
      </c>
      <c r="F724" s="1" t="s">
        <v>5793</v>
      </c>
      <c r="I724">
        <v>70</v>
      </c>
      <c r="J724" s="1" t="s">
        <v>58</v>
      </c>
      <c r="K724" s="2">
        <f>+I724</f>
        <v>70</v>
      </c>
      <c r="L724" s="1" t="s">
        <v>93</v>
      </c>
      <c r="M724" s="1" t="s">
        <v>167</v>
      </c>
    </row>
    <row r="725" spans="1:15" x14ac:dyDescent="0.25">
      <c r="A725" s="1" t="s">
        <v>6149</v>
      </c>
      <c r="B725" s="1" t="s">
        <v>3400</v>
      </c>
      <c r="C725" s="1" t="s">
        <v>6150</v>
      </c>
      <c r="D725" s="1" t="s">
        <v>4493</v>
      </c>
      <c r="E725" s="1" t="s">
        <v>254</v>
      </c>
      <c r="F725" s="1" t="s">
        <v>174</v>
      </c>
      <c r="I725">
        <v>9</v>
      </c>
      <c r="J725" s="1" t="s">
        <v>58</v>
      </c>
      <c r="K725" s="2">
        <f>+I725</f>
        <v>9</v>
      </c>
      <c r="L725" s="1" t="s">
        <v>93</v>
      </c>
      <c r="M725" s="1" t="s">
        <v>60</v>
      </c>
      <c r="N725" s="1" t="s">
        <v>61</v>
      </c>
    </row>
    <row r="726" spans="1:15" x14ac:dyDescent="0.25">
      <c r="A726" s="1" t="s">
        <v>6149</v>
      </c>
      <c r="B726" s="1" t="s">
        <v>3400</v>
      </c>
      <c r="C726" s="1" t="s">
        <v>6150</v>
      </c>
      <c r="D726" s="1" t="s">
        <v>4493</v>
      </c>
      <c r="E726" s="1" t="s">
        <v>254</v>
      </c>
      <c r="F726" s="1" t="s">
        <v>174</v>
      </c>
      <c r="I726">
        <v>9</v>
      </c>
      <c r="J726" s="1" t="s">
        <v>58</v>
      </c>
      <c r="K726" s="2">
        <f>+I726</f>
        <v>9</v>
      </c>
      <c r="L726" s="1" t="s">
        <v>93</v>
      </c>
      <c r="M726" s="1" t="s">
        <v>211</v>
      </c>
    </row>
    <row r="727" spans="1:15" x14ac:dyDescent="0.25">
      <c r="A727" s="1" t="s">
        <v>6149</v>
      </c>
      <c r="B727" s="1" t="s">
        <v>3400</v>
      </c>
      <c r="C727" s="1" t="s">
        <v>6150</v>
      </c>
      <c r="D727" s="1" t="s">
        <v>4493</v>
      </c>
      <c r="E727" s="1" t="s">
        <v>254</v>
      </c>
      <c r="F727" s="1" t="s">
        <v>174</v>
      </c>
      <c r="I727">
        <v>10</v>
      </c>
      <c r="J727" s="1" t="s">
        <v>58</v>
      </c>
      <c r="K727" s="2">
        <f>+I727</f>
        <v>10</v>
      </c>
      <c r="L727" s="1" t="s">
        <v>93</v>
      </c>
      <c r="M727" s="1" t="s">
        <v>167</v>
      </c>
    </row>
    <row r="728" spans="1:15" x14ac:dyDescent="0.25">
      <c r="A728" s="1" t="s">
        <v>6147</v>
      </c>
      <c r="B728" s="1" t="s">
        <v>247</v>
      </c>
      <c r="C728" s="1" t="s">
        <v>6148</v>
      </c>
      <c r="D728" s="1" t="s">
        <v>4426</v>
      </c>
      <c r="E728" s="1" t="s">
        <v>254</v>
      </c>
      <c r="F728" s="1" t="s">
        <v>255</v>
      </c>
      <c r="I728">
        <v>1</v>
      </c>
      <c r="J728" s="1" t="s">
        <v>58</v>
      </c>
      <c r="K728" s="2">
        <f>+I728</f>
        <v>1</v>
      </c>
      <c r="L728" s="1" t="s">
        <v>93</v>
      </c>
      <c r="M728" s="1" t="s">
        <v>83</v>
      </c>
      <c r="O728" s="1" t="s">
        <v>260</v>
      </c>
    </row>
    <row r="729" spans="1:15" x14ac:dyDescent="0.25">
      <c r="A729" s="1" t="s">
        <v>6147</v>
      </c>
      <c r="B729" s="1" t="s">
        <v>247</v>
      </c>
      <c r="C729" s="1" t="s">
        <v>6148</v>
      </c>
      <c r="D729" s="1" t="s">
        <v>4426</v>
      </c>
      <c r="E729" s="1" t="s">
        <v>254</v>
      </c>
      <c r="F729" s="1" t="s">
        <v>255</v>
      </c>
      <c r="I729">
        <v>10</v>
      </c>
      <c r="J729" s="1" t="s">
        <v>58</v>
      </c>
      <c r="K729" s="2">
        <f>+I729</f>
        <v>10</v>
      </c>
      <c r="L729" s="1" t="s">
        <v>93</v>
      </c>
      <c r="M729" s="1" t="s">
        <v>167</v>
      </c>
    </row>
    <row r="730" spans="1:15" x14ac:dyDescent="0.25">
      <c r="A730" s="1" t="s">
        <v>6145</v>
      </c>
      <c r="B730" s="1" t="s">
        <v>2427</v>
      </c>
      <c r="C730" s="1" t="s">
        <v>6146</v>
      </c>
      <c r="D730" s="1" t="s">
        <v>4493</v>
      </c>
      <c r="E730" s="1" t="s">
        <v>254</v>
      </c>
      <c r="F730" s="1" t="s">
        <v>5793</v>
      </c>
      <c r="I730">
        <v>162</v>
      </c>
      <c r="J730" s="1" t="s">
        <v>90</v>
      </c>
      <c r="K730" s="2">
        <f>+I730*0.0001</f>
        <v>1.6199999999999999E-2</v>
      </c>
      <c r="L730" s="1" t="s">
        <v>93</v>
      </c>
      <c r="M730" s="1" t="s">
        <v>49</v>
      </c>
    </row>
    <row r="731" spans="1:15" x14ac:dyDescent="0.25">
      <c r="A731" s="1" t="s">
        <v>6145</v>
      </c>
      <c r="B731" s="1" t="s">
        <v>2427</v>
      </c>
      <c r="C731" s="1" t="s">
        <v>6146</v>
      </c>
      <c r="D731" s="1" t="s">
        <v>4493</v>
      </c>
      <c r="E731" s="1" t="s">
        <v>254</v>
      </c>
      <c r="F731" s="1" t="s">
        <v>5793</v>
      </c>
      <c r="I731">
        <v>270</v>
      </c>
      <c r="J731" s="1" t="s">
        <v>90</v>
      </c>
      <c r="K731" s="2">
        <f>+I731*0.0001</f>
        <v>2.7E-2</v>
      </c>
      <c r="L731" s="1" t="s">
        <v>93</v>
      </c>
      <c r="M731" s="1" t="s">
        <v>167</v>
      </c>
    </row>
    <row r="732" spans="1:15" x14ac:dyDescent="0.25">
      <c r="A732" s="1" t="s">
        <v>6143</v>
      </c>
      <c r="B732" s="1" t="s">
        <v>3651</v>
      </c>
      <c r="C732" s="1" t="s">
        <v>6144</v>
      </c>
      <c r="D732" s="1" t="s">
        <v>4493</v>
      </c>
      <c r="E732" s="1" t="s">
        <v>254</v>
      </c>
      <c r="F732" s="1" t="s">
        <v>174</v>
      </c>
      <c r="I732">
        <v>15.5</v>
      </c>
      <c r="J732" s="1" t="s">
        <v>58</v>
      </c>
      <c r="K732" s="2">
        <f>+I732</f>
        <v>15.5</v>
      </c>
      <c r="L732" s="1" t="s">
        <v>68</v>
      </c>
      <c r="M732" s="1" t="s">
        <v>60</v>
      </c>
      <c r="N732" s="1" t="s">
        <v>61</v>
      </c>
    </row>
    <row r="733" spans="1:15" x14ac:dyDescent="0.25">
      <c r="A733" s="1" t="s">
        <v>6143</v>
      </c>
      <c r="B733" s="1" t="s">
        <v>3651</v>
      </c>
      <c r="C733" s="1" t="s">
        <v>6144</v>
      </c>
      <c r="D733" s="1" t="s">
        <v>4493</v>
      </c>
      <c r="E733" s="1" t="s">
        <v>254</v>
      </c>
      <c r="F733" s="1" t="s">
        <v>174</v>
      </c>
      <c r="I733">
        <v>15.5</v>
      </c>
      <c r="J733" s="1" t="s">
        <v>58</v>
      </c>
      <c r="K733" s="2">
        <f>+I733</f>
        <v>15.5</v>
      </c>
      <c r="L733" s="1" t="s">
        <v>93</v>
      </c>
      <c r="M733" s="1" t="s">
        <v>211</v>
      </c>
    </row>
    <row r="734" spans="1:15" x14ac:dyDescent="0.25">
      <c r="A734" s="1" t="s">
        <v>6143</v>
      </c>
      <c r="B734" s="1" t="s">
        <v>3651</v>
      </c>
      <c r="C734" s="1" t="s">
        <v>6144</v>
      </c>
      <c r="D734" s="1" t="s">
        <v>4493</v>
      </c>
      <c r="E734" s="1" t="s">
        <v>254</v>
      </c>
      <c r="F734" s="1" t="s">
        <v>174</v>
      </c>
      <c r="I734">
        <v>100</v>
      </c>
      <c r="J734" s="1" t="s">
        <v>58</v>
      </c>
      <c r="K734" s="2">
        <f>+I734</f>
        <v>100</v>
      </c>
      <c r="L734" s="1" t="s">
        <v>93</v>
      </c>
      <c r="M734" s="1" t="s">
        <v>167</v>
      </c>
    </row>
    <row r="735" spans="1:15" x14ac:dyDescent="0.25">
      <c r="A735" s="1" t="s">
        <v>6141</v>
      </c>
      <c r="B735" s="1" t="s">
        <v>2618</v>
      </c>
      <c r="C735" s="1" t="s">
        <v>6142</v>
      </c>
      <c r="D735" s="1" t="s">
        <v>4493</v>
      </c>
      <c r="E735" s="1" t="s">
        <v>254</v>
      </c>
      <c r="F735" s="1" t="s">
        <v>255</v>
      </c>
      <c r="I735">
        <v>1</v>
      </c>
      <c r="J735" s="1" t="s">
        <v>58</v>
      </c>
      <c r="K735" s="2">
        <f>+I735</f>
        <v>1</v>
      </c>
      <c r="L735" s="1" t="s">
        <v>93</v>
      </c>
      <c r="M735" s="1" t="s">
        <v>60</v>
      </c>
      <c r="N735" s="1" t="s">
        <v>61</v>
      </c>
    </row>
    <row r="736" spans="1:15" x14ac:dyDescent="0.25">
      <c r="A736" s="1" t="s">
        <v>6141</v>
      </c>
      <c r="B736" s="1" t="s">
        <v>2618</v>
      </c>
      <c r="C736" s="1" t="s">
        <v>6142</v>
      </c>
      <c r="D736" s="1" t="s">
        <v>4493</v>
      </c>
      <c r="E736" s="1" t="s">
        <v>254</v>
      </c>
      <c r="F736" s="1" t="s">
        <v>255</v>
      </c>
      <c r="I736">
        <v>1</v>
      </c>
      <c r="J736" s="1" t="s">
        <v>58</v>
      </c>
      <c r="K736" s="2">
        <f>+I736</f>
        <v>1</v>
      </c>
      <c r="L736" s="1" t="s">
        <v>93</v>
      </c>
      <c r="M736" s="1" t="s">
        <v>60</v>
      </c>
      <c r="N736" s="1" t="s">
        <v>2200</v>
      </c>
    </row>
    <row r="737" spans="1:15" x14ac:dyDescent="0.25">
      <c r="A737" s="1" t="s">
        <v>6138</v>
      </c>
      <c r="B737" s="1" t="s">
        <v>246</v>
      </c>
      <c r="C737" s="1" t="s">
        <v>6139</v>
      </c>
      <c r="D737" s="1" t="s">
        <v>4426</v>
      </c>
      <c r="E737" s="1" t="s">
        <v>254</v>
      </c>
      <c r="F737" s="1" t="s">
        <v>255</v>
      </c>
      <c r="I737">
        <v>1</v>
      </c>
      <c r="J737" s="1" t="s">
        <v>58</v>
      </c>
      <c r="K737" s="2">
        <f>+I737</f>
        <v>1</v>
      </c>
      <c r="L737" s="1" t="s">
        <v>93</v>
      </c>
      <c r="M737" s="1" t="s">
        <v>83</v>
      </c>
      <c r="O737" s="1" t="s">
        <v>260</v>
      </c>
    </row>
    <row r="738" spans="1:15" x14ac:dyDescent="0.25">
      <c r="A738" s="1" t="s">
        <v>6138</v>
      </c>
      <c r="B738" s="1" t="s">
        <v>246</v>
      </c>
      <c r="C738" s="1" t="s">
        <v>6139</v>
      </c>
      <c r="D738" s="1" t="s">
        <v>4426</v>
      </c>
      <c r="E738" s="1" t="s">
        <v>254</v>
      </c>
      <c r="F738" s="1" t="s">
        <v>255</v>
      </c>
      <c r="I738">
        <v>10</v>
      </c>
      <c r="J738" s="1" t="s">
        <v>58</v>
      </c>
      <c r="K738" s="2">
        <f>+I738</f>
        <v>10</v>
      </c>
      <c r="L738" s="1" t="s">
        <v>93</v>
      </c>
      <c r="M738" s="1" t="s">
        <v>167</v>
      </c>
    </row>
    <row r="739" spans="1:15" x14ac:dyDescent="0.25">
      <c r="A739" s="1" t="s">
        <v>6135</v>
      </c>
      <c r="B739" s="1" t="s">
        <v>2610</v>
      </c>
      <c r="C739" s="1" t="s">
        <v>6136</v>
      </c>
      <c r="D739" s="1" t="s">
        <v>4431</v>
      </c>
      <c r="E739" s="1" t="s">
        <v>254</v>
      </c>
      <c r="F739" s="1" t="s">
        <v>255</v>
      </c>
      <c r="I739">
        <v>2</v>
      </c>
      <c r="J739" s="1" t="s">
        <v>58</v>
      </c>
      <c r="K739" s="2">
        <f>+I739</f>
        <v>2</v>
      </c>
      <c r="L739" s="1" t="s">
        <v>93</v>
      </c>
      <c r="M739" s="1" t="s">
        <v>83</v>
      </c>
      <c r="O739" s="1" t="s">
        <v>260</v>
      </c>
    </row>
    <row r="740" spans="1:15" x14ac:dyDescent="0.25">
      <c r="A740" s="1" t="s">
        <v>6135</v>
      </c>
      <c r="B740" s="1" t="s">
        <v>2610</v>
      </c>
      <c r="C740" s="1" t="s">
        <v>6136</v>
      </c>
      <c r="D740" s="1" t="s">
        <v>4431</v>
      </c>
      <c r="E740" s="1" t="s">
        <v>254</v>
      </c>
      <c r="F740" s="1" t="s">
        <v>255</v>
      </c>
      <c r="I740">
        <v>28</v>
      </c>
      <c r="J740" s="1" t="s">
        <v>58</v>
      </c>
      <c r="K740" s="2">
        <f>+I740</f>
        <v>28</v>
      </c>
      <c r="L740" s="1" t="s">
        <v>93</v>
      </c>
      <c r="M740" s="1" t="s">
        <v>167</v>
      </c>
    </row>
    <row r="741" spans="1:15" x14ac:dyDescent="0.25">
      <c r="A741" s="1" t="s">
        <v>6133</v>
      </c>
      <c r="B741" s="1" t="s">
        <v>2424</v>
      </c>
      <c r="C741" s="1" t="s">
        <v>6134</v>
      </c>
      <c r="D741" s="1" t="s">
        <v>4493</v>
      </c>
      <c r="E741" s="1" t="s">
        <v>254</v>
      </c>
      <c r="F741" s="1" t="s">
        <v>5793</v>
      </c>
      <c r="I741">
        <v>72</v>
      </c>
      <c r="J741" s="1" t="s">
        <v>90</v>
      </c>
      <c r="K741" s="2">
        <f>+I741*0.0001</f>
        <v>7.2000000000000007E-3</v>
      </c>
      <c r="L741" s="1" t="s">
        <v>93</v>
      </c>
      <c r="M741" s="1" t="s">
        <v>49</v>
      </c>
    </row>
    <row r="742" spans="1:15" x14ac:dyDescent="0.25">
      <c r="A742" s="1" t="s">
        <v>6133</v>
      </c>
      <c r="B742" s="1" t="s">
        <v>2424</v>
      </c>
      <c r="C742" s="1" t="s">
        <v>6134</v>
      </c>
      <c r="D742" s="1" t="s">
        <v>4493</v>
      </c>
      <c r="E742" s="1" t="s">
        <v>254</v>
      </c>
      <c r="F742" s="1" t="s">
        <v>5793</v>
      </c>
      <c r="I742">
        <v>270</v>
      </c>
      <c r="J742" s="1" t="s">
        <v>90</v>
      </c>
      <c r="K742" s="2">
        <f>+I742*0.0001</f>
        <v>2.7E-2</v>
      </c>
      <c r="L742" s="1" t="s">
        <v>93</v>
      </c>
      <c r="M742" s="1" t="s">
        <v>167</v>
      </c>
    </row>
    <row r="743" spans="1:15" x14ac:dyDescent="0.25">
      <c r="A743" s="1" t="s">
        <v>6130</v>
      </c>
      <c r="B743" s="1" t="s">
        <v>2601</v>
      </c>
      <c r="C743" s="1" t="s">
        <v>6131</v>
      </c>
      <c r="D743" s="1" t="s">
        <v>4431</v>
      </c>
      <c r="E743" s="1" t="s">
        <v>254</v>
      </c>
      <c r="F743" s="1" t="s">
        <v>255</v>
      </c>
      <c r="I743">
        <v>2</v>
      </c>
      <c r="J743" s="1" t="s">
        <v>58</v>
      </c>
      <c r="K743" s="2">
        <f>+I743</f>
        <v>2</v>
      </c>
      <c r="L743" s="1" t="s">
        <v>93</v>
      </c>
      <c r="M743" s="1" t="s">
        <v>83</v>
      </c>
      <c r="O743" s="1" t="s">
        <v>260</v>
      </c>
    </row>
    <row r="744" spans="1:15" x14ac:dyDescent="0.25">
      <c r="A744" s="1" t="s">
        <v>6130</v>
      </c>
      <c r="B744" s="1" t="s">
        <v>2601</v>
      </c>
      <c r="C744" s="1" t="s">
        <v>6131</v>
      </c>
      <c r="D744" s="1" t="s">
        <v>4431</v>
      </c>
      <c r="E744" s="1" t="s">
        <v>254</v>
      </c>
      <c r="F744" s="1" t="s">
        <v>255</v>
      </c>
      <c r="I744">
        <v>2</v>
      </c>
      <c r="J744" s="1" t="s">
        <v>58</v>
      </c>
      <c r="K744" s="2">
        <f>+I744</f>
        <v>2</v>
      </c>
      <c r="L744" s="1" t="s">
        <v>93</v>
      </c>
      <c r="M744" s="1" t="s">
        <v>60</v>
      </c>
      <c r="N744" s="1" t="s">
        <v>61</v>
      </c>
    </row>
    <row r="745" spans="1:15" x14ac:dyDescent="0.25">
      <c r="A745" s="1" t="s">
        <v>6130</v>
      </c>
      <c r="B745" s="1" t="s">
        <v>2601</v>
      </c>
      <c r="C745" s="1" t="s">
        <v>6131</v>
      </c>
      <c r="D745" s="1" t="s">
        <v>4431</v>
      </c>
      <c r="E745" s="1" t="s">
        <v>254</v>
      </c>
      <c r="F745" s="1" t="s">
        <v>255</v>
      </c>
      <c r="I745">
        <v>4</v>
      </c>
      <c r="J745" s="1" t="s">
        <v>58</v>
      </c>
      <c r="K745" s="2">
        <f>+I745</f>
        <v>4</v>
      </c>
      <c r="L745" s="1" t="s">
        <v>93</v>
      </c>
      <c r="M745" s="1" t="s">
        <v>167</v>
      </c>
    </row>
    <row r="746" spans="1:15" x14ac:dyDescent="0.25">
      <c r="A746" s="1" t="s">
        <v>6127</v>
      </c>
      <c r="B746" s="1" t="s">
        <v>245</v>
      </c>
      <c r="C746" s="1" t="s">
        <v>6128</v>
      </c>
      <c r="D746" s="1" t="s">
        <v>4426</v>
      </c>
      <c r="E746" s="1" t="s">
        <v>254</v>
      </c>
      <c r="F746" s="1" t="s">
        <v>255</v>
      </c>
      <c r="I746">
        <v>1</v>
      </c>
      <c r="J746" s="1" t="s">
        <v>58</v>
      </c>
      <c r="K746" s="2">
        <f>+I746</f>
        <v>1</v>
      </c>
      <c r="L746" s="1" t="s">
        <v>93</v>
      </c>
      <c r="M746" s="1" t="s">
        <v>83</v>
      </c>
      <c r="O746" s="1" t="s">
        <v>264</v>
      </c>
    </row>
    <row r="747" spans="1:15" x14ac:dyDescent="0.25">
      <c r="A747" s="1" t="s">
        <v>6127</v>
      </c>
      <c r="B747" s="1" t="s">
        <v>245</v>
      </c>
      <c r="C747" s="1" t="s">
        <v>6128</v>
      </c>
      <c r="D747" s="1" t="s">
        <v>4426</v>
      </c>
      <c r="E747" s="1" t="s">
        <v>254</v>
      </c>
      <c r="F747" s="1" t="s">
        <v>255</v>
      </c>
      <c r="I747">
        <v>10</v>
      </c>
      <c r="J747" s="1" t="s">
        <v>58</v>
      </c>
      <c r="K747" s="2">
        <f>+I747</f>
        <v>10</v>
      </c>
      <c r="L747" s="1" t="s">
        <v>93</v>
      </c>
      <c r="M747" s="1" t="s">
        <v>167</v>
      </c>
    </row>
    <row r="748" spans="1:15" x14ac:dyDescent="0.25">
      <c r="A748" s="1" t="s">
        <v>6125</v>
      </c>
      <c r="B748" s="1" t="s">
        <v>2691</v>
      </c>
      <c r="C748" s="1" t="s">
        <v>6126</v>
      </c>
      <c r="D748" s="1" t="s">
        <v>4431</v>
      </c>
      <c r="E748" s="1" t="s">
        <v>254</v>
      </c>
      <c r="F748" s="1" t="s">
        <v>255</v>
      </c>
      <c r="I748">
        <v>20</v>
      </c>
      <c r="J748" s="1" t="s">
        <v>58</v>
      </c>
      <c r="K748" s="2">
        <f>+I748</f>
        <v>20</v>
      </c>
      <c r="L748" s="1" t="s">
        <v>93</v>
      </c>
      <c r="M748" s="1" t="s">
        <v>83</v>
      </c>
      <c r="O748" s="1" t="s">
        <v>260</v>
      </c>
    </row>
    <row r="749" spans="1:15" x14ac:dyDescent="0.25">
      <c r="A749" s="1" t="s">
        <v>6125</v>
      </c>
      <c r="B749" s="1" t="s">
        <v>2691</v>
      </c>
      <c r="C749" s="1" t="s">
        <v>6126</v>
      </c>
      <c r="D749" s="1" t="s">
        <v>4431</v>
      </c>
      <c r="E749" s="1" t="s">
        <v>254</v>
      </c>
      <c r="F749" s="1" t="s">
        <v>255</v>
      </c>
      <c r="I749">
        <v>20</v>
      </c>
      <c r="J749" s="1" t="s">
        <v>58</v>
      </c>
      <c r="K749" s="2">
        <f>+I749</f>
        <v>20</v>
      </c>
      <c r="L749" s="1" t="s">
        <v>93</v>
      </c>
      <c r="M749" s="1" t="s">
        <v>167</v>
      </c>
    </row>
    <row r="750" spans="1:15" x14ac:dyDescent="0.25">
      <c r="A750" s="1" t="s">
        <v>6122</v>
      </c>
      <c r="B750" s="1" t="s">
        <v>2414</v>
      </c>
      <c r="C750" s="1" t="s">
        <v>6123</v>
      </c>
      <c r="D750" s="1" t="s">
        <v>4286</v>
      </c>
      <c r="E750" s="1" t="s">
        <v>254</v>
      </c>
      <c r="F750" s="1" t="s">
        <v>174</v>
      </c>
      <c r="I750">
        <v>10.5</v>
      </c>
      <c r="J750" s="1" t="s">
        <v>58</v>
      </c>
      <c r="K750" s="2">
        <f>+I750</f>
        <v>10.5</v>
      </c>
      <c r="L750" s="1" t="s">
        <v>68</v>
      </c>
      <c r="M750" s="1" t="s">
        <v>60</v>
      </c>
      <c r="N750" s="1" t="s">
        <v>61</v>
      </c>
    </row>
    <row r="751" spans="1:15" x14ac:dyDescent="0.25">
      <c r="A751" s="1" t="s">
        <v>6122</v>
      </c>
      <c r="B751" s="1" t="s">
        <v>2414</v>
      </c>
      <c r="C751" s="1" t="s">
        <v>6123</v>
      </c>
      <c r="D751" s="1" t="s">
        <v>4286</v>
      </c>
      <c r="E751" s="1" t="s">
        <v>254</v>
      </c>
      <c r="F751" s="1" t="s">
        <v>174</v>
      </c>
      <c r="I751">
        <v>10.5</v>
      </c>
      <c r="J751" s="1" t="s">
        <v>58</v>
      </c>
      <c r="K751" s="2">
        <f>+I751</f>
        <v>10.5</v>
      </c>
      <c r="L751" s="1" t="s">
        <v>93</v>
      </c>
      <c r="M751" s="1" t="s">
        <v>211</v>
      </c>
    </row>
    <row r="752" spans="1:15" x14ac:dyDescent="0.25">
      <c r="A752" s="1" t="s">
        <v>6122</v>
      </c>
      <c r="B752" s="1" t="s">
        <v>2414</v>
      </c>
      <c r="C752" s="1" t="s">
        <v>6123</v>
      </c>
      <c r="D752" s="1" t="s">
        <v>4286</v>
      </c>
      <c r="E752" s="1" t="s">
        <v>254</v>
      </c>
      <c r="F752" s="1" t="s">
        <v>174</v>
      </c>
      <c r="I752">
        <v>200</v>
      </c>
      <c r="J752" s="1" t="s">
        <v>58</v>
      </c>
      <c r="K752" s="2">
        <f>+I752</f>
        <v>200</v>
      </c>
      <c r="L752" s="1" t="s">
        <v>93</v>
      </c>
      <c r="M752" s="1" t="s">
        <v>167</v>
      </c>
    </row>
    <row r="753" spans="1:15" x14ac:dyDescent="0.25">
      <c r="A753" s="1" t="s">
        <v>6120</v>
      </c>
      <c r="B753" s="1" t="s">
        <v>2684</v>
      </c>
      <c r="C753" s="1" t="s">
        <v>6121</v>
      </c>
      <c r="D753" s="1" t="s">
        <v>4431</v>
      </c>
      <c r="E753" s="1" t="s">
        <v>254</v>
      </c>
      <c r="F753" s="1" t="s">
        <v>255</v>
      </c>
      <c r="I753">
        <v>1</v>
      </c>
      <c r="J753" s="1" t="s">
        <v>58</v>
      </c>
      <c r="K753" s="2">
        <f>+I753</f>
        <v>1</v>
      </c>
      <c r="L753" s="1" t="s">
        <v>93</v>
      </c>
      <c r="M753" s="1" t="s">
        <v>83</v>
      </c>
      <c r="O753" s="1" t="s">
        <v>260</v>
      </c>
    </row>
    <row r="754" spans="1:15" x14ac:dyDescent="0.25">
      <c r="A754" s="1" t="s">
        <v>6120</v>
      </c>
      <c r="B754" s="1" t="s">
        <v>2684</v>
      </c>
      <c r="C754" s="1" t="s">
        <v>6121</v>
      </c>
      <c r="D754" s="1" t="s">
        <v>4431</v>
      </c>
      <c r="E754" s="1" t="s">
        <v>254</v>
      </c>
      <c r="F754" s="1" t="s">
        <v>255</v>
      </c>
      <c r="I754">
        <v>4</v>
      </c>
      <c r="J754" s="1" t="s">
        <v>58</v>
      </c>
      <c r="K754" s="2">
        <f>+I754</f>
        <v>4</v>
      </c>
      <c r="L754" s="1" t="s">
        <v>93</v>
      </c>
      <c r="M754" s="1" t="s">
        <v>167</v>
      </c>
    </row>
    <row r="755" spans="1:15" x14ac:dyDescent="0.25">
      <c r="A755" s="1" t="s">
        <v>6118</v>
      </c>
      <c r="B755" s="1" t="s">
        <v>243</v>
      </c>
      <c r="C755" s="1" t="s">
        <v>6119</v>
      </c>
      <c r="D755" s="1" t="s">
        <v>4425</v>
      </c>
      <c r="E755" s="1" t="s">
        <v>254</v>
      </c>
      <c r="F755" s="1" t="s">
        <v>255</v>
      </c>
      <c r="I755">
        <v>13.5</v>
      </c>
      <c r="J755" s="1" t="s">
        <v>58</v>
      </c>
      <c r="K755" s="2">
        <f>+I755</f>
        <v>13.5</v>
      </c>
      <c r="L755" s="1" t="s">
        <v>93</v>
      </c>
      <c r="M755" s="1" t="s">
        <v>83</v>
      </c>
      <c r="O755" s="1" t="s">
        <v>264</v>
      </c>
    </row>
    <row r="756" spans="1:15" x14ac:dyDescent="0.25">
      <c r="A756" s="1" t="s">
        <v>6118</v>
      </c>
      <c r="B756" s="1" t="s">
        <v>243</v>
      </c>
      <c r="C756" s="1" t="s">
        <v>6119</v>
      </c>
      <c r="D756" s="1" t="s">
        <v>4425</v>
      </c>
      <c r="E756" s="1" t="s">
        <v>254</v>
      </c>
      <c r="F756" s="1" t="s">
        <v>255</v>
      </c>
      <c r="I756">
        <v>13.5</v>
      </c>
      <c r="J756" s="1" t="s">
        <v>58</v>
      </c>
      <c r="K756" s="2">
        <f>+I756</f>
        <v>13.5</v>
      </c>
      <c r="L756" s="1" t="s">
        <v>93</v>
      </c>
      <c r="M756" s="1" t="s">
        <v>60</v>
      </c>
      <c r="N756" s="1" t="s">
        <v>61</v>
      </c>
    </row>
    <row r="757" spans="1:15" x14ac:dyDescent="0.25">
      <c r="A757" s="1" t="s">
        <v>6118</v>
      </c>
      <c r="B757" s="1" t="s">
        <v>243</v>
      </c>
      <c r="C757" s="1" t="s">
        <v>6119</v>
      </c>
      <c r="D757" s="1" t="s">
        <v>4425</v>
      </c>
      <c r="E757" s="1" t="s">
        <v>254</v>
      </c>
      <c r="F757" s="1" t="s">
        <v>255</v>
      </c>
      <c r="I757">
        <v>50</v>
      </c>
      <c r="J757" s="1" t="s">
        <v>58</v>
      </c>
      <c r="K757" s="2">
        <f>+I757</f>
        <v>50</v>
      </c>
      <c r="L757" s="1" t="s">
        <v>93</v>
      </c>
      <c r="M757" s="1" t="s">
        <v>167</v>
      </c>
    </row>
    <row r="758" spans="1:15" x14ac:dyDescent="0.25">
      <c r="A758" s="1" t="s">
        <v>6116</v>
      </c>
      <c r="B758" s="1" t="s">
        <v>3363</v>
      </c>
      <c r="C758" s="1" t="s">
        <v>6117</v>
      </c>
      <c r="D758" s="1" t="s">
        <v>4286</v>
      </c>
      <c r="E758" s="1" t="s">
        <v>254</v>
      </c>
      <c r="F758" s="1" t="s">
        <v>5793</v>
      </c>
      <c r="I758">
        <v>400</v>
      </c>
      <c r="J758" s="1" t="s">
        <v>90</v>
      </c>
      <c r="K758" s="2">
        <f>+I758*0.0001</f>
        <v>0.04</v>
      </c>
      <c r="L758" s="1" t="s">
        <v>93</v>
      </c>
      <c r="M758" s="1" t="s">
        <v>60</v>
      </c>
      <c r="N758" s="1" t="s">
        <v>2200</v>
      </c>
    </row>
    <row r="759" spans="1:15" x14ac:dyDescent="0.25">
      <c r="A759" s="1" t="s">
        <v>6114</v>
      </c>
      <c r="B759" s="1" t="s">
        <v>2680</v>
      </c>
      <c r="C759" s="1" t="s">
        <v>6115</v>
      </c>
      <c r="D759" s="1" t="s">
        <v>4424</v>
      </c>
      <c r="E759" s="1" t="s">
        <v>254</v>
      </c>
      <c r="F759" s="1" t="s">
        <v>255</v>
      </c>
      <c r="I759">
        <v>2</v>
      </c>
      <c r="J759" s="1" t="s">
        <v>58</v>
      </c>
      <c r="K759" s="2">
        <f>+I759</f>
        <v>2</v>
      </c>
      <c r="L759" s="1" t="s">
        <v>93</v>
      </c>
      <c r="M759" s="1" t="s">
        <v>83</v>
      </c>
      <c r="O759" s="1" t="s">
        <v>260</v>
      </c>
    </row>
    <row r="760" spans="1:15" x14ac:dyDescent="0.25">
      <c r="A760" s="1" t="s">
        <v>6114</v>
      </c>
      <c r="B760" s="1" t="s">
        <v>2680</v>
      </c>
      <c r="C760" s="1" t="s">
        <v>6115</v>
      </c>
      <c r="D760" s="1" t="s">
        <v>4424</v>
      </c>
      <c r="E760" s="1" t="s">
        <v>254</v>
      </c>
      <c r="F760" s="1" t="s">
        <v>255</v>
      </c>
      <c r="I760">
        <v>1</v>
      </c>
      <c r="J760" s="1" t="s">
        <v>58</v>
      </c>
      <c r="K760" s="2">
        <f>+I760</f>
        <v>1</v>
      </c>
      <c r="L760" s="1" t="s">
        <v>93</v>
      </c>
      <c r="M760" s="1" t="s">
        <v>167</v>
      </c>
    </row>
    <row r="761" spans="1:15" x14ac:dyDescent="0.25">
      <c r="A761" s="1" t="s">
        <v>6112</v>
      </c>
      <c r="B761" s="1" t="s">
        <v>2404</v>
      </c>
      <c r="C761" s="1" t="s">
        <v>6113</v>
      </c>
      <c r="D761" s="1" t="s">
        <v>4286</v>
      </c>
      <c r="E761" s="1" t="s">
        <v>254</v>
      </c>
      <c r="F761" s="1" t="s">
        <v>174</v>
      </c>
      <c r="I761">
        <v>21</v>
      </c>
      <c r="J761" s="1" t="s">
        <v>58</v>
      </c>
      <c r="K761" s="2">
        <f>+I761</f>
        <v>21</v>
      </c>
      <c r="L761" s="1" t="s">
        <v>93</v>
      </c>
      <c r="M761" s="1" t="s">
        <v>60</v>
      </c>
      <c r="N761" s="1" t="s">
        <v>61</v>
      </c>
    </row>
    <row r="762" spans="1:15" x14ac:dyDescent="0.25">
      <c r="A762" s="1" t="s">
        <v>6112</v>
      </c>
      <c r="B762" s="1" t="s">
        <v>2404</v>
      </c>
      <c r="C762" s="1" t="s">
        <v>6113</v>
      </c>
      <c r="D762" s="1" t="s">
        <v>4286</v>
      </c>
      <c r="E762" s="1" t="s">
        <v>254</v>
      </c>
      <c r="F762" s="1" t="s">
        <v>174</v>
      </c>
      <c r="I762">
        <v>30</v>
      </c>
      <c r="J762" s="1" t="s">
        <v>58</v>
      </c>
      <c r="K762" s="2">
        <f>+I762</f>
        <v>30</v>
      </c>
      <c r="L762" s="1" t="s">
        <v>93</v>
      </c>
      <c r="M762" s="1" t="s">
        <v>167</v>
      </c>
    </row>
    <row r="763" spans="1:15" x14ac:dyDescent="0.25">
      <c r="A763" s="1" t="s">
        <v>6109</v>
      </c>
      <c r="B763" s="1" t="s">
        <v>241</v>
      </c>
      <c r="C763" s="1" t="s">
        <v>6110</v>
      </c>
      <c r="D763" s="1" t="s">
        <v>4424</v>
      </c>
      <c r="E763" s="1" t="s">
        <v>254</v>
      </c>
      <c r="F763" s="1" t="s">
        <v>255</v>
      </c>
      <c r="I763">
        <v>1</v>
      </c>
      <c r="J763" s="1" t="s">
        <v>58</v>
      </c>
      <c r="K763" s="2">
        <f>+I763</f>
        <v>1</v>
      </c>
      <c r="L763" s="1" t="s">
        <v>93</v>
      </c>
      <c r="M763" s="1" t="s">
        <v>83</v>
      </c>
      <c r="O763" s="1" t="s">
        <v>260</v>
      </c>
    </row>
    <row r="764" spans="1:15" x14ac:dyDescent="0.25">
      <c r="A764" s="1" t="s">
        <v>6109</v>
      </c>
      <c r="B764" s="1" t="s">
        <v>241</v>
      </c>
      <c r="C764" s="1" t="s">
        <v>6110</v>
      </c>
      <c r="D764" s="1" t="s">
        <v>4424</v>
      </c>
      <c r="E764" s="1" t="s">
        <v>254</v>
      </c>
      <c r="F764" s="1" t="s">
        <v>255</v>
      </c>
      <c r="I764">
        <v>13</v>
      </c>
      <c r="J764" s="1" t="s">
        <v>58</v>
      </c>
      <c r="K764" s="2">
        <f>+I764</f>
        <v>13</v>
      </c>
      <c r="L764" s="1" t="s">
        <v>93</v>
      </c>
      <c r="M764" s="1" t="s">
        <v>167</v>
      </c>
    </row>
    <row r="765" spans="1:15" x14ac:dyDescent="0.25">
      <c r="A765" s="1" t="s">
        <v>6107</v>
      </c>
      <c r="B765" s="1" t="s">
        <v>2671</v>
      </c>
      <c r="C765" s="1" t="s">
        <v>6108</v>
      </c>
      <c r="D765" s="1" t="s">
        <v>4424</v>
      </c>
      <c r="E765" s="1" t="s">
        <v>254</v>
      </c>
      <c r="F765" s="1" t="s">
        <v>255</v>
      </c>
      <c r="I765">
        <v>1</v>
      </c>
      <c r="J765" s="1" t="s">
        <v>58</v>
      </c>
      <c r="K765" s="2">
        <f>+I765</f>
        <v>1</v>
      </c>
      <c r="L765" s="1" t="s">
        <v>93</v>
      </c>
      <c r="M765" s="1" t="s">
        <v>83</v>
      </c>
      <c r="O765" s="1" t="s">
        <v>260</v>
      </c>
    </row>
    <row r="766" spans="1:15" x14ac:dyDescent="0.25">
      <c r="A766" s="1" t="s">
        <v>6105</v>
      </c>
      <c r="B766" s="1" t="s">
        <v>3357</v>
      </c>
      <c r="C766" s="1" t="s">
        <v>6106</v>
      </c>
      <c r="D766" s="1" t="s">
        <v>4286</v>
      </c>
      <c r="E766" s="1" t="s">
        <v>254</v>
      </c>
      <c r="F766" s="1" t="s">
        <v>5793</v>
      </c>
      <c r="I766">
        <v>54</v>
      </c>
      <c r="J766" s="1" t="s">
        <v>90</v>
      </c>
      <c r="K766" s="2">
        <f>+I766*0.0001</f>
        <v>5.4000000000000003E-3</v>
      </c>
      <c r="L766" s="1" t="s">
        <v>93</v>
      </c>
      <c r="M766" s="1" t="s">
        <v>60</v>
      </c>
      <c r="N766" s="1" t="s">
        <v>2200</v>
      </c>
    </row>
    <row r="767" spans="1:15" x14ac:dyDescent="0.25">
      <c r="A767" s="1" t="s">
        <v>6103</v>
      </c>
      <c r="B767" s="1" t="s">
        <v>2394</v>
      </c>
      <c r="C767" s="1" t="s">
        <v>6104</v>
      </c>
      <c r="D767" s="1" t="s">
        <v>4286</v>
      </c>
      <c r="E767" s="1" t="s">
        <v>254</v>
      </c>
      <c r="F767" s="1" t="s">
        <v>174</v>
      </c>
      <c r="I767">
        <v>20.5</v>
      </c>
      <c r="J767" s="1" t="s">
        <v>58</v>
      </c>
      <c r="K767" s="2">
        <f>+I767</f>
        <v>20.5</v>
      </c>
      <c r="L767" s="1" t="s">
        <v>68</v>
      </c>
      <c r="M767" s="1" t="s">
        <v>60</v>
      </c>
      <c r="N767" s="1" t="s">
        <v>61</v>
      </c>
    </row>
    <row r="768" spans="1:15" x14ac:dyDescent="0.25">
      <c r="A768" s="1" t="s">
        <v>6103</v>
      </c>
      <c r="B768" s="1" t="s">
        <v>2394</v>
      </c>
      <c r="C768" s="1" t="s">
        <v>6104</v>
      </c>
      <c r="D768" s="1" t="s">
        <v>4286</v>
      </c>
      <c r="E768" s="1" t="s">
        <v>254</v>
      </c>
      <c r="F768" s="1" t="s">
        <v>174</v>
      </c>
      <c r="I768">
        <v>20.5</v>
      </c>
      <c r="J768" s="1" t="s">
        <v>58</v>
      </c>
      <c r="K768" s="2">
        <f>+I768</f>
        <v>20.5</v>
      </c>
      <c r="L768" s="1" t="s">
        <v>93</v>
      </c>
      <c r="M768" s="1" t="s">
        <v>211</v>
      </c>
    </row>
    <row r="769" spans="1:15" x14ac:dyDescent="0.25">
      <c r="A769" s="1" t="s">
        <v>6103</v>
      </c>
      <c r="B769" s="1" t="s">
        <v>2394</v>
      </c>
      <c r="C769" s="1" t="s">
        <v>6104</v>
      </c>
      <c r="D769" s="1" t="s">
        <v>4286</v>
      </c>
      <c r="E769" s="1" t="s">
        <v>254</v>
      </c>
      <c r="F769" s="1" t="s">
        <v>174</v>
      </c>
      <c r="I769">
        <v>1</v>
      </c>
      <c r="J769" s="1" t="s">
        <v>58</v>
      </c>
      <c r="K769" s="2">
        <f>+I769</f>
        <v>1</v>
      </c>
      <c r="L769" s="1" t="s">
        <v>93</v>
      </c>
      <c r="M769" s="1" t="s">
        <v>167</v>
      </c>
    </row>
    <row r="770" spans="1:15" x14ac:dyDescent="0.25">
      <c r="A770" s="1" t="s">
        <v>6100</v>
      </c>
      <c r="B770" s="1" t="s">
        <v>2667</v>
      </c>
      <c r="C770" s="1" t="s">
        <v>6101</v>
      </c>
      <c r="D770" s="1" t="s">
        <v>4424</v>
      </c>
      <c r="E770" s="1" t="s">
        <v>254</v>
      </c>
      <c r="F770" s="1" t="s">
        <v>255</v>
      </c>
      <c r="I770">
        <v>1</v>
      </c>
      <c r="J770" s="1" t="s">
        <v>58</v>
      </c>
      <c r="K770" s="2">
        <f>+I770</f>
        <v>1</v>
      </c>
      <c r="L770" s="1" t="s">
        <v>93</v>
      </c>
      <c r="M770" s="1" t="s">
        <v>83</v>
      </c>
      <c r="O770" s="1" t="s">
        <v>264</v>
      </c>
    </row>
    <row r="771" spans="1:15" x14ac:dyDescent="0.25">
      <c r="A771" s="1" t="s">
        <v>6100</v>
      </c>
      <c r="B771" s="1" t="s">
        <v>2667</v>
      </c>
      <c r="C771" s="1" t="s">
        <v>6101</v>
      </c>
      <c r="D771" s="1" t="s">
        <v>4424</v>
      </c>
      <c r="E771" s="1" t="s">
        <v>254</v>
      </c>
      <c r="F771" s="1" t="s">
        <v>255</v>
      </c>
      <c r="I771">
        <v>9</v>
      </c>
      <c r="J771" s="1" t="s">
        <v>58</v>
      </c>
      <c r="K771" s="2">
        <f>+I771</f>
        <v>9</v>
      </c>
      <c r="L771" s="1" t="s">
        <v>93</v>
      </c>
      <c r="M771" s="1" t="s">
        <v>167</v>
      </c>
    </row>
    <row r="772" spans="1:15" x14ac:dyDescent="0.25">
      <c r="A772" s="1" t="s">
        <v>6098</v>
      </c>
      <c r="B772" s="1" t="s">
        <v>240</v>
      </c>
      <c r="C772" s="1" t="s">
        <v>6099</v>
      </c>
      <c r="D772" s="1" t="s">
        <v>4486</v>
      </c>
      <c r="E772" s="1" t="s">
        <v>254</v>
      </c>
      <c r="F772" s="1" t="s">
        <v>255</v>
      </c>
      <c r="I772">
        <v>2.5</v>
      </c>
      <c r="J772" s="1" t="s">
        <v>90</v>
      </c>
      <c r="K772" s="2">
        <f>+I772*0.0001</f>
        <v>2.5000000000000001E-4</v>
      </c>
      <c r="L772" s="1" t="s">
        <v>93</v>
      </c>
      <c r="M772" s="1" t="s">
        <v>83</v>
      </c>
      <c r="O772" s="1" t="s">
        <v>264</v>
      </c>
    </row>
    <row r="773" spans="1:15" x14ac:dyDescent="0.25">
      <c r="A773" s="1" t="s">
        <v>6098</v>
      </c>
      <c r="B773" s="1" t="s">
        <v>240</v>
      </c>
      <c r="C773" s="1" t="s">
        <v>6099</v>
      </c>
      <c r="D773" s="1" t="s">
        <v>4486</v>
      </c>
      <c r="E773" s="1" t="s">
        <v>254</v>
      </c>
      <c r="F773" s="1" t="s">
        <v>255</v>
      </c>
      <c r="I773">
        <v>2.5</v>
      </c>
      <c r="J773" s="1" t="s">
        <v>58</v>
      </c>
      <c r="K773" s="2">
        <f>+I773</f>
        <v>2.5</v>
      </c>
      <c r="L773" s="1" t="s">
        <v>93</v>
      </c>
      <c r="M773" s="1" t="s">
        <v>60</v>
      </c>
      <c r="N773" s="1" t="s">
        <v>61</v>
      </c>
    </row>
    <row r="774" spans="1:15" x14ac:dyDescent="0.25">
      <c r="A774" s="1" t="s">
        <v>6098</v>
      </c>
      <c r="B774" s="1" t="s">
        <v>240</v>
      </c>
      <c r="C774" s="1" t="s">
        <v>6099</v>
      </c>
      <c r="D774" s="1" t="s">
        <v>4486</v>
      </c>
      <c r="E774" s="1" t="s">
        <v>254</v>
      </c>
      <c r="F774" s="1" t="s">
        <v>255</v>
      </c>
      <c r="I774">
        <v>10</v>
      </c>
      <c r="J774" s="1" t="s">
        <v>58</v>
      </c>
      <c r="K774" s="2">
        <f>+I774</f>
        <v>10</v>
      </c>
      <c r="L774" s="1" t="s">
        <v>93</v>
      </c>
      <c r="M774" s="1" t="s">
        <v>167</v>
      </c>
    </row>
    <row r="775" spans="1:15" x14ac:dyDescent="0.25">
      <c r="A775" s="1" t="s">
        <v>6095</v>
      </c>
      <c r="B775" s="1" t="s">
        <v>2660</v>
      </c>
      <c r="C775" s="1" t="s">
        <v>6096</v>
      </c>
      <c r="D775" s="1" t="s">
        <v>4424</v>
      </c>
      <c r="E775" s="1" t="s">
        <v>254</v>
      </c>
      <c r="F775" s="1" t="s">
        <v>255</v>
      </c>
      <c r="I775">
        <v>2</v>
      </c>
      <c r="J775" s="1" t="s">
        <v>58</v>
      </c>
      <c r="K775" s="2">
        <f>+I775</f>
        <v>2</v>
      </c>
      <c r="L775" s="1" t="s">
        <v>93</v>
      </c>
      <c r="M775" s="1" t="s">
        <v>83</v>
      </c>
      <c r="O775" s="1" t="s">
        <v>260</v>
      </c>
    </row>
    <row r="776" spans="1:15" x14ac:dyDescent="0.25">
      <c r="A776" s="1" t="s">
        <v>6095</v>
      </c>
      <c r="B776" s="1" t="s">
        <v>2660</v>
      </c>
      <c r="C776" s="1" t="s">
        <v>6096</v>
      </c>
      <c r="D776" s="1" t="s">
        <v>4424</v>
      </c>
      <c r="E776" s="1" t="s">
        <v>254</v>
      </c>
      <c r="F776" s="1" t="s">
        <v>255</v>
      </c>
      <c r="I776">
        <v>4</v>
      </c>
      <c r="J776" s="1" t="s">
        <v>58</v>
      </c>
      <c r="K776" s="2">
        <f>+I776</f>
        <v>4</v>
      </c>
      <c r="L776" s="1" t="s">
        <v>93</v>
      </c>
      <c r="M776" s="1" t="s">
        <v>167</v>
      </c>
    </row>
    <row r="777" spans="1:15" x14ac:dyDescent="0.25">
      <c r="A777" s="1" t="s">
        <v>6093</v>
      </c>
      <c r="B777" s="1" t="s">
        <v>3354</v>
      </c>
      <c r="C777" s="1" t="s">
        <v>6094</v>
      </c>
      <c r="D777" s="1" t="s">
        <v>4286</v>
      </c>
      <c r="E777" s="1" t="s">
        <v>254</v>
      </c>
      <c r="F777" s="1" t="s">
        <v>5793</v>
      </c>
      <c r="I777">
        <v>480</v>
      </c>
      <c r="J777" s="1" t="s">
        <v>58</v>
      </c>
      <c r="K777" s="2">
        <f>+I777</f>
        <v>480</v>
      </c>
      <c r="L777" s="1" t="s">
        <v>82</v>
      </c>
      <c r="M777" s="1" t="s">
        <v>83</v>
      </c>
      <c r="O777" s="1" t="s">
        <v>4255</v>
      </c>
    </row>
    <row r="778" spans="1:15" x14ac:dyDescent="0.25">
      <c r="A778" s="1" t="s">
        <v>6091</v>
      </c>
      <c r="B778" s="1" t="s">
        <v>2379</v>
      </c>
      <c r="C778" s="1" t="s">
        <v>6092</v>
      </c>
      <c r="D778" s="1" t="s">
        <v>4286</v>
      </c>
      <c r="E778" s="1" t="s">
        <v>254</v>
      </c>
      <c r="F778" s="1" t="s">
        <v>174</v>
      </c>
      <c r="I778">
        <v>10</v>
      </c>
      <c r="J778" s="1" t="s">
        <v>58</v>
      </c>
      <c r="K778" s="2">
        <f>+I778</f>
        <v>10</v>
      </c>
      <c r="L778" s="1" t="s">
        <v>93</v>
      </c>
      <c r="M778" s="1" t="s">
        <v>83</v>
      </c>
      <c r="O778" s="1" t="s">
        <v>260</v>
      </c>
    </row>
    <row r="779" spans="1:15" x14ac:dyDescent="0.25">
      <c r="A779" s="1" t="s">
        <v>6091</v>
      </c>
      <c r="B779" s="1" t="s">
        <v>2379</v>
      </c>
      <c r="C779" s="1" t="s">
        <v>6092</v>
      </c>
      <c r="D779" s="1" t="s">
        <v>4286</v>
      </c>
      <c r="E779" s="1" t="s">
        <v>254</v>
      </c>
      <c r="F779" s="1" t="s">
        <v>174</v>
      </c>
      <c r="I779">
        <v>10</v>
      </c>
      <c r="J779" s="1" t="s">
        <v>58</v>
      </c>
      <c r="K779" s="2">
        <f>+I779</f>
        <v>10</v>
      </c>
      <c r="L779" s="1" t="s">
        <v>93</v>
      </c>
      <c r="M779" s="1" t="s">
        <v>83</v>
      </c>
      <c r="O779" s="1" t="s">
        <v>264</v>
      </c>
    </row>
    <row r="780" spans="1:15" x14ac:dyDescent="0.25">
      <c r="A780" s="1" t="s">
        <v>6091</v>
      </c>
      <c r="B780" s="1" t="s">
        <v>2379</v>
      </c>
      <c r="C780" s="1" t="s">
        <v>6092</v>
      </c>
      <c r="D780" s="1" t="s">
        <v>4286</v>
      </c>
      <c r="E780" s="1" t="s">
        <v>254</v>
      </c>
      <c r="F780" s="1" t="s">
        <v>174</v>
      </c>
      <c r="I780">
        <v>10</v>
      </c>
      <c r="J780" s="1" t="s">
        <v>58</v>
      </c>
      <c r="K780" s="2">
        <f>+I780</f>
        <v>10</v>
      </c>
      <c r="L780" s="1" t="s">
        <v>93</v>
      </c>
      <c r="M780" s="1" t="s">
        <v>211</v>
      </c>
    </row>
    <row r="781" spans="1:15" x14ac:dyDescent="0.25">
      <c r="A781" s="1" t="s">
        <v>6091</v>
      </c>
      <c r="B781" s="1" t="s">
        <v>2379</v>
      </c>
      <c r="C781" s="1" t="s">
        <v>6092</v>
      </c>
      <c r="D781" s="1" t="s">
        <v>4286</v>
      </c>
      <c r="E781" s="1" t="s">
        <v>254</v>
      </c>
      <c r="F781" s="1" t="s">
        <v>174</v>
      </c>
      <c r="I781">
        <v>50</v>
      </c>
      <c r="J781" s="1" t="s">
        <v>58</v>
      </c>
      <c r="K781" s="2">
        <f>+I781</f>
        <v>50</v>
      </c>
      <c r="L781" s="1" t="s">
        <v>93</v>
      </c>
      <c r="M781" s="1" t="s">
        <v>167</v>
      </c>
    </row>
    <row r="782" spans="1:15" x14ac:dyDescent="0.25">
      <c r="A782" s="1" t="s">
        <v>6088</v>
      </c>
      <c r="B782" s="1" t="s">
        <v>2651</v>
      </c>
      <c r="C782" s="1" t="s">
        <v>6089</v>
      </c>
      <c r="D782" s="1" t="s">
        <v>4424</v>
      </c>
      <c r="E782" s="1" t="s">
        <v>254</v>
      </c>
      <c r="F782" s="1" t="s">
        <v>255</v>
      </c>
      <c r="I782">
        <v>1</v>
      </c>
      <c r="J782" s="1" t="s">
        <v>58</v>
      </c>
      <c r="K782" s="2">
        <f>+I782</f>
        <v>1</v>
      </c>
      <c r="L782" s="1" t="s">
        <v>93</v>
      </c>
      <c r="M782" s="1" t="s">
        <v>83</v>
      </c>
      <c r="O782" s="1" t="s">
        <v>260</v>
      </c>
    </row>
    <row r="783" spans="1:15" x14ac:dyDescent="0.25">
      <c r="A783" s="1" t="s">
        <v>6088</v>
      </c>
      <c r="B783" s="1" t="s">
        <v>2651</v>
      </c>
      <c r="C783" s="1" t="s">
        <v>6089</v>
      </c>
      <c r="D783" s="1" t="s">
        <v>4424</v>
      </c>
      <c r="E783" s="1" t="s">
        <v>254</v>
      </c>
      <c r="F783" s="1" t="s">
        <v>255</v>
      </c>
      <c r="I783">
        <v>30</v>
      </c>
      <c r="J783" s="1" t="s">
        <v>58</v>
      </c>
      <c r="K783" s="2">
        <f>+I783</f>
        <v>30</v>
      </c>
      <c r="L783" s="1" t="s">
        <v>93</v>
      </c>
      <c r="M783" s="1" t="s">
        <v>167</v>
      </c>
    </row>
    <row r="784" spans="1:15" x14ac:dyDescent="0.25">
      <c r="A784" s="1" t="s">
        <v>6086</v>
      </c>
      <c r="B784" s="1" t="s">
        <v>239</v>
      </c>
      <c r="C784" s="1" t="s">
        <v>6087</v>
      </c>
      <c r="D784" s="1" t="s">
        <v>4486</v>
      </c>
      <c r="E784" s="1" t="s">
        <v>254</v>
      </c>
      <c r="F784" s="1" t="s">
        <v>255</v>
      </c>
      <c r="I784">
        <v>1</v>
      </c>
      <c r="J784" s="1" t="s">
        <v>58</v>
      </c>
      <c r="K784" s="2">
        <f>+I784</f>
        <v>1</v>
      </c>
      <c r="L784" s="1" t="s">
        <v>93</v>
      </c>
      <c r="M784" s="1" t="s">
        <v>83</v>
      </c>
      <c r="O784" s="1" t="s">
        <v>264</v>
      </c>
    </row>
    <row r="785" spans="1:15" x14ac:dyDescent="0.25">
      <c r="A785" s="1" t="s">
        <v>6086</v>
      </c>
      <c r="B785" s="1" t="s">
        <v>239</v>
      </c>
      <c r="C785" s="1" t="s">
        <v>6087</v>
      </c>
      <c r="D785" s="1" t="s">
        <v>4486</v>
      </c>
      <c r="E785" s="1" t="s">
        <v>254</v>
      </c>
      <c r="F785" s="1" t="s">
        <v>255</v>
      </c>
      <c r="I785">
        <v>1</v>
      </c>
      <c r="J785" s="1" t="s">
        <v>58</v>
      </c>
      <c r="K785" s="2">
        <f>+I785</f>
        <v>1</v>
      </c>
      <c r="L785" s="1" t="s">
        <v>93</v>
      </c>
      <c r="M785" s="1" t="s">
        <v>60</v>
      </c>
      <c r="N785" s="1" t="s">
        <v>2200</v>
      </c>
    </row>
    <row r="786" spans="1:15" x14ac:dyDescent="0.25">
      <c r="A786" s="1" t="s">
        <v>6086</v>
      </c>
      <c r="B786" s="1" t="s">
        <v>239</v>
      </c>
      <c r="C786" s="1" t="s">
        <v>6087</v>
      </c>
      <c r="D786" s="1" t="s">
        <v>4486</v>
      </c>
      <c r="E786" s="1" t="s">
        <v>254</v>
      </c>
      <c r="F786" s="1" t="s">
        <v>255</v>
      </c>
      <c r="I786">
        <v>4</v>
      </c>
      <c r="J786" s="1" t="s">
        <v>58</v>
      </c>
      <c r="K786" s="2">
        <f>+I786</f>
        <v>4</v>
      </c>
      <c r="L786" s="1" t="s">
        <v>93</v>
      </c>
      <c r="M786" s="1" t="s">
        <v>167</v>
      </c>
    </row>
    <row r="787" spans="1:15" x14ac:dyDescent="0.25">
      <c r="A787" s="1" t="s">
        <v>6084</v>
      </c>
      <c r="B787" s="1" t="s">
        <v>2372</v>
      </c>
      <c r="C787" s="1" t="s">
        <v>6085</v>
      </c>
      <c r="D787" s="1" t="s">
        <v>4431</v>
      </c>
      <c r="E787" s="1" t="s">
        <v>254</v>
      </c>
      <c r="F787" s="1" t="s">
        <v>174</v>
      </c>
      <c r="I787">
        <v>41</v>
      </c>
      <c r="J787" s="1" t="s">
        <v>58</v>
      </c>
      <c r="K787" s="2">
        <f>+I787</f>
        <v>41</v>
      </c>
      <c r="L787" s="1" t="s">
        <v>93</v>
      </c>
      <c r="M787" s="1" t="s">
        <v>60</v>
      </c>
      <c r="N787" s="1" t="s">
        <v>61</v>
      </c>
    </row>
    <row r="788" spans="1:15" x14ac:dyDescent="0.25">
      <c r="A788" s="1" t="s">
        <v>6084</v>
      </c>
      <c r="B788" s="1" t="s">
        <v>2372</v>
      </c>
      <c r="C788" s="1" t="s">
        <v>6085</v>
      </c>
      <c r="D788" s="1" t="s">
        <v>4431</v>
      </c>
      <c r="E788" s="1" t="s">
        <v>254</v>
      </c>
      <c r="F788" s="1" t="s">
        <v>174</v>
      </c>
      <c r="I788">
        <v>500</v>
      </c>
      <c r="J788" s="1" t="s">
        <v>58</v>
      </c>
      <c r="K788" s="2">
        <f>+I788</f>
        <v>500</v>
      </c>
      <c r="L788" s="1" t="s">
        <v>93</v>
      </c>
      <c r="M788" s="1" t="s">
        <v>167</v>
      </c>
    </row>
    <row r="789" spans="1:15" x14ac:dyDescent="0.25">
      <c r="A789" s="1" t="s">
        <v>6082</v>
      </c>
      <c r="B789" s="1" t="s">
        <v>3342</v>
      </c>
      <c r="C789" s="1" t="s">
        <v>6083</v>
      </c>
      <c r="D789" s="1" t="s">
        <v>4286</v>
      </c>
      <c r="E789" s="1" t="s">
        <v>254</v>
      </c>
      <c r="F789" s="1" t="s">
        <v>5793</v>
      </c>
      <c r="I789">
        <v>40</v>
      </c>
      <c r="J789" s="1" t="s">
        <v>90</v>
      </c>
      <c r="K789" s="2">
        <f>+I789*0.0001</f>
        <v>4.0000000000000001E-3</v>
      </c>
      <c r="L789" s="1" t="s">
        <v>93</v>
      </c>
      <c r="M789" s="1" t="s">
        <v>49</v>
      </c>
    </row>
    <row r="790" spans="1:15" x14ac:dyDescent="0.25">
      <c r="A790" s="1" t="s">
        <v>6082</v>
      </c>
      <c r="B790" s="1" t="s">
        <v>3342</v>
      </c>
      <c r="C790" s="1" t="s">
        <v>6083</v>
      </c>
      <c r="D790" s="1" t="s">
        <v>4286</v>
      </c>
      <c r="E790" s="1" t="s">
        <v>254</v>
      </c>
      <c r="F790" s="1" t="s">
        <v>5793</v>
      </c>
      <c r="I790">
        <v>232</v>
      </c>
      <c r="J790" s="1" t="s">
        <v>90</v>
      </c>
      <c r="K790" s="2">
        <f>+I790*0.0001</f>
        <v>2.3200000000000002E-2</v>
      </c>
      <c r="L790" s="1" t="s">
        <v>93</v>
      </c>
      <c r="M790" s="1" t="s">
        <v>167</v>
      </c>
    </row>
    <row r="791" spans="1:15" x14ac:dyDescent="0.25">
      <c r="A791" s="1" t="s">
        <v>6079</v>
      </c>
      <c r="B791" s="1" t="s">
        <v>3477</v>
      </c>
      <c r="C791" s="1" t="s">
        <v>6080</v>
      </c>
      <c r="D791" s="1" t="s">
        <v>4441</v>
      </c>
      <c r="E791" s="1" t="s">
        <v>254</v>
      </c>
      <c r="F791" s="1" t="s">
        <v>304</v>
      </c>
      <c r="I791">
        <v>28</v>
      </c>
      <c r="J791" s="1" t="s">
        <v>58</v>
      </c>
      <c r="K791" s="2">
        <f>+I791</f>
        <v>28</v>
      </c>
      <c r="L791" s="1" t="s">
        <v>93</v>
      </c>
      <c r="M791" s="1" t="s">
        <v>83</v>
      </c>
      <c r="O791" s="1" t="s">
        <v>264</v>
      </c>
    </row>
    <row r="792" spans="1:15" x14ac:dyDescent="0.25">
      <c r="A792" s="1" t="s">
        <v>6079</v>
      </c>
      <c r="B792" s="1" t="s">
        <v>3477</v>
      </c>
      <c r="C792" s="1" t="s">
        <v>6080</v>
      </c>
      <c r="D792" s="1" t="s">
        <v>4441</v>
      </c>
      <c r="E792" s="1" t="s">
        <v>254</v>
      </c>
      <c r="F792" s="1" t="s">
        <v>304</v>
      </c>
      <c r="I792">
        <v>28</v>
      </c>
      <c r="J792" s="1" t="s">
        <v>58</v>
      </c>
      <c r="K792" s="2">
        <f>+I792</f>
        <v>28</v>
      </c>
      <c r="L792" s="1" t="s">
        <v>93</v>
      </c>
      <c r="M792" s="1" t="s">
        <v>60</v>
      </c>
      <c r="N792" s="1" t="s">
        <v>61</v>
      </c>
    </row>
    <row r="793" spans="1:15" x14ac:dyDescent="0.25">
      <c r="A793" s="1" t="s">
        <v>6079</v>
      </c>
      <c r="B793" s="1" t="s">
        <v>3477</v>
      </c>
      <c r="C793" s="1" t="s">
        <v>6080</v>
      </c>
      <c r="D793" s="1" t="s">
        <v>4441</v>
      </c>
      <c r="E793" s="1" t="s">
        <v>254</v>
      </c>
      <c r="F793" s="1" t="s">
        <v>304</v>
      </c>
      <c r="I793">
        <v>6</v>
      </c>
      <c r="J793" s="1" t="s">
        <v>58</v>
      </c>
      <c r="K793" s="2">
        <f>+I793</f>
        <v>6</v>
      </c>
      <c r="L793" s="1" t="s">
        <v>93</v>
      </c>
      <c r="M793" s="1" t="s">
        <v>167</v>
      </c>
    </row>
    <row r="794" spans="1:15" x14ac:dyDescent="0.25">
      <c r="A794" s="1" t="s">
        <v>6077</v>
      </c>
      <c r="B794" s="1" t="s">
        <v>2400</v>
      </c>
      <c r="C794" s="1" t="s">
        <v>6078</v>
      </c>
      <c r="D794" s="1" t="s">
        <v>4431</v>
      </c>
      <c r="E794" s="1" t="s">
        <v>254</v>
      </c>
      <c r="F794" s="1" t="s">
        <v>5793</v>
      </c>
      <c r="I794">
        <v>1</v>
      </c>
      <c r="J794" s="1" t="s">
        <v>58</v>
      </c>
      <c r="K794" s="2">
        <f>+I794</f>
        <v>1</v>
      </c>
      <c r="L794" s="1" t="s">
        <v>82</v>
      </c>
      <c r="M794" s="1" t="s">
        <v>83</v>
      </c>
      <c r="O794" s="1" t="s">
        <v>264</v>
      </c>
    </row>
    <row r="795" spans="1:15" x14ac:dyDescent="0.25">
      <c r="A795" s="1" t="s">
        <v>6074</v>
      </c>
      <c r="B795" s="1" t="s">
        <v>2363</v>
      </c>
      <c r="C795" s="1" t="s">
        <v>6075</v>
      </c>
      <c r="D795" s="1" t="s">
        <v>4431</v>
      </c>
      <c r="E795" s="1" t="s">
        <v>254</v>
      </c>
      <c r="F795" s="1" t="s">
        <v>174</v>
      </c>
      <c r="I795">
        <v>0.33</v>
      </c>
      <c r="J795" s="1" t="s">
        <v>58</v>
      </c>
      <c r="K795" s="2">
        <f>+I795</f>
        <v>0.33</v>
      </c>
      <c r="L795" s="1" t="s">
        <v>82</v>
      </c>
      <c r="M795" s="1" t="s">
        <v>83</v>
      </c>
      <c r="O795" s="1" t="s">
        <v>260</v>
      </c>
    </row>
    <row r="796" spans="1:15" x14ac:dyDescent="0.25">
      <c r="A796" s="1" t="s">
        <v>6074</v>
      </c>
      <c r="B796" s="1" t="s">
        <v>2363</v>
      </c>
      <c r="C796" s="1" t="s">
        <v>6075</v>
      </c>
      <c r="D796" s="1" t="s">
        <v>4431</v>
      </c>
      <c r="E796" s="1" t="s">
        <v>254</v>
      </c>
      <c r="F796" s="1" t="s">
        <v>174</v>
      </c>
      <c r="I796">
        <v>0.33</v>
      </c>
      <c r="J796" s="1" t="s">
        <v>58</v>
      </c>
      <c r="K796" s="2">
        <f>+I796</f>
        <v>0.33</v>
      </c>
      <c r="L796" s="1" t="s">
        <v>82</v>
      </c>
      <c r="M796" s="1" t="s">
        <v>83</v>
      </c>
      <c r="O796" s="1" t="s">
        <v>264</v>
      </c>
    </row>
    <row r="797" spans="1:15" x14ac:dyDescent="0.25">
      <c r="A797" s="1" t="s">
        <v>6074</v>
      </c>
      <c r="B797" s="1" t="s">
        <v>2363</v>
      </c>
      <c r="C797" s="1" t="s">
        <v>6075</v>
      </c>
      <c r="D797" s="1" t="s">
        <v>4431</v>
      </c>
      <c r="E797" s="1" t="s">
        <v>254</v>
      </c>
      <c r="F797" s="1" t="s">
        <v>174</v>
      </c>
      <c r="I797">
        <v>30</v>
      </c>
      <c r="J797" s="1" t="s">
        <v>58</v>
      </c>
      <c r="K797" s="2">
        <f>+I797</f>
        <v>30</v>
      </c>
      <c r="L797" s="1" t="s">
        <v>93</v>
      </c>
      <c r="M797" s="1" t="s">
        <v>167</v>
      </c>
    </row>
    <row r="798" spans="1:15" x14ac:dyDescent="0.25">
      <c r="A798" s="1" t="s">
        <v>6071</v>
      </c>
      <c r="B798" s="1" t="s">
        <v>6072</v>
      </c>
      <c r="C798" s="1" t="s">
        <v>6073</v>
      </c>
      <c r="D798" s="1" t="s">
        <v>4283</v>
      </c>
      <c r="E798" s="1" t="s">
        <v>254</v>
      </c>
      <c r="F798" s="1" t="s">
        <v>304</v>
      </c>
      <c r="I798">
        <v>6.5</v>
      </c>
      <c r="J798" s="1" t="s">
        <v>58</v>
      </c>
      <c r="K798" s="2">
        <f>+I798</f>
        <v>6.5</v>
      </c>
      <c r="L798" s="1" t="s">
        <v>93</v>
      </c>
      <c r="M798" s="1" t="s">
        <v>83</v>
      </c>
      <c r="O798" s="1" t="s">
        <v>264</v>
      </c>
    </row>
    <row r="799" spans="1:15" x14ac:dyDescent="0.25">
      <c r="A799" s="1" t="s">
        <v>6071</v>
      </c>
      <c r="B799" s="1" t="s">
        <v>6072</v>
      </c>
      <c r="C799" s="1" t="s">
        <v>6073</v>
      </c>
      <c r="D799" s="1" t="s">
        <v>4283</v>
      </c>
      <c r="E799" s="1" t="s">
        <v>254</v>
      </c>
      <c r="F799" s="1" t="s">
        <v>304</v>
      </c>
      <c r="I799">
        <v>6.5</v>
      </c>
      <c r="J799" s="1" t="s">
        <v>58</v>
      </c>
      <c r="K799" s="2">
        <f>+I799</f>
        <v>6.5</v>
      </c>
      <c r="L799" s="1" t="s">
        <v>93</v>
      </c>
      <c r="M799" s="1" t="s">
        <v>60</v>
      </c>
      <c r="N799" s="1" t="s">
        <v>61</v>
      </c>
    </row>
    <row r="800" spans="1:15" x14ac:dyDescent="0.25">
      <c r="A800" s="1" t="s">
        <v>6071</v>
      </c>
      <c r="B800" s="1" t="s">
        <v>6072</v>
      </c>
      <c r="C800" s="1" t="s">
        <v>6073</v>
      </c>
      <c r="D800" s="1" t="s">
        <v>4283</v>
      </c>
      <c r="E800" s="1" t="s">
        <v>254</v>
      </c>
      <c r="F800" s="1" t="s">
        <v>304</v>
      </c>
      <c r="I800">
        <v>20</v>
      </c>
      <c r="J800" s="1" t="s">
        <v>58</v>
      </c>
      <c r="K800" s="2">
        <f>+I800</f>
        <v>20</v>
      </c>
      <c r="L800" s="1" t="s">
        <v>93</v>
      </c>
      <c r="M800" s="1" t="s">
        <v>167</v>
      </c>
    </row>
    <row r="801" spans="1:15" x14ac:dyDescent="0.25">
      <c r="A801" s="1" t="s">
        <v>6069</v>
      </c>
      <c r="B801" s="1" t="s">
        <v>236</v>
      </c>
      <c r="C801" s="1" t="s">
        <v>6070</v>
      </c>
      <c r="D801" s="1" t="s">
        <v>4486</v>
      </c>
      <c r="E801" s="1" t="s">
        <v>254</v>
      </c>
      <c r="F801" s="1" t="s">
        <v>255</v>
      </c>
      <c r="I801">
        <v>14</v>
      </c>
      <c r="J801" s="1" t="s">
        <v>58</v>
      </c>
      <c r="K801" s="2">
        <f>+I801</f>
        <v>14</v>
      </c>
      <c r="L801" s="1" t="s">
        <v>68</v>
      </c>
      <c r="M801" s="1" t="s">
        <v>60</v>
      </c>
      <c r="N801" s="1" t="s">
        <v>61</v>
      </c>
    </row>
    <row r="802" spans="1:15" x14ac:dyDescent="0.25">
      <c r="A802" s="1" t="s">
        <v>6069</v>
      </c>
      <c r="B802" s="1" t="s">
        <v>236</v>
      </c>
      <c r="C802" s="1" t="s">
        <v>6070</v>
      </c>
      <c r="D802" s="1" t="s">
        <v>4486</v>
      </c>
      <c r="E802" s="1" t="s">
        <v>254</v>
      </c>
      <c r="F802" s="1" t="s">
        <v>255</v>
      </c>
      <c r="I802">
        <v>2</v>
      </c>
      <c r="J802" s="1" t="s">
        <v>58</v>
      </c>
      <c r="K802" s="2">
        <f>+I802</f>
        <v>2</v>
      </c>
      <c r="L802" s="1" t="s">
        <v>93</v>
      </c>
      <c r="M802" s="1" t="s">
        <v>167</v>
      </c>
    </row>
    <row r="803" spans="1:15" x14ac:dyDescent="0.25">
      <c r="A803" s="1" t="s">
        <v>6067</v>
      </c>
      <c r="B803" s="1" t="s">
        <v>2391</v>
      </c>
      <c r="C803" s="1" t="s">
        <v>6068</v>
      </c>
      <c r="D803" s="1" t="s">
        <v>4431</v>
      </c>
      <c r="E803" s="1" t="s">
        <v>254</v>
      </c>
      <c r="F803" s="1" t="s">
        <v>5793</v>
      </c>
      <c r="I803">
        <v>4</v>
      </c>
      <c r="J803" s="1" t="s">
        <v>58</v>
      </c>
      <c r="K803" s="2">
        <f>+I803</f>
        <v>4</v>
      </c>
      <c r="L803" s="1" t="s">
        <v>93</v>
      </c>
      <c r="M803" s="1" t="s">
        <v>83</v>
      </c>
      <c r="O803" s="1" t="s">
        <v>260</v>
      </c>
    </row>
    <row r="804" spans="1:15" x14ac:dyDescent="0.25">
      <c r="A804" s="1" t="s">
        <v>6065</v>
      </c>
      <c r="B804" s="1" t="s">
        <v>2355</v>
      </c>
      <c r="C804" s="1" t="s">
        <v>6066</v>
      </c>
      <c r="D804" s="1" t="s">
        <v>4431</v>
      </c>
      <c r="E804" s="1" t="s">
        <v>254</v>
      </c>
      <c r="F804" s="1" t="s">
        <v>174</v>
      </c>
      <c r="I804">
        <v>0.5</v>
      </c>
      <c r="J804" s="1" t="s">
        <v>58</v>
      </c>
      <c r="K804" s="2">
        <f>+I804</f>
        <v>0.5</v>
      </c>
      <c r="L804" s="1" t="s">
        <v>93</v>
      </c>
      <c r="M804" s="1" t="s">
        <v>60</v>
      </c>
      <c r="N804" s="1" t="s">
        <v>61</v>
      </c>
    </row>
    <row r="805" spans="1:15" x14ac:dyDescent="0.25">
      <c r="A805" s="1" t="s">
        <v>6060</v>
      </c>
      <c r="B805" s="1" t="s">
        <v>3473</v>
      </c>
      <c r="C805" s="1" t="s">
        <v>6061</v>
      </c>
      <c r="D805" s="1" t="s">
        <v>4441</v>
      </c>
      <c r="E805" s="1" t="s">
        <v>254</v>
      </c>
      <c r="F805" s="1" t="s">
        <v>304</v>
      </c>
      <c r="I805">
        <v>11.6</v>
      </c>
      <c r="J805" s="1" t="s">
        <v>58</v>
      </c>
      <c r="K805" s="2">
        <f>+I805</f>
        <v>11.6</v>
      </c>
      <c r="L805" s="1" t="s">
        <v>93</v>
      </c>
      <c r="M805" s="1" t="s">
        <v>83</v>
      </c>
      <c r="O805" s="1" t="s">
        <v>289</v>
      </c>
    </row>
    <row r="806" spans="1:15" x14ac:dyDescent="0.25">
      <c r="A806" s="1" t="s">
        <v>6060</v>
      </c>
      <c r="B806" s="1" t="s">
        <v>3473</v>
      </c>
      <c r="C806" s="1" t="s">
        <v>6061</v>
      </c>
      <c r="D806" s="1" t="s">
        <v>4441</v>
      </c>
      <c r="E806" s="1" t="s">
        <v>254</v>
      </c>
      <c r="F806" s="1" t="s">
        <v>304</v>
      </c>
      <c r="I806">
        <v>11.6</v>
      </c>
      <c r="J806" s="1" t="s">
        <v>58</v>
      </c>
      <c r="K806" s="2">
        <f>+I806</f>
        <v>11.6</v>
      </c>
      <c r="L806" s="1" t="s">
        <v>93</v>
      </c>
      <c r="M806" s="1" t="s">
        <v>83</v>
      </c>
      <c r="O806" s="1" t="s">
        <v>260</v>
      </c>
    </row>
    <row r="807" spans="1:15" x14ac:dyDescent="0.25">
      <c r="A807" s="1" t="s">
        <v>6060</v>
      </c>
      <c r="B807" s="1" t="s">
        <v>3473</v>
      </c>
      <c r="C807" s="1" t="s">
        <v>6061</v>
      </c>
      <c r="D807" s="1" t="s">
        <v>4441</v>
      </c>
      <c r="E807" s="1" t="s">
        <v>254</v>
      </c>
      <c r="F807" s="1" t="s">
        <v>304</v>
      </c>
      <c r="I807">
        <v>11.6</v>
      </c>
      <c r="J807" s="1" t="s">
        <v>58</v>
      </c>
      <c r="K807" s="2">
        <f>+I807</f>
        <v>11.6</v>
      </c>
      <c r="L807" s="1" t="s">
        <v>93</v>
      </c>
      <c r="M807" s="1" t="s">
        <v>60</v>
      </c>
      <c r="N807" s="1" t="s">
        <v>61</v>
      </c>
    </row>
    <row r="808" spans="1:15" x14ac:dyDescent="0.25">
      <c r="A808" s="1" t="s">
        <v>6060</v>
      </c>
      <c r="B808" s="1" t="s">
        <v>3473</v>
      </c>
      <c r="C808" s="1" t="s">
        <v>6061</v>
      </c>
      <c r="D808" s="1" t="s">
        <v>4441</v>
      </c>
      <c r="E808" s="1" t="s">
        <v>254</v>
      </c>
      <c r="F808" s="1" t="s">
        <v>304</v>
      </c>
      <c r="I808">
        <v>5</v>
      </c>
      <c r="J808" s="1" t="s">
        <v>58</v>
      </c>
      <c r="K808" s="2">
        <f>+I808</f>
        <v>5</v>
      </c>
      <c r="L808" s="1" t="s">
        <v>93</v>
      </c>
      <c r="M808" s="1" t="s">
        <v>167</v>
      </c>
    </row>
    <row r="809" spans="1:15" x14ac:dyDescent="0.25">
      <c r="A809" s="1" t="s">
        <v>6058</v>
      </c>
      <c r="B809" s="1" t="s">
        <v>4281</v>
      </c>
      <c r="C809" s="1" t="s">
        <v>6059</v>
      </c>
      <c r="D809" s="1" t="s">
        <v>4441</v>
      </c>
      <c r="E809" s="1" t="s">
        <v>254</v>
      </c>
      <c r="F809" s="1" t="s">
        <v>255</v>
      </c>
      <c r="I809">
        <v>40</v>
      </c>
      <c r="J809" s="1" t="s">
        <v>90</v>
      </c>
      <c r="K809" s="2">
        <f>+I809*0.0001</f>
        <v>4.0000000000000001E-3</v>
      </c>
      <c r="L809" s="1" t="s">
        <v>93</v>
      </c>
      <c r="M809" s="1" t="s">
        <v>49</v>
      </c>
    </row>
    <row r="810" spans="1:15" x14ac:dyDescent="0.25">
      <c r="A810" s="1" t="s">
        <v>6056</v>
      </c>
      <c r="B810" s="1" t="s">
        <v>3751</v>
      </c>
      <c r="C810" s="1" t="s">
        <v>6057</v>
      </c>
      <c r="D810" s="1" t="s">
        <v>4563</v>
      </c>
      <c r="E810" s="1" t="s">
        <v>254</v>
      </c>
      <c r="F810" s="1" t="s">
        <v>304</v>
      </c>
      <c r="I810">
        <v>51</v>
      </c>
      <c r="J810" s="1" t="s">
        <v>58</v>
      </c>
      <c r="K810" s="2">
        <f>+I810</f>
        <v>51</v>
      </c>
      <c r="L810" s="1" t="s">
        <v>93</v>
      </c>
      <c r="M810" s="1" t="s">
        <v>60</v>
      </c>
      <c r="N810" s="1" t="s">
        <v>61</v>
      </c>
    </row>
    <row r="811" spans="1:15" x14ac:dyDescent="0.25">
      <c r="A811" s="1" t="s">
        <v>6056</v>
      </c>
      <c r="B811" s="1" t="s">
        <v>3751</v>
      </c>
      <c r="C811" s="1" t="s">
        <v>6057</v>
      </c>
      <c r="D811" s="1" t="s">
        <v>4563</v>
      </c>
      <c r="E811" s="1" t="s">
        <v>254</v>
      </c>
      <c r="F811" s="1" t="s">
        <v>304</v>
      </c>
      <c r="I811">
        <v>49</v>
      </c>
      <c r="J811" s="1" t="s">
        <v>58</v>
      </c>
      <c r="K811" s="2">
        <f>+I811</f>
        <v>49</v>
      </c>
      <c r="L811" s="1" t="s">
        <v>93</v>
      </c>
      <c r="M811" s="1" t="s">
        <v>167</v>
      </c>
    </row>
    <row r="812" spans="1:15" x14ac:dyDescent="0.25">
      <c r="A812" s="1" t="s">
        <v>6053</v>
      </c>
      <c r="B812" s="1" t="s">
        <v>2388</v>
      </c>
      <c r="C812" s="1" t="s">
        <v>6054</v>
      </c>
      <c r="D812" s="1" t="s">
        <v>4431</v>
      </c>
      <c r="E812" s="1" t="s">
        <v>254</v>
      </c>
      <c r="F812" s="1" t="s">
        <v>5793</v>
      </c>
      <c r="I812">
        <v>106.5</v>
      </c>
      <c r="J812" s="1" t="s">
        <v>58</v>
      </c>
      <c r="K812" s="2">
        <f>+I812</f>
        <v>106.5</v>
      </c>
      <c r="L812" s="1" t="s">
        <v>93</v>
      </c>
      <c r="M812" s="1" t="s">
        <v>83</v>
      </c>
      <c r="O812" s="1" t="s">
        <v>4255</v>
      </c>
    </row>
    <row r="813" spans="1:15" x14ac:dyDescent="0.25">
      <c r="A813" s="1" t="s">
        <v>6053</v>
      </c>
      <c r="B813" s="1" t="s">
        <v>2388</v>
      </c>
      <c r="C813" s="1" t="s">
        <v>6054</v>
      </c>
      <c r="D813" s="1" t="s">
        <v>4431</v>
      </c>
      <c r="E813" s="1" t="s">
        <v>254</v>
      </c>
      <c r="F813" s="1" t="s">
        <v>5793</v>
      </c>
      <c r="I813">
        <v>106.5</v>
      </c>
      <c r="J813" s="1" t="s">
        <v>58</v>
      </c>
      <c r="K813" s="2">
        <f>+I813</f>
        <v>106.5</v>
      </c>
      <c r="L813" s="1" t="s">
        <v>93</v>
      </c>
      <c r="M813" s="1" t="s">
        <v>60</v>
      </c>
      <c r="N813" s="1" t="s">
        <v>61</v>
      </c>
    </row>
    <row r="814" spans="1:15" x14ac:dyDescent="0.25">
      <c r="A814" s="1" t="s">
        <v>6053</v>
      </c>
      <c r="B814" s="1" t="s">
        <v>2388</v>
      </c>
      <c r="C814" s="1" t="s">
        <v>6054</v>
      </c>
      <c r="D814" s="1" t="s">
        <v>4431</v>
      </c>
      <c r="E814" s="1" t="s">
        <v>254</v>
      </c>
      <c r="F814" s="1" t="s">
        <v>5793</v>
      </c>
      <c r="I814">
        <v>100</v>
      </c>
      <c r="J814" s="1" t="s">
        <v>58</v>
      </c>
      <c r="K814" s="2">
        <f>+I814</f>
        <v>100</v>
      </c>
      <c r="L814" s="1" t="s">
        <v>93</v>
      </c>
      <c r="M814" s="1" t="s">
        <v>167</v>
      </c>
    </row>
    <row r="815" spans="1:15" x14ac:dyDescent="0.25">
      <c r="A815" s="1" t="s">
        <v>6051</v>
      </c>
      <c r="B815" s="1" t="s">
        <v>4276</v>
      </c>
      <c r="C815" s="1" t="s">
        <v>6052</v>
      </c>
      <c r="D815" s="1" t="s">
        <v>4441</v>
      </c>
      <c r="E815" s="1" t="s">
        <v>254</v>
      </c>
      <c r="F815" s="1" t="s">
        <v>255</v>
      </c>
      <c r="I815">
        <v>108</v>
      </c>
      <c r="J815" s="1" t="s">
        <v>90</v>
      </c>
      <c r="K815" s="2">
        <f>+I815*0.0001</f>
        <v>1.0800000000000001E-2</v>
      </c>
      <c r="L815" s="1" t="s">
        <v>93</v>
      </c>
      <c r="M815" s="1" t="s">
        <v>49</v>
      </c>
    </row>
    <row r="816" spans="1:15" x14ac:dyDescent="0.25">
      <c r="A816" s="1" t="s">
        <v>6049</v>
      </c>
      <c r="B816" s="1" t="s">
        <v>2352</v>
      </c>
      <c r="C816" s="1" t="s">
        <v>6050</v>
      </c>
      <c r="D816" s="1" t="s">
        <v>4431</v>
      </c>
      <c r="E816" s="1" t="s">
        <v>254</v>
      </c>
      <c r="F816" s="1" t="s">
        <v>174</v>
      </c>
      <c r="I816">
        <v>45.5</v>
      </c>
      <c r="J816" s="1" t="s">
        <v>58</v>
      </c>
      <c r="K816" s="2">
        <f>+I816</f>
        <v>45.5</v>
      </c>
      <c r="L816" s="1" t="s">
        <v>93</v>
      </c>
      <c r="M816" s="1" t="s">
        <v>60</v>
      </c>
      <c r="N816" s="1" t="s">
        <v>61</v>
      </c>
    </row>
    <row r="817" spans="1:15" x14ac:dyDescent="0.25">
      <c r="A817" s="1" t="s">
        <v>6049</v>
      </c>
      <c r="B817" s="1" t="s">
        <v>2352</v>
      </c>
      <c r="C817" s="1" t="s">
        <v>6050</v>
      </c>
      <c r="D817" s="1" t="s">
        <v>4431</v>
      </c>
      <c r="E817" s="1" t="s">
        <v>254</v>
      </c>
      <c r="F817" s="1" t="s">
        <v>174</v>
      </c>
      <c r="I817">
        <v>45.5</v>
      </c>
      <c r="J817" s="1" t="s">
        <v>58</v>
      </c>
      <c r="K817" s="2">
        <f>+I817</f>
        <v>45.5</v>
      </c>
      <c r="L817" s="1" t="s">
        <v>93</v>
      </c>
      <c r="M817" s="1" t="s">
        <v>211</v>
      </c>
    </row>
    <row r="818" spans="1:15" x14ac:dyDescent="0.25">
      <c r="A818" s="1" t="s">
        <v>6049</v>
      </c>
      <c r="B818" s="1" t="s">
        <v>2352</v>
      </c>
      <c r="C818" s="1" t="s">
        <v>6050</v>
      </c>
      <c r="D818" s="1" t="s">
        <v>4431</v>
      </c>
      <c r="E818" s="1" t="s">
        <v>254</v>
      </c>
      <c r="F818" s="1" t="s">
        <v>174</v>
      </c>
      <c r="I818">
        <v>300</v>
      </c>
      <c r="J818" s="1" t="s">
        <v>58</v>
      </c>
      <c r="K818" s="2">
        <f>+I818</f>
        <v>300</v>
      </c>
      <c r="L818" s="1" t="s">
        <v>93</v>
      </c>
      <c r="M818" s="1" t="s">
        <v>167</v>
      </c>
    </row>
    <row r="819" spans="1:15" x14ac:dyDescent="0.25">
      <c r="A819" s="1" t="s">
        <v>6047</v>
      </c>
      <c r="B819" s="1" t="s">
        <v>4275</v>
      </c>
      <c r="C819" s="1" t="s">
        <v>6048</v>
      </c>
      <c r="D819" s="1" t="s">
        <v>4441</v>
      </c>
      <c r="E819" s="1" t="s">
        <v>254</v>
      </c>
      <c r="F819" s="1" t="s">
        <v>255</v>
      </c>
      <c r="I819">
        <v>120</v>
      </c>
      <c r="J819" s="1" t="s">
        <v>90</v>
      </c>
      <c r="K819" s="2">
        <f>+I819*0.0001</f>
        <v>1.2E-2</v>
      </c>
      <c r="L819" s="1" t="s">
        <v>93</v>
      </c>
      <c r="M819" s="1" t="s">
        <v>49</v>
      </c>
    </row>
    <row r="820" spans="1:15" x14ac:dyDescent="0.25">
      <c r="A820" s="1" t="s">
        <v>6045</v>
      </c>
      <c r="B820" s="1" t="s">
        <v>2382</v>
      </c>
      <c r="C820" s="1" t="s">
        <v>6046</v>
      </c>
      <c r="D820" s="1" t="s">
        <v>4425</v>
      </c>
      <c r="E820" s="1" t="s">
        <v>254</v>
      </c>
      <c r="F820" s="1" t="s">
        <v>5793</v>
      </c>
      <c r="I820">
        <v>17</v>
      </c>
      <c r="J820" s="1" t="s">
        <v>58</v>
      </c>
      <c r="K820" s="2">
        <f>+I820</f>
        <v>17</v>
      </c>
      <c r="L820" s="1" t="s">
        <v>93</v>
      </c>
      <c r="M820" s="1" t="s">
        <v>83</v>
      </c>
      <c r="O820" s="1" t="s">
        <v>4255</v>
      </c>
    </row>
    <row r="821" spans="1:15" x14ac:dyDescent="0.25">
      <c r="A821" s="1" t="s">
        <v>6045</v>
      </c>
      <c r="B821" s="1" t="s">
        <v>2382</v>
      </c>
      <c r="C821" s="1" t="s">
        <v>6046</v>
      </c>
      <c r="D821" s="1" t="s">
        <v>4425</v>
      </c>
      <c r="E821" s="1" t="s">
        <v>254</v>
      </c>
      <c r="F821" s="1" t="s">
        <v>5793</v>
      </c>
      <c r="I821">
        <v>17</v>
      </c>
      <c r="J821" s="1" t="s">
        <v>58</v>
      </c>
      <c r="K821" s="2">
        <f>+I821</f>
        <v>17</v>
      </c>
      <c r="L821" s="1" t="s">
        <v>93</v>
      </c>
      <c r="M821" s="1" t="s">
        <v>60</v>
      </c>
      <c r="N821" s="1" t="s">
        <v>61</v>
      </c>
    </row>
    <row r="822" spans="1:15" x14ac:dyDescent="0.25">
      <c r="A822" s="1" t="s">
        <v>6045</v>
      </c>
      <c r="B822" s="1" t="s">
        <v>2382</v>
      </c>
      <c r="C822" s="1" t="s">
        <v>6046</v>
      </c>
      <c r="D822" s="1" t="s">
        <v>4425</v>
      </c>
      <c r="E822" s="1" t="s">
        <v>254</v>
      </c>
      <c r="F822" s="1" t="s">
        <v>5793</v>
      </c>
      <c r="I822">
        <v>20</v>
      </c>
      <c r="J822" s="1" t="s">
        <v>58</v>
      </c>
      <c r="K822" s="2">
        <f>+I822</f>
        <v>20</v>
      </c>
      <c r="L822" s="1" t="s">
        <v>93</v>
      </c>
      <c r="M822" s="1" t="s">
        <v>167</v>
      </c>
    </row>
    <row r="823" spans="1:15" x14ac:dyDescent="0.25">
      <c r="A823" s="1" t="s">
        <v>6043</v>
      </c>
      <c r="B823" s="1" t="s">
        <v>3935</v>
      </c>
      <c r="C823" s="1" t="s">
        <v>6044</v>
      </c>
      <c r="D823" s="1" t="s">
        <v>4490</v>
      </c>
      <c r="E823" s="1" t="s">
        <v>254</v>
      </c>
      <c r="F823" s="1" t="s">
        <v>174</v>
      </c>
      <c r="I823">
        <v>1</v>
      </c>
      <c r="J823" s="1" t="s">
        <v>58</v>
      </c>
      <c r="K823" s="2">
        <f>+I823</f>
        <v>1</v>
      </c>
      <c r="L823" s="1" t="s">
        <v>93</v>
      </c>
      <c r="M823" s="1" t="s">
        <v>60</v>
      </c>
      <c r="N823" s="1" t="s">
        <v>2200</v>
      </c>
    </row>
    <row r="824" spans="1:15" x14ac:dyDescent="0.25">
      <c r="A824" s="1" t="s">
        <v>6041</v>
      </c>
      <c r="B824" s="1" t="s">
        <v>3360</v>
      </c>
      <c r="C824" s="1" t="s">
        <v>6042</v>
      </c>
      <c r="D824" s="1" t="s">
        <v>4493</v>
      </c>
      <c r="E824" s="1" t="s">
        <v>254</v>
      </c>
      <c r="F824" s="1" t="s">
        <v>5793</v>
      </c>
      <c r="I824">
        <v>5</v>
      </c>
      <c r="J824" s="1" t="s">
        <v>58</v>
      </c>
      <c r="K824" s="2">
        <f>+I824</f>
        <v>5</v>
      </c>
      <c r="L824" s="1" t="s">
        <v>93</v>
      </c>
      <c r="M824" s="1" t="s">
        <v>60</v>
      </c>
      <c r="N824" s="1" t="s">
        <v>61</v>
      </c>
    </row>
    <row r="825" spans="1:15" x14ac:dyDescent="0.25">
      <c r="A825" s="1" t="s">
        <v>6041</v>
      </c>
      <c r="B825" s="1" t="s">
        <v>3360</v>
      </c>
      <c r="C825" s="1" t="s">
        <v>6042</v>
      </c>
      <c r="D825" s="1" t="s">
        <v>4493</v>
      </c>
      <c r="E825" s="1" t="s">
        <v>254</v>
      </c>
      <c r="F825" s="1" t="s">
        <v>5793</v>
      </c>
      <c r="I825">
        <v>5</v>
      </c>
      <c r="J825" s="1" t="s">
        <v>58</v>
      </c>
      <c r="K825" s="2">
        <f>+I825</f>
        <v>5</v>
      </c>
      <c r="L825" s="1" t="s">
        <v>93</v>
      </c>
      <c r="M825" s="1" t="s">
        <v>83</v>
      </c>
      <c r="O825" s="1" t="s">
        <v>1770</v>
      </c>
    </row>
    <row r="826" spans="1:15" x14ac:dyDescent="0.25">
      <c r="A826" s="1" t="s">
        <v>6041</v>
      </c>
      <c r="B826" s="1" t="s">
        <v>3360</v>
      </c>
      <c r="C826" s="1" t="s">
        <v>6042</v>
      </c>
      <c r="D826" s="1" t="s">
        <v>4493</v>
      </c>
      <c r="E826" s="1" t="s">
        <v>254</v>
      </c>
      <c r="F826" s="1" t="s">
        <v>5793</v>
      </c>
      <c r="I826">
        <v>10</v>
      </c>
      <c r="J826" s="1" t="s">
        <v>58</v>
      </c>
      <c r="K826" s="2">
        <f>+I826</f>
        <v>10</v>
      </c>
      <c r="L826" s="1" t="s">
        <v>93</v>
      </c>
      <c r="M826" s="1" t="s">
        <v>167</v>
      </c>
    </row>
    <row r="827" spans="1:15" x14ac:dyDescent="0.25">
      <c r="A827" s="1" t="s">
        <v>6038</v>
      </c>
      <c r="B827" s="1" t="s">
        <v>4274</v>
      </c>
      <c r="C827" s="1" t="s">
        <v>6039</v>
      </c>
      <c r="D827" s="1" t="s">
        <v>4490</v>
      </c>
      <c r="E827" s="1" t="s">
        <v>254</v>
      </c>
      <c r="F827" s="1" t="s">
        <v>255</v>
      </c>
      <c r="I827">
        <v>10</v>
      </c>
      <c r="J827" s="1" t="s">
        <v>58</v>
      </c>
      <c r="K827" s="2">
        <f>+I827</f>
        <v>10</v>
      </c>
      <c r="L827" s="1" t="s">
        <v>68</v>
      </c>
      <c r="M827" s="1" t="s">
        <v>60</v>
      </c>
      <c r="N827" s="1" t="s">
        <v>61</v>
      </c>
    </row>
    <row r="828" spans="1:15" x14ac:dyDescent="0.25">
      <c r="A828" s="1" t="s">
        <v>6038</v>
      </c>
      <c r="B828" s="1" t="s">
        <v>4274</v>
      </c>
      <c r="C828" s="1" t="s">
        <v>6039</v>
      </c>
      <c r="D828" s="1" t="s">
        <v>4490</v>
      </c>
      <c r="E828" s="1" t="s">
        <v>254</v>
      </c>
      <c r="F828" s="1" t="s">
        <v>255</v>
      </c>
      <c r="I828">
        <v>26</v>
      </c>
      <c r="J828" s="1" t="s">
        <v>58</v>
      </c>
      <c r="K828" s="2">
        <f>+I828</f>
        <v>26</v>
      </c>
      <c r="L828" s="1" t="s">
        <v>93</v>
      </c>
      <c r="M828" s="1" t="s">
        <v>167</v>
      </c>
    </row>
    <row r="829" spans="1:15" x14ac:dyDescent="0.25">
      <c r="A829" s="1" t="s">
        <v>6036</v>
      </c>
      <c r="B829" s="1" t="s">
        <v>3932</v>
      </c>
      <c r="C829" s="1" t="s">
        <v>6037</v>
      </c>
      <c r="D829" s="1" t="s">
        <v>4490</v>
      </c>
      <c r="E829" s="1" t="s">
        <v>254</v>
      </c>
      <c r="F829" s="1" t="s">
        <v>174</v>
      </c>
      <c r="I829">
        <v>0.5</v>
      </c>
      <c r="J829" s="1" t="s">
        <v>58</v>
      </c>
      <c r="K829" s="2">
        <f>+I829</f>
        <v>0.5</v>
      </c>
      <c r="L829" s="1" t="s">
        <v>93</v>
      </c>
      <c r="M829" s="1" t="s">
        <v>60</v>
      </c>
      <c r="N829" s="1" t="s">
        <v>2200</v>
      </c>
    </row>
    <row r="830" spans="1:15" x14ac:dyDescent="0.25">
      <c r="A830" s="1" t="s">
        <v>6033</v>
      </c>
      <c r="B830" s="1" t="s">
        <v>6034</v>
      </c>
      <c r="C830" s="1" t="s">
        <v>6035</v>
      </c>
      <c r="D830" s="1" t="s">
        <v>4286</v>
      </c>
      <c r="E830" s="1" t="s">
        <v>254</v>
      </c>
      <c r="F830" s="1" t="s">
        <v>5793</v>
      </c>
      <c r="I830">
        <v>160</v>
      </c>
      <c r="J830" s="1" t="s">
        <v>90</v>
      </c>
      <c r="K830" s="2">
        <f>+I830*0.0001</f>
        <v>1.6E-2</v>
      </c>
      <c r="L830" s="1" t="s">
        <v>93</v>
      </c>
      <c r="M830" s="1" t="s">
        <v>49</v>
      </c>
    </row>
    <row r="831" spans="1:15" x14ac:dyDescent="0.25">
      <c r="A831" s="1" t="s">
        <v>6031</v>
      </c>
      <c r="B831" s="1" t="s">
        <v>3929</v>
      </c>
      <c r="C831" s="1" t="s">
        <v>6032</v>
      </c>
      <c r="D831" s="1" t="s">
        <v>4490</v>
      </c>
      <c r="E831" s="1" t="s">
        <v>254</v>
      </c>
      <c r="F831" s="1" t="s">
        <v>174</v>
      </c>
      <c r="I831">
        <v>0.5</v>
      </c>
      <c r="J831" s="1" t="s">
        <v>58</v>
      </c>
      <c r="K831" s="2">
        <f>+I831</f>
        <v>0.5</v>
      </c>
      <c r="L831" s="1" t="s">
        <v>93</v>
      </c>
      <c r="M831" s="1" t="s">
        <v>60</v>
      </c>
      <c r="N831" s="1" t="s">
        <v>2200</v>
      </c>
    </row>
    <row r="832" spans="1:15" x14ac:dyDescent="0.25">
      <c r="A832" s="1" t="s">
        <v>6028</v>
      </c>
      <c r="B832" s="1" t="s">
        <v>3351</v>
      </c>
      <c r="C832" s="1" t="s">
        <v>6029</v>
      </c>
      <c r="D832" s="1" t="s">
        <v>4286</v>
      </c>
      <c r="E832" s="1" t="s">
        <v>254</v>
      </c>
      <c r="F832" s="1" t="s">
        <v>5793</v>
      </c>
      <c r="I832">
        <v>50</v>
      </c>
      <c r="J832" s="1" t="s">
        <v>58</v>
      </c>
      <c r="K832" s="2">
        <f>+I832</f>
        <v>50</v>
      </c>
      <c r="L832" s="1" t="s">
        <v>82</v>
      </c>
      <c r="M832" s="1" t="s">
        <v>83</v>
      </c>
      <c r="O832" s="1" t="s">
        <v>264</v>
      </c>
    </row>
    <row r="833" spans="1:15" x14ac:dyDescent="0.25">
      <c r="A833" s="1" t="s">
        <v>6028</v>
      </c>
      <c r="B833" s="1" t="s">
        <v>3351</v>
      </c>
      <c r="C833" s="1" t="s">
        <v>6029</v>
      </c>
      <c r="D833" s="1" t="s">
        <v>4286</v>
      </c>
      <c r="E833" s="1" t="s">
        <v>254</v>
      </c>
      <c r="F833" s="1" t="s">
        <v>5793</v>
      </c>
      <c r="I833">
        <v>50</v>
      </c>
      <c r="J833" s="1" t="s">
        <v>58</v>
      </c>
      <c r="K833" s="2">
        <f>+I833</f>
        <v>50</v>
      </c>
      <c r="L833" s="1" t="s">
        <v>93</v>
      </c>
      <c r="M833" s="1" t="s">
        <v>83</v>
      </c>
      <c r="O833" s="1" t="s">
        <v>260</v>
      </c>
    </row>
    <row r="834" spans="1:15" x14ac:dyDescent="0.25">
      <c r="A834" s="1" t="s">
        <v>6028</v>
      </c>
      <c r="B834" s="1" t="s">
        <v>3351</v>
      </c>
      <c r="C834" s="1" t="s">
        <v>6029</v>
      </c>
      <c r="D834" s="1" t="s">
        <v>4286</v>
      </c>
      <c r="E834" s="1" t="s">
        <v>254</v>
      </c>
      <c r="F834" s="1" t="s">
        <v>5793</v>
      </c>
      <c r="I834">
        <v>19</v>
      </c>
      <c r="J834" s="1" t="s">
        <v>58</v>
      </c>
      <c r="K834" s="2">
        <f>+I834</f>
        <v>19</v>
      </c>
      <c r="L834" s="1" t="s">
        <v>93</v>
      </c>
      <c r="M834" s="1" t="s">
        <v>167</v>
      </c>
    </row>
    <row r="835" spans="1:15" x14ac:dyDescent="0.25">
      <c r="A835" s="1" t="s">
        <v>6028</v>
      </c>
      <c r="B835" s="1" t="s">
        <v>3351</v>
      </c>
      <c r="C835" s="1" t="s">
        <v>6029</v>
      </c>
      <c r="D835" s="1" t="s">
        <v>4286</v>
      </c>
      <c r="E835" s="1" t="s">
        <v>254</v>
      </c>
      <c r="F835" s="1" t="s">
        <v>5793</v>
      </c>
      <c r="I835">
        <v>50</v>
      </c>
      <c r="J835" s="1" t="s">
        <v>58</v>
      </c>
      <c r="K835" s="2">
        <f>+I835</f>
        <v>50</v>
      </c>
      <c r="L835" s="1" t="s">
        <v>68</v>
      </c>
      <c r="M835" s="1" t="s">
        <v>60</v>
      </c>
      <c r="N835" s="1" t="s">
        <v>61</v>
      </c>
    </row>
    <row r="836" spans="1:15" x14ac:dyDescent="0.25">
      <c r="A836" s="1" t="s">
        <v>6026</v>
      </c>
      <c r="B836" s="1" t="s">
        <v>228</v>
      </c>
      <c r="C836" s="1" t="s">
        <v>6027</v>
      </c>
      <c r="D836" s="1" t="s">
        <v>4493</v>
      </c>
      <c r="E836" s="1" t="s">
        <v>254</v>
      </c>
      <c r="F836" s="1" t="s">
        <v>255</v>
      </c>
      <c r="I836">
        <v>90</v>
      </c>
      <c r="J836" s="1" t="s">
        <v>90</v>
      </c>
      <c r="K836" s="2">
        <f>+I836*0.0001</f>
        <v>9.0000000000000011E-3</v>
      </c>
      <c r="L836" s="1" t="s">
        <v>93</v>
      </c>
      <c r="M836" s="1" t="s">
        <v>49</v>
      </c>
    </row>
    <row r="837" spans="1:15" x14ac:dyDescent="0.25">
      <c r="A837" s="1" t="s">
        <v>6024</v>
      </c>
      <c r="B837" s="1" t="s">
        <v>4269</v>
      </c>
      <c r="C837" s="1" t="s">
        <v>6025</v>
      </c>
      <c r="D837" s="1" t="s">
        <v>4286</v>
      </c>
      <c r="E837" s="1" t="s">
        <v>254</v>
      </c>
      <c r="F837" s="1" t="s">
        <v>5793</v>
      </c>
      <c r="I837">
        <v>250</v>
      </c>
      <c r="J837" s="1" t="s">
        <v>90</v>
      </c>
      <c r="K837" s="2">
        <f>+I837*0.0001</f>
        <v>2.5000000000000001E-2</v>
      </c>
      <c r="L837" s="1" t="s">
        <v>93</v>
      </c>
      <c r="M837" s="1" t="s">
        <v>49</v>
      </c>
    </row>
    <row r="838" spans="1:15" x14ac:dyDescent="0.25">
      <c r="A838" s="1" t="s">
        <v>6020</v>
      </c>
      <c r="B838" s="1" t="s">
        <v>217</v>
      </c>
      <c r="C838" s="1" t="s">
        <v>6021</v>
      </c>
      <c r="D838" s="1" t="s">
        <v>4425</v>
      </c>
      <c r="E838" s="1" t="s">
        <v>254</v>
      </c>
      <c r="F838" s="1" t="s">
        <v>255</v>
      </c>
      <c r="I838">
        <v>35.1</v>
      </c>
      <c r="J838" s="1" t="s">
        <v>58</v>
      </c>
      <c r="K838" s="2">
        <f>+I838</f>
        <v>35.1</v>
      </c>
      <c r="L838" s="1" t="s">
        <v>93</v>
      </c>
      <c r="M838" s="1" t="s">
        <v>83</v>
      </c>
      <c r="O838" s="1" t="s">
        <v>260</v>
      </c>
    </row>
    <row r="839" spans="1:15" x14ac:dyDescent="0.25">
      <c r="A839" s="1" t="s">
        <v>6020</v>
      </c>
      <c r="B839" s="1" t="s">
        <v>217</v>
      </c>
      <c r="C839" s="1" t="s">
        <v>6021</v>
      </c>
      <c r="D839" s="1" t="s">
        <v>4425</v>
      </c>
      <c r="E839" s="1" t="s">
        <v>254</v>
      </c>
      <c r="F839" s="1" t="s">
        <v>255</v>
      </c>
      <c r="I839">
        <v>35.1</v>
      </c>
      <c r="J839" s="1" t="s">
        <v>58</v>
      </c>
      <c r="K839" s="2">
        <f>+I839</f>
        <v>35.1</v>
      </c>
      <c r="L839" s="1" t="s">
        <v>68</v>
      </c>
      <c r="M839" s="1" t="s">
        <v>60</v>
      </c>
      <c r="N839" s="1" t="s">
        <v>61</v>
      </c>
    </row>
    <row r="840" spans="1:15" x14ac:dyDescent="0.25">
      <c r="A840" s="1" t="s">
        <v>6020</v>
      </c>
      <c r="B840" s="1" t="s">
        <v>217</v>
      </c>
      <c r="C840" s="1" t="s">
        <v>6021</v>
      </c>
      <c r="D840" s="1" t="s">
        <v>4425</v>
      </c>
      <c r="E840" s="1" t="s">
        <v>254</v>
      </c>
      <c r="F840" s="1" t="s">
        <v>255</v>
      </c>
      <c r="I840">
        <v>59.2</v>
      </c>
      <c r="J840" s="1" t="s">
        <v>58</v>
      </c>
      <c r="K840" s="2">
        <f>+I840</f>
        <v>59.2</v>
      </c>
      <c r="L840" s="1" t="s">
        <v>93</v>
      </c>
      <c r="M840" s="1" t="s">
        <v>167</v>
      </c>
    </row>
    <row r="841" spans="1:15" x14ac:dyDescent="0.25">
      <c r="A841" s="1" t="s">
        <v>6018</v>
      </c>
      <c r="B841" s="1" t="s">
        <v>3993</v>
      </c>
      <c r="C841" s="1" t="s">
        <v>6019</v>
      </c>
      <c r="D841" s="1" t="s">
        <v>4286</v>
      </c>
      <c r="E841" s="1" t="s">
        <v>254</v>
      </c>
      <c r="F841" s="1" t="s">
        <v>5793</v>
      </c>
      <c r="I841">
        <v>250</v>
      </c>
      <c r="J841" s="1" t="s">
        <v>90</v>
      </c>
      <c r="K841" s="2">
        <f>+I841*0.0001</f>
        <v>2.5000000000000001E-2</v>
      </c>
      <c r="L841" s="1" t="s">
        <v>93</v>
      </c>
      <c r="M841" s="1" t="s">
        <v>49</v>
      </c>
    </row>
    <row r="842" spans="1:15" x14ac:dyDescent="0.25">
      <c r="A842" s="1" t="s">
        <v>6015</v>
      </c>
      <c r="B842" s="1" t="s">
        <v>3916</v>
      </c>
      <c r="C842" s="1" t="s">
        <v>6016</v>
      </c>
      <c r="D842" s="1" t="s">
        <v>4490</v>
      </c>
      <c r="E842" s="1" t="s">
        <v>254</v>
      </c>
      <c r="F842" s="1" t="s">
        <v>174</v>
      </c>
      <c r="I842">
        <v>0.5</v>
      </c>
      <c r="J842" s="1" t="s">
        <v>58</v>
      </c>
      <c r="K842" s="2">
        <f>+I842</f>
        <v>0.5</v>
      </c>
      <c r="L842" s="1" t="s">
        <v>93</v>
      </c>
      <c r="M842" s="1" t="s">
        <v>60</v>
      </c>
      <c r="N842" s="1" t="s">
        <v>2200</v>
      </c>
    </row>
    <row r="843" spans="1:15" x14ac:dyDescent="0.25">
      <c r="A843" s="1" t="s">
        <v>6013</v>
      </c>
      <c r="B843" s="1" t="s">
        <v>3743</v>
      </c>
      <c r="C843" s="1" t="s">
        <v>6014</v>
      </c>
      <c r="D843" s="1" t="s">
        <v>4283</v>
      </c>
      <c r="E843" s="1" t="s">
        <v>254</v>
      </c>
      <c r="F843" s="1" t="s">
        <v>304</v>
      </c>
      <c r="I843">
        <v>7.5</v>
      </c>
      <c r="J843" s="1" t="s">
        <v>58</v>
      </c>
      <c r="K843" s="2">
        <f>+I843</f>
        <v>7.5</v>
      </c>
      <c r="L843" s="1" t="s">
        <v>93</v>
      </c>
      <c r="M843" s="1" t="s">
        <v>60</v>
      </c>
      <c r="N843" s="1" t="s">
        <v>61</v>
      </c>
    </row>
    <row r="844" spans="1:15" x14ac:dyDescent="0.25">
      <c r="A844" s="1" t="s">
        <v>6013</v>
      </c>
      <c r="B844" s="1" t="s">
        <v>3743</v>
      </c>
      <c r="C844" s="1" t="s">
        <v>6014</v>
      </c>
      <c r="D844" s="1" t="s">
        <v>4283</v>
      </c>
      <c r="E844" s="1" t="s">
        <v>254</v>
      </c>
      <c r="F844" s="1" t="s">
        <v>304</v>
      </c>
      <c r="I844">
        <v>7.5</v>
      </c>
      <c r="J844" s="1" t="s">
        <v>58</v>
      </c>
      <c r="K844" s="2">
        <f>+I844</f>
        <v>7.5</v>
      </c>
      <c r="L844" s="1" t="s">
        <v>93</v>
      </c>
      <c r="M844" s="1" t="s">
        <v>211</v>
      </c>
    </row>
    <row r="845" spans="1:15" x14ac:dyDescent="0.25">
      <c r="A845" s="1" t="s">
        <v>6010</v>
      </c>
      <c r="B845" s="1" t="s">
        <v>189</v>
      </c>
      <c r="C845" s="1" t="s">
        <v>6011</v>
      </c>
      <c r="D845" s="1" t="s">
        <v>4424</v>
      </c>
      <c r="E845" s="1" t="s">
        <v>254</v>
      </c>
      <c r="F845" s="1" t="s">
        <v>255</v>
      </c>
      <c r="I845">
        <v>20</v>
      </c>
      <c r="J845" s="1" t="s">
        <v>58</v>
      </c>
      <c r="K845" s="2">
        <f>+I845</f>
        <v>20</v>
      </c>
      <c r="L845" s="1" t="s">
        <v>68</v>
      </c>
      <c r="M845" s="1" t="s">
        <v>60</v>
      </c>
      <c r="N845" s="1" t="s">
        <v>61</v>
      </c>
    </row>
    <row r="846" spans="1:15" x14ac:dyDescent="0.25">
      <c r="A846" s="1" t="s">
        <v>6010</v>
      </c>
      <c r="B846" s="1" t="s">
        <v>189</v>
      </c>
      <c r="C846" s="1" t="s">
        <v>6011</v>
      </c>
      <c r="D846" s="1" t="s">
        <v>4424</v>
      </c>
      <c r="E846" s="1" t="s">
        <v>254</v>
      </c>
      <c r="F846" s="1" t="s">
        <v>255</v>
      </c>
      <c r="I846">
        <v>43</v>
      </c>
      <c r="J846" s="1" t="s">
        <v>58</v>
      </c>
      <c r="K846" s="2">
        <f>+I846</f>
        <v>43</v>
      </c>
      <c r="L846" s="1" t="s">
        <v>93</v>
      </c>
      <c r="M846" s="1" t="s">
        <v>167</v>
      </c>
    </row>
    <row r="847" spans="1:15" x14ac:dyDescent="0.25">
      <c r="A847" s="1" t="s">
        <v>6008</v>
      </c>
      <c r="B847" s="1" t="s">
        <v>3987</v>
      </c>
      <c r="C847" s="1" t="s">
        <v>6009</v>
      </c>
      <c r="D847" s="1" t="s">
        <v>4426</v>
      </c>
      <c r="E847" s="1" t="s">
        <v>254</v>
      </c>
      <c r="F847" s="1" t="s">
        <v>5793</v>
      </c>
      <c r="I847">
        <v>200</v>
      </c>
      <c r="J847" s="1" t="s">
        <v>90</v>
      </c>
      <c r="K847" s="2">
        <f>+I847*0.0001</f>
        <v>0.02</v>
      </c>
      <c r="L847" s="1" t="s">
        <v>93</v>
      </c>
      <c r="M847" s="1" t="s">
        <v>49</v>
      </c>
    </row>
    <row r="848" spans="1:15" x14ac:dyDescent="0.25">
      <c r="A848" s="1" t="s">
        <v>6005</v>
      </c>
      <c r="B848" s="1" t="s">
        <v>3926</v>
      </c>
      <c r="C848" s="1" t="s">
        <v>6006</v>
      </c>
      <c r="D848" s="1" t="s">
        <v>4490</v>
      </c>
      <c r="E848" s="1" t="s">
        <v>254</v>
      </c>
      <c r="F848" s="1" t="s">
        <v>174</v>
      </c>
      <c r="I848">
        <v>4</v>
      </c>
      <c r="J848" s="1" t="s">
        <v>58</v>
      </c>
      <c r="K848" s="2">
        <f>+I848</f>
        <v>4</v>
      </c>
      <c r="L848" s="1" t="s">
        <v>93</v>
      </c>
      <c r="M848" s="1" t="s">
        <v>83</v>
      </c>
      <c r="O848" s="1" t="s">
        <v>264</v>
      </c>
    </row>
    <row r="849" spans="1:15" x14ac:dyDescent="0.25">
      <c r="A849" s="1" t="s">
        <v>6005</v>
      </c>
      <c r="B849" s="1" t="s">
        <v>3926</v>
      </c>
      <c r="C849" s="1" t="s">
        <v>6006</v>
      </c>
      <c r="D849" s="1" t="s">
        <v>4490</v>
      </c>
      <c r="E849" s="1" t="s">
        <v>254</v>
      </c>
      <c r="F849" s="1" t="s">
        <v>174</v>
      </c>
      <c r="I849">
        <v>4</v>
      </c>
      <c r="J849" s="1" t="s">
        <v>58</v>
      </c>
      <c r="K849" s="2">
        <f>+I849</f>
        <v>4</v>
      </c>
      <c r="L849" s="1" t="s">
        <v>93</v>
      </c>
      <c r="M849" s="1" t="s">
        <v>83</v>
      </c>
      <c r="O849" s="1" t="s">
        <v>260</v>
      </c>
    </row>
    <row r="850" spans="1:15" x14ac:dyDescent="0.25">
      <c r="A850" s="1" t="s">
        <v>6005</v>
      </c>
      <c r="B850" s="1" t="s">
        <v>3926</v>
      </c>
      <c r="C850" s="1" t="s">
        <v>6006</v>
      </c>
      <c r="D850" s="1" t="s">
        <v>4490</v>
      </c>
      <c r="E850" s="1" t="s">
        <v>254</v>
      </c>
      <c r="F850" s="1" t="s">
        <v>174</v>
      </c>
      <c r="I850">
        <v>4</v>
      </c>
      <c r="J850" s="1" t="s">
        <v>58</v>
      </c>
      <c r="K850" s="2">
        <f>+I850</f>
        <v>4</v>
      </c>
      <c r="L850" s="1" t="s">
        <v>93</v>
      </c>
      <c r="M850" s="1" t="s">
        <v>83</v>
      </c>
      <c r="O850" s="1" t="s">
        <v>289</v>
      </c>
    </row>
    <row r="851" spans="1:15" x14ac:dyDescent="0.25">
      <c r="A851" s="1" t="s">
        <v>6005</v>
      </c>
      <c r="B851" s="1" t="s">
        <v>3926</v>
      </c>
      <c r="C851" s="1" t="s">
        <v>6006</v>
      </c>
      <c r="D851" s="1" t="s">
        <v>4490</v>
      </c>
      <c r="E851" s="1" t="s">
        <v>254</v>
      </c>
      <c r="F851" s="1" t="s">
        <v>174</v>
      </c>
      <c r="I851">
        <v>250</v>
      </c>
      <c r="J851" s="1" t="s">
        <v>58</v>
      </c>
      <c r="K851" s="2">
        <f>+I851</f>
        <v>250</v>
      </c>
      <c r="L851" s="1" t="s">
        <v>93</v>
      </c>
      <c r="M851" s="1" t="s">
        <v>167</v>
      </c>
    </row>
    <row r="852" spans="1:15" x14ac:dyDescent="0.25">
      <c r="A852" s="1" t="s">
        <v>6003</v>
      </c>
      <c r="B852" s="1" t="s">
        <v>750</v>
      </c>
      <c r="C852" s="1" t="s">
        <v>6004</v>
      </c>
      <c r="D852" s="1" t="s">
        <v>4563</v>
      </c>
      <c r="E852" s="1" t="s">
        <v>254</v>
      </c>
      <c r="F852" s="1" t="s">
        <v>255</v>
      </c>
      <c r="I852">
        <v>42</v>
      </c>
      <c r="J852" s="1" t="s">
        <v>90</v>
      </c>
      <c r="K852" s="2">
        <f>+I852*0.0001</f>
        <v>4.2000000000000006E-3</v>
      </c>
      <c r="L852" s="1" t="s">
        <v>68</v>
      </c>
      <c r="M852" s="1" t="s">
        <v>60</v>
      </c>
      <c r="N852" s="1" t="s">
        <v>61</v>
      </c>
    </row>
    <row r="853" spans="1:15" x14ac:dyDescent="0.25">
      <c r="A853" s="1" t="s">
        <v>6003</v>
      </c>
      <c r="B853" s="1" t="s">
        <v>750</v>
      </c>
      <c r="C853" s="1" t="s">
        <v>6004</v>
      </c>
      <c r="D853" s="1" t="s">
        <v>4563</v>
      </c>
      <c r="E853" s="1" t="s">
        <v>254</v>
      </c>
      <c r="F853" s="1" t="s">
        <v>255</v>
      </c>
      <c r="I853">
        <v>54</v>
      </c>
      <c r="J853" s="1" t="s">
        <v>58</v>
      </c>
      <c r="K853" s="2">
        <f>+I853</f>
        <v>54</v>
      </c>
      <c r="L853" s="1" t="s">
        <v>93</v>
      </c>
      <c r="M853" s="1" t="s">
        <v>167</v>
      </c>
    </row>
    <row r="854" spans="1:15" x14ac:dyDescent="0.25">
      <c r="A854" s="1" t="s">
        <v>6001</v>
      </c>
      <c r="B854" s="1" t="s">
        <v>2800</v>
      </c>
      <c r="C854" s="1" t="s">
        <v>6002</v>
      </c>
      <c r="D854" s="1" t="s">
        <v>4426</v>
      </c>
      <c r="E854" s="1" t="s">
        <v>254</v>
      </c>
      <c r="F854" s="1" t="s">
        <v>5793</v>
      </c>
      <c r="I854">
        <v>16</v>
      </c>
      <c r="J854" s="1" t="s">
        <v>58</v>
      </c>
      <c r="K854" s="2">
        <f>+I854</f>
        <v>16</v>
      </c>
      <c r="L854" s="1" t="s">
        <v>93</v>
      </c>
      <c r="M854" s="1" t="s">
        <v>83</v>
      </c>
      <c r="O854" s="1" t="s">
        <v>260</v>
      </c>
    </row>
    <row r="855" spans="1:15" x14ac:dyDescent="0.25">
      <c r="A855" s="1" t="s">
        <v>6001</v>
      </c>
      <c r="B855" s="1" t="s">
        <v>2800</v>
      </c>
      <c r="C855" s="1" t="s">
        <v>6002</v>
      </c>
      <c r="D855" s="1" t="s">
        <v>4426</v>
      </c>
      <c r="E855" s="1" t="s">
        <v>254</v>
      </c>
      <c r="F855" s="1" t="s">
        <v>5793</v>
      </c>
      <c r="I855">
        <v>16</v>
      </c>
      <c r="J855" s="1" t="s">
        <v>58</v>
      </c>
      <c r="K855" s="2">
        <f>+I855</f>
        <v>16</v>
      </c>
      <c r="L855" s="1" t="s">
        <v>68</v>
      </c>
      <c r="M855" s="1" t="s">
        <v>60</v>
      </c>
      <c r="N855" s="1" t="s">
        <v>61</v>
      </c>
    </row>
    <row r="856" spans="1:15" x14ac:dyDescent="0.25">
      <c r="A856" s="1" t="s">
        <v>6001</v>
      </c>
      <c r="B856" s="1" t="s">
        <v>2800</v>
      </c>
      <c r="C856" s="1" t="s">
        <v>6002</v>
      </c>
      <c r="D856" s="1" t="s">
        <v>4426</v>
      </c>
      <c r="E856" s="1" t="s">
        <v>254</v>
      </c>
      <c r="F856" s="1" t="s">
        <v>5793</v>
      </c>
      <c r="I856">
        <v>16</v>
      </c>
      <c r="J856" s="1" t="s">
        <v>58</v>
      </c>
      <c r="K856" s="2">
        <f>+I856</f>
        <v>16</v>
      </c>
      <c r="L856" s="1" t="s">
        <v>93</v>
      </c>
      <c r="M856" s="1" t="s">
        <v>83</v>
      </c>
      <c r="O856" s="1" t="s">
        <v>1770</v>
      </c>
    </row>
    <row r="857" spans="1:15" x14ac:dyDescent="0.25">
      <c r="A857" s="1" t="s">
        <v>6001</v>
      </c>
      <c r="B857" s="1" t="s">
        <v>2800</v>
      </c>
      <c r="C857" s="1" t="s">
        <v>6002</v>
      </c>
      <c r="D857" s="1" t="s">
        <v>4426</v>
      </c>
      <c r="E857" s="1" t="s">
        <v>254</v>
      </c>
      <c r="F857" s="1" t="s">
        <v>5793</v>
      </c>
      <c r="I857">
        <v>2</v>
      </c>
      <c r="J857" s="1" t="s">
        <v>58</v>
      </c>
      <c r="K857" s="2">
        <f>+I857</f>
        <v>2</v>
      </c>
      <c r="L857" s="1" t="s">
        <v>93</v>
      </c>
      <c r="M857" s="1" t="s">
        <v>167</v>
      </c>
    </row>
    <row r="858" spans="1:15" x14ac:dyDescent="0.25">
      <c r="A858" s="1" t="s">
        <v>5998</v>
      </c>
      <c r="B858" s="1" t="s">
        <v>761</v>
      </c>
      <c r="C858" s="1" t="s">
        <v>5999</v>
      </c>
      <c r="D858" s="1" t="s">
        <v>4563</v>
      </c>
      <c r="E858" s="1" t="s">
        <v>254</v>
      </c>
      <c r="F858" s="1" t="s">
        <v>304</v>
      </c>
      <c r="I858">
        <v>50</v>
      </c>
      <c r="J858" s="1" t="s">
        <v>58</v>
      </c>
      <c r="K858" s="2">
        <f>+I858</f>
        <v>50</v>
      </c>
      <c r="L858" s="1" t="s">
        <v>93</v>
      </c>
      <c r="M858" s="1" t="s">
        <v>60</v>
      </c>
      <c r="N858" s="1" t="s">
        <v>61</v>
      </c>
    </row>
    <row r="859" spans="1:15" x14ac:dyDescent="0.25">
      <c r="A859" s="1" t="s">
        <v>5998</v>
      </c>
      <c r="B859" s="1" t="s">
        <v>761</v>
      </c>
      <c r="C859" s="1" t="s">
        <v>5999</v>
      </c>
      <c r="D859" s="1" t="s">
        <v>4563</v>
      </c>
      <c r="E859" s="1" t="s">
        <v>254</v>
      </c>
      <c r="F859" s="1" t="s">
        <v>304</v>
      </c>
      <c r="I859">
        <v>100</v>
      </c>
      <c r="J859" s="1" t="s">
        <v>58</v>
      </c>
      <c r="K859" s="2">
        <f>+I859</f>
        <v>100</v>
      </c>
      <c r="L859" s="1" t="s">
        <v>93</v>
      </c>
      <c r="M859" s="1" t="s">
        <v>167</v>
      </c>
    </row>
    <row r="860" spans="1:15" x14ac:dyDescent="0.25">
      <c r="A860" s="1" t="s">
        <v>5996</v>
      </c>
      <c r="B860" s="1" t="s">
        <v>3922</v>
      </c>
      <c r="C860" s="1" t="s">
        <v>5997</v>
      </c>
      <c r="D860" s="1" t="s">
        <v>4490</v>
      </c>
      <c r="E860" s="1" t="s">
        <v>254</v>
      </c>
      <c r="F860" s="1" t="s">
        <v>174</v>
      </c>
      <c r="I860">
        <v>1</v>
      </c>
      <c r="J860" s="1" t="s">
        <v>58</v>
      </c>
      <c r="K860" s="2">
        <f>+I860</f>
        <v>1</v>
      </c>
      <c r="L860" s="1" t="s">
        <v>93</v>
      </c>
      <c r="M860" s="1" t="s">
        <v>60</v>
      </c>
      <c r="N860" s="1" t="s">
        <v>2200</v>
      </c>
    </row>
    <row r="861" spans="1:15" x14ac:dyDescent="0.25">
      <c r="A861" s="1" t="s">
        <v>5994</v>
      </c>
      <c r="B861" s="1" t="s">
        <v>2787</v>
      </c>
      <c r="C861" s="1" t="s">
        <v>5995</v>
      </c>
      <c r="D861" s="1" t="s">
        <v>4431</v>
      </c>
      <c r="E861" s="1" t="s">
        <v>254</v>
      </c>
      <c r="F861" s="1" t="s">
        <v>5793</v>
      </c>
      <c r="I861">
        <v>5</v>
      </c>
      <c r="J861" s="1" t="s">
        <v>58</v>
      </c>
      <c r="K861" s="2">
        <f>+I861</f>
        <v>5</v>
      </c>
      <c r="L861" s="1" t="s">
        <v>93</v>
      </c>
      <c r="M861" s="1" t="s">
        <v>83</v>
      </c>
      <c r="O861" s="1" t="s">
        <v>260</v>
      </c>
    </row>
    <row r="862" spans="1:15" x14ac:dyDescent="0.25">
      <c r="A862" s="1" t="s">
        <v>5994</v>
      </c>
      <c r="B862" s="1" t="s">
        <v>2787</v>
      </c>
      <c r="C862" s="1" t="s">
        <v>5995</v>
      </c>
      <c r="D862" s="1" t="s">
        <v>4431</v>
      </c>
      <c r="E862" s="1" t="s">
        <v>254</v>
      </c>
      <c r="F862" s="1" t="s">
        <v>5793</v>
      </c>
      <c r="I862">
        <v>5</v>
      </c>
      <c r="J862" s="1" t="s">
        <v>58</v>
      </c>
      <c r="K862" s="2">
        <f>+I862</f>
        <v>5</v>
      </c>
      <c r="L862" s="1" t="s">
        <v>93</v>
      </c>
      <c r="M862" s="1" t="s">
        <v>60</v>
      </c>
      <c r="N862" s="1" t="s">
        <v>61</v>
      </c>
    </row>
    <row r="863" spans="1:15" x14ac:dyDescent="0.25">
      <c r="A863" s="1" t="s">
        <v>5994</v>
      </c>
      <c r="B863" s="1" t="s">
        <v>2787</v>
      </c>
      <c r="C863" s="1" t="s">
        <v>5995</v>
      </c>
      <c r="D863" s="1" t="s">
        <v>4431</v>
      </c>
      <c r="E863" s="1" t="s">
        <v>254</v>
      </c>
      <c r="F863" s="1" t="s">
        <v>5793</v>
      </c>
      <c r="I863">
        <v>5</v>
      </c>
      <c r="J863" s="1" t="s">
        <v>58</v>
      </c>
      <c r="K863" s="2">
        <f>+I863</f>
        <v>5</v>
      </c>
      <c r="L863" s="1" t="s">
        <v>93</v>
      </c>
      <c r="M863" s="1" t="s">
        <v>83</v>
      </c>
      <c r="O863" s="1" t="s">
        <v>1770</v>
      </c>
    </row>
    <row r="864" spans="1:15" x14ac:dyDescent="0.25">
      <c r="A864" s="1" t="s">
        <v>5994</v>
      </c>
      <c r="B864" s="1" t="s">
        <v>2787</v>
      </c>
      <c r="C864" s="1" t="s">
        <v>5995</v>
      </c>
      <c r="D864" s="1" t="s">
        <v>4431</v>
      </c>
      <c r="E864" s="1" t="s">
        <v>254</v>
      </c>
      <c r="F864" s="1" t="s">
        <v>5793</v>
      </c>
      <c r="I864">
        <v>10</v>
      </c>
      <c r="J864" s="1" t="s">
        <v>58</v>
      </c>
      <c r="K864" s="2">
        <f>+I864</f>
        <v>10</v>
      </c>
      <c r="L864" s="1" t="s">
        <v>93</v>
      </c>
      <c r="M864" s="1" t="s">
        <v>167</v>
      </c>
    </row>
    <row r="865" spans="1:15" x14ac:dyDescent="0.25">
      <c r="A865" s="1" t="s">
        <v>5991</v>
      </c>
      <c r="B865" s="1" t="s">
        <v>3919</v>
      </c>
      <c r="C865" s="1" t="s">
        <v>5992</v>
      </c>
      <c r="D865" s="1" t="s">
        <v>4490</v>
      </c>
      <c r="E865" s="1" t="s">
        <v>254</v>
      </c>
      <c r="F865" s="1" t="s">
        <v>174</v>
      </c>
      <c r="I865">
        <v>1</v>
      </c>
      <c r="J865" s="1" t="s">
        <v>58</v>
      </c>
      <c r="K865" s="2">
        <f>+I865</f>
        <v>1</v>
      </c>
      <c r="L865" s="1" t="s">
        <v>93</v>
      </c>
      <c r="M865" s="1" t="s">
        <v>83</v>
      </c>
      <c r="O865" s="1" t="s">
        <v>264</v>
      </c>
    </row>
    <row r="866" spans="1:15" x14ac:dyDescent="0.25">
      <c r="A866" s="1" t="s">
        <v>5989</v>
      </c>
      <c r="B866" s="1" t="s">
        <v>749</v>
      </c>
      <c r="C866" s="1" t="s">
        <v>5990</v>
      </c>
      <c r="D866" s="1" t="s">
        <v>4563</v>
      </c>
      <c r="E866" s="1" t="s">
        <v>254</v>
      </c>
      <c r="F866" s="1" t="s">
        <v>255</v>
      </c>
      <c r="I866">
        <v>3</v>
      </c>
      <c r="J866" s="1" t="s">
        <v>58</v>
      </c>
      <c r="K866" s="2">
        <f>+I866</f>
        <v>3</v>
      </c>
      <c r="L866" s="1" t="s">
        <v>93</v>
      </c>
      <c r="M866" s="1" t="s">
        <v>60</v>
      </c>
      <c r="N866" s="1" t="s">
        <v>61</v>
      </c>
    </row>
    <row r="867" spans="1:15" x14ac:dyDescent="0.25">
      <c r="A867" s="1" t="s">
        <v>5989</v>
      </c>
      <c r="B867" s="1" t="s">
        <v>749</v>
      </c>
      <c r="C867" s="1" t="s">
        <v>5990</v>
      </c>
      <c r="D867" s="1" t="s">
        <v>4563</v>
      </c>
      <c r="E867" s="1" t="s">
        <v>254</v>
      </c>
      <c r="F867" s="1" t="s">
        <v>255</v>
      </c>
      <c r="I867">
        <v>4</v>
      </c>
      <c r="J867" s="1" t="s">
        <v>58</v>
      </c>
      <c r="K867" s="2">
        <f>+I867</f>
        <v>4</v>
      </c>
      <c r="L867" s="1" t="s">
        <v>93</v>
      </c>
      <c r="M867" s="1" t="s">
        <v>167</v>
      </c>
    </row>
    <row r="868" spans="1:15" x14ac:dyDescent="0.25">
      <c r="A868" s="1" t="s">
        <v>5986</v>
      </c>
      <c r="B868" s="1" t="s">
        <v>5987</v>
      </c>
      <c r="C868" s="1" t="s">
        <v>5988</v>
      </c>
      <c r="D868" s="1" t="s">
        <v>4431</v>
      </c>
      <c r="E868" s="1" t="s">
        <v>254</v>
      </c>
      <c r="F868" s="1" t="s">
        <v>5793</v>
      </c>
      <c r="I868">
        <v>13.33</v>
      </c>
      <c r="J868" s="1" t="s">
        <v>58</v>
      </c>
      <c r="K868" s="2">
        <f>+I868</f>
        <v>13.33</v>
      </c>
      <c r="L868" s="1" t="s">
        <v>93</v>
      </c>
      <c r="M868" s="1" t="s">
        <v>83</v>
      </c>
      <c r="O868" s="1" t="s">
        <v>260</v>
      </c>
    </row>
    <row r="869" spans="1:15" x14ac:dyDescent="0.25">
      <c r="A869" s="1" t="s">
        <v>5986</v>
      </c>
      <c r="B869" s="1" t="s">
        <v>5987</v>
      </c>
      <c r="C869" s="1" t="s">
        <v>5988</v>
      </c>
      <c r="D869" s="1" t="s">
        <v>4431</v>
      </c>
      <c r="E869" s="1" t="s">
        <v>254</v>
      </c>
      <c r="F869" s="1" t="s">
        <v>5793</v>
      </c>
      <c r="I869">
        <v>13.33</v>
      </c>
      <c r="J869" s="1" t="s">
        <v>58</v>
      </c>
      <c r="K869" s="2">
        <f>+I869</f>
        <v>13.33</v>
      </c>
      <c r="L869" s="1" t="s">
        <v>68</v>
      </c>
      <c r="M869" s="1" t="s">
        <v>60</v>
      </c>
      <c r="N869" s="1" t="s">
        <v>61</v>
      </c>
    </row>
    <row r="870" spans="1:15" x14ac:dyDescent="0.25">
      <c r="A870" s="1" t="s">
        <v>5986</v>
      </c>
      <c r="B870" s="1" t="s">
        <v>5987</v>
      </c>
      <c r="C870" s="1" t="s">
        <v>5988</v>
      </c>
      <c r="D870" s="1" t="s">
        <v>4431</v>
      </c>
      <c r="E870" s="1" t="s">
        <v>254</v>
      </c>
      <c r="F870" s="1" t="s">
        <v>5793</v>
      </c>
      <c r="I870">
        <v>13.33</v>
      </c>
      <c r="J870" s="1" t="s">
        <v>58</v>
      </c>
      <c r="K870" s="2">
        <f>+I870</f>
        <v>13.33</v>
      </c>
      <c r="L870" s="1" t="s">
        <v>93</v>
      </c>
      <c r="M870" s="1" t="s">
        <v>83</v>
      </c>
      <c r="O870" s="1" t="s">
        <v>1770</v>
      </c>
    </row>
    <row r="871" spans="1:15" x14ac:dyDescent="0.25">
      <c r="A871" s="1" t="s">
        <v>5986</v>
      </c>
      <c r="B871" s="1" t="s">
        <v>5987</v>
      </c>
      <c r="C871" s="1" t="s">
        <v>5988</v>
      </c>
      <c r="D871" s="1" t="s">
        <v>4431</v>
      </c>
      <c r="E871" s="1" t="s">
        <v>254</v>
      </c>
      <c r="F871" s="1" t="s">
        <v>5793</v>
      </c>
      <c r="I871">
        <v>10</v>
      </c>
      <c r="J871" s="1" t="s">
        <v>58</v>
      </c>
      <c r="K871" s="2">
        <f>+I871</f>
        <v>10</v>
      </c>
      <c r="L871" s="1" t="s">
        <v>93</v>
      </c>
      <c r="M871" s="1" t="s">
        <v>167</v>
      </c>
    </row>
    <row r="872" spans="1:15" x14ac:dyDescent="0.25">
      <c r="A872" s="1" t="s">
        <v>5984</v>
      </c>
      <c r="B872" s="1" t="s">
        <v>748</v>
      </c>
      <c r="C872" s="1" t="s">
        <v>5985</v>
      </c>
      <c r="D872" s="1" t="s">
        <v>4283</v>
      </c>
      <c r="E872" s="1" t="s">
        <v>254</v>
      </c>
      <c r="F872" s="1" t="s">
        <v>255</v>
      </c>
      <c r="I872">
        <v>30</v>
      </c>
      <c r="J872" s="1" t="s">
        <v>90</v>
      </c>
      <c r="K872" s="2">
        <f>+I872*0.0001</f>
        <v>3.0000000000000001E-3</v>
      </c>
      <c r="L872" s="1" t="s">
        <v>93</v>
      </c>
      <c r="M872" s="1" t="s">
        <v>49</v>
      </c>
    </row>
    <row r="873" spans="1:15" x14ac:dyDescent="0.25">
      <c r="A873" s="1" t="s">
        <v>5982</v>
      </c>
      <c r="B873" s="1" t="s">
        <v>2840</v>
      </c>
      <c r="C873" s="1" t="s">
        <v>5983</v>
      </c>
      <c r="D873" s="1" t="s">
        <v>4425</v>
      </c>
      <c r="E873" s="1" t="s">
        <v>254</v>
      </c>
      <c r="F873" s="1" t="s">
        <v>5793</v>
      </c>
      <c r="I873">
        <v>2</v>
      </c>
      <c r="J873" s="1" t="s">
        <v>58</v>
      </c>
      <c r="K873" s="2">
        <f>+I873</f>
        <v>2</v>
      </c>
      <c r="L873" s="1" t="s">
        <v>93</v>
      </c>
      <c r="M873" s="1" t="s">
        <v>4956</v>
      </c>
    </row>
    <row r="874" spans="1:15" x14ac:dyDescent="0.25">
      <c r="A874" s="1" t="s">
        <v>5979</v>
      </c>
      <c r="B874" s="1" t="s">
        <v>3913</v>
      </c>
      <c r="C874" s="1" t="s">
        <v>5980</v>
      </c>
      <c r="D874" s="1" t="s">
        <v>4515</v>
      </c>
      <c r="E874" s="1" t="s">
        <v>254</v>
      </c>
      <c r="F874" s="1" t="s">
        <v>174</v>
      </c>
      <c r="I874">
        <v>0.75</v>
      </c>
      <c r="J874" s="1" t="s">
        <v>58</v>
      </c>
      <c r="K874" s="2">
        <f>+I874</f>
        <v>0.75</v>
      </c>
      <c r="L874" s="1" t="s">
        <v>93</v>
      </c>
      <c r="M874" s="1" t="s">
        <v>83</v>
      </c>
      <c r="O874" s="1" t="s">
        <v>264</v>
      </c>
    </row>
    <row r="875" spans="1:15" x14ac:dyDescent="0.25">
      <c r="A875" s="1" t="s">
        <v>5979</v>
      </c>
      <c r="B875" s="1" t="s">
        <v>3913</v>
      </c>
      <c r="C875" s="1" t="s">
        <v>5980</v>
      </c>
      <c r="D875" s="1" t="s">
        <v>4515</v>
      </c>
      <c r="E875" s="1" t="s">
        <v>254</v>
      </c>
      <c r="F875" s="1" t="s">
        <v>174</v>
      </c>
      <c r="I875">
        <v>0.75</v>
      </c>
      <c r="J875" s="1" t="s">
        <v>58</v>
      </c>
      <c r="K875" s="2">
        <f>+I875</f>
        <v>0.75</v>
      </c>
      <c r="L875" s="1" t="s">
        <v>93</v>
      </c>
      <c r="M875" s="1" t="s">
        <v>83</v>
      </c>
      <c r="O875" s="1" t="s">
        <v>260</v>
      </c>
    </row>
    <row r="876" spans="1:15" x14ac:dyDescent="0.25">
      <c r="A876" s="1" t="s">
        <v>5977</v>
      </c>
      <c r="B876" s="1" t="s">
        <v>3909</v>
      </c>
      <c r="C876" s="1" t="s">
        <v>5978</v>
      </c>
      <c r="D876" s="1" t="s">
        <v>4490</v>
      </c>
      <c r="E876" s="1" t="s">
        <v>254</v>
      </c>
      <c r="F876" s="1" t="s">
        <v>174</v>
      </c>
      <c r="I876">
        <v>42</v>
      </c>
      <c r="J876" s="1" t="s">
        <v>58</v>
      </c>
      <c r="K876" s="2">
        <f>+I876</f>
        <v>42</v>
      </c>
      <c r="L876" s="1" t="s">
        <v>93</v>
      </c>
      <c r="M876" s="1" t="s">
        <v>60</v>
      </c>
      <c r="N876" s="1" t="s">
        <v>61</v>
      </c>
    </row>
    <row r="877" spans="1:15" x14ac:dyDescent="0.25">
      <c r="A877" s="1" t="s">
        <v>5977</v>
      </c>
      <c r="B877" s="1" t="s">
        <v>3909</v>
      </c>
      <c r="C877" s="1" t="s">
        <v>5978</v>
      </c>
      <c r="D877" s="1" t="s">
        <v>4490</v>
      </c>
      <c r="E877" s="1" t="s">
        <v>254</v>
      </c>
      <c r="F877" s="1" t="s">
        <v>174</v>
      </c>
      <c r="I877">
        <v>300</v>
      </c>
      <c r="J877" s="1" t="s">
        <v>58</v>
      </c>
      <c r="K877" s="2">
        <f>+I877</f>
        <v>300</v>
      </c>
      <c r="L877" s="1" t="s">
        <v>93</v>
      </c>
      <c r="M877" s="1" t="s">
        <v>167</v>
      </c>
    </row>
    <row r="878" spans="1:15" x14ac:dyDescent="0.25">
      <c r="A878" s="1" t="s">
        <v>5975</v>
      </c>
      <c r="B878" s="1" t="s">
        <v>3906</v>
      </c>
      <c r="C878" s="1" t="s">
        <v>5976</v>
      </c>
      <c r="D878" s="1" t="s">
        <v>4493</v>
      </c>
      <c r="E878" s="1" t="s">
        <v>254</v>
      </c>
      <c r="F878" s="1" t="s">
        <v>174</v>
      </c>
      <c r="I878">
        <v>11</v>
      </c>
      <c r="J878" s="1" t="s">
        <v>58</v>
      </c>
      <c r="K878" s="2">
        <f>+I878</f>
        <v>11</v>
      </c>
      <c r="L878" s="1" t="s">
        <v>93</v>
      </c>
      <c r="M878" s="1" t="s">
        <v>83</v>
      </c>
      <c r="O878" s="1" t="s">
        <v>264</v>
      </c>
    </row>
    <row r="879" spans="1:15" x14ac:dyDescent="0.25">
      <c r="A879" s="1" t="s">
        <v>5975</v>
      </c>
      <c r="B879" s="1" t="s">
        <v>3906</v>
      </c>
      <c r="C879" s="1" t="s">
        <v>5976</v>
      </c>
      <c r="D879" s="1" t="s">
        <v>4493</v>
      </c>
      <c r="E879" s="1" t="s">
        <v>254</v>
      </c>
      <c r="F879" s="1" t="s">
        <v>174</v>
      </c>
      <c r="I879">
        <v>15</v>
      </c>
      <c r="J879" s="1" t="s">
        <v>58</v>
      </c>
      <c r="K879" s="2">
        <f>+I879</f>
        <v>15</v>
      </c>
      <c r="L879" s="1" t="s">
        <v>93</v>
      </c>
      <c r="M879" s="1" t="s">
        <v>167</v>
      </c>
    </row>
    <row r="880" spans="1:15" x14ac:dyDescent="0.25">
      <c r="A880" s="1" t="s">
        <v>5973</v>
      </c>
      <c r="B880" s="1" t="s">
        <v>3903</v>
      </c>
      <c r="C880" s="1" t="s">
        <v>5974</v>
      </c>
      <c r="D880" s="1" t="s">
        <v>4493</v>
      </c>
      <c r="E880" s="1" t="s">
        <v>254</v>
      </c>
      <c r="F880" s="1" t="s">
        <v>174</v>
      </c>
      <c r="I880">
        <v>3.5</v>
      </c>
      <c r="J880" s="1" t="s">
        <v>58</v>
      </c>
      <c r="K880" s="2">
        <f>+I880</f>
        <v>3.5</v>
      </c>
      <c r="L880" s="1" t="s">
        <v>93</v>
      </c>
      <c r="M880" s="1" t="s">
        <v>83</v>
      </c>
      <c r="O880" s="1" t="s">
        <v>264</v>
      </c>
    </row>
    <row r="881" spans="1:15" x14ac:dyDescent="0.25">
      <c r="A881" s="1" t="s">
        <v>5973</v>
      </c>
      <c r="B881" s="1" t="s">
        <v>3903</v>
      </c>
      <c r="C881" s="1" t="s">
        <v>5974</v>
      </c>
      <c r="D881" s="1" t="s">
        <v>4493</v>
      </c>
      <c r="E881" s="1" t="s">
        <v>254</v>
      </c>
      <c r="F881" s="1" t="s">
        <v>174</v>
      </c>
      <c r="I881">
        <v>3.5</v>
      </c>
      <c r="J881" s="1" t="s">
        <v>58</v>
      </c>
      <c r="K881" s="2">
        <f>+I881</f>
        <v>3.5</v>
      </c>
      <c r="L881" s="1" t="s">
        <v>93</v>
      </c>
      <c r="M881" s="1" t="s">
        <v>83</v>
      </c>
      <c r="O881" s="1" t="s">
        <v>260</v>
      </c>
    </row>
    <row r="882" spans="1:15" x14ac:dyDescent="0.25">
      <c r="A882" s="1" t="s">
        <v>5973</v>
      </c>
      <c r="B882" s="1" t="s">
        <v>3903</v>
      </c>
      <c r="C882" s="1" t="s">
        <v>5974</v>
      </c>
      <c r="D882" s="1" t="s">
        <v>4493</v>
      </c>
      <c r="E882" s="1" t="s">
        <v>254</v>
      </c>
      <c r="F882" s="1" t="s">
        <v>174</v>
      </c>
      <c r="I882">
        <v>5</v>
      </c>
      <c r="J882" s="1" t="s">
        <v>58</v>
      </c>
      <c r="K882" s="2">
        <f>+I882</f>
        <v>5</v>
      </c>
      <c r="L882" s="1" t="s">
        <v>93</v>
      </c>
      <c r="M882" s="1" t="s">
        <v>167</v>
      </c>
    </row>
    <row r="883" spans="1:15" x14ac:dyDescent="0.25">
      <c r="A883" s="1" t="s">
        <v>5971</v>
      </c>
      <c r="B883" s="1" t="s">
        <v>3900</v>
      </c>
      <c r="C883" s="1" t="s">
        <v>5972</v>
      </c>
      <c r="D883" s="1" t="s">
        <v>4493</v>
      </c>
      <c r="E883" s="1" t="s">
        <v>254</v>
      </c>
      <c r="F883" s="1" t="s">
        <v>174</v>
      </c>
      <c r="I883">
        <v>41</v>
      </c>
      <c r="J883" s="1" t="s">
        <v>58</v>
      </c>
      <c r="K883" s="2">
        <f>+I883</f>
        <v>41</v>
      </c>
      <c r="L883" s="1" t="s">
        <v>93</v>
      </c>
      <c r="M883" s="1" t="s">
        <v>60</v>
      </c>
      <c r="N883" s="1" t="s">
        <v>61</v>
      </c>
    </row>
    <row r="884" spans="1:15" x14ac:dyDescent="0.25">
      <c r="A884" s="1" t="s">
        <v>5971</v>
      </c>
      <c r="B884" s="1" t="s">
        <v>3900</v>
      </c>
      <c r="C884" s="1" t="s">
        <v>5972</v>
      </c>
      <c r="D884" s="1" t="s">
        <v>4493</v>
      </c>
      <c r="E884" s="1" t="s">
        <v>254</v>
      </c>
      <c r="F884" s="1" t="s">
        <v>174</v>
      </c>
      <c r="I884">
        <v>150</v>
      </c>
      <c r="J884" s="1" t="s">
        <v>58</v>
      </c>
      <c r="K884" s="2">
        <f>+I884</f>
        <v>150</v>
      </c>
      <c r="L884" s="1" t="s">
        <v>93</v>
      </c>
      <c r="M884" s="1" t="s">
        <v>167</v>
      </c>
    </row>
    <row r="885" spans="1:15" x14ac:dyDescent="0.25">
      <c r="A885" s="1" t="s">
        <v>5969</v>
      </c>
      <c r="B885" s="1" t="s">
        <v>2995</v>
      </c>
      <c r="C885" s="1" t="s">
        <v>5970</v>
      </c>
      <c r="D885" s="1" t="s">
        <v>4493</v>
      </c>
      <c r="E885" s="1" t="s">
        <v>254</v>
      </c>
      <c r="F885" s="1" t="s">
        <v>174</v>
      </c>
      <c r="I885">
        <v>35.5</v>
      </c>
      <c r="J885" s="1" t="s">
        <v>58</v>
      </c>
      <c r="K885" s="2">
        <f>+I885</f>
        <v>35.5</v>
      </c>
      <c r="L885" s="1" t="s">
        <v>93</v>
      </c>
      <c r="M885" s="1" t="s">
        <v>83</v>
      </c>
      <c r="O885" s="1" t="s">
        <v>264</v>
      </c>
    </row>
    <row r="886" spans="1:15" x14ac:dyDescent="0.25">
      <c r="A886" s="1" t="s">
        <v>5969</v>
      </c>
      <c r="B886" s="1" t="s">
        <v>2995</v>
      </c>
      <c r="C886" s="1" t="s">
        <v>5970</v>
      </c>
      <c r="D886" s="1" t="s">
        <v>4493</v>
      </c>
      <c r="E886" s="1" t="s">
        <v>254</v>
      </c>
      <c r="F886" s="1" t="s">
        <v>174</v>
      </c>
      <c r="I886">
        <v>35.5</v>
      </c>
      <c r="J886" s="1" t="s">
        <v>58</v>
      </c>
      <c r="K886" s="2">
        <f>+I886</f>
        <v>35.5</v>
      </c>
      <c r="L886" s="1" t="s">
        <v>93</v>
      </c>
      <c r="M886" s="1" t="s">
        <v>83</v>
      </c>
      <c r="O886" s="1" t="s">
        <v>260</v>
      </c>
    </row>
    <row r="887" spans="1:15" x14ac:dyDescent="0.25">
      <c r="A887" s="1" t="s">
        <v>5969</v>
      </c>
      <c r="B887" s="1" t="s">
        <v>2995</v>
      </c>
      <c r="C887" s="1" t="s">
        <v>5970</v>
      </c>
      <c r="D887" s="1" t="s">
        <v>4493</v>
      </c>
      <c r="E887" s="1" t="s">
        <v>254</v>
      </c>
      <c r="F887" s="1" t="s">
        <v>174</v>
      </c>
      <c r="I887">
        <v>60</v>
      </c>
      <c r="J887" s="1" t="s">
        <v>58</v>
      </c>
      <c r="K887" s="2">
        <f>+I887</f>
        <v>60</v>
      </c>
      <c r="L887" s="1" t="s">
        <v>93</v>
      </c>
      <c r="M887" s="1" t="s">
        <v>167</v>
      </c>
    </row>
    <row r="888" spans="1:15" x14ac:dyDescent="0.25">
      <c r="A888" s="1" t="s">
        <v>5966</v>
      </c>
      <c r="B888" s="1" t="s">
        <v>2514</v>
      </c>
      <c r="C888" s="1" t="s">
        <v>5967</v>
      </c>
      <c r="D888" s="1" t="s">
        <v>4286</v>
      </c>
      <c r="E888" s="1" t="s">
        <v>254</v>
      </c>
      <c r="F888" s="1" t="s">
        <v>174</v>
      </c>
      <c r="I888">
        <v>3</v>
      </c>
      <c r="J888" s="1" t="s">
        <v>58</v>
      </c>
      <c r="K888" s="2">
        <f>+I888</f>
        <v>3</v>
      </c>
      <c r="L888" s="1" t="s">
        <v>93</v>
      </c>
      <c r="M888" s="1" t="s">
        <v>83</v>
      </c>
      <c r="O888" s="1" t="s">
        <v>264</v>
      </c>
    </row>
    <row r="889" spans="1:15" x14ac:dyDescent="0.25">
      <c r="A889" s="1" t="s">
        <v>5966</v>
      </c>
      <c r="B889" s="1" t="s">
        <v>2514</v>
      </c>
      <c r="C889" s="1" t="s">
        <v>5967</v>
      </c>
      <c r="D889" s="1" t="s">
        <v>4286</v>
      </c>
      <c r="E889" s="1" t="s">
        <v>254</v>
      </c>
      <c r="F889" s="1" t="s">
        <v>174</v>
      </c>
      <c r="I889">
        <v>3</v>
      </c>
      <c r="J889" s="1" t="s">
        <v>58</v>
      </c>
      <c r="K889" s="2">
        <f>+I889</f>
        <v>3</v>
      </c>
      <c r="L889" s="1" t="s">
        <v>93</v>
      </c>
      <c r="M889" s="1" t="s">
        <v>83</v>
      </c>
      <c r="O889" s="1" t="s">
        <v>260</v>
      </c>
    </row>
    <row r="890" spans="1:15" x14ac:dyDescent="0.25">
      <c r="A890" s="1" t="s">
        <v>5966</v>
      </c>
      <c r="B890" s="1" t="s">
        <v>2514</v>
      </c>
      <c r="C890" s="1" t="s">
        <v>5967</v>
      </c>
      <c r="D890" s="1" t="s">
        <v>4286</v>
      </c>
      <c r="E890" s="1" t="s">
        <v>254</v>
      </c>
      <c r="F890" s="1" t="s">
        <v>174</v>
      </c>
      <c r="I890">
        <v>3</v>
      </c>
      <c r="J890" s="1" t="s">
        <v>58</v>
      </c>
      <c r="K890" s="2">
        <f>+I890</f>
        <v>3</v>
      </c>
      <c r="L890" s="1" t="s">
        <v>93</v>
      </c>
      <c r="M890" s="1" t="s">
        <v>83</v>
      </c>
      <c r="O890" s="1" t="s">
        <v>289</v>
      </c>
    </row>
    <row r="891" spans="1:15" x14ac:dyDescent="0.25">
      <c r="A891" s="1" t="s">
        <v>5966</v>
      </c>
      <c r="B891" s="1" t="s">
        <v>2514</v>
      </c>
      <c r="C891" s="1" t="s">
        <v>5967</v>
      </c>
      <c r="D891" s="1" t="s">
        <v>4286</v>
      </c>
      <c r="E891" s="1" t="s">
        <v>254</v>
      </c>
      <c r="F891" s="1" t="s">
        <v>174</v>
      </c>
      <c r="I891">
        <v>8</v>
      </c>
      <c r="J891" s="1" t="s">
        <v>58</v>
      </c>
      <c r="K891" s="2">
        <f>+I891</f>
        <v>8</v>
      </c>
      <c r="L891" s="1" t="s">
        <v>93</v>
      </c>
      <c r="M891" s="1" t="s">
        <v>167</v>
      </c>
    </row>
    <row r="892" spans="1:15" x14ac:dyDescent="0.25">
      <c r="A892" s="1" t="s">
        <v>5964</v>
      </c>
      <c r="B892" s="1" t="s">
        <v>747</v>
      </c>
      <c r="C892" s="1" t="s">
        <v>5965</v>
      </c>
      <c r="D892" s="1" t="s">
        <v>4283</v>
      </c>
      <c r="E892" s="1" t="s">
        <v>254</v>
      </c>
      <c r="F892" s="1" t="s">
        <v>255</v>
      </c>
      <c r="I892">
        <v>8</v>
      </c>
      <c r="J892" s="1" t="s">
        <v>58</v>
      </c>
      <c r="K892" s="2">
        <f>+I892</f>
        <v>8</v>
      </c>
      <c r="L892" s="1" t="s">
        <v>68</v>
      </c>
      <c r="M892" s="1" t="s">
        <v>60</v>
      </c>
      <c r="N892" s="1" t="s">
        <v>61</v>
      </c>
    </row>
    <row r="893" spans="1:15" x14ac:dyDescent="0.25">
      <c r="A893" s="1" t="s">
        <v>5964</v>
      </c>
      <c r="B893" s="1" t="s">
        <v>747</v>
      </c>
      <c r="C893" s="1" t="s">
        <v>5965</v>
      </c>
      <c r="D893" s="1" t="s">
        <v>4283</v>
      </c>
      <c r="E893" s="1" t="s">
        <v>254</v>
      </c>
      <c r="F893" s="1" t="s">
        <v>255</v>
      </c>
      <c r="I893">
        <v>2</v>
      </c>
      <c r="J893" s="1" t="s">
        <v>58</v>
      </c>
      <c r="K893" s="2">
        <f>+I893</f>
        <v>2</v>
      </c>
      <c r="L893" s="1" t="s">
        <v>93</v>
      </c>
      <c r="M893" s="1" t="s">
        <v>167</v>
      </c>
    </row>
    <row r="894" spans="1:15" x14ac:dyDescent="0.25">
      <c r="A894" s="1" t="s">
        <v>5962</v>
      </c>
      <c r="B894" s="1" t="s">
        <v>3336</v>
      </c>
      <c r="C894" s="1" t="s">
        <v>5963</v>
      </c>
      <c r="D894" s="1" t="s">
        <v>4286</v>
      </c>
      <c r="E894" s="1" t="s">
        <v>254</v>
      </c>
      <c r="F894" s="1" t="s">
        <v>174</v>
      </c>
      <c r="I894">
        <v>17</v>
      </c>
      <c r="J894" s="1" t="s">
        <v>58</v>
      </c>
      <c r="K894" s="2">
        <f>+I894</f>
        <v>17</v>
      </c>
      <c r="L894" s="1" t="s">
        <v>93</v>
      </c>
      <c r="M894" s="1" t="s">
        <v>83</v>
      </c>
      <c r="O894" s="1" t="s">
        <v>264</v>
      </c>
    </row>
    <row r="895" spans="1:15" x14ac:dyDescent="0.25">
      <c r="A895" s="1" t="s">
        <v>5962</v>
      </c>
      <c r="B895" s="1" t="s">
        <v>3336</v>
      </c>
      <c r="C895" s="1" t="s">
        <v>5963</v>
      </c>
      <c r="D895" s="1" t="s">
        <v>4286</v>
      </c>
      <c r="E895" s="1" t="s">
        <v>254</v>
      </c>
      <c r="F895" s="1" t="s">
        <v>174</v>
      </c>
      <c r="I895">
        <v>17</v>
      </c>
      <c r="J895" s="1" t="s">
        <v>58</v>
      </c>
      <c r="K895" s="2">
        <f>+I895</f>
        <v>17</v>
      </c>
      <c r="L895" s="1" t="s">
        <v>93</v>
      </c>
      <c r="M895" s="1" t="s">
        <v>83</v>
      </c>
      <c r="O895" s="1" t="s">
        <v>260</v>
      </c>
    </row>
    <row r="896" spans="1:15" x14ac:dyDescent="0.25">
      <c r="A896" s="1" t="s">
        <v>5962</v>
      </c>
      <c r="B896" s="1" t="s">
        <v>3336</v>
      </c>
      <c r="C896" s="1" t="s">
        <v>5963</v>
      </c>
      <c r="D896" s="1" t="s">
        <v>4286</v>
      </c>
      <c r="E896" s="1" t="s">
        <v>254</v>
      </c>
      <c r="F896" s="1" t="s">
        <v>174</v>
      </c>
      <c r="I896">
        <v>17</v>
      </c>
      <c r="J896" s="1" t="s">
        <v>58</v>
      </c>
      <c r="K896" s="2">
        <f>+I896</f>
        <v>17</v>
      </c>
      <c r="L896" s="1" t="s">
        <v>93</v>
      </c>
      <c r="M896" s="1" t="s">
        <v>83</v>
      </c>
      <c r="O896" s="1" t="s">
        <v>289</v>
      </c>
    </row>
    <row r="897" spans="1:15" x14ac:dyDescent="0.25">
      <c r="A897" s="1" t="s">
        <v>5962</v>
      </c>
      <c r="B897" s="1" t="s">
        <v>3336</v>
      </c>
      <c r="C897" s="1" t="s">
        <v>5963</v>
      </c>
      <c r="D897" s="1" t="s">
        <v>4286</v>
      </c>
      <c r="E897" s="1" t="s">
        <v>254</v>
      </c>
      <c r="F897" s="1" t="s">
        <v>174</v>
      </c>
      <c r="I897">
        <v>10</v>
      </c>
      <c r="J897" s="1" t="s">
        <v>58</v>
      </c>
      <c r="K897" s="2">
        <f>+I897</f>
        <v>10</v>
      </c>
      <c r="L897" s="1" t="s">
        <v>93</v>
      </c>
      <c r="M897" s="1" t="s">
        <v>167</v>
      </c>
    </row>
    <row r="898" spans="1:15" x14ac:dyDescent="0.25">
      <c r="A898" s="1" t="s">
        <v>5960</v>
      </c>
      <c r="B898" s="1" t="s">
        <v>2833</v>
      </c>
      <c r="C898" s="1" t="s">
        <v>5961</v>
      </c>
      <c r="D898" s="1" t="s">
        <v>4424</v>
      </c>
      <c r="E898" s="1" t="s">
        <v>254</v>
      </c>
      <c r="F898" s="1" t="s">
        <v>5793</v>
      </c>
      <c r="I898">
        <v>2</v>
      </c>
      <c r="J898" s="1" t="s">
        <v>58</v>
      </c>
      <c r="K898" s="2">
        <f>+I898</f>
        <v>2</v>
      </c>
      <c r="L898" s="1" t="s">
        <v>93</v>
      </c>
      <c r="M898" s="1" t="s">
        <v>83</v>
      </c>
      <c r="O898" s="1" t="s">
        <v>260</v>
      </c>
    </row>
    <row r="899" spans="1:15" x14ac:dyDescent="0.25">
      <c r="A899" s="1" t="s">
        <v>5960</v>
      </c>
      <c r="B899" s="1" t="s">
        <v>2833</v>
      </c>
      <c r="C899" s="1" t="s">
        <v>5961</v>
      </c>
      <c r="D899" s="1" t="s">
        <v>4424</v>
      </c>
      <c r="E899" s="1" t="s">
        <v>254</v>
      </c>
      <c r="F899" s="1" t="s">
        <v>5793</v>
      </c>
      <c r="I899">
        <v>5</v>
      </c>
      <c r="J899" s="1" t="s">
        <v>58</v>
      </c>
      <c r="K899" s="2">
        <f>+I899</f>
        <v>5</v>
      </c>
      <c r="L899" s="1" t="s">
        <v>93</v>
      </c>
      <c r="M899" s="1" t="s">
        <v>167</v>
      </c>
    </row>
    <row r="900" spans="1:15" x14ac:dyDescent="0.25">
      <c r="A900" s="1" t="s">
        <v>5957</v>
      </c>
      <c r="B900" s="1" t="s">
        <v>635</v>
      </c>
      <c r="C900" s="1" t="s">
        <v>5958</v>
      </c>
      <c r="D900" s="1" t="s">
        <v>4283</v>
      </c>
      <c r="E900" s="1" t="s">
        <v>254</v>
      </c>
      <c r="F900" s="1" t="s">
        <v>255</v>
      </c>
      <c r="I900">
        <v>20</v>
      </c>
      <c r="J900" s="1" t="s">
        <v>90</v>
      </c>
      <c r="K900" s="2">
        <f>+I900*0.0001</f>
        <v>2E-3</v>
      </c>
      <c r="L900" s="1" t="s">
        <v>68</v>
      </c>
      <c r="M900" s="1" t="s">
        <v>60</v>
      </c>
      <c r="N900" s="1" t="s">
        <v>61</v>
      </c>
    </row>
    <row r="901" spans="1:15" x14ac:dyDescent="0.25">
      <c r="A901" s="1" t="s">
        <v>5957</v>
      </c>
      <c r="B901" s="1" t="s">
        <v>635</v>
      </c>
      <c r="C901" s="1" t="s">
        <v>5958</v>
      </c>
      <c r="D901" s="1" t="s">
        <v>4283</v>
      </c>
      <c r="E901" s="1" t="s">
        <v>254</v>
      </c>
      <c r="F901" s="1" t="s">
        <v>255</v>
      </c>
      <c r="I901">
        <v>30</v>
      </c>
      <c r="J901" s="1" t="s">
        <v>58</v>
      </c>
      <c r="K901" s="2">
        <f>+I901</f>
        <v>30</v>
      </c>
      <c r="L901" s="1" t="s">
        <v>93</v>
      </c>
      <c r="M901" s="1" t="s">
        <v>167</v>
      </c>
    </row>
    <row r="902" spans="1:15" x14ac:dyDescent="0.25">
      <c r="A902" s="1" t="s">
        <v>5954</v>
      </c>
      <c r="B902" s="1" t="s">
        <v>2510</v>
      </c>
      <c r="C902" s="1" t="s">
        <v>5955</v>
      </c>
      <c r="D902" s="1" t="s">
        <v>4286</v>
      </c>
      <c r="E902" s="1" t="s">
        <v>254</v>
      </c>
      <c r="F902" s="1" t="s">
        <v>174</v>
      </c>
      <c r="I902">
        <v>16</v>
      </c>
      <c r="J902" s="1" t="s">
        <v>58</v>
      </c>
      <c r="K902" s="2">
        <f>+I902</f>
        <v>16</v>
      </c>
      <c r="L902" s="1" t="s">
        <v>93</v>
      </c>
      <c r="M902" s="1" t="s">
        <v>83</v>
      </c>
      <c r="O902" s="1" t="s">
        <v>264</v>
      </c>
    </row>
    <row r="903" spans="1:15" x14ac:dyDescent="0.25">
      <c r="A903" s="1" t="s">
        <v>5954</v>
      </c>
      <c r="B903" s="1" t="s">
        <v>2510</v>
      </c>
      <c r="C903" s="1" t="s">
        <v>5955</v>
      </c>
      <c r="D903" s="1" t="s">
        <v>4286</v>
      </c>
      <c r="E903" s="1" t="s">
        <v>254</v>
      </c>
      <c r="F903" s="1" t="s">
        <v>174</v>
      </c>
      <c r="I903">
        <v>16</v>
      </c>
      <c r="J903" s="1" t="s">
        <v>58</v>
      </c>
      <c r="K903" s="2">
        <f>+I903</f>
        <v>16</v>
      </c>
      <c r="L903" s="1" t="s">
        <v>93</v>
      </c>
      <c r="M903" s="1" t="s">
        <v>83</v>
      </c>
      <c r="O903" s="1" t="s">
        <v>260</v>
      </c>
    </row>
    <row r="904" spans="1:15" x14ac:dyDescent="0.25">
      <c r="A904" s="1" t="s">
        <v>5954</v>
      </c>
      <c r="B904" s="1" t="s">
        <v>2510</v>
      </c>
      <c r="C904" s="1" t="s">
        <v>5955</v>
      </c>
      <c r="D904" s="1" t="s">
        <v>4286</v>
      </c>
      <c r="E904" s="1" t="s">
        <v>254</v>
      </c>
      <c r="F904" s="1" t="s">
        <v>174</v>
      </c>
      <c r="I904">
        <v>16</v>
      </c>
      <c r="J904" s="1" t="s">
        <v>58</v>
      </c>
      <c r="K904" s="2">
        <f>+I904</f>
        <v>16</v>
      </c>
      <c r="L904" s="1" t="s">
        <v>93</v>
      </c>
      <c r="M904" s="1" t="s">
        <v>83</v>
      </c>
      <c r="O904" s="1" t="s">
        <v>289</v>
      </c>
    </row>
    <row r="905" spans="1:15" x14ac:dyDescent="0.25">
      <c r="A905" s="1" t="s">
        <v>5954</v>
      </c>
      <c r="B905" s="1" t="s">
        <v>2510</v>
      </c>
      <c r="C905" s="1" t="s">
        <v>5955</v>
      </c>
      <c r="D905" s="1" t="s">
        <v>4286</v>
      </c>
      <c r="E905" s="1" t="s">
        <v>254</v>
      </c>
      <c r="F905" s="1" t="s">
        <v>174</v>
      </c>
      <c r="I905">
        <v>150</v>
      </c>
      <c r="J905" s="1" t="s">
        <v>58</v>
      </c>
      <c r="K905" s="2">
        <f>+I905</f>
        <v>150</v>
      </c>
      <c r="L905" s="1" t="s">
        <v>93</v>
      </c>
      <c r="M905" s="1" t="s">
        <v>167</v>
      </c>
    </row>
    <row r="906" spans="1:15" x14ac:dyDescent="0.25">
      <c r="A906" s="1" t="s">
        <v>5952</v>
      </c>
      <c r="B906" s="1" t="s">
        <v>2775</v>
      </c>
      <c r="C906" s="1" t="s">
        <v>5953</v>
      </c>
      <c r="D906" s="1" t="s">
        <v>4424</v>
      </c>
      <c r="E906" s="1" t="s">
        <v>254</v>
      </c>
      <c r="F906" s="1" t="s">
        <v>5793</v>
      </c>
      <c r="I906">
        <v>50.5</v>
      </c>
      <c r="J906" s="1" t="s">
        <v>90</v>
      </c>
      <c r="K906" s="2">
        <f>+I906*0.0001</f>
        <v>5.0500000000000007E-3</v>
      </c>
      <c r="L906" s="1" t="s">
        <v>93</v>
      </c>
      <c r="M906" s="1" t="s">
        <v>83</v>
      </c>
      <c r="O906" s="1" t="s">
        <v>260</v>
      </c>
    </row>
    <row r="907" spans="1:15" x14ac:dyDescent="0.25">
      <c r="A907" s="1" t="s">
        <v>5952</v>
      </c>
      <c r="B907" s="1" t="s">
        <v>2775</v>
      </c>
      <c r="C907" s="1" t="s">
        <v>5953</v>
      </c>
      <c r="D907" s="1" t="s">
        <v>4424</v>
      </c>
      <c r="E907" s="1" t="s">
        <v>254</v>
      </c>
      <c r="F907" s="1" t="s">
        <v>5793</v>
      </c>
      <c r="I907">
        <v>50.5</v>
      </c>
      <c r="J907" s="1" t="s">
        <v>58</v>
      </c>
      <c r="K907" s="2">
        <f>+I907</f>
        <v>50.5</v>
      </c>
      <c r="L907" s="1" t="s">
        <v>68</v>
      </c>
      <c r="M907" s="1" t="s">
        <v>60</v>
      </c>
      <c r="N907" s="1" t="s">
        <v>61</v>
      </c>
    </row>
    <row r="908" spans="1:15" x14ac:dyDescent="0.25">
      <c r="A908" s="1" t="s">
        <v>5952</v>
      </c>
      <c r="B908" s="1" t="s">
        <v>2775</v>
      </c>
      <c r="C908" s="1" t="s">
        <v>5953</v>
      </c>
      <c r="D908" s="1" t="s">
        <v>4424</v>
      </c>
      <c r="E908" s="1" t="s">
        <v>254</v>
      </c>
      <c r="F908" s="1" t="s">
        <v>5793</v>
      </c>
      <c r="I908">
        <v>148</v>
      </c>
      <c r="J908" s="1" t="s">
        <v>58</v>
      </c>
      <c r="K908" s="2">
        <f>+I908</f>
        <v>148</v>
      </c>
      <c r="L908" s="1" t="s">
        <v>93</v>
      </c>
      <c r="M908" s="1" t="s">
        <v>83</v>
      </c>
      <c r="O908" s="1" t="s">
        <v>1770</v>
      </c>
    </row>
    <row r="909" spans="1:15" x14ac:dyDescent="0.25">
      <c r="A909" s="1" t="s">
        <v>5952</v>
      </c>
      <c r="B909" s="1" t="s">
        <v>2775</v>
      </c>
      <c r="C909" s="1" t="s">
        <v>5953</v>
      </c>
      <c r="D909" s="1" t="s">
        <v>4424</v>
      </c>
      <c r="E909" s="1" t="s">
        <v>254</v>
      </c>
      <c r="F909" s="1" t="s">
        <v>5793</v>
      </c>
      <c r="I909">
        <v>148</v>
      </c>
      <c r="J909" s="1" t="s">
        <v>58</v>
      </c>
      <c r="K909" s="2">
        <f>+I909</f>
        <v>148</v>
      </c>
      <c r="L909" s="1" t="s">
        <v>93</v>
      </c>
      <c r="M909" s="1" t="s">
        <v>167</v>
      </c>
    </row>
    <row r="910" spans="1:15" x14ac:dyDescent="0.25">
      <c r="A910" s="1" t="s">
        <v>5950</v>
      </c>
      <c r="B910" s="1" t="s">
        <v>634</v>
      </c>
      <c r="C910" s="1" t="s">
        <v>5951</v>
      </c>
      <c r="D910" s="1" t="s">
        <v>4441</v>
      </c>
      <c r="E910" s="1" t="s">
        <v>254</v>
      </c>
      <c r="F910" s="1" t="s">
        <v>255</v>
      </c>
      <c r="I910">
        <v>75.5</v>
      </c>
      <c r="J910" s="1" t="s">
        <v>58</v>
      </c>
      <c r="K910" s="2">
        <f>+I910</f>
        <v>75.5</v>
      </c>
      <c r="L910" s="1" t="s">
        <v>93</v>
      </c>
      <c r="M910" s="1" t="s">
        <v>83</v>
      </c>
      <c r="O910" s="1" t="s">
        <v>264</v>
      </c>
    </row>
    <row r="911" spans="1:15" x14ac:dyDescent="0.25">
      <c r="A911" s="1" t="s">
        <v>5950</v>
      </c>
      <c r="B911" s="1" t="s">
        <v>634</v>
      </c>
      <c r="C911" s="1" t="s">
        <v>5951</v>
      </c>
      <c r="D911" s="1" t="s">
        <v>4441</v>
      </c>
      <c r="E911" s="1" t="s">
        <v>254</v>
      </c>
      <c r="F911" s="1" t="s">
        <v>255</v>
      </c>
      <c r="I911">
        <v>75.5</v>
      </c>
      <c r="J911" s="1" t="s">
        <v>58</v>
      </c>
      <c r="K911" s="2">
        <f>+I911</f>
        <v>75.5</v>
      </c>
      <c r="L911" s="1" t="s">
        <v>93</v>
      </c>
      <c r="M911" s="1" t="s">
        <v>60</v>
      </c>
      <c r="N911" s="1" t="s">
        <v>61</v>
      </c>
    </row>
    <row r="912" spans="1:15" x14ac:dyDescent="0.25">
      <c r="A912" s="1" t="s">
        <v>5950</v>
      </c>
      <c r="B912" s="1" t="s">
        <v>634</v>
      </c>
      <c r="C912" s="1" t="s">
        <v>5951</v>
      </c>
      <c r="D912" s="1" t="s">
        <v>4441</v>
      </c>
      <c r="E912" s="1" t="s">
        <v>254</v>
      </c>
      <c r="F912" s="1" t="s">
        <v>255</v>
      </c>
      <c r="I912">
        <v>420</v>
      </c>
      <c r="J912" s="1" t="s">
        <v>58</v>
      </c>
      <c r="K912" s="2">
        <f>+I912</f>
        <v>420</v>
      </c>
      <c r="L912" s="1" t="s">
        <v>93</v>
      </c>
      <c r="M912" s="1" t="s">
        <v>167</v>
      </c>
    </row>
    <row r="913" spans="1:15" x14ac:dyDescent="0.25">
      <c r="A913" s="1" t="s">
        <v>5948</v>
      </c>
      <c r="B913" s="1" t="s">
        <v>2501</v>
      </c>
      <c r="C913" s="1" t="s">
        <v>5949</v>
      </c>
      <c r="D913" s="1" t="s">
        <v>4431</v>
      </c>
      <c r="E913" s="1" t="s">
        <v>254</v>
      </c>
      <c r="F913" s="1" t="s">
        <v>174</v>
      </c>
      <c r="I913">
        <v>36</v>
      </c>
      <c r="J913" s="1" t="s">
        <v>58</v>
      </c>
      <c r="K913" s="2">
        <f>+I913</f>
        <v>36</v>
      </c>
      <c r="L913" s="1" t="s">
        <v>93</v>
      </c>
      <c r="M913" s="1" t="s">
        <v>83</v>
      </c>
      <c r="O913" s="1" t="s">
        <v>264</v>
      </c>
    </row>
    <row r="914" spans="1:15" x14ac:dyDescent="0.25">
      <c r="A914" s="1" t="s">
        <v>5948</v>
      </c>
      <c r="B914" s="1" t="s">
        <v>2501</v>
      </c>
      <c r="C914" s="1" t="s">
        <v>5949</v>
      </c>
      <c r="D914" s="1" t="s">
        <v>4431</v>
      </c>
      <c r="E914" s="1" t="s">
        <v>254</v>
      </c>
      <c r="F914" s="1" t="s">
        <v>174</v>
      </c>
      <c r="I914">
        <v>36</v>
      </c>
      <c r="J914" s="1" t="s">
        <v>58</v>
      </c>
      <c r="K914" s="2">
        <f>+I914</f>
        <v>36</v>
      </c>
      <c r="L914" s="1" t="s">
        <v>93</v>
      </c>
      <c r="M914" s="1" t="s">
        <v>83</v>
      </c>
      <c r="O914" s="1" t="s">
        <v>260</v>
      </c>
    </row>
    <row r="915" spans="1:15" x14ac:dyDescent="0.25">
      <c r="A915" s="1" t="s">
        <v>5948</v>
      </c>
      <c r="B915" s="1" t="s">
        <v>2501</v>
      </c>
      <c r="C915" s="1" t="s">
        <v>5949</v>
      </c>
      <c r="D915" s="1" t="s">
        <v>4431</v>
      </c>
      <c r="E915" s="1" t="s">
        <v>254</v>
      </c>
      <c r="F915" s="1" t="s">
        <v>174</v>
      </c>
      <c r="I915">
        <v>10</v>
      </c>
      <c r="J915" s="1" t="s">
        <v>58</v>
      </c>
      <c r="K915" s="2">
        <f>+I915</f>
        <v>10</v>
      </c>
      <c r="L915" s="1" t="s">
        <v>93</v>
      </c>
      <c r="M915" s="1" t="s">
        <v>167</v>
      </c>
    </row>
    <row r="916" spans="1:15" x14ac:dyDescent="0.25">
      <c r="A916" s="1" t="s">
        <v>5946</v>
      </c>
      <c r="B916" s="1" t="s">
        <v>2771</v>
      </c>
      <c r="C916" s="1" t="s">
        <v>5947</v>
      </c>
      <c r="D916" s="1" t="s">
        <v>4486</v>
      </c>
      <c r="E916" s="1" t="s">
        <v>254</v>
      </c>
      <c r="F916" s="1" t="s">
        <v>5793</v>
      </c>
      <c r="I916">
        <v>3</v>
      </c>
      <c r="J916" s="1" t="s">
        <v>58</v>
      </c>
      <c r="K916" s="2">
        <f>+I916</f>
        <v>3</v>
      </c>
      <c r="L916" s="1" t="s">
        <v>93</v>
      </c>
      <c r="M916" s="1" t="s">
        <v>83</v>
      </c>
      <c r="O916" s="1" t="s">
        <v>264</v>
      </c>
    </row>
    <row r="917" spans="1:15" x14ac:dyDescent="0.25">
      <c r="A917" s="1" t="s">
        <v>5946</v>
      </c>
      <c r="B917" s="1" t="s">
        <v>2771</v>
      </c>
      <c r="C917" s="1" t="s">
        <v>5947</v>
      </c>
      <c r="D917" s="1" t="s">
        <v>4486</v>
      </c>
      <c r="E917" s="1" t="s">
        <v>254</v>
      </c>
      <c r="F917" s="1" t="s">
        <v>5793</v>
      </c>
      <c r="I917">
        <v>3</v>
      </c>
      <c r="J917" s="1" t="s">
        <v>58</v>
      </c>
      <c r="K917" s="2">
        <f>+I917</f>
        <v>3</v>
      </c>
      <c r="L917" s="1" t="s">
        <v>93</v>
      </c>
      <c r="M917" s="1" t="s">
        <v>83</v>
      </c>
      <c r="O917" s="1" t="s">
        <v>1770</v>
      </c>
    </row>
    <row r="918" spans="1:15" x14ac:dyDescent="0.25">
      <c r="A918" s="1" t="s">
        <v>5946</v>
      </c>
      <c r="B918" s="1" t="s">
        <v>2771</v>
      </c>
      <c r="C918" s="1" t="s">
        <v>5947</v>
      </c>
      <c r="D918" s="1" t="s">
        <v>4486</v>
      </c>
      <c r="E918" s="1" t="s">
        <v>254</v>
      </c>
      <c r="F918" s="1" t="s">
        <v>5793</v>
      </c>
      <c r="I918">
        <v>14</v>
      </c>
      <c r="J918" s="1" t="s">
        <v>58</v>
      </c>
      <c r="K918" s="2">
        <f>+I918</f>
        <v>14</v>
      </c>
      <c r="L918" s="1" t="s">
        <v>93</v>
      </c>
      <c r="M918" s="1" t="s">
        <v>167</v>
      </c>
    </row>
    <row r="919" spans="1:15" x14ac:dyDescent="0.25">
      <c r="A919" s="1" t="s">
        <v>5944</v>
      </c>
      <c r="B919" s="1" t="s">
        <v>633</v>
      </c>
      <c r="C919" s="1" t="s">
        <v>5945</v>
      </c>
      <c r="D919" s="1" t="s">
        <v>4441</v>
      </c>
      <c r="E919" s="1" t="s">
        <v>254</v>
      </c>
      <c r="F919" s="1" t="s">
        <v>255</v>
      </c>
      <c r="I919">
        <v>5.5</v>
      </c>
      <c r="J919" s="1" t="s">
        <v>58</v>
      </c>
      <c r="K919" s="2">
        <f>+I919</f>
        <v>5.5</v>
      </c>
      <c r="L919" s="1" t="s">
        <v>93</v>
      </c>
      <c r="M919" s="1" t="s">
        <v>83</v>
      </c>
      <c r="O919" s="1" t="s">
        <v>260</v>
      </c>
    </row>
    <row r="920" spans="1:15" x14ac:dyDescent="0.25">
      <c r="A920" s="1" t="s">
        <v>5944</v>
      </c>
      <c r="B920" s="1" t="s">
        <v>633</v>
      </c>
      <c r="C920" s="1" t="s">
        <v>5945</v>
      </c>
      <c r="D920" s="1" t="s">
        <v>4441</v>
      </c>
      <c r="E920" s="1" t="s">
        <v>254</v>
      </c>
      <c r="F920" s="1" t="s">
        <v>255</v>
      </c>
      <c r="I920">
        <v>5.5</v>
      </c>
      <c r="J920" s="1" t="s">
        <v>58</v>
      </c>
      <c r="K920" s="2">
        <f>+I920</f>
        <v>5.5</v>
      </c>
      <c r="L920" s="1" t="s">
        <v>93</v>
      </c>
      <c r="M920" s="1" t="s">
        <v>60</v>
      </c>
      <c r="N920" s="1" t="s">
        <v>61</v>
      </c>
    </row>
    <row r="921" spans="1:15" x14ac:dyDescent="0.25">
      <c r="A921" s="1" t="s">
        <v>5944</v>
      </c>
      <c r="B921" s="1" t="s">
        <v>633</v>
      </c>
      <c r="C921" s="1" t="s">
        <v>5945</v>
      </c>
      <c r="D921" s="1" t="s">
        <v>4441</v>
      </c>
      <c r="E921" s="1" t="s">
        <v>254</v>
      </c>
      <c r="F921" s="1" t="s">
        <v>255</v>
      </c>
      <c r="I921">
        <v>9</v>
      </c>
      <c r="J921" s="1" t="s">
        <v>58</v>
      </c>
      <c r="K921" s="2">
        <f>+I921</f>
        <v>9</v>
      </c>
      <c r="L921" s="1" t="s">
        <v>93</v>
      </c>
      <c r="M921" s="1" t="s">
        <v>167</v>
      </c>
    </row>
    <row r="922" spans="1:15" x14ac:dyDescent="0.25">
      <c r="A922" s="1" t="s">
        <v>5941</v>
      </c>
      <c r="B922" s="1" t="s">
        <v>2764</v>
      </c>
      <c r="C922" s="1" t="s">
        <v>5942</v>
      </c>
      <c r="D922" s="1" t="s">
        <v>4486</v>
      </c>
      <c r="E922" s="1" t="s">
        <v>254</v>
      </c>
      <c r="F922" s="1" t="s">
        <v>5793</v>
      </c>
      <c r="I922">
        <v>100</v>
      </c>
      <c r="J922" s="1" t="s">
        <v>58</v>
      </c>
      <c r="K922" s="2">
        <f>+I922</f>
        <v>100</v>
      </c>
      <c r="L922" s="1" t="s">
        <v>93</v>
      </c>
      <c r="M922" s="1" t="s">
        <v>60</v>
      </c>
      <c r="N922" s="1" t="s">
        <v>61</v>
      </c>
    </row>
    <row r="923" spans="1:15" x14ac:dyDescent="0.25">
      <c r="A923" s="1" t="s">
        <v>5941</v>
      </c>
      <c r="B923" s="1" t="s">
        <v>2764</v>
      </c>
      <c r="C923" s="1" t="s">
        <v>5942</v>
      </c>
      <c r="D923" s="1" t="s">
        <v>4486</v>
      </c>
      <c r="E923" s="1" t="s">
        <v>254</v>
      </c>
      <c r="F923" s="1" t="s">
        <v>5793</v>
      </c>
      <c r="I923">
        <v>100</v>
      </c>
      <c r="J923" s="1" t="s">
        <v>58</v>
      </c>
      <c r="K923" s="2">
        <f>+I923</f>
        <v>100</v>
      </c>
      <c r="L923" s="1" t="s">
        <v>93</v>
      </c>
      <c r="M923" s="1" t="s">
        <v>167</v>
      </c>
    </row>
    <row r="924" spans="1:15" x14ac:dyDescent="0.25">
      <c r="A924" s="1" t="s">
        <v>5939</v>
      </c>
      <c r="B924" s="1" t="s">
        <v>2498</v>
      </c>
      <c r="C924" s="1" t="s">
        <v>5940</v>
      </c>
      <c r="D924" s="1" t="s">
        <v>4431</v>
      </c>
      <c r="E924" s="1" t="s">
        <v>254</v>
      </c>
      <c r="F924" s="1" t="s">
        <v>174</v>
      </c>
      <c r="I924">
        <v>16</v>
      </c>
      <c r="J924" s="1" t="s">
        <v>58</v>
      </c>
      <c r="K924" s="2">
        <f>+I924</f>
        <v>16</v>
      </c>
      <c r="L924" s="1" t="s">
        <v>93</v>
      </c>
      <c r="M924" s="1" t="s">
        <v>60</v>
      </c>
      <c r="N924" s="1" t="s">
        <v>61</v>
      </c>
    </row>
    <row r="925" spans="1:15" x14ac:dyDescent="0.25">
      <c r="A925" s="1" t="s">
        <v>5939</v>
      </c>
      <c r="B925" s="1" t="s">
        <v>2498</v>
      </c>
      <c r="C925" s="1" t="s">
        <v>5940</v>
      </c>
      <c r="D925" s="1" t="s">
        <v>4431</v>
      </c>
      <c r="E925" s="1" t="s">
        <v>254</v>
      </c>
      <c r="F925" s="1" t="s">
        <v>174</v>
      </c>
      <c r="I925">
        <v>10</v>
      </c>
      <c r="J925" s="1" t="s">
        <v>58</v>
      </c>
      <c r="K925" s="2">
        <f>+I925</f>
        <v>10</v>
      </c>
      <c r="L925" s="1" t="s">
        <v>93</v>
      </c>
      <c r="M925" s="1" t="s">
        <v>167</v>
      </c>
    </row>
    <row r="926" spans="1:15" x14ac:dyDescent="0.25">
      <c r="A926" s="1" t="s">
        <v>5937</v>
      </c>
      <c r="B926" s="1" t="s">
        <v>2492</v>
      </c>
      <c r="C926" s="1" t="s">
        <v>5938</v>
      </c>
      <c r="D926" s="1" t="s">
        <v>4431</v>
      </c>
      <c r="E926" s="1" t="s">
        <v>254</v>
      </c>
      <c r="F926" s="1" t="s">
        <v>174</v>
      </c>
      <c r="I926">
        <v>71</v>
      </c>
      <c r="J926" s="1" t="s">
        <v>58</v>
      </c>
      <c r="K926" s="2">
        <f>+I926</f>
        <v>71</v>
      </c>
      <c r="L926" s="1" t="s">
        <v>93</v>
      </c>
      <c r="M926" s="1" t="s">
        <v>60</v>
      </c>
      <c r="N926" s="1" t="s">
        <v>61</v>
      </c>
    </row>
    <row r="927" spans="1:15" x14ac:dyDescent="0.25">
      <c r="A927" s="1" t="s">
        <v>5937</v>
      </c>
      <c r="B927" s="1" t="s">
        <v>2492</v>
      </c>
      <c r="C927" s="1" t="s">
        <v>5938</v>
      </c>
      <c r="D927" s="1" t="s">
        <v>4431</v>
      </c>
      <c r="E927" s="1" t="s">
        <v>254</v>
      </c>
      <c r="F927" s="1" t="s">
        <v>174</v>
      </c>
      <c r="I927">
        <v>71</v>
      </c>
      <c r="J927" s="1" t="s">
        <v>58</v>
      </c>
      <c r="K927" s="2">
        <f>+I927</f>
        <v>71</v>
      </c>
      <c r="L927" s="1" t="s">
        <v>93</v>
      </c>
      <c r="M927" s="1" t="s">
        <v>60</v>
      </c>
      <c r="N927" s="1" t="s">
        <v>303</v>
      </c>
    </row>
    <row r="928" spans="1:15" x14ac:dyDescent="0.25">
      <c r="A928" s="1" t="s">
        <v>5937</v>
      </c>
      <c r="B928" s="1" t="s">
        <v>2492</v>
      </c>
      <c r="C928" s="1" t="s">
        <v>5938</v>
      </c>
      <c r="D928" s="1" t="s">
        <v>4431</v>
      </c>
      <c r="E928" s="1" t="s">
        <v>254</v>
      </c>
      <c r="F928" s="1" t="s">
        <v>174</v>
      </c>
      <c r="I928">
        <v>30</v>
      </c>
      <c r="J928" s="1" t="s">
        <v>58</v>
      </c>
      <c r="K928" s="2">
        <f>+I928</f>
        <v>30</v>
      </c>
      <c r="L928" s="1" t="s">
        <v>93</v>
      </c>
      <c r="M928" s="1" t="s">
        <v>167</v>
      </c>
    </row>
    <row r="929" spans="1:15" x14ac:dyDescent="0.25">
      <c r="A929" s="1" t="s">
        <v>5935</v>
      </c>
      <c r="B929" s="1" t="s">
        <v>2760</v>
      </c>
      <c r="C929" s="1" t="s">
        <v>5936</v>
      </c>
      <c r="D929" s="1" t="s">
        <v>4486</v>
      </c>
      <c r="E929" s="1" t="s">
        <v>254</v>
      </c>
      <c r="F929" s="1" t="s">
        <v>5793</v>
      </c>
      <c r="I929">
        <v>50</v>
      </c>
      <c r="J929" s="1" t="s">
        <v>58</v>
      </c>
      <c r="K929" s="2">
        <f>+I929</f>
        <v>50</v>
      </c>
      <c r="L929" s="1" t="s">
        <v>93</v>
      </c>
      <c r="M929" s="1" t="s">
        <v>60</v>
      </c>
      <c r="N929" s="1" t="s">
        <v>61</v>
      </c>
    </row>
    <row r="930" spans="1:15" x14ac:dyDescent="0.25">
      <c r="A930" s="1" t="s">
        <v>5935</v>
      </c>
      <c r="B930" s="1" t="s">
        <v>2760</v>
      </c>
      <c r="C930" s="1" t="s">
        <v>5936</v>
      </c>
      <c r="D930" s="1" t="s">
        <v>4486</v>
      </c>
      <c r="E930" s="1" t="s">
        <v>254</v>
      </c>
      <c r="F930" s="1" t="s">
        <v>5793</v>
      </c>
      <c r="I930">
        <v>50</v>
      </c>
      <c r="J930" s="1" t="s">
        <v>58</v>
      </c>
      <c r="K930" s="2">
        <f>+I930</f>
        <v>50</v>
      </c>
      <c r="L930" s="1" t="s">
        <v>93</v>
      </c>
      <c r="M930" s="1" t="s">
        <v>83</v>
      </c>
      <c r="O930" s="1" t="s">
        <v>264</v>
      </c>
    </row>
    <row r="931" spans="1:15" x14ac:dyDescent="0.25">
      <c r="A931" s="1" t="s">
        <v>5935</v>
      </c>
      <c r="B931" s="1" t="s">
        <v>2760</v>
      </c>
      <c r="C931" s="1" t="s">
        <v>5936</v>
      </c>
      <c r="D931" s="1" t="s">
        <v>4486</v>
      </c>
      <c r="E931" s="1" t="s">
        <v>254</v>
      </c>
      <c r="F931" s="1" t="s">
        <v>5793</v>
      </c>
      <c r="I931">
        <v>50</v>
      </c>
      <c r="J931" s="1" t="s">
        <v>58</v>
      </c>
      <c r="K931" s="2">
        <f>+I931</f>
        <v>50</v>
      </c>
      <c r="L931" s="1" t="s">
        <v>93</v>
      </c>
      <c r="M931" s="1" t="s">
        <v>167</v>
      </c>
    </row>
    <row r="932" spans="1:15" x14ac:dyDescent="0.25">
      <c r="A932" s="1" t="s">
        <v>5933</v>
      </c>
      <c r="B932" s="1" t="s">
        <v>632</v>
      </c>
      <c r="C932" s="1" t="s">
        <v>5934</v>
      </c>
      <c r="D932" s="1" t="s">
        <v>4515</v>
      </c>
      <c r="E932" s="1" t="s">
        <v>254</v>
      </c>
      <c r="F932" s="1" t="s">
        <v>255</v>
      </c>
      <c r="I932">
        <v>160</v>
      </c>
      <c r="J932" s="1" t="s">
        <v>90</v>
      </c>
      <c r="K932" s="2">
        <f>+I932*0.0001</f>
        <v>1.6E-2</v>
      </c>
      <c r="L932" s="1" t="s">
        <v>93</v>
      </c>
      <c r="M932" s="1" t="s">
        <v>49</v>
      </c>
    </row>
    <row r="933" spans="1:15" x14ac:dyDescent="0.25">
      <c r="A933" s="1" t="s">
        <v>5930</v>
      </c>
      <c r="B933" s="1" t="s">
        <v>3331</v>
      </c>
      <c r="C933" s="1" t="s">
        <v>5931</v>
      </c>
      <c r="D933" s="1" t="s">
        <v>4286</v>
      </c>
      <c r="E933" s="1" t="s">
        <v>254</v>
      </c>
      <c r="F933" s="1" t="s">
        <v>174</v>
      </c>
      <c r="I933">
        <v>1</v>
      </c>
      <c r="J933" s="1" t="s">
        <v>58</v>
      </c>
      <c r="K933" s="2">
        <f>+I933</f>
        <v>1</v>
      </c>
      <c r="L933" s="1" t="s">
        <v>93</v>
      </c>
      <c r="M933" s="1" t="s">
        <v>60</v>
      </c>
      <c r="N933" s="1" t="s">
        <v>2200</v>
      </c>
    </row>
    <row r="934" spans="1:15" x14ac:dyDescent="0.25">
      <c r="A934" s="1" t="s">
        <v>5928</v>
      </c>
      <c r="B934" s="1" t="s">
        <v>2753</v>
      </c>
      <c r="C934" s="1" t="s">
        <v>5929</v>
      </c>
      <c r="D934" s="1" t="s">
        <v>4486</v>
      </c>
      <c r="E934" s="1" t="s">
        <v>254</v>
      </c>
      <c r="F934" s="1" t="s">
        <v>5793</v>
      </c>
      <c r="I934">
        <v>18.5</v>
      </c>
      <c r="J934" s="1" t="s">
        <v>58</v>
      </c>
      <c r="K934" s="2">
        <f>+I934</f>
        <v>18.5</v>
      </c>
      <c r="L934" s="1" t="s">
        <v>93</v>
      </c>
      <c r="M934" s="1" t="s">
        <v>83</v>
      </c>
      <c r="O934" s="1" t="s">
        <v>289</v>
      </c>
    </row>
    <row r="935" spans="1:15" x14ac:dyDescent="0.25">
      <c r="A935" s="1" t="s">
        <v>5928</v>
      </c>
      <c r="B935" s="1" t="s">
        <v>2753</v>
      </c>
      <c r="C935" s="1" t="s">
        <v>5929</v>
      </c>
      <c r="D935" s="1" t="s">
        <v>4486</v>
      </c>
      <c r="E935" s="1" t="s">
        <v>254</v>
      </c>
      <c r="F935" s="1" t="s">
        <v>5793</v>
      </c>
      <c r="I935">
        <v>18.5</v>
      </c>
      <c r="J935" s="1" t="s">
        <v>90</v>
      </c>
      <c r="K935" s="2">
        <f>+I935*0.0001</f>
        <v>1.8500000000000001E-3</v>
      </c>
      <c r="L935" s="1" t="s">
        <v>93</v>
      </c>
      <c r="M935" s="1" t="s">
        <v>60</v>
      </c>
      <c r="N935" s="1" t="s">
        <v>61</v>
      </c>
    </row>
    <row r="936" spans="1:15" x14ac:dyDescent="0.25">
      <c r="A936" s="1" t="s">
        <v>5928</v>
      </c>
      <c r="B936" s="1" t="s">
        <v>2753</v>
      </c>
      <c r="C936" s="1" t="s">
        <v>5929</v>
      </c>
      <c r="D936" s="1" t="s">
        <v>4486</v>
      </c>
      <c r="E936" s="1" t="s">
        <v>254</v>
      </c>
      <c r="F936" s="1" t="s">
        <v>5793</v>
      </c>
      <c r="I936">
        <v>28</v>
      </c>
      <c r="J936" s="1" t="s">
        <v>58</v>
      </c>
      <c r="K936" s="2">
        <f>+I936</f>
        <v>28</v>
      </c>
      <c r="L936" s="1" t="s">
        <v>93</v>
      </c>
      <c r="M936" s="1" t="s">
        <v>167</v>
      </c>
    </row>
    <row r="937" spans="1:15" x14ac:dyDescent="0.25">
      <c r="A937" s="1" t="s">
        <v>5926</v>
      </c>
      <c r="B937" s="1" t="s">
        <v>176</v>
      </c>
      <c r="C937" s="1" t="s">
        <v>5927</v>
      </c>
      <c r="D937" s="1" t="s">
        <v>4515</v>
      </c>
      <c r="E937" s="1" t="s">
        <v>254</v>
      </c>
      <c r="F937" s="1" t="s">
        <v>255</v>
      </c>
      <c r="I937">
        <v>30</v>
      </c>
      <c r="J937" s="1" t="s">
        <v>90</v>
      </c>
      <c r="K937" s="2">
        <f>+I937*0.0001</f>
        <v>3.0000000000000001E-3</v>
      </c>
      <c r="L937" s="1" t="s">
        <v>93</v>
      </c>
      <c r="M937" s="1" t="s">
        <v>49</v>
      </c>
    </row>
    <row r="938" spans="1:15" x14ac:dyDescent="0.25">
      <c r="A938" s="1" t="s">
        <v>5923</v>
      </c>
      <c r="B938" s="1" t="s">
        <v>3505</v>
      </c>
      <c r="C938" s="1" t="s">
        <v>5924</v>
      </c>
      <c r="D938" s="1" t="s">
        <v>4490</v>
      </c>
      <c r="E938" s="1" t="s">
        <v>254</v>
      </c>
      <c r="F938" s="1" t="s">
        <v>5793</v>
      </c>
      <c r="I938">
        <v>40</v>
      </c>
      <c r="J938" s="1" t="s">
        <v>58</v>
      </c>
      <c r="K938" s="2">
        <f>+I938</f>
        <v>40</v>
      </c>
      <c r="L938" s="1" t="s">
        <v>93</v>
      </c>
      <c r="M938" s="1" t="s">
        <v>83</v>
      </c>
      <c r="O938" s="1" t="s">
        <v>264</v>
      </c>
    </row>
    <row r="939" spans="1:15" x14ac:dyDescent="0.25">
      <c r="A939" s="1" t="s">
        <v>5923</v>
      </c>
      <c r="B939" s="1" t="s">
        <v>3505</v>
      </c>
      <c r="C939" s="1" t="s">
        <v>5924</v>
      </c>
      <c r="D939" s="1" t="s">
        <v>4490</v>
      </c>
      <c r="E939" s="1" t="s">
        <v>254</v>
      </c>
      <c r="F939" s="1" t="s">
        <v>5793</v>
      </c>
      <c r="I939">
        <v>40</v>
      </c>
      <c r="J939" s="1" t="s">
        <v>58</v>
      </c>
      <c r="K939" s="2">
        <f>+I939</f>
        <v>40</v>
      </c>
      <c r="L939" s="1" t="s">
        <v>93</v>
      </c>
      <c r="M939" s="1" t="s">
        <v>60</v>
      </c>
      <c r="N939" s="1" t="s">
        <v>61</v>
      </c>
    </row>
    <row r="940" spans="1:15" x14ac:dyDescent="0.25">
      <c r="A940" s="1" t="s">
        <v>5923</v>
      </c>
      <c r="B940" s="1" t="s">
        <v>3505</v>
      </c>
      <c r="C940" s="1" t="s">
        <v>5924</v>
      </c>
      <c r="D940" s="1" t="s">
        <v>4490</v>
      </c>
      <c r="E940" s="1" t="s">
        <v>254</v>
      </c>
      <c r="F940" s="1" t="s">
        <v>5793</v>
      </c>
      <c r="I940">
        <v>20</v>
      </c>
      <c r="J940" s="1" t="s">
        <v>58</v>
      </c>
      <c r="K940" s="2">
        <f>+I940</f>
        <v>20</v>
      </c>
      <c r="L940" s="1" t="s">
        <v>93</v>
      </c>
      <c r="M940" s="1" t="s">
        <v>167</v>
      </c>
    </row>
    <row r="941" spans="1:15" x14ac:dyDescent="0.25">
      <c r="A941" s="1" t="s">
        <v>5921</v>
      </c>
      <c r="B941" s="1" t="s">
        <v>175</v>
      </c>
      <c r="C941" s="1" t="s">
        <v>5922</v>
      </c>
      <c r="D941" s="1" t="s">
        <v>4490</v>
      </c>
      <c r="E941" s="1" t="s">
        <v>254</v>
      </c>
      <c r="F941" s="1" t="s">
        <v>255</v>
      </c>
      <c r="I941">
        <v>28</v>
      </c>
      <c r="J941" s="1" t="s">
        <v>90</v>
      </c>
      <c r="K941" s="2">
        <f>+I941*0.0001</f>
        <v>2.8E-3</v>
      </c>
      <c r="L941" s="1" t="s">
        <v>93</v>
      </c>
      <c r="M941" s="1" t="s">
        <v>49</v>
      </c>
    </row>
    <row r="942" spans="1:15" x14ac:dyDescent="0.25">
      <c r="A942" s="1" t="s">
        <v>5919</v>
      </c>
      <c r="B942" s="1" t="s">
        <v>2507</v>
      </c>
      <c r="C942" s="1" t="s">
        <v>5920</v>
      </c>
      <c r="D942" s="1" t="s">
        <v>4286</v>
      </c>
      <c r="E942" s="1" t="s">
        <v>254</v>
      </c>
      <c r="F942" s="1" t="s">
        <v>174</v>
      </c>
      <c r="I942">
        <v>6.5</v>
      </c>
      <c r="J942" s="1" t="s">
        <v>58</v>
      </c>
      <c r="K942" s="2">
        <f>+I942</f>
        <v>6.5</v>
      </c>
      <c r="L942" s="1" t="s">
        <v>93</v>
      </c>
      <c r="M942" s="1" t="s">
        <v>83</v>
      </c>
      <c r="O942" s="1" t="s">
        <v>264</v>
      </c>
    </row>
    <row r="943" spans="1:15" x14ac:dyDescent="0.25">
      <c r="A943" s="1" t="s">
        <v>5919</v>
      </c>
      <c r="B943" s="1" t="s">
        <v>2507</v>
      </c>
      <c r="C943" s="1" t="s">
        <v>5920</v>
      </c>
      <c r="D943" s="1" t="s">
        <v>4286</v>
      </c>
      <c r="E943" s="1" t="s">
        <v>254</v>
      </c>
      <c r="F943" s="1" t="s">
        <v>174</v>
      </c>
      <c r="I943">
        <v>6.5</v>
      </c>
      <c r="J943" s="1" t="s">
        <v>58</v>
      </c>
      <c r="K943" s="2">
        <f>+I943</f>
        <v>6.5</v>
      </c>
      <c r="L943" s="1" t="s">
        <v>93</v>
      </c>
      <c r="M943" s="1" t="s">
        <v>83</v>
      </c>
      <c r="O943" s="1" t="s">
        <v>260</v>
      </c>
    </row>
    <row r="944" spans="1:15" x14ac:dyDescent="0.25">
      <c r="A944" s="1" t="s">
        <v>5919</v>
      </c>
      <c r="B944" s="1" t="s">
        <v>2507</v>
      </c>
      <c r="C944" s="1" t="s">
        <v>5920</v>
      </c>
      <c r="D944" s="1" t="s">
        <v>4286</v>
      </c>
      <c r="E944" s="1" t="s">
        <v>254</v>
      </c>
      <c r="F944" s="1" t="s">
        <v>174</v>
      </c>
      <c r="I944">
        <v>25</v>
      </c>
      <c r="J944" s="1" t="s">
        <v>58</v>
      </c>
      <c r="K944" s="2">
        <f>+I944</f>
        <v>25</v>
      </c>
      <c r="L944" s="1" t="s">
        <v>93</v>
      </c>
      <c r="M944" s="1" t="s">
        <v>167</v>
      </c>
    </row>
    <row r="945" spans="1:15" x14ac:dyDescent="0.25">
      <c r="A945" s="1" t="s">
        <v>5917</v>
      </c>
      <c r="B945" s="1" t="s">
        <v>173</v>
      </c>
      <c r="C945" s="1" t="s">
        <v>5918</v>
      </c>
      <c r="D945" s="1" t="s">
        <v>4493</v>
      </c>
      <c r="E945" s="1" t="s">
        <v>254</v>
      </c>
      <c r="F945" s="1" t="s">
        <v>255</v>
      </c>
      <c r="I945">
        <v>25</v>
      </c>
      <c r="J945" s="1" t="s">
        <v>90</v>
      </c>
      <c r="K945" s="2">
        <f>+I945*0.0001</f>
        <v>2.5000000000000001E-3</v>
      </c>
      <c r="L945" s="1" t="s">
        <v>93</v>
      </c>
      <c r="M945" s="1" t="s">
        <v>49</v>
      </c>
    </row>
    <row r="946" spans="1:15" x14ac:dyDescent="0.25">
      <c r="A946" s="1" t="s">
        <v>5915</v>
      </c>
      <c r="B946" s="1" t="s">
        <v>163</v>
      </c>
      <c r="C946" s="1" t="s">
        <v>5916</v>
      </c>
      <c r="D946" s="1" t="s">
        <v>4493</v>
      </c>
      <c r="E946" s="1" t="s">
        <v>254</v>
      </c>
      <c r="F946" s="1" t="s">
        <v>255</v>
      </c>
      <c r="I946">
        <v>20</v>
      </c>
      <c r="J946" s="1" t="s">
        <v>90</v>
      </c>
      <c r="K946" s="2">
        <f>+I946*0.0001</f>
        <v>2E-3</v>
      </c>
      <c r="L946" s="1" t="s">
        <v>93</v>
      </c>
      <c r="M946" s="1" t="s">
        <v>49</v>
      </c>
    </row>
    <row r="947" spans="1:15" x14ac:dyDescent="0.25">
      <c r="A947" s="1" t="s">
        <v>5913</v>
      </c>
      <c r="B947" s="1" t="s">
        <v>3466</v>
      </c>
      <c r="C947" s="1" t="s">
        <v>5914</v>
      </c>
      <c r="D947" s="1" t="s">
        <v>4493</v>
      </c>
      <c r="E947" s="1" t="s">
        <v>254</v>
      </c>
      <c r="F947" s="1" t="s">
        <v>5793</v>
      </c>
      <c r="I947">
        <v>1.5</v>
      </c>
      <c r="J947" s="1" t="s">
        <v>58</v>
      </c>
      <c r="K947" s="2">
        <f>+I947</f>
        <v>1.5</v>
      </c>
      <c r="L947" s="1" t="s">
        <v>93</v>
      </c>
      <c r="M947" s="1" t="s">
        <v>83</v>
      </c>
      <c r="O947" s="1" t="s">
        <v>264</v>
      </c>
    </row>
    <row r="948" spans="1:15" x14ac:dyDescent="0.25">
      <c r="A948" s="1" t="s">
        <v>5913</v>
      </c>
      <c r="B948" s="1" t="s">
        <v>3466</v>
      </c>
      <c r="C948" s="1" t="s">
        <v>5914</v>
      </c>
      <c r="D948" s="1" t="s">
        <v>4493</v>
      </c>
      <c r="E948" s="1" t="s">
        <v>254</v>
      </c>
      <c r="F948" s="1" t="s">
        <v>5793</v>
      </c>
      <c r="I948">
        <v>1.5</v>
      </c>
      <c r="J948" s="1" t="s">
        <v>58</v>
      </c>
      <c r="K948" s="2">
        <f>+I948</f>
        <v>1.5</v>
      </c>
      <c r="L948" s="1" t="s">
        <v>93</v>
      </c>
      <c r="M948" s="1" t="s">
        <v>83</v>
      </c>
      <c r="O948" s="1" t="s">
        <v>1770</v>
      </c>
    </row>
    <row r="949" spans="1:15" x14ac:dyDescent="0.25">
      <c r="A949" s="1" t="s">
        <v>5911</v>
      </c>
      <c r="B949" s="1" t="s">
        <v>162</v>
      </c>
      <c r="C949" s="1" t="s">
        <v>5912</v>
      </c>
      <c r="D949" s="1" t="s">
        <v>4286</v>
      </c>
      <c r="E949" s="1" t="s">
        <v>254</v>
      </c>
      <c r="F949" s="1" t="s">
        <v>255</v>
      </c>
      <c r="I949">
        <v>10</v>
      </c>
      <c r="J949" s="1" t="s">
        <v>58</v>
      </c>
      <c r="K949" s="2">
        <f>+I949</f>
        <v>10</v>
      </c>
      <c r="L949" s="1" t="s">
        <v>93</v>
      </c>
      <c r="M949" s="1" t="s">
        <v>60</v>
      </c>
      <c r="N949" s="1" t="s">
        <v>2200</v>
      </c>
    </row>
    <row r="950" spans="1:15" x14ac:dyDescent="0.25">
      <c r="A950" s="1" t="s">
        <v>5911</v>
      </c>
      <c r="B950" s="1" t="s">
        <v>162</v>
      </c>
      <c r="C950" s="1" t="s">
        <v>5912</v>
      </c>
      <c r="D950" s="1" t="s">
        <v>4286</v>
      </c>
      <c r="E950" s="1" t="s">
        <v>254</v>
      </c>
      <c r="F950" s="1" t="s">
        <v>255</v>
      </c>
      <c r="I950">
        <v>1</v>
      </c>
      <c r="J950" s="1" t="s">
        <v>58</v>
      </c>
      <c r="K950" s="2">
        <f>+I950</f>
        <v>1</v>
      </c>
      <c r="L950" s="1" t="s">
        <v>93</v>
      </c>
      <c r="M950" s="1" t="s">
        <v>167</v>
      </c>
    </row>
    <row r="951" spans="1:15" x14ac:dyDescent="0.25">
      <c r="A951" s="1" t="s">
        <v>5909</v>
      </c>
      <c r="B951" s="1" t="s">
        <v>3456</v>
      </c>
      <c r="C951" s="1" t="s">
        <v>5910</v>
      </c>
      <c r="D951" s="1" t="s">
        <v>4426</v>
      </c>
      <c r="E951" s="1" t="s">
        <v>254</v>
      </c>
      <c r="F951" s="1" t="s">
        <v>5793</v>
      </c>
      <c r="I951">
        <v>1</v>
      </c>
      <c r="J951" s="1" t="s">
        <v>58</v>
      </c>
      <c r="K951" s="2">
        <f>+I951</f>
        <v>1</v>
      </c>
      <c r="L951" s="1" t="s">
        <v>93</v>
      </c>
      <c r="M951" s="1" t="s">
        <v>167</v>
      </c>
    </row>
    <row r="952" spans="1:15" x14ac:dyDescent="0.25">
      <c r="A952" s="1" t="s">
        <v>5907</v>
      </c>
      <c r="B952" s="1" t="s">
        <v>161</v>
      </c>
      <c r="C952" s="1" t="s">
        <v>5908</v>
      </c>
      <c r="D952" s="1" t="s">
        <v>4286</v>
      </c>
      <c r="E952" s="1" t="s">
        <v>254</v>
      </c>
      <c r="F952" s="1" t="s">
        <v>255</v>
      </c>
      <c r="I952">
        <v>70</v>
      </c>
      <c r="J952" s="1" t="s">
        <v>90</v>
      </c>
      <c r="K952" s="2">
        <f>+I952*0.0001</f>
        <v>7.0000000000000001E-3</v>
      </c>
      <c r="L952" s="1" t="s">
        <v>93</v>
      </c>
      <c r="M952" s="1" t="s">
        <v>49</v>
      </c>
    </row>
    <row r="953" spans="1:15" x14ac:dyDescent="0.25">
      <c r="A953" s="1" t="s">
        <v>5905</v>
      </c>
      <c r="B953" s="1" t="s">
        <v>2865</v>
      </c>
      <c r="C953" s="1" t="s">
        <v>5906</v>
      </c>
      <c r="D953" s="1" t="s">
        <v>4426</v>
      </c>
      <c r="E953" s="1" t="s">
        <v>254</v>
      </c>
      <c r="F953" s="1" t="s">
        <v>5793</v>
      </c>
      <c r="I953">
        <v>72.5</v>
      </c>
      <c r="J953" s="1" t="s">
        <v>58</v>
      </c>
      <c r="K953" s="2">
        <f>+I953</f>
        <v>72.5</v>
      </c>
      <c r="L953" s="1" t="s">
        <v>93</v>
      </c>
      <c r="M953" s="1" t="s">
        <v>83</v>
      </c>
      <c r="O953" s="1" t="s">
        <v>260</v>
      </c>
    </row>
    <row r="954" spans="1:15" x14ac:dyDescent="0.25">
      <c r="A954" s="1" t="s">
        <v>5905</v>
      </c>
      <c r="B954" s="1" t="s">
        <v>2865</v>
      </c>
      <c r="C954" s="1" t="s">
        <v>5906</v>
      </c>
      <c r="D954" s="1" t="s">
        <v>4426</v>
      </c>
      <c r="E954" s="1" t="s">
        <v>254</v>
      </c>
      <c r="F954" s="1" t="s">
        <v>5793</v>
      </c>
      <c r="I954">
        <v>72.5</v>
      </c>
      <c r="J954" s="1" t="s">
        <v>58</v>
      </c>
      <c r="K954" s="2">
        <f>+I954</f>
        <v>72.5</v>
      </c>
      <c r="L954" s="1" t="s">
        <v>68</v>
      </c>
      <c r="M954" s="1" t="s">
        <v>60</v>
      </c>
      <c r="N954" s="1" t="s">
        <v>61</v>
      </c>
    </row>
    <row r="955" spans="1:15" x14ac:dyDescent="0.25">
      <c r="A955" s="1" t="s">
        <v>5905</v>
      </c>
      <c r="B955" s="1" t="s">
        <v>2865</v>
      </c>
      <c r="C955" s="1" t="s">
        <v>5906</v>
      </c>
      <c r="D955" s="1" t="s">
        <v>4426</v>
      </c>
      <c r="E955" s="1" t="s">
        <v>254</v>
      </c>
      <c r="F955" s="1" t="s">
        <v>5793</v>
      </c>
      <c r="I955">
        <v>5</v>
      </c>
      <c r="J955" s="1" t="s">
        <v>58</v>
      </c>
      <c r="K955" s="2">
        <f>+I955</f>
        <v>5</v>
      </c>
      <c r="L955" s="1" t="s">
        <v>93</v>
      </c>
      <c r="M955" s="1" t="s">
        <v>167</v>
      </c>
    </row>
    <row r="956" spans="1:15" x14ac:dyDescent="0.25">
      <c r="A956" s="1" t="s">
        <v>5903</v>
      </c>
      <c r="B956" s="1" t="s">
        <v>159</v>
      </c>
      <c r="C956" s="1" t="s">
        <v>5904</v>
      </c>
      <c r="D956" s="1" t="s">
        <v>4286</v>
      </c>
      <c r="E956" s="1" t="s">
        <v>254</v>
      </c>
      <c r="F956" s="1" t="s">
        <v>255</v>
      </c>
      <c r="I956">
        <v>35</v>
      </c>
      <c r="J956" s="1" t="s">
        <v>90</v>
      </c>
      <c r="K956" s="2">
        <f>+I956*0.0001</f>
        <v>3.5000000000000001E-3</v>
      </c>
      <c r="L956" s="1" t="s">
        <v>93</v>
      </c>
      <c r="M956" s="1" t="s">
        <v>49</v>
      </c>
    </row>
    <row r="957" spans="1:15" x14ac:dyDescent="0.25">
      <c r="A957" s="1" t="s">
        <v>5901</v>
      </c>
      <c r="B957" s="1" t="s">
        <v>2861</v>
      </c>
      <c r="C957" s="1" t="s">
        <v>5902</v>
      </c>
      <c r="D957" s="1" t="s">
        <v>4431</v>
      </c>
      <c r="E957" s="1" t="s">
        <v>254</v>
      </c>
      <c r="F957" s="1" t="s">
        <v>5793</v>
      </c>
      <c r="I957">
        <v>96</v>
      </c>
      <c r="J957" s="1" t="s">
        <v>90</v>
      </c>
      <c r="K957" s="2">
        <f>+I957*0.0001</f>
        <v>9.6000000000000009E-3</v>
      </c>
      <c r="L957" s="1" t="s">
        <v>93</v>
      </c>
      <c r="M957" s="1" t="s">
        <v>49</v>
      </c>
    </row>
    <row r="958" spans="1:15" x14ac:dyDescent="0.25">
      <c r="A958" s="1" t="s">
        <v>5899</v>
      </c>
      <c r="B958" s="1" t="s">
        <v>157</v>
      </c>
      <c r="C958" s="1" t="s">
        <v>5900</v>
      </c>
      <c r="D958" s="1" t="s">
        <v>4426</v>
      </c>
      <c r="E958" s="1" t="s">
        <v>254</v>
      </c>
      <c r="F958" s="1" t="s">
        <v>255</v>
      </c>
      <c r="I958">
        <v>91</v>
      </c>
      <c r="J958" s="1" t="s">
        <v>90</v>
      </c>
      <c r="K958" s="2">
        <f>+I958*0.0001</f>
        <v>9.1000000000000004E-3</v>
      </c>
      <c r="L958" s="1" t="s">
        <v>93</v>
      </c>
      <c r="M958" s="1" t="s">
        <v>83</v>
      </c>
      <c r="O958" s="1" t="s">
        <v>264</v>
      </c>
    </row>
    <row r="959" spans="1:15" x14ac:dyDescent="0.25">
      <c r="A959" s="1" t="s">
        <v>5899</v>
      </c>
      <c r="B959" s="1" t="s">
        <v>157</v>
      </c>
      <c r="C959" s="1" t="s">
        <v>5900</v>
      </c>
      <c r="D959" s="1" t="s">
        <v>4426</v>
      </c>
      <c r="E959" s="1" t="s">
        <v>254</v>
      </c>
      <c r="F959" s="1" t="s">
        <v>255</v>
      </c>
      <c r="I959">
        <v>51</v>
      </c>
      <c r="J959" s="1" t="s">
        <v>58</v>
      </c>
      <c r="K959" s="2">
        <f>+I959</f>
        <v>51</v>
      </c>
      <c r="L959" s="1" t="s">
        <v>93</v>
      </c>
      <c r="M959" s="1" t="s">
        <v>167</v>
      </c>
    </row>
    <row r="960" spans="1:15" x14ac:dyDescent="0.25">
      <c r="A960" s="1" t="s">
        <v>5897</v>
      </c>
      <c r="B960" s="1" t="s">
        <v>2855</v>
      </c>
      <c r="C960" s="1" t="s">
        <v>5898</v>
      </c>
      <c r="D960" s="1" t="s">
        <v>4431</v>
      </c>
      <c r="E960" s="1" t="s">
        <v>254</v>
      </c>
      <c r="F960" s="1" t="s">
        <v>5793</v>
      </c>
      <c r="I960">
        <v>22</v>
      </c>
      <c r="J960" s="1" t="s">
        <v>58</v>
      </c>
      <c r="K960" s="2">
        <f>+I960</f>
        <v>22</v>
      </c>
      <c r="L960" s="1" t="s">
        <v>68</v>
      </c>
      <c r="M960" s="1" t="s">
        <v>60</v>
      </c>
      <c r="N960" s="1" t="s">
        <v>61</v>
      </c>
    </row>
    <row r="961" spans="1:15" x14ac:dyDescent="0.25">
      <c r="A961" s="1" t="s">
        <v>5897</v>
      </c>
      <c r="B961" s="1" t="s">
        <v>2855</v>
      </c>
      <c r="C961" s="1" t="s">
        <v>5898</v>
      </c>
      <c r="D961" s="1" t="s">
        <v>4431</v>
      </c>
      <c r="E961" s="1" t="s">
        <v>254</v>
      </c>
      <c r="F961" s="1" t="s">
        <v>5793</v>
      </c>
      <c r="I961">
        <v>22</v>
      </c>
      <c r="J961" s="1" t="s">
        <v>58</v>
      </c>
      <c r="K961" s="2">
        <f>+I961</f>
        <v>22</v>
      </c>
      <c r="L961" s="1" t="s">
        <v>93</v>
      </c>
      <c r="M961" s="1" t="s">
        <v>83</v>
      </c>
      <c r="O961" s="1" t="s">
        <v>1770</v>
      </c>
    </row>
    <row r="962" spans="1:15" x14ac:dyDescent="0.25">
      <c r="A962" s="1" t="s">
        <v>5897</v>
      </c>
      <c r="B962" s="1" t="s">
        <v>2855</v>
      </c>
      <c r="C962" s="1" t="s">
        <v>5898</v>
      </c>
      <c r="D962" s="1" t="s">
        <v>4431</v>
      </c>
      <c r="E962" s="1" t="s">
        <v>254</v>
      </c>
      <c r="F962" s="1" t="s">
        <v>5793</v>
      </c>
      <c r="I962">
        <v>36</v>
      </c>
      <c r="J962" s="1" t="s">
        <v>58</v>
      </c>
      <c r="K962" s="2">
        <f>+I962</f>
        <v>36</v>
      </c>
      <c r="L962" s="1" t="s">
        <v>93</v>
      </c>
      <c r="M962" s="1" t="s">
        <v>167</v>
      </c>
    </row>
    <row r="963" spans="1:15" x14ac:dyDescent="0.25">
      <c r="A963" s="1" t="s">
        <v>5894</v>
      </c>
      <c r="B963" s="1" t="s">
        <v>2849</v>
      </c>
      <c r="C963" s="1" t="s">
        <v>5895</v>
      </c>
      <c r="D963" s="1" t="s">
        <v>4431</v>
      </c>
      <c r="E963" s="1" t="s">
        <v>254</v>
      </c>
      <c r="F963" s="1" t="s">
        <v>5793</v>
      </c>
      <c r="I963">
        <v>90</v>
      </c>
      <c r="J963" s="1" t="s">
        <v>58</v>
      </c>
      <c r="K963" s="2">
        <f>+I963</f>
        <v>90</v>
      </c>
      <c r="L963" s="1" t="s">
        <v>93</v>
      </c>
      <c r="M963" s="1" t="s">
        <v>83</v>
      </c>
      <c r="O963" s="1" t="s">
        <v>499</v>
      </c>
    </row>
    <row r="964" spans="1:15" x14ac:dyDescent="0.25">
      <c r="A964" s="1" t="s">
        <v>5894</v>
      </c>
      <c r="B964" s="1" t="s">
        <v>2849</v>
      </c>
      <c r="C964" s="1" t="s">
        <v>5895</v>
      </c>
      <c r="D964" s="1" t="s">
        <v>4431</v>
      </c>
      <c r="E964" s="1" t="s">
        <v>254</v>
      </c>
      <c r="F964" s="1" t="s">
        <v>5793</v>
      </c>
      <c r="I964">
        <v>90</v>
      </c>
      <c r="J964" s="1" t="s">
        <v>58</v>
      </c>
      <c r="K964" s="2">
        <f>+I964</f>
        <v>90</v>
      </c>
      <c r="L964" s="1" t="s">
        <v>68</v>
      </c>
      <c r="M964" s="1" t="s">
        <v>60</v>
      </c>
      <c r="N964" s="1" t="s">
        <v>61</v>
      </c>
    </row>
    <row r="965" spans="1:15" x14ac:dyDescent="0.25">
      <c r="A965" s="1" t="s">
        <v>5894</v>
      </c>
      <c r="B965" s="1" t="s">
        <v>2849</v>
      </c>
      <c r="C965" s="1" t="s">
        <v>5895</v>
      </c>
      <c r="D965" s="1" t="s">
        <v>4431</v>
      </c>
      <c r="E965" s="1" t="s">
        <v>254</v>
      </c>
      <c r="F965" s="1" t="s">
        <v>5793</v>
      </c>
      <c r="I965">
        <v>20</v>
      </c>
      <c r="J965" s="1" t="s">
        <v>58</v>
      </c>
      <c r="K965" s="2">
        <f>+I965</f>
        <v>20</v>
      </c>
      <c r="L965" s="1" t="s">
        <v>93</v>
      </c>
      <c r="M965" s="1" t="s">
        <v>167</v>
      </c>
    </row>
    <row r="966" spans="1:15" x14ac:dyDescent="0.25">
      <c r="A966" s="1" t="s">
        <v>5891</v>
      </c>
      <c r="B966" s="1" t="s">
        <v>155</v>
      </c>
      <c r="C966" s="1" t="s">
        <v>5892</v>
      </c>
      <c r="D966" s="1" t="s">
        <v>4286</v>
      </c>
      <c r="E966" s="1" t="s">
        <v>254</v>
      </c>
      <c r="F966" s="1" t="s">
        <v>255</v>
      </c>
      <c r="I966">
        <v>80</v>
      </c>
      <c r="J966" s="1" t="s">
        <v>90</v>
      </c>
      <c r="K966" s="2">
        <f>+I966*0.0001</f>
        <v>8.0000000000000002E-3</v>
      </c>
      <c r="L966" s="1" t="s">
        <v>93</v>
      </c>
      <c r="M966" s="1" t="s">
        <v>49</v>
      </c>
    </row>
    <row r="967" spans="1:15" x14ac:dyDescent="0.25">
      <c r="A967" s="1" t="s">
        <v>5889</v>
      </c>
      <c r="B967" s="1" t="s">
        <v>2909</v>
      </c>
      <c r="C967" s="1" t="s">
        <v>5890</v>
      </c>
      <c r="D967" s="1" t="s">
        <v>4431</v>
      </c>
      <c r="E967" s="1" t="s">
        <v>254</v>
      </c>
      <c r="F967" s="1" t="s">
        <v>5793</v>
      </c>
      <c r="I967">
        <v>25</v>
      </c>
      <c r="J967" s="1" t="s">
        <v>58</v>
      </c>
      <c r="K967" s="2">
        <f>+I967</f>
        <v>25</v>
      </c>
      <c r="L967" s="1" t="s">
        <v>93</v>
      </c>
      <c r="M967" s="1" t="s">
        <v>83</v>
      </c>
      <c r="O967" s="1" t="s">
        <v>260</v>
      </c>
    </row>
    <row r="968" spans="1:15" x14ac:dyDescent="0.25">
      <c r="A968" s="1" t="s">
        <v>5889</v>
      </c>
      <c r="B968" s="1" t="s">
        <v>2909</v>
      </c>
      <c r="C968" s="1" t="s">
        <v>5890</v>
      </c>
      <c r="D968" s="1" t="s">
        <v>4431</v>
      </c>
      <c r="E968" s="1" t="s">
        <v>254</v>
      </c>
      <c r="F968" s="1" t="s">
        <v>5793</v>
      </c>
      <c r="I968">
        <v>25</v>
      </c>
      <c r="J968" s="1" t="s">
        <v>58</v>
      </c>
      <c r="K968" s="2">
        <f>+I968</f>
        <v>25</v>
      </c>
      <c r="L968" s="1" t="s">
        <v>93</v>
      </c>
      <c r="M968" s="1" t="s">
        <v>83</v>
      </c>
      <c r="O968" s="1" t="s">
        <v>264</v>
      </c>
    </row>
    <row r="969" spans="1:15" x14ac:dyDescent="0.25">
      <c r="A969" s="1" t="s">
        <v>5889</v>
      </c>
      <c r="B969" s="1" t="s">
        <v>2909</v>
      </c>
      <c r="C969" s="1" t="s">
        <v>5890</v>
      </c>
      <c r="D969" s="1" t="s">
        <v>4431</v>
      </c>
      <c r="E969" s="1" t="s">
        <v>254</v>
      </c>
      <c r="F969" s="1" t="s">
        <v>5793</v>
      </c>
      <c r="I969">
        <v>25</v>
      </c>
      <c r="J969" s="1" t="s">
        <v>58</v>
      </c>
      <c r="K969" s="2">
        <f>+I969</f>
        <v>25</v>
      </c>
      <c r="L969" s="1" t="s">
        <v>68</v>
      </c>
      <c r="M969" s="1" t="s">
        <v>60</v>
      </c>
      <c r="N969" s="1" t="s">
        <v>61</v>
      </c>
    </row>
    <row r="970" spans="1:15" x14ac:dyDescent="0.25">
      <c r="A970" s="1" t="s">
        <v>5889</v>
      </c>
      <c r="B970" s="1" t="s">
        <v>2909</v>
      </c>
      <c r="C970" s="1" t="s">
        <v>5890</v>
      </c>
      <c r="D970" s="1" t="s">
        <v>4431</v>
      </c>
      <c r="E970" s="1" t="s">
        <v>254</v>
      </c>
      <c r="F970" s="1" t="s">
        <v>5793</v>
      </c>
      <c r="I970">
        <v>25</v>
      </c>
      <c r="J970" s="1" t="s">
        <v>58</v>
      </c>
      <c r="K970" s="2">
        <f>+I970</f>
        <v>25</v>
      </c>
      <c r="L970" s="1" t="s">
        <v>93</v>
      </c>
      <c r="M970" s="1" t="s">
        <v>83</v>
      </c>
      <c r="O970" s="1" t="s">
        <v>1770</v>
      </c>
    </row>
    <row r="971" spans="1:15" x14ac:dyDescent="0.25">
      <c r="A971" s="1" t="s">
        <v>5889</v>
      </c>
      <c r="B971" s="1" t="s">
        <v>2909</v>
      </c>
      <c r="C971" s="1" t="s">
        <v>5890</v>
      </c>
      <c r="D971" s="1" t="s">
        <v>4431</v>
      </c>
      <c r="E971" s="1" t="s">
        <v>254</v>
      </c>
      <c r="F971" s="1" t="s">
        <v>5793</v>
      </c>
      <c r="I971">
        <v>100</v>
      </c>
      <c r="J971" s="1" t="s">
        <v>58</v>
      </c>
      <c r="K971" s="2">
        <f>+I971</f>
        <v>100</v>
      </c>
      <c r="L971" s="1" t="s">
        <v>93</v>
      </c>
      <c r="M971" s="1" t="s">
        <v>167</v>
      </c>
    </row>
    <row r="972" spans="1:15" x14ac:dyDescent="0.25">
      <c r="A972" s="1" t="s">
        <v>5886</v>
      </c>
      <c r="B972" s="1" t="s">
        <v>2906</v>
      </c>
      <c r="C972" s="1" t="s">
        <v>5887</v>
      </c>
      <c r="D972" s="1" t="s">
        <v>4431</v>
      </c>
      <c r="E972" s="1" t="s">
        <v>254</v>
      </c>
      <c r="F972" s="1" t="s">
        <v>5793</v>
      </c>
      <c r="I972">
        <v>157.5</v>
      </c>
      <c r="J972" s="1" t="s">
        <v>58</v>
      </c>
      <c r="K972" s="2">
        <f>+I972</f>
        <v>157.5</v>
      </c>
      <c r="L972" s="1" t="s">
        <v>93</v>
      </c>
      <c r="M972" s="1" t="s">
        <v>83</v>
      </c>
      <c r="O972" s="1" t="s">
        <v>264</v>
      </c>
    </row>
    <row r="973" spans="1:15" x14ac:dyDescent="0.25">
      <c r="A973" s="1" t="s">
        <v>5886</v>
      </c>
      <c r="B973" s="1" t="s">
        <v>2906</v>
      </c>
      <c r="C973" s="1" t="s">
        <v>5887</v>
      </c>
      <c r="D973" s="1" t="s">
        <v>4431</v>
      </c>
      <c r="E973" s="1" t="s">
        <v>254</v>
      </c>
      <c r="F973" s="1" t="s">
        <v>5793</v>
      </c>
      <c r="I973">
        <v>157.5</v>
      </c>
      <c r="J973" s="1" t="s">
        <v>58</v>
      </c>
      <c r="K973" s="2">
        <f>+I973</f>
        <v>157.5</v>
      </c>
      <c r="L973" s="1" t="s">
        <v>93</v>
      </c>
      <c r="M973" s="1" t="s">
        <v>60</v>
      </c>
      <c r="N973" s="1" t="s">
        <v>61</v>
      </c>
    </row>
    <row r="974" spans="1:15" x14ac:dyDescent="0.25">
      <c r="A974" s="1" t="s">
        <v>5886</v>
      </c>
      <c r="B974" s="1" t="s">
        <v>2906</v>
      </c>
      <c r="C974" s="1" t="s">
        <v>5887</v>
      </c>
      <c r="D974" s="1" t="s">
        <v>4431</v>
      </c>
      <c r="E974" s="1" t="s">
        <v>254</v>
      </c>
      <c r="F974" s="1" t="s">
        <v>5793</v>
      </c>
      <c r="I974">
        <v>100</v>
      </c>
      <c r="J974" s="1" t="s">
        <v>58</v>
      </c>
      <c r="K974" s="2">
        <f>+I974</f>
        <v>100</v>
      </c>
      <c r="L974" s="1" t="s">
        <v>93</v>
      </c>
      <c r="M974" s="1" t="s">
        <v>167</v>
      </c>
    </row>
    <row r="975" spans="1:15" x14ac:dyDescent="0.25">
      <c r="A975" s="1" t="s">
        <v>5884</v>
      </c>
      <c r="B975" s="1" t="s">
        <v>154</v>
      </c>
      <c r="C975" s="1" t="s">
        <v>5885</v>
      </c>
      <c r="D975" s="1" t="s">
        <v>4426</v>
      </c>
      <c r="E975" s="1" t="s">
        <v>254</v>
      </c>
      <c r="F975" s="1" t="s">
        <v>255</v>
      </c>
      <c r="I975">
        <v>3</v>
      </c>
      <c r="J975" s="1" t="s">
        <v>58</v>
      </c>
      <c r="K975" s="2">
        <f>+I975</f>
        <v>3</v>
      </c>
      <c r="L975" s="1" t="s">
        <v>93</v>
      </c>
      <c r="M975" s="1" t="s">
        <v>60</v>
      </c>
      <c r="N975" s="1" t="s">
        <v>303</v>
      </c>
    </row>
    <row r="976" spans="1:15" x14ac:dyDescent="0.25">
      <c r="A976" s="1" t="s">
        <v>5884</v>
      </c>
      <c r="B976" s="1" t="s">
        <v>154</v>
      </c>
      <c r="C976" s="1" t="s">
        <v>5885</v>
      </c>
      <c r="D976" s="1" t="s">
        <v>4426</v>
      </c>
      <c r="E976" s="1" t="s">
        <v>254</v>
      </c>
      <c r="F976" s="1" t="s">
        <v>255</v>
      </c>
      <c r="I976">
        <v>30</v>
      </c>
      <c r="J976" s="1" t="s">
        <v>90</v>
      </c>
      <c r="K976" s="2">
        <f>+I976*0.0001</f>
        <v>3.0000000000000001E-3</v>
      </c>
      <c r="L976" s="1" t="s">
        <v>93</v>
      </c>
      <c r="M976" s="1" t="s">
        <v>4956</v>
      </c>
    </row>
    <row r="977" spans="1:15" x14ac:dyDescent="0.25">
      <c r="A977" s="1" t="s">
        <v>5881</v>
      </c>
      <c r="B977" s="1" t="s">
        <v>152</v>
      </c>
      <c r="C977" s="1" t="s">
        <v>5882</v>
      </c>
      <c r="D977" s="1" t="s">
        <v>4431</v>
      </c>
      <c r="E977" s="1" t="s">
        <v>254</v>
      </c>
      <c r="F977" s="1" t="s">
        <v>255</v>
      </c>
      <c r="I977">
        <v>25</v>
      </c>
      <c r="J977" s="1" t="s">
        <v>58</v>
      </c>
      <c r="K977" s="2">
        <f>+I977</f>
        <v>25</v>
      </c>
      <c r="L977" s="1" t="s">
        <v>93</v>
      </c>
      <c r="M977" s="1" t="s">
        <v>60</v>
      </c>
      <c r="N977" s="1" t="s">
        <v>61</v>
      </c>
    </row>
    <row r="978" spans="1:15" x14ac:dyDescent="0.25">
      <c r="A978" s="1" t="s">
        <v>5881</v>
      </c>
      <c r="B978" s="1" t="s">
        <v>152</v>
      </c>
      <c r="C978" s="1" t="s">
        <v>5882</v>
      </c>
      <c r="D978" s="1" t="s">
        <v>4431</v>
      </c>
      <c r="E978" s="1" t="s">
        <v>254</v>
      </c>
      <c r="F978" s="1" t="s">
        <v>255</v>
      </c>
      <c r="I978">
        <v>15</v>
      </c>
      <c r="J978" s="1" t="s">
        <v>58</v>
      </c>
      <c r="K978" s="2">
        <f>+I978</f>
        <v>15</v>
      </c>
      <c r="L978" s="1" t="s">
        <v>93</v>
      </c>
      <c r="M978" s="1" t="s">
        <v>167</v>
      </c>
    </row>
    <row r="979" spans="1:15" x14ac:dyDescent="0.25">
      <c r="A979" s="1" t="s">
        <v>5879</v>
      </c>
      <c r="B979" s="1" t="s">
        <v>150</v>
      </c>
      <c r="C979" s="1" t="s">
        <v>5880</v>
      </c>
      <c r="D979" s="1" t="s">
        <v>4431</v>
      </c>
      <c r="E979" s="1" t="s">
        <v>254</v>
      </c>
      <c r="F979" s="1" t="s">
        <v>255</v>
      </c>
      <c r="I979">
        <v>5.5</v>
      </c>
      <c r="J979" s="1" t="s">
        <v>58</v>
      </c>
      <c r="K979" s="2">
        <f>+I979</f>
        <v>5.5</v>
      </c>
      <c r="L979" s="1" t="s">
        <v>93</v>
      </c>
      <c r="M979" s="1" t="s">
        <v>83</v>
      </c>
      <c r="O979" s="1" t="s">
        <v>289</v>
      </c>
    </row>
    <row r="980" spans="1:15" x14ac:dyDescent="0.25">
      <c r="A980" s="1" t="s">
        <v>5879</v>
      </c>
      <c r="B980" s="1" t="s">
        <v>150</v>
      </c>
      <c r="C980" s="1" t="s">
        <v>5880</v>
      </c>
      <c r="D980" s="1" t="s">
        <v>4431</v>
      </c>
      <c r="E980" s="1" t="s">
        <v>254</v>
      </c>
      <c r="F980" s="1" t="s">
        <v>255</v>
      </c>
      <c r="I980">
        <v>5.5</v>
      </c>
      <c r="J980" s="1" t="s">
        <v>58</v>
      </c>
      <c r="K980" s="2">
        <f>+I980</f>
        <v>5.5</v>
      </c>
      <c r="L980" s="1" t="s">
        <v>93</v>
      </c>
      <c r="M980" s="1" t="s">
        <v>60</v>
      </c>
      <c r="N980" s="1" t="s">
        <v>61</v>
      </c>
    </row>
    <row r="981" spans="1:15" x14ac:dyDescent="0.25">
      <c r="A981" s="1" t="s">
        <v>5879</v>
      </c>
      <c r="B981" s="1" t="s">
        <v>150</v>
      </c>
      <c r="C981" s="1" t="s">
        <v>5880</v>
      </c>
      <c r="D981" s="1" t="s">
        <v>4431</v>
      </c>
      <c r="E981" s="1" t="s">
        <v>254</v>
      </c>
      <c r="F981" s="1" t="s">
        <v>255</v>
      </c>
      <c r="I981">
        <v>5</v>
      </c>
      <c r="J981" s="1" t="s">
        <v>58</v>
      </c>
      <c r="K981" s="2">
        <f>+I981</f>
        <v>5</v>
      </c>
      <c r="L981" s="1" t="s">
        <v>93</v>
      </c>
      <c r="M981" s="1" t="s">
        <v>167</v>
      </c>
    </row>
    <row r="982" spans="1:15" x14ac:dyDescent="0.25">
      <c r="A982" s="1" t="s">
        <v>5876</v>
      </c>
      <c r="B982" s="1" t="s">
        <v>148</v>
      </c>
      <c r="C982" s="1" t="s">
        <v>5877</v>
      </c>
      <c r="D982" s="1" t="s">
        <v>4425</v>
      </c>
      <c r="E982" s="1" t="s">
        <v>254</v>
      </c>
      <c r="F982" s="1" t="s">
        <v>255</v>
      </c>
      <c r="I982">
        <v>10.5</v>
      </c>
      <c r="J982" s="1" t="s">
        <v>90</v>
      </c>
      <c r="K982" s="2">
        <f>+I982*0.0001</f>
        <v>1.0500000000000002E-3</v>
      </c>
      <c r="L982" s="1" t="s">
        <v>93</v>
      </c>
      <c r="M982" s="1" t="s">
        <v>83</v>
      </c>
      <c r="O982" s="1" t="s">
        <v>264</v>
      </c>
    </row>
    <row r="983" spans="1:15" x14ac:dyDescent="0.25">
      <c r="A983" s="1" t="s">
        <v>5876</v>
      </c>
      <c r="B983" s="1" t="s">
        <v>148</v>
      </c>
      <c r="C983" s="1" t="s">
        <v>5877</v>
      </c>
      <c r="D983" s="1" t="s">
        <v>4425</v>
      </c>
      <c r="E983" s="1" t="s">
        <v>254</v>
      </c>
      <c r="F983" s="1" t="s">
        <v>255</v>
      </c>
      <c r="I983">
        <v>10.5</v>
      </c>
      <c r="J983" s="1" t="s">
        <v>58</v>
      </c>
      <c r="K983" s="2">
        <f>+I983</f>
        <v>10.5</v>
      </c>
      <c r="L983" s="1" t="s">
        <v>93</v>
      </c>
      <c r="M983" s="1" t="s">
        <v>60</v>
      </c>
      <c r="N983" s="1" t="s">
        <v>61</v>
      </c>
    </row>
    <row r="984" spans="1:15" x14ac:dyDescent="0.25">
      <c r="A984" s="1" t="s">
        <v>5876</v>
      </c>
      <c r="B984" s="1" t="s">
        <v>148</v>
      </c>
      <c r="C984" s="1" t="s">
        <v>5877</v>
      </c>
      <c r="D984" s="1" t="s">
        <v>4425</v>
      </c>
      <c r="E984" s="1" t="s">
        <v>254</v>
      </c>
      <c r="F984" s="1" t="s">
        <v>255</v>
      </c>
      <c r="I984">
        <v>50</v>
      </c>
      <c r="J984" s="1" t="s">
        <v>58</v>
      </c>
      <c r="K984" s="2">
        <f>+I984</f>
        <v>50</v>
      </c>
      <c r="L984" s="1" t="s">
        <v>93</v>
      </c>
      <c r="M984" s="1" t="s">
        <v>167</v>
      </c>
    </row>
    <row r="985" spans="1:15" x14ac:dyDescent="0.25">
      <c r="A985" s="1" t="s">
        <v>5873</v>
      </c>
      <c r="B985" s="1" t="s">
        <v>147</v>
      </c>
      <c r="C985" s="1" t="s">
        <v>5874</v>
      </c>
      <c r="D985" s="1" t="s">
        <v>4425</v>
      </c>
      <c r="E985" s="1" t="s">
        <v>254</v>
      </c>
      <c r="F985" s="1" t="s">
        <v>255</v>
      </c>
      <c r="I985">
        <v>15</v>
      </c>
      <c r="J985" s="1" t="s">
        <v>90</v>
      </c>
      <c r="K985" s="2">
        <f>+I985*0.0001</f>
        <v>1.5E-3</v>
      </c>
      <c r="L985" s="1" t="s">
        <v>93</v>
      </c>
      <c r="M985" s="1" t="s">
        <v>60</v>
      </c>
      <c r="N985" s="1" t="s">
        <v>2200</v>
      </c>
    </row>
    <row r="986" spans="1:15" x14ac:dyDescent="0.25">
      <c r="A986" s="1" t="s">
        <v>5873</v>
      </c>
      <c r="B986" s="1" t="s">
        <v>147</v>
      </c>
      <c r="C986" s="1" t="s">
        <v>5874</v>
      </c>
      <c r="D986" s="1" t="s">
        <v>4425</v>
      </c>
      <c r="E986" s="1" t="s">
        <v>254</v>
      </c>
      <c r="F986" s="1" t="s">
        <v>255</v>
      </c>
      <c r="I986">
        <v>30</v>
      </c>
      <c r="J986" s="1" t="s">
        <v>90</v>
      </c>
      <c r="K986" s="2">
        <f>+I986*0.0001</f>
        <v>3.0000000000000001E-3</v>
      </c>
      <c r="L986" s="1" t="s">
        <v>93</v>
      </c>
      <c r="M986" s="1" t="s">
        <v>4956</v>
      </c>
    </row>
    <row r="987" spans="1:15" x14ac:dyDescent="0.25">
      <c r="A987" s="1" t="s">
        <v>5871</v>
      </c>
      <c r="B987" s="1" t="s">
        <v>2903</v>
      </c>
      <c r="C987" s="1" t="s">
        <v>5872</v>
      </c>
      <c r="D987" s="1" t="s">
        <v>4425</v>
      </c>
      <c r="E987" s="1" t="s">
        <v>254</v>
      </c>
      <c r="F987" s="1" t="s">
        <v>5793</v>
      </c>
      <c r="I987">
        <v>20.5</v>
      </c>
      <c r="J987" s="1" t="s">
        <v>58</v>
      </c>
      <c r="K987" s="2">
        <f>+I987</f>
        <v>20.5</v>
      </c>
      <c r="L987" s="1" t="s">
        <v>93</v>
      </c>
      <c r="M987" s="1" t="s">
        <v>83</v>
      </c>
      <c r="O987" s="1" t="s">
        <v>264</v>
      </c>
    </row>
    <row r="988" spans="1:15" x14ac:dyDescent="0.25">
      <c r="A988" s="1" t="s">
        <v>5871</v>
      </c>
      <c r="B988" s="1" t="s">
        <v>2903</v>
      </c>
      <c r="C988" s="1" t="s">
        <v>5872</v>
      </c>
      <c r="D988" s="1" t="s">
        <v>4425</v>
      </c>
      <c r="E988" s="1" t="s">
        <v>254</v>
      </c>
      <c r="F988" s="1" t="s">
        <v>5793</v>
      </c>
      <c r="I988">
        <v>20.5</v>
      </c>
      <c r="J988" s="1" t="s">
        <v>58</v>
      </c>
      <c r="K988" s="2">
        <f>+I988</f>
        <v>20.5</v>
      </c>
      <c r="L988" s="1" t="s">
        <v>68</v>
      </c>
      <c r="M988" s="1" t="s">
        <v>60</v>
      </c>
      <c r="N988" s="1" t="s">
        <v>61</v>
      </c>
    </row>
    <row r="989" spans="1:15" x14ac:dyDescent="0.25">
      <c r="A989" s="1" t="s">
        <v>5871</v>
      </c>
      <c r="B989" s="1" t="s">
        <v>2903</v>
      </c>
      <c r="C989" s="1" t="s">
        <v>5872</v>
      </c>
      <c r="D989" s="1" t="s">
        <v>4425</v>
      </c>
      <c r="E989" s="1" t="s">
        <v>254</v>
      </c>
      <c r="F989" s="1" t="s">
        <v>5793</v>
      </c>
      <c r="I989">
        <v>5</v>
      </c>
      <c r="J989" s="1" t="s">
        <v>58</v>
      </c>
      <c r="K989" s="2">
        <f>+I989</f>
        <v>5</v>
      </c>
      <c r="L989" s="1" t="s">
        <v>93</v>
      </c>
      <c r="M989" s="1" t="s">
        <v>167</v>
      </c>
    </row>
    <row r="990" spans="1:15" x14ac:dyDescent="0.25">
      <c r="A990" s="1" t="s">
        <v>5869</v>
      </c>
      <c r="B990" s="1" t="s">
        <v>2900</v>
      </c>
      <c r="C990" s="1" t="s">
        <v>5870</v>
      </c>
      <c r="D990" s="1" t="s">
        <v>4425</v>
      </c>
      <c r="E990" s="1" t="s">
        <v>254</v>
      </c>
      <c r="F990" s="1" t="s">
        <v>5793</v>
      </c>
      <c r="I990">
        <v>3</v>
      </c>
      <c r="J990" s="1" t="s">
        <v>58</v>
      </c>
      <c r="K990" s="2">
        <f>+I990</f>
        <v>3</v>
      </c>
      <c r="L990" s="1" t="s">
        <v>93</v>
      </c>
      <c r="M990" s="1" t="s">
        <v>83</v>
      </c>
      <c r="O990" s="1" t="s">
        <v>260</v>
      </c>
    </row>
    <row r="991" spans="1:15" x14ac:dyDescent="0.25">
      <c r="A991" s="1" t="s">
        <v>5869</v>
      </c>
      <c r="B991" s="1" t="s">
        <v>2900</v>
      </c>
      <c r="C991" s="1" t="s">
        <v>5870</v>
      </c>
      <c r="D991" s="1" t="s">
        <v>4425</v>
      </c>
      <c r="E991" s="1" t="s">
        <v>254</v>
      </c>
      <c r="F991" s="1" t="s">
        <v>5793</v>
      </c>
      <c r="I991">
        <v>3</v>
      </c>
      <c r="J991" s="1" t="s">
        <v>58</v>
      </c>
      <c r="K991" s="2">
        <f>+I991</f>
        <v>3</v>
      </c>
      <c r="L991" s="1" t="s">
        <v>93</v>
      </c>
      <c r="M991" s="1" t="s">
        <v>83</v>
      </c>
      <c r="O991" s="1" t="s">
        <v>1770</v>
      </c>
    </row>
    <row r="992" spans="1:15" x14ac:dyDescent="0.25">
      <c r="A992" s="1" t="s">
        <v>5869</v>
      </c>
      <c r="B992" s="1" t="s">
        <v>2900</v>
      </c>
      <c r="C992" s="1" t="s">
        <v>5870</v>
      </c>
      <c r="D992" s="1" t="s">
        <v>4425</v>
      </c>
      <c r="E992" s="1" t="s">
        <v>254</v>
      </c>
      <c r="F992" s="1" t="s">
        <v>5793</v>
      </c>
      <c r="I992">
        <v>3</v>
      </c>
      <c r="J992" s="1" t="s">
        <v>58</v>
      </c>
      <c r="K992" s="2">
        <f>+I992</f>
        <v>3</v>
      </c>
      <c r="L992" s="1" t="s">
        <v>68</v>
      </c>
      <c r="M992" s="1" t="s">
        <v>60</v>
      </c>
      <c r="N992" s="1" t="s">
        <v>61</v>
      </c>
    </row>
    <row r="993" spans="1:15" x14ac:dyDescent="0.25">
      <c r="A993" s="1" t="s">
        <v>5869</v>
      </c>
      <c r="B993" s="1" t="s">
        <v>2900</v>
      </c>
      <c r="C993" s="1" t="s">
        <v>5870</v>
      </c>
      <c r="D993" s="1" t="s">
        <v>4425</v>
      </c>
      <c r="E993" s="1" t="s">
        <v>254</v>
      </c>
      <c r="F993" s="1" t="s">
        <v>5793</v>
      </c>
      <c r="I993">
        <v>3</v>
      </c>
      <c r="J993" s="1" t="s">
        <v>58</v>
      </c>
      <c r="K993" s="2">
        <f>+I993</f>
        <v>3</v>
      </c>
      <c r="L993" s="1" t="s">
        <v>93</v>
      </c>
      <c r="M993" s="1" t="s">
        <v>167</v>
      </c>
    </row>
    <row r="994" spans="1:15" x14ac:dyDescent="0.25">
      <c r="A994" s="1" t="s">
        <v>5867</v>
      </c>
      <c r="B994" s="1" t="s">
        <v>2897</v>
      </c>
      <c r="C994" s="1" t="s">
        <v>5868</v>
      </c>
      <c r="D994" s="1" t="s">
        <v>4424</v>
      </c>
      <c r="E994" s="1" t="s">
        <v>254</v>
      </c>
      <c r="F994" s="1" t="s">
        <v>5793</v>
      </c>
      <c r="I994">
        <v>13.33</v>
      </c>
      <c r="J994" s="1" t="s">
        <v>58</v>
      </c>
      <c r="K994" s="2">
        <f>+I994</f>
        <v>13.33</v>
      </c>
      <c r="L994" s="1" t="s">
        <v>93</v>
      </c>
      <c r="M994" s="1" t="s">
        <v>83</v>
      </c>
      <c r="O994" s="1" t="s">
        <v>260</v>
      </c>
    </row>
    <row r="995" spans="1:15" x14ac:dyDescent="0.25">
      <c r="A995" s="1" t="s">
        <v>5867</v>
      </c>
      <c r="B995" s="1" t="s">
        <v>2897</v>
      </c>
      <c r="C995" s="1" t="s">
        <v>5868</v>
      </c>
      <c r="D995" s="1" t="s">
        <v>4424</v>
      </c>
      <c r="E995" s="1" t="s">
        <v>254</v>
      </c>
      <c r="F995" s="1" t="s">
        <v>5793</v>
      </c>
      <c r="I995">
        <v>13.33</v>
      </c>
      <c r="J995" s="1" t="s">
        <v>58</v>
      </c>
      <c r="K995" s="2">
        <f>+I995</f>
        <v>13.33</v>
      </c>
      <c r="L995" s="1" t="s">
        <v>93</v>
      </c>
      <c r="M995" s="1" t="s">
        <v>60</v>
      </c>
      <c r="N995" s="1" t="s">
        <v>61</v>
      </c>
    </row>
    <row r="996" spans="1:15" x14ac:dyDescent="0.25">
      <c r="A996" s="1" t="s">
        <v>5867</v>
      </c>
      <c r="B996" s="1" t="s">
        <v>2897</v>
      </c>
      <c r="C996" s="1" t="s">
        <v>5868</v>
      </c>
      <c r="D996" s="1" t="s">
        <v>4424</v>
      </c>
      <c r="E996" s="1" t="s">
        <v>254</v>
      </c>
      <c r="F996" s="1" t="s">
        <v>5793</v>
      </c>
      <c r="I996">
        <v>13.33</v>
      </c>
      <c r="J996" s="1" t="s">
        <v>58</v>
      </c>
      <c r="K996" s="2">
        <f>+I996</f>
        <v>13.33</v>
      </c>
      <c r="L996" s="1" t="s">
        <v>93</v>
      </c>
      <c r="M996" s="1" t="s">
        <v>83</v>
      </c>
      <c r="O996" s="1" t="s">
        <v>1770</v>
      </c>
    </row>
    <row r="997" spans="1:15" x14ac:dyDescent="0.25">
      <c r="A997" s="1" t="s">
        <v>5867</v>
      </c>
      <c r="B997" s="1" t="s">
        <v>2897</v>
      </c>
      <c r="C997" s="1" t="s">
        <v>5868</v>
      </c>
      <c r="D997" s="1" t="s">
        <v>4424</v>
      </c>
      <c r="E997" s="1" t="s">
        <v>254</v>
      </c>
      <c r="F997" s="1" t="s">
        <v>5793</v>
      </c>
      <c r="I997">
        <v>14</v>
      </c>
      <c r="J997" s="1" t="s">
        <v>58</v>
      </c>
      <c r="K997" s="2">
        <f>+I997</f>
        <v>14</v>
      </c>
      <c r="L997" s="1" t="s">
        <v>93</v>
      </c>
      <c r="M997" s="1" t="s">
        <v>167</v>
      </c>
    </row>
    <row r="998" spans="1:15" x14ac:dyDescent="0.25">
      <c r="A998" s="1" t="s">
        <v>5865</v>
      </c>
      <c r="B998" s="1" t="s">
        <v>146</v>
      </c>
      <c r="C998" s="1" t="s">
        <v>5866</v>
      </c>
      <c r="D998" s="1" t="s">
        <v>4425</v>
      </c>
      <c r="E998" s="1" t="s">
        <v>254</v>
      </c>
      <c r="F998" s="1" t="s">
        <v>255</v>
      </c>
      <c r="I998">
        <v>13</v>
      </c>
      <c r="J998" s="1" t="s">
        <v>58</v>
      </c>
      <c r="K998" s="2">
        <f>+I998</f>
        <v>13</v>
      </c>
      <c r="L998" s="1" t="s">
        <v>93</v>
      </c>
      <c r="M998" s="1" t="s">
        <v>83</v>
      </c>
      <c r="O998" s="1" t="s">
        <v>264</v>
      </c>
    </row>
    <row r="999" spans="1:15" x14ac:dyDescent="0.25">
      <c r="A999" s="1" t="s">
        <v>5865</v>
      </c>
      <c r="B999" s="1" t="s">
        <v>146</v>
      </c>
      <c r="C999" s="1" t="s">
        <v>5866</v>
      </c>
      <c r="D999" s="1" t="s">
        <v>4425</v>
      </c>
      <c r="E999" s="1" t="s">
        <v>254</v>
      </c>
      <c r="F999" s="1" t="s">
        <v>255</v>
      </c>
      <c r="I999">
        <v>13</v>
      </c>
      <c r="J999" s="1" t="s">
        <v>58</v>
      </c>
      <c r="K999" s="2">
        <f>+I999</f>
        <v>13</v>
      </c>
      <c r="L999" s="1" t="s">
        <v>93</v>
      </c>
      <c r="M999" s="1" t="s">
        <v>60</v>
      </c>
      <c r="N999" s="1" t="s">
        <v>61</v>
      </c>
    </row>
    <row r="1000" spans="1:15" x14ac:dyDescent="0.25">
      <c r="A1000" s="1" t="s">
        <v>5865</v>
      </c>
      <c r="B1000" s="1" t="s">
        <v>146</v>
      </c>
      <c r="C1000" s="1" t="s">
        <v>5866</v>
      </c>
      <c r="D1000" s="1" t="s">
        <v>4425</v>
      </c>
      <c r="E1000" s="1" t="s">
        <v>254</v>
      </c>
      <c r="F1000" s="1" t="s">
        <v>255</v>
      </c>
      <c r="I1000">
        <v>110</v>
      </c>
      <c r="J1000" s="1" t="s">
        <v>58</v>
      </c>
      <c r="K1000" s="2">
        <f>+I1000</f>
        <v>110</v>
      </c>
      <c r="L1000" s="1" t="s">
        <v>93</v>
      </c>
      <c r="M1000" s="1" t="s">
        <v>167</v>
      </c>
    </row>
    <row r="1001" spans="1:15" x14ac:dyDescent="0.25">
      <c r="A1001" s="1" t="s">
        <v>5863</v>
      </c>
      <c r="B1001" s="1" t="s">
        <v>2893</v>
      </c>
      <c r="C1001" s="1" t="s">
        <v>5864</v>
      </c>
      <c r="D1001" s="1" t="s">
        <v>4424</v>
      </c>
      <c r="E1001" s="1" t="s">
        <v>254</v>
      </c>
      <c r="F1001" s="1" t="s">
        <v>5793</v>
      </c>
      <c r="I1001">
        <v>2</v>
      </c>
      <c r="J1001" s="1" t="s">
        <v>58</v>
      </c>
      <c r="K1001" s="2">
        <f>+I1001</f>
        <v>2</v>
      </c>
      <c r="L1001" s="1" t="s">
        <v>82</v>
      </c>
      <c r="M1001" s="1" t="s">
        <v>83</v>
      </c>
      <c r="O1001" s="1" t="s">
        <v>499</v>
      </c>
    </row>
    <row r="1002" spans="1:15" x14ac:dyDescent="0.25">
      <c r="A1002" s="1" t="s">
        <v>5863</v>
      </c>
      <c r="B1002" s="1" t="s">
        <v>2893</v>
      </c>
      <c r="C1002" s="1" t="s">
        <v>5864</v>
      </c>
      <c r="D1002" s="1" t="s">
        <v>4424</v>
      </c>
      <c r="E1002" s="1" t="s">
        <v>254</v>
      </c>
      <c r="F1002" s="1" t="s">
        <v>5793</v>
      </c>
      <c r="I1002">
        <v>1</v>
      </c>
      <c r="J1002" s="1" t="s">
        <v>58</v>
      </c>
      <c r="K1002" s="2">
        <f>+I1002</f>
        <v>1</v>
      </c>
      <c r="L1002" s="1" t="s">
        <v>93</v>
      </c>
      <c r="M1002" s="1" t="s">
        <v>83</v>
      </c>
      <c r="O1002" s="1" t="s">
        <v>1770</v>
      </c>
    </row>
    <row r="1003" spans="1:15" x14ac:dyDescent="0.25">
      <c r="A1003" s="1" t="s">
        <v>5861</v>
      </c>
      <c r="B1003" s="1" t="s">
        <v>144</v>
      </c>
      <c r="C1003" s="1" t="s">
        <v>5862</v>
      </c>
      <c r="D1003" s="1" t="s">
        <v>4425</v>
      </c>
      <c r="E1003" s="1" t="s">
        <v>254</v>
      </c>
      <c r="F1003" s="1" t="s">
        <v>255</v>
      </c>
      <c r="I1003">
        <v>16</v>
      </c>
      <c r="J1003" s="1" t="s">
        <v>58</v>
      </c>
      <c r="K1003" s="2">
        <f>+I1003</f>
        <v>16</v>
      </c>
      <c r="L1003" s="1" t="s">
        <v>93</v>
      </c>
      <c r="M1003" s="1" t="s">
        <v>83</v>
      </c>
      <c r="O1003" s="1" t="s">
        <v>264</v>
      </c>
    </row>
    <row r="1004" spans="1:15" x14ac:dyDescent="0.25">
      <c r="A1004" s="1" t="s">
        <v>5861</v>
      </c>
      <c r="B1004" s="1" t="s">
        <v>144</v>
      </c>
      <c r="C1004" s="1" t="s">
        <v>5862</v>
      </c>
      <c r="D1004" s="1" t="s">
        <v>4425</v>
      </c>
      <c r="E1004" s="1" t="s">
        <v>254</v>
      </c>
      <c r="F1004" s="1" t="s">
        <v>255</v>
      </c>
      <c r="I1004">
        <v>16</v>
      </c>
      <c r="J1004" s="1" t="s">
        <v>58</v>
      </c>
      <c r="K1004" s="2">
        <f>+I1004</f>
        <v>16</v>
      </c>
      <c r="L1004" s="1" t="s">
        <v>93</v>
      </c>
      <c r="M1004" s="1" t="s">
        <v>60</v>
      </c>
      <c r="N1004" s="1" t="s">
        <v>61</v>
      </c>
    </row>
    <row r="1005" spans="1:15" x14ac:dyDescent="0.25">
      <c r="A1005" s="1" t="s">
        <v>5861</v>
      </c>
      <c r="B1005" s="1" t="s">
        <v>144</v>
      </c>
      <c r="C1005" s="1" t="s">
        <v>5862</v>
      </c>
      <c r="D1005" s="1" t="s">
        <v>4425</v>
      </c>
      <c r="E1005" s="1" t="s">
        <v>254</v>
      </c>
      <c r="F1005" s="1" t="s">
        <v>255</v>
      </c>
      <c r="I1005">
        <v>68</v>
      </c>
      <c r="J1005" s="1" t="s">
        <v>58</v>
      </c>
      <c r="K1005" s="2">
        <f>+I1005</f>
        <v>68</v>
      </c>
      <c r="L1005" s="1" t="s">
        <v>93</v>
      </c>
      <c r="M1005" s="1" t="s">
        <v>167</v>
      </c>
    </row>
    <row r="1006" spans="1:15" x14ac:dyDescent="0.25">
      <c r="A1006" s="1" t="s">
        <v>5858</v>
      </c>
      <c r="B1006" s="1" t="s">
        <v>2889</v>
      </c>
      <c r="C1006" s="1" t="s">
        <v>5859</v>
      </c>
      <c r="D1006" s="1" t="s">
        <v>4424</v>
      </c>
      <c r="E1006" s="1" t="s">
        <v>254</v>
      </c>
      <c r="F1006" s="1" t="s">
        <v>5793</v>
      </c>
      <c r="I1006">
        <v>8</v>
      </c>
      <c r="J1006" s="1" t="s">
        <v>58</v>
      </c>
      <c r="K1006" s="2">
        <f>+I1006</f>
        <v>8</v>
      </c>
      <c r="L1006" s="1" t="s">
        <v>93</v>
      </c>
      <c r="M1006" s="1" t="s">
        <v>83</v>
      </c>
      <c r="O1006" s="1" t="s">
        <v>264</v>
      </c>
    </row>
    <row r="1007" spans="1:15" x14ac:dyDescent="0.25">
      <c r="A1007" s="1" t="s">
        <v>5856</v>
      </c>
      <c r="B1007" s="1" t="s">
        <v>2885</v>
      </c>
      <c r="C1007" s="1" t="s">
        <v>5857</v>
      </c>
      <c r="D1007" s="1" t="s">
        <v>4486</v>
      </c>
      <c r="E1007" s="1" t="s">
        <v>254</v>
      </c>
      <c r="F1007" s="1" t="s">
        <v>5793</v>
      </c>
      <c r="I1007">
        <v>30</v>
      </c>
      <c r="J1007" s="1" t="s">
        <v>58</v>
      </c>
      <c r="K1007" s="2">
        <f>+I1007</f>
        <v>30</v>
      </c>
      <c r="L1007" s="1" t="s">
        <v>93</v>
      </c>
      <c r="M1007" s="1" t="s">
        <v>60</v>
      </c>
      <c r="N1007" s="1" t="s">
        <v>61</v>
      </c>
    </row>
    <row r="1008" spans="1:15" x14ac:dyDescent="0.25">
      <c r="A1008" s="1" t="s">
        <v>5856</v>
      </c>
      <c r="B1008" s="1" t="s">
        <v>2885</v>
      </c>
      <c r="C1008" s="1" t="s">
        <v>5857</v>
      </c>
      <c r="D1008" s="1" t="s">
        <v>4486</v>
      </c>
      <c r="E1008" s="1" t="s">
        <v>254</v>
      </c>
      <c r="F1008" s="1" t="s">
        <v>5793</v>
      </c>
      <c r="I1008">
        <v>50</v>
      </c>
      <c r="J1008" s="1" t="s">
        <v>58</v>
      </c>
      <c r="K1008" s="2">
        <f>+I1008</f>
        <v>50</v>
      </c>
      <c r="L1008" s="1" t="s">
        <v>93</v>
      </c>
      <c r="M1008" s="1" t="s">
        <v>167</v>
      </c>
    </row>
    <row r="1009" spans="1:15" x14ac:dyDescent="0.25">
      <c r="A1009" s="1" t="s">
        <v>5854</v>
      </c>
      <c r="B1009" s="1" t="s">
        <v>142</v>
      </c>
      <c r="C1009" s="1" t="s">
        <v>5855</v>
      </c>
      <c r="D1009" s="1" t="s">
        <v>4425</v>
      </c>
      <c r="E1009" s="1" t="s">
        <v>254</v>
      </c>
      <c r="F1009" s="1" t="s">
        <v>255</v>
      </c>
      <c r="I1009">
        <v>10.5</v>
      </c>
      <c r="J1009" s="1" t="s">
        <v>58</v>
      </c>
      <c r="K1009" s="2">
        <f>+I1009</f>
        <v>10.5</v>
      </c>
      <c r="L1009" s="1" t="s">
        <v>93</v>
      </c>
      <c r="M1009" s="1" t="s">
        <v>83</v>
      </c>
      <c r="O1009" s="1" t="s">
        <v>264</v>
      </c>
    </row>
    <row r="1010" spans="1:15" x14ac:dyDescent="0.25">
      <c r="A1010" s="1" t="s">
        <v>5854</v>
      </c>
      <c r="B1010" s="1" t="s">
        <v>142</v>
      </c>
      <c r="C1010" s="1" t="s">
        <v>5855</v>
      </c>
      <c r="D1010" s="1" t="s">
        <v>4425</v>
      </c>
      <c r="E1010" s="1" t="s">
        <v>254</v>
      </c>
      <c r="F1010" s="1" t="s">
        <v>255</v>
      </c>
      <c r="I1010">
        <v>10.5</v>
      </c>
      <c r="J1010" s="1" t="s">
        <v>58</v>
      </c>
      <c r="K1010" s="2">
        <f>+I1010</f>
        <v>10.5</v>
      </c>
      <c r="L1010" s="1" t="s">
        <v>93</v>
      </c>
      <c r="M1010" s="1" t="s">
        <v>60</v>
      </c>
      <c r="N1010" s="1" t="s">
        <v>61</v>
      </c>
    </row>
    <row r="1011" spans="1:15" x14ac:dyDescent="0.25">
      <c r="A1011" s="1" t="s">
        <v>5854</v>
      </c>
      <c r="B1011" s="1" t="s">
        <v>142</v>
      </c>
      <c r="C1011" s="1" t="s">
        <v>5855</v>
      </c>
      <c r="D1011" s="1" t="s">
        <v>4425</v>
      </c>
      <c r="E1011" s="1" t="s">
        <v>254</v>
      </c>
      <c r="F1011" s="1" t="s">
        <v>255</v>
      </c>
      <c r="I1011">
        <v>9</v>
      </c>
      <c r="J1011" s="1" t="s">
        <v>58</v>
      </c>
      <c r="K1011" s="2">
        <f>+I1011</f>
        <v>9</v>
      </c>
      <c r="L1011" s="1" t="s">
        <v>93</v>
      </c>
      <c r="M1011" s="1" t="s">
        <v>167</v>
      </c>
    </row>
    <row r="1012" spans="1:15" x14ac:dyDescent="0.25">
      <c r="A1012" s="1" t="s">
        <v>5852</v>
      </c>
      <c r="B1012" s="1" t="s">
        <v>2876</v>
      </c>
      <c r="C1012" s="1" t="s">
        <v>5853</v>
      </c>
      <c r="D1012" s="1" t="s">
        <v>4283</v>
      </c>
      <c r="E1012" s="1" t="s">
        <v>254</v>
      </c>
      <c r="F1012" s="1" t="s">
        <v>5793</v>
      </c>
      <c r="I1012">
        <v>90</v>
      </c>
      <c r="J1012" s="1" t="s">
        <v>58</v>
      </c>
      <c r="K1012" s="2">
        <f>+I1012</f>
        <v>90</v>
      </c>
      <c r="L1012" s="1" t="s">
        <v>93</v>
      </c>
      <c r="M1012" s="1" t="s">
        <v>60</v>
      </c>
      <c r="N1012" s="1" t="s">
        <v>61</v>
      </c>
    </row>
    <row r="1013" spans="1:15" x14ac:dyDescent="0.25">
      <c r="A1013" s="1" t="s">
        <v>5852</v>
      </c>
      <c r="B1013" s="1" t="s">
        <v>2876</v>
      </c>
      <c r="C1013" s="1" t="s">
        <v>5853</v>
      </c>
      <c r="D1013" s="1" t="s">
        <v>4283</v>
      </c>
      <c r="E1013" s="1" t="s">
        <v>254</v>
      </c>
      <c r="F1013" s="1" t="s">
        <v>5793</v>
      </c>
      <c r="I1013">
        <v>30</v>
      </c>
      <c r="J1013" s="1" t="s">
        <v>58</v>
      </c>
      <c r="K1013" s="2">
        <f>+I1013</f>
        <v>30</v>
      </c>
      <c r="L1013" s="1" t="s">
        <v>93</v>
      </c>
      <c r="M1013" s="1" t="s">
        <v>167</v>
      </c>
    </row>
    <row r="1014" spans="1:15" x14ac:dyDescent="0.25">
      <c r="A1014" s="1" t="s">
        <v>5850</v>
      </c>
      <c r="B1014" s="1" t="s">
        <v>63</v>
      </c>
      <c r="C1014" s="1" t="s">
        <v>5851</v>
      </c>
      <c r="D1014" s="1" t="s">
        <v>4425</v>
      </c>
      <c r="E1014" s="1" t="s">
        <v>254</v>
      </c>
      <c r="F1014" s="1" t="s">
        <v>255</v>
      </c>
      <c r="I1014">
        <v>33</v>
      </c>
      <c r="J1014" s="1" t="s">
        <v>90</v>
      </c>
      <c r="K1014" s="2">
        <f>+I1014*0.0001</f>
        <v>3.3E-3</v>
      </c>
      <c r="L1014" s="1" t="s">
        <v>93</v>
      </c>
      <c r="M1014" s="1" t="s">
        <v>49</v>
      </c>
    </row>
    <row r="1015" spans="1:15" x14ac:dyDescent="0.25">
      <c r="A1015" s="1" t="s">
        <v>5847</v>
      </c>
      <c r="B1015" s="1" t="s">
        <v>5848</v>
      </c>
      <c r="C1015" s="1" t="s">
        <v>5849</v>
      </c>
      <c r="D1015" s="1" t="s">
        <v>4283</v>
      </c>
      <c r="E1015" s="1" t="s">
        <v>254</v>
      </c>
      <c r="F1015" s="1" t="s">
        <v>5793</v>
      </c>
      <c r="I1015">
        <v>5</v>
      </c>
      <c r="J1015" s="1" t="s">
        <v>58</v>
      </c>
      <c r="K1015" s="2">
        <f>+I1015</f>
        <v>5</v>
      </c>
      <c r="L1015" s="1" t="s">
        <v>93</v>
      </c>
      <c r="M1015" s="1" t="s">
        <v>83</v>
      </c>
      <c r="O1015" s="1" t="s">
        <v>264</v>
      </c>
    </row>
    <row r="1016" spans="1:15" x14ac:dyDescent="0.25">
      <c r="A1016" s="1" t="s">
        <v>5847</v>
      </c>
      <c r="B1016" s="1" t="s">
        <v>5848</v>
      </c>
      <c r="C1016" s="1" t="s">
        <v>5849</v>
      </c>
      <c r="D1016" s="1" t="s">
        <v>4283</v>
      </c>
      <c r="E1016" s="1" t="s">
        <v>254</v>
      </c>
      <c r="F1016" s="1" t="s">
        <v>5793</v>
      </c>
      <c r="I1016">
        <v>10</v>
      </c>
      <c r="J1016" s="1" t="s">
        <v>58</v>
      </c>
      <c r="K1016" s="2">
        <f>+I1016</f>
        <v>10</v>
      </c>
      <c r="L1016" s="1" t="s">
        <v>93</v>
      </c>
      <c r="M1016" s="1" t="s">
        <v>167</v>
      </c>
    </row>
    <row r="1017" spans="1:15" x14ac:dyDescent="0.25">
      <c r="A1017" s="1" t="s">
        <v>5845</v>
      </c>
      <c r="B1017" s="1" t="s">
        <v>37</v>
      </c>
      <c r="C1017" s="1" t="s">
        <v>5846</v>
      </c>
      <c r="D1017" s="1" t="s">
        <v>2234</v>
      </c>
      <c r="E1017" s="1" t="s">
        <v>254</v>
      </c>
      <c r="F1017" s="1" t="s">
        <v>255</v>
      </c>
      <c r="I1017">
        <v>6.5</v>
      </c>
      <c r="J1017" s="1" t="s">
        <v>58</v>
      </c>
      <c r="K1017" s="2">
        <f>+I1017</f>
        <v>6.5</v>
      </c>
      <c r="L1017" s="1" t="s">
        <v>93</v>
      </c>
      <c r="M1017" s="1" t="s">
        <v>83</v>
      </c>
      <c r="O1017" s="1" t="s">
        <v>260</v>
      </c>
    </row>
    <row r="1018" spans="1:15" x14ac:dyDescent="0.25">
      <c r="A1018" s="1" t="s">
        <v>5845</v>
      </c>
      <c r="B1018" s="1" t="s">
        <v>37</v>
      </c>
      <c r="C1018" s="1" t="s">
        <v>5846</v>
      </c>
      <c r="D1018" s="1" t="s">
        <v>2234</v>
      </c>
      <c r="E1018" s="1" t="s">
        <v>254</v>
      </c>
      <c r="F1018" s="1" t="s">
        <v>255</v>
      </c>
      <c r="I1018">
        <v>6.5</v>
      </c>
      <c r="J1018" s="1" t="s">
        <v>58</v>
      </c>
      <c r="K1018" s="2">
        <f>+I1018</f>
        <v>6.5</v>
      </c>
      <c r="L1018" s="1" t="s">
        <v>93</v>
      </c>
      <c r="M1018" s="1" t="s">
        <v>60</v>
      </c>
      <c r="N1018" s="1" t="s">
        <v>61</v>
      </c>
    </row>
    <row r="1019" spans="1:15" x14ac:dyDescent="0.25">
      <c r="A1019" s="1" t="s">
        <v>5845</v>
      </c>
      <c r="B1019" s="1" t="s">
        <v>37</v>
      </c>
      <c r="C1019" s="1" t="s">
        <v>5846</v>
      </c>
      <c r="D1019" s="1" t="s">
        <v>2234</v>
      </c>
      <c r="E1019" s="1" t="s">
        <v>254</v>
      </c>
      <c r="F1019" s="1" t="s">
        <v>255</v>
      </c>
      <c r="I1019">
        <v>7</v>
      </c>
      <c r="J1019" s="1" t="s">
        <v>58</v>
      </c>
      <c r="K1019" s="2">
        <f>+I1019</f>
        <v>7</v>
      </c>
      <c r="L1019" s="1" t="s">
        <v>93</v>
      </c>
      <c r="M1019" s="1" t="s">
        <v>49</v>
      </c>
    </row>
    <row r="1020" spans="1:15" x14ac:dyDescent="0.25">
      <c r="A1020" s="1" t="s">
        <v>5842</v>
      </c>
      <c r="B1020" s="1" t="s">
        <v>5843</v>
      </c>
      <c r="C1020" s="1" t="s">
        <v>5844</v>
      </c>
      <c r="D1020" s="1" t="s">
        <v>4283</v>
      </c>
      <c r="E1020" s="1" t="s">
        <v>254</v>
      </c>
      <c r="F1020" s="1" t="s">
        <v>5793</v>
      </c>
      <c r="I1020">
        <v>52</v>
      </c>
      <c r="J1020" s="1" t="s">
        <v>58</v>
      </c>
      <c r="K1020" s="2">
        <f>+I1020</f>
        <v>52</v>
      </c>
      <c r="L1020" s="1" t="s">
        <v>93</v>
      </c>
      <c r="M1020" s="1" t="s">
        <v>83</v>
      </c>
      <c r="O1020" s="1" t="s">
        <v>260</v>
      </c>
    </row>
    <row r="1021" spans="1:15" x14ac:dyDescent="0.25">
      <c r="A1021" s="1" t="s">
        <v>5842</v>
      </c>
      <c r="B1021" s="1" t="s">
        <v>5843</v>
      </c>
      <c r="C1021" s="1" t="s">
        <v>5844</v>
      </c>
      <c r="D1021" s="1" t="s">
        <v>4283</v>
      </c>
      <c r="E1021" s="1" t="s">
        <v>254</v>
      </c>
      <c r="F1021" s="1" t="s">
        <v>5793</v>
      </c>
      <c r="I1021">
        <v>100</v>
      </c>
      <c r="J1021" s="1" t="s">
        <v>58</v>
      </c>
      <c r="K1021" s="2">
        <f>+I1021</f>
        <v>100</v>
      </c>
      <c r="L1021" s="1" t="s">
        <v>93</v>
      </c>
      <c r="M1021" s="1" t="s">
        <v>167</v>
      </c>
    </row>
    <row r="1022" spans="1:15" x14ac:dyDescent="0.25">
      <c r="A1022" s="1" t="s">
        <v>5839</v>
      </c>
      <c r="B1022" s="1" t="s">
        <v>5840</v>
      </c>
      <c r="C1022" s="1" t="s">
        <v>5841</v>
      </c>
      <c r="D1022" s="1" t="s">
        <v>4283</v>
      </c>
      <c r="E1022" s="1" t="s">
        <v>254</v>
      </c>
      <c r="F1022" s="1" t="s">
        <v>5793</v>
      </c>
      <c r="I1022">
        <v>52</v>
      </c>
      <c r="J1022" s="1" t="s">
        <v>58</v>
      </c>
      <c r="K1022" s="2">
        <f>+I1022</f>
        <v>52</v>
      </c>
      <c r="L1022" s="1" t="s">
        <v>93</v>
      </c>
      <c r="M1022" s="1" t="s">
        <v>83</v>
      </c>
      <c r="O1022" s="1" t="s">
        <v>260</v>
      </c>
    </row>
    <row r="1023" spans="1:15" x14ac:dyDescent="0.25">
      <c r="A1023" s="1" t="s">
        <v>5839</v>
      </c>
      <c r="B1023" s="1" t="s">
        <v>5840</v>
      </c>
      <c r="C1023" s="1" t="s">
        <v>5841</v>
      </c>
      <c r="D1023" s="1" t="s">
        <v>4283</v>
      </c>
      <c r="E1023" s="1" t="s">
        <v>254</v>
      </c>
      <c r="F1023" s="1" t="s">
        <v>5793</v>
      </c>
      <c r="I1023">
        <v>100</v>
      </c>
      <c r="J1023" s="1" t="s">
        <v>58</v>
      </c>
      <c r="K1023" s="2">
        <f>+I1023</f>
        <v>100</v>
      </c>
      <c r="L1023" s="1" t="s">
        <v>93</v>
      </c>
      <c r="M1023" s="1" t="s">
        <v>167</v>
      </c>
    </row>
    <row r="1024" spans="1:15" x14ac:dyDescent="0.25">
      <c r="A1024" s="1" t="s">
        <v>5837</v>
      </c>
      <c r="B1024" s="1" t="s">
        <v>69</v>
      </c>
      <c r="C1024" s="1" t="s">
        <v>5838</v>
      </c>
      <c r="D1024" s="1" t="s">
        <v>4424</v>
      </c>
      <c r="E1024" s="1" t="s">
        <v>254</v>
      </c>
      <c r="F1024" s="1" t="s">
        <v>255</v>
      </c>
      <c r="I1024">
        <v>30</v>
      </c>
      <c r="J1024" s="1" t="s">
        <v>90</v>
      </c>
      <c r="K1024" s="2">
        <f>+I1024*0.0001</f>
        <v>3.0000000000000001E-3</v>
      </c>
      <c r="L1024" s="1" t="s">
        <v>93</v>
      </c>
      <c r="M1024" s="1" t="s">
        <v>49</v>
      </c>
    </row>
    <row r="1025" spans="1:15" x14ac:dyDescent="0.25">
      <c r="A1025" s="1" t="s">
        <v>5834</v>
      </c>
      <c r="B1025" s="1" t="s">
        <v>5835</v>
      </c>
      <c r="C1025" s="1" t="s">
        <v>5836</v>
      </c>
      <c r="D1025" s="1" t="s">
        <v>4441</v>
      </c>
      <c r="E1025" s="1" t="s">
        <v>254</v>
      </c>
      <c r="F1025" s="1" t="s">
        <v>5793</v>
      </c>
      <c r="I1025">
        <v>6850</v>
      </c>
      <c r="J1025" s="1" t="s">
        <v>90</v>
      </c>
      <c r="K1025" s="2">
        <f>+I1025*0.0001</f>
        <v>0.68500000000000005</v>
      </c>
      <c r="L1025" s="1" t="s">
        <v>93</v>
      </c>
      <c r="M1025" s="1" t="s">
        <v>4956</v>
      </c>
    </row>
    <row r="1026" spans="1:15" x14ac:dyDescent="0.25">
      <c r="A1026" s="1" t="s">
        <v>5834</v>
      </c>
      <c r="B1026" s="1" t="s">
        <v>5835</v>
      </c>
      <c r="C1026" s="1" t="s">
        <v>5836</v>
      </c>
      <c r="D1026" s="1" t="s">
        <v>4441</v>
      </c>
      <c r="E1026" s="1" t="s">
        <v>254</v>
      </c>
      <c r="F1026" s="1" t="s">
        <v>5793</v>
      </c>
      <c r="I1026">
        <v>2000</v>
      </c>
      <c r="J1026" s="1" t="s">
        <v>90</v>
      </c>
      <c r="K1026" s="2">
        <f>+I1026*0.0001</f>
        <v>0.2</v>
      </c>
      <c r="L1026" s="1" t="s">
        <v>93</v>
      </c>
      <c r="M1026" s="1" t="s">
        <v>167</v>
      </c>
    </row>
    <row r="1027" spans="1:15" x14ac:dyDescent="0.25">
      <c r="A1027" s="1" t="s">
        <v>5831</v>
      </c>
      <c r="B1027" s="1" t="s">
        <v>103</v>
      </c>
      <c r="C1027" s="1" t="s">
        <v>5832</v>
      </c>
      <c r="D1027" s="1" t="s">
        <v>4424</v>
      </c>
      <c r="E1027" s="1" t="s">
        <v>254</v>
      </c>
      <c r="F1027" s="1" t="s">
        <v>255</v>
      </c>
      <c r="I1027">
        <v>2.5</v>
      </c>
      <c r="J1027" s="1" t="s">
        <v>58</v>
      </c>
      <c r="K1027" s="2">
        <f>+I1027</f>
        <v>2.5</v>
      </c>
      <c r="L1027" s="1" t="s">
        <v>93</v>
      </c>
      <c r="M1027" s="1" t="s">
        <v>83</v>
      </c>
      <c r="O1027" s="1" t="s">
        <v>264</v>
      </c>
    </row>
    <row r="1028" spans="1:15" x14ac:dyDescent="0.25">
      <c r="A1028" s="1" t="s">
        <v>5831</v>
      </c>
      <c r="B1028" s="1" t="s">
        <v>103</v>
      </c>
      <c r="C1028" s="1" t="s">
        <v>5832</v>
      </c>
      <c r="D1028" s="1" t="s">
        <v>4424</v>
      </c>
      <c r="E1028" s="1" t="s">
        <v>254</v>
      </c>
      <c r="F1028" s="1" t="s">
        <v>255</v>
      </c>
      <c r="I1028">
        <v>2.5</v>
      </c>
      <c r="J1028" s="1" t="s">
        <v>58</v>
      </c>
      <c r="K1028" s="2">
        <f>+I1028</f>
        <v>2.5</v>
      </c>
      <c r="L1028" s="1" t="s">
        <v>93</v>
      </c>
      <c r="M1028" s="1" t="s">
        <v>60</v>
      </c>
      <c r="N1028" s="1" t="s">
        <v>61</v>
      </c>
    </row>
    <row r="1029" spans="1:15" x14ac:dyDescent="0.25">
      <c r="A1029" s="1" t="s">
        <v>5831</v>
      </c>
      <c r="B1029" s="1" t="s">
        <v>103</v>
      </c>
      <c r="C1029" s="1" t="s">
        <v>5832</v>
      </c>
      <c r="D1029" s="1" t="s">
        <v>4424</v>
      </c>
      <c r="E1029" s="1" t="s">
        <v>254</v>
      </c>
      <c r="F1029" s="1" t="s">
        <v>255</v>
      </c>
      <c r="I1029">
        <v>14</v>
      </c>
      <c r="J1029" s="1" t="s">
        <v>58</v>
      </c>
      <c r="K1029" s="2">
        <f>+I1029</f>
        <v>14</v>
      </c>
      <c r="L1029" s="1" t="s">
        <v>93</v>
      </c>
      <c r="M1029" s="1" t="s">
        <v>167</v>
      </c>
    </row>
    <row r="1030" spans="1:15" x14ac:dyDescent="0.25">
      <c r="A1030" s="1" t="s">
        <v>5826</v>
      </c>
      <c r="B1030" s="1" t="s">
        <v>5827</v>
      </c>
      <c r="C1030" s="1" t="s">
        <v>5828</v>
      </c>
      <c r="D1030" s="1" t="s">
        <v>5829</v>
      </c>
      <c r="E1030" s="1" t="s">
        <v>254</v>
      </c>
      <c r="F1030" s="1" t="s">
        <v>5793</v>
      </c>
      <c r="I1030">
        <v>10</v>
      </c>
      <c r="J1030" s="1" t="s">
        <v>58</v>
      </c>
      <c r="K1030" s="2">
        <f>+I1030</f>
        <v>10</v>
      </c>
      <c r="L1030" s="1" t="s">
        <v>93</v>
      </c>
      <c r="M1030" s="1" t="s">
        <v>83</v>
      </c>
      <c r="O1030" s="1" t="s">
        <v>1770</v>
      </c>
    </row>
    <row r="1031" spans="1:15" x14ac:dyDescent="0.25">
      <c r="A1031" s="1" t="s">
        <v>5823</v>
      </c>
      <c r="B1031" s="1" t="s">
        <v>4296</v>
      </c>
      <c r="C1031" s="1" t="s">
        <v>5824</v>
      </c>
      <c r="D1031" s="1" t="s">
        <v>4431</v>
      </c>
      <c r="E1031" s="1" t="s">
        <v>254</v>
      </c>
      <c r="F1031" s="1" t="s">
        <v>5793</v>
      </c>
      <c r="I1031">
        <v>0.75</v>
      </c>
      <c r="J1031" s="1" t="s">
        <v>58</v>
      </c>
      <c r="K1031" s="2">
        <f>+I1031</f>
        <v>0.75</v>
      </c>
      <c r="L1031" s="1" t="s">
        <v>93</v>
      </c>
      <c r="M1031" s="1" t="s">
        <v>83</v>
      </c>
      <c r="O1031" s="1" t="s">
        <v>264</v>
      </c>
    </row>
    <row r="1032" spans="1:15" x14ac:dyDescent="0.25">
      <c r="A1032" s="1" t="s">
        <v>5821</v>
      </c>
      <c r="B1032" s="1" t="s">
        <v>100</v>
      </c>
      <c r="C1032" s="1" t="s">
        <v>5822</v>
      </c>
      <c r="D1032" s="1" t="s">
        <v>4424</v>
      </c>
      <c r="E1032" s="1" t="s">
        <v>254</v>
      </c>
      <c r="F1032" s="1" t="s">
        <v>255</v>
      </c>
      <c r="I1032">
        <v>2</v>
      </c>
      <c r="J1032" s="1" t="s">
        <v>58</v>
      </c>
      <c r="K1032" s="2">
        <f>+I1032</f>
        <v>2</v>
      </c>
      <c r="L1032" s="1" t="s">
        <v>93</v>
      </c>
      <c r="M1032" s="1" t="s">
        <v>83</v>
      </c>
      <c r="O1032" s="1" t="s">
        <v>289</v>
      </c>
    </row>
    <row r="1033" spans="1:15" x14ac:dyDescent="0.25">
      <c r="A1033" s="1" t="s">
        <v>5821</v>
      </c>
      <c r="B1033" s="1" t="s">
        <v>100</v>
      </c>
      <c r="C1033" s="1" t="s">
        <v>5822</v>
      </c>
      <c r="D1033" s="1" t="s">
        <v>4424</v>
      </c>
      <c r="E1033" s="1" t="s">
        <v>254</v>
      </c>
      <c r="F1033" s="1" t="s">
        <v>255</v>
      </c>
      <c r="I1033">
        <v>1</v>
      </c>
      <c r="J1033" s="1" t="s">
        <v>58</v>
      </c>
      <c r="K1033" s="2">
        <f>+I1033</f>
        <v>1</v>
      </c>
      <c r="L1033" s="1" t="s">
        <v>93</v>
      </c>
      <c r="M1033" s="1" t="s">
        <v>49</v>
      </c>
    </row>
    <row r="1034" spans="1:15" x14ac:dyDescent="0.25">
      <c r="A1034" s="1" t="s">
        <v>5819</v>
      </c>
      <c r="B1034" s="1" t="s">
        <v>3230</v>
      </c>
      <c r="C1034" s="1" t="s">
        <v>5820</v>
      </c>
      <c r="D1034" s="1" t="s">
        <v>4425</v>
      </c>
      <c r="E1034" s="1" t="s">
        <v>254</v>
      </c>
      <c r="F1034" s="1" t="s">
        <v>5793</v>
      </c>
      <c r="I1034">
        <v>5</v>
      </c>
      <c r="J1034" s="1" t="s">
        <v>58</v>
      </c>
      <c r="K1034" s="2">
        <f>+I1034</f>
        <v>5</v>
      </c>
      <c r="L1034" s="1" t="s">
        <v>93</v>
      </c>
      <c r="M1034" s="1" t="s">
        <v>83</v>
      </c>
      <c r="O1034" s="1" t="s">
        <v>264</v>
      </c>
    </row>
    <row r="1035" spans="1:15" x14ac:dyDescent="0.25">
      <c r="A1035" s="1" t="s">
        <v>5817</v>
      </c>
      <c r="B1035" s="1" t="s">
        <v>3226</v>
      </c>
      <c r="C1035" s="1" t="s">
        <v>5818</v>
      </c>
      <c r="D1035" s="1" t="s">
        <v>4425</v>
      </c>
      <c r="E1035" s="1" t="s">
        <v>254</v>
      </c>
      <c r="F1035" s="1" t="s">
        <v>5793</v>
      </c>
      <c r="I1035">
        <v>1</v>
      </c>
      <c r="J1035" s="1" t="s">
        <v>58</v>
      </c>
      <c r="K1035" s="2">
        <f>+I1035</f>
        <v>1</v>
      </c>
      <c r="L1035" s="1" t="s">
        <v>93</v>
      </c>
      <c r="M1035" s="1" t="s">
        <v>83</v>
      </c>
      <c r="O1035" s="1" t="s">
        <v>1770</v>
      </c>
    </row>
    <row r="1036" spans="1:15" x14ac:dyDescent="0.25">
      <c r="A1036" s="1" t="s">
        <v>5815</v>
      </c>
      <c r="B1036" s="1" t="s">
        <v>97</v>
      </c>
      <c r="C1036" s="1" t="s">
        <v>5816</v>
      </c>
      <c r="D1036" s="1" t="s">
        <v>4424</v>
      </c>
      <c r="E1036" s="1" t="s">
        <v>254</v>
      </c>
      <c r="F1036" s="1" t="s">
        <v>255</v>
      </c>
      <c r="I1036">
        <v>60</v>
      </c>
      <c r="J1036" s="1" t="s">
        <v>90</v>
      </c>
      <c r="K1036" s="2">
        <f>+I1036*0.0001</f>
        <v>6.0000000000000001E-3</v>
      </c>
      <c r="L1036" s="1" t="s">
        <v>93</v>
      </c>
      <c r="M1036" s="1" t="s">
        <v>49</v>
      </c>
    </row>
    <row r="1037" spans="1:15" x14ac:dyDescent="0.25">
      <c r="A1037" s="1" t="s">
        <v>5815</v>
      </c>
      <c r="B1037" s="1" t="s">
        <v>97</v>
      </c>
      <c r="C1037" s="1" t="s">
        <v>5816</v>
      </c>
      <c r="D1037" s="1" t="s">
        <v>4424</v>
      </c>
      <c r="E1037" s="1" t="s">
        <v>254</v>
      </c>
      <c r="F1037" s="1" t="s">
        <v>255</v>
      </c>
      <c r="I1037">
        <v>60</v>
      </c>
      <c r="J1037" s="1" t="s">
        <v>90</v>
      </c>
      <c r="K1037" s="2">
        <f>+I1037*0.0001</f>
        <v>6.0000000000000001E-3</v>
      </c>
      <c r="L1037" s="1" t="s">
        <v>93</v>
      </c>
      <c r="M1037" s="1" t="s">
        <v>4956</v>
      </c>
    </row>
    <row r="1038" spans="1:15" x14ac:dyDescent="0.25">
      <c r="A1038" s="1" t="s">
        <v>5811</v>
      </c>
      <c r="B1038" s="1" t="s">
        <v>3216</v>
      </c>
      <c r="C1038" s="1" t="s">
        <v>5812</v>
      </c>
      <c r="D1038" s="1" t="s">
        <v>4425</v>
      </c>
      <c r="E1038" s="1" t="s">
        <v>254</v>
      </c>
      <c r="F1038" s="1" t="s">
        <v>5793</v>
      </c>
      <c r="I1038">
        <v>1</v>
      </c>
      <c r="J1038" s="1" t="s">
        <v>58</v>
      </c>
      <c r="K1038" s="2">
        <f>+I1038</f>
        <v>1</v>
      </c>
      <c r="L1038" s="1" t="s">
        <v>93</v>
      </c>
      <c r="M1038" s="1" t="s">
        <v>83</v>
      </c>
      <c r="O1038" s="1" t="s">
        <v>1770</v>
      </c>
    </row>
    <row r="1039" spans="1:15" x14ac:dyDescent="0.25">
      <c r="A1039" s="1" t="s">
        <v>5809</v>
      </c>
      <c r="B1039" s="1" t="s">
        <v>3212</v>
      </c>
      <c r="C1039" s="1" t="s">
        <v>5810</v>
      </c>
      <c r="D1039" s="1" t="s">
        <v>4425</v>
      </c>
      <c r="E1039" s="1" t="s">
        <v>254</v>
      </c>
      <c r="F1039" s="1" t="s">
        <v>5793</v>
      </c>
      <c r="I1039">
        <v>1</v>
      </c>
      <c r="J1039" s="1" t="s">
        <v>58</v>
      </c>
      <c r="K1039" s="2">
        <f>+I1039</f>
        <v>1</v>
      </c>
      <c r="L1039" s="1" t="s">
        <v>93</v>
      </c>
      <c r="M1039" s="1" t="s">
        <v>83</v>
      </c>
      <c r="O1039" s="1" t="s">
        <v>1770</v>
      </c>
    </row>
    <row r="1040" spans="1:15" x14ac:dyDescent="0.25">
      <c r="A1040" s="1" t="s">
        <v>5807</v>
      </c>
      <c r="B1040" s="1" t="s">
        <v>94</v>
      </c>
      <c r="C1040" s="1" t="s">
        <v>5808</v>
      </c>
      <c r="D1040" s="1" t="s">
        <v>4486</v>
      </c>
      <c r="E1040" s="1" t="s">
        <v>254</v>
      </c>
      <c r="F1040" s="1" t="s">
        <v>255</v>
      </c>
      <c r="I1040">
        <v>3.5</v>
      </c>
      <c r="J1040" s="1" t="s">
        <v>58</v>
      </c>
      <c r="K1040" s="2">
        <f>+I1040</f>
        <v>3.5</v>
      </c>
      <c r="L1040" s="1" t="s">
        <v>93</v>
      </c>
      <c r="M1040" s="1" t="s">
        <v>83</v>
      </c>
      <c r="O1040" s="1" t="s">
        <v>264</v>
      </c>
    </row>
    <row r="1041" spans="1:15" x14ac:dyDescent="0.25">
      <c r="A1041" s="1" t="s">
        <v>5807</v>
      </c>
      <c r="B1041" s="1" t="s">
        <v>94</v>
      </c>
      <c r="C1041" s="1" t="s">
        <v>5808</v>
      </c>
      <c r="D1041" s="1" t="s">
        <v>4486</v>
      </c>
      <c r="E1041" s="1" t="s">
        <v>254</v>
      </c>
      <c r="F1041" s="1" t="s">
        <v>255</v>
      </c>
      <c r="I1041">
        <v>3.5</v>
      </c>
      <c r="J1041" s="1" t="s">
        <v>58</v>
      </c>
      <c r="K1041" s="2">
        <f>+I1041</f>
        <v>3.5</v>
      </c>
      <c r="L1041" s="1" t="s">
        <v>93</v>
      </c>
      <c r="M1041" s="1" t="s">
        <v>83</v>
      </c>
      <c r="O1041" s="1" t="s">
        <v>260</v>
      </c>
    </row>
    <row r="1042" spans="1:15" x14ac:dyDescent="0.25">
      <c r="A1042" s="1" t="s">
        <v>5805</v>
      </c>
      <c r="B1042" s="1" t="s">
        <v>3202</v>
      </c>
      <c r="C1042" s="1" t="s">
        <v>5806</v>
      </c>
      <c r="D1042" s="1" t="s">
        <v>4424</v>
      </c>
      <c r="E1042" s="1" t="s">
        <v>254</v>
      </c>
      <c r="F1042" s="1" t="s">
        <v>5793</v>
      </c>
      <c r="I1042">
        <v>74</v>
      </c>
      <c r="J1042" s="1" t="s">
        <v>58</v>
      </c>
      <c r="K1042" s="2">
        <f>+I1042</f>
        <v>74</v>
      </c>
      <c r="L1042" s="1" t="s">
        <v>93</v>
      </c>
      <c r="M1042" s="1" t="s">
        <v>60</v>
      </c>
      <c r="N1042" s="1" t="s">
        <v>61</v>
      </c>
    </row>
    <row r="1043" spans="1:15" x14ac:dyDescent="0.25">
      <c r="A1043" s="1" t="s">
        <v>5805</v>
      </c>
      <c r="B1043" s="1" t="s">
        <v>3202</v>
      </c>
      <c r="C1043" s="1" t="s">
        <v>5806</v>
      </c>
      <c r="D1043" s="1" t="s">
        <v>4424</v>
      </c>
      <c r="E1043" s="1" t="s">
        <v>254</v>
      </c>
      <c r="F1043" s="1" t="s">
        <v>5793</v>
      </c>
      <c r="I1043">
        <v>50</v>
      </c>
      <c r="J1043" s="1" t="s">
        <v>58</v>
      </c>
      <c r="K1043" s="2">
        <f>+I1043</f>
        <v>50</v>
      </c>
      <c r="L1043" s="1" t="s">
        <v>93</v>
      </c>
      <c r="M1043" s="1" t="s">
        <v>167</v>
      </c>
    </row>
    <row r="1044" spans="1:15" x14ac:dyDescent="0.25">
      <c r="A1044" s="1" t="s">
        <v>5802</v>
      </c>
      <c r="B1044" s="1" t="s">
        <v>92</v>
      </c>
      <c r="C1044" s="1" t="s">
        <v>5803</v>
      </c>
      <c r="D1044" s="1" t="s">
        <v>4486</v>
      </c>
      <c r="E1044" s="1" t="s">
        <v>254</v>
      </c>
      <c r="F1044" s="1" t="s">
        <v>255</v>
      </c>
      <c r="I1044">
        <v>4.2</v>
      </c>
      <c r="J1044" s="1" t="s">
        <v>58</v>
      </c>
      <c r="K1044" s="2">
        <f>+I1044</f>
        <v>4.2</v>
      </c>
      <c r="L1044" s="1" t="s">
        <v>93</v>
      </c>
      <c r="M1044" s="1" t="s">
        <v>83</v>
      </c>
      <c r="O1044" s="1" t="s">
        <v>264</v>
      </c>
    </row>
    <row r="1045" spans="1:15" x14ac:dyDescent="0.25">
      <c r="A1045" s="1" t="s">
        <v>5802</v>
      </c>
      <c r="B1045" s="1" t="s">
        <v>92</v>
      </c>
      <c r="C1045" s="1" t="s">
        <v>5803</v>
      </c>
      <c r="D1045" s="1" t="s">
        <v>4486</v>
      </c>
      <c r="E1045" s="1" t="s">
        <v>254</v>
      </c>
      <c r="F1045" s="1" t="s">
        <v>255</v>
      </c>
      <c r="I1045">
        <v>4.2</v>
      </c>
      <c r="J1045" s="1" t="s">
        <v>58</v>
      </c>
      <c r="K1045" s="2">
        <f>+I1045</f>
        <v>4.2</v>
      </c>
      <c r="L1045" s="1" t="s">
        <v>93</v>
      </c>
      <c r="M1045" s="1" t="s">
        <v>83</v>
      </c>
      <c r="O1045" s="1" t="s">
        <v>260</v>
      </c>
    </row>
    <row r="1046" spans="1:15" x14ac:dyDescent="0.25">
      <c r="A1046" s="1" t="s">
        <v>5802</v>
      </c>
      <c r="B1046" s="1" t="s">
        <v>92</v>
      </c>
      <c r="C1046" s="1" t="s">
        <v>5803</v>
      </c>
      <c r="D1046" s="1" t="s">
        <v>4486</v>
      </c>
      <c r="E1046" s="1" t="s">
        <v>254</v>
      </c>
      <c r="F1046" s="1" t="s">
        <v>255</v>
      </c>
      <c r="I1046">
        <v>4.2</v>
      </c>
      <c r="J1046" s="1" t="s">
        <v>58</v>
      </c>
      <c r="K1046" s="2">
        <f>+I1046</f>
        <v>4.2</v>
      </c>
      <c r="L1046" s="1" t="s">
        <v>93</v>
      </c>
      <c r="M1046" s="1" t="s">
        <v>83</v>
      </c>
      <c r="O1046" s="1" t="s">
        <v>289</v>
      </c>
    </row>
    <row r="1047" spans="1:15" x14ac:dyDescent="0.25">
      <c r="A1047" s="1" t="s">
        <v>5802</v>
      </c>
      <c r="B1047" s="1" t="s">
        <v>92</v>
      </c>
      <c r="C1047" s="1" t="s">
        <v>5803</v>
      </c>
      <c r="D1047" s="1" t="s">
        <v>4486</v>
      </c>
      <c r="E1047" s="1" t="s">
        <v>254</v>
      </c>
      <c r="F1047" s="1" t="s">
        <v>255</v>
      </c>
      <c r="I1047">
        <v>4.2</v>
      </c>
      <c r="J1047" s="1" t="s">
        <v>90</v>
      </c>
      <c r="K1047" s="2">
        <f>+I1047*0.0001</f>
        <v>4.2000000000000002E-4</v>
      </c>
      <c r="L1047" s="1" t="s">
        <v>93</v>
      </c>
      <c r="M1047" s="1" t="s">
        <v>60</v>
      </c>
      <c r="N1047" s="1" t="s">
        <v>61</v>
      </c>
    </row>
    <row r="1048" spans="1:15" x14ac:dyDescent="0.25">
      <c r="A1048" s="1" t="s">
        <v>5802</v>
      </c>
      <c r="B1048" s="1" t="s">
        <v>92</v>
      </c>
      <c r="C1048" s="1" t="s">
        <v>5803</v>
      </c>
      <c r="D1048" s="1" t="s">
        <v>4486</v>
      </c>
      <c r="E1048" s="1" t="s">
        <v>254</v>
      </c>
      <c r="F1048" s="1" t="s">
        <v>255</v>
      </c>
      <c r="I1048">
        <v>12</v>
      </c>
      <c r="J1048" s="1" t="s">
        <v>90</v>
      </c>
      <c r="K1048" s="2">
        <f>+I1048*0.0001</f>
        <v>1.2000000000000001E-3</v>
      </c>
      <c r="L1048" s="1" t="s">
        <v>93</v>
      </c>
      <c r="M1048" s="1" t="s">
        <v>167</v>
      </c>
    </row>
    <row r="1049" spans="1:15" x14ac:dyDescent="0.25">
      <c r="A1049" s="1" t="s">
        <v>5798</v>
      </c>
      <c r="B1049" s="1" t="s">
        <v>3195</v>
      </c>
      <c r="C1049" s="1" t="s">
        <v>5799</v>
      </c>
      <c r="D1049" s="1" t="s">
        <v>4486</v>
      </c>
      <c r="E1049" s="1" t="s">
        <v>254</v>
      </c>
      <c r="F1049" s="1" t="s">
        <v>5793</v>
      </c>
      <c r="I1049">
        <v>26</v>
      </c>
      <c r="J1049" s="1" t="s">
        <v>58</v>
      </c>
      <c r="K1049" s="2">
        <f>+I1049</f>
        <v>26</v>
      </c>
      <c r="L1049" s="1" t="s">
        <v>93</v>
      </c>
      <c r="M1049" s="1" t="s">
        <v>60</v>
      </c>
      <c r="N1049" s="1" t="s">
        <v>61</v>
      </c>
    </row>
    <row r="1050" spans="1:15" x14ac:dyDescent="0.25">
      <c r="A1050" s="1" t="s">
        <v>5798</v>
      </c>
      <c r="B1050" s="1" t="s">
        <v>3195</v>
      </c>
      <c r="C1050" s="1" t="s">
        <v>5799</v>
      </c>
      <c r="D1050" s="1" t="s">
        <v>4486</v>
      </c>
      <c r="E1050" s="1" t="s">
        <v>254</v>
      </c>
      <c r="F1050" s="1" t="s">
        <v>5793</v>
      </c>
      <c r="I1050">
        <v>20</v>
      </c>
      <c r="J1050" s="1" t="s">
        <v>58</v>
      </c>
      <c r="K1050" s="2">
        <f>+I1050</f>
        <v>20</v>
      </c>
      <c r="L1050" s="1" t="s">
        <v>93</v>
      </c>
      <c r="M1050" s="1" t="s">
        <v>167</v>
      </c>
    </row>
    <row r="1051" spans="1:15" x14ac:dyDescent="0.25">
      <c r="A1051" s="1" t="s">
        <v>5794</v>
      </c>
      <c r="B1051" s="1" t="s">
        <v>3191</v>
      </c>
      <c r="C1051" s="1" t="s">
        <v>5795</v>
      </c>
      <c r="D1051" s="1" t="s">
        <v>4486</v>
      </c>
      <c r="E1051" s="1" t="s">
        <v>254</v>
      </c>
      <c r="F1051" s="1" t="s">
        <v>5793</v>
      </c>
      <c r="I1051">
        <v>0.53969999999999996</v>
      </c>
      <c r="J1051" s="1" t="s">
        <v>58</v>
      </c>
      <c r="K1051" s="2">
        <f>+I1051</f>
        <v>0.53969999999999996</v>
      </c>
      <c r="L1051" s="1" t="s">
        <v>93</v>
      </c>
      <c r="M1051" s="1" t="s">
        <v>83</v>
      </c>
      <c r="O1051" s="1" t="s">
        <v>1770</v>
      </c>
    </row>
    <row r="1052" spans="1:15" x14ac:dyDescent="0.25">
      <c r="A1052" s="1" t="s">
        <v>5791</v>
      </c>
      <c r="B1052" s="1" t="s">
        <v>3187</v>
      </c>
      <c r="C1052" s="1" t="s">
        <v>5792</v>
      </c>
      <c r="D1052" s="1" t="s">
        <v>4486</v>
      </c>
      <c r="E1052" s="1" t="s">
        <v>254</v>
      </c>
      <c r="F1052" s="1" t="s">
        <v>5793</v>
      </c>
      <c r="I1052">
        <v>2</v>
      </c>
      <c r="J1052" s="1" t="s">
        <v>58</v>
      </c>
      <c r="K1052" s="2">
        <f>+I1052</f>
        <v>2</v>
      </c>
      <c r="L1052" s="1" t="s">
        <v>93</v>
      </c>
      <c r="M1052" s="1" t="s">
        <v>83</v>
      </c>
      <c r="O1052" s="1" t="s">
        <v>264</v>
      </c>
    </row>
    <row r="1053" spans="1:15" x14ac:dyDescent="0.25">
      <c r="A1053" s="1" t="s">
        <v>5791</v>
      </c>
      <c r="B1053" s="1" t="s">
        <v>3187</v>
      </c>
      <c r="C1053" s="1" t="s">
        <v>5792</v>
      </c>
      <c r="D1053" s="1" t="s">
        <v>4486</v>
      </c>
      <c r="E1053" s="1" t="s">
        <v>254</v>
      </c>
      <c r="F1053" s="1" t="s">
        <v>5793</v>
      </c>
      <c r="I1053">
        <v>15</v>
      </c>
      <c r="J1053" s="1" t="s">
        <v>58</v>
      </c>
      <c r="K1053" s="2">
        <f>+I1053</f>
        <v>15</v>
      </c>
      <c r="L1053" s="1" t="s">
        <v>93</v>
      </c>
      <c r="M1053" s="1" t="s">
        <v>167</v>
      </c>
    </row>
    <row r="1054" spans="1:15" x14ac:dyDescent="0.25">
      <c r="A1054" s="1" t="s">
        <v>5788</v>
      </c>
      <c r="B1054" s="1" t="s">
        <v>5789</v>
      </c>
      <c r="C1054" s="1" t="s">
        <v>5790</v>
      </c>
      <c r="D1054" s="1" t="s">
        <v>4996</v>
      </c>
      <c r="E1054" s="1" t="s">
        <v>771</v>
      </c>
      <c r="F1054" s="1" t="s">
        <v>1779</v>
      </c>
      <c r="I1054">
        <v>57.75</v>
      </c>
      <c r="J1054" s="1" t="s">
        <v>58</v>
      </c>
      <c r="K1054" s="2">
        <f>+I1054</f>
        <v>57.75</v>
      </c>
      <c r="L1054" s="1" t="s">
        <v>93</v>
      </c>
      <c r="M1054" s="1" t="s">
        <v>83</v>
      </c>
      <c r="O1054" s="1" t="s">
        <v>264</v>
      </c>
    </row>
    <row r="1055" spans="1:15" x14ac:dyDescent="0.25">
      <c r="A1055" s="1" t="s">
        <v>5788</v>
      </c>
      <c r="B1055" s="1" t="s">
        <v>5789</v>
      </c>
      <c r="C1055" s="1" t="s">
        <v>5790</v>
      </c>
      <c r="D1055" s="1" t="s">
        <v>4996</v>
      </c>
      <c r="E1055" s="1" t="s">
        <v>771</v>
      </c>
      <c r="F1055" s="1" t="s">
        <v>1779</v>
      </c>
      <c r="I1055">
        <v>57.75</v>
      </c>
      <c r="J1055" s="1" t="s">
        <v>58</v>
      </c>
      <c r="K1055" s="2">
        <f>+I1055</f>
        <v>57.75</v>
      </c>
      <c r="L1055" s="1" t="s">
        <v>93</v>
      </c>
      <c r="M1055" s="1" t="s">
        <v>83</v>
      </c>
      <c r="O1055" s="1" t="s">
        <v>260</v>
      </c>
    </row>
    <row r="1056" spans="1:15" x14ac:dyDescent="0.25">
      <c r="A1056" s="1" t="s">
        <v>5788</v>
      </c>
      <c r="B1056" s="1" t="s">
        <v>5789</v>
      </c>
      <c r="C1056" s="1" t="s">
        <v>5790</v>
      </c>
      <c r="D1056" s="1" t="s">
        <v>4996</v>
      </c>
      <c r="E1056" s="1" t="s">
        <v>771</v>
      </c>
      <c r="F1056" s="1" t="s">
        <v>1779</v>
      </c>
      <c r="I1056">
        <v>57.75</v>
      </c>
      <c r="J1056" s="1" t="s">
        <v>58</v>
      </c>
      <c r="K1056" s="2">
        <f>+I1056</f>
        <v>57.75</v>
      </c>
      <c r="L1056" s="1" t="s">
        <v>93</v>
      </c>
      <c r="M1056" s="1" t="s">
        <v>60</v>
      </c>
      <c r="N1056" s="1" t="s">
        <v>61</v>
      </c>
    </row>
    <row r="1057" spans="1:15" x14ac:dyDescent="0.25">
      <c r="A1057" s="1" t="s">
        <v>5788</v>
      </c>
      <c r="B1057" s="1" t="s">
        <v>5789</v>
      </c>
      <c r="C1057" s="1" t="s">
        <v>5790</v>
      </c>
      <c r="D1057" s="1" t="s">
        <v>4996</v>
      </c>
      <c r="E1057" s="1" t="s">
        <v>771</v>
      </c>
      <c r="F1057" s="1" t="s">
        <v>1779</v>
      </c>
      <c r="I1057">
        <v>57.75</v>
      </c>
      <c r="J1057" s="1" t="s">
        <v>58</v>
      </c>
      <c r="K1057" s="2">
        <f>+I1057</f>
        <v>57.75</v>
      </c>
      <c r="L1057" s="1" t="s">
        <v>93</v>
      </c>
      <c r="M1057" s="1" t="s">
        <v>60</v>
      </c>
      <c r="N1057" s="1" t="s">
        <v>303</v>
      </c>
    </row>
    <row r="1058" spans="1:15" x14ac:dyDescent="0.25">
      <c r="A1058" s="1" t="s">
        <v>5788</v>
      </c>
      <c r="B1058" s="1" t="s">
        <v>5789</v>
      </c>
      <c r="C1058" s="1" t="s">
        <v>5790</v>
      </c>
      <c r="D1058" s="1" t="s">
        <v>4996</v>
      </c>
      <c r="E1058" s="1" t="s">
        <v>771</v>
      </c>
      <c r="F1058" s="1" t="s">
        <v>1779</v>
      </c>
      <c r="I1058">
        <v>409</v>
      </c>
      <c r="J1058" s="1" t="s">
        <v>58</v>
      </c>
      <c r="K1058" s="2">
        <f>+I1058</f>
        <v>409</v>
      </c>
      <c r="L1058" s="1" t="s">
        <v>93</v>
      </c>
      <c r="M1058" s="1" t="s">
        <v>167</v>
      </c>
    </row>
    <row r="1059" spans="1:15" x14ac:dyDescent="0.25">
      <c r="A1059" s="1" t="s">
        <v>5785</v>
      </c>
      <c r="B1059" s="1" t="s">
        <v>5786</v>
      </c>
      <c r="C1059" s="1" t="s">
        <v>5787</v>
      </c>
      <c r="D1059" s="1" t="s">
        <v>4660</v>
      </c>
      <c r="E1059" s="1" t="s">
        <v>771</v>
      </c>
      <c r="F1059" s="1" t="s">
        <v>1779</v>
      </c>
      <c r="I1059">
        <v>100</v>
      </c>
      <c r="J1059" s="1" t="s">
        <v>58</v>
      </c>
      <c r="K1059" s="2">
        <f>+I1059</f>
        <v>100</v>
      </c>
      <c r="L1059" s="1" t="s">
        <v>93</v>
      </c>
      <c r="M1059" s="1" t="s">
        <v>4956</v>
      </c>
    </row>
    <row r="1060" spans="1:15" x14ac:dyDescent="0.25">
      <c r="A1060" s="1" t="s">
        <v>5782</v>
      </c>
      <c r="B1060" s="1" t="s">
        <v>5783</v>
      </c>
      <c r="C1060" s="1" t="s">
        <v>5784</v>
      </c>
      <c r="D1060" s="1" t="s">
        <v>4660</v>
      </c>
      <c r="E1060" s="1" t="s">
        <v>771</v>
      </c>
      <c r="F1060" s="1" t="s">
        <v>1779</v>
      </c>
      <c r="I1060">
        <v>28</v>
      </c>
      <c r="J1060" s="1" t="s">
        <v>58</v>
      </c>
      <c r="K1060" s="2">
        <f>+I1060</f>
        <v>28</v>
      </c>
      <c r="L1060" s="1" t="s">
        <v>93</v>
      </c>
      <c r="M1060" s="1" t="s">
        <v>83</v>
      </c>
      <c r="O1060" s="1" t="s">
        <v>289</v>
      </c>
    </row>
    <row r="1061" spans="1:15" x14ac:dyDescent="0.25">
      <c r="A1061" s="1" t="s">
        <v>5782</v>
      </c>
      <c r="B1061" s="1" t="s">
        <v>5783</v>
      </c>
      <c r="C1061" s="1" t="s">
        <v>5784</v>
      </c>
      <c r="D1061" s="1" t="s">
        <v>4660</v>
      </c>
      <c r="E1061" s="1" t="s">
        <v>771</v>
      </c>
      <c r="F1061" s="1" t="s">
        <v>1779</v>
      </c>
      <c r="I1061">
        <v>28</v>
      </c>
      <c r="J1061" s="1" t="s">
        <v>58</v>
      </c>
      <c r="K1061" s="2">
        <f>+I1061</f>
        <v>28</v>
      </c>
      <c r="L1061" s="1" t="s">
        <v>93</v>
      </c>
      <c r="M1061" s="1" t="s">
        <v>83</v>
      </c>
      <c r="O1061" s="1" t="s">
        <v>264</v>
      </c>
    </row>
    <row r="1062" spans="1:15" x14ac:dyDescent="0.25">
      <c r="A1062" s="1" t="s">
        <v>5782</v>
      </c>
      <c r="B1062" s="1" t="s">
        <v>5783</v>
      </c>
      <c r="C1062" s="1" t="s">
        <v>5784</v>
      </c>
      <c r="D1062" s="1" t="s">
        <v>4660</v>
      </c>
      <c r="E1062" s="1" t="s">
        <v>771</v>
      </c>
      <c r="F1062" s="1" t="s">
        <v>1779</v>
      </c>
      <c r="I1062">
        <v>28</v>
      </c>
      <c r="J1062" s="1" t="s">
        <v>58</v>
      </c>
      <c r="K1062" s="2">
        <f>+I1062</f>
        <v>28</v>
      </c>
      <c r="L1062" s="1" t="s">
        <v>93</v>
      </c>
      <c r="M1062" s="1" t="s">
        <v>83</v>
      </c>
      <c r="O1062" s="1" t="s">
        <v>260</v>
      </c>
    </row>
    <row r="1063" spans="1:15" x14ac:dyDescent="0.25">
      <c r="A1063" s="1" t="s">
        <v>5782</v>
      </c>
      <c r="B1063" s="1" t="s">
        <v>5783</v>
      </c>
      <c r="C1063" s="1" t="s">
        <v>5784</v>
      </c>
      <c r="D1063" s="1" t="s">
        <v>4660</v>
      </c>
      <c r="E1063" s="1" t="s">
        <v>771</v>
      </c>
      <c r="F1063" s="1" t="s">
        <v>1779</v>
      </c>
      <c r="I1063">
        <v>298</v>
      </c>
      <c r="J1063" s="1" t="s">
        <v>58</v>
      </c>
      <c r="K1063" s="2">
        <f>+I1063</f>
        <v>298</v>
      </c>
      <c r="L1063" s="1" t="s">
        <v>93</v>
      </c>
      <c r="M1063" s="1" t="s">
        <v>167</v>
      </c>
    </row>
    <row r="1064" spans="1:15" x14ac:dyDescent="0.25">
      <c r="A1064" s="1" t="s">
        <v>5782</v>
      </c>
      <c r="B1064" s="1" t="s">
        <v>5783</v>
      </c>
      <c r="C1064" s="1" t="s">
        <v>5784</v>
      </c>
      <c r="D1064" s="1" t="s">
        <v>4660</v>
      </c>
      <c r="E1064" s="1" t="s">
        <v>771</v>
      </c>
      <c r="F1064" s="1" t="s">
        <v>1779</v>
      </c>
      <c r="I1064">
        <v>28</v>
      </c>
      <c r="J1064" s="1" t="s">
        <v>58</v>
      </c>
      <c r="K1064" s="2">
        <f>+I1064</f>
        <v>28</v>
      </c>
      <c r="L1064" s="1" t="s">
        <v>93</v>
      </c>
      <c r="M1064" s="1" t="s">
        <v>60</v>
      </c>
      <c r="N1064" s="1" t="s">
        <v>61</v>
      </c>
    </row>
    <row r="1065" spans="1:15" x14ac:dyDescent="0.25">
      <c r="A1065" s="1" t="s">
        <v>5782</v>
      </c>
      <c r="B1065" s="1" t="s">
        <v>5783</v>
      </c>
      <c r="C1065" s="1" t="s">
        <v>5784</v>
      </c>
      <c r="D1065" s="1" t="s">
        <v>4660</v>
      </c>
      <c r="E1065" s="1" t="s">
        <v>771</v>
      </c>
      <c r="F1065" s="1" t="s">
        <v>1779</v>
      </c>
      <c r="I1065">
        <v>28</v>
      </c>
      <c r="J1065" s="1" t="s">
        <v>58</v>
      </c>
      <c r="K1065" s="2">
        <f>+I1065</f>
        <v>28</v>
      </c>
      <c r="L1065" s="1" t="s">
        <v>93</v>
      </c>
      <c r="M1065" s="1" t="s">
        <v>60</v>
      </c>
      <c r="N1065" s="1" t="s">
        <v>2230</v>
      </c>
    </row>
    <row r="1066" spans="1:15" x14ac:dyDescent="0.25">
      <c r="A1066" s="1" t="s">
        <v>5779</v>
      </c>
      <c r="B1066" s="1" t="s">
        <v>5780</v>
      </c>
      <c r="C1066" s="1" t="s">
        <v>5781</v>
      </c>
      <c r="D1066" s="1" t="s">
        <v>4705</v>
      </c>
      <c r="E1066" s="1" t="s">
        <v>771</v>
      </c>
      <c r="F1066" s="1" t="s">
        <v>143</v>
      </c>
      <c r="I1066">
        <v>40</v>
      </c>
      <c r="J1066" s="1" t="s">
        <v>90</v>
      </c>
      <c r="K1066" s="2">
        <f>+I1066*0.0001</f>
        <v>4.0000000000000001E-3</v>
      </c>
      <c r="L1066" s="1" t="s">
        <v>93</v>
      </c>
      <c r="M1066" s="1" t="s">
        <v>49</v>
      </c>
    </row>
    <row r="1067" spans="1:15" x14ac:dyDescent="0.25">
      <c r="A1067" s="1" t="s">
        <v>5776</v>
      </c>
      <c r="B1067" s="1" t="s">
        <v>5777</v>
      </c>
      <c r="C1067" s="1" t="s">
        <v>5778</v>
      </c>
      <c r="D1067" s="1" t="s">
        <v>4428</v>
      </c>
      <c r="E1067" s="1" t="s">
        <v>771</v>
      </c>
      <c r="F1067" s="1" t="s">
        <v>794</v>
      </c>
      <c r="I1067">
        <v>85</v>
      </c>
      <c r="J1067" s="1" t="s">
        <v>90</v>
      </c>
      <c r="K1067" s="2">
        <f>+I1067*0.0001</f>
        <v>8.5000000000000006E-3</v>
      </c>
      <c r="L1067" s="1" t="s">
        <v>93</v>
      </c>
      <c r="M1067" s="1" t="s">
        <v>49</v>
      </c>
    </row>
    <row r="1068" spans="1:15" x14ac:dyDescent="0.25">
      <c r="A1068" s="1" t="s">
        <v>5772</v>
      </c>
      <c r="B1068" s="1" t="s">
        <v>5773</v>
      </c>
      <c r="C1068" s="1" t="s">
        <v>5774</v>
      </c>
      <c r="D1068" s="1" t="s">
        <v>4431</v>
      </c>
      <c r="E1068" s="1" t="s">
        <v>771</v>
      </c>
      <c r="F1068" s="1" t="s">
        <v>4618</v>
      </c>
      <c r="I1068">
        <v>110</v>
      </c>
      <c r="J1068" s="1" t="s">
        <v>90</v>
      </c>
      <c r="K1068" s="2">
        <f>+I1068*0.0001</f>
        <v>1.1000000000000001E-2</v>
      </c>
      <c r="L1068" s="1" t="s">
        <v>93</v>
      </c>
      <c r="M1068" s="1" t="s">
        <v>167</v>
      </c>
    </row>
    <row r="1069" spans="1:15" x14ac:dyDescent="0.25">
      <c r="A1069" s="1" t="s">
        <v>5769</v>
      </c>
      <c r="B1069" s="1" t="s">
        <v>5770</v>
      </c>
      <c r="C1069" s="1" t="s">
        <v>5771</v>
      </c>
      <c r="D1069" s="1" t="s">
        <v>4864</v>
      </c>
      <c r="E1069" s="1" t="s">
        <v>771</v>
      </c>
      <c r="F1069" s="1" t="s">
        <v>4618</v>
      </c>
      <c r="I1069">
        <v>250</v>
      </c>
      <c r="J1069" s="1" t="s">
        <v>90</v>
      </c>
      <c r="K1069" s="2">
        <f>+I1069*0.0001</f>
        <v>2.5000000000000001E-2</v>
      </c>
      <c r="L1069" s="1" t="s">
        <v>93</v>
      </c>
      <c r="M1069" s="1" t="s">
        <v>167</v>
      </c>
    </row>
    <row r="1070" spans="1:15" x14ac:dyDescent="0.25">
      <c r="A1070" s="1" t="s">
        <v>5765</v>
      </c>
      <c r="B1070" s="1" t="s">
        <v>5766</v>
      </c>
      <c r="C1070" s="1" t="s">
        <v>5767</v>
      </c>
      <c r="D1070" s="1" t="s">
        <v>4756</v>
      </c>
      <c r="E1070" s="1" t="s">
        <v>771</v>
      </c>
      <c r="F1070" s="1" t="s">
        <v>4745</v>
      </c>
      <c r="I1070">
        <v>24</v>
      </c>
      <c r="J1070" s="1" t="s">
        <v>58</v>
      </c>
      <c r="K1070" s="2">
        <f>+I1070</f>
        <v>24</v>
      </c>
      <c r="L1070" s="1" t="s">
        <v>93</v>
      </c>
      <c r="M1070" s="1" t="s">
        <v>83</v>
      </c>
      <c r="O1070" s="1" t="s">
        <v>289</v>
      </c>
    </row>
    <row r="1071" spans="1:15" x14ac:dyDescent="0.25">
      <c r="A1071" s="1" t="s">
        <v>5765</v>
      </c>
      <c r="B1071" s="1" t="s">
        <v>5766</v>
      </c>
      <c r="C1071" s="1" t="s">
        <v>5767</v>
      </c>
      <c r="D1071" s="1" t="s">
        <v>4756</v>
      </c>
      <c r="E1071" s="1" t="s">
        <v>771</v>
      </c>
      <c r="F1071" s="1" t="s">
        <v>4745</v>
      </c>
      <c r="I1071">
        <v>24</v>
      </c>
      <c r="J1071" s="1" t="s">
        <v>58</v>
      </c>
      <c r="K1071" s="2">
        <f>+I1071</f>
        <v>24</v>
      </c>
      <c r="L1071" s="1" t="s">
        <v>93</v>
      </c>
      <c r="M1071" s="1" t="s">
        <v>83</v>
      </c>
      <c r="O1071" s="1" t="s">
        <v>260</v>
      </c>
    </row>
    <row r="1072" spans="1:15" x14ac:dyDescent="0.25">
      <c r="A1072" s="1" t="s">
        <v>5765</v>
      </c>
      <c r="B1072" s="1" t="s">
        <v>5766</v>
      </c>
      <c r="C1072" s="1" t="s">
        <v>5767</v>
      </c>
      <c r="D1072" s="1" t="s">
        <v>4756</v>
      </c>
      <c r="E1072" s="1" t="s">
        <v>771</v>
      </c>
      <c r="F1072" s="1" t="s">
        <v>4745</v>
      </c>
      <c r="I1072">
        <v>24</v>
      </c>
      <c r="J1072" s="1" t="s">
        <v>58</v>
      </c>
      <c r="K1072" s="2">
        <f>+I1072</f>
        <v>24</v>
      </c>
      <c r="L1072" s="1" t="s">
        <v>93</v>
      </c>
      <c r="M1072" s="1" t="s">
        <v>83</v>
      </c>
      <c r="O1072" s="1" t="s">
        <v>264</v>
      </c>
    </row>
    <row r="1073" spans="1:15" x14ac:dyDescent="0.25">
      <c r="A1073" s="1" t="s">
        <v>5765</v>
      </c>
      <c r="B1073" s="1" t="s">
        <v>5766</v>
      </c>
      <c r="C1073" s="1" t="s">
        <v>5767</v>
      </c>
      <c r="D1073" s="1" t="s">
        <v>4756</v>
      </c>
      <c r="E1073" s="1" t="s">
        <v>771</v>
      </c>
      <c r="F1073" s="1" t="s">
        <v>4745</v>
      </c>
      <c r="I1073">
        <v>24</v>
      </c>
      <c r="J1073" s="1" t="s">
        <v>58</v>
      </c>
      <c r="K1073" s="2">
        <f>+I1073</f>
        <v>24</v>
      </c>
      <c r="L1073" s="1" t="s">
        <v>93</v>
      </c>
      <c r="M1073" s="1" t="s">
        <v>60</v>
      </c>
      <c r="N1073" s="1" t="s">
        <v>61</v>
      </c>
    </row>
    <row r="1074" spans="1:15" x14ac:dyDescent="0.25">
      <c r="A1074" s="1" t="s">
        <v>5765</v>
      </c>
      <c r="B1074" s="1" t="s">
        <v>5766</v>
      </c>
      <c r="C1074" s="1" t="s">
        <v>5767</v>
      </c>
      <c r="D1074" s="1" t="s">
        <v>4756</v>
      </c>
      <c r="E1074" s="1" t="s">
        <v>771</v>
      </c>
      <c r="F1074" s="1" t="s">
        <v>4745</v>
      </c>
      <c r="I1074">
        <v>381</v>
      </c>
      <c r="J1074" s="1" t="s">
        <v>58</v>
      </c>
      <c r="K1074" s="2">
        <f>+I1074</f>
        <v>381</v>
      </c>
      <c r="L1074" s="1" t="s">
        <v>93</v>
      </c>
      <c r="M1074" s="1" t="s">
        <v>167</v>
      </c>
    </row>
    <row r="1075" spans="1:15" x14ac:dyDescent="0.25">
      <c r="A1075" s="1" t="s">
        <v>5762</v>
      </c>
      <c r="B1075" s="1" t="s">
        <v>5763</v>
      </c>
      <c r="C1075" s="1" t="s">
        <v>5764</v>
      </c>
      <c r="D1075" s="1" t="s">
        <v>2234</v>
      </c>
      <c r="E1075" s="1" t="s">
        <v>771</v>
      </c>
      <c r="F1075" s="1" t="s">
        <v>885</v>
      </c>
      <c r="I1075">
        <v>14.4</v>
      </c>
      <c r="J1075" s="1" t="s">
        <v>90</v>
      </c>
      <c r="K1075" s="2">
        <f>+I1075*0.0001</f>
        <v>1.4400000000000001E-3</v>
      </c>
      <c r="L1075" s="1" t="s">
        <v>93</v>
      </c>
      <c r="M1075" s="1" t="s">
        <v>83</v>
      </c>
      <c r="O1075" s="1" t="s">
        <v>289</v>
      </c>
    </row>
    <row r="1076" spans="1:15" x14ac:dyDescent="0.25">
      <c r="A1076" s="1" t="s">
        <v>5762</v>
      </c>
      <c r="B1076" s="1" t="s">
        <v>5763</v>
      </c>
      <c r="C1076" s="1" t="s">
        <v>5764</v>
      </c>
      <c r="D1076" s="1" t="s">
        <v>2234</v>
      </c>
      <c r="E1076" s="1" t="s">
        <v>771</v>
      </c>
      <c r="F1076" s="1" t="s">
        <v>885</v>
      </c>
      <c r="I1076">
        <v>14.4</v>
      </c>
      <c r="J1076" s="1" t="s">
        <v>90</v>
      </c>
      <c r="K1076" s="2">
        <f>+I1076*0.0001</f>
        <v>1.4400000000000001E-3</v>
      </c>
      <c r="L1076" s="1" t="s">
        <v>93</v>
      </c>
      <c r="M1076" s="1" t="s">
        <v>83</v>
      </c>
      <c r="O1076" s="1" t="s">
        <v>482</v>
      </c>
    </row>
    <row r="1077" spans="1:15" x14ac:dyDescent="0.25">
      <c r="A1077" s="1" t="s">
        <v>5762</v>
      </c>
      <c r="B1077" s="1" t="s">
        <v>5763</v>
      </c>
      <c r="C1077" s="1" t="s">
        <v>5764</v>
      </c>
      <c r="D1077" s="1" t="s">
        <v>2234</v>
      </c>
      <c r="E1077" s="1" t="s">
        <v>771</v>
      </c>
      <c r="F1077" s="1" t="s">
        <v>885</v>
      </c>
      <c r="I1077">
        <v>14.4</v>
      </c>
      <c r="J1077" s="1" t="s">
        <v>90</v>
      </c>
      <c r="K1077" s="2">
        <f>+I1077*0.0001</f>
        <v>1.4400000000000001E-3</v>
      </c>
      <c r="L1077" s="1" t="s">
        <v>93</v>
      </c>
      <c r="M1077" s="1" t="s">
        <v>83</v>
      </c>
      <c r="O1077" s="1" t="s">
        <v>260</v>
      </c>
    </row>
    <row r="1078" spans="1:15" x14ac:dyDescent="0.25">
      <c r="A1078" s="1" t="s">
        <v>5762</v>
      </c>
      <c r="B1078" s="1" t="s">
        <v>5763</v>
      </c>
      <c r="C1078" s="1" t="s">
        <v>5764</v>
      </c>
      <c r="D1078" s="1" t="s">
        <v>2234</v>
      </c>
      <c r="E1078" s="1" t="s">
        <v>771</v>
      </c>
      <c r="F1078" s="1" t="s">
        <v>885</v>
      </c>
      <c r="I1078">
        <v>14.4</v>
      </c>
      <c r="J1078" s="1" t="s">
        <v>90</v>
      </c>
      <c r="K1078" s="2">
        <f>+I1078*0.0001</f>
        <v>1.4400000000000001E-3</v>
      </c>
      <c r="L1078" s="1" t="s">
        <v>93</v>
      </c>
      <c r="M1078" s="1" t="s">
        <v>83</v>
      </c>
      <c r="O1078" s="1" t="s">
        <v>264</v>
      </c>
    </row>
    <row r="1079" spans="1:15" x14ac:dyDescent="0.25">
      <c r="A1079" s="1" t="s">
        <v>5762</v>
      </c>
      <c r="B1079" s="1" t="s">
        <v>5763</v>
      </c>
      <c r="C1079" s="1" t="s">
        <v>5764</v>
      </c>
      <c r="D1079" s="1" t="s">
        <v>2234</v>
      </c>
      <c r="E1079" s="1" t="s">
        <v>771</v>
      </c>
      <c r="F1079" s="1" t="s">
        <v>885</v>
      </c>
      <c r="I1079">
        <v>14.4</v>
      </c>
      <c r="J1079" s="1" t="s">
        <v>90</v>
      </c>
      <c r="K1079" s="2">
        <f>+I1079*0.0001</f>
        <v>1.4400000000000001E-3</v>
      </c>
      <c r="L1079" s="1" t="s">
        <v>93</v>
      </c>
      <c r="M1079" s="1" t="s">
        <v>4956</v>
      </c>
    </row>
    <row r="1080" spans="1:15" x14ac:dyDescent="0.25">
      <c r="A1080" s="1" t="s">
        <v>5758</v>
      </c>
      <c r="B1080" s="1" t="s">
        <v>5759</v>
      </c>
      <c r="C1080" s="1" t="s">
        <v>5760</v>
      </c>
      <c r="D1080" s="1" t="s">
        <v>4755</v>
      </c>
      <c r="E1080" s="1" t="s">
        <v>771</v>
      </c>
      <c r="F1080" s="1" t="s">
        <v>885</v>
      </c>
      <c r="I1080">
        <v>14.7</v>
      </c>
      <c r="J1080" s="1" t="s">
        <v>90</v>
      </c>
      <c r="K1080" s="2">
        <f>+I1080*0.0001</f>
        <v>1.47E-3</v>
      </c>
      <c r="L1080" s="1" t="s">
        <v>93</v>
      </c>
      <c r="M1080" s="1" t="s">
        <v>83</v>
      </c>
      <c r="O1080" s="1" t="s">
        <v>289</v>
      </c>
    </row>
    <row r="1081" spans="1:15" x14ac:dyDescent="0.25">
      <c r="A1081" s="1" t="s">
        <v>5758</v>
      </c>
      <c r="B1081" s="1" t="s">
        <v>5759</v>
      </c>
      <c r="C1081" s="1" t="s">
        <v>5760</v>
      </c>
      <c r="D1081" s="1" t="s">
        <v>4755</v>
      </c>
      <c r="E1081" s="1" t="s">
        <v>771</v>
      </c>
      <c r="F1081" s="1" t="s">
        <v>885</v>
      </c>
      <c r="I1081">
        <v>14.7</v>
      </c>
      <c r="J1081" s="1" t="s">
        <v>58</v>
      </c>
      <c r="K1081" s="2">
        <f>+I1081</f>
        <v>14.7</v>
      </c>
      <c r="L1081" s="1" t="s">
        <v>93</v>
      </c>
      <c r="M1081" s="1" t="s">
        <v>83</v>
      </c>
      <c r="O1081" s="1" t="s">
        <v>482</v>
      </c>
    </row>
    <row r="1082" spans="1:15" x14ac:dyDescent="0.25">
      <c r="A1082" s="1" t="s">
        <v>5758</v>
      </c>
      <c r="B1082" s="1" t="s">
        <v>5759</v>
      </c>
      <c r="C1082" s="1" t="s">
        <v>5760</v>
      </c>
      <c r="D1082" s="1" t="s">
        <v>4755</v>
      </c>
      <c r="E1082" s="1" t="s">
        <v>771</v>
      </c>
      <c r="F1082" s="1" t="s">
        <v>885</v>
      </c>
      <c r="I1082">
        <v>14.7</v>
      </c>
      <c r="J1082" s="1" t="s">
        <v>58</v>
      </c>
      <c r="K1082" s="2">
        <f>+I1082</f>
        <v>14.7</v>
      </c>
      <c r="L1082" s="1" t="s">
        <v>93</v>
      </c>
      <c r="M1082" s="1" t="s">
        <v>83</v>
      </c>
      <c r="O1082" s="1" t="s">
        <v>264</v>
      </c>
    </row>
    <row r="1083" spans="1:15" x14ac:dyDescent="0.25">
      <c r="A1083" s="1" t="s">
        <v>5758</v>
      </c>
      <c r="B1083" s="1" t="s">
        <v>5759</v>
      </c>
      <c r="C1083" s="1" t="s">
        <v>5760</v>
      </c>
      <c r="D1083" s="1" t="s">
        <v>4755</v>
      </c>
      <c r="E1083" s="1" t="s">
        <v>771</v>
      </c>
      <c r="F1083" s="1" t="s">
        <v>885</v>
      </c>
      <c r="I1083">
        <v>14.7</v>
      </c>
      <c r="J1083" s="1" t="s">
        <v>90</v>
      </c>
      <c r="K1083" s="2">
        <f>+I1083*0.0001</f>
        <v>1.47E-3</v>
      </c>
      <c r="L1083" s="1" t="s">
        <v>93</v>
      </c>
      <c r="M1083" s="1" t="s">
        <v>60</v>
      </c>
      <c r="N1083" s="1" t="s">
        <v>61</v>
      </c>
    </row>
    <row r="1084" spans="1:15" x14ac:dyDescent="0.25">
      <c r="A1084" s="1" t="s">
        <v>5758</v>
      </c>
      <c r="B1084" s="1" t="s">
        <v>5759</v>
      </c>
      <c r="C1084" s="1" t="s">
        <v>5760</v>
      </c>
      <c r="D1084" s="1" t="s">
        <v>4755</v>
      </c>
      <c r="E1084" s="1" t="s">
        <v>771</v>
      </c>
      <c r="F1084" s="1" t="s">
        <v>885</v>
      </c>
      <c r="I1084">
        <v>324</v>
      </c>
      <c r="J1084" s="1" t="s">
        <v>90</v>
      </c>
      <c r="K1084" s="2">
        <f>+I1084*0.0001</f>
        <v>3.2399999999999998E-2</v>
      </c>
      <c r="L1084" s="1" t="s">
        <v>93</v>
      </c>
      <c r="M1084" s="1" t="s">
        <v>167</v>
      </c>
    </row>
    <row r="1085" spans="1:15" x14ac:dyDescent="0.25">
      <c r="A1085" s="1" t="s">
        <v>5755</v>
      </c>
      <c r="B1085" s="1" t="s">
        <v>5756</v>
      </c>
      <c r="C1085" s="1" t="s">
        <v>5757</v>
      </c>
      <c r="D1085" s="1" t="s">
        <v>5484</v>
      </c>
      <c r="E1085" s="1" t="s">
        <v>771</v>
      </c>
      <c r="F1085" s="1" t="s">
        <v>5183</v>
      </c>
      <c r="I1085">
        <v>80</v>
      </c>
      <c r="J1085" s="1" t="s">
        <v>90</v>
      </c>
      <c r="K1085" s="2">
        <f>+I1085*0.0001</f>
        <v>8.0000000000000002E-3</v>
      </c>
      <c r="L1085" s="1" t="s">
        <v>93</v>
      </c>
      <c r="M1085" s="1" t="s">
        <v>49</v>
      </c>
    </row>
    <row r="1086" spans="1:15" x14ac:dyDescent="0.25">
      <c r="A1086" s="1" t="s">
        <v>5750</v>
      </c>
      <c r="B1086" s="1" t="s">
        <v>5751</v>
      </c>
      <c r="C1086" s="1" t="s">
        <v>5752</v>
      </c>
      <c r="D1086" s="1" t="s">
        <v>4756</v>
      </c>
      <c r="E1086" s="1" t="s">
        <v>771</v>
      </c>
      <c r="F1086" s="1" t="s">
        <v>885</v>
      </c>
      <c r="K1086"/>
    </row>
    <row r="1087" spans="1:15" x14ac:dyDescent="0.25">
      <c r="A1087" s="1" t="s">
        <v>5747</v>
      </c>
      <c r="B1087" s="1" t="s">
        <v>5748</v>
      </c>
      <c r="C1087" s="1" t="s">
        <v>5749</v>
      </c>
      <c r="D1087" s="1" t="s">
        <v>4424</v>
      </c>
      <c r="E1087" s="1" t="s">
        <v>771</v>
      </c>
      <c r="F1087" s="1" t="s">
        <v>830</v>
      </c>
      <c r="I1087">
        <v>100</v>
      </c>
      <c r="J1087" s="1" t="s">
        <v>90</v>
      </c>
      <c r="K1087" s="2">
        <f>+I1087*0.0001</f>
        <v>0.01</v>
      </c>
      <c r="L1087" s="1" t="s">
        <v>93</v>
      </c>
      <c r="M1087" s="1" t="s">
        <v>49</v>
      </c>
    </row>
    <row r="1088" spans="1:15" x14ac:dyDescent="0.25">
      <c r="A1088" s="1" t="s">
        <v>5743</v>
      </c>
      <c r="B1088" s="1" t="s">
        <v>5744</v>
      </c>
      <c r="C1088" s="1" t="s">
        <v>5745</v>
      </c>
      <c r="D1088" s="1" t="s">
        <v>4705</v>
      </c>
      <c r="E1088" s="1" t="s">
        <v>771</v>
      </c>
      <c r="F1088" s="1" t="s">
        <v>830</v>
      </c>
      <c r="I1088">
        <v>24</v>
      </c>
      <c r="J1088" s="1" t="s">
        <v>90</v>
      </c>
      <c r="K1088" s="2">
        <f>+I1088*0.0001</f>
        <v>2.4000000000000002E-3</v>
      </c>
      <c r="L1088" s="1" t="s">
        <v>93</v>
      </c>
      <c r="M1088" s="1" t="s">
        <v>49</v>
      </c>
    </row>
    <row r="1089" spans="1:15" x14ac:dyDescent="0.25">
      <c r="A1089" s="1" t="s">
        <v>5740</v>
      </c>
      <c r="B1089" s="1" t="s">
        <v>5741</v>
      </c>
      <c r="C1089" s="1" t="s">
        <v>5742</v>
      </c>
      <c r="D1089" s="1" t="s">
        <v>4705</v>
      </c>
      <c r="E1089" s="1" t="s">
        <v>771</v>
      </c>
      <c r="F1089" s="1" t="s">
        <v>830</v>
      </c>
      <c r="I1089">
        <v>36</v>
      </c>
      <c r="J1089" s="1" t="s">
        <v>90</v>
      </c>
      <c r="K1089" s="2">
        <f>+I1089*0.0001</f>
        <v>3.6000000000000003E-3</v>
      </c>
      <c r="L1089" s="1" t="s">
        <v>93</v>
      </c>
      <c r="M1089" s="1" t="s">
        <v>49</v>
      </c>
    </row>
    <row r="1090" spans="1:15" x14ac:dyDescent="0.25">
      <c r="A1090" s="1" t="s">
        <v>5736</v>
      </c>
      <c r="B1090" s="1" t="s">
        <v>5737</v>
      </c>
      <c r="C1090" s="1" t="s">
        <v>5738</v>
      </c>
      <c r="D1090" s="1" t="s">
        <v>4705</v>
      </c>
      <c r="E1090" s="1" t="s">
        <v>771</v>
      </c>
      <c r="F1090" s="1" t="s">
        <v>830</v>
      </c>
      <c r="I1090">
        <v>300</v>
      </c>
      <c r="J1090" s="1" t="s">
        <v>90</v>
      </c>
      <c r="K1090" s="2">
        <f>+I1090*0.0001</f>
        <v>3.0000000000000002E-2</v>
      </c>
      <c r="L1090" s="1" t="s">
        <v>93</v>
      </c>
      <c r="M1090" s="1" t="s">
        <v>167</v>
      </c>
    </row>
    <row r="1091" spans="1:15" x14ac:dyDescent="0.25">
      <c r="A1091" s="1" t="s">
        <v>5732</v>
      </c>
      <c r="B1091" s="1" t="s">
        <v>5733</v>
      </c>
      <c r="C1091" s="1" t="s">
        <v>5734</v>
      </c>
      <c r="D1091" s="1" t="s">
        <v>5735</v>
      </c>
      <c r="E1091" s="1" t="s">
        <v>771</v>
      </c>
      <c r="F1091" s="1" t="s">
        <v>1779</v>
      </c>
      <c r="I1091">
        <v>38</v>
      </c>
      <c r="J1091" s="1" t="s">
        <v>58</v>
      </c>
      <c r="K1091" s="2">
        <f>+I1091</f>
        <v>38</v>
      </c>
      <c r="L1091" s="1" t="s">
        <v>93</v>
      </c>
      <c r="M1091" s="1" t="s">
        <v>83</v>
      </c>
      <c r="O1091" s="1" t="s">
        <v>264</v>
      </c>
    </row>
    <row r="1092" spans="1:15" x14ac:dyDescent="0.25">
      <c r="A1092" s="1" t="s">
        <v>5732</v>
      </c>
      <c r="B1092" s="1" t="s">
        <v>5733</v>
      </c>
      <c r="C1092" s="1" t="s">
        <v>5734</v>
      </c>
      <c r="D1092" s="1" t="s">
        <v>5735</v>
      </c>
      <c r="E1092" s="1" t="s">
        <v>771</v>
      </c>
      <c r="F1092" s="1" t="s">
        <v>1779</v>
      </c>
      <c r="I1092">
        <v>38</v>
      </c>
      <c r="J1092" s="1" t="s">
        <v>58</v>
      </c>
      <c r="K1092" s="2">
        <f>+I1092</f>
        <v>38</v>
      </c>
      <c r="L1092" s="1" t="s">
        <v>93</v>
      </c>
      <c r="M1092" s="1" t="s">
        <v>83</v>
      </c>
      <c r="O1092" s="1" t="s">
        <v>260</v>
      </c>
    </row>
    <row r="1093" spans="1:15" x14ac:dyDescent="0.25">
      <c r="A1093" s="1" t="s">
        <v>5732</v>
      </c>
      <c r="B1093" s="1" t="s">
        <v>5733</v>
      </c>
      <c r="C1093" s="1" t="s">
        <v>5734</v>
      </c>
      <c r="D1093" s="1" t="s">
        <v>5735</v>
      </c>
      <c r="E1093" s="1" t="s">
        <v>771</v>
      </c>
      <c r="F1093" s="1" t="s">
        <v>1779</v>
      </c>
      <c r="I1093">
        <v>38</v>
      </c>
      <c r="J1093" s="1" t="s">
        <v>58</v>
      </c>
      <c r="K1093" s="2">
        <f>+I1093</f>
        <v>38</v>
      </c>
      <c r="L1093" s="1" t="s">
        <v>93</v>
      </c>
      <c r="M1093" s="1" t="s">
        <v>60</v>
      </c>
      <c r="N1093" s="1" t="s">
        <v>61</v>
      </c>
    </row>
    <row r="1094" spans="1:15" x14ac:dyDescent="0.25">
      <c r="A1094" s="1" t="s">
        <v>5732</v>
      </c>
      <c r="B1094" s="1" t="s">
        <v>5733</v>
      </c>
      <c r="C1094" s="1" t="s">
        <v>5734</v>
      </c>
      <c r="D1094" s="1" t="s">
        <v>5735</v>
      </c>
      <c r="E1094" s="1" t="s">
        <v>771</v>
      </c>
      <c r="F1094" s="1" t="s">
        <v>1779</v>
      </c>
      <c r="I1094">
        <v>38</v>
      </c>
      <c r="J1094" s="1" t="s">
        <v>58</v>
      </c>
      <c r="K1094" s="2">
        <f>+I1094</f>
        <v>38</v>
      </c>
      <c r="L1094" s="1" t="s">
        <v>93</v>
      </c>
      <c r="M1094" s="1" t="s">
        <v>60</v>
      </c>
      <c r="N1094" s="1" t="s">
        <v>303</v>
      </c>
    </row>
    <row r="1095" spans="1:15" x14ac:dyDescent="0.25">
      <c r="A1095" s="1" t="s">
        <v>5732</v>
      </c>
      <c r="B1095" s="1" t="s">
        <v>5733</v>
      </c>
      <c r="C1095" s="1" t="s">
        <v>5734</v>
      </c>
      <c r="D1095" s="1" t="s">
        <v>5735</v>
      </c>
      <c r="E1095" s="1" t="s">
        <v>771</v>
      </c>
      <c r="F1095" s="1" t="s">
        <v>1779</v>
      </c>
      <c r="I1095">
        <v>216</v>
      </c>
      <c r="J1095" s="1" t="s">
        <v>58</v>
      </c>
      <c r="K1095" s="2">
        <f>+I1095</f>
        <v>216</v>
      </c>
      <c r="L1095" s="1" t="s">
        <v>93</v>
      </c>
      <c r="M1095" s="1" t="s">
        <v>167</v>
      </c>
    </row>
    <row r="1096" spans="1:15" x14ac:dyDescent="0.25">
      <c r="A1096" s="1" t="s">
        <v>5729</v>
      </c>
      <c r="B1096" s="1" t="s">
        <v>5730</v>
      </c>
      <c r="C1096" s="1" t="s">
        <v>5731</v>
      </c>
      <c r="D1096" s="1" t="s">
        <v>4507</v>
      </c>
      <c r="E1096" s="1" t="s">
        <v>771</v>
      </c>
      <c r="F1096" s="1" t="s">
        <v>5183</v>
      </c>
      <c r="I1096">
        <v>7.1</v>
      </c>
      <c r="J1096" s="1" t="s">
        <v>58</v>
      </c>
      <c r="K1096" s="2">
        <f>+I1096</f>
        <v>7.1</v>
      </c>
      <c r="L1096" s="1" t="s">
        <v>93</v>
      </c>
      <c r="M1096" s="1" t="s">
        <v>83</v>
      </c>
      <c r="O1096" s="1" t="s">
        <v>264</v>
      </c>
    </row>
    <row r="1097" spans="1:15" x14ac:dyDescent="0.25">
      <c r="A1097" s="1" t="s">
        <v>5729</v>
      </c>
      <c r="B1097" s="1" t="s">
        <v>5730</v>
      </c>
      <c r="C1097" s="1" t="s">
        <v>5731</v>
      </c>
      <c r="D1097" s="1" t="s">
        <v>4507</v>
      </c>
      <c r="E1097" s="1" t="s">
        <v>771</v>
      </c>
      <c r="F1097" s="1" t="s">
        <v>5183</v>
      </c>
      <c r="I1097">
        <v>7.1</v>
      </c>
      <c r="J1097" s="1" t="s">
        <v>58</v>
      </c>
      <c r="K1097" s="2">
        <f>+I1097</f>
        <v>7.1</v>
      </c>
      <c r="L1097" s="1" t="s">
        <v>93</v>
      </c>
      <c r="M1097" s="1" t="s">
        <v>83</v>
      </c>
      <c r="O1097" s="1" t="s">
        <v>260</v>
      </c>
    </row>
    <row r="1098" spans="1:15" x14ac:dyDescent="0.25">
      <c r="A1098" s="1" t="s">
        <v>5729</v>
      </c>
      <c r="B1098" s="1" t="s">
        <v>5730</v>
      </c>
      <c r="C1098" s="1" t="s">
        <v>5731</v>
      </c>
      <c r="D1098" s="1" t="s">
        <v>4507</v>
      </c>
      <c r="E1098" s="1" t="s">
        <v>771</v>
      </c>
      <c r="F1098" s="1" t="s">
        <v>5183</v>
      </c>
      <c r="I1098">
        <v>7.1</v>
      </c>
      <c r="J1098" s="1" t="s">
        <v>58</v>
      </c>
      <c r="K1098" s="2">
        <f>+I1098</f>
        <v>7.1</v>
      </c>
      <c r="L1098" s="1" t="s">
        <v>93</v>
      </c>
      <c r="M1098" s="1" t="s">
        <v>83</v>
      </c>
      <c r="O1098" s="1" t="s">
        <v>289</v>
      </c>
    </row>
    <row r="1099" spans="1:15" x14ac:dyDescent="0.25">
      <c r="A1099" s="1" t="s">
        <v>5729</v>
      </c>
      <c r="B1099" s="1" t="s">
        <v>5730</v>
      </c>
      <c r="C1099" s="1" t="s">
        <v>5731</v>
      </c>
      <c r="D1099" s="1" t="s">
        <v>4507</v>
      </c>
      <c r="E1099" s="1" t="s">
        <v>771</v>
      </c>
      <c r="F1099" s="1" t="s">
        <v>5183</v>
      </c>
      <c r="I1099">
        <v>7.1</v>
      </c>
      <c r="J1099" s="1" t="s">
        <v>58</v>
      </c>
      <c r="K1099" s="2">
        <f>+I1099</f>
        <v>7.1</v>
      </c>
      <c r="L1099" s="1" t="s">
        <v>93</v>
      </c>
      <c r="M1099" s="1" t="s">
        <v>83</v>
      </c>
      <c r="O1099" s="1" t="s">
        <v>482</v>
      </c>
    </row>
    <row r="1100" spans="1:15" x14ac:dyDescent="0.25">
      <c r="A1100" s="1" t="s">
        <v>5729</v>
      </c>
      <c r="B1100" s="1" t="s">
        <v>5730</v>
      </c>
      <c r="C1100" s="1" t="s">
        <v>5731</v>
      </c>
      <c r="D1100" s="1" t="s">
        <v>4507</v>
      </c>
      <c r="E1100" s="1" t="s">
        <v>771</v>
      </c>
      <c r="F1100" s="1" t="s">
        <v>5183</v>
      </c>
      <c r="I1100">
        <v>7.1</v>
      </c>
      <c r="J1100" s="1" t="s">
        <v>58</v>
      </c>
      <c r="K1100" s="2">
        <f>+I1100</f>
        <v>7.1</v>
      </c>
      <c r="L1100" s="1" t="s">
        <v>93</v>
      </c>
      <c r="M1100" s="1" t="s">
        <v>60</v>
      </c>
      <c r="N1100" s="1" t="s">
        <v>61</v>
      </c>
    </row>
    <row r="1101" spans="1:15" x14ac:dyDescent="0.25">
      <c r="A1101" s="1" t="s">
        <v>5729</v>
      </c>
      <c r="B1101" s="1" t="s">
        <v>5730</v>
      </c>
      <c r="C1101" s="1" t="s">
        <v>5731</v>
      </c>
      <c r="D1101" s="1" t="s">
        <v>4507</v>
      </c>
      <c r="E1101" s="1" t="s">
        <v>771</v>
      </c>
      <c r="F1101" s="1" t="s">
        <v>5183</v>
      </c>
      <c r="I1101">
        <v>7.1</v>
      </c>
      <c r="J1101" s="1" t="s">
        <v>58</v>
      </c>
      <c r="K1101" s="2">
        <f>+I1101</f>
        <v>7.1</v>
      </c>
      <c r="L1101" s="1" t="s">
        <v>93</v>
      </c>
      <c r="M1101" s="1" t="s">
        <v>60</v>
      </c>
      <c r="N1101" s="1" t="s">
        <v>303</v>
      </c>
    </row>
    <row r="1102" spans="1:15" x14ac:dyDescent="0.25">
      <c r="A1102" s="1" t="s">
        <v>5729</v>
      </c>
      <c r="B1102" s="1" t="s">
        <v>5730</v>
      </c>
      <c r="C1102" s="1" t="s">
        <v>5731</v>
      </c>
      <c r="D1102" s="1" t="s">
        <v>4507</v>
      </c>
      <c r="E1102" s="1" t="s">
        <v>771</v>
      </c>
      <c r="F1102" s="1" t="s">
        <v>5183</v>
      </c>
      <c r="I1102">
        <v>7.1</v>
      </c>
      <c r="J1102" s="1" t="s">
        <v>58</v>
      </c>
      <c r="K1102" s="2">
        <f>+I1102</f>
        <v>7.1</v>
      </c>
      <c r="L1102" s="1" t="s">
        <v>93</v>
      </c>
      <c r="M1102" s="1" t="s">
        <v>60</v>
      </c>
      <c r="N1102" s="1" t="s">
        <v>2230</v>
      </c>
    </row>
    <row r="1103" spans="1:15" x14ac:dyDescent="0.25">
      <c r="A1103" s="1" t="s">
        <v>5729</v>
      </c>
      <c r="B1103" s="1" t="s">
        <v>5730</v>
      </c>
      <c r="C1103" s="1" t="s">
        <v>5731</v>
      </c>
      <c r="D1103" s="1" t="s">
        <v>4507</v>
      </c>
      <c r="E1103" s="1" t="s">
        <v>771</v>
      </c>
      <c r="F1103" s="1" t="s">
        <v>5183</v>
      </c>
      <c r="I1103">
        <v>150</v>
      </c>
      <c r="J1103" s="1" t="s">
        <v>58</v>
      </c>
      <c r="K1103" s="2">
        <f>+I1103</f>
        <v>150</v>
      </c>
      <c r="L1103" s="1" t="s">
        <v>93</v>
      </c>
      <c r="M1103" s="1" t="s">
        <v>167</v>
      </c>
    </row>
    <row r="1104" spans="1:15" x14ac:dyDescent="0.25">
      <c r="A1104" s="1" t="s">
        <v>5726</v>
      </c>
      <c r="B1104" s="1" t="s">
        <v>5727</v>
      </c>
      <c r="C1104" s="1" t="s">
        <v>5728</v>
      </c>
      <c r="D1104" s="1" t="s">
        <v>4617</v>
      </c>
      <c r="E1104" s="1" t="s">
        <v>771</v>
      </c>
      <c r="F1104" s="1" t="s">
        <v>1784</v>
      </c>
      <c r="I1104">
        <v>21.6</v>
      </c>
      <c r="J1104" s="1" t="s">
        <v>58</v>
      </c>
      <c r="K1104" s="2">
        <f>+I1104</f>
        <v>21.6</v>
      </c>
      <c r="L1104" s="1" t="s">
        <v>93</v>
      </c>
      <c r="M1104" s="1" t="s">
        <v>83</v>
      </c>
      <c r="O1104" s="1" t="s">
        <v>264</v>
      </c>
    </row>
    <row r="1105" spans="1:15" x14ac:dyDescent="0.25">
      <c r="A1105" s="1" t="s">
        <v>5726</v>
      </c>
      <c r="B1105" s="1" t="s">
        <v>5727</v>
      </c>
      <c r="C1105" s="1" t="s">
        <v>5728</v>
      </c>
      <c r="D1105" s="1" t="s">
        <v>4617</v>
      </c>
      <c r="E1105" s="1" t="s">
        <v>771</v>
      </c>
      <c r="F1105" s="1" t="s">
        <v>1784</v>
      </c>
      <c r="I1105">
        <v>21.6</v>
      </c>
      <c r="J1105" s="1" t="s">
        <v>58</v>
      </c>
      <c r="K1105" s="2">
        <f>+I1105</f>
        <v>21.6</v>
      </c>
      <c r="L1105" s="1" t="s">
        <v>93</v>
      </c>
      <c r="M1105" s="1" t="s">
        <v>83</v>
      </c>
      <c r="O1105" s="1" t="s">
        <v>260</v>
      </c>
    </row>
    <row r="1106" spans="1:15" x14ac:dyDescent="0.25">
      <c r="A1106" s="1" t="s">
        <v>5726</v>
      </c>
      <c r="B1106" s="1" t="s">
        <v>5727</v>
      </c>
      <c r="C1106" s="1" t="s">
        <v>5728</v>
      </c>
      <c r="D1106" s="1" t="s">
        <v>4617</v>
      </c>
      <c r="E1106" s="1" t="s">
        <v>771</v>
      </c>
      <c r="F1106" s="1" t="s">
        <v>1784</v>
      </c>
      <c r="I1106">
        <v>21.6</v>
      </c>
      <c r="J1106" s="1" t="s">
        <v>58</v>
      </c>
      <c r="K1106" s="2">
        <f>+I1106</f>
        <v>21.6</v>
      </c>
      <c r="L1106" s="1" t="s">
        <v>93</v>
      </c>
      <c r="M1106" s="1" t="s">
        <v>83</v>
      </c>
      <c r="O1106" s="1" t="s">
        <v>482</v>
      </c>
    </row>
    <row r="1107" spans="1:15" x14ac:dyDescent="0.25">
      <c r="A1107" s="1" t="s">
        <v>5726</v>
      </c>
      <c r="B1107" s="1" t="s">
        <v>5727</v>
      </c>
      <c r="C1107" s="1" t="s">
        <v>5728</v>
      </c>
      <c r="D1107" s="1" t="s">
        <v>4617</v>
      </c>
      <c r="E1107" s="1" t="s">
        <v>771</v>
      </c>
      <c r="F1107" s="1" t="s">
        <v>1784</v>
      </c>
      <c r="I1107">
        <v>21.6</v>
      </c>
      <c r="J1107" s="1" t="s">
        <v>58</v>
      </c>
      <c r="K1107" s="2">
        <f>+I1107</f>
        <v>21.6</v>
      </c>
      <c r="L1107" s="1" t="s">
        <v>93</v>
      </c>
      <c r="M1107" s="1" t="s">
        <v>60</v>
      </c>
      <c r="N1107" s="1" t="s">
        <v>61</v>
      </c>
    </row>
    <row r="1108" spans="1:15" x14ac:dyDescent="0.25">
      <c r="A1108" s="1" t="s">
        <v>5726</v>
      </c>
      <c r="B1108" s="1" t="s">
        <v>5727</v>
      </c>
      <c r="C1108" s="1" t="s">
        <v>5728</v>
      </c>
      <c r="D1108" s="1" t="s">
        <v>4617</v>
      </c>
      <c r="E1108" s="1" t="s">
        <v>771</v>
      </c>
      <c r="F1108" s="1" t="s">
        <v>1784</v>
      </c>
      <c r="I1108">
        <v>21.6</v>
      </c>
      <c r="J1108" s="1" t="s">
        <v>58</v>
      </c>
      <c r="K1108" s="2">
        <f>+I1108</f>
        <v>21.6</v>
      </c>
      <c r="L1108" s="1" t="s">
        <v>93</v>
      </c>
      <c r="M1108" s="1" t="s">
        <v>60</v>
      </c>
      <c r="N1108" s="1" t="s">
        <v>303</v>
      </c>
    </row>
    <row r="1109" spans="1:15" x14ac:dyDescent="0.25">
      <c r="A1109" s="1" t="s">
        <v>5726</v>
      </c>
      <c r="B1109" s="1" t="s">
        <v>5727</v>
      </c>
      <c r="C1109" s="1" t="s">
        <v>5728</v>
      </c>
      <c r="D1109" s="1" t="s">
        <v>4617</v>
      </c>
      <c r="E1109" s="1" t="s">
        <v>771</v>
      </c>
      <c r="F1109" s="1" t="s">
        <v>1784</v>
      </c>
      <c r="I1109">
        <v>98</v>
      </c>
      <c r="J1109" s="1" t="s">
        <v>58</v>
      </c>
      <c r="K1109" s="2">
        <f>+I1109</f>
        <v>98</v>
      </c>
      <c r="L1109" s="1" t="s">
        <v>93</v>
      </c>
      <c r="M1109" s="1" t="s">
        <v>167</v>
      </c>
    </row>
    <row r="1110" spans="1:15" x14ac:dyDescent="0.25">
      <c r="A1110" s="1" t="s">
        <v>5723</v>
      </c>
      <c r="B1110" s="1" t="s">
        <v>5724</v>
      </c>
      <c r="C1110" s="1" t="s">
        <v>5725</v>
      </c>
      <c r="D1110" s="1" t="s">
        <v>4428</v>
      </c>
      <c r="E1110" s="1" t="s">
        <v>771</v>
      </c>
      <c r="F1110" s="1" t="s">
        <v>1784</v>
      </c>
      <c r="I1110">
        <v>15.75</v>
      </c>
      <c r="J1110" s="1" t="s">
        <v>58</v>
      </c>
      <c r="K1110" s="2">
        <f>+I1110</f>
        <v>15.75</v>
      </c>
      <c r="L1110" s="1" t="s">
        <v>93</v>
      </c>
      <c r="M1110" s="1" t="s">
        <v>83</v>
      </c>
      <c r="O1110" s="1" t="s">
        <v>264</v>
      </c>
    </row>
    <row r="1111" spans="1:15" x14ac:dyDescent="0.25">
      <c r="A1111" s="1" t="s">
        <v>5723</v>
      </c>
      <c r="B1111" s="1" t="s">
        <v>5724</v>
      </c>
      <c r="C1111" s="1" t="s">
        <v>5725</v>
      </c>
      <c r="D1111" s="1" t="s">
        <v>4428</v>
      </c>
      <c r="E1111" s="1" t="s">
        <v>771</v>
      </c>
      <c r="F1111" s="1" t="s">
        <v>1784</v>
      </c>
      <c r="I1111">
        <v>15.75</v>
      </c>
      <c r="J1111" s="1" t="s">
        <v>58</v>
      </c>
      <c r="K1111" s="2">
        <f>+I1111</f>
        <v>15.75</v>
      </c>
      <c r="L1111" s="1" t="s">
        <v>93</v>
      </c>
      <c r="M1111" s="1" t="s">
        <v>83</v>
      </c>
      <c r="O1111" s="1" t="s">
        <v>289</v>
      </c>
    </row>
    <row r="1112" spans="1:15" x14ac:dyDescent="0.25">
      <c r="A1112" s="1" t="s">
        <v>5723</v>
      </c>
      <c r="B1112" s="1" t="s">
        <v>5724</v>
      </c>
      <c r="C1112" s="1" t="s">
        <v>5725</v>
      </c>
      <c r="D1112" s="1" t="s">
        <v>4428</v>
      </c>
      <c r="E1112" s="1" t="s">
        <v>771</v>
      </c>
      <c r="F1112" s="1" t="s">
        <v>1784</v>
      </c>
      <c r="I1112">
        <v>15.75</v>
      </c>
      <c r="J1112" s="1" t="s">
        <v>58</v>
      </c>
      <c r="K1112" s="2">
        <f>+I1112</f>
        <v>15.75</v>
      </c>
      <c r="L1112" s="1" t="s">
        <v>93</v>
      </c>
      <c r="M1112" s="1" t="s">
        <v>83</v>
      </c>
      <c r="O1112" s="1" t="s">
        <v>482</v>
      </c>
    </row>
    <row r="1113" spans="1:15" x14ac:dyDescent="0.25">
      <c r="A1113" s="1" t="s">
        <v>5723</v>
      </c>
      <c r="B1113" s="1" t="s">
        <v>5724</v>
      </c>
      <c r="C1113" s="1" t="s">
        <v>5725</v>
      </c>
      <c r="D1113" s="1" t="s">
        <v>4428</v>
      </c>
      <c r="E1113" s="1" t="s">
        <v>771</v>
      </c>
      <c r="F1113" s="1" t="s">
        <v>1784</v>
      </c>
      <c r="I1113">
        <v>15.75</v>
      </c>
      <c r="J1113" s="1" t="s">
        <v>58</v>
      </c>
      <c r="K1113" s="2">
        <f>+I1113</f>
        <v>15.75</v>
      </c>
      <c r="L1113" s="1" t="s">
        <v>93</v>
      </c>
      <c r="M1113" s="1" t="s">
        <v>83</v>
      </c>
      <c r="O1113" s="1" t="s">
        <v>260</v>
      </c>
    </row>
    <row r="1114" spans="1:15" x14ac:dyDescent="0.25">
      <c r="A1114" s="1" t="s">
        <v>5723</v>
      </c>
      <c r="B1114" s="1" t="s">
        <v>5724</v>
      </c>
      <c r="C1114" s="1" t="s">
        <v>5725</v>
      </c>
      <c r="D1114" s="1" t="s">
        <v>4428</v>
      </c>
      <c r="E1114" s="1" t="s">
        <v>771</v>
      </c>
      <c r="F1114" s="1" t="s">
        <v>1784</v>
      </c>
      <c r="I1114">
        <v>15.75</v>
      </c>
      <c r="J1114" s="1" t="s">
        <v>58</v>
      </c>
      <c r="K1114" s="2">
        <f>+I1114</f>
        <v>15.75</v>
      </c>
      <c r="L1114" s="1" t="s">
        <v>93</v>
      </c>
      <c r="M1114" s="1" t="s">
        <v>60</v>
      </c>
      <c r="N1114" s="1" t="s">
        <v>61</v>
      </c>
    </row>
    <row r="1115" spans="1:15" x14ac:dyDescent="0.25">
      <c r="A1115" s="1" t="s">
        <v>5723</v>
      </c>
      <c r="B1115" s="1" t="s">
        <v>5724</v>
      </c>
      <c r="C1115" s="1" t="s">
        <v>5725</v>
      </c>
      <c r="D1115" s="1" t="s">
        <v>4428</v>
      </c>
      <c r="E1115" s="1" t="s">
        <v>771</v>
      </c>
      <c r="F1115" s="1" t="s">
        <v>1784</v>
      </c>
      <c r="I1115">
        <v>15.75</v>
      </c>
      <c r="J1115" s="1" t="s">
        <v>58</v>
      </c>
      <c r="K1115" s="2">
        <f>+I1115</f>
        <v>15.75</v>
      </c>
      <c r="L1115" s="1" t="s">
        <v>93</v>
      </c>
      <c r="M1115" s="1" t="s">
        <v>60</v>
      </c>
      <c r="N1115" s="1" t="s">
        <v>303</v>
      </c>
    </row>
    <row r="1116" spans="1:15" x14ac:dyDescent="0.25">
      <c r="A1116" s="1" t="s">
        <v>5723</v>
      </c>
      <c r="B1116" s="1" t="s">
        <v>5724</v>
      </c>
      <c r="C1116" s="1" t="s">
        <v>5725</v>
      </c>
      <c r="D1116" s="1" t="s">
        <v>4428</v>
      </c>
      <c r="E1116" s="1" t="s">
        <v>771</v>
      </c>
      <c r="F1116" s="1" t="s">
        <v>1784</v>
      </c>
      <c r="I1116">
        <v>15.75</v>
      </c>
      <c r="J1116" s="1" t="s">
        <v>58</v>
      </c>
      <c r="K1116" s="2">
        <f>+I1116</f>
        <v>15.75</v>
      </c>
      <c r="L1116" s="1" t="s">
        <v>93</v>
      </c>
      <c r="M1116" s="1" t="s">
        <v>60</v>
      </c>
      <c r="N1116" s="1" t="s">
        <v>2200</v>
      </c>
    </row>
    <row r="1117" spans="1:15" x14ac:dyDescent="0.25">
      <c r="A1117" s="1" t="s">
        <v>5723</v>
      </c>
      <c r="B1117" s="1" t="s">
        <v>5724</v>
      </c>
      <c r="C1117" s="1" t="s">
        <v>5725</v>
      </c>
      <c r="D1117" s="1" t="s">
        <v>4428</v>
      </c>
      <c r="E1117" s="1" t="s">
        <v>771</v>
      </c>
      <c r="F1117" s="1" t="s">
        <v>1784</v>
      </c>
      <c r="I1117">
        <v>15.75</v>
      </c>
      <c r="J1117" s="1" t="s">
        <v>58</v>
      </c>
      <c r="K1117" s="2">
        <f>+I1117</f>
        <v>15.75</v>
      </c>
      <c r="L1117" s="1" t="s">
        <v>93</v>
      </c>
      <c r="M1117" s="1" t="s">
        <v>60</v>
      </c>
      <c r="N1117" s="1" t="s">
        <v>2230</v>
      </c>
    </row>
    <row r="1118" spans="1:15" x14ac:dyDescent="0.25">
      <c r="A1118" s="1" t="s">
        <v>5723</v>
      </c>
      <c r="B1118" s="1" t="s">
        <v>5724</v>
      </c>
      <c r="C1118" s="1" t="s">
        <v>5725</v>
      </c>
      <c r="D1118" s="1" t="s">
        <v>4428</v>
      </c>
      <c r="E1118" s="1" t="s">
        <v>771</v>
      </c>
      <c r="F1118" s="1" t="s">
        <v>1784</v>
      </c>
      <c r="I1118">
        <v>100</v>
      </c>
      <c r="J1118" s="1" t="s">
        <v>58</v>
      </c>
      <c r="K1118" s="2">
        <f>+I1118</f>
        <v>100</v>
      </c>
      <c r="L1118" s="1" t="s">
        <v>93</v>
      </c>
      <c r="M1118" s="1" t="s">
        <v>167</v>
      </c>
    </row>
    <row r="1119" spans="1:15" x14ac:dyDescent="0.25">
      <c r="A1119" s="1" t="s">
        <v>5720</v>
      </c>
      <c r="B1119" s="1" t="s">
        <v>5721</v>
      </c>
      <c r="C1119" s="1" t="s">
        <v>5722</v>
      </c>
      <c r="D1119" s="1" t="s">
        <v>4617</v>
      </c>
      <c r="E1119" s="1" t="s">
        <v>771</v>
      </c>
      <c r="F1119" s="1" t="s">
        <v>1784</v>
      </c>
      <c r="I1119">
        <v>54</v>
      </c>
      <c r="J1119" s="1" t="s">
        <v>90</v>
      </c>
      <c r="K1119" s="2">
        <f>+I1119*0.0001</f>
        <v>5.4000000000000003E-3</v>
      </c>
      <c r="L1119" s="1" t="s">
        <v>93</v>
      </c>
      <c r="M1119" s="1" t="s">
        <v>49</v>
      </c>
    </row>
    <row r="1120" spans="1:15" x14ac:dyDescent="0.25">
      <c r="A1120" s="1" t="s">
        <v>5717</v>
      </c>
      <c r="B1120" s="1" t="s">
        <v>5718</v>
      </c>
      <c r="C1120" s="1" t="s">
        <v>5719</v>
      </c>
      <c r="D1120" s="1" t="s">
        <v>4864</v>
      </c>
      <c r="E1120" s="1" t="s">
        <v>771</v>
      </c>
      <c r="F1120" s="1" t="s">
        <v>1779</v>
      </c>
      <c r="I1120">
        <v>36.33</v>
      </c>
      <c r="J1120" s="1" t="s">
        <v>58</v>
      </c>
      <c r="K1120" s="2">
        <f>+I1120</f>
        <v>36.33</v>
      </c>
      <c r="L1120" s="1" t="s">
        <v>93</v>
      </c>
      <c r="M1120" s="1" t="s">
        <v>83</v>
      </c>
      <c r="O1120" s="1" t="s">
        <v>260</v>
      </c>
    </row>
    <row r="1121" spans="1:15" x14ac:dyDescent="0.25">
      <c r="A1121" s="1" t="s">
        <v>5717</v>
      </c>
      <c r="B1121" s="1" t="s">
        <v>5718</v>
      </c>
      <c r="C1121" s="1" t="s">
        <v>5719</v>
      </c>
      <c r="D1121" s="1" t="s">
        <v>4864</v>
      </c>
      <c r="E1121" s="1" t="s">
        <v>771</v>
      </c>
      <c r="F1121" s="1" t="s">
        <v>1779</v>
      </c>
      <c r="I1121">
        <v>36.33</v>
      </c>
      <c r="J1121" s="1" t="s">
        <v>58</v>
      </c>
      <c r="K1121" s="2">
        <f>+I1121</f>
        <v>36.33</v>
      </c>
      <c r="L1121" s="1" t="s">
        <v>93</v>
      </c>
      <c r="M1121" s="1" t="s">
        <v>83</v>
      </c>
      <c r="O1121" s="1" t="s">
        <v>264</v>
      </c>
    </row>
    <row r="1122" spans="1:15" x14ac:dyDescent="0.25">
      <c r="A1122" s="1" t="s">
        <v>5717</v>
      </c>
      <c r="B1122" s="1" t="s">
        <v>5718</v>
      </c>
      <c r="C1122" s="1" t="s">
        <v>5719</v>
      </c>
      <c r="D1122" s="1" t="s">
        <v>4864</v>
      </c>
      <c r="E1122" s="1" t="s">
        <v>771</v>
      </c>
      <c r="F1122" s="1" t="s">
        <v>1779</v>
      </c>
      <c r="I1122">
        <v>36.33</v>
      </c>
      <c r="J1122" s="1" t="s">
        <v>58</v>
      </c>
      <c r="K1122" s="2">
        <f>+I1122</f>
        <v>36.33</v>
      </c>
      <c r="L1122" s="1" t="s">
        <v>93</v>
      </c>
      <c r="M1122" s="1" t="s">
        <v>83</v>
      </c>
      <c r="O1122" s="1" t="s">
        <v>3289</v>
      </c>
    </row>
    <row r="1123" spans="1:15" x14ac:dyDescent="0.25">
      <c r="A1123" s="1" t="s">
        <v>5717</v>
      </c>
      <c r="B1123" s="1" t="s">
        <v>5718</v>
      </c>
      <c r="C1123" s="1" t="s">
        <v>5719</v>
      </c>
      <c r="D1123" s="1" t="s">
        <v>4864</v>
      </c>
      <c r="E1123" s="1" t="s">
        <v>771</v>
      </c>
      <c r="F1123" s="1" t="s">
        <v>1779</v>
      </c>
      <c r="I1123">
        <v>150</v>
      </c>
      <c r="J1123" s="1" t="s">
        <v>58</v>
      </c>
      <c r="K1123" s="2">
        <f>+I1123</f>
        <v>150</v>
      </c>
      <c r="L1123" s="1" t="s">
        <v>93</v>
      </c>
      <c r="M1123" s="1" t="s">
        <v>167</v>
      </c>
    </row>
    <row r="1124" spans="1:15" x14ac:dyDescent="0.25">
      <c r="A1124" s="1" t="s">
        <v>5717</v>
      </c>
      <c r="B1124" s="1" t="s">
        <v>5718</v>
      </c>
      <c r="C1124" s="1" t="s">
        <v>5719</v>
      </c>
      <c r="D1124" s="1" t="s">
        <v>4864</v>
      </c>
      <c r="E1124" s="1" t="s">
        <v>771</v>
      </c>
      <c r="F1124" s="1" t="s">
        <v>1779</v>
      </c>
      <c r="I1124">
        <v>36.33</v>
      </c>
      <c r="J1124" s="1" t="s">
        <v>58</v>
      </c>
      <c r="K1124" s="2">
        <f>+I1124</f>
        <v>36.33</v>
      </c>
      <c r="L1124" s="1" t="s">
        <v>93</v>
      </c>
      <c r="M1124" s="1" t="s">
        <v>60</v>
      </c>
      <c r="N1124" s="1" t="s">
        <v>61</v>
      </c>
    </row>
    <row r="1125" spans="1:15" x14ac:dyDescent="0.25">
      <c r="A1125" s="1" t="s">
        <v>5717</v>
      </c>
      <c r="B1125" s="1" t="s">
        <v>5718</v>
      </c>
      <c r="C1125" s="1" t="s">
        <v>5719</v>
      </c>
      <c r="D1125" s="1" t="s">
        <v>4864</v>
      </c>
      <c r="E1125" s="1" t="s">
        <v>771</v>
      </c>
      <c r="F1125" s="1" t="s">
        <v>1779</v>
      </c>
      <c r="I1125">
        <v>36.33</v>
      </c>
      <c r="J1125" s="1" t="s">
        <v>58</v>
      </c>
      <c r="K1125" s="2">
        <f>+I1125</f>
        <v>36.33</v>
      </c>
      <c r="L1125" s="1" t="s">
        <v>93</v>
      </c>
      <c r="M1125" s="1" t="s">
        <v>60</v>
      </c>
      <c r="N1125" s="1" t="s">
        <v>303</v>
      </c>
    </row>
    <row r="1126" spans="1:15" x14ac:dyDescent="0.25">
      <c r="A1126" s="1" t="s">
        <v>5717</v>
      </c>
      <c r="B1126" s="1" t="s">
        <v>5718</v>
      </c>
      <c r="C1126" s="1" t="s">
        <v>5719</v>
      </c>
      <c r="D1126" s="1" t="s">
        <v>4864</v>
      </c>
      <c r="E1126" s="1" t="s">
        <v>771</v>
      </c>
      <c r="F1126" s="1" t="s">
        <v>1779</v>
      </c>
      <c r="I1126">
        <v>36.33</v>
      </c>
      <c r="J1126" s="1" t="s">
        <v>58</v>
      </c>
      <c r="K1126" s="2">
        <f>+I1126</f>
        <v>36.33</v>
      </c>
      <c r="L1126" s="1" t="s">
        <v>93</v>
      </c>
      <c r="M1126" s="1" t="s">
        <v>60</v>
      </c>
      <c r="N1126" s="1" t="s">
        <v>2230</v>
      </c>
    </row>
    <row r="1127" spans="1:15" x14ac:dyDescent="0.25">
      <c r="A1127" s="1" t="s">
        <v>5714</v>
      </c>
      <c r="B1127" s="1" t="s">
        <v>5715</v>
      </c>
      <c r="C1127" s="1" t="s">
        <v>5716</v>
      </c>
      <c r="D1127" s="1" t="s">
        <v>4617</v>
      </c>
      <c r="E1127" s="1" t="s">
        <v>771</v>
      </c>
      <c r="F1127" s="1" t="s">
        <v>1784</v>
      </c>
      <c r="I1127">
        <v>54</v>
      </c>
      <c r="J1127" s="1" t="s">
        <v>90</v>
      </c>
      <c r="K1127" s="2">
        <f>+I1127*0.0001</f>
        <v>5.4000000000000003E-3</v>
      </c>
      <c r="L1127" s="1" t="s">
        <v>93</v>
      </c>
      <c r="M1127" s="1" t="s">
        <v>49</v>
      </c>
    </row>
    <row r="1128" spans="1:15" x14ac:dyDescent="0.25">
      <c r="A1128" s="1" t="s">
        <v>5711</v>
      </c>
      <c r="B1128" s="1" t="s">
        <v>5712</v>
      </c>
      <c r="C1128" s="1" t="s">
        <v>5713</v>
      </c>
      <c r="D1128" s="1" t="s">
        <v>4617</v>
      </c>
      <c r="E1128" s="1" t="s">
        <v>771</v>
      </c>
      <c r="F1128" s="1" t="s">
        <v>1784</v>
      </c>
      <c r="I1128">
        <v>12.22</v>
      </c>
      <c r="J1128" s="1" t="s">
        <v>58</v>
      </c>
      <c r="K1128" s="2">
        <f>+I1128</f>
        <v>12.22</v>
      </c>
      <c r="L1128" s="1" t="s">
        <v>93</v>
      </c>
      <c r="M1128" s="1" t="s">
        <v>83</v>
      </c>
      <c r="O1128" s="1" t="s">
        <v>264</v>
      </c>
    </row>
    <row r="1129" spans="1:15" x14ac:dyDescent="0.25">
      <c r="A1129" s="1" t="s">
        <v>5711</v>
      </c>
      <c r="B1129" s="1" t="s">
        <v>5712</v>
      </c>
      <c r="C1129" s="1" t="s">
        <v>5713</v>
      </c>
      <c r="D1129" s="1" t="s">
        <v>4617</v>
      </c>
      <c r="E1129" s="1" t="s">
        <v>771</v>
      </c>
      <c r="F1129" s="1" t="s">
        <v>1784</v>
      </c>
      <c r="I1129">
        <v>12.22</v>
      </c>
      <c r="J1129" s="1" t="s">
        <v>58</v>
      </c>
      <c r="K1129" s="2">
        <f>+I1129</f>
        <v>12.22</v>
      </c>
      <c r="L1129" s="1" t="s">
        <v>93</v>
      </c>
      <c r="M1129" s="1" t="s">
        <v>83</v>
      </c>
      <c r="O1129" s="1" t="s">
        <v>260</v>
      </c>
    </row>
    <row r="1130" spans="1:15" x14ac:dyDescent="0.25">
      <c r="A1130" s="1" t="s">
        <v>5711</v>
      </c>
      <c r="B1130" s="1" t="s">
        <v>5712</v>
      </c>
      <c r="C1130" s="1" t="s">
        <v>5713</v>
      </c>
      <c r="D1130" s="1" t="s">
        <v>4617</v>
      </c>
      <c r="E1130" s="1" t="s">
        <v>771</v>
      </c>
      <c r="F1130" s="1" t="s">
        <v>1784</v>
      </c>
      <c r="I1130">
        <v>12.22</v>
      </c>
      <c r="J1130" s="1" t="s">
        <v>58</v>
      </c>
      <c r="K1130" s="2">
        <f>+I1130</f>
        <v>12.22</v>
      </c>
      <c r="L1130" s="1" t="s">
        <v>93</v>
      </c>
      <c r="M1130" s="1" t="s">
        <v>83</v>
      </c>
      <c r="O1130" s="1" t="s">
        <v>289</v>
      </c>
    </row>
    <row r="1131" spans="1:15" x14ac:dyDescent="0.25">
      <c r="A1131" s="1" t="s">
        <v>5711</v>
      </c>
      <c r="B1131" s="1" t="s">
        <v>5712</v>
      </c>
      <c r="C1131" s="1" t="s">
        <v>5713</v>
      </c>
      <c r="D1131" s="1" t="s">
        <v>4617</v>
      </c>
      <c r="E1131" s="1" t="s">
        <v>771</v>
      </c>
      <c r="F1131" s="1" t="s">
        <v>1784</v>
      </c>
      <c r="I1131">
        <v>12.22</v>
      </c>
      <c r="J1131" s="1" t="s">
        <v>58</v>
      </c>
      <c r="K1131" s="2">
        <f>+I1131</f>
        <v>12.22</v>
      </c>
      <c r="L1131" s="1" t="s">
        <v>93</v>
      </c>
      <c r="M1131" s="1" t="s">
        <v>83</v>
      </c>
      <c r="O1131" s="1" t="s">
        <v>482</v>
      </c>
    </row>
    <row r="1132" spans="1:15" x14ac:dyDescent="0.25">
      <c r="A1132" s="1" t="s">
        <v>5711</v>
      </c>
      <c r="B1132" s="1" t="s">
        <v>5712</v>
      </c>
      <c r="C1132" s="1" t="s">
        <v>5713</v>
      </c>
      <c r="D1132" s="1" t="s">
        <v>4617</v>
      </c>
      <c r="E1132" s="1" t="s">
        <v>771</v>
      </c>
      <c r="F1132" s="1" t="s">
        <v>1784</v>
      </c>
      <c r="I1132">
        <v>12.22</v>
      </c>
      <c r="J1132" s="1" t="s">
        <v>58</v>
      </c>
      <c r="K1132" s="2">
        <f>+I1132</f>
        <v>12.22</v>
      </c>
      <c r="L1132" s="1" t="s">
        <v>93</v>
      </c>
      <c r="M1132" s="1" t="s">
        <v>83</v>
      </c>
      <c r="O1132" s="1" t="s">
        <v>3289</v>
      </c>
    </row>
    <row r="1133" spans="1:15" x14ac:dyDescent="0.25">
      <c r="A1133" s="1" t="s">
        <v>5711</v>
      </c>
      <c r="B1133" s="1" t="s">
        <v>5712</v>
      </c>
      <c r="C1133" s="1" t="s">
        <v>5713</v>
      </c>
      <c r="D1133" s="1" t="s">
        <v>4617</v>
      </c>
      <c r="E1133" s="1" t="s">
        <v>771</v>
      </c>
      <c r="F1133" s="1" t="s">
        <v>1784</v>
      </c>
      <c r="I1133">
        <v>174</v>
      </c>
      <c r="J1133" s="1" t="s">
        <v>58</v>
      </c>
      <c r="K1133" s="2">
        <f>+I1133</f>
        <v>174</v>
      </c>
      <c r="L1133" s="1" t="s">
        <v>93</v>
      </c>
      <c r="M1133" s="1" t="s">
        <v>167</v>
      </c>
    </row>
    <row r="1134" spans="1:15" x14ac:dyDescent="0.25">
      <c r="A1134" s="1" t="s">
        <v>5711</v>
      </c>
      <c r="B1134" s="1" t="s">
        <v>5712</v>
      </c>
      <c r="C1134" s="1" t="s">
        <v>5713</v>
      </c>
      <c r="D1134" s="1" t="s">
        <v>4617</v>
      </c>
      <c r="E1134" s="1" t="s">
        <v>771</v>
      </c>
      <c r="F1134" s="1" t="s">
        <v>1784</v>
      </c>
      <c r="I1134">
        <v>12.22</v>
      </c>
      <c r="J1134" s="1" t="s">
        <v>58</v>
      </c>
      <c r="K1134" s="2">
        <f>+I1134</f>
        <v>12.22</v>
      </c>
      <c r="L1134" s="1" t="s">
        <v>93</v>
      </c>
      <c r="M1134" s="1" t="s">
        <v>60</v>
      </c>
      <c r="N1134" s="1" t="s">
        <v>2200</v>
      </c>
    </row>
    <row r="1135" spans="1:15" x14ac:dyDescent="0.25">
      <c r="A1135" s="1" t="s">
        <v>5711</v>
      </c>
      <c r="B1135" s="1" t="s">
        <v>5712</v>
      </c>
      <c r="C1135" s="1" t="s">
        <v>5713</v>
      </c>
      <c r="D1135" s="1" t="s">
        <v>4617</v>
      </c>
      <c r="E1135" s="1" t="s">
        <v>771</v>
      </c>
      <c r="F1135" s="1" t="s">
        <v>1784</v>
      </c>
      <c r="I1135">
        <v>12.22</v>
      </c>
      <c r="J1135" s="1" t="s">
        <v>58</v>
      </c>
      <c r="K1135" s="2">
        <f>+I1135</f>
        <v>12.22</v>
      </c>
      <c r="L1135" s="1" t="s">
        <v>93</v>
      </c>
      <c r="M1135" s="1" t="s">
        <v>60</v>
      </c>
      <c r="N1135" s="1" t="s">
        <v>61</v>
      </c>
    </row>
    <row r="1136" spans="1:15" x14ac:dyDescent="0.25">
      <c r="A1136" s="1" t="s">
        <v>5711</v>
      </c>
      <c r="B1136" s="1" t="s">
        <v>5712</v>
      </c>
      <c r="C1136" s="1" t="s">
        <v>5713</v>
      </c>
      <c r="D1136" s="1" t="s">
        <v>4617</v>
      </c>
      <c r="E1136" s="1" t="s">
        <v>771</v>
      </c>
      <c r="F1136" s="1" t="s">
        <v>1784</v>
      </c>
      <c r="I1136">
        <v>12.22</v>
      </c>
      <c r="J1136" s="1" t="s">
        <v>58</v>
      </c>
      <c r="K1136" s="2">
        <f>+I1136</f>
        <v>12.22</v>
      </c>
      <c r="L1136" s="1" t="s">
        <v>93</v>
      </c>
      <c r="M1136" s="1" t="s">
        <v>60</v>
      </c>
      <c r="N1136" s="1" t="s">
        <v>303</v>
      </c>
    </row>
    <row r="1137" spans="1:15" x14ac:dyDescent="0.25">
      <c r="A1137" s="1" t="s">
        <v>5711</v>
      </c>
      <c r="B1137" s="1" t="s">
        <v>5712</v>
      </c>
      <c r="C1137" s="1" t="s">
        <v>5713</v>
      </c>
      <c r="D1137" s="1" t="s">
        <v>4617</v>
      </c>
      <c r="E1137" s="1" t="s">
        <v>771</v>
      </c>
      <c r="F1137" s="1" t="s">
        <v>1784</v>
      </c>
      <c r="I1137">
        <v>12.22</v>
      </c>
      <c r="J1137" s="1" t="s">
        <v>58</v>
      </c>
      <c r="K1137" s="2">
        <f>+I1137</f>
        <v>12.22</v>
      </c>
      <c r="L1137" s="1" t="s">
        <v>93</v>
      </c>
      <c r="M1137" s="1" t="s">
        <v>60</v>
      </c>
      <c r="N1137" s="1" t="s">
        <v>2230</v>
      </c>
    </row>
    <row r="1138" spans="1:15" x14ac:dyDescent="0.25">
      <c r="A1138" s="1" t="s">
        <v>5708</v>
      </c>
      <c r="B1138" s="1" t="s">
        <v>5709</v>
      </c>
      <c r="C1138" s="1" t="s">
        <v>5710</v>
      </c>
      <c r="D1138" s="1" t="s">
        <v>4617</v>
      </c>
      <c r="E1138" s="1" t="s">
        <v>771</v>
      </c>
      <c r="F1138" s="1" t="s">
        <v>1784</v>
      </c>
      <c r="I1138">
        <v>11.62</v>
      </c>
      <c r="J1138" s="1" t="s">
        <v>58</v>
      </c>
      <c r="K1138" s="2">
        <f>+I1138</f>
        <v>11.62</v>
      </c>
      <c r="L1138" s="1" t="s">
        <v>93</v>
      </c>
      <c r="M1138" s="1" t="s">
        <v>83</v>
      </c>
      <c r="O1138" s="1" t="s">
        <v>264</v>
      </c>
    </row>
    <row r="1139" spans="1:15" x14ac:dyDescent="0.25">
      <c r="A1139" s="1" t="s">
        <v>5708</v>
      </c>
      <c r="B1139" s="1" t="s">
        <v>5709</v>
      </c>
      <c r="C1139" s="1" t="s">
        <v>5710</v>
      </c>
      <c r="D1139" s="1" t="s">
        <v>4617</v>
      </c>
      <c r="E1139" s="1" t="s">
        <v>771</v>
      </c>
      <c r="F1139" s="1" t="s">
        <v>1784</v>
      </c>
      <c r="I1139">
        <v>11.62</v>
      </c>
      <c r="J1139" s="1" t="s">
        <v>58</v>
      </c>
      <c r="K1139" s="2">
        <f>+I1139</f>
        <v>11.62</v>
      </c>
      <c r="L1139" s="1" t="s">
        <v>93</v>
      </c>
      <c r="M1139" s="1" t="s">
        <v>83</v>
      </c>
      <c r="O1139" s="1" t="s">
        <v>260</v>
      </c>
    </row>
    <row r="1140" spans="1:15" x14ac:dyDescent="0.25">
      <c r="A1140" s="1" t="s">
        <v>5708</v>
      </c>
      <c r="B1140" s="1" t="s">
        <v>5709</v>
      </c>
      <c r="C1140" s="1" t="s">
        <v>5710</v>
      </c>
      <c r="D1140" s="1" t="s">
        <v>4617</v>
      </c>
      <c r="E1140" s="1" t="s">
        <v>771</v>
      </c>
      <c r="F1140" s="1" t="s">
        <v>1784</v>
      </c>
      <c r="I1140">
        <v>11.62</v>
      </c>
      <c r="J1140" s="1" t="s">
        <v>58</v>
      </c>
      <c r="K1140" s="2">
        <f>+I1140</f>
        <v>11.62</v>
      </c>
      <c r="L1140" s="1" t="s">
        <v>93</v>
      </c>
      <c r="M1140" s="1" t="s">
        <v>83</v>
      </c>
      <c r="O1140" s="1" t="s">
        <v>289</v>
      </c>
    </row>
    <row r="1141" spans="1:15" x14ac:dyDescent="0.25">
      <c r="A1141" s="1" t="s">
        <v>5708</v>
      </c>
      <c r="B1141" s="1" t="s">
        <v>5709</v>
      </c>
      <c r="C1141" s="1" t="s">
        <v>5710</v>
      </c>
      <c r="D1141" s="1" t="s">
        <v>4617</v>
      </c>
      <c r="E1141" s="1" t="s">
        <v>771</v>
      </c>
      <c r="F1141" s="1" t="s">
        <v>1784</v>
      </c>
      <c r="I1141">
        <v>11.62</v>
      </c>
      <c r="J1141" s="1" t="s">
        <v>58</v>
      </c>
      <c r="K1141" s="2">
        <f>+I1141</f>
        <v>11.62</v>
      </c>
      <c r="L1141" s="1" t="s">
        <v>93</v>
      </c>
      <c r="M1141" s="1" t="s">
        <v>83</v>
      </c>
      <c r="O1141" s="1" t="s">
        <v>482</v>
      </c>
    </row>
    <row r="1142" spans="1:15" x14ac:dyDescent="0.25">
      <c r="A1142" s="1" t="s">
        <v>5708</v>
      </c>
      <c r="B1142" s="1" t="s">
        <v>5709</v>
      </c>
      <c r="C1142" s="1" t="s">
        <v>5710</v>
      </c>
      <c r="D1142" s="1" t="s">
        <v>4617</v>
      </c>
      <c r="E1142" s="1" t="s">
        <v>771</v>
      </c>
      <c r="F1142" s="1" t="s">
        <v>1784</v>
      </c>
      <c r="I1142">
        <v>11.62</v>
      </c>
      <c r="J1142" s="1" t="s">
        <v>58</v>
      </c>
      <c r="K1142" s="2">
        <f>+I1142</f>
        <v>11.62</v>
      </c>
      <c r="L1142" s="1" t="s">
        <v>93</v>
      </c>
      <c r="M1142" s="1" t="s">
        <v>83</v>
      </c>
      <c r="O1142" s="1" t="s">
        <v>3289</v>
      </c>
    </row>
    <row r="1143" spans="1:15" x14ac:dyDescent="0.25">
      <c r="A1143" s="1" t="s">
        <v>5708</v>
      </c>
      <c r="B1143" s="1" t="s">
        <v>5709</v>
      </c>
      <c r="C1143" s="1" t="s">
        <v>5710</v>
      </c>
      <c r="D1143" s="1" t="s">
        <v>4617</v>
      </c>
      <c r="E1143" s="1" t="s">
        <v>771</v>
      </c>
      <c r="F1143" s="1" t="s">
        <v>1784</v>
      </c>
      <c r="I1143">
        <v>138</v>
      </c>
      <c r="J1143" s="1" t="s">
        <v>58</v>
      </c>
      <c r="K1143" s="2">
        <f>+I1143</f>
        <v>138</v>
      </c>
      <c r="L1143" s="1" t="s">
        <v>93</v>
      </c>
      <c r="M1143" s="1" t="s">
        <v>167</v>
      </c>
    </row>
    <row r="1144" spans="1:15" x14ac:dyDescent="0.25">
      <c r="A1144" s="1" t="s">
        <v>5708</v>
      </c>
      <c r="B1144" s="1" t="s">
        <v>5709</v>
      </c>
      <c r="C1144" s="1" t="s">
        <v>5710</v>
      </c>
      <c r="D1144" s="1" t="s">
        <v>4617</v>
      </c>
      <c r="E1144" s="1" t="s">
        <v>771</v>
      </c>
      <c r="F1144" s="1" t="s">
        <v>1784</v>
      </c>
      <c r="I1144">
        <v>11.62</v>
      </c>
      <c r="J1144" s="1" t="s">
        <v>58</v>
      </c>
      <c r="K1144" s="2">
        <f>+I1144</f>
        <v>11.62</v>
      </c>
      <c r="L1144" s="1" t="s">
        <v>93</v>
      </c>
      <c r="M1144" s="1" t="s">
        <v>60</v>
      </c>
      <c r="N1144" s="1" t="s">
        <v>61</v>
      </c>
    </row>
    <row r="1145" spans="1:15" x14ac:dyDescent="0.25">
      <c r="A1145" s="1" t="s">
        <v>5708</v>
      </c>
      <c r="B1145" s="1" t="s">
        <v>5709</v>
      </c>
      <c r="C1145" s="1" t="s">
        <v>5710</v>
      </c>
      <c r="D1145" s="1" t="s">
        <v>4617</v>
      </c>
      <c r="E1145" s="1" t="s">
        <v>771</v>
      </c>
      <c r="F1145" s="1" t="s">
        <v>1784</v>
      </c>
      <c r="I1145">
        <v>11.62</v>
      </c>
      <c r="J1145" s="1" t="s">
        <v>58</v>
      </c>
      <c r="K1145" s="2">
        <f>+I1145</f>
        <v>11.62</v>
      </c>
      <c r="L1145" s="1" t="s">
        <v>93</v>
      </c>
      <c r="M1145" s="1" t="s">
        <v>60</v>
      </c>
      <c r="N1145" s="1" t="s">
        <v>303</v>
      </c>
    </row>
    <row r="1146" spans="1:15" x14ac:dyDescent="0.25">
      <c r="A1146" s="1" t="s">
        <v>5708</v>
      </c>
      <c r="B1146" s="1" t="s">
        <v>5709</v>
      </c>
      <c r="C1146" s="1" t="s">
        <v>5710</v>
      </c>
      <c r="D1146" s="1" t="s">
        <v>4617</v>
      </c>
      <c r="E1146" s="1" t="s">
        <v>771</v>
      </c>
      <c r="F1146" s="1" t="s">
        <v>1784</v>
      </c>
      <c r="I1146">
        <v>11.62</v>
      </c>
      <c r="J1146" s="1" t="s">
        <v>58</v>
      </c>
      <c r="K1146" s="2">
        <f>+I1146</f>
        <v>11.62</v>
      </c>
      <c r="L1146" s="1" t="s">
        <v>93</v>
      </c>
      <c r="M1146" s="1" t="s">
        <v>60</v>
      </c>
      <c r="N1146" s="1" t="s">
        <v>2200</v>
      </c>
    </row>
    <row r="1147" spans="1:15" x14ac:dyDescent="0.25">
      <c r="A1147" s="1" t="s">
        <v>5705</v>
      </c>
      <c r="B1147" s="1" t="s">
        <v>5706</v>
      </c>
      <c r="C1147" s="1" t="s">
        <v>5707</v>
      </c>
      <c r="D1147" s="1" t="s">
        <v>4617</v>
      </c>
      <c r="E1147" s="1" t="s">
        <v>771</v>
      </c>
      <c r="F1147" s="1" t="s">
        <v>1784</v>
      </c>
      <c r="I1147">
        <v>108</v>
      </c>
      <c r="J1147" s="1" t="s">
        <v>90</v>
      </c>
      <c r="K1147" s="2">
        <f>+I1147*0.0001</f>
        <v>1.0800000000000001E-2</v>
      </c>
      <c r="L1147" s="1" t="s">
        <v>93</v>
      </c>
      <c r="M1147" s="1" t="s">
        <v>49</v>
      </c>
    </row>
    <row r="1148" spans="1:15" x14ac:dyDescent="0.25">
      <c r="A1148" s="1" t="s">
        <v>5701</v>
      </c>
      <c r="B1148" s="1" t="s">
        <v>5702</v>
      </c>
      <c r="C1148" s="1" t="s">
        <v>5703</v>
      </c>
      <c r="D1148" s="1" t="s">
        <v>4617</v>
      </c>
      <c r="E1148" s="1" t="s">
        <v>771</v>
      </c>
      <c r="F1148" s="1" t="s">
        <v>1784</v>
      </c>
      <c r="I1148">
        <v>16.28</v>
      </c>
      <c r="J1148" s="1" t="s">
        <v>58</v>
      </c>
      <c r="K1148" s="2">
        <f>+I1148</f>
        <v>16.28</v>
      </c>
      <c r="L1148" s="1" t="s">
        <v>93</v>
      </c>
      <c r="M1148" s="1" t="s">
        <v>83</v>
      </c>
      <c r="O1148" s="1" t="s">
        <v>264</v>
      </c>
    </row>
    <row r="1149" spans="1:15" x14ac:dyDescent="0.25">
      <c r="A1149" s="1" t="s">
        <v>5701</v>
      </c>
      <c r="B1149" s="1" t="s">
        <v>5702</v>
      </c>
      <c r="C1149" s="1" t="s">
        <v>5703</v>
      </c>
      <c r="D1149" s="1" t="s">
        <v>4617</v>
      </c>
      <c r="E1149" s="1" t="s">
        <v>771</v>
      </c>
      <c r="F1149" s="1" t="s">
        <v>1784</v>
      </c>
      <c r="I1149">
        <v>16.28</v>
      </c>
      <c r="J1149" s="1" t="s">
        <v>58</v>
      </c>
      <c r="K1149" s="2">
        <f>+I1149</f>
        <v>16.28</v>
      </c>
      <c r="L1149" s="1" t="s">
        <v>93</v>
      </c>
      <c r="M1149" s="1" t="s">
        <v>83</v>
      </c>
      <c r="O1149" s="1" t="s">
        <v>260</v>
      </c>
    </row>
    <row r="1150" spans="1:15" x14ac:dyDescent="0.25">
      <c r="A1150" s="1" t="s">
        <v>5701</v>
      </c>
      <c r="B1150" s="1" t="s">
        <v>5702</v>
      </c>
      <c r="C1150" s="1" t="s">
        <v>5703</v>
      </c>
      <c r="D1150" s="1" t="s">
        <v>4617</v>
      </c>
      <c r="E1150" s="1" t="s">
        <v>771</v>
      </c>
      <c r="F1150" s="1" t="s">
        <v>1784</v>
      </c>
      <c r="I1150">
        <v>16.28</v>
      </c>
      <c r="J1150" s="1" t="s">
        <v>58</v>
      </c>
      <c r="K1150" s="2">
        <f>+I1150</f>
        <v>16.28</v>
      </c>
      <c r="L1150" s="1" t="s">
        <v>93</v>
      </c>
      <c r="M1150" s="1" t="s">
        <v>83</v>
      </c>
      <c r="O1150" s="1" t="s">
        <v>289</v>
      </c>
    </row>
    <row r="1151" spans="1:15" x14ac:dyDescent="0.25">
      <c r="A1151" s="1" t="s">
        <v>5701</v>
      </c>
      <c r="B1151" s="1" t="s">
        <v>5702</v>
      </c>
      <c r="C1151" s="1" t="s">
        <v>5703</v>
      </c>
      <c r="D1151" s="1" t="s">
        <v>4617</v>
      </c>
      <c r="E1151" s="1" t="s">
        <v>771</v>
      </c>
      <c r="F1151" s="1" t="s">
        <v>1784</v>
      </c>
      <c r="I1151">
        <v>16.28</v>
      </c>
      <c r="J1151" s="1" t="s">
        <v>58</v>
      </c>
      <c r="K1151" s="2">
        <f>+I1151</f>
        <v>16.28</v>
      </c>
      <c r="L1151" s="1" t="s">
        <v>93</v>
      </c>
      <c r="M1151" s="1" t="s">
        <v>83</v>
      </c>
      <c r="O1151" s="1" t="s">
        <v>482</v>
      </c>
    </row>
    <row r="1152" spans="1:15" x14ac:dyDescent="0.25">
      <c r="A1152" s="1" t="s">
        <v>5701</v>
      </c>
      <c r="B1152" s="1" t="s">
        <v>5702</v>
      </c>
      <c r="C1152" s="1" t="s">
        <v>5703</v>
      </c>
      <c r="D1152" s="1" t="s">
        <v>4617</v>
      </c>
      <c r="E1152" s="1" t="s">
        <v>771</v>
      </c>
      <c r="F1152" s="1" t="s">
        <v>1784</v>
      </c>
      <c r="I1152">
        <v>16.28</v>
      </c>
      <c r="J1152" s="1" t="s">
        <v>58</v>
      </c>
      <c r="K1152" s="2">
        <f>+I1152</f>
        <v>16.28</v>
      </c>
      <c r="L1152" s="1" t="s">
        <v>93</v>
      </c>
      <c r="M1152" s="1" t="s">
        <v>60</v>
      </c>
      <c r="N1152" s="1" t="s">
        <v>61</v>
      </c>
    </row>
    <row r="1153" spans="1:15" x14ac:dyDescent="0.25">
      <c r="A1153" s="1" t="s">
        <v>5701</v>
      </c>
      <c r="B1153" s="1" t="s">
        <v>5702</v>
      </c>
      <c r="C1153" s="1" t="s">
        <v>5703</v>
      </c>
      <c r="D1153" s="1" t="s">
        <v>4617</v>
      </c>
      <c r="E1153" s="1" t="s">
        <v>771</v>
      </c>
      <c r="F1153" s="1" t="s">
        <v>1784</v>
      </c>
      <c r="I1153">
        <v>16.28</v>
      </c>
      <c r="J1153" s="1" t="s">
        <v>58</v>
      </c>
      <c r="K1153" s="2">
        <f>+I1153</f>
        <v>16.28</v>
      </c>
      <c r="L1153" s="1" t="s">
        <v>93</v>
      </c>
      <c r="M1153" s="1" t="s">
        <v>60</v>
      </c>
      <c r="N1153" s="1" t="s">
        <v>2200</v>
      </c>
    </row>
    <row r="1154" spans="1:15" x14ac:dyDescent="0.25">
      <c r="A1154" s="1" t="s">
        <v>5701</v>
      </c>
      <c r="B1154" s="1" t="s">
        <v>5702</v>
      </c>
      <c r="C1154" s="1" t="s">
        <v>5703</v>
      </c>
      <c r="D1154" s="1" t="s">
        <v>4617</v>
      </c>
      <c r="E1154" s="1" t="s">
        <v>771</v>
      </c>
      <c r="F1154" s="1" t="s">
        <v>1784</v>
      </c>
      <c r="I1154">
        <v>16.28</v>
      </c>
      <c r="J1154" s="1" t="s">
        <v>58</v>
      </c>
      <c r="K1154" s="2">
        <f>+I1154</f>
        <v>16.28</v>
      </c>
      <c r="L1154" s="1" t="s">
        <v>93</v>
      </c>
      <c r="M1154" s="1" t="s">
        <v>60</v>
      </c>
      <c r="N1154" s="1" t="s">
        <v>303</v>
      </c>
    </row>
    <row r="1155" spans="1:15" x14ac:dyDescent="0.25">
      <c r="A1155" s="1" t="s">
        <v>5701</v>
      </c>
      <c r="B1155" s="1" t="s">
        <v>5702</v>
      </c>
      <c r="C1155" s="1" t="s">
        <v>5703</v>
      </c>
      <c r="D1155" s="1" t="s">
        <v>4617</v>
      </c>
      <c r="E1155" s="1" t="s">
        <v>771</v>
      </c>
      <c r="F1155" s="1" t="s">
        <v>1784</v>
      </c>
      <c r="I1155">
        <v>152</v>
      </c>
      <c r="J1155" s="1" t="s">
        <v>58</v>
      </c>
      <c r="K1155" s="2">
        <f>+I1155</f>
        <v>152</v>
      </c>
      <c r="L1155" s="1" t="s">
        <v>93</v>
      </c>
      <c r="M1155" s="1" t="s">
        <v>167</v>
      </c>
    </row>
    <row r="1156" spans="1:15" x14ac:dyDescent="0.25">
      <c r="A1156" s="1" t="s">
        <v>5698</v>
      </c>
      <c r="B1156" s="1" t="s">
        <v>5699</v>
      </c>
      <c r="C1156" s="1" t="s">
        <v>5700</v>
      </c>
      <c r="D1156" s="1" t="s">
        <v>4630</v>
      </c>
      <c r="E1156" s="1" t="s">
        <v>771</v>
      </c>
      <c r="F1156" s="1" t="s">
        <v>1784</v>
      </c>
      <c r="I1156">
        <v>11.66</v>
      </c>
      <c r="J1156" s="1" t="s">
        <v>58</v>
      </c>
      <c r="K1156" s="2">
        <f>+I1156</f>
        <v>11.66</v>
      </c>
      <c r="L1156" s="1" t="s">
        <v>93</v>
      </c>
      <c r="M1156" s="1" t="s">
        <v>83</v>
      </c>
      <c r="O1156" s="1" t="s">
        <v>264</v>
      </c>
    </row>
    <row r="1157" spans="1:15" x14ac:dyDescent="0.25">
      <c r="A1157" s="1" t="s">
        <v>5698</v>
      </c>
      <c r="B1157" s="1" t="s">
        <v>5699</v>
      </c>
      <c r="C1157" s="1" t="s">
        <v>5700</v>
      </c>
      <c r="D1157" s="1" t="s">
        <v>4630</v>
      </c>
      <c r="E1157" s="1" t="s">
        <v>771</v>
      </c>
      <c r="F1157" s="1" t="s">
        <v>1784</v>
      </c>
      <c r="I1157">
        <v>11.66</v>
      </c>
      <c r="J1157" s="1" t="s">
        <v>58</v>
      </c>
      <c r="K1157" s="2">
        <f>+I1157</f>
        <v>11.66</v>
      </c>
      <c r="L1157" s="1" t="s">
        <v>93</v>
      </c>
      <c r="M1157" s="1" t="s">
        <v>83</v>
      </c>
      <c r="O1157" s="1" t="s">
        <v>260</v>
      </c>
    </row>
    <row r="1158" spans="1:15" x14ac:dyDescent="0.25">
      <c r="A1158" s="1" t="s">
        <v>5698</v>
      </c>
      <c r="B1158" s="1" t="s">
        <v>5699</v>
      </c>
      <c r="C1158" s="1" t="s">
        <v>5700</v>
      </c>
      <c r="D1158" s="1" t="s">
        <v>4630</v>
      </c>
      <c r="E1158" s="1" t="s">
        <v>771</v>
      </c>
      <c r="F1158" s="1" t="s">
        <v>1784</v>
      </c>
      <c r="I1158">
        <v>11.66</v>
      </c>
      <c r="J1158" s="1" t="s">
        <v>58</v>
      </c>
      <c r="K1158" s="2">
        <f>+I1158</f>
        <v>11.66</v>
      </c>
      <c r="L1158" s="1" t="s">
        <v>93</v>
      </c>
      <c r="M1158" s="1" t="s">
        <v>83</v>
      </c>
      <c r="O1158" s="1" t="s">
        <v>3289</v>
      </c>
    </row>
    <row r="1159" spans="1:15" x14ac:dyDescent="0.25">
      <c r="A1159" s="1" t="s">
        <v>5698</v>
      </c>
      <c r="B1159" s="1" t="s">
        <v>5699</v>
      </c>
      <c r="C1159" s="1" t="s">
        <v>5700</v>
      </c>
      <c r="D1159" s="1" t="s">
        <v>4630</v>
      </c>
      <c r="E1159" s="1" t="s">
        <v>771</v>
      </c>
      <c r="F1159" s="1" t="s">
        <v>1784</v>
      </c>
      <c r="I1159">
        <v>11.66</v>
      </c>
      <c r="J1159" s="1" t="s">
        <v>58</v>
      </c>
      <c r="K1159" s="2">
        <f>+I1159</f>
        <v>11.66</v>
      </c>
      <c r="L1159" s="1" t="s">
        <v>93</v>
      </c>
      <c r="M1159" s="1" t="s">
        <v>83</v>
      </c>
      <c r="O1159" s="1" t="s">
        <v>289</v>
      </c>
    </row>
    <row r="1160" spans="1:15" x14ac:dyDescent="0.25">
      <c r="A1160" s="1" t="s">
        <v>5698</v>
      </c>
      <c r="B1160" s="1" t="s">
        <v>5699</v>
      </c>
      <c r="C1160" s="1" t="s">
        <v>5700</v>
      </c>
      <c r="D1160" s="1" t="s">
        <v>4630</v>
      </c>
      <c r="E1160" s="1" t="s">
        <v>771</v>
      </c>
      <c r="F1160" s="1" t="s">
        <v>1784</v>
      </c>
      <c r="I1160">
        <v>11.66</v>
      </c>
      <c r="J1160" s="1" t="s">
        <v>58</v>
      </c>
      <c r="K1160" s="2">
        <f>+I1160</f>
        <v>11.66</v>
      </c>
      <c r="L1160" s="1" t="s">
        <v>93</v>
      </c>
      <c r="M1160" s="1" t="s">
        <v>83</v>
      </c>
      <c r="O1160" s="1" t="s">
        <v>482</v>
      </c>
    </row>
    <row r="1161" spans="1:15" x14ac:dyDescent="0.25">
      <c r="A1161" s="1" t="s">
        <v>5698</v>
      </c>
      <c r="B1161" s="1" t="s">
        <v>5699</v>
      </c>
      <c r="C1161" s="1" t="s">
        <v>5700</v>
      </c>
      <c r="D1161" s="1" t="s">
        <v>4630</v>
      </c>
      <c r="E1161" s="1" t="s">
        <v>771</v>
      </c>
      <c r="F1161" s="1" t="s">
        <v>1784</v>
      </c>
      <c r="I1161">
        <v>11.66</v>
      </c>
      <c r="J1161" s="1" t="s">
        <v>58</v>
      </c>
      <c r="K1161" s="2">
        <f>+I1161</f>
        <v>11.66</v>
      </c>
      <c r="L1161" s="1" t="s">
        <v>93</v>
      </c>
      <c r="M1161" s="1" t="s">
        <v>60</v>
      </c>
      <c r="N1161" s="1" t="s">
        <v>61</v>
      </c>
    </row>
    <row r="1162" spans="1:15" x14ac:dyDescent="0.25">
      <c r="A1162" s="1" t="s">
        <v>5698</v>
      </c>
      <c r="B1162" s="1" t="s">
        <v>5699</v>
      </c>
      <c r="C1162" s="1" t="s">
        <v>5700</v>
      </c>
      <c r="D1162" s="1" t="s">
        <v>4630</v>
      </c>
      <c r="E1162" s="1" t="s">
        <v>771</v>
      </c>
      <c r="F1162" s="1" t="s">
        <v>1784</v>
      </c>
      <c r="I1162">
        <v>11.66</v>
      </c>
      <c r="J1162" s="1" t="s">
        <v>58</v>
      </c>
      <c r="K1162" s="2">
        <f>+I1162</f>
        <v>11.66</v>
      </c>
      <c r="L1162" s="1" t="s">
        <v>93</v>
      </c>
      <c r="M1162" s="1" t="s">
        <v>60</v>
      </c>
      <c r="N1162" s="1" t="s">
        <v>2200</v>
      </c>
    </row>
    <row r="1163" spans="1:15" x14ac:dyDescent="0.25">
      <c r="A1163" s="1" t="s">
        <v>5698</v>
      </c>
      <c r="B1163" s="1" t="s">
        <v>5699</v>
      </c>
      <c r="C1163" s="1" t="s">
        <v>5700</v>
      </c>
      <c r="D1163" s="1" t="s">
        <v>4630</v>
      </c>
      <c r="E1163" s="1" t="s">
        <v>771</v>
      </c>
      <c r="F1163" s="1" t="s">
        <v>1784</v>
      </c>
      <c r="I1163">
        <v>11.66</v>
      </c>
      <c r="J1163" s="1" t="s">
        <v>58</v>
      </c>
      <c r="K1163" s="2">
        <f>+I1163</f>
        <v>11.66</v>
      </c>
      <c r="L1163" s="1" t="s">
        <v>93</v>
      </c>
      <c r="M1163" s="1" t="s">
        <v>60</v>
      </c>
      <c r="N1163" s="1" t="s">
        <v>303</v>
      </c>
    </row>
    <row r="1164" spans="1:15" x14ac:dyDescent="0.25">
      <c r="A1164" s="1" t="s">
        <v>5698</v>
      </c>
      <c r="B1164" s="1" t="s">
        <v>5699</v>
      </c>
      <c r="C1164" s="1" t="s">
        <v>5700</v>
      </c>
      <c r="D1164" s="1" t="s">
        <v>4630</v>
      </c>
      <c r="E1164" s="1" t="s">
        <v>771</v>
      </c>
      <c r="F1164" s="1" t="s">
        <v>1784</v>
      </c>
      <c r="I1164">
        <v>11.66</v>
      </c>
      <c r="J1164" s="1" t="s">
        <v>58</v>
      </c>
      <c r="K1164" s="2">
        <f>+I1164</f>
        <v>11.66</v>
      </c>
      <c r="L1164" s="1" t="s">
        <v>93</v>
      </c>
      <c r="M1164" s="1" t="s">
        <v>60</v>
      </c>
      <c r="N1164" s="1" t="s">
        <v>2230</v>
      </c>
    </row>
    <row r="1165" spans="1:15" x14ac:dyDescent="0.25">
      <c r="A1165" s="1" t="s">
        <v>5698</v>
      </c>
      <c r="B1165" s="1" t="s">
        <v>5699</v>
      </c>
      <c r="C1165" s="1" t="s">
        <v>5700</v>
      </c>
      <c r="D1165" s="1" t="s">
        <v>4630</v>
      </c>
      <c r="E1165" s="1" t="s">
        <v>771</v>
      </c>
      <c r="F1165" s="1" t="s">
        <v>1784</v>
      </c>
      <c r="I1165">
        <v>136</v>
      </c>
      <c r="J1165" s="1" t="s">
        <v>58</v>
      </c>
      <c r="K1165" s="2">
        <f>+I1165</f>
        <v>136</v>
      </c>
      <c r="L1165" s="1" t="s">
        <v>93</v>
      </c>
      <c r="M1165" s="1" t="s">
        <v>167</v>
      </c>
    </row>
    <row r="1166" spans="1:15" x14ac:dyDescent="0.25">
      <c r="A1166" s="1" t="s">
        <v>5694</v>
      </c>
      <c r="B1166" s="1" t="s">
        <v>5695</v>
      </c>
      <c r="C1166" s="1" t="s">
        <v>5696</v>
      </c>
      <c r="D1166" s="1" t="s">
        <v>5484</v>
      </c>
      <c r="E1166" s="1" t="s">
        <v>771</v>
      </c>
      <c r="F1166" s="1" t="s">
        <v>5183</v>
      </c>
      <c r="I1166">
        <v>10</v>
      </c>
      <c r="J1166" s="1" t="s">
        <v>58</v>
      </c>
      <c r="K1166" s="2">
        <f>+I1166</f>
        <v>10</v>
      </c>
      <c r="L1166" s="1" t="s">
        <v>93</v>
      </c>
      <c r="M1166" s="1" t="s">
        <v>83</v>
      </c>
      <c r="O1166" s="1" t="s">
        <v>264</v>
      </c>
    </row>
    <row r="1167" spans="1:15" x14ac:dyDescent="0.25">
      <c r="A1167" s="1" t="s">
        <v>5694</v>
      </c>
      <c r="B1167" s="1" t="s">
        <v>5695</v>
      </c>
      <c r="C1167" s="1" t="s">
        <v>5696</v>
      </c>
      <c r="D1167" s="1" t="s">
        <v>5484</v>
      </c>
      <c r="E1167" s="1" t="s">
        <v>771</v>
      </c>
      <c r="F1167" s="1" t="s">
        <v>5183</v>
      </c>
      <c r="I1167">
        <v>10</v>
      </c>
      <c r="J1167" s="1" t="s">
        <v>58</v>
      </c>
      <c r="K1167" s="2">
        <f>+I1167</f>
        <v>10</v>
      </c>
      <c r="L1167" s="1" t="s">
        <v>93</v>
      </c>
      <c r="M1167" s="1" t="s">
        <v>83</v>
      </c>
      <c r="O1167" s="1" t="s">
        <v>260</v>
      </c>
    </row>
    <row r="1168" spans="1:15" x14ac:dyDescent="0.25">
      <c r="A1168" s="1" t="s">
        <v>5694</v>
      </c>
      <c r="B1168" s="1" t="s">
        <v>5695</v>
      </c>
      <c r="C1168" s="1" t="s">
        <v>5696</v>
      </c>
      <c r="D1168" s="1" t="s">
        <v>5484</v>
      </c>
      <c r="E1168" s="1" t="s">
        <v>771</v>
      </c>
      <c r="F1168" s="1" t="s">
        <v>5183</v>
      </c>
      <c r="I1168">
        <v>130</v>
      </c>
      <c r="J1168" s="1" t="s">
        <v>58</v>
      </c>
      <c r="K1168" s="2">
        <f>+I1168</f>
        <v>130</v>
      </c>
      <c r="L1168" s="1" t="s">
        <v>93</v>
      </c>
      <c r="M1168" s="1" t="s">
        <v>167</v>
      </c>
    </row>
    <row r="1169" spans="1:15" x14ac:dyDescent="0.25">
      <c r="A1169" s="1" t="s">
        <v>5691</v>
      </c>
      <c r="B1169" s="1" t="s">
        <v>5692</v>
      </c>
      <c r="C1169" s="1" t="s">
        <v>5693</v>
      </c>
      <c r="D1169" s="1" t="s">
        <v>4617</v>
      </c>
      <c r="E1169" s="1" t="s">
        <v>771</v>
      </c>
      <c r="F1169" s="1" t="s">
        <v>1779</v>
      </c>
      <c r="I1169">
        <v>100</v>
      </c>
      <c r="J1169" s="1" t="s">
        <v>90</v>
      </c>
      <c r="K1169" s="2">
        <f>+I1169*0.0001</f>
        <v>0.01</v>
      </c>
      <c r="L1169" s="1" t="s">
        <v>93</v>
      </c>
      <c r="M1169" s="1" t="s">
        <v>60</v>
      </c>
      <c r="N1169" s="1" t="s">
        <v>2200</v>
      </c>
    </row>
    <row r="1170" spans="1:15" x14ac:dyDescent="0.25">
      <c r="A1170" s="1" t="s">
        <v>5688</v>
      </c>
      <c r="B1170" s="1" t="s">
        <v>5689</v>
      </c>
      <c r="C1170" s="1" t="s">
        <v>5690</v>
      </c>
      <c r="D1170" s="1" t="s">
        <v>4507</v>
      </c>
      <c r="E1170" s="1" t="s">
        <v>771</v>
      </c>
      <c r="F1170" s="1" t="s">
        <v>1446</v>
      </c>
      <c r="I1170">
        <v>54</v>
      </c>
      <c r="J1170" s="1" t="s">
        <v>90</v>
      </c>
      <c r="K1170" s="2">
        <f>+I1170*0.0001</f>
        <v>5.4000000000000003E-3</v>
      </c>
      <c r="L1170" s="1" t="s">
        <v>93</v>
      </c>
      <c r="M1170" s="1" t="s">
        <v>49</v>
      </c>
    </row>
    <row r="1171" spans="1:15" x14ac:dyDescent="0.25">
      <c r="A1171" s="1" t="s">
        <v>5685</v>
      </c>
      <c r="B1171" s="1" t="s">
        <v>5686</v>
      </c>
      <c r="C1171" s="1" t="s">
        <v>5687</v>
      </c>
      <c r="D1171" s="1" t="s">
        <v>4660</v>
      </c>
      <c r="E1171" s="1" t="s">
        <v>771</v>
      </c>
      <c r="F1171" s="1" t="s">
        <v>1446</v>
      </c>
      <c r="I1171">
        <v>12.87</v>
      </c>
      <c r="J1171" s="1" t="s">
        <v>58</v>
      </c>
      <c r="K1171" s="2">
        <f>+I1171</f>
        <v>12.87</v>
      </c>
      <c r="L1171" s="1" t="s">
        <v>93</v>
      </c>
      <c r="M1171" s="1" t="s">
        <v>83</v>
      </c>
      <c r="O1171" s="1" t="s">
        <v>264</v>
      </c>
    </row>
    <row r="1172" spans="1:15" x14ac:dyDescent="0.25">
      <c r="A1172" s="1" t="s">
        <v>5685</v>
      </c>
      <c r="B1172" s="1" t="s">
        <v>5686</v>
      </c>
      <c r="C1172" s="1" t="s">
        <v>5687</v>
      </c>
      <c r="D1172" s="1" t="s">
        <v>4660</v>
      </c>
      <c r="E1172" s="1" t="s">
        <v>771</v>
      </c>
      <c r="F1172" s="1" t="s">
        <v>1446</v>
      </c>
      <c r="I1172">
        <v>12.87</v>
      </c>
      <c r="J1172" s="1" t="s">
        <v>58</v>
      </c>
      <c r="K1172" s="2">
        <f>+I1172</f>
        <v>12.87</v>
      </c>
      <c r="L1172" s="1" t="s">
        <v>93</v>
      </c>
      <c r="M1172" s="1" t="s">
        <v>83</v>
      </c>
      <c r="O1172" s="1" t="s">
        <v>260</v>
      </c>
    </row>
    <row r="1173" spans="1:15" x14ac:dyDescent="0.25">
      <c r="A1173" s="1" t="s">
        <v>5685</v>
      </c>
      <c r="B1173" s="1" t="s">
        <v>5686</v>
      </c>
      <c r="C1173" s="1" t="s">
        <v>5687</v>
      </c>
      <c r="D1173" s="1" t="s">
        <v>4660</v>
      </c>
      <c r="E1173" s="1" t="s">
        <v>771</v>
      </c>
      <c r="F1173" s="1" t="s">
        <v>1446</v>
      </c>
      <c r="I1173">
        <v>12.87</v>
      </c>
      <c r="J1173" s="1" t="s">
        <v>58</v>
      </c>
      <c r="K1173" s="2">
        <f>+I1173</f>
        <v>12.87</v>
      </c>
      <c r="L1173" s="1" t="s">
        <v>93</v>
      </c>
      <c r="M1173" s="1" t="s">
        <v>83</v>
      </c>
      <c r="O1173" s="1" t="s">
        <v>289</v>
      </c>
    </row>
    <row r="1174" spans="1:15" x14ac:dyDescent="0.25">
      <c r="A1174" s="1" t="s">
        <v>5685</v>
      </c>
      <c r="B1174" s="1" t="s">
        <v>5686</v>
      </c>
      <c r="C1174" s="1" t="s">
        <v>5687</v>
      </c>
      <c r="D1174" s="1" t="s">
        <v>4660</v>
      </c>
      <c r="E1174" s="1" t="s">
        <v>771</v>
      </c>
      <c r="F1174" s="1" t="s">
        <v>1446</v>
      </c>
      <c r="I1174">
        <v>12.87</v>
      </c>
      <c r="J1174" s="1" t="s">
        <v>58</v>
      </c>
      <c r="K1174" s="2">
        <f>+I1174</f>
        <v>12.87</v>
      </c>
      <c r="L1174" s="1" t="s">
        <v>93</v>
      </c>
      <c r="M1174" s="1" t="s">
        <v>83</v>
      </c>
      <c r="O1174" s="1" t="s">
        <v>482</v>
      </c>
    </row>
    <row r="1175" spans="1:15" x14ac:dyDescent="0.25">
      <c r="A1175" s="1" t="s">
        <v>5685</v>
      </c>
      <c r="B1175" s="1" t="s">
        <v>5686</v>
      </c>
      <c r="C1175" s="1" t="s">
        <v>5687</v>
      </c>
      <c r="D1175" s="1" t="s">
        <v>4660</v>
      </c>
      <c r="E1175" s="1" t="s">
        <v>771</v>
      </c>
      <c r="F1175" s="1" t="s">
        <v>1446</v>
      </c>
      <c r="I1175">
        <v>12.87</v>
      </c>
      <c r="J1175" s="1" t="s">
        <v>58</v>
      </c>
      <c r="K1175" s="2">
        <f>+I1175</f>
        <v>12.87</v>
      </c>
      <c r="L1175" s="1" t="s">
        <v>93</v>
      </c>
      <c r="M1175" s="1" t="s">
        <v>60</v>
      </c>
      <c r="N1175" s="1" t="s">
        <v>61</v>
      </c>
    </row>
    <row r="1176" spans="1:15" x14ac:dyDescent="0.25">
      <c r="A1176" s="1" t="s">
        <v>5685</v>
      </c>
      <c r="B1176" s="1" t="s">
        <v>5686</v>
      </c>
      <c r="C1176" s="1" t="s">
        <v>5687</v>
      </c>
      <c r="D1176" s="1" t="s">
        <v>4660</v>
      </c>
      <c r="E1176" s="1" t="s">
        <v>771</v>
      </c>
      <c r="F1176" s="1" t="s">
        <v>1446</v>
      </c>
      <c r="I1176">
        <v>12.87</v>
      </c>
      <c r="J1176" s="1" t="s">
        <v>58</v>
      </c>
      <c r="K1176" s="2">
        <f>+I1176</f>
        <v>12.87</v>
      </c>
      <c r="L1176" s="1" t="s">
        <v>93</v>
      </c>
      <c r="M1176" s="1" t="s">
        <v>60</v>
      </c>
      <c r="N1176" s="1" t="s">
        <v>303</v>
      </c>
    </row>
    <row r="1177" spans="1:15" x14ac:dyDescent="0.25">
      <c r="A1177" s="1" t="s">
        <v>5685</v>
      </c>
      <c r="B1177" s="1" t="s">
        <v>5686</v>
      </c>
      <c r="C1177" s="1" t="s">
        <v>5687</v>
      </c>
      <c r="D1177" s="1" t="s">
        <v>4660</v>
      </c>
      <c r="E1177" s="1" t="s">
        <v>771</v>
      </c>
      <c r="F1177" s="1" t="s">
        <v>1446</v>
      </c>
      <c r="I1177">
        <v>12.87</v>
      </c>
      <c r="J1177" s="1" t="s">
        <v>58</v>
      </c>
      <c r="K1177" s="2">
        <f>+I1177</f>
        <v>12.87</v>
      </c>
      <c r="L1177" s="1" t="s">
        <v>93</v>
      </c>
      <c r="M1177" s="1" t="s">
        <v>60</v>
      </c>
      <c r="N1177" s="1" t="s">
        <v>2230</v>
      </c>
    </row>
    <row r="1178" spans="1:15" x14ac:dyDescent="0.25">
      <c r="A1178" s="1" t="s">
        <v>5685</v>
      </c>
      <c r="B1178" s="1" t="s">
        <v>5686</v>
      </c>
      <c r="C1178" s="1" t="s">
        <v>5687</v>
      </c>
      <c r="D1178" s="1" t="s">
        <v>4660</v>
      </c>
      <c r="E1178" s="1" t="s">
        <v>771</v>
      </c>
      <c r="F1178" s="1" t="s">
        <v>1446</v>
      </c>
      <c r="I1178">
        <v>12.87</v>
      </c>
      <c r="J1178" s="1" t="s">
        <v>58</v>
      </c>
      <c r="K1178" s="2">
        <f>+I1178</f>
        <v>12.87</v>
      </c>
      <c r="L1178" s="1" t="s">
        <v>93</v>
      </c>
      <c r="M1178" s="1" t="s">
        <v>60</v>
      </c>
      <c r="N1178" s="1" t="s">
        <v>2200</v>
      </c>
    </row>
    <row r="1179" spans="1:15" x14ac:dyDescent="0.25">
      <c r="A1179" s="1" t="s">
        <v>5685</v>
      </c>
      <c r="B1179" s="1" t="s">
        <v>5686</v>
      </c>
      <c r="C1179" s="1" t="s">
        <v>5687</v>
      </c>
      <c r="D1179" s="1" t="s">
        <v>4660</v>
      </c>
      <c r="E1179" s="1" t="s">
        <v>771</v>
      </c>
      <c r="F1179" s="1" t="s">
        <v>1446</v>
      </c>
      <c r="I1179">
        <v>126</v>
      </c>
      <c r="J1179" s="1" t="s">
        <v>58</v>
      </c>
      <c r="K1179" s="2">
        <f>+I1179</f>
        <v>126</v>
      </c>
      <c r="L1179" s="1" t="s">
        <v>93</v>
      </c>
      <c r="M1179" s="1" t="s">
        <v>167</v>
      </c>
    </row>
    <row r="1180" spans="1:15" x14ac:dyDescent="0.25">
      <c r="A1180" s="1" t="s">
        <v>5681</v>
      </c>
      <c r="B1180" s="1" t="s">
        <v>5682</v>
      </c>
      <c r="C1180" s="1" t="s">
        <v>5683</v>
      </c>
      <c r="D1180" s="1" t="s">
        <v>4660</v>
      </c>
      <c r="E1180" s="1" t="s">
        <v>771</v>
      </c>
      <c r="F1180" s="1" t="s">
        <v>1446</v>
      </c>
      <c r="I1180">
        <v>80</v>
      </c>
      <c r="J1180" s="1" t="s">
        <v>90</v>
      </c>
      <c r="K1180" s="2">
        <f>+I1180*0.0001</f>
        <v>8.0000000000000002E-3</v>
      </c>
      <c r="L1180" s="1" t="s">
        <v>93</v>
      </c>
      <c r="M1180" s="1" t="s">
        <v>49</v>
      </c>
    </row>
    <row r="1181" spans="1:15" x14ac:dyDescent="0.25">
      <c r="A1181" s="1" t="s">
        <v>5677</v>
      </c>
      <c r="B1181" s="1" t="s">
        <v>5678</v>
      </c>
      <c r="C1181" s="1" t="s">
        <v>5679</v>
      </c>
      <c r="D1181" s="1" t="s">
        <v>4660</v>
      </c>
      <c r="E1181" s="1" t="s">
        <v>771</v>
      </c>
      <c r="F1181" s="1" t="s">
        <v>1446</v>
      </c>
      <c r="I1181">
        <v>58.33</v>
      </c>
      <c r="J1181" s="1" t="s">
        <v>58</v>
      </c>
      <c r="K1181" s="2">
        <f>+I1181</f>
        <v>58.33</v>
      </c>
      <c r="L1181" s="1" t="s">
        <v>93</v>
      </c>
      <c r="M1181" s="1" t="s">
        <v>83</v>
      </c>
      <c r="O1181" s="1" t="s">
        <v>264</v>
      </c>
    </row>
    <row r="1182" spans="1:15" x14ac:dyDescent="0.25">
      <c r="A1182" s="1" t="s">
        <v>5677</v>
      </c>
      <c r="B1182" s="1" t="s">
        <v>5678</v>
      </c>
      <c r="C1182" s="1" t="s">
        <v>5679</v>
      </c>
      <c r="D1182" s="1" t="s">
        <v>4660</v>
      </c>
      <c r="E1182" s="1" t="s">
        <v>771</v>
      </c>
      <c r="F1182" s="1" t="s">
        <v>1446</v>
      </c>
      <c r="I1182">
        <v>58.33</v>
      </c>
      <c r="J1182" s="1" t="s">
        <v>58</v>
      </c>
      <c r="K1182" s="2">
        <f>+I1182</f>
        <v>58.33</v>
      </c>
      <c r="L1182" s="1" t="s">
        <v>93</v>
      </c>
      <c r="M1182" s="1" t="s">
        <v>83</v>
      </c>
      <c r="O1182" s="1" t="s">
        <v>260</v>
      </c>
    </row>
    <row r="1183" spans="1:15" x14ac:dyDescent="0.25">
      <c r="A1183" s="1" t="s">
        <v>5677</v>
      </c>
      <c r="B1183" s="1" t="s">
        <v>5678</v>
      </c>
      <c r="C1183" s="1" t="s">
        <v>5679</v>
      </c>
      <c r="D1183" s="1" t="s">
        <v>4660</v>
      </c>
      <c r="E1183" s="1" t="s">
        <v>771</v>
      </c>
      <c r="F1183" s="1" t="s">
        <v>1446</v>
      </c>
      <c r="I1183">
        <v>58.33</v>
      </c>
      <c r="J1183" s="1" t="s">
        <v>58</v>
      </c>
      <c r="K1183" s="2">
        <f>+I1183</f>
        <v>58.33</v>
      </c>
      <c r="L1183" s="1" t="s">
        <v>93</v>
      </c>
      <c r="M1183" s="1" t="s">
        <v>83</v>
      </c>
      <c r="O1183" s="1" t="s">
        <v>289</v>
      </c>
    </row>
    <row r="1184" spans="1:15" x14ac:dyDescent="0.25">
      <c r="A1184" s="1" t="s">
        <v>5677</v>
      </c>
      <c r="B1184" s="1" t="s">
        <v>5678</v>
      </c>
      <c r="C1184" s="1" t="s">
        <v>5679</v>
      </c>
      <c r="D1184" s="1" t="s">
        <v>4660</v>
      </c>
      <c r="E1184" s="1" t="s">
        <v>771</v>
      </c>
      <c r="F1184" s="1" t="s">
        <v>1446</v>
      </c>
      <c r="I1184">
        <v>58.33</v>
      </c>
      <c r="J1184" s="1" t="s">
        <v>58</v>
      </c>
      <c r="K1184" s="2">
        <f>+I1184</f>
        <v>58.33</v>
      </c>
      <c r="L1184" s="1" t="s">
        <v>93</v>
      </c>
      <c r="M1184" s="1" t="s">
        <v>60</v>
      </c>
      <c r="N1184" s="1" t="s">
        <v>61</v>
      </c>
    </row>
    <row r="1185" spans="1:15" x14ac:dyDescent="0.25">
      <c r="A1185" s="1" t="s">
        <v>5677</v>
      </c>
      <c r="B1185" s="1" t="s">
        <v>5678</v>
      </c>
      <c r="C1185" s="1" t="s">
        <v>5679</v>
      </c>
      <c r="D1185" s="1" t="s">
        <v>4660</v>
      </c>
      <c r="E1185" s="1" t="s">
        <v>771</v>
      </c>
      <c r="F1185" s="1" t="s">
        <v>1446</v>
      </c>
      <c r="I1185">
        <v>58.33</v>
      </c>
      <c r="J1185" s="1" t="s">
        <v>58</v>
      </c>
      <c r="K1185" s="2">
        <f>+I1185</f>
        <v>58.33</v>
      </c>
      <c r="L1185" s="1" t="s">
        <v>93</v>
      </c>
      <c r="M1185" s="1" t="s">
        <v>60</v>
      </c>
      <c r="N1185" s="1" t="s">
        <v>303</v>
      </c>
    </row>
    <row r="1186" spans="1:15" x14ac:dyDescent="0.25">
      <c r="A1186" s="1" t="s">
        <v>5677</v>
      </c>
      <c r="B1186" s="1" t="s">
        <v>5678</v>
      </c>
      <c r="C1186" s="1" t="s">
        <v>5679</v>
      </c>
      <c r="D1186" s="1" t="s">
        <v>4660</v>
      </c>
      <c r="E1186" s="1" t="s">
        <v>771</v>
      </c>
      <c r="F1186" s="1" t="s">
        <v>1446</v>
      </c>
      <c r="I1186">
        <v>58.33</v>
      </c>
      <c r="J1186" s="1" t="s">
        <v>58</v>
      </c>
      <c r="K1186" s="2">
        <f>+I1186</f>
        <v>58.33</v>
      </c>
      <c r="L1186" s="1" t="s">
        <v>93</v>
      </c>
      <c r="M1186" s="1" t="s">
        <v>60</v>
      </c>
      <c r="N1186" s="1" t="s">
        <v>2200</v>
      </c>
    </row>
    <row r="1187" spans="1:15" x14ac:dyDescent="0.25">
      <c r="A1187" s="1" t="s">
        <v>5677</v>
      </c>
      <c r="B1187" s="1" t="s">
        <v>5678</v>
      </c>
      <c r="C1187" s="1" t="s">
        <v>5679</v>
      </c>
      <c r="D1187" s="1" t="s">
        <v>4660</v>
      </c>
      <c r="E1187" s="1" t="s">
        <v>771</v>
      </c>
      <c r="F1187" s="1" t="s">
        <v>1446</v>
      </c>
      <c r="I1187">
        <v>789</v>
      </c>
      <c r="J1187" s="1" t="s">
        <v>58</v>
      </c>
      <c r="K1187" s="2">
        <f>+I1187</f>
        <v>789</v>
      </c>
      <c r="L1187" s="1" t="s">
        <v>93</v>
      </c>
      <c r="M1187" s="1" t="s">
        <v>167</v>
      </c>
    </row>
    <row r="1188" spans="1:15" x14ac:dyDescent="0.25">
      <c r="A1188" s="1" t="s">
        <v>5673</v>
      </c>
      <c r="B1188" s="1" t="s">
        <v>5674</v>
      </c>
      <c r="C1188" s="1" t="s">
        <v>5675</v>
      </c>
      <c r="D1188" s="1" t="s">
        <v>4864</v>
      </c>
      <c r="E1188" s="1" t="s">
        <v>771</v>
      </c>
      <c r="F1188" s="1" t="s">
        <v>1668</v>
      </c>
      <c r="I1188">
        <v>10.83</v>
      </c>
      <c r="J1188" s="1" t="s">
        <v>58</v>
      </c>
      <c r="K1188" s="2">
        <f>+I1188</f>
        <v>10.83</v>
      </c>
      <c r="L1188" s="1" t="s">
        <v>93</v>
      </c>
      <c r="M1188" s="1" t="s">
        <v>83</v>
      </c>
      <c r="O1188" s="1" t="s">
        <v>260</v>
      </c>
    </row>
    <row r="1189" spans="1:15" x14ac:dyDescent="0.25">
      <c r="A1189" s="1" t="s">
        <v>5673</v>
      </c>
      <c r="B1189" s="1" t="s">
        <v>5674</v>
      </c>
      <c r="C1189" s="1" t="s">
        <v>5675</v>
      </c>
      <c r="D1189" s="1" t="s">
        <v>4864</v>
      </c>
      <c r="E1189" s="1" t="s">
        <v>771</v>
      </c>
      <c r="F1189" s="1" t="s">
        <v>1668</v>
      </c>
      <c r="I1189">
        <v>10.83</v>
      </c>
      <c r="J1189" s="1" t="s">
        <v>58</v>
      </c>
      <c r="K1189" s="2">
        <f>+I1189</f>
        <v>10.83</v>
      </c>
      <c r="L1189" s="1" t="s">
        <v>93</v>
      </c>
      <c r="M1189" s="1" t="s">
        <v>83</v>
      </c>
      <c r="O1189" s="1" t="s">
        <v>289</v>
      </c>
    </row>
    <row r="1190" spans="1:15" x14ac:dyDescent="0.25">
      <c r="A1190" s="1" t="s">
        <v>5673</v>
      </c>
      <c r="B1190" s="1" t="s">
        <v>5674</v>
      </c>
      <c r="C1190" s="1" t="s">
        <v>5675</v>
      </c>
      <c r="D1190" s="1" t="s">
        <v>4864</v>
      </c>
      <c r="E1190" s="1" t="s">
        <v>771</v>
      </c>
      <c r="F1190" s="1" t="s">
        <v>1668</v>
      </c>
      <c r="I1190">
        <v>10.83</v>
      </c>
      <c r="J1190" s="1" t="s">
        <v>58</v>
      </c>
      <c r="K1190" s="2">
        <f>+I1190</f>
        <v>10.83</v>
      </c>
      <c r="L1190" s="1" t="s">
        <v>93</v>
      </c>
      <c r="M1190" s="1" t="s">
        <v>83</v>
      </c>
      <c r="O1190" s="1" t="s">
        <v>482</v>
      </c>
    </row>
    <row r="1191" spans="1:15" x14ac:dyDescent="0.25">
      <c r="A1191" s="1" t="s">
        <v>5673</v>
      </c>
      <c r="B1191" s="1" t="s">
        <v>5674</v>
      </c>
      <c r="C1191" s="1" t="s">
        <v>5675</v>
      </c>
      <c r="D1191" s="1" t="s">
        <v>4864</v>
      </c>
      <c r="E1191" s="1" t="s">
        <v>771</v>
      </c>
      <c r="F1191" s="1" t="s">
        <v>1668</v>
      </c>
      <c r="I1191">
        <v>10.83</v>
      </c>
      <c r="J1191" s="1" t="s">
        <v>58</v>
      </c>
      <c r="K1191" s="2">
        <f>+I1191</f>
        <v>10.83</v>
      </c>
      <c r="L1191" s="1" t="s">
        <v>93</v>
      </c>
      <c r="M1191" s="1" t="s">
        <v>83</v>
      </c>
      <c r="O1191" s="1" t="s">
        <v>264</v>
      </c>
    </row>
    <row r="1192" spans="1:15" x14ac:dyDescent="0.25">
      <c r="A1192" s="1" t="s">
        <v>5673</v>
      </c>
      <c r="B1192" s="1" t="s">
        <v>5674</v>
      </c>
      <c r="C1192" s="1" t="s">
        <v>5675</v>
      </c>
      <c r="D1192" s="1" t="s">
        <v>4864</v>
      </c>
      <c r="E1192" s="1" t="s">
        <v>771</v>
      </c>
      <c r="F1192" s="1" t="s">
        <v>1668</v>
      </c>
      <c r="I1192">
        <v>10.83</v>
      </c>
      <c r="J1192" s="1" t="s">
        <v>58</v>
      </c>
      <c r="K1192" s="2">
        <f>+I1192</f>
        <v>10.83</v>
      </c>
      <c r="L1192" s="1" t="s">
        <v>93</v>
      </c>
      <c r="M1192" s="1" t="s">
        <v>60</v>
      </c>
      <c r="N1192" s="1" t="s">
        <v>61</v>
      </c>
    </row>
    <row r="1193" spans="1:15" x14ac:dyDescent="0.25">
      <c r="A1193" s="1" t="s">
        <v>5673</v>
      </c>
      <c r="B1193" s="1" t="s">
        <v>5674</v>
      </c>
      <c r="C1193" s="1" t="s">
        <v>5675</v>
      </c>
      <c r="D1193" s="1" t="s">
        <v>4864</v>
      </c>
      <c r="E1193" s="1" t="s">
        <v>771</v>
      </c>
      <c r="F1193" s="1" t="s">
        <v>1668</v>
      </c>
      <c r="I1193">
        <v>10.83</v>
      </c>
      <c r="J1193" s="1" t="s">
        <v>58</v>
      </c>
      <c r="K1193" s="2">
        <f>+I1193</f>
        <v>10.83</v>
      </c>
      <c r="L1193" s="1" t="s">
        <v>93</v>
      </c>
      <c r="M1193" s="1" t="s">
        <v>60</v>
      </c>
      <c r="N1193" s="1" t="s">
        <v>303</v>
      </c>
    </row>
    <row r="1194" spans="1:15" x14ac:dyDescent="0.25">
      <c r="A1194" s="1" t="s">
        <v>5673</v>
      </c>
      <c r="B1194" s="1" t="s">
        <v>5674</v>
      </c>
      <c r="C1194" s="1" t="s">
        <v>5675</v>
      </c>
      <c r="D1194" s="1" t="s">
        <v>4864</v>
      </c>
      <c r="E1194" s="1" t="s">
        <v>771</v>
      </c>
      <c r="F1194" s="1" t="s">
        <v>1668</v>
      </c>
      <c r="I1194">
        <v>47</v>
      </c>
      <c r="J1194" s="1" t="s">
        <v>58</v>
      </c>
      <c r="K1194" s="2">
        <f>+I1194</f>
        <v>47</v>
      </c>
      <c r="L1194" s="1" t="s">
        <v>93</v>
      </c>
      <c r="M1194" s="1" t="s">
        <v>167</v>
      </c>
    </row>
    <row r="1195" spans="1:15" x14ac:dyDescent="0.25">
      <c r="A1195" s="1" t="s">
        <v>5669</v>
      </c>
      <c r="B1195" s="1" t="s">
        <v>5670</v>
      </c>
      <c r="C1195" s="1" t="s">
        <v>5671</v>
      </c>
      <c r="D1195" s="1" t="s">
        <v>5463</v>
      </c>
      <c r="E1195" s="1" t="s">
        <v>771</v>
      </c>
      <c r="F1195" s="1" t="s">
        <v>794</v>
      </c>
      <c r="I1195">
        <v>1</v>
      </c>
      <c r="J1195" s="1" t="s">
        <v>58</v>
      </c>
      <c r="K1195" s="2">
        <f>+I1195</f>
        <v>1</v>
      </c>
      <c r="L1195" s="1" t="s">
        <v>93</v>
      </c>
      <c r="M1195" s="1" t="s">
        <v>83</v>
      </c>
      <c r="O1195" s="1" t="s">
        <v>264</v>
      </c>
    </row>
    <row r="1196" spans="1:15" x14ac:dyDescent="0.25">
      <c r="A1196" s="1" t="s">
        <v>5669</v>
      </c>
      <c r="B1196" s="1" t="s">
        <v>5670</v>
      </c>
      <c r="C1196" s="1" t="s">
        <v>5671</v>
      </c>
      <c r="D1196" s="1" t="s">
        <v>5463</v>
      </c>
      <c r="E1196" s="1" t="s">
        <v>771</v>
      </c>
      <c r="F1196" s="1" t="s">
        <v>794</v>
      </c>
      <c r="I1196">
        <v>1</v>
      </c>
      <c r="J1196" s="1" t="s">
        <v>58</v>
      </c>
      <c r="K1196" s="2">
        <f>+I1196</f>
        <v>1</v>
      </c>
      <c r="L1196" s="1" t="s">
        <v>93</v>
      </c>
      <c r="M1196" s="1" t="s">
        <v>83</v>
      </c>
      <c r="O1196" s="1" t="s">
        <v>260</v>
      </c>
    </row>
    <row r="1197" spans="1:15" x14ac:dyDescent="0.25">
      <c r="A1197" s="1" t="s">
        <v>5669</v>
      </c>
      <c r="B1197" s="1" t="s">
        <v>5670</v>
      </c>
      <c r="C1197" s="1" t="s">
        <v>5671</v>
      </c>
      <c r="D1197" s="1" t="s">
        <v>5463</v>
      </c>
      <c r="E1197" s="1" t="s">
        <v>771</v>
      </c>
      <c r="F1197" s="1" t="s">
        <v>794</v>
      </c>
      <c r="I1197">
        <v>1</v>
      </c>
      <c r="J1197" s="1" t="s">
        <v>58</v>
      </c>
      <c r="K1197" s="2">
        <f>+I1197</f>
        <v>1</v>
      </c>
      <c r="L1197" s="1" t="s">
        <v>93</v>
      </c>
      <c r="M1197" s="1" t="s">
        <v>83</v>
      </c>
      <c r="O1197" s="1" t="s">
        <v>289</v>
      </c>
    </row>
    <row r="1198" spans="1:15" x14ac:dyDescent="0.25">
      <c r="A1198" s="1" t="s">
        <v>5669</v>
      </c>
      <c r="B1198" s="1" t="s">
        <v>5670</v>
      </c>
      <c r="C1198" s="1" t="s">
        <v>5671</v>
      </c>
      <c r="D1198" s="1" t="s">
        <v>5463</v>
      </c>
      <c r="E1198" s="1" t="s">
        <v>771</v>
      </c>
      <c r="F1198" s="1" t="s">
        <v>794</v>
      </c>
      <c r="I1198">
        <v>1</v>
      </c>
      <c r="J1198" s="1" t="s">
        <v>58</v>
      </c>
      <c r="K1198" s="2">
        <f>+I1198</f>
        <v>1</v>
      </c>
      <c r="L1198" s="1" t="s">
        <v>93</v>
      </c>
      <c r="M1198" s="1" t="s">
        <v>60</v>
      </c>
      <c r="N1198" s="1" t="s">
        <v>61</v>
      </c>
    </row>
    <row r="1199" spans="1:15" x14ac:dyDescent="0.25">
      <c r="A1199" s="1" t="s">
        <v>5669</v>
      </c>
      <c r="B1199" s="1" t="s">
        <v>5670</v>
      </c>
      <c r="C1199" s="1" t="s">
        <v>5671</v>
      </c>
      <c r="D1199" s="1" t="s">
        <v>5463</v>
      </c>
      <c r="E1199" s="1" t="s">
        <v>771</v>
      </c>
      <c r="F1199" s="1" t="s">
        <v>794</v>
      </c>
      <c r="I1199">
        <v>6</v>
      </c>
      <c r="J1199" s="1" t="s">
        <v>58</v>
      </c>
      <c r="K1199" s="2">
        <f>+I1199</f>
        <v>6</v>
      </c>
      <c r="L1199" s="1" t="s">
        <v>93</v>
      </c>
      <c r="M1199" s="1" t="s">
        <v>167</v>
      </c>
    </row>
    <row r="1200" spans="1:15" x14ac:dyDescent="0.25">
      <c r="A1200" s="1" t="s">
        <v>5665</v>
      </c>
      <c r="B1200" s="1" t="s">
        <v>5666</v>
      </c>
      <c r="C1200" s="1" t="s">
        <v>5667</v>
      </c>
      <c r="D1200" s="1" t="s">
        <v>4507</v>
      </c>
      <c r="E1200" s="1" t="s">
        <v>771</v>
      </c>
      <c r="F1200" s="1" t="s">
        <v>1784</v>
      </c>
      <c r="I1200">
        <v>110</v>
      </c>
      <c r="J1200" s="1" t="s">
        <v>90</v>
      </c>
      <c r="K1200" s="2">
        <f>+I1200*0.0001</f>
        <v>1.1000000000000001E-2</v>
      </c>
      <c r="L1200" s="1" t="s">
        <v>93</v>
      </c>
      <c r="M1200" s="1" t="s">
        <v>49</v>
      </c>
    </row>
    <row r="1201" spans="1:15" x14ac:dyDescent="0.25">
      <c r="A1201" s="1" t="s">
        <v>5662</v>
      </c>
      <c r="B1201" s="1" t="s">
        <v>5663</v>
      </c>
      <c r="C1201" s="1" t="s">
        <v>5664</v>
      </c>
      <c r="D1201" s="1" t="s">
        <v>5463</v>
      </c>
      <c r="E1201" s="1" t="s">
        <v>771</v>
      </c>
      <c r="F1201" s="1" t="s">
        <v>794</v>
      </c>
      <c r="I1201">
        <v>150</v>
      </c>
      <c r="J1201" s="1" t="s">
        <v>90</v>
      </c>
      <c r="K1201" s="2">
        <f>+I1201*0.0001</f>
        <v>1.5000000000000001E-2</v>
      </c>
      <c r="L1201" s="1" t="s">
        <v>93</v>
      </c>
      <c r="M1201" s="1" t="s">
        <v>49</v>
      </c>
    </row>
    <row r="1202" spans="1:15" x14ac:dyDescent="0.25">
      <c r="A1202" s="1" t="s">
        <v>5658</v>
      </c>
      <c r="B1202" s="1" t="s">
        <v>5659</v>
      </c>
      <c r="C1202" s="1" t="s">
        <v>5660</v>
      </c>
      <c r="D1202" s="1" t="s">
        <v>4660</v>
      </c>
      <c r="E1202" s="1" t="s">
        <v>771</v>
      </c>
      <c r="F1202" s="1" t="s">
        <v>794</v>
      </c>
      <c r="I1202">
        <v>70</v>
      </c>
      <c r="J1202" s="1" t="s">
        <v>90</v>
      </c>
      <c r="K1202" s="2">
        <f>+I1202*0.0001</f>
        <v>7.0000000000000001E-3</v>
      </c>
      <c r="L1202" s="1" t="s">
        <v>93</v>
      </c>
      <c r="M1202" s="1" t="s">
        <v>167</v>
      </c>
    </row>
    <row r="1203" spans="1:15" x14ac:dyDescent="0.25">
      <c r="A1203" s="1" t="s">
        <v>5655</v>
      </c>
      <c r="B1203" s="1" t="s">
        <v>5656</v>
      </c>
      <c r="C1203" s="1" t="s">
        <v>5657</v>
      </c>
      <c r="D1203" s="1" t="s">
        <v>4507</v>
      </c>
      <c r="E1203" s="1" t="s">
        <v>771</v>
      </c>
      <c r="F1203" s="1" t="s">
        <v>1784</v>
      </c>
      <c r="I1203">
        <v>15.66</v>
      </c>
      <c r="J1203" s="1" t="s">
        <v>58</v>
      </c>
      <c r="K1203" s="2">
        <f>+I1203</f>
        <v>15.66</v>
      </c>
      <c r="L1203" s="1" t="s">
        <v>93</v>
      </c>
      <c r="M1203" s="1" t="s">
        <v>83</v>
      </c>
      <c r="O1203" s="1" t="s">
        <v>260</v>
      </c>
    </row>
    <row r="1204" spans="1:15" x14ac:dyDescent="0.25">
      <c r="A1204" s="1" t="s">
        <v>5655</v>
      </c>
      <c r="B1204" s="1" t="s">
        <v>5656</v>
      </c>
      <c r="C1204" s="1" t="s">
        <v>5657</v>
      </c>
      <c r="D1204" s="1" t="s">
        <v>4507</v>
      </c>
      <c r="E1204" s="1" t="s">
        <v>771</v>
      </c>
      <c r="F1204" s="1" t="s">
        <v>1784</v>
      </c>
      <c r="I1204">
        <v>15.66</v>
      </c>
      <c r="J1204" s="1" t="s">
        <v>58</v>
      </c>
      <c r="K1204" s="2">
        <f>+I1204</f>
        <v>15.66</v>
      </c>
      <c r="L1204" s="1" t="s">
        <v>93</v>
      </c>
      <c r="M1204" s="1" t="s">
        <v>83</v>
      </c>
      <c r="O1204" s="1" t="s">
        <v>264</v>
      </c>
    </row>
    <row r="1205" spans="1:15" x14ac:dyDescent="0.25">
      <c r="A1205" s="1" t="s">
        <v>5655</v>
      </c>
      <c r="B1205" s="1" t="s">
        <v>5656</v>
      </c>
      <c r="C1205" s="1" t="s">
        <v>5657</v>
      </c>
      <c r="D1205" s="1" t="s">
        <v>4507</v>
      </c>
      <c r="E1205" s="1" t="s">
        <v>771</v>
      </c>
      <c r="F1205" s="1" t="s">
        <v>1784</v>
      </c>
      <c r="I1205">
        <v>15.66</v>
      </c>
      <c r="J1205" s="1" t="s">
        <v>58</v>
      </c>
      <c r="K1205" s="2">
        <f>+I1205</f>
        <v>15.66</v>
      </c>
      <c r="L1205" s="1" t="s">
        <v>93</v>
      </c>
      <c r="M1205" s="1" t="s">
        <v>83</v>
      </c>
      <c r="O1205" s="1" t="s">
        <v>289</v>
      </c>
    </row>
    <row r="1206" spans="1:15" x14ac:dyDescent="0.25">
      <c r="A1206" s="1" t="s">
        <v>5655</v>
      </c>
      <c r="B1206" s="1" t="s">
        <v>5656</v>
      </c>
      <c r="C1206" s="1" t="s">
        <v>5657</v>
      </c>
      <c r="D1206" s="1" t="s">
        <v>4507</v>
      </c>
      <c r="E1206" s="1" t="s">
        <v>771</v>
      </c>
      <c r="F1206" s="1" t="s">
        <v>1784</v>
      </c>
      <c r="I1206">
        <v>15.66</v>
      </c>
      <c r="J1206" s="1" t="s">
        <v>58</v>
      </c>
      <c r="K1206" s="2">
        <f>+I1206</f>
        <v>15.66</v>
      </c>
      <c r="L1206" s="1" t="s">
        <v>93</v>
      </c>
      <c r="M1206" s="1" t="s">
        <v>83</v>
      </c>
      <c r="O1206" s="1" t="s">
        <v>482</v>
      </c>
    </row>
    <row r="1207" spans="1:15" x14ac:dyDescent="0.25">
      <c r="A1207" s="1" t="s">
        <v>5655</v>
      </c>
      <c r="B1207" s="1" t="s">
        <v>5656</v>
      </c>
      <c r="C1207" s="1" t="s">
        <v>5657</v>
      </c>
      <c r="D1207" s="1" t="s">
        <v>4507</v>
      </c>
      <c r="E1207" s="1" t="s">
        <v>771</v>
      </c>
      <c r="F1207" s="1" t="s">
        <v>1784</v>
      </c>
      <c r="I1207">
        <v>15.66</v>
      </c>
      <c r="J1207" s="1" t="s">
        <v>58</v>
      </c>
      <c r="K1207" s="2">
        <f>+I1207</f>
        <v>15.66</v>
      </c>
      <c r="L1207" s="1" t="s">
        <v>93</v>
      </c>
      <c r="M1207" s="1" t="s">
        <v>60</v>
      </c>
      <c r="N1207" s="1" t="s">
        <v>61</v>
      </c>
    </row>
    <row r="1208" spans="1:15" x14ac:dyDescent="0.25">
      <c r="A1208" s="1" t="s">
        <v>5655</v>
      </c>
      <c r="B1208" s="1" t="s">
        <v>5656</v>
      </c>
      <c r="C1208" s="1" t="s">
        <v>5657</v>
      </c>
      <c r="D1208" s="1" t="s">
        <v>4507</v>
      </c>
      <c r="E1208" s="1" t="s">
        <v>771</v>
      </c>
      <c r="F1208" s="1" t="s">
        <v>1784</v>
      </c>
      <c r="I1208">
        <v>15.66</v>
      </c>
      <c r="J1208" s="1" t="s">
        <v>58</v>
      </c>
      <c r="K1208" s="2">
        <f>+I1208</f>
        <v>15.66</v>
      </c>
      <c r="L1208" s="1" t="s">
        <v>93</v>
      </c>
      <c r="M1208" s="1" t="s">
        <v>60</v>
      </c>
      <c r="N1208" s="1" t="s">
        <v>303</v>
      </c>
    </row>
    <row r="1209" spans="1:15" x14ac:dyDescent="0.25">
      <c r="A1209" s="1" t="s">
        <v>5655</v>
      </c>
      <c r="B1209" s="1" t="s">
        <v>5656</v>
      </c>
      <c r="C1209" s="1" t="s">
        <v>5657</v>
      </c>
      <c r="D1209" s="1" t="s">
        <v>4507</v>
      </c>
      <c r="E1209" s="1" t="s">
        <v>771</v>
      </c>
      <c r="F1209" s="1" t="s">
        <v>1784</v>
      </c>
      <c r="I1209">
        <v>15.66</v>
      </c>
      <c r="J1209" s="1" t="s">
        <v>58</v>
      </c>
      <c r="K1209" s="2">
        <f>+I1209</f>
        <v>15.66</v>
      </c>
      <c r="L1209" s="1" t="s">
        <v>93</v>
      </c>
      <c r="M1209" s="1" t="s">
        <v>60</v>
      </c>
      <c r="N1209" s="1" t="s">
        <v>359</v>
      </c>
    </row>
    <row r="1210" spans="1:15" x14ac:dyDescent="0.25">
      <c r="A1210" s="1" t="s">
        <v>5655</v>
      </c>
      <c r="B1210" s="1" t="s">
        <v>5656</v>
      </c>
      <c r="C1210" s="1" t="s">
        <v>5657</v>
      </c>
      <c r="D1210" s="1" t="s">
        <v>4507</v>
      </c>
      <c r="E1210" s="1" t="s">
        <v>771</v>
      </c>
      <c r="F1210" s="1" t="s">
        <v>1784</v>
      </c>
      <c r="I1210">
        <v>15.66</v>
      </c>
      <c r="J1210" s="1" t="s">
        <v>58</v>
      </c>
      <c r="K1210" s="2">
        <f>+I1210</f>
        <v>15.66</v>
      </c>
      <c r="L1210" s="1" t="s">
        <v>93</v>
      </c>
      <c r="M1210" s="1" t="s">
        <v>60</v>
      </c>
      <c r="N1210" s="1" t="s">
        <v>2230</v>
      </c>
    </row>
    <row r="1211" spans="1:15" x14ac:dyDescent="0.25">
      <c r="A1211" s="1" t="s">
        <v>5655</v>
      </c>
      <c r="B1211" s="1" t="s">
        <v>5656</v>
      </c>
      <c r="C1211" s="1" t="s">
        <v>5657</v>
      </c>
      <c r="D1211" s="1" t="s">
        <v>4507</v>
      </c>
      <c r="E1211" s="1" t="s">
        <v>771</v>
      </c>
      <c r="F1211" s="1" t="s">
        <v>1784</v>
      </c>
      <c r="I1211">
        <v>15.66</v>
      </c>
      <c r="J1211" s="1" t="s">
        <v>58</v>
      </c>
      <c r="K1211" s="2">
        <f>+I1211</f>
        <v>15.66</v>
      </c>
      <c r="L1211" s="1" t="s">
        <v>93</v>
      </c>
      <c r="M1211" s="1" t="s">
        <v>60</v>
      </c>
      <c r="N1211" s="1" t="s">
        <v>2200</v>
      </c>
    </row>
    <row r="1212" spans="1:15" x14ac:dyDescent="0.25">
      <c r="A1212" s="1" t="s">
        <v>5655</v>
      </c>
      <c r="B1212" s="1" t="s">
        <v>5656</v>
      </c>
      <c r="C1212" s="1" t="s">
        <v>5657</v>
      </c>
      <c r="D1212" s="1" t="s">
        <v>4507</v>
      </c>
      <c r="E1212" s="1" t="s">
        <v>771</v>
      </c>
      <c r="F1212" s="1" t="s">
        <v>1784</v>
      </c>
      <c r="I1212">
        <v>111</v>
      </c>
      <c r="J1212" s="1" t="s">
        <v>58</v>
      </c>
      <c r="K1212" s="2">
        <f>+I1212</f>
        <v>111</v>
      </c>
      <c r="L1212" s="1" t="s">
        <v>93</v>
      </c>
      <c r="M1212" s="1" t="s">
        <v>167</v>
      </c>
    </row>
    <row r="1213" spans="1:15" x14ac:dyDescent="0.25">
      <c r="A1213" s="1" t="s">
        <v>5651</v>
      </c>
      <c r="B1213" s="1" t="s">
        <v>5652</v>
      </c>
      <c r="C1213" s="1" t="s">
        <v>5653</v>
      </c>
      <c r="D1213" s="1" t="s">
        <v>4696</v>
      </c>
      <c r="E1213" s="1" t="s">
        <v>771</v>
      </c>
      <c r="F1213" s="1" t="s">
        <v>794</v>
      </c>
      <c r="I1213">
        <v>130</v>
      </c>
      <c r="J1213" s="1" t="s">
        <v>90</v>
      </c>
      <c r="K1213" s="2">
        <f>+I1213*0.0001</f>
        <v>1.3000000000000001E-2</v>
      </c>
      <c r="L1213" s="1" t="s">
        <v>93</v>
      </c>
      <c r="M1213" s="1" t="s">
        <v>49</v>
      </c>
    </row>
    <row r="1214" spans="1:15" x14ac:dyDescent="0.25">
      <c r="A1214" s="1" t="s">
        <v>5647</v>
      </c>
      <c r="B1214" s="1" t="s">
        <v>5648</v>
      </c>
      <c r="C1214" s="1" t="s">
        <v>5649</v>
      </c>
      <c r="D1214" s="1" t="s">
        <v>4507</v>
      </c>
      <c r="E1214" s="1" t="s">
        <v>771</v>
      </c>
      <c r="F1214" s="1" t="s">
        <v>1446</v>
      </c>
      <c r="I1214">
        <v>18.57</v>
      </c>
      <c r="J1214" s="1" t="s">
        <v>58</v>
      </c>
      <c r="K1214" s="2">
        <f>+I1214</f>
        <v>18.57</v>
      </c>
      <c r="L1214" s="1" t="s">
        <v>93</v>
      </c>
      <c r="M1214" s="1" t="s">
        <v>83</v>
      </c>
      <c r="O1214" s="1" t="s">
        <v>260</v>
      </c>
    </row>
    <row r="1215" spans="1:15" x14ac:dyDescent="0.25">
      <c r="A1215" s="1" t="s">
        <v>5647</v>
      </c>
      <c r="B1215" s="1" t="s">
        <v>5648</v>
      </c>
      <c r="C1215" s="1" t="s">
        <v>5649</v>
      </c>
      <c r="D1215" s="1" t="s">
        <v>4507</v>
      </c>
      <c r="E1215" s="1" t="s">
        <v>771</v>
      </c>
      <c r="F1215" s="1" t="s">
        <v>1446</v>
      </c>
      <c r="I1215">
        <v>18.57</v>
      </c>
      <c r="J1215" s="1" t="s">
        <v>58</v>
      </c>
      <c r="K1215" s="2">
        <f>+I1215</f>
        <v>18.57</v>
      </c>
      <c r="L1215" s="1" t="s">
        <v>93</v>
      </c>
      <c r="M1215" s="1" t="s">
        <v>83</v>
      </c>
      <c r="O1215" s="1" t="s">
        <v>264</v>
      </c>
    </row>
    <row r="1216" spans="1:15" x14ac:dyDescent="0.25">
      <c r="A1216" s="1" t="s">
        <v>5647</v>
      </c>
      <c r="B1216" s="1" t="s">
        <v>5648</v>
      </c>
      <c r="C1216" s="1" t="s">
        <v>5649</v>
      </c>
      <c r="D1216" s="1" t="s">
        <v>4507</v>
      </c>
      <c r="E1216" s="1" t="s">
        <v>771</v>
      </c>
      <c r="F1216" s="1" t="s">
        <v>1446</v>
      </c>
      <c r="I1216">
        <v>18.57</v>
      </c>
      <c r="J1216" s="1" t="s">
        <v>58</v>
      </c>
      <c r="K1216" s="2">
        <f>+I1216</f>
        <v>18.57</v>
      </c>
      <c r="L1216" s="1" t="s">
        <v>93</v>
      </c>
      <c r="M1216" s="1" t="s">
        <v>83</v>
      </c>
      <c r="O1216" s="1" t="s">
        <v>289</v>
      </c>
    </row>
    <row r="1217" spans="1:15" x14ac:dyDescent="0.25">
      <c r="A1217" s="1" t="s">
        <v>5647</v>
      </c>
      <c r="B1217" s="1" t="s">
        <v>5648</v>
      </c>
      <c r="C1217" s="1" t="s">
        <v>5649</v>
      </c>
      <c r="D1217" s="1" t="s">
        <v>4507</v>
      </c>
      <c r="E1217" s="1" t="s">
        <v>771</v>
      </c>
      <c r="F1217" s="1" t="s">
        <v>1446</v>
      </c>
      <c r="I1217">
        <v>18.57</v>
      </c>
      <c r="J1217" s="1" t="s">
        <v>58</v>
      </c>
      <c r="K1217" s="2">
        <f>+I1217</f>
        <v>18.57</v>
      </c>
      <c r="L1217" s="1" t="s">
        <v>93</v>
      </c>
      <c r="M1217" s="1" t="s">
        <v>83</v>
      </c>
      <c r="O1217" s="1" t="s">
        <v>482</v>
      </c>
    </row>
    <row r="1218" spans="1:15" x14ac:dyDescent="0.25">
      <c r="A1218" s="1" t="s">
        <v>5647</v>
      </c>
      <c r="B1218" s="1" t="s">
        <v>5648</v>
      </c>
      <c r="C1218" s="1" t="s">
        <v>5649</v>
      </c>
      <c r="D1218" s="1" t="s">
        <v>4507</v>
      </c>
      <c r="E1218" s="1" t="s">
        <v>771</v>
      </c>
      <c r="F1218" s="1" t="s">
        <v>1446</v>
      </c>
      <c r="I1218">
        <v>18.57</v>
      </c>
      <c r="J1218" s="1" t="s">
        <v>58</v>
      </c>
      <c r="K1218" s="2">
        <f>+I1218</f>
        <v>18.57</v>
      </c>
      <c r="L1218" s="1" t="s">
        <v>93</v>
      </c>
      <c r="M1218" s="1" t="s">
        <v>60</v>
      </c>
      <c r="N1218" s="1" t="s">
        <v>61</v>
      </c>
    </row>
    <row r="1219" spans="1:15" x14ac:dyDescent="0.25">
      <c r="A1219" s="1" t="s">
        <v>5647</v>
      </c>
      <c r="B1219" s="1" t="s">
        <v>5648</v>
      </c>
      <c r="C1219" s="1" t="s">
        <v>5649</v>
      </c>
      <c r="D1219" s="1" t="s">
        <v>4507</v>
      </c>
      <c r="E1219" s="1" t="s">
        <v>771</v>
      </c>
      <c r="F1219" s="1" t="s">
        <v>1446</v>
      </c>
      <c r="I1219">
        <v>18.57</v>
      </c>
      <c r="J1219" s="1" t="s">
        <v>58</v>
      </c>
      <c r="K1219" s="2">
        <f>+I1219</f>
        <v>18.57</v>
      </c>
      <c r="L1219" s="1" t="s">
        <v>93</v>
      </c>
      <c r="M1219" s="1" t="s">
        <v>60</v>
      </c>
      <c r="N1219" s="1" t="s">
        <v>303</v>
      </c>
    </row>
    <row r="1220" spans="1:15" x14ac:dyDescent="0.25">
      <c r="A1220" s="1" t="s">
        <v>5647</v>
      </c>
      <c r="B1220" s="1" t="s">
        <v>5648</v>
      </c>
      <c r="C1220" s="1" t="s">
        <v>5649</v>
      </c>
      <c r="D1220" s="1" t="s">
        <v>4507</v>
      </c>
      <c r="E1220" s="1" t="s">
        <v>771</v>
      </c>
      <c r="F1220" s="1" t="s">
        <v>1446</v>
      </c>
      <c r="I1220">
        <v>18.57</v>
      </c>
      <c r="J1220" s="1" t="s">
        <v>58</v>
      </c>
      <c r="K1220" s="2">
        <f>+I1220</f>
        <v>18.57</v>
      </c>
      <c r="L1220" s="1" t="s">
        <v>93</v>
      </c>
      <c r="M1220" s="1" t="s">
        <v>60</v>
      </c>
      <c r="N1220" s="1" t="s">
        <v>2230</v>
      </c>
    </row>
    <row r="1221" spans="1:15" x14ac:dyDescent="0.25">
      <c r="A1221" s="1" t="s">
        <v>5647</v>
      </c>
      <c r="B1221" s="1" t="s">
        <v>5648</v>
      </c>
      <c r="C1221" s="1" t="s">
        <v>5649</v>
      </c>
      <c r="D1221" s="1" t="s">
        <v>4507</v>
      </c>
      <c r="E1221" s="1" t="s">
        <v>771</v>
      </c>
      <c r="F1221" s="1" t="s">
        <v>1446</v>
      </c>
      <c r="I1221">
        <v>130</v>
      </c>
      <c r="J1221" s="1" t="s">
        <v>58</v>
      </c>
      <c r="K1221" s="2">
        <f>+I1221</f>
        <v>130</v>
      </c>
      <c r="L1221" s="1" t="s">
        <v>93</v>
      </c>
      <c r="M1221" s="1" t="s">
        <v>167</v>
      </c>
    </row>
    <row r="1222" spans="1:15" x14ac:dyDescent="0.25">
      <c r="A1222" s="1" t="s">
        <v>5643</v>
      </c>
      <c r="B1222" s="1" t="s">
        <v>5644</v>
      </c>
      <c r="C1222" s="1" t="s">
        <v>5645</v>
      </c>
      <c r="D1222" s="1" t="s">
        <v>4705</v>
      </c>
      <c r="E1222" s="1" t="s">
        <v>771</v>
      </c>
      <c r="F1222" s="1" t="s">
        <v>794</v>
      </c>
      <c r="I1222">
        <v>50</v>
      </c>
      <c r="J1222" s="1" t="s">
        <v>90</v>
      </c>
      <c r="K1222" s="2">
        <f>+I1222*0.0001</f>
        <v>5.0000000000000001E-3</v>
      </c>
      <c r="L1222" s="1" t="s">
        <v>93</v>
      </c>
      <c r="M1222" s="1" t="s">
        <v>49</v>
      </c>
    </row>
    <row r="1223" spans="1:15" x14ac:dyDescent="0.25">
      <c r="A1223" s="1" t="s">
        <v>5639</v>
      </c>
      <c r="B1223" s="1" t="s">
        <v>5640</v>
      </c>
      <c r="C1223" s="1" t="s">
        <v>5641</v>
      </c>
      <c r="D1223" s="1" t="s">
        <v>4507</v>
      </c>
      <c r="E1223" s="1" t="s">
        <v>771</v>
      </c>
      <c r="F1223" s="1" t="s">
        <v>1446</v>
      </c>
      <c r="I1223">
        <v>16.28</v>
      </c>
      <c r="J1223" s="1" t="s">
        <v>58</v>
      </c>
      <c r="K1223" s="2">
        <f>+I1223</f>
        <v>16.28</v>
      </c>
      <c r="L1223" s="1" t="s">
        <v>93</v>
      </c>
      <c r="M1223" s="1" t="s">
        <v>83</v>
      </c>
      <c r="O1223" s="1" t="s">
        <v>260</v>
      </c>
    </row>
    <row r="1224" spans="1:15" x14ac:dyDescent="0.25">
      <c r="A1224" s="1" t="s">
        <v>5639</v>
      </c>
      <c r="B1224" s="1" t="s">
        <v>5640</v>
      </c>
      <c r="C1224" s="1" t="s">
        <v>5641</v>
      </c>
      <c r="D1224" s="1" t="s">
        <v>4507</v>
      </c>
      <c r="E1224" s="1" t="s">
        <v>771</v>
      </c>
      <c r="F1224" s="1" t="s">
        <v>1446</v>
      </c>
      <c r="I1224">
        <v>16.28</v>
      </c>
      <c r="J1224" s="1" t="s">
        <v>58</v>
      </c>
      <c r="K1224" s="2">
        <f>+I1224</f>
        <v>16.28</v>
      </c>
      <c r="L1224" s="1" t="s">
        <v>93</v>
      </c>
      <c r="M1224" s="1" t="s">
        <v>83</v>
      </c>
      <c r="O1224" s="1" t="s">
        <v>264</v>
      </c>
    </row>
    <row r="1225" spans="1:15" x14ac:dyDescent="0.25">
      <c r="A1225" s="1" t="s">
        <v>5639</v>
      </c>
      <c r="B1225" s="1" t="s">
        <v>5640</v>
      </c>
      <c r="C1225" s="1" t="s">
        <v>5641</v>
      </c>
      <c r="D1225" s="1" t="s">
        <v>4507</v>
      </c>
      <c r="E1225" s="1" t="s">
        <v>771</v>
      </c>
      <c r="F1225" s="1" t="s">
        <v>1446</v>
      </c>
      <c r="I1225">
        <v>16.28</v>
      </c>
      <c r="J1225" s="1" t="s">
        <v>58</v>
      </c>
      <c r="K1225" s="2">
        <f>+I1225</f>
        <v>16.28</v>
      </c>
      <c r="L1225" s="1" t="s">
        <v>93</v>
      </c>
      <c r="M1225" s="1" t="s">
        <v>83</v>
      </c>
      <c r="O1225" s="1" t="s">
        <v>289</v>
      </c>
    </row>
    <row r="1226" spans="1:15" x14ac:dyDescent="0.25">
      <c r="A1226" s="1" t="s">
        <v>5639</v>
      </c>
      <c r="B1226" s="1" t="s">
        <v>5640</v>
      </c>
      <c r="C1226" s="1" t="s">
        <v>5641</v>
      </c>
      <c r="D1226" s="1" t="s">
        <v>4507</v>
      </c>
      <c r="E1226" s="1" t="s">
        <v>771</v>
      </c>
      <c r="F1226" s="1" t="s">
        <v>1446</v>
      </c>
      <c r="I1226">
        <v>16.28</v>
      </c>
      <c r="J1226" s="1" t="s">
        <v>58</v>
      </c>
      <c r="K1226" s="2">
        <f>+I1226</f>
        <v>16.28</v>
      </c>
      <c r="L1226" s="1" t="s">
        <v>93</v>
      </c>
      <c r="M1226" s="1" t="s">
        <v>83</v>
      </c>
      <c r="O1226" s="1" t="s">
        <v>482</v>
      </c>
    </row>
    <row r="1227" spans="1:15" x14ac:dyDescent="0.25">
      <c r="A1227" s="1" t="s">
        <v>5639</v>
      </c>
      <c r="B1227" s="1" t="s">
        <v>5640</v>
      </c>
      <c r="C1227" s="1" t="s">
        <v>5641</v>
      </c>
      <c r="D1227" s="1" t="s">
        <v>4507</v>
      </c>
      <c r="E1227" s="1" t="s">
        <v>771</v>
      </c>
      <c r="F1227" s="1" t="s">
        <v>1446</v>
      </c>
      <c r="I1227">
        <v>16.28</v>
      </c>
      <c r="J1227" s="1" t="s">
        <v>58</v>
      </c>
      <c r="K1227" s="2">
        <f>+I1227</f>
        <v>16.28</v>
      </c>
      <c r="L1227" s="1" t="s">
        <v>93</v>
      </c>
      <c r="M1227" s="1" t="s">
        <v>60</v>
      </c>
      <c r="N1227" s="1" t="s">
        <v>61</v>
      </c>
    </row>
    <row r="1228" spans="1:15" x14ac:dyDescent="0.25">
      <c r="A1228" s="1" t="s">
        <v>5639</v>
      </c>
      <c r="B1228" s="1" t="s">
        <v>5640</v>
      </c>
      <c r="C1228" s="1" t="s">
        <v>5641</v>
      </c>
      <c r="D1228" s="1" t="s">
        <v>4507</v>
      </c>
      <c r="E1228" s="1" t="s">
        <v>771</v>
      </c>
      <c r="F1228" s="1" t="s">
        <v>1446</v>
      </c>
      <c r="I1228">
        <v>16.28</v>
      </c>
      <c r="J1228" s="1" t="s">
        <v>58</v>
      </c>
      <c r="K1228" s="2">
        <f>+I1228</f>
        <v>16.28</v>
      </c>
      <c r="L1228" s="1" t="s">
        <v>93</v>
      </c>
      <c r="M1228" s="1" t="s">
        <v>60</v>
      </c>
      <c r="N1228" s="1" t="s">
        <v>303</v>
      </c>
    </row>
    <row r="1229" spans="1:15" x14ac:dyDescent="0.25">
      <c r="A1229" s="1" t="s">
        <v>5639</v>
      </c>
      <c r="B1229" s="1" t="s">
        <v>5640</v>
      </c>
      <c r="C1229" s="1" t="s">
        <v>5641</v>
      </c>
      <c r="D1229" s="1" t="s">
        <v>4507</v>
      </c>
      <c r="E1229" s="1" t="s">
        <v>771</v>
      </c>
      <c r="F1229" s="1" t="s">
        <v>1446</v>
      </c>
      <c r="I1229">
        <v>16.28</v>
      </c>
      <c r="J1229" s="1" t="s">
        <v>58</v>
      </c>
      <c r="K1229" s="2">
        <f>+I1229</f>
        <v>16.28</v>
      </c>
      <c r="L1229" s="1" t="s">
        <v>93</v>
      </c>
      <c r="M1229" s="1" t="s">
        <v>60</v>
      </c>
      <c r="N1229" s="1" t="s">
        <v>2200</v>
      </c>
    </row>
    <row r="1230" spans="1:15" x14ac:dyDescent="0.25">
      <c r="A1230" s="1" t="s">
        <v>5639</v>
      </c>
      <c r="B1230" s="1" t="s">
        <v>5640</v>
      </c>
      <c r="C1230" s="1" t="s">
        <v>5641</v>
      </c>
      <c r="D1230" s="1" t="s">
        <v>4507</v>
      </c>
      <c r="E1230" s="1" t="s">
        <v>771</v>
      </c>
      <c r="F1230" s="1" t="s">
        <v>1446</v>
      </c>
      <c r="I1230">
        <v>48</v>
      </c>
      <c r="J1230" s="1" t="s">
        <v>58</v>
      </c>
      <c r="K1230" s="2">
        <f>+I1230</f>
        <v>48</v>
      </c>
      <c r="L1230" s="1" t="s">
        <v>93</v>
      </c>
      <c r="M1230" s="1" t="s">
        <v>167</v>
      </c>
    </row>
    <row r="1231" spans="1:15" x14ac:dyDescent="0.25">
      <c r="A1231" s="1" t="s">
        <v>5636</v>
      </c>
      <c r="B1231" s="1" t="s">
        <v>5637</v>
      </c>
      <c r="C1231" s="1" t="s">
        <v>5638</v>
      </c>
      <c r="D1231" s="1" t="s">
        <v>4660</v>
      </c>
      <c r="E1231" s="1" t="s">
        <v>771</v>
      </c>
      <c r="F1231" s="1" t="s">
        <v>794</v>
      </c>
      <c r="I1231">
        <v>17</v>
      </c>
      <c r="J1231" s="1" t="s">
        <v>58</v>
      </c>
      <c r="K1231" s="2">
        <f>+I1231</f>
        <v>17</v>
      </c>
      <c r="L1231" s="1" t="s">
        <v>93</v>
      </c>
      <c r="M1231" s="1" t="s">
        <v>83</v>
      </c>
      <c r="O1231" s="1" t="s">
        <v>264</v>
      </c>
    </row>
    <row r="1232" spans="1:15" x14ac:dyDescent="0.25">
      <c r="A1232" s="1" t="s">
        <v>5636</v>
      </c>
      <c r="B1232" s="1" t="s">
        <v>5637</v>
      </c>
      <c r="C1232" s="1" t="s">
        <v>5638</v>
      </c>
      <c r="D1232" s="1" t="s">
        <v>4660</v>
      </c>
      <c r="E1232" s="1" t="s">
        <v>771</v>
      </c>
      <c r="F1232" s="1" t="s">
        <v>794</v>
      </c>
      <c r="I1232">
        <v>17</v>
      </c>
      <c r="J1232" s="1" t="s">
        <v>58</v>
      </c>
      <c r="K1232" s="2">
        <f>+I1232</f>
        <v>17</v>
      </c>
      <c r="L1232" s="1" t="s">
        <v>93</v>
      </c>
      <c r="M1232" s="1" t="s">
        <v>83</v>
      </c>
      <c r="O1232" s="1" t="s">
        <v>260</v>
      </c>
    </row>
    <row r="1233" spans="1:15" x14ac:dyDescent="0.25">
      <c r="A1233" s="1" t="s">
        <v>5636</v>
      </c>
      <c r="B1233" s="1" t="s">
        <v>5637</v>
      </c>
      <c r="C1233" s="1" t="s">
        <v>5638</v>
      </c>
      <c r="D1233" s="1" t="s">
        <v>4660</v>
      </c>
      <c r="E1233" s="1" t="s">
        <v>771</v>
      </c>
      <c r="F1233" s="1" t="s">
        <v>794</v>
      </c>
      <c r="I1233">
        <v>17</v>
      </c>
      <c r="J1233" s="1" t="s">
        <v>58</v>
      </c>
      <c r="K1233" s="2">
        <f>+I1233</f>
        <v>17</v>
      </c>
      <c r="L1233" s="1" t="s">
        <v>93</v>
      </c>
      <c r="M1233" s="1" t="s">
        <v>60</v>
      </c>
      <c r="N1233" s="1" t="s">
        <v>61</v>
      </c>
    </row>
    <row r="1234" spans="1:15" x14ac:dyDescent="0.25">
      <c r="A1234" s="1" t="s">
        <v>5636</v>
      </c>
      <c r="B1234" s="1" t="s">
        <v>5637</v>
      </c>
      <c r="C1234" s="1" t="s">
        <v>5638</v>
      </c>
      <c r="D1234" s="1" t="s">
        <v>4660</v>
      </c>
      <c r="E1234" s="1" t="s">
        <v>771</v>
      </c>
      <c r="F1234" s="1" t="s">
        <v>794</v>
      </c>
      <c r="I1234">
        <v>79</v>
      </c>
      <c r="J1234" s="1" t="s">
        <v>58</v>
      </c>
      <c r="K1234" s="2">
        <f>+I1234</f>
        <v>79</v>
      </c>
      <c r="L1234" s="1" t="s">
        <v>93</v>
      </c>
      <c r="M1234" s="1" t="s">
        <v>167</v>
      </c>
    </row>
    <row r="1235" spans="1:15" x14ac:dyDescent="0.25">
      <c r="A1235" s="1" t="s">
        <v>5633</v>
      </c>
      <c r="B1235" s="1" t="s">
        <v>5634</v>
      </c>
      <c r="C1235" s="1" t="s">
        <v>5635</v>
      </c>
      <c r="D1235" s="1" t="s">
        <v>4507</v>
      </c>
      <c r="E1235" s="1" t="s">
        <v>771</v>
      </c>
      <c r="F1235" s="1" t="s">
        <v>1446</v>
      </c>
      <c r="I1235">
        <v>18</v>
      </c>
      <c r="J1235" s="1" t="s">
        <v>58</v>
      </c>
      <c r="K1235" s="2">
        <f>+I1235</f>
        <v>18</v>
      </c>
      <c r="L1235" s="1" t="s">
        <v>93</v>
      </c>
      <c r="M1235" s="1" t="s">
        <v>83</v>
      </c>
      <c r="O1235" s="1" t="s">
        <v>260</v>
      </c>
    </row>
    <row r="1236" spans="1:15" x14ac:dyDescent="0.25">
      <c r="A1236" s="1" t="s">
        <v>5633</v>
      </c>
      <c r="B1236" s="1" t="s">
        <v>5634</v>
      </c>
      <c r="C1236" s="1" t="s">
        <v>5635</v>
      </c>
      <c r="D1236" s="1" t="s">
        <v>4507</v>
      </c>
      <c r="E1236" s="1" t="s">
        <v>771</v>
      </c>
      <c r="F1236" s="1" t="s">
        <v>1446</v>
      </c>
      <c r="I1236">
        <v>18</v>
      </c>
      <c r="J1236" s="1" t="s">
        <v>58</v>
      </c>
      <c r="K1236" s="2">
        <f>+I1236</f>
        <v>18</v>
      </c>
      <c r="L1236" s="1" t="s">
        <v>93</v>
      </c>
      <c r="M1236" s="1" t="s">
        <v>83</v>
      </c>
      <c r="O1236" s="1" t="s">
        <v>264</v>
      </c>
    </row>
    <row r="1237" spans="1:15" x14ac:dyDescent="0.25">
      <c r="A1237" s="1" t="s">
        <v>5633</v>
      </c>
      <c r="B1237" s="1" t="s">
        <v>5634</v>
      </c>
      <c r="C1237" s="1" t="s">
        <v>5635</v>
      </c>
      <c r="D1237" s="1" t="s">
        <v>4507</v>
      </c>
      <c r="E1237" s="1" t="s">
        <v>771</v>
      </c>
      <c r="F1237" s="1" t="s">
        <v>1446</v>
      </c>
      <c r="I1237">
        <v>18</v>
      </c>
      <c r="J1237" s="1" t="s">
        <v>58</v>
      </c>
      <c r="K1237" s="2">
        <f>+I1237</f>
        <v>18</v>
      </c>
      <c r="L1237" s="1" t="s">
        <v>93</v>
      </c>
      <c r="M1237" s="1" t="s">
        <v>83</v>
      </c>
      <c r="O1237" s="1" t="s">
        <v>289</v>
      </c>
    </row>
    <row r="1238" spans="1:15" x14ac:dyDescent="0.25">
      <c r="A1238" s="1" t="s">
        <v>5633</v>
      </c>
      <c r="B1238" s="1" t="s">
        <v>5634</v>
      </c>
      <c r="C1238" s="1" t="s">
        <v>5635</v>
      </c>
      <c r="D1238" s="1" t="s">
        <v>4507</v>
      </c>
      <c r="E1238" s="1" t="s">
        <v>771</v>
      </c>
      <c r="F1238" s="1" t="s">
        <v>1446</v>
      </c>
      <c r="I1238">
        <v>18</v>
      </c>
      <c r="J1238" s="1" t="s">
        <v>58</v>
      </c>
      <c r="K1238" s="2">
        <f>+I1238</f>
        <v>18</v>
      </c>
      <c r="L1238" s="1" t="s">
        <v>93</v>
      </c>
      <c r="M1238" s="1" t="s">
        <v>83</v>
      </c>
      <c r="O1238" s="1" t="s">
        <v>482</v>
      </c>
    </row>
    <row r="1239" spans="1:15" x14ac:dyDescent="0.25">
      <c r="A1239" s="1" t="s">
        <v>5633</v>
      </c>
      <c r="B1239" s="1" t="s">
        <v>5634</v>
      </c>
      <c r="C1239" s="1" t="s">
        <v>5635</v>
      </c>
      <c r="D1239" s="1" t="s">
        <v>4507</v>
      </c>
      <c r="E1239" s="1" t="s">
        <v>771</v>
      </c>
      <c r="F1239" s="1" t="s">
        <v>1446</v>
      </c>
      <c r="I1239">
        <v>18</v>
      </c>
      <c r="J1239" s="1" t="s">
        <v>58</v>
      </c>
      <c r="K1239" s="2">
        <f>+I1239</f>
        <v>18</v>
      </c>
      <c r="L1239" s="1" t="s">
        <v>93</v>
      </c>
      <c r="M1239" s="1" t="s">
        <v>60</v>
      </c>
      <c r="N1239" s="1" t="s">
        <v>61</v>
      </c>
    </row>
    <row r="1240" spans="1:15" x14ac:dyDescent="0.25">
      <c r="A1240" s="1" t="s">
        <v>5633</v>
      </c>
      <c r="B1240" s="1" t="s">
        <v>5634</v>
      </c>
      <c r="C1240" s="1" t="s">
        <v>5635</v>
      </c>
      <c r="D1240" s="1" t="s">
        <v>4507</v>
      </c>
      <c r="E1240" s="1" t="s">
        <v>771</v>
      </c>
      <c r="F1240" s="1" t="s">
        <v>1446</v>
      </c>
      <c r="I1240">
        <v>18</v>
      </c>
      <c r="J1240" s="1" t="s">
        <v>58</v>
      </c>
      <c r="K1240" s="2">
        <f>+I1240</f>
        <v>18</v>
      </c>
      <c r="L1240" s="1" t="s">
        <v>93</v>
      </c>
      <c r="M1240" s="1" t="s">
        <v>60</v>
      </c>
      <c r="N1240" s="1" t="s">
        <v>303</v>
      </c>
    </row>
    <row r="1241" spans="1:15" x14ac:dyDescent="0.25">
      <c r="A1241" s="1" t="s">
        <v>5633</v>
      </c>
      <c r="B1241" s="1" t="s">
        <v>5634</v>
      </c>
      <c r="C1241" s="1" t="s">
        <v>5635</v>
      </c>
      <c r="D1241" s="1" t="s">
        <v>4507</v>
      </c>
      <c r="E1241" s="1" t="s">
        <v>771</v>
      </c>
      <c r="F1241" s="1" t="s">
        <v>1446</v>
      </c>
      <c r="I1241">
        <v>18</v>
      </c>
      <c r="J1241" s="1" t="s">
        <v>58</v>
      </c>
      <c r="K1241" s="2">
        <f>+I1241</f>
        <v>18</v>
      </c>
      <c r="L1241" s="1" t="s">
        <v>93</v>
      </c>
      <c r="M1241" s="1" t="s">
        <v>60</v>
      </c>
      <c r="N1241" s="1" t="s">
        <v>2230</v>
      </c>
    </row>
    <row r="1242" spans="1:15" x14ac:dyDescent="0.25">
      <c r="A1242" s="1" t="s">
        <v>5633</v>
      </c>
      <c r="B1242" s="1" t="s">
        <v>5634</v>
      </c>
      <c r="C1242" s="1" t="s">
        <v>5635</v>
      </c>
      <c r="D1242" s="1" t="s">
        <v>4507</v>
      </c>
      <c r="E1242" s="1" t="s">
        <v>771</v>
      </c>
      <c r="F1242" s="1" t="s">
        <v>1446</v>
      </c>
      <c r="I1242">
        <v>18</v>
      </c>
      <c r="J1242" s="1" t="s">
        <v>58</v>
      </c>
      <c r="K1242" s="2">
        <f>+I1242</f>
        <v>18</v>
      </c>
      <c r="L1242" s="1" t="s">
        <v>93</v>
      </c>
      <c r="M1242" s="1" t="s">
        <v>60</v>
      </c>
      <c r="N1242" s="1" t="s">
        <v>2200</v>
      </c>
    </row>
    <row r="1243" spans="1:15" x14ac:dyDescent="0.25">
      <c r="A1243" s="1" t="s">
        <v>5633</v>
      </c>
      <c r="B1243" s="1" t="s">
        <v>5634</v>
      </c>
      <c r="C1243" s="1" t="s">
        <v>5635</v>
      </c>
      <c r="D1243" s="1" t="s">
        <v>4507</v>
      </c>
      <c r="E1243" s="1" t="s">
        <v>771</v>
      </c>
      <c r="F1243" s="1" t="s">
        <v>1446</v>
      </c>
      <c r="I1243">
        <v>144</v>
      </c>
      <c r="J1243" s="1" t="s">
        <v>58</v>
      </c>
      <c r="K1243" s="2">
        <f>+I1243</f>
        <v>144</v>
      </c>
      <c r="L1243" s="1" t="s">
        <v>93</v>
      </c>
      <c r="M1243" s="1" t="s">
        <v>167</v>
      </c>
    </row>
    <row r="1244" spans="1:15" x14ac:dyDescent="0.25">
      <c r="A1244" s="1" t="s">
        <v>5630</v>
      </c>
      <c r="B1244" s="1" t="s">
        <v>5631</v>
      </c>
      <c r="C1244" s="1" t="s">
        <v>5632</v>
      </c>
      <c r="D1244" s="1" t="s">
        <v>4996</v>
      </c>
      <c r="E1244" s="1" t="s">
        <v>771</v>
      </c>
      <c r="F1244" s="1" t="s">
        <v>794</v>
      </c>
      <c r="I1244">
        <v>96</v>
      </c>
      <c r="J1244" s="1" t="s">
        <v>90</v>
      </c>
      <c r="K1244" s="2">
        <f>+I1244*0.0001</f>
        <v>9.6000000000000009E-3</v>
      </c>
      <c r="L1244" s="1" t="s">
        <v>93</v>
      </c>
      <c r="M1244" s="1" t="s">
        <v>49</v>
      </c>
    </row>
    <row r="1245" spans="1:15" x14ac:dyDescent="0.25">
      <c r="A1245" s="1" t="s">
        <v>5626</v>
      </c>
      <c r="B1245" s="1" t="s">
        <v>5627</v>
      </c>
      <c r="C1245" s="1" t="s">
        <v>5628</v>
      </c>
      <c r="D1245" s="1" t="s">
        <v>4705</v>
      </c>
      <c r="E1245" s="1" t="s">
        <v>771</v>
      </c>
      <c r="F1245" s="1" t="s">
        <v>794</v>
      </c>
      <c r="I1245">
        <v>24.4</v>
      </c>
      <c r="J1245" s="1" t="s">
        <v>58</v>
      </c>
      <c r="K1245" s="2">
        <f>+I1245</f>
        <v>24.4</v>
      </c>
      <c r="L1245" s="1" t="s">
        <v>93</v>
      </c>
      <c r="M1245" s="1" t="s">
        <v>83</v>
      </c>
      <c r="O1245" s="1" t="s">
        <v>264</v>
      </c>
    </row>
    <row r="1246" spans="1:15" x14ac:dyDescent="0.25">
      <c r="A1246" s="1" t="s">
        <v>5626</v>
      </c>
      <c r="B1246" s="1" t="s">
        <v>5627</v>
      </c>
      <c r="C1246" s="1" t="s">
        <v>5628</v>
      </c>
      <c r="D1246" s="1" t="s">
        <v>4705</v>
      </c>
      <c r="E1246" s="1" t="s">
        <v>771</v>
      </c>
      <c r="F1246" s="1" t="s">
        <v>794</v>
      </c>
      <c r="I1246">
        <v>24.4</v>
      </c>
      <c r="J1246" s="1" t="s">
        <v>58</v>
      </c>
      <c r="K1246" s="2">
        <f>+I1246</f>
        <v>24.4</v>
      </c>
      <c r="L1246" s="1" t="s">
        <v>93</v>
      </c>
      <c r="M1246" s="1" t="s">
        <v>83</v>
      </c>
      <c r="O1246" s="1" t="s">
        <v>260</v>
      </c>
    </row>
    <row r="1247" spans="1:15" x14ac:dyDescent="0.25">
      <c r="A1247" s="1" t="s">
        <v>5626</v>
      </c>
      <c r="B1247" s="1" t="s">
        <v>5627</v>
      </c>
      <c r="C1247" s="1" t="s">
        <v>5628</v>
      </c>
      <c r="D1247" s="1" t="s">
        <v>4705</v>
      </c>
      <c r="E1247" s="1" t="s">
        <v>771</v>
      </c>
      <c r="F1247" s="1" t="s">
        <v>794</v>
      </c>
      <c r="I1247">
        <v>24.4</v>
      </c>
      <c r="J1247" s="1" t="s">
        <v>58</v>
      </c>
      <c r="K1247" s="2">
        <f>+I1247</f>
        <v>24.4</v>
      </c>
      <c r="L1247" s="1" t="s">
        <v>93</v>
      </c>
      <c r="M1247" s="1" t="s">
        <v>60</v>
      </c>
      <c r="N1247" s="1" t="s">
        <v>2230</v>
      </c>
    </row>
    <row r="1248" spans="1:15" x14ac:dyDescent="0.25">
      <c r="A1248" s="1" t="s">
        <v>5626</v>
      </c>
      <c r="B1248" s="1" t="s">
        <v>5627</v>
      </c>
      <c r="C1248" s="1" t="s">
        <v>5628</v>
      </c>
      <c r="D1248" s="1" t="s">
        <v>4705</v>
      </c>
      <c r="E1248" s="1" t="s">
        <v>771</v>
      </c>
      <c r="F1248" s="1" t="s">
        <v>794</v>
      </c>
      <c r="I1248">
        <v>24.4</v>
      </c>
      <c r="J1248" s="1" t="s">
        <v>58</v>
      </c>
      <c r="K1248" s="2">
        <f>+I1248</f>
        <v>24.4</v>
      </c>
      <c r="L1248" s="1" t="s">
        <v>93</v>
      </c>
      <c r="M1248" s="1" t="s">
        <v>60</v>
      </c>
      <c r="N1248" s="1" t="s">
        <v>61</v>
      </c>
    </row>
    <row r="1249" spans="1:15" x14ac:dyDescent="0.25">
      <c r="A1249" s="1" t="s">
        <v>5626</v>
      </c>
      <c r="B1249" s="1" t="s">
        <v>5627</v>
      </c>
      <c r="C1249" s="1" t="s">
        <v>5628</v>
      </c>
      <c r="D1249" s="1" t="s">
        <v>4705</v>
      </c>
      <c r="E1249" s="1" t="s">
        <v>771</v>
      </c>
      <c r="F1249" s="1" t="s">
        <v>794</v>
      </c>
      <c r="I1249">
        <v>24.4</v>
      </c>
      <c r="J1249" s="1" t="s">
        <v>58</v>
      </c>
      <c r="K1249" s="2">
        <f>+I1249</f>
        <v>24.4</v>
      </c>
      <c r="L1249" s="1" t="s">
        <v>93</v>
      </c>
      <c r="M1249" s="1" t="s">
        <v>60</v>
      </c>
      <c r="N1249" s="1" t="s">
        <v>2200</v>
      </c>
    </row>
    <row r="1250" spans="1:15" x14ac:dyDescent="0.25">
      <c r="A1250" s="1" t="s">
        <v>5626</v>
      </c>
      <c r="B1250" s="1" t="s">
        <v>5627</v>
      </c>
      <c r="C1250" s="1" t="s">
        <v>5628</v>
      </c>
      <c r="D1250" s="1" t="s">
        <v>4705</v>
      </c>
      <c r="E1250" s="1" t="s">
        <v>771</v>
      </c>
      <c r="F1250" s="1" t="s">
        <v>794</v>
      </c>
      <c r="I1250">
        <v>126</v>
      </c>
      <c r="J1250" s="1" t="s">
        <v>58</v>
      </c>
      <c r="K1250" s="2">
        <f>+I1250</f>
        <v>126</v>
      </c>
      <c r="L1250" s="1" t="s">
        <v>93</v>
      </c>
      <c r="M1250" s="1" t="s">
        <v>167</v>
      </c>
    </row>
    <row r="1251" spans="1:15" x14ac:dyDescent="0.25">
      <c r="A1251" s="1" t="s">
        <v>5623</v>
      </c>
      <c r="B1251" s="1" t="s">
        <v>5624</v>
      </c>
      <c r="C1251" s="1" t="s">
        <v>5625</v>
      </c>
      <c r="D1251" s="1" t="s">
        <v>4696</v>
      </c>
      <c r="E1251" s="1" t="s">
        <v>771</v>
      </c>
      <c r="F1251" s="1" t="s">
        <v>794</v>
      </c>
      <c r="I1251">
        <v>36</v>
      </c>
      <c r="J1251" s="1" t="s">
        <v>90</v>
      </c>
      <c r="K1251" s="2">
        <f>+I1251*0.0001</f>
        <v>3.6000000000000003E-3</v>
      </c>
      <c r="L1251" s="1" t="s">
        <v>93</v>
      </c>
      <c r="M1251" s="1" t="s">
        <v>49</v>
      </c>
    </row>
    <row r="1252" spans="1:15" x14ac:dyDescent="0.25">
      <c r="A1252" s="1" t="s">
        <v>5620</v>
      </c>
      <c r="B1252" s="1" t="s">
        <v>5621</v>
      </c>
      <c r="C1252" s="1" t="s">
        <v>5622</v>
      </c>
      <c r="D1252" s="1" t="s">
        <v>4755</v>
      </c>
      <c r="E1252" s="1" t="s">
        <v>771</v>
      </c>
      <c r="F1252" s="1" t="s">
        <v>4618</v>
      </c>
      <c r="I1252">
        <v>95</v>
      </c>
      <c r="J1252" s="1" t="s">
        <v>90</v>
      </c>
      <c r="K1252" s="2">
        <f>+I1252*0.0001</f>
        <v>9.4999999999999998E-3</v>
      </c>
      <c r="L1252" s="1" t="s">
        <v>93</v>
      </c>
      <c r="M1252" s="1" t="s">
        <v>49</v>
      </c>
    </row>
    <row r="1253" spans="1:15" x14ac:dyDescent="0.25">
      <c r="A1253" s="1" t="s">
        <v>5617</v>
      </c>
      <c r="B1253" s="1" t="s">
        <v>5618</v>
      </c>
      <c r="C1253" s="1" t="s">
        <v>5619</v>
      </c>
      <c r="D1253" s="1" t="s">
        <v>4755</v>
      </c>
      <c r="E1253" s="1" t="s">
        <v>771</v>
      </c>
      <c r="F1253" s="1" t="s">
        <v>4912</v>
      </c>
      <c r="I1253">
        <v>14</v>
      </c>
      <c r="J1253" s="1" t="s">
        <v>58</v>
      </c>
      <c r="K1253" s="2">
        <f>+I1253</f>
        <v>14</v>
      </c>
      <c r="L1253" s="1" t="s">
        <v>93</v>
      </c>
      <c r="M1253" s="1" t="s">
        <v>83</v>
      </c>
      <c r="O1253" s="1" t="s">
        <v>260</v>
      </c>
    </row>
    <row r="1254" spans="1:15" x14ac:dyDescent="0.25">
      <c r="A1254" s="1" t="s">
        <v>5617</v>
      </c>
      <c r="B1254" s="1" t="s">
        <v>5618</v>
      </c>
      <c r="C1254" s="1" t="s">
        <v>5619</v>
      </c>
      <c r="D1254" s="1" t="s">
        <v>4755</v>
      </c>
      <c r="E1254" s="1" t="s">
        <v>771</v>
      </c>
      <c r="F1254" s="1" t="s">
        <v>4912</v>
      </c>
      <c r="I1254">
        <v>14</v>
      </c>
      <c r="J1254" s="1" t="s">
        <v>58</v>
      </c>
      <c r="K1254" s="2">
        <f>+I1254</f>
        <v>14</v>
      </c>
      <c r="L1254" s="1" t="s">
        <v>93</v>
      </c>
      <c r="M1254" s="1" t="s">
        <v>83</v>
      </c>
      <c r="O1254" s="1" t="s">
        <v>264</v>
      </c>
    </row>
    <row r="1255" spans="1:15" x14ac:dyDescent="0.25">
      <c r="A1255" s="1" t="s">
        <v>5617</v>
      </c>
      <c r="B1255" s="1" t="s">
        <v>5618</v>
      </c>
      <c r="C1255" s="1" t="s">
        <v>5619</v>
      </c>
      <c r="D1255" s="1" t="s">
        <v>4755</v>
      </c>
      <c r="E1255" s="1" t="s">
        <v>771</v>
      </c>
      <c r="F1255" s="1" t="s">
        <v>4912</v>
      </c>
      <c r="I1255">
        <v>14</v>
      </c>
      <c r="J1255" s="1" t="s">
        <v>58</v>
      </c>
      <c r="K1255" s="2">
        <f>+I1255</f>
        <v>14</v>
      </c>
      <c r="L1255" s="1" t="s">
        <v>93</v>
      </c>
      <c r="M1255" s="1" t="s">
        <v>83</v>
      </c>
      <c r="O1255" s="1" t="s">
        <v>482</v>
      </c>
    </row>
    <row r="1256" spans="1:15" x14ac:dyDescent="0.25">
      <c r="A1256" s="1" t="s">
        <v>5617</v>
      </c>
      <c r="B1256" s="1" t="s">
        <v>5618</v>
      </c>
      <c r="C1256" s="1" t="s">
        <v>5619</v>
      </c>
      <c r="D1256" s="1" t="s">
        <v>4755</v>
      </c>
      <c r="E1256" s="1" t="s">
        <v>771</v>
      </c>
      <c r="F1256" s="1" t="s">
        <v>4912</v>
      </c>
      <c r="I1256">
        <v>14</v>
      </c>
      <c r="J1256" s="1" t="s">
        <v>58</v>
      </c>
      <c r="K1256" s="2">
        <f>+I1256</f>
        <v>14</v>
      </c>
      <c r="L1256" s="1" t="s">
        <v>93</v>
      </c>
      <c r="M1256" s="1" t="s">
        <v>83</v>
      </c>
      <c r="O1256" s="1" t="s">
        <v>289</v>
      </c>
    </row>
    <row r="1257" spans="1:15" x14ac:dyDescent="0.25">
      <c r="A1257" s="1" t="s">
        <v>5617</v>
      </c>
      <c r="B1257" s="1" t="s">
        <v>5618</v>
      </c>
      <c r="C1257" s="1" t="s">
        <v>5619</v>
      </c>
      <c r="D1257" s="1" t="s">
        <v>4755</v>
      </c>
      <c r="E1257" s="1" t="s">
        <v>771</v>
      </c>
      <c r="F1257" s="1" t="s">
        <v>4912</v>
      </c>
      <c r="I1257">
        <v>14</v>
      </c>
      <c r="J1257" s="1" t="s">
        <v>58</v>
      </c>
      <c r="K1257" s="2">
        <f>+I1257</f>
        <v>14</v>
      </c>
      <c r="L1257" s="1" t="s">
        <v>93</v>
      </c>
      <c r="M1257" s="1" t="s">
        <v>60</v>
      </c>
      <c r="N1257" s="1" t="s">
        <v>61</v>
      </c>
    </row>
    <row r="1258" spans="1:15" x14ac:dyDescent="0.25">
      <c r="A1258" s="1" t="s">
        <v>5617</v>
      </c>
      <c r="B1258" s="1" t="s">
        <v>5618</v>
      </c>
      <c r="C1258" s="1" t="s">
        <v>5619</v>
      </c>
      <c r="D1258" s="1" t="s">
        <v>4755</v>
      </c>
      <c r="E1258" s="1" t="s">
        <v>771</v>
      </c>
      <c r="F1258" s="1" t="s">
        <v>4912</v>
      </c>
      <c r="I1258">
        <v>14</v>
      </c>
      <c r="J1258" s="1" t="s">
        <v>58</v>
      </c>
      <c r="K1258" s="2">
        <f>+I1258</f>
        <v>14</v>
      </c>
      <c r="L1258" s="1" t="s">
        <v>93</v>
      </c>
      <c r="M1258" s="1" t="s">
        <v>60</v>
      </c>
      <c r="N1258" s="1" t="s">
        <v>303</v>
      </c>
    </row>
    <row r="1259" spans="1:15" x14ac:dyDescent="0.25">
      <c r="A1259" s="1" t="s">
        <v>5617</v>
      </c>
      <c r="B1259" s="1" t="s">
        <v>5618</v>
      </c>
      <c r="C1259" s="1" t="s">
        <v>5619</v>
      </c>
      <c r="D1259" s="1" t="s">
        <v>4755</v>
      </c>
      <c r="E1259" s="1" t="s">
        <v>771</v>
      </c>
      <c r="F1259" s="1" t="s">
        <v>4912</v>
      </c>
      <c r="I1259">
        <v>14</v>
      </c>
      <c r="J1259" s="1" t="s">
        <v>58</v>
      </c>
      <c r="K1259" s="2">
        <f>+I1259</f>
        <v>14</v>
      </c>
      <c r="L1259" s="1" t="s">
        <v>93</v>
      </c>
      <c r="M1259" s="1" t="s">
        <v>60</v>
      </c>
      <c r="N1259" s="1" t="s">
        <v>2230</v>
      </c>
    </row>
    <row r="1260" spans="1:15" x14ac:dyDescent="0.25">
      <c r="A1260" s="1" t="s">
        <v>5617</v>
      </c>
      <c r="B1260" s="1" t="s">
        <v>5618</v>
      </c>
      <c r="C1260" s="1" t="s">
        <v>5619</v>
      </c>
      <c r="D1260" s="1" t="s">
        <v>4755</v>
      </c>
      <c r="E1260" s="1" t="s">
        <v>771</v>
      </c>
      <c r="F1260" s="1" t="s">
        <v>4912</v>
      </c>
      <c r="I1260">
        <v>164</v>
      </c>
      <c r="J1260" s="1" t="s">
        <v>58</v>
      </c>
      <c r="K1260" s="2">
        <f>+I1260</f>
        <v>164</v>
      </c>
      <c r="L1260" s="1" t="s">
        <v>93</v>
      </c>
      <c r="M1260" s="1" t="s">
        <v>167</v>
      </c>
    </row>
    <row r="1261" spans="1:15" x14ac:dyDescent="0.25">
      <c r="A1261" s="1" t="s">
        <v>5614</v>
      </c>
      <c r="B1261" s="1" t="s">
        <v>5615</v>
      </c>
      <c r="C1261" s="1" t="s">
        <v>5616</v>
      </c>
      <c r="D1261" s="1" t="s">
        <v>4609</v>
      </c>
      <c r="E1261" s="1" t="s">
        <v>771</v>
      </c>
      <c r="F1261" s="1" t="s">
        <v>1784</v>
      </c>
      <c r="I1261">
        <v>80</v>
      </c>
      <c r="J1261" s="1" t="s">
        <v>90</v>
      </c>
      <c r="K1261" s="2">
        <f>+I1261*0.0001</f>
        <v>8.0000000000000002E-3</v>
      </c>
      <c r="L1261" s="1" t="s">
        <v>93</v>
      </c>
      <c r="M1261" s="1" t="s">
        <v>49</v>
      </c>
    </row>
    <row r="1262" spans="1:15" x14ac:dyDescent="0.25">
      <c r="A1262" s="1" t="s">
        <v>5611</v>
      </c>
      <c r="B1262" s="1" t="s">
        <v>5612</v>
      </c>
      <c r="C1262" s="1" t="s">
        <v>5613</v>
      </c>
      <c r="D1262" s="1" t="s">
        <v>5463</v>
      </c>
      <c r="E1262" s="1" t="s">
        <v>771</v>
      </c>
      <c r="F1262" s="1" t="s">
        <v>4912</v>
      </c>
      <c r="I1262">
        <v>16.37</v>
      </c>
      <c r="J1262" s="1" t="s">
        <v>58</v>
      </c>
      <c r="K1262" s="2">
        <f>+I1262</f>
        <v>16.37</v>
      </c>
      <c r="L1262" s="1" t="s">
        <v>93</v>
      </c>
      <c r="M1262" s="1" t="s">
        <v>83</v>
      </c>
      <c r="O1262" s="1" t="s">
        <v>260</v>
      </c>
    </row>
    <row r="1263" spans="1:15" x14ac:dyDescent="0.25">
      <c r="A1263" s="1" t="s">
        <v>5611</v>
      </c>
      <c r="B1263" s="1" t="s">
        <v>5612</v>
      </c>
      <c r="C1263" s="1" t="s">
        <v>5613</v>
      </c>
      <c r="D1263" s="1" t="s">
        <v>5463</v>
      </c>
      <c r="E1263" s="1" t="s">
        <v>771</v>
      </c>
      <c r="F1263" s="1" t="s">
        <v>4912</v>
      </c>
      <c r="I1263">
        <v>16.37</v>
      </c>
      <c r="J1263" s="1" t="s">
        <v>58</v>
      </c>
      <c r="K1263" s="2">
        <f>+I1263</f>
        <v>16.37</v>
      </c>
      <c r="L1263" s="1" t="s">
        <v>93</v>
      </c>
      <c r="M1263" s="1" t="s">
        <v>83</v>
      </c>
      <c r="O1263" s="1" t="s">
        <v>264</v>
      </c>
    </row>
    <row r="1264" spans="1:15" x14ac:dyDescent="0.25">
      <c r="A1264" s="1" t="s">
        <v>5611</v>
      </c>
      <c r="B1264" s="1" t="s">
        <v>5612</v>
      </c>
      <c r="C1264" s="1" t="s">
        <v>5613</v>
      </c>
      <c r="D1264" s="1" t="s">
        <v>5463</v>
      </c>
      <c r="E1264" s="1" t="s">
        <v>771</v>
      </c>
      <c r="F1264" s="1" t="s">
        <v>4912</v>
      </c>
      <c r="I1264">
        <v>16.37</v>
      </c>
      <c r="J1264" s="1" t="s">
        <v>58</v>
      </c>
      <c r="K1264" s="2">
        <f>+I1264</f>
        <v>16.37</v>
      </c>
      <c r="L1264" s="1" t="s">
        <v>93</v>
      </c>
      <c r="M1264" s="1" t="s">
        <v>83</v>
      </c>
      <c r="O1264" s="1" t="s">
        <v>482</v>
      </c>
    </row>
    <row r="1265" spans="1:15" x14ac:dyDescent="0.25">
      <c r="A1265" s="1" t="s">
        <v>5611</v>
      </c>
      <c r="B1265" s="1" t="s">
        <v>5612</v>
      </c>
      <c r="C1265" s="1" t="s">
        <v>5613</v>
      </c>
      <c r="D1265" s="1" t="s">
        <v>5463</v>
      </c>
      <c r="E1265" s="1" t="s">
        <v>771</v>
      </c>
      <c r="F1265" s="1" t="s">
        <v>4912</v>
      </c>
      <c r="I1265">
        <v>16.37</v>
      </c>
      <c r="J1265" s="1" t="s">
        <v>58</v>
      </c>
      <c r="K1265" s="2">
        <f>+I1265</f>
        <v>16.37</v>
      </c>
      <c r="L1265" s="1" t="s">
        <v>93</v>
      </c>
      <c r="M1265" s="1" t="s">
        <v>83</v>
      </c>
      <c r="O1265" s="1" t="s">
        <v>289</v>
      </c>
    </row>
    <row r="1266" spans="1:15" x14ac:dyDescent="0.25">
      <c r="A1266" s="1" t="s">
        <v>5611</v>
      </c>
      <c r="B1266" s="1" t="s">
        <v>5612</v>
      </c>
      <c r="C1266" s="1" t="s">
        <v>5613</v>
      </c>
      <c r="D1266" s="1" t="s">
        <v>5463</v>
      </c>
      <c r="E1266" s="1" t="s">
        <v>771</v>
      </c>
      <c r="F1266" s="1" t="s">
        <v>4912</v>
      </c>
      <c r="I1266">
        <v>16.37</v>
      </c>
      <c r="J1266" s="1" t="s">
        <v>58</v>
      </c>
      <c r="K1266" s="2">
        <f>+I1266</f>
        <v>16.37</v>
      </c>
      <c r="L1266" s="1" t="s">
        <v>93</v>
      </c>
      <c r="M1266" s="1" t="s">
        <v>60</v>
      </c>
      <c r="N1266" s="1" t="s">
        <v>61</v>
      </c>
    </row>
    <row r="1267" spans="1:15" x14ac:dyDescent="0.25">
      <c r="A1267" s="1" t="s">
        <v>5611</v>
      </c>
      <c r="B1267" s="1" t="s">
        <v>5612</v>
      </c>
      <c r="C1267" s="1" t="s">
        <v>5613</v>
      </c>
      <c r="D1267" s="1" t="s">
        <v>5463</v>
      </c>
      <c r="E1267" s="1" t="s">
        <v>771</v>
      </c>
      <c r="F1267" s="1" t="s">
        <v>4912</v>
      </c>
      <c r="I1267">
        <v>16.37</v>
      </c>
      <c r="J1267" s="1" t="s">
        <v>58</v>
      </c>
      <c r="K1267" s="2">
        <f>+I1267</f>
        <v>16.37</v>
      </c>
      <c r="L1267" s="1" t="s">
        <v>93</v>
      </c>
      <c r="M1267" s="1" t="s">
        <v>60</v>
      </c>
      <c r="N1267" s="1" t="s">
        <v>303</v>
      </c>
    </row>
    <row r="1268" spans="1:15" x14ac:dyDescent="0.25">
      <c r="A1268" s="1" t="s">
        <v>5611</v>
      </c>
      <c r="B1268" s="1" t="s">
        <v>5612</v>
      </c>
      <c r="C1268" s="1" t="s">
        <v>5613</v>
      </c>
      <c r="D1268" s="1" t="s">
        <v>5463</v>
      </c>
      <c r="E1268" s="1" t="s">
        <v>771</v>
      </c>
      <c r="F1268" s="1" t="s">
        <v>4912</v>
      </c>
      <c r="I1268">
        <v>16.37</v>
      </c>
      <c r="J1268" s="1" t="s">
        <v>58</v>
      </c>
      <c r="K1268" s="2">
        <f>+I1268</f>
        <v>16.37</v>
      </c>
      <c r="L1268" s="1" t="s">
        <v>93</v>
      </c>
      <c r="M1268" s="1" t="s">
        <v>60</v>
      </c>
      <c r="N1268" s="1" t="s">
        <v>2230</v>
      </c>
    </row>
    <row r="1269" spans="1:15" x14ac:dyDescent="0.25">
      <c r="A1269" s="1" t="s">
        <v>5611</v>
      </c>
      <c r="B1269" s="1" t="s">
        <v>5612</v>
      </c>
      <c r="C1269" s="1" t="s">
        <v>5613</v>
      </c>
      <c r="D1269" s="1" t="s">
        <v>5463</v>
      </c>
      <c r="E1269" s="1" t="s">
        <v>771</v>
      </c>
      <c r="F1269" s="1" t="s">
        <v>4912</v>
      </c>
      <c r="I1269">
        <v>16.37</v>
      </c>
      <c r="J1269" s="1" t="s">
        <v>58</v>
      </c>
      <c r="K1269" s="2">
        <f>+I1269</f>
        <v>16.37</v>
      </c>
      <c r="L1269" s="1" t="s">
        <v>93</v>
      </c>
      <c r="M1269" s="1" t="s">
        <v>60</v>
      </c>
      <c r="N1269" s="1" t="s">
        <v>2210</v>
      </c>
    </row>
    <row r="1270" spans="1:15" x14ac:dyDescent="0.25">
      <c r="A1270" s="1" t="s">
        <v>5611</v>
      </c>
      <c r="B1270" s="1" t="s">
        <v>5612</v>
      </c>
      <c r="C1270" s="1" t="s">
        <v>5613</v>
      </c>
      <c r="D1270" s="1" t="s">
        <v>5463</v>
      </c>
      <c r="E1270" s="1" t="s">
        <v>771</v>
      </c>
      <c r="F1270" s="1" t="s">
        <v>4912</v>
      </c>
      <c r="I1270">
        <v>110</v>
      </c>
      <c r="J1270" s="1" t="s">
        <v>58</v>
      </c>
      <c r="K1270" s="2">
        <f>+I1270</f>
        <v>110</v>
      </c>
      <c r="L1270" s="1" t="s">
        <v>93</v>
      </c>
      <c r="M1270" s="1" t="s">
        <v>167</v>
      </c>
    </row>
    <row r="1271" spans="1:15" x14ac:dyDescent="0.25">
      <c r="A1271" s="1" t="s">
        <v>5606</v>
      </c>
      <c r="B1271" s="1" t="s">
        <v>5607</v>
      </c>
      <c r="C1271" s="1" t="s">
        <v>5608</v>
      </c>
      <c r="D1271" s="1" t="s">
        <v>5463</v>
      </c>
      <c r="E1271" s="1" t="s">
        <v>771</v>
      </c>
      <c r="F1271" s="1" t="s">
        <v>4618</v>
      </c>
      <c r="I1271">
        <v>1.66</v>
      </c>
      <c r="J1271" s="1" t="s">
        <v>58</v>
      </c>
      <c r="K1271" s="2">
        <f>+I1271</f>
        <v>1.66</v>
      </c>
      <c r="L1271" s="1" t="s">
        <v>93</v>
      </c>
      <c r="M1271" s="1" t="s">
        <v>83</v>
      </c>
      <c r="O1271" s="1" t="s">
        <v>260</v>
      </c>
    </row>
    <row r="1272" spans="1:15" x14ac:dyDescent="0.25">
      <c r="A1272" s="1" t="s">
        <v>5606</v>
      </c>
      <c r="B1272" s="1" t="s">
        <v>5607</v>
      </c>
      <c r="C1272" s="1" t="s">
        <v>5608</v>
      </c>
      <c r="D1272" s="1" t="s">
        <v>5463</v>
      </c>
      <c r="E1272" s="1" t="s">
        <v>771</v>
      </c>
      <c r="F1272" s="1" t="s">
        <v>4618</v>
      </c>
      <c r="I1272">
        <v>1.66</v>
      </c>
      <c r="J1272" s="1" t="s">
        <v>58</v>
      </c>
      <c r="K1272" s="2">
        <f>+I1272</f>
        <v>1.66</v>
      </c>
      <c r="L1272" s="1" t="s">
        <v>93</v>
      </c>
      <c r="M1272" s="1" t="s">
        <v>83</v>
      </c>
      <c r="O1272" s="1" t="s">
        <v>264</v>
      </c>
    </row>
    <row r="1273" spans="1:15" x14ac:dyDescent="0.25">
      <c r="A1273" s="1" t="s">
        <v>5606</v>
      </c>
      <c r="B1273" s="1" t="s">
        <v>5607</v>
      </c>
      <c r="C1273" s="1" t="s">
        <v>5608</v>
      </c>
      <c r="D1273" s="1" t="s">
        <v>5463</v>
      </c>
      <c r="E1273" s="1" t="s">
        <v>771</v>
      </c>
      <c r="F1273" s="1" t="s">
        <v>4618</v>
      </c>
      <c r="I1273">
        <v>1.66</v>
      </c>
      <c r="J1273" s="1" t="s">
        <v>58</v>
      </c>
      <c r="K1273" s="2">
        <f>+I1273</f>
        <v>1.66</v>
      </c>
      <c r="L1273" s="1" t="s">
        <v>93</v>
      </c>
      <c r="M1273" s="1" t="s">
        <v>83</v>
      </c>
      <c r="O1273" s="1" t="s">
        <v>482</v>
      </c>
    </row>
    <row r="1274" spans="1:15" x14ac:dyDescent="0.25">
      <c r="A1274" s="1" t="s">
        <v>5606</v>
      </c>
      <c r="B1274" s="1" t="s">
        <v>5607</v>
      </c>
      <c r="C1274" s="1" t="s">
        <v>5608</v>
      </c>
      <c r="D1274" s="1" t="s">
        <v>5463</v>
      </c>
      <c r="E1274" s="1" t="s">
        <v>771</v>
      </c>
      <c r="F1274" s="1" t="s">
        <v>4618</v>
      </c>
      <c r="I1274">
        <v>3</v>
      </c>
      <c r="J1274" s="1" t="s">
        <v>58</v>
      </c>
      <c r="K1274" s="2">
        <f>+I1274</f>
        <v>3</v>
      </c>
      <c r="L1274" s="1" t="s">
        <v>93</v>
      </c>
      <c r="M1274" s="1" t="s">
        <v>167</v>
      </c>
    </row>
    <row r="1275" spans="1:15" x14ac:dyDescent="0.25">
      <c r="A1275" s="1" t="s">
        <v>5601</v>
      </c>
      <c r="B1275" s="1" t="s">
        <v>5602</v>
      </c>
      <c r="C1275" s="1" t="s">
        <v>5603</v>
      </c>
      <c r="D1275" s="1" t="s">
        <v>4744</v>
      </c>
      <c r="E1275" s="1" t="s">
        <v>771</v>
      </c>
      <c r="F1275" s="1" t="s">
        <v>1784</v>
      </c>
      <c r="I1275">
        <v>26.4</v>
      </c>
      <c r="J1275" s="1" t="s">
        <v>58</v>
      </c>
      <c r="K1275" s="2">
        <f>+I1275</f>
        <v>26.4</v>
      </c>
      <c r="L1275" s="1" t="s">
        <v>93</v>
      </c>
      <c r="M1275" s="1" t="s">
        <v>83</v>
      </c>
      <c r="O1275" s="1" t="s">
        <v>260</v>
      </c>
    </row>
    <row r="1276" spans="1:15" x14ac:dyDescent="0.25">
      <c r="A1276" s="1" t="s">
        <v>5601</v>
      </c>
      <c r="B1276" s="1" t="s">
        <v>5602</v>
      </c>
      <c r="C1276" s="1" t="s">
        <v>5603</v>
      </c>
      <c r="D1276" s="1" t="s">
        <v>4744</v>
      </c>
      <c r="E1276" s="1" t="s">
        <v>771</v>
      </c>
      <c r="F1276" s="1" t="s">
        <v>1784</v>
      </c>
      <c r="I1276">
        <v>26.4</v>
      </c>
      <c r="J1276" s="1" t="s">
        <v>58</v>
      </c>
      <c r="K1276" s="2">
        <f>+I1276</f>
        <v>26.4</v>
      </c>
      <c r="L1276" s="1" t="s">
        <v>93</v>
      </c>
      <c r="M1276" s="1" t="s">
        <v>83</v>
      </c>
      <c r="O1276" s="1" t="s">
        <v>264</v>
      </c>
    </row>
    <row r="1277" spans="1:15" x14ac:dyDescent="0.25">
      <c r="A1277" s="1" t="s">
        <v>5601</v>
      </c>
      <c r="B1277" s="1" t="s">
        <v>5602</v>
      </c>
      <c r="C1277" s="1" t="s">
        <v>5603</v>
      </c>
      <c r="D1277" s="1" t="s">
        <v>4744</v>
      </c>
      <c r="E1277" s="1" t="s">
        <v>771</v>
      </c>
      <c r="F1277" s="1" t="s">
        <v>1784</v>
      </c>
      <c r="I1277">
        <v>26.4</v>
      </c>
      <c r="J1277" s="1" t="s">
        <v>58</v>
      </c>
      <c r="K1277" s="2">
        <f>+I1277</f>
        <v>26.4</v>
      </c>
      <c r="L1277" s="1" t="s">
        <v>93</v>
      </c>
      <c r="M1277" s="1" t="s">
        <v>83</v>
      </c>
      <c r="O1277" s="1" t="s">
        <v>289</v>
      </c>
    </row>
    <row r="1278" spans="1:15" x14ac:dyDescent="0.25">
      <c r="A1278" s="1" t="s">
        <v>5601</v>
      </c>
      <c r="B1278" s="1" t="s">
        <v>5602</v>
      </c>
      <c r="C1278" s="1" t="s">
        <v>5603</v>
      </c>
      <c r="D1278" s="1" t="s">
        <v>4744</v>
      </c>
      <c r="E1278" s="1" t="s">
        <v>771</v>
      </c>
      <c r="F1278" s="1" t="s">
        <v>1784</v>
      </c>
      <c r="I1278">
        <v>26.4</v>
      </c>
      <c r="J1278" s="1" t="s">
        <v>58</v>
      </c>
      <c r="K1278" s="2">
        <f>+I1278</f>
        <v>26.4</v>
      </c>
      <c r="L1278" s="1" t="s">
        <v>93</v>
      </c>
      <c r="M1278" s="1" t="s">
        <v>60</v>
      </c>
      <c r="N1278" s="1" t="s">
        <v>61</v>
      </c>
    </row>
    <row r="1279" spans="1:15" x14ac:dyDescent="0.25">
      <c r="A1279" s="1" t="s">
        <v>5601</v>
      </c>
      <c r="B1279" s="1" t="s">
        <v>5602</v>
      </c>
      <c r="C1279" s="1" t="s">
        <v>5603</v>
      </c>
      <c r="D1279" s="1" t="s">
        <v>4744</v>
      </c>
      <c r="E1279" s="1" t="s">
        <v>771</v>
      </c>
      <c r="F1279" s="1" t="s">
        <v>1784</v>
      </c>
      <c r="I1279">
        <v>26.4</v>
      </c>
      <c r="J1279" s="1" t="s">
        <v>58</v>
      </c>
      <c r="K1279" s="2">
        <f>+I1279</f>
        <v>26.4</v>
      </c>
      <c r="L1279" s="1" t="s">
        <v>93</v>
      </c>
      <c r="M1279" s="1" t="s">
        <v>60</v>
      </c>
      <c r="N1279" s="1" t="s">
        <v>303</v>
      </c>
    </row>
    <row r="1280" spans="1:15" x14ac:dyDescent="0.25">
      <c r="A1280" s="1" t="s">
        <v>5601</v>
      </c>
      <c r="B1280" s="1" t="s">
        <v>5602</v>
      </c>
      <c r="C1280" s="1" t="s">
        <v>5603</v>
      </c>
      <c r="D1280" s="1" t="s">
        <v>4744</v>
      </c>
      <c r="E1280" s="1" t="s">
        <v>771</v>
      </c>
      <c r="F1280" s="1" t="s">
        <v>1784</v>
      </c>
      <c r="I1280">
        <v>26.4</v>
      </c>
      <c r="J1280" s="1" t="s">
        <v>58</v>
      </c>
      <c r="K1280" s="2">
        <f>+I1280</f>
        <v>26.4</v>
      </c>
      <c r="L1280" s="1" t="s">
        <v>93</v>
      </c>
      <c r="M1280" s="1" t="s">
        <v>60</v>
      </c>
      <c r="N1280" s="1" t="s">
        <v>2230</v>
      </c>
    </row>
    <row r="1281" spans="1:15" x14ac:dyDescent="0.25">
      <c r="A1281" s="1" t="s">
        <v>5601</v>
      </c>
      <c r="B1281" s="1" t="s">
        <v>5602</v>
      </c>
      <c r="C1281" s="1" t="s">
        <v>5603</v>
      </c>
      <c r="D1281" s="1" t="s">
        <v>4744</v>
      </c>
      <c r="E1281" s="1" t="s">
        <v>771</v>
      </c>
      <c r="F1281" s="1" t="s">
        <v>1784</v>
      </c>
      <c r="I1281">
        <v>26.4</v>
      </c>
      <c r="J1281" s="1" t="s">
        <v>58</v>
      </c>
      <c r="K1281" s="2">
        <f>+I1281</f>
        <v>26.4</v>
      </c>
      <c r="L1281" s="1" t="s">
        <v>93</v>
      </c>
      <c r="M1281" s="1" t="s">
        <v>60</v>
      </c>
      <c r="N1281" s="1" t="s">
        <v>2200</v>
      </c>
    </row>
    <row r="1282" spans="1:15" x14ac:dyDescent="0.25">
      <c r="A1282" s="1" t="s">
        <v>5601</v>
      </c>
      <c r="B1282" s="1" t="s">
        <v>5602</v>
      </c>
      <c r="C1282" s="1" t="s">
        <v>5603</v>
      </c>
      <c r="D1282" s="1" t="s">
        <v>4744</v>
      </c>
      <c r="E1282" s="1" t="s">
        <v>771</v>
      </c>
      <c r="F1282" s="1" t="s">
        <v>1784</v>
      </c>
      <c r="I1282">
        <v>181</v>
      </c>
      <c r="J1282" s="1" t="s">
        <v>58</v>
      </c>
      <c r="K1282" s="2">
        <f>+I1282</f>
        <v>181</v>
      </c>
      <c r="L1282" s="1" t="s">
        <v>93</v>
      </c>
      <c r="M1282" s="1" t="s">
        <v>167</v>
      </c>
    </row>
    <row r="1283" spans="1:15" x14ac:dyDescent="0.25">
      <c r="A1283" s="1" t="s">
        <v>5598</v>
      </c>
      <c r="B1283" s="1" t="s">
        <v>5599</v>
      </c>
      <c r="C1283" s="1" t="s">
        <v>5600</v>
      </c>
      <c r="D1283" s="1" t="s">
        <v>4705</v>
      </c>
      <c r="E1283" s="1" t="s">
        <v>771</v>
      </c>
      <c r="F1283" s="1" t="s">
        <v>1446</v>
      </c>
      <c r="I1283">
        <v>130</v>
      </c>
      <c r="J1283" s="1" t="s">
        <v>90</v>
      </c>
      <c r="K1283" s="2">
        <f>+I1283*0.0001</f>
        <v>1.3000000000000001E-2</v>
      </c>
      <c r="L1283" s="1" t="s">
        <v>93</v>
      </c>
      <c r="M1283" s="1" t="s">
        <v>49</v>
      </c>
    </row>
    <row r="1284" spans="1:15" x14ac:dyDescent="0.25">
      <c r="A1284" s="1" t="s">
        <v>5595</v>
      </c>
      <c r="B1284" s="1" t="s">
        <v>5596</v>
      </c>
      <c r="C1284" s="1" t="s">
        <v>5597</v>
      </c>
      <c r="D1284" s="1" t="s">
        <v>5463</v>
      </c>
      <c r="E1284" s="1" t="s">
        <v>771</v>
      </c>
      <c r="F1284" s="1" t="s">
        <v>4912</v>
      </c>
      <c r="I1284">
        <v>150</v>
      </c>
      <c r="J1284" s="1" t="s">
        <v>90</v>
      </c>
      <c r="K1284" s="2">
        <f>+I1284*0.0001</f>
        <v>1.5000000000000001E-2</v>
      </c>
      <c r="L1284" s="1" t="s">
        <v>93</v>
      </c>
      <c r="M1284" s="1" t="s">
        <v>49</v>
      </c>
    </row>
    <row r="1285" spans="1:15" x14ac:dyDescent="0.25">
      <c r="A1285" s="1" t="s">
        <v>5591</v>
      </c>
      <c r="B1285" s="1" t="s">
        <v>5592</v>
      </c>
      <c r="C1285" s="1" t="s">
        <v>5593</v>
      </c>
      <c r="D1285" s="1" t="s">
        <v>5463</v>
      </c>
      <c r="E1285" s="1" t="s">
        <v>771</v>
      </c>
      <c r="F1285" s="1" t="s">
        <v>4912</v>
      </c>
      <c r="I1285">
        <v>23</v>
      </c>
      <c r="J1285" s="1" t="s">
        <v>58</v>
      </c>
      <c r="K1285" s="2">
        <f>+I1285</f>
        <v>23</v>
      </c>
      <c r="L1285" s="1" t="s">
        <v>93</v>
      </c>
      <c r="M1285" s="1" t="s">
        <v>83</v>
      </c>
      <c r="O1285" s="1" t="s">
        <v>260</v>
      </c>
    </row>
    <row r="1286" spans="1:15" x14ac:dyDescent="0.25">
      <c r="A1286" s="1" t="s">
        <v>5591</v>
      </c>
      <c r="B1286" s="1" t="s">
        <v>5592</v>
      </c>
      <c r="C1286" s="1" t="s">
        <v>5593</v>
      </c>
      <c r="D1286" s="1" t="s">
        <v>5463</v>
      </c>
      <c r="E1286" s="1" t="s">
        <v>771</v>
      </c>
      <c r="F1286" s="1" t="s">
        <v>4912</v>
      </c>
      <c r="I1286">
        <v>23</v>
      </c>
      <c r="J1286" s="1" t="s">
        <v>58</v>
      </c>
      <c r="K1286" s="2">
        <f>+I1286</f>
        <v>23</v>
      </c>
      <c r="L1286" s="1" t="s">
        <v>93</v>
      </c>
      <c r="M1286" s="1" t="s">
        <v>83</v>
      </c>
      <c r="O1286" s="1" t="s">
        <v>264</v>
      </c>
    </row>
    <row r="1287" spans="1:15" x14ac:dyDescent="0.25">
      <c r="A1287" s="1" t="s">
        <v>5591</v>
      </c>
      <c r="B1287" s="1" t="s">
        <v>5592</v>
      </c>
      <c r="C1287" s="1" t="s">
        <v>5593</v>
      </c>
      <c r="D1287" s="1" t="s">
        <v>5463</v>
      </c>
      <c r="E1287" s="1" t="s">
        <v>771</v>
      </c>
      <c r="F1287" s="1" t="s">
        <v>4912</v>
      </c>
      <c r="I1287">
        <v>23</v>
      </c>
      <c r="J1287" s="1" t="s">
        <v>58</v>
      </c>
      <c r="K1287" s="2">
        <f>+I1287</f>
        <v>23</v>
      </c>
      <c r="L1287" s="1" t="s">
        <v>93</v>
      </c>
      <c r="M1287" s="1" t="s">
        <v>83</v>
      </c>
      <c r="O1287" s="1" t="s">
        <v>482</v>
      </c>
    </row>
    <row r="1288" spans="1:15" x14ac:dyDescent="0.25">
      <c r="A1288" s="1" t="s">
        <v>5591</v>
      </c>
      <c r="B1288" s="1" t="s">
        <v>5592</v>
      </c>
      <c r="C1288" s="1" t="s">
        <v>5593</v>
      </c>
      <c r="D1288" s="1" t="s">
        <v>5463</v>
      </c>
      <c r="E1288" s="1" t="s">
        <v>771</v>
      </c>
      <c r="F1288" s="1" t="s">
        <v>4912</v>
      </c>
      <c r="I1288">
        <v>23</v>
      </c>
      <c r="J1288" s="1" t="s">
        <v>58</v>
      </c>
      <c r="K1288" s="2">
        <f>+I1288</f>
        <v>23</v>
      </c>
      <c r="L1288" s="1" t="s">
        <v>93</v>
      </c>
      <c r="M1288" s="1" t="s">
        <v>83</v>
      </c>
      <c r="O1288" s="1" t="s">
        <v>289</v>
      </c>
    </row>
    <row r="1289" spans="1:15" x14ac:dyDescent="0.25">
      <c r="A1289" s="1" t="s">
        <v>5591</v>
      </c>
      <c r="B1289" s="1" t="s">
        <v>5592</v>
      </c>
      <c r="C1289" s="1" t="s">
        <v>5593</v>
      </c>
      <c r="D1289" s="1" t="s">
        <v>5463</v>
      </c>
      <c r="E1289" s="1" t="s">
        <v>771</v>
      </c>
      <c r="F1289" s="1" t="s">
        <v>4912</v>
      </c>
      <c r="I1289">
        <v>23</v>
      </c>
      <c r="J1289" s="1" t="s">
        <v>58</v>
      </c>
      <c r="K1289" s="2">
        <f>+I1289</f>
        <v>23</v>
      </c>
      <c r="L1289" s="1" t="s">
        <v>93</v>
      </c>
      <c r="M1289" s="1" t="s">
        <v>60</v>
      </c>
      <c r="N1289" s="1" t="s">
        <v>61</v>
      </c>
    </row>
    <row r="1290" spans="1:15" x14ac:dyDescent="0.25">
      <c r="A1290" s="1" t="s">
        <v>5591</v>
      </c>
      <c r="B1290" s="1" t="s">
        <v>5592</v>
      </c>
      <c r="C1290" s="1" t="s">
        <v>5593</v>
      </c>
      <c r="D1290" s="1" t="s">
        <v>5463</v>
      </c>
      <c r="E1290" s="1" t="s">
        <v>771</v>
      </c>
      <c r="F1290" s="1" t="s">
        <v>4912</v>
      </c>
      <c r="I1290">
        <v>23</v>
      </c>
      <c r="J1290" s="1" t="s">
        <v>58</v>
      </c>
      <c r="K1290" s="2">
        <f>+I1290</f>
        <v>23</v>
      </c>
      <c r="L1290" s="1" t="s">
        <v>93</v>
      </c>
      <c r="M1290" s="1" t="s">
        <v>60</v>
      </c>
      <c r="N1290" s="1" t="s">
        <v>303</v>
      </c>
    </row>
    <row r="1291" spans="1:15" x14ac:dyDescent="0.25">
      <c r="A1291" s="1" t="s">
        <v>5591</v>
      </c>
      <c r="B1291" s="1" t="s">
        <v>5592</v>
      </c>
      <c r="C1291" s="1" t="s">
        <v>5593</v>
      </c>
      <c r="D1291" s="1" t="s">
        <v>5463</v>
      </c>
      <c r="E1291" s="1" t="s">
        <v>771</v>
      </c>
      <c r="F1291" s="1" t="s">
        <v>4912</v>
      </c>
      <c r="I1291">
        <v>121</v>
      </c>
      <c r="J1291" s="1" t="s">
        <v>58</v>
      </c>
      <c r="K1291" s="2">
        <f>+I1291</f>
        <v>121</v>
      </c>
      <c r="L1291" s="1" t="s">
        <v>93</v>
      </c>
      <c r="M1291" s="1" t="s">
        <v>167</v>
      </c>
    </row>
    <row r="1292" spans="1:15" x14ac:dyDescent="0.25">
      <c r="A1292" s="1" t="s">
        <v>5588</v>
      </c>
      <c r="B1292" s="1" t="s">
        <v>5589</v>
      </c>
      <c r="C1292" s="1" t="s">
        <v>5590</v>
      </c>
      <c r="D1292" s="1" t="s">
        <v>4744</v>
      </c>
      <c r="E1292" s="1" t="s">
        <v>771</v>
      </c>
      <c r="F1292" s="1" t="s">
        <v>1446</v>
      </c>
      <c r="I1292">
        <v>150</v>
      </c>
      <c r="J1292" s="1" t="s">
        <v>90</v>
      </c>
      <c r="K1292" s="2">
        <f>+I1292*0.0001</f>
        <v>1.5000000000000001E-2</v>
      </c>
      <c r="L1292" s="1" t="s">
        <v>93</v>
      </c>
      <c r="M1292" s="1" t="s">
        <v>49</v>
      </c>
    </row>
    <row r="1293" spans="1:15" x14ac:dyDescent="0.25">
      <c r="A1293" s="1" t="s">
        <v>5585</v>
      </c>
      <c r="B1293" s="1" t="s">
        <v>5586</v>
      </c>
      <c r="C1293" s="1" t="s">
        <v>5587</v>
      </c>
      <c r="D1293" s="1" t="s">
        <v>4705</v>
      </c>
      <c r="E1293" s="1" t="s">
        <v>771</v>
      </c>
      <c r="F1293" s="1" t="s">
        <v>1784</v>
      </c>
      <c r="I1293">
        <v>5</v>
      </c>
      <c r="J1293" s="1" t="s">
        <v>58</v>
      </c>
      <c r="K1293" s="2">
        <f>+I1293</f>
        <v>5</v>
      </c>
      <c r="L1293" s="1" t="s">
        <v>93</v>
      </c>
      <c r="M1293" s="1" t="s">
        <v>83</v>
      </c>
      <c r="O1293" s="1" t="s">
        <v>264</v>
      </c>
    </row>
    <row r="1294" spans="1:15" x14ac:dyDescent="0.25">
      <c r="A1294" s="1" t="s">
        <v>5585</v>
      </c>
      <c r="B1294" s="1" t="s">
        <v>5586</v>
      </c>
      <c r="C1294" s="1" t="s">
        <v>5587</v>
      </c>
      <c r="D1294" s="1" t="s">
        <v>4705</v>
      </c>
      <c r="E1294" s="1" t="s">
        <v>771</v>
      </c>
      <c r="F1294" s="1" t="s">
        <v>1784</v>
      </c>
      <c r="I1294">
        <v>5</v>
      </c>
      <c r="J1294" s="1" t="s">
        <v>58</v>
      </c>
      <c r="K1294" s="2">
        <f>+I1294</f>
        <v>5</v>
      </c>
      <c r="L1294" s="1" t="s">
        <v>93</v>
      </c>
      <c r="M1294" s="1" t="s">
        <v>83</v>
      </c>
      <c r="O1294" s="1" t="s">
        <v>260</v>
      </c>
    </row>
    <row r="1295" spans="1:15" x14ac:dyDescent="0.25">
      <c r="A1295" s="1" t="s">
        <v>5585</v>
      </c>
      <c r="B1295" s="1" t="s">
        <v>5586</v>
      </c>
      <c r="C1295" s="1" t="s">
        <v>5587</v>
      </c>
      <c r="D1295" s="1" t="s">
        <v>4705</v>
      </c>
      <c r="E1295" s="1" t="s">
        <v>771</v>
      </c>
      <c r="F1295" s="1" t="s">
        <v>1784</v>
      </c>
      <c r="I1295">
        <v>5</v>
      </c>
      <c r="J1295" s="1" t="s">
        <v>58</v>
      </c>
      <c r="K1295" s="2">
        <f>+I1295</f>
        <v>5</v>
      </c>
      <c r="L1295" s="1" t="s">
        <v>93</v>
      </c>
      <c r="M1295" s="1" t="s">
        <v>83</v>
      </c>
      <c r="O1295" s="1" t="s">
        <v>482</v>
      </c>
    </row>
    <row r="1296" spans="1:15" x14ac:dyDescent="0.25">
      <c r="A1296" s="1" t="s">
        <v>5585</v>
      </c>
      <c r="B1296" s="1" t="s">
        <v>5586</v>
      </c>
      <c r="C1296" s="1" t="s">
        <v>5587</v>
      </c>
      <c r="D1296" s="1" t="s">
        <v>4705</v>
      </c>
      <c r="E1296" s="1" t="s">
        <v>771</v>
      </c>
      <c r="F1296" s="1" t="s">
        <v>1784</v>
      </c>
      <c r="I1296">
        <v>5</v>
      </c>
      <c r="J1296" s="1" t="s">
        <v>58</v>
      </c>
      <c r="K1296" s="2">
        <f>+I1296</f>
        <v>5</v>
      </c>
      <c r="L1296" s="1" t="s">
        <v>93</v>
      </c>
      <c r="M1296" s="1" t="s">
        <v>83</v>
      </c>
      <c r="O1296" s="1" t="s">
        <v>289</v>
      </c>
    </row>
    <row r="1297" spans="1:15" x14ac:dyDescent="0.25">
      <c r="A1297" s="1" t="s">
        <v>5585</v>
      </c>
      <c r="B1297" s="1" t="s">
        <v>5586</v>
      </c>
      <c r="C1297" s="1" t="s">
        <v>5587</v>
      </c>
      <c r="D1297" s="1" t="s">
        <v>4705</v>
      </c>
      <c r="E1297" s="1" t="s">
        <v>771</v>
      </c>
      <c r="F1297" s="1" t="s">
        <v>1784</v>
      </c>
      <c r="I1297">
        <v>5</v>
      </c>
      <c r="J1297" s="1" t="s">
        <v>58</v>
      </c>
      <c r="K1297" s="2">
        <f>+I1297</f>
        <v>5</v>
      </c>
      <c r="L1297" s="1" t="s">
        <v>93</v>
      </c>
      <c r="M1297" s="1" t="s">
        <v>60</v>
      </c>
      <c r="N1297" s="1" t="s">
        <v>61</v>
      </c>
    </row>
    <row r="1298" spans="1:15" x14ac:dyDescent="0.25">
      <c r="A1298" s="1" t="s">
        <v>5585</v>
      </c>
      <c r="B1298" s="1" t="s">
        <v>5586</v>
      </c>
      <c r="C1298" s="1" t="s">
        <v>5587</v>
      </c>
      <c r="D1298" s="1" t="s">
        <v>4705</v>
      </c>
      <c r="E1298" s="1" t="s">
        <v>771</v>
      </c>
      <c r="F1298" s="1" t="s">
        <v>1784</v>
      </c>
      <c r="I1298">
        <v>5</v>
      </c>
      <c r="J1298" s="1" t="s">
        <v>58</v>
      </c>
      <c r="K1298" s="2">
        <f>+I1298</f>
        <v>5</v>
      </c>
      <c r="L1298" s="1" t="s">
        <v>93</v>
      </c>
      <c r="M1298" s="1" t="s">
        <v>60</v>
      </c>
      <c r="N1298" s="1" t="s">
        <v>2200</v>
      </c>
    </row>
    <row r="1299" spans="1:15" x14ac:dyDescent="0.25">
      <c r="A1299" s="1" t="s">
        <v>5585</v>
      </c>
      <c r="B1299" s="1" t="s">
        <v>5586</v>
      </c>
      <c r="C1299" s="1" t="s">
        <v>5587</v>
      </c>
      <c r="D1299" s="1" t="s">
        <v>4705</v>
      </c>
      <c r="E1299" s="1" t="s">
        <v>771</v>
      </c>
      <c r="F1299" s="1" t="s">
        <v>1784</v>
      </c>
      <c r="I1299">
        <v>30</v>
      </c>
      <c r="J1299" s="1" t="s">
        <v>58</v>
      </c>
      <c r="K1299" s="2">
        <f>+I1299</f>
        <v>30</v>
      </c>
      <c r="L1299" s="1" t="s">
        <v>93</v>
      </c>
      <c r="M1299" s="1" t="s">
        <v>167</v>
      </c>
    </row>
    <row r="1300" spans="1:15" x14ac:dyDescent="0.25">
      <c r="A1300" s="1" t="s">
        <v>5582</v>
      </c>
      <c r="B1300" s="1" t="s">
        <v>5583</v>
      </c>
      <c r="C1300" s="1" t="s">
        <v>5584</v>
      </c>
      <c r="D1300" s="1" t="s">
        <v>5463</v>
      </c>
      <c r="E1300" s="1" t="s">
        <v>771</v>
      </c>
      <c r="F1300" s="1" t="s">
        <v>4912</v>
      </c>
      <c r="I1300">
        <v>82</v>
      </c>
      <c r="J1300" s="1" t="s">
        <v>90</v>
      </c>
      <c r="K1300" s="2">
        <f>+I1300*0.0001</f>
        <v>8.2000000000000007E-3</v>
      </c>
      <c r="L1300" s="1" t="s">
        <v>93</v>
      </c>
      <c r="M1300" s="1" t="s">
        <v>49</v>
      </c>
    </row>
    <row r="1301" spans="1:15" x14ac:dyDescent="0.25">
      <c r="A1301" s="1" t="s">
        <v>5579</v>
      </c>
      <c r="B1301" s="1" t="s">
        <v>5580</v>
      </c>
      <c r="C1301" s="1" t="s">
        <v>5581</v>
      </c>
      <c r="D1301" s="1" t="s">
        <v>4696</v>
      </c>
      <c r="E1301" s="1" t="s">
        <v>771</v>
      </c>
      <c r="F1301" s="1" t="s">
        <v>1446</v>
      </c>
      <c r="I1301">
        <v>8.8000000000000007</v>
      </c>
      <c r="J1301" s="1" t="s">
        <v>58</v>
      </c>
      <c r="K1301" s="2">
        <f>+I1301</f>
        <v>8.8000000000000007</v>
      </c>
      <c r="L1301" s="1" t="s">
        <v>93</v>
      </c>
      <c r="M1301" s="1" t="s">
        <v>83</v>
      </c>
      <c r="O1301" s="1" t="s">
        <v>264</v>
      </c>
    </row>
    <row r="1302" spans="1:15" x14ac:dyDescent="0.25">
      <c r="A1302" s="1" t="s">
        <v>5579</v>
      </c>
      <c r="B1302" s="1" t="s">
        <v>5580</v>
      </c>
      <c r="C1302" s="1" t="s">
        <v>5581</v>
      </c>
      <c r="D1302" s="1" t="s">
        <v>4696</v>
      </c>
      <c r="E1302" s="1" t="s">
        <v>771</v>
      </c>
      <c r="F1302" s="1" t="s">
        <v>1446</v>
      </c>
      <c r="I1302">
        <v>8.8000000000000007</v>
      </c>
      <c r="J1302" s="1" t="s">
        <v>58</v>
      </c>
      <c r="K1302" s="2">
        <f>+I1302</f>
        <v>8.8000000000000007</v>
      </c>
      <c r="L1302" s="1" t="s">
        <v>93</v>
      </c>
      <c r="M1302" s="1" t="s">
        <v>83</v>
      </c>
      <c r="O1302" s="1" t="s">
        <v>260</v>
      </c>
    </row>
    <row r="1303" spans="1:15" x14ac:dyDescent="0.25">
      <c r="A1303" s="1" t="s">
        <v>5579</v>
      </c>
      <c r="B1303" s="1" t="s">
        <v>5580</v>
      </c>
      <c r="C1303" s="1" t="s">
        <v>5581</v>
      </c>
      <c r="D1303" s="1" t="s">
        <v>4696</v>
      </c>
      <c r="E1303" s="1" t="s">
        <v>771</v>
      </c>
      <c r="F1303" s="1" t="s">
        <v>1446</v>
      </c>
      <c r="I1303">
        <v>8.8000000000000007</v>
      </c>
      <c r="J1303" s="1" t="s">
        <v>58</v>
      </c>
      <c r="K1303" s="2">
        <f>+I1303</f>
        <v>8.8000000000000007</v>
      </c>
      <c r="L1303" s="1" t="s">
        <v>93</v>
      </c>
      <c r="M1303" s="1" t="s">
        <v>83</v>
      </c>
      <c r="O1303" s="1" t="s">
        <v>289</v>
      </c>
    </row>
    <row r="1304" spans="1:15" x14ac:dyDescent="0.25">
      <c r="A1304" s="1" t="s">
        <v>5579</v>
      </c>
      <c r="B1304" s="1" t="s">
        <v>5580</v>
      </c>
      <c r="C1304" s="1" t="s">
        <v>5581</v>
      </c>
      <c r="D1304" s="1" t="s">
        <v>4696</v>
      </c>
      <c r="E1304" s="1" t="s">
        <v>771</v>
      </c>
      <c r="F1304" s="1" t="s">
        <v>1446</v>
      </c>
      <c r="I1304">
        <v>8.8000000000000007</v>
      </c>
      <c r="J1304" s="1" t="s">
        <v>58</v>
      </c>
      <c r="K1304" s="2">
        <f>+I1304</f>
        <v>8.8000000000000007</v>
      </c>
      <c r="L1304" s="1" t="s">
        <v>93</v>
      </c>
      <c r="M1304" s="1" t="s">
        <v>83</v>
      </c>
      <c r="O1304" s="1" t="s">
        <v>482</v>
      </c>
    </row>
    <row r="1305" spans="1:15" x14ac:dyDescent="0.25">
      <c r="A1305" s="1" t="s">
        <v>5579</v>
      </c>
      <c r="B1305" s="1" t="s">
        <v>5580</v>
      </c>
      <c r="C1305" s="1" t="s">
        <v>5581</v>
      </c>
      <c r="D1305" s="1" t="s">
        <v>4696</v>
      </c>
      <c r="E1305" s="1" t="s">
        <v>771</v>
      </c>
      <c r="F1305" s="1" t="s">
        <v>1446</v>
      </c>
      <c r="I1305">
        <v>8.8000000000000007</v>
      </c>
      <c r="J1305" s="1" t="s">
        <v>58</v>
      </c>
      <c r="K1305" s="2">
        <f>+I1305</f>
        <v>8.8000000000000007</v>
      </c>
      <c r="L1305" s="1" t="s">
        <v>93</v>
      </c>
      <c r="M1305" s="1" t="s">
        <v>60</v>
      </c>
      <c r="N1305" s="1" t="s">
        <v>61</v>
      </c>
    </row>
    <row r="1306" spans="1:15" x14ac:dyDescent="0.25">
      <c r="A1306" s="1" t="s">
        <v>5579</v>
      </c>
      <c r="B1306" s="1" t="s">
        <v>5580</v>
      </c>
      <c r="C1306" s="1" t="s">
        <v>5581</v>
      </c>
      <c r="D1306" s="1" t="s">
        <v>4696</v>
      </c>
      <c r="E1306" s="1" t="s">
        <v>771</v>
      </c>
      <c r="F1306" s="1" t="s">
        <v>1446</v>
      </c>
      <c r="I1306">
        <v>8.8000000000000007</v>
      </c>
      <c r="J1306" s="1" t="s">
        <v>58</v>
      </c>
      <c r="K1306" s="2">
        <f>+I1306</f>
        <v>8.8000000000000007</v>
      </c>
      <c r="L1306" s="1" t="s">
        <v>93</v>
      </c>
      <c r="M1306" s="1" t="s">
        <v>60</v>
      </c>
      <c r="N1306" s="1" t="s">
        <v>303</v>
      </c>
    </row>
    <row r="1307" spans="1:15" x14ac:dyDescent="0.25">
      <c r="A1307" s="1" t="s">
        <v>5579</v>
      </c>
      <c r="B1307" s="1" t="s">
        <v>5580</v>
      </c>
      <c r="C1307" s="1" t="s">
        <v>5581</v>
      </c>
      <c r="D1307" s="1" t="s">
        <v>4696</v>
      </c>
      <c r="E1307" s="1" t="s">
        <v>771</v>
      </c>
      <c r="F1307" s="1" t="s">
        <v>1446</v>
      </c>
      <c r="I1307">
        <v>8.8000000000000007</v>
      </c>
      <c r="J1307" s="1" t="s">
        <v>58</v>
      </c>
      <c r="K1307" s="2">
        <f>+I1307</f>
        <v>8.8000000000000007</v>
      </c>
      <c r="L1307" s="1" t="s">
        <v>93</v>
      </c>
      <c r="M1307" s="1" t="s">
        <v>60</v>
      </c>
      <c r="N1307" s="1" t="s">
        <v>2200</v>
      </c>
    </row>
    <row r="1308" spans="1:15" x14ac:dyDescent="0.25">
      <c r="A1308" s="1" t="s">
        <v>5579</v>
      </c>
      <c r="B1308" s="1" t="s">
        <v>5580</v>
      </c>
      <c r="C1308" s="1" t="s">
        <v>5581</v>
      </c>
      <c r="D1308" s="1" t="s">
        <v>4696</v>
      </c>
      <c r="E1308" s="1" t="s">
        <v>771</v>
      </c>
      <c r="F1308" s="1" t="s">
        <v>1446</v>
      </c>
      <c r="I1308">
        <v>80</v>
      </c>
      <c r="J1308" s="1" t="s">
        <v>58</v>
      </c>
      <c r="K1308" s="2">
        <f>+I1308</f>
        <v>80</v>
      </c>
      <c r="L1308" s="1" t="s">
        <v>93</v>
      </c>
      <c r="M1308" s="1" t="s">
        <v>167</v>
      </c>
    </row>
    <row r="1309" spans="1:15" x14ac:dyDescent="0.25">
      <c r="A1309" s="1" t="s">
        <v>5576</v>
      </c>
      <c r="B1309" s="1" t="s">
        <v>5577</v>
      </c>
      <c r="C1309" s="1" t="s">
        <v>5578</v>
      </c>
      <c r="D1309" s="1" t="s">
        <v>4660</v>
      </c>
      <c r="E1309" s="1" t="s">
        <v>771</v>
      </c>
      <c r="F1309" s="1" t="s">
        <v>540</v>
      </c>
      <c r="I1309">
        <v>5.33</v>
      </c>
      <c r="J1309" s="1" t="s">
        <v>58</v>
      </c>
      <c r="K1309" s="2">
        <f>+I1309</f>
        <v>5.33</v>
      </c>
      <c r="L1309" s="1" t="s">
        <v>93</v>
      </c>
      <c r="M1309" s="1" t="s">
        <v>83</v>
      </c>
      <c r="O1309" s="1" t="s">
        <v>260</v>
      </c>
    </row>
    <row r="1310" spans="1:15" x14ac:dyDescent="0.25">
      <c r="A1310" s="1" t="s">
        <v>5576</v>
      </c>
      <c r="B1310" s="1" t="s">
        <v>5577</v>
      </c>
      <c r="C1310" s="1" t="s">
        <v>5578</v>
      </c>
      <c r="D1310" s="1" t="s">
        <v>4660</v>
      </c>
      <c r="E1310" s="1" t="s">
        <v>771</v>
      </c>
      <c r="F1310" s="1" t="s">
        <v>540</v>
      </c>
      <c r="I1310">
        <v>5.33</v>
      </c>
      <c r="J1310" s="1" t="s">
        <v>58</v>
      </c>
      <c r="K1310" s="2">
        <f>+I1310</f>
        <v>5.33</v>
      </c>
      <c r="L1310" s="1" t="s">
        <v>93</v>
      </c>
      <c r="M1310" s="1" t="s">
        <v>83</v>
      </c>
      <c r="O1310" s="1" t="s">
        <v>264</v>
      </c>
    </row>
    <row r="1311" spans="1:15" x14ac:dyDescent="0.25">
      <c r="A1311" s="1" t="s">
        <v>5576</v>
      </c>
      <c r="B1311" s="1" t="s">
        <v>5577</v>
      </c>
      <c r="C1311" s="1" t="s">
        <v>5578</v>
      </c>
      <c r="D1311" s="1" t="s">
        <v>4660</v>
      </c>
      <c r="E1311" s="1" t="s">
        <v>771</v>
      </c>
      <c r="F1311" s="1" t="s">
        <v>540</v>
      </c>
      <c r="I1311">
        <v>5.33</v>
      </c>
      <c r="J1311" s="1" t="s">
        <v>58</v>
      </c>
      <c r="K1311" s="2">
        <f>+I1311</f>
        <v>5.33</v>
      </c>
      <c r="L1311" s="1" t="s">
        <v>93</v>
      </c>
      <c r="M1311" s="1" t="s">
        <v>83</v>
      </c>
      <c r="O1311" s="1" t="s">
        <v>482</v>
      </c>
    </row>
    <row r="1312" spans="1:15" x14ac:dyDescent="0.25">
      <c r="A1312" s="1" t="s">
        <v>5576</v>
      </c>
      <c r="B1312" s="1" t="s">
        <v>5577</v>
      </c>
      <c r="C1312" s="1" t="s">
        <v>5578</v>
      </c>
      <c r="D1312" s="1" t="s">
        <v>4660</v>
      </c>
      <c r="E1312" s="1" t="s">
        <v>771</v>
      </c>
      <c r="F1312" s="1" t="s">
        <v>540</v>
      </c>
      <c r="I1312">
        <v>5.33</v>
      </c>
      <c r="J1312" s="1" t="s">
        <v>58</v>
      </c>
      <c r="K1312" s="2">
        <f>+I1312</f>
        <v>5.33</v>
      </c>
      <c r="L1312" s="1" t="s">
        <v>93</v>
      </c>
      <c r="M1312" s="1" t="s">
        <v>60</v>
      </c>
      <c r="N1312" s="1" t="s">
        <v>61</v>
      </c>
    </row>
    <row r="1313" spans="1:15" x14ac:dyDescent="0.25">
      <c r="A1313" s="1" t="s">
        <v>5576</v>
      </c>
      <c r="B1313" s="1" t="s">
        <v>5577</v>
      </c>
      <c r="C1313" s="1" t="s">
        <v>5578</v>
      </c>
      <c r="D1313" s="1" t="s">
        <v>4660</v>
      </c>
      <c r="E1313" s="1" t="s">
        <v>771</v>
      </c>
      <c r="F1313" s="1" t="s">
        <v>540</v>
      </c>
      <c r="I1313">
        <v>5.33</v>
      </c>
      <c r="J1313" s="1" t="s">
        <v>58</v>
      </c>
      <c r="K1313" s="2">
        <f>+I1313</f>
        <v>5.33</v>
      </c>
      <c r="L1313" s="1" t="s">
        <v>93</v>
      </c>
      <c r="M1313" s="1" t="s">
        <v>60</v>
      </c>
      <c r="N1313" s="1" t="s">
        <v>303</v>
      </c>
    </row>
    <row r="1314" spans="1:15" x14ac:dyDescent="0.25">
      <c r="A1314" s="1" t="s">
        <v>5576</v>
      </c>
      <c r="B1314" s="1" t="s">
        <v>5577</v>
      </c>
      <c r="C1314" s="1" t="s">
        <v>5578</v>
      </c>
      <c r="D1314" s="1" t="s">
        <v>4660</v>
      </c>
      <c r="E1314" s="1" t="s">
        <v>771</v>
      </c>
      <c r="F1314" s="1" t="s">
        <v>540</v>
      </c>
      <c r="I1314">
        <v>5.33</v>
      </c>
      <c r="J1314" s="1" t="s">
        <v>58</v>
      </c>
      <c r="K1314" s="2">
        <f>+I1314</f>
        <v>5.33</v>
      </c>
      <c r="L1314" s="1" t="s">
        <v>93</v>
      </c>
      <c r="M1314" s="1" t="s">
        <v>60</v>
      </c>
      <c r="N1314" s="1" t="s">
        <v>2230</v>
      </c>
    </row>
    <row r="1315" spans="1:15" x14ac:dyDescent="0.25">
      <c r="A1315" s="1" t="s">
        <v>5576</v>
      </c>
      <c r="B1315" s="1" t="s">
        <v>5577</v>
      </c>
      <c r="C1315" s="1" t="s">
        <v>5578</v>
      </c>
      <c r="D1315" s="1" t="s">
        <v>4660</v>
      </c>
      <c r="E1315" s="1" t="s">
        <v>771</v>
      </c>
      <c r="F1315" s="1" t="s">
        <v>540</v>
      </c>
      <c r="I1315">
        <v>18</v>
      </c>
      <c r="J1315" s="1" t="s">
        <v>58</v>
      </c>
      <c r="K1315" s="2">
        <f>+I1315</f>
        <v>18</v>
      </c>
      <c r="L1315" s="1" t="s">
        <v>93</v>
      </c>
      <c r="M1315" s="1" t="s">
        <v>167</v>
      </c>
    </row>
    <row r="1316" spans="1:15" x14ac:dyDescent="0.25">
      <c r="A1316" s="1" t="s">
        <v>5573</v>
      </c>
      <c r="B1316" s="1" t="s">
        <v>5574</v>
      </c>
      <c r="C1316" s="1" t="s">
        <v>5575</v>
      </c>
      <c r="D1316" s="1" t="s">
        <v>4696</v>
      </c>
      <c r="E1316" s="1" t="s">
        <v>771</v>
      </c>
      <c r="F1316" s="1" t="s">
        <v>1784</v>
      </c>
      <c r="I1316">
        <v>11.1</v>
      </c>
      <c r="J1316" s="1" t="s">
        <v>58</v>
      </c>
      <c r="K1316" s="2">
        <f>+I1316</f>
        <v>11.1</v>
      </c>
      <c r="L1316" s="1" t="s">
        <v>93</v>
      </c>
      <c r="M1316" s="1" t="s">
        <v>83</v>
      </c>
      <c r="O1316" s="1" t="s">
        <v>264</v>
      </c>
    </row>
    <row r="1317" spans="1:15" x14ac:dyDescent="0.25">
      <c r="A1317" s="1" t="s">
        <v>5573</v>
      </c>
      <c r="B1317" s="1" t="s">
        <v>5574</v>
      </c>
      <c r="C1317" s="1" t="s">
        <v>5575</v>
      </c>
      <c r="D1317" s="1" t="s">
        <v>4696</v>
      </c>
      <c r="E1317" s="1" t="s">
        <v>771</v>
      </c>
      <c r="F1317" s="1" t="s">
        <v>1784</v>
      </c>
      <c r="I1317">
        <v>11.1</v>
      </c>
      <c r="J1317" s="1" t="s">
        <v>58</v>
      </c>
      <c r="K1317" s="2">
        <f>+I1317</f>
        <v>11.1</v>
      </c>
      <c r="L1317" s="1" t="s">
        <v>93</v>
      </c>
      <c r="M1317" s="1" t="s">
        <v>83</v>
      </c>
      <c r="O1317" s="1" t="s">
        <v>260</v>
      </c>
    </row>
    <row r="1318" spans="1:15" x14ac:dyDescent="0.25">
      <c r="A1318" s="1" t="s">
        <v>5573</v>
      </c>
      <c r="B1318" s="1" t="s">
        <v>5574</v>
      </c>
      <c r="C1318" s="1" t="s">
        <v>5575</v>
      </c>
      <c r="D1318" s="1" t="s">
        <v>4696</v>
      </c>
      <c r="E1318" s="1" t="s">
        <v>771</v>
      </c>
      <c r="F1318" s="1" t="s">
        <v>1784</v>
      </c>
      <c r="I1318">
        <v>11.1</v>
      </c>
      <c r="J1318" s="1" t="s">
        <v>58</v>
      </c>
      <c r="K1318" s="2">
        <f>+I1318</f>
        <v>11.1</v>
      </c>
      <c r="L1318" s="1" t="s">
        <v>93</v>
      </c>
      <c r="M1318" s="1" t="s">
        <v>83</v>
      </c>
      <c r="O1318" s="1" t="s">
        <v>289</v>
      </c>
    </row>
    <row r="1319" spans="1:15" x14ac:dyDescent="0.25">
      <c r="A1319" s="1" t="s">
        <v>5573</v>
      </c>
      <c r="B1319" s="1" t="s">
        <v>5574</v>
      </c>
      <c r="C1319" s="1" t="s">
        <v>5575</v>
      </c>
      <c r="D1319" s="1" t="s">
        <v>4696</v>
      </c>
      <c r="E1319" s="1" t="s">
        <v>771</v>
      </c>
      <c r="F1319" s="1" t="s">
        <v>1784</v>
      </c>
      <c r="I1319">
        <v>11.1</v>
      </c>
      <c r="J1319" s="1" t="s">
        <v>58</v>
      </c>
      <c r="K1319" s="2">
        <f>+I1319</f>
        <v>11.1</v>
      </c>
      <c r="L1319" s="1" t="s">
        <v>93</v>
      </c>
      <c r="M1319" s="1" t="s">
        <v>83</v>
      </c>
      <c r="O1319" s="1" t="s">
        <v>482</v>
      </c>
    </row>
    <row r="1320" spans="1:15" x14ac:dyDescent="0.25">
      <c r="A1320" s="1" t="s">
        <v>5573</v>
      </c>
      <c r="B1320" s="1" t="s">
        <v>5574</v>
      </c>
      <c r="C1320" s="1" t="s">
        <v>5575</v>
      </c>
      <c r="D1320" s="1" t="s">
        <v>4696</v>
      </c>
      <c r="E1320" s="1" t="s">
        <v>771</v>
      </c>
      <c r="F1320" s="1" t="s">
        <v>1784</v>
      </c>
      <c r="I1320">
        <v>11.1</v>
      </c>
      <c r="J1320" s="1" t="s">
        <v>58</v>
      </c>
      <c r="K1320" s="2">
        <f>+I1320</f>
        <v>11.1</v>
      </c>
      <c r="L1320" s="1" t="s">
        <v>93</v>
      </c>
      <c r="M1320" s="1" t="s">
        <v>83</v>
      </c>
      <c r="O1320" s="1" t="s">
        <v>3289</v>
      </c>
    </row>
    <row r="1321" spans="1:15" x14ac:dyDescent="0.25">
      <c r="A1321" s="1" t="s">
        <v>5573</v>
      </c>
      <c r="B1321" s="1" t="s">
        <v>5574</v>
      </c>
      <c r="C1321" s="1" t="s">
        <v>5575</v>
      </c>
      <c r="D1321" s="1" t="s">
        <v>4696</v>
      </c>
      <c r="E1321" s="1" t="s">
        <v>771</v>
      </c>
      <c r="F1321" s="1" t="s">
        <v>1784</v>
      </c>
      <c r="I1321">
        <v>11.1</v>
      </c>
      <c r="J1321" s="1" t="s">
        <v>58</v>
      </c>
      <c r="K1321" s="2">
        <f>+I1321</f>
        <v>11.1</v>
      </c>
      <c r="L1321" s="1" t="s">
        <v>93</v>
      </c>
      <c r="M1321" s="1" t="s">
        <v>60</v>
      </c>
      <c r="N1321" s="1" t="s">
        <v>61</v>
      </c>
    </row>
    <row r="1322" spans="1:15" x14ac:dyDescent="0.25">
      <c r="A1322" s="1" t="s">
        <v>5573</v>
      </c>
      <c r="B1322" s="1" t="s">
        <v>5574</v>
      </c>
      <c r="C1322" s="1" t="s">
        <v>5575</v>
      </c>
      <c r="D1322" s="1" t="s">
        <v>4696</v>
      </c>
      <c r="E1322" s="1" t="s">
        <v>771</v>
      </c>
      <c r="F1322" s="1" t="s">
        <v>1784</v>
      </c>
      <c r="I1322">
        <v>11.1</v>
      </c>
      <c r="J1322" s="1" t="s">
        <v>58</v>
      </c>
      <c r="K1322" s="2">
        <f>+I1322</f>
        <v>11.1</v>
      </c>
      <c r="L1322" s="1" t="s">
        <v>93</v>
      </c>
      <c r="M1322" s="1" t="s">
        <v>60</v>
      </c>
      <c r="N1322" s="1" t="s">
        <v>303</v>
      </c>
    </row>
    <row r="1323" spans="1:15" x14ac:dyDescent="0.25">
      <c r="A1323" s="1" t="s">
        <v>5573</v>
      </c>
      <c r="B1323" s="1" t="s">
        <v>5574</v>
      </c>
      <c r="C1323" s="1" t="s">
        <v>5575</v>
      </c>
      <c r="D1323" s="1" t="s">
        <v>4696</v>
      </c>
      <c r="E1323" s="1" t="s">
        <v>771</v>
      </c>
      <c r="F1323" s="1" t="s">
        <v>1784</v>
      </c>
      <c r="I1323">
        <v>11.1</v>
      </c>
      <c r="J1323" s="1" t="s">
        <v>58</v>
      </c>
      <c r="K1323" s="2">
        <f>+I1323</f>
        <v>11.1</v>
      </c>
      <c r="L1323" s="1" t="s">
        <v>93</v>
      </c>
      <c r="M1323" s="1" t="s">
        <v>60</v>
      </c>
      <c r="N1323" s="1" t="s">
        <v>2230</v>
      </c>
    </row>
    <row r="1324" spans="1:15" x14ac:dyDescent="0.25">
      <c r="A1324" s="1" t="s">
        <v>5573</v>
      </c>
      <c r="B1324" s="1" t="s">
        <v>5574</v>
      </c>
      <c r="C1324" s="1" t="s">
        <v>5575</v>
      </c>
      <c r="D1324" s="1" t="s">
        <v>4696</v>
      </c>
      <c r="E1324" s="1" t="s">
        <v>771</v>
      </c>
      <c r="F1324" s="1" t="s">
        <v>1784</v>
      </c>
      <c r="I1324">
        <v>11.1</v>
      </c>
      <c r="J1324" s="1" t="s">
        <v>58</v>
      </c>
      <c r="K1324" s="2">
        <f>+I1324</f>
        <v>11.1</v>
      </c>
      <c r="L1324" s="1" t="s">
        <v>93</v>
      </c>
      <c r="M1324" s="1" t="s">
        <v>60</v>
      </c>
      <c r="N1324" s="1" t="s">
        <v>2210</v>
      </c>
    </row>
    <row r="1325" spans="1:15" x14ac:dyDescent="0.25">
      <c r="A1325" s="1" t="s">
        <v>5573</v>
      </c>
      <c r="B1325" s="1" t="s">
        <v>5574</v>
      </c>
      <c r="C1325" s="1" t="s">
        <v>5575</v>
      </c>
      <c r="D1325" s="1" t="s">
        <v>4696</v>
      </c>
      <c r="E1325" s="1" t="s">
        <v>771</v>
      </c>
      <c r="F1325" s="1" t="s">
        <v>1784</v>
      </c>
      <c r="I1325">
        <v>11.1</v>
      </c>
      <c r="J1325" s="1" t="s">
        <v>58</v>
      </c>
      <c r="K1325" s="2">
        <f>+I1325</f>
        <v>11.1</v>
      </c>
      <c r="L1325" s="1" t="s">
        <v>93</v>
      </c>
      <c r="M1325" s="1" t="s">
        <v>60</v>
      </c>
      <c r="N1325" s="1" t="s">
        <v>359</v>
      </c>
    </row>
    <row r="1326" spans="1:15" x14ac:dyDescent="0.25">
      <c r="A1326" s="1" t="s">
        <v>5573</v>
      </c>
      <c r="B1326" s="1" t="s">
        <v>5574</v>
      </c>
      <c r="C1326" s="1" t="s">
        <v>5575</v>
      </c>
      <c r="D1326" s="1" t="s">
        <v>4696</v>
      </c>
      <c r="E1326" s="1" t="s">
        <v>771</v>
      </c>
      <c r="F1326" s="1" t="s">
        <v>1784</v>
      </c>
      <c r="I1326">
        <v>11.1</v>
      </c>
      <c r="J1326" s="1" t="s">
        <v>58</v>
      </c>
      <c r="K1326" s="2">
        <f>+I1326</f>
        <v>11.1</v>
      </c>
      <c r="L1326" s="1" t="s">
        <v>93</v>
      </c>
      <c r="M1326" s="1" t="s">
        <v>60</v>
      </c>
      <c r="N1326" s="1" t="s">
        <v>2200</v>
      </c>
    </row>
    <row r="1327" spans="1:15" x14ac:dyDescent="0.25">
      <c r="A1327" s="1" t="s">
        <v>5573</v>
      </c>
      <c r="B1327" s="1" t="s">
        <v>5574</v>
      </c>
      <c r="C1327" s="1" t="s">
        <v>5575</v>
      </c>
      <c r="D1327" s="1" t="s">
        <v>4696</v>
      </c>
      <c r="E1327" s="1" t="s">
        <v>771</v>
      </c>
      <c r="F1327" s="1" t="s">
        <v>1784</v>
      </c>
      <c r="I1327">
        <v>115</v>
      </c>
      <c r="J1327" s="1" t="s">
        <v>58</v>
      </c>
      <c r="K1327" s="2">
        <f>+I1327</f>
        <v>115</v>
      </c>
      <c r="L1327" s="1" t="s">
        <v>93</v>
      </c>
      <c r="M1327" s="1" t="s">
        <v>167</v>
      </c>
    </row>
    <row r="1328" spans="1:15" x14ac:dyDescent="0.25">
      <c r="A1328" s="1" t="s">
        <v>5570</v>
      </c>
      <c r="B1328" s="1" t="s">
        <v>5571</v>
      </c>
      <c r="C1328" s="1" t="s">
        <v>5572</v>
      </c>
      <c r="D1328" s="1" t="s">
        <v>4744</v>
      </c>
      <c r="E1328" s="1" t="s">
        <v>771</v>
      </c>
      <c r="F1328" s="1" t="s">
        <v>1446</v>
      </c>
      <c r="I1328">
        <v>19.8</v>
      </c>
      <c r="J1328" s="1" t="s">
        <v>58</v>
      </c>
      <c r="K1328" s="2">
        <f>+I1328</f>
        <v>19.8</v>
      </c>
      <c r="L1328" s="1" t="s">
        <v>93</v>
      </c>
      <c r="M1328" s="1" t="s">
        <v>83</v>
      </c>
      <c r="O1328" s="1" t="s">
        <v>264</v>
      </c>
    </row>
    <row r="1329" spans="1:15" x14ac:dyDescent="0.25">
      <c r="A1329" s="1" t="s">
        <v>5570</v>
      </c>
      <c r="B1329" s="1" t="s">
        <v>5571</v>
      </c>
      <c r="C1329" s="1" t="s">
        <v>5572</v>
      </c>
      <c r="D1329" s="1" t="s">
        <v>4744</v>
      </c>
      <c r="E1329" s="1" t="s">
        <v>771</v>
      </c>
      <c r="F1329" s="1" t="s">
        <v>1446</v>
      </c>
      <c r="I1329">
        <v>19.8</v>
      </c>
      <c r="J1329" s="1" t="s">
        <v>58</v>
      </c>
      <c r="K1329" s="2">
        <f>+I1329</f>
        <v>19.8</v>
      </c>
      <c r="L1329" s="1" t="s">
        <v>93</v>
      </c>
      <c r="M1329" s="1" t="s">
        <v>83</v>
      </c>
      <c r="O1329" s="1" t="s">
        <v>260</v>
      </c>
    </row>
    <row r="1330" spans="1:15" x14ac:dyDescent="0.25">
      <c r="A1330" s="1" t="s">
        <v>5570</v>
      </c>
      <c r="B1330" s="1" t="s">
        <v>5571</v>
      </c>
      <c r="C1330" s="1" t="s">
        <v>5572</v>
      </c>
      <c r="D1330" s="1" t="s">
        <v>4744</v>
      </c>
      <c r="E1330" s="1" t="s">
        <v>771</v>
      </c>
      <c r="F1330" s="1" t="s">
        <v>1446</v>
      </c>
      <c r="I1330">
        <v>19.8</v>
      </c>
      <c r="J1330" s="1" t="s">
        <v>58</v>
      </c>
      <c r="K1330" s="2">
        <f>+I1330</f>
        <v>19.8</v>
      </c>
      <c r="L1330" s="1" t="s">
        <v>93</v>
      </c>
      <c r="M1330" s="1" t="s">
        <v>83</v>
      </c>
      <c r="O1330" s="1" t="s">
        <v>289</v>
      </c>
    </row>
    <row r="1331" spans="1:15" x14ac:dyDescent="0.25">
      <c r="A1331" s="1" t="s">
        <v>5570</v>
      </c>
      <c r="B1331" s="1" t="s">
        <v>5571</v>
      </c>
      <c r="C1331" s="1" t="s">
        <v>5572</v>
      </c>
      <c r="D1331" s="1" t="s">
        <v>4744</v>
      </c>
      <c r="E1331" s="1" t="s">
        <v>771</v>
      </c>
      <c r="F1331" s="1" t="s">
        <v>1446</v>
      </c>
      <c r="I1331">
        <v>19.8</v>
      </c>
      <c r="J1331" s="1" t="s">
        <v>58</v>
      </c>
      <c r="K1331" s="2">
        <f>+I1331</f>
        <v>19.8</v>
      </c>
      <c r="L1331" s="1" t="s">
        <v>93</v>
      </c>
      <c r="M1331" s="1" t="s">
        <v>83</v>
      </c>
      <c r="O1331" s="1" t="s">
        <v>482</v>
      </c>
    </row>
    <row r="1332" spans="1:15" x14ac:dyDescent="0.25">
      <c r="A1332" s="1" t="s">
        <v>5570</v>
      </c>
      <c r="B1332" s="1" t="s">
        <v>5571</v>
      </c>
      <c r="C1332" s="1" t="s">
        <v>5572</v>
      </c>
      <c r="D1332" s="1" t="s">
        <v>4744</v>
      </c>
      <c r="E1332" s="1" t="s">
        <v>771</v>
      </c>
      <c r="F1332" s="1" t="s">
        <v>1446</v>
      </c>
      <c r="I1332">
        <v>19.8</v>
      </c>
      <c r="J1332" s="1" t="s">
        <v>58</v>
      </c>
      <c r="K1332" s="2">
        <f>+I1332</f>
        <v>19.8</v>
      </c>
      <c r="L1332" s="1" t="s">
        <v>93</v>
      </c>
      <c r="M1332" s="1" t="s">
        <v>60</v>
      </c>
      <c r="N1332" s="1" t="s">
        <v>61</v>
      </c>
    </row>
    <row r="1333" spans="1:15" x14ac:dyDescent="0.25">
      <c r="A1333" s="1" t="s">
        <v>5570</v>
      </c>
      <c r="B1333" s="1" t="s">
        <v>5571</v>
      </c>
      <c r="C1333" s="1" t="s">
        <v>5572</v>
      </c>
      <c r="D1333" s="1" t="s">
        <v>4744</v>
      </c>
      <c r="E1333" s="1" t="s">
        <v>771</v>
      </c>
      <c r="F1333" s="1" t="s">
        <v>1446</v>
      </c>
      <c r="I1333">
        <v>19.8</v>
      </c>
      <c r="J1333" s="1" t="s">
        <v>58</v>
      </c>
      <c r="K1333" s="2">
        <f>+I1333</f>
        <v>19.8</v>
      </c>
      <c r="L1333" s="1" t="s">
        <v>93</v>
      </c>
      <c r="M1333" s="1" t="s">
        <v>60</v>
      </c>
      <c r="N1333" s="1" t="s">
        <v>303</v>
      </c>
    </row>
    <row r="1334" spans="1:15" x14ac:dyDescent="0.25">
      <c r="A1334" s="1" t="s">
        <v>5570</v>
      </c>
      <c r="B1334" s="1" t="s">
        <v>5571</v>
      </c>
      <c r="C1334" s="1" t="s">
        <v>5572</v>
      </c>
      <c r="D1334" s="1" t="s">
        <v>4744</v>
      </c>
      <c r="E1334" s="1" t="s">
        <v>771</v>
      </c>
      <c r="F1334" s="1" t="s">
        <v>1446</v>
      </c>
      <c r="I1334">
        <v>19.8</v>
      </c>
      <c r="J1334" s="1" t="s">
        <v>58</v>
      </c>
      <c r="K1334" s="2">
        <f>+I1334</f>
        <v>19.8</v>
      </c>
      <c r="L1334" s="1" t="s">
        <v>93</v>
      </c>
      <c r="M1334" s="1" t="s">
        <v>60</v>
      </c>
      <c r="N1334" s="1" t="s">
        <v>2230</v>
      </c>
    </row>
    <row r="1335" spans="1:15" x14ac:dyDescent="0.25">
      <c r="A1335" s="1" t="s">
        <v>5570</v>
      </c>
      <c r="B1335" s="1" t="s">
        <v>5571</v>
      </c>
      <c r="C1335" s="1" t="s">
        <v>5572</v>
      </c>
      <c r="D1335" s="1" t="s">
        <v>4744</v>
      </c>
      <c r="E1335" s="1" t="s">
        <v>771</v>
      </c>
      <c r="F1335" s="1" t="s">
        <v>1446</v>
      </c>
      <c r="I1335">
        <v>19.8</v>
      </c>
      <c r="J1335" s="1" t="s">
        <v>58</v>
      </c>
      <c r="K1335" s="2">
        <f>+I1335</f>
        <v>19.8</v>
      </c>
      <c r="L1335" s="1" t="s">
        <v>93</v>
      </c>
      <c r="M1335" s="1" t="s">
        <v>60</v>
      </c>
      <c r="N1335" s="1" t="s">
        <v>2200</v>
      </c>
    </row>
    <row r="1336" spans="1:15" x14ac:dyDescent="0.25">
      <c r="A1336" s="1" t="s">
        <v>5570</v>
      </c>
      <c r="B1336" s="1" t="s">
        <v>5571</v>
      </c>
      <c r="C1336" s="1" t="s">
        <v>5572</v>
      </c>
      <c r="D1336" s="1" t="s">
        <v>4744</v>
      </c>
      <c r="E1336" s="1" t="s">
        <v>771</v>
      </c>
      <c r="F1336" s="1" t="s">
        <v>1446</v>
      </c>
      <c r="I1336">
        <v>107</v>
      </c>
      <c r="J1336" s="1" t="s">
        <v>58</v>
      </c>
      <c r="K1336" s="2">
        <f>+I1336</f>
        <v>107</v>
      </c>
      <c r="L1336" s="1" t="s">
        <v>93</v>
      </c>
      <c r="M1336" s="1" t="s">
        <v>167</v>
      </c>
    </row>
    <row r="1337" spans="1:15" x14ac:dyDescent="0.25">
      <c r="A1337" s="1" t="s">
        <v>5567</v>
      </c>
      <c r="B1337" s="1" t="s">
        <v>5568</v>
      </c>
      <c r="C1337" s="1" t="s">
        <v>5569</v>
      </c>
      <c r="D1337" s="1" t="s">
        <v>4660</v>
      </c>
      <c r="E1337" s="1" t="s">
        <v>771</v>
      </c>
      <c r="F1337" s="1" t="s">
        <v>540</v>
      </c>
      <c r="I1337">
        <v>5.37</v>
      </c>
      <c r="J1337" s="1" t="s">
        <v>58</v>
      </c>
      <c r="K1337" s="2">
        <f>+I1337</f>
        <v>5.37</v>
      </c>
      <c r="L1337" s="1" t="s">
        <v>93</v>
      </c>
      <c r="M1337" s="1" t="s">
        <v>83</v>
      </c>
      <c r="O1337" s="1" t="s">
        <v>260</v>
      </c>
    </row>
    <row r="1338" spans="1:15" x14ac:dyDescent="0.25">
      <c r="A1338" s="1" t="s">
        <v>5567</v>
      </c>
      <c r="B1338" s="1" t="s">
        <v>5568</v>
      </c>
      <c r="C1338" s="1" t="s">
        <v>5569</v>
      </c>
      <c r="D1338" s="1" t="s">
        <v>4660</v>
      </c>
      <c r="E1338" s="1" t="s">
        <v>771</v>
      </c>
      <c r="F1338" s="1" t="s">
        <v>540</v>
      </c>
      <c r="I1338">
        <v>5.37</v>
      </c>
      <c r="J1338" s="1" t="s">
        <v>58</v>
      </c>
      <c r="K1338" s="2">
        <f>+I1338</f>
        <v>5.37</v>
      </c>
      <c r="L1338" s="1" t="s">
        <v>93</v>
      </c>
      <c r="M1338" s="1" t="s">
        <v>83</v>
      </c>
      <c r="O1338" s="1" t="s">
        <v>264</v>
      </c>
    </row>
    <row r="1339" spans="1:15" x14ac:dyDescent="0.25">
      <c r="A1339" s="1" t="s">
        <v>5567</v>
      </c>
      <c r="B1339" s="1" t="s">
        <v>5568</v>
      </c>
      <c r="C1339" s="1" t="s">
        <v>5569</v>
      </c>
      <c r="D1339" s="1" t="s">
        <v>4660</v>
      </c>
      <c r="E1339" s="1" t="s">
        <v>771</v>
      </c>
      <c r="F1339" s="1" t="s">
        <v>540</v>
      </c>
      <c r="I1339">
        <v>5.37</v>
      </c>
      <c r="J1339" s="1" t="s">
        <v>58</v>
      </c>
      <c r="K1339" s="2">
        <f>+I1339</f>
        <v>5.37</v>
      </c>
      <c r="L1339" s="1" t="s">
        <v>93</v>
      </c>
      <c r="M1339" s="1" t="s">
        <v>83</v>
      </c>
      <c r="O1339" s="1" t="s">
        <v>289</v>
      </c>
    </row>
    <row r="1340" spans="1:15" x14ac:dyDescent="0.25">
      <c r="A1340" s="1" t="s">
        <v>5567</v>
      </c>
      <c r="B1340" s="1" t="s">
        <v>5568</v>
      </c>
      <c r="C1340" s="1" t="s">
        <v>5569</v>
      </c>
      <c r="D1340" s="1" t="s">
        <v>4660</v>
      </c>
      <c r="E1340" s="1" t="s">
        <v>771</v>
      </c>
      <c r="F1340" s="1" t="s">
        <v>540</v>
      </c>
      <c r="I1340">
        <v>5.37</v>
      </c>
      <c r="J1340" s="1" t="s">
        <v>58</v>
      </c>
      <c r="K1340" s="2">
        <f>+I1340</f>
        <v>5.37</v>
      </c>
      <c r="L1340" s="1" t="s">
        <v>93</v>
      </c>
      <c r="M1340" s="1" t="s">
        <v>83</v>
      </c>
      <c r="O1340" s="1" t="s">
        <v>482</v>
      </c>
    </row>
    <row r="1341" spans="1:15" x14ac:dyDescent="0.25">
      <c r="A1341" s="1" t="s">
        <v>5567</v>
      </c>
      <c r="B1341" s="1" t="s">
        <v>5568</v>
      </c>
      <c r="C1341" s="1" t="s">
        <v>5569</v>
      </c>
      <c r="D1341" s="1" t="s">
        <v>4660</v>
      </c>
      <c r="E1341" s="1" t="s">
        <v>771</v>
      </c>
      <c r="F1341" s="1" t="s">
        <v>540</v>
      </c>
      <c r="I1341">
        <v>5.37</v>
      </c>
      <c r="J1341" s="1" t="s">
        <v>58</v>
      </c>
      <c r="K1341" s="2">
        <f>+I1341</f>
        <v>5.37</v>
      </c>
      <c r="L1341" s="1" t="s">
        <v>93</v>
      </c>
      <c r="M1341" s="1" t="s">
        <v>60</v>
      </c>
      <c r="N1341" s="1" t="s">
        <v>61</v>
      </c>
    </row>
    <row r="1342" spans="1:15" x14ac:dyDescent="0.25">
      <c r="A1342" s="1" t="s">
        <v>5567</v>
      </c>
      <c r="B1342" s="1" t="s">
        <v>5568</v>
      </c>
      <c r="C1342" s="1" t="s">
        <v>5569</v>
      </c>
      <c r="D1342" s="1" t="s">
        <v>4660</v>
      </c>
      <c r="E1342" s="1" t="s">
        <v>771</v>
      </c>
      <c r="F1342" s="1" t="s">
        <v>540</v>
      </c>
      <c r="I1342">
        <v>5.37</v>
      </c>
      <c r="J1342" s="1" t="s">
        <v>58</v>
      </c>
      <c r="K1342" s="2">
        <f>+I1342</f>
        <v>5.37</v>
      </c>
      <c r="L1342" s="1" t="s">
        <v>93</v>
      </c>
      <c r="M1342" s="1" t="s">
        <v>60</v>
      </c>
      <c r="N1342" s="1" t="s">
        <v>303</v>
      </c>
    </row>
    <row r="1343" spans="1:15" x14ac:dyDescent="0.25">
      <c r="A1343" s="1" t="s">
        <v>5567</v>
      </c>
      <c r="B1343" s="1" t="s">
        <v>5568</v>
      </c>
      <c r="C1343" s="1" t="s">
        <v>5569</v>
      </c>
      <c r="D1343" s="1" t="s">
        <v>4660</v>
      </c>
      <c r="E1343" s="1" t="s">
        <v>771</v>
      </c>
      <c r="F1343" s="1" t="s">
        <v>540</v>
      </c>
      <c r="I1343">
        <v>5.37</v>
      </c>
      <c r="J1343" s="1" t="s">
        <v>58</v>
      </c>
      <c r="K1343" s="2">
        <f>+I1343</f>
        <v>5.37</v>
      </c>
      <c r="L1343" s="1" t="s">
        <v>93</v>
      </c>
      <c r="M1343" s="1" t="s">
        <v>60</v>
      </c>
      <c r="N1343" s="1" t="s">
        <v>2230</v>
      </c>
    </row>
    <row r="1344" spans="1:15" x14ac:dyDescent="0.25">
      <c r="A1344" s="1" t="s">
        <v>5567</v>
      </c>
      <c r="B1344" s="1" t="s">
        <v>5568</v>
      </c>
      <c r="C1344" s="1" t="s">
        <v>5569</v>
      </c>
      <c r="D1344" s="1" t="s">
        <v>4660</v>
      </c>
      <c r="E1344" s="1" t="s">
        <v>771</v>
      </c>
      <c r="F1344" s="1" t="s">
        <v>540</v>
      </c>
      <c r="I1344">
        <v>5.37</v>
      </c>
      <c r="J1344" s="1" t="s">
        <v>58</v>
      </c>
      <c r="K1344" s="2">
        <f>+I1344</f>
        <v>5.37</v>
      </c>
      <c r="L1344" s="1" t="s">
        <v>93</v>
      </c>
      <c r="M1344" s="1" t="s">
        <v>60</v>
      </c>
      <c r="N1344" s="1" t="s">
        <v>2210</v>
      </c>
    </row>
    <row r="1345" spans="1:15" x14ac:dyDescent="0.25">
      <c r="A1345" s="1" t="s">
        <v>5567</v>
      </c>
      <c r="B1345" s="1" t="s">
        <v>5568</v>
      </c>
      <c r="C1345" s="1" t="s">
        <v>5569</v>
      </c>
      <c r="D1345" s="1" t="s">
        <v>4660</v>
      </c>
      <c r="E1345" s="1" t="s">
        <v>771</v>
      </c>
      <c r="F1345" s="1" t="s">
        <v>540</v>
      </c>
      <c r="I1345">
        <v>62</v>
      </c>
      <c r="J1345" s="1" t="s">
        <v>58</v>
      </c>
      <c r="K1345" s="2">
        <f>+I1345</f>
        <v>62</v>
      </c>
      <c r="L1345" s="1" t="s">
        <v>93</v>
      </c>
      <c r="M1345" s="1" t="s">
        <v>167</v>
      </c>
    </row>
    <row r="1346" spans="1:15" x14ac:dyDescent="0.25">
      <c r="A1346" s="1" t="s">
        <v>5563</v>
      </c>
      <c r="B1346" s="1" t="s">
        <v>5564</v>
      </c>
      <c r="C1346" s="1" t="s">
        <v>5565</v>
      </c>
      <c r="D1346" s="1" t="s">
        <v>4660</v>
      </c>
      <c r="E1346" s="1" t="s">
        <v>771</v>
      </c>
      <c r="F1346" s="1" t="s">
        <v>1446</v>
      </c>
      <c r="I1346">
        <v>150</v>
      </c>
      <c r="J1346" s="1" t="s">
        <v>90</v>
      </c>
      <c r="K1346" s="2">
        <f>+I1346*0.0001</f>
        <v>1.5000000000000001E-2</v>
      </c>
      <c r="L1346" s="1" t="s">
        <v>93</v>
      </c>
      <c r="M1346" s="1" t="s">
        <v>49</v>
      </c>
    </row>
    <row r="1347" spans="1:15" x14ac:dyDescent="0.25">
      <c r="A1347" s="1" t="s">
        <v>5559</v>
      </c>
      <c r="B1347" s="1" t="s">
        <v>5560</v>
      </c>
      <c r="C1347" s="1" t="s">
        <v>5561</v>
      </c>
      <c r="D1347" s="1" t="s">
        <v>4660</v>
      </c>
      <c r="E1347" s="1" t="s">
        <v>771</v>
      </c>
      <c r="F1347" s="1" t="s">
        <v>540</v>
      </c>
      <c r="I1347">
        <v>11.4</v>
      </c>
      <c r="J1347" s="1" t="s">
        <v>58</v>
      </c>
      <c r="K1347" s="2">
        <f>+I1347</f>
        <v>11.4</v>
      </c>
      <c r="L1347" s="1" t="s">
        <v>93</v>
      </c>
      <c r="M1347" s="1" t="s">
        <v>83</v>
      </c>
      <c r="O1347" s="1" t="s">
        <v>260</v>
      </c>
    </row>
    <row r="1348" spans="1:15" x14ac:dyDescent="0.25">
      <c r="A1348" s="1" t="s">
        <v>5559</v>
      </c>
      <c r="B1348" s="1" t="s">
        <v>5560</v>
      </c>
      <c r="C1348" s="1" t="s">
        <v>5561</v>
      </c>
      <c r="D1348" s="1" t="s">
        <v>4660</v>
      </c>
      <c r="E1348" s="1" t="s">
        <v>771</v>
      </c>
      <c r="F1348" s="1" t="s">
        <v>540</v>
      </c>
      <c r="I1348">
        <v>11.4</v>
      </c>
      <c r="J1348" s="1" t="s">
        <v>58</v>
      </c>
      <c r="K1348" s="2">
        <f>+I1348</f>
        <v>11.4</v>
      </c>
      <c r="L1348" s="1" t="s">
        <v>93</v>
      </c>
      <c r="M1348" s="1" t="s">
        <v>83</v>
      </c>
      <c r="O1348" s="1" t="s">
        <v>264</v>
      </c>
    </row>
    <row r="1349" spans="1:15" x14ac:dyDescent="0.25">
      <c r="A1349" s="1" t="s">
        <v>5559</v>
      </c>
      <c r="B1349" s="1" t="s">
        <v>5560</v>
      </c>
      <c r="C1349" s="1" t="s">
        <v>5561</v>
      </c>
      <c r="D1349" s="1" t="s">
        <v>4660</v>
      </c>
      <c r="E1349" s="1" t="s">
        <v>771</v>
      </c>
      <c r="F1349" s="1" t="s">
        <v>540</v>
      </c>
      <c r="I1349">
        <v>11.4</v>
      </c>
      <c r="J1349" s="1" t="s">
        <v>58</v>
      </c>
      <c r="K1349" s="2">
        <f>+I1349</f>
        <v>11.4</v>
      </c>
      <c r="L1349" s="1" t="s">
        <v>93</v>
      </c>
      <c r="M1349" s="1" t="s">
        <v>60</v>
      </c>
      <c r="N1349" s="1" t="s">
        <v>61</v>
      </c>
    </row>
    <row r="1350" spans="1:15" x14ac:dyDescent="0.25">
      <c r="A1350" s="1" t="s">
        <v>5559</v>
      </c>
      <c r="B1350" s="1" t="s">
        <v>5560</v>
      </c>
      <c r="C1350" s="1" t="s">
        <v>5561</v>
      </c>
      <c r="D1350" s="1" t="s">
        <v>4660</v>
      </c>
      <c r="E1350" s="1" t="s">
        <v>771</v>
      </c>
      <c r="F1350" s="1" t="s">
        <v>540</v>
      </c>
      <c r="I1350">
        <v>11.4</v>
      </c>
      <c r="J1350" s="1" t="s">
        <v>58</v>
      </c>
      <c r="K1350" s="2">
        <f>+I1350</f>
        <v>11.4</v>
      </c>
      <c r="L1350" s="1" t="s">
        <v>93</v>
      </c>
      <c r="M1350" s="1" t="s">
        <v>60</v>
      </c>
      <c r="N1350" s="1" t="s">
        <v>303</v>
      </c>
    </row>
    <row r="1351" spans="1:15" x14ac:dyDescent="0.25">
      <c r="A1351" s="1" t="s">
        <v>5559</v>
      </c>
      <c r="B1351" s="1" t="s">
        <v>5560</v>
      </c>
      <c r="C1351" s="1" t="s">
        <v>5561</v>
      </c>
      <c r="D1351" s="1" t="s">
        <v>4660</v>
      </c>
      <c r="E1351" s="1" t="s">
        <v>771</v>
      </c>
      <c r="F1351" s="1" t="s">
        <v>540</v>
      </c>
      <c r="I1351">
        <v>11.4</v>
      </c>
      <c r="J1351" s="1" t="s">
        <v>58</v>
      </c>
      <c r="K1351" s="2">
        <f>+I1351</f>
        <v>11.4</v>
      </c>
      <c r="L1351" s="1" t="s">
        <v>93</v>
      </c>
      <c r="M1351" s="1" t="s">
        <v>60</v>
      </c>
      <c r="N1351" s="1" t="s">
        <v>2230</v>
      </c>
    </row>
    <row r="1352" spans="1:15" x14ac:dyDescent="0.25">
      <c r="A1352" s="1" t="s">
        <v>5559</v>
      </c>
      <c r="B1352" s="1" t="s">
        <v>5560</v>
      </c>
      <c r="C1352" s="1" t="s">
        <v>5561</v>
      </c>
      <c r="D1352" s="1" t="s">
        <v>4660</v>
      </c>
      <c r="E1352" s="1" t="s">
        <v>771</v>
      </c>
      <c r="F1352" s="1" t="s">
        <v>540</v>
      </c>
      <c r="I1352">
        <v>43</v>
      </c>
      <c r="J1352" s="1" t="s">
        <v>58</v>
      </c>
      <c r="K1352" s="2">
        <f>+I1352</f>
        <v>43</v>
      </c>
      <c r="L1352" s="1" t="s">
        <v>93</v>
      </c>
      <c r="M1352" s="1" t="s">
        <v>167</v>
      </c>
    </row>
    <row r="1353" spans="1:15" x14ac:dyDescent="0.25">
      <c r="A1353" s="1" t="s">
        <v>5556</v>
      </c>
      <c r="B1353" s="1" t="s">
        <v>5557</v>
      </c>
      <c r="C1353" s="1" t="s">
        <v>5558</v>
      </c>
      <c r="D1353" s="1" t="s">
        <v>4428</v>
      </c>
      <c r="E1353" s="1" t="s">
        <v>771</v>
      </c>
      <c r="F1353" s="1" t="s">
        <v>1784</v>
      </c>
      <c r="I1353">
        <v>108</v>
      </c>
      <c r="J1353" s="1" t="s">
        <v>90</v>
      </c>
      <c r="K1353" s="2">
        <f>+I1353*0.0001</f>
        <v>1.0800000000000001E-2</v>
      </c>
      <c r="L1353" s="1" t="s">
        <v>93</v>
      </c>
      <c r="M1353" s="1" t="s">
        <v>49</v>
      </c>
    </row>
    <row r="1354" spans="1:15" x14ac:dyDescent="0.25">
      <c r="A1354" s="1" t="s">
        <v>5552</v>
      </c>
      <c r="B1354" s="1" t="s">
        <v>5553</v>
      </c>
      <c r="C1354" s="1" t="s">
        <v>5554</v>
      </c>
      <c r="D1354" s="1" t="s">
        <v>4660</v>
      </c>
      <c r="E1354" s="1" t="s">
        <v>771</v>
      </c>
      <c r="F1354" s="1" t="s">
        <v>1446</v>
      </c>
      <c r="I1354">
        <v>13.5</v>
      </c>
      <c r="J1354" s="1" t="s">
        <v>58</v>
      </c>
      <c r="K1354" s="2">
        <f>+I1354</f>
        <v>13.5</v>
      </c>
      <c r="L1354" s="1" t="s">
        <v>93</v>
      </c>
      <c r="M1354" s="1" t="s">
        <v>83</v>
      </c>
      <c r="O1354" s="1" t="s">
        <v>264</v>
      </c>
    </row>
    <row r="1355" spans="1:15" x14ac:dyDescent="0.25">
      <c r="A1355" s="1" t="s">
        <v>5552</v>
      </c>
      <c r="B1355" s="1" t="s">
        <v>5553</v>
      </c>
      <c r="C1355" s="1" t="s">
        <v>5554</v>
      </c>
      <c r="D1355" s="1" t="s">
        <v>4660</v>
      </c>
      <c r="E1355" s="1" t="s">
        <v>771</v>
      </c>
      <c r="F1355" s="1" t="s">
        <v>1446</v>
      </c>
      <c r="I1355">
        <v>13.5</v>
      </c>
      <c r="J1355" s="1" t="s">
        <v>58</v>
      </c>
      <c r="K1355" s="2">
        <f>+I1355</f>
        <v>13.5</v>
      </c>
      <c r="L1355" s="1" t="s">
        <v>93</v>
      </c>
      <c r="M1355" s="1" t="s">
        <v>83</v>
      </c>
      <c r="O1355" s="1" t="s">
        <v>260</v>
      </c>
    </row>
    <row r="1356" spans="1:15" x14ac:dyDescent="0.25">
      <c r="A1356" s="1" t="s">
        <v>5552</v>
      </c>
      <c r="B1356" s="1" t="s">
        <v>5553</v>
      </c>
      <c r="C1356" s="1" t="s">
        <v>5554</v>
      </c>
      <c r="D1356" s="1" t="s">
        <v>4660</v>
      </c>
      <c r="E1356" s="1" t="s">
        <v>771</v>
      </c>
      <c r="F1356" s="1" t="s">
        <v>1446</v>
      </c>
      <c r="I1356">
        <v>13.5</v>
      </c>
      <c r="J1356" s="1" t="s">
        <v>58</v>
      </c>
      <c r="K1356" s="2">
        <f>+I1356</f>
        <v>13.5</v>
      </c>
      <c r="L1356" s="1" t="s">
        <v>93</v>
      </c>
      <c r="M1356" s="1" t="s">
        <v>83</v>
      </c>
      <c r="O1356" s="1" t="s">
        <v>289</v>
      </c>
    </row>
    <row r="1357" spans="1:15" x14ac:dyDescent="0.25">
      <c r="A1357" s="1" t="s">
        <v>5552</v>
      </c>
      <c r="B1357" s="1" t="s">
        <v>5553</v>
      </c>
      <c r="C1357" s="1" t="s">
        <v>5554</v>
      </c>
      <c r="D1357" s="1" t="s">
        <v>4660</v>
      </c>
      <c r="E1357" s="1" t="s">
        <v>771</v>
      </c>
      <c r="F1357" s="1" t="s">
        <v>1446</v>
      </c>
      <c r="I1357">
        <v>13.5</v>
      </c>
      <c r="J1357" s="1" t="s">
        <v>58</v>
      </c>
      <c r="K1357" s="2">
        <f>+I1357</f>
        <v>13.5</v>
      </c>
      <c r="L1357" s="1" t="s">
        <v>93</v>
      </c>
      <c r="M1357" s="1" t="s">
        <v>83</v>
      </c>
      <c r="O1357" s="1" t="s">
        <v>482</v>
      </c>
    </row>
    <row r="1358" spans="1:15" x14ac:dyDescent="0.25">
      <c r="A1358" s="1" t="s">
        <v>5552</v>
      </c>
      <c r="B1358" s="1" t="s">
        <v>5553</v>
      </c>
      <c r="C1358" s="1" t="s">
        <v>5554</v>
      </c>
      <c r="D1358" s="1" t="s">
        <v>4660</v>
      </c>
      <c r="E1358" s="1" t="s">
        <v>771</v>
      </c>
      <c r="F1358" s="1" t="s">
        <v>1446</v>
      </c>
      <c r="I1358">
        <v>13.5</v>
      </c>
      <c r="J1358" s="1" t="s">
        <v>58</v>
      </c>
      <c r="K1358" s="2">
        <f>+I1358</f>
        <v>13.5</v>
      </c>
      <c r="L1358" s="1" t="s">
        <v>93</v>
      </c>
      <c r="M1358" s="1" t="s">
        <v>60</v>
      </c>
      <c r="N1358" s="1" t="s">
        <v>61</v>
      </c>
    </row>
    <row r="1359" spans="1:15" x14ac:dyDescent="0.25">
      <c r="A1359" s="1" t="s">
        <v>5552</v>
      </c>
      <c r="B1359" s="1" t="s">
        <v>5553</v>
      </c>
      <c r="C1359" s="1" t="s">
        <v>5554</v>
      </c>
      <c r="D1359" s="1" t="s">
        <v>4660</v>
      </c>
      <c r="E1359" s="1" t="s">
        <v>771</v>
      </c>
      <c r="F1359" s="1" t="s">
        <v>1446</v>
      </c>
      <c r="I1359">
        <v>13.5</v>
      </c>
      <c r="J1359" s="1" t="s">
        <v>58</v>
      </c>
      <c r="K1359" s="2">
        <f>+I1359</f>
        <v>13.5</v>
      </c>
      <c r="L1359" s="1" t="s">
        <v>93</v>
      </c>
      <c r="M1359" s="1" t="s">
        <v>60</v>
      </c>
      <c r="N1359" s="1" t="s">
        <v>303</v>
      </c>
    </row>
    <row r="1360" spans="1:15" x14ac:dyDescent="0.25">
      <c r="A1360" s="1" t="s">
        <v>5552</v>
      </c>
      <c r="B1360" s="1" t="s">
        <v>5553</v>
      </c>
      <c r="C1360" s="1" t="s">
        <v>5554</v>
      </c>
      <c r="D1360" s="1" t="s">
        <v>4660</v>
      </c>
      <c r="E1360" s="1" t="s">
        <v>771</v>
      </c>
      <c r="F1360" s="1" t="s">
        <v>1446</v>
      </c>
      <c r="I1360">
        <v>13.5</v>
      </c>
      <c r="J1360" s="1" t="s">
        <v>58</v>
      </c>
      <c r="K1360" s="2">
        <f>+I1360</f>
        <v>13.5</v>
      </c>
      <c r="L1360" s="1" t="s">
        <v>93</v>
      </c>
      <c r="M1360" s="1" t="s">
        <v>60</v>
      </c>
      <c r="N1360" s="1" t="s">
        <v>2200</v>
      </c>
    </row>
    <row r="1361" spans="1:15" x14ac:dyDescent="0.25">
      <c r="A1361" s="1" t="s">
        <v>5552</v>
      </c>
      <c r="B1361" s="1" t="s">
        <v>5553</v>
      </c>
      <c r="C1361" s="1" t="s">
        <v>5554</v>
      </c>
      <c r="D1361" s="1" t="s">
        <v>4660</v>
      </c>
      <c r="E1361" s="1" t="s">
        <v>771</v>
      </c>
      <c r="F1361" s="1" t="s">
        <v>1446</v>
      </c>
      <c r="I1361">
        <v>82</v>
      </c>
      <c r="J1361" s="1" t="s">
        <v>58</v>
      </c>
      <c r="K1361" s="2">
        <f>+I1361</f>
        <v>82</v>
      </c>
      <c r="L1361" s="1" t="s">
        <v>93</v>
      </c>
      <c r="M1361" s="1" t="s">
        <v>167</v>
      </c>
    </row>
    <row r="1362" spans="1:15" x14ac:dyDescent="0.25">
      <c r="A1362" s="1" t="s">
        <v>5549</v>
      </c>
      <c r="B1362" s="1" t="s">
        <v>5550</v>
      </c>
      <c r="C1362" s="1" t="s">
        <v>5551</v>
      </c>
      <c r="D1362" s="1" t="s">
        <v>4428</v>
      </c>
      <c r="E1362" s="1" t="s">
        <v>771</v>
      </c>
      <c r="F1362" s="1" t="s">
        <v>1784</v>
      </c>
      <c r="I1362">
        <v>12.4</v>
      </c>
      <c r="J1362" s="1" t="s">
        <v>58</v>
      </c>
      <c r="K1362" s="2">
        <f>+I1362</f>
        <v>12.4</v>
      </c>
      <c r="L1362" s="1" t="s">
        <v>93</v>
      </c>
      <c r="M1362" s="1" t="s">
        <v>83</v>
      </c>
      <c r="O1362" s="1" t="s">
        <v>264</v>
      </c>
    </row>
    <row r="1363" spans="1:15" x14ac:dyDescent="0.25">
      <c r="A1363" s="1" t="s">
        <v>5549</v>
      </c>
      <c r="B1363" s="1" t="s">
        <v>5550</v>
      </c>
      <c r="C1363" s="1" t="s">
        <v>5551</v>
      </c>
      <c r="D1363" s="1" t="s">
        <v>4428</v>
      </c>
      <c r="E1363" s="1" t="s">
        <v>771</v>
      </c>
      <c r="F1363" s="1" t="s">
        <v>1784</v>
      </c>
      <c r="I1363">
        <v>12.4</v>
      </c>
      <c r="J1363" s="1" t="s">
        <v>58</v>
      </c>
      <c r="K1363" s="2">
        <f>+I1363</f>
        <v>12.4</v>
      </c>
      <c r="L1363" s="1" t="s">
        <v>93</v>
      </c>
      <c r="M1363" s="1" t="s">
        <v>83</v>
      </c>
      <c r="O1363" s="1" t="s">
        <v>260</v>
      </c>
    </row>
    <row r="1364" spans="1:15" x14ac:dyDescent="0.25">
      <c r="A1364" s="1" t="s">
        <v>5549</v>
      </c>
      <c r="B1364" s="1" t="s">
        <v>5550</v>
      </c>
      <c r="C1364" s="1" t="s">
        <v>5551</v>
      </c>
      <c r="D1364" s="1" t="s">
        <v>4428</v>
      </c>
      <c r="E1364" s="1" t="s">
        <v>771</v>
      </c>
      <c r="F1364" s="1" t="s">
        <v>1784</v>
      </c>
      <c r="I1364">
        <v>12.4</v>
      </c>
      <c r="J1364" s="1" t="s">
        <v>58</v>
      </c>
      <c r="K1364" s="2">
        <f>+I1364</f>
        <v>12.4</v>
      </c>
      <c r="L1364" s="1" t="s">
        <v>93</v>
      </c>
      <c r="M1364" s="1" t="s">
        <v>83</v>
      </c>
      <c r="O1364" s="1" t="s">
        <v>289</v>
      </c>
    </row>
    <row r="1365" spans="1:15" x14ac:dyDescent="0.25">
      <c r="A1365" s="1" t="s">
        <v>5549</v>
      </c>
      <c r="B1365" s="1" t="s">
        <v>5550</v>
      </c>
      <c r="C1365" s="1" t="s">
        <v>5551</v>
      </c>
      <c r="D1365" s="1" t="s">
        <v>4428</v>
      </c>
      <c r="E1365" s="1" t="s">
        <v>771</v>
      </c>
      <c r="F1365" s="1" t="s">
        <v>1784</v>
      </c>
      <c r="I1365">
        <v>12.4</v>
      </c>
      <c r="J1365" s="1" t="s">
        <v>58</v>
      </c>
      <c r="K1365" s="2">
        <f>+I1365</f>
        <v>12.4</v>
      </c>
      <c r="L1365" s="1" t="s">
        <v>93</v>
      </c>
      <c r="M1365" s="1" t="s">
        <v>60</v>
      </c>
      <c r="N1365" s="1" t="s">
        <v>61</v>
      </c>
    </row>
    <row r="1366" spans="1:15" x14ac:dyDescent="0.25">
      <c r="A1366" s="1" t="s">
        <v>5549</v>
      </c>
      <c r="B1366" s="1" t="s">
        <v>5550</v>
      </c>
      <c r="C1366" s="1" t="s">
        <v>5551</v>
      </c>
      <c r="D1366" s="1" t="s">
        <v>4428</v>
      </c>
      <c r="E1366" s="1" t="s">
        <v>771</v>
      </c>
      <c r="F1366" s="1" t="s">
        <v>1784</v>
      </c>
      <c r="I1366">
        <v>12.4</v>
      </c>
      <c r="J1366" s="1" t="s">
        <v>58</v>
      </c>
      <c r="K1366" s="2">
        <f>+I1366</f>
        <v>12.4</v>
      </c>
      <c r="L1366" s="1" t="s">
        <v>93</v>
      </c>
      <c r="M1366" s="1" t="s">
        <v>60</v>
      </c>
      <c r="N1366" s="1" t="s">
        <v>303</v>
      </c>
    </row>
    <row r="1367" spans="1:15" x14ac:dyDescent="0.25">
      <c r="A1367" s="1" t="s">
        <v>5549</v>
      </c>
      <c r="B1367" s="1" t="s">
        <v>5550</v>
      </c>
      <c r="C1367" s="1" t="s">
        <v>5551</v>
      </c>
      <c r="D1367" s="1" t="s">
        <v>4428</v>
      </c>
      <c r="E1367" s="1" t="s">
        <v>771</v>
      </c>
      <c r="F1367" s="1" t="s">
        <v>1784</v>
      </c>
      <c r="I1367">
        <v>12.4</v>
      </c>
      <c r="J1367" s="1" t="s">
        <v>58</v>
      </c>
      <c r="K1367" s="2">
        <f>+I1367</f>
        <v>12.4</v>
      </c>
      <c r="L1367" s="1" t="s">
        <v>93</v>
      </c>
      <c r="M1367" s="1" t="s">
        <v>60</v>
      </c>
      <c r="N1367" s="1" t="s">
        <v>2230</v>
      </c>
    </row>
    <row r="1368" spans="1:15" x14ac:dyDescent="0.25">
      <c r="A1368" s="1" t="s">
        <v>5549</v>
      </c>
      <c r="B1368" s="1" t="s">
        <v>5550</v>
      </c>
      <c r="C1368" s="1" t="s">
        <v>5551</v>
      </c>
      <c r="D1368" s="1" t="s">
        <v>4428</v>
      </c>
      <c r="E1368" s="1" t="s">
        <v>771</v>
      </c>
      <c r="F1368" s="1" t="s">
        <v>1784</v>
      </c>
      <c r="I1368">
        <v>12.4</v>
      </c>
      <c r="J1368" s="1" t="s">
        <v>58</v>
      </c>
      <c r="K1368" s="2">
        <f>+I1368</f>
        <v>12.4</v>
      </c>
      <c r="L1368" s="1" t="s">
        <v>93</v>
      </c>
      <c r="M1368" s="1" t="s">
        <v>60</v>
      </c>
      <c r="N1368" s="1" t="s">
        <v>2200</v>
      </c>
    </row>
    <row r="1369" spans="1:15" x14ac:dyDescent="0.25">
      <c r="A1369" s="1" t="s">
        <v>5549</v>
      </c>
      <c r="B1369" s="1" t="s">
        <v>5550</v>
      </c>
      <c r="C1369" s="1" t="s">
        <v>5551</v>
      </c>
      <c r="D1369" s="1" t="s">
        <v>4428</v>
      </c>
      <c r="E1369" s="1" t="s">
        <v>771</v>
      </c>
      <c r="F1369" s="1" t="s">
        <v>1784</v>
      </c>
      <c r="I1369">
        <v>80</v>
      </c>
      <c r="J1369" s="1" t="s">
        <v>58</v>
      </c>
      <c r="K1369" s="2">
        <f>+I1369</f>
        <v>80</v>
      </c>
      <c r="L1369" s="1" t="s">
        <v>93</v>
      </c>
      <c r="M1369" s="1" t="s">
        <v>167</v>
      </c>
    </row>
    <row r="1370" spans="1:15" x14ac:dyDescent="0.25">
      <c r="A1370" s="1" t="s">
        <v>5546</v>
      </c>
      <c r="B1370" s="1" t="s">
        <v>5547</v>
      </c>
      <c r="C1370" s="1" t="s">
        <v>5548</v>
      </c>
      <c r="D1370" s="1" t="s">
        <v>4286</v>
      </c>
      <c r="E1370" s="1" t="s">
        <v>771</v>
      </c>
      <c r="F1370" s="1" t="s">
        <v>540</v>
      </c>
      <c r="I1370">
        <v>25.6</v>
      </c>
      <c r="J1370" s="1" t="s">
        <v>58</v>
      </c>
      <c r="K1370" s="2">
        <f>+I1370</f>
        <v>25.6</v>
      </c>
      <c r="L1370" s="1" t="s">
        <v>93</v>
      </c>
      <c r="M1370" s="1" t="s">
        <v>83</v>
      </c>
      <c r="O1370" s="1" t="s">
        <v>260</v>
      </c>
    </row>
    <row r="1371" spans="1:15" x14ac:dyDescent="0.25">
      <c r="A1371" s="1" t="s">
        <v>5546</v>
      </c>
      <c r="B1371" s="1" t="s">
        <v>5547</v>
      </c>
      <c r="C1371" s="1" t="s">
        <v>5548</v>
      </c>
      <c r="D1371" s="1" t="s">
        <v>4286</v>
      </c>
      <c r="E1371" s="1" t="s">
        <v>771</v>
      </c>
      <c r="F1371" s="1" t="s">
        <v>540</v>
      </c>
      <c r="I1371">
        <v>25.6</v>
      </c>
      <c r="J1371" s="1" t="s">
        <v>58</v>
      </c>
      <c r="K1371" s="2">
        <f>+I1371</f>
        <v>25.6</v>
      </c>
      <c r="L1371" s="1" t="s">
        <v>93</v>
      </c>
      <c r="M1371" s="1" t="s">
        <v>83</v>
      </c>
      <c r="O1371" s="1" t="s">
        <v>264</v>
      </c>
    </row>
    <row r="1372" spans="1:15" x14ac:dyDescent="0.25">
      <c r="A1372" s="1" t="s">
        <v>5546</v>
      </c>
      <c r="B1372" s="1" t="s">
        <v>5547</v>
      </c>
      <c r="C1372" s="1" t="s">
        <v>5548</v>
      </c>
      <c r="D1372" s="1" t="s">
        <v>4286</v>
      </c>
      <c r="E1372" s="1" t="s">
        <v>771</v>
      </c>
      <c r="F1372" s="1" t="s">
        <v>540</v>
      </c>
      <c r="I1372">
        <v>25.6</v>
      </c>
      <c r="J1372" s="1" t="s">
        <v>58</v>
      </c>
      <c r="K1372" s="2">
        <f>+I1372</f>
        <v>25.6</v>
      </c>
      <c r="L1372" s="1" t="s">
        <v>93</v>
      </c>
      <c r="M1372" s="1" t="s">
        <v>83</v>
      </c>
      <c r="O1372" s="1" t="s">
        <v>482</v>
      </c>
    </row>
    <row r="1373" spans="1:15" x14ac:dyDescent="0.25">
      <c r="A1373" s="1" t="s">
        <v>5546</v>
      </c>
      <c r="B1373" s="1" t="s">
        <v>5547</v>
      </c>
      <c r="C1373" s="1" t="s">
        <v>5548</v>
      </c>
      <c r="D1373" s="1" t="s">
        <v>4286</v>
      </c>
      <c r="E1373" s="1" t="s">
        <v>771</v>
      </c>
      <c r="F1373" s="1" t="s">
        <v>540</v>
      </c>
      <c r="I1373">
        <v>25.6</v>
      </c>
      <c r="J1373" s="1" t="s">
        <v>58</v>
      </c>
      <c r="K1373" s="2">
        <f>+I1373</f>
        <v>25.6</v>
      </c>
      <c r="L1373" s="1" t="s">
        <v>93</v>
      </c>
      <c r="M1373" s="1" t="s">
        <v>60</v>
      </c>
      <c r="N1373" s="1" t="s">
        <v>61</v>
      </c>
    </row>
    <row r="1374" spans="1:15" x14ac:dyDescent="0.25">
      <c r="A1374" s="1" t="s">
        <v>5546</v>
      </c>
      <c r="B1374" s="1" t="s">
        <v>5547</v>
      </c>
      <c r="C1374" s="1" t="s">
        <v>5548</v>
      </c>
      <c r="D1374" s="1" t="s">
        <v>4286</v>
      </c>
      <c r="E1374" s="1" t="s">
        <v>771</v>
      </c>
      <c r="F1374" s="1" t="s">
        <v>540</v>
      </c>
      <c r="I1374">
        <v>25.6</v>
      </c>
      <c r="J1374" s="1" t="s">
        <v>58</v>
      </c>
      <c r="K1374" s="2">
        <f>+I1374</f>
        <v>25.6</v>
      </c>
      <c r="L1374" s="1" t="s">
        <v>93</v>
      </c>
      <c r="M1374" s="1" t="s">
        <v>60</v>
      </c>
      <c r="N1374" s="1" t="s">
        <v>303</v>
      </c>
    </row>
    <row r="1375" spans="1:15" x14ac:dyDescent="0.25">
      <c r="A1375" s="1" t="s">
        <v>5546</v>
      </c>
      <c r="B1375" s="1" t="s">
        <v>5547</v>
      </c>
      <c r="C1375" s="1" t="s">
        <v>5548</v>
      </c>
      <c r="D1375" s="1" t="s">
        <v>4286</v>
      </c>
      <c r="E1375" s="1" t="s">
        <v>771</v>
      </c>
      <c r="F1375" s="1" t="s">
        <v>540</v>
      </c>
      <c r="I1375">
        <v>138</v>
      </c>
      <c r="J1375" s="1" t="s">
        <v>58</v>
      </c>
      <c r="K1375" s="2">
        <f>+I1375</f>
        <v>138</v>
      </c>
      <c r="L1375" s="1" t="s">
        <v>93</v>
      </c>
      <c r="M1375" s="1" t="s">
        <v>167</v>
      </c>
    </row>
    <row r="1376" spans="1:15" x14ac:dyDescent="0.25">
      <c r="A1376" s="1" t="s">
        <v>5542</v>
      </c>
      <c r="B1376" s="1" t="s">
        <v>5543</v>
      </c>
      <c r="C1376" s="1" t="s">
        <v>5544</v>
      </c>
      <c r="D1376" s="1" t="s">
        <v>4660</v>
      </c>
      <c r="E1376" s="1" t="s">
        <v>771</v>
      </c>
      <c r="F1376" s="1" t="s">
        <v>1784</v>
      </c>
      <c r="I1376">
        <v>30</v>
      </c>
      <c r="J1376" s="1" t="s">
        <v>58</v>
      </c>
      <c r="K1376" s="2">
        <f>+I1376</f>
        <v>30</v>
      </c>
      <c r="L1376" s="1" t="s">
        <v>93</v>
      </c>
      <c r="M1376" s="1" t="s">
        <v>83</v>
      </c>
      <c r="O1376" s="1" t="s">
        <v>264</v>
      </c>
    </row>
    <row r="1377" spans="1:15" x14ac:dyDescent="0.25">
      <c r="A1377" s="1" t="s">
        <v>5542</v>
      </c>
      <c r="B1377" s="1" t="s">
        <v>5543</v>
      </c>
      <c r="C1377" s="1" t="s">
        <v>5544</v>
      </c>
      <c r="D1377" s="1" t="s">
        <v>4660</v>
      </c>
      <c r="E1377" s="1" t="s">
        <v>771</v>
      </c>
      <c r="F1377" s="1" t="s">
        <v>1784</v>
      </c>
      <c r="I1377">
        <v>30</v>
      </c>
      <c r="J1377" s="1" t="s">
        <v>58</v>
      </c>
      <c r="K1377" s="2">
        <f>+I1377</f>
        <v>30</v>
      </c>
      <c r="L1377" s="1" t="s">
        <v>93</v>
      </c>
      <c r="M1377" s="1" t="s">
        <v>83</v>
      </c>
      <c r="O1377" s="1" t="s">
        <v>260</v>
      </c>
    </row>
    <row r="1378" spans="1:15" x14ac:dyDescent="0.25">
      <c r="A1378" s="1" t="s">
        <v>5542</v>
      </c>
      <c r="B1378" s="1" t="s">
        <v>5543</v>
      </c>
      <c r="C1378" s="1" t="s">
        <v>5544</v>
      </c>
      <c r="D1378" s="1" t="s">
        <v>4660</v>
      </c>
      <c r="E1378" s="1" t="s">
        <v>771</v>
      </c>
      <c r="F1378" s="1" t="s">
        <v>1784</v>
      </c>
      <c r="I1378">
        <v>30</v>
      </c>
      <c r="J1378" s="1" t="s">
        <v>58</v>
      </c>
      <c r="K1378" s="2">
        <f>+I1378</f>
        <v>30</v>
      </c>
      <c r="L1378" s="1" t="s">
        <v>93</v>
      </c>
      <c r="M1378" s="1" t="s">
        <v>83</v>
      </c>
      <c r="O1378" s="1" t="s">
        <v>289</v>
      </c>
    </row>
    <row r="1379" spans="1:15" x14ac:dyDescent="0.25">
      <c r="A1379" s="1" t="s">
        <v>5542</v>
      </c>
      <c r="B1379" s="1" t="s">
        <v>5543</v>
      </c>
      <c r="C1379" s="1" t="s">
        <v>5544</v>
      </c>
      <c r="D1379" s="1" t="s">
        <v>4660</v>
      </c>
      <c r="E1379" s="1" t="s">
        <v>771</v>
      </c>
      <c r="F1379" s="1" t="s">
        <v>1784</v>
      </c>
      <c r="I1379">
        <v>30</v>
      </c>
      <c r="J1379" s="1" t="s">
        <v>58</v>
      </c>
      <c r="K1379" s="2">
        <f>+I1379</f>
        <v>30</v>
      </c>
      <c r="L1379" s="1" t="s">
        <v>93</v>
      </c>
      <c r="M1379" s="1" t="s">
        <v>60</v>
      </c>
      <c r="N1379" s="1" t="s">
        <v>61</v>
      </c>
    </row>
    <row r="1380" spans="1:15" x14ac:dyDescent="0.25">
      <c r="A1380" s="1" t="s">
        <v>5542</v>
      </c>
      <c r="B1380" s="1" t="s">
        <v>5543</v>
      </c>
      <c r="C1380" s="1" t="s">
        <v>5544</v>
      </c>
      <c r="D1380" s="1" t="s">
        <v>4660</v>
      </c>
      <c r="E1380" s="1" t="s">
        <v>771</v>
      </c>
      <c r="F1380" s="1" t="s">
        <v>1784</v>
      </c>
      <c r="I1380">
        <v>30</v>
      </c>
      <c r="J1380" s="1" t="s">
        <v>58</v>
      </c>
      <c r="K1380" s="2">
        <f>+I1380</f>
        <v>30</v>
      </c>
      <c r="L1380" s="1" t="s">
        <v>93</v>
      </c>
      <c r="M1380" s="1" t="s">
        <v>60</v>
      </c>
      <c r="N1380" s="1" t="s">
        <v>303</v>
      </c>
    </row>
    <row r="1381" spans="1:15" x14ac:dyDescent="0.25">
      <c r="A1381" s="1" t="s">
        <v>5539</v>
      </c>
      <c r="B1381" s="1" t="s">
        <v>5540</v>
      </c>
      <c r="C1381" s="1" t="s">
        <v>5541</v>
      </c>
      <c r="D1381" s="1" t="s">
        <v>4428</v>
      </c>
      <c r="E1381" s="1" t="s">
        <v>771</v>
      </c>
      <c r="F1381" s="1" t="s">
        <v>1784</v>
      </c>
      <c r="I1381">
        <v>0</v>
      </c>
      <c r="J1381" s="1" t="s">
        <v>58</v>
      </c>
      <c r="K1381" s="2">
        <f>+I1381</f>
        <v>0</v>
      </c>
      <c r="L1381" s="1" t="s">
        <v>93</v>
      </c>
      <c r="M1381" s="1" t="s">
        <v>167</v>
      </c>
    </row>
    <row r="1382" spans="1:15" x14ac:dyDescent="0.25">
      <c r="A1382" s="1" t="s">
        <v>5536</v>
      </c>
      <c r="B1382" s="1" t="s">
        <v>5537</v>
      </c>
      <c r="C1382" s="1" t="s">
        <v>5538</v>
      </c>
      <c r="D1382" s="1" t="s">
        <v>4630</v>
      </c>
      <c r="E1382" s="1" t="s">
        <v>771</v>
      </c>
      <c r="F1382" s="1" t="s">
        <v>4912</v>
      </c>
      <c r="I1382">
        <v>72.400000000000006</v>
      </c>
      <c r="J1382" s="1" t="s">
        <v>58</v>
      </c>
      <c r="K1382" s="2">
        <f>+I1382</f>
        <v>72.400000000000006</v>
      </c>
      <c r="L1382" s="1" t="s">
        <v>93</v>
      </c>
      <c r="M1382" s="1" t="s">
        <v>83</v>
      </c>
      <c r="O1382" s="1" t="s">
        <v>260</v>
      </c>
    </row>
    <row r="1383" spans="1:15" x14ac:dyDescent="0.25">
      <c r="A1383" s="1" t="s">
        <v>5536</v>
      </c>
      <c r="B1383" s="1" t="s">
        <v>5537</v>
      </c>
      <c r="C1383" s="1" t="s">
        <v>5538</v>
      </c>
      <c r="D1383" s="1" t="s">
        <v>4630</v>
      </c>
      <c r="E1383" s="1" t="s">
        <v>771</v>
      </c>
      <c r="F1383" s="1" t="s">
        <v>4912</v>
      </c>
      <c r="I1383">
        <v>72.400000000000006</v>
      </c>
      <c r="J1383" s="1" t="s">
        <v>58</v>
      </c>
      <c r="K1383" s="2">
        <f>+I1383</f>
        <v>72.400000000000006</v>
      </c>
      <c r="L1383" s="1" t="s">
        <v>93</v>
      </c>
      <c r="M1383" s="1" t="s">
        <v>83</v>
      </c>
      <c r="O1383" s="1" t="s">
        <v>264</v>
      </c>
    </row>
    <row r="1384" spans="1:15" x14ac:dyDescent="0.25">
      <c r="A1384" s="1" t="s">
        <v>5536</v>
      </c>
      <c r="B1384" s="1" t="s">
        <v>5537</v>
      </c>
      <c r="C1384" s="1" t="s">
        <v>5538</v>
      </c>
      <c r="D1384" s="1" t="s">
        <v>4630</v>
      </c>
      <c r="E1384" s="1" t="s">
        <v>771</v>
      </c>
      <c r="F1384" s="1" t="s">
        <v>4912</v>
      </c>
      <c r="I1384">
        <v>72.400000000000006</v>
      </c>
      <c r="J1384" s="1" t="s">
        <v>58</v>
      </c>
      <c r="K1384" s="2">
        <f>+I1384</f>
        <v>72.400000000000006</v>
      </c>
      <c r="L1384" s="1" t="s">
        <v>93</v>
      </c>
      <c r="M1384" s="1" t="s">
        <v>60</v>
      </c>
      <c r="N1384" s="1" t="s">
        <v>61</v>
      </c>
    </row>
    <row r="1385" spans="1:15" x14ac:dyDescent="0.25">
      <c r="A1385" s="1" t="s">
        <v>5536</v>
      </c>
      <c r="B1385" s="1" t="s">
        <v>5537</v>
      </c>
      <c r="C1385" s="1" t="s">
        <v>5538</v>
      </c>
      <c r="D1385" s="1" t="s">
        <v>4630</v>
      </c>
      <c r="E1385" s="1" t="s">
        <v>771</v>
      </c>
      <c r="F1385" s="1" t="s">
        <v>4912</v>
      </c>
      <c r="I1385">
        <v>72.400000000000006</v>
      </c>
      <c r="J1385" s="1" t="s">
        <v>58</v>
      </c>
      <c r="K1385" s="2">
        <f>+I1385</f>
        <v>72.400000000000006</v>
      </c>
      <c r="L1385" s="1" t="s">
        <v>93</v>
      </c>
      <c r="M1385" s="1" t="s">
        <v>60</v>
      </c>
      <c r="N1385" s="1" t="s">
        <v>303</v>
      </c>
    </row>
    <row r="1386" spans="1:15" x14ac:dyDescent="0.25">
      <c r="A1386" s="1" t="s">
        <v>5536</v>
      </c>
      <c r="B1386" s="1" t="s">
        <v>5537</v>
      </c>
      <c r="C1386" s="1" t="s">
        <v>5538</v>
      </c>
      <c r="D1386" s="1" t="s">
        <v>4630</v>
      </c>
      <c r="E1386" s="1" t="s">
        <v>771</v>
      </c>
      <c r="F1386" s="1" t="s">
        <v>4912</v>
      </c>
      <c r="I1386">
        <v>72.400000000000006</v>
      </c>
      <c r="J1386" s="1" t="s">
        <v>58</v>
      </c>
      <c r="K1386" s="2">
        <f>+I1386</f>
        <v>72.400000000000006</v>
      </c>
      <c r="L1386" s="1" t="s">
        <v>93</v>
      </c>
      <c r="M1386" s="1" t="s">
        <v>60</v>
      </c>
      <c r="N1386" s="1" t="s">
        <v>2230</v>
      </c>
    </row>
    <row r="1387" spans="1:15" x14ac:dyDescent="0.25">
      <c r="A1387" s="1" t="s">
        <v>5536</v>
      </c>
      <c r="B1387" s="1" t="s">
        <v>5537</v>
      </c>
      <c r="C1387" s="1" t="s">
        <v>5538</v>
      </c>
      <c r="D1387" s="1" t="s">
        <v>4630</v>
      </c>
      <c r="E1387" s="1" t="s">
        <v>771</v>
      </c>
      <c r="F1387" s="1" t="s">
        <v>4912</v>
      </c>
      <c r="I1387">
        <v>460</v>
      </c>
      <c r="J1387" s="1" t="s">
        <v>58</v>
      </c>
      <c r="K1387" s="2">
        <f>+I1387</f>
        <v>460</v>
      </c>
      <c r="L1387" s="1" t="s">
        <v>93</v>
      </c>
      <c r="M1387" s="1" t="s">
        <v>167</v>
      </c>
    </row>
    <row r="1388" spans="1:15" x14ac:dyDescent="0.25">
      <c r="A1388" s="1" t="s">
        <v>5532</v>
      </c>
      <c r="B1388" s="1" t="s">
        <v>5533</v>
      </c>
      <c r="C1388" s="1" t="s">
        <v>5534</v>
      </c>
      <c r="D1388" s="1" t="s">
        <v>4660</v>
      </c>
      <c r="E1388" s="1" t="s">
        <v>771</v>
      </c>
      <c r="F1388" s="1" t="s">
        <v>1446</v>
      </c>
      <c r="I1388">
        <v>120</v>
      </c>
      <c r="J1388" s="1" t="s">
        <v>90</v>
      </c>
      <c r="K1388" s="2">
        <f>+I1388*0.0001</f>
        <v>1.2E-2</v>
      </c>
      <c r="L1388" s="1" t="s">
        <v>93</v>
      </c>
      <c r="M1388" s="1" t="s">
        <v>49</v>
      </c>
    </row>
    <row r="1389" spans="1:15" x14ac:dyDescent="0.25">
      <c r="A1389" s="1" t="s">
        <v>5528</v>
      </c>
      <c r="B1389" s="1" t="s">
        <v>5529</v>
      </c>
      <c r="C1389" s="1" t="s">
        <v>5530</v>
      </c>
      <c r="D1389" s="1" t="s">
        <v>4428</v>
      </c>
      <c r="E1389" s="1" t="s">
        <v>771</v>
      </c>
      <c r="F1389" s="1" t="s">
        <v>794</v>
      </c>
      <c r="I1389">
        <v>12.5</v>
      </c>
      <c r="J1389" s="1" t="s">
        <v>58</v>
      </c>
      <c r="K1389" s="2">
        <f>+I1389</f>
        <v>12.5</v>
      </c>
      <c r="L1389" s="1" t="s">
        <v>93</v>
      </c>
      <c r="M1389" s="1" t="s">
        <v>83</v>
      </c>
      <c r="O1389" s="1" t="s">
        <v>264</v>
      </c>
    </row>
    <row r="1390" spans="1:15" x14ac:dyDescent="0.25">
      <c r="A1390" s="1" t="s">
        <v>5528</v>
      </c>
      <c r="B1390" s="1" t="s">
        <v>5529</v>
      </c>
      <c r="C1390" s="1" t="s">
        <v>5530</v>
      </c>
      <c r="D1390" s="1" t="s">
        <v>4428</v>
      </c>
      <c r="E1390" s="1" t="s">
        <v>771</v>
      </c>
      <c r="F1390" s="1" t="s">
        <v>794</v>
      </c>
      <c r="I1390">
        <v>12.5</v>
      </c>
      <c r="J1390" s="1" t="s">
        <v>58</v>
      </c>
      <c r="K1390" s="2">
        <f>+I1390</f>
        <v>12.5</v>
      </c>
      <c r="L1390" s="1" t="s">
        <v>93</v>
      </c>
      <c r="M1390" s="1" t="s">
        <v>83</v>
      </c>
      <c r="O1390" s="1" t="s">
        <v>260</v>
      </c>
    </row>
    <row r="1391" spans="1:15" x14ac:dyDescent="0.25">
      <c r="A1391" s="1" t="s">
        <v>5528</v>
      </c>
      <c r="B1391" s="1" t="s">
        <v>5529</v>
      </c>
      <c r="C1391" s="1" t="s">
        <v>5530</v>
      </c>
      <c r="D1391" s="1" t="s">
        <v>4428</v>
      </c>
      <c r="E1391" s="1" t="s">
        <v>771</v>
      </c>
      <c r="F1391" s="1" t="s">
        <v>794</v>
      </c>
      <c r="I1391">
        <v>12.5</v>
      </c>
      <c r="J1391" s="1" t="s">
        <v>58</v>
      </c>
      <c r="K1391" s="2">
        <f>+I1391</f>
        <v>12.5</v>
      </c>
      <c r="L1391" s="1" t="s">
        <v>93</v>
      </c>
      <c r="M1391" s="1" t="s">
        <v>60</v>
      </c>
      <c r="N1391" s="1" t="s">
        <v>2200</v>
      </c>
    </row>
    <row r="1392" spans="1:15" x14ac:dyDescent="0.25">
      <c r="A1392" s="1" t="s">
        <v>5528</v>
      </c>
      <c r="B1392" s="1" t="s">
        <v>5529</v>
      </c>
      <c r="C1392" s="1" t="s">
        <v>5530</v>
      </c>
      <c r="D1392" s="1" t="s">
        <v>4428</v>
      </c>
      <c r="E1392" s="1" t="s">
        <v>771</v>
      </c>
      <c r="F1392" s="1" t="s">
        <v>794</v>
      </c>
      <c r="I1392">
        <v>12.5</v>
      </c>
      <c r="J1392" s="1" t="s">
        <v>58</v>
      </c>
      <c r="K1392" s="2">
        <f>+I1392</f>
        <v>12.5</v>
      </c>
      <c r="L1392" s="1" t="s">
        <v>93</v>
      </c>
      <c r="M1392" s="1" t="s">
        <v>60</v>
      </c>
      <c r="N1392" s="1" t="s">
        <v>61</v>
      </c>
    </row>
    <row r="1393" spans="1:15" x14ac:dyDescent="0.25">
      <c r="A1393" s="1" t="s">
        <v>5528</v>
      </c>
      <c r="B1393" s="1" t="s">
        <v>5529</v>
      </c>
      <c r="C1393" s="1" t="s">
        <v>5530</v>
      </c>
      <c r="D1393" s="1" t="s">
        <v>4428</v>
      </c>
      <c r="E1393" s="1" t="s">
        <v>771</v>
      </c>
      <c r="F1393" s="1" t="s">
        <v>794</v>
      </c>
      <c r="I1393">
        <v>31</v>
      </c>
      <c r="J1393" s="1" t="s">
        <v>58</v>
      </c>
      <c r="K1393" s="2">
        <f>+I1393</f>
        <v>31</v>
      </c>
      <c r="L1393" s="1" t="s">
        <v>93</v>
      </c>
      <c r="M1393" s="1" t="s">
        <v>167</v>
      </c>
    </row>
    <row r="1394" spans="1:15" x14ac:dyDescent="0.25">
      <c r="A1394" s="1" t="s">
        <v>5525</v>
      </c>
      <c r="B1394" s="1" t="s">
        <v>5526</v>
      </c>
      <c r="C1394" s="1" t="s">
        <v>5527</v>
      </c>
      <c r="D1394" s="1" t="s">
        <v>4428</v>
      </c>
      <c r="E1394" s="1" t="s">
        <v>771</v>
      </c>
      <c r="F1394" s="1" t="s">
        <v>1784</v>
      </c>
      <c r="I1394">
        <v>13.4</v>
      </c>
      <c r="J1394" s="1" t="s">
        <v>58</v>
      </c>
      <c r="K1394" s="2">
        <f>+I1394</f>
        <v>13.4</v>
      </c>
      <c r="L1394" s="1" t="s">
        <v>93</v>
      </c>
      <c r="M1394" s="1" t="s">
        <v>83</v>
      </c>
      <c r="O1394" s="1" t="s">
        <v>260</v>
      </c>
    </row>
    <row r="1395" spans="1:15" x14ac:dyDescent="0.25">
      <c r="A1395" s="1" t="s">
        <v>5525</v>
      </c>
      <c r="B1395" s="1" t="s">
        <v>5526</v>
      </c>
      <c r="C1395" s="1" t="s">
        <v>5527</v>
      </c>
      <c r="D1395" s="1" t="s">
        <v>4428</v>
      </c>
      <c r="E1395" s="1" t="s">
        <v>771</v>
      </c>
      <c r="F1395" s="1" t="s">
        <v>1784</v>
      </c>
      <c r="I1395">
        <v>13.4</v>
      </c>
      <c r="J1395" s="1" t="s">
        <v>58</v>
      </c>
      <c r="K1395" s="2">
        <f>+I1395</f>
        <v>13.4</v>
      </c>
      <c r="L1395" s="1" t="s">
        <v>93</v>
      </c>
      <c r="M1395" s="1" t="s">
        <v>83</v>
      </c>
      <c r="O1395" s="1" t="s">
        <v>264</v>
      </c>
    </row>
    <row r="1396" spans="1:15" x14ac:dyDescent="0.25">
      <c r="A1396" s="1" t="s">
        <v>5525</v>
      </c>
      <c r="B1396" s="1" t="s">
        <v>5526</v>
      </c>
      <c r="C1396" s="1" t="s">
        <v>5527</v>
      </c>
      <c r="D1396" s="1" t="s">
        <v>4428</v>
      </c>
      <c r="E1396" s="1" t="s">
        <v>771</v>
      </c>
      <c r="F1396" s="1" t="s">
        <v>1784</v>
      </c>
      <c r="I1396">
        <v>13.4</v>
      </c>
      <c r="J1396" s="1" t="s">
        <v>58</v>
      </c>
      <c r="K1396" s="2">
        <f>+I1396</f>
        <v>13.4</v>
      </c>
      <c r="L1396" s="1" t="s">
        <v>93</v>
      </c>
      <c r="M1396" s="1" t="s">
        <v>83</v>
      </c>
      <c r="O1396" s="1" t="s">
        <v>289</v>
      </c>
    </row>
    <row r="1397" spans="1:15" x14ac:dyDescent="0.25">
      <c r="A1397" s="1" t="s">
        <v>5525</v>
      </c>
      <c r="B1397" s="1" t="s">
        <v>5526</v>
      </c>
      <c r="C1397" s="1" t="s">
        <v>5527</v>
      </c>
      <c r="D1397" s="1" t="s">
        <v>4428</v>
      </c>
      <c r="E1397" s="1" t="s">
        <v>771</v>
      </c>
      <c r="F1397" s="1" t="s">
        <v>1784</v>
      </c>
      <c r="I1397">
        <v>13.4</v>
      </c>
      <c r="J1397" s="1" t="s">
        <v>58</v>
      </c>
      <c r="K1397" s="2">
        <f>+I1397</f>
        <v>13.4</v>
      </c>
      <c r="L1397" s="1" t="s">
        <v>93</v>
      </c>
      <c r="M1397" s="1" t="s">
        <v>83</v>
      </c>
      <c r="O1397" s="1" t="s">
        <v>482</v>
      </c>
    </row>
    <row r="1398" spans="1:15" x14ac:dyDescent="0.25">
      <c r="A1398" s="1" t="s">
        <v>5525</v>
      </c>
      <c r="B1398" s="1" t="s">
        <v>5526</v>
      </c>
      <c r="C1398" s="1" t="s">
        <v>5527</v>
      </c>
      <c r="D1398" s="1" t="s">
        <v>4428</v>
      </c>
      <c r="E1398" s="1" t="s">
        <v>771</v>
      </c>
      <c r="F1398" s="1" t="s">
        <v>1784</v>
      </c>
      <c r="I1398">
        <v>13.4</v>
      </c>
      <c r="J1398" s="1" t="s">
        <v>58</v>
      </c>
      <c r="K1398" s="2">
        <f>+I1398</f>
        <v>13.4</v>
      </c>
      <c r="L1398" s="1" t="s">
        <v>93</v>
      </c>
      <c r="M1398" s="1" t="s">
        <v>83</v>
      </c>
      <c r="O1398" s="1" t="s">
        <v>3289</v>
      </c>
    </row>
    <row r="1399" spans="1:15" x14ac:dyDescent="0.25">
      <c r="A1399" s="1" t="s">
        <v>5525</v>
      </c>
      <c r="B1399" s="1" t="s">
        <v>5526</v>
      </c>
      <c r="C1399" s="1" t="s">
        <v>5527</v>
      </c>
      <c r="D1399" s="1" t="s">
        <v>4428</v>
      </c>
      <c r="E1399" s="1" t="s">
        <v>771</v>
      </c>
      <c r="F1399" s="1" t="s">
        <v>1784</v>
      </c>
      <c r="I1399">
        <v>13.4</v>
      </c>
      <c r="J1399" s="1" t="s">
        <v>58</v>
      </c>
      <c r="K1399" s="2">
        <f>+I1399</f>
        <v>13.4</v>
      </c>
      <c r="L1399" s="1" t="s">
        <v>93</v>
      </c>
      <c r="M1399" s="1" t="s">
        <v>60</v>
      </c>
      <c r="N1399" s="1" t="s">
        <v>61</v>
      </c>
    </row>
    <row r="1400" spans="1:15" x14ac:dyDescent="0.25">
      <c r="A1400" s="1" t="s">
        <v>5525</v>
      </c>
      <c r="B1400" s="1" t="s">
        <v>5526</v>
      </c>
      <c r="C1400" s="1" t="s">
        <v>5527</v>
      </c>
      <c r="D1400" s="1" t="s">
        <v>4428</v>
      </c>
      <c r="E1400" s="1" t="s">
        <v>771</v>
      </c>
      <c r="F1400" s="1" t="s">
        <v>1784</v>
      </c>
      <c r="I1400">
        <v>13.4</v>
      </c>
      <c r="J1400" s="1" t="s">
        <v>58</v>
      </c>
      <c r="K1400" s="2">
        <f>+I1400</f>
        <v>13.4</v>
      </c>
      <c r="L1400" s="1" t="s">
        <v>93</v>
      </c>
      <c r="M1400" s="1" t="s">
        <v>60</v>
      </c>
      <c r="N1400" s="1" t="s">
        <v>303</v>
      </c>
    </row>
    <row r="1401" spans="1:15" x14ac:dyDescent="0.25">
      <c r="A1401" s="1" t="s">
        <v>5525</v>
      </c>
      <c r="B1401" s="1" t="s">
        <v>5526</v>
      </c>
      <c r="C1401" s="1" t="s">
        <v>5527</v>
      </c>
      <c r="D1401" s="1" t="s">
        <v>4428</v>
      </c>
      <c r="E1401" s="1" t="s">
        <v>771</v>
      </c>
      <c r="F1401" s="1" t="s">
        <v>1784</v>
      </c>
      <c r="I1401">
        <v>13.4</v>
      </c>
      <c r="J1401" s="1" t="s">
        <v>58</v>
      </c>
      <c r="K1401" s="2">
        <f>+I1401</f>
        <v>13.4</v>
      </c>
      <c r="L1401" s="1" t="s">
        <v>93</v>
      </c>
      <c r="M1401" s="1" t="s">
        <v>60</v>
      </c>
      <c r="N1401" s="1" t="s">
        <v>359</v>
      </c>
    </row>
    <row r="1402" spans="1:15" x14ac:dyDescent="0.25">
      <c r="A1402" s="1" t="s">
        <v>5525</v>
      </c>
      <c r="B1402" s="1" t="s">
        <v>5526</v>
      </c>
      <c r="C1402" s="1" t="s">
        <v>5527</v>
      </c>
      <c r="D1402" s="1" t="s">
        <v>4428</v>
      </c>
      <c r="E1402" s="1" t="s">
        <v>771</v>
      </c>
      <c r="F1402" s="1" t="s">
        <v>1784</v>
      </c>
      <c r="I1402">
        <v>13.4</v>
      </c>
      <c r="J1402" s="1" t="s">
        <v>90</v>
      </c>
      <c r="K1402" s="2">
        <f>+I1402*0.0001</f>
        <v>1.34E-3</v>
      </c>
      <c r="L1402" s="1" t="s">
        <v>93</v>
      </c>
      <c r="M1402" s="1" t="s">
        <v>60</v>
      </c>
      <c r="N1402" s="1" t="s">
        <v>2230</v>
      </c>
    </row>
    <row r="1403" spans="1:15" x14ac:dyDescent="0.25">
      <c r="A1403" s="1" t="s">
        <v>5525</v>
      </c>
      <c r="B1403" s="1" t="s">
        <v>5526</v>
      </c>
      <c r="C1403" s="1" t="s">
        <v>5527</v>
      </c>
      <c r="D1403" s="1" t="s">
        <v>4428</v>
      </c>
      <c r="E1403" s="1" t="s">
        <v>771</v>
      </c>
      <c r="F1403" s="1" t="s">
        <v>1784</v>
      </c>
      <c r="I1403">
        <v>13.4</v>
      </c>
      <c r="J1403" s="1" t="s">
        <v>58</v>
      </c>
      <c r="K1403" s="2">
        <f>+I1403</f>
        <v>13.4</v>
      </c>
      <c r="L1403" s="1" t="s">
        <v>93</v>
      </c>
      <c r="M1403" s="1" t="s">
        <v>60</v>
      </c>
      <c r="N1403" s="1" t="s">
        <v>2200</v>
      </c>
    </row>
    <row r="1404" spans="1:15" x14ac:dyDescent="0.25">
      <c r="A1404" s="1" t="s">
        <v>5525</v>
      </c>
      <c r="B1404" s="1" t="s">
        <v>5526</v>
      </c>
      <c r="C1404" s="1" t="s">
        <v>5527</v>
      </c>
      <c r="D1404" s="1" t="s">
        <v>4428</v>
      </c>
      <c r="E1404" s="1" t="s">
        <v>771</v>
      </c>
      <c r="F1404" s="1" t="s">
        <v>1784</v>
      </c>
      <c r="I1404">
        <v>105</v>
      </c>
      <c r="J1404" s="1" t="s">
        <v>58</v>
      </c>
      <c r="K1404" s="2">
        <f>+I1404</f>
        <v>105</v>
      </c>
      <c r="L1404" s="1" t="s">
        <v>93</v>
      </c>
      <c r="M1404" s="1" t="s">
        <v>167</v>
      </c>
    </row>
    <row r="1405" spans="1:15" x14ac:dyDescent="0.25">
      <c r="A1405" s="1" t="s">
        <v>5522</v>
      </c>
      <c r="B1405" s="1" t="s">
        <v>5523</v>
      </c>
      <c r="C1405" s="1" t="s">
        <v>5524</v>
      </c>
      <c r="D1405" s="1" t="s">
        <v>4771</v>
      </c>
      <c r="E1405" s="1" t="s">
        <v>771</v>
      </c>
      <c r="F1405" s="1" t="s">
        <v>1784</v>
      </c>
      <c r="I1405">
        <v>7.2</v>
      </c>
      <c r="J1405" s="1" t="s">
        <v>58</v>
      </c>
      <c r="K1405" s="2">
        <f>+I1405</f>
        <v>7.2</v>
      </c>
      <c r="L1405" s="1" t="s">
        <v>93</v>
      </c>
      <c r="M1405" s="1" t="s">
        <v>83</v>
      </c>
      <c r="O1405" s="1" t="s">
        <v>264</v>
      </c>
    </row>
    <row r="1406" spans="1:15" x14ac:dyDescent="0.25">
      <c r="A1406" s="1" t="s">
        <v>5522</v>
      </c>
      <c r="B1406" s="1" t="s">
        <v>5523</v>
      </c>
      <c r="C1406" s="1" t="s">
        <v>5524</v>
      </c>
      <c r="D1406" s="1" t="s">
        <v>4771</v>
      </c>
      <c r="E1406" s="1" t="s">
        <v>771</v>
      </c>
      <c r="F1406" s="1" t="s">
        <v>1784</v>
      </c>
      <c r="I1406">
        <v>7.2</v>
      </c>
      <c r="J1406" s="1" t="s">
        <v>58</v>
      </c>
      <c r="K1406" s="2">
        <f>+I1406</f>
        <v>7.2</v>
      </c>
      <c r="L1406" s="1" t="s">
        <v>93</v>
      </c>
      <c r="M1406" s="1" t="s">
        <v>83</v>
      </c>
      <c r="O1406" s="1" t="s">
        <v>260</v>
      </c>
    </row>
    <row r="1407" spans="1:15" x14ac:dyDescent="0.25">
      <c r="A1407" s="1" t="s">
        <v>5522</v>
      </c>
      <c r="B1407" s="1" t="s">
        <v>5523</v>
      </c>
      <c r="C1407" s="1" t="s">
        <v>5524</v>
      </c>
      <c r="D1407" s="1" t="s">
        <v>4771</v>
      </c>
      <c r="E1407" s="1" t="s">
        <v>771</v>
      </c>
      <c r="F1407" s="1" t="s">
        <v>1784</v>
      </c>
      <c r="I1407">
        <v>7.2</v>
      </c>
      <c r="J1407" s="1" t="s">
        <v>58</v>
      </c>
      <c r="K1407" s="2">
        <f>+I1407</f>
        <v>7.2</v>
      </c>
      <c r="L1407" s="1" t="s">
        <v>93</v>
      </c>
      <c r="M1407" s="1" t="s">
        <v>83</v>
      </c>
      <c r="O1407" s="1" t="s">
        <v>289</v>
      </c>
    </row>
    <row r="1408" spans="1:15" x14ac:dyDescent="0.25">
      <c r="A1408" s="1" t="s">
        <v>5522</v>
      </c>
      <c r="B1408" s="1" t="s">
        <v>5523</v>
      </c>
      <c r="C1408" s="1" t="s">
        <v>5524</v>
      </c>
      <c r="D1408" s="1" t="s">
        <v>4771</v>
      </c>
      <c r="E1408" s="1" t="s">
        <v>771</v>
      </c>
      <c r="F1408" s="1" t="s">
        <v>1784</v>
      </c>
      <c r="I1408">
        <v>7.2</v>
      </c>
      <c r="J1408" s="1" t="s">
        <v>58</v>
      </c>
      <c r="K1408" s="2">
        <f>+I1408</f>
        <v>7.2</v>
      </c>
      <c r="L1408" s="1" t="s">
        <v>93</v>
      </c>
      <c r="M1408" s="1" t="s">
        <v>83</v>
      </c>
      <c r="O1408" s="1" t="s">
        <v>482</v>
      </c>
    </row>
    <row r="1409" spans="1:15" x14ac:dyDescent="0.25">
      <c r="A1409" s="1" t="s">
        <v>5522</v>
      </c>
      <c r="B1409" s="1" t="s">
        <v>5523</v>
      </c>
      <c r="C1409" s="1" t="s">
        <v>5524</v>
      </c>
      <c r="D1409" s="1" t="s">
        <v>4771</v>
      </c>
      <c r="E1409" s="1" t="s">
        <v>771</v>
      </c>
      <c r="F1409" s="1" t="s">
        <v>1784</v>
      </c>
      <c r="I1409">
        <v>7.2</v>
      </c>
      <c r="J1409" s="1" t="s">
        <v>58</v>
      </c>
      <c r="K1409" s="2">
        <f>+I1409</f>
        <v>7.2</v>
      </c>
      <c r="L1409" s="1" t="s">
        <v>93</v>
      </c>
      <c r="M1409" s="1" t="s">
        <v>60</v>
      </c>
      <c r="N1409" s="1" t="s">
        <v>61</v>
      </c>
    </row>
    <row r="1410" spans="1:15" x14ac:dyDescent="0.25">
      <c r="A1410" s="1" t="s">
        <v>5522</v>
      </c>
      <c r="B1410" s="1" t="s">
        <v>5523</v>
      </c>
      <c r="C1410" s="1" t="s">
        <v>5524</v>
      </c>
      <c r="D1410" s="1" t="s">
        <v>4771</v>
      </c>
      <c r="E1410" s="1" t="s">
        <v>771</v>
      </c>
      <c r="F1410" s="1" t="s">
        <v>1784</v>
      </c>
      <c r="I1410">
        <v>7.2</v>
      </c>
      <c r="J1410" s="1" t="s">
        <v>58</v>
      </c>
      <c r="K1410" s="2">
        <f>+I1410</f>
        <v>7.2</v>
      </c>
      <c r="L1410" s="1" t="s">
        <v>93</v>
      </c>
      <c r="M1410" s="1" t="s">
        <v>60</v>
      </c>
      <c r="N1410" s="1" t="s">
        <v>303</v>
      </c>
    </row>
    <row r="1411" spans="1:15" x14ac:dyDescent="0.25">
      <c r="A1411" s="1" t="s">
        <v>5522</v>
      </c>
      <c r="B1411" s="1" t="s">
        <v>5523</v>
      </c>
      <c r="C1411" s="1" t="s">
        <v>5524</v>
      </c>
      <c r="D1411" s="1" t="s">
        <v>4771</v>
      </c>
      <c r="E1411" s="1" t="s">
        <v>771</v>
      </c>
      <c r="F1411" s="1" t="s">
        <v>1784</v>
      </c>
      <c r="I1411">
        <v>7.2</v>
      </c>
      <c r="J1411" s="1" t="s">
        <v>58</v>
      </c>
      <c r="K1411" s="2">
        <f>+I1411</f>
        <v>7.2</v>
      </c>
      <c r="L1411" s="1" t="s">
        <v>93</v>
      </c>
      <c r="M1411" s="1" t="s">
        <v>60</v>
      </c>
      <c r="N1411" s="1" t="s">
        <v>359</v>
      </c>
    </row>
    <row r="1412" spans="1:15" x14ac:dyDescent="0.25">
      <c r="A1412" s="1" t="s">
        <v>5522</v>
      </c>
      <c r="B1412" s="1" t="s">
        <v>5523</v>
      </c>
      <c r="C1412" s="1" t="s">
        <v>5524</v>
      </c>
      <c r="D1412" s="1" t="s">
        <v>4771</v>
      </c>
      <c r="E1412" s="1" t="s">
        <v>771</v>
      </c>
      <c r="F1412" s="1" t="s">
        <v>1784</v>
      </c>
      <c r="I1412">
        <v>7.2</v>
      </c>
      <c r="J1412" s="1" t="s">
        <v>58</v>
      </c>
      <c r="K1412" s="2">
        <f>+I1412</f>
        <v>7.2</v>
      </c>
      <c r="L1412" s="1" t="s">
        <v>93</v>
      </c>
      <c r="M1412" s="1" t="s">
        <v>60</v>
      </c>
      <c r="N1412" s="1" t="s">
        <v>2230</v>
      </c>
    </row>
    <row r="1413" spans="1:15" x14ac:dyDescent="0.25">
      <c r="A1413" s="1" t="s">
        <v>5522</v>
      </c>
      <c r="B1413" s="1" t="s">
        <v>5523</v>
      </c>
      <c r="C1413" s="1" t="s">
        <v>5524</v>
      </c>
      <c r="D1413" s="1" t="s">
        <v>4771</v>
      </c>
      <c r="E1413" s="1" t="s">
        <v>771</v>
      </c>
      <c r="F1413" s="1" t="s">
        <v>1784</v>
      </c>
      <c r="I1413">
        <v>7.2</v>
      </c>
      <c r="J1413" s="1" t="s">
        <v>58</v>
      </c>
      <c r="K1413" s="2">
        <f>+I1413</f>
        <v>7.2</v>
      </c>
      <c r="L1413" s="1" t="s">
        <v>93</v>
      </c>
      <c r="M1413" s="1" t="s">
        <v>60</v>
      </c>
      <c r="N1413" s="1" t="s">
        <v>2200</v>
      </c>
    </row>
    <row r="1414" spans="1:15" x14ac:dyDescent="0.25">
      <c r="A1414" s="1" t="s">
        <v>5522</v>
      </c>
      <c r="B1414" s="1" t="s">
        <v>5523</v>
      </c>
      <c r="C1414" s="1" t="s">
        <v>5524</v>
      </c>
      <c r="D1414" s="1" t="s">
        <v>4771</v>
      </c>
      <c r="E1414" s="1" t="s">
        <v>771</v>
      </c>
      <c r="F1414" s="1" t="s">
        <v>1784</v>
      </c>
      <c r="I1414">
        <v>40</v>
      </c>
      <c r="J1414" s="1" t="s">
        <v>58</v>
      </c>
      <c r="K1414" s="2">
        <f>+I1414</f>
        <v>40</v>
      </c>
      <c r="L1414" s="1" t="s">
        <v>93</v>
      </c>
      <c r="M1414" s="1" t="s">
        <v>167</v>
      </c>
    </row>
    <row r="1415" spans="1:15" x14ac:dyDescent="0.25">
      <c r="A1415" s="1" t="s">
        <v>5517</v>
      </c>
      <c r="B1415" s="1" t="s">
        <v>5518</v>
      </c>
      <c r="C1415" s="1" t="s">
        <v>5519</v>
      </c>
      <c r="D1415" s="1" t="s">
        <v>2234</v>
      </c>
      <c r="E1415" s="1" t="s">
        <v>771</v>
      </c>
      <c r="F1415" s="1" t="s">
        <v>4912</v>
      </c>
      <c r="I1415">
        <v>6.66</v>
      </c>
      <c r="J1415" s="1" t="s">
        <v>58</v>
      </c>
      <c r="K1415" s="2">
        <f>+I1415</f>
        <v>6.66</v>
      </c>
      <c r="L1415" s="1" t="s">
        <v>93</v>
      </c>
      <c r="M1415" s="1" t="s">
        <v>83</v>
      </c>
      <c r="O1415" s="1" t="s">
        <v>260</v>
      </c>
    </row>
    <row r="1416" spans="1:15" x14ac:dyDescent="0.25">
      <c r="A1416" s="1" t="s">
        <v>5517</v>
      </c>
      <c r="B1416" s="1" t="s">
        <v>5518</v>
      </c>
      <c r="C1416" s="1" t="s">
        <v>5519</v>
      </c>
      <c r="D1416" s="1" t="s">
        <v>2234</v>
      </c>
      <c r="E1416" s="1" t="s">
        <v>771</v>
      </c>
      <c r="F1416" s="1" t="s">
        <v>4912</v>
      </c>
      <c r="I1416">
        <v>6.66</v>
      </c>
      <c r="J1416" s="1" t="s">
        <v>58</v>
      </c>
      <c r="K1416" s="2">
        <f>+I1416</f>
        <v>6.66</v>
      </c>
      <c r="L1416" s="1" t="s">
        <v>93</v>
      </c>
      <c r="M1416" s="1" t="s">
        <v>83</v>
      </c>
      <c r="O1416" s="1" t="s">
        <v>264</v>
      </c>
    </row>
    <row r="1417" spans="1:15" x14ac:dyDescent="0.25">
      <c r="A1417" s="1" t="s">
        <v>5517</v>
      </c>
      <c r="B1417" s="1" t="s">
        <v>5518</v>
      </c>
      <c r="C1417" s="1" t="s">
        <v>5519</v>
      </c>
      <c r="D1417" s="1" t="s">
        <v>2234</v>
      </c>
      <c r="E1417" s="1" t="s">
        <v>771</v>
      </c>
      <c r="F1417" s="1" t="s">
        <v>4912</v>
      </c>
      <c r="I1417">
        <v>6.66</v>
      </c>
      <c r="J1417" s="1" t="s">
        <v>58</v>
      </c>
      <c r="K1417" s="2">
        <f>+I1417</f>
        <v>6.66</v>
      </c>
      <c r="L1417" s="1" t="s">
        <v>93</v>
      </c>
      <c r="M1417" s="1" t="s">
        <v>83</v>
      </c>
      <c r="O1417" s="1" t="s">
        <v>289</v>
      </c>
    </row>
    <row r="1418" spans="1:15" x14ac:dyDescent="0.25">
      <c r="A1418" s="1" t="s">
        <v>5517</v>
      </c>
      <c r="B1418" s="1" t="s">
        <v>5518</v>
      </c>
      <c r="C1418" s="1" t="s">
        <v>5519</v>
      </c>
      <c r="D1418" s="1" t="s">
        <v>2234</v>
      </c>
      <c r="E1418" s="1" t="s">
        <v>771</v>
      </c>
      <c r="F1418" s="1" t="s">
        <v>4912</v>
      </c>
      <c r="I1418">
        <v>6.66</v>
      </c>
      <c r="J1418" s="1" t="s">
        <v>58</v>
      </c>
      <c r="K1418" s="2">
        <f>+I1418</f>
        <v>6.66</v>
      </c>
      <c r="L1418" s="1" t="s">
        <v>93</v>
      </c>
      <c r="M1418" s="1" t="s">
        <v>60</v>
      </c>
      <c r="N1418" s="1" t="s">
        <v>61</v>
      </c>
    </row>
    <row r="1419" spans="1:15" x14ac:dyDescent="0.25">
      <c r="A1419" s="1" t="s">
        <v>5517</v>
      </c>
      <c r="B1419" s="1" t="s">
        <v>5518</v>
      </c>
      <c r="C1419" s="1" t="s">
        <v>5519</v>
      </c>
      <c r="D1419" s="1" t="s">
        <v>2234</v>
      </c>
      <c r="E1419" s="1" t="s">
        <v>771</v>
      </c>
      <c r="F1419" s="1" t="s">
        <v>4912</v>
      </c>
      <c r="I1419">
        <v>6.66</v>
      </c>
      <c r="J1419" s="1" t="s">
        <v>58</v>
      </c>
      <c r="K1419" s="2">
        <f>+I1419</f>
        <v>6.66</v>
      </c>
      <c r="L1419" s="1" t="s">
        <v>93</v>
      </c>
      <c r="M1419" s="1" t="s">
        <v>60</v>
      </c>
      <c r="N1419" s="1" t="s">
        <v>303</v>
      </c>
    </row>
    <row r="1420" spans="1:15" x14ac:dyDescent="0.25">
      <c r="A1420" s="1" t="s">
        <v>5517</v>
      </c>
      <c r="B1420" s="1" t="s">
        <v>5518</v>
      </c>
      <c r="C1420" s="1" t="s">
        <v>5519</v>
      </c>
      <c r="D1420" s="1" t="s">
        <v>2234</v>
      </c>
      <c r="E1420" s="1" t="s">
        <v>771</v>
      </c>
      <c r="F1420" s="1" t="s">
        <v>4912</v>
      </c>
      <c r="I1420">
        <v>6.66</v>
      </c>
      <c r="J1420" s="1" t="s">
        <v>58</v>
      </c>
      <c r="K1420" s="2">
        <f>+I1420</f>
        <v>6.66</v>
      </c>
      <c r="L1420" s="1" t="s">
        <v>93</v>
      </c>
      <c r="M1420" s="1" t="s">
        <v>60</v>
      </c>
      <c r="N1420" s="1" t="s">
        <v>2230</v>
      </c>
    </row>
    <row r="1421" spans="1:15" x14ac:dyDescent="0.25">
      <c r="A1421" s="1" t="s">
        <v>5517</v>
      </c>
      <c r="B1421" s="1" t="s">
        <v>5518</v>
      </c>
      <c r="C1421" s="1" t="s">
        <v>5519</v>
      </c>
      <c r="D1421" s="1" t="s">
        <v>2234</v>
      </c>
      <c r="E1421" s="1" t="s">
        <v>771</v>
      </c>
      <c r="F1421" s="1" t="s">
        <v>4912</v>
      </c>
      <c r="I1421">
        <v>147</v>
      </c>
      <c r="J1421" s="1" t="s">
        <v>58</v>
      </c>
      <c r="K1421" s="2">
        <f>+I1421</f>
        <v>147</v>
      </c>
      <c r="L1421" s="1" t="s">
        <v>93</v>
      </c>
      <c r="M1421" s="1" t="s">
        <v>167</v>
      </c>
    </row>
    <row r="1422" spans="1:15" x14ac:dyDescent="0.25">
      <c r="A1422" s="1" t="s">
        <v>5514</v>
      </c>
      <c r="B1422" s="1" t="s">
        <v>5515</v>
      </c>
      <c r="C1422" s="1" t="s">
        <v>5516</v>
      </c>
      <c r="D1422" s="1" t="s">
        <v>4507</v>
      </c>
      <c r="E1422" s="1" t="s">
        <v>771</v>
      </c>
      <c r="F1422" s="1" t="s">
        <v>4912</v>
      </c>
      <c r="I1422">
        <v>12.75</v>
      </c>
      <c r="J1422" s="1" t="s">
        <v>58</v>
      </c>
      <c r="K1422" s="2">
        <f>+I1422</f>
        <v>12.75</v>
      </c>
      <c r="L1422" s="1" t="s">
        <v>93</v>
      </c>
      <c r="M1422" s="1" t="s">
        <v>83</v>
      </c>
      <c r="O1422" s="1" t="s">
        <v>260</v>
      </c>
    </row>
    <row r="1423" spans="1:15" x14ac:dyDescent="0.25">
      <c r="A1423" s="1" t="s">
        <v>5514</v>
      </c>
      <c r="B1423" s="1" t="s">
        <v>5515</v>
      </c>
      <c r="C1423" s="1" t="s">
        <v>5516</v>
      </c>
      <c r="D1423" s="1" t="s">
        <v>4507</v>
      </c>
      <c r="E1423" s="1" t="s">
        <v>771</v>
      </c>
      <c r="F1423" s="1" t="s">
        <v>4912</v>
      </c>
      <c r="I1423">
        <v>12.75</v>
      </c>
      <c r="J1423" s="1" t="s">
        <v>58</v>
      </c>
      <c r="K1423" s="2">
        <f>+I1423</f>
        <v>12.75</v>
      </c>
      <c r="L1423" s="1" t="s">
        <v>93</v>
      </c>
      <c r="M1423" s="1" t="s">
        <v>83</v>
      </c>
      <c r="O1423" s="1" t="s">
        <v>264</v>
      </c>
    </row>
    <row r="1424" spans="1:15" x14ac:dyDescent="0.25">
      <c r="A1424" s="1" t="s">
        <v>5514</v>
      </c>
      <c r="B1424" s="1" t="s">
        <v>5515</v>
      </c>
      <c r="C1424" s="1" t="s">
        <v>5516</v>
      </c>
      <c r="D1424" s="1" t="s">
        <v>4507</v>
      </c>
      <c r="E1424" s="1" t="s">
        <v>771</v>
      </c>
      <c r="F1424" s="1" t="s">
        <v>4912</v>
      </c>
      <c r="I1424">
        <v>12.75</v>
      </c>
      <c r="J1424" s="1" t="s">
        <v>58</v>
      </c>
      <c r="K1424" s="2">
        <f>+I1424</f>
        <v>12.75</v>
      </c>
      <c r="L1424" s="1" t="s">
        <v>93</v>
      </c>
      <c r="M1424" s="1" t="s">
        <v>83</v>
      </c>
      <c r="O1424" s="1" t="s">
        <v>482</v>
      </c>
    </row>
    <row r="1425" spans="1:15" x14ac:dyDescent="0.25">
      <c r="A1425" s="1" t="s">
        <v>5514</v>
      </c>
      <c r="B1425" s="1" t="s">
        <v>5515</v>
      </c>
      <c r="C1425" s="1" t="s">
        <v>5516</v>
      </c>
      <c r="D1425" s="1" t="s">
        <v>4507</v>
      </c>
      <c r="E1425" s="1" t="s">
        <v>771</v>
      </c>
      <c r="F1425" s="1" t="s">
        <v>4912</v>
      </c>
      <c r="I1425">
        <v>12.75</v>
      </c>
      <c r="J1425" s="1" t="s">
        <v>58</v>
      </c>
      <c r="K1425" s="2">
        <f>+I1425</f>
        <v>12.75</v>
      </c>
      <c r="L1425" s="1" t="s">
        <v>93</v>
      </c>
      <c r="M1425" s="1" t="s">
        <v>83</v>
      </c>
      <c r="O1425" s="1" t="s">
        <v>289</v>
      </c>
    </row>
    <row r="1426" spans="1:15" x14ac:dyDescent="0.25">
      <c r="A1426" s="1" t="s">
        <v>5514</v>
      </c>
      <c r="B1426" s="1" t="s">
        <v>5515</v>
      </c>
      <c r="C1426" s="1" t="s">
        <v>5516</v>
      </c>
      <c r="D1426" s="1" t="s">
        <v>4507</v>
      </c>
      <c r="E1426" s="1" t="s">
        <v>771</v>
      </c>
      <c r="F1426" s="1" t="s">
        <v>4912</v>
      </c>
      <c r="I1426">
        <v>12.75</v>
      </c>
      <c r="J1426" s="1" t="s">
        <v>58</v>
      </c>
      <c r="K1426" s="2">
        <f>+I1426</f>
        <v>12.75</v>
      </c>
      <c r="L1426" s="1" t="s">
        <v>93</v>
      </c>
      <c r="M1426" s="1" t="s">
        <v>60</v>
      </c>
      <c r="N1426" s="1" t="s">
        <v>61</v>
      </c>
    </row>
    <row r="1427" spans="1:15" x14ac:dyDescent="0.25">
      <c r="A1427" s="1" t="s">
        <v>5514</v>
      </c>
      <c r="B1427" s="1" t="s">
        <v>5515</v>
      </c>
      <c r="C1427" s="1" t="s">
        <v>5516</v>
      </c>
      <c r="D1427" s="1" t="s">
        <v>4507</v>
      </c>
      <c r="E1427" s="1" t="s">
        <v>771</v>
      </c>
      <c r="F1427" s="1" t="s">
        <v>4912</v>
      </c>
      <c r="I1427">
        <v>12.75</v>
      </c>
      <c r="J1427" s="1" t="s">
        <v>58</v>
      </c>
      <c r="K1427" s="2">
        <f>+I1427</f>
        <v>12.75</v>
      </c>
      <c r="L1427" s="1" t="s">
        <v>93</v>
      </c>
      <c r="M1427" s="1" t="s">
        <v>60</v>
      </c>
      <c r="N1427" s="1" t="s">
        <v>303</v>
      </c>
    </row>
    <row r="1428" spans="1:15" x14ac:dyDescent="0.25">
      <c r="A1428" s="1" t="s">
        <v>5514</v>
      </c>
      <c r="B1428" s="1" t="s">
        <v>5515</v>
      </c>
      <c r="C1428" s="1" t="s">
        <v>5516</v>
      </c>
      <c r="D1428" s="1" t="s">
        <v>4507</v>
      </c>
      <c r="E1428" s="1" t="s">
        <v>771</v>
      </c>
      <c r="F1428" s="1" t="s">
        <v>4912</v>
      </c>
      <c r="I1428">
        <v>12.75</v>
      </c>
      <c r="J1428" s="1" t="s">
        <v>58</v>
      </c>
      <c r="K1428" s="2">
        <f>+I1428</f>
        <v>12.75</v>
      </c>
      <c r="L1428" s="1" t="s">
        <v>93</v>
      </c>
      <c r="M1428" s="1" t="s">
        <v>60</v>
      </c>
      <c r="N1428" s="1" t="s">
        <v>2230</v>
      </c>
    </row>
    <row r="1429" spans="1:15" x14ac:dyDescent="0.25">
      <c r="A1429" s="1" t="s">
        <v>5514</v>
      </c>
      <c r="B1429" s="1" t="s">
        <v>5515</v>
      </c>
      <c r="C1429" s="1" t="s">
        <v>5516</v>
      </c>
      <c r="D1429" s="1" t="s">
        <v>4507</v>
      </c>
      <c r="E1429" s="1" t="s">
        <v>771</v>
      </c>
      <c r="F1429" s="1" t="s">
        <v>4912</v>
      </c>
      <c r="I1429">
        <v>12.75</v>
      </c>
      <c r="J1429" s="1" t="s">
        <v>58</v>
      </c>
      <c r="K1429" s="2">
        <f>+I1429</f>
        <v>12.75</v>
      </c>
      <c r="L1429" s="1" t="s">
        <v>93</v>
      </c>
      <c r="M1429" s="1" t="s">
        <v>60</v>
      </c>
      <c r="N1429" s="1" t="s">
        <v>2200</v>
      </c>
    </row>
    <row r="1430" spans="1:15" x14ac:dyDescent="0.25">
      <c r="A1430" s="1" t="s">
        <v>5514</v>
      </c>
      <c r="B1430" s="1" t="s">
        <v>5515</v>
      </c>
      <c r="C1430" s="1" t="s">
        <v>5516</v>
      </c>
      <c r="D1430" s="1" t="s">
        <v>4507</v>
      </c>
      <c r="E1430" s="1" t="s">
        <v>771</v>
      </c>
      <c r="F1430" s="1" t="s">
        <v>4912</v>
      </c>
      <c r="I1430">
        <v>112</v>
      </c>
      <c r="J1430" s="1" t="s">
        <v>58</v>
      </c>
      <c r="K1430" s="2">
        <f>+I1430</f>
        <v>112</v>
      </c>
      <c r="L1430" s="1" t="s">
        <v>93</v>
      </c>
      <c r="M1430" s="1" t="s">
        <v>167</v>
      </c>
    </row>
    <row r="1431" spans="1:15" x14ac:dyDescent="0.25">
      <c r="A1431" s="1" t="s">
        <v>5511</v>
      </c>
      <c r="B1431" s="1" t="s">
        <v>5512</v>
      </c>
      <c r="C1431" s="1" t="s">
        <v>5513</v>
      </c>
      <c r="D1431" s="1" t="s">
        <v>4696</v>
      </c>
      <c r="E1431" s="1" t="s">
        <v>771</v>
      </c>
      <c r="F1431" s="1" t="s">
        <v>4912</v>
      </c>
      <c r="I1431">
        <v>52</v>
      </c>
      <c r="J1431" s="1" t="s">
        <v>90</v>
      </c>
      <c r="K1431" s="2">
        <f>+I1431*0.0001</f>
        <v>5.2000000000000006E-3</v>
      </c>
      <c r="L1431" s="1" t="s">
        <v>93</v>
      </c>
      <c r="M1431" s="1" t="s">
        <v>49</v>
      </c>
    </row>
    <row r="1432" spans="1:15" x14ac:dyDescent="0.25">
      <c r="A1432" s="1" t="s">
        <v>5505</v>
      </c>
      <c r="B1432" s="1" t="s">
        <v>5506</v>
      </c>
      <c r="C1432" s="1" t="s">
        <v>5507</v>
      </c>
      <c r="D1432" s="1" t="s">
        <v>5508</v>
      </c>
      <c r="E1432" s="1" t="s">
        <v>771</v>
      </c>
      <c r="F1432" s="1" t="s">
        <v>830</v>
      </c>
      <c r="I1432">
        <v>9</v>
      </c>
      <c r="J1432" s="1" t="s">
        <v>58</v>
      </c>
      <c r="K1432" s="2">
        <f>+I1432</f>
        <v>9</v>
      </c>
      <c r="L1432" s="1" t="s">
        <v>93</v>
      </c>
      <c r="M1432" s="1" t="s">
        <v>83</v>
      </c>
      <c r="O1432" s="1" t="s">
        <v>264</v>
      </c>
    </row>
    <row r="1433" spans="1:15" x14ac:dyDescent="0.25">
      <c r="A1433" s="1" t="s">
        <v>5505</v>
      </c>
      <c r="B1433" s="1" t="s">
        <v>5506</v>
      </c>
      <c r="C1433" s="1" t="s">
        <v>5507</v>
      </c>
      <c r="D1433" s="1" t="s">
        <v>5508</v>
      </c>
      <c r="E1433" s="1" t="s">
        <v>771</v>
      </c>
      <c r="F1433" s="1" t="s">
        <v>830</v>
      </c>
      <c r="I1433">
        <v>9</v>
      </c>
      <c r="J1433" s="1" t="s">
        <v>58</v>
      </c>
      <c r="K1433" s="2">
        <f>+I1433</f>
        <v>9</v>
      </c>
      <c r="L1433" s="1" t="s">
        <v>93</v>
      </c>
      <c r="M1433" s="1" t="s">
        <v>83</v>
      </c>
      <c r="O1433" s="1" t="s">
        <v>260</v>
      </c>
    </row>
    <row r="1434" spans="1:15" x14ac:dyDescent="0.25">
      <c r="A1434" s="1" t="s">
        <v>5505</v>
      </c>
      <c r="B1434" s="1" t="s">
        <v>5506</v>
      </c>
      <c r="C1434" s="1" t="s">
        <v>5507</v>
      </c>
      <c r="D1434" s="1" t="s">
        <v>5508</v>
      </c>
      <c r="E1434" s="1" t="s">
        <v>771</v>
      </c>
      <c r="F1434" s="1" t="s">
        <v>830</v>
      </c>
      <c r="I1434">
        <v>9</v>
      </c>
      <c r="J1434" s="1" t="s">
        <v>58</v>
      </c>
      <c r="K1434" s="2">
        <f>+I1434</f>
        <v>9</v>
      </c>
      <c r="L1434" s="1" t="s">
        <v>93</v>
      </c>
      <c r="M1434" s="1" t="s">
        <v>83</v>
      </c>
      <c r="O1434" s="1" t="s">
        <v>289</v>
      </c>
    </row>
    <row r="1435" spans="1:15" x14ac:dyDescent="0.25">
      <c r="A1435" s="1" t="s">
        <v>5505</v>
      </c>
      <c r="B1435" s="1" t="s">
        <v>5506</v>
      </c>
      <c r="C1435" s="1" t="s">
        <v>5507</v>
      </c>
      <c r="D1435" s="1" t="s">
        <v>5508</v>
      </c>
      <c r="E1435" s="1" t="s">
        <v>771</v>
      </c>
      <c r="F1435" s="1" t="s">
        <v>830</v>
      </c>
      <c r="I1435">
        <v>9</v>
      </c>
      <c r="J1435" s="1" t="s">
        <v>58</v>
      </c>
      <c r="K1435" s="2">
        <f>+I1435</f>
        <v>9</v>
      </c>
      <c r="L1435" s="1" t="s">
        <v>93</v>
      </c>
      <c r="M1435" s="1" t="s">
        <v>60</v>
      </c>
      <c r="N1435" s="1" t="s">
        <v>61</v>
      </c>
    </row>
    <row r="1436" spans="1:15" x14ac:dyDescent="0.25">
      <c r="A1436" s="1" t="s">
        <v>5505</v>
      </c>
      <c r="B1436" s="1" t="s">
        <v>5506</v>
      </c>
      <c r="C1436" s="1" t="s">
        <v>5507</v>
      </c>
      <c r="D1436" s="1" t="s">
        <v>5508</v>
      </c>
      <c r="E1436" s="1" t="s">
        <v>771</v>
      </c>
      <c r="F1436" s="1" t="s">
        <v>830</v>
      </c>
      <c r="I1436">
        <v>9</v>
      </c>
      <c r="J1436" s="1" t="s">
        <v>58</v>
      </c>
      <c r="K1436" s="2">
        <f>+I1436</f>
        <v>9</v>
      </c>
      <c r="L1436" s="1" t="s">
        <v>93</v>
      </c>
      <c r="M1436" s="1" t="s">
        <v>60</v>
      </c>
      <c r="N1436" s="1" t="s">
        <v>303</v>
      </c>
    </row>
    <row r="1437" spans="1:15" x14ac:dyDescent="0.25">
      <c r="A1437" s="1" t="s">
        <v>5505</v>
      </c>
      <c r="B1437" s="1" t="s">
        <v>5506</v>
      </c>
      <c r="C1437" s="1" t="s">
        <v>5507</v>
      </c>
      <c r="D1437" s="1" t="s">
        <v>5508</v>
      </c>
      <c r="E1437" s="1" t="s">
        <v>771</v>
      </c>
      <c r="F1437" s="1" t="s">
        <v>830</v>
      </c>
      <c r="I1437">
        <v>63</v>
      </c>
      <c r="J1437" s="1" t="s">
        <v>58</v>
      </c>
      <c r="K1437" s="2">
        <f>+I1437</f>
        <v>63</v>
      </c>
      <c r="L1437" s="1" t="s">
        <v>93</v>
      </c>
      <c r="M1437" s="1" t="s">
        <v>167</v>
      </c>
    </row>
    <row r="1438" spans="1:15" x14ac:dyDescent="0.25">
      <c r="A1438" s="1" t="s">
        <v>5502</v>
      </c>
      <c r="B1438" s="1" t="s">
        <v>5503</v>
      </c>
      <c r="C1438" s="1" t="s">
        <v>5504</v>
      </c>
      <c r="D1438" s="1" t="s">
        <v>4696</v>
      </c>
      <c r="E1438" s="1" t="s">
        <v>771</v>
      </c>
      <c r="F1438" s="1" t="s">
        <v>794</v>
      </c>
      <c r="I1438">
        <v>24.5</v>
      </c>
      <c r="J1438" s="1" t="s">
        <v>58</v>
      </c>
      <c r="K1438" s="2">
        <f>+I1438</f>
        <v>24.5</v>
      </c>
      <c r="L1438" s="1" t="s">
        <v>93</v>
      </c>
      <c r="M1438" s="1" t="s">
        <v>83</v>
      </c>
      <c r="O1438" s="1" t="s">
        <v>264</v>
      </c>
    </row>
    <row r="1439" spans="1:15" x14ac:dyDescent="0.25">
      <c r="A1439" s="1" t="s">
        <v>5502</v>
      </c>
      <c r="B1439" s="1" t="s">
        <v>5503</v>
      </c>
      <c r="C1439" s="1" t="s">
        <v>5504</v>
      </c>
      <c r="D1439" s="1" t="s">
        <v>4696</v>
      </c>
      <c r="E1439" s="1" t="s">
        <v>771</v>
      </c>
      <c r="F1439" s="1" t="s">
        <v>794</v>
      </c>
      <c r="I1439">
        <v>24.5</v>
      </c>
      <c r="J1439" s="1" t="s">
        <v>58</v>
      </c>
      <c r="K1439" s="2">
        <f>+I1439</f>
        <v>24.5</v>
      </c>
      <c r="L1439" s="1" t="s">
        <v>93</v>
      </c>
      <c r="M1439" s="1" t="s">
        <v>83</v>
      </c>
      <c r="O1439" s="1" t="s">
        <v>289</v>
      </c>
    </row>
    <row r="1440" spans="1:15" x14ac:dyDescent="0.25">
      <c r="A1440" s="1" t="s">
        <v>5502</v>
      </c>
      <c r="B1440" s="1" t="s">
        <v>5503</v>
      </c>
      <c r="C1440" s="1" t="s">
        <v>5504</v>
      </c>
      <c r="D1440" s="1" t="s">
        <v>4696</v>
      </c>
      <c r="E1440" s="1" t="s">
        <v>771</v>
      </c>
      <c r="F1440" s="1" t="s">
        <v>794</v>
      </c>
      <c r="I1440">
        <v>24.5</v>
      </c>
      <c r="J1440" s="1" t="s">
        <v>58</v>
      </c>
      <c r="K1440" s="2">
        <f>+I1440</f>
        <v>24.5</v>
      </c>
      <c r="L1440" s="1" t="s">
        <v>93</v>
      </c>
      <c r="M1440" s="1" t="s">
        <v>83</v>
      </c>
      <c r="O1440" s="1" t="s">
        <v>482</v>
      </c>
    </row>
    <row r="1441" spans="1:15" x14ac:dyDescent="0.25">
      <c r="A1441" s="1" t="s">
        <v>5502</v>
      </c>
      <c r="B1441" s="1" t="s">
        <v>5503</v>
      </c>
      <c r="C1441" s="1" t="s">
        <v>5504</v>
      </c>
      <c r="D1441" s="1" t="s">
        <v>4696</v>
      </c>
      <c r="E1441" s="1" t="s">
        <v>771</v>
      </c>
      <c r="F1441" s="1" t="s">
        <v>794</v>
      </c>
      <c r="I1441">
        <v>24.5</v>
      </c>
      <c r="J1441" s="1" t="s">
        <v>58</v>
      </c>
      <c r="K1441" s="2">
        <f>+I1441</f>
        <v>24.5</v>
      </c>
      <c r="L1441" s="1" t="s">
        <v>93</v>
      </c>
      <c r="M1441" s="1" t="s">
        <v>60</v>
      </c>
      <c r="N1441" s="1" t="s">
        <v>61</v>
      </c>
    </row>
    <row r="1442" spans="1:15" x14ac:dyDescent="0.25">
      <c r="A1442" s="1" t="s">
        <v>5502</v>
      </c>
      <c r="B1442" s="1" t="s">
        <v>5503</v>
      </c>
      <c r="C1442" s="1" t="s">
        <v>5504</v>
      </c>
      <c r="D1442" s="1" t="s">
        <v>4696</v>
      </c>
      <c r="E1442" s="1" t="s">
        <v>771</v>
      </c>
      <c r="F1442" s="1" t="s">
        <v>794</v>
      </c>
      <c r="I1442">
        <v>24.5</v>
      </c>
      <c r="J1442" s="1" t="s">
        <v>58</v>
      </c>
      <c r="K1442" s="2">
        <f>+I1442</f>
        <v>24.5</v>
      </c>
      <c r="L1442" s="1" t="s">
        <v>93</v>
      </c>
      <c r="M1442" s="1" t="s">
        <v>60</v>
      </c>
      <c r="N1442" s="1" t="s">
        <v>2230</v>
      </c>
    </row>
    <row r="1443" spans="1:15" x14ac:dyDescent="0.25">
      <c r="A1443" s="1" t="s">
        <v>5502</v>
      </c>
      <c r="B1443" s="1" t="s">
        <v>5503</v>
      </c>
      <c r="C1443" s="1" t="s">
        <v>5504</v>
      </c>
      <c r="D1443" s="1" t="s">
        <v>4696</v>
      </c>
      <c r="E1443" s="1" t="s">
        <v>771</v>
      </c>
      <c r="F1443" s="1" t="s">
        <v>794</v>
      </c>
      <c r="I1443">
        <v>24.5</v>
      </c>
      <c r="J1443" s="1" t="s">
        <v>58</v>
      </c>
      <c r="K1443" s="2">
        <f>+I1443</f>
        <v>24.5</v>
      </c>
      <c r="L1443" s="1" t="s">
        <v>93</v>
      </c>
      <c r="M1443" s="1" t="s">
        <v>60</v>
      </c>
      <c r="N1443" s="1" t="s">
        <v>2200</v>
      </c>
    </row>
    <row r="1444" spans="1:15" x14ac:dyDescent="0.25">
      <c r="A1444" s="1" t="s">
        <v>5502</v>
      </c>
      <c r="B1444" s="1" t="s">
        <v>5503</v>
      </c>
      <c r="C1444" s="1" t="s">
        <v>5504</v>
      </c>
      <c r="D1444" s="1" t="s">
        <v>4696</v>
      </c>
      <c r="E1444" s="1" t="s">
        <v>771</v>
      </c>
      <c r="F1444" s="1" t="s">
        <v>794</v>
      </c>
      <c r="I1444">
        <v>600</v>
      </c>
      <c r="J1444" s="1" t="s">
        <v>58</v>
      </c>
      <c r="K1444" s="2">
        <f>+I1444</f>
        <v>600</v>
      </c>
      <c r="L1444" s="1" t="s">
        <v>93</v>
      </c>
      <c r="M1444" s="1" t="s">
        <v>167</v>
      </c>
    </row>
    <row r="1445" spans="1:15" x14ac:dyDescent="0.25">
      <c r="A1445" s="1" t="s">
        <v>5497</v>
      </c>
      <c r="B1445" s="1" t="s">
        <v>5498</v>
      </c>
      <c r="C1445" s="1" t="s">
        <v>5499</v>
      </c>
      <c r="D1445" s="1" t="s">
        <v>4660</v>
      </c>
      <c r="E1445" s="1" t="s">
        <v>771</v>
      </c>
      <c r="F1445" s="1" t="s">
        <v>1784</v>
      </c>
      <c r="I1445">
        <v>14</v>
      </c>
      <c r="J1445" s="1" t="s">
        <v>58</v>
      </c>
      <c r="K1445" s="2">
        <f>+I1445</f>
        <v>14</v>
      </c>
      <c r="L1445" s="1" t="s">
        <v>93</v>
      </c>
      <c r="M1445" s="1" t="s">
        <v>83</v>
      </c>
      <c r="O1445" s="1" t="s">
        <v>264</v>
      </c>
    </row>
    <row r="1446" spans="1:15" x14ac:dyDescent="0.25">
      <c r="A1446" s="1" t="s">
        <v>5497</v>
      </c>
      <c r="B1446" s="1" t="s">
        <v>5498</v>
      </c>
      <c r="C1446" s="1" t="s">
        <v>5499</v>
      </c>
      <c r="D1446" s="1" t="s">
        <v>4660</v>
      </c>
      <c r="E1446" s="1" t="s">
        <v>771</v>
      </c>
      <c r="F1446" s="1" t="s">
        <v>1784</v>
      </c>
      <c r="I1446">
        <v>14</v>
      </c>
      <c r="J1446" s="1" t="s">
        <v>58</v>
      </c>
      <c r="K1446" s="2">
        <f>+I1446</f>
        <v>14</v>
      </c>
      <c r="L1446" s="1" t="s">
        <v>93</v>
      </c>
      <c r="M1446" s="1" t="s">
        <v>83</v>
      </c>
      <c r="O1446" s="1" t="s">
        <v>260</v>
      </c>
    </row>
    <row r="1447" spans="1:15" x14ac:dyDescent="0.25">
      <c r="A1447" s="1" t="s">
        <v>5497</v>
      </c>
      <c r="B1447" s="1" t="s">
        <v>5498</v>
      </c>
      <c r="C1447" s="1" t="s">
        <v>5499</v>
      </c>
      <c r="D1447" s="1" t="s">
        <v>4660</v>
      </c>
      <c r="E1447" s="1" t="s">
        <v>771</v>
      </c>
      <c r="F1447" s="1" t="s">
        <v>1784</v>
      </c>
      <c r="I1447">
        <v>14</v>
      </c>
      <c r="J1447" s="1" t="s">
        <v>58</v>
      </c>
      <c r="K1447" s="2">
        <f>+I1447</f>
        <v>14</v>
      </c>
      <c r="L1447" s="1" t="s">
        <v>93</v>
      </c>
      <c r="M1447" s="1" t="s">
        <v>83</v>
      </c>
      <c r="O1447" s="1" t="s">
        <v>289</v>
      </c>
    </row>
    <row r="1448" spans="1:15" x14ac:dyDescent="0.25">
      <c r="A1448" s="1" t="s">
        <v>5497</v>
      </c>
      <c r="B1448" s="1" t="s">
        <v>5498</v>
      </c>
      <c r="C1448" s="1" t="s">
        <v>5499</v>
      </c>
      <c r="D1448" s="1" t="s">
        <v>4660</v>
      </c>
      <c r="E1448" s="1" t="s">
        <v>771</v>
      </c>
      <c r="F1448" s="1" t="s">
        <v>1784</v>
      </c>
      <c r="I1448">
        <v>14</v>
      </c>
      <c r="J1448" s="1" t="s">
        <v>58</v>
      </c>
      <c r="K1448" s="2">
        <f>+I1448</f>
        <v>14</v>
      </c>
      <c r="L1448" s="1" t="s">
        <v>93</v>
      </c>
      <c r="M1448" s="1" t="s">
        <v>60</v>
      </c>
      <c r="N1448" s="1" t="s">
        <v>61</v>
      </c>
    </row>
    <row r="1449" spans="1:15" x14ac:dyDescent="0.25">
      <c r="A1449" s="1" t="s">
        <v>5497</v>
      </c>
      <c r="B1449" s="1" t="s">
        <v>5498</v>
      </c>
      <c r="C1449" s="1" t="s">
        <v>5499</v>
      </c>
      <c r="D1449" s="1" t="s">
        <v>4660</v>
      </c>
      <c r="E1449" s="1" t="s">
        <v>771</v>
      </c>
      <c r="F1449" s="1" t="s">
        <v>1784</v>
      </c>
      <c r="I1449">
        <v>14</v>
      </c>
      <c r="J1449" s="1" t="s">
        <v>58</v>
      </c>
      <c r="K1449" s="2">
        <f>+I1449</f>
        <v>14</v>
      </c>
      <c r="L1449" s="1" t="s">
        <v>93</v>
      </c>
      <c r="M1449" s="1" t="s">
        <v>60</v>
      </c>
      <c r="N1449" s="1" t="s">
        <v>303</v>
      </c>
    </row>
    <row r="1450" spans="1:15" x14ac:dyDescent="0.25">
      <c r="A1450" s="1" t="s">
        <v>5497</v>
      </c>
      <c r="B1450" s="1" t="s">
        <v>5498</v>
      </c>
      <c r="C1450" s="1" t="s">
        <v>5499</v>
      </c>
      <c r="D1450" s="1" t="s">
        <v>4660</v>
      </c>
      <c r="E1450" s="1" t="s">
        <v>771</v>
      </c>
      <c r="F1450" s="1" t="s">
        <v>1784</v>
      </c>
      <c r="I1450">
        <v>14</v>
      </c>
      <c r="J1450" s="1" t="s">
        <v>58</v>
      </c>
      <c r="K1450" s="2">
        <f>+I1450</f>
        <v>14</v>
      </c>
      <c r="L1450" s="1" t="s">
        <v>93</v>
      </c>
      <c r="M1450" s="1" t="s">
        <v>60</v>
      </c>
      <c r="N1450" s="1" t="s">
        <v>2200</v>
      </c>
    </row>
    <row r="1451" spans="1:15" x14ac:dyDescent="0.25">
      <c r="A1451" s="1" t="s">
        <v>5497</v>
      </c>
      <c r="B1451" s="1" t="s">
        <v>5498</v>
      </c>
      <c r="C1451" s="1" t="s">
        <v>5499</v>
      </c>
      <c r="D1451" s="1" t="s">
        <v>4660</v>
      </c>
      <c r="E1451" s="1" t="s">
        <v>771</v>
      </c>
      <c r="F1451" s="1" t="s">
        <v>1784</v>
      </c>
      <c r="I1451">
        <v>83</v>
      </c>
      <c r="J1451" s="1" t="s">
        <v>58</v>
      </c>
      <c r="K1451" s="2">
        <f>+I1451</f>
        <v>83</v>
      </c>
      <c r="L1451" s="1" t="s">
        <v>93</v>
      </c>
      <c r="M1451" s="1" t="s">
        <v>167</v>
      </c>
    </row>
    <row r="1452" spans="1:15" x14ac:dyDescent="0.25">
      <c r="A1452" s="1" t="s">
        <v>5494</v>
      </c>
      <c r="B1452" s="1" t="s">
        <v>5495</v>
      </c>
      <c r="C1452" s="1" t="s">
        <v>5496</v>
      </c>
      <c r="D1452" s="1" t="s">
        <v>4672</v>
      </c>
      <c r="E1452" s="1" t="s">
        <v>771</v>
      </c>
      <c r="F1452" s="1" t="s">
        <v>4618</v>
      </c>
      <c r="I1452">
        <v>13</v>
      </c>
      <c r="J1452" s="1" t="s">
        <v>58</v>
      </c>
      <c r="K1452" s="2">
        <f>+I1452</f>
        <v>13</v>
      </c>
      <c r="L1452" s="1" t="s">
        <v>93</v>
      </c>
      <c r="M1452" s="1" t="s">
        <v>83</v>
      </c>
      <c r="O1452" s="1" t="s">
        <v>260</v>
      </c>
    </row>
    <row r="1453" spans="1:15" x14ac:dyDescent="0.25">
      <c r="A1453" s="1" t="s">
        <v>5494</v>
      </c>
      <c r="B1453" s="1" t="s">
        <v>5495</v>
      </c>
      <c r="C1453" s="1" t="s">
        <v>5496</v>
      </c>
      <c r="D1453" s="1" t="s">
        <v>4672</v>
      </c>
      <c r="E1453" s="1" t="s">
        <v>771</v>
      </c>
      <c r="F1453" s="1" t="s">
        <v>4618</v>
      </c>
      <c r="I1453">
        <v>13</v>
      </c>
      <c r="J1453" s="1" t="s">
        <v>58</v>
      </c>
      <c r="K1453" s="2">
        <f>+I1453</f>
        <v>13</v>
      </c>
      <c r="L1453" s="1" t="s">
        <v>93</v>
      </c>
      <c r="M1453" s="1" t="s">
        <v>83</v>
      </c>
      <c r="O1453" s="1" t="s">
        <v>264</v>
      </c>
    </row>
    <row r="1454" spans="1:15" x14ac:dyDescent="0.25">
      <c r="A1454" s="1" t="s">
        <v>5494</v>
      </c>
      <c r="B1454" s="1" t="s">
        <v>5495</v>
      </c>
      <c r="C1454" s="1" t="s">
        <v>5496</v>
      </c>
      <c r="D1454" s="1" t="s">
        <v>4672</v>
      </c>
      <c r="E1454" s="1" t="s">
        <v>771</v>
      </c>
      <c r="F1454" s="1" t="s">
        <v>4618</v>
      </c>
      <c r="I1454">
        <v>13</v>
      </c>
      <c r="J1454" s="1" t="s">
        <v>58</v>
      </c>
      <c r="K1454" s="2">
        <f>+I1454</f>
        <v>13</v>
      </c>
      <c r="L1454" s="1" t="s">
        <v>93</v>
      </c>
      <c r="M1454" s="1" t="s">
        <v>83</v>
      </c>
      <c r="O1454" s="1" t="s">
        <v>289</v>
      </c>
    </row>
    <row r="1455" spans="1:15" x14ac:dyDescent="0.25">
      <c r="A1455" s="1" t="s">
        <v>5494</v>
      </c>
      <c r="B1455" s="1" t="s">
        <v>5495</v>
      </c>
      <c r="C1455" s="1" t="s">
        <v>5496</v>
      </c>
      <c r="D1455" s="1" t="s">
        <v>4672</v>
      </c>
      <c r="E1455" s="1" t="s">
        <v>771</v>
      </c>
      <c r="F1455" s="1" t="s">
        <v>4618</v>
      </c>
      <c r="I1455">
        <v>13</v>
      </c>
      <c r="J1455" s="1" t="s">
        <v>58</v>
      </c>
      <c r="K1455" s="2">
        <f>+I1455</f>
        <v>13</v>
      </c>
      <c r="L1455" s="1" t="s">
        <v>93</v>
      </c>
      <c r="M1455" s="1" t="s">
        <v>60</v>
      </c>
      <c r="N1455" s="1" t="s">
        <v>61</v>
      </c>
    </row>
    <row r="1456" spans="1:15" x14ac:dyDescent="0.25">
      <c r="A1456" s="1" t="s">
        <v>5494</v>
      </c>
      <c r="B1456" s="1" t="s">
        <v>5495</v>
      </c>
      <c r="C1456" s="1" t="s">
        <v>5496</v>
      </c>
      <c r="D1456" s="1" t="s">
        <v>4672</v>
      </c>
      <c r="E1456" s="1" t="s">
        <v>771</v>
      </c>
      <c r="F1456" s="1" t="s">
        <v>4618</v>
      </c>
      <c r="I1456">
        <v>13</v>
      </c>
      <c r="J1456" s="1" t="s">
        <v>58</v>
      </c>
      <c r="K1456" s="2">
        <f>+I1456</f>
        <v>13</v>
      </c>
      <c r="L1456" s="1" t="s">
        <v>93</v>
      </c>
      <c r="M1456" s="1" t="s">
        <v>60</v>
      </c>
      <c r="N1456" s="1" t="s">
        <v>303</v>
      </c>
    </row>
    <row r="1457" spans="1:15" x14ac:dyDescent="0.25">
      <c r="A1457" s="1" t="s">
        <v>5494</v>
      </c>
      <c r="B1457" s="1" t="s">
        <v>5495</v>
      </c>
      <c r="C1457" s="1" t="s">
        <v>5496</v>
      </c>
      <c r="D1457" s="1" t="s">
        <v>4672</v>
      </c>
      <c r="E1457" s="1" t="s">
        <v>771</v>
      </c>
      <c r="F1457" s="1" t="s">
        <v>4618</v>
      </c>
      <c r="I1457">
        <v>13</v>
      </c>
      <c r="J1457" s="1" t="s">
        <v>58</v>
      </c>
      <c r="K1457" s="2">
        <f>+I1457</f>
        <v>13</v>
      </c>
      <c r="L1457" s="1" t="s">
        <v>93</v>
      </c>
      <c r="M1457" s="1" t="s">
        <v>60</v>
      </c>
      <c r="N1457" s="1" t="s">
        <v>2230</v>
      </c>
    </row>
    <row r="1458" spans="1:15" x14ac:dyDescent="0.25">
      <c r="A1458" s="1" t="s">
        <v>5494</v>
      </c>
      <c r="B1458" s="1" t="s">
        <v>5495</v>
      </c>
      <c r="C1458" s="1" t="s">
        <v>5496</v>
      </c>
      <c r="D1458" s="1" t="s">
        <v>4672</v>
      </c>
      <c r="E1458" s="1" t="s">
        <v>771</v>
      </c>
      <c r="F1458" s="1" t="s">
        <v>4618</v>
      </c>
      <c r="I1458">
        <v>95</v>
      </c>
      <c r="J1458" s="1" t="s">
        <v>58</v>
      </c>
      <c r="K1458" s="2">
        <f>+I1458</f>
        <v>95</v>
      </c>
      <c r="L1458" s="1" t="s">
        <v>93</v>
      </c>
      <c r="M1458" s="1" t="s">
        <v>167</v>
      </c>
    </row>
    <row r="1459" spans="1:15" x14ac:dyDescent="0.25">
      <c r="A1459" s="1" t="s">
        <v>5491</v>
      </c>
      <c r="B1459" s="1" t="s">
        <v>5492</v>
      </c>
      <c r="C1459" s="1" t="s">
        <v>5493</v>
      </c>
      <c r="D1459" s="1" t="s">
        <v>5484</v>
      </c>
      <c r="E1459" s="1" t="s">
        <v>771</v>
      </c>
      <c r="F1459" s="1" t="s">
        <v>830</v>
      </c>
      <c r="I1459">
        <v>28</v>
      </c>
      <c r="J1459" s="1" t="s">
        <v>90</v>
      </c>
      <c r="K1459" s="2">
        <f>+I1459*0.0001</f>
        <v>2.8E-3</v>
      </c>
      <c r="L1459" s="1" t="s">
        <v>93</v>
      </c>
      <c r="M1459" s="1" t="s">
        <v>49</v>
      </c>
    </row>
    <row r="1460" spans="1:15" x14ac:dyDescent="0.25">
      <c r="A1460" s="1" t="s">
        <v>5488</v>
      </c>
      <c r="B1460" s="1" t="s">
        <v>5489</v>
      </c>
      <c r="C1460" s="1" t="s">
        <v>5490</v>
      </c>
      <c r="D1460" s="1" t="s">
        <v>4705</v>
      </c>
      <c r="E1460" s="1" t="s">
        <v>771</v>
      </c>
      <c r="F1460" s="1" t="s">
        <v>794</v>
      </c>
      <c r="I1460">
        <v>13.3</v>
      </c>
      <c r="J1460" s="1" t="s">
        <v>58</v>
      </c>
      <c r="K1460" s="2">
        <f>+I1460</f>
        <v>13.3</v>
      </c>
      <c r="L1460" s="1" t="s">
        <v>93</v>
      </c>
      <c r="M1460" s="1" t="s">
        <v>83</v>
      </c>
      <c r="O1460" s="1" t="s">
        <v>260</v>
      </c>
    </row>
    <row r="1461" spans="1:15" x14ac:dyDescent="0.25">
      <c r="A1461" s="1" t="s">
        <v>5488</v>
      </c>
      <c r="B1461" s="1" t="s">
        <v>5489</v>
      </c>
      <c r="C1461" s="1" t="s">
        <v>5490</v>
      </c>
      <c r="D1461" s="1" t="s">
        <v>4705</v>
      </c>
      <c r="E1461" s="1" t="s">
        <v>771</v>
      </c>
      <c r="F1461" s="1" t="s">
        <v>794</v>
      </c>
      <c r="I1461">
        <v>13.3</v>
      </c>
      <c r="J1461" s="1" t="s">
        <v>58</v>
      </c>
      <c r="K1461" s="2">
        <f>+I1461</f>
        <v>13.3</v>
      </c>
      <c r="L1461" s="1" t="s">
        <v>93</v>
      </c>
      <c r="M1461" s="1" t="s">
        <v>83</v>
      </c>
      <c r="O1461" s="1" t="s">
        <v>264</v>
      </c>
    </row>
    <row r="1462" spans="1:15" x14ac:dyDescent="0.25">
      <c r="A1462" s="1" t="s">
        <v>5488</v>
      </c>
      <c r="B1462" s="1" t="s">
        <v>5489</v>
      </c>
      <c r="C1462" s="1" t="s">
        <v>5490</v>
      </c>
      <c r="D1462" s="1" t="s">
        <v>4705</v>
      </c>
      <c r="E1462" s="1" t="s">
        <v>771</v>
      </c>
      <c r="F1462" s="1" t="s">
        <v>794</v>
      </c>
      <c r="I1462">
        <v>13.3</v>
      </c>
      <c r="J1462" s="1" t="s">
        <v>58</v>
      </c>
      <c r="K1462" s="2">
        <f>+I1462</f>
        <v>13.3</v>
      </c>
      <c r="L1462" s="1" t="s">
        <v>93</v>
      </c>
      <c r="M1462" s="1" t="s">
        <v>83</v>
      </c>
      <c r="O1462" s="1" t="s">
        <v>289</v>
      </c>
    </row>
    <row r="1463" spans="1:15" x14ac:dyDescent="0.25">
      <c r="A1463" s="1" t="s">
        <v>5488</v>
      </c>
      <c r="B1463" s="1" t="s">
        <v>5489</v>
      </c>
      <c r="C1463" s="1" t="s">
        <v>5490</v>
      </c>
      <c r="D1463" s="1" t="s">
        <v>4705</v>
      </c>
      <c r="E1463" s="1" t="s">
        <v>771</v>
      </c>
      <c r="F1463" s="1" t="s">
        <v>794</v>
      </c>
      <c r="I1463">
        <v>13.3</v>
      </c>
      <c r="J1463" s="1" t="s">
        <v>58</v>
      </c>
      <c r="K1463" s="2">
        <f>+I1463</f>
        <v>13.3</v>
      </c>
      <c r="L1463" s="1" t="s">
        <v>93</v>
      </c>
      <c r="M1463" s="1" t="s">
        <v>83</v>
      </c>
      <c r="O1463" s="1" t="s">
        <v>482</v>
      </c>
    </row>
    <row r="1464" spans="1:15" x14ac:dyDescent="0.25">
      <c r="A1464" s="1" t="s">
        <v>5488</v>
      </c>
      <c r="B1464" s="1" t="s">
        <v>5489</v>
      </c>
      <c r="C1464" s="1" t="s">
        <v>5490</v>
      </c>
      <c r="D1464" s="1" t="s">
        <v>4705</v>
      </c>
      <c r="E1464" s="1" t="s">
        <v>771</v>
      </c>
      <c r="F1464" s="1" t="s">
        <v>794</v>
      </c>
      <c r="I1464">
        <v>13.3</v>
      </c>
      <c r="J1464" s="1" t="s">
        <v>58</v>
      </c>
      <c r="K1464" s="2">
        <f>+I1464</f>
        <v>13.3</v>
      </c>
      <c r="L1464" s="1" t="s">
        <v>93</v>
      </c>
      <c r="M1464" s="1" t="s">
        <v>60</v>
      </c>
      <c r="N1464" s="1" t="s">
        <v>61</v>
      </c>
    </row>
    <row r="1465" spans="1:15" x14ac:dyDescent="0.25">
      <c r="A1465" s="1" t="s">
        <v>5488</v>
      </c>
      <c r="B1465" s="1" t="s">
        <v>5489</v>
      </c>
      <c r="C1465" s="1" t="s">
        <v>5490</v>
      </c>
      <c r="D1465" s="1" t="s">
        <v>4705</v>
      </c>
      <c r="E1465" s="1" t="s">
        <v>771</v>
      </c>
      <c r="F1465" s="1" t="s">
        <v>794</v>
      </c>
      <c r="I1465">
        <v>13.3</v>
      </c>
      <c r="J1465" s="1" t="s">
        <v>58</v>
      </c>
      <c r="K1465" s="2">
        <f>+I1465</f>
        <v>13.3</v>
      </c>
      <c r="L1465" s="1" t="s">
        <v>93</v>
      </c>
      <c r="M1465" s="1" t="s">
        <v>60</v>
      </c>
      <c r="N1465" s="1" t="s">
        <v>2230</v>
      </c>
    </row>
    <row r="1466" spans="1:15" x14ac:dyDescent="0.25">
      <c r="A1466" s="1" t="s">
        <v>5488</v>
      </c>
      <c r="B1466" s="1" t="s">
        <v>5489</v>
      </c>
      <c r="C1466" s="1" t="s">
        <v>5490</v>
      </c>
      <c r="D1466" s="1" t="s">
        <v>4705</v>
      </c>
      <c r="E1466" s="1" t="s">
        <v>771</v>
      </c>
      <c r="F1466" s="1" t="s">
        <v>794</v>
      </c>
      <c r="I1466">
        <v>13.3</v>
      </c>
      <c r="J1466" s="1" t="s">
        <v>58</v>
      </c>
      <c r="K1466" s="2">
        <f>+I1466</f>
        <v>13.3</v>
      </c>
      <c r="L1466" s="1" t="s">
        <v>93</v>
      </c>
      <c r="M1466" s="1" t="s">
        <v>60</v>
      </c>
      <c r="N1466" s="1" t="s">
        <v>2200</v>
      </c>
    </row>
    <row r="1467" spans="1:15" x14ac:dyDescent="0.25">
      <c r="A1467" s="1" t="s">
        <v>5488</v>
      </c>
      <c r="B1467" s="1" t="s">
        <v>5489</v>
      </c>
      <c r="C1467" s="1" t="s">
        <v>5490</v>
      </c>
      <c r="D1467" s="1" t="s">
        <v>4705</v>
      </c>
      <c r="E1467" s="1" t="s">
        <v>771</v>
      </c>
      <c r="F1467" s="1" t="s">
        <v>794</v>
      </c>
      <c r="I1467">
        <v>239</v>
      </c>
      <c r="J1467" s="1" t="s">
        <v>58</v>
      </c>
      <c r="K1467" s="2">
        <f>+I1467</f>
        <v>239</v>
      </c>
      <c r="L1467" s="1" t="s">
        <v>93</v>
      </c>
      <c r="M1467" s="1" t="s">
        <v>167</v>
      </c>
    </row>
    <row r="1468" spans="1:15" x14ac:dyDescent="0.25">
      <c r="A1468" s="1" t="s">
        <v>5485</v>
      </c>
      <c r="B1468" s="1" t="s">
        <v>5486</v>
      </c>
      <c r="C1468" s="1" t="s">
        <v>5487</v>
      </c>
      <c r="D1468" s="1" t="s">
        <v>4771</v>
      </c>
      <c r="E1468" s="1" t="s">
        <v>771</v>
      </c>
      <c r="F1468" s="1" t="s">
        <v>5448</v>
      </c>
      <c r="I1468">
        <v>5.83</v>
      </c>
      <c r="J1468" s="1" t="s">
        <v>58</v>
      </c>
      <c r="K1468" s="2">
        <f>+I1468</f>
        <v>5.83</v>
      </c>
      <c r="L1468" s="1" t="s">
        <v>93</v>
      </c>
      <c r="M1468" s="1" t="s">
        <v>83</v>
      </c>
      <c r="O1468" s="1" t="s">
        <v>264</v>
      </c>
    </row>
    <row r="1469" spans="1:15" x14ac:dyDescent="0.25">
      <c r="A1469" s="1" t="s">
        <v>5485</v>
      </c>
      <c r="B1469" s="1" t="s">
        <v>5486</v>
      </c>
      <c r="C1469" s="1" t="s">
        <v>5487</v>
      </c>
      <c r="D1469" s="1" t="s">
        <v>4771</v>
      </c>
      <c r="E1469" s="1" t="s">
        <v>771</v>
      </c>
      <c r="F1469" s="1" t="s">
        <v>5448</v>
      </c>
      <c r="I1469">
        <v>5.83</v>
      </c>
      <c r="J1469" s="1" t="s">
        <v>58</v>
      </c>
      <c r="K1469" s="2">
        <f>+I1469</f>
        <v>5.83</v>
      </c>
      <c r="L1469" s="1" t="s">
        <v>93</v>
      </c>
      <c r="M1469" s="1" t="s">
        <v>83</v>
      </c>
      <c r="O1469" s="1" t="s">
        <v>260</v>
      </c>
    </row>
    <row r="1470" spans="1:15" x14ac:dyDescent="0.25">
      <c r="A1470" s="1" t="s">
        <v>5485</v>
      </c>
      <c r="B1470" s="1" t="s">
        <v>5486</v>
      </c>
      <c r="C1470" s="1" t="s">
        <v>5487</v>
      </c>
      <c r="D1470" s="1" t="s">
        <v>4771</v>
      </c>
      <c r="E1470" s="1" t="s">
        <v>771</v>
      </c>
      <c r="F1470" s="1" t="s">
        <v>5448</v>
      </c>
      <c r="I1470">
        <v>5.83</v>
      </c>
      <c r="J1470" s="1" t="s">
        <v>58</v>
      </c>
      <c r="K1470" s="2">
        <f>+I1470</f>
        <v>5.83</v>
      </c>
      <c r="L1470" s="1" t="s">
        <v>93</v>
      </c>
      <c r="M1470" s="1" t="s">
        <v>83</v>
      </c>
      <c r="O1470" s="1" t="s">
        <v>289</v>
      </c>
    </row>
    <row r="1471" spans="1:15" x14ac:dyDescent="0.25">
      <c r="A1471" s="1" t="s">
        <v>5485</v>
      </c>
      <c r="B1471" s="1" t="s">
        <v>5486</v>
      </c>
      <c r="C1471" s="1" t="s">
        <v>5487</v>
      </c>
      <c r="D1471" s="1" t="s">
        <v>4771</v>
      </c>
      <c r="E1471" s="1" t="s">
        <v>771</v>
      </c>
      <c r="F1471" s="1" t="s">
        <v>5448</v>
      </c>
      <c r="I1471">
        <v>5.83</v>
      </c>
      <c r="J1471" s="1" t="s">
        <v>58</v>
      </c>
      <c r="K1471" s="2">
        <f>+I1471</f>
        <v>5.83</v>
      </c>
      <c r="L1471" s="1" t="s">
        <v>93</v>
      </c>
      <c r="M1471" s="1" t="s">
        <v>60</v>
      </c>
      <c r="N1471" s="1" t="s">
        <v>61</v>
      </c>
    </row>
    <row r="1472" spans="1:15" x14ac:dyDescent="0.25">
      <c r="A1472" s="1" t="s">
        <v>5485</v>
      </c>
      <c r="B1472" s="1" t="s">
        <v>5486</v>
      </c>
      <c r="C1472" s="1" t="s">
        <v>5487</v>
      </c>
      <c r="D1472" s="1" t="s">
        <v>4771</v>
      </c>
      <c r="E1472" s="1" t="s">
        <v>771</v>
      </c>
      <c r="F1472" s="1" t="s">
        <v>5448</v>
      </c>
      <c r="I1472">
        <v>5.83</v>
      </c>
      <c r="J1472" s="1" t="s">
        <v>58</v>
      </c>
      <c r="K1472" s="2">
        <f>+I1472</f>
        <v>5.83</v>
      </c>
      <c r="L1472" s="1" t="s">
        <v>93</v>
      </c>
      <c r="M1472" s="1" t="s">
        <v>60</v>
      </c>
      <c r="N1472" s="1" t="s">
        <v>2230</v>
      </c>
    </row>
    <row r="1473" spans="1:15" x14ac:dyDescent="0.25">
      <c r="A1473" s="1" t="s">
        <v>5485</v>
      </c>
      <c r="B1473" s="1" t="s">
        <v>5486</v>
      </c>
      <c r="C1473" s="1" t="s">
        <v>5487</v>
      </c>
      <c r="D1473" s="1" t="s">
        <v>4771</v>
      </c>
      <c r="E1473" s="1" t="s">
        <v>771</v>
      </c>
      <c r="F1473" s="1" t="s">
        <v>5448</v>
      </c>
      <c r="I1473">
        <v>5.83</v>
      </c>
      <c r="J1473" s="1" t="s">
        <v>58</v>
      </c>
      <c r="K1473" s="2">
        <f>+I1473</f>
        <v>5.83</v>
      </c>
      <c r="L1473" s="1" t="s">
        <v>93</v>
      </c>
      <c r="M1473" s="1" t="s">
        <v>60</v>
      </c>
      <c r="N1473" s="1" t="s">
        <v>303</v>
      </c>
    </row>
    <row r="1474" spans="1:15" x14ac:dyDescent="0.25">
      <c r="A1474" s="1" t="s">
        <v>5485</v>
      </c>
      <c r="B1474" s="1" t="s">
        <v>5486</v>
      </c>
      <c r="C1474" s="1" t="s">
        <v>5487</v>
      </c>
      <c r="D1474" s="1" t="s">
        <v>4771</v>
      </c>
      <c r="E1474" s="1" t="s">
        <v>771</v>
      </c>
      <c r="F1474" s="1" t="s">
        <v>5448</v>
      </c>
      <c r="I1474">
        <v>165</v>
      </c>
      <c r="J1474" s="1" t="s">
        <v>58</v>
      </c>
      <c r="K1474" s="2">
        <f>+I1474</f>
        <v>165</v>
      </c>
      <c r="L1474" s="1" t="s">
        <v>93</v>
      </c>
      <c r="M1474" s="1" t="s">
        <v>167</v>
      </c>
    </row>
    <row r="1475" spans="1:15" x14ac:dyDescent="0.25">
      <c r="A1475" s="1" t="s">
        <v>5481</v>
      </c>
      <c r="B1475" s="1" t="s">
        <v>5482</v>
      </c>
      <c r="C1475" s="1" t="s">
        <v>5483</v>
      </c>
      <c r="D1475" s="1" t="s">
        <v>5484</v>
      </c>
      <c r="E1475" s="1" t="s">
        <v>771</v>
      </c>
      <c r="F1475" s="1" t="s">
        <v>830</v>
      </c>
      <c r="I1475">
        <v>6.2</v>
      </c>
      <c r="J1475" s="1" t="s">
        <v>58</v>
      </c>
      <c r="K1475" s="2">
        <f>+I1475</f>
        <v>6.2</v>
      </c>
      <c r="L1475" s="1" t="s">
        <v>93</v>
      </c>
      <c r="M1475" s="1" t="s">
        <v>83</v>
      </c>
      <c r="O1475" s="1" t="s">
        <v>289</v>
      </c>
    </row>
    <row r="1476" spans="1:15" x14ac:dyDescent="0.25">
      <c r="A1476" s="1" t="s">
        <v>5481</v>
      </c>
      <c r="B1476" s="1" t="s">
        <v>5482</v>
      </c>
      <c r="C1476" s="1" t="s">
        <v>5483</v>
      </c>
      <c r="D1476" s="1" t="s">
        <v>5484</v>
      </c>
      <c r="E1476" s="1" t="s">
        <v>771</v>
      </c>
      <c r="F1476" s="1" t="s">
        <v>830</v>
      </c>
      <c r="I1476">
        <v>6.2</v>
      </c>
      <c r="J1476" s="1" t="s">
        <v>58</v>
      </c>
      <c r="K1476" s="2">
        <f>+I1476</f>
        <v>6.2</v>
      </c>
      <c r="L1476" s="1" t="s">
        <v>93</v>
      </c>
      <c r="M1476" s="1" t="s">
        <v>83</v>
      </c>
      <c r="O1476" s="1" t="s">
        <v>264</v>
      </c>
    </row>
    <row r="1477" spans="1:15" x14ac:dyDescent="0.25">
      <c r="A1477" s="1" t="s">
        <v>5481</v>
      </c>
      <c r="B1477" s="1" t="s">
        <v>5482</v>
      </c>
      <c r="C1477" s="1" t="s">
        <v>5483</v>
      </c>
      <c r="D1477" s="1" t="s">
        <v>5484</v>
      </c>
      <c r="E1477" s="1" t="s">
        <v>771</v>
      </c>
      <c r="F1477" s="1" t="s">
        <v>830</v>
      </c>
      <c r="I1477">
        <v>6.2</v>
      </c>
      <c r="J1477" s="1" t="s">
        <v>58</v>
      </c>
      <c r="K1477" s="2">
        <f>+I1477</f>
        <v>6.2</v>
      </c>
      <c r="L1477" s="1" t="s">
        <v>93</v>
      </c>
      <c r="M1477" s="1" t="s">
        <v>83</v>
      </c>
      <c r="O1477" s="1" t="s">
        <v>482</v>
      </c>
    </row>
    <row r="1478" spans="1:15" x14ac:dyDescent="0.25">
      <c r="A1478" s="1" t="s">
        <v>5481</v>
      </c>
      <c r="B1478" s="1" t="s">
        <v>5482</v>
      </c>
      <c r="C1478" s="1" t="s">
        <v>5483</v>
      </c>
      <c r="D1478" s="1" t="s">
        <v>5484</v>
      </c>
      <c r="E1478" s="1" t="s">
        <v>771</v>
      </c>
      <c r="F1478" s="1" t="s">
        <v>830</v>
      </c>
      <c r="I1478">
        <v>6.2</v>
      </c>
      <c r="J1478" s="1" t="s">
        <v>58</v>
      </c>
      <c r="K1478" s="2">
        <f>+I1478</f>
        <v>6.2</v>
      </c>
      <c r="L1478" s="1" t="s">
        <v>93</v>
      </c>
      <c r="M1478" s="1" t="s">
        <v>83</v>
      </c>
      <c r="O1478" s="1" t="s">
        <v>260</v>
      </c>
    </row>
    <row r="1479" spans="1:15" x14ac:dyDescent="0.25">
      <c r="A1479" s="1" t="s">
        <v>5481</v>
      </c>
      <c r="B1479" s="1" t="s">
        <v>5482</v>
      </c>
      <c r="C1479" s="1" t="s">
        <v>5483</v>
      </c>
      <c r="D1479" s="1" t="s">
        <v>5484</v>
      </c>
      <c r="E1479" s="1" t="s">
        <v>771</v>
      </c>
      <c r="F1479" s="1" t="s">
        <v>830</v>
      </c>
      <c r="I1479">
        <v>6.2</v>
      </c>
      <c r="J1479" s="1" t="s">
        <v>58</v>
      </c>
      <c r="K1479" s="2">
        <f>+I1479</f>
        <v>6.2</v>
      </c>
      <c r="L1479" s="1" t="s">
        <v>93</v>
      </c>
      <c r="M1479" s="1" t="s">
        <v>83</v>
      </c>
      <c r="O1479" s="1" t="s">
        <v>3289</v>
      </c>
    </row>
    <row r="1480" spans="1:15" x14ac:dyDescent="0.25">
      <c r="A1480" s="1" t="s">
        <v>5481</v>
      </c>
      <c r="B1480" s="1" t="s">
        <v>5482</v>
      </c>
      <c r="C1480" s="1" t="s">
        <v>5483</v>
      </c>
      <c r="D1480" s="1" t="s">
        <v>5484</v>
      </c>
      <c r="E1480" s="1" t="s">
        <v>771</v>
      </c>
      <c r="F1480" s="1" t="s">
        <v>830</v>
      </c>
      <c r="I1480">
        <v>6.2</v>
      </c>
      <c r="J1480" s="1" t="s">
        <v>90</v>
      </c>
      <c r="K1480" s="2">
        <f>+I1480*0.0001</f>
        <v>6.2E-4</v>
      </c>
      <c r="L1480" s="1" t="s">
        <v>93</v>
      </c>
      <c r="M1480" s="1" t="s">
        <v>60</v>
      </c>
      <c r="N1480" s="1" t="s">
        <v>61</v>
      </c>
    </row>
    <row r="1481" spans="1:15" x14ac:dyDescent="0.25">
      <c r="A1481" s="1" t="s">
        <v>5481</v>
      </c>
      <c r="B1481" s="1" t="s">
        <v>5482</v>
      </c>
      <c r="C1481" s="1" t="s">
        <v>5483</v>
      </c>
      <c r="D1481" s="1" t="s">
        <v>5484</v>
      </c>
      <c r="E1481" s="1" t="s">
        <v>771</v>
      </c>
      <c r="F1481" s="1" t="s">
        <v>830</v>
      </c>
      <c r="I1481">
        <v>6.2</v>
      </c>
      <c r="J1481" s="1" t="s">
        <v>90</v>
      </c>
      <c r="K1481" s="2">
        <f>+I1481*0.0001</f>
        <v>6.2E-4</v>
      </c>
      <c r="L1481" s="1" t="s">
        <v>93</v>
      </c>
      <c r="M1481" s="1" t="s">
        <v>60</v>
      </c>
      <c r="N1481" s="1" t="s">
        <v>303</v>
      </c>
    </row>
    <row r="1482" spans="1:15" x14ac:dyDescent="0.25">
      <c r="A1482" s="1" t="s">
        <v>5481</v>
      </c>
      <c r="B1482" s="1" t="s">
        <v>5482</v>
      </c>
      <c r="C1482" s="1" t="s">
        <v>5483</v>
      </c>
      <c r="D1482" s="1" t="s">
        <v>5484</v>
      </c>
      <c r="E1482" s="1" t="s">
        <v>771</v>
      </c>
      <c r="F1482" s="1" t="s">
        <v>830</v>
      </c>
      <c r="I1482">
        <v>6.2</v>
      </c>
      <c r="J1482" s="1" t="s">
        <v>58</v>
      </c>
      <c r="K1482" s="2">
        <f>+I1482</f>
        <v>6.2</v>
      </c>
      <c r="L1482" s="1" t="s">
        <v>93</v>
      </c>
      <c r="M1482" s="1" t="s">
        <v>60</v>
      </c>
      <c r="N1482" s="1" t="s">
        <v>2230</v>
      </c>
    </row>
    <row r="1483" spans="1:15" x14ac:dyDescent="0.25">
      <c r="A1483" s="1" t="s">
        <v>5481</v>
      </c>
      <c r="B1483" s="1" t="s">
        <v>5482</v>
      </c>
      <c r="C1483" s="1" t="s">
        <v>5483</v>
      </c>
      <c r="D1483" s="1" t="s">
        <v>5484</v>
      </c>
      <c r="E1483" s="1" t="s">
        <v>771</v>
      </c>
      <c r="F1483" s="1" t="s">
        <v>830</v>
      </c>
      <c r="I1483">
        <v>80</v>
      </c>
      <c r="J1483" s="1" t="s">
        <v>58</v>
      </c>
      <c r="K1483" s="2">
        <f>+I1483</f>
        <v>80</v>
      </c>
      <c r="L1483" s="1" t="s">
        <v>93</v>
      </c>
      <c r="M1483" s="1" t="s">
        <v>167</v>
      </c>
    </row>
    <row r="1484" spans="1:15" x14ac:dyDescent="0.25">
      <c r="A1484" s="1" t="s">
        <v>5478</v>
      </c>
      <c r="B1484" s="1" t="s">
        <v>5479</v>
      </c>
      <c r="C1484" s="1" t="s">
        <v>5480</v>
      </c>
      <c r="D1484" s="1" t="s">
        <v>4660</v>
      </c>
      <c r="E1484" s="1" t="s">
        <v>771</v>
      </c>
      <c r="F1484" s="1" t="s">
        <v>1779</v>
      </c>
      <c r="I1484">
        <v>61</v>
      </c>
      <c r="J1484" s="1" t="s">
        <v>58</v>
      </c>
      <c r="K1484" s="2">
        <f>+I1484</f>
        <v>61</v>
      </c>
      <c r="L1484" s="1" t="s">
        <v>93</v>
      </c>
      <c r="M1484" s="1" t="s">
        <v>83</v>
      </c>
      <c r="O1484" s="1" t="s">
        <v>264</v>
      </c>
    </row>
    <row r="1485" spans="1:15" x14ac:dyDescent="0.25">
      <c r="A1485" s="1" t="s">
        <v>5478</v>
      </c>
      <c r="B1485" s="1" t="s">
        <v>5479</v>
      </c>
      <c r="C1485" s="1" t="s">
        <v>5480</v>
      </c>
      <c r="D1485" s="1" t="s">
        <v>4660</v>
      </c>
      <c r="E1485" s="1" t="s">
        <v>771</v>
      </c>
      <c r="F1485" s="1" t="s">
        <v>1779</v>
      </c>
      <c r="I1485">
        <v>61</v>
      </c>
      <c r="J1485" s="1" t="s">
        <v>58</v>
      </c>
      <c r="K1485" s="2">
        <f>+I1485</f>
        <v>61</v>
      </c>
      <c r="L1485" s="1" t="s">
        <v>93</v>
      </c>
      <c r="M1485" s="1" t="s">
        <v>83</v>
      </c>
      <c r="O1485" s="1" t="s">
        <v>260</v>
      </c>
    </row>
    <row r="1486" spans="1:15" x14ac:dyDescent="0.25">
      <c r="A1486" s="1" t="s">
        <v>5478</v>
      </c>
      <c r="B1486" s="1" t="s">
        <v>5479</v>
      </c>
      <c r="C1486" s="1" t="s">
        <v>5480</v>
      </c>
      <c r="D1486" s="1" t="s">
        <v>4660</v>
      </c>
      <c r="E1486" s="1" t="s">
        <v>771</v>
      </c>
      <c r="F1486" s="1" t="s">
        <v>1779</v>
      </c>
      <c r="I1486">
        <v>61</v>
      </c>
      <c r="J1486" s="1" t="s">
        <v>90</v>
      </c>
      <c r="K1486" s="2">
        <f>+I1486*0.0001</f>
        <v>6.1000000000000004E-3</v>
      </c>
      <c r="L1486" s="1" t="s">
        <v>93</v>
      </c>
      <c r="M1486" s="1" t="s">
        <v>60</v>
      </c>
      <c r="N1486" s="1" t="s">
        <v>2230</v>
      </c>
    </row>
    <row r="1487" spans="1:15" x14ac:dyDescent="0.25">
      <c r="A1487" s="1" t="s">
        <v>5478</v>
      </c>
      <c r="B1487" s="1" t="s">
        <v>5479</v>
      </c>
      <c r="C1487" s="1" t="s">
        <v>5480</v>
      </c>
      <c r="D1487" s="1" t="s">
        <v>4660</v>
      </c>
      <c r="E1487" s="1" t="s">
        <v>771</v>
      </c>
      <c r="F1487" s="1" t="s">
        <v>1779</v>
      </c>
      <c r="I1487">
        <v>223</v>
      </c>
      <c r="J1487" s="1" t="s">
        <v>58</v>
      </c>
      <c r="K1487" s="2">
        <f>+I1487</f>
        <v>223</v>
      </c>
      <c r="L1487" s="1" t="s">
        <v>93</v>
      </c>
      <c r="M1487" s="1" t="s">
        <v>167</v>
      </c>
    </row>
    <row r="1488" spans="1:15" x14ac:dyDescent="0.25">
      <c r="A1488" s="1" t="s">
        <v>5475</v>
      </c>
      <c r="B1488" s="1" t="s">
        <v>5476</v>
      </c>
      <c r="C1488" s="1" t="s">
        <v>5477</v>
      </c>
      <c r="D1488" s="1" t="s">
        <v>4756</v>
      </c>
      <c r="E1488" s="1" t="s">
        <v>771</v>
      </c>
      <c r="F1488" s="1" t="s">
        <v>830</v>
      </c>
      <c r="I1488">
        <v>80</v>
      </c>
      <c r="J1488" s="1" t="s">
        <v>90</v>
      </c>
      <c r="K1488" s="2">
        <f>+I1488*0.0001</f>
        <v>8.0000000000000002E-3</v>
      </c>
      <c r="L1488" s="1" t="s">
        <v>93</v>
      </c>
      <c r="M1488" s="1" t="s">
        <v>49</v>
      </c>
    </row>
    <row r="1489" spans="1:15" x14ac:dyDescent="0.25">
      <c r="A1489" s="1" t="s">
        <v>5471</v>
      </c>
      <c r="B1489" s="1" t="s">
        <v>5472</v>
      </c>
      <c r="C1489" s="1" t="s">
        <v>5473</v>
      </c>
      <c r="D1489" s="1" t="s">
        <v>4630</v>
      </c>
      <c r="E1489" s="1" t="s">
        <v>771</v>
      </c>
      <c r="F1489" s="1" t="s">
        <v>4618</v>
      </c>
      <c r="I1489">
        <v>6.5</v>
      </c>
      <c r="J1489" s="1" t="s">
        <v>58</v>
      </c>
      <c r="K1489" s="2">
        <f>+I1489</f>
        <v>6.5</v>
      </c>
      <c r="L1489" s="1" t="s">
        <v>93</v>
      </c>
      <c r="M1489" s="1" t="s">
        <v>83</v>
      </c>
      <c r="O1489" s="1" t="s">
        <v>260</v>
      </c>
    </row>
    <row r="1490" spans="1:15" x14ac:dyDescent="0.25">
      <c r="A1490" s="1" t="s">
        <v>5471</v>
      </c>
      <c r="B1490" s="1" t="s">
        <v>5472</v>
      </c>
      <c r="C1490" s="1" t="s">
        <v>5473</v>
      </c>
      <c r="D1490" s="1" t="s">
        <v>4630</v>
      </c>
      <c r="E1490" s="1" t="s">
        <v>771</v>
      </c>
      <c r="F1490" s="1" t="s">
        <v>4618</v>
      </c>
      <c r="I1490">
        <v>6.5</v>
      </c>
      <c r="J1490" s="1" t="s">
        <v>58</v>
      </c>
      <c r="K1490" s="2">
        <f>+I1490</f>
        <v>6.5</v>
      </c>
      <c r="L1490" s="1" t="s">
        <v>93</v>
      </c>
      <c r="M1490" s="1" t="s">
        <v>83</v>
      </c>
      <c r="O1490" s="1" t="s">
        <v>264</v>
      </c>
    </row>
    <row r="1491" spans="1:15" x14ac:dyDescent="0.25">
      <c r="A1491" s="1" t="s">
        <v>5471</v>
      </c>
      <c r="B1491" s="1" t="s">
        <v>5472</v>
      </c>
      <c r="C1491" s="1" t="s">
        <v>5473</v>
      </c>
      <c r="D1491" s="1" t="s">
        <v>4630</v>
      </c>
      <c r="E1491" s="1" t="s">
        <v>771</v>
      </c>
      <c r="F1491" s="1" t="s">
        <v>4618</v>
      </c>
      <c r="I1491">
        <v>6.5</v>
      </c>
      <c r="J1491" s="1" t="s">
        <v>58</v>
      </c>
      <c r="K1491" s="2">
        <f>+I1491</f>
        <v>6.5</v>
      </c>
      <c r="L1491" s="1" t="s">
        <v>93</v>
      </c>
      <c r="M1491" s="1" t="s">
        <v>83</v>
      </c>
      <c r="O1491" s="1" t="s">
        <v>289</v>
      </c>
    </row>
    <row r="1492" spans="1:15" x14ac:dyDescent="0.25">
      <c r="A1492" s="1" t="s">
        <v>5471</v>
      </c>
      <c r="B1492" s="1" t="s">
        <v>5472</v>
      </c>
      <c r="C1492" s="1" t="s">
        <v>5473</v>
      </c>
      <c r="D1492" s="1" t="s">
        <v>4630</v>
      </c>
      <c r="E1492" s="1" t="s">
        <v>771</v>
      </c>
      <c r="F1492" s="1" t="s">
        <v>4618</v>
      </c>
      <c r="I1492">
        <v>6.5</v>
      </c>
      <c r="J1492" s="1" t="s">
        <v>58</v>
      </c>
      <c r="K1492" s="2">
        <f>+I1492</f>
        <v>6.5</v>
      </c>
      <c r="L1492" s="1" t="s">
        <v>93</v>
      </c>
      <c r="M1492" s="1" t="s">
        <v>60</v>
      </c>
      <c r="N1492" s="1" t="s">
        <v>61</v>
      </c>
    </row>
    <row r="1493" spans="1:15" x14ac:dyDescent="0.25">
      <c r="A1493" s="1" t="s">
        <v>5471</v>
      </c>
      <c r="B1493" s="1" t="s">
        <v>5472</v>
      </c>
      <c r="C1493" s="1" t="s">
        <v>5473</v>
      </c>
      <c r="D1493" s="1" t="s">
        <v>4630</v>
      </c>
      <c r="E1493" s="1" t="s">
        <v>771</v>
      </c>
      <c r="F1493" s="1" t="s">
        <v>4618</v>
      </c>
      <c r="I1493">
        <v>6.5</v>
      </c>
      <c r="J1493" s="1" t="s">
        <v>58</v>
      </c>
      <c r="K1493" s="2">
        <f>+I1493</f>
        <v>6.5</v>
      </c>
      <c r="L1493" s="1" t="s">
        <v>93</v>
      </c>
      <c r="M1493" s="1" t="s">
        <v>60</v>
      </c>
      <c r="N1493" s="1" t="s">
        <v>2230</v>
      </c>
    </row>
    <row r="1494" spans="1:15" x14ac:dyDescent="0.25">
      <c r="A1494" s="1" t="s">
        <v>5471</v>
      </c>
      <c r="B1494" s="1" t="s">
        <v>5472</v>
      </c>
      <c r="C1494" s="1" t="s">
        <v>5473</v>
      </c>
      <c r="D1494" s="1" t="s">
        <v>4630</v>
      </c>
      <c r="E1494" s="1" t="s">
        <v>771</v>
      </c>
      <c r="F1494" s="1" t="s">
        <v>4618</v>
      </c>
      <c r="I1494">
        <v>6.5</v>
      </c>
      <c r="J1494" s="1" t="s">
        <v>58</v>
      </c>
      <c r="K1494" s="2">
        <f>+I1494</f>
        <v>6.5</v>
      </c>
      <c r="L1494" s="1" t="s">
        <v>93</v>
      </c>
      <c r="M1494" s="1" t="s">
        <v>60</v>
      </c>
      <c r="N1494" s="1" t="s">
        <v>2200</v>
      </c>
    </row>
    <row r="1495" spans="1:15" x14ac:dyDescent="0.25">
      <c r="A1495" s="1" t="s">
        <v>5471</v>
      </c>
      <c r="B1495" s="1" t="s">
        <v>5472</v>
      </c>
      <c r="C1495" s="1" t="s">
        <v>5473</v>
      </c>
      <c r="D1495" s="1" t="s">
        <v>4630</v>
      </c>
      <c r="E1495" s="1" t="s">
        <v>771</v>
      </c>
      <c r="F1495" s="1" t="s">
        <v>4618</v>
      </c>
      <c r="I1495">
        <v>68</v>
      </c>
      <c r="J1495" s="1" t="s">
        <v>58</v>
      </c>
      <c r="K1495" s="2">
        <f>+I1495</f>
        <v>68</v>
      </c>
      <c r="L1495" s="1" t="s">
        <v>93</v>
      </c>
      <c r="M1495" s="1" t="s">
        <v>167</v>
      </c>
    </row>
    <row r="1496" spans="1:15" x14ac:dyDescent="0.25">
      <c r="A1496" s="1" t="s">
        <v>5468</v>
      </c>
      <c r="B1496" s="1" t="s">
        <v>5469</v>
      </c>
      <c r="C1496" s="1" t="s">
        <v>5470</v>
      </c>
      <c r="D1496" s="1" t="s">
        <v>4428</v>
      </c>
      <c r="E1496" s="1" t="s">
        <v>771</v>
      </c>
      <c r="F1496" s="1" t="s">
        <v>794</v>
      </c>
      <c r="I1496">
        <v>31.5</v>
      </c>
      <c r="J1496" s="1" t="s">
        <v>58</v>
      </c>
      <c r="K1496" s="2">
        <f>+I1496</f>
        <v>31.5</v>
      </c>
      <c r="L1496" s="1" t="s">
        <v>93</v>
      </c>
      <c r="M1496" s="1" t="s">
        <v>83</v>
      </c>
      <c r="O1496" s="1" t="s">
        <v>264</v>
      </c>
    </row>
    <row r="1497" spans="1:15" x14ac:dyDescent="0.25">
      <c r="A1497" s="1" t="s">
        <v>5468</v>
      </c>
      <c r="B1497" s="1" t="s">
        <v>5469</v>
      </c>
      <c r="C1497" s="1" t="s">
        <v>5470</v>
      </c>
      <c r="D1497" s="1" t="s">
        <v>4428</v>
      </c>
      <c r="E1497" s="1" t="s">
        <v>771</v>
      </c>
      <c r="F1497" s="1" t="s">
        <v>794</v>
      </c>
      <c r="I1497">
        <v>31.5</v>
      </c>
      <c r="J1497" s="1" t="s">
        <v>58</v>
      </c>
      <c r="K1497" s="2">
        <f>+I1497</f>
        <v>31.5</v>
      </c>
      <c r="L1497" s="1" t="s">
        <v>93</v>
      </c>
      <c r="M1497" s="1" t="s">
        <v>83</v>
      </c>
      <c r="O1497" s="1" t="s">
        <v>260</v>
      </c>
    </row>
    <row r="1498" spans="1:15" x14ac:dyDescent="0.25">
      <c r="A1498" s="1" t="s">
        <v>5468</v>
      </c>
      <c r="B1498" s="1" t="s">
        <v>5469</v>
      </c>
      <c r="C1498" s="1" t="s">
        <v>5470</v>
      </c>
      <c r="D1498" s="1" t="s">
        <v>4428</v>
      </c>
      <c r="E1498" s="1" t="s">
        <v>771</v>
      </c>
      <c r="F1498" s="1" t="s">
        <v>794</v>
      </c>
      <c r="I1498">
        <v>31.5</v>
      </c>
      <c r="J1498" s="1" t="s">
        <v>58</v>
      </c>
      <c r="K1498" s="2">
        <f>+I1498</f>
        <v>31.5</v>
      </c>
      <c r="L1498" s="1" t="s">
        <v>93</v>
      </c>
      <c r="M1498" s="1" t="s">
        <v>60</v>
      </c>
      <c r="N1498" s="1" t="s">
        <v>2200</v>
      </c>
    </row>
    <row r="1499" spans="1:15" x14ac:dyDescent="0.25">
      <c r="A1499" s="1" t="s">
        <v>5468</v>
      </c>
      <c r="B1499" s="1" t="s">
        <v>5469</v>
      </c>
      <c r="C1499" s="1" t="s">
        <v>5470</v>
      </c>
      <c r="D1499" s="1" t="s">
        <v>4428</v>
      </c>
      <c r="E1499" s="1" t="s">
        <v>771</v>
      </c>
      <c r="F1499" s="1" t="s">
        <v>794</v>
      </c>
      <c r="I1499">
        <v>31.5</v>
      </c>
      <c r="J1499" s="1" t="s">
        <v>58</v>
      </c>
      <c r="K1499" s="2">
        <f>+I1499</f>
        <v>31.5</v>
      </c>
      <c r="L1499" s="1" t="s">
        <v>93</v>
      </c>
      <c r="M1499" s="1" t="s">
        <v>60</v>
      </c>
      <c r="N1499" s="1" t="s">
        <v>61</v>
      </c>
    </row>
    <row r="1500" spans="1:15" x14ac:dyDescent="0.25">
      <c r="A1500" s="1" t="s">
        <v>5468</v>
      </c>
      <c r="B1500" s="1" t="s">
        <v>5469</v>
      </c>
      <c r="C1500" s="1" t="s">
        <v>5470</v>
      </c>
      <c r="D1500" s="1" t="s">
        <v>4428</v>
      </c>
      <c r="E1500" s="1" t="s">
        <v>771</v>
      </c>
      <c r="F1500" s="1" t="s">
        <v>794</v>
      </c>
      <c r="I1500">
        <v>130</v>
      </c>
      <c r="J1500" s="1" t="s">
        <v>58</v>
      </c>
      <c r="K1500" s="2">
        <f>+I1500</f>
        <v>130</v>
      </c>
      <c r="L1500" s="1" t="s">
        <v>93</v>
      </c>
      <c r="M1500" s="1" t="s">
        <v>167</v>
      </c>
    </row>
    <row r="1501" spans="1:15" x14ac:dyDescent="0.25">
      <c r="A1501" s="1" t="s">
        <v>5465</v>
      </c>
      <c r="B1501" s="1" t="s">
        <v>5466</v>
      </c>
      <c r="C1501" s="1" t="s">
        <v>5467</v>
      </c>
      <c r="D1501" s="1" t="s">
        <v>4996</v>
      </c>
      <c r="E1501" s="1" t="s">
        <v>771</v>
      </c>
      <c r="F1501" s="1" t="s">
        <v>1779</v>
      </c>
      <c r="I1501">
        <v>41.25</v>
      </c>
      <c r="J1501" s="1" t="s">
        <v>58</v>
      </c>
      <c r="K1501" s="2">
        <f>+I1501</f>
        <v>41.25</v>
      </c>
      <c r="L1501" s="1" t="s">
        <v>93</v>
      </c>
      <c r="M1501" s="1" t="s">
        <v>83</v>
      </c>
      <c r="O1501" s="1" t="s">
        <v>264</v>
      </c>
    </row>
    <row r="1502" spans="1:15" x14ac:dyDescent="0.25">
      <c r="A1502" s="1" t="s">
        <v>5465</v>
      </c>
      <c r="B1502" s="1" t="s">
        <v>5466</v>
      </c>
      <c r="C1502" s="1" t="s">
        <v>5467</v>
      </c>
      <c r="D1502" s="1" t="s">
        <v>4996</v>
      </c>
      <c r="E1502" s="1" t="s">
        <v>771</v>
      </c>
      <c r="F1502" s="1" t="s">
        <v>1779</v>
      </c>
      <c r="I1502">
        <v>41.25</v>
      </c>
      <c r="J1502" s="1" t="s">
        <v>58</v>
      </c>
      <c r="K1502" s="2">
        <f>+I1502</f>
        <v>41.25</v>
      </c>
      <c r="L1502" s="1" t="s">
        <v>93</v>
      </c>
      <c r="M1502" s="1" t="s">
        <v>60</v>
      </c>
      <c r="N1502" s="1" t="s">
        <v>61</v>
      </c>
    </row>
    <row r="1503" spans="1:15" x14ac:dyDescent="0.25">
      <c r="A1503" s="1" t="s">
        <v>5465</v>
      </c>
      <c r="B1503" s="1" t="s">
        <v>5466</v>
      </c>
      <c r="C1503" s="1" t="s">
        <v>5467</v>
      </c>
      <c r="D1503" s="1" t="s">
        <v>4996</v>
      </c>
      <c r="E1503" s="1" t="s">
        <v>771</v>
      </c>
      <c r="F1503" s="1" t="s">
        <v>1779</v>
      </c>
      <c r="I1503">
        <v>41.25</v>
      </c>
      <c r="J1503" s="1" t="s">
        <v>58</v>
      </c>
      <c r="K1503" s="2">
        <f>+I1503</f>
        <v>41.25</v>
      </c>
      <c r="L1503" s="1" t="s">
        <v>93</v>
      </c>
      <c r="M1503" s="1" t="s">
        <v>60</v>
      </c>
      <c r="N1503" s="1" t="s">
        <v>2230</v>
      </c>
    </row>
    <row r="1504" spans="1:15" x14ac:dyDescent="0.25">
      <c r="A1504" s="1" t="s">
        <v>5465</v>
      </c>
      <c r="B1504" s="1" t="s">
        <v>5466</v>
      </c>
      <c r="C1504" s="1" t="s">
        <v>5467</v>
      </c>
      <c r="D1504" s="1" t="s">
        <v>4996</v>
      </c>
      <c r="E1504" s="1" t="s">
        <v>771</v>
      </c>
      <c r="F1504" s="1" t="s">
        <v>1779</v>
      </c>
      <c r="I1504">
        <v>41.25</v>
      </c>
      <c r="J1504" s="1" t="s">
        <v>58</v>
      </c>
      <c r="K1504" s="2">
        <f>+I1504</f>
        <v>41.25</v>
      </c>
      <c r="L1504" s="1" t="s">
        <v>93</v>
      </c>
      <c r="M1504" s="1" t="s">
        <v>60</v>
      </c>
      <c r="N1504" s="1" t="s">
        <v>303</v>
      </c>
    </row>
    <row r="1505" spans="1:15" x14ac:dyDescent="0.25">
      <c r="A1505" s="1" t="s">
        <v>5465</v>
      </c>
      <c r="B1505" s="1" t="s">
        <v>5466</v>
      </c>
      <c r="C1505" s="1" t="s">
        <v>5467</v>
      </c>
      <c r="D1505" s="1" t="s">
        <v>4996</v>
      </c>
      <c r="E1505" s="1" t="s">
        <v>771</v>
      </c>
      <c r="F1505" s="1" t="s">
        <v>1779</v>
      </c>
      <c r="I1505">
        <v>250</v>
      </c>
      <c r="J1505" s="1" t="s">
        <v>58</v>
      </c>
      <c r="K1505" s="2">
        <f>+I1505</f>
        <v>250</v>
      </c>
      <c r="L1505" s="1" t="s">
        <v>93</v>
      </c>
      <c r="M1505" s="1" t="s">
        <v>167</v>
      </c>
    </row>
    <row r="1506" spans="1:15" x14ac:dyDescent="0.25">
      <c r="A1506" s="1" t="s">
        <v>5460</v>
      </c>
      <c r="B1506" s="1" t="s">
        <v>5461</v>
      </c>
      <c r="C1506" s="1" t="s">
        <v>5462</v>
      </c>
      <c r="D1506" s="1" t="s">
        <v>5463</v>
      </c>
      <c r="E1506" s="1" t="s">
        <v>771</v>
      </c>
      <c r="F1506" s="1" t="s">
        <v>830</v>
      </c>
      <c r="I1506">
        <v>7.1</v>
      </c>
      <c r="J1506" s="1" t="s">
        <v>58</v>
      </c>
      <c r="K1506" s="2">
        <f>+I1506</f>
        <v>7.1</v>
      </c>
      <c r="L1506" s="1" t="s">
        <v>93</v>
      </c>
      <c r="M1506" s="1" t="s">
        <v>83</v>
      </c>
      <c r="O1506" s="1" t="s">
        <v>264</v>
      </c>
    </row>
    <row r="1507" spans="1:15" x14ac:dyDescent="0.25">
      <c r="A1507" s="1" t="s">
        <v>5460</v>
      </c>
      <c r="B1507" s="1" t="s">
        <v>5461</v>
      </c>
      <c r="C1507" s="1" t="s">
        <v>5462</v>
      </c>
      <c r="D1507" s="1" t="s">
        <v>5463</v>
      </c>
      <c r="E1507" s="1" t="s">
        <v>771</v>
      </c>
      <c r="F1507" s="1" t="s">
        <v>830</v>
      </c>
      <c r="I1507">
        <v>7.1</v>
      </c>
      <c r="J1507" s="1" t="s">
        <v>58</v>
      </c>
      <c r="K1507" s="2">
        <f>+I1507</f>
        <v>7.1</v>
      </c>
      <c r="L1507" s="1" t="s">
        <v>93</v>
      </c>
      <c r="M1507" s="1" t="s">
        <v>83</v>
      </c>
      <c r="O1507" s="1" t="s">
        <v>260</v>
      </c>
    </row>
    <row r="1508" spans="1:15" x14ac:dyDescent="0.25">
      <c r="A1508" s="1" t="s">
        <v>5460</v>
      </c>
      <c r="B1508" s="1" t="s">
        <v>5461</v>
      </c>
      <c r="C1508" s="1" t="s">
        <v>5462</v>
      </c>
      <c r="D1508" s="1" t="s">
        <v>5463</v>
      </c>
      <c r="E1508" s="1" t="s">
        <v>771</v>
      </c>
      <c r="F1508" s="1" t="s">
        <v>830</v>
      </c>
      <c r="I1508">
        <v>7.1</v>
      </c>
      <c r="J1508" s="1" t="s">
        <v>58</v>
      </c>
      <c r="K1508" s="2">
        <f>+I1508</f>
        <v>7.1</v>
      </c>
      <c r="L1508" s="1" t="s">
        <v>93</v>
      </c>
      <c r="M1508" s="1" t="s">
        <v>83</v>
      </c>
      <c r="O1508" s="1" t="s">
        <v>289</v>
      </c>
    </row>
    <row r="1509" spans="1:15" x14ac:dyDescent="0.25">
      <c r="A1509" s="1" t="s">
        <v>5460</v>
      </c>
      <c r="B1509" s="1" t="s">
        <v>5461</v>
      </c>
      <c r="C1509" s="1" t="s">
        <v>5462</v>
      </c>
      <c r="D1509" s="1" t="s">
        <v>5463</v>
      </c>
      <c r="E1509" s="1" t="s">
        <v>771</v>
      </c>
      <c r="F1509" s="1" t="s">
        <v>830</v>
      </c>
      <c r="I1509">
        <v>7.1</v>
      </c>
      <c r="J1509" s="1" t="s">
        <v>58</v>
      </c>
      <c r="K1509" s="2">
        <f>+I1509</f>
        <v>7.1</v>
      </c>
      <c r="L1509" s="1" t="s">
        <v>93</v>
      </c>
      <c r="M1509" s="1" t="s">
        <v>60</v>
      </c>
      <c r="N1509" s="1" t="s">
        <v>61</v>
      </c>
    </row>
    <row r="1510" spans="1:15" x14ac:dyDescent="0.25">
      <c r="A1510" s="1" t="s">
        <v>5460</v>
      </c>
      <c r="B1510" s="1" t="s">
        <v>5461</v>
      </c>
      <c r="C1510" s="1" t="s">
        <v>5462</v>
      </c>
      <c r="D1510" s="1" t="s">
        <v>5463</v>
      </c>
      <c r="E1510" s="1" t="s">
        <v>771</v>
      </c>
      <c r="F1510" s="1" t="s">
        <v>830</v>
      </c>
      <c r="I1510">
        <v>7.1</v>
      </c>
      <c r="J1510" s="1" t="s">
        <v>58</v>
      </c>
      <c r="K1510" s="2">
        <f>+I1510</f>
        <v>7.1</v>
      </c>
      <c r="L1510" s="1" t="s">
        <v>93</v>
      </c>
      <c r="M1510" s="1" t="s">
        <v>60</v>
      </c>
      <c r="N1510" s="1" t="s">
        <v>2230</v>
      </c>
    </row>
    <row r="1511" spans="1:15" x14ac:dyDescent="0.25">
      <c r="A1511" s="1" t="s">
        <v>5460</v>
      </c>
      <c r="B1511" s="1" t="s">
        <v>5461</v>
      </c>
      <c r="C1511" s="1" t="s">
        <v>5462</v>
      </c>
      <c r="D1511" s="1" t="s">
        <v>5463</v>
      </c>
      <c r="E1511" s="1" t="s">
        <v>771</v>
      </c>
      <c r="F1511" s="1" t="s">
        <v>830</v>
      </c>
      <c r="I1511">
        <v>7.1</v>
      </c>
      <c r="J1511" s="1" t="s">
        <v>58</v>
      </c>
      <c r="K1511" s="2">
        <f>+I1511</f>
        <v>7.1</v>
      </c>
      <c r="L1511" s="1" t="s">
        <v>93</v>
      </c>
      <c r="M1511" s="1" t="s">
        <v>60</v>
      </c>
      <c r="N1511" s="1" t="s">
        <v>2200</v>
      </c>
    </row>
    <row r="1512" spans="1:15" x14ac:dyDescent="0.25">
      <c r="A1512" s="1" t="s">
        <v>5460</v>
      </c>
      <c r="B1512" s="1" t="s">
        <v>5461</v>
      </c>
      <c r="C1512" s="1" t="s">
        <v>5462</v>
      </c>
      <c r="D1512" s="1" t="s">
        <v>5463</v>
      </c>
      <c r="E1512" s="1" t="s">
        <v>771</v>
      </c>
      <c r="F1512" s="1" t="s">
        <v>830</v>
      </c>
      <c r="I1512">
        <v>57</v>
      </c>
      <c r="J1512" s="1" t="s">
        <v>58</v>
      </c>
      <c r="K1512" s="2">
        <f>+I1512</f>
        <v>57</v>
      </c>
      <c r="L1512" s="1" t="s">
        <v>93</v>
      </c>
      <c r="M1512" s="1" t="s">
        <v>167</v>
      </c>
    </row>
    <row r="1513" spans="1:15" x14ac:dyDescent="0.25">
      <c r="A1513" s="1" t="s">
        <v>5457</v>
      </c>
      <c r="B1513" s="1" t="s">
        <v>5458</v>
      </c>
      <c r="C1513" s="1" t="s">
        <v>5459</v>
      </c>
      <c r="D1513" s="1" t="s">
        <v>4630</v>
      </c>
      <c r="E1513" s="1" t="s">
        <v>771</v>
      </c>
      <c r="F1513" s="1" t="s">
        <v>5448</v>
      </c>
      <c r="I1513">
        <v>40</v>
      </c>
      <c r="J1513" s="1" t="s">
        <v>90</v>
      </c>
      <c r="K1513" s="2">
        <f>+I1513*0.0001</f>
        <v>4.0000000000000001E-3</v>
      </c>
      <c r="L1513" s="1" t="s">
        <v>93</v>
      </c>
      <c r="M1513" s="1" t="s">
        <v>49</v>
      </c>
    </row>
    <row r="1514" spans="1:15" x14ac:dyDescent="0.25">
      <c r="A1514" s="1" t="s">
        <v>5454</v>
      </c>
      <c r="B1514" s="1" t="s">
        <v>5455</v>
      </c>
      <c r="C1514" s="1" t="s">
        <v>5456</v>
      </c>
      <c r="D1514" s="1" t="s">
        <v>4744</v>
      </c>
      <c r="E1514" s="1" t="s">
        <v>771</v>
      </c>
      <c r="F1514" s="1" t="s">
        <v>830</v>
      </c>
      <c r="I1514">
        <v>15.7</v>
      </c>
      <c r="J1514" s="1" t="s">
        <v>58</v>
      </c>
      <c r="K1514" s="2">
        <f>+I1514</f>
        <v>15.7</v>
      </c>
      <c r="L1514" s="1" t="s">
        <v>93</v>
      </c>
      <c r="M1514" s="1" t="s">
        <v>83</v>
      </c>
      <c r="O1514" s="1" t="s">
        <v>264</v>
      </c>
    </row>
    <row r="1515" spans="1:15" x14ac:dyDescent="0.25">
      <c r="A1515" s="1" t="s">
        <v>5454</v>
      </c>
      <c r="B1515" s="1" t="s">
        <v>5455</v>
      </c>
      <c r="C1515" s="1" t="s">
        <v>5456</v>
      </c>
      <c r="D1515" s="1" t="s">
        <v>4744</v>
      </c>
      <c r="E1515" s="1" t="s">
        <v>771</v>
      </c>
      <c r="F1515" s="1" t="s">
        <v>830</v>
      </c>
      <c r="I1515">
        <v>15.7</v>
      </c>
      <c r="J1515" s="1" t="s">
        <v>58</v>
      </c>
      <c r="K1515" s="2">
        <f>+I1515</f>
        <v>15.7</v>
      </c>
      <c r="L1515" s="1" t="s">
        <v>93</v>
      </c>
      <c r="M1515" s="1" t="s">
        <v>83</v>
      </c>
      <c r="O1515" s="1" t="s">
        <v>260</v>
      </c>
    </row>
    <row r="1516" spans="1:15" x14ac:dyDescent="0.25">
      <c r="A1516" s="1" t="s">
        <v>5454</v>
      </c>
      <c r="B1516" s="1" t="s">
        <v>5455</v>
      </c>
      <c r="C1516" s="1" t="s">
        <v>5456</v>
      </c>
      <c r="D1516" s="1" t="s">
        <v>4744</v>
      </c>
      <c r="E1516" s="1" t="s">
        <v>771</v>
      </c>
      <c r="F1516" s="1" t="s">
        <v>830</v>
      </c>
      <c r="I1516">
        <v>15.7</v>
      </c>
      <c r="J1516" s="1" t="s">
        <v>58</v>
      </c>
      <c r="K1516" s="2">
        <f>+I1516</f>
        <v>15.7</v>
      </c>
      <c r="L1516" s="1" t="s">
        <v>93</v>
      </c>
      <c r="M1516" s="1" t="s">
        <v>83</v>
      </c>
      <c r="O1516" s="1" t="s">
        <v>289</v>
      </c>
    </row>
    <row r="1517" spans="1:15" x14ac:dyDescent="0.25">
      <c r="A1517" s="1" t="s">
        <v>5454</v>
      </c>
      <c r="B1517" s="1" t="s">
        <v>5455</v>
      </c>
      <c r="C1517" s="1" t="s">
        <v>5456</v>
      </c>
      <c r="D1517" s="1" t="s">
        <v>4744</v>
      </c>
      <c r="E1517" s="1" t="s">
        <v>771</v>
      </c>
      <c r="F1517" s="1" t="s">
        <v>830</v>
      </c>
      <c r="I1517">
        <v>15.7</v>
      </c>
      <c r="J1517" s="1" t="s">
        <v>58</v>
      </c>
      <c r="K1517" s="2">
        <f>+I1517</f>
        <v>15.7</v>
      </c>
      <c r="L1517" s="1" t="s">
        <v>93</v>
      </c>
      <c r="M1517" s="1" t="s">
        <v>60</v>
      </c>
      <c r="N1517" s="1" t="s">
        <v>61</v>
      </c>
    </row>
    <row r="1518" spans="1:15" x14ac:dyDescent="0.25">
      <c r="A1518" s="1" t="s">
        <v>5454</v>
      </c>
      <c r="B1518" s="1" t="s">
        <v>5455</v>
      </c>
      <c r="C1518" s="1" t="s">
        <v>5456</v>
      </c>
      <c r="D1518" s="1" t="s">
        <v>4744</v>
      </c>
      <c r="E1518" s="1" t="s">
        <v>771</v>
      </c>
      <c r="F1518" s="1" t="s">
        <v>830</v>
      </c>
      <c r="I1518">
        <v>15.7</v>
      </c>
      <c r="J1518" s="1" t="s">
        <v>58</v>
      </c>
      <c r="K1518" s="2">
        <f>+I1518</f>
        <v>15.7</v>
      </c>
      <c r="L1518" s="1" t="s">
        <v>93</v>
      </c>
      <c r="M1518" s="1" t="s">
        <v>60</v>
      </c>
      <c r="N1518" s="1" t="s">
        <v>303</v>
      </c>
    </row>
    <row r="1519" spans="1:15" x14ac:dyDescent="0.25">
      <c r="A1519" s="1" t="s">
        <v>5454</v>
      </c>
      <c r="B1519" s="1" t="s">
        <v>5455</v>
      </c>
      <c r="C1519" s="1" t="s">
        <v>5456</v>
      </c>
      <c r="D1519" s="1" t="s">
        <v>4744</v>
      </c>
      <c r="E1519" s="1" t="s">
        <v>771</v>
      </c>
      <c r="F1519" s="1" t="s">
        <v>830</v>
      </c>
      <c r="I1519">
        <v>15.7</v>
      </c>
      <c r="J1519" s="1" t="s">
        <v>58</v>
      </c>
      <c r="K1519" s="2">
        <f>+I1519</f>
        <v>15.7</v>
      </c>
      <c r="L1519" s="1" t="s">
        <v>93</v>
      </c>
      <c r="M1519" s="1" t="s">
        <v>60</v>
      </c>
      <c r="N1519" s="1" t="s">
        <v>2230</v>
      </c>
    </row>
    <row r="1520" spans="1:15" x14ac:dyDescent="0.25">
      <c r="A1520" s="1" t="s">
        <v>5454</v>
      </c>
      <c r="B1520" s="1" t="s">
        <v>5455</v>
      </c>
      <c r="C1520" s="1" t="s">
        <v>5456</v>
      </c>
      <c r="D1520" s="1" t="s">
        <v>4744</v>
      </c>
      <c r="E1520" s="1" t="s">
        <v>771</v>
      </c>
      <c r="F1520" s="1" t="s">
        <v>830</v>
      </c>
      <c r="I1520">
        <v>15.7</v>
      </c>
      <c r="J1520" s="1" t="s">
        <v>58</v>
      </c>
      <c r="K1520" s="2">
        <f>+I1520</f>
        <v>15.7</v>
      </c>
      <c r="L1520" s="1" t="s">
        <v>93</v>
      </c>
      <c r="M1520" s="1" t="s">
        <v>60</v>
      </c>
      <c r="N1520" s="1" t="s">
        <v>2200</v>
      </c>
    </row>
    <row r="1521" spans="1:15" x14ac:dyDescent="0.25">
      <c r="A1521" s="1" t="s">
        <v>5454</v>
      </c>
      <c r="B1521" s="1" t="s">
        <v>5455</v>
      </c>
      <c r="C1521" s="1" t="s">
        <v>5456</v>
      </c>
      <c r="D1521" s="1" t="s">
        <v>4744</v>
      </c>
      <c r="E1521" s="1" t="s">
        <v>771</v>
      </c>
      <c r="F1521" s="1" t="s">
        <v>830</v>
      </c>
      <c r="I1521">
        <v>264</v>
      </c>
      <c r="J1521" s="1" t="s">
        <v>58</v>
      </c>
      <c r="K1521" s="2">
        <f>+I1521</f>
        <v>264</v>
      </c>
      <c r="L1521" s="1" t="s">
        <v>93</v>
      </c>
      <c r="M1521" s="1" t="s">
        <v>167</v>
      </c>
    </row>
    <row r="1522" spans="1:15" x14ac:dyDescent="0.25">
      <c r="A1522" s="1" t="s">
        <v>5450</v>
      </c>
      <c r="B1522" s="1" t="s">
        <v>5451</v>
      </c>
      <c r="C1522" s="1" t="s">
        <v>5452</v>
      </c>
      <c r="D1522" s="1" t="s">
        <v>4996</v>
      </c>
      <c r="E1522" s="1" t="s">
        <v>771</v>
      </c>
      <c r="F1522" s="1" t="s">
        <v>1779</v>
      </c>
      <c r="I1522">
        <v>25.6</v>
      </c>
      <c r="J1522" s="1" t="s">
        <v>90</v>
      </c>
      <c r="K1522" s="2">
        <f>+I1522*0.0001</f>
        <v>2.5600000000000002E-3</v>
      </c>
      <c r="L1522" s="1" t="s">
        <v>93</v>
      </c>
      <c r="M1522" s="1" t="s">
        <v>83</v>
      </c>
      <c r="O1522" s="1" t="s">
        <v>264</v>
      </c>
    </row>
    <row r="1523" spans="1:15" x14ac:dyDescent="0.25">
      <c r="A1523" s="1" t="s">
        <v>5450</v>
      </c>
      <c r="B1523" s="1" t="s">
        <v>5451</v>
      </c>
      <c r="C1523" s="1" t="s">
        <v>5452</v>
      </c>
      <c r="D1523" s="1" t="s">
        <v>4996</v>
      </c>
      <c r="E1523" s="1" t="s">
        <v>771</v>
      </c>
      <c r="F1523" s="1" t="s">
        <v>1779</v>
      </c>
      <c r="I1523">
        <v>25.6</v>
      </c>
      <c r="J1523" s="1" t="s">
        <v>90</v>
      </c>
      <c r="K1523" s="2">
        <f>+I1523*0.0001</f>
        <v>2.5600000000000002E-3</v>
      </c>
      <c r="L1523" s="1" t="s">
        <v>93</v>
      </c>
      <c r="M1523" s="1" t="s">
        <v>83</v>
      </c>
      <c r="O1523" s="1" t="s">
        <v>260</v>
      </c>
    </row>
    <row r="1524" spans="1:15" x14ac:dyDescent="0.25">
      <c r="A1524" s="1" t="s">
        <v>5450</v>
      </c>
      <c r="B1524" s="1" t="s">
        <v>5451</v>
      </c>
      <c r="C1524" s="1" t="s">
        <v>5452</v>
      </c>
      <c r="D1524" s="1" t="s">
        <v>4996</v>
      </c>
      <c r="E1524" s="1" t="s">
        <v>771</v>
      </c>
      <c r="F1524" s="1" t="s">
        <v>1779</v>
      </c>
      <c r="I1524">
        <v>25.6</v>
      </c>
      <c r="J1524" s="1" t="s">
        <v>90</v>
      </c>
      <c r="K1524" s="2">
        <f>+I1524*0.0001</f>
        <v>2.5600000000000002E-3</v>
      </c>
      <c r="L1524" s="1" t="s">
        <v>93</v>
      </c>
      <c r="M1524" s="1" t="s">
        <v>60</v>
      </c>
      <c r="N1524" s="1" t="s">
        <v>61</v>
      </c>
    </row>
    <row r="1525" spans="1:15" x14ac:dyDescent="0.25">
      <c r="A1525" s="1" t="s">
        <v>5445</v>
      </c>
      <c r="B1525" s="1" t="s">
        <v>5446</v>
      </c>
      <c r="C1525" s="1" t="s">
        <v>5447</v>
      </c>
      <c r="D1525" s="1" t="s">
        <v>4609</v>
      </c>
      <c r="E1525" s="1" t="s">
        <v>771</v>
      </c>
      <c r="F1525" s="1" t="s">
        <v>5448</v>
      </c>
      <c r="I1525">
        <v>24.5</v>
      </c>
      <c r="J1525" s="1" t="s">
        <v>58</v>
      </c>
      <c r="K1525" s="2">
        <f>+I1525</f>
        <v>24.5</v>
      </c>
      <c r="L1525" s="1" t="s">
        <v>93</v>
      </c>
      <c r="M1525" s="1" t="s">
        <v>60</v>
      </c>
      <c r="N1525" s="1" t="s">
        <v>61</v>
      </c>
    </row>
    <row r="1526" spans="1:15" x14ac:dyDescent="0.25">
      <c r="A1526" s="1" t="s">
        <v>5445</v>
      </c>
      <c r="B1526" s="1" t="s">
        <v>5446</v>
      </c>
      <c r="C1526" s="1" t="s">
        <v>5447</v>
      </c>
      <c r="D1526" s="1" t="s">
        <v>4609</v>
      </c>
      <c r="E1526" s="1" t="s">
        <v>771</v>
      </c>
      <c r="F1526" s="1" t="s">
        <v>5448</v>
      </c>
      <c r="I1526">
        <v>24.5</v>
      </c>
      <c r="J1526" s="1" t="s">
        <v>58</v>
      </c>
      <c r="K1526" s="2">
        <f>+I1526</f>
        <v>24.5</v>
      </c>
      <c r="L1526" s="1" t="s">
        <v>93</v>
      </c>
      <c r="M1526" s="1" t="s">
        <v>60</v>
      </c>
      <c r="N1526" s="1" t="s">
        <v>2210</v>
      </c>
    </row>
    <row r="1527" spans="1:15" x14ac:dyDescent="0.25">
      <c r="A1527" s="1" t="s">
        <v>5445</v>
      </c>
      <c r="B1527" s="1" t="s">
        <v>5446</v>
      </c>
      <c r="C1527" s="1" t="s">
        <v>5447</v>
      </c>
      <c r="D1527" s="1" t="s">
        <v>4609</v>
      </c>
      <c r="E1527" s="1" t="s">
        <v>771</v>
      </c>
      <c r="F1527" s="1" t="s">
        <v>5448</v>
      </c>
      <c r="I1527">
        <v>24.5</v>
      </c>
      <c r="J1527" s="1" t="s">
        <v>58</v>
      </c>
      <c r="K1527" s="2">
        <f>+I1527</f>
        <v>24.5</v>
      </c>
      <c r="L1527" s="1" t="s">
        <v>93</v>
      </c>
      <c r="M1527" s="1" t="s">
        <v>83</v>
      </c>
      <c r="O1527" s="1" t="s">
        <v>264</v>
      </c>
    </row>
    <row r="1528" spans="1:15" x14ac:dyDescent="0.25">
      <c r="A1528" s="1" t="s">
        <v>5445</v>
      </c>
      <c r="B1528" s="1" t="s">
        <v>5446</v>
      </c>
      <c r="C1528" s="1" t="s">
        <v>5447</v>
      </c>
      <c r="D1528" s="1" t="s">
        <v>4609</v>
      </c>
      <c r="E1528" s="1" t="s">
        <v>771</v>
      </c>
      <c r="F1528" s="1" t="s">
        <v>5448</v>
      </c>
      <c r="I1528">
        <v>24.5</v>
      </c>
      <c r="J1528" s="1" t="s">
        <v>58</v>
      </c>
      <c r="K1528" s="2">
        <f>+I1528</f>
        <v>24.5</v>
      </c>
      <c r="L1528" s="1" t="s">
        <v>93</v>
      </c>
      <c r="M1528" s="1" t="s">
        <v>83</v>
      </c>
      <c r="O1528" s="1" t="s">
        <v>260</v>
      </c>
    </row>
    <row r="1529" spans="1:15" x14ac:dyDescent="0.25">
      <c r="A1529" s="1" t="s">
        <v>5445</v>
      </c>
      <c r="B1529" s="1" t="s">
        <v>5446</v>
      </c>
      <c r="C1529" s="1" t="s">
        <v>5447</v>
      </c>
      <c r="D1529" s="1" t="s">
        <v>4609</v>
      </c>
      <c r="E1529" s="1" t="s">
        <v>771</v>
      </c>
      <c r="F1529" s="1" t="s">
        <v>5448</v>
      </c>
      <c r="I1529">
        <v>103</v>
      </c>
      <c r="J1529" s="1" t="s">
        <v>58</v>
      </c>
      <c r="K1529" s="2">
        <f>+I1529</f>
        <v>103</v>
      </c>
      <c r="L1529" s="1" t="s">
        <v>93</v>
      </c>
      <c r="M1529" s="1" t="s">
        <v>167</v>
      </c>
    </row>
    <row r="1530" spans="1:15" x14ac:dyDescent="0.25">
      <c r="A1530" s="1" t="s">
        <v>5442</v>
      </c>
      <c r="B1530" s="1" t="s">
        <v>5443</v>
      </c>
      <c r="C1530" s="1" t="s">
        <v>5444</v>
      </c>
      <c r="D1530" s="1" t="s">
        <v>4428</v>
      </c>
      <c r="E1530" s="1" t="s">
        <v>771</v>
      </c>
      <c r="F1530" s="1" t="s">
        <v>794</v>
      </c>
      <c r="I1530">
        <v>13.3</v>
      </c>
      <c r="J1530" s="1" t="s">
        <v>58</v>
      </c>
      <c r="K1530" s="2">
        <f>+I1530</f>
        <v>13.3</v>
      </c>
      <c r="L1530" s="1" t="s">
        <v>93</v>
      </c>
      <c r="M1530" s="1" t="s">
        <v>83</v>
      </c>
      <c r="O1530" s="1" t="s">
        <v>264</v>
      </c>
    </row>
    <row r="1531" spans="1:15" x14ac:dyDescent="0.25">
      <c r="A1531" s="1" t="s">
        <v>5442</v>
      </c>
      <c r="B1531" s="1" t="s">
        <v>5443</v>
      </c>
      <c r="C1531" s="1" t="s">
        <v>5444</v>
      </c>
      <c r="D1531" s="1" t="s">
        <v>4428</v>
      </c>
      <c r="E1531" s="1" t="s">
        <v>771</v>
      </c>
      <c r="F1531" s="1" t="s">
        <v>794</v>
      </c>
      <c r="I1531">
        <v>13.3</v>
      </c>
      <c r="J1531" s="1" t="s">
        <v>58</v>
      </c>
      <c r="K1531" s="2">
        <f>+I1531</f>
        <v>13.3</v>
      </c>
      <c r="L1531" s="1" t="s">
        <v>93</v>
      </c>
      <c r="M1531" s="1" t="s">
        <v>83</v>
      </c>
      <c r="O1531" s="1" t="s">
        <v>260</v>
      </c>
    </row>
    <row r="1532" spans="1:15" x14ac:dyDescent="0.25">
      <c r="A1532" s="1" t="s">
        <v>5442</v>
      </c>
      <c r="B1532" s="1" t="s">
        <v>5443</v>
      </c>
      <c r="C1532" s="1" t="s">
        <v>5444</v>
      </c>
      <c r="D1532" s="1" t="s">
        <v>4428</v>
      </c>
      <c r="E1532" s="1" t="s">
        <v>771</v>
      </c>
      <c r="F1532" s="1" t="s">
        <v>794</v>
      </c>
      <c r="I1532">
        <v>13.3</v>
      </c>
      <c r="J1532" s="1" t="s">
        <v>58</v>
      </c>
      <c r="K1532" s="2">
        <f>+I1532</f>
        <v>13.3</v>
      </c>
      <c r="L1532" s="1" t="s">
        <v>93</v>
      </c>
      <c r="M1532" s="1" t="s">
        <v>83</v>
      </c>
      <c r="O1532" s="1" t="s">
        <v>289</v>
      </c>
    </row>
    <row r="1533" spans="1:15" x14ac:dyDescent="0.25">
      <c r="A1533" s="1" t="s">
        <v>5442</v>
      </c>
      <c r="B1533" s="1" t="s">
        <v>5443</v>
      </c>
      <c r="C1533" s="1" t="s">
        <v>5444</v>
      </c>
      <c r="D1533" s="1" t="s">
        <v>4428</v>
      </c>
      <c r="E1533" s="1" t="s">
        <v>771</v>
      </c>
      <c r="F1533" s="1" t="s">
        <v>794</v>
      </c>
      <c r="I1533">
        <v>13.3</v>
      </c>
      <c r="J1533" s="1" t="s">
        <v>58</v>
      </c>
      <c r="K1533" s="2">
        <f>+I1533</f>
        <v>13.3</v>
      </c>
      <c r="L1533" s="1" t="s">
        <v>93</v>
      </c>
      <c r="M1533" s="1" t="s">
        <v>83</v>
      </c>
      <c r="O1533" s="1" t="s">
        <v>482</v>
      </c>
    </row>
    <row r="1534" spans="1:15" x14ac:dyDescent="0.25">
      <c r="A1534" s="1" t="s">
        <v>5442</v>
      </c>
      <c r="B1534" s="1" t="s">
        <v>5443</v>
      </c>
      <c r="C1534" s="1" t="s">
        <v>5444</v>
      </c>
      <c r="D1534" s="1" t="s">
        <v>4428</v>
      </c>
      <c r="E1534" s="1" t="s">
        <v>771</v>
      </c>
      <c r="F1534" s="1" t="s">
        <v>794</v>
      </c>
      <c r="I1534">
        <v>13.3</v>
      </c>
      <c r="J1534" s="1" t="s">
        <v>90</v>
      </c>
      <c r="K1534" s="2">
        <f>+I1534*0.0001</f>
        <v>1.3300000000000002E-3</v>
      </c>
      <c r="L1534" s="1" t="s">
        <v>93</v>
      </c>
      <c r="M1534" s="1" t="s">
        <v>60</v>
      </c>
      <c r="N1534" s="1" t="s">
        <v>2200</v>
      </c>
    </row>
    <row r="1535" spans="1:15" x14ac:dyDescent="0.25">
      <c r="A1535" s="1" t="s">
        <v>5442</v>
      </c>
      <c r="B1535" s="1" t="s">
        <v>5443</v>
      </c>
      <c r="C1535" s="1" t="s">
        <v>5444</v>
      </c>
      <c r="D1535" s="1" t="s">
        <v>4428</v>
      </c>
      <c r="E1535" s="1" t="s">
        <v>771</v>
      </c>
      <c r="F1535" s="1" t="s">
        <v>794</v>
      </c>
      <c r="I1535">
        <v>13.3</v>
      </c>
      <c r="J1535" s="1" t="s">
        <v>58</v>
      </c>
      <c r="K1535" s="2">
        <f>+I1535</f>
        <v>13.3</v>
      </c>
      <c r="L1535" s="1" t="s">
        <v>93</v>
      </c>
      <c r="M1535" s="1" t="s">
        <v>60</v>
      </c>
      <c r="N1535" s="1" t="s">
        <v>61</v>
      </c>
    </row>
    <row r="1536" spans="1:15" x14ac:dyDescent="0.25">
      <c r="A1536" s="1" t="s">
        <v>5442</v>
      </c>
      <c r="B1536" s="1" t="s">
        <v>5443</v>
      </c>
      <c r="C1536" s="1" t="s">
        <v>5444</v>
      </c>
      <c r="D1536" s="1" t="s">
        <v>4428</v>
      </c>
      <c r="E1536" s="1" t="s">
        <v>771</v>
      </c>
      <c r="F1536" s="1" t="s">
        <v>794</v>
      </c>
      <c r="I1536">
        <v>93</v>
      </c>
      <c r="J1536" s="1" t="s">
        <v>58</v>
      </c>
      <c r="K1536" s="2">
        <f>+I1536</f>
        <v>93</v>
      </c>
      <c r="L1536" s="1" t="s">
        <v>93</v>
      </c>
      <c r="M1536" s="1" t="s">
        <v>167</v>
      </c>
    </row>
    <row r="1537" spans="1:15" x14ac:dyDescent="0.25">
      <c r="A1537" s="1" t="s">
        <v>5439</v>
      </c>
      <c r="B1537" s="1" t="s">
        <v>5440</v>
      </c>
      <c r="C1537" s="1" t="s">
        <v>5441</v>
      </c>
      <c r="D1537" s="1" t="s">
        <v>4744</v>
      </c>
      <c r="E1537" s="1" t="s">
        <v>771</v>
      </c>
      <c r="F1537" s="1" t="s">
        <v>830</v>
      </c>
      <c r="I1537">
        <v>50</v>
      </c>
      <c r="J1537" s="1" t="s">
        <v>58</v>
      </c>
      <c r="K1537" s="2">
        <f>+I1537</f>
        <v>50</v>
      </c>
      <c r="L1537" s="1" t="s">
        <v>93</v>
      </c>
      <c r="M1537" s="1" t="s">
        <v>83</v>
      </c>
      <c r="O1537" s="1" t="s">
        <v>264</v>
      </c>
    </row>
    <row r="1538" spans="1:15" x14ac:dyDescent="0.25">
      <c r="A1538" s="1" t="s">
        <v>5439</v>
      </c>
      <c r="B1538" s="1" t="s">
        <v>5440</v>
      </c>
      <c r="C1538" s="1" t="s">
        <v>5441</v>
      </c>
      <c r="D1538" s="1" t="s">
        <v>4744</v>
      </c>
      <c r="E1538" s="1" t="s">
        <v>771</v>
      </c>
      <c r="F1538" s="1" t="s">
        <v>830</v>
      </c>
      <c r="I1538">
        <v>50</v>
      </c>
      <c r="J1538" s="1" t="s">
        <v>58</v>
      </c>
      <c r="K1538" s="2">
        <f>+I1538</f>
        <v>50</v>
      </c>
      <c r="L1538" s="1" t="s">
        <v>93</v>
      </c>
      <c r="M1538" s="1" t="s">
        <v>83</v>
      </c>
      <c r="O1538" s="1" t="s">
        <v>260</v>
      </c>
    </row>
    <row r="1539" spans="1:15" x14ac:dyDescent="0.25">
      <c r="A1539" s="1" t="s">
        <v>5439</v>
      </c>
      <c r="B1539" s="1" t="s">
        <v>5440</v>
      </c>
      <c r="C1539" s="1" t="s">
        <v>5441</v>
      </c>
      <c r="D1539" s="1" t="s">
        <v>4744</v>
      </c>
      <c r="E1539" s="1" t="s">
        <v>771</v>
      </c>
      <c r="F1539" s="1" t="s">
        <v>830</v>
      </c>
      <c r="I1539">
        <v>50</v>
      </c>
      <c r="J1539" s="1" t="s">
        <v>58</v>
      </c>
      <c r="K1539" s="2">
        <f>+I1539</f>
        <v>50</v>
      </c>
      <c r="L1539" s="1" t="s">
        <v>93</v>
      </c>
      <c r="M1539" s="1" t="s">
        <v>60</v>
      </c>
      <c r="N1539" s="1" t="s">
        <v>61</v>
      </c>
    </row>
    <row r="1540" spans="1:15" x14ac:dyDescent="0.25">
      <c r="A1540" s="1" t="s">
        <v>5439</v>
      </c>
      <c r="B1540" s="1" t="s">
        <v>5440</v>
      </c>
      <c r="C1540" s="1" t="s">
        <v>5441</v>
      </c>
      <c r="D1540" s="1" t="s">
        <v>4744</v>
      </c>
      <c r="E1540" s="1" t="s">
        <v>771</v>
      </c>
      <c r="F1540" s="1" t="s">
        <v>830</v>
      </c>
      <c r="I1540">
        <v>50</v>
      </c>
      <c r="J1540" s="1" t="s">
        <v>58</v>
      </c>
      <c r="K1540" s="2">
        <f>+I1540</f>
        <v>50</v>
      </c>
      <c r="L1540" s="1" t="s">
        <v>93</v>
      </c>
      <c r="M1540" s="1" t="s">
        <v>60</v>
      </c>
      <c r="N1540" s="1" t="s">
        <v>303</v>
      </c>
    </row>
    <row r="1541" spans="1:15" x14ac:dyDescent="0.25">
      <c r="A1541" s="1" t="s">
        <v>5439</v>
      </c>
      <c r="B1541" s="1" t="s">
        <v>5440</v>
      </c>
      <c r="C1541" s="1" t="s">
        <v>5441</v>
      </c>
      <c r="D1541" s="1" t="s">
        <v>4744</v>
      </c>
      <c r="E1541" s="1" t="s">
        <v>771</v>
      </c>
      <c r="F1541" s="1" t="s">
        <v>830</v>
      </c>
      <c r="I1541">
        <v>50</v>
      </c>
      <c r="J1541" s="1" t="s">
        <v>58</v>
      </c>
      <c r="K1541" s="2">
        <f>+I1541</f>
        <v>50</v>
      </c>
      <c r="L1541" s="1" t="s">
        <v>93</v>
      </c>
      <c r="M1541" s="1" t="s">
        <v>60</v>
      </c>
      <c r="N1541" s="1" t="s">
        <v>2230</v>
      </c>
    </row>
    <row r="1542" spans="1:15" x14ac:dyDescent="0.25">
      <c r="A1542" s="1" t="s">
        <v>5439</v>
      </c>
      <c r="B1542" s="1" t="s">
        <v>5440</v>
      </c>
      <c r="C1542" s="1" t="s">
        <v>5441</v>
      </c>
      <c r="D1542" s="1" t="s">
        <v>4744</v>
      </c>
      <c r="E1542" s="1" t="s">
        <v>771</v>
      </c>
      <c r="F1542" s="1" t="s">
        <v>830</v>
      </c>
      <c r="I1542">
        <v>50</v>
      </c>
      <c r="J1542" s="1" t="s">
        <v>58</v>
      </c>
      <c r="K1542" s="2">
        <f>+I1542</f>
        <v>50</v>
      </c>
      <c r="L1542" s="1" t="s">
        <v>93</v>
      </c>
      <c r="M1542" s="1" t="s">
        <v>60</v>
      </c>
      <c r="N1542" s="1" t="s">
        <v>2200</v>
      </c>
    </row>
    <row r="1543" spans="1:15" x14ac:dyDescent="0.25">
      <c r="A1543" s="1" t="s">
        <v>5439</v>
      </c>
      <c r="B1543" s="1" t="s">
        <v>5440</v>
      </c>
      <c r="C1543" s="1" t="s">
        <v>5441</v>
      </c>
      <c r="D1543" s="1" t="s">
        <v>4744</v>
      </c>
      <c r="E1543" s="1" t="s">
        <v>771</v>
      </c>
      <c r="F1543" s="1" t="s">
        <v>830</v>
      </c>
      <c r="I1543">
        <v>220</v>
      </c>
      <c r="J1543" s="1" t="s">
        <v>58</v>
      </c>
      <c r="K1543" s="2">
        <f>+I1543</f>
        <v>220</v>
      </c>
      <c r="L1543" s="1" t="s">
        <v>93</v>
      </c>
      <c r="M1543" s="1" t="s">
        <v>167</v>
      </c>
    </row>
    <row r="1544" spans="1:15" x14ac:dyDescent="0.25">
      <c r="A1544" s="1" t="s">
        <v>5436</v>
      </c>
      <c r="B1544" s="1" t="s">
        <v>5437</v>
      </c>
      <c r="C1544" s="1" t="s">
        <v>5438</v>
      </c>
      <c r="D1544" s="1" t="s">
        <v>4630</v>
      </c>
      <c r="E1544" s="1" t="s">
        <v>771</v>
      </c>
      <c r="F1544" s="1" t="s">
        <v>794</v>
      </c>
      <c r="I1544">
        <v>90</v>
      </c>
      <c r="J1544" s="1" t="s">
        <v>90</v>
      </c>
      <c r="K1544" s="2">
        <f>+I1544*0.0001</f>
        <v>9.0000000000000011E-3</v>
      </c>
      <c r="L1544" s="1" t="s">
        <v>93</v>
      </c>
      <c r="M1544" s="1" t="s">
        <v>49</v>
      </c>
    </row>
    <row r="1545" spans="1:15" x14ac:dyDescent="0.25">
      <c r="A1545" s="1" t="s">
        <v>5433</v>
      </c>
      <c r="B1545" s="1" t="s">
        <v>5434</v>
      </c>
      <c r="C1545" s="1" t="s">
        <v>5435</v>
      </c>
      <c r="D1545" s="1" t="s">
        <v>4864</v>
      </c>
      <c r="E1545" s="1" t="s">
        <v>771</v>
      </c>
      <c r="F1545" s="1" t="s">
        <v>1779</v>
      </c>
      <c r="I1545">
        <v>72</v>
      </c>
      <c r="J1545" s="1" t="s">
        <v>90</v>
      </c>
      <c r="K1545" s="2">
        <f>+I1545*0.0001</f>
        <v>7.2000000000000007E-3</v>
      </c>
      <c r="L1545" s="1" t="s">
        <v>93</v>
      </c>
      <c r="M1545" s="1" t="s">
        <v>49</v>
      </c>
    </row>
    <row r="1546" spans="1:15" x14ac:dyDescent="0.25">
      <c r="A1546" s="1" t="s">
        <v>5430</v>
      </c>
      <c r="B1546" s="1" t="s">
        <v>5431</v>
      </c>
      <c r="C1546" s="1" t="s">
        <v>5432</v>
      </c>
      <c r="D1546" s="1" t="s">
        <v>4744</v>
      </c>
      <c r="E1546" s="1" t="s">
        <v>771</v>
      </c>
      <c r="F1546" s="1" t="s">
        <v>830</v>
      </c>
      <c r="I1546">
        <v>140</v>
      </c>
      <c r="J1546" s="1" t="s">
        <v>90</v>
      </c>
      <c r="K1546" s="2">
        <f>+I1546*0.0001</f>
        <v>1.4E-2</v>
      </c>
      <c r="L1546" s="1" t="s">
        <v>93</v>
      </c>
      <c r="M1546" s="1" t="s">
        <v>49</v>
      </c>
    </row>
    <row r="1547" spans="1:15" x14ac:dyDescent="0.25">
      <c r="A1547" s="1" t="s">
        <v>5427</v>
      </c>
      <c r="B1547" s="1" t="s">
        <v>5428</v>
      </c>
      <c r="C1547" s="1" t="s">
        <v>5429</v>
      </c>
      <c r="D1547" s="1" t="s">
        <v>4660</v>
      </c>
      <c r="E1547" s="1" t="s">
        <v>771</v>
      </c>
      <c r="F1547" s="1" t="s">
        <v>830</v>
      </c>
      <c r="I1547">
        <v>70</v>
      </c>
      <c r="J1547" s="1" t="s">
        <v>90</v>
      </c>
      <c r="K1547" s="2">
        <f>+I1547*0.0001</f>
        <v>7.0000000000000001E-3</v>
      </c>
      <c r="L1547" s="1" t="s">
        <v>93</v>
      </c>
      <c r="M1547" s="1" t="s">
        <v>49</v>
      </c>
    </row>
    <row r="1548" spans="1:15" x14ac:dyDescent="0.25">
      <c r="A1548" s="1" t="s">
        <v>5422</v>
      </c>
      <c r="B1548" s="1" t="s">
        <v>5423</v>
      </c>
      <c r="C1548" s="1" t="s">
        <v>5424</v>
      </c>
      <c r="D1548" s="1" t="s">
        <v>4617</v>
      </c>
      <c r="E1548" s="1" t="s">
        <v>771</v>
      </c>
      <c r="F1548" s="1" t="s">
        <v>794</v>
      </c>
      <c r="I1548">
        <v>80</v>
      </c>
      <c r="J1548" s="1" t="s">
        <v>90</v>
      </c>
      <c r="K1548" s="2">
        <f>+I1548*0.0001</f>
        <v>8.0000000000000002E-3</v>
      </c>
      <c r="L1548" s="1" t="s">
        <v>93</v>
      </c>
      <c r="M1548" s="1" t="s">
        <v>49</v>
      </c>
    </row>
    <row r="1549" spans="1:15" x14ac:dyDescent="0.25">
      <c r="A1549" s="1" t="s">
        <v>5418</v>
      </c>
      <c r="B1549" s="1" t="s">
        <v>5419</v>
      </c>
      <c r="C1549" s="1" t="s">
        <v>5420</v>
      </c>
      <c r="D1549" s="1" t="s">
        <v>4864</v>
      </c>
      <c r="E1549" s="1" t="s">
        <v>771</v>
      </c>
      <c r="F1549" s="1" t="s">
        <v>1779</v>
      </c>
      <c r="I1549">
        <v>77</v>
      </c>
      <c r="J1549" s="1" t="s">
        <v>90</v>
      </c>
      <c r="K1549" s="2">
        <f>+I1549*0.0001</f>
        <v>7.7000000000000002E-3</v>
      </c>
      <c r="L1549" s="1" t="s">
        <v>93</v>
      </c>
      <c r="M1549" s="1" t="s">
        <v>4956</v>
      </c>
    </row>
    <row r="1550" spans="1:15" x14ac:dyDescent="0.25">
      <c r="A1550" s="1" t="s">
        <v>5415</v>
      </c>
      <c r="B1550" s="1" t="s">
        <v>5416</v>
      </c>
      <c r="C1550" s="1" t="s">
        <v>5417</v>
      </c>
      <c r="D1550" s="1" t="s">
        <v>4660</v>
      </c>
      <c r="E1550" s="1" t="s">
        <v>771</v>
      </c>
      <c r="F1550" s="1" t="s">
        <v>830</v>
      </c>
      <c r="I1550">
        <v>84</v>
      </c>
      <c r="J1550" s="1" t="s">
        <v>90</v>
      </c>
      <c r="K1550" s="2">
        <f>+I1550*0.0001</f>
        <v>8.4000000000000012E-3</v>
      </c>
      <c r="L1550" s="1" t="s">
        <v>93</v>
      </c>
      <c r="M1550" s="1" t="s">
        <v>49</v>
      </c>
    </row>
    <row r="1551" spans="1:15" x14ac:dyDescent="0.25">
      <c r="A1551" s="1" t="s">
        <v>5411</v>
      </c>
      <c r="B1551" s="1" t="s">
        <v>5412</v>
      </c>
      <c r="C1551" s="1" t="s">
        <v>5413</v>
      </c>
      <c r="D1551" s="1" t="s">
        <v>4864</v>
      </c>
      <c r="E1551" s="1" t="s">
        <v>771</v>
      </c>
      <c r="F1551" s="1" t="s">
        <v>1779</v>
      </c>
      <c r="I1551">
        <v>46.66</v>
      </c>
      <c r="J1551" s="1" t="s">
        <v>58</v>
      </c>
      <c r="K1551" s="2">
        <f>+I1551</f>
        <v>46.66</v>
      </c>
      <c r="L1551" s="1" t="s">
        <v>93</v>
      </c>
      <c r="M1551" s="1" t="s">
        <v>83</v>
      </c>
      <c r="O1551" s="1" t="s">
        <v>264</v>
      </c>
    </row>
    <row r="1552" spans="1:15" x14ac:dyDescent="0.25">
      <c r="A1552" s="1" t="s">
        <v>5411</v>
      </c>
      <c r="B1552" s="1" t="s">
        <v>5412</v>
      </c>
      <c r="C1552" s="1" t="s">
        <v>5413</v>
      </c>
      <c r="D1552" s="1" t="s">
        <v>4864</v>
      </c>
      <c r="E1552" s="1" t="s">
        <v>771</v>
      </c>
      <c r="F1552" s="1" t="s">
        <v>1779</v>
      </c>
      <c r="I1552">
        <v>46.66</v>
      </c>
      <c r="J1552" s="1" t="s">
        <v>58</v>
      </c>
      <c r="K1552" s="2">
        <f>+I1552</f>
        <v>46.66</v>
      </c>
      <c r="L1552" s="1" t="s">
        <v>93</v>
      </c>
      <c r="M1552" s="1" t="s">
        <v>83</v>
      </c>
      <c r="O1552" s="1" t="s">
        <v>260</v>
      </c>
    </row>
    <row r="1553" spans="1:15" x14ac:dyDescent="0.25">
      <c r="A1553" s="1" t="s">
        <v>5411</v>
      </c>
      <c r="B1553" s="1" t="s">
        <v>5412</v>
      </c>
      <c r="C1553" s="1" t="s">
        <v>5413</v>
      </c>
      <c r="D1553" s="1" t="s">
        <v>4864</v>
      </c>
      <c r="E1553" s="1" t="s">
        <v>771</v>
      </c>
      <c r="F1553" s="1" t="s">
        <v>1779</v>
      </c>
      <c r="I1553">
        <v>46.66</v>
      </c>
      <c r="J1553" s="1" t="s">
        <v>58</v>
      </c>
      <c r="K1553" s="2">
        <f>+I1553</f>
        <v>46.66</v>
      </c>
      <c r="L1553" s="1" t="s">
        <v>93</v>
      </c>
      <c r="M1553" s="1" t="s">
        <v>60</v>
      </c>
      <c r="N1553" s="1" t="s">
        <v>61</v>
      </c>
    </row>
    <row r="1554" spans="1:15" x14ac:dyDescent="0.25">
      <c r="A1554" s="1" t="s">
        <v>5411</v>
      </c>
      <c r="B1554" s="1" t="s">
        <v>5412</v>
      </c>
      <c r="C1554" s="1" t="s">
        <v>5413</v>
      </c>
      <c r="D1554" s="1" t="s">
        <v>4864</v>
      </c>
      <c r="E1554" s="1" t="s">
        <v>771</v>
      </c>
      <c r="F1554" s="1" t="s">
        <v>1779</v>
      </c>
      <c r="I1554">
        <v>163</v>
      </c>
      <c r="J1554" s="1" t="s">
        <v>58</v>
      </c>
      <c r="K1554" s="2">
        <f>+I1554</f>
        <v>163</v>
      </c>
      <c r="L1554" s="1" t="s">
        <v>93</v>
      </c>
      <c r="M1554" s="1" t="s">
        <v>167</v>
      </c>
    </row>
    <row r="1555" spans="1:15" x14ac:dyDescent="0.25">
      <c r="A1555" s="1" t="s">
        <v>5407</v>
      </c>
      <c r="B1555" s="1" t="s">
        <v>5408</v>
      </c>
      <c r="C1555" s="1" t="s">
        <v>5409</v>
      </c>
      <c r="D1555" s="1" t="s">
        <v>4507</v>
      </c>
      <c r="E1555" s="1" t="s">
        <v>771</v>
      </c>
      <c r="F1555" s="1" t="s">
        <v>5183</v>
      </c>
      <c r="I1555">
        <v>11.4</v>
      </c>
      <c r="J1555" s="1" t="s">
        <v>58</v>
      </c>
      <c r="K1555" s="2">
        <f>+I1555</f>
        <v>11.4</v>
      </c>
      <c r="L1555" s="1" t="s">
        <v>93</v>
      </c>
      <c r="M1555" s="1" t="s">
        <v>83</v>
      </c>
      <c r="O1555" s="1" t="s">
        <v>264</v>
      </c>
    </row>
    <row r="1556" spans="1:15" x14ac:dyDescent="0.25">
      <c r="A1556" s="1" t="s">
        <v>5407</v>
      </c>
      <c r="B1556" s="1" t="s">
        <v>5408</v>
      </c>
      <c r="C1556" s="1" t="s">
        <v>5409</v>
      </c>
      <c r="D1556" s="1" t="s">
        <v>4507</v>
      </c>
      <c r="E1556" s="1" t="s">
        <v>771</v>
      </c>
      <c r="F1556" s="1" t="s">
        <v>5183</v>
      </c>
      <c r="I1556">
        <v>11.4</v>
      </c>
      <c r="J1556" s="1" t="s">
        <v>58</v>
      </c>
      <c r="K1556" s="2">
        <f>+I1556</f>
        <v>11.4</v>
      </c>
      <c r="L1556" s="1" t="s">
        <v>93</v>
      </c>
      <c r="M1556" s="1" t="s">
        <v>83</v>
      </c>
      <c r="O1556" s="1" t="s">
        <v>260</v>
      </c>
    </row>
    <row r="1557" spans="1:15" x14ac:dyDescent="0.25">
      <c r="A1557" s="1" t="s">
        <v>5407</v>
      </c>
      <c r="B1557" s="1" t="s">
        <v>5408</v>
      </c>
      <c r="C1557" s="1" t="s">
        <v>5409</v>
      </c>
      <c r="D1557" s="1" t="s">
        <v>4507</v>
      </c>
      <c r="E1557" s="1" t="s">
        <v>771</v>
      </c>
      <c r="F1557" s="1" t="s">
        <v>5183</v>
      </c>
      <c r="I1557">
        <v>11.4</v>
      </c>
      <c r="J1557" s="1" t="s">
        <v>58</v>
      </c>
      <c r="K1557" s="2">
        <f>+I1557</f>
        <v>11.4</v>
      </c>
      <c r="L1557" s="1" t="s">
        <v>93</v>
      </c>
      <c r="M1557" s="1" t="s">
        <v>83</v>
      </c>
      <c r="O1557" s="1" t="s">
        <v>289</v>
      </c>
    </row>
    <row r="1558" spans="1:15" x14ac:dyDescent="0.25">
      <c r="A1558" s="1" t="s">
        <v>5407</v>
      </c>
      <c r="B1558" s="1" t="s">
        <v>5408</v>
      </c>
      <c r="C1558" s="1" t="s">
        <v>5409</v>
      </c>
      <c r="D1558" s="1" t="s">
        <v>4507</v>
      </c>
      <c r="E1558" s="1" t="s">
        <v>771</v>
      </c>
      <c r="F1558" s="1" t="s">
        <v>5183</v>
      </c>
      <c r="I1558">
        <v>11.4</v>
      </c>
      <c r="J1558" s="1" t="s">
        <v>58</v>
      </c>
      <c r="K1558" s="2">
        <f>+I1558</f>
        <v>11.4</v>
      </c>
      <c r="L1558" s="1" t="s">
        <v>93</v>
      </c>
      <c r="M1558" s="1" t="s">
        <v>83</v>
      </c>
      <c r="O1558" s="1" t="s">
        <v>482</v>
      </c>
    </row>
    <row r="1559" spans="1:15" x14ac:dyDescent="0.25">
      <c r="A1559" s="1" t="s">
        <v>5407</v>
      </c>
      <c r="B1559" s="1" t="s">
        <v>5408</v>
      </c>
      <c r="C1559" s="1" t="s">
        <v>5409</v>
      </c>
      <c r="D1559" s="1" t="s">
        <v>4507</v>
      </c>
      <c r="E1559" s="1" t="s">
        <v>771</v>
      </c>
      <c r="F1559" s="1" t="s">
        <v>5183</v>
      </c>
      <c r="I1559">
        <v>172</v>
      </c>
      <c r="J1559" s="1" t="s">
        <v>58</v>
      </c>
      <c r="K1559" s="2">
        <f>+I1559</f>
        <v>172</v>
      </c>
      <c r="L1559" s="1" t="s">
        <v>93</v>
      </c>
      <c r="M1559" s="1" t="s">
        <v>167</v>
      </c>
    </row>
    <row r="1560" spans="1:15" x14ac:dyDescent="0.25">
      <c r="A1560" s="1" t="s">
        <v>5404</v>
      </c>
      <c r="B1560" s="1" t="s">
        <v>5405</v>
      </c>
      <c r="C1560" s="1" t="s">
        <v>5406</v>
      </c>
      <c r="D1560" s="1" t="s">
        <v>4507</v>
      </c>
      <c r="E1560" s="1" t="s">
        <v>771</v>
      </c>
      <c r="F1560" s="1" t="s">
        <v>5183</v>
      </c>
      <c r="I1560">
        <v>40</v>
      </c>
      <c r="J1560" s="1" t="s">
        <v>90</v>
      </c>
      <c r="K1560" s="2">
        <f>+I1560*0.0001</f>
        <v>4.0000000000000001E-3</v>
      </c>
      <c r="L1560" s="1" t="s">
        <v>93</v>
      </c>
      <c r="M1560" s="1" t="s">
        <v>49</v>
      </c>
    </row>
    <row r="1561" spans="1:15" x14ac:dyDescent="0.25">
      <c r="A1561" s="1" t="s">
        <v>5400</v>
      </c>
      <c r="B1561" s="1" t="s">
        <v>5401</v>
      </c>
      <c r="C1561" s="1" t="s">
        <v>5402</v>
      </c>
      <c r="D1561" s="1" t="s">
        <v>4755</v>
      </c>
      <c r="E1561" s="1" t="s">
        <v>771</v>
      </c>
      <c r="F1561" s="1" t="s">
        <v>5129</v>
      </c>
      <c r="I1561">
        <v>100</v>
      </c>
      <c r="J1561" s="1" t="s">
        <v>58</v>
      </c>
      <c r="K1561" s="2">
        <f>+I1561</f>
        <v>100</v>
      </c>
      <c r="L1561" s="1" t="s">
        <v>93</v>
      </c>
      <c r="M1561" s="1" t="s">
        <v>83</v>
      </c>
      <c r="O1561" s="1" t="s">
        <v>264</v>
      </c>
    </row>
    <row r="1562" spans="1:15" x14ac:dyDescent="0.25">
      <c r="A1562" s="1" t="s">
        <v>5400</v>
      </c>
      <c r="B1562" s="1" t="s">
        <v>5401</v>
      </c>
      <c r="C1562" s="1" t="s">
        <v>5402</v>
      </c>
      <c r="D1562" s="1" t="s">
        <v>4755</v>
      </c>
      <c r="E1562" s="1" t="s">
        <v>771</v>
      </c>
      <c r="F1562" s="1" t="s">
        <v>5129</v>
      </c>
      <c r="I1562">
        <v>150</v>
      </c>
      <c r="J1562" s="1" t="s">
        <v>58</v>
      </c>
      <c r="K1562" s="2">
        <f>+I1562</f>
        <v>150</v>
      </c>
      <c r="L1562" s="1" t="s">
        <v>93</v>
      </c>
      <c r="M1562" s="1" t="s">
        <v>167</v>
      </c>
    </row>
    <row r="1563" spans="1:15" x14ac:dyDescent="0.25">
      <c r="A1563" s="1" t="s">
        <v>5397</v>
      </c>
      <c r="B1563" s="1" t="s">
        <v>5398</v>
      </c>
      <c r="C1563" s="1" t="s">
        <v>5399</v>
      </c>
      <c r="D1563" s="1" t="s">
        <v>4507</v>
      </c>
      <c r="E1563" s="1" t="s">
        <v>771</v>
      </c>
      <c r="F1563" s="1" t="s">
        <v>5183</v>
      </c>
      <c r="I1563">
        <v>40</v>
      </c>
      <c r="J1563" s="1" t="s">
        <v>90</v>
      </c>
      <c r="K1563" s="2">
        <f>+I1563*0.0001</f>
        <v>4.0000000000000001E-3</v>
      </c>
      <c r="L1563" s="1" t="s">
        <v>93</v>
      </c>
      <c r="M1563" s="1" t="s">
        <v>49</v>
      </c>
    </row>
    <row r="1564" spans="1:15" x14ac:dyDescent="0.25">
      <c r="A1564" s="1" t="s">
        <v>5394</v>
      </c>
      <c r="B1564" s="1" t="s">
        <v>5395</v>
      </c>
      <c r="C1564" s="1" t="s">
        <v>5396</v>
      </c>
      <c r="D1564" s="1" t="s">
        <v>4696</v>
      </c>
      <c r="E1564" s="1" t="s">
        <v>771</v>
      </c>
      <c r="F1564" s="1" t="s">
        <v>1779</v>
      </c>
      <c r="I1564">
        <v>90</v>
      </c>
      <c r="J1564" s="1" t="s">
        <v>58</v>
      </c>
      <c r="K1564" s="2">
        <f>+I1564</f>
        <v>90</v>
      </c>
      <c r="L1564" s="1" t="s">
        <v>93</v>
      </c>
      <c r="M1564" s="1" t="s">
        <v>60</v>
      </c>
      <c r="N1564" s="1" t="s">
        <v>2200</v>
      </c>
    </row>
    <row r="1565" spans="1:15" x14ac:dyDescent="0.25">
      <c r="A1565" s="1" t="s">
        <v>5389</v>
      </c>
      <c r="B1565" s="1" t="s">
        <v>5390</v>
      </c>
      <c r="C1565" s="1" t="s">
        <v>5391</v>
      </c>
      <c r="D1565" s="1" t="s">
        <v>4705</v>
      </c>
      <c r="E1565" s="1" t="s">
        <v>771</v>
      </c>
      <c r="F1565" s="1" t="s">
        <v>5183</v>
      </c>
      <c r="I1565">
        <v>13.3</v>
      </c>
      <c r="J1565" s="1" t="s">
        <v>58</v>
      </c>
      <c r="K1565" s="2">
        <f>+I1565</f>
        <v>13.3</v>
      </c>
      <c r="L1565" s="1" t="s">
        <v>93</v>
      </c>
      <c r="M1565" s="1" t="s">
        <v>83</v>
      </c>
      <c r="O1565" s="1" t="s">
        <v>264</v>
      </c>
    </row>
    <row r="1566" spans="1:15" x14ac:dyDescent="0.25">
      <c r="A1566" s="1" t="s">
        <v>5389</v>
      </c>
      <c r="B1566" s="1" t="s">
        <v>5390</v>
      </c>
      <c r="C1566" s="1" t="s">
        <v>5391</v>
      </c>
      <c r="D1566" s="1" t="s">
        <v>4705</v>
      </c>
      <c r="E1566" s="1" t="s">
        <v>771</v>
      </c>
      <c r="F1566" s="1" t="s">
        <v>5183</v>
      </c>
      <c r="I1566">
        <v>13.3</v>
      </c>
      <c r="J1566" s="1" t="s">
        <v>58</v>
      </c>
      <c r="K1566" s="2">
        <f>+I1566</f>
        <v>13.3</v>
      </c>
      <c r="L1566" s="1" t="s">
        <v>93</v>
      </c>
      <c r="M1566" s="1" t="s">
        <v>83</v>
      </c>
      <c r="O1566" s="1" t="s">
        <v>289</v>
      </c>
    </row>
    <row r="1567" spans="1:15" x14ac:dyDescent="0.25">
      <c r="A1567" s="1" t="s">
        <v>5389</v>
      </c>
      <c r="B1567" s="1" t="s">
        <v>5390</v>
      </c>
      <c r="C1567" s="1" t="s">
        <v>5391</v>
      </c>
      <c r="D1567" s="1" t="s">
        <v>4705</v>
      </c>
      <c r="E1567" s="1" t="s">
        <v>771</v>
      </c>
      <c r="F1567" s="1" t="s">
        <v>5183</v>
      </c>
      <c r="I1567">
        <v>13.3</v>
      </c>
      <c r="J1567" s="1" t="s">
        <v>58</v>
      </c>
      <c r="K1567" s="2">
        <f>+I1567</f>
        <v>13.3</v>
      </c>
      <c r="L1567" s="1" t="s">
        <v>93</v>
      </c>
      <c r="M1567" s="1" t="s">
        <v>83</v>
      </c>
      <c r="O1567" s="1" t="s">
        <v>260</v>
      </c>
    </row>
    <row r="1568" spans="1:15" x14ac:dyDescent="0.25">
      <c r="A1568" s="1" t="s">
        <v>5389</v>
      </c>
      <c r="B1568" s="1" t="s">
        <v>5390</v>
      </c>
      <c r="C1568" s="1" t="s">
        <v>5391</v>
      </c>
      <c r="D1568" s="1" t="s">
        <v>4705</v>
      </c>
      <c r="E1568" s="1" t="s">
        <v>771</v>
      </c>
      <c r="F1568" s="1" t="s">
        <v>5183</v>
      </c>
      <c r="I1568">
        <v>160</v>
      </c>
      <c r="J1568" s="1" t="s">
        <v>58</v>
      </c>
      <c r="K1568" s="2">
        <f>+I1568</f>
        <v>160</v>
      </c>
      <c r="L1568" s="1" t="s">
        <v>93</v>
      </c>
      <c r="M1568" s="1" t="s">
        <v>167</v>
      </c>
    </row>
    <row r="1569" spans="1:15" x14ac:dyDescent="0.25">
      <c r="A1569" s="1" t="s">
        <v>5385</v>
      </c>
      <c r="B1569" s="1" t="s">
        <v>5386</v>
      </c>
      <c r="C1569" s="1" t="s">
        <v>5387</v>
      </c>
      <c r="D1569" s="1" t="s">
        <v>4428</v>
      </c>
      <c r="E1569" s="1" t="s">
        <v>771</v>
      </c>
      <c r="F1569" s="1" t="s">
        <v>1779</v>
      </c>
      <c r="I1569">
        <v>65</v>
      </c>
      <c r="J1569" s="1" t="s">
        <v>58</v>
      </c>
      <c r="K1569" s="2">
        <f>+I1569</f>
        <v>65</v>
      </c>
      <c r="L1569" s="1" t="s">
        <v>93</v>
      </c>
      <c r="M1569" s="1" t="s">
        <v>60</v>
      </c>
      <c r="N1569" s="1" t="s">
        <v>61</v>
      </c>
    </row>
    <row r="1570" spans="1:15" x14ac:dyDescent="0.25">
      <c r="A1570" s="1" t="s">
        <v>5385</v>
      </c>
      <c r="B1570" s="1" t="s">
        <v>5386</v>
      </c>
      <c r="C1570" s="1" t="s">
        <v>5387</v>
      </c>
      <c r="D1570" s="1" t="s">
        <v>4428</v>
      </c>
      <c r="E1570" s="1" t="s">
        <v>771</v>
      </c>
      <c r="F1570" s="1" t="s">
        <v>1779</v>
      </c>
      <c r="I1570">
        <v>62</v>
      </c>
      <c r="J1570" s="1" t="s">
        <v>90</v>
      </c>
      <c r="K1570" s="2">
        <f>+I1570*0.0001</f>
        <v>6.2000000000000006E-3</v>
      </c>
      <c r="L1570" s="1" t="s">
        <v>93</v>
      </c>
      <c r="M1570" s="1" t="s">
        <v>167</v>
      </c>
    </row>
    <row r="1571" spans="1:15" x14ac:dyDescent="0.25">
      <c r="A1571" s="1" t="s">
        <v>5381</v>
      </c>
      <c r="B1571" s="1" t="s">
        <v>5382</v>
      </c>
      <c r="C1571" s="1" t="s">
        <v>5383</v>
      </c>
      <c r="D1571" s="1" t="s">
        <v>4756</v>
      </c>
      <c r="E1571" s="1" t="s">
        <v>771</v>
      </c>
      <c r="F1571" s="1" t="s">
        <v>5363</v>
      </c>
      <c r="I1571">
        <v>45</v>
      </c>
      <c r="J1571" s="1" t="s">
        <v>58</v>
      </c>
      <c r="K1571" s="2">
        <f>+I1571</f>
        <v>45</v>
      </c>
      <c r="L1571" s="1" t="s">
        <v>93</v>
      </c>
      <c r="M1571" s="1" t="s">
        <v>167</v>
      </c>
    </row>
    <row r="1572" spans="1:15" x14ac:dyDescent="0.25">
      <c r="A1572" s="1" t="s">
        <v>5378</v>
      </c>
      <c r="B1572" s="1" t="s">
        <v>5379</v>
      </c>
      <c r="C1572" s="1" t="s">
        <v>5380</v>
      </c>
      <c r="D1572" s="1" t="s">
        <v>4756</v>
      </c>
      <c r="E1572" s="1" t="s">
        <v>771</v>
      </c>
      <c r="F1572" s="1" t="s">
        <v>5363</v>
      </c>
      <c r="I1572">
        <v>3.4</v>
      </c>
      <c r="J1572" s="1" t="s">
        <v>58</v>
      </c>
      <c r="K1572" s="2">
        <f>+I1572</f>
        <v>3.4</v>
      </c>
      <c r="L1572" s="1" t="s">
        <v>93</v>
      </c>
      <c r="M1572" s="1" t="s">
        <v>83</v>
      </c>
      <c r="O1572" s="1" t="s">
        <v>264</v>
      </c>
    </row>
    <row r="1573" spans="1:15" x14ac:dyDescent="0.25">
      <c r="A1573" s="1" t="s">
        <v>5378</v>
      </c>
      <c r="B1573" s="1" t="s">
        <v>5379</v>
      </c>
      <c r="C1573" s="1" t="s">
        <v>5380</v>
      </c>
      <c r="D1573" s="1" t="s">
        <v>4756</v>
      </c>
      <c r="E1573" s="1" t="s">
        <v>771</v>
      </c>
      <c r="F1573" s="1" t="s">
        <v>5363</v>
      </c>
      <c r="I1573">
        <v>3.4</v>
      </c>
      <c r="J1573" s="1" t="s">
        <v>58</v>
      </c>
      <c r="K1573" s="2">
        <f>+I1573</f>
        <v>3.4</v>
      </c>
      <c r="L1573" s="1" t="s">
        <v>93</v>
      </c>
      <c r="M1573" s="1" t="s">
        <v>83</v>
      </c>
      <c r="O1573" s="1" t="s">
        <v>260</v>
      </c>
    </row>
    <row r="1574" spans="1:15" x14ac:dyDescent="0.25">
      <c r="A1574" s="1" t="s">
        <v>5378</v>
      </c>
      <c r="B1574" s="1" t="s">
        <v>5379</v>
      </c>
      <c r="C1574" s="1" t="s">
        <v>5380</v>
      </c>
      <c r="D1574" s="1" t="s">
        <v>4756</v>
      </c>
      <c r="E1574" s="1" t="s">
        <v>771</v>
      </c>
      <c r="F1574" s="1" t="s">
        <v>5363</v>
      </c>
      <c r="I1574">
        <v>3.4</v>
      </c>
      <c r="J1574" s="1" t="s">
        <v>58</v>
      </c>
      <c r="K1574" s="2">
        <f>+I1574</f>
        <v>3.4</v>
      </c>
      <c r="L1574" s="1" t="s">
        <v>93</v>
      </c>
      <c r="M1574" s="1" t="s">
        <v>83</v>
      </c>
      <c r="O1574" s="1" t="s">
        <v>482</v>
      </c>
    </row>
    <row r="1575" spans="1:15" x14ac:dyDescent="0.25">
      <c r="A1575" s="1" t="s">
        <v>5378</v>
      </c>
      <c r="B1575" s="1" t="s">
        <v>5379</v>
      </c>
      <c r="C1575" s="1" t="s">
        <v>5380</v>
      </c>
      <c r="D1575" s="1" t="s">
        <v>4756</v>
      </c>
      <c r="E1575" s="1" t="s">
        <v>771</v>
      </c>
      <c r="F1575" s="1" t="s">
        <v>5363</v>
      </c>
      <c r="I1575">
        <v>3.4</v>
      </c>
      <c r="J1575" s="1" t="s">
        <v>58</v>
      </c>
      <c r="K1575" s="2">
        <f>+I1575</f>
        <v>3.4</v>
      </c>
      <c r="L1575" s="1" t="s">
        <v>93</v>
      </c>
      <c r="M1575" s="1" t="s">
        <v>83</v>
      </c>
      <c r="O1575" s="1" t="s">
        <v>289</v>
      </c>
    </row>
    <row r="1576" spans="1:15" x14ac:dyDescent="0.25">
      <c r="A1576" s="1" t="s">
        <v>5378</v>
      </c>
      <c r="B1576" s="1" t="s">
        <v>5379</v>
      </c>
      <c r="C1576" s="1" t="s">
        <v>5380</v>
      </c>
      <c r="D1576" s="1" t="s">
        <v>4756</v>
      </c>
      <c r="E1576" s="1" t="s">
        <v>771</v>
      </c>
      <c r="F1576" s="1" t="s">
        <v>5363</v>
      </c>
      <c r="I1576">
        <v>3.4</v>
      </c>
      <c r="J1576" s="1" t="s">
        <v>58</v>
      </c>
      <c r="K1576" s="2">
        <f>+I1576</f>
        <v>3.4</v>
      </c>
      <c r="L1576" s="1" t="s">
        <v>93</v>
      </c>
      <c r="M1576" s="1" t="s">
        <v>60</v>
      </c>
      <c r="N1576" s="1" t="s">
        <v>2200</v>
      </c>
    </row>
    <row r="1577" spans="1:15" x14ac:dyDescent="0.25">
      <c r="A1577" s="1" t="s">
        <v>5375</v>
      </c>
      <c r="B1577" s="1" t="s">
        <v>5376</v>
      </c>
      <c r="C1577" s="1" t="s">
        <v>5377</v>
      </c>
      <c r="D1577" s="1" t="s">
        <v>4705</v>
      </c>
      <c r="E1577" s="1" t="s">
        <v>771</v>
      </c>
      <c r="F1577" s="1" t="s">
        <v>5183</v>
      </c>
      <c r="I1577">
        <v>3.7</v>
      </c>
      <c r="J1577" s="1" t="s">
        <v>58</v>
      </c>
      <c r="K1577" s="2">
        <f>+I1577</f>
        <v>3.7</v>
      </c>
      <c r="L1577" s="1" t="s">
        <v>93</v>
      </c>
      <c r="M1577" s="1" t="s">
        <v>83</v>
      </c>
      <c r="O1577" s="1" t="s">
        <v>264</v>
      </c>
    </row>
    <row r="1578" spans="1:15" x14ac:dyDescent="0.25">
      <c r="A1578" s="1" t="s">
        <v>5375</v>
      </c>
      <c r="B1578" s="1" t="s">
        <v>5376</v>
      </c>
      <c r="C1578" s="1" t="s">
        <v>5377</v>
      </c>
      <c r="D1578" s="1" t="s">
        <v>4705</v>
      </c>
      <c r="E1578" s="1" t="s">
        <v>771</v>
      </c>
      <c r="F1578" s="1" t="s">
        <v>5183</v>
      </c>
      <c r="I1578">
        <v>3.7</v>
      </c>
      <c r="J1578" s="1" t="s">
        <v>58</v>
      </c>
      <c r="K1578" s="2">
        <f>+I1578</f>
        <v>3.7</v>
      </c>
      <c r="L1578" s="1" t="s">
        <v>93</v>
      </c>
      <c r="M1578" s="1" t="s">
        <v>83</v>
      </c>
      <c r="O1578" s="1" t="s">
        <v>289</v>
      </c>
    </row>
    <row r="1579" spans="1:15" x14ac:dyDescent="0.25">
      <c r="A1579" s="1" t="s">
        <v>5375</v>
      </c>
      <c r="B1579" s="1" t="s">
        <v>5376</v>
      </c>
      <c r="C1579" s="1" t="s">
        <v>5377</v>
      </c>
      <c r="D1579" s="1" t="s">
        <v>4705</v>
      </c>
      <c r="E1579" s="1" t="s">
        <v>771</v>
      </c>
      <c r="F1579" s="1" t="s">
        <v>5183</v>
      </c>
      <c r="I1579">
        <v>3.7</v>
      </c>
      <c r="J1579" s="1" t="s">
        <v>58</v>
      </c>
      <c r="K1579" s="2">
        <f>+I1579</f>
        <v>3.7</v>
      </c>
      <c r="L1579" s="1" t="s">
        <v>93</v>
      </c>
      <c r="M1579" s="1" t="s">
        <v>83</v>
      </c>
      <c r="O1579" s="1" t="s">
        <v>260</v>
      </c>
    </row>
    <row r="1580" spans="1:15" x14ac:dyDescent="0.25">
      <c r="A1580" s="1" t="s">
        <v>5375</v>
      </c>
      <c r="B1580" s="1" t="s">
        <v>5376</v>
      </c>
      <c r="C1580" s="1" t="s">
        <v>5377</v>
      </c>
      <c r="D1580" s="1" t="s">
        <v>4705</v>
      </c>
      <c r="E1580" s="1" t="s">
        <v>771</v>
      </c>
      <c r="F1580" s="1" t="s">
        <v>5183</v>
      </c>
      <c r="I1580">
        <v>3.7</v>
      </c>
      <c r="J1580" s="1" t="s">
        <v>58</v>
      </c>
      <c r="K1580" s="2">
        <f>+I1580</f>
        <v>3.7</v>
      </c>
      <c r="L1580" s="1" t="s">
        <v>93</v>
      </c>
      <c r="M1580" s="1" t="s">
        <v>83</v>
      </c>
      <c r="O1580" s="1" t="s">
        <v>753</v>
      </c>
    </row>
    <row r="1581" spans="1:15" x14ac:dyDescent="0.25">
      <c r="A1581" s="1" t="s">
        <v>5375</v>
      </c>
      <c r="B1581" s="1" t="s">
        <v>5376</v>
      </c>
      <c r="C1581" s="1" t="s">
        <v>5377</v>
      </c>
      <c r="D1581" s="1" t="s">
        <v>4705</v>
      </c>
      <c r="E1581" s="1" t="s">
        <v>771</v>
      </c>
      <c r="F1581" s="1" t="s">
        <v>5183</v>
      </c>
      <c r="I1581">
        <v>185</v>
      </c>
      <c r="J1581" s="1" t="s">
        <v>58</v>
      </c>
      <c r="K1581" s="2">
        <f>+I1581</f>
        <v>185</v>
      </c>
      <c r="L1581" s="1" t="s">
        <v>93</v>
      </c>
      <c r="M1581" s="1" t="s">
        <v>167</v>
      </c>
    </row>
    <row r="1582" spans="1:15" x14ac:dyDescent="0.25">
      <c r="A1582" s="1" t="s">
        <v>5372</v>
      </c>
      <c r="B1582" s="1" t="s">
        <v>5373</v>
      </c>
      <c r="C1582" s="1" t="s">
        <v>5374</v>
      </c>
      <c r="D1582" s="1" t="s">
        <v>4756</v>
      </c>
      <c r="E1582" s="1" t="s">
        <v>771</v>
      </c>
      <c r="F1582" s="1" t="s">
        <v>772</v>
      </c>
      <c r="I1582">
        <v>54</v>
      </c>
      <c r="J1582" s="1" t="s">
        <v>90</v>
      </c>
      <c r="K1582" s="2">
        <f>+I1582*0.0001</f>
        <v>5.4000000000000003E-3</v>
      </c>
      <c r="L1582" s="1" t="s">
        <v>93</v>
      </c>
      <c r="M1582" s="1" t="s">
        <v>4956</v>
      </c>
    </row>
    <row r="1583" spans="1:15" x14ac:dyDescent="0.25">
      <c r="A1583" s="1" t="s">
        <v>5369</v>
      </c>
      <c r="B1583" s="1" t="s">
        <v>5370</v>
      </c>
      <c r="C1583" s="1" t="s">
        <v>5371</v>
      </c>
      <c r="D1583" s="1" t="s">
        <v>4771</v>
      </c>
      <c r="E1583" s="1" t="s">
        <v>771</v>
      </c>
      <c r="F1583" s="1" t="s">
        <v>1779</v>
      </c>
      <c r="I1583">
        <v>21.33</v>
      </c>
      <c r="J1583" s="1" t="s">
        <v>58</v>
      </c>
      <c r="K1583" s="2">
        <f>+I1583</f>
        <v>21.33</v>
      </c>
      <c r="L1583" s="1" t="s">
        <v>93</v>
      </c>
      <c r="M1583" s="1" t="s">
        <v>83</v>
      </c>
      <c r="O1583" s="1" t="s">
        <v>264</v>
      </c>
    </row>
    <row r="1584" spans="1:15" x14ac:dyDescent="0.25">
      <c r="A1584" s="1" t="s">
        <v>5369</v>
      </c>
      <c r="B1584" s="1" t="s">
        <v>5370</v>
      </c>
      <c r="C1584" s="1" t="s">
        <v>5371</v>
      </c>
      <c r="D1584" s="1" t="s">
        <v>4771</v>
      </c>
      <c r="E1584" s="1" t="s">
        <v>771</v>
      </c>
      <c r="F1584" s="1" t="s">
        <v>1779</v>
      </c>
      <c r="I1584">
        <v>21.3</v>
      </c>
      <c r="J1584" s="1" t="s">
        <v>58</v>
      </c>
      <c r="K1584" s="2">
        <f>+I1584</f>
        <v>21.3</v>
      </c>
      <c r="L1584" s="1" t="s">
        <v>158</v>
      </c>
      <c r="M1584" s="1" t="s">
        <v>60</v>
      </c>
      <c r="N1584" s="1" t="s">
        <v>61</v>
      </c>
    </row>
    <row r="1585" spans="1:15" x14ac:dyDescent="0.25">
      <c r="A1585" s="1" t="s">
        <v>5369</v>
      </c>
      <c r="B1585" s="1" t="s">
        <v>5370</v>
      </c>
      <c r="C1585" s="1" t="s">
        <v>5371</v>
      </c>
      <c r="D1585" s="1" t="s">
        <v>4771</v>
      </c>
      <c r="E1585" s="1" t="s">
        <v>771</v>
      </c>
      <c r="F1585" s="1" t="s">
        <v>1779</v>
      </c>
      <c r="I1585">
        <v>21.33</v>
      </c>
      <c r="J1585" s="1" t="s">
        <v>58</v>
      </c>
      <c r="K1585" s="2">
        <f>+I1585</f>
        <v>21.33</v>
      </c>
      <c r="L1585" s="1" t="s">
        <v>93</v>
      </c>
      <c r="M1585" s="1" t="s">
        <v>211</v>
      </c>
    </row>
    <row r="1586" spans="1:15" x14ac:dyDescent="0.25">
      <c r="A1586" s="1" t="s">
        <v>5369</v>
      </c>
      <c r="B1586" s="1" t="s">
        <v>5370</v>
      </c>
      <c r="C1586" s="1" t="s">
        <v>5371</v>
      </c>
      <c r="D1586" s="1" t="s">
        <v>4771</v>
      </c>
      <c r="E1586" s="1" t="s">
        <v>771</v>
      </c>
      <c r="F1586" s="1" t="s">
        <v>1779</v>
      </c>
      <c r="I1586">
        <v>36</v>
      </c>
      <c r="J1586" s="1" t="s">
        <v>90</v>
      </c>
      <c r="K1586" s="2">
        <f>+I1586*0.0001</f>
        <v>3.6000000000000003E-3</v>
      </c>
      <c r="L1586" s="1" t="s">
        <v>93</v>
      </c>
      <c r="M1586" s="1" t="s">
        <v>167</v>
      </c>
    </row>
    <row r="1587" spans="1:15" x14ac:dyDescent="0.25">
      <c r="A1587" s="1" t="s">
        <v>5365</v>
      </c>
      <c r="B1587" s="1" t="s">
        <v>5366</v>
      </c>
      <c r="C1587" s="1" t="s">
        <v>5367</v>
      </c>
      <c r="D1587" s="1" t="s">
        <v>4428</v>
      </c>
      <c r="E1587" s="1" t="s">
        <v>771</v>
      </c>
      <c r="F1587" s="1" t="s">
        <v>5183</v>
      </c>
      <c r="G1587" s="1" t="s">
        <v>5368</v>
      </c>
      <c r="I1587">
        <v>15</v>
      </c>
      <c r="J1587" s="1" t="s">
        <v>58</v>
      </c>
      <c r="K1587" s="2">
        <f>+I1587</f>
        <v>15</v>
      </c>
      <c r="L1587" s="1" t="s">
        <v>93</v>
      </c>
      <c r="M1587" s="1" t="s">
        <v>83</v>
      </c>
      <c r="O1587" s="1" t="s">
        <v>264</v>
      </c>
    </row>
    <row r="1588" spans="1:15" x14ac:dyDescent="0.25">
      <c r="A1588" s="1" t="s">
        <v>5365</v>
      </c>
      <c r="B1588" s="1" t="s">
        <v>5366</v>
      </c>
      <c r="C1588" s="1" t="s">
        <v>5367</v>
      </c>
      <c r="D1588" s="1" t="s">
        <v>4428</v>
      </c>
      <c r="E1588" s="1" t="s">
        <v>771</v>
      </c>
      <c r="F1588" s="1" t="s">
        <v>5183</v>
      </c>
      <c r="G1588" s="1" t="s">
        <v>5368</v>
      </c>
      <c r="I1588">
        <v>15</v>
      </c>
      <c r="J1588" s="1" t="s">
        <v>58</v>
      </c>
      <c r="K1588" s="2">
        <f>+I1588</f>
        <v>15</v>
      </c>
      <c r="L1588" s="1" t="s">
        <v>93</v>
      </c>
      <c r="M1588" s="1" t="s">
        <v>83</v>
      </c>
      <c r="O1588" s="1" t="s">
        <v>289</v>
      </c>
    </row>
    <row r="1589" spans="1:15" x14ac:dyDescent="0.25">
      <c r="A1589" s="1" t="s">
        <v>5365</v>
      </c>
      <c r="B1589" s="1" t="s">
        <v>5366</v>
      </c>
      <c r="C1589" s="1" t="s">
        <v>5367</v>
      </c>
      <c r="D1589" s="1" t="s">
        <v>4428</v>
      </c>
      <c r="E1589" s="1" t="s">
        <v>771</v>
      </c>
      <c r="F1589" s="1" t="s">
        <v>5183</v>
      </c>
      <c r="G1589" s="1" t="s">
        <v>5368</v>
      </c>
      <c r="I1589">
        <v>15</v>
      </c>
      <c r="J1589" s="1" t="s">
        <v>58</v>
      </c>
      <c r="K1589" s="2">
        <f>+I1589</f>
        <v>15</v>
      </c>
      <c r="L1589" s="1" t="s">
        <v>93</v>
      </c>
      <c r="M1589" s="1" t="s">
        <v>60</v>
      </c>
      <c r="N1589" s="1" t="s">
        <v>61</v>
      </c>
    </row>
    <row r="1590" spans="1:15" x14ac:dyDescent="0.25">
      <c r="A1590" s="1" t="s">
        <v>5365</v>
      </c>
      <c r="B1590" s="1" t="s">
        <v>5366</v>
      </c>
      <c r="C1590" s="1" t="s">
        <v>5367</v>
      </c>
      <c r="D1590" s="1" t="s">
        <v>4428</v>
      </c>
      <c r="E1590" s="1" t="s">
        <v>771</v>
      </c>
      <c r="F1590" s="1" t="s">
        <v>5183</v>
      </c>
      <c r="G1590" s="1" t="s">
        <v>5368</v>
      </c>
      <c r="I1590">
        <v>15</v>
      </c>
      <c r="J1590" s="1" t="s">
        <v>58</v>
      </c>
      <c r="K1590" s="2">
        <f>+I1590</f>
        <v>15</v>
      </c>
      <c r="L1590" s="1" t="s">
        <v>93</v>
      </c>
      <c r="M1590" s="1" t="s">
        <v>60</v>
      </c>
      <c r="N1590" s="1" t="s">
        <v>303</v>
      </c>
    </row>
    <row r="1591" spans="1:15" x14ac:dyDescent="0.25">
      <c r="A1591" s="1" t="s">
        <v>5365</v>
      </c>
      <c r="B1591" s="1" t="s">
        <v>5366</v>
      </c>
      <c r="C1591" s="1" t="s">
        <v>5367</v>
      </c>
      <c r="D1591" s="1" t="s">
        <v>4428</v>
      </c>
      <c r="E1591" s="1" t="s">
        <v>771</v>
      </c>
      <c r="F1591" s="1" t="s">
        <v>5183</v>
      </c>
      <c r="G1591" s="1" t="s">
        <v>5368</v>
      </c>
      <c r="I1591">
        <v>140</v>
      </c>
      <c r="J1591" s="1" t="s">
        <v>58</v>
      </c>
      <c r="K1591" s="2">
        <f>+I1591</f>
        <v>140</v>
      </c>
      <c r="L1591" s="1" t="s">
        <v>93</v>
      </c>
      <c r="M1591" s="1" t="s">
        <v>167</v>
      </c>
    </row>
    <row r="1592" spans="1:15" x14ac:dyDescent="0.25">
      <c r="A1592" s="1" t="s">
        <v>5360</v>
      </c>
      <c r="B1592" s="1" t="s">
        <v>5361</v>
      </c>
      <c r="C1592" s="1" t="s">
        <v>5362</v>
      </c>
      <c r="D1592" s="1" t="s">
        <v>4756</v>
      </c>
      <c r="E1592" s="1" t="s">
        <v>771</v>
      </c>
      <c r="F1592" s="1" t="s">
        <v>5363</v>
      </c>
      <c r="I1592">
        <v>96</v>
      </c>
      <c r="J1592" s="1" t="s">
        <v>90</v>
      </c>
      <c r="K1592" s="2">
        <f>+I1592*0.0001</f>
        <v>9.6000000000000009E-3</v>
      </c>
      <c r="L1592" s="1" t="s">
        <v>93</v>
      </c>
      <c r="M1592" s="1" t="s">
        <v>4956</v>
      </c>
    </row>
    <row r="1593" spans="1:15" x14ac:dyDescent="0.25">
      <c r="A1593" s="1" t="s">
        <v>5357</v>
      </c>
      <c r="B1593" s="1" t="s">
        <v>5358</v>
      </c>
      <c r="C1593" s="1" t="s">
        <v>5355</v>
      </c>
      <c r="D1593" s="1" t="s">
        <v>4428</v>
      </c>
      <c r="E1593" s="1" t="s">
        <v>771</v>
      </c>
      <c r="F1593" s="1" t="s">
        <v>5183</v>
      </c>
      <c r="I1593">
        <v>45</v>
      </c>
      <c r="J1593" s="1" t="s">
        <v>90</v>
      </c>
      <c r="K1593" s="2">
        <f>+I1593*0.0001</f>
        <v>4.5000000000000005E-3</v>
      </c>
      <c r="L1593" s="1" t="s">
        <v>93</v>
      </c>
      <c r="M1593" s="1" t="s">
        <v>49</v>
      </c>
    </row>
    <row r="1594" spans="1:15" x14ac:dyDescent="0.25">
      <c r="A1594" s="1" t="s">
        <v>5353</v>
      </c>
      <c r="B1594" s="1" t="s">
        <v>5354</v>
      </c>
      <c r="C1594" s="1" t="s">
        <v>5355</v>
      </c>
      <c r="D1594" s="1" t="s">
        <v>4771</v>
      </c>
      <c r="E1594" s="1" t="s">
        <v>771</v>
      </c>
      <c r="F1594" s="1" t="s">
        <v>1779</v>
      </c>
      <c r="I1594">
        <v>22.6</v>
      </c>
      <c r="J1594" s="1" t="s">
        <v>58</v>
      </c>
      <c r="K1594" s="2">
        <f>+I1594</f>
        <v>22.6</v>
      </c>
      <c r="L1594" s="1" t="s">
        <v>93</v>
      </c>
      <c r="M1594" s="1" t="s">
        <v>83</v>
      </c>
      <c r="O1594" s="1" t="s">
        <v>3289</v>
      </c>
    </row>
    <row r="1595" spans="1:15" x14ac:dyDescent="0.25">
      <c r="A1595" s="1" t="s">
        <v>5353</v>
      </c>
      <c r="B1595" s="1" t="s">
        <v>5354</v>
      </c>
      <c r="C1595" s="1" t="s">
        <v>5355</v>
      </c>
      <c r="D1595" s="1" t="s">
        <v>4771</v>
      </c>
      <c r="E1595" s="1" t="s">
        <v>771</v>
      </c>
      <c r="F1595" s="1" t="s">
        <v>1779</v>
      </c>
      <c r="I1595">
        <v>22.6</v>
      </c>
      <c r="J1595" s="1" t="s">
        <v>58</v>
      </c>
      <c r="K1595" s="2">
        <f>+I1595</f>
        <v>22.6</v>
      </c>
      <c r="L1595" s="1" t="s">
        <v>93</v>
      </c>
      <c r="M1595" s="1" t="s">
        <v>83</v>
      </c>
      <c r="O1595" s="1" t="s">
        <v>264</v>
      </c>
    </row>
    <row r="1596" spans="1:15" x14ac:dyDescent="0.25">
      <c r="A1596" s="1" t="s">
        <v>5353</v>
      </c>
      <c r="B1596" s="1" t="s">
        <v>5354</v>
      </c>
      <c r="C1596" s="1" t="s">
        <v>5355</v>
      </c>
      <c r="D1596" s="1" t="s">
        <v>4771</v>
      </c>
      <c r="E1596" s="1" t="s">
        <v>771</v>
      </c>
      <c r="F1596" s="1" t="s">
        <v>1779</v>
      </c>
      <c r="I1596">
        <v>22.6</v>
      </c>
      <c r="J1596" s="1" t="s">
        <v>58</v>
      </c>
      <c r="K1596" s="2">
        <f>+I1596</f>
        <v>22.6</v>
      </c>
      <c r="L1596" s="1" t="s">
        <v>93</v>
      </c>
      <c r="M1596" s="1" t="s">
        <v>83</v>
      </c>
      <c r="O1596" s="1" t="s">
        <v>260</v>
      </c>
    </row>
    <row r="1597" spans="1:15" x14ac:dyDescent="0.25">
      <c r="A1597" s="1" t="s">
        <v>5353</v>
      </c>
      <c r="B1597" s="1" t="s">
        <v>5354</v>
      </c>
      <c r="C1597" s="1" t="s">
        <v>5355</v>
      </c>
      <c r="D1597" s="1" t="s">
        <v>4771</v>
      </c>
      <c r="E1597" s="1" t="s">
        <v>771</v>
      </c>
      <c r="F1597" s="1" t="s">
        <v>1779</v>
      </c>
      <c r="I1597">
        <v>22.6</v>
      </c>
      <c r="J1597" s="1" t="s">
        <v>58</v>
      </c>
      <c r="K1597" s="2">
        <f>+I1597</f>
        <v>22.6</v>
      </c>
      <c r="L1597" s="1" t="s">
        <v>93</v>
      </c>
      <c r="M1597" s="1" t="s">
        <v>60</v>
      </c>
      <c r="N1597" s="1" t="s">
        <v>61</v>
      </c>
    </row>
    <row r="1598" spans="1:15" x14ac:dyDescent="0.25">
      <c r="A1598" s="1" t="s">
        <v>5353</v>
      </c>
      <c r="B1598" s="1" t="s">
        <v>5354</v>
      </c>
      <c r="C1598" s="1" t="s">
        <v>5355</v>
      </c>
      <c r="D1598" s="1" t="s">
        <v>4771</v>
      </c>
      <c r="E1598" s="1" t="s">
        <v>771</v>
      </c>
      <c r="F1598" s="1" t="s">
        <v>1779</v>
      </c>
      <c r="I1598">
        <v>87</v>
      </c>
      <c r="J1598" s="1" t="s">
        <v>58</v>
      </c>
      <c r="K1598" s="2">
        <f>+I1598</f>
        <v>87</v>
      </c>
      <c r="L1598" s="1" t="s">
        <v>93</v>
      </c>
      <c r="M1598" s="1" t="s">
        <v>167</v>
      </c>
    </row>
    <row r="1599" spans="1:15" x14ac:dyDescent="0.25">
      <c r="A1599" s="1" t="s">
        <v>5353</v>
      </c>
      <c r="B1599" s="1" t="s">
        <v>5354</v>
      </c>
      <c r="C1599" s="1" t="s">
        <v>5355</v>
      </c>
      <c r="D1599" s="1" t="s">
        <v>4771</v>
      </c>
      <c r="E1599" s="1" t="s">
        <v>771</v>
      </c>
      <c r="F1599" s="1" t="s">
        <v>1779</v>
      </c>
      <c r="I1599">
        <v>22.6</v>
      </c>
      <c r="J1599" s="1" t="s">
        <v>58</v>
      </c>
      <c r="K1599" s="2">
        <f>+I1599</f>
        <v>22.6</v>
      </c>
      <c r="L1599" s="1" t="s">
        <v>93</v>
      </c>
      <c r="M1599" s="1" t="s">
        <v>211</v>
      </c>
    </row>
    <row r="1600" spans="1:15" x14ac:dyDescent="0.25">
      <c r="A1600" s="1" t="s">
        <v>5350</v>
      </c>
      <c r="B1600" s="1" t="s">
        <v>5351</v>
      </c>
      <c r="C1600" s="1" t="s">
        <v>5352</v>
      </c>
      <c r="D1600" s="1" t="s">
        <v>4428</v>
      </c>
      <c r="E1600" s="1" t="s">
        <v>771</v>
      </c>
      <c r="F1600" s="1" t="s">
        <v>5183</v>
      </c>
      <c r="I1600">
        <v>42</v>
      </c>
      <c r="J1600" s="1" t="s">
        <v>90</v>
      </c>
      <c r="K1600" s="2">
        <f>+I1600*0.0001</f>
        <v>4.2000000000000006E-3</v>
      </c>
      <c r="L1600" s="1" t="s">
        <v>93</v>
      </c>
      <c r="M1600" s="1" t="s">
        <v>49</v>
      </c>
    </row>
    <row r="1601" spans="1:15" x14ac:dyDescent="0.25">
      <c r="A1601" s="1" t="s">
        <v>5347</v>
      </c>
      <c r="B1601" s="1" t="s">
        <v>5348</v>
      </c>
      <c r="C1601" s="1" t="s">
        <v>5349</v>
      </c>
      <c r="D1601" s="1" t="s">
        <v>4617</v>
      </c>
      <c r="E1601" s="1" t="s">
        <v>771</v>
      </c>
      <c r="F1601" s="1" t="s">
        <v>1779</v>
      </c>
      <c r="I1601">
        <v>90</v>
      </c>
      <c r="J1601" s="1" t="s">
        <v>90</v>
      </c>
      <c r="K1601" s="2">
        <f>+I1601*0.0001</f>
        <v>9.0000000000000011E-3</v>
      </c>
      <c r="L1601" s="1" t="s">
        <v>93</v>
      </c>
      <c r="M1601" s="1" t="s">
        <v>49</v>
      </c>
    </row>
    <row r="1602" spans="1:15" x14ac:dyDescent="0.25">
      <c r="A1602" s="1" t="s">
        <v>5344</v>
      </c>
      <c r="B1602" s="1" t="s">
        <v>5345</v>
      </c>
      <c r="C1602" s="1" t="s">
        <v>5346</v>
      </c>
      <c r="D1602" s="1" t="s">
        <v>4428</v>
      </c>
      <c r="E1602" s="1" t="s">
        <v>771</v>
      </c>
      <c r="F1602" s="1" t="s">
        <v>5183</v>
      </c>
      <c r="I1602">
        <v>80</v>
      </c>
      <c r="J1602" s="1" t="s">
        <v>90</v>
      </c>
      <c r="K1602" s="2">
        <f>+I1602*0.0001</f>
        <v>8.0000000000000002E-3</v>
      </c>
      <c r="L1602" s="1" t="s">
        <v>93</v>
      </c>
      <c r="M1602" s="1" t="s">
        <v>49</v>
      </c>
    </row>
    <row r="1603" spans="1:15" x14ac:dyDescent="0.25">
      <c r="A1603" s="1" t="s">
        <v>5340</v>
      </c>
      <c r="B1603" s="1" t="s">
        <v>5341</v>
      </c>
      <c r="C1603" s="1" t="s">
        <v>5342</v>
      </c>
      <c r="D1603" s="1" t="s">
        <v>4617</v>
      </c>
      <c r="E1603" s="1" t="s">
        <v>771</v>
      </c>
      <c r="F1603" s="1" t="s">
        <v>1779</v>
      </c>
      <c r="I1603">
        <v>45</v>
      </c>
      <c r="J1603" s="1" t="s">
        <v>58</v>
      </c>
      <c r="K1603" s="2">
        <f>+I1603</f>
        <v>45</v>
      </c>
      <c r="L1603" s="1" t="s">
        <v>93</v>
      </c>
      <c r="M1603" s="1" t="s">
        <v>83</v>
      </c>
      <c r="O1603" s="1" t="s">
        <v>3289</v>
      </c>
    </row>
    <row r="1604" spans="1:15" x14ac:dyDescent="0.25">
      <c r="A1604" s="1" t="s">
        <v>5340</v>
      </c>
      <c r="B1604" s="1" t="s">
        <v>5341</v>
      </c>
      <c r="C1604" s="1" t="s">
        <v>5342</v>
      </c>
      <c r="D1604" s="1" t="s">
        <v>4617</v>
      </c>
      <c r="E1604" s="1" t="s">
        <v>771</v>
      </c>
      <c r="F1604" s="1" t="s">
        <v>1779</v>
      </c>
      <c r="I1604">
        <v>45</v>
      </c>
      <c r="J1604" s="1" t="s">
        <v>58</v>
      </c>
      <c r="K1604" s="2">
        <f>+I1604</f>
        <v>45</v>
      </c>
      <c r="L1604" s="1" t="s">
        <v>93</v>
      </c>
      <c r="M1604" s="1" t="s">
        <v>60</v>
      </c>
      <c r="N1604" s="1" t="s">
        <v>61</v>
      </c>
    </row>
    <row r="1605" spans="1:15" x14ac:dyDescent="0.25">
      <c r="A1605" s="1" t="s">
        <v>5340</v>
      </c>
      <c r="B1605" s="1" t="s">
        <v>5341</v>
      </c>
      <c r="C1605" s="1" t="s">
        <v>5342</v>
      </c>
      <c r="D1605" s="1" t="s">
        <v>4617</v>
      </c>
      <c r="E1605" s="1" t="s">
        <v>771</v>
      </c>
      <c r="F1605" s="1" t="s">
        <v>1779</v>
      </c>
      <c r="I1605">
        <v>208</v>
      </c>
      <c r="J1605" s="1" t="s">
        <v>58</v>
      </c>
      <c r="K1605" s="2">
        <f>+I1605</f>
        <v>208</v>
      </c>
      <c r="L1605" s="1" t="s">
        <v>93</v>
      </c>
      <c r="M1605" s="1" t="s">
        <v>167</v>
      </c>
    </row>
    <row r="1606" spans="1:15" x14ac:dyDescent="0.25">
      <c r="A1606" s="1" t="s">
        <v>5336</v>
      </c>
      <c r="B1606" s="1" t="s">
        <v>5337</v>
      </c>
      <c r="C1606" s="1" t="s">
        <v>5338</v>
      </c>
      <c r="D1606" s="1" t="s">
        <v>4428</v>
      </c>
      <c r="E1606" s="1" t="s">
        <v>771</v>
      </c>
      <c r="F1606" s="1" t="s">
        <v>5183</v>
      </c>
      <c r="I1606">
        <v>42</v>
      </c>
      <c r="J1606" s="1" t="s">
        <v>90</v>
      </c>
      <c r="K1606" s="2">
        <f>+I1606*0.0001</f>
        <v>4.2000000000000006E-3</v>
      </c>
      <c r="L1606" s="1" t="s">
        <v>93</v>
      </c>
      <c r="M1606" s="1" t="s">
        <v>49</v>
      </c>
    </row>
    <row r="1607" spans="1:15" x14ac:dyDescent="0.25">
      <c r="A1607" s="1" t="s">
        <v>5332</v>
      </c>
      <c r="B1607" s="1" t="s">
        <v>5333</v>
      </c>
      <c r="C1607" s="1" t="s">
        <v>5334</v>
      </c>
      <c r="D1607" s="1" t="s">
        <v>4696</v>
      </c>
      <c r="E1607" s="1" t="s">
        <v>771</v>
      </c>
      <c r="F1607" s="1" t="s">
        <v>5053</v>
      </c>
      <c r="I1607">
        <v>90</v>
      </c>
      <c r="J1607" s="1" t="s">
        <v>90</v>
      </c>
      <c r="K1607" s="2">
        <f>+I1607*0.0001</f>
        <v>9.0000000000000011E-3</v>
      </c>
      <c r="L1607" s="1" t="s">
        <v>93</v>
      </c>
      <c r="M1607" s="1" t="s">
        <v>49</v>
      </c>
    </row>
    <row r="1608" spans="1:15" x14ac:dyDescent="0.25">
      <c r="A1608" s="1" t="s">
        <v>5326</v>
      </c>
      <c r="B1608" s="1" t="s">
        <v>5327</v>
      </c>
      <c r="C1608" s="1" t="s">
        <v>5328</v>
      </c>
      <c r="D1608" s="1" t="s">
        <v>4428</v>
      </c>
      <c r="E1608" s="1" t="s">
        <v>771</v>
      </c>
      <c r="F1608" s="1" t="s">
        <v>5183</v>
      </c>
      <c r="I1608">
        <v>8.3000000000000007</v>
      </c>
      <c r="J1608" s="1" t="s">
        <v>58</v>
      </c>
      <c r="K1608" s="2">
        <f>+I1608</f>
        <v>8.3000000000000007</v>
      </c>
      <c r="L1608" s="1" t="s">
        <v>93</v>
      </c>
      <c r="M1608" s="1" t="s">
        <v>83</v>
      </c>
      <c r="O1608" s="1" t="s">
        <v>264</v>
      </c>
    </row>
    <row r="1609" spans="1:15" x14ac:dyDescent="0.25">
      <c r="A1609" s="1" t="s">
        <v>5326</v>
      </c>
      <c r="B1609" s="1" t="s">
        <v>5327</v>
      </c>
      <c r="C1609" s="1" t="s">
        <v>5328</v>
      </c>
      <c r="D1609" s="1" t="s">
        <v>4428</v>
      </c>
      <c r="E1609" s="1" t="s">
        <v>771</v>
      </c>
      <c r="F1609" s="1" t="s">
        <v>5183</v>
      </c>
      <c r="I1609">
        <v>8.3000000000000007</v>
      </c>
      <c r="J1609" s="1" t="s">
        <v>58</v>
      </c>
      <c r="K1609" s="2">
        <f>+I1609</f>
        <v>8.3000000000000007</v>
      </c>
      <c r="L1609" s="1" t="s">
        <v>93</v>
      </c>
      <c r="M1609" s="1" t="s">
        <v>83</v>
      </c>
      <c r="O1609" s="1" t="s">
        <v>260</v>
      </c>
    </row>
    <row r="1610" spans="1:15" x14ac:dyDescent="0.25">
      <c r="A1610" s="1" t="s">
        <v>5326</v>
      </c>
      <c r="B1610" s="1" t="s">
        <v>5327</v>
      </c>
      <c r="C1610" s="1" t="s">
        <v>5328</v>
      </c>
      <c r="D1610" s="1" t="s">
        <v>4428</v>
      </c>
      <c r="E1610" s="1" t="s">
        <v>771</v>
      </c>
      <c r="F1610" s="1" t="s">
        <v>5183</v>
      </c>
      <c r="I1610">
        <v>8.3000000000000007</v>
      </c>
      <c r="J1610" s="1" t="s">
        <v>58</v>
      </c>
      <c r="K1610" s="2">
        <f>+I1610</f>
        <v>8.3000000000000007</v>
      </c>
      <c r="L1610" s="1" t="s">
        <v>93</v>
      </c>
      <c r="M1610" s="1" t="s">
        <v>60</v>
      </c>
      <c r="N1610" s="1" t="s">
        <v>61</v>
      </c>
    </row>
    <row r="1611" spans="1:15" x14ac:dyDescent="0.25">
      <c r="A1611" s="1" t="s">
        <v>5326</v>
      </c>
      <c r="B1611" s="1" t="s">
        <v>5327</v>
      </c>
      <c r="C1611" s="1" t="s">
        <v>5328</v>
      </c>
      <c r="D1611" s="1" t="s">
        <v>4428</v>
      </c>
      <c r="E1611" s="1" t="s">
        <v>771</v>
      </c>
      <c r="F1611" s="1" t="s">
        <v>5183</v>
      </c>
      <c r="I1611">
        <v>8.3000000000000007</v>
      </c>
      <c r="J1611" s="1" t="s">
        <v>58</v>
      </c>
      <c r="K1611" s="2">
        <f>+I1611</f>
        <v>8.3000000000000007</v>
      </c>
      <c r="L1611" s="1" t="s">
        <v>93</v>
      </c>
      <c r="M1611" s="1" t="s">
        <v>60</v>
      </c>
      <c r="N1611" s="1" t="s">
        <v>303</v>
      </c>
    </row>
    <row r="1612" spans="1:15" x14ac:dyDescent="0.25">
      <c r="A1612" s="1" t="s">
        <v>5326</v>
      </c>
      <c r="B1612" s="1" t="s">
        <v>5327</v>
      </c>
      <c r="C1612" s="1" t="s">
        <v>5328</v>
      </c>
      <c r="D1612" s="1" t="s">
        <v>4428</v>
      </c>
      <c r="E1612" s="1" t="s">
        <v>771</v>
      </c>
      <c r="F1612" s="1" t="s">
        <v>5183</v>
      </c>
      <c r="I1612">
        <v>8.3000000000000007</v>
      </c>
      <c r="J1612" s="1" t="s">
        <v>58</v>
      </c>
      <c r="K1612" s="2">
        <f>+I1612</f>
        <v>8.3000000000000007</v>
      </c>
      <c r="L1612" s="1" t="s">
        <v>93</v>
      </c>
      <c r="M1612" s="1" t="s">
        <v>60</v>
      </c>
      <c r="N1612" s="1" t="s">
        <v>2230</v>
      </c>
    </row>
    <row r="1613" spans="1:15" x14ac:dyDescent="0.25">
      <c r="A1613" s="1" t="s">
        <v>5326</v>
      </c>
      <c r="B1613" s="1" t="s">
        <v>5327</v>
      </c>
      <c r="C1613" s="1" t="s">
        <v>5328</v>
      </c>
      <c r="D1613" s="1" t="s">
        <v>4428</v>
      </c>
      <c r="E1613" s="1" t="s">
        <v>771</v>
      </c>
      <c r="F1613" s="1" t="s">
        <v>5183</v>
      </c>
      <c r="I1613">
        <v>8.3000000000000007</v>
      </c>
      <c r="J1613" s="1" t="s">
        <v>58</v>
      </c>
      <c r="K1613" s="2">
        <f>+I1613</f>
        <v>8.3000000000000007</v>
      </c>
      <c r="L1613" s="1" t="s">
        <v>93</v>
      </c>
      <c r="M1613" s="1" t="s">
        <v>60</v>
      </c>
      <c r="N1613" s="1" t="s">
        <v>2200</v>
      </c>
    </row>
    <row r="1614" spans="1:15" x14ac:dyDescent="0.25">
      <c r="A1614" s="1" t="s">
        <v>5326</v>
      </c>
      <c r="B1614" s="1" t="s">
        <v>5327</v>
      </c>
      <c r="C1614" s="1" t="s">
        <v>5328</v>
      </c>
      <c r="D1614" s="1" t="s">
        <v>4428</v>
      </c>
      <c r="E1614" s="1" t="s">
        <v>771</v>
      </c>
      <c r="F1614" s="1" t="s">
        <v>5183</v>
      </c>
      <c r="I1614">
        <v>200</v>
      </c>
      <c r="J1614" s="1" t="s">
        <v>58</v>
      </c>
      <c r="K1614" s="2">
        <f>+I1614</f>
        <v>200</v>
      </c>
      <c r="L1614" s="1" t="s">
        <v>93</v>
      </c>
      <c r="M1614" s="1" t="s">
        <v>167</v>
      </c>
    </row>
    <row r="1615" spans="1:15" x14ac:dyDescent="0.25">
      <c r="A1615" s="1" t="s">
        <v>5321</v>
      </c>
      <c r="B1615" s="1" t="s">
        <v>5322</v>
      </c>
      <c r="C1615" s="1" t="s">
        <v>5323</v>
      </c>
      <c r="D1615" s="1" t="s">
        <v>4617</v>
      </c>
      <c r="E1615" s="1" t="s">
        <v>771</v>
      </c>
      <c r="F1615" s="1" t="s">
        <v>1779</v>
      </c>
      <c r="I1615">
        <v>35.25</v>
      </c>
      <c r="J1615" s="1" t="s">
        <v>58</v>
      </c>
      <c r="K1615" s="2">
        <f>+I1615</f>
        <v>35.25</v>
      </c>
      <c r="L1615" s="1" t="s">
        <v>93</v>
      </c>
      <c r="M1615" s="1" t="s">
        <v>83</v>
      </c>
      <c r="O1615" s="1" t="s">
        <v>264</v>
      </c>
    </row>
    <row r="1616" spans="1:15" x14ac:dyDescent="0.25">
      <c r="A1616" s="1" t="s">
        <v>5321</v>
      </c>
      <c r="B1616" s="1" t="s">
        <v>5322</v>
      </c>
      <c r="C1616" s="1" t="s">
        <v>5323</v>
      </c>
      <c r="D1616" s="1" t="s">
        <v>4617</v>
      </c>
      <c r="E1616" s="1" t="s">
        <v>771</v>
      </c>
      <c r="F1616" s="1" t="s">
        <v>1779</v>
      </c>
      <c r="I1616">
        <v>35.25</v>
      </c>
      <c r="J1616" s="1" t="s">
        <v>58</v>
      </c>
      <c r="K1616" s="2">
        <f>+I1616</f>
        <v>35.25</v>
      </c>
      <c r="L1616" s="1" t="s">
        <v>93</v>
      </c>
      <c r="M1616" s="1" t="s">
        <v>83</v>
      </c>
      <c r="O1616" s="1" t="s">
        <v>260</v>
      </c>
    </row>
    <row r="1617" spans="1:15" x14ac:dyDescent="0.25">
      <c r="A1617" s="1" t="s">
        <v>5321</v>
      </c>
      <c r="B1617" s="1" t="s">
        <v>5322</v>
      </c>
      <c r="C1617" s="1" t="s">
        <v>5323</v>
      </c>
      <c r="D1617" s="1" t="s">
        <v>4617</v>
      </c>
      <c r="E1617" s="1" t="s">
        <v>771</v>
      </c>
      <c r="F1617" s="1" t="s">
        <v>1779</v>
      </c>
      <c r="I1617">
        <v>35.25</v>
      </c>
      <c r="J1617" s="1" t="s">
        <v>58</v>
      </c>
      <c r="K1617" s="2">
        <f>+I1617</f>
        <v>35.25</v>
      </c>
      <c r="L1617" s="1" t="s">
        <v>93</v>
      </c>
      <c r="M1617" s="1" t="s">
        <v>60</v>
      </c>
      <c r="N1617" s="1" t="s">
        <v>61</v>
      </c>
    </row>
    <row r="1618" spans="1:15" x14ac:dyDescent="0.25">
      <c r="A1618" s="1" t="s">
        <v>5321</v>
      </c>
      <c r="B1618" s="1" t="s">
        <v>5322</v>
      </c>
      <c r="C1618" s="1" t="s">
        <v>5323</v>
      </c>
      <c r="D1618" s="1" t="s">
        <v>4617</v>
      </c>
      <c r="E1618" s="1" t="s">
        <v>771</v>
      </c>
      <c r="F1618" s="1" t="s">
        <v>1779</v>
      </c>
      <c r="I1618">
        <v>35.25</v>
      </c>
      <c r="J1618" s="1" t="s">
        <v>58</v>
      </c>
      <c r="K1618" s="2">
        <f>+I1618</f>
        <v>35.25</v>
      </c>
      <c r="L1618" s="1" t="s">
        <v>93</v>
      </c>
      <c r="M1618" s="1" t="s">
        <v>211</v>
      </c>
    </row>
    <row r="1619" spans="1:15" x14ac:dyDescent="0.25">
      <c r="A1619" s="1" t="s">
        <v>5321</v>
      </c>
      <c r="B1619" s="1" t="s">
        <v>5322</v>
      </c>
      <c r="C1619" s="1" t="s">
        <v>5323</v>
      </c>
      <c r="D1619" s="1" t="s">
        <v>4617</v>
      </c>
      <c r="E1619" s="1" t="s">
        <v>771</v>
      </c>
      <c r="F1619" s="1" t="s">
        <v>1779</v>
      </c>
      <c r="I1619">
        <v>314</v>
      </c>
      <c r="J1619" s="1" t="s">
        <v>58</v>
      </c>
      <c r="K1619" s="2">
        <f>+I1619</f>
        <v>314</v>
      </c>
      <c r="L1619" s="1" t="s">
        <v>93</v>
      </c>
      <c r="M1619" s="1" t="s">
        <v>167</v>
      </c>
    </row>
    <row r="1620" spans="1:15" x14ac:dyDescent="0.25">
      <c r="A1620" s="1" t="s">
        <v>5318</v>
      </c>
      <c r="B1620" s="1" t="s">
        <v>5319</v>
      </c>
      <c r="C1620" s="1" t="s">
        <v>5320</v>
      </c>
      <c r="D1620" s="1" t="s">
        <v>4696</v>
      </c>
      <c r="E1620" s="1" t="s">
        <v>771</v>
      </c>
      <c r="F1620" s="1" t="s">
        <v>5053</v>
      </c>
      <c r="I1620">
        <v>6.6</v>
      </c>
      <c r="J1620" s="1" t="s">
        <v>58</v>
      </c>
      <c r="K1620" s="2">
        <f>+I1620</f>
        <v>6.6</v>
      </c>
      <c r="L1620" s="1" t="s">
        <v>93</v>
      </c>
      <c r="M1620" s="1" t="s">
        <v>83</v>
      </c>
      <c r="O1620" s="1" t="s">
        <v>264</v>
      </c>
    </row>
    <row r="1621" spans="1:15" x14ac:dyDescent="0.25">
      <c r="A1621" s="1" t="s">
        <v>5318</v>
      </c>
      <c r="B1621" s="1" t="s">
        <v>5319</v>
      </c>
      <c r="C1621" s="1" t="s">
        <v>5320</v>
      </c>
      <c r="D1621" s="1" t="s">
        <v>4696</v>
      </c>
      <c r="E1621" s="1" t="s">
        <v>771</v>
      </c>
      <c r="F1621" s="1" t="s">
        <v>5053</v>
      </c>
      <c r="I1621">
        <v>6.6</v>
      </c>
      <c r="J1621" s="1" t="s">
        <v>58</v>
      </c>
      <c r="K1621" s="2">
        <f>+I1621</f>
        <v>6.6</v>
      </c>
      <c r="L1621" s="1" t="s">
        <v>93</v>
      </c>
      <c r="M1621" s="1" t="s">
        <v>83</v>
      </c>
      <c r="O1621" s="1" t="s">
        <v>499</v>
      </c>
    </row>
    <row r="1622" spans="1:15" x14ac:dyDescent="0.25">
      <c r="A1622" s="1" t="s">
        <v>5318</v>
      </c>
      <c r="B1622" s="1" t="s">
        <v>5319</v>
      </c>
      <c r="C1622" s="1" t="s">
        <v>5320</v>
      </c>
      <c r="D1622" s="1" t="s">
        <v>4696</v>
      </c>
      <c r="E1622" s="1" t="s">
        <v>771</v>
      </c>
      <c r="F1622" s="1" t="s">
        <v>5053</v>
      </c>
      <c r="I1622">
        <v>6.6</v>
      </c>
      <c r="J1622" s="1" t="s">
        <v>58</v>
      </c>
      <c r="K1622" s="2">
        <f>+I1622</f>
        <v>6.6</v>
      </c>
      <c r="L1622" s="1" t="s">
        <v>93</v>
      </c>
      <c r="M1622" s="1" t="s">
        <v>211</v>
      </c>
    </row>
    <row r="1623" spans="1:15" x14ac:dyDescent="0.25">
      <c r="A1623" s="1" t="s">
        <v>5318</v>
      </c>
      <c r="B1623" s="1" t="s">
        <v>5319</v>
      </c>
      <c r="C1623" s="1" t="s">
        <v>5320</v>
      </c>
      <c r="D1623" s="1" t="s">
        <v>4696</v>
      </c>
      <c r="E1623" s="1" t="s">
        <v>771</v>
      </c>
      <c r="F1623" s="1" t="s">
        <v>5053</v>
      </c>
      <c r="I1623">
        <v>40</v>
      </c>
      <c r="J1623" s="1" t="s">
        <v>58</v>
      </c>
      <c r="K1623" s="2">
        <f>+I1623</f>
        <v>40</v>
      </c>
      <c r="L1623" s="1" t="s">
        <v>93</v>
      </c>
      <c r="M1623" s="1" t="s">
        <v>167</v>
      </c>
    </row>
    <row r="1624" spans="1:15" x14ac:dyDescent="0.25">
      <c r="A1624" s="1" t="s">
        <v>5315</v>
      </c>
      <c r="B1624" s="1" t="s">
        <v>5316</v>
      </c>
      <c r="C1624" s="1" t="s">
        <v>5317</v>
      </c>
      <c r="D1624" s="1" t="s">
        <v>4696</v>
      </c>
      <c r="E1624" s="1" t="s">
        <v>771</v>
      </c>
      <c r="F1624" s="1" t="s">
        <v>5053</v>
      </c>
      <c r="I1624">
        <v>56</v>
      </c>
      <c r="J1624" s="1" t="s">
        <v>90</v>
      </c>
      <c r="K1624" s="2">
        <f>+I1624*0.0001</f>
        <v>5.5999999999999999E-3</v>
      </c>
      <c r="L1624" s="1" t="s">
        <v>93</v>
      </c>
      <c r="M1624" s="1" t="s">
        <v>49</v>
      </c>
    </row>
    <row r="1625" spans="1:15" x14ac:dyDescent="0.25">
      <c r="A1625" s="1" t="s">
        <v>5312</v>
      </c>
      <c r="B1625" s="1" t="s">
        <v>5313</v>
      </c>
      <c r="C1625" s="1" t="s">
        <v>5314</v>
      </c>
      <c r="D1625" s="1" t="s">
        <v>4696</v>
      </c>
      <c r="E1625" s="1" t="s">
        <v>771</v>
      </c>
      <c r="F1625" s="1" t="s">
        <v>5053</v>
      </c>
      <c r="I1625">
        <v>56</v>
      </c>
      <c r="J1625" s="1" t="s">
        <v>90</v>
      </c>
      <c r="K1625" s="2">
        <f>+I1625*0.0001</f>
        <v>5.5999999999999999E-3</v>
      </c>
      <c r="L1625" s="1" t="s">
        <v>93</v>
      </c>
      <c r="M1625" s="1" t="s">
        <v>49</v>
      </c>
    </row>
    <row r="1626" spans="1:15" x14ac:dyDescent="0.25">
      <c r="A1626" s="1" t="s">
        <v>5309</v>
      </c>
      <c r="B1626" s="1" t="s">
        <v>5310</v>
      </c>
      <c r="C1626" s="1" t="s">
        <v>5311</v>
      </c>
      <c r="D1626" s="1" t="s">
        <v>4696</v>
      </c>
      <c r="E1626" s="1" t="s">
        <v>771</v>
      </c>
      <c r="F1626" s="1" t="s">
        <v>5053</v>
      </c>
      <c r="I1626">
        <v>7.5</v>
      </c>
      <c r="J1626" s="1" t="s">
        <v>58</v>
      </c>
      <c r="K1626" s="2">
        <f>+I1626</f>
        <v>7.5</v>
      </c>
      <c r="L1626" s="1" t="s">
        <v>93</v>
      </c>
      <c r="M1626" s="1" t="s">
        <v>83</v>
      </c>
      <c r="O1626" s="1" t="s">
        <v>264</v>
      </c>
    </row>
    <row r="1627" spans="1:15" x14ac:dyDescent="0.25">
      <c r="A1627" s="1" t="s">
        <v>5309</v>
      </c>
      <c r="B1627" s="1" t="s">
        <v>5310</v>
      </c>
      <c r="C1627" s="1" t="s">
        <v>5311</v>
      </c>
      <c r="D1627" s="1" t="s">
        <v>4696</v>
      </c>
      <c r="E1627" s="1" t="s">
        <v>771</v>
      </c>
      <c r="F1627" s="1" t="s">
        <v>5053</v>
      </c>
      <c r="I1627">
        <v>7.5</v>
      </c>
      <c r="J1627" s="1" t="s">
        <v>58</v>
      </c>
      <c r="K1627" s="2">
        <f>+I1627</f>
        <v>7.5</v>
      </c>
      <c r="L1627" s="1" t="s">
        <v>93</v>
      </c>
      <c r="M1627" s="1" t="s">
        <v>83</v>
      </c>
      <c r="O1627" s="1" t="s">
        <v>499</v>
      </c>
    </row>
    <row r="1628" spans="1:15" x14ac:dyDescent="0.25">
      <c r="A1628" s="1" t="s">
        <v>5309</v>
      </c>
      <c r="B1628" s="1" t="s">
        <v>5310</v>
      </c>
      <c r="C1628" s="1" t="s">
        <v>5311</v>
      </c>
      <c r="D1628" s="1" t="s">
        <v>4696</v>
      </c>
      <c r="E1628" s="1" t="s">
        <v>771</v>
      </c>
      <c r="F1628" s="1" t="s">
        <v>5053</v>
      </c>
      <c r="I1628">
        <v>7.5</v>
      </c>
      <c r="J1628" s="1" t="s">
        <v>58</v>
      </c>
      <c r="K1628" s="2">
        <f>+I1628</f>
        <v>7.5</v>
      </c>
      <c r="L1628" s="1" t="s">
        <v>93</v>
      </c>
      <c r="M1628" s="1" t="s">
        <v>83</v>
      </c>
      <c r="O1628" s="1" t="s">
        <v>358</v>
      </c>
    </row>
    <row r="1629" spans="1:15" x14ac:dyDescent="0.25">
      <c r="A1629" s="1" t="s">
        <v>5309</v>
      </c>
      <c r="B1629" s="1" t="s">
        <v>5310</v>
      </c>
      <c r="C1629" s="1" t="s">
        <v>5311</v>
      </c>
      <c r="D1629" s="1" t="s">
        <v>4696</v>
      </c>
      <c r="E1629" s="1" t="s">
        <v>771</v>
      </c>
      <c r="F1629" s="1" t="s">
        <v>5053</v>
      </c>
      <c r="I1629">
        <v>7.5</v>
      </c>
      <c r="J1629" s="1" t="s">
        <v>58</v>
      </c>
      <c r="K1629" s="2">
        <f>+I1629</f>
        <v>7.5</v>
      </c>
      <c r="L1629" s="1" t="s">
        <v>93</v>
      </c>
      <c r="M1629" s="1" t="s">
        <v>211</v>
      </c>
    </row>
    <row r="1630" spans="1:15" x14ac:dyDescent="0.25">
      <c r="A1630" s="1" t="s">
        <v>5309</v>
      </c>
      <c r="B1630" s="1" t="s">
        <v>5310</v>
      </c>
      <c r="C1630" s="1" t="s">
        <v>5311</v>
      </c>
      <c r="D1630" s="1" t="s">
        <v>4696</v>
      </c>
      <c r="E1630" s="1" t="s">
        <v>771</v>
      </c>
      <c r="F1630" s="1" t="s">
        <v>5053</v>
      </c>
      <c r="I1630">
        <v>124</v>
      </c>
      <c r="J1630" s="1" t="s">
        <v>58</v>
      </c>
      <c r="K1630" s="2">
        <f>+I1630</f>
        <v>124</v>
      </c>
      <c r="L1630" s="1" t="s">
        <v>93</v>
      </c>
      <c r="M1630" s="1" t="s">
        <v>167</v>
      </c>
    </row>
    <row r="1631" spans="1:15" x14ac:dyDescent="0.25">
      <c r="A1631" s="1" t="s">
        <v>5304</v>
      </c>
      <c r="B1631" s="1" t="s">
        <v>5305</v>
      </c>
      <c r="C1631" s="1" t="s">
        <v>5306</v>
      </c>
      <c r="D1631" s="1" t="s">
        <v>4696</v>
      </c>
      <c r="E1631" s="1" t="s">
        <v>771</v>
      </c>
      <c r="F1631" s="1" t="s">
        <v>5053</v>
      </c>
      <c r="I1631">
        <v>17.5</v>
      </c>
      <c r="J1631" s="1" t="s">
        <v>58</v>
      </c>
      <c r="K1631" s="2">
        <f>+I1631</f>
        <v>17.5</v>
      </c>
      <c r="L1631" s="1" t="s">
        <v>93</v>
      </c>
      <c r="M1631" s="1" t="s">
        <v>83</v>
      </c>
      <c r="O1631" s="1" t="s">
        <v>264</v>
      </c>
    </row>
    <row r="1632" spans="1:15" x14ac:dyDescent="0.25">
      <c r="A1632" s="1" t="s">
        <v>5304</v>
      </c>
      <c r="B1632" s="1" t="s">
        <v>5305</v>
      </c>
      <c r="C1632" s="1" t="s">
        <v>5306</v>
      </c>
      <c r="D1632" s="1" t="s">
        <v>4696</v>
      </c>
      <c r="E1632" s="1" t="s">
        <v>771</v>
      </c>
      <c r="F1632" s="1" t="s">
        <v>5053</v>
      </c>
      <c r="I1632">
        <v>17.5</v>
      </c>
      <c r="J1632" s="1" t="s">
        <v>58</v>
      </c>
      <c r="K1632" s="2">
        <f>+I1632</f>
        <v>17.5</v>
      </c>
      <c r="L1632" s="1" t="s">
        <v>93</v>
      </c>
      <c r="M1632" s="1" t="s">
        <v>211</v>
      </c>
    </row>
    <row r="1633" spans="1:15" x14ac:dyDescent="0.25">
      <c r="A1633" s="1" t="s">
        <v>5304</v>
      </c>
      <c r="B1633" s="1" t="s">
        <v>5305</v>
      </c>
      <c r="C1633" s="1" t="s">
        <v>5306</v>
      </c>
      <c r="D1633" s="1" t="s">
        <v>4696</v>
      </c>
      <c r="E1633" s="1" t="s">
        <v>771</v>
      </c>
      <c r="F1633" s="1" t="s">
        <v>5053</v>
      </c>
      <c r="I1633">
        <v>235</v>
      </c>
      <c r="J1633" s="1" t="s">
        <v>58</v>
      </c>
      <c r="K1633" s="2">
        <f>+I1633</f>
        <v>235</v>
      </c>
      <c r="L1633" s="1" t="s">
        <v>93</v>
      </c>
      <c r="M1633" s="1" t="s">
        <v>167</v>
      </c>
    </row>
    <row r="1634" spans="1:15" x14ac:dyDescent="0.25">
      <c r="A1634" s="1" t="s">
        <v>5301</v>
      </c>
      <c r="B1634" s="1" t="s">
        <v>5302</v>
      </c>
      <c r="C1634" s="1" t="s">
        <v>5303</v>
      </c>
      <c r="D1634" s="1" t="s">
        <v>4428</v>
      </c>
      <c r="E1634" s="1" t="s">
        <v>771</v>
      </c>
      <c r="F1634" s="1" t="s">
        <v>5183</v>
      </c>
      <c r="I1634">
        <v>100</v>
      </c>
      <c r="J1634" s="1" t="s">
        <v>90</v>
      </c>
      <c r="K1634" s="2">
        <f>+I1634*0.0001</f>
        <v>0.01</v>
      </c>
      <c r="L1634" s="1" t="s">
        <v>93</v>
      </c>
      <c r="M1634" s="1" t="s">
        <v>49</v>
      </c>
    </row>
    <row r="1635" spans="1:15" x14ac:dyDescent="0.25">
      <c r="A1635" s="1" t="s">
        <v>5298</v>
      </c>
      <c r="B1635" s="1" t="s">
        <v>5299</v>
      </c>
      <c r="C1635" s="1" t="s">
        <v>5300</v>
      </c>
      <c r="D1635" s="1" t="s">
        <v>4656</v>
      </c>
      <c r="E1635" s="1" t="s">
        <v>771</v>
      </c>
      <c r="F1635" s="1" t="s">
        <v>5183</v>
      </c>
      <c r="I1635">
        <v>9.3699999999999992</v>
      </c>
      <c r="J1635" s="1" t="s">
        <v>58</v>
      </c>
      <c r="K1635" s="2">
        <f>+I1635</f>
        <v>9.3699999999999992</v>
      </c>
      <c r="L1635" s="1" t="s">
        <v>93</v>
      </c>
      <c r="M1635" s="1" t="s">
        <v>83</v>
      </c>
      <c r="O1635" s="1" t="s">
        <v>264</v>
      </c>
    </row>
    <row r="1636" spans="1:15" x14ac:dyDescent="0.25">
      <c r="A1636" s="1" t="s">
        <v>5298</v>
      </c>
      <c r="B1636" s="1" t="s">
        <v>5299</v>
      </c>
      <c r="C1636" s="1" t="s">
        <v>5300</v>
      </c>
      <c r="D1636" s="1" t="s">
        <v>4656</v>
      </c>
      <c r="E1636" s="1" t="s">
        <v>771</v>
      </c>
      <c r="F1636" s="1" t="s">
        <v>5183</v>
      </c>
      <c r="I1636">
        <v>9.3699999999999992</v>
      </c>
      <c r="J1636" s="1" t="s">
        <v>58</v>
      </c>
      <c r="K1636" s="2">
        <f>+I1636</f>
        <v>9.3699999999999992</v>
      </c>
      <c r="L1636" s="1" t="s">
        <v>93</v>
      </c>
      <c r="M1636" s="1" t="s">
        <v>83</v>
      </c>
      <c r="O1636" s="1" t="s">
        <v>260</v>
      </c>
    </row>
    <row r="1637" spans="1:15" x14ac:dyDescent="0.25">
      <c r="A1637" s="1" t="s">
        <v>5298</v>
      </c>
      <c r="B1637" s="1" t="s">
        <v>5299</v>
      </c>
      <c r="C1637" s="1" t="s">
        <v>5300</v>
      </c>
      <c r="D1637" s="1" t="s">
        <v>4656</v>
      </c>
      <c r="E1637" s="1" t="s">
        <v>771</v>
      </c>
      <c r="F1637" s="1" t="s">
        <v>5183</v>
      </c>
      <c r="I1637">
        <v>9.3699999999999992</v>
      </c>
      <c r="J1637" s="1" t="s">
        <v>58</v>
      </c>
      <c r="K1637" s="2">
        <f>+I1637</f>
        <v>9.3699999999999992</v>
      </c>
      <c r="L1637" s="1" t="s">
        <v>93</v>
      </c>
      <c r="M1637" s="1" t="s">
        <v>83</v>
      </c>
      <c r="O1637" s="1" t="s">
        <v>289</v>
      </c>
    </row>
    <row r="1638" spans="1:15" x14ac:dyDescent="0.25">
      <c r="A1638" s="1" t="s">
        <v>5298</v>
      </c>
      <c r="B1638" s="1" t="s">
        <v>5299</v>
      </c>
      <c r="C1638" s="1" t="s">
        <v>5300</v>
      </c>
      <c r="D1638" s="1" t="s">
        <v>4656</v>
      </c>
      <c r="E1638" s="1" t="s">
        <v>771</v>
      </c>
      <c r="F1638" s="1" t="s">
        <v>5183</v>
      </c>
      <c r="I1638">
        <v>9.3699999999999992</v>
      </c>
      <c r="J1638" s="1" t="s">
        <v>58</v>
      </c>
      <c r="K1638" s="2">
        <f>+I1638</f>
        <v>9.3699999999999992</v>
      </c>
      <c r="L1638" s="1" t="s">
        <v>93</v>
      </c>
      <c r="M1638" s="1" t="s">
        <v>83</v>
      </c>
      <c r="O1638" s="1" t="s">
        <v>482</v>
      </c>
    </row>
    <row r="1639" spans="1:15" x14ac:dyDescent="0.25">
      <c r="A1639" s="1" t="s">
        <v>5298</v>
      </c>
      <c r="B1639" s="1" t="s">
        <v>5299</v>
      </c>
      <c r="C1639" s="1" t="s">
        <v>5300</v>
      </c>
      <c r="D1639" s="1" t="s">
        <v>4656</v>
      </c>
      <c r="E1639" s="1" t="s">
        <v>771</v>
      </c>
      <c r="F1639" s="1" t="s">
        <v>5183</v>
      </c>
      <c r="I1639">
        <v>9.3699999999999992</v>
      </c>
      <c r="J1639" s="1" t="s">
        <v>58</v>
      </c>
      <c r="K1639" s="2">
        <f>+I1639</f>
        <v>9.3699999999999992</v>
      </c>
      <c r="L1639" s="1" t="s">
        <v>93</v>
      </c>
      <c r="M1639" s="1" t="s">
        <v>60</v>
      </c>
      <c r="N1639" s="1" t="s">
        <v>61</v>
      </c>
    </row>
    <row r="1640" spans="1:15" x14ac:dyDescent="0.25">
      <c r="A1640" s="1" t="s">
        <v>5298</v>
      </c>
      <c r="B1640" s="1" t="s">
        <v>5299</v>
      </c>
      <c r="C1640" s="1" t="s">
        <v>5300</v>
      </c>
      <c r="D1640" s="1" t="s">
        <v>4656</v>
      </c>
      <c r="E1640" s="1" t="s">
        <v>771</v>
      </c>
      <c r="F1640" s="1" t="s">
        <v>5183</v>
      </c>
      <c r="I1640">
        <v>9.3699999999999992</v>
      </c>
      <c r="J1640" s="1" t="s">
        <v>58</v>
      </c>
      <c r="K1640" s="2">
        <f>+I1640</f>
        <v>9.3699999999999992</v>
      </c>
      <c r="L1640" s="1" t="s">
        <v>93</v>
      </c>
      <c r="M1640" s="1" t="s">
        <v>60</v>
      </c>
      <c r="N1640" s="1" t="s">
        <v>303</v>
      </c>
    </row>
    <row r="1641" spans="1:15" x14ac:dyDescent="0.25">
      <c r="A1641" s="1" t="s">
        <v>5298</v>
      </c>
      <c r="B1641" s="1" t="s">
        <v>5299</v>
      </c>
      <c r="C1641" s="1" t="s">
        <v>5300</v>
      </c>
      <c r="D1641" s="1" t="s">
        <v>4656</v>
      </c>
      <c r="E1641" s="1" t="s">
        <v>771</v>
      </c>
      <c r="F1641" s="1" t="s">
        <v>5183</v>
      </c>
      <c r="I1641">
        <v>9.3699999999999992</v>
      </c>
      <c r="J1641" s="1" t="s">
        <v>58</v>
      </c>
      <c r="K1641" s="2">
        <f>+I1641</f>
        <v>9.3699999999999992</v>
      </c>
      <c r="L1641" s="1" t="s">
        <v>93</v>
      </c>
      <c r="M1641" s="1" t="s">
        <v>60</v>
      </c>
      <c r="N1641" s="1" t="s">
        <v>2230</v>
      </c>
    </row>
    <row r="1642" spans="1:15" x14ac:dyDescent="0.25">
      <c r="A1642" s="1" t="s">
        <v>5298</v>
      </c>
      <c r="B1642" s="1" t="s">
        <v>5299</v>
      </c>
      <c r="C1642" s="1" t="s">
        <v>5300</v>
      </c>
      <c r="D1642" s="1" t="s">
        <v>4656</v>
      </c>
      <c r="E1642" s="1" t="s">
        <v>771</v>
      </c>
      <c r="F1642" s="1" t="s">
        <v>5183</v>
      </c>
      <c r="I1642">
        <v>9.3699999999999992</v>
      </c>
      <c r="J1642" s="1" t="s">
        <v>58</v>
      </c>
      <c r="K1642" s="2">
        <f>+I1642</f>
        <v>9.3699999999999992</v>
      </c>
      <c r="L1642" s="1" t="s">
        <v>93</v>
      </c>
      <c r="M1642" s="1" t="s">
        <v>60</v>
      </c>
      <c r="N1642" s="1" t="s">
        <v>2200</v>
      </c>
    </row>
    <row r="1643" spans="1:15" x14ac:dyDescent="0.25">
      <c r="A1643" s="1" t="s">
        <v>5298</v>
      </c>
      <c r="B1643" s="1" t="s">
        <v>5299</v>
      </c>
      <c r="C1643" s="1" t="s">
        <v>5300</v>
      </c>
      <c r="D1643" s="1" t="s">
        <v>4656</v>
      </c>
      <c r="E1643" s="1" t="s">
        <v>771</v>
      </c>
      <c r="F1643" s="1" t="s">
        <v>5183</v>
      </c>
      <c r="I1643">
        <v>297</v>
      </c>
      <c r="J1643" s="1" t="s">
        <v>58</v>
      </c>
      <c r="K1643" s="2">
        <f>+I1643</f>
        <v>297</v>
      </c>
      <c r="L1643" s="1" t="s">
        <v>93</v>
      </c>
      <c r="M1643" s="1" t="s">
        <v>167</v>
      </c>
    </row>
    <row r="1644" spans="1:15" x14ac:dyDescent="0.25">
      <c r="A1644" s="1" t="s">
        <v>5293</v>
      </c>
      <c r="B1644" s="1" t="s">
        <v>5294</v>
      </c>
      <c r="C1644" s="1" t="s">
        <v>5295</v>
      </c>
      <c r="D1644" s="1" t="s">
        <v>4672</v>
      </c>
      <c r="E1644" s="1" t="s">
        <v>771</v>
      </c>
      <c r="F1644" s="1" t="s">
        <v>5183</v>
      </c>
      <c r="I1644">
        <v>9</v>
      </c>
      <c r="J1644" s="1" t="s">
        <v>58</v>
      </c>
      <c r="K1644" s="2">
        <f>+I1644</f>
        <v>9</v>
      </c>
      <c r="L1644" s="1" t="s">
        <v>93</v>
      </c>
      <c r="M1644" s="1" t="s">
        <v>83</v>
      </c>
      <c r="O1644" s="1" t="s">
        <v>264</v>
      </c>
    </row>
    <row r="1645" spans="1:15" x14ac:dyDescent="0.25">
      <c r="A1645" s="1" t="s">
        <v>5293</v>
      </c>
      <c r="B1645" s="1" t="s">
        <v>5294</v>
      </c>
      <c r="C1645" s="1" t="s">
        <v>5295</v>
      </c>
      <c r="D1645" s="1" t="s">
        <v>4672</v>
      </c>
      <c r="E1645" s="1" t="s">
        <v>771</v>
      </c>
      <c r="F1645" s="1" t="s">
        <v>5183</v>
      </c>
      <c r="I1645">
        <v>9</v>
      </c>
      <c r="J1645" s="1" t="s">
        <v>58</v>
      </c>
      <c r="K1645" s="2">
        <f>+I1645</f>
        <v>9</v>
      </c>
      <c r="L1645" s="1" t="s">
        <v>93</v>
      </c>
      <c r="M1645" s="1" t="s">
        <v>83</v>
      </c>
      <c r="O1645" s="1" t="s">
        <v>260</v>
      </c>
    </row>
    <row r="1646" spans="1:15" x14ac:dyDescent="0.25">
      <c r="A1646" s="1" t="s">
        <v>5293</v>
      </c>
      <c r="B1646" s="1" t="s">
        <v>5294</v>
      </c>
      <c r="C1646" s="1" t="s">
        <v>5295</v>
      </c>
      <c r="D1646" s="1" t="s">
        <v>4672</v>
      </c>
      <c r="E1646" s="1" t="s">
        <v>771</v>
      </c>
      <c r="F1646" s="1" t="s">
        <v>5183</v>
      </c>
      <c r="I1646">
        <v>9</v>
      </c>
      <c r="J1646" s="1" t="s">
        <v>58</v>
      </c>
      <c r="K1646" s="2">
        <f>+I1646</f>
        <v>9</v>
      </c>
      <c r="L1646" s="1" t="s">
        <v>93</v>
      </c>
      <c r="M1646" s="1" t="s">
        <v>83</v>
      </c>
      <c r="O1646" s="1" t="s">
        <v>289</v>
      </c>
    </row>
    <row r="1647" spans="1:15" x14ac:dyDescent="0.25">
      <c r="A1647" s="1" t="s">
        <v>5293</v>
      </c>
      <c r="B1647" s="1" t="s">
        <v>5294</v>
      </c>
      <c r="C1647" s="1" t="s">
        <v>5295</v>
      </c>
      <c r="D1647" s="1" t="s">
        <v>4672</v>
      </c>
      <c r="E1647" s="1" t="s">
        <v>771</v>
      </c>
      <c r="F1647" s="1" t="s">
        <v>5183</v>
      </c>
      <c r="I1647">
        <v>9</v>
      </c>
      <c r="J1647" s="1" t="s">
        <v>58</v>
      </c>
      <c r="K1647" s="2">
        <f>+I1647</f>
        <v>9</v>
      </c>
      <c r="L1647" s="1" t="s">
        <v>93</v>
      </c>
      <c r="M1647" s="1" t="s">
        <v>83</v>
      </c>
      <c r="O1647" s="1" t="s">
        <v>482</v>
      </c>
    </row>
    <row r="1648" spans="1:15" x14ac:dyDescent="0.25">
      <c r="A1648" s="1" t="s">
        <v>5293</v>
      </c>
      <c r="B1648" s="1" t="s">
        <v>5294</v>
      </c>
      <c r="C1648" s="1" t="s">
        <v>5295</v>
      </c>
      <c r="D1648" s="1" t="s">
        <v>4672</v>
      </c>
      <c r="E1648" s="1" t="s">
        <v>771</v>
      </c>
      <c r="F1648" s="1" t="s">
        <v>5183</v>
      </c>
      <c r="I1648">
        <v>9</v>
      </c>
      <c r="J1648" s="1" t="s">
        <v>58</v>
      </c>
      <c r="K1648" s="2">
        <f>+I1648</f>
        <v>9</v>
      </c>
      <c r="L1648" s="1" t="s">
        <v>93</v>
      </c>
      <c r="M1648" s="1" t="s">
        <v>60</v>
      </c>
      <c r="N1648" s="1" t="s">
        <v>61</v>
      </c>
    </row>
    <row r="1649" spans="1:15" x14ac:dyDescent="0.25">
      <c r="A1649" s="1" t="s">
        <v>5293</v>
      </c>
      <c r="B1649" s="1" t="s">
        <v>5294</v>
      </c>
      <c r="C1649" s="1" t="s">
        <v>5295</v>
      </c>
      <c r="D1649" s="1" t="s">
        <v>4672</v>
      </c>
      <c r="E1649" s="1" t="s">
        <v>771</v>
      </c>
      <c r="F1649" s="1" t="s">
        <v>5183</v>
      </c>
      <c r="I1649">
        <v>9</v>
      </c>
      <c r="J1649" s="1" t="s">
        <v>58</v>
      </c>
      <c r="K1649" s="2">
        <f>+I1649</f>
        <v>9</v>
      </c>
      <c r="L1649" s="1" t="s">
        <v>93</v>
      </c>
      <c r="M1649" s="1" t="s">
        <v>60</v>
      </c>
      <c r="N1649" s="1" t="s">
        <v>303</v>
      </c>
    </row>
    <row r="1650" spans="1:15" x14ac:dyDescent="0.25">
      <c r="A1650" s="1" t="s">
        <v>5293</v>
      </c>
      <c r="B1650" s="1" t="s">
        <v>5294</v>
      </c>
      <c r="C1650" s="1" t="s">
        <v>5295</v>
      </c>
      <c r="D1650" s="1" t="s">
        <v>4672</v>
      </c>
      <c r="E1650" s="1" t="s">
        <v>771</v>
      </c>
      <c r="F1650" s="1" t="s">
        <v>5183</v>
      </c>
      <c r="I1650">
        <v>9</v>
      </c>
      <c r="J1650" s="1" t="s">
        <v>58</v>
      </c>
      <c r="K1650" s="2">
        <f>+I1650</f>
        <v>9</v>
      </c>
      <c r="L1650" s="1" t="s">
        <v>93</v>
      </c>
      <c r="M1650" s="1" t="s">
        <v>60</v>
      </c>
      <c r="N1650" s="1" t="s">
        <v>2230</v>
      </c>
    </row>
    <row r="1651" spans="1:15" x14ac:dyDescent="0.25">
      <c r="A1651" s="1" t="s">
        <v>5293</v>
      </c>
      <c r="B1651" s="1" t="s">
        <v>5294</v>
      </c>
      <c r="C1651" s="1" t="s">
        <v>5295</v>
      </c>
      <c r="D1651" s="1" t="s">
        <v>4672</v>
      </c>
      <c r="E1651" s="1" t="s">
        <v>771</v>
      </c>
      <c r="F1651" s="1" t="s">
        <v>5183</v>
      </c>
      <c r="I1651">
        <v>9</v>
      </c>
      <c r="J1651" s="1" t="s">
        <v>58</v>
      </c>
      <c r="K1651" s="2">
        <f>+I1651</f>
        <v>9</v>
      </c>
      <c r="L1651" s="1" t="s">
        <v>93</v>
      </c>
      <c r="M1651" s="1" t="s">
        <v>60</v>
      </c>
      <c r="N1651" s="1" t="s">
        <v>2200</v>
      </c>
    </row>
    <row r="1652" spans="1:15" x14ac:dyDescent="0.25">
      <c r="A1652" s="1" t="s">
        <v>5293</v>
      </c>
      <c r="B1652" s="1" t="s">
        <v>5294</v>
      </c>
      <c r="C1652" s="1" t="s">
        <v>5295</v>
      </c>
      <c r="D1652" s="1" t="s">
        <v>4672</v>
      </c>
      <c r="E1652" s="1" t="s">
        <v>771</v>
      </c>
      <c r="F1652" s="1" t="s">
        <v>5183</v>
      </c>
      <c r="I1652">
        <v>473</v>
      </c>
      <c r="J1652" s="1" t="s">
        <v>58</v>
      </c>
      <c r="K1652" s="2">
        <f>+I1652</f>
        <v>473</v>
      </c>
      <c r="L1652" s="1" t="s">
        <v>93</v>
      </c>
      <c r="M1652" s="1" t="s">
        <v>167</v>
      </c>
    </row>
    <row r="1653" spans="1:15" x14ac:dyDescent="0.25">
      <c r="A1653" s="1" t="s">
        <v>5290</v>
      </c>
      <c r="B1653" s="1" t="s">
        <v>5291</v>
      </c>
      <c r="C1653" s="1" t="s">
        <v>5292</v>
      </c>
      <c r="D1653" s="1" t="s">
        <v>4672</v>
      </c>
      <c r="E1653" s="1" t="s">
        <v>771</v>
      </c>
      <c r="F1653" s="1" t="s">
        <v>5183</v>
      </c>
      <c r="I1653">
        <v>49</v>
      </c>
      <c r="J1653" s="1" t="s">
        <v>90</v>
      </c>
      <c r="K1653" s="2">
        <f>+I1653*0.0001</f>
        <v>4.8999999999999998E-3</v>
      </c>
      <c r="L1653" s="1" t="s">
        <v>93</v>
      </c>
      <c r="M1653" s="1" t="s">
        <v>49</v>
      </c>
    </row>
    <row r="1654" spans="1:15" x14ac:dyDescent="0.25">
      <c r="A1654" s="1" t="s">
        <v>5287</v>
      </c>
      <c r="B1654" s="1" t="s">
        <v>5288</v>
      </c>
      <c r="C1654" s="1" t="s">
        <v>5289</v>
      </c>
      <c r="D1654" s="1" t="s">
        <v>4672</v>
      </c>
      <c r="E1654" s="1" t="s">
        <v>771</v>
      </c>
      <c r="F1654" s="1" t="s">
        <v>5183</v>
      </c>
      <c r="I1654">
        <v>6.57</v>
      </c>
      <c r="J1654" s="1" t="s">
        <v>58</v>
      </c>
      <c r="K1654" s="2">
        <f>+I1654</f>
        <v>6.57</v>
      </c>
      <c r="L1654" s="1" t="s">
        <v>93</v>
      </c>
      <c r="M1654" s="1" t="s">
        <v>83</v>
      </c>
      <c r="O1654" s="1" t="s">
        <v>264</v>
      </c>
    </row>
    <row r="1655" spans="1:15" x14ac:dyDescent="0.25">
      <c r="A1655" s="1" t="s">
        <v>5287</v>
      </c>
      <c r="B1655" s="1" t="s">
        <v>5288</v>
      </c>
      <c r="C1655" s="1" t="s">
        <v>5289</v>
      </c>
      <c r="D1655" s="1" t="s">
        <v>4672</v>
      </c>
      <c r="E1655" s="1" t="s">
        <v>771</v>
      </c>
      <c r="F1655" s="1" t="s">
        <v>5183</v>
      </c>
      <c r="I1655">
        <v>6.57</v>
      </c>
      <c r="J1655" s="1" t="s">
        <v>58</v>
      </c>
      <c r="K1655" s="2">
        <f>+I1655</f>
        <v>6.57</v>
      </c>
      <c r="L1655" s="1" t="s">
        <v>93</v>
      </c>
      <c r="M1655" s="1" t="s">
        <v>83</v>
      </c>
      <c r="O1655" s="1" t="s">
        <v>260</v>
      </c>
    </row>
    <row r="1656" spans="1:15" x14ac:dyDescent="0.25">
      <c r="A1656" s="1" t="s">
        <v>5287</v>
      </c>
      <c r="B1656" s="1" t="s">
        <v>5288</v>
      </c>
      <c r="C1656" s="1" t="s">
        <v>5289</v>
      </c>
      <c r="D1656" s="1" t="s">
        <v>4672</v>
      </c>
      <c r="E1656" s="1" t="s">
        <v>771</v>
      </c>
      <c r="F1656" s="1" t="s">
        <v>5183</v>
      </c>
      <c r="I1656">
        <v>6.57</v>
      </c>
      <c r="J1656" s="1" t="s">
        <v>58</v>
      </c>
      <c r="K1656" s="2">
        <f>+I1656</f>
        <v>6.57</v>
      </c>
      <c r="L1656" s="1" t="s">
        <v>93</v>
      </c>
      <c r="M1656" s="1" t="s">
        <v>83</v>
      </c>
      <c r="O1656" s="1" t="s">
        <v>289</v>
      </c>
    </row>
    <row r="1657" spans="1:15" x14ac:dyDescent="0.25">
      <c r="A1657" s="1" t="s">
        <v>5287</v>
      </c>
      <c r="B1657" s="1" t="s">
        <v>5288</v>
      </c>
      <c r="C1657" s="1" t="s">
        <v>5289</v>
      </c>
      <c r="D1657" s="1" t="s">
        <v>4672</v>
      </c>
      <c r="E1657" s="1" t="s">
        <v>771</v>
      </c>
      <c r="F1657" s="1" t="s">
        <v>5183</v>
      </c>
      <c r="I1657">
        <v>6.57</v>
      </c>
      <c r="J1657" s="1" t="s">
        <v>58</v>
      </c>
      <c r="K1657" s="2">
        <f>+I1657</f>
        <v>6.57</v>
      </c>
      <c r="L1657" s="1" t="s">
        <v>93</v>
      </c>
      <c r="M1657" s="1" t="s">
        <v>83</v>
      </c>
      <c r="O1657" s="1" t="s">
        <v>482</v>
      </c>
    </row>
    <row r="1658" spans="1:15" x14ac:dyDescent="0.25">
      <c r="A1658" s="1" t="s">
        <v>5287</v>
      </c>
      <c r="B1658" s="1" t="s">
        <v>5288</v>
      </c>
      <c r="C1658" s="1" t="s">
        <v>5289</v>
      </c>
      <c r="D1658" s="1" t="s">
        <v>4672</v>
      </c>
      <c r="E1658" s="1" t="s">
        <v>771</v>
      </c>
      <c r="F1658" s="1" t="s">
        <v>5183</v>
      </c>
      <c r="I1658">
        <v>6.57</v>
      </c>
      <c r="J1658" s="1" t="s">
        <v>58</v>
      </c>
      <c r="K1658" s="2">
        <f>+I1658</f>
        <v>6.57</v>
      </c>
      <c r="L1658" s="1" t="s">
        <v>93</v>
      </c>
      <c r="M1658" s="1" t="s">
        <v>60</v>
      </c>
      <c r="N1658" s="1" t="s">
        <v>61</v>
      </c>
    </row>
    <row r="1659" spans="1:15" x14ac:dyDescent="0.25">
      <c r="A1659" s="1" t="s">
        <v>5287</v>
      </c>
      <c r="B1659" s="1" t="s">
        <v>5288</v>
      </c>
      <c r="C1659" s="1" t="s">
        <v>5289</v>
      </c>
      <c r="D1659" s="1" t="s">
        <v>4672</v>
      </c>
      <c r="E1659" s="1" t="s">
        <v>771</v>
      </c>
      <c r="F1659" s="1" t="s">
        <v>5183</v>
      </c>
      <c r="I1659">
        <v>6.57</v>
      </c>
      <c r="J1659" s="1" t="s">
        <v>58</v>
      </c>
      <c r="K1659" s="2">
        <f>+I1659</f>
        <v>6.57</v>
      </c>
      <c r="L1659" s="1" t="s">
        <v>93</v>
      </c>
      <c r="M1659" s="1" t="s">
        <v>60</v>
      </c>
      <c r="N1659" s="1" t="s">
        <v>303</v>
      </c>
    </row>
    <row r="1660" spans="1:15" x14ac:dyDescent="0.25">
      <c r="A1660" s="1" t="s">
        <v>5287</v>
      </c>
      <c r="B1660" s="1" t="s">
        <v>5288</v>
      </c>
      <c r="C1660" s="1" t="s">
        <v>5289</v>
      </c>
      <c r="D1660" s="1" t="s">
        <v>4672</v>
      </c>
      <c r="E1660" s="1" t="s">
        <v>771</v>
      </c>
      <c r="F1660" s="1" t="s">
        <v>5183</v>
      </c>
      <c r="I1660">
        <v>6.57</v>
      </c>
      <c r="J1660" s="1" t="s">
        <v>58</v>
      </c>
      <c r="K1660" s="2">
        <f>+I1660</f>
        <v>6.57</v>
      </c>
      <c r="L1660" s="1" t="s">
        <v>93</v>
      </c>
      <c r="M1660" s="1" t="s">
        <v>60</v>
      </c>
      <c r="N1660" s="1" t="s">
        <v>2200</v>
      </c>
    </row>
    <row r="1661" spans="1:15" x14ac:dyDescent="0.25">
      <c r="A1661" s="1" t="s">
        <v>5287</v>
      </c>
      <c r="B1661" s="1" t="s">
        <v>5288</v>
      </c>
      <c r="C1661" s="1" t="s">
        <v>5289</v>
      </c>
      <c r="D1661" s="1" t="s">
        <v>4672</v>
      </c>
      <c r="E1661" s="1" t="s">
        <v>771</v>
      </c>
      <c r="F1661" s="1" t="s">
        <v>5183</v>
      </c>
      <c r="I1661">
        <v>220</v>
      </c>
      <c r="J1661" s="1" t="s">
        <v>58</v>
      </c>
      <c r="K1661" s="2">
        <f>+I1661</f>
        <v>220</v>
      </c>
      <c r="L1661" s="1" t="s">
        <v>93</v>
      </c>
      <c r="M1661" s="1" t="s">
        <v>167</v>
      </c>
    </row>
    <row r="1662" spans="1:15" x14ac:dyDescent="0.25">
      <c r="A1662" s="1" t="s">
        <v>5284</v>
      </c>
      <c r="B1662" s="1" t="s">
        <v>5285</v>
      </c>
      <c r="C1662" s="1" t="s">
        <v>5286</v>
      </c>
      <c r="D1662" s="1" t="s">
        <v>4672</v>
      </c>
      <c r="E1662" s="1" t="s">
        <v>771</v>
      </c>
      <c r="F1662" s="1" t="s">
        <v>5183</v>
      </c>
      <c r="I1662">
        <v>49</v>
      </c>
      <c r="J1662" s="1" t="s">
        <v>90</v>
      </c>
      <c r="K1662" s="2">
        <f>+I1662*0.0001</f>
        <v>4.8999999999999998E-3</v>
      </c>
      <c r="L1662" s="1" t="s">
        <v>93</v>
      </c>
      <c r="M1662" s="1" t="s">
        <v>49</v>
      </c>
    </row>
    <row r="1663" spans="1:15" x14ac:dyDescent="0.25">
      <c r="A1663" s="1" t="s">
        <v>5280</v>
      </c>
      <c r="B1663" s="1" t="s">
        <v>5281</v>
      </c>
      <c r="C1663" s="1" t="s">
        <v>5282</v>
      </c>
      <c r="D1663" s="1" t="s">
        <v>4672</v>
      </c>
      <c r="E1663" s="1" t="s">
        <v>771</v>
      </c>
      <c r="F1663" s="1" t="s">
        <v>5183</v>
      </c>
      <c r="I1663">
        <v>17.14</v>
      </c>
      <c r="J1663" s="1" t="s">
        <v>58</v>
      </c>
      <c r="K1663" s="2">
        <f>+I1663</f>
        <v>17.14</v>
      </c>
      <c r="L1663" s="1" t="s">
        <v>93</v>
      </c>
      <c r="M1663" s="1" t="s">
        <v>83</v>
      </c>
      <c r="O1663" s="1" t="s">
        <v>264</v>
      </c>
    </row>
    <row r="1664" spans="1:15" x14ac:dyDescent="0.25">
      <c r="A1664" s="1" t="s">
        <v>5280</v>
      </c>
      <c r="B1664" s="1" t="s">
        <v>5281</v>
      </c>
      <c r="C1664" s="1" t="s">
        <v>5282</v>
      </c>
      <c r="D1664" s="1" t="s">
        <v>4672</v>
      </c>
      <c r="E1664" s="1" t="s">
        <v>771</v>
      </c>
      <c r="F1664" s="1" t="s">
        <v>5183</v>
      </c>
      <c r="I1664">
        <v>17.14</v>
      </c>
      <c r="J1664" s="1" t="s">
        <v>58</v>
      </c>
      <c r="K1664" s="2">
        <f>+I1664</f>
        <v>17.14</v>
      </c>
      <c r="L1664" s="1" t="s">
        <v>93</v>
      </c>
      <c r="M1664" s="1" t="s">
        <v>83</v>
      </c>
      <c r="O1664" s="1" t="s">
        <v>260</v>
      </c>
    </row>
    <row r="1665" spans="1:15" x14ac:dyDescent="0.25">
      <c r="A1665" s="1" t="s">
        <v>5280</v>
      </c>
      <c r="B1665" s="1" t="s">
        <v>5281</v>
      </c>
      <c r="C1665" s="1" t="s">
        <v>5282</v>
      </c>
      <c r="D1665" s="1" t="s">
        <v>4672</v>
      </c>
      <c r="E1665" s="1" t="s">
        <v>771</v>
      </c>
      <c r="F1665" s="1" t="s">
        <v>5183</v>
      </c>
      <c r="I1665">
        <v>17.14</v>
      </c>
      <c r="J1665" s="1" t="s">
        <v>58</v>
      </c>
      <c r="K1665" s="2">
        <f>+I1665</f>
        <v>17.14</v>
      </c>
      <c r="L1665" s="1" t="s">
        <v>93</v>
      </c>
      <c r="M1665" s="1" t="s">
        <v>83</v>
      </c>
      <c r="O1665" s="1" t="s">
        <v>289</v>
      </c>
    </row>
    <row r="1666" spans="1:15" x14ac:dyDescent="0.25">
      <c r="A1666" s="1" t="s">
        <v>5280</v>
      </c>
      <c r="B1666" s="1" t="s">
        <v>5281</v>
      </c>
      <c r="C1666" s="1" t="s">
        <v>5282</v>
      </c>
      <c r="D1666" s="1" t="s">
        <v>4672</v>
      </c>
      <c r="E1666" s="1" t="s">
        <v>771</v>
      </c>
      <c r="F1666" s="1" t="s">
        <v>5183</v>
      </c>
      <c r="I1666">
        <v>17.14</v>
      </c>
      <c r="J1666" s="1" t="s">
        <v>58</v>
      </c>
      <c r="K1666" s="2">
        <f>+I1666</f>
        <v>17.14</v>
      </c>
      <c r="L1666" s="1" t="s">
        <v>93</v>
      </c>
      <c r="M1666" s="1" t="s">
        <v>60</v>
      </c>
      <c r="N1666" s="1" t="s">
        <v>61</v>
      </c>
    </row>
    <row r="1667" spans="1:15" x14ac:dyDescent="0.25">
      <c r="A1667" s="1" t="s">
        <v>5280</v>
      </c>
      <c r="B1667" s="1" t="s">
        <v>5281</v>
      </c>
      <c r="C1667" s="1" t="s">
        <v>5282</v>
      </c>
      <c r="D1667" s="1" t="s">
        <v>4672</v>
      </c>
      <c r="E1667" s="1" t="s">
        <v>771</v>
      </c>
      <c r="F1667" s="1" t="s">
        <v>5183</v>
      </c>
      <c r="I1667">
        <v>17.14</v>
      </c>
      <c r="J1667" s="1" t="s">
        <v>58</v>
      </c>
      <c r="K1667" s="2">
        <f>+I1667</f>
        <v>17.14</v>
      </c>
      <c r="L1667" s="1" t="s">
        <v>93</v>
      </c>
      <c r="M1667" s="1" t="s">
        <v>60</v>
      </c>
      <c r="N1667" s="1" t="s">
        <v>303</v>
      </c>
    </row>
    <row r="1668" spans="1:15" x14ac:dyDescent="0.25">
      <c r="A1668" s="1" t="s">
        <v>5280</v>
      </c>
      <c r="B1668" s="1" t="s">
        <v>5281</v>
      </c>
      <c r="C1668" s="1" t="s">
        <v>5282</v>
      </c>
      <c r="D1668" s="1" t="s">
        <v>4672</v>
      </c>
      <c r="E1668" s="1" t="s">
        <v>771</v>
      </c>
      <c r="F1668" s="1" t="s">
        <v>5183</v>
      </c>
      <c r="I1668">
        <v>17.14</v>
      </c>
      <c r="J1668" s="1" t="s">
        <v>58</v>
      </c>
      <c r="K1668" s="2">
        <f>+I1668</f>
        <v>17.14</v>
      </c>
      <c r="L1668" s="1" t="s">
        <v>93</v>
      </c>
      <c r="M1668" s="1" t="s">
        <v>60</v>
      </c>
      <c r="N1668" s="1" t="s">
        <v>2230</v>
      </c>
    </row>
    <row r="1669" spans="1:15" x14ac:dyDescent="0.25">
      <c r="A1669" s="1" t="s">
        <v>5280</v>
      </c>
      <c r="B1669" s="1" t="s">
        <v>5281</v>
      </c>
      <c r="C1669" s="1" t="s">
        <v>5282</v>
      </c>
      <c r="D1669" s="1" t="s">
        <v>4672</v>
      </c>
      <c r="E1669" s="1" t="s">
        <v>771</v>
      </c>
      <c r="F1669" s="1" t="s">
        <v>5183</v>
      </c>
      <c r="I1669">
        <v>17.14</v>
      </c>
      <c r="J1669" s="1" t="s">
        <v>58</v>
      </c>
      <c r="K1669" s="2">
        <f>+I1669</f>
        <v>17.14</v>
      </c>
      <c r="L1669" s="1" t="s">
        <v>93</v>
      </c>
      <c r="M1669" s="1" t="s">
        <v>60</v>
      </c>
      <c r="N1669" s="1" t="s">
        <v>2200</v>
      </c>
    </row>
    <row r="1670" spans="1:15" x14ac:dyDescent="0.25">
      <c r="A1670" s="1" t="s">
        <v>5280</v>
      </c>
      <c r="B1670" s="1" t="s">
        <v>5281</v>
      </c>
      <c r="C1670" s="1" t="s">
        <v>5282</v>
      </c>
      <c r="D1670" s="1" t="s">
        <v>4672</v>
      </c>
      <c r="E1670" s="1" t="s">
        <v>771</v>
      </c>
      <c r="F1670" s="1" t="s">
        <v>5183</v>
      </c>
      <c r="I1670">
        <v>180</v>
      </c>
      <c r="J1670" s="1" t="s">
        <v>58</v>
      </c>
      <c r="K1670" s="2">
        <f>+I1670</f>
        <v>180</v>
      </c>
      <c r="L1670" s="1" t="s">
        <v>93</v>
      </c>
      <c r="M1670" s="1" t="s">
        <v>167</v>
      </c>
    </row>
    <row r="1671" spans="1:15" x14ac:dyDescent="0.25">
      <c r="A1671" s="1" t="s">
        <v>5277</v>
      </c>
      <c r="B1671" s="1" t="s">
        <v>5278</v>
      </c>
      <c r="C1671" s="1" t="s">
        <v>5279</v>
      </c>
      <c r="D1671" s="1" t="s">
        <v>4672</v>
      </c>
      <c r="E1671" s="1" t="s">
        <v>771</v>
      </c>
      <c r="F1671" s="1" t="s">
        <v>5183</v>
      </c>
      <c r="I1671">
        <v>7.22</v>
      </c>
      <c r="J1671" s="1" t="s">
        <v>58</v>
      </c>
      <c r="K1671" s="2">
        <f>+I1671</f>
        <v>7.22</v>
      </c>
      <c r="L1671" s="1" t="s">
        <v>93</v>
      </c>
      <c r="M1671" s="1" t="s">
        <v>83</v>
      </c>
      <c r="O1671" s="1" t="s">
        <v>264</v>
      </c>
    </row>
    <row r="1672" spans="1:15" x14ac:dyDescent="0.25">
      <c r="A1672" s="1" t="s">
        <v>5277</v>
      </c>
      <c r="B1672" s="1" t="s">
        <v>5278</v>
      </c>
      <c r="C1672" s="1" t="s">
        <v>5279</v>
      </c>
      <c r="D1672" s="1" t="s">
        <v>4672</v>
      </c>
      <c r="E1672" s="1" t="s">
        <v>771</v>
      </c>
      <c r="F1672" s="1" t="s">
        <v>5183</v>
      </c>
      <c r="I1672">
        <v>7.22</v>
      </c>
      <c r="J1672" s="1" t="s">
        <v>58</v>
      </c>
      <c r="K1672" s="2">
        <f>+I1672</f>
        <v>7.22</v>
      </c>
      <c r="L1672" s="1" t="s">
        <v>93</v>
      </c>
      <c r="M1672" s="1" t="s">
        <v>83</v>
      </c>
      <c r="O1672" s="1" t="s">
        <v>260</v>
      </c>
    </row>
    <row r="1673" spans="1:15" x14ac:dyDescent="0.25">
      <c r="A1673" s="1" t="s">
        <v>5277</v>
      </c>
      <c r="B1673" s="1" t="s">
        <v>5278</v>
      </c>
      <c r="C1673" s="1" t="s">
        <v>5279</v>
      </c>
      <c r="D1673" s="1" t="s">
        <v>4672</v>
      </c>
      <c r="E1673" s="1" t="s">
        <v>771</v>
      </c>
      <c r="F1673" s="1" t="s">
        <v>5183</v>
      </c>
      <c r="I1673">
        <v>7.22</v>
      </c>
      <c r="J1673" s="1" t="s">
        <v>58</v>
      </c>
      <c r="K1673" s="2">
        <f>+I1673</f>
        <v>7.22</v>
      </c>
      <c r="L1673" s="1" t="s">
        <v>93</v>
      </c>
      <c r="M1673" s="1" t="s">
        <v>83</v>
      </c>
      <c r="O1673" s="1" t="s">
        <v>3289</v>
      </c>
    </row>
    <row r="1674" spans="1:15" x14ac:dyDescent="0.25">
      <c r="A1674" s="1" t="s">
        <v>5277</v>
      </c>
      <c r="B1674" s="1" t="s">
        <v>5278</v>
      </c>
      <c r="C1674" s="1" t="s">
        <v>5279</v>
      </c>
      <c r="D1674" s="1" t="s">
        <v>4672</v>
      </c>
      <c r="E1674" s="1" t="s">
        <v>771</v>
      </c>
      <c r="F1674" s="1" t="s">
        <v>5183</v>
      </c>
      <c r="I1674">
        <v>7.22</v>
      </c>
      <c r="J1674" s="1" t="s">
        <v>58</v>
      </c>
      <c r="K1674" s="2">
        <f>+I1674</f>
        <v>7.22</v>
      </c>
      <c r="L1674" s="1" t="s">
        <v>93</v>
      </c>
      <c r="M1674" s="1" t="s">
        <v>83</v>
      </c>
      <c r="O1674" s="1" t="s">
        <v>289</v>
      </c>
    </row>
    <row r="1675" spans="1:15" x14ac:dyDescent="0.25">
      <c r="A1675" s="1" t="s">
        <v>5277</v>
      </c>
      <c r="B1675" s="1" t="s">
        <v>5278</v>
      </c>
      <c r="C1675" s="1" t="s">
        <v>5279</v>
      </c>
      <c r="D1675" s="1" t="s">
        <v>4672</v>
      </c>
      <c r="E1675" s="1" t="s">
        <v>771</v>
      </c>
      <c r="F1675" s="1" t="s">
        <v>5183</v>
      </c>
      <c r="I1675">
        <v>7.22</v>
      </c>
      <c r="J1675" s="1" t="s">
        <v>58</v>
      </c>
      <c r="K1675" s="2">
        <f>+I1675</f>
        <v>7.22</v>
      </c>
      <c r="L1675" s="1" t="s">
        <v>93</v>
      </c>
      <c r="M1675" s="1" t="s">
        <v>83</v>
      </c>
      <c r="O1675" s="1" t="s">
        <v>482</v>
      </c>
    </row>
    <row r="1676" spans="1:15" x14ac:dyDescent="0.25">
      <c r="A1676" s="1" t="s">
        <v>5277</v>
      </c>
      <c r="B1676" s="1" t="s">
        <v>5278</v>
      </c>
      <c r="C1676" s="1" t="s">
        <v>5279</v>
      </c>
      <c r="D1676" s="1" t="s">
        <v>4672</v>
      </c>
      <c r="E1676" s="1" t="s">
        <v>771</v>
      </c>
      <c r="F1676" s="1" t="s">
        <v>5183</v>
      </c>
      <c r="I1676">
        <v>7.22</v>
      </c>
      <c r="J1676" s="1" t="s">
        <v>58</v>
      </c>
      <c r="K1676" s="2">
        <f>+I1676</f>
        <v>7.22</v>
      </c>
      <c r="L1676" s="1" t="s">
        <v>93</v>
      </c>
      <c r="M1676" s="1" t="s">
        <v>60</v>
      </c>
      <c r="N1676" s="1" t="s">
        <v>61</v>
      </c>
    </row>
    <row r="1677" spans="1:15" x14ac:dyDescent="0.25">
      <c r="A1677" s="1" t="s">
        <v>5277</v>
      </c>
      <c r="B1677" s="1" t="s">
        <v>5278</v>
      </c>
      <c r="C1677" s="1" t="s">
        <v>5279</v>
      </c>
      <c r="D1677" s="1" t="s">
        <v>4672</v>
      </c>
      <c r="E1677" s="1" t="s">
        <v>771</v>
      </c>
      <c r="F1677" s="1" t="s">
        <v>5183</v>
      </c>
      <c r="I1677">
        <v>7.22</v>
      </c>
      <c r="J1677" s="1" t="s">
        <v>58</v>
      </c>
      <c r="K1677" s="2">
        <f>+I1677</f>
        <v>7.22</v>
      </c>
      <c r="L1677" s="1" t="s">
        <v>93</v>
      </c>
      <c r="M1677" s="1" t="s">
        <v>60</v>
      </c>
      <c r="N1677" s="1" t="s">
        <v>303</v>
      </c>
    </row>
    <row r="1678" spans="1:15" x14ac:dyDescent="0.25">
      <c r="A1678" s="1" t="s">
        <v>5277</v>
      </c>
      <c r="B1678" s="1" t="s">
        <v>5278</v>
      </c>
      <c r="C1678" s="1" t="s">
        <v>5279</v>
      </c>
      <c r="D1678" s="1" t="s">
        <v>4672</v>
      </c>
      <c r="E1678" s="1" t="s">
        <v>771</v>
      </c>
      <c r="F1678" s="1" t="s">
        <v>5183</v>
      </c>
      <c r="I1678">
        <v>7.22</v>
      </c>
      <c r="J1678" s="1" t="s">
        <v>58</v>
      </c>
      <c r="K1678" s="2">
        <f>+I1678</f>
        <v>7.22</v>
      </c>
      <c r="L1678" s="1" t="s">
        <v>93</v>
      </c>
      <c r="M1678" s="1" t="s">
        <v>60</v>
      </c>
      <c r="N1678" s="1" t="s">
        <v>2230</v>
      </c>
    </row>
    <row r="1679" spans="1:15" x14ac:dyDescent="0.25">
      <c r="A1679" s="1" t="s">
        <v>5277</v>
      </c>
      <c r="B1679" s="1" t="s">
        <v>5278</v>
      </c>
      <c r="C1679" s="1" t="s">
        <v>5279</v>
      </c>
      <c r="D1679" s="1" t="s">
        <v>4672</v>
      </c>
      <c r="E1679" s="1" t="s">
        <v>771</v>
      </c>
      <c r="F1679" s="1" t="s">
        <v>5183</v>
      </c>
      <c r="I1679">
        <v>7.22</v>
      </c>
      <c r="J1679" s="1" t="s">
        <v>58</v>
      </c>
      <c r="K1679" s="2">
        <f>+I1679</f>
        <v>7.22</v>
      </c>
      <c r="L1679" s="1" t="s">
        <v>93</v>
      </c>
      <c r="M1679" s="1" t="s">
        <v>60</v>
      </c>
      <c r="N1679" s="1" t="s">
        <v>2200</v>
      </c>
    </row>
    <row r="1680" spans="1:15" x14ac:dyDescent="0.25">
      <c r="A1680" s="1" t="s">
        <v>5277</v>
      </c>
      <c r="B1680" s="1" t="s">
        <v>5278</v>
      </c>
      <c r="C1680" s="1" t="s">
        <v>5279</v>
      </c>
      <c r="D1680" s="1" t="s">
        <v>4672</v>
      </c>
      <c r="E1680" s="1" t="s">
        <v>771</v>
      </c>
      <c r="F1680" s="1" t="s">
        <v>5183</v>
      </c>
      <c r="I1680">
        <v>39</v>
      </c>
      <c r="J1680" s="1" t="s">
        <v>58</v>
      </c>
      <c r="K1680" s="2">
        <f>+I1680</f>
        <v>39</v>
      </c>
      <c r="L1680" s="1" t="s">
        <v>93</v>
      </c>
      <c r="M1680" s="1" t="s">
        <v>167</v>
      </c>
    </row>
    <row r="1681" spans="1:15" x14ac:dyDescent="0.25">
      <c r="A1681" s="1" t="s">
        <v>5274</v>
      </c>
      <c r="B1681" s="1" t="s">
        <v>5275</v>
      </c>
      <c r="C1681" s="1" t="s">
        <v>5276</v>
      </c>
      <c r="D1681" s="1" t="s">
        <v>4744</v>
      </c>
      <c r="E1681" s="1" t="s">
        <v>771</v>
      </c>
      <c r="F1681" s="1" t="s">
        <v>830</v>
      </c>
      <c r="I1681">
        <v>17.14</v>
      </c>
      <c r="J1681" s="1" t="s">
        <v>58</v>
      </c>
      <c r="K1681" s="2">
        <f>+I1681</f>
        <v>17.14</v>
      </c>
      <c r="L1681" s="1" t="s">
        <v>93</v>
      </c>
      <c r="M1681" s="1" t="s">
        <v>83</v>
      </c>
      <c r="O1681" s="1" t="s">
        <v>264</v>
      </c>
    </row>
    <row r="1682" spans="1:15" x14ac:dyDescent="0.25">
      <c r="A1682" s="1" t="s">
        <v>5274</v>
      </c>
      <c r="B1682" s="1" t="s">
        <v>5275</v>
      </c>
      <c r="C1682" s="1" t="s">
        <v>5276</v>
      </c>
      <c r="D1682" s="1" t="s">
        <v>4744</v>
      </c>
      <c r="E1682" s="1" t="s">
        <v>771</v>
      </c>
      <c r="F1682" s="1" t="s">
        <v>830</v>
      </c>
      <c r="I1682">
        <v>17.14</v>
      </c>
      <c r="J1682" s="1" t="s">
        <v>58</v>
      </c>
      <c r="K1682" s="2">
        <f>+I1682</f>
        <v>17.14</v>
      </c>
      <c r="L1682" s="1" t="s">
        <v>93</v>
      </c>
      <c r="M1682" s="1" t="s">
        <v>83</v>
      </c>
      <c r="O1682" s="1" t="s">
        <v>260</v>
      </c>
    </row>
    <row r="1683" spans="1:15" x14ac:dyDescent="0.25">
      <c r="A1683" s="1" t="s">
        <v>5274</v>
      </c>
      <c r="B1683" s="1" t="s">
        <v>5275</v>
      </c>
      <c r="C1683" s="1" t="s">
        <v>5276</v>
      </c>
      <c r="D1683" s="1" t="s">
        <v>4744</v>
      </c>
      <c r="E1683" s="1" t="s">
        <v>771</v>
      </c>
      <c r="F1683" s="1" t="s">
        <v>830</v>
      </c>
      <c r="I1683">
        <v>17.14</v>
      </c>
      <c r="J1683" s="1" t="s">
        <v>58</v>
      </c>
      <c r="K1683" s="2">
        <f>+I1683</f>
        <v>17.14</v>
      </c>
      <c r="L1683" s="1" t="s">
        <v>93</v>
      </c>
      <c r="M1683" s="1" t="s">
        <v>83</v>
      </c>
      <c r="O1683" s="1" t="s">
        <v>289</v>
      </c>
    </row>
    <row r="1684" spans="1:15" x14ac:dyDescent="0.25">
      <c r="A1684" s="1" t="s">
        <v>5274</v>
      </c>
      <c r="B1684" s="1" t="s">
        <v>5275</v>
      </c>
      <c r="C1684" s="1" t="s">
        <v>5276</v>
      </c>
      <c r="D1684" s="1" t="s">
        <v>4744</v>
      </c>
      <c r="E1684" s="1" t="s">
        <v>771</v>
      </c>
      <c r="F1684" s="1" t="s">
        <v>830</v>
      </c>
      <c r="I1684">
        <v>17.14</v>
      </c>
      <c r="J1684" s="1" t="s">
        <v>58</v>
      </c>
      <c r="K1684" s="2">
        <f>+I1684</f>
        <v>17.14</v>
      </c>
      <c r="L1684" s="1" t="s">
        <v>93</v>
      </c>
      <c r="M1684" s="1" t="s">
        <v>83</v>
      </c>
      <c r="O1684" s="1" t="s">
        <v>3289</v>
      </c>
    </row>
    <row r="1685" spans="1:15" x14ac:dyDescent="0.25">
      <c r="A1685" s="1" t="s">
        <v>5274</v>
      </c>
      <c r="B1685" s="1" t="s">
        <v>5275</v>
      </c>
      <c r="C1685" s="1" t="s">
        <v>5276</v>
      </c>
      <c r="D1685" s="1" t="s">
        <v>4744</v>
      </c>
      <c r="E1685" s="1" t="s">
        <v>771</v>
      </c>
      <c r="F1685" s="1" t="s">
        <v>830</v>
      </c>
      <c r="I1685">
        <v>17.14</v>
      </c>
      <c r="J1685" s="1" t="s">
        <v>58</v>
      </c>
      <c r="K1685" s="2">
        <f>+I1685</f>
        <v>17.14</v>
      </c>
      <c r="L1685" s="1" t="s">
        <v>93</v>
      </c>
      <c r="M1685" s="1" t="s">
        <v>83</v>
      </c>
      <c r="O1685" s="1" t="s">
        <v>482</v>
      </c>
    </row>
    <row r="1686" spans="1:15" x14ac:dyDescent="0.25">
      <c r="A1686" s="1" t="s">
        <v>5274</v>
      </c>
      <c r="B1686" s="1" t="s">
        <v>5275</v>
      </c>
      <c r="C1686" s="1" t="s">
        <v>5276</v>
      </c>
      <c r="D1686" s="1" t="s">
        <v>4744</v>
      </c>
      <c r="E1686" s="1" t="s">
        <v>771</v>
      </c>
      <c r="F1686" s="1" t="s">
        <v>830</v>
      </c>
      <c r="I1686">
        <v>17.14</v>
      </c>
      <c r="J1686" s="1" t="s">
        <v>58</v>
      </c>
      <c r="K1686" s="2">
        <f>+I1686</f>
        <v>17.14</v>
      </c>
      <c r="L1686" s="1" t="s">
        <v>93</v>
      </c>
      <c r="M1686" s="1" t="s">
        <v>60</v>
      </c>
      <c r="N1686" s="1" t="s">
        <v>61</v>
      </c>
    </row>
    <row r="1687" spans="1:15" x14ac:dyDescent="0.25">
      <c r="A1687" s="1" t="s">
        <v>5274</v>
      </c>
      <c r="B1687" s="1" t="s">
        <v>5275</v>
      </c>
      <c r="C1687" s="1" t="s">
        <v>5276</v>
      </c>
      <c r="D1687" s="1" t="s">
        <v>4744</v>
      </c>
      <c r="E1687" s="1" t="s">
        <v>771</v>
      </c>
      <c r="F1687" s="1" t="s">
        <v>830</v>
      </c>
      <c r="I1687">
        <v>17.14</v>
      </c>
      <c r="J1687" s="1" t="s">
        <v>58</v>
      </c>
      <c r="K1687" s="2">
        <f>+I1687</f>
        <v>17.14</v>
      </c>
      <c r="L1687" s="1" t="s">
        <v>93</v>
      </c>
      <c r="M1687" s="1" t="s">
        <v>60</v>
      </c>
      <c r="N1687" s="1" t="s">
        <v>2200</v>
      </c>
    </row>
    <row r="1688" spans="1:15" x14ac:dyDescent="0.25">
      <c r="A1688" s="1" t="s">
        <v>5274</v>
      </c>
      <c r="B1688" s="1" t="s">
        <v>5275</v>
      </c>
      <c r="C1688" s="1" t="s">
        <v>5276</v>
      </c>
      <c r="D1688" s="1" t="s">
        <v>4744</v>
      </c>
      <c r="E1688" s="1" t="s">
        <v>771</v>
      </c>
      <c r="F1688" s="1" t="s">
        <v>830</v>
      </c>
      <c r="I1688">
        <v>130</v>
      </c>
      <c r="J1688" s="1" t="s">
        <v>58</v>
      </c>
      <c r="K1688" s="2">
        <f>+I1688</f>
        <v>130</v>
      </c>
      <c r="L1688" s="1" t="s">
        <v>93</v>
      </c>
      <c r="M1688" s="1" t="s">
        <v>167</v>
      </c>
    </row>
    <row r="1689" spans="1:15" x14ac:dyDescent="0.25">
      <c r="A1689" s="1" t="s">
        <v>5270</v>
      </c>
      <c r="B1689" s="1" t="s">
        <v>5271</v>
      </c>
      <c r="C1689" s="1" t="s">
        <v>5272</v>
      </c>
      <c r="D1689" s="1" t="s">
        <v>4672</v>
      </c>
      <c r="E1689" s="1" t="s">
        <v>771</v>
      </c>
      <c r="F1689" s="1" t="s">
        <v>5183</v>
      </c>
      <c r="I1689">
        <v>12.5</v>
      </c>
      <c r="J1689" s="1" t="s">
        <v>58</v>
      </c>
      <c r="K1689" s="2">
        <f>+I1689</f>
        <v>12.5</v>
      </c>
      <c r="L1689" s="1" t="s">
        <v>93</v>
      </c>
      <c r="M1689" s="1" t="s">
        <v>83</v>
      </c>
      <c r="N1689" s="1" t="s">
        <v>61</v>
      </c>
      <c r="O1689" s="1" t="s">
        <v>264</v>
      </c>
    </row>
    <row r="1690" spans="1:15" x14ac:dyDescent="0.25">
      <c r="A1690" s="1" t="s">
        <v>5270</v>
      </c>
      <c r="B1690" s="1" t="s">
        <v>5271</v>
      </c>
      <c r="C1690" s="1" t="s">
        <v>5272</v>
      </c>
      <c r="D1690" s="1" t="s">
        <v>4672</v>
      </c>
      <c r="E1690" s="1" t="s">
        <v>771</v>
      </c>
      <c r="F1690" s="1" t="s">
        <v>5183</v>
      </c>
      <c r="I1690">
        <v>12.5</v>
      </c>
      <c r="J1690" s="1" t="s">
        <v>58</v>
      </c>
      <c r="K1690" s="2">
        <f>+I1690</f>
        <v>12.5</v>
      </c>
      <c r="L1690" s="1" t="s">
        <v>93</v>
      </c>
      <c r="M1690" s="1" t="s">
        <v>83</v>
      </c>
      <c r="O1690" s="1" t="s">
        <v>260</v>
      </c>
    </row>
    <row r="1691" spans="1:15" x14ac:dyDescent="0.25">
      <c r="A1691" s="1" t="s">
        <v>5270</v>
      </c>
      <c r="B1691" s="1" t="s">
        <v>5271</v>
      </c>
      <c r="C1691" s="1" t="s">
        <v>5272</v>
      </c>
      <c r="D1691" s="1" t="s">
        <v>4672</v>
      </c>
      <c r="E1691" s="1" t="s">
        <v>771</v>
      </c>
      <c r="F1691" s="1" t="s">
        <v>5183</v>
      </c>
      <c r="I1691">
        <v>12.5</v>
      </c>
      <c r="J1691" s="1" t="s">
        <v>58</v>
      </c>
      <c r="K1691" s="2">
        <f>+I1691</f>
        <v>12.5</v>
      </c>
      <c r="L1691" s="1" t="s">
        <v>93</v>
      </c>
      <c r="M1691" s="1" t="s">
        <v>83</v>
      </c>
      <c r="O1691" s="1" t="s">
        <v>289</v>
      </c>
    </row>
    <row r="1692" spans="1:15" x14ac:dyDescent="0.25">
      <c r="A1692" s="1" t="s">
        <v>5270</v>
      </c>
      <c r="B1692" s="1" t="s">
        <v>5271</v>
      </c>
      <c r="C1692" s="1" t="s">
        <v>5272</v>
      </c>
      <c r="D1692" s="1" t="s">
        <v>4672</v>
      </c>
      <c r="E1692" s="1" t="s">
        <v>771</v>
      </c>
      <c r="F1692" s="1" t="s">
        <v>5183</v>
      </c>
      <c r="I1692">
        <v>12.5</v>
      </c>
      <c r="J1692" s="1" t="s">
        <v>58</v>
      </c>
      <c r="K1692" s="2">
        <f>+I1692</f>
        <v>12.5</v>
      </c>
      <c r="L1692" s="1" t="s">
        <v>93</v>
      </c>
      <c r="M1692" s="1" t="s">
        <v>83</v>
      </c>
      <c r="O1692" s="1" t="s">
        <v>482</v>
      </c>
    </row>
    <row r="1693" spans="1:15" x14ac:dyDescent="0.25">
      <c r="A1693" s="1" t="s">
        <v>5270</v>
      </c>
      <c r="B1693" s="1" t="s">
        <v>5271</v>
      </c>
      <c r="C1693" s="1" t="s">
        <v>5272</v>
      </c>
      <c r="D1693" s="1" t="s">
        <v>4672</v>
      </c>
      <c r="E1693" s="1" t="s">
        <v>771</v>
      </c>
      <c r="F1693" s="1" t="s">
        <v>5183</v>
      </c>
      <c r="I1693">
        <v>12.5</v>
      </c>
      <c r="J1693" s="1" t="s">
        <v>58</v>
      </c>
      <c r="K1693" s="2">
        <f>+I1693</f>
        <v>12.5</v>
      </c>
      <c r="L1693" s="1" t="s">
        <v>93</v>
      </c>
      <c r="M1693" s="1" t="s">
        <v>83</v>
      </c>
      <c r="O1693" s="1" t="s">
        <v>3289</v>
      </c>
    </row>
    <row r="1694" spans="1:15" x14ac:dyDescent="0.25">
      <c r="A1694" s="1" t="s">
        <v>5270</v>
      </c>
      <c r="B1694" s="1" t="s">
        <v>5271</v>
      </c>
      <c r="C1694" s="1" t="s">
        <v>5272</v>
      </c>
      <c r="D1694" s="1" t="s">
        <v>4672</v>
      </c>
      <c r="E1694" s="1" t="s">
        <v>771</v>
      </c>
      <c r="F1694" s="1" t="s">
        <v>5183</v>
      </c>
      <c r="I1694">
        <v>12.5</v>
      </c>
      <c r="J1694" s="1" t="s">
        <v>58</v>
      </c>
      <c r="K1694" s="2">
        <f>+I1694</f>
        <v>12.5</v>
      </c>
      <c r="L1694" s="1" t="s">
        <v>93</v>
      </c>
      <c r="M1694" s="1" t="s">
        <v>60</v>
      </c>
      <c r="N1694" s="1" t="s">
        <v>61</v>
      </c>
    </row>
    <row r="1695" spans="1:15" x14ac:dyDescent="0.25">
      <c r="A1695" s="1" t="s">
        <v>5270</v>
      </c>
      <c r="B1695" s="1" t="s">
        <v>5271</v>
      </c>
      <c r="C1695" s="1" t="s">
        <v>5272</v>
      </c>
      <c r="D1695" s="1" t="s">
        <v>4672</v>
      </c>
      <c r="E1695" s="1" t="s">
        <v>771</v>
      </c>
      <c r="F1695" s="1" t="s">
        <v>5183</v>
      </c>
      <c r="I1695">
        <v>12.5</v>
      </c>
      <c r="J1695" s="1" t="s">
        <v>58</v>
      </c>
      <c r="K1695" s="2">
        <f>+I1695</f>
        <v>12.5</v>
      </c>
      <c r="L1695" s="1" t="s">
        <v>93</v>
      </c>
      <c r="M1695" s="1" t="s">
        <v>60</v>
      </c>
      <c r="N1695" s="1" t="s">
        <v>2200</v>
      </c>
    </row>
    <row r="1696" spans="1:15" x14ac:dyDescent="0.25">
      <c r="A1696" s="1" t="s">
        <v>5270</v>
      </c>
      <c r="B1696" s="1" t="s">
        <v>5271</v>
      </c>
      <c r="C1696" s="1" t="s">
        <v>5272</v>
      </c>
      <c r="D1696" s="1" t="s">
        <v>4672</v>
      </c>
      <c r="E1696" s="1" t="s">
        <v>771</v>
      </c>
      <c r="F1696" s="1" t="s">
        <v>5183</v>
      </c>
      <c r="I1696">
        <v>12.5</v>
      </c>
      <c r="J1696" s="1" t="s">
        <v>58</v>
      </c>
      <c r="K1696" s="2">
        <f>+I1696</f>
        <v>12.5</v>
      </c>
      <c r="L1696" s="1" t="s">
        <v>93</v>
      </c>
      <c r="M1696" s="1" t="s">
        <v>60</v>
      </c>
      <c r="N1696" s="1" t="s">
        <v>2230</v>
      </c>
    </row>
    <row r="1697" spans="1:15" x14ac:dyDescent="0.25">
      <c r="A1697" s="1" t="s">
        <v>5270</v>
      </c>
      <c r="B1697" s="1" t="s">
        <v>5271</v>
      </c>
      <c r="C1697" s="1" t="s">
        <v>5272</v>
      </c>
      <c r="D1697" s="1" t="s">
        <v>4672</v>
      </c>
      <c r="E1697" s="1" t="s">
        <v>771</v>
      </c>
      <c r="F1697" s="1" t="s">
        <v>5183</v>
      </c>
      <c r="I1697">
        <v>54</v>
      </c>
      <c r="J1697" s="1" t="s">
        <v>58</v>
      </c>
      <c r="K1697" s="2">
        <f>+I1697</f>
        <v>54</v>
      </c>
      <c r="L1697" s="1" t="s">
        <v>93</v>
      </c>
      <c r="M1697" s="1" t="s">
        <v>167</v>
      </c>
    </row>
    <row r="1698" spans="1:15" x14ac:dyDescent="0.25">
      <c r="A1698" s="1" t="s">
        <v>5266</v>
      </c>
      <c r="B1698" s="1" t="s">
        <v>5267</v>
      </c>
      <c r="C1698" s="1" t="s">
        <v>5268</v>
      </c>
      <c r="D1698" s="1" t="s">
        <v>4771</v>
      </c>
      <c r="E1698" s="1" t="s">
        <v>771</v>
      </c>
      <c r="F1698" s="1" t="s">
        <v>5183</v>
      </c>
      <c r="I1698">
        <v>1</v>
      </c>
      <c r="J1698" s="1" t="s">
        <v>58</v>
      </c>
      <c r="K1698" s="2">
        <f>+I1698</f>
        <v>1</v>
      </c>
      <c r="L1698" s="1" t="s">
        <v>93</v>
      </c>
      <c r="M1698" s="1" t="s">
        <v>167</v>
      </c>
    </row>
    <row r="1699" spans="1:15" x14ac:dyDescent="0.25">
      <c r="A1699" s="1" t="s">
        <v>5262</v>
      </c>
      <c r="B1699" s="1" t="s">
        <v>5263</v>
      </c>
      <c r="C1699" s="1" t="s">
        <v>5264</v>
      </c>
      <c r="D1699" s="1" t="s">
        <v>4771</v>
      </c>
      <c r="E1699" s="1" t="s">
        <v>771</v>
      </c>
      <c r="F1699" s="1" t="s">
        <v>5183</v>
      </c>
      <c r="I1699">
        <v>1</v>
      </c>
      <c r="J1699" s="1" t="s">
        <v>58</v>
      </c>
      <c r="K1699" s="2">
        <f>+I1699</f>
        <v>1</v>
      </c>
      <c r="L1699" s="1" t="s">
        <v>93</v>
      </c>
      <c r="M1699" s="1" t="s">
        <v>167</v>
      </c>
    </row>
    <row r="1700" spans="1:15" x14ac:dyDescent="0.25">
      <c r="A1700" s="1" t="s">
        <v>5258</v>
      </c>
      <c r="B1700" s="1" t="s">
        <v>5259</v>
      </c>
      <c r="C1700" s="1" t="s">
        <v>5260</v>
      </c>
      <c r="D1700" s="1" t="s">
        <v>4744</v>
      </c>
      <c r="E1700" s="1" t="s">
        <v>771</v>
      </c>
      <c r="F1700" s="1" t="s">
        <v>5261</v>
      </c>
      <c r="I1700">
        <v>49</v>
      </c>
      <c r="J1700" s="1" t="s">
        <v>90</v>
      </c>
      <c r="K1700" s="2">
        <f>+I1700*0.0001</f>
        <v>4.8999999999999998E-3</v>
      </c>
      <c r="L1700" s="1" t="s">
        <v>93</v>
      </c>
      <c r="M1700" s="1" t="s">
        <v>49</v>
      </c>
    </row>
    <row r="1701" spans="1:15" x14ac:dyDescent="0.25">
      <c r="A1701" s="1" t="s">
        <v>5253</v>
      </c>
      <c r="B1701" s="1" t="s">
        <v>5254</v>
      </c>
      <c r="C1701" s="1" t="s">
        <v>5255</v>
      </c>
      <c r="D1701" s="1" t="s">
        <v>4617</v>
      </c>
      <c r="E1701" s="1" t="s">
        <v>771</v>
      </c>
      <c r="F1701" s="1" t="s">
        <v>5183</v>
      </c>
      <c r="I1701">
        <v>11.66</v>
      </c>
      <c r="J1701" s="1" t="s">
        <v>58</v>
      </c>
      <c r="K1701" s="2">
        <f>+I1701</f>
        <v>11.66</v>
      </c>
      <c r="L1701" s="1" t="s">
        <v>93</v>
      </c>
      <c r="M1701" s="1" t="s">
        <v>83</v>
      </c>
      <c r="O1701" s="1" t="s">
        <v>264</v>
      </c>
    </row>
    <row r="1702" spans="1:15" x14ac:dyDescent="0.25">
      <c r="A1702" s="1" t="s">
        <v>5253</v>
      </c>
      <c r="B1702" s="1" t="s">
        <v>5254</v>
      </c>
      <c r="C1702" s="1" t="s">
        <v>5255</v>
      </c>
      <c r="D1702" s="1" t="s">
        <v>4617</v>
      </c>
      <c r="E1702" s="1" t="s">
        <v>771</v>
      </c>
      <c r="F1702" s="1" t="s">
        <v>5183</v>
      </c>
      <c r="I1702">
        <v>11.66</v>
      </c>
      <c r="J1702" s="1" t="s">
        <v>58</v>
      </c>
      <c r="K1702" s="2">
        <f>+I1702</f>
        <v>11.66</v>
      </c>
      <c r="L1702" s="1" t="s">
        <v>93</v>
      </c>
      <c r="M1702" s="1" t="s">
        <v>83</v>
      </c>
      <c r="O1702" s="1" t="s">
        <v>260</v>
      </c>
    </row>
    <row r="1703" spans="1:15" x14ac:dyDescent="0.25">
      <c r="A1703" s="1" t="s">
        <v>5253</v>
      </c>
      <c r="B1703" s="1" t="s">
        <v>5254</v>
      </c>
      <c r="C1703" s="1" t="s">
        <v>5255</v>
      </c>
      <c r="D1703" s="1" t="s">
        <v>4617</v>
      </c>
      <c r="E1703" s="1" t="s">
        <v>771</v>
      </c>
      <c r="F1703" s="1" t="s">
        <v>5183</v>
      </c>
      <c r="I1703">
        <v>11.66</v>
      </c>
      <c r="J1703" s="1" t="s">
        <v>58</v>
      </c>
      <c r="K1703" s="2">
        <f>+I1703</f>
        <v>11.66</v>
      </c>
      <c r="L1703" s="1" t="s">
        <v>93</v>
      </c>
      <c r="M1703" s="1" t="s">
        <v>60</v>
      </c>
      <c r="N1703" s="1" t="s">
        <v>61</v>
      </c>
    </row>
    <row r="1704" spans="1:15" x14ac:dyDescent="0.25">
      <c r="A1704" s="1" t="s">
        <v>5253</v>
      </c>
      <c r="B1704" s="1" t="s">
        <v>5254</v>
      </c>
      <c r="C1704" s="1" t="s">
        <v>5255</v>
      </c>
      <c r="D1704" s="1" t="s">
        <v>4617</v>
      </c>
      <c r="E1704" s="1" t="s">
        <v>771</v>
      </c>
      <c r="F1704" s="1" t="s">
        <v>5183</v>
      </c>
      <c r="I1704">
        <v>11.66</v>
      </c>
      <c r="J1704" s="1" t="s">
        <v>58</v>
      </c>
      <c r="K1704" s="2">
        <f>+I1704</f>
        <v>11.66</v>
      </c>
      <c r="L1704" s="1" t="s">
        <v>93</v>
      </c>
      <c r="M1704" s="1" t="s">
        <v>60</v>
      </c>
      <c r="N1704" s="1" t="s">
        <v>2230</v>
      </c>
    </row>
    <row r="1705" spans="1:15" x14ac:dyDescent="0.25">
      <c r="A1705" s="1" t="s">
        <v>5253</v>
      </c>
      <c r="B1705" s="1" t="s">
        <v>5254</v>
      </c>
      <c r="C1705" s="1" t="s">
        <v>5255</v>
      </c>
      <c r="D1705" s="1" t="s">
        <v>4617</v>
      </c>
      <c r="E1705" s="1" t="s">
        <v>771</v>
      </c>
      <c r="F1705" s="1" t="s">
        <v>5183</v>
      </c>
      <c r="I1705">
        <v>11.66</v>
      </c>
      <c r="J1705" s="1" t="s">
        <v>58</v>
      </c>
      <c r="K1705" s="2">
        <f>+I1705</f>
        <v>11.66</v>
      </c>
      <c r="L1705" s="1" t="s">
        <v>93</v>
      </c>
      <c r="M1705" s="1" t="s">
        <v>60</v>
      </c>
      <c r="N1705" s="1" t="s">
        <v>303</v>
      </c>
    </row>
    <row r="1706" spans="1:15" x14ac:dyDescent="0.25">
      <c r="A1706" s="1" t="s">
        <v>5253</v>
      </c>
      <c r="B1706" s="1" t="s">
        <v>5254</v>
      </c>
      <c r="C1706" s="1" t="s">
        <v>5255</v>
      </c>
      <c r="D1706" s="1" t="s">
        <v>4617</v>
      </c>
      <c r="E1706" s="1" t="s">
        <v>771</v>
      </c>
      <c r="F1706" s="1" t="s">
        <v>5183</v>
      </c>
      <c r="I1706">
        <v>11.66</v>
      </c>
      <c r="J1706" s="1" t="s">
        <v>58</v>
      </c>
      <c r="K1706" s="2">
        <f>+I1706</f>
        <v>11.66</v>
      </c>
      <c r="L1706" s="1" t="s">
        <v>93</v>
      </c>
      <c r="M1706" s="1" t="s">
        <v>60</v>
      </c>
      <c r="N1706" s="1" t="s">
        <v>2200</v>
      </c>
    </row>
    <row r="1707" spans="1:15" x14ac:dyDescent="0.25">
      <c r="A1707" s="1" t="s">
        <v>5253</v>
      </c>
      <c r="B1707" s="1" t="s">
        <v>5254</v>
      </c>
      <c r="C1707" s="1" t="s">
        <v>5255</v>
      </c>
      <c r="D1707" s="1" t="s">
        <v>4617</v>
      </c>
      <c r="E1707" s="1" t="s">
        <v>771</v>
      </c>
      <c r="F1707" s="1" t="s">
        <v>5183</v>
      </c>
      <c r="I1707">
        <v>229</v>
      </c>
      <c r="J1707" s="1" t="s">
        <v>58</v>
      </c>
      <c r="K1707" s="2">
        <f>+I1707</f>
        <v>229</v>
      </c>
      <c r="L1707" s="1" t="s">
        <v>93</v>
      </c>
      <c r="M1707" s="1" t="s">
        <v>167</v>
      </c>
    </row>
    <row r="1708" spans="1:15" x14ac:dyDescent="0.25">
      <c r="A1708" s="1" t="s">
        <v>5250</v>
      </c>
      <c r="B1708" s="1" t="s">
        <v>5251</v>
      </c>
      <c r="C1708" s="1" t="s">
        <v>5252</v>
      </c>
      <c r="D1708" s="1" t="s">
        <v>4617</v>
      </c>
      <c r="E1708" s="1" t="s">
        <v>771</v>
      </c>
      <c r="F1708" s="1" t="s">
        <v>5183</v>
      </c>
      <c r="I1708">
        <v>42</v>
      </c>
      <c r="J1708" s="1" t="s">
        <v>90</v>
      </c>
      <c r="K1708" s="2">
        <f>+I1708*0.0001</f>
        <v>4.2000000000000006E-3</v>
      </c>
      <c r="L1708" s="1" t="s">
        <v>93</v>
      </c>
      <c r="M1708" s="1" t="s">
        <v>49</v>
      </c>
    </row>
    <row r="1709" spans="1:15" x14ac:dyDescent="0.25">
      <c r="A1709" s="1" t="s">
        <v>5247</v>
      </c>
      <c r="B1709" s="1" t="s">
        <v>5248</v>
      </c>
      <c r="C1709" s="1" t="s">
        <v>5249</v>
      </c>
      <c r="D1709" s="1" t="s">
        <v>4617</v>
      </c>
      <c r="E1709" s="1" t="s">
        <v>771</v>
      </c>
      <c r="F1709" s="1" t="s">
        <v>5183</v>
      </c>
      <c r="I1709">
        <v>6</v>
      </c>
      <c r="J1709" s="1" t="s">
        <v>58</v>
      </c>
      <c r="K1709" s="2">
        <f>+I1709</f>
        <v>6</v>
      </c>
      <c r="L1709" s="1" t="s">
        <v>93</v>
      </c>
      <c r="M1709" s="1" t="s">
        <v>83</v>
      </c>
      <c r="O1709" s="1" t="s">
        <v>264</v>
      </c>
    </row>
    <row r="1710" spans="1:15" x14ac:dyDescent="0.25">
      <c r="A1710" s="1" t="s">
        <v>5247</v>
      </c>
      <c r="B1710" s="1" t="s">
        <v>5248</v>
      </c>
      <c r="C1710" s="1" t="s">
        <v>5249</v>
      </c>
      <c r="D1710" s="1" t="s">
        <v>4617</v>
      </c>
      <c r="E1710" s="1" t="s">
        <v>771</v>
      </c>
      <c r="F1710" s="1" t="s">
        <v>5183</v>
      </c>
      <c r="I1710">
        <v>6</v>
      </c>
      <c r="J1710" s="1" t="s">
        <v>58</v>
      </c>
      <c r="K1710" s="2">
        <f>+I1710</f>
        <v>6</v>
      </c>
      <c r="L1710" s="1" t="s">
        <v>93</v>
      </c>
      <c r="M1710" s="1" t="s">
        <v>83</v>
      </c>
      <c r="O1710" s="1" t="s">
        <v>289</v>
      </c>
    </row>
    <row r="1711" spans="1:15" x14ac:dyDescent="0.25">
      <c r="A1711" s="1" t="s">
        <v>5247</v>
      </c>
      <c r="B1711" s="1" t="s">
        <v>5248</v>
      </c>
      <c r="C1711" s="1" t="s">
        <v>5249</v>
      </c>
      <c r="D1711" s="1" t="s">
        <v>4617</v>
      </c>
      <c r="E1711" s="1" t="s">
        <v>771</v>
      </c>
      <c r="F1711" s="1" t="s">
        <v>5183</v>
      </c>
      <c r="I1711">
        <v>6</v>
      </c>
      <c r="J1711" s="1" t="s">
        <v>58</v>
      </c>
      <c r="K1711" s="2">
        <f>+I1711</f>
        <v>6</v>
      </c>
      <c r="L1711" s="1" t="s">
        <v>93</v>
      </c>
      <c r="M1711" s="1" t="s">
        <v>83</v>
      </c>
      <c r="O1711" s="1" t="s">
        <v>260</v>
      </c>
    </row>
    <row r="1712" spans="1:15" x14ac:dyDescent="0.25">
      <c r="A1712" s="1" t="s">
        <v>5247</v>
      </c>
      <c r="B1712" s="1" t="s">
        <v>5248</v>
      </c>
      <c r="C1712" s="1" t="s">
        <v>5249</v>
      </c>
      <c r="D1712" s="1" t="s">
        <v>4617</v>
      </c>
      <c r="E1712" s="1" t="s">
        <v>771</v>
      </c>
      <c r="F1712" s="1" t="s">
        <v>5183</v>
      </c>
      <c r="I1712">
        <v>6</v>
      </c>
      <c r="J1712" s="1" t="s">
        <v>58</v>
      </c>
      <c r="K1712" s="2">
        <f>+I1712</f>
        <v>6</v>
      </c>
      <c r="L1712" s="1" t="s">
        <v>93</v>
      </c>
      <c r="M1712" s="1" t="s">
        <v>60</v>
      </c>
      <c r="N1712" s="1" t="s">
        <v>61</v>
      </c>
    </row>
    <row r="1713" spans="1:15" x14ac:dyDescent="0.25">
      <c r="A1713" s="1" t="s">
        <v>5247</v>
      </c>
      <c r="B1713" s="1" t="s">
        <v>5248</v>
      </c>
      <c r="C1713" s="1" t="s">
        <v>5249</v>
      </c>
      <c r="D1713" s="1" t="s">
        <v>4617</v>
      </c>
      <c r="E1713" s="1" t="s">
        <v>771</v>
      </c>
      <c r="F1713" s="1" t="s">
        <v>5183</v>
      </c>
      <c r="I1713">
        <v>6</v>
      </c>
      <c r="J1713" s="1" t="s">
        <v>58</v>
      </c>
      <c r="K1713" s="2">
        <f>+I1713</f>
        <v>6</v>
      </c>
      <c r="L1713" s="1" t="s">
        <v>93</v>
      </c>
      <c r="M1713" s="1" t="s">
        <v>60</v>
      </c>
      <c r="N1713" s="1" t="s">
        <v>2230</v>
      </c>
    </row>
    <row r="1714" spans="1:15" x14ac:dyDescent="0.25">
      <c r="A1714" s="1" t="s">
        <v>5247</v>
      </c>
      <c r="B1714" s="1" t="s">
        <v>5248</v>
      </c>
      <c r="C1714" s="1" t="s">
        <v>5249</v>
      </c>
      <c r="D1714" s="1" t="s">
        <v>4617</v>
      </c>
      <c r="E1714" s="1" t="s">
        <v>771</v>
      </c>
      <c r="F1714" s="1" t="s">
        <v>5183</v>
      </c>
      <c r="I1714">
        <v>20</v>
      </c>
      <c r="J1714" s="1" t="s">
        <v>58</v>
      </c>
      <c r="K1714" s="2">
        <f>+I1714</f>
        <v>20</v>
      </c>
      <c r="L1714" s="1" t="s">
        <v>93</v>
      </c>
      <c r="M1714" s="1" t="s">
        <v>167</v>
      </c>
    </row>
    <row r="1715" spans="1:15" x14ac:dyDescent="0.25">
      <c r="A1715" s="1" t="s">
        <v>5244</v>
      </c>
      <c r="B1715" s="1" t="s">
        <v>5245</v>
      </c>
      <c r="C1715" s="1" t="s">
        <v>5246</v>
      </c>
      <c r="D1715" s="1" t="s">
        <v>4617</v>
      </c>
      <c r="E1715" s="1" t="s">
        <v>771</v>
      </c>
      <c r="F1715" s="1" t="s">
        <v>5183</v>
      </c>
      <c r="I1715">
        <v>3.75</v>
      </c>
      <c r="J1715" s="1" t="s">
        <v>58</v>
      </c>
      <c r="K1715" s="2">
        <f>+I1715</f>
        <v>3.75</v>
      </c>
      <c r="L1715" s="1" t="s">
        <v>93</v>
      </c>
      <c r="M1715" s="1" t="s">
        <v>83</v>
      </c>
      <c r="O1715" s="1" t="s">
        <v>264</v>
      </c>
    </row>
    <row r="1716" spans="1:15" x14ac:dyDescent="0.25">
      <c r="A1716" s="1" t="s">
        <v>5244</v>
      </c>
      <c r="B1716" s="1" t="s">
        <v>5245</v>
      </c>
      <c r="C1716" s="1" t="s">
        <v>5246</v>
      </c>
      <c r="D1716" s="1" t="s">
        <v>4617</v>
      </c>
      <c r="E1716" s="1" t="s">
        <v>771</v>
      </c>
      <c r="F1716" s="1" t="s">
        <v>5183</v>
      </c>
      <c r="I1716">
        <v>3.75</v>
      </c>
      <c r="J1716" s="1" t="s">
        <v>58</v>
      </c>
      <c r="K1716" s="2">
        <f>+I1716</f>
        <v>3.75</v>
      </c>
      <c r="L1716" s="1" t="s">
        <v>93</v>
      </c>
      <c r="M1716" s="1" t="s">
        <v>83</v>
      </c>
      <c r="O1716" s="1" t="s">
        <v>260</v>
      </c>
    </row>
    <row r="1717" spans="1:15" x14ac:dyDescent="0.25">
      <c r="A1717" s="1" t="s">
        <v>5244</v>
      </c>
      <c r="B1717" s="1" t="s">
        <v>5245</v>
      </c>
      <c r="C1717" s="1" t="s">
        <v>5246</v>
      </c>
      <c r="D1717" s="1" t="s">
        <v>4617</v>
      </c>
      <c r="E1717" s="1" t="s">
        <v>771</v>
      </c>
      <c r="F1717" s="1" t="s">
        <v>5183</v>
      </c>
      <c r="I1717">
        <v>3.75</v>
      </c>
      <c r="J1717" s="1" t="s">
        <v>58</v>
      </c>
      <c r="K1717" s="2">
        <f>+I1717</f>
        <v>3.75</v>
      </c>
      <c r="L1717" s="1" t="s">
        <v>93</v>
      </c>
      <c r="M1717" s="1" t="s">
        <v>83</v>
      </c>
      <c r="O1717" s="1" t="s">
        <v>289</v>
      </c>
    </row>
    <row r="1718" spans="1:15" x14ac:dyDescent="0.25">
      <c r="A1718" s="1" t="s">
        <v>5244</v>
      </c>
      <c r="B1718" s="1" t="s">
        <v>5245</v>
      </c>
      <c r="C1718" s="1" t="s">
        <v>5246</v>
      </c>
      <c r="D1718" s="1" t="s">
        <v>4617</v>
      </c>
      <c r="E1718" s="1" t="s">
        <v>771</v>
      </c>
      <c r="F1718" s="1" t="s">
        <v>5183</v>
      </c>
      <c r="I1718">
        <v>3.75</v>
      </c>
      <c r="J1718" s="1" t="s">
        <v>58</v>
      </c>
      <c r="K1718" s="2">
        <f>+I1718</f>
        <v>3.75</v>
      </c>
      <c r="L1718" s="1" t="s">
        <v>93</v>
      </c>
      <c r="M1718" s="1" t="s">
        <v>83</v>
      </c>
      <c r="O1718" s="1" t="s">
        <v>482</v>
      </c>
    </row>
    <row r="1719" spans="1:15" x14ac:dyDescent="0.25">
      <c r="A1719" s="1" t="s">
        <v>5244</v>
      </c>
      <c r="B1719" s="1" t="s">
        <v>5245</v>
      </c>
      <c r="C1719" s="1" t="s">
        <v>5246</v>
      </c>
      <c r="D1719" s="1" t="s">
        <v>4617</v>
      </c>
      <c r="E1719" s="1" t="s">
        <v>771</v>
      </c>
      <c r="F1719" s="1" t="s">
        <v>5183</v>
      </c>
      <c r="I1719">
        <v>3.75</v>
      </c>
      <c r="J1719" s="1" t="s">
        <v>58</v>
      </c>
      <c r="K1719" s="2">
        <f>+I1719</f>
        <v>3.75</v>
      </c>
      <c r="L1719" s="1" t="s">
        <v>93</v>
      </c>
      <c r="M1719" s="1" t="s">
        <v>60</v>
      </c>
      <c r="N1719" s="1" t="s">
        <v>61</v>
      </c>
    </row>
    <row r="1720" spans="1:15" x14ac:dyDescent="0.25">
      <c r="A1720" s="1" t="s">
        <v>5244</v>
      </c>
      <c r="B1720" s="1" t="s">
        <v>5245</v>
      </c>
      <c r="C1720" s="1" t="s">
        <v>5246</v>
      </c>
      <c r="D1720" s="1" t="s">
        <v>4617</v>
      </c>
      <c r="E1720" s="1" t="s">
        <v>771</v>
      </c>
      <c r="F1720" s="1" t="s">
        <v>5183</v>
      </c>
      <c r="I1720">
        <v>3.75</v>
      </c>
      <c r="J1720" s="1" t="s">
        <v>58</v>
      </c>
      <c r="K1720" s="2">
        <f>+I1720</f>
        <v>3.75</v>
      </c>
      <c r="L1720" s="1" t="s">
        <v>93</v>
      </c>
      <c r="M1720" s="1" t="s">
        <v>60</v>
      </c>
      <c r="N1720" s="1" t="s">
        <v>303</v>
      </c>
    </row>
    <row r="1721" spans="1:15" x14ac:dyDescent="0.25">
      <c r="A1721" s="1" t="s">
        <v>5244</v>
      </c>
      <c r="B1721" s="1" t="s">
        <v>5245</v>
      </c>
      <c r="C1721" s="1" t="s">
        <v>5246</v>
      </c>
      <c r="D1721" s="1" t="s">
        <v>4617</v>
      </c>
      <c r="E1721" s="1" t="s">
        <v>771</v>
      </c>
      <c r="F1721" s="1" t="s">
        <v>5183</v>
      </c>
      <c r="I1721">
        <v>3.75</v>
      </c>
      <c r="J1721" s="1" t="s">
        <v>58</v>
      </c>
      <c r="K1721" s="2">
        <f>+I1721</f>
        <v>3.75</v>
      </c>
      <c r="L1721" s="1" t="s">
        <v>93</v>
      </c>
      <c r="M1721" s="1" t="s">
        <v>60</v>
      </c>
      <c r="N1721" s="1" t="s">
        <v>2230</v>
      </c>
    </row>
    <row r="1722" spans="1:15" x14ac:dyDescent="0.25">
      <c r="A1722" s="1" t="s">
        <v>5244</v>
      </c>
      <c r="B1722" s="1" t="s">
        <v>5245</v>
      </c>
      <c r="C1722" s="1" t="s">
        <v>5246</v>
      </c>
      <c r="D1722" s="1" t="s">
        <v>4617</v>
      </c>
      <c r="E1722" s="1" t="s">
        <v>771</v>
      </c>
      <c r="F1722" s="1" t="s">
        <v>5183</v>
      </c>
      <c r="I1722">
        <v>3.75</v>
      </c>
      <c r="J1722" s="1" t="s">
        <v>58</v>
      </c>
      <c r="K1722" s="2">
        <f>+I1722</f>
        <v>3.75</v>
      </c>
      <c r="L1722" s="1" t="s">
        <v>93</v>
      </c>
      <c r="M1722" s="1" t="s">
        <v>60</v>
      </c>
      <c r="N1722" s="1" t="s">
        <v>2200</v>
      </c>
    </row>
    <row r="1723" spans="1:15" x14ac:dyDescent="0.25">
      <c r="A1723" s="1" t="s">
        <v>5244</v>
      </c>
      <c r="B1723" s="1" t="s">
        <v>5245</v>
      </c>
      <c r="C1723" s="1" t="s">
        <v>5246</v>
      </c>
      <c r="D1723" s="1" t="s">
        <v>4617</v>
      </c>
      <c r="E1723" s="1" t="s">
        <v>771</v>
      </c>
      <c r="F1723" s="1" t="s">
        <v>5183</v>
      </c>
      <c r="I1723">
        <v>170</v>
      </c>
      <c r="J1723" s="1" t="s">
        <v>58</v>
      </c>
      <c r="K1723" s="2">
        <f>+I1723</f>
        <v>170</v>
      </c>
      <c r="L1723" s="1" t="s">
        <v>93</v>
      </c>
      <c r="M1723" s="1" t="s">
        <v>167</v>
      </c>
    </row>
    <row r="1724" spans="1:15" x14ac:dyDescent="0.25">
      <c r="A1724" s="1" t="s">
        <v>5240</v>
      </c>
      <c r="B1724" s="1" t="s">
        <v>5241</v>
      </c>
      <c r="C1724" s="1" t="s">
        <v>5242</v>
      </c>
      <c r="D1724" s="1" t="s">
        <v>4660</v>
      </c>
      <c r="E1724" s="1" t="s">
        <v>771</v>
      </c>
      <c r="F1724" s="1" t="s">
        <v>830</v>
      </c>
      <c r="I1724">
        <v>10</v>
      </c>
      <c r="J1724" s="1" t="s">
        <v>58</v>
      </c>
      <c r="K1724" s="2">
        <f>+I1724</f>
        <v>10</v>
      </c>
      <c r="L1724" s="1" t="s">
        <v>93</v>
      </c>
      <c r="M1724" s="1" t="s">
        <v>83</v>
      </c>
      <c r="O1724" s="1" t="s">
        <v>264</v>
      </c>
    </row>
    <row r="1725" spans="1:15" x14ac:dyDescent="0.25">
      <c r="A1725" s="1" t="s">
        <v>5240</v>
      </c>
      <c r="B1725" s="1" t="s">
        <v>5241</v>
      </c>
      <c r="C1725" s="1" t="s">
        <v>5242</v>
      </c>
      <c r="D1725" s="1" t="s">
        <v>4660</v>
      </c>
      <c r="E1725" s="1" t="s">
        <v>771</v>
      </c>
      <c r="F1725" s="1" t="s">
        <v>830</v>
      </c>
      <c r="I1725">
        <v>10</v>
      </c>
      <c r="J1725" s="1" t="s">
        <v>58</v>
      </c>
      <c r="K1725" s="2">
        <f>+I1725</f>
        <v>10</v>
      </c>
      <c r="L1725" s="1" t="s">
        <v>93</v>
      </c>
      <c r="M1725" s="1" t="s">
        <v>83</v>
      </c>
      <c r="O1725" s="1" t="s">
        <v>260</v>
      </c>
    </row>
    <row r="1726" spans="1:15" x14ac:dyDescent="0.25">
      <c r="A1726" s="1" t="s">
        <v>5240</v>
      </c>
      <c r="B1726" s="1" t="s">
        <v>5241</v>
      </c>
      <c r="C1726" s="1" t="s">
        <v>5242</v>
      </c>
      <c r="D1726" s="1" t="s">
        <v>4660</v>
      </c>
      <c r="E1726" s="1" t="s">
        <v>771</v>
      </c>
      <c r="F1726" s="1" t="s">
        <v>830</v>
      </c>
      <c r="I1726">
        <v>10</v>
      </c>
      <c r="J1726" s="1" t="s">
        <v>58</v>
      </c>
      <c r="K1726" s="2">
        <f>+I1726</f>
        <v>10</v>
      </c>
      <c r="L1726" s="1" t="s">
        <v>93</v>
      </c>
      <c r="M1726" s="1" t="s">
        <v>83</v>
      </c>
      <c r="O1726" s="1" t="s">
        <v>289</v>
      </c>
    </row>
    <row r="1727" spans="1:15" x14ac:dyDescent="0.25">
      <c r="A1727" s="1" t="s">
        <v>5240</v>
      </c>
      <c r="B1727" s="1" t="s">
        <v>5241</v>
      </c>
      <c r="C1727" s="1" t="s">
        <v>5242</v>
      </c>
      <c r="D1727" s="1" t="s">
        <v>4660</v>
      </c>
      <c r="E1727" s="1" t="s">
        <v>771</v>
      </c>
      <c r="F1727" s="1" t="s">
        <v>830</v>
      </c>
      <c r="I1727">
        <v>10</v>
      </c>
      <c r="J1727" s="1" t="s">
        <v>58</v>
      </c>
      <c r="K1727" s="2">
        <f>+I1727</f>
        <v>10</v>
      </c>
      <c r="L1727" s="1" t="s">
        <v>93</v>
      </c>
      <c r="M1727" s="1" t="s">
        <v>60</v>
      </c>
      <c r="N1727" s="1" t="s">
        <v>61</v>
      </c>
    </row>
    <row r="1728" spans="1:15" x14ac:dyDescent="0.25">
      <c r="A1728" s="1" t="s">
        <v>5240</v>
      </c>
      <c r="B1728" s="1" t="s">
        <v>5241</v>
      </c>
      <c r="C1728" s="1" t="s">
        <v>5242</v>
      </c>
      <c r="D1728" s="1" t="s">
        <v>4660</v>
      </c>
      <c r="E1728" s="1" t="s">
        <v>771</v>
      </c>
      <c r="F1728" s="1" t="s">
        <v>830</v>
      </c>
      <c r="I1728">
        <v>10</v>
      </c>
      <c r="J1728" s="1" t="s">
        <v>58</v>
      </c>
      <c r="K1728" s="2">
        <f>+I1728</f>
        <v>10</v>
      </c>
      <c r="L1728" s="1" t="s">
        <v>93</v>
      </c>
      <c r="M1728" s="1" t="s">
        <v>60</v>
      </c>
      <c r="N1728" s="1" t="s">
        <v>2230</v>
      </c>
    </row>
    <row r="1729" spans="1:15" x14ac:dyDescent="0.25">
      <c r="A1729" s="1" t="s">
        <v>5240</v>
      </c>
      <c r="B1729" s="1" t="s">
        <v>5241</v>
      </c>
      <c r="C1729" s="1" t="s">
        <v>5242</v>
      </c>
      <c r="D1729" s="1" t="s">
        <v>4660</v>
      </c>
      <c r="E1729" s="1" t="s">
        <v>771</v>
      </c>
      <c r="F1729" s="1" t="s">
        <v>830</v>
      </c>
      <c r="I1729">
        <v>10</v>
      </c>
      <c r="J1729" s="1" t="s">
        <v>58</v>
      </c>
      <c r="K1729" s="2">
        <f>+I1729</f>
        <v>10</v>
      </c>
      <c r="L1729" s="1" t="s">
        <v>93</v>
      </c>
      <c r="M1729" s="1" t="s">
        <v>60</v>
      </c>
      <c r="N1729" s="1" t="s">
        <v>2200</v>
      </c>
    </row>
    <row r="1730" spans="1:15" x14ac:dyDescent="0.25">
      <c r="A1730" s="1" t="s">
        <v>5240</v>
      </c>
      <c r="B1730" s="1" t="s">
        <v>5241</v>
      </c>
      <c r="C1730" s="1" t="s">
        <v>5242</v>
      </c>
      <c r="D1730" s="1" t="s">
        <v>4660</v>
      </c>
      <c r="E1730" s="1" t="s">
        <v>771</v>
      </c>
      <c r="F1730" s="1" t="s">
        <v>830</v>
      </c>
      <c r="I1730">
        <v>50</v>
      </c>
      <c r="J1730" s="1" t="s">
        <v>58</v>
      </c>
      <c r="K1730" s="2">
        <f>+I1730</f>
        <v>50</v>
      </c>
      <c r="L1730" s="1" t="s">
        <v>93</v>
      </c>
      <c r="M1730" s="1" t="s">
        <v>167</v>
      </c>
    </row>
    <row r="1731" spans="1:15" x14ac:dyDescent="0.25">
      <c r="A1731" s="1" t="s">
        <v>5237</v>
      </c>
      <c r="B1731" s="1" t="s">
        <v>5238</v>
      </c>
      <c r="C1731" s="1" t="s">
        <v>5239</v>
      </c>
      <c r="D1731" s="1" t="s">
        <v>4630</v>
      </c>
      <c r="E1731" s="1" t="s">
        <v>771</v>
      </c>
      <c r="F1731" s="1" t="s">
        <v>5183</v>
      </c>
      <c r="I1731">
        <v>80</v>
      </c>
      <c r="J1731" s="1" t="s">
        <v>90</v>
      </c>
      <c r="K1731" s="2">
        <f>+I1731*0.0001</f>
        <v>8.0000000000000002E-3</v>
      </c>
      <c r="L1731" s="1" t="s">
        <v>93</v>
      </c>
      <c r="M1731" s="1" t="s">
        <v>49</v>
      </c>
    </row>
    <row r="1732" spans="1:15" x14ac:dyDescent="0.25">
      <c r="A1732" s="1" t="s">
        <v>5233</v>
      </c>
      <c r="B1732" s="1" t="s">
        <v>5234</v>
      </c>
      <c r="C1732" s="1" t="s">
        <v>5235</v>
      </c>
      <c r="D1732" s="1" t="s">
        <v>4660</v>
      </c>
      <c r="E1732" s="1" t="s">
        <v>771</v>
      </c>
      <c r="F1732" s="1" t="s">
        <v>830</v>
      </c>
      <c r="I1732">
        <v>7.5</v>
      </c>
      <c r="J1732" s="1" t="s">
        <v>58</v>
      </c>
      <c r="K1732" s="2">
        <f>+I1732</f>
        <v>7.5</v>
      </c>
      <c r="L1732" s="1" t="s">
        <v>93</v>
      </c>
      <c r="M1732" s="1" t="s">
        <v>83</v>
      </c>
      <c r="O1732" s="1" t="s">
        <v>3289</v>
      </c>
    </row>
    <row r="1733" spans="1:15" x14ac:dyDescent="0.25">
      <c r="A1733" s="1" t="s">
        <v>5233</v>
      </c>
      <c r="B1733" s="1" t="s">
        <v>5234</v>
      </c>
      <c r="C1733" s="1" t="s">
        <v>5235</v>
      </c>
      <c r="D1733" s="1" t="s">
        <v>4660</v>
      </c>
      <c r="E1733" s="1" t="s">
        <v>771</v>
      </c>
      <c r="F1733" s="1" t="s">
        <v>830</v>
      </c>
      <c r="I1733">
        <v>7.5</v>
      </c>
      <c r="J1733" s="1" t="s">
        <v>58</v>
      </c>
      <c r="K1733" s="2">
        <f>+I1733</f>
        <v>7.5</v>
      </c>
      <c r="L1733" s="1" t="s">
        <v>93</v>
      </c>
      <c r="M1733" s="1" t="s">
        <v>83</v>
      </c>
      <c r="O1733" s="1" t="s">
        <v>260</v>
      </c>
    </row>
    <row r="1734" spans="1:15" x14ac:dyDescent="0.25">
      <c r="A1734" s="1" t="s">
        <v>5233</v>
      </c>
      <c r="B1734" s="1" t="s">
        <v>5234</v>
      </c>
      <c r="C1734" s="1" t="s">
        <v>5235</v>
      </c>
      <c r="D1734" s="1" t="s">
        <v>4660</v>
      </c>
      <c r="E1734" s="1" t="s">
        <v>771</v>
      </c>
      <c r="F1734" s="1" t="s">
        <v>830</v>
      </c>
      <c r="I1734">
        <v>7.5</v>
      </c>
      <c r="J1734" s="1" t="s">
        <v>58</v>
      </c>
      <c r="K1734" s="2">
        <f>+I1734</f>
        <v>7.5</v>
      </c>
      <c r="L1734" s="1" t="s">
        <v>93</v>
      </c>
      <c r="M1734" s="1" t="s">
        <v>83</v>
      </c>
      <c r="O1734" s="1" t="s">
        <v>289</v>
      </c>
    </row>
    <row r="1735" spans="1:15" x14ac:dyDescent="0.25">
      <c r="A1735" s="1" t="s">
        <v>5233</v>
      </c>
      <c r="B1735" s="1" t="s">
        <v>5234</v>
      </c>
      <c r="C1735" s="1" t="s">
        <v>5235</v>
      </c>
      <c r="D1735" s="1" t="s">
        <v>4660</v>
      </c>
      <c r="E1735" s="1" t="s">
        <v>771</v>
      </c>
      <c r="F1735" s="1" t="s">
        <v>830</v>
      </c>
      <c r="I1735">
        <v>7.5</v>
      </c>
      <c r="J1735" s="1" t="s">
        <v>58</v>
      </c>
      <c r="K1735" s="2">
        <f>+I1735</f>
        <v>7.5</v>
      </c>
      <c r="L1735" s="1" t="s">
        <v>93</v>
      </c>
      <c r="M1735" s="1" t="s">
        <v>83</v>
      </c>
      <c r="O1735" s="1" t="s">
        <v>482</v>
      </c>
    </row>
    <row r="1736" spans="1:15" x14ac:dyDescent="0.25">
      <c r="A1736" s="1" t="s">
        <v>5233</v>
      </c>
      <c r="B1736" s="1" t="s">
        <v>5234</v>
      </c>
      <c r="C1736" s="1" t="s">
        <v>5235</v>
      </c>
      <c r="D1736" s="1" t="s">
        <v>4660</v>
      </c>
      <c r="E1736" s="1" t="s">
        <v>771</v>
      </c>
      <c r="F1736" s="1" t="s">
        <v>830</v>
      </c>
      <c r="I1736">
        <v>7.5</v>
      </c>
      <c r="J1736" s="1" t="s">
        <v>58</v>
      </c>
      <c r="K1736" s="2">
        <f>+I1736</f>
        <v>7.5</v>
      </c>
      <c r="L1736" s="1" t="s">
        <v>93</v>
      </c>
      <c r="M1736" s="1" t="s">
        <v>83</v>
      </c>
      <c r="O1736" s="1" t="s">
        <v>264</v>
      </c>
    </row>
    <row r="1737" spans="1:15" x14ac:dyDescent="0.25">
      <c r="A1737" s="1" t="s">
        <v>5233</v>
      </c>
      <c r="B1737" s="1" t="s">
        <v>5234</v>
      </c>
      <c r="C1737" s="1" t="s">
        <v>5235</v>
      </c>
      <c r="D1737" s="1" t="s">
        <v>4660</v>
      </c>
      <c r="E1737" s="1" t="s">
        <v>771</v>
      </c>
      <c r="F1737" s="1" t="s">
        <v>830</v>
      </c>
      <c r="I1737">
        <v>7.5</v>
      </c>
      <c r="J1737" s="1" t="s">
        <v>58</v>
      </c>
      <c r="K1737" s="2">
        <f>+I1737</f>
        <v>7.5</v>
      </c>
      <c r="L1737" s="1" t="s">
        <v>93</v>
      </c>
      <c r="M1737" s="1" t="s">
        <v>60</v>
      </c>
      <c r="N1737" s="1" t="s">
        <v>61</v>
      </c>
    </row>
    <row r="1738" spans="1:15" x14ac:dyDescent="0.25">
      <c r="A1738" s="1" t="s">
        <v>5233</v>
      </c>
      <c r="B1738" s="1" t="s">
        <v>5234</v>
      </c>
      <c r="C1738" s="1" t="s">
        <v>5235</v>
      </c>
      <c r="D1738" s="1" t="s">
        <v>4660</v>
      </c>
      <c r="E1738" s="1" t="s">
        <v>771</v>
      </c>
      <c r="F1738" s="1" t="s">
        <v>830</v>
      </c>
      <c r="I1738">
        <v>7.5</v>
      </c>
      <c r="J1738" s="1" t="s">
        <v>58</v>
      </c>
      <c r="K1738" s="2">
        <f>+I1738</f>
        <v>7.5</v>
      </c>
      <c r="L1738" s="1" t="s">
        <v>93</v>
      </c>
      <c r="M1738" s="1" t="s">
        <v>60</v>
      </c>
      <c r="N1738" s="1" t="s">
        <v>2230</v>
      </c>
    </row>
    <row r="1739" spans="1:15" x14ac:dyDescent="0.25">
      <c r="A1739" s="1" t="s">
        <v>5233</v>
      </c>
      <c r="B1739" s="1" t="s">
        <v>5234</v>
      </c>
      <c r="C1739" s="1" t="s">
        <v>5235</v>
      </c>
      <c r="D1739" s="1" t="s">
        <v>4660</v>
      </c>
      <c r="E1739" s="1" t="s">
        <v>771</v>
      </c>
      <c r="F1739" s="1" t="s">
        <v>830</v>
      </c>
      <c r="I1739">
        <v>7.5</v>
      </c>
      <c r="J1739" s="1" t="s">
        <v>58</v>
      </c>
      <c r="K1739" s="2">
        <f>+I1739</f>
        <v>7.5</v>
      </c>
      <c r="L1739" s="1" t="s">
        <v>93</v>
      </c>
      <c r="M1739" s="1" t="s">
        <v>60</v>
      </c>
      <c r="N1739" s="1" t="s">
        <v>2200</v>
      </c>
    </row>
    <row r="1740" spans="1:15" x14ac:dyDescent="0.25">
      <c r="A1740" s="1" t="s">
        <v>5233</v>
      </c>
      <c r="B1740" s="1" t="s">
        <v>5234</v>
      </c>
      <c r="C1740" s="1" t="s">
        <v>5235</v>
      </c>
      <c r="D1740" s="1" t="s">
        <v>4660</v>
      </c>
      <c r="E1740" s="1" t="s">
        <v>771</v>
      </c>
      <c r="F1740" s="1" t="s">
        <v>830</v>
      </c>
      <c r="I1740">
        <v>50</v>
      </c>
      <c r="J1740" s="1" t="s">
        <v>58</v>
      </c>
      <c r="K1740" s="2">
        <f>+I1740</f>
        <v>50</v>
      </c>
      <c r="L1740" s="1" t="s">
        <v>93</v>
      </c>
      <c r="M1740" s="1" t="s">
        <v>167</v>
      </c>
    </row>
    <row r="1741" spans="1:15" x14ac:dyDescent="0.25">
      <c r="A1741" s="1" t="s">
        <v>5230</v>
      </c>
      <c r="B1741" s="1" t="s">
        <v>5231</v>
      </c>
      <c r="C1741" s="1" t="s">
        <v>5232</v>
      </c>
      <c r="D1741" s="1" t="s">
        <v>4630</v>
      </c>
      <c r="E1741" s="1" t="s">
        <v>771</v>
      </c>
      <c r="F1741" s="1" t="s">
        <v>5183</v>
      </c>
      <c r="I1741">
        <v>100</v>
      </c>
      <c r="J1741" s="1" t="s">
        <v>90</v>
      </c>
      <c r="K1741" s="2">
        <f>+I1741*0.0001</f>
        <v>0.01</v>
      </c>
      <c r="L1741" s="1" t="s">
        <v>93</v>
      </c>
      <c r="M1741" s="1" t="s">
        <v>49</v>
      </c>
    </row>
    <row r="1742" spans="1:15" x14ac:dyDescent="0.25">
      <c r="A1742" s="1" t="s">
        <v>5227</v>
      </c>
      <c r="B1742" s="1" t="s">
        <v>5228</v>
      </c>
      <c r="C1742" s="1" t="s">
        <v>5229</v>
      </c>
      <c r="D1742" s="1" t="s">
        <v>4660</v>
      </c>
      <c r="E1742" s="1" t="s">
        <v>771</v>
      </c>
      <c r="F1742" s="1" t="s">
        <v>830</v>
      </c>
      <c r="I1742">
        <v>30</v>
      </c>
      <c r="J1742" s="1" t="s">
        <v>90</v>
      </c>
      <c r="K1742" s="2">
        <f>+I1742*0.0001</f>
        <v>3.0000000000000001E-3</v>
      </c>
      <c r="L1742" s="1" t="s">
        <v>93</v>
      </c>
      <c r="M1742" s="1" t="s">
        <v>49</v>
      </c>
    </row>
    <row r="1743" spans="1:15" x14ac:dyDescent="0.25">
      <c r="A1743" s="1" t="s">
        <v>5223</v>
      </c>
      <c r="B1743" s="1" t="s">
        <v>5224</v>
      </c>
      <c r="C1743" s="1" t="s">
        <v>5225</v>
      </c>
      <c r="D1743" s="1" t="s">
        <v>4660</v>
      </c>
      <c r="E1743" s="1" t="s">
        <v>771</v>
      </c>
      <c r="F1743" s="1" t="s">
        <v>830</v>
      </c>
      <c r="I1743">
        <v>19</v>
      </c>
      <c r="J1743" s="1" t="s">
        <v>58</v>
      </c>
      <c r="K1743" s="2">
        <f>+I1743</f>
        <v>19</v>
      </c>
      <c r="L1743" s="1" t="s">
        <v>93</v>
      </c>
      <c r="M1743" s="1" t="s">
        <v>83</v>
      </c>
      <c r="O1743" s="1" t="s">
        <v>264</v>
      </c>
    </row>
    <row r="1744" spans="1:15" x14ac:dyDescent="0.25">
      <c r="A1744" s="1" t="s">
        <v>5223</v>
      </c>
      <c r="B1744" s="1" t="s">
        <v>5224</v>
      </c>
      <c r="C1744" s="1" t="s">
        <v>5225</v>
      </c>
      <c r="D1744" s="1" t="s">
        <v>4660</v>
      </c>
      <c r="E1744" s="1" t="s">
        <v>771</v>
      </c>
      <c r="F1744" s="1" t="s">
        <v>830</v>
      </c>
      <c r="I1744">
        <v>19</v>
      </c>
      <c r="J1744" s="1" t="s">
        <v>58</v>
      </c>
      <c r="K1744" s="2">
        <f>+I1744</f>
        <v>19</v>
      </c>
      <c r="L1744" s="1" t="s">
        <v>93</v>
      </c>
      <c r="M1744" s="1" t="s">
        <v>83</v>
      </c>
      <c r="O1744" s="1" t="s">
        <v>260</v>
      </c>
    </row>
    <row r="1745" spans="1:15" x14ac:dyDescent="0.25">
      <c r="A1745" s="1" t="s">
        <v>5223</v>
      </c>
      <c r="B1745" s="1" t="s">
        <v>5224</v>
      </c>
      <c r="C1745" s="1" t="s">
        <v>5225</v>
      </c>
      <c r="D1745" s="1" t="s">
        <v>4660</v>
      </c>
      <c r="E1745" s="1" t="s">
        <v>771</v>
      </c>
      <c r="F1745" s="1" t="s">
        <v>830</v>
      </c>
      <c r="I1745">
        <v>19</v>
      </c>
      <c r="J1745" s="1" t="s">
        <v>58</v>
      </c>
      <c r="K1745" s="2">
        <f>+I1745</f>
        <v>19</v>
      </c>
      <c r="L1745" s="1" t="s">
        <v>93</v>
      </c>
      <c r="M1745" s="1" t="s">
        <v>83</v>
      </c>
      <c r="O1745" s="1" t="s">
        <v>289</v>
      </c>
    </row>
    <row r="1746" spans="1:15" x14ac:dyDescent="0.25">
      <c r="A1746" s="1" t="s">
        <v>5223</v>
      </c>
      <c r="B1746" s="1" t="s">
        <v>5224</v>
      </c>
      <c r="C1746" s="1" t="s">
        <v>5225</v>
      </c>
      <c r="D1746" s="1" t="s">
        <v>4660</v>
      </c>
      <c r="E1746" s="1" t="s">
        <v>771</v>
      </c>
      <c r="F1746" s="1" t="s">
        <v>830</v>
      </c>
      <c r="I1746">
        <v>19</v>
      </c>
      <c r="J1746" s="1" t="s">
        <v>58</v>
      </c>
      <c r="K1746" s="2">
        <f>+I1746</f>
        <v>19</v>
      </c>
      <c r="L1746" s="1" t="s">
        <v>93</v>
      </c>
      <c r="M1746" s="1" t="s">
        <v>60</v>
      </c>
      <c r="N1746" s="1" t="s">
        <v>61</v>
      </c>
    </row>
    <row r="1747" spans="1:15" x14ac:dyDescent="0.25">
      <c r="A1747" s="1" t="s">
        <v>5223</v>
      </c>
      <c r="B1747" s="1" t="s">
        <v>5224</v>
      </c>
      <c r="C1747" s="1" t="s">
        <v>5225</v>
      </c>
      <c r="D1747" s="1" t="s">
        <v>4660</v>
      </c>
      <c r="E1747" s="1" t="s">
        <v>771</v>
      </c>
      <c r="F1747" s="1" t="s">
        <v>830</v>
      </c>
      <c r="I1747">
        <v>19</v>
      </c>
      <c r="J1747" s="1" t="s">
        <v>58</v>
      </c>
      <c r="K1747" s="2">
        <f>+I1747</f>
        <v>19</v>
      </c>
      <c r="L1747" s="1" t="s">
        <v>93</v>
      </c>
      <c r="M1747" s="1" t="s">
        <v>60</v>
      </c>
      <c r="N1747" s="1" t="s">
        <v>2200</v>
      </c>
    </row>
    <row r="1748" spans="1:15" x14ac:dyDescent="0.25">
      <c r="A1748" s="1" t="s">
        <v>5223</v>
      </c>
      <c r="B1748" s="1" t="s">
        <v>5224</v>
      </c>
      <c r="C1748" s="1" t="s">
        <v>5225</v>
      </c>
      <c r="D1748" s="1" t="s">
        <v>4660</v>
      </c>
      <c r="E1748" s="1" t="s">
        <v>771</v>
      </c>
      <c r="F1748" s="1" t="s">
        <v>830</v>
      </c>
      <c r="I1748">
        <v>115</v>
      </c>
      <c r="J1748" s="1" t="s">
        <v>58</v>
      </c>
      <c r="K1748" s="2">
        <f>+I1748</f>
        <v>115</v>
      </c>
      <c r="L1748" s="1" t="s">
        <v>93</v>
      </c>
      <c r="M1748" s="1" t="s">
        <v>167</v>
      </c>
    </row>
    <row r="1749" spans="1:15" x14ac:dyDescent="0.25">
      <c r="A1749" s="1" t="s">
        <v>5220</v>
      </c>
      <c r="B1749" s="1" t="s">
        <v>5221</v>
      </c>
      <c r="C1749" s="1" t="s">
        <v>5222</v>
      </c>
      <c r="D1749" s="1" t="s">
        <v>4630</v>
      </c>
      <c r="E1749" s="1" t="s">
        <v>771</v>
      </c>
      <c r="F1749" s="1" t="s">
        <v>5183</v>
      </c>
      <c r="I1749">
        <v>12</v>
      </c>
      <c r="J1749" s="1" t="s">
        <v>58</v>
      </c>
      <c r="K1749" s="2">
        <f>+I1749</f>
        <v>12</v>
      </c>
      <c r="L1749" s="1" t="s">
        <v>93</v>
      </c>
      <c r="M1749" s="1" t="s">
        <v>83</v>
      </c>
      <c r="O1749" s="1" t="s">
        <v>264</v>
      </c>
    </row>
    <row r="1750" spans="1:15" x14ac:dyDescent="0.25">
      <c r="A1750" s="1" t="s">
        <v>5220</v>
      </c>
      <c r="B1750" s="1" t="s">
        <v>5221</v>
      </c>
      <c r="C1750" s="1" t="s">
        <v>5222</v>
      </c>
      <c r="D1750" s="1" t="s">
        <v>4630</v>
      </c>
      <c r="E1750" s="1" t="s">
        <v>771</v>
      </c>
      <c r="F1750" s="1" t="s">
        <v>5183</v>
      </c>
      <c r="I1750">
        <v>12</v>
      </c>
      <c r="J1750" s="1" t="s">
        <v>58</v>
      </c>
      <c r="K1750" s="2">
        <f>+I1750</f>
        <v>12</v>
      </c>
      <c r="L1750" s="1" t="s">
        <v>93</v>
      </c>
      <c r="M1750" s="1" t="s">
        <v>60</v>
      </c>
      <c r="N1750" s="1" t="s">
        <v>61</v>
      </c>
    </row>
    <row r="1751" spans="1:15" x14ac:dyDescent="0.25">
      <c r="A1751" s="1" t="s">
        <v>5220</v>
      </c>
      <c r="B1751" s="1" t="s">
        <v>5221</v>
      </c>
      <c r="C1751" s="1" t="s">
        <v>5222</v>
      </c>
      <c r="D1751" s="1" t="s">
        <v>4630</v>
      </c>
      <c r="E1751" s="1" t="s">
        <v>771</v>
      </c>
      <c r="F1751" s="1" t="s">
        <v>5183</v>
      </c>
      <c r="I1751">
        <v>12</v>
      </c>
      <c r="J1751" s="1" t="s">
        <v>58</v>
      </c>
      <c r="K1751" s="2">
        <f>+I1751</f>
        <v>12</v>
      </c>
      <c r="L1751" s="1" t="s">
        <v>93</v>
      </c>
      <c r="M1751" s="1" t="s">
        <v>60</v>
      </c>
      <c r="N1751" s="1" t="s">
        <v>303</v>
      </c>
    </row>
    <row r="1752" spans="1:15" x14ac:dyDescent="0.25">
      <c r="A1752" s="1" t="s">
        <v>5220</v>
      </c>
      <c r="B1752" s="1" t="s">
        <v>5221</v>
      </c>
      <c r="C1752" s="1" t="s">
        <v>5222</v>
      </c>
      <c r="D1752" s="1" t="s">
        <v>4630</v>
      </c>
      <c r="E1752" s="1" t="s">
        <v>771</v>
      </c>
      <c r="F1752" s="1" t="s">
        <v>5183</v>
      </c>
      <c r="I1752">
        <v>12</v>
      </c>
      <c r="J1752" s="1" t="s">
        <v>58</v>
      </c>
      <c r="K1752" s="2">
        <f>+I1752</f>
        <v>12</v>
      </c>
      <c r="L1752" s="1" t="s">
        <v>93</v>
      </c>
      <c r="M1752" s="1" t="s">
        <v>60</v>
      </c>
      <c r="N1752" s="1" t="s">
        <v>2230</v>
      </c>
    </row>
    <row r="1753" spans="1:15" x14ac:dyDescent="0.25">
      <c r="A1753" s="1" t="s">
        <v>5220</v>
      </c>
      <c r="B1753" s="1" t="s">
        <v>5221</v>
      </c>
      <c r="C1753" s="1" t="s">
        <v>5222</v>
      </c>
      <c r="D1753" s="1" t="s">
        <v>4630</v>
      </c>
      <c r="E1753" s="1" t="s">
        <v>771</v>
      </c>
      <c r="F1753" s="1" t="s">
        <v>5183</v>
      </c>
      <c r="I1753">
        <v>12</v>
      </c>
      <c r="J1753" s="1" t="s">
        <v>58</v>
      </c>
      <c r="K1753" s="2">
        <f>+I1753</f>
        <v>12</v>
      </c>
      <c r="L1753" s="1" t="s">
        <v>93</v>
      </c>
      <c r="M1753" s="1" t="s">
        <v>60</v>
      </c>
      <c r="N1753" s="1" t="s">
        <v>2200</v>
      </c>
    </row>
    <row r="1754" spans="1:15" x14ac:dyDescent="0.25">
      <c r="A1754" s="1" t="s">
        <v>5220</v>
      </c>
      <c r="B1754" s="1" t="s">
        <v>5221</v>
      </c>
      <c r="C1754" s="1" t="s">
        <v>5222</v>
      </c>
      <c r="D1754" s="1" t="s">
        <v>4630</v>
      </c>
      <c r="E1754" s="1" t="s">
        <v>771</v>
      </c>
      <c r="F1754" s="1" t="s">
        <v>5183</v>
      </c>
      <c r="I1754">
        <v>75</v>
      </c>
      <c r="J1754" s="1" t="s">
        <v>58</v>
      </c>
      <c r="K1754" s="2">
        <f>+I1754</f>
        <v>75</v>
      </c>
      <c r="L1754" s="1" t="s">
        <v>93</v>
      </c>
      <c r="M1754" s="1" t="s">
        <v>167</v>
      </c>
    </row>
    <row r="1755" spans="1:15" x14ac:dyDescent="0.25">
      <c r="A1755" s="1" t="s">
        <v>5215</v>
      </c>
      <c r="B1755" s="1" t="s">
        <v>5216</v>
      </c>
      <c r="C1755" s="1" t="s">
        <v>5217</v>
      </c>
      <c r="D1755" s="1" t="s">
        <v>4660</v>
      </c>
      <c r="E1755" s="1" t="s">
        <v>771</v>
      </c>
      <c r="F1755" s="1" t="s">
        <v>830</v>
      </c>
      <c r="I1755">
        <v>12.85</v>
      </c>
      <c r="J1755" s="1" t="s">
        <v>58</v>
      </c>
      <c r="K1755" s="2">
        <f>+I1755</f>
        <v>12.85</v>
      </c>
      <c r="L1755" s="1" t="s">
        <v>93</v>
      </c>
      <c r="M1755" s="1" t="s">
        <v>83</v>
      </c>
      <c r="O1755" s="1" t="s">
        <v>264</v>
      </c>
    </row>
    <row r="1756" spans="1:15" x14ac:dyDescent="0.25">
      <c r="A1756" s="1" t="s">
        <v>5215</v>
      </c>
      <c r="B1756" s="1" t="s">
        <v>5216</v>
      </c>
      <c r="C1756" s="1" t="s">
        <v>5217</v>
      </c>
      <c r="D1756" s="1" t="s">
        <v>4660</v>
      </c>
      <c r="E1756" s="1" t="s">
        <v>771</v>
      </c>
      <c r="F1756" s="1" t="s">
        <v>830</v>
      </c>
      <c r="I1756">
        <v>12.85</v>
      </c>
      <c r="J1756" s="1" t="s">
        <v>58</v>
      </c>
      <c r="K1756" s="2">
        <f>+I1756</f>
        <v>12.85</v>
      </c>
      <c r="L1756" s="1" t="s">
        <v>93</v>
      </c>
      <c r="M1756" s="1" t="s">
        <v>83</v>
      </c>
      <c r="O1756" s="1" t="s">
        <v>260</v>
      </c>
    </row>
    <row r="1757" spans="1:15" x14ac:dyDescent="0.25">
      <c r="A1757" s="1" t="s">
        <v>5215</v>
      </c>
      <c r="B1757" s="1" t="s">
        <v>5216</v>
      </c>
      <c r="C1757" s="1" t="s">
        <v>5217</v>
      </c>
      <c r="D1757" s="1" t="s">
        <v>4660</v>
      </c>
      <c r="E1757" s="1" t="s">
        <v>771</v>
      </c>
      <c r="F1757" s="1" t="s">
        <v>830</v>
      </c>
      <c r="I1757">
        <v>12.85</v>
      </c>
      <c r="J1757" s="1" t="s">
        <v>58</v>
      </c>
      <c r="K1757" s="2">
        <f>+I1757</f>
        <v>12.85</v>
      </c>
      <c r="L1757" s="1" t="s">
        <v>93</v>
      </c>
      <c r="M1757" s="1" t="s">
        <v>83</v>
      </c>
      <c r="O1757" s="1" t="s">
        <v>3289</v>
      </c>
    </row>
    <row r="1758" spans="1:15" x14ac:dyDescent="0.25">
      <c r="A1758" s="1" t="s">
        <v>5215</v>
      </c>
      <c r="B1758" s="1" t="s">
        <v>5216</v>
      </c>
      <c r="C1758" s="1" t="s">
        <v>5217</v>
      </c>
      <c r="D1758" s="1" t="s">
        <v>4660</v>
      </c>
      <c r="E1758" s="1" t="s">
        <v>771</v>
      </c>
      <c r="F1758" s="1" t="s">
        <v>830</v>
      </c>
      <c r="I1758">
        <v>12.85</v>
      </c>
      <c r="J1758" s="1" t="s">
        <v>58</v>
      </c>
      <c r="K1758" s="2">
        <f>+I1758</f>
        <v>12.85</v>
      </c>
      <c r="L1758" s="1" t="s">
        <v>93</v>
      </c>
      <c r="M1758" s="1" t="s">
        <v>83</v>
      </c>
      <c r="O1758" s="1" t="s">
        <v>482</v>
      </c>
    </row>
    <row r="1759" spans="1:15" x14ac:dyDescent="0.25">
      <c r="A1759" s="1" t="s">
        <v>5215</v>
      </c>
      <c r="B1759" s="1" t="s">
        <v>5216</v>
      </c>
      <c r="C1759" s="1" t="s">
        <v>5217</v>
      </c>
      <c r="D1759" s="1" t="s">
        <v>4660</v>
      </c>
      <c r="E1759" s="1" t="s">
        <v>771</v>
      </c>
      <c r="F1759" s="1" t="s">
        <v>830</v>
      </c>
      <c r="I1759">
        <v>12.85</v>
      </c>
      <c r="J1759" s="1" t="s">
        <v>58</v>
      </c>
      <c r="K1759" s="2">
        <f>+I1759</f>
        <v>12.85</v>
      </c>
      <c r="L1759" s="1" t="s">
        <v>93</v>
      </c>
      <c r="M1759" s="1" t="s">
        <v>60</v>
      </c>
      <c r="N1759" s="1" t="s">
        <v>61</v>
      </c>
    </row>
    <row r="1760" spans="1:15" x14ac:dyDescent="0.25">
      <c r="A1760" s="1" t="s">
        <v>5215</v>
      </c>
      <c r="B1760" s="1" t="s">
        <v>5216</v>
      </c>
      <c r="C1760" s="1" t="s">
        <v>5217</v>
      </c>
      <c r="D1760" s="1" t="s">
        <v>4660</v>
      </c>
      <c r="E1760" s="1" t="s">
        <v>771</v>
      </c>
      <c r="F1760" s="1" t="s">
        <v>830</v>
      </c>
      <c r="I1760">
        <v>12.85</v>
      </c>
      <c r="J1760" s="1" t="s">
        <v>58</v>
      </c>
      <c r="K1760" s="2">
        <f>+I1760</f>
        <v>12.85</v>
      </c>
      <c r="L1760" s="1" t="s">
        <v>93</v>
      </c>
      <c r="M1760" s="1" t="s">
        <v>60</v>
      </c>
      <c r="N1760" s="1" t="s">
        <v>2230</v>
      </c>
    </row>
    <row r="1761" spans="1:15" x14ac:dyDescent="0.25">
      <c r="A1761" s="1" t="s">
        <v>5215</v>
      </c>
      <c r="B1761" s="1" t="s">
        <v>5216</v>
      </c>
      <c r="C1761" s="1" t="s">
        <v>5217</v>
      </c>
      <c r="D1761" s="1" t="s">
        <v>4660</v>
      </c>
      <c r="E1761" s="1" t="s">
        <v>771</v>
      </c>
      <c r="F1761" s="1" t="s">
        <v>830</v>
      </c>
      <c r="I1761">
        <v>12.85</v>
      </c>
      <c r="J1761" s="1" t="s">
        <v>58</v>
      </c>
      <c r="K1761" s="2">
        <f>+I1761</f>
        <v>12.85</v>
      </c>
      <c r="L1761" s="1" t="s">
        <v>93</v>
      </c>
      <c r="M1761" s="1" t="s">
        <v>60</v>
      </c>
      <c r="N1761" s="1" t="s">
        <v>2200</v>
      </c>
    </row>
    <row r="1762" spans="1:15" x14ac:dyDescent="0.25">
      <c r="A1762" s="1" t="s">
        <v>5215</v>
      </c>
      <c r="B1762" s="1" t="s">
        <v>5216</v>
      </c>
      <c r="C1762" s="1" t="s">
        <v>5217</v>
      </c>
      <c r="D1762" s="1" t="s">
        <v>4660</v>
      </c>
      <c r="E1762" s="1" t="s">
        <v>771</v>
      </c>
      <c r="F1762" s="1" t="s">
        <v>830</v>
      </c>
      <c r="I1762">
        <v>100</v>
      </c>
      <c r="J1762" s="1" t="s">
        <v>58</v>
      </c>
      <c r="K1762" s="2">
        <f>+I1762</f>
        <v>100</v>
      </c>
      <c r="L1762" s="1" t="s">
        <v>93</v>
      </c>
      <c r="M1762" s="1" t="s">
        <v>167</v>
      </c>
    </row>
    <row r="1763" spans="1:15" x14ac:dyDescent="0.25">
      <c r="A1763" s="1" t="s">
        <v>5212</v>
      </c>
      <c r="B1763" s="1" t="s">
        <v>5213</v>
      </c>
      <c r="C1763" s="1" t="s">
        <v>5214</v>
      </c>
      <c r="D1763" s="1" t="s">
        <v>4609</v>
      </c>
      <c r="E1763" s="1" t="s">
        <v>771</v>
      </c>
      <c r="F1763" s="1" t="s">
        <v>5183</v>
      </c>
      <c r="I1763">
        <v>7.14</v>
      </c>
      <c r="J1763" s="1" t="s">
        <v>58</v>
      </c>
      <c r="K1763" s="2">
        <f>+I1763</f>
        <v>7.14</v>
      </c>
      <c r="L1763" s="1" t="s">
        <v>93</v>
      </c>
      <c r="M1763" s="1" t="s">
        <v>83</v>
      </c>
      <c r="O1763" s="1" t="s">
        <v>264</v>
      </c>
    </row>
    <row r="1764" spans="1:15" x14ac:dyDescent="0.25">
      <c r="A1764" s="1" t="s">
        <v>5212</v>
      </c>
      <c r="B1764" s="1" t="s">
        <v>5213</v>
      </c>
      <c r="C1764" s="1" t="s">
        <v>5214</v>
      </c>
      <c r="D1764" s="1" t="s">
        <v>4609</v>
      </c>
      <c r="E1764" s="1" t="s">
        <v>771</v>
      </c>
      <c r="F1764" s="1" t="s">
        <v>5183</v>
      </c>
      <c r="I1764">
        <v>7.14</v>
      </c>
      <c r="J1764" s="1" t="s">
        <v>58</v>
      </c>
      <c r="K1764" s="2">
        <f>+I1764</f>
        <v>7.14</v>
      </c>
      <c r="L1764" s="1" t="s">
        <v>93</v>
      </c>
      <c r="M1764" s="1" t="s">
        <v>83</v>
      </c>
      <c r="O1764" s="1" t="s">
        <v>260</v>
      </c>
    </row>
    <row r="1765" spans="1:15" x14ac:dyDescent="0.25">
      <c r="A1765" s="1" t="s">
        <v>5212</v>
      </c>
      <c r="B1765" s="1" t="s">
        <v>5213</v>
      </c>
      <c r="C1765" s="1" t="s">
        <v>5214</v>
      </c>
      <c r="D1765" s="1" t="s">
        <v>4609</v>
      </c>
      <c r="E1765" s="1" t="s">
        <v>771</v>
      </c>
      <c r="F1765" s="1" t="s">
        <v>5183</v>
      </c>
      <c r="I1765">
        <v>7.14</v>
      </c>
      <c r="J1765" s="1" t="s">
        <v>58</v>
      </c>
      <c r="K1765" s="2">
        <f>+I1765</f>
        <v>7.14</v>
      </c>
      <c r="L1765" s="1" t="s">
        <v>93</v>
      </c>
      <c r="M1765" s="1" t="s">
        <v>83</v>
      </c>
      <c r="O1765" s="1" t="s">
        <v>289</v>
      </c>
    </row>
    <row r="1766" spans="1:15" x14ac:dyDescent="0.25">
      <c r="A1766" s="1" t="s">
        <v>5212</v>
      </c>
      <c r="B1766" s="1" t="s">
        <v>5213</v>
      </c>
      <c r="C1766" s="1" t="s">
        <v>5214</v>
      </c>
      <c r="D1766" s="1" t="s">
        <v>4609</v>
      </c>
      <c r="E1766" s="1" t="s">
        <v>771</v>
      </c>
      <c r="F1766" s="1" t="s">
        <v>5183</v>
      </c>
      <c r="I1766">
        <v>7.14</v>
      </c>
      <c r="J1766" s="1" t="s">
        <v>58</v>
      </c>
      <c r="K1766" s="2">
        <f>+I1766</f>
        <v>7.14</v>
      </c>
      <c r="L1766" s="1" t="s">
        <v>93</v>
      </c>
      <c r="M1766" s="1" t="s">
        <v>60</v>
      </c>
      <c r="N1766" s="1" t="s">
        <v>61</v>
      </c>
    </row>
    <row r="1767" spans="1:15" x14ac:dyDescent="0.25">
      <c r="A1767" s="1" t="s">
        <v>5212</v>
      </c>
      <c r="B1767" s="1" t="s">
        <v>5213</v>
      </c>
      <c r="C1767" s="1" t="s">
        <v>5214</v>
      </c>
      <c r="D1767" s="1" t="s">
        <v>4609</v>
      </c>
      <c r="E1767" s="1" t="s">
        <v>771</v>
      </c>
      <c r="F1767" s="1" t="s">
        <v>5183</v>
      </c>
      <c r="I1767">
        <v>7.14</v>
      </c>
      <c r="J1767" s="1" t="s">
        <v>58</v>
      </c>
      <c r="K1767" s="2">
        <f>+I1767</f>
        <v>7.14</v>
      </c>
      <c r="L1767" s="1" t="s">
        <v>93</v>
      </c>
      <c r="M1767" s="1" t="s">
        <v>60</v>
      </c>
      <c r="N1767" s="1" t="s">
        <v>303</v>
      </c>
    </row>
    <row r="1768" spans="1:15" x14ac:dyDescent="0.25">
      <c r="A1768" s="1" t="s">
        <v>5212</v>
      </c>
      <c r="B1768" s="1" t="s">
        <v>5213</v>
      </c>
      <c r="C1768" s="1" t="s">
        <v>5214</v>
      </c>
      <c r="D1768" s="1" t="s">
        <v>4609</v>
      </c>
      <c r="E1768" s="1" t="s">
        <v>771</v>
      </c>
      <c r="F1768" s="1" t="s">
        <v>5183</v>
      </c>
      <c r="I1768">
        <v>7.14</v>
      </c>
      <c r="J1768" s="1" t="s">
        <v>58</v>
      </c>
      <c r="K1768" s="2">
        <f>+I1768</f>
        <v>7.14</v>
      </c>
      <c r="L1768" s="1" t="s">
        <v>93</v>
      </c>
      <c r="M1768" s="1" t="s">
        <v>60</v>
      </c>
      <c r="N1768" s="1" t="s">
        <v>2230</v>
      </c>
    </row>
    <row r="1769" spans="1:15" x14ac:dyDescent="0.25">
      <c r="A1769" s="1" t="s">
        <v>5212</v>
      </c>
      <c r="B1769" s="1" t="s">
        <v>5213</v>
      </c>
      <c r="C1769" s="1" t="s">
        <v>5214</v>
      </c>
      <c r="D1769" s="1" t="s">
        <v>4609</v>
      </c>
      <c r="E1769" s="1" t="s">
        <v>771</v>
      </c>
      <c r="F1769" s="1" t="s">
        <v>5183</v>
      </c>
      <c r="I1769">
        <v>7.14</v>
      </c>
      <c r="J1769" s="1" t="s">
        <v>58</v>
      </c>
      <c r="K1769" s="2">
        <f>+I1769</f>
        <v>7.14</v>
      </c>
      <c r="L1769" s="1" t="s">
        <v>93</v>
      </c>
      <c r="M1769" s="1" t="s">
        <v>60</v>
      </c>
      <c r="N1769" s="1" t="s">
        <v>2200</v>
      </c>
    </row>
    <row r="1770" spans="1:15" x14ac:dyDescent="0.25">
      <c r="A1770" s="1" t="s">
        <v>5212</v>
      </c>
      <c r="B1770" s="1" t="s">
        <v>5213</v>
      </c>
      <c r="C1770" s="1" t="s">
        <v>5214</v>
      </c>
      <c r="D1770" s="1" t="s">
        <v>4609</v>
      </c>
      <c r="E1770" s="1" t="s">
        <v>771</v>
      </c>
      <c r="F1770" s="1" t="s">
        <v>5183</v>
      </c>
      <c r="I1770">
        <v>150</v>
      </c>
      <c r="J1770" s="1" t="s">
        <v>58</v>
      </c>
      <c r="K1770" s="2">
        <f>+I1770</f>
        <v>150</v>
      </c>
      <c r="L1770" s="1" t="s">
        <v>93</v>
      </c>
      <c r="M1770" s="1" t="s">
        <v>167</v>
      </c>
    </row>
    <row r="1771" spans="1:15" x14ac:dyDescent="0.25">
      <c r="A1771" s="1" t="s">
        <v>5207</v>
      </c>
      <c r="B1771" s="1" t="s">
        <v>5208</v>
      </c>
      <c r="C1771" s="1" t="s">
        <v>5209</v>
      </c>
      <c r="D1771" s="1" t="s">
        <v>4660</v>
      </c>
      <c r="E1771" s="1" t="s">
        <v>771</v>
      </c>
      <c r="F1771" s="1" t="s">
        <v>830</v>
      </c>
      <c r="I1771">
        <v>16.14</v>
      </c>
      <c r="J1771" s="1" t="s">
        <v>58</v>
      </c>
      <c r="K1771" s="2">
        <f>+I1771</f>
        <v>16.14</v>
      </c>
      <c r="L1771" s="1" t="s">
        <v>93</v>
      </c>
      <c r="M1771" s="1" t="s">
        <v>83</v>
      </c>
      <c r="O1771" s="1" t="s">
        <v>264</v>
      </c>
    </row>
    <row r="1772" spans="1:15" x14ac:dyDescent="0.25">
      <c r="A1772" s="1" t="s">
        <v>5207</v>
      </c>
      <c r="B1772" s="1" t="s">
        <v>5208</v>
      </c>
      <c r="C1772" s="1" t="s">
        <v>5209</v>
      </c>
      <c r="D1772" s="1" t="s">
        <v>4660</v>
      </c>
      <c r="E1772" s="1" t="s">
        <v>771</v>
      </c>
      <c r="F1772" s="1" t="s">
        <v>830</v>
      </c>
      <c r="I1772">
        <v>16.14</v>
      </c>
      <c r="J1772" s="1" t="s">
        <v>58</v>
      </c>
      <c r="K1772" s="2">
        <f>+I1772</f>
        <v>16.14</v>
      </c>
      <c r="L1772" s="1" t="s">
        <v>93</v>
      </c>
      <c r="M1772" s="1" t="s">
        <v>83</v>
      </c>
      <c r="O1772" s="1" t="s">
        <v>260</v>
      </c>
    </row>
    <row r="1773" spans="1:15" x14ac:dyDescent="0.25">
      <c r="A1773" s="1" t="s">
        <v>5207</v>
      </c>
      <c r="B1773" s="1" t="s">
        <v>5208</v>
      </c>
      <c r="C1773" s="1" t="s">
        <v>5209</v>
      </c>
      <c r="D1773" s="1" t="s">
        <v>4660</v>
      </c>
      <c r="E1773" s="1" t="s">
        <v>771</v>
      </c>
      <c r="F1773" s="1" t="s">
        <v>830</v>
      </c>
      <c r="I1773">
        <v>16.14</v>
      </c>
      <c r="J1773" s="1" t="s">
        <v>58</v>
      </c>
      <c r="K1773" s="2">
        <f>+I1773</f>
        <v>16.14</v>
      </c>
      <c r="L1773" s="1" t="s">
        <v>93</v>
      </c>
      <c r="M1773" s="1" t="s">
        <v>83</v>
      </c>
      <c r="O1773" s="1" t="s">
        <v>289</v>
      </c>
    </row>
    <row r="1774" spans="1:15" x14ac:dyDescent="0.25">
      <c r="A1774" s="1" t="s">
        <v>5207</v>
      </c>
      <c r="B1774" s="1" t="s">
        <v>5208</v>
      </c>
      <c r="C1774" s="1" t="s">
        <v>5209</v>
      </c>
      <c r="D1774" s="1" t="s">
        <v>4660</v>
      </c>
      <c r="E1774" s="1" t="s">
        <v>771</v>
      </c>
      <c r="F1774" s="1" t="s">
        <v>830</v>
      </c>
      <c r="I1774">
        <v>16.14</v>
      </c>
      <c r="J1774" s="1" t="s">
        <v>58</v>
      </c>
      <c r="K1774" s="2">
        <f>+I1774</f>
        <v>16.14</v>
      </c>
      <c r="L1774" s="1" t="s">
        <v>93</v>
      </c>
      <c r="M1774" s="1" t="s">
        <v>83</v>
      </c>
      <c r="O1774" s="1" t="s">
        <v>482</v>
      </c>
    </row>
    <row r="1775" spans="1:15" x14ac:dyDescent="0.25">
      <c r="A1775" s="1" t="s">
        <v>5207</v>
      </c>
      <c r="B1775" s="1" t="s">
        <v>5208</v>
      </c>
      <c r="C1775" s="1" t="s">
        <v>5209</v>
      </c>
      <c r="D1775" s="1" t="s">
        <v>4660</v>
      </c>
      <c r="E1775" s="1" t="s">
        <v>771</v>
      </c>
      <c r="F1775" s="1" t="s">
        <v>830</v>
      </c>
      <c r="I1775">
        <v>16.14</v>
      </c>
      <c r="J1775" s="1" t="s">
        <v>58</v>
      </c>
      <c r="K1775" s="2">
        <f>+I1775</f>
        <v>16.14</v>
      </c>
      <c r="L1775" s="1" t="s">
        <v>93</v>
      </c>
      <c r="M1775" s="1" t="s">
        <v>83</v>
      </c>
      <c r="O1775" s="1" t="s">
        <v>3289</v>
      </c>
    </row>
    <row r="1776" spans="1:15" x14ac:dyDescent="0.25">
      <c r="A1776" s="1" t="s">
        <v>5207</v>
      </c>
      <c r="B1776" s="1" t="s">
        <v>5208</v>
      </c>
      <c r="C1776" s="1" t="s">
        <v>5209</v>
      </c>
      <c r="D1776" s="1" t="s">
        <v>4660</v>
      </c>
      <c r="E1776" s="1" t="s">
        <v>771</v>
      </c>
      <c r="F1776" s="1" t="s">
        <v>830</v>
      </c>
      <c r="I1776">
        <v>16.14</v>
      </c>
      <c r="J1776" s="1" t="s">
        <v>58</v>
      </c>
      <c r="K1776" s="2">
        <f>+I1776</f>
        <v>16.14</v>
      </c>
      <c r="L1776" s="1" t="s">
        <v>93</v>
      </c>
      <c r="M1776" s="1" t="s">
        <v>60</v>
      </c>
      <c r="N1776" s="1" t="s">
        <v>61</v>
      </c>
    </row>
    <row r="1777" spans="1:15" x14ac:dyDescent="0.25">
      <c r="A1777" s="1" t="s">
        <v>5207</v>
      </c>
      <c r="B1777" s="1" t="s">
        <v>5208</v>
      </c>
      <c r="C1777" s="1" t="s">
        <v>5209</v>
      </c>
      <c r="D1777" s="1" t="s">
        <v>4660</v>
      </c>
      <c r="E1777" s="1" t="s">
        <v>771</v>
      </c>
      <c r="F1777" s="1" t="s">
        <v>830</v>
      </c>
      <c r="I1777">
        <v>16.14</v>
      </c>
      <c r="J1777" s="1" t="s">
        <v>58</v>
      </c>
      <c r="K1777" s="2">
        <f>+I1777</f>
        <v>16.14</v>
      </c>
      <c r="L1777" s="1" t="s">
        <v>93</v>
      </c>
      <c r="M1777" s="1" t="s">
        <v>60</v>
      </c>
      <c r="N1777" s="1" t="s">
        <v>2200</v>
      </c>
    </row>
    <row r="1778" spans="1:15" x14ac:dyDescent="0.25">
      <c r="A1778" s="1" t="s">
        <v>5207</v>
      </c>
      <c r="B1778" s="1" t="s">
        <v>5208</v>
      </c>
      <c r="C1778" s="1" t="s">
        <v>5209</v>
      </c>
      <c r="D1778" s="1" t="s">
        <v>4660</v>
      </c>
      <c r="E1778" s="1" t="s">
        <v>771</v>
      </c>
      <c r="F1778" s="1" t="s">
        <v>830</v>
      </c>
      <c r="I1778">
        <v>100</v>
      </c>
      <c r="J1778" s="1" t="s">
        <v>58</v>
      </c>
      <c r="K1778" s="2">
        <f>+I1778</f>
        <v>100</v>
      </c>
      <c r="L1778" s="1" t="s">
        <v>93</v>
      </c>
      <c r="M1778" s="1" t="s">
        <v>167</v>
      </c>
    </row>
    <row r="1779" spans="1:15" x14ac:dyDescent="0.25">
      <c r="A1779" s="1" t="s">
        <v>5204</v>
      </c>
      <c r="B1779" s="1" t="s">
        <v>5205</v>
      </c>
      <c r="C1779" s="1" t="s">
        <v>5206</v>
      </c>
      <c r="D1779" s="1" t="s">
        <v>4609</v>
      </c>
      <c r="E1779" s="1" t="s">
        <v>771</v>
      </c>
      <c r="F1779" s="1" t="s">
        <v>5183</v>
      </c>
      <c r="I1779">
        <v>35</v>
      </c>
      <c r="J1779" s="1" t="s">
        <v>90</v>
      </c>
      <c r="K1779" s="2">
        <f>+I1779*0.0001</f>
        <v>3.5000000000000001E-3</v>
      </c>
      <c r="L1779" s="1" t="s">
        <v>93</v>
      </c>
      <c r="M1779" s="1" t="s">
        <v>49</v>
      </c>
    </row>
    <row r="1780" spans="1:15" x14ac:dyDescent="0.25">
      <c r="A1780" s="1" t="s">
        <v>5201</v>
      </c>
      <c r="B1780" s="1" t="s">
        <v>5202</v>
      </c>
      <c r="C1780" s="1" t="s">
        <v>5203</v>
      </c>
      <c r="D1780" s="1" t="s">
        <v>4660</v>
      </c>
      <c r="E1780" s="1" t="s">
        <v>771</v>
      </c>
      <c r="F1780" s="1" t="s">
        <v>830</v>
      </c>
      <c r="I1780">
        <v>8.75</v>
      </c>
      <c r="J1780" s="1" t="s">
        <v>58</v>
      </c>
      <c r="K1780" s="2">
        <f>+I1780</f>
        <v>8.75</v>
      </c>
      <c r="L1780" s="1" t="s">
        <v>93</v>
      </c>
      <c r="M1780" s="1" t="s">
        <v>83</v>
      </c>
      <c r="O1780" s="1" t="s">
        <v>264</v>
      </c>
    </row>
    <row r="1781" spans="1:15" x14ac:dyDescent="0.25">
      <c r="A1781" s="1" t="s">
        <v>5201</v>
      </c>
      <c r="B1781" s="1" t="s">
        <v>5202</v>
      </c>
      <c r="C1781" s="1" t="s">
        <v>5203</v>
      </c>
      <c r="D1781" s="1" t="s">
        <v>4660</v>
      </c>
      <c r="E1781" s="1" t="s">
        <v>771</v>
      </c>
      <c r="F1781" s="1" t="s">
        <v>830</v>
      </c>
      <c r="I1781">
        <v>8.75</v>
      </c>
      <c r="J1781" s="1" t="s">
        <v>58</v>
      </c>
      <c r="K1781" s="2">
        <f>+I1781</f>
        <v>8.75</v>
      </c>
      <c r="L1781" s="1" t="s">
        <v>93</v>
      </c>
      <c r="M1781" s="1" t="s">
        <v>83</v>
      </c>
      <c r="O1781" s="1" t="s">
        <v>260</v>
      </c>
    </row>
    <row r="1782" spans="1:15" x14ac:dyDescent="0.25">
      <c r="A1782" s="1" t="s">
        <v>5201</v>
      </c>
      <c r="B1782" s="1" t="s">
        <v>5202</v>
      </c>
      <c r="C1782" s="1" t="s">
        <v>5203</v>
      </c>
      <c r="D1782" s="1" t="s">
        <v>4660</v>
      </c>
      <c r="E1782" s="1" t="s">
        <v>771</v>
      </c>
      <c r="F1782" s="1" t="s">
        <v>830</v>
      </c>
      <c r="I1782">
        <v>8.75</v>
      </c>
      <c r="J1782" s="1" t="s">
        <v>58</v>
      </c>
      <c r="K1782" s="2">
        <f>+I1782</f>
        <v>8.75</v>
      </c>
      <c r="L1782" s="1" t="s">
        <v>93</v>
      </c>
      <c r="M1782" s="1" t="s">
        <v>83</v>
      </c>
      <c r="O1782" s="1" t="s">
        <v>289</v>
      </c>
    </row>
    <row r="1783" spans="1:15" x14ac:dyDescent="0.25">
      <c r="A1783" s="1" t="s">
        <v>5201</v>
      </c>
      <c r="B1783" s="1" t="s">
        <v>5202</v>
      </c>
      <c r="C1783" s="1" t="s">
        <v>5203</v>
      </c>
      <c r="D1783" s="1" t="s">
        <v>4660</v>
      </c>
      <c r="E1783" s="1" t="s">
        <v>771</v>
      </c>
      <c r="F1783" s="1" t="s">
        <v>830</v>
      </c>
      <c r="I1783">
        <v>8.75</v>
      </c>
      <c r="J1783" s="1" t="s">
        <v>58</v>
      </c>
      <c r="K1783" s="2">
        <f>+I1783</f>
        <v>8.75</v>
      </c>
      <c r="L1783" s="1" t="s">
        <v>93</v>
      </c>
      <c r="M1783" s="1" t="s">
        <v>83</v>
      </c>
      <c r="O1783" s="1" t="s">
        <v>482</v>
      </c>
    </row>
    <row r="1784" spans="1:15" x14ac:dyDescent="0.25">
      <c r="A1784" s="1" t="s">
        <v>5201</v>
      </c>
      <c r="B1784" s="1" t="s">
        <v>5202</v>
      </c>
      <c r="C1784" s="1" t="s">
        <v>5203</v>
      </c>
      <c r="D1784" s="1" t="s">
        <v>4660</v>
      </c>
      <c r="E1784" s="1" t="s">
        <v>771</v>
      </c>
      <c r="F1784" s="1" t="s">
        <v>830</v>
      </c>
      <c r="I1784">
        <v>8.75</v>
      </c>
      <c r="J1784" s="1" t="s">
        <v>58</v>
      </c>
      <c r="K1784" s="2">
        <f>+I1784</f>
        <v>8.75</v>
      </c>
      <c r="L1784" s="1" t="s">
        <v>93</v>
      </c>
      <c r="M1784" s="1" t="s">
        <v>83</v>
      </c>
      <c r="O1784" s="1" t="s">
        <v>814</v>
      </c>
    </row>
    <row r="1785" spans="1:15" x14ac:dyDescent="0.25">
      <c r="A1785" s="1" t="s">
        <v>5201</v>
      </c>
      <c r="B1785" s="1" t="s">
        <v>5202</v>
      </c>
      <c r="C1785" s="1" t="s">
        <v>5203</v>
      </c>
      <c r="D1785" s="1" t="s">
        <v>4660</v>
      </c>
      <c r="E1785" s="1" t="s">
        <v>771</v>
      </c>
      <c r="F1785" s="1" t="s">
        <v>830</v>
      </c>
      <c r="I1785">
        <v>8.75</v>
      </c>
      <c r="J1785" s="1" t="s">
        <v>58</v>
      </c>
      <c r="K1785" s="2">
        <f>+I1785</f>
        <v>8.75</v>
      </c>
      <c r="L1785" s="1" t="s">
        <v>93</v>
      </c>
      <c r="M1785" s="1" t="s">
        <v>83</v>
      </c>
      <c r="O1785" s="1" t="s">
        <v>3289</v>
      </c>
    </row>
    <row r="1786" spans="1:15" x14ac:dyDescent="0.25">
      <c r="A1786" s="1" t="s">
        <v>5201</v>
      </c>
      <c r="B1786" s="1" t="s">
        <v>5202</v>
      </c>
      <c r="C1786" s="1" t="s">
        <v>5203</v>
      </c>
      <c r="D1786" s="1" t="s">
        <v>4660</v>
      </c>
      <c r="E1786" s="1" t="s">
        <v>771</v>
      </c>
      <c r="F1786" s="1" t="s">
        <v>830</v>
      </c>
      <c r="I1786">
        <v>90</v>
      </c>
      <c r="J1786" s="1" t="s">
        <v>58</v>
      </c>
      <c r="K1786" s="2">
        <f>+I1786</f>
        <v>90</v>
      </c>
      <c r="L1786" s="1" t="s">
        <v>93</v>
      </c>
      <c r="M1786" s="1" t="s">
        <v>167</v>
      </c>
    </row>
    <row r="1787" spans="1:15" x14ac:dyDescent="0.25">
      <c r="A1787" s="1" t="s">
        <v>5198</v>
      </c>
      <c r="B1787" s="1" t="s">
        <v>5199</v>
      </c>
      <c r="C1787" s="1" t="s">
        <v>5200</v>
      </c>
      <c r="D1787" s="1" t="s">
        <v>4609</v>
      </c>
      <c r="E1787" s="1" t="s">
        <v>771</v>
      </c>
      <c r="F1787" s="1" t="s">
        <v>5183</v>
      </c>
      <c r="I1787">
        <v>11.6</v>
      </c>
      <c r="J1787" s="1" t="s">
        <v>58</v>
      </c>
      <c r="K1787" s="2">
        <f>+I1787</f>
        <v>11.6</v>
      </c>
      <c r="L1787" s="1" t="s">
        <v>93</v>
      </c>
      <c r="M1787" s="1" t="s">
        <v>83</v>
      </c>
      <c r="O1787" s="1" t="s">
        <v>264</v>
      </c>
    </row>
    <row r="1788" spans="1:15" x14ac:dyDescent="0.25">
      <c r="A1788" s="1" t="s">
        <v>5198</v>
      </c>
      <c r="B1788" s="1" t="s">
        <v>5199</v>
      </c>
      <c r="C1788" s="1" t="s">
        <v>5200</v>
      </c>
      <c r="D1788" s="1" t="s">
        <v>4609</v>
      </c>
      <c r="E1788" s="1" t="s">
        <v>771</v>
      </c>
      <c r="F1788" s="1" t="s">
        <v>5183</v>
      </c>
      <c r="I1788">
        <v>11.6</v>
      </c>
      <c r="J1788" s="1" t="s">
        <v>58</v>
      </c>
      <c r="K1788" s="2">
        <f>+I1788</f>
        <v>11.6</v>
      </c>
      <c r="L1788" s="1" t="s">
        <v>93</v>
      </c>
      <c r="M1788" s="1" t="s">
        <v>60</v>
      </c>
      <c r="N1788" s="1" t="s">
        <v>61</v>
      </c>
    </row>
    <row r="1789" spans="1:15" x14ac:dyDescent="0.25">
      <c r="A1789" s="1" t="s">
        <v>5198</v>
      </c>
      <c r="B1789" s="1" t="s">
        <v>5199</v>
      </c>
      <c r="C1789" s="1" t="s">
        <v>5200</v>
      </c>
      <c r="D1789" s="1" t="s">
        <v>4609</v>
      </c>
      <c r="E1789" s="1" t="s">
        <v>771</v>
      </c>
      <c r="F1789" s="1" t="s">
        <v>5183</v>
      </c>
      <c r="I1789">
        <v>11.6</v>
      </c>
      <c r="J1789" s="1" t="s">
        <v>58</v>
      </c>
      <c r="K1789" s="2">
        <f>+I1789</f>
        <v>11.6</v>
      </c>
      <c r="L1789" s="1" t="s">
        <v>93</v>
      </c>
      <c r="M1789" s="1" t="s">
        <v>60</v>
      </c>
      <c r="N1789" s="1" t="s">
        <v>303</v>
      </c>
    </row>
    <row r="1790" spans="1:15" x14ac:dyDescent="0.25">
      <c r="A1790" s="1" t="s">
        <v>5198</v>
      </c>
      <c r="B1790" s="1" t="s">
        <v>5199</v>
      </c>
      <c r="C1790" s="1" t="s">
        <v>5200</v>
      </c>
      <c r="D1790" s="1" t="s">
        <v>4609</v>
      </c>
      <c r="E1790" s="1" t="s">
        <v>771</v>
      </c>
      <c r="F1790" s="1" t="s">
        <v>5183</v>
      </c>
      <c r="I1790">
        <v>11.6</v>
      </c>
      <c r="J1790" s="1" t="s">
        <v>58</v>
      </c>
      <c r="K1790" s="2">
        <f>+I1790</f>
        <v>11.6</v>
      </c>
      <c r="L1790" s="1" t="s">
        <v>93</v>
      </c>
      <c r="M1790" s="1" t="s">
        <v>60</v>
      </c>
      <c r="N1790" s="1" t="s">
        <v>2230</v>
      </c>
    </row>
    <row r="1791" spans="1:15" x14ac:dyDescent="0.25">
      <c r="A1791" s="1" t="s">
        <v>5198</v>
      </c>
      <c r="B1791" s="1" t="s">
        <v>5199</v>
      </c>
      <c r="C1791" s="1" t="s">
        <v>5200</v>
      </c>
      <c r="D1791" s="1" t="s">
        <v>4609</v>
      </c>
      <c r="E1791" s="1" t="s">
        <v>771</v>
      </c>
      <c r="F1791" s="1" t="s">
        <v>5183</v>
      </c>
      <c r="I1791">
        <v>11.6</v>
      </c>
      <c r="J1791" s="1" t="s">
        <v>58</v>
      </c>
      <c r="K1791" s="2">
        <f>+I1791</f>
        <v>11.6</v>
      </c>
      <c r="L1791" s="1" t="s">
        <v>93</v>
      </c>
      <c r="M1791" s="1" t="s">
        <v>60</v>
      </c>
      <c r="N1791" s="1" t="s">
        <v>2200</v>
      </c>
    </row>
    <row r="1792" spans="1:15" x14ac:dyDescent="0.25">
      <c r="A1792" s="1" t="s">
        <v>5198</v>
      </c>
      <c r="B1792" s="1" t="s">
        <v>5199</v>
      </c>
      <c r="C1792" s="1" t="s">
        <v>5200</v>
      </c>
      <c r="D1792" s="1" t="s">
        <v>4609</v>
      </c>
      <c r="E1792" s="1" t="s">
        <v>771</v>
      </c>
      <c r="F1792" s="1" t="s">
        <v>5183</v>
      </c>
      <c r="I1792">
        <v>80</v>
      </c>
      <c r="J1792" s="1" t="s">
        <v>58</v>
      </c>
      <c r="K1792" s="2">
        <f>+I1792</f>
        <v>80</v>
      </c>
      <c r="L1792" s="1" t="s">
        <v>93</v>
      </c>
      <c r="M1792" s="1" t="s">
        <v>167</v>
      </c>
    </row>
    <row r="1793" spans="1:15" x14ac:dyDescent="0.25">
      <c r="A1793" s="1" t="s">
        <v>5195</v>
      </c>
      <c r="B1793" s="1" t="s">
        <v>5196</v>
      </c>
      <c r="C1793" s="1" t="s">
        <v>5197</v>
      </c>
      <c r="D1793" s="1" t="s">
        <v>4660</v>
      </c>
      <c r="E1793" s="1" t="s">
        <v>771</v>
      </c>
      <c r="F1793" s="1" t="s">
        <v>830</v>
      </c>
      <c r="I1793">
        <v>54</v>
      </c>
      <c r="J1793" s="1" t="s">
        <v>90</v>
      </c>
      <c r="K1793" s="2">
        <f>+I1793*0.0001</f>
        <v>5.4000000000000003E-3</v>
      </c>
      <c r="L1793" s="1" t="s">
        <v>93</v>
      </c>
      <c r="M1793" s="1" t="s">
        <v>49</v>
      </c>
    </row>
    <row r="1794" spans="1:15" x14ac:dyDescent="0.25">
      <c r="A1794" s="1" t="s">
        <v>5191</v>
      </c>
      <c r="B1794" s="1" t="s">
        <v>5192</v>
      </c>
      <c r="C1794" s="1" t="s">
        <v>5193</v>
      </c>
      <c r="D1794" s="1" t="s">
        <v>4609</v>
      </c>
      <c r="E1794" s="1" t="s">
        <v>771</v>
      </c>
      <c r="F1794" s="1" t="s">
        <v>5183</v>
      </c>
      <c r="I1794">
        <v>70</v>
      </c>
      <c r="J1794" s="1" t="s">
        <v>90</v>
      </c>
      <c r="K1794" s="2">
        <f>+I1794*0.0001</f>
        <v>7.0000000000000001E-3</v>
      </c>
      <c r="L1794" s="1" t="s">
        <v>93</v>
      </c>
      <c r="M1794" s="1" t="s">
        <v>49</v>
      </c>
    </row>
    <row r="1795" spans="1:15" x14ac:dyDescent="0.25">
      <c r="A1795" s="1" t="s">
        <v>5187</v>
      </c>
      <c r="B1795" s="1" t="s">
        <v>5188</v>
      </c>
      <c r="C1795" s="1" t="s">
        <v>5189</v>
      </c>
      <c r="D1795" s="1" t="s">
        <v>4660</v>
      </c>
      <c r="E1795" s="1" t="s">
        <v>771</v>
      </c>
      <c r="F1795" s="1" t="s">
        <v>830</v>
      </c>
      <c r="I1795">
        <v>228</v>
      </c>
      <c r="J1795" s="1" t="s">
        <v>90</v>
      </c>
      <c r="K1795" s="2">
        <f>+I1795*0.0001</f>
        <v>2.2800000000000001E-2</v>
      </c>
      <c r="L1795" s="1" t="s">
        <v>93</v>
      </c>
      <c r="M1795" s="1" t="s">
        <v>167</v>
      </c>
    </row>
    <row r="1796" spans="1:15" x14ac:dyDescent="0.25">
      <c r="A1796" s="1" t="s">
        <v>5180</v>
      </c>
      <c r="B1796" s="1" t="s">
        <v>5181</v>
      </c>
      <c r="C1796" s="1" t="s">
        <v>5182</v>
      </c>
      <c r="D1796" s="1" t="s">
        <v>4609</v>
      </c>
      <c r="E1796" s="1" t="s">
        <v>771</v>
      </c>
      <c r="F1796" s="1" t="s">
        <v>5183</v>
      </c>
      <c r="I1796">
        <v>17.14</v>
      </c>
      <c r="J1796" s="1" t="s">
        <v>58</v>
      </c>
      <c r="K1796" s="2">
        <f>+I1796</f>
        <v>17.14</v>
      </c>
      <c r="L1796" s="1" t="s">
        <v>93</v>
      </c>
      <c r="M1796" s="1" t="s">
        <v>83</v>
      </c>
      <c r="O1796" s="1" t="s">
        <v>264</v>
      </c>
    </row>
    <row r="1797" spans="1:15" x14ac:dyDescent="0.25">
      <c r="A1797" s="1" t="s">
        <v>5180</v>
      </c>
      <c r="B1797" s="1" t="s">
        <v>5181</v>
      </c>
      <c r="C1797" s="1" t="s">
        <v>5182</v>
      </c>
      <c r="D1797" s="1" t="s">
        <v>4609</v>
      </c>
      <c r="E1797" s="1" t="s">
        <v>771</v>
      </c>
      <c r="F1797" s="1" t="s">
        <v>5183</v>
      </c>
      <c r="I1797">
        <v>17.14</v>
      </c>
      <c r="J1797" s="1" t="s">
        <v>58</v>
      </c>
      <c r="K1797" s="2">
        <f>+I1797</f>
        <v>17.14</v>
      </c>
      <c r="L1797" s="1" t="s">
        <v>93</v>
      </c>
      <c r="M1797" s="1" t="s">
        <v>83</v>
      </c>
      <c r="O1797" s="1" t="s">
        <v>260</v>
      </c>
    </row>
    <row r="1798" spans="1:15" x14ac:dyDescent="0.25">
      <c r="A1798" s="1" t="s">
        <v>5180</v>
      </c>
      <c r="B1798" s="1" t="s">
        <v>5181</v>
      </c>
      <c r="C1798" s="1" t="s">
        <v>5182</v>
      </c>
      <c r="D1798" s="1" t="s">
        <v>4609</v>
      </c>
      <c r="E1798" s="1" t="s">
        <v>771</v>
      </c>
      <c r="F1798" s="1" t="s">
        <v>5183</v>
      </c>
      <c r="I1798">
        <v>17.14</v>
      </c>
      <c r="J1798" s="1" t="s">
        <v>58</v>
      </c>
      <c r="K1798" s="2">
        <f>+I1798</f>
        <v>17.14</v>
      </c>
      <c r="L1798" s="1" t="s">
        <v>93</v>
      </c>
      <c r="M1798" s="1" t="s">
        <v>83</v>
      </c>
      <c r="O1798" s="1" t="s">
        <v>3289</v>
      </c>
    </row>
    <row r="1799" spans="1:15" x14ac:dyDescent="0.25">
      <c r="A1799" s="1" t="s">
        <v>5180</v>
      </c>
      <c r="B1799" s="1" t="s">
        <v>5181</v>
      </c>
      <c r="C1799" s="1" t="s">
        <v>5182</v>
      </c>
      <c r="D1799" s="1" t="s">
        <v>4609</v>
      </c>
      <c r="E1799" s="1" t="s">
        <v>771</v>
      </c>
      <c r="F1799" s="1" t="s">
        <v>5183</v>
      </c>
      <c r="I1799">
        <v>17.14</v>
      </c>
      <c r="J1799" s="1" t="s">
        <v>58</v>
      </c>
      <c r="K1799" s="2">
        <f>+I1799</f>
        <v>17.14</v>
      </c>
      <c r="L1799" s="1" t="s">
        <v>93</v>
      </c>
      <c r="M1799" s="1" t="s">
        <v>83</v>
      </c>
      <c r="O1799" s="1" t="s">
        <v>482</v>
      </c>
    </row>
    <row r="1800" spans="1:15" x14ac:dyDescent="0.25">
      <c r="A1800" s="1" t="s">
        <v>5180</v>
      </c>
      <c r="B1800" s="1" t="s">
        <v>5181</v>
      </c>
      <c r="C1800" s="1" t="s">
        <v>5182</v>
      </c>
      <c r="D1800" s="1" t="s">
        <v>4609</v>
      </c>
      <c r="E1800" s="1" t="s">
        <v>771</v>
      </c>
      <c r="F1800" s="1" t="s">
        <v>5183</v>
      </c>
      <c r="I1800">
        <v>17.14</v>
      </c>
      <c r="J1800" s="1" t="s">
        <v>58</v>
      </c>
      <c r="K1800" s="2">
        <f>+I1800</f>
        <v>17.14</v>
      </c>
      <c r="L1800" s="1" t="s">
        <v>93</v>
      </c>
      <c r="M1800" s="1" t="s">
        <v>60</v>
      </c>
      <c r="N1800" s="1" t="s">
        <v>61</v>
      </c>
    </row>
    <row r="1801" spans="1:15" x14ac:dyDescent="0.25">
      <c r="A1801" s="1" t="s">
        <v>5180</v>
      </c>
      <c r="B1801" s="1" t="s">
        <v>5181</v>
      </c>
      <c r="C1801" s="1" t="s">
        <v>5182</v>
      </c>
      <c r="D1801" s="1" t="s">
        <v>4609</v>
      </c>
      <c r="E1801" s="1" t="s">
        <v>771</v>
      </c>
      <c r="F1801" s="1" t="s">
        <v>5183</v>
      </c>
      <c r="I1801">
        <v>17.14</v>
      </c>
      <c r="J1801" s="1" t="s">
        <v>58</v>
      </c>
      <c r="K1801" s="2">
        <f>+I1801</f>
        <v>17.14</v>
      </c>
      <c r="L1801" s="1" t="s">
        <v>93</v>
      </c>
      <c r="M1801" s="1" t="s">
        <v>60</v>
      </c>
      <c r="N1801" s="1" t="s">
        <v>2230</v>
      </c>
    </row>
    <row r="1802" spans="1:15" x14ac:dyDescent="0.25">
      <c r="A1802" s="1" t="s">
        <v>5180</v>
      </c>
      <c r="B1802" s="1" t="s">
        <v>5181</v>
      </c>
      <c r="C1802" s="1" t="s">
        <v>5182</v>
      </c>
      <c r="D1802" s="1" t="s">
        <v>4609</v>
      </c>
      <c r="E1802" s="1" t="s">
        <v>771</v>
      </c>
      <c r="F1802" s="1" t="s">
        <v>5183</v>
      </c>
      <c r="I1802">
        <v>17.14</v>
      </c>
      <c r="J1802" s="1" t="s">
        <v>58</v>
      </c>
      <c r="K1802" s="2">
        <f>+I1802</f>
        <v>17.14</v>
      </c>
      <c r="L1802" s="1" t="s">
        <v>93</v>
      </c>
      <c r="M1802" s="1" t="s">
        <v>60</v>
      </c>
      <c r="N1802" s="1" t="s">
        <v>303</v>
      </c>
    </row>
    <row r="1803" spans="1:15" x14ac:dyDescent="0.25">
      <c r="A1803" s="1" t="s">
        <v>5180</v>
      </c>
      <c r="B1803" s="1" t="s">
        <v>5181</v>
      </c>
      <c r="C1803" s="1" t="s">
        <v>5182</v>
      </c>
      <c r="D1803" s="1" t="s">
        <v>4609</v>
      </c>
      <c r="E1803" s="1" t="s">
        <v>771</v>
      </c>
      <c r="F1803" s="1" t="s">
        <v>5183</v>
      </c>
      <c r="I1803">
        <v>80</v>
      </c>
      <c r="J1803" s="1" t="s">
        <v>58</v>
      </c>
      <c r="K1803" s="2">
        <f>+I1803</f>
        <v>80</v>
      </c>
      <c r="L1803" s="1" t="s">
        <v>93</v>
      </c>
      <c r="M1803" s="1" t="s">
        <v>167</v>
      </c>
    </row>
    <row r="1804" spans="1:15" x14ac:dyDescent="0.25">
      <c r="A1804" s="1" t="s">
        <v>5177</v>
      </c>
      <c r="B1804" s="1" t="s">
        <v>5178</v>
      </c>
      <c r="C1804" s="1" t="s">
        <v>5179</v>
      </c>
      <c r="D1804" s="1" t="s">
        <v>4660</v>
      </c>
      <c r="E1804" s="1" t="s">
        <v>771</v>
      </c>
      <c r="F1804" s="1" t="s">
        <v>830</v>
      </c>
      <c r="I1804">
        <v>22.5</v>
      </c>
      <c r="J1804" s="1" t="s">
        <v>58</v>
      </c>
      <c r="K1804" s="2">
        <f>+I1804</f>
        <v>22.5</v>
      </c>
      <c r="L1804" s="1" t="s">
        <v>93</v>
      </c>
      <c r="M1804" s="1" t="s">
        <v>83</v>
      </c>
      <c r="O1804" s="1" t="s">
        <v>264</v>
      </c>
    </row>
    <row r="1805" spans="1:15" x14ac:dyDescent="0.25">
      <c r="A1805" s="1" t="s">
        <v>5177</v>
      </c>
      <c r="B1805" s="1" t="s">
        <v>5178</v>
      </c>
      <c r="C1805" s="1" t="s">
        <v>5179</v>
      </c>
      <c r="D1805" s="1" t="s">
        <v>4660</v>
      </c>
      <c r="E1805" s="1" t="s">
        <v>771</v>
      </c>
      <c r="F1805" s="1" t="s">
        <v>830</v>
      </c>
      <c r="I1805">
        <v>22.5</v>
      </c>
      <c r="J1805" s="1" t="s">
        <v>58</v>
      </c>
      <c r="K1805" s="2">
        <f>+I1805</f>
        <v>22.5</v>
      </c>
      <c r="L1805" s="1" t="s">
        <v>93</v>
      </c>
      <c r="M1805" s="1" t="s">
        <v>83</v>
      </c>
      <c r="O1805" s="1" t="s">
        <v>260</v>
      </c>
    </row>
    <row r="1806" spans="1:15" x14ac:dyDescent="0.25">
      <c r="A1806" s="1" t="s">
        <v>5177</v>
      </c>
      <c r="B1806" s="1" t="s">
        <v>5178</v>
      </c>
      <c r="C1806" s="1" t="s">
        <v>5179</v>
      </c>
      <c r="D1806" s="1" t="s">
        <v>4660</v>
      </c>
      <c r="E1806" s="1" t="s">
        <v>771</v>
      </c>
      <c r="F1806" s="1" t="s">
        <v>830</v>
      </c>
      <c r="I1806">
        <v>22.5</v>
      </c>
      <c r="J1806" s="1" t="s">
        <v>58</v>
      </c>
      <c r="K1806" s="2">
        <f>+I1806</f>
        <v>22.5</v>
      </c>
      <c r="L1806" s="1" t="s">
        <v>93</v>
      </c>
      <c r="M1806" s="1" t="s">
        <v>83</v>
      </c>
      <c r="O1806" s="1" t="s">
        <v>289</v>
      </c>
    </row>
    <row r="1807" spans="1:15" x14ac:dyDescent="0.25">
      <c r="A1807" s="1" t="s">
        <v>5177</v>
      </c>
      <c r="B1807" s="1" t="s">
        <v>5178</v>
      </c>
      <c r="C1807" s="1" t="s">
        <v>5179</v>
      </c>
      <c r="D1807" s="1" t="s">
        <v>4660</v>
      </c>
      <c r="E1807" s="1" t="s">
        <v>771</v>
      </c>
      <c r="F1807" s="1" t="s">
        <v>830</v>
      </c>
      <c r="I1807">
        <v>22.5</v>
      </c>
      <c r="J1807" s="1" t="s">
        <v>58</v>
      </c>
      <c r="K1807" s="2">
        <f>+I1807</f>
        <v>22.5</v>
      </c>
      <c r="L1807" s="1" t="s">
        <v>93</v>
      </c>
      <c r="M1807" s="1" t="s">
        <v>83</v>
      </c>
      <c r="O1807" s="1" t="s">
        <v>3289</v>
      </c>
    </row>
    <row r="1808" spans="1:15" x14ac:dyDescent="0.25">
      <c r="A1808" s="1" t="s">
        <v>5177</v>
      </c>
      <c r="B1808" s="1" t="s">
        <v>5178</v>
      </c>
      <c r="C1808" s="1" t="s">
        <v>5179</v>
      </c>
      <c r="D1808" s="1" t="s">
        <v>4660</v>
      </c>
      <c r="E1808" s="1" t="s">
        <v>771</v>
      </c>
      <c r="F1808" s="1" t="s">
        <v>830</v>
      </c>
      <c r="I1808">
        <v>22.5</v>
      </c>
      <c r="J1808" s="1" t="s">
        <v>58</v>
      </c>
      <c r="K1808" s="2">
        <f>+I1808</f>
        <v>22.5</v>
      </c>
      <c r="L1808" s="1" t="s">
        <v>93</v>
      </c>
      <c r="M1808" s="1" t="s">
        <v>60</v>
      </c>
      <c r="N1808" s="1" t="s">
        <v>61</v>
      </c>
    </row>
    <row r="1809" spans="1:15" x14ac:dyDescent="0.25">
      <c r="A1809" s="1" t="s">
        <v>5177</v>
      </c>
      <c r="B1809" s="1" t="s">
        <v>5178</v>
      </c>
      <c r="C1809" s="1" t="s">
        <v>5179</v>
      </c>
      <c r="D1809" s="1" t="s">
        <v>4660</v>
      </c>
      <c r="E1809" s="1" t="s">
        <v>771</v>
      </c>
      <c r="F1809" s="1" t="s">
        <v>830</v>
      </c>
      <c r="I1809">
        <v>22.5</v>
      </c>
      <c r="J1809" s="1" t="s">
        <v>58</v>
      </c>
      <c r="K1809" s="2">
        <f>+I1809</f>
        <v>22.5</v>
      </c>
      <c r="L1809" s="1" t="s">
        <v>93</v>
      </c>
      <c r="M1809" s="1" t="s">
        <v>60</v>
      </c>
      <c r="N1809" s="1" t="s">
        <v>2230</v>
      </c>
    </row>
    <row r="1810" spans="1:15" x14ac:dyDescent="0.25">
      <c r="A1810" s="1" t="s">
        <v>5177</v>
      </c>
      <c r="B1810" s="1" t="s">
        <v>5178</v>
      </c>
      <c r="C1810" s="1" t="s">
        <v>5179</v>
      </c>
      <c r="D1810" s="1" t="s">
        <v>4660</v>
      </c>
      <c r="E1810" s="1" t="s">
        <v>771</v>
      </c>
      <c r="F1810" s="1" t="s">
        <v>830</v>
      </c>
      <c r="I1810">
        <v>90</v>
      </c>
      <c r="J1810" s="1" t="s">
        <v>58</v>
      </c>
      <c r="K1810" s="2">
        <f>+I1810</f>
        <v>90</v>
      </c>
      <c r="L1810" s="1" t="s">
        <v>93</v>
      </c>
      <c r="M1810" s="1" t="s">
        <v>167</v>
      </c>
    </row>
    <row r="1811" spans="1:15" x14ac:dyDescent="0.25">
      <c r="A1811" s="1" t="s">
        <v>5174</v>
      </c>
      <c r="B1811" s="1" t="s">
        <v>5175</v>
      </c>
      <c r="C1811" s="1" t="s">
        <v>5176</v>
      </c>
      <c r="D1811" s="1" t="s">
        <v>4656</v>
      </c>
      <c r="E1811" s="1" t="s">
        <v>771</v>
      </c>
      <c r="F1811" s="1" t="s">
        <v>5021</v>
      </c>
      <c r="I1811">
        <v>1</v>
      </c>
      <c r="J1811" s="1" t="s">
        <v>58</v>
      </c>
      <c r="K1811" s="2">
        <f>+I1811</f>
        <v>1</v>
      </c>
      <c r="L1811" s="1" t="s">
        <v>93</v>
      </c>
      <c r="M1811" s="1" t="s">
        <v>83</v>
      </c>
      <c r="O1811" s="1" t="s">
        <v>264</v>
      </c>
    </row>
    <row r="1812" spans="1:15" x14ac:dyDescent="0.25">
      <c r="A1812" s="1" t="s">
        <v>5174</v>
      </c>
      <c r="B1812" s="1" t="s">
        <v>5175</v>
      </c>
      <c r="C1812" s="1" t="s">
        <v>5176</v>
      </c>
      <c r="D1812" s="1" t="s">
        <v>4656</v>
      </c>
      <c r="E1812" s="1" t="s">
        <v>771</v>
      </c>
      <c r="F1812" s="1" t="s">
        <v>5021</v>
      </c>
      <c r="I1812">
        <v>1</v>
      </c>
      <c r="J1812" s="1" t="s">
        <v>58</v>
      </c>
      <c r="K1812" s="2">
        <f>+I1812</f>
        <v>1</v>
      </c>
      <c r="L1812" s="1" t="s">
        <v>93</v>
      </c>
      <c r="M1812" s="1" t="s">
        <v>211</v>
      </c>
    </row>
    <row r="1813" spans="1:15" x14ac:dyDescent="0.25">
      <c r="A1813" s="1" t="s">
        <v>5171</v>
      </c>
      <c r="B1813" s="1" t="s">
        <v>5172</v>
      </c>
      <c r="C1813" s="1" t="s">
        <v>5173</v>
      </c>
      <c r="D1813" s="1" t="s">
        <v>4660</v>
      </c>
      <c r="E1813" s="1" t="s">
        <v>771</v>
      </c>
      <c r="F1813" s="1" t="s">
        <v>830</v>
      </c>
      <c r="I1813">
        <v>36</v>
      </c>
      <c r="J1813" s="1" t="s">
        <v>90</v>
      </c>
      <c r="K1813" s="2">
        <f>+I1813*0.0001</f>
        <v>3.6000000000000003E-3</v>
      </c>
      <c r="L1813" s="1" t="s">
        <v>93</v>
      </c>
      <c r="M1813" s="1" t="s">
        <v>49</v>
      </c>
    </row>
    <row r="1814" spans="1:15" x14ac:dyDescent="0.25">
      <c r="A1814" s="1" t="s">
        <v>5168</v>
      </c>
      <c r="B1814" s="1" t="s">
        <v>5169</v>
      </c>
      <c r="C1814" s="1" t="s">
        <v>5170</v>
      </c>
      <c r="D1814" s="1" t="s">
        <v>4656</v>
      </c>
      <c r="E1814" s="1" t="s">
        <v>771</v>
      </c>
      <c r="F1814" s="1" t="s">
        <v>5021</v>
      </c>
      <c r="I1814">
        <v>6</v>
      </c>
      <c r="J1814" s="1" t="s">
        <v>58</v>
      </c>
      <c r="K1814" s="2">
        <f>+I1814</f>
        <v>6</v>
      </c>
      <c r="L1814" s="1" t="s">
        <v>93</v>
      </c>
      <c r="M1814" s="1" t="s">
        <v>83</v>
      </c>
      <c r="O1814" s="1" t="s">
        <v>264</v>
      </c>
    </row>
    <row r="1815" spans="1:15" x14ac:dyDescent="0.25">
      <c r="A1815" s="1" t="s">
        <v>5168</v>
      </c>
      <c r="B1815" s="1" t="s">
        <v>5169</v>
      </c>
      <c r="C1815" s="1" t="s">
        <v>5170</v>
      </c>
      <c r="D1815" s="1" t="s">
        <v>4656</v>
      </c>
      <c r="E1815" s="1" t="s">
        <v>771</v>
      </c>
      <c r="F1815" s="1" t="s">
        <v>5021</v>
      </c>
      <c r="I1815">
        <v>6</v>
      </c>
      <c r="J1815" s="1" t="s">
        <v>58</v>
      </c>
      <c r="K1815" s="2">
        <f>+I1815</f>
        <v>6</v>
      </c>
      <c r="L1815" s="1" t="s">
        <v>93</v>
      </c>
      <c r="M1815" s="1" t="s">
        <v>83</v>
      </c>
      <c r="O1815" s="1" t="s">
        <v>289</v>
      </c>
    </row>
    <row r="1816" spans="1:15" x14ac:dyDescent="0.25">
      <c r="A1816" s="1" t="s">
        <v>5168</v>
      </c>
      <c r="B1816" s="1" t="s">
        <v>5169</v>
      </c>
      <c r="C1816" s="1" t="s">
        <v>5170</v>
      </c>
      <c r="D1816" s="1" t="s">
        <v>4656</v>
      </c>
      <c r="E1816" s="1" t="s">
        <v>771</v>
      </c>
      <c r="F1816" s="1" t="s">
        <v>5021</v>
      </c>
      <c r="I1816">
        <v>6</v>
      </c>
      <c r="J1816" s="1" t="s">
        <v>58</v>
      </c>
      <c r="K1816" s="2">
        <f>+I1816</f>
        <v>6</v>
      </c>
      <c r="L1816" s="1" t="s">
        <v>93</v>
      </c>
      <c r="M1816" s="1" t="s">
        <v>60</v>
      </c>
      <c r="N1816" s="1" t="s">
        <v>2230</v>
      </c>
    </row>
    <row r="1817" spans="1:15" x14ac:dyDescent="0.25">
      <c r="A1817" s="1" t="s">
        <v>5168</v>
      </c>
      <c r="B1817" s="1" t="s">
        <v>5169</v>
      </c>
      <c r="C1817" s="1" t="s">
        <v>5170</v>
      </c>
      <c r="D1817" s="1" t="s">
        <v>4656</v>
      </c>
      <c r="E1817" s="1" t="s">
        <v>771</v>
      </c>
      <c r="F1817" s="1" t="s">
        <v>5021</v>
      </c>
      <c r="I1817">
        <v>6</v>
      </c>
      <c r="J1817" s="1" t="s">
        <v>58</v>
      </c>
      <c r="K1817" s="2">
        <f>+I1817</f>
        <v>6</v>
      </c>
      <c r="L1817" s="1" t="s">
        <v>93</v>
      </c>
      <c r="M1817" s="1" t="s">
        <v>60</v>
      </c>
      <c r="N1817" s="1" t="s">
        <v>2200</v>
      </c>
    </row>
    <row r="1818" spans="1:15" x14ac:dyDescent="0.25">
      <c r="A1818" s="1" t="s">
        <v>5168</v>
      </c>
      <c r="B1818" s="1" t="s">
        <v>5169</v>
      </c>
      <c r="C1818" s="1" t="s">
        <v>5170</v>
      </c>
      <c r="D1818" s="1" t="s">
        <v>4656</v>
      </c>
      <c r="E1818" s="1" t="s">
        <v>771</v>
      </c>
      <c r="F1818" s="1" t="s">
        <v>5021</v>
      </c>
      <c r="I1818">
        <v>6</v>
      </c>
      <c r="J1818" s="1" t="s">
        <v>58</v>
      </c>
      <c r="K1818" s="2">
        <f>+I1818</f>
        <v>6</v>
      </c>
      <c r="L1818" s="1" t="s">
        <v>93</v>
      </c>
      <c r="M1818" s="1" t="s">
        <v>211</v>
      </c>
    </row>
    <row r="1819" spans="1:15" x14ac:dyDescent="0.25">
      <c r="A1819" s="1" t="s">
        <v>5168</v>
      </c>
      <c r="B1819" s="1" t="s">
        <v>5169</v>
      </c>
      <c r="C1819" s="1" t="s">
        <v>5170</v>
      </c>
      <c r="D1819" s="1" t="s">
        <v>4656</v>
      </c>
      <c r="E1819" s="1" t="s">
        <v>771</v>
      </c>
      <c r="F1819" s="1" t="s">
        <v>5021</v>
      </c>
      <c r="I1819">
        <v>70</v>
      </c>
      <c r="J1819" s="1" t="s">
        <v>58</v>
      </c>
      <c r="K1819" s="2">
        <f>+I1819</f>
        <v>70</v>
      </c>
      <c r="L1819" s="1" t="s">
        <v>93</v>
      </c>
      <c r="M1819" s="1" t="s">
        <v>167</v>
      </c>
    </row>
    <row r="1820" spans="1:15" x14ac:dyDescent="0.25">
      <c r="A1820" s="1" t="s">
        <v>5163</v>
      </c>
      <c r="B1820" s="1" t="s">
        <v>5164</v>
      </c>
      <c r="C1820" s="1" t="s">
        <v>5165</v>
      </c>
      <c r="D1820" s="1" t="s">
        <v>4660</v>
      </c>
      <c r="E1820" s="1" t="s">
        <v>771</v>
      </c>
      <c r="F1820" s="1" t="s">
        <v>830</v>
      </c>
      <c r="I1820">
        <v>15.5</v>
      </c>
      <c r="J1820" s="1" t="s">
        <v>58</v>
      </c>
      <c r="K1820" s="2">
        <f>+I1820</f>
        <v>15.5</v>
      </c>
      <c r="L1820" s="1" t="s">
        <v>93</v>
      </c>
      <c r="M1820" s="1" t="s">
        <v>83</v>
      </c>
      <c r="O1820" s="1" t="s">
        <v>264</v>
      </c>
    </row>
    <row r="1821" spans="1:15" x14ac:dyDescent="0.25">
      <c r="A1821" s="1" t="s">
        <v>5163</v>
      </c>
      <c r="B1821" s="1" t="s">
        <v>5164</v>
      </c>
      <c r="C1821" s="1" t="s">
        <v>5165</v>
      </c>
      <c r="D1821" s="1" t="s">
        <v>4660</v>
      </c>
      <c r="E1821" s="1" t="s">
        <v>771</v>
      </c>
      <c r="F1821" s="1" t="s">
        <v>830</v>
      </c>
      <c r="I1821">
        <v>15.5</v>
      </c>
      <c r="J1821" s="1" t="s">
        <v>58</v>
      </c>
      <c r="K1821" s="2">
        <f>+I1821</f>
        <v>15.5</v>
      </c>
      <c r="L1821" s="1" t="s">
        <v>93</v>
      </c>
      <c r="M1821" s="1" t="s">
        <v>83</v>
      </c>
      <c r="O1821" s="1" t="s">
        <v>260</v>
      </c>
    </row>
    <row r="1822" spans="1:15" x14ac:dyDescent="0.25">
      <c r="A1822" s="1" t="s">
        <v>5163</v>
      </c>
      <c r="B1822" s="1" t="s">
        <v>5164</v>
      </c>
      <c r="C1822" s="1" t="s">
        <v>5165</v>
      </c>
      <c r="D1822" s="1" t="s">
        <v>4660</v>
      </c>
      <c r="E1822" s="1" t="s">
        <v>771</v>
      </c>
      <c r="F1822" s="1" t="s">
        <v>830</v>
      </c>
      <c r="I1822">
        <v>15.5</v>
      </c>
      <c r="J1822" s="1" t="s">
        <v>58</v>
      </c>
      <c r="K1822" s="2">
        <f>+I1822</f>
        <v>15.5</v>
      </c>
      <c r="L1822" s="1" t="s">
        <v>93</v>
      </c>
      <c r="M1822" s="1" t="s">
        <v>83</v>
      </c>
      <c r="O1822" s="1" t="s">
        <v>289</v>
      </c>
    </row>
    <row r="1823" spans="1:15" x14ac:dyDescent="0.25">
      <c r="A1823" s="1" t="s">
        <v>5163</v>
      </c>
      <c r="B1823" s="1" t="s">
        <v>5164</v>
      </c>
      <c r="C1823" s="1" t="s">
        <v>5165</v>
      </c>
      <c r="D1823" s="1" t="s">
        <v>4660</v>
      </c>
      <c r="E1823" s="1" t="s">
        <v>771</v>
      </c>
      <c r="F1823" s="1" t="s">
        <v>830</v>
      </c>
      <c r="I1823">
        <v>15.5</v>
      </c>
      <c r="J1823" s="1" t="s">
        <v>58</v>
      </c>
      <c r="K1823" s="2">
        <f>+I1823</f>
        <v>15.5</v>
      </c>
      <c r="L1823" s="1" t="s">
        <v>93</v>
      </c>
      <c r="M1823" s="1" t="s">
        <v>83</v>
      </c>
      <c r="O1823" s="1" t="s">
        <v>482</v>
      </c>
    </row>
    <row r="1824" spans="1:15" x14ac:dyDescent="0.25">
      <c r="A1824" s="1" t="s">
        <v>5163</v>
      </c>
      <c r="B1824" s="1" t="s">
        <v>5164</v>
      </c>
      <c r="C1824" s="1" t="s">
        <v>5165</v>
      </c>
      <c r="D1824" s="1" t="s">
        <v>4660</v>
      </c>
      <c r="E1824" s="1" t="s">
        <v>771</v>
      </c>
      <c r="F1824" s="1" t="s">
        <v>830</v>
      </c>
      <c r="I1824">
        <v>15.5</v>
      </c>
      <c r="J1824" s="1" t="s">
        <v>90</v>
      </c>
      <c r="K1824" s="2">
        <f>+I1824*0.0001</f>
        <v>1.5500000000000002E-3</v>
      </c>
      <c r="L1824" s="1" t="s">
        <v>93</v>
      </c>
      <c r="M1824" s="1" t="s">
        <v>60</v>
      </c>
      <c r="N1824" s="1" t="s">
        <v>61</v>
      </c>
    </row>
    <row r="1825" spans="1:15" x14ac:dyDescent="0.25">
      <c r="A1825" s="1" t="s">
        <v>5163</v>
      </c>
      <c r="B1825" s="1" t="s">
        <v>5164</v>
      </c>
      <c r="C1825" s="1" t="s">
        <v>5165</v>
      </c>
      <c r="D1825" s="1" t="s">
        <v>4660</v>
      </c>
      <c r="E1825" s="1" t="s">
        <v>771</v>
      </c>
      <c r="F1825" s="1" t="s">
        <v>830</v>
      </c>
      <c r="I1825">
        <v>15.5</v>
      </c>
      <c r="J1825" s="1" t="s">
        <v>58</v>
      </c>
      <c r="K1825" s="2">
        <f>+I1825</f>
        <v>15.5</v>
      </c>
      <c r="L1825" s="1" t="s">
        <v>93</v>
      </c>
      <c r="M1825" s="1" t="s">
        <v>60</v>
      </c>
      <c r="N1825" s="1" t="s">
        <v>2200</v>
      </c>
    </row>
    <row r="1826" spans="1:15" x14ac:dyDescent="0.25">
      <c r="A1826" s="1" t="s">
        <v>5163</v>
      </c>
      <c r="B1826" s="1" t="s">
        <v>5164</v>
      </c>
      <c r="C1826" s="1" t="s">
        <v>5165</v>
      </c>
      <c r="D1826" s="1" t="s">
        <v>4660</v>
      </c>
      <c r="E1826" s="1" t="s">
        <v>771</v>
      </c>
      <c r="F1826" s="1" t="s">
        <v>830</v>
      </c>
      <c r="I1826">
        <v>127</v>
      </c>
      <c r="J1826" s="1" t="s">
        <v>58</v>
      </c>
      <c r="K1826" s="2">
        <f>+I1826</f>
        <v>127</v>
      </c>
      <c r="L1826" s="1" t="s">
        <v>93</v>
      </c>
      <c r="M1826" s="1" t="s">
        <v>167</v>
      </c>
    </row>
    <row r="1827" spans="1:15" x14ac:dyDescent="0.25">
      <c r="A1827" s="1" t="s">
        <v>5160</v>
      </c>
      <c r="B1827" s="1" t="s">
        <v>5161</v>
      </c>
      <c r="C1827" s="1" t="s">
        <v>5162</v>
      </c>
      <c r="D1827" s="1" t="s">
        <v>4672</v>
      </c>
      <c r="E1827" s="1" t="s">
        <v>771</v>
      </c>
      <c r="F1827" s="1" t="s">
        <v>5021</v>
      </c>
      <c r="I1827">
        <v>150</v>
      </c>
      <c r="J1827" s="1" t="s">
        <v>90</v>
      </c>
      <c r="K1827" s="2">
        <f>+I1827*0.0001</f>
        <v>1.5000000000000001E-2</v>
      </c>
      <c r="L1827" s="1" t="s">
        <v>93</v>
      </c>
      <c r="M1827" s="1" t="s">
        <v>49</v>
      </c>
    </row>
    <row r="1828" spans="1:15" x14ac:dyDescent="0.25">
      <c r="A1828" s="1" t="s">
        <v>5157</v>
      </c>
      <c r="B1828" s="1" t="s">
        <v>5158</v>
      </c>
      <c r="C1828" s="1" t="s">
        <v>5159</v>
      </c>
      <c r="D1828" s="1" t="s">
        <v>4672</v>
      </c>
      <c r="E1828" s="1" t="s">
        <v>771</v>
      </c>
      <c r="F1828" s="1" t="s">
        <v>5021</v>
      </c>
      <c r="I1828">
        <v>100</v>
      </c>
      <c r="J1828" s="1" t="s">
        <v>90</v>
      </c>
      <c r="K1828" s="2">
        <f>+I1828*0.0001</f>
        <v>0.01</v>
      </c>
      <c r="L1828" s="1" t="s">
        <v>93</v>
      </c>
      <c r="M1828" s="1" t="s">
        <v>49</v>
      </c>
    </row>
    <row r="1829" spans="1:15" x14ac:dyDescent="0.25">
      <c r="A1829" s="1" t="s">
        <v>5153</v>
      </c>
      <c r="B1829" s="1" t="s">
        <v>5154</v>
      </c>
      <c r="C1829" s="1" t="s">
        <v>5155</v>
      </c>
      <c r="D1829" s="1" t="s">
        <v>4672</v>
      </c>
      <c r="E1829" s="1" t="s">
        <v>771</v>
      </c>
      <c r="F1829" s="1" t="s">
        <v>5021</v>
      </c>
      <c r="I1829">
        <v>19.57</v>
      </c>
      <c r="J1829" s="1" t="s">
        <v>58</v>
      </c>
      <c r="K1829" s="2">
        <f>+I1829</f>
        <v>19.57</v>
      </c>
      <c r="L1829" s="1" t="s">
        <v>93</v>
      </c>
      <c r="M1829" s="1" t="s">
        <v>83</v>
      </c>
      <c r="O1829" s="1" t="s">
        <v>289</v>
      </c>
    </row>
    <row r="1830" spans="1:15" x14ac:dyDescent="0.25">
      <c r="A1830" s="1" t="s">
        <v>5153</v>
      </c>
      <c r="B1830" s="1" t="s">
        <v>5154</v>
      </c>
      <c r="C1830" s="1" t="s">
        <v>5155</v>
      </c>
      <c r="D1830" s="1" t="s">
        <v>4672</v>
      </c>
      <c r="E1830" s="1" t="s">
        <v>771</v>
      </c>
      <c r="F1830" s="1" t="s">
        <v>5021</v>
      </c>
      <c r="I1830">
        <v>19.57</v>
      </c>
      <c r="J1830" s="1" t="s">
        <v>58</v>
      </c>
      <c r="K1830" s="2">
        <f>+I1830</f>
        <v>19.57</v>
      </c>
      <c r="L1830" s="1" t="s">
        <v>93</v>
      </c>
      <c r="M1830" s="1" t="s">
        <v>83</v>
      </c>
      <c r="O1830" s="1" t="s">
        <v>260</v>
      </c>
    </row>
    <row r="1831" spans="1:15" x14ac:dyDescent="0.25">
      <c r="A1831" s="1" t="s">
        <v>5153</v>
      </c>
      <c r="B1831" s="1" t="s">
        <v>5154</v>
      </c>
      <c r="C1831" s="1" t="s">
        <v>5155</v>
      </c>
      <c r="D1831" s="1" t="s">
        <v>4672</v>
      </c>
      <c r="E1831" s="1" t="s">
        <v>771</v>
      </c>
      <c r="F1831" s="1" t="s">
        <v>5021</v>
      </c>
      <c r="I1831">
        <v>19.57</v>
      </c>
      <c r="J1831" s="1" t="s">
        <v>58</v>
      </c>
      <c r="K1831" s="2">
        <f>+I1831</f>
        <v>19.57</v>
      </c>
      <c r="L1831" s="1" t="s">
        <v>93</v>
      </c>
      <c r="M1831" s="1" t="s">
        <v>83</v>
      </c>
      <c r="O1831" s="1" t="s">
        <v>482</v>
      </c>
    </row>
    <row r="1832" spans="1:15" x14ac:dyDescent="0.25">
      <c r="A1832" s="1" t="s">
        <v>5153</v>
      </c>
      <c r="B1832" s="1" t="s">
        <v>5154</v>
      </c>
      <c r="C1832" s="1" t="s">
        <v>5155</v>
      </c>
      <c r="D1832" s="1" t="s">
        <v>4672</v>
      </c>
      <c r="E1832" s="1" t="s">
        <v>771</v>
      </c>
      <c r="F1832" s="1" t="s">
        <v>5021</v>
      </c>
      <c r="I1832">
        <v>19.57</v>
      </c>
      <c r="J1832" s="1" t="s">
        <v>58</v>
      </c>
      <c r="K1832" s="2">
        <f>+I1832</f>
        <v>19.57</v>
      </c>
      <c r="L1832" s="1" t="s">
        <v>93</v>
      </c>
      <c r="M1832" s="1" t="s">
        <v>60</v>
      </c>
      <c r="N1832" s="1" t="s">
        <v>61</v>
      </c>
    </row>
    <row r="1833" spans="1:15" x14ac:dyDescent="0.25">
      <c r="A1833" s="1" t="s">
        <v>5153</v>
      </c>
      <c r="B1833" s="1" t="s">
        <v>5154</v>
      </c>
      <c r="C1833" s="1" t="s">
        <v>5155</v>
      </c>
      <c r="D1833" s="1" t="s">
        <v>4672</v>
      </c>
      <c r="E1833" s="1" t="s">
        <v>771</v>
      </c>
      <c r="F1833" s="1" t="s">
        <v>5021</v>
      </c>
      <c r="I1833">
        <v>19.57</v>
      </c>
      <c r="J1833" s="1" t="s">
        <v>58</v>
      </c>
      <c r="K1833" s="2">
        <f>+I1833</f>
        <v>19.57</v>
      </c>
      <c r="L1833" s="1" t="s">
        <v>93</v>
      </c>
      <c r="M1833" s="1" t="s">
        <v>60</v>
      </c>
      <c r="N1833" s="1" t="s">
        <v>2230</v>
      </c>
    </row>
    <row r="1834" spans="1:15" x14ac:dyDescent="0.25">
      <c r="A1834" s="1" t="s">
        <v>5153</v>
      </c>
      <c r="B1834" s="1" t="s">
        <v>5154</v>
      </c>
      <c r="C1834" s="1" t="s">
        <v>5155</v>
      </c>
      <c r="D1834" s="1" t="s">
        <v>4672</v>
      </c>
      <c r="E1834" s="1" t="s">
        <v>771</v>
      </c>
      <c r="F1834" s="1" t="s">
        <v>5021</v>
      </c>
      <c r="I1834">
        <v>19.57</v>
      </c>
      <c r="J1834" s="1" t="s">
        <v>58</v>
      </c>
      <c r="K1834" s="2">
        <f>+I1834</f>
        <v>19.57</v>
      </c>
      <c r="L1834" s="1" t="s">
        <v>93</v>
      </c>
      <c r="M1834" s="1" t="s">
        <v>60</v>
      </c>
      <c r="N1834" s="1" t="s">
        <v>2200</v>
      </c>
    </row>
    <row r="1835" spans="1:15" x14ac:dyDescent="0.25">
      <c r="A1835" s="1" t="s">
        <v>5153</v>
      </c>
      <c r="B1835" s="1" t="s">
        <v>5154</v>
      </c>
      <c r="C1835" s="1" t="s">
        <v>5155</v>
      </c>
      <c r="D1835" s="1" t="s">
        <v>4672</v>
      </c>
      <c r="E1835" s="1" t="s">
        <v>771</v>
      </c>
      <c r="F1835" s="1" t="s">
        <v>5021</v>
      </c>
      <c r="I1835">
        <v>19.57</v>
      </c>
      <c r="J1835" s="1" t="s">
        <v>58</v>
      </c>
      <c r="K1835" s="2">
        <f>+I1835</f>
        <v>19.57</v>
      </c>
      <c r="L1835" s="1" t="s">
        <v>93</v>
      </c>
      <c r="M1835" s="1" t="s">
        <v>211</v>
      </c>
    </row>
    <row r="1836" spans="1:15" x14ac:dyDescent="0.25">
      <c r="A1836" s="1" t="s">
        <v>5153</v>
      </c>
      <c r="B1836" s="1" t="s">
        <v>5154</v>
      </c>
      <c r="C1836" s="1" t="s">
        <v>5155</v>
      </c>
      <c r="D1836" s="1" t="s">
        <v>4672</v>
      </c>
      <c r="E1836" s="1" t="s">
        <v>771</v>
      </c>
      <c r="F1836" s="1" t="s">
        <v>5021</v>
      </c>
      <c r="I1836">
        <v>111</v>
      </c>
      <c r="J1836" s="1" t="s">
        <v>58</v>
      </c>
      <c r="K1836" s="2">
        <f>+I1836</f>
        <v>111</v>
      </c>
      <c r="L1836" s="1" t="s">
        <v>93</v>
      </c>
      <c r="M1836" s="1" t="s">
        <v>167</v>
      </c>
    </row>
    <row r="1837" spans="1:15" x14ac:dyDescent="0.25">
      <c r="A1837" s="1" t="s">
        <v>5149</v>
      </c>
      <c r="B1837" s="1" t="s">
        <v>5150</v>
      </c>
      <c r="C1837" s="1" t="s">
        <v>5151</v>
      </c>
      <c r="D1837" s="1" t="s">
        <v>4428</v>
      </c>
      <c r="E1837" s="1" t="s">
        <v>771</v>
      </c>
      <c r="F1837" s="1" t="s">
        <v>149</v>
      </c>
      <c r="I1837">
        <v>8.57</v>
      </c>
      <c r="J1837" s="1" t="s">
        <v>58</v>
      </c>
      <c r="K1837" s="2">
        <f>+I1837</f>
        <v>8.57</v>
      </c>
      <c r="L1837" s="1" t="s">
        <v>93</v>
      </c>
      <c r="M1837" s="1" t="s">
        <v>83</v>
      </c>
      <c r="O1837" s="1" t="s">
        <v>264</v>
      </c>
    </row>
    <row r="1838" spans="1:15" x14ac:dyDescent="0.25">
      <c r="A1838" s="1" t="s">
        <v>5149</v>
      </c>
      <c r="B1838" s="1" t="s">
        <v>5150</v>
      </c>
      <c r="C1838" s="1" t="s">
        <v>5151</v>
      </c>
      <c r="D1838" s="1" t="s">
        <v>4428</v>
      </c>
      <c r="E1838" s="1" t="s">
        <v>771</v>
      </c>
      <c r="F1838" s="1" t="s">
        <v>149</v>
      </c>
      <c r="I1838">
        <v>8.57</v>
      </c>
      <c r="J1838" s="1" t="s">
        <v>58</v>
      </c>
      <c r="K1838" s="2">
        <f>+I1838</f>
        <v>8.57</v>
      </c>
      <c r="L1838" s="1" t="s">
        <v>93</v>
      </c>
      <c r="M1838" s="1" t="s">
        <v>83</v>
      </c>
      <c r="O1838" s="1" t="s">
        <v>260</v>
      </c>
    </row>
    <row r="1839" spans="1:15" x14ac:dyDescent="0.25">
      <c r="A1839" s="1" t="s">
        <v>5149</v>
      </c>
      <c r="B1839" s="1" t="s">
        <v>5150</v>
      </c>
      <c r="C1839" s="1" t="s">
        <v>5151</v>
      </c>
      <c r="D1839" s="1" t="s">
        <v>4428</v>
      </c>
      <c r="E1839" s="1" t="s">
        <v>771</v>
      </c>
      <c r="F1839" s="1" t="s">
        <v>149</v>
      </c>
      <c r="I1839">
        <v>8.57</v>
      </c>
      <c r="J1839" s="1" t="s">
        <v>58</v>
      </c>
      <c r="K1839" s="2">
        <f>+I1839</f>
        <v>8.57</v>
      </c>
      <c r="L1839" s="1" t="s">
        <v>93</v>
      </c>
      <c r="M1839" s="1" t="s">
        <v>60</v>
      </c>
      <c r="N1839" s="1" t="s">
        <v>61</v>
      </c>
    </row>
    <row r="1840" spans="1:15" x14ac:dyDescent="0.25">
      <c r="A1840" s="1" t="s">
        <v>5149</v>
      </c>
      <c r="B1840" s="1" t="s">
        <v>5150</v>
      </c>
      <c r="C1840" s="1" t="s">
        <v>5151</v>
      </c>
      <c r="D1840" s="1" t="s">
        <v>4428</v>
      </c>
      <c r="E1840" s="1" t="s">
        <v>771</v>
      </c>
      <c r="F1840" s="1" t="s">
        <v>149</v>
      </c>
      <c r="I1840">
        <v>8.57</v>
      </c>
      <c r="J1840" s="1" t="s">
        <v>58</v>
      </c>
      <c r="K1840" s="2">
        <f>+I1840</f>
        <v>8.57</v>
      </c>
      <c r="L1840" s="1" t="s">
        <v>93</v>
      </c>
      <c r="M1840" s="1" t="s">
        <v>60</v>
      </c>
      <c r="N1840" s="1" t="s">
        <v>303</v>
      </c>
    </row>
    <row r="1841" spans="1:15" x14ac:dyDescent="0.25">
      <c r="A1841" s="1" t="s">
        <v>5149</v>
      </c>
      <c r="B1841" s="1" t="s">
        <v>5150</v>
      </c>
      <c r="C1841" s="1" t="s">
        <v>5151</v>
      </c>
      <c r="D1841" s="1" t="s">
        <v>4428</v>
      </c>
      <c r="E1841" s="1" t="s">
        <v>771</v>
      </c>
      <c r="F1841" s="1" t="s">
        <v>149</v>
      </c>
      <c r="I1841">
        <v>8.57</v>
      </c>
      <c r="J1841" s="1" t="s">
        <v>58</v>
      </c>
      <c r="K1841" s="2">
        <f>+I1841</f>
        <v>8.57</v>
      </c>
      <c r="L1841" s="1" t="s">
        <v>93</v>
      </c>
      <c r="M1841" s="1" t="s">
        <v>60</v>
      </c>
      <c r="N1841" s="1" t="s">
        <v>2230</v>
      </c>
    </row>
    <row r="1842" spans="1:15" x14ac:dyDescent="0.25">
      <c r="A1842" s="1" t="s">
        <v>5149</v>
      </c>
      <c r="B1842" s="1" t="s">
        <v>5150</v>
      </c>
      <c r="C1842" s="1" t="s">
        <v>5151</v>
      </c>
      <c r="D1842" s="1" t="s">
        <v>4428</v>
      </c>
      <c r="E1842" s="1" t="s">
        <v>771</v>
      </c>
      <c r="F1842" s="1" t="s">
        <v>149</v>
      </c>
      <c r="I1842">
        <v>8.57</v>
      </c>
      <c r="J1842" s="1" t="s">
        <v>58</v>
      </c>
      <c r="K1842" s="2">
        <f>+I1842</f>
        <v>8.57</v>
      </c>
      <c r="L1842" s="1" t="s">
        <v>93</v>
      </c>
      <c r="M1842" s="1" t="s">
        <v>167</v>
      </c>
    </row>
    <row r="1843" spans="1:15" x14ac:dyDescent="0.25">
      <c r="A1843" s="1" t="s">
        <v>5144</v>
      </c>
      <c r="B1843" s="1" t="s">
        <v>5145</v>
      </c>
      <c r="C1843" s="1" t="s">
        <v>5146</v>
      </c>
      <c r="D1843" s="1" t="s">
        <v>4428</v>
      </c>
      <c r="E1843" s="1" t="s">
        <v>771</v>
      </c>
      <c r="F1843" s="1" t="s">
        <v>5147</v>
      </c>
      <c r="I1843">
        <v>8.75</v>
      </c>
      <c r="J1843" s="1" t="s">
        <v>58</v>
      </c>
      <c r="K1843" s="2">
        <f>+I1843</f>
        <v>8.75</v>
      </c>
      <c r="L1843" s="1" t="s">
        <v>93</v>
      </c>
      <c r="M1843" s="1" t="s">
        <v>83</v>
      </c>
      <c r="O1843" s="1" t="s">
        <v>264</v>
      </c>
    </row>
    <row r="1844" spans="1:15" x14ac:dyDescent="0.25">
      <c r="A1844" s="1" t="s">
        <v>5144</v>
      </c>
      <c r="B1844" s="1" t="s">
        <v>5145</v>
      </c>
      <c r="C1844" s="1" t="s">
        <v>5146</v>
      </c>
      <c r="D1844" s="1" t="s">
        <v>4428</v>
      </c>
      <c r="E1844" s="1" t="s">
        <v>771</v>
      </c>
      <c r="F1844" s="1" t="s">
        <v>5147</v>
      </c>
      <c r="I1844">
        <v>8.75</v>
      </c>
      <c r="J1844" s="1" t="s">
        <v>58</v>
      </c>
      <c r="K1844" s="2">
        <f>+I1844</f>
        <v>8.75</v>
      </c>
      <c r="L1844" s="1" t="s">
        <v>93</v>
      </c>
      <c r="M1844" s="1" t="s">
        <v>83</v>
      </c>
      <c r="O1844" s="1" t="s">
        <v>260</v>
      </c>
    </row>
    <row r="1845" spans="1:15" x14ac:dyDescent="0.25">
      <c r="A1845" s="1" t="s">
        <v>5144</v>
      </c>
      <c r="B1845" s="1" t="s">
        <v>5145</v>
      </c>
      <c r="C1845" s="1" t="s">
        <v>5146</v>
      </c>
      <c r="D1845" s="1" t="s">
        <v>4428</v>
      </c>
      <c r="E1845" s="1" t="s">
        <v>771</v>
      </c>
      <c r="F1845" s="1" t="s">
        <v>5147</v>
      </c>
      <c r="I1845">
        <v>8.75</v>
      </c>
      <c r="J1845" s="1" t="s">
        <v>58</v>
      </c>
      <c r="K1845" s="2">
        <f>+I1845</f>
        <v>8.75</v>
      </c>
      <c r="L1845" s="1" t="s">
        <v>93</v>
      </c>
      <c r="M1845" s="1" t="s">
        <v>83</v>
      </c>
      <c r="O1845" s="1" t="s">
        <v>289</v>
      </c>
    </row>
    <row r="1846" spans="1:15" x14ac:dyDescent="0.25">
      <c r="A1846" s="1" t="s">
        <v>5144</v>
      </c>
      <c r="B1846" s="1" t="s">
        <v>5145</v>
      </c>
      <c r="C1846" s="1" t="s">
        <v>5146</v>
      </c>
      <c r="D1846" s="1" t="s">
        <v>4428</v>
      </c>
      <c r="E1846" s="1" t="s">
        <v>771</v>
      </c>
      <c r="F1846" s="1" t="s">
        <v>5147</v>
      </c>
      <c r="I1846">
        <v>8.75</v>
      </c>
      <c r="J1846" s="1" t="s">
        <v>58</v>
      </c>
      <c r="K1846" s="2">
        <f>+I1846</f>
        <v>8.75</v>
      </c>
      <c r="L1846" s="1" t="s">
        <v>93</v>
      </c>
      <c r="M1846" s="1" t="s">
        <v>83</v>
      </c>
      <c r="O1846" s="1" t="s">
        <v>814</v>
      </c>
    </row>
    <row r="1847" spans="1:15" x14ac:dyDescent="0.25">
      <c r="A1847" s="1" t="s">
        <v>5144</v>
      </c>
      <c r="B1847" s="1" t="s">
        <v>5145</v>
      </c>
      <c r="C1847" s="1" t="s">
        <v>5146</v>
      </c>
      <c r="D1847" s="1" t="s">
        <v>4428</v>
      </c>
      <c r="E1847" s="1" t="s">
        <v>771</v>
      </c>
      <c r="F1847" s="1" t="s">
        <v>5147</v>
      </c>
      <c r="I1847">
        <v>8.75</v>
      </c>
      <c r="J1847" s="1" t="s">
        <v>58</v>
      </c>
      <c r="K1847" s="2">
        <f>+I1847</f>
        <v>8.75</v>
      </c>
      <c r="L1847" s="1" t="s">
        <v>93</v>
      </c>
      <c r="M1847" s="1" t="s">
        <v>83</v>
      </c>
      <c r="O1847" s="1" t="s">
        <v>3289</v>
      </c>
    </row>
    <row r="1848" spans="1:15" x14ac:dyDescent="0.25">
      <c r="A1848" s="1" t="s">
        <v>5144</v>
      </c>
      <c r="B1848" s="1" t="s">
        <v>5145</v>
      </c>
      <c r="C1848" s="1" t="s">
        <v>5146</v>
      </c>
      <c r="D1848" s="1" t="s">
        <v>4428</v>
      </c>
      <c r="E1848" s="1" t="s">
        <v>771</v>
      </c>
      <c r="F1848" s="1" t="s">
        <v>5147</v>
      </c>
      <c r="I1848">
        <v>8.75</v>
      </c>
      <c r="J1848" s="1" t="s">
        <v>58</v>
      </c>
      <c r="K1848" s="2">
        <f>+I1848</f>
        <v>8.75</v>
      </c>
      <c r="L1848" s="1" t="s">
        <v>93</v>
      </c>
      <c r="M1848" s="1" t="s">
        <v>60</v>
      </c>
      <c r="N1848" s="1" t="s">
        <v>61</v>
      </c>
    </row>
    <row r="1849" spans="1:15" x14ac:dyDescent="0.25">
      <c r="A1849" s="1" t="s">
        <v>5144</v>
      </c>
      <c r="B1849" s="1" t="s">
        <v>5145</v>
      </c>
      <c r="C1849" s="1" t="s">
        <v>5146</v>
      </c>
      <c r="D1849" s="1" t="s">
        <v>4428</v>
      </c>
      <c r="E1849" s="1" t="s">
        <v>771</v>
      </c>
      <c r="F1849" s="1" t="s">
        <v>5147</v>
      </c>
      <c r="I1849">
        <v>8.75</v>
      </c>
      <c r="J1849" s="1" t="s">
        <v>58</v>
      </c>
      <c r="K1849" s="2">
        <f>+I1849</f>
        <v>8.75</v>
      </c>
      <c r="L1849" s="1" t="s">
        <v>93</v>
      </c>
      <c r="M1849" s="1" t="s">
        <v>60</v>
      </c>
      <c r="N1849" s="1" t="s">
        <v>303</v>
      </c>
    </row>
    <row r="1850" spans="1:15" x14ac:dyDescent="0.25">
      <c r="A1850" s="1" t="s">
        <v>5144</v>
      </c>
      <c r="B1850" s="1" t="s">
        <v>5145</v>
      </c>
      <c r="C1850" s="1" t="s">
        <v>5146</v>
      </c>
      <c r="D1850" s="1" t="s">
        <v>4428</v>
      </c>
      <c r="E1850" s="1" t="s">
        <v>771</v>
      </c>
      <c r="F1850" s="1" t="s">
        <v>5147</v>
      </c>
      <c r="I1850">
        <v>8.75</v>
      </c>
      <c r="J1850" s="1" t="s">
        <v>58</v>
      </c>
      <c r="K1850" s="2">
        <f>+I1850</f>
        <v>8.75</v>
      </c>
      <c r="L1850" s="1" t="s">
        <v>93</v>
      </c>
      <c r="M1850" s="1" t="s">
        <v>211</v>
      </c>
    </row>
    <row r="1851" spans="1:15" x14ac:dyDescent="0.25">
      <c r="A1851" s="1" t="s">
        <v>5144</v>
      </c>
      <c r="B1851" s="1" t="s">
        <v>5145</v>
      </c>
      <c r="C1851" s="1" t="s">
        <v>5146</v>
      </c>
      <c r="D1851" s="1" t="s">
        <v>4428</v>
      </c>
      <c r="E1851" s="1" t="s">
        <v>771</v>
      </c>
      <c r="F1851" s="1" t="s">
        <v>5147</v>
      </c>
      <c r="I1851">
        <v>180</v>
      </c>
      <c r="J1851" s="1" t="s">
        <v>58</v>
      </c>
      <c r="K1851" s="2">
        <f>+I1851</f>
        <v>180</v>
      </c>
      <c r="L1851" s="1" t="s">
        <v>93</v>
      </c>
      <c r="M1851" s="1" t="s">
        <v>167</v>
      </c>
    </row>
    <row r="1852" spans="1:15" x14ac:dyDescent="0.25">
      <c r="A1852" s="1" t="s">
        <v>5141</v>
      </c>
      <c r="B1852" s="1" t="s">
        <v>5142</v>
      </c>
      <c r="C1852" s="1" t="s">
        <v>5143</v>
      </c>
      <c r="D1852" s="1" t="s">
        <v>4617</v>
      </c>
      <c r="E1852" s="1" t="s">
        <v>771</v>
      </c>
      <c r="F1852" s="1" t="s">
        <v>5140</v>
      </c>
      <c r="I1852">
        <v>22.4</v>
      </c>
      <c r="J1852" s="1" t="s">
        <v>58</v>
      </c>
      <c r="K1852" s="2">
        <f>+I1852</f>
        <v>22.4</v>
      </c>
      <c r="L1852" s="1" t="s">
        <v>93</v>
      </c>
      <c r="M1852" s="1" t="s">
        <v>83</v>
      </c>
      <c r="O1852" s="1" t="s">
        <v>264</v>
      </c>
    </row>
    <row r="1853" spans="1:15" x14ac:dyDescent="0.25">
      <c r="A1853" s="1" t="s">
        <v>5141</v>
      </c>
      <c r="B1853" s="1" t="s">
        <v>5142</v>
      </c>
      <c r="C1853" s="1" t="s">
        <v>5143</v>
      </c>
      <c r="D1853" s="1" t="s">
        <v>4617</v>
      </c>
      <c r="E1853" s="1" t="s">
        <v>771</v>
      </c>
      <c r="F1853" s="1" t="s">
        <v>5140</v>
      </c>
      <c r="I1853">
        <v>22.4</v>
      </c>
      <c r="J1853" s="1" t="s">
        <v>58</v>
      </c>
      <c r="K1853" s="2">
        <f>+I1853</f>
        <v>22.4</v>
      </c>
      <c r="L1853" s="1" t="s">
        <v>93</v>
      </c>
      <c r="M1853" s="1" t="s">
        <v>83</v>
      </c>
      <c r="O1853" s="1" t="s">
        <v>260</v>
      </c>
    </row>
    <row r="1854" spans="1:15" x14ac:dyDescent="0.25">
      <c r="A1854" s="1" t="s">
        <v>5141</v>
      </c>
      <c r="B1854" s="1" t="s">
        <v>5142</v>
      </c>
      <c r="C1854" s="1" t="s">
        <v>5143</v>
      </c>
      <c r="D1854" s="1" t="s">
        <v>4617</v>
      </c>
      <c r="E1854" s="1" t="s">
        <v>771</v>
      </c>
      <c r="F1854" s="1" t="s">
        <v>5140</v>
      </c>
      <c r="I1854">
        <v>22.4</v>
      </c>
      <c r="J1854" s="1" t="s">
        <v>58</v>
      </c>
      <c r="K1854" s="2">
        <f>+I1854</f>
        <v>22.4</v>
      </c>
      <c r="L1854" s="1" t="s">
        <v>93</v>
      </c>
      <c r="M1854" s="1" t="s">
        <v>83</v>
      </c>
      <c r="O1854" s="1" t="s">
        <v>3289</v>
      </c>
    </row>
    <row r="1855" spans="1:15" x14ac:dyDescent="0.25">
      <c r="A1855" s="1" t="s">
        <v>5141</v>
      </c>
      <c r="B1855" s="1" t="s">
        <v>5142</v>
      </c>
      <c r="C1855" s="1" t="s">
        <v>5143</v>
      </c>
      <c r="D1855" s="1" t="s">
        <v>4617</v>
      </c>
      <c r="E1855" s="1" t="s">
        <v>771</v>
      </c>
      <c r="F1855" s="1" t="s">
        <v>5140</v>
      </c>
      <c r="I1855">
        <v>22.4</v>
      </c>
      <c r="J1855" s="1" t="s">
        <v>58</v>
      </c>
      <c r="K1855" s="2">
        <f>+I1855</f>
        <v>22.4</v>
      </c>
      <c r="L1855" s="1" t="s">
        <v>93</v>
      </c>
      <c r="M1855" s="1" t="s">
        <v>60</v>
      </c>
      <c r="N1855" s="1" t="s">
        <v>61</v>
      </c>
    </row>
    <row r="1856" spans="1:15" x14ac:dyDescent="0.25">
      <c r="A1856" s="1" t="s">
        <v>5141</v>
      </c>
      <c r="B1856" s="1" t="s">
        <v>5142</v>
      </c>
      <c r="C1856" s="1" t="s">
        <v>5143</v>
      </c>
      <c r="D1856" s="1" t="s">
        <v>4617</v>
      </c>
      <c r="E1856" s="1" t="s">
        <v>771</v>
      </c>
      <c r="F1856" s="1" t="s">
        <v>5140</v>
      </c>
      <c r="I1856">
        <v>22.4</v>
      </c>
      <c r="J1856" s="1" t="s">
        <v>58</v>
      </c>
      <c r="K1856" s="2">
        <f>+I1856</f>
        <v>22.4</v>
      </c>
      <c r="L1856" s="1" t="s">
        <v>93</v>
      </c>
      <c r="M1856" s="1" t="s">
        <v>60</v>
      </c>
      <c r="N1856" s="1" t="s">
        <v>303</v>
      </c>
    </row>
    <row r="1857" spans="1:15" x14ac:dyDescent="0.25">
      <c r="A1857" s="1" t="s">
        <v>5141</v>
      </c>
      <c r="B1857" s="1" t="s">
        <v>5142</v>
      </c>
      <c r="C1857" s="1" t="s">
        <v>5143</v>
      </c>
      <c r="D1857" s="1" t="s">
        <v>4617</v>
      </c>
      <c r="E1857" s="1" t="s">
        <v>771</v>
      </c>
      <c r="F1857" s="1" t="s">
        <v>5140</v>
      </c>
      <c r="I1857">
        <v>22.4</v>
      </c>
      <c r="J1857" s="1" t="s">
        <v>58</v>
      </c>
      <c r="K1857" s="2">
        <f>+I1857</f>
        <v>22.4</v>
      </c>
      <c r="L1857" s="1" t="s">
        <v>93</v>
      </c>
      <c r="M1857" s="1" t="s">
        <v>60</v>
      </c>
      <c r="N1857" s="1" t="s">
        <v>2210</v>
      </c>
    </row>
    <row r="1858" spans="1:15" x14ac:dyDescent="0.25">
      <c r="A1858" s="1" t="s">
        <v>5141</v>
      </c>
      <c r="B1858" s="1" t="s">
        <v>5142</v>
      </c>
      <c r="C1858" s="1" t="s">
        <v>5143</v>
      </c>
      <c r="D1858" s="1" t="s">
        <v>4617</v>
      </c>
      <c r="E1858" s="1" t="s">
        <v>771</v>
      </c>
      <c r="F1858" s="1" t="s">
        <v>5140</v>
      </c>
      <c r="I1858">
        <v>22.4</v>
      </c>
      <c r="J1858" s="1" t="s">
        <v>58</v>
      </c>
      <c r="K1858" s="2">
        <f>+I1858</f>
        <v>22.4</v>
      </c>
      <c r="L1858" s="1" t="s">
        <v>93</v>
      </c>
      <c r="M1858" s="1" t="s">
        <v>60</v>
      </c>
      <c r="N1858" s="1" t="s">
        <v>2230</v>
      </c>
    </row>
    <row r="1859" spans="1:15" x14ac:dyDescent="0.25">
      <c r="A1859" s="1" t="s">
        <v>5141</v>
      </c>
      <c r="B1859" s="1" t="s">
        <v>5142</v>
      </c>
      <c r="C1859" s="1" t="s">
        <v>5143</v>
      </c>
      <c r="D1859" s="1" t="s">
        <v>4617</v>
      </c>
      <c r="E1859" s="1" t="s">
        <v>771</v>
      </c>
      <c r="F1859" s="1" t="s">
        <v>5140</v>
      </c>
      <c r="I1859">
        <v>22.4</v>
      </c>
      <c r="J1859" s="1" t="s">
        <v>58</v>
      </c>
      <c r="K1859" s="2">
        <f>+I1859</f>
        <v>22.4</v>
      </c>
      <c r="L1859" s="1" t="s">
        <v>93</v>
      </c>
      <c r="M1859" s="1" t="s">
        <v>60</v>
      </c>
      <c r="N1859" s="1" t="s">
        <v>2200</v>
      </c>
    </row>
    <row r="1860" spans="1:15" x14ac:dyDescent="0.25">
      <c r="A1860" s="1" t="s">
        <v>5141</v>
      </c>
      <c r="B1860" s="1" t="s">
        <v>5142</v>
      </c>
      <c r="C1860" s="1" t="s">
        <v>5143</v>
      </c>
      <c r="D1860" s="1" t="s">
        <v>4617</v>
      </c>
      <c r="E1860" s="1" t="s">
        <v>771</v>
      </c>
      <c r="F1860" s="1" t="s">
        <v>5140</v>
      </c>
      <c r="I1860">
        <v>22.4</v>
      </c>
      <c r="J1860" s="1" t="s">
        <v>90</v>
      </c>
      <c r="K1860" s="2">
        <f>+I1860*0.0001</f>
        <v>2.2399999999999998E-3</v>
      </c>
      <c r="L1860" s="1" t="s">
        <v>93</v>
      </c>
      <c r="M1860" s="1" t="s">
        <v>211</v>
      </c>
    </row>
    <row r="1861" spans="1:15" x14ac:dyDescent="0.25">
      <c r="A1861" s="1" t="s">
        <v>5141</v>
      </c>
      <c r="B1861" s="1" t="s">
        <v>5142</v>
      </c>
      <c r="C1861" s="1" t="s">
        <v>5143</v>
      </c>
      <c r="D1861" s="1" t="s">
        <v>4617</v>
      </c>
      <c r="E1861" s="1" t="s">
        <v>771</v>
      </c>
      <c r="F1861" s="1" t="s">
        <v>5140</v>
      </c>
      <c r="I1861">
        <v>54</v>
      </c>
      <c r="J1861" s="1" t="s">
        <v>58</v>
      </c>
      <c r="K1861" s="2">
        <f>+I1861</f>
        <v>54</v>
      </c>
      <c r="L1861" s="1" t="s">
        <v>93</v>
      </c>
      <c r="M1861" s="1" t="s">
        <v>167</v>
      </c>
    </row>
    <row r="1862" spans="1:15" x14ac:dyDescent="0.25">
      <c r="A1862" s="1" t="s">
        <v>5137</v>
      </c>
      <c r="B1862" s="1" t="s">
        <v>5138</v>
      </c>
      <c r="C1862" s="1" t="s">
        <v>5139</v>
      </c>
      <c r="D1862" s="1" t="s">
        <v>4617</v>
      </c>
      <c r="E1862" s="1" t="s">
        <v>771</v>
      </c>
      <c r="F1862" s="1" t="s">
        <v>5140</v>
      </c>
      <c r="I1862">
        <v>14.25</v>
      </c>
      <c r="J1862" s="1" t="s">
        <v>58</v>
      </c>
      <c r="K1862" s="2">
        <f>+I1862</f>
        <v>14.25</v>
      </c>
      <c r="L1862" s="1" t="s">
        <v>93</v>
      </c>
      <c r="M1862" s="1" t="s">
        <v>83</v>
      </c>
      <c r="O1862" s="1" t="s">
        <v>264</v>
      </c>
    </row>
    <row r="1863" spans="1:15" x14ac:dyDescent="0.25">
      <c r="A1863" s="1" t="s">
        <v>5137</v>
      </c>
      <c r="B1863" s="1" t="s">
        <v>5138</v>
      </c>
      <c r="C1863" s="1" t="s">
        <v>5139</v>
      </c>
      <c r="D1863" s="1" t="s">
        <v>4617</v>
      </c>
      <c r="E1863" s="1" t="s">
        <v>771</v>
      </c>
      <c r="F1863" s="1" t="s">
        <v>5140</v>
      </c>
      <c r="I1863">
        <v>14.25</v>
      </c>
      <c r="J1863" s="1" t="s">
        <v>58</v>
      </c>
      <c r="K1863" s="2">
        <f>+I1863</f>
        <v>14.25</v>
      </c>
      <c r="L1863" s="1" t="s">
        <v>93</v>
      </c>
      <c r="M1863" s="1" t="s">
        <v>83</v>
      </c>
      <c r="O1863" s="1" t="s">
        <v>260</v>
      </c>
    </row>
    <row r="1864" spans="1:15" x14ac:dyDescent="0.25">
      <c r="A1864" s="1" t="s">
        <v>5137</v>
      </c>
      <c r="B1864" s="1" t="s">
        <v>5138</v>
      </c>
      <c r="C1864" s="1" t="s">
        <v>5139</v>
      </c>
      <c r="D1864" s="1" t="s">
        <v>4617</v>
      </c>
      <c r="E1864" s="1" t="s">
        <v>771</v>
      </c>
      <c r="F1864" s="1" t="s">
        <v>5140</v>
      </c>
      <c r="I1864">
        <v>14.25</v>
      </c>
      <c r="J1864" s="1" t="s">
        <v>58</v>
      </c>
      <c r="K1864" s="2">
        <f>+I1864</f>
        <v>14.25</v>
      </c>
      <c r="L1864" s="1" t="s">
        <v>93</v>
      </c>
      <c r="M1864" s="1" t="s">
        <v>83</v>
      </c>
      <c r="O1864" s="1" t="s">
        <v>289</v>
      </c>
    </row>
    <row r="1865" spans="1:15" x14ac:dyDescent="0.25">
      <c r="A1865" s="1" t="s">
        <v>5137</v>
      </c>
      <c r="B1865" s="1" t="s">
        <v>5138</v>
      </c>
      <c r="C1865" s="1" t="s">
        <v>5139</v>
      </c>
      <c r="D1865" s="1" t="s">
        <v>4617</v>
      </c>
      <c r="E1865" s="1" t="s">
        <v>771</v>
      </c>
      <c r="F1865" s="1" t="s">
        <v>5140</v>
      </c>
      <c r="I1865">
        <v>14.25</v>
      </c>
      <c r="J1865" s="1" t="s">
        <v>58</v>
      </c>
      <c r="K1865" s="2">
        <f>+I1865</f>
        <v>14.25</v>
      </c>
      <c r="L1865" s="1" t="s">
        <v>93</v>
      </c>
      <c r="M1865" s="1" t="s">
        <v>83</v>
      </c>
      <c r="O1865" s="1" t="s">
        <v>499</v>
      </c>
    </row>
    <row r="1866" spans="1:15" x14ac:dyDescent="0.25">
      <c r="A1866" s="1" t="s">
        <v>5137</v>
      </c>
      <c r="B1866" s="1" t="s">
        <v>5138</v>
      </c>
      <c r="C1866" s="1" t="s">
        <v>5139</v>
      </c>
      <c r="D1866" s="1" t="s">
        <v>4617</v>
      </c>
      <c r="E1866" s="1" t="s">
        <v>771</v>
      </c>
      <c r="F1866" s="1" t="s">
        <v>5140</v>
      </c>
      <c r="I1866">
        <v>14.25</v>
      </c>
      <c r="J1866" s="1" t="s">
        <v>58</v>
      </c>
      <c r="K1866" s="2">
        <f>+I1866</f>
        <v>14.25</v>
      </c>
      <c r="L1866" s="1" t="s">
        <v>93</v>
      </c>
      <c r="M1866" s="1" t="s">
        <v>60</v>
      </c>
      <c r="N1866" s="1" t="s">
        <v>61</v>
      </c>
    </row>
    <row r="1867" spans="1:15" x14ac:dyDescent="0.25">
      <c r="A1867" s="1" t="s">
        <v>5137</v>
      </c>
      <c r="B1867" s="1" t="s">
        <v>5138</v>
      </c>
      <c r="C1867" s="1" t="s">
        <v>5139</v>
      </c>
      <c r="D1867" s="1" t="s">
        <v>4617</v>
      </c>
      <c r="E1867" s="1" t="s">
        <v>771</v>
      </c>
      <c r="F1867" s="1" t="s">
        <v>5140</v>
      </c>
      <c r="I1867">
        <v>14.25</v>
      </c>
      <c r="J1867" s="1" t="s">
        <v>58</v>
      </c>
      <c r="K1867" s="2">
        <f>+I1867</f>
        <v>14.25</v>
      </c>
      <c r="L1867" s="1" t="s">
        <v>93</v>
      </c>
      <c r="M1867" s="1" t="s">
        <v>60</v>
      </c>
      <c r="N1867" s="1" t="s">
        <v>2230</v>
      </c>
    </row>
    <row r="1868" spans="1:15" x14ac:dyDescent="0.25">
      <c r="A1868" s="1" t="s">
        <v>5137</v>
      </c>
      <c r="B1868" s="1" t="s">
        <v>5138</v>
      </c>
      <c r="C1868" s="1" t="s">
        <v>5139</v>
      </c>
      <c r="D1868" s="1" t="s">
        <v>4617</v>
      </c>
      <c r="E1868" s="1" t="s">
        <v>771</v>
      </c>
      <c r="F1868" s="1" t="s">
        <v>5140</v>
      </c>
      <c r="I1868">
        <v>14.25</v>
      </c>
      <c r="J1868" s="1" t="s">
        <v>58</v>
      </c>
      <c r="K1868" s="2">
        <f>+I1868</f>
        <v>14.25</v>
      </c>
      <c r="L1868" s="1" t="s">
        <v>93</v>
      </c>
      <c r="M1868" s="1" t="s">
        <v>60</v>
      </c>
      <c r="N1868" s="1" t="s">
        <v>2200</v>
      </c>
    </row>
    <row r="1869" spans="1:15" x14ac:dyDescent="0.25">
      <c r="A1869" s="1" t="s">
        <v>5137</v>
      </c>
      <c r="B1869" s="1" t="s">
        <v>5138</v>
      </c>
      <c r="C1869" s="1" t="s">
        <v>5139</v>
      </c>
      <c r="D1869" s="1" t="s">
        <v>4617</v>
      </c>
      <c r="E1869" s="1" t="s">
        <v>771</v>
      </c>
      <c r="F1869" s="1" t="s">
        <v>5140</v>
      </c>
      <c r="I1869">
        <v>14.25</v>
      </c>
      <c r="J1869" s="1" t="s">
        <v>58</v>
      </c>
      <c r="K1869" s="2">
        <f>+I1869</f>
        <v>14.25</v>
      </c>
      <c r="L1869" s="1" t="s">
        <v>93</v>
      </c>
      <c r="M1869" s="1" t="s">
        <v>211</v>
      </c>
    </row>
    <row r="1870" spans="1:15" x14ac:dyDescent="0.25">
      <c r="A1870" s="1" t="s">
        <v>5137</v>
      </c>
      <c r="B1870" s="1" t="s">
        <v>5138</v>
      </c>
      <c r="C1870" s="1" t="s">
        <v>5139</v>
      </c>
      <c r="D1870" s="1" t="s">
        <v>4617</v>
      </c>
      <c r="E1870" s="1" t="s">
        <v>771</v>
      </c>
      <c r="F1870" s="1" t="s">
        <v>5140</v>
      </c>
      <c r="I1870">
        <v>71</v>
      </c>
      <c r="J1870" s="1" t="s">
        <v>58</v>
      </c>
      <c r="K1870" s="2">
        <f>+I1870</f>
        <v>71</v>
      </c>
      <c r="L1870" s="1" t="s">
        <v>93</v>
      </c>
      <c r="M1870" s="1" t="s">
        <v>167</v>
      </c>
    </row>
    <row r="1871" spans="1:15" x14ac:dyDescent="0.25">
      <c r="A1871" s="1" t="s">
        <v>5134</v>
      </c>
      <c r="B1871" s="1" t="s">
        <v>5135</v>
      </c>
      <c r="C1871" s="1" t="s">
        <v>5136</v>
      </c>
      <c r="D1871" s="1" t="s">
        <v>4630</v>
      </c>
      <c r="E1871" s="1" t="s">
        <v>771</v>
      </c>
      <c r="F1871" s="1" t="s">
        <v>1919</v>
      </c>
      <c r="I1871">
        <v>17.5</v>
      </c>
      <c r="J1871" s="1" t="s">
        <v>58</v>
      </c>
      <c r="K1871" s="2">
        <f>+I1871</f>
        <v>17.5</v>
      </c>
      <c r="L1871" s="1" t="s">
        <v>93</v>
      </c>
      <c r="M1871" s="1" t="s">
        <v>83</v>
      </c>
      <c r="O1871" s="1" t="s">
        <v>264</v>
      </c>
    </row>
    <row r="1872" spans="1:15" x14ac:dyDescent="0.25">
      <c r="A1872" s="1" t="s">
        <v>5134</v>
      </c>
      <c r="B1872" s="1" t="s">
        <v>5135</v>
      </c>
      <c r="C1872" s="1" t="s">
        <v>5136</v>
      </c>
      <c r="D1872" s="1" t="s">
        <v>4630</v>
      </c>
      <c r="E1872" s="1" t="s">
        <v>771</v>
      </c>
      <c r="F1872" s="1" t="s">
        <v>1919</v>
      </c>
      <c r="I1872">
        <v>17.5</v>
      </c>
      <c r="J1872" s="1" t="s">
        <v>58</v>
      </c>
      <c r="K1872" s="2">
        <f>+I1872</f>
        <v>17.5</v>
      </c>
      <c r="L1872" s="1" t="s">
        <v>93</v>
      </c>
      <c r="M1872" s="1" t="s">
        <v>83</v>
      </c>
      <c r="O1872" s="1" t="s">
        <v>260</v>
      </c>
    </row>
    <row r="1873" spans="1:15" x14ac:dyDescent="0.25">
      <c r="A1873" s="1" t="s">
        <v>5134</v>
      </c>
      <c r="B1873" s="1" t="s">
        <v>5135</v>
      </c>
      <c r="C1873" s="1" t="s">
        <v>5136</v>
      </c>
      <c r="D1873" s="1" t="s">
        <v>4630</v>
      </c>
      <c r="E1873" s="1" t="s">
        <v>771</v>
      </c>
      <c r="F1873" s="1" t="s">
        <v>1919</v>
      </c>
      <c r="I1873">
        <v>17.5</v>
      </c>
      <c r="J1873" s="1" t="s">
        <v>58</v>
      </c>
      <c r="K1873" s="2">
        <f>+I1873</f>
        <v>17.5</v>
      </c>
      <c r="L1873" s="1" t="s">
        <v>93</v>
      </c>
      <c r="M1873" s="1" t="s">
        <v>83</v>
      </c>
      <c r="O1873" s="1" t="s">
        <v>289</v>
      </c>
    </row>
    <row r="1874" spans="1:15" x14ac:dyDescent="0.25">
      <c r="A1874" s="1" t="s">
        <v>5134</v>
      </c>
      <c r="B1874" s="1" t="s">
        <v>5135</v>
      </c>
      <c r="C1874" s="1" t="s">
        <v>5136</v>
      </c>
      <c r="D1874" s="1" t="s">
        <v>4630</v>
      </c>
      <c r="E1874" s="1" t="s">
        <v>771</v>
      </c>
      <c r="F1874" s="1" t="s">
        <v>1919</v>
      </c>
      <c r="I1874">
        <v>17.5</v>
      </c>
      <c r="J1874" s="1" t="s">
        <v>58</v>
      </c>
      <c r="K1874" s="2">
        <f>+I1874</f>
        <v>17.5</v>
      </c>
      <c r="L1874" s="1" t="s">
        <v>93</v>
      </c>
      <c r="M1874" s="1" t="s">
        <v>60</v>
      </c>
      <c r="N1874" s="1" t="s">
        <v>2200</v>
      </c>
    </row>
    <row r="1875" spans="1:15" x14ac:dyDescent="0.25">
      <c r="A1875" s="1" t="s">
        <v>5134</v>
      </c>
      <c r="B1875" s="1" t="s">
        <v>5135</v>
      </c>
      <c r="C1875" s="1" t="s">
        <v>5136</v>
      </c>
      <c r="D1875" s="1" t="s">
        <v>4630</v>
      </c>
      <c r="E1875" s="1" t="s">
        <v>771</v>
      </c>
      <c r="F1875" s="1" t="s">
        <v>1919</v>
      </c>
      <c r="I1875">
        <v>20</v>
      </c>
      <c r="J1875" s="1" t="s">
        <v>58</v>
      </c>
      <c r="K1875" s="2">
        <f>+I1875</f>
        <v>20</v>
      </c>
      <c r="L1875" s="1" t="s">
        <v>93</v>
      </c>
      <c r="M1875" s="1" t="s">
        <v>167</v>
      </c>
    </row>
    <row r="1876" spans="1:15" x14ac:dyDescent="0.25">
      <c r="A1876" s="1" t="s">
        <v>5131</v>
      </c>
      <c r="B1876" s="1" t="s">
        <v>5132</v>
      </c>
      <c r="C1876" s="1" t="s">
        <v>5133</v>
      </c>
      <c r="D1876" s="1" t="s">
        <v>4630</v>
      </c>
      <c r="E1876" s="1" t="s">
        <v>771</v>
      </c>
      <c r="F1876" s="1" t="s">
        <v>5129</v>
      </c>
      <c r="I1876">
        <v>16.600000000000001</v>
      </c>
      <c r="J1876" s="1" t="s">
        <v>58</v>
      </c>
      <c r="K1876" s="2">
        <f>+I1876</f>
        <v>16.600000000000001</v>
      </c>
      <c r="L1876" s="1" t="s">
        <v>93</v>
      </c>
      <c r="M1876" s="1" t="s">
        <v>83</v>
      </c>
      <c r="O1876" s="1" t="s">
        <v>499</v>
      </c>
    </row>
    <row r="1877" spans="1:15" x14ac:dyDescent="0.25">
      <c r="A1877" s="1" t="s">
        <v>5131</v>
      </c>
      <c r="B1877" s="1" t="s">
        <v>5132</v>
      </c>
      <c r="C1877" s="1" t="s">
        <v>5133</v>
      </c>
      <c r="D1877" s="1" t="s">
        <v>4630</v>
      </c>
      <c r="E1877" s="1" t="s">
        <v>771</v>
      </c>
      <c r="F1877" s="1" t="s">
        <v>5129</v>
      </c>
      <c r="I1877">
        <v>16.600000000000001</v>
      </c>
      <c r="J1877" s="1" t="s">
        <v>58</v>
      </c>
      <c r="K1877" s="2">
        <f>+I1877</f>
        <v>16.600000000000001</v>
      </c>
      <c r="L1877" s="1" t="s">
        <v>93</v>
      </c>
      <c r="M1877" s="1" t="s">
        <v>83</v>
      </c>
      <c r="O1877" s="1" t="s">
        <v>264</v>
      </c>
    </row>
    <row r="1878" spans="1:15" x14ac:dyDescent="0.25">
      <c r="A1878" s="1" t="s">
        <v>5131</v>
      </c>
      <c r="B1878" s="1" t="s">
        <v>5132</v>
      </c>
      <c r="C1878" s="1" t="s">
        <v>5133</v>
      </c>
      <c r="D1878" s="1" t="s">
        <v>4630</v>
      </c>
      <c r="E1878" s="1" t="s">
        <v>771</v>
      </c>
      <c r="F1878" s="1" t="s">
        <v>5129</v>
      </c>
      <c r="I1878">
        <v>16.600000000000001</v>
      </c>
      <c r="J1878" s="1" t="s">
        <v>58</v>
      </c>
      <c r="K1878" s="2">
        <f>+I1878</f>
        <v>16.600000000000001</v>
      </c>
      <c r="L1878" s="1" t="s">
        <v>93</v>
      </c>
      <c r="M1878" s="1" t="s">
        <v>83</v>
      </c>
      <c r="O1878" s="1" t="s">
        <v>289</v>
      </c>
    </row>
    <row r="1879" spans="1:15" x14ac:dyDescent="0.25">
      <c r="A1879" s="1" t="s">
        <v>5131</v>
      </c>
      <c r="B1879" s="1" t="s">
        <v>5132</v>
      </c>
      <c r="C1879" s="1" t="s">
        <v>5133</v>
      </c>
      <c r="D1879" s="1" t="s">
        <v>4630</v>
      </c>
      <c r="E1879" s="1" t="s">
        <v>771</v>
      </c>
      <c r="F1879" s="1" t="s">
        <v>5129</v>
      </c>
      <c r="I1879">
        <v>16.600000000000001</v>
      </c>
      <c r="J1879" s="1" t="s">
        <v>58</v>
      </c>
      <c r="K1879" s="2">
        <f>+I1879</f>
        <v>16.600000000000001</v>
      </c>
      <c r="L1879" s="1" t="s">
        <v>93</v>
      </c>
      <c r="M1879" s="1" t="s">
        <v>83</v>
      </c>
      <c r="O1879" s="1" t="s">
        <v>260</v>
      </c>
    </row>
    <row r="1880" spans="1:15" x14ac:dyDescent="0.25">
      <c r="A1880" s="1" t="s">
        <v>5131</v>
      </c>
      <c r="B1880" s="1" t="s">
        <v>5132</v>
      </c>
      <c r="C1880" s="1" t="s">
        <v>5133</v>
      </c>
      <c r="D1880" s="1" t="s">
        <v>4630</v>
      </c>
      <c r="E1880" s="1" t="s">
        <v>771</v>
      </c>
      <c r="F1880" s="1" t="s">
        <v>5129</v>
      </c>
      <c r="I1880">
        <v>16.600000000000001</v>
      </c>
      <c r="J1880" s="1" t="s">
        <v>58</v>
      </c>
      <c r="K1880" s="2">
        <f>+I1880</f>
        <v>16.600000000000001</v>
      </c>
      <c r="L1880" s="1" t="s">
        <v>93</v>
      </c>
      <c r="M1880" s="1" t="s">
        <v>60</v>
      </c>
      <c r="N1880" s="1" t="s">
        <v>61</v>
      </c>
    </row>
    <row r="1881" spans="1:15" x14ac:dyDescent="0.25">
      <c r="A1881" s="1" t="s">
        <v>5131</v>
      </c>
      <c r="B1881" s="1" t="s">
        <v>5132</v>
      </c>
      <c r="C1881" s="1" t="s">
        <v>5133</v>
      </c>
      <c r="D1881" s="1" t="s">
        <v>4630</v>
      </c>
      <c r="E1881" s="1" t="s">
        <v>771</v>
      </c>
      <c r="F1881" s="1" t="s">
        <v>5129</v>
      </c>
      <c r="I1881">
        <v>16.600000000000001</v>
      </c>
      <c r="J1881" s="1" t="s">
        <v>58</v>
      </c>
      <c r="K1881" s="2">
        <f>+I1881</f>
        <v>16.600000000000001</v>
      </c>
      <c r="L1881" s="1" t="s">
        <v>93</v>
      </c>
      <c r="M1881" s="1" t="s">
        <v>60</v>
      </c>
      <c r="N1881" s="1" t="s">
        <v>303</v>
      </c>
    </row>
    <row r="1882" spans="1:15" x14ac:dyDescent="0.25">
      <c r="A1882" s="1" t="s">
        <v>5131</v>
      </c>
      <c r="B1882" s="1" t="s">
        <v>5132</v>
      </c>
      <c r="C1882" s="1" t="s">
        <v>5133</v>
      </c>
      <c r="D1882" s="1" t="s">
        <v>4630</v>
      </c>
      <c r="E1882" s="1" t="s">
        <v>771</v>
      </c>
      <c r="F1882" s="1" t="s">
        <v>5129</v>
      </c>
      <c r="I1882">
        <v>16.600000000000001</v>
      </c>
      <c r="J1882" s="1" t="s">
        <v>58</v>
      </c>
      <c r="K1882" s="2">
        <f>+I1882</f>
        <v>16.600000000000001</v>
      </c>
      <c r="L1882" s="1" t="s">
        <v>93</v>
      </c>
      <c r="M1882" s="1" t="s">
        <v>60</v>
      </c>
      <c r="N1882" s="1" t="s">
        <v>2230</v>
      </c>
    </row>
    <row r="1883" spans="1:15" x14ac:dyDescent="0.25">
      <c r="A1883" s="1" t="s">
        <v>5131</v>
      </c>
      <c r="B1883" s="1" t="s">
        <v>5132</v>
      </c>
      <c r="C1883" s="1" t="s">
        <v>5133</v>
      </c>
      <c r="D1883" s="1" t="s">
        <v>4630</v>
      </c>
      <c r="E1883" s="1" t="s">
        <v>771</v>
      </c>
      <c r="F1883" s="1" t="s">
        <v>5129</v>
      </c>
      <c r="I1883">
        <v>16.600000000000001</v>
      </c>
      <c r="J1883" s="1" t="s">
        <v>58</v>
      </c>
      <c r="K1883" s="2">
        <f>+I1883</f>
        <v>16.600000000000001</v>
      </c>
      <c r="L1883" s="1" t="s">
        <v>93</v>
      </c>
      <c r="M1883" s="1" t="s">
        <v>60</v>
      </c>
      <c r="N1883" s="1" t="s">
        <v>2200</v>
      </c>
    </row>
    <row r="1884" spans="1:15" x14ac:dyDescent="0.25">
      <c r="A1884" s="1" t="s">
        <v>5131</v>
      </c>
      <c r="B1884" s="1" t="s">
        <v>5132</v>
      </c>
      <c r="C1884" s="1" t="s">
        <v>5133</v>
      </c>
      <c r="D1884" s="1" t="s">
        <v>4630</v>
      </c>
      <c r="E1884" s="1" t="s">
        <v>771</v>
      </c>
      <c r="F1884" s="1" t="s">
        <v>5129</v>
      </c>
      <c r="I1884">
        <v>16.600000000000001</v>
      </c>
      <c r="J1884" s="1" t="s">
        <v>58</v>
      </c>
      <c r="K1884" s="2">
        <f>+I1884</f>
        <v>16.600000000000001</v>
      </c>
      <c r="L1884" s="1" t="s">
        <v>93</v>
      </c>
      <c r="M1884" s="1" t="s">
        <v>211</v>
      </c>
    </row>
    <row r="1885" spans="1:15" x14ac:dyDescent="0.25">
      <c r="A1885" s="1" t="s">
        <v>5131</v>
      </c>
      <c r="B1885" s="1" t="s">
        <v>5132</v>
      </c>
      <c r="C1885" s="1" t="s">
        <v>5133</v>
      </c>
      <c r="D1885" s="1" t="s">
        <v>4630</v>
      </c>
      <c r="E1885" s="1" t="s">
        <v>771</v>
      </c>
      <c r="F1885" s="1" t="s">
        <v>5129</v>
      </c>
      <c r="I1885">
        <v>350</v>
      </c>
      <c r="J1885" s="1" t="s">
        <v>58</v>
      </c>
      <c r="K1885" s="2">
        <f>+I1885</f>
        <v>350</v>
      </c>
      <c r="L1885" s="1" t="s">
        <v>93</v>
      </c>
      <c r="M1885" s="1" t="s">
        <v>167</v>
      </c>
    </row>
    <row r="1886" spans="1:15" x14ac:dyDescent="0.25">
      <c r="A1886" s="1" t="s">
        <v>5126</v>
      </c>
      <c r="B1886" s="1" t="s">
        <v>5127</v>
      </c>
      <c r="C1886" s="1" t="s">
        <v>5128</v>
      </c>
      <c r="D1886" s="1" t="s">
        <v>4630</v>
      </c>
      <c r="E1886" s="1" t="s">
        <v>771</v>
      </c>
      <c r="F1886" s="1" t="s">
        <v>5129</v>
      </c>
      <c r="I1886">
        <v>20</v>
      </c>
      <c r="J1886" s="1" t="s">
        <v>90</v>
      </c>
      <c r="K1886" s="2">
        <f>+I1886*0.0001</f>
        <v>2E-3</v>
      </c>
      <c r="L1886" s="1" t="s">
        <v>93</v>
      </c>
      <c r="M1886" s="1" t="s">
        <v>49</v>
      </c>
    </row>
    <row r="1887" spans="1:15" x14ac:dyDescent="0.25">
      <c r="A1887" s="1" t="s">
        <v>5126</v>
      </c>
      <c r="B1887" s="1" t="s">
        <v>5127</v>
      </c>
      <c r="C1887" s="1" t="s">
        <v>5128</v>
      </c>
      <c r="D1887" s="1" t="s">
        <v>4630</v>
      </c>
      <c r="E1887" s="1" t="s">
        <v>771</v>
      </c>
      <c r="F1887" s="1" t="s">
        <v>5129</v>
      </c>
      <c r="I1887">
        <v>20</v>
      </c>
      <c r="J1887" s="1" t="s">
        <v>90</v>
      </c>
      <c r="K1887" s="2">
        <f>+I1887*0.0001</f>
        <v>2E-3</v>
      </c>
      <c r="L1887" s="1" t="s">
        <v>93</v>
      </c>
      <c r="M1887" s="1" t="s">
        <v>211</v>
      </c>
    </row>
    <row r="1888" spans="1:15" x14ac:dyDescent="0.25">
      <c r="A1888" s="1" t="s">
        <v>5121</v>
      </c>
      <c r="B1888" s="1" t="s">
        <v>5122</v>
      </c>
      <c r="C1888" s="1" t="s">
        <v>5123</v>
      </c>
      <c r="D1888" s="1" t="s">
        <v>4630</v>
      </c>
      <c r="E1888" s="1" t="s">
        <v>771</v>
      </c>
      <c r="F1888" s="1" t="s">
        <v>5124</v>
      </c>
      <c r="I1888">
        <v>18.7</v>
      </c>
      <c r="J1888" s="1" t="s">
        <v>58</v>
      </c>
      <c r="K1888" s="2">
        <f>+I1888</f>
        <v>18.7</v>
      </c>
      <c r="L1888" s="1" t="s">
        <v>93</v>
      </c>
      <c r="M1888" s="1" t="s">
        <v>83</v>
      </c>
      <c r="O1888" s="1" t="s">
        <v>264</v>
      </c>
    </row>
    <row r="1889" spans="1:15" x14ac:dyDescent="0.25">
      <c r="A1889" s="1" t="s">
        <v>5121</v>
      </c>
      <c r="B1889" s="1" t="s">
        <v>5122</v>
      </c>
      <c r="C1889" s="1" t="s">
        <v>5123</v>
      </c>
      <c r="D1889" s="1" t="s">
        <v>4630</v>
      </c>
      <c r="E1889" s="1" t="s">
        <v>771</v>
      </c>
      <c r="F1889" s="1" t="s">
        <v>5124</v>
      </c>
      <c r="I1889">
        <v>18.7</v>
      </c>
      <c r="J1889" s="1" t="s">
        <v>58</v>
      </c>
      <c r="K1889" s="2">
        <f>+I1889</f>
        <v>18.7</v>
      </c>
      <c r="L1889" s="1" t="s">
        <v>93</v>
      </c>
      <c r="M1889" s="1" t="s">
        <v>83</v>
      </c>
      <c r="O1889" s="1" t="s">
        <v>289</v>
      </c>
    </row>
    <row r="1890" spans="1:15" x14ac:dyDescent="0.25">
      <c r="A1890" s="1" t="s">
        <v>5121</v>
      </c>
      <c r="B1890" s="1" t="s">
        <v>5122</v>
      </c>
      <c r="C1890" s="1" t="s">
        <v>5123</v>
      </c>
      <c r="D1890" s="1" t="s">
        <v>4630</v>
      </c>
      <c r="E1890" s="1" t="s">
        <v>771</v>
      </c>
      <c r="F1890" s="1" t="s">
        <v>5124</v>
      </c>
      <c r="I1890">
        <v>18.7</v>
      </c>
      <c r="J1890" s="1" t="s">
        <v>58</v>
      </c>
      <c r="K1890" s="2">
        <f>+I1890</f>
        <v>18.7</v>
      </c>
      <c r="L1890" s="1" t="s">
        <v>93</v>
      </c>
      <c r="M1890" s="1" t="s">
        <v>83</v>
      </c>
      <c r="O1890" s="1" t="s">
        <v>260</v>
      </c>
    </row>
    <row r="1891" spans="1:15" x14ac:dyDescent="0.25">
      <c r="A1891" s="1" t="s">
        <v>5121</v>
      </c>
      <c r="B1891" s="1" t="s">
        <v>5122</v>
      </c>
      <c r="C1891" s="1" t="s">
        <v>5123</v>
      </c>
      <c r="D1891" s="1" t="s">
        <v>4630</v>
      </c>
      <c r="E1891" s="1" t="s">
        <v>771</v>
      </c>
      <c r="F1891" s="1" t="s">
        <v>5124</v>
      </c>
      <c r="I1891">
        <v>18.7</v>
      </c>
      <c r="J1891" s="1" t="s">
        <v>58</v>
      </c>
      <c r="K1891" s="2">
        <f>+I1891</f>
        <v>18.7</v>
      </c>
      <c r="L1891" s="1" t="s">
        <v>93</v>
      </c>
      <c r="M1891" s="1" t="s">
        <v>83</v>
      </c>
      <c r="O1891" s="1" t="s">
        <v>6868</v>
      </c>
    </row>
    <row r="1892" spans="1:15" x14ac:dyDescent="0.25">
      <c r="A1892" s="1" t="s">
        <v>5121</v>
      </c>
      <c r="B1892" s="1" t="s">
        <v>5122</v>
      </c>
      <c r="C1892" s="1" t="s">
        <v>5123</v>
      </c>
      <c r="D1892" s="1" t="s">
        <v>4630</v>
      </c>
      <c r="E1892" s="1" t="s">
        <v>771</v>
      </c>
      <c r="F1892" s="1" t="s">
        <v>5124</v>
      </c>
      <c r="I1892">
        <v>18.7</v>
      </c>
      <c r="J1892" s="1" t="s">
        <v>58</v>
      </c>
      <c r="K1892" s="2">
        <f>+I1892</f>
        <v>18.7</v>
      </c>
      <c r="L1892" s="1" t="s">
        <v>93</v>
      </c>
      <c r="M1892" s="1" t="s">
        <v>60</v>
      </c>
      <c r="N1892" s="1" t="s">
        <v>61</v>
      </c>
    </row>
    <row r="1893" spans="1:15" x14ac:dyDescent="0.25">
      <c r="A1893" s="1" t="s">
        <v>5121</v>
      </c>
      <c r="B1893" s="1" t="s">
        <v>5122</v>
      </c>
      <c r="C1893" s="1" t="s">
        <v>5123</v>
      </c>
      <c r="D1893" s="1" t="s">
        <v>4630</v>
      </c>
      <c r="E1893" s="1" t="s">
        <v>771</v>
      </c>
      <c r="F1893" s="1" t="s">
        <v>5124</v>
      </c>
      <c r="I1893">
        <v>18.7</v>
      </c>
      <c r="J1893" s="1" t="s">
        <v>58</v>
      </c>
      <c r="K1893" s="2">
        <f>+I1893</f>
        <v>18.7</v>
      </c>
      <c r="L1893" s="1" t="s">
        <v>93</v>
      </c>
      <c r="M1893" s="1" t="s">
        <v>60</v>
      </c>
      <c r="N1893" s="1" t="s">
        <v>2230</v>
      </c>
    </row>
    <row r="1894" spans="1:15" x14ac:dyDescent="0.25">
      <c r="A1894" s="1" t="s">
        <v>5121</v>
      </c>
      <c r="B1894" s="1" t="s">
        <v>5122</v>
      </c>
      <c r="C1894" s="1" t="s">
        <v>5123</v>
      </c>
      <c r="D1894" s="1" t="s">
        <v>4630</v>
      </c>
      <c r="E1894" s="1" t="s">
        <v>771</v>
      </c>
      <c r="F1894" s="1" t="s">
        <v>5124</v>
      </c>
      <c r="I1894">
        <v>18.7</v>
      </c>
      <c r="J1894" s="1" t="s">
        <v>58</v>
      </c>
      <c r="K1894" s="2">
        <f>+I1894</f>
        <v>18.7</v>
      </c>
      <c r="L1894" s="1" t="s">
        <v>93</v>
      </c>
      <c r="M1894" s="1" t="s">
        <v>60</v>
      </c>
      <c r="N1894" s="1" t="s">
        <v>2200</v>
      </c>
    </row>
    <row r="1895" spans="1:15" x14ac:dyDescent="0.25">
      <c r="A1895" s="1" t="s">
        <v>5121</v>
      </c>
      <c r="B1895" s="1" t="s">
        <v>5122</v>
      </c>
      <c r="C1895" s="1" t="s">
        <v>5123</v>
      </c>
      <c r="D1895" s="1" t="s">
        <v>4630</v>
      </c>
      <c r="E1895" s="1" t="s">
        <v>771</v>
      </c>
      <c r="F1895" s="1" t="s">
        <v>5124</v>
      </c>
      <c r="I1895">
        <v>18.7</v>
      </c>
      <c r="J1895" s="1" t="s">
        <v>58</v>
      </c>
      <c r="K1895" s="2">
        <f>+I1895</f>
        <v>18.7</v>
      </c>
      <c r="L1895" s="1" t="s">
        <v>93</v>
      </c>
      <c r="M1895" s="1" t="s">
        <v>211</v>
      </c>
    </row>
    <row r="1896" spans="1:15" x14ac:dyDescent="0.25">
      <c r="A1896" s="1" t="s">
        <v>5121</v>
      </c>
      <c r="B1896" s="1" t="s">
        <v>5122</v>
      </c>
      <c r="C1896" s="1" t="s">
        <v>5123</v>
      </c>
      <c r="D1896" s="1" t="s">
        <v>4630</v>
      </c>
      <c r="E1896" s="1" t="s">
        <v>771</v>
      </c>
      <c r="F1896" s="1" t="s">
        <v>5124</v>
      </c>
      <c r="I1896">
        <v>350</v>
      </c>
      <c r="J1896" s="1" t="s">
        <v>58</v>
      </c>
      <c r="K1896" s="2">
        <f>+I1896</f>
        <v>350</v>
      </c>
      <c r="L1896" s="1" t="s">
        <v>93</v>
      </c>
      <c r="M1896" s="1" t="s">
        <v>167</v>
      </c>
    </row>
    <row r="1897" spans="1:15" x14ac:dyDescent="0.25">
      <c r="A1897" s="1" t="s">
        <v>5118</v>
      </c>
      <c r="B1897" s="1" t="s">
        <v>5119</v>
      </c>
      <c r="C1897" s="1" t="s">
        <v>5120</v>
      </c>
      <c r="D1897" s="1" t="s">
        <v>4771</v>
      </c>
      <c r="E1897" s="1" t="s">
        <v>771</v>
      </c>
      <c r="F1897" s="1" t="s">
        <v>5021</v>
      </c>
      <c r="I1897">
        <v>400</v>
      </c>
      <c r="J1897" s="1" t="s">
        <v>90</v>
      </c>
      <c r="K1897" s="2">
        <f>+I1897*0.0001</f>
        <v>0.04</v>
      </c>
      <c r="L1897" s="1" t="s">
        <v>93</v>
      </c>
      <c r="M1897" s="1" t="s">
        <v>49</v>
      </c>
    </row>
    <row r="1898" spans="1:15" x14ac:dyDescent="0.25">
      <c r="A1898" s="1" t="s">
        <v>5115</v>
      </c>
      <c r="B1898" s="1" t="s">
        <v>5116</v>
      </c>
      <c r="C1898" s="1" t="s">
        <v>5117</v>
      </c>
      <c r="D1898" s="1" t="s">
        <v>4696</v>
      </c>
      <c r="E1898" s="1" t="s">
        <v>771</v>
      </c>
      <c r="F1898" s="1" t="s">
        <v>5053</v>
      </c>
      <c r="I1898">
        <v>8</v>
      </c>
      <c r="J1898" s="1" t="s">
        <v>58</v>
      </c>
      <c r="K1898" s="2">
        <f>+I1898</f>
        <v>8</v>
      </c>
      <c r="L1898" s="1" t="s">
        <v>93</v>
      </c>
      <c r="M1898" s="1" t="s">
        <v>83</v>
      </c>
      <c r="O1898" s="1" t="s">
        <v>264</v>
      </c>
    </row>
    <row r="1899" spans="1:15" x14ac:dyDescent="0.25">
      <c r="A1899" s="1" t="s">
        <v>5115</v>
      </c>
      <c r="B1899" s="1" t="s">
        <v>5116</v>
      </c>
      <c r="C1899" s="1" t="s">
        <v>5117</v>
      </c>
      <c r="D1899" s="1" t="s">
        <v>4696</v>
      </c>
      <c r="E1899" s="1" t="s">
        <v>771</v>
      </c>
      <c r="F1899" s="1" t="s">
        <v>5053</v>
      </c>
      <c r="I1899">
        <v>8</v>
      </c>
      <c r="J1899" s="1" t="s">
        <v>58</v>
      </c>
      <c r="K1899" s="2">
        <f>+I1899</f>
        <v>8</v>
      </c>
      <c r="L1899" s="1" t="s">
        <v>93</v>
      </c>
      <c r="M1899" s="1" t="s">
        <v>211</v>
      </c>
    </row>
    <row r="1900" spans="1:15" x14ac:dyDescent="0.25">
      <c r="A1900" s="1" t="s">
        <v>5115</v>
      </c>
      <c r="B1900" s="1" t="s">
        <v>5116</v>
      </c>
      <c r="C1900" s="1" t="s">
        <v>5117</v>
      </c>
      <c r="D1900" s="1" t="s">
        <v>4696</v>
      </c>
      <c r="E1900" s="1" t="s">
        <v>771</v>
      </c>
      <c r="F1900" s="1" t="s">
        <v>5053</v>
      </c>
      <c r="I1900">
        <v>204</v>
      </c>
      <c r="J1900" s="1" t="s">
        <v>58</v>
      </c>
      <c r="K1900" s="2">
        <f>+I1900</f>
        <v>204</v>
      </c>
      <c r="L1900" s="1" t="s">
        <v>93</v>
      </c>
      <c r="M1900" s="1" t="s">
        <v>167</v>
      </c>
    </row>
    <row r="1901" spans="1:15" x14ac:dyDescent="0.25">
      <c r="A1901" s="1" t="s">
        <v>5112</v>
      </c>
      <c r="B1901" s="1" t="s">
        <v>5113</v>
      </c>
      <c r="C1901" s="1" t="s">
        <v>5114</v>
      </c>
      <c r="D1901" s="1" t="s">
        <v>4771</v>
      </c>
      <c r="E1901" s="1" t="s">
        <v>771</v>
      </c>
      <c r="F1901" s="1" t="s">
        <v>5021</v>
      </c>
      <c r="I1901">
        <v>800</v>
      </c>
      <c r="J1901" s="1" t="s">
        <v>90</v>
      </c>
      <c r="K1901" s="2">
        <f>+I1901*0.0001</f>
        <v>0.08</v>
      </c>
      <c r="L1901" s="1" t="s">
        <v>93</v>
      </c>
      <c r="M1901" s="1" t="s">
        <v>49</v>
      </c>
    </row>
    <row r="1902" spans="1:15" x14ac:dyDescent="0.25">
      <c r="A1902" s="1" t="s">
        <v>5107</v>
      </c>
      <c r="B1902" s="1" t="s">
        <v>5108</v>
      </c>
      <c r="C1902" s="1" t="s">
        <v>5109</v>
      </c>
      <c r="D1902" s="1" t="s">
        <v>4756</v>
      </c>
      <c r="E1902" s="1" t="s">
        <v>771</v>
      </c>
      <c r="F1902" s="1" t="s">
        <v>4948</v>
      </c>
      <c r="I1902">
        <v>4.8</v>
      </c>
      <c r="J1902" s="1" t="s">
        <v>58</v>
      </c>
      <c r="K1902" s="2">
        <f>+I1902</f>
        <v>4.8</v>
      </c>
      <c r="L1902" s="1" t="s">
        <v>93</v>
      </c>
      <c r="M1902" s="1" t="s">
        <v>83</v>
      </c>
      <c r="O1902" s="1" t="s">
        <v>264</v>
      </c>
    </row>
    <row r="1903" spans="1:15" x14ac:dyDescent="0.25">
      <c r="A1903" s="1" t="s">
        <v>5107</v>
      </c>
      <c r="B1903" s="1" t="s">
        <v>5108</v>
      </c>
      <c r="C1903" s="1" t="s">
        <v>5109</v>
      </c>
      <c r="D1903" s="1" t="s">
        <v>4756</v>
      </c>
      <c r="E1903" s="1" t="s">
        <v>771</v>
      </c>
      <c r="F1903" s="1" t="s">
        <v>4948</v>
      </c>
      <c r="I1903">
        <v>4.8</v>
      </c>
      <c r="J1903" s="1" t="s">
        <v>58</v>
      </c>
      <c r="K1903" s="2">
        <f>+I1903</f>
        <v>4.8</v>
      </c>
      <c r="L1903" s="1" t="s">
        <v>93</v>
      </c>
      <c r="M1903" s="1" t="s">
        <v>83</v>
      </c>
      <c r="O1903" s="1" t="s">
        <v>260</v>
      </c>
    </row>
    <row r="1904" spans="1:15" x14ac:dyDescent="0.25">
      <c r="A1904" s="1" t="s">
        <v>5107</v>
      </c>
      <c r="B1904" s="1" t="s">
        <v>5108</v>
      </c>
      <c r="C1904" s="1" t="s">
        <v>5109</v>
      </c>
      <c r="D1904" s="1" t="s">
        <v>4756</v>
      </c>
      <c r="E1904" s="1" t="s">
        <v>771</v>
      </c>
      <c r="F1904" s="1" t="s">
        <v>4948</v>
      </c>
      <c r="I1904">
        <v>4.8</v>
      </c>
      <c r="J1904" s="1" t="s">
        <v>58</v>
      </c>
      <c r="K1904" s="2">
        <f>+I1904</f>
        <v>4.8</v>
      </c>
      <c r="L1904" s="1" t="s">
        <v>93</v>
      </c>
      <c r="M1904" s="1" t="s">
        <v>83</v>
      </c>
      <c r="O1904" s="1" t="s">
        <v>482</v>
      </c>
    </row>
    <row r="1905" spans="1:15" x14ac:dyDescent="0.25">
      <c r="A1905" s="1" t="s">
        <v>5107</v>
      </c>
      <c r="B1905" s="1" t="s">
        <v>5108</v>
      </c>
      <c r="C1905" s="1" t="s">
        <v>5109</v>
      </c>
      <c r="D1905" s="1" t="s">
        <v>4756</v>
      </c>
      <c r="E1905" s="1" t="s">
        <v>771</v>
      </c>
      <c r="F1905" s="1" t="s">
        <v>4948</v>
      </c>
      <c r="I1905">
        <v>4.8</v>
      </c>
      <c r="J1905" s="1" t="s">
        <v>58</v>
      </c>
      <c r="K1905" s="2">
        <f>+I1905</f>
        <v>4.8</v>
      </c>
      <c r="L1905" s="1" t="s">
        <v>93</v>
      </c>
      <c r="M1905" s="1" t="s">
        <v>83</v>
      </c>
      <c r="O1905" s="1" t="s">
        <v>289</v>
      </c>
    </row>
    <row r="1906" spans="1:15" x14ac:dyDescent="0.25">
      <c r="A1906" s="1" t="s">
        <v>5107</v>
      </c>
      <c r="B1906" s="1" t="s">
        <v>5108</v>
      </c>
      <c r="C1906" s="1" t="s">
        <v>5109</v>
      </c>
      <c r="D1906" s="1" t="s">
        <v>4756</v>
      </c>
      <c r="E1906" s="1" t="s">
        <v>771</v>
      </c>
      <c r="F1906" s="1" t="s">
        <v>4948</v>
      </c>
      <c r="I1906">
        <v>4.8</v>
      </c>
      <c r="J1906" s="1" t="s">
        <v>58</v>
      </c>
      <c r="K1906" s="2">
        <f>+I1906</f>
        <v>4.8</v>
      </c>
      <c r="L1906" s="1" t="s">
        <v>93</v>
      </c>
      <c r="M1906" s="1" t="s">
        <v>60</v>
      </c>
      <c r="N1906" s="1" t="s">
        <v>61</v>
      </c>
    </row>
    <row r="1907" spans="1:15" x14ac:dyDescent="0.25">
      <c r="A1907" s="1" t="s">
        <v>5107</v>
      </c>
      <c r="B1907" s="1" t="s">
        <v>5108</v>
      </c>
      <c r="C1907" s="1" t="s">
        <v>5109</v>
      </c>
      <c r="D1907" s="1" t="s">
        <v>4756</v>
      </c>
      <c r="E1907" s="1" t="s">
        <v>771</v>
      </c>
      <c r="F1907" s="1" t="s">
        <v>4948</v>
      </c>
      <c r="I1907">
        <v>4.8</v>
      </c>
      <c r="J1907" s="1" t="s">
        <v>58</v>
      </c>
      <c r="K1907" s="2">
        <f>+I1907</f>
        <v>4.8</v>
      </c>
      <c r="L1907" s="1" t="s">
        <v>93</v>
      </c>
      <c r="M1907" s="1" t="s">
        <v>60</v>
      </c>
      <c r="N1907" s="1" t="s">
        <v>303</v>
      </c>
    </row>
    <row r="1908" spans="1:15" x14ac:dyDescent="0.25">
      <c r="A1908" s="1" t="s">
        <v>5107</v>
      </c>
      <c r="B1908" s="1" t="s">
        <v>5108</v>
      </c>
      <c r="C1908" s="1" t="s">
        <v>5109</v>
      </c>
      <c r="D1908" s="1" t="s">
        <v>4756</v>
      </c>
      <c r="E1908" s="1" t="s">
        <v>771</v>
      </c>
      <c r="F1908" s="1" t="s">
        <v>4948</v>
      </c>
      <c r="I1908">
        <v>4.8</v>
      </c>
      <c r="J1908" s="1" t="s">
        <v>58</v>
      </c>
      <c r="K1908" s="2">
        <f>+I1908</f>
        <v>4.8</v>
      </c>
      <c r="L1908" s="1" t="s">
        <v>93</v>
      </c>
      <c r="M1908" s="1" t="s">
        <v>60</v>
      </c>
      <c r="N1908" s="1" t="s">
        <v>2230</v>
      </c>
    </row>
    <row r="1909" spans="1:15" x14ac:dyDescent="0.25">
      <c r="A1909" s="1" t="s">
        <v>5107</v>
      </c>
      <c r="B1909" s="1" t="s">
        <v>5108</v>
      </c>
      <c r="C1909" s="1" t="s">
        <v>5109</v>
      </c>
      <c r="D1909" s="1" t="s">
        <v>4756</v>
      </c>
      <c r="E1909" s="1" t="s">
        <v>771</v>
      </c>
      <c r="F1909" s="1" t="s">
        <v>4948</v>
      </c>
      <c r="I1909">
        <v>4.8</v>
      </c>
      <c r="J1909" s="1" t="s">
        <v>58</v>
      </c>
      <c r="K1909" s="2">
        <f>+I1909</f>
        <v>4.8</v>
      </c>
      <c r="L1909" s="1" t="s">
        <v>93</v>
      </c>
      <c r="M1909" s="1" t="s">
        <v>211</v>
      </c>
    </row>
    <row r="1910" spans="1:15" x14ac:dyDescent="0.25">
      <c r="A1910" s="1" t="s">
        <v>5107</v>
      </c>
      <c r="B1910" s="1" t="s">
        <v>5108</v>
      </c>
      <c r="C1910" s="1" t="s">
        <v>5109</v>
      </c>
      <c r="D1910" s="1" t="s">
        <v>4756</v>
      </c>
      <c r="E1910" s="1" t="s">
        <v>771</v>
      </c>
      <c r="F1910" s="1" t="s">
        <v>4948</v>
      </c>
      <c r="I1910">
        <v>4.8</v>
      </c>
      <c r="J1910" s="1" t="s">
        <v>58</v>
      </c>
      <c r="K1910" s="2">
        <f>+I1910</f>
        <v>4.8</v>
      </c>
      <c r="L1910" s="1" t="s">
        <v>93</v>
      </c>
      <c r="M1910" s="1" t="s">
        <v>909</v>
      </c>
    </row>
    <row r="1911" spans="1:15" x14ac:dyDescent="0.25">
      <c r="A1911" s="1" t="s">
        <v>5107</v>
      </c>
      <c r="B1911" s="1" t="s">
        <v>5108</v>
      </c>
      <c r="C1911" s="1" t="s">
        <v>5109</v>
      </c>
      <c r="D1911" s="1" t="s">
        <v>4756</v>
      </c>
      <c r="E1911" s="1" t="s">
        <v>771</v>
      </c>
      <c r="F1911" s="1" t="s">
        <v>4948</v>
      </c>
      <c r="I1911">
        <v>156</v>
      </c>
      <c r="J1911" s="1" t="s">
        <v>58</v>
      </c>
      <c r="K1911" s="2">
        <f>+I1911</f>
        <v>156</v>
      </c>
      <c r="L1911" s="1" t="s">
        <v>93</v>
      </c>
      <c r="M1911" s="1" t="s">
        <v>167</v>
      </c>
    </row>
    <row r="1912" spans="1:15" x14ac:dyDescent="0.25">
      <c r="A1912" s="1" t="s">
        <v>5104</v>
      </c>
      <c r="B1912" s="1" t="s">
        <v>5105</v>
      </c>
      <c r="C1912" s="1" t="s">
        <v>5106</v>
      </c>
      <c r="D1912" s="1" t="s">
        <v>4428</v>
      </c>
      <c r="E1912" s="1" t="s">
        <v>771</v>
      </c>
      <c r="F1912" s="1" t="s">
        <v>5053</v>
      </c>
      <c r="I1912">
        <v>50</v>
      </c>
      <c r="J1912" s="1" t="s">
        <v>90</v>
      </c>
      <c r="K1912" s="2">
        <f>+I1912*0.0001</f>
        <v>5.0000000000000001E-3</v>
      </c>
      <c r="L1912" s="1" t="s">
        <v>93</v>
      </c>
      <c r="M1912" s="1" t="s">
        <v>49</v>
      </c>
    </row>
    <row r="1913" spans="1:15" x14ac:dyDescent="0.25">
      <c r="A1913" s="1" t="s">
        <v>5101</v>
      </c>
      <c r="B1913" s="1" t="s">
        <v>5102</v>
      </c>
      <c r="C1913" s="1" t="s">
        <v>5103</v>
      </c>
      <c r="D1913" s="1" t="s">
        <v>4756</v>
      </c>
      <c r="E1913" s="1" t="s">
        <v>771</v>
      </c>
      <c r="F1913" s="1" t="s">
        <v>4948</v>
      </c>
      <c r="I1913">
        <v>8.3000000000000007</v>
      </c>
      <c r="J1913" s="1" t="s">
        <v>58</v>
      </c>
      <c r="K1913" s="2">
        <f>+I1913</f>
        <v>8.3000000000000007</v>
      </c>
      <c r="L1913" s="1" t="s">
        <v>93</v>
      </c>
      <c r="M1913" s="1" t="s">
        <v>83</v>
      </c>
      <c r="O1913" s="1" t="s">
        <v>260</v>
      </c>
    </row>
    <row r="1914" spans="1:15" x14ac:dyDescent="0.25">
      <c r="A1914" s="1" t="s">
        <v>5101</v>
      </c>
      <c r="B1914" s="1" t="s">
        <v>5102</v>
      </c>
      <c r="C1914" s="1" t="s">
        <v>5103</v>
      </c>
      <c r="D1914" s="1" t="s">
        <v>4756</v>
      </c>
      <c r="E1914" s="1" t="s">
        <v>771</v>
      </c>
      <c r="F1914" s="1" t="s">
        <v>4948</v>
      </c>
      <c r="I1914">
        <v>8.3000000000000007</v>
      </c>
      <c r="J1914" s="1" t="s">
        <v>58</v>
      </c>
      <c r="K1914" s="2">
        <f>+I1914</f>
        <v>8.3000000000000007</v>
      </c>
      <c r="L1914" s="1" t="s">
        <v>93</v>
      </c>
      <c r="M1914" s="1" t="s">
        <v>83</v>
      </c>
      <c r="O1914" s="1" t="s">
        <v>289</v>
      </c>
    </row>
    <row r="1915" spans="1:15" x14ac:dyDescent="0.25">
      <c r="A1915" s="1" t="s">
        <v>5101</v>
      </c>
      <c r="B1915" s="1" t="s">
        <v>5102</v>
      </c>
      <c r="C1915" s="1" t="s">
        <v>5103</v>
      </c>
      <c r="D1915" s="1" t="s">
        <v>4756</v>
      </c>
      <c r="E1915" s="1" t="s">
        <v>771</v>
      </c>
      <c r="F1915" s="1" t="s">
        <v>4948</v>
      </c>
      <c r="I1915">
        <v>8.3000000000000007</v>
      </c>
      <c r="J1915" s="1" t="s">
        <v>58</v>
      </c>
      <c r="K1915" s="2">
        <f>+I1915</f>
        <v>8.3000000000000007</v>
      </c>
      <c r="L1915" s="1" t="s">
        <v>93</v>
      </c>
      <c r="M1915" s="1" t="s">
        <v>83</v>
      </c>
      <c r="O1915" s="1" t="s">
        <v>264</v>
      </c>
    </row>
    <row r="1916" spans="1:15" x14ac:dyDescent="0.25">
      <c r="A1916" s="1" t="s">
        <v>5101</v>
      </c>
      <c r="B1916" s="1" t="s">
        <v>5102</v>
      </c>
      <c r="C1916" s="1" t="s">
        <v>5103</v>
      </c>
      <c r="D1916" s="1" t="s">
        <v>4756</v>
      </c>
      <c r="E1916" s="1" t="s">
        <v>771</v>
      </c>
      <c r="F1916" s="1" t="s">
        <v>4948</v>
      </c>
      <c r="I1916">
        <v>8.3000000000000007</v>
      </c>
      <c r="J1916" s="1" t="s">
        <v>58</v>
      </c>
      <c r="K1916" s="2">
        <f>+I1916</f>
        <v>8.3000000000000007</v>
      </c>
      <c r="L1916" s="1" t="s">
        <v>93</v>
      </c>
      <c r="M1916" s="1" t="s">
        <v>83</v>
      </c>
      <c r="O1916" s="1" t="s">
        <v>482</v>
      </c>
    </row>
    <row r="1917" spans="1:15" x14ac:dyDescent="0.25">
      <c r="A1917" s="1" t="s">
        <v>5101</v>
      </c>
      <c r="B1917" s="1" t="s">
        <v>5102</v>
      </c>
      <c r="C1917" s="1" t="s">
        <v>5103</v>
      </c>
      <c r="D1917" s="1" t="s">
        <v>4756</v>
      </c>
      <c r="E1917" s="1" t="s">
        <v>771</v>
      </c>
      <c r="F1917" s="1" t="s">
        <v>4948</v>
      </c>
      <c r="I1917">
        <v>8.3000000000000007</v>
      </c>
      <c r="J1917" s="1" t="s">
        <v>58</v>
      </c>
      <c r="K1917" s="2">
        <f>+I1917</f>
        <v>8.3000000000000007</v>
      </c>
      <c r="L1917" s="1" t="s">
        <v>93</v>
      </c>
      <c r="M1917" s="1" t="s">
        <v>60</v>
      </c>
      <c r="N1917" s="1" t="s">
        <v>61</v>
      </c>
    </row>
    <row r="1918" spans="1:15" x14ac:dyDescent="0.25">
      <c r="A1918" s="1" t="s">
        <v>5101</v>
      </c>
      <c r="B1918" s="1" t="s">
        <v>5102</v>
      </c>
      <c r="C1918" s="1" t="s">
        <v>5103</v>
      </c>
      <c r="D1918" s="1" t="s">
        <v>4756</v>
      </c>
      <c r="E1918" s="1" t="s">
        <v>771</v>
      </c>
      <c r="F1918" s="1" t="s">
        <v>4948</v>
      </c>
      <c r="I1918">
        <v>8.3000000000000007</v>
      </c>
      <c r="J1918" s="1" t="s">
        <v>58</v>
      </c>
      <c r="K1918" s="2">
        <f>+I1918</f>
        <v>8.3000000000000007</v>
      </c>
      <c r="L1918" s="1" t="s">
        <v>93</v>
      </c>
      <c r="M1918" s="1" t="s">
        <v>60</v>
      </c>
      <c r="N1918" s="1" t="s">
        <v>303</v>
      </c>
    </row>
    <row r="1919" spans="1:15" x14ac:dyDescent="0.25">
      <c r="A1919" s="1" t="s">
        <v>5101</v>
      </c>
      <c r="B1919" s="1" t="s">
        <v>5102</v>
      </c>
      <c r="C1919" s="1" t="s">
        <v>5103</v>
      </c>
      <c r="D1919" s="1" t="s">
        <v>4756</v>
      </c>
      <c r="E1919" s="1" t="s">
        <v>771</v>
      </c>
      <c r="F1919" s="1" t="s">
        <v>4948</v>
      </c>
      <c r="I1919">
        <v>8.3000000000000007</v>
      </c>
      <c r="J1919" s="1" t="s">
        <v>58</v>
      </c>
      <c r="K1919" s="2">
        <f>+I1919</f>
        <v>8.3000000000000007</v>
      </c>
      <c r="L1919" s="1" t="s">
        <v>93</v>
      </c>
      <c r="M1919" s="1" t="s">
        <v>60</v>
      </c>
      <c r="N1919" s="1" t="s">
        <v>2230</v>
      </c>
    </row>
    <row r="1920" spans="1:15" x14ac:dyDescent="0.25">
      <c r="A1920" s="1" t="s">
        <v>5101</v>
      </c>
      <c r="B1920" s="1" t="s">
        <v>5102</v>
      </c>
      <c r="C1920" s="1" t="s">
        <v>5103</v>
      </c>
      <c r="D1920" s="1" t="s">
        <v>4756</v>
      </c>
      <c r="E1920" s="1" t="s">
        <v>771</v>
      </c>
      <c r="F1920" s="1" t="s">
        <v>4948</v>
      </c>
      <c r="I1920">
        <v>8.3000000000000007</v>
      </c>
      <c r="J1920" s="1" t="s">
        <v>58</v>
      </c>
      <c r="K1920" s="2">
        <f>+I1920</f>
        <v>8.3000000000000007</v>
      </c>
      <c r="L1920" s="1" t="s">
        <v>93</v>
      </c>
      <c r="M1920" s="1" t="s">
        <v>211</v>
      </c>
    </row>
    <row r="1921" spans="1:15" x14ac:dyDescent="0.25">
      <c r="A1921" s="1" t="s">
        <v>5101</v>
      </c>
      <c r="B1921" s="1" t="s">
        <v>5102</v>
      </c>
      <c r="C1921" s="1" t="s">
        <v>5103</v>
      </c>
      <c r="D1921" s="1" t="s">
        <v>4756</v>
      </c>
      <c r="E1921" s="1" t="s">
        <v>771</v>
      </c>
      <c r="F1921" s="1" t="s">
        <v>4948</v>
      </c>
      <c r="I1921">
        <v>8.3000000000000007</v>
      </c>
      <c r="J1921" s="1" t="s">
        <v>58</v>
      </c>
      <c r="K1921" s="2">
        <f>+I1921</f>
        <v>8.3000000000000007</v>
      </c>
      <c r="L1921" s="1" t="s">
        <v>93</v>
      </c>
      <c r="M1921" s="1" t="s">
        <v>909</v>
      </c>
    </row>
    <row r="1922" spans="1:15" x14ac:dyDescent="0.25">
      <c r="A1922" s="1" t="s">
        <v>5101</v>
      </c>
      <c r="B1922" s="1" t="s">
        <v>5102</v>
      </c>
      <c r="C1922" s="1" t="s">
        <v>5103</v>
      </c>
      <c r="D1922" s="1" t="s">
        <v>4756</v>
      </c>
      <c r="E1922" s="1" t="s">
        <v>771</v>
      </c>
      <c r="F1922" s="1" t="s">
        <v>4948</v>
      </c>
      <c r="I1922">
        <v>8.3000000000000007</v>
      </c>
      <c r="J1922" s="1" t="s">
        <v>58</v>
      </c>
      <c r="K1922" s="2">
        <f>+I1922</f>
        <v>8.3000000000000007</v>
      </c>
      <c r="L1922" s="1" t="s">
        <v>93</v>
      </c>
      <c r="M1922" s="1" t="s">
        <v>4277</v>
      </c>
    </row>
    <row r="1923" spans="1:15" x14ac:dyDescent="0.25">
      <c r="A1923" s="1" t="s">
        <v>5101</v>
      </c>
      <c r="B1923" s="1" t="s">
        <v>5102</v>
      </c>
      <c r="C1923" s="1" t="s">
        <v>5103</v>
      </c>
      <c r="D1923" s="1" t="s">
        <v>4756</v>
      </c>
      <c r="E1923" s="1" t="s">
        <v>771</v>
      </c>
      <c r="F1923" s="1" t="s">
        <v>4948</v>
      </c>
      <c r="I1923">
        <v>129</v>
      </c>
      <c r="J1923" s="1" t="s">
        <v>58</v>
      </c>
      <c r="K1923" s="2">
        <f>+I1923</f>
        <v>129</v>
      </c>
      <c r="L1923" s="1" t="s">
        <v>93</v>
      </c>
      <c r="M1923" s="1" t="s">
        <v>167</v>
      </c>
    </row>
    <row r="1924" spans="1:15" x14ac:dyDescent="0.25">
      <c r="A1924" s="1" t="s">
        <v>5098</v>
      </c>
      <c r="B1924" s="1" t="s">
        <v>5099</v>
      </c>
      <c r="C1924" s="1" t="s">
        <v>5100</v>
      </c>
      <c r="D1924" s="1" t="s">
        <v>4428</v>
      </c>
      <c r="E1924" s="1" t="s">
        <v>771</v>
      </c>
      <c r="F1924" s="1" t="s">
        <v>5053</v>
      </c>
      <c r="I1924">
        <v>16</v>
      </c>
      <c r="J1924" s="1" t="s">
        <v>58</v>
      </c>
      <c r="K1924" s="2">
        <f>+I1924</f>
        <v>16</v>
      </c>
      <c r="L1924" s="1" t="s">
        <v>93</v>
      </c>
      <c r="M1924" s="1" t="s">
        <v>83</v>
      </c>
      <c r="O1924" s="1" t="s">
        <v>264</v>
      </c>
    </row>
    <row r="1925" spans="1:15" x14ac:dyDescent="0.25">
      <c r="A1925" s="1" t="s">
        <v>5098</v>
      </c>
      <c r="B1925" s="1" t="s">
        <v>5099</v>
      </c>
      <c r="C1925" s="1" t="s">
        <v>5100</v>
      </c>
      <c r="D1925" s="1" t="s">
        <v>4428</v>
      </c>
      <c r="E1925" s="1" t="s">
        <v>771</v>
      </c>
      <c r="F1925" s="1" t="s">
        <v>5053</v>
      </c>
      <c r="I1925">
        <v>16</v>
      </c>
      <c r="J1925" s="1" t="s">
        <v>58</v>
      </c>
      <c r="K1925" s="2">
        <f>+I1925</f>
        <v>16</v>
      </c>
      <c r="L1925" s="1" t="s">
        <v>93</v>
      </c>
      <c r="M1925" s="1" t="s">
        <v>83</v>
      </c>
      <c r="O1925" s="1" t="s">
        <v>260</v>
      </c>
    </row>
    <row r="1926" spans="1:15" x14ac:dyDescent="0.25">
      <c r="A1926" s="1" t="s">
        <v>5098</v>
      </c>
      <c r="B1926" s="1" t="s">
        <v>5099</v>
      </c>
      <c r="C1926" s="1" t="s">
        <v>5100</v>
      </c>
      <c r="D1926" s="1" t="s">
        <v>4428</v>
      </c>
      <c r="E1926" s="1" t="s">
        <v>771</v>
      </c>
      <c r="F1926" s="1" t="s">
        <v>5053</v>
      </c>
      <c r="I1926">
        <v>16</v>
      </c>
      <c r="J1926" s="1" t="s">
        <v>58</v>
      </c>
      <c r="K1926" s="2">
        <f>+I1926</f>
        <v>16</v>
      </c>
      <c r="L1926" s="1" t="s">
        <v>93</v>
      </c>
      <c r="M1926" s="1" t="s">
        <v>60</v>
      </c>
      <c r="N1926" s="1" t="s">
        <v>61</v>
      </c>
    </row>
    <row r="1927" spans="1:15" x14ac:dyDescent="0.25">
      <c r="A1927" s="1" t="s">
        <v>5098</v>
      </c>
      <c r="B1927" s="1" t="s">
        <v>5099</v>
      </c>
      <c r="C1927" s="1" t="s">
        <v>5100</v>
      </c>
      <c r="D1927" s="1" t="s">
        <v>4428</v>
      </c>
      <c r="E1927" s="1" t="s">
        <v>771</v>
      </c>
      <c r="F1927" s="1" t="s">
        <v>5053</v>
      </c>
      <c r="I1927">
        <v>16</v>
      </c>
      <c r="J1927" s="1" t="s">
        <v>58</v>
      </c>
      <c r="K1927" s="2">
        <f>+I1927</f>
        <v>16</v>
      </c>
      <c r="L1927" s="1" t="s">
        <v>93</v>
      </c>
      <c r="M1927" s="1" t="s">
        <v>211</v>
      </c>
    </row>
    <row r="1928" spans="1:15" x14ac:dyDescent="0.25">
      <c r="A1928" s="1" t="s">
        <v>5098</v>
      </c>
      <c r="B1928" s="1" t="s">
        <v>5099</v>
      </c>
      <c r="C1928" s="1" t="s">
        <v>5100</v>
      </c>
      <c r="D1928" s="1" t="s">
        <v>4428</v>
      </c>
      <c r="E1928" s="1" t="s">
        <v>771</v>
      </c>
      <c r="F1928" s="1" t="s">
        <v>5053</v>
      </c>
      <c r="I1928">
        <v>16</v>
      </c>
      <c r="J1928" s="1" t="s">
        <v>58</v>
      </c>
      <c r="K1928" s="2">
        <f>+I1928</f>
        <v>16</v>
      </c>
      <c r="L1928" s="1" t="s">
        <v>93</v>
      </c>
      <c r="M1928" s="1" t="s">
        <v>167</v>
      </c>
    </row>
    <row r="1929" spans="1:15" x14ac:dyDescent="0.25">
      <c r="A1929" s="1" t="s">
        <v>5095</v>
      </c>
      <c r="B1929" s="1" t="s">
        <v>5096</v>
      </c>
      <c r="C1929" s="1" t="s">
        <v>5097</v>
      </c>
      <c r="D1929" s="1" t="s">
        <v>4756</v>
      </c>
      <c r="E1929" s="1" t="s">
        <v>771</v>
      </c>
      <c r="F1929" s="1" t="s">
        <v>4948</v>
      </c>
      <c r="I1929">
        <v>11.66</v>
      </c>
      <c r="J1929" s="1" t="s">
        <v>90</v>
      </c>
      <c r="K1929" s="2">
        <f>+I1929*0.0001</f>
        <v>1.1660000000000002E-3</v>
      </c>
      <c r="L1929" s="1" t="s">
        <v>93</v>
      </c>
      <c r="M1929" s="1" t="s">
        <v>83</v>
      </c>
      <c r="O1929" s="1" t="s">
        <v>264</v>
      </c>
    </row>
    <row r="1930" spans="1:15" x14ac:dyDescent="0.25">
      <c r="A1930" s="1" t="s">
        <v>5095</v>
      </c>
      <c r="B1930" s="1" t="s">
        <v>5096</v>
      </c>
      <c r="C1930" s="1" t="s">
        <v>5097</v>
      </c>
      <c r="D1930" s="1" t="s">
        <v>4756</v>
      </c>
      <c r="E1930" s="1" t="s">
        <v>771</v>
      </c>
      <c r="F1930" s="1" t="s">
        <v>4948</v>
      </c>
      <c r="I1930">
        <v>11.66</v>
      </c>
      <c r="J1930" s="1" t="s">
        <v>90</v>
      </c>
      <c r="K1930" s="2">
        <f>+I1930*0.0001</f>
        <v>1.1660000000000002E-3</v>
      </c>
      <c r="L1930" s="1" t="s">
        <v>93</v>
      </c>
      <c r="M1930" s="1" t="s">
        <v>60</v>
      </c>
      <c r="N1930" s="1" t="s">
        <v>2200</v>
      </c>
    </row>
    <row r="1931" spans="1:15" x14ac:dyDescent="0.25">
      <c r="A1931" s="1" t="s">
        <v>5095</v>
      </c>
      <c r="B1931" s="1" t="s">
        <v>5096</v>
      </c>
      <c r="C1931" s="1" t="s">
        <v>5097</v>
      </c>
      <c r="D1931" s="1" t="s">
        <v>4756</v>
      </c>
      <c r="E1931" s="1" t="s">
        <v>771</v>
      </c>
      <c r="F1931" s="1" t="s">
        <v>4948</v>
      </c>
      <c r="I1931">
        <v>11.66</v>
      </c>
      <c r="J1931" s="1" t="s">
        <v>90</v>
      </c>
      <c r="K1931" s="2">
        <f>+I1931*0.0001</f>
        <v>1.1660000000000002E-3</v>
      </c>
      <c r="L1931" s="1" t="s">
        <v>93</v>
      </c>
      <c r="M1931" s="1" t="s">
        <v>211</v>
      </c>
    </row>
    <row r="1932" spans="1:15" x14ac:dyDescent="0.25">
      <c r="A1932" s="1" t="s">
        <v>5091</v>
      </c>
      <c r="B1932" s="1" t="s">
        <v>5092</v>
      </c>
      <c r="C1932" s="1" t="s">
        <v>5093</v>
      </c>
      <c r="D1932" s="1" t="s">
        <v>4617</v>
      </c>
      <c r="E1932" s="1" t="s">
        <v>771</v>
      </c>
      <c r="F1932" s="1" t="s">
        <v>5021</v>
      </c>
      <c r="I1932">
        <v>9.2799999999999994</v>
      </c>
      <c r="J1932" s="1" t="s">
        <v>58</v>
      </c>
      <c r="K1932" s="2">
        <f>+I1932</f>
        <v>9.2799999999999994</v>
      </c>
      <c r="L1932" s="1" t="s">
        <v>93</v>
      </c>
      <c r="M1932" s="1" t="s">
        <v>83</v>
      </c>
      <c r="O1932" s="1" t="s">
        <v>264</v>
      </c>
    </row>
    <row r="1933" spans="1:15" x14ac:dyDescent="0.25">
      <c r="A1933" s="1" t="s">
        <v>5091</v>
      </c>
      <c r="B1933" s="1" t="s">
        <v>5092</v>
      </c>
      <c r="C1933" s="1" t="s">
        <v>5093</v>
      </c>
      <c r="D1933" s="1" t="s">
        <v>4617</v>
      </c>
      <c r="E1933" s="1" t="s">
        <v>771</v>
      </c>
      <c r="F1933" s="1" t="s">
        <v>5021</v>
      </c>
      <c r="I1933">
        <v>9.2799999999999994</v>
      </c>
      <c r="J1933" s="1" t="s">
        <v>58</v>
      </c>
      <c r="K1933" s="2">
        <f>+I1933</f>
        <v>9.2799999999999994</v>
      </c>
      <c r="L1933" s="1" t="s">
        <v>93</v>
      </c>
      <c r="M1933" s="1" t="s">
        <v>83</v>
      </c>
      <c r="O1933" s="1" t="s">
        <v>3289</v>
      </c>
    </row>
    <row r="1934" spans="1:15" x14ac:dyDescent="0.25">
      <c r="A1934" s="1" t="s">
        <v>5091</v>
      </c>
      <c r="B1934" s="1" t="s">
        <v>5092</v>
      </c>
      <c r="C1934" s="1" t="s">
        <v>5093</v>
      </c>
      <c r="D1934" s="1" t="s">
        <v>4617</v>
      </c>
      <c r="E1934" s="1" t="s">
        <v>771</v>
      </c>
      <c r="F1934" s="1" t="s">
        <v>5021</v>
      </c>
      <c r="I1934">
        <v>9.2799999999999994</v>
      </c>
      <c r="J1934" s="1" t="s">
        <v>58</v>
      </c>
      <c r="K1934" s="2">
        <f>+I1934</f>
        <v>9.2799999999999994</v>
      </c>
      <c r="L1934" s="1" t="s">
        <v>93</v>
      </c>
      <c r="M1934" s="1" t="s">
        <v>60</v>
      </c>
      <c r="N1934" s="1" t="s">
        <v>61</v>
      </c>
    </row>
    <row r="1935" spans="1:15" x14ac:dyDescent="0.25">
      <c r="A1935" s="1" t="s">
        <v>5091</v>
      </c>
      <c r="B1935" s="1" t="s">
        <v>5092</v>
      </c>
      <c r="C1935" s="1" t="s">
        <v>5093</v>
      </c>
      <c r="D1935" s="1" t="s">
        <v>4617</v>
      </c>
      <c r="E1935" s="1" t="s">
        <v>771</v>
      </c>
      <c r="F1935" s="1" t="s">
        <v>5021</v>
      </c>
      <c r="I1935">
        <v>9.2799999999999994</v>
      </c>
      <c r="J1935" s="1" t="s">
        <v>58</v>
      </c>
      <c r="K1935" s="2">
        <f>+I1935</f>
        <v>9.2799999999999994</v>
      </c>
      <c r="L1935" s="1" t="s">
        <v>93</v>
      </c>
      <c r="M1935" s="1" t="s">
        <v>60</v>
      </c>
      <c r="N1935" s="1" t="s">
        <v>2230</v>
      </c>
    </row>
    <row r="1936" spans="1:15" x14ac:dyDescent="0.25">
      <c r="A1936" s="1" t="s">
        <v>5091</v>
      </c>
      <c r="B1936" s="1" t="s">
        <v>5092</v>
      </c>
      <c r="C1936" s="1" t="s">
        <v>5093</v>
      </c>
      <c r="D1936" s="1" t="s">
        <v>4617</v>
      </c>
      <c r="E1936" s="1" t="s">
        <v>771</v>
      </c>
      <c r="F1936" s="1" t="s">
        <v>5021</v>
      </c>
      <c r="I1936">
        <v>9.2799999999999994</v>
      </c>
      <c r="J1936" s="1" t="s">
        <v>58</v>
      </c>
      <c r="K1936" s="2">
        <f>+I1936</f>
        <v>9.2799999999999994</v>
      </c>
      <c r="L1936" s="1" t="s">
        <v>93</v>
      </c>
      <c r="M1936" s="1" t="s">
        <v>60</v>
      </c>
      <c r="N1936" s="1" t="s">
        <v>2200</v>
      </c>
    </row>
    <row r="1937" spans="1:15" x14ac:dyDescent="0.25">
      <c r="A1937" s="1" t="s">
        <v>5091</v>
      </c>
      <c r="B1937" s="1" t="s">
        <v>5092</v>
      </c>
      <c r="C1937" s="1" t="s">
        <v>5093</v>
      </c>
      <c r="D1937" s="1" t="s">
        <v>4617</v>
      </c>
      <c r="E1937" s="1" t="s">
        <v>771</v>
      </c>
      <c r="F1937" s="1" t="s">
        <v>5021</v>
      </c>
      <c r="I1937">
        <v>9.2799999999999994</v>
      </c>
      <c r="J1937" s="1" t="s">
        <v>58</v>
      </c>
      <c r="K1937" s="2">
        <f>+I1937</f>
        <v>9.2799999999999994</v>
      </c>
      <c r="L1937" s="1" t="s">
        <v>93</v>
      </c>
      <c r="M1937" s="1" t="s">
        <v>60</v>
      </c>
      <c r="N1937" s="1" t="s">
        <v>303</v>
      </c>
    </row>
    <row r="1938" spans="1:15" x14ac:dyDescent="0.25">
      <c r="A1938" s="1" t="s">
        <v>5091</v>
      </c>
      <c r="B1938" s="1" t="s">
        <v>5092</v>
      </c>
      <c r="C1938" s="1" t="s">
        <v>5093</v>
      </c>
      <c r="D1938" s="1" t="s">
        <v>4617</v>
      </c>
      <c r="E1938" s="1" t="s">
        <v>771</v>
      </c>
      <c r="F1938" s="1" t="s">
        <v>5021</v>
      </c>
      <c r="I1938">
        <v>9.2799999999999994</v>
      </c>
      <c r="J1938" s="1" t="s">
        <v>58</v>
      </c>
      <c r="K1938" s="2">
        <f>+I1938</f>
        <v>9.2799999999999994</v>
      </c>
      <c r="L1938" s="1" t="s">
        <v>93</v>
      </c>
      <c r="M1938" s="1" t="s">
        <v>211</v>
      </c>
    </row>
    <row r="1939" spans="1:15" x14ac:dyDescent="0.25">
      <c r="A1939" s="1" t="s">
        <v>5091</v>
      </c>
      <c r="B1939" s="1" t="s">
        <v>5092</v>
      </c>
      <c r="C1939" s="1" t="s">
        <v>5093</v>
      </c>
      <c r="D1939" s="1" t="s">
        <v>4617</v>
      </c>
      <c r="E1939" s="1" t="s">
        <v>771</v>
      </c>
      <c r="F1939" s="1" t="s">
        <v>5021</v>
      </c>
      <c r="I1939">
        <v>125</v>
      </c>
      <c r="J1939" s="1" t="s">
        <v>58</v>
      </c>
      <c r="K1939" s="2">
        <f>+I1939</f>
        <v>125</v>
      </c>
      <c r="L1939" s="1" t="s">
        <v>93</v>
      </c>
      <c r="M1939" s="1" t="s">
        <v>167</v>
      </c>
    </row>
    <row r="1940" spans="1:15" x14ac:dyDescent="0.25">
      <c r="A1940" s="1" t="s">
        <v>5087</v>
      </c>
      <c r="B1940" s="1" t="s">
        <v>5088</v>
      </c>
      <c r="C1940" s="1" t="s">
        <v>5089</v>
      </c>
      <c r="D1940" s="1" t="s">
        <v>4428</v>
      </c>
      <c r="E1940" s="1" t="s">
        <v>771</v>
      </c>
      <c r="F1940" s="1" t="s">
        <v>5053</v>
      </c>
      <c r="I1940">
        <v>3.3</v>
      </c>
      <c r="J1940" s="1" t="s">
        <v>58</v>
      </c>
      <c r="K1940" s="2">
        <f>+I1940</f>
        <v>3.3</v>
      </c>
      <c r="L1940" s="1" t="s">
        <v>93</v>
      </c>
      <c r="M1940" s="1" t="s">
        <v>83</v>
      </c>
      <c r="O1940" s="1" t="s">
        <v>264</v>
      </c>
    </row>
    <row r="1941" spans="1:15" x14ac:dyDescent="0.25">
      <c r="A1941" s="1" t="s">
        <v>5087</v>
      </c>
      <c r="B1941" s="1" t="s">
        <v>5088</v>
      </c>
      <c r="C1941" s="1" t="s">
        <v>5089</v>
      </c>
      <c r="D1941" s="1" t="s">
        <v>4428</v>
      </c>
      <c r="E1941" s="1" t="s">
        <v>771</v>
      </c>
      <c r="F1941" s="1" t="s">
        <v>5053</v>
      </c>
      <c r="I1941">
        <v>3.3</v>
      </c>
      <c r="J1941" s="1" t="s">
        <v>58</v>
      </c>
      <c r="K1941" s="2">
        <f>+I1941</f>
        <v>3.3</v>
      </c>
      <c r="L1941" s="1" t="s">
        <v>93</v>
      </c>
      <c r="M1941" s="1" t="s">
        <v>83</v>
      </c>
      <c r="O1941" s="1" t="s">
        <v>260</v>
      </c>
    </row>
    <row r="1942" spans="1:15" x14ac:dyDescent="0.25">
      <c r="A1942" s="1" t="s">
        <v>5087</v>
      </c>
      <c r="B1942" s="1" t="s">
        <v>5088</v>
      </c>
      <c r="C1942" s="1" t="s">
        <v>5089</v>
      </c>
      <c r="D1942" s="1" t="s">
        <v>4428</v>
      </c>
      <c r="E1942" s="1" t="s">
        <v>771</v>
      </c>
      <c r="F1942" s="1" t="s">
        <v>5053</v>
      </c>
      <c r="I1942">
        <v>3.3</v>
      </c>
      <c r="J1942" s="1" t="s">
        <v>58</v>
      </c>
      <c r="K1942" s="2">
        <f>+I1942</f>
        <v>3.3</v>
      </c>
      <c r="L1942" s="1" t="s">
        <v>93</v>
      </c>
      <c r="M1942" s="1" t="s">
        <v>83</v>
      </c>
      <c r="O1942" s="1" t="s">
        <v>289</v>
      </c>
    </row>
    <row r="1943" spans="1:15" x14ac:dyDescent="0.25">
      <c r="A1943" s="1" t="s">
        <v>5087</v>
      </c>
      <c r="B1943" s="1" t="s">
        <v>5088</v>
      </c>
      <c r="C1943" s="1" t="s">
        <v>5089</v>
      </c>
      <c r="D1943" s="1" t="s">
        <v>4428</v>
      </c>
      <c r="E1943" s="1" t="s">
        <v>771</v>
      </c>
      <c r="F1943" s="1" t="s">
        <v>5053</v>
      </c>
      <c r="I1943">
        <v>90</v>
      </c>
      <c r="J1943" s="1" t="s">
        <v>58</v>
      </c>
      <c r="K1943" s="2">
        <f>+I1943</f>
        <v>90</v>
      </c>
      <c r="L1943" s="1" t="s">
        <v>93</v>
      </c>
      <c r="M1943" s="1" t="s">
        <v>167</v>
      </c>
    </row>
    <row r="1944" spans="1:15" x14ac:dyDescent="0.25">
      <c r="A1944" s="1" t="s">
        <v>5082</v>
      </c>
      <c r="B1944" s="1" t="s">
        <v>5083</v>
      </c>
      <c r="C1944" s="1" t="s">
        <v>5084</v>
      </c>
      <c r="D1944" s="1" t="s">
        <v>4617</v>
      </c>
      <c r="E1944" s="1" t="s">
        <v>771</v>
      </c>
      <c r="F1944" s="1" t="s">
        <v>5053</v>
      </c>
      <c r="I1944">
        <v>7.25</v>
      </c>
      <c r="J1944" s="1" t="s">
        <v>58</v>
      </c>
      <c r="K1944" s="2">
        <f>+I1944</f>
        <v>7.25</v>
      </c>
      <c r="L1944" s="1" t="s">
        <v>93</v>
      </c>
      <c r="M1944" s="1" t="s">
        <v>83</v>
      </c>
      <c r="O1944" s="1" t="s">
        <v>264</v>
      </c>
    </row>
    <row r="1945" spans="1:15" x14ac:dyDescent="0.25">
      <c r="A1945" s="1" t="s">
        <v>5082</v>
      </c>
      <c r="B1945" s="1" t="s">
        <v>5083</v>
      </c>
      <c r="C1945" s="1" t="s">
        <v>5084</v>
      </c>
      <c r="D1945" s="1" t="s">
        <v>4617</v>
      </c>
      <c r="E1945" s="1" t="s">
        <v>771</v>
      </c>
      <c r="F1945" s="1" t="s">
        <v>5053</v>
      </c>
      <c r="I1945">
        <v>7.25</v>
      </c>
      <c r="J1945" s="1" t="s">
        <v>58</v>
      </c>
      <c r="K1945" s="2">
        <f>+I1945</f>
        <v>7.25</v>
      </c>
      <c r="L1945" s="1" t="s">
        <v>93</v>
      </c>
      <c r="M1945" s="1" t="s">
        <v>83</v>
      </c>
      <c r="O1945" s="1" t="s">
        <v>289</v>
      </c>
    </row>
    <row r="1946" spans="1:15" x14ac:dyDescent="0.25">
      <c r="A1946" s="1" t="s">
        <v>5082</v>
      </c>
      <c r="B1946" s="1" t="s">
        <v>5083</v>
      </c>
      <c r="C1946" s="1" t="s">
        <v>5084</v>
      </c>
      <c r="D1946" s="1" t="s">
        <v>4617</v>
      </c>
      <c r="E1946" s="1" t="s">
        <v>771</v>
      </c>
      <c r="F1946" s="1" t="s">
        <v>5053</v>
      </c>
      <c r="I1946">
        <v>7.25</v>
      </c>
      <c r="J1946" s="1" t="s">
        <v>58</v>
      </c>
      <c r="K1946" s="2">
        <f>+I1946</f>
        <v>7.25</v>
      </c>
      <c r="L1946" s="1" t="s">
        <v>93</v>
      </c>
      <c r="M1946" s="1" t="s">
        <v>60</v>
      </c>
      <c r="N1946" s="1" t="s">
        <v>61</v>
      </c>
    </row>
    <row r="1947" spans="1:15" x14ac:dyDescent="0.25">
      <c r="A1947" s="1" t="s">
        <v>5082</v>
      </c>
      <c r="B1947" s="1" t="s">
        <v>5083</v>
      </c>
      <c r="C1947" s="1" t="s">
        <v>5084</v>
      </c>
      <c r="D1947" s="1" t="s">
        <v>4617</v>
      </c>
      <c r="E1947" s="1" t="s">
        <v>771</v>
      </c>
      <c r="F1947" s="1" t="s">
        <v>5053</v>
      </c>
      <c r="I1947">
        <v>7.25</v>
      </c>
      <c r="J1947" s="1" t="s">
        <v>58</v>
      </c>
      <c r="K1947" s="2">
        <f>+I1947</f>
        <v>7.25</v>
      </c>
      <c r="L1947" s="1" t="s">
        <v>93</v>
      </c>
      <c r="M1947" s="1" t="s">
        <v>211</v>
      </c>
    </row>
    <row r="1948" spans="1:15" x14ac:dyDescent="0.25">
      <c r="A1948" s="1" t="s">
        <v>5082</v>
      </c>
      <c r="B1948" s="1" t="s">
        <v>5083</v>
      </c>
      <c r="C1948" s="1" t="s">
        <v>5084</v>
      </c>
      <c r="D1948" s="1" t="s">
        <v>4617</v>
      </c>
      <c r="E1948" s="1" t="s">
        <v>771</v>
      </c>
      <c r="F1948" s="1" t="s">
        <v>5053</v>
      </c>
      <c r="I1948">
        <v>61</v>
      </c>
      <c r="J1948" s="1" t="s">
        <v>58</v>
      </c>
      <c r="K1948" s="2">
        <f>+I1948</f>
        <v>61</v>
      </c>
      <c r="L1948" s="1" t="s">
        <v>93</v>
      </c>
      <c r="M1948" s="1" t="s">
        <v>167</v>
      </c>
    </row>
    <row r="1949" spans="1:15" x14ac:dyDescent="0.25">
      <c r="A1949" s="1" t="s">
        <v>5078</v>
      </c>
      <c r="B1949" s="1" t="s">
        <v>5079</v>
      </c>
      <c r="C1949" s="1" t="s">
        <v>5080</v>
      </c>
      <c r="D1949" s="1" t="s">
        <v>4428</v>
      </c>
      <c r="E1949" s="1" t="s">
        <v>771</v>
      </c>
      <c r="F1949" s="1" t="s">
        <v>4948</v>
      </c>
      <c r="I1949">
        <v>8.57</v>
      </c>
      <c r="J1949" s="1" t="s">
        <v>58</v>
      </c>
      <c r="K1949" s="2">
        <f>+I1949</f>
        <v>8.57</v>
      </c>
      <c r="L1949" s="1" t="s">
        <v>93</v>
      </c>
      <c r="M1949" s="1" t="s">
        <v>83</v>
      </c>
      <c r="O1949" s="1" t="s">
        <v>264</v>
      </c>
    </row>
    <row r="1950" spans="1:15" x14ac:dyDescent="0.25">
      <c r="A1950" s="1" t="s">
        <v>5078</v>
      </c>
      <c r="B1950" s="1" t="s">
        <v>5079</v>
      </c>
      <c r="C1950" s="1" t="s">
        <v>5080</v>
      </c>
      <c r="D1950" s="1" t="s">
        <v>4428</v>
      </c>
      <c r="E1950" s="1" t="s">
        <v>771</v>
      </c>
      <c r="F1950" s="1" t="s">
        <v>4948</v>
      </c>
      <c r="I1950">
        <v>8.57</v>
      </c>
      <c r="J1950" s="1" t="s">
        <v>58</v>
      </c>
      <c r="K1950" s="2">
        <f>+I1950</f>
        <v>8.57</v>
      </c>
      <c r="L1950" s="1" t="s">
        <v>93</v>
      </c>
      <c r="M1950" s="1" t="s">
        <v>83</v>
      </c>
      <c r="O1950" s="1" t="s">
        <v>260</v>
      </c>
    </row>
    <row r="1951" spans="1:15" x14ac:dyDescent="0.25">
      <c r="A1951" s="1" t="s">
        <v>5078</v>
      </c>
      <c r="B1951" s="1" t="s">
        <v>5079</v>
      </c>
      <c r="C1951" s="1" t="s">
        <v>5080</v>
      </c>
      <c r="D1951" s="1" t="s">
        <v>4428</v>
      </c>
      <c r="E1951" s="1" t="s">
        <v>771</v>
      </c>
      <c r="F1951" s="1" t="s">
        <v>4948</v>
      </c>
      <c r="I1951">
        <v>8.57</v>
      </c>
      <c r="J1951" s="1" t="s">
        <v>58</v>
      </c>
      <c r="K1951" s="2">
        <f>+I1951</f>
        <v>8.57</v>
      </c>
      <c r="L1951" s="1" t="s">
        <v>93</v>
      </c>
      <c r="M1951" s="1" t="s">
        <v>83</v>
      </c>
      <c r="O1951" s="1" t="s">
        <v>289</v>
      </c>
    </row>
    <row r="1952" spans="1:15" x14ac:dyDescent="0.25">
      <c r="A1952" s="1" t="s">
        <v>5078</v>
      </c>
      <c r="B1952" s="1" t="s">
        <v>5079</v>
      </c>
      <c r="C1952" s="1" t="s">
        <v>5080</v>
      </c>
      <c r="D1952" s="1" t="s">
        <v>4428</v>
      </c>
      <c r="E1952" s="1" t="s">
        <v>771</v>
      </c>
      <c r="F1952" s="1" t="s">
        <v>4948</v>
      </c>
      <c r="I1952">
        <v>8.57</v>
      </c>
      <c r="J1952" s="1" t="s">
        <v>58</v>
      </c>
      <c r="K1952" s="2">
        <f>+I1952</f>
        <v>8.57</v>
      </c>
      <c r="L1952" s="1" t="s">
        <v>93</v>
      </c>
      <c r="M1952" s="1" t="s">
        <v>83</v>
      </c>
      <c r="O1952" s="1" t="s">
        <v>482</v>
      </c>
    </row>
    <row r="1953" spans="1:15" x14ac:dyDescent="0.25">
      <c r="A1953" s="1" t="s">
        <v>5078</v>
      </c>
      <c r="B1953" s="1" t="s">
        <v>5079</v>
      </c>
      <c r="C1953" s="1" t="s">
        <v>5080</v>
      </c>
      <c r="D1953" s="1" t="s">
        <v>4428</v>
      </c>
      <c r="E1953" s="1" t="s">
        <v>771</v>
      </c>
      <c r="F1953" s="1" t="s">
        <v>4948</v>
      </c>
      <c r="I1953">
        <v>8.57</v>
      </c>
      <c r="J1953" s="1" t="s">
        <v>58</v>
      </c>
      <c r="K1953" s="2">
        <f>+I1953</f>
        <v>8.57</v>
      </c>
      <c r="L1953" s="1" t="s">
        <v>93</v>
      </c>
      <c r="M1953" s="1" t="s">
        <v>60</v>
      </c>
      <c r="N1953" s="1" t="s">
        <v>61</v>
      </c>
    </row>
    <row r="1954" spans="1:15" x14ac:dyDescent="0.25">
      <c r="A1954" s="1" t="s">
        <v>5078</v>
      </c>
      <c r="B1954" s="1" t="s">
        <v>5079</v>
      </c>
      <c r="C1954" s="1" t="s">
        <v>5080</v>
      </c>
      <c r="D1954" s="1" t="s">
        <v>4428</v>
      </c>
      <c r="E1954" s="1" t="s">
        <v>771</v>
      </c>
      <c r="F1954" s="1" t="s">
        <v>4948</v>
      </c>
      <c r="I1954">
        <v>8.57</v>
      </c>
      <c r="J1954" s="1" t="s">
        <v>58</v>
      </c>
      <c r="K1954" s="2">
        <f>+I1954</f>
        <v>8.57</v>
      </c>
      <c r="L1954" s="1" t="s">
        <v>93</v>
      </c>
      <c r="M1954" s="1" t="s">
        <v>60</v>
      </c>
      <c r="N1954" s="1" t="s">
        <v>2230</v>
      </c>
    </row>
    <row r="1955" spans="1:15" x14ac:dyDescent="0.25">
      <c r="A1955" s="1" t="s">
        <v>5078</v>
      </c>
      <c r="B1955" s="1" t="s">
        <v>5079</v>
      </c>
      <c r="C1955" s="1" t="s">
        <v>5080</v>
      </c>
      <c r="D1955" s="1" t="s">
        <v>4428</v>
      </c>
      <c r="E1955" s="1" t="s">
        <v>771</v>
      </c>
      <c r="F1955" s="1" t="s">
        <v>4948</v>
      </c>
      <c r="I1955">
        <v>8.57</v>
      </c>
      <c r="J1955" s="1" t="s">
        <v>58</v>
      </c>
      <c r="K1955" s="2">
        <f>+I1955</f>
        <v>8.57</v>
      </c>
      <c r="L1955" s="1" t="s">
        <v>93</v>
      </c>
      <c r="M1955" s="1" t="s">
        <v>60</v>
      </c>
      <c r="N1955" s="1" t="s">
        <v>303</v>
      </c>
    </row>
    <row r="1956" spans="1:15" x14ac:dyDescent="0.25">
      <c r="A1956" s="1" t="s">
        <v>5078</v>
      </c>
      <c r="B1956" s="1" t="s">
        <v>5079</v>
      </c>
      <c r="C1956" s="1" t="s">
        <v>5080</v>
      </c>
      <c r="D1956" s="1" t="s">
        <v>4428</v>
      </c>
      <c r="E1956" s="1" t="s">
        <v>771</v>
      </c>
      <c r="F1956" s="1" t="s">
        <v>4948</v>
      </c>
      <c r="I1956">
        <v>55</v>
      </c>
      <c r="J1956" s="1" t="s">
        <v>58</v>
      </c>
      <c r="K1956" s="2">
        <f>+I1956</f>
        <v>55</v>
      </c>
      <c r="L1956" s="1" t="s">
        <v>93</v>
      </c>
      <c r="M1956" s="1" t="s">
        <v>167</v>
      </c>
    </row>
    <row r="1957" spans="1:15" x14ac:dyDescent="0.25">
      <c r="A1957" s="1" t="s">
        <v>5074</v>
      </c>
      <c r="B1957" s="1" t="s">
        <v>5075</v>
      </c>
      <c r="C1957" s="1" t="s">
        <v>5076</v>
      </c>
      <c r="D1957" s="1" t="s">
        <v>4756</v>
      </c>
      <c r="E1957" s="1" t="s">
        <v>771</v>
      </c>
      <c r="F1957" s="1" t="s">
        <v>4948</v>
      </c>
      <c r="I1957">
        <v>0.77</v>
      </c>
      <c r="J1957" s="1" t="s">
        <v>58</v>
      </c>
      <c r="K1957" s="2">
        <f>+I1957</f>
        <v>0.77</v>
      </c>
      <c r="L1957" s="1" t="s">
        <v>93</v>
      </c>
      <c r="M1957" s="1" t="s">
        <v>83</v>
      </c>
      <c r="O1957" s="1" t="s">
        <v>264</v>
      </c>
    </row>
    <row r="1958" spans="1:15" x14ac:dyDescent="0.25">
      <c r="A1958" s="1" t="s">
        <v>5074</v>
      </c>
      <c r="B1958" s="1" t="s">
        <v>5075</v>
      </c>
      <c r="C1958" s="1" t="s">
        <v>5076</v>
      </c>
      <c r="D1958" s="1" t="s">
        <v>4756</v>
      </c>
      <c r="E1958" s="1" t="s">
        <v>771</v>
      </c>
      <c r="F1958" s="1" t="s">
        <v>4948</v>
      </c>
      <c r="I1958">
        <v>0.77</v>
      </c>
      <c r="J1958" s="1" t="s">
        <v>58</v>
      </c>
      <c r="K1958" s="2">
        <f>+I1958</f>
        <v>0.77</v>
      </c>
      <c r="L1958" s="1" t="s">
        <v>93</v>
      </c>
      <c r="M1958" s="1" t="s">
        <v>83</v>
      </c>
      <c r="O1958" s="1" t="s">
        <v>260</v>
      </c>
    </row>
    <row r="1959" spans="1:15" x14ac:dyDescent="0.25">
      <c r="A1959" s="1" t="s">
        <v>5074</v>
      </c>
      <c r="B1959" s="1" t="s">
        <v>5075</v>
      </c>
      <c r="C1959" s="1" t="s">
        <v>5076</v>
      </c>
      <c r="D1959" s="1" t="s">
        <v>4756</v>
      </c>
      <c r="E1959" s="1" t="s">
        <v>771</v>
      </c>
      <c r="F1959" s="1" t="s">
        <v>4948</v>
      </c>
      <c r="I1959">
        <v>0.77</v>
      </c>
      <c r="J1959" s="1" t="s">
        <v>58</v>
      </c>
      <c r="K1959" s="2">
        <f>+I1959</f>
        <v>0.77</v>
      </c>
      <c r="L1959" s="1" t="s">
        <v>93</v>
      </c>
      <c r="M1959" s="1" t="s">
        <v>83</v>
      </c>
      <c r="O1959" s="1" t="s">
        <v>289</v>
      </c>
    </row>
    <row r="1960" spans="1:15" x14ac:dyDescent="0.25">
      <c r="A1960" s="1" t="s">
        <v>5074</v>
      </c>
      <c r="B1960" s="1" t="s">
        <v>5075</v>
      </c>
      <c r="C1960" s="1" t="s">
        <v>5076</v>
      </c>
      <c r="D1960" s="1" t="s">
        <v>4756</v>
      </c>
      <c r="E1960" s="1" t="s">
        <v>771</v>
      </c>
      <c r="F1960" s="1" t="s">
        <v>4948</v>
      </c>
      <c r="I1960">
        <v>0.77</v>
      </c>
      <c r="J1960" s="1" t="s">
        <v>58</v>
      </c>
      <c r="K1960" s="2">
        <f>+I1960</f>
        <v>0.77</v>
      </c>
      <c r="L1960" s="1" t="s">
        <v>93</v>
      </c>
      <c r="M1960" s="1" t="s">
        <v>83</v>
      </c>
      <c r="O1960" s="1" t="s">
        <v>482</v>
      </c>
    </row>
    <row r="1961" spans="1:15" x14ac:dyDescent="0.25">
      <c r="A1961" s="1" t="s">
        <v>5074</v>
      </c>
      <c r="B1961" s="1" t="s">
        <v>5075</v>
      </c>
      <c r="C1961" s="1" t="s">
        <v>5076</v>
      </c>
      <c r="D1961" s="1" t="s">
        <v>4756</v>
      </c>
      <c r="E1961" s="1" t="s">
        <v>771</v>
      </c>
      <c r="F1961" s="1" t="s">
        <v>4948</v>
      </c>
      <c r="I1961">
        <v>0.77</v>
      </c>
      <c r="J1961" s="1" t="s">
        <v>58</v>
      </c>
      <c r="K1961" s="2">
        <f>+I1961</f>
        <v>0.77</v>
      </c>
      <c r="L1961" s="1" t="s">
        <v>93</v>
      </c>
      <c r="M1961" s="1" t="s">
        <v>60</v>
      </c>
      <c r="N1961" s="1" t="s">
        <v>303</v>
      </c>
    </row>
    <row r="1962" spans="1:15" x14ac:dyDescent="0.25">
      <c r="A1962" s="1" t="s">
        <v>5074</v>
      </c>
      <c r="B1962" s="1" t="s">
        <v>5075</v>
      </c>
      <c r="C1962" s="1" t="s">
        <v>5076</v>
      </c>
      <c r="D1962" s="1" t="s">
        <v>4756</v>
      </c>
      <c r="E1962" s="1" t="s">
        <v>771</v>
      </c>
      <c r="F1962" s="1" t="s">
        <v>4948</v>
      </c>
      <c r="I1962">
        <v>0.77</v>
      </c>
      <c r="J1962" s="1" t="s">
        <v>58</v>
      </c>
      <c r="K1962" s="2">
        <f>+I1962</f>
        <v>0.77</v>
      </c>
      <c r="L1962" s="1" t="s">
        <v>93</v>
      </c>
      <c r="M1962" s="1" t="s">
        <v>60</v>
      </c>
      <c r="N1962" s="1" t="s">
        <v>2200</v>
      </c>
    </row>
    <row r="1963" spans="1:15" x14ac:dyDescent="0.25">
      <c r="A1963" s="1" t="s">
        <v>5074</v>
      </c>
      <c r="B1963" s="1" t="s">
        <v>5075</v>
      </c>
      <c r="C1963" s="1" t="s">
        <v>5076</v>
      </c>
      <c r="D1963" s="1" t="s">
        <v>4756</v>
      </c>
      <c r="E1963" s="1" t="s">
        <v>771</v>
      </c>
      <c r="F1963" s="1" t="s">
        <v>4948</v>
      </c>
      <c r="I1963">
        <v>0.77</v>
      </c>
      <c r="J1963" s="1" t="s">
        <v>58</v>
      </c>
      <c r="K1963" s="2">
        <f>+I1963</f>
        <v>0.77</v>
      </c>
      <c r="L1963" s="1" t="s">
        <v>93</v>
      </c>
      <c r="M1963" s="1" t="s">
        <v>211</v>
      </c>
    </row>
    <row r="1964" spans="1:15" x14ac:dyDescent="0.25">
      <c r="A1964" s="1" t="s">
        <v>5074</v>
      </c>
      <c r="B1964" s="1" t="s">
        <v>5075</v>
      </c>
      <c r="C1964" s="1" t="s">
        <v>5076</v>
      </c>
      <c r="D1964" s="1" t="s">
        <v>4756</v>
      </c>
      <c r="E1964" s="1" t="s">
        <v>771</v>
      </c>
      <c r="F1964" s="1" t="s">
        <v>4948</v>
      </c>
      <c r="I1964">
        <v>0.77</v>
      </c>
      <c r="J1964" s="1" t="s">
        <v>58</v>
      </c>
      <c r="K1964" s="2">
        <f>+I1964</f>
        <v>0.77</v>
      </c>
      <c r="L1964" s="1" t="s">
        <v>93</v>
      </c>
      <c r="M1964" s="1" t="s">
        <v>909</v>
      </c>
    </row>
    <row r="1965" spans="1:15" x14ac:dyDescent="0.25">
      <c r="A1965" s="1" t="s">
        <v>5074</v>
      </c>
      <c r="B1965" s="1" t="s">
        <v>5075</v>
      </c>
      <c r="C1965" s="1" t="s">
        <v>5076</v>
      </c>
      <c r="D1965" s="1" t="s">
        <v>4756</v>
      </c>
      <c r="E1965" s="1" t="s">
        <v>771</v>
      </c>
      <c r="F1965" s="1" t="s">
        <v>4948</v>
      </c>
      <c r="I1965">
        <v>0.77</v>
      </c>
      <c r="J1965" s="1" t="s">
        <v>58</v>
      </c>
      <c r="K1965" s="2">
        <f>+I1965</f>
        <v>0.77</v>
      </c>
      <c r="L1965" s="1" t="s">
        <v>93</v>
      </c>
      <c r="M1965" s="1" t="s">
        <v>4277</v>
      </c>
    </row>
    <row r="1966" spans="1:15" x14ac:dyDescent="0.25">
      <c r="A1966" s="1" t="s">
        <v>5074</v>
      </c>
      <c r="B1966" s="1" t="s">
        <v>5075</v>
      </c>
      <c r="C1966" s="1" t="s">
        <v>5076</v>
      </c>
      <c r="D1966" s="1" t="s">
        <v>4756</v>
      </c>
      <c r="E1966" s="1" t="s">
        <v>771</v>
      </c>
      <c r="F1966" s="1" t="s">
        <v>4948</v>
      </c>
      <c r="I1966">
        <v>3</v>
      </c>
      <c r="J1966" s="1" t="s">
        <v>58</v>
      </c>
      <c r="K1966" s="2">
        <f>+I1966</f>
        <v>3</v>
      </c>
      <c r="L1966" s="1" t="s">
        <v>93</v>
      </c>
      <c r="M1966" s="1" t="s">
        <v>167</v>
      </c>
    </row>
    <row r="1967" spans="1:15" x14ac:dyDescent="0.25">
      <c r="A1967" s="1" t="s">
        <v>5071</v>
      </c>
      <c r="B1967" s="1" t="s">
        <v>5072</v>
      </c>
      <c r="C1967" s="1" t="s">
        <v>5073</v>
      </c>
      <c r="D1967" s="1" t="s">
        <v>4428</v>
      </c>
      <c r="E1967" s="1" t="s">
        <v>771</v>
      </c>
      <c r="F1967" s="1" t="s">
        <v>5053</v>
      </c>
      <c r="I1967">
        <v>12.6</v>
      </c>
      <c r="J1967" s="1" t="s">
        <v>58</v>
      </c>
      <c r="K1967" s="2">
        <f>+I1967</f>
        <v>12.6</v>
      </c>
      <c r="L1967" s="1" t="s">
        <v>93</v>
      </c>
      <c r="M1967" s="1" t="s">
        <v>83</v>
      </c>
      <c r="O1967" s="1" t="s">
        <v>264</v>
      </c>
    </row>
    <row r="1968" spans="1:15" x14ac:dyDescent="0.25">
      <c r="A1968" s="1" t="s">
        <v>5071</v>
      </c>
      <c r="B1968" s="1" t="s">
        <v>5072</v>
      </c>
      <c r="C1968" s="1" t="s">
        <v>5073</v>
      </c>
      <c r="D1968" s="1" t="s">
        <v>4428</v>
      </c>
      <c r="E1968" s="1" t="s">
        <v>771</v>
      </c>
      <c r="F1968" s="1" t="s">
        <v>5053</v>
      </c>
      <c r="I1968">
        <v>12.6</v>
      </c>
      <c r="J1968" s="1" t="s">
        <v>58</v>
      </c>
      <c r="K1968" s="2">
        <f>+I1968</f>
        <v>12.6</v>
      </c>
      <c r="L1968" s="1" t="s">
        <v>93</v>
      </c>
      <c r="M1968" s="1" t="s">
        <v>60</v>
      </c>
      <c r="N1968" s="1" t="s">
        <v>61</v>
      </c>
    </row>
    <row r="1969" spans="1:15" x14ac:dyDescent="0.25">
      <c r="A1969" s="1" t="s">
        <v>5071</v>
      </c>
      <c r="B1969" s="1" t="s">
        <v>5072</v>
      </c>
      <c r="C1969" s="1" t="s">
        <v>5073</v>
      </c>
      <c r="D1969" s="1" t="s">
        <v>4428</v>
      </c>
      <c r="E1969" s="1" t="s">
        <v>771</v>
      </c>
      <c r="F1969" s="1" t="s">
        <v>5053</v>
      </c>
      <c r="I1969">
        <v>12.6</v>
      </c>
      <c r="J1969" s="1" t="s">
        <v>58</v>
      </c>
      <c r="K1969" s="2">
        <f>+I1969</f>
        <v>12.6</v>
      </c>
      <c r="L1969" s="1" t="s">
        <v>93</v>
      </c>
      <c r="M1969" s="1" t="s">
        <v>211</v>
      </c>
    </row>
    <row r="1970" spans="1:15" x14ac:dyDescent="0.25">
      <c r="A1970" s="1" t="s">
        <v>5071</v>
      </c>
      <c r="B1970" s="1" t="s">
        <v>5072</v>
      </c>
      <c r="C1970" s="1" t="s">
        <v>5073</v>
      </c>
      <c r="D1970" s="1" t="s">
        <v>4428</v>
      </c>
      <c r="E1970" s="1" t="s">
        <v>771</v>
      </c>
      <c r="F1970" s="1" t="s">
        <v>5053</v>
      </c>
      <c r="I1970">
        <v>82</v>
      </c>
      <c r="J1970" s="1" t="s">
        <v>58</v>
      </c>
      <c r="K1970" s="2">
        <f>+I1970</f>
        <v>82</v>
      </c>
      <c r="L1970" s="1" t="s">
        <v>93</v>
      </c>
      <c r="M1970" s="1" t="s">
        <v>167</v>
      </c>
    </row>
    <row r="1971" spans="1:15" x14ac:dyDescent="0.25">
      <c r="A1971" s="1" t="s">
        <v>5067</v>
      </c>
      <c r="B1971" s="1" t="s">
        <v>5068</v>
      </c>
      <c r="C1971" s="1" t="s">
        <v>5069</v>
      </c>
      <c r="D1971" s="1" t="s">
        <v>4617</v>
      </c>
      <c r="E1971" s="1" t="s">
        <v>771</v>
      </c>
      <c r="F1971" s="1" t="s">
        <v>5021</v>
      </c>
      <c r="I1971">
        <v>3</v>
      </c>
      <c r="J1971" s="1" t="s">
        <v>58</v>
      </c>
      <c r="K1971" s="2">
        <f>+I1971</f>
        <v>3</v>
      </c>
      <c r="L1971" s="1" t="s">
        <v>93</v>
      </c>
      <c r="M1971" s="1" t="s">
        <v>83</v>
      </c>
      <c r="O1971" s="1" t="s">
        <v>264</v>
      </c>
    </row>
    <row r="1972" spans="1:15" x14ac:dyDescent="0.25">
      <c r="A1972" s="1" t="s">
        <v>5067</v>
      </c>
      <c r="B1972" s="1" t="s">
        <v>5068</v>
      </c>
      <c r="C1972" s="1" t="s">
        <v>5069</v>
      </c>
      <c r="D1972" s="1" t="s">
        <v>4617</v>
      </c>
      <c r="E1972" s="1" t="s">
        <v>771</v>
      </c>
      <c r="F1972" s="1" t="s">
        <v>5021</v>
      </c>
      <c r="I1972">
        <v>3</v>
      </c>
      <c r="J1972" s="1" t="s">
        <v>58</v>
      </c>
      <c r="K1972" s="2">
        <f>+I1972</f>
        <v>3</v>
      </c>
      <c r="L1972" s="1" t="s">
        <v>93</v>
      </c>
      <c r="M1972" s="1" t="s">
        <v>83</v>
      </c>
      <c r="O1972" s="1" t="s">
        <v>499</v>
      </c>
    </row>
    <row r="1973" spans="1:15" x14ac:dyDescent="0.25">
      <c r="A1973" s="1" t="s">
        <v>5067</v>
      </c>
      <c r="B1973" s="1" t="s">
        <v>5068</v>
      </c>
      <c r="C1973" s="1" t="s">
        <v>5069</v>
      </c>
      <c r="D1973" s="1" t="s">
        <v>4617</v>
      </c>
      <c r="E1973" s="1" t="s">
        <v>771</v>
      </c>
      <c r="F1973" s="1" t="s">
        <v>5021</v>
      </c>
      <c r="I1973">
        <v>3</v>
      </c>
      <c r="J1973" s="1" t="s">
        <v>58</v>
      </c>
      <c r="K1973" s="2">
        <f>+I1973</f>
        <v>3</v>
      </c>
      <c r="L1973" s="1" t="s">
        <v>93</v>
      </c>
      <c r="M1973" s="1" t="s">
        <v>83</v>
      </c>
      <c r="O1973" s="1" t="s">
        <v>289</v>
      </c>
    </row>
    <row r="1974" spans="1:15" x14ac:dyDescent="0.25">
      <c r="A1974" s="1" t="s">
        <v>5067</v>
      </c>
      <c r="B1974" s="1" t="s">
        <v>5068</v>
      </c>
      <c r="C1974" s="1" t="s">
        <v>5069</v>
      </c>
      <c r="D1974" s="1" t="s">
        <v>4617</v>
      </c>
      <c r="E1974" s="1" t="s">
        <v>771</v>
      </c>
      <c r="F1974" s="1" t="s">
        <v>5021</v>
      </c>
      <c r="I1974">
        <v>61</v>
      </c>
      <c r="J1974" s="1" t="s">
        <v>58</v>
      </c>
      <c r="K1974" s="2">
        <f>+I1974</f>
        <v>61</v>
      </c>
      <c r="L1974" s="1" t="s">
        <v>93</v>
      </c>
      <c r="M1974" s="1" t="s">
        <v>167</v>
      </c>
    </row>
    <row r="1975" spans="1:15" x14ac:dyDescent="0.25">
      <c r="A1975" s="1" t="s">
        <v>5064</v>
      </c>
      <c r="B1975" s="1" t="s">
        <v>5065</v>
      </c>
      <c r="C1975" s="1" t="s">
        <v>5066</v>
      </c>
      <c r="D1975" s="1" t="s">
        <v>4428</v>
      </c>
      <c r="E1975" s="1" t="s">
        <v>771</v>
      </c>
      <c r="F1975" s="1" t="s">
        <v>4948</v>
      </c>
      <c r="I1975">
        <v>7</v>
      </c>
      <c r="J1975" s="1" t="s">
        <v>90</v>
      </c>
      <c r="K1975" s="2">
        <f>+I1975*0.0001</f>
        <v>6.9999999999999999E-4</v>
      </c>
      <c r="L1975" s="1" t="s">
        <v>93</v>
      </c>
      <c r="M1975" s="1" t="s">
        <v>60</v>
      </c>
      <c r="N1975" s="1" t="s">
        <v>2200</v>
      </c>
    </row>
    <row r="1976" spans="1:15" x14ac:dyDescent="0.25">
      <c r="A1976" s="1" t="s">
        <v>5061</v>
      </c>
      <c r="B1976" s="1" t="s">
        <v>5062</v>
      </c>
      <c r="C1976" s="1" t="s">
        <v>5063</v>
      </c>
      <c r="D1976" s="1" t="s">
        <v>4656</v>
      </c>
      <c r="E1976" s="1" t="s">
        <v>771</v>
      </c>
      <c r="F1976" s="1" t="s">
        <v>5053</v>
      </c>
      <c r="I1976">
        <v>40</v>
      </c>
      <c r="J1976" s="1" t="s">
        <v>90</v>
      </c>
      <c r="K1976" s="2">
        <f>+I1976*0.0001</f>
        <v>4.0000000000000001E-3</v>
      </c>
      <c r="L1976" s="1" t="s">
        <v>93</v>
      </c>
      <c r="M1976" s="1" t="s">
        <v>49</v>
      </c>
    </row>
    <row r="1977" spans="1:15" x14ac:dyDescent="0.25">
      <c r="A1977" s="1" t="s">
        <v>5058</v>
      </c>
      <c r="B1977" s="1" t="s">
        <v>5059</v>
      </c>
      <c r="C1977" s="1" t="s">
        <v>5060</v>
      </c>
      <c r="D1977" s="1" t="s">
        <v>4630</v>
      </c>
      <c r="E1977" s="1" t="s">
        <v>771</v>
      </c>
      <c r="F1977" s="1" t="s">
        <v>5021</v>
      </c>
      <c r="I1977">
        <v>12.5</v>
      </c>
      <c r="J1977" s="1" t="s">
        <v>58</v>
      </c>
      <c r="K1977" s="2">
        <f>+I1977</f>
        <v>12.5</v>
      </c>
      <c r="L1977" s="1" t="s">
        <v>93</v>
      </c>
      <c r="M1977" s="1" t="s">
        <v>83</v>
      </c>
      <c r="O1977" s="1" t="s">
        <v>289</v>
      </c>
    </row>
    <row r="1978" spans="1:15" x14ac:dyDescent="0.25">
      <c r="A1978" s="1" t="s">
        <v>5058</v>
      </c>
      <c r="B1978" s="1" t="s">
        <v>5059</v>
      </c>
      <c r="C1978" s="1" t="s">
        <v>5060</v>
      </c>
      <c r="D1978" s="1" t="s">
        <v>4630</v>
      </c>
      <c r="E1978" s="1" t="s">
        <v>771</v>
      </c>
      <c r="F1978" s="1" t="s">
        <v>5021</v>
      </c>
      <c r="I1978">
        <v>12.5</v>
      </c>
      <c r="J1978" s="1" t="s">
        <v>58</v>
      </c>
      <c r="K1978" s="2">
        <f>+I1978</f>
        <v>12.5</v>
      </c>
      <c r="L1978" s="1" t="s">
        <v>93</v>
      </c>
      <c r="M1978" s="1" t="s">
        <v>211</v>
      </c>
    </row>
    <row r="1979" spans="1:15" x14ac:dyDescent="0.25">
      <c r="A1979" s="1" t="s">
        <v>5058</v>
      </c>
      <c r="B1979" s="1" t="s">
        <v>5059</v>
      </c>
      <c r="C1979" s="1" t="s">
        <v>5060</v>
      </c>
      <c r="D1979" s="1" t="s">
        <v>4630</v>
      </c>
      <c r="E1979" s="1" t="s">
        <v>771</v>
      </c>
      <c r="F1979" s="1" t="s">
        <v>5021</v>
      </c>
      <c r="I1979">
        <v>135</v>
      </c>
      <c r="J1979" s="1" t="s">
        <v>58</v>
      </c>
      <c r="K1979" s="2">
        <f>+I1979</f>
        <v>135</v>
      </c>
      <c r="L1979" s="1" t="s">
        <v>93</v>
      </c>
      <c r="M1979" s="1" t="s">
        <v>167</v>
      </c>
    </row>
    <row r="1980" spans="1:15" x14ac:dyDescent="0.25">
      <c r="A1980" s="1" t="s">
        <v>5055</v>
      </c>
      <c r="B1980" s="1" t="s">
        <v>5056</v>
      </c>
      <c r="C1980" s="1" t="s">
        <v>5057</v>
      </c>
      <c r="D1980" s="1" t="s">
        <v>4996</v>
      </c>
      <c r="E1980" s="1" t="s">
        <v>771</v>
      </c>
      <c r="F1980" s="1" t="s">
        <v>4948</v>
      </c>
      <c r="I1980">
        <v>0.56999999999999995</v>
      </c>
      <c r="J1980" s="1" t="s">
        <v>58</v>
      </c>
      <c r="K1980" s="2">
        <f>+I1980</f>
        <v>0.56999999999999995</v>
      </c>
      <c r="L1980" s="1" t="s">
        <v>82</v>
      </c>
      <c r="M1980" s="1" t="s">
        <v>83</v>
      </c>
      <c r="O1980" s="1" t="s">
        <v>264</v>
      </c>
    </row>
    <row r="1981" spans="1:15" x14ac:dyDescent="0.25">
      <c r="A1981" s="1" t="s">
        <v>5055</v>
      </c>
      <c r="B1981" s="1" t="s">
        <v>5056</v>
      </c>
      <c r="C1981" s="1" t="s">
        <v>5057</v>
      </c>
      <c r="D1981" s="1" t="s">
        <v>4996</v>
      </c>
      <c r="E1981" s="1" t="s">
        <v>771</v>
      </c>
      <c r="F1981" s="1" t="s">
        <v>4948</v>
      </c>
      <c r="I1981">
        <v>0.56999999999999995</v>
      </c>
      <c r="J1981" s="1" t="s">
        <v>58</v>
      </c>
      <c r="K1981" s="2">
        <f>+I1981</f>
        <v>0.56999999999999995</v>
      </c>
      <c r="L1981" s="1" t="s">
        <v>93</v>
      </c>
      <c r="M1981" s="1" t="s">
        <v>83</v>
      </c>
      <c r="O1981" s="1" t="s">
        <v>260</v>
      </c>
    </row>
    <row r="1982" spans="1:15" x14ac:dyDescent="0.25">
      <c r="A1982" s="1" t="s">
        <v>5055</v>
      </c>
      <c r="B1982" s="1" t="s">
        <v>5056</v>
      </c>
      <c r="C1982" s="1" t="s">
        <v>5057</v>
      </c>
      <c r="D1982" s="1" t="s">
        <v>4996</v>
      </c>
      <c r="E1982" s="1" t="s">
        <v>771</v>
      </c>
      <c r="F1982" s="1" t="s">
        <v>4948</v>
      </c>
      <c r="I1982">
        <v>0.56999999999999995</v>
      </c>
      <c r="J1982" s="1" t="s">
        <v>58</v>
      </c>
      <c r="K1982" s="2">
        <f>+I1982</f>
        <v>0.56999999999999995</v>
      </c>
      <c r="L1982" s="1" t="s">
        <v>93</v>
      </c>
      <c r="M1982" s="1" t="s">
        <v>83</v>
      </c>
      <c r="O1982" s="1" t="s">
        <v>289</v>
      </c>
    </row>
    <row r="1983" spans="1:15" x14ac:dyDescent="0.25">
      <c r="A1983" s="1" t="s">
        <v>5055</v>
      </c>
      <c r="B1983" s="1" t="s">
        <v>5056</v>
      </c>
      <c r="C1983" s="1" t="s">
        <v>5057</v>
      </c>
      <c r="D1983" s="1" t="s">
        <v>4996</v>
      </c>
      <c r="E1983" s="1" t="s">
        <v>771</v>
      </c>
      <c r="F1983" s="1" t="s">
        <v>4948</v>
      </c>
      <c r="I1983">
        <v>0.56999999999999995</v>
      </c>
      <c r="J1983" s="1" t="s">
        <v>58</v>
      </c>
      <c r="K1983" s="2">
        <f>+I1983</f>
        <v>0.56999999999999995</v>
      </c>
      <c r="L1983" s="1" t="s">
        <v>93</v>
      </c>
      <c r="M1983" s="1" t="s">
        <v>83</v>
      </c>
      <c r="O1983" s="1" t="s">
        <v>482</v>
      </c>
    </row>
    <row r="1984" spans="1:15" x14ac:dyDescent="0.25">
      <c r="A1984" s="1" t="s">
        <v>5055</v>
      </c>
      <c r="B1984" s="1" t="s">
        <v>5056</v>
      </c>
      <c r="C1984" s="1" t="s">
        <v>5057</v>
      </c>
      <c r="D1984" s="1" t="s">
        <v>4996</v>
      </c>
      <c r="E1984" s="1" t="s">
        <v>771</v>
      </c>
      <c r="F1984" s="1" t="s">
        <v>4948</v>
      </c>
      <c r="I1984">
        <v>0.56999999999999995</v>
      </c>
      <c r="J1984" s="1" t="s">
        <v>58</v>
      </c>
      <c r="K1984" s="2">
        <f>+I1984</f>
        <v>0.56999999999999995</v>
      </c>
      <c r="L1984" s="1" t="s">
        <v>93</v>
      </c>
      <c r="M1984" s="1" t="s">
        <v>211</v>
      </c>
    </row>
    <row r="1985" spans="1:15" x14ac:dyDescent="0.25">
      <c r="A1985" s="1" t="s">
        <v>5055</v>
      </c>
      <c r="B1985" s="1" t="s">
        <v>5056</v>
      </c>
      <c r="C1985" s="1" t="s">
        <v>5057</v>
      </c>
      <c r="D1985" s="1" t="s">
        <v>4996</v>
      </c>
      <c r="E1985" s="1" t="s">
        <v>771</v>
      </c>
      <c r="F1985" s="1" t="s">
        <v>4948</v>
      </c>
      <c r="I1985">
        <v>0.56999999999999995</v>
      </c>
      <c r="J1985" s="1" t="s">
        <v>58</v>
      </c>
      <c r="K1985" s="2">
        <f>+I1985</f>
        <v>0.56999999999999995</v>
      </c>
      <c r="L1985" s="1" t="s">
        <v>93</v>
      </c>
      <c r="M1985" s="1" t="s">
        <v>909</v>
      </c>
    </row>
    <row r="1986" spans="1:15" x14ac:dyDescent="0.25">
      <c r="A1986" s="1" t="s">
        <v>5055</v>
      </c>
      <c r="B1986" s="1" t="s">
        <v>5056</v>
      </c>
      <c r="C1986" s="1" t="s">
        <v>5057</v>
      </c>
      <c r="D1986" s="1" t="s">
        <v>4996</v>
      </c>
      <c r="E1986" s="1" t="s">
        <v>771</v>
      </c>
      <c r="F1986" s="1" t="s">
        <v>4948</v>
      </c>
      <c r="I1986">
        <v>1</v>
      </c>
      <c r="J1986" s="1" t="s">
        <v>58</v>
      </c>
      <c r="K1986" s="2">
        <f>+I1986</f>
        <v>1</v>
      </c>
      <c r="L1986" s="1" t="s">
        <v>93</v>
      </c>
      <c r="M1986" s="1" t="s">
        <v>167</v>
      </c>
    </row>
    <row r="1987" spans="1:15" x14ac:dyDescent="0.25">
      <c r="A1987" s="1" t="s">
        <v>5055</v>
      </c>
      <c r="B1987" s="1" t="s">
        <v>5056</v>
      </c>
      <c r="C1987" s="1" t="s">
        <v>5057</v>
      </c>
      <c r="D1987" s="1" t="s">
        <v>4996</v>
      </c>
      <c r="E1987" s="1" t="s">
        <v>771</v>
      </c>
      <c r="F1987" s="1" t="s">
        <v>4948</v>
      </c>
      <c r="I1987">
        <v>0.56999999999999995</v>
      </c>
      <c r="J1987" s="1" t="s">
        <v>58</v>
      </c>
      <c r="K1987" s="2">
        <f>+I1987</f>
        <v>0.56999999999999995</v>
      </c>
      <c r="L1987" s="1" t="s">
        <v>93</v>
      </c>
      <c r="M1987" s="1" t="s">
        <v>4277</v>
      </c>
    </row>
    <row r="1988" spans="1:15" x14ac:dyDescent="0.25">
      <c r="A1988" s="1" t="s">
        <v>5050</v>
      </c>
      <c r="B1988" s="1" t="s">
        <v>5051</v>
      </c>
      <c r="C1988" s="1" t="s">
        <v>5052</v>
      </c>
      <c r="D1988" s="1" t="s">
        <v>4656</v>
      </c>
      <c r="E1988" s="1" t="s">
        <v>771</v>
      </c>
      <c r="F1988" s="1" t="s">
        <v>5053</v>
      </c>
      <c r="I1988">
        <v>15</v>
      </c>
      <c r="J1988" s="1" t="s">
        <v>58</v>
      </c>
      <c r="K1988" s="2">
        <f>+I1988</f>
        <v>15</v>
      </c>
      <c r="L1988" s="1" t="s">
        <v>93</v>
      </c>
      <c r="M1988" s="1" t="s">
        <v>83</v>
      </c>
      <c r="O1988" s="1" t="s">
        <v>264</v>
      </c>
    </row>
    <row r="1989" spans="1:15" x14ac:dyDescent="0.25">
      <c r="A1989" s="1" t="s">
        <v>5050</v>
      </c>
      <c r="B1989" s="1" t="s">
        <v>5051</v>
      </c>
      <c r="C1989" s="1" t="s">
        <v>5052</v>
      </c>
      <c r="D1989" s="1" t="s">
        <v>4656</v>
      </c>
      <c r="E1989" s="1" t="s">
        <v>771</v>
      </c>
      <c r="F1989" s="1" t="s">
        <v>5053</v>
      </c>
      <c r="I1989">
        <v>45</v>
      </c>
      <c r="J1989" s="1" t="s">
        <v>58</v>
      </c>
      <c r="K1989" s="2">
        <f>+I1989</f>
        <v>45</v>
      </c>
      <c r="L1989" s="1" t="s">
        <v>93</v>
      </c>
      <c r="M1989" s="1" t="s">
        <v>167</v>
      </c>
    </row>
    <row r="1990" spans="1:15" x14ac:dyDescent="0.25">
      <c r="A1990" s="1" t="s">
        <v>5046</v>
      </c>
      <c r="B1990" s="1" t="s">
        <v>5047</v>
      </c>
      <c r="C1990" s="1" t="s">
        <v>5048</v>
      </c>
      <c r="D1990" s="1" t="s">
        <v>4428</v>
      </c>
      <c r="E1990" s="1" t="s">
        <v>771</v>
      </c>
      <c r="F1990" s="1" t="s">
        <v>4948</v>
      </c>
      <c r="I1990">
        <v>6.66</v>
      </c>
      <c r="J1990" s="1" t="s">
        <v>58</v>
      </c>
      <c r="K1990" s="2">
        <f>+I1990</f>
        <v>6.66</v>
      </c>
      <c r="L1990" s="1" t="s">
        <v>93</v>
      </c>
      <c r="M1990" s="1" t="s">
        <v>83</v>
      </c>
      <c r="O1990" s="1" t="s">
        <v>264</v>
      </c>
    </row>
    <row r="1991" spans="1:15" x14ac:dyDescent="0.25">
      <c r="A1991" s="1" t="s">
        <v>5046</v>
      </c>
      <c r="B1991" s="1" t="s">
        <v>5047</v>
      </c>
      <c r="C1991" s="1" t="s">
        <v>5048</v>
      </c>
      <c r="D1991" s="1" t="s">
        <v>4428</v>
      </c>
      <c r="E1991" s="1" t="s">
        <v>771</v>
      </c>
      <c r="F1991" s="1" t="s">
        <v>4948</v>
      </c>
      <c r="I1991">
        <v>6.66</v>
      </c>
      <c r="J1991" s="1" t="s">
        <v>58</v>
      </c>
      <c r="K1991" s="2">
        <f>+I1991</f>
        <v>6.66</v>
      </c>
      <c r="L1991" s="1" t="s">
        <v>93</v>
      </c>
      <c r="M1991" s="1" t="s">
        <v>83</v>
      </c>
      <c r="O1991" s="1" t="s">
        <v>260</v>
      </c>
    </row>
    <row r="1992" spans="1:15" x14ac:dyDescent="0.25">
      <c r="A1992" s="1" t="s">
        <v>5046</v>
      </c>
      <c r="B1992" s="1" t="s">
        <v>5047</v>
      </c>
      <c r="C1992" s="1" t="s">
        <v>5048</v>
      </c>
      <c r="D1992" s="1" t="s">
        <v>4428</v>
      </c>
      <c r="E1992" s="1" t="s">
        <v>771</v>
      </c>
      <c r="F1992" s="1" t="s">
        <v>4948</v>
      </c>
      <c r="I1992">
        <v>6.66</v>
      </c>
      <c r="J1992" s="1" t="s">
        <v>58</v>
      </c>
      <c r="K1992" s="2">
        <f>+I1992</f>
        <v>6.66</v>
      </c>
      <c r="L1992" s="1" t="s">
        <v>93</v>
      </c>
      <c r="M1992" s="1" t="s">
        <v>83</v>
      </c>
      <c r="O1992" s="1" t="s">
        <v>289</v>
      </c>
    </row>
    <row r="1993" spans="1:15" x14ac:dyDescent="0.25">
      <c r="A1993" s="1" t="s">
        <v>5046</v>
      </c>
      <c r="B1993" s="1" t="s">
        <v>5047</v>
      </c>
      <c r="C1993" s="1" t="s">
        <v>5048</v>
      </c>
      <c r="D1993" s="1" t="s">
        <v>4428</v>
      </c>
      <c r="E1993" s="1" t="s">
        <v>771</v>
      </c>
      <c r="F1993" s="1" t="s">
        <v>4948</v>
      </c>
      <c r="I1993">
        <v>110</v>
      </c>
      <c r="J1993" s="1" t="s">
        <v>58</v>
      </c>
      <c r="K1993" s="2">
        <f>+I1993</f>
        <v>110</v>
      </c>
      <c r="L1993" s="1" t="s">
        <v>93</v>
      </c>
      <c r="M1993" s="1" t="s">
        <v>167</v>
      </c>
    </row>
    <row r="1994" spans="1:15" x14ac:dyDescent="0.25">
      <c r="A1994" s="1" t="s">
        <v>5043</v>
      </c>
      <c r="B1994" s="1" t="s">
        <v>5044</v>
      </c>
      <c r="C1994" s="1" t="s">
        <v>5045</v>
      </c>
      <c r="D1994" s="1" t="s">
        <v>4428</v>
      </c>
      <c r="E1994" s="1" t="s">
        <v>771</v>
      </c>
      <c r="F1994" s="1" t="s">
        <v>4948</v>
      </c>
      <c r="I1994">
        <v>6.7</v>
      </c>
      <c r="J1994" s="1" t="s">
        <v>58</v>
      </c>
      <c r="K1994" s="2">
        <f>+I1994</f>
        <v>6.7</v>
      </c>
      <c r="L1994" s="1" t="s">
        <v>93</v>
      </c>
      <c r="M1994" s="1" t="s">
        <v>83</v>
      </c>
      <c r="O1994" s="1" t="s">
        <v>260</v>
      </c>
    </row>
    <row r="1995" spans="1:15" x14ac:dyDescent="0.25">
      <c r="A1995" s="1" t="s">
        <v>5043</v>
      </c>
      <c r="B1995" s="1" t="s">
        <v>5044</v>
      </c>
      <c r="C1995" s="1" t="s">
        <v>5045</v>
      </c>
      <c r="D1995" s="1" t="s">
        <v>4428</v>
      </c>
      <c r="E1995" s="1" t="s">
        <v>771</v>
      </c>
      <c r="F1995" s="1" t="s">
        <v>4948</v>
      </c>
      <c r="I1995">
        <v>6.7</v>
      </c>
      <c r="J1995" s="1" t="s">
        <v>58</v>
      </c>
      <c r="K1995" s="2">
        <f>+I1995</f>
        <v>6.7</v>
      </c>
      <c r="L1995" s="1" t="s">
        <v>93</v>
      </c>
      <c r="M1995" s="1" t="s">
        <v>83</v>
      </c>
      <c r="O1995" s="1" t="s">
        <v>264</v>
      </c>
    </row>
    <row r="1996" spans="1:15" x14ac:dyDescent="0.25">
      <c r="A1996" s="1" t="s">
        <v>5043</v>
      </c>
      <c r="B1996" s="1" t="s">
        <v>5044</v>
      </c>
      <c r="C1996" s="1" t="s">
        <v>5045</v>
      </c>
      <c r="D1996" s="1" t="s">
        <v>4428</v>
      </c>
      <c r="E1996" s="1" t="s">
        <v>771</v>
      </c>
      <c r="F1996" s="1" t="s">
        <v>4948</v>
      </c>
      <c r="I1996">
        <v>6.7</v>
      </c>
      <c r="J1996" s="1" t="s">
        <v>58</v>
      </c>
      <c r="K1996" s="2">
        <f>+I1996</f>
        <v>6.7</v>
      </c>
      <c r="L1996" s="1" t="s">
        <v>93</v>
      </c>
      <c r="M1996" s="1" t="s">
        <v>83</v>
      </c>
      <c r="O1996" s="1" t="s">
        <v>482</v>
      </c>
    </row>
    <row r="1997" spans="1:15" x14ac:dyDescent="0.25">
      <c r="A1997" s="1" t="s">
        <v>5043</v>
      </c>
      <c r="B1997" s="1" t="s">
        <v>5044</v>
      </c>
      <c r="C1997" s="1" t="s">
        <v>5045</v>
      </c>
      <c r="D1997" s="1" t="s">
        <v>4428</v>
      </c>
      <c r="E1997" s="1" t="s">
        <v>771</v>
      </c>
      <c r="F1997" s="1" t="s">
        <v>4948</v>
      </c>
      <c r="I1997">
        <v>6.7</v>
      </c>
      <c r="J1997" s="1" t="s">
        <v>58</v>
      </c>
      <c r="K1997" s="2">
        <f>+I1997</f>
        <v>6.7</v>
      </c>
      <c r="L1997" s="1" t="s">
        <v>93</v>
      </c>
      <c r="M1997" s="1" t="s">
        <v>83</v>
      </c>
      <c r="O1997" s="1" t="s">
        <v>289</v>
      </c>
    </row>
    <row r="1998" spans="1:15" x14ac:dyDescent="0.25">
      <c r="A1998" s="1" t="s">
        <v>5043</v>
      </c>
      <c r="B1998" s="1" t="s">
        <v>5044</v>
      </c>
      <c r="C1998" s="1" t="s">
        <v>5045</v>
      </c>
      <c r="D1998" s="1" t="s">
        <v>4428</v>
      </c>
      <c r="E1998" s="1" t="s">
        <v>771</v>
      </c>
      <c r="F1998" s="1" t="s">
        <v>4948</v>
      </c>
      <c r="I1998">
        <v>6.7</v>
      </c>
      <c r="J1998" s="1" t="s">
        <v>58</v>
      </c>
      <c r="K1998" s="2">
        <f>+I1998</f>
        <v>6.7</v>
      </c>
      <c r="L1998" s="1" t="s">
        <v>93</v>
      </c>
      <c r="M1998" s="1" t="s">
        <v>83</v>
      </c>
      <c r="O1998" s="1" t="s">
        <v>814</v>
      </c>
    </row>
    <row r="1999" spans="1:15" x14ac:dyDescent="0.25">
      <c r="A1999" s="1" t="s">
        <v>5043</v>
      </c>
      <c r="B1999" s="1" t="s">
        <v>5044</v>
      </c>
      <c r="C1999" s="1" t="s">
        <v>5045</v>
      </c>
      <c r="D1999" s="1" t="s">
        <v>4428</v>
      </c>
      <c r="E1999" s="1" t="s">
        <v>771</v>
      </c>
      <c r="F1999" s="1" t="s">
        <v>4948</v>
      </c>
      <c r="I1999">
        <v>48</v>
      </c>
      <c r="J1999" s="1" t="s">
        <v>90</v>
      </c>
      <c r="K1999" s="2">
        <f>+I1999*0.0001</f>
        <v>4.8000000000000004E-3</v>
      </c>
      <c r="L1999" s="1" t="s">
        <v>93</v>
      </c>
      <c r="M1999" s="1" t="s">
        <v>167</v>
      </c>
    </row>
    <row r="2000" spans="1:15" x14ac:dyDescent="0.25">
      <c r="A2000" s="1" t="s">
        <v>5043</v>
      </c>
      <c r="B2000" s="1" t="s">
        <v>5044</v>
      </c>
      <c r="C2000" s="1" t="s">
        <v>5045</v>
      </c>
      <c r="D2000" s="1" t="s">
        <v>4428</v>
      </c>
      <c r="E2000" s="1" t="s">
        <v>771</v>
      </c>
      <c r="F2000" s="1" t="s">
        <v>4948</v>
      </c>
      <c r="I2000">
        <v>6.7</v>
      </c>
      <c r="J2000" s="1" t="s">
        <v>58</v>
      </c>
      <c r="K2000" s="2">
        <f>+I2000</f>
        <v>6.7</v>
      </c>
      <c r="L2000" s="1" t="s">
        <v>93</v>
      </c>
      <c r="M2000" s="1" t="s">
        <v>211</v>
      </c>
    </row>
    <row r="2001" spans="1:15" x14ac:dyDescent="0.25">
      <c r="A2001" s="1" t="s">
        <v>5043</v>
      </c>
      <c r="B2001" s="1" t="s">
        <v>5044</v>
      </c>
      <c r="C2001" s="1" t="s">
        <v>5045</v>
      </c>
      <c r="D2001" s="1" t="s">
        <v>4428</v>
      </c>
      <c r="E2001" s="1" t="s">
        <v>771</v>
      </c>
      <c r="F2001" s="1" t="s">
        <v>4948</v>
      </c>
      <c r="I2001">
        <v>6.7</v>
      </c>
      <c r="J2001" s="1" t="s">
        <v>58</v>
      </c>
      <c r="K2001" s="2">
        <f>+I2001</f>
        <v>6.7</v>
      </c>
      <c r="L2001" s="1" t="s">
        <v>93</v>
      </c>
      <c r="M2001" s="1" t="s">
        <v>909</v>
      </c>
    </row>
    <row r="2002" spans="1:15" x14ac:dyDescent="0.25">
      <c r="A2002" s="1" t="s">
        <v>5039</v>
      </c>
      <c r="B2002" s="1" t="s">
        <v>5040</v>
      </c>
      <c r="C2002" s="1" t="s">
        <v>5041</v>
      </c>
      <c r="D2002" s="1" t="s">
        <v>4630</v>
      </c>
      <c r="E2002" s="1" t="s">
        <v>771</v>
      </c>
      <c r="F2002" s="1" t="s">
        <v>5021</v>
      </c>
      <c r="I2002">
        <v>8.57</v>
      </c>
      <c r="J2002" s="1" t="s">
        <v>58</v>
      </c>
      <c r="K2002" s="2">
        <f>+I2002</f>
        <v>8.57</v>
      </c>
      <c r="L2002" s="1" t="s">
        <v>93</v>
      </c>
      <c r="M2002" s="1" t="s">
        <v>83</v>
      </c>
      <c r="O2002" s="1" t="s">
        <v>264</v>
      </c>
    </row>
    <row r="2003" spans="1:15" x14ac:dyDescent="0.25">
      <c r="A2003" s="1" t="s">
        <v>5039</v>
      </c>
      <c r="B2003" s="1" t="s">
        <v>5040</v>
      </c>
      <c r="C2003" s="1" t="s">
        <v>5041</v>
      </c>
      <c r="D2003" s="1" t="s">
        <v>4630</v>
      </c>
      <c r="E2003" s="1" t="s">
        <v>771</v>
      </c>
      <c r="F2003" s="1" t="s">
        <v>5021</v>
      </c>
      <c r="I2003">
        <v>8.57</v>
      </c>
      <c r="J2003" s="1" t="s">
        <v>58</v>
      </c>
      <c r="K2003" s="2">
        <f>+I2003</f>
        <v>8.57</v>
      </c>
      <c r="L2003" s="1" t="s">
        <v>93</v>
      </c>
      <c r="M2003" s="1" t="s">
        <v>83</v>
      </c>
      <c r="O2003" s="1" t="s">
        <v>289</v>
      </c>
    </row>
    <row r="2004" spans="1:15" x14ac:dyDescent="0.25">
      <c r="A2004" s="1" t="s">
        <v>5039</v>
      </c>
      <c r="B2004" s="1" t="s">
        <v>5040</v>
      </c>
      <c r="C2004" s="1" t="s">
        <v>5041</v>
      </c>
      <c r="D2004" s="1" t="s">
        <v>4630</v>
      </c>
      <c r="E2004" s="1" t="s">
        <v>771</v>
      </c>
      <c r="F2004" s="1" t="s">
        <v>5021</v>
      </c>
      <c r="I2004">
        <v>8.57</v>
      </c>
      <c r="J2004" s="1" t="s">
        <v>58</v>
      </c>
      <c r="K2004" s="2">
        <f>+I2004</f>
        <v>8.57</v>
      </c>
      <c r="L2004" s="1" t="s">
        <v>93</v>
      </c>
      <c r="M2004" s="1" t="s">
        <v>83</v>
      </c>
      <c r="O2004" s="1" t="s">
        <v>260</v>
      </c>
    </row>
    <row r="2005" spans="1:15" x14ac:dyDescent="0.25">
      <c r="A2005" s="1" t="s">
        <v>5039</v>
      </c>
      <c r="B2005" s="1" t="s">
        <v>5040</v>
      </c>
      <c r="C2005" s="1" t="s">
        <v>5041</v>
      </c>
      <c r="D2005" s="1" t="s">
        <v>4630</v>
      </c>
      <c r="E2005" s="1" t="s">
        <v>771</v>
      </c>
      <c r="F2005" s="1" t="s">
        <v>5021</v>
      </c>
      <c r="I2005">
        <v>8.57</v>
      </c>
      <c r="J2005" s="1" t="s">
        <v>58</v>
      </c>
      <c r="K2005" s="2">
        <f>+I2005</f>
        <v>8.57</v>
      </c>
      <c r="L2005" s="1" t="s">
        <v>93</v>
      </c>
      <c r="M2005" s="1" t="s">
        <v>83</v>
      </c>
      <c r="O2005" s="1" t="s">
        <v>499</v>
      </c>
    </row>
    <row r="2006" spans="1:15" x14ac:dyDescent="0.25">
      <c r="A2006" s="1" t="s">
        <v>5039</v>
      </c>
      <c r="B2006" s="1" t="s">
        <v>5040</v>
      </c>
      <c r="C2006" s="1" t="s">
        <v>5041</v>
      </c>
      <c r="D2006" s="1" t="s">
        <v>4630</v>
      </c>
      <c r="E2006" s="1" t="s">
        <v>771</v>
      </c>
      <c r="F2006" s="1" t="s">
        <v>5021</v>
      </c>
      <c r="I2006">
        <v>8.57</v>
      </c>
      <c r="J2006" s="1" t="s">
        <v>58</v>
      </c>
      <c r="K2006" s="2">
        <f>+I2006</f>
        <v>8.57</v>
      </c>
      <c r="L2006" s="1" t="s">
        <v>93</v>
      </c>
      <c r="M2006" s="1" t="s">
        <v>83</v>
      </c>
      <c r="O2006" s="1" t="s">
        <v>6935</v>
      </c>
    </row>
    <row r="2007" spans="1:15" x14ac:dyDescent="0.25">
      <c r="A2007" s="1" t="s">
        <v>5039</v>
      </c>
      <c r="B2007" s="1" t="s">
        <v>5040</v>
      </c>
      <c r="C2007" s="1" t="s">
        <v>5041</v>
      </c>
      <c r="D2007" s="1" t="s">
        <v>4630</v>
      </c>
      <c r="E2007" s="1" t="s">
        <v>771</v>
      </c>
      <c r="F2007" s="1" t="s">
        <v>5021</v>
      </c>
      <c r="I2007">
        <v>8.57</v>
      </c>
      <c r="J2007" s="1" t="s">
        <v>58</v>
      </c>
      <c r="K2007" s="2">
        <f>+I2007</f>
        <v>8.57</v>
      </c>
      <c r="L2007" s="1" t="s">
        <v>93</v>
      </c>
      <c r="M2007" s="1" t="s">
        <v>60</v>
      </c>
      <c r="N2007" s="1" t="s">
        <v>61</v>
      </c>
    </row>
    <row r="2008" spans="1:15" x14ac:dyDescent="0.25">
      <c r="A2008" s="1" t="s">
        <v>5039</v>
      </c>
      <c r="B2008" s="1" t="s">
        <v>5040</v>
      </c>
      <c r="C2008" s="1" t="s">
        <v>5041</v>
      </c>
      <c r="D2008" s="1" t="s">
        <v>4630</v>
      </c>
      <c r="E2008" s="1" t="s">
        <v>771</v>
      </c>
      <c r="F2008" s="1" t="s">
        <v>5021</v>
      </c>
      <c r="I2008">
        <v>8.57</v>
      </c>
      <c r="J2008" s="1" t="s">
        <v>58</v>
      </c>
      <c r="K2008" s="2">
        <f>+I2008</f>
        <v>8.57</v>
      </c>
      <c r="L2008" s="1" t="s">
        <v>93</v>
      </c>
      <c r="M2008" s="1" t="s">
        <v>211</v>
      </c>
    </row>
    <row r="2009" spans="1:15" x14ac:dyDescent="0.25">
      <c r="A2009" s="1" t="s">
        <v>5039</v>
      </c>
      <c r="B2009" s="1" t="s">
        <v>5040</v>
      </c>
      <c r="C2009" s="1" t="s">
        <v>5041</v>
      </c>
      <c r="D2009" s="1" t="s">
        <v>4630</v>
      </c>
      <c r="E2009" s="1" t="s">
        <v>771</v>
      </c>
      <c r="F2009" s="1" t="s">
        <v>5021</v>
      </c>
      <c r="I2009">
        <v>232</v>
      </c>
      <c r="J2009" s="1" t="s">
        <v>58</v>
      </c>
      <c r="K2009" s="2">
        <f>+I2009</f>
        <v>232</v>
      </c>
      <c r="L2009" s="1" t="s">
        <v>93</v>
      </c>
      <c r="M2009" s="1" t="s">
        <v>167</v>
      </c>
    </row>
    <row r="2010" spans="1:15" x14ac:dyDescent="0.25">
      <c r="A2010" s="1" t="s">
        <v>5036</v>
      </c>
      <c r="B2010" s="1" t="s">
        <v>5037</v>
      </c>
      <c r="C2010" s="1" t="s">
        <v>5038</v>
      </c>
      <c r="D2010" s="1" t="s">
        <v>4428</v>
      </c>
      <c r="E2010" s="1" t="s">
        <v>771</v>
      </c>
      <c r="F2010" s="1" t="s">
        <v>4948</v>
      </c>
      <c r="I2010">
        <v>2.5</v>
      </c>
      <c r="J2010" s="1" t="s">
        <v>58</v>
      </c>
      <c r="K2010" s="2">
        <f>+I2010</f>
        <v>2.5</v>
      </c>
      <c r="L2010" s="1" t="s">
        <v>93</v>
      </c>
      <c r="M2010" s="1" t="s">
        <v>83</v>
      </c>
      <c r="O2010" s="1" t="s">
        <v>264</v>
      </c>
    </row>
    <row r="2011" spans="1:15" x14ac:dyDescent="0.25">
      <c r="A2011" s="1" t="s">
        <v>5036</v>
      </c>
      <c r="B2011" s="1" t="s">
        <v>5037</v>
      </c>
      <c r="C2011" s="1" t="s">
        <v>5038</v>
      </c>
      <c r="D2011" s="1" t="s">
        <v>4428</v>
      </c>
      <c r="E2011" s="1" t="s">
        <v>771</v>
      </c>
      <c r="F2011" s="1" t="s">
        <v>4948</v>
      </c>
      <c r="I2011">
        <v>2.5</v>
      </c>
      <c r="J2011" s="1" t="s">
        <v>58</v>
      </c>
      <c r="K2011" s="2">
        <f>+I2011</f>
        <v>2.5</v>
      </c>
      <c r="L2011" s="1" t="s">
        <v>93</v>
      </c>
      <c r="M2011" s="1" t="s">
        <v>83</v>
      </c>
      <c r="O2011" s="1" t="s">
        <v>260</v>
      </c>
    </row>
    <row r="2012" spans="1:15" x14ac:dyDescent="0.25">
      <c r="A2012" s="1" t="s">
        <v>5036</v>
      </c>
      <c r="B2012" s="1" t="s">
        <v>5037</v>
      </c>
      <c r="C2012" s="1" t="s">
        <v>5038</v>
      </c>
      <c r="D2012" s="1" t="s">
        <v>4428</v>
      </c>
      <c r="E2012" s="1" t="s">
        <v>771</v>
      </c>
      <c r="F2012" s="1" t="s">
        <v>4948</v>
      </c>
      <c r="I2012">
        <v>2.5</v>
      </c>
      <c r="J2012" s="1" t="s">
        <v>58</v>
      </c>
      <c r="K2012" s="2">
        <f>+I2012</f>
        <v>2.5</v>
      </c>
      <c r="L2012" s="1" t="s">
        <v>93</v>
      </c>
      <c r="M2012" s="1" t="s">
        <v>83</v>
      </c>
      <c r="O2012" s="1" t="s">
        <v>289</v>
      </c>
    </row>
    <row r="2013" spans="1:15" x14ac:dyDescent="0.25">
      <c r="A2013" s="1" t="s">
        <v>5036</v>
      </c>
      <c r="B2013" s="1" t="s">
        <v>5037</v>
      </c>
      <c r="C2013" s="1" t="s">
        <v>5038</v>
      </c>
      <c r="D2013" s="1" t="s">
        <v>4428</v>
      </c>
      <c r="E2013" s="1" t="s">
        <v>771</v>
      </c>
      <c r="F2013" s="1" t="s">
        <v>4948</v>
      </c>
      <c r="I2013">
        <v>2.5</v>
      </c>
      <c r="J2013" s="1" t="s">
        <v>58</v>
      </c>
      <c r="K2013" s="2">
        <f>+I2013</f>
        <v>2.5</v>
      </c>
      <c r="L2013" s="1" t="s">
        <v>93</v>
      </c>
      <c r="M2013" s="1" t="s">
        <v>83</v>
      </c>
      <c r="O2013" s="1" t="s">
        <v>482</v>
      </c>
    </row>
    <row r="2014" spans="1:15" x14ac:dyDescent="0.25">
      <c r="A2014" s="1" t="s">
        <v>5036</v>
      </c>
      <c r="B2014" s="1" t="s">
        <v>5037</v>
      </c>
      <c r="C2014" s="1" t="s">
        <v>5038</v>
      </c>
      <c r="D2014" s="1" t="s">
        <v>4428</v>
      </c>
      <c r="E2014" s="1" t="s">
        <v>771</v>
      </c>
      <c r="F2014" s="1" t="s">
        <v>4948</v>
      </c>
      <c r="I2014">
        <v>2.5</v>
      </c>
      <c r="J2014" s="1" t="s">
        <v>58</v>
      </c>
      <c r="K2014" s="2">
        <f>+I2014</f>
        <v>2.5</v>
      </c>
      <c r="L2014" s="1" t="s">
        <v>93</v>
      </c>
      <c r="M2014" s="1" t="s">
        <v>60</v>
      </c>
      <c r="N2014" s="1" t="s">
        <v>61</v>
      </c>
    </row>
    <row r="2015" spans="1:15" x14ac:dyDescent="0.25">
      <c r="A2015" s="1" t="s">
        <v>5036</v>
      </c>
      <c r="B2015" s="1" t="s">
        <v>5037</v>
      </c>
      <c r="C2015" s="1" t="s">
        <v>5038</v>
      </c>
      <c r="D2015" s="1" t="s">
        <v>4428</v>
      </c>
      <c r="E2015" s="1" t="s">
        <v>771</v>
      </c>
      <c r="F2015" s="1" t="s">
        <v>4948</v>
      </c>
      <c r="I2015">
        <v>2.5</v>
      </c>
      <c r="J2015" s="1" t="s">
        <v>58</v>
      </c>
      <c r="K2015" s="2">
        <f>+I2015</f>
        <v>2.5</v>
      </c>
      <c r="L2015" s="1" t="s">
        <v>93</v>
      </c>
      <c r="M2015" s="1" t="s">
        <v>60</v>
      </c>
      <c r="N2015" s="1" t="s">
        <v>303</v>
      </c>
    </row>
    <row r="2016" spans="1:15" x14ac:dyDescent="0.25">
      <c r="A2016" s="1" t="s">
        <v>5036</v>
      </c>
      <c r="B2016" s="1" t="s">
        <v>5037</v>
      </c>
      <c r="C2016" s="1" t="s">
        <v>5038</v>
      </c>
      <c r="D2016" s="1" t="s">
        <v>4428</v>
      </c>
      <c r="E2016" s="1" t="s">
        <v>771</v>
      </c>
      <c r="F2016" s="1" t="s">
        <v>4948</v>
      </c>
      <c r="I2016">
        <v>2.5</v>
      </c>
      <c r="J2016" s="1" t="s">
        <v>58</v>
      </c>
      <c r="K2016" s="2">
        <f>+I2016</f>
        <v>2.5</v>
      </c>
      <c r="L2016" s="1" t="s">
        <v>93</v>
      </c>
      <c r="M2016" s="1" t="s">
        <v>60</v>
      </c>
      <c r="N2016" s="1" t="s">
        <v>2230</v>
      </c>
    </row>
    <row r="2017" spans="1:15" x14ac:dyDescent="0.25">
      <c r="A2017" s="1" t="s">
        <v>5036</v>
      </c>
      <c r="B2017" s="1" t="s">
        <v>5037</v>
      </c>
      <c r="C2017" s="1" t="s">
        <v>5038</v>
      </c>
      <c r="D2017" s="1" t="s">
        <v>4428</v>
      </c>
      <c r="E2017" s="1" t="s">
        <v>771</v>
      </c>
      <c r="F2017" s="1" t="s">
        <v>4948</v>
      </c>
      <c r="I2017">
        <v>2.5</v>
      </c>
      <c r="J2017" s="1" t="s">
        <v>58</v>
      </c>
      <c r="K2017" s="2">
        <f>+I2017</f>
        <v>2.5</v>
      </c>
      <c r="L2017" s="1" t="s">
        <v>93</v>
      </c>
      <c r="M2017" s="1" t="s">
        <v>211</v>
      </c>
    </row>
    <row r="2018" spans="1:15" x14ac:dyDescent="0.25">
      <c r="A2018" s="1" t="s">
        <v>5036</v>
      </c>
      <c r="B2018" s="1" t="s">
        <v>5037</v>
      </c>
      <c r="C2018" s="1" t="s">
        <v>5038</v>
      </c>
      <c r="D2018" s="1" t="s">
        <v>4428</v>
      </c>
      <c r="E2018" s="1" t="s">
        <v>771</v>
      </c>
      <c r="F2018" s="1" t="s">
        <v>4948</v>
      </c>
      <c r="I2018">
        <v>2.5</v>
      </c>
      <c r="J2018" s="1" t="s">
        <v>58</v>
      </c>
      <c r="K2018" s="2">
        <f>+I2018</f>
        <v>2.5</v>
      </c>
      <c r="L2018" s="1" t="s">
        <v>93</v>
      </c>
      <c r="M2018" s="1" t="s">
        <v>909</v>
      </c>
    </row>
    <row r="2019" spans="1:15" x14ac:dyDescent="0.25">
      <c r="A2019" s="1" t="s">
        <v>5036</v>
      </c>
      <c r="B2019" s="1" t="s">
        <v>5037</v>
      </c>
      <c r="C2019" s="1" t="s">
        <v>5038</v>
      </c>
      <c r="D2019" s="1" t="s">
        <v>4428</v>
      </c>
      <c r="E2019" s="1" t="s">
        <v>771</v>
      </c>
      <c r="F2019" s="1" t="s">
        <v>4948</v>
      </c>
      <c r="I2019">
        <v>115</v>
      </c>
      <c r="J2019" s="1" t="s">
        <v>58</v>
      </c>
      <c r="K2019" s="2">
        <f>+I2019</f>
        <v>115</v>
      </c>
      <c r="L2019" s="1" t="s">
        <v>93</v>
      </c>
      <c r="M2019" s="1" t="s">
        <v>167</v>
      </c>
    </row>
    <row r="2020" spans="1:15" x14ac:dyDescent="0.25">
      <c r="A2020" s="1" t="s">
        <v>5036</v>
      </c>
      <c r="B2020" s="1" t="s">
        <v>5037</v>
      </c>
      <c r="C2020" s="1" t="s">
        <v>5038</v>
      </c>
      <c r="D2020" s="1" t="s">
        <v>4428</v>
      </c>
      <c r="E2020" s="1" t="s">
        <v>771</v>
      </c>
      <c r="F2020" s="1" t="s">
        <v>4948</v>
      </c>
      <c r="I2020">
        <v>2.5</v>
      </c>
      <c r="J2020" s="1" t="s">
        <v>58</v>
      </c>
      <c r="K2020" s="2">
        <f>+I2020</f>
        <v>2.5</v>
      </c>
      <c r="L2020" s="1" t="s">
        <v>93</v>
      </c>
      <c r="M2020" s="1" t="s">
        <v>4277</v>
      </c>
    </row>
    <row r="2021" spans="1:15" x14ac:dyDescent="0.25">
      <c r="A2021" s="1" t="s">
        <v>5033</v>
      </c>
      <c r="B2021" s="1" t="s">
        <v>5034</v>
      </c>
      <c r="C2021" s="1" t="s">
        <v>5035</v>
      </c>
      <c r="D2021" s="1" t="s">
        <v>4996</v>
      </c>
      <c r="E2021" s="1" t="s">
        <v>771</v>
      </c>
      <c r="F2021" s="1" t="s">
        <v>4618</v>
      </c>
      <c r="I2021">
        <v>9</v>
      </c>
      <c r="J2021" s="1" t="s">
        <v>90</v>
      </c>
      <c r="K2021" s="2">
        <f>+I2021*0.0001</f>
        <v>9.0000000000000008E-4</v>
      </c>
      <c r="L2021" s="1" t="s">
        <v>93</v>
      </c>
      <c r="M2021" s="1" t="s">
        <v>49</v>
      </c>
    </row>
    <row r="2022" spans="1:15" x14ac:dyDescent="0.25">
      <c r="A2022" s="1" t="s">
        <v>5029</v>
      </c>
      <c r="B2022" s="1" t="s">
        <v>5030</v>
      </c>
      <c r="C2022" s="1" t="s">
        <v>5031</v>
      </c>
      <c r="D2022" s="1" t="s">
        <v>4428</v>
      </c>
      <c r="E2022" s="1" t="s">
        <v>771</v>
      </c>
      <c r="F2022" s="1" t="s">
        <v>4948</v>
      </c>
      <c r="I2022">
        <v>11.16</v>
      </c>
      <c r="J2022" s="1" t="s">
        <v>58</v>
      </c>
      <c r="K2022" s="2">
        <f>+I2022</f>
        <v>11.16</v>
      </c>
      <c r="L2022" s="1" t="s">
        <v>93</v>
      </c>
      <c r="M2022" s="1" t="s">
        <v>83</v>
      </c>
      <c r="O2022" s="1" t="s">
        <v>264</v>
      </c>
    </row>
    <row r="2023" spans="1:15" x14ac:dyDescent="0.25">
      <c r="A2023" s="1" t="s">
        <v>5029</v>
      </c>
      <c r="B2023" s="1" t="s">
        <v>5030</v>
      </c>
      <c r="C2023" s="1" t="s">
        <v>5031</v>
      </c>
      <c r="D2023" s="1" t="s">
        <v>4428</v>
      </c>
      <c r="E2023" s="1" t="s">
        <v>771</v>
      </c>
      <c r="F2023" s="1" t="s">
        <v>4948</v>
      </c>
      <c r="I2023">
        <v>11.16</v>
      </c>
      <c r="J2023" s="1" t="s">
        <v>58</v>
      </c>
      <c r="K2023" s="2">
        <f>+I2023</f>
        <v>11.16</v>
      </c>
      <c r="L2023" s="1" t="s">
        <v>93</v>
      </c>
      <c r="M2023" s="1" t="s">
        <v>83</v>
      </c>
      <c r="O2023" s="1" t="s">
        <v>260</v>
      </c>
    </row>
    <row r="2024" spans="1:15" x14ac:dyDescent="0.25">
      <c r="A2024" s="1" t="s">
        <v>5029</v>
      </c>
      <c r="B2024" s="1" t="s">
        <v>5030</v>
      </c>
      <c r="C2024" s="1" t="s">
        <v>5031</v>
      </c>
      <c r="D2024" s="1" t="s">
        <v>4428</v>
      </c>
      <c r="E2024" s="1" t="s">
        <v>771</v>
      </c>
      <c r="F2024" s="1" t="s">
        <v>4948</v>
      </c>
      <c r="I2024">
        <v>11.16</v>
      </c>
      <c r="J2024" s="1" t="s">
        <v>58</v>
      </c>
      <c r="K2024" s="2">
        <f>+I2024</f>
        <v>11.16</v>
      </c>
      <c r="L2024" s="1" t="s">
        <v>93</v>
      </c>
      <c r="M2024" s="1" t="s">
        <v>83</v>
      </c>
      <c r="O2024" s="1" t="s">
        <v>289</v>
      </c>
    </row>
    <row r="2025" spans="1:15" x14ac:dyDescent="0.25">
      <c r="A2025" s="1" t="s">
        <v>5029</v>
      </c>
      <c r="B2025" s="1" t="s">
        <v>5030</v>
      </c>
      <c r="C2025" s="1" t="s">
        <v>5031</v>
      </c>
      <c r="D2025" s="1" t="s">
        <v>4428</v>
      </c>
      <c r="E2025" s="1" t="s">
        <v>771</v>
      </c>
      <c r="F2025" s="1" t="s">
        <v>4948</v>
      </c>
      <c r="I2025">
        <v>11.16</v>
      </c>
      <c r="J2025" s="1" t="s">
        <v>58</v>
      </c>
      <c r="K2025" s="2">
        <f>+I2025</f>
        <v>11.16</v>
      </c>
      <c r="L2025" s="1" t="s">
        <v>93</v>
      </c>
      <c r="M2025" s="1" t="s">
        <v>60</v>
      </c>
      <c r="N2025" s="1" t="s">
        <v>303</v>
      </c>
    </row>
    <row r="2026" spans="1:15" x14ac:dyDescent="0.25">
      <c r="A2026" s="1" t="s">
        <v>5029</v>
      </c>
      <c r="B2026" s="1" t="s">
        <v>5030</v>
      </c>
      <c r="C2026" s="1" t="s">
        <v>5031</v>
      </c>
      <c r="D2026" s="1" t="s">
        <v>4428</v>
      </c>
      <c r="E2026" s="1" t="s">
        <v>771</v>
      </c>
      <c r="F2026" s="1" t="s">
        <v>4948</v>
      </c>
      <c r="I2026">
        <v>11.16</v>
      </c>
      <c r="J2026" s="1" t="s">
        <v>58</v>
      </c>
      <c r="K2026" s="2">
        <f>+I2026</f>
        <v>11.16</v>
      </c>
      <c r="L2026" s="1" t="s">
        <v>93</v>
      </c>
      <c r="M2026" s="1" t="s">
        <v>60</v>
      </c>
      <c r="N2026" s="1" t="s">
        <v>61</v>
      </c>
    </row>
    <row r="2027" spans="1:15" x14ac:dyDescent="0.25">
      <c r="A2027" s="1" t="s">
        <v>5029</v>
      </c>
      <c r="B2027" s="1" t="s">
        <v>5030</v>
      </c>
      <c r="C2027" s="1" t="s">
        <v>5031</v>
      </c>
      <c r="D2027" s="1" t="s">
        <v>4428</v>
      </c>
      <c r="E2027" s="1" t="s">
        <v>771</v>
      </c>
      <c r="F2027" s="1" t="s">
        <v>4948</v>
      </c>
      <c r="I2027">
        <v>48</v>
      </c>
      <c r="J2027" s="1" t="s">
        <v>58</v>
      </c>
      <c r="K2027" s="2">
        <f>+I2027</f>
        <v>48</v>
      </c>
      <c r="L2027" s="1" t="s">
        <v>93</v>
      </c>
      <c r="M2027" s="1" t="s">
        <v>167</v>
      </c>
    </row>
    <row r="2028" spans="1:15" x14ac:dyDescent="0.25">
      <c r="A2028" s="1" t="s">
        <v>5029</v>
      </c>
      <c r="B2028" s="1" t="s">
        <v>5030</v>
      </c>
      <c r="C2028" s="1" t="s">
        <v>5031</v>
      </c>
      <c r="D2028" s="1" t="s">
        <v>4428</v>
      </c>
      <c r="E2028" s="1" t="s">
        <v>771</v>
      </c>
      <c r="F2028" s="1" t="s">
        <v>4948</v>
      </c>
      <c r="I2028">
        <v>11.16</v>
      </c>
      <c r="J2028" s="1" t="s">
        <v>58</v>
      </c>
      <c r="K2028" s="2">
        <f>+I2028</f>
        <v>11.16</v>
      </c>
      <c r="L2028" s="1" t="s">
        <v>93</v>
      </c>
      <c r="M2028" s="1" t="s">
        <v>211</v>
      </c>
    </row>
    <row r="2029" spans="1:15" x14ac:dyDescent="0.25">
      <c r="A2029" s="1" t="s">
        <v>5026</v>
      </c>
      <c r="B2029" s="1" t="s">
        <v>5027</v>
      </c>
      <c r="C2029" s="1" t="s">
        <v>5028</v>
      </c>
      <c r="D2029" s="1" t="s">
        <v>4996</v>
      </c>
      <c r="E2029" s="1" t="s">
        <v>771</v>
      </c>
      <c r="F2029" s="1" t="s">
        <v>4618</v>
      </c>
      <c r="I2029">
        <v>75</v>
      </c>
      <c r="J2029" s="1" t="s">
        <v>90</v>
      </c>
      <c r="K2029" s="2">
        <f>+I2029*0.0001</f>
        <v>7.5000000000000006E-3</v>
      </c>
      <c r="L2029" s="1" t="s">
        <v>93</v>
      </c>
      <c r="M2029" s="1" t="s">
        <v>49</v>
      </c>
    </row>
    <row r="2030" spans="1:15" x14ac:dyDescent="0.25">
      <c r="A2030" s="1" t="s">
        <v>5023</v>
      </c>
      <c r="B2030" s="1" t="s">
        <v>5024</v>
      </c>
      <c r="C2030" s="1" t="s">
        <v>5025</v>
      </c>
      <c r="D2030" s="1" t="s">
        <v>4771</v>
      </c>
      <c r="E2030" s="1" t="s">
        <v>771</v>
      </c>
      <c r="F2030" s="1" t="s">
        <v>4948</v>
      </c>
      <c r="I2030">
        <v>10.6</v>
      </c>
      <c r="J2030" s="1" t="s">
        <v>58</v>
      </c>
      <c r="K2030" s="2">
        <f>+I2030</f>
        <v>10.6</v>
      </c>
      <c r="L2030" s="1" t="s">
        <v>93</v>
      </c>
      <c r="M2030" s="1" t="s">
        <v>83</v>
      </c>
      <c r="O2030" s="1" t="s">
        <v>264</v>
      </c>
    </row>
    <row r="2031" spans="1:15" x14ac:dyDescent="0.25">
      <c r="A2031" s="1" t="s">
        <v>5023</v>
      </c>
      <c r="B2031" s="1" t="s">
        <v>5024</v>
      </c>
      <c r="C2031" s="1" t="s">
        <v>5025</v>
      </c>
      <c r="D2031" s="1" t="s">
        <v>4771</v>
      </c>
      <c r="E2031" s="1" t="s">
        <v>771</v>
      </c>
      <c r="F2031" s="1" t="s">
        <v>4948</v>
      </c>
      <c r="I2031">
        <v>10.6</v>
      </c>
      <c r="J2031" s="1" t="s">
        <v>58</v>
      </c>
      <c r="K2031" s="2">
        <f>+I2031</f>
        <v>10.6</v>
      </c>
      <c r="L2031" s="1" t="s">
        <v>93</v>
      </c>
      <c r="M2031" s="1" t="s">
        <v>83</v>
      </c>
      <c r="O2031" s="1" t="s">
        <v>260</v>
      </c>
    </row>
    <row r="2032" spans="1:15" x14ac:dyDescent="0.25">
      <c r="A2032" s="1" t="s">
        <v>5023</v>
      </c>
      <c r="B2032" s="1" t="s">
        <v>5024</v>
      </c>
      <c r="C2032" s="1" t="s">
        <v>5025</v>
      </c>
      <c r="D2032" s="1" t="s">
        <v>4771</v>
      </c>
      <c r="E2032" s="1" t="s">
        <v>771</v>
      </c>
      <c r="F2032" s="1" t="s">
        <v>4948</v>
      </c>
      <c r="I2032">
        <v>10.6</v>
      </c>
      <c r="J2032" s="1" t="s">
        <v>58</v>
      </c>
      <c r="K2032" s="2">
        <f>+I2032</f>
        <v>10.6</v>
      </c>
      <c r="L2032" s="1" t="s">
        <v>93</v>
      </c>
      <c r="M2032" s="1" t="s">
        <v>83</v>
      </c>
      <c r="O2032" s="1" t="s">
        <v>289</v>
      </c>
    </row>
    <row r="2033" spans="1:15" x14ac:dyDescent="0.25">
      <c r="A2033" s="1" t="s">
        <v>5023</v>
      </c>
      <c r="B2033" s="1" t="s">
        <v>5024</v>
      </c>
      <c r="C2033" s="1" t="s">
        <v>5025</v>
      </c>
      <c r="D2033" s="1" t="s">
        <v>4771</v>
      </c>
      <c r="E2033" s="1" t="s">
        <v>771</v>
      </c>
      <c r="F2033" s="1" t="s">
        <v>4948</v>
      </c>
      <c r="I2033">
        <v>10.6</v>
      </c>
      <c r="J2033" s="1" t="s">
        <v>58</v>
      </c>
      <c r="K2033" s="2">
        <f>+I2033</f>
        <v>10.6</v>
      </c>
      <c r="L2033" s="1" t="s">
        <v>93</v>
      </c>
      <c r="M2033" s="1" t="s">
        <v>83</v>
      </c>
      <c r="O2033" s="1" t="s">
        <v>482</v>
      </c>
    </row>
    <row r="2034" spans="1:15" x14ac:dyDescent="0.25">
      <c r="A2034" s="1" t="s">
        <v>5023</v>
      </c>
      <c r="B2034" s="1" t="s">
        <v>5024</v>
      </c>
      <c r="C2034" s="1" t="s">
        <v>5025</v>
      </c>
      <c r="D2034" s="1" t="s">
        <v>4771</v>
      </c>
      <c r="E2034" s="1" t="s">
        <v>771</v>
      </c>
      <c r="F2034" s="1" t="s">
        <v>4948</v>
      </c>
      <c r="I2034">
        <v>10.6</v>
      </c>
      <c r="J2034" s="1" t="s">
        <v>58</v>
      </c>
      <c r="K2034" s="2">
        <f>+I2034</f>
        <v>10.6</v>
      </c>
      <c r="L2034" s="1" t="s">
        <v>93</v>
      </c>
      <c r="M2034" s="1" t="s">
        <v>60</v>
      </c>
      <c r="N2034" s="1" t="s">
        <v>61</v>
      </c>
    </row>
    <row r="2035" spans="1:15" x14ac:dyDescent="0.25">
      <c r="A2035" s="1" t="s">
        <v>5023</v>
      </c>
      <c r="B2035" s="1" t="s">
        <v>5024</v>
      </c>
      <c r="C2035" s="1" t="s">
        <v>5025</v>
      </c>
      <c r="D2035" s="1" t="s">
        <v>4771</v>
      </c>
      <c r="E2035" s="1" t="s">
        <v>771</v>
      </c>
      <c r="F2035" s="1" t="s">
        <v>4948</v>
      </c>
      <c r="I2035">
        <v>10.6</v>
      </c>
      <c r="J2035" s="1" t="s">
        <v>58</v>
      </c>
      <c r="K2035" s="2">
        <f>+I2035</f>
        <v>10.6</v>
      </c>
      <c r="L2035" s="1" t="s">
        <v>93</v>
      </c>
      <c r="M2035" s="1" t="s">
        <v>60</v>
      </c>
      <c r="N2035" s="1" t="s">
        <v>303</v>
      </c>
    </row>
    <row r="2036" spans="1:15" x14ac:dyDescent="0.25">
      <c r="A2036" s="1" t="s">
        <v>5023</v>
      </c>
      <c r="B2036" s="1" t="s">
        <v>5024</v>
      </c>
      <c r="C2036" s="1" t="s">
        <v>5025</v>
      </c>
      <c r="D2036" s="1" t="s">
        <v>4771</v>
      </c>
      <c r="E2036" s="1" t="s">
        <v>771</v>
      </c>
      <c r="F2036" s="1" t="s">
        <v>4948</v>
      </c>
      <c r="I2036">
        <v>10.6</v>
      </c>
      <c r="J2036" s="1" t="s">
        <v>58</v>
      </c>
      <c r="K2036" s="2">
        <f>+I2036</f>
        <v>10.6</v>
      </c>
      <c r="L2036" s="1" t="s">
        <v>93</v>
      </c>
      <c r="M2036" s="1" t="s">
        <v>211</v>
      </c>
    </row>
    <row r="2037" spans="1:15" x14ac:dyDescent="0.25">
      <c r="A2037" s="1" t="s">
        <v>5023</v>
      </c>
      <c r="B2037" s="1" t="s">
        <v>5024</v>
      </c>
      <c r="C2037" s="1" t="s">
        <v>5025</v>
      </c>
      <c r="D2037" s="1" t="s">
        <v>4771</v>
      </c>
      <c r="E2037" s="1" t="s">
        <v>771</v>
      </c>
      <c r="F2037" s="1" t="s">
        <v>4948</v>
      </c>
      <c r="I2037">
        <v>10.6</v>
      </c>
      <c r="J2037" s="1" t="s">
        <v>58</v>
      </c>
      <c r="K2037" s="2">
        <f>+I2037</f>
        <v>10.6</v>
      </c>
      <c r="L2037" s="1" t="s">
        <v>93</v>
      </c>
      <c r="M2037" s="1" t="s">
        <v>909</v>
      </c>
    </row>
    <row r="2038" spans="1:15" x14ac:dyDescent="0.25">
      <c r="A2038" s="1" t="s">
        <v>5023</v>
      </c>
      <c r="B2038" s="1" t="s">
        <v>5024</v>
      </c>
      <c r="C2038" s="1" t="s">
        <v>5025</v>
      </c>
      <c r="D2038" s="1" t="s">
        <v>4771</v>
      </c>
      <c r="E2038" s="1" t="s">
        <v>771</v>
      </c>
      <c r="F2038" s="1" t="s">
        <v>4948</v>
      </c>
      <c r="I2038">
        <v>64</v>
      </c>
      <c r="J2038" s="1" t="s">
        <v>58</v>
      </c>
      <c r="K2038" s="2">
        <f>+I2038</f>
        <v>64</v>
      </c>
      <c r="L2038" s="1" t="s">
        <v>93</v>
      </c>
      <c r="M2038" s="1" t="s">
        <v>167</v>
      </c>
    </row>
    <row r="2039" spans="1:15" x14ac:dyDescent="0.25">
      <c r="A2039" s="1" t="s">
        <v>5023</v>
      </c>
      <c r="B2039" s="1" t="s">
        <v>5024</v>
      </c>
      <c r="C2039" s="1" t="s">
        <v>5025</v>
      </c>
      <c r="D2039" s="1" t="s">
        <v>4771</v>
      </c>
      <c r="E2039" s="1" t="s">
        <v>771</v>
      </c>
      <c r="F2039" s="1" t="s">
        <v>4948</v>
      </c>
      <c r="I2039">
        <v>10.6</v>
      </c>
      <c r="J2039" s="1" t="s">
        <v>58</v>
      </c>
      <c r="K2039" s="2">
        <f>+I2039</f>
        <v>10.6</v>
      </c>
      <c r="L2039" s="1" t="s">
        <v>93</v>
      </c>
      <c r="M2039" s="1" t="s">
        <v>4277</v>
      </c>
    </row>
    <row r="2040" spans="1:15" x14ac:dyDescent="0.25">
      <c r="A2040" s="1" t="s">
        <v>5018</v>
      </c>
      <c r="B2040" s="1" t="s">
        <v>5019</v>
      </c>
      <c r="C2040" s="1" t="s">
        <v>5020</v>
      </c>
      <c r="D2040" s="1" t="s">
        <v>4630</v>
      </c>
      <c r="E2040" s="1" t="s">
        <v>771</v>
      </c>
      <c r="F2040" s="1" t="s">
        <v>5021</v>
      </c>
      <c r="I2040">
        <v>4</v>
      </c>
      <c r="J2040" s="1" t="s">
        <v>58</v>
      </c>
      <c r="K2040" s="2">
        <f>+I2040</f>
        <v>4</v>
      </c>
      <c r="L2040" s="1" t="s">
        <v>93</v>
      </c>
      <c r="M2040" s="1" t="s">
        <v>83</v>
      </c>
      <c r="O2040" s="1" t="s">
        <v>264</v>
      </c>
    </row>
    <row r="2041" spans="1:15" x14ac:dyDescent="0.25">
      <c r="A2041" s="1" t="s">
        <v>5018</v>
      </c>
      <c r="B2041" s="1" t="s">
        <v>5019</v>
      </c>
      <c r="C2041" s="1" t="s">
        <v>5020</v>
      </c>
      <c r="D2041" s="1" t="s">
        <v>4630</v>
      </c>
      <c r="E2041" s="1" t="s">
        <v>771</v>
      </c>
      <c r="F2041" s="1" t="s">
        <v>5021</v>
      </c>
      <c r="I2041">
        <v>4</v>
      </c>
      <c r="J2041" s="1" t="s">
        <v>58</v>
      </c>
      <c r="K2041" s="2">
        <f>+I2041</f>
        <v>4</v>
      </c>
      <c r="L2041" s="1" t="s">
        <v>93</v>
      </c>
      <c r="M2041" s="1" t="s">
        <v>83</v>
      </c>
      <c r="O2041" s="1" t="s">
        <v>260</v>
      </c>
    </row>
    <row r="2042" spans="1:15" x14ac:dyDescent="0.25">
      <c r="A2042" s="1" t="s">
        <v>5018</v>
      </c>
      <c r="B2042" s="1" t="s">
        <v>5019</v>
      </c>
      <c r="C2042" s="1" t="s">
        <v>5020</v>
      </c>
      <c r="D2042" s="1" t="s">
        <v>4630</v>
      </c>
      <c r="E2042" s="1" t="s">
        <v>771</v>
      </c>
      <c r="F2042" s="1" t="s">
        <v>5021</v>
      </c>
      <c r="I2042">
        <v>4</v>
      </c>
      <c r="J2042" s="1" t="s">
        <v>58</v>
      </c>
      <c r="K2042" s="2">
        <f>+I2042</f>
        <v>4</v>
      </c>
      <c r="L2042" s="1" t="s">
        <v>93</v>
      </c>
      <c r="M2042" s="1" t="s">
        <v>83</v>
      </c>
      <c r="O2042" s="1" t="s">
        <v>289</v>
      </c>
    </row>
    <row r="2043" spans="1:15" x14ac:dyDescent="0.25">
      <c r="A2043" s="1" t="s">
        <v>5018</v>
      </c>
      <c r="B2043" s="1" t="s">
        <v>5019</v>
      </c>
      <c r="C2043" s="1" t="s">
        <v>5020</v>
      </c>
      <c r="D2043" s="1" t="s">
        <v>4630</v>
      </c>
      <c r="E2043" s="1" t="s">
        <v>771</v>
      </c>
      <c r="F2043" s="1" t="s">
        <v>5021</v>
      </c>
      <c r="I2043">
        <v>4</v>
      </c>
      <c r="J2043" s="1" t="s">
        <v>58</v>
      </c>
      <c r="K2043" s="2">
        <f>+I2043</f>
        <v>4</v>
      </c>
      <c r="L2043" s="1" t="s">
        <v>93</v>
      </c>
      <c r="M2043" s="1" t="s">
        <v>60</v>
      </c>
      <c r="N2043" s="1" t="s">
        <v>61</v>
      </c>
    </row>
    <row r="2044" spans="1:15" x14ac:dyDescent="0.25">
      <c r="A2044" s="1" t="s">
        <v>5018</v>
      </c>
      <c r="B2044" s="1" t="s">
        <v>5019</v>
      </c>
      <c r="C2044" s="1" t="s">
        <v>5020</v>
      </c>
      <c r="D2044" s="1" t="s">
        <v>4630</v>
      </c>
      <c r="E2044" s="1" t="s">
        <v>771</v>
      </c>
      <c r="F2044" s="1" t="s">
        <v>5021</v>
      </c>
      <c r="I2044">
        <v>4</v>
      </c>
      <c r="J2044" s="1" t="s">
        <v>58</v>
      </c>
      <c r="K2044" s="2">
        <f>+I2044</f>
        <v>4</v>
      </c>
      <c r="L2044" s="1" t="s">
        <v>93</v>
      </c>
      <c r="M2044" s="1" t="s">
        <v>60</v>
      </c>
      <c r="N2044" s="1" t="s">
        <v>2230</v>
      </c>
    </row>
    <row r="2045" spans="1:15" x14ac:dyDescent="0.25">
      <c r="A2045" s="1" t="s">
        <v>5018</v>
      </c>
      <c r="B2045" s="1" t="s">
        <v>5019</v>
      </c>
      <c r="C2045" s="1" t="s">
        <v>5020</v>
      </c>
      <c r="D2045" s="1" t="s">
        <v>4630</v>
      </c>
      <c r="E2045" s="1" t="s">
        <v>771</v>
      </c>
      <c r="F2045" s="1" t="s">
        <v>5021</v>
      </c>
      <c r="I2045">
        <v>4</v>
      </c>
      <c r="J2045" s="1" t="s">
        <v>58</v>
      </c>
      <c r="K2045" s="2">
        <f>+I2045</f>
        <v>4</v>
      </c>
      <c r="L2045" s="1" t="s">
        <v>93</v>
      </c>
      <c r="M2045" s="1" t="s">
        <v>211</v>
      </c>
    </row>
    <row r="2046" spans="1:15" x14ac:dyDescent="0.25">
      <c r="A2046" s="1" t="s">
        <v>5018</v>
      </c>
      <c r="B2046" s="1" t="s">
        <v>5019</v>
      </c>
      <c r="C2046" s="1" t="s">
        <v>5020</v>
      </c>
      <c r="D2046" s="1" t="s">
        <v>4630</v>
      </c>
      <c r="E2046" s="1" t="s">
        <v>771</v>
      </c>
      <c r="F2046" s="1" t="s">
        <v>5021</v>
      </c>
      <c r="I2046">
        <v>300</v>
      </c>
      <c r="J2046" s="1" t="s">
        <v>58</v>
      </c>
      <c r="K2046" s="2">
        <f>+I2046</f>
        <v>300</v>
      </c>
      <c r="L2046" s="1" t="s">
        <v>93</v>
      </c>
      <c r="M2046" s="1" t="s">
        <v>167</v>
      </c>
    </row>
    <row r="2047" spans="1:15" x14ac:dyDescent="0.25">
      <c r="A2047" s="1" t="s">
        <v>5015</v>
      </c>
      <c r="B2047" s="1" t="s">
        <v>5016</v>
      </c>
      <c r="C2047" s="1" t="s">
        <v>5017</v>
      </c>
      <c r="D2047" s="1" t="s">
        <v>4996</v>
      </c>
      <c r="E2047" s="1" t="s">
        <v>771</v>
      </c>
      <c r="F2047" s="1" t="s">
        <v>4618</v>
      </c>
      <c r="I2047">
        <v>80</v>
      </c>
      <c r="J2047" s="1" t="s">
        <v>90</v>
      </c>
      <c r="K2047" s="2">
        <f>+I2047*0.0001</f>
        <v>8.0000000000000002E-3</v>
      </c>
      <c r="L2047" s="1" t="s">
        <v>93</v>
      </c>
      <c r="M2047" s="1" t="s">
        <v>49</v>
      </c>
    </row>
    <row r="2048" spans="1:15" x14ac:dyDescent="0.25">
      <c r="A2048" s="1" t="s">
        <v>5011</v>
      </c>
      <c r="B2048" s="1" t="s">
        <v>5012</v>
      </c>
      <c r="C2048" s="1" t="s">
        <v>5013</v>
      </c>
      <c r="D2048" s="1" t="s">
        <v>4617</v>
      </c>
      <c r="E2048" s="1" t="s">
        <v>771</v>
      </c>
      <c r="F2048" s="1" t="s">
        <v>4948</v>
      </c>
      <c r="I2048">
        <v>0.33</v>
      </c>
      <c r="J2048" s="1" t="s">
        <v>58</v>
      </c>
      <c r="K2048" s="2">
        <f>+I2048</f>
        <v>0.33</v>
      </c>
      <c r="L2048" s="1" t="s">
        <v>93</v>
      </c>
      <c r="M2048" s="1" t="s">
        <v>83</v>
      </c>
      <c r="O2048" s="1" t="s">
        <v>264</v>
      </c>
    </row>
    <row r="2049" spans="1:15" x14ac:dyDescent="0.25">
      <c r="A2049" s="1" t="s">
        <v>5011</v>
      </c>
      <c r="B2049" s="1" t="s">
        <v>5012</v>
      </c>
      <c r="C2049" s="1" t="s">
        <v>5013</v>
      </c>
      <c r="D2049" s="1" t="s">
        <v>4617</v>
      </c>
      <c r="E2049" s="1" t="s">
        <v>771</v>
      </c>
      <c r="F2049" s="1" t="s">
        <v>4948</v>
      </c>
      <c r="I2049">
        <v>0.33</v>
      </c>
      <c r="J2049" s="1" t="s">
        <v>58</v>
      </c>
      <c r="K2049" s="2">
        <f>+I2049</f>
        <v>0.33</v>
      </c>
      <c r="L2049" s="1" t="s">
        <v>93</v>
      </c>
      <c r="M2049" s="1" t="s">
        <v>83</v>
      </c>
      <c r="O2049" s="1" t="s">
        <v>260</v>
      </c>
    </row>
    <row r="2050" spans="1:15" x14ac:dyDescent="0.25">
      <c r="A2050" s="1" t="s">
        <v>5011</v>
      </c>
      <c r="B2050" s="1" t="s">
        <v>5012</v>
      </c>
      <c r="C2050" s="1" t="s">
        <v>5013</v>
      </c>
      <c r="D2050" s="1" t="s">
        <v>4617</v>
      </c>
      <c r="E2050" s="1" t="s">
        <v>771</v>
      </c>
      <c r="F2050" s="1" t="s">
        <v>4948</v>
      </c>
      <c r="I2050">
        <v>0.33</v>
      </c>
      <c r="J2050" s="1" t="s">
        <v>58</v>
      </c>
      <c r="K2050" s="2">
        <f>+I2050</f>
        <v>0.33</v>
      </c>
      <c r="L2050" s="1" t="s">
        <v>93</v>
      </c>
      <c r="M2050" s="1" t="s">
        <v>83</v>
      </c>
      <c r="O2050" s="1" t="s">
        <v>814</v>
      </c>
    </row>
    <row r="2051" spans="1:15" x14ac:dyDescent="0.25">
      <c r="A2051" s="1" t="s">
        <v>5011</v>
      </c>
      <c r="B2051" s="1" t="s">
        <v>5012</v>
      </c>
      <c r="C2051" s="1" t="s">
        <v>5013</v>
      </c>
      <c r="D2051" s="1" t="s">
        <v>4617</v>
      </c>
      <c r="E2051" s="1" t="s">
        <v>771</v>
      </c>
      <c r="F2051" s="1" t="s">
        <v>4948</v>
      </c>
      <c r="I2051">
        <v>0.33</v>
      </c>
      <c r="J2051" s="1" t="s">
        <v>58</v>
      </c>
      <c r="K2051" s="2">
        <f>+I2051</f>
        <v>0.33</v>
      </c>
      <c r="L2051" s="1" t="s">
        <v>93</v>
      </c>
      <c r="M2051" s="1" t="s">
        <v>83</v>
      </c>
      <c r="O2051" s="1" t="s">
        <v>4419</v>
      </c>
    </row>
    <row r="2052" spans="1:15" x14ac:dyDescent="0.25">
      <c r="A2052" s="1" t="s">
        <v>5011</v>
      </c>
      <c r="B2052" s="1" t="s">
        <v>5012</v>
      </c>
      <c r="C2052" s="1" t="s">
        <v>5013</v>
      </c>
      <c r="D2052" s="1" t="s">
        <v>4617</v>
      </c>
      <c r="E2052" s="1" t="s">
        <v>771</v>
      </c>
      <c r="F2052" s="1" t="s">
        <v>4948</v>
      </c>
      <c r="I2052">
        <v>0.33</v>
      </c>
      <c r="J2052" s="1" t="s">
        <v>58</v>
      </c>
      <c r="K2052" s="2">
        <f>+I2052</f>
        <v>0.33</v>
      </c>
      <c r="L2052" s="1" t="s">
        <v>93</v>
      </c>
      <c r="M2052" s="1" t="s">
        <v>211</v>
      </c>
    </row>
    <row r="2053" spans="1:15" x14ac:dyDescent="0.25">
      <c r="A2053" s="1" t="s">
        <v>5011</v>
      </c>
      <c r="B2053" s="1" t="s">
        <v>5012</v>
      </c>
      <c r="C2053" s="1" t="s">
        <v>5013</v>
      </c>
      <c r="D2053" s="1" t="s">
        <v>4617</v>
      </c>
      <c r="E2053" s="1" t="s">
        <v>771</v>
      </c>
      <c r="F2053" s="1" t="s">
        <v>4948</v>
      </c>
      <c r="I2053">
        <v>0.33</v>
      </c>
      <c r="J2053" s="1" t="s">
        <v>58</v>
      </c>
      <c r="K2053" s="2">
        <f>+I2053</f>
        <v>0.33</v>
      </c>
      <c r="L2053" s="1" t="s">
        <v>93</v>
      </c>
      <c r="M2053" s="1" t="s">
        <v>909</v>
      </c>
    </row>
    <row r="2054" spans="1:15" x14ac:dyDescent="0.25">
      <c r="A2054" s="1" t="s">
        <v>5011</v>
      </c>
      <c r="B2054" s="1" t="s">
        <v>5012</v>
      </c>
      <c r="C2054" s="1" t="s">
        <v>5013</v>
      </c>
      <c r="D2054" s="1" t="s">
        <v>4617</v>
      </c>
      <c r="E2054" s="1" t="s">
        <v>771</v>
      </c>
      <c r="F2054" s="1" t="s">
        <v>4948</v>
      </c>
      <c r="I2054">
        <v>13</v>
      </c>
      <c r="J2054" s="1" t="s">
        <v>58</v>
      </c>
      <c r="K2054" s="2">
        <f>+I2054</f>
        <v>13</v>
      </c>
      <c r="L2054" s="1" t="s">
        <v>93</v>
      </c>
      <c r="M2054" s="1" t="s">
        <v>167</v>
      </c>
    </row>
    <row r="2055" spans="1:15" x14ac:dyDescent="0.25">
      <c r="A2055" s="1" t="s">
        <v>5007</v>
      </c>
      <c r="B2055" s="1" t="s">
        <v>5008</v>
      </c>
      <c r="C2055" s="1" t="s">
        <v>5009</v>
      </c>
      <c r="D2055" s="1" t="s">
        <v>4428</v>
      </c>
      <c r="E2055" s="1" t="s">
        <v>771</v>
      </c>
      <c r="F2055" s="1" t="s">
        <v>4948</v>
      </c>
      <c r="I2055">
        <v>12</v>
      </c>
      <c r="J2055" s="1" t="s">
        <v>58</v>
      </c>
      <c r="K2055" s="2">
        <f>+I2055</f>
        <v>12</v>
      </c>
      <c r="L2055" s="1" t="s">
        <v>93</v>
      </c>
      <c r="M2055" s="1" t="s">
        <v>83</v>
      </c>
      <c r="O2055" s="1" t="s">
        <v>289</v>
      </c>
    </row>
    <row r="2056" spans="1:15" x14ac:dyDescent="0.25">
      <c r="A2056" s="1" t="s">
        <v>5007</v>
      </c>
      <c r="B2056" s="1" t="s">
        <v>5008</v>
      </c>
      <c r="C2056" s="1" t="s">
        <v>5009</v>
      </c>
      <c r="D2056" s="1" t="s">
        <v>4428</v>
      </c>
      <c r="E2056" s="1" t="s">
        <v>771</v>
      </c>
      <c r="F2056" s="1" t="s">
        <v>4948</v>
      </c>
      <c r="I2056">
        <v>12</v>
      </c>
      <c r="J2056" s="1" t="s">
        <v>58</v>
      </c>
      <c r="K2056" s="2">
        <f>+I2056</f>
        <v>12</v>
      </c>
      <c r="L2056" s="1" t="s">
        <v>93</v>
      </c>
      <c r="M2056" s="1" t="s">
        <v>83</v>
      </c>
      <c r="O2056" s="1" t="s">
        <v>264</v>
      </c>
    </row>
    <row r="2057" spans="1:15" x14ac:dyDescent="0.25">
      <c r="A2057" s="1" t="s">
        <v>5007</v>
      </c>
      <c r="B2057" s="1" t="s">
        <v>5008</v>
      </c>
      <c r="C2057" s="1" t="s">
        <v>5009</v>
      </c>
      <c r="D2057" s="1" t="s">
        <v>4428</v>
      </c>
      <c r="E2057" s="1" t="s">
        <v>771</v>
      </c>
      <c r="F2057" s="1" t="s">
        <v>4948</v>
      </c>
      <c r="I2057">
        <v>12</v>
      </c>
      <c r="J2057" s="1" t="s">
        <v>58</v>
      </c>
      <c r="K2057" s="2">
        <f>+I2057</f>
        <v>12</v>
      </c>
      <c r="L2057" s="1" t="s">
        <v>93</v>
      </c>
      <c r="M2057" s="1" t="s">
        <v>83</v>
      </c>
      <c r="O2057" s="1" t="s">
        <v>260</v>
      </c>
    </row>
    <row r="2058" spans="1:15" x14ac:dyDescent="0.25">
      <c r="A2058" s="1" t="s">
        <v>5007</v>
      </c>
      <c r="B2058" s="1" t="s">
        <v>5008</v>
      </c>
      <c r="C2058" s="1" t="s">
        <v>5009</v>
      </c>
      <c r="D2058" s="1" t="s">
        <v>4428</v>
      </c>
      <c r="E2058" s="1" t="s">
        <v>771</v>
      </c>
      <c r="F2058" s="1" t="s">
        <v>4948</v>
      </c>
      <c r="I2058">
        <v>12</v>
      </c>
      <c r="J2058" s="1" t="s">
        <v>58</v>
      </c>
      <c r="K2058" s="2">
        <f>+I2058</f>
        <v>12</v>
      </c>
      <c r="L2058" s="1" t="s">
        <v>93</v>
      </c>
      <c r="M2058" s="1" t="s">
        <v>60</v>
      </c>
      <c r="N2058" s="1" t="s">
        <v>303</v>
      </c>
    </row>
    <row r="2059" spans="1:15" x14ac:dyDescent="0.25">
      <c r="A2059" s="1" t="s">
        <v>5007</v>
      </c>
      <c r="B2059" s="1" t="s">
        <v>5008</v>
      </c>
      <c r="C2059" s="1" t="s">
        <v>5009</v>
      </c>
      <c r="D2059" s="1" t="s">
        <v>4428</v>
      </c>
      <c r="E2059" s="1" t="s">
        <v>771</v>
      </c>
      <c r="F2059" s="1" t="s">
        <v>4948</v>
      </c>
      <c r="I2059">
        <v>12</v>
      </c>
      <c r="J2059" s="1" t="s">
        <v>58</v>
      </c>
      <c r="K2059" s="2">
        <f>+I2059</f>
        <v>12</v>
      </c>
      <c r="L2059" s="1" t="s">
        <v>93</v>
      </c>
      <c r="M2059" s="1" t="s">
        <v>211</v>
      </c>
    </row>
    <row r="2060" spans="1:15" x14ac:dyDescent="0.25">
      <c r="A2060" s="1" t="s">
        <v>5007</v>
      </c>
      <c r="B2060" s="1" t="s">
        <v>5008</v>
      </c>
      <c r="C2060" s="1" t="s">
        <v>5009</v>
      </c>
      <c r="D2060" s="1" t="s">
        <v>4428</v>
      </c>
      <c r="E2060" s="1" t="s">
        <v>771</v>
      </c>
      <c r="F2060" s="1" t="s">
        <v>4948</v>
      </c>
      <c r="I2060">
        <v>55</v>
      </c>
      <c r="J2060" s="1" t="s">
        <v>58</v>
      </c>
      <c r="K2060" s="2">
        <f>+I2060</f>
        <v>55</v>
      </c>
      <c r="L2060" s="1" t="s">
        <v>93</v>
      </c>
      <c r="M2060" s="1" t="s">
        <v>167</v>
      </c>
    </row>
    <row r="2061" spans="1:15" x14ac:dyDescent="0.25">
      <c r="A2061" s="1" t="s">
        <v>5004</v>
      </c>
      <c r="B2061" s="1" t="s">
        <v>5005</v>
      </c>
      <c r="C2061" s="1" t="s">
        <v>5006</v>
      </c>
      <c r="D2061" s="1" t="s">
        <v>4428</v>
      </c>
      <c r="E2061" s="1" t="s">
        <v>771</v>
      </c>
      <c r="F2061" s="1" t="s">
        <v>4948</v>
      </c>
      <c r="I2061">
        <v>1.43</v>
      </c>
      <c r="J2061" s="1" t="s">
        <v>58</v>
      </c>
      <c r="K2061" s="2">
        <f>+I2061</f>
        <v>1.43</v>
      </c>
      <c r="L2061" s="1" t="s">
        <v>93</v>
      </c>
      <c r="M2061" s="1" t="s">
        <v>83</v>
      </c>
      <c r="O2061" s="1" t="s">
        <v>264</v>
      </c>
    </row>
    <row r="2062" spans="1:15" x14ac:dyDescent="0.25">
      <c r="A2062" s="1" t="s">
        <v>5004</v>
      </c>
      <c r="B2062" s="1" t="s">
        <v>5005</v>
      </c>
      <c r="C2062" s="1" t="s">
        <v>5006</v>
      </c>
      <c r="D2062" s="1" t="s">
        <v>4428</v>
      </c>
      <c r="E2062" s="1" t="s">
        <v>771</v>
      </c>
      <c r="F2062" s="1" t="s">
        <v>4948</v>
      </c>
      <c r="I2062">
        <v>1.43</v>
      </c>
      <c r="J2062" s="1" t="s">
        <v>58</v>
      </c>
      <c r="K2062" s="2">
        <f>+I2062</f>
        <v>1.43</v>
      </c>
      <c r="L2062" s="1" t="s">
        <v>93</v>
      </c>
      <c r="M2062" s="1" t="s">
        <v>83</v>
      </c>
      <c r="O2062" s="1" t="s">
        <v>260</v>
      </c>
    </row>
    <row r="2063" spans="1:15" x14ac:dyDescent="0.25">
      <c r="A2063" s="1" t="s">
        <v>5004</v>
      </c>
      <c r="B2063" s="1" t="s">
        <v>5005</v>
      </c>
      <c r="C2063" s="1" t="s">
        <v>5006</v>
      </c>
      <c r="D2063" s="1" t="s">
        <v>4428</v>
      </c>
      <c r="E2063" s="1" t="s">
        <v>771</v>
      </c>
      <c r="F2063" s="1" t="s">
        <v>4948</v>
      </c>
      <c r="I2063">
        <v>1.43</v>
      </c>
      <c r="J2063" s="1" t="s">
        <v>58</v>
      </c>
      <c r="K2063" s="2">
        <f>+I2063</f>
        <v>1.43</v>
      </c>
      <c r="L2063" s="1" t="s">
        <v>93</v>
      </c>
      <c r="M2063" s="1" t="s">
        <v>83</v>
      </c>
      <c r="O2063" s="1" t="s">
        <v>289</v>
      </c>
    </row>
    <row r="2064" spans="1:15" x14ac:dyDescent="0.25">
      <c r="A2064" s="1" t="s">
        <v>5004</v>
      </c>
      <c r="B2064" s="1" t="s">
        <v>5005</v>
      </c>
      <c r="C2064" s="1" t="s">
        <v>5006</v>
      </c>
      <c r="D2064" s="1" t="s">
        <v>4428</v>
      </c>
      <c r="E2064" s="1" t="s">
        <v>771</v>
      </c>
      <c r="F2064" s="1" t="s">
        <v>4948</v>
      </c>
      <c r="I2064">
        <v>1.43</v>
      </c>
      <c r="J2064" s="1" t="s">
        <v>58</v>
      </c>
      <c r="K2064" s="2">
        <f>+I2064</f>
        <v>1.43</v>
      </c>
      <c r="L2064" s="1" t="s">
        <v>93</v>
      </c>
      <c r="M2064" s="1" t="s">
        <v>83</v>
      </c>
      <c r="O2064" s="1" t="s">
        <v>482</v>
      </c>
    </row>
    <row r="2065" spans="1:15" x14ac:dyDescent="0.25">
      <c r="A2065" s="1" t="s">
        <v>5004</v>
      </c>
      <c r="B2065" s="1" t="s">
        <v>5005</v>
      </c>
      <c r="C2065" s="1" t="s">
        <v>5006</v>
      </c>
      <c r="D2065" s="1" t="s">
        <v>4428</v>
      </c>
      <c r="E2065" s="1" t="s">
        <v>771</v>
      </c>
      <c r="F2065" s="1" t="s">
        <v>4948</v>
      </c>
      <c r="I2065">
        <v>1.43</v>
      </c>
      <c r="J2065" s="1" t="s">
        <v>58</v>
      </c>
      <c r="K2065" s="2">
        <f>+I2065</f>
        <v>1.43</v>
      </c>
      <c r="L2065" s="1" t="s">
        <v>93</v>
      </c>
      <c r="M2065" s="1" t="s">
        <v>83</v>
      </c>
      <c r="O2065" s="1" t="s">
        <v>3289</v>
      </c>
    </row>
    <row r="2066" spans="1:15" x14ac:dyDescent="0.25">
      <c r="A2066" s="1" t="s">
        <v>5004</v>
      </c>
      <c r="B2066" s="1" t="s">
        <v>5005</v>
      </c>
      <c r="C2066" s="1" t="s">
        <v>5006</v>
      </c>
      <c r="D2066" s="1" t="s">
        <v>4428</v>
      </c>
      <c r="E2066" s="1" t="s">
        <v>771</v>
      </c>
      <c r="F2066" s="1" t="s">
        <v>4948</v>
      </c>
      <c r="I2066">
        <v>40</v>
      </c>
      <c r="J2066" s="1" t="s">
        <v>58</v>
      </c>
      <c r="K2066" s="2">
        <f>+I2066</f>
        <v>40</v>
      </c>
      <c r="L2066" s="1" t="s">
        <v>93</v>
      </c>
      <c r="M2066" s="1" t="s">
        <v>167</v>
      </c>
    </row>
    <row r="2067" spans="1:15" x14ac:dyDescent="0.25">
      <c r="A2067" s="1" t="s">
        <v>5004</v>
      </c>
      <c r="B2067" s="1" t="s">
        <v>5005</v>
      </c>
      <c r="C2067" s="1" t="s">
        <v>5006</v>
      </c>
      <c r="D2067" s="1" t="s">
        <v>4428</v>
      </c>
      <c r="E2067" s="1" t="s">
        <v>771</v>
      </c>
      <c r="F2067" s="1" t="s">
        <v>4948</v>
      </c>
      <c r="I2067">
        <v>1.43</v>
      </c>
      <c r="J2067" s="1" t="s">
        <v>58</v>
      </c>
      <c r="K2067" s="2">
        <f>+I2067</f>
        <v>1.43</v>
      </c>
      <c r="L2067" s="1" t="s">
        <v>93</v>
      </c>
      <c r="M2067" s="1" t="s">
        <v>909</v>
      </c>
    </row>
    <row r="2068" spans="1:15" x14ac:dyDescent="0.25">
      <c r="A2068" s="1" t="s">
        <v>5001</v>
      </c>
      <c r="B2068" s="1" t="s">
        <v>5002</v>
      </c>
      <c r="C2068" s="1" t="s">
        <v>5003</v>
      </c>
      <c r="D2068" s="1" t="s">
        <v>4507</v>
      </c>
      <c r="E2068" s="1" t="s">
        <v>771</v>
      </c>
      <c r="F2068" s="1" t="s">
        <v>830</v>
      </c>
      <c r="I2068">
        <v>10.42</v>
      </c>
      <c r="J2068" s="1" t="s">
        <v>58</v>
      </c>
      <c r="K2068" s="2">
        <f>+I2068</f>
        <v>10.42</v>
      </c>
      <c r="L2068" s="1" t="s">
        <v>93</v>
      </c>
      <c r="M2068" s="1" t="s">
        <v>83</v>
      </c>
      <c r="O2068" s="1" t="s">
        <v>264</v>
      </c>
    </row>
    <row r="2069" spans="1:15" x14ac:dyDescent="0.25">
      <c r="A2069" s="1" t="s">
        <v>5001</v>
      </c>
      <c r="B2069" s="1" t="s">
        <v>5002</v>
      </c>
      <c r="C2069" s="1" t="s">
        <v>5003</v>
      </c>
      <c r="D2069" s="1" t="s">
        <v>4507</v>
      </c>
      <c r="E2069" s="1" t="s">
        <v>771</v>
      </c>
      <c r="F2069" s="1" t="s">
        <v>830</v>
      </c>
      <c r="I2069">
        <v>10.42</v>
      </c>
      <c r="J2069" s="1" t="s">
        <v>58</v>
      </c>
      <c r="K2069" s="2">
        <f>+I2069</f>
        <v>10.42</v>
      </c>
      <c r="L2069" s="1" t="s">
        <v>93</v>
      </c>
      <c r="M2069" s="1" t="s">
        <v>83</v>
      </c>
      <c r="O2069" s="1" t="s">
        <v>260</v>
      </c>
    </row>
    <row r="2070" spans="1:15" x14ac:dyDescent="0.25">
      <c r="A2070" s="1" t="s">
        <v>5001</v>
      </c>
      <c r="B2070" s="1" t="s">
        <v>5002</v>
      </c>
      <c r="C2070" s="1" t="s">
        <v>5003</v>
      </c>
      <c r="D2070" s="1" t="s">
        <v>4507</v>
      </c>
      <c r="E2070" s="1" t="s">
        <v>771</v>
      </c>
      <c r="F2070" s="1" t="s">
        <v>830</v>
      </c>
      <c r="I2070">
        <v>10.42</v>
      </c>
      <c r="J2070" s="1" t="s">
        <v>58</v>
      </c>
      <c r="K2070" s="2">
        <f>+I2070</f>
        <v>10.42</v>
      </c>
      <c r="L2070" s="1" t="s">
        <v>93</v>
      </c>
      <c r="M2070" s="1" t="s">
        <v>83</v>
      </c>
      <c r="O2070" s="1" t="s">
        <v>289</v>
      </c>
    </row>
    <row r="2071" spans="1:15" x14ac:dyDescent="0.25">
      <c r="A2071" s="1" t="s">
        <v>5001</v>
      </c>
      <c r="B2071" s="1" t="s">
        <v>5002</v>
      </c>
      <c r="C2071" s="1" t="s">
        <v>5003</v>
      </c>
      <c r="D2071" s="1" t="s">
        <v>4507</v>
      </c>
      <c r="E2071" s="1" t="s">
        <v>771</v>
      </c>
      <c r="F2071" s="1" t="s">
        <v>830</v>
      </c>
      <c r="I2071">
        <v>10.42</v>
      </c>
      <c r="J2071" s="1" t="s">
        <v>58</v>
      </c>
      <c r="K2071" s="2">
        <f>+I2071</f>
        <v>10.42</v>
      </c>
      <c r="L2071" s="1" t="s">
        <v>93</v>
      </c>
      <c r="M2071" s="1" t="s">
        <v>83</v>
      </c>
      <c r="O2071" s="1" t="s">
        <v>482</v>
      </c>
    </row>
    <row r="2072" spans="1:15" x14ac:dyDescent="0.25">
      <c r="A2072" s="1" t="s">
        <v>5001</v>
      </c>
      <c r="B2072" s="1" t="s">
        <v>5002</v>
      </c>
      <c r="C2072" s="1" t="s">
        <v>5003</v>
      </c>
      <c r="D2072" s="1" t="s">
        <v>4507</v>
      </c>
      <c r="E2072" s="1" t="s">
        <v>771</v>
      </c>
      <c r="F2072" s="1" t="s">
        <v>830</v>
      </c>
      <c r="I2072">
        <v>10.42</v>
      </c>
      <c r="J2072" s="1" t="s">
        <v>58</v>
      </c>
      <c r="K2072" s="2">
        <f>+I2072</f>
        <v>10.42</v>
      </c>
      <c r="L2072" s="1" t="s">
        <v>93</v>
      </c>
      <c r="M2072" s="1" t="s">
        <v>60</v>
      </c>
      <c r="N2072" s="1" t="s">
        <v>61</v>
      </c>
    </row>
    <row r="2073" spans="1:15" x14ac:dyDescent="0.25">
      <c r="A2073" s="1" t="s">
        <v>5001</v>
      </c>
      <c r="B2073" s="1" t="s">
        <v>5002</v>
      </c>
      <c r="C2073" s="1" t="s">
        <v>5003</v>
      </c>
      <c r="D2073" s="1" t="s">
        <v>4507</v>
      </c>
      <c r="E2073" s="1" t="s">
        <v>771</v>
      </c>
      <c r="F2073" s="1" t="s">
        <v>830</v>
      </c>
      <c r="I2073">
        <v>10.42</v>
      </c>
      <c r="J2073" s="1" t="s">
        <v>58</v>
      </c>
      <c r="K2073" s="2">
        <f>+I2073</f>
        <v>10.42</v>
      </c>
      <c r="L2073" s="1" t="s">
        <v>93</v>
      </c>
      <c r="M2073" s="1" t="s">
        <v>60</v>
      </c>
      <c r="N2073" s="1" t="s">
        <v>2230</v>
      </c>
    </row>
    <row r="2074" spans="1:15" x14ac:dyDescent="0.25">
      <c r="A2074" s="1" t="s">
        <v>5001</v>
      </c>
      <c r="B2074" s="1" t="s">
        <v>5002</v>
      </c>
      <c r="C2074" s="1" t="s">
        <v>5003</v>
      </c>
      <c r="D2074" s="1" t="s">
        <v>4507</v>
      </c>
      <c r="E2074" s="1" t="s">
        <v>771</v>
      </c>
      <c r="F2074" s="1" t="s">
        <v>830</v>
      </c>
      <c r="I2074">
        <v>10.42</v>
      </c>
      <c r="J2074" s="1" t="s">
        <v>58</v>
      </c>
      <c r="K2074" s="2">
        <f>+I2074</f>
        <v>10.42</v>
      </c>
      <c r="L2074" s="1" t="s">
        <v>93</v>
      </c>
      <c r="M2074" s="1" t="s">
        <v>60</v>
      </c>
      <c r="N2074" s="1" t="s">
        <v>2200</v>
      </c>
    </row>
    <row r="2075" spans="1:15" x14ac:dyDescent="0.25">
      <c r="A2075" s="1" t="s">
        <v>5001</v>
      </c>
      <c r="B2075" s="1" t="s">
        <v>5002</v>
      </c>
      <c r="C2075" s="1" t="s">
        <v>5003</v>
      </c>
      <c r="D2075" s="1" t="s">
        <v>4507</v>
      </c>
      <c r="E2075" s="1" t="s">
        <v>771</v>
      </c>
      <c r="F2075" s="1" t="s">
        <v>830</v>
      </c>
      <c r="I2075">
        <v>157</v>
      </c>
      <c r="J2075" s="1" t="s">
        <v>58</v>
      </c>
      <c r="K2075" s="2">
        <f>+I2075</f>
        <v>157</v>
      </c>
      <c r="L2075" s="1" t="s">
        <v>93</v>
      </c>
      <c r="M2075" s="1" t="s">
        <v>167</v>
      </c>
    </row>
    <row r="2076" spans="1:15" x14ac:dyDescent="0.25">
      <c r="A2076" s="1" t="s">
        <v>4997</v>
      </c>
      <c r="B2076" s="1" t="s">
        <v>4998</v>
      </c>
      <c r="C2076" s="1" t="s">
        <v>4999</v>
      </c>
      <c r="D2076" s="1" t="s">
        <v>4617</v>
      </c>
      <c r="E2076" s="1" t="s">
        <v>771</v>
      </c>
      <c r="F2076" s="1" t="s">
        <v>4948</v>
      </c>
      <c r="I2076">
        <v>8.57</v>
      </c>
      <c r="J2076" s="1" t="s">
        <v>58</v>
      </c>
      <c r="K2076" s="2">
        <f>+I2076</f>
        <v>8.57</v>
      </c>
      <c r="L2076" s="1" t="s">
        <v>93</v>
      </c>
      <c r="M2076" s="1" t="s">
        <v>83</v>
      </c>
      <c r="O2076" s="1" t="s">
        <v>264</v>
      </c>
    </row>
    <row r="2077" spans="1:15" x14ac:dyDescent="0.25">
      <c r="A2077" s="1" t="s">
        <v>4997</v>
      </c>
      <c r="B2077" s="1" t="s">
        <v>4998</v>
      </c>
      <c r="C2077" s="1" t="s">
        <v>4999</v>
      </c>
      <c r="D2077" s="1" t="s">
        <v>4617</v>
      </c>
      <c r="E2077" s="1" t="s">
        <v>771</v>
      </c>
      <c r="F2077" s="1" t="s">
        <v>4948</v>
      </c>
      <c r="I2077">
        <v>8.57</v>
      </c>
      <c r="J2077" s="1" t="s">
        <v>58</v>
      </c>
      <c r="K2077" s="2">
        <f>+I2077</f>
        <v>8.57</v>
      </c>
      <c r="L2077" s="1" t="s">
        <v>93</v>
      </c>
      <c r="M2077" s="1" t="s">
        <v>83</v>
      </c>
      <c r="O2077" s="1" t="s">
        <v>260</v>
      </c>
    </row>
    <row r="2078" spans="1:15" x14ac:dyDescent="0.25">
      <c r="A2078" s="1" t="s">
        <v>4997</v>
      </c>
      <c r="B2078" s="1" t="s">
        <v>4998</v>
      </c>
      <c r="C2078" s="1" t="s">
        <v>4999</v>
      </c>
      <c r="D2078" s="1" t="s">
        <v>4617</v>
      </c>
      <c r="E2078" s="1" t="s">
        <v>771</v>
      </c>
      <c r="F2078" s="1" t="s">
        <v>4948</v>
      </c>
      <c r="I2078">
        <v>8.57</v>
      </c>
      <c r="J2078" s="1" t="s">
        <v>58</v>
      </c>
      <c r="K2078" s="2">
        <f>+I2078</f>
        <v>8.57</v>
      </c>
      <c r="L2078" s="1" t="s">
        <v>93</v>
      </c>
      <c r="M2078" s="1" t="s">
        <v>83</v>
      </c>
      <c r="O2078" s="1" t="s">
        <v>482</v>
      </c>
    </row>
    <row r="2079" spans="1:15" x14ac:dyDescent="0.25">
      <c r="A2079" s="1" t="s">
        <v>4997</v>
      </c>
      <c r="B2079" s="1" t="s">
        <v>4998</v>
      </c>
      <c r="C2079" s="1" t="s">
        <v>4999</v>
      </c>
      <c r="D2079" s="1" t="s">
        <v>4617</v>
      </c>
      <c r="E2079" s="1" t="s">
        <v>771</v>
      </c>
      <c r="F2079" s="1" t="s">
        <v>4948</v>
      </c>
      <c r="I2079">
        <v>8.57</v>
      </c>
      <c r="J2079" s="1" t="s">
        <v>58</v>
      </c>
      <c r="K2079" s="2">
        <f>+I2079</f>
        <v>8.57</v>
      </c>
      <c r="L2079" s="1" t="s">
        <v>93</v>
      </c>
      <c r="M2079" s="1" t="s">
        <v>83</v>
      </c>
      <c r="O2079" s="1" t="s">
        <v>289</v>
      </c>
    </row>
    <row r="2080" spans="1:15" x14ac:dyDescent="0.25">
      <c r="A2080" s="1" t="s">
        <v>4997</v>
      </c>
      <c r="B2080" s="1" t="s">
        <v>4998</v>
      </c>
      <c r="C2080" s="1" t="s">
        <v>4999</v>
      </c>
      <c r="D2080" s="1" t="s">
        <v>4617</v>
      </c>
      <c r="E2080" s="1" t="s">
        <v>771</v>
      </c>
      <c r="F2080" s="1" t="s">
        <v>4948</v>
      </c>
      <c r="I2080">
        <v>8.57</v>
      </c>
      <c r="J2080" s="1" t="s">
        <v>58</v>
      </c>
      <c r="K2080" s="2">
        <f>+I2080</f>
        <v>8.57</v>
      </c>
      <c r="L2080" s="1" t="s">
        <v>93</v>
      </c>
      <c r="M2080" s="1" t="s">
        <v>60</v>
      </c>
      <c r="N2080" s="1" t="s">
        <v>61</v>
      </c>
    </row>
    <row r="2081" spans="1:15" x14ac:dyDescent="0.25">
      <c r="A2081" s="1" t="s">
        <v>4997</v>
      </c>
      <c r="B2081" s="1" t="s">
        <v>4998</v>
      </c>
      <c r="C2081" s="1" t="s">
        <v>4999</v>
      </c>
      <c r="D2081" s="1" t="s">
        <v>4617</v>
      </c>
      <c r="E2081" s="1" t="s">
        <v>771</v>
      </c>
      <c r="F2081" s="1" t="s">
        <v>4948</v>
      </c>
      <c r="I2081">
        <v>8.57</v>
      </c>
      <c r="J2081" s="1" t="s">
        <v>58</v>
      </c>
      <c r="K2081" s="2">
        <f>+I2081</f>
        <v>8.57</v>
      </c>
      <c r="L2081" s="1" t="s">
        <v>93</v>
      </c>
      <c r="M2081" s="1" t="s">
        <v>60</v>
      </c>
      <c r="N2081" s="1" t="s">
        <v>303</v>
      </c>
    </row>
    <row r="2082" spans="1:15" x14ac:dyDescent="0.25">
      <c r="A2082" s="1" t="s">
        <v>4997</v>
      </c>
      <c r="B2082" s="1" t="s">
        <v>4998</v>
      </c>
      <c r="C2082" s="1" t="s">
        <v>4999</v>
      </c>
      <c r="D2082" s="1" t="s">
        <v>4617</v>
      </c>
      <c r="E2082" s="1" t="s">
        <v>771</v>
      </c>
      <c r="F2082" s="1" t="s">
        <v>4948</v>
      </c>
      <c r="I2082">
        <v>336</v>
      </c>
      <c r="J2082" s="1" t="s">
        <v>58</v>
      </c>
      <c r="K2082" s="2">
        <f>+I2082</f>
        <v>336</v>
      </c>
      <c r="L2082" s="1" t="s">
        <v>93</v>
      </c>
      <c r="M2082" s="1" t="s">
        <v>167</v>
      </c>
    </row>
    <row r="2083" spans="1:15" x14ac:dyDescent="0.25">
      <c r="A2083" s="1" t="s">
        <v>4997</v>
      </c>
      <c r="B2083" s="1" t="s">
        <v>4998</v>
      </c>
      <c r="C2083" s="1" t="s">
        <v>4999</v>
      </c>
      <c r="D2083" s="1" t="s">
        <v>4617</v>
      </c>
      <c r="E2083" s="1" t="s">
        <v>771</v>
      </c>
      <c r="F2083" s="1" t="s">
        <v>4948</v>
      </c>
      <c r="I2083">
        <v>8.57</v>
      </c>
      <c r="J2083" s="1" t="s">
        <v>58</v>
      </c>
      <c r="K2083" s="2">
        <f>+I2083</f>
        <v>8.57</v>
      </c>
      <c r="L2083" s="1" t="s">
        <v>93</v>
      </c>
      <c r="M2083" s="1" t="s">
        <v>211</v>
      </c>
    </row>
    <row r="2084" spans="1:15" x14ac:dyDescent="0.25">
      <c r="A2084" s="1" t="s">
        <v>4993</v>
      </c>
      <c r="B2084" s="1" t="s">
        <v>4994</v>
      </c>
      <c r="C2084" s="1" t="s">
        <v>4995</v>
      </c>
      <c r="D2084" s="1" t="s">
        <v>4996</v>
      </c>
      <c r="E2084" s="1" t="s">
        <v>771</v>
      </c>
      <c r="F2084" s="1" t="s">
        <v>4618</v>
      </c>
      <c r="I2084">
        <v>4.0999999999999996</v>
      </c>
      <c r="J2084" s="1" t="s">
        <v>58</v>
      </c>
      <c r="K2084" s="2">
        <f>+I2084</f>
        <v>4.0999999999999996</v>
      </c>
      <c r="L2084" s="1" t="s">
        <v>93</v>
      </c>
      <c r="M2084" s="1" t="s">
        <v>83</v>
      </c>
      <c r="O2084" s="1" t="s">
        <v>264</v>
      </c>
    </row>
    <row r="2085" spans="1:15" x14ac:dyDescent="0.25">
      <c r="A2085" s="1" t="s">
        <v>4993</v>
      </c>
      <c r="B2085" s="1" t="s">
        <v>4994</v>
      </c>
      <c r="C2085" s="1" t="s">
        <v>4995</v>
      </c>
      <c r="D2085" s="1" t="s">
        <v>4996</v>
      </c>
      <c r="E2085" s="1" t="s">
        <v>771</v>
      </c>
      <c r="F2085" s="1" t="s">
        <v>4618</v>
      </c>
      <c r="I2085">
        <v>4.0999999999999996</v>
      </c>
      <c r="J2085" s="1" t="s">
        <v>58</v>
      </c>
      <c r="K2085" s="2">
        <f>+I2085</f>
        <v>4.0999999999999996</v>
      </c>
      <c r="L2085" s="1" t="s">
        <v>93</v>
      </c>
      <c r="M2085" s="1" t="s">
        <v>83</v>
      </c>
      <c r="O2085" s="1" t="s">
        <v>260</v>
      </c>
    </row>
    <row r="2086" spans="1:15" x14ac:dyDescent="0.25">
      <c r="A2086" s="1" t="s">
        <v>4993</v>
      </c>
      <c r="B2086" s="1" t="s">
        <v>4994</v>
      </c>
      <c r="C2086" s="1" t="s">
        <v>4995</v>
      </c>
      <c r="D2086" s="1" t="s">
        <v>4996</v>
      </c>
      <c r="E2086" s="1" t="s">
        <v>771</v>
      </c>
      <c r="F2086" s="1" t="s">
        <v>4618</v>
      </c>
      <c r="I2086">
        <v>4.0999999999999996</v>
      </c>
      <c r="J2086" s="1" t="s">
        <v>58</v>
      </c>
      <c r="K2086" s="2">
        <f>+I2086</f>
        <v>4.0999999999999996</v>
      </c>
      <c r="L2086" s="1" t="s">
        <v>93</v>
      </c>
      <c r="M2086" s="1" t="s">
        <v>83</v>
      </c>
      <c r="O2086" s="1" t="s">
        <v>3289</v>
      </c>
    </row>
    <row r="2087" spans="1:15" x14ac:dyDescent="0.25">
      <c r="A2087" s="1" t="s">
        <v>4993</v>
      </c>
      <c r="B2087" s="1" t="s">
        <v>4994</v>
      </c>
      <c r="C2087" s="1" t="s">
        <v>4995</v>
      </c>
      <c r="D2087" s="1" t="s">
        <v>4996</v>
      </c>
      <c r="E2087" s="1" t="s">
        <v>771</v>
      </c>
      <c r="F2087" s="1" t="s">
        <v>4618</v>
      </c>
      <c r="I2087">
        <v>4.0999999999999996</v>
      </c>
      <c r="J2087" s="1" t="s">
        <v>58</v>
      </c>
      <c r="K2087" s="2">
        <f>+I2087</f>
        <v>4.0999999999999996</v>
      </c>
      <c r="L2087" s="1" t="s">
        <v>93</v>
      </c>
      <c r="M2087" s="1" t="s">
        <v>83</v>
      </c>
      <c r="O2087" s="1" t="s">
        <v>289</v>
      </c>
    </row>
    <row r="2088" spans="1:15" x14ac:dyDescent="0.25">
      <c r="A2088" s="1" t="s">
        <v>4993</v>
      </c>
      <c r="B2088" s="1" t="s">
        <v>4994</v>
      </c>
      <c r="C2088" s="1" t="s">
        <v>4995</v>
      </c>
      <c r="D2088" s="1" t="s">
        <v>4996</v>
      </c>
      <c r="E2088" s="1" t="s">
        <v>771</v>
      </c>
      <c r="F2088" s="1" t="s">
        <v>4618</v>
      </c>
      <c r="I2088">
        <v>4.0999999999999996</v>
      </c>
      <c r="J2088" s="1" t="s">
        <v>58</v>
      </c>
      <c r="K2088" s="2">
        <f>+I2088</f>
        <v>4.0999999999999996</v>
      </c>
      <c r="L2088" s="1" t="s">
        <v>93</v>
      </c>
      <c r="M2088" s="1" t="s">
        <v>83</v>
      </c>
      <c r="O2088" s="1" t="s">
        <v>482</v>
      </c>
    </row>
    <row r="2089" spans="1:15" x14ac:dyDescent="0.25">
      <c r="A2089" s="1" t="s">
        <v>4993</v>
      </c>
      <c r="B2089" s="1" t="s">
        <v>4994</v>
      </c>
      <c r="C2089" s="1" t="s">
        <v>4995</v>
      </c>
      <c r="D2089" s="1" t="s">
        <v>4996</v>
      </c>
      <c r="E2089" s="1" t="s">
        <v>771</v>
      </c>
      <c r="F2089" s="1" t="s">
        <v>4618</v>
      </c>
      <c r="I2089">
        <v>4.0999999999999996</v>
      </c>
      <c r="J2089" s="1" t="s">
        <v>58</v>
      </c>
      <c r="K2089" s="2">
        <f>+I2089</f>
        <v>4.0999999999999996</v>
      </c>
      <c r="L2089" s="1" t="s">
        <v>93</v>
      </c>
      <c r="M2089" s="1" t="s">
        <v>60</v>
      </c>
      <c r="N2089" s="1" t="s">
        <v>61</v>
      </c>
    </row>
    <row r="2090" spans="1:15" x14ac:dyDescent="0.25">
      <c r="A2090" s="1" t="s">
        <v>4993</v>
      </c>
      <c r="B2090" s="1" t="s">
        <v>4994</v>
      </c>
      <c r="C2090" s="1" t="s">
        <v>4995</v>
      </c>
      <c r="D2090" s="1" t="s">
        <v>4996</v>
      </c>
      <c r="E2090" s="1" t="s">
        <v>771</v>
      </c>
      <c r="F2090" s="1" t="s">
        <v>4618</v>
      </c>
      <c r="I2090">
        <v>4.0999999999999996</v>
      </c>
      <c r="J2090" s="1" t="s">
        <v>58</v>
      </c>
      <c r="K2090" s="2">
        <f>+I2090</f>
        <v>4.0999999999999996</v>
      </c>
      <c r="L2090" s="1" t="s">
        <v>93</v>
      </c>
      <c r="M2090" s="1" t="s">
        <v>60</v>
      </c>
      <c r="N2090" s="1" t="s">
        <v>2200</v>
      </c>
    </row>
    <row r="2091" spans="1:15" x14ac:dyDescent="0.25">
      <c r="A2091" s="1" t="s">
        <v>4993</v>
      </c>
      <c r="B2091" s="1" t="s">
        <v>4994</v>
      </c>
      <c r="C2091" s="1" t="s">
        <v>4995</v>
      </c>
      <c r="D2091" s="1" t="s">
        <v>4996</v>
      </c>
      <c r="E2091" s="1" t="s">
        <v>771</v>
      </c>
      <c r="F2091" s="1" t="s">
        <v>4618</v>
      </c>
      <c r="I2091">
        <v>4.0999999999999996</v>
      </c>
      <c r="J2091" s="1" t="s">
        <v>58</v>
      </c>
      <c r="K2091" s="2">
        <f>+I2091</f>
        <v>4.0999999999999996</v>
      </c>
      <c r="L2091" s="1" t="s">
        <v>93</v>
      </c>
      <c r="M2091" s="1" t="s">
        <v>211</v>
      </c>
    </row>
    <row r="2092" spans="1:15" x14ac:dyDescent="0.25">
      <c r="A2092" s="1" t="s">
        <v>4993</v>
      </c>
      <c r="B2092" s="1" t="s">
        <v>4994</v>
      </c>
      <c r="C2092" s="1" t="s">
        <v>4995</v>
      </c>
      <c r="D2092" s="1" t="s">
        <v>4996</v>
      </c>
      <c r="E2092" s="1" t="s">
        <v>771</v>
      </c>
      <c r="F2092" s="1" t="s">
        <v>4618</v>
      </c>
      <c r="I2092">
        <v>80</v>
      </c>
      <c r="J2092" s="1" t="s">
        <v>58</v>
      </c>
      <c r="K2092" s="2">
        <f>+I2092</f>
        <v>80</v>
      </c>
      <c r="L2092" s="1" t="s">
        <v>93</v>
      </c>
      <c r="M2092" s="1" t="s">
        <v>167</v>
      </c>
    </row>
    <row r="2093" spans="1:15" x14ac:dyDescent="0.25">
      <c r="A2093" s="1" t="s">
        <v>4989</v>
      </c>
      <c r="B2093" s="1" t="s">
        <v>4990</v>
      </c>
      <c r="C2093" s="1" t="s">
        <v>4991</v>
      </c>
      <c r="D2093" s="1" t="s">
        <v>4617</v>
      </c>
      <c r="E2093" s="1" t="s">
        <v>771</v>
      </c>
      <c r="F2093" s="1" t="s">
        <v>4948</v>
      </c>
      <c r="I2093">
        <v>5</v>
      </c>
      <c r="J2093" s="1" t="s">
        <v>58</v>
      </c>
      <c r="K2093" s="2">
        <f>+I2093</f>
        <v>5</v>
      </c>
      <c r="L2093" s="1" t="s">
        <v>93</v>
      </c>
      <c r="M2093" s="1" t="s">
        <v>83</v>
      </c>
      <c r="O2093" s="1" t="s">
        <v>264</v>
      </c>
    </row>
    <row r="2094" spans="1:15" x14ac:dyDescent="0.25">
      <c r="A2094" s="1" t="s">
        <v>4989</v>
      </c>
      <c r="B2094" s="1" t="s">
        <v>4990</v>
      </c>
      <c r="C2094" s="1" t="s">
        <v>4991</v>
      </c>
      <c r="D2094" s="1" t="s">
        <v>4617</v>
      </c>
      <c r="E2094" s="1" t="s">
        <v>771</v>
      </c>
      <c r="F2094" s="1" t="s">
        <v>4948</v>
      </c>
      <c r="I2094">
        <v>5</v>
      </c>
      <c r="J2094" s="1" t="s">
        <v>58</v>
      </c>
      <c r="K2094" s="2">
        <f>+I2094</f>
        <v>5</v>
      </c>
      <c r="L2094" s="1" t="s">
        <v>93</v>
      </c>
      <c r="M2094" s="1" t="s">
        <v>83</v>
      </c>
      <c r="O2094" s="1" t="s">
        <v>260</v>
      </c>
    </row>
    <row r="2095" spans="1:15" x14ac:dyDescent="0.25">
      <c r="A2095" s="1" t="s">
        <v>4989</v>
      </c>
      <c r="B2095" s="1" t="s">
        <v>4990</v>
      </c>
      <c r="C2095" s="1" t="s">
        <v>4991</v>
      </c>
      <c r="D2095" s="1" t="s">
        <v>4617</v>
      </c>
      <c r="E2095" s="1" t="s">
        <v>771</v>
      </c>
      <c r="F2095" s="1" t="s">
        <v>4948</v>
      </c>
      <c r="I2095">
        <v>5</v>
      </c>
      <c r="J2095" s="1" t="s">
        <v>58</v>
      </c>
      <c r="K2095" s="2">
        <f>+I2095</f>
        <v>5</v>
      </c>
      <c r="L2095" s="1" t="s">
        <v>93</v>
      </c>
      <c r="M2095" s="1" t="s">
        <v>83</v>
      </c>
      <c r="O2095" s="1" t="s">
        <v>289</v>
      </c>
    </row>
    <row r="2096" spans="1:15" x14ac:dyDescent="0.25">
      <c r="A2096" s="1" t="s">
        <v>4989</v>
      </c>
      <c r="B2096" s="1" t="s">
        <v>4990</v>
      </c>
      <c r="C2096" s="1" t="s">
        <v>4991</v>
      </c>
      <c r="D2096" s="1" t="s">
        <v>4617</v>
      </c>
      <c r="E2096" s="1" t="s">
        <v>771</v>
      </c>
      <c r="F2096" s="1" t="s">
        <v>4948</v>
      </c>
      <c r="I2096">
        <v>5</v>
      </c>
      <c r="J2096" s="1" t="s">
        <v>58</v>
      </c>
      <c r="K2096" s="2">
        <f>+I2096</f>
        <v>5</v>
      </c>
      <c r="L2096" s="1" t="s">
        <v>93</v>
      </c>
      <c r="M2096" s="1" t="s">
        <v>60</v>
      </c>
      <c r="N2096" s="1" t="s">
        <v>61</v>
      </c>
    </row>
    <row r="2097" spans="1:15" x14ac:dyDescent="0.25">
      <c r="A2097" s="1" t="s">
        <v>4989</v>
      </c>
      <c r="B2097" s="1" t="s">
        <v>4990</v>
      </c>
      <c r="C2097" s="1" t="s">
        <v>4991</v>
      </c>
      <c r="D2097" s="1" t="s">
        <v>4617</v>
      </c>
      <c r="E2097" s="1" t="s">
        <v>771</v>
      </c>
      <c r="F2097" s="1" t="s">
        <v>4948</v>
      </c>
      <c r="I2097">
        <v>70</v>
      </c>
      <c r="J2097" s="1" t="s">
        <v>58</v>
      </c>
      <c r="K2097" s="2">
        <f>+I2097</f>
        <v>70</v>
      </c>
      <c r="L2097" s="1" t="s">
        <v>93</v>
      </c>
      <c r="M2097" s="1" t="s">
        <v>167</v>
      </c>
    </row>
    <row r="2098" spans="1:15" x14ac:dyDescent="0.25">
      <c r="A2098" s="1" t="s">
        <v>4989</v>
      </c>
      <c r="B2098" s="1" t="s">
        <v>4990</v>
      </c>
      <c r="C2098" s="1" t="s">
        <v>4991</v>
      </c>
      <c r="D2098" s="1" t="s">
        <v>4617</v>
      </c>
      <c r="E2098" s="1" t="s">
        <v>771</v>
      </c>
      <c r="F2098" s="1" t="s">
        <v>4948</v>
      </c>
      <c r="I2098">
        <v>5</v>
      </c>
      <c r="J2098" s="1" t="s">
        <v>58</v>
      </c>
      <c r="K2098" s="2">
        <f>+I2098</f>
        <v>5</v>
      </c>
      <c r="L2098" s="1" t="s">
        <v>93</v>
      </c>
      <c r="M2098" s="1" t="s">
        <v>211</v>
      </c>
    </row>
    <row r="2099" spans="1:15" x14ac:dyDescent="0.25">
      <c r="A2099" s="1" t="s">
        <v>4989</v>
      </c>
      <c r="B2099" s="1" t="s">
        <v>4990</v>
      </c>
      <c r="C2099" s="1" t="s">
        <v>4991</v>
      </c>
      <c r="D2099" s="1" t="s">
        <v>4617</v>
      </c>
      <c r="E2099" s="1" t="s">
        <v>771</v>
      </c>
      <c r="F2099" s="1" t="s">
        <v>4948</v>
      </c>
      <c r="I2099">
        <v>5</v>
      </c>
      <c r="J2099" s="1" t="s">
        <v>58</v>
      </c>
      <c r="K2099" s="2">
        <f>+I2099</f>
        <v>5</v>
      </c>
      <c r="L2099" s="1" t="s">
        <v>93</v>
      </c>
      <c r="M2099" s="1" t="s">
        <v>4277</v>
      </c>
    </row>
    <row r="2100" spans="1:15" x14ac:dyDescent="0.25">
      <c r="A2100" s="1" t="s">
        <v>4986</v>
      </c>
      <c r="B2100" s="1" t="s">
        <v>4987</v>
      </c>
      <c r="C2100" s="1" t="s">
        <v>4988</v>
      </c>
      <c r="D2100" s="1" t="s">
        <v>4507</v>
      </c>
      <c r="E2100" s="1" t="s">
        <v>771</v>
      </c>
      <c r="F2100" s="1" t="s">
        <v>830</v>
      </c>
      <c r="I2100">
        <v>48</v>
      </c>
      <c r="J2100" s="1" t="s">
        <v>90</v>
      </c>
      <c r="K2100" s="2">
        <f>+I2100*0.0001</f>
        <v>4.8000000000000004E-3</v>
      </c>
      <c r="L2100" s="1" t="s">
        <v>93</v>
      </c>
      <c r="M2100" s="1" t="s">
        <v>49</v>
      </c>
    </row>
    <row r="2101" spans="1:15" x14ac:dyDescent="0.25">
      <c r="A2101" s="1" t="s">
        <v>4983</v>
      </c>
      <c r="B2101" s="1" t="s">
        <v>4984</v>
      </c>
      <c r="C2101" s="1" t="s">
        <v>4985</v>
      </c>
      <c r="D2101" s="1" t="s">
        <v>4507</v>
      </c>
      <c r="E2101" s="1" t="s">
        <v>771</v>
      </c>
      <c r="F2101" s="1" t="s">
        <v>4618</v>
      </c>
      <c r="I2101">
        <v>95</v>
      </c>
      <c r="J2101" s="1" t="s">
        <v>90</v>
      </c>
      <c r="K2101" s="2">
        <f>+I2101*0.0001</f>
        <v>9.4999999999999998E-3</v>
      </c>
      <c r="L2101" s="1" t="s">
        <v>93</v>
      </c>
      <c r="M2101" s="1" t="s">
        <v>49</v>
      </c>
    </row>
    <row r="2102" spans="1:15" x14ac:dyDescent="0.25">
      <c r="A2102" s="1" t="s">
        <v>4980</v>
      </c>
      <c r="B2102" s="1" t="s">
        <v>4981</v>
      </c>
      <c r="C2102" s="1" t="s">
        <v>4982</v>
      </c>
      <c r="D2102" s="1" t="s">
        <v>4428</v>
      </c>
      <c r="E2102" s="1" t="s">
        <v>771</v>
      </c>
      <c r="F2102" s="1" t="s">
        <v>4948</v>
      </c>
      <c r="I2102">
        <v>7</v>
      </c>
      <c r="J2102" s="1" t="s">
        <v>58</v>
      </c>
      <c r="K2102" s="2">
        <f>+I2102</f>
        <v>7</v>
      </c>
      <c r="L2102" s="1" t="s">
        <v>93</v>
      </c>
      <c r="M2102" s="1" t="s">
        <v>83</v>
      </c>
      <c r="O2102" s="1" t="s">
        <v>264</v>
      </c>
    </row>
    <row r="2103" spans="1:15" x14ac:dyDescent="0.25">
      <c r="A2103" s="1" t="s">
        <v>4980</v>
      </c>
      <c r="B2103" s="1" t="s">
        <v>4981</v>
      </c>
      <c r="C2103" s="1" t="s">
        <v>4982</v>
      </c>
      <c r="D2103" s="1" t="s">
        <v>4428</v>
      </c>
      <c r="E2103" s="1" t="s">
        <v>771</v>
      </c>
      <c r="F2103" s="1" t="s">
        <v>4948</v>
      </c>
      <c r="I2103">
        <v>7</v>
      </c>
      <c r="J2103" s="1" t="s">
        <v>58</v>
      </c>
      <c r="K2103" s="2">
        <f>+I2103</f>
        <v>7</v>
      </c>
      <c r="L2103" s="1" t="s">
        <v>93</v>
      </c>
      <c r="M2103" s="1" t="s">
        <v>83</v>
      </c>
      <c r="O2103" s="1" t="s">
        <v>260</v>
      </c>
    </row>
    <row r="2104" spans="1:15" x14ac:dyDescent="0.25">
      <c r="A2104" s="1" t="s">
        <v>4980</v>
      </c>
      <c r="B2104" s="1" t="s">
        <v>4981</v>
      </c>
      <c r="C2104" s="1" t="s">
        <v>4982</v>
      </c>
      <c r="D2104" s="1" t="s">
        <v>4428</v>
      </c>
      <c r="E2104" s="1" t="s">
        <v>771</v>
      </c>
      <c r="F2104" s="1" t="s">
        <v>4948</v>
      </c>
      <c r="I2104">
        <v>7</v>
      </c>
      <c r="J2104" s="1" t="s">
        <v>58</v>
      </c>
      <c r="K2104" s="2">
        <f>+I2104</f>
        <v>7</v>
      </c>
      <c r="L2104" s="1" t="s">
        <v>93</v>
      </c>
      <c r="M2104" s="1" t="s">
        <v>83</v>
      </c>
      <c r="O2104" s="1" t="s">
        <v>814</v>
      </c>
    </row>
    <row r="2105" spans="1:15" x14ac:dyDescent="0.25">
      <c r="A2105" s="1" t="s">
        <v>4980</v>
      </c>
      <c r="B2105" s="1" t="s">
        <v>4981</v>
      </c>
      <c r="C2105" s="1" t="s">
        <v>4982</v>
      </c>
      <c r="D2105" s="1" t="s">
        <v>4428</v>
      </c>
      <c r="E2105" s="1" t="s">
        <v>771</v>
      </c>
      <c r="F2105" s="1" t="s">
        <v>4948</v>
      </c>
      <c r="I2105">
        <v>7</v>
      </c>
      <c r="J2105" s="1" t="s">
        <v>58</v>
      </c>
      <c r="K2105" s="2">
        <f>+I2105</f>
        <v>7</v>
      </c>
      <c r="L2105" s="1" t="s">
        <v>93</v>
      </c>
      <c r="M2105" s="1" t="s">
        <v>83</v>
      </c>
      <c r="O2105" s="1" t="s">
        <v>3289</v>
      </c>
    </row>
    <row r="2106" spans="1:15" x14ac:dyDescent="0.25">
      <c r="A2106" s="1" t="s">
        <v>4980</v>
      </c>
      <c r="B2106" s="1" t="s">
        <v>4981</v>
      </c>
      <c r="C2106" s="1" t="s">
        <v>4982</v>
      </c>
      <c r="D2106" s="1" t="s">
        <v>4428</v>
      </c>
      <c r="E2106" s="1" t="s">
        <v>771</v>
      </c>
      <c r="F2106" s="1" t="s">
        <v>4948</v>
      </c>
      <c r="I2106">
        <v>83</v>
      </c>
      <c r="J2106" s="1" t="s">
        <v>58</v>
      </c>
      <c r="K2106" s="2">
        <f>+I2106</f>
        <v>83</v>
      </c>
      <c r="L2106" s="1" t="s">
        <v>93</v>
      </c>
      <c r="M2106" s="1" t="s">
        <v>167</v>
      </c>
    </row>
    <row r="2107" spans="1:15" x14ac:dyDescent="0.25">
      <c r="A2107" s="1" t="s">
        <v>4980</v>
      </c>
      <c r="B2107" s="1" t="s">
        <v>4981</v>
      </c>
      <c r="C2107" s="1" t="s">
        <v>4982</v>
      </c>
      <c r="D2107" s="1" t="s">
        <v>4428</v>
      </c>
      <c r="E2107" s="1" t="s">
        <v>771</v>
      </c>
      <c r="F2107" s="1" t="s">
        <v>4948</v>
      </c>
      <c r="I2107">
        <v>7</v>
      </c>
      <c r="J2107" s="1" t="s">
        <v>58</v>
      </c>
      <c r="K2107" s="2">
        <f>+I2107</f>
        <v>7</v>
      </c>
      <c r="L2107" s="1" t="s">
        <v>93</v>
      </c>
      <c r="M2107" s="1" t="s">
        <v>211</v>
      </c>
    </row>
    <row r="2108" spans="1:15" x14ac:dyDescent="0.25">
      <c r="A2108" s="1" t="s">
        <v>4976</v>
      </c>
      <c r="B2108" s="1" t="s">
        <v>4977</v>
      </c>
      <c r="C2108" s="1" t="s">
        <v>4978</v>
      </c>
      <c r="D2108" s="1" t="s">
        <v>4630</v>
      </c>
      <c r="E2108" s="1" t="s">
        <v>771</v>
      </c>
      <c r="F2108" s="1" t="s">
        <v>4948</v>
      </c>
      <c r="I2108">
        <v>11</v>
      </c>
      <c r="J2108" s="1" t="s">
        <v>58</v>
      </c>
      <c r="K2108" s="2">
        <f>+I2108</f>
        <v>11</v>
      </c>
      <c r="L2108" s="1" t="s">
        <v>93</v>
      </c>
      <c r="M2108" s="1" t="s">
        <v>83</v>
      </c>
      <c r="O2108" s="1" t="s">
        <v>264</v>
      </c>
    </row>
    <row r="2109" spans="1:15" x14ac:dyDescent="0.25">
      <c r="A2109" s="1" t="s">
        <v>4976</v>
      </c>
      <c r="B2109" s="1" t="s">
        <v>4977</v>
      </c>
      <c r="C2109" s="1" t="s">
        <v>4978</v>
      </c>
      <c r="D2109" s="1" t="s">
        <v>4630</v>
      </c>
      <c r="E2109" s="1" t="s">
        <v>771</v>
      </c>
      <c r="F2109" s="1" t="s">
        <v>4948</v>
      </c>
      <c r="I2109">
        <v>11</v>
      </c>
      <c r="J2109" s="1" t="s">
        <v>58</v>
      </c>
      <c r="K2109" s="2">
        <f>+I2109</f>
        <v>11</v>
      </c>
      <c r="L2109" s="1" t="s">
        <v>93</v>
      </c>
      <c r="M2109" s="1" t="s">
        <v>83</v>
      </c>
      <c r="O2109" s="1" t="s">
        <v>260</v>
      </c>
    </row>
    <row r="2110" spans="1:15" x14ac:dyDescent="0.25">
      <c r="A2110" s="1" t="s">
        <v>4976</v>
      </c>
      <c r="B2110" s="1" t="s">
        <v>4977</v>
      </c>
      <c r="C2110" s="1" t="s">
        <v>4978</v>
      </c>
      <c r="D2110" s="1" t="s">
        <v>4630</v>
      </c>
      <c r="E2110" s="1" t="s">
        <v>771</v>
      </c>
      <c r="F2110" s="1" t="s">
        <v>4948</v>
      </c>
      <c r="I2110">
        <v>11</v>
      </c>
      <c r="J2110" s="1" t="s">
        <v>58</v>
      </c>
      <c r="K2110" s="2">
        <f>+I2110</f>
        <v>11</v>
      </c>
      <c r="L2110" s="1" t="s">
        <v>93</v>
      </c>
      <c r="M2110" s="1" t="s">
        <v>83</v>
      </c>
      <c r="O2110" s="1" t="s">
        <v>289</v>
      </c>
    </row>
    <row r="2111" spans="1:15" x14ac:dyDescent="0.25">
      <c r="A2111" s="1" t="s">
        <v>4976</v>
      </c>
      <c r="B2111" s="1" t="s">
        <v>4977</v>
      </c>
      <c r="C2111" s="1" t="s">
        <v>4978</v>
      </c>
      <c r="D2111" s="1" t="s">
        <v>4630</v>
      </c>
      <c r="E2111" s="1" t="s">
        <v>771</v>
      </c>
      <c r="F2111" s="1" t="s">
        <v>4948</v>
      </c>
      <c r="I2111">
        <v>11</v>
      </c>
      <c r="J2111" s="1" t="s">
        <v>58</v>
      </c>
      <c r="K2111" s="2">
        <f>+I2111</f>
        <v>11</v>
      </c>
      <c r="L2111" s="1" t="s">
        <v>93</v>
      </c>
      <c r="M2111" s="1" t="s">
        <v>83</v>
      </c>
      <c r="O2111" s="1" t="s">
        <v>482</v>
      </c>
    </row>
    <row r="2112" spans="1:15" x14ac:dyDescent="0.25">
      <c r="A2112" s="1" t="s">
        <v>4976</v>
      </c>
      <c r="B2112" s="1" t="s">
        <v>4977</v>
      </c>
      <c r="C2112" s="1" t="s">
        <v>4978</v>
      </c>
      <c r="D2112" s="1" t="s">
        <v>4630</v>
      </c>
      <c r="E2112" s="1" t="s">
        <v>771</v>
      </c>
      <c r="F2112" s="1" t="s">
        <v>4948</v>
      </c>
      <c r="I2112">
        <v>11</v>
      </c>
      <c r="J2112" s="1" t="s">
        <v>58</v>
      </c>
      <c r="K2112" s="2">
        <f>+I2112</f>
        <v>11</v>
      </c>
      <c r="L2112" s="1" t="s">
        <v>93</v>
      </c>
      <c r="M2112" s="1" t="s">
        <v>60</v>
      </c>
      <c r="N2112" s="1" t="s">
        <v>61</v>
      </c>
    </row>
    <row r="2113" spans="1:15" x14ac:dyDescent="0.25">
      <c r="A2113" s="1" t="s">
        <v>4976</v>
      </c>
      <c r="B2113" s="1" t="s">
        <v>4977</v>
      </c>
      <c r="C2113" s="1" t="s">
        <v>4978</v>
      </c>
      <c r="D2113" s="1" t="s">
        <v>4630</v>
      </c>
      <c r="E2113" s="1" t="s">
        <v>771</v>
      </c>
      <c r="F2113" s="1" t="s">
        <v>4948</v>
      </c>
      <c r="I2113">
        <v>11</v>
      </c>
      <c r="J2113" s="1" t="s">
        <v>58</v>
      </c>
      <c r="K2113" s="2">
        <f>+I2113</f>
        <v>11</v>
      </c>
      <c r="L2113" s="1" t="s">
        <v>93</v>
      </c>
      <c r="M2113" s="1" t="s">
        <v>60</v>
      </c>
      <c r="N2113" s="1" t="s">
        <v>303</v>
      </c>
    </row>
    <row r="2114" spans="1:15" x14ac:dyDescent="0.25">
      <c r="A2114" s="1" t="s">
        <v>4976</v>
      </c>
      <c r="B2114" s="1" t="s">
        <v>4977</v>
      </c>
      <c r="C2114" s="1" t="s">
        <v>4978</v>
      </c>
      <c r="D2114" s="1" t="s">
        <v>4630</v>
      </c>
      <c r="E2114" s="1" t="s">
        <v>771</v>
      </c>
      <c r="F2114" s="1" t="s">
        <v>4948</v>
      </c>
      <c r="I2114">
        <v>11</v>
      </c>
      <c r="J2114" s="1" t="s">
        <v>58</v>
      </c>
      <c r="K2114" s="2">
        <f>+I2114</f>
        <v>11</v>
      </c>
      <c r="L2114" s="1" t="s">
        <v>93</v>
      </c>
      <c r="M2114" s="1" t="s">
        <v>60</v>
      </c>
      <c r="N2114" s="1" t="s">
        <v>2230</v>
      </c>
    </row>
    <row r="2115" spans="1:15" x14ac:dyDescent="0.25">
      <c r="A2115" s="1" t="s">
        <v>4976</v>
      </c>
      <c r="B2115" s="1" t="s">
        <v>4977</v>
      </c>
      <c r="C2115" s="1" t="s">
        <v>4978</v>
      </c>
      <c r="D2115" s="1" t="s">
        <v>4630</v>
      </c>
      <c r="E2115" s="1" t="s">
        <v>771</v>
      </c>
      <c r="F2115" s="1" t="s">
        <v>4948</v>
      </c>
      <c r="I2115">
        <v>118</v>
      </c>
      <c r="J2115" s="1" t="s">
        <v>58</v>
      </c>
      <c r="K2115" s="2">
        <f>+I2115</f>
        <v>118</v>
      </c>
      <c r="L2115" s="1" t="s">
        <v>93</v>
      </c>
      <c r="M2115" s="1" t="s">
        <v>167</v>
      </c>
    </row>
    <row r="2116" spans="1:15" x14ac:dyDescent="0.25">
      <c r="A2116" s="1" t="s">
        <v>4976</v>
      </c>
      <c r="B2116" s="1" t="s">
        <v>4977</v>
      </c>
      <c r="C2116" s="1" t="s">
        <v>4978</v>
      </c>
      <c r="D2116" s="1" t="s">
        <v>4630</v>
      </c>
      <c r="E2116" s="1" t="s">
        <v>771</v>
      </c>
      <c r="F2116" s="1" t="s">
        <v>4948</v>
      </c>
      <c r="I2116">
        <v>11</v>
      </c>
      <c r="J2116" s="1" t="s">
        <v>58</v>
      </c>
      <c r="K2116" s="2">
        <f>+I2116</f>
        <v>11</v>
      </c>
      <c r="L2116" s="1" t="s">
        <v>93</v>
      </c>
      <c r="M2116" s="1" t="s">
        <v>211</v>
      </c>
    </row>
    <row r="2117" spans="1:15" x14ac:dyDescent="0.25">
      <c r="A2117" s="1" t="s">
        <v>4973</v>
      </c>
      <c r="B2117" s="1" t="s">
        <v>4974</v>
      </c>
      <c r="C2117" s="1" t="s">
        <v>4975</v>
      </c>
      <c r="D2117" s="1" t="s">
        <v>4507</v>
      </c>
      <c r="E2117" s="1" t="s">
        <v>771</v>
      </c>
      <c r="F2117" s="1" t="s">
        <v>830</v>
      </c>
      <c r="I2117">
        <v>81</v>
      </c>
      <c r="J2117" s="1" t="s">
        <v>90</v>
      </c>
      <c r="K2117" s="2">
        <f>+I2117*0.0001</f>
        <v>8.0999999999999996E-3</v>
      </c>
      <c r="L2117" s="1" t="s">
        <v>93</v>
      </c>
      <c r="M2117" s="1" t="s">
        <v>49</v>
      </c>
    </row>
    <row r="2118" spans="1:15" x14ac:dyDescent="0.25">
      <c r="A2118" s="1" t="s">
        <v>4970</v>
      </c>
      <c r="B2118" s="1" t="s">
        <v>4971</v>
      </c>
      <c r="C2118" s="1" t="s">
        <v>4972</v>
      </c>
      <c r="D2118" s="1" t="s">
        <v>4656</v>
      </c>
      <c r="E2118" s="1" t="s">
        <v>771</v>
      </c>
      <c r="F2118" s="1" t="s">
        <v>4948</v>
      </c>
      <c r="I2118">
        <v>100</v>
      </c>
      <c r="J2118" s="1" t="s">
        <v>90</v>
      </c>
      <c r="K2118" s="2">
        <f>+I2118*0.0001</f>
        <v>0.01</v>
      </c>
      <c r="L2118" s="1" t="s">
        <v>93</v>
      </c>
      <c r="M2118" s="1" t="s">
        <v>49</v>
      </c>
    </row>
    <row r="2119" spans="1:15" x14ac:dyDescent="0.25">
      <c r="A2119" s="1" t="s">
        <v>4967</v>
      </c>
      <c r="B2119" s="1" t="s">
        <v>4968</v>
      </c>
      <c r="C2119" s="1" t="s">
        <v>4969</v>
      </c>
      <c r="D2119" s="1" t="s">
        <v>4705</v>
      </c>
      <c r="E2119" s="1" t="s">
        <v>771</v>
      </c>
      <c r="F2119" s="1" t="s">
        <v>4618</v>
      </c>
      <c r="I2119">
        <v>20</v>
      </c>
      <c r="J2119" s="1" t="s">
        <v>58</v>
      </c>
      <c r="K2119" s="2">
        <f>+I2119</f>
        <v>20</v>
      </c>
      <c r="L2119" s="1" t="s">
        <v>93</v>
      </c>
      <c r="M2119" s="1" t="s">
        <v>83</v>
      </c>
      <c r="O2119" s="1" t="s">
        <v>264</v>
      </c>
    </row>
    <row r="2120" spans="1:15" x14ac:dyDescent="0.25">
      <c r="A2120" s="1" t="s">
        <v>4967</v>
      </c>
      <c r="B2120" s="1" t="s">
        <v>4968</v>
      </c>
      <c r="C2120" s="1" t="s">
        <v>4969</v>
      </c>
      <c r="D2120" s="1" t="s">
        <v>4705</v>
      </c>
      <c r="E2120" s="1" t="s">
        <v>771</v>
      </c>
      <c r="F2120" s="1" t="s">
        <v>4618</v>
      </c>
      <c r="I2120">
        <v>20</v>
      </c>
      <c r="J2120" s="1" t="s">
        <v>58</v>
      </c>
      <c r="K2120" s="2">
        <f>+I2120</f>
        <v>20</v>
      </c>
      <c r="L2120" s="1" t="s">
        <v>93</v>
      </c>
      <c r="M2120" s="1" t="s">
        <v>83</v>
      </c>
      <c r="O2120" s="1" t="s">
        <v>289</v>
      </c>
    </row>
    <row r="2121" spans="1:15" x14ac:dyDescent="0.25">
      <c r="A2121" s="1" t="s">
        <v>4967</v>
      </c>
      <c r="B2121" s="1" t="s">
        <v>4968</v>
      </c>
      <c r="C2121" s="1" t="s">
        <v>4969</v>
      </c>
      <c r="D2121" s="1" t="s">
        <v>4705</v>
      </c>
      <c r="E2121" s="1" t="s">
        <v>771</v>
      </c>
      <c r="F2121" s="1" t="s">
        <v>4618</v>
      </c>
      <c r="I2121">
        <v>20</v>
      </c>
      <c r="J2121" s="1" t="s">
        <v>58</v>
      </c>
      <c r="K2121" s="2">
        <f>+I2121</f>
        <v>20</v>
      </c>
      <c r="L2121" s="1" t="s">
        <v>93</v>
      </c>
      <c r="M2121" s="1" t="s">
        <v>83</v>
      </c>
      <c r="O2121" s="1" t="s">
        <v>260</v>
      </c>
    </row>
    <row r="2122" spans="1:15" x14ac:dyDescent="0.25">
      <c r="A2122" s="1" t="s">
        <v>4967</v>
      </c>
      <c r="B2122" s="1" t="s">
        <v>4968</v>
      </c>
      <c r="C2122" s="1" t="s">
        <v>4969</v>
      </c>
      <c r="D2122" s="1" t="s">
        <v>4705</v>
      </c>
      <c r="E2122" s="1" t="s">
        <v>771</v>
      </c>
      <c r="F2122" s="1" t="s">
        <v>4618</v>
      </c>
      <c r="I2122">
        <v>20</v>
      </c>
      <c r="J2122" s="1" t="s">
        <v>58</v>
      </c>
      <c r="K2122" s="2">
        <f>+I2122</f>
        <v>20</v>
      </c>
      <c r="L2122" s="1" t="s">
        <v>93</v>
      </c>
      <c r="M2122" s="1" t="s">
        <v>83</v>
      </c>
      <c r="O2122" s="1" t="s">
        <v>3289</v>
      </c>
    </row>
    <row r="2123" spans="1:15" x14ac:dyDescent="0.25">
      <c r="A2123" s="1" t="s">
        <v>4967</v>
      </c>
      <c r="B2123" s="1" t="s">
        <v>4968</v>
      </c>
      <c r="C2123" s="1" t="s">
        <v>4969</v>
      </c>
      <c r="D2123" s="1" t="s">
        <v>4705</v>
      </c>
      <c r="E2123" s="1" t="s">
        <v>771</v>
      </c>
      <c r="F2123" s="1" t="s">
        <v>4618</v>
      </c>
      <c r="I2123">
        <v>20</v>
      </c>
      <c r="J2123" s="1" t="s">
        <v>58</v>
      </c>
      <c r="K2123" s="2">
        <f>+I2123</f>
        <v>20</v>
      </c>
      <c r="L2123" s="1" t="s">
        <v>93</v>
      </c>
      <c r="M2123" s="1" t="s">
        <v>83</v>
      </c>
      <c r="O2123" s="1" t="s">
        <v>482</v>
      </c>
    </row>
    <row r="2124" spans="1:15" x14ac:dyDescent="0.25">
      <c r="A2124" s="1" t="s">
        <v>4967</v>
      </c>
      <c r="B2124" s="1" t="s">
        <v>4968</v>
      </c>
      <c r="C2124" s="1" t="s">
        <v>4969</v>
      </c>
      <c r="D2124" s="1" t="s">
        <v>4705</v>
      </c>
      <c r="E2124" s="1" t="s">
        <v>771</v>
      </c>
      <c r="F2124" s="1" t="s">
        <v>4618</v>
      </c>
      <c r="I2124">
        <v>20</v>
      </c>
      <c r="J2124" s="1" t="s">
        <v>58</v>
      </c>
      <c r="K2124" s="2">
        <f>+I2124</f>
        <v>20</v>
      </c>
      <c r="L2124" s="1" t="s">
        <v>93</v>
      </c>
      <c r="M2124" s="1" t="s">
        <v>60</v>
      </c>
      <c r="N2124" s="1" t="s">
        <v>61</v>
      </c>
    </row>
    <row r="2125" spans="1:15" x14ac:dyDescent="0.25">
      <c r="A2125" s="1" t="s">
        <v>4967</v>
      </c>
      <c r="B2125" s="1" t="s">
        <v>4968</v>
      </c>
      <c r="C2125" s="1" t="s">
        <v>4969</v>
      </c>
      <c r="D2125" s="1" t="s">
        <v>4705</v>
      </c>
      <c r="E2125" s="1" t="s">
        <v>771</v>
      </c>
      <c r="F2125" s="1" t="s">
        <v>4618</v>
      </c>
      <c r="I2125">
        <v>20</v>
      </c>
      <c r="J2125" s="1" t="s">
        <v>58</v>
      </c>
      <c r="K2125" s="2">
        <f>+I2125</f>
        <v>20</v>
      </c>
      <c r="L2125" s="1" t="s">
        <v>93</v>
      </c>
      <c r="M2125" s="1" t="s">
        <v>60</v>
      </c>
      <c r="N2125" s="1" t="s">
        <v>303</v>
      </c>
    </row>
    <row r="2126" spans="1:15" x14ac:dyDescent="0.25">
      <c r="A2126" s="1" t="s">
        <v>4967</v>
      </c>
      <c r="B2126" s="1" t="s">
        <v>4968</v>
      </c>
      <c r="C2126" s="1" t="s">
        <v>4969</v>
      </c>
      <c r="D2126" s="1" t="s">
        <v>4705</v>
      </c>
      <c r="E2126" s="1" t="s">
        <v>771</v>
      </c>
      <c r="F2126" s="1" t="s">
        <v>4618</v>
      </c>
      <c r="I2126">
        <v>20</v>
      </c>
      <c r="J2126" s="1" t="s">
        <v>58</v>
      </c>
      <c r="K2126" s="2">
        <f>+I2126</f>
        <v>20</v>
      </c>
      <c r="L2126" s="1" t="s">
        <v>93</v>
      </c>
      <c r="M2126" s="1" t="s">
        <v>60</v>
      </c>
      <c r="N2126" s="1" t="s">
        <v>2230</v>
      </c>
    </row>
    <row r="2127" spans="1:15" x14ac:dyDescent="0.25">
      <c r="A2127" s="1" t="s">
        <v>4967</v>
      </c>
      <c r="B2127" s="1" t="s">
        <v>4968</v>
      </c>
      <c r="C2127" s="1" t="s">
        <v>4969</v>
      </c>
      <c r="D2127" s="1" t="s">
        <v>4705</v>
      </c>
      <c r="E2127" s="1" t="s">
        <v>771</v>
      </c>
      <c r="F2127" s="1" t="s">
        <v>4618</v>
      </c>
      <c r="I2127">
        <v>20</v>
      </c>
      <c r="J2127" s="1" t="s">
        <v>58</v>
      </c>
      <c r="K2127" s="2">
        <f>+I2127</f>
        <v>20</v>
      </c>
      <c r="L2127" s="1" t="s">
        <v>93</v>
      </c>
      <c r="M2127" s="1" t="s">
        <v>60</v>
      </c>
      <c r="N2127" s="1" t="s">
        <v>2200</v>
      </c>
    </row>
    <row r="2128" spans="1:15" x14ac:dyDescent="0.25">
      <c r="A2128" s="1" t="s">
        <v>4967</v>
      </c>
      <c r="B2128" s="1" t="s">
        <v>4968</v>
      </c>
      <c r="C2128" s="1" t="s">
        <v>4969</v>
      </c>
      <c r="D2128" s="1" t="s">
        <v>4705</v>
      </c>
      <c r="E2128" s="1" t="s">
        <v>771</v>
      </c>
      <c r="F2128" s="1" t="s">
        <v>4618</v>
      </c>
      <c r="I2128">
        <v>20</v>
      </c>
      <c r="J2128" s="1" t="s">
        <v>58</v>
      </c>
      <c r="K2128" s="2">
        <f>+I2128</f>
        <v>20</v>
      </c>
      <c r="L2128" s="1" t="s">
        <v>93</v>
      </c>
      <c r="M2128" s="1" t="s">
        <v>211</v>
      </c>
    </row>
    <row r="2129" spans="1:15" x14ac:dyDescent="0.25">
      <c r="A2129" s="1" t="s">
        <v>4967</v>
      </c>
      <c r="B2129" s="1" t="s">
        <v>4968</v>
      </c>
      <c r="C2129" s="1" t="s">
        <v>4969</v>
      </c>
      <c r="D2129" s="1" t="s">
        <v>4705</v>
      </c>
      <c r="E2129" s="1" t="s">
        <v>771</v>
      </c>
      <c r="F2129" s="1" t="s">
        <v>4618</v>
      </c>
      <c r="I2129">
        <v>200</v>
      </c>
      <c r="J2129" s="1" t="s">
        <v>58</v>
      </c>
      <c r="K2129" s="2">
        <f>+I2129</f>
        <v>200</v>
      </c>
      <c r="L2129" s="1" t="s">
        <v>93</v>
      </c>
      <c r="M2129" s="1" t="s">
        <v>167</v>
      </c>
    </row>
    <row r="2130" spans="1:15" x14ac:dyDescent="0.25">
      <c r="A2130" s="1" t="s">
        <v>4964</v>
      </c>
      <c r="B2130" s="1" t="s">
        <v>4965</v>
      </c>
      <c r="C2130" s="1" t="s">
        <v>4966</v>
      </c>
      <c r="D2130" s="1" t="s">
        <v>4630</v>
      </c>
      <c r="E2130" s="1" t="s">
        <v>771</v>
      </c>
      <c r="F2130" s="1" t="s">
        <v>149</v>
      </c>
      <c r="I2130">
        <v>11</v>
      </c>
      <c r="J2130" s="1" t="s">
        <v>58</v>
      </c>
      <c r="K2130" s="2">
        <f>+I2130</f>
        <v>11</v>
      </c>
      <c r="L2130" s="1" t="s">
        <v>93</v>
      </c>
      <c r="M2130" s="1" t="s">
        <v>83</v>
      </c>
      <c r="O2130" s="1" t="s">
        <v>264</v>
      </c>
    </row>
    <row r="2131" spans="1:15" x14ac:dyDescent="0.25">
      <c r="A2131" s="1" t="s">
        <v>4964</v>
      </c>
      <c r="B2131" s="1" t="s">
        <v>4965</v>
      </c>
      <c r="C2131" s="1" t="s">
        <v>4966</v>
      </c>
      <c r="D2131" s="1" t="s">
        <v>4630</v>
      </c>
      <c r="E2131" s="1" t="s">
        <v>771</v>
      </c>
      <c r="F2131" s="1" t="s">
        <v>149</v>
      </c>
      <c r="I2131">
        <v>11</v>
      </c>
      <c r="J2131" s="1" t="s">
        <v>58</v>
      </c>
      <c r="K2131" s="2">
        <f>+I2131</f>
        <v>11</v>
      </c>
      <c r="L2131" s="1" t="s">
        <v>93</v>
      </c>
      <c r="M2131" s="1" t="s">
        <v>83</v>
      </c>
      <c r="O2131" s="1" t="s">
        <v>260</v>
      </c>
    </row>
    <row r="2132" spans="1:15" x14ac:dyDescent="0.25">
      <c r="A2132" s="1" t="s">
        <v>4964</v>
      </c>
      <c r="B2132" s="1" t="s">
        <v>4965</v>
      </c>
      <c r="C2132" s="1" t="s">
        <v>4966</v>
      </c>
      <c r="D2132" s="1" t="s">
        <v>4630</v>
      </c>
      <c r="E2132" s="1" t="s">
        <v>771</v>
      </c>
      <c r="F2132" s="1" t="s">
        <v>149</v>
      </c>
      <c r="I2132">
        <v>11</v>
      </c>
      <c r="J2132" s="1" t="s">
        <v>58</v>
      </c>
      <c r="K2132" s="2">
        <f>+I2132</f>
        <v>11</v>
      </c>
      <c r="L2132" s="1" t="s">
        <v>93</v>
      </c>
      <c r="M2132" s="1" t="s">
        <v>83</v>
      </c>
      <c r="O2132" s="1" t="s">
        <v>289</v>
      </c>
    </row>
    <row r="2133" spans="1:15" x14ac:dyDescent="0.25">
      <c r="A2133" s="1" t="s">
        <v>4964</v>
      </c>
      <c r="B2133" s="1" t="s">
        <v>4965</v>
      </c>
      <c r="C2133" s="1" t="s">
        <v>4966</v>
      </c>
      <c r="D2133" s="1" t="s">
        <v>4630</v>
      </c>
      <c r="E2133" s="1" t="s">
        <v>771</v>
      </c>
      <c r="F2133" s="1" t="s">
        <v>149</v>
      </c>
      <c r="I2133">
        <v>11</v>
      </c>
      <c r="J2133" s="1" t="s">
        <v>58</v>
      </c>
      <c r="K2133" s="2">
        <f>+I2133</f>
        <v>11</v>
      </c>
      <c r="L2133" s="1" t="s">
        <v>93</v>
      </c>
      <c r="M2133" s="1" t="s">
        <v>83</v>
      </c>
      <c r="O2133" s="1" t="s">
        <v>482</v>
      </c>
    </row>
    <row r="2134" spans="1:15" x14ac:dyDescent="0.25">
      <c r="A2134" s="1" t="s">
        <v>4964</v>
      </c>
      <c r="B2134" s="1" t="s">
        <v>4965</v>
      </c>
      <c r="C2134" s="1" t="s">
        <v>4966</v>
      </c>
      <c r="D2134" s="1" t="s">
        <v>4630</v>
      </c>
      <c r="E2134" s="1" t="s">
        <v>771</v>
      </c>
      <c r="F2134" s="1" t="s">
        <v>149</v>
      </c>
      <c r="I2134">
        <v>11</v>
      </c>
      <c r="J2134" s="1" t="s">
        <v>58</v>
      </c>
      <c r="K2134" s="2">
        <f>+I2134</f>
        <v>11</v>
      </c>
      <c r="L2134" s="1" t="s">
        <v>93</v>
      </c>
      <c r="M2134" s="1" t="s">
        <v>60</v>
      </c>
      <c r="N2134" s="1" t="s">
        <v>61</v>
      </c>
    </row>
    <row r="2135" spans="1:15" x14ac:dyDescent="0.25">
      <c r="A2135" s="1" t="s">
        <v>4964</v>
      </c>
      <c r="B2135" s="1" t="s">
        <v>4965</v>
      </c>
      <c r="C2135" s="1" t="s">
        <v>4966</v>
      </c>
      <c r="D2135" s="1" t="s">
        <v>4630</v>
      </c>
      <c r="E2135" s="1" t="s">
        <v>771</v>
      </c>
      <c r="F2135" s="1" t="s">
        <v>149</v>
      </c>
      <c r="I2135">
        <v>11</v>
      </c>
      <c r="J2135" s="1" t="s">
        <v>58</v>
      </c>
      <c r="K2135" s="2">
        <f>+I2135</f>
        <v>11</v>
      </c>
      <c r="L2135" s="1" t="s">
        <v>93</v>
      </c>
      <c r="M2135" s="1" t="s">
        <v>60</v>
      </c>
      <c r="N2135" s="1" t="s">
        <v>303</v>
      </c>
    </row>
    <row r="2136" spans="1:15" x14ac:dyDescent="0.25">
      <c r="A2136" s="1" t="s">
        <v>4964</v>
      </c>
      <c r="B2136" s="1" t="s">
        <v>4965</v>
      </c>
      <c r="C2136" s="1" t="s">
        <v>4966</v>
      </c>
      <c r="D2136" s="1" t="s">
        <v>4630</v>
      </c>
      <c r="E2136" s="1" t="s">
        <v>771</v>
      </c>
      <c r="F2136" s="1" t="s">
        <v>149</v>
      </c>
      <c r="I2136">
        <v>11</v>
      </c>
      <c r="J2136" s="1" t="s">
        <v>58</v>
      </c>
      <c r="K2136" s="2">
        <f>+I2136</f>
        <v>11</v>
      </c>
      <c r="L2136" s="1" t="s">
        <v>93</v>
      </c>
      <c r="M2136" s="1" t="s">
        <v>60</v>
      </c>
      <c r="N2136" s="1" t="s">
        <v>2230</v>
      </c>
    </row>
    <row r="2137" spans="1:15" x14ac:dyDescent="0.25">
      <c r="A2137" s="1" t="s">
        <v>4964</v>
      </c>
      <c r="B2137" s="1" t="s">
        <v>4965</v>
      </c>
      <c r="C2137" s="1" t="s">
        <v>4966</v>
      </c>
      <c r="D2137" s="1" t="s">
        <v>4630</v>
      </c>
      <c r="E2137" s="1" t="s">
        <v>771</v>
      </c>
      <c r="F2137" s="1" t="s">
        <v>149</v>
      </c>
      <c r="I2137">
        <v>80</v>
      </c>
      <c r="J2137" s="1" t="s">
        <v>58</v>
      </c>
      <c r="K2137" s="2">
        <f>+I2137</f>
        <v>80</v>
      </c>
      <c r="L2137" s="1" t="s">
        <v>93</v>
      </c>
      <c r="M2137" s="1" t="s">
        <v>167</v>
      </c>
    </row>
    <row r="2138" spans="1:15" x14ac:dyDescent="0.25">
      <c r="A2138" s="1" t="s">
        <v>4960</v>
      </c>
      <c r="B2138" s="1" t="s">
        <v>4961</v>
      </c>
      <c r="C2138" s="1" t="s">
        <v>4962</v>
      </c>
      <c r="D2138" s="1" t="s">
        <v>4507</v>
      </c>
      <c r="E2138" s="1" t="s">
        <v>771</v>
      </c>
      <c r="F2138" s="1" t="s">
        <v>830</v>
      </c>
      <c r="I2138">
        <v>21.66</v>
      </c>
      <c r="J2138" s="1" t="s">
        <v>58</v>
      </c>
      <c r="K2138" s="2">
        <f>+I2138</f>
        <v>21.66</v>
      </c>
      <c r="L2138" s="1" t="s">
        <v>93</v>
      </c>
      <c r="M2138" s="1" t="s">
        <v>83</v>
      </c>
      <c r="O2138" s="1" t="s">
        <v>264</v>
      </c>
    </row>
    <row r="2139" spans="1:15" x14ac:dyDescent="0.25">
      <c r="A2139" s="1" t="s">
        <v>4960</v>
      </c>
      <c r="B2139" s="1" t="s">
        <v>4961</v>
      </c>
      <c r="C2139" s="1" t="s">
        <v>4962</v>
      </c>
      <c r="D2139" s="1" t="s">
        <v>4507</v>
      </c>
      <c r="E2139" s="1" t="s">
        <v>771</v>
      </c>
      <c r="F2139" s="1" t="s">
        <v>830</v>
      </c>
      <c r="I2139">
        <v>21.66</v>
      </c>
      <c r="J2139" s="1" t="s">
        <v>58</v>
      </c>
      <c r="K2139" s="2">
        <f>+I2139</f>
        <v>21.66</v>
      </c>
      <c r="L2139" s="1" t="s">
        <v>93</v>
      </c>
      <c r="M2139" s="1" t="s">
        <v>83</v>
      </c>
      <c r="O2139" s="1" t="s">
        <v>482</v>
      </c>
    </row>
    <row r="2140" spans="1:15" x14ac:dyDescent="0.25">
      <c r="A2140" s="1" t="s">
        <v>4960</v>
      </c>
      <c r="B2140" s="1" t="s">
        <v>4961</v>
      </c>
      <c r="C2140" s="1" t="s">
        <v>4962</v>
      </c>
      <c r="D2140" s="1" t="s">
        <v>4507</v>
      </c>
      <c r="E2140" s="1" t="s">
        <v>771</v>
      </c>
      <c r="F2140" s="1" t="s">
        <v>830</v>
      </c>
      <c r="I2140">
        <v>21.66</v>
      </c>
      <c r="J2140" s="1" t="s">
        <v>58</v>
      </c>
      <c r="K2140" s="2">
        <f>+I2140</f>
        <v>21.66</v>
      </c>
      <c r="L2140" s="1" t="s">
        <v>93</v>
      </c>
      <c r="M2140" s="1" t="s">
        <v>83</v>
      </c>
      <c r="O2140" s="1" t="s">
        <v>289</v>
      </c>
    </row>
    <row r="2141" spans="1:15" x14ac:dyDescent="0.25">
      <c r="A2141" s="1" t="s">
        <v>4960</v>
      </c>
      <c r="B2141" s="1" t="s">
        <v>4961</v>
      </c>
      <c r="C2141" s="1" t="s">
        <v>4962</v>
      </c>
      <c r="D2141" s="1" t="s">
        <v>4507</v>
      </c>
      <c r="E2141" s="1" t="s">
        <v>771</v>
      </c>
      <c r="F2141" s="1" t="s">
        <v>830</v>
      </c>
      <c r="I2141">
        <v>21.66</v>
      </c>
      <c r="J2141" s="1" t="s">
        <v>58</v>
      </c>
      <c r="K2141" s="2">
        <f>+I2141</f>
        <v>21.66</v>
      </c>
      <c r="L2141" s="1" t="s">
        <v>93</v>
      </c>
      <c r="M2141" s="1" t="s">
        <v>60</v>
      </c>
      <c r="N2141" s="1" t="s">
        <v>61</v>
      </c>
    </row>
    <row r="2142" spans="1:15" x14ac:dyDescent="0.25">
      <c r="A2142" s="1" t="s">
        <v>4960</v>
      </c>
      <c r="B2142" s="1" t="s">
        <v>4961</v>
      </c>
      <c r="C2142" s="1" t="s">
        <v>4962</v>
      </c>
      <c r="D2142" s="1" t="s">
        <v>4507</v>
      </c>
      <c r="E2142" s="1" t="s">
        <v>771</v>
      </c>
      <c r="F2142" s="1" t="s">
        <v>830</v>
      </c>
      <c r="I2142">
        <v>21.66</v>
      </c>
      <c r="J2142" s="1" t="s">
        <v>58</v>
      </c>
      <c r="K2142" s="2">
        <f>+I2142</f>
        <v>21.66</v>
      </c>
      <c r="L2142" s="1" t="s">
        <v>93</v>
      </c>
      <c r="M2142" s="1" t="s">
        <v>60</v>
      </c>
      <c r="N2142" s="1" t="s">
        <v>2230</v>
      </c>
    </row>
    <row r="2143" spans="1:15" x14ac:dyDescent="0.25">
      <c r="A2143" s="1" t="s">
        <v>4960</v>
      </c>
      <c r="B2143" s="1" t="s">
        <v>4961</v>
      </c>
      <c r="C2143" s="1" t="s">
        <v>4962</v>
      </c>
      <c r="D2143" s="1" t="s">
        <v>4507</v>
      </c>
      <c r="E2143" s="1" t="s">
        <v>771</v>
      </c>
      <c r="F2143" s="1" t="s">
        <v>830</v>
      </c>
      <c r="I2143">
        <v>21.66</v>
      </c>
      <c r="J2143" s="1" t="s">
        <v>58</v>
      </c>
      <c r="K2143" s="2">
        <f>+I2143</f>
        <v>21.66</v>
      </c>
      <c r="L2143" s="1" t="s">
        <v>93</v>
      </c>
      <c r="M2143" s="1" t="s">
        <v>60</v>
      </c>
      <c r="N2143" s="1" t="s">
        <v>2200</v>
      </c>
    </row>
    <row r="2144" spans="1:15" x14ac:dyDescent="0.25">
      <c r="A2144" s="1" t="s">
        <v>4960</v>
      </c>
      <c r="B2144" s="1" t="s">
        <v>4961</v>
      </c>
      <c r="C2144" s="1" t="s">
        <v>4962</v>
      </c>
      <c r="D2144" s="1" t="s">
        <v>4507</v>
      </c>
      <c r="E2144" s="1" t="s">
        <v>771</v>
      </c>
      <c r="F2144" s="1" t="s">
        <v>830</v>
      </c>
      <c r="I2144">
        <v>270</v>
      </c>
      <c r="J2144" s="1" t="s">
        <v>58</v>
      </c>
      <c r="K2144" s="2">
        <f>+I2144</f>
        <v>270</v>
      </c>
      <c r="L2144" s="1" t="s">
        <v>93</v>
      </c>
      <c r="M2144" s="1" t="s">
        <v>167</v>
      </c>
    </row>
    <row r="2145" spans="1:15" x14ac:dyDescent="0.25">
      <c r="A2145" s="1" t="s">
        <v>4957</v>
      </c>
      <c r="B2145" s="1" t="s">
        <v>4958</v>
      </c>
      <c r="C2145" s="1" t="s">
        <v>4959</v>
      </c>
      <c r="D2145" s="1" t="s">
        <v>4428</v>
      </c>
      <c r="E2145" s="1" t="s">
        <v>771</v>
      </c>
      <c r="F2145" s="1" t="s">
        <v>4618</v>
      </c>
      <c r="I2145">
        <v>190</v>
      </c>
      <c r="J2145" s="1" t="s">
        <v>90</v>
      </c>
      <c r="K2145" s="2">
        <f>+I2145*0.0001</f>
        <v>1.9E-2</v>
      </c>
      <c r="L2145" s="1" t="s">
        <v>93</v>
      </c>
      <c r="M2145" s="1" t="s">
        <v>49</v>
      </c>
    </row>
    <row r="2146" spans="1:15" x14ac:dyDescent="0.25">
      <c r="A2146" s="1" t="s">
        <v>4952</v>
      </c>
      <c r="B2146" s="1" t="s">
        <v>4953</v>
      </c>
      <c r="C2146" s="1" t="s">
        <v>4954</v>
      </c>
      <c r="D2146" s="1" t="s">
        <v>4428</v>
      </c>
      <c r="E2146" s="1" t="s">
        <v>771</v>
      </c>
      <c r="F2146" s="1" t="s">
        <v>143</v>
      </c>
      <c r="I2146">
        <v>30</v>
      </c>
      <c r="J2146" s="1" t="s">
        <v>90</v>
      </c>
      <c r="K2146" s="2">
        <f>+I2146*0.0001</f>
        <v>3.0000000000000001E-3</v>
      </c>
      <c r="L2146" s="1" t="s">
        <v>93</v>
      </c>
      <c r="M2146" s="1" t="s">
        <v>4956</v>
      </c>
    </row>
    <row r="2147" spans="1:15" x14ac:dyDescent="0.25">
      <c r="A2147" s="1" t="s">
        <v>4945</v>
      </c>
      <c r="B2147" s="1" t="s">
        <v>4946</v>
      </c>
      <c r="C2147" s="1" t="s">
        <v>4947</v>
      </c>
      <c r="D2147" s="1" t="s">
        <v>4630</v>
      </c>
      <c r="E2147" s="1" t="s">
        <v>771</v>
      </c>
      <c r="F2147" s="1" t="s">
        <v>4948</v>
      </c>
      <c r="I2147">
        <v>19.100000000000001</v>
      </c>
      <c r="J2147" s="1" t="s">
        <v>58</v>
      </c>
      <c r="K2147" s="2">
        <f>+I2147</f>
        <v>19.100000000000001</v>
      </c>
      <c r="L2147" s="1" t="s">
        <v>93</v>
      </c>
      <c r="M2147" s="1" t="s">
        <v>83</v>
      </c>
      <c r="O2147" s="1" t="s">
        <v>264</v>
      </c>
    </row>
    <row r="2148" spans="1:15" x14ac:dyDescent="0.25">
      <c r="A2148" s="1" t="s">
        <v>4945</v>
      </c>
      <c r="B2148" s="1" t="s">
        <v>4946</v>
      </c>
      <c r="C2148" s="1" t="s">
        <v>4947</v>
      </c>
      <c r="D2148" s="1" t="s">
        <v>4630</v>
      </c>
      <c r="E2148" s="1" t="s">
        <v>771</v>
      </c>
      <c r="F2148" s="1" t="s">
        <v>4948</v>
      </c>
      <c r="I2148">
        <v>19.100000000000001</v>
      </c>
      <c r="J2148" s="1" t="s">
        <v>58</v>
      </c>
      <c r="K2148" s="2">
        <f>+I2148</f>
        <v>19.100000000000001</v>
      </c>
      <c r="L2148" s="1" t="s">
        <v>93</v>
      </c>
      <c r="M2148" s="1" t="s">
        <v>83</v>
      </c>
      <c r="O2148" s="1" t="s">
        <v>289</v>
      </c>
    </row>
    <row r="2149" spans="1:15" x14ac:dyDescent="0.25">
      <c r="A2149" s="1" t="s">
        <v>4945</v>
      </c>
      <c r="B2149" s="1" t="s">
        <v>4946</v>
      </c>
      <c r="C2149" s="1" t="s">
        <v>4947</v>
      </c>
      <c r="D2149" s="1" t="s">
        <v>4630</v>
      </c>
      <c r="E2149" s="1" t="s">
        <v>771</v>
      </c>
      <c r="F2149" s="1" t="s">
        <v>4948</v>
      </c>
      <c r="I2149">
        <v>19.100000000000001</v>
      </c>
      <c r="J2149" s="1" t="s">
        <v>58</v>
      </c>
      <c r="K2149" s="2">
        <f>+I2149</f>
        <v>19.100000000000001</v>
      </c>
      <c r="L2149" s="1" t="s">
        <v>93</v>
      </c>
      <c r="M2149" s="1" t="s">
        <v>83</v>
      </c>
      <c r="O2149" s="1" t="s">
        <v>260</v>
      </c>
    </row>
    <row r="2150" spans="1:15" x14ac:dyDescent="0.25">
      <c r="A2150" s="1" t="s">
        <v>4945</v>
      </c>
      <c r="B2150" s="1" t="s">
        <v>4946</v>
      </c>
      <c r="C2150" s="1" t="s">
        <v>4947</v>
      </c>
      <c r="D2150" s="1" t="s">
        <v>4630</v>
      </c>
      <c r="E2150" s="1" t="s">
        <v>771</v>
      </c>
      <c r="F2150" s="1" t="s">
        <v>4948</v>
      </c>
      <c r="I2150">
        <v>19.100000000000001</v>
      </c>
      <c r="J2150" s="1" t="s">
        <v>58</v>
      </c>
      <c r="K2150" s="2">
        <f>+I2150</f>
        <v>19.100000000000001</v>
      </c>
      <c r="L2150" s="1" t="s">
        <v>93</v>
      </c>
      <c r="M2150" s="1" t="s">
        <v>83</v>
      </c>
      <c r="O2150" s="1" t="s">
        <v>482</v>
      </c>
    </row>
    <row r="2151" spans="1:15" x14ac:dyDescent="0.25">
      <c r="A2151" s="1" t="s">
        <v>4945</v>
      </c>
      <c r="B2151" s="1" t="s">
        <v>4946</v>
      </c>
      <c r="C2151" s="1" t="s">
        <v>4947</v>
      </c>
      <c r="D2151" s="1" t="s">
        <v>4630</v>
      </c>
      <c r="E2151" s="1" t="s">
        <v>771</v>
      </c>
      <c r="F2151" s="1" t="s">
        <v>4948</v>
      </c>
      <c r="I2151">
        <v>19.100000000000001</v>
      </c>
      <c r="J2151" s="1" t="s">
        <v>58</v>
      </c>
      <c r="K2151" s="2">
        <f>+I2151</f>
        <v>19.100000000000001</v>
      </c>
      <c r="L2151" s="1" t="s">
        <v>93</v>
      </c>
      <c r="M2151" s="1" t="s">
        <v>83</v>
      </c>
      <c r="O2151" s="1" t="s">
        <v>3289</v>
      </c>
    </row>
    <row r="2152" spans="1:15" x14ac:dyDescent="0.25">
      <c r="A2152" s="1" t="s">
        <v>4945</v>
      </c>
      <c r="B2152" s="1" t="s">
        <v>4946</v>
      </c>
      <c r="C2152" s="1" t="s">
        <v>4947</v>
      </c>
      <c r="D2152" s="1" t="s">
        <v>4630</v>
      </c>
      <c r="E2152" s="1" t="s">
        <v>771</v>
      </c>
      <c r="F2152" s="1" t="s">
        <v>4948</v>
      </c>
      <c r="I2152">
        <v>19.100000000000001</v>
      </c>
      <c r="J2152" s="1" t="s">
        <v>58</v>
      </c>
      <c r="K2152" s="2">
        <f>+I2152</f>
        <v>19.100000000000001</v>
      </c>
      <c r="L2152" s="1" t="s">
        <v>93</v>
      </c>
      <c r="M2152" s="1" t="s">
        <v>60</v>
      </c>
      <c r="N2152" s="1" t="s">
        <v>61</v>
      </c>
    </row>
    <row r="2153" spans="1:15" x14ac:dyDescent="0.25">
      <c r="A2153" s="1" t="s">
        <v>4945</v>
      </c>
      <c r="B2153" s="1" t="s">
        <v>4946</v>
      </c>
      <c r="C2153" s="1" t="s">
        <v>4947</v>
      </c>
      <c r="D2153" s="1" t="s">
        <v>4630</v>
      </c>
      <c r="E2153" s="1" t="s">
        <v>771</v>
      </c>
      <c r="F2153" s="1" t="s">
        <v>4948</v>
      </c>
      <c r="I2153">
        <v>19.100000000000001</v>
      </c>
      <c r="J2153" s="1" t="s">
        <v>58</v>
      </c>
      <c r="K2153" s="2">
        <f>+I2153</f>
        <v>19.100000000000001</v>
      </c>
      <c r="L2153" s="1" t="s">
        <v>93</v>
      </c>
      <c r="M2153" s="1" t="s">
        <v>60</v>
      </c>
      <c r="N2153" s="1" t="s">
        <v>303</v>
      </c>
    </row>
    <row r="2154" spans="1:15" x14ac:dyDescent="0.25">
      <c r="A2154" s="1" t="s">
        <v>4945</v>
      </c>
      <c r="B2154" s="1" t="s">
        <v>4946</v>
      </c>
      <c r="C2154" s="1" t="s">
        <v>4947</v>
      </c>
      <c r="D2154" s="1" t="s">
        <v>4630</v>
      </c>
      <c r="E2154" s="1" t="s">
        <v>771</v>
      </c>
      <c r="F2154" s="1" t="s">
        <v>4948</v>
      </c>
      <c r="I2154">
        <v>19.100000000000001</v>
      </c>
      <c r="J2154" s="1" t="s">
        <v>58</v>
      </c>
      <c r="K2154" s="2">
        <f>+I2154</f>
        <v>19.100000000000001</v>
      </c>
      <c r="L2154" s="1" t="s">
        <v>93</v>
      </c>
      <c r="M2154" s="1" t="s">
        <v>60</v>
      </c>
      <c r="N2154" s="1" t="s">
        <v>2230</v>
      </c>
    </row>
    <row r="2155" spans="1:15" x14ac:dyDescent="0.25">
      <c r="A2155" s="1" t="s">
        <v>4945</v>
      </c>
      <c r="B2155" s="1" t="s">
        <v>4946</v>
      </c>
      <c r="C2155" s="1" t="s">
        <v>4947</v>
      </c>
      <c r="D2155" s="1" t="s">
        <v>4630</v>
      </c>
      <c r="E2155" s="1" t="s">
        <v>771</v>
      </c>
      <c r="F2155" s="1" t="s">
        <v>4948</v>
      </c>
      <c r="I2155">
        <v>182</v>
      </c>
      <c r="J2155" s="1" t="s">
        <v>58</v>
      </c>
      <c r="K2155" s="2">
        <f>+I2155</f>
        <v>182</v>
      </c>
      <c r="L2155" s="1" t="s">
        <v>93</v>
      </c>
      <c r="M2155" s="1" t="s">
        <v>167</v>
      </c>
    </row>
    <row r="2156" spans="1:15" x14ac:dyDescent="0.25">
      <c r="A2156" s="1" t="s">
        <v>4942</v>
      </c>
      <c r="B2156" s="1" t="s">
        <v>4943</v>
      </c>
      <c r="C2156" s="1" t="s">
        <v>4944</v>
      </c>
      <c r="D2156" s="1" t="s">
        <v>4656</v>
      </c>
      <c r="E2156" s="1" t="s">
        <v>771</v>
      </c>
      <c r="F2156" s="1" t="s">
        <v>4618</v>
      </c>
      <c r="I2156">
        <v>125</v>
      </c>
      <c r="J2156" s="1" t="s">
        <v>90</v>
      </c>
      <c r="K2156" s="2">
        <f>+I2156*0.0001</f>
        <v>1.2500000000000001E-2</v>
      </c>
      <c r="L2156" s="1" t="s">
        <v>93</v>
      </c>
      <c r="M2156" s="1" t="s">
        <v>49</v>
      </c>
    </row>
    <row r="2157" spans="1:15" x14ac:dyDescent="0.25">
      <c r="A2157" s="1" t="s">
        <v>4939</v>
      </c>
      <c r="B2157" s="1" t="s">
        <v>4940</v>
      </c>
      <c r="C2157" s="1" t="s">
        <v>4941</v>
      </c>
      <c r="D2157" s="1" t="s">
        <v>4705</v>
      </c>
      <c r="E2157" s="1" t="s">
        <v>771</v>
      </c>
      <c r="F2157" s="1" t="s">
        <v>143</v>
      </c>
      <c r="I2157">
        <v>96</v>
      </c>
      <c r="J2157" s="1" t="s">
        <v>90</v>
      </c>
      <c r="K2157" s="2">
        <f>+I2157*0.0001</f>
        <v>9.6000000000000009E-3</v>
      </c>
      <c r="L2157" s="1" t="s">
        <v>93</v>
      </c>
      <c r="M2157" s="1" t="s">
        <v>167</v>
      </c>
    </row>
    <row r="2158" spans="1:15" x14ac:dyDescent="0.25">
      <c r="A2158" s="1" t="s">
        <v>4935</v>
      </c>
      <c r="B2158" s="1" t="s">
        <v>4936</v>
      </c>
      <c r="C2158" s="1" t="s">
        <v>4937</v>
      </c>
      <c r="D2158" s="1" t="s">
        <v>4428</v>
      </c>
      <c r="E2158" s="1" t="s">
        <v>771</v>
      </c>
      <c r="F2158" s="1" t="s">
        <v>143</v>
      </c>
      <c r="I2158">
        <v>3.33</v>
      </c>
      <c r="J2158" s="1" t="s">
        <v>58</v>
      </c>
      <c r="K2158" s="2">
        <f>+I2158</f>
        <v>3.33</v>
      </c>
      <c r="L2158" s="1" t="s">
        <v>93</v>
      </c>
      <c r="M2158" s="1" t="s">
        <v>83</v>
      </c>
      <c r="O2158" s="1" t="s">
        <v>264</v>
      </c>
    </row>
    <row r="2159" spans="1:15" x14ac:dyDescent="0.25">
      <c r="A2159" s="1" t="s">
        <v>4935</v>
      </c>
      <c r="B2159" s="1" t="s">
        <v>4936</v>
      </c>
      <c r="C2159" s="1" t="s">
        <v>4937</v>
      </c>
      <c r="D2159" s="1" t="s">
        <v>4428</v>
      </c>
      <c r="E2159" s="1" t="s">
        <v>771</v>
      </c>
      <c r="F2159" s="1" t="s">
        <v>143</v>
      </c>
      <c r="I2159">
        <v>3.33</v>
      </c>
      <c r="J2159" s="1" t="s">
        <v>58</v>
      </c>
      <c r="K2159" s="2">
        <f>+I2159</f>
        <v>3.33</v>
      </c>
      <c r="L2159" s="1" t="s">
        <v>93</v>
      </c>
      <c r="M2159" s="1" t="s">
        <v>83</v>
      </c>
      <c r="O2159" s="1" t="s">
        <v>260</v>
      </c>
    </row>
    <row r="2160" spans="1:15" x14ac:dyDescent="0.25">
      <c r="A2160" s="1" t="s">
        <v>4935</v>
      </c>
      <c r="B2160" s="1" t="s">
        <v>4936</v>
      </c>
      <c r="C2160" s="1" t="s">
        <v>4937</v>
      </c>
      <c r="D2160" s="1" t="s">
        <v>4428</v>
      </c>
      <c r="E2160" s="1" t="s">
        <v>771</v>
      </c>
      <c r="F2160" s="1" t="s">
        <v>143</v>
      </c>
      <c r="I2160">
        <v>3.33</v>
      </c>
      <c r="J2160" s="1" t="s">
        <v>58</v>
      </c>
      <c r="K2160" s="2">
        <f>+I2160</f>
        <v>3.33</v>
      </c>
      <c r="L2160" s="1" t="s">
        <v>93</v>
      </c>
      <c r="M2160" s="1" t="s">
        <v>83</v>
      </c>
      <c r="O2160" s="1" t="s">
        <v>289</v>
      </c>
    </row>
    <row r="2161" spans="1:15" x14ac:dyDescent="0.25">
      <c r="A2161" s="1" t="s">
        <v>4935</v>
      </c>
      <c r="B2161" s="1" t="s">
        <v>4936</v>
      </c>
      <c r="C2161" s="1" t="s">
        <v>4937</v>
      </c>
      <c r="D2161" s="1" t="s">
        <v>4428</v>
      </c>
      <c r="E2161" s="1" t="s">
        <v>771</v>
      </c>
      <c r="F2161" s="1" t="s">
        <v>143</v>
      </c>
      <c r="I2161">
        <v>3.33</v>
      </c>
      <c r="J2161" s="1" t="s">
        <v>58</v>
      </c>
      <c r="K2161" s="2">
        <f>+I2161</f>
        <v>3.33</v>
      </c>
      <c r="L2161" s="1" t="s">
        <v>93</v>
      </c>
      <c r="M2161" s="1" t="s">
        <v>60</v>
      </c>
      <c r="N2161" s="1" t="s">
        <v>61</v>
      </c>
    </row>
    <row r="2162" spans="1:15" x14ac:dyDescent="0.25">
      <c r="A2162" s="1" t="s">
        <v>4935</v>
      </c>
      <c r="B2162" s="1" t="s">
        <v>4936</v>
      </c>
      <c r="C2162" s="1" t="s">
        <v>4937</v>
      </c>
      <c r="D2162" s="1" t="s">
        <v>4428</v>
      </c>
      <c r="E2162" s="1" t="s">
        <v>771</v>
      </c>
      <c r="F2162" s="1" t="s">
        <v>143</v>
      </c>
      <c r="I2162">
        <v>3.33</v>
      </c>
      <c r="J2162" s="1" t="s">
        <v>58</v>
      </c>
      <c r="K2162" s="2">
        <f>+I2162</f>
        <v>3.33</v>
      </c>
      <c r="L2162" s="1" t="s">
        <v>93</v>
      </c>
      <c r="M2162" s="1" t="s">
        <v>60</v>
      </c>
      <c r="N2162" s="1" t="s">
        <v>2230</v>
      </c>
    </row>
    <row r="2163" spans="1:15" x14ac:dyDescent="0.25">
      <c r="A2163" s="1" t="s">
        <v>4935</v>
      </c>
      <c r="B2163" s="1" t="s">
        <v>4936</v>
      </c>
      <c r="C2163" s="1" t="s">
        <v>4937</v>
      </c>
      <c r="D2163" s="1" t="s">
        <v>4428</v>
      </c>
      <c r="E2163" s="1" t="s">
        <v>771</v>
      </c>
      <c r="F2163" s="1" t="s">
        <v>143</v>
      </c>
      <c r="I2163">
        <v>3.33</v>
      </c>
      <c r="J2163" s="1" t="s">
        <v>58</v>
      </c>
      <c r="K2163" s="2">
        <f>+I2163</f>
        <v>3.33</v>
      </c>
      <c r="L2163" s="1" t="s">
        <v>93</v>
      </c>
      <c r="M2163" s="1" t="s">
        <v>60</v>
      </c>
      <c r="N2163" s="1" t="s">
        <v>2200</v>
      </c>
    </row>
    <row r="2164" spans="1:15" x14ac:dyDescent="0.25">
      <c r="A2164" s="1" t="s">
        <v>4935</v>
      </c>
      <c r="B2164" s="1" t="s">
        <v>4936</v>
      </c>
      <c r="C2164" s="1" t="s">
        <v>4937</v>
      </c>
      <c r="D2164" s="1" t="s">
        <v>4428</v>
      </c>
      <c r="E2164" s="1" t="s">
        <v>771</v>
      </c>
      <c r="F2164" s="1" t="s">
        <v>143</v>
      </c>
      <c r="I2164">
        <v>80</v>
      </c>
      <c r="J2164" s="1" t="s">
        <v>58</v>
      </c>
      <c r="K2164" s="2">
        <f>+I2164</f>
        <v>80</v>
      </c>
      <c r="L2164" s="1" t="s">
        <v>93</v>
      </c>
      <c r="M2164" s="1" t="s">
        <v>167</v>
      </c>
    </row>
    <row r="2165" spans="1:15" x14ac:dyDescent="0.25">
      <c r="A2165" s="1" t="s">
        <v>4932</v>
      </c>
      <c r="B2165" s="1" t="s">
        <v>4933</v>
      </c>
      <c r="C2165" s="1" t="s">
        <v>4934</v>
      </c>
      <c r="D2165" s="1" t="s">
        <v>4424</v>
      </c>
      <c r="E2165" s="1" t="s">
        <v>771</v>
      </c>
      <c r="F2165" s="1" t="s">
        <v>830</v>
      </c>
      <c r="I2165">
        <v>10</v>
      </c>
      <c r="J2165" s="1" t="s">
        <v>58</v>
      </c>
      <c r="K2165" s="2">
        <f>+I2165</f>
        <v>10</v>
      </c>
      <c r="L2165" s="1" t="s">
        <v>93</v>
      </c>
      <c r="M2165" s="1" t="s">
        <v>83</v>
      </c>
      <c r="O2165" s="1" t="s">
        <v>264</v>
      </c>
    </row>
    <row r="2166" spans="1:15" x14ac:dyDescent="0.25">
      <c r="A2166" s="1" t="s">
        <v>4932</v>
      </c>
      <c r="B2166" s="1" t="s">
        <v>4933</v>
      </c>
      <c r="C2166" s="1" t="s">
        <v>4934</v>
      </c>
      <c r="D2166" s="1" t="s">
        <v>4424</v>
      </c>
      <c r="E2166" s="1" t="s">
        <v>771</v>
      </c>
      <c r="F2166" s="1" t="s">
        <v>830</v>
      </c>
      <c r="I2166">
        <v>10</v>
      </c>
      <c r="J2166" s="1" t="s">
        <v>58</v>
      </c>
      <c r="K2166" s="2">
        <f>+I2166</f>
        <v>10</v>
      </c>
      <c r="L2166" s="1" t="s">
        <v>93</v>
      </c>
      <c r="M2166" s="1" t="s">
        <v>83</v>
      </c>
      <c r="O2166" s="1" t="s">
        <v>482</v>
      </c>
    </row>
    <row r="2167" spans="1:15" x14ac:dyDescent="0.25">
      <c r="A2167" s="1" t="s">
        <v>4932</v>
      </c>
      <c r="B2167" s="1" t="s">
        <v>4933</v>
      </c>
      <c r="C2167" s="1" t="s">
        <v>4934</v>
      </c>
      <c r="D2167" s="1" t="s">
        <v>4424</v>
      </c>
      <c r="E2167" s="1" t="s">
        <v>771</v>
      </c>
      <c r="F2167" s="1" t="s">
        <v>830</v>
      </c>
      <c r="I2167">
        <v>10</v>
      </c>
      <c r="J2167" s="1" t="s">
        <v>58</v>
      </c>
      <c r="K2167" s="2">
        <f>+I2167</f>
        <v>10</v>
      </c>
      <c r="L2167" s="1" t="s">
        <v>93</v>
      </c>
      <c r="M2167" s="1" t="s">
        <v>83</v>
      </c>
      <c r="O2167" s="1" t="s">
        <v>260</v>
      </c>
    </row>
    <row r="2168" spans="1:15" x14ac:dyDescent="0.25">
      <c r="A2168" s="1" t="s">
        <v>4932</v>
      </c>
      <c r="B2168" s="1" t="s">
        <v>4933</v>
      </c>
      <c r="C2168" s="1" t="s">
        <v>4934</v>
      </c>
      <c r="D2168" s="1" t="s">
        <v>4424</v>
      </c>
      <c r="E2168" s="1" t="s">
        <v>771</v>
      </c>
      <c r="F2168" s="1" t="s">
        <v>830</v>
      </c>
      <c r="I2168">
        <v>10</v>
      </c>
      <c r="J2168" s="1" t="s">
        <v>58</v>
      </c>
      <c r="K2168" s="2">
        <f>+I2168</f>
        <v>10</v>
      </c>
      <c r="L2168" s="1" t="s">
        <v>93</v>
      </c>
      <c r="M2168" s="1" t="s">
        <v>83</v>
      </c>
      <c r="O2168" s="1" t="s">
        <v>289</v>
      </c>
    </row>
    <row r="2169" spans="1:15" x14ac:dyDescent="0.25">
      <c r="A2169" s="1" t="s">
        <v>4932</v>
      </c>
      <c r="B2169" s="1" t="s">
        <v>4933</v>
      </c>
      <c r="C2169" s="1" t="s">
        <v>4934</v>
      </c>
      <c r="D2169" s="1" t="s">
        <v>4424</v>
      </c>
      <c r="E2169" s="1" t="s">
        <v>771</v>
      </c>
      <c r="F2169" s="1" t="s">
        <v>830</v>
      </c>
      <c r="I2169">
        <v>10</v>
      </c>
      <c r="J2169" s="1" t="s">
        <v>58</v>
      </c>
      <c r="K2169" s="2">
        <f>+I2169</f>
        <v>10</v>
      </c>
      <c r="L2169" s="1" t="s">
        <v>93</v>
      </c>
      <c r="M2169" s="1" t="s">
        <v>60</v>
      </c>
      <c r="N2169" s="1" t="s">
        <v>61</v>
      </c>
    </row>
    <row r="2170" spans="1:15" x14ac:dyDescent="0.25">
      <c r="A2170" s="1" t="s">
        <v>4932</v>
      </c>
      <c r="B2170" s="1" t="s">
        <v>4933</v>
      </c>
      <c r="C2170" s="1" t="s">
        <v>4934</v>
      </c>
      <c r="D2170" s="1" t="s">
        <v>4424</v>
      </c>
      <c r="E2170" s="1" t="s">
        <v>771</v>
      </c>
      <c r="F2170" s="1" t="s">
        <v>830</v>
      </c>
      <c r="I2170">
        <v>10</v>
      </c>
      <c r="J2170" s="1" t="s">
        <v>58</v>
      </c>
      <c r="K2170" s="2">
        <f>+I2170</f>
        <v>10</v>
      </c>
      <c r="L2170" s="1" t="s">
        <v>93</v>
      </c>
      <c r="M2170" s="1" t="s">
        <v>60</v>
      </c>
      <c r="N2170" s="1" t="s">
        <v>2230</v>
      </c>
    </row>
    <row r="2171" spans="1:15" x14ac:dyDescent="0.25">
      <c r="A2171" s="1" t="s">
        <v>4932</v>
      </c>
      <c r="B2171" s="1" t="s">
        <v>4933</v>
      </c>
      <c r="C2171" s="1" t="s">
        <v>4934</v>
      </c>
      <c r="D2171" s="1" t="s">
        <v>4424</v>
      </c>
      <c r="E2171" s="1" t="s">
        <v>771</v>
      </c>
      <c r="F2171" s="1" t="s">
        <v>830</v>
      </c>
      <c r="I2171">
        <v>10</v>
      </c>
      <c r="J2171" s="1" t="s">
        <v>58</v>
      </c>
      <c r="K2171" s="2">
        <f>+I2171</f>
        <v>10</v>
      </c>
      <c r="L2171" s="1" t="s">
        <v>93</v>
      </c>
      <c r="M2171" s="1" t="s">
        <v>60</v>
      </c>
      <c r="N2171" s="1" t="s">
        <v>2200</v>
      </c>
    </row>
    <row r="2172" spans="1:15" x14ac:dyDescent="0.25">
      <c r="A2172" s="1" t="s">
        <v>4932</v>
      </c>
      <c r="B2172" s="1" t="s">
        <v>4933</v>
      </c>
      <c r="C2172" s="1" t="s">
        <v>4934</v>
      </c>
      <c r="D2172" s="1" t="s">
        <v>4424</v>
      </c>
      <c r="E2172" s="1" t="s">
        <v>771</v>
      </c>
      <c r="F2172" s="1" t="s">
        <v>830</v>
      </c>
      <c r="I2172">
        <v>168</v>
      </c>
      <c r="J2172" s="1" t="s">
        <v>58</v>
      </c>
      <c r="K2172" s="2">
        <f>+I2172</f>
        <v>168</v>
      </c>
      <c r="L2172" s="1" t="s">
        <v>93</v>
      </c>
      <c r="M2172" s="1" t="s">
        <v>167</v>
      </c>
    </row>
    <row r="2173" spans="1:15" x14ac:dyDescent="0.25">
      <c r="A2173" s="1" t="s">
        <v>4928</v>
      </c>
      <c r="B2173" s="1" t="s">
        <v>4929</v>
      </c>
      <c r="C2173" s="1" t="s">
        <v>4930</v>
      </c>
      <c r="D2173" s="1" t="s">
        <v>4424</v>
      </c>
      <c r="E2173" s="1" t="s">
        <v>771</v>
      </c>
      <c r="F2173" s="1" t="s">
        <v>830</v>
      </c>
      <c r="I2173">
        <v>35</v>
      </c>
      <c r="J2173" s="1" t="s">
        <v>90</v>
      </c>
      <c r="K2173" s="2">
        <f>+I2173*0.0001</f>
        <v>3.5000000000000001E-3</v>
      </c>
      <c r="L2173" s="1" t="s">
        <v>93</v>
      </c>
      <c r="M2173" s="1" t="s">
        <v>49</v>
      </c>
    </row>
    <row r="2174" spans="1:15" x14ac:dyDescent="0.25">
      <c r="A2174" s="1" t="s">
        <v>4925</v>
      </c>
      <c r="B2174" s="1" t="s">
        <v>4926</v>
      </c>
      <c r="C2174" s="1" t="s">
        <v>4927</v>
      </c>
      <c r="D2174" s="1" t="s">
        <v>4428</v>
      </c>
      <c r="E2174" s="1" t="s">
        <v>771</v>
      </c>
      <c r="F2174" s="1" t="s">
        <v>143</v>
      </c>
      <c r="I2174">
        <v>7.5</v>
      </c>
      <c r="J2174" s="1" t="s">
        <v>58</v>
      </c>
      <c r="K2174" s="2">
        <f>+I2174</f>
        <v>7.5</v>
      </c>
      <c r="L2174" s="1" t="s">
        <v>93</v>
      </c>
      <c r="M2174" s="1" t="s">
        <v>83</v>
      </c>
      <c r="O2174" s="1" t="s">
        <v>264</v>
      </c>
    </row>
    <row r="2175" spans="1:15" x14ac:dyDescent="0.25">
      <c r="A2175" s="1" t="s">
        <v>4925</v>
      </c>
      <c r="B2175" s="1" t="s">
        <v>4926</v>
      </c>
      <c r="C2175" s="1" t="s">
        <v>4927</v>
      </c>
      <c r="D2175" s="1" t="s">
        <v>4428</v>
      </c>
      <c r="E2175" s="1" t="s">
        <v>771</v>
      </c>
      <c r="F2175" s="1" t="s">
        <v>143</v>
      </c>
      <c r="I2175">
        <v>7.5</v>
      </c>
      <c r="J2175" s="1" t="s">
        <v>58</v>
      </c>
      <c r="K2175" s="2">
        <f>+I2175</f>
        <v>7.5</v>
      </c>
      <c r="L2175" s="1" t="s">
        <v>93</v>
      </c>
      <c r="M2175" s="1" t="s">
        <v>83</v>
      </c>
      <c r="O2175" s="1" t="s">
        <v>260</v>
      </c>
    </row>
    <row r="2176" spans="1:15" x14ac:dyDescent="0.25">
      <c r="A2176" s="1" t="s">
        <v>4925</v>
      </c>
      <c r="B2176" s="1" t="s">
        <v>4926</v>
      </c>
      <c r="C2176" s="1" t="s">
        <v>4927</v>
      </c>
      <c r="D2176" s="1" t="s">
        <v>4428</v>
      </c>
      <c r="E2176" s="1" t="s">
        <v>771</v>
      </c>
      <c r="F2176" s="1" t="s">
        <v>143</v>
      </c>
      <c r="I2176">
        <v>7.5</v>
      </c>
      <c r="J2176" s="1" t="s">
        <v>58</v>
      </c>
      <c r="K2176" s="2">
        <f>+I2176</f>
        <v>7.5</v>
      </c>
      <c r="L2176" s="1" t="s">
        <v>93</v>
      </c>
      <c r="M2176" s="1" t="s">
        <v>83</v>
      </c>
      <c r="O2176" s="1" t="s">
        <v>482</v>
      </c>
    </row>
    <row r="2177" spans="1:15" x14ac:dyDescent="0.25">
      <c r="A2177" s="1" t="s">
        <v>4925</v>
      </c>
      <c r="B2177" s="1" t="s">
        <v>4926</v>
      </c>
      <c r="C2177" s="1" t="s">
        <v>4927</v>
      </c>
      <c r="D2177" s="1" t="s">
        <v>4428</v>
      </c>
      <c r="E2177" s="1" t="s">
        <v>771</v>
      </c>
      <c r="F2177" s="1" t="s">
        <v>143</v>
      </c>
      <c r="I2177">
        <v>7.5</v>
      </c>
      <c r="J2177" s="1" t="s">
        <v>58</v>
      </c>
      <c r="K2177" s="2">
        <f>+I2177</f>
        <v>7.5</v>
      </c>
      <c r="L2177" s="1" t="s">
        <v>93</v>
      </c>
      <c r="M2177" s="1" t="s">
        <v>83</v>
      </c>
      <c r="O2177" s="1" t="s">
        <v>289</v>
      </c>
    </row>
    <row r="2178" spans="1:15" x14ac:dyDescent="0.25">
      <c r="A2178" s="1" t="s">
        <v>4925</v>
      </c>
      <c r="B2178" s="1" t="s">
        <v>4926</v>
      </c>
      <c r="C2178" s="1" t="s">
        <v>4927</v>
      </c>
      <c r="D2178" s="1" t="s">
        <v>4428</v>
      </c>
      <c r="E2178" s="1" t="s">
        <v>771</v>
      </c>
      <c r="F2178" s="1" t="s">
        <v>143</v>
      </c>
      <c r="I2178">
        <v>7.5</v>
      </c>
      <c r="J2178" s="1" t="s">
        <v>58</v>
      </c>
      <c r="K2178" s="2">
        <f>+I2178</f>
        <v>7.5</v>
      </c>
      <c r="L2178" s="1" t="s">
        <v>93</v>
      </c>
      <c r="M2178" s="1" t="s">
        <v>83</v>
      </c>
      <c r="O2178" s="1" t="s">
        <v>3289</v>
      </c>
    </row>
    <row r="2179" spans="1:15" x14ac:dyDescent="0.25">
      <c r="A2179" s="1" t="s">
        <v>4925</v>
      </c>
      <c r="B2179" s="1" t="s">
        <v>4926</v>
      </c>
      <c r="C2179" s="1" t="s">
        <v>4927</v>
      </c>
      <c r="D2179" s="1" t="s">
        <v>4428</v>
      </c>
      <c r="E2179" s="1" t="s">
        <v>771</v>
      </c>
      <c r="F2179" s="1" t="s">
        <v>143</v>
      </c>
      <c r="I2179">
        <v>90</v>
      </c>
      <c r="J2179" s="1" t="s">
        <v>58</v>
      </c>
      <c r="K2179" s="2">
        <f>+I2179</f>
        <v>90</v>
      </c>
      <c r="L2179" s="1" t="s">
        <v>93</v>
      </c>
      <c r="M2179" s="1" t="s">
        <v>167</v>
      </c>
    </row>
    <row r="2180" spans="1:15" x14ac:dyDescent="0.25">
      <c r="A2180" s="1" t="s">
        <v>4925</v>
      </c>
      <c r="B2180" s="1" t="s">
        <v>4926</v>
      </c>
      <c r="C2180" s="1" t="s">
        <v>4927</v>
      </c>
      <c r="D2180" s="1" t="s">
        <v>4428</v>
      </c>
      <c r="E2180" s="1" t="s">
        <v>771</v>
      </c>
      <c r="F2180" s="1" t="s">
        <v>143</v>
      </c>
      <c r="I2180">
        <v>7.5</v>
      </c>
      <c r="J2180" s="1" t="s">
        <v>58</v>
      </c>
      <c r="K2180" s="2">
        <f>+I2180</f>
        <v>7.5</v>
      </c>
      <c r="L2180" s="1" t="s">
        <v>93</v>
      </c>
      <c r="M2180" s="1" t="s">
        <v>60</v>
      </c>
      <c r="N2180" s="1" t="s">
        <v>61</v>
      </c>
    </row>
    <row r="2181" spans="1:15" x14ac:dyDescent="0.25">
      <c r="A2181" s="1" t="s">
        <v>4925</v>
      </c>
      <c r="B2181" s="1" t="s">
        <v>4926</v>
      </c>
      <c r="C2181" s="1" t="s">
        <v>4927</v>
      </c>
      <c r="D2181" s="1" t="s">
        <v>4428</v>
      </c>
      <c r="E2181" s="1" t="s">
        <v>771</v>
      </c>
      <c r="F2181" s="1" t="s">
        <v>143</v>
      </c>
      <c r="I2181">
        <v>7.5</v>
      </c>
      <c r="J2181" s="1" t="s">
        <v>58</v>
      </c>
      <c r="K2181" s="2">
        <f>+I2181</f>
        <v>7.5</v>
      </c>
      <c r="L2181" s="1" t="s">
        <v>93</v>
      </c>
      <c r="M2181" s="1" t="s">
        <v>60</v>
      </c>
      <c r="N2181" s="1" t="s">
        <v>2230</v>
      </c>
    </row>
    <row r="2182" spans="1:15" x14ac:dyDescent="0.25">
      <c r="A2182" s="1" t="s">
        <v>4925</v>
      </c>
      <c r="B2182" s="1" t="s">
        <v>4926</v>
      </c>
      <c r="C2182" s="1" t="s">
        <v>4927</v>
      </c>
      <c r="D2182" s="1" t="s">
        <v>4428</v>
      </c>
      <c r="E2182" s="1" t="s">
        <v>771</v>
      </c>
      <c r="F2182" s="1" t="s">
        <v>143</v>
      </c>
      <c r="I2182">
        <v>7.5</v>
      </c>
      <c r="J2182" s="1" t="s">
        <v>58</v>
      </c>
      <c r="K2182" s="2">
        <f>+I2182</f>
        <v>7.5</v>
      </c>
      <c r="L2182" s="1" t="s">
        <v>93</v>
      </c>
      <c r="M2182" s="1" t="s">
        <v>60</v>
      </c>
      <c r="N2182" s="1" t="s">
        <v>2200</v>
      </c>
    </row>
    <row r="2183" spans="1:15" x14ac:dyDescent="0.25">
      <c r="A2183" s="1" t="s">
        <v>4922</v>
      </c>
      <c r="B2183" s="1" t="s">
        <v>4923</v>
      </c>
      <c r="C2183" s="1" t="s">
        <v>4924</v>
      </c>
      <c r="D2183" s="1" t="s">
        <v>4656</v>
      </c>
      <c r="E2183" s="1" t="s">
        <v>771</v>
      </c>
      <c r="F2183" s="1" t="s">
        <v>4618</v>
      </c>
      <c r="I2183">
        <v>8.1999999999999993</v>
      </c>
      <c r="J2183" s="1" t="s">
        <v>58</v>
      </c>
      <c r="K2183" s="2">
        <f>+I2183</f>
        <v>8.1999999999999993</v>
      </c>
      <c r="L2183" s="1" t="s">
        <v>93</v>
      </c>
      <c r="M2183" s="1" t="s">
        <v>83</v>
      </c>
      <c r="O2183" s="1" t="s">
        <v>264</v>
      </c>
    </row>
    <row r="2184" spans="1:15" x14ac:dyDescent="0.25">
      <c r="A2184" s="1" t="s">
        <v>4922</v>
      </c>
      <c r="B2184" s="1" t="s">
        <v>4923</v>
      </c>
      <c r="C2184" s="1" t="s">
        <v>4924</v>
      </c>
      <c r="D2184" s="1" t="s">
        <v>4656</v>
      </c>
      <c r="E2184" s="1" t="s">
        <v>771</v>
      </c>
      <c r="F2184" s="1" t="s">
        <v>4618</v>
      </c>
      <c r="I2184">
        <v>8.1999999999999993</v>
      </c>
      <c r="J2184" s="1" t="s">
        <v>58</v>
      </c>
      <c r="K2184" s="2">
        <f>+I2184</f>
        <v>8.1999999999999993</v>
      </c>
      <c r="L2184" s="1" t="s">
        <v>93</v>
      </c>
      <c r="M2184" s="1" t="s">
        <v>83</v>
      </c>
      <c r="O2184" s="1" t="s">
        <v>260</v>
      </c>
    </row>
    <row r="2185" spans="1:15" x14ac:dyDescent="0.25">
      <c r="A2185" s="1" t="s">
        <v>4922</v>
      </c>
      <c r="B2185" s="1" t="s">
        <v>4923</v>
      </c>
      <c r="C2185" s="1" t="s">
        <v>4924</v>
      </c>
      <c r="D2185" s="1" t="s">
        <v>4656</v>
      </c>
      <c r="E2185" s="1" t="s">
        <v>771</v>
      </c>
      <c r="F2185" s="1" t="s">
        <v>4618</v>
      </c>
      <c r="I2185">
        <v>8.1999999999999993</v>
      </c>
      <c r="J2185" s="1" t="s">
        <v>58</v>
      </c>
      <c r="K2185" s="2">
        <f>+I2185</f>
        <v>8.1999999999999993</v>
      </c>
      <c r="L2185" s="1" t="s">
        <v>93</v>
      </c>
      <c r="M2185" s="1" t="s">
        <v>83</v>
      </c>
      <c r="O2185" s="1" t="s">
        <v>482</v>
      </c>
    </row>
    <row r="2186" spans="1:15" x14ac:dyDescent="0.25">
      <c r="A2186" s="1" t="s">
        <v>4922</v>
      </c>
      <c r="B2186" s="1" t="s">
        <v>4923</v>
      </c>
      <c r="C2186" s="1" t="s">
        <v>4924</v>
      </c>
      <c r="D2186" s="1" t="s">
        <v>4656</v>
      </c>
      <c r="E2186" s="1" t="s">
        <v>771</v>
      </c>
      <c r="F2186" s="1" t="s">
        <v>4618</v>
      </c>
      <c r="I2186">
        <v>8.1999999999999993</v>
      </c>
      <c r="J2186" s="1" t="s">
        <v>58</v>
      </c>
      <c r="K2186" s="2">
        <f>+I2186</f>
        <v>8.1999999999999993</v>
      </c>
      <c r="L2186" s="1" t="s">
        <v>93</v>
      </c>
      <c r="M2186" s="1" t="s">
        <v>83</v>
      </c>
      <c r="O2186" s="1" t="s">
        <v>289</v>
      </c>
    </row>
    <row r="2187" spans="1:15" x14ac:dyDescent="0.25">
      <c r="A2187" s="1" t="s">
        <v>4922</v>
      </c>
      <c r="B2187" s="1" t="s">
        <v>4923</v>
      </c>
      <c r="C2187" s="1" t="s">
        <v>4924</v>
      </c>
      <c r="D2187" s="1" t="s">
        <v>4656</v>
      </c>
      <c r="E2187" s="1" t="s">
        <v>771</v>
      </c>
      <c r="F2187" s="1" t="s">
        <v>4618</v>
      </c>
      <c r="I2187">
        <v>8.1999999999999993</v>
      </c>
      <c r="J2187" s="1" t="s">
        <v>58</v>
      </c>
      <c r="K2187" s="2">
        <f>+I2187</f>
        <v>8.1999999999999993</v>
      </c>
      <c r="L2187" s="1" t="s">
        <v>93</v>
      </c>
      <c r="M2187" s="1" t="s">
        <v>60</v>
      </c>
      <c r="N2187" s="1" t="s">
        <v>61</v>
      </c>
    </row>
    <row r="2188" spans="1:15" x14ac:dyDescent="0.25">
      <c r="A2188" s="1" t="s">
        <v>4922</v>
      </c>
      <c r="B2188" s="1" t="s">
        <v>4923</v>
      </c>
      <c r="C2188" s="1" t="s">
        <v>4924</v>
      </c>
      <c r="D2188" s="1" t="s">
        <v>4656</v>
      </c>
      <c r="E2188" s="1" t="s">
        <v>771</v>
      </c>
      <c r="F2188" s="1" t="s">
        <v>4618</v>
      </c>
      <c r="I2188">
        <v>8.1999999999999993</v>
      </c>
      <c r="J2188" s="1" t="s">
        <v>58</v>
      </c>
      <c r="K2188" s="2">
        <f>+I2188</f>
        <v>8.1999999999999993</v>
      </c>
      <c r="L2188" s="1" t="s">
        <v>93</v>
      </c>
      <c r="M2188" s="1" t="s">
        <v>60</v>
      </c>
      <c r="N2188" s="1" t="s">
        <v>303</v>
      </c>
    </row>
    <row r="2189" spans="1:15" x14ac:dyDescent="0.25">
      <c r="A2189" s="1" t="s">
        <v>4922</v>
      </c>
      <c r="B2189" s="1" t="s">
        <v>4923</v>
      </c>
      <c r="C2189" s="1" t="s">
        <v>4924</v>
      </c>
      <c r="D2189" s="1" t="s">
        <v>4656</v>
      </c>
      <c r="E2189" s="1" t="s">
        <v>771</v>
      </c>
      <c r="F2189" s="1" t="s">
        <v>4618</v>
      </c>
      <c r="I2189">
        <v>8.1999999999999993</v>
      </c>
      <c r="J2189" s="1" t="s">
        <v>58</v>
      </c>
      <c r="K2189" s="2">
        <f>+I2189</f>
        <v>8.1999999999999993</v>
      </c>
      <c r="L2189" s="1" t="s">
        <v>93</v>
      </c>
      <c r="M2189" s="1" t="s">
        <v>211</v>
      </c>
    </row>
    <row r="2190" spans="1:15" x14ac:dyDescent="0.25">
      <c r="A2190" s="1" t="s">
        <v>4922</v>
      </c>
      <c r="B2190" s="1" t="s">
        <v>4923</v>
      </c>
      <c r="C2190" s="1" t="s">
        <v>4924</v>
      </c>
      <c r="D2190" s="1" t="s">
        <v>4656</v>
      </c>
      <c r="E2190" s="1" t="s">
        <v>771</v>
      </c>
      <c r="F2190" s="1" t="s">
        <v>4618</v>
      </c>
      <c r="I2190">
        <v>52</v>
      </c>
      <c r="J2190" s="1" t="s">
        <v>58</v>
      </c>
      <c r="K2190" s="2">
        <f>+I2190</f>
        <v>52</v>
      </c>
      <c r="L2190" s="1" t="s">
        <v>93</v>
      </c>
      <c r="M2190" s="1" t="s">
        <v>167</v>
      </c>
    </row>
    <row r="2191" spans="1:15" x14ac:dyDescent="0.25">
      <c r="A2191" s="1" t="s">
        <v>4919</v>
      </c>
      <c r="B2191" s="1" t="s">
        <v>4920</v>
      </c>
      <c r="C2191" s="1" t="s">
        <v>4921</v>
      </c>
      <c r="D2191" s="1" t="s">
        <v>4424</v>
      </c>
      <c r="E2191" s="1" t="s">
        <v>771</v>
      </c>
      <c r="F2191" s="1" t="s">
        <v>830</v>
      </c>
      <c r="I2191">
        <v>10</v>
      </c>
      <c r="J2191" s="1" t="s">
        <v>58</v>
      </c>
      <c r="K2191" s="2">
        <f>+I2191</f>
        <v>10</v>
      </c>
      <c r="L2191" s="1" t="s">
        <v>93</v>
      </c>
      <c r="M2191" s="1" t="s">
        <v>83</v>
      </c>
      <c r="O2191" s="1" t="s">
        <v>264</v>
      </c>
    </row>
    <row r="2192" spans="1:15" x14ac:dyDescent="0.25">
      <c r="A2192" s="1" t="s">
        <v>4919</v>
      </c>
      <c r="B2192" s="1" t="s">
        <v>4920</v>
      </c>
      <c r="C2192" s="1" t="s">
        <v>4921</v>
      </c>
      <c r="D2192" s="1" t="s">
        <v>4424</v>
      </c>
      <c r="E2192" s="1" t="s">
        <v>771</v>
      </c>
      <c r="F2192" s="1" t="s">
        <v>830</v>
      </c>
      <c r="I2192">
        <v>10</v>
      </c>
      <c r="J2192" s="1" t="s">
        <v>58</v>
      </c>
      <c r="K2192" s="2">
        <f>+I2192</f>
        <v>10</v>
      </c>
      <c r="L2192" s="1" t="s">
        <v>93</v>
      </c>
      <c r="M2192" s="1" t="s">
        <v>83</v>
      </c>
      <c r="O2192" s="1" t="s">
        <v>260</v>
      </c>
    </row>
    <row r="2193" spans="1:15" x14ac:dyDescent="0.25">
      <c r="A2193" s="1" t="s">
        <v>4919</v>
      </c>
      <c r="B2193" s="1" t="s">
        <v>4920</v>
      </c>
      <c r="C2193" s="1" t="s">
        <v>4921</v>
      </c>
      <c r="D2193" s="1" t="s">
        <v>4424</v>
      </c>
      <c r="E2193" s="1" t="s">
        <v>771</v>
      </c>
      <c r="F2193" s="1" t="s">
        <v>830</v>
      </c>
      <c r="I2193">
        <v>10</v>
      </c>
      <c r="J2193" s="1" t="s">
        <v>58</v>
      </c>
      <c r="K2193" s="2">
        <f>+I2193</f>
        <v>10</v>
      </c>
      <c r="L2193" s="1" t="s">
        <v>93</v>
      </c>
      <c r="M2193" s="1" t="s">
        <v>83</v>
      </c>
      <c r="O2193" s="1" t="s">
        <v>289</v>
      </c>
    </row>
    <row r="2194" spans="1:15" x14ac:dyDescent="0.25">
      <c r="A2194" s="1" t="s">
        <v>4919</v>
      </c>
      <c r="B2194" s="1" t="s">
        <v>4920</v>
      </c>
      <c r="C2194" s="1" t="s">
        <v>4921</v>
      </c>
      <c r="D2194" s="1" t="s">
        <v>4424</v>
      </c>
      <c r="E2194" s="1" t="s">
        <v>771</v>
      </c>
      <c r="F2194" s="1" t="s">
        <v>830</v>
      </c>
      <c r="I2194">
        <v>10</v>
      </c>
      <c r="J2194" s="1" t="s">
        <v>58</v>
      </c>
      <c r="K2194" s="2">
        <f>+I2194</f>
        <v>10</v>
      </c>
      <c r="L2194" s="1" t="s">
        <v>93</v>
      </c>
      <c r="M2194" s="1" t="s">
        <v>83</v>
      </c>
      <c r="O2194" s="1" t="s">
        <v>3289</v>
      </c>
    </row>
    <row r="2195" spans="1:15" x14ac:dyDescent="0.25">
      <c r="A2195" s="1" t="s">
        <v>4919</v>
      </c>
      <c r="B2195" s="1" t="s">
        <v>4920</v>
      </c>
      <c r="C2195" s="1" t="s">
        <v>4921</v>
      </c>
      <c r="D2195" s="1" t="s">
        <v>4424</v>
      </c>
      <c r="E2195" s="1" t="s">
        <v>771</v>
      </c>
      <c r="F2195" s="1" t="s">
        <v>830</v>
      </c>
      <c r="I2195">
        <v>10</v>
      </c>
      <c r="J2195" s="1" t="s">
        <v>58</v>
      </c>
      <c r="K2195" s="2">
        <f>+I2195</f>
        <v>10</v>
      </c>
      <c r="L2195" s="1" t="s">
        <v>93</v>
      </c>
      <c r="M2195" s="1" t="s">
        <v>83</v>
      </c>
      <c r="O2195" s="1" t="s">
        <v>482</v>
      </c>
    </row>
    <row r="2196" spans="1:15" x14ac:dyDescent="0.25">
      <c r="A2196" s="1" t="s">
        <v>4919</v>
      </c>
      <c r="B2196" s="1" t="s">
        <v>4920</v>
      </c>
      <c r="C2196" s="1" t="s">
        <v>4921</v>
      </c>
      <c r="D2196" s="1" t="s">
        <v>4424</v>
      </c>
      <c r="E2196" s="1" t="s">
        <v>771</v>
      </c>
      <c r="F2196" s="1" t="s">
        <v>830</v>
      </c>
      <c r="I2196">
        <v>10</v>
      </c>
      <c r="J2196" s="1" t="s">
        <v>58</v>
      </c>
      <c r="K2196" s="2">
        <f>+I2196</f>
        <v>10</v>
      </c>
      <c r="L2196" s="1" t="s">
        <v>93</v>
      </c>
      <c r="M2196" s="1" t="s">
        <v>60</v>
      </c>
      <c r="N2196" s="1" t="s">
        <v>61</v>
      </c>
    </row>
    <row r="2197" spans="1:15" x14ac:dyDescent="0.25">
      <c r="A2197" s="1" t="s">
        <v>4919</v>
      </c>
      <c r="B2197" s="1" t="s">
        <v>4920</v>
      </c>
      <c r="C2197" s="1" t="s">
        <v>4921</v>
      </c>
      <c r="D2197" s="1" t="s">
        <v>4424</v>
      </c>
      <c r="E2197" s="1" t="s">
        <v>771</v>
      </c>
      <c r="F2197" s="1" t="s">
        <v>830</v>
      </c>
      <c r="I2197">
        <v>10</v>
      </c>
      <c r="J2197" s="1" t="s">
        <v>58</v>
      </c>
      <c r="K2197" s="2">
        <f>+I2197</f>
        <v>10</v>
      </c>
      <c r="L2197" s="1" t="s">
        <v>93</v>
      </c>
      <c r="M2197" s="1" t="s">
        <v>60</v>
      </c>
      <c r="N2197" s="1" t="s">
        <v>2230</v>
      </c>
    </row>
    <row r="2198" spans="1:15" x14ac:dyDescent="0.25">
      <c r="A2198" s="1" t="s">
        <v>4919</v>
      </c>
      <c r="B2198" s="1" t="s">
        <v>4920</v>
      </c>
      <c r="C2198" s="1" t="s">
        <v>4921</v>
      </c>
      <c r="D2198" s="1" t="s">
        <v>4424</v>
      </c>
      <c r="E2198" s="1" t="s">
        <v>771</v>
      </c>
      <c r="F2198" s="1" t="s">
        <v>830</v>
      </c>
      <c r="I2198">
        <v>10</v>
      </c>
      <c r="J2198" s="1" t="s">
        <v>58</v>
      </c>
      <c r="K2198" s="2">
        <f>+I2198</f>
        <v>10</v>
      </c>
      <c r="L2198" s="1" t="s">
        <v>93</v>
      </c>
      <c r="M2198" s="1" t="s">
        <v>60</v>
      </c>
      <c r="N2198" s="1" t="s">
        <v>2200</v>
      </c>
    </row>
    <row r="2199" spans="1:15" x14ac:dyDescent="0.25">
      <c r="A2199" s="1" t="s">
        <v>4919</v>
      </c>
      <c r="B2199" s="1" t="s">
        <v>4920</v>
      </c>
      <c r="C2199" s="1" t="s">
        <v>4921</v>
      </c>
      <c r="D2199" s="1" t="s">
        <v>4424</v>
      </c>
      <c r="E2199" s="1" t="s">
        <v>771</v>
      </c>
      <c r="F2199" s="1" t="s">
        <v>830</v>
      </c>
      <c r="I2199">
        <v>120</v>
      </c>
      <c r="J2199" s="1" t="s">
        <v>58</v>
      </c>
      <c r="K2199" s="2">
        <f>+I2199</f>
        <v>120</v>
      </c>
      <c r="L2199" s="1" t="s">
        <v>93</v>
      </c>
      <c r="M2199" s="1" t="s">
        <v>167</v>
      </c>
    </row>
    <row r="2200" spans="1:15" x14ac:dyDescent="0.25">
      <c r="A2200" s="1" t="s">
        <v>4916</v>
      </c>
      <c r="B2200" s="1" t="s">
        <v>4917</v>
      </c>
      <c r="C2200" s="1" t="s">
        <v>4918</v>
      </c>
      <c r="D2200" s="1" t="s">
        <v>4656</v>
      </c>
      <c r="E2200" s="1" t="s">
        <v>771</v>
      </c>
      <c r="F2200" s="1" t="s">
        <v>143</v>
      </c>
      <c r="I2200">
        <v>0.42</v>
      </c>
      <c r="J2200" s="1" t="s">
        <v>58</v>
      </c>
      <c r="K2200" s="2">
        <f>+I2200</f>
        <v>0.42</v>
      </c>
      <c r="L2200" s="1" t="s">
        <v>93</v>
      </c>
      <c r="M2200" s="1" t="s">
        <v>83</v>
      </c>
      <c r="O2200" s="1" t="s">
        <v>264</v>
      </c>
    </row>
    <row r="2201" spans="1:15" x14ac:dyDescent="0.25">
      <c r="A2201" s="1" t="s">
        <v>4916</v>
      </c>
      <c r="B2201" s="1" t="s">
        <v>4917</v>
      </c>
      <c r="C2201" s="1" t="s">
        <v>4918</v>
      </c>
      <c r="D2201" s="1" t="s">
        <v>4656</v>
      </c>
      <c r="E2201" s="1" t="s">
        <v>771</v>
      </c>
      <c r="F2201" s="1" t="s">
        <v>143</v>
      </c>
      <c r="I2201">
        <v>0.42</v>
      </c>
      <c r="J2201" s="1" t="s">
        <v>58</v>
      </c>
      <c r="K2201" s="2">
        <f>+I2201</f>
        <v>0.42</v>
      </c>
      <c r="L2201" s="1" t="s">
        <v>93</v>
      </c>
      <c r="M2201" s="1" t="s">
        <v>83</v>
      </c>
      <c r="O2201" s="1" t="s">
        <v>260</v>
      </c>
    </row>
    <row r="2202" spans="1:15" x14ac:dyDescent="0.25">
      <c r="A2202" s="1" t="s">
        <v>4916</v>
      </c>
      <c r="B2202" s="1" t="s">
        <v>4917</v>
      </c>
      <c r="C2202" s="1" t="s">
        <v>4918</v>
      </c>
      <c r="D2202" s="1" t="s">
        <v>4656</v>
      </c>
      <c r="E2202" s="1" t="s">
        <v>771</v>
      </c>
      <c r="F2202" s="1" t="s">
        <v>143</v>
      </c>
      <c r="I2202">
        <v>0.42</v>
      </c>
      <c r="J2202" s="1" t="s">
        <v>58</v>
      </c>
      <c r="K2202" s="2">
        <f>+I2202</f>
        <v>0.42</v>
      </c>
      <c r="L2202" s="1" t="s">
        <v>93</v>
      </c>
      <c r="M2202" s="1" t="s">
        <v>83</v>
      </c>
      <c r="O2202" s="1" t="s">
        <v>289</v>
      </c>
    </row>
    <row r="2203" spans="1:15" x14ac:dyDescent="0.25">
      <c r="A2203" s="1" t="s">
        <v>4916</v>
      </c>
      <c r="B2203" s="1" t="s">
        <v>4917</v>
      </c>
      <c r="C2203" s="1" t="s">
        <v>4918</v>
      </c>
      <c r="D2203" s="1" t="s">
        <v>4656</v>
      </c>
      <c r="E2203" s="1" t="s">
        <v>771</v>
      </c>
      <c r="F2203" s="1" t="s">
        <v>143</v>
      </c>
      <c r="I2203">
        <v>0.42</v>
      </c>
      <c r="J2203" s="1" t="s">
        <v>58</v>
      </c>
      <c r="K2203" s="2">
        <f>+I2203</f>
        <v>0.42</v>
      </c>
      <c r="L2203" s="1" t="s">
        <v>93</v>
      </c>
      <c r="M2203" s="1" t="s">
        <v>83</v>
      </c>
      <c r="O2203" s="1" t="s">
        <v>482</v>
      </c>
    </row>
    <row r="2204" spans="1:15" x14ac:dyDescent="0.25">
      <c r="A2204" s="1" t="s">
        <v>4916</v>
      </c>
      <c r="B2204" s="1" t="s">
        <v>4917</v>
      </c>
      <c r="C2204" s="1" t="s">
        <v>4918</v>
      </c>
      <c r="D2204" s="1" t="s">
        <v>4656</v>
      </c>
      <c r="E2204" s="1" t="s">
        <v>771</v>
      </c>
      <c r="F2204" s="1" t="s">
        <v>143</v>
      </c>
      <c r="I2204">
        <v>0.42</v>
      </c>
      <c r="J2204" s="1" t="s">
        <v>58</v>
      </c>
      <c r="K2204" s="2">
        <f>+I2204</f>
        <v>0.42</v>
      </c>
      <c r="L2204" s="1" t="s">
        <v>93</v>
      </c>
      <c r="M2204" s="1" t="s">
        <v>60</v>
      </c>
      <c r="N2204" s="1" t="s">
        <v>61</v>
      </c>
    </row>
    <row r="2205" spans="1:15" x14ac:dyDescent="0.25">
      <c r="A2205" s="1" t="s">
        <v>4916</v>
      </c>
      <c r="B2205" s="1" t="s">
        <v>4917</v>
      </c>
      <c r="C2205" s="1" t="s">
        <v>4918</v>
      </c>
      <c r="D2205" s="1" t="s">
        <v>4656</v>
      </c>
      <c r="E2205" s="1" t="s">
        <v>771</v>
      </c>
      <c r="F2205" s="1" t="s">
        <v>143</v>
      </c>
      <c r="I2205">
        <v>0.42</v>
      </c>
      <c r="J2205" s="1" t="s">
        <v>58</v>
      </c>
      <c r="K2205" s="2">
        <f>+I2205</f>
        <v>0.42</v>
      </c>
      <c r="L2205" s="1" t="s">
        <v>93</v>
      </c>
      <c r="M2205" s="1" t="s">
        <v>60</v>
      </c>
      <c r="N2205" s="1" t="s">
        <v>2230</v>
      </c>
    </row>
    <row r="2206" spans="1:15" x14ac:dyDescent="0.25">
      <c r="A2206" s="1" t="s">
        <v>4916</v>
      </c>
      <c r="B2206" s="1" t="s">
        <v>4917</v>
      </c>
      <c r="C2206" s="1" t="s">
        <v>4918</v>
      </c>
      <c r="D2206" s="1" t="s">
        <v>4656</v>
      </c>
      <c r="E2206" s="1" t="s">
        <v>771</v>
      </c>
      <c r="F2206" s="1" t="s">
        <v>143</v>
      </c>
      <c r="I2206">
        <v>0.42</v>
      </c>
      <c r="J2206" s="1" t="s">
        <v>58</v>
      </c>
      <c r="K2206" s="2">
        <f>+I2206</f>
        <v>0.42</v>
      </c>
      <c r="L2206" s="1" t="s">
        <v>93</v>
      </c>
      <c r="M2206" s="1" t="s">
        <v>60</v>
      </c>
      <c r="N2206" s="1" t="s">
        <v>2200</v>
      </c>
    </row>
    <row r="2207" spans="1:15" x14ac:dyDescent="0.25">
      <c r="A2207" s="1" t="s">
        <v>4916</v>
      </c>
      <c r="B2207" s="1" t="s">
        <v>4917</v>
      </c>
      <c r="C2207" s="1" t="s">
        <v>4918</v>
      </c>
      <c r="D2207" s="1" t="s">
        <v>4656</v>
      </c>
      <c r="E2207" s="1" t="s">
        <v>771</v>
      </c>
      <c r="F2207" s="1" t="s">
        <v>143</v>
      </c>
      <c r="I2207">
        <v>157</v>
      </c>
      <c r="J2207" s="1" t="s">
        <v>58</v>
      </c>
      <c r="K2207" s="2">
        <f>+I2207</f>
        <v>157</v>
      </c>
      <c r="L2207" s="1" t="s">
        <v>93</v>
      </c>
      <c r="M2207" s="1" t="s">
        <v>167</v>
      </c>
    </row>
    <row r="2208" spans="1:15" x14ac:dyDescent="0.25">
      <c r="A2208" s="1" t="s">
        <v>4913</v>
      </c>
      <c r="B2208" s="1" t="s">
        <v>4914</v>
      </c>
      <c r="C2208" s="1" t="s">
        <v>4915</v>
      </c>
      <c r="D2208" s="1" t="s">
        <v>4656</v>
      </c>
      <c r="E2208" s="1" t="s">
        <v>771</v>
      </c>
      <c r="F2208" s="1" t="s">
        <v>4618</v>
      </c>
      <c r="I2208">
        <v>114</v>
      </c>
      <c r="J2208" s="1" t="s">
        <v>90</v>
      </c>
      <c r="K2208" s="2">
        <f>+I2208*0.0001</f>
        <v>1.14E-2</v>
      </c>
      <c r="L2208" s="1" t="s">
        <v>93</v>
      </c>
      <c r="M2208" s="1" t="s">
        <v>49</v>
      </c>
    </row>
    <row r="2209" spans="1:15" x14ac:dyDescent="0.25">
      <c r="A2209" s="1" t="s">
        <v>4909</v>
      </c>
      <c r="B2209" s="1" t="s">
        <v>4910</v>
      </c>
      <c r="C2209" s="1" t="s">
        <v>4911</v>
      </c>
      <c r="D2209" s="1" t="s">
        <v>4630</v>
      </c>
      <c r="E2209" s="1" t="s">
        <v>771</v>
      </c>
      <c r="F2209" s="1" t="s">
        <v>4912</v>
      </c>
      <c r="I2209">
        <v>6.16</v>
      </c>
      <c r="J2209" s="1" t="s">
        <v>58</v>
      </c>
      <c r="K2209" s="2">
        <f>+I2209</f>
        <v>6.16</v>
      </c>
      <c r="L2209" s="1" t="s">
        <v>93</v>
      </c>
      <c r="M2209" s="1" t="s">
        <v>83</v>
      </c>
      <c r="O2209" s="1" t="s">
        <v>264</v>
      </c>
    </row>
    <row r="2210" spans="1:15" x14ac:dyDescent="0.25">
      <c r="A2210" s="1" t="s">
        <v>4909</v>
      </c>
      <c r="B2210" s="1" t="s">
        <v>4910</v>
      </c>
      <c r="C2210" s="1" t="s">
        <v>4911</v>
      </c>
      <c r="D2210" s="1" t="s">
        <v>4630</v>
      </c>
      <c r="E2210" s="1" t="s">
        <v>771</v>
      </c>
      <c r="F2210" s="1" t="s">
        <v>4912</v>
      </c>
      <c r="I2210">
        <v>6.16</v>
      </c>
      <c r="J2210" s="1" t="s">
        <v>58</v>
      </c>
      <c r="K2210" s="2">
        <f>+I2210</f>
        <v>6.16</v>
      </c>
      <c r="L2210" s="1" t="s">
        <v>93</v>
      </c>
      <c r="M2210" s="1" t="s">
        <v>83</v>
      </c>
      <c r="O2210" s="1" t="s">
        <v>260</v>
      </c>
    </row>
    <row r="2211" spans="1:15" x14ac:dyDescent="0.25">
      <c r="A2211" s="1" t="s">
        <v>4909</v>
      </c>
      <c r="B2211" s="1" t="s">
        <v>4910</v>
      </c>
      <c r="C2211" s="1" t="s">
        <v>4911</v>
      </c>
      <c r="D2211" s="1" t="s">
        <v>4630</v>
      </c>
      <c r="E2211" s="1" t="s">
        <v>771</v>
      </c>
      <c r="F2211" s="1" t="s">
        <v>4912</v>
      </c>
      <c r="I2211">
        <v>6.16</v>
      </c>
      <c r="J2211" s="1" t="s">
        <v>58</v>
      </c>
      <c r="K2211" s="2">
        <f>+I2211</f>
        <v>6.16</v>
      </c>
      <c r="L2211" s="1" t="s">
        <v>93</v>
      </c>
      <c r="M2211" s="1" t="s">
        <v>83</v>
      </c>
      <c r="O2211" s="1" t="s">
        <v>289</v>
      </c>
    </row>
    <row r="2212" spans="1:15" x14ac:dyDescent="0.25">
      <c r="A2212" s="1" t="s">
        <v>4909</v>
      </c>
      <c r="B2212" s="1" t="s">
        <v>4910</v>
      </c>
      <c r="C2212" s="1" t="s">
        <v>4911</v>
      </c>
      <c r="D2212" s="1" t="s">
        <v>4630</v>
      </c>
      <c r="E2212" s="1" t="s">
        <v>771</v>
      </c>
      <c r="F2212" s="1" t="s">
        <v>4912</v>
      </c>
      <c r="I2212">
        <v>6.16</v>
      </c>
      <c r="J2212" s="1" t="s">
        <v>58</v>
      </c>
      <c r="K2212" s="2">
        <f>+I2212</f>
        <v>6.16</v>
      </c>
      <c r="L2212" s="1" t="s">
        <v>93</v>
      </c>
      <c r="M2212" s="1" t="s">
        <v>60</v>
      </c>
      <c r="N2212" s="1" t="s">
        <v>61</v>
      </c>
    </row>
    <row r="2213" spans="1:15" x14ac:dyDescent="0.25">
      <c r="A2213" s="1" t="s">
        <v>4909</v>
      </c>
      <c r="B2213" s="1" t="s">
        <v>4910</v>
      </c>
      <c r="C2213" s="1" t="s">
        <v>4911</v>
      </c>
      <c r="D2213" s="1" t="s">
        <v>4630</v>
      </c>
      <c r="E2213" s="1" t="s">
        <v>771</v>
      </c>
      <c r="F2213" s="1" t="s">
        <v>4912</v>
      </c>
      <c r="I2213">
        <v>6.16</v>
      </c>
      <c r="J2213" s="1" t="s">
        <v>58</v>
      </c>
      <c r="K2213" s="2">
        <f>+I2213</f>
        <v>6.16</v>
      </c>
      <c r="L2213" s="1" t="s">
        <v>93</v>
      </c>
      <c r="M2213" s="1" t="s">
        <v>60</v>
      </c>
      <c r="N2213" s="1" t="s">
        <v>303</v>
      </c>
    </row>
    <row r="2214" spans="1:15" x14ac:dyDescent="0.25">
      <c r="A2214" s="1" t="s">
        <v>4909</v>
      </c>
      <c r="B2214" s="1" t="s">
        <v>4910</v>
      </c>
      <c r="C2214" s="1" t="s">
        <v>4911</v>
      </c>
      <c r="D2214" s="1" t="s">
        <v>4630</v>
      </c>
      <c r="E2214" s="1" t="s">
        <v>771</v>
      </c>
      <c r="F2214" s="1" t="s">
        <v>4912</v>
      </c>
      <c r="I2214">
        <v>6.16</v>
      </c>
      <c r="J2214" s="1" t="s">
        <v>58</v>
      </c>
      <c r="K2214" s="2">
        <f>+I2214</f>
        <v>6.16</v>
      </c>
      <c r="L2214" s="1" t="s">
        <v>93</v>
      </c>
      <c r="M2214" s="1" t="s">
        <v>60</v>
      </c>
      <c r="N2214" s="1" t="s">
        <v>2200</v>
      </c>
    </row>
    <row r="2215" spans="1:15" x14ac:dyDescent="0.25">
      <c r="A2215" s="1" t="s">
        <v>4909</v>
      </c>
      <c r="B2215" s="1" t="s">
        <v>4910</v>
      </c>
      <c r="C2215" s="1" t="s">
        <v>4911</v>
      </c>
      <c r="D2215" s="1" t="s">
        <v>4630</v>
      </c>
      <c r="E2215" s="1" t="s">
        <v>771</v>
      </c>
      <c r="F2215" s="1" t="s">
        <v>4912</v>
      </c>
      <c r="I2215">
        <v>30</v>
      </c>
      <c r="J2215" s="1" t="s">
        <v>58</v>
      </c>
      <c r="K2215" s="2">
        <f>+I2215</f>
        <v>30</v>
      </c>
      <c r="L2215" s="1" t="s">
        <v>93</v>
      </c>
      <c r="M2215" s="1" t="s">
        <v>167</v>
      </c>
    </row>
    <row r="2216" spans="1:15" x14ac:dyDescent="0.25">
      <c r="A2216" s="1" t="s">
        <v>4906</v>
      </c>
      <c r="B2216" s="1" t="s">
        <v>4907</v>
      </c>
      <c r="C2216" s="1" t="s">
        <v>4908</v>
      </c>
      <c r="D2216" s="1" t="s">
        <v>4656</v>
      </c>
      <c r="E2216" s="1" t="s">
        <v>771</v>
      </c>
      <c r="F2216" s="1" t="s">
        <v>143</v>
      </c>
      <c r="I2216">
        <v>80</v>
      </c>
      <c r="J2216" s="1" t="s">
        <v>90</v>
      </c>
      <c r="K2216" s="2">
        <f>+I2216*0.0001</f>
        <v>8.0000000000000002E-3</v>
      </c>
      <c r="L2216" s="1" t="s">
        <v>93</v>
      </c>
      <c r="M2216" s="1" t="s">
        <v>49</v>
      </c>
    </row>
    <row r="2217" spans="1:15" x14ac:dyDescent="0.25">
      <c r="A2217" s="1" t="s">
        <v>4903</v>
      </c>
      <c r="B2217" s="1" t="s">
        <v>4904</v>
      </c>
      <c r="C2217" s="1" t="s">
        <v>4905</v>
      </c>
      <c r="D2217" s="1" t="s">
        <v>4424</v>
      </c>
      <c r="E2217" s="1" t="s">
        <v>771</v>
      </c>
      <c r="F2217" s="1" t="s">
        <v>830</v>
      </c>
      <c r="I2217">
        <v>81</v>
      </c>
      <c r="J2217" s="1" t="s">
        <v>90</v>
      </c>
      <c r="K2217" s="2">
        <f>+I2217*0.0001</f>
        <v>8.0999999999999996E-3</v>
      </c>
      <c r="L2217" s="1" t="s">
        <v>93</v>
      </c>
      <c r="M2217" s="1" t="s">
        <v>49</v>
      </c>
    </row>
    <row r="2218" spans="1:15" x14ac:dyDescent="0.25">
      <c r="A2218" s="1" t="s">
        <v>4900</v>
      </c>
      <c r="B2218" s="1" t="s">
        <v>4901</v>
      </c>
      <c r="C2218" s="1" t="s">
        <v>4902</v>
      </c>
      <c r="D2218" s="1" t="s">
        <v>4656</v>
      </c>
      <c r="E2218" s="1" t="s">
        <v>771</v>
      </c>
      <c r="F2218" s="1" t="s">
        <v>4618</v>
      </c>
      <c r="I2218">
        <v>124</v>
      </c>
      <c r="J2218" s="1" t="s">
        <v>90</v>
      </c>
      <c r="K2218" s="2">
        <f>+I2218*0.0001</f>
        <v>1.2400000000000001E-2</v>
      </c>
      <c r="L2218" s="1" t="s">
        <v>93</v>
      </c>
      <c r="M2218" s="1" t="s">
        <v>49</v>
      </c>
    </row>
    <row r="2219" spans="1:15" x14ac:dyDescent="0.25">
      <c r="A2219" s="1" t="s">
        <v>4897</v>
      </c>
      <c r="B2219" s="1" t="s">
        <v>4898</v>
      </c>
      <c r="C2219" s="1" t="s">
        <v>4899</v>
      </c>
      <c r="D2219" s="1" t="s">
        <v>4424</v>
      </c>
      <c r="E2219" s="1" t="s">
        <v>771</v>
      </c>
      <c r="F2219" s="1" t="s">
        <v>830</v>
      </c>
      <c r="I2219">
        <v>100</v>
      </c>
      <c r="J2219" s="1" t="s">
        <v>90</v>
      </c>
      <c r="K2219" s="2">
        <f>+I2219*0.0001</f>
        <v>0.01</v>
      </c>
      <c r="L2219" s="1" t="s">
        <v>93</v>
      </c>
      <c r="M2219" s="1" t="s">
        <v>49</v>
      </c>
    </row>
    <row r="2220" spans="1:15" x14ac:dyDescent="0.25">
      <c r="A2220" s="1" t="s">
        <v>4892</v>
      </c>
      <c r="B2220" s="1" t="s">
        <v>4893</v>
      </c>
      <c r="C2220" s="1" t="s">
        <v>4894</v>
      </c>
      <c r="D2220" s="1" t="s">
        <v>4656</v>
      </c>
      <c r="E2220" s="1" t="s">
        <v>771</v>
      </c>
      <c r="F2220" s="1" t="s">
        <v>143</v>
      </c>
      <c r="I2220">
        <v>3.85</v>
      </c>
      <c r="J2220" s="1" t="s">
        <v>58</v>
      </c>
      <c r="K2220" s="2">
        <f>+I2220</f>
        <v>3.85</v>
      </c>
      <c r="L2220" s="1" t="s">
        <v>93</v>
      </c>
      <c r="M2220" s="1" t="s">
        <v>83</v>
      </c>
      <c r="O2220" s="1" t="s">
        <v>264</v>
      </c>
    </row>
    <row r="2221" spans="1:15" x14ac:dyDescent="0.25">
      <c r="A2221" s="1" t="s">
        <v>4892</v>
      </c>
      <c r="B2221" s="1" t="s">
        <v>4893</v>
      </c>
      <c r="C2221" s="1" t="s">
        <v>4894</v>
      </c>
      <c r="D2221" s="1" t="s">
        <v>4656</v>
      </c>
      <c r="E2221" s="1" t="s">
        <v>771</v>
      </c>
      <c r="F2221" s="1" t="s">
        <v>143</v>
      </c>
      <c r="I2221">
        <v>3.85</v>
      </c>
      <c r="J2221" s="1" t="s">
        <v>58</v>
      </c>
      <c r="K2221" s="2">
        <f>+I2221</f>
        <v>3.85</v>
      </c>
      <c r="L2221" s="1" t="s">
        <v>93</v>
      </c>
      <c r="M2221" s="1" t="s">
        <v>83</v>
      </c>
      <c r="O2221" s="1" t="s">
        <v>260</v>
      </c>
    </row>
    <row r="2222" spans="1:15" x14ac:dyDescent="0.25">
      <c r="A2222" s="1" t="s">
        <v>4892</v>
      </c>
      <c r="B2222" s="1" t="s">
        <v>4893</v>
      </c>
      <c r="C2222" s="1" t="s">
        <v>4894</v>
      </c>
      <c r="D2222" s="1" t="s">
        <v>4656</v>
      </c>
      <c r="E2222" s="1" t="s">
        <v>771</v>
      </c>
      <c r="F2222" s="1" t="s">
        <v>143</v>
      </c>
      <c r="I2222">
        <v>3.85</v>
      </c>
      <c r="J2222" s="1" t="s">
        <v>58</v>
      </c>
      <c r="K2222" s="2">
        <f>+I2222</f>
        <v>3.85</v>
      </c>
      <c r="L2222" s="1" t="s">
        <v>93</v>
      </c>
      <c r="M2222" s="1" t="s">
        <v>83</v>
      </c>
      <c r="O2222" s="1" t="s">
        <v>289</v>
      </c>
    </row>
    <row r="2223" spans="1:15" x14ac:dyDescent="0.25">
      <c r="A2223" s="1" t="s">
        <v>4892</v>
      </c>
      <c r="B2223" s="1" t="s">
        <v>4893</v>
      </c>
      <c r="C2223" s="1" t="s">
        <v>4894</v>
      </c>
      <c r="D2223" s="1" t="s">
        <v>4656</v>
      </c>
      <c r="E2223" s="1" t="s">
        <v>771</v>
      </c>
      <c r="F2223" s="1" t="s">
        <v>143</v>
      </c>
      <c r="I2223">
        <v>3.85</v>
      </c>
      <c r="J2223" s="1" t="s">
        <v>58</v>
      </c>
      <c r="K2223" s="2">
        <f>+I2223</f>
        <v>3.85</v>
      </c>
      <c r="L2223" s="1" t="s">
        <v>82</v>
      </c>
      <c r="M2223" s="1" t="s">
        <v>83</v>
      </c>
      <c r="O2223" s="1" t="s">
        <v>482</v>
      </c>
    </row>
    <row r="2224" spans="1:15" x14ac:dyDescent="0.25">
      <c r="A2224" s="1" t="s">
        <v>4892</v>
      </c>
      <c r="B2224" s="1" t="s">
        <v>4893</v>
      </c>
      <c r="C2224" s="1" t="s">
        <v>4894</v>
      </c>
      <c r="D2224" s="1" t="s">
        <v>4656</v>
      </c>
      <c r="E2224" s="1" t="s">
        <v>771</v>
      </c>
      <c r="F2224" s="1" t="s">
        <v>143</v>
      </c>
      <c r="I2224">
        <v>66</v>
      </c>
      <c r="J2224" s="1" t="s">
        <v>58</v>
      </c>
      <c r="K2224" s="2">
        <f>+I2224</f>
        <v>66</v>
      </c>
      <c r="L2224" s="1" t="s">
        <v>93</v>
      </c>
      <c r="M2224" s="1" t="s">
        <v>167</v>
      </c>
    </row>
    <row r="2225" spans="1:15" x14ac:dyDescent="0.25">
      <c r="A2225" s="1" t="s">
        <v>4892</v>
      </c>
      <c r="B2225" s="1" t="s">
        <v>4893</v>
      </c>
      <c r="C2225" s="1" t="s">
        <v>4894</v>
      </c>
      <c r="D2225" s="1" t="s">
        <v>4656</v>
      </c>
      <c r="E2225" s="1" t="s">
        <v>771</v>
      </c>
      <c r="F2225" s="1" t="s">
        <v>143</v>
      </c>
      <c r="I2225">
        <v>3.85</v>
      </c>
      <c r="J2225" s="1" t="s">
        <v>90</v>
      </c>
      <c r="K2225" s="2">
        <f>+I2225*0.0001</f>
        <v>3.8500000000000003E-4</v>
      </c>
      <c r="L2225" s="1" t="s">
        <v>93</v>
      </c>
      <c r="M2225" s="1" t="s">
        <v>60</v>
      </c>
      <c r="N2225" s="1" t="s">
        <v>2230</v>
      </c>
    </row>
    <row r="2226" spans="1:15" x14ac:dyDescent="0.25">
      <c r="A2226" s="1" t="s">
        <v>4892</v>
      </c>
      <c r="B2226" s="1" t="s">
        <v>4893</v>
      </c>
      <c r="C2226" s="1" t="s">
        <v>4894</v>
      </c>
      <c r="D2226" s="1" t="s">
        <v>4656</v>
      </c>
      <c r="E2226" s="1" t="s">
        <v>771</v>
      </c>
      <c r="F2226" s="1" t="s">
        <v>143</v>
      </c>
      <c r="I2226">
        <v>3.85</v>
      </c>
      <c r="J2226" s="1" t="s">
        <v>90</v>
      </c>
      <c r="K2226" s="2">
        <f>+I2226*0.0001</f>
        <v>3.8500000000000003E-4</v>
      </c>
      <c r="L2226" s="1" t="s">
        <v>93</v>
      </c>
      <c r="M2226" s="1" t="s">
        <v>60</v>
      </c>
      <c r="N2226" s="1" t="s">
        <v>2200</v>
      </c>
    </row>
    <row r="2227" spans="1:15" x14ac:dyDescent="0.25">
      <c r="A2227" s="1" t="s">
        <v>4892</v>
      </c>
      <c r="B2227" s="1" t="s">
        <v>4893</v>
      </c>
      <c r="C2227" s="1" t="s">
        <v>4894</v>
      </c>
      <c r="D2227" s="1" t="s">
        <v>4656</v>
      </c>
      <c r="E2227" s="1" t="s">
        <v>771</v>
      </c>
      <c r="F2227" s="1" t="s">
        <v>143</v>
      </c>
      <c r="I2227">
        <v>3.85</v>
      </c>
      <c r="J2227" s="1" t="s">
        <v>58</v>
      </c>
      <c r="K2227" s="2">
        <f>+I2227</f>
        <v>3.85</v>
      </c>
      <c r="L2227" s="1" t="s">
        <v>93</v>
      </c>
      <c r="M2227" s="1" t="s">
        <v>60</v>
      </c>
      <c r="N2227" s="1" t="s">
        <v>61</v>
      </c>
    </row>
    <row r="2228" spans="1:15" x14ac:dyDescent="0.25">
      <c r="A2228" s="1" t="s">
        <v>4889</v>
      </c>
      <c r="B2228" s="1" t="s">
        <v>4890</v>
      </c>
      <c r="C2228" s="1" t="s">
        <v>4891</v>
      </c>
      <c r="D2228" s="1" t="s">
        <v>4656</v>
      </c>
      <c r="E2228" s="1" t="s">
        <v>771</v>
      </c>
      <c r="F2228" s="1" t="s">
        <v>4618</v>
      </c>
      <c r="I2228">
        <v>30</v>
      </c>
      <c r="J2228" s="1" t="s">
        <v>90</v>
      </c>
      <c r="K2228" s="2">
        <f>+I2228*0.0001</f>
        <v>3.0000000000000001E-3</v>
      </c>
      <c r="L2228" s="1" t="s">
        <v>93</v>
      </c>
      <c r="M2228" s="1" t="s">
        <v>49</v>
      </c>
    </row>
    <row r="2229" spans="1:15" x14ac:dyDescent="0.25">
      <c r="A2229" s="1" t="s">
        <v>4886</v>
      </c>
      <c r="B2229" s="1" t="s">
        <v>4887</v>
      </c>
      <c r="C2229" s="1" t="s">
        <v>4888</v>
      </c>
      <c r="D2229" s="1" t="s">
        <v>4630</v>
      </c>
      <c r="E2229" s="1" t="s">
        <v>771</v>
      </c>
      <c r="F2229" s="1" t="s">
        <v>4618</v>
      </c>
      <c r="I2229">
        <v>14.7</v>
      </c>
      <c r="J2229" s="1" t="s">
        <v>58</v>
      </c>
      <c r="K2229" s="2">
        <f>+I2229</f>
        <v>14.7</v>
      </c>
      <c r="L2229" s="1" t="s">
        <v>93</v>
      </c>
      <c r="M2229" s="1" t="s">
        <v>83</v>
      </c>
      <c r="O2229" s="1" t="s">
        <v>264</v>
      </c>
    </row>
    <row r="2230" spans="1:15" x14ac:dyDescent="0.25">
      <c r="A2230" s="1" t="s">
        <v>4886</v>
      </c>
      <c r="B2230" s="1" t="s">
        <v>4887</v>
      </c>
      <c r="C2230" s="1" t="s">
        <v>4888</v>
      </c>
      <c r="D2230" s="1" t="s">
        <v>4630</v>
      </c>
      <c r="E2230" s="1" t="s">
        <v>771</v>
      </c>
      <c r="F2230" s="1" t="s">
        <v>4618</v>
      </c>
      <c r="I2230">
        <v>14.7</v>
      </c>
      <c r="J2230" s="1" t="s">
        <v>58</v>
      </c>
      <c r="K2230" s="2">
        <f>+I2230</f>
        <v>14.7</v>
      </c>
      <c r="L2230" s="1" t="s">
        <v>93</v>
      </c>
      <c r="M2230" s="1" t="s">
        <v>83</v>
      </c>
      <c r="O2230" s="1" t="s">
        <v>260</v>
      </c>
    </row>
    <row r="2231" spans="1:15" x14ac:dyDescent="0.25">
      <c r="A2231" s="1" t="s">
        <v>4886</v>
      </c>
      <c r="B2231" s="1" t="s">
        <v>4887</v>
      </c>
      <c r="C2231" s="1" t="s">
        <v>4888</v>
      </c>
      <c r="D2231" s="1" t="s">
        <v>4630</v>
      </c>
      <c r="E2231" s="1" t="s">
        <v>771</v>
      </c>
      <c r="F2231" s="1" t="s">
        <v>4618</v>
      </c>
      <c r="I2231">
        <v>14.7</v>
      </c>
      <c r="J2231" s="1" t="s">
        <v>58</v>
      </c>
      <c r="K2231" s="2">
        <f>+I2231</f>
        <v>14.7</v>
      </c>
      <c r="L2231" s="1" t="s">
        <v>93</v>
      </c>
      <c r="M2231" s="1" t="s">
        <v>83</v>
      </c>
      <c r="O2231" s="1" t="s">
        <v>482</v>
      </c>
    </row>
    <row r="2232" spans="1:15" x14ac:dyDescent="0.25">
      <c r="A2232" s="1" t="s">
        <v>4886</v>
      </c>
      <c r="B2232" s="1" t="s">
        <v>4887</v>
      </c>
      <c r="C2232" s="1" t="s">
        <v>4888</v>
      </c>
      <c r="D2232" s="1" t="s">
        <v>4630</v>
      </c>
      <c r="E2232" s="1" t="s">
        <v>771</v>
      </c>
      <c r="F2232" s="1" t="s">
        <v>4618</v>
      </c>
      <c r="I2232">
        <v>14.7</v>
      </c>
      <c r="J2232" s="1" t="s">
        <v>58</v>
      </c>
      <c r="K2232" s="2">
        <f>+I2232</f>
        <v>14.7</v>
      </c>
      <c r="L2232" s="1" t="s">
        <v>93</v>
      </c>
      <c r="M2232" s="1" t="s">
        <v>83</v>
      </c>
      <c r="O2232" s="1" t="s">
        <v>289</v>
      </c>
    </row>
    <row r="2233" spans="1:15" x14ac:dyDescent="0.25">
      <c r="A2233" s="1" t="s">
        <v>4886</v>
      </c>
      <c r="B2233" s="1" t="s">
        <v>4887</v>
      </c>
      <c r="C2233" s="1" t="s">
        <v>4888</v>
      </c>
      <c r="D2233" s="1" t="s">
        <v>4630</v>
      </c>
      <c r="E2233" s="1" t="s">
        <v>771</v>
      </c>
      <c r="F2233" s="1" t="s">
        <v>4618</v>
      </c>
      <c r="I2233">
        <v>14.7</v>
      </c>
      <c r="J2233" s="1" t="s">
        <v>58</v>
      </c>
      <c r="K2233" s="2">
        <f>+I2233</f>
        <v>14.7</v>
      </c>
      <c r="L2233" s="1" t="s">
        <v>93</v>
      </c>
      <c r="M2233" s="1" t="s">
        <v>83</v>
      </c>
      <c r="O2233" s="1" t="s">
        <v>6868</v>
      </c>
    </row>
    <row r="2234" spans="1:15" x14ac:dyDescent="0.25">
      <c r="A2234" s="1" t="s">
        <v>4886</v>
      </c>
      <c r="B2234" s="1" t="s">
        <v>4887</v>
      </c>
      <c r="C2234" s="1" t="s">
        <v>4888</v>
      </c>
      <c r="D2234" s="1" t="s">
        <v>4630</v>
      </c>
      <c r="E2234" s="1" t="s">
        <v>771</v>
      </c>
      <c r="F2234" s="1" t="s">
        <v>4618</v>
      </c>
      <c r="I2234">
        <v>14.7</v>
      </c>
      <c r="J2234" s="1" t="s">
        <v>58</v>
      </c>
      <c r="K2234" s="2">
        <f>+I2234</f>
        <v>14.7</v>
      </c>
      <c r="L2234" s="1" t="s">
        <v>93</v>
      </c>
      <c r="M2234" s="1" t="s">
        <v>60</v>
      </c>
      <c r="N2234" s="1" t="s">
        <v>303</v>
      </c>
    </row>
    <row r="2235" spans="1:15" x14ac:dyDescent="0.25">
      <c r="A2235" s="1" t="s">
        <v>4886</v>
      </c>
      <c r="B2235" s="1" t="s">
        <v>4887</v>
      </c>
      <c r="C2235" s="1" t="s">
        <v>4888</v>
      </c>
      <c r="D2235" s="1" t="s">
        <v>4630</v>
      </c>
      <c r="E2235" s="1" t="s">
        <v>771</v>
      </c>
      <c r="F2235" s="1" t="s">
        <v>4618</v>
      </c>
      <c r="I2235">
        <v>14.7</v>
      </c>
      <c r="J2235" s="1" t="s">
        <v>58</v>
      </c>
      <c r="K2235" s="2">
        <f>+I2235</f>
        <v>14.7</v>
      </c>
      <c r="L2235" s="1" t="s">
        <v>93</v>
      </c>
      <c r="M2235" s="1" t="s">
        <v>60</v>
      </c>
      <c r="N2235" s="1" t="s">
        <v>61</v>
      </c>
    </row>
    <row r="2236" spans="1:15" x14ac:dyDescent="0.25">
      <c r="A2236" s="1" t="s">
        <v>4886</v>
      </c>
      <c r="B2236" s="1" t="s">
        <v>4887</v>
      </c>
      <c r="C2236" s="1" t="s">
        <v>4888</v>
      </c>
      <c r="D2236" s="1" t="s">
        <v>4630</v>
      </c>
      <c r="E2236" s="1" t="s">
        <v>771</v>
      </c>
      <c r="F2236" s="1" t="s">
        <v>4618</v>
      </c>
      <c r="I2236">
        <v>14.7</v>
      </c>
      <c r="J2236" s="1" t="s">
        <v>58</v>
      </c>
      <c r="K2236" s="2">
        <f>+I2236</f>
        <v>14.7</v>
      </c>
      <c r="L2236" s="1" t="s">
        <v>93</v>
      </c>
      <c r="M2236" s="1" t="s">
        <v>60</v>
      </c>
      <c r="N2236" s="1" t="s">
        <v>2200</v>
      </c>
    </row>
    <row r="2237" spans="1:15" x14ac:dyDescent="0.25">
      <c r="A2237" s="1" t="s">
        <v>4886</v>
      </c>
      <c r="B2237" s="1" t="s">
        <v>4887</v>
      </c>
      <c r="C2237" s="1" t="s">
        <v>4888</v>
      </c>
      <c r="D2237" s="1" t="s">
        <v>4630</v>
      </c>
      <c r="E2237" s="1" t="s">
        <v>771</v>
      </c>
      <c r="F2237" s="1" t="s">
        <v>4618</v>
      </c>
      <c r="I2237">
        <v>14.7</v>
      </c>
      <c r="J2237" s="1" t="s">
        <v>58</v>
      </c>
      <c r="K2237" s="2">
        <f>+I2237</f>
        <v>14.7</v>
      </c>
      <c r="L2237" s="1" t="s">
        <v>93</v>
      </c>
      <c r="M2237" s="1" t="s">
        <v>60</v>
      </c>
      <c r="N2237" s="1" t="s">
        <v>2230</v>
      </c>
    </row>
    <row r="2238" spans="1:15" x14ac:dyDescent="0.25">
      <c r="A2238" s="1" t="s">
        <v>4886</v>
      </c>
      <c r="B2238" s="1" t="s">
        <v>4887</v>
      </c>
      <c r="C2238" s="1" t="s">
        <v>4888</v>
      </c>
      <c r="D2238" s="1" t="s">
        <v>4630</v>
      </c>
      <c r="E2238" s="1" t="s">
        <v>771</v>
      </c>
      <c r="F2238" s="1" t="s">
        <v>4618</v>
      </c>
      <c r="I2238">
        <v>209</v>
      </c>
      <c r="J2238" s="1" t="s">
        <v>58</v>
      </c>
      <c r="K2238" s="2">
        <f>+I2238</f>
        <v>209</v>
      </c>
      <c r="L2238" s="1" t="s">
        <v>93</v>
      </c>
      <c r="M2238" s="1" t="s">
        <v>167</v>
      </c>
    </row>
    <row r="2239" spans="1:15" x14ac:dyDescent="0.25">
      <c r="A2239" s="1" t="s">
        <v>4883</v>
      </c>
      <c r="B2239" s="1" t="s">
        <v>4884</v>
      </c>
      <c r="C2239" s="1" t="s">
        <v>4885</v>
      </c>
      <c r="D2239" s="1" t="s">
        <v>4630</v>
      </c>
      <c r="E2239" s="1" t="s">
        <v>771</v>
      </c>
      <c r="F2239" s="1" t="s">
        <v>143</v>
      </c>
      <c r="I2239">
        <v>7.5</v>
      </c>
      <c r="J2239" s="1" t="s">
        <v>58</v>
      </c>
      <c r="K2239" s="2">
        <f>+I2239</f>
        <v>7.5</v>
      </c>
      <c r="L2239" s="1" t="s">
        <v>93</v>
      </c>
      <c r="M2239" s="1" t="s">
        <v>83</v>
      </c>
      <c r="O2239" s="1" t="s">
        <v>264</v>
      </c>
    </row>
    <row r="2240" spans="1:15" x14ac:dyDescent="0.25">
      <c r="A2240" s="1" t="s">
        <v>4883</v>
      </c>
      <c r="B2240" s="1" t="s">
        <v>4884</v>
      </c>
      <c r="C2240" s="1" t="s">
        <v>4885</v>
      </c>
      <c r="D2240" s="1" t="s">
        <v>4630</v>
      </c>
      <c r="E2240" s="1" t="s">
        <v>771</v>
      </c>
      <c r="F2240" s="1" t="s">
        <v>143</v>
      </c>
      <c r="I2240">
        <v>7.5</v>
      </c>
      <c r="J2240" s="1" t="s">
        <v>58</v>
      </c>
      <c r="K2240" s="2">
        <f>+I2240</f>
        <v>7.5</v>
      </c>
      <c r="L2240" s="1" t="s">
        <v>93</v>
      </c>
      <c r="M2240" s="1" t="s">
        <v>83</v>
      </c>
      <c r="O2240" s="1" t="s">
        <v>260</v>
      </c>
    </row>
    <row r="2241" spans="1:15" x14ac:dyDescent="0.25">
      <c r="A2241" s="1" t="s">
        <v>4883</v>
      </c>
      <c r="B2241" s="1" t="s">
        <v>4884</v>
      </c>
      <c r="C2241" s="1" t="s">
        <v>4885</v>
      </c>
      <c r="D2241" s="1" t="s">
        <v>4630</v>
      </c>
      <c r="E2241" s="1" t="s">
        <v>771</v>
      </c>
      <c r="F2241" s="1" t="s">
        <v>143</v>
      </c>
      <c r="I2241">
        <v>7.5</v>
      </c>
      <c r="J2241" s="1" t="s">
        <v>58</v>
      </c>
      <c r="K2241" s="2">
        <f>+I2241</f>
        <v>7.5</v>
      </c>
      <c r="L2241" s="1" t="s">
        <v>93</v>
      </c>
      <c r="M2241" s="1" t="s">
        <v>83</v>
      </c>
      <c r="O2241" s="1" t="s">
        <v>289</v>
      </c>
    </row>
    <row r="2242" spans="1:15" x14ac:dyDescent="0.25">
      <c r="A2242" s="1" t="s">
        <v>4883</v>
      </c>
      <c r="B2242" s="1" t="s">
        <v>4884</v>
      </c>
      <c r="C2242" s="1" t="s">
        <v>4885</v>
      </c>
      <c r="D2242" s="1" t="s">
        <v>4630</v>
      </c>
      <c r="E2242" s="1" t="s">
        <v>771</v>
      </c>
      <c r="F2242" s="1" t="s">
        <v>143</v>
      </c>
      <c r="I2242">
        <v>7.5</v>
      </c>
      <c r="J2242" s="1" t="s">
        <v>58</v>
      </c>
      <c r="K2242" s="2">
        <f>+I2242</f>
        <v>7.5</v>
      </c>
      <c r="L2242" s="1" t="s">
        <v>93</v>
      </c>
      <c r="M2242" s="1" t="s">
        <v>83</v>
      </c>
      <c r="O2242" s="1" t="s">
        <v>482</v>
      </c>
    </row>
    <row r="2243" spans="1:15" x14ac:dyDescent="0.25">
      <c r="A2243" s="1" t="s">
        <v>4883</v>
      </c>
      <c r="B2243" s="1" t="s">
        <v>4884</v>
      </c>
      <c r="C2243" s="1" t="s">
        <v>4885</v>
      </c>
      <c r="D2243" s="1" t="s">
        <v>4630</v>
      </c>
      <c r="E2243" s="1" t="s">
        <v>771</v>
      </c>
      <c r="F2243" s="1" t="s">
        <v>143</v>
      </c>
      <c r="I2243">
        <v>7.5</v>
      </c>
      <c r="J2243" s="1" t="s">
        <v>58</v>
      </c>
      <c r="K2243" s="2">
        <f>+I2243</f>
        <v>7.5</v>
      </c>
      <c r="L2243" s="1" t="s">
        <v>93</v>
      </c>
      <c r="M2243" s="1" t="s">
        <v>83</v>
      </c>
      <c r="O2243" s="1" t="s">
        <v>3289</v>
      </c>
    </row>
    <row r="2244" spans="1:15" x14ac:dyDescent="0.25">
      <c r="A2244" s="1" t="s">
        <v>4883</v>
      </c>
      <c r="B2244" s="1" t="s">
        <v>4884</v>
      </c>
      <c r="C2244" s="1" t="s">
        <v>4885</v>
      </c>
      <c r="D2244" s="1" t="s">
        <v>4630</v>
      </c>
      <c r="E2244" s="1" t="s">
        <v>771</v>
      </c>
      <c r="F2244" s="1" t="s">
        <v>143</v>
      </c>
      <c r="I2244">
        <v>7.5</v>
      </c>
      <c r="J2244" s="1" t="s">
        <v>58</v>
      </c>
      <c r="K2244" s="2">
        <f>+I2244</f>
        <v>7.5</v>
      </c>
      <c r="L2244" s="1" t="s">
        <v>93</v>
      </c>
      <c r="M2244" s="1" t="s">
        <v>60</v>
      </c>
      <c r="N2244" s="1" t="s">
        <v>61</v>
      </c>
    </row>
    <row r="2245" spans="1:15" x14ac:dyDescent="0.25">
      <c r="A2245" s="1" t="s">
        <v>4883</v>
      </c>
      <c r="B2245" s="1" t="s">
        <v>4884</v>
      </c>
      <c r="C2245" s="1" t="s">
        <v>4885</v>
      </c>
      <c r="D2245" s="1" t="s">
        <v>4630</v>
      </c>
      <c r="E2245" s="1" t="s">
        <v>771</v>
      </c>
      <c r="F2245" s="1" t="s">
        <v>143</v>
      </c>
      <c r="I2245">
        <v>7.5</v>
      </c>
      <c r="J2245" s="1" t="s">
        <v>58</v>
      </c>
      <c r="K2245" s="2">
        <f>+I2245</f>
        <v>7.5</v>
      </c>
      <c r="L2245" s="1" t="s">
        <v>93</v>
      </c>
      <c r="M2245" s="1" t="s">
        <v>60</v>
      </c>
      <c r="N2245" s="1" t="s">
        <v>2230</v>
      </c>
    </row>
    <row r="2246" spans="1:15" x14ac:dyDescent="0.25">
      <c r="A2246" s="1" t="s">
        <v>4883</v>
      </c>
      <c r="B2246" s="1" t="s">
        <v>4884</v>
      </c>
      <c r="C2246" s="1" t="s">
        <v>4885</v>
      </c>
      <c r="D2246" s="1" t="s">
        <v>4630</v>
      </c>
      <c r="E2246" s="1" t="s">
        <v>771</v>
      </c>
      <c r="F2246" s="1" t="s">
        <v>143</v>
      </c>
      <c r="I2246">
        <v>7.5</v>
      </c>
      <c r="J2246" s="1" t="s">
        <v>58</v>
      </c>
      <c r="K2246" s="2">
        <f>+I2246</f>
        <v>7.5</v>
      </c>
      <c r="L2246" s="1" t="s">
        <v>93</v>
      </c>
      <c r="M2246" s="1" t="s">
        <v>60</v>
      </c>
      <c r="N2246" s="1" t="s">
        <v>2200</v>
      </c>
    </row>
    <row r="2247" spans="1:15" x14ac:dyDescent="0.25">
      <c r="A2247" s="1" t="s">
        <v>4883</v>
      </c>
      <c r="B2247" s="1" t="s">
        <v>4884</v>
      </c>
      <c r="C2247" s="1" t="s">
        <v>4885</v>
      </c>
      <c r="D2247" s="1" t="s">
        <v>4630</v>
      </c>
      <c r="E2247" s="1" t="s">
        <v>771</v>
      </c>
      <c r="F2247" s="1" t="s">
        <v>143</v>
      </c>
      <c r="I2247">
        <v>140</v>
      </c>
      <c r="J2247" s="1" t="s">
        <v>58</v>
      </c>
      <c r="K2247" s="2">
        <f>+I2247</f>
        <v>140</v>
      </c>
      <c r="L2247" s="1" t="s">
        <v>93</v>
      </c>
      <c r="M2247" s="1" t="s">
        <v>167</v>
      </c>
    </row>
    <row r="2248" spans="1:15" x14ac:dyDescent="0.25">
      <c r="A2248" s="1" t="s">
        <v>4880</v>
      </c>
      <c r="B2248" s="1" t="s">
        <v>4881</v>
      </c>
      <c r="C2248" s="1" t="s">
        <v>4882</v>
      </c>
      <c r="D2248" s="1" t="s">
        <v>4705</v>
      </c>
      <c r="E2248" s="1" t="s">
        <v>771</v>
      </c>
      <c r="F2248" s="1" t="s">
        <v>830</v>
      </c>
      <c r="I2248">
        <v>90</v>
      </c>
      <c r="J2248" s="1" t="s">
        <v>90</v>
      </c>
      <c r="K2248" s="2">
        <f>+I2248*0.0001</f>
        <v>9.0000000000000011E-3</v>
      </c>
      <c r="L2248" s="1" t="s">
        <v>93</v>
      </c>
      <c r="M2248" s="1" t="s">
        <v>49</v>
      </c>
    </row>
    <row r="2249" spans="1:15" x14ac:dyDescent="0.25">
      <c r="A2249" s="1" t="s">
        <v>4877</v>
      </c>
      <c r="B2249" s="1" t="s">
        <v>4878</v>
      </c>
      <c r="C2249" s="1" t="s">
        <v>4879</v>
      </c>
      <c r="D2249" s="1" t="s">
        <v>4656</v>
      </c>
      <c r="E2249" s="1" t="s">
        <v>771</v>
      </c>
      <c r="F2249" s="1" t="s">
        <v>143</v>
      </c>
      <c r="I2249">
        <v>80</v>
      </c>
      <c r="J2249" s="1" t="s">
        <v>90</v>
      </c>
      <c r="K2249" s="2">
        <f>+I2249*0.0001</f>
        <v>8.0000000000000002E-3</v>
      </c>
      <c r="L2249" s="1" t="s">
        <v>93</v>
      </c>
      <c r="M2249" s="1" t="s">
        <v>49</v>
      </c>
    </row>
    <row r="2250" spans="1:15" x14ac:dyDescent="0.25">
      <c r="A2250" s="1" t="s">
        <v>4873</v>
      </c>
      <c r="B2250" s="1" t="s">
        <v>4874</v>
      </c>
      <c r="C2250" s="1" t="s">
        <v>4875</v>
      </c>
      <c r="D2250" s="1" t="s">
        <v>4705</v>
      </c>
      <c r="E2250" s="1" t="s">
        <v>771</v>
      </c>
      <c r="F2250" s="1" t="s">
        <v>830</v>
      </c>
      <c r="I2250">
        <v>9.1199999999999992</v>
      </c>
      <c r="J2250" s="1" t="s">
        <v>58</v>
      </c>
      <c r="K2250" s="2">
        <f>+I2250</f>
        <v>9.1199999999999992</v>
      </c>
      <c r="L2250" s="1" t="s">
        <v>93</v>
      </c>
      <c r="M2250" s="1" t="s">
        <v>83</v>
      </c>
      <c r="O2250" s="1" t="s">
        <v>264</v>
      </c>
    </row>
    <row r="2251" spans="1:15" x14ac:dyDescent="0.25">
      <c r="A2251" s="1" t="s">
        <v>4873</v>
      </c>
      <c r="B2251" s="1" t="s">
        <v>4874</v>
      </c>
      <c r="C2251" s="1" t="s">
        <v>4875</v>
      </c>
      <c r="D2251" s="1" t="s">
        <v>4705</v>
      </c>
      <c r="E2251" s="1" t="s">
        <v>771</v>
      </c>
      <c r="F2251" s="1" t="s">
        <v>830</v>
      </c>
      <c r="I2251">
        <v>9.1199999999999992</v>
      </c>
      <c r="J2251" s="1" t="s">
        <v>58</v>
      </c>
      <c r="K2251" s="2">
        <f>+I2251</f>
        <v>9.1199999999999992</v>
      </c>
      <c r="L2251" s="1" t="s">
        <v>93</v>
      </c>
      <c r="M2251" s="1" t="s">
        <v>83</v>
      </c>
      <c r="O2251" s="1" t="s">
        <v>260</v>
      </c>
    </row>
    <row r="2252" spans="1:15" x14ac:dyDescent="0.25">
      <c r="A2252" s="1" t="s">
        <v>4873</v>
      </c>
      <c r="B2252" s="1" t="s">
        <v>4874</v>
      </c>
      <c r="C2252" s="1" t="s">
        <v>4875</v>
      </c>
      <c r="D2252" s="1" t="s">
        <v>4705</v>
      </c>
      <c r="E2252" s="1" t="s">
        <v>771</v>
      </c>
      <c r="F2252" s="1" t="s">
        <v>830</v>
      </c>
      <c r="I2252">
        <v>9.1199999999999992</v>
      </c>
      <c r="J2252" s="1" t="s">
        <v>58</v>
      </c>
      <c r="K2252" s="2">
        <f>+I2252</f>
        <v>9.1199999999999992</v>
      </c>
      <c r="L2252" s="1" t="s">
        <v>93</v>
      </c>
      <c r="M2252" s="1" t="s">
        <v>83</v>
      </c>
      <c r="O2252" s="1" t="s">
        <v>289</v>
      </c>
    </row>
    <row r="2253" spans="1:15" x14ac:dyDescent="0.25">
      <c r="A2253" s="1" t="s">
        <v>4873</v>
      </c>
      <c r="B2253" s="1" t="s">
        <v>4874</v>
      </c>
      <c r="C2253" s="1" t="s">
        <v>4875</v>
      </c>
      <c r="D2253" s="1" t="s">
        <v>4705</v>
      </c>
      <c r="E2253" s="1" t="s">
        <v>771</v>
      </c>
      <c r="F2253" s="1" t="s">
        <v>830</v>
      </c>
      <c r="I2253">
        <v>9.1199999999999992</v>
      </c>
      <c r="J2253" s="1" t="s">
        <v>58</v>
      </c>
      <c r="K2253" s="2">
        <f>+I2253</f>
        <v>9.1199999999999992</v>
      </c>
      <c r="L2253" s="1" t="s">
        <v>93</v>
      </c>
      <c r="M2253" s="1" t="s">
        <v>83</v>
      </c>
      <c r="O2253" s="1" t="s">
        <v>3289</v>
      </c>
    </row>
    <row r="2254" spans="1:15" x14ac:dyDescent="0.25">
      <c r="A2254" s="1" t="s">
        <v>4873</v>
      </c>
      <c r="B2254" s="1" t="s">
        <v>4874</v>
      </c>
      <c r="C2254" s="1" t="s">
        <v>4875</v>
      </c>
      <c r="D2254" s="1" t="s">
        <v>4705</v>
      </c>
      <c r="E2254" s="1" t="s">
        <v>771</v>
      </c>
      <c r="F2254" s="1" t="s">
        <v>830</v>
      </c>
      <c r="I2254">
        <v>9.1199999999999992</v>
      </c>
      <c r="J2254" s="1" t="s">
        <v>58</v>
      </c>
      <c r="K2254" s="2">
        <f>+I2254</f>
        <v>9.1199999999999992</v>
      </c>
      <c r="L2254" s="1" t="s">
        <v>93</v>
      </c>
      <c r="M2254" s="1" t="s">
        <v>83</v>
      </c>
      <c r="O2254" s="1" t="s">
        <v>482</v>
      </c>
    </row>
    <row r="2255" spans="1:15" x14ac:dyDescent="0.25">
      <c r="A2255" s="1" t="s">
        <v>4873</v>
      </c>
      <c r="B2255" s="1" t="s">
        <v>4874</v>
      </c>
      <c r="C2255" s="1" t="s">
        <v>4875</v>
      </c>
      <c r="D2255" s="1" t="s">
        <v>4705</v>
      </c>
      <c r="E2255" s="1" t="s">
        <v>771</v>
      </c>
      <c r="F2255" s="1" t="s">
        <v>830</v>
      </c>
      <c r="I2255">
        <v>9.1199999999999992</v>
      </c>
      <c r="J2255" s="1" t="s">
        <v>58</v>
      </c>
      <c r="K2255" s="2">
        <f>+I2255</f>
        <v>9.1199999999999992</v>
      </c>
      <c r="L2255" s="1" t="s">
        <v>93</v>
      </c>
      <c r="M2255" s="1" t="s">
        <v>60</v>
      </c>
      <c r="N2255" s="1" t="s">
        <v>61</v>
      </c>
    </row>
    <row r="2256" spans="1:15" x14ac:dyDescent="0.25">
      <c r="A2256" s="1" t="s">
        <v>4873</v>
      </c>
      <c r="B2256" s="1" t="s">
        <v>4874</v>
      </c>
      <c r="C2256" s="1" t="s">
        <v>4875</v>
      </c>
      <c r="D2256" s="1" t="s">
        <v>4705</v>
      </c>
      <c r="E2256" s="1" t="s">
        <v>771</v>
      </c>
      <c r="F2256" s="1" t="s">
        <v>830</v>
      </c>
      <c r="I2256">
        <v>9.1199999999999992</v>
      </c>
      <c r="J2256" s="1" t="s">
        <v>58</v>
      </c>
      <c r="K2256" s="2">
        <f>+I2256</f>
        <v>9.1199999999999992</v>
      </c>
      <c r="L2256" s="1" t="s">
        <v>93</v>
      </c>
      <c r="M2256" s="1" t="s">
        <v>60</v>
      </c>
      <c r="N2256" s="1" t="s">
        <v>2230</v>
      </c>
    </row>
    <row r="2257" spans="1:15" x14ac:dyDescent="0.25">
      <c r="A2257" s="1" t="s">
        <v>4873</v>
      </c>
      <c r="B2257" s="1" t="s">
        <v>4874</v>
      </c>
      <c r="C2257" s="1" t="s">
        <v>4875</v>
      </c>
      <c r="D2257" s="1" t="s">
        <v>4705</v>
      </c>
      <c r="E2257" s="1" t="s">
        <v>771</v>
      </c>
      <c r="F2257" s="1" t="s">
        <v>830</v>
      </c>
      <c r="I2257">
        <v>9.1199999999999992</v>
      </c>
      <c r="J2257" s="1" t="s">
        <v>58</v>
      </c>
      <c r="K2257" s="2">
        <f>+I2257</f>
        <v>9.1199999999999992</v>
      </c>
      <c r="L2257" s="1" t="s">
        <v>93</v>
      </c>
      <c r="M2257" s="1" t="s">
        <v>60</v>
      </c>
      <c r="N2257" s="1" t="s">
        <v>2200</v>
      </c>
    </row>
    <row r="2258" spans="1:15" x14ac:dyDescent="0.25">
      <c r="A2258" s="1" t="s">
        <v>4873</v>
      </c>
      <c r="B2258" s="1" t="s">
        <v>4874</v>
      </c>
      <c r="C2258" s="1" t="s">
        <v>4875</v>
      </c>
      <c r="D2258" s="1" t="s">
        <v>4705</v>
      </c>
      <c r="E2258" s="1" t="s">
        <v>771</v>
      </c>
      <c r="F2258" s="1" t="s">
        <v>830</v>
      </c>
      <c r="I2258">
        <v>127</v>
      </c>
      <c r="J2258" s="1" t="s">
        <v>58</v>
      </c>
      <c r="K2258" s="2">
        <f>+I2258</f>
        <v>127</v>
      </c>
      <c r="L2258" s="1" t="s">
        <v>93</v>
      </c>
      <c r="M2258" s="1" t="s">
        <v>167</v>
      </c>
    </row>
    <row r="2259" spans="1:15" x14ac:dyDescent="0.25">
      <c r="A2259" s="1" t="s">
        <v>4870</v>
      </c>
      <c r="B2259" s="1" t="s">
        <v>4871</v>
      </c>
      <c r="C2259" s="1" t="s">
        <v>4872</v>
      </c>
      <c r="D2259" s="1" t="s">
        <v>4630</v>
      </c>
      <c r="E2259" s="1" t="s">
        <v>771</v>
      </c>
      <c r="F2259" s="1" t="s">
        <v>4618</v>
      </c>
      <c r="I2259">
        <v>7.4</v>
      </c>
      <c r="J2259" s="1" t="s">
        <v>58</v>
      </c>
      <c r="K2259" s="2">
        <f>+I2259</f>
        <v>7.4</v>
      </c>
      <c r="L2259" s="1" t="s">
        <v>93</v>
      </c>
      <c r="M2259" s="1" t="s">
        <v>83</v>
      </c>
      <c r="O2259" s="1" t="s">
        <v>260</v>
      </c>
    </row>
    <row r="2260" spans="1:15" x14ac:dyDescent="0.25">
      <c r="A2260" s="1" t="s">
        <v>4870</v>
      </c>
      <c r="B2260" s="1" t="s">
        <v>4871</v>
      </c>
      <c r="C2260" s="1" t="s">
        <v>4872</v>
      </c>
      <c r="D2260" s="1" t="s">
        <v>4630</v>
      </c>
      <c r="E2260" s="1" t="s">
        <v>771</v>
      </c>
      <c r="F2260" s="1" t="s">
        <v>4618</v>
      </c>
      <c r="I2260">
        <v>7.4</v>
      </c>
      <c r="J2260" s="1" t="s">
        <v>58</v>
      </c>
      <c r="K2260" s="2">
        <f>+I2260</f>
        <v>7.4</v>
      </c>
      <c r="L2260" s="1" t="s">
        <v>93</v>
      </c>
      <c r="M2260" s="1" t="s">
        <v>83</v>
      </c>
      <c r="O2260" s="1" t="s">
        <v>264</v>
      </c>
    </row>
    <row r="2261" spans="1:15" x14ac:dyDescent="0.25">
      <c r="A2261" s="1" t="s">
        <v>4870</v>
      </c>
      <c r="B2261" s="1" t="s">
        <v>4871</v>
      </c>
      <c r="C2261" s="1" t="s">
        <v>4872</v>
      </c>
      <c r="D2261" s="1" t="s">
        <v>4630</v>
      </c>
      <c r="E2261" s="1" t="s">
        <v>771</v>
      </c>
      <c r="F2261" s="1" t="s">
        <v>4618</v>
      </c>
      <c r="I2261">
        <v>7.4</v>
      </c>
      <c r="J2261" s="1" t="s">
        <v>58</v>
      </c>
      <c r="K2261" s="2">
        <f>+I2261</f>
        <v>7.4</v>
      </c>
      <c r="L2261" s="1" t="s">
        <v>93</v>
      </c>
      <c r="M2261" s="1" t="s">
        <v>83</v>
      </c>
      <c r="O2261" s="1" t="s">
        <v>289</v>
      </c>
    </row>
    <row r="2262" spans="1:15" x14ac:dyDescent="0.25">
      <c r="A2262" s="1" t="s">
        <v>4870</v>
      </c>
      <c r="B2262" s="1" t="s">
        <v>4871</v>
      </c>
      <c r="C2262" s="1" t="s">
        <v>4872</v>
      </c>
      <c r="D2262" s="1" t="s">
        <v>4630</v>
      </c>
      <c r="E2262" s="1" t="s">
        <v>771</v>
      </c>
      <c r="F2262" s="1" t="s">
        <v>4618</v>
      </c>
      <c r="I2262">
        <v>7.4</v>
      </c>
      <c r="J2262" s="1" t="s">
        <v>58</v>
      </c>
      <c r="K2262" s="2">
        <f>+I2262</f>
        <v>7.4</v>
      </c>
      <c r="L2262" s="1" t="s">
        <v>93</v>
      </c>
      <c r="M2262" s="1" t="s">
        <v>83</v>
      </c>
      <c r="O2262" s="1" t="s">
        <v>482</v>
      </c>
    </row>
    <row r="2263" spans="1:15" x14ac:dyDescent="0.25">
      <c r="A2263" s="1" t="s">
        <v>4870</v>
      </c>
      <c r="B2263" s="1" t="s">
        <v>4871</v>
      </c>
      <c r="C2263" s="1" t="s">
        <v>4872</v>
      </c>
      <c r="D2263" s="1" t="s">
        <v>4630</v>
      </c>
      <c r="E2263" s="1" t="s">
        <v>771</v>
      </c>
      <c r="F2263" s="1" t="s">
        <v>4618</v>
      </c>
      <c r="I2263">
        <v>7.4</v>
      </c>
      <c r="J2263" s="1" t="s">
        <v>58</v>
      </c>
      <c r="K2263" s="2">
        <f>+I2263</f>
        <v>7.4</v>
      </c>
      <c r="L2263" s="1" t="s">
        <v>93</v>
      </c>
      <c r="M2263" s="1" t="s">
        <v>83</v>
      </c>
      <c r="O2263" s="1" t="s">
        <v>358</v>
      </c>
    </row>
    <row r="2264" spans="1:15" x14ac:dyDescent="0.25">
      <c r="A2264" s="1" t="s">
        <v>4870</v>
      </c>
      <c r="B2264" s="1" t="s">
        <v>4871</v>
      </c>
      <c r="C2264" s="1" t="s">
        <v>4872</v>
      </c>
      <c r="D2264" s="1" t="s">
        <v>4630</v>
      </c>
      <c r="E2264" s="1" t="s">
        <v>771</v>
      </c>
      <c r="F2264" s="1" t="s">
        <v>4618</v>
      </c>
      <c r="I2264">
        <v>7.4</v>
      </c>
      <c r="J2264" s="1" t="s">
        <v>58</v>
      </c>
      <c r="K2264" s="2">
        <f>+I2264</f>
        <v>7.4</v>
      </c>
      <c r="L2264" s="1" t="s">
        <v>93</v>
      </c>
      <c r="M2264" s="1" t="s">
        <v>60</v>
      </c>
      <c r="N2264" s="1" t="s">
        <v>61</v>
      </c>
    </row>
    <row r="2265" spans="1:15" x14ac:dyDescent="0.25">
      <c r="A2265" s="1" t="s">
        <v>4870</v>
      </c>
      <c r="B2265" s="1" t="s">
        <v>4871</v>
      </c>
      <c r="C2265" s="1" t="s">
        <v>4872</v>
      </c>
      <c r="D2265" s="1" t="s">
        <v>4630</v>
      </c>
      <c r="E2265" s="1" t="s">
        <v>771</v>
      </c>
      <c r="F2265" s="1" t="s">
        <v>4618</v>
      </c>
      <c r="I2265">
        <v>7.4</v>
      </c>
      <c r="J2265" s="1" t="s">
        <v>58</v>
      </c>
      <c r="K2265" s="2">
        <f>+I2265</f>
        <v>7.4</v>
      </c>
      <c r="L2265" s="1" t="s">
        <v>93</v>
      </c>
      <c r="M2265" s="1" t="s">
        <v>60</v>
      </c>
      <c r="N2265" s="1" t="s">
        <v>2210</v>
      </c>
    </row>
    <row r="2266" spans="1:15" x14ac:dyDescent="0.25">
      <c r="A2266" s="1" t="s">
        <v>4870</v>
      </c>
      <c r="B2266" s="1" t="s">
        <v>4871</v>
      </c>
      <c r="C2266" s="1" t="s">
        <v>4872</v>
      </c>
      <c r="D2266" s="1" t="s">
        <v>4630</v>
      </c>
      <c r="E2266" s="1" t="s">
        <v>771</v>
      </c>
      <c r="F2266" s="1" t="s">
        <v>4618</v>
      </c>
      <c r="I2266">
        <v>7.4</v>
      </c>
      <c r="J2266" s="1" t="s">
        <v>58</v>
      </c>
      <c r="K2266" s="2">
        <f>+I2266</f>
        <v>7.4</v>
      </c>
      <c r="L2266" s="1" t="s">
        <v>93</v>
      </c>
      <c r="M2266" s="1" t="s">
        <v>60</v>
      </c>
      <c r="N2266" s="1" t="s">
        <v>2230</v>
      </c>
    </row>
    <row r="2267" spans="1:15" x14ac:dyDescent="0.25">
      <c r="A2267" s="1" t="s">
        <v>4870</v>
      </c>
      <c r="B2267" s="1" t="s">
        <v>4871</v>
      </c>
      <c r="C2267" s="1" t="s">
        <v>4872</v>
      </c>
      <c r="D2267" s="1" t="s">
        <v>4630</v>
      </c>
      <c r="E2267" s="1" t="s">
        <v>771</v>
      </c>
      <c r="F2267" s="1" t="s">
        <v>4618</v>
      </c>
      <c r="I2267">
        <v>7.4</v>
      </c>
      <c r="J2267" s="1" t="s">
        <v>58</v>
      </c>
      <c r="K2267" s="2">
        <f>+I2267</f>
        <v>7.4</v>
      </c>
      <c r="L2267" s="1" t="s">
        <v>93</v>
      </c>
      <c r="M2267" s="1" t="s">
        <v>60</v>
      </c>
      <c r="N2267" s="1" t="s">
        <v>303</v>
      </c>
    </row>
    <row r="2268" spans="1:15" x14ac:dyDescent="0.25">
      <c r="A2268" s="1" t="s">
        <v>4870</v>
      </c>
      <c r="B2268" s="1" t="s">
        <v>4871</v>
      </c>
      <c r="C2268" s="1" t="s">
        <v>4872</v>
      </c>
      <c r="D2268" s="1" t="s">
        <v>4630</v>
      </c>
      <c r="E2268" s="1" t="s">
        <v>771</v>
      </c>
      <c r="F2268" s="1" t="s">
        <v>4618</v>
      </c>
      <c r="I2268">
        <v>7.4</v>
      </c>
      <c r="J2268" s="1" t="s">
        <v>58</v>
      </c>
      <c r="K2268" s="2">
        <f>+I2268</f>
        <v>7.4</v>
      </c>
      <c r="L2268" s="1" t="s">
        <v>93</v>
      </c>
      <c r="M2268" s="1" t="s">
        <v>60</v>
      </c>
      <c r="N2268" s="1" t="s">
        <v>2200</v>
      </c>
    </row>
    <row r="2269" spans="1:15" x14ac:dyDescent="0.25">
      <c r="A2269" s="1" t="s">
        <v>4870</v>
      </c>
      <c r="B2269" s="1" t="s">
        <v>4871</v>
      </c>
      <c r="C2269" s="1" t="s">
        <v>4872</v>
      </c>
      <c r="D2269" s="1" t="s">
        <v>4630</v>
      </c>
      <c r="E2269" s="1" t="s">
        <v>771</v>
      </c>
      <c r="F2269" s="1" t="s">
        <v>4618</v>
      </c>
      <c r="I2269">
        <v>48</v>
      </c>
      <c r="J2269" s="1" t="s">
        <v>58</v>
      </c>
      <c r="K2269" s="2">
        <f>+I2269</f>
        <v>48</v>
      </c>
      <c r="L2269" s="1" t="s">
        <v>93</v>
      </c>
      <c r="M2269" s="1" t="s">
        <v>167</v>
      </c>
    </row>
    <row r="2270" spans="1:15" x14ac:dyDescent="0.25">
      <c r="A2270" s="1" t="s">
        <v>4866</v>
      </c>
      <c r="B2270" s="1" t="s">
        <v>4867</v>
      </c>
      <c r="C2270" s="1" t="s">
        <v>4868</v>
      </c>
      <c r="D2270" s="1" t="s">
        <v>4617</v>
      </c>
      <c r="E2270" s="1" t="s">
        <v>771</v>
      </c>
      <c r="F2270" s="1" t="s">
        <v>143</v>
      </c>
      <c r="I2270">
        <v>80</v>
      </c>
      <c r="J2270" s="1" t="s">
        <v>90</v>
      </c>
      <c r="K2270" s="2">
        <f>+I2270*0.0001</f>
        <v>8.0000000000000002E-3</v>
      </c>
      <c r="L2270" s="1" t="s">
        <v>93</v>
      </c>
      <c r="M2270" s="1" t="s">
        <v>167</v>
      </c>
    </row>
    <row r="2271" spans="1:15" x14ac:dyDescent="0.25">
      <c r="A2271" s="1" t="s">
        <v>4861</v>
      </c>
      <c r="B2271" s="1" t="s">
        <v>4862</v>
      </c>
      <c r="C2271" s="1" t="s">
        <v>4863</v>
      </c>
      <c r="D2271" s="1" t="s">
        <v>4864</v>
      </c>
      <c r="E2271" s="1" t="s">
        <v>771</v>
      </c>
      <c r="F2271" s="1" t="s">
        <v>4618</v>
      </c>
      <c r="I2271">
        <v>9.3000000000000007</v>
      </c>
      <c r="J2271" s="1" t="s">
        <v>58</v>
      </c>
      <c r="K2271" s="2">
        <f>+I2271</f>
        <v>9.3000000000000007</v>
      </c>
      <c r="L2271" s="1" t="s">
        <v>93</v>
      </c>
      <c r="M2271" s="1" t="s">
        <v>83</v>
      </c>
      <c r="O2271" s="1" t="s">
        <v>264</v>
      </c>
    </row>
    <row r="2272" spans="1:15" x14ac:dyDescent="0.25">
      <c r="A2272" s="1" t="s">
        <v>4861</v>
      </c>
      <c r="B2272" s="1" t="s">
        <v>4862</v>
      </c>
      <c r="C2272" s="1" t="s">
        <v>4863</v>
      </c>
      <c r="D2272" s="1" t="s">
        <v>4864</v>
      </c>
      <c r="E2272" s="1" t="s">
        <v>771</v>
      </c>
      <c r="F2272" s="1" t="s">
        <v>4618</v>
      </c>
      <c r="I2272">
        <v>9.3000000000000007</v>
      </c>
      <c r="J2272" s="1" t="s">
        <v>58</v>
      </c>
      <c r="K2272" s="2">
        <f>+I2272</f>
        <v>9.3000000000000007</v>
      </c>
      <c r="L2272" s="1" t="s">
        <v>93</v>
      </c>
      <c r="M2272" s="1" t="s">
        <v>83</v>
      </c>
      <c r="O2272" s="1" t="s">
        <v>260</v>
      </c>
    </row>
    <row r="2273" spans="1:15" x14ac:dyDescent="0.25">
      <c r="A2273" s="1" t="s">
        <v>4861</v>
      </c>
      <c r="B2273" s="1" t="s">
        <v>4862</v>
      </c>
      <c r="C2273" s="1" t="s">
        <v>4863</v>
      </c>
      <c r="D2273" s="1" t="s">
        <v>4864</v>
      </c>
      <c r="E2273" s="1" t="s">
        <v>771</v>
      </c>
      <c r="F2273" s="1" t="s">
        <v>4618</v>
      </c>
      <c r="I2273">
        <v>9.3000000000000007</v>
      </c>
      <c r="J2273" s="1" t="s">
        <v>58</v>
      </c>
      <c r="K2273" s="2">
        <f>+I2273</f>
        <v>9.3000000000000007</v>
      </c>
      <c r="L2273" s="1" t="s">
        <v>93</v>
      </c>
      <c r="M2273" s="1" t="s">
        <v>83</v>
      </c>
      <c r="O2273" s="1" t="s">
        <v>289</v>
      </c>
    </row>
    <row r="2274" spans="1:15" x14ac:dyDescent="0.25">
      <c r="A2274" s="1" t="s">
        <v>4861</v>
      </c>
      <c r="B2274" s="1" t="s">
        <v>4862</v>
      </c>
      <c r="C2274" s="1" t="s">
        <v>4863</v>
      </c>
      <c r="D2274" s="1" t="s">
        <v>4864</v>
      </c>
      <c r="E2274" s="1" t="s">
        <v>771</v>
      </c>
      <c r="F2274" s="1" t="s">
        <v>4618</v>
      </c>
      <c r="I2274">
        <v>9.3000000000000007</v>
      </c>
      <c r="J2274" s="1" t="s">
        <v>58</v>
      </c>
      <c r="K2274" s="2">
        <f>+I2274</f>
        <v>9.3000000000000007</v>
      </c>
      <c r="L2274" s="1" t="s">
        <v>93</v>
      </c>
      <c r="M2274" s="1" t="s">
        <v>83</v>
      </c>
      <c r="O2274" s="1" t="s">
        <v>482</v>
      </c>
    </row>
    <row r="2275" spans="1:15" x14ac:dyDescent="0.25">
      <c r="A2275" s="1" t="s">
        <v>4861</v>
      </c>
      <c r="B2275" s="1" t="s">
        <v>4862</v>
      </c>
      <c r="C2275" s="1" t="s">
        <v>4863</v>
      </c>
      <c r="D2275" s="1" t="s">
        <v>4864</v>
      </c>
      <c r="E2275" s="1" t="s">
        <v>771</v>
      </c>
      <c r="F2275" s="1" t="s">
        <v>4618</v>
      </c>
      <c r="I2275">
        <v>9.3000000000000007</v>
      </c>
      <c r="J2275" s="1" t="s">
        <v>58</v>
      </c>
      <c r="K2275" s="2">
        <f>+I2275</f>
        <v>9.3000000000000007</v>
      </c>
      <c r="L2275" s="1" t="s">
        <v>93</v>
      </c>
      <c r="M2275" s="1" t="s">
        <v>60</v>
      </c>
      <c r="N2275" s="1" t="s">
        <v>61</v>
      </c>
    </row>
    <row r="2276" spans="1:15" x14ac:dyDescent="0.25">
      <c r="A2276" s="1" t="s">
        <v>4861</v>
      </c>
      <c r="B2276" s="1" t="s">
        <v>4862</v>
      </c>
      <c r="C2276" s="1" t="s">
        <v>4863</v>
      </c>
      <c r="D2276" s="1" t="s">
        <v>4864</v>
      </c>
      <c r="E2276" s="1" t="s">
        <v>771</v>
      </c>
      <c r="F2276" s="1" t="s">
        <v>4618</v>
      </c>
      <c r="I2276">
        <v>9.3000000000000007</v>
      </c>
      <c r="J2276" s="1" t="s">
        <v>58</v>
      </c>
      <c r="K2276" s="2">
        <f>+I2276</f>
        <v>9.3000000000000007</v>
      </c>
      <c r="L2276" s="1" t="s">
        <v>93</v>
      </c>
      <c r="M2276" s="1" t="s">
        <v>60</v>
      </c>
      <c r="N2276" s="1" t="s">
        <v>303</v>
      </c>
    </row>
    <row r="2277" spans="1:15" x14ac:dyDescent="0.25">
      <c r="A2277" s="1" t="s">
        <v>4861</v>
      </c>
      <c r="B2277" s="1" t="s">
        <v>4862</v>
      </c>
      <c r="C2277" s="1" t="s">
        <v>4863</v>
      </c>
      <c r="D2277" s="1" t="s">
        <v>4864</v>
      </c>
      <c r="E2277" s="1" t="s">
        <v>771</v>
      </c>
      <c r="F2277" s="1" t="s">
        <v>4618</v>
      </c>
      <c r="I2277">
        <v>9.3000000000000007</v>
      </c>
      <c r="J2277" s="1" t="s">
        <v>58</v>
      </c>
      <c r="K2277" s="2">
        <f>+I2277</f>
        <v>9.3000000000000007</v>
      </c>
      <c r="L2277" s="1" t="s">
        <v>93</v>
      </c>
      <c r="M2277" s="1" t="s">
        <v>60</v>
      </c>
      <c r="N2277" s="1" t="s">
        <v>2230</v>
      </c>
    </row>
    <row r="2278" spans="1:15" x14ac:dyDescent="0.25">
      <c r="A2278" s="1" t="s">
        <v>4861</v>
      </c>
      <c r="B2278" s="1" t="s">
        <v>4862</v>
      </c>
      <c r="C2278" s="1" t="s">
        <v>4863</v>
      </c>
      <c r="D2278" s="1" t="s">
        <v>4864</v>
      </c>
      <c r="E2278" s="1" t="s">
        <v>771</v>
      </c>
      <c r="F2278" s="1" t="s">
        <v>4618</v>
      </c>
      <c r="I2278">
        <v>9.3000000000000007</v>
      </c>
      <c r="J2278" s="1" t="s">
        <v>58</v>
      </c>
      <c r="K2278" s="2">
        <f>+I2278</f>
        <v>9.3000000000000007</v>
      </c>
      <c r="L2278" s="1" t="s">
        <v>93</v>
      </c>
      <c r="M2278" s="1" t="s">
        <v>60</v>
      </c>
      <c r="N2278" s="1" t="s">
        <v>2200</v>
      </c>
    </row>
    <row r="2279" spans="1:15" x14ac:dyDescent="0.25">
      <c r="A2279" s="1" t="s">
        <v>4861</v>
      </c>
      <c r="B2279" s="1" t="s">
        <v>4862</v>
      </c>
      <c r="C2279" s="1" t="s">
        <v>4863</v>
      </c>
      <c r="D2279" s="1" t="s">
        <v>4864</v>
      </c>
      <c r="E2279" s="1" t="s">
        <v>771</v>
      </c>
      <c r="F2279" s="1" t="s">
        <v>4618</v>
      </c>
      <c r="I2279">
        <v>9.3000000000000007</v>
      </c>
      <c r="J2279" s="1" t="s">
        <v>58</v>
      </c>
      <c r="K2279" s="2">
        <f>+I2279</f>
        <v>9.3000000000000007</v>
      </c>
      <c r="L2279" s="1" t="s">
        <v>93</v>
      </c>
      <c r="M2279" s="1" t="s">
        <v>211</v>
      </c>
    </row>
    <row r="2280" spans="1:15" x14ac:dyDescent="0.25">
      <c r="A2280" s="1" t="s">
        <v>4861</v>
      </c>
      <c r="B2280" s="1" t="s">
        <v>4862</v>
      </c>
      <c r="C2280" s="1" t="s">
        <v>4863</v>
      </c>
      <c r="D2280" s="1" t="s">
        <v>4864</v>
      </c>
      <c r="E2280" s="1" t="s">
        <v>771</v>
      </c>
      <c r="F2280" s="1" t="s">
        <v>4618</v>
      </c>
      <c r="I2280">
        <v>88</v>
      </c>
      <c r="J2280" s="1" t="s">
        <v>58</v>
      </c>
      <c r="K2280" s="2">
        <f>+I2280</f>
        <v>88</v>
      </c>
      <c r="L2280" s="1" t="s">
        <v>93</v>
      </c>
      <c r="M2280" s="1" t="s">
        <v>167</v>
      </c>
    </row>
    <row r="2281" spans="1:15" x14ac:dyDescent="0.25">
      <c r="A2281" s="1" t="s">
        <v>4858</v>
      </c>
      <c r="B2281" s="1" t="s">
        <v>4859</v>
      </c>
      <c r="C2281" s="1" t="s">
        <v>4860</v>
      </c>
      <c r="D2281" s="1" t="s">
        <v>4630</v>
      </c>
      <c r="E2281" s="1" t="s">
        <v>771</v>
      </c>
      <c r="F2281" s="1" t="s">
        <v>4618</v>
      </c>
      <c r="I2281">
        <v>54</v>
      </c>
      <c r="J2281" s="1" t="s">
        <v>90</v>
      </c>
      <c r="K2281" s="2">
        <f>+I2281*0.0001</f>
        <v>5.4000000000000003E-3</v>
      </c>
      <c r="L2281" s="1" t="s">
        <v>93</v>
      </c>
      <c r="M2281" s="1" t="s">
        <v>167</v>
      </c>
    </row>
    <row r="2282" spans="1:15" x14ac:dyDescent="0.25">
      <c r="A2282" s="1" t="s">
        <v>4854</v>
      </c>
      <c r="B2282" s="1" t="s">
        <v>4855</v>
      </c>
      <c r="C2282" s="1" t="s">
        <v>4856</v>
      </c>
      <c r="D2282" s="1" t="s">
        <v>4705</v>
      </c>
      <c r="E2282" s="1" t="s">
        <v>771</v>
      </c>
      <c r="F2282" s="1" t="s">
        <v>830</v>
      </c>
      <c r="I2282">
        <v>6.5</v>
      </c>
      <c r="J2282" s="1" t="s">
        <v>58</v>
      </c>
      <c r="K2282" s="2">
        <f>+I2282</f>
        <v>6.5</v>
      </c>
      <c r="L2282" s="1" t="s">
        <v>93</v>
      </c>
      <c r="M2282" s="1" t="s">
        <v>83</v>
      </c>
      <c r="O2282" s="1" t="s">
        <v>264</v>
      </c>
    </row>
    <row r="2283" spans="1:15" x14ac:dyDescent="0.25">
      <c r="A2283" s="1" t="s">
        <v>4854</v>
      </c>
      <c r="B2283" s="1" t="s">
        <v>4855</v>
      </c>
      <c r="C2283" s="1" t="s">
        <v>4856</v>
      </c>
      <c r="D2283" s="1" t="s">
        <v>4705</v>
      </c>
      <c r="E2283" s="1" t="s">
        <v>771</v>
      </c>
      <c r="F2283" s="1" t="s">
        <v>830</v>
      </c>
      <c r="I2283">
        <v>6.5</v>
      </c>
      <c r="J2283" s="1" t="s">
        <v>58</v>
      </c>
      <c r="K2283" s="2">
        <f>+I2283</f>
        <v>6.5</v>
      </c>
      <c r="L2283" s="1" t="s">
        <v>93</v>
      </c>
      <c r="M2283" s="1" t="s">
        <v>83</v>
      </c>
      <c r="O2283" s="1" t="s">
        <v>3289</v>
      </c>
    </row>
    <row r="2284" spans="1:15" x14ac:dyDescent="0.25">
      <c r="A2284" s="1" t="s">
        <v>4854</v>
      </c>
      <c r="B2284" s="1" t="s">
        <v>4855</v>
      </c>
      <c r="C2284" s="1" t="s">
        <v>4856</v>
      </c>
      <c r="D2284" s="1" t="s">
        <v>4705</v>
      </c>
      <c r="E2284" s="1" t="s">
        <v>771</v>
      </c>
      <c r="F2284" s="1" t="s">
        <v>830</v>
      </c>
      <c r="I2284">
        <v>37</v>
      </c>
      <c r="J2284" s="1" t="s">
        <v>58</v>
      </c>
      <c r="K2284" s="2">
        <f>+I2284</f>
        <v>37</v>
      </c>
      <c r="L2284" s="1" t="s">
        <v>93</v>
      </c>
      <c r="M2284" s="1" t="s">
        <v>167</v>
      </c>
    </row>
    <row r="2285" spans="1:15" x14ac:dyDescent="0.25">
      <c r="A2285" s="1" t="s">
        <v>4851</v>
      </c>
      <c r="B2285" s="1" t="s">
        <v>4852</v>
      </c>
      <c r="C2285" s="1" t="s">
        <v>4853</v>
      </c>
      <c r="D2285" s="1" t="s">
        <v>4609</v>
      </c>
      <c r="E2285" s="1" t="s">
        <v>771</v>
      </c>
      <c r="F2285" s="1" t="s">
        <v>4618</v>
      </c>
      <c r="I2285">
        <v>4.2</v>
      </c>
      <c r="J2285" s="1" t="s">
        <v>58</v>
      </c>
      <c r="K2285" s="2">
        <f>+I2285</f>
        <v>4.2</v>
      </c>
      <c r="L2285" s="1" t="s">
        <v>93</v>
      </c>
      <c r="M2285" s="1" t="s">
        <v>83</v>
      </c>
      <c r="O2285" s="1" t="s">
        <v>499</v>
      </c>
    </row>
    <row r="2286" spans="1:15" x14ac:dyDescent="0.25">
      <c r="A2286" s="1" t="s">
        <v>4851</v>
      </c>
      <c r="B2286" s="1" t="s">
        <v>4852</v>
      </c>
      <c r="C2286" s="1" t="s">
        <v>4853</v>
      </c>
      <c r="D2286" s="1" t="s">
        <v>4609</v>
      </c>
      <c r="E2286" s="1" t="s">
        <v>771</v>
      </c>
      <c r="F2286" s="1" t="s">
        <v>4618</v>
      </c>
      <c r="I2286">
        <v>4.2</v>
      </c>
      <c r="J2286" s="1" t="s">
        <v>58</v>
      </c>
      <c r="K2286" s="2">
        <f>+I2286</f>
        <v>4.2</v>
      </c>
      <c r="L2286" s="1" t="s">
        <v>93</v>
      </c>
      <c r="M2286" s="1" t="s">
        <v>83</v>
      </c>
      <c r="O2286" s="1" t="s">
        <v>260</v>
      </c>
    </row>
    <row r="2287" spans="1:15" x14ac:dyDescent="0.25">
      <c r="A2287" s="1" t="s">
        <v>4851</v>
      </c>
      <c r="B2287" s="1" t="s">
        <v>4852</v>
      </c>
      <c r="C2287" s="1" t="s">
        <v>4853</v>
      </c>
      <c r="D2287" s="1" t="s">
        <v>4609</v>
      </c>
      <c r="E2287" s="1" t="s">
        <v>771</v>
      </c>
      <c r="F2287" s="1" t="s">
        <v>4618</v>
      </c>
      <c r="I2287">
        <v>4.2</v>
      </c>
      <c r="J2287" s="1" t="s">
        <v>58</v>
      </c>
      <c r="K2287" s="2">
        <f>+I2287</f>
        <v>4.2</v>
      </c>
      <c r="L2287" s="1" t="s">
        <v>93</v>
      </c>
      <c r="M2287" s="1" t="s">
        <v>83</v>
      </c>
      <c r="O2287" s="1" t="s">
        <v>264</v>
      </c>
    </row>
    <row r="2288" spans="1:15" x14ac:dyDescent="0.25">
      <c r="A2288" s="1" t="s">
        <v>4851</v>
      </c>
      <c r="B2288" s="1" t="s">
        <v>4852</v>
      </c>
      <c r="C2288" s="1" t="s">
        <v>4853</v>
      </c>
      <c r="D2288" s="1" t="s">
        <v>4609</v>
      </c>
      <c r="E2288" s="1" t="s">
        <v>771</v>
      </c>
      <c r="F2288" s="1" t="s">
        <v>4618</v>
      </c>
      <c r="I2288">
        <v>4.2</v>
      </c>
      <c r="J2288" s="1" t="s">
        <v>58</v>
      </c>
      <c r="K2288" s="2">
        <f>+I2288</f>
        <v>4.2</v>
      </c>
      <c r="L2288" s="1" t="s">
        <v>93</v>
      </c>
      <c r="M2288" s="1" t="s">
        <v>83</v>
      </c>
      <c r="O2288" s="1" t="s">
        <v>289</v>
      </c>
    </row>
    <row r="2289" spans="1:15" x14ac:dyDescent="0.25">
      <c r="A2289" s="1" t="s">
        <v>4851</v>
      </c>
      <c r="B2289" s="1" t="s">
        <v>4852</v>
      </c>
      <c r="C2289" s="1" t="s">
        <v>4853</v>
      </c>
      <c r="D2289" s="1" t="s">
        <v>4609</v>
      </c>
      <c r="E2289" s="1" t="s">
        <v>771</v>
      </c>
      <c r="F2289" s="1" t="s">
        <v>4618</v>
      </c>
      <c r="I2289">
        <v>4.2</v>
      </c>
      <c r="J2289" s="1" t="s">
        <v>58</v>
      </c>
      <c r="K2289" s="2">
        <f>+I2289</f>
        <v>4.2</v>
      </c>
      <c r="L2289" s="1" t="s">
        <v>93</v>
      </c>
      <c r="M2289" s="1" t="s">
        <v>83</v>
      </c>
      <c r="O2289" s="1" t="s">
        <v>482</v>
      </c>
    </row>
    <row r="2290" spans="1:15" x14ac:dyDescent="0.25">
      <c r="A2290" s="1" t="s">
        <v>4851</v>
      </c>
      <c r="B2290" s="1" t="s">
        <v>4852</v>
      </c>
      <c r="C2290" s="1" t="s">
        <v>4853</v>
      </c>
      <c r="D2290" s="1" t="s">
        <v>4609</v>
      </c>
      <c r="E2290" s="1" t="s">
        <v>771</v>
      </c>
      <c r="F2290" s="1" t="s">
        <v>4618</v>
      </c>
      <c r="I2290">
        <v>4.2</v>
      </c>
      <c r="J2290" s="1" t="s">
        <v>58</v>
      </c>
      <c r="K2290" s="2">
        <f>+I2290</f>
        <v>4.2</v>
      </c>
      <c r="L2290" s="1" t="s">
        <v>93</v>
      </c>
      <c r="M2290" s="1" t="s">
        <v>60</v>
      </c>
      <c r="N2290" s="1" t="s">
        <v>61</v>
      </c>
    </row>
    <row r="2291" spans="1:15" x14ac:dyDescent="0.25">
      <c r="A2291" s="1" t="s">
        <v>4851</v>
      </c>
      <c r="B2291" s="1" t="s">
        <v>4852</v>
      </c>
      <c r="C2291" s="1" t="s">
        <v>4853</v>
      </c>
      <c r="D2291" s="1" t="s">
        <v>4609</v>
      </c>
      <c r="E2291" s="1" t="s">
        <v>771</v>
      </c>
      <c r="F2291" s="1" t="s">
        <v>4618</v>
      </c>
      <c r="I2291">
        <v>4.2</v>
      </c>
      <c r="J2291" s="1" t="s">
        <v>58</v>
      </c>
      <c r="K2291" s="2">
        <f>+I2291</f>
        <v>4.2</v>
      </c>
      <c r="L2291" s="1" t="s">
        <v>93</v>
      </c>
      <c r="M2291" s="1" t="s">
        <v>60</v>
      </c>
      <c r="N2291" s="1" t="s">
        <v>303</v>
      </c>
    </row>
    <row r="2292" spans="1:15" x14ac:dyDescent="0.25">
      <c r="A2292" s="1" t="s">
        <v>4851</v>
      </c>
      <c r="B2292" s="1" t="s">
        <v>4852</v>
      </c>
      <c r="C2292" s="1" t="s">
        <v>4853</v>
      </c>
      <c r="D2292" s="1" t="s">
        <v>4609</v>
      </c>
      <c r="E2292" s="1" t="s">
        <v>771</v>
      </c>
      <c r="F2292" s="1" t="s">
        <v>4618</v>
      </c>
      <c r="I2292">
        <v>4.2</v>
      </c>
      <c r="J2292" s="1" t="s">
        <v>58</v>
      </c>
      <c r="K2292" s="2">
        <f>+I2292</f>
        <v>4.2</v>
      </c>
      <c r="L2292" s="1" t="s">
        <v>93</v>
      </c>
      <c r="M2292" s="1" t="s">
        <v>60</v>
      </c>
      <c r="N2292" s="1" t="s">
        <v>2230</v>
      </c>
    </row>
    <row r="2293" spans="1:15" x14ac:dyDescent="0.25">
      <c r="A2293" s="1" t="s">
        <v>4851</v>
      </c>
      <c r="B2293" s="1" t="s">
        <v>4852</v>
      </c>
      <c r="C2293" s="1" t="s">
        <v>4853</v>
      </c>
      <c r="D2293" s="1" t="s">
        <v>4609</v>
      </c>
      <c r="E2293" s="1" t="s">
        <v>771</v>
      </c>
      <c r="F2293" s="1" t="s">
        <v>4618</v>
      </c>
      <c r="I2293">
        <v>4.2</v>
      </c>
      <c r="J2293" s="1" t="s">
        <v>58</v>
      </c>
      <c r="K2293" s="2">
        <f>+I2293</f>
        <v>4.2</v>
      </c>
      <c r="L2293" s="1" t="s">
        <v>93</v>
      </c>
      <c r="M2293" s="1" t="s">
        <v>60</v>
      </c>
      <c r="N2293" s="1" t="s">
        <v>2200</v>
      </c>
    </row>
    <row r="2294" spans="1:15" x14ac:dyDescent="0.25">
      <c r="A2294" s="1" t="s">
        <v>4851</v>
      </c>
      <c r="B2294" s="1" t="s">
        <v>4852</v>
      </c>
      <c r="C2294" s="1" t="s">
        <v>4853</v>
      </c>
      <c r="D2294" s="1" t="s">
        <v>4609</v>
      </c>
      <c r="E2294" s="1" t="s">
        <v>771</v>
      </c>
      <c r="F2294" s="1" t="s">
        <v>4618</v>
      </c>
      <c r="I2294">
        <v>37</v>
      </c>
      <c r="J2294" s="1" t="s">
        <v>58</v>
      </c>
      <c r="K2294" s="2">
        <f>+I2294</f>
        <v>37</v>
      </c>
      <c r="L2294" s="1" t="s">
        <v>93</v>
      </c>
      <c r="M2294" s="1" t="s">
        <v>167</v>
      </c>
    </row>
    <row r="2295" spans="1:15" x14ac:dyDescent="0.25">
      <c r="A2295" s="1" t="s">
        <v>4848</v>
      </c>
      <c r="B2295" s="1" t="s">
        <v>4849</v>
      </c>
      <c r="C2295" s="1" t="s">
        <v>4850</v>
      </c>
      <c r="D2295" s="1" t="s">
        <v>4630</v>
      </c>
      <c r="E2295" s="1" t="s">
        <v>771</v>
      </c>
      <c r="F2295" s="1" t="s">
        <v>143</v>
      </c>
      <c r="I2295">
        <v>56</v>
      </c>
      <c r="J2295" s="1" t="s">
        <v>90</v>
      </c>
      <c r="K2295" s="2">
        <f>+I2295*0.0001</f>
        <v>5.5999999999999999E-3</v>
      </c>
      <c r="L2295" s="1" t="s">
        <v>93</v>
      </c>
      <c r="M2295" s="1" t="s">
        <v>49</v>
      </c>
      <c r="N2295" s="1" t="s">
        <v>61</v>
      </c>
    </row>
    <row r="2296" spans="1:15" x14ac:dyDescent="0.25">
      <c r="A2296" s="1" t="s">
        <v>4844</v>
      </c>
      <c r="B2296" s="1" t="s">
        <v>4845</v>
      </c>
      <c r="C2296" s="1" t="s">
        <v>4846</v>
      </c>
      <c r="D2296" s="1" t="s">
        <v>4672</v>
      </c>
      <c r="E2296" s="1" t="s">
        <v>771</v>
      </c>
      <c r="F2296" s="1" t="s">
        <v>4618</v>
      </c>
      <c r="I2296">
        <v>12.8</v>
      </c>
      <c r="J2296" s="1" t="s">
        <v>58</v>
      </c>
      <c r="K2296" s="2">
        <f>+I2296</f>
        <v>12.8</v>
      </c>
      <c r="L2296" s="1" t="s">
        <v>93</v>
      </c>
      <c r="M2296" s="1" t="s">
        <v>83</v>
      </c>
      <c r="O2296" s="1" t="s">
        <v>260</v>
      </c>
    </row>
    <row r="2297" spans="1:15" x14ac:dyDescent="0.25">
      <c r="A2297" s="1" t="s">
        <v>4844</v>
      </c>
      <c r="B2297" s="1" t="s">
        <v>4845</v>
      </c>
      <c r="C2297" s="1" t="s">
        <v>4846</v>
      </c>
      <c r="D2297" s="1" t="s">
        <v>4672</v>
      </c>
      <c r="E2297" s="1" t="s">
        <v>771</v>
      </c>
      <c r="F2297" s="1" t="s">
        <v>4618</v>
      </c>
      <c r="I2297">
        <v>12.8</v>
      </c>
      <c r="J2297" s="1" t="s">
        <v>58</v>
      </c>
      <c r="K2297" s="2">
        <f>+I2297</f>
        <v>12.8</v>
      </c>
      <c r="L2297" s="1" t="s">
        <v>93</v>
      </c>
      <c r="M2297" s="1" t="s">
        <v>83</v>
      </c>
      <c r="O2297" s="1" t="s">
        <v>264</v>
      </c>
    </row>
    <row r="2298" spans="1:15" x14ac:dyDescent="0.25">
      <c r="A2298" s="1" t="s">
        <v>4844</v>
      </c>
      <c r="B2298" s="1" t="s">
        <v>4845</v>
      </c>
      <c r="C2298" s="1" t="s">
        <v>4846</v>
      </c>
      <c r="D2298" s="1" t="s">
        <v>4672</v>
      </c>
      <c r="E2298" s="1" t="s">
        <v>771</v>
      </c>
      <c r="F2298" s="1" t="s">
        <v>4618</v>
      </c>
      <c r="I2298">
        <v>12.8</v>
      </c>
      <c r="J2298" s="1" t="s">
        <v>58</v>
      </c>
      <c r="K2298" s="2">
        <f>+I2298</f>
        <v>12.8</v>
      </c>
      <c r="L2298" s="1" t="s">
        <v>93</v>
      </c>
      <c r="M2298" s="1" t="s">
        <v>83</v>
      </c>
      <c r="O2298" s="1" t="s">
        <v>482</v>
      </c>
    </row>
    <row r="2299" spans="1:15" x14ac:dyDescent="0.25">
      <c r="A2299" s="1" t="s">
        <v>4844</v>
      </c>
      <c r="B2299" s="1" t="s">
        <v>4845</v>
      </c>
      <c r="C2299" s="1" t="s">
        <v>4846</v>
      </c>
      <c r="D2299" s="1" t="s">
        <v>4672</v>
      </c>
      <c r="E2299" s="1" t="s">
        <v>771</v>
      </c>
      <c r="F2299" s="1" t="s">
        <v>4618</v>
      </c>
      <c r="I2299">
        <v>12.8</v>
      </c>
      <c r="J2299" s="1" t="s">
        <v>58</v>
      </c>
      <c r="K2299" s="2">
        <f>+I2299</f>
        <v>12.8</v>
      </c>
      <c r="L2299" s="1" t="s">
        <v>93</v>
      </c>
      <c r="M2299" s="1" t="s">
        <v>83</v>
      </c>
      <c r="O2299" s="1" t="s">
        <v>289</v>
      </c>
    </row>
    <row r="2300" spans="1:15" x14ac:dyDescent="0.25">
      <c r="A2300" s="1" t="s">
        <v>4844</v>
      </c>
      <c r="B2300" s="1" t="s">
        <v>4845</v>
      </c>
      <c r="C2300" s="1" t="s">
        <v>4846</v>
      </c>
      <c r="D2300" s="1" t="s">
        <v>4672</v>
      </c>
      <c r="E2300" s="1" t="s">
        <v>771</v>
      </c>
      <c r="F2300" s="1" t="s">
        <v>4618</v>
      </c>
      <c r="I2300">
        <v>12.8</v>
      </c>
      <c r="J2300" s="1" t="s">
        <v>58</v>
      </c>
      <c r="K2300" s="2">
        <f>+I2300</f>
        <v>12.8</v>
      </c>
      <c r="L2300" s="1" t="s">
        <v>93</v>
      </c>
      <c r="M2300" s="1" t="s">
        <v>60</v>
      </c>
      <c r="N2300" s="1" t="s">
        <v>61</v>
      </c>
    </row>
    <row r="2301" spans="1:15" x14ac:dyDescent="0.25">
      <c r="A2301" s="1" t="s">
        <v>4844</v>
      </c>
      <c r="B2301" s="1" t="s">
        <v>4845</v>
      </c>
      <c r="C2301" s="1" t="s">
        <v>4846</v>
      </c>
      <c r="D2301" s="1" t="s">
        <v>4672</v>
      </c>
      <c r="E2301" s="1" t="s">
        <v>771</v>
      </c>
      <c r="F2301" s="1" t="s">
        <v>4618</v>
      </c>
      <c r="I2301">
        <v>12.8</v>
      </c>
      <c r="J2301" s="1" t="s">
        <v>58</v>
      </c>
      <c r="K2301" s="2">
        <f>+I2301</f>
        <v>12.8</v>
      </c>
      <c r="L2301" s="1" t="s">
        <v>93</v>
      </c>
      <c r="M2301" s="1" t="s">
        <v>60</v>
      </c>
      <c r="N2301" s="1" t="s">
        <v>303</v>
      </c>
    </row>
    <row r="2302" spans="1:15" x14ac:dyDescent="0.25">
      <c r="A2302" s="1" t="s">
        <v>4844</v>
      </c>
      <c r="B2302" s="1" t="s">
        <v>4845</v>
      </c>
      <c r="C2302" s="1" t="s">
        <v>4846</v>
      </c>
      <c r="D2302" s="1" t="s">
        <v>4672</v>
      </c>
      <c r="E2302" s="1" t="s">
        <v>771</v>
      </c>
      <c r="F2302" s="1" t="s">
        <v>4618</v>
      </c>
      <c r="I2302">
        <v>12.8</v>
      </c>
      <c r="J2302" s="1" t="s">
        <v>58</v>
      </c>
      <c r="K2302" s="2">
        <f>+I2302</f>
        <v>12.8</v>
      </c>
      <c r="L2302" s="1" t="s">
        <v>93</v>
      </c>
      <c r="M2302" s="1" t="s">
        <v>60</v>
      </c>
      <c r="N2302" s="1" t="s">
        <v>2230</v>
      </c>
    </row>
    <row r="2303" spans="1:15" x14ac:dyDescent="0.25">
      <c r="A2303" s="1" t="s">
        <v>4844</v>
      </c>
      <c r="B2303" s="1" t="s">
        <v>4845</v>
      </c>
      <c r="C2303" s="1" t="s">
        <v>4846</v>
      </c>
      <c r="D2303" s="1" t="s">
        <v>4672</v>
      </c>
      <c r="E2303" s="1" t="s">
        <v>771</v>
      </c>
      <c r="F2303" s="1" t="s">
        <v>4618</v>
      </c>
      <c r="I2303">
        <v>12.8</v>
      </c>
      <c r="J2303" s="1" t="s">
        <v>58</v>
      </c>
      <c r="K2303" s="2">
        <f>+I2303</f>
        <v>12.8</v>
      </c>
      <c r="L2303" s="1" t="s">
        <v>93</v>
      </c>
      <c r="M2303" s="1" t="s">
        <v>60</v>
      </c>
      <c r="N2303" s="1" t="s">
        <v>2200</v>
      </c>
    </row>
    <row r="2304" spans="1:15" x14ac:dyDescent="0.25">
      <c r="A2304" s="1" t="s">
        <v>4844</v>
      </c>
      <c r="B2304" s="1" t="s">
        <v>4845</v>
      </c>
      <c r="C2304" s="1" t="s">
        <v>4846</v>
      </c>
      <c r="D2304" s="1" t="s">
        <v>4672</v>
      </c>
      <c r="E2304" s="1" t="s">
        <v>771</v>
      </c>
      <c r="F2304" s="1" t="s">
        <v>4618</v>
      </c>
      <c r="I2304">
        <v>84</v>
      </c>
      <c r="J2304" s="1" t="s">
        <v>58</v>
      </c>
      <c r="K2304" s="2">
        <f>+I2304</f>
        <v>84</v>
      </c>
      <c r="L2304" s="1" t="s">
        <v>93</v>
      </c>
      <c r="M2304" s="1" t="s">
        <v>167</v>
      </c>
    </row>
    <row r="2305" spans="1:15" x14ac:dyDescent="0.25">
      <c r="A2305" s="1" t="s">
        <v>4840</v>
      </c>
      <c r="B2305" s="1" t="s">
        <v>4841</v>
      </c>
      <c r="C2305" s="1" t="s">
        <v>4842</v>
      </c>
      <c r="D2305" s="1" t="s">
        <v>4609</v>
      </c>
      <c r="E2305" s="1" t="s">
        <v>771</v>
      </c>
      <c r="F2305" s="1" t="s">
        <v>4618</v>
      </c>
      <c r="I2305">
        <v>14.3</v>
      </c>
      <c r="J2305" s="1" t="s">
        <v>58</v>
      </c>
      <c r="K2305" s="2">
        <f>+I2305</f>
        <v>14.3</v>
      </c>
      <c r="L2305" s="1" t="s">
        <v>93</v>
      </c>
      <c r="M2305" s="1" t="s">
        <v>83</v>
      </c>
      <c r="O2305" s="1" t="s">
        <v>264</v>
      </c>
    </row>
    <row r="2306" spans="1:15" x14ac:dyDescent="0.25">
      <c r="A2306" s="1" t="s">
        <v>4840</v>
      </c>
      <c r="B2306" s="1" t="s">
        <v>4841</v>
      </c>
      <c r="C2306" s="1" t="s">
        <v>4842</v>
      </c>
      <c r="D2306" s="1" t="s">
        <v>4609</v>
      </c>
      <c r="E2306" s="1" t="s">
        <v>771</v>
      </c>
      <c r="F2306" s="1" t="s">
        <v>4618</v>
      </c>
      <c r="I2306">
        <v>14.3</v>
      </c>
      <c r="J2306" s="1" t="s">
        <v>58</v>
      </c>
      <c r="K2306" s="2">
        <f>+I2306</f>
        <v>14.3</v>
      </c>
      <c r="L2306" s="1" t="s">
        <v>93</v>
      </c>
      <c r="M2306" s="1" t="s">
        <v>83</v>
      </c>
      <c r="O2306" s="1" t="s">
        <v>260</v>
      </c>
    </row>
    <row r="2307" spans="1:15" x14ac:dyDescent="0.25">
      <c r="A2307" s="1" t="s">
        <v>4840</v>
      </c>
      <c r="B2307" s="1" t="s">
        <v>4841</v>
      </c>
      <c r="C2307" s="1" t="s">
        <v>4842</v>
      </c>
      <c r="D2307" s="1" t="s">
        <v>4609</v>
      </c>
      <c r="E2307" s="1" t="s">
        <v>771</v>
      </c>
      <c r="F2307" s="1" t="s">
        <v>4618</v>
      </c>
      <c r="I2307">
        <v>14.3</v>
      </c>
      <c r="J2307" s="1" t="s">
        <v>58</v>
      </c>
      <c r="K2307" s="2">
        <f>+I2307</f>
        <v>14.3</v>
      </c>
      <c r="L2307" s="1" t="s">
        <v>93</v>
      </c>
      <c r="M2307" s="1" t="s">
        <v>83</v>
      </c>
      <c r="O2307" s="1" t="s">
        <v>289</v>
      </c>
    </row>
    <row r="2308" spans="1:15" x14ac:dyDescent="0.25">
      <c r="A2308" s="1" t="s">
        <v>4840</v>
      </c>
      <c r="B2308" s="1" t="s">
        <v>4841</v>
      </c>
      <c r="C2308" s="1" t="s">
        <v>4842</v>
      </c>
      <c r="D2308" s="1" t="s">
        <v>4609</v>
      </c>
      <c r="E2308" s="1" t="s">
        <v>771</v>
      </c>
      <c r="F2308" s="1" t="s">
        <v>4618</v>
      </c>
      <c r="I2308">
        <v>14.3</v>
      </c>
      <c r="J2308" s="1" t="s">
        <v>58</v>
      </c>
      <c r="K2308" s="2">
        <f>+I2308</f>
        <v>14.3</v>
      </c>
      <c r="L2308" s="1" t="s">
        <v>93</v>
      </c>
      <c r="M2308" s="1" t="s">
        <v>60</v>
      </c>
      <c r="N2308" s="1" t="s">
        <v>61</v>
      </c>
    </row>
    <row r="2309" spans="1:15" x14ac:dyDescent="0.25">
      <c r="A2309" s="1" t="s">
        <v>4840</v>
      </c>
      <c r="B2309" s="1" t="s">
        <v>4841</v>
      </c>
      <c r="C2309" s="1" t="s">
        <v>4842</v>
      </c>
      <c r="D2309" s="1" t="s">
        <v>4609</v>
      </c>
      <c r="E2309" s="1" t="s">
        <v>771</v>
      </c>
      <c r="F2309" s="1" t="s">
        <v>4618</v>
      </c>
      <c r="I2309">
        <v>14.3</v>
      </c>
      <c r="J2309" s="1" t="s">
        <v>58</v>
      </c>
      <c r="K2309" s="2">
        <f>+I2309</f>
        <v>14.3</v>
      </c>
      <c r="L2309" s="1" t="s">
        <v>93</v>
      </c>
      <c r="M2309" s="1" t="s">
        <v>60</v>
      </c>
      <c r="N2309" s="1" t="s">
        <v>303</v>
      </c>
    </row>
    <row r="2310" spans="1:15" x14ac:dyDescent="0.25">
      <c r="A2310" s="1" t="s">
        <v>4840</v>
      </c>
      <c r="B2310" s="1" t="s">
        <v>4841</v>
      </c>
      <c r="C2310" s="1" t="s">
        <v>4842</v>
      </c>
      <c r="D2310" s="1" t="s">
        <v>4609</v>
      </c>
      <c r="E2310" s="1" t="s">
        <v>771</v>
      </c>
      <c r="F2310" s="1" t="s">
        <v>4618</v>
      </c>
      <c r="I2310">
        <v>14.3</v>
      </c>
      <c r="J2310" s="1" t="s">
        <v>58</v>
      </c>
      <c r="K2310" s="2">
        <f>+I2310</f>
        <v>14.3</v>
      </c>
      <c r="L2310" s="1" t="s">
        <v>93</v>
      </c>
      <c r="M2310" s="1" t="s">
        <v>60</v>
      </c>
      <c r="N2310" s="1" t="s">
        <v>2230</v>
      </c>
    </row>
    <row r="2311" spans="1:15" x14ac:dyDescent="0.25">
      <c r="A2311" s="1" t="s">
        <v>4840</v>
      </c>
      <c r="B2311" s="1" t="s">
        <v>4841</v>
      </c>
      <c r="C2311" s="1" t="s">
        <v>4842</v>
      </c>
      <c r="D2311" s="1" t="s">
        <v>4609</v>
      </c>
      <c r="E2311" s="1" t="s">
        <v>771</v>
      </c>
      <c r="F2311" s="1" t="s">
        <v>4618</v>
      </c>
      <c r="I2311">
        <v>14.3</v>
      </c>
      <c r="J2311" s="1" t="s">
        <v>58</v>
      </c>
      <c r="K2311" s="2">
        <f>+I2311</f>
        <v>14.3</v>
      </c>
      <c r="L2311" s="1" t="s">
        <v>93</v>
      </c>
      <c r="M2311" s="1" t="s">
        <v>60</v>
      </c>
      <c r="N2311" s="1" t="s">
        <v>2200</v>
      </c>
    </row>
    <row r="2312" spans="1:15" x14ac:dyDescent="0.25">
      <c r="A2312" s="1" t="s">
        <v>4840</v>
      </c>
      <c r="B2312" s="1" t="s">
        <v>4841</v>
      </c>
      <c r="C2312" s="1" t="s">
        <v>4842</v>
      </c>
      <c r="D2312" s="1" t="s">
        <v>4609</v>
      </c>
      <c r="E2312" s="1" t="s">
        <v>771</v>
      </c>
      <c r="F2312" s="1" t="s">
        <v>4618</v>
      </c>
      <c r="I2312">
        <v>100</v>
      </c>
      <c r="J2312" s="1" t="s">
        <v>58</v>
      </c>
      <c r="K2312" s="2">
        <f>+I2312</f>
        <v>100</v>
      </c>
      <c r="L2312" s="1" t="s">
        <v>93</v>
      </c>
      <c r="M2312" s="1" t="s">
        <v>167</v>
      </c>
    </row>
    <row r="2313" spans="1:15" x14ac:dyDescent="0.25">
      <c r="A2313" s="1" t="s">
        <v>4836</v>
      </c>
      <c r="B2313" s="1" t="s">
        <v>4837</v>
      </c>
      <c r="C2313" s="1" t="s">
        <v>4838</v>
      </c>
      <c r="D2313" s="1" t="s">
        <v>4630</v>
      </c>
      <c r="E2313" s="1" t="s">
        <v>771</v>
      </c>
      <c r="F2313" s="1" t="s">
        <v>143</v>
      </c>
      <c r="I2313">
        <v>6.87</v>
      </c>
      <c r="J2313" s="1" t="s">
        <v>58</v>
      </c>
      <c r="K2313" s="2">
        <f>+I2313</f>
        <v>6.87</v>
      </c>
      <c r="L2313" s="1" t="s">
        <v>93</v>
      </c>
      <c r="M2313" s="1" t="s">
        <v>83</v>
      </c>
      <c r="O2313" s="1" t="s">
        <v>264</v>
      </c>
    </row>
    <row r="2314" spans="1:15" x14ac:dyDescent="0.25">
      <c r="A2314" s="1" t="s">
        <v>4836</v>
      </c>
      <c r="B2314" s="1" t="s">
        <v>4837</v>
      </c>
      <c r="C2314" s="1" t="s">
        <v>4838</v>
      </c>
      <c r="D2314" s="1" t="s">
        <v>4630</v>
      </c>
      <c r="E2314" s="1" t="s">
        <v>771</v>
      </c>
      <c r="F2314" s="1" t="s">
        <v>143</v>
      </c>
      <c r="I2314">
        <v>6.87</v>
      </c>
      <c r="J2314" s="1" t="s">
        <v>58</v>
      </c>
      <c r="K2314" s="2">
        <f>+I2314</f>
        <v>6.87</v>
      </c>
      <c r="L2314" s="1" t="s">
        <v>93</v>
      </c>
      <c r="M2314" s="1" t="s">
        <v>83</v>
      </c>
      <c r="O2314" s="1" t="s">
        <v>260</v>
      </c>
    </row>
    <row r="2315" spans="1:15" x14ac:dyDescent="0.25">
      <c r="A2315" s="1" t="s">
        <v>4836</v>
      </c>
      <c r="B2315" s="1" t="s">
        <v>4837</v>
      </c>
      <c r="C2315" s="1" t="s">
        <v>4838</v>
      </c>
      <c r="D2315" s="1" t="s">
        <v>4630</v>
      </c>
      <c r="E2315" s="1" t="s">
        <v>771</v>
      </c>
      <c r="F2315" s="1" t="s">
        <v>143</v>
      </c>
      <c r="I2315">
        <v>6.87</v>
      </c>
      <c r="J2315" s="1" t="s">
        <v>58</v>
      </c>
      <c r="K2315" s="2">
        <f>+I2315</f>
        <v>6.87</v>
      </c>
      <c r="L2315" s="1" t="s">
        <v>93</v>
      </c>
      <c r="M2315" s="1" t="s">
        <v>83</v>
      </c>
      <c r="O2315" s="1" t="s">
        <v>289</v>
      </c>
    </row>
    <row r="2316" spans="1:15" x14ac:dyDescent="0.25">
      <c r="A2316" s="1" t="s">
        <v>4836</v>
      </c>
      <c r="B2316" s="1" t="s">
        <v>4837</v>
      </c>
      <c r="C2316" s="1" t="s">
        <v>4838</v>
      </c>
      <c r="D2316" s="1" t="s">
        <v>4630</v>
      </c>
      <c r="E2316" s="1" t="s">
        <v>771</v>
      </c>
      <c r="F2316" s="1" t="s">
        <v>143</v>
      </c>
      <c r="I2316">
        <v>6.87</v>
      </c>
      <c r="J2316" s="1" t="s">
        <v>58</v>
      </c>
      <c r="K2316" s="2">
        <f>+I2316</f>
        <v>6.87</v>
      </c>
      <c r="L2316" s="1" t="s">
        <v>93</v>
      </c>
      <c r="M2316" s="1" t="s">
        <v>83</v>
      </c>
      <c r="O2316" s="1" t="s">
        <v>482</v>
      </c>
    </row>
    <row r="2317" spans="1:15" x14ac:dyDescent="0.25">
      <c r="A2317" s="1" t="s">
        <v>4836</v>
      </c>
      <c r="B2317" s="1" t="s">
        <v>4837</v>
      </c>
      <c r="C2317" s="1" t="s">
        <v>4838</v>
      </c>
      <c r="D2317" s="1" t="s">
        <v>4630</v>
      </c>
      <c r="E2317" s="1" t="s">
        <v>771</v>
      </c>
      <c r="F2317" s="1" t="s">
        <v>143</v>
      </c>
      <c r="I2317">
        <v>6.87</v>
      </c>
      <c r="J2317" s="1" t="s">
        <v>58</v>
      </c>
      <c r="K2317" s="2">
        <f>+I2317</f>
        <v>6.87</v>
      </c>
      <c r="L2317" s="1" t="s">
        <v>93</v>
      </c>
      <c r="M2317" s="1" t="s">
        <v>83</v>
      </c>
      <c r="O2317" s="1" t="s">
        <v>3289</v>
      </c>
    </row>
    <row r="2318" spans="1:15" x14ac:dyDescent="0.25">
      <c r="A2318" s="1" t="s">
        <v>4836</v>
      </c>
      <c r="B2318" s="1" t="s">
        <v>4837</v>
      </c>
      <c r="C2318" s="1" t="s">
        <v>4838</v>
      </c>
      <c r="D2318" s="1" t="s">
        <v>4630</v>
      </c>
      <c r="E2318" s="1" t="s">
        <v>771</v>
      </c>
      <c r="F2318" s="1" t="s">
        <v>143</v>
      </c>
      <c r="I2318">
        <v>245</v>
      </c>
      <c r="J2318" s="1" t="s">
        <v>58</v>
      </c>
      <c r="K2318" s="2">
        <f>+I2318</f>
        <v>245</v>
      </c>
      <c r="L2318" s="1" t="s">
        <v>93</v>
      </c>
      <c r="M2318" s="1" t="s">
        <v>167</v>
      </c>
    </row>
    <row r="2319" spans="1:15" x14ac:dyDescent="0.25">
      <c r="A2319" s="1" t="s">
        <v>4833</v>
      </c>
      <c r="B2319" s="1" t="s">
        <v>4834</v>
      </c>
      <c r="C2319" s="1" t="s">
        <v>4835</v>
      </c>
      <c r="D2319" s="1" t="s">
        <v>4609</v>
      </c>
      <c r="E2319" s="1" t="s">
        <v>771</v>
      </c>
      <c r="F2319" s="1" t="s">
        <v>4618</v>
      </c>
      <c r="I2319">
        <v>140</v>
      </c>
      <c r="J2319" s="1" t="s">
        <v>90</v>
      </c>
      <c r="K2319" s="2">
        <f>+I2319*0.0001</f>
        <v>1.4E-2</v>
      </c>
      <c r="L2319" s="1" t="s">
        <v>93</v>
      </c>
      <c r="M2319" s="1" t="s">
        <v>167</v>
      </c>
    </row>
    <row r="2320" spans="1:15" x14ac:dyDescent="0.25">
      <c r="A2320" s="1" t="s">
        <v>4830</v>
      </c>
      <c r="B2320" s="1" t="s">
        <v>4831</v>
      </c>
      <c r="C2320" s="1" t="s">
        <v>4832</v>
      </c>
      <c r="D2320" s="1" t="s">
        <v>4672</v>
      </c>
      <c r="E2320" s="1" t="s">
        <v>771</v>
      </c>
      <c r="F2320" s="1" t="s">
        <v>4618</v>
      </c>
      <c r="I2320">
        <v>2.4</v>
      </c>
      <c r="J2320" s="1" t="s">
        <v>58</v>
      </c>
      <c r="K2320" s="2">
        <f>+I2320</f>
        <v>2.4</v>
      </c>
      <c r="L2320" s="1" t="s">
        <v>93</v>
      </c>
      <c r="M2320" s="1" t="s">
        <v>83</v>
      </c>
      <c r="O2320" s="1" t="s">
        <v>260</v>
      </c>
    </row>
    <row r="2321" spans="1:15" x14ac:dyDescent="0.25">
      <c r="A2321" s="1" t="s">
        <v>4830</v>
      </c>
      <c r="B2321" s="1" t="s">
        <v>4831</v>
      </c>
      <c r="C2321" s="1" t="s">
        <v>4832</v>
      </c>
      <c r="D2321" s="1" t="s">
        <v>4672</v>
      </c>
      <c r="E2321" s="1" t="s">
        <v>771</v>
      </c>
      <c r="F2321" s="1" t="s">
        <v>4618</v>
      </c>
      <c r="I2321">
        <v>2.4</v>
      </c>
      <c r="J2321" s="1" t="s">
        <v>58</v>
      </c>
      <c r="K2321" s="2">
        <f>+I2321</f>
        <v>2.4</v>
      </c>
      <c r="L2321" s="1" t="s">
        <v>93</v>
      </c>
      <c r="M2321" s="1" t="s">
        <v>83</v>
      </c>
      <c r="O2321" s="1" t="s">
        <v>264</v>
      </c>
    </row>
    <row r="2322" spans="1:15" x14ac:dyDescent="0.25">
      <c r="A2322" s="1" t="s">
        <v>4830</v>
      </c>
      <c r="B2322" s="1" t="s">
        <v>4831</v>
      </c>
      <c r="C2322" s="1" t="s">
        <v>4832</v>
      </c>
      <c r="D2322" s="1" t="s">
        <v>4672</v>
      </c>
      <c r="E2322" s="1" t="s">
        <v>771</v>
      </c>
      <c r="F2322" s="1" t="s">
        <v>4618</v>
      </c>
      <c r="I2322">
        <v>2.4</v>
      </c>
      <c r="J2322" s="1" t="s">
        <v>58</v>
      </c>
      <c r="K2322" s="2">
        <f>+I2322</f>
        <v>2.4</v>
      </c>
      <c r="L2322" s="1" t="s">
        <v>93</v>
      </c>
      <c r="M2322" s="1" t="s">
        <v>83</v>
      </c>
      <c r="O2322" s="1" t="s">
        <v>482</v>
      </c>
    </row>
    <row r="2323" spans="1:15" x14ac:dyDescent="0.25">
      <c r="A2323" s="1" t="s">
        <v>4830</v>
      </c>
      <c r="B2323" s="1" t="s">
        <v>4831</v>
      </c>
      <c r="C2323" s="1" t="s">
        <v>4832</v>
      </c>
      <c r="D2323" s="1" t="s">
        <v>4672</v>
      </c>
      <c r="E2323" s="1" t="s">
        <v>771</v>
      </c>
      <c r="F2323" s="1" t="s">
        <v>4618</v>
      </c>
      <c r="I2323">
        <v>2.4</v>
      </c>
      <c r="J2323" s="1" t="s">
        <v>58</v>
      </c>
      <c r="K2323" s="2">
        <f>+I2323</f>
        <v>2.4</v>
      </c>
      <c r="L2323" s="1" t="s">
        <v>93</v>
      </c>
      <c r="M2323" s="1" t="s">
        <v>60</v>
      </c>
      <c r="N2323" s="1" t="s">
        <v>61</v>
      </c>
    </row>
    <row r="2324" spans="1:15" x14ac:dyDescent="0.25">
      <c r="A2324" s="1" t="s">
        <v>4830</v>
      </c>
      <c r="B2324" s="1" t="s">
        <v>4831</v>
      </c>
      <c r="C2324" s="1" t="s">
        <v>4832</v>
      </c>
      <c r="D2324" s="1" t="s">
        <v>4672</v>
      </c>
      <c r="E2324" s="1" t="s">
        <v>771</v>
      </c>
      <c r="F2324" s="1" t="s">
        <v>4618</v>
      </c>
      <c r="I2324">
        <v>2.4</v>
      </c>
      <c r="J2324" s="1" t="s">
        <v>58</v>
      </c>
      <c r="K2324" s="2">
        <f>+I2324</f>
        <v>2.4</v>
      </c>
      <c r="L2324" s="1" t="s">
        <v>93</v>
      </c>
      <c r="M2324" s="1" t="s">
        <v>60</v>
      </c>
      <c r="N2324" s="1" t="s">
        <v>303</v>
      </c>
    </row>
    <row r="2325" spans="1:15" x14ac:dyDescent="0.25">
      <c r="A2325" s="1" t="s">
        <v>4830</v>
      </c>
      <c r="B2325" s="1" t="s">
        <v>4831</v>
      </c>
      <c r="C2325" s="1" t="s">
        <v>4832</v>
      </c>
      <c r="D2325" s="1" t="s">
        <v>4672</v>
      </c>
      <c r="E2325" s="1" t="s">
        <v>771</v>
      </c>
      <c r="F2325" s="1" t="s">
        <v>4618</v>
      </c>
      <c r="I2325">
        <v>2.4</v>
      </c>
      <c r="J2325" s="1" t="s">
        <v>58</v>
      </c>
      <c r="K2325" s="2">
        <f>+I2325</f>
        <v>2.4</v>
      </c>
      <c r="L2325" s="1" t="s">
        <v>93</v>
      </c>
      <c r="M2325" s="1" t="s">
        <v>60</v>
      </c>
      <c r="N2325" s="1" t="s">
        <v>2230</v>
      </c>
    </row>
    <row r="2326" spans="1:15" x14ac:dyDescent="0.25">
      <c r="A2326" s="1" t="s">
        <v>4830</v>
      </c>
      <c r="B2326" s="1" t="s">
        <v>4831</v>
      </c>
      <c r="C2326" s="1" t="s">
        <v>4832</v>
      </c>
      <c r="D2326" s="1" t="s">
        <v>4672</v>
      </c>
      <c r="E2326" s="1" t="s">
        <v>771</v>
      </c>
      <c r="F2326" s="1" t="s">
        <v>4618</v>
      </c>
      <c r="I2326">
        <v>2.4</v>
      </c>
      <c r="J2326" s="1" t="s">
        <v>58</v>
      </c>
      <c r="K2326" s="2">
        <f>+I2326</f>
        <v>2.4</v>
      </c>
      <c r="L2326" s="1" t="s">
        <v>93</v>
      </c>
      <c r="M2326" s="1" t="s">
        <v>60</v>
      </c>
      <c r="N2326" s="1" t="s">
        <v>2210</v>
      </c>
    </row>
    <row r="2327" spans="1:15" x14ac:dyDescent="0.25">
      <c r="A2327" s="1" t="s">
        <v>4830</v>
      </c>
      <c r="B2327" s="1" t="s">
        <v>4831</v>
      </c>
      <c r="C2327" s="1" t="s">
        <v>4832</v>
      </c>
      <c r="D2327" s="1" t="s">
        <v>4672</v>
      </c>
      <c r="E2327" s="1" t="s">
        <v>771</v>
      </c>
      <c r="F2327" s="1" t="s">
        <v>4618</v>
      </c>
      <c r="I2327">
        <v>2.4</v>
      </c>
      <c r="J2327" s="1" t="s">
        <v>58</v>
      </c>
      <c r="K2327" s="2">
        <f>+I2327</f>
        <v>2.4</v>
      </c>
      <c r="L2327" s="1" t="s">
        <v>93</v>
      </c>
      <c r="M2327" s="1" t="s">
        <v>60</v>
      </c>
      <c r="N2327" s="1" t="s">
        <v>2200</v>
      </c>
    </row>
    <row r="2328" spans="1:15" x14ac:dyDescent="0.25">
      <c r="A2328" s="1" t="s">
        <v>4830</v>
      </c>
      <c r="B2328" s="1" t="s">
        <v>4831</v>
      </c>
      <c r="C2328" s="1" t="s">
        <v>4832</v>
      </c>
      <c r="D2328" s="1" t="s">
        <v>4672</v>
      </c>
      <c r="E2328" s="1" t="s">
        <v>771</v>
      </c>
      <c r="F2328" s="1" t="s">
        <v>4618</v>
      </c>
      <c r="I2328">
        <v>2.4</v>
      </c>
      <c r="J2328" s="1" t="s">
        <v>58</v>
      </c>
      <c r="K2328" s="2">
        <f>+I2328</f>
        <v>2.4</v>
      </c>
      <c r="L2328" s="1" t="s">
        <v>93</v>
      </c>
      <c r="M2328" s="1" t="s">
        <v>211</v>
      </c>
    </row>
    <row r="2329" spans="1:15" x14ac:dyDescent="0.25">
      <c r="A2329" s="1" t="s">
        <v>4830</v>
      </c>
      <c r="B2329" s="1" t="s">
        <v>4831</v>
      </c>
      <c r="C2329" s="1" t="s">
        <v>4832</v>
      </c>
      <c r="D2329" s="1" t="s">
        <v>4672</v>
      </c>
      <c r="E2329" s="1" t="s">
        <v>771</v>
      </c>
      <c r="F2329" s="1" t="s">
        <v>4618</v>
      </c>
      <c r="I2329">
        <v>11</v>
      </c>
      <c r="J2329" s="1" t="s">
        <v>58</v>
      </c>
      <c r="K2329" s="2">
        <f>+I2329</f>
        <v>11</v>
      </c>
      <c r="L2329" s="1" t="s">
        <v>93</v>
      </c>
      <c r="M2329" s="1" t="s">
        <v>167</v>
      </c>
    </row>
    <row r="2330" spans="1:15" x14ac:dyDescent="0.25">
      <c r="A2330" s="1" t="s">
        <v>4826</v>
      </c>
      <c r="B2330" s="1" t="s">
        <v>4827</v>
      </c>
      <c r="C2330" s="1" t="s">
        <v>4828</v>
      </c>
      <c r="D2330" s="1" t="s">
        <v>4609</v>
      </c>
      <c r="E2330" s="1" t="s">
        <v>771</v>
      </c>
      <c r="F2330" s="1" t="s">
        <v>4618</v>
      </c>
      <c r="I2330">
        <v>6.16</v>
      </c>
      <c r="J2330" s="1" t="s">
        <v>58</v>
      </c>
      <c r="K2330" s="2">
        <f>+I2330</f>
        <v>6.16</v>
      </c>
      <c r="L2330" s="1" t="s">
        <v>93</v>
      </c>
      <c r="M2330" s="1" t="s">
        <v>83</v>
      </c>
      <c r="O2330" s="1" t="s">
        <v>260</v>
      </c>
    </row>
    <row r="2331" spans="1:15" x14ac:dyDescent="0.25">
      <c r="A2331" s="1" t="s">
        <v>4826</v>
      </c>
      <c r="B2331" s="1" t="s">
        <v>4827</v>
      </c>
      <c r="C2331" s="1" t="s">
        <v>4828</v>
      </c>
      <c r="D2331" s="1" t="s">
        <v>4609</v>
      </c>
      <c r="E2331" s="1" t="s">
        <v>771</v>
      </c>
      <c r="F2331" s="1" t="s">
        <v>4618</v>
      </c>
      <c r="I2331">
        <v>6.16</v>
      </c>
      <c r="J2331" s="1" t="s">
        <v>58</v>
      </c>
      <c r="K2331" s="2">
        <f>+I2331</f>
        <v>6.16</v>
      </c>
      <c r="L2331" s="1" t="s">
        <v>93</v>
      </c>
      <c r="M2331" s="1" t="s">
        <v>83</v>
      </c>
      <c r="O2331" s="1" t="s">
        <v>264</v>
      </c>
    </row>
    <row r="2332" spans="1:15" x14ac:dyDescent="0.25">
      <c r="A2332" s="1" t="s">
        <v>4826</v>
      </c>
      <c r="B2332" s="1" t="s">
        <v>4827</v>
      </c>
      <c r="C2332" s="1" t="s">
        <v>4828</v>
      </c>
      <c r="D2332" s="1" t="s">
        <v>4609</v>
      </c>
      <c r="E2332" s="1" t="s">
        <v>771</v>
      </c>
      <c r="F2332" s="1" t="s">
        <v>4618</v>
      </c>
      <c r="I2332">
        <v>6.16</v>
      </c>
      <c r="J2332" s="1" t="s">
        <v>58</v>
      </c>
      <c r="K2332" s="2">
        <f>+I2332</f>
        <v>6.16</v>
      </c>
      <c r="L2332" s="1" t="s">
        <v>93</v>
      </c>
      <c r="M2332" s="1" t="s">
        <v>83</v>
      </c>
      <c r="O2332" s="1" t="s">
        <v>358</v>
      </c>
    </row>
    <row r="2333" spans="1:15" x14ac:dyDescent="0.25">
      <c r="A2333" s="1" t="s">
        <v>4826</v>
      </c>
      <c r="B2333" s="1" t="s">
        <v>4827</v>
      </c>
      <c r="C2333" s="1" t="s">
        <v>4828</v>
      </c>
      <c r="D2333" s="1" t="s">
        <v>4609</v>
      </c>
      <c r="E2333" s="1" t="s">
        <v>771</v>
      </c>
      <c r="F2333" s="1" t="s">
        <v>4618</v>
      </c>
      <c r="I2333">
        <v>6.16</v>
      </c>
      <c r="J2333" s="1" t="s">
        <v>58</v>
      </c>
      <c r="K2333" s="2">
        <f>+I2333</f>
        <v>6.16</v>
      </c>
      <c r="L2333" s="1" t="s">
        <v>93</v>
      </c>
      <c r="M2333" s="1" t="s">
        <v>60</v>
      </c>
      <c r="N2333" s="1" t="s">
        <v>303</v>
      </c>
    </row>
    <row r="2334" spans="1:15" x14ac:dyDescent="0.25">
      <c r="A2334" s="1" t="s">
        <v>4826</v>
      </c>
      <c r="B2334" s="1" t="s">
        <v>4827</v>
      </c>
      <c r="C2334" s="1" t="s">
        <v>4828</v>
      </c>
      <c r="D2334" s="1" t="s">
        <v>4609</v>
      </c>
      <c r="E2334" s="1" t="s">
        <v>771</v>
      </c>
      <c r="F2334" s="1" t="s">
        <v>4618</v>
      </c>
      <c r="I2334">
        <v>6.16</v>
      </c>
      <c r="J2334" s="1" t="s">
        <v>58</v>
      </c>
      <c r="K2334" s="2">
        <f>+I2334</f>
        <v>6.16</v>
      </c>
      <c r="L2334" s="1" t="s">
        <v>93</v>
      </c>
      <c r="M2334" s="1" t="s">
        <v>60</v>
      </c>
      <c r="N2334" s="1" t="s">
        <v>61</v>
      </c>
    </row>
    <row r="2335" spans="1:15" x14ac:dyDescent="0.25">
      <c r="A2335" s="1" t="s">
        <v>4826</v>
      </c>
      <c r="B2335" s="1" t="s">
        <v>4827</v>
      </c>
      <c r="C2335" s="1" t="s">
        <v>4828</v>
      </c>
      <c r="D2335" s="1" t="s">
        <v>4609</v>
      </c>
      <c r="E2335" s="1" t="s">
        <v>771</v>
      </c>
      <c r="F2335" s="1" t="s">
        <v>4618</v>
      </c>
      <c r="I2335">
        <v>6.16</v>
      </c>
      <c r="J2335" s="1" t="s">
        <v>58</v>
      </c>
      <c r="K2335" s="2">
        <f>+I2335</f>
        <v>6.16</v>
      </c>
      <c r="L2335" s="1" t="s">
        <v>93</v>
      </c>
      <c r="M2335" s="1" t="s">
        <v>60</v>
      </c>
      <c r="N2335" s="1" t="s">
        <v>2200</v>
      </c>
    </row>
    <row r="2336" spans="1:15" x14ac:dyDescent="0.25">
      <c r="A2336" s="1" t="s">
        <v>4826</v>
      </c>
      <c r="B2336" s="1" t="s">
        <v>4827</v>
      </c>
      <c r="C2336" s="1" t="s">
        <v>4828</v>
      </c>
      <c r="D2336" s="1" t="s">
        <v>4609</v>
      </c>
      <c r="E2336" s="1" t="s">
        <v>771</v>
      </c>
      <c r="F2336" s="1" t="s">
        <v>4618</v>
      </c>
      <c r="I2336">
        <v>63</v>
      </c>
      <c r="J2336" s="1" t="s">
        <v>58</v>
      </c>
      <c r="K2336" s="2">
        <f>+I2336</f>
        <v>63</v>
      </c>
      <c r="L2336" s="1" t="s">
        <v>93</v>
      </c>
      <c r="M2336" s="1" t="s">
        <v>167</v>
      </c>
    </row>
    <row r="2337" spans="1:15" x14ac:dyDescent="0.25">
      <c r="A2337" s="1" t="s">
        <v>4823</v>
      </c>
      <c r="B2337" s="1" t="s">
        <v>4824</v>
      </c>
      <c r="C2337" s="1" t="s">
        <v>4825</v>
      </c>
      <c r="D2337" s="1" t="s">
        <v>4630</v>
      </c>
      <c r="E2337" s="1" t="s">
        <v>771</v>
      </c>
      <c r="F2337" s="1" t="s">
        <v>143</v>
      </c>
      <c r="I2337">
        <v>9.16</v>
      </c>
      <c r="J2337" s="1" t="s">
        <v>58</v>
      </c>
      <c r="K2337" s="2">
        <f>+I2337</f>
        <v>9.16</v>
      </c>
      <c r="L2337" s="1" t="s">
        <v>93</v>
      </c>
      <c r="M2337" s="1" t="s">
        <v>83</v>
      </c>
      <c r="O2337" s="1" t="s">
        <v>264</v>
      </c>
    </row>
    <row r="2338" spans="1:15" x14ac:dyDescent="0.25">
      <c r="A2338" s="1" t="s">
        <v>4823</v>
      </c>
      <c r="B2338" s="1" t="s">
        <v>4824</v>
      </c>
      <c r="C2338" s="1" t="s">
        <v>4825</v>
      </c>
      <c r="D2338" s="1" t="s">
        <v>4630</v>
      </c>
      <c r="E2338" s="1" t="s">
        <v>771</v>
      </c>
      <c r="F2338" s="1" t="s">
        <v>143</v>
      </c>
      <c r="I2338">
        <v>9.16</v>
      </c>
      <c r="J2338" s="1" t="s">
        <v>58</v>
      </c>
      <c r="K2338" s="2">
        <f>+I2338</f>
        <v>9.16</v>
      </c>
      <c r="L2338" s="1" t="s">
        <v>93</v>
      </c>
      <c r="M2338" s="1" t="s">
        <v>83</v>
      </c>
      <c r="O2338" s="1" t="s">
        <v>260</v>
      </c>
    </row>
    <row r="2339" spans="1:15" x14ac:dyDescent="0.25">
      <c r="A2339" s="1" t="s">
        <v>4823</v>
      </c>
      <c r="B2339" s="1" t="s">
        <v>4824</v>
      </c>
      <c r="C2339" s="1" t="s">
        <v>4825</v>
      </c>
      <c r="D2339" s="1" t="s">
        <v>4630</v>
      </c>
      <c r="E2339" s="1" t="s">
        <v>771</v>
      </c>
      <c r="F2339" s="1" t="s">
        <v>143</v>
      </c>
      <c r="I2339">
        <v>9.16</v>
      </c>
      <c r="J2339" s="1" t="s">
        <v>58</v>
      </c>
      <c r="K2339" s="2">
        <f>+I2339</f>
        <v>9.16</v>
      </c>
      <c r="L2339" s="1" t="s">
        <v>93</v>
      </c>
      <c r="M2339" s="1" t="s">
        <v>83</v>
      </c>
      <c r="O2339" s="1" t="s">
        <v>482</v>
      </c>
    </row>
    <row r="2340" spans="1:15" x14ac:dyDescent="0.25">
      <c r="A2340" s="1" t="s">
        <v>4823</v>
      </c>
      <c r="B2340" s="1" t="s">
        <v>4824</v>
      </c>
      <c r="C2340" s="1" t="s">
        <v>4825</v>
      </c>
      <c r="D2340" s="1" t="s">
        <v>4630</v>
      </c>
      <c r="E2340" s="1" t="s">
        <v>771</v>
      </c>
      <c r="F2340" s="1" t="s">
        <v>143</v>
      </c>
      <c r="I2340">
        <v>9.16</v>
      </c>
      <c r="J2340" s="1" t="s">
        <v>58</v>
      </c>
      <c r="K2340" s="2">
        <f>+I2340</f>
        <v>9.16</v>
      </c>
      <c r="L2340" s="1" t="s">
        <v>93</v>
      </c>
      <c r="M2340" s="1" t="s">
        <v>60</v>
      </c>
      <c r="N2340" s="1" t="s">
        <v>61</v>
      </c>
    </row>
    <row r="2341" spans="1:15" x14ac:dyDescent="0.25">
      <c r="A2341" s="1" t="s">
        <v>4823</v>
      </c>
      <c r="B2341" s="1" t="s">
        <v>4824</v>
      </c>
      <c r="C2341" s="1" t="s">
        <v>4825</v>
      </c>
      <c r="D2341" s="1" t="s">
        <v>4630</v>
      </c>
      <c r="E2341" s="1" t="s">
        <v>771</v>
      </c>
      <c r="F2341" s="1" t="s">
        <v>143</v>
      </c>
      <c r="I2341">
        <v>9.16</v>
      </c>
      <c r="J2341" s="1" t="s">
        <v>58</v>
      </c>
      <c r="K2341" s="2">
        <f>+I2341</f>
        <v>9.16</v>
      </c>
      <c r="L2341" s="1" t="s">
        <v>93</v>
      </c>
      <c r="M2341" s="1" t="s">
        <v>60</v>
      </c>
      <c r="N2341" s="1" t="s">
        <v>2230</v>
      </c>
    </row>
    <row r="2342" spans="1:15" x14ac:dyDescent="0.25">
      <c r="A2342" s="1" t="s">
        <v>4823</v>
      </c>
      <c r="B2342" s="1" t="s">
        <v>4824</v>
      </c>
      <c r="C2342" s="1" t="s">
        <v>4825</v>
      </c>
      <c r="D2342" s="1" t="s">
        <v>4630</v>
      </c>
      <c r="E2342" s="1" t="s">
        <v>771</v>
      </c>
      <c r="F2342" s="1" t="s">
        <v>143</v>
      </c>
      <c r="I2342">
        <v>9.16</v>
      </c>
      <c r="J2342" s="1" t="s">
        <v>58</v>
      </c>
      <c r="K2342" s="2">
        <f>+I2342</f>
        <v>9.16</v>
      </c>
      <c r="L2342" s="1" t="s">
        <v>93</v>
      </c>
      <c r="M2342" s="1" t="s">
        <v>60</v>
      </c>
      <c r="N2342" s="1" t="s">
        <v>2200</v>
      </c>
    </row>
    <row r="2343" spans="1:15" x14ac:dyDescent="0.25">
      <c r="A2343" s="1" t="s">
        <v>4823</v>
      </c>
      <c r="B2343" s="1" t="s">
        <v>4824</v>
      </c>
      <c r="C2343" s="1" t="s">
        <v>4825</v>
      </c>
      <c r="D2343" s="1" t="s">
        <v>4630</v>
      </c>
      <c r="E2343" s="1" t="s">
        <v>771</v>
      </c>
      <c r="F2343" s="1" t="s">
        <v>143</v>
      </c>
      <c r="I2343">
        <v>245</v>
      </c>
      <c r="J2343" s="1" t="s">
        <v>58</v>
      </c>
      <c r="K2343" s="2">
        <f>+I2343</f>
        <v>245</v>
      </c>
      <c r="L2343" s="1" t="s">
        <v>93</v>
      </c>
      <c r="M2343" s="1" t="s">
        <v>167</v>
      </c>
    </row>
    <row r="2344" spans="1:15" x14ac:dyDescent="0.25">
      <c r="A2344" s="1" t="s">
        <v>4820</v>
      </c>
      <c r="B2344" s="1" t="s">
        <v>4821</v>
      </c>
      <c r="C2344" s="1" t="s">
        <v>4822</v>
      </c>
      <c r="D2344" s="1" t="s">
        <v>4672</v>
      </c>
      <c r="E2344" s="1" t="s">
        <v>771</v>
      </c>
      <c r="F2344" s="1" t="s">
        <v>4618</v>
      </c>
      <c r="I2344">
        <v>140</v>
      </c>
      <c r="J2344" s="1" t="s">
        <v>90</v>
      </c>
      <c r="K2344" s="2">
        <f>+I2344*0.0001</f>
        <v>1.4E-2</v>
      </c>
      <c r="L2344" s="1" t="s">
        <v>93</v>
      </c>
      <c r="M2344" s="1" t="s">
        <v>49</v>
      </c>
    </row>
    <row r="2345" spans="1:15" x14ac:dyDescent="0.25">
      <c r="A2345" s="1" t="s">
        <v>4816</v>
      </c>
      <c r="B2345" s="1" t="s">
        <v>4817</v>
      </c>
      <c r="C2345" s="1" t="s">
        <v>4818</v>
      </c>
      <c r="D2345" s="1" t="s">
        <v>4609</v>
      </c>
      <c r="E2345" s="1" t="s">
        <v>771</v>
      </c>
      <c r="F2345" s="1" t="s">
        <v>4618</v>
      </c>
      <c r="I2345">
        <v>5.6</v>
      </c>
      <c r="J2345" s="1" t="s">
        <v>58</v>
      </c>
      <c r="K2345" s="2">
        <f>+I2345</f>
        <v>5.6</v>
      </c>
      <c r="L2345" s="1" t="s">
        <v>93</v>
      </c>
      <c r="M2345" s="1" t="s">
        <v>83</v>
      </c>
      <c r="O2345" s="1" t="s">
        <v>264</v>
      </c>
    </row>
    <row r="2346" spans="1:15" x14ac:dyDescent="0.25">
      <c r="A2346" s="1" t="s">
        <v>4816</v>
      </c>
      <c r="B2346" s="1" t="s">
        <v>4817</v>
      </c>
      <c r="C2346" s="1" t="s">
        <v>4818</v>
      </c>
      <c r="D2346" s="1" t="s">
        <v>4609</v>
      </c>
      <c r="E2346" s="1" t="s">
        <v>771</v>
      </c>
      <c r="F2346" s="1" t="s">
        <v>4618</v>
      </c>
      <c r="I2346">
        <v>5.6</v>
      </c>
      <c r="J2346" s="1" t="s">
        <v>58</v>
      </c>
      <c r="K2346" s="2">
        <f>+I2346</f>
        <v>5.6</v>
      </c>
      <c r="L2346" s="1" t="s">
        <v>93</v>
      </c>
      <c r="M2346" s="1" t="s">
        <v>83</v>
      </c>
      <c r="O2346" s="1" t="s">
        <v>260</v>
      </c>
    </row>
    <row r="2347" spans="1:15" x14ac:dyDescent="0.25">
      <c r="A2347" s="1" t="s">
        <v>4816</v>
      </c>
      <c r="B2347" s="1" t="s">
        <v>4817</v>
      </c>
      <c r="C2347" s="1" t="s">
        <v>4818</v>
      </c>
      <c r="D2347" s="1" t="s">
        <v>4609</v>
      </c>
      <c r="E2347" s="1" t="s">
        <v>771</v>
      </c>
      <c r="F2347" s="1" t="s">
        <v>4618</v>
      </c>
      <c r="I2347">
        <v>5.6</v>
      </c>
      <c r="J2347" s="1" t="s">
        <v>58</v>
      </c>
      <c r="K2347" s="2">
        <f>+I2347</f>
        <v>5.6</v>
      </c>
      <c r="L2347" s="1" t="s">
        <v>93</v>
      </c>
      <c r="M2347" s="1" t="s">
        <v>83</v>
      </c>
      <c r="O2347" s="1" t="s">
        <v>482</v>
      </c>
    </row>
    <row r="2348" spans="1:15" x14ac:dyDescent="0.25">
      <c r="A2348" s="1" t="s">
        <v>4816</v>
      </c>
      <c r="B2348" s="1" t="s">
        <v>4817</v>
      </c>
      <c r="C2348" s="1" t="s">
        <v>4818</v>
      </c>
      <c r="D2348" s="1" t="s">
        <v>4609</v>
      </c>
      <c r="E2348" s="1" t="s">
        <v>771</v>
      </c>
      <c r="F2348" s="1" t="s">
        <v>4618</v>
      </c>
      <c r="I2348">
        <v>5.6</v>
      </c>
      <c r="J2348" s="1" t="s">
        <v>58</v>
      </c>
      <c r="K2348" s="2">
        <f>+I2348</f>
        <v>5.6</v>
      </c>
      <c r="L2348" s="1" t="s">
        <v>93</v>
      </c>
      <c r="M2348" s="1" t="s">
        <v>60</v>
      </c>
      <c r="N2348" s="1" t="s">
        <v>2200</v>
      </c>
    </row>
    <row r="2349" spans="1:15" x14ac:dyDescent="0.25">
      <c r="A2349" s="1" t="s">
        <v>4816</v>
      </c>
      <c r="B2349" s="1" t="s">
        <v>4817</v>
      </c>
      <c r="C2349" s="1" t="s">
        <v>4818</v>
      </c>
      <c r="D2349" s="1" t="s">
        <v>4609</v>
      </c>
      <c r="E2349" s="1" t="s">
        <v>771</v>
      </c>
      <c r="F2349" s="1" t="s">
        <v>4618</v>
      </c>
      <c r="I2349">
        <v>5.6</v>
      </c>
      <c r="J2349" s="1" t="s">
        <v>58</v>
      </c>
      <c r="K2349" s="2">
        <f>+I2349</f>
        <v>5.6</v>
      </c>
      <c r="L2349" s="1" t="s">
        <v>93</v>
      </c>
      <c r="M2349" s="1" t="s">
        <v>60</v>
      </c>
      <c r="N2349" s="1" t="s">
        <v>2230</v>
      </c>
    </row>
    <row r="2350" spans="1:15" x14ac:dyDescent="0.25">
      <c r="A2350" s="1" t="s">
        <v>4816</v>
      </c>
      <c r="B2350" s="1" t="s">
        <v>4817</v>
      </c>
      <c r="C2350" s="1" t="s">
        <v>4818</v>
      </c>
      <c r="D2350" s="1" t="s">
        <v>4609</v>
      </c>
      <c r="E2350" s="1" t="s">
        <v>771</v>
      </c>
      <c r="F2350" s="1" t="s">
        <v>4618</v>
      </c>
      <c r="I2350">
        <v>5.6</v>
      </c>
      <c r="J2350" s="1" t="s">
        <v>58</v>
      </c>
      <c r="K2350" s="2">
        <f>+I2350</f>
        <v>5.6</v>
      </c>
      <c r="L2350" s="1" t="s">
        <v>93</v>
      </c>
      <c r="M2350" s="1" t="s">
        <v>60</v>
      </c>
      <c r="N2350" s="1" t="s">
        <v>61</v>
      </c>
    </row>
    <row r="2351" spans="1:15" x14ac:dyDescent="0.25">
      <c r="A2351" s="1" t="s">
        <v>4816</v>
      </c>
      <c r="B2351" s="1" t="s">
        <v>4817</v>
      </c>
      <c r="C2351" s="1" t="s">
        <v>4818</v>
      </c>
      <c r="D2351" s="1" t="s">
        <v>4609</v>
      </c>
      <c r="E2351" s="1" t="s">
        <v>771</v>
      </c>
      <c r="F2351" s="1" t="s">
        <v>4618</v>
      </c>
      <c r="I2351">
        <v>5.6</v>
      </c>
      <c r="J2351" s="1" t="s">
        <v>58</v>
      </c>
      <c r="K2351" s="2">
        <f>+I2351</f>
        <v>5.6</v>
      </c>
      <c r="L2351" s="1" t="s">
        <v>93</v>
      </c>
      <c r="M2351" s="1" t="s">
        <v>60</v>
      </c>
      <c r="N2351" s="1" t="s">
        <v>303</v>
      </c>
    </row>
    <row r="2352" spans="1:15" x14ac:dyDescent="0.25">
      <c r="A2352" s="1" t="s">
        <v>4816</v>
      </c>
      <c r="B2352" s="1" t="s">
        <v>4817</v>
      </c>
      <c r="C2352" s="1" t="s">
        <v>4818</v>
      </c>
      <c r="D2352" s="1" t="s">
        <v>4609</v>
      </c>
      <c r="E2352" s="1" t="s">
        <v>771</v>
      </c>
      <c r="F2352" s="1" t="s">
        <v>4618</v>
      </c>
      <c r="I2352">
        <v>31</v>
      </c>
      <c r="J2352" s="1" t="s">
        <v>58</v>
      </c>
      <c r="K2352" s="2">
        <f>+I2352</f>
        <v>31</v>
      </c>
      <c r="L2352" s="1" t="s">
        <v>93</v>
      </c>
      <c r="M2352" s="1" t="s">
        <v>167</v>
      </c>
    </row>
    <row r="2353" spans="1:15" x14ac:dyDescent="0.25">
      <c r="A2353" s="1" t="s">
        <v>4813</v>
      </c>
      <c r="B2353" s="1" t="s">
        <v>4814</v>
      </c>
      <c r="C2353" s="1" t="s">
        <v>4815</v>
      </c>
      <c r="D2353" s="1" t="s">
        <v>4630</v>
      </c>
      <c r="E2353" s="1" t="s">
        <v>771</v>
      </c>
      <c r="F2353" s="1" t="s">
        <v>181</v>
      </c>
      <c r="I2353">
        <v>16.420000000000002</v>
      </c>
      <c r="J2353" s="1" t="s">
        <v>58</v>
      </c>
      <c r="K2353" s="2">
        <f>+I2353</f>
        <v>16.420000000000002</v>
      </c>
      <c r="L2353" s="1" t="s">
        <v>93</v>
      </c>
      <c r="M2353" s="1" t="s">
        <v>83</v>
      </c>
      <c r="O2353" s="1" t="s">
        <v>264</v>
      </c>
    </row>
    <row r="2354" spans="1:15" x14ac:dyDescent="0.25">
      <c r="A2354" s="1" t="s">
        <v>4813</v>
      </c>
      <c r="B2354" s="1" t="s">
        <v>4814</v>
      </c>
      <c r="C2354" s="1" t="s">
        <v>4815</v>
      </c>
      <c r="D2354" s="1" t="s">
        <v>4630</v>
      </c>
      <c r="E2354" s="1" t="s">
        <v>771</v>
      </c>
      <c r="F2354" s="1" t="s">
        <v>181</v>
      </c>
      <c r="I2354">
        <v>16.420000000000002</v>
      </c>
      <c r="J2354" s="1" t="s">
        <v>58</v>
      </c>
      <c r="K2354" s="2">
        <f>+I2354</f>
        <v>16.420000000000002</v>
      </c>
      <c r="L2354" s="1" t="s">
        <v>93</v>
      </c>
      <c r="M2354" s="1" t="s">
        <v>83</v>
      </c>
      <c r="O2354" s="1" t="s">
        <v>260</v>
      </c>
    </row>
    <row r="2355" spans="1:15" x14ac:dyDescent="0.25">
      <c r="A2355" s="1" t="s">
        <v>4813</v>
      </c>
      <c r="B2355" s="1" t="s">
        <v>4814</v>
      </c>
      <c r="C2355" s="1" t="s">
        <v>4815</v>
      </c>
      <c r="D2355" s="1" t="s">
        <v>4630</v>
      </c>
      <c r="E2355" s="1" t="s">
        <v>771</v>
      </c>
      <c r="F2355" s="1" t="s">
        <v>181</v>
      </c>
      <c r="I2355">
        <v>16.420000000000002</v>
      </c>
      <c r="J2355" s="1" t="s">
        <v>58</v>
      </c>
      <c r="K2355" s="2">
        <f>+I2355</f>
        <v>16.420000000000002</v>
      </c>
      <c r="L2355" s="1" t="s">
        <v>93</v>
      </c>
      <c r="M2355" s="1" t="s">
        <v>83</v>
      </c>
      <c r="O2355" s="1" t="s">
        <v>289</v>
      </c>
    </row>
    <row r="2356" spans="1:15" x14ac:dyDescent="0.25">
      <c r="A2356" s="1" t="s">
        <v>4813</v>
      </c>
      <c r="B2356" s="1" t="s">
        <v>4814</v>
      </c>
      <c r="C2356" s="1" t="s">
        <v>4815</v>
      </c>
      <c r="D2356" s="1" t="s">
        <v>4630</v>
      </c>
      <c r="E2356" s="1" t="s">
        <v>771</v>
      </c>
      <c r="F2356" s="1" t="s">
        <v>181</v>
      </c>
      <c r="I2356">
        <v>16.420000000000002</v>
      </c>
      <c r="J2356" s="1" t="s">
        <v>58</v>
      </c>
      <c r="K2356" s="2">
        <f>+I2356</f>
        <v>16.420000000000002</v>
      </c>
      <c r="L2356" s="1" t="s">
        <v>93</v>
      </c>
      <c r="M2356" s="1" t="s">
        <v>60</v>
      </c>
      <c r="N2356" s="1" t="s">
        <v>61</v>
      </c>
    </row>
    <row r="2357" spans="1:15" x14ac:dyDescent="0.25">
      <c r="A2357" s="1" t="s">
        <v>4813</v>
      </c>
      <c r="B2357" s="1" t="s">
        <v>4814</v>
      </c>
      <c r="C2357" s="1" t="s">
        <v>4815</v>
      </c>
      <c r="D2357" s="1" t="s">
        <v>4630</v>
      </c>
      <c r="E2357" s="1" t="s">
        <v>771</v>
      </c>
      <c r="F2357" s="1" t="s">
        <v>181</v>
      </c>
      <c r="I2357">
        <v>16.420000000000002</v>
      </c>
      <c r="J2357" s="1" t="s">
        <v>58</v>
      </c>
      <c r="K2357" s="2">
        <f>+I2357</f>
        <v>16.420000000000002</v>
      </c>
      <c r="L2357" s="1" t="s">
        <v>93</v>
      </c>
      <c r="M2357" s="1" t="s">
        <v>60</v>
      </c>
      <c r="N2357" s="1" t="s">
        <v>2230</v>
      </c>
    </row>
    <row r="2358" spans="1:15" x14ac:dyDescent="0.25">
      <c r="A2358" s="1" t="s">
        <v>4813</v>
      </c>
      <c r="B2358" s="1" t="s">
        <v>4814</v>
      </c>
      <c r="C2358" s="1" t="s">
        <v>4815</v>
      </c>
      <c r="D2358" s="1" t="s">
        <v>4630</v>
      </c>
      <c r="E2358" s="1" t="s">
        <v>771</v>
      </c>
      <c r="F2358" s="1" t="s">
        <v>181</v>
      </c>
      <c r="I2358">
        <v>16.420000000000002</v>
      </c>
      <c r="J2358" s="1" t="s">
        <v>58</v>
      </c>
      <c r="K2358" s="2">
        <f>+I2358</f>
        <v>16.420000000000002</v>
      </c>
      <c r="L2358" s="1" t="s">
        <v>93</v>
      </c>
      <c r="M2358" s="1" t="s">
        <v>60</v>
      </c>
      <c r="N2358" s="1" t="s">
        <v>2200</v>
      </c>
    </row>
    <row r="2359" spans="1:15" x14ac:dyDescent="0.25">
      <c r="A2359" s="1" t="s">
        <v>4813</v>
      </c>
      <c r="B2359" s="1" t="s">
        <v>4814</v>
      </c>
      <c r="C2359" s="1" t="s">
        <v>4815</v>
      </c>
      <c r="D2359" s="1" t="s">
        <v>4630</v>
      </c>
      <c r="E2359" s="1" t="s">
        <v>771</v>
      </c>
      <c r="F2359" s="1" t="s">
        <v>181</v>
      </c>
      <c r="I2359">
        <v>16.420000000000002</v>
      </c>
      <c r="J2359" s="1" t="s">
        <v>58</v>
      </c>
      <c r="K2359" s="2">
        <f>+I2359</f>
        <v>16.420000000000002</v>
      </c>
      <c r="L2359" s="1" t="s">
        <v>93</v>
      </c>
      <c r="M2359" s="1" t="s">
        <v>83</v>
      </c>
      <c r="O2359" s="1" t="s">
        <v>482</v>
      </c>
    </row>
    <row r="2360" spans="1:15" x14ac:dyDescent="0.25">
      <c r="A2360" s="1" t="s">
        <v>4813</v>
      </c>
      <c r="B2360" s="1" t="s">
        <v>4814</v>
      </c>
      <c r="C2360" s="1" t="s">
        <v>4815</v>
      </c>
      <c r="D2360" s="1" t="s">
        <v>4630</v>
      </c>
      <c r="E2360" s="1" t="s">
        <v>771</v>
      </c>
      <c r="F2360" s="1" t="s">
        <v>181</v>
      </c>
      <c r="I2360">
        <v>16.420000000000002</v>
      </c>
      <c r="J2360" s="1" t="s">
        <v>58</v>
      </c>
      <c r="K2360" s="2">
        <f>+I2360</f>
        <v>16.420000000000002</v>
      </c>
      <c r="L2360" s="1" t="s">
        <v>93</v>
      </c>
      <c r="M2360" s="1" t="s">
        <v>167</v>
      </c>
    </row>
    <row r="2361" spans="1:15" x14ac:dyDescent="0.25">
      <c r="A2361" s="1" t="s">
        <v>4808</v>
      </c>
      <c r="B2361" s="1" t="s">
        <v>4809</v>
      </c>
      <c r="C2361" s="1" t="s">
        <v>4810</v>
      </c>
      <c r="D2361" s="1" t="s">
        <v>4771</v>
      </c>
      <c r="E2361" s="1" t="s">
        <v>771</v>
      </c>
      <c r="F2361" s="1" t="s">
        <v>4618</v>
      </c>
      <c r="I2361">
        <v>10.199999999999999</v>
      </c>
      <c r="J2361" s="1" t="s">
        <v>58</v>
      </c>
      <c r="K2361" s="2">
        <f>+I2361</f>
        <v>10.199999999999999</v>
      </c>
      <c r="L2361" s="1" t="s">
        <v>93</v>
      </c>
      <c r="M2361" s="1" t="s">
        <v>83</v>
      </c>
      <c r="O2361" s="1" t="s">
        <v>264</v>
      </c>
    </row>
    <row r="2362" spans="1:15" x14ac:dyDescent="0.25">
      <c r="A2362" s="1" t="s">
        <v>4808</v>
      </c>
      <c r="B2362" s="1" t="s">
        <v>4809</v>
      </c>
      <c r="C2362" s="1" t="s">
        <v>4810</v>
      </c>
      <c r="D2362" s="1" t="s">
        <v>4771</v>
      </c>
      <c r="E2362" s="1" t="s">
        <v>771</v>
      </c>
      <c r="F2362" s="1" t="s">
        <v>4618</v>
      </c>
      <c r="I2362">
        <v>10.199999999999999</v>
      </c>
      <c r="J2362" s="1" t="s">
        <v>58</v>
      </c>
      <c r="K2362" s="2">
        <f>+I2362</f>
        <v>10.199999999999999</v>
      </c>
      <c r="L2362" s="1" t="s">
        <v>93</v>
      </c>
      <c r="M2362" s="1" t="s">
        <v>83</v>
      </c>
      <c r="O2362" s="1" t="s">
        <v>260</v>
      </c>
    </row>
    <row r="2363" spans="1:15" x14ac:dyDescent="0.25">
      <c r="A2363" s="1" t="s">
        <v>4808</v>
      </c>
      <c r="B2363" s="1" t="s">
        <v>4809</v>
      </c>
      <c r="C2363" s="1" t="s">
        <v>4810</v>
      </c>
      <c r="D2363" s="1" t="s">
        <v>4771</v>
      </c>
      <c r="E2363" s="1" t="s">
        <v>771</v>
      </c>
      <c r="F2363" s="1" t="s">
        <v>4618</v>
      </c>
      <c r="I2363">
        <v>10.199999999999999</v>
      </c>
      <c r="J2363" s="1" t="s">
        <v>58</v>
      </c>
      <c r="K2363" s="2">
        <f>+I2363</f>
        <v>10.199999999999999</v>
      </c>
      <c r="L2363" s="1" t="s">
        <v>93</v>
      </c>
      <c r="M2363" s="1" t="s">
        <v>83</v>
      </c>
      <c r="O2363" s="1" t="s">
        <v>289</v>
      </c>
    </row>
    <row r="2364" spans="1:15" x14ac:dyDescent="0.25">
      <c r="A2364" s="1" t="s">
        <v>4808</v>
      </c>
      <c r="B2364" s="1" t="s">
        <v>4809</v>
      </c>
      <c r="C2364" s="1" t="s">
        <v>4810</v>
      </c>
      <c r="D2364" s="1" t="s">
        <v>4771</v>
      </c>
      <c r="E2364" s="1" t="s">
        <v>771</v>
      </c>
      <c r="F2364" s="1" t="s">
        <v>4618</v>
      </c>
      <c r="I2364">
        <v>10.199999999999999</v>
      </c>
      <c r="J2364" s="1" t="s">
        <v>58</v>
      </c>
      <c r="K2364" s="2">
        <f>+I2364</f>
        <v>10.199999999999999</v>
      </c>
      <c r="L2364" s="1" t="s">
        <v>93</v>
      </c>
      <c r="M2364" s="1" t="s">
        <v>83</v>
      </c>
      <c r="O2364" s="1" t="s">
        <v>482</v>
      </c>
    </row>
    <row r="2365" spans="1:15" x14ac:dyDescent="0.25">
      <c r="A2365" s="1" t="s">
        <v>4808</v>
      </c>
      <c r="B2365" s="1" t="s">
        <v>4809</v>
      </c>
      <c r="C2365" s="1" t="s">
        <v>4810</v>
      </c>
      <c r="D2365" s="1" t="s">
        <v>4771</v>
      </c>
      <c r="E2365" s="1" t="s">
        <v>771</v>
      </c>
      <c r="F2365" s="1" t="s">
        <v>4618</v>
      </c>
      <c r="I2365">
        <v>10.199999999999999</v>
      </c>
      <c r="J2365" s="1" t="s">
        <v>58</v>
      </c>
      <c r="K2365" s="2">
        <f>+I2365</f>
        <v>10.199999999999999</v>
      </c>
      <c r="L2365" s="1" t="s">
        <v>93</v>
      </c>
      <c r="M2365" s="1" t="s">
        <v>60</v>
      </c>
      <c r="N2365" s="1" t="s">
        <v>61</v>
      </c>
    </row>
    <row r="2366" spans="1:15" x14ac:dyDescent="0.25">
      <c r="A2366" s="1" t="s">
        <v>4808</v>
      </c>
      <c r="B2366" s="1" t="s">
        <v>4809</v>
      </c>
      <c r="C2366" s="1" t="s">
        <v>4810</v>
      </c>
      <c r="D2366" s="1" t="s">
        <v>4771</v>
      </c>
      <c r="E2366" s="1" t="s">
        <v>771</v>
      </c>
      <c r="F2366" s="1" t="s">
        <v>4618</v>
      </c>
      <c r="I2366">
        <v>10.199999999999999</v>
      </c>
      <c r="J2366" s="1" t="s">
        <v>58</v>
      </c>
      <c r="K2366" s="2">
        <f>+I2366</f>
        <v>10.199999999999999</v>
      </c>
      <c r="L2366" s="1" t="s">
        <v>93</v>
      </c>
      <c r="M2366" s="1" t="s">
        <v>60</v>
      </c>
      <c r="N2366" s="1" t="s">
        <v>303</v>
      </c>
    </row>
    <row r="2367" spans="1:15" x14ac:dyDescent="0.25">
      <c r="A2367" s="1" t="s">
        <v>4808</v>
      </c>
      <c r="B2367" s="1" t="s">
        <v>4809</v>
      </c>
      <c r="C2367" s="1" t="s">
        <v>4810</v>
      </c>
      <c r="D2367" s="1" t="s">
        <v>4771</v>
      </c>
      <c r="E2367" s="1" t="s">
        <v>771</v>
      </c>
      <c r="F2367" s="1" t="s">
        <v>4618</v>
      </c>
      <c r="I2367">
        <v>10.199999999999999</v>
      </c>
      <c r="J2367" s="1" t="s">
        <v>58</v>
      </c>
      <c r="K2367" s="2">
        <f>+I2367</f>
        <v>10.199999999999999</v>
      </c>
      <c r="L2367" s="1" t="s">
        <v>93</v>
      </c>
      <c r="M2367" s="1" t="s">
        <v>211</v>
      </c>
    </row>
    <row r="2368" spans="1:15" x14ac:dyDescent="0.25">
      <c r="A2368" s="1" t="s">
        <v>4808</v>
      </c>
      <c r="B2368" s="1" t="s">
        <v>4809</v>
      </c>
      <c r="C2368" s="1" t="s">
        <v>4810</v>
      </c>
      <c r="D2368" s="1" t="s">
        <v>4771</v>
      </c>
      <c r="E2368" s="1" t="s">
        <v>771</v>
      </c>
      <c r="F2368" s="1" t="s">
        <v>4618</v>
      </c>
      <c r="I2368">
        <v>52</v>
      </c>
      <c r="J2368" s="1" t="s">
        <v>58</v>
      </c>
      <c r="K2368" s="2">
        <f>+I2368</f>
        <v>52</v>
      </c>
      <c r="L2368" s="1" t="s">
        <v>93</v>
      </c>
      <c r="M2368" s="1" t="s">
        <v>167</v>
      </c>
    </row>
    <row r="2369" spans="1:15" x14ac:dyDescent="0.25">
      <c r="A2369" s="1" t="s">
        <v>4804</v>
      </c>
      <c r="B2369" s="1" t="s">
        <v>4805</v>
      </c>
      <c r="C2369" s="1" t="s">
        <v>4806</v>
      </c>
      <c r="D2369" s="1" t="s">
        <v>4807</v>
      </c>
      <c r="E2369" s="1" t="s">
        <v>771</v>
      </c>
      <c r="F2369" s="1" t="s">
        <v>4618</v>
      </c>
      <c r="I2369">
        <v>140</v>
      </c>
      <c r="J2369" s="1" t="s">
        <v>90</v>
      </c>
      <c r="K2369" s="2">
        <f>+I2369*0.0001</f>
        <v>1.4E-2</v>
      </c>
      <c r="L2369" s="1" t="s">
        <v>93</v>
      </c>
      <c r="M2369" s="1" t="s">
        <v>167</v>
      </c>
    </row>
    <row r="2370" spans="1:15" x14ac:dyDescent="0.25">
      <c r="A2370" s="1" t="s">
        <v>4801</v>
      </c>
      <c r="B2370" s="1" t="s">
        <v>4802</v>
      </c>
      <c r="C2370" s="1" t="s">
        <v>4803</v>
      </c>
      <c r="D2370" s="1" t="s">
        <v>4630</v>
      </c>
      <c r="E2370" s="1" t="s">
        <v>771</v>
      </c>
      <c r="F2370" s="1" t="s">
        <v>143</v>
      </c>
      <c r="I2370">
        <v>5.71</v>
      </c>
      <c r="J2370" s="1" t="s">
        <v>58</v>
      </c>
      <c r="K2370" s="2">
        <f>+I2370</f>
        <v>5.71</v>
      </c>
      <c r="L2370" s="1" t="s">
        <v>93</v>
      </c>
      <c r="M2370" s="1" t="s">
        <v>83</v>
      </c>
      <c r="O2370" s="1" t="s">
        <v>264</v>
      </c>
    </row>
    <row r="2371" spans="1:15" x14ac:dyDescent="0.25">
      <c r="A2371" s="1" t="s">
        <v>4801</v>
      </c>
      <c r="B2371" s="1" t="s">
        <v>4802</v>
      </c>
      <c r="C2371" s="1" t="s">
        <v>4803</v>
      </c>
      <c r="D2371" s="1" t="s">
        <v>4630</v>
      </c>
      <c r="E2371" s="1" t="s">
        <v>771</v>
      </c>
      <c r="F2371" s="1" t="s">
        <v>143</v>
      </c>
      <c r="I2371">
        <v>5.71</v>
      </c>
      <c r="J2371" s="1" t="s">
        <v>58</v>
      </c>
      <c r="K2371" s="2">
        <f>+I2371</f>
        <v>5.71</v>
      </c>
      <c r="L2371" s="1" t="s">
        <v>93</v>
      </c>
      <c r="M2371" s="1" t="s">
        <v>83</v>
      </c>
      <c r="O2371" s="1" t="s">
        <v>260</v>
      </c>
    </row>
    <row r="2372" spans="1:15" x14ac:dyDescent="0.25">
      <c r="A2372" s="1" t="s">
        <v>4801</v>
      </c>
      <c r="B2372" s="1" t="s">
        <v>4802</v>
      </c>
      <c r="C2372" s="1" t="s">
        <v>4803</v>
      </c>
      <c r="D2372" s="1" t="s">
        <v>4630</v>
      </c>
      <c r="E2372" s="1" t="s">
        <v>771</v>
      </c>
      <c r="F2372" s="1" t="s">
        <v>143</v>
      </c>
      <c r="I2372">
        <v>5.71</v>
      </c>
      <c r="J2372" s="1" t="s">
        <v>58</v>
      </c>
      <c r="K2372" s="2">
        <f>+I2372</f>
        <v>5.71</v>
      </c>
      <c r="L2372" s="1" t="s">
        <v>93</v>
      </c>
      <c r="M2372" s="1" t="s">
        <v>83</v>
      </c>
      <c r="O2372" s="1" t="s">
        <v>289</v>
      </c>
    </row>
    <row r="2373" spans="1:15" x14ac:dyDescent="0.25">
      <c r="A2373" s="1" t="s">
        <v>4801</v>
      </c>
      <c r="B2373" s="1" t="s">
        <v>4802</v>
      </c>
      <c r="C2373" s="1" t="s">
        <v>4803</v>
      </c>
      <c r="D2373" s="1" t="s">
        <v>4630</v>
      </c>
      <c r="E2373" s="1" t="s">
        <v>771</v>
      </c>
      <c r="F2373" s="1" t="s">
        <v>143</v>
      </c>
      <c r="I2373">
        <v>5.71</v>
      </c>
      <c r="J2373" s="1" t="s">
        <v>58</v>
      </c>
      <c r="K2373" s="2">
        <f>+I2373</f>
        <v>5.71</v>
      </c>
      <c r="L2373" s="1" t="s">
        <v>93</v>
      </c>
      <c r="M2373" s="1" t="s">
        <v>83</v>
      </c>
      <c r="O2373" s="1" t="s">
        <v>482</v>
      </c>
    </row>
    <row r="2374" spans="1:15" x14ac:dyDescent="0.25">
      <c r="A2374" s="1" t="s">
        <v>4801</v>
      </c>
      <c r="B2374" s="1" t="s">
        <v>4802</v>
      </c>
      <c r="C2374" s="1" t="s">
        <v>4803</v>
      </c>
      <c r="D2374" s="1" t="s">
        <v>4630</v>
      </c>
      <c r="E2374" s="1" t="s">
        <v>771</v>
      </c>
      <c r="F2374" s="1" t="s">
        <v>143</v>
      </c>
      <c r="I2374">
        <v>5.71</v>
      </c>
      <c r="J2374" s="1" t="s">
        <v>58</v>
      </c>
      <c r="K2374" s="2">
        <f>+I2374</f>
        <v>5.71</v>
      </c>
      <c r="L2374" s="1" t="s">
        <v>93</v>
      </c>
      <c r="M2374" s="1" t="s">
        <v>83</v>
      </c>
      <c r="O2374" s="1" t="s">
        <v>3289</v>
      </c>
    </row>
    <row r="2375" spans="1:15" x14ac:dyDescent="0.25">
      <c r="A2375" s="1" t="s">
        <v>4801</v>
      </c>
      <c r="B2375" s="1" t="s">
        <v>4802</v>
      </c>
      <c r="C2375" s="1" t="s">
        <v>4803</v>
      </c>
      <c r="D2375" s="1" t="s">
        <v>4630</v>
      </c>
      <c r="E2375" s="1" t="s">
        <v>771</v>
      </c>
      <c r="F2375" s="1" t="s">
        <v>143</v>
      </c>
      <c r="I2375">
        <v>5.71</v>
      </c>
      <c r="J2375" s="1" t="s">
        <v>58</v>
      </c>
      <c r="K2375" s="2">
        <f>+I2375</f>
        <v>5.71</v>
      </c>
      <c r="L2375" s="1" t="s">
        <v>93</v>
      </c>
      <c r="M2375" s="1" t="s">
        <v>60</v>
      </c>
      <c r="N2375" s="1" t="s">
        <v>61</v>
      </c>
    </row>
    <row r="2376" spans="1:15" x14ac:dyDescent="0.25">
      <c r="A2376" s="1" t="s">
        <v>4801</v>
      </c>
      <c r="B2376" s="1" t="s">
        <v>4802</v>
      </c>
      <c r="C2376" s="1" t="s">
        <v>4803</v>
      </c>
      <c r="D2376" s="1" t="s">
        <v>4630</v>
      </c>
      <c r="E2376" s="1" t="s">
        <v>771</v>
      </c>
      <c r="F2376" s="1" t="s">
        <v>143</v>
      </c>
      <c r="I2376">
        <v>5.71</v>
      </c>
      <c r="J2376" s="1" t="s">
        <v>58</v>
      </c>
      <c r="K2376" s="2">
        <f>+I2376</f>
        <v>5.71</v>
      </c>
      <c r="L2376" s="1" t="s">
        <v>93</v>
      </c>
      <c r="M2376" s="1" t="s">
        <v>60</v>
      </c>
      <c r="N2376" s="1" t="s">
        <v>2230</v>
      </c>
    </row>
    <row r="2377" spans="1:15" x14ac:dyDescent="0.25">
      <c r="A2377" s="1" t="s">
        <v>4801</v>
      </c>
      <c r="B2377" s="1" t="s">
        <v>4802</v>
      </c>
      <c r="C2377" s="1" t="s">
        <v>4803</v>
      </c>
      <c r="D2377" s="1" t="s">
        <v>4630</v>
      </c>
      <c r="E2377" s="1" t="s">
        <v>771</v>
      </c>
      <c r="F2377" s="1" t="s">
        <v>143</v>
      </c>
      <c r="I2377">
        <v>160</v>
      </c>
      <c r="J2377" s="1" t="s">
        <v>58</v>
      </c>
      <c r="K2377" s="2">
        <f>+I2377</f>
        <v>160</v>
      </c>
      <c r="L2377" s="1" t="s">
        <v>93</v>
      </c>
      <c r="M2377" s="1" t="s">
        <v>167</v>
      </c>
    </row>
    <row r="2378" spans="1:15" x14ac:dyDescent="0.25">
      <c r="A2378" s="1" t="s">
        <v>4798</v>
      </c>
      <c r="B2378" s="1" t="s">
        <v>4799</v>
      </c>
      <c r="C2378" s="1" t="s">
        <v>4800</v>
      </c>
      <c r="D2378" s="1" t="s">
        <v>4771</v>
      </c>
      <c r="E2378" s="1" t="s">
        <v>771</v>
      </c>
      <c r="F2378" s="1" t="s">
        <v>4618</v>
      </c>
      <c r="I2378">
        <v>2</v>
      </c>
      <c r="J2378" s="1" t="s">
        <v>58</v>
      </c>
      <c r="K2378" s="2">
        <f>+I2378</f>
        <v>2</v>
      </c>
      <c r="L2378" s="1" t="s">
        <v>93</v>
      </c>
      <c r="M2378" s="1" t="s">
        <v>83</v>
      </c>
      <c r="O2378" s="1" t="s">
        <v>264</v>
      </c>
    </row>
    <row r="2379" spans="1:15" x14ac:dyDescent="0.25">
      <c r="A2379" s="1" t="s">
        <v>4798</v>
      </c>
      <c r="B2379" s="1" t="s">
        <v>4799</v>
      </c>
      <c r="C2379" s="1" t="s">
        <v>4800</v>
      </c>
      <c r="D2379" s="1" t="s">
        <v>4771</v>
      </c>
      <c r="E2379" s="1" t="s">
        <v>771</v>
      </c>
      <c r="F2379" s="1" t="s">
        <v>4618</v>
      </c>
      <c r="I2379">
        <v>2</v>
      </c>
      <c r="J2379" s="1" t="s">
        <v>58</v>
      </c>
      <c r="K2379" s="2">
        <f>+I2379</f>
        <v>2</v>
      </c>
      <c r="L2379" s="1" t="s">
        <v>93</v>
      </c>
      <c r="M2379" s="1" t="s">
        <v>83</v>
      </c>
      <c r="O2379" s="1" t="s">
        <v>260</v>
      </c>
    </row>
    <row r="2380" spans="1:15" x14ac:dyDescent="0.25">
      <c r="A2380" s="1" t="s">
        <v>4798</v>
      </c>
      <c r="B2380" s="1" t="s">
        <v>4799</v>
      </c>
      <c r="C2380" s="1" t="s">
        <v>4800</v>
      </c>
      <c r="D2380" s="1" t="s">
        <v>4771</v>
      </c>
      <c r="E2380" s="1" t="s">
        <v>771</v>
      </c>
      <c r="F2380" s="1" t="s">
        <v>4618</v>
      </c>
      <c r="I2380">
        <v>2</v>
      </c>
      <c r="J2380" s="1" t="s">
        <v>58</v>
      </c>
      <c r="K2380" s="2">
        <f>+I2380</f>
        <v>2</v>
      </c>
      <c r="L2380" s="1" t="s">
        <v>93</v>
      </c>
      <c r="M2380" s="1" t="s">
        <v>83</v>
      </c>
      <c r="O2380" s="1" t="s">
        <v>482</v>
      </c>
    </row>
    <row r="2381" spans="1:15" x14ac:dyDescent="0.25">
      <c r="A2381" s="1" t="s">
        <v>4798</v>
      </c>
      <c r="B2381" s="1" t="s">
        <v>4799</v>
      </c>
      <c r="C2381" s="1" t="s">
        <v>4800</v>
      </c>
      <c r="D2381" s="1" t="s">
        <v>4771</v>
      </c>
      <c r="E2381" s="1" t="s">
        <v>771</v>
      </c>
      <c r="F2381" s="1" t="s">
        <v>4618</v>
      </c>
      <c r="I2381">
        <v>2</v>
      </c>
      <c r="J2381" s="1" t="s">
        <v>58</v>
      </c>
      <c r="K2381" s="2">
        <f>+I2381</f>
        <v>2</v>
      </c>
      <c r="L2381" s="1" t="s">
        <v>93</v>
      </c>
      <c r="M2381" s="1" t="s">
        <v>60</v>
      </c>
      <c r="N2381" s="1" t="s">
        <v>2200</v>
      </c>
    </row>
    <row r="2382" spans="1:15" x14ac:dyDescent="0.25">
      <c r="A2382" s="1" t="s">
        <v>4798</v>
      </c>
      <c r="B2382" s="1" t="s">
        <v>4799</v>
      </c>
      <c r="C2382" s="1" t="s">
        <v>4800</v>
      </c>
      <c r="D2382" s="1" t="s">
        <v>4771</v>
      </c>
      <c r="E2382" s="1" t="s">
        <v>771</v>
      </c>
      <c r="F2382" s="1" t="s">
        <v>4618</v>
      </c>
      <c r="I2382">
        <v>2</v>
      </c>
      <c r="J2382" s="1" t="s">
        <v>58</v>
      </c>
      <c r="K2382" s="2">
        <f>+I2382</f>
        <v>2</v>
      </c>
      <c r="L2382" s="1" t="s">
        <v>93</v>
      </c>
      <c r="M2382" s="1" t="s">
        <v>60</v>
      </c>
      <c r="N2382" s="1" t="s">
        <v>2230</v>
      </c>
    </row>
    <row r="2383" spans="1:15" x14ac:dyDescent="0.25">
      <c r="A2383" s="1" t="s">
        <v>4798</v>
      </c>
      <c r="B2383" s="1" t="s">
        <v>4799</v>
      </c>
      <c r="C2383" s="1" t="s">
        <v>4800</v>
      </c>
      <c r="D2383" s="1" t="s">
        <v>4771</v>
      </c>
      <c r="E2383" s="1" t="s">
        <v>771</v>
      </c>
      <c r="F2383" s="1" t="s">
        <v>4618</v>
      </c>
      <c r="I2383">
        <v>2</v>
      </c>
      <c r="J2383" s="1" t="s">
        <v>58</v>
      </c>
      <c r="K2383" s="2">
        <f>+I2383</f>
        <v>2</v>
      </c>
      <c r="L2383" s="1" t="s">
        <v>93</v>
      </c>
      <c r="M2383" s="1" t="s">
        <v>211</v>
      </c>
    </row>
    <row r="2384" spans="1:15" x14ac:dyDescent="0.25">
      <c r="A2384" s="1" t="s">
        <v>4798</v>
      </c>
      <c r="B2384" s="1" t="s">
        <v>4799</v>
      </c>
      <c r="C2384" s="1" t="s">
        <v>4800</v>
      </c>
      <c r="D2384" s="1" t="s">
        <v>4771</v>
      </c>
      <c r="E2384" s="1" t="s">
        <v>771</v>
      </c>
      <c r="F2384" s="1" t="s">
        <v>4618</v>
      </c>
      <c r="I2384">
        <v>8</v>
      </c>
      <c r="J2384" s="1" t="s">
        <v>58</v>
      </c>
      <c r="K2384" s="2">
        <f>+I2384</f>
        <v>8</v>
      </c>
      <c r="L2384" s="1" t="s">
        <v>93</v>
      </c>
      <c r="M2384" s="1" t="s">
        <v>167</v>
      </c>
    </row>
    <row r="2385" spans="1:15" x14ac:dyDescent="0.25">
      <c r="A2385" s="1" t="s">
        <v>4795</v>
      </c>
      <c r="B2385" s="1" t="s">
        <v>4796</v>
      </c>
      <c r="C2385" s="1" t="s">
        <v>4797</v>
      </c>
      <c r="D2385" s="1" t="s">
        <v>4630</v>
      </c>
      <c r="E2385" s="1" t="s">
        <v>771</v>
      </c>
      <c r="F2385" s="1" t="s">
        <v>143</v>
      </c>
      <c r="I2385">
        <v>64</v>
      </c>
      <c r="J2385" s="1" t="s">
        <v>90</v>
      </c>
      <c r="K2385" s="2">
        <f>+I2385*0.0001</f>
        <v>6.4000000000000003E-3</v>
      </c>
      <c r="L2385" s="1" t="s">
        <v>93</v>
      </c>
      <c r="M2385" s="1" t="s">
        <v>49</v>
      </c>
    </row>
    <row r="2386" spans="1:15" x14ac:dyDescent="0.25">
      <c r="A2386" s="1" t="s">
        <v>4792</v>
      </c>
      <c r="B2386" s="1" t="s">
        <v>4793</v>
      </c>
      <c r="C2386" s="1" t="s">
        <v>4794</v>
      </c>
      <c r="D2386" s="1" t="s">
        <v>4771</v>
      </c>
      <c r="E2386" s="1" t="s">
        <v>771</v>
      </c>
      <c r="F2386" s="1" t="s">
        <v>4618</v>
      </c>
      <c r="I2386">
        <v>60</v>
      </c>
      <c r="J2386" s="1" t="s">
        <v>90</v>
      </c>
      <c r="K2386" s="2">
        <f>+I2386*0.0001</f>
        <v>6.0000000000000001E-3</v>
      </c>
      <c r="L2386" s="1" t="s">
        <v>93</v>
      </c>
      <c r="M2386" s="1" t="s">
        <v>49</v>
      </c>
    </row>
    <row r="2387" spans="1:15" x14ac:dyDescent="0.25">
      <c r="A2387" s="1" t="s">
        <v>4789</v>
      </c>
      <c r="B2387" s="1" t="s">
        <v>4790</v>
      </c>
      <c r="C2387" s="1" t="s">
        <v>4791</v>
      </c>
      <c r="D2387" s="1" t="s">
        <v>4609</v>
      </c>
      <c r="E2387" s="1" t="s">
        <v>771</v>
      </c>
      <c r="F2387" s="1" t="s">
        <v>143</v>
      </c>
      <c r="I2387">
        <v>2.85</v>
      </c>
      <c r="J2387" s="1" t="s">
        <v>58</v>
      </c>
      <c r="K2387" s="2">
        <f>+I2387</f>
        <v>2.85</v>
      </c>
      <c r="L2387" s="1" t="s">
        <v>93</v>
      </c>
      <c r="M2387" s="1" t="s">
        <v>83</v>
      </c>
      <c r="O2387" s="1" t="s">
        <v>264</v>
      </c>
    </row>
    <row r="2388" spans="1:15" x14ac:dyDescent="0.25">
      <c r="A2388" s="1" t="s">
        <v>4789</v>
      </c>
      <c r="B2388" s="1" t="s">
        <v>4790</v>
      </c>
      <c r="C2388" s="1" t="s">
        <v>4791</v>
      </c>
      <c r="D2388" s="1" t="s">
        <v>4609</v>
      </c>
      <c r="E2388" s="1" t="s">
        <v>771</v>
      </c>
      <c r="F2388" s="1" t="s">
        <v>143</v>
      </c>
      <c r="I2388">
        <v>2.85</v>
      </c>
      <c r="J2388" s="1" t="s">
        <v>58</v>
      </c>
      <c r="K2388" s="2">
        <f>+I2388</f>
        <v>2.85</v>
      </c>
      <c r="L2388" s="1" t="s">
        <v>93</v>
      </c>
      <c r="M2388" s="1" t="s">
        <v>83</v>
      </c>
      <c r="O2388" s="1" t="s">
        <v>260</v>
      </c>
    </row>
    <row r="2389" spans="1:15" x14ac:dyDescent="0.25">
      <c r="A2389" s="1" t="s">
        <v>4789</v>
      </c>
      <c r="B2389" s="1" t="s">
        <v>4790</v>
      </c>
      <c r="C2389" s="1" t="s">
        <v>4791</v>
      </c>
      <c r="D2389" s="1" t="s">
        <v>4609</v>
      </c>
      <c r="E2389" s="1" t="s">
        <v>771</v>
      </c>
      <c r="F2389" s="1" t="s">
        <v>143</v>
      </c>
      <c r="I2389">
        <v>2.85</v>
      </c>
      <c r="J2389" s="1" t="s">
        <v>58</v>
      </c>
      <c r="K2389" s="2">
        <f>+I2389</f>
        <v>2.85</v>
      </c>
      <c r="L2389" s="1" t="s">
        <v>93</v>
      </c>
      <c r="M2389" s="1" t="s">
        <v>83</v>
      </c>
      <c r="O2389" s="1" t="s">
        <v>289</v>
      </c>
    </row>
    <row r="2390" spans="1:15" x14ac:dyDescent="0.25">
      <c r="A2390" s="1" t="s">
        <v>4789</v>
      </c>
      <c r="B2390" s="1" t="s">
        <v>4790</v>
      </c>
      <c r="C2390" s="1" t="s">
        <v>4791</v>
      </c>
      <c r="D2390" s="1" t="s">
        <v>4609</v>
      </c>
      <c r="E2390" s="1" t="s">
        <v>771</v>
      </c>
      <c r="F2390" s="1" t="s">
        <v>143</v>
      </c>
      <c r="I2390">
        <v>2.85</v>
      </c>
      <c r="J2390" s="1" t="s">
        <v>58</v>
      </c>
      <c r="K2390" s="2">
        <f>+I2390</f>
        <v>2.85</v>
      </c>
      <c r="L2390" s="1" t="s">
        <v>93</v>
      </c>
      <c r="M2390" s="1" t="s">
        <v>83</v>
      </c>
      <c r="O2390" s="1" t="s">
        <v>3289</v>
      </c>
    </row>
    <row r="2391" spans="1:15" x14ac:dyDescent="0.25">
      <c r="A2391" s="1" t="s">
        <v>4789</v>
      </c>
      <c r="B2391" s="1" t="s">
        <v>4790</v>
      </c>
      <c r="C2391" s="1" t="s">
        <v>4791</v>
      </c>
      <c r="D2391" s="1" t="s">
        <v>4609</v>
      </c>
      <c r="E2391" s="1" t="s">
        <v>771</v>
      </c>
      <c r="F2391" s="1" t="s">
        <v>143</v>
      </c>
      <c r="I2391">
        <v>2.85</v>
      </c>
      <c r="J2391" s="1" t="s">
        <v>58</v>
      </c>
      <c r="K2391" s="2">
        <f>+I2391</f>
        <v>2.85</v>
      </c>
      <c r="L2391" s="1" t="s">
        <v>93</v>
      </c>
      <c r="M2391" s="1" t="s">
        <v>60</v>
      </c>
      <c r="N2391" s="1" t="s">
        <v>61</v>
      </c>
    </row>
    <row r="2392" spans="1:15" x14ac:dyDescent="0.25">
      <c r="A2392" s="1" t="s">
        <v>4789</v>
      </c>
      <c r="B2392" s="1" t="s">
        <v>4790</v>
      </c>
      <c r="C2392" s="1" t="s">
        <v>4791</v>
      </c>
      <c r="D2392" s="1" t="s">
        <v>4609</v>
      </c>
      <c r="E2392" s="1" t="s">
        <v>771</v>
      </c>
      <c r="F2392" s="1" t="s">
        <v>143</v>
      </c>
      <c r="I2392">
        <v>2.85</v>
      </c>
      <c r="J2392" s="1" t="s">
        <v>58</v>
      </c>
      <c r="K2392" s="2">
        <f>+I2392</f>
        <v>2.85</v>
      </c>
      <c r="L2392" s="1" t="s">
        <v>93</v>
      </c>
      <c r="M2392" s="1" t="s">
        <v>60</v>
      </c>
      <c r="N2392" s="1" t="s">
        <v>2230</v>
      </c>
    </row>
    <row r="2393" spans="1:15" x14ac:dyDescent="0.25">
      <c r="A2393" s="1" t="s">
        <v>4789</v>
      </c>
      <c r="B2393" s="1" t="s">
        <v>4790</v>
      </c>
      <c r="C2393" s="1" t="s">
        <v>4791</v>
      </c>
      <c r="D2393" s="1" t="s">
        <v>4609</v>
      </c>
      <c r="E2393" s="1" t="s">
        <v>771</v>
      </c>
      <c r="F2393" s="1" t="s">
        <v>143</v>
      </c>
      <c r="I2393">
        <v>2.85</v>
      </c>
      <c r="J2393" s="1" t="s">
        <v>58</v>
      </c>
      <c r="K2393" s="2">
        <f>+I2393</f>
        <v>2.85</v>
      </c>
      <c r="L2393" s="1" t="s">
        <v>93</v>
      </c>
      <c r="M2393" s="1" t="s">
        <v>60</v>
      </c>
      <c r="N2393" s="1" t="s">
        <v>2200</v>
      </c>
    </row>
    <row r="2394" spans="1:15" x14ac:dyDescent="0.25">
      <c r="A2394" s="1" t="s">
        <v>4789</v>
      </c>
      <c r="B2394" s="1" t="s">
        <v>4790</v>
      </c>
      <c r="C2394" s="1" t="s">
        <v>4791</v>
      </c>
      <c r="D2394" s="1" t="s">
        <v>4609</v>
      </c>
      <c r="E2394" s="1" t="s">
        <v>771</v>
      </c>
      <c r="F2394" s="1" t="s">
        <v>143</v>
      </c>
      <c r="I2394">
        <v>30</v>
      </c>
      <c r="J2394" s="1" t="s">
        <v>58</v>
      </c>
      <c r="K2394" s="2">
        <f>+I2394</f>
        <v>30</v>
      </c>
      <c r="L2394" s="1" t="s">
        <v>93</v>
      </c>
      <c r="M2394" s="1" t="s">
        <v>167</v>
      </c>
    </row>
    <row r="2395" spans="1:15" x14ac:dyDescent="0.25">
      <c r="A2395" s="1" t="s">
        <v>4786</v>
      </c>
      <c r="B2395" s="1" t="s">
        <v>4787</v>
      </c>
      <c r="C2395" s="1" t="s">
        <v>4788</v>
      </c>
      <c r="D2395" s="1" t="s">
        <v>4609</v>
      </c>
      <c r="E2395" s="1" t="s">
        <v>771</v>
      </c>
      <c r="F2395" s="1" t="s">
        <v>143</v>
      </c>
      <c r="I2395">
        <v>10.83</v>
      </c>
      <c r="J2395" s="1" t="s">
        <v>58</v>
      </c>
      <c r="K2395" s="2">
        <f>+I2395</f>
        <v>10.83</v>
      </c>
      <c r="L2395" s="1" t="s">
        <v>93</v>
      </c>
      <c r="M2395" s="1" t="s">
        <v>83</v>
      </c>
      <c r="O2395" s="1" t="s">
        <v>264</v>
      </c>
    </row>
    <row r="2396" spans="1:15" x14ac:dyDescent="0.25">
      <c r="A2396" s="1" t="s">
        <v>4786</v>
      </c>
      <c r="B2396" s="1" t="s">
        <v>4787</v>
      </c>
      <c r="C2396" s="1" t="s">
        <v>4788</v>
      </c>
      <c r="D2396" s="1" t="s">
        <v>4609</v>
      </c>
      <c r="E2396" s="1" t="s">
        <v>771</v>
      </c>
      <c r="F2396" s="1" t="s">
        <v>143</v>
      </c>
      <c r="I2396">
        <v>10.83</v>
      </c>
      <c r="J2396" s="1" t="s">
        <v>58</v>
      </c>
      <c r="K2396" s="2">
        <f>+I2396</f>
        <v>10.83</v>
      </c>
      <c r="L2396" s="1" t="s">
        <v>93</v>
      </c>
      <c r="M2396" s="1" t="s">
        <v>83</v>
      </c>
      <c r="O2396" s="1" t="s">
        <v>260</v>
      </c>
    </row>
    <row r="2397" spans="1:15" x14ac:dyDescent="0.25">
      <c r="A2397" s="1" t="s">
        <v>4786</v>
      </c>
      <c r="B2397" s="1" t="s">
        <v>4787</v>
      </c>
      <c r="C2397" s="1" t="s">
        <v>4788</v>
      </c>
      <c r="D2397" s="1" t="s">
        <v>4609</v>
      </c>
      <c r="E2397" s="1" t="s">
        <v>771</v>
      </c>
      <c r="F2397" s="1" t="s">
        <v>143</v>
      </c>
      <c r="I2397">
        <v>10.83</v>
      </c>
      <c r="J2397" s="1" t="s">
        <v>58</v>
      </c>
      <c r="K2397" s="2">
        <f>+I2397</f>
        <v>10.83</v>
      </c>
      <c r="L2397" s="1" t="s">
        <v>93</v>
      </c>
      <c r="M2397" s="1" t="s">
        <v>83</v>
      </c>
      <c r="O2397" s="1" t="s">
        <v>289</v>
      </c>
    </row>
    <row r="2398" spans="1:15" x14ac:dyDescent="0.25">
      <c r="A2398" s="1" t="s">
        <v>4786</v>
      </c>
      <c r="B2398" s="1" t="s">
        <v>4787</v>
      </c>
      <c r="C2398" s="1" t="s">
        <v>4788</v>
      </c>
      <c r="D2398" s="1" t="s">
        <v>4609</v>
      </c>
      <c r="E2398" s="1" t="s">
        <v>771</v>
      </c>
      <c r="F2398" s="1" t="s">
        <v>143</v>
      </c>
      <c r="I2398">
        <v>10.83</v>
      </c>
      <c r="J2398" s="1" t="s">
        <v>58</v>
      </c>
      <c r="K2398" s="2">
        <f>+I2398</f>
        <v>10.83</v>
      </c>
      <c r="L2398" s="1" t="s">
        <v>93</v>
      </c>
      <c r="M2398" s="1" t="s">
        <v>60</v>
      </c>
      <c r="N2398" s="1" t="s">
        <v>61</v>
      </c>
    </row>
    <row r="2399" spans="1:15" x14ac:dyDescent="0.25">
      <c r="A2399" s="1" t="s">
        <v>4786</v>
      </c>
      <c r="B2399" s="1" t="s">
        <v>4787</v>
      </c>
      <c r="C2399" s="1" t="s">
        <v>4788</v>
      </c>
      <c r="D2399" s="1" t="s">
        <v>4609</v>
      </c>
      <c r="E2399" s="1" t="s">
        <v>771</v>
      </c>
      <c r="F2399" s="1" t="s">
        <v>143</v>
      </c>
      <c r="I2399">
        <v>10.83</v>
      </c>
      <c r="J2399" s="1" t="s">
        <v>58</v>
      </c>
      <c r="K2399" s="2">
        <f>+I2399</f>
        <v>10.83</v>
      </c>
      <c r="L2399" s="1" t="s">
        <v>93</v>
      </c>
      <c r="M2399" s="1" t="s">
        <v>60</v>
      </c>
      <c r="N2399" s="1" t="s">
        <v>2230</v>
      </c>
    </row>
    <row r="2400" spans="1:15" x14ac:dyDescent="0.25">
      <c r="A2400" s="1" t="s">
        <v>4786</v>
      </c>
      <c r="B2400" s="1" t="s">
        <v>4787</v>
      </c>
      <c r="C2400" s="1" t="s">
        <v>4788</v>
      </c>
      <c r="D2400" s="1" t="s">
        <v>4609</v>
      </c>
      <c r="E2400" s="1" t="s">
        <v>771</v>
      </c>
      <c r="F2400" s="1" t="s">
        <v>143</v>
      </c>
      <c r="I2400">
        <v>155</v>
      </c>
      <c r="J2400" s="1" t="s">
        <v>58</v>
      </c>
      <c r="K2400" s="2">
        <f>+I2400</f>
        <v>155</v>
      </c>
      <c r="L2400" s="1" t="s">
        <v>93</v>
      </c>
      <c r="M2400" s="1" t="s">
        <v>167</v>
      </c>
    </row>
    <row r="2401" spans="1:15" x14ac:dyDescent="0.25">
      <c r="A2401" s="1" t="s">
        <v>4783</v>
      </c>
      <c r="B2401" s="1" t="s">
        <v>4784</v>
      </c>
      <c r="C2401" s="1" t="s">
        <v>4785</v>
      </c>
      <c r="D2401" s="1" t="s">
        <v>4771</v>
      </c>
      <c r="E2401" s="1" t="s">
        <v>771</v>
      </c>
      <c r="F2401" s="1" t="s">
        <v>4618</v>
      </c>
      <c r="I2401">
        <v>300</v>
      </c>
      <c r="J2401" s="1" t="s">
        <v>90</v>
      </c>
      <c r="K2401" s="2">
        <f>+I2401*0.0001</f>
        <v>3.0000000000000002E-2</v>
      </c>
      <c r="L2401" s="1" t="s">
        <v>93</v>
      </c>
      <c r="M2401" s="1" t="s">
        <v>49</v>
      </c>
    </row>
    <row r="2402" spans="1:15" x14ac:dyDescent="0.25">
      <c r="A2402" s="1" t="s">
        <v>4780</v>
      </c>
      <c r="B2402" s="1" t="s">
        <v>4781</v>
      </c>
      <c r="C2402" s="1" t="s">
        <v>4782</v>
      </c>
      <c r="D2402" s="1" t="s">
        <v>4609</v>
      </c>
      <c r="E2402" s="1" t="s">
        <v>771</v>
      </c>
      <c r="F2402" s="1" t="s">
        <v>143</v>
      </c>
      <c r="I2402">
        <v>50</v>
      </c>
      <c r="J2402" s="1" t="s">
        <v>90</v>
      </c>
      <c r="K2402" s="2">
        <f>+I2402*0.0001</f>
        <v>5.0000000000000001E-3</v>
      </c>
      <c r="L2402" s="1" t="s">
        <v>93</v>
      </c>
      <c r="M2402" s="1" t="s">
        <v>167</v>
      </c>
    </row>
    <row r="2403" spans="1:15" x14ac:dyDescent="0.25">
      <c r="A2403" s="1" t="s">
        <v>4777</v>
      </c>
      <c r="B2403" s="1" t="s">
        <v>4778</v>
      </c>
      <c r="C2403" s="1" t="s">
        <v>4779</v>
      </c>
      <c r="D2403" s="1" t="s">
        <v>4771</v>
      </c>
      <c r="E2403" s="1" t="s">
        <v>771</v>
      </c>
      <c r="F2403" s="1" t="s">
        <v>4618</v>
      </c>
      <c r="I2403">
        <v>300</v>
      </c>
      <c r="J2403" s="1" t="s">
        <v>90</v>
      </c>
      <c r="K2403" s="2">
        <f>+I2403*0.0001</f>
        <v>3.0000000000000002E-2</v>
      </c>
      <c r="L2403" s="1" t="s">
        <v>93</v>
      </c>
      <c r="M2403" s="1" t="s">
        <v>49</v>
      </c>
    </row>
    <row r="2404" spans="1:15" x14ac:dyDescent="0.25">
      <c r="A2404" s="1" t="s">
        <v>4772</v>
      </c>
      <c r="B2404" s="1" t="s">
        <v>4773</v>
      </c>
      <c r="C2404" s="1" t="s">
        <v>4774</v>
      </c>
      <c r="D2404" s="1" t="s">
        <v>4705</v>
      </c>
      <c r="E2404" s="1" t="s">
        <v>771</v>
      </c>
      <c r="F2404" s="1" t="s">
        <v>830</v>
      </c>
      <c r="I2404">
        <v>0.5</v>
      </c>
      <c r="J2404" s="1" t="s">
        <v>58</v>
      </c>
      <c r="K2404" s="2">
        <f>+I2404</f>
        <v>0.5</v>
      </c>
      <c r="L2404" s="1" t="s">
        <v>93</v>
      </c>
      <c r="M2404" s="1" t="s">
        <v>83</v>
      </c>
      <c r="O2404" s="1" t="s">
        <v>264</v>
      </c>
    </row>
    <row r="2405" spans="1:15" x14ac:dyDescent="0.25">
      <c r="A2405" s="1" t="s">
        <v>4772</v>
      </c>
      <c r="B2405" s="1" t="s">
        <v>4773</v>
      </c>
      <c r="C2405" s="1" t="s">
        <v>4774</v>
      </c>
      <c r="D2405" s="1" t="s">
        <v>4705</v>
      </c>
      <c r="E2405" s="1" t="s">
        <v>771</v>
      </c>
      <c r="F2405" s="1" t="s">
        <v>830</v>
      </c>
      <c r="I2405">
        <v>0.5</v>
      </c>
      <c r="J2405" s="1" t="s">
        <v>58</v>
      </c>
      <c r="K2405" s="2">
        <f>+I2405</f>
        <v>0.5</v>
      </c>
      <c r="L2405" s="1" t="s">
        <v>93</v>
      </c>
      <c r="M2405" s="1" t="s">
        <v>83</v>
      </c>
      <c r="O2405" s="1" t="s">
        <v>289</v>
      </c>
    </row>
    <row r="2406" spans="1:15" x14ac:dyDescent="0.25">
      <c r="A2406" s="1" t="s">
        <v>4772</v>
      </c>
      <c r="B2406" s="1" t="s">
        <v>4773</v>
      </c>
      <c r="C2406" s="1" t="s">
        <v>4774</v>
      </c>
      <c r="D2406" s="1" t="s">
        <v>4705</v>
      </c>
      <c r="E2406" s="1" t="s">
        <v>771</v>
      </c>
      <c r="F2406" s="1" t="s">
        <v>830</v>
      </c>
      <c r="I2406">
        <v>0.5</v>
      </c>
      <c r="J2406" s="1" t="s">
        <v>58</v>
      </c>
      <c r="K2406" s="2">
        <f>+I2406</f>
        <v>0.5</v>
      </c>
      <c r="L2406" s="1" t="s">
        <v>93</v>
      </c>
      <c r="M2406" s="1" t="s">
        <v>83</v>
      </c>
      <c r="O2406" s="1" t="s">
        <v>482</v>
      </c>
    </row>
    <row r="2407" spans="1:15" x14ac:dyDescent="0.25">
      <c r="A2407" s="1" t="s">
        <v>4772</v>
      </c>
      <c r="B2407" s="1" t="s">
        <v>4773</v>
      </c>
      <c r="C2407" s="1" t="s">
        <v>4774</v>
      </c>
      <c r="D2407" s="1" t="s">
        <v>4705</v>
      </c>
      <c r="E2407" s="1" t="s">
        <v>771</v>
      </c>
      <c r="F2407" s="1" t="s">
        <v>830</v>
      </c>
      <c r="I2407">
        <v>0.5</v>
      </c>
      <c r="J2407" s="1" t="s">
        <v>58</v>
      </c>
      <c r="K2407" s="2">
        <f>+I2407</f>
        <v>0.5</v>
      </c>
      <c r="L2407" s="1" t="s">
        <v>93</v>
      </c>
      <c r="M2407" s="1" t="s">
        <v>83</v>
      </c>
      <c r="O2407" s="1" t="s">
        <v>260</v>
      </c>
    </row>
    <row r="2408" spans="1:15" x14ac:dyDescent="0.25">
      <c r="A2408" s="1" t="s">
        <v>4772</v>
      </c>
      <c r="B2408" s="1" t="s">
        <v>4773</v>
      </c>
      <c r="C2408" s="1" t="s">
        <v>4774</v>
      </c>
      <c r="D2408" s="1" t="s">
        <v>4705</v>
      </c>
      <c r="E2408" s="1" t="s">
        <v>771</v>
      </c>
      <c r="F2408" s="1" t="s">
        <v>830</v>
      </c>
      <c r="I2408">
        <v>0.5</v>
      </c>
      <c r="J2408" s="1" t="s">
        <v>58</v>
      </c>
      <c r="K2408" s="2">
        <f>+I2408</f>
        <v>0.5</v>
      </c>
      <c r="L2408" s="1" t="s">
        <v>93</v>
      </c>
      <c r="M2408" s="1" t="s">
        <v>83</v>
      </c>
      <c r="O2408" s="1" t="s">
        <v>3289</v>
      </c>
    </row>
    <row r="2409" spans="1:15" x14ac:dyDescent="0.25">
      <c r="A2409" s="1" t="s">
        <v>4772</v>
      </c>
      <c r="B2409" s="1" t="s">
        <v>4773</v>
      </c>
      <c r="C2409" s="1" t="s">
        <v>4774</v>
      </c>
      <c r="D2409" s="1" t="s">
        <v>4705</v>
      </c>
      <c r="E2409" s="1" t="s">
        <v>771</v>
      </c>
      <c r="F2409" s="1" t="s">
        <v>830</v>
      </c>
      <c r="I2409">
        <v>0.5</v>
      </c>
      <c r="J2409" s="1" t="s">
        <v>58</v>
      </c>
      <c r="K2409" s="2">
        <f>+I2409</f>
        <v>0.5</v>
      </c>
      <c r="L2409" s="1" t="s">
        <v>93</v>
      </c>
      <c r="M2409" s="1" t="s">
        <v>83</v>
      </c>
      <c r="O2409" s="1" t="s">
        <v>4571</v>
      </c>
    </row>
    <row r="2410" spans="1:15" x14ac:dyDescent="0.25">
      <c r="A2410" s="1" t="s">
        <v>4772</v>
      </c>
      <c r="B2410" s="1" t="s">
        <v>4773</v>
      </c>
      <c r="C2410" s="1" t="s">
        <v>4774</v>
      </c>
      <c r="D2410" s="1" t="s">
        <v>4705</v>
      </c>
      <c r="E2410" s="1" t="s">
        <v>771</v>
      </c>
      <c r="F2410" s="1" t="s">
        <v>830</v>
      </c>
      <c r="I2410">
        <v>0.5</v>
      </c>
      <c r="J2410" s="1" t="s">
        <v>58</v>
      </c>
      <c r="K2410" s="2">
        <f>+I2410</f>
        <v>0.5</v>
      </c>
      <c r="L2410" s="1" t="s">
        <v>93</v>
      </c>
      <c r="M2410" s="1" t="s">
        <v>83</v>
      </c>
      <c r="O2410" s="1" t="s">
        <v>6937</v>
      </c>
    </row>
    <row r="2411" spans="1:15" x14ac:dyDescent="0.25">
      <c r="A2411" s="1" t="s">
        <v>4772</v>
      </c>
      <c r="B2411" s="1" t="s">
        <v>4773</v>
      </c>
      <c r="C2411" s="1" t="s">
        <v>4774</v>
      </c>
      <c r="D2411" s="1" t="s">
        <v>4705</v>
      </c>
      <c r="E2411" s="1" t="s">
        <v>771</v>
      </c>
      <c r="F2411" s="1" t="s">
        <v>830</v>
      </c>
      <c r="I2411">
        <v>0.5</v>
      </c>
      <c r="J2411" s="1" t="s">
        <v>58</v>
      </c>
      <c r="K2411" s="2">
        <f>+I2411</f>
        <v>0.5</v>
      </c>
      <c r="L2411" s="1" t="s">
        <v>93</v>
      </c>
      <c r="M2411" s="1" t="s">
        <v>83</v>
      </c>
      <c r="O2411" s="1" t="s">
        <v>6939</v>
      </c>
    </row>
    <row r="2412" spans="1:15" x14ac:dyDescent="0.25">
      <c r="A2412" s="1" t="s">
        <v>4772</v>
      </c>
      <c r="B2412" s="1" t="s">
        <v>4773</v>
      </c>
      <c r="C2412" s="1" t="s">
        <v>4774</v>
      </c>
      <c r="D2412" s="1" t="s">
        <v>4705</v>
      </c>
      <c r="E2412" s="1" t="s">
        <v>771</v>
      </c>
      <c r="F2412" s="1" t="s">
        <v>830</v>
      </c>
      <c r="I2412">
        <v>76</v>
      </c>
      <c r="J2412" s="1" t="s">
        <v>58</v>
      </c>
      <c r="K2412" s="2">
        <f>+I2412</f>
        <v>76</v>
      </c>
      <c r="L2412" s="1" t="s">
        <v>93</v>
      </c>
      <c r="M2412" s="1" t="s">
        <v>167</v>
      </c>
    </row>
    <row r="2413" spans="1:15" x14ac:dyDescent="0.25">
      <c r="A2413" s="1" t="s">
        <v>4768</v>
      </c>
      <c r="B2413" s="1" t="s">
        <v>4769</v>
      </c>
      <c r="C2413" s="1" t="s">
        <v>4770</v>
      </c>
      <c r="D2413" s="1" t="s">
        <v>4771</v>
      </c>
      <c r="E2413" s="1" t="s">
        <v>771</v>
      </c>
      <c r="F2413" s="1" t="s">
        <v>4618</v>
      </c>
      <c r="I2413">
        <v>10</v>
      </c>
      <c r="J2413" s="1" t="s">
        <v>58</v>
      </c>
      <c r="K2413" s="2">
        <f>+I2413</f>
        <v>10</v>
      </c>
      <c r="L2413" s="1" t="s">
        <v>93</v>
      </c>
      <c r="M2413" s="1" t="s">
        <v>83</v>
      </c>
      <c r="O2413" s="1" t="s">
        <v>260</v>
      </c>
    </row>
    <row r="2414" spans="1:15" x14ac:dyDescent="0.25">
      <c r="A2414" s="1" t="s">
        <v>4768</v>
      </c>
      <c r="B2414" s="1" t="s">
        <v>4769</v>
      </c>
      <c r="C2414" s="1" t="s">
        <v>4770</v>
      </c>
      <c r="D2414" s="1" t="s">
        <v>4771</v>
      </c>
      <c r="E2414" s="1" t="s">
        <v>771</v>
      </c>
      <c r="F2414" s="1" t="s">
        <v>4618</v>
      </c>
      <c r="I2414">
        <v>10</v>
      </c>
      <c r="J2414" s="1" t="s">
        <v>58</v>
      </c>
      <c r="K2414" s="2">
        <f>+I2414</f>
        <v>10</v>
      </c>
      <c r="L2414" s="1" t="s">
        <v>93</v>
      </c>
      <c r="M2414" s="1" t="s">
        <v>83</v>
      </c>
      <c r="O2414" s="1" t="s">
        <v>264</v>
      </c>
    </row>
    <row r="2415" spans="1:15" x14ac:dyDescent="0.25">
      <c r="A2415" s="1" t="s">
        <v>4768</v>
      </c>
      <c r="B2415" s="1" t="s">
        <v>4769</v>
      </c>
      <c r="C2415" s="1" t="s">
        <v>4770</v>
      </c>
      <c r="D2415" s="1" t="s">
        <v>4771</v>
      </c>
      <c r="E2415" s="1" t="s">
        <v>771</v>
      </c>
      <c r="F2415" s="1" t="s">
        <v>4618</v>
      </c>
      <c r="I2415">
        <v>10</v>
      </c>
      <c r="J2415" s="1" t="s">
        <v>58</v>
      </c>
      <c r="K2415" s="2">
        <f>+I2415</f>
        <v>10</v>
      </c>
      <c r="L2415" s="1" t="s">
        <v>93</v>
      </c>
      <c r="M2415" s="1" t="s">
        <v>83</v>
      </c>
      <c r="O2415" s="1" t="s">
        <v>289</v>
      </c>
    </row>
    <row r="2416" spans="1:15" x14ac:dyDescent="0.25">
      <c r="A2416" s="1" t="s">
        <v>4768</v>
      </c>
      <c r="B2416" s="1" t="s">
        <v>4769</v>
      </c>
      <c r="C2416" s="1" t="s">
        <v>4770</v>
      </c>
      <c r="D2416" s="1" t="s">
        <v>4771</v>
      </c>
      <c r="E2416" s="1" t="s">
        <v>771</v>
      </c>
      <c r="F2416" s="1" t="s">
        <v>4618</v>
      </c>
      <c r="I2416">
        <v>10</v>
      </c>
      <c r="J2416" s="1" t="s">
        <v>58</v>
      </c>
      <c r="K2416" s="2">
        <f>+I2416</f>
        <v>10</v>
      </c>
      <c r="L2416" s="1" t="s">
        <v>93</v>
      </c>
      <c r="M2416" s="1" t="s">
        <v>83</v>
      </c>
      <c r="O2416" s="1" t="s">
        <v>482</v>
      </c>
    </row>
    <row r="2417" spans="1:15" x14ac:dyDescent="0.25">
      <c r="A2417" s="1" t="s">
        <v>4768</v>
      </c>
      <c r="B2417" s="1" t="s">
        <v>4769</v>
      </c>
      <c r="C2417" s="1" t="s">
        <v>4770</v>
      </c>
      <c r="D2417" s="1" t="s">
        <v>4771</v>
      </c>
      <c r="E2417" s="1" t="s">
        <v>771</v>
      </c>
      <c r="F2417" s="1" t="s">
        <v>4618</v>
      </c>
      <c r="I2417">
        <v>10</v>
      </c>
      <c r="J2417" s="1" t="s">
        <v>58</v>
      </c>
      <c r="K2417" s="2">
        <f>+I2417</f>
        <v>10</v>
      </c>
      <c r="L2417" s="1" t="s">
        <v>93</v>
      </c>
      <c r="M2417" s="1" t="s">
        <v>60</v>
      </c>
      <c r="N2417" s="1" t="s">
        <v>61</v>
      </c>
    </row>
    <row r="2418" spans="1:15" x14ac:dyDescent="0.25">
      <c r="A2418" s="1" t="s">
        <v>4768</v>
      </c>
      <c r="B2418" s="1" t="s">
        <v>4769</v>
      </c>
      <c r="C2418" s="1" t="s">
        <v>4770</v>
      </c>
      <c r="D2418" s="1" t="s">
        <v>4771</v>
      </c>
      <c r="E2418" s="1" t="s">
        <v>771</v>
      </c>
      <c r="F2418" s="1" t="s">
        <v>4618</v>
      </c>
      <c r="I2418">
        <v>10</v>
      </c>
      <c r="J2418" s="1" t="s">
        <v>58</v>
      </c>
      <c r="K2418" s="2">
        <f>+I2418</f>
        <v>10</v>
      </c>
      <c r="L2418" s="1" t="s">
        <v>93</v>
      </c>
      <c r="M2418" s="1" t="s">
        <v>60</v>
      </c>
      <c r="N2418" s="1" t="s">
        <v>303</v>
      </c>
    </row>
    <row r="2419" spans="1:15" x14ac:dyDescent="0.25">
      <c r="A2419" s="1" t="s">
        <v>4768</v>
      </c>
      <c r="B2419" s="1" t="s">
        <v>4769</v>
      </c>
      <c r="C2419" s="1" t="s">
        <v>4770</v>
      </c>
      <c r="D2419" s="1" t="s">
        <v>4771</v>
      </c>
      <c r="E2419" s="1" t="s">
        <v>771</v>
      </c>
      <c r="F2419" s="1" t="s">
        <v>4618</v>
      </c>
      <c r="I2419">
        <v>10</v>
      </c>
      <c r="J2419" s="1" t="s">
        <v>58</v>
      </c>
      <c r="K2419" s="2">
        <f>+I2419</f>
        <v>10</v>
      </c>
      <c r="L2419" s="1" t="s">
        <v>93</v>
      </c>
      <c r="M2419" s="1" t="s">
        <v>60</v>
      </c>
      <c r="N2419" s="1" t="s">
        <v>2200</v>
      </c>
    </row>
    <row r="2420" spans="1:15" x14ac:dyDescent="0.25">
      <c r="A2420" s="1" t="s">
        <v>4768</v>
      </c>
      <c r="B2420" s="1" t="s">
        <v>4769</v>
      </c>
      <c r="C2420" s="1" t="s">
        <v>4770</v>
      </c>
      <c r="D2420" s="1" t="s">
        <v>4771</v>
      </c>
      <c r="E2420" s="1" t="s">
        <v>771</v>
      </c>
      <c r="F2420" s="1" t="s">
        <v>4618</v>
      </c>
      <c r="I2420">
        <v>130</v>
      </c>
      <c r="J2420" s="1" t="s">
        <v>58</v>
      </c>
      <c r="K2420" s="2">
        <f>+I2420</f>
        <v>130</v>
      </c>
      <c r="L2420" s="1" t="s">
        <v>93</v>
      </c>
      <c r="M2420" s="1" t="s">
        <v>167</v>
      </c>
    </row>
    <row r="2421" spans="1:15" x14ac:dyDescent="0.25">
      <c r="A2421" s="1" t="s">
        <v>4765</v>
      </c>
      <c r="B2421" s="1" t="s">
        <v>4306</v>
      </c>
      <c r="C2421" s="1" t="s">
        <v>4766</v>
      </c>
      <c r="D2421" s="1" t="s">
        <v>4609</v>
      </c>
      <c r="E2421" s="1" t="s">
        <v>771</v>
      </c>
      <c r="F2421" s="1" t="s">
        <v>143</v>
      </c>
      <c r="I2421">
        <v>5.71</v>
      </c>
      <c r="J2421" s="1" t="s">
        <v>58</v>
      </c>
      <c r="K2421" s="2">
        <f>+I2421</f>
        <v>5.71</v>
      </c>
      <c r="L2421" s="1" t="s">
        <v>93</v>
      </c>
      <c r="M2421" s="1" t="s">
        <v>83</v>
      </c>
      <c r="O2421" s="1" t="s">
        <v>264</v>
      </c>
    </row>
    <row r="2422" spans="1:15" x14ac:dyDescent="0.25">
      <c r="A2422" s="1" t="s">
        <v>4765</v>
      </c>
      <c r="B2422" s="1" t="s">
        <v>4306</v>
      </c>
      <c r="C2422" s="1" t="s">
        <v>4766</v>
      </c>
      <c r="D2422" s="1" t="s">
        <v>4609</v>
      </c>
      <c r="E2422" s="1" t="s">
        <v>771</v>
      </c>
      <c r="F2422" s="1" t="s">
        <v>143</v>
      </c>
      <c r="I2422">
        <v>5.71</v>
      </c>
      <c r="J2422" s="1" t="s">
        <v>58</v>
      </c>
      <c r="K2422" s="2">
        <f>+I2422</f>
        <v>5.71</v>
      </c>
      <c r="L2422" s="1" t="s">
        <v>93</v>
      </c>
      <c r="M2422" s="1" t="s">
        <v>83</v>
      </c>
      <c r="O2422" s="1" t="s">
        <v>260</v>
      </c>
    </row>
    <row r="2423" spans="1:15" x14ac:dyDescent="0.25">
      <c r="A2423" s="1" t="s">
        <v>4765</v>
      </c>
      <c r="B2423" s="1" t="s">
        <v>4306</v>
      </c>
      <c r="C2423" s="1" t="s">
        <v>4766</v>
      </c>
      <c r="D2423" s="1" t="s">
        <v>4609</v>
      </c>
      <c r="E2423" s="1" t="s">
        <v>771</v>
      </c>
      <c r="F2423" s="1" t="s">
        <v>143</v>
      </c>
      <c r="I2423">
        <v>5.71</v>
      </c>
      <c r="J2423" s="1" t="s">
        <v>58</v>
      </c>
      <c r="K2423" s="2">
        <f>+I2423</f>
        <v>5.71</v>
      </c>
      <c r="L2423" s="1" t="s">
        <v>93</v>
      </c>
      <c r="M2423" s="1" t="s">
        <v>83</v>
      </c>
      <c r="O2423" s="1" t="s">
        <v>289</v>
      </c>
    </row>
    <row r="2424" spans="1:15" x14ac:dyDescent="0.25">
      <c r="A2424" s="1" t="s">
        <v>4765</v>
      </c>
      <c r="B2424" s="1" t="s">
        <v>4306</v>
      </c>
      <c r="C2424" s="1" t="s">
        <v>4766</v>
      </c>
      <c r="D2424" s="1" t="s">
        <v>4609</v>
      </c>
      <c r="E2424" s="1" t="s">
        <v>771</v>
      </c>
      <c r="F2424" s="1" t="s">
        <v>143</v>
      </c>
      <c r="I2424">
        <v>5.71</v>
      </c>
      <c r="J2424" s="1" t="s">
        <v>58</v>
      </c>
      <c r="K2424" s="2">
        <f>+I2424</f>
        <v>5.71</v>
      </c>
      <c r="L2424" s="1" t="s">
        <v>93</v>
      </c>
      <c r="M2424" s="1" t="s">
        <v>83</v>
      </c>
      <c r="O2424" s="1" t="s">
        <v>482</v>
      </c>
    </row>
    <row r="2425" spans="1:15" x14ac:dyDescent="0.25">
      <c r="A2425" s="1" t="s">
        <v>4765</v>
      </c>
      <c r="B2425" s="1" t="s">
        <v>4306</v>
      </c>
      <c r="C2425" s="1" t="s">
        <v>4766</v>
      </c>
      <c r="D2425" s="1" t="s">
        <v>4609</v>
      </c>
      <c r="E2425" s="1" t="s">
        <v>771</v>
      </c>
      <c r="F2425" s="1" t="s">
        <v>143</v>
      </c>
      <c r="I2425">
        <v>5.71</v>
      </c>
      <c r="J2425" s="1" t="s">
        <v>58</v>
      </c>
      <c r="K2425" s="2">
        <f>+I2425</f>
        <v>5.71</v>
      </c>
      <c r="L2425" s="1" t="s">
        <v>93</v>
      </c>
      <c r="M2425" s="1" t="s">
        <v>83</v>
      </c>
      <c r="O2425" s="1" t="s">
        <v>3289</v>
      </c>
    </row>
    <row r="2426" spans="1:15" x14ac:dyDescent="0.25">
      <c r="A2426" s="1" t="s">
        <v>4765</v>
      </c>
      <c r="B2426" s="1" t="s">
        <v>4306</v>
      </c>
      <c r="C2426" s="1" t="s">
        <v>4766</v>
      </c>
      <c r="D2426" s="1" t="s">
        <v>4609</v>
      </c>
      <c r="E2426" s="1" t="s">
        <v>771</v>
      </c>
      <c r="F2426" s="1" t="s">
        <v>143</v>
      </c>
      <c r="I2426">
        <v>5.71</v>
      </c>
      <c r="J2426" s="1" t="s">
        <v>58</v>
      </c>
      <c r="K2426" s="2">
        <f>+I2426</f>
        <v>5.71</v>
      </c>
      <c r="L2426" s="1" t="s">
        <v>93</v>
      </c>
      <c r="M2426" s="1" t="s">
        <v>60</v>
      </c>
      <c r="N2426" s="1" t="s">
        <v>2230</v>
      </c>
    </row>
    <row r="2427" spans="1:15" x14ac:dyDescent="0.25">
      <c r="A2427" s="1" t="s">
        <v>4765</v>
      </c>
      <c r="B2427" s="1" t="s">
        <v>4306</v>
      </c>
      <c r="C2427" s="1" t="s">
        <v>4766</v>
      </c>
      <c r="D2427" s="1" t="s">
        <v>4609</v>
      </c>
      <c r="E2427" s="1" t="s">
        <v>771</v>
      </c>
      <c r="F2427" s="1" t="s">
        <v>143</v>
      </c>
      <c r="I2427">
        <v>5.71</v>
      </c>
      <c r="J2427" s="1" t="s">
        <v>58</v>
      </c>
      <c r="K2427" s="2">
        <f>+I2427</f>
        <v>5.71</v>
      </c>
      <c r="L2427" s="1" t="s">
        <v>93</v>
      </c>
      <c r="M2427" s="1" t="s">
        <v>60</v>
      </c>
      <c r="N2427" s="1" t="s">
        <v>2200</v>
      </c>
    </row>
    <row r="2428" spans="1:15" x14ac:dyDescent="0.25">
      <c r="A2428" s="1" t="s">
        <v>4765</v>
      </c>
      <c r="B2428" s="1" t="s">
        <v>4306</v>
      </c>
      <c r="C2428" s="1" t="s">
        <v>4766</v>
      </c>
      <c r="D2428" s="1" t="s">
        <v>4609</v>
      </c>
      <c r="E2428" s="1" t="s">
        <v>771</v>
      </c>
      <c r="F2428" s="1" t="s">
        <v>143</v>
      </c>
      <c r="I2428">
        <v>150</v>
      </c>
      <c r="J2428" s="1" t="s">
        <v>58</v>
      </c>
      <c r="K2428" s="2">
        <f>+I2428</f>
        <v>150</v>
      </c>
      <c r="L2428" s="1" t="s">
        <v>93</v>
      </c>
      <c r="M2428" s="1" t="s">
        <v>167</v>
      </c>
    </row>
    <row r="2429" spans="1:15" x14ac:dyDescent="0.25">
      <c r="A2429" s="1" t="s">
        <v>4760</v>
      </c>
      <c r="B2429" s="1" t="s">
        <v>4761</v>
      </c>
      <c r="C2429" s="1" t="s">
        <v>4762</v>
      </c>
      <c r="D2429" s="1" t="s">
        <v>4705</v>
      </c>
      <c r="E2429" s="1" t="s">
        <v>771</v>
      </c>
      <c r="F2429" s="1" t="s">
        <v>830</v>
      </c>
      <c r="I2429">
        <v>13.28</v>
      </c>
      <c r="J2429" s="1" t="s">
        <v>58</v>
      </c>
      <c r="K2429" s="2">
        <f>+I2429</f>
        <v>13.28</v>
      </c>
      <c r="L2429" s="1" t="s">
        <v>93</v>
      </c>
      <c r="M2429" s="1" t="s">
        <v>83</v>
      </c>
      <c r="O2429" s="1" t="s">
        <v>264</v>
      </c>
    </row>
    <row r="2430" spans="1:15" x14ac:dyDescent="0.25">
      <c r="A2430" s="1" t="s">
        <v>4760</v>
      </c>
      <c r="B2430" s="1" t="s">
        <v>4761</v>
      </c>
      <c r="C2430" s="1" t="s">
        <v>4762</v>
      </c>
      <c r="D2430" s="1" t="s">
        <v>4705</v>
      </c>
      <c r="E2430" s="1" t="s">
        <v>771</v>
      </c>
      <c r="F2430" s="1" t="s">
        <v>830</v>
      </c>
      <c r="I2430">
        <v>13.28</v>
      </c>
      <c r="J2430" s="1" t="s">
        <v>58</v>
      </c>
      <c r="K2430" s="2">
        <f>+I2430</f>
        <v>13.28</v>
      </c>
      <c r="L2430" s="1" t="s">
        <v>93</v>
      </c>
      <c r="M2430" s="1" t="s">
        <v>83</v>
      </c>
      <c r="O2430" s="1" t="s">
        <v>260</v>
      </c>
    </row>
    <row r="2431" spans="1:15" x14ac:dyDescent="0.25">
      <c r="A2431" s="1" t="s">
        <v>4760</v>
      </c>
      <c r="B2431" s="1" t="s">
        <v>4761</v>
      </c>
      <c r="C2431" s="1" t="s">
        <v>4762</v>
      </c>
      <c r="D2431" s="1" t="s">
        <v>4705</v>
      </c>
      <c r="E2431" s="1" t="s">
        <v>771</v>
      </c>
      <c r="F2431" s="1" t="s">
        <v>830</v>
      </c>
      <c r="I2431">
        <v>13.28</v>
      </c>
      <c r="J2431" s="1" t="s">
        <v>58</v>
      </c>
      <c r="K2431" s="2">
        <f>+I2431</f>
        <v>13.28</v>
      </c>
      <c r="L2431" s="1" t="s">
        <v>93</v>
      </c>
      <c r="M2431" s="1" t="s">
        <v>83</v>
      </c>
      <c r="O2431" s="1" t="s">
        <v>289</v>
      </c>
    </row>
    <row r="2432" spans="1:15" x14ac:dyDescent="0.25">
      <c r="A2432" s="1" t="s">
        <v>4760</v>
      </c>
      <c r="B2432" s="1" t="s">
        <v>4761</v>
      </c>
      <c r="C2432" s="1" t="s">
        <v>4762</v>
      </c>
      <c r="D2432" s="1" t="s">
        <v>4705</v>
      </c>
      <c r="E2432" s="1" t="s">
        <v>771</v>
      </c>
      <c r="F2432" s="1" t="s">
        <v>830</v>
      </c>
      <c r="I2432">
        <v>13.28</v>
      </c>
      <c r="J2432" s="1" t="s">
        <v>58</v>
      </c>
      <c r="K2432" s="2">
        <f>+I2432</f>
        <v>13.28</v>
      </c>
      <c r="L2432" s="1" t="s">
        <v>93</v>
      </c>
      <c r="M2432" s="1" t="s">
        <v>83</v>
      </c>
      <c r="O2432" s="1" t="s">
        <v>482</v>
      </c>
    </row>
    <row r="2433" spans="1:15" x14ac:dyDescent="0.25">
      <c r="A2433" s="1" t="s">
        <v>4760</v>
      </c>
      <c r="B2433" s="1" t="s">
        <v>4761</v>
      </c>
      <c r="C2433" s="1" t="s">
        <v>4762</v>
      </c>
      <c r="D2433" s="1" t="s">
        <v>4705</v>
      </c>
      <c r="E2433" s="1" t="s">
        <v>771</v>
      </c>
      <c r="F2433" s="1" t="s">
        <v>830</v>
      </c>
      <c r="I2433">
        <v>13.28</v>
      </c>
      <c r="J2433" s="1" t="s">
        <v>58</v>
      </c>
      <c r="K2433" s="2">
        <f>+I2433</f>
        <v>13.28</v>
      </c>
      <c r="L2433" s="1" t="s">
        <v>93</v>
      </c>
      <c r="M2433" s="1" t="s">
        <v>60</v>
      </c>
      <c r="N2433" s="1" t="s">
        <v>61</v>
      </c>
    </row>
    <row r="2434" spans="1:15" x14ac:dyDescent="0.25">
      <c r="A2434" s="1" t="s">
        <v>4760</v>
      </c>
      <c r="B2434" s="1" t="s">
        <v>4761</v>
      </c>
      <c r="C2434" s="1" t="s">
        <v>4762</v>
      </c>
      <c r="D2434" s="1" t="s">
        <v>4705</v>
      </c>
      <c r="E2434" s="1" t="s">
        <v>771</v>
      </c>
      <c r="F2434" s="1" t="s">
        <v>830</v>
      </c>
      <c r="I2434">
        <v>13.28</v>
      </c>
      <c r="J2434" s="1" t="s">
        <v>58</v>
      </c>
      <c r="K2434" s="2">
        <f>+I2434</f>
        <v>13.28</v>
      </c>
      <c r="L2434" s="1" t="s">
        <v>93</v>
      </c>
      <c r="M2434" s="1" t="s">
        <v>60</v>
      </c>
      <c r="N2434" s="1" t="s">
        <v>2230</v>
      </c>
    </row>
    <row r="2435" spans="1:15" x14ac:dyDescent="0.25">
      <c r="A2435" s="1" t="s">
        <v>4760</v>
      </c>
      <c r="B2435" s="1" t="s">
        <v>4761</v>
      </c>
      <c r="C2435" s="1" t="s">
        <v>4762</v>
      </c>
      <c r="D2435" s="1" t="s">
        <v>4705</v>
      </c>
      <c r="E2435" s="1" t="s">
        <v>771</v>
      </c>
      <c r="F2435" s="1" t="s">
        <v>830</v>
      </c>
      <c r="I2435">
        <v>13.28</v>
      </c>
      <c r="J2435" s="1" t="s">
        <v>58</v>
      </c>
      <c r="K2435" s="2">
        <f>+I2435</f>
        <v>13.28</v>
      </c>
      <c r="L2435" s="1" t="s">
        <v>93</v>
      </c>
      <c r="M2435" s="1" t="s">
        <v>60</v>
      </c>
      <c r="N2435" s="1" t="s">
        <v>2200</v>
      </c>
    </row>
    <row r="2436" spans="1:15" x14ac:dyDescent="0.25">
      <c r="A2436" s="1" t="s">
        <v>4760</v>
      </c>
      <c r="B2436" s="1" t="s">
        <v>4761</v>
      </c>
      <c r="C2436" s="1" t="s">
        <v>4762</v>
      </c>
      <c r="D2436" s="1" t="s">
        <v>4705</v>
      </c>
      <c r="E2436" s="1" t="s">
        <v>771</v>
      </c>
      <c r="F2436" s="1" t="s">
        <v>830</v>
      </c>
      <c r="I2436">
        <v>97</v>
      </c>
      <c r="J2436" s="1" t="s">
        <v>58</v>
      </c>
      <c r="K2436" s="2">
        <f>+I2436</f>
        <v>97</v>
      </c>
      <c r="L2436" s="1" t="s">
        <v>93</v>
      </c>
      <c r="M2436" s="1" t="s">
        <v>167</v>
      </c>
    </row>
    <row r="2437" spans="1:15" x14ac:dyDescent="0.25">
      <c r="A2437" s="1" t="s">
        <v>4757</v>
      </c>
      <c r="B2437" s="1" t="s">
        <v>4758</v>
      </c>
      <c r="C2437" s="1" t="s">
        <v>4759</v>
      </c>
      <c r="D2437" s="1" t="s">
        <v>4617</v>
      </c>
      <c r="E2437" s="1" t="s">
        <v>771</v>
      </c>
      <c r="F2437" s="1" t="s">
        <v>4618</v>
      </c>
      <c r="I2437">
        <v>180</v>
      </c>
      <c r="J2437" s="1" t="s">
        <v>90</v>
      </c>
      <c r="K2437" s="2">
        <f>+I2437*0.0001</f>
        <v>1.8000000000000002E-2</v>
      </c>
      <c r="L2437" s="1" t="s">
        <v>93</v>
      </c>
      <c r="M2437" s="1" t="s">
        <v>49</v>
      </c>
    </row>
    <row r="2438" spans="1:15" x14ac:dyDescent="0.25">
      <c r="A2438" s="1" t="s">
        <v>4752</v>
      </c>
      <c r="B2438" s="1" t="s">
        <v>4753</v>
      </c>
      <c r="C2438" s="1" t="s">
        <v>4754</v>
      </c>
      <c r="D2438" s="1" t="s">
        <v>4755</v>
      </c>
      <c r="E2438" s="1" t="s">
        <v>771</v>
      </c>
      <c r="F2438" s="1" t="s">
        <v>4745</v>
      </c>
      <c r="I2438">
        <v>2</v>
      </c>
      <c r="J2438" s="1" t="s">
        <v>58</v>
      </c>
      <c r="K2438" s="2">
        <f>+I2438</f>
        <v>2</v>
      </c>
      <c r="L2438" s="1" t="s">
        <v>93</v>
      </c>
      <c r="M2438" s="1" t="s">
        <v>60</v>
      </c>
      <c r="N2438" s="1" t="s">
        <v>61</v>
      </c>
    </row>
    <row r="2439" spans="1:15" x14ac:dyDescent="0.25">
      <c r="A2439" s="1" t="s">
        <v>4747</v>
      </c>
      <c r="B2439" s="1" t="s">
        <v>4748</v>
      </c>
      <c r="C2439" s="1" t="s">
        <v>4749</v>
      </c>
      <c r="D2439" s="1" t="s">
        <v>4705</v>
      </c>
      <c r="E2439" s="1" t="s">
        <v>771</v>
      </c>
      <c r="F2439" s="1" t="s">
        <v>4750</v>
      </c>
      <c r="I2439">
        <v>64</v>
      </c>
      <c r="J2439" s="1" t="s">
        <v>90</v>
      </c>
      <c r="K2439" s="2">
        <f>+I2439*0.0001</f>
        <v>6.4000000000000003E-3</v>
      </c>
      <c r="L2439" s="1" t="s">
        <v>93</v>
      </c>
      <c r="M2439" s="1" t="s">
        <v>49</v>
      </c>
    </row>
    <row r="2440" spans="1:15" x14ac:dyDescent="0.25">
      <c r="A2440" s="1" t="s">
        <v>4741</v>
      </c>
      <c r="B2440" s="1" t="s">
        <v>4742</v>
      </c>
      <c r="C2440" s="1" t="s">
        <v>4743</v>
      </c>
      <c r="D2440" s="1" t="s">
        <v>4744</v>
      </c>
      <c r="E2440" s="1" t="s">
        <v>771</v>
      </c>
      <c r="F2440" s="1" t="s">
        <v>4745</v>
      </c>
      <c r="I2440">
        <v>11.66</v>
      </c>
      <c r="J2440" s="1" t="s">
        <v>58</v>
      </c>
      <c r="K2440" s="2">
        <f>+I2440</f>
        <v>11.66</v>
      </c>
      <c r="L2440" s="1" t="s">
        <v>93</v>
      </c>
      <c r="M2440" s="1" t="s">
        <v>83</v>
      </c>
      <c r="O2440" s="1" t="s">
        <v>264</v>
      </c>
    </row>
    <row r="2441" spans="1:15" x14ac:dyDescent="0.25">
      <c r="A2441" s="1" t="s">
        <v>4741</v>
      </c>
      <c r="B2441" s="1" t="s">
        <v>4742</v>
      </c>
      <c r="C2441" s="1" t="s">
        <v>4743</v>
      </c>
      <c r="D2441" s="1" t="s">
        <v>4744</v>
      </c>
      <c r="E2441" s="1" t="s">
        <v>771</v>
      </c>
      <c r="F2441" s="1" t="s">
        <v>4745</v>
      </c>
      <c r="I2441">
        <v>11.66</v>
      </c>
      <c r="J2441" s="1" t="s">
        <v>58</v>
      </c>
      <c r="K2441" s="2">
        <f>+I2441</f>
        <v>11.66</v>
      </c>
      <c r="L2441" s="1" t="s">
        <v>93</v>
      </c>
      <c r="M2441" s="1" t="s">
        <v>83</v>
      </c>
      <c r="O2441" s="1" t="s">
        <v>260</v>
      </c>
    </row>
    <row r="2442" spans="1:15" x14ac:dyDescent="0.25">
      <c r="A2442" s="1" t="s">
        <v>4741</v>
      </c>
      <c r="B2442" s="1" t="s">
        <v>4742</v>
      </c>
      <c r="C2442" s="1" t="s">
        <v>4743</v>
      </c>
      <c r="D2442" s="1" t="s">
        <v>4744</v>
      </c>
      <c r="E2442" s="1" t="s">
        <v>771</v>
      </c>
      <c r="F2442" s="1" t="s">
        <v>4745</v>
      </c>
      <c r="I2442">
        <v>11.66</v>
      </c>
      <c r="J2442" s="1" t="s">
        <v>58</v>
      </c>
      <c r="K2442" s="2">
        <f>+I2442</f>
        <v>11.66</v>
      </c>
      <c r="L2442" s="1" t="s">
        <v>93</v>
      </c>
      <c r="M2442" s="1" t="s">
        <v>83</v>
      </c>
      <c r="O2442" s="1" t="s">
        <v>289</v>
      </c>
    </row>
    <row r="2443" spans="1:15" x14ac:dyDescent="0.25">
      <c r="A2443" s="1" t="s">
        <v>4741</v>
      </c>
      <c r="B2443" s="1" t="s">
        <v>4742</v>
      </c>
      <c r="C2443" s="1" t="s">
        <v>4743</v>
      </c>
      <c r="D2443" s="1" t="s">
        <v>4744</v>
      </c>
      <c r="E2443" s="1" t="s">
        <v>771</v>
      </c>
      <c r="F2443" s="1" t="s">
        <v>4745</v>
      </c>
      <c r="I2443">
        <v>11.66</v>
      </c>
      <c r="J2443" s="1" t="s">
        <v>58</v>
      </c>
      <c r="K2443" s="2">
        <f>+I2443</f>
        <v>11.66</v>
      </c>
      <c r="L2443" s="1" t="s">
        <v>93</v>
      </c>
      <c r="M2443" s="1" t="s">
        <v>83</v>
      </c>
      <c r="O2443" s="1" t="s">
        <v>482</v>
      </c>
    </row>
    <row r="2444" spans="1:15" x14ac:dyDescent="0.25">
      <c r="A2444" s="1" t="s">
        <v>4741</v>
      </c>
      <c r="B2444" s="1" t="s">
        <v>4742</v>
      </c>
      <c r="C2444" s="1" t="s">
        <v>4743</v>
      </c>
      <c r="D2444" s="1" t="s">
        <v>4744</v>
      </c>
      <c r="E2444" s="1" t="s">
        <v>771</v>
      </c>
      <c r="F2444" s="1" t="s">
        <v>4745</v>
      </c>
      <c r="I2444">
        <v>11.66</v>
      </c>
      <c r="J2444" s="1" t="s">
        <v>58</v>
      </c>
      <c r="K2444" s="2">
        <f>+I2444</f>
        <v>11.66</v>
      </c>
      <c r="L2444" s="1" t="s">
        <v>93</v>
      </c>
      <c r="M2444" s="1" t="s">
        <v>60</v>
      </c>
      <c r="N2444" s="1" t="s">
        <v>2200</v>
      </c>
    </row>
    <row r="2445" spans="1:15" x14ac:dyDescent="0.25">
      <c r="A2445" s="1" t="s">
        <v>4741</v>
      </c>
      <c r="B2445" s="1" t="s">
        <v>4742</v>
      </c>
      <c r="C2445" s="1" t="s">
        <v>4743</v>
      </c>
      <c r="D2445" s="1" t="s">
        <v>4744</v>
      </c>
      <c r="E2445" s="1" t="s">
        <v>771</v>
      </c>
      <c r="F2445" s="1" t="s">
        <v>4745</v>
      </c>
      <c r="I2445">
        <v>11.66</v>
      </c>
      <c r="J2445" s="1" t="s">
        <v>58</v>
      </c>
      <c r="K2445" s="2">
        <f>+I2445</f>
        <v>11.66</v>
      </c>
      <c r="L2445" s="1" t="s">
        <v>93</v>
      </c>
      <c r="M2445" s="1" t="s">
        <v>60</v>
      </c>
      <c r="N2445" s="1" t="s">
        <v>61</v>
      </c>
    </row>
    <row r="2446" spans="1:15" x14ac:dyDescent="0.25">
      <c r="A2446" s="1" t="s">
        <v>4741</v>
      </c>
      <c r="B2446" s="1" t="s">
        <v>4742</v>
      </c>
      <c r="C2446" s="1" t="s">
        <v>4743</v>
      </c>
      <c r="D2446" s="1" t="s">
        <v>4744</v>
      </c>
      <c r="E2446" s="1" t="s">
        <v>771</v>
      </c>
      <c r="F2446" s="1" t="s">
        <v>4745</v>
      </c>
      <c r="I2446">
        <v>85</v>
      </c>
      <c r="J2446" s="1" t="s">
        <v>58</v>
      </c>
      <c r="K2446" s="2">
        <f>+I2446</f>
        <v>85</v>
      </c>
      <c r="L2446" s="1" t="s">
        <v>93</v>
      </c>
      <c r="M2446" s="1" t="s">
        <v>167</v>
      </c>
    </row>
    <row r="2447" spans="1:15" x14ac:dyDescent="0.25">
      <c r="A2447" s="1" t="s">
        <v>4737</v>
      </c>
      <c r="B2447" s="1" t="s">
        <v>4738</v>
      </c>
      <c r="C2447" s="1" t="s">
        <v>4739</v>
      </c>
      <c r="D2447" s="1" t="s">
        <v>4705</v>
      </c>
      <c r="E2447" s="1" t="s">
        <v>771</v>
      </c>
      <c r="F2447" s="1" t="s">
        <v>830</v>
      </c>
      <c r="I2447">
        <v>6.66</v>
      </c>
      <c r="J2447" s="1" t="s">
        <v>90</v>
      </c>
      <c r="K2447" s="2">
        <f>+I2447*0.0001</f>
        <v>6.6600000000000003E-4</v>
      </c>
      <c r="L2447" s="1" t="s">
        <v>93</v>
      </c>
      <c r="M2447" s="1" t="s">
        <v>83</v>
      </c>
      <c r="O2447" s="1" t="s">
        <v>264</v>
      </c>
    </row>
    <row r="2448" spans="1:15" x14ac:dyDescent="0.25">
      <c r="A2448" s="1" t="s">
        <v>4737</v>
      </c>
      <c r="B2448" s="1" t="s">
        <v>4738</v>
      </c>
      <c r="C2448" s="1" t="s">
        <v>4739</v>
      </c>
      <c r="D2448" s="1" t="s">
        <v>4705</v>
      </c>
      <c r="E2448" s="1" t="s">
        <v>771</v>
      </c>
      <c r="F2448" s="1" t="s">
        <v>830</v>
      </c>
      <c r="I2448">
        <v>6.66</v>
      </c>
      <c r="J2448" s="1" t="s">
        <v>90</v>
      </c>
      <c r="K2448" s="2">
        <f>+I2448*0.0001</f>
        <v>6.6600000000000003E-4</v>
      </c>
      <c r="L2448" s="1" t="s">
        <v>93</v>
      </c>
      <c r="M2448" s="1" t="s">
        <v>83</v>
      </c>
      <c r="O2448" s="1" t="s">
        <v>260</v>
      </c>
    </row>
    <row r="2449" spans="1:15" x14ac:dyDescent="0.25">
      <c r="A2449" s="1" t="s">
        <v>4737</v>
      </c>
      <c r="B2449" s="1" t="s">
        <v>4738</v>
      </c>
      <c r="C2449" s="1" t="s">
        <v>4739</v>
      </c>
      <c r="D2449" s="1" t="s">
        <v>4705</v>
      </c>
      <c r="E2449" s="1" t="s">
        <v>771</v>
      </c>
      <c r="F2449" s="1" t="s">
        <v>830</v>
      </c>
      <c r="I2449">
        <v>6.66</v>
      </c>
      <c r="J2449" s="1" t="s">
        <v>90</v>
      </c>
      <c r="K2449" s="2">
        <f>+I2449*0.0001</f>
        <v>6.6600000000000003E-4</v>
      </c>
      <c r="L2449" s="1" t="s">
        <v>93</v>
      </c>
      <c r="M2449" s="1" t="s">
        <v>83</v>
      </c>
      <c r="O2449" s="1" t="s">
        <v>482</v>
      </c>
    </row>
    <row r="2450" spans="1:15" x14ac:dyDescent="0.25">
      <c r="A2450" s="1" t="s">
        <v>4737</v>
      </c>
      <c r="B2450" s="1" t="s">
        <v>4738</v>
      </c>
      <c r="C2450" s="1" t="s">
        <v>4739</v>
      </c>
      <c r="D2450" s="1" t="s">
        <v>4705</v>
      </c>
      <c r="E2450" s="1" t="s">
        <v>771</v>
      </c>
      <c r="F2450" s="1" t="s">
        <v>830</v>
      </c>
      <c r="I2450">
        <v>6.66</v>
      </c>
      <c r="J2450" s="1" t="s">
        <v>90</v>
      </c>
      <c r="K2450" s="2">
        <f>+I2450*0.0001</f>
        <v>6.6600000000000003E-4</v>
      </c>
      <c r="L2450" s="1" t="s">
        <v>93</v>
      </c>
      <c r="M2450" s="1" t="s">
        <v>83</v>
      </c>
      <c r="O2450" s="1" t="s">
        <v>289</v>
      </c>
    </row>
    <row r="2451" spans="1:15" x14ac:dyDescent="0.25">
      <c r="A2451" s="1" t="s">
        <v>4737</v>
      </c>
      <c r="B2451" s="1" t="s">
        <v>4738</v>
      </c>
      <c r="C2451" s="1" t="s">
        <v>4739</v>
      </c>
      <c r="D2451" s="1" t="s">
        <v>4705</v>
      </c>
      <c r="E2451" s="1" t="s">
        <v>771</v>
      </c>
      <c r="F2451" s="1" t="s">
        <v>830</v>
      </c>
      <c r="I2451">
        <v>6.66</v>
      </c>
      <c r="J2451" s="1" t="s">
        <v>90</v>
      </c>
      <c r="K2451" s="2">
        <f>+I2451*0.0001</f>
        <v>6.6600000000000003E-4</v>
      </c>
      <c r="L2451" s="1" t="s">
        <v>93</v>
      </c>
      <c r="M2451" s="1" t="s">
        <v>60</v>
      </c>
      <c r="N2451" s="1" t="s">
        <v>61</v>
      </c>
    </row>
    <row r="2452" spans="1:15" x14ac:dyDescent="0.25">
      <c r="A2452" s="1" t="s">
        <v>4737</v>
      </c>
      <c r="B2452" s="1" t="s">
        <v>4738</v>
      </c>
      <c r="C2452" s="1" t="s">
        <v>4739</v>
      </c>
      <c r="D2452" s="1" t="s">
        <v>4705</v>
      </c>
      <c r="E2452" s="1" t="s">
        <v>771</v>
      </c>
      <c r="F2452" s="1" t="s">
        <v>830</v>
      </c>
      <c r="I2452">
        <v>6.66</v>
      </c>
      <c r="J2452" s="1" t="s">
        <v>90</v>
      </c>
      <c r="K2452" s="2">
        <f>+I2452*0.0001</f>
        <v>6.6600000000000003E-4</v>
      </c>
      <c r="L2452" s="1" t="s">
        <v>93</v>
      </c>
      <c r="M2452" s="1" t="s">
        <v>60</v>
      </c>
      <c r="N2452" s="1" t="s">
        <v>2200</v>
      </c>
    </row>
    <row r="2453" spans="1:15" x14ac:dyDescent="0.25">
      <c r="A2453" s="1" t="s">
        <v>4737</v>
      </c>
      <c r="B2453" s="1" t="s">
        <v>4738</v>
      </c>
      <c r="C2453" s="1" t="s">
        <v>4739</v>
      </c>
      <c r="D2453" s="1" t="s">
        <v>4705</v>
      </c>
      <c r="E2453" s="1" t="s">
        <v>771</v>
      </c>
      <c r="F2453" s="1" t="s">
        <v>830</v>
      </c>
      <c r="I2453">
        <v>30</v>
      </c>
      <c r="J2453" s="1" t="s">
        <v>58</v>
      </c>
      <c r="K2453" s="2">
        <f>+I2453</f>
        <v>30</v>
      </c>
      <c r="L2453" s="1" t="s">
        <v>93</v>
      </c>
      <c r="M2453" s="1" t="s">
        <v>167</v>
      </c>
    </row>
    <row r="2454" spans="1:15" x14ac:dyDescent="0.25">
      <c r="A2454" s="1" t="s">
        <v>4734</v>
      </c>
      <c r="B2454" s="1" t="s">
        <v>4735</v>
      </c>
      <c r="C2454" s="1" t="s">
        <v>4736</v>
      </c>
      <c r="D2454" s="1" t="s">
        <v>4617</v>
      </c>
      <c r="E2454" s="1" t="s">
        <v>771</v>
      </c>
      <c r="F2454" s="1" t="s">
        <v>4618</v>
      </c>
      <c r="I2454">
        <v>48</v>
      </c>
      <c r="J2454" s="1" t="s">
        <v>90</v>
      </c>
      <c r="K2454" s="2">
        <f>+I2454*0.0001</f>
        <v>4.8000000000000004E-3</v>
      </c>
      <c r="L2454" s="1" t="s">
        <v>93</v>
      </c>
      <c r="M2454" s="1" t="s">
        <v>49</v>
      </c>
    </row>
    <row r="2455" spans="1:15" x14ac:dyDescent="0.25">
      <c r="A2455" s="1" t="s">
        <v>4729</v>
      </c>
      <c r="B2455" s="1" t="s">
        <v>4730</v>
      </c>
      <c r="C2455" s="1" t="s">
        <v>4731</v>
      </c>
      <c r="D2455" s="1" t="s">
        <v>4705</v>
      </c>
      <c r="E2455" s="1" t="s">
        <v>771</v>
      </c>
      <c r="F2455" s="1" t="s">
        <v>830</v>
      </c>
      <c r="I2455">
        <v>81</v>
      </c>
      <c r="J2455" s="1" t="s">
        <v>90</v>
      </c>
      <c r="K2455" s="2">
        <f>+I2455*0.0001</f>
        <v>8.0999999999999996E-3</v>
      </c>
      <c r="L2455" s="1" t="s">
        <v>93</v>
      </c>
      <c r="M2455" s="1" t="s">
        <v>49</v>
      </c>
    </row>
    <row r="2456" spans="1:15" x14ac:dyDescent="0.25">
      <c r="A2456" s="1" t="s">
        <v>4725</v>
      </c>
      <c r="B2456" s="1" t="s">
        <v>4726</v>
      </c>
      <c r="C2456" s="1" t="s">
        <v>4727</v>
      </c>
      <c r="D2456" s="1" t="s">
        <v>4660</v>
      </c>
      <c r="E2456" s="1" t="s">
        <v>771</v>
      </c>
      <c r="F2456" s="1" t="s">
        <v>885</v>
      </c>
      <c r="I2456">
        <v>14.4</v>
      </c>
      <c r="J2456" s="1" t="s">
        <v>58</v>
      </c>
      <c r="K2456" s="2">
        <f>+I2456</f>
        <v>14.4</v>
      </c>
      <c r="L2456" s="1" t="s">
        <v>93</v>
      </c>
      <c r="M2456" s="1" t="s">
        <v>83</v>
      </c>
      <c r="O2456" s="1" t="s">
        <v>289</v>
      </c>
    </row>
    <row r="2457" spans="1:15" x14ac:dyDescent="0.25">
      <c r="A2457" s="1" t="s">
        <v>4725</v>
      </c>
      <c r="B2457" s="1" t="s">
        <v>4726</v>
      </c>
      <c r="C2457" s="1" t="s">
        <v>4727</v>
      </c>
      <c r="D2457" s="1" t="s">
        <v>4660</v>
      </c>
      <c r="E2457" s="1" t="s">
        <v>771</v>
      </c>
      <c r="F2457" s="1" t="s">
        <v>885</v>
      </c>
      <c r="I2457">
        <v>14.4</v>
      </c>
      <c r="J2457" s="1" t="s">
        <v>58</v>
      </c>
      <c r="K2457" s="2">
        <f>+I2457</f>
        <v>14.4</v>
      </c>
      <c r="L2457" s="1" t="s">
        <v>93</v>
      </c>
      <c r="M2457" s="1" t="s">
        <v>83</v>
      </c>
      <c r="O2457" s="1" t="s">
        <v>264</v>
      </c>
    </row>
    <row r="2458" spans="1:15" x14ac:dyDescent="0.25">
      <c r="A2458" s="1" t="s">
        <v>4725</v>
      </c>
      <c r="B2458" s="1" t="s">
        <v>4726</v>
      </c>
      <c r="C2458" s="1" t="s">
        <v>4727</v>
      </c>
      <c r="D2458" s="1" t="s">
        <v>4660</v>
      </c>
      <c r="E2458" s="1" t="s">
        <v>771</v>
      </c>
      <c r="F2458" s="1" t="s">
        <v>885</v>
      </c>
      <c r="I2458">
        <v>14.4</v>
      </c>
      <c r="J2458" s="1" t="s">
        <v>58</v>
      </c>
      <c r="K2458" s="2">
        <f>+I2458</f>
        <v>14.4</v>
      </c>
      <c r="L2458" s="1" t="s">
        <v>93</v>
      </c>
      <c r="M2458" s="1" t="s">
        <v>83</v>
      </c>
      <c r="O2458" s="1" t="s">
        <v>260</v>
      </c>
    </row>
    <row r="2459" spans="1:15" x14ac:dyDescent="0.25">
      <c r="A2459" s="1" t="s">
        <v>4725</v>
      </c>
      <c r="B2459" s="1" t="s">
        <v>4726</v>
      </c>
      <c r="C2459" s="1" t="s">
        <v>4727</v>
      </c>
      <c r="D2459" s="1" t="s">
        <v>4660</v>
      </c>
      <c r="E2459" s="1" t="s">
        <v>771</v>
      </c>
      <c r="F2459" s="1" t="s">
        <v>885</v>
      </c>
      <c r="I2459">
        <v>14.4</v>
      </c>
      <c r="J2459" s="1" t="s">
        <v>58</v>
      </c>
      <c r="K2459" s="2">
        <f>+I2459</f>
        <v>14.4</v>
      </c>
      <c r="L2459" s="1" t="s">
        <v>93</v>
      </c>
      <c r="M2459" s="1" t="s">
        <v>60</v>
      </c>
      <c r="N2459" s="1" t="s">
        <v>61</v>
      </c>
    </row>
    <row r="2460" spans="1:15" x14ac:dyDescent="0.25">
      <c r="A2460" s="1" t="s">
        <v>4725</v>
      </c>
      <c r="B2460" s="1" t="s">
        <v>4726</v>
      </c>
      <c r="C2460" s="1" t="s">
        <v>4727</v>
      </c>
      <c r="D2460" s="1" t="s">
        <v>4660</v>
      </c>
      <c r="E2460" s="1" t="s">
        <v>771</v>
      </c>
      <c r="F2460" s="1" t="s">
        <v>885</v>
      </c>
      <c r="I2460">
        <v>14.4</v>
      </c>
      <c r="J2460" s="1" t="s">
        <v>90</v>
      </c>
      <c r="K2460" s="2">
        <f>+I2460*0.0001</f>
        <v>1.4400000000000001E-3</v>
      </c>
      <c r="L2460" s="1" t="s">
        <v>93</v>
      </c>
      <c r="M2460" s="1" t="s">
        <v>60</v>
      </c>
      <c r="N2460" s="1" t="s">
        <v>2230</v>
      </c>
    </row>
    <row r="2461" spans="1:15" x14ac:dyDescent="0.25">
      <c r="A2461" s="1" t="s">
        <v>4725</v>
      </c>
      <c r="B2461" s="1" t="s">
        <v>4726</v>
      </c>
      <c r="C2461" s="1" t="s">
        <v>4727</v>
      </c>
      <c r="D2461" s="1" t="s">
        <v>4660</v>
      </c>
      <c r="E2461" s="1" t="s">
        <v>771</v>
      </c>
      <c r="F2461" s="1" t="s">
        <v>885</v>
      </c>
      <c r="I2461">
        <v>81</v>
      </c>
      <c r="J2461" s="1" t="s">
        <v>58</v>
      </c>
      <c r="K2461" s="2">
        <f>+I2461</f>
        <v>81</v>
      </c>
      <c r="L2461" s="1" t="s">
        <v>93</v>
      </c>
      <c r="M2461" s="1" t="s">
        <v>167</v>
      </c>
    </row>
    <row r="2462" spans="1:15" x14ac:dyDescent="0.25">
      <c r="A2462" s="1" t="s">
        <v>4722</v>
      </c>
      <c r="B2462" s="1" t="s">
        <v>4723</v>
      </c>
      <c r="C2462" s="1" t="s">
        <v>4724</v>
      </c>
      <c r="D2462" s="1" t="s">
        <v>4660</v>
      </c>
      <c r="E2462" s="1" t="s">
        <v>771</v>
      </c>
      <c r="F2462" s="1" t="s">
        <v>885</v>
      </c>
      <c r="I2462">
        <v>120</v>
      </c>
      <c r="J2462" s="1" t="s">
        <v>90</v>
      </c>
      <c r="K2462" s="2">
        <f>+I2462*0.0001</f>
        <v>1.2E-2</v>
      </c>
      <c r="L2462" s="1" t="s">
        <v>93</v>
      </c>
      <c r="M2462" s="1" t="s">
        <v>49</v>
      </c>
    </row>
    <row r="2463" spans="1:15" x14ac:dyDescent="0.25">
      <c r="A2463" s="1" t="s">
        <v>4719</v>
      </c>
      <c r="B2463" s="1" t="s">
        <v>4720</v>
      </c>
      <c r="C2463" s="1" t="s">
        <v>4721</v>
      </c>
      <c r="D2463" s="1" t="s">
        <v>4660</v>
      </c>
      <c r="E2463" s="1" t="s">
        <v>771</v>
      </c>
      <c r="F2463" s="1" t="s">
        <v>885</v>
      </c>
      <c r="I2463">
        <v>23</v>
      </c>
      <c r="J2463" s="1" t="s">
        <v>58</v>
      </c>
      <c r="K2463" s="2">
        <f>+I2463</f>
        <v>23</v>
      </c>
      <c r="L2463" s="1" t="s">
        <v>93</v>
      </c>
      <c r="M2463" s="1" t="s">
        <v>83</v>
      </c>
      <c r="O2463" s="1" t="s">
        <v>289</v>
      </c>
    </row>
    <row r="2464" spans="1:15" x14ac:dyDescent="0.25">
      <c r="A2464" s="1" t="s">
        <v>4719</v>
      </c>
      <c r="B2464" s="1" t="s">
        <v>4720</v>
      </c>
      <c r="C2464" s="1" t="s">
        <v>4721</v>
      </c>
      <c r="D2464" s="1" t="s">
        <v>4660</v>
      </c>
      <c r="E2464" s="1" t="s">
        <v>771</v>
      </c>
      <c r="F2464" s="1" t="s">
        <v>885</v>
      </c>
      <c r="I2464">
        <v>23</v>
      </c>
      <c r="J2464" s="1" t="s">
        <v>58</v>
      </c>
      <c r="K2464" s="2">
        <f>+I2464</f>
        <v>23</v>
      </c>
      <c r="L2464" s="1" t="s">
        <v>93</v>
      </c>
      <c r="M2464" s="1" t="s">
        <v>83</v>
      </c>
      <c r="O2464" s="1" t="s">
        <v>260</v>
      </c>
    </row>
    <row r="2465" spans="1:15" x14ac:dyDescent="0.25">
      <c r="A2465" s="1" t="s">
        <v>4719</v>
      </c>
      <c r="B2465" s="1" t="s">
        <v>4720</v>
      </c>
      <c r="C2465" s="1" t="s">
        <v>4721</v>
      </c>
      <c r="D2465" s="1" t="s">
        <v>4660</v>
      </c>
      <c r="E2465" s="1" t="s">
        <v>771</v>
      </c>
      <c r="F2465" s="1" t="s">
        <v>885</v>
      </c>
      <c r="I2465">
        <v>23</v>
      </c>
      <c r="J2465" s="1" t="s">
        <v>58</v>
      </c>
      <c r="K2465" s="2">
        <f>+I2465</f>
        <v>23</v>
      </c>
      <c r="L2465" s="1" t="s">
        <v>93</v>
      </c>
      <c r="M2465" s="1" t="s">
        <v>83</v>
      </c>
      <c r="O2465" s="1" t="s">
        <v>264</v>
      </c>
    </row>
    <row r="2466" spans="1:15" x14ac:dyDescent="0.25">
      <c r="A2466" s="1" t="s">
        <v>4719</v>
      </c>
      <c r="B2466" s="1" t="s">
        <v>4720</v>
      </c>
      <c r="C2466" s="1" t="s">
        <v>4721</v>
      </c>
      <c r="D2466" s="1" t="s">
        <v>4660</v>
      </c>
      <c r="E2466" s="1" t="s">
        <v>771</v>
      </c>
      <c r="F2466" s="1" t="s">
        <v>885</v>
      </c>
      <c r="I2466">
        <v>23</v>
      </c>
      <c r="J2466" s="1" t="s">
        <v>58</v>
      </c>
      <c r="K2466" s="2">
        <f>+I2466</f>
        <v>23</v>
      </c>
      <c r="L2466" s="1" t="s">
        <v>93</v>
      </c>
      <c r="M2466" s="1" t="s">
        <v>60</v>
      </c>
      <c r="N2466" s="1" t="s">
        <v>61</v>
      </c>
    </row>
    <row r="2467" spans="1:15" x14ac:dyDescent="0.25">
      <c r="A2467" s="1" t="s">
        <v>4719</v>
      </c>
      <c r="B2467" s="1" t="s">
        <v>4720</v>
      </c>
      <c r="C2467" s="1" t="s">
        <v>4721</v>
      </c>
      <c r="D2467" s="1" t="s">
        <v>4660</v>
      </c>
      <c r="E2467" s="1" t="s">
        <v>771</v>
      </c>
      <c r="F2467" s="1" t="s">
        <v>885</v>
      </c>
      <c r="I2467">
        <v>23</v>
      </c>
      <c r="J2467" s="1" t="s">
        <v>58</v>
      </c>
      <c r="K2467" s="2">
        <f>+I2467</f>
        <v>23</v>
      </c>
      <c r="L2467" s="1" t="s">
        <v>93</v>
      </c>
      <c r="M2467" s="1" t="s">
        <v>60</v>
      </c>
      <c r="N2467" s="1" t="s">
        <v>2230</v>
      </c>
    </row>
    <row r="2468" spans="1:15" x14ac:dyDescent="0.25">
      <c r="A2468" s="1" t="s">
        <v>4719</v>
      </c>
      <c r="B2468" s="1" t="s">
        <v>4720</v>
      </c>
      <c r="C2468" s="1" t="s">
        <v>4721</v>
      </c>
      <c r="D2468" s="1" t="s">
        <v>4660</v>
      </c>
      <c r="E2468" s="1" t="s">
        <v>771</v>
      </c>
      <c r="F2468" s="1" t="s">
        <v>885</v>
      </c>
      <c r="I2468">
        <v>81</v>
      </c>
      <c r="J2468" s="1" t="s">
        <v>58</v>
      </c>
      <c r="K2468" s="2">
        <f>+I2468</f>
        <v>81</v>
      </c>
      <c r="L2468" s="1" t="s">
        <v>93</v>
      </c>
      <c r="M2468" s="1" t="s">
        <v>167</v>
      </c>
    </row>
    <row r="2469" spans="1:15" x14ac:dyDescent="0.25">
      <c r="A2469" s="1" t="s">
        <v>4716</v>
      </c>
      <c r="B2469" s="1" t="s">
        <v>4717</v>
      </c>
      <c r="C2469" s="1" t="s">
        <v>4718</v>
      </c>
      <c r="D2469" s="1" t="s">
        <v>4660</v>
      </c>
      <c r="E2469" s="1" t="s">
        <v>771</v>
      </c>
      <c r="F2469" s="1" t="s">
        <v>885</v>
      </c>
      <c r="I2469">
        <v>63</v>
      </c>
      <c r="J2469" s="1" t="s">
        <v>90</v>
      </c>
      <c r="K2469" s="2">
        <f>+I2469*0.0001</f>
        <v>6.3E-3</v>
      </c>
      <c r="L2469" s="1" t="s">
        <v>93</v>
      </c>
      <c r="M2469" s="1" t="s">
        <v>49</v>
      </c>
    </row>
    <row r="2470" spans="1:15" x14ac:dyDescent="0.25">
      <c r="A2470" s="1" t="s">
        <v>4713</v>
      </c>
      <c r="B2470" s="1" t="s">
        <v>4714</v>
      </c>
      <c r="C2470" s="1" t="s">
        <v>4715</v>
      </c>
      <c r="D2470" s="1" t="s">
        <v>4705</v>
      </c>
      <c r="E2470" s="1" t="s">
        <v>771</v>
      </c>
      <c r="F2470" s="1" t="s">
        <v>143</v>
      </c>
      <c r="I2470">
        <v>72</v>
      </c>
      <c r="J2470" s="1" t="s">
        <v>90</v>
      </c>
      <c r="K2470" s="2">
        <f>+I2470*0.0001</f>
        <v>7.2000000000000007E-3</v>
      </c>
      <c r="L2470" s="1" t="s">
        <v>93</v>
      </c>
      <c r="M2470" s="1" t="s">
        <v>167</v>
      </c>
    </row>
    <row r="2471" spans="1:15" x14ac:dyDescent="0.25">
      <c r="A2471" s="1" t="s">
        <v>4709</v>
      </c>
      <c r="B2471" s="1" t="s">
        <v>4710</v>
      </c>
      <c r="C2471" s="1" t="s">
        <v>4711</v>
      </c>
      <c r="D2471" s="1" t="s">
        <v>4705</v>
      </c>
      <c r="E2471" s="1" t="s">
        <v>771</v>
      </c>
      <c r="F2471" s="1" t="s">
        <v>143</v>
      </c>
      <c r="I2471">
        <v>80</v>
      </c>
      <c r="J2471" s="1" t="s">
        <v>90</v>
      </c>
      <c r="K2471" s="2">
        <f>+I2471*0.0001</f>
        <v>8.0000000000000002E-3</v>
      </c>
      <c r="L2471" s="1" t="s">
        <v>93</v>
      </c>
      <c r="M2471" s="1" t="s">
        <v>167</v>
      </c>
    </row>
    <row r="2472" spans="1:15" x14ac:dyDescent="0.25">
      <c r="A2472" s="1" t="s">
        <v>4706</v>
      </c>
      <c r="B2472" s="1" t="s">
        <v>4707</v>
      </c>
      <c r="C2472" s="1" t="s">
        <v>4708</v>
      </c>
      <c r="D2472" s="1" t="s">
        <v>4705</v>
      </c>
      <c r="E2472" s="1" t="s">
        <v>771</v>
      </c>
      <c r="F2472" s="1" t="s">
        <v>143</v>
      </c>
      <c r="I2472">
        <v>6.42</v>
      </c>
      <c r="J2472" s="1" t="s">
        <v>58</v>
      </c>
      <c r="K2472" s="2">
        <f>+I2472</f>
        <v>6.42</v>
      </c>
      <c r="L2472" s="1" t="s">
        <v>93</v>
      </c>
      <c r="M2472" s="1" t="s">
        <v>83</v>
      </c>
      <c r="O2472" s="1" t="s">
        <v>264</v>
      </c>
    </row>
    <row r="2473" spans="1:15" x14ac:dyDescent="0.25">
      <c r="A2473" s="1" t="s">
        <v>4706</v>
      </c>
      <c r="B2473" s="1" t="s">
        <v>4707</v>
      </c>
      <c r="C2473" s="1" t="s">
        <v>4708</v>
      </c>
      <c r="D2473" s="1" t="s">
        <v>4705</v>
      </c>
      <c r="E2473" s="1" t="s">
        <v>771</v>
      </c>
      <c r="F2473" s="1" t="s">
        <v>143</v>
      </c>
      <c r="I2473">
        <v>6.42</v>
      </c>
      <c r="J2473" s="1" t="s">
        <v>58</v>
      </c>
      <c r="K2473" s="2">
        <f>+I2473</f>
        <v>6.42</v>
      </c>
      <c r="L2473" s="1" t="s">
        <v>93</v>
      </c>
      <c r="M2473" s="1" t="s">
        <v>83</v>
      </c>
      <c r="O2473" s="1" t="s">
        <v>260</v>
      </c>
    </row>
    <row r="2474" spans="1:15" x14ac:dyDescent="0.25">
      <c r="A2474" s="1" t="s">
        <v>4706</v>
      </c>
      <c r="B2474" s="1" t="s">
        <v>4707</v>
      </c>
      <c r="C2474" s="1" t="s">
        <v>4708</v>
      </c>
      <c r="D2474" s="1" t="s">
        <v>4705</v>
      </c>
      <c r="E2474" s="1" t="s">
        <v>771</v>
      </c>
      <c r="F2474" s="1" t="s">
        <v>143</v>
      </c>
      <c r="I2474">
        <v>6.42</v>
      </c>
      <c r="J2474" s="1" t="s">
        <v>58</v>
      </c>
      <c r="K2474" s="2">
        <f>+I2474</f>
        <v>6.42</v>
      </c>
      <c r="L2474" s="1" t="s">
        <v>93</v>
      </c>
      <c r="M2474" s="1" t="s">
        <v>83</v>
      </c>
      <c r="O2474" s="1" t="s">
        <v>482</v>
      </c>
    </row>
    <row r="2475" spans="1:15" x14ac:dyDescent="0.25">
      <c r="A2475" s="1" t="s">
        <v>4706</v>
      </c>
      <c r="B2475" s="1" t="s">
        <v>4707</v>
      </c>
      <c r="C2475" s="1" t="s">
        <v>4708</v>
      </c>
      <c r="D2475" s="1" t="s">
        <v>4705</v>
      </c>
      <c r="E2475" s="1" t="s">
        <v>771</v>
      </c>
      <c r="F2475" s="1" t="s">
        <v>143</v>
      </c>
      <c r="I2475">
        <v>6.42</v>
      </c>
      <c r="J2475" s="1" t="s">
        <v>58</v>
      </c>
      <c r="K2475" s="2">
        <f>+I2475</f>
        <v>6.42</v>
      </c>
      <c r="L2475" s="1" t="s">
        <v>93</v>
      </c>
      <c r="M2475" s="1" t="s">
        <v>83</v>
      </c>
      <c r="O2475" s="1" t="s">
        <v>289</v>
      </c>
    </row>
    <row r="2476" spans="1:15" x14ac:dyDescent="0.25">
      <c r="A2476" s="1" t="s">
        <v>4706</v>
      </c>
      <c r="B2476" s="1" t="s">
        <v>4707</v>
      </c>
      <c r="C2476" s="1" t="s">
        <v>4708</v>
      </c>
      <c r="D2476" s="1" t="s">
        <v>4705</v>
      </c>
      <c r="E2476" s="1" t="s">
        <v>771</v>
      </c>
      <c r="F2476" s="1" t="s">
        <v>143</v>
      </c>
      <c r="I2476">
        <v>6.42</v>
      </c>
      <c r="J2476" s="1" t="s">
        <v>58</v>
      </c>
      <c r="K2476" s="2">
        <f>+I2476</f>
        <v>6.42</v>
      </c>
      <c r="L2476" s="1" t="s">
        <v>93</v>
      </c>
      <c r="M2476" s="1" t="s">
        <v>60</v>
      </c>
      <c r="N2476" s="1" t="s">
        <v>61</v>
      </c>
    </row>
    <row r="2477" spans="1:15" x14ac:dyDescent="0.25">
      <c r="A2477" s="1" t="s">
        <v>4706</v>
      </c>
      <c r="B2477" s="1" t="s">
        <v>4707</v>
      </c>
      <c r="C2477" s="1" t="s">
        <v>4708</v>
      </c>
      <c r="D2477" s="1" t="s">
        <v>4705</v>
      </c>
      <c r="E2477" s="1" t="s">
        <v>771</v>
      </c>
      <c r="F2477" s="1" t="s">
        <v>143</v>
      </c>
      <c r="I2477">
        <v>6.42</v>
      </c>
      <c r="J2477" s="1" t="s">
        <v>58</v>
      </c>
      <c r="K2477" s="2">
        <f>+I2477</f>
        <v>6.42</v>
      </c>
      <c r="L2477" s="1" t="s">
        <v>93</v>
      </c>
      <c r="M2477" s="1" t="s">
        <v>60</v>
      </c>
      <c r="N2477" s="1" t="s">
        <v>303</v>
      </c>
    </row>
    <row r="2478" spans="1:15" x14ac:dyDescent="0.25">
      <c r="A2478" s="1" t="s">
        <v>4706</v>
      </c>
      <c r="B2478" s="1" t="s">
        <v>4707</v>
      </c>
      <c r="C2478" s="1" t="s">
        <v>4708</v>
      </c>
      <c r="D2478" s="1" t="s">
        <v>4705</v>
      </c>
      <c r="E2478" s="1" t="s">
        <v>771</v>
      </c>
      <c r="F2478" s="1" t="s">
        <v>143</v>
      </c>
      <c r="I2478">
        <v>6.42</v>
      </c>
      <c r="J2478" s="1" t="s">
        <v>58</v>
      </c>
      <c r="K2478" s="2">
        <f>+I2478</f>
        <v>6.42</v>
      </c>
      <c r="L2478" s="1" t="s">
        <v>93</v>
      </c>
      <c r="M2478" s="1" t="s">
        <v>60</v>
      </c>
      <c r="N2478" s="1" t="s">
        <v>2230</v>
      </c>
    </row>
    <row r="2479" spans="1:15" x14ac:dyDescent="0.25">
      <c r="A2479" s="1" t="s">
        <v>4706</v>
      </c>
      <c r="B2479" s="1" t="s">
        <v>4707</v>
      </c>
      <c r="C2479" s="1" t="s">
        <v>4708</v>
      </c>
      <c r="D2479" s="1" t="s">
        <v>4705</v>
      </c>
      <c r="E2479" s="1" t="s">
        <v>771</v>
      </c>
      <c r="F2479" s="1" t="s">
        <v>143</v>
      </c>
      <c r="I2479">
        <v>38</v>
      </c>
      <c r="J2479" s="1" t="s">
        <v>58</v>
      </c>
      <c r="K2479" s="2">
        <f>+I2479</f>
        <v>38</v>
      </c>
      <c r="L2479" s="1" t="s">
        <v>93</v>
      </c>
      <c r="M2479" s="1" t="s">
        <v>167</v>
      </c>
    </row>
    <row r="2480" spans="1:15" x14ac:dyDescent="0.25">
      <c r="A2480" s="1" t="s">
        <v>4702</v>
      </c>
      <c r="B2480" s="1" t="s">
        <v>4703</v>
      </c>
      <c r="C2480" s="1" t="s">
        <v>4704</v>
      </c>
      <c r="D2480" s="1" t="s">
        <v>4705</v>
      </c>
      <c r="E2480" s="1" t="s">
        <v>771</v>
      </c>
      <c r="F2480" s="1" t="s">
        <v>143</v>
      </c>
      <c r="I2480">
        <v>60</v>
      </c>
      <c r="J2480" s="1" t="s">
        <v>90</v>
      </c>
      <c r="K2480" s="2">
        <f>+I2480*0.0001</f>
        <v>6.0000000000000001E-3</v>
      </c>
      <c r="L2480" s="1" t="s">
        <v>93</v>
      </c>
      <c r="M2480" s="1" t="s">
        <v>167</v>
      </c>
    </row>
    <row r="2481" spans="1:15" x14ac:dyDescent="0.25">
      <c r="A2481" s="1" t="s">
        <v>4698</v>
      </c>
      <c r="B2481" s="1" t="s">
        <v>4699</v>
      </c>
      <c r="C2481" s="1" t="s">
        <v>4700</v>
      </c>
      <c r="D2481" s="1" t="s">
        <v>4696</v>
      </c>
      <c r="E2481" s="1" t="s">
        <v>771</v>
      </c>
      <c r="F2481" s="1" t="s">
        <v>143</v>
      </c>
      <c r="I2481">
        <v>96</v>
      </c>
      <c r="J2481" s="1" t="s">
        <v>90</v>
      </c>
      <c r="K2481" s="2">
        <f>+I2481*0.0001</f>
        <v>9.6000000000000009E-3</v>
      </c>
      <c r="L2481" s="1" t="s">
        <v>93</v>
      </c>
      <c r="M2481" s="1" t="s">
        <v>167</v>
      </c>
    </row>
    <row r="2482" spans="1:15" x14ac:dyDescent="0.25">
      <c r="A2482" s="1" t="s">
        <v>4693</v>
      </c>
      <c r="B2482" s="1" t="s">
        <v>4694</v>
      </c>
      <c r="C2482" s="1" t="s">
        <v>4695</v>
      </c>
      <c r="D2482" s="1" t="s">
        <v>4696</v>
      </c>
      <c r="E2482" s="1" t="s">
        <v>771</v>
      </c>
      <c r="F2482" s="1" t="s">
        <v>143</v>
      </c>
      <c r="I2482">
        <v>8.16</v>
      </c>
      <c r="J2482" s="1" t="s">
        <v>58</v>
      </c>
      <c r="K2482" s="2">
        <f>+I2482</f>
        <v>8.16</v>
      </c>
      <c r="L2482" s="1" t="s">
        <v>93</v>
      </c>
      <c r="M2482" s="1" t="s">
        <v>83</v>
      </c>
      <c r="O2482" s="1" t="s">
        <v>260</v>
      </c>
    </row>
    <row r="2483" spans="1:15" x14ac:dyDescent="0.25">
      <c r="A2483" s="1" t="s">
        <v>4693</v>
      </c>
      <c r="B2483" s="1" t="s">
        <v>4694</v>
      </c>
      <c r="C2483" s="1" t="s">
        <v>4695</v>
      </c>
      <c r="D2483" s="1" t="s">
        <v>4696</v>
      </c>
      <c r="E2483" s="1" t="s">
        <v>771</v>
      </c>
      <c r="F2483" s="1" t="s">
        <v>143</v>
      </c>
      <c r="I2483">
        <v>8.16</v>
      </c>
      <c r="J2483" s="1" t="s">
        <v>58</v>
      </c>
      <c r="K2483" s="2">
        <f>+I2483</f>
        <v>8.16</v>
      </c>
      <c r="L2483" s="1" t="s">
        <v>93</v>
      </c>
      <c r="M2483" s="1" t="s">
        <v>83</v>
      </c>
      <c r="O2483" s="1" t="s">
        <v>264</v>
      </c>
    </row>
    <row r="2484" spans="1:15" x14ac:dyDescent="0.25">
      <c r="A2484" s="1" t="s">
        <v>4693</v>
      </c>
      <c r="B2484" s="1" t="s">
        <v>4694</v>
      </c>
      <c r="C2484" s="1" t="s">
        <v>4695</v>
      </c>
      <c r="D2484" s="1" t="s">
        <v>4696</v>
      </c>
      <c r="E2484" s="1" t="s">
        <v>771</v>
      </c>
      <c r="F2484" s="1" t="s">
        <v>143</v>
      </c>
      <c r="I2484">
        <v>8.16</v>
      </c>
      <c r="J2484" s="1" t="s">
        <v>58</v>
      </c>
      <c r="K2484" s="2">
        <f>+I2484</f>
        <v>8.16</v>
      </c>
      <c r="L2484" s="1" t="s">
        <v>93</v>
      </c>
      <c r="M2484" s="1" t="s">
        <v>83</v>
      </c>
      <c r="O2484" s="1" t="s">
        <v>289</v>
      </c>
    </row>
    <row r="2485" spans="1:15" x14ac:dyDescent="0.25">
      <c r="A2485" s="1" t="s">
        <v>4693</v>
      </c>
      <c r="B2485" s="1" t="s">
        <v>4694</v>
      </c>
      <c r="C2485" s="1" t="s">
        <v>4695</v>
      </c>
      <c r="D2485" s="1" t="s">
        <v>4696</v>
      </c>
      <c r="E2485" s="1" t="s">
        <v>771</v>
      </c>
      <c r="F2485" s="1" t="s">
        <v>143</v>
      </c>
      <c r="I2485">
        <v>8.16</v>
      </c>
      <c r="J2485" s="1" t="s">
        <v>58</v>
      </c>
      <c r="K2485" s="2">
        <f>+I2485</f>
        <v>8.16</v>
      </c>
      <c r="L2485" s="1" t="s">
        <v>93</v>
      </c>
      <c r="M2485" s="1" t="s">
        <v>60</v>
      </c>
      <c r="N2485" s="1" t="s">
        <v>61</v>
      </c>
    </row>
    <row r="2486" spans="1:15" x14ac:dyDescent="0.25">
      <c r="A2486" s="1" t="s">
        <v>4693</v>
      </c>
      <c r="B2486" s="1" t="s">
        <v>4694</v>
      </c>
      <c r="C2486" s="1" t="s">
        <v>4695</v>
      </c>
      <c r="D2486" s="1" t="s">
        <v>4696</v>
      </c>
      <c r="E2486" s="1" t="s">
        <v>771</v>
      </c>
      <c r="F2486" s="1" t="s">
        <v>143</v>
      </c>
      <c r="I2486">
        <v>8.16</v>
      </c>
      <c r="J2486" s="1" t="s">
        <v>58</v>
      </c>
      <c r="K2486" s="2">
        <f>+I2486</f>
        <v>8.16</v>
      </c>
      <c r="L2486" s="1" t="s">
        <v>93</v>
      </c>
      <c r="M2486" s="1" t="s">
        <v>60</v>
      </c>
      <c r="N2486" s="1" t="s">
        <v>303</v>
      </c>
    </row>
    <row r="2487" spans="1:15" x14ac:dyDescent="0.25">
      <c r="A2487" s="1" t="s">
        <v>4693</v>
      </c>
      <c r="B2487" s="1" t="s">
        <v>4694</v>
      </c>
      <c r="C2487" s="1" t="s">
        <v>4695</v>
      </c>
      <c r="D2487" s="1" t="s">
        <v>4696</v>
      </c>
      <c r="E2487" s="1" t="s">
        <v>771</v>
      </c>
      <c r="F2487" s="1" t="s">
        <v>143</v>
      </c>
      <c r="I2487">
        <v>8.16</v>
      </c>
      <c r="J2487" s="1" t="s">
        <v>58</v>
      </c>
      <c r="K2487" s="2">
        <f>+I2487</f>
        <v>8.16</v>
      </c>
      <c r="L2487" s="1" t="s">
        <v>93</v>
      </c>
      <c r="M2487" s="1" t="s">
        <v>60</v>
      </c>
      <c r="N2487" s="1" t="s">
        <v>2210</v>
      </c>
    </row>
    <row r="2488" spans="1:15" x14ac:dyDescent="0.25">
      <c r="A2488" s="1" t="s">
        <v>4693</v>
      </c>
      <c r="B2488" s="1" t="s">
        <v>4694</v>
      </c>
      <c r="C2488" s="1" t="s">
        <v>4695</v>
      </c>
      <c r="D2488" s="1" t="s">
        <v>4696</v>
      </c>
      <c r="E2488" s="1" t="s">
        <v>771</v>
      </c>
      <c r="F2488" s="1" t="s">
        <v>143</v>
      </c>
      <c r="I2488">
        <v>20</v>
      </c>
      <c r="J2488" s="1" t="s">
        <v>58</v>
      </c>
      <c r="K2488" s="2">
        <f>+I2488</f>
        <v>20</v>
      </c>
      <c r="L2488" s="1" t="s">
        <v>93</v>
      </c>
      <c r="M2488" s="1" t="s">
        <v>167</v>
      </c>
    </row>
    <row r="2489" spans="1:15" x14ac:dyDescent="0.25">
      <c r="A2489" s="1" t="s">
        <v>4690</v>
      </c>
      <c r="B2489" s="1" t="s">
        <v>4691</v>
      </c>
      <c r="C2489" s="1" t="s">
        <v>4692</v>
      </c>
      <c r="D2489" s="1" t="s">
        <v>4656</v>
      </c>
      <c r="E2489" s="1" t="s">
        <v>771</v>
      </c>
      <c r="F2489" s="1" t="s">
        <v>143</v>
      </c>
      <c r="I2489">
        <v>17.5</v>
      </c>
      <c r="J2489" s="1" t="s">
        <v>58</v>
      </c>
      <c r="K2489" s="2">
        <f>+I2489</f>
        <v>17.5</v>
      </c>
      <c r="L2489" s="1" t="s">
        <v>93</v>
      </c>
      <c r="M2489" s="1" t="s">
        <v>83</v>
      </c>
      <c r="O2489" s="1" t="s">
        <v>264</v>
      </c>
    </row>
    <row r="2490" spans="1:15" x14ac:dyDescent="0.25">
      <c r="A2490" s="1" t="s">
        <v>4690</v>
      </c>
      <c r="B2490" s="1" t="s">
        <v>4691</v>
      </c>
      <c r="C2490" s="1" t="s">
        <v>4692</v>
      </c>
      <c r="D2490" s="1" t="s">
        <v>4656</v>
      </c>
      <c r="E2490" s="1" t="s">
        <v>771</v>
      </c>
      <c r="F2490" s="1" t="s">
        <v>143</v>
      </c>
      <c r="I2490">
        <v>17.5</v>
      </c>
      <c r="J2490" s="1" t="s">
        <v>58</v>
      </c>
      <c r="K2490" s="2">
        <f>+I2490</f>
        <v>17.5</v>
      </c>
      <c r="L2490" s="1" t="s">
        <v>93</v>
      </c>
      <c r="M2490" s="1" t="s">
        <v>83</v>
      </c>
      <c r="O2490" s="1" t="s">
        <v>260</v>
      </c>
    </row>
    <row r="2491" spans="1:15" x14ac:dyDescent="0.25">
      <c r="A2491" s="1" t="s">
        <v>4690</v>
      </c>
      <c r="B2491" s="1" t="s">
        <v>4691</v>
      </c>
      <c r="C2491" s="1" t="s">
        <v>4692</v>
      </c>
      <c r="D2491" s="1" t="s">
        <v>4656</v>
      </c>
      <c r="E2491" s="1" t="s">
        <v>771</v>
      </c>
      <c r="F2491" s="1" t="s">
        <v>143</v>
      </c>
      <c r="I2491">
        <v>17.5</v>
      </c>
      <c r="J2491" s="1" t="s">
        <v>58</v>
      </c>
      <c r="K2491" s="2">
        <f>+I2491</f>
        <v>17.5</v>
      </c>
      <c r="L2491" s="1" t="s">
        <v>93</v>
      </c>
      <c r="M2491" s="1" t="s">
        <v>83</v>
      </c>
      <c r="O2491" s="1" t="s">
        <v>482</v>
      </c>
    </row>
    <row r="2492" spans="1:15" x14ac:dyDescent="0.25">
      <c r="A2492" s="1" t="s">
        <v>4690</v>
      </c>
      <c r="B2492" s="1" t="s">
        <v>4691</v>
      </c>
      <c r="C2492" s="1" t="s">
        <v>4692</v>
      </c>
      <c r="D2492" s="1" t="s">
        <v>4656</v>
      </c>
      <c r="E2492" s="1" t="s">
        <v>771</v>
      </c>
      <c r="F2492" s="1" t="s">
        <v>143</v>
      </c>
      <c r="I2492">
        <v>17.5</v>
      </c>
      <c r="J2492" s="1" t="s">
        <v>58</v>
      </c>
      <c r="K2492" s="2">
        <f>+I2492</f>
        <v>17.5</v>
      </c>
      <c r="L2492" s="1" t="s">
        <v>93</v>
      </c>
      <c r="M2492" s="1" t="s">
        <v>83</v>
      </c>
      <c r="O2492" s="1" t="s">
        <v>289</v>
      </c>
    </row>
    <row r="2493" spans="1:15" x14ac:dyDescent="0.25">
      <c r="A2493" s="1" t="s">
        <v>4690</v>
      </c>
      <c r="B2493" s="1" t="s">
        <v>4691</v>
      </c>
      <c r="C2493" s="1" t="s">
        <v>4692</v>
      </c>
      <c r="D2493" s="1" t="s">
        <v>4656</v>
      </c>
      <c r="E2493" s="1" t="s">
        <v>771</v>
      </c>
      <c r="F2493" s="1" t="s">
        <v>143</v>
      </c>
      <c r="I2493">
        <v>17.5</v>
      </c>
      <c r="J2493" s="1" t="s">
        <v>58</v>
      </c>
      <c r="K2493" s="2">
        <f>+I2493</f>
        <v>17.5</v>
      </c>
      <c r="L2493" s="1" t="s">
        <v>93</v>
      </c>
      <c r="M2493" s="1" t="s">
        <v>60</v>
      </c>
      <c r="N2493" s="1" t="s">
        <v>61</v>
      </c>
    </row>
    <row r="2494" spans="1:15" x14ac:dyDescent="0.25">
      <c r="A2494" s="1" t="s">
        <v>4690</v>
      </c>
      <c r="B2494" s="1" t="s">
        <v>4691</v>
      </c>
      <c r="C2494" s="1" t="s">
        <v>4692</v>
      </c>
      <c r="D2494" s="1" t="s">
        <v>4656</v>
      </c>
      <c r="E2494" s="1" t="s">
        <v>771</v>
      </c>
      <c r="F2494" s="1" t="s">
        <v>143</v>
      </c>
      <c r="I2494">
        <v>17.5</v>
      </c>
      <c r="J2494" s="1" t="s">
        <v>58</v>
      </c>
      <c r="K2494" s="2">
        <f>+I2494</f>
        <v>17.5</v>
      </c>
      <c r="L2494" s="1" t="s">
        <v>93</v>
      </c>
      <c r="M2494" s="1" t="s">
        <v>60</v>
      </c>
      <c r="N2494" s="1" t="s">
        <v>2210</v>
      </c>
    </row>
    <row r="2495" spans="1:15" x14ac:dyDescent="0.25">
      <c r="A2495" s="1" t="s">
        <v>4690</v>
      </c>
      <c r="B2495" s="1" t="s">
        <v>4691</v>
      </c>
      <c r="C2495" s="1" t="s">
        <v>4692</v>
      </c>
      <c r="D2495" s="1" t="s">
        <v>4656</v>
      </c>
      <c r="E2495" s="1" t="s">
        <v>771</v>
      </c>
      <c r="F2495" s="1" t="s">
        <v>143</v>
      </c>
      <c r="I2495">
        <v>17.5</v>
      </c>
      <c r="J2495" s="1" t="s">
        <v>58</v>
      </c>
      <c r="K2495" s="2">
        <f>+I2495</f>
        <v>17.5</v>
      </c>
      <c r="L2495" s="1" t="s">
        <v>93</v>
      </c>
      <c r="M2495" s="1" t="s">
        <v>60</v>
      </c>
      <c r="N2495" s="1" t="s">
        <v>303</v>
      </c>
    </row>
    <row r="2496" spans="1:15" x14ac:dyDescent="0.25">
      <c r="A2496" s="1" t="s">
        <v>4690</v>
      </c>
      <c r="B2496" s="1" t="s">
        <v>4691</v>
      </c>
      <c r="C2496" s="1" t="s">
        <v>4692</v>
      </c>
      <c r="D2496" s="1" t="s">
        <v>4656</v>
      </c>
      <c r="E2496" s="1" t="s">
        <v>771</v>
      </c>
      <c r="F2496" s="1" t="s">
        <v>143</v>
      </c>
      <c r="I2496">
        <v>17.5</v>
      </c>
      <c r="J2496" s="1" t="s">
        <v>58</v>
      </c>
      <c r="K2496" s="2">
        <f>+I2496</f>
        <v>17.5</v>
      </c>
      <c r="L2496" s="1" t="s">
        <v>93</v>
      </c>
      <c r="M2496" s="1" t="s">
        <v>60</v>
      </c>
      <c r="N2496" s="1" t="s">
        <v>3000</v>
      </c>
    </row>
    <row r="2497" spans="1:15" x14ac:dyDescent="0.25">
      <c r="A2497" s="1" t="s">
        <v>4690</v>
      </c>
      <c r="B2497" s="1" t="s">
        <v>4691</v>
      </c>
      <c r="C2497" s="1" t="s">
        <v>4692</v>
      </c>
      <c r="D2497" s="1" t="s">
        <v>4656</v>
      </c>
      <c r="E2497" s="1" t="s">
        <v>771</v>
      </c>
      <c r="F2497" s="1" t="s">
        <v>143</v>
      </c>
      <c r="I2497">
        <v>185</v>
      </c>
      <c r="J2497" s="1" t="s">
        <v>58</v>
      </c>
      <c r="K2497" s="2">
        <f>+I2497</f>
        <v>185</v>
      </c>
      <c r="L2497" s="1" t="s">
        <v>93</v>
      </c>
      <c r="M2497" s="1" t="s">
        <v>167</v>
      </c>
    </row>
    <row r="2498" spans="1:15" x14ac:dyDescent="0.25">
      <c r="A2498" s="1" t="s">
        <v>4686</v>
      </c>
      <c r="B2498" s="1" t="s">
        <v>4687</v>
      </c>
      <c r="C2498" s="1" t="s">
        <v>4688</v>
      </c>
      <c r="D2498" s="1" t="s">
        <v>4605</v>
      </c>
      <c r="E2498" s="1" t="s">
        <v>771</v>
      </c>
      <c r="F2498" s="1" t="s">
        <v>143</v>
      </c>
      <c r="I2498">
        <v>200</v>
      </c>
      <c r="J2498" s="1" t="s">
        <v>90</v>
      </c>
      <c r="K2498" s="2">
        <f>+I2498*0.0001</f>
        <v>0.02</v>
      </c>
      <c r="L2498" s="1" t="s">
        <v>93</v>
      </c>
      <c r="M2498" s="1" t="s">
        <v>49</v>
      </c>
    </row>
    <row r="2499" spans="1:15" x14ac:dyDescent="0.25">
      <c r="A2499" s="1" t="s">
        <v>4683</v>
      </c>
      <c r="B2499" s="1" t="s">
        <v>4684</v>
      </c>
      <c r="C2499" s="1" t="s">
        <v>4685</v>
      </c>
      <c r="D2499" s="1" t="s">
        <v>4617</v>
      </c>
      <c r="E2499" s="1" t="s">
        <v>771</v>
      </c>
      <c r="F2499" s="1" t="s">
        <v>4618</v>
      </c>
      <c r="I2499">
        <v>60</v>
      </c>
      <c r="J2499" s="1" t="s">
        <v>90</v>
      </c>
      <c r="K2499" s="2">
        <f>+I2499*0.0001</f>
        <v>6.0000000000000001E-3</v>
      </c>
      <c r="L2499" s="1" t="s">
        <v>93</v>
      </c>
      <c r="M2499" s="1" t="s">
        <v>49</v>
      </c>
    </row>
    <row r="2500" spans="1:15" x14ac:dyDescent="0.25">
      <c r="A2500" s="1" t="s">
        <v>4679</v>
      </c>
      <c r="B2500" s="1" t="s">
        <v>4680</v>
      </c>
      <c r="C2500" s="1" t="s">
        <v>4681</v>
      </c>
      <c r="D2500" s="1" t="s">
        <v>4672</v>
      </c>
      <c r="E2500" s="1" t="s">
        <v>771</v>
      </c>
      <c r="F2500" s="1" t="s">
        <v>143</v>
      </c>
      <c r="I2500">
        <v>5.0999999999999996</v>
      </c>
      <c r="J2500" s="1" t="s">
        <v>58</v>
      </c>
      <c r="K2500" s="2">
        <f>+I2500</f>
        <v>5.0999999999999996</v>
      </c>
      <c r="L2500" s="1" t="s">
        <v>93</v>
      </c>
      <c r="M2500" s="1" t="s">
        <v>83</v>
      </c>
      <c r="O2500" s="1" t="s">
        <v>482</v>
      </c>
    </row>
    <row r="2501" spans="1:15" x14ac:dyDescent="0.25">
      <c r="A2501" s="1" t="s">
        <v>4679</v>
      </c>
      <c r="B2501" s="1" t="s">
        <v>4680</v>
      </c>
      <c r="C2501" s="1" t="s">
        <v>4681</v>
      </c>
      <c r="D2501" s="1" t="s">
        <v>4672</v>
      </c>
      <c r="E2501" s="1" t="s">
        <v>771</v>
      </c>
      <c r="F2501" s="1" t="s">
        <v>143</v>
      </c>
      <c r="I2501">
        <v>5.0999999999999996</v>
      </c>
      <c r="J2501" s="1" t="s">
        <v>58</v>
      </c>
      <c r="K2501" s="2">
        <f>+I2501</f>
        <v>5.0999999999999996</v>
      </c>
      <c r="L2501" s="1" t="s">
        <v>93</v>
      </c>
      <c r="M2501" s="1" t="s">
        <v>83</v>
      </c>
      <c r="O2501" s="1" t="s">
        <v>264</v>
      </c>
    </row>
    <row r="2502" spans="1:15" x14ac:dyDescent="0.25">
      <c r="A2502" s="1" t="s">
        <v>4679</v>
      </c>
      <c r="B2502" s="1" t="s">
        <v>4680</v>
      </c>
      <c r="C2502" s="1" t="s">
        <v>4681</v>
      </c>
      <c r="D2502" s="1" t="s">
        <v>4672</v>
      </c>
      <c r="E2502" s="1" t="s">
        <v>771</v>
      </c>
      <c r="F2502" s="1" t="s">
        <v>143</v>
      </c>
      <c r="I2502">
        <v>5.0999999999999996</v>
      </c>
      <c r="J2502" s="1" t="s">
        <v>58</v>
      </c>
      <c r="K2502" s="2">
        <f>+I2502</f>
        <v>5.0999999999999996</v>
      </c>
      <c r="L2502" s="1" t="s">
        <v>93</v>
      </c>
      <c r="M2502" s="1" t="s">
        <v>83</v>
      </c>
      <c r="O2502" s="1" t="s">
        <v>260</v>
      </c>
    </row>
    <row r="2503" spans="1:15" x14ac:dyDescent="0.25">
      <c r="A2503" s="1" t="s">
        <v>4679</v>
      </c>
      <c r="B2503" s="1" t="s">
        <v>4680</v>
      </c>
      <c r="C2503" s="1" t="s">
        <v>4681</v>
      </c>
      <c r="D2503" s="1" t="s">
        <v>4672</v>
      </c>
      <c r="E2503" s="1" t="s">
        <v>771</v>
      </c>
      <c r="F2503" s="1" t="s">
        <v>143</v>
      </c>
      <c r="I2503">
        <v>5.0999999999999996</v>
      </c>
      <c r="J2503" s="1" t="s">
        <v>58</v>
      </c>
      <c r="K2503" s="2">
        <f>+I2503</f>
        <v>5.0999999999999996</v>
      </c>
      <c r="L2503" s="1" t="s">
        <v>93</v>
      </c>
      <c r="M2503" s="1" t="s">
        <v>83</v>
      </c>
      <c r="O2503" s="1" t="s">
        <v>289</v>
      </c>
    </row>
    <row r="2504" spans="1:15" x14ac:dyDescent="0.25">
      <c r="A2504" s="1" t="s">
        <v>4679</v>
      </c>
      <c r="B2504" s="1" t="s">
        <v>4680</v>
      </c>
      <c r="C2504" s="1" t="s">
        <v>4681</v>
      </c>
      <c r="D2504" s="1" t="s">
        <v>4672</v>
      </c>
      <c r="E2504" s="1" t="s">
        <v>771</v>
      </c>
      <c r="F2504" s="1" t="s">
        <v>143</v>
      </c>
      <c r="I2504">
        <v>5.0999999999999996</v>
      </c>
      <c r="J2504" s="1" t="s">
        <v>58</v>
      </c>
      <c r="K2504" s="2">
        <f>+I2504</f>
        <v>5.0999999999999996</v>
      </c>
      <c r="L2504" s="1" t="s">
        <v>93</v>
      </c>
      <c r="M2504" s="1" t="s">
        <v>60</v>
      </c>
      <c r="N2504" s="1" t="s">
        <v>61</v>
      </c>
    </row>
    <row r="2505" spans="1:15" x14ac:dyDescent="0.25">
      <c r="A2505" s="1" t="s">
        <v>4679</v>
      </c>
      <c r="B2505" s="1" t="s">
        <v>4680</v>
      </c>
      <c r="C2505" s="1" t="s">
        <v>4681</v>
      </c>
      <c r="D2505" s="1" t="s">
        <v>4672</v>
      </c>
      <c r="E2505" s="1" t="s">
        <v>771</v>
      </c>
      <c r="F2505" s="1" t="s">
        <v>143</v>
      </c>
      <c r="I2505">
        <v>5.0999999999999996</v>
      </c>
      <c r="J2505" s="1" t="s">
        <v>58</v>
      </c>
      <c r="K2505" s="2">
        <f>+I2505</f>
        <v>5.0999999999999996</v>
      </c>
      <c r="L2505" s="1" t="s">
        <v>93</v>
      </c>
      <c r="M2505" s="1" t="s">
        <v>60</v>
      </c>
      <c r="N2505" s="1" t="s">
        <v>303</v>
      </c>
    </row>
    <row r="2506" spans="1:15" x14ac:dyDescent="0.25">
      <c r="A2506" s="1" t="s">
        <v>4679</v>
      </c>
      <c r="B2506" s="1" t="s">
        <v>4680</v>
      </c>
      <c r="C2506" s="1" t="s">
        <v>4681</v>
      </c>
      <c r="D2506" s="1" t="s">
        <v>4672</v>
      </c>
      <c r="E2506" s="1" t="s">
        <v>771</v>
      </c>
      <c r="F2506" s="1" t="s">
        <v>143</v>
      </c>
      <c r="I2506">
        <v>5.0999999999999996</v>
      </c>
      <c r="J2506" s="1" t="s">
        <v>58</v>
      </c>
      <c r="K2506" s="2">
        <f>+I2506</f>
        <v>5.0999999999999996</v>
      </c>
      <c r="L2506" s="1" t="s">
        <v>93</v>
      </c>
      <c r="M2506" s="1" t="s">
        <v>60</v>
      </c>
      <c r="N2506" s="1" t="s">
        <v>2230</v>
      </c>
    </row>
    <row r="2507" spans="1:15" x14ac:dyDescent="0.25">
      <c r="A2507" s="1" t="s">
        <v>4679</v>
      </c>
      <c r="B2507" s="1" t="s">
        <v>4680</v>
      </c>
      <c r="C2507" s="1" t="s">
        <v>4681</v>
      </c>
      <c r="D2507" s="1" t="s">
        <v>4672</v>
      </c>
      <c r="E2507" s="1" t="s">
        <v>771</v>
      </c>
      <c r="F2507" s="1" t="s">
        <v>143</v>
      </c>
      <c r="I2507">
        <v>5.0999999999999996</v>
      </c>
      <c r="J2507" s="1" t="s">
        <v>58</v>
      </c>
      <c r="K2507" s="2">
        <f>+I2507</f>
        <v>5.0999999999999996</v>
      </c>
      <c r="L2507" s="1" t="s">
        <v>93</v>
      </c>
      <c r="M2507" s="1" t="s">
        <v>60</v>
      </c>
      <c r="N2507" s="1" t="s">
        <v>3000</v>
      </c>
    </row>
    <row r="2508" spans="1:15" x14ac:dyDescent="0.25">
      <c r="A2508" s="1" t="s">
        <v>4679</v>
      </c>
      <c r="B2508" s="1" t="s">
        <v>4680</v>
      </c>
      <c r="C2508" s="1" t="s">
        <v>4681</v>
      </c>
      <c r="D2508" s="1" t="s">
        <v>4672</v>
      </c>
      <c r="E2508" s="1" t="s">
        <v>771</v>
      </c>
      <c r="F2508" s="1" t="s">
        <v>143</v>
      </c>
      <c r="I2508">
        <v>5.0999999999999996</v>
      </c>
      <c r="J2508" s="1" t="s">
        <v>58</v>
      </c>
      <c r="K2508" s="2">
        <f>+I2508</f>
        <v>5.0999999999999996</v>
      </c>
      <c r="L2508" s="1" t="s">
        <v>93</v>
      </c>
      <c r="M2508" s="1" t="s">
        <v>60</v>
      </c>
      <c r="N2508" s="1" t="s">
        <v>2200</v>
      </c>
    </row>
    <row r="2509" spans="1:15" x14ac:dyDescent="0.25">
      <c r="A2509" s="1" t="s">
        <v>4679</v>
      </c>
      <c r="B2509" s="1" t="s">
        <v>4680</v>
      </c>
      <c r="C2509" s="1" t="s">
        <v>4681</v>
      </c>
      <c r="D2509" s="1" t="s">
        <v>4672</v>
      </c>
      <c r="E2509" s="1" t="s">
        <v>771</v>
      </c>
      <c r="F2509" s="1" t="s">
        <v>143</v>
      </c>
      <c r="I2509">
        <v>76</v>
      </c>
      <c r="J2509" s="1" t="s">
        <v>58</v>
      </c>
      <c r="K2509" s="2">
        <f>+I2509</f>
        <v>76</v>
      </c>
      <c r="L2509" s="1" t="s">
        <v>93</v>
      </c>
      <c r="M2509" s="1" t="s">
        <v>167</v>
      </c>
    </row>
    <row r="2510" spans="1:15" x14ac:dyDescent="0.25">
      <c r="A2510" s="1" t="s">
        <v>4676</v>
      </c>
      <c r="B2510" s="1" t="s">
        <v>4677</v>
      </c>
      <c r="C2510" s="1" t="s">
        <v>4678</v>
      </c>
      <c r="D2510" s="1" t="s">
        <v>4672</v>
      </c>
      <c r="E2510" s="1" t="s">
        <v>771</v>
      </c>
      <c r="F2510" s="1" t="s">
        <v>143</v>
      </c>
      <c r="I2510">
        <v>106</v>
      </c>
      <c r="J2510" s="1" t="s">
        <v>90</v>
      </c>
      <c r="K2510" s="2">
        <f>+I2510*0.0001</f>
        <v>1.06E-2</v>
      </c>
      <c r="L2510" s="1" t="s">
        <v>93</v>
      </c>
      <c r="M2510" s="1" t="s">
        <v>49</v>
      </c>
    </row>
    <row r="2511" spans="1:15" x14ac:dyDescent="0.25">
      <c r="A2511" s="1" t="s">
        <v>4673</v>
      </c>
      <c r="B2511" s="1" t="s">
        <v>4674</v>
      </c>
      <c r="C2511" s="1" t="s">
        <v>4675</v>
      </c>
      <c r="D2511" s="1" t="s">
        <v>4660</v>
      </c>
      <c r="E2511" s="1" t="s">
        <v>771</v>
      </c>
      <c r="F2511" s="1" t="s">
        <v>885</v>
      </c>
      <c r="I2511">
        <v>5</v>
      </c>
      <c r="J2511" s="1" t="s">
        <v>58</v>
      </c>
      <c r="K2511" s="2">
        <f>+I2511</f>
        <v>5</v>
      </c>
      <c r="L2511" s="1" t="s">
        <v>93</v>
      </c>
      <c r="M2511" s="1" t="s">
        <v>83</v>
      </c>
      <c r="O2511" s="1" t="s">
        <v>289</v>
      </c>
    </row>
    <row r="2512" spans="1:15" x14ac:dyDescent="0.25">
      <c r="A2512" s="1" t="s">
        <v>4673</v>
      </c>
      <c r="B2512" s="1" t="s">
        <v>4674</v>
      </c>
      <c r="C2512" s="1" t="s">
        <v>4675</v>
      </c>
      <c r="D2512" s="1" t="s">
        <v>4660</v>
      </c>
      <c r="E2512" s="1" t="s">
        <v>771</v>
      </c>
      <c r="F2512" s="1" t="s">
        <v>885</v>
      </c>
      <c r="I2512">
        <v>5</v>
      </c>
      <c r="J2512" s="1" t="s">
        <v>58</v>
      </c>
      <c r="K2512" s="2">
        <f>+I2512</f>
        <v>5</v>
      </c>
      <c r="L2512" s="1" t="s">
        <v>93</v>
      </c>
      <c r="M2512" s="1" t="s">
        <v>83</v>
      </c>
      <c r="O2512" s="1" t="s">
        <v>260</v>
      </c>
    </row>
    <row r="2513" spans="1:15" x14ac:dyDescent="0.25">
      <c r="A2513" s="1" t="s">
        <v>4673</v>
      </c>
      <c r="B2513" s="1" t="s">
        <v>4674</v>
      </c>
      <c r="C2513" s="1" t="s">
        <v>4675</v>
      </c>
      <c r="D2513" s="1" t="s">
        <v>4660</v>
      </c>
      <c r="E2513" s="1" t="s">
        <v>771</v>
      </c>
      <c r="F2513" s="1" t="s">
        <v>885</v>
      </c>
      <c r="I2513">
        <v>5</v>
      </c>
      <c r="J2513" s="1" t="s">
        <v>58</v>
      </c>
      <c r="K2513" s="2">
        <f>+I2513</f>
        <v>5</v>
      </c>
      <c r="L2513" s="1" t="s">
        <v>93</v>
      </c>
      <c r="M2513" s="1" t="s">
        <v>83</v>
      </c>
      <c r="O2513" s="1" t="s">
        <v>264</v>
      </c>
    </row>
    <row r="2514" spans="1:15" x14ac:dyDescent="0.25">
      <c r="A2514" s="1" t="s">
        <v>4673</v>
      </c>
      <c r="B2514" s="1" t="s">
        <v>4674</v>
      </c>
      <c r="C2514" s="1" t="s">
        <v>4675</v>
      </c>
      <c r="D2514" s="1" t="s">
        <v>4660</v>
      </c>
      <c r="E2514" s="1" t="s">
        <v>771</v>
      </c>
      <c r="F2514" s="1" t="s">
        <v>885</v>
      </c>
      <c r="I2514">
        <v>5</v>
      </c>
      <c r="J2514" s="1" t="s">
        <v>58</v>
      </c>
      <c r="K2514" s="2">
        <f>+I2514</f>
        <v>5</v>
      </c>
      <c r="L2514" s="1" t="s">
        <v>93</v>
      </c>
      <c r="M2514" s="1" t="s">
        <v>60</v>
      </c>
      <c r="N2514" s="1" t="s">
        <v>61</v>
      </c>
    </row>
    <row r="2515" spans="1:15" x14ac:dyDescent="0.25">
      <c r="A2515" s="1" t="s">
        <v>4673</v>
      </c>
      <c r="B2515" s="1" t="s">
        <v>4674</v>
      </c>
      <c r="C2515" s="1" t="s">
        <v>4675</v>
      </c>
      <c r="D2515" s="1" t="s">
        <v>4660</v>
      </c>
      <c r="E2515" s="1" t="s">
        <v>771</v>
      </c>
      <c r="F2515" s="1" t="s">
        <v>885</v>
      </c>
      <c r="I2515">
        <v>5</v>
      </c>
      <c r="J2515" s="1" t="s">
        <v>58</v>
      </c>
      <c r="K2515" s="2">
        <f>+I2515</f>
        <v>5</v>
      </c>
      <c r="L2515" s="1" t="s">
        <v>93</v>
      </c>
      <c r="M2515" s="1" t="s">
        <v>60</v>
      </c>
      <c r="N2515" s="1" t="s">
        <v>2230</v>
      </c>
    </row>
    <row r="2516" spans="1:15" x14ac:dyDescent="0.25">
      <c r="A2516" s="1" t="s">
        <v>4673</v>
      </c>
      <c r="B2516" s="1" t="s">
        <v>4674</v>
      </c>
      <c r="C2516" s="1" t="s">
        <v>4675</v>
      </c>
      <c r="D2516" s="1" t="s">
        <v>4660</v>
      </c>
      <c r="E2516" s="1" t="s">
        <v>771</v>
      </c>
      <c r="F2516" s="1" t="s">
        <v>885</v>
      </c>
      <c r="I2516">
        <v>5</v>
      </c>
      <c r="J2516" s="1" t="s">
        <v>58</v>
      </c>
      <c r="K2516" s="2">
        <f>+I2516</f>
        <v>5</v>
      </c>
      <c r="L2516" s="1" t="s">
        <v>93</v>
      </c>
      <c r="M2516" s="1" t="s">
        <v>60</v>
      </c>
      <c r="N2516" s="1" t="s">
        <v>2200</v>
      </c>
    </row>
    <row r="2517" spans="1:15" x14ac:dyDescent="0.25">
      <c r="A2517" s="1" t="s">
        <v>4673</v>
      </c>
      <c r="B2517" s="1" t="s">
        <v>4674</v>
      </c>
      <c r="C2517" s="1" t="s">
        <v>4675</v>
      </c>
      <c r="D2517" s="1" t="s">
        <v>4660</v>
      </c>
      <c r="E2517" s="1" t="s">
        <v>771</v>
      </c>
      <c r="F2517" s="1" t="s">
        <v>885</v>
      </c>
      <c r="I2517">
        <v>130</v>
      </c>
      <c r="J2517" s="1" t="s">
        <v>58</v>
      </c>
      <c r="K2517" s="2">
        <f>+I2517</f>
        <v>130</v>
      </c>
      <c r="L2517" s="1" t="s">
        <v>93</v>
      </c>
      <c r="M2517" s="1" t="s">
        <v>167</v>
      </c>
    </row>
    <row r="2518" spans="1:15" x14ac:dyDescent="0.25">
      <c r="A2518" s="1" t="s">
        <v>4669</v>
      </c>
      <c r="B2518" s="1" t="s">
        <v>4670</v>
      </c>
      <c r="C2518" s="1" t="s">
        <v>4671</v>
      </c>
      <c r="D2518" s="1" t="s">
        <v>4672</v>
      </c>
      <c r="E2518" s="1" t="s">
        <v>771</v>
      </c>
      <c r="F2518" s="1" t="s">
        <v>143</v>
      </c>
      <c r="I2518">
        <v>18.37</v>
      </c>
      <c r="J2518" s="1" t="s">
        <v>58</v>
      </c>
      <c r="K2518" s="2">
        <f>+I2518</f>
        <v>18.37</v>
      </c>
      <c r="L2518" s="1" t="s">
        <v>93</v>
      </c>
      <c r="M2518" s="1" t="s">
        <v>83</v>
      </c>
      <c r="O2518" s="1" t="s">
        <v>260</v>
      </c>
    </row>
    <row r="2519" spans="1:15" x14ac:dyDescent="0.25">
      <c r="A2519" s="1" t="s">
        <v>4669</v>
      </c>
      <c r="B2519" s="1" t="s">
        <v>4670</v>
      </c>
      <c r="C2519" s="1" t="s">
        <v>4671</v>
      </c>
      <c r="D2519" s="1" t="s">
        <v>4672</v>
      </c>
      <c r="E2519" s="1" t="s">
        <v>771</v>
      </c>
      <c r="F2519" s="1" t="s">
        <v>143</v>
      </c>
      <c r="I2519">
        <v>18.37</v>
      </c>
      <c r="J2519" s="1" t="s">
        <v>58</v>
      </c>
      <c r="K2519" s="2">
        <f>+I2519</f>
        <v>18.37</v>
      </c>
      <c r="L2519" s="1" t="s">
        <v>93</v>
      </c>
      <c r="M2519" s="1" t="s">
        <v>83</v>
      </c>
      <c r="O2519" s="1" t="s">
        <v>264</v>
      </c>
    </row>
    <row r="2520" spans="1:15" x14ac:dyDescent="0.25">
      <c r="A2520" s="1" t="s">
        <v>4669</v>
      </c>
      <c r="B2520" s="1" t="s">
        <v>4670</v>
      </c>
      <c r="C2520" s="1" t="s">
        <v>4671</v>
      </c>
      <c r="D2520" s="1" t="s">
        <v>4672</v>
      </c>
      <c r="E2520" s="1" t="s">
        <v>771</v>
      </c>
      <c r="F2520" s="1" t="s">
        <v>143</v>
      </c>
      <c r="I2520">
        <v>18.37</v>
      </c>
      <c r="J2520" s="1" t="s">
        <v>58</v>
      </c>
      <c r="K2520" s="2">
        <f>+I2520</f>
        <v>18.37</v>
      </c>
      <c r="L2520" s="1" t="s">
        <v>93</v>
      </c>
      <c r="M2520" s="1" t="s">
        <v>83</v>
      </c>
      <c r="O2520" s="1" t="s">
        <v>482</v>
      </c>
    </row>
    <row r="2521" spans="1:15" x14ac:dyDescent="0.25">
      <c r="A2521" s="1" t="s">
        <v>4669</v>
      </c>
      <c r="B2521" s="1" t="s">
        <v>4670</v>
      </c>
      <c r="C2521" s="1" t="s">
        <v>4671</v>
      </c>
      <c r="D2521" s="1" t="s">
        <v>4672</v>
      </c>
      <c r="E2521" s="1" t="s">
        <v>771</v>
      </c>
      <c r="F2521" s="1" t="s">
        <v>143</v>
      </c>
      <c r="I2521">
        <v>18.37</v>
      </c>
      <c r="J2521" s="1" t="s">
        <v>58</v>
      </c>
      <c r="K2521" s="2">
        <f>+I2521</f>
        <v>18.37</v>
      </c>
      <c r="L2521" s="1" t="s">
        <v>93</v>
      </c>
      <c r="M2521" s="1" t="s">
        <v>83</v>
      </c>
      <c r="O2521" s="1" t="s">
        <v>289</v>
      </c>
    </row>
    <row r="2522" spans="1:15" x14ac:dyDescent="0.25">
      <c r="A2522" s="1" t="s">
        <v>4669</v>
      </c>
      <c r="B2522" s="1" t="s">
        <v>4670</v>
      </c>
      <c r="C2522" s="1" t="s">
        <v>4671</v>
      </c>
      <c r="D2522" s="1" t="s">
        <v>4672</v>
      </c>
      <c r="E2522" s="1" t="s">
        <v>771</v>
      </c>
      <c r="F2522" s="1" t="s">
        <v>143</v>
      </c>
      <c r="I2522">
        <v>18.37</v>
      </c>
      <c r="J2522" s="1" t="s">
        <v>58</v>
      </c>
      <c r="K2522" s="2">
        <f>+I2522</f>
        <v>18.37</v>
      </c>
      <c r="L2522" s="1" t="s">
        <v>93</v>
      </c>
      <c r="M2522" s="1" t="s">
        <v>60</v>
      </c>
      <c r="N2522" s="1" t="s">
        <v>61</v>
      </c>
    </row>
    <row r="2523" spans="1:15" x14ac:dyDescent="0.25">
      <c r="A2523" s="1" t="s">
        <v>4669</v>
      </c>
      <c r="B2523" s="1" t="s">
        <v>4670</v>
      </c>
      <c r="C2523" s="1" t="s">
        <v>4671</v>
      </c>
      <c r="D2523" s="1" t="s">
        <v>4672</v>
      </c>
      <c r="E2523" s="1" t="s">
        <v>771</v>
      </c>
      <c r="F2523" s="1" t="s">
        <v>143</v>
      </c>
      <c r="I2523">
        <v>18.37</v>
      </c>
      <c r="J2523" s="1" t="s">
        <v>58</v>
      </c>
      <c r="K2523" s="2">
        <f>+I2523</f>
        <v>18.37</v>
      </c>
      <c r="L2523" s="1" t="s">
        <v>93</v>
      </c>
      <c r="M2523" s="1" t="s">
        <v>60</v>
      </c>
      <c r="N2523" s="1" t="s">
        <v>2230</v>
      </c>
    </row>
    <row r="2524" spans="1:15" x14ac:dyDescent="0.25">
      <c r="A2524" s="1" t="s">
        <v>4669</v>
      </c>
      <c r="B2524" s="1" t="s">
        <v>4670</v>
      </c>
      <c r="C2524" s="1" t="s">
        <v>4671</v>
      </c>
      <c r="D2524" s="1" t="s">
        <v>4672</v>
      </c>
      <c r="E2524" s="1" t="s">
        <v>771</v>
      </c>
      <c r="F2524" s="1" t="s">
        <v>143</v>
      </c>
      <c r="I2524">
        <v>18.37</v>
      </c>
      <c r="J2524" s="1" t="s">
        <v>58</v>
      </c>
      <c r="K2524" s="2">
        <f>+I2524</f>
        <v>18.37</v>
      </c>
      <c r="L2524" s="1" t="s">
        <v>93</v>
      </c>
      <c r="M2524" s="1" t="s">
        <v>60</v>
      </c>
      <c r="N2524" s="1" t="s">
        <v>303</v>
      </c>
    </row>
    <row r="2525" spans="1:15" x14ac:dyDescent="0.25">
      <c r="A2525" s="1" t="s">
        <v>4669</v>
      </c>
      <c r="B2525" s="1" t="s">
        <v>4670</v>
      </c>
      <c r="C2525" s="1" t="s">
        <v>4671</v>
      </c>
      <c r="D2525" s="1" t="s">
        <v>4672</v>
      </c>
      <c r="E2525" s="1" t="s">
        <v>771</v>
      </c>
      <c r="F2525" s="1" t="s">
        <v>143</v>
      </c>
      <c r="I2525">
        <v>18.37</v>
      </c>
      <c r="J2525" s="1" t="s">
        <v>58</v>
      </c>
      <c r="K2525" s="2">
        <f>+I2525</f>
        <v>18.37</v>
      </c>
      <c r="L2525" s="1" t="s">
        <v>93</v>
      </c>
      <c r="M2525" s="1" t="s">
        <v>60</v>
      </c>
      <c r="N2525" s="1" t="s">
        <v>2200</v>
      </c>
    </row>
    <row r="2526" spans="1:15" x14ac:dyDescent="0.25">
      <c r="A2526" s="1" t="s">
        <v>4669</v>
      </c>
      <c r="B2526" s="1" t="s">
        <v>4670</v>
      </c>
      <c r="C2526" s="1" t="s">
        <v>4671</v>
      </c>
      <c r="D2526" s="1" t="s">
        <v>4672</v>
      </c>
      <c r="E2526" s="1" t="s">
        <v>771</v>
      </c>
      <c r="F2526" s="1" t="s">
        <v>143</v>
      </c>
      <c r="I2526">
        <v>144</v>
      </c>
      <c r="J2526" s="1" t="s">
        <v>58</v>
      </c>
      <c r="K2526" s="2">
        <f>+I2526</f>
        <v>144</v>
      </c>
      <c r="L2526" s="1" t="s">
        <v>93</v>
      </c>
      <c r="M2526" s="1" t="s">
        <v>167</v>
      </c>
    </row>
    <row r="2527" spans="1:15" x14ac:dyDescent="0.25">
      <c r="A2527" s="1" t="s">
        <v>4666</v>
      </c>
      <c r="B2527" s="1" t="s">
        <v>4667</v>
      </c>
      <c r="C2527" s="1" t="s">
        <v>4668</v>
      </c>
      <c r="D2527" s="1" t="s">
        <v>4617</v>
      </c>
      <c r="E2527" s="1" t="s">
        <v>771</v>
      </c>
      <c r="F2527" s="1" t="s">
        <v>4618</v>
      </c>
      <c r="I2527">
        <v>3.44</v>
      </c>
      <c r="J2527" s="1" t="s">
        <v>58</v>
      </c>
      <c r="K2527" s="2">
        <f>+I2527</f>
        <v>3.44</v>
      </c>
      <c r="L2527" s="1" t="s">
        <v>93</v>
      </c>
      <c r="M2527" s="1" t="s">
        <v>83</v>
      </c>
      <c r="O2527" s="1" t="s">
        <v>260</v>
      </c>
    </row>
    <row r="2528" spans="1:15" x14ac:dyDescent="0.25">
      <c r="A2528" s="1" t="s">
        <v>4666</v>
      </c>
      <c r="B2528" s="1" t="s">
        <v>4667</v>
      </c>
      <c r="C2528" s="1" t="s">
        <v>4668</v>
      </c>
      <c r="D2528" s="1" t="s">
        <v>4617</v>
      </c>
      <c r="E2528" s="1" t="s">
        <v>771</v>
      </c>
      <c r="F2528" s="1" t="s">
        <v>4618</v>
      </c>
      <c r="I2528">
        <v>3.44</v>
      </c>
      <c r="J2528" s="1" t="s">
        <v>58</v>
      </c>
      <c r="K2528" s="2">
        <f>+I2528</f>
        <v>3.44</v>
      </c>
      <c r="L2528" s="1" t="s">
        <v>93</v>
      </c>
      <c r="M2528" s="1" t="s">
        <v>83</v>
      </c>
      <c r="O2528" s="1" t="s">
        <v>264</v>
      </c>
    </row>
    <row r="2529" spans="1:15" x14ac:dyDescent="0.25">
      <c r="A2529" s="1" t="s">
        <v>4666</v>
      </c>
      <c r="B2529" s="1" t="s">
        <v>4667</v>
      </c>
      <c r="C2529" s="1" t="s">
        <v>4668</v>
      </c>
      <c r="D2529" s="1" t="s">
        <v>4617</v>
      </c>
      <c r="E2529" s="1" t="s">
        <v>771</v>
      </c>
      <c r="F2529" s="1" t="s">
        <v>4618</v>
      </c>
      <c r="I2529">
        <v>3.44</v>
      </c>
      <c r="J2529" s="1" t="s">
        <v>58</v>
      </c>
      <c r="K2529" s="2">
        <f>+I2529</f>
        <v>3.44</v>
      </c>
      <c r="L2529" s="1" t="s">
        <v>93</v>
      </c>
      <c r="M2529" s="1" t="s">
        <v>83</v>
      </c>
      <c r="O2529" s="1" t="s">
        <v>482</v>
      </c>
    </row>
    <row r="2530" spans="1:15" x14ac:dyDescent="0.25">
      <c r="A2530" s="1" t="s">
        <v>4666</v>
      </c>
      <c r="B2530" s="1" t="s">
        <v>4667</v>
      </c>
      <c r="C2530" s="1" t="s">
        <v>4668</v>
      </c>
      <c r="D2530" s="1" t="s">
        <v>4617</v>
      </c>
      <c r="E2530" s="1" t="s">
        <v>771</v>
      </c>
      <c r="F2530" s="1" t="s">
        <v>4618</v>
      </c>
      <c r="I2530">
        <v>3.44</v>
      </c>
      <c r="J2530" s="1" t="s">
        <v>58</v>
      </c>
      <c r="K2530" s="2">
        <f>+I2530</f>
        <v>3.44</v>
      </c>
      <c r="L2530" s="1" t="s">
        <v>93</v>
      </c>
      <c r="M2530" s="1" t="s">
        <v>83</v>
      </c>
      <c r="O2530" s="1" t="s">
        <v>289</v>
      </c>
    </row>
    <row r="2531" spans="1:15" x14ac:dyDescent="0.25">
      <c r="A2531" s="1" t="s">
        <v>4666</v>
      </c>
      <c r="B2531" s="1" t="s">
        <v>4667</v>
      </c>
      <c r="C2531" s="1" t="s">
        <v>4668</v>
      </c>
      <c r="D2531" s="1" t="s">
        <v>4617</v>
      </c>
      <c r="E2531" s="1" t="s">
        <v>771</v>
      </c>
      <c r="F2531" s="1" t="s">
        <v>4618</v>
      </c>
      <c r="I2531">
        <v>3.44</v>
      </c>
      <c r="J2531" s="1" t="s">
        <v>58</v>
      </c>
      <c r="K2531" s="2">
        <f>+I2531</f>
        <v>3.44</v>
      </c>
      <c r="L2531" s="1" t="s">
        <v>93</v>
      </c>
      <c r="M2531" s="1" t="s">
        <v>60</v>
      </c>
      <c r="N2531" s="1" t="s">
        <v>61</v>
      </c>
    </row>
    <row r="2532" spans="1:15" x14ac:dyDescent="0.25">
      <c r="A2532" s="1" t="s">
        <v>4666</v>
      </c>
      <c r="B2532" s="1" t="s">
        <v>4667</v>
      </c>
      <c r="C2532" s="1" t="s">
        <v>4668</v>
      </c>
      <c r="D2532" s="1" t="s">
        <v>4617</v>
      </c>
      <c r="E2532" s="1" t="s">
        <v>771</v>
      </c>
      <c r="F2532" s="1" t="s">
        <v>4618</v>
      </c>
      <c r="I2532">
        <v>3.44</v>
      </c>
      <c r="J2532" s="1" t="s">
        <v>58</v>
      </c>
      <c r="K2532" s="2">
        <f>+I2532</f>
        <v>3.44</v>
      </c>
      <c r="L2532" s="1" t="s">
        <v>93</v>
      </c>
      <c r="M2532" s="1" t="s">
        <v>60</v>
      </c>
      <c r="N2532" s="1" t="s">
        <v>303</v>
      </c>
    </row>
    <row r="2533" spans="1:15" x14ac:dyDescent="0.25">
      <c r="A2533" s="1" t="s">
        <v>4666</v>
      </c>
      <c r="B2533" s="1" t="s">
        <v>4667</v>
      </c>
      <c r="C2533" s="1" t="s">
        <v>4668</v>
      </c>
      <c r="D2533" s="1" t="s">
        <v>4617</v>
      </c>
      <c r="E2533" s="1" t="s">
        <v>771</v>
      </c>
      <c r="F2533" s="1" t="s">
        <v>4618</v>
      </c>
      <c r="I2533">
        <v>3.44</v>
      </c>
      <c r="J2533" s="1" t="s">
        <v>58</v>
      </c>
      <c r="K2533" s="2">
        <f>+I2533</f>
        <v>3.44</v>
      </c>
      <c r="L2533" s="1" t="s">
        <v>93</v>
      </c>
      <c r="M2533" s="1" t="s">
        <v>60</v>
      </c>
      <c r="N2533" s="1" t="s">
        <v>2230</v>
      </c>
    </row>
    <row r="2534" spans="1:15" x14ac:dyDescent="0.25">
      <c r="A2534" s="1" t="s">
        <v>4666</v>
      </c>
      <c r="B2534" s="1" t="s">
        <v>4667</v>
      </c>
      <c r="C2534" s="1" t="s">
        <v>4668</v>
      </c>
      <c r="D2534" s="1" t="s">
        <v>4617</v>
      </c>
      <c r="E2534" s="1" t="s">
        <v>771</v>
      </c>
      <c r="F2534" s="1" t="s">
        <v>4618</v>
      </c>
      <c r="I2534">
        <v>3.44</v>
      </c>
      <c r="J2534" s="1" t="s">
        <v>58</v>
      </c>
      <c r="K2534" s="2">
        <f>+I2534</f>
        <v>3.44</v>
      </c>
      <c r="L2534" s="1" t="s">
        <v>93</v>
      </c>
      <c r="M2534" s="1" t="s">
        <v>60</v>
      </c>
      <c r="N2534" s="1" t="s">
        <v>2200</v>
      </c>
    </row>
    <row r="2535" spans="1:15" x14ac:dyDescent="0.25">
      <c r="A2535" s="1" t="s">
        <v>4666</v>
      </c>
      <c r="B2535" s="1" t="s">
        <v>4667</v>
      </c>
      <c r="C2535" s="1" t="s">
        <v>4668</v>
      </c>
      <c r="D2535" s="1" t="s">
        <v>4617</v>
      </c>
      <c r="E2535" s="1" t="s">
        <v>771</v>
      </c>
      <c r="F2535" s="1" t="s">
        <v>4618</v>
      </c>
      <c r="I2535">
        <v>3.44</v>
      </c>
      <c r="J2535" s="1" t="s">
        <v>58</v>
      </c>
      <c r="K2535" s="2">
        <f>+I2535</f>
        <v>3.44</v>
      </c>
      <c r="L2535" s="1" t="s">
        <v>93</v>
      </c>
      <c r="M2535" s="1" t="s">
        <v>211</v>
      </c>
    </row>
    <row r="2536" spans="1:15" x14ac:dyDescent="0.25">
      <c r="A2536" s="1" t="s">
        <v>4666</v>
      </c>
      <c r="B2536" s="1" t="s">
        <v>4667</v>
      </c>
      <c r="C2536" s="1" t="s">
        <v>4668</v>
      </c>
      <c r="D2536" s="1" t="s">
        <v>4617</v>
      </c>
      <c r="E2536" s="1" t="s">
        <v>771</v>
      </c>
      <c r="F2536" s="1" t="s">
        <v>4618</v>
      </c>
      <c r="I2536">
        <v>32</v>
      </c>
      <c r="J2536" s="1" t="s">
        <v>58</v>
      </c>
      <c r="K2536" s="2">
        <f>+I2536</f>
        <v>32</v>
      </c>
      <c r="L2536" s="1" t="s">
        <v>93</v>
      </c>
      <c r="M2536" s="1" t="s">
        <v>167</v>
      </c>
    </row>
    <row r="2537" spans="1:15" x14ac:dyDescent="0.25">
      <c r="A2537" s="1" t="s">
        <v>4662</v>
      </c>
      <c r="B2537" s="1" t="s">
        <v>4663</v>
      </c>
      <c r="C2537" s="1" t="s">
        <v>4664</v>
      </c>
      <c r="D2537" s="1" t="s">
        <v>4656</v>
      </c>
      <c r="E2537" s="1" t="s">
        <v>771</v>
      </c>
      <c r="F2537" s="1" t="s">
        <v>143</v>
      </c>
      <c r="I2537">
        <v>144</v>
      </c>
      <c r="J2537" s="1" t="s">
        <v>90</v>
      </c>
      <c r="K2537" s="2">
        <f>+I2537*0.0001</f>
        <v>1.4400000000000001E-2</v>
      </c>
      <c r="L2537" s="1" t="s">
        <v>93</v>
      </c>
      <c r="M2537" s="1" t="s">
        <v>49</v>
      </c>
    </row>
    <row r="2538" spans="1:15" x14ac:dyDescent="0.25">
      <c r="A2538" s="1" t="s">
        <v>4657</v>
      </c>
      <c r="B2538" s="1" t="s">
        <v>4658</v>
      </c>
      <c r="C2538" s="1" t="s">
        <v>4659</v>
      </c>
      <c r="D2538" s="1" t="s">
        <v>4660</v>
      </c>
      <c r="E2538" s="1" t="s">
        <v>771</v>
      </c>
      <c r="F2538" s="1" t="s">
        <v>885</v>
      </c>
      <c r="I2538">
        <v>7.5</v>
      </c>
      <c r="J2538" s="1" t="s">
        <v>58</v>
      </c>
      <c r="K2538" s="2">
        <f>+I2538</f>
        <v>7.5</v>
      </c>
      <c r="L2538" s="1" t="s">
        <v>93</v>
      </c>
      <c r="M2538" s="1" t="s">
        <v>83</v>
      </c>
      <c r="O2538" s="1" t="s">
        <v>289</v>
      </c>
    </row>
    <row r="2539" spans="1:15" x14ac:dyDescent="0.25">
      <c r="A2539" s="1" t="s">
        <v>4657</v>
      </c>
      <c r="B2539" s="1" t="s">
        <v>4658</v>
      </c>
      <c r="C2539" s="1" t="s">
        <v>4659</v>
      </c>
      <c r="D2539" s="1" t="s">
        <v>4660</v>
      </c>
      <c r="E2539" s="1" t="s">
        <v>771</v>
      </c>
      <c r="F2539" s="1" t="s">
        <v>885</v>
      </c>
      <c r="I2539">
        <v>7.5</v>
      </c>
      <c r="J2539" s="1" t="s">
        <v>90</v>
      </c>
      <c r="K2539" s="2">
        <f>+I2539*0.0001</f>
        <v>7.5000000000000002E-4</v>
      </c>
      <c r="L2539" s="1" t="s">
        <v>93</v>
      </c>
      <c r="M2539" s="1" t="s">
        <v>83</v>
      </c>
      <c r="O2539" s="1" t="s">
        <v>264</v>
      </c>
    </row>
    <row r="2540" spans="1:15" x14ac:dyDescent="0.25">
      <c r="A2540" s="1" t="s">
        <v>4657</v>
      </c>
      <c r="B2540" s="1" t="s">
        <v>4658</v>
      </c>
      <c r="C2540" s="1" t="s">
        <v>4659</v>
      </c>
      <c r="D2540" s="1" t="s">
        <v>4660</v>
      </c>
      <c r="E2540" s="1" t="s">
        <v>771</v>
      </c>
      <c r="F2540" s="1" t="s">
        <v>885</v>
      </c>
      <c r="I2540">
        <v>7.5</v>
      </c>
      <c r="J2540" s="1" t="s">
        <v>58</v>
      </c>
      <c r="K2540" s="2">
        <f>+I2540</f>
        <v>7.5</v>
      </c>
      <c r="L2540" s="1" t="s">
        <v>93</v>
      </c>
      <c r="M2540" s="1" t="s">
        <v>83</v>
      </c>
      <c r="O2540" s="1" t="s">
        <v>260</v>
      </c>
    </row>
    <row r="2541" spans="1:15" x14ac:dyDescent="0.25">
      <c r="A2541" s="1" t="s">
        <v>4657</v>
      </c>
      <c r="B2541" s="1" t="s">
        <v>4658</v>
      </c>
      <c r="C2541" s="1" t="s">
        <v>4659</v>
      </c>
      <c r="D2541" s="1" t="s">
        <v>4660</v>
      </c>
      <c r="E2541" s="1" t="s">
        <v>771</v>
      </c>
      <c r="F2541" s="1" t="s">
        <v>885</v>
      </c>
      <c r="I2541">
        <v>7.5</v>
      </c>
      <c r="J2541" s="1" t="s">
        <v>58</v>
      </c>
      <c r="K2541" s="2">
        <f>+I2541</f>
        <v>7.5</v>
      </c>
      <c r="L2541" s="1" t="s">
        <v>93</v>
      </c>
      <c r="M2541" s="1" t="s">
        <v>60</v>
      </c>
      <c r="N2541" s="1" t="s">
        <v>61</v>
      </c>
    </row>
    <row r="2542" spans="1:15" x14ac:dyDescent="0.25">
      <c r="A2542" s="1" t="s">
        <v>4657</v>
      </c>
      <c r="B2542" s="1" t="s">
        <v>4658</v>
      </c>
      <c r="C2542" s="1" t="s">
        <v>4659</v>
      </c>
      <c r="D2542" s="1" t="s">
        <v>4660</v>
      </c>
      <c r="E2542" s="1" t="s">
        <v>771</v>
      </c>
      <c r="F2542" s="1" t="s">
        <v>885</v>
      </c>
      <c r="I2542">
        <v>130</v>
      </c>
      <c r="J2542" s="1" t="s">
        <v>58</v>
      </c>
      <c r="K2542" s="2">
        <f>+I2542</f>
        <v>130</v>
      </c>
      <c r="L2542" s="1" t="s">
        <v>93</v>
      </c>
      <c r="M2542" s="1" t="s">
        <v>167</v>
      </c>
    </row>
    <row r="2543" spans="1:15" x14ac:dyDescent="0.25">
      <c r="A2543" s="1" t="s">
        <v>4653</v>
      </c>
      <c r="B2543" s="1" t="s">
        <v>4654</v>
      </c>
      <c r="C2543" s="1" t="s">
        <v>4655</v>
      </c>
      <c r="D2543" s="1" t="s">
        <v>4656</v>
      </c>
      <c r="E2543" s="1" t="s">
        <v>771</v>
      </c>
      <c r="F2543" s="1" t="s">
        <v>143</v>
      </c>
      <c r="I2543">
        <v>144</v>
      </c>
      <c r="J2543" s="1" t="s">
        <v>90</v>
      </c>
      <c r="K2543" s="2">
        <f>+I2543*0.0001</f>
        <v>1.4400000000000001E-2</v>
      </c>
      <c r="L2543" s="1" t="s">
        <v>93</v>
      </c>
      <c r="M2543" s="1" t="s">
        <v>49</v>
      </c>
    </row>
    <row r="2544" spans="1:15" x14ac:dyDescent="0.25">
      <c r="A2544" s="1" t="s">
        <v>4650</v>
      </c>
      <c r="B2544" s="1" t="s">
        <v>4651</v>
      </c>
      <c r="C2544" s="1" t="s">
        <v>4652</v>
      </c>
      <c r="D2544" s="1" t="s">
        <v>4617</v>
      </c>
      <c r="E2544" s="1" t="s">
        <v>771</v>
      </c>
      <c r="F2544" s="1" t="s">
        <v>4618</v>
      </c>
      <c r="I2544">
        <v>54</v>
      </c>
      <c r="J2544" s="1" t="s">
        <v>90</v>
      </c>
      <c r="K2544" s="2">
        <f>+I2544*0.0001</f>
        <v>5.4000000000000003E-3</v>
      </c>
      <c r="L2544" s="1" t="s">
        <v>93</v>
      </c>
      <c r="M2544" s="1" t="s">
        <v>49</v>
      </c>
    </row>
    <row r="2545" spans="1:15" x14ac:dyDescent="0.25">
      <c r="A2545" s="1" t="s">
        <v>4647</v>
      </c>
      <c r="B2545" s="1" t="s">
        <v>4648</v>
      </c>
      <c r="C2545" s="1" t="s">
        <v>4649</v>
      </c>
      <c r="D2545" s="1" t="s">
        <v>4630</v>
      </c>
      <c r="E2545" s="1" t="s">
        <v>771</v>
      </c>
      <c r="F2545" s="1" t="s">
        <v>143</v>
      </c>
      <c r="I2545">
        <v>144</v>
      </c>
      <c r="J2545" s="1" t="s">
        <v>90</v>
      </c>
      <c r="K2545" s="2">
        <f>+I2545*0.0001</f>
        <v>1.4400000000000001E-2</v>
      </c>
      <c r="L2545" s="1" t="s">
        <v>93</v>
      </c>
      <c r="M2545" s="1" t="s">
        <v>49</v>
      </c>
    </row>
    <row r="2546" spans="1:15" x14ac:dyDescent="0.25">
      <c r="A2546" s="1" t="s">
        <v>4644</v>
      </c>
      <c r="B2546" s="1" t="s">
        <v>4645</v>
      </c>
      <c r="C2546" s="1" t="s">
        <v>4646</v>
      </c>
      <c r="D2546" s="1" t="s">
        <v>2234</v>
      </c>
      <c r="E2546" s="1" t="s">
        <v>771</v>
      </c>
      <c r="F2546" s="1" t="s">
        <v>885</v>
      </c>
      <c r="I2546">
        <v>5</v>
      </c>
      <c r="J2546" s="1" t="s">
        <v>58</v>
      </c>
      <c r="K2546" s="2">
        <f>+I2546</f>
        <v>5</v>
      </c>
      <c r="L2546" s="1" t="s">
        <v>93</v>
      </c>
      <c r="M2546" s="1" t="s">
        <v>83</v>
      </c>
      <c r="O2546" s="1" t="s">
        <v>260</v>
      </c>
    </row>
    <row r="2547" spans="1:15" x14ac:dyDescent="0.25">
      <c r="A2547" s="1" t="s">
        <v>4644</v>
      </c>
      <c r="B2547" s="1" t="s">
        <v>4645</v>
      </c>
      <c r="C2547" s="1" t="s">
        <v>4646</v>
      </c>
      <c r="D2547" s="1" t="s">
        <v>2234</v>
      </c>
      <c r="E2547" s="1" t="s">
        <v>771</v>
      </c>
      <c r="F2547" s="1" t="s">
        <v>885</v>
      </c>
      <c r="I2547">
        <v>5</v>
      </c>
      <c r="J2547" s="1" t="s">
        <v>58</v>
      </c>
      <c r="K2547" s="2">
        <f>+I2547</f>
        <v>5</v>
      </c>
      <c r="L2547" s="1" t="s">
        <v>93</v>
      </c>
      <c r="M2547" s="1" t="s">
        <v>83</v>
      </c>
      <c r="O2547" s="1" t="s">
        <v>264</v>
      </c>
    </row>
    <row r="2548" spans="1:15" x14ac:dyDescent="0.25">
      <c r="A2548" s="1" t="s">
        <v>4644</v>
      </c>
      <c r="B2548" s="1" t="s">
        <v>4645</v>
      </c>
      <c r="C2548" s="1" t="s">
        <v>4646</v>
      </c>
      <c r="D2548" s="1" t="s">
        <v>2234</v>
      </c>
      <c r="E2548" s="1" t="s">
        <v>771</v>
      </c>
      <c r="F2548" s="1" t="s">
        <v>885</v>
      </c>
      <c r="I2548">
        <v>5</v>
      </c>
      <c r="J2548" s="1" t="s">
        <v>58</v>
      </c>
      <c r="K2548" s="2">
        <f>+I2548</f>
        <v>5</v>
      </c>
      <c r="L2548" s="1" t="s">
        <v>93</v>
      </c>
      <c r="M2548" s="1" t="s">
        <v>83</v>
      </c>
      <c r="O2548" s="1" t="s">
        <v>289</v>
      </c>
    </row>
    <row r="2549" spans="1:15" x14ac:dyDescent="0.25">
      <c r="A2549" s="1" t="s">
        <v>4644</v>
      </c>
      <c r="B2549" s="1" t="s">
        <v>4645</v>
      </c>
      <c r="C2549" s="1" t="s">
        <v>4646</v>
      </c>
      <c r="D2549" s="1" t="s">
        <v>2234</v>
      </c>
      <c r="E2549" s="1" t="s">
        <v>771</v>
      </c>
      <c r="F2549" s="1" t="s">
        <v>885</v>
      </c>
      <c r="I2549">
        <v>5</v>
      </c>
      <c r="J2549" s="1" t="s">
        <v>90</v>
      </c>
      <c r="K2549" s="2">
        <f>+I2549*0.0001</f>
        <v>5.0000000000000001E-4</v>
      </c>
      <c r="L2549" s="1" t="s">
        <v>93</v>
      </c>
      <c r="M2549" s="1" t="s">
        <v>60</v>
      </c>
      <c r="N2549" s="1" t="s">
        <v>61</v>
      </c>
    </row>
    <row r="2550" spans="1:15" x14ac:dyDescent="0.25">
      <c r="A2550" s="1" t="s">
        <v>4644</v>
      </c>
      <c r="B2550" s="1" t="s">
        <v>4645</v>
      </c>
      <c r="C2550" s="1" t="s">
        <v>4646</v>
      </c>
      <c r="D2550" s="1" t="s">
        <v>2234</v>
      </c>
      <c r="E2550" s="1" t="s">
        <v>771</v>
      </c>
      <c r="F2550" s="1" t="s">
        <v>885</v>
      </c>
      <c r="I2550">
        <v>20</v>
      </c>
      <c r="J2550" s="1" t="s">
        <v>90</v>
      </c>
      <c r="K2550" s="2">
        <f>+I2550*0.0001</f>
        <v>2E-3</v>
      </c>
      <c r="L2550" s="1" t="s">
        <v>93</v>
      </c>
      <c r="M2550" s="1" t="s">
        <v>167</v>
      </c>
    </row>
    <row r="2551" spans="1:15" x14ac:dyDescent="0.25">
      <c r="A2551" s="1" t="s">
        <v>4641</v>
      </c>
      <c r="B2551" s="1" t="s">
        <v>4642</v>
      </c>
      <c r="C2551" s="1" t="s">
        <v>4643</v>
      </c>
      <c r="D2551" s="1" t="s">
        <v>4630</v>
      </c>
      <c r="E2551" s="1" t="s">
        <v>771</v>
      </c>
      <c r="F2551" s="1" t="s">
        <v>143</v>
      </c>
      <c r="I2551">
        <v>144</v>
      </c>
      <c r="J2551" s="1" t="s">
        <v>90</v>
      </c>
      <c r="K2551" s="2">
        <f>+I2551*0.0001</f>
        <v>1.4400000000000001E-2</v>
      </c>
      <c r="L2551" s="1" t="s">
        <v>93</v>
      </c>
      <c r="M2551" s="1" t="s">
        <v>49</v>
      </c>
    </row>
    <row r="2552" spans="1:15" x14ac:dyDescent="0.25">
      <c r="A2552" s="1" t="s">
        <v>4637</v>
      </c>
      <c r="B2552" s="1" t="s">
        <v>4638</v>
      </c>
      <c r="C2552" s="1" t="s">
        <v>4639</v>
      </c>
      <c r="D2552" s="1" t="s">
        <v>4617</v>
      </c>
      <c r="E2552" s="1" t="s">
        <v>771</v>
      </c>
      <c r="F2552" s="1" t="s">
        <v>4618</v>
      </c>
      <c r="I2552">
        <v>2</v>
      </c>
      <c r="J2552" s="1" t="s">
        <v>58</v>
      </c>
      <c r="K2552" s="2">
        <f>+I2552</f>
        <v>2</v>
      </c>
      <c r="L2552" s="1" t="s">
        <v>93</v>
      </c>
      <c r="M2552" s="1" t="s">
        <v>83</v>
      </c>
      <c r="O2552" s="1" t="s">
        <v>264</v>
      </c>
    </row>
    <row r="2553" spans="1:15" x14ac:dyDescent="0.25">
      <c r="A2553" s="1" t="s">
        <v>4637</v>
      </c>
      <c r="B2553" s="1" t="s">
        <v>4638</v>
      </c>
      <c r="C2553" s="1" t="s">
        <v>4639</v>
      </c>
      <c r="D2553" s="1" t="s">
        <v>4617</v>
      </c>
      <c r="E2553" s="1" t="s">
        <v>771</v>
      </c>
      <c r="F2553" s="1" t="s">
        <v>4618</v>
      </c>
      <c r="I2553">
        <v>2</v>
      </c>
      <c r="J2553" s="1" t="s">
        <v>58</v>
      </c>
      <c r="K2553" s="2">
        <f>+I2553</f>
        <v>2</v>
      </c>
      <c r="L2553" s="1" t="s">
        <v>93</v>
      </c>
      <c r="M2553" s="1" t="s">
        <v>83</v>
      </c>
      <c r="O2553" s="1" t="s">
        <v>260</v>
      </c>
    </row>
    <row r="2554" spans="1:15" x14ac:dyDescent="0.25">
      <c r="A2554" s="1" t="s">
        <v>4637</v>
      </c>
      <c r="B2554" s="1" t="s">
        <v>4638</v>
      </c>
      <c r="C2554" s="1" t="s">
        <v>4639</v>
      </c>
      <c r="D2554" s="1" t="s">
        <v>4617</v>
      </c>
      <c r="E2554" s="1" t="s">
        <v>771</v>
      </c>
      <c r="F2554" s="1" t="s">
        <v>4618</v>
      </c>
      <c r="I2554">
        <v>2</v>
      </c>
      <c r="J2554" s="1" t="s">
        <v>58</v>
      </c>
      <c r="K2554" s="2">
        <f>+I2554</f>
        <v>2</v>
      </c>
      <c r="L2554" s="1" t="s">
        <v>93</v>
      </c>
      <c r="M2554" s="1" t="s">
        <v>83</v>
      </c>
      <c r="O2554" s="1" t="s">
        <v>289</v>
      </c>
    </row>
    <row r="2555" spans="1:15" x14ac:dyDescent="0.25">
      <c r="A2555" s="1" t="s">
        <v>4637</v>
      </c>
      <c r="B2555" s="1" t="s">
        <v>4638</v>
      </c>
      <c r="C2555" s="1" t="s">
        <v>4639</v>
      </c>
      <c r="D2555" s="1" t="s">
        <v>4617</v>
      </c>
      <c r="E2555" s="1" t="s">
        <v>771</v>
      </c>
      <c r="F2555" s="1" t="s">
        <v>4618</v>
      </c>
      <c r="I2555">
        <v>2</v>
      </c>
      <c r="J2555" s="1" t="s">
        <v>58</v>
      </c>
      <c r="K2555" s="2">
        <f>+I2555</f>
        <v>2</v>
      </c>
      <c r="L2555" s="1" t="s">
        <v>93</v>
      </c>
      <c r="M2555" s="1" t="s">
        <v>60</v>
      </c>
      <c r="N2555" s="1" t="s">
        <v>61</v>
      </c>
    </row>
    <row r="2556" spans="1:15" x14ac:dyDescent="0.25">
      <c r="A2556" s="1" t="s">
        <v>4637</v>
      </c>
      <c r="B2556" s="1" t="s">
        <v>4638</v>
      </c>
      <c r="C2556" s="1" t="s">
        <v>4639</v>
      </c>
      <c r="D2556" s="1" t="s">
        <v>4617</v>
      </c>
      <c r="E2556" s="1" t="s">
        <v>771</v>
      </c>
      <c r="F2556" s="1" t="s">
        <v>4618</v>
      </c>
      <c r="I2556">
        <v>2</v>
      </c>
      <c r="J2556" s="1" t="s">
        <v>58</v>
      </c>
      <c r="K2556" s="2">
        <f>+I2556</f>
        <v>2</v>
      </c>
      <c r="L2556" s="1" t="s">
        <v>93</v>
      </c>
      <c r="M2556" s="1" t="s">
        <v>60</v>
      </c>
      <c r="N2556" s="1" t="s">
        <v>303</v>
      </c>
    </row>
    <row r="2557" spans="1:15" x14ac:dyDescent="0.25">
      <c r="A2557" s="1" t="s">
        <v>4637</v>
      </c>
      <c r="B2557" s="1" t="s">
        <v>4638</v>
      </c>
      <c r="C2557" s="1" t="s">
        <v>4639</v>
      </c>
      <c r="D2557" s="1" t="s">
        <v>4617</v>
      </c>
      <c r="E2557" s="1" t="s">
        <v>771</v>
      </c>
      <c r="F2557" s="1" t="s">
        <v>4618</v>
      </c>
      <c r="I2557">
        <v>2</v>
      </c>
      <c r="J2557" s="1" t="s">
        <v>58</v>
      </c>
      <c r="K2557" s="2">
        <f>+I2557</f>
        <v>2</v>
      </c>
      <c r="L2557" s="1" t="s">
        <v>93</v>
      </c>
      <c r="M2557" s="1" t="s">
        <v>211</v>
      </c>
    </row>
    <row r="2558" spans="1:15" x14ac:dyDescent="0.25">
      <c r="A2558" s="1" t="s">
        <v>4637</v>
      </c>
      <c r="B2558" s="1" t="s">
        <v>4638</v>
      </c>
      <c r="C2558" s="1" t="s">
        <v>4639</v>
      </c>
      <c r="D2558" s="1" t="s">
        <v>4617</v>
      </c>
      <c r="E2558" s="1" t="s">
        <v>771</v>
      </c>
      <c r="F2558" s="1" t="s">
        <v>4618</v>
      </c>
      <c r="I2558">
        <v>7</v>
      </c>
      <c r="J2558" s="1" t="s">
        <v>58</v>
      </c>
      <c r="K2558" s="2">
        <f>+I2558</f>
        <v>7</v>
      </c>
      <c r="L2558" s="1" t="s">
        <v>93</v>
      </c>
      <c r="M2558" s="1" t="s">
        <v>167</v>
      </c>
    </row>
    <row r="2559" spans="1:15" x14ac:dyDescent="0.25">
      <c r="A2559" s="1" t="s">
        <v>4634</v>
      </c>
      <c r="B2559" s="1" t="s">
        <v>4635</v>
      </c>
      <c r="C2559" s="1" t="s">
        <v>4636</v>
      </c>
      <c r="D2559" s="1" t="s">
        <v>4617</v>
      </c>
      <c r="E2559" s="1" t="s">
        <v>771</v>
      </c>
      <c r="F2559" s="1" t="s">
        <v>885</v>
      </c>
      <c r="I2559">
        <v>84</v>
      </c>
      <c r="J2559" s="1" t="s">
        <v>90</v>
      </c>
      <c r="K2559" s="2">
        <f>+I2559*0.0001</f>
        <v>8.4000000000000012E-3</v>
      </c>
      <c r="L2559" s="1" t="s">
        <v>93</v>
      </c>
      <c r="M2559" s="1" t="s">
        <v>49</v>
      </c>
    </row>
    <row r="2560" spans="1:15" x14ac:dyDescent="0.25">
      <c r="A2560" s="1" t="s">
        <v>4631</v>
      </c>
      <c r="B2560" s="1" t="s">
        <v>4632</v>
      </c>
      <c r="C2560" s="1" t="s">
        <v>4633</v>
      </c>
      <c r="D2560" s="1" t="s">
        <v>4630</v>
      </c>
      <c r="E2560" s="1" t="s">
        <v>771</v>
      </c>
      <c r="F2560" s="1" t="s">
        <v>143</v>
      </c>
      <c r="I2560">
        <v>144</v>
      </c>
      <c r="J2560" s="1" t="s">
        <v>90</v>
      </c>
      <c r="K2560" s="2">
        <f>+I2560*0.0001</f>
        <v>1.4400000000000001E-2</v>
      </c>
      <c r="L2560" s="1" t="s">
        <v>93</v>
      </c>
      <c r="M2560" s="1" t="s">
        <v>167</v>
      </c>
    </row>
    <row r="2561" spans="1:15" x14ac:dyDescent="0.25">
      <c r="A2561" s="1" t="s">
        <v>4627</v>
      </c>
      <c r="B2561" s="1" t="s">
        <v>4628</v>
      </c>
      <c r="C2561" s="1" t="s">
        <v>4629</v>
      </c>
      <c r="D2561" s="1" t="s">
        <v>4630</v>
      </c>
      <c r="E2561" s="1" t="s">
        <v>771</v>
      </c>
      <c r="F2561" s="1" t="s">
        <v>885</v>
      </c>
      <c r="I2561">
        <v>6.2</v>
      </c>
      <c r="J2561" s="1" t="s">
        <v>58</v>
      </c>
      <c r="K2561" s="2">
        <f>+I2561</f>
        <v>6.2</v>
      </c>
      <c r="L2561" s="1" t="s">
        <v>93</v>
      </c>
      <c r="M2561" s="1" t="s">
        <v>83</v>
      </c>
      <c r="O2561" s="1" t="s">
        <v>264</v>
      </c>
    </row>
    <row r="2562" spans="1:15" x14ac:dyDescent="0.25">
      <c r="A2562" s="1" t="s">
        <v>4627</v>
      </c>
      <c r="B2562" s="1" t="s">
        <v>4628</v>
      </c>
      <c r="C2562" s="1" t="s">
        <v>4629</v>
      </c>
      <c r="D2562" s="1" t="s">
        <v>4630</v>
      </c>
      <c r="E2562" s="1" t="s">
        <v>771</v>
      </c>
      <c r="F2562" s="1" t="s">
        <v>885</v>
      </c>
      <c r="I2562">
        <v>6.2</v>
      </c>
      <c r="J2562" s="1" t="s">
        <v>58</v>
      </c>
      <c r="K2562" s="2">
        <f>+I2562</f>
        <v>6.2</v>
      </c>
      <c r="L2562" s="1" t="s">
        <v>93</v>
      </c>
      <c r="M2562" s="1" t="s">
        <v>83</v>
      </c>
      <c r="O2562" s="1" t="s">
        <v>260</v>
      </c>
    </row>
    <row r="2563" spans="1:15" x14ac:dyDescent="0.25">
      <c r="A2563" s="1" t="s">
        <v>4627</v>
      </c>
      <c r="B2563" s="1" t="s">
        <v>4628</v>
      </c>
      <c r="C2563" s="1" t="s">
        <v>4629</v>
      </c>
      <c r="D2563" s="1" t="s">
        <v>4630</v>
      </c>
      <c r="E2563" s="1" t="s">
        <v>771</v>
      </c>
      <c r="F2563" s="1" t="s">
        <v>885</v>
      </c>
      <c r="I2563">
        <v>6.2</v>
      </c>
      <c r="J2563" s="1" t="s">
        <v>58</v>
      </c>
      <c r="K2563" s="2">
        <f>+I2563</f>
        <v>6.2</v>
      </c>
      <c r="L2563" s="1" t="s">
        <v>93</v>
      </c>
      <c r="M2563" s="1" t="s">
        <v>83</v>
      </c>
      <c r="O2563" s="1" t="s">
        <v>289</v>
      </c>
    </row>
    <row r="2564" spans="1:15" x14ac:dyDescent="0.25">
      <c r="A2564" s="1" t="s">
        <v>4627</v>
      </c>
      <c r="B2564" s="1" t="s">
        <v>4628</v>
      </c>
      <c r="C2564" s="1" t="s">
        <v>4629</v>
      </c>
      <c r="D2564" s="1" t="s">
        <v>4630</v>
      </c>
      <c r="E2564" s="1" t="s">
        <v>771</v>
      </c>
      <c r="F2564" s="1" t="s">
        <v>885</v>
      </c>
      <c r="I2564">
        <v>6.2</v>
      </c>
      <c r="J2564" s="1" t="s">
        <v>58</v>
      </c>
      <c r="K2564" s="2">
        <f>+I2564</f>
        <v>6.2</v>
      </c>
      <c r="L2564" s="1" t="s">
        <v>93</v>
      </c>
      <c r="M2564" s="1" t="s">
        <v>60</v>
      </c>
      <c r="N2564" s="1" t="s">
        <v>61</v>
      </c>
    </row>
    <row r="2565" spans="1:15" x14ac:dyDescent="0.25">
      <c r="A2565" s="1" t="s">
        <v>4627</v>
      </c>
      <c r="B2565" s="1" t="s">
        <v>4628</v>
      </c>
      <c r="C2565" s="1" t="s">
        <v>4629</v>
      </c>
      <c r="D2565" s="1" t="s">
        <v>4630</v>
      </c>
      <c r="E2565" s="1" t="s">
        <v>771</v>
      </c>
      <c r="F2565" s="1" t="s">
        <v>885</v>
      </c>
      <c r="I2565">
        <v>6.2</v>
      </c>
      <c r="J2565" s="1" t="s">
        <v>58</v>
      </c>
      <c r="K2565" s="2">
        <f>+I2565</f>
        <v>6.2</v>
      </c>
      <c r="L2565" s="1" t="s">
        <v>93</v>
      </c>
      <c r="M2565" s="1" t="s">
        <v>60</v>
      </c>
      <c r="N2565" s="1" t="s">
        <v>303</v>
      </c>
    </row>
    <row r="2566" spans="1:15" x14ac:dyDescent="0.25">
      <c r="A2566" s="1" t="s">
        <v>4627</v>
      </c>
      <c r="B2566" s="1" t="s">
        <v>4628</v>
      </c>
      <c r="C2566" s="1" t="s">
        <v>4629</v>
      </c>
      <c r="D2566" s="1" t="s">
        <v>4630</v>
      </c>
      <c r="E2566" s="1" t="s">
        <v>771</v>
      </c>
      <c r="F2566" s="1" t="s">
        <v>885</v>
      </c>
      <c r="I2566">
        <v>22</v>
      </c>
      <c r="J2566" s="1" t="s">
        <v>58</v>
      </c>
      <c r="K2566" s="2">
        <f>+I2566</f>
        <v>22</v>
      </c>
      <c r="L2566" s="1" t="s">
        <v>93</v>
      </c>
      <c r="M2566" s="1" t="s">
        <v>167</v>
      </c>
    </row>
    <row r="2567" spans="1:15" x14ac:dyDescent="0.25">
      <c r="A2567" s="1" t="s">
        <v>4622</v>
      </c>
      <c r="B2567" s="1" t="s">
        <v>4623</v>
      </c>
      <c r="C2567" s="1" t="s">
        <v>4624</v>
      </c>
      <c r="D2567" s="1" t="s">
        <v>4609</v>
      </c>
      <c r="E2567" s="1" t="s">
        <v>771</v>
      </c>
      <c r="F2567" s="1" t="s">
        <v>143</v>
      </c>
      <c r="I2567">
        <v>18.8</v>
      </c>
      <c r="J2567" s="1" t="s">
        <v>58</v>
      </c>
      <c r="K2567" s="2">
        <f>+I2567</f>
        <v>18.8</v>
      </c>
      <c r="L2567" s="1" t="s">
        <v>93</v>
      </c>
      <c r="M2567" s="1" t="s">
        <v>83</v>
      </c>
      <c r="O2567" s="1" t="s">
        <v>264</v>
      </c>
    </row>
    <row r="2568" spans="1:15" x14ac:dyDescent="0.25">
      <c r="A2568" s="1" t="s">
        <v>4622</v>
      </c>
      <c r="B2568" s="1" t="s">
        <v>4623</v>
      </c>
      <c r="C2568" s="1" t="s">
        <v>4624</v>
      </c>
      <c r="D2568" s="1" t="s">
        <v>4609</v>
      </c>
      <c r="E2568" s="1" t="s">
        <v>771</v>
      </c>
      <c r="F2568" s="1" t="s">
        <v>143</v>
      </c>
      <c r="I2568">
        <v>18.8</v>
      </c>
      <c r="J2568" s="1" t="s">
        <v>58</v>
      </c>
      <c r="K2568" s="2">
        <f>+I2568</f>
        <v>18.8</v>
      </c>
      <c r="L2568" s="1" t="s">
        <v>93</v>
      </c>
      <c r="M2568" s="1" t="s">
        <v>83</v>
      </c>
      <c r="O2568" s="1" t="s">
        <v>260</v>
      </c>
    </row>
    <row r="2569" spans="1:15" x14ac:dyDescent="0.25">
      <c r="A2569" s="1" t="s">
        <v>4622</v>
      </c>
      <c r="B2569" s="1" t="s">
        <v>4623</v>
      </c>
      <c r="C2569" s="1" t="s">
        <v>4624</v>
      </c>
      <c r="D2569" s="1" t="s">
        <v>4609</v>
      </c>
      <c r="E2569" s="1" t="s">
        <v>771</v>
      </c>
      <c r="F2569" s="1" t="s">
        <v>143</v>
      </c>
      <c r="I2569">
        <v>18.8</v>
      </c>
      <c r="J2569" s="1" t="s">
        <v>58</v>
      </c>
      <c r="K2569" s="2">
        <f>+I2569</f>
        <v>18.8</v>
      </c>
      <c r="L2569" s="1" t="s">
        <v>93</v>
      </c>
      <c r="M2569" s="1" t="s">
        <v>83</v>
      </c>
      <c r="O2569" s="1" t="s">
        <v>289</v>
      </c>
    </row>
    <row r="2570" spans="1:15" x14ac:dyDescent="0.25">
      <c r="A2570" s="1" t="s">
        <v>4622</v>
      </c>
      <c r="B2570" s="1" t="s">
        <v>4623</v>
      </c>
      <c r="C2570" s="1" t="s">
        <v>4624</v>
      </c>
      <c r="D2570" s="1" t="s">
        <v>4609</v>
      </c>
      <c r="E2570" s="1" t="s">
        <v>771</v>
      </c>
      <c r="F2570" s="1" t="s">
        <v>143</v>
      </c>
      <c r="I2570">
        <v>18.8</v>
      </c>
      <c r="J2570" s="1" t="s">
        <v>58</v>
      </c>
      <c r="K2570" s="2">
        <f>+I2570</f>
        <v>18.8</v>
      </c>
      <c r="L2570" s="1" t="s">
        <v>93</v>
      </c>
      <c r="M2570" s="1" t="s">
        <v>83</v>
      </c>
      <c r="O2570" s="1" t="s">
        <v>3289</v>
      </c>
    </row>
    <row r="2571" spans="1:15" x14ac:dyDescent="0.25">
      <c r="A2571" s="1" t="s">
        <v>4622</v>
      </c>
      <c r="B2571" s="1" t="s">
        <v>4623</v>
      </c>
      <c r="C2571" s="1" t="s">
        <v>4624</v>
      </c>
      <c r="D2571" s="1" t="s">
        <v>4609</v>
      </c>
      <c r="E2571" s="1" t="s">
        <v>771</v>
      </c>
      <c r="F2571" s="1" t="s">
        <v>143</v>
      </c>
      <c r="I2571">
        <v>18.8</v>
      </c>
      <c r="J2571" s="1" t="s">
        <v>58</v>
      </c>
      <c r="K2571" s="2">
        <f>+I2571</f>
        <v>18.8</v>
      </c>
      <c r="L2571" s="1" t="s">
        <v>93</v>
      </c>
      <c r="M2571" s="1" t="s">
        <v>83</v>
      </c>
      <c r="O2571" s="1" t="s">
        <v>814</v>
      </c>
    </row>
    <row r="2572" spans="1:15" x14ac:dyDescent="0.25">
      <c r="A2572" s="1" t="s">
        <v>4622</v>
      </c>
      <c r="B2572" s="1" t="s">
        <v>4623</v>
      </c>
      <c r="C2572" s="1" t="s">
        <v>4624</v>
      </c>
      <c r="D2572" s="1" t="s">
        <v>4609</v>
      </c>
      <c r="E2572" s="1" t="s">
        <v>771</v>
      </c>
      <c r="F2572" s="1" t="s">
        <v>143</v>
      </c>
      <c r="I2572">
        <v>18.8</v>
      </c>
      <c r="J2572" s="1" t="s">
        <v>58</v>
      </c>
      <c r="K2572" s="2">
        <f>+I2572</f>
        <v>18.8</v>
      </c>
      <c r="L2572" s="1" t="s">
        <v>93</v>
      </c>
      <c r="M2572" s="1" t="s">
        <v>83</v>
      </c>
      <c r="O2572" s="1" t="s">
        <v>482</v>
      </c>
    </row>
    <row r="2573" spans="1:15" x14ac:dyDescent="0.25">
      <c r="A2573" s="1" t="s">
        <v>4622</v>
      </c>
      <c r="B2573" s="1" t="s">
        <v>4623</v>
      </c>
      <c r="C2573" s="1" t="s">
        <v>4624</v>
      </c>
      <c r="D2573" s="1" t="s">
        <v>4609</v>
      </c>
      <c r="E2573" s="1" t="s">
        <v>771</v>
      </c>
      <c r="F2573" s="1" t="s">
        <v>143</v>
      </c>
      <c r="I2573">
        <v>18.8</v>
      </c>
      <c r="J2573" s="1" t="s">
        <v>58</v>
      </c>
      <c r="K2573" s="2">
        <f>+I2573</f>
        <v>18.8</v>
      </c>
      <c r="L2573" s="1" t="s">
        <v>93</v>
      </c>
      <c r="M2573" s="1" t="s">
        <v>60</v>
      </c>
      <c r="N2573" s="1" t="s">
        <v>61</v>
      </c>
    </row>
    <row r="2574" spans="1:15" x14ac:dyDescent="0.25">
      <c r="A2574" s="1" t="s">
        <v>4622</v>
      </c>
      <c r="B2574" s="1" t="s">
        <v>4623</v>
      </c>
      <c r="C2574" s="1" t="s">
        <v>4624</v>
      </c>
      <c r="D2574" s="1" t="s">
        <v>4609</v>
      </c>
      <c r="E2574" s="1" t="s">
        <v>771</v>
      </c>
      <c r="F2574" s="1" t="s">
        <v>143</v>
      </c>
      <c r="I2574">
        <v>18.8</v>
      </c>
      <c r="J2574" s="1" t="s">
        <v>58</v>
      </c>
      <c r="K2574" s="2">
        <f>+I2574</f>
        <v>18.8</v>
      </c>
      <c r="L2574" s="1" t="s">
        <v>93</v>
      </c>
      <c r="M2574" s="1" t="s">
        <v>60</v>
      </c>
      <c r="N2574" s="1" t="s">
        <v>2230</v>
      </c>
    </row>
    <row r="2575" spans="1:15" x14ac:dyDescent="0.25">
      <c r="A2575" s="1" t="s">
        <v>4622</v>
      </c>
      <c r="B2575" s="1" t="s">
        <v>4623</v>
      </c>
      <c r="C2575" s="1" t="s">
        <v>4624</v>
      </c>
      <c r="D2575" s="1" t="s">
        <v>4609</v>
      </c>
      <c r="E2575" s="1" t="s">
        <v>771</v>
      </c>
      <c r="F2575" s="1" t="s">
        <v>143</v>
      </c>
      <c r="I2575">
        <v>18.8</v>
      </c>
      <c r="J2575" s="1" t="s">
        <v>58</v>
      </c>
      <c r="K2575" s="2">
        <f>+I2575</f>
        <v>18.8</v>
      </c>
      <c r="L2575" s="1" t="s">
        <v>93</v>
      </c>
      <c r="M2575" s="1" t="s">
        <v>60</v>
      </c>
      <c r="N2575" s="1" t="s">
        <v>2200</v>
      </c>
    </row>
    <row r="2576" spans="1:15" x14ac:dyDescent="0.25">
      <c r="A2576" s="1" t="s">
        <v>4622</v>
      </c>
      <c r="B2576" s="1" t="s">
        <v>4623</v>
      </c>
      <c r="C2576" s="1" t="s">
        <v>4624</v>
      </c>
      <c r="D2576" s="1" t="s">
        <v>4609</v>
      </c>
      <c r="E2576" s="1" t="s">
        <v>771</v>
      </c>
      <c r="F2576" s="1" t="s">
        <v>143</v>
      </c>
      <c r="I2576">
        <v>100</v>
      </c>
      <c r="J2576" s="1" t="s">
        <v>58</v>
      </c>
      <c r="K2576" s="2">
        <f>+I2576</f>
        <v>100</v>
      </c>
      <c r="L2576" s="1" t="s">
        <v>93</v>
      </c>
      <c r="M2576" s="1" t="s">
        <v>167</v>
      </c>
    </row>
    <row r="2577" spans="1:15" x14ac:dyDescent="0.25">
      <c r="A2577" s="1" t="s">
        <v>4614</v>
      </c>
      <c r="B2577" s="1" t="s">
        <v>4615</v>
      </c>
      <c r="C2577" s="1" t="s">
        <v>4616</v>
      </c>
      <c r="D2577" s="1" t="s">
        <v>4617</v>
      </c>
      <c r="E2577" s="1" t="s">
        <v>771</v>
      </c>
      <c r="F2577" s="1" t="s">
        <v>4618</v>
      </c>
      <c r="I2577">
        <v>4.12</v>
      </c>
      <c r="J2577" s="1" t="s">
        <v>58</v>
      </c>
      <c r="K2577" s="2">
        <f>+I2577</f>
        <v>4.12</v>
      </c>
      <c r="L2577" s="1" t="s">
        <v>93</v>
      </c>
      <c r="M2577" s="1" t="s">
        <v>83</v>
      </c>
      <c r="O2577" s="1" t="s">
        <v>260</v>
      </c>
    </row>
    <row r="2578" spans="1:15" x14ac:dyDescent="0.25">
      <c r="A2578" s="1" t="s">
        <v>4614</v>
      </c>
      <c r="B2578" s="1" t="s">
        <v>4615</v>
      </c>
      <c r="C2578" s="1" t="s">
        <v>4616</v>
      </c>
      <c r="D2578" s="1" t="s">
        <v>4617</v>
      </c>
      <c r="E2578" s="1" t="s">
        <v>771</v>
      </c>
      <c r="F2578" s="1" t="s">
        <v>4618</v>
      </c>
      <c r="I2578">
        <v>4.12</v>
      </c>
      <c r="J2578" s="1" t="s">
        <v>58</v>
      </c>
      <c r="K2578" s="2">
        <f>+I2578</f>
        <v>4.12</v>
      </c>
      <c r="L2578" s="1" t="s">
        <v>93</v>
      </c>
      <c r="M2578" s="1" t="s">
        <v>83</v>
      </c>
      <c r="O2578" s="1" t="s">
        <v>482</v>
      </c>
    </row>
    <row r="2579" spans="1:15" x14ac:dyDescent="0.25">
      <c r="A2579" s="1" t="s">
        <v>4614</v>
      </c>
      <c r="B2579" s="1" t="s">
        <v>4615</v>
      </c>
      <c r="C2579" s="1" t="s">
        <v>4616</v>
      </c>
      <c r="D2579" s="1" t="s">
        <v>4617</v>
      </c>
      <c r="E2579" s="1" t="s">
        <v>771</v>
      </c>
      <c r="F2579" s="1" t="s">
        <v>4618</v>
      </c>
      <c r="I2579">
        <v>4.12</v>
      </c>
      <c r="J2579" s="1" t="s">
        <v>58</v>
      </c>
      <c r="K2579" s="2">
        <f>+I2579</f>
        <v>4.12</v>
      </c>
      <c r="L2579" s="1" t="s">
        <v>93</v>
      </c>
      <c r="M2579" s="1" t="s">
        <v>83</v>
      </c>
      <c r="O2579" s="1" t="s">
        <v>289</v>
      </c>
    </row>
    <row r="2580" spans="1:15" x14ac:dyDescent="0.25">
      <c r="A2580" s="1" t="s">
        <v>4614</v>
      </c>
      <c r="B2580" s="1" t="s">
        <v>4615</v>
      </c>
      <c r="C2580" s="1" t="s">
        <v>4616</v>
      </c>
      <c r="D2580" s="1" t="s">
        <v>4617</v>
      </c>
      <c r="E2580" s="1" t="s">
        <v>771</v>
      </c>
      <c r="F2580" s="1" t="s">
        <v>4618</v>
      </c>
      <c r="I2580">
        <v>4.12</v>
      </c>
      <c r="J2580" s="1" t="s">
        <v>58</v>
      </c>
      <c r="K2580" s="2">
        <f>+I2580</f>
        <v>4.12</v>
      </c>
      <c r="L2580" s="1" t="s">
        <v>93</v>
      </c>
      <c r="M2580" s="1" t="s">
        <v>83</v>
      </c>
      <c r="O2580" s="1" t="s">
        <v>264</v>
      </c>
    </row>
    <row r="2581" spans="1:15" x14ac:dyDescent="0.25">
      <c r="A2581" s="1" t="s">
        <v>4614</v>
      </c>
      <c r="B2581" s="1" t="s">
        <v>4615</v>
      </c>
      <c r="C2581" s="1" t="s">
        <v>4616</v>
      </c>
      <c r="D2581" s="1" t="s">
        <v>4617</v>
      </c>
      <c r="E2581" s="1" t="s">
        <v>771</v>
      </c>
      <c r="F2581" s="1" t="s">
        <v>4618</v>
      </c>
      <c r="I2581">
        <v>4.12</v>
      </c>
      <c r="J2581" s="1" t="s">
        <v>58</v>
      </c>
      <c r="K2581" s="2">
        <f>+I2581</f>
        <v>4.12</v>
      </c>
      <c r="L2581" s="1" t="s">
        <v>93</v>
      </c>
      <c r="M2581" s="1" t="s">
        <v>60</v>
      </c>
      <c r="N2581" s="1" t="s">
        <v>61</v>
      </c>
    </row>
    <row r="2582" spans="1:15" x14ac:dyDescent="0.25">
      <c r="A2582" s="1" t="s">
        <v>4614</v>
      </c>
      <c r="B2582" s="1" t="s">
        <v>4615</v>
      </c>
      <c r="C2582" s="1" t="s">
        <v>4616</v>
      </c>
      <c r="D2582" s="1" t="s">
        <v>4617</v>
      </c>
      <c r="E2582" s="1" t="s">
        <v>771</v>
      </c>
      <c r="F2582" s="1" t="s">
        <v>4618</v>
      </c>
      <c r="I2582">
        <v>4.12</v>
      </c>
      <c r="J2582" s="1" t="s">
        <v>58</v>
      </c>
      <c r="K2582" s="2">
        <f>+I2582</f>
        <v>4.12</v>
      </c>
      <c r="L2582" s="1" t="s">
        <v>93</v>
      </c>
      <c r="M2582" s="1" t="s">
        <v>60</v>
      </c>
      <c r="N2582" s="1" t="s">
        <v>303</v>
      </c>
    </row>
    <row r="2583" spans="1:15" x14ac:dyDescent="0.25">
      <c r="A2583" s="1" t="s">
        <v>4614</v>
      </c>
      <c r="B2583" s="1" t="s">
        <v>4615</v>
      </c>
      <c r="C2583" s="1" t="s">
        <v>4616</v>
      </c>
      <c r="D2583" s="1" t="s">
        <v>4617</v>
      </c>
      <c r="E2583" s="1" t="s">
        <v>771</v>
      </c>
      <c r="F2583" s="1" t="s">
        <v>4618</v>
      </c>
      <c r="I2583">
        <v>4.12</v>
      </c>
      <c r="J2583" s="1" t="s">
        <v>58</v>
      </c>
      <c r="K2583" s="2">
        <f>+I2583</f>
        <v>4.12</v>
      </c>
      <c r="L2583" s="1" t="s">
        <v>93</v>
      </c>
      <c r="M2583" s="1" t="s">
        <v>60</v>
      </c>
      <c r="N2583" s="1" t="s">
        <v>2230</v>
      </c>
    </row>
    <row r="2584" spans="1:15" x14ac:dyDescent="0.25">
      <c r="A2584" s="1" t="s">
        <v>4614</v>
      </c>
      <c r="B2584" s="1" t="s">
        <v>4615</v>
      </c>
      <c r="C2584" s="1" t="s">
        <v>4616</v>
      </c>
      <c r="D2584" s="1" t="s">
        <v>4617</v>
      </c>
      <c r="E2584" s="1" t="s">
        <v>771</v>
      </c>
      <c r="F2584" s="1" t="s">
        <v>4618</v>
      </c>
      <c r="I2584">
        <v>4.12</v>
      </c>
      <c r="J2584" s="1" t="s">
        <v>58</v>
      </c>
      <c r="K2584" s="2">
        <f>+I2584</f>
        <v>4.12</v>
      </c>
      <c r="L2584" s="1" t="s">
        <v>93</v>
      </c>
      <c r="M2584" s="1" t="s">
        <v>211</v>
      </c>
    </row>
    <row r="2585" spans="1:15" x14ac:dyDescent="0.25">
      <c r="A2585" s="1" t="s">
        <v>4614</v>
      </c>
      <c r="B2585" s="1" t="s">
        <v>4615</v>
      </c>
      <c r="C2585" s="1" t="s">
        <v>4616</v>
      </c>
      <c r="D2585" s="1" t="s">
        <v>4617</v>
      </c>
      <c r="E2585" s="1" t="s">
        <v>771</v>
      </c>
      <c r="F2585" s="1" t="s">
        <v>4618</v>
      </c>
      <c r="I2585">
        <v>20</v>
      </c>
      <c r="J2585" s="1" t="s">
        <v>58</v>
      </c>
      <c r="K2585" s="2">
        <f>+I2585</f>
        <v>20</v>
      </c>
      <c r="L2585" s="1" t="s">
        <v>93</v>
      </c>
      <c r="M2585" s="1" t="s">
        <v>167</v>
      </c>
    </row>
    <row r="2586" spans="1:15" x14ac:dyDescent="0.25">
      <c r="A2586" s="1" t="s">
        <v>4610</v>
      </c>
      <c r="B2586" s="1" t="s">
        <v>4611</v>
      </c>
      <c r="C2586" s="1" t="s">
        <v>4612</v>
      </c>
      <c r="D2586" s="1" t="s">
        <v>4428</v>
      </c>
      <c r="E2586" s="1" t="s">
        <v>771</v>
      </c>
      <c r="F2586" s="1" t="s">
        <v>143</v>
      </c>
      <c r="I2586">
        <v>80</v>
      </c>
      <c r="J2586" s="1" t="s">
        <v>90</v>
      </c>
      <c r="K2586" s="2">
        <f>+I2586*0.0001</f>
        <v>8.0000000000000002E-3</v>
      </c>
      <c r="L2586" s="1" t="s">
        <v>93</v>
      </c>
      <c r="M2586" s="1" t="s">
        <v>167</v>
      </c>
    </row>
    <row r="2587" spans="1:15" x14ac:dyDescent="0.25">
      <c r="A2587" s="1" t="s">
        <v>4606</v>
      </c>
      <c r="B2587" s="1" t="s">
        <v>4607</v>
      </c>
      <c r="C2587" s="1" t="s">
        <v>4608</v>
      </c>
      <c r="D2587" s="1" t="s">
        <v>4609</v>
      </c>
      <c r="E2587" s="1" t="s">
        <v>771</v>
      </c>
      <c r="F2587" s="1" t="s">
        <v>885</v>
      </c>
      <c r="I2587">
        <v>2.66</v>
      </c>
      <c r="J2587" s="1" t="s">
        <v>58</v>
      </c>
      <c r="K2587" s="2">
        <f>+I2587</f>
        <v>2.66</v>
      </c>
      <c r="L2587" s="1" t="s">
        <v>93</v>
      </c>
      <c r="M2587" s="1" t="s">
        <v>83</v>
      </c>
      <c r="O2587" s="1" t="s">
        <v>260</v>
      </c>
    </row>
    <row r="2588" spans="1:15" x14ac:dyDescent="0.25">
      <c r="A2588" s="1" t="s">
        <v>4606</v>
      </c>
      <c r="B2588" s="1" t="s">
        <v>4607</v>
      </c>
      <c r="C2588" s="1" t="s">
        <v>4608</v>
      </c>
      <c r="D2588" s="1" t="s">
        <v>4609</v>
      </c>
      <c r="E2588" s="1" t="s">
        <v>771</v>
      </c>
      <c r="F2588" s="1" t="s">
        <v>885</v>
      </c>
      <c r="I2588">
        <v>2.66</v>
      </c>
      <c r="J2588" s="1" t="s">
        <v>58</v>
      </c>
      <c r="K2588" s="2">
        <f>+I2588</f>
        <v>2.66</v>
      </c>
      <c r="L2588" s="1" t="s">
        <v>93</v>
      </c>
      <c r="M2588" s="1" t="s">
        <v>83</v>
      </c>
      <c r="O2588" s="1" t="s">
        <v>264</v>
      </c>
    </row>
    <row r="2589" spans="1:15" x14ac:dyDescent="0.25">
      <c r="A2589" s="1" t="s">
        <v>4606</v>
      </c>
      <c r="B2589" s="1" t="s">
        <v>4607</v>
      </c>
      <c r="C2589" s="1" t="s">
        <v>4608</v>
      </c>
      <c r="D2589" s="1" t="s">
        <v>4609</v>
      </c>
      <c r="E2589" s="1" t="s">
        <v>771</v>
      </c>
      <c r="F2589" s="1" t="s">
        <v>885</v>
      </c>
      <c r="I2589">
        <v>2.66</v>
      </c>
      <c r="J2589" s="1" t="s">
        <v>58</v>
      </c>
      <c r="K2589" s="2">
        <f>+I2589</f>
        <v>2.66</v>
      </c>
      <c r="L2589" s="1" t="s">
        <v>93</v>
      </c>
      <c r="M2589" s="1" t="s">
        <v>60</v>
      </c>
      <c r="N2589" s="1" t="s">
        <v>2200</v>
      </c>
    </row>
    <row r="2590" spans="1:15" x14ac:dyDescent="0.25">
      <c r="A2590" s="1" t="s">
        <v>4606</v>
      </c>
      <c r="B2590" s="1" t="s">
        <v>4607</v>
      </c>
      <c r="C2590" s="1" t="s">
        <v>4608</v>
      </c>
      <c r="D2590" s="1" t="s">
        <v>4609</v>
      </c>
      <c r="E2590" s="1" t="s">
        <v>771</v>
      </c>
      <c r="F2590" s="1" t="s">
        <v>885</v>
      </c>
      <c r="I2590">
        <v>22</v>
      </c>
      <c r="J2590" s="1" t="s">
        <v>58</v>
      </c>
      <c r="K2590" s="2">
        <f>+I2590</f>
        <v>22</v>
      </c>
      <c r="L2590" s="1" t="s">
        <v>93</v>
      </c>
      <c r="M2590" s="1" t="s">
        <v>167</v>
      </c>
    </row>
    <row r="2591" spans="1:15" x14ac:dyDescent="0.25">
      <c r="A2591" s="1" t="s">
        <v>4601</v>
      </c>
      <c r="B2591" s="1" t="s">
        <v>709</v>
      </c>
      <c r="C2591" s="1" t="s">
        <v>4602</v>
      </c>
      <c r="D2591" s="1" t="s">
        <v>4431</v>
      </c>
      <c r="E2591" s="1" t="s">
        <v>254</v>
      </c>
      <c r="F2591" s="1" t="s">
        <v>174</v>
      </c>
      <c r="G2591" s="1" t="s">
        <v>256</v>
      </c>
      <c r="H2591" s="1" t="s">
        <v>257</v>
      </c>
      <c r="I2591">
        <v>2</v>
      </c>
      <c r="J2591" s="1" t="s">
        <v>58</v>
      </c>
      <c r="K2591" s="2">
        <f>+I2591</f>
        <v>2</v>
      </c>
      <c r="L2591" s="1" t="s">
        <v>82</v>
      </c>
      <c r="M2591" s="1" t="s">
        <v>83</v>
      </c>
      <c r="O2591" s="1" t="s">
        <v>264</v>
      </c>
    </row>
    <row r="2592" spans="1:15" x14ac:dyDescent="0.25">
      <c r="A2592" s="1" t="s">
        <v>4601</v>
      </c>
      <c r="B2592" s="1" t="s">
        <v>709</v>
      </c>
      <c r="C2592" s="1" t="s">
        <v>4602</v>
      </c>
      <c r="D2592" s="1" t="s">
        <v>4431</v>
      </c>
      <c r="E2592" s="1" t="s">
        <v>254</v>
      </c>
      <c r="F2592" s="1" t="s">
        <v>174</v>
      </c>
      <c r="G2592" s="1" t="s">
        <v>256</v>
      </c>
      <c r="H2592" s="1" t="s">
        <v>257</v>
      </c>
      <c r="I2592">
        <v>37</v>
      </c>
      <c r="J2592" s="1" t="s">
        <v>58</v>
      </c>
      <c r="K2592" s="2">
        <f>+I2592</f>
        <v>37</v>
      </c>
      <c r="L2592" s="1" t="s">
        <v>68</v>
      </c>
      <c r="M2592" s="1" t="s">
        <v>60</v>
      </c>
      <c r="N2592" s="1" t="s">
        <v>61</v>
      </c>
    </row>
    <row r="2593" spans="1:15" x14ac:dyDescent="0.25">
      <c r="A2593" s="1" t="s">
        <v>4601</v>
      </c>
      <c r="B2593" s="1" t="s">
        <v>709</v>
      </c>
      <c r="C2593" s="1" t="s">
        <v>4602</v>
      </c>
      <c r="D2593" s="1" t="s">
        <v>4431</v>
      </c>
      <c r="E2593" s="1" t="s">
        <v>254</v>
      </c>
      <c r="F2593" s="1" t="s">
        <v>174</v>
      </c>
      <c r="G2593" s="1" t="s">
        <v>256</v>
      </c>
      <c r="H2593" s="1" t="s">
        <v>257</v>
      </c>
      <c r="I2593">
        <v>1</v>
      </c>
      <c r="J2593" s="1" t="s">
        <v>58</v>
      </c>
      <c r="K2593" s="2">
        <f>+I2593</f>
        <v>1</v>
      </c>
      <c r="L2593" s="1" t="s">
        <v>125</v>
      </c>
      <c r="M2593" s="1" t="s">
        <v>167</v>
      </c>
    </row>
    <row r="2594" spans="1:15" x14ac:dyDescent="0.25">
      <c r="A2594" s="1" t="s">
        <v>4598</v>
      </c>
      <c r="B2594" s="1" t="s">
        <v>2385</v>
      </c>
      <c r="C2594" s="1" t="s">
        <v>4599</v>
      </c>
      <c r="D2594" s="1" t="s">
        <v>4286</v>
      </c>
      <c r="E2594" s="1" t="s">
        <v>254</v>
      </c>
      <c r="F2594" s="1" t="s">
        <v>174</v>
      </c>
      <c r="G2594" s="1" t="s">
        <v>256</v>
      </c>
      <c r="H2594" s="1" t="s">
        <v>257</v>
      </c>
      <c r="I2594">
        <v>21</v>
      </c>
      <c r="J2594" s="1" t="s">
        <v>58</v>
      </c>
      <c r="K2594" s="2">
        <f>+I2594</f>
        <v>21</v>
      </c>
      <c r="L2594" s="1" t="s">
        <v>82</v>
      </c>
      <c r="M2594" s="1" t="s">
        <v>83</v>
      </c>
      <c r="O2594" s="1" t="s">
        <v>260</v>
      </c>
    </row>
    <row r="2595" spans="1:15" x14ac:dyDescent="0.25">
      <c r="A2595" s="1" t="s">
        <v>4598</v>
      </c>
      <c r="B2595" s="1" t="s">
        <v>2385</v>
      </c>
      <c r="C2595" s="1" t="s">
        <v>4599</v>
      </c>
      <c r="D2595" s="1" t="s">
        <v>4286</v>
      </c>
      <c r="E2595" s="1" t="s">
        <v>254</v>
      </c>
      <c r="F2595" s="1" t="s">
        <v>174</v>
      </c>
      <c r="G2595" s="1" t="s">
        <v>256</v>
      </c>
      <c r="H2595" s="1" t="s">
        <v>257</v>
      </c>
      <c r="I2595">
        <v>5</v>
      </c>
      <c r="J2595" s="1" t="s">
        <v>58</v>
      </c>
      <c r="K2595" s="2">
        <f>+I2595</f>
        <v>5</v>
      </c>
      <c r="L2595" s="1" t="s">
        <v>125</v>
      </c>
      <c r="M2595" s="1" t="s">
        <v>167</v>
      </c>
    </row>
    <row r="2596" spans="1:15" x14ac:dyDescent="0.25">
      <c r="A2596" s="1" t="s">
        <v>4596</v>
      </c>
      <c r="B2596" s="1" t="s">
        <v>2266</v>
      </c>
      <c r="C2596" s="1" t="s">
        <v>4597</v>
      </c>
      <c r="D2596" s="1" t="s">
        <v>4506</v>
      </c>
      <c r="E2596" s="1" t="s">
        <v>254</v>
      </c>
      <c r="F2596" s="1" t="s">
        <v>174</v>
      </c>
      <c r="G2596" s="1" t="s">
        <v>256</v>
      </c>
      <c r="H2596" s="1" t="s">
        <v>257</v>
      </c>
      <c r="I2596">
        <v>3</v>
      </c>
      <c r="J2596" s="1" t="s">
        <v>58</v>
      </c>
      <c r="K2596" s="2">
        <f>+I2596</f>
        <v>3</v>
      </c>
      <c r="L2596" s="1" t="s">
        <v>82</v>
      </c>
      <c r="M2596" s="1" t="s">
        <v>83</v>
      </c>
      <c r="O2596" s="1" t="s">
        <v>264</v>
      </c>
    </row>
    <row r="2597" spans="1:15" x14ac:dyDescent="0.25">
      <c r="A2597" s="1" t="s">
        <v>4596</v>
      </c>
      <c r="B2597" s="1" t="s">
        <v>2266</v>
      </c>
      <c r="C2597" s="1" t="s">
        <v>4597</v>
      </c>
      <c r="D2597" s="1" t="s">
        <v>4506</v>
      </c>
      <c r="E2597" s="1" t="s">
        <v>254</v>
      </c>
      <c r="F2597" s="1" t="s">
        <v>174</v>
      </c>
      <c r="G2597" s="1" t="s">
        <v>256</v>
      </c>
      <c r="H2597" s="1" t="s">
        <v>257</v>
      </c>
      <c r="I2597">
        <v>50</v>
      </c>
      <c r="J2597" s="1" t="s">
        <v>58</v>
      </c>
      <c r="K2597" s="2">
        <f>+I2597</f>
        <v>50</v>
      </c>
      <c r="L2597" s="1" t="s">
        <v>68</v>
      </c>
      <c r="M2597" s="1" t="s">
        <v>60</v>
      </c>
      <c r="N2597" s="1" t="s">
        <v>61</v>
      </c>
    </row>
    <row r="2598" spans="1:15" x14ac:dyDescent="0.25">
      <c r="A2598" s="1" t="s">
        <v>4596</v>
      </c>
      <c r="B2598" s="1" t="s">
        <v>2266</v>
      </c>
      <c r="C2598" s="1" t="s">
        <v>4597</v>
      </c>
      <c r="D2598" s="1" t="s">
        <v>4506</v>
      </c>
      <c r="E2598" s="1" t="s">
        <v>254</v>
      </c>
      <c r="F2598" s="1" t="s">
        <v>174</v>
      </c>
      <c r="G2598" s="1" t="s">
        <v>256</v>
      </c>
      <c r="H2598" s="1" t="s">
        <v>257</v>
      </c>
      <c r="I2598">
        <v>147</v>
      </c>
      <c r="J2598" s="1" t="s">
        <v>58</v>
      </c>
      <c r="K2598" s="2">
        <f>+I2598</f>
        <v>147</v>
      </c>
      <c r="L2598" s="1" t="s">
        <v>125</v>
      </c>
      <c r="M2598" s="1" t="s">
        <v>167</v>
      </c>
    </row>
    <row r="2599" spans="1:15" x14ac:dyDescent="0.25">
      <c r="A2599" s="1" t="s">
        <v>4593</v>
      </c>
      <c r="B2599" s="1" t="s">
        <v>3701</v>
      </c>
      <c r="C2599" s="1" t="s">
        <v>4594</v>
      </c>
      <c r="D2599" s="1" t="s">
        <v>4431</v>
      </c>
      <c r="E2599" s="1" t="s">
        <v>254</v>
      </c>
      <c r="F2599" s="1" t="s">
        <v>174</v>
      </c>
      <c r="G2599" s="1" t="s">
        <v>256</v>
      </c>
      <c r="H2599" s="1" t="s">
        <v>257</v>
      </c>
      <c r="I2599">
        <v>0.5</v>
      </c>
      <c r="J2599" s="1" t="s">
        <v>58</v>
      </c>
      <c r="K2599" s="2">
        <f>+I2599</f>
        <v>0.5</v>
      </c>
      <c r="L2599" s="1" t="s">
        <v>68</v>
      </c>
      <c r="M2599" s="1" t="s">
        <v>60</v>
      </c>
      <c r="N2599" s="1" t="s">
        <v>2200</v>
      </c>
    </row>
    <row r="2600" spans="1:15" x14ac:dyDescent="0.25">
      <c r="A2600" s="1" t="s">
        <v>4590</v>
      </c>
      <c r="B2600" s="1" t="s">
        <v>754</v>
      </c>
      <c r="C2600" s="1" t="s">
        <v>4591</v>
      </c>
      <c r="D2600" s="1" t="s">
        <v>4515</v>
      </c>
      <c r="E2600" s="1" t="s">
        <v>254</v>
      </c>
      <c r="F2600" s="1" t="s">
        <v>174</v>
      </c>
      <c r="G2600" s="1" t="s">
        <v>256</v>
      </c>
      <c r="H2600" s="1" t="s">
        <v>257</v>
      </c>
      <c r="I2600">
        <v>77</v>
      </c>
      <c r="J2600" s="1" t="s">
        <v>90</v>
      </c>
      <c r="K2600" s="2">
        <f>+I2600*0.0001</f>
        <v>7.7000000000000002E-3</v>
      </c>
      <c r="L2600" s="1" t="s">
        <v>93</v>
      </c>
      <c r="M2600" s="1" t="s">
        <v>167</v>
      </c>
    </row>
    <row r="2601" spans="1:15" x14ac:dyDescent="0.25">
      <c r="A2601" s="1" t="s">
        <v>4587</v>
      </c>
      <c r="B2601" s="1" t="s">
        <v>743</v>
      </c>
      <c r="C2601" s="1" t="s">
        <v>4588</v>
      </c>
      <c r="D2601" s="1" t="s">
        <v>4431</v>
      </c>
      <c r="E2601" s="1" t="s">
        <v>254</v>
      </c>
      <c r="F2601" s="1" t="s">
        <v>174</v>
      </c>
      <c r="G2601" s="1" t="s">
        <v>256</v>
      </c>
      <c r="H2601" s="1" t="s">
        <v>257</v>
      </c>
      <c r="I2601">
        <v>2</v>
      </c>
      <c r="J2601" s="1" t="s">
        <v>58</v>
      </c>
      <c r="K2601" s="2">
        <f>+I2601</f>
        <v>2</v>
      </c>
      <c r="L2601" s="1" t="s">
        <v>82</v>
      </c>
      <c r="M2601" s="1" t="s">
        <v>83</v>
      </c>
      <c r="O2601" s="1" t="s">
        <v>264</v>
      </c>
    </row>
    <row r="2602" spans="1:15" x14ac:dyDescent="0.25">
      <c r="A2602" s="1" t="s">
        <v>4587</v>
      </c>
      <c r="B2602" s="1" t="s">
        <v>743</v>
      </c>
      <c r="C2602" s="1" t="s">
        <v>4588</v>
      </c>
      <c r="D2602" s="1" t="s">
        <v>4431</v>
      </c>
      <c r="E2602" s="1" t="s">
        <v>254</v>
      </c>
      <c r="F2602" s="1" t="s">
        <v>174</v>
      </c>
      <c r="G2602" s="1" t="s">
        <v>256</v>
      </c>
      <c r="H2602" s="1" t="s">
        <v>257</v>
      </c>
      <c r="I2602">
        <v>50</v>
      </c>
      <c r="J2602" s="1" t="s">
        <v>58</v>
      </c>
      <c r="K2602" s="2">
        <f>+I2602</f>
        <v>50</v>
      </c>
      <c r="L2602" s="1" t="s">
        <v>68</v>
      </c>
      <c r="M2602" s="1" t="s">
        <v>60</v>
      </c>
      <c r="N2602" s="1" t="s">
        <v>61</v>
      </c>
    </row>
    <row r="2603" spans="1:15" x14ac:dyDescent="0.25">
      <c r="A2603" s="1" t="s">
        <v>4587</v>
      </c>
      <c r="B2603" s="1" t="s">
        <v>743</v>
      </c>
      <c r="C2603" s="1" t="s">
        <v>4588</v>
      </c>
      <c r="D2603" s="1" t="s">
        <v>4431</v>
      </c>
      <c r="E2603" s="1" t="s">
        <v>254</v>
      </c>
      <c r="F2603" s="1" t="s">
        <v>174</v>
      </c>
      <c r="G2603" s="1" t="s">
        <v>256</v>
      </c>
      <c r="H2603" s="1" t="s">
        <v>257</v>
      </c>
      <c r="I2603">
        <v>48</v>
      </c>
      <c r="J2603" s="1" t="s">
        <v>58</v>
      </c>
      <c r="K2603" s="2">
        <f>+I2603</f>
        <v>48</v>
      </c>
      <c r="L2603" s="1" t="s">
        <v>125</v>
      </c>
      <c r="M2603" s="1" t="s">
        <v>167</v>
      </c>
    </row>
    <row r="2604" spans="1:15" x14ac:dyDescent="0.25">
      <c r="A2604" s="1" t="s">
        <v>4585</v>
      </c>
      <c r="B2604" s="1" t="s">
        <v>742</v>
      </c>
      <c r="C2604" s="1" t="s">
        <v>4586</v>
      </c>
      <c r="D2604" s="1" t="s">
        <v>4490</v>
      </c>
      <c r="E2604" s="1" t="s">
        <v>254</v>
      </c>
      <c r="F2604" s="1" t="s">
        <v>174</v>
      </c>
      <c r="G2604" s="1" t="s">
        <v>256</v>
      </c>
      <c r="H2604" s="1" t="s">
        <v>257</v>
      </c>
      <c r="I2604">
        <v>1</v>
      </c>
      <c r="J2604" s="1" t="s">
        <v>58</v>
      </c>
      <c r="K2604" s="2">
        <f>+I2604</f>
        <v>1</v>
      </c>
      <c r="L2604" s="1" t="s">
        <v>82</v>
      </c>
      <c r="M2604" s="1" t="s">
        <v>83</v>
      </c>
      <c r="O2604" s="1" t="s">
        <v>264</v>
      </c>
    </row>
    <row r="2605" spans="1:15" x14ac:dyDescent="0.25">
      <c r="A2605" s="1" t="s">
        <v>4585</v>
      </c>
      <c r="B2605" s="1" t="s">
        <v>742</v>
      </c>
      <c r="C2605" s="1" t="s">
        <v>4586</v>
      </c>
      <c r="D2605" s="1" t="s">
        <v>4490</v>
      </c>
      <c r="E2605" s="1" t="s">
        <v>254</v>
      </c>
      <c r="F2605" s="1" t="s">
        <v>174</v>
      </c>
      <c r="G2605" s="1" t="s">
        <v>256</v>
      </c>
      <c r="H2605" s="1" t="s">
        <v>257</v>
      </c>
      <c r="I2605">
        <v>60</v>
      </c>
      <c r="J2605" s="1" t="s">
        <v>58</v>
      </c>
      <c r="K2605" s="2">
        <f>+I2605</f>
        <v>60</v>
      </c>
      <c r="L2605" s="1" t="s">
        <v>68</v>
      </c>
      <c r="M2605" s="1" t="s">
        <v>60</v>
      </c>
      <c r="N2605" s="1" t="s">
        <v>61</v>
      </c>
    </row>
    <row r="2606" spans="1:15" x14ac:dyDescent="0.25">
      <c r="A2606" s="1" t="s">
        <v>4585</v>
      </c>
      <c r="B2606" s="1" t="s">
        <v>742</v>
      </c>
      <c r="C2606" s="1" t="s">
        <v>4586</v>
      </c>
      <c r="D2606" s="1" t="s">
        <v>4490</v>
      </c>
      <c r="E2606" s="1" t="s">
        <v>254</v>
      </c>
      <c r="F2606" s="1" t="s">
        <v>174</v>
      </c>
      <c r="G2606" s="1" t="s">
        <v>256</v>
      </c>
      <c r="H2606" s="1" t="s">
        <v>257</v>
      </c>
      <c r="I2606">
        <v>19</v>
      </c>
      <c r="J2606" s="1" t="s">
        <v>58</v>
      </c>
      <c r="K2606" s="2">
        <f>+I2606</f>
        <v>19</v>
      </c>
      <c r="L2606" s="1" t="s">
        <v>125</v>
      </c>
      <c r="M2606" s="1" t="s">
        <v>167</v>
      </c>
    </row>
    <row r="2607" spans="1:15" x14ac:dyDescent="0.25">
      <c r="A2607" s="1" t="s">
        <v>4582</v>
      </c>
      <c r="B2607" s="1" t="s">
        <v>4290</v>
      </c>
      <c r="C2607" s="1" t="s">
        <v>4583</v>
      </c>
      <c r="D2607" s="1" t="s">
        <v>4528</v>
      </c>
      <c r="E2607" s="1" t="s">
        <v>254</v>
      </c>
      <c r="F2607" s="1" t="s">
        <v>210</v>
      </c>
      <c r="G2607" s="1" t="s">
        <v>256</v>
      </c>
      <c r="H2607" s="1" t="s">
        <v>257</v>
      </c>
      <c r="I2607">
        <v>2</v>
      </c>
      <c r="J2607" s="1" t="s">
        <v>58</v>
      </c>
      <c r="K2607" s="2">
        <f>+I2607</f>
        <v>2</v>
      </c>
      <c r="L2607" s="1" t="s">
        <v>82</v>
      </c>
      <c r="M2607" s="1" t="s">
        <v>83</v>
      </c>
      <c r="O2607" s="1" t="s">
        <v>289</v>
      </c>
    </row>
    <row r="2608" spans="1:15" x14ac:dyDescent="0.25">
      <c r="A2608" s="1" t="s">
        <v>4582</v>
      </c>
      <c r="B2608" s="1" t="s">
        <v>4290</v>
      </c>
      <c r="C2608" s="1" t="s">
        <v>4583</v>
      </c>
      <c r="D2608" s="1" t="s">
        <v>4528</v>
      </c>
      <c r="E2608" s="1" t="s">
        <v>254</v>
      </c>
      <c r="F2608" s="1" t="s">
        <v>210</v>
      </c>
      <c r="G2608" s="1" t="s">
        <v>256</v>
      </c>
      <c r="H2608" s="1" t="s">
        <v>257</v>
      </c>
      <c r="I2608">
        <v>33</v>
      </c>
      <c r="J2608" s="1" t="s">
        <v>58</v>
      </c>
      <c r="K2608" s="2">
        <f>+I2608</f>
        <v>33</v>
      </c>
      <c r="L2608" s="1" t="s">
        <v>68</v>
      </c>
      <c r="M2608" s="1" t="s">
        <v>60</v>
      </c>
      <c r="N2608" s="1" t="s">
        <v>61</v>
      </c>
    </row>
    <row r="2609" spans="1:15" x14ac:dyDescent="0.25">
      <c r="A2609" s="1" t="s">
        <v>4582</v>
      </c>
      <c r="B2609" s="1" t="s">
        <v>4290</v>
      </c>
      <c r="C2609" s="1" t="s">
        <v>4583</v>
      </c>
      <c r="D2609" s="1" t="s">
        <v>4528</v>
      </c>
      <c r="E2609" s="1" t="s">
        <v>254</v>
      </c>
      <c r="F2609" s="1" t="s">
        <v>210</v>
      </c>
      <c r="G2609" s="1" t="s">
        <v>256</v>
      </c>
      <c r="H2609" s="1" t="s">
        <v>257</v>
      </c>
      <c r="I2609">
        <v>60</v>
      </c>
      <c r="J2609" s="1" t="s">
        <v>58</v>
      </c>
      <c r="K2609" s="2">
        <f>+I2609</f>
        <v>60</v>
      </c>
      <c r="L2609" s="1" t="s">
        <v>125</v>
      </c>
      <c r="M2609" s="1" t="s">
        <v>167</v>
      </c>
    </row>
    <row r="2610" spans="1:15" x14ac:dyDescent="0.25">
      <c r="A2610" s="1" t="s">
        <v>4580</v>
      </c>
      <c r="B2610" s="1" t="s">
        <v>4057</v>
      </c>
      <c r="C2610" s="1" t="s">
        <v>4581</v>
      </c>
      <c r="D2610" s="1" t="s">
        <v>4431</v>
      </c>
      <c r="E2610" s="1" t="s">
        <v>254</v>
      </c>
      <c r="F2610" s="1" t="s">
        <v>210</v>
      </c>
      <c r="G2610" s="1" t="s">
        <v>256</v>
      </c>
      <c r="H2610" s="1" t="s">
        <v>257</v>
      </c>
      <c r="I2610">
        <v>10</v>
      </c>
      <c r="J2610" s="1" t="s">
        <v>58</v>
      </c>
      <c r="K2610" s="2">
        <f>+I2610</f>
        <v>10</v>
      </c>
      <c r="L2610" s="1" t="s">
        <v>82</v>
      </c>
      <c r="M2610" s="1" t="s">
        <v>83</v>
      </c>
      <c r="O2610" s="1" t="s">
        <v>4255</v>
      </c>
    </row>
    <row r="2611" spans="1:15" x14ac:dyDescent="0.25">
      <c r="A2611" s="1" t="s">
        <v>4580</v>
      </c>
      <c r="B2611" s="1" t="s">
        <v>4057</v>
      </c>
      <c r="C2611" s="1" t="s">
        <v>4581</v>
      </c>
      <c r="D2611" s="1" t="s">
        <v>4431</v>
      </c>
      <c r="E2611" s="1" t="s">
        <v>254</v>
      </c>
      <c r="F2611" s="1" t="s">
        <v>210</v>
      </c>
      <c r="G2611" s="1" t="s">
        <v>256</v>
      </c>
      <c r="H2611" s="1" t="s">
        <v>257</v>
      </c>
      <c r="I2611">
        <v>230</v>
      </c>
      <c r="J2611" s="1" t="s">
        <v>58</v>
      </c>
      <c r="K2611" s="2">
        <f>+I2611</f>
        <v>230</v>
      </c>
      <c r="L2611" s="1" t="s">
        <v>125</v>
      </c>
      <c r="M2611" s="1" t="s">
        <v>167</v>
      </c>
    </row>
    <row r="2612" spans="1:15" x14ac:dyDescent="0.25">
      <c r="A2612" s="1" t="s">
        <v>4576</v>
      </c>
      <c r="B2612" s="1" t="s">
        <v>4023</v>
      </c>
      <c r="C2612" s="1" t="s">
        <v>4577</v>
      </c>
      <c r="D2612" s="1" t="s">
        <v>4490</v>
      </c>
      <c r="E2612" s="1" t="s">
        <v>254</v>
      </c>
      <c r="F2612" s="1" t="s">
        <v>210</v>
      </c>
      <c r="G2612" s="1" t="s">
        <v>256</v>
      </c>
      <c r="H2612" s="1" t="s">
        <v>257</v>
      </c>
      <c r="I2612">
        <v>10</v>
      </c>
      <c r="J2612" s="1" t="s">
        <v>58</v>
      </c>
      <c r="K2612" s="2">
        <f>+I2612</f>
        <v>10</v>
      </c>
      <c r="L2612" s="1" t="s">
        <v>82</v>
      </c>
      <c r="M2612" s="1" t="s">
        <v>83</v>
      </c>
      <c r="O2612" s="1" t="s">
        <v>264</v>
      </c>
    </row>
    <row r="2613" spans="1:15" x14ac:dyDescent="0.25">
      <c r="A2613" s="1" t="s">
        <v>4576</v>
      </c>
      <c r="B2613" s="1" t="s">
        <v>4023</v>
      </c>
      <c r="C2613" s="1" t="s">
        <v>4577</v>
      </c>
      <c r="D2613" s="1" t="s">
        <v>4490</v>
      </c>
      <c r="E2613" s="1" t="s">
        <v>254</v>
      </c>
      <c r="F2613" s="1" t="s">
        <v>210</v>
      </c>
      <c r="G2613" s="1" t="s">
        <v>256</v>
      </c>
      <c r="H2613" s="1" t="s">
        <v>257</v>
      </c>
      <c r="I2613">
        <v>140</v>
      </c>
      <c r="J2613" s="1" t="s">
        <v>58</v>
      </c>
      <c r="K2613" s="2">
        <f>+I2613</f>
        <v>140</v>
      </c>
      <c r="L2613" s="1" t="s">
        <v>125</v>
      </c>
      <c r="M2613" s="1" t="s">
        <v>167</v>
      </c>
    </row>
    <row r="2614" spans="1:15" x14ac:dyDescent="0.25">
      <c r="A2614" s="1" t="s">
        <v>4572</v>
      </c>
      <c r="B2614" s="1" t="s">
        <v>3373</v>
      </c>
      <c r="C2614" s="1" t="s">
        <v>4573</v>
      </c>
      <c r="D2614" s="1" t="s">
        <v>4490</v>
      </c>
      <c r="E2614" s="1" t="s">
        <v>254</v>
      </c>
      <c r="F2614" s="1" t="s">
        <v>210</v>
      </c>
      <c r="G2614" s="1" t="s">
        <v>256</v>
      </c>
      <c r="H2614" s="1" t="s">
        <v>257</v>
      </c>
      <c r="I2614">
        <v>2</v>
      </c>
      <c r="J2614" s="1" t="s">
        <v>58</v>
      </c>
      <c r="K2614" s="2">
        <f>+I2614</f>
        <v>2</v>
      </c>
      <c r="L2614" s="1" t="s">
        <v>82</v>
      </c>
      <c r="M2614" s="1" t="s">
        <v>83</v>
      </c>
      <c r="O2614" s="1" t="s">
        <v>4255</v>
      </c>
    </row>
    <row r="2615" spans="1:15" x14ac:dyDescent="0.25">
      <c r="A2615" s="1" t="s">
        <v>4572</v>
      </c>
      <c r="B2615" s="1" t="s">
        <v>3373</v>
      </c>
      <c r="C2615" s="1" t="s">
        <v>4573</v>
      </c>
      <c r="D2615" s="1" t="s">
        <v>4490</v>
      </c>
      <c r="E2615" s="1" t="s">
        <v>254</v>
      </c>
      <c r="F2615" s="1" t="s">
        <v>210</v>
      </c>
      <c r="G2615" s="1" t="s">
        <v>256</v>
      </c>
      <c r="H2615" s="1" t="s">
        <v>257</v>
      </c>
      <c r="I2615">
        <v>16</v>
      </c>
      <c r="J2615" s="1" t="s">
        <v>58</v>
      </c>
      <c r="K2615" s="2">
        <f>+I2615</f>
        <v>16</v>
      </c>
      <c r="L2615" s="1" t="s">
        <v>68</v>
      </c>
      <c r="M2615" s="1" t="s">
        <v>60</v>
      </c>
      <c r="N2615" s="1" t="s">
        <v>61</v>
      </c>
    </row>
    <row r="2616" spans="1:15" x14ac:dyDescent="0.25">
      <c r="A2616" s="1" t="s">
        <v>4572</v>
      </c>
      <c r="B2616" s="1" t="s">
        <v>3373</v>
      </c>
      <c r="C2616" s="1" t="s">
        <v>4573</v>
      </c>
      <c r="D2616" s="1" t="s">
        <v>4490</v>
      </c>
      <c r="E2616" s="1" t="s">
        <v>254</v>
      </c>
      <c r="F2616" s="1" t="s">
        <v>210</v>
      </c>
      <c r="G2616" s="1" t="s">
        <v>256</v>
      </c>
      <c r="H2616" s="1" t="s">
        <v>257</v>
      </c>
      <c r="I2616">
        <v>52</v>
      </c>
      <c r="J2616" s="1" t="s">
        <v>58</v>
      </c>
      <c r="K2616" s="2">
        <f>+I2616</f>
        <v>52</v>
      </c>
      <c r="L2616" s="1" t="s">
        <v>125</v>
      </c>
      <c r="M2616" s="1" t="s">
        <v>167</v>
      </c>
    </row>
    <row r="2617" spans="1:15" x14ac:dyDescent="0.25">
      <c r="A2617" s="1" t="s">
        <v>4568</v>
      </c>
      <c r="B2617" s="1" t="s">
        <v>760</v>
      </c>
      <c r="C2617" s="1" t="s">
        <v>4569</v>
      </c>
      <c r="D2617" s="1" t="s">
        <v>4563</v>
      </c>
      <c r="E2617" s="1" t="s">
        <v>254</v>
      </c>
      <c r="F2617" s="1" t="s">
        <v>4544</v>
      </c>
      <c r="G2617" s="1" t="s">
        <v>256</v>
      </c>
      <c r="H2617" s="1" t="s">
        <v>257</v>
      </c>
      <c r="I2617">
        <v>2</v>
      </c>
      <c r="J2617" s="1" t="s">
        <v>58</v>
      </c>
      <c r="K2617" s="2">
        <f>+I2617</f>
        <v>2</v>
      </c>
      <c r="L2617" s="1" t="s">
        <v>82</v>
      </c>
      <c r="M2617" s="1" t="s">
        <v>83</v>
      </c>
      <c r="O2617" s="1" t="s">
        <v>289</v>
      </c>
    </row>
    <row r="2618" spans="1:15" x14ac:dyDescent="0.25">
      <c r="A2618" s="1" t="s">
        <v>4568</v>
      </c>
      <c r="B2618" s="1" t="s">
        <v>760</v>
      </c>
      <c r="C2618" s="1" t="s">
        <v>4569</v>
      </c>
      <c r="D2618" s="1" t="s">
        <v>4563</v>
      </c>
      <c r="E2618" s="1" t="s">
        <v>254</v>
      </c>
      <c r="F2618" s="1" t="s">
        <v>4544</v>
      </c>
      <c r="G2618" s="1" t="s">
        <v>256</v>
      </c>
      <c r="H2618" s="1" t="s">
        <v>257</v>
      </c>
      <c r="I2618">
        <v>106</v>
      </c>
      <c r="J2618" s="1" t="s">
        <v>58</v>
      </c>
      <c r="K2618" s="2">
        <f>+I2618</f>
        <v>106</v>
      </c>
      <c r="L2618" s="1" t="s">
        <v>68</v>
      </c>
      <c r="M2618" s="1" t="s">
        <v>60</v>
      </c>
      <c r="N2618" s="1" t="s">
        <v>61</v>
      </c>
    </row>
    <row r="2619" spans="1:15" x14ac:dyDescent="0.25">
      <c r="A2619" s="1" t="s">
        <v>4565</v>
      </c>
      <c r="B2619" s="1" t="s">
        <v>2256</v>
      </c>
      <c r="C2619" s="1" t="s">
        <v>4566</v>
      </c>
      <c r="D2619" s="1" t="s">
        <v>4563</v>
      </c>
      <c r="E2619" s="1" t="s">
        <v>254</v>
      </c>
      <c r="F2619" s="1" t="s">
        <v>4556</v>
      </c>
      <c r="G2619" s="1" t="s">
        <v>256</v>
      </c>
      <c r="H2619" s="1" t="s">
        <v>257</v>
      </c>
      <c r="I2619">
        <v>1</v>
      </c>
      <c r="J2619" s="1" t="s">
        <v>58</v>
      </c>
      <c r="K2619" s="2">
        <f>+I2619</f>
        <v>1</v>
      </c>
      <c r="L2619" s="1" t="s">
        <v>82</v>
      </c>
      <c r="M2619" s="1" t="s">
        <v>83</v>
      </c>
      <c r="O2619" s="1" t="s">
        <v>260</v>
      </c>
    </row>
    <row r="2620" spans="1:15" x14ac:dyDescent="0.25">
      <c r="A2620" s="1" t="s">
        <v>4565</v>
      </c>
      <c r="B2620" s="1" t="s">
        <v>2256</v>
      </c>
      <c r="C2620" s="1" t="s">
        <v>4566</v>
      </c>
      <c r="D2620" s="1" t="s">
        <v>4563</v>
      </c>
      <c r="E2620" s="1" t="s">
        <v>254</v>
      </c>
      <c r="F2620" s="1" t="s">
        <v>4556</v>
      </c>
      <c r="G2620" s="1" t="s">
        <v>256</v>
      </c>
      <c r="H2620" s="1" t="s">
        <v>257</v>
      </c>
      <c r="I2620">
        <v>43</v>
      </c>
      <c r="J2620" s="1" t="s">
        <v>58</v>
      </c>
      <c r="K2620" s="2">
        <f>+I2620</f>
        <v>43</v>
      </c>
      <c r="L2620" s="1" t="s">
        <v>68</v>
      </c>
      <c r="M2620" s="1" t="s">
        <v>60</v>
      </c>
      <c r="N2620" s="1" t="s">
        <v>61</v>
      </c>
    </row>
    <row r="2621" spans="1:15" x14ac:dyDescent="0.25">
      <c r="A2621" s="1" t="s">
        <v>4565</v>
      </c>
      <c r="B2621" s="1" t="s">
        <v>2256</v>
      </c>
      <c r="C2621" s="1" t="s">
        <v>4566</v>
      </c>
      <c r="D2621" s="1" t="s">
        <v>4563</v>
      </c>
      <c r="E2621" s="1" t="s">
        <v>254</v>
      </c>
      <c r="F2621" s="1" t="s">
        <v>4556</v>
      </c>
      <c r="G2621" s="1" t="s">
        <v>256</v>
      </c>
      <c r="H2621" s="1" t="s">
        <v>257</v>
      </c>
      <c r="I2621">
        <v>76</v>
      </c>
      <c r="J2621" s="1" t="s">
        <v>58</v>
      </c>
      <c r="K2621" s="2">
        <f>+I2621</f>
        <v>76</v>
      </c>
      <c r="L2621" s="1" t="s">
        <v>125</v>
      </c>
      <c r="M2621" s="1" t="s">
        <v>167</v>
      </c>
    </row>
    <row r="2622" spans="1:15" x14ac:dyDescent="0.25">
      <c r="A2622" s="1" t="s">
        <v>4561</v>
      </c>
      <c r="B2622" s="1" t="s">
        <v>2245</v>
      </c>
      <c r="C2622" s="1" t="s">
        <v>4562</v>
      </c>
      <c r="D2622" s="1" t="s">
        <v>4563</v>
      </c>
      <c r="E2622" s="1" t="s">
        <v>254</v>
      </c>
      <c r="F2622" s="1" t="s">
        <v>4556</v>
      </c>
      <c r="G2622" s="1" t="s">
        <v>256</v>
      </c>
      <c r="H2622" s="1" t="s">
        <v>257</v>
      </c>
      <c r="I2622">
        <v>1</v>
      </c>
      <c r="J2622" s="1" t="s">
        <v>58</v>
      </c>
      <c r="K2622" s="2">
        <f>+I2622</f>
        <v>1</v>
      </c>
      <c r="L2622" s="1" t="s">
        <v>82</v>
      </c>
      <c r="M2622" s="1" t="s">
        <v>83</v>
      </c>
      <c r="O2622" s="1" t="s">
        <v>264</v>
      </c>
    </row>
    <row r="2623" spans="1:15" x14ac:dyDescent="0.25">
      <c r="A2623" s="1" t="s">
        <v>4561</v>
      </c>
      <c r="B2623" s="1" t="s">
        <v>2245</v>
      </c>
      <c r="C2623" s="1" t="s">
        <v>4562</v>
      </c>
      <c r="D2623" s="1" t="s">
        <v>4563</v>
      </c>
      <c r="E2623" s="1" t="s">
        <v>254</v>
      </c>
      <c r="F2623" s="1" t="s">
        <v>4556</v>
      </c>
      <c r="G2623" s="1" t="s">
        <v>256</v>
      </c>
      <c r="H2623" s="1" t="s">
        <v>257</v>
      </c>
      <c r="I2623">
        <v>8</v>
      </c>
      <c r="J2623" s="1" t="s">
        <v>58</v>
      </c>
      <c r="K2623" s="2">
        <f>+I2623</f>
        <v>8</v>
      </c>
      <c r="L2623" s="1" t="s">
        <v>68</v>
      </c>
      <c r="M2623" s="1" t="s">
        <v>60</v>
      </c>
      <c r="N2623" s="1" t="s">
        <v>61</v>
      </c>
    </row>
    <row r="2624" spans="1:15" x14ac:dyDescent="0.25">
      <c r="A2624" s="1" t="s">
        <v>4561</v>
      </c>
      <c r="B2624" s="1" t="s">
        <v>2245</v>
      </c>
      <c r="C2624" s="1" t="s">
        <v>4562</v>
      </c>
      <c r="D2624" s="1" t="s">
        <v>4563</v>
      </c>
      <c r="E2624" s="1" t="s">
        <v>254</v>
      </c>
      <c r="F2624" s="1" t="s">
        <v>4556</v>
      </c>
      <c r="G2624" s="1" t="s">
        <v>256</v>
      </c>
      <c r="H2624" s="1" t="s">
        <v>257</v>
      </c>
      <c r="I2624">
        <v>1</v>
      </c>
      <c r="J2624" s="1" t="s">
        <v>58</v>
      </c>
      <c r="K2624" s="2">
        <f>+I2624</f>
        <v>1</v>
      </c>
      <c r="L2624" s="1" t="s">
        <v>125</v>
      </c>
      <c r="M2624" s="1" t="s">
        <v>167</v>
      </c>
    </row>
    <row r="2625" spans="1:15" x14ac:dyDescent="0.25">
      <c r="A2625" s="1" t="s">
        <v>4557</v>
      </c>
      <c r="B2625" s="1" t="s">
        <v>3758</v>
      </c>
      <c r="C2625" s="1" t="s">
        <v>4558</v>
      </c>
      <c r="D2625" s="1" t="s">
        <v>4506</v>
      </c>
      <c r="E2625" s="1" t="s">
        <v>254</v>
      </c>
      <c r="F2625" s="1" t="s">
        <v>4544</v>
      </c>
      <c r="G2625" s="1" t="s">
        <v>256</v>
      </c>
      <c r="H2625" s="1" t="s">
        <v>257</v>
      </c>
      <c r="I2625">
        <v>11</v>
      </c>
      <c r="J2625" s="1" t="s">
        <v>58</v>
      </c>
      <c r="K2625" s="2">
        <f>+I2625</f>
        <v>11</v>
      </c>
      <c r="L2625" s="1" t="s">
        <v>68</v>
      </c>
      <c r="M2625" s="1" t="s">
        <v>60</v>
      </c>
      <c r="N2625" s="1" t="s">
        <v>61</v>
      </c>
    </row>
    <row r="2626" spans="1:15" x14ac:dyDescent="0.25">
      <c r="A2626" s="1" t="s">
        <v>4557</v>
      </c>
      <c r="B2626" s="1" t="s">
        <v>3758</v>
      </c>
      <c r="C2626" s="1" t="s">
        <v>4558</v>
      </c>
      <c r="D2626" s="1" t="s">
        <v>4506</v>
      </c>
      <c r="E2626" s="1" t="s">
        <v>254</v>
      </c>
      <c r="F2626" s="1" t="s">
        <v>4544</v>
      </c>
      <c r="G2626" s="1" t="s">
        <v>256</v>
      </c>
      <c r="H2626" s="1" t="s">
        <v>257</v>
      </c>
      <c r="I2626">
        <v>89</v>
      </c>
      <c r="J2626" s="1" t="s">
        <v>58</v>
      </c>
      <c r="K2626" s="2">
        <f>+I2626</f>
        <v>89</v>
      </c>
      <c r="L2626" s="1" t="s">
        <v>125</v>
      </c>
      <c r="M2626" s="1" t="s">
        <v>167</v>
      </c>
    </row>
    <row r="2627" spans="1:15" x14ac:dyDescent="0.25">
      <c r="A2627" s="1" t="s">
        <v>4554</v>
      </c>
      <c r="B2627" s="1" t="s">
        <v>3736</v>
      </c>
      <c r="C2627" s="1" t="s">
        <v>4555</v>
      </c>
      <c r="D2627" s="1" t="s">
        <v>4283</v>
      </c>
      <c r="E2627" s="1" t="s">
        <v>254</v>
      </c>
      <c r="F2627" s="1" t="s">
        <v>4556</v>
      </c>
      <c r="G2627" s="1" t="s">
        <v>256</v>
      </c>
      <c r="H2627" s="1" t="s">
        <v>257</v>
      </c>
      <c r="I2627">
        <v>31</v>
      </c>
      <c r="J2627" s="1" t="s">
        <v>58</v>
      </c>
      <c r="K2627" s="2">
        <f>+I2627</f>
        <v>31</v>
      </c>
      <c r="L2627" s="1" t="s">
        <v>68</v>
      </c>
      <c r="M2627" s="1" t="s">
        <v>60</v>
      </c>
      <c r="N2627" s="1" t="s">
        <v>61</v>
      </c>
    </row>
    <row r="2628" spans="1:15" x14ac:dyDescent="0.25">
      <c r="A2628" s="1" t="s">
        <v>4554</v>
      </c>
      <c r="B2628" s="1" t="s">
        <v>3736</v>
      </c>
      <c r="C2628" s="1" t="s">
        <v>4555</v>
      </c>
      <c r="D2628" s="1" t="s">
        <v>4283</v>
      </c>
      <c r="E2628" s="1" t="s">
        <v>254</v>
      </c>
      <c r="F2628" s="1" t="s">
        <v>4556</v>
      </c>
      <c r="G2628" s="1" t="s">
        <v>256</v>
      </c>
      <c r="H2628" s="1" t="s">
        <v>257</v>
      </c>
      <c r="I2628">
        <v>10</v>
      </c>
      <c r="J2628" s="1" t="s">
        <v>58</v>
      </c>
      <c r="K2628" s="2">
        <f>+I2628</f>
        <v>10</v>
      </c>
      <c r="L2628" s="1" t="s">
        <v>125</v>
      </c>
      <c r="M2628" s="1" t="s">
        <v>167</v>
      </c>
    </row>
    <row r="2629" spans="1:15" x14ac:dyDescent="0.25">
      <c r="A2629" s="1" t="s">
        <v>4551</v>
      </c>
      <c r="B2629" s="1" t="s">
        <v>3726</v>
      </c>
      <c r="C2629" s="1" t="s">
        <v>4552</v>
      </c>
      <c r="D2629" s="1" t="s">
        <v>4283</v>
      </c>
      <c r="E2629" s="1" t="s">
        <v>254</v>
      </c>
      <c r="F2629" s="1" t="s">
        <v>4544</v>
      </c>
      <c r="G2629" s="1" t="s">
        <v>256</v>
      </c>
      <c r="H2629" s="1" t="s">
        <v>257</v>
      </c>
      <c r="I2629">
        <v>81</v>
      </c>
      <c r="J2629" s="1" t="s">
        <v>58</v>
      </c>
      <c r="K2629" s="2">
        <f>+I2629</f>
        <v>81</v>
      </c>
      <c r="L2629" s="1" t="s">
        <v>68</v>
      </c>
      <c r="M2629" s="1" t="s">
        <v>60</v>
      </c>
      <c r="N2629" s="1" t="s">
        <v>61</v>
      </c>
    </row>
    <row r="2630" spans="1:15" x14ac:dyDescent="0.25">
      <c r="A2630" s="1" t="s">
        <v>4551</v>
      </c>
      <c r="B2630" s="1" t="s">
        <v>3726</v>
      </c>
      <c r="C2630" s="1" t="s">
        <v>4552</v>
      </c>
      <c r="D2630" s="1" t="s">
        <v>4283</v>
      </c>
      <c r="E2630" s="1" t="s">
        <v>254</v>
      </c>
      <c r="F2630" s="1" t="s">
        <v>4544</v>
      </c>
      <c r="G2630" s="1" t="s">
        <v>256</v>
      </c>
      <c r="H2630" s="1" t="s">
        <v>257</v>
      </c>
      <c r="I2630">
        <v>80</v>
      </c>
      <c r="J2630" s="1" t="s">
        <v>58</v>
      </c>
      <c r="K2630" s="2">
        <f>+I2630</f>
        <v>80</v>
      </c>
      <c r="L2630" s="1" t="s">
        <v>125</v>
      </c>
      <c r="M2630" s="1" t="s">
        <v>167</v>
      </c>
    </row>
    <row r="2631" spans="1:15" x14ac:dyDescent="0.25">
      <c r="A2631" s="1" t="s">
        <v>4549</v>
      </c>
      <c r="B2631" s="1" t="s">
        <v>3709</v>
      </c>
      <c r="C2631" s="1" t="s">
        <v>4550</v>
      </c>
      <c r="D2631" s="1" t="s">
        <v>4441</v>
      </c>
      <c r="E2631" s="1" t="s">
        <v>254</v>
      </c>
      <c r="F2631" s="1" t="s">
        <v>4544</v>
      </c>
      <c r="G2631" s="1" t="s">
        <v>256</v>
      </c>
      <c r="H2631" s="1" t="s">
        <v>257</v>
      </c>
      <c r="I2631">
        <v>61</v>
      </c>
      <c r="J2631" s="1" t="s">
        <v>58</v>
      </c>
      <c r="K2631" s="2">
        <f>+I2631</f>
        <v>61</v>
      </c>
      <c r="L2631" s="1" t="s">
        <v>68</v>
      </c>
      <c r="M2631" s="1" t="s">
        <v>60</v>
      </c>
      <c r="N2631" s="1" t="s">
        <v>61</v>
      </c>
    </row>
    <row r="2632" spans="1:15" x14ac:dyDescent="0.25">
      <c r="A2632" s="1" t="s">
        <v>4549</v>
      </c>
      <c r="B2632" s="1" t="s">
        <v>3709</v>
      </c>
      <c r="C2632" s="1" t="s">
        <v>4550</v>
      </c>
      <c r="D2632" s="1" t="s">
        <v>4441</v>
      </c>
      <c r="E2632" s="1" t="s">
        <v>254</v>
      </c>
      <c r="F2632" s="1" t="s">
        <v>4544</v>
      </c>
      <c r="G2632" s="1" t="s">
        <v>256</v>
      </c>
      <c r="H2632" s="1" t="s">
        <v>257</v>
      </c>
      <c r="I2632">
        <v>150</v>
      </c>
      <c r="J2632" s="1" t="s">
        <v>58</v>
      </c>
      <c r="K2632" s="2">
        <f>+I2632</f>
        <v>150</v>
      </c>
      <c r="L2632" s="1" t="s">
        <v>125</v>
      </c>
      <c r="M2632" s="1" t="s">
        <v>167</v>
      </c>
    </row>
    <row r="2633" spans="1:15" x14ac:dyDescent="0.25">
      <c r="A2633" s="1" t="s">
        <v>4545</v>
      </c>
      <c r="B2633" s="1" t="s">
        <v>3705</v>
      </c>
      <c r="C2633" s="1" t="s">
        <v>4546</v>
      </c>
      <c r="D2633" s="1" t="s">
        <v>4441</v>
      </c>
      <c r="E2633" s="1" t="s">
        <v>254</v>
      </c>
      <c r="F2633" s="1" t="s">
        <v>4544</v>
      </c>
      <c r="G2633" s="1" t="s">
        <v>256</v>
      </c>
      <c r="H2633" s="1" t="s">
        <v>257</v>
      </c>
      <c r="I2633">
        <v>0.5</v>
      </c>
      <c r="J2633" s="1" t="s">
        <v>58</v>
      </c>
      <c r="K2633" s="2">
        <f>+I2633</f>
        <v>0.5</v>
      </c>
      <c r="L2633" s="1" t="s">
        <v>158</v>
      </c>
      <c r="M2633" s="1" t="s">
        <v>60</v>
      </c>
      <c r="N2633" s="1" t="s">
        <v>2200</v>
      </c>
    </row>
    <row r="2634" spans="1:15" x14ac:dyDescent="0.25">
      <c r="A2634" s="1" t="s">
        <v>4542</v>
      </c>
      <c r="B2634" s="1" t="s">
        <v>2593</v>
      </c>
      <c r="C2634" s="1" t="s">
        <v>4543</v>
      </c>
      <c r="D2634" s="1" t="s">
        <v>4441</v>
      </c>
      <c r="E2634" s="1" t="s">
        <v>254</v>
      </c>
      <c r="F2634" s="1" t="s">
        <v>4544</v>
      </c>
      <c r="G2634" s="1" t="s">
        <v>256</v>
      </c>
      <c r="H2634" s="1" t="s">
        <v>257</v>
      </c>
      <c r="I2634">
        <v>2.5</v>
      </c>
      <c r="J2634" s="1" t="s">
        <v>58</v>
      </c>
      <c r="K2634" s="2">
        <f>+I2634</f>
        <v>2.5</v>
      </c>
      <c r="L2634" s="1" t="s">
        <v>82</v>
      </c>
      <c r="M2634" s="1" t="s">
        <v>83</v>
      </c>
      <c r="O2634" s="1" t="s">
        <v>264</v>
      </c>
    </row>
    <row r="2635" spans="1:15" x14ac:dyDescent="0.25">
      <c r="A2635" s="1" t="s">
        <v>4542</v>
      </c>
      <c r="B2635" s="1" t="s">
        <v>2593</v>
      </c>
      <c r="C2635" s="1" t="s">
        <v>4543</v>
      </c>
      <c r="D2635" s="1" t="s">
        <v>4441</v>
      </c>
      <c r="E2635" s="1" t="s">
        <v>254</v>
      </c>
      <c r="F2635" s="1" t="s">
        <v>4544</v>
      </c>
      <c r="G2635" s="1" t="s">
        <v>256</v>
      </c>
      <c r="H2635" s="1" t="s">
        <v>257</v>
      </c>
      <c r="I2635">
        <v>20</v>
      </c>
      <c r="J2635" s="1" t="s">
        <v>58</v>
      </c>
      <c r="K2635" s="2">
        <f>+I2635</f>
        <v>20</v>
      </c>
      <c r="L2635" s="1" t="s">
        <v>68</v>
      </c>
      <c r="M2635" s="1" t="s">
        <v>60</v>
      </c>
      <c r="N2635" s="1" t="s">
        <v>61</v>
      </c>
    </row>
    <row r="2636" spans="1:15" x14ac:dyDescent="0.25">
      <c r="A2636" s="1" t="s">
        <v>4542</v>
      </c>
      <c r="B2636" s="1" t="s">
        <v>2593</v>
      </c>
      <c r="C2636" s="1" t="s">
        <v>4543</v>
      </c>
      <c r="D2636" s="1" t="s">
        <v>4441</v>
      </c>
      <c r="E2636" s="1" t="s">
        <v>254</v>
      </c>
      <c r="F2636" s="1" t="s">
        <v>4544</v>
      </c>
      <c r="G2636" s="1" t="s">
        <v>256</v>
      </c>
      <c r="H2636" s="1" t="s">
        <v>257</v>
      </c>
      <c r="I2636">
        <v>15</v>
      </c>
      <c r="J2636" s="1" t="s">
        <v>58</v>
      </c>
      <c r="K2636" s="2">
        <f>+I2636</f>
        <v>15</v>
      </c>
      <c r="L2636" s="1" t="s">
        <v>125</v>
      </c>
      <c r="M2636" s="1" t="s">
        <v>167</v>
      </c>
    </row>
    <row r="2637" spans="1:15" x14ac:dyDescent="0.25">
      <c r="A2637" s="1" t="s">
        <v>4538</v>
      </c>
      <c r="B2637" s="1" t="s">
        <v>3740</v>
      </c>
      <c r="C2637" s="1" t="s">
        <v>4539</v>
      </c>
      <c r="D2637" s="1" t="s">
        <v>4286</v>
      </c>
      <c r="E2637" s="1" t="s">
        <v>254</v>
      </c>
      <c r="F2637" s="1" t="s">
        <v>640</v>
      </c>
      <c r="G2637" s="1" t="s">
        <v>256</v>
      </c>
      <c r="H2637" s="1" t="s">
        <v>257</v>
      </c>
      <c r="I2637">
        <v>2</v>
      </c>
      <c r="J2637" s="1" t="s">
        <v>58</v>
      </c>
      <c r="K2637" s="2">
        <f>+I2637</f>
        <v>2</v>
      </c>
      <c r="L2637" s="1" t="s">
        <v>82</v>
      </c>
      <c r="M2637" s="1" t="s">
        <v>83</v>
      </c>
      <c r="O2637" s="1" t="s">
        <v>289</v>
      </c>
    </row>
    <row r="2638" spans="1:15" x14ac:dyDescent="0.25">
      <c r="A2638" s="1" t="s">
        <v>4538</v>
      </c>
      <c r="B2638" s="1" t="s">
        <v>3740</v>
      </c>
      <c r="C2638" s="1" t="s">
        <v>4539</v>
      </c>
      <c r="D2638" s="1" t="s">
        <v>4286</v>
      </c>
      <c r="E2638" s="1" t="s">
        <v>254</v>
      </c>
      <c r="F2638" s="1" t="s">
        <v>640</v>
      </c>
      <c r="G2638" s="1" t="s">
        <v>256</v>
      </c>
      <c r="H2638" s="1" t="s">
        <v>257</v>
      </c>
      <c r="I2638">
        <v>40</v>
      </c>
      <c r="J2638" s="1" t="s">
        <v>58</v>
      </c>
      <c r="K2638" s="2">
        <f>+I2638</f>
        <v>40</v>
      </c>
      <c r="L2638" s="1" t="s">
        <v>68</v>
      </c>
      <c r="M2638" s="1" t="s">
        <v>60</v>
      </c>
      <c r="N2638" s="1" t="s">
        <v>61</v>
      </c>
    </row>
    <row r="2639" spans="1:15" x14ac:dyDescent="0.25">
      <c r="A2639" s="1" t="s">
        <v>4538</v>
      </c>
      <c r="B2639" s="1" t="s">
        <v>3740</v>
      </c>
      <c r="C2639" s="1" t="s">
        <v>4539</v>
      </c>
      <c r="D2639" s="1" t="s">
        <v>4286</v>
      </c>
      <c r="E2639" s="1" t="s">
        <v>254</v>
      </c>
      <c r="F2639" s="1" t="s">
        <v>640</v>
      </c>
      <c r="G2639" s="1" t="s">
        <v>256</v>
      </c>
      <c r="H2639" s="1" t="s">
        <v>257</v>
      </c>
      <c r="I2639">
        <v>8</v>
      </c>
      <c r="J2639" s="1" t="s">
        <v>58</v>
      </c>
      <c r="K2639" s="2">
        <f>+I2639</f>
        <v>8</v>
      </c>
      <c r="L2639" s="1" t="s">
        <v>125</v>
      </c>
      <c r="M2639" s="1" t="s">
        <v>167</v>
      </c>
    </row>
    <row r="2640" spans="1:15" x14ac:dyDescent="0.25">
      <c r="A2640" s="1" t="s">
        <v>4535</v>
      </c>
      <c r="B2640" s="1" t="s">
        <v>3788</v>
      </c>
      <c r="C2640" s="1" t="s">
        <v>4536</v>
      </c>
      <c r="D2640" s="1" t="s">
        <v>4493</v>
      </c>
      <c r="E2640" s="1" t="s">
        <v>254</v>
      </c>
      <c r="F2640" s="1" t="s">
        <v>640</v>
      </c>
      <c r="G2640" s="1" t="s">
        <v>256</v>
      </c>
      <c r="H2640" s="1" t="s">
        <v>257</v>
      </c>
      <c r="I2640">
        <v>1.5</v>
      </c>
      <c r="J2640" s="1" t="s">
        <v>58</v>
      </c>
      <c r="K2640" s="2">
        <f>+I2640</f>
        <v>1.5</v>
      </c>
      <c r="L2640" s="1" t="s">
        <v>82</v>
      </c>
      <c r="M2640" s="1" t="s">
        <v>83</v>
      </c>
      <c r="O2640" s="1" t="s">
        <v>260</v>
      </c>
    </row>
    <row r="2641" spans="1:15" x14ac:dyDescent="0.25">
      <c r="A2641" s="1" t="s">
        <v>4535</v>
      </c>
      <c r="B2641" s="1" t="s">
        <v>3788</v>
      </c>
      <c r="C2641" s="1" t="s">
        <v>4536</v>
      </c>
      <c r="D2641" s="1" t="s">
        <v>4493</v>
      </c>
      <c r="E2641" s="1" t="s">
        <v>254</v>
      </c>
      <c r="F2641" s="1" t="s">
        <v>640</v>
      </c>
      <c r="G2641" s="1" t="s">
        <v>256</v>
      </c>
      <c r="H2641" s="1" t="s">
        <v>257</v>
      </c>
      <c r="I2641">
        <v>1</v>
      </c>
      <c r="J2641" s="1" t="s">
        <v>58</v>
      </c>
      <c r="K2641" s="2">
        <f>+I2641</f>
        <v>1</v>
      </c>
      <c r="L2641" s="1" t="s">
        <v>125</v>
      </c>
      <c r="M2641" s="1" t="s">
        <v>167</v>
      </c>
    </row>
    <row r="2642" spans="1:15" x14ac:dyDescent="0.25">
      <c r="A2642" s="1" t="s">
        <v>4533</v>
      </c>
      <c r="B2642" s="1" t="s">
        <v>2796</v>
      </c>
      <c r="C2642" s="1" t="s">
        <v>4534</v>
      </c>
      <c r="D2642" s="1" t="s">
        <v>4426</v>
      </c>
      <c r="E2642" s="1" t="s">
        <v>254</v>
      </c>
      <c r="F2642" s="1" t="s">
        <v>4432</v>
      </c>
      <c r="G2642" s="1" t="s">
        <v>256</v>
      </c>
      <c r="H2642" s="1" t="s">
        <v>257</v>
      </c>
      <c r="I2642">
        <v>5</v>
      </c>
      <c r="J2642" s="1" t="s">
        <v>58</v>
      </c>
      <c r="K2642" s="2">
        <f>+I2642</f>
        <v>5</v>
      </c>
      <c r="L2642" s="1" t="s">
        <v>82</v>
      </c>
      <c r="M2642" s="1" t="s">
        <v>83</v>
      </c>
      <c r="O2642" s="1" t="s">
        <v>289</v>
      </c>
    </row>
    <row r="2643" spans="1:15" x14ac:dyDescent="0.25">
      <c r="A2643" s="1" t="s">
        <v>4533</v>
      </c>
      <c r="B2643" s="1" t="s">
        <v>2796</v>
      </c>
      <c r="C2643" s="1" t="s">
        <v>4534</v>
      </c>
      <c r="D2643" s="1" t="s">
        <v>4426</v>
      </c>
      <c r="E2643" s="1" t="s">
        <v>254</v>
      </c>
      <c r="F2643" s="1" t="s">
        <v>4432</v>
      </c>
      <c r="G2643" s="1" t="s">
        <v>256</v>
      </c>
      <c r="H2643" s="1" t="s">
        <v>257</v>
      </c>
      <c r="I2643">
        <v>5</v>
      </c>
      <c r="J2643" s="1" t="s">
        <v>58</v>
      </c>
      <c r="K2643" s="2">
        <f>+I2643</f>
        <v>5</v>
      </c>
      <c r="L2643" s="1" t="s">
        <v>136</v>
      </c>
      <c r="M2643" s="1" t="s">
        <v>83</v>
      </c>
      <c r="O2643" s="1" t="s">
        <v>1770</v>
      </c>
    </row>
    <row r="2644" spans="1:15" x14ac:dyDescent="0.25">
      <c r="A2644" s="1" t="s">
        <v>4533</v>
      </c>
      <c r="B2644" s="1" t="s">
        <v>2796</v>
      </c>
      <c r="C2644" s="1" t="s">
        <v>4534</v>
      </c>
      <c r="D2644" s="1" t="s">
        <v>4426</v>
      </c>
      <c r="E2644" s="1" t="s">
        <v>254</v>
      </c>
      <c r="F2644" s="1" t="s">
        <v>4432</v>
      </c>
      <c r="G2644" s="1" t="s">
        <v>256</v>
      </c>
      <c r="H2644" s="1" t="s">
        <v>257</v>
      </c>
      <c r="I2644">
        <v>40</v>
      </c>
      <c r="J2644" s="1" t="s">
        <v>58</v>
      </c>
      <c r="K2644" s="2">
        <f>+I2644</f>
        <v>40</v>
      </c>
      <c r="L2644" s="1" t="s">
        <v>68</v>
      </c>
      <c r="M2644" s="1" t="s">
        <v>60</v>
      </c>
      <c r="N2644" s="1" t="s">
        <v>61</v>
      </c>
    </row>
    <row r="2645" spans="1:15" x14ac:dyDescent="0.25">
      <c r="A2645" s="1" t="s">
        <v>4533</v>
      </c>
      <c r="B2645" s="1" t="s">
        <v>2796</v>
      </c>
      <c r="C2645" s="1" t="s">
        <v>4534</v>
      </c>
      <c r="D2645" s="1" t="s">
        <v>4426</v>
      </c>
      <c r="E2645" s="1" t="s">
        <v>254</v>
      </c>
      <c r="F2645" s="1" t="s">
        <v>4432</v>
      </c>
      <c r="G2645" s="1" t="s">
        <v>256</v>
      </c>
      <c r="H2645" s="1" t="s">
        <v>257</v>
      </c>
      <c r="I2645">
        <v>10</v>
      </c>
      <c r="J2645" s="1" t="s">
        <v>58</v>
      </c>
      <c r="K2645" s="2">
        <f>+I2645</f>
        <v>10</v>
      </c>
      <c r="L2645" s="1" t="s">
        <v>125</v>
      </c>
      <c r="M2645" s="1" t="s">
        <v>167</v>
      </c>
    </row>
    <row r="2646" spans="1:15" x14ac:dyDescent="0.25">
      <c r="A2646" s="1" t="s">
        <v>4531</v>
      </c>
      <c r="B2646" s="1" t="s">
        <v>2791</v>
      </c>
      <c r="C2646" s="1" t="s">
        <v>4532</v>
      </c>
      <c r="D2646" s="1" t="s">
        <v>4431</v>
      </c>
      <c r="E2646" s="1" t="s">
        <v>254</v>
      </c>
      <c r="F2646" s="1" t="s">
        <v>4432</v>
      </c>
      <c r="G2646" s="1" t="s">
        <v>256</v>
      </c>
      <c r="H2646" s="1" t="s">
        <v>257</v>
      </c>
      <c r="I2646">
        <v>1</v>
      </c>
      <c r="J2646" s="1" t="s">
        <v>58</v>
      </c>
      <c r="K2646" s="2">
        <f>+I2646</f>
        <v>1</v>
      </c>
      <c r="L2646" s="1" t="s">
        <v>82</v>
      </c>
      <c r="M2646" s="1" t="s">
        <v>83</v>
      </c>
      <c r="O2646" s="1" t="s">
        <v>260</v>
      </c>
    </row>
    <row r="2647" spans="1:15" x14ac:dyDescent="0.25">
      <c r="A2647" s="1" t="s">
        <v>4531</v>
      </c>
      <c r="B2647" s="1" t="s">
        <v>2791</v>
      </c>
      <c r="C2647" s="1" t="s">
        <v>4532</v>
      </c>
      <c r="D2647" s="1" t="s">
        <v>4431</v>
      </c>
      <c r="E2647" s="1" t="s">
        <v>254</v>
      </c>
      <c r="F2647" s="1" t="s">
        <v>4432</v>
      </c>
      <c r="G2647" s="1" t="s">
        <v>256</v>
      </c>
      <c r="H2647" s="1" t="s">
        <v>257</v>
      </c>
      <c r="I2647">
        <v>2</v>
      </c>
      <c r="J2647" s="1" t="s">
        <v>58</v>
      </c>
      <c r="K2647" s="2">
        <f>+I2647</f>
        <v>2</v>
      </c>
      <c r="L2647" s="1" t="s">
        <v>136</v>
      </c>
      <c r="M2647" s="1" t="s">
        <v>83</v>
      </c>
      <c r="O2647" s="1" t="s">
        <v>1770</v>
      </c>
    </row>
    <row r="2648" spans="1:15" x14ac:dyDescent="0.25">
      <c r="A2648" s="1" t="s">
        <v>4531</v>
      </c>
      <c r="B2648" s="1" t="s">
        <v>2791</v>
      </c>
      <c r="C2648" s="1" t="s">
        <v>4532</v>
      </c>
      <c r="D2648" s="1" t="s">
        <v>4431</v>
      </c>
      <c r="E2648" s="1" t="s">
        <v>254</v>
      </c>
      <c r="F2648" s="1" t="s">
        <v>4432</v>
      </c>
      <c r="G2648" s="1" t="s">
        <v>256</v>
      </c>
      <c r="H2648" s="1" t="s">
        <v>257</v>
      </c>
      <c r="I2648">
        <v>6</v>
      </c>
      <c r="J2648" s="1" t="s">
        <v>58</v>
      </c>
      <c r="K2648" s="2">
        <f>+I2648</f>
        <v>6</v>
      </c>
      <c r="L2648" s="1" t="s">
        <v>68</v>
      </c>
      <c r="M2648" s="1" t="s">
        <v>60</v>
      </c>
      <c r="N2648" s="1" t="s">
        <v>61</v>
      </c>
    </row>
    <row r="2649" spans="1:15" x14ac:dyDescent="0.25">
      <c r="A2649" s="1" t="s">
        <v>4529</v>
      </c>
      <c r="B2649" s="1" t="s">
        <v>3223</v>
      </c>
      <c r="C2649" s="1" t="s">
        <v>4530</v>
      </c>
      <c r="D2649" s="1" t="s">
        <v>4425</v>
      </c>
      <c r="E2649" s="1" t="s">
        <v>254</v>
      </c>
      <c r="F2649" s="1" t="s">
        <v>4432</v>
      </c>
      <c r="G2649" s="1" t="s">
        <v>256</v>
      </c>
      <c r="H2649" s="1" t="s">
        <v>257</v>
      </c>
      <c r="I2649">
        <v>0.5</v>
      </c>
      <c r="J2649" s="1" t="s">
        <v>58</v>
      </c>
      <c r="K2649" s="2">
        <f>+I2649</f>
        <v>0.5</v>
      </c>
      <c r="L2649" s="1" t="s">
        <v>136</v>
      </c>
      <c r="M2649" s="1" t="s">
        <v>83</v>
      </c>
      <c r="O2649" s="1" t="s">
        <v>1770</v>
      </c>
    </row>
    <row r="2650" spans="1:15" x14ac:dyDescent="0.25">
      <c r="A2650" s="1" t="s">
        <v>4525</v>
      </c>
      <c r="B2650" s="1" t="s">
        <v>3220</v>
      </c>
      <c r="C2650" s="1" t="s">
        <v>4526</v>
      </c>
      <c r="D2650" s="1" t="s">
        <v>4425</v>
      </c>
      <c r="E2650" s="1" t="s">
        <v>254</v>
      </c>
      <c r="F2650" s="1" t="s">
        <v>4432</v>
      </c>
      <c r="G2650" s="1" t="s">
        <v>256</v>
      </c>
      <c r="H2650" s="1" t="s">
        <v>257</v>
      </c>
      <c r="I2650">
        <v>50</v>
      </c>
      <c r="J2650" s="1" t="s">
        <v>58</v>
      </c>
      <c r="K2650" s="2">
        <f>+I2650</f>
        <v>50</v>
      </c>
      <c r="L2650" s="1" t="s">
        <v>82</v>
      </c>
      <c r="M2650" s="1" t="s">
        <v>83</v>
      </c>
      <c r="O2650" s="1" t="s">
        <v>289</v>
      </c>
    </row>
    <row r="2651" spans="1:15" x14ac:dyDescent="0.25">
      <c r="A2651" s="1" t="s">
        <v>4525</v>
      </c>
      <c r="B2651" s="1" t="s">
        <v>3220</v>
      </c>
      <c r="C2651" s="1" t="s">
        <v>4526</v>
      </c>
      <c r="D2651" s="1" t="s">
        <v>4425</v>
      </c>
      <c r="E2651" s="1" t="s">
        <v>254</v>
      </c>
      <c r="F2651" s="1" t="s">
        <v>4432</v>
      </c>
      <c r="G2651" s="1" t="s">
        <v>256</v>
      </c>
      <c r="H2651" s="1" t="s">
        <v>257</v>
      </c>
      <c r="I2651">
        <v>50</v>
      </c>
      <c r="J2651" s="1" t="s">
        <v>58</v>
      </c>
      <c r="K2651" s="2">
        <f>+I2651</f>
        <v>50</v>
      </c>
      <c r="L2651" s="1" t="s">
        <v>125</v>
      </c>
      <c r="M2651" s="1" t="s">
        <v>167</v>
      </c>
    </row>
    <row r="2652" spans="1:15" x14ac:dyDescent="0.25">
      <c r="A2652" s="1" t="s">
        <v>4523</v>
      </c>
      <c r="B2652" s="1" t="s">
        <v>3208</v>
      </c>
      <c r="C2652" s="1" t="s">
        <v>4524</v>
      </c>
      <c r="D2652" s="1" t="s">
        <v>4424</v>
      </c>
      <c r="E2652" s="1" t="s">
        <v>254</v>
      </c>
      <c r="F2652" s="1" t="s">
        <v>4432</v>
      </c>
      <c r="G2652" s="1" t="s">
        <v>256</v>
      </c>
      <c r="H2652" s="1" t="s">
        <v>257</v>
      </c>
      <c r="I2652">
        <v>3</v>
      </c>
      <c r="J2652" s="1" t="s">
        <v>58</v>
      </c>
      <c r="K2652" s="2">
        <f>+I2652</f>
        <v>3</v>
      </c>
      <c r="L2652" s="1" t="s">
        <v>136</v>
      </c>
      <c r="M2652" s="1" t="s">
        <v>83</v>
      </c>
      <c r="O2652" s="1" t="s">
        <v>1770</v>
      </c>
    </row>
    <row r="2653" spans="1:15" x14ac:dyDescent="0.25">
      <c r="A2653" s="1" t="s">
        <v>4523</v>
      </c>
      <c r="B2653" s="1" t="s">
        <v>3208</v>
      </c>
      <c r="C2653" s="1" t="s">
        <v>4524</v>
      </c>
      <c r="D2653" s="1" t="s">
        <v>4424</v>
      </c>
      <c r="E2653" s="1" t="s">
        <v>254</v>
      </c>
      <c r="F2653" s="1" t="s">
        <v>4432</v>
      </c>
      <c r="G2653" s="1" t="s">
        <v>256</v>
      </c>
      <c r="H2653" s="1" t="s">
        <v>257</v>
      </c>
      <c r="I2653">
        <v>2</v>
      </c>
      <c r="J2653" s="1" t="s">
        <v>58</v>
      </c>
      <c r="K2653" s="2">
        <f>+I2653</f>
        <v>2</v>
      </c>
      <c r="L2653" s="1" t="s">
        <v>125</v>
      </c>
      <c r="M2653" s="1" t="s">
        <v>167</v>
      </c>
    </row>
    <row r="2654" spans="1:15" x14ac:dyDescent="0.25">
      <c r="A2654" s="1" t="s">
        <v>4521</v>
      </c>
      <c r="B2654" s="1" t="s">
        <v>3205</v>
      </c>
      <c r="C2654" s="1" t="s">
        <v>4522</v>
      </c>
      <c r="D2654" s="1" t="s">
        <v>4424</v>
      </c>
      <c r="E2654" s="1" t="s">
        <v>254</v>
      </c>
      <c r="F2654" s="1" t="s">
        <v>4432</v>
      </c>
      <c r="G2654" s="1" t="s">
        <v>256</v>
      </c>
      <c r="H2654" s="1" t="s">
        <v>257</v>
      </c>
      <c r="I2654">
        <v>1.75</v>
      </c>
      <c r="J2654" s="1" t="s">
        <v>58</v>
      </c>
      <c r="K2654" s="2">
        <f>+I2654</f>
        <v>1.75</v>
      </c>
      <c r="L2654" s="1" t="s">
        <v>82</v>
      </c>
      <c r="M2654" s="1" t="s">
        <v>83</v>
      </c>
      <c r="O2654" s="1" t="s">
        <v>264</v>
      </c>
    </row>
    <row r="2655" spans="1:15" x14ac:dyDescent="0.25">
      <c r="A2655" s="1" t="s">
        <v>4521</v>
      </c>
      <c r="B2655" s="1" t="s">
        <v>3205</v>
      </c>
      <c r="C2655" s="1" t="s">
        <v>4522</v>
      </c>
      <c r="D2655" s="1" t="s">
        <v>4424</v>
      </c>
      <c r="E2655" s="1" t="s">
        <v>254</v>
      </c>
      <c r="F2655" s="1" t="s">
        <v>4432</v>
      </c>
      <c r="G2655" s="1" t="s">
        <v>256</v>
      </c>
      <c r="H2655" s="1" t="s">
        <v>257</v>
      </c>
      <c r="I2655">
        <v>5</v>
      </c>
      <c r="J2655" s="1" t="s">
        <v>58</v>
      </c>
      <c r="K2655" s="2">
        <f>+I2655</f>
        <v>5</v>
      </c>
      <c r="L2655" s="1" t="s">
        <v>125</v>
      </c>
      <c r="M2655" s="1" t="s">
        <v>167</v>
      </c>
    </row>
    <row r="2656" spans="1:15" x14ac:dyDescent="0.25">
      <c r="A2656" s="1" t="s">
        <v>4519</v>
      </c>
      <c r="B2656" s="1" t="s">
        <v>2783</v>
      </c>
      <c r="C2656" s="1" t="s">
        <v>4520</v>
      </c>
      <c r="D2656" s="1" t="s">
        <v>4424</v>
      </c>
      <c r="E2656" s="1" t="s">
        <v>254</v>
      </c>
      <c r="F2656" s="1" t="s">
        <v>4432</v>
      </c>
      <c r="G2656" s="1" t="s">
        <v>256</v>
      </c>
      <c r="H2656" s="1" t="s">
        <v>257</v>
      </c>
      <c r="I2656">
        <v>200</v>
      </c>
      <c r="J2656" s="1" t="s">
        <v>58</v>
      </c>
      <c r="K2656" s="2">
        <f>+I2656</f>
        <v>200</v>
      </c>
      <c r="L2656" s="1" t="s">
        <v>82</v>
      </c>
      <c r="M2656" s="1" t="s">
        <v>83</v>
      </c>
      <c r="O2656" s="1" t="s">
        <v>260</v>
      </c>
    </row>
    <row r="2657" spans="1:15" x14ac:dyDescent="0.25">
      <c r="A2657" s="1" t="s">
        <v>4519</v>
      </c>
      <c r="B2657" s="1" t="s">
        <v>2783</v>
      </c>
      <c r="C2657" s="1" t="s">
        <v>4520</v>
      </c>
      <c r="D2657" s="1" t="s">
        <v>4424</v>
      </c>
      <c r="E2657" s="1" t="s">
        <v>254</v>
      </c>
      <c r="F2657" s="1" t="s">
        <v>4432</v>
      </c>
      <c r="G2657" s="1" t="s">
        <v>256</v>
      </c>
      <c r="H2657" s="1" t="s">
        <v>257</v>
      </c>
      <c r="I2657">
        <v>2</v>
      </c>
      <c r="J2657" s="1" t="s">
        <v>58</v>
      </c>
      <c r="K2657" s="2">
        <f>+I2657</f>
        <v>2</v>
      </c>
      <c r="L2657" s="1" t="s">
        <v>136</v>
      </c>
      <c r="M2657" s="1" t="s">
        <v>83</v>
      </c>
      <c r="O2657" s="1" t="s">
        <v>1770</v>
      </c>
    </row>
    <row r="2658" spans="1:15" x14ac:dyDescent="0.25">
      <c r="A2658" s="1" t="s">
        <v>4519</v>
      </c>
      <c r="B2658" s="1" t="s">
        <v>2783</v>
      </c>
      <c r="C2658" s="1" t="s">
        <v>4520</v>
      </c>
      <c r="D2658" s="1" t="s">
        <v>4424</v>
      </c>
      <c r="E2658" s="1" t="s">
        <v>254</v>
      </c>
      <c r="F2658" s="1" t="s">
        <v>4432</v>
      </c>
      <c r="G2658" s="1" t="s">
        <v>256</v>
      </c>
      <c r="H2658" s="1" t="s">
        <v>257</v>
      </c>
      <c r="I2658">
        <v>148</v>
      </c>
      <c r="J2658" s="1" t="s">
        <v>58</v>
      </c>
      <c r="K2658" s="2">
        <f>+I2658</f>
        <v>148</v>
      </c>
      <c r="L2658" s="1" t="s">
        <v>125</v>
      </c>
      <c r="M2658" s="1" t="s">
        <v>167</v>
      </c>
    </row>
    <row r="2659" spans="1:15" x14ac:dyDescent="0.25">
      <c r="A2659" s="1" t="s">
        <v>4517</v>
      </c>
      <c r="B2659" s="1" t="s">
        <v>4179</v>
      </c>
      <c r="C2659" s="1" t="s">
        <v>4518</v>
      </c>
      <c r="D2659" s="1" t="s">
        <v>4506</v>
      </c>
      <c r="E2659" s="1" t="s">
        <v>254</v>
      </c>
      <c r="F2659" s="1" t="s">
        <v>4432</v>
      </c>
      <c r="G2659" s="1" t="s">
        <v>256</v>
      </c>
      <c r="H2659" s="1" t="s">
        <v>257</v>
      </c>
      <c r="I2659">
        <v>40</v>
      </c>
      <c r="J2659" s="1" t="s">
        <v>58</v>
      </c>
      <c r="K2659" s="2">
        <f>+I2659</f>
        <v>40</v>
      </c>
      <c r="L2659" s="1" t="s">
        <v>68</v>
      </c>
      <c r="M2659" s="1" t="s">
        <v>60</v>
      </c>
      <c r="N2659" s="1" t="s">
        <v>61</v>
      </c>
    </row>
    <row r="2660" spans="1:15" x14ac:dyDescent="0.25">
      <c r="A2660" s="1" t="s">
        <v>4517</v>
      </c>
      <c r="B2660" s="1" t="s">
        <v>4179</v>
      </c>
      <c r="C2660" s="1" t="s">
        <v>4518</v>
      </c>
      <c r="D2660" s="1" t="s">
        <v>4506</v>
      </c>
      <c r="E2660" s="1" t="s">
        <v>254</v>
      </c>
      <c r="F2660" s="1" t="s">
        <v>4432</v>
      </c>
      <c r="G2660" s="1" t="s">
        <v>256</v>
      </c>
      <c r="H2660" s="1" t="s">
        <v>257</v>
      </c>
      <c r="I2660">
        <v>10</v>
      </c>
      <c r="J2660" s="1" t="s">
        <v>58</v>
      </c>
      <c r="K2660" s="2">
        <f>+I2660</f>
        <v>10</v>
      </c>
      <c r="L2660" s="1" t="s">
        <v>125</v>
      </c>
      <c r="M2660" s="1" t="s">
        <v>167</v>
      </c>
    </row>
    <row r="2661" spans="1:15" x14ac:dyDescent="0.25">
      <c r="A2661" s="1" t="s">
        <v>4513</v>
      </c>
      <c r="B2661" s="1" t="s">
        <v>4163</v>
      </c>
      <c r="C2661" s="1" t="s">
        <v>4514</v>
      </c>
      <c r="D2661" s="1" t="s">
        <v>4515</v>
      </c>
      <c r="E2661" s="1" t="s">
        <v>254</v>
      </c>
      <c r="F2661" s="1" t="s">
        <v>4432</v>
      </c>
      <c r="G2661" s="1" t="s">
        <v>256</v>
      </c>
      <c r="H2661" s="1" t="s">
        <v>257</v>
      </c>
      <c r="I2661">
        <v>8</v>
      </c>
      <c r="J2661" s="1" t="s">
        <v>58</v>
      </c>
      <c r="K2661" s="2">
        <f>+I2661</f>
        <v>8</v>
      </c>
      <c r="L2661" s="1" t="s">
        <v>68</v>
      </c>
      <c r="M2661" s="1" t="s">
        <v>60</v>
      </c>
      <c r="N2661" s="1" t="s">
        <v>61</v>
      </c>
    </row>
    <row r="2662" spans="1:15" x14ac:dyDescent="0.25">
      <c r="A2662" s="1" t="s">
        <v>4511</v>
      </c>
      <c r="B2662" s="1" t="s">
        <v>2376</v>
      </c>
      <c r="C2662" s="1" t="s">
        <v>4512</v>
      </c>
      <c r="D2662" s="1" t="s">
        <v>4486</v>
      </c>
      <c r="E2662" s="1" t="s">
        <v>254</v>
      </c>
      <c r="F2662" s="1" t="s">
        <v>4432</v>
      </c>
      <c r="G2662" s="1" t="s">
        <v>256</v>
      </c>
      <c r="H2662" s="1" t="s">
        <v>257</v>
      </c>
      <c r="I2662">
        <v>61</v>
      </c>
      <c r="J2662" s="1" t="s">
        <v>58</v>
      </c>
      <c r="K2662" s="2">
        <f>+I2662</f>
        <v>61</v>
      </c>
      <c r="L2662" s="1" t="s">
        <v>68</v>
      </c>
      <c r="M2662" s="1" t="s">
        <v>60</v>
      </c>
      <c r="N2662" s="1" t="s">
        <v>61</v>
      </c>
    </row>
    <row r="2663" spans="1:15" x14ac:dyDescent="0.25">
      <c r="A2663" s="1" t="s">
        <v>4511</v>
      </c>
      <c r="B2663" s="1" t="s">
        <v>2376</v>
      </c>
      <c r="C2663" s="1" t="s">
        <v>4512</v>
      </c>
      <c r="D2663" s="1" t="s">
        <v>4486</v>
      </c>
      <c r="E2663" s="1" t="s">
        <v>254</v>
      </c>
      <c r="F2663" s="1" t="s">
        <v>4432</v>
      </c>
      <c r="G2663" s="1" t="s">
        <v>256</v>
      </c>
      <c r="H2663" s="1" t="s">
        <v>257</v>
      </c>
      <c r="I2663">
        <v>100</v>
      </c>
      <c r="J2663" s="1" t="s">
        <v>58</v>
      </c>
      <c r="K2663" s="2">
        <f>+I2663</f>
        <v>100</v>
      </c>
      <c r="L2663" s="1" t="s">
        <v>125</v>
      </c>
      <c r="M2663" s="1" t="s">
        <v>167</v>
      </c>
    </row>
    <row r="2664" spans="1:15" x14ac:dyDescent="0.25">
      <c r="A2664" s="1" t="s">
        <v>4508</v>
      </c>
      <c r="B2664" s="1" t="s">
        <v>4509</v>
      </c>
      <c r="C2664" s="1" t="s">
        <v>4510</v>
      </c>
      <c r="D2664" s="1" t="s">
        <v>4283</v>
      </c>
      <c r="E2664" s="1" t="s">
        <v>254</v>
      </c>
      <c r="F2664" s="1" t="s">
        <v>4432</v>
      </c>
      <c r="G2664" s="1" t="s">
        <v>256</v>
      </c>
      <c r="H2664" s="1" t="s">
        <v>257</v>
      </c>
      <c r="I2664">
        <v>52</v>
      </c>
      <c r="J2664" s="1" t="s">
        <v>58</v>
      </c>
      <c r="K2664" s="2">
        <f>+I2664</f>
        <v>52</v>
      </c>
      <c r="L2664" s="1" t="s">
        <v>82</v>
      </c>
      <c r="M2664" s="1" t="s">
        <v>83</v>
      </c>
      <c r="O2664" s="1" t="s">
        <v>260</v>
      </c>
    </row>
    <row r="2665" spans="1:15" x14ac:dyDescent="0.25">
      <c r="A2665" s="1" t="s">
        <v>4508</v>
      </c>
      <c r="B2665" s="1" t="s">
        <v>4509</v>
      </c>
      <c r="C2665" s="1" t="s">
        <v>4510</v>
      </c>
      <c r="D2665" s="1" t="s">
        <v>4283</v>
      </c>
      <c r="E2665" s="1" t="s">
        <v>254</v>
      </c>
      <c r="F2665" s="1" t="s">
        <v>4432</v>
      </c>
      <c r="G2665" s="1" t="s">
        <v>256</v>
      </c>
      <c r="H2665" s="1" t="s">
        <v>257</v>
      </c>
      <c r="I2665">
        <v>100</v>
      </c>
      <c r="J2665" s="1" t="s">
        <v>58</v>
      </c>
      <c r="K2665" s="2">
        <f>+I2665</f>
        <v>100</v>
      </c>
      <c r="L2665" s="1" t="s">
        <v>125</v>
      </c>
      <c r="M2665" s="1" t="s">
        <v>167</v>
      </c>
    </row>
    <row r="2666" spans="1:15" x14ac:dyDescent="0.25">
      <c r="A2666" s="1" t="s">
        <v>4504</v>
      </c>
      <c r="B2666" s="1" t="s">
        <v>4064</v>
      </c>
      <c r="C2666" s="1" t="s">
        <v>4505</v>
      </c>
      <c r="D2666" s="1" t="s">
        <v>4506</v>
      </c>
      <c r="E2666" s="1" t="s">
        <v>254</v>
      </c>
      <c r="F2666" s="1" t="s">
        <v>4432</v>
      </c>
      <c r="G2666" s="1" t="s">
        <v>256</v>
      </c>
      <c r="H2666" s="1" t="s">
        <v>257</v>
      </c>
      <c r="I2666">
        <v>15</v>
      </c>
      <c r="J2666" s="1" t="s">
        <v>58</v>
      </c>
      <c r="K2666" s="2">
        <f>+I2666</f>
        <v>15</v>
      </c>
      <c r="L2666" s="1" t="s">
        <v>68</v>
      </c>
      <c r="M2666" s="1" t="s">
        <v>60</v>
      </c>
      <c r="N2666" s="1" t="s">
        <v>61</v>
      </c>
    </row>
    <row r="2667" spans="1:15" x14ac:dyDescent="0.25">
      <c r="A2667" s="1" t="s">
        <v>4504</v>
      </c>
      <c r="B2667" s="1" t="s">
        <v>4064</v>
      </c>
      <c r="C2667" s="1" t="s">
        <v>4505</v>
      </c>
      <c r="D2667" s="1" t="s">
        <v>4506</v>
      </c>
      <c r="E2667" s="1" t="s">
        <v>254</v>
      </c>
      <c r="F2667" s="1" t="s">
        <v>4432</v>
      </c>
      <c r="G2667" s="1" t="s">
        <v>256</v>
      </c>
      <c r="H2667" s="1" t="s">
        <v>257</v>
      </c>
      <c r="I2667">
        <v>300</v>
      </c>
      <c r="J2667" s="1" t="s">
        <v>58</v>
      </c>
      <c r="K2667" s="2">
        <f>+I2667</f>
        <v>300</v>
      </c>
      <c r="L2667" s="1" t="s">
        <v>125</v>
      </c>
      <c r="M2667" s="1" t="s">
        <v>167</v>
      </c>
    </row>
    <row r="2668" spans="1:15" x14ac:dyDescent="0.25">
      <c r="A2668" s="1" t="s">
        <v>4502</v>
      </c>
      <c r="B2668" s="1" t="s">
        <v>4051</v>
      </c>
      <c r="C2668" s="1" t="s">
        <v>4503</v>
      </c>
      <c r="D2668" s="1" t="s">
        <v>4283</v>
      </c>
      <c r="E2668" s="1" t="s">
        <v>254</v>
      </c>
      <c r="F2668" s="1" t="s">
        <v>4432</v>
      </c>
      <c r="G2668" s="1" t="s">
        <v>256</v>
      </c>
      <c r="H2668" s="1" t="s">
        <v>257</v>
      </c>
      <c r="I2668">
        <v>15</v>
      </c>
      <c r="J2668" s="1" t="s">
        <v>58</v>
      </c>
      <c r="K2668" s="2">
        <f>+I2668</f>
        <v>15</v>
      </c>
      <c r="L2668" s="1" t="s">
        <v>82</v>
      </c>
      <c r="M2668" s="1" t="s">
        <v>83</v>
      </c>
      <c r="O2668" s="1" t="s">
        <v>260</v>
      </c>
    </row>
    <row r="2669" spans="1:15" x14ac:dyDescent="0.25">
      <c r="A2669" s="1" t="s">
        <v>4500</v>
      </c>
      <c r="B2669" s="1" t="s">
        <v>4048</v>
      </c>
      <c r="C2669" s="1" t="s">
        <v>4501</v>
      </c>
      <c r="D2669" s="1" t="s">
        <v>4283</v>
      </c>
      <c r="E2669" s="1" t="s">
        <v>254</v>
      </c>
      <c r="F2669" s="1" t="s">
        <v>4432</v>
      </c>
      <c r="G2669" s="1" t="s">
        <v>256</v>
      </c>
      <c r="H2669" s="1" t="s">
        <v>257</v>
      </c>
      <c r="I2669">
        <v>45</v>
      </c>
      <c r="J2669" s="1" t="s">
        <v>90</v>
      </c>
      <c r="K2669" s="2">
        <f>+I2669*0.0001</f>
        <v>4.5000000000000005E-3</v>
      </c>
      <c r="L2669" s="1" t="s">
        <v>93</v>
      </c>
      <c r="M2669" s="1" t="s">
        <v>167</v>
      </c>
    </row>
    <row r="2670" spans="1:15" x14ac:dyDescent="0.25">
      <c r="A2670" s="1" t="s">
        <v>4497</v>
      </c>
      <c r="B2670" s="1" t="s">
        <v>4045</v>
      </c>
      <c r="C2670" s="1" t="s">
        <v>4498</v>
      </c>
      <c r="D2670" s="1" t="s">
        <v>4283</v>
      </c>
      <c r="E2670" s="1" t="s">
        <v>254</v>
      </c>
      <c r="F2670" s="1" t="s">
        <v>4432</v>
      </c>
      <c r="G2670" s="1" t="s">
        <v>256</v>
      </c>
      <c r="H2670" s="1" t="s">
        <v>257</v>
      </c>
      <c r="I2670">
        <v>5</v>
      </c>
      <c r="J2670" s="1" t="s">
        <v>58</v>
      </c>
      <c r="K2670" s="2">
        <f>+I2670</f>
        <v>5</v>
      </c>
      <c r="L2670" s="1" t="s">
        <v>82</v>
      </c>
      <c r="M2670" s="1" t="s">
        <v>83</v>
      </c>
      <c r="O2670" s="1" t="s">
        <v>289</v>
      </c>
    </row>
    <row r="2671" spans="1:15" x14ac:dyDescent="0.25">
      <c r="A2671" s="1" t="s">
        <v>4497</v>
      </c>
      <c r="B2671" s="1" t="s">
        <v>4045</v>
      </c>
      <c r="C2671" s="1" t="s">
        <v>4498</v>
      </c>
      <c r="D2671" s="1" t="s">
        <v>4283</v>
      </c>
      <c r="E2671" s="1" t="s">
        <v>254</v>
      </c>
      <c r="F2671" s="1" t="s">
        <v>4432</v>
      </c>
      <c r="G2671" s="1" t="s">
        <v>256</v>
      </c>
      <c r="H2671" s="1" t="s">
        <v>257</v>
      </c>
      <c r="I2671">
        <v>0.5</v>
      </c>
      <c r="J2671" s="1" t="s">
        <v>58</v>
      </c>
      <c r="K2671" s="2">
        <f>+I2671</f>
        <v>0.5</v>
      </c>
      <c r="L2671" s="1" t="s">
        <v>125</v>
      </c>
      <c r="M2671" s="1" t="s">
        <v>167</v>
      </c>
    </row>
    <row r="2672" spans="1:15" x14ac:dyDescent="0.25">
      <c r="A2672" s="1" t="s">
        <v>4495</v>
      </c>
      <c r="B2672" s="1" t="s">
        <v>2367</v>
      </c>
      <c r="C2672" s="1" t="s">
        <v>4496</v>
      </c>
      <c r="D2672" s="1" t="s">
        <v>4486</v>
      </c>
      <c r="E2672" s="1" t="s">
        <v>254</v>
      </c>
      <c r="F2672" s="1" t="s">
        <v>4432</v>
      </c>
      <c r="G2672" s="1" t="s">
        <v>256</v>
      </c>
      <c r="H2672" s="1" t="s">
        <v>257</v>
      </c>
      <c r="I2672">
        <v>7</v>
      </c>
      <c r="J2672" s="1" t="s">
        <v>58</v>
      </c>
      <c r="K2672" s="2">
        <f>+I2672</f>
        <v>7</v>
      </c>
      <c r="L2672" s="1" t="s">
        <v>82</v>
      </c>
      <c r="M2672" s="1" t="s">
        <v>83</v>
      </c>
      <c r="O2672" s="1" t="s">
        <v>264</v>
      </c>
    </row>
    <row r="2673" spans="1:15" x14ac:dyDescent="0.25">
      <c r="A2673" s="1" t="s">
        <v>4495</v>
      </c>
      <c r="B2673" s="1" t="s">
        <v>2367</v>
      </c>
      <c r="C2673" s="1" t="s">
        <v>4496</v>
      </c>
      <c r="D2673" s="1" t="s">
        <v>4486</v>
      </c>
      <c r="E2673" s="1" t="s">
        <v>254</v>
      </c>
      <c r="F2673" s="1" t="s">
        <v>4432</v>
      </c>
      <c r="G2673" s="1" t="s">
        <v>256</v>
      </c>
      <c r="H2673" s="1" t="s">
        <v>257</v>
      </c>
      <c r="I2673">
        <v>13</v>
      </c>
      <c r="J2673" s="1" t="s">
        <v>58</v>
      </c>
      <c r="K2673" s="2">
        <f>+I2673</f>
        <v>13</v>
      </c>
      <c r="L2673" s="1" t="s">
        <v>125</v>
      </c>
      <c r="M2673" s="1" t="s">
        <v>167</v>
      </c>
    </row>
    <row r="2674" spans="1:15" x14ac:dyDescent="0.25">
      <c r="A2674" s="1" t="s">
        <v>4491</v>
      </c>
      <c r="B2674" s="1" t="s">
        <v>2421</v>
      </c>
      <c r="C2674" s="1" t="s">
        <v>4492</v>
      </c>
      <c r="D2674" s="1" t="s">
        <v>4493</v>
      </c>
      <c r="E2674" s="1" t="s">
        <v>254</v>
      </c>
      <c r="F2674" s="1" t="s">
        <v>4432</v>
      </c>
      <c r="G2674" s="1" t="s">
        <v>256</v>
      </c>
      <c r="H2674" s="1" t="s">
        <v>257</v>
      </c>
      <c r="I2674">
        <v>30</v>
      </c>
      <c r="J2674" s="1" t="s">
        <v>90</v>
      </c>
      <c r="K2674" s="2">
        <f>+I2674*0.0001</f>
        <v>3.0000000000000001E-3</v>
      </c>
      <c r="L2674" s="1" t="s">
        <v>93</v>
      </c>
      <c r="M2674" s="1" t="s">
        <v>167</v>
      </c>
    </row>
    <row r="2675" spans="1:15" x14ac:dyDescent="0.25">
      <c r="A2675" s="1" t="s">
        <v>4488</v>
      </c>
      <c r="B2675" s="1" t="s">
        <v>4061</v>
      </c>
      <c r="C2675" s="1" t="s">
        <v>4489</v>
      </c>
      <c r="D2675" s="1" t="s">
        <v>4490</v>
      </c>
      <c r="E2675" s="1" t="s">
        <v>254</v>
      </c>
      <c r="F2675" s="1" t="s">
        <v>4432</v>
      </c>
      <c r="G2675" s="1" t="s">
        <v>256</v>
      </c>
      <c r="H2675" s="1" t="s">
        <v>257</v>
      </c>
      <c r="I2675">
        <v>35</v>
      </c>
      <c r="J2675" s="1" t="s">
        <v>90</v>
      </c>
      <c r="K2675" s="2">
        <f>+I2675*0.0001</f>
        <v>3.5000000000000001E-3</v>
      </c>
      <c r="L2675" s="1" t="s">
        <v>82</v>
      </c>
      <c r="M2675" s="1" t="s">
        <v>83</v>
      </c>
      <c r="O2675" s="1" t="s">
        <v>260</v>
      </c>
    </row>
    <row r="2676" spans="1:15" x14ac:dyDescent="0.25">
      <c r="A2676" s="1" t="s">
        <v>4488</v>
      </c>
      <c r="B2676" s="1" t="s">
        <v>4061</v>
      </c>
      <c r="C2676" s="1" t="s">
        <v>4489</v>
      </c>
      <c r="D2676" s="1" t="s">
        <v>4490</v>
      </c>
      <c r="E2676" s="1" t="s">
        <v>254</v>
      </c>
      <c r="F2676" s="1" t="s">
        <v>4432</v>
      </c>
      <c r="G2676" s="1" t="s">
        <v>256</v>
      </c>
      <c r="H2676" s="1" t="s">
        <v>257</v>
      </c>
      <c r="I2676">
        <v>340</v>
      </c>
      <c r="J2676" s="1" t="s">
        <v>90</v>
      </c>
      <c r="K2676" s="2">
        <f>+I2676*0.0001</f>
        <v>3.4000000000000002E-2</v>
      </c>
      <c r="L2676" s="1" t="s">
        <v>125</v>
      </c>
      <c r="M2676" s="1" t="s">
        <v>167</v>
      </c>
    </row>
    <row r="2677" spans="1:15" x14ac:dyDescent="0.25">
      <c r="A2677" s="1" t="s">
        <v>4484</v>
      </c>
      <c r="B2677" s="1" t="s">
        <v>3198</v>
      </c>
      <c r="C2677" s="1" t="s">
        <v>4485</v>
      </c>
      <c r="D2677" s="1" t="s">
        <v>4486</v>
      </c>
      <c r="E2677" s="1" t="s">
        <v>254</v>
      </c>
      <c r="F2677" s="1" t="s">
        <v>4432</v>
      </c>
      <c r="G2677" s="1" t="s">
        <v>256</v>
      </c>
      <c r="H2677" s="1" t="s">
        <v>257</v>
      </c>
      <c r="I2677">
        <v>4</v>
      </c>
      <c r="J2677" s="1" t="s">
        <v>58</v>
      </c>
      <c r="K2677" s="2">
        <f>+I2677</f>
        <v>4</v>
      </c>
      <c r="L2677" s="1" t="s">
        <v>82</v>
      </c>
      <c r="M2677" s="1" t="s">
        <v>83</v>
      </c>
      <c r="O2677" s="1" t="s">
        <v>264</v>
      </c>
    </row>
    <row r="2678" spans="1:15" x14ac:dyDescent="0.25">
      <c r="A2678" s="1" t="s">
        <v>4484</v>
      </c>
      <c r="B2678" s="1" t="s">
        <v>3198</v>
      </c>
      <c r="C2678" s="1" t="s">
        <v>4485</v>
      </c>
      <c r="D2678" s="1" t="s">
        <v>4486</v>
      </c>
      <c r="E2678" s="1" t="s">
        <v>254</v>
      </c>
      <c r="F2678" s="1" t="s">
        <v>4432</v>
      </c>
      <c r="G2678" s="1" t="s">
        <v>256</v>
      </c>
      <c r="H2678" s="1" t="s">
        <v>257</v>
      </c>
      <c r="I2678">
        <v>15</v>
      </c>
      <c r="J2678" s="1" t="s">
        <v>58</v>
      </c>
      <c r="K2678" s="2">
        <f>+I2678</f>
        <v>15</v>
      </c>
      <c r="L2678" s="1" t="s">
        <v>125</v>
      </c>
      <c r="M2678" s="1" t="s">
        <v>167</v>
      </c>
    </row>
    <row r="2679" spans="1:15" x14ac:dyDescent="0.25">
      <c r="A2679" s="1" t="s">
        <v>4481</v>
      </c>
      <c r="B2679" s="1" t="s">
        <v>2836</v>
      </c>
      <c r="C2679" s="1" t="s">
        <v>4482</v>
      </c>
      <c r="D2679" s="1" t="s">
        <v>4424</v>
      </c>
      <c r="E2679" s="1" t="s">
        <v>254</v>
      </c>
      <c r="F2679" s="1" t="s">
        <v>4432</v>
      </c>
      <c r="G2679" s="1" t="s">
        <v>256</v>
      </c>
      <c r="H2679" s="1" t="s">
        <v>257</v>
      </c>
      <c r="I2679">
        <v>100</v>
      </c>
      <c r="J2679" s="1" t="s">
        <v>58</v>
      </c>
      <c r="K2679" s="2">
        <f>+I2679</f>
        <v>100</v>
      </c>
      <c r="L2679" s="1" t="s">
        <v>68</v>
      </c>
      <c r="M2679" s="1" t="s">
        <v>60</v>
      </c>
      <c r="N2679" s="1" t="s">
        <v>61</v>
      </c>
    </row>
    <row r="2680" spans="1:15" x14ac:dyDescent="0.25">
      <c r="A2680" s="1" t="s">
        <v>4481</v>
      </c>
      <c r="B2680" s="1" t="s">
        <v>2836</v>
      </c>
      <c r="C2680" s="1" t="s">
        <v>4482</v>
      </c>
      <c r="D2680" s="1" t="s">
        <v>4424</v>
      </c>
      <c r="E2680" s="1" t="s">
        <v>254</v>
      </c>
      <c r="F2680" s="1" t="s">
        <v>4432</v>
      </c>
      <c r="G2680" s="1" t="s">
        <v>256</v>
      </c>
      <c r="H2680" s="1" t="s">
        <v>257</v>
      </c>
      <c r="I2680">
        <v>110</v>
      </c>
      <c r="J2680" s="1" t="s">
        <v>58</v>
      </c>
      <c r="K2680" s="2">
        <f>+I2680</f>
        <v>110</v>
      </c>
      <c r="L2680" s="1" t="s">
        <v>125</v>
      </c>
      <c r="M2680" s="1" t="s">
        <v>167</v>
      </c>
    </row>
    <row r="2681" spans="1:15" x14ac:dyDescent="0.25">
      <c r="A2681" s="1" t="s">
        <v>4478</v>
      </c>
      <c r="B2681" s="1" t="s">
        <v>4311</v>
      </c>
      <c r="C2681" s="1" t="s">
        <v>4479</v>
      </c>
      <c r="D2681" s="1" t="s">
        <v>4441</v>
      </c>
      <c r="E2681" s="1" t="s">
        <v>254</v>
      </c>
      <c r="F2681" s="1" t="s">
        <v>4432</v>
      </c>
      <c r="G2681" s="1" t="s">
        <v>256</v>
      </c>
      <c r="H2681" s="1" t="s">
        <v>257</v>
      </c>
      <c r="I2681">
        <v>120</v>
      </c>
      <c r="J2681" s="1" t="s">
        <v>90</v>
      </c>
      <c r="K2681" s="2">
        <f>+I2681*0.0001</f>
        <v>1.2E-2</v>
      </c>
      <c r="L2681" s="1" t="s">
        <v>93</v>
      </c>
      <c r="M2681" s="1" t="s">
        <v>167</v>
      </c>
    </row>
    <row r="2682" spans="1:15" x14ac:dyDescent="0.25">
      <c r="A2682" s="1" t="s">
        <v>4474</v>
      </c>
      <c r="B2682" s="1" t="s">
        <v>4475</v>
      </c>
      <c r="C2682" s="1" t="s">
        <v>4476</v>
      </c>
      <c r="D2682" s="1" t="s">
        <v>4441</v>
      </c>
      <c r="E2682" s="1" t="s">
        <v>254</v>
      </c>
      <c r="F2682" s="1" t="s">
        <v>4432</v>
      </c>
      <c r="G2682" s="1" t="s">
        <v>256</v>
      </c>
      <c r="H2682" s="1" t="s">
        <v>257</v>
      </c>
      <c r="I2682">
        <v>80</v>
      </c>
      <c r="J2682" s="1" t="s">
        <v>90</v>
      </c>
      <c r="K2682" s="2">
        <f>+I2682*0.0001</f>
        <v>8.0000000000000002E-3</v>
      </c>
      <c r="L2682" s="1" t="s">
        <v>93</v>
      </c>
      <c r="M2682" s="1" t="s">
        <v>167</v>
      </c>
    </row>
    <row r="2683" spans="1:15" x14ac:dyDescent="0.25">
      <c r="A2683" s="1" t="s">
        <v>4471</v>
      </c>
      <c r="B2683" s="1" t="s">
        <v>3460</v>
      </c>
      <c r="C2683" s="1" t="s">
        <v>4472</v>
      </c>
      <c r="D2683" s="1" t="s">
        <v>4286</v>
      </c>
      <c r="E2683" s="1" t="s">
        <v>254</v>
      </c>
      <c r="F2683" s="1" t="s">
        <v>4432</v>
      </c>
      <c r="G2683" s="1" t="s">
        <v>256</v>
      </c>
      <c r="H2683" s="1" t="s">
        <v>257</v>
      </c>
      <c r="I2683">
        <v>200</v>
      </c>
      <c r="J2683" s="1" t="s">
        <v>58</v>
      </c>
      <c r="K2683" s="2">
        <f>+I2683</f>
        <v>200</v>
      </c>
      <c r="L2683" s="1" t="s">
        <v>68</v>
      </c>
      <c r="M2683" s="1" t="s">
        <v>60</v>
      </c>
      <c r="N2683" s="1" t="s">
        <v>61</v>
      </c>
    </row>
    <row r="2684" spans="1:15" x14ac:dyDescent="0.25">
      <c r="A2684" s="1" t="s">
        <v>4471</v>
      </c>
      <c r="B2684" s="1" t="s">
        <v>3460</v>
      </c>
      <c r="C2684" s="1" t="s">
        <v>4472</v>
      </c>
      <c r="D2684" s="1" t="s">
        <v>4286</v>
      </c>
      <c r="E2684" s="1" t="s">
        <v>254</v>
      </c>
      <c r="F2684" s="1" t="s">
        <v>4432</v>
      </c>
      <c r="G2684" s="1" t="s">
        <v>256</v>
      </c>
      <c r="H2684" s="1" t="s">
        <v>257</v>
      </c>
      <c r="I2684">
        <v>50</v>
      </c>
      <c r="J2684" s="1" t="s">
        <v>58</v>
      </c>
      <c r="K2684" s="2">
        <f>+I2684</f>
        <v>50</v>
      </c>
      <c r="L2684" s="1" t="s">
        <v>125</v>
      </c>
      <c r="M2684" s="1" t="s">
        <v>167</v>
      </c>
    </row>
    <row r="2685" spans="1:15" x14ac:dyDescent="0.25">
      <c r="A2685" s="1" t="s">
        <v>4468</v>
      </c>
      <c r="B2685" s="1" t="s">
        <v>4469</v>
      </c>
      <c r="C2685" s="1" t="s">
        <v>4470</v>
      </c>
      <c r="D2685" s="1" t="s">
        <v>4441</v>
      </c>
      <c r="E2685" s="1" t="s">
        <v>254</v>
      </c>
      <c r="F2685" s="1" t="s">
        <v>4432</v>
      </c>
      <c r="G2685" s="1" t="s">
        <v>256</v>
      </c>
      <c r="H2685" s="1" t="s">
        <v>257</v>
      </c>
      <c r="I2685">
        <v>80</v>
      </c>
      <c r="J2685" s="1" t="s">
        <v>90</v>
      </c>
      <c r="K2685" s="2">
        <f>+I2685*0.0001</f>
        <v>8.0000000000000002E-3</v>
      </c>
      <c r="L2685" s="1" t="s">
        <v>93</v>
      </c>
      <c r="M2685" s="1" t="s">
        <v>167</v>
      </c>
    </row>
    <row r="2686" spans="1:15" x14ac:dyDescent="0.25">
      <c r="A2686" s="1" t="s">
        <v>4465</v>
      </c>
      <c r="B2686" s="1" t="s">
        <v>4298</v>
      </c>
      <c r="C2686" s="1" t="s">
        <v>4466</v>
      </c>
      <c r="D2686" s="1" t="s">
        <v>4426</v>
      </c>
      <c r="E2686" s="1" t="s">
        <v>254</v>
      </c>
      <c r="F2686" s="1" t="s">
        <v>4432</v>
      </c>
      <c r="G2686" s="1" t="s">
        <v>256</v>
      </c>
      <c r="H2686" s="1" t="s">
        <v>257</v>
      </c>
      <c r="I2686">
        <v>54</v>
      </c>
      <c r="J2686" s="1" t="s">
        <v>58</v>
      </c>
      <c r="K2686" s="2">
        <f>+I2686</f>
        <v>54</v>
      </c>
      <c r="L2686" s="1" t="s">
        <v>68</v>
      </c>
      <c r="M2686" s="1" t="s">
        <v>60</v>
      </c>
      <c r="N2686" s="1" t="s">
        <v>61</v>
      </c>
    </row>
    <row r="2687" spans="1:15" x14ac:dyDescent="0.25">
      <c r="A2687" s="1" t="s">
        <v>4465</v>
      </c>
      <c r="B2687" s="1" t="s">
        <v>4298</v>
      </c>
      <c r="C2687" s="1" t="s">
        <v>4466</v>
      </c>
      <c r="D2687" s="1" t="s">
        <v>4426</v>
      </c>
      <c r="E2687" s="1" t="s">
        <v>254</v>
      </c>
      <c r="F2687" s="1" t="s">
        <v>4432</v>
      </c>
      <c r="G2687" s="1" t="s">
        <v>256</v>
      </c>
      <c r="H2687" s="1" t="s">
        <v>257</v>
      </c>
      <c r="I2687">
        <v>40</v>
      </c>
      <c r="J2687" s="1" t="s">
        <v>58</v>
      </c>
      <c r="K2687" s="2">
        <f>+I2687</f>
        <v>40</v>
      </c>
      <c r="L2687" s="1" t="s">
        <v>125</v>
      </c>
      <c r="M2687" s="1" t="s">
        <v>167</v>
      </c>
    </row>
    <row r="2688" spans="1:15" x14ac:dyDescent="0.25">
      <c r="A2688" s="1" t="s">
        <v>4463</v>
      </c>
      <c r="B2688" s="1" t="s">
        <v>4297</v>
      </c>
      <c r="C2688" s="1" t="s">
        <v>4464</v>
      </c>
      <c r="D2688" s="1" t="s">
        <v>4426</v>
      </c>
      <c r="E2688" s="1" t="s">
        <v>254</v>
      </c>
      <c r="F2688" s="1" t="s">
        <v>4432</v>
      </c>
      <c r="G2688" s="1" t="s">
        <v>256</v>
      </c>
      <c r="H2688" s="1" t="s">
        <v>257</v>
      </c>
      <c r="I2688">
        <v>6</v>
      </c>
      <c r="J2688" s="1" t="s">
        <v>58</v>
      </c>
      <c r="K2688" s="2">
        <f>+I2688</f>
        <v>6</v>
      </c>
      <c r="L2688" s="1" t="s">
        <v>82</v>
      </c>
      <c r="M2688" s="1" t="s">
        <v>83</v>
      </c>
      <c r="O2688" s="1" t="s">
        <v>499</v>
      </c>
    </row>
    <row r="2689" spans="1:15" x14ac:dyDescent="0.25">
      <c r="A2689" s="1" t="s">
        <v>4463</v>
      </c>
      <c r="B2689" s="1" t="s">
        <v>4297</v>
      </c>
      <c r="C2689" s="1" t="s">
        <v>4464</v>
      </c>
      <c r="D2689" s="1" t="s">
        <v>4426</v>
      </c>
      <c r="E2689" s="1" t="s">
        <v>254</v>
      </c>
      <c r="F2689" s="1" t="s">
        <v>4432</v>
      </c>
      <c r="G2689" s="1" t="s">
        <v>256</v>
      </c>
      <c r="H2689" s="1" t="s">
        <v>257</v>
      </c>
      <c r="I2689">
        <v>25</v>
      </c>
      <c r="J2689" s="1" t="s">
        <v>58</v>
      </c>
      <c r="K2689" s="2">
        <f>+I2689</f>
        <v>25</v>
      </c>
      <c r="L2689" s="1" t="s">
        <v>125</v>
      </c>
      <c r="M2689" s="1" t="s">
        <v>167</v>
      </c>
    </row>
    <row r="2690" spans="1:15" x14ac:dyDescent="0.25">
      <c r="A2690" s="1" t="s">
        <v>4461</v>
      </c>
      <c r="B2690" s="1" t="s">
        <v>3348</v>
      </c>
      <c r="C2690" s="1" t="s">
        <v>4462</v>
      </c>
      <c r="D2690" s="1" t="s">
        <v>4286</v>
      </c>
      <c r="E2690" s="1" t="s">
        <v>254</v>
      </c>
      <c r="F2690" s="1" t="s">
        <v>4432</v>
      </c>
      <c r="G2690" s="1" t="s">
        <v>256</v>
      </c>
      <c r="H2690" s="1" t="s">
        <v>257</v>
      </c>
      <c r="I2690">
        <v>1200</v>
      </c>
      <c r="J2690" s="1" t="s">
        <v>90</v>
      </c>
      <c r="K2690" s="2">
        <f>+I2690*0.0001</f>
        <v>0.12000000000000001</v>
      </c>
      <c r="L2690" s="1" t="s">
        <v>82</v>
      </c>
      <c r="M2690" s="1" t="s">
        <v>83</v>
      </c>
      <c r="O2690" s="1" t="s">
        <v>260</v>
      </c>
    </row>
    <row r="2691" spans="1:15" x14ac:dyDescent="0.25">
      <c r="A2691" s="1" t="s">
        <v>4458</v>
      </c>
      <c r="B2691" s="1" t="s">
        <v>4459</v>
      </c>
      <c r="C2691" s="1" t="s">
        <v>4460</v>
      </c>
      <c r="D2691" s="1" t="s">
        <v>4426</v>
      </c>
      <c r="E2691" s="1" t="s">
        <v>254</v>
      </c>
      <c r="F2691" s="1" t="s">
        <v>4432</v>
      </c>
      <c r="G2691" s="1" t="s">
        <v>256</v>
      </c>
      <c r="H2691" s="1" t="s">
        <v>257</v>
      </c>
      <c r="I2691">
        <v>0.5</v>
      </c>
      <c r="J2691" s="1" t="s">
        <v>58</v>
      </c>
      <c r="K2691" s="2">
        <f>+I2691</f>
        <v>0.5</v>
      </c>
      <c r="L2691" s="1" t="s">
        <v>93</v>
      </c>
      <c r="M2691" s="1" t="s">
        <v>167</v>
      </c>
    </row>
    <row r="2692" spans="1:15" x14ac:dyDescent="0.25">
      <c r="A2692" s="1" t="s">
        <v>4456</v>
      </c>
      <c r="B2692" s="1" t="s">
        <v>2411</v>
      </c>
      <c r="C2692" s="1" t="s">
        <v>4457</v>
      </c>
      <c r="D2692" s="1" t="s">
        <v>4426</v>
      </c>
      <c r="E2692" s="1" t="s">
        <v>254</v>
      </c>
      <c r="F2692" s="1" t="s">
        <v>4432</v>
      </c>
      <c r="G2692" s="1" t="s">
        <v>256</v>
      </c>
      <c r="H2692" s="1" t="s">
        <v>257</v>
      </c>
      <c r="I2692">
        <v>2</v>
      </c>
      <c r="J2692" s="1" t="s">
        <v>58</v>
      </c>
      <c r="K2692" s="2">
        <f>+I2692</f>
        <v>2</v>
      </c>
      <c r="L2692" s="1" t="s">
        <v>82</v>
      </c>
      <c r="M2692" s="1" t="s">
        <v>83</v>
      </c>
      <c r="O2692" s="1" t="s">
        <v>264</v>
      </c>
    </row>
    <row r="2693" spans="1:15" x14ac:dyDescent="0.25">
      <c r="A2693" s="1" t="s">
        <v>4456</v>
      </c>
      <c r="B2693" s="1" t="s">
        <v>2411</v>
      </c>
      <c r="C2693" s="1" t="s">
        <v>4457</v>
      </c>
      <c r="D2693" s="1" t="s">
        <v>4426</v>
      </c>
      <c r="E2693" s="1" t="s">
        <v>254</v>
      </c>
      <c r="F2693" s="1" t="s">
        <v>4432</v>
      </c>
      <c r="G2693" s="1" t="s">
        <v>256</v>
      </c>
      <c r="H2693" s="1" t="s">
        <v>257</v>
      </c>
      <c r="I2693">
        <v>1</v>
      </c>
      <c r="J2693" s="1" t="s">
        <v>58</v>
      </c>
      <c r="K2693" s="2">
        <f>+I2693</f>
        <v>1</v>
      </c>
      <c r="L2693" s="1" t="s">
        <v>158</v>
      </c>
      <c r="M2693" s="1" t="s">
        <v>60</v>
      </c>
      <c r="N2693" s="1" t="s">
        <v>2200</v>
      </c>
    </row>
    <row r="2694" spans="1:15" x14ac:dyDescent="0.25">
      <c r="A2694" s="1" t="s">
        <v>4456</v>
      </c>
      <c r="B2694" s="1" t="s">
        <v>2411</v>
      </c>
      <c r="C2694" s="1" t="s">
        <v>4457</v>
      </c>
      <c r="D2694" s="1" t="s">
        <v>4426</v>
      </c>
      <c r="E2694" s="1" t="s">
        <v>254</v>
      </c>
      <c r="F2694" s="1" t="s">
        <v>4432</v>
      </c>
      <c r="G2694" s="1" t="s">
        <v>256</v>
      </c>
      <c r="H2694" s="1" t="s">
        <v>257</v>
      </c>
      <c r="I2694">
        <v>11</v>
      </c>
      <c r="J2694" s="1" t="s">
        <v>58</v>
      </c>
      <c r="K2694" s="2">
        <f>+I2694</f>
        <v>11</v>
      </c>
      <c r="L2694" s="1" t="s">
        <v>68</v>
      </c>
      <c r="M2694" s="1" t="s">
        <v>60</v>
      </c>
      <c r="N2694" s="1" t="s">
        <v>61</v>
      </c>
    </row>
    <row r="2695" spans="1:15" x14ac:dyDescent="0.25">
      <c r="A2695" s="1" t="s">
        <v>4456</v>
      </c>
      <c r="B2695" s="1" t="s">
        <v>2411</v>
      </c>
      <c r="C2695" s="1" t="s">
        <v>4457</v>
      </c>
      <c r="D2695" s="1" t="s">
        <v>4426</v>
      </c>
      <c r="E2695" s="1" t="s">
        <v>254</v>
      </c>
      <c r="F2695" s="1" t="s">
        <v>4432</v>
      </c>
      <c r="G2695" s="1" t="s">
        <v>256</v>
      </c>
      <c r="H2695" s="1" t="s">
        <v>257</v>
      </c>
      <c r="I2695">
        <v>16</v>
      </c>
      <c r="J2695" s="1" t="s">
        <v>58</v>
      </c>
      <c r="K2695" s="2">
        <f>+I2695</f>
        <v>16</v>
      </c>
      <c r="L2695" s="1" t="s">
        <v>125</v>
      </c>
      <c r="M2695" s="1" t="s">
        <v>167</v>
      </c>
    </row>
    <row r="2696" spans="1:15" x14ac:dyDescent="0.25">
      <c r="A2696" s="1" t="s">
        <v>4453</v>
      </c>
      <c r="B2696" s="1" t="s">
        <v>3463</v>
      </c>
      <c r="C2696" s="1" t="s">
        <v>4454</v>
      </c>
      <c r="D2696" s="1" t="s">
        <v>4286</v>
      </c>
      <c r="E2696" s="1" t="s">
        <v>254</v>
      </c>
      <c r="F2696" s="1" t="s">
        <v>4432</v>
      </c>
      <c r="G2696" s="1" t="s">
        <v>256</v>
      </c>
      <c r="H2696" s="1" t="s">
        <v>257</v>
      </c>
      <c r="I2696">
        <v>221</v>
      </c>
      <c r="J2696" s="1" t="s">
        <v>90</v>
      </c>
      <c r="K2696" s="2">
        <f>+I2696*0.0001</f>
        <v>2.2100000000000002E-2</v>
      </c>
      <c r="L2696" s="1" t="s">
        <v>93</v>
      </c>
      <c r="M2696" s="1" t="s">
        <v>167</v>
      </c>
    </row>
    <row r="2697" spans="1:15" x14ac:dyDescent="0.25">
      <c r="A2697" s="1" t="s">
        <v>4450</v>
      </c>
      <c r="B2697" s="1" t="s">
        <v>3453</v>
      </c>
      <c r="C2697" s="1" t="s">
        <v>4451</v>
      </c>
      <c r="D2697" s="1" t="s">
        <v>4426</v>
      </c>
      <c r="E2697" s="1" t="s">
        <v>254</v>
      </c>
      <c r="F2697" s="1" t="s">
        <v>4432</v>
      </c>
      <c r="G2697" s="1" t="s">
        <v>256</v>
      </c>
      <c r="H2697" s="1" t="s">
        <v>257</v>
      </c>
      <c r="I2697">
        <v>10</v>
      </c>
      <c r="J2697" s="1" t="s">
        <v>58</v>
      </c>
      <c r="K2697" s="2">
        <f>+I2697</f>
        <v>10</v>
      </c>
      <c r="L2697" s="1" t="s">
        <v>82</v>
      </c>
      <c r="M2697" s="1" t="s">
        <v>83</v>
      </c>
      <c r="O2697" s="1" t="s">
        <v>93</v>
      </c>
    </row>
    <row r="2698" spans="1:15" x14ac:dyDescent="0.25">
      <c r="A2698" s="1" t="s">
        <v>4448</v>
      </c>
      <c r="B2698" s="1" t="s">
        <v>2880</v>
      </c>
      <c r="C2698" s="1" t="s">
        <v>4449</v>
      </c>
      <c r="D2698" s="1" t="s">
        <v>4426</v>
      </c>
      <c r="E2698" s="1" t="s">
        <v>254</v>
      </c>
      <c r="F2698" s="1" t="s">
        <v>4432</v>
      </c>
      <c r="G2698" s="1" t="s">
        <v>256</v>
      </c>
      <c r="H2698" s="1" t="s">
        <v>257</v>
      </c>
      <c r="I2698">
        <v>2</v>
      </c>
      <c r="J2698" s="1" t="s">
        <v>58</v>
      </c>
      <c r="K2698" s="2">
        <f>+I2698</f>
        <v>2</v>
      </c>
      <c r="L2698" s="1" t="s">
        <v>82</v>
      </c>
      <c r="M2698" s="1" t="s">
        <v>83</v>
      </c>
      <c r="O2698" s="1" t="s">
        <v>4255</v>
      </c>
    </row>
    <row r="2699" spans="1:15" x14ac:dyDescent="0.25">
      <c r="A2699" s="1" t="s">
        <v>4448</v>
      </c>
      <c r="B2699" s="1" t="s">
        <v>2880</v>
      </c>
      <c r="C2699" s="1" t="s">
        <v>4449</v>
      </c>
      <c r="D2699" s="1" t="s">
        <v>4426</v>
      </c>
      <c r="E2699" s="1" t="s">
        <v>254</v>
      </c>
      <c r="F2699" s="1" t="s">
        <v>4432</v>
      </c>
      <c r="G2699" s="1" t="s">
        <v>256</v>
      </c>
      <c r="H2699" s="1" t="s">
        <v>257</v>
      </c>
      <c r="I2699">
        <v>28</v>
      </c>
      <c r="J2699" s="1" t="s">
        <v>58</v>
      </c>
      <c r="K2699" s="2">
        <f>+I2699</f>
        <v>28</v>
      </c>
      <c r="L2699" s="1" t="s">
        <v>68</v>
      </c>
      <c r="M2699" s="1" t="s">
        <v>60</v>
      </c>
      <c r="N2699" s="1" t="s">
        <v>61</v>
      </c>
    </row>
    <row r="2700" spans="1:15" x14ac:dyDescent="0.25">
      <c r="A2700" s="1" t="s">
        <v>4446</v>
      </c>
      <c r="B2700" s="1" t="s">
        <v>2872</v>
      </c>
      <c r="C2700" s="1" t="s">
        <v>4447</v>
      </c>
      <c r="D2700" s="1" t="s">
        <v>4426</v>
      </c>
      <c r="E2700" s="1" t="s">
        <v>254</v>
      </c>
      <c r="F2700" s="1" t="s">
        <v>4432</v>
      </c>
      <c r="G2700" s="1" t="s">
        <v>256</v>
      </c>
      <c r="H2700" s="1" t="s">
        <v>257</v>
      </c>
      <c r="I2700">
        <v>2</v>
      </c>
      <c r="J2700" s="1" t="s">
        <v>58</v>
      </c>
      <c r="K2700" s="2">
        <f>+I2700</f>
        <v>2</v>
      </c>
      <c r="L2700" s="1" t="s">
        <v>82</v>
      </c>
      <c r="M2700" s="1" t="s">
        <v>83</v>
      </c>
      <c r="O2700" s="1" t="s">
        <v>289</v>
      </c>
    </row>
    <row r="2701" spans="1:15" x14ac:dyDescent="0.25">
      <c r="A2701" s="1" t="s">
        <v>4446</v>
      </c>
      <c r="B2701" s="1" t="s">
        <v>2872</v>
      </c>
      <c r="C2701" s="1" t="s">
        <v>4447</v>
      </c>
      <c r="D2701" s="1" t="s">
        <v>4426</v>
      </c>
      <c r="E2701" s="1" t="s">
        <v>254</v>
      </c>
      <c r="F2701" s="1" t="s">
        <v>4432</v>
      </c>
      <c r="G2701" s="1" t="s">
        <v>256</v>
      </c>
      <c r="H2701" s="1" t="s">
        <v>257</v>
      </c>
      <c r="I2701">
        <v>67</v>
      </c>
      <c r="J2701" s="1" t="s">
        <v>58</v>
      </c>
      <c r="K2701" s="2">
        <f>+I2701</f>
        <v>67</v>
      </c>
      <c r="L2701" s="1" t="s">
        <v>68</v>
      </c>
      <c r="M2701" s="1" t="s">
        <v>60</v>
      </c>
      <c r="N2701" s="1" t="s">
        <v>61</v>
      </c>
    </row>
    <row r="2702" spans="1:15" x14ac:dyDescent="0.25">
      <c r="A2702" s="1" t="s">
        <v>4446</v>
      </c>
      <c r="B2702" s="1" t="s">
        <v>2872</v>
      </c>
      <c r="C2702" s="1" t="s">
        <v>4447</v>
      </c>
      <c r="D2702" s="1" t="s">
        <v>4426</v>
      </c>
      <c r="E2702" s="1" t="s">
        <v>254</v>
      </c>
      <c r="F2702" s="1" t="s">
        <v>4432</v>
      </c>
      <c r="G2702" s="1" t="s">
        <v>256</v>
      </c>
      <c r="H2702" s="1" t="s">
        <v>257</v>
      </c>
      <c r="I2702">
        <v>60</v>
      </c>
      <c r="J2702" s="1" t="s">
        <v>58</v>
      </c>
      <c r="K2702" s="2">
        <f>+I2702</f>
        <v>60</v>
      </c>
      <c r="L2702" s="1" t="s">
        <v>125</v>
      </c>
      <c r="M2702" s="1" t="s">
        <v>167</v>
      </c>
    </row>
    <row r="2703" spans="1:15" x14ac:dyDescent="0.25">
      <c r="A2703" s="1" t="s">
        <v>4446</v>
      </c>
      <c r="B2703" s="1" t="s">
        <v>2872</v>
      </c>
      <c r="C2703" s="1" t="s">
        <v>4447</v>
      </c>
      <c r="D2703" s="1" t="s">
        <v>4426</v>
      </c>
      <c r="E2703" s="1" t="s">
        <v>254</v>
      </c>
      <c r="F2703" s="1" t="s">
        <v>4432</v>
      </c>
      <c r="G2703" s="1" t="s">
        <v>256</v>
      </c>
      <c r="H2703" s="1" t="s">
        <v>257</v>
      </c>
      <c r="I2703">
        <v>1</v>
      </c>
      <c r="J2703" s="1" t="s">
        <v>58</v>
      </c>
      <c r="K2703" s="2">
        <f>+I2703</f>
        <v>1</v>
      </c>
      <c r="L2703" s="1" t="s">
        <v>136</v>
      </c>
      <c r="M2703" s="1" t="s">
        <v>83</v>
      </c>
      <c r="O2703" s="1" t="s">
        <v>1770</v>
      </c>
    </row>
    <row r="2704" spans="1:15" x14ac:dyDescent="0.25">
      <c r="A2704" s="1" t="s">
        <v>4443</v>
      </c>
      <c r="B2704" s="1" t="s">
        <v>3981</v>
      </c>
      <c r="C2704" s="1" t="s">
        <v>4444</v>
      </c>
      <c r="D2704" s="1" t="s">
        <v>4426</v>
      </c>
      <c r="E2704" s="1" t="s">
        <v>254</v>
      </c>
      <c r="F2704" s="1" t="s">
        <v>4432</v>
      </c>
      <c r="G2704" s="1" t="s">
        <v>256</v>
      </c>
      <c r="H2704" s="1" t="s">
        <v>257</v>
      </c>
      <c r="I2704">
        <v>2</v>
      </c>
      <c r="J2704" s="1" t="s">
        <v>58</v>
      </c>
      <c r="K2704" s="2">
        <f>+I2704</f>
        <v>2</v>
      </c>
      <c r="L2704" s="1" t="s">
        <v>82</v>
      </c>
      <c r="M2704" s="1" t="s">
        <v>83</v>
      </c>
      <c r="O2704" s="1" t="s">
        <v>264</v>
      </c>
    </row>
    <row r="2705" spans="1:15" x14ac:dyDescent="0.25">
      <c r="A2705" s="1" t="s">
        <v>4443</v>
      </c>
      <c r="B2705" s="1" t="s">
        <v>3981</v>
      </c>
      <c r="C2705" s="1" t="s">
        <v>4444</v>
      </c>
      <c r="D2705" s="1" t="s">
        <v>4426</v>
      </c>
      <c r="E2705" s="1" t="s">
        <v>254</v>
      </c>
      <c r="F2705" s="1" t="s">
        <v>4432</v>
      </c>
      <c r="G2705" s="1" t="s">
        <v>256</v>
      </c>
      <c r="H2705" s="1" t="s">
        <v>257</v>
      </c>
      <c r="I2705">
        <v>28</v>
      </c>
      <c r="J2705" s="1" t="s">
        <v>58</v>
      </c>
      <c r="K2705" s="2">
        <f>+I2705</f>
        <v>28</v>
      </c>
      <c r="L2705" s="1" t="s">
        <v>68</v>
      </c>
      <c r="M2705" s="1" t="s">
        <v>60</v>
      </c>
      <c r="N2705" s="1" t="s">
        <v>61</v>
      </c>
    </row>
    <row r="2706" spans="1:15" x14ac:dyDescent="0.25">
      <c r="A2706" s="1" t="s">
        <v>4438</v>
      </c>
      <c r="B2706" s="1" t="s">
        <v>4439</v>
      </c>
      <c r="C2706" s="1" t="s">
        <v>4440</v>
      </c>
      <c r="D2706" s="1" t="s">
        <v>4441</v>
      </c>
      <c r="E2706" s="1" t="s">
        <v>254</v>
      </c>
      <c r="F2706" s="1" t="s">
        <v>4432</v>
      </c>
      <c r="G2706" s="1" t="s">
        <v>256</v>
      </c>
      <c r="H2706" s="1" t="s">
        <v>257</v>
      </c>
      <c r="I2706">
        <v>120</v>
      </c>
      <c r="J2706" s="1" t="s">
        <v>90</v>
      </c>
      <c r="K2706" s="2">
        <f>+I2706*0.0001</f>
        <v>1.2E-2</v>
      </c>
      <c r="L2706" s="1" t="s">
        <v>93</v>
      </c>
      <c r="M2706" s="1" t="s">
        <v>167</v>
      </c>
    </row>
    <row r="2707" spans="1:15" x14ac:dyDescent="0.25">
      <c r="A2707" s="1" t="s">
        <v>4435</v>
      </c>
      <c r="B2707" s="1" t="s">
        <v>2418</v>
      </c>
      <c r="C2707" s="1" t="s">
        <v>4436</v>
      </c>
      <c r="D2707" s="1" t="s">
        <v>4426</v>
      </c>
      <c r="E2707" s="1" t="s">
        <v>254</v>
      </c>
      <c r="F2707" s="1" t="s">
        <v>4432</v>
      </c>
      <c r="G2707" s="1" t="s">
        <v>256</v>
      </c>
      <c r="H2707" s="1" t="s">
        <v>257</v>
      </c>
      <c r="I2707">
        <v>3</v>
      </c>
      <c r="J2707" s="1" t="s">
        <v>58</v>
      </c>
      <c r="K2707" s="2">
        <f>+I2707</f>
        <v>3</v>
      </c>
      <c r="L2707" s="1" t="s">
        <v>82</v>
      </c>
      <c r="M2707" s="1" t="s">
        <v>83</v>
      </c>
      <c r="O2707" s="1" t="s">
        <v>4255</v>
      </c>
    </row>
    <row r="2708" spans="1:15" x14ac:dyDescent="0.25">
      <c r="A2708" s="1" t="s">
        <v>4435</v>
      </c>
      <c r="B2708" s="1" t="s">
        <v>2418</v>
      </c>
      <c r="C2708" s="1" t="s">
        <v>4436</v>
      </c>
      <c r="D2708" s="1" t="s">
        <v>4426</v>
      </c>
      <c r="E2708" s="1" t="s">
        <v>254</v>
      </c>
      <c r="F2708" s="1" t="s">
        <v>4432</v>
      </c>
      <c r="G2708" s="1" t="s">
        <v>256</v>
      </c>
      <c r="H2708" s="1" t="s">
        <v>257</v>
      </c>
      <c r="I2708">
        <v>32</v>
      </c>
      <c r="J2708" s="1" t="s">
        <v>58</v>
      </c>
      <c r="K2708" s="2">
        <f>+I2708</f>
        <v>32</v>
      </c>
      <c r="L2708" s="1" t="s">
        <v>68</v>
      </c>
      <c r="M2708" s="1" t="s">
        <v>60</v>
      </c>
      <c r="N2708" s="1" t="s">
        <v>61</v>
      </c>
    </row>
    <row r="2709" spans="1:15" x14ac:dyDescent="0.25">
      <c r="A2709" s="1" t="s">
        <v>4429</v>
      </c>
      <c r="B2709" s="1" t="s">
        <v>2407</v>
      </c>
      <c r="C2709" s="1" t="s">
        <v>4430</v>
      </c>
      <c r="D2709" s="1" t="s">
        <v>4431</v>
      </c>
      <c r="E2709" s="1" t="s">
        <v>254</v>
      </c>
      <c r="F2709" s="1" t="s">
        <v>4432</v>
      </c>
      <c r="G2709" s="1" t="s">
        <v>256</v>
      </c>
      <c r="H2709" s="1" t="s">
        <v>257</v>
      </c>
      <c r="I2709">
        <v>5</v>
      </c>
      <c r="J2709" s="1" t="s">
        <v>58</v>
      </c>
      <c r="K2709" s="2">
        <f>+I2709</f>
        <v>5</v>
      </c>
      <c r="L2709" s="1" t="s">
        <v>82</v>
      </c>
      <c r="M2709" s="1" t="s">
        <v>83</v>
      </c>
      <c r="O2709" s="1" t="s">
        <v>264</v>
      </c>
    </row>
    <row r="2710" spans="1:15" x14ac:dyDescent="0.25">
      <c r="A2710" s="1" t="s">
        <v>4429</v>
      </c>
      <c r="B2710" s="1" t="s">
        <v>2407</v>
      </c>
      <c r="C2710" s="1" t="s">
        <v>4430</v>
      </c>
      <c r="D2710" s="1" t="s">
        <v>4431</v>
      </c>
      <c r="E2710" s="1" t="s">
        <v>254</v>
      </c>
      <c r="F2710" s="1" t="s">
        <v>4432</v>
      </c>
      <c r="G2710" s="1" t="s">
        <v>256</v>
      </c>
      <c r="H2710" s="1" t="s">
        <v>257</v>
      </c>
      <c r="I2710">
        <v>5</v>
      </c>
      <c r="J2710" s="1" t="s">
        <v>58</v>
      </c>
      <c r="K2710" s="2">
        <f>+I2710</f>
        <v>5</v>
      </c>
      <c r="L2710" s="1" t="s">
        <v>68</v>
      </c>
      <c r="M2710" s="1" t="s">
        <v>60</v>
      </c>
      <c r="N2710" s="1" t="s">
        <v>61</v>
      </c>
    </row>
    <row r="2711" spans="1:15" x14ac:dyDescent="0.25">
      <c r="A2711" s="1" t="s">
        <v>4412</v>
      </c>
      <c r="B2711" s="1" t="s">
        <v>2229</v>
      </c>
      <c r="C2711" s="1" t="s">
        <v>4413</v>
      </c>
      <c r="D2711" s="1" t="s">
        <v>4398</v>
      </c>
      <c r="E2711" s="1" t="s">
        <v>254</v>
      </c>
      <c r="F2711" s="1" t="s">
        <v>255</v>
      </c>
      <c r="G2711" s="1" t="s">
        <v>256</v>
      </c>
      <c r="H2711" s="1" t="s">
        <v>257</v>
      </c>
      <c r="I2711">
        <v>1.4</v>
      </c>
      <c r="J2711" s="1" t="s">
        <v>58</v>
      </c>
      <c r="K2711" s="2">
        <f>+I2711</f>
        <v>1.4</v>
      </c>
      <c r="L2711" s="1" t="s">
        <v>68</v>
      </c>
      <c r="M2711" s="1" t="s">
        <v>60</v>
      </c>
      <c r="N2711" s="1" t="s">
        <v>93</v>
      </c>
    </row>
    <row r="2712" spans="1:15" x14ac:dyDescent="0.25">
      <c r="A2712" s="1" t="s">
        <v>4408</v>
      </c>
      <c r="B2712" s="1" t="s">
        <v>4409</v>
      </c>
      <c r="C2712" s="1" t="s">
        <v>4410</v>
      </c>
      <c r="D2712" s="1" t="s">
        <v>4411</v>
      </c>
      <c r="E2712" s="1" t="s">
        <v>254</v>
      </c>
      <c r="F2712" s="1" t="s">
        <v>255</v>
      </c>
      <c r="G2712" s="1" t="s">
        <v>256</v>
      </c>
      <c r="H2712" s="1" t="s">
        <v>257</v>
      </c>
      <c r="I2712">
        <v>57.89</v>
      </c>
      <c r="J2712" s="1" t="s">
        <v>58</v>
      </c>
      <c r="K2712" s="2">
        <f>+I2712</f>
        <v>57.89</v>
      </c>
      <c r="L2712" s="1" t="s">
        <v>125</v>
      </c>
      <c r="M2712" s="1" t="s">
        <v>167</v>
      </c>
    </row>
    <row r="2713" spans="1:15" x14ac:dyDescent="0.25">
      <c r="A2713" s="1" t="s">
        <v>4408</v>
      </c>
      <c r="B2713" s="1" t="s">
        <v>4409</v>
      </c>
      <c r="C2713" s="1" t="s">
        <v>4410</v>
      </c>
      <c r="D2713" s="1" t="s">
        <v>4411</v>
      </c>
      <c r="E2713" s="1" t="s">
        <v>254</v>
      </c>
      <c r="F2713" s="1" t="s">
        <v>255</v>
      </c>
      <c r="G2713" s="1" t="s">
        <v>256</v>
      </c>
      <c r="H2713" s="1" t="s">
        <v>257</v>
      </c>
      <c r="I2713">
        <v>5</v>
      </c>
      <c r="J2713" s="1" t="s">
        <v>58</v>
      </c>
      <c r="K2713" s="2">
        <f>+I2713</f>
        <v>5</v>
      </c>
      <c r="L2713" s="1" t="s">
        <v>68</v>
      </c>
      <c r="M2713" s="1" t="s">
        <v>60</v>
      </c>
      <c r="N2713" s="1" t="s">
        <v>93</v>
      </c>
    </row>
    <row r="2714" spans="1:15" x14ac:dyDescent="0.25">
      <c r="A2714" s="1" t="s">
        <v>4406</v>
      </c>
      <c r="B2714" s="1" t="s">
        <v>2211</v>
      </c>
      <c r="C2714" s="1" t="s">
        <v>4407</v>
      </c>
      <c r="D2714" s="1" t="s">
        <v>4301</v>
      </c>
      <c r="E2714" s="1" t="s">
        <v>254</v>
      </c>
      <c r="F2714" s="1" t="s">
        <v>255</v>
      </c>
      <c r="G2714" s="1" t="s">
        <v>256</v>
      </c>
      <c r="H2714" s="1" t="s">
        <v>257</v>
      </c>
      <c r="I2714">
        <v>3</v>
      </c>
      <c r="J2714" s="1" t="s">
        <v>58</v>
      </c>
      <c r="K2714" s="2">
        <f>+I2714</f>
        <v>3</v>
      </c>
      <c r="L2714" s="1" t="s">
        <v>59</v>
      </c>
      <c r="M2714" s="1" t="s">
        <v>167</v>
      </c>
    </row>
    <row r="2715" spans="1:15" x14ac:dyDescent="0.25">
      <c r="A2715" s="1" t="s">
        <v>4406</v>
      </c>
      <c r="B2715" s="1" t="s">
        <v>2211</v>
      </c>
      <c r="C2715" s="1" t="s">
        <v>4407</v>
      </c>
      <c r="D2715" s="1" t="s">
        <v>4301</v>
      </c>
      <c r="E2715" s="1" t="s">
        <v>254</v>
      </c>
      <c r="F2715" s="1" t="s">
        <v>255</v>
      </c>
      <c r="G2715" s="1" t="s">
        <v>256</v>
      </c>
      <c r="H2715" s="1" t="s">
        <v>257</v>
      </c>
      <c r="I2715">
        <v>1.0900000000000001</v>
      </c>
      <c r="J2715" s="1" t="s">
        <v>58</v>
      </c>
      <c r="K2715" s="2">
        <f>+I2715</f>
        <v>1.0900000000000001</v>
      </c>
      <c r="L2715" s="1" t="s">
        <v>68</v>
      </c>
      <c r="M2715" s="1" t="s">
        <v>60</v>
      </c>
      <c r="N2715" s="1" t="s">
        <v>93</v>
      </c>
    </row>
    <row r="2716" spans="1:15" x14ac:dyDescent="0.25">
      <c r="A2716" s="1" t="s">
        <v>4404</v>
      </c>
      <c r="B2716" s="1" t="s">
        <v>2224</v>
      </c>
      <c r="C2716" s="1" t="s">
        <v>4405</v>
      </c>
      <c r="D2716" s="1" t="s">
        <v>4398</v>
      </c>
      <c r="E2716" s="1" t="s">
        <v>254</v>
      </c>
      <c r="F2716" s="1" t="s">
        <v>255</v>
      </c>
      <c r="G2716" s="1" t="s">
        <v>256</v>
      </c>
      <c r="H2716" s="1" t="s">
        <v>257</v>
      </c>
      <c r="I2716">
        <v>129</v>
      </c>
      <c r="J2716" s="1" t="s">
        <v>90</v>
      </c>
      <c r="K2716" s="2">
        <f>+I2716*0.0001</f>
        <v>1.29E-2</v>
      </c>
      <c r="L2716" s="1" t="s">
        <v>93</v>
      </c>
      <c r="M2716" s="1" t="s">
        <v>167</v>
      </c>
    </row>
    <row r="2717" spans="1:15" x14ac:dyDescent="0.25">
      <c r="A2717" s="1" t="s">
        <v>4401</v>
      </c>
      <c r="B2717" s="1" t="s">
        <v>2225</v>
      </c>
      <c r="C2717" s="1" t="s">
        <v>4402</v>
      </c>
      <c r="D2717" s="1" t="s">
        <v>4398</v>
      </c>
      <c r="E2717" s="1" t="s">
        <v>254</v>
      </c>
      <c r="F2717" s="1" t="s">
        <v>255</v>
      </c>
      <c r="G2717" s="1" t="s">
        <v>256</v>
      </c>
      <c r="H2717" s="1" t="s">
        <v>4403</v>
      </c>
      <c r="I2717">
        <v>364</v>
      </c>
      <c r="J2717" s="1" t="s">
        <v>90</v>
      </c>
      <c r="K2717" s="2">
        <f>+I2717*0.0001</f>
        <v>3.6400000000000002E-2</v>
      </c>
      <c r="L2717" s="1" t="s">
        <v>93</v>
      </c>
      <c r="M2717" s="1" t="s">
        <v>167</v>
      </c>
    </row>
    <row r="2718" spans="1:15" x14ac:dyDescent="0.25">
      <c r="A2718" s="1" t="s">
        <v>4399</v>
      </c>
      <c r="B2718" s="1" t="s">
        <v>2223</v>
      </c>
      <c r="C2718" s="1" t="s">
        <v>4400</v>
      </c>
      <c r="D2718" s="1" t="s">
        <v>4398</v>
      </c>
      <c r="E2718" s="1" t="s">
        <v>254</v>
      </c>
      <c r="F2718" s="1" t="s">
        <v>255</v>
      </c>
      <c r="G2718" s="1" t="s">
        <v>256</v>
      </c>
      <c r="H2718" s="1" t="s">
        <v>257</v>
      </c>
      <c r="I2718">
        <v>824</v>
      </c>
      <c r="J2718" s="1" t="s">
        <v>90</v>
      </c>
      <c r="K2718" s="2">
        <f>+I2718*0.0001</f>
        <v>8.2400000000000001E-2</v>
      </c>
      <c r="L2718" s="1" t="s">
        <v>93</v>
      </c>
      <c r="M2718" s="1" t="s">
        <v>167</v>
      </c>
    </row>
    <row r="2719" spans="1:15" x14ac:dyDescent="0.25">
      <c r="A2719" s="1" t="s">
        <v>4396</v>
      </c>
      <c r="B2719" s="1" t="s">
        <v>2222</v>
      </c>
      <c r="C2719" s="1" t="s">
        <v>4397</v>
      </c>
      <c r="D2719" s="1" t="s">
        <v>4398</v>
      </c>
      <c r="E2719" s="1" t="s">
        <v>254</v>
      </c>
      <c r="F2719" s="1" t="s">
        <v>255</v>
      </c>
      <c r="G2719" s="1" t="s">
        <v>256</v>
      </c>
      <c r="H2719" s="1" t="s">
        <v>257</v>
      </c>
      <c r="I2719">
        <v>274</v>
      </c>
      <c r="J2719" s="1" t="s">
        <v>90</v>
      </c>
      <c r="K2719" s="2">
        <f>+I2719*0.0001</f>
        <v>2.7400000000000001E-2</v>
      </c>
      <c r="L2719" s="1" t="s">
        <v>93</v>
      </c>
      <c r="M2719" s="1" t="s">
        <v>167</v>
      </c>
    </row>
    <row r="2720" spans="1:15" x14ac:dyDescent="0.25">
      <c r="A2720" s="1" t="s">
        <v>4393</v>
      </c>
      <c r="B2720" s="1" t="s">
        <v>2221</v>
      </c>
      <c r="C2720" s="1" t="s">
        <v>4394</v>
      </c>
      <c r="D2720" s="1" t="s">
        <v>4395</v>
      </c>
      <c r="E2720" s="1" t="s">
        <v>254</v>
      </c>
      <c r="F2720" s="1" t="s">
        <v>255</v>
      </c>
      <c r="G2720" s="1" t="s">
        <v>256</v>
      </c>
      <c r="H2720" s="1" t="s">
        <v>257</v>
      </c>
      <c r="I2720">
        <v>250</v>
      </c>
      <c r="J2720" s="1" t="s">
        <v>90</v>
      </c>
      <c r="K2720" s="2">
        <f>+I2720*0.0001</f>
        <v>2.5000000000000001E-2</v>
      </c>
      <c r="L2720" s="1" t="s">
        <v>82</v>
      </c>
      <c r="M2720" s="1" t="s">
        <v>83</v>
      </c>
      <c r="O2720" s="1" t="s">
        <v>571</v>
      </c>
    </row>
    <row r="2721" spans="1:15" x14ac:dyDescent="0.25">
      <c r="A2721" s="1" t="s">
        <v>4390</v>
      </c>
      <c r="B2721" s="1" t="s">
        <v>2228</v>
      </c>
      <c r="C2721" s="1" t="s">
        <v>4391</v>
      </c>
      <c r="D2721" s="1" t="s">
        <v>4353</v>
      </c>
      <c r="E2721" s="1" t="s">
        <v>254</v>
      </c>
      <c r="F2721" s="1" t="s">
        <v>255</v>
      </c>
      <c r="G2721" s="1" t="s">
        <v>256</v>
      </c>
      <c r="H2721" s="1" t="s">
        <v>257</v>
      </c>
      <c r="I2721">
        <v>419</v>
      </c>
      <c r="J2721" s="1" t="s">
        <v>90</v>
      </c>
      <c r="K2721" s="2">
        <f>+I2721*0.0001</f>
        <v>4.19E-2</v>
      </c>
      <c r="L2721" s="1" t="s">
        <v>82</v>
      </c>
      <c r="M2721" s="1" t="s">
        <v>83</v>
      </c>
      <c r="O2721" s="1" t="s">
        <v>358</v>
      </c>
    </row>
    <row r="2722" spans="1:15" x14ac:dyDescent="0.25">
      <c r="A2722" s="1" t="s">
        <v>4387</v>
      </c>
      <c r="B2722" s="1" t="s">
        <v>3109</v>
      </c>
      <c r="C2722" s="1" t="s">
        <v>4388</v>
      </c>
      <c r="D2722" s="1" t="s">
        <v>4338</v>
      </c>
      <c r="E2722" s="1" t="s">
        <v>254</v>
      </c>
      <c r="F2722" s="1" t="s">
        <v>255</v>
      </c>
      <c r="G2722" s="1" t="s">
        <v>256</v>
      </c>
      <c r="H2722" s="1" t="s">
        <v>257</v>
      </c>
      <c r="I2722">
        <v>0</v>
      </c>
      <c r="J2722" s="1" t="s">
        <v>58</v>
      </c>
      <c r="K2722" s="2">
        <f>+I2722</f>
        <v>0</v>
      </c>
      <c r="L2722" s="1" t="s">
        <v>82</v>
      </c>
      <c r="M2722" s="1" t="s">
        <v>83</v>
      </c>
      <c r="O2722" s="1" t="s">
        <v>260</v>
      </c>
    </row>
    <row r="2723" spans="1:15" x14ac:dyDescent="0.25">
      <c r="A2723" s="1" t="s">
        <v>4387</v>
      </c>
      <c r="B2723" s="1" t="s">
        <v>3109</v>
      </c>
      <c r="C2723" s="1" t="s">
        <v>4388</v>
      </c>
      <c r="D2723" s="1" t="s">
        <v>4338</v>
      </c>
      <c r="E2723" s="1" t="s">
        <v>254</v>
      </c>
      <c r="F2723" s="1" t="s">
        <v>255</v>
      </c>
      <c r="G2723" s="1" t="s">
        <v>256</v>
      </c>
      <c r="H2723" s="1" t="s">
        <v>257</v>
      </c>
      <c r="I2723">
        <v>0</v>
      </c>
      <c r="J2723" s="1" t="s">
        <v>58</v>
      </c>
      <c r="K2723" s="2">
        <f>+I2723</f>
        <v>0</v>
      </c>
      <c r="L2723" s="1" t="s">
        <v>82</v>
      </c>
      <c r="M2723" s="1" t="s">
        <v>83</v>
      </c>
      <c r="O2723" s="1" t="s">
        <v>264</v>
      </c>
    </row>
    <row r="2724" spans="1:15" x14ac:dyDescent="0.25">
      <c r="A2724" s="1" t="s">
        <v>4387</v>
      </c>
      <c r="B2724" s="1" t="s">
        <v>3109</v>
      </c>
      <c r="C2724" s="1" t="s">
        <v>4388</v>
      </c>
      <c r="D2724" s="1" t="s">
        <v>4338</v>
      </c>
      <c r="E2724" s="1" t="s">
        <v>254</v>
      </c>
      <c r="F2724" s="1" t="s">
        <v>255</v>
      </c>
      <c r="G2724" s="1" t="s">
        <v>256</v>
      </c>
      <c r="H2724" s="1" t="s">
        <v>257</v>
      </c>
      <c r="I2724">
        <v>0</v>
      </c>
      <c r="J2724" s="1" t="s">
        <v>58</v>
      </c>
      <c r="K2724" s="2">
        <f>+I2724</f>
        <v>0</v>
      </c>
      <c r="L2724" s="1" t="s">
        <v>82</v>
      </c>
      <c r="M2724" s="1" t="s">
        <v>83</v>
      </c>
      <c r="O2724" s="1" t="s">
        <v>814</v>
      </c>
    </row>
    <row r="2725" spans="1:15" x14ac:dyDescent="0.25">
      <c r="A2725" s="1" t="s">
        <v>4387</v>
      </c>
      <c r="B2725" s="1" t="s">
        <v>3109</v>
      </c>
      <c r="C2725" s="1" t="s">
        <v>4388</v>
      </c>
      <c r="D2725" s="1" t="s">
        <v>4338</v>
      </c>
      <c r="E2725" s="1" t="s">
        <v>254</v>
      </c>
      <c r="F2725" s="1" t="s">
        <v>255</v>
      </c>
      <c r="G2725" s="1" t="s">
        <v>256</v>
      </c>
      <c r="H2725" s="1" t="s">
        <v>257</v>
      </c>
      <c r="I2725">
        <v>0</v>
      </c>
      <c r="J2725" s="1" t="s">
        <v>58</v>
      </c>
      <c r="K2725" s="2">
        <f>+I2725</f>
        <v>0</v>
      </c>
      <c r="L2725" s="1" t="s">
        <v>82</v>
      </c>
      <c r="M2725" s="1" t="s">
        <v>83</v>
      </c>
      <c r="O2725" s="1" t="s">
        <v>289</v>
      </c>
    </row>
    <row r="2726" spans="1:15" x14ac:dyDescent="0.25">
      <c r="A2726" s="1" t="s">
        <v>4387</v>
      </c>
      <c r="B2726" s="1" t="s">
        <v>3109</v>
      </c>
      <c r="C2726" s="1" t="s">
        <v>4388</v>
      </c>
      <c r="D2726" s="1" t="s">
        <v>4338</v>
      </c>
      <c r="E2726" s="1" t="s">
        <v>254</v>
      </c>
      <c r="F2726" s="1" t="s">
        <v>255</v>
      </c>
      <c r="G2726" s="1" t="s">
        <v>256</v>
      </c>
      <c r="H2726" s="1" t="s">
        <v>257</v>
      </c>
      <c r="I2726">
        <v>0</v>
      </c>
      <c r="J2726" s="1" t="s">
        <v>58</v>
      </c>
      <c r="K2726" s="2">
        <f>+I2726</f>
        <v>0</v>
      </c>
      <c r="L2726" s="1" t="s">
        <v>125</v>
      </c>
      <c r="M2726" s="1" t="s">
        <v>167</v>
      </c>
    </row>
    <row r="2727" spans="1:15" x14ac:dyDescent="0.25">
      <c r="A2727" s="1" t="s">
        <v>4385</v>
      </c>
      <c r="B2727" s="1" t="s">
        <v>3085</v>
      </c>
      <c r="C2727" s="1" t="s">
        <v>4386</v>
      </c>
      <c r="D2727" s="1" t="s">
        <v>4315</v>
      </c>
      <c r="E2727" s="1" t="s">
        <v>254</v>
      </c>
      <c r="F2727" s="1" t="s">
        <v>255</v>
      </c>
      <c r="G2727" s="1" t="s">
        <v>256</v>
      </c>
      <c r="H2727" s="1" t="s">
        <v>257</v>
      </c>
      <c r="I2727">
        <v>5.72</v>
      </c>
      <c r="J2727" s="1" t="s">
        <v>58</v>
      </c>
      <c r="K2727" s="2">
        <f>+I2727</f>
        <v>5.72</v>
      </c>
      <c r="L2727" s="1" t="s">
        <v>68</v>
      </c>
      <c r="M2727" s="1" t="s">
        <v>60</v>
      </c>
      <c r="N2727" s="1" t="s">
        <v>61</v>
      </c>
    </row>
    <row r="2728" spans="1:15" x14ac:dyDescent="0.25">
      <c r="A2728" s="1" t="s">
        <v>4385</v>
      </c>
      <c r="B2728" s="1" t="s">
        <v>3085</v>
      </c>
      <c r="C2728" s="1" t="s">
        <v>4386</v>
      </c>
      <c r="D2728" s="1" t="s">
        <v>4315</v>
      </c>
      <c r="E2728" s="1" t="s">
        <v>254</v>
      </c>
      <c r="F2728" s="1" t="s">
        <v>255</v>
      </c>
      <c r="G2728" s="1" t="s">
        <v>256</v>
      </c>
      <c r="H2728" s="1" t="s">
        <v>257</v>
      </c>
      <c r="I2728">
        <v>4</v>
      </c>
      <c r="J2728" s="1" t="s">
        <v>58</v>
      </c>
      <c r="K2728" s="2">
        <f>+I2728</f>
        <v>4</v>
      </c>
      <c r="L2728" s="1" t="s">
        <v>125</v>
      </c>
      <c r="M2728" s="1" t="s">
        <v>167</v>
      </c>
    </row>
    <row r="2729" spans="1:15" x14ac:dyDescent="0.25">
      <c r="A2729" s="1" t="s">
        <v>4383</v>
      </c>
      <c r="B2729" s="1" t="s">
        <v>3064</v>
      </c>
      <c r="C2729" s="1" t="s">
        <v>4384</v>
      </c>
      <c r="D2729" s="1" t="s">
        <v>4315</v>
      </c>
      <c r="E2729" s="1" t="s">
        <v>254</v>
      </c>
      <c r="F2729" s="1" t="s">
        <v>255</v>
      </c>
      <c r="G2729" s="1" t="s">
        <v>256</v>
      </c>
      <c r="H2729" s="1" t="s">
        <v>257</v>
      </c>
      <c r="I2729">
        <v>0.54</v>
      </c>
      <c r="J2729" s="1" t="s">
        <v>58</v>
      </c>
      <c r="K2729" s="2">
        <f>+I2729</f>
        <v>0.54</v>
      </c>
      <c r="L2729" s="1" t="s">
        <v>68</v>
      </c>
      <c r="M2729" s="1" t="s">
        <v>60</v>
      </c>
      <c r="N2729" s="1" t="s">
        <v>61</v>
      </c>
    </row>
    <row r="2730" spans="1:15" x14ac:dyDescent="0.25">
      <c r="A2730" s="1" t="s">
        <v>4383</v>
      </c>
      <c r="B2730" s="1" t="s">
        <v>3064</v>
      </c>
      <c r="C2730" s="1" t="s">
        <v>4384</v>
      </c>
      <c r="D2730" s="1" t="s">
        <v>4315</v>
      </c>
      <c r="E2730" s="1" t="s">
        <v>254</v>
      </c>
      <c r="F2730" s="1" t="s">
        <v>255</v>
      </c>
      <c r="G2730" s="1" t="s">
        <v>256</v>
      </c>
      <c r="H2730" s="1" t="s">
        <v>257</v>
      </c>
      <c r="I2730">
        <v>0.5</v>
      </c>
      <c r="J2730" s="1" t="s">
        <v>58</v>
      </c>
      <c r="K2730" s="2">
        <f>+I2730</f>
        <v>0.5</v>
      </c>
      <c r="L2730" s="1" t="s">
        <v>125</v>
      </c>
      <c r="M2730" s="1" t="s">
        <v>167</v>
      </c>
    </row>
    <row r="2731" spans="1:15" x14ac:dyDescent="0.25">
      <c r="A2731" s="1" t="s">
        <v>4381</v>
      </c>
      <c r="B2731" s="1" t="s">
        <v>3049</v>
      </c>
      <c r="C2731" s="1" t="s">
        <v>4382</v>
      </c>
      <c r="D2731" s="1" t="s">
        <v>4376</v>
      </c>
      <c r="E2731" s="1" t="s">
        <v>254</v>
      </c>
      <c r="F2731" s="1" t="s">
        <v>255</v>
      </c>
      <c r="G2731" s="1" t="s">
        <v>256</v>
      </c>
      <c r="H2731" s="1" t="s">
        <v>257</v>
      </c>
      <c r="I2731">
        <v>0.46</v>
      </c>
      <c r="J2731" s="1" t="s">
        <v>58</v>
      </c>
      <c r="K2731" s="2">
        <f>+I2731</f>
        <v>0.46</v>
      </c>
      <c r="L2731" s="1" t="s">
        <v>82</v>
      </c>
      <c r="M2731" s="1" t="s">
        <v>83</v>
      </c>
      <c r="O2731" s="1" t="s">
        <v>260</v>
      </c>
    </row>
    <row r="2732" spans="1:15" x14ac:dyDescent="0.25">
      <c r="A2732" s="1" t="s">
        <v>4381</v>
      </c>
      <c r="B2732" s="1" t="s">
        <v>3049</v>
      </c>
      <c r="C2732" s="1" t="s">
        <v>4382</v>
      </c>
      <c r="D2732" s="1" t="s">
        <v>4376</v>
      </c>
      <c r="E2732" s="1" t="s">
        <v>254</v>
      </c>
      <c r="F2732" s="1" t="s">
        <v>255</v>
      </c>
      <c r="G2732" s="1" t="s">
        <v>256</v>
      </c>
      <c r="H2732" s="1" t="s">
        <v>257</v>
      </c>
      <c r="I2732">
        <v>1</v>
      </c>
      <c r="J2732" s="1" t="s">
        <v>58</v>
      </c>
      <c r="K2732" s="2">
        <f>+I2732</f>
        <v>1</v>
      </c>
      <c r="L2732" s="1" t="s">
        <v>59</v>
      </c>
      <c r="M2732" s="1" t="s">
        <v>167</v>
      </c>
    </row>
    <row r="2733" spans="1:15" x14ac:dyDescent="0.25">
      <c r="A2733" s="1" t="s">
        <v>4379</v>
      </c>
      <c r="B2733" s="1" t="s">
        <v>3046</v>
      </c>
      <c r="C2733" s="1" t="s">
        <v>4380</v>
      </c>
      <c r="D2733" s="1" t="s">
        <v>4376</v>
      </c>
      <c r="E2733" s="1" t="s">
        <v>254</v>
      </c>
      <c r="F2733" s="1" t="s">
        <v>255</v>
      </c>
      <c r="G2733" s="1" t="s">
        <v>256</v>
      </c>
      <c r="H2733" s="1" t="s">
        <v>257</v>
      </c>
      <c r="I2733">
        <v>0.25</v>
      </c>
      <c r="J2733" s="1" t="s">
        <v>58</v>
      </c>
      <c r="K2733" s="2">
        <f>+I2733</f>
        <v>0.25</v>
      </c>
      <c r="L2733" s="1" t="s">
        <v>82</v>
      </c>
      <c r="M2733" s="1" t="s">
        <v>83</v>
      </c>
      <c r="O2733" s="1" t="s">
        <v>260</v>
      </c>
    </row>
    <row r="2734" spans="1:15" x14ac:dyDescent="0.25">
      <c r="A2734" s="1" t="s">
        <v>4379</v>
      </c>
      <c r="B2734" s="1" t="s">
        <v>3046</v>
      </c>
      <c r="C2734" s="1" t="s">
        <v>4380</v>
      </c>
      <c r="D2734" s="1" t="s">
        <v>4376</v>
      </c>
      <c r="E2734" s="1" t="s">
        <v>254</v>
      </c>
      <c r="F2734" s="1" t="s">
        <v>255</v>
      </c>
      <c r="G2734" s="1" t="s">
        <v>256</v>
      </c>
      <c r="H2734" s="1" t="s">
        <v>257</v>
      </c>
      <c r="I2734">
        <v>0.25</v>
      </c>
      <c r="J2734" s="1" t="s">
        <v>58</v>
      </c>
      <c r="K2734" s="2">
        <f>+I2734</f>
        <v>0.25</v>
      </c>
      <c r="L2734" s="1" t="s">
        <v>82</v>
      </c>
      <c r="M2734" s="1" t="s">
        <v>83</v>
      </c>
      <c r="O2734" s="1" t="s">
        <v>264</v>
      </c>
    </row>
    <row r="2735" spans="1:15" x14ac:dyDescent="0.25">
      <c r="A2735" s="1" t="s">
        <v>4379</v>
      </c>
      <c r="B2735" s="1" t="s">
        <v>3046</v>
      </c>
      <c r="C2735" s="1" t="s">
        <v>4380</v>
      </c>
      <c r="D2735" s="1" t="s">
        <v>4376</v>
      </c>
      <c r="E2735" s="1" t="s">
        <v>254</v>
      </c>
      <c r="F2735" s="1" t="s">
        <v>255</v>
      </c>
      <c r="G2735" s="1" t="s">
        <v>256</v>
      </c>
      <c r="H2735" s="1" t="s">
        <v>257</v>
      </c>
      <c r="I2735">
        <v>10.26</v>
      </c>
      <c r="J2735" s="1" t="s">
        <v>58</v>
      </c>
      <c r="K2735" s="2">
        <f>+I2735</f>
        <v>10.26</v>
      </c>
      <c r="L2735" s="1" t="s">
        <v>59</v>
      </c>
      <c r="M2735" s="1" t="s">
        <v>167</v>
      </c>
    </row>
    <row r="2736" spans="1:15" x14ac:dyDescent="0.25">
      <c r="A2736" s="1" t="s">
        <v>4377</v>
      </c>
      <c r="B2736" s="1" t="s">
        <v>3043</v>
      </c>
      <c r="C2736" s="1" t="s">
        <v>4378</v>
      </c>
      <c r="D2736" s="1" t="s">
        <v>4376</v>
      </c>
      <c r="E2736" s="1" t="s">
        <v>254</v>
      </c>
      <c r="F2736" s="1" t="s">
        <v>255</v>
      </c>
      <c r="G2736" s="1" t="s">
        <v>256</v>
      </c>
      <c r="H2736" s="1" t="s">
        <v>257</v>
      </c>
      <c r="I2736">
        <v>12</v>
      </c>
      <c r="J2736" s="1" t="s">
        <v>58</v>
      </c>
      <c r="K2736" s="2">
        <f>+I2736</f>
        <v>12</v>
      </c>
      <c r="L2736" s="1" t="s">
        <v>68</v>
      </c>
      <c r="M2736" s="1" t="s">
        <v>60</v>
      </c>
      <c r="N2736" s="1" t="s">
        <v>61</v>
      </c>
    </row>
    <row r="2737" spans="1:15" x14ac:dyDescent="0.25">
      <c r="A2737" s="1" t="s">
        <v>4377</v>
      </c>
      <c r="B2737" s="1" t="s">
        <v>3043</v>
      </c>
      <c r="C2737" s="1" t="s">
        <v>4378</v>
      </c>
      <c r="D2737" s="1" t="s">
        <v>4376</v>
      </c>
      <c r="E2737" s="1" t="s">
        <v>254</v>
      </c>
      <c r="F2737" s="1" t="s">
        <v>255</v>
      </c>
      <c r="G2737" s="1" t="s">
        <v>256</v>
      </c>
      <c r="H2737" s="1" t="s">
        <v>257</v>
      </c>
      <c r="I2737">
        <v>1</v>
      </c>
      <c r="J2737" s="1" t="s">
        <v>58</v>
      </c>
      <c r="K2737" s="2">
        <f>+I2737</f>
        <v>1</v>
      </c>
      <c r="L2737" s="1" t="s">
        <v>82</v>
      </c>
      <c r="M2737" s="1" t="s">
        <v>83</v>
      </c>
      <c r="O2737" s="1" t="s">
        <v>499</v>
      </c>
    </row>
    <row r="2738" spans="1:15" x14ac:dyDescent="0.25">
      <c r="A2738" s="1" t="s">
        <v>4377</v>
      </c>
      <c r="B2738" s="1" t="s">
        <v>3043</v>
      </c>
      <c r="C2738" s="1" t="s">
        <v>4378</v>
      </c>
      <c r="D2738" s="1" t="s">
        <v>4376</v>
      </c>
      <c r="E2738" s="1" t="s">
        <v>254</v>
      </c>
      <c r="F2738" s="1" t="s">
        <v>255</v>
      </c>
      <c r="G2738" s="1" t="s">
        <v>256</v>
      </c>
      <c r="H2738" s="1" t="s">
        <v>257</v>
      </c>
      <c r="I2738">
        <v>1.17</v>
      </c>
      <c r="J2738" s="1" t="s">
        <v>58</v>
      </c>
      <c r="K2738" s="2">
        <f>+I2738</f>
        <v>1.17</v>
      </c>
      <c r="L2738" s="1" t="s">
        <v>82</v>
      </c>
      <c r="M2738" s="1" t="s">
        <v>83</v>
      </c>
      <c r="O2738" s="1" t="s">
        <v>260</v>
      </c>
    </row>
    <row r="2739" spans="1:15" x14ac:dyDescent="0.25">
      <c r="A2739" s="1" t="s">
        <v>4377</v>
      </c>
      <c r="B2739" s="1" t="s">
        <v>3043</v>
      </c>
      <c r="C2739" s="1" t="s">
        <v>4378</v>
      </c>
      <c r="D2739" s="1" t="s">
        <v>4376</v>
      </c>
      <c r="E2739" s="1" t="s">
        <v>254</v>
      </c>
      <c r="F2739" s="1" t="s">
        <v>255</v>
      </c>
      <c r="G2739" s="1" t="s">
        <v>256</v>
      </c>
      <c r="H2739" s="1" t="s">
        <v>257</v>
      </c>
      <c r="I2739">
        <v>42</v>
      </c>
      <c r="J2739" s="1" t="s">
        <v>58</v>
      </c>
      <c r="K2739" s="2">
        <f>+I2739</f>
        <v>42</v>
      </c>
      <c r="L2739" s="1" t="s">
        <v>125</v>
      </c>
      <c r="M2739" s="1" t="s">
        <v>167</v>
      </c>
    </row>
    <row r="2740" spans="1:15" x14ac:dyDescent="0.25">
      <c r="A2740" s="1" t="s">
        <v>4374</v>
      </c>
      <c r="B2740" s="1" t="s">
        <v>3041</v>
      </c>
      <c r="C2740" s="1" t="s">
        <v>4375</v>
      </c>
      <c r="D2740" s="1" t="s">
        <v>4376</v>
      </c>
      <c r="E2740" s="1" t="s">
        <v>254</v>
      </c>
      <c r="F2740" s="1" t="s">
        <v>255</v>
      </c>
      <c r="G2740" s="1" t="s">
        <v>256</v>
      </c>
      <c r="H2740" s="1" t="s">
        <v>257</v>
      </c>
      <c r="I2740">
        <v>3</v>
      </c>
      <c r="J2740" s="1" t="s">
        <v>58</v>
      </c>
      <c r="K2740" s="2">
        <f>+I2740</f>
        <v>3</v>
      </c>
      <c r="L2740" s="1" t="s">
        <v>68</v>
      </c>
      <c r="M2740" s="1" t="s">
        <v>60</v>
      </c>
      <c r="N2740" s="1" t="s">
        <v>61</v>
      </c>
    </row>
    <row r="2741" spans="1:15" x14ac:dyDescent="0.25">
      <c r="A2741" s="1" t="s">
        <v>4374</v>
      </c>
      <c r="B2741" s="1" t="s">
        <v>3041</v>
      </c>
      <c r="C2741" s="1" t="s">
        <v>4375</v>
      </c>
      <c r="D2741" s="1" t="s">
        <v>4376</v>
      </c>
      <c r="E2741" s="1" t="s">
        <v>254</v>
      </c>
      <c r="F2741" s="1" t="s">
        <v>255</v>
      </c>
      <c r="G2741" s="1" t="s">
        <v>256</v>
      </c>
      <c r="H2741" s="1" t="s">
        <v>257</v>
      </c>
      <c r="I2741">
        <v>5.09</v>
      </c>
      <c r="J2741" s="1" t="s">
        <v>58</v>
      </c>
      <c r="K2741" s="2">
        <f>+I2741</f>
        <v>5.09</v>
      </c>
      <c r="L2741" s="1" t="s">
        <v>59</v>
      </c>
      <c r="M2741" s="1" t="s">
        <v>167</v>
      </c>
    </row>
    <row r="2742" spans="1:15" x14ac:dyDescent="0.25">
      <c r="A2742" s="1" t="s">
        <v>4372</v>
      </c>
      <c r="B2742" s="1" t="s">
        <v>3038</v>
      </c>
      <c r="C2742" s="1" t="s">
        <v>4373</v>
      </c>
      <c r="D2742" s="1" t="s">
        <v>4353</v>
      </c>
      <c r="E2742" s="1" t="s">
        <v>254</v>
      </c>
      <c r="F2742" s="1" t="s">
        <v>255</v>
      </c>
      <c r="G2742" s="1" t="s">
        <v>256</v>
      </c>
      <c r="H2742" s="1" t="s">
        <v>257</v>
      </c>
      <c r="I2742">
        <v>8</v>
      </c>
      <c r="J2742" s="1" t="s">
        <v>58</v>
      </c>
      <c r="K2742" s="2">
        <f>+I2742</f>
        <v>8</v>
      </c>
      <c r="L2742" s="1" t="s">
        <v>68</v>
      </c>
      <c r="M2742" s="1" t="s">
        <v>60</v>
      </c>
      <c r="N2742" s="1" t="s">
        <v>61</v>
      </c>
    </row>
    <row r="2743" spans="1:15" x14ac:dyDescent="0.25">
      <c r="A2743" s="1" t="s">
        <v>4372</v>
      </c>
      <c r="B2743" s="1" t="s">
        <v>3038</v>
      </c>
      <c r="C2743" s="1" t="s">
        <v>4373</v>
      </c>
      <c r="D2743" s="1" t="s">
        <v>4353</v>
      </c>
      <c r="E2743" s="1" t="s">
        <v>254</v>
      </c>
      <c r="F2743" s="1" t="s">
        <v>255</v>
      </c>
      <c r="G2743" s="1" t="s">
        <v>256</v>
      </c>
      <c r="H2743" s="1" t="s">
        <v>257</v>
      </c>
      <c r="I2743">
        <v>15.54</v>
      </c>
      <c r="J2743" s="1" t="s">
        <v>58</v>
      </c>
      <c r="K2743" s="2">
        <f>+I2743</f>
        <v>15.54</v>
      </c>
      <c r="L2743" s="1" t="s">
        <v>125</v>
      </c>
      <c r="M2743" s="1" t="s">
        <v>167</v>
      </c>
    </row>
    <row r="2744" spans="1:15" x14ac:dyDescent="0.25">
      <c r="A2744" s="1" t="s">
        <v>4369</v>
      </c>
      <c r="B2744" s="1" t="s">
        <v>3032</v>
      </c>
      <c r="C2744" s="1" t="s">
        <v>4370</v>
      </c>
      <c r="D2744" s="1" t="s">
        <v>4353</v>
      </c>
      <c r="E2744" s="1" t="s">
        <v>254</v>
      </c>
      <c r="F2744" s="1" t="s">
        <v>255</v>
      </c>
      <c r="G2744" s="1" t="s">
        <v>256</v>
      </c>
      <c r="H2744" s="1" t="s">
        <v>257</v>
      </c>
      <c r="I2744">
        <v>30</v>
      </c>
      <c r="J2744" s="1" t="s">
        <v>58</v>
      </c>
      <c r="K2744" s="2">
        <f>+I2744</f>
        <v>30</v>
      </c>
      <c r="L2744" s="1" t="s">
        <v>68</v>
      </c>
      <c r="M2744" s="1" t="s">
        <v>60</v>
      </c>
      <c r="N2744" s="1" t="s">
        <v>61</v>
      </c>
    </row>
    <row r="2745" spans="1:15" x14ac:dyDescent="0.25">
      <c r="A2745" s="1" t="s">
        <v>4369</v>
      </c>
      <c r="B2745" s="1" t="s">
        <v>3032</v>
      </c>
      <c r="C2745" s="1" t="s">
        <v>4370</v>
      </c>
      <c r="D2745" s="1" t="s">
        <v>4353</v>
      </c>
      <c r="E2745" s="1" t="s">
        <v>254</v>
      </c>
      <c r="F2745" s="1" t="s">
        <v>255</v>
      </c>
      <c r="G2745" s="1" t="s">
        <v>256</v>
      </c>
      <c r="H2745" s="1" t="s">
        <v>257</v>
      </c>
      <c r="I2745">
        <v>10.220000000000001</v>
      </c>
      <c r="J2745" s="1" t="s">
        <v>58</v>
      </c>
      <c r="K2745" s="2">
        <f>+I2745</f>
        <v>10.220000000000001</v>
      </c>
      <c r="L2745" s="1" t="s">
        <v>125</v>
      </c>
      <c r="M2745" s="1" t="s">
        <v>167</v>
      </c>
    </row>
    <row r="2746" spans="1:15" x14ac:dyDescent="0.25">
      <c r="A2746" s="1" t="s">
        <v>4366</v>
      </c>
      <c r="B2746" s="1" t="s">
        <v>3029</v>
      </c>
      <c r="C2746" s="1" t="s">
        <v>4367</v>
      </c>
      <c r="D2746" s="1" t="s">
        <v>4368</v>
      </c>
      <c r="E2746" s="1" t="s">
        <v>254</v>
      </c>
      <c r="F2746" s="1" t="s">
        <v>255</v>
      </c>
      <c r="G2746" s="1" t="s">
        <v>256</v>
      </c>
      <c r="H2746" s="1" t="s">
        <v>257</v>
      </c>
      <c r="I2746">
        <v>2</v>
      </c>
      <c r="J2746" s="1" t="s">
        <v>58</v>
      </c>
      <c r="K2746" s="2">
        <f>+I2746</f>
        <v>2</v>
      </c>
      <c r="L2746" s="1" t="s">
        <v>82</v>
      </c>
      <c r="M2746" s="1" t="s">
        <v>83</v>
      </c>
      <c r="O2746" s="1" t="s">
        <v>260</v>
      </c>
    </row>
    <row r="2747" spans="1:15" x14ac:dyDescent="0.25">
      <c r="A2747" s="1" t="s">
        <v>4366</v>
      </c>
      <c r="B2747" s="1" t="s">
        <v>3029</v>
      </c>
      <c r="C2747" s="1" t="s">
        <v>4367</v>
      </c>
      <c r="D2747" s="1" t="s">
        <v>4368</v>
      </c>
      <c r="E2747" s="1" t="s">
        <v>254</v>
      </c>
      <c r="F2747" s="1" t="s">
        <v>255</v>
      </c>
      <c r="G2747" s="1" t="s">
        <v>256</v>
      </c>
      <c r="H2747" s="1" t="s">
        <v>257</v>
      </c>
      <c r="I2747">
        <v>2</v>
      </c>
      <c r="J2747" s="1" t="s">
        <v>58</v>
      </c>
      <c r="K2747" s="2">
        <f>+I2747</f>
        <v>2</v>
      </c>
      <c r="L2747" s="1" t="s">
        <v>82</v>
      </c>
      <c r="M2747" s="1" t="s">
        <v>83</v>
      </c>
      <c r="O2747" s="1" t="s">
        <v>264</v>
      </c>
    </row>
    <row r="2748" spans="1:15" x14ac:dyDescent="0.25">
      <c r="A2748" s="1" t="s">
        <v>4366</v>
      </c>
      <c r="B2748" s="1" t="s">
        <v>3029</v>
      </c>
      <c r="C2748" s="1" t="s">
        <v>4367</v>
      </c>
      <c r="D2748" s="1" t="s">
        <v>4368</v>
      </c>
      <c r="E2748" s="1" t="s">
        <v>254</v>
      </c>
      <c r="F2748" s="1" t="s">
        <v>255</v>
      </c>
      <c r="G2748" s="1" t="s">
        <v>256</v>
      </c>
      <c r="H2748" s="1" t="s">
        <v>257</v>
      </c>
      <c r="I2748">
        <v>0.89</v>
      </c>
      <c r="J2748" s="1" t="s">
        <v>58</v>
      </c>
      <c r="K2748" s="2">
        <f>+I2748</f>
        <v>0.89</v>
      </c>
      <c r="L2748" s="1" t="s">
        <v>158</v>
      </c>
      <c r="M2748" s="1" t="s">
        <v>60</v>
      </c>
      <c r="N2748" s="1" t="s">
        <v>2200</v>
      </c>
    </row>
    <row r="2749" spans="1:15" x14ac:dyDescent="0.25">
      <c r="A2749" s="1" t="s">
        <v>4366</v>
      </c>
      <c r="B2749" s="1" t="s">
        <v>3029</v>
      </c>
      <c r="C2749" s="1" t="s">
        <v>4367</v>
      </c>
      <c r="D2749" s="1" t="s">
        <v>4368</v>
      </c>
      <c r="E2749" s="1" t="s">
        <v>254</v>
      </c>
      <c r="F2749" s="1" t="s">
        <v>255</v>
      </c>
      <c r="G2749" s="1" t="s">
        <v>256</v>
      </c>
      <c r="H2749" s="1" t="s">
        <v>257</v>
      </c>
      <c r="I2749">
        <v>20</v>
      </c>
      <c r="J2749" s="1" t="s">
        <v>58</v>
      </c>
      <c r="K2749" s="2">
        <f>+I2749</f>
        <v>20</v>
      </c>
      <c r="L2749" s="1" t="s">
        <v>125</v>
      </c>
      <c r="M2749" s="1" t="s">
        <v>167</v>
      </c>
    </row>
    <row r="2750" spans="1:15" x14ac:dyDescent="0.25">
      <c r="A2750" s="1" t="s">
        <v>4364</v>
      </c>
      <c r="B2750" s="1" t="s">
        <v>3022</v>
      </c>
      <c r="C2750" s="1" t="s">
        <v>4365</v>
      </c>
      <c r="D2750" s="1" t="s">
        <v>4363</v>
      </c>
      <c r="E2750" s="1" t="s">
        <v>254</v>
      </c>
      <c r="F2750" s="1" t="s">
        <v>255</v>
      </c>
      <c r="G2750" s="1" t="s">
        <v>256</v>
      </c>
      <c r="H2750" s="1" t="s">
        <v>257</v>
      </c>
      <c r="I2750">
        <v>1</v>
      </c>
      <c r="J2750" s="1" t="s">
        <v>58</v>
      </c>
      <c r="K2750" s="2">
        <f>+I2750</f>
        <v>1</v>
      </c>
      <c r="L2750" s="1" t="s">
        <v>82</v>
      </c>
      <c r="M2750" s="1" t="s">
        <v>83</v>
      </c>
      <c r="O2750" s="1" t="s">
        <v>264</v>
      </c>
    </row>
    <row r="2751" spans="1:15" x14ac:dyDescent="0.25">
      <c r="A2751" s="1" t="s">
        <v>4364</v>
      </c>
      <c r="B2751" s="1" t="s">
        <v>3022</v>
      </c>
      <c r="C2751" s="1" t="s">
        <v>4365</v>
      </c>
      <c r="D2751" s="1" t="s">
        <v>4363</v>
      </c>
      <c r="E2751" s="1" t="s">
        <v>254</v>
      </c>
      <c r="F2751" s="1" t="s">
        <v>255</v>
      </c>
      <c r="G2751" s="1" t="s">
        <v>256</v>
      </c>
      <c r="H2751" s="1" t="s">
        <v>257</v>
      </c>
      <c r="I2751">
        <v>1</v>
      </c>
      <c r="J2751" s="1" t="s">
        <v>58</v>
      </c>
      <c r="K2751" s="2">
        <f>+I2751</f>
        <v>1</v>
      </c>
      <c r="L2751" s="1" t="s">
        <v>82</v>
      </c>
      <c r="M2751" s="1" t="s">
        <v>83</v>
      </c>
      <c r="O2751" s="1" t="s">
        <v>260</v>
      </c>
    </row>
    <row r="2752" spans="1:15" x14ac:dyDescent="0.25">
      <c r="A2752" s="1" t="s">
        <v>4364</v>
      </c>
      <c r="B2752" s="1" t="s">
        <v>3022</v>
      </c>
      <c r="C2752" s="1" t="s">
        <v>4365</v>
      </c>
      <c r="D2752" s="1" t="s">
        <v>4363</v>
      </c>
      <c r="E2752" s="1" t="s">
        <v>254</v>
      </c>
      <c r="F2752" s="1" t="s">
        <v>255</v>
      </c>
      <c r="G2752" s="1" t="s">
        <v>256</v>
      </c>
      <c r="H2752" s="1" t="s">
        <v>257</v>
      </c>
      <c r="I2752">
        <v>1</v>
      </c>
      <c r="J2752" s="1" t="s">
        <v>58</v>
      </c>
      <c r="K2752" s="2">
        <f>+I2752</f>
        <v>1</v>
      </c>
      <c r="L2752" s="1" t="s">
        <v>82</v>
      </c>
      <c r="M2752" s="1" t="s">
        <v>83</v>
      </c>
      <c r="O2752" s="1" t="s">
        <v>482</v>
      </c>
    </row>
    <row r="2753" spans="1:15" x14ac:dyDescent="0.25">
      <c r="A2753" s="1" t="s">
        <v>4364</v>
      </c>
      <c r="B2753" s="1" t="s">
        <v>3022</v>
      </c>
      <c r="C2753" s="1" t="s">
        <v>4365</v>
      </c>
      <c r="D2753" s="1" t="s">
        <v>4363</v>
      </c>
      <c r="E2753" s="1" t="s">
        <v>254</v>
      </c>
      <c r="F2753" s="1" t="s">
        <v>255</v>
      </c>
      <c r="G2753" s="1" t="s">
        <v>256</v>
      </c>
      <c r="H2753" s="1" t="s">
        <v>257</v>
      </c>
      <c r="I2753">
        <v>5</v>
      </c>
      <c r="J2753" s="1" t="s">
        <v>58</v>
      </c>
      <c r="K2753" s="2">
        <f>+I2753</f>
        <v>5</v>
      </c>
      <c r="L2753" s="1" t="s">
        <v>125</v>
      </c>
      <c r="M2753" s="1" t="s">
        <v>167</v>
      </c>
    </row>
    <row r="2754" spans="1:15" x14ac:dyDescent="0.25">
      <c r="A2754" s="1" t="s">
        <v>4360</v>
      </c>
      <c r="B2754" s="1" t="s">
        <v>4361</v>
      </c>
      <c r="C2754" s="1" t="s">
        <v>4362</v>
      </c>
      <c r="D2754" s="1" t="s">
        <v>4363</v>
      </c>
      <c r="E2754" s="1" t="s">
        <v>254</v>
      </c>
      <c r="F2754" s="1" t="s">
        <v>255</v>
      </c>
      <c r="G2754" s="1" t="s">
        <v>256</v>
      </c>
      <c r="H2754" s="1" t="s">
        <v>257</v>
      </c>
      <c r="I2754">
        <v>0.25</v>
      </c>
      <c r="J2754" s="1" t="s">
        <v>58</v>
      </c>
      <c r="K2754" s="2">
        <f>+I2754</f>
        <v>0.25</v>
      </c>
      <c r="L2754" s="1" t="s">
        <v>82</v>
      </c>
      <c r="M2754" s="1" t="s">
        <v>83</v>
      </c>
      <c r="O2754" s="1" t="s">
        <v>260</v>
      </c>
    </row>
    <row r="2755" spans="1:15" x14ac:dyDescent="0.25">
      <c r="A2755" s="1" t="s">
        <v>4360</v>
      </c>
      <c r="B2755" s="1" t="s">
        <v>4361</v>
      </c>
      <c r="C2755" s="1" t="s">
        <v>4362</v>
      </c>
      <c r="D2755" s="1" t="s">
        <v>4363</v>
      </c>
      <c r="E2755" s="1" t="s">
        <v>254</v>
      </c>
      <c r="F2755" s="1" t="s">
        <v>255</v>
      </c>
      <c r="G2755" s="1" t="s">
        <v>256</v>
      </c>
      <c r="H2755" s="1" t="s">
        <v>257</v>
      </c>
      <c r="I2755">
        <v>0.25</v>
      </c>
      <c r="J2755" s="1" t="s">
        <v>58</v>
      </c>
      <c r="K2755" s="2">
        <f>+I2755</f>
        <v>0.25</v>
      </c>
      <c r="L2755" s="1" t="s">
        <v>82</v>
      </c>
      <c r="M2755" s="1" t="s">
        <v>83</v>
      </c>
      <c r="O2755" s="1" t="s">
        <v>264</v>
      </c>
    </row>
    <row r="2756" spans="1:15" x14ac:dyDescent="0.25">
      <c r="A2756" s="1" t="s">
        <v>4360</v>
      </c>
      <c r="B2756" s="1" t="s">
        <v>4361</v>
      </c>
      <c r="C2756" s="1" t="s">
        <v>4362</v>
      </c>
      <c r="D2756" s="1" t="s">
        <v>4363</v>
      </c>
      <c r="E2756" s="1" t="s">
        <v>254</v>
      </c>
      <c r="F2756" s="1" t="s">
        <v>255</v>
      </c>
      <c r="G2756" s="1" t="s">
        <v>256</v>
      </c>
      <c r="H2756" s="1" t="s">
        <v>257</v>
      </c>
      <c r="I2756">
        <v>2.66</v>
      </c>
      <c r="J2756" s="1" t="s">
        <v>58</v>
      </c>
      <c r="K2756" s="2">
        <f>+I2756</f>
        <v>2.66</v>
      </c>
      <c r="L2756" s="1" t="s">
        <v>59</v>
      </c>
      <c r="M2756" s="1" t="s">
        <v>167</v>
      </c>
    </row>
    <row r="2757" spans="1:15" x14ac:dyDescent="0.25">
      <c r="A2757" s="1" t="s">
        <v>4357</v>
      </c>
      <c r="B2757" s="1" t="s">
        <v>2567</v>
      </c>
      <c r="C2757" s="1" t="s">
        <v>4358</v>
      </c>
      <c r="D2757" s="1" t="s">
        <v>4359</v>
      </c>
      <c r="E2757" s="1" t="s">
        <v>254</v>
      </c>
      <c r="F2757" s="1" t="s">
        <v>255</v>
      </c>
      <c r="G2757" s="1" t="s">
        <v>256</v>
      </c>
      <c r="H2757" s="1" t="s">
        <v>257</v>
      </c>
      <c r="I2757">
        <v>0.25</v>
      </c>
      <c r="J2757" s="1" t="s">
        <v>58</v>
      </c>
      <c r="K2757" s="2">
        <f>+I2757</f>
        <v>0.25</v>
      </c>
      <c r="L2757" s="1" t="s">
        <v>82</v>
      </c>
      <c r="M2757" s="1" t="s">
        <v>83</v>
      </c>
      <c r="O2757" s="1" t="s">
        <v>264</v>
      </c>
    </row>
    <row r="2758" spans="1:15" x14ac:dyDescent="0.25">
      <c r="A2758" s="1" t="s">
        <v>4357</v>
      </c>
      <c r="B2758" s="1" t="s">
        <v>2567</v>
      </c>
      <c r="C2758" s="1" t="s">
        <v>4358</v>
      </c>
      <c r="D2758" s="1" t="s">
        <v>4359</v>
      </c>
      <c r="E2758" s="1" t="s">
        <v>254</v>
      </c>
      <c r="F2758" s="1" t="s">
        <v>255</v>
      </c>
      <c r="G2758" s="1" t="s">
        <v>256</v>
      </c>
      <c r="H2758" s="1" t="s">
        <v>257</v>
      </c>
      <c r="I2758">
        <v>0.25</v>
      </c>
      <c r="J2758" s="1" t="s">
        <v>58</v>
      </c>
      <c r="K2758" s="2">
        <f>+I2758</f>
        <v>0.25</v>
      </c>
      <c r="L2758" s="1" t="s">
        <v>82</v>
      </c>
      <c r="M2758" s="1" t="s">
        <v>83</v>
      </c>
      <c r="O2758" s="1" t="s">
        <v>260</v>
      </c>
    </row>
    <row r="2759" spans="1:15" x14ac:dyDescent="0.25">
      <c r="A2759" s="1" t="s">
        <v>4357</v>
      </c>
      <c r="B2759" s="1" t="s">
        <v>2567</v>
      </c>
      <c r="C2759" s="1" t="s">
        <v>4358</v>
      </c>
      <c r="D2759" s="1" t="s">
        <v>4359</v>
      </c>
      <c r="E2759" s="1" t="s">
        <v>254</v>
      </c>
      <c r="F2759" s="1" t="s">
        <v>255</v>
      </c>
      <c r="G2759" s="1" t="s">
        <v>256</v>
      </c>
      <c r="H2759" s="1" t="s">
        <v>257</v>
      </c>
      <c r="I2759">
        <v>3</v>
      </c>
      <c r="J2759" s="1" t="s">
        <v>58</v>
      </c>
      <c r="K2759" s="2">
        <f>+I2759</f>
        <v>3</v>
      </c>
      <c r="L2759" s="1" t="s">
        <v>125</v>
      </c>
      <c r="M2759" s="1" t="s">
        <v>167</v>
      </c>
    </row>
    <row r="2760" spans="1:15" x14ac:dyDescent="0.25">
      <c r="A2760" s="1" t="s">
        <v>4357</v>
      </c>
      <c r="B2760" s="1" t="s">
        <v>2567</v>
      </c>
      <c r="C2760" s="1" t="s">
        <v>4358</v>
      </c>
      <c r="D2760" s="1" t="s">
        <v>4359</v>
      </c>
      <c r="E2760" s="1" t="s">
        <v>254</v>
      </c>
      <c r="F2760" s="1" t="s">
        <v>255</v>
      </c>
      <c r="G2760" s="1" t="s">
        <v>256</v>
      </c>
      <c r="H2760" s="1" t="s">
        <v>257</v>
      </c>
      <c r="I2760">
        <v>0.22</v>
      </c>
      <c r="J2760" s="1" t="s">
        <v>58</v>
      </c>
      <c r="K2760" s="2">
        <f>+I2760</f>
        <v>0.22</v>
      </c>
      <c r="L2760" s="1" t="s">
        <v>158</v>
      </c>
      <c r="M2760" s="1" t="s">
        <v>60</v>
      </c>
      <c r="N2760" s="1" t="s">
        <v>2200</v>
      </c>
    </row>
    <row r="2761" spans="1:15" x14ac:dyDescent="0.25">
      <c r="A2761" s="1" t="s">
        <v>4354</v>
      </c>
      <c r="B2761" s="1" t="s">
        <v>2946</v>
      </c>
      <c r="C2761" s="1" t="s">
        <v>4355</v>
      </c>
      <c r="D2761" s="1" t="s">
        <v>4338</v>
      </c>
      <c r="E2761" s="1" t="s">
        <v>254</v>
      </c>
      <c r="F2761" s="1" t="s">
        <v>255</v>
      </c>
      <c r="G2761" s="1" t="s">
        <v>256</v>
      </c>
      <c r="H2761" s="1" t="s">
        <v>257</v>
      </c>
      <c r="I2761">
        <v>1</v>
      </c>
      <c r="J2761" s="1" t="s">
        <v>58</v>
      </c>
      <c r="K2761" s="2">
        <f>+I2761</f>
        <v>1</v>
      </c>
      <c r="L2761" s="1" t="s">
        <v>82</v>
      </c>
      <c r="M2761" s="1" t="s">
        <v>83</v>
      </c>
      <c r="O2761" s="1" t="s">
        <v>264</v>
      </c>
    </row>
    <row r="2762" spans="1:15" x14ac:dyDescent="0.25">
      <c r="A2762" s="1" t="s">
        <v>4354</v>
      </c>
      <c r="B2762" s="1" t="s">
        <v>2946</v>
      </c>
      <c r="C2762" s="1" t="s">
        <v>4355</v>
      </c>
      <c r="D2762" s="1" t="s">
        <v>4338</v>
      </c>
      <c r="E2762" s="1" t="s">
        <v>254</v>
      </c>
      <c r="F2762" s="1" t="s">
        <v>255</v>
      </c>
      <c r="G2762" s="1" t="s">
        <v>256</v>
      </c>
      <c r="H2762" s="1" t="s">
        <v>257</v>
      </c>
      <c r="I2762">
        <v>1</v>
      </c>
      <c r="J2762" s="1" t="s">
        <v>58</v>
      </c>
      <c r="K2762" s="2">
        <f>+I2762</f>
        <v>1</v>
      </c>
      <c r="L2762" s="1" t="s">
        <v>82</v>
      </c>
      <c r="M2762" s="1" t="s">
        <v>83</v>
      </c>
      <c r="O2762" s="1" t="s">
        <v>260</v>
      </c>
    </row>
    <row r="2763" spans="1:15" x14ac:dyDescent="0.25">
      <c r="A2763" s="1" t="s">
        <v>4354</v>
      </c>
      <c r="B2763" s="1" t="s">
        <v>2946</v>
      </c>
      <c r="C2763" s="1" t="s">
        <v>4355</v>
      </c>
      <c r="D2763" s="1" t="s">
        <v>4338</v>
      </c>
      <c r="E2763" s="1" t="s">
        <v>254</v>
      </c>
      <c r="F2763" s="1" t="s">
        <v>255</v>
      </c>
      <c r="G2763" s="1" t="s">
        <v>256</v>
      </c>
      <c r="H2763" s="1" t="s">
        <v>257</v>
      </c>
      <c r="I2763">
        <v>1</v>
      </c>
      <c r="J2763" s="1" t="s">
        <v>58</v>
      </c>
      <c r="K2763" s="2">
        <f>+I2763</f>
        <v>1</v>
      </c>
      <c r="L2763" s="1" t="s">
        <v>82</v>
      </c>
      <c r="M2763" s="1" t="s">
        <v>83</v>
      </c>
      <c r="O2763" s="1" t="s">
        <v>482</v>
      </c>
    </row>
    <row r="2764" spans="1:15" x14ac:dyDescent="0.25">
      <c r="A2764" s="1" t="s">
        <v>4354</v>
      </c>
      <c r="B2764" s="1" t="s">
        <v>2946</v>
      </c>
      <c r="C2764" s="1" t="s">
        <v>4355</v>
      </c>
      <c r="D2764" s="1" t="s">
        <v>4338</v>
      </c>
      <c r="E2764" s="1" t="s">
        <v>254</v>
      </c>
      <c r="F2764" s="1" t="s">
        <v>255</v>
      </c>
      <c r="G2764" s="1" t="s">
        <v>256</v>
      </c>
      <c r="H2764" s="1" t="s">
        <v>257</v>
      </c>
      <c r="I2764">
        <v>1</v>
      </c>
      <c r="J2764" s="1" t="s">
        <v>58</v>
      </c>
      <c r="K2764" s="2">
        <f>+I2764</f>
        <v>1</v>
      </c>
      <c r="L2764" s="1" t="s">
        <v>82</v>
      </c>
      <c r="M2764" s="1" t="s">
        <v>83</v>
      </c>
      <c r="O2764" s="1" t="s">
        <v>814</v>
      </c>
    </row>
    <row r="2765" spans="1:15" x14ac:dyDescent="0.25">
      <c r="A2765" s="1" t="s">
        <v>4354</v>
      </c>
      <c r="B2765" s="1" t="s">
        <v>2946</v>
      </c>
      <c r="C2765" s="1" t="s">
        <v>4355</v>
      </c>
      <c r="D2765" s="1" t="s">
        <v>4338</v>
      </c>
      <c r="E2765" s="1" t="s">
        <v>254</v>
      </c>
      <c r="F2765" s="1" t="s">
        <v>255</v>
      </c>
      <c r="G2765" s="1" t="s">
        <v>256</v>
      </c>
      <c r="H2765" s="1" t="s">
        <v>257</v>
      </c>
      <c r="I2765">
        <v>0</v>
      </c>
      <c r="J2765" s="1" t="s">
        <v>58</v>
      </c>
      <c r="K2765" s="2">
        <f>+I2765</f>
        <v>0</v>
      </c>
      <c r="L2765" s="1" t="s">
        <v>125</v>
      </c>
      <c r="M2765" s="1" t="s">
        <v>167</v>
      </c>
    </row>
    <row r="2766" spans="1:15" x14ac:dyDescent="0.25">
      <c r="A2766" s="1" t="s">
        <v>4354</v>
      </c>
      <c r="B2766" s="1" t="s">
        <v>2946</v>
      </c>
      <c r="C2766" s="1" t="s">
        <v>4355</v>
      </c>
      <c r="D2766" s="1" t="s">
        <v>4338</v>
      </c>
      <c r="E2766" s="1" t="s">
        <v>254</v>
      </c>
      <c r="F2766" s="1" t="s">
        <v>255</v>
      </c>
      <c r="G2766" s="1" t="s">
        <v>256</v>
      </c>
      <c r="H2766" s="1" t="s">
        <v>257</v>
      </c>
      <c r="I2766">
        <v>95.87</v>
      </c>
      <c r="J2766" s="1" t="s">
        <v>58</v>
      </c>
      <c r="K2766" s="2">
        <f>+I2766</f>
        <v>95.87</v>
      </c>
      <c r="L2766" s="1" t="s">
        <v>68</v>
      </c>
      <c r="M2766" s="1" t="s">
        <v>60</v>
      </c>
      <c r="N2766" s="1" t="s">
        <v>3000</v>
      </c>
    </row>
    <row r="2767" spans="1:15" x14ac:dyDescent="0.25">
      <c r="A2767" s="1" t="s">
        <v>4351</v>
      </c>
      <c r="B2767" s="1" t="s">
        <v>2941</v>
      </c>
      <c r="C2767" s="1" t="s">
        <v>4352</v>
      </c>
      <c r="D2767" s="1" t="s">
        <v>4353</v>
      </c>
      <c r="E2767" s="1" t="s">
        <v>254</v>
      </c>
      <c r="F2767" s="1" t="s">
        <v>255</v>
      </c>
      <c r="G2767" s="1" t="s">
        <v>256</v>
      </c>
      <c r="H2767" s="1" t="s">
        <v>257</v>
      </c>
      <c r="I2767">
        <v>0.54</v>
      </c>
      <c r="J2767" s="1" t="s">
        <v>58</v>
      </c>
      <c r="K2767" s="2">
        <f>+I2767</f>
        <v>0.54</v>
      </c>
      <c r="L2767" s="1" t="s">
        <v>82</v>
      </c>
      <c r="M2767" s="1" t="s">
        <v>83</v>
      </c>
    </row>
    <row r="2768" spans="1:15" x14ac:dyDescent="0.25">
      <c r="A2768" s="1" t="s">
        <v>4351</v>
      </c>
      <c r="B2768" s="1" t="s">
        <v>2941</v>
      </c>
      <c r="C2768" s="1" t="s">
        <v>4352</v>
      </c>
      <c r="D2768" s="1" t="s">
        <v>4353</v>
      </c>
      <c r="E2768" s="1" t="s">
        <v>254</v>
      </c>
      <c r="F2768" s="1" t="s">
        <v>255</v>
      </c>
      <c r="G2768" s="1" t="s">
        <v>256</v>
      </c>
      <c r="H2768" s="1" t="s">
        <v>257</v>
      </c>
      <c r="I2768">
        <v>9</v>
      </c>
      <c r="J2768" s="1" t="s">
        <v>58</v>
      </c>
      <c r="K2768" s="2">
        <f>+I2768</f>
        <v>9</v>
      </c>
      <c r="L2768" s="1" t="s">
        <v>125</v>
      </c>
      <c r="M2768" s="1" t="s">
        <v>167</v>
      </c>
    </row>
    <row r="2769" spans="1:15" x14ac:dyDescent="0.25">
      <c r="A2769" s="1" t="s">
        <v>4348</v>
      </c>
      <c r="B2769" s="1" t="s">
        <v>4349</v>
      </c>
      <c r="C2769" s="1" t="s">
        <v>4350</v>
      </c>
      <c r="D2769" s="1" t="s">
        <v>4343</v>
      </c>
      <c r="E2769" s="1" t="s">
        <v>254</v>
      </c>
      <c r="F2769" s="1" t="s">
        <v>640</v>
      </c>
      <c r="G2769" s="1" t="s">
        <v>256</v>
      </c>
      <c r="H2769" s="1" t="s">
        <v>257</v>
      </c>
      <c r="I2769">
        <v>1.46</v>
      </c>
      <c r="J2769" s="1" t="s">
        <v>58</v>
      </c>
      <c r="K2769" s="2">
        <f>+I2769</f>
        <v>1.46</v>
      </c>
      <c r="L2769" s="1" t="s">
        <v>125</v>
      </c>
      <c r="M2769" s="1" t="s">
        <v>167</v>
      </c>
    </row>
    <row r="2770" spans="1:15" x14ac:dyDescent="0.25">
      <c r="A2770" s="1" t="s">
        <v>4345</v>
      </c>
      <c r="B2770" s="1" t="s">
        <v>4346</v>
      </c>
      <c r="C2770" s="1" t="s">
        <v>4347</v>
      </c>
      <c r="D2770" s="1" t="s">
        <v>4343</v>
      </c>
      <c r="E2770" s="1" t="s">
        <v>254</v>
      </c>
      <c r="F2770" s="1" t="s">
        <v>640</v>
      </c>
      <c r="G2770" s="1" t="s">
        <v>256</v>
      </c>
      <c r="H2770" s="1" t="s">
        <v>257</v>
      </c>
      <c r="I2770">
        <v>2</v>
      </c>
      <c r="J2770" s="1" t="s">
        <v>58</v>
      </c>
      <c r="K2770" s="2">
        <f>+I2770</f>
        <v>2</v>
      </c>
      <c r="L2770" s="1" t="s">
        <v>82</v>
      </c>
      <c r="M2770" s="1" t="s">
        <v>83</v>
      </c>
      <c r="O2770" s="1" t="s">
        <v>260</v>
      </c>
    </row>
    <row r="2771" spans="1:15" x14ac:dyDescent="0.25">
      <c r="A2771" s="1" t="s">
        <v>4345</v>
      </c>
      <c r="B2771" s="1" t="s">
        <v>4346</v>
      </c>
      <c r="C2771" s="1" t="s">
        <v>4347</v>
      </c>
      <c r="D2771" s="1" t="s">
        <v>4343</v>
      </c>
      <c r="E2771" s="1" t="s">
        <v>254</v>
      </c>
      <c r="F2771" s="1" t="s">
        <v>640</v>
      </c>
      <c r="G2771" s="1" t="s">
        <v>256</v>
      </c>
      <c r="H2771" s="1" t="s">
        <v>257</v>
      </c>
      <c r="I2771">
        <v>2</v>
      </c>
      <c r="J2771" s="1" t="s">
        <v>58</v>
      </c>
      <c r="K2771" s="2">
        <f>+I2771</f>
        <v>2</v>
      </c>
      <c r="L2771" s="1" t="s">
        <v>82</v>
      </c>
      <c r="M2771" s="1" t="s">
        <v>83</v>
      </c>
      <c r="O2771" s="1" t="s">
        <v>264</v>
      </c>
    </row>
    <row r="2772" spans="1:15" x14ac:dyDescent="0.25">
      <c r="A2772" s="1" t="s">
        <v>4345</v>
      </c>
      <c r="B2772" s="1" t="s">
        <v>4346</v>
      </c>
      <c r="C2772" s="1" t="s">
        <v>4347</v>
      </c>
      <c r="D2772" s="1" t="s">
        <v>4343</v>
      </c>
      <c r="E2772" s="1" t="s">
        <v>254</v>
      </c>
      <c r="F2772" s="1" t="s">
        <v>640</v>
      </c>
      <c r="G2772" s="1" t="s">
        <v>256</v>
      </c>
      <c r="H2772" s="1" t="s">
        <v>257</v>
      </c>
      <c r="I2772">
        <v>40</v>
      </c>
      <c r="J2772" s="1" t="s">
        <v>58</v>
      </c>
      <c r="K2772" s="2">
        <f>+I2772</f>
        <v>40</v>
      </c>
      <c r="L2772" s="1" t="s">
        <v>125</v>
      </c>
      <c r="M2772" s="1" t="s">
        <v>167</v>
      </c>
    </row>
    <row r="2773" spans="1:15" x14ac:dyDescent="0.25">
      <c r="A2773" s="1" t="s">
        <v>4345</v>
      </c>
      <c r="B2773" s="1" t="s">
        <v>4346</v>
      </c>
      <c r="C2773" s="1" t="s">
        <v>4347</v>
      </c>
      <c r="D2773" s="1" t="s">
        <v>4343</v>
      </c>
      <c r="E2773" s="1" t="s">
        <v>254</v>
      </c>
      <c r="F2773" s="1" t="s">
        <v>640</v>
      </c>
      <c r="G2773" s="1" t="s">
        <v>256</v>
      </c>
      <c r="H2773" s="1" t="s">
        <v>257</v>
      </c>
      <c r="I2773">
        <v>9</v>
      </c>
      <c r="J2773" s="1" t="s">
        <v>58</v>
      </c>
      <c r="K2773" s="2">
        <f>+I2773</f>
        <v>9</v>
      </c>
      <c r="L2773" s="1" t="s">
        <v>68</v>
      </c>
      <c r="M2773" s="1" t="s">
        <v>60</v>
      </c>
      <c r="N2773" s="1" t="s">
        <v>61</v>
      </c>
    </row>
    <row r="2774" spans="1:15" x14ac:dyDescent="0.25">
      <c r="A2774" s="1" t="s">
        <v>4340</v>
      </c>
      <c r="B2774" s="1" t="s">
        <v>4341</v>
      </c>
      <c r="C2774" s="1" t="s">
        <v>4342</v>
      </c>
      <c r="D2774" s="1" t="s">
        <v>4343</v>
      </c>
      <c r="E2774" s="1" t="s">
        <v>254</v>
      </c>
      <c r="F2774" s="1" t="s">
        <v>640</v>
      </c>
      <c r="G2774" s="1" t="s">
        <v>256</v>
      </c>
      <c r="H2774" s="1" t="s">
        <v>257</v>
      </c>
      <c r="I2774">
        <v>4.74</v>
      </c>
      <c r="J2774" s="1" t="s">
        <v>58</v>
      </c>
      <c r="K2774" s="2">
        <f>+I2774</f>
        <v>4.74</v>
      </c>
      <c r="L2774" s="1" t="s">
        <v>59</v>
      </c>
      <c r="M2774" s="1" t="s">
        <v>167</v>
      </c>
    </row>
    <row r="2775" spans="1:15" x14ac:dyDescent="0.25">
      <c r="A2775" s="1" t="s">
        <v>4335</v>
      </c>
      <c r="B2775" s="1" t="s">
        <v>4336</v>
      </c>
      <c r="C2775" s="1" t="s">
        <v>4337</v>
      </c>
      <c r="D2775" s="1" t="s">
        <v>4338</v>
      </c>
      <c r="E2775" s="1" t="s">
        <v>254</v>
      </c>
      <c r="F2775" s="1" t="s">
        <v>640</v>
      </c>
      <c r="G2775" s="1" t="s">
        <v>256</v>
      </c>
      <c r="H2775" s="1" t="s">
        <v>257</v>
      </c>
      <c r="I2775">
        <v>1</v>
      </c>
      <c r="J2775" s="1" t="s">
        <v>58</v>
      </c>
      <c r="K2775" s="2">
        <f>+I2775</f>
        <v>1</v>
      </c>
      <c r="L2775" s="1" t="s">
        <v>158</v>
      </c>
      <c r="M2775" s="1" t="s">
        <v>167</v>
      </c>
    </row>
    <row r="2776" spans="1:15" x14ac:dyDescent="0.25">
      <c r="A2776" s="1" t="s">
        <v>4331</v>
      </c>
      <c r="B2776" s="1" t="s">
        <v>4332</v>
      </c>
      <c r="C2776" s="1" t="s">
        <v>4333</v>
      </c>
      <c r="D2776" s="1" t="s">
        <v>4315</v>
      </c>
      <c r="E2776" s="1" t="s">
        <v>254</v>
      </c>
      <c r="F2776" s="1" t="s">
        <v>640</v>
      </c>
      <c r="G2776" s="1" t="s">
        <v>256</v>
      </c>
      <c r="H2776" s="1" t="s">
        <v>257</v>
      </c>
      <c r="I2776">
        <v>4</v>
      </c>
      <c r="J2776" s="1" t="s">
        <v>58</v>
      </c>
      <c r="K2776" s="2">
        <f>+I2776</f>
        <v>4</v>
      </c>
      <c r="L2776" s="1" t="s">
        <v>59</v>
      </c>
      <c r="M2776" s="1" t="s">
        <v>167</v>
      </c>
    </row>
    <row r="2777" spans="1:15" x14ac:dyDescent="0.25">
      <c r="A2777" s="1" t="s">
        <v>4328</v>
      </c>
      <c r="B2777" s="1" t="s">
        <v>4329</v>
      </c>
      <c r="C2777" s="1" t="s">
        <v>4330</v>
      </c>
      <c r="D2777" s="1" t="s">
        <v>4315</v>
      </c>
      <c r="E2777" s="1" t="s">
        <v>254</v>
      </c>
      <c r="F2777" s="1" t="s">
        <v>728</v>
      </c>
      <c r="G2777" s="1" t="s">
        <v>256</v>
      </c>
      <c r="H2777" s="1" t="s">
        <v>257</v>
      </c>
      <c r="I2777">
        <v>0.5</v>
      </c>
      <c r="J2777" s="1" t="s">
        <v>58</v>
      </c>
      <c r="K2777" s="2">
        <f>+I2777</f>
        <v>0.5</v>
      </c>
      <c r="L2777" s="1" t="s">
        <v>82</v>
      </c>
      <c r="M2777" s="1" t="s">
        <v>83</v>
      </c>
      <c r="O2777" s="1" t="s">
        <v>260</v>
      </c>
    </row>
    <row r="2778" spans="1:15" x14ac:dyDescent="0.25">
      <c r="A2778" s="1" t="s">
        <v>4328</v>
      </c>
      <c r="B2778" s="1" t="s">
        <v>4329</v>
      </c>
      <c r="C2778" s="1" t="s">
        <v>4330</v>
      </c>
      <c r="D2778" s="1" t="s">
        <v>4315</v>
      </c>
      <c r="E2778" s="1" t="s">
        <v>254</v>
      </c>
      <c r="F2778" s="1" t="s">
        <v>728</v>
      </c>
      <c r="G2778" s="1" t="s">
        <v>256</v>
      </c>
      <c r="H2778" s="1" t="s">
        <v>257</v>
      </c>
      <c r="I2778">
        <v>0.2</v>
      </c>
      <c r="J2778" s="1" t="s">
        <v>58</v>
      </c>
      <c r="K2778" s="2">
        <f>+I2778</f>
        <v>0.2</v>
      </c>
      <c r="L2778" s="1" t="s">
        <v>158</v>
      </c>
      <c r="M2778" s="1" t="s">
        <v>60</v>
      </c>
      <c r="N2778" s="1" t="s">
        <v>2200</v>
      </c>
    </row>
    <row r="2779" spans="1:15" x14ac:dyDescent="0.25">
      <c r="A2779" s="1" t="s">
        <v>4328</v>
      </c>
      <c r="B2779" s="1" t="s">
        <v>4329</v>
      </c>
      <c r="C2779" s="1" t="s">
        <v>4330</v>
      </c>
      <c r="D2779" s="1" t="s">
        <v>4315</v>
      </c>
      <c r="E2779" s="1" t="s">
        <v>254</v>
      </c>
      <c r="F2779" s="1" t="s">
        <v>728</v>
      </c>
      <c r="G2779" s="1" t="s">
        <v>256</v>
      </c>
      <c r="H2779" s="1" t="s">
        <v>257</v>
      </c>
      <c r="I2779">
        <v>10</v>
      </c>
      <c r="J2779" s="1" t="s">
        <v>58</v>
      </c>
      <c r="K2779" s="2">
        <f>+I2779</f>
        <v>10</v>
      </c>
      <c r="L2779" s="1" t="s">
        <v>68</v>
      </c>
      <c r="M2779" s="1" t="s">
        <v>60</v>
      </c>
      <c r="N2779" s="1" t="s">
        <v>61</v>
      </c>
    </row>
    <row r="2780" spans="1:15" x14ac:dyDescent="0.25">
      <c r="A2780" s="1" t="s">
        <v>4328</v>
      </c>
      <c r="B2780" s="1" t="s">
        <v>4329</v>
      </c>
      <c r="C2780" s="1" t="s">
        <v>4330</v>
      </c>
      <c r="D2780" s="1" t="s">
        <v>4315</v>
      </c>
      <c r="E2780" s="1" t="s">
        <v>254</v>
      </c>
      <c r="F2780" s="1" t="s">
        <v>728</v>
      </c>
      <c r="G2780" s="1" t="s">
        <v>256</v>
      </c>
      <c r="H2780" s="1" t="s">
        <v>257</v>
      </c>
      <c r="I2780">
        <v>2</v>
      </c>
      <c r="J2780" s="1" t="s">
        <v>58</v>
      </c>
      <c r="K2780" s="2">
        <f>+I2780</f>
        <v>2</v>
      </c>
      <c r="L2780" s="1" t="s">
        <v>59</v>
      </c>
      <c r="M2780" s="1" t="s">
        <v>167</v>
      </c>
    </row>
    <row r="2781" spans="1:15" x14ac:dyDescent="0.25">
      <c r="A2781" s="1" t="s">
        <v>4325</v>
      </c>
      <c r="B2781" s="1" t="s">
        <v>4326</v>
      </c>
      <c r="C2781" s="1" t="s">
        <v>4327</v>
      </c>
      <c r="D2781" s="1" t="s">
        <v>4315</v>
      </c>
      <c r="E2781" s="1" t="s">
        <v>254</v>
      </c>
      <c r="F2781" s="1" t="s">
        <v>728</v>
      </c>
      <c r="G2781" s="1" t="s">
        <v>256</v>
      </c>
      <c r="H2781" s="1" t="s">
        <v>257</v>
      </c>
      <c r="I2781">
        <v>1</v>
      </c>
      <c r="J2781" s="1" t="s">
        <v>58</v>
      </c>
      <c r="K2781" s="2">
        <f>+I2781</f>
        <v>1</v>
      </c>
      <c r="L2781" s="1" t="s">
        <v>82</v>
      </c>
      <c r="M2781" s="1" t="s">
        <v>83</v>
      </c>
      <c r="O2781" s="1" t="s">
        <v>260</v>
      </c>
    </row>
    <row r="2782" spans="1:15" x14ac:dyDescent="0.25">
      <c r="A2782" s="1" t="s">
        <v>4325</v>
      </c>
      <c r="B2782" s="1" t="s">
        <v>4326</v>
      </c>
      <c r="C2782" s="1" t="s">
        <v>4327</v>
      </c>
      <c r="D2782" s="1" t="s">
        <v>4315</v>
      </c>
      <c r="E2782" s="1" t="s">
        <v>254</v>
      </c>
      <c r="F2782" s="1" t="s">
        <v>728</v>
      </c>
      <c r="G2782" s="1" t="s">
        <v>256</v>
      </c>
      <c r="H2782" s="1" t="s">
        <v>257</v>
      </c>
      <c r="I2782">
        <v>0.25</v>
      </c>
      <c r="J2782" s="1" t="s">
        <v>58</v>
      </c>
      <c r="K2782" s="2">
        <f>+I2782</f>
        <v>0.25</v>
      </c>
      <c r="L2782" s="1" t="s">
        <v>136</v>
      </c>
      <c r="M2782" s="1" t="s">
        <v>83</v>
      </c>
      <c r="O2782" s="1" t="s">
        <v>1770</v>
      </c>
    </row>
    <row r="2783" spans="1:15" x14ac:dyDescent="0.25">
      <c r="A2783" s="1" t="s">
        <v>4325</v>
      </c>
      <c r="B2783" s="1" t="s">
        <v>4326</v>
      </c>
      <c r="C2783" s="1" t="s">
        <v>4327</v>
      </c>
      <c r="D2783" s="1" t="s">
        <v>4315</v>
      </c>
      <c r="E2783" s="1" t="s">
        <v>254</v>
      </c>
      <c r="F2783" s="1" t="s">
        <v>728</v>
      </c>
      <c r="G2783" s="1" t="s">
        <v>256</v>
      </c>
      <c r="H2783" s="1" t="s">
        <v>257</v>
      </c>
      <c r="I2783">
        <v>16.87</v>
      </c>
      <c r="J2783" s="1" t="s">
        <v>58</v>
      </c>
      <c r="K2783" s="2">
        <f>+I2783</f>
        <v>16.87</v>
      </c>
      <c r="L2783" s="1" t="s">
        <v>125</v>
      </c>
      <c r="M2783" s="1" t="s">
        <v>167</v>
      </c>
    </row>
    <row r="2784" spans="1:15" x14ac:dyDescent="0.25">
      <c r="A2784" s="1" t="s">
        <v>4321</v>
      </c>
      <c r="B2784" s="1" t="s">
        <v>4322</v>
      </c>
      <c r="C2784" s="1" t="s">
        <v>4323</v>
      </c>
      <c r="D2784" s="1" t="s">
        <v>4315</v>
      </c>
      <c r="E2784" s="1" t="s">
        <v>254</v>
      </c>
      <c r="F2784" s="1" t="s">
        <v>728</v>
      </c>
      <c r="G2784" s="1" t="s">
        <v>256</v>
      </c>
      <c r="H2784" s="1" t="s">
        <v>257</v>
      </c>
      <c r="I2784">
        <v>2</v>
      </c>
      <c r="J2784" s="1" t="s">
        <v>58</v>
      </c>
      <c r="K2784" s="2">
        <f>+I2784</f>
        <v>2</v>
      </c>
      <c r="L2784" s="1" t="s">
        <v>82</v>
      </c>
      <c r="M2784" s="1" t="s">
        <v>83</v>
      </c>
      <c r="O2784" s="1" t="s">
        <v>264</v>
      </c>
    </row>
    <row r="2785" spans="1:15" x14ac:dyDescent="0.25">
      <c r="A2785" s="1" t="s">
        <v>4321</v>
      </c>
      <c r="B2785" s="1" t="s">
        <v>4322</v>
      </c>
      <c r="C2785" s="1" t="s">
        <v>4323</v>
      </c>
      <c r="D2785" s="1" t="s">
        <v>4315</v>
      </c>
      <c r="E2785" s="1" t="s">
        <v>254</v>
      </c>
      <c r="F2785" s="1" t="s">
        <v>728</v>
      </c>
      <c r="G2785" s="1" t="s">
        <v>256</v>
      </c>
      <c r="H2785" s="1" t="s">
        <v>257</v>
      </c>
      <c r="I2785">
        <v>1</v>
      </c>
      <c r="J2785" s="1" t="s">
        <v>58</v>
      </c>
      <c r="K2785" s="2">
        <f>+I2785</f>
        <v>1</v>
      </c>
      <c r="L2785" s="1" t="s">
        <v>82</v>
      </c>
      <c r="M2785" s="1" t="s">
        <v>83</v>
      </c>
      <c r="O2785" s="1" t="s">
        <v>260</v>
      </c>
    </row>
    <row r="2786" spans="1:15" x14ac:dyDescent="0.25">
      <c r="A2786" s="1" t="s">
        <v>4321</v>
      </c>
      <c r="B2786" s="1" t="s">
        <v>4322</v>
      </c>
      <c r="C2786" s="1" t="s">
        <v>4323</v>
      </c>
      <c r="D2786" s="1" t="s">
        <v>4315</v>
      </c>
      <c r="E2786" s="1" t="s">
        <v>254</v>
      </c>
      <c r="F2786" s="1" t="s">
        <v>728</v>
      </c>
      <c r="G2786" s="1" t="s">
        <v>256</v>
      </c>
      <c r="H2786" s="1" t="s">
        <v>257</v>
      </c>
      <c r="I2786">
        <v>1</v>
      </c>
      <c r="J2786" s="1" t="s">
        <v>58</v>
      </c>
      <c r="K2786" s="2">
        <f>+I2786</f>
        <v>1</v>
      </c>
      <c r="L2786" s="1" t="s">
        <v>82</v>
      </c>
      <c r="M2786" s="1" t="s">
        <v>83</v>
      </c>
      <c r="O2786" s="1" t="s">
        <v>358</v>
      </c>
    </row>
    <row r="2787" spans="1:15" x14ac:dyDescent="0.25">
      <c r="A2787" s="1" t="s">
        <v>4321</v>
      </c>
      <c r="B2787" s="1" t="s">
        <v>4322</v>
      </c>
      <c r="C2787" s="1" t="s">
        <v>4323</v>
      </c>
      <c r="D2787" s="1" t="s">
        <v>4315</v>
      </c>
      <c r="E2787" s="1" t="s">
        <v>254</v>
      </c>
      <c r="F2787" s="1" t="s">
        <v>728</v>
      </c>
      <c r="G2787" s="1" t="s">
        <v>256</v>
      </c>
      <c r="H2787" s="1" t="s">
        <v>257</v>
      </c>
      <c r="I2787">
        <v>30</v>
      </c>
      <c r="J2787" s="1" t="s">
        <v>58</v>
      </c>
      <c r="K2787" s="2">
        <f>+I2787</f>
        <v>30</v>
      </c>
      <c r="L2787" s="1" t="s">
        <v>68</v>
      </c>
      <c r="M2787" s="1" t="s">
        <v>60</v>
      </c>
      <c r="N2787" s="1" t="s">
        <v>61</v>
      </c>
    </row>
    <row r="2788" spans="1:15" x14ac:dyDescent="0.25">
      <c r="A2788" s="1" t="s">
        <v>4321</v>
      </c>
      <c r="B2788" s="1" t="s">
        <v>4322</v>
      </c>
      <c r="C2788" s="1" t="s">
        <v>4323</v>
      </c>
      <c r="D2788" s="1" t="s">
        <v>4315</v>
      </c>
      <c r="E2788" s="1" t="s">
        <v>254</v>
      </c>
      <c r="F2788" s="1" t="s">
        <v>728</v>
      </c>
      <c r="G2788" s="1" t="s">
        <v>256</v>
      </c>
      <c r="H2788" s="1" t="s">
        <v>257</v>
      </c>
      <c r="I2788">
        <v>0.5</v>
      </c>
      <c r="J2788" s="1" t="s">
        <v>58</v>
      </c>
      <c r="K2788" s="2">
        <f>+I2788</f>
        <v>0.5</v>
      </c>
      <c r="L2788" s="1" t="s">
        <v>136</v>
      </c>
      <c r="M2788" s="1" t="s">
        <v>83</v>
      </c>
      <c r="O2788" s="1" t="s">
        <v>1770</v>
      </c>
    </row>
    <row r="2789" spans="1:15" x14ac:dyDescent="0.25">
      <c r="A2789" s="1" t="s">
        <v>4321</v>
      </c>
      <c r="B2789" s="1" t="s">
        <v>4322</v>
      </c>
      <c r="C2789" s="1" t="s">
        <v>4323</v>
      </c>
      <c r="D2789" s="1" t="s">
        <v>4315</v>
      </c>
      <c r="E2789" s="1" t="s">
        <v>254</v>
      </c>
      <c r="F2789" s="1" t="s">
        <v>728</v>
      </c>
      <c r="G2789" s="1" t="s">
        <v>256</v>
      </c>
      <c r="H2789" s="1" t="s">
        <v>257</v>
      </c>
      <c r="I2789">
        <v>53.34</v>
      </c>
      <c r="J2789" s="1" t="s">
        <v>58</v>
      </c>
      <c r="K2789" s="2">
        <f>+I2789</f>
        <v>53.34</v>
      </c>
      <c r="L2789" s="1" t="s">
        <v>125</v>
      </c>
      <c r="M2789" s="1" t="s">
        <v>167</v>
      </c>
    </row>
    <row r="2790" spans="1:15" x14ac:dyDescent="0.25">
      <c r="A2790" s="1" t="s">
        <v>4318</v>
      </c>
      <c r="B2790" s="1" t="s">
        <v>4319</v>
      </c>
      <c r="C2790" s="1" t="s">
        <v>4320</v>
      </c>
      <c r="D2790" s="1" t="s">
        <v>4315</v>
      </c>
      <c r="E2790" s="1" t="s">
        <v>254</v>
      </c>
      <c r="F2790" s="1" t="s">
        <v>728</v>
      </c>
      <c r="G2790" s="1" t="s">
        <v>256</v>
      </c>
      <c r="H2790" s="1" t="s">
        <v>257</v>
      </c>
      <c r="I2790">
        <v>1</v>
      </c>
      <c r="J2790" s="1" t="s">
        <v>58</v>
      </c>
      <c r="K2790" s="2">
        <f>+I2790</f>
        <v>1</v>
      </c>
      <c r="L2790" s="1" t="s">
        <v>82</v>
      </c>
      <c r="M2790" s="1" t="s">
        <v>83</v>
      </c>
      <c r="O2790" s="1" t="s">
        <v>264</v>
      </c>
    </row>
    <row r="2791" spans="1:15" x14ac:dyDescent="0.25">
      <c r="A2791" s="1" t="s">
        <v>4318</v>
      </c>
      <c r="B2791" s="1" t="s">
        <v>4319</v>
      </c>
      <c r="C2791" s="1" t="s">
        <v>4320</v>
      </c>
      <c r="D2791" s="1" t="s">
        <v>4315</v>
      </c>
      <c r="E2791" s="1" t="s">
        <v>254</v>
      </c>
      <c r="F2791" s="1" t="s">
        <v>728</v>
      </c>
      <c r="G2791" s="1" t="s">
        <v>256</v>
      </c>
      <c r="H2791" s="1" t="s">
        <v>257</v>
      </c>
      <c r="I2791">
        <v>0.52</v>
      </c>
      <c r="J2791" s="1" t="s">
        <v>58</v>
      </c>
      <c r="K2791" s="2">
        <f>+I2791</f>
        <v>0.52</v>
      </c>
      <c r="L2791" s="1" t="s">
        <v>59</v>
      </c>
      <c r="M2791" s="1" t="s">
        <v>167</v>
      </c>
    </row>
    <row r="2792" spans="1:15" x14ac:dyDescent="0.25">
      <c r="A2792" s="1" t="s">
        <v>4312</v>
      </c>
      <c r="B2792" s="1" t="s">
        <v>4313</v>
      </c>
      <c r="C2792" s="1" t="s">
        <v>4314</v>
      </c>
      <c r="D2792" s="1" t="s">
        <v>4315</v>
      </c>
      <c r="E2792" s="1" t="s">
        <v>254</v>
      </c>
      <c r="F2792" s="1" t="s">
        <v>728</v>
      </c>
      <c r="G2792" s="1" t="s">
        <v>256</v>
      </c>
      <c r="H2792" s="1" t="s">
        <v>257</v>
      </c>
      <c r="I2792">
        <v>0.5</v>
      </c>
      <c r="J2792" s="1" t="s">
        <v>58</v>
      </c>
      <c r="K2792" s="2">
        <f>+I2792</f>
        <v>0.5</v>
      </c>
      <c r="L2792" s="1" t="s">
        <v>82</v>
      </c>
      <c r="M2792" s="1" t="s">
        <v>83</v>
      </c>
      <c r="O2792" s="1" t="s">
        <v>84</v>
      </c>
    </row>
    <row r="2793" spans="1:15" x14ac:dyDescent="0.25">
      <c r="A2793" s="1" t="s">
        <v>4312</v>
      </c>
      <c r="B2793" s="1" t="s">
        <v>4313</v>
      </c>
      <c r="C2793" s="1" t="s">
        <v>4314</v>
      </c>
      <c r="D2793" s="1" t="s">
        <v>4315</v>
      </c>
      <c r="E2793" s="1" t="s">
        <v>254</v>
      </c>
      <c r="F2793" s="1" t="s">
        <v>728</v>
      </c>
      <c r="G2793" s="1" t="s">
        <v>256</v>
      </c>
      <c r="H2793" s="1" t="s">
        <v>257</v>
      </c>
      <c r="I2793">
        <v>2</v>
      </c>
      <c r="J2793" s="1" t="s">
        <v>58</v>
      </c>
      <c r="K2793" s="2">
        <f>+I2793</f>
        <v>2</v>
      </c>
      <c r="L2793" s="1" t="s">
        <v>59</v>
      </c>
      <c r="M2793" s="1" t="s">
        <v>167</v>
      </c>
    </row>
    <row r="2794" spans="1:15" x14ac:dyDescent="0.25">
      <c r="A2794" s="1" t="s">
        <v>4268</v>
      </c>
      <c r="B2794" s="1" t="s">
        <v>4269</v>
      </c>
      <c r="C2794" s="1" t="s">
        <v>4270</v>
      </c>
      <c r="D2794" s="1" t="s">
        <v>2944</v>
      </c>
      <c r="E2794" s="1" t="s">
        <v>771</v>
      </c>
      <c r="F2794" s="1" t="s">
        <v>4271</v>
      </c>
      <c r="I2794">
        <v>122.8</v>
      </c>
      <c r="J2794" s="1" t="s">
        <v>58</v>
      </c>
      <c r="K2794" s="2">
        <f>+I2794</f>
        <v>122.8</v>
      </c>
      <c r="L2794" s="1" t="s">
        <v>82</v>
      </c>
      <c r="M2794" s="1" t="s">
        <v>83</v>
      </c>
      <c r="O2794" s="1" t="s">
        <v>264</v>
      </c>
    </row>
    <row r="2795" spans="1:15" x14ac:dyDescent="0.25">
      <c r="A2795" s="1" t="s">
        <v>4268</v>
      </c>
      <c r="B2795" s="1" t="s">
        <v>4269</v>
      </c>
      <c r="C2795" s="1" t="s">
        <v>4270</v>
      </c>
      <c r="D2795" s="1" t="s">
        <v>2944</v>
      </c>
      <c r="E2795" s="1" t="s">
        <v>771</v>
      </c>
      <c r="F2795" s="1" t="s">
        <v>4271</v>
      </c>
      <c r="I2795">
        <v>122.8</v>
      </c>
      <c r="J2795" s="1" t="s">
        <v>58</v>
      </c>
      <c r="K2795" s="2">
        <f>+I2795</f>
        <v>122.8</v>
      </c>
      <c r="L2795" s="1" t="s">
        <v>82</v>
      </c>
      <c r="M2795" s="1" t="s">
        <v>83</v>
      </c>
      <c r="O2795" s="1" t="s">
        <v>289</v>
      </c>
    </row>
    <row r="2796" spans="1:15" x14ac:dyDescent="0.25">
      <c r="A2796" s="1" t="s">
        <v>4268</v>
      </c>
      <c r="B2796" s="1" t="s">
        <v>4269</v>
      </c>
      <c r="C2796" s="1" t="s">
        <v>4270</v>
      </c>
      <c r="D2796" s="1" t="s">
        <v>2944</v>
      </c>
      <c r="E2796" s="1" t="s">
        <v>771</v>
      </c>
      <c r="F2796" s="1" t="s">
        <v>4271</v>
      </c>
      <c r="I2796">
        <v>122.8</v>
      </c>
      <c r="J2796" s="1" t="s">
        <v>58</v>
      </c>
      <c r="K2796" s="2">
        <f>+I2796</f>
        <v>122.8</v>
      </c>
      <c r="L2796" s="1" t="s">
        <v>82</v>
      </c>
      <c r="M2796" s="1" t="s">
        <v>83</v>
      </c>
      <c r="O2796" s="1" t="s">
        <v>839</v>
      </c>
    </row>
    <row r="2797" spans="1:15" x14ac:dyDescent="0.25">
      <c r="A2797" s="1" t="s">
        <v>4268</v>
      </c>
      <c r="B2797" s="1" t="s">
        <v>4269</v>
      </c>
      <c r="C2797" s="1" t="s">
        <v>4270</v>
      </c>
      <c r="D2797" s="1" t="s">
        <v>2944</v>
      </c>
      <c r="E2797" s="1" t="s">
        <v>771</v>
      </c>
      <c r="F2797" s="1" t="s">
        <v>4271</v>
      </c>
      <c r="I2797">
        <v>122.8</v>
      </c>
      <c r="J2797" s="1" t="s">
        <v>58</v>
      </c>
      <c r="K2797" s="2">
        <f>+I2797</f>
        <v>122.8</v>
      </c>
      <c r="L2797" s="1" t="s">
        <v>82</v>
      </c>
      <c r="M2797" s="1" t="s">
        <v>83</v>
      </c>
      <c r="O2797" s="1" t="s">
        <v>260</v>
      </c>
    </row>
    <row r="2798" spans="1:15" x14ac:dyDescent="0.25">
      <c r="A2798" s="1" t="s">
        <v>4268</v>
      </c>
      <c r="B2798" s="1" t="s">
        <v>4269</v>
      </c>
      <c r="C2798" s="1" t="s">
        <v>4270</v>
      </c>
      <c r="D2798" s="1" t="s">
        <v>2944</v>
      </c>
      <c r="E2798" s="1" t="s">
        <v>771</v>
      </c>
      <c r="F2798" s="1" t="s">
        <v>4271</v>
      </c>
      <c r="I2798">
        <v>122.8</v>
      </c>
      <c r="J2798" s="1" t="s">
        <v>58</v>
      </c>
      <c r="K2798" s="2">
        <f>+I2798</f>
        <v>122.8</v>
      </c>
      <c r="L2798" s="1" t="s">
        <v>68</v>
      </c>
      <c r="M2798" s="1" t="s">
        <v>60</v>
      </c>
      <c r="N2798" s="1" t="s">
        <v>61</v>
      </c>
    </row>
    <row r="2799" spans="1:15" x14ac:dyDescent="0.25">
      <c r="A2799" s="1" t="s">
        <v>4268</v>
      </c>
      <c r="B2799" s="1" t="s">
        <v>4269</v>
      </c>
      <c r="C2799" s="1" t="s">
        <v>4270</v>
      </c>
      <c r="D2799" s="1" t="s">
        <v>2944</v>
      </c>
      <c r="E2799" s="1" t="s">
        <v>771</v>
      </c>
      <c r="F2799" s="1" t="s">
        <v>4271</v>
      </c>
      <c r="I2799">
        <v>122.8</v>
      </c>
      <c r="J2799" s="1" t="s">
        <v>58</v>
      </c>
      <c r="K2799" s="2">
        <f>+I2799</f>
        <v>122.8</v>
      </c>
      <c r="L2799" s="1" t="s">
        <v>68</v>
      </c>
      <c r="M2799" s="1" t="s">
        <v>60</v>
      </c>
      <c r="N2799" s="1" t="s">
        <v>2230</v>
      </c>
    </row>
    <row r="2800" spans="1:15" x14ac:dyDescent="0.25">
      <c r="A2800" s="1" t="s">
        <v>4268</v>
      </c>
      <c r="B2800" s="1" t="s">
        <v>4269</v>
      </c>
      <c r="C2800" s="1" t="s">
        <v>4270</v>
      </c>
      <c r="D2800" s="1" t="s">
        <v>2944</v>
      </c>
      <c r="E2800" s="1" t="s">
        <v>771</v>
      </c>
      <c r="F2800" s="1" t="s">
        <v>4271</v>
      </c>
      <c r="I2800">
        <v>122.8</v>
      </c>
      <c r="J2800" s="1" t="s">
        <v>58</v>
      </c>
      <c r="K2800" s="2">
        <f>+I2800</f>
        <v>122.8</v>
      </c>
      <c r="L2800" s="1" t="s">
        <v>59</v>
      </c>
      <c r="M2800" s="1" t="s">
        <v>60</v>
      </c>
      <c r="N2800" s="1" t="s">
        <v>2200</v>
      </c>
    </row>
    <row r="2801" spans="1:15" x14ac:dyDescent="0.25">
      <c r="A2801" s="1" t="s">
        <v>4263</v>
      </c>
      <c r="B2801" s="1" t="s">
        <v>4264</v>
      </c>
      <c r="C2801" s="1" t="s">
        <v>4265</v>
      </c>
      <c r="D2801" s="1" t="s">
        <v>2241</v>
      </c>
      <c r="E2801" s="1" t="s">
        <v>2242</v>
      </c>
      <c r="F2801" s="1" t="s">
        <v>2243</v>
      </c>
      <c r="I2801">
        <v>0.03</v>
      </c>
      <c r="J2801" s="1" t="s">
        <v>58</v>
      </c>
      <c r="K2801" s="2">
        <f>+I2801</f>
        <v>0.03</v>
      </c>
      <c r="L2801" s="1" t="s">
        <v>158</v>
      </c>
      <c r="M2801" s="1" t="s">
        <v>167</v>
      </c>
    </row>
    <row r="2802" spans="1:15" x14ac:dyDescent="0.25">
      <c r="A2802" s="1" t="s">
        <v>4260</v>
      </c>
      <c r="B2802" s="1" t="s">
        <v>4261</v>
      </c>
      <c r="C2802" s="1" t="s">
        <v>4262</v>
      </c>
      <c r="D2802" s="1" t="s">
        <v>3319</v>
      </c>
      <c r="E2802" s="1" t="s">
        <v>2242</v>
      </c>
      <c r="F2802" s="1" t="s">
        <v>2323</v>
      </c>
      <c r="I2802">
        <v>20.399999999999999</v>
      </c>
      <c r="J2802" s="1" t="s">
        <v>58</v>
      </c>
      <c r="K2802" s="2">
        <f>+I2802</f>
        <v>20.399999999999999</v>
      </c>
      <c r="L2802" s="1" t="s">
        <v>82</v>
      </c>
      <c r="M2802" s="1" t="s">
        <v>83</v>
      </c>
      <c r="O2802" s="1" t="s">
        <v>289</v>
      </c>
    </row>
    <row r="2803" spans="1:15" x14ac:dyDescent="0.25">
      <c r="A2803" s="1" t="s">
        <v>4260</v>
      </c>
      <c r="B2803" s="1" t="s">
        <v>4261</v>
      </c>
      <c r="C2803" s="1" t="s">
        <v>4262</v>
      </c>
      <c r="D2803" s="1" t="s">
        <v>3319</v>
      </c>
      <c r="E2803" s="1" t="s">
        <v>2242</v>
      </c>
      <c r="F2803" s="1" t="s">
        <v>2323</v>
      </c>
      <c r="I2803">
        <v>20.399999999999999</v>
      </c>
      <c r="J2803" s="1" t="s">
        <v>58</v>
      </c>
      <c r="K2803" s="2">
        <f>+I2803</f>
        <v>20.399999999999999</v>
      </c>
      <c r="L2803" s="1" t="s">
        <v>68</v>
      </c>
      <c r="M2803" s="1" t="s">
        <v>60</v>
      </c>
      <c r="N2803" s="1" t="s">
        <v>61</v>
      </c>
    </row>
    <row r="2804" spans="1:15" x14ac:dyDescent="0.25">
      <c r="A2804" s="1" t="s">
        <v>4260</v>
      </c>
      <c r="B2804" s="1" t="s">
        <v>4261</v>
      </c>
      <c r="C2804" s="1" t="s">
        <v>4262</v>
      </c>
      <c r="D2804" s="1" t="s">
        <v>3319</v>
      </c>
      <c r="E2804" s="1" t="s">
        <v>2242</v>
      </c>
      <c r="F2804" s="1" t="s">
        <v>2323</v>
      </c>
      <c r="I2804">
        <v>20.399999999999999</v>
      </c>
      <c r="J2804" s="1" t="s">
        <v>58</v>
      </c>
      <c r="K2804" s="2">
        <f>+I2804</f>
        <v>20.399999999999999</v>
      </c>
      <c r="L2804" s="1" t="s">
        <v>82</v>
      </c>
      <c r="M2804" s="1" t="s">
        <v>83</v>
      </c>
      <c r="O2804" s="1" t="s">
        <v>260</v>
      </c>
    </row>
    <row r="2805" spans="1:15" x14ac:dyDescent="0.25">
      <c r="A2805" s="1" t="s">
        <v>4260</v>
      </c>
      <c r="B2805" s="1" t="s">
        <v>4261</v>
      </c>
      <c r="C2805" s="1" t="s">
        <v>4262</v>
      </c>
      <c r="D2805" s="1" t="s">
        <v>3319</v>
      </c>
      <c r="E2805" s="1" t="s">
        <v>2242</v>
      </c>
      <c r="F2805" s="1" t="s">
        <v>2323</v>
      </c>
      <c r="I2805">
        <v>20.399999999999999</v>
      </c>
      <c r="J2805" s="1" t="s">
        <v>58</v>
      </c>
      <c r="K2805" s="2">
        <f>+I2805</f>
        <v>20.399999999999999</v>
      </c>
      <c r="L2805" s="1" t="s">
        <v>82</v>
      </c>
      <c r="M2805" s="1" t="s">
        <v>83</v>
      </c>
      <c r="O2805" s="1" t="s">
        <v>264</v>
      </c>
    </row>
    <row r="2806" spans="1:15" x14ac:dyDescent="0.25">
      <c r="A2806" s="1" t="s">
        <v>4260</v>
      </c>
      <c r="B2806" s="1" t="s">
        <v>4261</v>
      </c>
      <c r="C2806" s="1" t="s">
        <v>4262</v>
      </c>
      <c r="D2806" s="1" t="s">
        <v>3319</v>
      </c>
      <c r="E2806" s="1" t="s">
        <v>2242</v>
      </c>
      <c r="F2806" s="1" t="s">
        <v>2323</v>
      </c>
      <c r="I2806">
        <v>20.399999999999999</v>
      </c>
      <c r="J2806" s="1" t="s">
        <v>58</v>
      </c>
      <c r="K2806" s="2">
        <f>+I2806</f>
        <v>20.399999999999999</v>
      </c>
      <c r="L2806" s="1" t="s">
        <v>68</v>
      </c>
      <c r="M2806" s="1" t="s">
        <v>60</v>
      </c>
      <c r="N2806" s="1" t="s">
        <v>303</v>
      </c>
    </row>
    <row r="2807" spans="1:15" x14ac:dyDescent="0.25">
      <c r="A2807" s="1" t="s">
        <v>4260</v>
      </c>
      <c r="B2807" s="1" t="s">
        <v>4261</v>
      </c>
      <c r="C2807" s="1" t="s">
        <v>4262</v>
      </c>
      <c r="D2807" s="1" t="s">
        <v>3319</v>
      </c>
      <c r="E2807" s="1" t="s">
        <v>2242</v>
      </c>
      <c r="F2807" s="1" t="s">
        <v>2323</v>
      </c>
      <c r="I2807">
        <v>20.399999999999999</v>
      </c>
      <c r="J2807" s="1" t="s">
        <v>58</v>
      </c>
      <c r="K2807" s="2">
        <f>+I2807</f>
        <v>20.399999999999999</v>
      </c>
      <c r="L2807" s="1" t="s">
        <v>68</v>
      </c>
      <c r="M2807" s="1" t="s">
        <v>60</v>
      </c>
      <c r="N2807" s="1" t="s">
        <v>2230</v>
      </c>
    </row>
    <row r="2808" spans="1:15" x14ac:dyDescent="0.25">
      <c r="A2808" s="1" t="s">
        <v>4260</v>
      </c>
      <c r="B2808" s="1" t="s">
        <v>4261</v>
      </c>
      <c r="C2808" s="1" t="s">
        <v>4262</v>
      </c>
      <c r="D2808" s="1" t="s">
        <v>3319</v>
      </c>
      <c r="E2808" s="1" t="s">
        <v>2242</v>
      </c>
      <c r="F2808" s="1" t="s">
        <v>2323</v>
      </c>
      <c r="I2808">
        <v>20.399999999999999</v>
      </c>
      <c r="J2808" s="1" t="s">
        <v>58</v>
      </c>
      <c r="K2808" s="2">
        <f>+I2808</f>
        <v>20.399999999999999</v>
      </c>
      <c r="L2808" s="1" t="s">
        <v>68</v>
      </c>
      <c r="M2808" s="1" t="s">
        <v>60</v>
      </c>
      <c r="N2808" s="1" t="s">
        <v>2200</v>
      </c>
    </row>
    <row r="2809" spans="1:15" x14ac:dyDescent="0.25">
      <c r="A2809" s="1" t="s">
        <v>4257</v>
      </c>
      <c r="B2809" s="1" t="s">
        <v>4258</v>
      </c>
      <c r="C2809" s="1" t="s">
        <v>4259</v>
      </c>
      <c r="D2809" s="1" t="s">
        <v>3597</v>
      </c>
      <c r="E2809" s="1" t="s">
        <v>2242</v>
      </c>
      <c r="F2809" s="1" t="s">
        <v>2323</v>
      </c>
      <c r="I2809">
        <v>76</v>
      </c>
      <c r="J2809" s="1" t="s">
        <v>58</v>
      </c>
      <c r="K2809" s="2">
        <f>+I2809</f>
        <v>76</v>
      </c>
      <c r="L2809" s="1" t="s">
        <v>82</v>
      </c>
      <c r="M2809" s="1" t="s">
        <v>83</v>
      </c>
      <c r="O2809" s="1" t="s">
        <v>264</v>
      </c>
    </row>
    <row r="2810" spans="1:15" x14ac:dyDescent="0.25">
      <c r="A2810" s="1" t="s">
        <v>4257</v>
      </c>
      <c r="B2810" s="1" t="s">
        <v>4258</v>
      </c>
      <c r="C2810" s="1" t="s">
        <v>4259</v>
      </c>
      <c r="D2810" s="1" t="s">
        <v>3597</v>
      </c>
      <c r="E2810" s="1" t="s">
        <v>2242</v>
      </c>
      <c r="F2810" s="1" t="s">
        <v>2323</v>
      </c>
      <c r="I2810">
        <v>76</v>
      </c>
      <c r="J2810" s="1" t="s">
        <v>58</v>
      </c>
      <c r="K2810" s="2">
        <f>+I2810</f>
        <v>76</v>
      </c>
      <c r="L2810" s="1" t="s">
        <v>68</v>
      </c>
      <c r="M2810" s="1" t="s">
        <v>60</v>
      </c>
      <c r="N2810" s="1" t="s">
        <v>61</v>
      </c>
    </row>
    <row r="2811" spans="1:15" x14ac:dyDescent="0.25">
      <c r="A2811" s="1" t="s">
        <v>4257</v>
      </c>
      <c r="B2811" s="1" t="s">
        <v>4258</v>
      </c>
      <c r="C2811" s="1" t="s">
        <v>4259</v>
      </c>
      <c r="D2811" s="1" t="s">
        <v>3597</v>
      </c>
      <c r="E2811" s="1" t="s">
        <v>2242</v>
      </c>
      <c r="F2811" s="1" t="s">
        <v>2323</v>
      </c>
      <c r="I2811">
        <v>76</v>
      </c>
      <c r="J2811" s="1" t="s">
        <v>58</v>
      </c>
      <c r="K2811" s="2">
        <f>+I2811</f>
        <v>76</v>
      </c>
      <c r="L2811" s="1" t="s">
        <v>82</v>
      </c>
      <c r="M2811" s="1" t="s">
        <v>83</v>
      </c>
      <c r="O2811" s="1" t="s">
        <v>260</v>
      </c>
    </row>
    <row r="2812" spans="1:15" x14ac:dyDescent="0.25">
      <c r="A2812" s="1" t="s">
        <v>4257</v>
      </c>
      <c r="B2812" s="1" t="s">
        <v>4258</v>
      </c>
      <c r="C2812" s="1" t="s">
        <v>4259</v>
      </c>
      <c r="D2812" s="1" t="s">
        <v>3597</v>
      </c>
      <c r="E2812" s="1" t="s">
        <v>2242</v>
      </c>
      <c r="F2812" s="1" t="s">
        <v>2323</v>
      </c>
      <c r="I2812">
        <v>76</v>
      </c>
      <c r="J2812" s="1" t="s">
        <v>58</v>
      </c>
      <c r="K2812" s="2">
        <f>+I2812</f>
        <v>76</v>
      </c>
      <c r="L2812" s="1" t="s">
        <v>68</v>
      </c>
      <c r="M2812" s="1" t="s">
        <v>60</v>
      </c>
      <c r="N2812" s="1" t="s">
        <v>2230</v>
      </c>
    </row>
    <row r="2813" spans="1:15" x14ac:dyDescent="0.25">
      <c r="A2813" s="1" t="s">
        <v>4257</v>
      </c>
      <c r="B2813" s="1" t="s">
        <v>4258</v>
      </c>
      <c r="C2813" s="1" t="s">
        <v>4259</v>
      </c>
      <c r="D2813" s="1" t="s">
        <v>3597</v>
      </c>
      <c r="E2813" s="1" t="s">
        <v>2242</v>
      </c>
      <c r="F2813" s="1" t="s">
        <v>2323</v>
      </c>
      <c r="I2813">
        <v>76</v>
      </c>
      <c r="J2813" s="1" t="s">
        <v>58</v>
      </c>
      <c r="K2813" s="2">
        <f>+I2813</f>
        <v>76</v>
      </c>
      <c r="L2813" s="1" t="s">
        <v>68</v>
      </c>
      <c r="M2813" s="1" t="s">
        <v>60</v>
      </c>
      <c r="N2813" s="1" t="s">
        <v>2200</v>
      </c>
    </row>
    <row r="2814" spans="1:15" x14ac:dyDescent="0.25">
      <c r="A2814" s="1" t="s">
        <v>4247</v>
      </c>
      <c r="B2814" s="1" t="s">
        <v>4248</v>
      </c>
      <c r="C2814" s="1" t="s">
        <v>4249</v>
      </c>
      <c r="D2814" s="1" t="s">
        <v>2537</v>
      </c>
      <c r="E2814" s="1" t="s">
        <v>771</v>
      </c>
      <c r="F2814" s="1" t="s">
        <v>1296</v>
      </c>
      <c r="I2814">
        <v>51</v>
      </c>
      <c r="J2814" s="1" t="s">
        <v>58</v>
      </c>
      <c r="K2814" s="2">
        <f>+I2814</f>
        <v>51</v>
      </c>
      <c r="L2814" s="1" t="s">
        <v>82</v>
      </c>
      <c r="M2814" s="1" t="s">
        <v>83</v>
      </c>
      <c r="O2814" s="1" t="s">
        <v>264</v>
      </c>
    </row>
    <row r="2815" spans="1:15" x14ac:dyDescent="0.25">
      <c r="A2815" s="1" t="s">
        <v>4247</v>
      </c>
      <c r="B2815" s="1" t="s">
        <v>4248</v>
      </c>
      <c r="C2815" s="1" t="s">
        <v>4249</v>
      </c>
      <c r="D2815" s="1" t="s">
        <v>2537</v>
      </c>
      <c r="E2815" s="1" t="s">
        <v>771</v>
      </c>
      <c r="F2815" s="1" t="s">
        <v>1296</v>
      </c>
      <c r="I2815">
        <v>51</v>
      </c>
      <c r="J2815" s="1" t="s">
        <v>58</v>
      </c>
      <c r="K2815" s="2">
        <f>+I2815</f>
        <v>51</v>
      </c>
      <c r="L2815" s="1" t="s">
        <v>93</v>
      </c>
      <c r="M2815" s="1" t="s">
        <v>60</v>
      </c>
      <c r="N2815" s="1" t="s">
        <v>61</v>
      </c>
    </row>
    <row r="2816" spans="1:15" x14ac:dyDescent="0.25">
      <c r="A2816" s="1" t="s">
        <v>4247</v>
      </c>
      <c r="B2816" s="1" t="s">
        <v>4248</v>
      </c>
      <c r="C2816" s="1" t="s">
        <v>4249</v>
      </c>
      <c r="D2816" s="1" t="s">
        <v>2537</v>
      </c>
      <c r="E2816" s="1" t="s">
        <v>771</v>
      </c>
      <c r="F2816" s="1" t="s">
        <v>1296</v>
      </c>
      <c r="I2816">
        <v>51</v>
      </c>
      <c r="J2816" s="1" t="s">
        <v>58</v>
      </c>
      <c r="K2816" s="2">
        <f>+I2816</f>
        <v>51</v>
      </c>
      <c r="L2816" s="1" t="s">
        <v>93</v>
      </c>
      <c r="M2816" s="1" t="s">
        <v>211</v>
      </c>
    </row>
    <row r="2817" spans="1:15" x14ac:dyDescent="0.25">
      <c r="A2817" s="1" t="s">
        <v>4244</v>
      </c>
      <c r="B2817" s="1" t="s">
        <v>4245</v>
      </c>
      <c r="C2817" s="1" t="s">
        <v>4246</v>
      </c>
      <c r="D2817" s="1" t="s">
        <v>3570</v>
      </c>
      <c r="E2817" s="1" t="s">
        <v>771</v>
      </c>
      <c r="F2817" s="1" t="s">
        <v>1075</v>
      </c>
      <c r="I2817">
        <v>25.83</v>
      </c>
      <c r="J2817" s="1" t="s">
        <v>58</v>
      </c>
      <c r="K2817" s="2">
        <f>+I2817</f>
        <v>25.83</v>
      </c>
      <c r="L2817" s="1" t="s">
        <v>82</v>
      </c>
      <c r="M2817" s="1" t="s">
        <v>83</v>
      </c>
      <c r="O2817" s="1" t="s">
        <v>260</v>
      </c>
    </row>
    <row r="2818" spans="1:15" x14ac:dyDescent="0.25">
      <c r="A2818" s="1" t="s">
        <v>4244</v>
      </c>
      <c r="B2818" s="1" t="s">
        <v>4245</v>
      </c>
      <c r="C2818" s="1" t="s">
        <v>4246</v>
      </c>
      <c r="D2818" s="1" t="s">
        <v>3570</v>
      </c>
      <c r="E2818" s="1" t="s">
        <v>771</v>
      </c>
      <c r="F2818" s="1" t="s">
        <v>1075</v>
      </c>
      <c r="I2818">
        <v>25.83</v>
      </c>
      <c r="J2818" s="1" t="s">
        <v>58</v>
      </c>
      <c r="K2818" s="2">
        <f>+I2818</f>
        <v>25.83</v>
      </c>
      <c r="L2818" s="1" t="s">
        <v>82</v>
      </c>
      <c r="M2818" s="1" t="s">
        <v>83</v>
      </c>
      <c r="O2818" s="1" t="s">
        <v>264</v>
      </c>
    </row>
    <row r="2819" spans="1:15" x14ac:dyDescent="0.25">
      <c r="A2819" s="1" t="s">
        <v>4244</v>
      </c>
      <c r="B2819" s="1" t="s">
        <v>4245</v>
      </c>
      <c r="C2819" s="1" t="s">
        <v>4246</v>
      </c>
      <c r="D2819" s="1" t="s">
        <v>3570</v>
      </c>
      <c r="E2819" s="1" t="s">
        <v>771</v>
      </c>
      <c r="F2819" s="1" t="s">
        <v>1075</v>
      </c>
      <c r="I2819">
        <v>25.83</v>
      </c>
      <c r="J2819" s="1" t="s">
        <v>58</v>
      </c>
      <c r="K2819" s="2">
        <f>+I2819</f>
        <v>25.83</v>
      </c>
      <c r="L2819" s="1" t="s">
        <v>93</v>
      </c>
      <c r="M2819" s="1" t="s">
        <v>60</v>
      </c>
      <c r="N2819" s="1" t="s">
        <v>61</v>
      </c>
    </row>
    <row r="2820" spans="1:15" x14ac:dyDescent="0.25">
      <c r="A2820" s="1" t="s">
        <v>4244</v>
      </c>
      <c r="B2820" s="1" t="s">
        <v>4245</v>
      </c>
      <c r="C2820" s="1" t="s">
        <v>4246</v>
      </c>
      <c r="D2820" s="1" t="s">
        <v>3570</v>
      </c>
      <c r="E2820" s="1" t="s">
        <v>771</v>
      </c>
      <c r="F2820" s="1" t="s">
        <v>1075</v>
      </c>
      <c r="I2820">
        <v>25.83</v>
      </c>
      <c r="J2820" s="1" t="s">
        <v>58</v>
      </c>
      <c r="K2820" s="2">
        <f>+I2820</f>
        <v>25.83</v>
      </c>
      <c r="L2820" s="1" t="s">
        <v>93</v>
      </c>
      <c r="M2820" s="1" t="s">
        <v>60</v>
      </c>
      <c r="N2820" s="1" t="s">
        <v>2230</v>
      </c>
    </row>
    <row r="2821" spans="1:15" x14ac:dyDescent="0.25">
      <c r="A2821" s="1" t="s">
        <v>4244</v>
      </c>
      <c r="B2821" s="1" t="s">
        <v>4245</v>
      </c>
      <c r="C2821" s="1" t="s">
        <v>4246</v>
      </c>
      <c r="D2821" s="1" t="s">
        <v>3570</v>
      </c>
      <c r="E2821" s="1" t="s">
        <v>771</v>
      </c>
      <c r="F2821" s="1" t="s">
        <v>1075</v>
      </c>
      <c r="I2821">
        <v>25.83</v>
      </c>
      <c r="J2821" s="1" t="s">
        <v>58</v>
      </c>
      <c r="K2821" s="2">
        <f>+I2821</f>
        <v>25.83</v>
      </c>
      <c r="L2821" s="1" t="s">
        <v>93</v>
      </c>
      <c r="M2821" s="1" t="s">
        <v>60</v>
      </c>
      <c r="N2821" s="1" t="s">
        <v>2200</v>
      </c>
    </row>
    <row r="2822" spans="1:15" x14ac:dyDescent="0.25">
      <c r="A2822" s="1" t="s">
        <v>4244</v>
      </c>
      <c r="B2822" s="1" t="s">
        <v>4245</v>
      </c>
      <c r="C2822" s="1" t="s">
        <v>4246</v>
      </c>
      <c r="D2822" s="1" t="s">
        <v>3570</v>
      </c>
      <c r="E2822" s="1" t="s">
        <v>771</v>
      </c>
      <c r="F2822" s="1" t="s">
        <v>1075</v>
      </c>
      <c r="I2822">
        <v>25.83</v>
      </c>
      <c r="J2822" s="1" t="s">
        <v>58</v>
      </c>
      <c r="K2822" s="2">
        <f>+I2822</f>
        <v>25.83</v>
      </c>
      <c r="L2822" s="1" t="s">
        <v>93</v>
      </c>
      <c r="M2822" s="1" t="s">
        <v>211</v>
      </c>
    </row>
    <row r="2823" spans="1:15" x14ac:dyDescent="0.25">
      <c r="A2823" s="1" t="s">
        <v>4241</v>
      </c>
      <c r="B2823" s="1" t="s">
        <v>4242</v>
      </c>
      <c r="C2823" s="1" t="s">
        <v>4243</v>
      </c>
      <c r="D2823" s="1" t="s">
        <v>3328</v>
      </c>
      <c r="E2823" s="1" t="s">
        <v>771</v>
      </c>
      <c r="F2823" s="1" t="s">
        <v>1492</v>
      </c>
      <c r="I2823">
        <v>0.09</v>
      </c>
      <c r="J2823" s="1" t="s">
        <v>58</v>
      </c>
      <c r="K2823" s="2">
        <f>+I2823</f>
        <v>0.09</v>
      </c>
      <c r="L2823" s="1" t="s">
        <v>93</v>
      </c>
      <c r="M2823" s="1" t="s">
        <v>211</v>
      </c>
    </row>
    <row r="2824" spans="1:15" x14ac:dyDescent="0.25">
      <c r="A2824" s="1" t="s">
        <v>4238</v>
      </c>
      <c r="B2824" s="1" t="s">
        <v>4239</v>
      </c>
      <c r="C2824" s="1" t="s">
        <v>4240</v>
      </c>
      <c r="D2824" s="1" t="s">
        <v>3328</v>
      </c>
      <c r="E2824" s="1" t="s">
        <v>771</v>
      </c>
      <c r="F2824" s="1" t="s">
        <v>1069</v>
      </c>
      <c r="I2824">
        <v>125</v>
      </c>
      <c r="J2824" s="1" t="s">
        <v>58</v>
      </c>
      <c r="K2824" s="2">
        <f>+I2824</f>
        <v>125</v>
      </c>
      <c r="L2824" s="1" t="s">
        <v>93</v>
      </c>
      <c r="M2824" s="1" t="s">
        <v>60</v>
      </c>
      <c r="N2824" s="1" t="s">
        <v>61</v>
      </c>
    </row>
    <row r="2825" spans="1:15" x14ac:dyDescent="0.25">
      <c r="A2825" s="1" t="s">
        <v>4235</v>
      </c>
      <c r="B2825" s="1" t="s">
        <v>4236</v>
      </c>
      <c r="C2825" s="1" t="s">
        <v>4237</v>
      </c>
      <c r="D2825" s="1" t="s">
        <v>3328</v>
      </c>
      <c r="E2825" s="1" t="s">
        <v>771</v>
      </c>
      <c r="F2825" s="1" t="s">
        <v>1492</v>
      </c>
      <c r="I2825">
        <v>25.6</v>
      </c>
      <c r="J2825" s="1" t="s">
        <v>58</v>
      </c>
      <c r="K2825" s="2">
        <f>+I2825</f>
        <v>25.6</v>
      </c>
      <c r="L2825" s="1" t="s">
        <v>82</v>
      </c>
      <c r="M2825" s="1" t="s">
        <v>83</v>
      </c>
      <c r="O2825" s="1" t="s">
        <v>264</v>
      </c>
    </row>
    <row r="2826" spans="1:15" x14ac:dyDescent="0.25">
      <c r="A2826" s="1" t="s">
        <v>4235</v>
      </c>
      <c r="B2826" s="1" t="s">
        <v>4236</v>
      </c>
      <c r="C2826" s="1" t="s">
        <v>4237</v>
      </c>
      <c r="D2826" s="1" t="s">
        <v>3328</v>
      </c>
      <c r="E2826" s="1" t="s">
        <v>771</v>
      </c>
      <c r="F2826" s="1" t="s">
        <v>1492</v>
      </c>
      <c r="I2826">
        <v>25.6</v>
      </c>
      <c r="J2826" s="1" t="s">
        <v>58</v>
      </c>
      <c r="K2826" s="2">
        <f>+I2826</f>
        <v>25.6</v>
      </c>
      <c r="L2826" s="1" t="s">
        <v>82</v>
      </c>
      <c r="M2826" s="1" t="s">
        <v>83</v>
      </c>
      <c r="O2826" s="1" t="s">
        <v>260</v>
      </c>
    </row>
    <row r="2827" spans="1:15" x14ac:dyDescent="0.25">
      <c r="A2827" s="1" t="s">
        <v>4235</v>
      </c>
      <c r="B2827" s="1" t="s">
        <v>4236</v>
      </c>
      <c r="C2827" s="1" t="s">
        <v>4237</v>
      </c>
      <c r="D2827" s="1" t="s">
        <v>3328</v>
      </c>
      <c r="E2827" s="1" t="s">
        <v>771</v>
      </c>
      <c r="F2827" s="1" t="s">
        <v>1492</v>
      </c>
      <c r="I2827">
        <v>25.6</v>
      </c>
      <c r="J2827" s="1" t="s">
        <v>58</v>
      </c>
      <c r="K2827" s="2">
        <f>+I2827</f>
        <v>25.6</v>
      </c>
      <c r="L2827" s="1" t="s">
        <v>93</v>
      </c>
      <c r="M2827" s="1" t="s">
        <v>60</v>
      </c>
      <c r="N2827" s="1" t="s">
        <v>61</v>
      </c>
    </row>
    <row r="2828" spans="1:15" x14ac:dyDescent="0.25">
      <c r="A2828" s="1" t="s">
        <v>4235</v>
      </c>
      <c r="B2828" s="1" t="s">
        <v>4236</v>
      </c>
      <c r="C2828" s="1" t="s">
        <v>4237</v>
      </c>
      <c r="D2828" s="1" t="s">
        <v>3328</v>
      </c>
      <c r="E2828" s="1" t="s">
        <v>771</v>
      </c>
      <c r="F2828" s="1" t="s">
        <v>1492</v>
      </c>
      <c r="I2828">
        <v>25.6</v>
      </c>
      <c r="J2828" s="1" t="s">
        <v>58</v>
      </c>
      <c r="K2828" s="2">
        <f>+I2828</f>
        <v>25.6</v>
      </c>
      <c r="L2828" s="1" t="s">
        <v>93</v>
      </c>
      <c r="M2828" s="1" t="s">
        <v>60</v>
      </c>
      <c r="N2828" s="1" t="s">
        <v>2230</v>
      </c>
    </row>
    <row r="2829" spans="1:15" x14ac:dyDescent="0.25">
      <c r="A2829" s="1" t="s">
        <v>4235</v>
      </c>
      <c r="B2829" s="1" t="s">
        <v>4236</v>
      </c>
      <c r="C2829" s="1" t="s">
        <v>4237</v>
      </c>
      <c r="D2829" s="1" t="s">
        <v>3328</v>
      </c>
      <c r="E2829" s="1" t="s">
        <v>771</v>
      </c>
      <c r="F2829" s="1" t="s">
        <v>1492</v>
      </c>
      <c r="I2829">
        <v>25.6</v>
      </c>
      <c r="J2829" s="1" t="s">
        <v>58</v>
      </c>
      <c r="K2829" s="2">
        <f>+I2829</f>
        <v>25.6</v>
      </c>
      <c r="L2829" s="1" t="s">
        <v>93</v>
      </c>
      <c r="M2829" s="1" t="s">
        <v>60</v>
      </c>
      <c r="N2829" s="1" t="s">
        <v>2200</v>
      </c>
    </row>
    <row r="2830" spans="1:15" x14ac:dyDescent="0.25">
      <c r="A2830" s="1" t="s">
        <v>4232</v>
      </c>
      <c r="B2830" s="1" t="s">
        <v>4233</v>
      </c>
      <c r="C2830" s="1" t="s">
        <v>4234</v>
      </c>
      <c r="D2830" s="1" t="s">
        <v>3025</v>
      </c>
      <c r="E2830" s="1" t="s">
        <v>771</v>
      </c>
      <c r="F2830" s="1" t="s">
        <v>1075</v>
      </c>
      <c r="I2830">
        <v>0.03</v>
      </c>
      <c r="J2830" s="1" t="s">
        <v>58</v>
      </c>
      <c r="K2830" s="2">
        <f>+I2830</f>
        <v>0.03</v>
      </c>
      <c r="L2830" s="1" t="s">
        <v>93</v>
      </c>
      <c r="M2830" s="1" t="s">
        <v>167</v>
      </c>
    </row>
    <row r="2831" spans="1:15" x14ac:dyDescent="0.25">
      <c r="A2831" s="1" t="s">
        <v>4229</v>
      </c>
      <c r="B2831" s="1" t="s">
        <v>4230</v>
      </c>
      <c r="C2831" s="1" t="s">
        <v>4231</v>
      </c>
      <c r="D2831" s="1" t="s">
        <v>3025</v>
      </c>
      <c r="E2831" s="1" t="s">
        <v>771</v>
      </c>
      <c r="F2831" s="1" t="s">
        <v>1075</v>
      </c>
      <c r="I2831">
        <v>0.03</v>
      </c>
      <c r="J2831" s="1" t="s">
        <v>58</v>
      </c>
      <c r="K2831" s="2">
        <f>+I2831</f>
        <v>0.03</v>
      </c>
      <c r="L2831" s="1" t="s">
        <v>93</v>
      </c>
      <c r="M2831" s="1" t="s">
        <v>167</v>
      </c>
    </row>
    <row r="2832" spans="1:15" x14ac:dyDescent="0.25">
      <c r="A2832" s="1" t="s">
        <v>4225</v>
      </c>
      <c r="B2832" s="1" t="s">
        <v>4226</v>
      </c>
      <c r="C2832" s="1" t="s">
        <v>4227</v>
      </c>
      <c r="D2832" s="1" t="s">
        <v>3025</v>
      </c>
      <c r="E2832" s="1" t="s">
        <v>771</v>
      </c>
      <c r="F2832" s="1" t="s">
        <v>1075</v>
      </c>
      <c r="I2832">
        <v>0.185</v>
      </c>
      <c r="J2832" s="1" t="s">
        <v>58</v>
      </c>
      <c r="K2832" s="2">
        <f>+I2832</f>
        <v>0.185</v>
      </c>
      <c r="L2832" s="1" t="s">
        <v>82</v>
      </c>
      <c r="M2832" s="1" t="s">
        <v>83</v>
      </c>
      <c r="O2832" s="1" t="s">
        <v>264</v>
      </c>
    </row>
    <row r="2833" spans="1:15" x14ac:dyDescent="0.25">
      <c r="A2833" s="1" t="s">
        <v>4225</v>
      </c>
      <c r="B2833" s="1" t="s">
        <v>4226</v>
      </c>
      <c r="C2833" s="1" t="s">
        <v>4227</v>
      </c>
      <c r="D2833" s="1" t="s">
        <v>3025</v>
      </c>
      <c r="E2833" s="1" t="s">
        <v>771</v>
      </c>
      <c r="F2833" s="1" t="s">
        <v>1075</v>
      </c>
      <c r="I2833">
        <v>0.185</v>
      </c>
      <c r="J2833" s="1" t="s">
        <v>58</v>
      </c>
      <c r="K2833" s="2">
        <f>+I2833</f>
        <v>0.185</v>
      </c>
      <c r="L2833" s="1" t="s">
        <v>82</v>
      </c>
      <c r="M2833" s="1" t="s">
        <v>83</v>
      </c>
      <c r="O2833" s="1" t="s">
        <v>260</v>
      </c>
    </row>
    <row r="2834" spans="1:15" x14ac:dyDescent="0.25">
      <c r="A2834" s="1" t="s">
        <v>4225</v>
      </c>
      <c r="B2834" s="1" t="s">
        <v>4226</v>
      </c>
      <c r="C2834" s="1" t="s">
        <v>4227</v>
      </c>
      <c r="D2834" s="1" t="s">
        <v>3025</v>
      </c>
      <c r="E2834" s="1" t="s">
        <v>771</v>
      </c>
      <c r="F2834" s="1" t="s">
        <v>1075</v>
      </c>
      <c r="I2834">
        <v>0.185</v>
      </c>
      <c r="J2834" s="1" t="s">
        <v>58</v>
      </c>
      <c r="K2834" s="2">
        <f>+I2834</f>
        <v>0.185</v>
      </c>
      <c r="L2834" s="1" t="s">
        <v>93</v>
      </c>
      <c r="M2834" s="1" t="s">
        <v>60</v>
      </c>
      <c r="N2834" s="1" t="s">
        <v>61</v>
      </c>
    </row>
    <row r="2835" spans="1:15" x14ac:dyDescent="0.25">
      <c r="A2835" s="1" t="s">
        <v>4225</v>
      </c>
      <c r="B2835" s="1" t="s">
        <v>4226</v>
      </c>
      <c r="C2835" s="1" t="s">
        <v>4227</v>
      </c>
      <c r="D2835" s="1" t="s">
        <v>3025</v>
      </c>
      <c r="E2835" s="1" t="s">
        <v>771</v>
      </c>
      <c r="F2835" s="1" t="s">
        <v>1075</v>
      </c>
      <c r="I2835">
        <v>0.185</v>
      </c>
      <c r="J2835" s="1" t="s">
        <v>58</v>
      </c>
      <c r="K2835" s="2">
        <f>+I2835</f>
        <v>0.185</v>
      </c>
      <c r="L2835" s="1" t="s">
        <v>93</v>
      </c>
      <c r="M2835" s="1" t="s">
        <v>60</v>
      </c>
      <c r="N2835" s="1" t="s">
        <v>2230</v>
      </c>
    </row>
    <row r="2836" spans="1:15" x14ac:dyDescent="0.25">
      <c r="A2836" s="1" t="s">
        <v>4225</v>
      </c>
      <c r="B2836" s="1" t="s">
        <v>4226</v>
      </c>
      <c r="C2836" s="1" t="s">
        <v>4227</v>
      </c>
      <c r="D2836" s="1" t="s">
        <v>3025</v>
      </c>
      <c r="E2836" s="1" t="s">
        <v>771</v>
      </c>
      <c r="F2836" s="1" t="s">
        <v>1075</v>
      </c>
      <c r="I2836">
        <v>0.185</v>
      </c>
      <c r="J2836" s="1" t="s">
        <v>58</v>
      </c>
      <c r="K2836" s="2">
        <f>+I2836</f>
        <v>0.185</v>
      </c>
      <c r="L2836" s="1" t="s">
        <v>93</v>
      </c>
      <c r="M2836" s="1" t="s">
        <v>60</v>
      </c>
      <c r="N2836" s="1" t="s">
        <v>2200</v>
      </c>
    </row>
    <row r="2837" spans="1:15" x14ac:dyDescent="0.25">
      <c r="A2837" s="1" t="s">
        <v>4225</v>
      </c>
      <c r="B2837" s="1" t="s">
        <v>4226</v>
      </c>
      <c r="C2837" s="1" t="s">
        <v>4227</v>
      </c>
      <c r="D2837" s="1" t="s">
        <v>3025</v>
      </c>
      <c r="E2837" s="1" t="s">
        <v>771</v>
      </c>
      <c r="F2837" s="1" t="s">
        <v>1075</v>
      </c>
      <c r="I2837">
        <v>0.185</v>
      </c>
      <c r="J2837" s="1" t="s">
        <v>58</v>
      </c>
      <c r="K2837" s="2">
        <f>+I2837</f>
        <v>0.185</v>
      </c>
      <c r="L2837" s="1" t="s">
        <v>93</v>
      </c>
      <c r="M2837" s="1" t="s">
        <v>211</v>
      </c>
    </row>
    <row r="2838" spans="1:15" x14ac:dyDescent="0.25">
      <c r="A2838" s="1" t="s">
        <v>4221</v>
      </c>
      <c r="B2838" s="1" t="s">
        <v>4222</v>
      </c>
      <c r="C2838" s="1" t="s">
        <v>4223</v>
      </c>
      <c r="D2838" s="1" t="s">
        <v>3025</v>
      </c>
      <c r="E2838" s="1" t="s">
        <v>771</v>
      </c>
      <c r="F2838" s="1" t="s">
        <v>1075</v>
      </c>
      <c r="I2838">
        <v>8.0000000000000002E-3</v>
      </c>
      <c r="J2838" s="1" t="s">
        <v>58</v>
      </c>
      <c r="K2838" s="2">
        <f>+I2838</f>
        <v>8.0000000000000002E-3</v>
      </c>
      <c r="L2838" s="1" t="s">
        <v>93</v>
      </c>
      <c r="M2838" s="1" t="s">
        <v>211</v>
      </c>
    </row>
    <row r="2839" spans="1:15" x14ac:dyDescent="0.25">
      <c r="A2839" s="1" t="s">
        <v>4216</v>
      </c>
      <c r="B2839" s="1" t="s">
        <v>4217</v>
      </c>
      <c r="C2839" s="1" t="s">
        <v>4218</v>
      </c>
      <c r="D2839" s="1" t="s">
        <v>2944</v>
      </c>
      <c r="E2839" s="1" t="s">
        <v>771</v>
      </c>
      <c r="F2839" s="1" t="s">
        <v>1075</v>
      </c>
      <c r="I2839">
        <v>10.25</v>
      </c>
      <c r="J2839" s="1" t="s">
        <v>58</v>
      </c>
      <c r="K2839" s="2">
        <f>+I2839</f>
        <v>10.25</v>
      </c>
      <c r="L2839" s="1" t="s">
        <v>82</v>
      </c>
      <c r="M2839" s="1" t="s">
        <v>83</v>
      </c>
      <c r="O2839" s="1" t="s">
        <v>260</v>
      </c>
    </row>
    <row r="2840" spans="1:15" x14ac:dyDescent="0.25">
      <c r="A2840" s="1" t="s">
        <v>4216</v>
      </c>
      <c r="B2840" s="1" t="s">
        <v>4217</v>
      </c>
      <c r="C2840" s="1" t="s">
        <v>4218</v>
      </c>
      <c r="D2840" s="1" t="s">
        <v>2944</v>
      </c>
      <c r="E2840" s="1" t="s">
        <v>771</v>
      </c>
      <c r="F2840" s="1" t="s">
        <v>1075</v>
      </c>
      <c r="I2840">
        <v>10.25</v>
      </c>
      <c r="J2840" s="1" t="s">
        <v>58</v>
      </c>
      <c r="K2840" s="2">
        <f>+I2840</f>
        <v>10.25</v>
      </c>
      <c r="L2840" s="1" t="s">
        <v>82</v>
      </c>
      <c r="M2840" s="1" t="s">
        <v>83</v>
      </c>
      <c r="O2840" s="1" t="s">
        <v>264</v>
      </c>
    </row>
    <row r="2841" spans="1:15" x14ac:dyDescent="0.25">
      <c r="A2841" s="1" t="s">
        <v>4216</v>
      </c>
      <c r="B2841" s="1" t="s">
        <v>4217</v>
      </c>
      <c r="C2841" s="1" t="s">
        <v>4218</v>
      </c>
      <c r="D2841" s="1" t="s">
        <v>2944</v>
      </c>
      <c r="E2841" s="1" t="s">
        <v>771</v>
      </c>
      <c r="F2841" s="1" t="s">
        <v>1075</v>
      </c>
      <c r="I2841">
        <v>10.25</v>
      </c>
      <c r="J2841" s="1" t="s">
        <v>58</v>
      </c>
      <c r="K2841" s="2">
        <f>+I2841</f>
        <v>10.25</v>
      </c>
      <c r="L2841" s="1" t="s">
        <v>93</v>
      </c>
      <c r="M2841" s="1" t="s">
        <v>60</v>
      </c>
      <c r="N2841" s="1" t="s">
        <v>61</v>
      </c>
    </row>
    <row r="2842" spans="1:15" x14ac:dyDescent="0.25">
      <c r="A2842" s="1" t="s">
        <v>4216</v>
      </c>
      <c r="B2842" s="1" t="s">
        <v>4217</v>
      </c>
      <c r="C2842" s="1" t="s">
        <v>4218</v>
      </c>
      <c r="D2842" s="1" t="s">
        <v>2944</v>
      </c>
      <c r="E2842" s="1" t="s">
        <v>771</v>
      </c>
      <c r="F2842" s="1" t="s">
        <v>1075</v>
      </c>
      <c r="I2842">
        <v>10.25</v>
      </c>
      <c r="J2842" s="1" t="s">
        <v>58</v>
      </c>
      <c r="K2842" s="2">
        <f>+I2842</f>
        <v>10.25</v>
      </c>
      <c r="L2842" s="1" t="s">
        <v>93</v>
      </c>
      <c r="M2842" s="1" t="s">
        <v>60</v>
      </c>
      <c r="N2842" s="1" t="s">
        <v>2200</v>
      </c>
    </row>
    <row r="2843" spans="1:15" x14ac:dyDescent="0.25">
      <c r="A2843" s="1" t="s">
        <v>4212</v>
      </c>
      <c r="B2843" s="1" t="s">
        <v>4213</v>
      </c>
      <c r="C2843" s="1" t="s">
        <v>4214</v>
      </c>
      <c r="D2843" s="1" t="s">
        <v>2944</v>
      </c>
      <c r="E2843" s="1" t="s">
        <v>771</v>
      </c>
      <c r="F2843" s="1" t="s">
        <v>1075</v>
      </c>
      <c r="I2843">
        <v>10</v>
      </c>
      <c r="J2843" s="1" t="s">
        <v>58</v>
      </c>
      <c r="K2843" s="2">
        <f>+I2843</f>
        <v>10</v>
      </c>
      <c r="L2843" s="1" t="s">
        <v>82</v>
      </c>
      <c r="M2843" s="1" t="s">
        <v>83</v>
      </c>
      <c r="O2843" s="1" t="s">
        <v>260</v>
      </c>
    </row>
    <row r="2844" spans="1:15" x14ac:dyDescent="0.25">
      <c r="A2844" s="1" t="s">
        <v>4212</v>
      </c>
      <c r="B2844" s="1" t="s">
        <v>4213</v>
      </c>
      <c r="C2844" s="1" t="s">
        <v>4214</v>
      </c>
      <c r="D2844" s="1" t="s">
        <v>2944</v>
      </c>
      <c r="E2844" s="1" t="s">
        <v>771</v>
      </c>
      <c r="F2844" s="1" t="s">
        <v>1075</v>
      </c>
      <c r="I2844">
        <v>10</v>
      </c>
      <c r="J2844" s="1" t="s">
        <v>58</v>
      </c>
      <c r="K2844" s="2">
        <f>+I2844</f>
        <v>10</v>
      </c>
      <c r="L2844" s="1" t="s">
        <v>93</v>
      </c>
      <c r="M2844" s="1" t="s">
        <v>60</v>
      </c>
      <c r="N2844" s="1" t="s">
        <v>61</v>
      </c>
    </row>
    <row r="2845" spans="1:15" x14ac:dyDescent="0.25">
      <c r="A2845" s="1" t="s">
        <v>4212</v>
      </c>
      <c r="B2845" s="1" t="s">
        <v>4213</v>
      </c>
      <c r="C2845" s="1" t="s">
        <v>4214</v>
      </c>
      <c r="D2845" s="1" t="s">
        <v>2944</v>
      </c>
      <c r="E2845" s="1" t="s">
        <v>771</v>
      </c>
      <c r="F2845" s="1" t="s">
        <v>1075</v>
      </c>
      <c r="I2845">
        <v>10</v>
      </c>
      <c r="J2845" s="1" t="s">
        <v>58</v>
      </c>
      <c r="K2845" s="2">
        <f>+I2845</f>
        <v>10</v>
      </c>
      <c r="L2845" s="1" t="s">
        <v>93</v>
      </c>
      <c r="M2845" s="1" t="s">
        <v>60</v>
      </c>
      <c r="N2845" s="1" t="s">
        <v>2200</v>
      </c>
    </row>
    <row r="2846" spans="1:15" x14ac:dyDescent="0.25">
      <c r="A2846" s="1" t="s">
        <v>4212</v>
      </c>
      <c r="B2846" s="1" t="s">
        <v>4213</v>
      </c>
      <c r="C2846" s="1" t="s">
        <v>4214</v>
      </c>
      <c r="D2846" s="1" t="s">
        <v>2944</v>
      </c>
      <c r="E2846" s="1" t="s">
        <v>771</v>
      </c>
      <c r="F2846" s="1" t="s">
        <v>1075</v>
      </c>
      <c r="I2846">
        <v>10</v>
      </c>
      <c r="J2846" s="1" t="s">
        <v>58</v>
      </c>
      <c r="K2846" s="2">
        <f>+I2846</f>
        <v>10</v>
      </c>
      <c r="L2846" s="1" t="s">
        <v>93</v>
      </c>
      <c r="M2846" s="1" t="s">
        <v>211</v>
      </c>
    </row>
    <row r="2847" spans="1:15" x14ac:dyDescent="0.25">
      <c r="A2847" s="1" t="s">
        <v>4209</v>
      </c>
      <c r="B2847" s="1" t="s">
        <v>4210</v>
      </c>
      <c r="C2847" s="1" t="s">
        <v>4211</v>
      </c>
      <c r="D2847" s="1" t="s">
        <v>2944</v>
      </c>
      <c r="E2847" s="1" t="s">
        <v>771</v>
      </c>
      <c r="F2847" s="1" t="s">
        <v>1075</v>
      </c>
      <c r="I2847">
        <v>75</v>
      </c>
      <c r="J2847" s="1" t="s">
        <v>58</v>
      </c>
      <c r="K2847" s="2">
        <f>+I2847</f>
        <v>75</v>
      </c>
      <c r="L2847" s="1" t="s">
        <v>93</v>
      </c>
      <c r="M2847" s="1" t="s">
        <v>60</v>
      </c>
      <c r="N2847" s="1" t="s">
        <v>61</v>
      </c>
    </row>
    <row r="2848" spans="1:15" x14ac:dyDescent="0.25">
      <c r="A2848" s="1" t="s">
        <v>4209</v>
      </c>
      <c r="B2848" s="1" t="s">
        <v>4210</v>
      </c>
      <c r="C2848" s="1" t="s">
        <v>4211</v>
      </c>
      <c r="D2848" s="1" t="s">
        <v>2944</v>
      </c>
      <c r="E2848" s="1" t="s">
        <v>771</v>
      </c>
      <c r="F2848" s="1" t="s">
        <v>1075</v>
      </c>
      <c r="I2848">
        <v>75</v>
      </c>
      <c r="J2848" s="1" t="s">
        <v>58</v>
      </c>
      <c r="K2848" s="2">
        <f>+I2848</f>
        <v>75</v>
      </c>
      <c r="L2848" s="1" t="s">
        <v>93</v>
      </c>
      <c r="M2848" s="1" t="s">
        <v>211</v>
      </c>
    </row>
    <row r="2849" spans="1:15" x14ac:dyDescent="0.25">
      <c r="A2849" s="1" t="s">
        <v>4206</v>
      </c>
      <c r="B2849" s="1" t="s">
        <v>4207</v>
      </c>
      <c r="C2849" s="1" t="s">
        <v>4208</v>
      </c>
      <c r="D2849" s="1" t="s">
        <v>2944</v>
      </c>
      <c r="E2849" s="1" t="s">
        <v>771</v>
      </c>
      <c r="F2849" s="1" t="s">
        <v>1075</v>
      </c>
      <c r="I2849">
        <v>85</v>
      </c>
      <c r="J2849" s="1" t="s">
        <v>58</v>
      </c>
      <c r="K2849" s="2">
        <f>+I2849</f>
        <v>85</v>
      </c>
      <c r="L2849" s="1" t="s">
        <v>93</v>
      </c>
      <c r="M2849" s="1" t="s">
        <v>60</v>
      </c>
      <c r="N2849" s="1" t="s">
        <v>61</v>
      </c>
    </row>
    <row r="2850" spans="1:15" x14ac:dyDescent="0.25">
      <c r="A2850" s="1" t="s">
        <v>4206</v>
      </c>
      <c r="B2850" s="1" t="s">
        <v>4207</v>
      </c>
      <c r="C2850" s="1" t="s">
        <v>4208</v>
      </c>
      <c r="D2850" s="1" t="s">
        <v>2944</v>
      </c>
      <c r="E2850" s="1" t="s">
        <v>771</v>
      </c>
      <c r="F2850" s="1" t="s">
        <v>1075</v>
      </c>
      <c r="I2850">
        <v>85</v>
      </c>
      <c r="J2850" s="1" t="s">
        <v>58</v>
      </c>
      <c r="K2850" s="2">
        <f>+I2850</f>
        <v>85</v>
      </c>
      <c r="L2850" s="1" t="s">
        <v>93</v>
      </c>
      <c r="M2850" s="1" t="s">
        <v>211</v>
      </c>
    </row>
    <row r="2851" spans="1:15" x14ac:dyDescent="0.25">
      <c r="A2851" s="1" t="s">
        <v>4202</v>
      </c>
      <c r="B2851" s="1" t="s">
        <v>4203</v>
      </c>
      <c r="C2851" s="1" t="s">
        <v>4204</v>
      </c>
      <c r="D2851" s="1" t="s">
        <v>2944</v>
      </c>
      <c r="E2851" s="1" t="s">
        <v>771</v>
      </c>
      <c r="F2851" s="1" t="s">
        <v>1075</v>
      </c>
      <c r="I2851">
        <v>68</v>
      </c>
      <c r="J2851" s="1" t="s">
        <v>58</v>
      </c>
      <c r="K2851" s="2">
        <f>+I2851</f>
        <v>68</v>
      </c>
      <c r="L2851" s="1" t="s">
        <v>82</v>
      </c>
      <c r="M2851" s="1" t="s">
        <v>83</v>
      </c>
      <c r="O2851" s="1" t="s">
        <v>264</v>
      </c>
    </row>
    <row r="2852" spans="1:15" x14ac:dyDescent="0.25">
      <c r="A2852" s="1" t="s">
        <v>4202</v>
      </c>
      <c r="B2852" s="1" t="s">
        <v>4203</v>
      </c>
      <c r="C2852" s="1" t="s">
        <v>4204</v>
      </c>
      <c r="D2852" s="1" t="s">
        <v>2944</v>
      </c>
      <c r="E2852" s="1" t="s">
        <v>771</v>
      </c>
      <c r="F2852" s="1" t="s">
        <v>1075</v>
      </c>
      <c r="I2852">
        <v>68</v>
      </c>
      <c r="J2852" s="1" t="s">
        <v>58</v>
      </c>
      <c r="K2852" s="2">
        <f>+I2852</f>
        <v>68</v>
      </c>
      <c r="L2852" s="1" t="s">
        <v>82</v>
      </c>
      <c r="M2852" s="1" t="s">
        <v>83</v>
      </c>
      <c r="O2852" s="1" t="s">
        <v>260</v>
      </c>
    </row>
    <row r="2853" spans="1:15" x14ac:dyDescent="0.25">
      <c r="A2853" s="1" t="s">
        <v>4202</v>
      </c>
      <c r="B2853" s="1" t="s">
        <v>4203</v>
      </c>
      <c r="C2853" s="1" t="s">
        <v>4204</v>
      </c>
      <c r="D2853" s="1" t="s">
        <v>2944</v>
      </c>
      <c r="E2853" s="1" t="s">
        <v>771</v>
      </c>
      <c r="F2853" s="1" t="s">
        <v>1075</v>
      </c>
      <c r="I2853">
        <v>68</v>
      </c>
      <c r="J2853" s="1" t="s">
        <v>58</v>
      </c>
      <c r="K2853" s="2">
        <f>+I2853</f>
        <v>68</v>
      </c>
      <c r="L2853" s="1" t="s">
        <v>93</v>
      </c>
      <c r="M2853" s="1" t="s">
        <v>60</v>
      </c>
      <c r="N2853" s="1" t="s">
        <v>61</v>
      </c>
    </row>
    <row r="2854" spans="1:15" x14ac:dyDescent="0.25">
      <c r="A2854" s="1" t="s">
        <v>4202</v>
      </c>
      <c r="B2854" s="1" t="s">
        <v>4203</v>
      </c>
      <c r="C2854" s="1" t="s">
        <v>4204</v>
      </c>
      <c r="D2854" s="1" t="s">
        <v>2944</v>
      </c>
      <c r="E2854" s="1" t="s">
        <v>771</v>
      </c>
      <c r="F2854" s="1" t="s">
        <v>1075</v>
      </c>
      <c r="I2854">
        <v>68</v>
      </c>
      <c r="J2854" s="1" t="s">
        <v>58</v>
      </c>
      <c r="K2854" s="2">
        <f>+I2854</f>
        <v>68</v>
      </c>
      <c r="L2854" s="1" t="s">
        <v>93</v>
      </c>
      <c r="M2854" s="1" t="s">
        <v>60</v>
      </c>
      <c r="N2854" s="1" t="s">
        <v>2230</v>
      </c>
    </row>
    <row r="2855" spans="1:15" x14ac:dyDescent="0.25">
      <c r="A2855" s="1" t="s">
        <v>4202</v>
      </c>
      <c r="B2855" s="1" t="s">
        <v>4203</v>
      </c>
      <c r="C2855" s="1" t="s">
        <v>4204</v>
      </c>
      <c r="D2855" s="1" t="s">
        <v>2944</v>
      </c>
      <c r="E2855" s="1" t="s">
        <v>771</v>
      </c>
      <c r="F2855" s="1" t="s">
        <v>1075</v>
      </c>
      <c r="I2855">
        <v>68</v>
      </c>
      <c r="J2855" s="1" t="s">
        <v>58</v>
      </c>
      <c r="K2855" s="2">
        <f>+I2855</f>
        <v>68</v>
      </c>
      <c r="L2855" s="1" t="s">
        <v>93</v>
      </c>
      <c r="M2855" s="1" t="s">
        <v>60</v>
      </c>
      <c r="N2855" s="1" t="s">
        <v>2200</v>
      </c>
    </row>
    <row r="2856" spans="1:15" x14ac:dyDescent="0.25">
      <c r="A2856" s="1" t="s">
        <v>4202</v>
      </c>
      <c r="B2856" s="1" t="s">
        <v>4203</v>
      </c>
      <c r="C2856" s="1" t="s">
        <v>4204</v>
      </c>
      <c r="D2856" s="1" t="s">
        <v>2944</v>
      </c>
      <c r="E2856" s="1" t="s">
        <v>771</v>
      </c>
      <c r="F2856" s="1" t="s">
        <v>1075</v>
      </c>
      <c r="I2856">
        <v>68</v>
      </c>
      <c r="J2856" s="1" t="s">
        <v>58</v>
      </c>
      <c r="K2856" s="2">
        <f>+I2856</f>
        <v>68</v>
      </c>
      <c r="L2856" s="1" t="s">
        <v>93</v>
      </c>
      <c r="M2856" s="1" t="s">
        <v>211</v>
      </c>
    </row>
    <row r="2857" spans="1:15" x14ac:dyDescent="0.25">
      <c r="A2857" s="1" t="s">
        <v>4198</v>
      </c>
      <c r="B2857" s="1" t="s">
        <v>4199</v>
      </c>
      <c r="C2857" s="1" t="s">
        <v>4200</v>
      </c>
      <c r="D2857" s="1" t="s">
        <v>2940</v>
      </c>
      <c r="E2857" s="1" t="s">
        <v>771</v>
      </c>
      <c r="F2857" s="1" t="s">
        <v>1075</v>
      </c>
      <c r="I2857">
        <v>50</v>
      </c>
      <c r="J2857" s="1" t="s">
        <v>58</v>
      </c>
      <c r="K2857" s="2">
        <f>+I2857</f>
        <v>50</v>
      </c>
      <c r="L2857" s="1" t="s">
        <v>82</v>
      </c>
      <c r="M2857" s="1" t="s">
        <v>83</v>
      </c>
      <c r="O2857" s="1" t="s">
        <v>260</v>
      </c>
    </row>
    <row r="2858" spans="1:15" x14ac:dyDescent="0.25">
      <c r="A2858" s="1" t="s">
        <v>4198</v>
      </c>
      <c r="B2858" s="1" t="s">
        <v>4199</v>
      </c>
      <c r="C2858" s="1" t="s">
        <v>4200</v>
      </c>
      <c r="D2858" s="1" t="s">
        <v>2940</v>
      </c>
      <c r="E2858" s="1" t="s">
        <v>771</v>
      </c>
      <c r="F2858" s="1" t="s">
        <v>1075</v>
      </c>
      <c r="I2858">
        <v>50</v>
      </c>
      <c r="J2858" s="1" t="s">
        <v>58</v>
      </c>
      <c r="K2858" s="2">
        <f>+I2858</f>
        <v>50</v>
      </c>
      <c r="L2858" s="1" t="s">
        <v>82</v>
      </c>
      <c r="M2858" s="1" t="s">
        <v>83</v>
      </c>
      <c r="O2858" s="1" t="s">
        <v>264</v>
      </c>
    </row>
    <row r="2859" spans="1:15" x14ac:dyDescent="0.25">
      <c r="A2859" s="1" t="s">
        <v>4198</v>
      </c>
      <c r="B2859" s="1" t="s">
        <v>4199</v>
      </c>
      <c r="C2859" s="1" t="s">
        <v>4200</v>
      </c>
      <c r="D2859" s="1" t="s">
        <v>2940</v>
      </c>
      <c r="E2859" s="1" t="s">
        <v>771</v>
      </c>
      <c r="F2859" s="1" t="s">
        <v>1075</v>
      </c>
      <c r="I2859">
        <v>50</v>
      </c>
      <c r="J2859" s="1" t="s">
        <v>58</v>
      </c>
      <c r="K2859" s="2">
        <f>+I2859</f>
        <v>50</v>
      </c>
      <c r="L2859" s="1" t="s">
        <v>82</v>
      </c>
      <c r="M2859" s="1" t="s">
        <v>83</v>
      </c>
      <c r="O2859" s="1" t="s">
        <v>482</v>
      </c>
    </row>
    <row r="2860" spans="1:15" x14ac:dyDescent="0.25">
      <c r="A2860" s="1" t="s">
        <v>4198</v>
      </c>
      <c r="B2860" s="1" t="s">
        <v>4199</v>
      </c>
      <c r="C2860" s="1" t="s">
        <v>4200</v>
      </c>
      <c r="D2860" s="1" t="s">
        <v>2940</v>
      </c>
      <c r="E2860" s="1" t="s">
        <v>771</v>
      </c>
      <c r="F2860" s="1" t="s">
        <v>1075</v>
      </c>
      <c r="I2860">
        <v>50</v>
      </c>
      <c r="J2860" s="1" t="s">
        <v>58</v>
      </c>
      <c r="K2860" s="2">
        <f>+I2860</f>
        <v>50</v>
      </c>
      <c r="L2860" s="1" t="s">
        <v>82</v>
      </c>
      <c r="M2860" s="1" t="s">
        <v>83</v>
      </c>
      <c r="O2860" s="1" t="s">
        <v>289</v>
      </c>
    </row>
    <row r="2861" spans="1:15" x14ac:dyDescent="0.25">
      <c r="A2861" s="1" t="s">
        <v>4198</v>
      </c>
      <c r="B2861" s="1" t="s">
        <v>4199</v>
      </c>
      <c r="C2861" s="1" t="s">
        <v>4200</v>
      </c>
      <c r="D2861" s="1" t="s">
        <v>2940</v>
      </c>
      <c r="E2861" s="1" t="s">
        <v>771</v>
      </c>
      <c r="F2861" s="1" t="s">
        <v>1075</v>
      </c>
      <c r="I2861">
        <v>50</v>
      </c>
      <c r="J2861" s="1" t="s">
        <v>58</v>
      </c>
      <c r="K2861" s="2">
        <f>+I2861</f>
        <v>50</v>
      </c>
      <c r="L2861" s="1" t="s">
        <v>93</v>
      </c>
      <c r="M2861" s="1" t="s">
        <v>60</v>
      </c>
      <c r="N2861" s="1" t="s">
        <v>61</v>
      </c>
    </row>
    <row r="2862" spans="1:15" x14ac:dyDescent="0.25">
      <c r="A2862" s="1" t="s">
        <v>4198</v>
      </c>
      <c r="B2862" s="1" t="s">
        <v>4199</v>
      </c>
      <c r="C2862" s="1" t="s">
        <v>4200</v>
      </c>
      <c r="D2862" s="1" t="s">
        <v>2940</v>
      </c>
      <c r="E2862" s="1" t="s">
        <v>771</v>
      </c>
      <c r="F2862" s="1" t="s">
        <v>1075</v>
      </c>
      <c r="I2862">
        <v>50</v>
      </c>
      <c r="J2862" s="1" t="s">
        <v>58</v>
      </c>
      <c r="K2862" s="2">
        <f>+I2862</f>
        <v>50</v>
      </c>
      <c r="L2862" s="1" t="s">
        <v>93</v>
      </c>
      <c r="M2862" s="1" t="s">
        <v>60</v>
      </c>
      <c r="N2862" s="1" t="s">
        <v>2230</v>
      </c>
    </row>
    <row r="2863" spans="1:15" x14ac:dyDescent="0.25">
      <c r="A2863" s="1" t="s">
        <v>4198</v>
      </c>
      <c r="B2863" s="1" t="s">
        <v>4199</v>
      </c>
      <c r="C2863" s="1" t="s">
        <v>4200</v>
      </c>
      <c r="D2863" s="1" t="s">
        <v>2940</v>
      </c>
      <c r="E2863" s="1" t="s">
        <v>771</v>
      </c>
      <c r="F2863" s="1" t="s">
        <v>1075</v>
      </c>
      <c r="I2863">
        <v>50</v>
      </c>
      <c r="J2863" s="1" t="s">
        <v>58</v>
      </c>
      <c r="K2863" s="2">
        <f>+I2863</f>
        <v>50</v>
      </c>
      <c r="L2863" s="1" t="s">
        <v>93</v>
      </c>
      <c r="M2863" s="1" t="s">
        <v>60</v>
      </c>
      <c r="N2863" s="1" t="s">
        <v>2200</v>
      </c>
    </row>
    <row r="2864" spans="1:15" x14ac:dyDescent="0.25">
      <c r="A2864" s="1" t="s">
        <v>4198</v>
      </c>
      <c r="B2864" s="1" t="s">
        <v>4199</v>
      </c>
      <c r="C2864" s="1" t="s">
        <v>4200</v>
      </c>
      <c r="D2864" s="1" t="s">
        <v>2940</v>
      </c>
      <c r="E2864" s="1" t="s">
        <v>771</v>
      </c>
      <c r="F2864" s="1" t="s">
        <v>1075</v>
      </c>
      <c r="I2864">
        <v>50</v>
      </c>
      <c r="J2864" s="1" t="s">
        <v>58</v>
      </c>
      <c r="K2864" s="2">
        <f>+I2864</f>
        <v>50</v>
      </c>
      <c r="L2864" s="1" t="s">
        <v>93</v>
      </c>
      <c r="M2864" s="1" t="s">
        <v>211</v>
      </c>
    </row>
    <row r="2865" spans="1:15" x14ac:dyDescent="0.25">
      <c r="A2865" s="1" t="s">
        <v>4195</v>
      </c>
      <c r="B2865" s="1" t="s">
        <v>4196</v>
      </c>
      <c r="C2865" s="1" t="s">
        <v>4197</v>
      </c>
      <c r="D2865" s="1" t="s">
        <v>2940</v>
      </c>
      <c r="E2865" s="1" t="s">
        <v>771</v>
      </c>
      <c r="F2865" s="1" t="s">
        <v>1075</v>
      </c>
      <c r="I2865">
        <v>30.5</v>
      </c>
      <c r="J2865" s="1" t="s">
        <v>58</v>
      </c>
      <c r="K2865" s="2">
        <f>+I2865</f>
        <v>30.5</v>
      </c>
      <c r="L2865" s="1" t="s">
        <v>82</v>
      </c>
      <c r="M2865" s="1" t="s">
        <v>83</v>
      </c>
      <c r="O2865" s="1" t="s">
        <v>264</v>
      </c>
    </row>
    <row r="2866" spans="1:15" x14ac:dyDescent="0.25">
      <c r="A2866" s="1" t="s">
        <v>4195</v>
      </c>
      <c r="B2866" s="1" t="s">
        <v>4196</v>
      </c>
      <c r="C2866" s="1" t="s">
        <v>4197</v>
      </c>
      <c r="D2866" s="1" t="s">
        <v>2940</v>
      </c>
      <c r="E2866" s="1" t="s">
        <v>771</v>
      </c>
      <c r="F2866" s="1" t="s">
        <v>1075</v>
      </c>
      <c r="I2866">
        <v>30.5</v>
      </c>
      <c r="J2866" s="1" t="s">
        <v>58</v>
      </c>
      <c r="K2866" s="2">
        <f>+I2866</f>
        <v>30.5</v>
      </c>
      <c r="L2866" s="1" t="s">
        <v>82</v>
      </c>
      <c r="M2866" s="1" t="s">
        <v>83</v>
      </c>
      <c r="O2866" s="1" t="s">
        <v>260</v>
      </c>
    </row>
    <row r="2867" spans="1:15" x14ac:dyDescent="0.25">
      <c r="A2867" s="1" t="s">
        <v>4195</v>
      </c>
      <c r="B2867" s="1" t="s">
        <v>4196</v>
      </c>
      <c r="C2867" s="1" t="s">
        <v>4197</v>
      </c>
      <c r="D2867" s="1" t="s">
        <v>2940</v>
      </c>
      <c r="E2867" s="1" t="s">
        <v>771</v>
      </c>
      <c r="F2867" s="1" t="s">
        <v>1075</v>
      </c>
      <c r="I2867">
        <v>30.5</v>
      </c>
      <c r="J2867" s="1" t="s">
        <v>58</v>
      </c>
      <c r="K2867" s="2">
        <f>+I2867</f>
        <v>30.5</v>
      </c>
      <c r="L2867" s="1" t="s">
        <v>93</v>
      </c>
      <c r="M2867" s="1" t="s">
        <v>60</v>
      </c>
      <c r="N2867" s="1" t="s">
        <v>61</v>
      </c>
    </row>
    <row r="2868" spans="1:15" x14ac:dyDescent="0.25">
      <c r="A2868" s="1" t="s">
        <v>4195</v>
      </c>
      <c r="B2868" s="1" t="s">
        <v>4196</v>
      </c>
      <c r="C2868" s="1" t="s">
        <v>4197</v>
      </c>
      <c r="D2868" s="1" t="s">
        <v>2940</v>
      </c>
      <c r="E2868" s="1" t="s">
        <v>771</v>
      </c>
      <c r="F2868" s="1" t="s">
        <v>1075</v>
      </c>
      <c r="I2868">
        <v>30.5</v>
      </c>
      <c r="J2868" s="1" t="s">
        <v>58</v>
      </c>
      <c r="K2868" s="2">
        <f>+I2868</f>
        <v>30.5</v>
      </c>
      <c r="L2868" s="1" t="s">
        <v>93</v>
      </c>
      <c r="M2868" s="1" t="s">
        <v>60</v>
      </c>
      <c r="N2868" s="1" t="s">
        <v>2200</v>
      </c>
    </row>
    <row r="2869" spans="1:15" x14ac:dyDescent="0.25">
      <c r="A2869" s="1" t="s">
        <v>4195</v>
      </c>
      <c r="B2869" s="1" t="s">
        <v>4196</v>
      </c>
      <c r="C2869" s="1" t="s">
        <v>4197</v>
      </c>
      <c r="D2869" s="1" t="s">
        <v>2940</v>
      </c>
      <c r="E2869" s="1" t="s">
        <v>771</v>
      </c>
      <c r="F2869" s="1" t="s">
        <v>1075</v>
      </c>
      <c r="I2869">
        <v>30.5</v>
      </c>
      <c r="J2869" s="1" t="s">
        <v>58</v>
      </c>
      <c r="K2869" s="2">
        <f>+I2869</f>
        <v>30.5</v>
      </c>
      <c r="L2869" s="1" t="s">
        <v>93</v>
      </c>
      <c r="M2869" s="1" t="s">
        <v>60</v>
      </c>
      <c r="N2869" s="1" t="s">
        <v>2230</v>
      </c>
    </row>
    <row r="2870" spans="1:15" x14ac:dyDescent="0.25">
      <c r="A2870" s="1" t="s">
        <v>4195</v>
      </c>
      <c r="B2870" s="1" t="s">
        <v>4196</v>
      </c>
      <c r="C2870" s="1" t="s">
        <v>4197</v>
      </c>
      <c r="D2870" s="1" t="s">
        <v>2940</v>
      </c>
      <c r="E2870" s="1" t="s">
        <v>771</v>
      </c>
      <c r="F2870" s="1" t="s">
        <v>1075</v>
      </c>
      <c r="I2870">
        <v>30.5</v>
      </c>
      <c r="J2870" s="1" t="s">
        <v>58</v>
      </c>
      <c r="K2870" s="2">
        <f>+I2870</f>
        <v>30.5</v>
      </c>
      <c r="L2870" s="1" t="s">
        <v>93</v>
      </c>
      <c r="M2870" s="1" t="s">
        <v>211</v>
      </c>
    </row>
    <row r="2871" spans="1:15" x14ac:dyDescent="0.25">
      <c r="A2871" s="1" t="s">
        <v>4192</v>
      </c>
      <c r="B2871" s="1" t="s">
        <v>4193</v>
      </c>
      <c r="C2871" s="1" t="s">
        <v>4194</v>
      </c>
      <c r="D2871" s="1" t="s">
        <v>2940</v>
      </c>
      <c r="E2871" s="1" t="s">
        <v>771</v>
      </c>
      <c r="F2871" s="1" t="s">
        <v>1075</v>
      </c>
      <c r="I2871">
        <v>42.5</v>
      </c>
      <c r="J2871" s="1" t="s">
        <v>58</v>
      </c>
      <c r="K2871" s="2">
        <f>+I2871</f>
        <v>42.5</v>
      </c>
      <c r="L2871" s="1" t="s">
        <v>93</v>
      </c>
      <c r="M2871" s="1" t="s">
        <v>60</v>
      </c>
      <c r="N2871" s="1" t="s">
        <v>61</v>
      </c>
    </row>
    <row r="2872" spans="1:15" x14ac:dyDescent="0.25">
      <c r="A2872" s="1" t="s">
        <v>4192</v>
      </c>
      <c r="B2872" s="1" t="s">
        <v>4193</v>
      </c>
      <c r="C2872" s="1" t="s">
        <v>4194</v>
      </c>
      <c r="D2872" s="1" t="s">
        <v>2940</v>
      </c>
      <c r="E2872" s="1" t="s">
        <v>771</v>
      </c>
      <c r="F2872" s="1" t="s">
        <v>1075</v>
      </c>
      <c r="I2872">
        <v>42.5</v>
      </c>
      <c r="J2872" s="1" t="s">
        <v>58</v>
      </c>
      <c r="K2872" s="2">
        <f>+I2872</f>
        <v>42.5</v>
      </c>
      <c r="L2872" s="1" t="s">
        <v>93</v>
      </c>
      <c r="M2872" s="1" t="s">
        <v>60</v>
      </c>
      <c r="N2872" s="1" t="s">
        <v>2230</v>
      </c>
    </row>
    <row r="2873" spans="1:15" x14ac:dyDescent="0.25">
      <c r="A2873" s="1" t="s">
        <v>4192</v>
      </c>
      <c r="B2873" s="1" t="s">
        <v>4193</v>
      </c>
      <c r="C2873" s="1" t="s">
        <v>4194</v>
      </c>
      <c r="D2873" s="1" t="s">
        <v>2940</v>
      </c>
      <c r="E2873" s="1" t="s">
        <v>771</v>
      </c>
      <c r="F2873" s="1" t="s">
        <v>1075</v>
      </c>
      <c r="I2873">
        <v>42.5</v>
      </c>
      <c r="J2873" s="1" t="s">
        <v>58</v>
      </c>
      <c r="K2873" s="2">
        <f>+I2873</f>
        <v>42.5</v>
      </c>
      <c r="L2873" s="1" t="s">
        <v>93</v>
      </c>
      <c r="M2873" s="1" t="s">
        <v>60</v>
      </c>
      <c r="N2873" s="1" t="s">
        <v>2200</v>
      </c>
    </row>
    <row r="2874" spans="1:15" x14ac:dyDescent="0.25">
      <c r="A2874" s="1" t="s">
        <v>4192</v>
      </c>
      <c r="B2874" s="1" t="s">
        <v>4193</v>
      </c>
      <c r="C2874" s="1" t="s">
        <v>4194</v>
      </c>
      <c r="D2874" s="1" t="s">
        <v>2940</v>
      </c>
      <c r="E2874" s="1" t="s">
        <v>771</v>
      </c>
      <c r="F2874" s="1" t="s">
        <v>1075</v>
      </c>
      <c r="I2874">
        <v>42.5</v>
      </c>
      <c r="J2874" s="1" t="s">
        <v>58</v>
      </c>
      <c r="K2874" s="2">
        <f>+I2874</f>
        <v>42.5</v>
      </c>
      <c r="L2874" s="1" t="s">
        <v>93</v>
      </c>
      <c r="M2874" s="1" t="s">
        <v>211</v>
      </c>
    </row>
    <row r="2875" spans="1:15" x14ac:dyDescent="0.25">
      <c r="A2875" s="1" t="s">
        <v>4189</v>
      </c>
      <c r="B2875" s="1" t="s">
        <v>4190</v>
      </c>
      <c r="C2875" s="1" t="s">
        <v>4191</v>
      </c>
      <c r="D2875" s="1" t="s">
        <v>2940</v>
      </c>
      <c r="E2875" s="1" t="s">
        <v>771</v>
      </c>
      <c r="F2875" s="1" t="s">
        <v>1075</v>
      </c>
      <c r="I2875">
        <v>7.42</v>
      </c>
      <c r="J2875" s="1" t="s">
        <v>58</v>
      </c>
      <c r="K2875" s="2">
        <f>+I2875</f>
        <v>7.42</v>
      </c>
      <c r="L2875" s="1" t="s">
        <v>82</v>
      </c>
      <c r="M2875" s="1" t="s">
        <v>83</v>
      </c>
      <c r="O2875" s="1" t="s">
        <v>260</v>
      </c>
    </row>
    <row r="2876" spans="1:15" x14ac:dyDescent="0.25">
      <c r="A2876" s="1" t="s">
        <v>4189</v>
      </c>
      <c r="B2876" s="1" t="s">
        <v>4190</v>
      </c>
      <c r="C2876" s="1" t="s">
        <v>4191</v>
      </c>
      <c r="D2876" s="1" t="s">
        <v>2940</v>
      </c>
      <c r="E2876" s="1" t="s">
        <v>771</v>
      </c>
      <c r="F2876" s="1" t="s">
        <v>1075</v>
      </c>
      <c r="I2876">
        <v>7.42</v>
      </c>
      <c r="J2876" s="1" t="s">
        <v>58</v>
      </c>
      <c r="K2876" s="2">
        <f>+I2876</f>
        <v>7.42</v>
      </c>
      <c r="L2876" s="1" t="s">
        <v>82</v>
      </c>
      <c r="M2876" s="1" t="s">
        <v>83</v>
      </c>
      <c r="O2876" s="1" t="s">
        <v>264</v>
      </c>
    </row>
    <row r="2877" spans="1:15" x14ac:dyDescent="0.25">
      <c r="A2877" s="1" t="s">
        <v>4189</v>
      </c>
      <c r="B2877" s="1" t="s">
        <v>4190</v>
      </c>
      <c r="C2877" s="1" t="s">
        <v>4191</v>
      </c>
      <c r="D2877" s="1" t="s">
        <v>2940</v>
      </c>
      <c r="E2877" s="1" t="s">
        <v>771</v>
      </c>
      <c r="F2877" s="1" t="s">
        <v>1075</v>
      </c>
      <c r="I2877">
        <v>7.42</v>
      </c>
      <c r="J2877" s="1" t="s">
        <v>58</v>
      </c>
      <c r="K2877" s="2">
        <f>+I2877</f>
        <v>7.42</v>
      </c>
      <c r="L2877" s="1" t="s">
        <v>82</v>
      </c>
      <c r="M2877" s="1" t="s">
        <v>83</v>
      </c>
      <c r="O2877" s="1" t="s">
        <v>84</v>
      </c>
    </row>
    <row r="2878" spans="1:15" x14ac:dyDescent="0.25">
      <c r="A2878" s="1" t="s">
        <v>4189</v>
      </c>
      <c r="B2878" s="1" t="s">
        <v>4190</v>
      </c>
      <c r="C2878" s="1" t="s">
        <v>4191</v>
      </c>
      <c r="D2878" s="1" t="s">
        <v>2940</v>
      </c>
      <c r="E2878" s="1" t="s">
        <v>771</v>
      </c>
      <c r="F2878" s="1" t="s">
        <v>1075</v>
      </c>
      <c r="I2878">
        <v>7.42</v>
      </c>
      <c r="J2878" s="1" t="s">
        <v>58</v>
      </c>
      <c r="K2878" s="2">
        <f>+I2878</f>
        <v>7.42</v>
      </c>
      <c r="L2878" s="1" t="s">
        <v>93</v>
      </c>
      <c r="M2878" s="1" t="s">
        <v>60</v>
      </c>
      <c r="N2878" s="1" t="s">
        <v>61</v>
      </c>
    </row>
    <row r="2879" spans="1:15" x14ac:dyDescent="0.25">
      <c r="A2879" s="1" t="s">
        <v>4189</v>
      </c>
      <c r="B2879" s="1" t="s">
        <v>4190</v>
      </c>
      <c r="C2879" s="1" t="s">
        <v>4191</v>
      </c>
      <c r="D2879" s="1" t="s">
        <v>2940</v>
      </c>
      <c r="E2879" s="1" t="s">
        <v>771</v>
      </c>
      <c r="F2879" s="1" t="s">
        <v>1075</v>
      </c>
      <c r="I2879">
        <v>7.42</v>
      </c>
      <c r="J2879" s="1" t="s">
        <v>58</v>
      </c>
      <c r="K2879" s="2">
        <f>+I2879</f>
        <v>7.42</v>
      </c>
      <c r="L2879" s="1" t="s">
        <v>93</v>
      </c>
      <c r="M2879" s="1" t="s">
        <v>60</v>
      </c>
      <c r="N2879" s="1" t="s">
        <v>2230</v>
      </c>
    </row>
    <row r="2880" spans="1:15" x14ac:dyDescent="0.25">
      <c r="A2880" s="1" t="s">
        <v>4189</v>
      </c>
      <c r="B2880" s="1" t="s">
        <v>4190</v>
      </c>
      <c r="C2880" s="1" t="s">
        <v>4191</v>
      </c>
      <c r="D2880" s="1" t="s">
        <v>2940</v>
      </c>
      <c r="E2880" s="1" t="s">
        <v>771</v>
      </c>
      <c r="F2880" s="1" t="s">
        <v>1075</v>
      </c>
      <c r="I2880">
        <v>7.42</v>
      </c>
      <c r="J2880" s="1" t="s">
        <v>58</v>
      </c>
      <c r="K2880" s="2">
        <f>+I2880</f>
        <v>7.42</v>
      </c>
      <c r="L2880" s="1" t="s">
        <v>93</v>
      </c>
      <c r="M2880" s="1" t="s">
        <v>60</v>
      </c>
      <c r="N2880" s="1" t="s">
        <v>2200</v>
      </c>
    </row>
    <row r="2881" spans="1:15" x14ac:dyDescent="0.25">
      <c r="A2881" s="1" t="s">
        <v>4189</v>
      </c>
      <c r="B2881" s="1" t="s">
        <v>4190</v>
      </c>
      <c r="C2881" s="1" t="s">
        <v>4191</v>
      </c>
      <c r="D2881" s="1" t="s">
        <v>2940</v>
      </c>
      <c r="E2881" s="1" t="s">
        <v>771</v>
      </c>
      <c r="F2881" s="1" t="s">
        <v>1075</v>
      </c>
      <c r="I2881">
        <v>7.42</v>
      </c>
      <c r="J2881" s="1" t="s">
        <v>58</v>
      </c>
      <c r="K2881" s="2">
        <f>+I2881</f>
        <v>7.42</v>
      </c>
      <c r="L2881" s="1" t="s">
        <v>93</v>
      </c>
      <c r="M2881" s="1" t="s">
        <v>211</v>
      </c>
    </row>
    <row r="2882" spans="1:15" x14ac:dyDescent="0.25">
      <c r="A2882" s="1" t="s">
        <v>4186</v>
      </c>
      <c r="B2882" s="1" t="s">
        <v>4187</v>
      </c>
      <c r="C2882" s="1" t="s">
        <v>4188</v>
      </c>
      <c r="D2882" s="1" t="s">
        <v>3597</v>
      </c>
      <c r="E2882" s="1" t="s">
        <v>771</v>
      </c>
      <c r="F2882" s="1" t="s">
        <v>2323</v>
      </c>
      <c r="I2882">
        <v>0.03</v>
      </c>
      <c r="J2882" s="1" t="s">
        <v>58</v>
      </c>
      <c r="K2882" s="2">
        <f>+I2882</f>
        <v>0.03</v>
      </c>
      <c r="L2882" s="1" t="s">
        <v>93</v>
      </c>
      <c r="M2882" s="1" t="s">
        <v>167</v>
      </c>
    </row>
    <row r="2883" spans="1:15" x14ac:dyDescent="0.25">
      <c r="A2883" s="1" t="s">
        <v>4182</v>
      </c>
      <c r="B2883" s="1" t="s">
        <v>4183</v>
      </c>
      <c r="C2883" s="1" t="s">
        <v>4184</v>
      </c>
      <c r="D2883" s="1" t="s">
        <v>3597</v>
      </c>
      <c r="E2883" s="1" t="s">
        <v>771</v>
      </c>
      <c r="F2883" s="1" t="s">
        <v>2323</v>
      </c>
      <c r="I2883">
        <v>1</v>
      </c>
      <c r="J2883" s="1" t="s">
        <v>58</v>
      </c>
      <c r="K2883" s="2">
        <f>+I2883</f>
        <v>1</v>
      </c>
      <c r="L2883" s="1" t="s">
        <v>93</v>
      </c>
      <c r="M2883" s="1" t="s">
        <v>167</v>
      </c>
    </row>
    <row r="2884" spans="1:15" x14ac:dyDescent="0.25">
      <c r="A2884" s="1" t="s">
        <v>4178</v>
      </c>
      <c r="B2884" s="1" t="s">
        <v>4179</v>
      </c>
      <c r="C2884" s="1" t="s">
        <v>4180</v>
      </c>
      <c r="D2884" s="1" t="s">
        <v>3319</v>
      </c>
      <c r="E2884" s="1" t="s">
        <v>771</v>
      </c>
      <c r="F2884" s="1" t="s">
        <v>2323</v>
      </c>
      <c r="I2884">
        <v>38.28</v>
      </c>
      <c r="J2884" s="1" t="s">
        <v>58</v>
      </c>
      <c r="K2884" s="2">
        <f>+I2884</f>
        <v>38.28</v>
      </c>
      <c r="L2884" s="1" t="s">
        <v>82</v>
      </c>
      <c r="M2884" s="1" t="s">
        <v>83</v>
      </c>
      <c r="O2884" s="1" t="s">
        <v>264</v>
      </c>
    </row>
    <row r="2885" spans="1:15" x14ac:dyDescent="0.25">
      <c r="A2885" s="1" t="s">
        <v>4178</v>
      </c>
      <c r="B2885" s="1" t="s">
        <v>4179</v>
      </c>
      <c r="C2885" s="1" t="s">
        <v>4180</v>
      </c>
      <c r="D2885" s="1" t="s">
        <v>3319</v>
      </c>
      <c r="E2885" s="1" t="s">
        <v>771</v>
      </c>
      <c r="F2885" s="1" t="s">
        <v>2323</v>
      </c>
      <c r="I2885">
        <v>38.28</v>
      </c>
      <c r="J2885" s="1" t="s">
        <v>58</v>
      </c>
      <c r="K2885" s="2">
        <f>+I2885</f>
        <v>38.28</v>
      </c>
      <c r="L2885" s="1" t="s">
        <v>82</v>
      </c>
      <c r="M2885" s="1" t="s">
        <v>83</v>
      </c>
      <c r="O2885" s="1" t="s">
        <v>260</v>
      </c>
    </row>
    <row r="2886" spans="1:15" x14ac:dyDescent="0.25">
      <c r="A2886" s="1" t="s">
        <v>4178</v>
      </c>
      <c r="B2886" s="1" t="s">
        <v>4179</v>
      </c>
      <c r="C2886" s="1" t="s">
        <v>4180</v>
      </c>
      <c r="D2886" s="1" t="s">
        <v>3319</v>
      </c>
      <c r="E2886" s="1" t="s">
        <v>771</v>
      </c>
      <c r="F2886" s="1" t="s">
        <v>2323</v>
      </c>
      <c r="I2886">
        <v>38.28</v>
      </c>
      <c r="J2886" s="1" t="s">
        <v>58</v>
      </c>
      <c r="K2886" s="2">
        <f>+I2886</f>
        <v>38.28</v>
      </c>
      <c r="L2886" s="1" t="s">
        <v>82</v>
      </c>
      <c r="M2886" s="1" t="s">
        <v>83</v>
      </c>
      <c r="O2886" s="1" t="s">
        <v>839</v>
      </c>
    </row>
    <row r="2887" spans="1:15" x14ac:dyDescent="0.25">
      <c r="A2887" s="1" t="s">
        <v>4178</v>
      </c>
      <c r="B2887" s="1" t="s">
        <v>4179</v>
      </c>
      <c r="C2887" s="1" t="s">
        <v>4180</v>
      </c>
      <c r="D2887" s="1" t="s">
        <v>3319</v>
      </c>
      <c r="E2887" s="1" t="s">
        <v>771</v>
      </c>
      <c r="F2887" s="1" t="s">
        <v>2323</v>
      </c>
      <c r="I2887">
        <v>38.28</v>
      </c>
      <c r="J2887" s="1" t="s">
        <v>58</v>
      </c>
      <c r="K2887" s="2">
        <f>+I2887</f>
        <v>38.28</v>
      </c>
      <c r="L2887" s="1" t="s">
        <v>82</v>
      </c>
      <c r="M2887" s="1" t="s">
        <v>83</v>
      </c>
      <c r="O2887" s="1" t="s">
        <v>358</v>
      </c>
    </row>
    <row r="2888" spans="1:15" x14ac:dyDescent="0.25">
      <c r="A2888" s="1" t="s">
        <v>4178</v>
      </c>
      <c r="B2888" s="1" t="s">
        <v>4179</v>
      </c>
      <c r="C2888" s="1" t="s">
        <v>4180</v>
      </c>
      <c r="D2888" s="1" t="s">
        <v>3319</v>
      </c>
      <c r="E2888" s="1" t="s">
        <v>771</v>
      </c>
      <c r="F2888" s="1" t="s">
        <v>2323</v>
      </c>
      <c r="I2888">
        <v>38.28</v>
      </c>
      <c r="J2888" s="1" t="s">
        <v>58</v>
      </c>
      <c r="K2888" s="2">
        <f>+I2888</f>
        <v>38.28</v>
      </c>
      <c r="L2888" s="1" t="s">
        <v>93</v>
      </c>
      <c r="M2888" s="1" t="s">
        <v>60</v>
      </c>
      <c r="N2888" s="1" t="s">
        <v>61</v>
      </c>
    </row>
    <row r="2889" spans="1:15" x14ac:dyDescent="0.25">
      <c r="A2889" s="1" t="s">
        <v>4178</v>
      </c>
      <c r="B2889" s="1" t="s">
        <v>4179</v>
      </c>
      <c r="C2889" s="1" t="s">
        <v>4180</v>
      </c>
      <c r="D2889" s="1" t="s">
        <v>3319</v>
      </c>
      <c r="E2889" s="1" t="s">
        <v>771</v>
      </c>
      <c r="F2889" s="1" t="s">
        <v>2323</v>
      </c>
      <c r="I2889">
        <v>38.28</v>
      </c>
      <c r="J2889" s="1" t="s">
        <v>58</v>
      </c>
      <c r="K2889" s="2">
        <f>+I2889</f>
        <v>38.28</v>
      </c>
      <c r="L2889" s="1" t="s">
        <v>93</v>
      </c>
      <c r="M2889" s="1" t="s">
        <v>60</v>
      </c>
      <c r="N2889" s="1" t="s">
        <v>2200</v>
      </c>
    </row>
    <row r="2890" spans="1:15" x14ac:dyDescent="0.25">
      <c r="A2890" s="1" t="s">
        <v>4178</v>
      </c>
      <c r="B2890" s="1" t="s">
        <v>4179</v>
      </c>
      <c r="C2890" s="1" t="s">
        <v>4180</v>
      </c>
      <c r="D2890" s="1" t="s">
        <v>3319</v>
      </c>
      <c r="E2890" s="1" t="s">
        <v>771</v>
      </c>
      <c r="F2890" s="1" t="s">
        <v>2323</v>
      </c>
      <c r="I2890">
        <v>38.28</v>
      </c>
      <c r="J2890" s="1" t="s">
        <v>58</v>
      </c>
      <c r="K2890" s="2">
        <f>+I2890</f>
        <v>38.28</v>
      </c>
      <c r="L2890" s="1" t="s">
        <v>93</v>
      </c>
      <c r="M2890" s="1" t="s">
        <v>211</v>
      </c>
    </row>
    <row r="2891" spans="1:15" x14ac:dyDescent="0.25">
      <c r="A2891" s="1" t="s">
        <v>4173</v>
      </c>
      <c r="B2891" s="1" t="s">
        <v>4174</v>
      </c>
      <c r="C2891" s="1" t="s">
        <v>4175</v>
      </c>
      <c r="D2891" s="1" t="s">
        <v>2537</v>
      </c>
      <c r="E2891" s="1" t="s">
        <v>771</v>
      </c>
      <c r="F2891" s="1" t="s">
        <v>1296</v>
      </c>
      <c r="I2891">
        <v>100</v>
      </c>
      <c r="J2891" s="1" t="s">
        <v>58</v>
      </c>
      <c r="K2891" s="2">
        <f>+I2891</f>
        <v>100</v>
      </c>
      <c r="L2891" s="1" t="s">
        <v>93</v>
      </c>
      <c r="M2891" s="1" t="s">
        <v>60</v>
      </c>
      <c r="N2891" s="1" t="s">
        <v>61</v>
      </c>
    </row>
    <row r="2892" spans="1:15" x14ac:dyDescent="0.25">
      <c r="A2892" s="1" t="s">
        <v>4173</v>
      </c>
      <c r="B2892" s="1" t="s">
        <v>4174</v>
      </c>
      <c r="C2892" s="1" t="s">
        <v>4175</v>
      </c>
      <c r="D2892" s="1" t="s">
        <v>2537</v>
      </c>
      <c r="E2892" s="1" t="s">
        <v>771</v>
      </c>
      <c r="F2892" s="1" t="s">
        <v>1296</v>
      </c>
      <c r="I2892">
        <v>100</v>
      </c>
      <c r="J2892" s="1" t="s">
        <v>58</v>
      </c>
      <c r="K2892" s="2">
        <f>+I2892</f>
        <v>100</v>
      </c>
      <c r="L2892" s="1" t="s">
        <v>93</v>
      </c>
      <c r="M2892" s="1" t="s">
        <v>211</v>
      </c>
    </row>
    <row r="2893" spans="1:15" x14ac:dyDescent="0.25">
      <c r="A2893" s="1" t="s">
        <v>4169</v>
      </c>
      <c r="B2893" s="1" t="s">
        <v>4170</v>
      </c>
      <c r="C2893" s="1" t="s">
        <v>4171</v>
      </c>
      <c r="D2893" s="1" t="s">
        <v>3570</v>
      </c>
      <c r="E2893" s="1" t="s">
        <v>771</v>
      </c>
      <c r="F2893" s="1" t="s">
        <v>1492</v>
      </c>
      <c r="I2893">
        <v>50</v>
      </c>
      <c r="J2893" s="1" t="s">
        <v>58</v>
      </c>
      <c r="K2893" s="2">
        <f>+I2893</f>
        <v>50</v>
      </c>
      <c r="L2893" s="1" t="s">
        <v>82</v>
      </c>
      <c r="M2893" s="1" t="s">
        <v>83</v>
      </c>
      <c r="O2893" s="1" t="s">
        <v>264</v>
      </c>
    </row>
    <row r="2894" spans="1:15" x14ac:dyDescent="0.25">
      <c r="A2894" s="1" t="s">
        <v>4169</v>
      </c>
      <c r="B2894" s="1" t="s">
        <v>4170</v>
      </c>
      <c r="C2894" s="1" t="s">
        <v>4171</v>
      </c>
      <c r="D2894" s="1" t="s">
        <v>3570</v>
      </c>
      <c r="E2894" s="1" t="s">
        <v>771</v>
      </c>
      <c r="F2894" s="1" t="s">
        <v>1492</v>
      </c>
      <c r="I2894">
        <v>50</v>
      </c>
      <c r="J2894" s="1" t="s">
        <v>58</v>
      </c>
      <c r="K2894" s="2">
        <f>+I2894</f>
        <v>50</v>
      </c>
      <c r="L2894" s="1" t="s">
        <v>82</v>
      </c>
      <c r="M2894" s="1" t="s">
        <v>83</v>
      </c>
      <c r="O2894" s="1" t="s">
        <v>260</v>
      </c>
    </row>
    <row r="2895" spans="1:15" x14ac:dyDescent="0.25">
      <c r="A2895" s="1" t="s">
        <v>4169</v>
      </c>
      <c r="B2895" s="1" t="s">
        <v>4170</v>
      </c>
      <c r="C2895" s="1" t="s">
        <v>4171</v>
      </c>
      <c r="D2895" s="1" t="s">
        <v>3570</v>
      </c>
      <c r="E2895" s="1" t="s">
        <v>771</v>
      </c>
      <c r="F2895" s="1" t="s">
        <v>1492</v>
      </c>
      <c r="I2895">
        <v>50</v>
      </c>
      <c r="J2895" s="1" t="s">
        <v>58</v>
      </c>
      <c r="K2895" s="2">
        <f>+I2895</f>
        <v>50</v>
      </c>
      <c r="L2895" s="1" t="s">
        <v>93</v>
      </c>
      <c r="M2895" s="1" t="s">
        <v>60</v>
      </c>
      <c r="N2895" s="1" t="s">
        <v>61</v>
      </c>
    </row>
    <row r="2896" spans="1:15" x14ac:dyDescent="0.25">
      <c r="A2896" s="1" t="s">
        <v>4165</v>
      </c>
      <c r="B2896" s="1" t="s">
        <v>4166</v>
      </c>
      <c r="C2896" s="1" t="s">
        <v>4167</v>
      </c>
      <c r="D2896" s="1" t="s">
        <v>3570</v>
      </c>
      <c r="E2896" s="1" t="s">
        <v>771</v>
      </c>
      <c r="F2896" s="1" t="s">
        <v>1492</v>
      </c>
      <c r="I2896">
        <v>15</v>
      </c>
      <c r="J2896" s="1" t="s">
        <v>58</v>
      </c>
      <c r="K2896" s="2">
        <f>+I2896</f>
        <v>15</v>
      </c>
      <c r="L2896" s="1" t="s">
        <v>82</v>
      </c>
      <c r="M2896" s="1" t="s">
        <v>83</v>
      </c>
      <c r="O2896" s="1" t="s">
        <v>264</v>
      </c>
    </row>
    <row r="2897" spans="1:15" x14ac:dyDescent="0.25">
      <c r="A2897" s="1" t="s">
        <v>4165</v>
      </c>
      <c r="B2897" s="1" t="s">
        <v>4166</v>
      </c>
      <c r="C2897" s="1" t="s">
        <v>4167</v>
      </c>
      <c r="D2897" s="1" t="s">
        <v>3570</v>
      </c>
      <c r="E2897" s="1" t="s">
        <v>771</v>
      </c>
      <c r="F2897" s="1" t="s">
        <v>1492</v>
      </c>
      <c r="I2897">
        <v>15</v>
      </c>
      <c r="J2897" s="1" t="s">
        <v>58</v>
      </c>
      <c r="K2897" s="2">
        <f>+I2897</f>
        <v>15</v>
      </c>
      <c r="L2897" s="1" t="s">
        <v>93</v>
      </c>
      <c r="M2897" s="1" t="s">
        <v>60</v>
      </c>
      <c r="N2897" s="1" t="s">
        <v>61</v>
      </c>
    </row>
    <row r="2898" spans="1:15" x14ac:dyDescent="0.25">
      <c r="A2898" s="1" t="s">
        <v>4162</v>
      </c>
      <c r="B2898" s="1" t="s">
        <v>4163</v>
      </c>
      <c r="C2898" s="1" t="s">
        <v>4164</v>
      </c>
      <c r="D2898" s="1" t="s">
        <v>3328</v>
      </c>
      <c r="E2898" s="1" t="s">
        <v>771</v>
      </c>
      <c r="F2898" s="1" t="s">
        <v>1069</v>
      </c>
      <c r="I2898">
        <v>24</v>
      </c>
      <c r="J2898" s="1" t="s">
        <v>58</v>
      </c>
      <c r="K2898" s="2">
        <f>+I2898</f>
        <v>24</v>
      </c>
      <c r="L2898" s="1" t="s">
        <v>93</v>
      </c>
      <c r="M2898" s="1" t="s">
        <v>60</v>
      </c>
      <c r="N2898" s="1" t="s">
        <v>61</v>
      </c>
    </row>
    <row r="2899" spans="1:15" x14ac:dyDescent="0.25">
      <c r="A2899" s="1" t="s">
        <v>4162</v>
      </c>
      <c r="B2899" s="1" t="s">
        <v>4163</v>
      </c>
      <c r="C2899" s="1" t="s">
        <v>4164</v>
      </c>
      <c r="D2899" s="1" t="s">
        <v>3328</v>
      </c>
      <c r="E2899" s="1" t="s">
        <v>771</v>
      </c>
      <c r="F2899" s="1" t="s">
        <v>1069</v>
      </c>
      <c r="I2899">
        <v>24</v>
      </c>
      <c r="J2899" s="1" t="s">
        <v>58</v>
      </c>
      <c r="K2899" s="2">
        <f>+I2899</f>
        <v>24</v>
      </c>
      <c r="L2899" s="1" t="s">
        <v>93</v>
      </c>
      <c r="M2899" s="1" t="s">
        <v>211</v>
      </c>
    </row>
    <row r="2900" spans="1:15" x14ac:dyDescent="0.25">
      <c r="A2900" s="1" t="s">
        <v>4159</v>
      </c>
      <c r="B2900" s="1" t="s">
        <v>4160</v>
      </c>
      <c r="C2900" s="1" t="s">
        <v>4161</v>
      </c>
      <c r="D2900" s="1" t="s">
        <v>3328</v>
      </c>
      <c r="E2900" s="1" t="s">
        <v>771</v>
      </c>
      <c r="F2900" s="1" t="s">
        <v>1492</v>
      </c>
      <c r="I2900">
        <v>188.16</v>
      </c>
      <c r="J2900" s="1" t="s">
        <v>58</v>
      </c>
      <c r="K2900" s="2">
        <f>+I2900</f>
        <v>188.16</v>
      </c>
      <c r="L2900" s="1" t="s">
        <v>82</v>
      </c>
      <c r="M2900" s="1" t="s">
        <v>83</v>
      </c>
      <c r="O2900" s="1" t="s">
        <v>260</v>
      </c>
    </row>
    <row r="2901" spans="1:15" x14ac:dyDescent="0.25">
      <c r="A2901" s="1" t="s">
        <v>4159</v>
      </c>
      <c r="B2901" s="1" t="s">
        <v>4160</v>
      </c>
      <c r="C2901" s="1" t="s">
        <v>4161</v>
      </c>
      <c r="D2901" s="1" t="s">
        <v>3328</v>
      </c>
      <c r="E2901" s="1" t="s">
        <v>771</v>
      </c>
      <c r="F2901" s="1" t="s">
        <v>1492</v>
      </c>
      <c r="I2901">
        <v>188.16</v>
      </c>
      <c r="J2901" s="1" t="s">
        <v>58</v>
      </c>
      <c r="K2901" s="2">
        <f>+I2901</f>
        <v>188.16</v>
      </c>
      <c r="L2901" s="1" t="s">
        <v>82</v>
      </c>
      <c r="M2901" s="1" t="s">
        <v>83</v>
      </c>
      <c r="O2901" s="1" t="s">
        <v>264</v>
      </c>
    </row>
    <row r="2902" spans="1:15" x14ac:dyDescent="0.25">
      <c r="A2902" s="1" t="s">
        <v>4159</v>
      </c>
      <c r="B2902" s="1" t="s">
        <v>4160</v>
      </c>
      <c r="C2902" s="1" t="s">
        <v>4161</v>
      </c>
      <c r="D2902" s="1" t="s">
        <v>3328</v>
      </c>
      <c r="E2902" s="1" t="s">
        <v>771</v>
      </c>
      <c r="F2902" s="1" t="s">
        <v>1492</v>
      </c>
      <c r="I2902">
        <v>188.16</v>
      </c>
      <c r="J2902" s="1" t="s">
        <v>58</v>
      </c>
      <c r="K2902" s="2">
        <f>+I2902</f>
        <v>188.16</v>
      </c>
      <c r="L2902" s="1" t="s">
        <v>82</v>
      </c>
      <c r="M2902" s="1" t="s">
        <v>83</v>
      </c>
      <c r="O2902" s="1" t="s">
        <v>289</v>
      </c>
    </row>
    <row r="2903" spans="1:15" x14ac:dyDescent="0.25">
      <c r="A2903" s="1" t="s">
        <v>4159</v>
      </c>
      <c r="B2903" s="1" t="s">
        <v>4160</v>
      </c>
      <c r="C2903" s="1" t="s">
        <v>4161</v>
      </c>
      <c r="D2903" s="1" t="s">
        <v>3328</v>
      </c>
      <c r="E2903" s="1" t="s">
        <v>771</v>
      </c>
      <c r="F2903" s="1" t="s">
        <v>1492</v>
      </c>
      <c r="I2903">
        <v>188.16</v>
      </c>
      <c r="J2903" s="1" t="s">
        <v>58</v>
      </c>
      <c r="K2903" s="2">
        <f>+I2903</f>
        <v>188.16</v>
      </c>
      <c r="L2903" s="1" t="s">
        <v>93</v>
      </c>
      <c r="M2903" s="1" t="s">
        <v>60</v>
      </c>
      <c r="N2903" s="1" t="s">
        <v>61</v>
      </c>
    </row>
    <row r="2904" spans="1:15" x14ac:dyDescent="0.25">
      <c r="A2904" s="1" t="s">
        <v>4159</v>
      </c>
      <c r="B2904" s="1" t="s">
        <v>4160</v>
      </c>
      <c r="C2904" s="1" t="s">
        <v>4161</v>
      </c>
      <c r="D2904" s="1" t="s">
        <v>3328</v>
      </c>
      <c r="E2904" s="1" t="s">
        <v>771</v>
      </c>
      <c r="F2904" s="1" t="s">
        <v>1492</v>
      </c>
      <c r="I2904">
        <v>188.16</v>
      </c>
      <c r="J2904" s="1" t="s">
        <v>58</v>
      </c>
      <c r="K2904" s="2">
        <f>+I2904</f>
        <v>188.16</v>
      </c>
      <c r="L2904" s="1" t="s">
        <v>93</v>
      </c>
      <c r="M2904" s="1" t="s">
        <v>60</v>
      </c>
      <c r="N2904" s="1" t="s">
        <v>2230</v>
      </c>
    </row>
    <row r="2905" spans="1:15" x14ac:dyDescent="0.25">
      <c r="A2905" s="1" t="s">
        <v>4159</v>
      </c>
      <c r="B2905" s="1" t="s">
        <v>4160</v>
      </c>
      <c r="C2905" s="1" t="s">
        <v>4161</v>
      </c>
      <c r="D2905" s="1" t="s">
        <v>3328</v>
      </c>
      <c r="E2905" s="1" t="s">
        <v>771</v>
      </c>
      <c r="F2905" s="1" t="s">
        <v>1492</v>
      </c>
      <c r="I2905">
        <v>188.16</v>
      </c>
      <c r="J2905" s="1" t="s">
        <v>58</v>
      </c>
      <c r="K2905" s="2">
        <f>+I2905</f>
        <v>188.16</v>
      </c>
      <c r="L2905" s="1" t="s">
        <v>93</v>
      </c>
      <c r="M2905" s="1" t="s">
        <v>60</v>
      </c>
      <c r="N2905" s="1" t="s">
        <v>2200</v>
      </c>
    </row>
    <row r="2906" spans="1:15" x14ac:dyDescent="0.25">
      <c r="A2906" s="1" t="s">
        <v>4155</v>
      </c>
      <c r="B2906" s="1" t="s">
        <v>4156</v>
      </c>
      <c r="C2906" s="1" t="s">
        <v>4157</v>
      </c>
      <c r="D2906" s="1" t="s">
        <v>3025</v>
      </c>
      <c r="E2906" s="1" t="s">
        <v>771</v>
      </c>
      <c r="F2906" s="1" t="s">
        <v>1492</v>
      </c>
      <c r="I2906">
        <v>63.28</v>
      </c>
      <c r="J2906" s="1" t="s">
        <v>58</v>
      </c>
      <c r="K2906" s="2">
        <f>+I2906</f>
        <v>63.28</v>
      </c>
      <c r="L2906" s="1" t="s">
        <v>82</v>
      </c>
      <c r="M2906" s="1" t="s">
        <v>83</v>
      </c>
      <c r="O2906" s="1" t="s">
        <v>260</v>
      </c>
    </row>
    <row r="2907" spans="1:15" x14ac:dyDescent="0.25">
      <c r="A2907" s="1" t="s">
        <v>4155</v>
      </c>
      <c r="B2907" s="1" t="s">
        <v>4156</v>
      </c>
      <c r="C2907" s="1" t="s">
        <v>4157</v>
      </c>
      <c r="D2907" s="1" t="s">
        <v>3025</v>
      </c>
      <c r="E2907" s="1" t="s">
        <v>771</v>
      </c>
      <c r="F2907" s="1" t="s">
        <v>1492</v>
      </c>
      <c r="I2907">
        <v>63.28</v>
      </c>
      <c r="J2907" s="1" t="s">
        <v>58</v>
      </c>
      <c r="K2907" s="2">
        <f>+I2907</f>
        <v>63.28</v>
      </c>
      <c r="L2907" s="1" t="s">
        <v>82</v>
      </c>
      <c r="M2907" s="1" t="s">
        <v>83</v>
      </c>
      <c r="O2907" s="1" t="s">
        <v>264</v>
      </c>
    </row>
    <row r="2908" spans="1:15" x14ac:dyDescent="0.25">
      <c r="A2908" s="1" t="s">
        <v>4155</v>
      </c>
      <c r="B2908" s="1" t="s">
        <v>4156</v>
      </c>
      <c r="C2908" s="1" t="s">
        <v>4157</v>
      </c>
      <c r="D2908" s="1" t="s">
        <v>3025</v>
      </c>
      <c r="E2908" s="1" t="s">
        <v>771</v>
      </c>
      <c r="F2908" s="1" t="s">
        <v>1492</v>
      </c>
      <c r="I2908">
        <v>63.28</v>
      </c>
      <c r="J2908" s="1" t="s">
        <v>58</v>
      </c>
      <c r="K2908" s="2">
        <f>+I2908</f>
        <v>63.28</v>
      </c>
      <c r="L2908" s="1" t="s">
        <v>93</v>
      </c>
      <c r="M2908" s="1" t="s">
        <v>60</v>
      </c>
      <c r="N2908" s="1" t="s">
        <v>61</v>
      </c>
    </row>
    <row r="2909" spans="1:15" x14ac:dyDescent="0.25">
      <c r="A2909" s="1" t="s">
        <v>4155</v>
      </c>
      <c r="B2909" s="1" t="s">
        <v>4156</v>
      </c>
      <c r="C2909" s="1" t="s">
        <v>4157</v>
      </c>
      <c r="D2909" s="1" t="s">
        <v>3025</v>
      </c>
      <c r="E2909" s="1" t="s">
        <v>771</v>
      </c>
      <c r="F2909" s="1" t="s">
        <v>1492</v>
      </c>
      <c r="I2909">
        <v>63.28</v>
      </c>
      <c r="J2909" s="1" t="s">
        <v>58</v>
      </c>
      <c r="K2909" s="2">
        <f>+I2909</f>
        <v>63.28</v>
      </c>
      <c r="L2909" s="1" t="s">
        <v>93</v>
      </c>
      <c r="M2909" s="1" t="s">
        <v>60</v>
      </c>
      <c r="N2909" s="1" t="s">
        <v>2230</v>
      </c>
    </row>
    <row r="2910" spans="1:15" x14ac:dyDescent="0.25">
      <c r="A2910" s="1" t="s">
        <v>4155</v>
      </c>
      <c r="B2910" s="1" t="s">
        <v>4156</v>
      </c>
      <c r="C2910" s="1" t="s">
        <v>4157</v>
      </c>
      <c r="D2910" s="1" t="s">
        <v>3025</v>
      </c>
      <c r="E2910" s="1" t="s">
        <v>771</v>
      </c>
      <c r="F2910" s="1" t="s">
        <v>1492</v>
      </c>
      <c r="I2910">
        <v>63.28</v>
      </c>
      <c r="J2910" s="1" t="s">
        <v>58</v>
      </c>
      <c r="K2910" s="2">
        <f>+I2910</f>
        <v>63.28</v>
      </c>
      <c r="L2910" s="1" t="s">
        <v>93</v>
      </c>
      <c r="M2910" s="1" t="s">
        <v>60</v>
      </c>
      <c r="N2910" s="1" t="s">
        <v>2210</v>
      </c>
    </row>
    <row r="2911" spans="1:15" x14ac:dyDescent="0.25">
      <c r="A2911" s="1" t="s">
        <v>4155</v>
      </c>
      <c r="B2911" s="1" t="s">
        <v>4156</v>
      </c>
      <c r="C2911" s="1" t="s">
        <v>4157</v>
      </c>
      <c r="D2911" s="1" t="s">
        <v>3025</v>
      </c>
      <c r="E2911" s="1" t="s">
        <v>771</v>
      </c>
      <c r="F2911" s="1" t="s">
        <v>1492</v>
      </c>
      <c r="I2911">
        <v>63.28</v>
      </c>
      <c r="J2911" s="1" t="s">
        <v>58</v>
      </c>
      <c r="K2911" s="2">
        <f>+I2911</f>
        <v>63.28</v>
      </c>
      <c r="L2911" s="1" t="s">
        <v>93</v>
      </c>
      <c r="M2911" s="1" t="s">
        <v>60</v>
      </c>
      <c r="N2911" s="1" t="s">
        <v>2200</v>
      </c>
    </row>
    <row r="2912" spans="1:15" x14ac:dyDescent="0.25">
      <c r="A2912" s="1" t="s">
        <v>4155</v>
      </c>
      <c r="B2912" s="1" t="s">
        <v>4156</v>
      </c>
      <c r="C2912" s="1" t="s">
        <v>4157</v>
      </c>
      <c r="D2912" s="1" t="s">
        <v>3025</v>
      </c>
      <c r="E2912" s="1" t="s">
        <v>771</v>
      </c>
      <c r="F2912" s="1" t="s">
        <v>1492</v>
      </c>
      <c r="I2912">
        <v>63.28</v>
      </c>
      <c r="J2912" s="1" t="s">
        <v>58</v>
      </c>
      <c r="K2912" s="2">
        <f>+I2912</f>
        <v>63.28</v>
      </c>
      <c r="L2912" s="1" t="s">
        <v>93</v>
      </c>
      <c r="M2912" s="1" t="s">
        <v>211</v>
      </c>
    </row>
    <row r="2913" spans="1:15" x14ac:dyDescent="0.25">
      <c r="A2913" s="1" t="s">
        <v>4151</v>
      </c>
      <c r="B2913" s="1" t="s">
        <v>4152</v>
      </c>
      <c r="C2913" s="1" t="s">
        <v>4153</v>
      </c>
      <c r="D2913" s="1" t="s">
        <v>3025</v>
      </c>
      <c r="E2913" s="1" t="s">
        <v>771</v>
      </c>
      <c r="F2913" s="1" t="s">
        <v>1492</v>
      </c>
      <c r="I2913">
        <v>10</v>
      </c>
      <c r="J2913" s="1" t="s">
        <v>58</v>
      </c>
      <c r="K2913" s="2">
        <f>+I2913</f>
        <v>10</v>
      </c>
      <c r="L2913" s="1" t="s">
        <v>93</v>
      </c>
      <c r="M2913" s="1" t="s">
        <v>60</v>
      </c>
      <c r="N2913" s="1" t="s">
        <v>61</v>
      </c>
    </row>
    <row r="2914" spans="1:15" x14ac:dyDescent="0.25">
      <c r="A2914" s="1" t="s">
        <v>4151</v>
      </c>
      <c r="B2914" s="1" t="s">
        <v>4152</v>
      </c>
      <c r="C2914" s="1" t="s">
        <v>4153</v>
      </c>
      <c r="D2914" s="1" t="s">
        <v>3025</v>
      </c>
      <c r="E2914" s="1" t="s">
        <v>771</v>
      </c>
      <c r="F2914" s="1" t="s">
        <v>1492</v>
      </c>
      <c r="I2914">
        <v>10</v>
      </c>
      <c r="J2914" s="1" t="s">
        <v>58</v>
      </c>
      <c r="K2914" s="2">
        <f>+I2914</f>
        <v>10</v>
      </c>
      <c r="L2914" s="1" t="s">
        <v>93</v>
      </c>
      <c r="M2914" s="1" t="s">
        <v>60</v>
      </c>
      <c r="N2914" s="1" t="s">
        <v>2210</v>
      </c>
    </row>
    <row r="2915" spans="1:15" x14ac:dyDescent="0.25">
      <c r="A2915" s="1" t="s">
        <v>4151</v>
      </c>
      <c r="B2915" s="1" t="s">
        <v>4152</v>
      </c>
      <c r="C2915" s="1" t="s">
        <v>4153</v>
      </c>
      <c r="D2915" s="1" t="s">
        <v>3025</v>
      </c>
      <c r="E2915" s="1" t="s">
        <v>771</v>
      </c>
      <c r="F2915" s="1" t="s">
        <v>1492</v>
      </c>
      <c r="I2915">
        <v>10</v>
      </c>
      <c r="J2915" s="1" t="s">
        <v>58</v>
      </c>
      <c r="K2915" s="2">
        <f>+I2915</f>
        <v>10</v>
      </c>
      <c r="L2915" s="1" t="s">
        <v>93</v>
      </c>
      <c r="M2915" s="1" t="s">
        <v>211</v>
      </c>
    </row>
    <row r="2916" spans="1:15" x14ac:dyDescent="0.25">
      <c r="A2916" s="1" t="s">
        <v>4147</v>
      </c>
      <c r="B2916" s="1" t="s">
        <v>4148</v>
      </c>
      <c r="C2916" s="1" t="s">
        <v>4149</v>
      </c>
      <c r="D2916" s="1" t="s">
        <v>3025</v>
      </c>
      <c r="E2916" s="1" t="s">
        <v>771</v>
      </c>
      <c r="F2916" s="1" t="s">
        <v>1492</v>
      </c>
      <c r="I2916">
        <v>180</v>
      </c>
      <c r="J2916" s="1" t="s">
        <v>58</v>
      </c>
      <c r="K2916" s="2">
        <f>+I2916</f>
        <v>180</v>
      </c>
      <c r="L2916" s="1" t="s">
        <v>82</v>
      </c>
      <c r="M2916" s="1" t="s">
        <v>83</v>
      </c>
      <c r="O2916" s="1" t="s">
        <v>264</v>
      </c>
    </row>
    <row r="2917" spans="1:15" x14ac:dyDescent="0.25">
      <c r="A2917" s="1" t="s">
        <v>4147</v>
      </c>
      <c r="B2917" s="1" t="s">
        <v>4148</v>
      </c>
      <c r="C2917" s="1" t="s">
        <v>4149</v>
      </c>
      <c r="D2917" s="1" t="s">
        <v>3025</v>
      </c>
      <c r="E2917" s="1" t="s">
        <v>771</v>
      </c>
      <c r="F2917" s="1" t="s">
        <v>1492</v>
      </c>
      <c r="I2917">
        <v>180</v>
      </c>
      <c r="J2917" s="1" t="s">
        <v>58</v>
      </c>
      <c r="K2917" s="2">
        <f>+I2917</f>
        <v>180</v>
      </c>
      <c r="L2917" s="1" t="s">
        <v>93</v>
      </c>
      <c r="M2917" s="1" t="s">
        <v>60</v>
      </c>
      <c r="N2917" s="1" t="s">
        <v>61</v>
      </c>
    </row>
    <row r="2918" spans="1:15" x14ac:dyDescent="0.25">
      <c r="A2918" s="1" t="s">
        <v>4143</v>
      </c>
      <c r="B2918" s="1" t="s">
        <v>4144</v>
      </c>
      <c r="C2918" s="1" t="s">
        <v>4145</v>
      </c>
      <c r="D2918" s="1" t="s">
        <v>2944</v>
      </c>
      <c r="E2918" s="1" t="s">
        <v>771</v>
      </c>
      <c r="F2918" s="1" t="s">
        <v>1069</v>
      </c>
      <c r="I2918">
        <v>19.57</v>
      </c>
      <c r="J2918" s="1" t="s">
        <v>58</v>
      </c>
      <c r="K2918" s="2">
        <f>+I2918</f>
        <v>19.57</v>
      </c>
      <c r="L2918" s="1" t="s">
        <v>136</v>
      </c>
      <c r="M2918" s="1" t="s">
        <v>83</v>
      </c>
      <c r="O2918" s="1" t="s">
        <v>264</v>
      </c>
    </row>
    <row r="2919" spans="1:15" x14ac:dyDescent="0.25">
      <c r="A2919" s="1" t="s">
        <v>4143</v>
      </c>
      <c r="B2919" s="1" t="s">
        <v>4144</v>
      </c>
      <c r="C2919" s="1" t="s">
        <v>4145</v>
      </c>
      <c r="D2919" s="1" t="s">
        <v>2944</v>
      </c>
      <c r="E2919" s="1" t="s">
        <v>771</v>
      </c>
      <c r="F2919" s="1" t="s">
        <v>1069</v>
      </c>
      <c r="I2919">
        <v>19.57</v>
      </c>
      <c r="J2919" s="1" t="s">
        <v>58</v>
      </c>
      <c r="K2919" s="2">
        <f>+I2919</f>
        <v>19.57</v>
      </c>
      <c r="L2919" s="1" t="s">
        <v>136</v>
      </c>
      <c r="M2919" s="1" t="s">
        <v>83</v>
      </c>
      <c r="O2919" s="1" t="s">
        <v>260</v>
      </c>
    </row>
    <row r="2920" spans="1:15" x14ac:dyDescent="0.25">
      <c r="A2920" s="1" t="s">
        <v>4143</v>
      </c>
      <c r="B2920" s="1" t="s">
        <v>4144</v>
      </c>
      <c r="C2920" s="1" t="s">
        <v>4145</v>
      </c>
      <c r="D2920" s="1" t="s">
        <v>2944</v>
      </c>
      <c r="E2920" s="1" t="s">
        <v>771</v>
      </c>
      <c r="F2920" s="1" t="s">
        <v>1069</v>
      </c>
      <c r="I2920">
        <v>19.57</v>
      </c>
      <c r="J2920" s="1" t="s">
        <v>58</v>
      </c>
      <c r="K2920" s="2">
        <f>+I2920</f>
        <v>19.57</v>
      </c>
      <c r="L2920" s="1" t="s">
        <v>93</v>
      </c>
      <c r="M2920" s="1" t="s">
        <v>60</v>
      </c>
      <c r="N2920" s="1" t="s">
        <v>61</v>
      </c>
    </row>
    <row r="2921" spans="1:15" x14ac:dyDescent="0.25">
      <c r="A2921" s="1" t="s">
        <v>4143</v>
      </c>
      <c r="B2921" s="1" t="s">
        <v>4144</v>
      </c>
      <c r="C2921" s="1" t="s">
        <v>4145</v>
      </c>
      <c r="D2921" s="1" t="s">
        <v>2944</v>
      </c>
      <c r="E2921" s="1" t="s">
        <v>771</v>
      </c>
      <c r="F2921" s="1" t="s">
        <v>1069</v>
      </c>
      <c r="I2921">
        <v>19.57</v>
      </c>
      <c r="J2921" s="1" t="s">
        <v>58</v>
      </c>
      <c r="K2921" s="2">
        <f>+I2921</f>
        <v>19.57</v>
      </c>
      <c r="L2921" s="1" t="s">
        <v>93</v>
      </c>
      <c r="M2921" s="1" t="s">
        <v>60</v>
      </c>
      <c r="N2921" s="1" t="s">
        <v>2230</v>
      </c>
    </row>
    <row r="2922" spans="1:15" x14ac:dyDescent="0.25">
      <c r="A2922" s="1" t="s">
        <v>4143</v>
      </c>
      <c r="B2922" s="1" t="s">
        <v>4144</v>
      </c>
      <c r="C2922" s="1" t="s">
        <v>4145</v>
      </c>
      <c r="D2922" s="1" t="s">
        <v>2944</v>
      </c>
      <c r="E2922" s="1" t="s">
        <v>771</v>
      </c>
      <c r="F2922" s="1" t="s">
        <v>1069</v>
      </c>
      <c r="I2922">
        <v>19.57</v>
      </c>
      <c r="J2922" s="1" t="s">
        <v>58</v>
      </c>
      <c r="K2922" s="2">
        <f>+I2922</f>
        <v>19.57</v>
      </c>
      <c r="L2922" s="1" t="s">
        <v>93</v>
      </c>
      <c r="M2922" s="1" t="s">
        <v>60</v>
      </c>
      <c r="N2922" s="1" t="s">
        <v>2200</v>
      </c>
    </row>
    <row r="2923" spans="1:15" x14ac:dyDescent="0.25">
      <c r="A2923" s="1" t="s">
        <v>4143</v>
      </c>
      <c r="B2923" s="1" t="s">
        <v>4144</v>
      </c>
      <c r="C2923" s="1" t="s">
        <v>4145</v>
      </c>
      <c r="D2923" s="1" t="s">
        <v>2944</v>
      </c>
      <c r="E2923" s="1" t="s">
        <v>771</v>
      </c>
      <c r="F2923" s="1" t="s">
        <v>1069</v>
      </c>
      <c r="I2923">
        <v>19.57</v>
      </c>
      <c r="J2923" s="1" t="s">
        <v>58</v>
      </c>
      <c r="K2923" s="2">
        <f>+I2923</f>
        <v>19.57</v>
      </c>
      <c r="L2923" s="1" t="s">
        <v>93</v>
      </c>
      <c r="M2923" s="1" t="s">
        <v>60</v>
      </c>
      <c r="N2923" s="1" t="s">
        <v>2210</v>
      </c>
    </row>
    <row r="2924" spans="1:15" x14ac:dyDescent="0.25">
      <c r="A2924" s="1" t="s">
        <v>4143</v>
      </c>
      <c r="B2924" s="1" t="s">
        <v>4144</v>
      </c>
      <c r="C2924" s="1" t="s">
        <v>4145</v>
      </c>
      <c r="D2924" s="1" t="s">
        <v>2944</v>
      </c>
      <c r="E2924" s="1" t="s">
        <v>771</v>
      </c>
      <c r="F2924" s="1" t="s">
        <v>1069</v>
      </c>
      <c r="I2924">
        <v>19.57</v>
      </c>
      <c r="J2924" s="1" t="s">
        <v>58</v>
      </c>
      <c r="K2924" s="2">
        <f>+I2924</f>
        <v>19.57</v>
      </c>
      <c r="L2924" s="1" t="s">
        <v>93</v>
      </c>
      <c r="M2924" s="1" t="s">
        <v>211</v>
      </c>
    </row>
    <row r="2925" spans="1:15" x14ac:dyDescent="0.25">
      <c r="A2925" s="1" t="s">
        <v>4139</v>
      </c>
      <c r="B2925" s="1" t="s">
        <v>4140</v>
      </c>
      <c r="C2925" s="1" t="s">
        <v>4141</v>
      </c>
      <c r="D2925" s="1" t="s">
        <v>2944</v>
      </c>
      <c r="E2925" s="1" t="s">
        <v>771</v>
      </c>
      <c r="F2925" s="1" t="s">
        <v>1069</v>
      </c>
      <c r="I2925">
        <v>66.66</v>
      </c>
      <c r="J2925" s="1" t="s">
        <v>58</v>
      </c>
      <c r="K2925" s="2">
        <f>+I2925</f>
        <v>66.66</v>
      </c>
      <c r="L2925" s="1" t="s">
        <v>136</v>
      </c>
      <c r="M2925" s="1" t="s">
        <v>83</v>
      </c>
      <c r="O2925" s="1" t="s">
        <v>264</v>
      </c>
    </row>
    <row r="2926" spans="1:15" x14ac:dyDescent="0.25">
      <c r="A2926" s="1" t="s">
        <v>4139</v>
      </c>
      <c r="B2926" s="1" t="s">
        <v>4140</v>
      </c>
      <c r="C2926" s="1" t="s">
        <v>4141</v>
      </c>
      <c r="D2926" s="1" t="s">
        <v>2944</v>
      </c>
      <c r="E2926" s="1" t="s">
        <v>771</v>
      </c>
      <c r="F2926" s="1" t="s">
        <v>1069</v>
      </c>
      <c r="I2926">
        <v>66.66</v>
      </c>
      <c r="J2926" s="1" t="s">
        <v>58</v>
      </c>
      <c r="K2926" s="2">
        <f>+I2926</f>
        <v>66.66</v>
      </c>
      <c r="L2926" s="1" t="s">
        <v>136</v>
      </c>
      <c r="M2926" s="1" t="s">
        <v>83</v>
      </c>
      <c r="O2926" s="1" t="s">
        <v>260</v>
      </c>
    </row>
    <row r="2927" spans="1:15" x14ac:dyDescent="0.25">
      <c r="A2927" s="1" t="s">
        <v>4139</v>
      </c>
      <c r="B2927" s="1" t="s">
        <v>4140</v>
      </c>
      <c r="C2927" s="1" t="s">
        <v>4141</v>
      </c>
      <c r="D2927" s="1" t="s">
        <v>2944</v>
      </c>
      <c r="E2927" s="1" t="s">
        <v>771</v>
      </c>
      <c r="F2927" s="1" t="s">
        <v>1069</v>
      </c>
      <c r="I2927">
        <v>66.66</v>
      </c>
      <c r="J2927" s="1" t="s">
        <v>58</v>
      </c>
      <c r="K2927" s="2">
        <f>+I2927</f>
        <v>66.66</v>
      </c>
      <c r="L2927" s="1" t="s">
        <v>93</v>
      </c>
      <c r="M2927" s="1" t="s">
        <v>60</v>
      </c>
      <c r="N2927" s="1" t="s">
        <v>61</v>
      </c>
    </row>
    <row r="2928" spans="1:15" x14ac:dyDescent="0.25">
      <c r="A2928" s="1" t="s">
        <v>4139</v>
      </c>
      <c r="B2928" s="1" t="s">
        <v>4140</v>
      </c>
      <c r="C2928" s="1" t="s">
        <v>4141</v>
      </c>
      <c r="D2928" s="1" t="s">
        <v>2944</v>
      </c>
      <c r="E2928" s="1" t="s">
        <v>771</v>
      </c>
      <c r="F2928" s="1" t="s">
        <v>1069</v>
      </c>
      <c r="I2928">
        <v>66.66</v>
      </c>
      <c r="J2928" s="1" t="s">
        <v>58</v>
      </c>
      <c r="K2928" s="2">
        <f>+I2928</f>
        <v>66.66</v>
      </c>
      <c r="L2928" s="1" t="s">
        <v>93</v>
      </c>
      <c r="M2928" s="1" t="s">
        <v>60</v>
      </c>
      <c r="N2928" s="1" t="s">
        <v>2230</v>
      </c>
    </row>
    <row r="2929" spans="1:15" x14ac:dyDescent="0.25">
      <c r="A2929" s="1" t="s">
        <v>4139</v>
      </c>
      <c r="B2929" s="1" t="s">
        <v>4140</v>
      </c>
      <c r="C2929" s="1" t="s">
        <v>4141</v>
      </c>
      <c r="D2929" s="1" t="s">
        <v>2944</v>
      </c>
      <c r="E2929" s="1" t="s">
        <v>771</v>
      </c>
      <c r="F2929" s="1" t="s">
        <v>1069</v>
      </c>
      <c r="I2929">
        <v>66.66</v>
      </c>
      <c r="J2929" s="1" t="s">
        <v>58</v>
      </c>
      <c r="K2929" s="2">
        <f>+I2929</f>
        <v>66.66</v>
      </c>
      <c r="L2929" s="1" t="s">
        <v>93</v>
      </c>
      <c r="M2929" s="1" t="s">
        <v>60</v>
      </c>
      <c r="N2929" s="1" t="s">
        <v>2200</v>
      </c>
    </row>
    <row r="2930" spans="1:15" x14ac:dyDescent="0.25">
      <c r="A2930" s="1" t="s">
        <v>4139</v>
      </c>
      <c r="B2930" s="1" t="s">
        <v>4140</v>
      </c>
      <c r="C2930" s="1" t="s">
        <v>4141</v>
      </c>
      <c r="D2930" s="1" t="s">
        <v>2944</v>
      </c>
      <c r="E2930" s="1" t="s">
        <v>771</v>
      </c>
      <c r="F2930" s="1" t="s">
        <v>1069</v>
      </c>
      <c r="I2930">
        <v>66.66</v>
      </c>
      <c r="J2930" s="1" t="s">
        <v>58</v>
      </c>
      <c r="K2930" s="2">
        <f>+I2930</f>
        <v>66.66</v>
      </c>
      <c r="L2930" s="1" t="s">
        <v>93</v>
      </c>
      <c r="M2930" s="1" t="s">
        <v>211</v>
      </c>
    </row>
    <row r="2931" spans="1:15" x14ac:dyDescent="0.25">
      <c r="A2931" s="1" t="s">
        <v>4134</v>
      </c>
      <c r="B2931" s="1" t="s">
        <v>4135</v>
      </c>
      <c r="C2931" s="1" t="s">
        <v>4136</v>
      </c>
      <c r="D2931" s="1" t="s">
        <v>2944</v>
      </c>
      <c r="E2931" s="1" t="s">
        <v>771</v>
      </c>
      <c r="F2931" s="1" t="s">
        <v>1069</v>
      </c>
      <c r="I2931">
        <v>41.5</v>
      </c>
      <c r="J2931" s="1" t="s">
        <v>58</v>
      </c>
      <c r="K2931" s="2">
        <f>+I2931</f>
        <v>41.5</v>
      </c>
      <c r="L2931" s="1" t="s">
        <v>93</v>
      </c>
      <c r="M2931" s="1" t="s">
        <v>60</v>
      </c>
      <c r="N2931" s="1" t="s">
        <v>61</v>
      </c>
    </row>
    <row r="2932" spans="1:15" x14ac:dyDescent="0.25">
      <c r="A2932" s="1" t="s">
        <v>4134</v>
      </c>
      <c r="B2932" s="1" t="s">
        <v>4135</v>
      </c>
      <c r="C2932" s="1" t="s">
        <v>4136</v>
      </c>
      <c r="D2932" s="1" t="s">
        <v>2944</v>
      </c>
      <c r="E2932" s="1" t="s">
        <v>771</v>
      </c>
      <c r="F2932" s="1" t="s">
        <v>1069</v>
      </c>
      <c r="I2932">
        <v>41.5</v>
      </c>
      <c r="J2932" s="1" t="s">
        <v>58</v>
      </c>
      <c r="K2932" s="2">
        <f>+I2932</f>
        <v>41.5</v>
      </c>
      <c r="L2932" s="1" t="s">
        <v>93</v>
      </c>
      <c r="M2932" s="1" t="s">
        <v>211</v>
      </c>
    </row>
    <row r="2933" spans="1:15" x14ac:dyDescent="0.25">
      <c r="A2933" s="1" t="s">
        <v>4131</v>
      </c>
      <c r="B2933" s="1" t="s">
        <v>4132</v>
      </c>
      <c r="C2933" s="1" t="s">
        <v>4133</v>
      </c>
      <c r="D2933" s="1" t="s">
        <v>2944</v>
      </c>
      <c r="E2933" s="1" t="s">
        <v>771</v>
      </c>
      <c r="F2933" s="1" t="s">
        <v>1069</v>
      </c>
      <c r="I2933">
        <v>0.03</v>
      </c>
      <c r="J2933" s="1" t="s">
        <v>58</v>
      </c>
      <c r="K2933" s="2">
        <f>+I2933</f>
        <v>0.03</v>
      </c>
      <c r="L2933" s="1" t="s">
        <v>93</v>
      </c>
      <c r="M2933" s="1" t="s">
        <v>167</v>
      </c>
    </row>
    <row r="2934" spans="1:15" x14ac:dyDescent="0.25">
      <c r="A2934" s="1" t="s">
        <v>4128</v>
      </c>
      <c r="B2934" s="1" t="s">
        <v>4129</v>
      </c>
      <c r="C2934" s="1" t="s">
        <v>4130</v>
      </c>
      <c r="D2934" s="1" t="s">
        <v>2944</v>
      </c>
      <c r="E2934" s="1" t="s">
        <v>771</v>
      </c>
      <c r="F2934" s="1" t="s">
        <v>1069</v>
      </c>
      <c r="I2934">
        <v>32.22</v>
      </c>
      <c r="J2934" s="1" t="s">
        <v>58</v>
      </c>
      <c r="K2934" s="2">
        <f>+I2934</f>
        <v>32.22</v>
      </c>
      <c r="L2934" s="1" t="s">
        <v>82</v>
      </c>
      <c r="M2934" s="1" t="s">
        <v>83</v>
      </c>
      <c r="O2934" s="1" t="s">
        <v>264</v>
      </c>
    </row>
    <row r="2935" spans="1:15" x14ac:dyDescent="0.25">
      <c r="A2935" s="1" t="s">
        <v>4128</v>
      </c>
      <c r="B2935" s="1" t="s">
        <v>4129</v>
      </c>
      <c r="C2935" s="1" t="s">
        <v>4130</v>
      </c>
      <c r="D2935" s="1" t="s">
        <v>2944</v>
      </c>
      <c r="E2935" s="1" t="s">
        <v>771</v>
      </c>
      <c r="F2935" s="1" t="s">
        <v>1069</v>
      </c>
      <c r="I2935">
        <v>32.22</v>
      </c>
      <c r="J2935" s="1" t="s">
        <v>58</v>
      </c>
      <c r="K2935" s="2">
        <f>+I2935</f>
        <v>32.22</v>
      </c>
      <c r="L2935" s="1" t="s">
        <v>82</v>
      </c>
      <c r="M2935" s="1" t="s">
        <v>83</v>
      </c>
      <c r="O2935" s="1" t="s">
        <v>260</v>
      </c>
    </row>
    <row r="2936" spans="1:15" x14ac:dyDescent="0.25">
      <c r="A2936" s="1" t="s">
        <v>4128</v>
      </c>
      <c r="B2936" s="1" t="s">
        <v>4129</v>
      </c>
      <c r="C2936" s="1" t="s">
        <v>4130</v>
      </c>
      <c r="D2936" s="1" t="s">
        <v>2944</v>
      </c>
      <c r="E2936" s="1" t="s">
        <v>771</v>
      </c>
      <c r="F2936" s="1" t="s">
        <v>1069</v>
      </c>
      <c r="I2936">
        <v>32.22</v>
      </c>
      <c r="J2936" s="1" t="s">
        <v>58</v>
      </c>
      <c r="K2936" s="2">
        <f>+I2936</f>
        <v>32.22</v>
      </c>
      <c r="L2936" s="1" t="s">
        <v>82</v>
      </c>
      <c r="M2936" s="1" t="s">
        <v>83</v>
      </c>
      <c r="O2936" s="1" t="s">
        <v>289</v>
      </c>
    </row>
    <row r="2937" spans="1:15" x14ac:dyDescent="0.25">
      <c r="A2937" s="1" t="s">
        <v>4128</v>
      </c>
      <c r="B2937" s="1" t="s">
        <v>4129</v>
      </c>
      <c r="C2937" s="1" t="s">
        <v>4130</v>
      </c>
      <c r="D2937" s="1" t="s">
        <v>2944</v>
      </c>
      <c r="E2937" s="1" t="s">
        <v>771</v>
      </c>
      <c r="F2937" s="1" t="s">
        <v>1069</v>
      </c>
      <c r="I2937">
        <v>32.22</v>
      </c>
      <c r="J2937" s="1" t="s">
        <v>58</v>
      </c>
      <c r="K2937" s="2">
        <f>+I2937</f>
        <v>32.22</v>
      </c>
      <c r="L2937" s="1" t="s">
        <v>82</v>
      </c>
      <c r="M2937" s="1" t="s">
        <v>83</v>
      </c>
      <c r="O2937" s="1" t="s">
        <v>482</v>
      </c>
    </row>
    <row r="2938" spans="1:15" x14ac:dyDescent="0.25">
      <c r="A2938" s="1" t="s">
        <v>4128</v>
      </c>
      <c r="B2938" s="1" t="s">
        <v>4129</v>
      </c>
      <c r="C2938" s="1" t="s">
        <v>4130</v>
      </c>
      <c r="D2938" s="1" t="s">
        <v>2944</v>
      </c>
      <c r="E2938" s="1" t="s">
        <v>771</v>
      </c>
      <c r="F2938" s="1" t="s">
        <v>1069</v>
      </c>
      <c r="I2938">
        <v>32.22</v>
      </c>
      <c r="J2938" s="1" t="s">
        <v>58</v>
      </c>
      <c r="K2938" s="2">
        <f>+I2938</f>
        <v>32.22</v>
      </c>
      <c r="L2938" s="1" t="s">
        <v>93</v>
      </c>
      <c r="M2938" s="1" t="s">
        <v>60</v>
      </c>
      <c r="N2938" s="1" t="s">
        <v>61</v>
      </c>
    </row>
    <row r="2939" spans="1:15" x14ac:dyDescent="0.25">
      <c r="A2939" s="1" t="s">
        <v>4128</v>
      </c>
      <c r="B2939" s="1" t="s">
        <v>4129</v>
      </c>
      <c r="C2939" s="1" t="s">
        <v>4130</v>
      </c>
      <c r="D2939" s="1" t="s">
        <v>2944</v>
      </c>
      <c r="E2939" s="1" t="s">
        <v>771</v>
      </c>
      <c r="F2939" s="1" t="s">
        <v>1069</v>
      </c>
      <c r="I2939">
        <v>32.22</v>
      </c>
      <c r="J2939" s="1" t="s">
        <v>58</v>
      </c>
      <c r="K2939" s="2">
        <f>+I2939</f>
        <v>32.22</v>
      </c>
      <c r="L2939" s="1" t="s">
        <v>93</v>
      </c>
      <c r="M2939" s="1" t="s">
        <v>60</v>
      </c>
      <c r="N2939" s="1" t="s">
        <v>2230</v>
      </c>
    </row>
    <row r="2940" spans="1:15" x14ac:dyDescent="0.25">
      <c r="A2940" s="1" t="s">
        <v>4128</v>
      </c>
      <c r="B2940" s="1" t="s">
        <v>4129</v>
      </c>
      <c r="C2940" s="1" t="s">
        <v>4130</v>
      </c>
      <c r="D2940" s="1" t="s">
        <v>2944</v>
      </c>
      <c r="E2940" s="1" t="s">
        <v>771</v>
      </c>
      <c r="F2940" s="1" t="s">
        <v>1069</v>
      </c>
      <c r="I2940">
        <v>32.22</v>
      </c>
      <c r="J2940" s="1" t="s">
        <v>58</v>
      </c>
      <c r="K2940" s="2">
        <f>+I2940</f>
        <v>32.22</v>
      </c>
      <c r="L2940" s="1" t="s">
        <v>93</v>
      </c>
      <c r="M2940" s="1" t="s">
        <v>60</v>
      </c>
      <c r="N2940" s="1" t="s">
        <v>2200</v>
      </c>
    </row>
    <row r="2941" spans="1:15" x14ac:dyDescent="0.25">
      <c r="A2941" s="1" t="s">
        <v>4128</v>
      </c>
      <c r="B2941" s="1" t="s">
        <v>4129</v>
      </c>
      <c r="C2941" s="1" t="s">
        <v>4130</v>
      </c>
      <c r="D2941" s="1" t="s">
        <v>2944</v>
      </c>
      <c r="E2941" s="1" t="s">
        <v>771</v>
      </c>
      <c r="F2941" s="1" t="s">
        <v>1069</v>
      </c>
      <c r="I2941">
        <v>32.22</v>
      </c>
      <c r="J2941" s="1" t="s">
        <v>58</v>
      </c>
      <c r="K2941" s="2">
        <f>+I2941</f>
        <v>32.22</v>
      </c>
      <c r="L2941" s="1" t="s">
        <v>93</v>
      </c>
      <c r="M2941" s="1" t="s">
        <v>60</v>
      </c>
      <c r="N2941" s="1" t="s">
        <v>303</v>
      </c>
    </row>
    <row r="2942" spans="1:15" x14ac:dyDescent="0.25">
      <c r="A2942" s="1" t="s">
        <v>4128</v>
      </c>
      <c r="B2942" s="1" t="s">
        <v>4129</v>
      </c>
      <c r="C2942" s="1" t="s">
        <v>4130</v>
      </c>
      <c r="D2942" s="1" t="s">
        <v>2944</v>
      </c>
      <c r="E2942" s="1" t="s">
        <v>771</v>
      </c>
      <c r="F2942" s="1" t="s">
        <v>1069</v>
      </c>
      <c r="I2942">
        <v>32.22</v>
      </c>
      <c r="J2942" s="1" t="s">
        <v>58</v>
      </c>
      <c r="K2942" s="2">
        <f>+I2942</f>
        <v>32.22</v>
      </c>
      <c r="L2942" s="1" t="s">
        <v>93</v>
      </c>
      <c r="M2942" s="1" t="s">
        <v>211</v>
      </c>
    </row>
    <row r="2943" spans="1:15" x14ac:dyDescent="0.25">
      <c r="A2943" s="1" t="s">
        <v>4123</v>
      </c>
      <c r="B2943" s="1" t="s">
        <v>4124</v>
      </c>
      <c r="C2943" s="1" t="s">
        <v>4125</v>
      </c>
      <c r="D2943" s="1" t="s">
        <v>2940</v>
      </c>
      <c r="E2943" s="1" t="s">
        <v>771</v>
      </c>
      <c r="F2943" s="1" t="s">
        <v>1069</v>
      </c>
      <c r="I2943">
        <v>45.33</v>
      </c>
      <c r="J2943" s="1" t="s">
        <v>58</v>
      </c>
      <c r="K2943" s="2">
        <f>+I2943</f>
        <v>45.33</v>
      </c>
      <c r="L2943" s="1" t="s">
        <v>93</v>
      </c>
      <c r="M2943" s="1" t="s">
        <v>60</v>
      </c>
      <c r="N2943" s="1" t="s">
        <v>61</v>
      </c>
    </row>
    <row r="2944" spans="1:15" x14ac:dyDescent="0.25">
      <c r="A2944" s="1" t="s">
        <v>4123</v>
      </c>
      <c r="B2944" s="1" t="s">
        <v>4124</v>
      </c>
      <c r="C2944" s="1" t="s">
        <v>4125</v>
      </c>
      <c r="D2944" s="1" t="s">
        <v>2940</v>
      </c>
      <c r="E2944" s="1" t="s">
        <v>771</v>
      </c>
      <c r="F2944" s="1" t="s">
        <v>1069</v>
      </c>
      <c r="I2944">
        <v>45.33</v>
      </c>
      <c r="J2944" s="1" t="s">
        <v>58</v>
      </c>
      <c r="K2944" s="2">
        <f>+I2944</f>
        <v>45.33</v>
      </c>
      <c r="L2944" s="1" t="s">
        <v>93</v>
      </c>
      <c r="M2944" s="1" t="s">
        <v>60</v>
      </c>
      <c r="N2944" s="1" t="s">
        <v>2210</v>
      </c>
    </row>
    <row r="2945" spans="1:15" x14ac:dyDescent="0.25">
      <c r="A2945" s="1" t="s">
        <v>4123</v>
      </c>
      <c r="B2945" s="1" t="s">
        <v>4124</v>
      </c>
      <c r="C2945" s="1" t="s">
        <v>4125</v>
      </c>
      <c r="D2945" s="1" t="s">
        <v>2940</v>
      </c>
      <c r="E2945" s="1" t="s">
        <v>771</v>
      </c>
      <c r="F2945" s="1" t="s">
        <v>1069</v>
      </c>
      <c r="I2945">
        <v>45.33</v>
      </c>
      <c r="J2945" s="1" t="s">
        <v>58</v>
      </c>
      <c r="K2945" s="2">
        <f>+I2945</f>
        <v>45.33</v>
      </c>
      <c r="L2945" s="1" t="s">
        <v>93</v>
      </c>
      <c r="M2945" s="1" t="s">
        <v>211</v>
      </c>
    </row>
    <row r="2946" spans="1:15" x14ac:dyDescent="0.25">
      <c r="A2946" s="1" t="s">
        <v>4120</v>
      </c>
      <c r="B2946" s="1" t="s">
        <v>4121</v>
      </c>
      <c r="C2946" s="1" t="s">
        <v>4122</v>
      </c>
      <c r="D2946" s="1" t="s">
        <v>2940</v>
      </c>
      <c r="E2946" s="1" t="s">
        <v>771</v>
      </c>
      <c r="F2946" s="1" t="s">
        <v>1069</v>
      </c>
      <c r="I2946">
        <v>75</v>
      </c>
      <c r="J2946" s="1" t="s">
        <v>58</v>
      </c>
      <c r="K2946" s="2">
        <f>+I2946</f>
        <v>75</v>
      </c>
      <c r="L2946" s="1" t="s">
        <v>82</v>
      </c>
      <c r="M2946" s="1" t="s">
        <v>83</v>
      </c>
      <c r="O2946" s="1" t="s">
        <v>264</v>
      </c>
    </row>
    <row r="2947" spans="1:15" x14ac:dyDescent="0.25">
      <c r="A2947" s="1" t="s">
        <v>4120</v>
      </c>
      <c r="B2947" s="1" t="s">
        <v>4121</v>
      </c>
      <c r="C2947" s="1" t="s">
        <v>4122</v>
      </c>
      <c r="D2947" s="1" t="s">
        <v>2940</v>
      </c>
      <c r="E2947" s="1" t="s">
        <v>771</v>
      </c>
      <c r="F2947" s="1" t="s">
        <v>1069</v>
      </c>
      <c r="I2947">
        <v>75</v>
      </c>
      <c r="J2947" s="1" t="s">
        <v>58</v>
      </c>
      <c r="K2947" s="2">
        <f>+I2947</f>
        <v>75</v>
      </c>
      <c r="L2947" s="1" t="s">
        <v>82</v>
      </c>
      <c r="M2947" s="1" t="s">
        <v>83</v>
      </c>
      <c r="O2947" s="1" t="s">
        <v>260</v>
      </c>
    </row>
    <row r="2948" spans="1:15" x14ac:dyDescent="0.25">
      <c r="A2948" s="1" t="s">
        <v>4120</v>
      </c>
      <c r="B2948" s="1" t="s">
        <v>4121</v>
      </c>
      <c r="C2948" s="1" t="s">
        <v>4122</v>
      </c>
      <c r="D2948" s="1" t="s">
        <v>2940</v>
      </c>
      <c r="E2948" s="1" t="s">
        <v>771</v>
      </c>
      <c r="F2948" s="1" t="s">
        <v>1069</v>
      </c>
      <c r="I2948">
        <v>75</v>
      </c>
      <c r="J2948" s="1" t="s">
        <v>58</v>
      </c>
      <c r="K2948" s="2">
        <f>+I2948</f>
        <v>75</v>
      </c>
      <c r="L2948" s="1" t="s">
        <v>93</v>
      </c>
      <c r="M2948" s="1" t="s">
        <v>60</v>
      </c>
      <c r="N2948" s="1" t="s">
        <v>61</v>
      </c>
    </row>
    <row r="2949" spans="1:15" x14ac:dyDescent="0.25">
      <c r="A2949" s="1" t="s">
        <v>4120</v>
      </c>
      <c r="B2949" s="1" t="s">
        <v>4121</v>
      </c>
      <c r="C2949" s="1" t="s">
        <v>4122</v>
      </c>
      <c r="D2949" s="1" t="s">
        <v>2940</v>
      </c>
      <c r="E2949" s="1" t="s">
        <v>771</v>
      </c>
      <c r="F2949" s="1" t="s">
        <v>1069</v>
      </c>
      <c r="I2949">
        <v>75</v>
      </c>
      <c r="J2949" s="1" t="s">
        <v>58</v>
      </c>
      <c r="K2949" s="2">
        <f>+I2949</f>
        <v>75</v>
      </c>
      <c r="L2949" s="1" t="s">
        <v>93</v>
      </c>
      <c r="M2949" s="1" t="s">
        <v>211</v>
      </c>
    </row>
    <row r="2950" spans="1:15" x14ac:dyDescent="0.25">
      <c r="A2950" s="1" t="s">
        <v>4117</v>
      </c>
      <c r="B2950" s="1" t="s">
        <v>4118</v>
      </c>
      <c r="C2950" s="1" t="s">
        <v>4119</v>
      </c>
      <c r="D2950" s="1" t="s">
        <v>2940</v>
      </c>
      <c r="E2950" s="1" t="s">
        <v>771</v>
      </c>
      <c r="F2950" s="1" t="s">
        <v>1069</v>
      </c>
      <c r="I2950">
        <v>22.12</v>
      </c>
      <c r="J2950" s="1" t="s">
        <v>58</v>
      </c>
      <c r="K2950" s="2">
        <f>+I2950</f>
        <v>22.12</v>
      </c>
      <c r="L2950" s="1" t="s">
        <v>136</v>
      </c>
      <c r="M2950" s="1" t="s">
        <v>83</v>
      </c>
      <c r="O2950" s="1" t="s">
        <v>264</v>
      </c>
    </row>
    <row r="2951" spans="1:15" x14ac:dyDescent="0.25">
      <c r="A2951" s="1" t="s">
        <v>4117</v>
      </c>
      <c r="B2951" s="1" t="s">
        <v>4118</v>
      </c>
      <c r="C2951" s="1" t="s">
        <v>4119</v>
      </c>
      <c r="D2951" s="1" t="s">
        <v>2940</v>
      </c>
      <c r="E2951" s="1" t="s">
        <v>771</v>
      </c>
      <c r="F2951" s="1" t="s">
        <v>1069</v>
      </c>
      <c r="I2951">
        <v>22.12</v>
      </c>
      <c r="J2951" s="1" t="s">
        <v>58</v>
      </c>
      <c r="K2951" s="2">
        <f>+I2951</f>
        <v>22.12</v>
      </c>
      <c r="L2951" s="1" t="s">
        <v>136</v>
      </c>
      <c r="M2951" s="1" t="s">
        <v>83</v>
      </c>
      <c r="O2951" s="1" t="s">
        <v>260</v>
      </c>
    </row>
    <row r="2952" spans="1:15" x14ac:dyDescent="0.25">
      <c r="A2952" s="1" t="s">
        <v>4117</v>
      </c>
      <c r="B2952" s="1" t="s">
        <v>4118</v>
      </c>
      <c r="C2952" s="1" t="s">
        <v>4119</v>
      </c>
      <c r="D2952" s="1" t="s">
        <v>2940</v>
      </c>
      <c r="E2952" s="1" t="s">
        <v>771</v>
      </c>
      <c r="F2952" s="1" t="s">
        <v>1069</v>
      </c>
      <c r="I2952">
        <v>22.12</v>
      </c>
      <c r="J2952" s="1" t="s">
        <v>58</v>
      </c>
      <c r="K2952" s="2">
        <f>+I2952</f>
        <v>22.12</v>
      </c>
      <c r="L2952" s="1" t="s">
        <v>136</v>
      </c>
      <c r="M2952" s="1" t="s">
        <v>83</v>
      </c>
      <c r="O2952" s="1" t="s">
        <v>289</v>
      </c>
    </row>
    <row r="2953" spans="1:15" x14ac:dyDescent="0.25">
      <c r="A2953" s="1" t="s">
        <v>4117</v>
      </c>
      <c r="B2953" s="1" t="s">
        <v>4118</v>
      </c>
      <c r="C2953" s="1" t="s">
        <v>4119</v>
      </c>
      <c r="D2953" s="1" t="s">
        <v>2940</v>
      </c>
      <c r="E2953" s="1" t="s">
        <v>771</v>
      </c>
      <c r="F2953" s="1" t="s">
        <v>1069</v>
      </c>
      <c r="I2953">
        <v>22.12</v>
      </c>
      <c r="J2953" s="1" t="s">
        <v>58</v>
      </c>
      <c r="K2953" s="2">
        <f>+I2953</f>
        <v>22.12</v>
      </c>
      <c r="L2953" s="1" t="s">
        <v>136</v>
      </c>
      <c r="M2953" s="1" t="s">
        <v>83</v>
      </c>
      <c r="O2953" s="1" t="s">
        <v>482</v>
      </c>
    </row>
    <row r="2954" spans="1:15" x14ac:dyDescent="0.25">
      <c r="A2954" s="1" t="s">
        <v>4117</v>
      </c>
      <c r="B2954" s="1" t="s">
        <v>4118</v>
      </c>
      <c r="C2954" s="1" t="s">
        <v>4119</v>
      </c>
      <c r="D2954" s="1" t="s">
        <v>2940</v>
      </c>
      <c r="E2954" s="1" t="s">
        <v>771</v>
      </c>
      <c r="F2954" s="1" t="s">
        <v>1069</v>
      </c>
      <c r="I2954">
        <v>22.12</v>
      </c>
      <c r="J2954" s="1" t="s">
        <v>58</v>
      </c>
      <c r="K2954" s="2">
        <f>+I2954</f>
        <v>22.12</v>
      </c>
      <c r="L2954" s="1" t="s">
        <v>93</v>
      </c>
      <c r="M2954" s="1" t="s">
        <v>60</v>
      </c>
      <c r="N2954" s="1" t="s">
        <v>61</v>
      </c>
    </row>
    <row r="2955" spans="1:15" x14ac:dyDescent="0.25">
      <c r="A2955" s="1" t="s">
        <v>4117</v>
      </c>
      <c r="B2955" s="1" t="s">
        <v>4118</v>
      </c>
      <c r="C2955" s="1" t="s">
        <v>4119</v>
      </c>
      <c r="D2955" s="1" t="s">
        <v>2940</v>
      </c>
      <c r="E2955" s="1" t="s">
        <v>771</v>
      </c>
      <c r="F2955" s="1" t="s">
        <v>1069</v>
      </c>
      <c r="I2955">
        <v>22.12</v>
      </c>
      <c r="J2955" s="1" t="s">
        <v>58</v>
      </c>
      <c r="K2955" s="2">
        <f>+I2955</f>
        <v>22.12</v>
      </c>
      <c r="L2955" s="1" t="s">
        <v>93</v>
      </c>
      <c r="M2955" s="1" t="s">
        <v>60</v>
      </c>
      <c r="N2955" s="1" t="s">
        <v>2230</v>
      </c>
    </row>
    <row r="2956" spans="1:15" x14ac:dyDescent="0.25">
      <c r="A2956" s="1" t="s">
        <v>4117</v>
      </c>
      <c r="B2956" s="1" t="s">
        <v>4118</v>
      </c>
      <c r="C2956" s="1" t="s">
        <v>4119</v>
      </c>
      <c r="D2956" s="1" t="s">
        <v>2940</v>
      </c>
      <c r="E2956" s="1" t="s">
        <v>771</v>
      </c>
      <c r="F2956" s="1" t="s">
        <v>1069</v>
      </c>
      <c r="I2956">
        <v>22.12</v>
      </c>
      <c r="J2956" s="1" t="s">
        <v>58</v>
      </c>
      <c r="K2956" s="2">
        <f>+I2956</f>
        <v>22.12</v>
      </c>
      <c r="L2956" s="1" t="s">
        <v>93</v>
      </c>
      <c r="M2956" s="1" t="s">
        <v>60</v>
      </c>
      <c r="N2956" s="1" t="s">
        <v>2200</v>
      </c>
    </row>
    <row r="2957" spans="1:15" x14ac:dyDescent="0.25">
      <c r="A2957" s="1" t="s">
        <v>4117</v>
      </c>
      <c r="B2957" s="1" t="s">
        <v>4118</v>
      </c>
      <c r="C2957" s="1" t="s">
        <v>4119</v>
      </c>
      <c r="D2957" s="1" t="s">
        <v>2940</v>
      </c>
      <c r="E2957" s="1" t="s">
        <v>771</v>
      </c>
      <c r="F2957" s="1" t="s">
        <v>1069</v>
      </c>
      <c r="I2957">
        <v>22.12</v>
      </c>
      <c r="J2957" s="1" t="s">
        <v>58</v>
      </c>
      <c r="K2957" s="2">
        <f>+I2957</f>
        <v>22.12</v>
      </c>
      <c r="L2957" s="1" t="s">
        <v>93</v>
      </c>
      <c r="M2957" s="1" t="s">
        <v>211</v>
      </c>
    </row>
    <row r="2958" spans="1:15" x14ac:dyDescent="0.25">
      <c r="A2958" s="1" t="s">
        <v>4114</v>
      </c>
      <c r="B2958" s="1" t="s">
        <v>4115</v>
      </c>
      <c r="C2958" s="1" t="s">
        <v>4116</v>
      </c>
      <c r="D2958" s="1" t="s">
        <v>3597</v>
      </c>
      <c r="E2958" s="1" t="s">
        <v>771</v>
      </c>
      <c r="F2958" s="1" t="s">
        <v>2323</v>
      </c>
      <c r="I2958">
        <v>0.5</v>
      </c>
      <c r="J2958" s="1" t="s">
        <v>58</v>
      </c>
      <c r="K2958" s="2">
        <f>+I2958</f>
        <v>0.5</v>
      </c>
      <c r="L2958" s="1" t="s">
        <v>93</v>
      </c>
      <c r="M2958" s="1" t="s">
        <v>167</v>
      </c>
    </row>
    <row r="2959" spans="1:15" x14ac:dyDescent="0.25">
      <c r="A2959" s="1" t="s">
        <v>4110</v>
      </c>
      <c r="B2959" s="1" t="s">
        <v>4111</v>
      </c>
      <c r="C2959" s="1" t="s">
        <v>4112</v>
      </c>
      <c r="D2959" s="1" t="s">
        <v>3319</v>
      </c>
      <c r="E2959" s="1" t="s">
        <v>771</v>
      </c>
      <c r="F2959" s="1" t="s">
        <v>1116</v>
      </c>
      <c r="I2959">
        <v>6.66</v>
      </c>
      <c r="J2959" s="1" t="s">
        <v>58</v>
      </c>
      <c r="K2959" s="2">
        <f>+I2959</f>
        <v>6.66</v>
      </c>
      <c r="L2959" s="1" t="s">
        <v>82</v>
      </c>
      <c r="M2959" s="1" t="s">
        <v>83</v>
      </c>
      <c r="O2959" s="1" t="s">
        <v>264</v>
      </c>
    </row>
    <row r="2960" spans="1:15" x14ac:dyDescent="0.25">
      <c r="A2960" s="1" t="s">
        <v>4110</v>
      </c>
      <c r="B2960" s="1" t="s">
        <v>4111</v>
      </c>
      <c r="C2960" s="1" t="s">
        <v>4112</v>
      </c>
      <c r="D2960" s="1" t="s">
        <v>3319</v>
      </c>
      <c r="E2960" s="1" t="s">
        <v>771</v>
      </c>
      <c r="F2960" s="1" t="s">
        <v>1116</v>
      </c>
      <c r="I2960">
        <v>6.66</v>
      </c>
      <c r="J2960" s="1" t="s">
        <v>58</v>
      </c>
      <c r="K2960" s="2">
        <f>+I2960</f>
        <v>6.66</v>
      </c>
      <c r="L2960" s="1" t="s">
        <v>82</v>
      </c>
      <c r="M2960" s="1" t="s">
        <v>83</v>
      </c>
      <c r="O2960" s="1" t="s">
        <v>260</v>
      </c>
    </row>
    <row r="2961" spans="1:15" x14ac:dyDescent="0.25">
      <c r="A2961" s="1" t="s">
        <v>4110</v>
      </c>
      <c r="B2961" s="1" t="s">
        <v>4111</v>
      </c>
      <c r="C2961" s="1" t="s">
        <v>4112</v>
      </c>
      <c r="D2961" s="1" t="s">
        <v>3319</v>
      </c>
      <c r="E2961" s="1" t="s">
        <v>771</v>
      </c>
      <c r="F2961" s="1" t="s">
        <v>1116</v>
      </c>
      <c r="I2961">
        <v>6.66</v>
      </c>
      <c r="J2961" s="1" t="s">
        <v>58</v>
      </c>
      <c r="K2961" s="2">
        <f>+I2961</f>
        <v>6.66</v>
      </c>
      <c r="L2961" s="1" t="s">
        <v>93</v>
      </c>
      <c r="M2961" s="1" t="s">
        <v>60</v>
      </c>
      <c r="N2961" s="1" t="s">
        <v>61</v>
      </c>
    </row>
    <row r="2962" spans="1:15" x14ac:dyDescent="0.25">
      <c r="A2962" s="1" t="s">
        <v>4110</v>
      </c>
      <c r="B2962" s="1" t="s">
        <v>4111</v>
      </c>
      <c r="C2962" s="1" t="s">
        <v>4112</v>
      </c>
      <c r="D2962" s="1" t="s">
        <v>3319</v>
      </c>
      <c r="E2962" s="1" t="s">
        <v>771</v>
      </c>
      <c r="F2962" s="1" t="s">
        <v>1116</v>
      </c>
      <c r="I2962">
        <v>6.66</v>
      </c>
      <c r="J2962" s="1" t="s">
        <v>58</v>
      </c>
      <c r="K2962" s="2">
        <f>+I2962</f>
        <v>6.66</v>
      </c>
      <c r="L2962" s="1" t="s">
        <v>93</v>
      </c>
      <c r="M2962" s="1" t="s">
        <v>60</v>
      </c>
      <c r="N2962" s="1" t="s">
        <v>2230</v>
      </c>
    </row>
    <row r="2963" spans="1:15" x14ac:dyDescent="0.25">
      <c r="A2963" s="1" t="s">
        <v>4110</v>
      </c>
      <c r="B2963" s="1" t="s">
        <v>4111</v>
      </c>
      <c r="C2963" s="1" t="s">
        <v>4112</v>
      </c>
      <c r="D2963" s="1" t="s">
        <v>3319</v>
      </c>
      <c r="E2963" s="1" t="s">
        <v>771</v>
      </c>
      <c r="F2963" s="1" t="s">
        <v>1116</v>
      </c>
      <c r="I2963">
        <v>6.66</v>
      </c>
      <c r="J2963" s="1" t="s">
        <v>58</v>
      </c>
      <c r="K2963" s="2">
        <f>+I2963</f>
        <v>6.66</v>
      </c>
      <c r="L2963" s="1" t="s">
        <v>93</v>
      </c>
      <c r="M2963" s="1" t="s">
        <v>60</v>
      </c>
      <c r="N2963" s="1" t="s">
        <v>2200</v>
      </c>
    </row>
    <row r="2964" spans="1:15" x14ac:dyDescent="0.25">
      <c r="A2964" s="1" t="s">
        <v>4110</v>
      </c>
      <c r="B2964" s="1" t="s">
        <v>4111</v>
      </c>
      <c r="C2964" s="1" t="s">
        <v>4112</v>
      </c>
      <c r="D2964" s="1" t="s">
        <v>3319</v>
      </c>
      <c r="E2964" s="1" t="s">
        <v>771</v>
      </c>
      <c r="F2964" s="1" t="s">
        <v>1116</v>
      </c>
      <c r="I2964">
        <v>6.66</v>
      </c>
      <c r="J2964" s="1" t="s">
        <v>58</v>
      </c>
      <c r="K2964" s="2">
        <f>+I2964</f>
        <v>6.66</v>
      </c>
      <c r="L2964" s="1" t="s">
        <v>93</v>
      </c>
      <c r="M2964" s="1" t="s">
        <v>211</v>
      </c>
    </row>
    <row r="2965" spans="1:15" x14ac:dyDescent="0.25">
      <c r="A2965" s="1" t="s">
        <v>4106</v>
      </c>
      <c r="B2965" s="1" t="s">
        <v>4107</v>
      </c>
      <c r="C2965" s="1" t="s">
        <v>4108</v>
      </c>
      <c r="D2965" s="1" t="s">
        <v>3319</v>
      </c>
      <c r="E2965" s="1" t="s">
        <v>771</v>
      </c>
      <c r="F2965" s="1" t="s">
        <v>2323</v>
      </c>
      <c r="I2965">
        <v>43.33</v>
      </c>
      <c r="J2965" s="1" t="s">
        <v>58</v>
      </c>
      <c r="K2965" s="2">
        <f>+I2965</f>
        <v>43.33</v>
      </c>
      <c r="L2965" s="1" t="s">
        <v>82</v>
      </c>
      <c r="M2965" s="1" t="s">
        <v>83</v>
      </c>
      <c r="O2965" s="1" t="s">
        <v>264</v>
      </c>
    </row>
    <row r="2966" spans="1:15" x14ac:dyDescent="0.25">
      <c r="A2966" s="1" t="s">
        <v>4106</v>
      </c>
      <c r="B2966" s="1" t="s">
        <v>4107</v>
      </c>
      <c r="C2966" s="1" t="s">
        <v>4108</v>
      </c>
      <c r="D2966" s="1" t="s">
        <v>3319</v>
      </c>
      <c r="E2966" s="1" t="s">
        <v>771</v>
      </c>
      <c r="F2966" s="1" t="s">
        <v>2323</v>
      </c>
      <c r="I2966">
        <v>43.33</v>
      </c>
      <c r="J2966" s="1" t="s">
        <v>58</v>
      </c>
      <c r="K2966" s="2">
        <f>+I2966</f>
        <v>43.33</v>
      </c>
      <c r="L2966" s="1" t="s">
        <v>82</v>
      </c>
      <c r="M2966" s="1" t="s">
        <v>83</v>
      </c>
      <c r="O2966" s="1" t="s">
        <v>260</v>
      </c>
    </row>
    <row r="2967" spans="1:15" x14ac:dyDescent="0.25">
      <c r="A2967" s="1" t="s">
        <v>4106</v>
      </c>
      <c r="B2967" s="1" t="s">
        <v>4107</v>
      </c>
      <c r="C2967" s="1" t="s">
        <v>4108</v>
      </c>
      <c r="D2967" s="1" t="s">
        <v>3319</v>
      </c>
      <c r="E2967" s="1" t="s">
        <v>771</v>
      </c>
      <c r="F2967" s="1" t="s">
        <v>2323</v>
      </c>
      <c r="I2967">
        <v>43.33</v>
      </c>
      <c r="J2967" s="1" t="s">
        <v>58</v>
      </c>
      <c r="K2967" s="2">
        <f>+I2967</f>
        <v>43.33</v>
      </c>
      <c r="L2967" s="1" t="s">
        <v>93</v>
      </c>
      <c r="M2967" s="1" t="s">
        <v>60</v>
      </c>
      <c r="N2967" s="1" t="s">
        <v>61</v>
      </c>
    </row>
    <row r="2968" spans="1:15" x14ac:dyDescent="0.25">
      <c r="A2968" s="1" t="s">
        <v>4106</v>
      </c>
      <c r="B2968" s="1" t="s">
        <v>4107</v>
      </c>
      <c r="C2968" s="1" t="s">
        <v>4108</v>
      </c>
      <c r="D2968" s="1" t="s">
        <v>3319</v>
      </c>
      <c r="E2968" s="1" t="s">
        <v>771</v>
      </c>
      <c r="F2968" s="1" t="s">
        <v>2323</v>
      </c>
      <c r="I2968">
        <v>43.33</v>
      </c>
      <c r="J2968" s="1" t="s">
        <v>58</v>
      </c>
      <c r="K2968" s="2">
        <f>+I2968</f>
        <v>43.33</v>
      </c>
      <c r="L2968" s="1" t="s">
        <v>93</v>
      </c>
      <c r="M2968" s="1" t="s">
        <v>60</v>
      </c>
      <c r="N2968" s="1" t="s">
        <v>2230</v>
      </c>
    </row>
    <row r="2969" spans="1:15" x14ac:dyDescent="0.25">
      <c r="A2969" s="1" t="s">
        <v>4106</v>
      </c>
      <c r="B2969" s="1" t="s">
        <v>4107</v>
      </c>
      <c r="C2969" s="1" t="s">
        <v>4108</v>
      </c>
      <c r="D2969" s="1" t="s">
        <v>3319</v>
      </c>
      <c r="E2969" s="1" t="s">
        <v>771</v>
      </c>
      <c r="F2969" s="1" t="s">
        <v>2323</v>
      </c>
      <c r="I2969">
        <v>43.33</v>
      </c>
      <c r="J2969" s="1" t="s">
        <v>58</v>
      </c>
      <c r="K2969" s="2">
        <f>+I2969</f>
        <v>43.33</v>
      </c>
      <c r="L2969" s="1" t="s">
        <v>93</v>
      </c>
      <c r="M2969" s="1" t="s">
        <v>60</v>
      </c>
      <c r="N2969" s="1" t="s">
        <v>2200</v>
      </c>
    </row>
    <row r="2970" spans="1:15" x14ac:dyDescent="0.25">
      <c r="A2970" s="1" t="s">
        <v>4106</v>
      </c>
      <c r="B2970" s="1" t="s">
        <v>4107</v>
      </c>
      <c r="C2970" s="1" t="s">
        <v>4108</v>
      </c>
      <c r="D2970" s="1" t="s">
        <v>3319</v>
      </c>
      <c r="E2970" s="1" t="s">
        <v>771</v>
      </c>
      <c r="F2970" s="1" t="s">
        <v>2323</v>
      </c>
      <c r="I2970">
        <v>43.33</v>
      </c>
      <c r="J2970" s="1" t="s">
        <v>58</v>
      </c>
      <c r="K2970" s="2">
        <f>+I2970</f>
        <v>43.33</v>
      </c>
      <c r="L2970" s="1" t="s">
        <v>93</v>
      </c>
      <c r="M2970" s="1" t="s">
        <v>211</v>
      </c>
    </row>
    <row r="2971" spans="1:15" x14ac:dyDescent="0.25">
      <c r="A2971" s="1" t="s">
        <v>4102</v>
      </c>
      <c r="B2971" s="1" t="s">
        <v>4103</v>
      </c>
      <c r="C2971" s="1" t="s">
        <v>4104</v>
      </c>
      <c r="D2971" s="1" t="s">
        <v>3319</v>
      </c>
      <c r="E2971" s="1" t="s">
        <v>771</v>
      </c>
      <c r="F2971" s="1" t="s">
        <v>2323</v>
      </c>
      <c r="I2971">
        <v>18.14</v>
      </c>
      <c r="J2971" s="1" t="s">
        <v>58</v>
      </c>
      <c r="K2971" s="2">
        <f>+I2971</f>
        <v>18.14</v>
      </c>
      <c r="L2971" s="1" t="s">
        <v>82</v>
      </c>
      <c r="M2971" s="1" t="s">
        <v>83</v>
      </c>
      <c r="O2971" s="1" t="s">
        <v>264</v>
      </c>
    </row>
    <row r="2972" spans="1:15" x14ac:dyDescent="0.25">
      <c r="A2972" s="1" t="s">
        <v>4102</v>
      </c>
      <c r="B2972" s="1" t="s">
        <v>4103</v>
      </c>
      <c r="C2972" s="1" t="s">
        <v>4104</v>
      </c>
      <c r="D2972" s="1" t="s">
        <v>3319</v>
      </c>
      <c r="E2972" s="1" t="s">
        <v>771</v>
      </c>
      <c r="F2972" s="1" t="s">
        <v>2323</v>
      </c>
      <c r="I2972">
        <v>18.14</v>
      </c>
      <c r="J2972" s="1" t="s">
        <v>58</v>
      </c>
      <c r="K2972" s="2">
        <f>+I2972</f>
        <v>18.14</v>
      </c>
      <c r="L2972" s="1" t="s">
        <v>82</v>
      </c>
      <c r="M2972" s="1" t="s">
        <v>83</v>
      </c>
      <c r="O2972" s="1" t="s">
        <v>260</v>
      </c>
    </row>
    <row r="2973" spans="1:15" x14ac:dyDescent="0.25">
      <c r="A2973" s="1" t="s">
        <v>4102</v>
      </c>
      <c r="B2973" s="1" t="s">
        <v>4103</v>
      </c>
      <c r="C2973" s="1" t="s">
        <v>4104</v>
      </c>
      <c r="D2973" s="1" t="s">
        <v>3319</v>
      </c>
      <c r="E2973" s="1" t="s">
        <v>771</v>
      </c>
      <c r="F2973" s="1" t="s">
        <v>2323</v>
      </c>
      <c r="I2973">
        <v>18.14</v>
      </c>
      <c r="J2973" s="1" t="s">
        <v>58</v>
      </c>
      <c r="K2973" s="2">
        <f>+I2973</f>
        <v>18.14</v>
      </c>
      <c r="L2973" s="1" t="s">
        <v>82</v>
      </c>
      <c r="M2973" s="1" t="s">
        <v>83</v>
      </c>
      <c r="O2973" s="1" t="s">
        <v>839</v>
      </c>
    </row>
    <row r="2974" spans="1:15" x14ac:dyDescent="0.25">
      <c r="A2974" s="1" t="s">
        <v>4102</v>
      </c>
      <c r="B2974" s="1" t="s">
        <v>4103</v>
      </c>
      <c r="C2974" s="1" t="s">
        <v>4104</v>
      </c>
      <c r="D2974" s="1" t="s">
        <v>3319</v>
      </c>
      <c r="E2974" s="1" t="s">
        <v>771</v>
      </c>
      <c r="F2974" s="1" t="s">
        <v>2323</v>
      </c>
      <c r="I2974">
        <v>18.14</v>
      </c>
      <c r="J2974" s="1" t="s">
        <v>58</v>
      </c>
      <c r="K2974" s="2">
        <f>+I2974</f>
        <v>18.14</v>
      </c>
      <c r="L2974" s="1" t="s">
        <v>93</v>
      </c>
      <c r="M2974" s="1" t="s">
        <v>60</v>
      </c>
      <c r="N2974" s="1" t="s">
        <v>61</v>
      </c>
    </row>
    <row r="2975" spans="1:15" x14ac:dyDescent="0.25">
      <c r="A2975" s="1" t="s">
        <v>4102</v>
      </c>
      <c r="B2975" s="1" t="s">
        <v>4103</v>
      </c>
      <c r="C2975" s="1" t="s">
        <v>4104</v>
      </c>
      <c r="D2975" s="1" t="s">
        <v>3319</v>
      </c>
      <c r="E2975" s="1" t="s">
        <v>771</v>
      </c>
      <c r="F2975" s="1" t="s">
        <v>2323</v>
      </c>
      <c r="I2975">
        <v>18.14</v>
      </c>
      <c r="J2975" s="1" t="s">
        <v>58</v>
      </c>
      <c r="K2975" s="2">
        <f>+I2975</f>
        <v>18.14</v>
      </c>
      <c r="L2975" s="1" t="s">
        <v>93</v>
      </c>
      <c r="M2975" s="1" t="s">
        <v>60</v>
      </c>
      <c r="N2975" s="1" t="s">
        <v>2200</v>
      </c>
    </row>
    <row r="2976" spans="1:15" x14ac:dyDescent="0.25">
      <c r="A2976" s="1" t="s">
        <v>4102</v>
      </c>
      <c r="B2976" s="1" t="s">
        <v>4103</v>
      </c>
      <c r="C2976" s="1" t="s">
        <v>4104</v>
      </c>
      <c r="D2976" s="1" t="s">
        <v>3319</v>
      </c>
      <c r="E2976" s="1" t="s">
        <v>771</v>
      </c>
      <c r="F2976" s="1" t="s">
        <v>2323</v>
      </c>
      <c r="I2976">
        <v>18.14</v>
      </c>
      <c r="J2976" s="1" t="s">
        <v>58</v>
      </c>
      <c r="K2976" s="2">
        <f>+I2976</f>
        <v>18.14</v>
      </c>
      <c r="L2976" s="1" t="s">
        <v>93</v>
      </c>
      <c r="M2976" s="1" t="s">
        <v>60</v>
      </c>
      <c r="N2976" s="1" t="s">
        <v>2230</v>
      </c>
    </row>
    <row r="2977" spans="1:15" x14ac:dyDescent="0.25">
      <c r="A2977" s="1" t="s">
        <v>4102</v>
      </c>
      <c r="B2977" s="1" t="s">
        <v>4103</v>
      </c>
      <c r="C2977" s="1" t="s">
        <v>4104</v>
      </c>
      <c r="D2977" s="1" t="s">
        <v>3319</v>
      </c>
      <c r="E2977" s="1" t="s">
        <v>771</v>
      </c>
      <c r="F2977" s="1" t="s">
        <v>2323</v>
      </c>
      <c r="I2977">
        <v>18.14</v>
      </c>
      <c r="J2977" s="1" t="s">
        <v>58</v>
      </c>
      <c r="K2977" s="2">
        <f>+I2977</f>
        <v>18.14</v>
      </c>
      <c r="L2977" s="1" t="s">
        <v>93</v>
      </c>
      <c r="M2977" s="1" t="s">
        <v>211</v>
      </c>
    </row>
    <row r="2978" spans="1:15" x14ac:dyDescent="0.25">
      <c r="A2978" s="1" t="s">
        <v>4099</v>
      </c>
      <c r="B2978" s="1" t="s">
        <v>4100</v>
      </c>
      <c r="C2978" s="1" t="s">
        <v>4101</v>
      </c>
      <c r="D2978" s="1" t="s">
        <v>2537</v>
      </c>
      <c r="E2978" s="1" t="s">
        <v>771</v>
      </c>
      <c r="F2978" s="1" t="s">
        <v>1296</v>
      </c>
      <c r="I2978">
        <v>16.66</v>
      </c>
      <c r="J2978" s="1" t="s">
        <v>58</v>
      </c>
      <c r="K2978" s="2">
        <f>+I2978</f>
        <v>16.66</v>
      </c>
      <c r="L2978" s="1" t="s">
        <v>82</v>
      </c>
      <c r="M2978" s="1" t="s">
        <v>83</v>
      </c>
      <c r="O2978" s="1" t="s">
        <v>264</v>
      </c>
    </row>
    <row r="2979" spans="1:15" x14ac:dyDescent="0.25">
      <c r="A2979" s="1" t="s">
        <v>4099</v>
      </c>
      <c r="B2979" s="1" t="s">
        <v>4100</v>
      </c>
      <c r="C2979" s="1" t="s">
        <v>4101</v>
      </c>
      <c r="D2979" s="1" t="s">
        <v>2537</v>
      </c>
      <c r="E2979" s="1" t="s">
        <v>771</v>
      </c>
      <c r="F2979" s="1" t="s">
        <v>1296</v>
      </c>
      <c r="I2979">
        <v>16.66</v>
      </c>
      <c r="J2979" s="1" t="s">
        <v>58</v>
      </c>
      <c r="K2979" s="2">
        <f>+I2979</f>
        <v>16.66</v>
      </c>
      <c r="L2979" s="1" t="s">
        <v>82</v>
      </c>
      <c r="M2979" s="1" t="s">
        <v>83</v>
      </c>
      <c r="O2979" s="1" t="s">
        <v>260</v>
      </c>
    </row>
    <row r="2980" spans="1:15" x14ac:dyDescent="0.25">
      <c r="A2980" s="1" t="s">
        <v>4099</v>
      </c>
      <c r="B2980" s="1" t="s">
        <v>4100</v>
      </c>
      <c r="C2980" s="1" t="s">
        <v>4101</v>
      </c>
      <c r="D2980" s="1" t="s">
        <v>2537</v>
      </c>
      <c r="E2980" s="1" t="s">
        <v>771</v>
      </c>
      <c r="F2980" s="1" t="s">
        <v>1296</v>
      </c>
      <c r="I2980">
        <v>16.66</v>
      </c>
      <c r="J2980" s="1" t="s">
        <v>58</v>
      </c>
      <c r="K2980" s="2">
        <f>+I2980</f>
        <v>16.66</v>
      </c>
      <c r="L2980" s="1" t="s">
        <v>93</v>
      </c>
      <c r="M2980" s="1" t="s">
        <v>60</v>
      </c>
      <c r="N2980" s="1" t="s">
        <v>61</v>
      </c>
    </row>
    <row r="2981" spans="1:15" x14ac:dyDescent="0.25">
      <c r="A2981" s="1" t="s">
        <v>4099</v>
      </c>
      <c r="B2981" s="1" t="s">
        <v>4100</v>
      </c>
      <c r="C2981" s="1" t="s">
        <v>4101</v>
      </c>
      <c r="D2981" s="1" t="s">
        <v>2537</v>
      </c>
      <c r="E2981" s="1" t="s">
        <v>771</v>
      </c>
      <c r="F2981" s="1" t="s">
        <v>1296</v>
      </c>
      <c r="I2981">
        <v>16.66</v>
      </c>
      <c r="J2981" s="1" t="s">
        <v>58</v>
      </c>
      <c r="K2981" s="2">
        <f>+I2981</f>
        <v>16.66</v>
      </c>
      <c r="L2981" s="1" t="s">
        <v>93</v>
      </c>
      <c r="M2981" s="1" t="s">
        <v>60</v>
      </c>
      <c r="N2981" s="1" t="s">
        <v>2230</v>
      </c>
    </row>
    <row r="2982" spans="1:15" x14ac:dyDescent="0.25">
      <c r="A2982" s="1" t="s">
        <v>4099</v>
      </c>
      <c r="B2982" s="1" t="s">
        <v>4100</v>
      </c>
      <c r="C2982" s="1" t="s">
        <v>4101</v>
      </c>
      <c r="D2982" s="1" t="s">
        <v>2537</v>
      </c>
      <c r="E2982" s="1" t="s">
        <v>771</v>
      </c>
      <c r="F2982" s="1" t="s">
        <v>1296</v>
      </c>
      <c r="I2982">
        <v>16.66</v>
      </c>
      <c r="J2982" s="1" t="s">
        <v>58</v>
      </c>
      <c r="K2982" s="2">
        <f>+I2982</f>
        <v>16.66</v>
      </c>
      <c r="L2982" s="1" t="s">
        <v>93</v>
      </c>
      <c r="M2982" s="1" t="s">
        <v>60</v>
      </c>
      <c r="N2982" s="1" t="s">
        <v>2200</v>
      </c>
    </row>
    <row r="2983" spans="1:15" x14ac:dyDescent="0.25">
      <c r="A2983" s="1" t="s">
        <v>4099</v>
      </c>
      <c r="B2983" s="1" t="s">
        <v>4100</v>
      </c>
      <c r="C2983" s="1" t="s">
        <v>4101</v>
      </c>
      <c r="D2983" s="1" t="s">
        <v>2537</v>
      </c>
      <c r="E2983" s="1" t="s">
        <v>771</v>
      </c>
      <c r="F2983" s="1" t="s">
        <v>1296</v>
      </c>
      <c r="I2983">
        <v>16.66</v>
      </c>
      <c r="J2983" s="1" t="s">
        <v>58</v>
      </c>
      <c r="K2983" s="2">
        <f>+I2983</f>
        <v>16.66</v>
      </c>
      <c r="L2983" s="1" t="s">
        <v>93</v>
      </c>
      <c r="M2983" s="1" t="s">
        <v>211</v>
      </c>
    </row>
    <row r="2984" spans="1:15" x14ac:dyDescent="0.25">
      <c r="A2984" s="1" t="s">
        <v>4095</v>
      </c>
      <c r="B2984" s="1" t="s">
        <v>4096</v>
      </c>
      <c r="C2984" s="1" t="s">
        <v>4097</v>
      </c>
      <c r="D2984" s="1" t="s">
        <v>2537</v>
      </c>
      <c r="E2984" s="1" t="s">
        <v>771</v>
      </c>
      <c r="F2984" s="1" t="s">
        <v>1296</v>
      </c>
      <c r="I2984">
        <v>0.02</v>
      </c>
      <c r="J2984" s="1" t="s">
        <v>58</v>
      </c>
      <c r="K2984" s="2">
        <f>+I2984</f>
        <v>0.02</v>
      </c>
      <c r="L2984" s="1" t="s">
        <v>93</v>
      </c>
      <c r="M2984" s="1" t="s">
        <v>167</v>
      </c>
    </row>
    <row r="2985" spans="1:15" x14ac:dyDescent="0.25">
      <c r="A2985" s="1" t="s">
        <v>4092</v>
      </c>
      <c r="B2985" s="1" t="s">
        <v>4093</v>
      </c>
      <c r="C2985" s="1" t="s">
        <v>4094</v>
      </c>
      <c r="D2985" s="1" t="s">
        <v>2235</v>
      </c>
      <c r="E2985" s="1" t="s">
        <v>771</v>
      </c>
      <c r="F2985" s="1" t="s">
        <v>1296</v>
      </c>
      <c r="I2985">
        <v>217</v>
      </c>
      <c r="J2985" s="1" t="s">
        <v>58</v>
      </c>
      <c r="K2985" s="2">
        <f>+I2985</f>
        <v>217</v>
      </c>
      <c r="L2985" s="1" t="s">
        <v>93</v>
      </c>
      <c r="M2985" s="1" t="s">
        <v>60</v>
      </c>
      <c r="N2985" s="1" t="s">
        <v>61</v>
      </c>
    </row>
    <row r="2986" spans="1:15" x14ac:dyDescent="0.25">
      <c r="A2986" s="1" t="s">
        <v>4089</v>
      </c>
      <c r="B2986" s="1" t="s">
        <v>4090</v>
      </c>
      <c r="C2986" s="1" t="s">
        <v>4091</v>
      </c>
      <c r="D2986" s="1" t="s">
        <v>3545</v>
      </c>
      <c r="E2986" s="1" t="s">
        <v>771</v>
      </c>
      <c r="F2986" s="1" t="s">
        <v>1296</v>
      </c>
      <c r="I2986">
        <v>14</v>
      </c>
      <c r="J2986" s="1" t="s">
        <v>58</v>
      </c>
      <c r="K2986" s="2">
        <f>+I2986</f>
        <v>14</v>
      </c>
      <c r="L2986" s="1" t="s">
        <v>82</v>
      </c>
      <c r="M2986" s="1" t="s">
        <v>83</v>
      </c>
      <c r="O2986" s="1" t="s">
        <v>264</v>
      </c>
    </row>
    <row r="2987" spans="1:15" x14ac:dyDescent="0.25">
      <c r="A2987" s="1" t="s">
        <v>4089</v>
      </c>
      <c r="B2987" s="1" t="s">
        <v>4090</v>
      </c>
      <c r="C2987" s="1" t="s">
        <v>4091</v>
      </c>
      <c r="D2987" s="1" t="s">
        <v>3545</v>
      </c>
      <c r="E2987" s="1" t="s">
        <v>771</v>
      </c>
      <c r="F2987" s="1" t="s">
        <v>1296</v>
      </c>
      <c r="I2987">
        <v>14</v>
      </c>
      <c r="J2987" s="1" t="s">
        <v>58</v>
      </c>
      <c r="K2987" s="2">
        <f>+I2987</f>
        <v>14</v>
      </c>
      <c r="L2987" s="1" t="s">
        <v>82</v>
      </c>
      <c r="M2987" s="1" t="s">
        <v>83</v>
      </c>
      <c r="O2987" s="1" t="s">
        <v>260</v>
      </c>
    </row>
    <row r="2988" spans="1:15" x14ac:dyDescent="0.25">
      <c r="A2988" s="1" t="s">
        <v>4089</v>
      </c>
      <c r="B2988" s="1" t="s">
        <v>4090</v>
      </c>
      <c r="C2988" s="1" t="s">
        <v>4091</v>
      </c>
      <c r="D2988" s="1" t="s">
        <v>3545</v>
      </c>
      <c r="E2988" s="1" t="s">
        <v>771</v>
      </c>
      <c r="F2988" s="1" t="s">
        <v>1296</v>
      </c>
      <c r="I2988">
        <v>14</v>
      </c>
      <c r="J2988" s="1" t="s">
        <v>58</v>
      </c>
      <c r="K2988" s="2">
        <f>+I2988</f>
        <v>14</v>
      </c>
      <c r="L2988" s="1" t="s">
        <v>82</v>
      </c>
      <c r="M2988" s="1" t="s">
        <v>83</v>
      </c>
      <c r="O2988" s="1" t="s">
        <v>6172</v>
      </c>
    </row>
    <row r="2989" spans="1:15" x14ac:dyDescent="0.25">
      <c r="A2989" s="1" t="s">
        <v>4089</v>
      </c>
      <c r="B2989" s="1" t="s">
        <v>4090</v>
      </c>
      <c r="C2989" s="1" t="s">
        <v>4091</v>
      </c>
      <c r="D2989" s="1" t="s">
        <v>3545</v>
      </c>
      <c r="E2989" s="1" t="s">
        <v>771</v>
      </c>
      <c r="F2989" s="1" t="s">
        <v>1296</v>
      </c>
      <c r="I2989">
        <v>14</v>
      </c>
      <c r="J2989" s="1" t="s">
        <v>58</v>
      </c>
      <c r="K2989" s="2">
        <f>+I2989</f>
        <v>14</v>
      </c>
      <c r="L2989" s="1" t="s">
        <v>82</v>
      </c>
      <c r="M2989" s="1" t="s">
        <v>83</v>
      </c>
      <c r="O2989" s="1" t="s">
        <v>6938</v>
      </c>
    </row>
    <row r="2990" spans="1:15" x14ac:dyDescent="0.25">
      <c r="A2990" s="1" t="s">
        <v>4089</v>
      </c>
      <c r="B2990" s="1" t="s">
        <v>4090</v>
      </c>
      <c r="C2990" s="1" t="s">
        <v>4091</v>
      </c>
      <c r="D2990" s="1" t="s">
        <v>3545</v>
      </c>
      <c r="E2990" s="1" t="s">
        <v>771</v>
      </c>
      <c r="F2990" s="1" t="s">
        <v>1296</v>
      </c>
      <c r="I2990">
        <v>14</v>
      </c>
      <c r="J2990" s="1" t="s">
        <v>58</v>
      </c>
      <c r="K2990" s="2">
        <f>+I2990</f>
        <v>14</v>
      </c>
      <c r="L2990" s="1" t="s">
        <v>93</v>
      </c>
      <c r="M2990" s="1" t="s">
        <v>60</v>
      </c>
      <c r="N2990" s="1" t="s">
        <v>61</v>
      </c>
    </row>
    <row r="2991" spans="1:15" x14ac:dyDescent="0.25">
      <c r="A2991" s="1" t="s">
        <v>4089</v>
      </c>
      <c r="B2991" s="1" t="s">
        <v>4090</v>
      </c>
      <c r="C2991" s="1" t="s">
        <v>4091</v>
      </c>
      <c r="D2991" s="1" t="s">
        <v>3545</v>
      </c>
      <c r="E2991" s="1" t="s">
        <v>771</v>
      </c>
      <c r="F2991" s="1" t="s">
        <v>1296</v>
      </c>
      <c r="I2991">
        <v>14</v>
      </c>
      <c r="J2991" s="1" t="s">
        <v>58</v>
      </c>
      <c r="K2991" s="2">
        <f>+I2991</f>
        <v>14</v>
      </c>
      <c r="L2991" s="1" t="s">
        <v>93</v>
      </c>
      <c r="M2991" s="1" t="s">
        <v>60</v>
      </c>
      <c r="N2991" s="1" t="s">
        <v>2230</v>
      </c>
    </row>
    <row r="2992" spans="1:15" x14ac:dyDescent="0.25">
      <c r="A2992" s="1" t="s">
        <v>4089</v>
      </c>
      <c r="B2992" s="1" t="s">
        <v>4090</v>
      </c>
      <c r="C2992" s="1" t="s">
        <v>4091</v>
      </c>
      <c r="D2992" s="1" t="s">
        <v>3545</v>
      </c>
      <c r="E2992" s="1" t="s">
        <v>771</v>
      </c>
      <c r="F2992" s="1" t="s">
        <v>1296</v>
      </c>
      <c r="I2992">
        <v>14</v>
      </c>
      <c r="J2992" s="1" t="s">
        <v>58</v>
      </c>
      <c r="K2992" s="2">
        <f>+I2992</f>
        <v>14</v>
      </c>
      <c r="L2992" s="1" t="s">
        <v>93</v>
      </c>
      <c r="M2992" s="1" t="s">
        <v>60</v>
      </c>
      <c r="N2992" s="1" t="s">
        <v>2200</v>
      </c>
    </row>
    <row r="2993" spans="1:15" x14ac:dyDescent="0.25">
      <c r="A2993" s="1" t="s">
        <v>4089</v>
      </c>
      <c r="B2993" s="1" t="s">
        <v>4090</v>
      </c>
      <c r="C2993" s="1" t="s">
        <v>4091</v>
      </c>
      <c r="D2993" s="1" t="s">
        <v>3545</v>
      </c>
      <c r="E2993" s="1" t="s">
        <v>771</v>
      </c>
      <c r="F2993" s="1" t="s">
        <v>1296</v>
      </c>
      <c r="I2993">
        <v>14</v>
      </c>
      <c r="J2993" s="1" t="s">
        <v>58</v>
      </c>
      <c r="K2993" s="2">
        <f>+I2993</f>
        <v>14</v>
      </c>
      <c r="L2993" s="1" t="s">
        <v>93</v>
      </c>
      <c r="M2993" s="1" t="s">
        <v>211</v>
      </c>
    </row>
    <row r="2994" spans="1:15" x14ac:dyDescent="0.25">
      <c r="A2994" s="1" t="s">
        <v>4086</v>
      </c>
      <c r="B2994" s="1" t="s">
        <v>4087</v>
      </c>
      <c r="C2994" s="1" t="s">
        <v>4088</v>
      </c>
      <c r="D2994" s="1" t="s">
        <v>3545</v>
      </c>
      <c r="E2994" s="1" t="s">
        <v>771</v>
      </c>
      <c r="F2994" s="1" t="s">
        <v>1075</v>
      </c>
      <c r="I2994">
        <v>24.16</v>
      </c>
      <c r="J2994" s="1" t="s">
        <v>58</v>
      </c>
      <c r="K2994" s="2">
        <f>+I2994</f>
        <v>24.16</v>
      </c>
      <c r="L2994" s="1" t="s">
        <v>82</v>
      </c>
      <c r="M2994" s="1" t="s">
        <v>83</v>
      </c>
      <c r="O2994" s="1" t="s">
        <v>264</v>
      </c>
    </row>
    <row r="2995" spans="1:15" x14ac:dyDescent="0.25">
      <c r="A2995" s="1" t="s">
        <v>4086</v>
      </c>
      <c r="B2995" s="1" t="s">
        <v>4087</v>
      </c>
      <c r="C2995" s="1" t="s">
        <v>4088</v>
      </c>
      <c r="D2995" s="1" t="s">
        <v>3545</v>
      </c>
      <c r="E2995" s="1" t="s">
        <v>771</v>
      </c>
      <c r="F2995" s="1" t="s">
        <v>1075</v>
      </c>
      <c r="I2995">
        <v>24.16</v>
      </c>
      <c r="J2995" s="1" t="s">
        <v>58</v>
      </c>
      <c r="K2995" s="2">
        <f>+I2995</f>
        <v>24.16</v>
      </c>
      <c r="L2995" s="1" t="s">
        <v>82</v>
      </c>
      <c r="M2995" s="1" t="s">
        <v>83</v>
      </c>
      <c r="O2995" s="1" t="s">
        <v>260</v>
      </c>
    </row>
    <row r="2996" spans="1:15" x14ac:dyDescent="0.25">
      <c r="A2996" s="1" t="s">
        <v>4086</v>
      </c>
      <c r="B2996" s="1" t="s">
        <v>4087</v>
      </c>
      <c r="C2996" s="1" t="s">
        <v>4088</v>
      </c>
      <c r="D2996" s="1" t="s">
        <v>3545</v>
      </c>
      <c r="E2996" s="1" t="s">
        <v>771</v>
      </c>
      <c r="F2996" s="1" t="s">
        <v>1075</v>
      </c>
      <c r="I2996">
        <v>24.16</v>
      </c>
      <c r="J2996" s="1" t="s">
        <v>58</v>
      </c>
      <c r="K2996" s="2">
        <f>+I2996</f>
        <v>24.16</v>
      </c>
      <c r="L2996" s="1" t="s">
        <v>93</v>
      </c>
      <c r="M2996" s="1" t="s">
        <v>60</v>
      </c>
      <c r="N2996" s="1" t="s">
        <v>61</v>
      </c>
    </row>
    <row r="2997" spans="1:15" x14ac:dyDescent="0.25">
      <c r="A2997" s="1" t="s">
        <v>4086</v>
      </c>
      <c r="B2997" s="1" t="s">
        <v>4087</v>
      </c>
      <c r="C2997" s="1" t="s">
        <v>4088</v>
      </c>
      <c r="D2997" s="1" t="s">
        <v>3545</v>
      </c>
      <c r="E2997" s="1" t="s">
        <v>771</v>
      </c>
      <c r="F2997" s="1" t="s">
        <v>1075</v>
      </c>
      <c r="I2997">
        <v>24.16</v>
      </c>
      <c r="J2997" s="1" t="s">
        <v>58</v>
      </c>
      <c r="K2997" s="2">
        <f>+I2997</f>
        <v>24.16</v>
      </c>
      <c r="L2997" s="1" t="s">
        <v>93</v>
      </c>
      <c r="M2997" s="1" t="s">
        <v>60</v>
      </c>
      <c r="N2997" s="1" t="s">
        <v>2200</v>
      </c>
    </row>
    <row r="2998" spans="1:15" x14ac:dyDescent="0.25">
      <c r="A2998" s="1" t="s">
        <v>4086</v>
      </c>
      <c r="B2998" s="1" t="s">
        <v>4087</v>
      </c>
      <c r="C2998" s="1" t="s">
        <v>4088</v>
      </c>
      <c r="D2998" s="1" t="s">
        <v>3545</v>
      </c>
      <c r="E2998" s="1" t="s">
        <v>771</v>
      </c>
      <c r="F2998" s="1" t="s">
        <v>1075</v>
      </c>
      <c r="I2998">
        <v>24.16</v>
      </c>
      <c r="J2998" s="1" t="s">
        <v>58</v>
      </c>
      <c r="K2998" s="2">
        <f>+I2998</f>
        <v>24.16</v>
      </c>
      <c r="L2998" s="1" t="s">
        <v>93</v>
      </c>
      <c r="M2998" s="1" t="s">
        <v>60</v>
      </c>
      <c r="N2998" s="1" t="s">
        <v>2230</v>
      </c>
    </row>
    <row r="2999" spans="1:15" x14ac:dyDescent="0.25">
      <c r="A2999" s="1" t="s">
        <v>4086</v>
      </c>
      <c r="B2999" s="1" t="s">
        <v>4087</v>
      </c>
      <c r="C2999" s="1" t="s">
        <v>4088</v>
      </c>
      <c r="D2999" s="1" t="s">
        <v>3545</v>
      </c>
      <c r="E2999" s="1" t="s">
        <v>771</v>
      </c>
      <c r="F2999" s="1" t="s">
        <v>1075</v>
      </c>
      <c r="I2999">
        <v>24.16</v>
      </c>
      <c r="J2999" s="1" t="s">
        <v>58</v>
      </c>
      <c r="K2999" s="2">
        <f>+I2999</f>
        <v>24.16</v>
      </c>
      <c r="L2999" s="1" t="s">
        <v>93</v>
      </c>
      <c r="M2999" s="1" t="s">
        <v>211</v>
      </c>
    </row>
    <row r="3000" spans="1:15" x14ac:dyDescent="0.25">
      <c r="A3000" s="1" t="s">
        <v>4083</v>
      </c>
      <c r="B3000" s="1" t="s">
        <v>4084</v>
      </c>
      <c r="C3000" s="1" t="s">
        <v>4085</v>
      </c>
      <c r="D3000" s="1" t="s">
        <v>3025</v>
      </c>
      <c r="E3000" s="1" t="s">
        <v>771</v>
      </c>
      <c r="F3000" s="1" t="s">
        <v>1661</v>
      </c>
      <c r="I3000">
        <v>0.5</v>
      </c>
      <c r="J3000" s="1" t="s">
        <v>58</v>
      </c>
      <c r="K3000" s="2">
        <f>+I3000</f>
        <v>0.5</v>
      </c>
      <c r="L3000" s="1" t="s">
        <v>93</v>
      </c>
      <c r="M3000" s="1" t="s">
        <v>167</v>
      </c>
    </row>
    <row r="3001" spans="1:15" x14ac:dyDescent="0.25">
      <c r="A3001" s="1" t="s">
        <v>4080</v>
      </c>
      <c r="B3001" s="1" t="s">
        <v>4081</v>
      </c>
      <c r="C3001" s="1" t="s">
        <v>4082</v>
      </c>
      <c r="D3001" s="1" t="s">
        <v>2944</v>
      </c>
      <c r="E3001" s="1" t="s">
        <v>771</v>
      </c>
      <c r="F3001" s="1" t="s">
        <v>1085</v>
      </c>
      <c r="I3001">
        <v>0.04</v>
      </c>
      <c r="J3001" s="1" t="s">
        <v>58</v>
      </c>
      <c r="K3001" s="2">
        <f>+I3001</f>
        <v>0.04</v>
      </c>
      <c r="L3001" s="1" t="s">
        <v>93</v>
      </c>
      <c r="M3001" s="1" t="s">
        <v>167</v>
      </c>
    </row>
    <row r="3002" spans="1:15" x14ac:dyDescent="0.25">
      <c r="A3002" s="1" t="s">
        <v>4077</v>
      </c>
      <c r="B3002" s="1" t="s">
        <v>4078</v>
      </c>
      <c r="C3002" s="1" t="s">
        <v>4079</v>
      </c>
      <c r="D3002" s="1" t="s">
        <v>2944</v>
      </c>
      <c r="E3002" s="1" t="s">
        <v>771</v>
      </c>
      <c r="F3002" s="1" t="s">
        <v>1085</v>
      </c>
      <c r="I3002">
        <v>66.66</v>
      </c>
      <c r="J3002" s="1" t="s">
        <v>58</v>
      </c>
      <c r="K3002" s="2">
        <f>+I3002</f>
        <v>66.66</v>
      </c>
      <c r="L3002" s="1" t="s">
        <v>82</v>
      </c>
      <c r="M3002" s="1" t="s">
        <v>83</v>
      </c>
      <c r="O3002" s="1" t="s">
        <v>264</v>
      </c>
    </row>
    <row r="3003" spans="1:15" x14ac:dyDescent="0.25">
      <c r="A3003" s="1" t="s">
        <v>4077</v>
      </c>
      <c r="B3003" s="1" t="s">
        <v>4078</v>
      </c>
      <c r="C3003" s="1" t="s">
        <v>4079</v>
      </c>
      <c r="D3003" s="1" t="s">
        <v>2944</v>
      </c>
      <c r="E3003" s="1" t="s">
        <v>771</v>
      </c>
      <c r="F3003" s="1" t="s">
        <v>1085</v>
      </c>
      <c r="I3003">
        <v>66.66</v>
      </c>
      <c r="J3003" s="1" t="s">
        <v>58</v>
      </c>
      <c r="K3003" s="2">
        <f>+I3003</f>
        <v>66.66</v>
      </c>
      <c r="L3003" s="1" t="s">
        <v>82</v>
      </c>
      <c r="M3003" s="1" t="s">
        <v>83</v>
      </c>
      <c r="O3003" s="1" t="s">
        <v>260</v>
      </c>
    </row>
    <row r="3004" spans="1:15" x14ac:dyDescent="0.25">
      <c r="A3004" s="1" t="s">
        <v>4077</v>
      </c>
      <c r="B3004" s="1" t="s">
        <v>4078</v>
      </c>
      <c r="C3004" s="1" t="s">
        <v>4079</v>
      </c>
      <c r="D3004" s="1" t="s">
        <v>2944</v>
      </c>
      <c r="E3004" s="1" t="s">
        <v>771</v>
      </c>
      <c r="F3004" s="1" t="s">
        <v>1085</v>
      </c>
      <c r="I3004">
        <v>66.66</v>
      </c>
      <c r="J3004" s="1" t="s">
        <v>58</v>
      </c>
      <c r="K3004" s="2">
        <f>+I3004</f>
        <v>66.66</v>
      </c>
      <c r="L3004" s="1" t="s">
        <v>93</v>
      </c>
      <c r="M3004" s="1" t="s">
        <v>60</v>
      </c>
      <c r="N3004" s="1" t="s">
        <v>61</v>
      </c>
    </row>
    <row r="3005" spans="1:15" x14ac:dyDescent="0.25">
      <c r="A3005" s="1" t="s">
        <v>4077</v>
      </c>
      <c r="B3005" s="1" t="s">
        <v>4078</v>
      </c>
      <c r="C3005" s="1" t="s">
        <v>4079</v>
      </c>
      <c r="D3005" s="1" t="s">
        <v>2944</v>
      </c>
      <c r="E3005" s="1" t="s">
        <v>771</v>
      </c>
      <c r="F3005" s="1" t="s">
        <v>1085</v>
      </c>
      <c r="I3005">
        <v>66.66</v>
      </c>
      <c r="J3005" s="1" t="s">
        <v>58</v>
      </c>
      <c r="K3005" s="2">
        <f>+I3005</f>
        <v>66.66</v>
      </c>
      <c r="L3005" s="1" t="s">
        <v>93</v>
      </c>
      <c r="M3005" s="1" t="s">
        <v>60</v>
      </c>
      <c r="N3005" s="1" t="s">
        <v>2200</v>
      </c>
    </row>
    <row r="3006" spans="1:15" x14ac:dyDescent="0.25">
      <c r="A3006" s="1" t="s">
        <v>4077</v>
      </c>
      <c r="B3006" s="1" t="s">
        <v>4078</v>
      </c>
      <c r="C3006" s="1" t="s">
        <v>4079</v>
      </c>
      <c r="D3006" s="1" t="s">
        <v>2944</v>
      </c>
      <c r="E3006" s="1" t="s">
        <v>771</v>
      </c>
      <c r="F3006" s="1" t="s">
        <v>1085</v>
      </c>
      <c r="I3006">
        <v>66.66</v>
      </c>
      <c r="J3006" s="1" t="s">
        <v>58</v>
      </c>
      <c r="K3006" s="2">
        <f>+I3006</f>
        <v>66.66</v>
      </c>
      <c r="L3006" s="1" t="s">
        <v>93</v>
      </c>
      <c r="M3006" s="1" t="s">
        <v>60</v>
      </c>
      <c r="N3006" s="1" t="s">
        <v>2230</v>
      </c>
    </row>
    <row r="3007" spans="1:15" x14ac:dyDescent="0.25">
      <c r="A3007" s="1" t="s">
        <v>4077</v>
      </c>
      <c r="B3007" s="1" t="s">
        <v>4078</v>
      </c>
      <c r="C3007" s="1" t="s">
        <v>4079</v>
      </c>
      <c r="D3007" s="1" t="s">
        <v>2944</v>
      </c>
      <c r="E3007" s="1" t="s">
        <v>771</v>
      </c>
      <c r="F3007" s="1" t="s">
        <v>1085</v>
      </c>
      <c r="I3007">
        <v>66.66</v>
      </c>
      <c r="J3007" s="1" t="s">
        <v>58</v>
      </c>
      <c r="K3007" s="2">
        <f>+I3007</f>
        <v>66.66</v>
      </c>
      <c r="L3007" s="1" t="s">
        <v>93</v>
      </c>
      <c r="M3007" s="1" t="s">
        <v>211</v>
      </c>
    </row>
    <row r="3008" spans="1:15" x14ac:dyDescent="0.25">
      <c r="A3008" s="1" t="s">
        <v>4073</v>
      </c>
      <c r="B3008" s="1" t="s">
        <v>4074</v>
      </c>
      <c r="C3008" s="1" t="s">
        <v>4075</v>
      </c>
      <c r="D3008" s="1" t="s">
        <v>2944</v>
      </c>
      <c r="E3008" s="1" t="s">
        <v>771</v>
      </c>
      <c r="F3008" s="1" t="s">
        <v>1085</v>
      </c>
      <c r="I3008">
        <v>22.16</v>
      </c>
      <c r="J3008" s="1" t="s">
        <v>58</v>
      </c>
      <c r="K3008" s="2">
        <f>+I3008</f>
        <v>22.16</v>
      </c>
      <c r="L3008" s="1" t="s">
        <v>82</v>
      </c>
      <c r="M3008" s="1" t="s">
        <v>83</v>
      </c>
      <c r="O3008" s="1" t="s">
        <v>264</v>
      </c>
    </row>
    <row r="3009" spans="1:15" x14ac:dyDescent="0.25">
      <c r="A3009" s="1" t="s">
        <v>4073</v>
      </c>
      <c r="B3009" s="1" t="s">
        <v>4074</v>
      </c>
      <c r="C3009" s="1" t="s">
        <v>4075</v>
      </c>
      <c r="D3009" s="1" t="s">
        <v>2944</v>
      </c>
      <c r="E3009" s="1" t="s">
        <v>771</v>
      </c>
      <c r="F3009" s="1" t="s">
        <v>1085</v>
      </c>
      <c r="I3009">
        <v>22.16</v>
      </c>
      <c r="J3009" s="1" t="s">
        <v>58</v>
      </c>
      <c r="K3009" s="2">
        <f>+I3009</f>
        <v>22.16</v>
      </c>
      <c r="L3009" s="1" t="s">
        <v>82</v>
      </c>
      <c r="M3009" s="1" t="s">
        <v>83</v>
      </c>
      <c r="O3009" s="1" t="s">
        <v>260</v>
      </c>
    </row>
    <row r="3010" spans="1:15" x14ac:dyDescent="0.25">
      <c r="A3010" s="1" t="s">
        <v>4073</v>
      </c>
      <c r="B3010" s="1" t="s">
        <v>4074</v>
      </c>
      <c r="C3010" s="1" t="s">
        <v>4075</v>
      </c>
      <c r="D3010" s="1" t="s">
        <v>2944</v>
      </c>
      <c r="E3010" s="1" t="s">
        <v>771</v>
      </c>
      <c r="F3010" s="1" t="s">
        <v>1085</v>
      </c>
      <c r="I3010">
        <v>22.16</v>
      </c>
      <c r="J3010" s="1" t="s">
        <v>58</v>
      </c>
      <c r="K3010" s="2">
        <f>+I3010</f>
        <v>22.16</v>
      </c>
      <c r="L3010" s="1" t="s">
        <v>93</v>
      </c>
      <c r="M3010" s="1" t="s">
        <v>60</v>
      </c>
      <c r="N3010" s="1" t="s">
        <v>61</v>
      </c>
    </row>
    <row r="3011" spans="1:15" x14ac:dyDescent="0.25">
      <c r="A3011" s="1" t="s">
        <v>4073</v>
      </c>
      <c r="B3011" s="1" t="s">
        <v>4074</v>
      </c>
      <c r="C3011" s="1" t="s">
        <v>4075</v>
      </c>
      <c r="D3011" s="1" t="s">
        <v>2944</v>
      </c>
      <c r="E3011" s="1" t="s">
        <v>771</v>
      </c>
      <c r="F3011" s="1" t="s">
        <v>1085</v>
      </c>
      <c r="I3011">
        <v>22.16</v>
      </c>
      <c r="J3011" s="1" t="s">
        <v>58</v>
      </c>
      <c r="K3011" s="2">
        <f>+I3011</f>
        <v>22.16</v>
      </c>
      <c r="L3011" s="1" t="s">
        <v>93</v>
      </c>
      <c r="M3011" s="1" t="s">
        <v>60</v>
      </c>
      <c r="N3011" s="1" t="s">
        <v>2200</v>
      </c>
    </row>
    <row r="3012" spans="1:15" x14ac:dyDescent="0.25">
      <c r="A3012" s="1" t="s">
        <v>4073</v>
      </c>
      <c r="B3012" s="1" t="s">
        <v>4074</v>
      </c>
      <c r="C3012" s="1" t="s">
        <v>4075</v>
      </c>
      <c r="D3012" s="1" t="s">
        <v>2944</v>
      </c>
      <c r="E3012" s="1" t="s">
        <v>771</v>
      </c>
      <c r="F3012" s="1" t="s">
        <v>1085</v>
      </c>
      <c r="I3012">
        <v>22.16</v>
      </c>
      <c r="J3012" s="1" t="s">
        <v>58</v>
      </c>
      <c r="K3012" s="2">
        <f>+I3012</f>
        <v>22.16</v>
      </c>
      <c r="L3012" s="1" t="s">
        <v>93</v>
      </c>
      <c r="M3012" s="1" t="s">
        <v>60</v>
      </c>
      <c r="N3012" s="1" t="s">
        <v>2230</v>
      </c>
    </row>
    <row r="3013" spans="1:15" x14ac:dyDescent="0.25">
      <c r="A3013" s="1" t="s">
        <v>4073</v>
      </c>
      <c r="B3013" s="1" t="s">
        <v>4074</v>
      </c>
      <c r="C3013" s="1" t="s">
        <v>4075</v>
      </c>
      <c r="D3013" s="1" t="s">
        <v>2944</v>
      </c>
      <c r="E3013" s="1" t="s">
        <v>771</v>
      </c>
      <c r="F3013" s="1" t="s">
        <v>1085</v>
      </c>
      <c r="I3013">
        <v>22.16</v>
      </c>
      <c r="J3013" s="1" t="s">
        <v>58</v>
      </c>
      <c r="K3013" s="2">
        <f>+I3013</f>
        <v>22.16</v>
      </c>
      <c r="L3013" s="1" t="s">
        <v>93</v>
      </c>
      <c r="M3013" s="1" t="s">
        <v>211</v>
      </c>
    </row>
    <row r="3014" spans="1:15" x14ac:dyDescent="0.25">
      <c r="A3014" s="1" t="s">
        <v>4070</v>
      </c>
      <c r="B3014" s="1" t="s">
        <v>4071</v>
      </c>
      <c r="C3014" s="1" t="s">
        <v>4072</v>
      </c>
      <c r="D3014" s="1" t="s">
        <v>2940</v>
      </c>
      <c r="E3014" s="1" t="s">
        <v>771</v>
      </c>
      <c r="F3014" s="1" t="s">
        <v>1085</v>
      </c>
      <c r="I3014">
        <v>42.85</v>
      </c>
      <c r="J3014" s="1" t="s">
        <v>58</v>
      </c>
      <c r="K3014" s="2">
        <f>+I3014</f>
        <v>42.85</v>
      </c>
      <c r="L3014" s="1" t="s">
        <v>82</v>
      </c>
      <c r="M3014" s="1" t="s">
        <v>83</v>
      </c>
      <c r="O3014" s="1" t="s">
        <v>264</v>
      </c>
    </row>
    <row r="3015" spans="1:15" x14ac:dyDescent="0.25">
      <c r="A3015" s="1" t="s">
        <v>4070</v>
      </c>
      <c r="B3015" s="1" t="s">
        <v>4071</v>
      </c>
      <c r="C3015" s="1" t="s">
        <v>4072</v>
      </c>
      <c r="D3015" s="1" t="s">
        <v>2940</v>
      </c>
      <c r="E3015" s="1" t="s">
        <v>771</v>
      </c>
      <c r="F3015" s="1" t="s">
        <v>1085</v>
      </c>
      <c r="I3015">
        <v>42.85</v>
      </c>
      <c r="J3015" s="1" t="s">
        <v>58</v>
      </c>
      <c r="K3015" s="2">
        <f>+I3015</f>
        <v>42.85</v>
      </c>
      <c r="L3015" s="1" t="s">
        <v>82</v>
      </c>
      <c r="M3015" s="1" t="s">
        <v>83</v>
      </c>
      <c r="O3015" s="1" t="s">
        <v>260</v>
      </c>
    </row>
    <row r="3016" spans="1:15" x14ac:dyDescent="0.25">
      <c r="A3016" s="1" t="s">
        <v>4070</v>
      </c>
      <c r="B3016" s="1" t="s">
        <v>4071</v>
      </c>
      <c r="C3016" s="1" t="s">
        <v>4072</v>
      </c>
      <c r="D3016" s="1" t="s">
        <v>2940</v>
      </c>
      <c r="E3016" s="1" t="s">
        <v>771</v>
      </c>
      <c r="F3016" s="1" t="s">
        <v>1085</v>
      </c>
      <c r="I3016">
        <v>42.85</v>
      </c>
      <c r="J3016" s="1" t="s">
        <v>58</v>
      </c>
      <c r="K3016" s="2">
        <f>+I3016</f>
        <v>42.85</v>
      </c>
      <c r="L3016" s="1" t="s">
        <v>82</v>
      </c>
      <c r="M3016" s="1" t="s">
        <v>83</v>
      </c>
      <c r="O3016" s="1" t="s">
        <v>839</v>
      </c>
    </row>
    <row r="3017" spans="1:15" x14ac:dyDescent="0.25">
      <c r="A3017" s="1" t="s">
        <v>4070</v>
      </c>
      <c r="B3017" s="1" t="s">
        <v>4071</v>
      </c>
      <c r="C3017" s="1" t="s">
        <v>4072</v>
      </c>
      <c r="D3017" s="1" t="s">
        <v>2940</v>
      </c>
      <c r="E3017" s="1" t="s">
        <v>771</v>
      </c>
      <c r="F3017" s="1" t="s">
        <v>1085</v>
      </c>
      <c r="I3017">
        <v>42.85</v>
      </c>
      <c r="J3017" s="1" t="s">
        <v>58</v>
      </c>
      <c r="K3017" s="2">
        <f>+I3017</f>
        <v>42.85</v>
      </c>
      <c r="L3017" s="1" t="s">
        <v>93</v>
      </c>
      <c r="M3017" s="1" t="s">
        <v>60</v>
      </c>
      <c r="N3017" s="1" t="s">
        <v>61</v>
      </c>
    </row>
    <row r="3018" spans="1:15" x14ac:dyDescent="0.25">
      <c r="A3018" s="1" t="s">
        <v>4070</v>
      </c>
      <c r="B3018" s="1" t="s">
        <v>4071</v>
      </c>
      <c r="C3018" s="1" t="s">
        <v>4072</v>
      </c>
      <c r="D3018" s="1" t="s">
        <v>2940</v>
      </c>
      <c r="E3018" s="1" t="s">
        <v>771</v>
      </c>
      <c r="F3018" s="1" t="s">
        <v>1085</v>
      </c>
      <c r="I3018">
        <v>42.85</v>
      </c>
      <c r="J3018" s="1" t="s">
        <v>58</v>
      </c>
      <c r="K3018" s="2">
        <f>+I3018</f>
        <v>42.85</v>
      </c>
      <c r="L3018" s="1" t="s">
        <v>93</v>
      </c>
      <c r="M3018" s="1" t="s">
        <v>60</v>
      </c>
      <c r="N3018" s="1" t="s">
        <v>2200</v>
      </c>
    </row>
    <row r="3019" spans="1:15" x14ac:dyDescent="0.25">
      <c r="A3019" s="1" t="s">
        <v>4070</v>
      </c>
      <c r="B3019" s="1" t="s">
        <v>4071</v>
      </c>
      <c r="C3019" s="1" t="s">
        <v>4072</v>
      </c>
      <c r="D3019" s="1" t="s">
        <v>2940</v>
      </c>
      <c r="E3019" s="1" t="s">
        <v>771</v>
      </c>
      <c r="F3019" s="1" t="s">
        <v>1085</v>
      </c>
      <c r="I3019">
        <v>42.85</v>
      </c>
      <c r="J3019" s="1" t="s">
        <v>58</v>
      </c>
      <c r="K3019" s="2">
        <f>+I3019</f>
        <v>42.85</v>
      </c>
      <c r="L3019" s="1" t="s">
        <v>93</v>
      </c>
      <c r="M3019" s="1" t="s">
        <v>60</v>
      </c>
      <c r="N3019" s="1" t="s">
        <v>2230</v>
      </c>
    </row>
    <row r="3020" spans="1:15" x14ac:dyDescent="0.25">
      <c r="A3020" s="1" t="s">
        <v>4070</v>
      </c>
      <c r="B3020" s="1" t="s">
        <v>4071</v>
      </c>
      <c r="C3020" s="1" t="s">
        <v>4072</v>
      </c>
      <c r="D3020" s="1" t="s">
        <v>2940</v>
      </c>
      <c r="E3020" s="1" t="s">
        <v>771</v>
      </c>
      <c r="F3020" s="1" t="s">
        <v>1085</v>
      </c>
      <c r="I3020">
        <v>42.85</v>
      </c>
      <c r="J3020" s="1" t="s">
        <v>58</v>
      </c>
      <c r="K3020" s="2">
        <f>+I3020</f>
        <v>42.85</v>
      </c>
      <c r="L3020" s="1" t="s">
        <v>93</v>
      </c>
      <c r="M3020" s="1" t="s">
        <v>211</v>
      </c>
    </row>
    <row r="3021" spans="1:15" x14ac:dyDescent="0.25">
      <c r="A3021" s="1" t="s">
        <v>4067</v>
      </c>
      <c r="B3021" s="1" t="s">
        <v>4068</v>
      </c>
      <c r="C3021" s="1" t="s">
        <v>4069</v>
      </c>
      <c r="D3021" s="1" t="s">
        <v>2940</v>
      </c>
      <c r="E3021" s="1" t="s">
        <v>771</v>
      </c>
      <c r="F3021" s="1" t="s">
        <v>1085</v>
      </c>
      <c r="I3021">
        <v>30</v>
      </c>
      <c r="J3021" s="1" t="s">
        <v>58</v>
      </c>
      <c r="K3021" s="2">
        <f>+I3021</f>
        <v>30</v>
      </c>
      <c r="L3021" s="1" t="s">
        <v>82</v>
      </c>
      <c r="M3021" s="1" t="s">
        <v>83</v>
      </c>
      <c r="O3021" s="1" t="s">
        <v>264</v>
      </c>
    </row>
    <row r="3022" spans="1:15" x14ac:dyDescent="0.25">
      <c r="A3022" s="1" t="s">
        <v>4067</v>
      </c>
      <c r="B3022" s="1" t="s">
        <v>4068</v>
      </c>
      <c r="C3022" s="1" t="s">
        <v>4069</v>
      </c>
      <c r="D3022" s="1" t="s">
        <v>2940</v>
      </c>
      <c r="E3022" s="1" t="s">
        <v>771</v>
      </c>
      <c r="F3022" s="1" t="s">
        <v>1085</v>
      </c>
      <c r="I3022">
        <v>30</v>
      </c>
      <c r="J3022" s="1" t="s">
        <v>58</v>
      </c>
      <c r="K3022" s="2">
        <f>+I3022</f>
        <v>30</v>
      </c>
      <c r="L3022" s="1" t="s">
        <v>82</v>
      </c>
      <c r="M3022" s="1" t="s">
        <v>83</v>
      </c>
      <c r="O3022" s="1" t="s">
        <v>260</v>
      </c>
    </row>
    <row r="3023" spans="1:15" x14ac:dyDescent="0.25">
      <c r="A3023" s="1" t="s">
        <v>4067</v>
      </c>
      <c r="B3023" s="1" t="s">
        <v>4068</v>
      </c>
      <c r="C3023" s="1" t="s">
        <v>4069</v>
      </c>
      <c r="D3023" s="1" t="s">
        <v>2940</v>
      </c>
      <c r="E3023" s="1" t="s">
        <v>771</v>
      </c>
      <c r="F3023" s="1" t="s">
        <v>1085</v>
      </c>
      <c r="I3023">
        <v>30</v>
      </c>
      <c r="J3023" s="1" t="s">
        <v>58</v>
      </c>
      <c r="K3023" s="2">
        <f>+I3023</f>
        <v>30</v>
      </c>
      <c r="L3023" s="1" t="s">
        <v>93</v>
      </c>
      <c r="M3023" s="1" t="s">
        <v>60</v>
      </c>
      <c r="N3023" s="1" t="s">
        <v>61</v>
      </c>
    </row>
    <row r="3024" spans="1:15" x14ac:dyDescent="0.25">
      <c r="A3024" s="1" t="s">
        <v>4067</v>
      </c>
      <c r="B3024" s="1" t="s">
        <v>4068</v>
      </c>
      <c r="C3024" s="1" t="s">
        <v>4069</v>
      </c>
      <c r="D3024" s="1" t="s">
        <v>2940</v>
      </c>
      <c r="E3024" s="1" t="s">
        <v>771</v>
      </c>
      <c r="F3024" s="1" t="s">
        <v>1085</v>
      </c>
      <c r="I3024">
        <v>30</v>
      </c>
      <c r="J3024" s="1" t="s">
        <v>58</v>
      </c>
      <c r="K3024" s="2">
        <f>+I3024</f>
        <v>30</v>
      </c>
      <c r="L3024" s="1" t="s">
        <v>93</v>
      </c>
      <c r="M3024" s="1" t="s">
        <v>60</v>
      </c>
      <c r="N3024" s="1" t="s">
        <v>2200</v>
      </c>
    </row>
    <row r="3025" spans="1:15" x14ac:dyDescent="0.25">
      <c r="A3025" s="1" t="s">
        <v>4067</v>
      </c>
      <c r="B3025" s="1" t="s">
        <v>4068</v>
      </c>
      <c r="C3025" s="1" t="s">
        <v>4069</v>
      </c>
      <c r="D3025" s="1" t="s">
        <v>2940</v>
      </c>
      <c r="E3025" s="1" t="s">
        <v>771</v>
      </c>
      <c r="F3025" s="1" t="s">
        <v>1085</v>
      </c>
      <c r="I3025">
        <v>30</v>
      </c>
      <c r="J3025" s="1" t="s">
        <v>58</v>
      </c>
      <c r="K3025" s="2">
        <f>+I3025</f>
        <v>30</v>
      </c>
      <c r="L3025" s="1" t="s">
        <v>93</v>
      </c>
      <c r="M3025" s="1" t="s">
        <v>60</v>
      </c>
      <c r="N3025" s="1" t="s">
        <v>2230</v>
      </c>
    </row>
    <row r="3026" spans="1:15" x14ac:dyDescent="0.25">
      <c r="A3026" s="1" t="s">
        <v>4063</v>
      </c>
      <c r="B3026" s="1" t="s">
        <v>4064</v>
      </c>
      <c r="C3026" s="1" t="s">
        <v>4065</v>
      </c>
      <c r="D3026" s="1" t="s">
        <v>3597</v>
      </c>
      <c r="E3026" s="1" t="s">
        <v>771</v>
      </c>
      <c r="F3026" s="1" t="s">
        <v>1116</v>
      </c>
      <c r="I3026">
        <v>7.14</v>
      </c>
      <c r="J3026" s="1" t="s">
        <v>58</v>
      </c>
      <c r="K3026" s="2">
        <f>+I3026</f>
        <v>7.14</v>
      </c>
      <c r="L3026" s="1" t="s">
        <v>82</v>
      </c>
      <c r="M3026" s="1" t="s">
        <v>83</v>
      </c>
      <c r="O3026" s="1" t="s">
        <v>264</v>
      </c>
    </row>
    <row r="3027" spans="1:15" x14ac:dyDescent="0.25">
      <c r="A3027" s="1" t="s">
        <v>4063</v>
      </c>
      <c r="B3027" s="1" t="s">
        <v>4064</v>
      </c>
      <c r="C3027" s="1" t="s">
        <v>4065</v>
      </c>
      <c r="D3027" s="1" t="s">
        <v>3597</v>
      </c>
      <c r="E3027" s="1" t="s">
        <v>771</v>
      </c>
      <c r="F3027" s="1" t="s">
        <v>1116</v>
      </c>
      <c r="I3027">
        <v>7.14</v>
      </c>
      <c r="J3027" s="1" t="s">
        <v>58</v>
      </c>
      <c r="K3027" s="2">
        <f>+I3027</f>
        <v>7.14</v>
      </c>
      <c r="L3027" s="1" t="s">
        <v>82</v>
      </c>
      <c r="M3027" s="1" t="s">
        <v>83</v>
      </c>
      <c r="O3027" s="1" t="s">
        <v>260</v>
      </c>
    </row>
    <row r="3028" spans="1:15" x14ac:dyDescent="0.25">
      <c r="A3028" s="1" t="s">
        <v>4063</v>
      </c>
      <c r="B3028" s="1" t="s">
        <v>4064</v>
      </c>
      <c r="C3028" s="1" t="s">
        <v>4065</v>
      </c>
      <c r="D3028" s="1" t="s">
        <v>3597</v>
      </c>
      <c r="E3028" s="1" t="s">
        <v>771</v>
      </c>
      <c r="F3028" s="1" t="s">
        <v>1116</v>
      </c>
      <c r="I3028">
        <v>7.14</v>
      </c>
      <c r="J3028" s="1" t="s">
        <v>58</v>
      </c>
      <c r="K3028" s="2">
        <f>+I3028</f>
        <v>7.14</v>
      </c>
      <c r="L3028" s="1" t="s">
        <v>82</v>
      </c>
      <c r="M3028" s="1" t="s">
        <v>83</v>
      </c>
      <c r="O3028" s="1" t="s">
        <v>289</v>
      </c>
    </row>
    <row r="3029" spans="1:15" x14ac:dyDescent="0.25">
      <c r="A3029" s="1" t="s">
        <v>4063</v>
      </c>
      <c r="B3029" s="1" t="s">
        <v>4064</v>
      </c>
      <c r="C3029" s="1" t="s">
        <v>4065</v>
      </c>
      <c r="D3029" s="1" t="s">
        <v>3597</v>
      </c>
      <c r="E3029" s="1" t="s">
        <v>771</v>
      </c>
      <c r="F3029" s="1" t="s">
        <v>1116</v>
      </c>
      <c r="I3029">
        <v>7.14</v>
      </c>
      <c r="J3029" s="1" t="s">
        <v>58</v>
      </c>
      <c r="K3029" s="2">
        <f>+I3029</f>
        <v>7.14</v>
      </c>
      <c r="L3029" s="1" t="s">
        <v>93</v>
      </c>
      <c r="M3029" s="1" t="s">
        <v>60</v>
      </c>
      <c r="N3029" s="1" t="s">
        <v>61</v>
      </c>
    </row>
    <row r="3030" spans="1:15" x14ac:dyDescent="0.25">
      <c r="A3030" s="1" t="s">
        <v>4063</v>
      </c>
      <c r="B3030" s="1" t="s">
        <v>4064</v>
      </c>
      <c r="C3030" s="1" t="s">
        <v>4065</v>
      </c>
      <c r="D3030" s="1" t="s">
        <v>3597</v>
      </c>
      <c r="E3030" s="1" t="s">
        <v>771</v>
      </c>
      <c r="F3030" s="1" t="s">
        <v>1116</v>
      </c>
      <c r="I3030">
        <v>7.14</v>
      </c>
      <c r="J3030" s="1" t="s">
        <v>58</v>
      </c>
      <c r="K3030" s="2">
        <f>+I3030</f>
        <v>7.14</v>
      </c>
      <c r="L3030" s="1" t="s">
        <v>93</v>
      </c>
      <c r="M3030" s="1" t="s">
        <v>60</v>
      </c>
      <c r="N3030" s="1" t="s">
        <v>2230</v>
      </c>
    </row>
    <row r="3031" spans="1:15" x14ac:dyDescent="0.25">
      <c r="A3031" s="1" t="s">
        <v>4063</v>
      </c>
      <c r="B3031" s="1" t="s">
        <v>4064</v>
      </c>
      <c r="C3031" s="1" t="s">
        <v>4065</v>
      </c>
      <c r="D3031" s="1" t="s">
        <v>3597</v>
      </c>
      <c r="E3031" s="1" t="s">
        <v>771</v>
      </c>
      <c r="F3031" s="1" t="s">
        <v>1116</v>
      </c>
      <c r="I3031">
        <v>7.14</v>
      </c>
      <c r="J3031" s="1" t="s">
        <v>58</v>
      </c>
      <c r="K3031" s="2">
        <f>+I3031</f>
        <v>7.14</v>
      </c>
      <c r="L3031" s="1" t="s">
        <v>93</v>
      </c>
      <c r="M3031" s="1" t="s">
        <v>60</v>
      </c>
      <c r="N3031" s="1" t="s">
        <v>2200</v>
      </c>
    </row>
    <row r="3032" spans="1:15" x14ac:dyDescent="0.25">
      <c r="A3032" s="1" t="s">
        <v>4063</v>
      </c>
      <c r="B3032" s="1" t="s">
        <v>4064</v>
      </c>
      <c r="C3032" s="1" t="s">
        <v>4065</v>
      </c>
      <c r="D3032" s="1" t="s">
        <v>3597</v>
      </c>
      <c r="E3032" s="1" t="s">
        <v>771</v>
      </c>
      <c r="F3032" s="1" t="s">
        <v>1116</v>
      </c>
      <c r="I3032">
        <v>7.14</v>
      </c>
      <c r="J3032" s="1" t="s">
        <v>58</v>
      </c>
      <c r="K3032" s="2">
        <f>+I3032</f>
        <v>7.14</v>
      </c>
      <c r="L3032" s="1" t="s">
        <v>93</v>
      </c>
      <c r="M3032" s="1" t="s">
        <v>211</v>
      </c>
    </row>
    <row r="3033" spans="1:15" x14ac:dyDescent="0.25">
      <c r="A3033" s="1" t="s">
        <v>4060</v>
      </c>
      <c r="B3033" s="1" t="s">
        <v>4061</v>
      </c>
      <c r="C3033" s="1" t="s">
        <v>4062</v>
      </c>
      <c r="D3033" s="1" t="s">
        <v>3597</v>
      </c>
      <c r="E3033" s="1" t="s">
        <v>771</v>
      </c>
      <c r="F3033" s="1" t="s">
        <v>1116</v>
      </c>
      <c r="I3033">
        <v>1</v>
      </c>
      <c r="J3033" s="1" t="s">
        <v>58</v>
      </c>
      <c r="K3033" s="2">
        <f>+I3033</f>
        <v>1</v>
      </c>
      <c r="L3033" s="1" t="s">
        <v>93</v>
      </c>
      <c r="M3033" s="1" t="s">
        <v>167</v>
      </c>
    </row>
    <row r="3034" spans="1:15" x14ac:dyDescent="0.25">
      <c r="A3034" s="1" t="s">
        <v>4056</v>
      </c>
      <c r="B3034" s="1" t="s">
        <v>4057</v>
      </c>
      <c r="C3034" s="1" t="s">
        <v>4058</v>
      </c>
      <c r="D3034" s="1" t="s">
        <v>3319</v>
      </c>
      <c r="E3034" s="1" t="s">
        <v>771</v>
      </c>
      <c r="F3034" s="1" t="s">
        <v>1116</v>
      </c>
      <c r="I3034">
        <v>54.28</v>
      </c>
      <c r="J3034" s="1" t="s">
        <v>58</v>
      </c>
      <c r="K3034" s="2">
        <f>+I3034</f>
        <v>54.28</v>
      </c>
      <c r="L3034" s="1" t="s">
        <v>82</v>
      </c>
      <c r="M3034" s="1" t="s">
        <v>83</v>
      </c>
      <c r="O3034" s="1" t="s">
        <v>264</v>
      </c>
    </row>
    <row r="3035" spans="1:15" x14ac:dyDescent="0.25">
      <c r="A3035" s="1" t="s">
        <v>4056</v>
      </c>
      <c r="B3035" s="1" t="s">
        <v>4057</v>
      </c>
      <c r="C3035" s="1" t="s">
        <v>4058</v>
      </c>
      <c r="D3035" s="1" t="s">
        <v>3319</v>
      </c>
      <c r="E3035" s="1" t="s">
        <v>771</v>
      </c>
      <c r="F3035" s="1" t="s">
        <v>1116</v>
      </c>
      <c r="I3035">
        <v>54.28</v>
      </c>
      <c r="J3035" s="1" t="s">
        <v>58</v>
      </c>
      <c r="K3035" s="2">
        <f>+I3035</f>
        <v>54.28</v>
      </c>
      <c r="L3035" s="1" t="s">
        <v>82</v>
      </c>
      <c r="M3035" s="1" t="s">
        <v>83</v>
      </c>
      <c r="O3035" s="1" t="s">
        <v>260</v>
      </c>
    </row>
    <row r="3036" spans="1:15" x14ac:dyDescent="0.25">
      <c r="A3036" s="1" t="s">
        <v>4056</v>
      </c>
      <c r="B3036" s="1" t="s">
        <v>4057</v>
      </c>
      <c r="C3036" s="1" t="s">
        <v>4058</v>
      </c>
      <c r="D3036" s="1" t="s">
        <v>3319</v>
      </c>
      <c r="E3036" s="1" t="s">
        <v>771</v>
      </c>
      <c r="F3036" s="1" t="s">
        <v>1116</v>
      </c>
      <c r="I3036">
        <v>54.28</v>
      </c>
      <c r="J3036" s="1" t="s">
        <v>58</v>
      </c>
      <c r="K3036" s="2">
        <f>+I3036</f>
        <v>54.28</v>
      </c>
      <c r="L3036" s="1" t="s">
        <v>82</v>
      </c>
      <c r="M3036" s="1" t="s">
        <v>83</v>
      </c>
      <c r="O3036" s="1" t="s">
        <v>289</v>
      </c>
    </row>
    <row r="3037" spans="1:15" x14ac:dyDescent="0.25">
      <c r="A3037" s="1" t="s">
        <v>4056</v>
      </c>
      <c r="B3037" s="1" t="s">
        <v>4057</v>
      </c>
      <c r="C3037" s="1" t="s">
        <v>4058</v>
      </c>
      <c r="D3037" s="1" t="s">
        <v>3319</v>
      </c>
      <c r="E3037" s="1" t="s">
        <v>771</v>
      </c>
      <c r="F3037" s="1" t="s">
        <v>1116</v>
      </c>
      <c r="I3037">
        <v>54.28</v>
      </c>
      <c r="J3037" s="1" t="s">
        <v>58</v>
      </c>
      <c r="K3037" s="2">
        <f>+I3037</f>
        <v>54.28</v>
      </c>
      <c r="L3037" s="1" t="s">
        <v>93</v>
      </c>
      <c r="M3037" s="1" t="s">
        <v>60</v>
      </c>
      <c r="N3037" s="1" t="s">
        <v>61</v>
      </c>
    </row>
    <row r="3038" spans="1:15" x14ac:dyDescent="0.25">
      <c r="A3038" s="1" t="s">
        <v>4056</v>
      </c>
      <c r="B3038" s="1" t="s">
        <v>4057</v>
      </c>
      <c r="C3038" s="1" t="s">
        <v>4058</v>
      </c>
      <c r="D3038" s="1" t="s">
        <v>3319</v>
      </c>
      <c r="E3038" s="1" t="s">
        <v>771</v>
      </c>
      <c r="F3038" s="1" t="s">
        <v>1116</v>
      </c>
      <c r="I3038">
        <v>54.28</v>
      </c>
      <c r="J3038" s="1" t="s">
        <v>58</v>
      </c>
      <c r="K3038" s="2">
        <f>+I3038</f>
        <v>54.28</v>
      </c>
      <c r="L3038" s="1" t="s">
        <v>93</v>
      </c>
      <c r="M3038" s="1" t="s">
        <v>60</v>
      </c>
      <c r="N3038" s="1" t="s">
        <v>2230</v>
      </c>
    </row>
    <row r="3039" spans="1:15" x14ac:dyDescent="0.25">
      <c r="A3039" s="1" t="s">
        <v>4056</v>
      </c>
      <c r="B3039" s="1" t="s">
        <v>4057</v>
      </c>
      <c r="C3039" s="1" t="s">
        <v>4058</v>
      </c>
      <c r="D3039" s="1" t="s">
        <v>3319</v>
      </c>
      <c r="E3039" s="1" t="s">
        <v>771</v>
      </c>
      <c r="F3039" s="1" t="s">
        <v>1116</v>
      </c>
      <c r="I3039">
        <v>54.28</v>
      </c>
      <c r="J3039" s="1" t="s">
        <v>58</v>
      </c>
      <c r="K3039" s="2">
        <f>+I3039</f>
        <v>54.28</v>
      </c>
      <c r="L3039" s="1" t="s">
        <v>93</v>
      </c>
      <c r="M3039" s="1" t="s">
        <v>60</v>
      </c>
      <c r="N3039" s="1" t="s">
        <v>2200</v>
      </c>
    </row>
    <row r="3040" spans="1:15" x14ac:dyDescent="0.25">
      <c r="A3040" s="1" t="s">
        <v>4056</v>
      </c>
      <c r="B3040" s="1" t="s">
        <v>4057</v>
      </c>
      <c r="C3040" s="1" t="s">
        <v>4058</v>
      </c>
      <c r="D3040" s="1" t="s">
        <v>3319</v>
      </c>
      <c r="E3040" s="1" t="s">
        <v>771</v>
      </c>
      <c r="F3040" s="1" t="s">
        <v>1116</v>
      </c>
      <c r="I3040">
        <v>54.28</v>
      </c>
      <c r="J3040" s="1" t="s">
        <v>58</v>
      </c>
      <c r="K3040" s="2">
        <f>+I3040</f>
        <v>54.28</v>
      </c>
      <c r="L3040" s="1" t="s">
        <v>93</v>
      </c>
      <c r="M3040" s="1" t="s">
        <v>211</v>
      </c>
    </row>
    <row r="3041" spans="1:15" x14ac:dyDescent="0.25">
      <c r="A3041" s="1" t="s">
        <v>4053</v>
      </c>
      <c r="B3041" s="1" t="s">
        <v>4054</v>
      </c>
      <c r="C3041" s="1" t="s">
        <v>4055</v>
      </c>
      <c r="D3041" s="1" t="s">
        <v>3319</v>
      </c>
      <c r="E3041" s="1" t="s">
        <v>771</v>
      </c>
      <c r="F3041" s="1" t="s">
        <v>1116</v>
      </c>
      <c r="I3041">
        <v>2.85</v>
      </c>
      <c r="J3041" s="1" t="s">
        <v>58</v>
      </c>
      <c r="K3041" s="2">
        <f>+I3041</f>
        <v>2.85</v>
      </c>
      <c r="L3041" s="1" t="s">
        <v>82</v>
      </c>
      <c r="M3041" s="1" t="s">
        <v>83</v>
      </c>
      <c r="O3041" s="1" t="s">
        <v>289</v>
      </c>
    </row>
    <row r="3042" spans="1:15" x14ac:dyDescent="0.25">
      <c r="A3042" s="1" t="s">
        <v>4053</v>
      </c>
      <c r="B3042" s="1" t="s">
        <v>4054</v>
      </c>
      <c r="C3042" s="1" t="s">
        <v>4055</v>
      </c>
      <c r="D3042" s="1" t="s">
        <v>3319</v>
      </c>
      <c r="E3042" s="1" t="s">
        <v>771</v>
      </c>
      <c r="F3042" s="1" t="s">
        <v>1116</v>
      </c>
      <c r="I3042">
        <v>2.85</v>
      </c>
      <c r="J3042" s="1" t="s">
        <v>58</v>
      </c>
      <c r="K3042" s="2">
        <f>+I3042</f>
        <v>2.85</v>
      </c>
      <c r="L3042" s="1" t="s">
        <v>82</v>
      </c>
      <c r="M3042" s="1" t="s">
        <v>83</v>
      </c>
      <c r="O3042" s="1" t="s">
        <v>260</v>
      </c>
    </row>
    <row r="3043" spans="1:15" x14ac:dyDescent="0.25">
      <c r="A3043" s="1" t="s">
        <v>4053</v>
      </c>
      <c r="B3043" s="1" t="s">
        <v>4054</v>
      </c>
      <c r="C3043" s="1" t="s">
        <v>4055</v>
      </c>
      <c r="D3043" s="1" t="s">
        <v>3319</v>
      </c>
      <c r="E3043" s="1" t="s">
        <v>771</v>
      </c>
      <c r="F3043" s="1" t="s">
        <v>1116</v>
      </c>
      <c r="I3043">
        <v>2.85</v>
      </c>
      <c r="J3043" s="1" t="s">
        <v>58</v>
      </c>
      <c r="K3043" s="2">
        <f>+I3043</f>
        <v>2.85</v>
      </c>
      <c r="L3043" s="1" t="s">
        <v>82</v>
      </c>
      <c r="M3043" s="1" t="s">
        <v>83</v>
      </c>
      <c r="O3043" s="1" t="s">
        <v>264</v>
      </c>
    </row>
    <row r="3044" spans="1:15" x14ac:dyDescent="0.25">
      <c r="A3044" s="1" t="s">
        <v>4053</v>
      </c>
      <c r="B3044" s="1" t="s">
        <v>4054</v>
      </c>
      <c r="C3044" s="1" t="s">
        <v>4055</v>
      </c>
      <c r="D3044" s="1" t="s">
        <v>3319</v>
      </c>
      <c r="E3044" s="1" t="s">
        <v>771</v>
      </c>
      <c r="F3044" s="1" t="s">
        <v>1116</v>
      </c>
      <c r="I3044">
        <v>2.85</v>
      </c>
      <c r="J3044" s="1" t="s">
        <v>58</v>
      </c>
      <c r="K3044" s="2">
        <f>+I3044</f>
        <v>2.85</v>
      </c>
      <c r="L3044" s="1" t="s">
        <v>93</v>
      </c>
      <c r="M3044" s="1" t="s">
        <v>60</v>
      </c>
      <c r="N3044" s="1" t="s">
        <v>61</v>
      </c>
    </row>
    <row r="3045" spans="1:15" x14ac:dyDescent="0.25">
      <c r="A3045" s="1" t="s">
        <v>4053</v>
      </c>
      <c r="B3045" s="1" t="s">
        <v>4054</v>
      </c>
      <c r="C3045" s="1" t="s">
        <v>4055</v>
      </c>
      <c r="D3045" s="1" t="s">
        <v>3319</v>
      </c>
      <c r="E3045" s="1" t="s">
        <v>771</v>
      </c>
      <c r="F3045" s="1" t="s">
        <v>1116</v>
      </c>
      <c r="I3045">
        <v>2.85</v>
      </c>
      <c r="J3045" s="1" t="s">
        <v>58</v>
      </c>
      <c r="K3045" s="2">
        <f>+I3045</f>
        <v>2.85</v>
      </c>
      <c r="L3045" s="1" t="s">
        <v>93</v>
      </c>
      <c r="M3045" s="1" t="s">
        <v>60</v>
      </c>
      <c r="N3045" s="1" t="s">
        <v>2230</v>
      </c>
    </row>
    <row r="3046" spans="1:15" x14ac:dyDescent="0.25">
      <c r="A3046" s="1" t="s">
        <v>4053</v>
      </c>
      <c r="B3046" s="1" t="s">
        <v>4054</v>
      </c>
      <c r="C3046" s="1" t="s">
        <v>4055</v>
      </c>
      <c r="D3046" s="1" t="s">
        <v>3319</v>
      </c>
      <c r="E3046" s="1" t="s">
        <v>771</v>
      </c>
      <c r="F3046" s="1" t="s">
        <v>1116</v>
      </c>
      <c r="I3046">
        <v>2.85</v>
      </c>
      <c r="J3046" s="1" t="s">
        <v>58</v>
      </c>
      <c r="K3046" s="2">
        <f>+I3046</f>
        <v>2.85</v>
      </c>
      <c r="L3046" s="1" t="s">
        <v>93</v>
      </c>
      <c r="M3046" s="1" t="s">
        <v>60</v>
      </c>
      <c r="N3046" s="1" t="s">
        <v>2200</v>
      </c>
    </row>
    <row r="3047" spans="1:15" x14ac:dyDescent="0.25">
      <c r="A3047" s="1" t="s">
        <v>4053</v>
      </c>
      <c r="B3047" s="1" t="s">
        <v>4054</v>
      </c>
      <c r="C3047" s="1" t="s">
        <v>4055</v>
      </c>
      <c r="D3047" s="1" t="s">
        <v>3319</v>
      </c>
      <c r="E3047" s="1" t="s">
        <v>771</v>
      </c>
      <c r="F3047" s="1" t="s">
        <v>1116</v>
      </c>
      <c r="I3047">
        <v>2.85</v>
      </c>
      <c r="J3047" s="1" t="s">
        <v>58</v>
      </c>
      <c r="K3047" s="2">
        <f>+I3047</f>
        <v>2.85</v>
      </c>
      <c r="L3047" s="1" t="s">
        <v>93</v>
      </c>
      <c r="M3047" s="1" t="s">
        <v>211</v>
      </c>
    </row>
    <row r="3048" spans="1:15" x14ac:dyDescent="0.25">
      <c r="A3048" s="1" t="s">
        <v>4050</v>
      </c>
      <c r="B3048" s="1" t="s">
        <v>4051</v>
      </c>
      <c r="C3048" s="1" t="s">
        <v>4052</v>
      </c>
      <c r="D3048" s="1" t="s">
        <v>3319</v>
      </c>
      <c r="E3048" s="1" t="s">
        <v>771</v>
      </c>
      <c r="F3048" s="1" t="s">
        <v>1116</v>
      </c>
      <c r="I3048">
        <v>31.57</v>
      </c>
      <c r="J3048" s="1" t="s">
        <v>58</v>
      </c>
      <c r="K3048" s="2">
        <f>+I3048</f>
        <v>31.57</v>
      </c>
      <c r="L3048" s="1" t="s">
        <v>82</v>
      </c>
      <c r="M3048" s="1" t="s">
        <v>83</v>
      </c>
      <c r="O3048" s="1" t="s">
        <v>289</v>
      </c>
    </row>
    <row r="3049" spans="1:15" x14ac:dyDescent="0.25">
      <c r="A3049" s="1" t="s">
        <v>4050</v>
      </c>
      <c r="B3049" s="1" t="s">
        <v>4051</v>
      </c>
      <c r="C3049" s="1" t="s">
        <v>4052</v>
      </c>
      <c r="D3049" s="1" t="s">
        <v>3319</v>
      </c>
      <c r="E3049" s="1" t="s">
        <v>771</v>
      </c>
      <c r="F3049" s="1" t="s">
        <v>1116</v>
      </c>
      <c r="I3049">
        <v>31.57</v>
      </c>
      <c r="J3049" s="1" t="s">
        <v>58</v>
      </c>
      <c r="K3049" s="2">
        <f>+I3049</f>
        <v>31.57</v>
      </c>
      <c r="L3049" s="1" t="s">
        <v>82</v>
      </c>
      <c r="M3049" s="1" t="s">
        <v>83</v>
      </c>
      <c r="O3049" s="1" t="s">
        <v>260</v>
      </c>
    </row>
    <row r="3050" spans="1:15" x14ac:dyDescent="0.25">
      <c r="A3050" s="1" t="s">
        <v>4050</v>
      </c>
      <c r="B3050" s="1" t="s">
        <v>4051</v>
      </c>
      <c r="C3050" s="1" t="s">
        <v>4052</v>
      </c>
      <c r="D3050" s="1" t="s">
        <v>3319</v>
      </c>
      <c r="E3050" s="1" t="s">
        <v>771</v>
      </c>
      <c r="F3050" s="1" t="s">
        <v>1116</v>
      </c>
      <c r="I3050">
        <v>31.57</v>
      </c>
      <c r="J3050" s="1" t="s">
        <v>58</v>
      </c>
      <c r="K3050" s="2">
        <f>+I3050</f>
        <v>31.57</v>
      </c>
      <c r="L3050" s="1" t="s">
        <v>82</v>
      </c>
      <c r="M3050" s="1" t="s">
        <v>83</v>
      </c>
      <c r="O3050" s="1" t="s">
        <v>264</v>
      </c>
    </row>
    <row r="3051" spans="1:15" x14ac:dyDescent="0.25">
      <c r="A3051" s="1" t="s">
        <v>4050</v>
      </c>
      <c r="B3051" s="1" t="s">
        <v>4051</v>
      </c>
      <c r="C3051" s="1" t="s">
        <v>4052</v>
      </c>
      <c r="D3051" s="1" t="s">
        <v>3319</v>
      </c>
      <c r="E3051" s="1" t="s">
        <v>771</v>
      </c>
      <c r="F3051" s="1" t="s">
        <v>1116</v>
      </c>
      <c r="I3051">
        <v>31.57</v>
      </c>
      <c r="J3051" s="1" t="s">
        <v>58</v>
      </c>
      <c r="K3051" s="2">
        <f>+I3051</f>
        <v>31.57</v>
      </c>
      <c r="L3051" s="1" t="s">
        <v>93</v>
      </c>
      <c r="M3051" s="1" t="s">
        <v>60</v>
      </c>
      <c r="N3051" s="1" t="s">
        <v>61</v>
      </c>
    </row>
    <row r="3052" spans="1:15" x14ac:dyDescent="0.25">
      <c r="A3052" s="1" t="s">
        <v>4050</v>
      </c>
      <c r="B3052" s="1" t="s">
        <v>4051</v>
      </c>
      <c r="C3052" s="1" t="s">
        <v>4052</v>
      </c>
      <c r="D3052" s="1" t="s">
        <v>3319</v>
      </c>
      <c r="E3052" s="1" t="s">
        <v>771</v>
      </c>
      <c r="F3052" s="1" t="s">
        <v>1116</v>
      </c>
      <c r="I3052">
        <v>31.57</v>
      </c>
      <c r="J3052" s="1" t="s">
        <v>58</v>
      </c>
      <c r="K3052" s="2">
        <f>+I3052</f>
        <v>31.57</v>
      </c>
      <c r="L3052" s="1" t="s">
        <v>93</v>
      </c>
      <c r="M3052" s="1" t="s">
        <v>60</v>
      </c>
      <c r="N3052" s="1" t="s">
        <v>2230</v>
      </c>
    </row>
    <row r="3053" spans="1:15" x14ac:dyDescent="0.25">
      <c r="A3053" s="1" t="s">
        <v>4050</v>
      </c>
      <c r="B3053" s="1" t="s">
        <v>4051</v>
      </c>
      <c r="C3053" s="1" t="s">
        <v>4052</v>
      </c>
      <c r="D3053" s="1" t="s">
        <v>3319</v>
      </c>
      <c r="E3053" s="1" t="s">
        <v>771</v>
      </c>
      <c r="F3053" s="1" t="s">
        <v>1116</v>
      </c>
      <c r="I3053">
        <v>31.57</v>
      </c>
      <c r="J3053" s="1" t="s">
        <v>58</v>
      </c>
      <c r="K3053" s="2">
        <f>+I3053</f>
        <v>31.57</v>
      </c>
      <c r="L3053" s="1" t="s">
        <v>93</v>
      </c>
      <c r="M3053" s="1" t="s">
        <v>60</v>
      </c>
      <c r="N3053" s="1" t="s">
        <v>2200</v>
      </c>
    </row>
    <row r="3054" spans="1:15" x14ac:dyDescent="0.25">
      <c r="A3054" s="1" t="s">
        <v>4050</v>
      </c>
      <c r="B3054" s="1" t="s">
        <v>4051</v>
      </c>
      <c r="C3054" s="1" t="s">
        <v>4052</v>
      </c>
      <c r="D3054" s="1" t="s">
        <v>3319</v>
      </c>
      <c r="E3054" s="1" t="s">
        <v>771</v>
      </c>
      <c r="F3054" s="1" t="s">
        <v>1116</v>
      </c>
      <c r="I3054">
        <v>31.57</v>
      </c>
      <c r="J3054" s="1" t="s">
        <v>58</v>
      </c>
      <c r="K3054" s="2">
        <f>+I3054</f>
        <v>31.57</v>
      </c>
      <c r="L3054" s="1" t="s">
        <v>93</v>
      </c>
      <c r="M3054" s="1" t="s">
        <v>211</v>
      </c>
    </row>
    <row r="3055" spans="1:15" x14ac:dyDescent="0.25">
      <c r="A3055" s="1" t="s">
        <v>4047</v>
      </c>
      <c r="B3055" s="1" t="s">
        <v>4048</v>
      </c>
      <c r="C3055" s="1" t="s">
        <v>4049</v>
      </c>
      <c r="D3055" s="1" t="s">
        <v>2537</v>
      </c>
      <c r="E3055" s="1" t="s">
        <v>771</v>
      </c>
      <c r="F3055" s="1" t="s">
        <v>1116</v>
      </c>
      <c r="I3055">
        <v>14.28</v>
      </c>
      <c r="J3055" s="1" t="s">
        <v>58</v>
      </c>
      <c r="K3055" s="2">
        <f>+I3055</f>
        <v>14.28</v>
      </c>
      <c r="L3055" s="1" t="s">
        <v>82</v>
      </c>
      <c r="M3055" s="1" t="s">
        <v>83</v>
      </c>
      <c r="O3055" s="1" t="s">
        <v>264</v>
      </c>
    </row>
    <row r="3056" spans="1:15" x14ac:dyDescent="0.25">
      <c r="A3056" s="1" t="s">
        <v>4047</v>
      </c>
      <c r="B3056" s="1" t="s">
        <v>4048</v>
      </c>
      <c r="C3056" s="1" t="s">
        <v>4049</v>
      </c>
      <c r="D3056" s="1" t="s">
        <v>2537</v>
      </c>
      <c r="E3056" s="1" t="s">
        <v>771</v>
      </c>
      <c r="F3056" s="1" t="s">
        <v>1116</v>
      </c>
      <c r="I3056">
        <v>14.28</v>
      </c>
      <c r="J3056" s="1" t="s">
        <v>58</v>
      </c>
      <c r="K3056" s="2">
        <f>+I3056</f>
        <v>14.28</v>
      </c>
      <c r="L3056" s="1" t="s">
        <v>82</v>
      </c>
      <c r="M3056" s="1" t="s">
        <v>83</v>
      </c>
      <c r="O3056" s="1" t="s">
        <v>289</v>
      </c>
    </row>
    <row r="3057" spans="1:15" x14ac:dyDescent="0.25">
      <c r="A3057" s="1" t="s">
        <v>4047</v>
      </c>
      <c r="B3057" s="1" t="s">
        <v>4048</v>
      </c>
      <c r="C3057" s="1" t="s">
        <v>4049</v>
      </c>
      <c r="D3057" s="1" t="s">
        <v>2537</v>
      </c>
      <c r="E3057" s="1" t="s">
        <v>771</v>
      </c>
      <c r="F3057" s="1" t="s">
        <v>1116</v>
      </c>
      <c r="I3057">
        <v>14.28</v>
      </c>
      <c r="J3057" s="1" t="s">
        <v>58</v>
      </c>
      <c r="K3057" s="2">
        <f>+I3057</f>
        <v>14.28</v>
      </c>
      <c r="L3057" s="1" t="s">
        <v>82</v>
      </c>
      <c r="M3057" s="1" t="s">
        <v>83</v>
      </c>
      <c r="O3057" s="1" t="s">
        <v>260</v>
      </c>
    </row>
    <row r="3058" spans="1:15" x14ac:dyDescent="0.25">
      <c r="A3058" s="1" t="s">
        <v>4047</v>
      </c>
      <c r="B3058" s="1" t="s">
        <v>4048</v>
      </c>
      <c r="C3058" s="1" t="s">
        <v>4049</v>
      </c>
      <c r="D3058" s="1" t="s">
        <v>2537</v>
      </c>
      <c r="E3058" s="1" t="s">
        <v>771</v>
      </c>
      <c r="F3058" s="1" t="s">
        <v>1116</v>
      </c>
      <c r="I3058">
        <v>14.28</v>
      </c>
      <c r="J3058" s="1" t="s">
        <v>58</v>
      </c>
      <c r="K3058" s="2">
        <f>+I3058</f>
        <v>14.28</v>
      </c>
      <c r="L3058" s="1" t="s">
        <v>93</v>
      </c>
      <c r="M3058" s="1" t="s">
        <v>60</v>
      </c>
      <c r="N3058" s="1" t="s">
        <v>61</v>
      </c>
    </row>
    <row r="3059" spans="1:15" x14ac:dyDescent="0.25">
      <c r="A3059" s="1" t="s">
        <v>4047</v>
      </c>
      <c r="B3059" s="1" t="s">
        <v>4048</v>
      </c>
      <c r="C3059" s="1" t="s">
        <v>4049</v>
      </c>
      <c r="D3059" s="1" t="s">
        <v>2537</v>
      </c>
      <c r="E3059" s="1" t="s">
        <v>771</v>
      </c>
      <c r="F3059" s="1" t="s">
        <v>1116</v>
      </c>
      <c r="I3059">
        <v>14.28</v>
      </c>
      <c r="J3059" s="1" t="s">
        <v>58</v>
      </c>
      <c r="K3059" s="2">
        <f>+I3059</f>
        <v>14.28</v>
      </c>
      <c r="L3059" s="1" t="s">
        <v>93</v>
      </c>
      <c r="M3059" s="1" t="s">
        <v>60</v>
      </c>
      <c r="N3059" s="1" t="s">
        <v>2200</v>
      </c>
    </row>
    <row r="3060" spans="1:15" x14ac:dyDescent="0.25">
      <c r="A3060" s="1" t="s">
        <v>4047</v>
      </c>
      <c r="B3060" s="1" t="s">
        <v>4048</v>
      </c>
      <c r="C3060" s="1" t="s">
        <v>4049</v>
      </c>
      <c r="D3060" s="1" t="s">
        <v>2537</v>
      </c>
      <c r="E3060" s="1" t="s">
        <v>771</v>
      </c>
      <c r="F3060" s="1" t="s">
        <v>1116</v>
      </c>
      <c r="I3060">
        <v>14.28</v>
      </c>
      <c r="J3060" s="1" t="s">
        <v>58</v>
      </c>
      <c r="K3060" s="2">
        <f>+I3060</f>
        <v>14.28</v>
      </c>
      <c r="L3060" s="1" t="s">
        <v>93</v>
      </c>
      <c r="M3060" s="1" t="s">
        <v>60</v>
      </c>
      <c r="N3060" s="1" t="s">
        <v>2230</v>
      </c>
    </row>
    <row r="3061" spans="1:15" x14ac:dyDescent="0.25">
      <c r="A3061" s="1" t="s">
        <v>4047</v>
      </c>
      <c r="B3061" s="1" t="s">
        <v>4048</v>
      </c>
      <c r="C3061" s="1" t="s">
        <v>4049</v>
      </c>
      <c r="D3061" s="1" t="s">
        <v>2537</v>
      </c>
      <c r="E3061" s="1" t="s">
        <v>771</v>
      </c>
      <c r="F3061" s="1" t="s">
        <v>1116</v>
      </c>
      <c r="I3061">
        <v>14.28</v>
      </c>
      <c r="J3061" s="1" t="s">
        <v>58</v>
      </c>
      <c r="K3061" s="2">
        <f>+I3061</f>
        <v>14.28</v>
      </c>
      <c r="L3061" s="1" t="s">
        <v>93</v>
      </c>
      <c r="M3061" s="1" t="s">
        <v>211</v>
      </c>
    </row>
    <row r="3062" spans="1:15" x14ac:dyDescent="0.25">
      <c r="A3062" s="1" t="s">
        <v>4044</v>
      </c>
      <c r="B3062" s="1" t="s">
        <v>4045</v>
      </c>
      <c r="C3062" s="1" t="s">
        <v>4046</v>
      </c>
      <c r="D3062" s="1" t="s">
        <v>2537</v>
      </c>
      <c r="E3062" s="1" t="s">
        <v>771</v>
      </c>
      <c r="F3062" s="1" t="s">
        <v>1296</v>
      </c>
      <c r="I3062">
        <v>41</v>
      </c>
      <c r="J3062" s="1" t="s">
        <v>58</v>
      </c>
      <c r="K3062" s="2">
        <f>+I3062</f>
        <v>41</v>
      </c>
      <c r="L3062" s="1" t="s">
        <v>93</v>
      </c>
      <c r="M3062" s="1" t="s">
        <v>60</v>
      </c>
      <c r="N3062" s="1" t="s">
        <v>61</v>
      </c>
    </row>
    <row r="3063" spans="1:15" x14ac:dyDescent="0.25">
      <c r="A3063" s="1" t="s">
        <v>4044</v>
      </c>
      <c r="B3063" s="1" t="s">
        <v>4045</v>
      </c>
      <c r="C3063" s="1" t="s">
        <v>4046</v>
      </c>
      <c r="D3063" s="1" t="s">
        <v>2537</v>
      </c>
      <c r="E3063" s="1" t="s">
        <v>771</v>
      </c>
      <c r="F3063" s="1" t="s">
        <v>1296</v>
      </c>
      <c r="I3063">
        <v>41</v>
      </c>
      <c r="J3063" s="1" t="s">
        <v>58</v>
      </c>
      <c r="K3063" s="2">
        <f>+I3063</f>
        <v>41</v>
      </c>
      <c r="L3063" s="1" t="s">
        <v>93</v>
      </c>
      <c r="M3063" s="1" t="s">
        <v>60</v>
      </c>
      <c r="N3063" s="1" t="s">
        <v>2230</v>
      </c>
    </row>
    <row r="3064" spans="1:15" x14ac:dyDescent="0.25">
      <c r="A3064" s="1" t="s">
        <v>4044</v>
      </c>
      <c r="B3064" s="1" t="s">
        <v>4045</v>
      </c>
      <c r="C3064" s="1" t="s">
        <v>4046</v>
      </c>
      <c r="D3064" s="1" t="s">
        <v>2537</v>
      </c>
      <c r="E3064" s="1" t="s">
        <v>771</v>
      </c>
      <c r="F3064" s="1" t="s">
        <v>1296</v>
      </c>
      <c r="I3064">
        <v>41</v>
      </c>
      <c r="J3064" s="1" t="s">
        <v>58</v>
      </c>
      <c r="K3064" s="2">
        <f>+I3064</f>
        <v>41</v>
      </c>
      <c r="L3064" s="1" t="s">
        <v>93</v>
      </c>
      <c r="M3064" s="1" t="s">
        <v>60</v>
      </c>
      <c r="N3064" s="1" t="s">
        <v>2200</v>
      </c>
    </row>
    <row r="3065" spans="1:15" x14ac:dyDescent="0.25">
      <c r="A3065" s="1" t="s">
        <v>4044</v>
      </c>
      <c r="B3065" s="1" t="s">
        <v>4045</v>
      </c>
      <c r="C3065" s="1" t="s">
        <v>4046</v>
      </c>
      <c r="D3065" s="1" t="s">
        <v>2537</v>
      </c>
      <c r="E3065" s="1" t="s">
        <v>771</v>
      </c>
      <c r="F3065" s="1" t="s">
        <v>1296</v>
      </c>
      <c r="I3065">
        <v>41</v>
      </c>
      <c r="J3065" s="1" t="s">
        <v>58</v>
      </c>
      <c r="K3065" s="2">
        <f>+I3065</f>
        <v>41</v>
      </c>
      <c r="L3065" s="1" t="s">
        <v>93</v>
      </c>
      <c r="M3065" s="1" t="s">
        <v>211</v>
      </c>
    </row>
    <row r="3066" spans="1:15" x14ac:dyDescent="0.25">
      <c r="A3066" s="1" t="s">
        <v>4040</v>
      </c>
      <c r="B3066" s="1" t="s">
        <v>4041</v>
      </c>
      <c r="C3066" s="1" t="s">
        <v>4042</v>
      </c>
      <c r="D3066" s="1" t="s">
        <v>3545</v>
      </c>
      <c r="E3066" s="1" t="s">
        <v>771</v>
      </c>
      <c r="F3066" s="1" t="s">
        <v>1116</v>
      </c>
      <c r="I3066">
        <v>0.06</v>
      </c>
      <c r="J3066" s="1" t="s">
        <v>58</v>
      </c>
      <c r="K3066" s="2">
        <f>+I3066</f>
        <v>0.06</v>
      </c>
      <c r="L3066" s="1" t="s">
        <v>93</v>
      </c>
      <c r="M3066" s="1" t="s">
        <v>167</v>
      </c>
    </row>
    <row r="3067" spans="1:15" x14ac:dyDescent="0.25">
      <c r="A3067" s="1" t="s">
        <v>4037</v>
      </c>
      <c r="B3067" s="1" t="s">
        <v>4038</v>
      </c>
      <c r="C3067" s="1" t="s">
        <v>4039</v>
      </c>
      <c r="D3067" s="1" t="s">
        <v>3545</v>
      </c>
      <c r="E3067" s="1" t="s">
        <v>771</v>
      </c>
      <c r="F3067" s="1" t="s">
        <v>1116</v>
      </c>
      <c r="I3067">
        <v>11.5</v>
      </c>
      <c r="J3067" s="1" t="s">
        <v>58</v>
      </c>
      <c r="K3067" s="2">
        <f>+I3067</f>
        <v>11.5</v>
      </c>
      <c r="L3067" s="1" t="s">
        <v>82</v>
      </c>
      <c r="M3067" s="1" t="s">
        <v>83</v>
      </c>
      <c r="O3067" s="1" t="s">
        <v>289</v>
      </c>
    </row>
    <row r="3068" spans="1:15" x14ac:dyDescent="0.25">
      <c r="A3068" s="1" t="s">
        <v>4037</v>
      </c>
      <c r="B3068" s="1" t="s">
        <v>4038</v>
      </c>
      <c r="C3068" s="1" t="s">
        <v>4039</v>
      </c>
      <c r="D3068" s="1" t="s">
        <v>3545</v>
      </c>
      <c r="E3068" s="1" t="s">
        <v>771</v>
      </c>
      <c r="F3068" s="1" t="s">
        <v>1116</v>
      </c>
      <c r="I3068">
        <v>11.5</v>
      </c>
      <c r="J3068" s="1" t="s">
        <v>58</v>
      </c>
      <c r="K3068" s="2">
        <f>+I3068</f>
        <v>11.5</v>
      </c>
      <c r="L3068" s="1" t="s">
        <v>82</v>
      </c>
      <c r="M3068" s="1" t="s">
        <v>83</v>
      </c>
      <c r="O3068" s="1" t="s">
        <v>264</v>
      </c>
    </row>
    <row r="3069" spans="1:15" x14ac:dyDescent="0.25">
      <c r="A3069" s="1" t="s">
        <v>4037</v>
      </c>
      <c r="B3069" s="1" t="s">
        <v>4038</v>
      </c>
      <c r="C3069" s="1" t="s">
        <v>4039</v>
      </c>
      <c r="D3069" s="1" t="s">
        <v>3545</v>
      </c>
      <c r="E3069" s="1" t="s">
        <v>771</v>
      </c>
      <c r="F3069" s="1" t="s">
        <v>1116</v>
      </c>
      <c r="I3069">
        <v>11.5</v>
      </c>
      <c r="J3069" s="1" t="s">
        <v>58</v>
      </c>
      <c r="K3069" s="2">
        <f>+I3069</f>
        <v>11.5</v>
      </c>
      <c r="L3069" s="1" t="s">
        <v>82</v>
      </c>
      <c r="M3069" s="1" t="s">
        <v>83</v>
      </c>
      <c r="O3069" s="1" t="s">
        <v>482</v>
      </c>
    </row>
    <row r="3070" spans="1:15" x14ac:dyDescent="0.25">
      <c r="A3070" s="1" t="s">
        <v>4037</v>
      </c>
      <c r="B3070" s="1" t="s">
        <v>4038</v>
      </c>
      <c r="C3070" s="1" t="s">
        <v>4039</v>
      </c>
      <c r="D3070" s="1" t="s">
        <v>3545</v>
      </c>
      <c r="E3070" s="1" t="s">
        <v>771</v>
      </c>
      <c r="F3070" s="1" t="s">
        <v>1116</v>
      </c>
      <c r="I3070">
        <v>11.5</v>
      </c>
      <c r="J3070" s="1" t="s">
        <v>58</v>
      </c>
      <c r="K3070" s="2">
        <f>+I3070</f>
        <v>11.5</v>
      </c>
      <c r="L3070" s="1" t="s">
        <v>82</v>
      </c>
      <c r="M3070" s="1" t="s">
        <v>83</v>
      </c>
      <c r="O3070" s="1" t="s">
        <v>260</v>
      </c>
    </row>
    <row r="3071" spans="1:15" x14ac:dyDescent="0.25">
      <c r="A3071" s="1" t="s">
        <v>4037</v>
      </c>
      <c r="B3071" s="1" t="s">
        <v>4038</v>
      </c>
      <c r="C3071" s="1" t="s">
        <v>4039</v>
      </c>
      <c r="D3071" s="1" t="s">
        <v>3545</v>
      </c>
      <c r="E3071" s="1" t="s">
        <v>771</v>
      </c>
      <c r="F3071" s="1" t="s">
        <v>1116</v>
      </c>
      <c r="I3071">
        <v>11.5</v>
      </c>
      <c r="J3071" s="1" t="s">
        <v>58</v>
      </c>
      <c r="K3071" s="2">
        <f>+I3071</f>
        <v>11.5</v>
      </c>
      <c r="L3071" s="1" t="s">
        <v>93</v>
      </c>
      <c r="M3071" s="1" t="s">
        <v>60</v>
      </c>
      <c r="N3071" s="1" t="s">
        <v>61</v>
      </c>
    </row>
    <row r="3072" spans="1:15" x14ac:dyDescent="0.25">
      <c r="A3072" s="1" t="s">
        <v>4037</v>
      </c>
      <c r="B3072" s="1" t="s">
        <v>4038</v>
      </c>
      <c r="C3072" s="1" t="s">
        <v>4039</v>
      </c>
      <c r="D3072" s="1" t="s">
        <v>3545</v>
      </c>
      <c r="E3072" s="1" t="s">
        <v>771</v>
      </c>
      <c r="F3072" s="1" t="s">
        <v>1116</v>
      </c>
      <c r="I3072">
        <v>11.5</v>
      </c>
      <c r="J3072" s="1" t="s">
        <v>58</v>
      </c>
      <c r="K3072" s="2">
        <f>+I3072</f>
        <v>11.5</v>
      </c>
      <c r="L3072" s="1" t="s">
        <v>93</v>
      </c>
      <c r="M3072" s="1" t="s">
        <v>60</v>
      </c>
      <c r="N3072" s="1" t="s">
        <v>2230</v>
      </c>
    </row>
    <row r="3073" spans="1:15" x14ac:dyDescent="0.25">
      <c r="A3073" s="1" t="s">
        <v>4037</v>
      </c>
      <c r="B3073" s="1" t="s">
        <v>4038</v>
      </c>
      <c r="C3073" s="1" t="s">
        <v>4039</v>
      </c>
      <c r="D3073" s="1" t="s">
        <v>3545</v>
      </c>
      <c r="E3073" s="1" t="s">
        <v>771</v>
      </c>
      <c r="F3073" s="1" t="s">
        <v>1116</v>
      </c>
      <c r="I3073">
        <v>11.5</v>
      </c>
      <c r="J3073" s="1" t="s">
        <v>58</v>
      </c>
      <c r="K3073" s="2">
        <f>+I3073</f>
        <v>11.5</v>
      </c>
      <c r="L3073" s="1" t="s">
        <v>93</v>
      </c>
      <c r="M3073" s="1" t="s">
        <v>60</v>
      </c>
      <c r="N3073" s="1" t="s">
        <v>2200</v>
      </c>
    </row>
    <row r="3074" spans="1:15" x14ac:dyDescent="0.25">
      <c r="A3074" s="1" t="s">
        <v>4037</v>
      </c>
      <c r="B3074" s="1" t="s">
        <v>4038</v>
      </c>
      <c r="C3074" s="1" t="s">
        <v>4039</v>
      </c>
      <c r="D3074" s="1" t="s">
        <v>3545</v>
      </c>
      <c r="E3074" s="1" t="s">
        <v>771</v>
      </c>
      <c r="F3074" s="1" t="s">
        <v>1116</v>
      </c>
      <c r="I3074">
        <v>11.5</v>
      </c>
      <c r="J3074" s="1" t="s">
        <v>58</v>
      </c>
      <c r="K3074" s="2">
        <f>+I3074</f>
        <v>11.5</v>
      </c>
      <c r="L3074" s="1" t="s">
        <v>93</v>
      </c>
      <c r="M3074" s="1" t="s">
        <v>211</v>
      </c>
    </row>
    <row r="3075" spans="1:15" x14ac:dyDescent="0.25">
      <c r="A3075" s="1" t="s">
        <v>4033</v>
      </c>
      <c r="B3075" s="1" t="s">
        <v>4034</v>
      </c>
      <c r="C3075" s="1" t="s">
        <v>4035</v>
      </c>
      <c r="D3075" s="1" t="s">
        <v>3328</v>
      </c>
      <c r="E3075" s="1" t="s">
        <v>771</v>
      </c>
      <c r="F3075" s="1" t="s">
        <v>1085</v>
      </c>
      <c r="I3075">
        <v>0.06</v>
      </c>
      <c r="J3075" s="1" t="s">
        <v>58</v>
      </c>
      <c r="K3075" s="2">
        <f>+I3075</f>
        <v>0.06</v>
      </c>
      <c r="L3075" s="1" t="s">
        <v>93</v>
      </c>
      <c r="M3075" s="1" t="s">
        <v>167</v>
      </c>
    </row>
    <row r="3076" spans="1:15" x14ac:dyDescent="0.25">
      <c r="A3076" s="1" t="s">
        <v>4029</v>
      </c>
      <c r="B3076" s="1" t="s">
        <v>4030</v>
      </c>
      <c r="C3076" s="1" t="s">
        <v>4031</v>
      </c>
      <c r="D3076" s="1" t="s">
        <v>3025</v>
      </c>
      <c r="E3076" s="1" t="s">
        <v>771</v>
      </c>
      <c r="F3076" s="1" t="s">
        <v>1085</v>
      </c>
      <c r="I3076">
        <v>25</v>
      </c>
      <c r="J3076" s="1" t="s">
        <v>58</v>
      </c>
      <c r="K3076" s="2">
        <f>+I3076</f>
        <v>25</v>
      </c>
      <c r="L3076" s="1" t="s">
        <v>82</v>
      </c>
      <c r="M3076" s="1" t="s">
        <v>83</v>
      </c>
      <c r="O3076" s="1" t="s">
        <v>814</v>
      </c>
    </row>
    <row r="3077" spans="1:15" x14ac:dyDescent="0.25">
      <c r="A3077" s="1" t="s">
        <v>4029</v>
      </c>
      <c r="B3077" s="1" t="s">
        <v>4030</v>
      </c>
      <c r="C3077" s="1" t="s">
        <v>4031</v>
      </c>
      <c r="D3077" s="1" t="s">
        <v>3025</v>
      </c>
      <c r="E3077" s="1" t="s">
        <v>771</v>
      </c>
      <c r="F3077" s="1" t="s">
        <v>1085</v>
      </c>
      <c r="I3077">
        <v>25</v>
      </c>
      <c r="J3077" s="1" t="s">
        <v>58</v>
      </c>
      <c r="K3077" s="2">
        <f>+I3077</f>
        <v>25</v>
      </c>
      <c r="L3077" s="1" t="s">
        <v>82</v>
      </c>
      <c r="M3077" s="1" t="s">
        <v>83</v>
      </c>
      <c r="O3077" s="1" t="s">
        <v>264</v>
      </c>
    </row>
    <row r="3078" spans="1:15" x14ac:dyDescent="0.25">
      <c r="A3078" s="1" t="s">
        <v>4029</v>
      </c>
      <c r="B3078" s="1" t="s">
        <v>4030</v>
      </c>
      <c r="C3078" s="1" t="s">
        <v>4031</v>
      </c>
      <c r="D3078" s="1" t="s">
        <v>3025</v>
      </c>
      <c r="E3078" s="1" t="s">
        <v>771</v>
      </c>
      <c r="F3078" s="1" t="s">
        <v>1085</v>
      </c>
      <c r="I3078">
        <v>25</v>
      </c>
      <c r="J3078" s="1" t="s">
        <v>58</v>
      </c>
      <c r="K3078" s="2">
        <f>+I3078</f>
        <v>25</v>
      </c>
      <c r="L3078" s="1" t="s">
        <v>82</v>
      </c>
      <c r="M3078" s="1" t="s">
        <v>83</v>
      </c>
      <c r="O3078" s="1" t="s">
        <v>289</v>
      </c>
    </row>
    <row r="3079" spans="1:15" x14ac:dyDescent="0.25">
      <c r="A3079" s="1" t="s">
        <v>4029</v>
      </c>
      <c r="B3079" s="1" t="s">
        <v>4030</v>
      </c>
      <c r="C3079" s="1" t="s">
        <v>4031</v>
      </c>
      <c r="D3079" s="1" t="s">
        <v>3025</v>
      </c>
      <c r="E3079" s="1" t="s">
        <v>771</v>
      </c>
      <c r="F3079" s="1" t="s">
        <v>1085</v>
      </c>
      <c r="I3079">
        <v>25</v>
      </c>
      <c r="J3079" s="1" t="s">
        <v>58</v>
      </c>
      <c r="K3079" s="2">
        <f>+I3079</f>
        <v>25</v>
      </c>
      <c r="L3079" s="1" t="s">
        <v>82</v>
      </c>
      <c r="M3079" s="1" t="s">
        <v>83</v>
      </c>
      <c r="O3079" s="1" t="s">
        <v>260</v>
      </c>
    </row>
    <row r="3080" spans="1:15" x14ac:dyDescent="0.25">
      <c r="A3080" s="1" t="s">
        <v>4029</v>
      </c>
      <c r="B3080" s="1" t="s">
        <v>4030</v>
      </c>
      <c r="C3080" s="1" t="s">
        <v>4031</v>
      </c>
      <c r="D3080" s="1" t="s">
        <v>3025</v>
      </c>
      <c r="E3080" s="1" t="s">
        <v>771</v>
      </c>
      <c r="F3080" s="1" t="s">
        <v>1085</v>
      </c>
      <c r="I3080">
        <v>25</v>
      </c>
      <c r="J3080" s="1" t="s">
        <v>58</v>
      </c>
      <c r="K3080" s="2">
        <f>+I3080</f>
        <v>25</v>
      </c>
      <c r="L3080" s="1" t="s">
        <v>93</v>
      </c>
      <c r="M3080" s="1" t="s">
        <v>60</v>
      </c>
      <c r="N3080" s="1" t="s">
        <v>61</v>
      </c>
    </row>
    <row r="3081" spans="1:15" x14ac:dyDescent="0.25">
      <c r="A3081" s="1" t="s">
        <v>4029</v>
      </c>
      <c r="B3081" s="1" t="s">
        <v>4030</v>
      </c>
      <c r="C3081" s="1" t="s">
        <v>4031</v>
      </c>
      <c r="D3081" s="1" t="s">
        <v>3025</v>
      </c>
      <c r="E3081" s="1" t="s">
        <v>771</v>
      </c>
      <c r="F3081" s="1" t="s">
        <v>1085</v>
      </c>
      <c r="I3081">
        <v>25</v>
      </c>
      <c r="J3081" s="1" t="s">
        <v>58</v>
      </c>
      <c r="K3081" s="2">
        <f>+I3081</f>
        <v>25</v>
      </c>
      <c r="L3081" s="1" t="s">
        <v>93</v>
      </c>
      <c r="M3081" s="1" t="s">
        <v>60</v>
      </c>
      <c r="N3081" s="1" t="s">
        <v>2230</v>
      </c>
    </row>
    <row r="3082" spans="1:15" x14ac:dyDescent="0.25">
      <c r="A3082" s="1" t="s">
        <v>4029</v>
      </c>
      <c r="B3082" s="1" t="s">
        <v>4030</v>
      </c>
      <c r="C3082" s="1" t="s">
        <v>4031</v>
      </c>
      <c r="D3082" s="1" t="s">
        <v>3025</v>
      </c>
      <c r="E3082" s="1" t="s">
        <v>771</v>
      </c>
      <c r="F3082" s="1" t="s">
        <v>1085</v>
      </c>
      <c r="I3082">
        <v>25</v>
      </c>
      <c r="J3082" s="1" t="s">
        <v>58</v>
      </c>
      <c r="K3082" s="2">
        <f>+I3082</f>
        <v>25</v>
      </c>
      <c r="L3082" s="1" t="s">
        <v>93</v>
      </c>
      <c r="M3082" s="1" t="s">
        <v>60</v>
      </c>
      <c r="N3082" s="1" t="s">
        <v>2200</v>
      </c>
    </row>
    <row r="3083" spans="1:15" x14ac:dyDescent="0.25">
      <c r="A3083" s="1" t="s">
        <v>4029</v>
      </c>
      <c r="B3083" s="1" t="s">
        <v>4030</v>
      </c>
      <c r="C3083" s="1" t="s">
        <v>4031</v>
      </c>
      <c r="D3083" s="1" t="s">
        <v>3025</v>
      </c>
      <c r="E3083" s="1" t="s">
        <v>771</v>
      </c>
      <c r="F3083" s="1" t="s">
        <v>1085</v>
      </c>
      <c r="I3083">
        <v>25</v>
      </c>
      <c r="J3083" s="1" t="s">
        <v>58</v>
      </c>
      <c r="K3083" s="2">
        <f>+I3083</f>
        <v>25</v>
      </c>
      <c r="L3083" s="1" t="s">
        <v>93</v>
      </c>
      <c r="M3083" s="1" t="s">
        <v>211</v>
      </c>
    </row>
    <row r="3084" spans="1:15" x14ac:dyDescent="0.25">
      <c r="A3084" s="1" t="s">
        <v>4026</v>
      </c>
      <c r="B3084" s="1" t="s">
        <v>4027</v>
      </c>
      <c r="C3084" s="1" t="s">
        <v>4028</v>
      </c>
      <c r="D3084" s="1" t="s">
        <v>3328</v>
      </c>
      <c r="E3084" s="1" t="s">
        <v>771</v>
      </c>
      <c r="F3084" s="1" t="s">
        <v>1085</v>
      </c>
      <c r="I3084">
        <v>37.5</v>
      </c>
      <c r="J3084" s="1" t="s">
        <v>58</v>
      </c>
      <c r="K3084" s="2">
        <f>+I3084</f>
        <v>37.5</v>
      </c>
      <c r="L3084" s="1" t="s">
        <v>82</v>
      </c>
      <c r="M3084" s="1" t="s">
        <v>83</v>
      </c>
      <c r="O3084" s="1" t="s">
        <v>264</v>
      </c>
    </row>
    <row r="3085" spans="1:15" x14ac:dyDescent="0.25">
      <c r="A3085" s="1" t="s">
        <v>4026</v>
      </c>
      <c r="B3085" s="1" t="s">
        <v>4027</v>
      </c>
      <c r="C3085" s="1" t="s">
        <v>4028</v>
      </c>
      <c r="D3085" s="1" t="s">
        <v>3328</v>
      </c>
      <c r="E3085" s="1" t="s">
        <v>771</v>
      </c>
      <c r="F3085" s="1" t="s">
        <v>1085</v>
      </c>
      <c r="I3085">
        <v>37.5</v>
      </c>
      <c r="J3085" s="1" t="s">
        <v>58</v>
      </c>
      <c r="K3085" s="2">
        <f>+I3085</f>
        <v>37.5</v>
      </c>
      <c r="L3085" s="1" t="s">
        <v>82</v>
      </c>
      <c r="M3085" s="1" t="s">
        <v>83</v>
      </c>
      <c r="O3085" s="1" t="s">
        <v>260</v>
      </c>
    </row>
    <row r="3086" spans="1:15" x14ac:dyDescent="0.25">
      <c r="A3086" s="1" t="s">
        <v>4026</v>
      </c>
      <c r="B3086" s="1" t="s">
        <v>4027</v>
      </c>
      <c r="C3086" s="1" t="s">
        <v>4028</v>
      </c>
      <c r="D3086" s="1" t="s">
        <v>3328</v>
      </c>
      <c r="E3086" s="1" t="s">
        <v>771</v>
      </c>
      <c r="F3086" s="1" t="s">
        <v>1085</v>
      </c>
      <c r="I3086">
        <v>37.5</v>
      </c>
      <c r="J3086" s="1" t="s">
        <v>58</v>
      </c>
      <c r="K3086" s="2">
        <f>+I3086</f>
        <v>37.5</v>
      </c>
      <c r="L3086" s="1" t="s">
        <v>82</v>
      </c>
      <c r="M3086" s="1" t="s">
        <v>83</v>
      </c>
      <c r="O3086" s="1" t="s">
        <v>289</v>
      </c>
    </row>
    <row r="3087" spans="1:15" x14ac:dyDescent="0.25">
      <c r="A3087" s="1" t="s">
        <v>4026</v>
      </c>
      <c r="B3087" s="1" t="s">
        <v>4027</v>
      </c>
      <c r="C3087" s="1" t="s">
        <v>4028</v>
      </c>
      <c r="D3087" s="1" t="s">
        <v>3328</v>
      </c>
      <c r="E3087" s="1" t="s">
        <v>771</v>
      </c>
      <c r="F3087" s="1" t="s">
        <v>1085</v>
      </c>
      <c r="I3087">
        <v>37.5</v>
      </c>
      <c r="J3087" s="1" t="s">
        <v>58</v>
      </c>
      <c r="K3087" s="2">
        <f>+I3087</f>
        <v>37.5</v>
      </c>
      <c r="L3087" s="1" t="s">
        <v>82</v>
      </c>
      <c r="M3087" s="1" t="s">
        <v>83</v>
      </c>
      <c r="O3087" s="1" t="s">
        <v>482</v>
      </c>
    </row>
    <row r="3088" spans="1:15" x14ac:dyDescent="0.25">
      <c r="A3088" s="1" t="s">
        <v>4026</v>
      </c>
      <c r="B3088" s="1" t="s">
        <v>4027</v>
      </c>
      <c r="C3088" s="1" t="s">
        <v>4028</v>
      </c>
      <c r="D3088" s="1" t="s">
        <v>3328</v>
      </c>
      <c r="E3088" s="1" t="s">
        <v>771</v>
      </c>
      <c r="F3088" s="1" t="s">
        <v>1085</v>
      </c>
      <c r="I3088">
        <v>37.5</v>
      </c>
      <c r="J3088" s="1" t="s">
        <v>58</v>
      </c>
      <c r="K3088" s="2">
        <f>+I3088</f>
        <v>37.5</v>
      </c>
      <c r="L3088" s="1" t="s">
        <v>93</v>
      </c>
      <c r="M3088" s="1" t="s">
        <v>60</v>
      </c>
      <c r="N3088" s="1" t="s">
        <v>61</v>
      </c>
    </row>
    <row r="3089" spans="1:15" x14ac:dyDescent="0.25">
      <c r="A3089" s="1" t="s">
        <v>4026</v>
      </c>
      <c r="B3089" s="1" t="s">
        <v>4027</v>
      </c>
      <c r="C3089" s="1" t="s">
        <v>4028</v>
      </c>
      <c r="D3089" s="1" t="s">
        <v>3328</v>
      </c>
      <c r="E3089" s="1" t="s">
        <v>771</v>
      </c>
      <c r="F3089" s="1" t="s">
        <v>1085</v>
      </c>
      <c r="I3089">
        <v>37.5</v>
      </c>
      <c r="J3089" s="1" t="s">
        <v>58</v>
      </c>
      <c r="K3089" s="2">
        <f>+I3089</f>
        <v>37.5</v>
      </c>
      <c r="L3089" s="1" t="s">
        <v>93</v>
      </c>
      <c r="M3089" s="1" t="s">
        <v>60</v>
      </c>
      <c r="N3089" s="1" t="s">
        <v>2230</v>
      </c>
    </row>
    <row r="3090" spans="1:15" x14ac:dyDescent="0.25">
      <c r="A3090" s="1" t="s">
        <v>4026</v>
      </c>
      <c r="B3090" s="1" t="s">
        <v>4027</v>
      </c>
      <c r="C3090" s="1" t="s">
        <v>4028</v>
      </c>
      <c r="D3090" s="1" t="s">
        <v>3328</v>
      </c>
      <c r="E3090" s="1" t="s">
        <v>771</v>
      </c>
      <c r="F3090" s="1" t="s">
        <v>1085</v>
      </c>
      <c r="I3090">
        <v>37.5</v>
      </c>
      <c r="J3090" s="1" t="s">
        <v>58</v>
      </c>
      <c r="K3090" s="2">
        <f>+I3090</f>
        <v>37.5</v>
      </c>
      <c r="L3090" s="1" t="s">
        <v>93</v>
      </c>
      <c r="M3090" s="1" t="s">
        <v>60</v>
      </c>
      <c r="N3090" s="1" t="s">
        <v>2200</v>
      </c>
    </row>
    <row r="3091" spans="1:15" x14ac:dyDescent="0.25">
      <c r="A3091" s="1" t="s">
        <v>4026</v>
      </c>
      <c r="B3091" s="1" t="s">
        <v>4027</v>
      </c>
      <c r="C3091" s="1" t="s">
        <v>4028</v>
      </c>
      <c r="D3091" s="1" t="s">
        <v>3328</v>
      </c>
      <c r="E3091" s="1" t="s">
        <v>771</v>
      </c>
      <c r="F3091" s="1" t="s">
        <v>1085</v>
      </c>
      <c r="I3091">
        <v>37.5</v>
      </c>
      <c r="J3091" s="1" t="s">
        <v>58</v>
      </c>
      <c r="K3091" s="2">
        <f>+I3091</f>
        <v>37.5</v>
      </c>
      <c r="L3091" s="1" t="s">
        <v>93</v>
      </c>
      <c r="M3091" s="1" t="s">
        <v>211</v>
      </c>
    </row>
    <row r="3092" spans="1:15" x14ac:dyDescent="0.25">
      <c r="A3092" s="1" t="s">
        <v>4022</v>
      </c>
      <c r="B3092" s="1" t="s">
        <v>4023</v>
      </c>
      <c r="C3092" s="1" t="s">
        <v>4024</v>
      </c>
      <c r="D3092" s="1" t="s">
        <v>2944</v>
      </c>
      <c r="E3092" s="1" t="s">
        <v>771</v>
      </c>
      <c r="F3092" s="1" t="s">
        <v>1085</v>
      </c>
      <c r="I3092">
        <v>9.5999999999999992E-3</v>
      </c>
      <c r="J3092" s="1" t="s">
        <v>58</v>
      </c>
      <c r="K3092" s="2">
        <f>+I3092</f>
        <v>9.5999999999999992E-3</v>
      </c>
      <c r="L3092" s="1" t="s">
        <v>93</v>
      </c>
      <c r="M3092" s="1" t="s">
        <v>167</v>
      </c>
    </row>
    <row r="3093" spans="1:15" x14ac:dyDescent="0.25">
      <c r="A3093" s="1" t="s">
        <v>4019</v>
      </c>
      <c r="B3093" s="1" t="s">
        <v>4020</v>
      </c>
      <c r="C3093" s="1" t="s">
        <v>4021</v>
      </c>
      <c r="D3093" s="1" t="s">
        <v>3597</v>
      </c>
      <c r="E3093" s="1" t="s">
        <v>771</v>
      </c>
      <c r="F3093" s="1" t="s">
        <v>1296</v>
      </c>
      <c r="I3093">
        <v>14.33</v>
      </c>
      <c r="J3093" s="1" t="s">
        <v>58</v>
      </c>
      <c r="K3093" s="2">
        <f>+I3093</f>
        <v>14.33</v>
      </c>
      <c r="L3093" s="1" t="s">
        <v>82</v>
      </c>
      <c r="M3093" s="1" t="s">
        <v>83</v>
      </c>
      <c r="O3093" s="1" t="s">
        <v>260</v>
      </c>
    </row>
    <row r="3094" spans="1:15" x14ac:dyDescent="0.25">
      <c r="A3094" s="1" t="s">
        <v>4019</v>
      </c>
      <c r="B3094" s="1" t="s">
        <v>4020</v>
      </c>
      <c r="C3094" s="1" t="s">
        <v>4021</v>
      </c>
      <c r="D3094" s="1" t="s">
        <v>3597</v>
      </c>
      <c r="E3094" s="1" t="s">
        <v>771</v>
      </c>
      <c r="F3094" s="1" t="s">
        <v>1296</v>
      </c>
      <c r="I3094">
        <v>14.33</v>
      </c>
      <c r="J3094" s="1" t="s">
        <v>58</v>
      </c>
      <c r="K3094" s="2">
        <f>+I3094</f>
        <v>14.33</v>
      </c>
      <c r="L3094" s="1" t="s">
        <v>82</v>
      </c>
      <c r="M3094" s="1" t="s">
        <v>83</v>
      </c>
      <c r="O3094" s="1" t="s">
        <v>264</v>
      </c>
    </row>
    <row r="3095" spans="1:15" x14ac:dyDescent="0.25">
      <c r="A3095" s="1" t="s">
        <v>4019</v>
      </c>
      <c r="B3095" s="1" t="s">
        <v>4020</v>
      </c>
      <c r="C3095" s="1" t="s">
        <v>4021</v>
      </c>
      <c r="D3095" s="1" t="s">
        <v>3597</v>
      </c>
      <c r="E3095" s="1" t="s">
        <v>771</v>
      </c>
      <c r="F3095" s="1" t="s">
        <v>1296</v>
      </c>
      <c r="I3095">
        <v>14.33</v>
      </c>
      <c r="J3095" s="1" t="s">
        <v>58</v>
      </c>
      <c r="K3095" s="2">
        <f>+I3095</f>
        <v>14.33</v>
      </c>
      <c r="L3095" s="1" t="s">
        <v>93</v>
      </c>
      <c r="M3095" s="1" t="s">
        <v>60</v>
      </c>
      <c r="N3095" s="1" t="s">
        <v>61</v>
      </c>
    </row>
    <row r="3096" spans="1:15" x14ac:dyDescent="0.25">
      <c r="A3096" s="1" t="s">
        <v>4019</v>
      </c>
      <c r="B3096" s="1" t="s">
        <v>4020</v>
      </c>
      <c r="C3096" s="1" t="s">
        <v>4021</v>
      </c>
      <c r="D3096" s="1" t="s">
        <v>3597</v>
      </c>
      <c r="E3096" s="1" t="s">
        <v>771</v>
      </c>
      <c r="F3096" s="1" t="s">
        <v>1296</v>
      </c>
      <c r="I3096">
        <v>14.33</v>
      </c>
      <c r="J3096" s="1" t="s">
        <v>58</v>
      </c>
      <c r="K3096" s="2">
        <f>+I3096</f>
        <v>14.33</v>
      </c>
      <c r="L3096" s="1" t="s">
        <v>93</v>
      </c>
      <c r="M3096" s="1" t="s">
        <v>60</v>
      </c>
      <c r="N3096" s="1" t="s">
        <v>2230</v>
      </c>
    </row>
    <row r="3097" spans="1:15" x14ac:dyDescent="0.25">
      <c r="A3097" s="1" t="s">
        <v>4019</v>
      </c>
      <c r="B3097" s="1" t="s">
        <v>4020</v>
      </c>
      <c r="C3097" s="1" t="s">
        <v>4021</v>
      </c>
      <c r="D3097" s="1" t="s">
        <v>3597</v>
      </c>
      <c r="E3097" s="1" t="s">
        <v>771</v>
      </c>
      <c r="F3097" s="1" t="s">
        <v>1296</v>
      </c>
      <c r="I3097">
        <v>14.33</v>
      </c>
      <c r="J3097" s="1" t="s">
        <v>58</v>
      </c>
      <c r="K3097" s="2">
        <f>+I3097</f>
        <v>14.33</v>
      </c>
      <c r="L3097" s="1" t="s">
        <v>93</v>
      </c>
      <c r="M3097" s="1" t="s">
        <v>60</v>
      </c>
      <c r="N3097" s="1" t="s">
        <v>2200</v>
      </c>
    </row>
    <row r="3098" spans="1:15" x14ac:dyDescent="0.25">
      <c r="A3098" s="1" t="s">
        <v>4019</v>
      </c>
      <c r="B3098" s="1" t="s">
        <v>4020</v>
      </c>
      <c r="C3098" s="1" t="s">
        <v>4021</v>
      </c>
      <c r="D3098" s="1" t="s">
        <v>3597</v>
      </c>
      <c r="E3098" s="1" t="s">
        <v>771</v>
      </c>
      <c r="F3098" s="1" t="s">
        <v>1296</v>
      </c>
      <c r="I3098">
        <v>14.33</v>
      </c>
      <c r="J3098" s="1" t="s">
        <v>58</v>
      </c>
      <c r="K3098" s="2">
        <f>+I3098</f>
        <v>14.33</v>
      </c>
      <c r="L3098" s="1" t="s">
        <v>93</v>
      </c>
      <c r="M3098" s="1" t="s">
        <v>211</v>
      </c>
    </row>
    <row r="3099" spans="1:15" x14ac:dyDescent="0.25">
      <c r="A3099" s="1" t="s">
        <v>4015</v>
      </c>
      <c r="B3099" s="1" t="s">
        <v>4016</v>
      </c>
      <c r="C3099" s="1" t="s">
        <v>4017</v>
      </c>
      <c r="D3099" s="1" t="s">
        <v>2940</v>
      </c>
      <c r="E3099" s="1" t="s">
        <v>771</v>
      </c>
      <c r="F3099" s="1" t="s">
        <v>1085</v>
      </c>
      <c r="I3099">
        <v>0.03</v>
      </c>
      <c r="J3099" s="1" t="s">
        <v>58</v>
      </c>
      <c r="K3099" s="2">
        <f>+I3099</f>
        <v>0.03</v>
      </c>
      <c r="L3099" s="1" t="s">
        <v>93</v>
      </c>
      <c r="M3099" s="1" t="s">
        <v>60</v>
      </c>
      <c r="N3099" s="1" t="s">
        <v>2200</v>
      </c>
    </row>
    <row r="3100" spans="1:15" x14ac:dyDescent="0.25">
      <c r="A3100" s="1" t="s">
        <v>4015</v>
      </c>
      <c r="B3100" s="1" t="s">
        <v>4016</v>
      </c>
      <c r="C3100" s="1" t="s">
        <v>4017</v>
      </c>
      <c r="D3100" s="1" t="s">
        <v>2940</v>
      </c>
      <c r="E3100" s="1" t="s">
        <v>771</v>
      </c>
      <c r="F3100" s="1" t="s">
        <v>1085</v>
      </c>
      <c r="I3100">
        <v>0.03</v>
      </c>
      <c r="J3100" s="1" t="s">
        <v>58</v>
      </c>
      <c r="K3100" s="2">
        <f>+I3100</f>
        <v>0.03</v>
      </c>
      <c r="L3100" s="1" t="s">
        <v>93</v>
      </c>
      <c r="M3100" s="1" t="s">
        <v>60</v>
      </c>
      <c r="N3100" s="1" t="s">
        <v>2230</v>
      </c>
    </row>
    <row r="3101" spans="1:15" x14ac:dyDescent="0.25">
      <c r="A3101" s="1" t="s">
        <v>4012</v>
      </c>
      <c r="B3101" s="1" t="s">
        <v>4013</v>
      </c>
      <c r="C3101" s="1" t="s">
        <v>4014</v>
      </c>
      <c r="D3101" s="1" t="s">
        <v>3597</v>
      </c>
      <c r="E3101" s="1" t="s">
        <v>771</v>
      </c>
      <c r="F3101" s="1" t="s">
        <v>1116</v>
      </c>
      <c r="I3101">
        <v>21.8</v>
      </c>
      <c r="J3101" s="1" t="s">
        <v>58</v>
      </c>
      <c r="K3101" s="2">
        <f>+I3101</f>
        <v>21.8</v>
      </c>
      <c r="L3101" s="1" t="s">
        <v>82</v>
      </c>
      <c r="M3101" s="1" t="s">
        <v>83</v>
      </c>
      <c r="O3101" s="1" t="s">
        <v>260</v>
      </c>
    </row>
    <row r="3102" spans="1:15" x14ac:dyDescent="0.25">
      <c r="A3102" s="1" t="s">
        <v>4012</v>
      </c>
      <c r="B3102" s="1" t="s">
        <v>4013</v>
      </c>
      <c r="C3102" s="1" t="s">
        <v>4014</v>
      </c>
      <c r="D3102" s="1" t="s">
        <v>3597</v>
      </c>
      <c r="E3102" s="1" t="s">
        <v>771</v>
      </c>
      <c r="F3102" s="1" t="s">
        <v>1116</v>
      </c>
      <c r="I3102">
        <v>21.8</v>
      </c>
      <c r="J3102" s="1" t="s">
        <v>58</v>
      </c>
      <c r="K3102" s="2">
        <f>+I3102</f>
        <v>21.8</v>
      </c>
      <c r="L3102" s="1" t="s">
        <v>93</v>
      </c>
      <c r="M3102" s="1" t="s">
        <v>60</v>
      </c>
      <c r="N3102" s="1" t="s">
        <v>61</v>
      </c>
    </row>
    <row r="3103" spans="1:15" x14ac:dyDescent="0.25">
      <c r="A3103" s="1" t="s">
        <v>4012</v>
      </c>
      <c r="B3103" s="1" t="s">
        <v>4013</v>
      </c>
      <c r="C3103" s="1" t="s">
        <v>4014</v>
      </c>
      <c r="D3103" s="1" t="s">
        <v>3597</v>
      </c>
      <c r="E3103" s="1" t="s">
        <v>771</v>
      </c>
      <c r="F3103" s="1" t="s">
        <v>1116</v>
      </c>
      <c r="I3103">
        <v>21.8</v>
      </c>
      <c r="J3103" s="1" t="s">
        <v>58</v>
      </c>
      <c r="K3103" s="2">
        <f>+I3103</f>
        <v>21.8</v>
      </c>
      <c r="L3103" s="1" t="s">
        <v>93</v>
      </c>
      <c r="M3103" s="1" t="s">
        <v>60</v>
      </c>
      <c r="N3103" s="1" t="s">
        <v>2230</v>
      </c>
    </row>
    <row r="3104" spans="1:15" x14ac:dyDescent="0.25">
      <c r="A3104" s="1" t="s">
        <v>4012</v>
      </c>
      <c r="B3104" s="1" t="s">
        <v>4013</v>
      </c>
      <c r="C3104" s="1" t="s">
        <v>4014</v>
      </c>
      <c r="D3104" s="1" t="s">
        <v>3597</v>
      </c>
      <c r="E3104" s="1" t="s">
        <v>771</v>
      </c>
      <c r="F3104" s="1" t="s">
        <v>1116</v>
      </c>
      <c r="I3104">
        <v>21.8</v>
      </c>
      <c r="J3104" s="1" t="s">
        <v>58</v>
      </c>
      <c r="K3104" s="2">
        <f>+I3104</f>
        <v>21.8</v>
      </c>
      <c r="L3104" s="1" t="s">
        <v>93</v>
      </c>
      <c r="M3104" s="1" t="s">
        <v>60</v>
      </c>
      <c r="N3104" s="1" t="s">
        <v>2200</v>
      </c>
    </row>
    <row r="3105" spans="1:15" x14ac:dyDescent="0.25">
      <c r="A3105" s="1" t="s">
        <v>4012</v>
      </c>
      <c r="B3105" s="1" t="s">
        <v>4013</v>
      </c>
      <c r="C3105" s="1" t="s">
        <v>4014</v>
      </c>
      <c r="D3105" s="1" t="s">
        <v>3597</v>
      </c>
      <c r="E3105" s="1" t="s">
        <v>771</v>
      </c>
      <c r="F3105" s="1" t="s">
        <v>1116</v>
      </c>
      <c r="I3105">
        <v>21.8</v>
      </c>
      <c r="J3105" s="1" t="s">
        <v>58</v>
      </c>
      <c r="K3105" s="2">
        <f>+I3105</f>
        <v>21.8</v>
      </c>
      <c r="L3105" s="1" t="s">
        <v>93</v>
      </c>
      <c r="M3105" s="1" t="s">
        <v>211</v>
      </c>
    </row>
    <row r="3106" spans="1:15" x14ac:dyDescent="0.25">
      <c r="A3106" s="1" t="s">
        <v>4009</v>
      </c>
      <c r="B3106" s="1" t="s">
        <v>4010</v>
      </c>
      <c r="C3106" s="1" t="s">
        <v>4011</v>
      </c>
      <c r="D3106" s="1" t="s">
        <v>3319</v>
      </c>
      <c r="E3106" s="1" t="s">
        <v>771</v>
      </c>
      <c r="F3106" s="1" t="s">
        <v>1116</v>
      </c>
      <c r="I3106">
        <v>14.67</v>
      </c>
      <c r="J3106" s="1" t="s">
        <v>58</v>
      </c>
      <c r="K3106" s="2">
        <f>+I3106</f>
        <v>14.67</v>
      </c>
      <c r="L3106" s="1" t="s">
        <v>82</v>
      </c>
      <c r="M3106" s="1" t="s">
        <v>83</v>
      </c>
      <c r="O3106" s="1" t="s">
        <v>264</v>
      </c>
    </row>
    <row r="3107" spans="1:15" x14ac:dyDescent="0.25">
      <c r="A3107" s="1" t="s">
        <v>4009</v>
      </c>
      <c r="B3107" s="1" t="s">
        <v>4010</v>
      </c>
      <c r="C3107" s="1" t="s">
        <v>4011</v>
      </c>
      <c r="D3107" s="1" t="s">
        <v>3319</v>
      </c>
      <c r="E3107" s="1" t="s">
        <v>771</v>
      </c>
      <c r="F3107" s="1" t="s">
        <v>1116</v>
      </c>
      <c r="I3107">
        <v>14.67</v>
      </c>
      <c r="J3107" s="1" t="s">
        <v>58</v>
      </c>
      <c r="K3107" s="2">
        <f>+I3107</f>
        <v>14.67</v>
      </c>
      <c r="L3107" s="1" t="s">
        <v>82</v>
      </c>
      <c r="M3107" s="1" t="s">
        <v>83</v>
      </c>
      <c r="O3107" s="1" t="s">
        <v>260</v>
      </c>
    </row>
    <row r="3108" spans="1:15" x14ac:dyDescent="0.25">
      <c r="A3108" s="1" t="s">
        <v>4009</v>
      </c>
      <c r="B3108" s="1" t="s">
        <v>4010</v>
      </c>
      <c r="C3108" s="1" t="s">
        <v>4011</v>
      </c>
      <c r="D3108" s="1" t="s">
        <v>3319</v>
      </c>
      <c r="E3108" s="1" t="s">
        <v>771</v>
      </c>
      <c r="F3108" s="1" t="s">
        <v>1116</v>
      </c>
      <c r="I3108">
        <v>14.67</v>
      </c>
      <c r="J3108" s="1" t="s">
        <v>58</v>
      </c>
      <c r="K3108" s="2">
        <f>+I3108</f>
        <v>14.67</v>
      </c>
      <c r="L3108" s="1" t="s">
        <v>93</v>
      </c>
      <c r="M3108" s="1" t="s">
        <v>60</v>
      </c>
      <c r="N3108" s="1" t="s">
        <v>61</v>
      </c>
    </row>
    <row r="3109" spans="1:15" x14ac:dyDescent="0.25">
      <c r="A3109" s="1" t="s">
        <v>4009</v>
      </c>
      <c r="B3109" s="1" t="s">
        <v>4010</v>
      </c>
      <c r="C3109" s="1" t="s">
        <v>4011</v>
      </c>
      <c r="D3109" s="1" t="s">
        <v>3319</v>
      </c>
      <c r="E3109" s="1" t="s">
        <v>771</v>
      </c>
      <c r="F3109" s="1" t="s">
        <v>1116</v>
      </c>
      <c r="I3109">
        <v>14.67</v>
      </c>
      <c r="J3109" s="1" t="s">
        <v>58</v>
      </c>
      <c r="K3109" s="2">
        <f>+I3109</f>
        <v>14.67</v>
      </c>
      <c r="L3109" s="1" t="s">
        <v>93</v>
      </c>
      <c r="M3109" s="1" t="s">
        <v>60</v>
      </c>
      <c r="N3109" s="1" t="s">
        <v>2230</v>
      </c>
    </row>
    <row r="3110" spans="1:15" x14ac:dyDescent="0.25">
      <c r="A3110" s="1" t="s">
        <v>4009</v>
      </c>
      <c r="B3110" s="1" t="s">
        <v>4010</v>
      </c>
      <c r="C3110" s="1" t="s">
        <v>4011</v>
      </c>
      <c r="D3110" s="1" t="s">
        <v>3319</v>
      </c>
      <c r="E3110" s="1" t="s">
        <v>771</v>
      </c>
      <c r="F3110" s="1" t="s">
        <v>1116</v>
      </c>
      <c r="I3110">
        <v>14.67</v>
      </c>
      <c r="J3110" s="1" t="s">
        <v>58</v>
      </c>
      <c r="K3110" s="2">
        <f>+I3110</f>
        <v>14.67</v>
      </c>
      <c r="L3110" s="1" t="s">
        <v>93</v>
      </c>
      <c r="M3110" s="1" t="s">
        <v>60</v>
      </c>
      <c r="N3110" s="1" t="s">
        <v>2200</v>
      </c>
    </row>
    <row r="3111" spans="1:15" x14ac:dyDescent="0.25">
      <c r="A3111" s="1" t="s">
        <v>4009</v>
      </c>
      <c r="B3111" s="1" t="s">
        <v>4010</v>
      </c>
      <c r="C3111" s="1" t="s">
        <v>4011</v>
      </c>
      <c r="D3111" s="1" t="s">
        <v>3319</v>
      </c>
      <c r="E3111" s="1" t="s">
        <v>771</v>
      </c>
      <c r="F3111" s="1" t="s">
        <v>1116</v>
      </c>
      <c r="I3111">
        <v>14.67</v>
      </c>
      <c r="J3111" s="1" t="s">
        <v>58</v>
      </c>
      <c r="K3111" s="2">
        <f>+I3111</f>
        <v>14.67</v>
      </c>
      <c r="L3111" s="1" t="s">
        <v>93</v>
      </c>
      <c r="M3111" s="1" t="s">
        <v>211</v>
      </c>
    </row>
    <row r="3112" spans="1:15" x14ac:dyDescent="0.25">
      <c r="A3112" s="1" t="s">
        <v>4006</v>
      </c>
      <c r="B3112" s="1" t="s">
        <v>4007</v>
      </c>
      <c r="C3112" s="1" t="s">
        <v>4008</v>
      </c>
      <c r="D3112" s="1" t="s">
        <v>3597</v>
      </c>
      <c r="E3112" s="1" t="s">
        <v>771</v>
      </c>
      <c r="F3112" s="1" t="s">
        <v>1116</v>
      </c>
      <c r="I3112">
        <v>17.399999999999999</v>
      </c>
      <c r="J3112" s="1" t="s">
        <v>58</v>
      </c>
      <c r="K3112" s="2">
        <f>+I3112</f>
        <v>17.399999999999999</v>
      </c>
      <c r="L3112" s="1" t="s">
        <v>82</v>
      </c>
      <c r="M3112" s="1" t="s">
        <v>83</v>
      </c>
      <c r="O3112" s="1" t="s">
        <v>264</v>
      </c>
    </row>
    <row r="3113" spans="1:15" x14ac:dyDescent="0.25">
      <c r="A3113" s="1" t="s">
        <v>4006</v>
      </c>
      <c r="B3113" s="1" t="s">
        <v>4007</v>
      </c>
      <c r="C3113" s="1" t="s">
        <v>4008</v>
      </c>
      <c r="D3113" s="1" t="s">
        <v>3597</v>
      </c>
      <c r="E3113" s="1" t="s">
        <v>771</v>
      </c>
      <c r="F3113" s="1" t="s">
        <v>1116</v>
      </c>
      <c r="I3113">
        <v>17.399999999999999</v>
      </c>
      <c r="J3113" s="1" t="s">
        <v>58</v>
      </c>
      <c r="K3113" s="2">
        <f>+I3113</f>
        <v>17.399999999999999</v>
      </c>
      <c r="L3113" s="1" t="s">
        <v>82</v>
      </c>
      <c r="M3113" s="1" t="s">
        <v>83</v>
      </c>
      <c r="O3113" s="1" t="s">
        <v>260</v>
      </c>
    </row>
    <row r="3114" spans="1:15" x14ac:dyDescent="0.25">
      <c r="A3114" s="1" t="s">
        <v>4006</v>
      </c>
      <c r="B3114" s="1" t="s">
        <v>4007</v>
      </c>
      <c r="C3114" s="1" t="s">
        <v>4008</v>
      </c>
      <c r="D3114" s="1" t="s">
        <v>3597</v>
      </c>
      <c r="E3114" s="1" t="s">
        <v>771</v>
      </c>
      <c r="F3114" s="1" t="s">
        <v>1116</v>
      </c>
      <c r="I3114">
        <v>17.399999999999999</v>
      </c>
      <c r="J3114" s="1" t="s">
        <v>58</v>
      </c>
      <c r="K3114" s="2">
        <f>+I3114</f>
        <v>17.399999999999999</v>
      </c>
      <c r="L3114" s="1" t="s">
        <v>93</v>
      </c>
      <c r="M3114" s="1" t="s">
        <v>60</v>
      </c>
      <c r="N3114" s="1" t="s">
        <v>61</v>
      </c>
    </row>
    <row r="3115" spans="1:15" x14ac:dyDescent="0.25">
      <c r="A3115" s="1" t="s">
        <v>4006</v>
      </c>
      <c r="B3115" s="1" t="s">
        <v>4007</v>
      </c>
      <c r="C3115" s="1" t="s">
        <v>4008</v>
      </c>
      <c r="D3115" s="1" t="s">
        <v>3597</v>
      </c>
      <c r="E3115" s="1" t="s">
        <v>771</v>
      </c>
      <c r="F3115" s="1" t="s">
        <v>1116</v>
      </c>
      <c r="I3115">
        <v>17.399999999999999</v>
      </c>
      <c r="J3115" s="1" t="s">
        <v>58</v>
      </c>
      <c r="K3115" s="2">
        <f>+I3115</f>
        <v>17.399999999999999</v>
      </c>
      <c r="L3115" s="1" t="s">
        <v>93</v>
      </c>
      <c r="M3115" s="1" t="s">
        <v>60</v>
      </c>
      <c r="N3115" s="1" t="s">
        <v>2230</v>
      </c>
    </row>
    <row r="3116" spans="1:15" x14ac:dyDescent="0.25">
      <c r="A3116" s="1" t="s">
        <v>4006</v>
      </c>
      <c r="B3116" s="1" t="s">
        <v>4007</v>
      </c>
      <c r="C3116" s="1" t="s">
        <v>4008</v>
      </c>
      <c r="D3116" s="1" t="s">
        <v>3597</v>
      </c>
      <c r="E3116" s="1" t="s">
        <v>771</v>
      </c>
      <c r="F3116" s="1" t="s">
        <v>1116</v>
      </c>
      <c r="I3116">
        <v>17.399999999999999</v>
      </c>
      <c r="J3116" s="1" t="s">
        <v>58</v>
      </c>
      <c r="K3116" s="2">
        <f>+I3116</f>
        <v>17.399999999999999</v>
      </c>
      <c r="L3116" s="1" t="s">
        <v>93</v>
      </c>
      <c r="M3116" s="1" t="s">
        <v>60</v>
      </c>
      <c r="N3116" s="1" t="s">
        <v>2200</v>
      </c>
    </row>
    <row r="3117" spans="1:15" x14ac:dyDescent="0.25">
      <c r="A3117" s="1" t="s">
        <v>4003</v>
      </c>
      <c r="B3117" s="1" t="s">
        <v>4004</v>
      </c>
      <c r="C3117" s="1" t="s">
        <v>4005</v>
      </c>
      <c r="D3117" s="1" t="s">
        <v>2537</v>
      </c>
      <c r="E3117" s="1" t="s">
        <v>771</v>
      </c>
      <c r="F3117" s="1" t="s">
        <v>1296</v>
      </c>
      <c r="I3117">
        <v>28.83</v>
      </c>
      <c r="J3117" s="1" t="s">
        <v>58</v>
      </c>
      <c r="K3117" s="2">
        <f>+I3117</f>
        <v>28.83</v>
      </c>
      <c r="L3117" s="1" t="s">
        <v>82</v>
      </c>
      <c r="M3117" s="1" t="s">
        <v>83</v>
      </c>
      <c r="O3117" s="1" t="s">
        <v>260</v>
      </c>
    </row>
    <row r="3118" spans="1:15" x14ac:dyDescent="0.25">
      <c r="A3118" s="1" t="s">
        <v>4003</v>
      </c>
      <c r="B3118" s="1" t="s">
        <v>4004</v>
      </c>
      <c r="C3118" s="1" t="s">
        <v>4005</v>
      </c>
      <c r="D3118" s="1" t="s">
        <v>2537</v>
      </c>
      <c r="E3118" s="1" t="s">
        <v>771</v>
      </c>
      <c r="F3118" s="1" t="s">
        <v>1296</v>
      </c>
      <c r="I3118">
        <v>28.83</v>
      </c>
      <c r="J3118" s="1" t="s">
        <v>58</v>
      </c>
      <c r="K3118" s="2">
        <f>+I3118</f>
        <v>28.83</v>
      </c>
      <c r="L3118" s="1" t="s">
        <v>82</v>
      </c>
      <c r="M3118" s="1" t="s">
        <v>83</v>
      </c>
      <c r="O3118" s="1" t="s">
        <v>264</v>
      </c>
    </row>
    <row r="3119" spans="1:15" x14ac:dyDescent="0.25">
      <c r="A3119" s="1" t="s">
        <v>4003</v>
      </c>
      <c r="B3119" s="1" t="s">
        <v>4004</v>
      </c>
      <c r="C3119" s="1" t="s">
        <v>4005</v>
      </c>
      <c r="D3119" s="1" t="s">
        <v>2537</v>
      </c>
      <c r="E3119" s="1" t="s">
        <v>771</v>
      </c>
      <c r="F3119" s="1" t="s">
        <v>1296</v>
      </c>
      <c r="I3119">
        <v>28.83</v>
      </c>
      <c r="J3119" s="1" t="s">
        <v>58</v>
      </c>
      <c r="K3119" s="2">
        <f>+I3119</f>
        <v>28.83</v>
      </c>
      <c r="L3119" s="1" t="s">
        <v>93</v>
      </c>
      <c r="M3119" s="1" t="s">
        <v>60</v>
      </c>
      <c r="N3119" s="1" t="s">
        <v>61</v>
      </c>
    </row>
    <row r="3120" spans="1:15" x14ac:dyDescent="0.25">
      <c r="A3120" s="1" t="s">
        <v>4003</v>
      </c>
      <c r="B3120" s="1" t="s">
        <v>4004</v>
      </c>
      <c r="C3120" s="1" t="s">
        <v>4005</v>
      </c>
      <c r="D3120" s="1" t="s">
        <v>2537</v>
      </c>
      <c r="E3120" s="1" t="s">
        <v>771</v>
      </c>
      <c r="F3120" s="1" t="s">
        <v>1296</v>
      </c>
      <c r="I3120">
        <v>28.83</v>
      </c>
      <c r="J3120" s="1" t="s">
        <v>58</v>
      </c>
      <c r="K3120" s="2">
        <f>+I3120</f>
        <v>28.83</v>
      </c>
      <c r="L3120" s="1" t="s">
        <v>93</v>
      </c>
      <c r="M3120" s="1" t="s">
        <v>60</v>
      </c>
      <c r="N3120" s="1" t="s">
        <v>2200</v>
      </c>
    </row>
    <row r="3121" spans="1:15" x14ac:dyDescent="0.25">
      <c r="A3121" s="1" t="s">
        <v>4003</v>
      </c>
      <c r="B3121" s="1" t="s">
        <v>4004</v>
      </c>
      <c r="C3121" s="1" t="s">
        <v>4005</v>
      </c>
      <c r="D3121" s="1" t="s">
        <v>2537</v>
      </c>
      <c r="E3121" s="1" t="s">
        <v>771</v>
      </c>
      <c r="F3121" s="1" t="s">
        <v>1296</v>
      </c>
      <c r="I3121">
        <v>28.83</v>
      </c>
      <c r="J3121" s="1" t="s">
        <v>58</v>
      </c>
      <c r="K3121" s="2">
        <f>+I3121</f>
        <v>28.83</v>
      </c>
      <c r="L3121" s="1" t="s">
        <v>93</v>
      </c>
      <c r="M3121" s="1" t="s">
        <v>60</v>
      </c>
      <c r="N3121" s="1" t="s">
        <v>2230</v>
      </c>
    </row>
    <row r="3122" spans="1:15" x14ac:dyDescent="0.25">
      <c r="A3122" s="1" t="s">
        <v>4003</v>
      </c>
      <c r="B3122" s="1" t="s">
        <v>4004</v>
      </c>
      <c r="C3122" s="1" t="s">
        <v>4005</v>
      </c>
      <c r="D3122" s="1" t="s">
        <v>2537</v>
      </c>
      <c r="E3122" s="1" t="s">
        <v>771</v>
      </c>
      <c r="F3122" s="1" t="s">
        <v>1296</v>
      </c>
      <c r="I3122">
        <v>28.83</v>
      </c>
      <c r="J3122" s="1" t="s">
        <v>58</v>
      </c>
      <c r="K3122" s="2">
        <f>+I3122</f>
        <v>28.83</v>
      </c>
      <c r="L3122" s="1" t="s">
        <v>93</v>
      </c>
      <c r="M3122" s="1" t="s">
        <v>211</v>
      </c>
    </row>
    <row r="3123" spans="1:15" x14ac:dyDescent="0.25">
      <c r="A3123" s="1" t="s">
        <v>4000</v>
      </c>
      <c r="B3123" s="1" t="s">
        <v>4001</v>
      </c>
      <c r="C3123" s="1" t="s">
        <v>4002</v>
      </c>
      <c r="D3123" s="1" t="s">
        <v>3328</v>
      </c>
      <c r="E3123" s="1" t="s">
        <v>771</v>
      </c>
      <c r="F3123" s="1" t="s">
        <v>1085</v>
      </c>
      <c r="I3123">
        <v>7.1999999999999995E-2</v>
      </c>
      <c r="J3123" s="1" t="s">
        <v>58</v>
      </c>
      <c r="K3123" s="2">
        <f>+I3123</f>
        <v>7.1999999999999995E-2</v>
      </c>
      <c r="L3123" s="1" t="s">
        <v>93</v>
      </c>
      <c r="M3123" s="1" t="s">
        <v>167</v>
      </c>
    </row>
    <row r="3124" spans="1:15" x14ac:dyDescent="0.25">
      <c r="A3124" s="1" t="s">
        <v>3996</v>
      </c>
      <c r="B3124" s="1" t="s">
        <v>3997</v>
      </c>
      <c r="C3124" s="1" t="s">
        <v>3998</v>
      </c>
      <c r="D3124" s="1" t="s">
        <v>2537</v>
      </c>
      <c r="E3124" s="1" t="s">
        <v>771</v>
      </c>
      <c r="F3124" s="1" t="s">
        <v>2323</v>
      </c>
      <c r="I3124">
        <v>2.7E-2</v>
      </c>
      <c r="J3124" s="1" t="s">
        <v>58</v>
      </c>
      <c r="K3124" s="2">
        <f>+I3124</f>
        <v>2.7E-2</v>
      </c>
      <c r="L3124" s="1" t="s">
        <v>93</v>
      </c>
      <c r="M3124" s="1" t="s">
        <v>167</v>
      </c>
    </row>
    <row r="3125" spans="1:15" x14ac:dyDescent="0.25">
      <c r="A3125" s="1" t="s">
        <v>3992</v>
      </c>
      <c r="B3125" s="1" t="s">
        <v>3993</v>
      </c>
      <c r="C3125" s="1" t="s">
        <v>3994</v>
      </c>
      <c r="D3125" s="1" t="s">
        <v>2944</v>
      </c>
      <c r="E3125" s="1" t="s">
        <v>771</v>
      </c>
      <c r="F3125" s="1" t="s">
        <v>1661</v>
      </c>
      <c r="I3125">
        <v>1.2E-2</v>
      </c>
      <c r="J3125" s="1" t="s">
        <v>58</v>
      </c>
      <c r="K3125" s="2">
        <f>+I3125</f>
        <v>1.2E-2</v>
      </c>
      <c r="L3125" s="1" t="s">
        <v>93</v>
      </c>
      <c r="M3125" s="1" t="s">
        <v>167</v>
      </c>
    </row>
    <row r="3126" spans="1:15" x14ac:dyDescent="0.25">
      <c r="A3126" s="1" t="s">
        <v>3989</v>
      </c>
      <c r="B3126" s="1" t="s">
        <v>3990</v>
      </c>
      <c r="C3126" s="1" t="s">
        <v>3991</v>
      </c>
      <c r="D3126" s="1" t="s">
        <v>2235</v>
      </c>
      <c r="E3126" s="1" t="s">
        <v>771</v>
      </c>
      <c r="F3126" s="1" t="s">
        <v>1116</v>
      </c>
      <c r="I3126">
        <v>73.33</v>
      </c>
      <c r="J3126" s="1" t="s">
        <v>58</v>
      </c>
      <c r="K3126" s="2">
        <f>+I3126</f>
        <v>73.33</v>
      </c>
      <c r="L3126" s="1" t="s">
        <v>93</v>
      </c>
      <c r="M3126" s="1" t="s">
        <v>60</v>
      </c>
      <c r="N3126" s="1" t="s">
        <v>61</v>
      </c>
    </row>
    <row r="3127" spans="1:15" x14ac:dyDescent="0.25">
      <c r="A3127" s="1" t="s">
        <v>3989</v>
      </c>
      <c r="B3127" s="1" t="s">
        <v>3990</v>
      </c>
      <c r="C3127" s="1" t="s">
        <v>3991</v>
      </c>
      <c r="D3127" s="1" t="s">
        <v>2235</v>
      </c>
      <c r="E3127" s="1" t="s">
        <v>771</v>
      </c>
      <c r="F3127" s="1" t="s">
        <v>1116</v>
      </c>
      <c r="I3127">
        <v>73.33</v>
      </c>
      <c r="J3127" s="1" t="s">
        <v>58</v>
      </c>
      <c r="K3127" s="2">
        <f>+I3127</f>
        <v>73.33</v>
      </c>
      <c r="L3127" s="1" t="s">
        <v>93</v>
      </c>
      <c r="M3127" s="1" t="s">
        <v>60</v>
      </c>
      <c r="N3127" s="1" t="s">
        <v>2200</v>
      </c>
    </row>
    <row r="3128" spans="1:15" x14ac:dyDescent="0.25">
      <c r="A3128" s="1" t="s">
        <v>3989</v>
      </c>
      <c r="B3128" s="1" t="s">
        <v>3990</v>
      </c>
      <c r="C3128" s="1" t="s">
        <v>3991</v>
      </c>
      <c r="D3128" s="1" t="s">
        <v>2235</v>
      </c>
      <c r="E3128" s="1" t="s">
        <v>771</v>
      </c>
      <c r="F3128" s="1" t="s">
        <v>1116</v>
      </c>
      <c r="I3128">
        <v>73.33</v>
      </c>
      <c r="J3128" s="1" t="s">
        <v>58</v>
      </c>
      <c r="K3128" s="2">
        <f>+I3128</f>
        <v>73.33</v>
      </c>
      <c r="L3128" s="1" t="s">
        <v>93</v>
      </c>
      <c r="M3128" s="1" t="s">
        <v>60</v>
      </c>
      <c r="N3128" s="1" t="s">
        <v>2230</v>
      </c>
    </row>
    <row r="3129" spans="1:15" x14ac:dyDescent="0.25">
      <c r="A3129" s="1" t="s">
        <v>3986</v>
      </c>
      <c r="B3129" s="1" t="s">
        <v>3987</v>
      </c>
      <c r="C3129" s="1" t="s">
        <v>3988</v>
      </c>
      <c r="D3129" s="1" t="s">
        <v>2944</v>
      </c>
      <c r="E3129" s="1" t="s">
        <v>771</v>
      </c>
      <c r="F3129" s="1" t="s">
        <v>1085</v>
      </c>
      <c r="I3129">
        <v>28.57</v>
      </c>
      <c r="J3129" s="1" t="s">
        <v>58</v>
      </c>
      <c r="K3129" s="2">
        <f>+I3129</f>
        <v>28.57</v>
      </c>
      <c r="L3129" s="1" t="s">
        <v>82</v>
      </c>
      <c r="M3129" s="1" t="s">
        <v>83</v>
      </c>
      <c r="O3129" s="1" t="s">
        <v>264</v>
      </c>
    </row>
    <row r="3130" spans="1:15" x14ac:dyDescent="0.25">
      <c r="A3130" s="1" t="s">
        <v>3986</v>
      </c>
      <c r="B3130" s="1" t="s">
        <v>3987</v>
      </c>
      <c r="C3130" s="1" t="s">
        <v>3988</v>
      </c>
      <c r="D3130" s="1" t="s">
        <v>2944</v>
      </c>
      <c r="E3130" s="1" t="s">
        <v>771</v>
      </c>
      <c r="F3130" s="1" t="s">
        <v>1085</v>
      </c>
      <c r="I3130">
        <v>28.57</v>
      </c>
      <c r="J3130" s="1" t="s">
        <v>58</v>
      </c>
      <c r="K3130" s="2">
        <f>+I3130</f>
        <v>28.57</v>
      </c>
      <c r="L3130" s="1" t="s">
        <v>82</v>
      </c>
      <c r="M3130" s="1" t="s">
        <v>83</v>
      </c>
      <c r="O3130" s="1" t="s">
        <v>260</v>
      </c>
    </row>
    <row r="3131" spans="1:15" x14ac:dyDescent="0.25">
      <c r="A3131" s="1" t="s">
        <v>3986</v>
      </c>
      <c r="B3131" s="1" t="s">
        <v>3987</v>
      </c>
      <c r="C3131" s="1" t="s">
        <v>3988</v>
      </c>
      <c r="D3131" s="1" t="s">
        <v>2944</v>
      </c>
      <c r="E3131" s="1" t="s">
        <v>771</v>
      </c>
      <c r="F3131" s="1" t="s">
        <v>1085</v>
      </c>
      <c r="I3131">
        <v>28.57</v>
      </c>
      <c r="J3131" s="1" t="s">
        <v>58</v>
      </c>
      <c r="K3131" s="2">
        <f>+I3131</f>
        <v>28.57</v>
      </c>
      <c r="L3131" s="1" t="s">
        <v>82</v>
      </c>
      <c r="M3131" s="1" t="s">
        <v>83</v>
      </c>
      <c r="O3131" s="1" t="s">
        <v>289</v>
      </c>
    </row>
    <row r="3132" spans="1:15" x14ac:dyDescent="0.25">
      <c r="A3132" s="1" t="s">
        <v>3986</v>
      </c>
      <c r="B3132" s="1" t="s">
        <v>3987</v>
      </c>
      <c r="C3132" s="1" t="s">
        <v>3988</v>
      </c>
      <c r="D3132" s="1" t="s">
        <v>2944</v>
      </c>
      <c r="E3132" s="1" t="s">
        <v>771</v>
      </c>
      <c r="F3132" s="1" t="s">
        <v>1085</v>
      </c>
      <c r="I3132">
        <v>28.57</v>
      </c>
      <c r="J3132" s="1" t="s">
        <v>58</v>
      </c>
      <c r="K3132" s="2">
        <f>+I3132</f>
        <v>28.57</v>
      </c>
      <c r="L3132" s="1" t="s">
        <v>93</v>
      </c>
      <c r="M3132" s="1" t="s">
        <v>60</v>
      </c>
      <c r="N3132" s="1" t="s">
        <v>61</v>
      </c>
    </row>
    <row r="3133" spans="1:15" x14ac:dyDescent="0.25">
      <c r="A3133" s="1" t="s">
        <v>3986</v>
      </c>
      <c r="B3133" s="1" t="s">
        <v>3987</v>
      </c>
      <c r="C3133" s="1" t="s">
        <v>3988</v>
      </c>
      <c r="D3133" s="1" t="s">
        <v>2944</v>
      </c>
      <c r="E3133" s="1" t="s">
        <v>771</v>
      </c>
      <c r="F3133" s="1" t="s">
        <v>1085</v>
      </c>
      <c r="I3133">
        <v>28.57</v>
      </c>
      <c r="J3133" s="1" t="s">
        <v>58</v>
      </c>
      <c r="K3133" s="2">
        <f>+I3133</f>
        <v>28.57</v>
      </c>
      <c r="L3133" s="1" t="s">
        <v>93</v>
      </c>
      <c r="M3133" s="1" t="s">
        <v>60</v>
      </c>
      <c r="N3133" s="1" t="s">
        <v>2230</v>
      </c>
    </row>
    <row r="3134" spans="1:15" x14ac:dyDescent="0.25">
      <c r="A3134" s="1" t="s">
        <v>3986</v>
      </c>
      <c r="B3134" s="1" t="s">
        <v>3987</v>
      </c>
      <c r="C3134" s="1" t="s">
        <v>3988</v>
      </c>
      <c r="D3134" s="1" t="s">
        <v>2944</v>
      </c>
      <c r="E3134" s="1" t="s">
        <v>771</v>
      </c>
      <c r="F3134" s="1" t="s">
        <v>1085</v>
      </c>
      <c r="I3134">
        <v>28.57</v>
      </c>
      <c r="J3134" s="1" t="s">
        <v>58</v>
      </c>
      <c r="K3134" s="2">
        <f>+I3134</f>
        <v>28.57</v>
      </c>
      <c r="L3134" s="1" t="s">
        <v>93</v>
      </c>
      <c r="M3134" s="1" t="s">
        <v>60</v>
      </c>
      <c r="N3134" s="1" t="s">
        <v>2210</v>
      </c>
    </row>
    <row r="3135" spans="1:15" x14ac:dyDescent="0.25">
      <c r="A3135" s="1" t="s">
        <v>3986</v>
      </c>
      <c r="B3135" s="1" t="s">
        <v>3987</v>
      </c>
      <c r="C3135" s="1" t="s">
        <v>3988</v>
      </c>
      <c r="D3135" s="1" t="s">
        <v>2944</v>
      </c>
      <c r="E3135" s="1" t="s">
        <v>771</v>
      </c>
      <c r="F3135" s="1" t="s">
        <v>1085</v>
      </c>
      <c r="I3135">
        <v>28.57</v>
      </c>
      <c r="J3135" s="1" t="s">
        <v>58</v>
      </c>
      <c r="K3135" s="2">
        <f>+I3135</f>
        <v>28.57</v>
      </c>
      <c r="L3135" s="1" t="s">
        <v>93</v>
      </c>
      <c r="M3135" s="1" t="s">
        <v>211</v>
      </c>
    </row>
    <row r="3136" spans="1:15" x14ac:dyDescent="0.25">
      <c r="A3136" s="1" t="s">
        <v>3983</v>
      </c>
      <c r="B3136" s="1" t="s">
        <v>3984</v>
      </c>
      <c r="C3136" s="1" t="s">
        <v>3985</v>
      </c>
      <c r="D3136" s="1" t="s">
        <v>2235</v>
      </c>
      <c r="E3136" s="1" t="s">
        <v>771</v>
      </c>
      <c r="F3136" s="1" t="s">
        <v>1116</v>
      </c>
      <c r="I3136">
        <v>82</v>
      </c>
      <c r="J3136" s="1" t="s">
        <v>58</v>
      </c>
      <c r="K3136" s="2">
        <f>+I3136</f>
        <v>82</v>
      </c>
      <c r="L3136" s="1" t="s">
        <v>93</v>
      </c>
      <c r="M3136" s="1" t="s">
        <v>60</v>
      </c>
      <c r="N3136" s="1" t="s">
        <v>61</v>
      </c>
    </row>
    <row r="3137" spans="1:15" x14ac:dyDescent="0.25">
      <c r="A3137" s="1" t="s">
        <v>3983</v>
      </c>
      <c r="B3137" s="1" t="s">
        <v>3984</v>
      </c>
      <c r="C3137" s="1" t="s">
        <v>3985</v>
      </c>
      <c r="D3137" s="1" t="s">
        <v>2235</v>
      </c>
      <c r="E3137" s="1" t="s">
        <v>771</v>
      </c>
      <c r="F3137" s="1" t="s">
        <v>1116</v>
      </c>
      <c r="I3137">
        <v>82</v>
      </c>
      <c r="J3137" s="1" t="s">
        <v>58</v>
      </c>
      <c r="K3137" s="2">
        <f>+I3137</f>
        <v>82</v>
      </c>
      <c r="L3137" s="1" t="s">
        <v>93</v>
      </c>
      <c r="M3137" s="1" t="s">
        <v>60</v>
      </c>
      <c r="N3137" s="1" t="s">
        <v>2230</v>
      </c>
    </row>
    <row r="3138" spans="1:15" x14ac:dyDescent="0.25">
      <c r="A3138" s="1" t="s">
        <v>3983</v>
      </c>
      <c r="B3138" s="1" t="s">
        <v>3984</v>
      </c>
      <c r="C3138" s="1" t="s">
        <v>3985</v>
      </c>
      <c r="D3138" s="1" t="s">
        <v>2235</v>
      </c>
      <c r="E3138" s="1" t="s">
        <v>771</v>
      </c>
      <c r="F3138" s="1" t="s">
        <v>1116</v>
      </c>
      <c r="I3138">
        <v>82</v>
      </c>
      <c r="J3138" s="1" t="s">
        <v>58</v>
      </c>
      <c r="K3138" s="2">
        <f>+I3138</f>
        <v>82</v>
      </c>
      <c r="L3138" s="1" t="s">
        <v>82</v>
      </c>
      <c r="M3138" s="1" t="s">
        <v>83</v>
      </c>
      <c r="O3138" s="1" t="s">
        <v>289</v>
      </c>
    </row>
    <row r="3139" spans="1:15" x14ac:dyDescent="0.25">
      <c r="A3139" s="1" t="s">
        <v>3983</v>
      </c>
      <c r="B3139" s="1" t="s">
        <v>3984</v>
      </c>
      <c r="C3139" s="1" t="s">
        <v>3985</v>
      </c>
      <c r="D3139" s="1" t="s">
        <v>2235</v>
      </c>
      <c r="E3139" s="1" t="s">
        <v>771</v>
      </c>
      <c r="F3139" s="1" t="s">
        <v>1116</v>
      </c>
      <c r="I3139">
        <v>82</v>
      </c>
      <c r="J3139" s="1" t="s">
        <v>58</v>
      </c>
      <c r="K3139" s="2">
        <f>+I3139</f>
        <v>82</v>
      </c>
      <c r="L3139" s="1" t="s">
        <v>82</v>
      </c>
      <c r="M3139" s="1" t="s">
        <v>83</v>
      </c>
      <c r="O3139" s="1" t="s">
        <v>260</v>
      </c>
    </row>
    <row r="3140" spans="1:15" x14ac:dyDescent="0.25">
      <c r="A3140" s="1" t="s">
        <v>3983</v>
      </c>
      <c r="B3140" s="1" t="s">
        <v>3984</v>
      </c>
      <c r="C3140" s="1" t="s">
        <v>3985</v>
      </c>
      <c r="D3140" s="1" t="s">
        <v>2235</v>
      </c>
      <c r="E3140" s="1" t="s">
        <v>771</v>
      </c>
      <c r="F3140" s="1" t="s">
        <v>1116</v>
      </c>
      <c r="I3140">
        <v>82</v>
      </c>
      <c r="J3140" s="1" t="s">
        <v>58</v>
      </c>
      <c r="K3140" s="2">
        <f>+I3140</f>
        <v>82</v>
      </c>
      <c r="L3140" s="1" t="s">
        <v>93</v>
      </c>
      <c r="M3140" s="1" t="s">
        <v>211</v>
      </c>
    </row>
    <row r="3141" spans="1:15" x14ac:dyDescent="0.25">
      <c r="A3141" s="1" t="s">
        <v>3980</v>
      </c>
      <c r="B3141" s="1" t="s">
        <v>3981</v>
      </c>
      <c r="C3141" s="1" t="s">
        <v>3982</v>
      </c>
      <c r="D3141" s="1" t="s">
        <v>2944</v>
      </c>
      <c r="E3141" s="1" t="s">
        <v>771</v>
      </c>
      <c r="F3141" s="1" t="s">
        <v>1085</v>
      </c>
      <c r="I3141">
        <v>1.2E-2</v>
      </c>
      <c r="J3141" s="1" t="s">
        <v>58</v>
      </c>
      <c r="K3141" s="2">
        <f>+I3141</f>
        <v>1.2E-2</v>
      </c>
      <c r="L3141" s="1" t="s">
        <v>93</v>
      </c>
      <c r="M3141" s="1" t="s">
        <v>211</v>
      </c>
    </row>
    <row r="3142" spans="1:15" x14ac:dyDescent="0.25">
      <c r="A3142" s="1" t="s">
        <v>3976</v>
      </c>
      <c r="B3142" s="1" t="s">
        <v>3977</v>
      </c>
      <c r="C3142" s="1" t="s">
        <v>3978</v>
      </c>
      <c r="D3142" s="1" t="s">
        <v>3597</v>
      </c>
      <c r="E3142" s="1" t="s">
        <v>771</v>
      </c>
      <c r="F3142" s="1" t="s">
        <v>1075</v>
      </c>
      <c r="I3142">
        <v>0.02</v>
      </c>
      <c r="J3142" s="1" t="s">
        <v>58</v>
      </c>
      <c r="K3142" s="2">
        <f>+I3142</f>
        <v>0.02</v>
      </c>
      <c r="L3142" s="1" t="s">
        <v>93</v>
      </c>
      <c r="M3142" s="1" t="s">
        <v>211</v>
      </c>
    </row>
    <row r="3143" spans="1:15" x14ac:dyDescent="0.25">
      <c r="A3143" s="1" t="s">
        <v>3973</v>
      </c>
      <c r="B3143" s="1" t="s">
        <v>3974</v>
      </c>
      <c r="C3143" s="1" t="s">
        <v>3975</v>
      </c>
      <c r="D3143" s="1" t="s">
        <v>3545</v>
      </c>
      <c r="E3143" s="1" t="s">
        <v>771</v>
      </c>
      <c r="F3143" s="1" t="s">
        <v>1116</v>
      </c>
      <c r="I3143">
        <v>45.28</v>
      </c>
      <c r="J3143" s="1" t="s">
        <v>58</v>
      </c>
      <c r="K3143" s="2">
        <f>+I3143</f>
        <v>45.28</v>
      </c>
      <c r="L3143" s="1" t="s">
        <v>82</v>
      </c>
      <c r="M3143" s="1" t="s">
        <v>83</v>
      </c>
      <c r="O3143" s="1" t="s">
        <v>289</v>
      </c>
    </row>
    <row r="3144" spans="1:15" x14ac:dyDescent="0.25">
      <c r="A3144" s="1" t="s">
        <v>3973</v>
      </c>
      <c r="B3144" s="1" t="s">
        <v>3974</v>
      </c>
      <c r="C3144" s="1" t="s">
        <v>3975</v>
      </c>
      <c r="D3144" s="1" t="s">
        <v>3545</v>
      </c>
      <c r="E3144" s="1" t="s">
        <v>771</v>
      </c>
      <c r="F3144" s="1" t="s">
        <v>1116</v>
      </c>
      <c r="I3144">
        <v>45.28</v>
      </c>
      <c r="J3144" s="1" t="s">
        <v>58</v>
      </c>
      <c r="K3144" s="2">
        <f>+I3144</f>
        <v>45.28</v>
      </c>
      <c r="L3144" s="1" t="s">
        <v>82</v>
      </c>
      <c r="M3144" s="1" t="s">
        <v>83</v>
      </c>
      <c r="O3144" s="1" t="s">
        <v>264</v>
      </c>
    </row>
    <row r="3145" spans="1:15" x14ac:dyDescent="0.25">
      <c r="A3145" s="1" t="s">
        <v>3973</v>
      </c>
      <c r="B3145" s="1" t="s">
        <v>3974</v>
      </c>
      <c r="C3145" s="1" t="s">
        <v>3975</v>
      </c>
      <c r="D3145" s="1" t="s">
        <v>3545</v>
      </c>
      <c r="E3145" s="1" t="s">
        <v>771</v>
      </c>
      <c r="F3145" s="1" t="s">
        <v>1116</v>
      </c>
      <c r="I3145">
        <v>45.28</v>
      </c>
      <c r="J3145" s="1" t="s">
        <v>58</v>
      </c>
      <c r="K3145" s="2">
        <f>+I3145</f>
        <v>45.28</v>
      </c>
      <c r="L3145" s="1" t="s">
        <v>82</v>
      </c>
      <c r="M3145" s="1" t="s">
        <v>83</v>
      </c>
      <c r="O3145" s="1" t="s">
        <v>260</v>
      </c>
    </row>
    <row r="3146" spans="1:15" x14ac:dyDescent="0.25">
      <c r="A3146" s="1" t="s">
        <v>3973</v>
      </c>
      <c r="B3146" s="1" t="s">
        <v>3974</v>
      </c>
      <c r="C3146" s="1" t="s">
        <v>3975</v>
      </c>
      <c r="D3146" s="1" t="s">
        <v>3545</v>
      </c>
      <c r="E3146" s="1" t="s">
        <v>771</v>
      </c>
      <c r="F3146" s="1" t="s">
        <v>1116</v>
      </c>
      <c r="I3146">
        <v>45.28</v>
      </c>
      <c r="J3146" s="1" t="s">
        <v>58</v>
      </c>
      <c r="K3146" s="2">
        <f>+I3146</f>
        <v>45.28</v>
      </c>
      <c r="L3146" s="1" t="s">
        <v>82</v>
      </c>
      <c r="M3146" s="1" t="s">
        <v>83</v>
      </c>
      <c r="O3146" s="1" t="s">
        <v>482</v>
      </c>
    </row>
    <row r="3147" spans="1:15" x14ac:dyDescent="0.25">
      <c r="A3147" s="1" t="s">
        <v>3973</v>
      </c>
      <c r="B3147" s="1" t="s">
        <v>3974</v>
      </c>
      <c r="C3147" s="1" t="s">
        <v>3975</v>
      </c>
      <c r="D3147" s="1" t="s">
        <v>3545</v>
      </c>
      <c r="E3147" s="1" t="s">
        <v>771</v>
      </c>
      <c r="F3147" s="1" t="s">
        <v>1116</v>
      </c>
      <c r="I3147">
        <v>45.28</v>
      </c>
      <c r="J3147" s="1" t="s">
        <v>58</v>
      </c>
      <c r="K3147" s="2">
        <f>+I3147</f>
        <v>45.28</v>
      </c>
      <c r="L3147" s="1" t="s">
        <v>93</v>
      </c>
      <c r="M3147" s="1" t="s">
        <v>60</v>
      </c>
      <c r="N3147" s="1" t="s">
        <v>61</v>
      </c>
    </row>
    <row r="3148" spans="1:15" x14ac:dyDescent="0.25">
      <c r="A3148" s="1" t="s">
        <v>3973</v>
      </c>
      <c r="B3148" s="1" t="s">
        <v>3974</v>
      </c>
      <c r="C3148" s="1" t="s">
        <v>3975</v>
      </c>
      <c r="D3148" s="1" t="s">
        <v>3545</v>
      </c>
      <c r="E3148" s="1" t="s">
        <v>771</v>
      </c>
      <c r="F3148" s="1" t="s">
        <v>1116</v>
      </c>
      <c r="I3148">
        <v>45.28</v>
      </c>
      <c r="J3148" s="1" t="s">
        <v>58</v>
      </c>
      <c r="K3148" s="2">
        <f>+I3148</f>
        <v>45.28</v>
      </c>
      <c r="L3148" s="1" t="s">
        <v>93</v>
      </c>
      <c r="M3148" s="1" t="s">
        <v>60</v>
      </c>
      <c r="N3148" s="1" t="s">
        <v>2230</v>
      </c>
    </row>
    <row r="3149" spans="1:15" x14ac:dyDescent="0.25">
      <c r="A3149" s="1" t="s">
        <v>3973</v>
      </c>
      <c r="B3149" s="1" t="s">
        <v>3974</v>
      </c>
      <c r="C3149" s="1" t="s">
        <v>3975</v>
      </c>
      <c r="D3149" s="1" t="s">
        <v>3545</v>
      </c>
      <c r="E3149" s="1" t="s">
        <v>771</v>
      </c>
      <c r="F3149" s="1" t="s">
        <v>1116</v>
      </c>
      <c r="I3149">
        <v>45.28</v>
      </c>
      <c r="J3149" s="1" t="s">
        <v>58</v>
      </c>
      <c r="K3149" s="2">
        <f>+I3149</f>
        <v>45.28</v>
      </c>
      <c r="L3149" s="1" t="s">
        <v>93</v>
      </c>
      <c r="M3149" s="1" t="s">
        <v>60</v>
      </c>
      <c r="N3149" s="1" t="s">
        <v>2200</v>
      </c>
    </row>
    <row r="3150" spans="1:15" x14ac:dyDescent="0.25">
      <c r="A3150" s="1" t="s">
        <v>3973</v>
      </c>
      <c r="B3150" s="1" t="s">
        <v>3974</v>
      </c>
      <c r="C3150" s="1" t="s">
        <v>3975</v>
      </c>
      <c r="D3150" s="1" t="s">
        <v>3545</v>
      </c>
      <c r="E3150" s="1" t="s">
        <v>771</v>
      </c>
      <c r="F3150" s="1" t="s">
        <v>1116</v>
      </c>
      <c r="I3150">
        <v>45.28</v>
      </c>
      <c r="J3150" s="1" t="s">
        <v>58</v>
      </c>
      <c r="K3150" s="2">
        <f>+I3150</f>
        <v>45.28</v>
      </c>
      <c r="L3150" s="1" t="s">
        <v>93</v>
      </c>
      <c r="M3150" s="1" t="s">
        <v>211</v>
      </c>
    </row>
    <row r="3151" spans="1:15" x14ac:dyDescent="0.25">
      <c r="A3151" s="1" t="s">
        <v>3970</v>
      </c>
      <c r="B3151" s="1" t="s">
        <v>3971</v>
      </c>
      <c r="C3151" s="1" t="s">
        <v>3972</v>
      </c>
      <c r="D3151" s="1" t="s">
        <v>3597</v>
      </c>
      <c r="E3151" s="1" t="s">
        <v>771</v>
      </c>
      <c r="F3151" s="1" t="s">
        <v>1075</v>
      </c>
      <c r="I3151">
        <v>10.6</v>
      </c>
      <c r="J3151" s="1" t="s">
        <v>58</v>
      </c>
      <c r="K3151" s="2">
        <f>+I3151</f>
        <v>10.6</v>
      </c>
      <c r="L3151" s="1" t="s">
        <v>82</v>
      </c>
      <c r="M3151" s="1" t="s">
        <v>83</v>
      </c>
      <c r="O3151" s="1" t="s">
        <v>260</v>
      </c>
    </row>
    <row r="3152" spans="1:15" x14ac:dyDescent="0.25">
      <c r="A3152" s="1" t="s">
        <v>3970</v>
      </c>
      <c r="B3152" s="1" t="s">
        <v>3971</v>
      </c>
      <c r="C3152" s="1" t="s">
        <v>3972</v>
      </c>
      <c r="D3152" s="1" t="s">
        <v>3597</v>
      </c>
      <c r="E3152" s="1" t="s">
        <v>771</v>
      </c>
      <c r="F3152" s="1" t="s">
        <v>1075</v>
      </c>
      <c r="I3152">
        <v>10.6</v>
      </c>
      <c r="J3152" s="1" t="s">
        <v>58</v>
      </c>
      <c r="K3152" s="2">
        <f>+I3152</f>
        <v>10.6</v>
      </c>
      <c r="L3152" s="1" t="s">
        <v>82</v>
      </c>
      <c r="M3152" s="1" t="s">
        <v>83</v>
      </c>
      <c r="O3152" s="1" t="s">
        <v>264</v>
      </c>
    </row>
    <row r="3153" spans="1:15" x14ac:dyDescent="0.25">
      <c r="A3153" s="1" t="s">
        <v>3970</v>
      </c>
      <c r="B3153" s="1" t="s">
        <v>3971</v>
      </c>
      <c r="C3153" s="1" t="s">
        <v>3972</v>
      </c>
      <c r="D3153" s="1" t="s">
        <v>3597</v>
      </c>
      <c r="E3153" s="1" t="s">
        <v>771</v>
      </c>
      <c r="F3153" s="1" t="s">
        <v>1075</v>
      </c>
      <c r="I3153">
        <v>10.6</v>
      </c>
      <c r="J3153" s="1" t="s">
        <v>58</v>
      </c>
      <c r="K3153" s="2">
        <f>+I3153</f>
        <v>10.6</v>
      </c>
      <c r="L3153" s="1" t="s">
        <v>93</v>
      </c>
      <c r="M3153" s="1" t="s">
        <v>60</v>
      </c>
      <c r="N3153" s="1" t="s">
        <v>61</v>
      </c>
    </row>
    <row r="3154" spans="1:15" x14ac:dyDescent="0.25">
      <c r="A3154" s="1" t="s">
        <v>3970</v>
      </c>
      <c r="B3154" s="1" t="s">
        <v>3971</v>
      </c>
      <c r="C3154" s="1" t="s">
        <v>3972</v>
      </c>
      <c r="D3154" s="1" t="s">
        <v>3597</v>
      </c>
      <c r="E3154" s="1" t="s">
        <v>771</v>
      </c>
      <c r="F3154" s="1" t="s">
        <v>1075</v>
      </c>
      <c r="I3154">
        <v>10.6</v>
      </c>
      <c r="J3154" s="1" t="s">
        <v>58</v>
      </c>
      <c r="K3154" s="2">
        <f>+I3154</f>
        <v>10.6</v>
      </c>
      <c r="L3154" s="1" t="s">
        <v>93</v>
      </c>
      <c r="M3154" s="1" t="s">
        <v>60</v>
      </c>
      <c r="N3154" s="1" t="s">
        <v>303</v>
      </c>
    </row>
    <row r="3155" spans="1:15" x14ac:dyDescent="0.25">
      <c r="A3155" s="1" t="s">
        <v>3970</v>
      </c>
      <c r="B3155" s="1" t="s">
        <v>3971</v>
      </c>
      <c r="C3155" s="1" t="s">
        <v>3972</v>
      </c>
      <c r="D3155" s="1" t="s">
        <v>3597</v>
      </c>
      <c r="E3155" s="1" t="s">
        <v>771</v>
      </c>
      <c r="F3155" s="1" t="s">
        <v>1075</v>
      </c>
      <c r="I3155">
        <v>10.6</v>
      </c>
      <c r="J3155" s="1" t="s">
        <v>58</v>
      </c>
      <c r="K3155" s="2">
        <f>+I3155</f>
        <v>10.6</v>
      </c>
      <c r="L3155" s="1" t="s">
        <v>93</v>
      </c>
      <c r="M3155" s="1" t="s">
        <v>211</v>
      </c>
    </row>
    <row r="3156" spans="1:15" x14ac:dyDescent="0.25">
      <c r="A3156" s="1" t="s">
        <v>3966</v>
      </c>
      <c r="B3156" s="1" t="s">
        <v>3967</v>
      </c>
      <c r="C3156" s="1" t="s">
        <v>3968</v>
      </c>
      <c r="D3156" s="1" t="s">
        <v>3545</v>
      </c>
      <c r="E3156" s="1" t="s">
        <v>771</v>
      </c>
      <c r="F3156" s="1" t="s">
        <v>1116</v>
      </c>
      <c r="I3156">
        <v>37.5</v>
      </c>
      <c r="J3156" s="1" t="s">
        <v>58</v>
      </c>
      <c r="K3156" s="2">
        <f>+I3156</f>
        <v>37.5</v>
      </c>
      <c r="L3156" s="1" t="s">
        <v>82</v>
      </c>
      <c r="M3156" s="1" t="s">
        <v>83</v>
      </c>
      <c r="O3156" s="1" t="s">
        <v>264</v>
      </c>
    </row>
    <row r="3157" spans="1:15" x14ac:dyDescent="0.25">
      <c r="A3157" s="1" t="s">
        <v>3966</v>
      </c>
      <c r="B3157" s="1" t="s">
        <v>3967</v>
      </c>
      <c r="C3157" s="1" t="s">
        <v>3968</v>
      </c>
      <c r="D3157" s="1" t="s">
        <v>3545</v>
      </c>
      <c r="E3157" s="1" t="s">
        <v>771</v>
      </c>
      <c r="F3157" s="1" t="s">
        <v>1116</v>
      </c>
      <c r="I3157">
        <v>37.5</v>
      </c>
      <c r="J3157" s="1" t="s">
        <v>58</v>
      </c>
      <c r="K3157" s="2">
        <f>+I3157</f>
        <v>37.5</v>
      </c>
      <c r="L3157" s="1" t="s">
        <v>82</v>
      </c>
      <c r="M3157" s="1" t="s">
        <v>83</v>
      </c>
      <c r="O3157" s="1" t="s">
        <v>260</v>
      </c>
    </row>
    <row r="3158" spans="1:15" x14ac:dyDescent="0.25">
      <c r="A3158" s="1" t="s">
        <v>3966</v>
      </c>
      <c r="B3158" s="1" t="s">
        <v>3967</v>
      </c>
      <c r="C3158" s="1" t="s">
        <v>3968</v>
      </c>
      <c r="D3158" s="1" t="s">
        <v>3545</v>
      </c>
      <c r="E3158" s="1" t="s">
        <v>771</v>
      </c>
      <c r="F3158" s="1" t="s">
        <v>1116</v>
      </c>
      <c r="I3158">
        <v>37.5</v>
      </c>
      <c r="J3158" s="1" t="s">
        <v>58</v>
      </c>
      <c r="K3158" s="2">
        <f>+I3158</f>
        <v>37.5</v>
      </c>
      <c r="L3158" s="1" t="s">
        <v>82</v>
      </c>
      <c r="M3158" s="1" t="s">
        <v>83</v>
      </c>
      <c r="O3158" s="1" t="s">
        <v>289</v>
      </c>
    </row>
    <row r="3159" spans="1:15" x14ac:dyDescent="0.25">
      <c r="A3159" s="1" t="s">
        <v>3966</v>
      </c>
      <c r="B3159" s="1" t="s">
        <v>3967</v>
      </c>
      <c r="C3159" s="1" t="s">
        <v>3968</v>
      </c>
      <c r="D3159" s="1" t="s">
        <v>3545</v>
      </c>
      <c r="E3159" s="1" t="s">
        <v>771</v>
      </c>
      <c r="F3159" s="1" t="s">
        <v>1116</v>
      </c>
      <c r="I3159">
        <v>37.5</v>
      </c>
      <c r="J3159" s="1" t="s">
        <v>58</v>
      </c>
      <c r="K3159" s="2">
        <f>+I3159</f>
        <v>37.5</v>
      </c>
      <c r="L3159" s="1" t="s">
        <v>82</v>
      </c>
      <c r="M3159" s="1" t="s">
        <v>83</v>
      </c>
      <c r="O3159" s="1" t="s">
        <v>482</v>
      </c>
    </row>
    <row r="3160" spans="1:15" x14ac:dyDescent="0.25">
      <c r="A3160" s="1" t="s">
        <v>3966</v>
      </c>
      <c r="B3160" s="1" t="s">
        <v>3967</v>
      </c>
      <c r="C3160" s="1" t="s">
        <v>3968</v>
      </c>
      <c r="D3160" s="1" t="s">
        <v>3545</v>
      </c>
      <c r="E3160" s="1" t="s">
        <v>771</v>
      </c>
      <c r="F3160" s="1" t="s">
        <v>1116</v>
      </c>
      <c r="I3160">
        <v>37.5</v>
      </c>
      <c r="J3160" s="1" t="s">
        <v>58</v>
      </c>
      <c r="K3160" s="2">
        <f>+I3160</f>
        <v>37.5</v>
      </c>
      <c r="L3160" s="1" t="s">
        <v>82</v>
      </c>
      <c r="M3160" s="1" t="s">
        <v>83</v>
      </c>
      <c r="O3160" s="1" t="s">
        <v>3289</v>
      </c>
    </row>
    <row r="3161" spans="1:15" x14ac:dyDescent="0.25">
      <c r="A3161" s="1" t="s">
        <v>3966</v>
      </c>
      <c r="B3161" s="1" t="s">
        <v>3967</v>
      </c>
      <c r="C3161" s="1" t="s">
        <v>3968</v>
      </c>
      <c r="D3161" s="1" t="s">
        <v>3545</v>
      </c>
      <c r="E3161" s="1" t="s">
        <v>771</v>
      </c>
      <c r="F3161" s="1" t="s">
        <v>1116</v>
      </c>
      <c r="I3161">
        <v>37.5</v>
      </c>
      <c r="J3161" s="1" t="s">
        <v>58</v>
      </c>
      <c r="K3161" s="2">
        <f>+I3161</f>
        <v>37.5</v>
      </c>
      <c r="L3161" s="1" t="s">
        <v>93</v>
      </c>
      <c r="M3161" s="1" t="s">
        <v>60</v>
      </c>
      <c r="N3161" s="1" t="s">
        <v>61</v>
      </c>
    </row>
    <row r="3162" spans="1:15" x14ac:dyDescent="0.25">
      <c r="A3162" s="1" t="s">
        <v>3966</v>
      </c>
      <c r="B3162" s="1" t="s">
        <v>3967</v>
      </c>
      <c r="C3162" s="1" t="s">
        <v>3968</v>
      </c>
      <c r="D3162" s="1" t="s">
        <v>3545</v>
      </c>
      <c r="E3162" s="1" t="s">
        <v>771</v>
      </c>
      <c r="F3162" s="1" t="s">
        <v>1116</v>
      </c>
      <c r="I3162">
        <v>37.5</v>
      </c>
      <c r="J3162" s="1" t="s">
        <v>58</v>
      </c>
      <c r="K3162" s="2">
        <f>+I3162</f>
        <v>37.5</v>
      </c>
      <c r="L3162" s="1" t="s">
        <v>93</v>
      </c>
      <c r="M3162" s="1" t="s">
        <v>211</v>
      </c>
    </row>
    <row r="3163" spans="1:15" x14ac:dyDescent="0.25">
      <c r="A3163" s="1" t="s">
        <v>3962</v>
      </c>
      <c r="B3163" s="1" t="s">
        <v>3963</v>
      </c>
      <c r="C3163" s="1" t="s">
        <v>3964</v>
      </c>
      <c r="D3163" s="1" t="s">
        <v>3319</v>
      </c>
      <c r="E3163" s="1" t="s">
        <v>771</v>
      </c>
      <c r="F3163" s="1" t="s">
        <v>3965</v>
      </c>
      <c r="I3163">
        <v>70</v>
      </c>
      <c r="J3163" s="1" t="s">
        <v>58</v>
      </c>
      <c r="K3163" s="2">
        <f>+I3163</f>
        <v>70</v>
      </c>
      <c r="L3163" s="1" t="s">
        <v>82</v>
      </c>
      <c r="M3163" s="1" t="s">
        <v>83</v>
      </c>
      <c r="O3163" s="1" t="s">
        <v>260</v>
      </c>
    </row>
    <row r="3164" spans="1:15" x14ac:dyDescent="0.25">
      <c r="A3164" s="1" t="s">
        <v>3962</v>
      </c>
      <c r="B3164" s="1" t="s">
        <v>3963</v>
      </c>
      <c r="C3164" s="1" t="s">
        <v>3964</v>
      </c>
      <c r="D3164" s="1" t="s">
        <v>3319</v>
      </c>
      <c r="E3164" s="1" t="s">
        <v>771</v>
      </c>
      <c r="F3164" s="1" t="s">
        <v>3965</v>
      </c>
      <c r="I3164">
        <v>70</v>
      </c>
      <c r="J3164" s="1" t="s">
        <v>58</v>
      </c>
      <c r="K3164" s="2">
        <f>+I3164</f>
        <v>70</v>
      </c>
      <c r="L3164" s="1" t="s">
        <v>82</v>
      </c>
      <c r="M3164" s="1" t="s">
        <v>83</v>
      </c>
      <c r="O3164" s="1" t="s">
        <v>264</v>
      </c>
    </row>
    <row r="3165" spans="1:15" x14ac:dyDescent="0.25">
      <c r="A3165" s="1" t="s">
        <v>3962</v>
      </c>
      <c r="B3165" s="1" t="s">
        <v>3963</v>
      </c>
      <c r="C3165" s="1" t="s">
        <v>3964</v>
      </c>
      <c r="D3165" s="1" t="s">
        <v>3319</v>
      </c>
      <c r="E3165" s="1" t="s">
        <v>771</v>
      </c>
      <c r="F3165" s="1" t="s">
        <v>3965</v>
      </c>
      <c r="I3165">
        <v>70</v>
      </c>
      <c r="J3165" s="1" t="s">
        <v>58</v>
      </c>
      <c r="K3165" s="2">
        <f>+I3165</f>
        <v>70</v>
      </c>
      <c r="L3165" s="1" t="s">
        <v>82</v>
      </c>
      <c r="M3165" s="1" t="s">
        <v>83</v>
      </c>
      <c r="O3165" s="1" t="s">
        <v>839</v>
      </c>
    </row>
    <row r="3166" spans="1:15" x14ac:dyDescent="0.25">
      <c r="A3166" s="1" t="s">
        <v>3962</v>
      </c>
      <c r="B3166" s="1" t="s">
        <v>3963</v>
      </c>
      <c r="C3166" s="1" t="s">
        <v>3964</v>
      </c>
      <c r="D3166" s="1" t="s">
        <v>3319</v>
      </c>
      <c r="E3166" s="1" t="s">
        <v>771</v>
      </c>
      <c r="F3166" s="1" t="s">
        <v>3965</v>
      </c>
      <c r="I3166">
        <v>70</v>
      </c>
      <c r="J3166" s="1" t="s">
        <v>58</v>
      </c>
      <c r="K3166" s="2">
        <f>+I3166</f>
        <v>70</v>
      </c>
      <c r="L3166" s="1" t="s">
        <v>93</v>
      </c>
      <c r="M3166" s="1" t="s">
        <v>60</v>
      </c>
      <c r="N3166" s="1" t="s">
        <v>61</v>
      </c>
    </row>
    <row r="3167" spans="1:15" x14ac:dyDescent="0.25">
      <c r="A3167" s="1" t="s">
        <v>3962</v>
      </c>
      <c r="B3167" s="1" t="s">
        <v>3963</v>
      </c>
      <c r="C3167" s="1" t="s">
        <v>3964</v>
      </c>
      <c r="D3167" s="1" t="s">
        <v>3319</v>
      </c>
      <c r="E3167" s="1" t="s">
        <v>771</v>
      </c>
      <c r="F3167" s="1" t="s">
        <v>3965</v>
      </c>
      <c r="I3167">
        <v>70</v>
      </c>
      <c r="J3167" s="1" t="s">
        <v>58</v>
      </c>
      <c r="K3167" s="2">
        <f>+I3167</f>
        <v>70</v>
      </c>
      <c r="L3167" s="1" t="s">
        <v>93</v>
      </c>
      <c r="M3167" s="1" t="s">
        <v>60</v>
      </c>
      <c r="N3167" s="1" t="s">
        <v>303</v>
      </c>
    </row>
    <row r="3168" spans="1:15" x14ac:dyDescent="0.25">
      <c r="A3168" s="1" t="s">
        <v>3962</v>
      </c>
      <c r="B3168" s="1" t="s">
        <v>3963</v>
      </c>
      <c r="C3168" s="1" t="s">
        <v>3964</v>
      </c>
      <c r="D3168" s="1" t="s">
        <v>3319</v>
      </c>
      <c r="E3168" s="1" t="s">
        <v>771</v>
      </c>
      <c r="F3168" s="1" t="s">
        <v>3965</v>
      </c>
      <c r="I3168">
        <v>70</v>
      </c>
      <c r="J3168" s="1" t="s">
        <v>58</v>
      </c>
      <c r="K3168" s="2">
        <f>+I3168</f>
        <v>70</v>
      </c>
      <c r="L3168" s="1" t="s">
        <v>93</v>
      </c>
      <c r="M3168" s="1" t="s">
        <v>60</v>
      </c>
      <c r="N3168" s="1" t="s">
        <v>2210</v>
      </c>
    </row>
    <row r="3169" spans="1:15" x14ac:dyDescent="0.25">
      <c r="A3169" s="1" t="s">
        <v>3962</v>
      </c>
      <c r="B3169" s="1" t="s">
        <v>3963</v>
      </c>
      <c r="C3169" s="1" t="s">
        <v>3964</v>
      </c>
      <c r="D3169" s="1" t="s">
        <v>3319</v>
      </c>
      <c r="E3169" s="1" t="s">
        <v>771</v>
      </c>
      <c r="F3169" s="1" t="s">
        <v>3965</v>
      </c>
      <c r="I3169">
        <v>70</v>
      </c>
      <c r="J3169" s="1" t="s">
        <v>58</v>
      </c>
      <c r="K3169" s="2">
        <f>+I3169</f>
        <v>70</v>
      </c>
      <c r="L3169" s="1" t="s">
        <v>93</v>
      </c>
      <c r="M3169" s="1" t="s">
        <v>211</v>
      </c>
    </row>
    <row r="3170" spans="1:15" x14ac:dyDescent="0.25">
      <c r="A3170" s="1" t="s">
        <v>3958</v>
      </c>
      <c r="B3170" s="1" t="s">
        <v>3959</v>
      </c>
      <c r="C3170" s="1" t="s">
        <v>3960</v>
      </c>
      <c r="D3170" s="1" t="s">
        <v>3545</v>
      </c>
      <c r="E3170" s="1" t="s">
        <v>771</v>
      </c>
      <c r="F3170" s="1" t="s">
        <v>1116</v>
      </c>
      <c r="I3170">
        <v>1</v>
      </c>
      <c r="J3170" s="1" t="s">
        <v>58</v>
      </c>
      <c r="K3170" s="2">
        <f>+I3170</f>
        <v>1</v>
      </c>
      <c r="L3170" s="1" t="s">
        <v>93</v>
      </c>
      <c r="M3170" s="1" t="s">
        <v>167</v>
      </c>
    </row>
    <row r="3171" spans="1:15" x14ac:dyDescent="0.25">
      <c r="A3171" s="1" t="s">
        <v>3955</v>
      </c>
      <c r="B3171" s="1" t="s">
        <v>3956</v>
      </c>
      <c r="C3171" s="1" t="s">
        <v>3957</v>
      </c>
      <c r="D3171" s="1" t="s">
        <v>3319</v>
      </c>
      <c r="E3171" s="1" t="s">
        <v>771</v>
      </c>
      <c r="F3171" s="1" t="s">
        <v>1075</v>
      </c>
      <c r="I3171">
        <v>34.4</v>
      </c>
      <c r="J3171" s="1" t="s">
        <v>58</v>
      </c>
      <c r="K3171" s="2">
        <f>+I3171</f>
        <v>34.4</v>
      </c>
      <c r="L3171" s="1" t="s">
        <v>93</v>
      </c>
      <c r="M3171" s="1" t="s">
        <v>83</v>
      </c>
      <c r="O3171" s="1" t="s">
        <v>264</v>
      </c>
    </row>
    <row r="3172" spans="1:15" x14ac:dyDescent="0.25">
      <c r="A3172" s="1" t="s">
        <v>3955</v>
      </c>
      <c r="B3172" s="1" t="s">
        <v>3956</v>
      </c>
      <c r="C3172" s="1" t="s">
        <v>3957</v>
      </c>
      <c r="D3172" s="1" t="s">
        <v>3319</v>
      </c>
      <c r="E3172" s="1" t="s">
        <v>771</v>
      </c>
      <c r="F3172" s="1" t="s">
        <v>1075</v>
      </c>
      <c r="I3172">
        <v>34.4</v>
      </c>
      <c r="J3172" s="1" t="s">
        <v>58</v>
      </c>
      <c r="K3172" s="2">
        <f>+I3172</f>
        <v>34.4</v>
      </c>
      <c r="L3172" s="1" t="s">
        <v>93</v>
      </c>
      <c r="M3172" s="1" t="s">
        <v>60</v>
      </c>
      <c r="N3172" s="1" t="s">
        <v>61</v>
      </c>
    </row>
    <row r="3173" spans="1:15" x14ac:dyDescent="0.25">
      <c r="A3173" s="1" t="s">
        <v>3955</v>
      </c>
      <c r="B3173" s="1" t="s">
        <v>3956</v>
      </c>
      <c r="C3173" s="1" t="s">
        <v>3957</v>
      </c>
      <c r="D3173" s="1" t="s">
        <v>3319</v>
      </c>
      <c r="E3173" s="1" t="s">
        <v>771</v>
      </c>
      <c r="F3173" s="1" t="s">
        <v>1075</v>
      </c>
      <c r="I3173">
        <v>34.4</v>
      </c>
      <c r="J3173" s="1" t="s">
        <v>58</v>
      </c>
      <c r="K3173" s="2">
        <f>+I3173</f>
        <v>34.4</v>
      </c>
      <c r="L3173" s="1" t="s">
        <v>93</v>
      </c>
      <c r="M3173" s="1" t="s">
        <v>60</v>
      </c>
      <c r="N3173" s="1" t="s">
        <v>303</v>
      </c>
    </row>
    <row r="3174" spans="1:15" x14ac:dyDescent="0.25">
      <c r="A3174" s="1" t="s">
        <v>3955</v>
      </c>
      <c r="B3174" s="1" t="s">
        <v>3956</v>
      </c>
      <c r="C3174" s="1" t="s">
        <v>3957</v>
      </c>
      <c r="D3174" s="1" t="s">
        <v>3319</v>
      </c>
      <c r="E3174" s="1" t="s">
        <v>771</v>
      </c>
      <c r="F3174" s="1" t="s">
        <v>1075</v>
      </c>
      <c r="I3174">
        <v>34.4</v>
      </c>
      <c r="J3174" s="1" t="s">
        <v>58</v>
      </c>
      <c r="K3174" s="2">
        <f>+I3174</f>
        <v>34.4</v>
      </c>
      <c r="L3174" s="1" t="s">
        <v>93</v>
      </c>
      <c r="M3174" s="1" t="s">
        <v>60</v>
      </c>
      <c r="N3174" s="1" t="s">
        <v>2230</v>
      </c>
    </row>
    <row r="3175" spans="1:15" x14ac:dyDescent="0.25">
      <c r="A3175" s="1" t="s">
        <v>3955</v>
      </c>
      <c r="B3175" s="1" t="s">
        <v>3956</v>
      </c>
      <c r="C3175" s="1" t="s">
        <v>3957</v>
      </c>
      <c r="D3175" s="1" t="s">
        <v>3319</v>
      </c>
      <c r="E3175" s="1" t="s">
        <v>771</v>
      </c>
      <c r="F3175" s="1" t="s">
        <v>1075</v>
      </c>
      <c r="I3175">
        <v>34.4</v>
      </c>
      <c r="J3175" s="1" t="s">
        <v>58</v>
      </c>
      <c r="K3175" s="2">
        <f>+I3175</f>
        <v>34.4</v>
      </c>
      <c r="L3175" s="1" t="s">
        <v>93</v>
      </c>
      <c r="M3175" s="1" t="s">
        <v>211</v>
      </c>
    </row>
    <row r="3176" spans="1:15" x14ac:dyDescent="0.25">
      <c r="A3176" s="1" t="s">
        <v>3951</v>
      </c>
      <c r="B3176" s="1" t="s">
        <v>3952</v>
      </c>
      <c r="C3176" s="1" t="s">
        <v>3953</v>
      </c>
      <c r="D3176" s="1" t="s">
        <v>3545</v>
      </c>
      <c r="E3176" s="1" t="s">
        <v>771</v>
      </c>
      <c r="F3176" s="1" t="s">
        <v>1116</v>
      </c>
      <c r="I3176">
        <v>32.5</v>
      </c>
      <c r="J3176" s="1" t="s">
        <v>58</v>
      </c>
      <c r="K3176" s="2">
        <f>+I3176</f>
        <v>32.5</v>
      </c>
      <c r="L3176" s="1" t="s">
        <v>82</v>
      </c>
      <c r="M3176" s="1" t="s">
        <v>83</v>
      </c>
      <c r="O3176" s="1" t="s">
        <v>264</v>
      </c>
    </row>
    <row r="3177" spans="1:15" x14ac:dyDescent="0.25">
      <c r="A3177" s="1" t="s">
        <v>3951</v>
      </c>
      <c r="B3177" s="1" t="s">
        <v>3952</v>
      </c>
      <c r="C3177" s="1" t="s">
        <v>3953</v>
      </c>
      <c r="D3177" s="1" t="s">
        <v>3545</v>
      </c>
      <c r="E3177" s="1" t="s">
        <v>771</v>
      </c>
      <c r="F3177" s="1" t="s">
        <v>1116</v>
      </c>
      <c r="I3177">
        <v>32.5</v>
      </c>
      <c r="J3177" s="1" t="s">
        <v>58</v>
      </c>
      <c r="K3177" s="2">
        <f>+I3177</f>
        <v>32.5</v>
      </c>
      <c r="L3177" s="1" t="s">
        <v>93</v>
      </c>
      <c r="M3177" s="1" t="s">
        <v>60</v>
      </c>
      <c r="N3177" s="1" t="s">
        <v>61</v>
      </c>
    </row>
    <row r="3178" spans="1:15" x14ac:dyDescent="0.25">
      <c r="A3178" s="1" t="s">
        <v>3951</v>
      </c>
      <c r="B3178" s="1" t="s">
        <v>3952</v>
      </c>
      <c r="C3178" s="1" t="s">
        <v>3953</v>
      </c>
      <c r="D3178" s="1" t="s">
        <v>3545</v>
      </c>
      <c r="E3178" s="1" t="s">
        <v>771</v>
      </c>
      <c r="F3178" s="1" t="s">
        <v>1116</v>
      </c>
      <c r="I3178">
        <v>32.5</v>
      </c>
      <c r="J3178" s="1" t="s">
        <v>58</v>
      </c>
      <c r="K3178" s="2">
        <f>+I3178</f>
        <v>32.5</v>
      </c>
      <c r="L3178" s="1" t="s">
        <v>93</v>
      </c>
      <c r="M3178" s="1" t="s">
        <v>211</v>
      </c>
    </row>
    <row r="3179" spans="1:15" x14ac:dyDescent="0.25">
      <c r="A3179" s="1" t="s">
        <v>3947</v>
      </c>
      <c r="B3179" s="1" t="s">
        <v>3948</v>
      </c>
      <c r="C3179" s="1" t="s">
        <v>3949</v>
      </c>
      <c r="D3179" s="1" t="s">
        <v>2537</v>
      </c>
      <c r="E3179" s="1" t="s">
        <v>771</v>
      </c>
      <c r="F3179" s="1" t="s">
        <v>1296</v>
      </c>
      <c r="I3179">
        <v>75</v>
      </c>
      <c r="J3179" s="1" t="s">
        <v>58</v>
      </c>
      <c r="K3179" s="2">
        <f>+I3179</f>
        <v>75</v>
      </c>
      <c r="L3179" s="1" t="s">
        <v>93</v>
      </c>
      <c r="M3179" s="1" t="s">
        <v>60</v>
      </c>
      <c r="N3179" s="1" t="s">
        <v>61</v>
      </c>
    </row>
    <row r="3180" spans="1:15" x14ac:dyDescent="0.25">
      <c r="A3180" s="1" t="s">
        <v>3947</v>
      </c>
      <c r="B3180" s="1" t="s">
        <v>3948</v>
      </c>
      <c r="C3180" s="1" t="s">
        <v>3949</v>
      </c>
      <c r="D3180" s="1" t="s">
        <v>2537</v>
      </c>
      <c r="E3180" s="1" t="s">
        <v>771</v>
      </c>
      <c r="F3180" s="1" t="s">
        <v>1296</v>
      </c>
      <c r="I3180">
        <v>75</v>
      </c>
      <c r="J3180" s="1" t="s">
        <v>58</v>
      </c>
      <c r="K3180" s="2">
        <f>+I3180</f>
        <v>75</v>
      </c>
      <c r="L3180" s="1" t="s">
        <v>93</v>
      </c>
      <c r="M3180" s="1" t="s">
        <v>60</v>
      </c>
      <c r="N3180" s="1" t="s">
        <v>303</v>
      </c>
    </row>
    <row r="3181" spans="1:15" x14ac:dyDescent="0.25">
      <c r="A3181" s="1" t="s">
        <v>3947</v>
      </c>
      <c r="B3181" s="1" t="s">
        <v>3948</v>
      </c>
      <c r="C3181" s="1" t="s">
        <v>3949</v>
      </c>
      <c r="D3181" s="1" t="s">
        <v>2537</v>
      </c>
      <c r="E3181" s="1" t="s">
        <v>771</v>
      </c>
      <c r="F3181" s="1" t="s">
        <v>1296</v>
      </c>
      <c r="I3181">
        <v>75</v>
      </c>
      <c r="J3181" s="1" t="s">
        <v>58</v>
      </c>
      <c r="K3181" s="2">
        <f>+I3181</f>
        <v>75</v>
      </c>
      <c r="L3181" s="1" t="s">
        <v>93</v>
      </c>
      <c r="M3181" s="1" t="s">
        <v>211</v>
      </c>
    </row>
    <row r="3182" spans="1:15" x14ac:dyDescent="0.25">
      <c r="A3182" s="1" t="s">
        <v>3943</v>
      </c>
      <c r="B3182" s="1" t="s">
        <v>3944</v>
      </c>
      <c r="C3182" s="1" t="s">
        <v>3945</v>
      </c>
      <c r="D3182" s="1" t="s">
        <v>2537</v>
      </c>
      <c r="E3182" s="1" t="s">
        <v>771</v>
      </c>
      <c r="F3182" s="1" t="s">
        <v>1296</v>
      </c>
      <c r="I3182">
        <v>25</v>
      </c>
      <c r="J3182" s="1" t="s">
        <v>58</v>
      </c>
      <c r="K3182" s="2">
        <f>+I3182</f>
        <v>25</v>
      </c>
      <c r="L3182" s="1" t="s">
        <v>82</v>
      </c>
      <c r="M3182" s="1" t="s">
        <v>83</v>
      </c>
      <c r="O3182" s="1" t="s">
        <v>264</v>
      </c>
    </row>
    <row r="3183" spans="1:15" x14ac:dyDescent="0.25">
      <c r="A3183" s="1" t="s">
        <v>3943</v>
      </c>
      <c r="B3183" s="1" t="s">
        <v>3944</v>
      </c>
      <c r="C3183" s="1" t="s">
        <v>3945</v>
      </c>
      <c r="D3183" s="1" t="s">
        <v>2537</v>
      </c>
      <c r="E3183" s="1" t="s">
        <v>771</v>
      </c>
      <c r="F3183" s="1" t="s">
        <v>1296</v>
      </c>
      <c r="I3183">
        <v>25</v>
      </c>
      <c r="J3183" s="1" t="s">
        <v>58</v>
      </c>
      <c r="K3183" s="2">
        <f>+I3183</f>
        <v>25</v>
      </c>
      <c r="L3183" s="1" t="s">
        <v>93</v>
      </c>
      <c r="M3183" s="1" t="s">
        <v>60</v>
      </c>
      <c r="N3183" s="1" t="s">
        <v>61</v>
      </c>
    </row>
    <row r="3184" spans="1:15" x14ac:dyDescent="0.25">
      <c r="A3184" s="1" t="s">
        <v>3943</v>
      </c>
      <c r="B3184" s="1" t="s">
        <v>3944</v>
      </c>
      <c r="C3184" s="1" t="s">
        <v>3945</v>
      </c>
      <c r="D3184" s="1" t="s">
        <v>2537</v>
      </c>
      <c r="E3184" s="1" t="s">
        <v>771</v>
      </c>
      <c r="F3184" s="1" t="s">
        <v>1296</v>
      </c>
      <c r="I3184">
        <v>25</v>
      </c>
      <c r="J3184" s="1" t="s">
        <v>58</v>
      </c>
      <c r="K3184" s="2">
        <f>+I3184</f>
        <v>25</v>
      </c>
      <c r="L3184" s="1" t="s">
        <v>93</v>
      </c>
      <c r="M3184" s="1" t="s">
        <v>60</v>
      </c>
      <c r="N3184" s="1" t="s">
        <v>2230</v>
      </c>
    </row>
    <row r="3185" spans="1:15" x14ac:dyDescent="0.25">
      <c r="A3185" s="1" t="s">
        <v>3943</v>
      </c>
      <c r="B3185" s="1" t="s">
        <v>3944</v>
      </c>
      <c r="C3185" s="1" t="s">
        <v>3945</v>
      </c>
      <c r="D3185" s="1" t="s">
        <v>2537</v>
      </c>
      <c r="E3185" s="1" t="s">
        <v>771</v>
      </c>
      <c r="F3185" s="1" t="s">
        <v>1296</v>
      </c>
      <c r="I3185">
        <v>25</v>
      </c>
      <c r="J3185" s="1" t="s">
        <v>58</v>
      </c>
      <c r="K3185" s="2">
        <f>+I3185</f>
        <v>25</v>
      </c>
      <c r="L3185" s="1" t="s">
        <v>93</v>
      </c>
      <c r="M3185" s="1" t="s">
        <v>211</v>
      </c>
    </row>
    <row r="3186" spans="1:15" x14ac:dyDescent="0.25">
      <c r="A3186" s="1" t="s">
        <v>3940</v>
      </c>
      <c r="B3186" s="1" t="s">
        <v>3941</v>
      </c>
      <c r="C3186" s="1" t="s">
        <v>3942</v>
      </c>
      <c r="D3186" s="1" t="s">
        <v>3328</v>
      </c>
      <c r="E3186" s="1" t="s">
        <v>771</v>
      </c>
      <c r="F3186" s="1" t="s">
        <v>1116</v>
      </c>
      <c r="I3186">
        <v>21.83</v>
      </c>
      <c r="J3186" s="1" t="s">
        <v>58</v>
      </c>
      <c r="K3186" s="2">
        <f>+I3186</f>
        <v>21.83</v>
      </c>
      <c r="L3186" s="1" t="s">
        <v>82</v>
      </c>
      <c r="M3186" s="1" t="s">
        <v>83</v>
      </c>
      <c r="O3186" s="1" t="s">
        <v>264</v>
      </c>
    </row>
    <row r="3187" spans="1:15" x14ac:dyDescent="0.25">
      <c r="A3187" s="1" t="s">
        <v>3940</v>
      </c>
      <c r="B3187" s="1" t="s">
        <v>3941</v>
      </c>
      <c r="C3187" s="1" t="s">
        <v>3942</v>
      </c>
      <c r="D3187" s="1" t="s">
        <v>3328</v>
      </c>
      <c r="E3187" s="1" t="s">
        <v>771</v>
      </c>
      <c r="F3187" s="1" t="s">
        <v>1116</v>
      </c>
      <c r="I3187">
        <v>21.83</v>
      </c>
      <c r="J3187" s="1" t="s">
        <v>58</v>
      </c>
      <c r="K3187" s="2">
        <f>+I3187</f>
        <v>21.83</v>
      </c>
      <c r="L3187" s="1" t="s">
        <v>82</v>
      </c>
      <c r="M3187" s="1" t="s">
        <v>83</v>
      </c>
      <c r="O3187" s="1" t="s">
        <v>260</v>
      </c>
    </row>
    <row r="3188" spans="1:15" x14ac:dyDescent="0.25">
      <c r="A3188" s="1" t="s">
        <v>3940</v>
      </c>
      <c r="B3188" s="1" t="s">
        <v>3941</v>
      </c>
      <c r="C3188" s="1" t="s">
        <v>3942</v>
      </c>
      <c r="D3188" s="1" t="s">
        <v>3328</v>
      </c>
      <c r="E3188" s="1" t="s">
        <v>771</v>
      </c>
      <c r="F3188" s="1" t="s">
        <v>1116</v>
      </c>
      <c r="I3188">
        <v>21.83</v>
      </c>
      <c r="J3188" s="1" t="s">
        <v>58</v>
      </c>
      <c r="K3188" s="2">
        <f>+I3188</f>
        <v>21.83</v>
      </c>
      <c r="L3188" s="1" t="s">
        <v>93</v>
      </c>
      <c r="M3188" s="1" t="s">
        <v>60</v>
      </c>
      <c r="N3188" s="1" t="s">
        <v>61</v>
      </c>
    </row>
    <row r="3189" spans="1:15" x14ac:dyDescent="0.25">
      <c r="A3189" s="1" t="s">
        <v>3940</v>
      </c>
      <c r="B3189" s="1" t="s">
        <v>3941</v>
      </c>
      <c r="C3189" s="1" t="s">
        <v>3942</v>
      </c>
      <c r="D3189" s="1" t="s">
        <v>3328</v>
      </c>
      <c r="E3189" s="1" t="s">
        <v>771</v>
      </c>
      <c r="F3189" s="1" t="s">
        <v>1116</v>
      </c>
      <c r="I3189">
        <v>21.83</v>
      </c>
      <c r="J3189" s="1" t="s">
        <v>58</v>
      </c>
      <c r="K3189" s="2">
        <f>+I3189</f>
        <v>21.83</v>
      </c>
      <c r="L3189" s="1" t="s">
        <v>93</v>
      </c>
      <c r="M3189" s="1" t="s">
        <v>60</v>
      </c>
      <c r="N3189" s="1" t="s">
        <v>2230</v>
      </c>
    </row>
    <row r="3190" spans="1:15" x14ac:dyDescent="0.25">
      <c r="A3190" s="1" t="s">
        <v>3940</v>
      </c>
      <c r="B3190" s="1" t="s">
        <v>3941</v>
      </c>
      <c r="C3190" s="1" t="s">
        <v>3942</v>
      </c>
      <c r="D3190" s="1" t="s">
        <v>3328</v>
      </c>
      <c r="E3190" s="1" t="s">
        <v>771</v>
      </c>
      <c r="F3190" s="1" t="s">
        <v>1116</v>
      </c>
      <c r="I3190">
        <v>21.83</v>
      </c>
      <c r="J3190" s="1" t="s">
        <v>58</v>
      </c>
      <c r="K3190" s="2">
        <f>+I3190</f>
        <v>21.83</v>
      </c>
      <c r="L3190" s="1" t="s">
        <v>93</v>
      </c>
      <c r="M3190" s="1" t="s">
        <v>60</v>
      </c>
      <c r="N3190" s="1" t="s">
        <v>2200</v>
      </c>
    </row>
    <row r="3191" spans="1:15" x14ac:dyDescent="0.25">
      <c r="A3191" s="1" t="s">
        <v>3940</v>
      </c>
      <c r="B3191" s="1" t="s">
        <v>3941</v>
      </c>
      <c r="C3191" s="1" t="s">
        <v>3942</v>
      </c>
      <c r="D3191" s="1" t="s">
        <v>3328</v>
      </c>
      <c r="E3191" s="1" t="s">
        <v>771</v>
      </c>
      <c r="F3191" s="1" t="s">
        <v>1116</v>
      </c>
      <c r="I3191">
        <v>21.83</v>
      </c>
      <c r="J3191" s="1" t="s">
        <v>58</v>
      </c>
      <c r="K3191" s="2">
        <f>+I3191</f>
        <v>21.83</v>
      </c>
      <c r="L3191" s="1" t="s">
        <v>93</v>
      </c>
      <c r="M3191" s="1" t="s">
        <v>211</v>
      </c>
    </row>
    <row r="3192" spans="1:15" x14ac:dyDescent="0.25">
      <c r="A3192" s="1" t="s">
        <v>3937</v>
      </c>
      <c r="B3192" s="1" t="s">
        <v>3938</v>
      </c>
      <c r="C3192" s="1" t="s">
        <v>3939</v>
      </c>
      <c r="D3192" s="1" t="s">
        <v>3570</v>
      </c>
      <c r="E3192" s="1" t="s">
        <v>771</v>
      </c>
      <c r="F3192" s="1" t="s">
        <v>1075</v>
      </c>
      <c r="I3192">
        <v>0.02</v>
      </c>
      <c r="J3192" s="1" t="s">
        <v>58</v>
      </c>
      <c r="K3192" s="2">
        <f>+I3192</f>
        <v>0.02</v>
      </c>
      <c r="L3192" s="1" t="s">
        <v>93</v>
      </c>
      <c r="M3192" s="1" t="s">
        <v>211</v>
      </c>
    </row>
    <row r="3193" spans="1:15" x14ac:dyDescent="0.25">
      <c r="A3193" s="1" t="s">
        <v>3934</v>
      </c>
      <c r="B3193" s="1" t="s">
        <v>3935</v>
      </c>
      <c r="C3193" s="1" t="s">
        <v>3936</v>
      </c>
      <c r="D3193" s="1" t="s">
        <v>3328</v>
      </c>
      <c r="E3193" s="1" t="s">
        <v>771</v>
      </c>
      <c r="F3193" s="1" t="s">
        <v>1116</v>
      </c>
      <c r="I3193">
        <v>41.5</v>
      </c>
      <c r="J3193" s="1" t="s">
        <v>58</v>
      </c>
      <c r="K3193" s="2">
        <f>+I3193</f>
        <v>41.5</v>
      </c>
      <c r="L3193" s="1" t="s">
        <v>93</v>
      </c>
      <c r="M3193" s="1" t="s">
        <v>60</v>
      </c>
      <c r="N3193" s="1" t="s">
        <v>61</v>
      </c>
    </row>
    <row r="3194" spans="1:15" x14ac:dyDescent="0.25">
      <c r="A3194" s="1" t="s">
        <v>3934</v>
      </c>
      <c r="B3194" s="1" t="s">
        <v>3935</v>
      </c>
      <c r="C3194" s="1" t="s">
        <v>3936</v>
      </c>
      <c r="D3194" s="1" t="s">
        <v>3328</v>
      </c>
      <c r="E3194" s="1" t="s">
        <v>771</v>
      </c>
      <c r="F3194" s="1" t="s">
        <v>1116</v>
      </c>
      <c r="I3194">
        <v>41.5</v>
      </c>
      <c r="J3194" s="1" t="s">
        <v>58</v>
      </c>
      <c r="K3194" s="2">
        <f>+I3194</f>
        <v>41.5</v>
      </c>
      <c r="L3194" s="1" t="s">
        <v>93</v>
      </c>
      <c r="M3194" s="1" t="s">
        <v>211</v>
      </c>
    </row>
    <row r="3195" spans="1:15" x14ac:dyDescent="0.25">
      <c r="A3195" s="1" t="s">
        <v>3931</v>
      </c>
      <c r="B3195" s="1" t="s">
        <v>3932</v>
      </c>
      <c r="C3195" s="1" t="s">
        <v>3933</v>
      </c>
      <c r="D3195" s="1" t="s">
        <v>3328</v>
      </c>
      <c r="E3195" s="1" t="s">
        <v>771</v>
      </c>
      <c r="F3195" s="1" t="s">
        <v>1116</v>
      </c>
      <c r="I3195">
        <v>0.09</v>
      </c>
      <c r="J3195" s="1" t="s">
        <v>58</v>
      </c>
      <c r="K3195" s="2">
        <f>+I3195</f>
        <v>0.09</v>
      </c>
      <c r="L3195" s="1" t="s">
        <v>93</v>
      </c>
      <c r="M3195" s="1" t="s">
        <v>211</v>
      </c>
    </row>
    <row r="3196" spans="1:15" x14ac:dyDescent="0.25">
      <c r="A3196" s="1" t="s">
        <v>3928</v>
      </c>
      <c r="B3196" s="1" t="s">
        <v>3929</v>
      </c>
      <c r="C3196" s="1" t="s">
        <v>3930</v>
      </c>
      <c r="D3196" s="1" t="s">
        <v>3025</v>
      </c>
      <c r="E3196" s="1" t="s">
        <v>771</v>
      </c>
      <c r="F3196" s="1" t="s">
        <v>1116</v>
      </c>
      <c r="I3196">
        <v>32.799999999999997</v>
      </c>
      <c r="J3196" s="1" t="s">
        <v>58</v>
      </c>
      <c r="K3196" s="2">
        <f>+I3196</f>
        <v>32.799999999999997</v>
      </c>
      <c r="L3196" s="1" t="s">
        <v>82</v>
      </c>
      <c r="M3196" s="1" t="s">
        <v>83</v>
      </c>
      <c r="O3196" s="1" t="s">
        <v>264</v>
      </c>
    </row>
    <row r="3197" spans="1:15" x14ac:dyDescent="0.25">
      <c r="A3197" s="1" t="s">
        <v>3928</v>
      </c>
      <c r="B3197" s="1" t="s">
        <v>3929</v>
      </c>
      <c r="C3197" s="1" t="s">
        <v>3930</v>
      </c>
      <c r="D3197" s="1" t="s">
        <v>3025</v>
      </c>
      <c r="E3197" s="1" t="s">
        <v>771</v>
      </c>
      <c r="F3197" s="1" t="s">
        <v>1116</v>
      </c>
      <c r="I3197">
        <v>32.799999999999997</v>
      </c>
      <c r="J3197" s="1" t="s">
        <v>58</v>
      </c>
      <c r="K3197" s="2">
        <f>+I3197</f>
        <v>32.799999999999997</v>
      </c>
      <c r="L3197" s="1" t="s">
        <v>82</v>
      </c>
      <c r="M3197" s="1" t="s">
        <v>83</v>
      </c>
      <c r="O3197" s="1" t="s">
        <v>260</v>
      </c>
    </row>
    <row r="3198" spans="1:15" x14ac:dyDescent="0.25">
      <c r="A3198" s="1" t="s">
        <v>3928</v>
      </c>
      <c r="B3198" s="1" t="s">
        <v>3929</v>
      </c>
      <c r="C3198" s="1" t="s">
        <v>3930</v>
      </c>
      <c r="D3198" s="1" t="s">
        <v>3025</v>
      </c>
      <c r="E3198" s="1" t="s">
        <v>771</v>
      </c>
      <c r="F3198" s="1" t="s">
        <v>1116</v>
      </c>
      <c r="I3198">
        <v>32.799999999999997</v>
      </c>
      <c r="J3198" s="1" t="s">
        <v>58</v>
      </c>
      <c r="K3198" s="2">
        <f>+I3198</f>
        <v>32.799999999999997</v>
      </c>
      <c r="L3198" s="1" t="s">
        <v>93</v>
      </c>
      <c r="M3198" s="1" t="s">
        <v>60</v>
      </c>
      <c r="N3198" s="1" t="s">
        <v>61</v>
      </c>
    </row>
    <row r="3199" spans="1:15" x14ac:dyDescent="0.25">
      <c r="A3199" s="1" t="s">
        <v>3928</v>
      </c>
      <c r="B3199" s="1" t="s">
        <v>3929</v>
      </c>
      <c r="C3199" s="1" t="s">
        <v>3930</v>
      </c>
      <c r="D3199" s="1" t="s">
        <v>3025</v>
      </c>
      <c r="E3199" s="1" t="s">
        <v>771</v>
      </c>
      <c r="F3199" s="1" t="s">
        <v>1116</v>
      </c>
      <c r="I3199">
        <v>32.799999999999997</v>
      </c>
      <c r="J3199" s="1" t="s">
        <v>58</v>
      </c>
      <c r="K3199" s="2">
        <f>+I3199</f>
        <v>32.799999999999997</v>
      </c>
      <c r="L3199" s="1" t="s">
        <v>93</v>
      </c>
      <c r="M3199" s="1" t="s">
        <v>60</v>
      </c>
      <c r="N3199" s="1" t="s">
        <v>2230</v>
      </c>
    </row>
    <row r="3200" spans="1:15" x14ac:dyDescent="0.25">
      <c r="A3200" s="1" t="s">
        <v>3928</v>
      </c>
      <c r="B3200" s="1" t="s">
        <v>3929</v>
      </c>
      <c r="C3200" s="1" t="s">
        <v>3930</v>
      </c>
      <c r="D3200" s="1" t="s">
        <v>3025</v>
      </c>
      <c r="E3200" s="1" t="s">
        <v>771</v>
      </c>
      <c r="F3200" s="1" t="s">
        <v>1116</v>
      </c>
      <c r="I3200">
        <v>32.799999999999997</v>
      </c>
      <c r="J3200" s="1" t="s">
        <v>58</v>
      </c>
      <c r="K3200" s="2">
        <f>+I3200</f>
        <v>32.799999999999997</v>
      </c>
      <c r="L3200" s="1" t="s">
        <v>93</v>
      </c>
      <c r="M3200" s="1" t="s">
        <v>211</v>
      </c>
    </row>
    <row r="3201" spans="1:15" x14ac:dyDescent="0.25">
      <c r="A3201" s="1" t="s">
        <v>3925</v>
      </c>
      <c r="B3201" s="1" t="s">
        <v>3926</v>
      </c>
      <c r="C3201" s="1" t="s">
        <v>3927</v>
      </c>
      <c r="D3201" s="1" t="s">
        <v>3025</v>
      </c>
      <c r="E3201" s="1" t="s">
        <v>771</v>
      </c>
      <c r="F3201" s="1" t="s">
        <v>1116</v>
      </c>
      <c r="I3201">
        <v>15.33</v>
      </c>
      <c r="J3201" s="1" t="s">
        <v>58</v>
      </c>
      <c r="K3201" s="2">
        <f>+I3201</f>
        <v>15.33</v>
      </c>
      <c r="L3201" s="1" t="s">
        <v>93</v>
      </c>
      <c r="M3201" s="1" t="s">
        <v>60</v>
      </c>
      <c r="N3201" s="1" t="s">
        <v>2230</v>
      </c>
    </row>
    <row r="3202" spans="1:15" x14ac:dyDescent="0.25">
      <c r="A3202" s="1" t="s">
        <v>3925</v>
      </c>
      <c r="B3202" s="1" t="s">
        <v>3926</v>
      </c>
      <c r="C3202" s="1" t="s">
        <v>3927</v>
      </c>
      <c r="D3202" s="1" t="s">
        <v>3025</v>
      </c>
      <c r="E3202" s="1" t="s">
        <v>771</v>
      </c>
      <c r="F3202" s="1" t="s">
        <v>1116</v>
      </c>
      <c r="I3202">
        <v>15.33</v>
      </c>
      <c r="J3202" s="1" t="s">
        <v>58</v>
      </c>
      <c r="K3202" s="2">
        <f>+I3202</f>
        <v>15.33</v>
      </c>
      <c r="L3202" s="1" t="s">
        <v>93</v>
      </c>
      <c r="M3202" s="1" t="s">
        <v>60</v>
      </c>
      <c r="N3202" s="1" t="s">
        <v>61</v>
      </c>
    </row>
    <row r="3203" spans="1:15" x14ac:dyDescent="0.25">
      <c r="A3203" s="1" t="s">
        <v>3925</v>
      </c>
      <c r="B3203" s="1" t="s">
        <v>3926</v>
      </c>
      <c r="C3203" s="1" t="s">
        <v>3927</v>
      </c>
      <c r="D3203" s="1" t="s">
        <v>3025</v>
      </c>
      <c r="E3203" s="1" t="s">
        <v>771</v>
      </c>
      <c r="F3203" s="1" t="s">
        <v>1116</v>
      </c>
      <c r="I3203">
        <v>15.33</v>
      </c>
      <c r="J3203" s="1" t="s">
        <v>58</v>
      </c>
      <c r="K3203" s="2">
        <f>+I3203</f>
        <v>15.33</v>
      </c>
      <c r="L3203" s="1" t="s">
        <v>93</v>
      </c>
      <c r="M3203" s="1" t="s">
        <v>60</v>
      </c>
      <c r="N3203" s="1" t="s">
        <v>2200</v>
      </c>
    </row>
    <row r="3204" spans="1:15" x14ac:dyDescent="0.25">
      <c r="A3204" s="1" t="s">
        <v>3921</v>
      </c>
      <c r="B3204" s="1" t="s">
        <v>3922</v>
      </c>
      <c r="C3204" s="1" t="s">
        <v>3923</v>
      </c>
      <c r="D3204" s="1" t="s">
        <v>3025</v>
      </c>
      <c r="E3204" s="1" t="s">
        <v>771</v>
      </c>
      <c r="F3204" s="1" t="s">
        <v>1116</v>
      </c>
      <c r="I3204">
        <v>18</v>
      </c>
      <c r="J3204" s="1" t="s">
        <v>58</v>
      </c>
      <c r="K3204" s="2">
        <f>+I3204</f>
        <v>18</v>
      </c>
      <c r="L3204" s="1" t="s">
        <v>82</v>
      </c>
      <c r="M3204" s="1" t="s">
        <v>83</v>
      </c>
      <c r="O3204" s="1" t="s">
        <v>264</v>
      </c>
    </row>
    <row r="3205" spans="1:15" x14ac:dyDescent="0.25">
      <c r="A3205" s="1" t="s">
        <v>3921</v>
      </c>
      <c r="B3205" s="1" t="s">
        <v>3922</v>
      </c>
      <c r="C3205" s="1" t="s">
        <v>3923</v>
      </c>
      <c r="D3205" s="1" t="s">
        <v>3025</v>
      </c>
      <c r="E3205" s="1" t="s">
        <v>771</v>
      </c>
      <c r="F3205" s="1" t="s">
        <v>1116</v>
      </c>
      <c r="I3205">
        <v>18</v>
      </c>
      <c r="J3205" s="1" t="s">
        <v>58</v>
      </c>
      <c r="K3205" s="2">
        <f>+I3205</f>
        <v>18</v>
      </c>
      <c r="L3205" s="1" t="s">
        <v>82</v>
      </c>
      <c r="M3205" s="1" t="s">
        <v>83</v>
      </c>
      <c r="O3205" s="1" t="s">
        <v>289</v>
      </c>
    </row>
    <row r="3206" spans="1:15" x14ac:dyDescent="0.25">
      <c r="A3206" s="1" t="s">
        <v>3921</v>
      </c>
      <c r="B3206" s="1" t="s">
        <v>3922</v>
      </c>
      <c r="C3206" s="1" t="s">
        <v>3923</v>
      </c>
      <c r="D3206" s="1" t="s">
        <v>3025</v>
      </c>
      <c r="E3206" s="1" t="s">
        <v>771</v>
      </c>
      <c r="F3206" s="1" t="s">
        <v>1116</v>
      </c>
      <c r="I3206">
        <v>18</v>
      </c>
      <c r="J3206" s="1" t="s">
        <v>58</v>
      </c>
      <c r="K3206" s="2">
        <f>+I3206</f>
        <v>18</v>
      </c>
      <c r="L3206" s="1" t="s">
        <v>82</v>
      </c>
      <c r="M3206" s="1" t="s">
        <v>83</v>
      </c>
      <c r="O3206" s="1" t="s">
        <v>260</v>
      </c>
    </row>
    <row r="3207" spans="1:15" x14ac:dyDescent="0.25">
      <c r="A3207" s="1" t="s">
        <v>3921</v>
      </c>
      <c r="B3207" s="1" t="s">
        <v>3922</v>
      </c>
      <c r="C3207" s="1" t="s">
        <v>3923</v>
      </c>
      <c r="D3207" s="1" t="s">
        <v>3025</v>
      </c>
      <c r="E3207" s="1" t="s">
        <v>771</v>
      </c>
      <c r="F3207" s="1" t="s">
        <v>1116</v>
      </c>
      <c r="I3207">
        <v>18</v>
      </c>
      <c r="J3207" s="1" t="s">
        <v>58</v>
      </c>
      <c r="K3207" s="2">
        <f>+I3207</f>
        <v>18</v>
      </c>
      <c r="L3207" s="1" t="s">
        <v>93</v>
      </c>
      <c r="M3207" s="1" t="s">
        <v>60</v>
      </c>
      <c r="N3207" s="1" t="s">
        <v>61</v>
      </c>
    </row>
    <row r="3208" spans="1:15" x14ac:dyDescent="0.25">
      <c r="A3208" s="1" t="s">
        <v>3921</v>
      </c>
      <c r="B3208" s="1" t="s">
        <v>3922</v>
      </c>
      <c r="C3208" s="1" t="s">
        <v>3923</v>
      </c>
      <c r="D3208" s="1" t="s">
        <v>3025</v>
      </c>
      <c r="E3208" s="1" t="s">
        <v>771</v>
      </c>
      <c r="F3208" s="1" t="s">
        <v>1116</v>
      </c>
      <c r="I3208">
        <v>18</v>
      </c>
      <c r="J3208" s="1" t="s">
        <v>58</v>
      </c>
      <c r="K3208" s="2">
        <f>+I3208</f>
        <v>18</v>
      </c>
      <c r="L3208" s="1" t="s">
        <v>93</v>
      </c>
      <c r="M3208" s="1" t="s">
        <v>60</v>
      </c>
      <c r="N3208" s="1" t="s">
        <v>2230</v>
      </c>
    </row>
    <row r="3209" spans="1:15" x14ac:dyDescent="0.25">
      <c r="A3209" s="1" t="s">
        <v>3921</v>
      </c>
      <c r="B3209" s="1" t="s">
        <v>3922</v>
      </c>
      <c r="C3209" s="1" t="s">
        <v>3923</v>
      </c>
      <c r="D3209" s="1" t="s">
        <v>3025</v>
      </c>
      <c r="E3209" s="1" t="s">
        <v>771</v>
      </c>
      <c r="F3209" s="1" t="s">
        <v>1116</v>
      </c>
      <c r="I3209">
        <v>18</v>
      </c>
      <c r="J3209" s="1" t="s">
        <v>58</v>
      </c>
      <c r="K3209" s="2">
        <f>+I3209</f>
        <v>18</v>
      </c>
      <c r="L3209" s="1" t="s">
        <v>93</v>
      </c>
      <c r="M3209" s="1" t="s">
        <v>211</v>
      </c>
    </row>
    <row r="3210" spans="1:15" x14ac:dyDescent="0.25">
      <c r="A3210" s="1" t="s">
        <v>3918</v>
      </c>
      <c r="B3210" s="1" t="s">
        <v>3919</v>
      </c>
      <c r="C3210" s="1" t="s">
        <v>3920</v>
      </c>
      <c r="D3210" s="1" t="s">
        <v>2944</v>
      </c>
      <c r="E3210" s="1" t="s">
        <v>771</v>
      </c>
      <c r="F3210" s="1" t="s">
        <v>1116</v>
      </c>
      <c r="I3210">
        <v>43.33</v>
      </c>
      <c r="J3210" s="1" t="s">
        <v>58</v>
      </c>
      <c r="K3210" s="2">
        <f>+I3210</f>
        <v>43.33</v>
      </c>
      <c r="L3210" s="1" t="s">
        <v>82</v>
      </c>
      <c r="M3210" s="1" t="s">
        <v>83</v>
      </c>
      <c r="O3210" s="1" t="s">
        <v>264</v>
      </c>
    </row>
    <row r="3211" spans="1:15" x14ac:dyDescent="0.25">
      <c r="A3211" s="1" t="s">
        <v>3918</v>
      </c>
      <c r="B3211" s="1" t="s">
        <v>3919</v>
      </c>
      <c r="C3211" s="1" t="s">
        <v>3920</v>
      </c>
      <c r="D3211" s="1" t="s">
        <v>2944</v>
      </c>
      <c r="E3211" s="1" t="s">
        <v>771</v>
      </c>
      <c r="F3211" s="1" t="s">
        <v>1116</v>
      </c>
      <c r="I3211">
        <v>43.33</v>
      </c>
      <c r="J3211" s="1" t="s">
        <v>58</v>
      </c>
      <c r="K3211" s="2">
        <f>+I3211</f>
        <v>43.33</v>
      </c>
      <c r="L3211" s="1" t="s">
        <v>93</v>
      </c>
      <c r="M3211" s="1" t="s">
        <v>60</v>
      </c>
      <c r="N3211" s="1" t="s">
        <v>61</v>
      </c>
    </row>
    <row r="3212" spans="1:15" x14ac:dyDescent="0.25">
      <c r="A3212" s="1" t="s">
        <v>3918</v>
      </c>
      <c r="B3212" s="1" t="s">
        <v>3919</v>
      </c>
      <c r="C3212" s="1" t="s">
        <v>3920</v>
      </c>
      <c r="D3212" s="1" t="s">
        <v>2944</v>
      </c>
      <c r="E3212" s="1" t="s">
        <v>771</v>
      </c>
      <c r="F3212" s="1" t="s">
        <v>1116</v>
      </c>
      <c r="I3212">
        <v>43.33</v>
      </c>
      <c r="J3212" s="1" t="s">
        <v>58</v>
      </c>
      <c r="K3212" s="2">
        <f>+I3212</f>
        <v>43.33</v>
      </c>
      <c r="L3212" s="1" t="s">
        <v>93</v>
      </c>
      <c r="M3212" s="1" t="s">
        <v>211</v>
      </c>
    </row>
    <row r="3213" spans="1:15" x14ac:dyDescent="0.25">
      <c r="A3213" s="1" t="s">
        <v>3915</v>
      </c>
      <c r="B3213" s="1" t="s">
        <v>3916</v>
      </c>
      <c r="C3213" s="1" t="s">
        <v>3917</v>
      </c>
      <c r="D3213" s="1" t="s">
        <v>2944</v>
      </c>
      <c r="E3213" s="1" t="s">
        <v>771</v>
      </c>
      <c r="F3213" s="1" t="s">
        <v>1116</v>
      </c>
      <c r="I3213">
        <v>175</v>
      </c>
      <c r="J3213" s="1" t="s">
        <v>58</v>
      </c>
      <c r="K3213" s="2">
        <f>+I3213</f>
        <v>175</v>
      </c>
      <c r="L3213" s="1" t="s">
        <v>93</v>
      </c>
      <c r="M3213" s="1" t="s">
        <v>60</v>
      </c>
      <c r="N3213" s="1" t="s">
        <v>61</v>
      </c>
    </row>
    <row r="3214" spans="1:15" x14ac:dyDescent="0.25">
      <c r="A3214" s="1" t="s">
        <v>3915</v>
      </c>
      <c r="B3214" s="1" t="s">
        <v>3916</v>
      </c>
      <c r="C3214" s="1" t="s">
        <v>3917</v>
      </c>
      <c r="D3214" s="1" t="s">
        <v>2944</v>
      </c>
      <c r="E3214" s="1" t="s">
        <v>771</v>
      </c>
      <c r="F3214" s="1" t="s">
        <v>1116</v>
      </c>
      <c r="I3214">
        <v>175</v>
      </c>
      <c r="J3214" s="1" t="s">
        <v>58</v>
      </c>
      <c r="K3214" s="2">
        <f>+I3214</f>
        <v>175</v>
      </c>
      <c r="L3214" s="1" t="s">
        <v>93</v>
      </c>
      <c r="M3214" s="1" t="s">
        <v>211</v>
      </c>
    </row>
    <row r="3215" spans="1:15" x14ac:dyDescent="0.25">
      <c r="A3215" s="1" t="s">
        <v>3912</v>
      </c>
      <c r="B3215" s="1" t="s">
        <v>3913</v>
      </c>
      <c r="C3215" s="1" t="s">
        <v>3914</v>
      </c>
      <c r="D3215" s="1" t="s">
        <v>2944</v>
      </c>
      <c r="E3215" s="1" t="s">
        <v>771</v>
      </c>
      <c r="F3215" s="1" t="s">
        <v>1116</v>
      </c>
      <c r="I3215">
        <v>80</v>
      </c>
      <c r="J3215" s="1" t="s">
        <v>58</v>
      </c>
      <c r="K3215" s="2">
        <f>+I3215</f>
        <v>80</v>
      </c>
      <c r="L3215" s="1" t="s">
        <v>93</v>
      </c>
      <c r="M3215" s="1" t="s">
        <v>60</v>
      </c>
      <c r="N3215" s="1" t="s">
        <v>61</v>
      </c>
    </row>
    <row r="3216" spans="1:15" x14ac:dyDescent="0.25">
      <c r="A3216" s="1" t="s">
        <v>3912</v>
      </c>
      <c r="B3216" s="1" t="s">
        <v>3913</v>
      </c>
      <c r="C3216" s="1" t="s">
        <v>3914</v>
      </c>
      <c r="D3216" s="1" t="s">
        <v>2944</v>
      </c>
      <c r="E3216" s="1" t="s">
        <v>771</v>
      </c>
      <c r="F3216" s="1" t="s">
        <v>1116</v>
      </c>
      <c r="I3216">
        <v>80</v>
      </c>
      <c r="J3216" s="1" t="s">
        <v>58</v>
      </c>
      <c r="K3216" s="2">
        <f>+I3216</f>
        <v>80</v>
      </c>
      <c r="L3216" s="1" t="s">
        <v>93</v>
      </c>
      <c r="M3216" s="1" t="s">
        <v>211</v>
      </c>
    </row>
    <row r="3217" spans="1:15" x14ac:dyDescent="0.25">
      <c r="A3217" s="1" t="s">
        <v>3908</v>
      </c>
      <c r="B3217" s="1" t="s">
        <v>3909</v>
      </c>
      <c r="C3217" s="1" t="s">
        <v>3910</v>
      </c>
      <c r="D3217" s="1" t="s">
        <v>2944</v>
      </c>
      <c r="E3217" s="1" t="s">
        <v>771</v>
      </c>
      <c r="F3217" s="1" t="s">
        <v>1116</v>
      </c>
      <c r="I3217">
        <v>1.66</v>
      </c>
      <c r="J3217" s="1" t="s">
        <v>58</v>
      </c>
      <c r="K3217" s="2">
        <f>+I3217</f>
        <v>1.66</v>
      </c>
      <c r="L3217" s="1" t="s">
        <v>82</v>
      </c>
      <c r="M3217" s="1" t="s">
        <v>83</v>
      </c>
      <c r="O3217" s="1" t="s">
        <v>264</v>
      </c>
    </row>
    <row r="3218" spans="1:15" x14ac:dyDescent="0.25">
      <c r="A3218" s="1" t="s">
        <v>3908</v>
      </c>
      <c r="B3218" s="1" t="s">
        <v>3909</v>
      </c>
      <c r="C3218" s="1" t="s">
        <v>3910</v>
      </c>
      <c r="D3218" s="1" t="s">
        <v>2944</v>
      </c>
      <c r="E3218" s="1" t="s">
        <v>771</v>
      </c>
      <c r="F3218" s="1" t="s">
        <v>1116</v>
      </c>
      <c r="I3218">
        <v>1.66</v>
      </c>
      <c r="J3218" s="1" t="s">
        <v>58</v>
      </c>
      <c r="K3218" s="2">
        <f>+I3218</f>
        <v>1.66</v>
      </c>
      <c r="L3218" s="1" t="s">
        <v>93</v>
      </c>
      <c r="M3218" s="1" t="s">
        <v>60</v>
      </c>
      <c r="N3218" s="1" t="s">
        <v>61</v>
      </c>
    </row>
    <row r="3219" spans="1:15" x14ac:dyDescent="0.25">
      <c r="A3219" s="1" t="s">
        <v>3908</v>
      </c>
      <c r="B3219" s="1" t="s">
        <v>3909</v>
      </c>
      <c r="C3219" s="1" t="s">
        <v>3910</v>
      </c>
      <c r="D3219" s="1" t="s">
        <v>2944</v>
      </c>
      <c r="E3219" s="1" t="s">
        <v>771</v>
      </c>
      <c r="F3219" s="1" t="s">
        <v>1116</v>
      </c>
      <c r="I3219">
        <v>1.66</v>
      </c>
      <c r="J3219" s="1" t="s">
        <v>58</v>
      </c>
      <c r="K3219" s="2">
        <f>+I3219</f>
        <v>1.66</v>
      </c>
      <c r="L3219" s="1" t="s">
        <v>93</v>
      </c>
      <c r="M3219" s="1" t="s">
        <v>211</v>
      </c>
    </row>
    <row r="3220" spans="1:15" x14ac:dyDescent="0.25">
      <c r="A3220" s="1" t="s">
        <v>3905</v>
      </c>
      <c r="B3220" s="1" t="s">
        <v>3906</v>
      </c>
      <c r="C3220" s="1" t="s">
        <v>3907</v>
      </c>
      <c r="D3220" s="1" t="s">
        <v>2944</v>
      </c>
      <c r="E3220" s="1" t="s">
        <v>771</v>
      </c>
      <c r="F3220" s="1" t="s">
        <v>1116</v>
      </c>
      <c r="I3220">
        <v>95</v>
      </c>
      <c r="J3220" s="1" t="s">
        <v>58</v>
      </c>
      <c r="K3220" s="2">
        <f>+I3220</f>
        <v>95</v>
      </c>
      <c r="L3220" s="1" t="s">
        <v>82</v>
      </c>
      <c r="M3220" s="1" t="s">
        <v>83</v>
      </c>
      <c r="O3220" s="1" t="s">
        <v>264</v>
      </c>
    </row>
    <row r="3221" spans="1:15" x14ac:dyDescent="0.25">
      <c r="A3221" s="1" t="s">
        <v>3905</v>
      </c>
      <c r="B3221" s="1" t="s">
        <v>3906</v>
      </c>
      <c r="C3221" s="1" t="s">
        <v>3907</v>
      </c>
      <c r="D3221" s="1" t="s">
        <v>2944</v>
      </c>
      <c r="E3221" s="1" t="s">
        <v>771</v>
      </c>
      <c r="F3221" s="1" t="s">
        <v>1116</v>
      </c>
      <c r="I3221">
        <v>95</v>
      </c>
      <c r="J3221" s="1" t="s">
        <v>58</v>
      </c>
      <c r="K3221" s="2">
        <f>+I3221</f>
        <v>95</v>
      </c>
      <c r="L3221" s="1" t="s">
        <v>93</v>
      </c>
      <c r="M3221" s="1" t="s">
        <v>60</v>
      </c>
      <c r="N3221" s="1" t="s">
        <v>61</v>
      </c>
    </row>
    <row r="3222" spans="1:15" x14ac:dyDescent="0.25">
      <c r="A3222" s="1" t="s">
        <v>3902</v>
      </c>
      <c r="B3222" s="1" t="s">
        <v>3903</v>
      </c>
      <c r="C3222" s="1" t="s">
        <v>3904</v>
      </c>
      <c r="D3222" s="1" t="s">
        <v>2940</v>
      </c>
      <c r="E3222" s="1" t="s">
        <v>771</v>
      </c>
      <c r="F3222" s="1" t="s">
        <v>1116</v>
      </c>
      <c r="I3222">
        <v>0.04</v>
      </c>
      <c r="J3222" s="1" t="s">
        <v>58</v>
      </c>
      <c r="K3222" s="2">
        <f>+I3222</f>
        <v>0.04</v>
      </c>
      <c r="L3222" s="1" t="s">
        <v>93</v>
      </c>
      <c r="M3222" s="1" t="s">
        <v>167</v>
      </c>
    </row>
    <row r="3223" spans="1:15" x14ac:dyDescent="0.25">
      <c r="A3223" s="1" t="s">
        <v>3899</v>
      </c>
      <c r="B3223" s="1" t="s">
        <v>3900</v>
      </c>
      <c r="C3223" s="1" t="s">
        <v>3901</v>
      </c>
      <c r="D3223" s="1" t="s">
        <v>2940</v>
      </c>
      <c r="E3223" s="1" t="s">
        <v>771</v>
      </c>
      <c r="F3223" s="1" t="s">
        <v>1116</v>
      </c>
      <c r="I3223">
        <v>53.33</v>
      </c>
      <c r="J3223" s="1" t="s">
        <v>58</v>
      </c>
      <c r="K3223" s="2">
        <f>+I3223</f>
        <v>53.33</v>
      </c>
      <c r="L3223" s="1" t="s">
        <v>82</v>
      </c>
      <c r="M3223" s="1" t="s">
        <v>83</v>
      </c>
      <c r="O3223" s="1" t="s">
        <v>264</v>
      </c>
    </row>
    <row r="3224" spans="1:15" x14ac:dyDescent="0.25">
      <c r="A3224" s="1" t="s">
        <v>3899</v>
      </c>
      <c r="B3224" s="1" t="s">
        <v>3900</v>
      </c>
      <c r="C3224" s="1" t="s">
        <v>3901</v>
      </c>
      <c r="D3224" s="1" t="s">
        <v>2940</v>
      </c>
      <c r="E3224" s="1" t="s">
        <v>771</v>
      </c>
      <c r="F3224" s="1" t="s">
        <v>1116</v>
      </c>
      <c r="I3224">
        <v>53.33</v>
      </c>
      <c r="J3224" s="1" t="s">
        <v>58</v>
      </c>
      <c r="K3224" s="2">
        <f>+I3224</f>
        <v>53.33</v>
      </c>
      <c r="L3224" s="1" t="s">
        <v>93</v>
      </c>
      <c r="M3224" s="1" t="s">
        <v>60</v>
      </c>
      <c r="N3224" s="1" t="s">
        <v>61</v>
      </c>
    </row>
    <row r="3225" spans="1:15" x14ac:dyDescent="0.25">
      <c r="A3225" s="1" t="s">
        <v>3899</v>
      </c>
      <c r="B3225" s="1" t="s">
        <v>3900</v>
      </c>
      <c r="C3225" s="1" t="s">
        <v>3901</v>
      </c>
      <c r="D3225" s="1" t="s">
        <v>2940</v>
      </c>
      <c r="E3225" s="1" t="s">
        <v>771</v>
      </c>
      <c r="F3225" s="1" t="s">
        <v>1116</v>
      </c>
      <c r="I3225">
        <v>53.33</v>
      </c>
      <c r="J3225" s="1" t="s">
        <v>58</v>
      </c>
      <c r="K3225" s="2">
        <f>+I3225</f>
        <v>53.33</v>
      </c>
      <c r="L3225" s="1" t="s">
        <v>93</v>
      </c>
      <c r="M3225" s="1" t="s">
        <v>211</v>
      </c>
    </row>
    <row r="3226" spans="1:15" x14ac:dyDescent="0.25">
      <c r="A3226" s="1" t="s">
        <v>3897</v>
      </c>
      <c r="B3226" s="1" t="s">
        <v>2995</v>
      </c>
      <c r="C3226" s="1" t="s">
        <v>3898</v>
      </c>
      <c r="D3226" s="1" t="s">
        <v>2940</v>
      </c>
      <c r="E3226" s="1" t="s">
        <v>771</v>
      </c>
      <c r="F3226" s="1" t="s">
        <v>1116</v>
      </c>
      <c r="I3226">
        <v>1.95E-2</v>
      </c>
      <c r="J3226" s="1" t="s">
        <v>58</v>
      </c>
      <c r="K3226" s="2">
        <f>+I3226</f>
        <v>1.95E-2</v>
      </c>
      <c r="L3226" s="1" t="s">
        <v>93</v>
      </c>
      <c r="M3226" s="1" t="s">
        <v>167</v>
      </c>
    </row>
    <row r="3227" spans="1:15" x14ac:dyDescent="0.25">
      <c r="A3227" s="1" t="s">
        <v>3894</v>
      </c>
      <c r="B3227" s="1" t="s">
        <v>3895</v>
      </c>
      <c r="C3227" s="1" t="s">
        <v>3896</v>
      </c>
      <c r="D3227" s="1" t="s">
        <v>3597</v>
      </c>
      <c r="E3227" s="1" t="s">
        <v>771</v>
      </c>
      <c r="F3227" s="1" t="s">
        <v>1919</v>
      </c>
      <c r="I3227">
        <v>38.17</v>
      </c>
      <c r="J3227" s="1" t="s">
        <v>58</v>
      </c>
      <c r="K3227" s="2">
        <f>+I3227</f>
        <v>38.17</v>
      </c>
      <c r="L3227" s="1" t="s">
        <v>82</v>
      </c>
      <c r="M3227" s="1" t="s">
        <v>83</v>
      </c>
      <c r="O3227" s="1" t="s">
        <v>264</v>
      </c>
    </row>
    <row r="3228" spans="1:15" x14ac:dyDescent="0.25">
      <c r="A3228" s="1" t="s">
        <v>3894</v>
      </c>
      <c r="B3228" s="1" t="s">
        <v>3895</v>
      </c>
      <c r="C3228" s="1" t="s">
        <v>3896</v>
      </c>
      <c r="D3228" s="1" t="s">
        <v>3597</v>
      </c>
      <c r="E3228" s="1" t="s">
        <v>771</v>
      </c>
      <c r="F3228" s="1" t="s">
        <v>1919</v>
      </c>
      <c r="I3228">
        <v>38.17</v>
      </c>
      <c r="J3228" s="1" t="s">
        <v>58</v>
      </c>
      <c r="K3228" s="2">
        <f>+I3228</f>
        <v>38.17</v>
      </c>
      <c r="L3228" s="1" t="s">
        <v>82</v>
      </c>
      <c r="M3228" s="1" t="s">
        <v>83</v>
      </c>
      <c r="O3228" s="1" t="s">
        <v>260</v>
      </c>
    </row>
    <row r="3229" spans="1:15" x14ac:dyDescent="0.25">
      <c r="A3229" s="1" t="s">
        <v>3894</v>
      </c>
      <c r="B3229" s="1" t="s">
        <v>3895</v>
      </c>
      <c r="C3229" s="1" t="s">
        <v>3896</v>
      </c>
      <c r="D3229" s="1" t="s">
        <v>3597</v>
      </c>
      <c r="E3229" s="1" t="s">
        <v>771</v>
      </c>
      <c r="F3229" s="1" t="s">
        <v>1919</v>
      </c>
      <c r="I3229">
        <v>38.17</v>
      </c>
      <c r="J3229" s="1" t="s">
        <v>58</v>
      </c>
      <c r="K3229" s="2">
        <f>+I3229</f>
        <v>38.17</v>
      </c>
      <c r="L3229" s="1" t="s">
        <v>93</v>
      </c>
      <c r="M3229" s="1" t="s">
        <v>60</v>
      </c>
      <c r="N3229" s="1" t="s">
        <v>61</v>
      </c>
    </row>
    <row r="3230" spans="1:15" x14ac:dyDescent="0.25">
      <c r="A3230" s="1" t="s">
        <v>3894</v>
      </c>
      <c r="B3230" s="1" t="s">
        <v>3895</v>
      </c>
      <c r="C3230" s="1" t="s">
        <v>3896</v>
      </c>
      <c r="D3230" s="1" t="s">
        <v>3597</v>
      </c>
      <c r="E3230" s="1" t="s">
        <v>771</v>
      </c>
      <c r="F3230" s="1" t="s">
        <v>1919</v>
      </c>
      <c r="I3230">
        <v>38.17</v>
      </c>
      <c r="J3230" s="1" t="s">
        <v>58</v>
      </c>
      <c r="K3230" s="2">
        <f>+I3230</f>
        <v>38.17</v>
      </c>
      <c r="L3230" s="1" t="s">
        <v>93</v>
      </c>
      <c r="M3230" s="1" t="s">
        <v>60</v>
      </c>
      <c r="N3230" s="1" t="s">
        <v>2210</v>
      </c>
    </row>
    <row r="3231" spans="1:15" x14ac:dyDescent="0.25">
      <c r="A3231" s="1" t="s">
        <v>3894</v>
      </c>
      <c r="B3231" s="1" t="s">
        <v>3895</v>
      </c>
      <c r="C3231" s="1" t="s">
        <v>3896</v>
      </c>
      <c r="D3231" s="1" t="s">
        <v>3597</v>
      </c>
      <c r="E3231" s="1" t="s">
        <v>771</v>
      </c>
      <c r="F3231" s="1" t="s">
        <v>1919</v>
      </c>
      <c r="I3231">
        <v>38.17</v>
      </c>
      <c r="J3231" s="1" t="s">
        <v>58</v>
      </c>
      <c r="K3231" s="2">
        <f>+I3231</f>
        <v>38.17</v>
      </c>
      <c r="L3231" s="1" t="s">
        <v>93</v>
      </c>
      <c r="M3231" s="1" t="s">
        <v>60</v>
      </c>
      <c r="N3231" s="1" t="s">
        <v>2200</v>
      </c>
    </row>
    <row r="3232" spans="1:15" x14ac:dyDescent="0.25">
      <c r="A3232" s="1" t="s">
        <v>3894</v>
      </c>
      <c r="B3232" s="1" t="s">
        <v>3895</v>
      </c>
      <c r="C3232" s="1" t="s">
        <v>3896</v>
      </c>
      <c r="D3232" s="1" t="s">
        <v>3597</v>
      </c>
      <c r="E3232" s="1" t="s">
        <v>771</v>
      </c>
      <c r="F3232" s="1" t="s">
        <v>1919</v>
      </c>
      <c r="I3232">
        <v>38.17</v>
      </c>
      <c r="J3232" s="1" t="s">
        <v>58</v>
      </c>
      <c r="K3232" s="2">
        <f>+I3232</f>
        <v>38.17</v>
      </c>
      <c r="L3232" s="1" t="s">
        <v>93</v>
      </c>
      <c r="M3232" s="1" t="s">
        <v>211</v>
      </c>
    </row>
    <row r="3233" spans="1:15" x14ac:dyDescent="0.25">
      <c r="A3233" s="1" t="s">
        <v>3891</v>
      </c>
      <c r="B3233" s="1" t="s">
        <v>3892</v>
      </c>
      <c r="C3233" s="1" t="s">
        <v>3893</v>
      </c>
      <c r="D3233" s="1" t="s">
        <v>3597</v>
      </c>
      <c r="E3233" s="1" t="s">
        <v>771</v>
      </c>
      <c r="F3233" s="1" t="s">
        <v>1919</v>
      </c>
      <c r="I3233">
        <v>37.42</v>
      </c>
      <c r="J3233" s="1" t="s">
        <v>58</v>
      </c>
      <c r="K3233" s="2">
        <f>+I3233</f>
        <v>37.42</v>
      </c>
      <c r="L3233" s="1" t="s">
        <v>82</v>
      </c>
      <c r="M3233" s="1" t="s">
        <v>83</v>
      </c>
      <c r="O3233" s="1" t="s">
        <v>264</v>
      </c>
    </row>
    <row r="3234" spans="1:15" x14ac:dyDescent="0.25">
      <c r="A3234" s="1" t="s">
        <v>3891</v>
      </c>
      <c r="B3234" s="1" t="s">
        <v>3892</v>
      </c>
      <c r="C3234" s="1" t="s">
        <v>3893</v>
      </c>
      <c r="D3234" s="1" t="s">
        <v>3597</v>
      </c>
      <c r="E3234" s="1" t="s">
        <v>771</v>
      </c>
      <c r="F3234" s="1" t="s">
        <v>1919</v>
      </c>
      <c r="I3234">
        <v>37.42</v>
      </c>
      <c r="J3234" s="1" t="s">
        <v>58</v>
      </c>
      <c r="K3234" s="2">
        <f>+I3234</f>
        <v>37.42</v>
      </c>
      <c r="L3234" s="1" t="s">
        <v>82</v>
      </c>
      <c r="M3234" s="1" t="s">
        <v>83</v>
      </c>
      <c r="O3234" s="1" t="s">
        <v>260</v>
      </c>
    </row>
    <row r="3235" spans="1:15" x14ac:dyDescent="0.25">
      <c r="A3235" s="1" t="s">
        <v>3891</v>
      </c>
      <c r="B3235" s="1" t="s">
        <v>3892</v>
      </c>
      <c r="C3235" s="1" t="s">
        <v>3893</v>
      </c>
      <c r="D3235" s="1" t="s">
        <v>3597</v>
      </c>
      <c r="E3235" s="1" t="s">
        <v>771</v>
      </c>
      <c r="F3235" s="1" t="s">
        <v>1919</v>
      </c>
      <c r="I3235">
        <v>37.42</v>
      </c>
      <c r="J3235" s="1" t="s">
        <v>58</v>
      </c>
      <c r="K3235" s="2">
        <f>+I3235</f>
        <v>37.42</v>
      </c>
      <c r="L3235" s="1" t="s">
        <v>82</v>
      </c>
      <c r="M3235" s="1" t="s">
        <v>83</v>
      </c>
      <c r="O3235" s="1" t="s">
        <v>289</v>
      </c>
    </row>
    <row r="3236" spans="1:15" x14ac:dyDescent="0.25">
      <c r="A3236" s="1" t="s">
        <v>3891</v>
      </c>
      <c r="B3236" s="1" t="s">
        <v>3892</v>
      </c>
      <c r="C3236" s="1" t="s">
        <v>3893</v>
      </c>
      <c r="D3236" s="1" t="s">
        <v>3597</v>
      </c>
      <c r="E3236" s="1" t="s">
        <v>771</v>
      </c>
      <c r="F3236" s="1" t="s">
        <v>1919</v>
      </c>
      <c r="I3236">
        <v>37.42</v>
      </c>
      <c r="J3236" s="1" t="s">
        <v>58</v>
      </c>
      <c r="K3236" s="2">
        <f>+I3236</f>
        <v>37.42</v>
      </c>
      <c r="L3236" s="1" t="s">
        <v>93</v>
      </c>
      <c r="M3236" s="1" t="s">
        <v>60</v>
      </c>
      <c r="N3236" s="1" t="s">
        <v>61</v>
      </c>
    </row>
    <row r="3237" spans="1:15" x14ac:dyDescent="0.25">
      <c r="A3237" s="1" t="s">
        <v>3891</v>
      </c>
      <c r="B3237" s="1" t="s">
        <v>3892</v>
      </c>
      <c r="C3237" s="1" t="s">
        <v>3893</v>
      </c>
      <c r="D3237" s="1" t="s">
        <v>3597</v>
      </c>
      <c r="E3237" s="1" t="s">
        <v>771</v>
      </c>
      <c r="F3237" s="1" t="s">
        <v>1919</v>
      </c>
      <c r="I3237">
        <v>37.42</v>
      </c>
      <c r="J3237" s="1" t="s">
        <v>58</v>
      </c>
      <c r="K3237" s="2">
        <f>+I3237</f>
        <v>37.42</v>
      </c>
      <c r="L3237" s="1" t="s">
        <v>93</v>
      </c>
      <c r="M3237" s="1" t="s">
        <v>60</v>
      </c>
      <c r="N3237" s="1" t="s">
        <v>2230</v>
      </c>
    </row>
    <row r="3238" spans="1:15" x14ac:dyDescent="0.25">
      <c r="A3238" s="1" t="s">
        <v>3891</v>
      </c>
      <c r="B3238" s="1" t="s">
        <v>3892</v>
      </c>
      <c r="C3238" s="1" t="s">
        <v>3893</v>
      </c>
      <c r="D3238" s="1" t="s">
        <v>3597</v>
      </c>
      <c r="E3238" s="1" t="s">
        <v>771</v>
      </c>
      <c r="F3238" s="1" t="s">
        <v>1919</v>
      </c>
      <c r="I3238">
        <v>37.42</v>
      </c>
      <c r="J3238" s="1" t="s">
        <v>58</v>
      </c>
      <c r="K3238" s="2">
        <f>+I3238</f>
        <v>37.42</v>
      </c>
      <c r="L3238" s="1" t="s">
        <v>93</v>
      </c>
      <c r="M3238" s="1" t="s">
        <v>60</v>
      </c>
      <c r="N3238" s="1" t="s">
        <v>2200</v>
      </c>
    </row>
    <row r="3239" spans="1:15" x14ac:dyDescent="0.25">
      <c r="A3239" s="1" t="s">
        <v>3891</v>
      </c>
      <c r="B3239" s="1" t="s">
        <v>3892</v>
      </c>
      <c r="C3239" s="1" t="s">
        <v>3893</v>
      </c>
      <c r="D3239" s="1" t="s">
        <v>3597</v>
      </c>
      <c r="E3239" s="1" t="s">
        <v>771</v>
      </c>
      <c r="F3239" s="1" t="s">
        <v>1919</v>
      </c>
      <c r="I3239">
        <v>37.42</v>
      </c>
      <c r="J3239" s="1" t="s">
        <v>58</v>
      </c>
      <c r="K3239" s="2">
        <f>+I3239</f>
        <v>37.42</v>
      </c>
      <c r="L3239" s="1" t="s">
        <v>93</v>
      </c>
      <c r="M3239" s="1" t="s">
        <v>211</v>
      </c>
    </row>
    <row r="3240" spans="1:15" x14ac:dyDescent="0.25">
      <c r="A3240" s="1" t="s">
        <v>3888</v>
      </c>
      <c r="B3240" s="1" t="s">
        <v>3889</v>
      </c>
      <c r="C3240" s="1" t="s">
        <v>3890</v>
      </c>
      <c r="D3240" s="1" t="s">
        <v>3319</v>
      </c>
      <c r="E3240" s="1" t="s">
        <v>771</v>
      </c>
      <c r="F3240" s="1" t="s">
        <v>1446</v>
      </c>
      <c r="I3240">
        <v>29.17</v>
      </c>
      <c r="J3240" s="1" t="s">
        <v>58</v>
      </c>
      <c r="K3240" s="2">
        <f>+I3240</f>
        <v>29.17</v>
      </c>
      <c r="L3240" s="1" t="s">
        <v>82</v>
      </c>
      <c r="M3240" s="1" t="s">
        <v>83</v>
      </c>
      <c r="O3240" s="1" t="s">
        <v>264</v>
      </c>
    </row>
    <row r="3241" spans="1:15" x14ac:dyDescent="0.25">
      <c r="A3241" s="1" t="s">
        <v>3888</v>
      </c>
      <c r="B3241" s="1" t="s">
        <v>3889</v>
      </c>
      <c r="C3241" s="1" t="s">
        <v>3890</v>
      </c>
      <c r="D3241" s="1" t="s">
        <v>3319</v>
      </c>
      <c r="E3241" s="1" t="s">
        <v>771</v>
      </c>
      <c r="F3241" s="1" t="s">
        <v>1446</v>
      </c>
      <c r="I3241">
        <v>29.17</v>
      </c>
      <c r="J3241" s="1" t="s">
        <v>58</v>
      </c>
      <c r="K3241" s="2">
        <f>+I3241</f>
        <v>29.17</v>
      </c>
      <c r="L3241" s="1" t="s">
        <v>82</v>
      </c>
      <c r="M3241" s="1" t="s">
        <v>83</v>
      </c>
      <c r="O3241" s="1" t="s">
        <v>260</v>
      </c>
    </row>
    <row r="3242" spans="1:15" x14ac:dyDescent="0.25">
      <c r="A3242" s="1" t="s">
        <v>3888</v>
      </c>
      <c r="B3242" s="1" t="s">
        <v>3889</v>
      </c>
      <c r="C3242" s="1" t="s">
        <v>3890</v>
      </c>
      <c r="D3242" s="1" t="s">
        <v>3319</v>
      </c>
      <c r="E3242" s="1" t="s">
        <v>771</v>
      </c>
      <c r="F3242" s="1" t="s">
        <v>1446</v>
      </c>
      <c r="I3242">
        <v>29.17</v>
      </c>
      <c r="J3242" s="1" t="s">
        <v>58</v>
      </c>
      <c r="K3242" s="2">
        <f>+I3242</f>
        <v>29.17</v>
      </c>
      <c r="L3242" s="1" t="s">
        <v>93</v>
      </c>
      <c r="M3242" s="1" t="s">
        <v>60</v>
      </c>
      <c r="N3242" s="1" t="s">
        <v>61</v>
      </c>
    </row>
    <row r="3243" spans="1:15" x14ac:dyDescent="0.25">
      <c r="A3243" s="1" t="s">
        <v>3888</v>
      </c>
      <c r="B3243" s="1" t="s">
        <v>3889</v>
      </c>
      <c r="C3243" s="1" t="s">
        <v>3890</v>
      </c>
      <c r="D3243" s="1" t="s">
        <v>3319</v>
      </c>
      <c r="E3243" s="1" t="s">
        <v>771</v>
      </c>
      <c r="F3243" s="1" t="s">
        <v>1446</v>
      </c>
      <c r="I3243">
        <v>29.17</v>
      </c>
      <c r="J3243" s="1" t="s">
        <v>58</v>
      </c>
      <c r="K3243" s="2">
        <f>+I3243</f>
        <v>29.17</v>
      </c>
      <c r="L3243" s="1" t="s">
        <v>93</v>
      </c>
      <c r="M3243" s="1" t="s">
        <v>60</v>
      </c>
      <c r="N3243" s="1" t="s">
        <v>2210</v>
      </c>
    </row>
    <row r="3244" spans="1:15" x14ac:dyDescent="0.25">
      <c r="A3244" s="1" t="s">
        <v>3888</v>
      </c>
      <c r="B3244" s="1" t="s">
        <v>3889</v>
      </c>
      <c r="C3244" s="1" t="s">
        <v>3890</v>
      </c>
      <c r="D3244" s="1" t="s">
        <v>3319</v>
      </c>
      <c r="E3244" s="1" t="s">
        <v>771</v>
      </c>
      <c r="F3244" s="1" t="s">
        <v>1446</v>
      </c>
      <c r="I3244">
        <v>29.17</v>
      </c>
      <c r="J3244" s="1" t="s">
        <v>58</v>
      </c>
      <c r="K3244" s="2">
        <f>+I3244</f>
        <v>29.17</v>
      </c>
      <c r="L3244" s="1" t="s">
        <v>93</v>
      </c>
      <c r="M3244" s="1" t="s">
        <v>60</v>
      </c>
      <c r="N3244" s="1" t="s">
        <v>2230</v>
      </c>
    </row>
    <row r="3245" spans="1:15" x14ac:dyDescent="0.25">
      <c r="A3245" s="1" t="s">
        <v>3888</v>
      </c>
      <c r="B3245" s="1" t="s">
        <v>3889</v>
      </c>
      <c r="C3245" s="1" t="s">
        <v>3890</v>
      </c>
      <c r="D3245" s="1" t="s">
        <v>3319</v>
      </c>
      <c r="E3245" s="1" t="s">
        <v>771</v>
      </c>
      <c r="F3245" s="1" t="s">
        <v>1446</v>
      </c>
      <c r="I3245">
        <v>29.17</v>
      </c>
      <c r="J3245" s="1" t="s">
        <v>58</v>
      </c>
      <c r="K3245" s="2">
        <f>+I3245</f>
        <v>29.17</v>
      </c>
      <c r="L3245" s="1" t="s">
        <v>93</v>
      </c>
      <c r="M3245" s="1" t="s">
        <v>211</v>
      </c>
    </row>
    <row r="3246" spans="1:15" x14ac:dyDescent="0.25">
      <c r="A3246" s="1" t="s">
        <v>3885</v>
      </c>
      <c r="B3246" s="1" t="s">
        <v>3886</v>
      </c>
      <c r="C3246" s="1" t="s">
        <v>3887</v>
      </c>
      <c r="D3246" s="1" t="s">
        <v>3570</v>
      </c>
      <c r="E3246" s="1" t="s">
        <v>771</v>
      </c>
      <c r="F3246" s="1" t="s">
        <v>1075</v>
      </c>
      <c r="I3246">
        <v>1.26E-2</v>
      </c>
      <c r="J3246" s="1" t="s">
        <v>58</v>
      </c>
      <c r="K3246" s="2">
        <f>+I3246</f>
        <v>1.26E-2</v>
      </c>
      <c r="L3246" s="1" t="s">
        <v>93</v>
      </c>
      <c r="M3246" s="1" t="s">
        <v>167</v>
      </c>
    </row>
    <row r="3247" spans="1:15" x14ac:dyDescent="0.25">
      <c r="A3247" s="1" t="s">
        <v>3881</v>
      </c>
      <c r="B3247" s="1" t="s">
        <v>3882</v>
      </c>
      <c r="C3247" s="1" t="s">
        <v>3883</v>
      </c>
      <c r="D3247" s="1" t="s">
        <v>3570</v>
      </c>
      <c r="E3247" s="1" t="s">
        <v>771</v>
      </c>
      <c r="F3247" s="1" t="s">
        <v>1075</v>
      </c>
      <c r="I3247">
        <v>0.02</v>
      </c>
      <c r="J3247" s="1" t="s">
        <v>58</v>
      </c>
      <c r="K3247" s="2">
        <f>+I3247</f>
        <v>0.02</v>
      </c>
      <c r="L3247" s="1" t="s">
        <v>93</v>
      </c>
      <c r="M3247" s="1" t="s">
        <v>211</v>
      </c>
    </row>
    <row r="3248" spans="1:15" x14ac:dyDescent="0.25">
      <c r="A3248" s="1" t="s">
        <v>3878</v>
      </c>
      <c r="B3248" s="1" t="s">
        <v>3879</v>
      </c>
      <c r="C3248" s="1" t="s">
        <v>3880</v>
      </c>
      <c r="D3248" s="1" t="s">
        <v>3319</v>
      </c>
      <c r="E3248" s="1" t="s">
        <v>771</v>
      </c>
      <c r="F3248" s="1" t="s">
        <v>1919</v>
      </c>
      <c r="I3248">
        <v>42.67</v>
      </c>
      <c r="J3248" s="1" t="s">
        <v>58</v>
      </c>
      <c r="K3248" s="2">
        <f>+I3248</f>
        <v>42.67</v>
      </c>
      <c r="L3248" s="1" t="s">
        <v>82</v>
      </c>
      <c r="M3248" s="1" t="s">
        <v>83</v>
      </c>
      <c r="O3248" s="1" t="s">
        <v>264</v>
      </c>
    </row>
    <row r="3249" spans="1:15" x14ac:dyDescent="0.25">
      <c r="A3249" s="1" t="s">
        <v>3878</v>
      </c>
      <c r="B3249" s="1" t="s">
        <v>3879</v>
      </c>
      <c r="C3249" s="1" t="s">
        <v>3880</v>
      </c>
      <c r="D3249" s="1" t="s">
        <v>3319</v>
      </c>
      <c r="E3249" s="1" t="s">
        <v>771</v>
      </c>
      <c r="F3249" s="1" t="s">
        <v>1919</v>
      </c>
      <c r="I3249">
        <v>42.67</v>
      </c>
      <c r="J3249" s="1" t="s">
        <v>58</v>
      </c>
      <c r="K3249" s="2">
        <f>+I3249</f>
        <v>42.67</v>
      </c>
      <c r="L3249" s="1" t="s">
        <v>82</v>
      </c>
      <c r="M3249" s="1" t="s">
        <v>83</v>
      </c>
      <c r="O3249" s="1" t="s">
        <v>260</v>
      </c>
    </row>
    <row r="3250" spans="1:15" x14ac:dyDescent="0.25">
      <c r="A3250" s="1" t="s">
        <v>3878</v>
      </c>
      <c r="B3250" s="1" t="s">
        <v>3879</v>
      </c>
      <c r="C3250" s="1" t="s">
        <v>3880</v>
      </c>
      <c r="D3250" s="1" t="s">
        <v>3319</v>
      </c>
      <c r="E3250" s="1" t="s">
        <v>771</v>
      </c>
      <c r="F3250" s="1" t="s">
        <v>1919</v>
      </c>
      <c r="I3250">
        <v>42.67</v>
      </c>
      <c r="J3250" s="1" t="s">
        <v>58</v>
      </c>
      <c r="K3250" s="2">
        <f>+I3250</f>
        <v>42.67</v>
      </c>
      <c r="L3250" s="1" t="s">
        <v>93</v>
      </c>
      <c r="M3250" s="1" t="s">
        <v>60</v>
      </c>
      <c r="N3250" s="1" t="s">
        <v>61</v>
      </c>
    </row>
    <row r="3251" spans="1:15" x14ac:dyDescent="0.25">
      <c r="A3251" s="1" t="s">
        <v>3878</v>
      </c>
      <c r="B3251" s="1" t="s">
        <v>3879</v>
      </c>
      <c r="C3251" s="1" t="s">
        <v>3880</v>
      </c>
      <c r="D3251" s="1" t="s">
        <v>3319</v>
      </c>
      <c r="E3251" s="1" t="s">
        <v>771</v>
      </c>
      <c r="F3251" s="1" t="s">
        <v>1919</v>
      </c>
      <c r="I3251">
        <v>42.67</v>
      </c>
      <c r="J3251" s="1" t="s">
        <v>58</v>
      </c>
      <c r="K3251" s="2">
        <f>+I3251</f>
        <v>42.67</v>
      </c>
      <c r="L3251" s="1" t="s">
        <v>93</v>
      </c>
      <c r="M3251" s="1" t="s">
        <v>60</v>
      </c>
      <c r="N3251" s="1" t="s">
        <v>2230</v>
      </c>
    </row>
    <row r="3252" spans="1:15" x14ac:dyDescent="0.25">
      <c r="A3252" s="1" t="s">
        <v>3878</v>
      </c>
      <c r="B3252" s="1" t="s">
        <v>3879</v>
      </c>
      <c r="C3252" s="1" t="s">
        <v>3880</v>
      </c>
      <c r="D3252" s="1" t="s">
        <v>3319</v>
      </c>
      <c r="E3252" s="1" t="s">
        <v>771</v>
      </c>
      <c r="F3252" s="1" t="s">
        <v>1919</v>
      </c>
      <c r="I3252">
        <v>42.67</v>
      </c>
      <c r="J3252" s="1" t="s">
        <v>58</v>
      </c>
      <c r="K3252" s="2">
        <f>+I3252</f>
        <v>42.67</v>
      </c>
      <c r="L3252" s="1" t="s">
        <v>93</v>
      </c>
      <c r="M3252" s="1" t="s">
        <v>60</v>
      </c>
      <c r="N3252" s="1" t="s">
        <v>2210</v>
      </c>
    </row>
    <row r="3253" spans="1:15" x14ac:dyDescent="0.25">
      <c r="A3253" s="1" t="s">
        <v>3878</v>
      </c>
      <c r="B3253" s="1" t="s">
        <v>3879</v>
      </c>
      <c r="C3253" s="1" t="s">
        <v>3880</v>
      </c>
      <c r="D3253" s="1" t="s">
        <v>3319</v>
      </c>
      <c r="E3253" s="1" t="s">
        <v>771</v>
      </c>
      <c r="F3253" s="1" t="s">
        <v>1919</v>
      </c>
      <c r="I3253">
        <v>42.67</v>
      </c>
      <c r="J3253" s="1" t="s">
        <v>58</v>
      </c>
      <c r="K3253" s="2">
        <f>+I3253</f>
        <v>42.67</v>
      </c>
      <c r="L3253" s="1" t="s">
        <v>93</v>
      </c>
      <c r="M3253" s="1" t="s">
        <v>211</v>
      </c>
    </row>
    <row r="3254" spans="1:15" x14ac:dyDescent="0.25">
      <c r="A3254" s="1" t="s">
        <v>3875</v>
      </c>
      <c r="B3254" s="1" t="s">
        <v>3876</v>
      </c>
      <c r="C3254" s="1" t="s">
        <v>3877</v>
      </c>
      <c r="D3254" s="1" t="s">
        <v>2537</v>
      </c>
      <c r="E3254" s="1" t="s">
        <v>771</v>
      </c>
      <c r="F3254" s="1" t="s">
        <v>1296</v>
      </c>
      <c r="I3254">
        <v>34.200000000000003</v>
      </c>
      <c r="J3254" s="1" t="s">
        <v>58</v>
      </c>
      <c r="K3254" s="2">
        <f>+I3254</f>
        <v>34.200000000000003</v>
      </c>
      <c r="L3254" s="1" t="s">
        <v>82</v>
      </c>
      <c r="M3254" s="1" t="s">
        <v>83</v>
      </c>
      <c r="O3254" s="1" t="s">
        <v>264</v>
      </c>
    </row>
    <row r="3255" spans="1:15" x14ac:dyDescent="0.25">
      <c r="A3255" s="1" t="s">
        <v>3875</v>
      </c>
      <c r="B3255" s="1" t="s">
        <v>3876</v>
      </c>
      <c r="C3255" s="1" t="s">
        <v>3877</v>
      </c>
      <c r="D3255" s="1" t="s">
        <v>2537</v>
      </c>
      <c r="E3255" s="1" t="s">
        <v>771</v>
      </c>
      <c r="F3255" s="1" t="s">
        <v>1296</v>
      </c>
      <c r="I3255">
        <v>34.200000000000003</v>
      </c>
      <c r="J3255" s="1" t="s">
        <v>58</v>
      </c>
      <c r="K3255" s="2">
        <f>+I3255</f>
        <v>34.200000000000003</v>
      </c>
      <c r="L3255" s="1" t="s">
        <v>82</v>
      </c>
      <c r="M3255" s="1" t="s">
        <v>83</v>
      </c>
      <c r="O3255" s="1" t="s">
        <v>260</v>
      </c>
    </row>
    <row r="3256" spans="1:15" x14ac:dyDescent="0.25">
      <c r="A3256" s="1" t="s">
        <v>3875</v>
      </c>
      <c r="B3256" s="1" t="s">
        <v>3876</v>
      </c>
      <c r="C3256" s="1" t="s">
        <v>3877</v>
      </c>
      <c r="D3256" s="1" t="s">
        <v>2537</v>
      </c>
      <c r="E3256" s="1" t="s">
        <v>771</v>
      </c>
      <c r="F3256" s="1" t="s">
        <v>1296</v>
      </c>
      <c r="I3256">
        <v>34.200000000000003</v>
      </c>
      <c r="J3256" s="1" t="s">
        <v>58</v>
      </c>
      <c r="K3256" s="2">
        <f>+I3256</f>
        <v>34.200000000000003</v>
      </c>
      <c r="L3256" s="1" t="s">
        <v>93</v>
      </c>
      <c r="M3256" s="1" t="s">
        <v>60</v>
      </c>
      <c r="N3256" s="1" t="s">
        <v>61</v>
      </c>
    </row>
    <row r="3257" spans="1:15" x14ac:dyDescent="0.25">
      <c r="A3257" s="1" t="s">
        <v>3875</v>
      </c>
      <c r="B3257" s="1" t="s">
        <v>3876</v>
      </c>
      <c r="C3257" s="1" t="s">
        <v>3877</v>
      </c>
      <c r="D3257" s="1" t="s">
        <v>2537</v>
      </c>
      <c r="E3257" s="1" t="s">
        <v>771</v>
      </c>
      <c r="F3257" s="1" t="s">
        <v>1296</v>
      </c>
      <c r="I3257">
        <v>34.200000000000003</v>
      </c>
      <c r="J3257" s="1" t="s">
        <v>58</v>
      </c>
      <c r="K3257" s="2">
        <f>+I3257</f>
        <v>34.200000000000003</v>
      </c>
      <c r="L3257" s="1" t="s">
        <v>93</v>
      </c>
      <c r="M3257" s="1" t="s">
        <v>60</v>
      </c>
      <c r="N3257" s="1" t="s">
        <v>2210</v>
      </c>
    </row>
    <row r="3258" spans="1:15" x14ac:dyDescent="0.25">
      <c r="A3258" s="1" t="s">
        <v>3875</v>
      </c>
      <c r="B3258" s="1" t="s">
        <v>3876</v>
      </c>
      <c r="C3258" s="1" t="s">
        <v>3877</v>
      </c>
      <c r="D3258" s="1" t="s">
        <v>2537</v>
      </c>
      <c r="E3258" s="1" t="s">
        <v>771</v>
      </c>
      <c r="F3258" s="1" t="s">
        <v>1296</v>
      </c>
      <c r="I3258">
        <v>34.200000000000003</v>
      </c>
      <c r="J3258" s="1" t="s">
        <v>58</v>
      </c>
      <c r="K3258" s="2">
        <f>+I3258</f>
        <v>34.200000000000003</v>
      </c>
      <c r="L3258" s="1" t="s">
        <v>93</v>
      </c>
      <c r="M3258" s="1" t="s">
        <v>211</v>
      </c>
    </row>
    <row r="3259" spans="1:15" x14ac:dyDescent="0.25">
      <c r="A3259" s="1" t="s">
        <v>3872</v>
      </c>
      <c r="B3259" s="1" t="s">
        <v>3873</v>
      </c>
      <c r="C3259" s="1" t="s">
        <v>3874</v>
      </c>
      <c r="D3259" s="1" t="s">
        <v>3545</v>
      </c>
      <c r="E3259" s="1" t="s">
        <v>771</v>
      </c>
      <c r="F3259" s="1" t="s">
        <v>1075</v>
      </c>
      <c r="I3259">
        <v>1.2E-2</v>
      </c>
      <c r="J3259" s="1" t="s">
        <v>58</v>
      </c>
      <c r="K3259" s="2">
        <f>+I3259</f>
        <v>1.2E-2</v>
      </c>
      <c r="L3259" s="1" t="s">
        <v>93</v>
      </c>
      <c r="M3259" s="1" t="s">
        <v>211</v>
      </c>
    </row>
    <row r="3260" spans="1:15" x14ac:dyDescent="0.25">
      <c r="A3260" s="1" t="s">
        <v>3869</v>
      </c>
      <c r="B3260" s="1" t="s">
        <v>3870</v>
      </c>
      <c r="C3260" s="1" t="s">
        <v>3871</v>
      </c>
      <c r="D3260" s="1" t="s">
        <v>3328</v>
      </c>
      <c r="E3260" s="1" t="s">
        <v>771</v>
      </c>
      <c r="F3260" s="1" t="s">
        <v>1661</v>
      </c>
      <c r="I3260">
        <v>0.03</v>
      </c>
      <c r="J3260" s="1" t="s">
        <v>58</v>
      </c>
      <c r="K3260" s="2">
        <f>+I3260</f>
        <v>0.03</v>
      </c>
      <c r="L3260" s="1" t="s">
        <v>93</v>
      </c>
      <c r="M3260" s="1" t="s">
        <v>211</v>
      </c>
    </row>
    <row r="3261" spans="1:15" x14ac:dyDescent="0.25">
      <c r="A3261" s="1" t="s">
        <v>3866</v>
      </c>
      <c r="B3261" s="1" t="s">
        <v>3867</v>
      </c>
      <c r="C3261" s="1" t="s">
        <v>3868</v>
      </c>
      <c r="D3261" s="1" t="s">
        <v>3570</v>
      </c>
      <c r="E3261" s="1" t="s">
        <v>771</v>
      </c>
      <c r="F3261" s="1" t="s">
        <v>772</v>
      </c>
      <c r="I3261">
        <v>0.03</v>
      </c>
      <c r="J3261" s="1" t="s">
        <v>58</v>
      </c>
      <c r="K3261" s="2">
        <f>+I3261</f>
        <v>0.03</v>
      </c>
      <c r="L3261" s="1" t="s">
        <v>93</v>
      </c>
      <c r="M3261" s="1" t="s">
        <v>211</v>
      </c>
    </row>
    <row r="3262" spans="1:15" x14ac:dyDescent="0.25">
      <c r="A3262" s="1" t="s">
        <v>3862</v>
      </c>
      <c r="B3262" s="1" t="s">
        <v>3863</v>
      </c>
      <c r="C3262" s="1" t="s">
        <v>3864</v>
      </c>
      <c r="D3262" s="1" t="s">
        <v>3545</v>
      </c>
      <c r="E3262" s="1" t="s">
        <v>771</v>
      </c>
      <c r="F3262" s="1" t="s">
        <v>1075</v>
      </c>
      <c r="I3262">
        <v>6.8500000000000005E-2</v>
      </c>
      <c r="J3262" s="1" t="s">
        <v>58</v>
      </c>
      <c r="K3262" s="2">
        <f>+I3262</f>
        <v>6.8500000000000005E-2</v>
      </c>
      <c r="L3262" s="1" t="s">
        <v>93</v>
      </c>
      <c r="M3262" s="1" t="s">
        <v>167</v>
      </c>
    </row>
    <row r="3263" spans="1:15" x14ac:dyDescent="0.25">
      <c r="A3263" s="1" t="s">
        <v>3859</v>
      </c>
      <c r="B3263" s="1" t="s">
        <v>3860</v>
      </c>
      <c r="C3263" s="1" t="s">
        <v>3861</v>
      </c>
      <c r="D3263" s="1" t="s">
        <v>2241</v>
      </c>
      <c r="E3263" s="1" t="s">
        <v>771</v>
      </c>
      <c r="F3263" s="1" t="s">
        <v>1661</v>
      </c>
      <c r="I3263">
        <v>0.03</v>
      </c>
      <c r="J3263" s="1" t="s">
        <v>58</v>
      </c>
      <c r="K3263" s="2">
        <f>+I3263</f>
        <v>0.03</v>
      </c>
      <c r="L3263" s="1" t="s">
        <v>93</v>
      </c>
      <c r="M3263" s="1" t="s">
        <v>211</v>
      </c>
    </row>
    <row r="3264" spans="1:15" x14ac:dyDescent="0.25">
      <c r="A3264" s="1" t="s">
        <v>3855</v>
      </c>
      <c r="B3264" s="1" t="s">
        <v>3856</v>
      </c>
      <c r="C3264" s="1" t="s">
        <v>3857</v>
      </c>
      <c r="D3264" s="1" t="s">
        <v>3545</v>
      </c>
      <c r="E3264" s="1" t="s">
        <v>771</v>
      </c>
      <c r="F3264" s="1" t="s">
        <v>1075</v>
      </c>
      <c r="I3264">
        <v>0.02</v>
      </c>
      <c r="J3264" s="1" t="s">
        <v>58</v>
      </c>
      <c r="K3264" s="2">
        <f>+I3264</f>
        <v>0.02</v>
      </c>
      <c r="L3264" s="1" t="s">
        <v>93</v>
      </c>
      <c r="M3264" s="1" t="s">
        <v>211</v>
      </c>
    </row>
    <row r="3265" spans="1:15" x14ac:dyDescent="0.25">
      <c r="A3265" s="1" t="s">
        <v>3852</v>
      </c>
      <c r="B3265" s="1" t="s">
        <v>3853</v>
      </c>
      <c r="C3265" s="1" t="s">
        <v>3854</v>
      </c>
      <c r="D3265" s="1" t="s">
        <v>3545</v>
      </c>
      <c r="E3265" s="1" t="s">
        <v>771</v>
      </c>
      <c r="F3265" s="1" t="s">
        <v>772</v>
      </c>
      <c r="I3265">
        <v>0.83</v>
      </c>
      <c r="J3265" s="1" t="s">
        <v>58</v>
      </c>
      <c r="K3265" s="2">
        <f>+I3265</f>
        <v>0.83</v>
      </c>
      <c r="L3265" s="1" t="s">
        <v>82</v>
      </c>
      <c r="M3265" s="1" t="s">
        <v>83</v>
      </c>
      <c r="O3265" s="1" t="s">
        <v>264</v>
      </c>
    </row>
    <row r="3266" spans="1:15" x14ac:dyDescent="0.25">
      <c r="A3266" s="1" t="s">
        <v>3852</v>
      </c>
      <c r="B3266" s="1" t="s">
        <v>3853</v>
      </c>
      <c r="C3266" s="1" t="s">
        <v>3854</v>
      </c>
      <c r="D3266" s="1" t="s">
        <v>3545</v>
      </c>
      <c r="E3266" s="1" t="s">
        <v>771</v>
      </c>
      <c r="F3266" s="1" t="s">
        <v>772</v>
      </c>
      <c r="I3266">
        <v>0.83</v>
      </c>
      <c r="J3266" s="1" t="s">
        <v>58</v>
      </c>
      <c r="K3266" s="2">
        <f>+I3266</f>
        <v>0.83</v>
      </c>
      <c r="L3266" s="1" t="s">
        <v>82</v>
      </c>
      <c r="M3266" s="1" t="s">
        <v>83</v>
      </c>
      <c r="O3266" s="1" t="s">
        <v>260</v>
      </c>
    </row>
    <row r="3267" spans="1:15" x14ac:dyDescent="0.25">
      <c r="A3267" s="1" t="s">
        <v>3852</v>
      </c>
      <c r="B3267" s="1" t="s">
        <v>3853</v>
      </c>
      <c r="C3267" s="1" t="s">
        <v>3854</v>
      </c>
      <c r="D3267" s="1" t="s">
        <v>3545</v>
      </c>
      <c r="E3267" s="1" t="s">
        <v>771</v>
      </c>
      <c r="F3267" s="1" t="s">
        <v>772</v>
      </c>
      <c r="I3267">
        <v>0.83</v>
      </c>
      <c r="J3267" s="1" t="s">
        <v>58</v>
      </c>
      <c r="K3267" s="2">
        <f>+I3267</f>
        <v>0.83</v>
      </c>
      <c r="L3267" s="1" t="s">
        <v>82</v>
      </c>
      <c r="M3267" s="1" t="s">
        <v>83</v>
      </c>
      <c r="O3267" s="1" t="s">
        <v>839</v>
      </c>
    </row>
    <row r="3268" spans="1:15" x14ac:dyDescent="0.25">
      <c r="A3268" s="1" t="s">
        <v>3852</v>
      </c>
      <c r="B3268" s="1" t="s">
        <v>3853</v>
      </c>
      <c r="C3268" s="1" t="s">
        <v>3854</v>
      </c>
      <c r="D3268" s="1" t="s">
        <v>3545</v>
      </c>
      <c r="E3268" s="1" t="s">
        <v>771</v>
      </c>
      <c r="F3268" s="1" t="s">
        <v>772</v>
      </c>
      <c r="I3268">
        <v>0.83</v>
      </c>
      <c r="J3268" s="1" t="s">
        <v>58</v>
      </c>
      <c r="K3268" s="2">
        <f>+I3268</f>
        <v>0.83</v>
      </c>
      <c r="L3268" s="1" t="s">
        <v>93</v>
      </c>
      <c r="M3268" s="1" t="s">
        <v>60</v>
      </c>
      <c r="N3268" s="1" t="s">
        <v>61</v>
      </c>
    </row>
    <row r="3269" spans="1:15" x14ac:dyDescent="0.25">
      <c r="A3269" s="1" t="s">
        <v>3852</v>
      </c>
      <c r="B3269" s="1" t="s">
        <v>3853</v>
      </c>
      <c r="C3269" s="1" t="s">
        <v>3854</v>
      </c>
      <c r="D3269" s="1" t="s">
        <v>3545</v>
      </c>
      <c r="E3269" s="1" t="s">
        <v>771</v>
      </c>
      <c r="F3269" s="1" t="s">
        <v>772</v>
      </c>
      <c r="I3269">
        <v>0.83</v>
      </c>
      <c r="J3269" s="1" t="s">
        <v>58</v>
      </c>
      <c r="K3269" s="2">
        <f>+I3269</f>
        <v>0.83</v>
      </c>
      <c r="L3269" s="1" t="s">
        <v>93</v>
      </c>
      <c r="M3269" s="1" t="s">
        <v>60</v>
      </c>
      <c r="N3269" s="1" t="s">
        <v>2230</v>
      </c>
    </row>
    <row r="3270" spans="1:15" x14ac:dyDescent="0.25">
      <c r="A3270" s="1" t="s">
        <v>3852</v>
      </c>
      <c r="B3270" s="1" t="s">
        <v>3853</v>
      </c>
      <c r="C3270" s="1" t="s">
        <v>3854</v>
      </c>
      <c r="D3270" s="1" t="s">
        <v>3545</v>
      </c>
      <c r="E3270" s="1" t="s">
        <v>771</v>
      </c>
      <c r="F3270" s="1" t="s">
        <v>772</v>
      </c>
      <c r="I3270">
        <v>0.83</v>
      </c>
      <c r="J3270" s="1" t="s">
        <v>58</v>
      </c>
      <c r="K3270" s="2">
        <f>+I3270</f>
        <v>0.83</v>
      </c>
      <c r="L3270" s="1" t="s">
        <v>93</v>
      </c>
      <c r="M3270" s="1" t="s">
        <v>211</v>
      </c>
    </row>
    <row r="3271" spans="1:15" x14ac:dyDescent="0.25">
      <c r="A3271" s="1" t="s">
        <v>3849</v>
      </c>
      <c r="B3271" s="1" t="s">
        <v>3850</v>
      </c>
      <c r="C3271" s="1" t="s">
        <v>3851</v>
      </c>
      <c r="D3271" s="1" t="s">
        <v>3545</v>
      </c>
      <c r="E3271" s="1" t="s">
        <v>771</v>
      </c>
      <c r="F3271" s="1" t="s">
        <v>1075</v>
      </c>
      <c r="I3271">
        <v>1.5599999999999999E-2</v>
      </c>
      <c r="J3271" s="1" t="s">
        <v>58</v>
      </c>
      <c r="K3271" s="2">
        <f>+I3271</f>
        <v>1.5599999999999999E-2</v>
      </c>
      <c r="L3271" s="1" t="s">
        <v>93</v>
      </c>
      <c r="M3271" s="1" t="s">
        <v>211</v>
      </c>
    </row>
    <row r="3272" spans="1:15" x14ac:dyDescent="0.25">
      <c r="A3272" s="1" t="s">
        <v>3846</v>
      </c>
      <c r="B3272" s="1" t="s">
        <v>3847</v>
      </c>
      <c r="C3272" s="1" t="s">
        <v>3848</v>
      </c>
      <c r="D3272" s="1" t="s">
        <v>3545</v>
      </c>
      <c r="E3272" s="1" t="s">
        <v>771</v>
      </c>
      <c r="F3272" s="1" t="s">
        <v>772</v>
      </c>
      <c r="I3272">
        <v>98.7</v>
      </c>
      <c r="J3272" s="1" t="s">
        <v>58</v>
      </c>
      <c r="K3272" s="2">
        <f>+I3272</f>
        <v>98.7</v>
      </c>
      <c r="L3272" s="1" t="s">
        <v>82</v>
      </c>
      <c r="M3272" s="1" t="s">
        <v>83</v>
      </c>
      <c r="O3272" s="1" t="s">
        <v>264</v>
      </c>
    </row>
    <row r="3273" spans="1:15" x14ac:dyDescent="0.25">
      <c r="A3273" s="1" t="s">
        <v>3846</v>
      </c>
      <c r="B3273" s="1" t="s">
        <v>3847</v>
      </c>
      <c r="C3273" s="1" t="s">
        <v>3848</v>
      </c>
      <c r="D3273" s="1" t="s">
        <v>3545</v>
      </c>
      <c r="E3273" s="1" t="s">
        <v>771</v>
      </c>
      <c r="F3273" s="1" t="s">
        <v>772</v>
      </c>
      <c r="I3273">
        <v>98.7</v>
      </c>
      <c r="J3273" s="1" t="s">
        <v>58</v>
      </c>
      <c r="K3273" s="2">
        <f>+I3273</f>
        <v>98.7</v>
      </c>
      <c r="L3273" s="1" t="s">
        <v>82</v>
      </c>
      <c r="M3273" s="1" t="s">
        <v>83</v>
      </c>
      <c r="O3273" s="1" t="s">
        <v>260</v>
      </c>
    </row>
    <row r="3274" spans="1:15" x14ac:dyDescent="0.25">
      <c r="A3274" s="1" t="s">
        <v>3846</v>
      </c>
      <c r="B3274" s="1" t="s">
        <v>3847</v>
      </c>
      <c r="C3274" s="1" t="s">
        <v>3848</v>
      </c>
      <c r="D3274" s="1" t="s">
        <v>3545</v>
      </c>
      <c r="E3274" s="1" t="s">
        <v>771</v>
      </c>
      <c r="F3274" s="1" t="s">
        <v>772</v>
      </c>
      <c r="I3274">
        <v>98.7</v>
      </c>
      <c r="J3274" s="1" t="s">
        <v>58</v>
      </c>
      <c r="K3274" s="2">
        <f>+I3274</f>
        <v>98.7</v>
      </c>
      <c r="L3274" s="1" t="s">
        <v>93</v>
      </c>
      <c r="M3274" s="1" t="s">
        <v>60</v>
      </c>
      <c r="N3274" s="1" t="s">
        <v>61</v>
      </c>
    </row>
    <row r="3275" spans="1:15" x14ac:dyDescent="0.25">
      <c r="A3275" s="1" t="s">
        <v>3846</v>
      </c>
      <c r="B3275" s="1" t="s">
        <v>3847</v>
      </c>
      <c r="C3275" s="1" t="s">
        <v>3848</v>
      </c>
      <c r="D3275" s="1" t="s">
        <v>3545</v>
      </c>
      <c r="E3275" s="1" t="s">
        <v>771</v>
      </c>
      <c r="F3275" s="1" t="s">
        <v>772</v>
      </c>
      <c r="I3275">
        <v>98.7</v>
      </c>
      <c r="J3275" s="1" t="s">
        <v>58</v>
      </c>
      <c r="K3275" s="2">
        <f>+I3275</f>
        <v>98.7</v>
      </c>
      <c r="L3275" s="1" t="s">
        <v>93</v>
      </c>
      <c r="M3275" s="1" t="s">
        <v>211</v>
      </c>
    </row>
    <row r="3276" spans="1:15" x14ac:dyDescent="0.25">
      <c r="A3276" s="1" t="s">
        <v>3842</v>
      </c>
      <c r="B3276" s="1" t="s">
        <v>3843</v>
      </c>
      <c r="C3276" s="1" t="s">
        <v>3844</v>
      </c>
      <c r="D3276" s="1" t="s">
        <v>3328</v>
      </c>
      <c r="E3276" s="1" t="s">
        <v>771</v>
      </c>
      <c r="F3276" s="1" t="s">
        <v>1075</v>
      </c>
      <c r="I3276">
        <v>1</v>
      </c>
      <c r="J3276" s="1" t="s">
        <v>58</v>
      </c>
      <c r="K3276" s="2">
        <f>+I3276</f>
        <v>1</v>
      </c>
      <c r="L3276" s="1" t="s">
        <v>93</v>
      </c>
      <c r="M3276" s="1" t="s">
        <v>211</v>
      </c>
    </row>
    <row r="3277" spans="1:15" x14ac:dyDescent="0.25">
      <c r="A3277" s="1" t="s">
        <v>3838</v>
      </c>
      <c r="B3277" s="1" t="s">
        <v>3839</v>
      </c>
      <c r="C3277" s="1" t="s">
        <v>3840</v>
      </c>
      <c r="D3277" s="1" t="s">
        <v>3328</v>
      </c>
      <c r="E3277" s="1" t="s">
        <v>771</v>
      </c>
      <c r="F3277" s="1" t="s">
        <v>772</v>
      </c>
      <c r="I3277">
        <v>18</v>
      </c>
      <c r="J3277" s="1" t="s">
        <v>58</v>
      </c>
      <c r="K3277" s="2">
        <f>+I3277</f>
        <v>18</v>
      </c>
      <c r="L3277" s="1" t="s">
        <v>93</v>
      </c>
      <c r="M3277" s="1" t="s">
        <v>60</v>
      </c>
      <c r="N3277" s="1" t="s">
        <v>61</v>
      </c>
    </row>
    <row r="3278" spans="1:15" x14ac:dyDescent="0.25">
      <c r="A3278" s="1" t="s">
        <v>3838</v>
      </c>
      <c r="B3278" s="1" t="s">
        <v>3839</v>
      </c>
      <c r="C3278" s="1" t="s">
        <v>3840</v>
      </c>
      <c r="D3278" s="1" t="s">
        <v>3328</v>
      </c>
      <c r="E3278" s="1" t="s">
        <v>771</v>
      </c>
      <c r="F3278" s="1" t="s">
        <v>772</v>
      </c>
      <c r="I3278">
        <v>18</v>
      </c>
      <c r="J3278" s="1" t="s">
        <v>58</v>
      </c>
      <c r="K3278" s="2">
        <f>+I3278</f>
        <v>18</v>
      </c>
      <c r="L3278" s="1" t="s">
        <v>93</v>
      </c>
      <c r="M3278" s="1" t="s">
        <v>60</v>
      </c>
      <c r="N3278" s="1" t="s">
        <v>2230</v>
      </c>
    </row>
    <row r="3279" spans="1:15" x14ac:dyDescent="0.25">
      <c r="A3279" s="1" t="s">
        <v>3838</v>
      </c>
      <c r="B3279" s="1" t="s">
        <v>3839</v>
      </c>
      <c r="C3279" s="1" t="s">
        <v>3840</v>
      </c>
      <c r="D3279" s="1" t="s">
        <v>3328</v>
      </c>
      <c r="E3279" s="1" t="s">
        <v>771</v>
      </c>
      <c r="F3279" s="1" t="s">
        <v>772</v>
      </c>
      <c r="I3279">
        <v>18</v>
      </c>
      <c r="J3279" s="1" t="s">
        <v>58</v>
      </c>
      <c r="K3279" s="2">
        <f>+I3279</f>
        <v>18</v>
      </c>
      <c r="L3279" s="1" t="s">
        <v>93</v>
      </c>
      <c r="M3279" s="1" t="s">
        <v>211</v>
      </c>
    </row>
    <row r="3280" spans="1:15" x14ac:dyDescent="0.25">
      <c r="A3280" s="1" t="s">
        <v>3838</v>
      </c>
      <c r="B3280" s="1" t="s">
        <v>3839</v>
      </c>
      <c r="C3280" s="1" t="s">
        <v>3840</v>
      </c>
      <c r="D3280" s="1" t="s">
        <v>3328</v>
      </c>
      <c r="E3280" s="1" t="s">
        <v>771</v>
      </c>
      <c r="F3280" s="1" t="s">
        <v>772</v>
      </c>
      <c r="I3280">
        <v>18</v>
      </c>
      <c r="J3280" s="1" t="s">
        <v>58</v>
      </c>
      <c r="K3280" s="2">
        <f>+I3280</f>
        <v>18</v>
      </c>
      <c r="L3280" s="1" t="s">
        <v>82</v>
      </c>
      <c r="M3280" s="1" t="s">
        <v>83</v>
      </c>
      <c r="O3280" s="1" t="s">
        <v>264</v>
      </c>
    </row>
    <row r="3281" spans="1:15" x14ac:dyDescent="0.25">
      <c r="A3281" s="1" t="s">
        <v>3838</v>
      </c>
      <c r="B3281" s="1" t="s">
        <v>3839</v>
      </c>
      <c r="C3281" s="1" t="s">
        <v>3840</v>
      </c>
      <c r="D3281" s="1" t="s">
        <v>3328</v>
      </c>
      <c r="E3281" s="1" t="s">
        <v>771</v>
      </c>
      <c r="F3281" s="1" t="s">
        <v>772</v>
      </c>
      <c r="I3281">
        <v>18</v>
      </c>
      <c r="J3281" s="1" t="s">
        <v>58</v>
      </c>
      <c r="K3281" s="2">
        <f>+I3281</f>
        <v>18</v>
      </c>
      <c r="L3281" s="1" t="s">
        <v>82</v>
      </c>
      <c r="M3281" s="1" t="s">
        <v>83</v>
      </c>
      <c r="O3281" s="1" t="s">
        <v>260</v>
      </c>
    </row>
    <row r="3282" spans="1:15" x14ac:dyDescent="0.25">
      <c r="A3282" s="1" t="s">
        <v>3834</v>
      </c>
      <c r="B3282" s="1" t="s">
        <v>3835</v>
      </c>
      <c r="C3282" s="1" t="s">
        <v>3836</v>
      </c>
      <c r="D3282" s="1" t="s">
        <v>3328</v>
      </c>
      <c r="E3282" s="1" t="s">
        <v>771</v>
      </c>
      <c r="F3282" s="1" t="s">
        <v>1075</v>
      </c>
      <c r="I3282">
        <v>39</v>
      </c>
      <c r="J3282" s="1" t="s">
        <v>58</v>
      </c>
      <c r="K3282" s="2">
        <f>+I3282</f>
        <v>39</v>
      </c>
      <c r="L3282" s="1" t="s">
        <v>82</v>
      </c>
      <c r="M3282" s="1" t="s">
        <v>83</v>
      </c>
      <c r="O3282" s="1" t="s">
        <v>264</v>
      </c>
    </row>
    <row r="3283" spans="1:15" x14ac:dyDescent="0.25">
      <c r="A3283" s="1" t="s">
        <v>3834</v>
      </c>
      <c r="B3283" s="1" t="s">
        <v>3835</v>
      </c>
      <c r="C3283" s="1" t="s">
        <v>3836</v>
      </c>
      <c r="D3283" s="1" t="s">
        <v>3328</v>
      </c>
      <c r="E3283" s="1" t="s">
        <v>771</v>
      </c>
      <c r="F3283" s="1" t="s">
        <v>1075</v>
      </c>
      <c r="I3283">
        <v>39</v>
      </c>
      <c r="J3283" s="1" t="s">
        <v>58</v>
      </c>
      <c r="K3283" s="2">
        <f>+I3283</f>
        <v>39</v>
      </c>
      <c r="L3283" s="1" t="s">
        <v>82</v>
      </c>
      <c r="M3283" s="1" t="s">
        <v>83</v>
      </c>
      <c r="O3283" s="1" t="s">
        <v>260</v>
      </c>
    </row>
    <row r="3284" spans="1:15" x14ac:dyDescent="0.25">
      <c r="A3284" s="1" t="s">
        <v>3834</v>
      </c>
      <c r="B3284" s="1" t="s">
        <v>3835</v>
      </c>
      <c r="C3284" s="1" t="s">
        <v>3836</v>
      </c>
      <c r="D3284" s="1" t="s">
        <v>3328</v>
      </c>
      <c r="E3284" s="1" t="s">
        <v>771</v>
      </c>
      <c r="F3284" s="1" t="s">
        <v>1075</v>
      </c>
      <c r="I3284">
        <v>39</v>
      </c>
      <c r="J3284" s="1" t="s">
        <v>58</v>
      </c>
      <c r="K3284" s="2">
        <f>+I3284</f>
        <v>39</v>
      </c>
      <c r="L3284" s="1" t="s">
        <v>93</v>
      </c>
      <c r="M3284" s="1" t="s">
        <v>60</v>
      </c>
      <c r="N3284" s="1" t="s">
        <v>61</v>
      </c>
    </row>
    <row r="3285" spans="1:15" x14ac:dyDescent="0.25">
      <c r="A3285" s="1" t="s">
        <v>3834</v>
      </c>
      <c r="B3285" s="1" t="s">
        <v>3835</v>
      </c>
      <c r="C3285" s="1" t="s">
        <v>3836</v>
      </c>
      <c r="D3285" s="1" t="s">
        <v>3328</v>
      </c>
      <c r="E3285" s="1" t="s">
        <v>771</v>
      </c>
      <c r="F3285" s="1" t="s">
        <v>1075</v>
      </c>
      <c r="I3285">
        <v>39</v>
      </c>
      <c r="J3285" s="1" t="s">
        <v>58</v>
      </c>
      <c r="K3285" s="2">
        <f>+I3285</f>
        <v>39</v>
      </c>
      <c r="L3285" s="1" t="s">
        <v>93</v>
      </c>
      <c r="M3285" s="1" t="s">
        <v>60</v>
      </c>
      <c r="N3285" s="1" t="s">
        <v>303</v>
      </c>
    </row>
    <row r="3286" spans="1:15" x14ac:dyDescent="0.25">
      <c r="A3286" s="1" t="s">
        <v>3831</v>
      </c>
      <c r="B3286" s="1" t="s">
        <v>3832</v>
      </c>
      <c r="C3286" s="1" t="s">
        <v>3833</v>
      </c>
      <c r="D3286" s="1" t="s">
        <v>3328</v>
      </c>
      <c r="E3286" s="1" t="s">
        <v>771</v>
      </c>
      <c r="F3286" s="1" t="s">
        <v>1075</v>
      </c>
      <c r="I3286">
        <v>2.1999999999999999E-2</v>
      </c>
      <c r="J3286" s="1" t="s">
        <v>58</v>
      </c>
      <c r="K3286" s="2">
        <f>+I3286</f>
        <v>2.1999999999999999E-2</v>
      </c>
      <c r="L3286" s="1" t="s">
        <v>93</v>
      </c>
      <c r="M3286" s="1" t="s">
        <v>167</v>
      </c>
    </row>
    <row r="3287" spans="1:15" x14ac:dyDescent="0.25">
      <c r="A3287" s="1" t="s">
        <v>3828</v>
      </c>
      <c r="B3287" s="1" t="s">
        <v>3829</v>
      </c>
      <c r="C3287" s="1" t="s">
        <v>3830</v>
      </c>
      <c r="D3287" s="1" t="s">
        <v>3545</v>
      </c>
      <c r="E3287" s="1" t="s">
        <v>771</v>
      </c>
      <c r="F3287" s="1" t="s">
        <v>772</v>
      </c>
      <c r="I3287">
        <v>10.5</v>
      </c>
      <c r="J3287" s="1" t="s">
        <v>58</v>
      </c>
      <c r="K3287" s="2">
        <f>+I3287</f>
        <v>10.5</v>
      </c>
      <c r="L3287" s="1" t="s">
        <v>82</v>
      </c>
      <c r="M3287" s="1" t="s">
        <v>83</v>
      </c>
      <c r="O3287" s="1" t="s">
        <v>264</v>
      </c>
    </row>
    <row r="3288" spans="1:15" x14ac:dyDescent="0.25">
      <c r="A3288" s="1" t="s">
        <v>3828</v>
      </c>
      <c r="B3288" s="1" t="s">
        <v>3829</v>
      </c>
      <c r="C3288" s="1" t="s">
        <v>3830</v>
      </c>
      <c r="D3288" s="1" t="s">
        <v>3545</v>
      </c>
      <c r="E3288" s="1" t="s">
        <v>771</v>
      </c>
      <c r="F3288" s="1" t="s">
        <v>772</v>
      </c>
      <c r="I3288">
        <v>10.5</v>
      </c>
      <c r="J3288" s="1" t="s">
        <v>58</v>
      </c>
      <c r="K3288" s="2">
        <f>+I3288</f>
        <v>10.5</v>
      </c>
      <c r="L3288" s="1" t="s">
        <v>82</v>
      </c>
      <c r="M3288" s="1" t="s">
        <v>83</v>
      </c>
      <c r="O3288" s="1" t="s">
        <v>260</v>
      </c>
    </row>
    <row r="3289" spans="1:15" x14ac:dyDescent="0.25">
      <c r="A3289" s="1" t="s">
        <v>3828</v>
      </c>
      <c r="B3289" s="1" t="s">
        <v>3829</v>
      </c>
      <c r="C3289" s="1" t="s">
        <v>3830</v>
      </c>
      <c r="D3289" s="1" t="s">
        <v>3545</v>
      </c>
      <c r="E3289" s="1" t="s">
        <v>771</v>
      </c>
      <c r="F3289" s="1" t="s">
        <v>772</v>
      </c>
      <c r="I3289">
        <v>10.5</v>
      </c>
      <c r="J3289" s="1" t="s">
        <v>58</v>
      </c>
      <c r="K3289" s="2">
        <f>+I3289</f>
        <v>10.5</v>
      </c>
      <c r="L3289" s="1" t="s">
        <v>93</v>
      </c>
      <c r="M3289" s="1" t="s">
        <v>60</v>
      </c>
      <c r="N3289" s="1" t="s">
        <v>61</v>
      </c>
    </row>
    <row r="3290" spans="1:15" x14ac:dyDescent="0.25">
      <c r="A3290" s="1" t="s">
        <v>3828</v>
      </c>
      <c r="B3290" s="1" t="s">
        <v>3829</v>
      </c>
      <c r="C3290" s="1" t="s">
        <v>3830</v>
      </c>
      <c r="D3290" s="1" t="s">
        <v>3545</v>
      </c>
      <c r="E3290" s="1" t="s">
        <v>771</v>
      </c>
      <c r="F3290" s="1" t="s">
        <v>772</v>
      </c>
      <c r="I3290">
        <v>10.5</v>
      </c>
      <c r="J3290" s="1" t="s">
        <v>58</v>
      </c>
      <c r="K3290" s="2">
        <f>+I3290</f>
        <v>10.5</v>
      </c>
      <c r="L3290" s="1" t="s">
        <v>93</v>
      </c>
      <c r="M3290" s="1" t="s">
        <v>60</v>
      </c>
      <c r="N3290" s="1" t="s">
        <v>2230</v>
      </c>
    </row>
    <row r="3291" spans="1:15" x14ac:dyDescent="0.25">
      <c r="A3291" s="1" t="s">
        <v>3828</v>
      </c>
      <c r="B3291" s="1" t="s">
        <v>3829</v>
      </c>
      <c r="C3291" s="1" t="s">
        <v>3830</v>
      </c>
      <c r="D3291" s="1" t="s">
        <v>3545</v>
      </c>
      <c r="E3291" s="1" t="s">
        <v>771</v>
      </c>
      <c r="F3291" s="1" t="s">
        <v>772</v>
      </c>
      <c r="I3291">
        <v>10.5</v>
      </c>
      <c r="J3291" s="1" t="s">
        <v>58</v>
      </c>
      <c r="K3291" s="2">
        <f>+I3291</f>
        <v>10.5</v>
      </c>
      <c r="L3291" s="1" t="s">
        <v>93</v>
      </c>
      <c r="M3291" s="1" t="s">
        <v>60</v>
      </c>
      <c r="N3291" s="1" t="s">
        <v>2210</v>
      </c>
    </row>
    <row r="3292" spans="1:15" x14ac:dyDescent="0.25">
      <c r="A3292" s="1" t="s">
        <v>3828</v>
      </c>
      <c r="B3292" s="1" t="s">
        <v>3829</v>
      </c>
      <c r="C3292" s="1" t="s">
        <v>3830</v>
      </c>
      <c r="D3292" s="1" t="s">
        <v>3545</v>
      </c>
      <c r="E3292" s="1" t="s">
        <v>771</v>
      </c>
      <c r="F3292" s="1" t="s">
        <v>772</v>
      </c>
      <c r="I3292">
        <v>10.5</v>
      </c>
      <c r="J3292" s="1" t="s">
        <v>58</v>
      </c>
      <c r="K3292" s="2">
        <f>+I3292</f>
        <v>10.5</v>
      </c>
      <c r="L3292" s="1" t="s">
        <v>93</v>
      </c>
      <c r="M3292" s="1" t="s">
        <v>211</v>
      </c>
    </row>
    <row r="3293" spans="1:15" x14ac:dyDescent="0.25">
      <c r="A3293" s="1" t="s">
        <v>3825</v>
      </c>
      <c r="B3293" s="1" t="s">
        <v>3826</v>
      </c>
      <c r="C3293" s="1" t="s">
        <v>3827</v>
      </c>
      <c r="D3293" s="1" t="s">
        <v>3025</v>
      </c>
      <c r="E3293" s="1" t="s">
        <v>771</v>
      </c>
      <c r="F3293" s="1" t="s">
        <v>1085</v>
      </c>
      <c r="I3293">
        <v>30</v>
      </c>
      <c r="J3293" s="1" t="s">
        <v>58</v>
      </c>
      <c r="K3293" s="2">
        <f>+I3293</f>
        <v>30</v>
      </c>
      <c r="L3293" s="1" t="s">
        <v>82</v>
      </c>
      <c r="M3293" s="1" t="s">
        <v>83</v>
      </c>
      <c r="O3293" s="1" t="s">
        <v>264</v>
      </c>
    </row>
    <row r="3294" spans="1:15" x14ac:dyDescent="0.25">
      <c r="A3294" s="1" t="s">
        <v>3825</v>
      </c>
      <c r="B3294" s="1" t="s">
        <v>3826</v>
      </c>
      <c r="C3294" s="1" t="s">
        <v>3827</v>
      </c>
      <c r="D3294" s="1" t="s">
        <v>3025</v>
      </c>
      <c r="E3294" s="1" t="s">
        <v>771</v>
      </c>
      <c r="F3294" s="1" t="s">
        <v>1085</v>
      </c>
      <c r="I3294">
        <v>30</v>
      </c>
      <c r="J3294" s="1" t="s">
        <v>58</v>
      </c>
      <c r="K3294" s="2">
        <f>+I3294</f>
        <v>30</v>
      </c>
      <c r="L3294" s="1" t="s">
        <v>82</v>
      </c>
      <c r="M3294" s="1" t="s">
        <v>83</v>
      </c>
      <c r="O3294" s="1" t="s">
        <v>260</v>
      </c>
    </row>
    <row r="3295" spans="1:15" x14ac:dyDescent="0.25">
      <c r="A3295" s="1" t="s">
        <v>3825</v>
      </c>
      <c r="B3295" s="1" t="s">
        <v>3826</v>
      </c>
      <c r="C3295" s="1" t="s">
        <v>3827</v>
      </c>
      <c r="D3295" s="1" t="s">
        <v>3025</v>
      </c>
      <c r="E3295" s="1" t="s">
        <v>771</v>
      </c>
      <c r="F3295" s="1" t="s">
        <v>1085</v>
      </c>
      <c r="I3295">
        <v>30</v>
      </c>
      <c r="J3295" s="1" t="s">
        <v>58</v>
      </c>
      <c r="K3295" s="2">
        <f>+I3295</f>
        <v>30</v>
      </c>
      <c r="L3295" s="1" t="s">
        <v>93</v>
      </c>
      <c r="M3295" s="1" t="s">
        <v>60</v>
      </c>
      <c r="N3295" s="1" t="s">
        <v>61</v>
      </c>
    </row>
    <row r="3296" spans="1:15" x14ac:dyDescent="0.25">
      <c r="A3296" s="1" t="s">
        <v>3825</v>
      </c>
      <c r="B3296" s="1" t="s">
        <v>3826</v>
      </c>
      <c r="C3296" s="1" t="s">
        <v>3827</v>
      </c>
      <c r="D3296" s="1" t="s">
        <v>3025</v>
      </c>
      <c r="E3296" s="1" t="s">
        <v>771</v>
      </c>
      <c r="F3296" s="1" t="s">
        <v>1085</v>
      </c>
      <c r="I3296">
        <v>30</v>
      </c>
      <c r="J3296" s="1" t="s">
        <v>58</v>
      </c>
      <c r="K3296" s="2">
        <f>+I3296</f>
        <v>30</v>
      </c>
      <c r="L3296" s="1" t="s">
        <v>93</v>
      </c>
      <c r="M3296" s="1" t="s">
        <v>60</v>
      </c>
      <c r="N3296" s="1" t="s">
        <v>2210</v>
      </c>
    </row>
    <row r="3297" spans="1:15" x14ac:dyDescent="0.25">
      <c r="A3297" s="1" t="s">
        <v>3825</v>
      </c>
      <c r="B3297" s="1" t="s">
        <v>3826</v>
      </c>
      <c r="C3297" s="1" t="s">
        <v>3827</v>
      </c>
      <c r="D3297" s="1" t="s">
        <v>3025</v>
      </c>
      <c r="E3297" s="1" t="s">
        <v>771</v>
      </c>
      <c r="F3297" s="1" t="s">
        <v>1085</v>
      </c>
      <c r="I3297">
        <v>30</v>
      </c>
      <c r="J3297" s="1" t="s">
        <v>58</v>
      </c>
      <c r="K3297" s="2">
        <f>+I3297</f>
        <v>30</v>
      </c>
      <c r="L3297" s="1" t="s">
        <v>93</v>
      </c>
      <c r="M3297" s="1" t="s">
        <v>60</v>
      </c>
      <c r="N3297" s="1" t="s">
        <v>2230</v>
      </c>
    </row>
    <row r="3298" spans="1:15" x14ac:dyDescent="0.25">
      <c r="A3298" s="1" t="s">
        <v>3825</v>
      </c>
      <c r="B3298" s="1" t="s">
        <v>3826</v>
      </c>
      <c r="C3298" s="1" t="s">
        <v>3827</v>
      </c>
      <c r="D3298" s="1" t="s">
        <v>3025</v>
      </c>
      <c r="E3298" s="1" t="s">
        <v>771</v>
      </c>
      <c r="F3298" s="1" t="s">
        <v>1085</v>
      </c>
      <c r="I3298">
        <v>30</v>
      </c>
      <c r="J3298" s="1" t="s">
        <v>58</v>
      </c>
      <c r="K3298" s="2">
        <f>+I3298</f>
        <v>30</v>
      </c>
      <c r="L3298" s="1" t="s">
        <v>93</v>
      </c>
      <c r="M3298" s="1" t="s">
        <v>211</v>
      </c>
    </row>
    <row r="3299" spans="1:15" x14ac:dyDescent="0.25">
      <c r="A3299" s="1" t="s">
        <v>3822</v>
      </c>
      <c r="B3299" s="1" t="s">
        <v>3823</v>
      </c>
      <c r="C3299" s="1" t="s">
        <v>3824</v>
      </c>
      <c r="D3299" s="1" t="s">
        <v>3328</v>
      </c>
      <c r="E3299" s="1" t="s">
        <v>771</v>
      </c>
      <c r="F3299" s="1" t="s">
        <v>1075</v>
      </c>
      <c r="I3299">
        <v>0.02</v>
      </c>
      <c r="J3299" s="1" t="s">
        <v>58</v>
      </c>
      <c r="K3299" s="2">
        <f>+I3299</f>
        <v>0.02</v>
      </c>
      <c r="L3299" s="1" t="s">
        <v>93</v>
      </c>
      <c r="M3299" s="1" t="s">
        <v>167</v>
      </c>
    </row>
    <row r="3300" spans="1:15" x14ac:dyDescent="0.25">
      <c r="A3300" s="1" t="s">
        <v>3819</v>
      </c>
      <c r="B3300" s="1" t="s">
        <v>3820</v>
      </c>
      <c r="C3300" s="1" t="s">
        <v>3821</v>
      </c>
      <c r="D3300" s="1" t="s">
        <v>3025</v>
      </c>
      <c r="E3300" s="1" t="s">
        <v>771</v>
      </c>
      <c r="F3300" s="1" t="s">
        <v>1085</v>
      </c>
      <c r="I3300">
        <v>37.5</v>
      </c>
      <c r="J3300" s="1" t="s">
        <v>58</v>
      </c>
      <c r="K3300" s="2">
        <f>+I3300</f>
        <v>37.5</v>
      </c>
      <c r="L3300" s="1" t="s">
        <v>82</v>
      </c>
      <c r="M3300" s="1" t="s">
        <v>83</v>
      </c>
      <c r="O3300" s="1" t="s">
        <v>264</v>
      </c>
    </row>
    <row r="3301" spans="1:15" x14ac:dyDescent="0.25">
      <c r="A3301" s="1" t="s">
        <v>3819</v>
      </c>
      <c r="B3301" s="1" t="s">
        <v>3820</v>
      </c>
      <c r="C3301" s="1" t="s">
        <v>3821</v>
      </c>
      <c r="D3301" s="1" t="s">
        <v>3025</v>
      </c>
      <c r="E3301" s="1" t="s">
        <v>771</v>
      </c>
      <c r="F3301" s="1" t="s">
        <v>1085</v>
      </c>
      <c r="I3301">
        <v>37.5</v>
      </c>
      <c r="J3301" s="1" t="s">
        <v>58</v>
      </c>
      <c r="K3301" s="2">
        <f>+I3301</f>
        <v>37.5</v>
      </c>
      <c r="L3301" s="1" t="s">
        <v>82</v>
      </c>
      <c r="M3301" s="1" t="s">
        <v>83</v>
      </c>
      <c r="O3301" s="1" t="s">
        <v>260</v>
      </c>
    </row>
    <row r="3302" spans="1:15" x14ac:dyDescent="0.25">
      <c r="A3302" s="1" t="s">
        <v>3819</v>
      </c>
      <c r="B3302" s="1" t="s">
        <v>3820</v>
      </c>
      <c r="C3302" s="1" t="s">
        <v>3821</v>
      </c>
      <c r="D3302" s="1" t="s">
        <v>3025</v>
      </c>
      <c r="E3302" s="1" t="s">
        <v>771</v>
      </c>
      <c r="F3302" s="1" t="s">
        <v>1085</v>
      </c>
      <c r="I3302">
        <v>37.5</v>
      </c>
      <c r="J3302" s="1" t="s">
        <v>58</v>
      </c>
      <c r="K3302" s="2">
        <f>+I3302</f>
        <v>37.5</v>
      </c>
      <c r="L3302" s="1" t="s">
        <v>93</v>
      </c>
      <c r="M3302" s="1" t="s">
        <v>60</v>
      </c>
      <c r="N3302" s="1" t="s">
        <v>61</v>
      </c>
    </row>
    <row r="3303" spans="1:15" x14ac:dyDescent="0.25">
      <c r="A3303" s="1" t="s">
        <v>3819</v>
      </c>
      <c r="B3303" s="1" t="s">
        <v>3820</v>
      </c>
      <c r="C3303" s="1" t="s">
        <v>3821</v>
      </c>
      <c r="D3303" s="1" t="s">
        <v>3025</v>
      </c>
      <c r="E3303" s="1" t="s">
        <v>771</v>
      </c>
      <c r="F3303" s="1" t="s">
        <v>1085</v>
      </c>
      <c r="I3303">
        <v>37.5</v>
      </c>
      <c r="J3303" s="1" t="s">
        <v>58</v>
      </c>
      <c r="K3303" s="2">
        <f>+I3303</f>
        <v>37.5</v>
      </c>
      <c r="L3303" s="1" t="s">
        <v>93</v>
      </c>
      <c r="M3303" s="1" t="s">
        <v>60</v>
      </c>
      <c r="N3303" s="1" t="s">
        <v>2230</v>
      </c>
    </row>
    <row r="3304" spans="1:15" x14ac:dyDescent="0.25">
      <c r="A3304" s="1" t="s">
        <v>3816</v>
      </c>
      <c r="B3304" s="1" t="s">
        <v>3817</v>
      </c>
      <c r="C3304" s="1" t="s">
        <v>3818</v>
      </c>
      <c r="D3304" s="1" t="s">
        <v>3025</v>
      </c>
      <c r="E3304" s="1" t="s">
        <v>771</v>
      </c>
      <c r="F3304" s="1" t="s">
        <v>1085</v>
      </c>
      <c r="I3304">
        <v>0.02</v>
      </c>
      <c r="J3304" s="1" t="s">
        <v>58</v>
      </c>
      <c r="K3304" s="2">
        <f>+I3304</f>
        <v>0.02</v>
      </c>
      <c r="L3304" s="1" t="s">
        <v>93</v>
      </c>
      <c r="M3304" s="1" t="s">
        <v>211</v>
      </c>
    </row>
    <row r="3305" spans="1:15" x14ac:dyDescent="0.25">
      <c r="A3305" s="1" t="s">
        <v>3813</v>
      </c>
      <c r="B3305" s="1" t="s">
        <v>3814</v>
      </c>
      <c r="C3305" s="1" t="s">
        <v>3815</v>
      </c>
      <c r="D3305" s="1" t="s">
        <v>3025</v>
      </c>
      <c r="E3305" s="1" t="s">
        <v>771</v>
      </c>
      <c r="F3305" s="1" t="s">
        <v>1085</v>
      </c>
      <c r="I3305">
        <v>43.75</v>
      </c>
      <c r="J3305" s="1" t="s">
        <v>58</v>
      </c>
      <c r="K3305" s="2">
        <f>+I3305</f>
        <v>43.75</v>
      </c>
      <c r="L3305" s="1" t="s">
        <v>82</v>
      </c>
      <c r="M3305" s="1" t="s">
        <v>83</v>
      </c>
      <c r="O3305" s="1" t="s">
        <v>264</v>
      </c>
    </row>
    <row r="3306" spans="1:15" x14ac:dyDescent="0.25">
      <c r="A3306" s="1" t="s">
        <v>3813</v>
      </c>
      <c r="B3306" s="1" t="s">
        <v>3814</v>
      </c>
      <c r="C3306" s="1" t="s">
        <v>3815</v>
      </c>
      <c r="D3306" s="1" t="s">
        <v>3025</v>
      </c>
      <c r="E3306" s="1" t="s">
        <v>771</v>
      </c>
      <c r="F3306" s="1" t="s">
        <v>1085</v>
      </c>
      <c r="I3306">
        <v>43.75</v>
      </c>
      <c r="J3306" s="1" t="s">
        <v>58</v>
      </c>
      <c r="K3306" s="2">
        <f>+I3306</f>
        <v>43.75</v>
      </c>
      <c r="L3306" s="1" t="s">
        <v>82</v>
      </c>
      <c r="M3306" s="1" t="s">
        <v>83</v>
      </c>
      <c r="O3306" s="1" t="s">
        <v>260</v>
      </c>
    </row>
    <row r="3307" spans="1:15" x14ac:dyDescent="0.25">
      <c r="A3307" s="1" t="s">
        <v>3813</v>
      </c>
      <c r="B3307" s="1" t="s">
        <v>3814</v>
      </c>
      <c r="C3307" s="1" t="s">
        <v>3815</v>
      </c>
      <c r="D3307" s="1" t="s">
        <v>3025</v>
      </c>
      <c r="E3307" s="1" t="s">
        <v>771</v>
      </c>
      <c r="F3307" s="1" t="s">
        <v>1085</v>
      </c>
      <c r="I3307">
        <v>43.75</v>
      </c>
      <c r="J3307" s="1" t="s">
        <v>58</v>
      </c>
      <c r="K3307" s="2">
        <f>+I3307</f>
        <v>43.75</v>
      </c>
      <c r="L3307" s="1" t="s">
        <v>93</v>
      </c>
      <c r="M3307" s="1" t="s">
        <v>60</v>
      </c>
      <c r="N3307" s="1" t="s">
        <v>61</v>
      </c>
    </row>
    <row r="3308" spans="1:15" x14ac:dyDescent="0.25">
      <c r="A3308" s="1" t="s">
        <v>3813</v>
      </c>
      <c r="B3308" s="1" t="s">
        <v>3814</v>
      </c>
      <c r="C3308" s="1" t="s">
        <v>3815</v>
      </c>
      <c r="D3308" s="1" t="s">
        <v>3025</v>
      </c>
      <c r="E3308" s="1" t="s">
        <v>771</v>
      </c>
      <c r="F3308" s="1" t="s">
        <v>1085</v>
      </c>
      <c r="I3308">
        <v>43.75</v>
      </c>
      <c r="J3308" s="1" t="s">
        <v>58</v>
      </c>
      <c r="K3308" s="2">
        <f>+I3308</f>
        <v>43.75</v>
      </c>
      <c r="L3308" s="1" t="s">
        <v>93</v>
      </c>
      <c r="M3308" s="1" t="s">
        <v>211</v>
      </c>
    </row>
    <row r="3309" spans="1:15" x14ac:dyDescent="0.25">
      <c r="A3309" s="1" t="s">
        <v>3810</v>
      </c>
      <c r="B3309" s="1" t="s">
        <v>3811</v>
      </c>
      <c r="C3309" s="1" t="s">
        <v>3812</v>
      </c>
      <c r="D3309" s="1" t="s">
        <v>3025</v>
      </c>
      <c r="E3309" s="1" t="s">
        <v>771</v>
      </c>
      <c r="F3309" s="1" t="s">
        <v>1085</v>
      </c>
      <c r="I3309">
        <v>60</v>
      </c>
      <c r="J3309" s="1" t="s">
        <v>58</v>
      </c>
      <c r="K3309" s="2">
        <f>+I3309</f>
        <v>60</v>
      </c>
      <c r="L3309" s="1" t="s">
        <v>82</v>
      </c>
      <c r="M3309" s="1" t="s">
        <v>83</v>
      </c>
      <c r="O3309" s="1" t="s">
        <v>264</v>
      </c>
    </row>
    <row r="3310" spans="1:15" x14ac:dyDescent="0.25">
      <c r="A3310" s="1" t="s">
        <v>3810</v>
      </c>
      <c r="B3310" s="1" t="s">
        <v>3811</v>
      </c>
      <c r="C3310" s="1" t="s">
        <v>3812</v>
      </c>
      <c r="D3310" s="1" t="s">
        <v>3025</v>
      </c>
      <c r="E3310" s="1" t="s">
        <v>771</v>
      </c>
      <c r="F3310" s="1" t="s">
        <v>1085</v>
      </c>
      <c r="I3310">
        <v>60</v>
      </c>
      <c r="J3310" s="1" t="s">
        <v>58</v>
      </c>
      <c r="K3310" s="2">
        <f>+I3310</f>
        <v>60</v>
      </c>
      <c r="L3310" s="1" t="s">
        <v>82</v>
      </c>
      <c r="M3310" s="1" t="s">
        <v>83</v>
      </c>
      <c r="O3310" s="1" t="s">
        <v>260</v>
      </c>
    </row>
    <row r="3311" spans="1:15" x14ac:dyDescent="0.25">
      <c r="A3311" s="1" t="s">
        <v>3810</v>
      </c>
      <c r="B3311" s="1" t="s">
        <v>3811</v>
      </c>
      <c r="C3311" s="1" t="s">
        <v>3812</v>
      </c>
      <c r="D3311" s="1" t="s">
        <v>3025</v>
      </c>
      <c r="E3311" s="1" t="s">
        <v>771</v>
      </c>
      <c r="F3311" s="1" t="s">
        <v>1085</v>
      </c>
      <c r="I3311">
        <v>60</v>
      </c>
      <c r="J3311" s="1" t="s">
        <v>58</v>
      </c>
      <c r="K3311" s="2">
        <f>+I3311</f>
        <v>60</v>
      </c>
      <c r="L3311" s="1" t="s">
        <v>93</v>
      </c>
      <c r="M3311" s="1" t="s">
        <v>60</v>
      </c>
      <c r="N3311" s="1" t="s">
        <v>61</v>
      </c>
    </row>
    <row r="3312" spans="1:15" x14ac:dyDescent="0.25">
      <c r="A3312" s="1" t="s">
        <v>3810</v>
      </c>
      <c r="B3312" s="1" t="s">
        <v>3811</v>
      </c>
      <c r="C3312" s="1" t="s">
        <v>3812</v>
      </c>
      <c r="D3312" s="1" t="s">
        <v>3025</v>
      </c>
      <c r="E3312" s="1" t="s">
        <v>771</v>
      </c>
      <c r="F3312" s="1" t="s">
        <v>1085</v>
      </c>
      <c r="I3312">
        <v>60</v>
      </c>
      <c r="J3312" s="1" t="s">
        <v>58</v>
      </c>
      <c r="K3312" s="2">
        <f>+I3312</f>
        <v>60</v>
      </c>
      <c r="L3312" s="1" t="s">
        <v>93</v>
      </c>
      <c r="M3312" s="1" t="s">
        <v>60</v>
      </c>
      <c r="N3312" s="1" t="s">
        <v>2210</v>
      </c>
    </row>
    <row r="3313" spans="1:15" x14ac:dyDescent="0.25">
      <c r="A3313" s="1" t="s">
        <v>3810</v>
      </c>
      <c r="B3313" s="1" t="s">
        <v>3811</v>
      </c>
      <c r="C3313" s="1" t="s">
        <v>3812</v>
      </c>
      <c r="D3313" s="1" t="s">
        <v>3025</v>
      </c>
      <c r="E3313" s="1" t="s">
        <v>771</v>
      </c>
      <c r="F3313" s="1" t="s">
        <v>1085</v>
      </c>
      <c r="I3313">
        <v>60</v>
      </c>
      <c r="J3313" s="1" t="s">
        <v>58</v>
      </c>
      <c r="K3313" s="2">
        <f>+I3313</f>
        <v>60</v>
      </c>
      <c r="L3313" s="1" t="s">
        <v>93</v>
      </c>
      <c r="M3313" s="1" t="s">
        <v>60</v>
      </c>
      <c r="N3313" s="1" t="s">
        <v>2230</v>
      </c>
    </row>
    <row r="3314" spans="1:15" x14ac:dyDescent="0.25">
      <c r="A3314" s="1" t="s">
        <v>3807</v>
      </c>
      <c r="B3314" s="1" t="s">
        <v>3808</v>
      </c>
      <c r="C3314" s="1" t="s">
        <v>3809</v>
      </c>
      <c r="D3314" s="1" t="s">
        <v>2940</v>
      </c>
      <c r="E3314" s="1" t="s">
        <v>771</v>
      </c>
      <c r="F3314" s="1" t="s">
        <v>1085</v>
      </c>
      <c r="I3314">
        <v>30</v>
      </c>
      <c r="J3314" s="1" t="s">
        <v>58</v>
      </c>
      <c r="K3314" s="2">
        <f>+I3314</f>
        <v>30</v>
      </c>
      <c r="L3314" s="1" t="s">
        <v>82</v>
      </c>
      <c r="M3314" s="1" t="s">
        <v>83</v>
      </c>
      <c r="O3314" s="1" t="s">
        <v>264</v>
      </c>
    </row>
    <row r="3315" spans="1:15" x14ac:dyDescent="0.25">
      <c r="A3315" s="1" t="s">
        <v>3807</v>
      </c>
      <c r="B3315" s="1" t="s">
        <v>3808</v>
      </c>
      <c r="C3315" s="1" t="s">
        <v>3809</v>
      </c>
      <c r="D3315" s="1" t="s">
        <v>2940</v>
      </c>
      <c r="E3315" s="1" t="s">
        <v>771</v>
      </c>
      <c r="F3315" s="1" t="s">
        <v>1085</v>
      </c>
      <c r="I3315">
        <v>30</v>
      </c>
      <c r="J3315" s="1" t="s">
        <v>58</v>
      </c>
      <c r="K3315" s="2">
        <f>+I3315</f>
        <v>30</v>
      </c>
      <c r="L3315" s="1" t="s">
        <v>82</v>
      </c>
      <c r="M3315" s="1" t="s">
        <v>83</v>
      </c>
      <c r="O3315" s="1" t="s">
        <v>260</v>
      </c>
    </row>
    <row r="3316" spans="1:15" x14ac:dyDescent="0.25">
      <c r="A3316" s="1" t="s">
        <v>3807</v>
      </c>
      <c r="B3316" s="1" t="s">
        <v>3808</v>
      </c>
      <c r="C3316" s="1" t="s">
        <v>3809</v>
      </c>
      <c r="D3316" s="1" t="s">
        <v>2940</v>
      </c>
      <c r="E3316" s="1" t="s">
        <v>771</v>
      </c>
      <c r="F3316" s="1" t="s">
        <v>1085</v>
      </c>
      <c r="I3316">
        <v>30</v>
      </c>
      <c r="J3316" s="1" t="s">
        <v>58</v>
      </c>
      <c r="K3316" s="2">
        <f>+I3316</f>
        <v>30</v>
      </c>
      <c r="L3316" s="1" t="s">
        <v>93</v>
      </c>
      <c r="M3316" s="1" t="s">
        <v>60</v>
      </c>
      <c r="N3316" s="1" t="s">
        <v>61</v>
      </c>
    </row>
    <row r="3317" spans="1:15" x14ac:dyDescent="0.25">
      <c r="A3317" s="1" t="s">
        <v>3807</v>
      </c>
      <c r="B3317" s="1" t="s">
        <v>3808</v>
      </c>
      <c r="C3317" s="1" t="s">
        <v>3809</v>
      </c>
      <c r="D3317" s="1" t="s">
        <v>2940</v>
      </c>
      <c r="E3317" s="1" t="s">
        <v>771</v>
      </c>
      <c r="F3317" s="1" t="s">
        <v>1085</v>
      </c>
      <c r="I3317">
        <v>30</v>
      </c>
      <c r="J3317" s="1" t="s">
        <v>58</v>
      </c>
      <c r="K3317" s="2">
        <f>+I3317</f>
        <v>30</v>
      </c>
      <c r="L3317" s="1" t="s">
        <v>93</v>
      </c>
      <c r="M3317" s="1" t="s">
        <v>211</v>
      </c>
    </row>
    <row r="3318" spans="1:15" x14ac:dyDescent="0.25">
      <c r="A3318" s="1" t="s">
        <v>3804</v>
      </c>
      <c r="B3318" s="1" t="s">
        <v>3805</v>
      </c>
      <c r="C3318" s="1" t="s">
        <v>3806</v>
      </c>
      <c r="D3318" s="1" t="s">
        <v>2940</v>
      </c>
      <c r="E3318" s="1" t="s">
        <v>771</v>
      </c>
      <c r="F3318" s="1" t="s">
        <v>1085</v>
      </c>
      <c r="I3318">
        <v>20.6</v>
      </c>
      <c r="J3318" s="1" t="s">
        <v>58</v>
      </c>
      <c r="K3318" s="2">
        <f>+I3318</f>
        <v>20.6</v>
      </c>
      <c r="L3318" s="1" t="s">
        <v>82</v>
      </c>
      <c r="M3318" s="1" t="s">
        <v>83</v>
      </c>
      <c r="O3318" s="1" t="s">
        <v>264</v>
      </c>
    </row>
    <row r="3319" spans="1:15" x14ac:dyDescent="0.25">
      <c r="A3319" s="1" t="s">
        <v>3804</v>
      </c>
      <c r="B3319" s="1" t="s">
        <v>3805</v>
      </c>
      <c r="C3319" s="1" t="s">
        <v>3806</v>
      </c>
      <c r="D3319" s="1" t="s">
        <v>2940</v>
      </c>
      <c r="E3319" s="1" t="s">
        <v>771</v>
      </c>
      <c r="F3319" s="1" t="s">
        <v>1085</v>
      </c>
      <c r="I3319">
        <v>20.6</v>
      </c>
      <c r="J3319" s="1" t="s">
        <v>58</v>
      </c>
      <c r="K3319" s="2">
        <f>+I3319</f>
        <v>20.6</v>
      </c>
      <c r="L3319" s="1" t="s">
        <v>82</v>
      </c>
      <c r="M3319" s="1" t="s">
        <v>83</v>
      </c>
      <c r="O3319" s="1" t="s">
        <v>260</v>
      </c>
    </row>
    <row r="3320" spans="1:15" x14ac:dyDescent="0.25">
      <c r="A3320" s="1" t="s">
        <v>3804</v>
      </c>
      <c r="B3320" s="1" t="s">
        <v>3805</v>
      </c>
      <c r="C3320" s="1" t="s">
        <v>3806</v>
      </c>
      <c r="D3320" s="1" t="s">
        <v>2940</v>
      </c>
      <c r="E3320" s="1" t="s">
        <v>771</v>
      </c>
      <c r="F3320" s="1" t="s">
        <v>1085</v>
      </c>
      <c r="I3320">
        <v>20.6</v>
      </c>
      <c r="J3320" s="1" t="s">
        <v>58</v>
      </c>
      <c r="K3320" s="2">
        <f>+I3320</f>
        <v>20.6</v>
      </c>
      <c r="L3320" s="1" t="s">
        <v>93</v>
      </c>
      <c r="M3320" s="1" t="s">
        <v>60</v>
      </c>
      <c r="N3320" s="1" t="s">
        <v>61</v>
      </c>
    </row>
    <row r="3321" spans="1:15" x14ac:dyDescent="0.25">
      <c r="A3321" s="1" t="s">
        <v>3804</v>
      </c>
      <c r="B3321" s="1" t="s">
        <v>3805</v>
      </c>
      <c r="C3321" s="1" t="s">
        <v>3806</v>
      </c>
      <c r="D3321" s="1" t="s">
        <v>2940</v>
      </c>
      <c r="E3321" s="1" t="s">
        <v>771</v>
      </c>
      <c r="F3321" s="1" t="s">
        <v>1085</v>
      </c>
      <c r="I3321">
        <v>20.6</v>
      </c>
      <c r="J3321" s="1" t="s">
        <v>58</v>
      </c>
      <c r="K3321" s="2">
        <f>+I3321</f>
        <v>20.6</v>
      </c>
      <c r="L3321" s="1" t="s">
        <v>93</v>
      </c>
      <c r="M3321" s="1" t="s">
        <v>60</v>
      </c>
      <c r="N3321" s="1" t="s">
        <v>2230</v>
      </c>
    </row>
    <row r="3322" spans="1:15" x14ac:dyDescent="0.25">
      <c r="A3322" s="1" t="s">
        <v>3804</v>
      </c>
      <c r="B3322" s="1" t="s">
        <v>3805</v>
      </c>
      <c r="C3322" s="1" t="s">
        <v>3806</v>
      </c>
      <c r="D3322" s="1" t="s">
        <v>2940</v>
      </c>
      <c r="E3322" s="1" t="s">
        <v>771</v>
      </c>
      <c r="F3322" s="1" t="s">
        <v>1085</v>
      </c>
      <c r="I3322">
        <v>20.6</v>
      </c>
      <c r="J3322" s="1" t="s">
        <v>58</v>
      </c>
      <c r="K3322" s="2">
        <f>+I3322</f>
        <v>20.6</v>
      </c>
      <c r="L3322" s="1" t="s">
        <v>93</v>
      </c>
      <c r="M3322" s="1" t="s">
        <v>211</v>
      </c>
    </row>
    <row r="3323" spans="1:15" x14ac:dyDescent="0.25">
      <c r="A3323" s="1" t="s">
        <v>3801</v>
      </c>
      <c r="B3323" s="1" t="s">
        <v>3802</v>
      </c>
      <c r="C3323" s="1" t="s">
        <v>3803</v>
      </c>
      <c r="D3323" s="1" t="s">
        <v>3025</v>
      </c>
      <c r="E3323" s="1" t="s">
        <v>771</v>
      </c>
      <c r="F3323" s="1" t="s">
        <v>1075</v>
      </c>
      <c r="I3323">
        <v>2.8000000000000001E-2</v>
      </c>
      <c r="J3323" s="1" t="s">
        <v>58</v>
      </c>
      <c r="K3323" s="2">
        <f>+I3323</f>
        <v>2.8000000000000001E-2</v>
      </c>
      <c r="L3323" s="1" t="s">
        <v>93</v>
      </c>
      <c r="M3323" s="1" t="s">
        <v>211</v>
      </c>
    </row>
    <row r="3324" spans="1:15" x14ac:dyDescent="0.25">
      <c r="A3324" s="1" t="s">
        <v>3797</v>
      </c>
      <c r="B3324" s="1" t="s">
        <v>3798</v>
      </c>
      <c r="C3324" s="1" t="s">
        <v>3799</v>
      </c>
      <c r="D3324" s="1" t="s">
        <v>3025</v>
      </c>
      <c r="E3324" s="1" t="s">
        <v>771</v>
      </c>
      <c r="F3324" s="1" t="s">
        <v>1075</v>
      </c>
      <c r="I3324">
        <v>106.66</v>
      </c>
      <c r="J3324" s="1" t="s">
        <v>58</v>
      </c>
      <c r="K3324" s="2">
        <f>+I3324</f>
        <v>106.66</v>
      </c>
      <c r="L3324" s="1" t="s">
        <v>93</v>
      </c>
      <c r="M3324" s="1" t="s">
        <v>60</v>
      </c>
      <c r="N3324" s="1" t="s">
        <v>61</v>
      </c>
    </row>
    <row r="3325" spans="1:15" x14ac:dyDescent="0.25">
      <c r="A3325" s="1" t="s">
        <v>3797</v>
      </c>
      <c r="B3325" s="1" t="s">
        <v>3798</v>
      </c>
      <c r="C3325" s="1" t="s">
        <v>3799</v>
      </c>
      <c r="D3325" s="1" t="s">
        <v>3025</v>
      </c>
      <c r="E3325" s="1" t="s">
        <v>771</v>
      </c>
      <c r="F3325" s="1" t="s">
        <v>1075</v>
      </c>
      <c r="I3325">
        <v>106.66</v>
      </c>
      <c r="J3325" s="1" t="s">
        <v>58</v>
      </c>
      <c r="K3325" s="2">
        <f>+I3325</f>
        <v>106.66</v>
      </c>
      <c r="L3325" s="1" t="s">
        <v>93</v>
      </c>
      <c r="M3325" s="1" t="s">
        <v>60</v>
      </c>
      <c r="N3325" s="1" t="s">
        <v>303</v>
      </c>
    </row>
    <row r="3326" spans="1:15" x14ac:dyDescent="0.25">
      <c r="A3326" s="1" t="s">
        <v>3797</v>
      </c>
      <c r="B3326" s="1" t="s">
        <v>3798</v>
      </c>
      <c r="C3326" s="1" t="s">
        <v>3799</v>
      </c>
      <c r="D3326" s="1" t="s">
        <v>3025</v>
      </c>
      <c r="E3326" s="1" t="s">
        <v>771</v>
      </c>
      <c r="F3326" s="1" t="s">
        <v>1075</v>
      </c>
      <c r="I3326">
        <v>106.66</v>
      </c>
      <c r="J3326" s="1" t="s">
        <v>58</v>
      </c>
      <c r="K3326" s="2">
        <f>+I3326</f>
        <v>106.66</v>
      </c>
      <c r="L3326" s="1" t="s">
        <v>93</v>
      </c>
      <c r="M3326" s="1" t="s">
        <v>211</v>
      </c>
    </row>
    <row r="3327" spans="1:15" x14ac:dyDescent="0.25">
      <c r="A3327" s="1" t="s">
        <v>3794</v>
      </c>
      <c r="B3327" s="1" t="s">
        <v>3795</v>
      </c>
      <c r="C3327" s="1" t="s">
        <v>3796</v>
      </c>
      <c r="D3327" s="1" t="s">
        <v>2940</v>
      </c>
      <c r="E3327" s="1" t="s">
        <v>771</v>
      </c>
      <c r="F3327" s="1" t="s">
        <v>1085</v>
      </c>
      <c r="I3327">
        <v>19.5</v>
      </c>
      <c r="J3327" s="1" t="s">
        <v>58</v>
      </c>
      <c r="K3327" s="2">
        <f>+I3327</f>
        <v>19.5</v>
      </c>
      <c r="L3327" s="1" t="s">
        <v>82</v>
      </c>
      <c r="M3327" s="1" t="s">
        <v>83</v>
      </c>
      <c r="O3327" s="1" t="s">
        <v>264</v>
      </c>
    </row>
    <row r="3328" spans="1:15" x14ac:dyDescent="0.25">
      <c r="A3328" s="1" t="s">
        <v>3794</v>
      </c>
      <c r="B3328" s="1" t="s">
        <v>3795</v>
      </c>
      <c r="C3328" s="1" t="s">
        <v>3796</v>
      </c>
      <c r="D3328" s="1" t="s">
        <v>2940</v>
      </c>
      <c r="E3328" s="1" t="s">
        <v>771</v>
      </c>
      <c r="F3328" s="1" t="s">
        <v>1085</v>
      </c>
      <c r="I3328">
        <v>19.5</v>
      </c>
      <c r="J3328" s="1" t="s">
        <v>58</v>
      </c>
      <c r="K3328" s="2">
        <f>+I3328</f>
        <v>19.5</v>
      </c>
      <c r="L3328" s="1" t="s">
        <v>82</v>
      </c>
      <c r="M3328" s="1" t="s">
        <v>83</v>
      </c>
      <c r="O3328" s="1" t="s">
        <v>260</v>
      </c>
    </row>
    <row r="3329" spans="1:15" x14ac:dyDescent="0.25">
      <c r="A3329" s="1" t="s">
        <v>3794</v>
      </c>
      <c r="B3329" s="1" t="s">
        <v>3795</v>
      </c>
      <c r="C3329" s="1" t="s">
        <v>3796</v>
      </c>
      <c r="D3329" s="1" t="s">
        <v>2940</v>
      </c>
      <c r="E3329" s="1" t="s">
        <v>771</v>
      </c>
      <c r="F3329" s="1" t="s">
        <v>1085</v>
      </c>
      <c r="I3329">
        <v>19.5</v>
      </c>
      <c r="J3329" s="1" t="s">
        <v>58</v>
      </c>
      <c r="K3329" s="2">
        <f>+I3329</f>
        <v>19.5</v>
      </c>
      <c r="L3329" s="1" t="s">
        <v>93</v>
      </c>
      <c r="M3329" s="1" t="s">
        <v>60</v>
      </c>
      <c r="N3329" s="1" t="s">
        <v>61</v>
      </c>
    </row>
    <row r="3330" spans="1:15" x14ac:dyDescent="0.25">
      <c r="A3330" s="1" t="s">
        <v>3794</v>
      </c>
      <c r="B3330" s="1" t="s">
        <v>3795</v>
      </c>
      <c r="C3330" s="1" t="s">
        <v>3796</v>
      </c>
      <c r="D3330" s="1" t="s">
        <v>2940</v>
      </c>
      <c r="E3330" s="1" t="s">
        <v>771</v>
      </c>
      <c r="F3330" s="1" t="s">
        <v>1085</v>
      </c>
      <c r="I3330">
        <v>19.5</v>
      </c>
      <c r="J3330" s="1" t="s">
        <v>58</v>
      </c>
      <c r="K3330" s="2">
        <f>+I3330</f>
        <v>19.5</v>
      </c>
      <c r="L3330" s="1" t="s">
        <v>93</v>
      </c>
      <c r="M3330" s="1" t="s">
        <v>60</v>
      </c>
      <c r="N3330" s="1" t="s">
        <v>2210</v>
      </c>
    </row>
    <row r="3331" spans="1:15" x14ac:dyDescent="0.25">
      <c r="A3331" s="1" t="s">
        <v>3794</v>
      </c>
      <c r="B3331" s="1" t="s">
        <v>3795</v>
      </c>
      <c r="C3331" s="1" t="s">
        <v>3796</v>
      </c>
      <c r="D3331" s="1" t="s">
        <v>2940</v>
      </c>
      <c r="E3331" s="1" t="s">
        <v>771</v>
      </c>
      <c r="F3331" s="1" t="s">
        <v>1085</v>
      </c>
      <c r="I3331">
        <v>19.5</v>
      </c>
      <c r="J3331" s="1" t="s">
        <v>58</v>
      </c>
      <c r="K3331" s="2">
        <f>+I3331</f>
        <v>19.5</v>
      </c>
      <c r="L3331" s="1" t="s">
        <v>93</v>
      </c>
      <c r="M3331" s="1" t="s">
        <v>60</v>
      </c>
      <c r="N3331" s="1" t="s">
        <v>2200</v>
      </c>
    </row>
    <row r="3332" spans="1:15" x14ac:dyDescent="0.25">
      <c r="A3332" s="1" t="s">
        <v>3794</v>
      </c>
      <c r="B3332" s="1" t="s">
        <v>3795</v>
      </c>
      <c r="C3332" s="1" t="s">
        <v>3796</v>
      </c>
      <c r="D3332" s="1" t="s">
        <v>2940</v>
      </c>
      <c r="E3332" s="1" t="s">
        <v>771</v>
      </c>
      <c r="F3332" s="1" t="s">
        <v>1085</v>
      </c>
      <c r="I3332">
        <v>19.5</v>
      </c>
      <c r="J3332" s="1" t="s">
        <v>58</v>
      </c>
      <c r="K3332" s="2">
        <f>+I3332</f>
        <v>19.5</v>
      </c>
      <c r="L3332" s="1" t="s">
        <v>93</v>
      </c>
      <c r="M3332" s="1" t="s">
        <v>211</v>
      </c>
    </row>
    <row r="3333" spans="1:15" x14ac:dyDescent="0.25">
      <c r="A3333" s="1" t="s">
        <v>3790</v>
      </c>
      <c r="B3333" s="1" t="s">
        <v>3791</v>
      </c>
      <c r="C3333" s="1" t="s">
        <v>3792</v>
      </c>
      <c r="D3333" s="1" t="s">
        <v>3025</v>
      </c>
      <c r="E3333" s="1" t="s">
        <v>771</v>
      </c>
      <c r="F3333" s="1" t="s">
        <v>1075</v>
      </c>
      <c r="I3333">
        <v>25</v>
      </c>
      <c r="J3333" s="1" t="s">
        <v>58</v>
      </c>
      <c r="K3333" s="2">
        <f>+I3333</f>
        <v>25</v>
      </c>
      <c r="L3333" s="1" t="s">
        <v>82</v>
      </c>
      <c r="M3333" s="1" t="s">
        <v>83</v>
      </c>
      <c r="O3333" s="1" t="s">
        <v>264</v>
      </c>
    </row>
    <row r="3334" spans="1:15" x14ac:dyDescent="0.25">
      <c r="A3334" s="1" t="s">
        <v>3790</v>
      </c>
      <c r="B3334" s="1" t="s">
        <v>3791</v>
      </c>
      <c r="C3334" s="1" t="s">
        <v>3792</v>
      </c>
      <c r="D3334" s="1" t="s">
        <v>3025</v>
      </c>
      <c r="E3334" s="1" t="s">
        <v>771</v>
      </c>
      <c r="F3334" s="1" t="s">
        <v>1075</v>
      </c>
      <c r="I3334">
        <v>25</v>
      </c>
      <c r="J3334" s="1" t="s">
        <v>58</v>
      </c>
      <c r="K3334" s="2">
        <f>+I3334</f>
        <v>25</v>
      </c>
      <c r="L3334" s="1" t="s">
        <v>82</v>
      </c>
      <c r="M3334" s="1" t="s">
        <v>83</v>
      </c>
      <c r="O3334" s="1" t="s">
        <v>260</v>
      </c>
    </row>
    <row r="3335" spans="1:15" x14ac:dyDescent="0.25">
      <c r="A3335" s="1" t="s">
        <v>3790</v>
      </c>
      <c r="B3335" s="1" t="s">
        <v>3791</v>
      </c>
      <c r="C3335" s="1" t="s">
        <v>3792</v>
      </c>
      <c r="D3335" s="1" t="s">
        <v>3025</v>
      </c>
      <c r="E3335" s="1" t="s">
        <v>771</v>
      </c>
      <c r="F3335" s="1" t="s">
        <v>1075</v>
      </c>
      <c r="I3335">
        <v>25</v>
      </c>
      <c r="J3335" s="1" t="s">
        <v>58</v>
      </c>
      <c r="K3335" s="2">
        <f>+I3335</f>
        <v>25</v>
      </c>
      <c r="L3335" s="1" t="s">
        <v>93</v>
      </c>
      <c r="M3335" s="1" t="s">
        <v>60</v>
      </c>
      <c r="N3335" s="1" t="s">
        <v>61</v>
      </c>
    </row>
    <row r="3336" spans="1:15" x14ac:dyDescent="0.25">
      <c r="A3336" s="1" t="s">
        <v>3790</v>
      </c>
      <c r="B3336" s="1" t="s">
        <v>3791</v>
      </c>
      <c r="C3336" s="1" t="s">
        <v>3792</v>
      </c>
      <c r="D3336" s="1" t="s">
        <v>3025</v>
      </c>
      <c r="E3336" s="1" t="s">
        <v>771</v>
      </c>
      <c r="F3336" s="1" t="s">
        <v>1075</v>
      </c>
      <c r="I3336">
        <v>25</v>
      </c>
      <c r="J3336" s="1" t="s">
        <v>58</v>
      </c>
      <c r="K3336" s="2">
        <f>+I3336</f>
        <v>25</v>
      </c>
      <c r="L3336" s="1" t="s">
        <v>93</v>
      </c>
      <c r="M3336" s="1" t="s">
        <v>60</v>
      </c>
      <c r="N3336" s="1" t="s">
        <v>303</v>
      </c>
    </row>
    <row r="3337" spans="1:15" x14ac:dyDescent="0.25">
      <c r="A3337" s="1" t="s">
        <v>3790</v>
      </c>
      <c r="B3337" s="1" t="s">
        <v>3791</v>
      </c>
      <c r="C3337" s="1" t="s">
        <v>3792</v>
      </c>
      <c r="D3337" s="1" t="s">
        <v>3025</v>
      </c>
      <c r="E3337" s="1" t="s">
        <v>771</v>
      </c>
      <c r="F3337" s="1" t="s">
        <v>1075</v>
      </c>
      <c r="I3337">
        <v>25</v>
      </c>
      <c r="J3337" s="1" t="s">
        <v>58</v>
      </c>
      <c r="K3337" s="2">
        <f>+I3337</f>
        <v>25</v>
      </c>
      <c r="L3337" s="1" t="s">
        <v>93</v>
      </c>
      <c r="M3337" s="1" t="s">
        <v>60</v>
      </c>
      <c r="N3337" s="1" t="s">
        <v>2230</v>
      </c>
    </row>
    <row r="3338" spans="1:15" x14ac:dyDescent="0.25">
      <c r="A3338" s="1" t="s">
        <v>3790</v>
      </c>
      <c r="B3338" s="1" t="s">
        <v>3791</v>
      </c>
      <c r="C3338" s="1" t="s">
        <v>3792</v>
      </c>
      <c r="D3338" s="1" t="s">
        <v>3025</v>
      </c>
      <c r="E3338" s="1" t="s">
        <v>771</v>
      </c>
      <c r="F3338" s="1" t="s">
        <v>1075</v>
      </c>
      <c r="I3338">
        <v>25</v>
      </c>
      <c r="J3338" s="1" t="s">
        <v>58</v>
      </c>
      <c r="K3338" s="2">
        <f>+I3338</f>
        <v>25</v>
      </c>
      <c r="L3338" s="1" t="s">
        <v>93</v>
      </c>
      <c r="M3338" s="1" t="s">
        <v>211</v>
      </c>
    </row>
    <row r="3339" spans="1:15" x14ac:dyDescent="0.25">
      <c r="A3339" s="1" t="s">
        <v>3787</v>
      </c>
      <c r="B3339" s="1" t="s">
        <v>3788</v>
      </c>
      <c r="C3339" s="1" t="s">
        <v>3789</v>
      </c>
      <c r="D3339" s="1" t="s">
        <v>2944</v>
      </c>
      <c r="E3339" s="1" t="s">
        <v>771</v>
      </c>
      <c r="F3339" s="1" t="s">
        <v>1075</v>
      </c>
      <c r="I3339">
        <v>94.66</v>
      </c>
      <c r="J3339" s="1" t="s">
        <v>58</v>
      </c>
      <c r="K3339" s="2">
        <f>+I3339</f>
        <v>94.66</v>
      </c>
      <c r="L3339" s="1" t="s">
        <v>82</v>
      </c>
      <c r="M3339" s="1" t="s">
        <v>83</v>
      </c>
      <c r="O3339" s="1" t="s">
        <v>264</v>
      </c>
    </row>
    <row r="3340" spans="1:15" x14ac:dyDescent="0.25">
      <c r="A3340" s="1" t="s">
        <v>3787</v>
      </c>
      <c r="B3340" s="1" t="s">
        <v>3788</v>
      </c>
      <c r="C3340" s="1" t="s">
        <v>3789</v>
      </c>
      <c r="D3340" s="1" t="s">
        <v>2944</v>
      </c>
      <c r="E3340" s="1" t="s">
        <v>771</v>
      </c>
      <c r="F3340" s="1" t="s">
        <v>1075</v>
      </c>
      <c r="I3340">
        <v>94.66</v>
      </c>
      <c r="J3340" s="1" t="s">
        <v>58</v>
      </c>
      <c r="K3340" s="2">
        <f>+I3340</f>
        <v>94.66</v>
      </c>
      <c r="L3340" s="1" t="s">
        <v>82</v>
      </c>
      <c r="M3340" s="1" t="s">
        <v>83</v>
      </c>
      <c r="O3340" s="1" t="s">
        <v>260</v>
      </c>
    </row>
    <row r="3341" spans="1:15" x14ac:dyDescent="0.25">
      <c r="A3341" s="1" t="s">
        <v>3787</v>
      </c>
      <c r="B3341" s="1" t="s">
        <v>3788</v>
      </c>
      <c r="C3341" s="1" t="s">
        <v>3789</v>
      </c>
      <c r="D3341" s="1" t="s">
        <v>2944</v>
      </c>
      <c r="E3341" s="1" t="s">
        <v>771</v>
      </c>
      <c r="F3341" s="1" t="s">
        <v>1075</v>
      </c>
      <c r="I3341">
        <v>94.66</v>
      </c>
      <c r="J3341" s="1" t="s">
        <v>58</v>
      </c>
      <c r="K3341" s="2">
        <f>+I3341</f>
        <v>94.66</v>
      </c>
      <c r="L3341" s="1" t="s">
        <v>93</v>
      </c>
      <c r="M3341" s="1" t="s">
        <v>60</v>
      </c>
      <c r="N3341" s="1" t="s">
        <v>61</v>
      </c>
    </row>
    <row r="3342" spans="1:15" x14ac:dyDescent="0.25">
      <c r="A3342" s="1" t="s">
        <v>3787</v>
      </c>
      <c r="B3342" s="1" t="s">
        <v>3788</v>
      </c>
      <c r="C3342" s="1" t="s">
        <v>3789</v>
      </c>
      <c r="D3342" s="1" t="s">
        <v>2944</v>
      </c>
      <c r="E3342" s="1" t="s">
        <v>771</v>
      </c>
      <c r="F3342" s="1" t="s">
        <v>1075</v>
      </c>
      <c r="I3342">
        <v>94.66</v>
      </c>
      <c r="J3342" s="1" t="s">
        <v>58</v>
      </c>
      <c r="K3342" s="2">
        <f>+I3342</f>
        <v>94.66</v>
      </c>
      <c r="L3342" s="1" t="s">
        <v>93</v>
      </c>
      <c r="M3342" s="1" t="s">
        <v>60</v>
      </c>
      <c r="N3342" s="1" t="s">
        <v>303</v>
      </c>
    </row>
    <row r="3343" spans="1:15" x14ac:dyDescent="0.25">
      <c r="A3343" s="1" t="s">
        <v>3787</v>
      </c>
      <c r="B3343" s="1" t="s">
        <v>3788</v>
      </c>
      <c r="C3343" s="1" t="s">
        <v>3789</v>
      </c>
      <c r="D3343" s="1" t="s">
        <v>2944</v>
      </c>
      <c r="E3343" s="1" t="s">
        <v>771</v>
      </c>
      <c r="F3343" s="1" t="s">
        <v>1075</v>
      </c>
      <c r="I3343">
        <v>94.66</v>
      </c>
      <c r="J3343" s="1" t="s">
        <v>58</v>
      </c>
      <c r="K3343" s="2">
        <f>+I3343</f>
        <v>94.66</v>
      </c>
      <c r="L3343" s="1" t="s">
        <v>93</v>
      </c>
      <c r="M3343" s="1" t="s">
        <v>60</v>
      </c>
      <c r="N3343" s="1" t="s">
        <v>2200</v>
      </c>
    </row>
    <row r="3344" spans="1:15" x14ac:dyDescent="0.25">
      <c r="A3344" s="1" t="s">
        <v>3787</v>
      </c>
      <c r="B3344" s="1" t="s">
        <v>3788</v>
      </c>
      <c r="C3344" s="1" t="s">
        <v>3789</v>
      </c>
      <c r="D3344" s="1" t="s">
        <v>2944</v>
      </c>
      <c r="E3344" s="1" t="s">
        <v>771</v>
      </c>
      <c r="F3344" s="1" t="s">
        <v>1075</v>
      </c>
      <c r="I3344">
        <v>94.66</v>
      </c>
      <c r="J3344" s="1" t="s">
        <v>58</v>
      </c>
      <c r="K3344" s="2">
        <f>+I3344</f>
        <v>94.66</v>
      </c>
      <c r="L3344" s="1" t="s">
        <v>93</v>
      </c>
      <c r="M3344" s="1" t="s">
        <v>211</v>
      </c>
    </row>
    <row r="3345" spans="1:15" x14ac:dyDescent="0.25">
      <c r="A3345" s="1" t="s">
        <v>3784</v>
      </c>
      <c r="B3345" s="1" t="s">
        <v>3785</v>
      </c>
      <c r="C3345" s="1" t="s">
        <v>3786</v>
      </c>
      <c r="D3345" s="1" t="s">
        <v>2940</v>
      </c>
      <c r="E3345" s="1" t="s">
        <v>771</v>
      </c>
      <c r="F3345" s="1" t="s">
        <v>1085</v>
      </c>
      <c r="I3345">
        <v>95</v>
      </c>
      <c r="J3345" s="1" t="s">
        <v>58</v>
      </c>
      <c r="K3345" s="2">
        <f>+I3345</f>
        <v>95</v>
      </c>
      <c r="L3345" s="1" t="s">
        <v>82</v>
      </c>
      <c r="M3345" s="1" t="s">
        <v>83</v>
      </c>
      <c r="O3345" s="1" t="s">
        <v>264</v>
      </c>
    </row>
    <row r="3346" spans="1:15" x14ac:dyDescent="0.25">
      <c r="A3346" s="1" t="s">
        <v>3784</v>
      </c>
      <c r="B3346" s="1" t="s">
        <v>3785</v>
      </c>
      <c r="C3346" s="1" t="s">
        <v>3786</v>
      </c>
      <c r="D3346" s="1" t="s">
        <v>2940</v>
      </c>
      <c r="E3346" s="1" t="s">
        <v>771</v>
      </c>
      <c r="F3346" s="1" t="s">
        <v>1085</v>
      </c>
      <c r="I3346">
        <v>95</v>
      </c>
      <c r="J3346" s="1" t="s">
        <v>58</v>
      </c>
      <c r="K3346" s="2">
        <f>+I3346</f>
        <v>95</v>
      </c>
      <c r="L3346" s="1" t="s">
        <v>82</v>
      </c>
      <c r="M3346" s="1" t="s">
        <v>83</v>
      </c>
      <c r="O3346" s="1" t="s">
        <v>260</v>
      </c>
    </row>
    <row r="3347" spans="1:15" x14ac:dyDescent="0.25">
      <c r="A3347" s="1" t="s">
        <v>3784</v>
      </c>
      <c r="B3347" s="1" t="s">
        <v>3785</v>
      </c>
      <c r="C3347" s="1" t="s">
        <v>3786</v>
      </c>
      <c r="D3347" s="1" t="s">
        <v>2940</v>
      </c>
      <c r="E3347" s="1" t="s">
        <v>771</v>
      </c>
      <c r="F3347" s="1" t="s">
        <v>1085</v>
      </c>
      <c r="I3347">
        <v>95</v>
      </c>
      <c r="J3347" s="1" t="s">
        <v>58</v>
      </c>
      <c r="K3347" s="2">
        <f>+I3347</f>
        <v>95</v>
      </c>
      <c r="L3347" s="1" t="s">
        <v>93</v>
      </c>
      <c r="M3347" s="1" t="s">
        <v>60</v>
      </c>
      <c r="N3347" s="1" t="s">
        <v>61</v>
      </c>
    </row>
    <row r="3348" spans="1:15" x14ac:dyDescent="0.25">
      <c r="A3348" s="1" t="s">
        <v>3784</v>
      </c>
      <c r="B3348" s="1" t="s">
        <v>3785</v>
      </c>
      <c r="C3348" s="1" t="s">
        <v>3786</v>
      </c>
      <c r="D3348" s="1" t="s">
        <v>2940</v>
      </c>
      <c r="E3348" s="1" t="s">
        <v>771</v>
      </c>
      <c r="F3348" s="1" t="s">
        <v>1085</v>
      </c>
      <c r="I3348">
        <v>95</v>
      </c>
      <c r="J3348" s="1" t="s">
        <v>58</v>
      </c>
      <c r="K3348" s="2">
        <f>+I3348</f>
        <v>95</v>
      </c>
      <c r="L3348" s="1" t="s">
        <v>93</v>
      </c>
      <c r="M3348" s="1" t="s">
        <v>60</v>
      </c>
      <c r="N3348" s="1" t="s">
        <v>2200</v>
      </c>
    </row>
    <row r="3349" spans="1:15" x14ac:dyDescent="0.25">
      <c r="A3349" s="1" t="s">
        <v>3781</v>
      </c>
      <c r="B3349" s="1" t="s">
        <v>3782</v>
      </c>
      <c r="C3349" s="1" t="s">
        <v>3783</v>
      </c>
      <c r="D3349" s="1" t="s">
        <v>3597</v>
      </c>
      <c r="E3349" s="1" t="s">
        <v>771</v>
      </c>
      <c r="F3349" s="1" t="s">
        <v>2323</v>
      </c>
      <c r="I3349">
        <v>7.0000000000000001E-3</v>
      </c>
      <c r="J3349" s="1" t="s">
        <v>58</v>
      </c>
      <c r="K3349" s="2">
        <f>+I3349</f>
        <v>7.0000000000000001E-3</v>
      </c>
      <c r="L3349" s="1" t="s">
        <v>82</v>
      </c>
      <c r="M3349" s="1" t="s">
        <v>83</v>
      </c>
      <c r="O3349" s="1" t="s">
        <v>264</v>
      </c>
    </row>
    <row r="3350" spans="1:15" x14ac:dyDescent="0.25">
      <c r="A3350" s="1" t="s">
        <v>3781</v>
      </c>
      <c r="B3350" s="1" t="s">
        <v>3782</v>
      </c>
      <c r="C3350" s="1" t="s">
        <v>3783</v>
      </c>
      <c r="D3350" s="1" t="s">
        <v>3597</v>
      </c>
      <c r="E3350" s="1" t="s">
        <v>771</v>
      </c>
      <c r="F3350" s="1" t="s">
        <v>2323</v>
      </c>
      <c r="I3350">
        <v>7.0000000000000001E-3</v>
      </c>
      <c r="J3350" s="1" t="s">
        <v>58</v>
      </c>
      <c r="K3350" s="2">
        <f>+I3350</f>
        <v>7.0000000000000001E-3</v>
      </c>
      <c r="L3350" s="1" t="s">
        <v>93</v>
      </c>
      <c r="M3350" s="1" t="s">
        <v>60</v>
      </c>
      <c r="N3350" s="1" t="s">
        <v>61</v>
      </c>
    </row>
    <row r="3351" spans="1:15" x14ac:dyDescent="0.25">
      <c r="A3351" s="1" t="s">
        <v>3781</v>
      </c>
      <c r="B3351" s="1" t="s">
        <v>3782</v>
      </c>
      <c r="C3351" s="1" t="s">
        <v>3783</v>
      </c>
      <c r="D3351" s="1" t="s">
        <v>3597</v>
      </c>
      <c r="E3351" s="1" t="s">
        <v>771</v>
      </c>
      <c r="F3351" s="1" t="s">
        <v>2323</v>
      </c>
      <c r="I3351">
        <v>7.0000000000000001E-3</v>
      </c>
      <c r="J3351" s="1" t="s">
        <v>58</v>
      </c>
      <c r="K3351" s="2">
        <f>+I3351</f>
        <v>7.0000000000000001E-3</v>
      </c>
      <c r="L3351" s="1" t="s">
        <v>93</v>
      </c>
      <c r="M3351" s="1" t="s">
        <v>60</v>
      </c>
      <c r="N3351" s="1" t="s">
        <v>2230</v>
      </c>
    </row>
    <row r="3352" spans="1:15" x14ac:dyDescent="0.25">
      <c r="A3352" s="1" t="s">
        <v>3781</v>
      </c>
      <c r="B3352" s="1" t="s">
        <v>3782</v>
      </c>
      <c r="C3352" s="1" t="s">
        <v>3783</v>
      </c>
      <c r="D3352" s="1" t="s">
        <v>3597</v>
      </c>
      <c r="E3352" s="1" t="s">
        <v>771</v>
      </c>
      <c r="F3352" s="1" t="s">
        <v>2323</v>
      </c>
      <c r="I3352">
        <v>7.0000000000000001E-3</v>
      </c>
      <c r="J3352" s="1" t="s">
        <v>58</v>
      </c>
      <c r="K3352" s="2">
        <f>+I3352</f>
        <v>7.0000000000000001E-3</v>
      </c>
      <c r="L3352" s="1" t="s">
        <v>93</v>
      </c>
      <c r="M3352" s="1" t="s">
        <v>211</v>
      </c>
    </row>
    <row r="3353" spans="1:15" x14ac:dyDescent="0.25">
      <c r="A3353" s="1" t="s">
        <v>3778</v>
      </c>
      <c r="B3353" s="1" t="s">
        <v>3779</v>
      </c>
      <c r="C3353" s="1" t="s">
        <v>3780</v>
      </c>
      <c r="D3353" s="1" t="s">
        <v>3597</v>
      </c>
      <c r="E3353" s="1" t="s">
        <v>771</v>
      </c>
      <c r="F3353" s="1" t="s">
        <v>2323</v>
      </c>
      <c r="I3353">
        <v>93.33</v>
      </c>
      <c r="J3353" s="1" t="s">
        <v>58</v>
      </c>
      <c r="K3353" s="2">
        <f>+I3353</f>
        <v>93.33</v>
      </c>
      <c r="L3353" s="1" t="s">
        <v>82</v>
      </c>
      <c r="M3353" s="1" t="s">
        <v>83</v>
      </c>
      <c r="O3353" s="1" t="s">
        <v>264</v>
      </c>
    </row>
    <row r="3354" spans="1:15" x14ac:dyDescent="0.25">
      <c r="A3354" s="1" t="s">
        <v>3778</v>
      </c>
      <c r="B3354" s="1" t="s">
        <v>3779</v>
      </c>
      <c r="C3354" s="1" t="s">
        <v>3780</v>
      </c>
      <c r="D3354" s="1" t="s">
        <v>3597</v>
      </c>
      <c r="E3354" s="1" t="s">
        <v>771</v>
      </c>
      <c r="F3354" s="1" t="s">
        <v>2323</v>
      </c>
      <c r="I3354">
        <v>93.33</v>
      </c>
      <c r="J3354" s="1" t="s">
        <v>58</v>
      </c>
      <c r="K3354" s="2">
        <f>+I3354</f>
        <v>93.33</v>
      </c>
      <c r="L3354" s="1" t="s">
        <v>93</v>
      </c>
      <c r="M3354" s="1" t="s">
        <v>60</v>
      </c>
      <c r="N3354" s="1" t="s">
        <v>61</v>
      </c>
    </row>
    <row r="3355" spans="1:15" x14ac:dyDescent="0.25">
      <c r="A3355" s="1" t="s">
        <v>3778</v>
      </c>
      <c r="B3355" s="1" t="s">
        <v>3779</v>
      </c>
      <c r="C3355" s="1" t="s">
        <v>3780</v>
      </c>
      <c r="D3355" s="1" t="s">
        <v>3597</v>
      </c>
      <c r="E3355" s="1" t="s">
        <v>771</v>
      </c>
      <c r="F3355" s="1" t="s">
        <v>2323</v>
      </c>
      <c r="I3355">
        <v>93.33</v>
      </c>
      <c r="J3355" s="1" t="s">
        <v>58</v>
      </c>
      <c r="K3355" s="2">
        <f>+I3355</f>
        <v>93.33</v>
      </c>
      <c r="L3355" s="1" t="s">
        <v>93</v>
      </c>
      <c r="M3355" s="1" t="s">
        <v>211</v>
      </c>
    </row>
    <row r="3356" spans="1:15" x14ac:dyDescent="0.25">
      <c r="A3356" s="1" t="s">
        <v>3774</v>
      </c>
      <c r="B3356" s="1" t="s">
        <v>3775</v>
      </c>
      <c r="C3356" s="1" t="s">
        <v>3776</v>
      </c>
      <c r="D3356" s="1" t="s">
        <v>3597</v>
      </c>
      <c r="E3356" s="1" t="s">
        <v>771</v>
      </c>
      <c r="F3356" s="1" t="s">
        <v>2323</v>
      </c>
      <c r="I3356">
        <v>6.8000000000000005E-2</v>
      </c>
      <c r="J3356" s="1" t="s">
        <v>58</v>
      </c>
      <c r="K3356" s="2">
        <f>+I3356</f>
        <v>6.8000000000000005E-2</v>
      </c>
      <c r="L3356" s="1" t="s">
        <v>93</v>
      </c>
      <c r="M3356" s="1" t="s">
        <v>167</v>
      </c>
    </row>
    <row r="3357" spans="1:15" x14ac:dyDescent="0.25">
      <c r="A3357" s="1" t="s">
        <v>3771</v>
      </c>
      <c r="B3357" s="1" t="s">
        <v>3772</v>
      </c>
      <c r="C3357" s="1" t="s">
        <v>3773</v>
      </c>
      <c r="D3357" s="1" t="s">
        <v>3319</v>
      </c>
      <c r="E3357" s="1" t="s">
        <v>771</v>
      </c>
      <c r="F3357" s="1" t="s">
        <v>2323</v>
      </c>
      <c r="I3357">
        <v>18.57</v>
      </c>
      <c r="J3357" s="1" t="s">
        <v>58</v>
      </c>
      <c r="K3357" s="2">
        <f>+I3357</f>
        <v>18.57</v>
      </c>
      <c r="L3357" s="1" t="s">
        <v>82</v>
      </c>
      <c r="M3357" s="1" t="s">
        <v>83</v>
      </c>
      <c r="O3357" s="1" t="s">
        <v>264</v>
      </c>
    </row>
    <row r="3358" spans="1:15" x14ac:dyDescent="0.25">
      <c r="A3358" s="1" t="s">
        <v>3771</v>
      </c>
      <c r="B3358" s="1" t="s">
        <v>3772</v>
      </c>
      <c r="C3358" s="1" t="s">
        <v>3773</v>
      </c>
      <c r="D3358" s="1" t="s">
        <v>3319</v>
      </c>
      <c r="E3358" s="1" t="s">
        <v>771</v>
      </c>
      <c r="F3358" s="1" t="s">
        <v>2323</v>
      </c>
      <c r="I3358">
        <v>18.57</v>
      </c>
      <c r="J3358" s="1" t="s">
        <v>58</v>
      </c>
      <c r="K3358" s="2">
        <f>+I3358</f>
        <v>18.57</v>
      </c>
      <c r="L3358" s="1" t="s">
        <v>82</v>
      </c>
      <c r="M3358" s="1" t="s">
        <v>83</v>
      </c>
      <c r="O3358" s="1" t="s">
        <v>260</v>
      </c>
    </row>
    <row r="3359" spans="1:15" x14ac:dyDescent="0.25">
      <c r="A3359" s="1" t="s">
        <v>3771</v>
      </c>
      <c r="B3359" s="1" t="s">
        <v>3772</v>
      </c>
      <c r="C3359" s="1" t="s">
        <v>3773</v>
      </c>
      <c r="D3359" s="1" t="s">
        <v>3319</v>
      </c>
      <c r="E3359" s="1" t="s">
        <v>771</v>
      </c>
      <c r="F3359" s="1" t="s">
        <v>2323</v>
      </c>
      <c r="I3359">
        <v>18.57</v>
      </c>
      <c r="J3359" s="1" t="s">
        <v>58</v>
      </c>
      <c r="K3359" s="2">
        <f>+I3359</f>
        <v>18.57</v>
      </c>
      <c r="L3359" s="1" t="s">
        <v>82</v>
      </c>
      <c r="M3359" s="1" t="s">
        <v>83</v>
      </c>
      <c r="O3359" s="1" t="s">
        <v>289</v>
      </c>
    </row>
    <row r="3360" spans="1:15" x14ac:dyDescent="0.25">
      <c r="A3360" s="1" t="s">
        <v>3771</v>
      </c>
      <c r="B3360" s="1" t="s">
        <v>3772</v>
      </c>
      <c r="C3360" s="1" t="s">
        <v>3773</v>
      </c>
      <c r="D3360" s="1" t="s">
        <v>3319</v>
      </c>
      <c r="E3360" s="1" t="s">
        <v>771</v>
      </c>
      <c r="F3360" s="1" t="s">
        <v>2323</v>
      </c>
      <c r="I3360">
        <v>18.57</v>
      </c>
      <c r="J3360" s="1" t="s">
        <v>58</v>
      </c>
      <c r="K3360" s="2">
        <f>+I3360</f>
        <v>18.57</v>
      </c>
      <c r="L3360" s="1" t="s">
        <v>93</v>
      </c>
      <c r="M3360" s="1" t="s">
        <v>60</v>
      </c>
      <c r="N3360" s="1" t="s">
        <v>61</v>
      </c>
    </row>
    <row r="3361" spans="1:15" x14ac:dyDescent="0.25">
      <c r="A3361" s="1" t="s">
        <v>3771</v>
      </c>
      <c r="B3361" s="1" t="s">
        <v>3772</v>
      </c>
      <c r="C3361" s="1" t="s">
        <v>3773</v>
      </c>
      <c r="D3361" s="1" t="s">
        <v>3319</v>
      </c>
      <c r="E3361" s="1" t="s">
        <v>771</v>
      </c>
      <c r="F3361" s="1" t="s">
        <v>2323</v>
      </c>
      <c r="I3361">
        <v>18.57</v>
      </c>
      <c r="J3361" s="1" t="s">
        <v>58</v>
      </c>
      <c r="K3361" s="2">
        <f>+I3361</f>
        <v>18.57</v>
      </c>
      <c r="L3361" s="1" t="s">
        <v>93</v>
      </c>
      <c r="M3361" s="1" t="s">
        <v>60</v>
      </c>
      <c r="N3361" s="1" t="s">
        <v>2230</v>
      </c>
    </row>
    <row r="3362" spans="1:15" x14ac:dyDescent="0.25">
      <c r="A3362" s="1" t="s">
        <v>3771</v>
      </c>
      <c r="B3362" s="1" t="s">
        <v>3772</v>
      </c>
      <c r="C3362" s="1" t="s">
        <v>3773</v>
      </c>
      <c r="D3362" s="1" t="s">
        <v>3319</v>
      </c>
      <c r="E3362" s="1" t="s">
        <v>771</v>
      </c>
      <c r="F3362" s="1" t="s">
        <v>2323</v>
      </c>
      <c r="I3362">
        <v>18.57</v>
      </c>
      <c r="J3362" s="1" t="s">
        <v>58</v>
      </c>
      <c r="K3362" s="2">
        <f>+I3362</f>
        <v>18.57</v>
      </c>
      <c r="L3362" s="1" t="s">
        <v>93</v>
      </c>
      <c r="M3362" s="1" t="s">
        <v>60</v>
      </c>
      <c r="N3362" s="1" t="s">
        <v>2210</v>
      </c>
    </row>
    <row r="3363" spans="1:15" x14ac:dyDescent="0.25">
      <c r="A3363" s="1" t="s">
        <v>3771</v>
      </c>
      <c r="B3363" s="1" t="s">
        <v>3772</v>
      </c>
      <c r="C3363" s="1" t="s">
        <v>3773</v>
      </c>
      <c r="D3363" s="1" t="s">
        <v>3319</v>
      </c>
      <c r="E3363" s="1" t="s">
        <v>771</v>
      </c>
      <c r="F3363" s="1" t="s">
        <v>2323</v>
      </c>
      <c r="I3363">
        <v>18.57</v>
      </c>
      <c r="J3363" s="1" t="s">
        <v>58</v>
      </c>
      <c r="K3363" s="2">
        <f>+I3363</f>
        <v>18.57</v>
      </c>
      <c r="L3363" s="1" t="s">
        <v>93</v>
      </c>
      <c r="M3363" s="1" t="s">
        <v>211</v>
      </c>
    </row>
    <row r="3364" spans="1:15" x14ac:dyDescent="0.25">
      <c r="A3364" s="1" t="s">
        <v>3768</v>
      </c>
      <c r="B3364" s="1" t="s">
        <v>3769</v>
      </c>
      <c r="C3364" s="1" t="s">
        <v>3770</v>
      </c>
      <c r="D3364" s="1" t="s">
        <v>3319</v>
      </c>
      <c r="E3364" s="1" t="s">
        <v>771</v>
      </c>
      <c r="F3364" s="1" t="s">
        <v>2323</v>
      </c>
      <c r="I3364">
        <v>7.4999999999999997E-2</v>
      </c>
      <c r="J3364" s="1" t="s">
        <v>58</v>
      </c>
      <c r="K3364" s="2">
        <f>+I3364</f>
        <v>7.4999999999999997E-2</v>
      </c>
      <c r="L3364" s="1" t="s">
        <v>93</v>
      </c>
      <c r="M3364" s="1" t="s">
        <v>167</v>
      </c>
    </row>
    <row r="3365" spans="1:15" x14ac:dyDescent="0.25">
      <c r="A3365" s="1" t="s">
        <v>3764</v>
      </c>
      <c r="B3365" s="1" t="s">
        <v>3765</v>
      </c>
      <c r="C3365" s="1" t="s">
        <v>3766</v>
      </c>
      <c r="D3365" s="1" t="s">
        <v>3767</v>
      </c>
      <c r="E3365" s="1" t="s">
        <v>771</v>
      </c>
      <c r="F3365" s="1" t="s">
        <v>2323</v>
      </c>
      <c r="I3365">
        <v>29.25</v>
      </c>
      <c r="J3365" s="1" t="s">
        <v>58</v>
      </c>
      <c r="K3365" s="2">
        <f>+I3365</f>
        <v>29.25</v>
      </c>
      <c r="L3365" s="1" t="s">
        <v>82</v>
      </c>
      <c r="M3365" s="1" t="s">
        <v>83</v>
      </c>
      <c r="O3365" s="1" t="s">
        <v>264</v>
      </c>
    </row>
    <row r="3366" spans="1:15" x14ac:dyDescent="0.25">
      <c r="A3366" s="1" t="s">
        <v>3764</v>
      </c>
      <c r="B3366" s="1" t="s">
        <v>3765</v>
      </c>
      <c r="C3366" s="1" t="s">
        <v>3766</v>
      </c>
      <c r="D3366" s="1" t="s">
        <v>3767</v>
      </c>
      <c r="E3366" s="1" t="s">
        <v>771</v>
      </c>
      <c r="F3366" s="1" t="s">
        <v>2323</v>
      </c>
      <c r="I3366">
        <v>29.25</v>
      </c>
      <c r="J3366" s="1" t="s">
        <v>58</v>
      </c>
      <c r="K3366" s="2">
        <f>+I3366</f>
        <v>29.25</v>
      </c>
      <c r="L3366" s="1" t="s">
        <v>82</v>
      </c>
      <c r="M3366" s="1" t="s">
        <v>83</v>
      </c>
      <c r="O3366" s="1" t="s">
        <v>260</v>
      </c>
    </row>
    <row r="3367" spans="1:15" x14ac:dyDescent="0.25">
      <c r="A3367" s="1" t="s">
        <v>3764</v>
      </c>
      <c r="B3367" s="1" t="s">
        <v>3765</v>
      </c>
      <c r="C3367" s="1" t="s">
        <v>3766</v>
      </c>
      <c r="D3367" s="1" t="s">
        <v>3767</v>
      </c>
      <c r="E3367" s="1" t="s">
        <v>771</v>
      </c>
      <c r="F3367" s="1" t="s">
        <v>2323</v>
      </c>
      <c r="I3367">
        <v>29.25</v>
      </c>
      <c r="J3367" s="1" t="s">
        <v>58</v>
      </c>
      <c r="K3367" s="2">
        <f>+I3367</f>
        <v>29.25</v>
      </c>
      <c r="L3367" s="1" t="s">
        <v>93</v>
      </c>
      <c r="M3367" s="1" t="s">
        <v>60</v>
      </c>
      <c r="N3367" s="1" t="s">
        <v>61</v>
      </c>
    </row>
    <row r="3368" spans="1:15" x14ac:dyDescent="0.25">
      <c r="A3368" s="1" t="s">
        <v>3764</v>
      </c>
      <c r="B3368" s="1" t="s">
        <v>3765</v>
      </c>
      <c r="C3368" s="1" t="s">
        <v>3766</v>
      </c>
      <c r="D3368" s="1" t="s">
        <v>3767</v>
      </c>
      <c r="E3368" s="1" t="s">
        <v>771</v>
      </c>
      <c r="F3368" s="1" t="s">
        <v>2323</v>
      </c>
      <c r="I3368">
        <v>29.25</v>
      </c>
      <c r="J3368" s="1" t="s">
        <v>58</v>
      </c>
      <c r="K3368" s="2">
        <f>+I3368</f>
        <v>29.25</v>
      </c>
      <c r="L3368" s="1" t="s">
        <v>93</v>
      </c>
      <c r="M3368" s="1" t="s">
        <v>60</v>
      </c>
      <c r="N3368" s="1" t="s">
        <v>2230</v>
      </c>
    </row>
    <row r="3369" spans="1:15" x14ac:dyDescent="0.25">
      <c r="A3369" s="1" t="s">
        <v>3761</v>
      </c>
      <c r="B3369" s="1" t="s">
        <v>3762</v>
      </c>
      <c r="C3369" s="1" t="s">
        <v>3763</v>
      </c>
      <c r="D3369" s="1" t="s">
        <v>3545</v>
      </c>
      <c r="E3369" s="1" t="s">
        <v>771</v>
      </c>
      <c r="F3369" s="1" t="s">
        <v>2323</v>
      </c>
      <c r="I3369">
        <v>8.4600000000000005E-3</v>
      </c>
      <c r="J3369" s="1" t="s">
        <v>58</v>
      </c>
      <c r="K3369" s="2">
        <f>+I3369</f>
        <v>8.4600000000000005E-3</v>
      </c>
      <c r="L3369" s="1" t="s">
        <v>93</v>
      </c>
      <c r="M3369" s="1" t="s">
        <v>167</v>
      </c>
    </row>
    <row r="3370" spans="1:15" x14ac:dyDescent="0.25">
      <c r="A3370" s="1" t="s">
        <v>3757</v>
      </c>
      <c r="B3370" s="1" t="s">
        <v>3758</v>
      </c>
      <c r="C3370" s="1" t="s">
        <v>3759</v>
      </c>
      <c r="D3370" s="1" t="s">
        <v>3545</v>
      </c>
      <c r="E3370" s="1" t="s">
        <v>771</v>
      </c>
      <c r="F3370" s="1" t="s">
        <v>2323</v>
      </c>
      <c r="I3370">
        <v>1.8800000000000001E-2</v>
      </c>
      <c r="J3370" s="1" t="s">
        <v>58</v>
      </c>
      <c r="K3370" s="2">
        <f>+I3370</f>
        <v>1.8800000000000001E-2</v>
      </c>
      <c r="L3370" s="1" t="s">
        <v>93</v>
      </c>
      <c r="M3370" s="1" t="s">
        <v>167</v>
      </c>
    </row>
    <row r="3371" spans="1:15" x14ac:dyDescent="0.25">
      <c r="A3371" s="1" t="s">
        <v>3753</v>
      </c>
      <c r="B3371" s="1" t="s">
        <v>3754</v>
      </c>
      <c r="C3371" s="1" t="s">
        <v>3755</v>
      </c>
      <c r="D3371" s="1" t="s">
        <v>2944</v>
      </c>
      <c r="E3371" s="1" t="s">
        <v>771</v>
      </c>
      <c r="F3371" s="1" t="s">
        <v>1075</v>
      </c>
      <c r="I3371">
        <v>15.6</v>
      </c>
      <c r="J3371" s="1" t="s">
        <v>58</v>
      </c>
      <c r="K3371" s="2">
        <f>+I3371</f>
        <v>15.6</v>
      </c>
      <c r="L3371" s="1" t="s">
        <v>82</v>
      </c>
      <c r="M3371" s="1" t="s">
        <v>83</v>
      </c>
      <c r="O3371" s="1" t="s">
        <v>260</v>
      </c>
    </row>
    <row r="3372" spans="1:15" x14ac:dyDescent="0.25">
      <c r="A3372" s="1" t="s">
        <v>3753</v>
      </c>
      <c r="B3372" s="1" t="s">
        <v>3754</v>
      </c>
      <c r="C3372" s="1" t="s">
        <v>3755</v>
      </c>
      <c r="D3372" s="1" t="s">
        <v>2944</v>
      </c>
      <c r="E3372" s="1" t="s">
        <v>771</v>
      </c>
      <c r="F3372" s="1" t="s">
        <v>1075</v>
      </c>
      <c r="I3372">
        <v>15.6</v>
      </c>
      <c r="J3372" s="1" t="s">
        <v>58</v>
      </c>
      <c r="K3372" s="2">
        <f>+I3372</f>
        <v>15.6</v>
      </c>
      <c r="L3372" s="1" t="s">
        <v>82</v>
      </c>
      <c r="M3372" s="1" t="s">
        <v>83</v>
      </c>
      <c r="O3372" s="1" t="s">
        <v>264</v>
      </c>
    </row>
    <row r="3373" spans="1:15" x14ac:dyDescent="0.25">
      <c r="A3373" s="1" t="s">
        <v>3753</v>
      </c>
      <c r="B3373" s="1" t="s">
        <v>3754</v>
      </c>
      <c r="C3373" s="1" t="s">
        <v>3755</v>
      </c>
      <c r="D3373" s="1" t="s">
        <v>2944</v>
      </c>
      <c r="E3373" s="1" t="s">
        <v>771</v>
      </c>
      <c r="F3373" s="1" t="s">
        <v>1075</v>
      </c>
      <c r="I3373">
        <v>15.6</v>
      </c>
      <c r="J3373" s="1" t="s">
        <v>58</v>
      </c>
      <c r="K3373" s="2">
        <f>+I3373</f>
        <v>15.6</v>
      </c>
      <c r="L3373" s="1" t="s">
        <v>93</v>
      </c>
      <c r="M3373" s="1" t="s">
        <v>60</v>
      </c>
      <c r="N3373" s="1" t="s">
        <v>61</v>
      </c>
    </row>
    <row r="3374" spans="1:15" x14ac:dyDescent="0.25">
      <c r="A3374" s="1" t="s">
        <v>3753</v>
      </c>
      <c r="B3374" s="1" t="s">
        <v>3754</v>
      </c>
      <c r="C3374" s="1" t="s">
        <v>3755</v>
      </c>
      <c r="D3374" s="1" t="s">
        <v>2944</v>
      </c>
      <c r="E3374" s="1" t="s">
        <v>771</v>
      </c>
      <c r="F3374" s="1" t="s">
        <v>1075</v>
      </c>
      <c r="I3374">
        <v>15.6</v>
      </c>
      <c r="J3374" s="1" t="s">
        <v>58</v>
      </c>
      <c r="K3374" s="2">
        <f>+I3374</f>
        <v>15.6</v>
      </c>
      <c r="L3374" s="1" t="s">
        <v>93</v>
      </c>
      <c r="M3374" s="1" t="s">
        <v>60</v>
      </c>
      <c r="N3374" s="1" t="s">
        <v>303</v>
      </c>
    </row>
    <row r="3375" spans="1:15" x14ac:dyDescent="0.25">
      <c r="A3375" s="1" t="s">
        <v>3753</v>
      </c>
      <c r="B3375" s="1" t="s">
        <v>3754</v>
      </c>
      <c r="C3375" s="1" t="s">
        <v>3755</v>
      </c>
      <c r="D3375" s="1" t="s">
        <v>2944</v>
      </c>
      <c r="E3375" s="1" t="s">
        <v>771</v>
      </c>
      <c r="F3375" s="1" t="s">
        <v>1075</v>
      </c>
      <c r="I3375">
        <v>15.6</v>
      </c>
      <c r="J3375" s="1" t="s">
        <v>58</v>
      </c>
      <c r="K3375" s="2">
        <f>+I3375</f>
        <v>15.6</v>
      </c>
      <c r="L3375" s="1" t="s">
        <v>93</v>
      </c>
      <c r="M3375" s="1" t="s">
        <v>211</v>
      </c>
    </row>
    <row r="3376" spans="1:15" x14ac:dyDescent="0.25">
      <c r="A3376" s="1" t="s">
        <v>3750</v>
      </c>
      <c r="B3376" s="1" t="s">
        <v>3751</v>
      </c>
      <c r="C3376" s="1" t="s">
        <v>3752</v>
      </c>
      <c r="D3376" s="1" t="s">
        <v>3545</v>
      </c>
      <c r="E3376" s="1" t="s">
        <v>771</v>
      </c>
      <c r="F3376" s="1" t="s">
        <v>2323</v>
      </c>
      <c r="I3376">
        <v>7.85</v>
      </c>
      <c r="J3376" s="1" t="s">
        <v>58</v>
      </c>
      <c r="K3376" s="2">
        <f>+I3376</f>
        <v>7.85</v>
      </c>
      <c r="L3376" s="1" t="s">
        <v>82</v>
      </c>
      <c r="M3376" s="1" t="s">
        <v>83</v>
      </c>
      <c r="O3376" s="1" t="s">
        <v>260</v>
      </c>
    </row>
    <row r="3377" spans="1:15" x14ac:dyDescent="0.25">
      <c r="A3377" s="1" t="s">
        <v>3750</v>
      </c>
      <c r="B3377" s="1" t="s">
        <v>3751</v>
      </c>
      <c r="C3377" s="1" t="s">
        <v>3752</v>
      </c>
      <c r="D3377" s="1" t="s">
        <v>3545</v>
      </c>
      <c r="E3377" s="1" t="s">
        <v>771</v>
      </c>
      <c r="F3377" s="1" t="s">
        <v>2323</v>
      </c>
      <c r="I3377">
        <v>7.85</v>
      </c>
      <c r="J3377" s="1" t="s">
        <v>58</v>
      </c>
      <c r="K3377" s="2">
        <f>+I3377</f>
        <v>7.85</v>
      </c>
      <c r="L3377" s="1" t="s">
        <v>82</v>
      </c>
      <c r="M3377" s="1" t="s">
        <v>83</v>
      </c>
      <c r="O3377" s="1" t="s">
        <v>264</v>
      </c>
    </row>
    <row r="3378" spans="1:15" x14ac:dyDescent="0.25">
      <c r="A3378" s="1" t="s">
        <v>3750</v>
      </c>
      <c r="B3378" s="1" t="s">
        <v>3751</v>
      </c>
      <c r="C3378" s="1" t="s">
        <v>3752</v>
      </c>
      <c r="D3378" s="1" t="s">
        <v>3545</v>
      </c>
      <c r="E3378" s="1" t="s">
        <v>771</v>
      </c>
      <c r="F3378" s="1" t="s">
        <v>2323</v>
      </c>
      <c r="I3378">
        <v>7.85</v>
      </c>
      <c r="J3378" s="1" t="s">
        <v>58</v>
      </c>
      <c r="K3378" s="2">
        <f>+I3378</f>
        <v>7.85</v>
      </c>
      <c r="L3378" s="1" t="s">
        <v>82</v>
      </c>
      <c r="M3378" s="1" t="s">
        <v>83</v>
      </c>
      <c r="O3378" s="1" t="s">
        <v>289</v>
      </c>
    </row>
    <row r="3379" spans="1:15" x14ac:dyDescent="0.25">
      <c r="A3379" s="1" t="s">
        <v>3750</v>
      </c>
      <c r="B3379" s="1" t="s">
        <v>3751</v>
      </c>
      <c r="C3379" s="1" t="s">
        <v>3752</v>
      </c>
      <c r="D3379" s="1" t="s">
        <v>3545</v>
      </c>
      <c r="E3379" s="1" t="s">
        <v>771</v>
      </c>
      <c r="F3379" s="1" t="s">
        <v>2323</v>
      </c>
      <c r="I3379">
        <v>7.85</v>
      </c>
      <c r="J3379" s="1" t="s">
        <v>58</v>
      </c>
      <c r="K3379" s="2">
        <f>+I3379</f>
        <v>7.85</v>
      </c>
      <c r="L3379" s="1" t="s">
        <v>93</v>
      </c>
      <c r="M3379" s="1" t="s">
        <v>60</v>
      </c>
      <c r="N3379" s="1" t="s">
        <v>61</v>
      </c>
    </row>
    <row r="3380" spans="1:15" x14ac:dyDescent="0.25">
      <c r="A3380" s="1" t="s">
        <v>3750</v>
      </c>
      <c r="B3380" s="1" t="s">
        <v>3751</v>
      </c>
      <c r="C3380" s="1" t="s">
        <v>3752</v>
      </c>
      <c r="D3380" s="1" t="s">
        <v>3545</v>
      </c>
      <c r="E3380" s="1" t="s">
        <v>771</v>
      </c>
      <c r="F3380" s="1" t="s">
        <v>2323</v>
      </c>
      <c r="I3380">
        <v>7.85</v>
      </c>
      <c r="J3380" s="1" t="s">
        <v>58</v>
      </c>
      <c r="K3380" s="2">
        <f>+I3380</f>
        <v>7.85</v>
      </c>
      <c r="L3380" s="1" t="s">
        <v>93</v>
      </c>
      <c r="M3380" s="1" t="s">
        <v>60</v>
      </c>
      <c r="N3380" s="1" t="s">
        <v>2230</v>
      </c>
    </row>
    <row r="3381" spans="1:15" x14ac:dyDescent="0.25">
      <c r="A3381" s="1" t="s">
        <v>3750</v>
      </c>
      <c r="B3381" s="1" t="s">
        <v>3751</v>
      </c>
      <c r="C3381" s="1" t="s">
        <v>3752</v>
      </c>
      <c r="D3381" s="1" t="s">
        <v>3545</v>
      </c>
      <c r="E3381" s="1" t="s">
        <v>771</v>
      </c>
      <c r="F3381" s="1" t="s">
        <v>2323</v>
      </c>
      <c r="I3381">
        <v>7.85</v>
      </c>
      <c r="J3381" s="1" t="s">
        <v>58</v>
      </c>
      <c r="K3381" s="2">
        <f>+I3381</f>
        <v>7.85</v>
      </c>
      <c r="L3381" s="1" t="s">
        <v>93</v>
      </c>
      <c r="M3381" s="1" t="s">
        <v>60</v>
      </c>
      <c r="N3381" s="1" t="s">
        <v>359</v>
      </c>
    </row>
    <row r="3382" spans="1:15" x14ac:dyDescent="0.25">
      <c r="A3382" s="1" t="s">
        <v>3750</v>
      </c>
      <c r="B3382" s="1" t="s">
        <v>3751</v>
      </c>
      <c r="C3382" s="1" t="s">
        <v>3752</v>
      </c>
      <c r="D3382" s="1" t="s">
        <v>3545</v>
      </c>
      <c r="E3382" s="1" t="s">
        <v>771</v>
      </c>
      <c r="F3382" s="1" t="s">
        <v>2323</v>
      </c>
      <c r="I3382">
        <v>7.85</v>
      </c>
      <c r="J3382" s="1" t="s">
        <v>58</v>
      </c>
      <c r="K3382" s="2">
        <f>+I3382</f>
        <v>7.85</v>
      </c>
      <c r="L3382" s="1" t="s">
        <v>93</v>
      </c>
      <c r="M3382" s="1" t="s">
        <v>211</v>
      </c>
    </row>
    <row r="3383" spans="1:15" x14ac:dyDescent="0.25">
      <c r="A3383" s="1" t="s">
        <v>3746</v>
      </c>
      <c r="B3383" s="1" t="s">
        <v>3747</v>
      </c>
      <c r="C3383" s="1" t="s">
        <v>3748</v>
      </c>
      <c r="D3383" s="1" t="s">
        <v>2944</v>
      </c>
      <c r="E3383" s="1" t="s">
        <v>771</v>
      </c>
      <c r="F3383" s="1" t="s">
        <v>1075</v>
      </c>
      <c r="I3383">
        <v>16.66</v>
      </c>
      <c r="J3383" s="1" t="s">
        <v>58</v>
      </c>
      <c r="K3383" s="2">
        <f>+I3383</f>
        <v>16.66</v>
      </c>
      <c r="L3383" s="1" t="s">
        <v>82</v>
      </c>
      <c r="M3383" s="1" t="s">
        <v>83</v>
      </c>
      <c r="O3383" s="1" t="s">
        <v>264</v>
      </c>
    </row>
    <row r="3384" spans="1:15" x14ac:dyDescent="0.25">
      <c r="A3384" s="1" t="s">
        <v>3746</v>
      </c>
      <c r="B3384" s="1" t="s">
        <v>3747</v>
      </c>
      <c r="C3384" s="1" t="s">
        <v>3748</v>
      </c>
      <c r="D3384" s="1" t="s">
        <v>2944</v>
      </c>
      <c r="E3384" s="1" t="s">
        <v>771</v>
      </c>
      <c r="F3384" s="1" t="s">
        <v>1075</v>
      </c>
      <c r="I3384">
        <v>16.66</v>
      </c>
      <c r="J3384" s="1" t="s">
        <v>58</v>
      </c>
      <c r="K3384" s="2">
        <f>+I3384</f>
        <v>16.66</v>
      </c>
      <c r="L3384" s="1" t="s">
        <v>82</v>
      </c>
      <c r="M3384" s="1" t="s">
        <v>83</v>
      </c>
      <c r="O3384" s="1" t="s">
        <v>260</v>
      </c>
    </row>
    <row r="3385" spans="1:15" x14ac:dyDescent="0.25">
      <c r="A3385" s="1" t="s">
        <v>3746</v>
      </c>
      <c r="B3385" s="1" t="s">
        <v>3747</v>
      </c>
      <c r="C3385" s="1" t="s">
        <v>3748</v>
      </c>
      <c r="D3385" s="1" t="s">
        <v>2944</v>
      </c>
      <c r="E3385" s="1" t="s">
        <v>771</v>
      </c>
      <c r="F3385" s="1" t="s">
        <v>1075</v>
      </c>
      <c r="I3385">
        <v>16.66</v>
      </c>
      <c r="J3385" s="1" t="s">
        <v>58</v>
      </c>
      <c r="K3385" s="2">
        <f>+I3385</f>
        <v>16.66</v>
      </c>
      <c r="L3385" s="1" t="s">
        <v>93</v>
      </c>
      <c r="M3385" s="1" t="s">
        <v>60</v>
      </c>
      <c r="N3385" s="1" t="s">
        <v>61</v>
      </c>
    </row>
    <row r="3386" spans="1:15" x14ac:dyDescent="0.25">
      <c r="A3386" s="1" t="s">
        <v>3746</v>
      </c>
      <c r="B3386" s="1" t="s">
        <v>3747</v>
      </c>
      <c r="C3386" s="1" t="s">
        <v>3748</v>
      </c>
      <c r="D3386" s="1" t="s">
        <v>2944</v>
      </c>
      <c r="E3386" s="1" t="s">
        <v>771</v>
      </c>
      <c r="F3386" s="1" t="s">
        <v>1075</v>
      </c>
      <c r="I3386">
        <v>16.66</v>
      </c>
      <c r="J3386" s="1" t="s">
        <v>58</v>
      </c>
      <c r="K3386" s="2">
        <f>+I3386</f>
        <v>16.66</v>
      </c>
      <c r="L3386" s="1" t="s">
        <v>93</v>
      </c>
      <c r="M3386" s="1" t="s">
        <v>60</v>
      </c>
      <c r="N3386" s="1" t="s">
        <v>303</v>
      </c>
    </row>
    <row r="3387" spans="1:15" x14ac:dyDescent="0.25">
      <c r="A3387" s="1" t="s">
        <v>3746</v>
      </c>
      <c r="B3387" s="1" t="s">
        <v>3747</v>
      </c>
      <c r="C3387" s="1" t="s">
        <v>3748</v>
      </c>
      <c r="D3387" s="1" t="s">
        <v>2944</v>
      </c>
      <c r="E3387" s="1" t="s">
        <v>771</v>
      </c>
      <c r="F3387" s="1" t="s">
        <v>1075</v>
      </c>
      <c r="I3387">
        <v>16.66</v>
      </c>
      <c r="J3387" s="1" t="s">
        <v>58</v>
      </c>
      <c r="K3387" s="2">
        <f>+I3387</f>
        <v>16.66</v>
      </c>
      <c r="L3387" s="1" t="s">
        <v>93</v>
      </c>
      <c r="M3387" s="1" t="s">
        <v>60</v>
      </c>
      <c r="N3387" s="1" t="s">
        <v>2230</v>
      </c>
    </row>
    <row r="3388" spans="1:15" x14ac:dyDescent="0.25">
      <c r="A3388" s="1" t="s">
        <v>3746</v>
      </c>
      <c r="B3388" s="1" t="s">
        <v>3747</v>
      </c>
      <c r="C3388" s="1" t="s">
        <v>3748</v>
      </c>
      <c r="D3388" s="1" t="s">
        <v>2944</v>
      </c>
      <c r="E3388" s="1" t="s">
        <v>771</v>
      </c>
      <c r="F3388" s="1" t="s">
        <v>1075</v>
      </c>
      <c r="I3388">
        <v>16.66</v>
      </c>
      <c r="J3388" s="1" t="s">
        <v>58</v>
      </c>
      <c r="K3388" s="2">
        <f>+I3388</f>
        <v>16.66</v>
      </c>
      <c r="L3388" s="1" t="s">
        <v>93</v>
      </c>
      <c r="M3388" s="1" t="s">
        <v>211</v>
      </c>
    </row>
    <row r="3389" spans="1:15" x14ac:dyDescent="0.25">
      <c r="A3389" s="1" t="s">
        <v>3742</v>
      </c>
      <c r="B3389" s="1" t="s">
        <v>3743</v>
      </c>
      <c r="C3389" s="1" t="s">
        <v>3744</v>
      </c>
      <c r="D3389" s="1" t="s">
        <v>3328</v>
      </c>
      <c r="E3389" s="1" t="s">
        <v>771</v>
      </c>
      <c r="F3389" s="1" t="s">
        <v>2323</v>
      </c>
      <c r="I3389">
        <v>4.4999999999999998E-2</v>
      </c>
      <c r="J3389" s="1" t="s">
        <v>58</v>
      </c>
      <c r="K3389" s="2">
        <f>+I3389</f>
        <v>4.4999999999999998E-2</v>
      </c>
      <c r="L3389" s="1" t="s">
        <v>93</v>
      </c>
      <c r="M3389" s="1" t="s">
        <v>167</v>
      </c>
    </row>
    <row r="3390" spans="1:15" x14ac:dyDescent="0.25">
      <c r="A3390" s="1" t="s">
        <v>3739</v>
      </c>
      <c r="B3390" s="1" t="s">
        <v>3740</v>
      </c>
      <c r="C3390" s="1" t="s">
        <v>3741</v>
      </c>
      <c r="D3390" s="1" t="s">
        <v>2944</v>
      </c>
      <c r="E3390" s="1" t="s">
        <v>771</v>
      </c>
      <c r="F3390" s="1" t="s">
        <v>1075</v>
      </c>
      <c r="I3390">
        <v>27</v>
      </c>
      <c r="J3390" s="1" t="s">
        <v>58</v>
      </c>
      <c r="K3390" s="2">
        <f>+I3390</f>
        <v>27</v>
      </c>
      <c r="L3390" s="1" t="s">
        <v>82</v>
      </c>
      <c r="M3390" s="1" t="s">
        <v>83</v>
      </c>
      <c r="O3390" s="1" t="s">
        <v>264</v>
      </c>
    </row>
    <row r="3391" spans="1:15" x14ac:dyDescent="0.25">
      <c r="A3391" s="1" t="s">
        <v>3739</v>
      </c>
      <c r="B3391" s="1" t="s">
        <v>3740</v>
      </c>
      <c r="C3391" s="1" t="s">
        <v>3741</v>
      </c>
      <c r="D3391" s="1" t="s">
        <v>2944</v>
      </c>
      <c r="E3391" s="1" t="s">
        <v>771</v>
      </c>
      <c r="F3391" s="1" t="s">
        <v>1075</v>
      </c>
      <c r="I3391">
        <v>27</v>
      </c>
      <c r="J3391" s="1" t="s">
        <v>58</v>
      </c>
      <c r="K3391" s="2">
        <f>+I3391</f>
        <v>27</v>
      </c>
      <c r="L3391" s="1" t="s">
        <v>82</v>
      </c>
      <c r="M3391" s="1" t="s">
        <v>83</v>
      </c>
      <c r="O3391" s="1" t="s">
        <v>260</v>
      </c>
    </row>
    <row r="3392" spans="1:15" x14ac:dyDescent="0.25">
      <c r="A3392" s="1" t="s">
        <v>3739</v>
      </c>
      <c r="B3392" s="1" t="s">
        <v>3740</v>
      </c>
      <c r="C3392" s="1" t="s">
        <v>3741</v>
      </c>
      <c r="D3392" s="1" t="s">
        <v>2944</v>
      </c>
      <c r="E3392" s="1" t="s">
        <v>771</v>
      </c>
      <c r="F3392" s="1" t="s">
        <v>1075</v>
      </c>
      <c r="I3392">
        <v>27</v>
      </c>
      <c r="J3392" s="1" t="s">
        <v>58</v>
      </c>
      <c r="K3392" s="2">
        <f>+I3392</f>
        <v>27</v>
      </c>
      <c r="L3392" s="1" t="s">
        <v>93</v>
      </c>
      <c r="M3392" s="1" t="s">
        <v>60</v>
      </c>
      <c r="N3392" s="1" t="s">
        <v>61</v>
      </c>
    </row>
    <row r="3393" spans="1:15" x14ac:dyDescent="0.25">
      <c r="A3393" s="1" t="s">
        <v>3739</v>
      </c>
      <c r="B3393" s="1" t="s">
        <v>3740</v>
      </c>
      <c r="C3393" s="1" t="s">
        <v>3741</v>
      </c>
      <c r="D3393" s="1" t="s">
        <v>2944</v>
      </c>
      <c r="E3393" s="1" t="s">
        <v>771</v>
      </c>
      <c r="F3393" s="1" t="s">
        <v>1075</v>
      </c>
      <c r="I3393">
        <v>27</v>
      </c>
      <c r="J3393" s="1" t="s">
        <v>58</v>
      </c>
      <c r="K3393" s="2">
        <f>+I3393</f>
        <v>27</v>
      </c>
      <c r="L3393" s="1" t="s">
        <v>93</v>
      </c>
      <c r="M3393" s="1" t="s">
        <v>60</v>
      </c>
      <c r="N3393" s="1" t="s">
        <v>303</v>
      </c>
    </row>
    <row r="3394" spans="1:15" x14ac:dyDescent="0.25">
      <c r="A3394" s="1" t="s">
        <v>3735</v>
      </c>
      <c r="B3394" s="1" t="s">
        <v>3736</v>
      </c>
      <c r="C3394" s="1" t="s">
        <v>3737</v>
      </c>
      <c r="D3394" s="1" t="s">
        <v>3328</v>
      </c>
      <c r="E3394" s="1" t="s">
        <v>771</v>
      </c>
      <c r="F3394" s="1" t="s">
        <v>2323</v>
      </c>
      <c r="I3394">
        <v>2.4E-2</v>
      </c>
      <c r="J3394" s="1" t="s">
        <v>58</v>
      </c>
      <c r="K3394" s="2">
        <f>+I3394</f>
        <v>2.4E-2</v>
      </c>
      <c r="L3394" s="1" t="s">
        <v>93</v>
      </c>
      <c r="M3394" s="1" t="s">
        <v>167</v>
      </c>
    </row>
    <row r="3395" spans="1:15" x14ac:dyDescent="0.25">
      <c r="A3395" s="1" t="s">
        <v>3732</v>
      </c>
      <c r="B3395" s="1" t="s">
        <v>3733</v>
      </c>
      <c r="C3395" s="1" t="s">
        <v>3734</v>
      </c>
      <c r="D3395" s="1" t="s">
        <v>2940</v>
      </c>
      <c r="E3395" s="1" t="s">
        <v>771</v>
      </c>
      <c r="F3395" s="1" t="s">
        <v>1075</v>
      </c>
      <c r="I3395">
        <v>0.06</v>
      </c>
      <c r="J3395" s="1" t="s">
        <v>58</v>
      </c>
      <c r="K3395" s="2">
        <f>+I3395</f>
        <v>0.06</v>
      </c>
      <c r="L3395" s="1" t="s">
        <v>93</v>
      </c>
      <c r="M3395" s="1" t="s">
        <v>211</v>
      </c>
    </row>
    <row r="3396" spans="1:15" x14ac:dyDescent="0.25">
      <c r="A3396" s="1" t="s">
        <v>3728</v>
      </c>
      <c r="B3396" s="1" t="s">
        <v>3729</v>
      </c>
      <c r="C3396" s="1" t="s">
        <v>3730</v>
      </c>
      <c r="D3396" s="1" t="s">
        <v>2940</v>
      </c>
      <c r="E3396" s="1" t="s">
        <v>771</v>
      </c>
      <c r="F3396" s="1" t="s">
        <v>1075</v>
      </c>
      <c r="I3396">
        <v>11.33</v>
      </c>
      <c r="J3396" s="1" t="s">
        <v>58</v>
      </c>
      <c r="K3396" s="2">
        <f>+I3396</f>
        <v>11.33</v>
      </c>
      <c r="L3396" s="1" t="s">
        <v>82</v>
      </c>
      <c r="M3396" s="1" t="s">
        <v>83</v>
      </c>
      <c r="O3396" s="1" t="s">
        <v>260</v>
      </c>
    </row>
    <row r="3397" spans="1:15" x14ac:dyDescent="0.25">
      <c r="A3397" s="1" t="s">
        <v>3728</v>
      </c>
      <c r="B3397" s="1" t="s">
        <v>3729</v>
      </c>
      <c r="C3397" s="1" t="s">
        <v>3730</v>
      </c>
      <c r="D3397" s="1" t="s">
        <v>2940</v>
      </c>
      <c r="E3397" s="1" t="s">
        <v>771</v>
      </c>
      <c r="F3397" s="1" t="s">
        <v>1075</v>
      </c>
      <c r="I3397">
        <v>11.33</v>
      </c>
      <c r="J3397" s="1" t="s">
        <v>58</v>
      </c>
      <c r="K3397" s="2">
        <f>+I3397</f>
        <v>11.33</v>
      </c>
      <c r="L3397" s="1" t="s">
        <v>82</v>
      </c>
      <c r="M3397" s="1" t="s">
        <v>83</v>
      </c>
      <c r="O3397" s="1" t="s">
        <v>264</v>
      </c>
    </row>
    <row r="3398" spans="1:15" x14ac:dyDescent="0.25">
      <c r="A3398" s="1" t="s">
        <v>3728</v>
      </c>
      <c r="B3398" s="1" t="s">
        <v>3729</v>
      </c>
      <c r="C3398" s="1" t="s">
        <v>3730</v>
      </c>
      <c r="D3398" s="1" t="s">
        <v>2940</v>
      </c>
      <c r="E3398" s="1" t="s">
        <v>771</v>
      </c>
      <c r="F3398" s="1" t="s">
        <v>1075</v>
      </c>
      <c r="I3398">
        <v>11.33</v>
      </c>
      <c r="J3398" s="1" t="s">
        <v>58</v>
      </c>
      <c r="K3398" s="2">
        <f>+I3398</f>
        <v>11.33</v>
      </c>
      <c r="L3398" s="1" t="s">
        <v>93</v>
      </c>
      <c r="M3398" s="1" t="s">
        <v>60</v>
      </c>
      <c r="N3398" s="1" t="s">
        <v>61</v>
      </c>
    </row>
    <row r="3399" spans="1:15" x14ac:dyDescent="0.25">
      <c r="A3399" s="1" t="s">
        <v>3728</v>
      </c>
      <c r="B3399" s="1" t="s">
        <v>3729</v>
      </c>
      <c r="C3399" s="1" t="s">
        <v>3730</v>
      </c>
      <c r="D3399" s="1" t="s">
        <v>2940</v>
      </c>
      <c r="E3399" s="1" t="s">
        <v>771</v>
      </c>
      <c r="F3399" s="1" t="s">
        <v>1075</v>
      </c>
      <c r="I3399">
        <v>11.33</v>
      </c>
      <c r="J3399" s="1" t="s">
        <v>58</v>
      </c>
      <c r="K3399" s="2">
        <f>+I3399</f>
        <v>11.33</v>
      </c>
      <c r="L3399" s="1" t="s">
        <v>93</v>
      </c>
      <c r="M3399" s="1" t="s">
        <v>60</v>
      </c>
      <c r="N3399" s="1" t="s">
        <v>2230</v>
      </c>
    </row>
    <row r="3400" spans="1:15" x14ac:dyDescent="0.25">
      <c r="A3400" s="1" t="s">
        <v>3728</v>
      </c>
      <c r="B3400" s="1" t="s">
        <v>3729</v>
      </c>
      <c r="C3400" s="1" t="s">
        <v>3730</v>
      </c>
      <c r="D3400" s="1" t="s">
        <v>2940</v>
      </c>
      <c r="E3400" s="1" t="s">
        <v>771</v>
      </c>
      <c r="F3400" s="1" t="s">
        <v>1075</v>
      </c>
      <c r="I3400">
        <v>11.33</v>
      </c>
      <c r="J3400" s="1" t="s">
        <v>58</v>
      </c>
      <c r="K3400" s="2">
        <f>+I3400</f>
        <v>11.33</v>
      </c>
      <c r="L3400" s="1" t="s">
        <v>93</v>
      </c>
      <c r="M3400" s="1" t="s">
        <v>60</v>
      </c>
      <c r="N3400" s="1" t="s">
        <v>303</v>
      </c>
    </row>
    <row r="3401" spans="1:15" x14ac:dyDescent="0.25">
      <c r="A3401" s="1" t="s">
        <v>3728</v>
      </c>
      <c r="B3401" s="1" t="s">
        <v>3729</v>
      </c>
      <c r="C3401" s="1" t="s">
        <v>3730</v>
      </c>
      <c r="D3401" s="1" t="s">
        <v>2940</v>
      </c>
      <c r="E3401" s="1" t="s">
        <v>771</v>
      </c>
      <c r="F3401" s="1" t="s">
        <v>1075</v>
      </c>
      <c r="I3401">
        <v>11.33</v>
      </c>
      <c r="J3401" s="1" t="s">
        <v>58</v>
      </c>
      <c r="K3401" s="2">
        <f>+I3401</f>
        <v>11.33</v>
      </c>
      <c r="L3401" s="1" t="s">
        <v>93</v>
      </c>
      <c r="M3401" s="1" t="s">
        <v>211</v>
      </c>
    </row>
    <row r="3402" spans="1:15" x14ac:dyDescent="0.25">
      <c r="A3402" s="1" t="s">
        <v>3725</v>
      </c>
      <c r="B3402" s="1" t="s">
        <v>3726</v>
      </c>
      <c r="C3402" s="1" t="s">
        <v>3727</v>
      </c>
      <c r="D3402" s="1" t="s">
        <v>3328</v>
      </c>
      <c r="E3402" s="1" t="s">
        <v>771</v>
      </c>
      <c r="F3402" s="1" t="s">
        <v>2323</v>
      </c>
      <c r="I3402">
        <v>11.42</v>
      </c>
      <c r="J3402" s="1" t="s">
        <v>58</v>
      </c>
      <c r="K3402" s="2">
        <f>+I3402</f>
        <v>11.42</v>
      </c>
      <c r="L3402" s="1" t="s">
        <v>82</v>
      </c>
      <c r="M3402" s="1" t="s">
        <v>83</v>
      </c>
      <c r="O3402" s="1" t="s">
        <v>814</v>
      </c>
    </row>
    <row r="3403" spans="1:15" x14ac:dyDescent="0.25">
      <c r="A3403" s="1" t="s">
        <v>3725</v>
      </c>
      <c r="B3403" s="1" t="s">
        <v>3726</v>
      </c>
      <c r="C3403" s="1" t="s">
        <v>3727</v>
      </c>
      <c r="D3403" s="1" t="s">
        <v>3328</v>
      </c>
      <c r="E3403" s="1" t="s">
        <v>771</v>
      </c>
      <c r="F3403" s="1" t="s">
        <v>2323</v>
      </c>
      <c r="I3403">
        <v>11.42</v>
      </c>
      <c r="J3403" s="1" t="s">
        <v>58</v>
      </c>
      <c r="K3403" s="2">
        <f>+I3403</f>
        <v>11.42</v>
      </c>
      <c r="L3403" s="1" t="s">
        <v>82</v>
      </c>
      <c r="M3403" s="1" t="s">
        <v>83</v>
      </c>
      <c r="O3403" s="1" t="s">
        <v>289</v>
      </c>
    </row>
    <row r="3404" spans="1:15" x14ac:dyDescent="0.25">
      <c r="A3404" s="1" t="s">
        <v>3725</v>
      </c>
      <c r="B3404" s="1" t="s">
        <v>3726</v>
      </c>
      <c r="C3404" s="1" t="s">
        <v>3727</v>
      </c>
      <c r="D3404" s="1" t="s">
        <v>3328</v>
      </c>
      <c r="E3404" s="1" t="s">
        <v>771</v>
      </c>
      <c r="F3404" s="1" t="s">
        <v>2323</v>
      </c>
      <c r="I3404">
        <v>11.42</v>
      </c>
      <c r="J3404" s="1" t="s">
        <v>58</v>
      </c>
      <c r="K3404" s="2">
        <f>+I3404</f>
        <v>11.42</v>
      </c>
      <c r="L3404" s="1" t="s">
        <v>82</v>
      </c>
      <c r="M3404" s="1" t="s">
        <v>83</v>
      </c>
      <c r="O3404" s="1" t="s">
        <v>260</v>
      </c>
    </row>
    <row r="3405" spans="1:15" x14ac:dyDescent="0.25">
      <c r="A3405" s="1" t="s">
        <v>3725</v>
      </c>
      <c r="B3405" s="1" t="s">
        <v>3726</v>
      </c>
      <c r="C3405" s="1" t="s">
        <v>3727</v>
      </c>
      <c r="D3405" s="1" t="s">
        <v>3328</v>
      </c>
      <c r="E3405" s="1" t="s">
        <v>771</v>
      </c>
      <c r="F3405" s="1" t="s">
        <v>2323</v>
      </c>
      <c r="I3405">
        <v>11.42</v>
      </c>
      <c r="J3405" s="1" t="s">
        <v>58</v>
      </c>
      <c r="K3405" s="2">
        <f>+I3405</f>
        <v>11.42</v>
      </c>
      <c r="L3405" s="1" t="s">
        <v>82</v>
      </c>
      <c r="M3405" s="1" t="s">
        <v>83</v>
      </c>
      <c r="O3405" s="1" t="s">
        <v>264</v>
      </c>
    </row>
    <row r="3406" spans="1:15" x14ac:dyDescent="0.25">
      <c r="A3406" s="1" t="s">
        <v>3725</v>
      </c>
      <c r="B3406" s="1" t="s">
        <v>3726</v>
      </c>
      <c r="C3406" s="1" t="s">
        <v>3727</v>
      </c>
      <c r="D3406" s="1" t="s">
        <v>3328</v>
      </c>
      <c r="E3406" s="1" t="s">
        <v>771</v>
      </c>
      <c r="F3406" s="1" t="s">
        <v>2323</v>
      </c>
      <c r="I3406">
        <v>11.42</v>
      </c>
      <c r="J3406" s="1" t="s">
        <v>58</v>
      </c>
      <c r="K3406" s="2">
        <f>+I3406</f>
        <v>11.42</v>
      </c>
      <c r="L3406" s="1" t="s">
        <v>93</v>
      </c>
      <c r="M3406" s="1" t="s">
        <v>60</v>
      </c>
      <c r="N3406" s="1" t="s">
        <v>61</v>
      </c>
    </row>
    <row r="3407" spans="1:15" x14ac:dyDescent="0.25">
      <c r="A3407" s="1" t="s">
        <v>3725</v>
      </c>
      <c r="B3407" s="1" t="s">
        <v>3726</v>
      </c>
      <c r="C3407" s="1" t="s">
        <v>3727</v>
      </c>
      <c r="D3407" s="1" t="s">
        <v>3328</v>
      </c>
      <c r="E3407" s="1" t="s">
        <v>771</v>
      </c>
      <c r="F3407" s="1" t="s">
        <v>2323</v>
      </c>
      <c r="I3407">
        <v>11.42</v>
      </c>
      <c r="J3407" s="1" t="s">
        <v>58</v>
      </c>
      <c r="K3407" s="2">
        <f>+I3407</f>
        <v>11.42</v>
      </c>
      <c r="L3407" s="1" t="s">
        <v>93</v>
      </c>
      <c r="M3407" s="1" t="s">
        <v>60</v>
      </c>
      <c r="N3407" s="1" t="s">
        <v>2230</v>
      </c>
    </row>
    <row r="3408" spans="1:15" x14ac:dyDescent="0.25">
      <c r="A3408" s="1" t="s">
        <v>3725</v>
      </c>
      <c r="B3408" s="1" t="s">
        <v>3726</v>
      </c>
      <c r="C3408" s="1" t="s">
        <v>3727</v>
      </c>
      <c r="D3408" s="1" t="s">
        <v>3328</v>
      </c>
      <c r="E3408" s="1" t="s">
        <v>771</v>
      </c>
      <c r="F3408" s="1" t="s">
        <v>2323</v>
      </c>
      <c r="I3408">
        <v>11.42</v>
      </c>
      <c r="J3408" s="1" t="s">
        <v>58</v>
      </c>
      <c r="K3408" s="2">
        <f>+I3408</f>
        <v>11.42</v>
      </c>
      <c r="L3408" s="1" t="s">
        <v>93</v>
      </c>
      <c r="M3408" s="1" t="s">
        <v>211</v>
      </c>
    </row>
    <row r="3409" spans="1:15" x14ac:dyDescent="0.25">
      <c r="A3409" s="1" t="s">
        <v>3721</v>
      </c>
      <c r="B3409" s="1" t="s">
        <v>3722</v>
      </c>
      <c r="C3409" s="1" t="s">
        <v>3723</v>
      </c>
      <c r="D3409" s="1" t="s">
        <v>2940</v>
      </c>
      <c r="E3409" s="1" t="s">
        <v>771</v>
      </c>
      <c r="F3409" s="1" t="s">
        <v>1075</v>
      </c>
      <c r="I3409">
        <v>13</v>
      </c>
      <c r="J3409" s="1" t="s">
        <v>58</v>
      </c>
      <c r="K3409" s="2">
        <f>+I3409</f>
        <v>13</v>
      </c>
      <c r="L3409" s="1" t="s">
        <v>82</v>
      </c>
      <c r="M3409" s="1" t="s">
        <v>83</v>
      </c>
      <c r="O3409" s="1" t="s">
        <v>260</v>
      </c>
    </row>
    <row r="3410" spans="1:15" x14ac:dyDescent="0.25">
      <c r="A3410" s="1" t="s">
        <v>3721</v>
      </c>
      <c r="B3410" s="1" t="s">
        <v>3722</v>
      </c>
      <c r="C3410" s="1" t="s">
        <v>3723</v>
      </c>
      <c r="D3410" s="1" t="s">
        <v>2940</v>
      </c>
      <c r="E3410" s="1" t="s">
        <v>771</v>
      </c>
      <c r="F3410" s="1" t="s">
        <v>1075</v>
      </c>
      <c r="I3410">
        <v>13</v>
      </c>
      <c r="J3410" s="1" t="s">
        <v>58</v>
      </c>
      <c r="K3410" s="2">
        <f>+I3410</f>
        <v>13</v>
      </c>
      <c r="L3410" s="1" t="s">
        <v>82</v>
      </c>
      <c r="M3410" s="1" t="s">
        <v>83</v>
      </c>
      <c r="O3410" s="1" t="s">
        <v>814</v>
      </c>
    </row>
    <row r="3411" spans="1:15" x14ac:dyDescent="0.25">
      <c r="A3411" s="1" t="s">
        <v>3721</v>
      </c>
      <c r="B3411" s="1" t="s">
        <v>3722</v>
      </c>
      <c r="C3411" s="1" t="s">
        <v>3723</v>
      </c>
      <c r="D3411" s="1" t="s">
        <v>2940</v>
      </c>
      <c r="E3411" s="1" t="s">
        <v>771</v>
      </c>
      <c r="F3411" s="1" t="s">
        <v>1075</v>
      </c>
      <c r="I3411">
        <v>13</v>
      </c>
      <c r="J3411" s="1" t="s">
        <v>58</v>
      </c>
      <c r="K3411" s="2">
        <f>+I3411</f>
        <v>13</v>
      </c>
      <c r="L3411" s="1" t="s">
        <v>93</v>
      </c>
      <c r="M3411" s="1" t="s">
        <v>60</v>
      </c>
      <c r="N3411" s="1" t="s">
        <v>61</v>
      </c>
    </row>
    <row r="3412" spans="1:15" x14ac:dyDescent="0.25">
      <c r="A3412" s="1" t="s">
        <v>3721</v>
      </c>
      <c r="B3412" s="1" t="s">
        <v>3722</v>
      </c>
      <c r="C3412" s="1" t="s">
        <v>3723</v>
      </c>
      <c r="D3412" s="1" t="s">
        <v>2940</v>
      </c>
      <c r="E3412" s="1" t="s">
        <v>771</v>
      </c>
      <c r="F3412" s="1" t="s">
        <v>1075</v>
      </c>
      <c r="I3412">
        <v>13</v>
      </c>
      <c r="J3412" s="1" t="s">
        <v>58</v>
      </c>
      <c r="K3412" s="2">
        <f>+I3412</f>
        <v>13</v>
      </c>
      <c r="L3412" s="1" t="s">
        <v>93</v>
      </c>
      <c r="M3412" s="1" t="s">
        <v>60</v>
      </c>
      <c r="N3412" s="1" t="s">
        <v>303</v>
      </c>
    </row>
    <row r="3413" spans="1:15" x14ac:dyDescent="0.25">
      <c r="A3413" s="1" t="s">
        <v>3721</v>
      </c>
      <c r="B3413" s="1" t="s">
        <v>3722</v>
      </c>
      <c r="C3413" s="1" t="s">
        <v>3723</v>
      </c>
      <c r="D3413" s="1" t="s">
        <v>2940</v>
      </c>
      <c r="E3413" s="1" t="s">
        <v>771</v>
      </c>
      <c r="F3413" s="1" t="s">
        <v>1075</v>
      </c>
      <c r="I3413">
        <v>13</v>
      </c>
      <c r="J3413" s="1" t="s">
        <v>58</v>
      </c>
      <c r="K3413" s="2">
        <f>+I3413</f>
        <v>13</v>
      </c>
      <c r="L3413" s="1" t="s">
        <v>93</v>
      </c>
      <c r="M3413" s="1" t="s">
        <v>211</v>
      </c>
    </row>
    <row r="3414" spans="1:15" x14ac:dyDescent="0.25">
      <c r="A3414" s="1" t="s">
        <v>3717</v>
      </c>
      <c r="B3414" s="1" t="s">
        <v>3718</v>
      </c>
      <c r="C3414" s="1" t="s">
        <v>3719</v>
      </c>
      <c r="D3414" s="1" t="s">
        <v>3025</v>
      </c>
      <c r="E3414" s="1" t="s">
        <v>771</v>
      </c>
      <c r="F3414" s="1" t="s">
        <v>2323</v>
      </c>
      <c r="I3414">
        <v>9.7999999999999997E-3</v>
      </c>
      <c r="J3414" s="1" t="s">
        <v>58</v>
      </c>
      <c r="K3414" s="2">
        <f>+I3414</f>
        <v>9.7999999999999997E-3</v>
      </c>
      <c r="L3414" s="1" t="s">
        <v>93</v>
      </c>
      <c r="M3414" s="1" t="s">
        <v>167</v>
      </c>
    </row>
    <row r="3415" spans="1:15" x14ac:dyDescent="0.25">
      <c r="A3415" s="1" t="s">
        <v>3714</v>
      </c>
      <c r="B3415" s="1" t="s">
        <v>3715</v>
      </c>
      <c r="C3415" s="1" t="s">
        <v>3716</v>
      </c>
      <c r="D3415" s="1" t="s">
        <v>3025</v>
      </c>
      <c r="E3415" s="1" t="s">
        <v>771</v>
      </c>
      <c r="F3415" s="1" t="s">
        <v>2323</v>
      </c>
      <c r="I3415">
        <v>69.599999999999994</v>
      </c>
      <c r="J3415" s="1" t="s">
        <v>58</v>
      </c>
      <c r="K3415" s="2">
        <f>+I3415</f>
        <v>69.599999999999994</v>
      </c>
      <c r="L3415" s="1" t="s">
        <v>82</v>
      </c>
      <c r="M3415" s="1" t="s">
        <v>83</v>
      </c>
      <c r="O3415" s="1" t="s">
        <v>264</v>
      </c>
    </row>
    <row r="3416" spans="1:15" x14ac:dyDescent="0.25">
      <c r="A3416" s="1" t="s">
        <v>3714</v>
      </c>
      <c r="B3416" s="1" t="s">
        <v>3715</v>
      </c>
      <c r="C3416" s="1" t="s">
        <v>3716</v>
      </c>
      <c r="D3416" s="1" t="s">
        <v>3025</v>
      </c>
      <c r="E3416" s="1" t="s">
        <v>771</v>
      </c>
      <c r="F3416" s="1" t="s">
        <v>2323</v>
      </c>
      <c r="I3416">
        <v>69.599999999999994</v>
      </c>
      <c r="J3416" s="1" t="s">
        <v>58</v>
      </c>
      <c r="K3416" s="2">
        <f>+I3416</f>
        <v>69.599999999999994</v>
      </c>
      <c r="L3416" s="1" t="s">
        <v>82</v>
      </c>
      <c r="M3416" s="1" t="s">
        <v>83</v>
      </c>
      <c r="O3416" s="1" t="s">
        <v>260</v>
      </c>
    </row>
    <row r="3417" spans="1:15" x14ac:dyDescent="0.25">
      <c r="A3417" s="1" t="s">
        <v>3714</v>
      </c>
      <c r="B3417" s="1" t="s">
        <v>3715</v>
      </c>
      <c r="C3417" s="1" t="s">
        <v>3716</v>
      </c>
      <c r="D3417" s="1" t="s">
        <v>3025</v>
      </c>
      <c r="E3417" s="1" t="s">
        <v>771</v>
      </c>
      <c r="F3417" s="1" t="s">
        <v>2323</v>
      </c>
      <c r="I3417">
        <v>69.599999999999994</v>
      </c>
      <c r="J3417" s="1" t="s">
        <v>58</v>
      </c>
      <c r="K3417" s="2">
        <f>+I3417</f>
        <v>69.599999999999994</v>
      </c>
      <c r="L3417" s="1" t="s">
        <v>93</v>
      </c>
      <c r="M3417" s="1" t="s">
        <v>60</v>
      </c>
      <c r="N3417" s="1" t="s">
        <v>61</v>
      </c>
    </row>
    <row r="3418" spans="1:15" x14ac:dyDescent="0.25">
      <c r="A3418" s="1" t="s">
        <v>3714</v>
      </c>
      <c r="B3418" s="1" t="s">
        <v>3715</v>
      </c>
      <c r="C3418" s="1" t="s">
        <v>3716</v>
      </c>
      <c r="D3418" s="1" t="s">
        <v>3025</v>
      </c>
      <c r="E3418" s="1" t="s">
        <v>771</v>
      </c>
      <c r="F3418" s="1" t="s">
        <v>2323</v>
      </c>
      <c r="I3418">
        <v>69.599999999999994</v>
      </c>
      <c r="J3418" s="1" t="s">
        <v>58</v>
      </c>
      <c r="K3418" s="2">
        <f>+I3418</f>
        <v>69.599999999999994</v>
      </c>
      <c r="L3418" s="1" t="s">
        <v>93</v>
      </c>
      <c r="M3418" s="1" t="s">
        <v>60</v>
      </c>
      <c r="N3418" s="1" t="s">
        <v>2230</v>
      </c>
    </row>
    <row r="3419" spans="1:15" x14ac:dyDescent="0.25">
      <c r="A3419" s="1" t="s">
        <v>3714</v>
      </c>
      <c r="B3419" s="1" t="s">
        <v>3715</v>
      </c>
      <c r="C3419" s="1" t="s">
        <v>3716</v>
      </c>
      <c r="D3419" s="1" t="s">
        <v>3025</v>
      </c>
      <c r="E3419" s="1" t="s">
        <v>771</v>
      </c>
      <c r="F3419" s="1" t="s">
        <v>2323</v>
      </c>
      <c r="I3419">
        <v>69.599999999999994</v>
      </c>
      <c r="J3419" s="1" t="s">
        <v>58</v>
      </c>
      <c r="K3419" s="2">
        <f>+I3419</f>
        <v>69.599999999999994</v>
      </c>
      <c r="L3419" s="1" t="s">
        <v>82</v>
      </c>
      <c r="M3419" s="1" t="s">
        <v>83</v>
      </c>
      <c r="O3419" s="1" t="s">
        <v>289</v>
      </c>
    </row>
    <row r="3420" spans="1:15" x14ac:dyDescent="0.25">
      <c r="A3420" s="1" t="s">
        <v>3711</v>
      </c>
      <c r="B3420" s="1" t="s">
        <v>3712</v>
      </c>
      <c r="C3420" s="1" t="s">
        <v>3713</v>
      </c>
      <c r="D3420" s="1" t="s">
        <v>3319</v>
      </c>
      <c r="E3420" s="1" t="s">
        <v>771</v>
      </c>
      <c r="F3420" s="1" t="s">
        <v>772</v>
      </c>
      <c r="I3420">
        <v>19.77</v>
      </c>
      <c r="J3420" s="1" t="s">
        <v>58</v>
      </c>
      <c r="K3420" s="2">
        <f>+I3420</f>
        <v>19.77</v>
      </c>
      <c r="L3420" s="1" t="s">
        <v>82</v>
      </c>
      <c r="M3420" s="1" t="s">
        <v>83</v>
      </c>
      <c r="O3420" s="1" t="s">
        <v>264</v>
      </c>
    </row>
    <row r="3421" spans="1:15" x14ac:dyDescent="0.25">
      <c r="A3421" s="1" t="s">
        <v>3711</v>
      </c>
      <c r="B3421" s="1" t="s">
        <v>3712</v>
      </c>
      <c r="C3421" s="1" t="s">
        <v>3713</v>
      </c>
      <c r="D3421" s="1" t="s">
        <v>3319</v>
      </c>
      <c r="E3421" s="1" t="s">
        <v>771</v>
      </c>
      <c r="F3421" s="1" t="s">
        <v>772</v>
      </c>
      <c r="I3421">
        <v>19.77</v>
      </c>
      <c r="J3421" s="1" t="s">
        <v>58</v>
      </c>
      <c r="K3421" s="2">
        <f>+I3421</f>
        <v>19.77</v>
      </c>
      <c r="L3421" s="1" t="s">
        <v>82</v>
      </c>
      <c r="M3421" s="1" t="s">
        <v>83</v>
      </c>
      <c r="O3421" s="1" t="s">
        <v>289</v>
      </c>
    </row>
    <row r="3422" spans="1:15" x14ac:dyDescent="0.25">
      <c r="A3422" s="1" t="s">
        <v>3711</v>
      </c>
      <c r="B3422" s="1" t="s">
        <v>3712</v>
      </c>
      <c r="C3422" s="1" t="s">
        <v>3713</v>
      </c>
      <c r="D3422" s="1" t="s">
        <v>3319</v>
      </c>
      <c r="E3422" s="1" t="s">
        <v>771</v>
      </c>
      <c r="F3422" s="1" t="s">
        <v>772</v>
      </c>
      <c r="I3422">
        <v>19.77</v>
      </c>
      <c r="J3422" s="1" t="s">
        <v>58</v>
      </c>
      <c r="K3422" s="2">
        <f>+I3422</f>
        <v>19.77</v>
      </c>
      <c r="L3422" s="1" t="s">
        <v>82</v>
      </c>
      <c r="M3422" s="1" t="s">
        <v>83</v>
      </c>
      <c r="O3422" s="1" t="s">
        <v>482</v>
      </c>
    </row>
    <row r="3423" spans="1:15" x14ac:dyDescent="0.25">
      <c r="A3423" s="1" t="s">
        <v>3711</v>
      </c>
      <c r="B3423" s="1" t="s">
        <v>3712</v>
      </c>
      <c r="C3423" s="1" t="s">
        <v>3713</v>
      </c>
      <c r="D3423" s="1" t="s">
        <v>3319</v>
      </c>
      <c r="E3423" s="1" t="s">
        <v>771</v>
      </c>
      <c r="F3423" s="1" t="s">
        <v>772</v>
      </c>
      <c r="I3423">
        <v>19.77</v>
      </c>
      <c r="J3423" s="1" t="s">
        <v>58</v>
      </c>
      <c r="K3423" s="2">
        <f>+I3423</f>
        <v>19.77</v>
      </c>
      <c r="L3423" s="1" t="s">
        <v>82</v>
      </c>
      <c r="M3423" s="1" t="s">
        <v>83</v>
      </c>
      <c r="O3423" s="1" t="s">
        <v>260</v>
      </c>
    </row>
    <row r="3424" spans="1:15" x14ac:dyDescent="0.25">
      <c r="A3424" s="1" t="s">
        <v>3711</v>
      </c>
      <c r="B3424" s="1" t="s">
        <v>3712</v>
      </c>
      <c r="C3424" s="1" t="s">
        <v>3713</v>
      </c>
      <c r="D3424" s="1" t="s">
        <v>3319</v>
      </c>
      <c r="E3424" s="1" t="s">
        <v>771</v>
      </c>
      <c r="F3424" s="1" t="s">
        <v>772</v>
      </c>
      <c r="I3424">
        <v>19.77</v>
      </c>
      <c r="J3424" s="1" t="s">
        <v>58</v>
      </c>
      <c r="K3424" s="2">
        <f>+I3424</f>
        <v>19.77</v>
      </c>
      <c r="L3424" s="1" t="s">
        <v>93</v>
      </c>
      <c r="M3424" s="1" t="s">
        <v>60</v>
      </c>
      <c r="N3424" s="1" t="s">
        <v>61</v>
      </c>
    </row>
    <row r="3425" spans="1:15" x14ac:dyDescent="0.25">
      <c r="A3425" s="1" t="s">
        <v>3711</v>
      </c>
      <c r="B3425" s="1" t="s">
        <v>3712</v>
      </c>
      <c r="C3425" s="1" t="s">
        <v>3713</v>
      </c>
      <c r="D3425" s="1" t="s">
        <v>3319</v>
      </c>
      <c r="E3425" s="1" t="s">
        <v>771</v>
      </c>
      <c r="F3425" s="1" t="s">
        <v>772</v>
      </c>
      <c r="I3425">
        <v>19.77</v>
      </c>
      <c r="J3425" s="1" t="s">
        <v>58</v>
      </c>
      <c r="K3425" s="2">
        <f>+I3425</f>
        <v>19.77</v>
      </c>
      <c r="L3425" s="1" t="s">
        <v>93</v>
      </c>
      <c r="M3425" s="1" t="s">
        <v>60</v>
      </c>
      <c r="N3425" s="1" t="s">
        <v>2230</v>
      </c>
    </row>
    <row r="3426" spans="1:15" x14ac:dyDescent="0.25">
      <c r="A3426" s="1" t="s">
        <v>3711</v>
      </c>
      <c r="B3426" s="1" t="s">
        <v>3712</v>
      </c>
      <c r="C3426" s="1" t="s">
        <v>3713</v>
      </c>
      <c r="D3426" s="1" t="s">
        <v>3319</v>
      </c>
      <c r="E3426" s="1" t="s">
        <v>771</v>
      </c>
      <c r="F3426" s="1" t="s">
        <v>772</v>
      </c>
      <c r="I3426">
        <v>19.77</v>
      </c>
      <c r="J3426" s="1" t="s">
        <v>58</v>
      </c>
      <c r="K3426" s="2">
        <f>+I3426</f>
        <v>19.77</v>
      </c>
      <c r="L3426" s="1" t="s">
        <v>93</v>
      </c>
      <c r="M3426" s="1" t="s">
        <v>60</v>
      </c>
      <c r="N3426" s="1" t="s">
        <v>2210</v>
      </c>
    </row>
    <row r="3427" spans="1:15" x14ac:dyDescent="0.25">
      <c r="A3427" s="1" t="s">
        <v>3711</v>
      </c>
      <c r="B3427" s="1" t="s">
        <v>3712</v>
      </c>
      <c r="C3427" s="1" t="s">
        <v>3713</v>
      </c>
      <c r="D3427" s="1" t="s">
        <v>3319</v>
      </c>
      <c r="E3427" s="1" t="s">
        <v>771</v>
      </c>
      <c r="F3427" s="1" t="s">
        <v>772</v>
      </c>
      <c r="I3427">
        <v>19.77</v>
      </c>
      <c r="J3427" s="1" t="s">
        <v>58</v>
      </c>
      <c r="K3427" s="2">
        <f>+I3427</f>
        <v>19.77</v>
      </c>
      <c r="L3427" s="1" t="s">
        <v>93</v>
      </c>
      <c r="M3427" s="1" t="s">
        <v>60</v>
      </c>
      <c r="N3427" s="1" t="s">
        <v>303</v>
      </c>
    </row>
    <row r="3428" spans="1:15" x14ac:dyDescent="0.25">
      <c r="A3428" s="1" t="s">
        <v>3711</v>
      </c>
      <c r="B3428" s="1" t="s">
        <v>3712</v>
      </c>
      <c r="C3428" s="1" t="s">
        <v>3713</v>
      </c>
      <c r="D3428" s="1" t="s">
        <v>3319</v>
      </c>
      <c r="E3428" s="1" t="s">
        <v>771</v>
      </c>
      <c r="F3428" s="1" t="s">
        <v>772</v>
      </c>
      <c r="I3428">
        <v>19.77</v>
      </c>
      <c r="J3428" s="1" t="s">
        <v>58</v>
      </c>
      <c r="K3428" s="2">
        <f>+I3428</f>
        <v>19.77</v>
      </c>
      <c r="L3428" s="1" t="s">
        <v>93</v>
      </c>
      <c r="M3428" s="1" t="s">
        <v>211</v>
      </c>
    </row>
    <row r="3429" spans="1:15" x14ac:dyDescent="0.25">
      <c r="A3429" s="1" t="s">
        <v>3708</v>
      </c>
      <c r="B3429" s="1" t="s">
        <v>3709</v>
      </c>
      <c r="C3429" s="1" t="s">
        <v>3710</v>
      </c>
      <c r="D3429" s="1" t="s">
        <v>3025</v>
      </c>
      <c r="E3429" s="1" t="s">
        <v>771</v>
      </c>
      <c r="F3429" s="1" t="s">
        <v>2323</v>
      </c>
      <c r="I3429">
        <v>33.33</v>
      </c>
      <c r="J3429" s="1" t="s">
        <v>58</v>
      </c>
      <c r="K3429" s="2">
        <f>+I3429</f>
        <v>33.33</v>
      </c>
      <c r="L3429" s="1" t="s">
        <v>82</v>
      </c>
      <c r="M3429" s="1" t="s">
        <v>83</v>
      </c>
      <c r="O3429" s="1" t="s">
        <v>264</v>
      </c>
    </row>
    <row r="3430" spans="1:15" x14ac:dyDescent="0.25">
      <c r="A3430" s="1" t="s">
        <v>3708</v>
      </c>
      <c r="B3430" s="1" t="s">
        <v>3709</v>
      </c>
      <c r="C3430" s="1" t="s">
        <v>3710</v>
      </c>
      <c r="D3430" s="1" t="s">
        <v>3025</v>
      </c>
      <c r="E3430" s="1" t="s">
        <v>771</v>
      </c>
      <c r="F3430" s="1" t="s">
        <v>2323</v>
      </c>
      <c r="I3430">
        <v>33.33</v>
      </c>
      <c r="J3430" s="1" t="s">
        <v>58</v>
      </c>
      <c r="K3430" s="2">
        <f>+I3430</f>
        <v>33.33</v>
      </c>
      <c r="L3430" s="1" t="s">
        <v>82</v>
      </c>
      <c r="M3430" s="1" t="s">
        <v>83</v>
      </c>
      <c r="O3430" s="1" t="s">
        <v>260</v>
      </c>
    </row>
    <row r="3431" spans="1:15" x14ac:dyDescent="0.25">
      <c r="A3431" s="1" t="s">
        <v>3708</v>
      </c>
      <c r="B3431" s="1" t="s">
        <v>3709</v>
      </c>
      <c r="C3431" s="1" t="s">
        <v>3710</v>
      </c>
      <c r="D3431" s="1" t="s">
        <v>3025</v>
      </c>
      <c r="E3431" s="1" t="s">
        <v>771</v>
      </c>
      <c r="F3431" s="1" t="s">
        <v>2323</v>
      </c>
      <c r="I3431">
        <v>33.33</v>
      </c>
      <c r="J3431" s="1" t="s">
        <v>58</v>
      </c>
      <c r="K3431" s="2">
        <f>+I3431</f>
        <v>33.33</v>
      </c>
      <c r="L3431" s="1" t="s">
        <v>82</v>
      </c>
      <c r="M3431" s="1" t="s">
        <v>83</v>
      </c>
      <c r="O3431" s="1" t="s">
        <v>289</v>
      </c>
    </row>
    <row r="3432" spans="1:15" x14ac:dyDescent="0.25">
      <c r="A3432" s="1" t="s">
        <v>3708</v>
      </c>
      <c r="B3432" s="1" t="s">
        <v>3709</v>
      </c>
      <c r="C3432" s="1" t="s">
        <v>3710</v>
      </c>
      <c r="D3432" s="1" t="s">
        <v>3025</v>
      </c>
      <c r="E3432" s="1" t="s">
        <v>771</v>
      </c>
      <c r="F3432" s="1" t="s">
        <v>2323</v>
      </c>
      <c r="I3432">
        <v>33.33</v>
      </c>
      <c r="J3432" s="1" t="s">
        <v>58</v>
      </c>
      <c r="K3432" s="2">
        <f>+I3432</f>
        <v>33.33</v>
      </c>
      <c r="L3432" s="1" t="s">
        <v>93</v>
      </c>
      <c r="M3432" s="1" t="s">
        <v>60</v>
      </c>
      <c r="N3432" s="1" t="s">
        <v>61</v>
      </c>
    </row>
    <row r="3433" spans="1:15" x14ac:dyDescent="0.25">
      <c r="A3433" s="1" t="s">
        <v>3708</v>
      </c>
      <c r="B3433" s="1" t="s">
        <v>3709</v>
      </c>
      <c r="C3433" s="1" t="s">
        <v>3710</v>
      </c>
      <c r="D3433" s="1" t="s">
        <v>3025</v>
      </c>
      <c r="E3433" s="1" t="s">
        <v>771</v>
      </c>
      <c r="F3433" s="1" t="s">
        <v>2323</v>
      </c>
      <c r="I3433">
        <v>33.33</v>
      </c>
      <c r="J3433" s="1" t="s">
        <v>58</v>
      </c>
      <c r="K3433" s="2">
        <f>+I3433</f>
        <v>33.33</v>
      </c>
      <c r="L3433" s="1" t="s">
        <v>93</v>
      </c>
      <c r="M3433" s="1" t="s">
        <v>60</v>
      </c>
      <c r="N3433" s="1" t="s">
        <v>2230</v>
      </c>
    </row>
    <row r="3434" spans="1:15" x14ac:dyDescent="0.25">
      <c r="A3434" s="1" t="s">
        <v>3708</v>
      </c>
      <c r="B3434" s="1" t="s">
        <v>3709</v>
      </c>
      <c r="C3434" s="1" t="s">
        <v>3710</v>
      </c>
      <c r="D3434" s="1" t="s">
        <v>3025</v>
      </c>
      <c r="E3434" s="1" t="s">
        <v>771</v>
      </c>
      <c r="F3434" s="1" t="s">
        <v>2323</v>
      </c>
      <c r="I3434">
        <v>33.33</v>
      </c>
      <c r="J3434" s="1" t="s">
        <v>58</v>
      </c>
      <c r="K3434" s="2">
        <f>+I3434</f>
        <v>33.33</v>
      </c>
      <c r="L3434" s="1" t="s">
        <v>93</v>
      </c>
      <c r="M3434" s="1" t="s">
        <v>211</v>
      </c>
    </row>
    <row r="3435" spans="1:15" x14ac:dyDescent="0.25">
      <c r="A3435" s="1" t="s">
        <v>3704</v>
      </c>
      <c r="B3435" s="1" t="s">
        <v>3705</v>
      </c>
      <c r="C3435" s="1" t="s">
        <v>3706</v>
      </c>
      <c r="D3435" s="1" t="s">
        <v>3025</v>
      </c>
      <c r="E3435" s="1" t="s">
        <v>771</v>
      </c>
      <c r="F3435" s="1" t="s">
        <v>2323</v>
      </c>
      <c r="I3435">
        <v>5</v>
      </c>
      <c r="J3435" s="1" t="s">
        <v>58</v>
      </c>
      <c r="K3435" s="2">
        <f>+I3435</f>
        <v>5</v>
      </c>
      <c r="L3435" s="1" t="s">
        <v>82</v>
      </c>
      <c r="M3435" s="1" t="s">
        <v>83</v>
      </c>
      <c r="O3435" s="1" t="s">
        <v>264</v>
      </c>
    </row>
    <row r="3436" spans="1:15" x14ac:dyDescent="0.25">
      <c r="A3436" s="1" t="s">
        <v>3704</v>
      </c>
      <c r="B3436" s="1" t="s">
        <v>3705</v>
      </c>
      <c r="C3436" s="1" t="s">
        <v>3706</v>
      </c>
      <c r="D3436" s="1" t="s">
        <v>3025</v>
      </c>
      <c r="E3436" s="1" t="s">
        <v>771</v>
      </c>
      <c r="F3436" s="1" t="s">
        <v>2323</v>
      </c>
      <c r="I3436">
        <v>5</v>
      </c>
      <c r="J3436" s="1" t="s">
        <v>58</v>
      </c>
      <c r="K3436" s="2">
        <f>+I3436</f>
        <v>5</v>
      </c>
      <c r="L3436" s="1" t="s">
        <v>82</v>
      </c>
      <c r="M3436" s="1" t="s">
        <v>83</v>
      </c>
      <c r="O3436" s="1" t="s">
        <v>260</v>
      </c>
    </row>
    <row r="3437" spans="1:15" x14ac:dyDescent="0.25">
      <c r="A3437" s="1" t="s">
        <v>3704</v>
      </c>
      <c r="B3437" s="1" t="s">
        <v>3705</v>
      </c>
      <c r="C3437" s="1" t="s">
        <v>3706</v>
      </c>
      <c r="D3437" s="1" t="s">
        <v>3025</v>
      </c>
      <c r="E3437" s="1" t="s">
        <v>771</v>
      </c>
      <c r="F3437" s="1" t="s">
        <v>2323</v>
      </c>
      <c r="I3437">
        <v>5</v>
      </c>
      <c r="J3437" s="1" t="s">
        <v>58</v>
      </c>
      <c r="K3437" s="2">
        <f>+I3437</f>
        <v>5</v>
      </c>
      <c r="L3437" s="1" t="s">
        <v>93</v>
      </c>
      <c r="M3437" s="1" t="s">
        <v>60</v>
      </c>
      <c r="N3437" s="1" t="s">
        <v>61</v>
      </c>
    </row>
    <row r="3438" spans="1:15" x14ac:dyDescent="0.25">
      <c r="A3438" s="1" t="s">
        <v>3704</v>
      </c>
      <c r="B3438" s="1" t="s">
        <v>3705</v>
      </c>
      <c r="C3438" s="1" t="s">
        <v>3706</v>
      </c>
      <c r="D3438" s="1" t="s">
        <v>3025</v>
      </c>
      <c r="E3438" s="1" t="s">
        <v>771</v>
      </c>
      <c r="F3438" s="1" t="s">
        <v>2323</v>
      </c>
      <c r="I3438">
        <v>5</v>
      </c>
      <c r="J3438" s="1" t="s">
        <v>58</v>
      </c>
      <c r="K3438" s="2">
        <f>+I3438</f>
        <v>5</v>
      </c>
      <c r="L3438" s="1" t="s">
        <v>93</v>
      </c>
      <c r="M3438" s="1" t="s">
        <v>60</v>
      </c>
      <c r="N3438" s="1" t="s">
        <v>2230</v>
      </c>
    </row>
    <row r="3439" spans="1:15" x14ac:dyDescent="0.25">
      <c r="A3439" s="1" t="s">
        <v>3704</v>
      </c>
      <c r="B3439" s="1" t="s">
        <v>3705</v>
      </c>
      <c r="C3439" s="1" t="s">
        <v>3706</v>
      </c>
      <c r="D3439" s="1" t="s">
        <v>3025</v>
      </c>
      <c r="E3439" s="1" t="s">
        <v>771</v>
      </c>
      <c r="F3439" s="1" t="s">
        <v>2323</v>
      </c>
      <c r="I3439">
        <v>5</v>
      </c>
      <c r="J3439" s="1" t="s">
        <v>58</v>
      </c>
      <c r="K3439" s="2">
        <f>+I3439</f>
        <v>5</v>
      </c>
      <c r="L3439" s="1" t="s">
        <v>93</v>
      </c>
      <c r="M3439" s="1" t="s">
        <v>211</v>
      </c>
    </row>
    <row r="3440" spans="1:15" x14ac:dyDescent="0.25">
      <c r="A3440" s="1" t="s">
        <v>3700</v>
      </c>
      <c r="B3440" s="1" t="s">
        <v>3701</v>
      </c>
      <c r="C3440" s="1" t="s">
        <v>3702</v>
      </c>
      <c r="D3440" s="1" t="s">
        <v>2944</v>
      </c>
      <c r="E3440" s="1" t="s">
        <v>771</v>
      </c>
      <c r="F3440" s="1" t="s">
        <v>2323</v>
      </c>
      <c r="I3440">
        <v>60</v>
      </c>
      <c r="J3440" s="1" t="s">
        <v>58</v>
      </c>
      <c r="K3440" s="2">
        <f>+I3440</f>
        <v>60</v>
      </c>
      <c r="L3440" s="1" t="s">
        <v>82</v>
      </c>
      <c r="M3440" s="1" t="s">
        <v>83</v>
      </c>
      <c r="O3440" s="1" t="s">
        <v>264</v>
      </c>
    </row>
    <row r="3441" spans="1:15" x14ac:dyDescent="0.25">
      <c r="A3441" s="1" t="s">
        <v>3700</v>
      </c>
      <c r="B3441" s="1" t="s">
        <v>3701</v>
      </c>
      <c r="C3441" s="1" t="s">
        <v>3702</v>
      </c>
      <c r="D3441" s="1" t="s">
        <v>2944</v>
      </c>
      <c r="E3441" s="1" t="s">
        <v>771</v>
      </c>
      <c r="F3441" s="1" t="s">
        <v>2323</v>
      </c>
      <c r="I3441">
        <v>60</v>
      </c>
      <c r="J3441" s="1" t="s">
        <v>58</v>
      </c>
      <c r="K3441" s="2">
        <f>+I3441</f>
        <v>60</v>
      </c>
      <c r="L3441" s="1" t="s">
        <v>82</v>
      </c>
      <c r="M3441" s="1" t="s">
        <v>83</v>
      </c>
      <c r="O3441" s="1" t="s">
        <v>260</v>
      </c>
    </row>
    <row r="3442" spans="1:15" x14ac:dyDescent="0.25">
      <c r="A3442" s="1" t="s">
        <v>3700</v>
      </c>
      <c r="B3442" s="1" t="s">
        <v>3701</v>
      </c>
      <c r="C3442" s="1" t="s">
        <v>3702</v>
      </c>
      <c r="D3442" s="1" t="s">
        <v>2944</v>
      </c>
      <c r="E3442" s="1" t="s">
        <v>771</v>
      </c>
      <c r="F3442" s="1" t="s">
        <v>2323</v>
      </c>
      <c r="I3442">
        <v>60</v>
      </c>
      <c r="J3442" s="1" t="s">
        <v>58</v>
      </c>
      <c r="K3442" s="2">
        <f>+I3442</f>
        <v>60</v>
      </c>
      <c r="L3442" s="1" t="s">
        <v>82</v>
      </c>
      <c r="M3442" s="1" t="s">
        <v>83</v>
      </c>
      <c r="O3442" s="1" t="s">
        <v>289</v>
      </c>
    </row>
    <row r="3443" spans="1:15" x14ac:dyDescent="0.25">
      <c r="A3443" s="1" t="s">
        <v>3700</v>
      </c>
      <c r="B3443" s="1" t="s">
        <v>3701</v>
      </c>
      <c r="C3443" s="1" t="s">
        <v>3702</v>
      </c>
      <c r="D3443" s="1" t="s">
        <v>2944</v>
      </c>
      <c r="E3443" s="1" t="s">
        <v>771</v>
      </c>
      <c r="F3443" s="1" t="s">
        <v>2323</v>
      </c>
      <c r="I3443">
        <v>60</v>
      </c>
      <c r="J3443" s="1" t="s">
        <v>58</v>
      </c>
      <c r="K3443" s="2">
        <f>+I3443</f>
        <v>60</v>
      </c>
      <c r="L3443" s="1" t="s">
        <v>93</v>
      </c>
      <c r="M3443" s="1" t="s">
        <v>60</v>
      </c>
      <c r="N3443" s="1" t="s">
        <v>61</v>
      </c>
    </row>
    <row r="3444" spans="1:15" x14ac:dyDescent="0.25">
      <c r="A3444" s="1" t="s">
        <v>3700</v>
      </c>
      <c r="B3444" s="1" t="s">
        <v>3701</v>
      </c>
      <c r="C3444" s="1" t="s">
        <v>3702</v>
      </c>
      <c r="D3444" s="1" t="s">
        <v>2944</v>
      </c>
      <c r="E3444" s="1" t="s">
        <v>771</v>
      </c>
      <c r="F3444" s="1" t="s">
        <v>2323</v>
      </c>
      <c r="I3444">
        <v>60</v>
      </c>
      <c r="J3444" s="1" t="s">
        <v>58</v>
      </c>
      <c r="K3444" s="2">
        <f>+I3444</f>
        <v>60</v>
      </c>
      <c r="L3444" s="1" t="s">
        <v>93</v>
      </c>
      <c r="M3444" s="1" t="s">
        <v>60</v>
      </c>
      <c r="N3444" s="1" t="s">
        <v>2230</v>
      </c>
    </row>
    <row r="3445" spans="1:15" x14ac:dyDescent="0.25">
      <c r="A3445" s="1" t="s">
        <v>3697</v>
      </c>
      <c r="B3445" s="1" t="s">
        <v>3698</v>
      </c>
      <c r="C3445" s="1" t="s">
        <v>3699</v>
      </c>
      <c r="D3445" s="1" t="s">
        <v>3597</v>
      </c>
      <c r="E3445" s="1" t="s">
        <v>771</v>
      </c>
      <c r="F3445" s="1" t="s">
        <v>772</v>
      </c>
      <c r="I3445">
        <v>54.33</v>
      </c>
      <c r="J3445" s="1" t="s">
        <v>58</v>
      </c>
      <c r="K3445" s="2">
        <f>+I3445</f>
        <v>54.33</v>
      </c>
      <c r="L3445" s="1" t="s">
        <v>82</v>
      </c>
      <c r="M3445" s="1" t="s">
        <v>83</v>
      </c>
      <c r="O3445" s="1" t="s">
        <v>264</v>
      </c>
    </row>
    <row r="3446" spans="1:15" x14ac:dyDescent="0.25">
      <c r="A3446" s="1" t="s">
        <v>3697</v>
      </c>
      <c r="B3446" s="1" t="s">
        <v>3698</v>
      </c>
      <c r="C3446" s="1" t="s">
        <v>3699</v>
      </c>
      <c r="D3446" s="1" t="s">
        <v>3597</v>
      </c>
      <c r="E3446" s="1" t="s">
        <v>771</v>
      </c>
      <c r="F3446" s="1" t="s">
        <v>772</v>
      </c>
      <c r="I3446">
        <v>54.33</v>
      </c>
      <c r="J3446" s="1" t="s">
        <v>58</v>
      </c>
      <c r="K3446" s="2">
        <f>+I3446</f>
        <v>54.33</v>
      </c>
      <c r="L3446" s="1" t="s">
        <v>82</v>
      </c>
      <c r="M3446" s="1" t="s">
        <v>83</v>
      </c>
      <c r="O3446" s="1" t="s">
        <v>260</v>
      </c>
    </row>
    <row r="3447" spans="1:15" x14ac:dyDescent="0.25">
      <c r="A3447" s="1" t="s">
        <v>3697</v>
      </c>
      <c r="B3447" s="1" t="s">
        <v>3698</v>
      </c>
      <c r="C3447" s="1" t="s">
        <v>3699</v>
      </c>
      <c r="D3447" s="1" t="s">
        <v>3597</v>
      </c>
      <c r="E3447" s="1" t="s">
        <v>771</v>
      </c>
      <c r="F3447" s="1" t="s">
        <v>772</v>
      </c>
      <c r="I3447">
        <v>54.33</v>
      </c>
      <c r="J3447" s="1" t="s">
        <v>58</v>
      </c>
      <c r="K3447" s="2">
        <f>+I3447</f>
        <v>54.33</v>
      </c>
      <c r="L3447" s="1" t="s">
        <v>82</v>
      </c>
      <c r="M3447" s="1" t="s">
        <v>83</v>
      </c>
      <c r="O3447" s="1" t="s">
        <v>482</v>
      </c>
    </row>
    <row r="3448" spans="1:15" x14ac:dyDescent="0.25">
      <c r="A3448" s="1" t="s">
        <v>3697</v>
      </c>
      <c r="B3448" s="1" t="s">
        <v>3698</v>
      </c>
      <c r="C3448" s="1" t="s">
        <v>3699</v>
      </c>
      <c r="D3448" s="1" t="s">
        <v>3597</v>
      </c>
      <c r="E3448" s="1" t="s">
        <v>771</v>
      </c>
      <c r="F3448" s="1" t="s">
        <v>772</v>
      </c>
      <c r="I3448">
        <v>54.33</v>
      </c>
      <c r="J3448" s="1" t="s">
        <v>58</v>
      </c>
      <c r="K3448" s="2">
        <f>+I3448</f>
        <v>54.33</v>
      </c>
      <c r="L3448" s="1" t="s">
        <v>93</v>
      </c>
      <c r="M3448" s="1" t="s">
        <v>60</v>
      </c>
      <c r="N3448" s="1" t="s">
        <v>61</v>
      </c>
    </row>
    <row r="3449" spans="1:15" x14ac:dyDescent="0.25">
      <c r="A3449" s="1" t="s">
        <v>3697</v>
      </c>
      <c r="B3449" s="1" t="s">
        <v>3698</v>
      </c>
      <c r="C3449" s="1" t="s">
        <v>3699</v>
      </c>
      <c r="D3449" s="1" t="s">
        <v>3597</v>
      </c>
      <c r="E3449" s="1" t="s">
        <v>771</v>
      </c>
      <c r="F3449" s="1" t="s">
        <v>772</v>
      </c>
      <c r="I3449">
        <v>54.33</v>
      </c>
      <c r="J3449" s="1" t="s">
        <v>58</v>
      </c>
      <c r="K3449" s="2">
        <f>+I3449</f>
        <v>54.33</v>
      </c>
      <c r="L3449" s="1" t="s">
        <v>93</v>
      </c>
      <c r="M3449" s="1" t="s">
        <v>60</v>
      </c>
      <c r="N3449" s="1" t="s">
        <v>2230</v>
      </c>
    </row>
    <row r="3450" spans="1:15" x14ac:dyDescent="0.25">
      <c r="A3450" s="1" t="s">
        <v>3697</v>
      </c>
      <c r="B3450" s="1" t="s">
        <v>3698</v>
      </c>
      <c r="C3450" s="1" t="s">
        <v>3699</v>
      </c>
      <c r="D3450" s="1" t="s">
        <v>3597</v>
      </c>
      <c r="E3450" s="1" t="s">
        <v>771</v>
      </c>
      <c r="F3450" s="1" t="s">
        <v>772</v>
      </c>
      <c r="I3450">
        <v>54.33</v>
      </c>
      <c r="J3450" s="1" t="s">
        <v>58</v>
      </c>
      <c r="K3450" s="2">
        <f>+I3450</f>
        <v>54.33</v>
      </c>
      <c r="L3450" s="1" t="s">
        <v>93</v>
      </c>
      <c r="M3450" s="1" t="s">
        <v>60</v>
      </c>
      <c r="N3450" s="1" t="s">
        <v>2210</v>
      </c>
    </row>
    <row r="3451" spans="1:15" x14ac:dyDescent="0.25">
      <c r="A3451" s="1" t="s">
        <v>3697</v>
      </c>
      <c r="B3451" s="1" t="s">
        <v>3698</v>
      </c>
      <c r="C3451" s="1" t="s">
        <v>3699</v>
      </c>
      <c r="D3451" s="1" t="s">
        <v>3597</v>
      </c>
      <c r="E3451" s="1" t="s">
        <v>771</v>
      </c>
      <c r="F3451" s="1" t="s">
        <v>772</v>
      </c>
      <c r="I3451">
        <v>54.33</v>
      </c>
      <c r="J3451" s="1" t="s">
        <v>58</v>
      </c>
      <c r="K3451" s="2">
        <f>+I3451</f>
        <v>54.33</v>
      </c>
      <c r="L3451" s="1" t="s">
        <v>93</v>
      </c>
      <c r="M3451" s="1" t="s">
        <v>60</v>
      </c>
      <c r="N3451" s="1" t="s">
        <v>2200</v>
      </c>
    </row>
    <row r="3452" spans="1:15" x14ac:dyDescent="0.25">
      <c r="A3452" s="1" t="s">
        <v>3697</v>
      </c>
      <c r="B3452" s="1" t="s">
        <v>3698</v>
      </c>
      <c r="C3452" s="1" t="s">
        <v>3699</v>
      </c>
      <c r="D3452" s="1" t="s">
        <v>3597</v>
      </c>
      <c r="E3452" s="1" t="s">
        <v>771</v>
      </c>
      <c r="F3452" s="1" t="s">
        <v>772</v>
      </c>
      <c r="I3452">
        <v>54.33</v>
      </c>
      <c r="J3452" s="1" t="s">
        <v>58</v>
      </c>
      <c r="K3452" s="2">
        <f>+I3452</f>
        <v>54.33</v>
      </c>
      <c r="L3452" s="1" t="s">
        <v>93</v>
      </c>
      <c r="M3452" s="1" t="s">
        <v>211</v>
      </c>
    </row>
    <row r="3453" spans="1:15" x14ac:dyDescent="0.25">
      <c r="A3453" s="1" t="s">
        <v>3694</v>
      </c>
      <c r="B3453" s="1" t="s">
        <v>3695</v>
      </c>
      <c r="C3453" s="1" t="s">
        <v>3696</v>
      </c>
      <c r="D3453" s="1" t="s">
        <v>3597</v>
      </c>
      <c r="E3453" s="1" t="s">
        <v>771</v>
      </c>
      <c r="F3453" s="1" t="s">
        <v>772</v>
      </c>
      <c r="I3453">
        <v>9.8000000000000007</v>
      </c>
      <c r="J3453" s="1" t="s">
        <v>58</v>
      </c>
      <c r="K3453" s="2">
        <f>+I3453</f>
        <v>9.8000000000000007</v>
      </c>
      <c r="L3453" s="1" t="s">
        <v>82</v>
      </c>
      <c r="M3453" s="1" t="s">
        <v>83</v>
      </c>
      <c r="O3453" s="1" t="s">
        <v>264</v>
      </c>
    </row>
    <row r="3454" spans="1:15" x14ac:dyDescent="0.25">
      <c r="A3454" s="1" t="s">
        <v>3694</v>
      </c>
      <c r="B3454" s="1" t="s">
        <v>3695</v>
      </c>
      <c r="C3454" s="1" t="s">
        <v>3696</v>
      </c>
      <c r="D3454" s="1" t="s">
        <v>3597</v>
      </c>
      <c r="E3454" s="1" t="s">
        <v>771</v>
      </c>
      <c r="F3454" s="1" t="s">
        <v>772</v>
      </c>
      <c r="I3454">
        <v>9.8000000000000007</v>
      </c>
      <c r="J3454" s="1" t="s">
        <v>58</v>
      </c>
      <c r="K3454" s="2">
        <f>+I3454</f>
        <v>9.8000000000000007</v>
      </c>
      <c r="L3454" s="1" t="s">
        <v>82</v>
      </c>
      <c r="M3454" s="1" t="s">
        <v>83</v>
      </c>
      <c r="O3454" s="1" t="s">
        <v>260</v>
      </c>
    </row>
    <row r="3455" spans="1:15" x14ac:dyDescent="0.25">
      <c r="A3455" s="1" t="s">
        <v>3694</v>
      </c>
      <c r="B3455" s="1" t="s">
        <v>3695</v>
      </c>
      <c r="C3455" s="1" t="s">
        <v>3696</v>
      </c>
      <c r="D3455" s="1" t="s">
        <v>3597</v>
      </c>
      <c r="E3455" s="1" t="s">
        <v>771</v>
      </c>
      <c r="F3455" s="1" t="s">
        <v>772</v>
      </c>
      <c r="I3455">
        <v>9.8000000000000007</v>
      </c>
      <c r="J3455" s="1" t="s">
        <v>58</v>
      </c>
      <c r="K3455" s="2">
        <f>+I3455</f>
        <v>9.8000000000000007</v>
      </c>
      <c r="L3455" s="1" t="s">
        <v>82</v>
      </c>
      <c r="M3455" s="1" t="s">
        <v>83</v>
      </c>
      <c r="O3455" s="1" t="s">
        <v>482</v>
      </c>
    </row>
    <row r="3456" spans="1:15" x14ac:dyDescent="0.25">
      <c r="A3456" s="1" t="s">
        <v>3694</v>
      </c>
      <c r="B3456" s="1" t="s">
        <v>3695</v>
      </c>
      <c r="C3456" s="1" t="s">
        <v>3696</v>
      </c>
      <c r="D3456" s="1" t="s">
        <v>3597</v>
      </c>
      <c r="E3456" s="1" t="s">
        <v>771</v>
      </c>
      <c r="F3456" s="1" t="s">
        <v>772</v>
      </c>
      <c r="I3456">
        <v>9.8000000000000007</v>
      </c>
      <c r="J3456" s="1" t="s">
        <v>58</v>
      </c>
      <c r="K3456" s="2">
        <f>+I3456</f>
        <v>9.8000000000000007</v>
      </c>
      <c r="L3456" s="1" t="s">
        <v>82</v>
      </c>
      <c r="M3456" s="1" t="s">
        <v>83</v>
      </c>
      <c r="O3456" s="1" t="s">
        <v>839</v>
      </c>
    </row>
    <row r="3457" spans="1:15" x14ac:dyDescent="0.25">
      <c r="A3457" s="1" t="s">
        <v>3694</v>
      </c>
      <c r="B3457" s="1" t="s">
        <v>3695</v>
      </c>
      <c r="C3457" s="1" t="s">
        <v>3696</v>
      </c>
      <c r="D3457" s="1" t="s">
        <v>3597</v>
      </c>
      <c r="E3457" s="1" t="s">
        <v>771</v>
      </c>
      <c r="F3457" s="1" t="s">
        <v>772</v>
      </c>
      <c r="I3457">
        <v>9.8000000000000007</v>
      </c>
      <c r="J3457" s="1" t="s">
        <v>58</v>
      </c>
      <c r="K3457" s="2">
        <f>+I3457</f>
        <v>9.8000000000000007</v>
      </c>
      <c r="L3457" s="1" t="s">
        <v>93</v>
      </c>
      <c r="M3457" s="1" t="s">
        <v>60</v>
      </c>
      <c r="N3457" s="1" t="s">
        <v>2230</v>
      </c>
    </row>
    <row r="3458" spans="1:15" x14ac:dyDescent="0.25">
      <c r="A3458" s="1" t="s">
        <v>3694</v>
      </c>
      <c r="B3458" s="1" t="s">
        <v>3695</v>
      </c>
      <c r="C3458" s="1" t="s">
        <v>3696</v>
      </c>
      <c r="D3458" s="1" t="s">
        <v>3597</v>
      </c>
      <c r="E3458" s="1" t="s">
        <v>771</v>
      </c>
      <c r="F3458" s="1" t="s">
        <v>772</v>
      </c>
      <c r="I3458">
        <v>9.8000000000000007</v>
      </c>
      <c r="J3458" s="1" t="s">
        <v>58</v>
      </c>
      <c r="K3458" s="2">
        <f>+I3458</f>
        <v>9.8000000000000007</v>
      </c>
      <c r="L3458" s="1" t="s">
        <v>93</v>
      </c>
      <c r="M3458" s="1" t="s">
        <v>60</v>
      </c>
      <c r="N3458" s="1" t="s">
        <v>61</v>
      </c>
    </row>
    <row r="3459" spans="1:15" x14ac:dyDescent="0.25">
      <c r="A3459" s="1" t="s">
        <v>3694</v>
      </c>
      <c r="B3459" s="1" t="s">
        <v>3695</v>
      </c>
      <c r="C3459" s="1" t="s">
        <v>3696</v>
      </c>
      <c r="D3459" s="1" t="s">
        <v>3597</v>
      </c>
      <c r="E3459" s="1" t="s">
        <v>771</v>
      </c>
      <c r="F3459" s="1" t="s">
        <v>772</v>
      </c>
      <c r="I3459">
        <v>9.8000000000000007</v>
      </c>
      <c r="J3459" s="1" t="s">
        <v>58</v>
      </c>
      <c r="K3459" s="2">
        <f>+I3459</f>
        <v>9.8000000000000007</v>
      </c>
      <c r="L3459" s="1" t="s">
        <v>93</v>
      </c>
      <c r="M3459" s="1" t="s">
        <v>60</v>
      </c>
      <c r="N3459" s="1" t="s">
        <v>2200</v>
      </c>
    </row>
    <row r="3460" spans="1:15" x14ac:dyDescent="0.25">
      <c r="A3460" s="1" t="s">
        <v>3694</v>
      </c>
      <c r="B3460" s="1" t="s">
        <v>3695</v>
      </c>
      <c r="C3460" s="1" t="s">
        <v>3696</v>
      </c>
      <c r="D3460" s="1" t="s">
        <v>3597</v>
      </c>
      <c r="E3460" s="1" t="s">
        <v>771</v>
      </c>
      <c r="F3460" s="1" t="s">
        <v>772</v>
      </c>
      <c r="I3460">
        <v>9.8000000000000007</v>
      </c>
      <c r="J3460" s="1" t="s">
        <v>58</v>
      </c>
      <c r="K3460" s="2">
        <f>+I3460</f>
        <v>9.8000000000000007</v>
      </c>
      <c r="L3460" s="1" t="s">
        <v>93</v>
      </c>
      <c r="M3460" s="1" t="s">
        <v>60</v>
      </c>
      <c r="N3460" s="1" t="s">
        <v>303</v>
      </c>
    </row>
    <row r="3461" spans="1:15" x14ac:dyDescent="0.25">
      <c r="A3461" s="1" t="s">
        <v>3694</v>
      </c>
      <c r="B3461" s="1" t="s">
        <v>3695</v>
      </c>
      <c r="C3461" s="1" t="s">
        <v>3696</v>
      </c>
      <c r="D3461" s="1" t="s">
        <v>3597</v>
      </c>
      <c r="E3461" s="1" t="s">
        <v>771</v>
      </c>
      <c r="F3461" s="1" t="s">
        <v>772</v>
      </c>
      <c r="I3461">
        <v>9.8000000000000007</v>
      </c>
      <c r="J3461" s="1" t="s">
        <v>58</v>
      </c>
      <c r="K3461" s="2">
        <f>+I3461</f>
        <v>9.8000000000000007</v>
      </c>
      <c r="L3461" s="1" t="s">
        <v>93</v>
      </c>
      <c r="M3461" s="1" t="s">
        <v>211</v>
      </c>
    </row>
    <row r="3462" spans="1:15" x14ac:dyDescent="0.25">
      <c r="A3462" s="1" t="s">
        <v>3691</v>
      </c>
      <c r="B3462" s="1" t="s">
        <v>3692</v>
      </c>
      <c r="C3462" s="1" t="s">
        <v>3693</v>
      </c>
      <c r="D3462" s="1" t="s">
        <v>2944</v>
      </c>
      <c r="E3462" s="1" t="s">
        <v>771</v>
      </c>
      <c r="F3462" s="1" t="s">
        <v>2323</v>
      </c>
      <c r="I3462">
        <v>1.1900000000000001E-2</v>
      </c>
      <c r="J3462" s="1" t="s">
        <v>58</v>
      </c>
      <c r="K3462" s="2">
        <f>+I3462</f>
        <v>1.1900000000000001E-2</v>
      </c>
      <c r="L3462" s="1" t="s">
        <v>93</v>
      </c>
      <c r="M3462" s="1" t="s">
        <v>167</v>
      </c>
    </row>
    <row r="3463" spans="1:15" x14ac:dyDescent="0.25">
      <c r="A3463" s="1" t="s">
        <v>3687</v>
      </c>
      <c r="B3463" s="1" t="s">
        <v>3688</v>
      </c>
      <c r="C3463" s="1" t="s">
        <v>3689</v>
      </c>
      <c r="D3463" s="1" t="s">
        <v>3319</v>
      </c>
      <c r="E3463" s="1" t="s">
        <v>771</v>
      </c>
      <c r="F3463" s="1" t="s">
        <v>1661</v>
      </c>
      <c r="I3463">
        <v>6</v>
      </c>
      <c r="J3463" s="1" t="s">
        <v>58</v>
      </c>
      <c r="K3463" s="2">
        <f>+I3463</f>
        <v>6</v>
      </c>
      <c r="L3463" s="1" t="s">
        <v>93</v>
      </c>
      <c r="M3463" s="1" t="s">
        <v>167</v>
      </c>
    </row>
    <row r="3464" spans="1:15" x14ac:dyDescent="0.25">
      <c r="A3464" s="1" t="s">
        <v>3684</v>
      </c>
      <c r="B3464" s="1" t="s">
        <v>3685</v>
      </c>
      <c r="C3464" s="1" t="s">
        <v>3686</v>
      </c>
      <c r="D3464" s="1" t="s">
        <v>2944</v>
      </c>
      <c r="E3464" s="1" t="s">
        <v>771</v>
      </c>
      <c r="F3464" s="1" t="s">
        <v>2323</v>
      </c>
      <c r="I3464">
        <v>3.0599999999999999E-2</v>
      </c>
      <c r="J3464" s="1" t="s">
        <v>58</v>
      </c>
      <c r="K3464" s="2">
        <f>+I3464</f>
        <v>3.0599999999999999E-2</v>
      </c>
      <c r="L3464" s="1" t="s">
        <v>93</v>
      </c>
      <c r="M3464" s="1" t="s">
        <v>60</v>
      </c>
      <c r="N3464" s="1" t="s">
        <v>2200</v>
      </c>
    </row>
    <row r="3465" spans="1:15" x14ac:dyDescent="0.25">
      <c r="A3465" s="1" t="s">
        <v>3681</v>
      </c>
      <c r="B3465" s="1" t="s">
        <v>3682</v>
      </c>
      <c r="C3465" s="1" t="s">
        <v>3683</v>
      </c>
      <c r="D3465" s="1" t="s">
        <v>2944</v>
      </c>
      <c r="E3465" s="1" t="s">
        <v>771</v>
      </c>
      <c r="F3465" s="1" t="s">
        <v>2323</v>
      </c>
      <c r="I3465">
        <v>15.4</v>
      </c>
      <c r="J3465" s="1" t="s">
        <v>58</v>
      </c>
      <c r="K3465" s="2">
        <f>+I3465</f>
        <v>15.4</v>
      </c>
      <c r="L3465" s="1" t="s">
        <v>82</v>
      </c>
      <c r="M3465" s="1" t="s">
        <v>83</v>
      </c>
      <c r="O3465" s="1" t="s">
        <v>264</v>
      </c>
    </row>
    <row r="3466" spans="1:15" x14ac:dyDescent="0.25">
      <c r="A3466" s="1" t="s">
        <v>3681</v>
      </c>
      <c r="B3466" s="1" t="s">
        <v>3682</v>
      </c>
      <c r="C3466" s="1" t="s">
        <v>3683</v>
      </c>
      <c r="D3466" s="1" t="s">
        <v>2944</v>
      </c>
      <c r="E3466" s="1" t="s">
        <v>771</v>
      </c>
      <c r="F3466" s="1" t="s">
        <v>2323</v>
      </c>
      <c r="I3466">
        <v>15.4</v>
      </c>
      <c r="J3466" s="1" t="s">
        <v>58</v>
      </c>
      <c r="K3466" s="2">
        <f>+I3466</f>
        <v>15.4</v>
      </c>
      <c r="L3466" s="1" t="s">
        <v>82</v>
      </c>
      <c r="M3466" s="1" t="s">
        <v>83</v>
      </c>
      <c r="O3466" s="1" t="s">
        <v>260</v>
      </c>
    </row>
    <row r="3467" spans="1:15" x14ac:dyDescent="0.25">
      <c r="A3467" s="1" t="s">
        <v>3681</v>
      </c>
      <c r="B3467" s="1" t="s">
        <v>3682</v>
      </c>
      <c r="C3467" s="1" t="s">
        <v>3683</v>
      </c>
      <c r="D3467" s="1" t="s">
        <v>2944</v>
      </c>
      <c r="E3467" s="1" t="s">
        <v>771</v>
      </c>
      <c r="F3467" s="1" t="s">
        <v>2323</v>
      </c>
      <c r="I3467">
        <v>15.4</v>
      </c>
      <c r="J3467" s="1" t="s">
        <v>58</v>
      </c>
      <c r="K3467" s="2">
        <f>+I3467</f>
        <v>15.4</v>
      </c>
      <c r="L3467" s="1" t="s">
        <v>93</v>
      </c>
      <c r="M3467" s="1" t="s">
        <v>60</v>
      </c>
      <c r="N3467" s="1" t="s">
        <v>61</v>
      </c>
    </row>
    <row r="3468" spans="1:15" x14ac:dyDescent="0.25">
      <c r="A3468" s="1" t="s">
        <v>3681</v>
      </c>
      <c r="B3468" s="1" t="s">
        <v>3682</v>
      </c>
      <c r="C3468" s="1" t="s">
        <v>3683</v>
      </c>
      <c r="D3468" s="1" t="s">
        <v>2944</v>
      </c>
      <c r="E3468" s="1" t="s">
        <v>771</v>
      </c>
      <c r="F3468" s="1" t="s">
        <v>2323</v>
      </c>
      <c r="I3468">
        <v>15.4</v>
      </c>
      <c r="J3468" s="1" t="s">
        <v>58</v>
      </c>
      <c r="K3468" s="2">
        <f>+I3468</f>
        <v>15.4</v>
      </c>
      <c r="L3468" s="1" t="s">
        <v>93</v>
      </c>
      <c r="M3468" s="1" t="s">
        <v>60</v>
      </c>
      <c r="N3468" s="1" t="s">
        <v>2230</v>
      </c>
    </row>
    <row r="3469" spans="1:15" x14ac:dyDescent="0.25">
      <c r="A3469" s="1" t="s">
        <v>3681</v>
      </c>
      <c r="B3469" s="1" t="s">
        <v>3682</v>
      </c>
      <c r="C3469" s="1" t="s">
        <v>3683</v>
      </c>
      <c r="D3469" s="1" t="s">
        <v>2944</v>
      </c>
      <c r="E3469" s="1" t="s">
        <v>771</v>
      </c>
      <c r="F3469" s="1" t="s">
        <v>2323</v>
      </c>
      <c r="I3469">
        <v>15.4</v>
      </c>
      <c r="J3469" s="1" t="s">
        <v>58</v>
      </c>
      <c r="K3469" s="2">
        <f>+I3469</f>
        <v>15.4</v>
      </c>
      <c r="L3469" s="1" t="s">
        <v>93</v>
      </c>
      <c r="M3469" s="1" t="s">
        <v>211</v>
      </c>
    </row>
    <row r="3470" spans="1:15" x14ac:dyDescent="0.25">
      <c r="A3470" s="1" t="s">
        <v>3678</v>
      </c>
      <c r="B3470" s="1" t="s">
        <v>3679</v>
      </c>
      <c r="C3470" s="1" t="s">
        <v>3680</v>
      </c>
      <c r="D3470" s="1" t="s">
        <v>3319</v>
      </c>
      <c r="E3470" s="1" t="s">
        <v>771</v>
      </c>
      <c r="F3470" s="1" t="s">
        <v>1661</v>
      </c>
      <c r="I3470">
        <v>4</v>
      </c>
      <c r="J3470" s="1" t="s">
        <v>58</v>
      </c>
      <c r="K3470" s="2">
        <f>+I3470</f>
        <v>4</v>
      </c>
      <c r="L3470" s="1" t="s">
        <v>93</v>
      </c>
      <c r="M3470" s="1" t="s">
        <v>167</v>
      </c>
    </row>
    <row r="3471" spans="1:15" x14ac:dyDescent="0.25">
      <c r="A3471" s="1" t="s">
        <v>3675</v>
      </c>
      <c r="B3471" s="1" t="s">
        <v>3676</v>
      </c>
      <c r="C3471" s="1" t="s">
        <v>3677</v>
      </c>
      <c r="D3471" s="1" t="s">
        <v>3319</v>
      </c>
      <c r="E3471" s="1" t="s">
        <v>771</v>
      </c>
      <c r="F3471" s="1" t="s">
        <v>772</v>
      </c>
      <c r="I3471">
        <v>47</v>
      </c>
      <c r="J3471" s="1" t="s">
        <v>58</v>
      </c>
      <c r="K3471" s="2">
        <f>+I3471</f>
        <v>47</v>
      </c>
      <c r="L3471" s="1" t="s">
        <v>82</v>
      </c>
      <c r="M3471" s="1" t="s">
        <v>83</v>
      </c>
      <c r="O3471" s="1" t="s">
        <v>264</v>
      </c>
    </row>
    <row r="3472" spans="1:15" x14ac:dyDescent="0.25">
      <c r="A3472" s="1" t="s">
        <v>3675</v>
      </c>
      <c r="B3472" s="1" t="s">
        <v>3676</v>
      </c>
      <c r="C3472" s="1" t="s">
        <v>3677</v>
      </c>
      <c r="D3472" s="1" t="s">
        <v>3319</v>
      </c>
      <c r="E3472" s="1" t="s">
        <v>771</v>
      </c>
      <c r="F3472" s="1" t="s">
        <v>772</v>
      </c>
      <c r="I3472">
        <v>47</v>
      </c>
      <c r="J3472" s="1" t="s">
        <v>58</v>
      </c>
      <c r="K3472" s="2">
        <f>+I3472</f>
        <v>47</v>
      </c>
      <c r="L3472" s="1" t="s">
        <v>82</v>
      </c>
      <c r="M3472" s="1" t="s">
        <v>83</v>
      </c>
      <c r="O3472" s="1" t="s">
        <v>260</v>
      </c>
    </row>
    <row r="3473" spans="1:15" x14ac:dyDescent="0.25">
      <c r="A3473" s="1" t="s">
        <v>3675</v>
      </c>
      <c r="B3473" s="1" t="s">
        <v>3676</v>
      </c>
      <c r="C3473" s="1" t="s">
        <v>3677</v>
      </c>
      <c r="D3473" s="1" t="s">
        <v>3319</v>
      </c>
      <c r="E3473" s="1" t="s">
        <v>771</v>
      </c>
      <c r="F3473" s="1" t="s">
        <v>772</v>
      </c>
      <c r="I3473">
        <v>47</v>
      </c>
      <c r="J3473" s="1" t="s">
        <v>58</v>
      </c>
      <c r="K3473" s="2">
        <f>+I3473</f>
        <v>47</v>
      </c>
      <c r="L3473" s="1" t="s">
        <v>82</v>
      </c>
      <c r="M3473" s="1" t="s">
        <v>83</v>
      </c>
      <c r="O3473" s="1" t="s">
        <v>289</v>
      </c>
    </row>
    <row r="3474" spans="1:15" x14ac:dyDescent="0.25">
      <c r="A3474" s="1" t="s">
        <v>3675</v>
      </c>
      <c r="B3474" s="1" t="s">
        <v>3676</v>
      </c>
      <c r="C3474" s="1" t="s">
        <v>3677</v>
      </c>
      <c r="D3474" s="1" t="s">
        <v>3319</v>
      </c>
      <c r="E3474" s="1" t="s">
        <v>771</v>
      </c>
      <c r="F3474" s="1" t="s">
        <v>772</v>
      </c>
      <c r="I3474">
        <v>47</v>
      </c>
      <c r="J3474" s="1" t="s">
        <v>58</v>
      </c>
      <c r="K3474" s="2">
        <f>+I3474</f>
        <v>47</v>
      </c>
      <c r="L3474" s="1" t="s">
        <v>82</v>
      </c>
      <c r="M3474" s="1" t="s">
        <v>83</v>
      </c>
      <c r="O3474" s="1" t="s">
        <v>482</v>
      </c>
    </row>
    <row r="3475" spans="1:15" x14ac:dyDescent="0.25">
      <c r="A3475" s="1" t="s">
        <v>3675</v>
      </c>
      <c r="B3475" s="1" t="s">
        <v>3676</v>
      </c>
      <c r="C3475" s="1" t="s">
        <v>3677</v>
      </c>
      <c r="D3475" s="1" t="s">
        <v>3319</v>
      </c>
      <c r="E3475" s="1" t="s">
        <v>771</v>
      </c>
      <c r="F3475" s="1" t="s">
        <v>772</v>
      </c>
      <c r="I3475">
        <v>47</v>
      </c>
      <c r="J3475" s="1" t="s">
        <v>58</v>
      </c>
      <c r="K3475" s="2">
        <f>+I3475</f>
        <v>47</v>
      </c>
      <c r="L3475" s="1" t="s">
        <v>93</v>
      </c>
      <c r="M3475" s="1" t="s">
        <v>60</v>
      </c>
      <c r="N3475" s="1" t="s">
        <v>61</v>
      </c>
    </row>
    <row r="3476" spans="1:15" x14ac:dyDescent="0.25">
      <c r="A3476" s="1" t="s">
        <v>3675</v>
      </c>
      <c r="B3476" s="1" t="s">
        <v>3676</v>
      </c>
      <c r="C3476" s="1" t="s">
        <v>3677</v>
      </c>
      <c r="D3476" s="1" t="s">
        <v>3319</v>
      </c>
      <c r="E3476" s="1" t="s">
        <v>771</v>
      </c>
      <c r="F3476" s="1" t="s">
        <v>772</v>
      </c>
      <c r="I3476">
        <v>47</v>
      </c>
      <c r="J3476" s="1" t="s">
        <v>58</v>
      </c>
      <c r="K3476" s="2">
        <f>+I3476</f>
        <v>47</v>
      </c>
      <c r="L3476" s="1" t="s">
        <v>93</v>
      </c>
      <c r="M3476" s="1" t="s">
        <v>60</v>
      </c>
      <c r="N3476" s="1" t="s">
        <v>2230</v>
      </c>
    </row>
    <row r="3477" spans="1:15" x14ac:dyDescent="0.25">
      <c r="A3477" s="1" t="s">
        <v>3675</v>
      </c>
      <c r="B3477" s="1" t="s">
        <v>3676</v>
      </c>
      <c r="C3477" s="1" t="s">
        <v>3677</v>
      </c>
      <c r="D3477" s="1" t="s">
        <v>3319</v>
      </c>
      <c r="E3477" s="1" t="s">
        <v>771</v>
      </c>
      <c r="F3477" s="1" t="s">
        <v>772</v>
      </c>
      <c r="I3477">
        <v>47</v>
      </c>
      <c r="J3477" s="1" t="s">
        <v>58</v>
      </c>
      <c r="K3477" s="2">
        <f>+I3477</f>
        <v>47</v>
      </c>
      <c r="L3477" s="1" t="s">
        <v>93</v>
      </c>
      <c r="M3477" s="1" t="s">
        <v>60</v>
      </c>
      <c r="N3477" s="1" t="s">
        <v>2200</v>
      </c>
    </row>
    <row r="3478" spans="1:15" x14ac:dyDescent="0.25">
      <c r="A3478" s="1" t="s">
        <v>3675</v>
      </c>
      <c r="B3478" s="1" t="s">
        <v>3676</v>
      </c>
      <c r="C3478" s="1" t="s">
        <v>3677</v>
      </c>
      <c r="D3478" s="1" t="s">
        <v>3319</v>
      </c>
      <c r="E3478" s="1" t="s">
        <v>771</v>
      </c>
      <c r="F3478" s="1" t="s">
        <v>772</v>
      </c>
      <c r="I3478">
        <v>47</v>
      </c>
      <c r="J3478" s="1" t="s">
        <v>58</v>
      </c>
      <c r="K3478" s="2">
        <f>+I3478</f>
        <v>47</v>
      </c>
      <c r="L3478" s="1" t="s">
        <v>93</v>
      </c>
      <c r="M3478" s="1" t="s">
        <v>60</v>
      </c>
      <c r="N3478" s="1" t="s">
        <v>303</v>
      </c>
    </row>
    <row r="3479" spans="1:15" x14ac:dyDescent="0.25">
      <c r="A3479" s="1" t="s">
        <v>3675</v>
      </c>
      <c r="B3479" s="1" t="s">
        <v>3676</v>
      </c>
      <c r="C3479" s="1" t="s">
        <v>3677</v>
      </c>
      <c r="D3479" s="1" t="s">
        <v>3319</v>
      </c>
      <c r="E3479" s="1" t="s">
        <v>771</v>
      </c>
      <c r="F3479" s="1" t="s">
        <v>772</v>
      </c>
      <c r="I3479">
        <v>47</v>
      </c>
      <c r="J3479" s="1" t="s">
        <v>58</v>
      </c>
      <c r="K3479" s="2">
        <f>+I3479</f>
        <v>47</v>
      </c>
      <c r="L3479" s="1" t="s">
        <v>93</v>
      </c>
      <c r="M3479" s="1" t="s">
        <v>211</v>
      </c>
    </row>
    <row r="3480" spans="1:15" x14ac:dyDescent="0.25">
      <c r="A3480" s="1" t="s">
        <v>3672</v>
      </c>
      <c r="B3480" s="1" t="s">
        <v>3673</v>
      </c>
      <c r="C3480" s="1" t="s">
        <v>3674</v>
      </c>
      <c r="D3480" s="1" t="s">
        <v>3319</v>
      </c>
      <c r="E3480" s="1" t="s">
        <v>771</v>
      </c>
      <c r="F3480" s="1" t="s">
        <v>772</v>
      </c>
      <c r="I3480">
        <v>29.55</v>
      </c>
      <c r="J3480" s="1" t="s">
        <v>58</v>
      </c>
      <c r="K3480" s="2">
        <f>+I3480</f>
        <v>29.55</v>
      </c>
      <c r="L3480" s="1" t="s">
        <v>82</v>
      </c>
      <c r="M3480" s="1" t="s">
        <v>83</v>
      </c>
      <c r="O3480" s="1" t="s">
        <v>264</v>
      </c>
    </row>
    <row r="3481" spans="1:15" x14ac:dyDescent="0.25">
      <c r="A3481" s="1" t="s">
        <v>3672</v>
      </c>
      <c r="B3481" s="1" t="s">
        <v>3673</v>
      </c>
      <c r="C3481" s="1" t="s">
        <v>3674</v>
      </c>
      <c r="D3481" s="1" t="s">
        <v>3319</v>
      </c>
      <c r="E3481" s="1" t="s">
        <v>771</v>
      </c>
      <c r="F3481" s="1" t="s">
        <v>772</v>
      </c>
      <c r="I3481">
        <v>29.55</v>
      </c>
      <c r="J3481" s="1" t="s">
        <v>58</v>
      </c>
      <c r="K3481" s="2">
        <f>+I3481</f>
        <v>29.55</v>
      </c>
      <c r="L3481" s="1" t="s">
        <v>82</v>
      </c>
      <c r="M3481" s="1" t="s">
        <v>83</v>
      </c>
      <c r="O3481" s="1" t="s">
        <v>260</v>
      </c>
    </row>
    <row r="3482" spans="1:15" x14ac:dyDescent="0.25">
      <c r="A3482" s="1" t="s">
        <v>3672</v>
      </c>
      <c r="B3482" s="1" t="s">
        <v>3673</v>
      </c>
      <c r="C3482" s="1" t="s">
        <v>3674</v>
      </c>
      <c r="D3482" s="1" t="s">
        <v>3319</v>
      </c>
      <c r="E3482" s="1" t="s">
        <v>771</v>
      </c>
      <c r="F3482" s="1" t="s">
        <v>772</v>
      </c>
      <c r="I3482">
        <v>29.55</v>
      </c>
      <c r="J3482" s="1" t="s">
        <v>58</v>
      </c>
      <c r="K3482" s="2">
        <f>+I3482</f>
        <v>29.55</v>
      </c>
      <c r="L3482" s="1" t="s">
        <v>82</v>
      </c>
      <c r="M3482" s="1" t="s">
        <v>83</v>
      </c>
      <c r="O3482" s="1" t="s">
        <v>289</v>
      </c>
    </row>
    <row r="3483" spans="1:15" x14ac:dyDescent="0.25">
      <c r="A3483" s="1" t="s">
        <v>3672</v>
      </c>
      <c r="B3483" s="1" t="s">
        <v>3673</v>
      </c>
      <c r="C3483" s="1" t="s">
        <v>3674</v>
      </c>
      <c r="D3483" s="1" t="s">
        <v>3319</v>
      </c>
      <c r="E3483" s="1" t="s">
        <v>771</v>
      </c>
      <c r="F3483" s="1" t="s">
        <v>772</v>
      </c>
      <c r="I3483">
        <v>29.55</v>
      </c>
      <c r="J3483" s="1" t="s">
        <v>58</v>
      </c>
      <c r="K3483" s="2">
        <f>+I3483</f>
        <v>29.55</v>
      </c>
      <c r="L3483" s="1" t="s">
        <v>82</v>
      </c>
      <c r="M3483" s="1" t="s">
        <v>83</v>
      </c>
      <c r="O3483" s="1" t="s">
        <v>482</v>
      </c>
    </row>
    <row r="3484" spans="1:15" x14ac:dyDescent="0.25">
      <c r="A3484" s="1" t="s">
        <v>3672</v>
      </c>
      <c r="B3484" s="1" t="s">
        <v>3673</v>
      </c>
      <c r="C3484" s="1" t="s">
        <v>3674</v>
      </c>
      <c r="D3484" s="1" t="s">
        <v>3319</v>
      </c>
      <c r="E3484" s="1" t="s">
        <v>771</v>
      </c>
      <c r="F3484" s="1" t="s">
        <v>772</v>
      </c>
      <c r="I3484">
        <v>29.55</v>
      </c>
      <c r="J3484" s="1" t="s">
        <v>58</v>
      </c>
      <c r="K3484" s="2">
        <f>+I3484</f>
        <v>29.55</v>
      </c>
      <c r="L3484" s="1" t="s">
        <v>93</v>
      </c>
      <c r="M3484" s="1" t="s">
        <v>60</v>
      </c>
      <c r="N3484" s="1" t="s">
        <v>61</v>
      </c>
    </row>
    <row r="3485" spans="1:15" x14ac:dyDescent="0.25">
      <c r="A3485" s="1" t="s">
        <v>3672</v>
      </c>
      <c r="B3485" s="1" t="s">
        <v>3673</v>
      </c>
      <c r="C3485" s="1" t="s">
        <v>3674</v>
      </c>
      <c r="D3485" s="1" t="s">
        <v>3319</v>
      </c>
      <c r="E3485" s="1" t="s">
        <v>771</v>
      </c>
      <c r="F3485" s="1" t="s">
        <v>772</v>
      </c>
      <c r="I3485">
        <v>29.55</v>
      </c>
      <c r="J3485" s="1" t="s">
        <v>58</v>
      </c>
      <c r="K3485" s="2">
        <f>+I3485</f>
        <v>29.55</v>
      </c>
      <c r="L3485" s="1" t="s">
        <v>93</v>
      </c>
      <c r="M3485" s="1" t="s">
        <v>60</v>
      </c>
      <c r="N3485" s="1" t="s">
        <v>2230</v>
      </c>
    </row>
    <row r="3486" spans="1:15" x14ac:dyDescent="0.25">
      <c r="A3486" s="1" t="s">
        <v>3672</v>
      </c>
      <c r="B3486" s="1" t="s">
        <v>3673</v>
      </c>
      <c r="C3486" s="1" t="s">
        <v>3674</v>
      </c>
      <c r="D3486" s="1" t="s">
        <v>3319</v>
      </c>
      <c r="E3486" s="1" t="s">
        <v>771</v>
      </c>
      <c r="F3486" s="1" t="s">
        <v>772</v>
      </c>
      <c r="I3486">
        <v>29.55</v>
      </c>
      <c r="J3486" s="1" t="s">
        <v>58</v>
      </c>
      <c r="K3486" s="2">
        <f>+I3486</f>
        <v>29.55</v>
      </c>
      <c r="L3486" s="1" t="s">
        <v>93</v>
      </c>
      <c r="M3486" s="1" t="s">
        <v>60</v>
      </c>
      <c r="N3486" s="1" t="s">
        <v>303</v>
      </c>
    </row>
    <row r="3487" spans="1:15" x14ac:dyDescent="0.25">
      <c r="A3487" s="1" t="s">
        <v>3672</v>
      </c>
      <c r="B3487" s="1" t="s">
        <v>3673</v>
      </c>
      <c r="C3487" s="1" t="s">
        <v>3674</v>
      </c>
      <c r="D3487" s="1" t="s">
        <v>3319</v>
      </c>
      <c r="E3487" s="1" t="s">
        <v>771</v>
      </c>
      <c r="F3487" s="1" t="s">
        <v>772</v>
      </c>
      <c r="I3487">
        <v>29.55</v>
      </c>
      <c r="J3487" s="1" t="s">
        <v>58</v>
      </c>
      <c r="K3487" s="2">
        <f>+I3487</f>
        <v>29.55</v>
      </c>
      <c r="L3487" s="1" t="s">
        <v>93</v>
      </c>
      <c r="M3487" s="1" t="s">
        <v>60</v>
      </c>
      <c r="N3487" s="1" t="s">
        <v>2200</v>
      </c>
    </row>
    <row r="3488" spans="1:15" x14ac:dyDescent="0.25">
      <c r="A3488" s="1" t="s">
        <v>3672</v>
      </c>
      <c r="B3488" s="1" t="s">
        <v>3673</v>
      </c>
      <c r="C3488" s="1" t="s">
        <v>3674</v>
      </c>
      <c r="D3488" s="1" t="s">
        <v>3319</v>
      </c>
      <c r="E3488" s="1" t="s">
        <v>771</v>
      </c>
      <c r="F3488" s="1" t="s">
        <v>772</v>
      </c>
      <c r="I3488">
        <v>29.55</v>
      </c>
      <c r="J3488" s="1" t="s">
        <v>58</v>
      </c>
      <c r="K3488" s="2">
        <f>+I3488</f>
        <v>29.55</v>
      </c>
      <c r="L3488" s="1" t="s">
        <v>93</v>
      </c>
      <c r="M3488" s="1" t="s">
        <v>211</v>
      </c>
    </row>
    <row r="3489" spans="1:15" x14ac:dyDescent="0.25">
      <c r="A3489" s="1" t="s">
        <v>3669</v>
      </c>
      <c r="B3489" s="1" t="s">
        <v>3670</v>
      </c>
      <c r="C3489" s="1" t="s">
        <v>3671</v>
      </c>
      <c r="D3489" s="1" t="s">
        <v>3319</v>
      </c>
      <c r="E3489" s="1" t="s">
        <v>771</v>
      </c>
      <c r="F3489" s="1" t="s">
        <v>772</v>
      </c>
      <c r="I3489">
        <v>8.33</v>
      </c>
      <c r="J3489" s="1" t="s">
        <v>58</v>
      </c>
      <c r="K3489" s="2">
        <f>+I3489</f>
        <v>8.33</v>
      </c>
      <c r="L3489" s="1" t="s">
        <v>82</v>
      </c>
      <c r="M3489" s="1" t="s">
        <v>83</v>
      </c>
      <c r="O3489" s="1" t="s">
        <v>264</v>
      </c>
    </row>
    <row r="3490" spans="1:15" x14ac:dyDescent="0.25">
      <c r="A3490" s="1" t="s">
        <v>3669</v>
      </c>
      <c r="B3490" s="1" t="s">
        <v>3670</v>
      </c>
      <c r="C3490" s="1" t="s">
        <v>3671</v>
      </c>
      <c r="D3490" s="1" t="s">
        <v>3319</v>
      </c>
      <c r="E3490" s="1" t="s">
        <v>771</v>
      </c>
      <c r="F3490" s="1" t="s">
        <v>772</v>
      </c>
      <c r="I3490">
        <v>8.33</v>
      </c>
      <c r="J3490" s="1" t="s">
        <v>58</v>
      </c>
      <c r="K3490" s="2">
        <f>+I3490</f>
        <v>8.33</v>
      </c>
      <c r="L3490" s="1" t="s">
        <v>82</v>
      </c>
      <c r="M3490" s="1" t="s">
        <v>83</v>
      </c>
      <c r="O3490" s="1" t="s">
        <v>260</v>
      </c>
    </row>
    <row r="3491" spans="1:15" x14ac:dyDescent="0.25">
      <c r="A3491" s="1" t="s">
        <v>3669</v>
      </c>
      <c r="B3491" s="1" t="s">
        <v>3670</v>
      </c>
      <c r="C3491" s="1" t="s">
        <v>3671</v>
      </c>
      <c r="D3491" s="1" t="s">
        <v>3319</v>
      </c>
      <c r="E3491" s="1" t="s">
        <v>771</v>
      </c>
      <c r="F3491" s="1" t="s">
        <v>772</v>
      </c>
      <c r="I3491">
        <v>8.33</v>
      </c>
      <c r="J3491" s="1" t="s">
        <v>58</v>
      </c>
      <c r="K3491" s="2">
        <f>+I3491</f>
        <v>8.33</v>
      </c>
      <c r="L3491" s="1" t="s">
        <v>82</v>
      </c>
      <c r="M3491" s="1" t="s">
        <v>83</v>
      </c>
      <c r="O3491" s="1" t="s">
        <v>482</v>
      </c>
    </row>
    <row r="3492" spans="1:15" x14ac:dyDescent="0.25">
      <c r="A3492" s="1" t="s">
        <v>3669</v>
      </c>
      <c r="B3492" s="1" t="s">
        <v>3670</v>
      </c>
      <c r="C3492" s="1" t="s">
        <v>3671</v>
      </c>
      <c r="D3492" s="1" t="s">
        <v>3319</v>
      </c>
      <c r="E3492" s="1" t="s">
        <v>771</v>
      </c>
      <c r="F3492" s="1" t="s">
        <v>772</v>
      </c>
      <c r="I3492">
        <v>8.33</v>
      </c>
      <c r="J3492" s="1" t="s">
        <v>58</v>
      </c>
      <c r="K3492" s="2">
        <f>+I3492</f>
        <v>8.33</v>
      </c>
      <c r="L3492" s="1" t="s">
        <v>82</v>
      </c>
      <c r="M3492" s="1" t="s">
        <v>83</v>
      </c>
      <c r="O3492" s="1" t="s">
        <v>289</v>
      </c>
    </row>
    <row r="3493" spans="1:15" x14ac:dyDescent="0.25">
      <c r="A3493" s="1" t="s">
        <v>3669</v>
      </c>
      <c r="B3493" s="1" t="s">
        <v>3670</v>
      </c>
      <c r="C3493" s="1" t="s">
        <v>3671</v>
      </c>
      <c r="D3493" s="1" t="s">
        <v>3319</v>
      </c>
      <c r="E3493" s="1" t="s">
        <v>771</v>
      </c>
      <c r="F3493" s="1" t="s">
        <v>772</v>
      </c>
      <c r="I3493">
        <v>8.33</v>
      </c>
      <c r="J3493" s="1" t="s">
        <v>58</v>
      </c>
      <c r="K3493" s="2">
        <f>+I3493</f>
        <v>8.33</v>
      </c>
      <c r="L3493" s="1" t="s">
        <v>93</v>
      </c>
      <c r="M3493" s="1" t="s">
        <v>60</v>
      </c>
      <c r="N3493" s="1" t="s">
        <v>61</v>
      </c>
    </row>
    <row r="3494" spans="1:15" x14ac:dyDescent="0.25">
      <c r="A3494" s="1" t="s">
        <v>3669</v>
      </c>
      <c r="B3494" s="1" t="s">
        <v>3670</v>
      </c>
      <c r="C3494" s="1" t="s">
        <v>3671</v>
      </c>
      <c r="D3494" s="1" t="s">
        <v>3319</v>
      </c>
      <c r="E3494" s="1" t="s">
        <v>771</v>
      </c>
      <c r="F3494" s="1" t="s">
        <v>772</v>
      </c>
      <c r="I3494">
        <v>8.33</v>
      </c>
      <c r="J3494" s="1" t="s">
        <v>58</v>
      </c>
      <c r="K3494" s="2">
        <f>+I3494</f>
        <v>8.33</v>
      </c>
      <c r="L3494" s="1" t="s">
        <v>93</v>
      </c>
      <c r="M3494" s="1" t="s">
        <v>60</v>
      </c>
      <c r="N3494" s="1" t="s">
        <v>2230</v>
      </c>
    </row>
    <row r="3495" spans="1:15" x14ac:dyDescent="0.25">
      <c r="A3495" s="1" t="s">
        <v>3669</v>
      </c>
      <c r="B3495" s="1" t="s">
        <v>3670</v>
      </c>
      <c r="C3495" s="1" t="s">
        <v>3671</v>
      </c>
      <c r="D3495" s="1" t="s">
        <v>3319</v>
      </c>
      <c r="E3495" s="1" t="s">
        <v>771</v>
      </c>
      <c r="F3495" s="1" t="s">
        <v>772</v>
      </c>
      <c r="I3495">
        <v>8.33</v>
      </c>
      <c r="J3495" s="1" t="s">
        <v>58</v>
      </c>
      <c r="K3495" s="2">
        <f>+I3495</f>
        <v>8.33</v>
      </c>
      <c r="L3495" s="1" t="s">
        <v>93</v>
      </c>
      <c r="M3495" s="1" t="s">
        <v>60</v>
      </c>
      <c r="N3495" s="1" t="s">
        <v>303</v>
      </c>
    </row>
    <row r="3496" spans="1:15" x14ac:dyDescent="0.25">
      <c r="A3496" s="1" t="s">
        <v>3669</v>
      </c>
      <c r="B3496" s="1" t="s">
        <v>3670</v>
      </c>
      <c r="C3496" s="1" t="s">
        <v>3671</v>
      </c>
      <c r="D3496" s="1" t="s">
        <v>3319</v>
      </c>
      <c r="E3496" s="1" t="s">
        <v>771</v>
      </c>
      <c r="F3496" s="1" t="s">
        <v>772</v>
      </c>
      <c r="I3496">
        <v>8.33</v>
      </c>
      <c r="J3496" s="1" t="s">
        <v>58</v>
      </c>
      <c r="K3496" s="2">
        <f>+I3496</f>
        <v>8.33</v>
      </c>
      <c r="L3496" s="1" t="s">
        <v>93</v>
      </c>
      <c r="M3496" s="1" t="s">
        <v>60</v>
      </c>
      <c r="N3496" s="1" t="s">
        <v>2200</v>
      </c>
    </row>
    <row r="3497" spans="1:15" x14ac:dyDescent="0.25">
      <c r="A3497" s="1" t="s">
        <v>3669</v>
      </c>
      <c r="B3497" s="1" t="s">
        <v>3670</v>
      </c>
      <c r="C3497" s="1" t="s">
        <v>3671</v>
      </c>
      <c r="D3497" s="1" t="s">
        <v>3319</v>
      </c>
      <c r="E3497" s="1" t="s">
        <v>771</v>
      </c>
      <c r="F3497" s="1" t="s">
        <v>772</v>
      </c>
      <c r="I3497">
        <v>8.33</v>
      </c>
      <c r="J3497" s="1" t="s">
        <v>58</v>
      </c>
      <c r="K3497" s="2">
        <f>+I3497</f>
        <v>8.33</v>
      </c>
      <c r="L3497" s="1" t="s">
        <v>93</v>
      </c>
      <c r="M3497" s="1" t="s">
        <v>211</v>
      </c>
    </row>
    <row r="3498" spans="1:15" x14ac:dyDescent="0.25">
      <c r="A3498" s="1" t="s">
        <v>3665</v>
      </c>
      <c r="B3498" s="1" t="s">
        <v>3666</v>
      </c>
      <c r="C3498" s="1" t="s">
        <v>3667</v>
      </c>
      <c r="D3498" s="1" t="s">
        <v>2537</v>
      </c>
      <c r="E3498" s="1" t="s">
        <v>771</v>
      </c>
      <c r="F3498" s="1" t="s">
        <v>1296</v>
      </c>
      <c r="I3498">
        <v>27.85</v>
      </c>
      <c r="J3498" s="1" t="s">
        <v>58</v>
      </c>
      <c r="K3498" s="2">
        <f>+I3498</f>
        <v>27.85</v>
      </c>
      <c r="L3498" s="1" t="s">
        <v>82</v>
      </c>
      <c r="M3498" s="1" t="s">
        <v>83</v>
      </c>
      <c r="O3498" s="1" t="s">
        <v>264</v>
      </c>
    </row>
    <row r="3499" spans="1:15" x14ac:dyDescent="0.25">
      <c r="A3499" s="1" t="s">
        <v>3665</v>
      </c>
      <c r="B3499" s="1" t="s">
        <v>3666</v>
      </c>
      <c r="C3499" s="1" t="s">
        <v>3667</v>
      </c>
      <c r="D3499" s="1" t="s">
        <v>2537</v>
      </c>
      <c r="E3499" s="1" t="s">
        <v>771</v>
      </c>
      <c r="F3499" s="1" t="s">
        <v>1296</v>
      </c>
      <c r="I3499">
        <v>27.85</v>
      </c>
      <c r="J3499" s="1" t="s">
        <v>58</v>
      </c>
      <c r="K3499" s="2">
        <f>+I3499</f>
        <v>27.85</v>
      </c>
      <c r="L3499" s="1" t="s">
        <v>82</v>
      </c>
      <c r="M3499" s="1" t="s">
        <v>83</v>
      </c>
      <c r="O3499" s="1" t="s">
        <v>260</v>
      </c>
    </row>
    <row r="3500" spans="1:15" x14ac:dyDescent="0.25">
      <c r="A3500" s="1" t="s">
        <v>3665</v>
      </c>
      <c r="B3500" s="1" t="s">
        <v>3666</v>
      </c>
      <c r="C3500" s="1" t="s">
        <v>3667</v>
      </c>
      <c r="D3500" s="1" t="s">
        <v>2537</v>
      </c>
      <c r="E3500" s="1" t="s">
        <v>771</v>
      </c>
      <c r="F3500" s="1" t="s">
        <v>1296</v>
      </c>
      <c r="I3500">
        <v>27.85</v>
      </c>
      <c r="J3500" s="1" t="s">
        <v>58</v>
      </c>
      <c r="K3500" s="2">
        <f>+I3500</f>
        <v>27.85</v>
      </c>
      <c r="L3500" s="1" t="s">
        <v>82</v>
      </c>
      <c r="M3500" s="1" t="s">
        <v>83</v>
      </c>
      <c r="O3500" s="1" t="s">
        <v>289</v>
      </c>
    </row>
    <row r="3501" spans="1:15" x14ac:dyDescent="0.25">
      <c r="A3501" s="1" t="s">
        <v>3665</v>
      </c>
      <c r="B3501" s="1" t="s">
        <v>3666</v>
      </c>
      <c r="C3501" s="1" t="s">
        <v>3667</v>
      </c>
      <c r="D3501" s="1" t="s">
        <v>2537</v>
      </c>
      <c r="E3501" s="1" t="s">
        <v>771</v>
      </c>
      <c r="F3501" s="1" t="s">
        <v>1296</v>
      </c>
      <c r="I3501">
        <v>27.85</v>
      </c>
      <c r="J3501" s="1" t="s">
        <v>58</v>
      </c>
      <c r="K3501" s="2">
        <f>+I3501</f>
        <v>27.85</v>
      </c>
      <c r="L3501" s="1" t="s">
        <v>93</v>
      </c>
      <c r="M3501" s="1" t="s">
        <v>60</v>
      </c>
      <c r="N3501" s="1" t="s">
        <v>61</v>
      </c>
    </row>
    <row r="3502" spans="1:15" x14ac:dyDescent="0.25">
      <c r="A3502" s="1" t="s">
        <v>3665</v>
      </c>
      <c r="B3502" s="1" t="s">
        <v>3666</v>
      </c>
      <c r="C3502" s="1" t="s">
        <v>3667</v>
      </c>
      <c r="D3502" s="1" t="s">
        <v>2537</v>
      </c>
      <c r="E3502" s="1" t="s">
        <v>771</v>
      </c>
      <c r="F3502" s="1" t="s">
        <v>1296</v>
      </c>
      <c r="I3502">
        <v>27.85</v>
      </c>
      <c r="J3502" s="1" t="s">
        <v>58</v>
      </c>
      <c r="K3502" s="2">
        <f>+I3502</f>
        <v>27.85</v>
      </c>
      <c r="L3502" s="1" t="s">
        <v>93</v>
      </c>
      <c r="M3502" s="1" t="s">
        <v>60</v>
      </c>
      <c r="N3502" s="1" t="s">
        <v>2230</v>
      </c>
    </row>
    <row r="3503" spans="1:15" x14ac:dyDescent="0.25">
      <c r="A3503" s="1" t="s">
        <v>3665</v>
      </c>
      <c r="B3503" s="1" t="s">
        <v>3666</v>
      </c>
      <c r="C3503" s="1" t="s">
        <v>3667</v>
      </c>
      <c r="D3503" s="1" t="s">
        <v>2537</v>
      </c>
      <c r="E3503" s="1" t="s">
        <v>771</v>
      </c>
      <c r="F3503" s="1" t="s">
        <v>1296</v>
      </c>
      <c r="I3503">
        <v>27.85</v>
      </c>
      <c r="J3503" s="1" t="s">
        <v>58</v>
      </c>
      <c r="K3503" s="2">
        <f>+I3503</f>
        <v>27.85</v>
      </c>
      <c r="L3503" s="1" t="s">
        <v>93</v>
      </c>
      <c r="M3503" s="1" t="s">
        <v>60</v>
      </c>
      <c r="N3503" s="1" t="s">
        <v>2200</v>
      </c>
    </row>
    <row r="3504" spans="1:15" x14ac:dyDescent="0.25">
      <c r="A3504" s="1" t="s">
        <v>3665</v>
      </c>
      <c r="B3504" s="1" t="s">
        <v>3666</v>
      </c>
      <c r="C3504" s="1" t="s">
        <v>3667</v>
      </c>
      <c r="D3504" s="1" t="s">
        <v>2537</v>
      </c>
      <c r="E3504" s="1" t="s">
        <v>771</v>
      </c>
      <c r="F3504" s="1" t="s">
        <v>1296</v>
      </c>
      <c r="I3504">
        <v>27.85</v>
      </c>
      <c r="J3504" s="1" t="s">
        <v>58</v>
      </c>
      <c r="K3504" s="2">
        <f>+I3504</f>
        <v>27.85</v>
      </c>
      <c r="L3504" s="1" t="s">
        <v>93</v>
      </c>
      <c r="M3504" s="1" t="s">
        <v>211</v>
      </c>
    </row>
    <row r="3505" spans="1:15" x14ac:dyDescent="0.25">
      <c r="A3505" s="1" t="s">
        <v>3662</v>
      </c>
      <c r="B3505" s="1" t="s">
        <v>3663</v>
      </c>
      <c r="C3505" s="1" t="s">
        <v>3664</v>
      </c>
      <c r="D3505" s="1" t="s">
        <v>3570</v>
      </c>
      <c r="E3505" s="1" t="s">
        <v>771</v>
      </c>
      <c r="F3505" s="1" t="s">
        <v>772</v>
      </c>
      <c r="I3505">
        <v>1.7000000000000001E-2</v>
      </c>
      <c r="J3505" s="1" t="s">
        <v>58</v>
      </c>
      <c r="K3505" s="2">
        <f>+I3505</f>
        <v>1.7000000000000001E-2</v>
      </c>
      <c r="L3505" s="1" t="s">
        <v>93</v>
      </c>
      <c r="M3505" s="1" t="s">
        <v>211</v>
      </c>
    </row>
    <row r="3506" spans="1:15" x14ac:dyDescent="0.25">
      <c r="A3506" s="1" t="s">
        <v>3658</v>
      </c>
      <c r="B3506" s="1" t="s">
        <v>3659</v>
      </c>
      <c r="C3506" s="1" t="s">
        <v>3660</v>
      </c>
      <c r="D3506" s="1" t="s">
        <v>3570</v>
      </c>
      <c r="E3506" s="1" t="s">
        <v>771</v>
      </c>
      <c r="F3506" s="1" t="s">
        <v>1661</v>
      </c>
      <c r="I3506">
        <v>22.22</v>
      </c>
      <c r="J3506" s="1" t="s">
        <v>58</v>
      </c>
      <c r="K3506" s="2">
        <f>+I3506</f>
        <v>22.22</v>
      </c>
      <c r="L3506" s="1" t="s">
        <v>82</v>
      </c>
      <c r="M3506" s="1" t="s">
        <v>83</v>
      </c>
      <c r="O3506" s="1" t="s">
        <v>264</v>
      </c>
    </row>
    <row r="3507" spans="1:15" x14ac:dyDescent="0.25">
      <c r="A3507" s="1" t="s">
        <v>3658</v>
      </c>
      <c r="B3507" s="1" t="s">
        <v>3659</v>
      </c>
      <c r="C3507" s="1" t="s">
        <v>3660</v>
      </c>
      <c r="D3507" s="1" t="s">
        <v>3570</v>
      </c>
      <c r="E3507" s="1" t="s">
        <v>771</v>
      </c>
      <c r="F3507" s="1" t="s">
        <v>1661</v>
      </c>
      <c r="I3507">
        <v>22.22</v>
      </c>
      <c r="J3507" s="1" t="s">
        <v>58</v>
      </c>
      <c r="K3507" s="2">
        <f>+I3507</f>
        <v>22.22</v>
      </c>
      <c r="L3507" s="1" t="s">
        <v>82</v>
      </c>
      <c r="M3507" s="1" t="s">
        <v>83</v>
      </c>
      <c r="O3507" s="1" t="s">
        <v>260</v>
      </c>
    </row>
    <row r="3508" spans="1:15" x14ac:dyDescent="0.25">
      <c r="A3508" s="1" t="s">
        <v>3658</v>
      </c>
      <c r="B3508" s="1" t="s">
        <v>3659</v>
      </c>
      <c r="C3508" s="1" t="s">
        <v>3660</v>
      </c>
      <c r="D3508" s="1" t="s">
        <v>3570</v>
      </c>
      <c r="E3508" s="1" t="s">
        <v>771</v>
      </c>
      <c r="F3508" s="1" t="s">
        <v>1661</v>
      </c>
      <c r="I3508">
        <v>22.22</v>
      </c>
      <c r="J3508" s="1" t="s">
        <v>58</v>
      </c>
      <c r="K3508" s="2">
        <f>+I3508</f>
        <v>22.22</v>
      </c>
      <c r="L3508" s="1" t="s">
        <v>82</v>
      </c>
      <c r="M3508" s="1" t="s">
        <v>83</v>
      </c>
      <c r="O3508" s="1" t="s">
        <v>289</v>
      </c>
    </row>
    <row r="3509" spans="1:15" x14ac:dyDescent="0.25">
      <c r="A3509" s="1" t="s">
        <v>3658</v>
      </c>
      <c r="B3509" s="1" t="s">
        <v>3659</v>
      </c>
      <c r="C3509" s="1" t="s">
        <v>3660</v>
      </c>
      <c r="D3509" s="1" t="s">
        <v>3570</v>
      </c>
      <c r="E3509" s="1" t="s">
        <v>771</v>
      </c>
      <c r="F3509" s="1" t="s">
        <v>1661</v>
      </c>
      <c r="I3509">
        <v>22.22</v>
      </c>
      <c r="J3509" s="1" t="s">
        <v>58</v>
      </c>
      <c r="K3509" s="2">
        <f>+I3509</f>
        <v>22.22</v>
      </c>
      <c r="L3509" s="1" t="s">
        <v>82</v>
      </c>
      <c r="M3509" s="1" t="s">
        <v>83</v>
      </c>
      <c r="O3509" s="1" t="s">
        <v>482</v>
      </c>
    </row>
    <row r="3510" spans="1:15" x14ac:dyDescent="0.25">
      <c r="A3510" s="1" t="s">
        <v>3658</v>
      </c>
      <c r="B3510" s="1" t="s">
        <v>3659</v>
      </c>
      <c r="C3510" s="1" t="s">
        <v>3660</v>
      </c>
      <c r="D3510" s="1" t="s">
        <v>3570</v>
      </c>
      <c r="E3510" s="1" t="s">
        <v>771</v>
      </c>
      <c r="F3510" s="1" t="s">
        <v>1661</v>
      </c>
      <c r="I3510">
        <v>22.22</v>
      </c>
      <c r="J3510" s="1" t="s">
        <v>58</v>
      </c>
      <c r="K3510" s="2">
        <f>+I3510</f>
        <v>22.22</v>
      </c>
      <c r="L3510" s="1" t="s">
        <v>93</v>
      </c>
      <c r="M3510" s="1" t="s">
        <v>60</v>
      </c>
      <c r="N3510" s="1" t="s">
        <v>2230</v>
      </c>
    </row>
    <row r="3511" spans="1:15" x14ac:dyDescent="0.25">
      <c r="A3511" s="1" t="s">
        <v>3658</v>
      </c>
      <c r="B3511" s="1" t="s">
        <v>3659</v>
      </c>
      <c r="C3511" s="1" t="s">
        <v>3660</v>
      </c>
      <c r="D3511" s="1" t="s">
        <v>3570</v>
      </c>
      <c r="E3511" s="1" t="s">
        <v>771</v>
      </c>
      <c r="F3511" s="1" t="s">
        <v>1661</v>
      </c>
      <c r="I3511">
        <v>22.22</v>
      </c>
      <c r="J3511" s="1" t="s">
        <v>58</v>
      </c>
      <c r="K3511" s="2">
        <f>+I3511</f>
        <v>22.22</v>
      </c>
      <c r="L3511" s="1" t="s">
        <v>93</v>
      </c>
      <c r="M3511" s="1" t="s">
        <v>60</v>
      </c>
      <c r="N3511" s="1" t="s">
        <v>61</v>
      </c>
    </row>
    <row r="3512" spans="1:15" x14ac:dyDescent="0.25">
      <c r="A3512" s="1" t="s">
        <v>3658</v>
      </c>
      <c r="B3512" s="1" t="s">
        <v>3659</v>
      </c>
      <c r="C3512" s="1" t="s">
        <v>3660</v>
      </c>
      <c r="D3512" s="1" t="s">
        <v>3570</v>
      </c>
      <c r="E3512" s="1" t="s">
        <v>771</v>
      </c>
      <c r="F3512" s="1" t="s">
        <v>1661</v>
      </c>
      <c r="I3512">
        <v>22.22</v>
      </c>
      <c r="J3512" s="1" t="s">
        <v>58</v>
      </c>
      <c r="K3512" s="2">
        <f>+I3512</f>
        <v>22.22</v>
      </c>
      <c r="L3512" s="1" t="s">
        <v>93</v>
      </c>
      <c r="M3512" s="1" t="s">
        <v>60</v>
      </c>
      <c r="N3512" s="1" t="s">
        <v>2200</v>
      </c>
    </row>
    <row r="3513" spans="1:15" x14ac:dyDescent="0.25">
      <c r="A3513" s="1" t="s">
        <v>3658</v>
      </c>
      <c r="B3513" s="1" t="s">
        <v>3659</v>
      </c>
      <c r="C3513" s="1" t="s">
        <v>3660</v>
      </c>
      <c r="D3513" s="1" t="s">
        <v>3570</v>
      </c>
      <c r="E3513" s="1" t="s">
        <v>771</v>
      </c>
      <c r="F3513" s="1" t="s">
        <v>1661</v>
      </c>
      <c r="I3513">
        <v>22.22</v>
      </c>
      <c r="J3513" s="1" t="s">
        <v>58</v>
      </c>
      <c r="K3513" s="2">
        <f>+I3513</f>
        <v>22.22</v>
      </c>
      <c r="L3513" s="1" t="s">
        <v>93</v>
      </c>
      <c r="M3513" s="1" t="s">
        <v>60</v>
      </c>
      <c r="N3513" s="1" t="s">
        <v>303</v>
      </c>
    </row>
    <row r="3514" spans="1:15" x14ac:dyDescent="0.25">
      <c r="A3514" s="1" t="s">
        <v>3658</v>
      </c>
      <c r="B3514" s="1" t="s">
        <v>3659</v>
      </c>
      <c r="C3514" s="1" t="s">
        <v>3660</v>
      </c>
      <c r="D3514" s="1" t="s">
        <v>3570</v>
      </c>
      <c r="E3514" s="1" t="s">
        <v>771</v>
      </c>
      <c r="F3514" s="1" t="s">
        <v>1661</v>
      </c>
      <c r="I3514">
        <v>22.22</v>
      </c>
      <c r="J3514" s="1" t="s">
        <v>58</v>
      </c>
      <c r="K3514" s="2">
        <f>+I3514</f>
        <v>22.22</v>
      </c>
      <c r="L3514" s="1" t="s">
        <v>93</v>
      </c>
      <c r="M3514" s="1" t="s">
        <v>211</v>
      </c>
    </row>
    <row r="3515" spans="1:15" x14ac:dyDescent="0.25">
      <c r="A3515" s="1" t="s">
        <v>3654</v>
      </c>
      <c r="B3515" s="1" t="s">
        <v>3655</v>
      </c>
      <c r="C3515" s="1" t="s">
        <v>3656</v>
      </c>
      <c r="D3515" s="1" t="s">
        <v>3570</v>
      </c>
      <c r="E3515" s="1" t="s">
        <v>771</v>
      </c>
      <c r="F3515" s="1" t="s">
        <v>1661</v>
      </c>
      <c r="I3515">
        <v>44.12</v>
      </c>
      <c r="J3515" s="1" t="s">
        <v>58</v>
      </c>
      <c r="K3515" s="2">
        <f>+I3515</f>
        <v>44.12</v>
      </c>
      <c r="L3515" s="1" t="s">
        <v>82</v>
      </c>
      <c r="M3515" s="1" t="s">
        <v>83</v>
      </c>
      <c r="O3515" s="1" t="s">
        <v>264</v>
      </c>
    </row>
    <row r="3516" spans="1:15" x14ac:dyDescent="0.25">
      <c r="A3516" s="1" t="s">
        <v>3654</v>
      </c>
      <c r="B3516" s="1" t="s">
        <v>3655</v>
      </c>
      <c r="C3516" s="1" t="s">
        <v>3656</v>
      </c>
      <c r="D3516" s="1" t="s">
        <v>3570</v>
      </c>
      <c r="E3516" s="1" t="s">
        <v>771</v>
      </c>
      <c r="F3516" s="1" t="s">
        <v>1661</v>
      </c>
      <c r="I3516">
        <v>44.12</v>
      </c>
      <c r="J3516" s="1" t="s">
        <v>58</v>
      </c>
      <c r="K3516" s="2">
        <f>+I3516</f>
        <v>44.12</v>
      </c>
      <c r="L3516" s="1" t="s">
        <v>82</v>
      </c>
      <c r="M3516" s="1" t="s">
        <v>83</v>
      </c>
      <c r="O3516" s="1" t="s">
        <v>289</v>
      </c>
    </row>
    <row r="3517" spans="1:15" x14ac:dyDescent="0.25">
      <c r="A3517" s="1" t="s">
        <v>3654</v>
      </c>
      <c r="B3517" s="1" t="s">
        <v>3655</v>
      </c>
      <c r="C3517" s="1" t="s">
        <v>3656</v>
      </c>
      <c r="D3517" s="1" t="s">
        <v>3570</v>
      </c>
      <c r="E3517" s="1" t="s">
        <v>771</v>
      </c>
      <c r="F3517" s="1" t="s">
        <v>1661</v>
      </c>
      <c r="I3517">
        <v>44.12</v>
      </c>
      <c r="J3517" s="1" t="s">
        <v>58</v>
      </c>
      <c r="K3517" s="2">
        <f>+I3517</f>
        <v>44.12</v>
      </c>
      <c r="L3517" s="1" t="s">
        <v>82</v>
      </c>
      <c r="M3517" s="1" t="s">
        <v>83</v>
      </c>
      <c r="O3517" s="1" t="s">
        <v>482</v>
      </c>
    </row>
    <row r="3518" spans="1:15" x14ac:dyDescent="0.25">
      <c r="A3518" s="1" t="s">
        <v>3654</v>
      </c>
      <c r="B3518" s="1" t="s">
        <v>3655</v>
      </c>
      <c r="C3518" s="1" t="s">
        <v>3656</v>
      </c>
      <c r="D3518" s="1" t="s">
        <v>3570</v>
      </c>
      <c r="E3518" s="1" t="s">
        <v>771</v>
      </c>
      <c r="F3518" s="1" t="s">
        <v>1661</v>
      </c>
      <c r="I3518">
        <v>44.12</v>
      </c>
      <c r="J3518" s="1" t="s">
        <v>58</v>
      </c>
      <c r="K3518" s="2">
        <f>+I3518</f>
        <v>44.12</v>
      </c>
      <c r="L3518" s="1" t="s">
        <v>82</v>
      </c>
      <c r="M3518" s="1" t="s">
        <v>83</v>
      </c>
      <c r="O3518" s="1" t="s">
        <v>260</v>
      </c>
    </row>
    <row r="3519" spans="1:15" x14ac:dyDescent="0.25">
      <c r="A3519" s="1" t="s">
        <v>3654</v>
      </c>
      <c r="B3519" s="1" t="s">
        <v>3655</v>
      </c>
      <c r="C3519" s="1" t="s">
        <v>3656</v>
      </c>
      <c r="D3519" s="1" t="s">
        <v>3570</v>
      </c>
      <c r="E3519" s="1" t="s">
        <v>771</v>
      </c>
      <c r="F3519" s="1" t="s">
        <v>1661</v>
      </c>
      <c r="I3519">
        <v>44.12</v>
      </c>
      <c r="J3519" s="1" t="s">
        <v>58</v>
      </c>
      <c r="K3519" s="2">
        <f>+I3519</f>
        <v>44.12</v>
      </c>
      <c r="L3519" s="1" t="s">
        <v>93</v>
      </c>
      <c r="M3519" s="1" t="s">
        <v>60</v>
      </c>
      <c r="N3519" s="1" t="s">
        <v>2230</v>
      </c>
    </row>
    <row r="3520" spans="1:15" x14ac:dyDescent="0.25">
      <c r="A3520" s="1" t="s">
        <v>3654</v>
      </c>
      <c r="B3520" s="1" t="s">
        <v>3655</v>
      </c>
      <c r="C3520" s="1" t="s">
        <v>3656</v>
      </c>
      <c r="D3520" s="1" t="s">
        <v>3570</v>
      </c>
      <c r="E3520" s="1" t="s">
        <v>771</v>
      </c>
      <c r="F3520" s="1" t="s">
        <v>1661</v>
      </c>
      <c r="I3520">
        <v>44.12</v>
      </c>
      <c r="J3520" s="1" t="s">
        <v>58</v>
      </c>
      <c r="K3520" s="2">
        <f>+I3520</f>
        <v>44.12</v>
      </c>
      <c r="L3520" s="1" t="s">
        <v>93</v>
      </c>
      <c r="M3520" s="1" t="s">
        <v>60</v>
      </c>
      <c r="N3520" s="1" t="s">
        <v>61</v>
      </c>
    </row>
    <row r="3521" spans="1:15" x14ac:dyDescent="0.25">
      <c r="A3521" s="1" t="s">
        <v>3654</v>
      </c>
      <c r="B3521" s="1" t="s">
        <v>3655</v>
      </c>
      <c r="C3521" s="1" t="s">
        <v>3656</v>
      </c>
      <c r="D3521" s="1" t="s">
        <v>3570</v>
      </c>
      <c r="E3521" s="1" t="s">
        <v>771</v>
      </c>
      <c r="F3521" s="1" t="s">
        <v>1661</v>
      </c>
      <c r="I3521">
        <v>44.12</v>
      </c>
      <c r="J3521" s="1" t="s">
        <v>58</v>
      </c>
      <c r="K3521" s="2">
        <f>+I3521</f>
        <v>44.12</v>
      </c>
      <c r="L3521" s="1" t="s">
        <v>93</v>
      </c>
      <c r="M3521" s="1" t="s">
        <v>60</v>
      </c>
      <c r="N3521" s="1" t="s">
        <v>303</v>
      </c>
    </row>
    <row r="3522" spans="1:15" x14ac:dyDescent="0.25">
      <c r="A3522" s="1" t="s">
        <v>3654</v>
      </c>
      <c r="B3522" s="1" t="s">
        <v>3655</v>
      </c>
      <c r="C3522" s="1" t="s">
        <v>3656</v>
      </c>
      <c r="D3522" s="1" t="s">
        <v>3570</v>
      </c>
      <c r="E3522" s="1" t="s">
        <v>771</v>
      </c>
      <c r="F3522" s="1" t="s">
        <v>1661</v>
      </c>
      <c r="I3522">
        <v>44.12</v>
      </c>
      <c r="J3522" s="1" t="s">
        <v>58</v>
      </c>
      <c r="K3522" s="2">
        <f>+I3522</f>
        <v>44.12</v>
      </c>
      <c r="L3522" s="1" t="s">
        <v>93</v>
      </c>
      <c r="M3522" s="1" t="s">
        <v>211</v>
      </c>
    </row>
    <row r="3523" spans="1:15" x14ac:dyDescent="0.25">
      <c r="A3523" s="1" t="s">
        <v>3650</v>
      </c>
      <c r="B3523" s="1" t="s">
        <v>3651</v>
      </c>
      <c r="C3523" s="1" t="s">
        <v>3652</v>
      </c>
      <c r="D3523" s="1" t="s">
        <v>2940</v>
      </c>
      <c r="E3523" s="1" t="s">
        <v>771</v>
      </c>
      <c r="F3523" s="1" t="s">
        <v>2323</v>
      </c>
      <c r="I3523">
        <v>3.5999999999999997E-2</v>
      </c>
      <c r="J3523" s="1" t="s">
        <v>58</v>
      </c>
      <c r="K3523" s="2">
        <f>+I3523</f>
        <v>3.5999999999999997E-2</v>
      </c>
      <c r="L3523" s="1" t="s">
        <v>93</v>
      </c>
      <c r="M3523" s="1" t="s">
        <v>60</v>
      </c>
      <c r="N3523" s="1" t="s">
        <v>2200</v>
      </c>
    </row>
    <row r="3524" spans="1:15" x14ac:dyDescent="0.25">
      <c r="A3524" s="1" t="s">
        <v>3650</v>
      </c>
      <c r="B3524" s="1" t="s">
        <v>3651</v>
      </c>
      <c r="C3524" s="1" t="s">
        <v>3652</v>
      </c>
      <c r="D3524" s="1" t="s">
        <v>2940</v>
      </c>
      <c r="E3524" s="1" t="s">
        <v>771</v>
      </c>
      <c r="F3524" s="1" t="s">
        <v>2323</v>
      </c>
      <c r="I3524">
        <v>3.5999999999999997E-2</v>
      </c>
      <c r="J3524" s="1" t="s">
        <v>58</v>
      </c>
      <c r="K3524" s="2">
        <f>+I3524</f>
        <v>3.5999999999999997E-2</v>
      </c>
      <c r="L3524" s="1" t="s">
        <v>93</v>
      </c>
      <c r="M3524" s="1" t="s">
        <v>60</v>
      </c>
      <c r="N3524" s="1" t="s">
        <v>2230</v>
      </c>
    </row>
    <row r="3525" spans="1:15" x14ac:dyDescent="0.25">
      <c r="A3525" s="1" t="s">
        <v>3647</v>
      </c>
      <c r="B3525" s="1" t="s">
        <v>3648</v>
      </c>
      <c r="C3525" s="1" t="s">
        <v>3649</v>
      </c>
      <c r="D3525" s="1" t="s">
        <v>3597</v>
      </c>
      <c r="E3525" s="1" t="s">
        <v>771</v>
      </c>
      <c r="F3525" s="1" t="s">
        <v>1661</v>
      </c>
      <c r="I3525">
        <v>17</v>
      </c>
      <c r="J3525" s="1" t="s">
        <v>58</v>
      </c>
      <c r="K3525" s="2">
        <f>+I3525</f>
        <v>17</v>
      </c>
      <c r="L3525" s="1" t="s">
        <v>82</v>
      </c>
      <c r="M3525" s="1" t="s">
        <v>83</v>
      </c>
      <c r="O3525" s="1" t="s">
        <v>264</v>
      </c>
    </row>
    <row r="3526" spans="1:15" x14ac:dyDescent="0.25">
      <c r="A3526" s="1" t="s">
        <v>3647</v>
      </c>
      <c r="B3526" s="1" t="s">
        <v>3648</v>
      </c>
      <c r="C3526" s="1" t="s">
        <v>3649</v>
      </c>
      <c r="D3526" s="1" t="s">
        <v>3597</v>
      </c>
      <c r="E3526" s="1" t="s">
        <v>771</v>
      </c>
      <c r="F3526" s="1" t="s">
        <v>1661</v>
      </c>
      <c r="I3526">
        <v>17</v>
      </c>
      <c r="J3526" s="1" t="s">
        <v>58</v>
      </c>
      <c r="K3526" s="2">
        <f>+I3526</f>
        <v>17</v>
      </c>
      <c r="L3526" s="1" t="s">
        <v>93</v>
      </c>
      <c r="M3526" s="1" t="s">
        <v>60</v>
      </c>
      <c r="N3526" s="1" t="s">
        <v>61</v>
      </c>
    </row>
    <row r="3527" spans="1:15" x14ac:dyDescent="0.25">
      <c r="A3527" s="1" t="s">
        <v>3647</v>
      </c>
      <c r="B3527" s="1" t="s">
        <v>3648</v>
      </c>
      <c r="C3527" s="1" t="s">
        <v>3649</v>
      </c>
      <c r="D3527" s="1" t="s">
        <v>3597</v>
      </c>
      <c r="E3527" s="1" t="s">
        <v>771</v>
      </c>
      <c r="F3527" s="1" t="s">
        <v>1661</v>
      </c>
      <c r="I3527">
        <v>17</v>
      </c>
      <c r="J3527" s="1" t="s">
        <v>58</v>
      </c>
      <c r="K3527" s="2">
        <f>+I3527</f>
        <v>17</v>
      </c>
      <c r="L3527" s="1" t="s">
        <v>93</v>
      </c>
      <c r="M3527" s="1" t="s">
        <v>60</v>
      </c>
      <c r="N3527" s="1" t="s">
        <v>303</v>
      </c>
    </row>
    <row r="3528" spans="1:15" x14ac:dyDescent="0.25">
      <c r="A3528" s="1" t="s">
        <v>3647</v>
      </c>
      <c r="B3528" s="1" t="s">
        <v>3648</v>
      </c>
      <c r="C3528" s="1" t="s">
        <v>3649</v>
      </c>
      <c r="D3528" s="1" t="s">
        <v>3597</v>
      </c>
      <c r="E3528" s="1" t="s">
        <v>771</v>
      </c>
      <c r="F3528" s="1" t="s">
        <v>1661</v>
      </c>
      <c r="I3528">
        <v>17</v>
      </c>
      <c r="J3528" s="1" t="s">
        <v>58</v>
      </c>
      <c r="K3528" s="2">
        <f>+I3528</f>
        <v>17</v>
      </c>
      <c r="L3528" s="1" t="s">
        <v>93</v>
      </c>
      <c r="M3528" s="1" t="s">
        <v>60</v>
      </c>
      <c r="N3528" s="1" t="s">
        <v>2200</v>
      </c>
    </row>
    <row r="3529" spans="1:15" x14ac:dyDescent="0.25">
      <c r="A3529" s="1" t="s">
        <v>3647</v>
      </c>
      <c r="B3529" s="1" t="s">
        <v>3648</v>
      </c>
      <c r="C3529" s="1" t="s">
        <v>3649</v>
      </c>
      <c r="D3529" s="1" t="s">
        <v>3597</v>
      </c>
      <c r="E3529" s="1" t="s">
        <v>771</v>
      </c>
      <c r="F3529" s="1" t="s">
        <v>1661</v>
      </c>
      <c r="I3529">
        <v>17</v>
      </c>
      <c r="J3529" s="1" t="s">
        <v>58</v>
      </c>
      <c r="K3529" s="2">
        <f>+I3529</f>
        <v>17</v>
      </c>
      <c r="L3529" s="1" t="s">
        <v>93</v>
      </c>
      <c r="M3529" s="1" t="s">
        <v>60</v>
      </c>
      <c r="N3529" s="1" t="s">
        <v>2230</v>
      </c>
    </row>
    <row r="3530" spans="1:15" x14ac:dyDescent="0.25">
      <c r="A3530" s="1" t="s">
        <v>3647</v>
      </c>
      <c r="B3530" s="1" t="s">
        <v>3648</v>
      </c>
      <c r="C3530" s="1" t="s">
        <v>3649</v>
      </c>
      <c r="D3530" s="1" t="s">
        <v>3597</v>
      </c>
      <c r="E3530" s="1" t="s">
        <v>771</v>
      </c>
      <c r="F3530" s="1" t="s">
        <v>1661</v>
      </c>
      <c r="I3530">
        <v>17</v>
      </c>
      <c r="J3530" s="1" t="s">
        <v>58</v>
      </c>
      <c r="K3530" s="2">
        <f>+I3530</f>
        <v>17</v>
      </c>
      <c r="L3530" s="1" t="s">
        <v>93</v>
      </c>
      <c r="M3530" s="1" t="s">
        <v>211</v>
      </c>
    </row>
    <row r="3531" spans="1:15" x14ac:dyDescent="0.25">
      <c r="A3531" s="1" t="s">
        <v>3643</v>
      </c>
      <c r="B3531" s="1" t="s">
        <v>3644</v>
      </c>
      <c r="C3531" s="1" t="s">
        <v>3645</v>
      </c>
      <c r="D3531" s="1" t="s">
        <v>3597</v>
      </c>
      <c r="E3531" s="1" t="s">
        <v>771</v>
      </c>
      <c r="F3531" s="1" t="s">
        <v>1446</v>
      </c>
      <c r="I3531">
        <v>36.75</v>
      </c>
      <c r="J3531" s="1" t="s">
        <v>58</v>
      </c>
      <c r="K3531" s="2">
        <f>+I3531</f>
        <v>36.75</v>
      </c>
      <c r="L3531" s="1" t="s">
        <v>82</v>
      </c>
      <c r="M3531" s="1" t="s">
        <v>83</v>
      </c>
      <c r="O3531" s="1" t="s">
        <v>264</v>
      </c>
    </row>
    <row r="3532" spans="1:15" x14ac:dyDescent="0.25">
      <c r="A3532" s="1" t="s">
        <v>3643</v>
      </c>
      <c r="B3532" s="1" t="s">
        <v>3644</v>
      </c>
      <c r="C3532" s="1" t="s">
        <v>3645</v>
      </c>
      <c r="D3532" s="1" t="s">
        <v>3597</v>
      </c>
      <c r="E3532" s="1" t="s">
        <v>771</v>
      </c>
      <c r="F3532" s="1" t="s">
        <v>1446</v>
      </c>
      <c r="I3532">
        <v>36.75</v>
      </c>
      <c r="J3532" s="1" t="s">
        <v>58</v>
      </c>
      <c r="K3532" s="2">
        <f>+I3532</f>
        <v>36.75</v>
      </c>
      <c r="L3532" s="1" t="s">
        <v>82</v>
      </c>
      <c r="M3532" s="1" t="s">
        <v>83</v>
      </c>
      <c r="O3532" s="1" t="s">
        <v>260</v>
      </c>
    </row>
    <row r="3533" spans="1:15" x14ac:dyDescent="0.25">
      <c r="A3533" s="1" t="s">
        <v>3643</v>
      </c>
      <c r="B3533" s="1" t="s">
        <v>3644</v>
      </c>
      <c r="C3533" s="1" t="s">
        <v>3645</v>
      </c>
      <c r="D3533" s="1" t="s">
        <v>3597</v>
      </c>
      <c r="E3533" s="1" t="s">
        <v>771</v>
      </c>
      <c r="F3533" s="1" t="s">
        <v>1446</v>
      </c>
      <c r="I3533">
        <v>36.75</v>
      </c>
      <c r="J3533" s="1" t="s">
        <v>58</v>
      </c>
      <c r="K3533" s="2">
        <f>+I3533</f>
        <v>36.75</v>
      </c>
      <c r="L3533" s="1" t="s">
        <v>93</v>
      </c>
      <c r="M3533" s="1" t="s">
        <v>60</v>
      </c>
      <c r="N3533" s="1" t="s">
        <v>61</v>
      </c>
    </row>
    <row r="3534" spans="1:15" x14ac:dyDescent="0.25">
      <c r="A3534" s="1" t="s">
        <v>3643</v>
      </c>
      <c r="B3534" s="1" t="s">
        <v>3644</v>
      </c>
      <c r="C3534" s="1" t="s">
        <v>3645</v>
      </c>
      <c r="D3534" s="1" t="s">
        <v>3597</v>
      </c>
      <c r="E3534" s="1" t="s">
        <v>771</v>
      </c>
      <c r="F3534" s="1" t="s">
        <v>1446</v>
      </c>
      <c r="I3534">
        <v>36.75</v>
      </c>
      <c r="J3534" s="1" t="s">
        <v>58</v>
      </c>
      <c r="K3534" s="2">
        <f>+I3534</f>
        <v>36.75</v>
      </c>
      <c r="L3534" s="1" t="s">
        <v>93</v>
      </c>
      <c r="M3534" s="1" t="s">
        <v>211</v>
      </c>
    </row>
    <row r="3535" spans="1:15" x14ac:dyDescent="0.25">
      <c r="A3535" s="1" t="s">
        <v>3640</v>
      </c>
      <c r="B3535" s="1" t="s">
        <v>3641</v>
      </c>
      <c r="C3535" s="1" t="s">
        <v>3642</v>
      </c>
      <c r="D3535" s="1" t="s">
        <v>3597</v>
      </c>
      <c r="E3535" s="1" t="s">
        <v>771</v>
      </c>
      <c r="F3535" s="1" t="s">
        <v>1446</v>
      </c>
      <c r="I3535">
        <v>37.57</v>
      </c>
      <c r="J3535" s="1" t="s">
        <v>58</v>
      </c>
      <c r="K3535" s="2">
        <f>+I3535</f>
        <v>37.57</v>
      </c>
      <c r="L3535" s="1" t="s">
        <v>82</v>
      </c>
      <c r="M3535" s="1" t="s">
        <v>83</v>
      </c>
      <c r="O3535" s="1" t="s">
        <v>264</v>
      </c>
    </row>
    <row r="3536" spans="1:15" x14ac:dyDescent="0.25">
      <c r="A3536" s="1" t="s">
        <v>3640</v>
      </c>
      <c r="B3536" s="1" t="s">
        <v>3641</v>
      </c>
      <c r="C3536" s="1" t="s">
        <v>3642</v>
      </c>
      <c r="D3536" s="1" t="s">
        <v>3597</v>
      </c>
      <c r="E3536" s="1" t="s">
        <v>771</v>
      </c>
      <c r="F3536" s="1" t="s">
        <v>1446</v>
      </c>
      <c r="I3536">
        <v>37.57</v>
      </c>
      <c r="J3536" s="1" t="s">
        <v>58</v>
      </c>
      <c r="K3536" s="2">
        <f>+I3536</f>
        <v>37.57</v>
      </c>
      <c r="L3536" s="1" t="s">
        <v>82</v>
      </c>
      <c r="M3536" s="1" t="s">
        <v>83</v>
      </c>
      <c r="O3536" s="1" t="s">
        <v>260</v>
      </c>
    </row>
    <row r="3537" spans="1:15" x14ac:dyDescent="0.25">
      <c r="A3537" s="1" t="s">
        <v>3640</v>
      </c>
      <c r="B3537" s="1" t="s">
        <v>3641</v>
      </c>
      <c r="C3537" s="1" t="s">
        <v>3642</v>
      </c>
      <c r="D3537" s="1" t="s">
        <v>3597</v>
      </c>
      <c r="E3537" s="1" t="s">
        <v>771</v>
      </c>
      <c r="F3537" s="1" t="s">
        <v>1446</v>
      </c>
      <c r="I3537">
        <v>37.57</v>
      </c>
      <c r="J3537" s="1" t="s">
        <v>58</v>
      </c>
      <c r="K3537" s="2">
        <f>+I3537</f>
        <v>37.57</v>
      </c>
      <c r="L3537" s="1" t="s">
        <v>93</v>
      </c>
      <c r="M3537" s="1" t="s">
        <v>60</v>
      </c>
      <c r="N3537" s="1" t="s">
        <v>2200</v>
      </c>
    </row>
    <row r="3538" spans="1:15" x14ac:dyDescent="0.25">
      <c r="A3538" s="1" t="s">
        <v>3640</v>
      </c>
      <c r="B3538" s="1" t="s">
        <v>3641</v>
      </c>
      <c r="C3538" s="1" t="s">
        <v>3642</v>
      </c>
      <c r="D3538" s="1" t="s">
        <v>3597</v>
      </c>
      <c r="E3538" s="1" t="s">
        <v>771</v>
      </c>
      <c r="F3538" s="1" t="s">
        <v>1446</v>
      </c>
      <c r="I3538">
        <v>37.57</v>
      </c>
      <c r="J3538" s="1" t="s">
        <v>58</v>
      </c>
      <c r="K3538" s="2">
        <f>+I3538</f>
        <v>37.57</v>
      </c>
      <c r="L3538" s="1" t="s">
        <v>93</v>
      </c>
      <c r="M3538" s="1" t="s">
        <v>60</v>
      </c>
      <c r="N3538" s="1" t="s">
        <v>61</v>
      </c>
    </row>
    <row r="3539" spans="1:15" x14ac:dyDescent="0.25">
      <c r="A3539" s="1" t="s">
        <v>3640</v>
      </c>
      <c r="B3539" s="1" t="s">
        <v>3641</v>
      </c>
      <c r="C3539" s="1" t="s">
        <v>3642</v>
      </c>
      <c r="D3539" s="1" t="s">
        <v>3597</v>
      </c>
      <c r="E3539" s="1" t="s">
        <v>771</v>
      </c>
      <c r="F3539" s="1" t="s">
        <v>1446</v>
      </c>
      <c r="I3539">
        <v>37.57</v>
      </c>
      <c r="J3539" s="1" t="s">
        <v>58</v>
      </c>
      <c r="K3539" s="2">
        <f>+I3539</f>
        <v>37.57</v>
      </c>
      <c r="L3539" s="1" t="s">
        <v>93</v>
      </c>
      <c r="M3539" s="1" t="s">
        <v>60</v>
      </c>
      <c r="N3539" s="1" t="s">
        <v>2230</v>
      </c>
    </row>
    <row r="3540" spans="1:15" x14ac:dyDescent="0.25">
      <c r="A3540" s="1" t="s">
        <v>3640</v>
      </c>
      <c r="B3540" s="1" t="s">
        <v>3641</v>
      </c>
      <c r="C3540" s="1" t="s">
        <v>3642</v>
      </c>
      <c r="D3540" s="1" t="s">
        <v>3597</v>
      </c>
      <c r="E3540" s="1" t="s">
        <v>771</v>
      </c>
      <c r="F3540" s="1" t="s">
        <v>1446</v>
      </c>
      <c r="I3540">
        <v>37.57</v>
      </c>
      <c r="J3540" s="1" t="s">
        <v>58</v>
      </c>
      <c r="K3540" s="2">
        <f>+I3540</f>
        <v>37.57</v>
      </c>
      <c r="L3540" s="1" t="s">
        <v>93</v>
      </c>
      <c r="M3540" s="1" t="s">
        <v>60</v>
      </c>
      <c r="N3540" s="1" t="s">
        <v>303</v>
      </c>
    </row>
    <row r="3541" spans="1:15" x14ac:dyDescent="0.25">
      <c r="A3541" s="1" t="s">
        <v>3640</v>
      </c>
      <c r="B3541" s="1" t="s">
        <v>3641</v>
      </c>
      <c r="C3541" s="1" t="s">
        <v>3642</v>
      </c>
      <c r="D3541" s="1" t="s">
        <v>3597</v>
      </c>
      <c r="E3541" s="1" t="s">
        <v>771</v>
      </c>
      <c r="F3541" s="1" t="s">
        <v>1446</v>
      </c>
      <c r="I3541">
        <v>37.57</v>
      </c>
      <c r="J3541" s="1" t="s">
        <v>58</v>
      </c>
      <c r="K3541" s="2">
        <f>+I3541</f>
        <v>37.57</v>
      </c>
      <c r="L3541" s="1" t="s">
        <v>93</v>
      </c>
      <c r="M3541" s="1" t="s">
        <v>211</v>
      </c>
    </row>
    <row r="3542" spans="1:15" x14ac:dyDescent="0.25">
      <c r="A3542" s="1" t="s">
        <v>3637</v>
      </c>
      <c r="B3542" s="1" t="s">
        <v>3638</v>
      </c>
      <c r="C3542" s="1" t="s">
        <v>3639</v>
      </c>
      <c r="D3542" s="1" t="s">
        <v>3545</v>
      </c>
      <c r="E3542" s="1" t="s">
        <v>771</v>
      </c>
      <c r="F3542" s="1" t="s">
        <v>1661</v>
      </c>
      <c r="I3542">
        <v>4.3</v>
      </c>
      <c r="J3542" s="1" t="s">
        <v>58</v>
      </c>
      <c r="K3542" s="2">
        <f>+I3542</f>
        <v>4.3</v>
      </c>
      <c r="L3542" s="1" t="s">
        <v>82</v>
      </c>
      <c r="M3542" s="1" t="s">
        <v>83</v>
      </c>
      <c r="O3542" s="1" t="s">
        <v>264</v>
      </c>
    </row>
    <row r="3543" spans="1:15" x14ac:dyDescent="0.25">
      <c r="A3543" s="1" t="s">
        <v>3637</v>
      </c>
      <c r="B3543" s="1" t="s">
        <v>3638</v>
      </c>
      <c r="C3543" s="1" t="s">
        <v>3639</v>
      </c>
      <c r="D3543" s="1" t="s">
        <v>3545</v>
      </c>
      <c r="E3543" s="1" t="s">
        <v>771</v>
      </c>
      <c r="F3543" s="1" t="s">
        <v>1661</v>
      </c>
      <c r="I3543">
        <v>4.3</v>
      </c>
      <c r="J3543" s="1" t="s">
        <v>58</v>
      </c>
      <c r="K3543" s="2">
        <f>+I3543</f>
        <v>4.3</v>
      </c>
      <c r="L3543" s="1" t="s">
        <v>82</v>
      </c>
      <c r="M3543" s="1" t="s">
        <v>83</v>
      </c>
      <c r="O3543" s="1" t="s">
        <v>260</v>
      </c>
    </row>
    <row r="3544" spans="1:15" x14ac:dyDescent="0.25">
      <c r="A3544" s="1" t="s">
        <v>3637</v>
      </c>
      <c r="B3544" s="1" t="s">
        <v>3638</v>
      </c>
      <c r="C3544" s="1" t="s">
        <v>3639</v>
      </c>
      <c r="D3544" s="1" t="s">
        <v>3545</v>
      </c>
      <c r="E3544" s="1" t="s">
        <v>771</v>
      </c>
      <c r="F3544" s="1" t="s">
        <v>1661</v>
      </c>
      <c r="I3544">
        <v>4.3</v>
      </c>
      <c r="J3544" s="1" t="s">
        <v>58</v>
      </c>
      <c r="K3544" s="2">
        <f>+I3544</f>
        <v>4.3</v>
      </c>
      <c r="L3544" s="1" t="s">
        <v>82</v>
      </c>
      <c r="M3544" s="1" t="s">
        <v>83</v>
      </c>
      <c r="O3544" s="1" t="s">
        <v>289</v>
      </c>
    </row>
    <row r="3545" spans="1:15" x14ac:dyDescent="0.25">
      <c r="A3545" s="1" t="s">
        <v>3637</v>
      </c>
      <c r="B3545" s="1" t="s">
        <v>3638</v>
      </c>
      <c r="C3545" s="1" t="s">
        <v>3639</v>
      </c>
      <c r="D3545" s="1" t="s">
        <v>3545</v>
      </c>
      <c r="E3545" s="1" t="s">
        <v>771</v>
      </c>
      <c r="F3545" s="1" t="s">
        <v>1661</v>
      </c>
      <c r="I3545">
        <v>4.3</v>
      </c>
      <c r="J3545" s="1" t="s">
        <v>58</v>
      </c>
      <c r="K3545" s="2">
        <f>+I3545</f>
        <v>4.3</v>
      </c>
      <c r="L3545" s="1" t="s">
        <v>82</v>
      </c>
      <c r="M3545" s="1" t="s">
        <v>83</v>
      </c>
      <c r="O3545" s="1" t="s">
        <v>499</v>
      </c>
    </row>
    <row r="3546" spans="1:15" x14ac:dyDescent="0.25">
      <c r="A3546" s="1" t="s">
        <v>3637</v>
      </c>
      <c r="B3546" s="1" t="s">
        <v>3638</v>
      </c>
      <c r="C3546" s="1" t="s">
        <v>3639</v>
      </c>
      <c r="D3546" s="1" t="s">
        <v>3545</v>
      </c>
      <c r="E3546" s="1" t="s">
        <v>771</v>
      </c>
      <c r="F3546" s="1" t="s">
        <v>1661</v>
      </c>
      <c r="I3546">
        <v>4.3</v>
      </c>
      <c r="J3546" s="1" t="s">
        <v>58</v>
      </c>
      <c r="K3546" s="2">
        <f>+I3546</f>
        <v>4.3</v>
      </c>
      <c r="L3546" s="1" t="s">
        <v>82</v>
      </c>
      <c r="M3546" s="1" t="s">
        <v>83</v>
      </c>
      <c r="O3546" s="1" t="s">
        <v>839</v>
      </c>
    </row>
    <row r="3547" spans="1:15" x14ac:dyDescent="0.25">
      <c r="A3547" s="1" t="s">
        <v>3637</v>
      </c>
      <c r="B3547" s="1" t="s">
        <v>3638</v>
      </c>
      <c r="C3547" s="1" t="s">
        <v>3639</v>
      </c>
      <c r="D3547" s="1" t="s">
        <v>3545</v>
      </c>
      <c r="E3547" s="1" t="s">
        <v>771</v>
      </c>
      <c r="F3547" s="1" t="s">
        <v>1661</v>
      </c>
      <c r="I3547">
        <v>4.3</v>
      </c>
      <c r="J3547" s="1" t="s">
        <v>58</v>
      </c>
      <c r="K3547" s="2">
        <f>+I3547</f>
        <v>4.3</v>
      </c>
      <c r="L3547" s="1" t="s">
        <v>93</v>
      </c>
      <c r="M3547" s="1" t="s">
        <v>60</v>
      </c>
      <c r="N3547" s="1" t="s">
        <v>2200</v>
      </c>
    </row>
    <row r="3548" spans="1:15" x14ac:dyDescent="0.25">
      <c r="A3548" s="1" t="s">
        <v>3637</v>
      </c>
      <c r="B3548" s="1" t="s">
        <v>3638</v>
      </c>
      <c r="C3548" s="1" t="s">
        <v>3639</v>
      </c>
      <c r="D3548" s="1" t="s">
        <v>3545</v>
      </c>
      <c r="E3548" s="1" t="s">
        <v>771</v>
      </c>
      <c r="F3548" s="1" t="s">
        <v>1661</v>
      </c>
      <c r="I3548">
        <v>4.3</v>
      </c>
      <c r="J3548" s="1" t="s">
        <v>58</v>
      </c>
      <c r="K3548" s="2">
        <f>+I3548</f>
        <v>4.3</v>
      </c>
      <c r="L3548" s="1" t="s">
        <v>93</v>
      </c>
      <c r="M3548" s="1" t="s">
        <v>60</v>
      </c>
      <c r="N3548" s="1" t="s">
        <v>2230</v>
      </c>
    </row>
    <row r="3549" spans="1:15" x14ac:dyDescent="0.25">
      <c r="A3549" s="1" t="s">
        <v>3637</v>
      </c>
      <c r="B3549" s="1" t="s">
        <v>3638</v>
      </c>
      <c r="C3549" s="1" t="s">
        <v>3639</v>
      </c>
      <c r="D3549" s="1" t="s">
        <v>3545</v>
      </c>
      <c r="E3549" s="1" t="s">
        <v>771</v>
      </c>
      <c r="F3549" s="1" t="s">
        <v>1661</v>
      </c>
      <c r="I3549">
        <v>4.3</v>
      </c>
      <c r="J3549" s="1" t="s">
        <v>58</v>
      </c>
      <c r="K3549" s="2">
        <f>+I3549</f>
        <v>4.3</v>
      </c>
      <c r="L3549" s="1" t="s">
        <v>93</v>
      </c>
      <c r="M3549" s="1" t="s">
        <v>60</v>
      </c>
      <c r="N3549" s="1" t="s">
        <v>61</v>
      </c>
    </row>
    <row r="3550" spans="1:15" x14ac:dyDescent="0.25">
      <c r="A3550" s="1" t="s">
        <v>3637</v>
      </c>
      <c r="B3550" s="1" t="s">
        <v>3638</v>
      </c>
      <c r="C3550" s="1" t="s">
        <v>3639</v>
      </c>
      <c r="D3550" s="1" t="s">
        <v>3545</v>
      </c>
      <c r="E3550" s="1" t="s">
        <v>771</v>
      </c>
      <c r="F3550" s="1" t="s">
        <v>1661</v>
      </c>
      <c r="I3550">
        <v>4.3</v>
      </c>
      <c r="J3550" s="1" t="s">
        <v>58</v>
      </c>
      <c r="K3550" s="2">
        <f>+I3550</f>
        <v>4.3</v>
      </c>
      <c r="L3550" s="1" t="s">
        <v>93</v>
      </c>
      <c r="M3550" s="1" t="s">
        <v>60</v>
      </c>
      <c r="N3550" s="1" t="s">
        <v>303</v>
      </c>
    </row>
    <row r="3551" spans="1:15" x14ac:dyDescent="0.25">
      <c r="A3551" s="1" t="s">
        <v>3637</v>
      </c>
      <c r="B3551" s="1" t="s">
        <v>3638</v>
      </c>
      <c r="C3551" s="1" t="s">
        <v>3639</v>
      </c>
      <c r="D3551" s="1" t="s">
        <v>3545</v>
      </c>
      <c r="E3551" s="1" t="s">
        <v>771</v>
      </c>
      <c r="F3551" s="1" t="s">
        <v>1661</v>
      </c>
      <c r="I3551">
        <v>4.3</v>
      </c>
      <c r="J3551" s="1" t="s">
        <v>58</v>
      </c>
      <c r="K3551" s="2">
        <f>+I3551</f>
        <v>4.3</v>
      </c>
      <c r="L3551" s="1" t="s">
        <v>93</v>
      </c>
      <c r="M3551" s="1" t="s">
        <v>211</v>
      </c>
    </row>
    <row r="3552" spans="1:15" x14ac:dyDescent="0.25">
      <c r="A3552" s="1" t="s">
        <v>3634</v>
      </c>
      <c r="B3552" s="1" t="s">
        <v>3635</v>
      </c>
      <c r="C3552" s="1" t="s">
        <v>3636</v>
      </c>
      <c r="D3552" s="1" t="s">
        <v>3319</v>
      </c>
      <c r="E3552" s="1" t="s">
        <v>771</v>
      </c>
      <c r="F3552" s="1" t="s">
        <v>1446</v>
      </c>
      <c r="I3552">
        <v>2</v>
      </c>
      <c r="J3552" s="1" t="s">
        <v>58</v>
      </c>
      <c r="K3552" s="2">
        <f>+I3552</f>
        <v>2</v>
      </c>
      <c r="L3552" s="1" t="s">
        <v>93</v>
      </c>
      <c r="M3552" s="1" t="s">
        <v>211</v>
      </c>
    </row>
    <row r="3553" spans="1:15" x14ac:dyDescent="0.25">
      <c r="A3553" s="1" t="s">
        <v>3630</v>
      </c>
      <c r="B3553" s="1" t="s">
        <v>3631</v>
      </c>
      <c r="C3553" s="1" t="s">
        <v>3632</v>
      </c>
      <c r="D3553" s="1" t="s">
        <v>3545</v>
      </c>
      <c r="E3553" s="1" t="s">
        <v>771</v>
      </c>
      <c r="F3553" s="1" t="s">
        <v>1661</v>
      </c>
      <c r="I3553">
        <v>0.8</v>
      </c>
      <c r="J3553" s="1" t="s">
        <v>58</v>
      </c>
      <c r="K3553" s="2">
        <f>+I3553</f>
        <v>0.8</v>
      </c>
      <c r="L3553" s="1" t="s">
        <v>82</v>
      </c>
      <c r="M3553" s="1" t="s">
        <v>83</v>
      </c>
      <c r="O3553" s="1" t="s">
        <v>499</v>
      </c>
    </row>
    <row r="3554" spans="1:15" x14ac:dyDescent="0.25">
      <c r="A3554" s="1" t="s">
        <v>3630</v>
      </c>
      <c r="B3554" s="1" t="s">
        <v>3631</v>
      </c>
      <c r="C3554" s="1" t="s">
        <v>3632</v>
      </c>
      <c r="D3554" s="1" t="s">
        <v>3545</v>
      </c>
      <c r="E3554" s="1" t="s">
        <v>771</v>
      </c>
      <c r="F3554" s="1" t="s">
        <v>1661</v>
      </c>
      <c r="I3554">
        <v>0.8</v>
      </c>
      <c r="J3554" s="1" t="s">
        <v>58</v>
      </c>
      <c r="K3554" s="2">
        <f>+I3554</f>
        <v>0.8</v>
      </c>
      <c r="L3554" s="1" t="s">
        <v>82</v>
      </c>
      <c r="M3554" s="1" t="s">
        <v>83</v>
      </c>
      <c r="O3554" s="1" t="s">
        <v>264</v>
      </c>
    </row>
    <row r="3555" spans="1:15" x14ac:dyDescent="0.25">
      <c r="A3555" s="1" t="s">
        <v>3630</v>
      </c>
      <c r="B3555" s="1" t="s">
        <v>3631</v>
      </c>
      <c r="C3555" s="1" t="s">
        <v>3632</v>
      </c>
      <c r="D3555" s="1" t="s">
        <v>3545</v>
      </c>
      <c r="E3555" s="1" t="s">
        <v>771</v>
      </c>
      <c r="F3555" s="1" t="s">
        <v>1661</v>
      </c>
      <c r="I3555">
        <v>0.8</v>
      </c>
      <c r="J3555" s="1" t="s">
        <v>58</v>
      </c>
      <c r="K3555" s="2">
        <f>+I3555</f>
        <v>0.8</v>
      </c>
      <c r="L3555" s="1" t="s">
        <v>82</v>
      </c>
      <c r="M3555" s="1" t="s">
        <v>83</v>
      </c>
      <c r="O3555" s="1" t="s">
        <v>289</v>
      </c>
    </row>
    <row r="3556" spans="1:15" x14ac:dyDescent="0.25">
      <c r="A3556" s="1" t="s">
        <v>3630</v>
      </c>
      <c r="B3556" s="1" t="s">
        <v>3631</v>
      </c>
      <c r="C3556" s="1" t="s">
        <v>3632</v>
      </c>
      <c r="D3556" s="1" t="s">
        <v>3545</v>
      </c>
      <c r="E3556" s="1" t="s">
        <v>771</v>
      </c>
      <c r="F3556" s="1" t="s">
        <v>1661</v>
      </c>
      <c r="I3556">
        <v>0.8</v>
      </c>
      <c r="J3556" s="1" t="s">
        <v>58</v>
      </c>
      <c r="K3556" s="2">
        <f>+I3556</f>
        <v>0.8</v>
      </c>
      <c r="L3556" s="1" t="s">
        <v>82</v>
      </c>
      <c r="M3556" s="1" t="s">
        <v>83</v>
      </c>
      <c r="O3556" s="1" t="s">
        <v>482</v>
      </c>
    </row>
    <row r="3557" spans="1:15" x14ac:dyDescent="0.25">
      <c r="A3557" s="1" t="s">
        <v>3630</v>
      </c>
      <c r="B3557" s="1" t="s">
        <v>3631</v>
      </c>
      <c r="C3557" s="1" t="s">
        <v>3632</v>
      </c>
      <c r="D3557" s="1" t="s">
        <v>3545</v>
      </c>
      <c r="E3557" s="1" t="s">
        <v>771</v>
      </c>
      <c r="F3557" s="1" t="s">
        <v>1661</v>
      </c>
      <c r="I3557">
        <v>0.8</v>
      </c>
      <c r="J3557" s="1" t="s">
        <v>58</v>
      </c>
      <c r="K3557" s="2">
        <f>+I3557</f>
        <v>0.8</v>
      </c>
      <c r="L3557" s="1" t="s">
        <v>93</v>
      </c>
      <c r="M3557" s="1" t="s">
        <v>211</v>
      </c>
    </row>
    <row r="3558" spans="1:15" x14ac:dyDescent="0.25">
      <c r="A3558" s="1" t="s">
        <v>3627</v>
      </c>
      <c r="B3558" s="1" t="s">
        <v>3628</v>
      </c>
      <c r="C3558" s="1" t="s">
        <v>3629</v>
      </c>
      <c r="D3558" s="1" t="s">
        <v>3319</v>
      </c>
      <c r="E3558" s="1" t="s">
        <v>771</v>
      </c>
      <c r="F3558" s="1" t="s">
        <v>1446</v>
      </c>
      <c r="I3558">
        <v>0.04</v>
      </c>
      <c r="J3558" s="1" t="s">
        <v>58</v>
      </c>
      <c r="K3558" s="2">
        <f>+I3558</f>
        <v>0.04</v>
      </c>
      <c r="L3558" s="1" t="s">
        <v>93</v>
      </c>
      <c r="M3558" s="1" t="s">
        <v>167</v>
      </c>
    </row>
    <row r="3559" spans="1:15" x14ac:dyDescent="0.25">
      <c r="A3559" s="1" t="s">
        <v>3623</v>
      </c>
      <c r="B3559" s="1" t="s">
        <v>3624</v>
      </c>
      <c r="C3559" s="1" t="s">
        <v>3625</v>
      </c>
      <c r="D3559" s="1" t="s">
        <v>3545</v>
      </c>
      <c r="E3559" s="1" t="s">
        <v>771</v>
      </c>
      <c r="F3559" s="1" t="s">
        <v>1661</v>
      </c>
      <c r="I3559">
        <v>28.12</v>
      </c>
      <c r="J3559" s="1" t="s">
        <v>58</v>
      </c>
      <c r="K3559" s="2">
        <f>+I3559</f>
        <v>28.12</v>
      </c>
      <c r="L3559" s="1" t="s">
        <v>82</v>
      </c>
      <c r="M3559" s="1" t="s">
        <v>83</v>
      </c>
      <c r="O3559" s="1" t="s">
        <v>264</v>
      </c>
    </row>
    <row r="3560" spans="1:15" x14ac:dyDescent="0.25">
      <c r="A3560" s="1" t="s">
        <v>3623</v>
      </c>
      <c r="B3560" s="1" t="s">
        <v>3624</v>
      </c>
      <c r="C3560" s="1" t="s">
        <v>3625</v>
      </c>
      <c r="D3560" s="1" t="s">
        <v>3545</v>
      </c>
      <c r="E3560" s="1" t="s">
        <v>771</v>
      </c>
      <c r="F3560" s="1" t="s">
        <v>1661</v>
      </c>
      <c r="I3560">
        <v>28.12</v>
      </c>
      <c r="J3560" s="1" t="s">
        <v>58</v>
      </c>
      <c r="K3560" s="2">
        <f>+I3560</f>
        <v>28.12</v>
      </c>
      <c r="L3560" s="1" t="s">
        <v>82</v>
      </c>
      <c r="M3560" s="1" t="s">
        <v>83</v>
      </c>
      <c r="O3560" s="1" t="s">
        <v>499</v>
      </c>
    </row>
    <row r="3561" spans="1:15" x14ac:dyDescent="0.25">
      <c r="A3561" s="1" t="s">
        <v>3623</v>
      </c>
      <c r="B3561" s="1" t="s">
        <v>3624</v>
      </c>
      <c r="C3561" s="1" t="s">
        <v>3625</v>
      </c>
      <c r="D3561" s="1" t="s">
        <v>3545</v>
      </c>
      <c r="E3561" s="1" t="s">
        <v>771</v>
      </c>
      <c r="F3561" s="1" t="s">
        <v>1661</v>
      </c>
      <c r="I3561">
        <v>28.12</v>
      </c>
      <c r="J3561" s="1" t="s">
        <v>58</v>
      </c>
      <c r="K3561" s="2">
        <f>+I3561</f>
        <v>28.12</v>
      </c>
      <c r="L3561" s="1" t="s">
        <v>82</v>
      </c>
      <c r="M3561" s="1" t="s">
        <v>83</v>
      </c>
      <c r="O3561" s="1" t="s">
        <v>260</v>
      </c>
    </row>
    <row r="3562" spans="1:15" x14ac:dyDescent="0.25">
      <c r="A3562" s="1" t="s">
        <v>3623</v>
      </c>
      <c r="B3562" s="1" t="s">
        <v>3624</v>
      </c>
      <c r="C3562" s="1" t="s">
        <v>3625</v>
      </c>
      <c r="D3562" s="1" t="s">
        <v>3545</v>
      </c>
      <c r="E3562" s="1" t="s">
        <v>771</v>
      </c>
      <c r="F3562" s="1" t="s">
        <v>1661</v>
      </c>
      <c r="I3562">
        <v>28.12</v>
      </c>
      <c r="J3562" s="1" t="s">
        <v>58</v>
      </c>
      <c r="K3562" s="2">
        <f>+I3562</f>
        <v>28.12</v>
      </c>
      <c r="L3562" s="1" t="s">
        <v>82</v>
      </c>
      <c r="M3562" s="1" t="s">
        <v>83</v>
      </c>
      <c r="O3562" s="1" t="s">
        <v>289</v>
      </c>
    </row>
    <row r="3563" spans="1:15" x14ac:dyDescent="0.25">
      <c r="A3563" s="1" t="s">
        <v>3623</v>
      </c>
      <c r="B3563" s="1" t="s">
        <v>3624</v>
      </c>
      <c r="C3563" s="1" t="s">
        <v>3625</v>
      </c>
      <c r="D3563" s="1" t="s">
        <v>3545</v>
      </c>
      <c r="E3563" s="1" t="s">
        <v>771</v>
      </c>
      <c r="F3563" s="1" t="s">
        <v>1661</v>
      </c>
      <c r="I3563">
        <v>28.12</v>
      </c>
      <c r="J3563" s="1" t="s">
        <v>58</v>
      </c>
      <c r="K3563" s="2">
        <f>+I3563</f>
        <v>28.12</v>
      </c>
      <c r="L3563" s="1" t="s">
        <v>93</v>
      </c>
      <c r="M3563" s="1" t="s">
        <v>60</v>
      </c>
      <c r="N3563" s="1" t="s">
        <v>61</v>
      </c>
    </row>
    <row r="3564" spans="1:15" x14ac:dyDescent="0.25">
      <c r="A3564" s="1" t="s">
        <v>3623</v>
      </c>
      <c r="B3564" s="1" t="s">
        <v>3624</v>
      </c>
      <c r="C3564" s="1" t="s">
        <v>3625</v>
      </c>
      <c r="D3564" s="1" t="s">
        <v>3545</v>
      </c>
      <c r="E3564" s="1" t="s">
        <v>771</v>
      </c>
      <c r="F3564" s="1" t="s">
        <v>1661</v>
      </c>
      <c r="I3564">
        <v>28.12</v>
      </c>
      <c r="J3564" s="1" t="s">
        <v>58</v>
      </c>
      <c r="K3564" s="2">
        <f>+I3564</f>
        <v>28.12</v>
      </c>
      <c r="L3564" s="1" t="s">
        <v>93</v>
      </c>
      <c r="M3564" s="1" t="s">
        <v>60</v>
      </c>
      <c r="N3564" s="1" t="s">
        <v>2230</v>
      </c>
    </row>
    <row r="3565" spans="1:15" x14ac:dyDescent="0.25">
      <c r="A3565" s="1" t="s">
        <v>3623</v>
      </c>
      <c r="B3565" s="1" t="s">
        <v>3624</v>
      </c>
      <c r="C3565" s="1" t="s">
        <v>3625</v>
      </c>
      <c r="D3565" s="1" t="s">
        <v>3545</v>
      </c>
      <c r="E3565" s="1" t="s">
        <v>771</v>
      </c>
      <c r="F3565" s="1" t="s">
        <v>1661</v>
      </c>
      <c r="I3565">
        <v>28.12</v>
      </c>
      <c r="J3565" s="1" t="s">
        <v>58</v>
      </c>
      <c r="K3565" s="2">
        <f>+I3565</f>
        <v>28.12</v>
      </c>
      <c r="L3565" s="1" t="s">
        <v>93</v>
      </c>
      <c r="M3565" s="1" t="s">
        <v>60</v>
      </c>
      <c r="N3565" s="1" t="s">
        <v>2200</v>
      </c>
    </row>
    <row r="3566" spans="1:15" x14ac:dyDescent="0.25">
      <c r="A3566" s="1" t="s">
        <v>3623</v>
      </c>
      <c r="B3566" s="1" t="s">
        <v>3624</v>
      </c>
      <c r="C3566" s="1" t="s">
        <v>3625</v>
      </c>
      <c r="D3566" s="1" t="s">
        <v>3545</v>
      </c>
      <c r="E3566" s="1" t="s">
        <v>771</v>
      </c>
      <c r="F3566" s="1" t="s">
        <v>1661</v>
      </c>
      <c r="I3566">
        <v>28.12</v>
      </c>
      <c r="J3566" s="1" t="s">
        <v>58</v>
      </c>
      <c r="K3566" s="2">
        <f>+I3566</f>
        <v>28.12</v>
      </c>
      <c r="L3566" s="1" t="s">
        <v>93</v>
      </c>
      <c r="M3566" s="1" t="s">
        <v>211</v>
      </c>
    </row>
    <row r="3567" spans="1:15" x14ac:dyDescent="0.25">
      <c r="A3567" s="1" t="s">
        <v>3619</v>
      </c>
      <c r="B3567" s="1" t="s">
        <v>3620</v>
      </c>
      <c r="C3567" s="1" t="s">
        <v>3621</v>
      </c>
      <c r="D3567" s="1" t="s">
        <v>3319</v>
      </c>
      <c r="E3567" s="1" t="s">
        <v>771</v>
      </c>
      <c r="F3567" s="1" t="s">
        <v>1446</v>
      </c>
      <c r="I3567">
        <v>77.33</v>
      </c>
      <c r="J3567" s="1" t="s">
        <v>58</v>
      </c>
      <c r="K3567" s="2">
        <f>+I3567</f>
        <v>77.33</v>
      </c>
      <c r="L3567" s="1" t="s">
        <v>82</v>
      </c>
      <c r="M3567" s="1" t="s">
        <v>83</v>
      </c>
      <c r="O3567" s="1" t="s">
        <v>264</v>
      </c>
    </row>
    <row r="3568" spans="1:15" x14ac:dyDescent="0.25">
      <c r="A3568" s="1" t="s">
        <v>3619</v>
      </c>
      <c r="B3568" s="1" t="s">
        <v>3620</v>
      </c>
      <c r="C3568" s="1" t="s">
        <v>3621</v>
      </c>
      <c r="D3568" s="1" t="s">
        <v>3319</v>
      </c>
      <c r="E3568" s="1" t="s">
        <v>771</v>
      </c>
      <c r="F3568" s="1" t="s">
        <v>1446</v>
      </c>
      <c r="I3568">
        <v>77.33</v>
      </c>
      <c r="J3568" s="1" t="s">
        <v>58</v>
      </c>
      <c r="K3568" s="2">
        <f>+I3568</f>
        <v>77.33</v>
      </c>
      <c r="L3568" s="1" t="s">
        <v>82</v>
      </c>
      <c r="M3568" s="1" t="s">
        <v>83</v>
      </c>
      <c r="O3568" s="1" t="s">
        <v>260</v>
      </c>
    </row>
    <row r="3569" spans="1:15" x14ac:dyDescent="0.25">
      <c r="A3569" s="1" t="s">
        <v>3619</v>
      </c>
      <c r="B3569" s="1" t="s">
        <v>3620</v>
      </c>
      <c r="C3569" s="1" t="s">
        <v>3621</v>
      </c>
      <c r="D3569" s="1" t="s">
        <v>3319</v>
      </c>
      <c r="E3569" s="1" t="s">
        <v>771</v>
      </c>
      <c r="F3569" s="1" t="s">
        <v>1446</v>
      </c>
      <c r="I3569">
        <v>77.33</v>
      </c>
      <c r="J3569" s="1" t="s">
        <v>58</v>
      </c>
      <c r="K3569" s="2">
        <f>+I3569</f>
        <v>77.33</v>
      </c>
      <c r="L3569" s="1" t="s">
        <v>93</v>
      </c>
      <c r="M3569" s="1" t="s">
        <v>60</v>
      </c>
      <c r="N3569" s="1" t="s">
        <v>61</v>
      </c>
    </row>
    <row r="3570" spans="1:15" x14ac:dyDescent="0.25">
      <c r="A3570" s="1" t="s">
        <v>3619</v>
      </c>
      <c r="B3570" s="1" t="s">
        <v>3620</v>
      </c>
      <c r="C3570" s="1" t="s">
        <v>3621</v>
      </c>
      <c r="D3570" s="1" t="s">
        <v>3319</v>
      </c>
      <c r="E3570" s="1" t="s">
        <v>771</v>
      </c>
      <c r="F3570" s="1" t="s">
        <v>1446</v>
      </c>
      <c r="I3570">
        <v>77.33</v>
      </c>
      <c r="J3570" s="1" t="s">
        <v>58</v>
      </c>
      <c r="K3570" s="2">
        <f>+I3570</f>
        <v>77.33</v>
      </c>
      <c r="L3570" s="1" t="s">
        <v>93</v>
      </c>
      <c r="M3570" s="1" t="s">
        <v>60</v>
      </c>
      <c r="N3570" s="1" t="s">
        <v>2200</v>
      </c>
    </row>
    <row r="3571" spans="1:15" x14ac:dyDescent="0.25">
      <c r="A3571" s="1" t="s">
        <v>3619</v>
      </c>
      <c r="B3571" s="1" t="s">
        <v>3620</v>
      </c>
      <c r="C3571" s="1" t="s">
        <v>3621</v>
      </c>
      <c r="D3571" s="1" t="s">
        <v>3319</v>
      </c>
      <c r="E3571" s="1" t="s">
        <v>771</v>
      </c>
      <c r="F3571" s="1" t="s">
        <v>1446</v>
      </c>
      <c r="I3571">
        <v>77.33</v>
      </c>
      <c r="J3571" s="1" t="s">
        <v>58</v>
      </c>
      <c r="K3571" s="2">
        <f>+I3571</f>
        <v>77.33</v>
      </c>
      <c r="L3571" s="1" t="s">
        <v>93</v>
      </c>
      <c r="M3571" s="1" t="s">
        <v>60</v>
      </c>
      <c r="N3571" s="1" t="s">
        <v>2230</v>
      </c>
    </row>
    <row r="3572" spans="1:15" x14ac:dyDescent="0.25">
      <c r="A3572" s="1" t="s">
        <v>3619</v>
      </c>
      <c r="B3572" s="1" t="s">
        <v>3620</v>
      </c>
      <c r="C3572" s="1" t="s">
        <v>3621</v>
      </c>
      <c r="D3572" s="1" t="s">
        <v>3319</v>
      </c>
      <c r="E3572" s="1" t="s">
        <v>771</v>
      </c>
      <c r="F3572" s="1" t="s">
        <v>1446</v>
      </c>
      <c r="I3572">
        <v>77.33</v>
      </c>
      <c r="J3572" s="1" t="s">
        <v>58</v>
      </c>
      <c r="K3572" s="2">
        <f>+I3572</f>
        <v>77.33</v>
      </c>
      <c r="L3572" s="1" t="s">
        <v>93</v>
      </c>
      <c r="M3572" s="1" t="s">
        <v>211</v>
      </c>
    </row>
    <row r="3573" spans="1:15" x14ac:dyDescent="0.25">
      <c r="A3573" s="1" t="s">
        <v>3615</v>
      </c>
      <c r="B3573" s="1" t="s">
        <v>3616</v>
      </c>
      <c r="C3573" s="1" t="s">
        <v>3617</v>
      </c>
      <c r="D3573" s="1" t="s">
        <v>3328</v>
      </c>
      <c r="E3573" s="1" t="s">
        <v>771</v>
      </c>
      <c r="F3573" s="1" t="s">
        <v>772</v>
      </c>
      <c r="I3573">
        <v>14.2</v>
      </c>
      <c r="J3573" s="1" t="s">
        <v>58</v>
      </c>
      <c r="K3573" s="2">
        <f>+I3573</f>
        <v>14.2</v>
      </c>
      <c r="L3573" s="1" t="s">
        <v>82</v>
      </c>
      <c r="M3573" s="1" t="s">
        <v>83</v>
      </c>
      <c r="O3573" s="1" t="s">
        <v>264</v>
      </c>
    </row>
    <row r="3574" spans="1:15" x14ac:dyDescent="0.25">
      <c r="A3574" s="1" t="s">
        <v>3615</v>
      </c>
      <c r="B3574" s="1" t="s">
        <v>3616</v>
      </c>
      <c r="C3574" s="1" t="s">
        <v>3617</v>
      </c>
      <c r="D3574" s="1" t="s">
        <v>3328</v>
      </c>
      <c r="E3574" s="1" t="s">
        <v>771</v>
      </c>
      <c r="F3574" s="1" t="s">
        <v>772</v>
      </c>
      <c r="I3574">
        <v>14.2</v>
      </c>
      <c r="J3574" s="1" t="s">
        <v>58</v>
      </c>
      <c r="K3574" s="2">
        <f>+I3574</f>
        <v>14.2</v>
      </c>
      <c r="L3574" s="1" t="s">
        <v>82</v>
      </c>
      <c r="M3574" s="1" t="s">
        <v>83</v>
      </c>
      <c r="O3574" s="1" t="s">
        <v>260</v>
      </c>
    </row>
    <row r="3575" spans="1:15" x14ac:dyDescent="0.25">
      <c r="A3575" s="1" t="s">
        <v>3615</v>
      </c>
      <c r="B3575" s="1" t="s">
        <v>3616</v>
      </c>
      <c r="C3575" s="1" t="s">
        <v>3617</v>
      </c>
      <c r="D3575" s="1" t="s">
        <v>3328</v>
      </c>
      <c r="E3575" s="1" t="s">
        <v>771</v>
      </c>
      <c r="F3575" s="1" t="s">
        <v>772</v>
      </c>
      <c r="I3575">
        <v>14.2</v>
      </c>
      <c r="J3575" s="1" t="s">
        <v>58</v>
      </c>
      <c r="K3575" s="2">
        <f>+I3575</f>
        <v>14.2</v>
      </c>
      <c r="L3575" s="1" t="s">
        <v>82</v>
      </c>
      <c r="M3575" s="1" t="s">
        <v>83</v>
      </c>
      <c r="O3575" s="1" t="s">
        <v>289</v>
      </c>
    </row>
    <row r="3576" spans="1:15" x14ac:dyDescent="0.25">
      <c r="A3576" s="1" t="s">
        <v>3615</v>
      </c>
      <c r="B3576" s="1" t="s">
        <v>3616</v>
      </c>
      <c r="C3576" s="1" t="s">
        <v>3617</v>
      </c>
      <c r="D3576" s="1" t="s">
        <v>3328</v>
      </c>
      <c r="E3576" s="1" t="s">
        <v>771</v>
      </c>
      <c r="F3576" s="1" t="s">
        <v>772</v>
      </c>
      <c r="I3576">
        <v>14.2</v>
      </c>
      <c r="J3576" s="1" t="s">
        <v>58</v>
      </c>
      <c r="K3576" s="2">
        <f>+I3576</f>
        <v>14.2</v>
      </c>
      <c r="L3576" s="1" t="s">
        <v>93</v>
      </c>
      <c r="M3576" s="1" t="s">
        <v>60</v>
      </c>
      <c r="N3576" s="1" t="s">
        <v>61</v>
      </c>
    </row>
    <row r="3577" spans="1:15" x14ac:dyDescent="0.25">
      <c r="A3577" s="1" t="s">
        <v>3615</v>
      </c>
      <c r="B3577" s="1" t="s">
        <v>3616</v>
      </c>
      <c r="C3577" s="1" t="s">
        <v>3617</v>
      </c>
      <c r="D3577" s="1" t="s">
        <v>3328</v>
      </c>
      <c r="E3577" s="1" t="s">
        <v>771</v>
      </c>
      <c r="F3577" s="1" t="s">
        <v>772</v>
      </c>
      <c r="I3577">
        <v>14.2</v>
      </c>
      <c r="J3577" s="1" t="s">
        <v>58</v>
      </c>
      <c r="K3577" s="2">
        <f>+I3577</f>
        <v>14.2</v>
      </c>
      <c r="L3577" s="1" t="s">
        <v>93</v>
      </c>
      <c r="M3577" s="1" t="s">
        <v>211</v>
      </c>
    </row>
    <row r="3578" spans="1:15" x14ac:dyDescent="0.25">
      <c r="A3578" s="1" t="s">
        <v>3612</v>
      </c>
      <c r="B3578" s="1" t="s">
        <v>3613</v>
      </c>
      <c r="C3578" s="1" t="s">
        <v>3614</v>
      </c>
      <c r="D3578" s="1" t="s">
        <v>3319</v>
      </c>
      <c r="E3578" s="1" t="s">
        <v>771</v>
      </c>
      <c r="F3578" s="1" t="s">
        <v>1446</v>
      </c>
      <c r="I3578">
        <v>27.25</v>
      </c>
      <c r="J3578" s="1" t="s">
        <v>58</v>
      </c>
      <c r="K3578" s="2">
        <f>+I3578</f>
        <v>27.25</v>
      </c>
      <c r="L3578" s="1" t="s">
        <v>82</v>
      </c>
      <c r="M3578" s="1" t="s">
        <v>83</v>
      </c>
      <c r="O3578" s="1" t="s">
        <v>3289</v>
      </c>
    </row>
    <row r="3579" spans="1:15" x14ac:dyDescent="0.25">
      <c r="A3579" s="1" t="s">
        <v>3612</v>
      </c>
      <c r="B3579" s="1" t="s">
        <v>3613</v>
      </c>
      <c r="C3579" s="1" t="s">
        <v>3614</v>
      </c>
      <c r="D3579" s="1" t="s">
        <v>3319</v>
      </c>
      <c r="E3579" s="1" t="s">
        <v>771</v>
      </c>
      <c r="F3579" s="1" t="s">
        <v>1446</v>
      </c>
      <c r="I3579">
        <v>27.25</v>
      </c>
      <c r="J3579" s="1" t="s">
        <v>58</v>
      </c>
      <c r="K3579" s="2">
        <f>+I3579</f>
        <v>27.25</v>
      </c>
      <c r="L3579" s="1" t="s">
        <v>82</v>
      </c>
      <c r="M3579" s="1" t="s">
        <v>83</v>
      </c>
      <c r="O3579" s="1" t="s">
        <v>260</v>
      </c>
    </row>
    <row r="3580" spans="1:15" x14ac:dyDescent="0.25">
      <c r="A3580" s="1" t="s">
        <v>3612</v>
      </c>
      <c r="B3580" s="1" t="s">
        <v>3613</v>
      </c>
      <c r="C3580" s="1" t="s">
        <v>3614</v>
      </c>
      <c r="D3580" s="1" t="s">
        <v>3319</v>
      </c>
      <c r="E3580" s="1" t="s">
        <v>771</v>
      </c>
      <c r="F3580" s="1" t="s">
        <v>1446</v>
      </c>
      <c r="I3580">
        <v>27.25</v>
      </c>
      <c r="J3580" s="1" t="s">
        <v>58</v>
      </c>
      <c r="K3580" s="2">
        <f>+I3580</f>
        <v>27.25</v>
      </c>
      <c r="L3580" s="1" t="s">
        <v>82</v>
      </c>
      <c r="M3580" s="1" t="s">
        <v>83</v>
      </c>
      <c r="O3580" s="1" t="s">
        <v>264</v>
      </c>
    </row>
    <row r="3581" spans="1:15" x14ac:dyDescent="0.25">
      <c r="A3581" s="1" t="s">
        <v>3612</v>
      </c>
      <c r="B3581" s="1" t="s">
        <v>3613</v>
      </c>
      <c r="C3581" s="1" t="s">
        <v>3614</v>
      </c>
      <c r="D3581" s="1" t="s">
        <v>3319</v>
      </c>
      <c r="E3581" s="1" t="s">
        <v>771</v>
      </c>
      <c r="F3581" s="1" t="s">
        <v>1446</v>
      </c>
      <c r="I3581">
        <v>27.25</v>
      </c>
      <c r="J3581" s="1" t="s">
        <v>58</v>
      </c>
      <c r="K3581" s="2">
        <f>+I3581</f>
        <v>27.25</v>
      </c>
      <c r="L3581" s="1" t="s">
        <v>93</v>
      </c>
      <c r="M3581" s="1" t="s">
        <v>60</v>
      </c>
      <c r="N3581" s="1" t="s">
        <v>61</v>
      </c>
    </row>
    <row r="3582" spans="1:15" x14ac:dyDescent="0.25">
      <c r="A3582" s="1" t="s">
        <v>3612</v>
      </c>
      <c r="B3582" s="1" t="s">
        <v>3613</v>
      </c>
      <c r="C3582" s="1" t="s">
        <v>3614</v>
      </c>
      <c r="D3582" s="1" t="s">
        <v>3319</v>
      </c>
      <c r="E3582" s="1" t="s">
        <v>771</v>
      </c>
      <c r="F3582" s="1" t="s">
        <v>1446</v>
      </c>
      <c r="I3582">
        <v>27.25</v>
      </c>
      <c r="J3582" s="1" t="s">
        <v>58</v>
      </c>
      <c r="K3582" s="2">
        <f>+I3582</f>
        <v>27.25</v>
      </c>
      <c r="L3582" s="1" t="s">
        <v>93</v>
      </c>
      <c r="M3582" s="1" t="s">
        <v>60</v>
      </c>
      <c r="N3582" s="1" t="s">
        <v>2230</v>
      </c>
    </row>
    <row r="3583" spans="1:15" x14ac:dyDescent="0.25">
      <c r="A3583" s="1" t="s">
        <v>3612</v>
      </c>
      <c r="B3583" s="1" t="s">
        <v>3613</v>
      </c>
      <c r="C3583" s="1" t="s">
        <v>3614</v>
      </c>
      <c r="D3583" s="1" t="s">
        <v>3319</v>
      </c>
      <c r="E3583" s="1" t="s">
        <v>771</v>
      </c>
      <c r="F3583" s="1" t="s">
        <v>1446</v>
      </c>
      <c r="I3583">
        <v>27.25</v>
      </c>
      <c r="J3583" s="1" t="s">
        <v>58</v>
      </c>
      <c r="K3583" s="2">
        <f>+I3583</f>
        <v>27.25</v>
      </c>
      <c r="L3583" s="1" t="s">
        <v>93</v>
      </c>
      <c r="M3583" s="1" t="s">
        <v>60</v>
      </c>
      <c r="N3583" s="1" t="s">
        <v>2210</v>
      </c>
    </row>
    <row r="3584" spans="1:15" x14ac:dyDescent="0.25">
      <c r="A3584" s="1" t="s">
        <v>3612</v>
      </c>
      <c r="B3584" s="1" t="s">
        <v>3613</v>
      </c>
      <c r="C3584" s="1" t="s">
        <v>3614</v>
      </c>
      <c r="D3584" s="1" t="s">
        <v>3319</v>
      </c>
      <c r="E3584" s="1" t="s">
        <v>771</v>
      </c>
      <c r="F3584" s="1" t="s">
        <v>1446</v>
      </c>
      <c r="I3584">
        <v>27.25</v>
      </c>
      <c r="J3584" s="1" t="s">
        <v>58</v>
      </c>
      <c r="K3584" s="2">
        <f>+I3584</f>
        <v>27.25</v>
      </c>
      <c r="L3584" s="1" t="s">
        <v>93</v>
      </c>
      <c r="M3584" s="1" t="s">
        <v>60</v>
      </c>
      <c r="N3584" s="1" t="s">
        <v>2200</v>
      </c>
    </row>
    <row r="3585" spans="1:15" x14ac:dyDescent="0.25">
      <c r="A3585" s="1" t="s">
        <v>3612</v>
      </c>
      <c r="B3585" s="1" t="s">
        <v>3613</v>
      </c>
      <c r="C3585" s="1" t="s">
        <v>3614</v>
      </c>
      <c r="D3585" s="1" t="s">
        <v>3319</v>
      </c>
      <c r="E3585" s="1" t="s">
        <v>771</v>
      </c>
      <c r="F3585" s="1" t="s">
        <v>1446</v>
      </c>
      <c r="I3585">
        <v>27.25</v>
      </c>
      <c r="J3585" s="1" t="s">
        <v>58</v>
      </c>
      <c r="K3585" s="2">
        <f>+I3585</f>
        <v>27.25</v>
      </c>
      <c r="L3585" s="1" t="s">
        <v>93</v>
      </c>
      <c r="M3585" s="1" t="s">
        <v>211</v>
      </c>
    </row>
    <row r="3586" spans="1:15" x14ac:dyDescent="0.25">
      <c r="A3586" s="1" t="s">
        <v>3608</v>
      </c>
      <c r="B3586" s="1" t="s">
        <v>3609</v>
      </c>
      <c r="C3586" s="1" t="s">
        <v>3610</v>
      </c>
      <c r="D3586" s="1" t="s">
        <v>3319</v>
      </c>
      <c r="E3586" s="1" t="s">
        <v>771</v>
      </c>
      <c r="F3586" s="1" t="s">
        <v>1446</v>
      </c>
      <c r="I3586">
        <v>64.5</v>
      </c>
      <c r="J3586" s="1" t="s">
        <v>58</v>
      </c>
      <c r="K3586" s="2">
        <f>+I3586</f>
        <v>64.5</v>
      </c>
      <c r="L3586" s="1" t="s">
        <v>93</v>
      </c>
      <c r="M3586" s="1" t="s">
        <v>60</v>
      </c>
      <c r="N3586" s="1" t="s">
        <v>61</v>
      </c>
    </row>
    <row r="3587" spans="1:15" x14ac:dyDescent="0.25">
      <c r="A3587" s="1" t="s">
        <v>3608</v>
      </c>
      <c r="B3587" s="1" t="s">
        <v>3609</v>
      </c>
      <c r="C3587" s="1" t="s">
        <v>3610</v>
      </c>
      <c r="D3587" s="1" t="s">
        <v>3319</v>
      </c>
      <c r="E3587" s="1" t="s">
        <v>771</v>
      </c>
      <c r="F3587" s="1" t="s">
        <v>1446</v>
      </c>
      <c r="I3587">
        <v>64.5</v>
      </c>
      <c r="J3587" s="1" t="s">
        <v>58</v>
      </c>
      <c r="K3587" s="2">
        <f>+I3587</f>
        <v>64.5</v>
      </c>
      <c r="L3587" s="1" t="s">
        <v>93</v>
      </c>
      <c r="M3587" s="1" t="s">
        <v>60</v>
      </c>
      <c r="N3587" s="1" t="s">
        <v>2230</v>
      </c>
    </row>
    <row r="3588" spans="1:15" x14ac:dyDescent="0.25">
      <c r="A3588" s="1" t="s">
        <v>3608</v>
      </c>
      <c r="B3588" s="1" t="s">
        <v>3609</v>
      </c>
      <c r="C3588" s="1" t="s">
        <v>3610</v>
      </c>
      <c r="D3588" s="1" t="s">
        <v>3319</v>
      </c>
      <c r="E3588" s="1" t="s">
        <v>771</v>
      </c>
      <c r="F3588" s="1" t="s">
        <v>1446</v>
      </c>
      <c r="I3588">
        <v>64.5</v>
      </c>
      <c r="J3588" s="1" t="s">
        <v>58</v>
      </c>
      <c r="K3588" s="2">
        <f>+I3588</f>
        <v>64.5</v>
      </c>
      <c r="L3588" s="1" t="s">
        <v>93</v>
      </c>
      <c r="M3588" s="1" t="s">
        <v>60</v>
      </c>
      <c r="N3588" s="1" t="s">
        <v>2200</v>
      </c>
    </row>
    <row r="3589" spans="1:15" x14ac:dyDescent="0.25">
      <c r="A3589" s="1" t="s">
        <v>3608</v>
      </c>
      <c r="B3589" s="1" t="s">
        <v>3609</v>
      </c>
      <c r="C3589" s="1" t="s">
        <v>3610</v>
      </c>
      <c r="D3589" s="1" t="s">
        <v>3319</v>
      </c>
      <c r="E3589" s="1" t="s">
        <v>771</v>
      </c>
      <c r="F3589" s="1" t="s">
        <v>1446</v>
      </c>
      <c r="I3589">
        <v>64.5</v>
      </c>
      <c r="J3589" s="1" t="s">
        <v>58</v>
      </c>
      <c r="K3589" s="2">
        <f>+I3589</f>
        <v>64.5</v>
      </c>
      <c r="L3589" s="1" t="s">
        <v>93</v>
      </c>
      <c r="M3589" s="1" t="s">
        <v>211</v>
      </c>
    </row>
    <row r="3590" spans="1:15" x14ac:dyDescent="0.25">
      <c r="A3590" s="1" t="s">
        <v>3605</v>
      </c>
      <c r="B3590" s="1" t="s">
        <v>3606</v>
      </c>
      <c r="C3590" s="1" t="s">
        <v>3607</v>
      </c>
      <c r="D3590" s="1" t="s">
        <v>3328</v>
      </c>
      <c r="E3590" s="1" t="s">
        <v>771</v>
      </c>
      <c r="F3590" s="1" t="s">
        <v>1661</v>
      </c>
      <c r="I3590">
        <v>32.42</v>
      </c>
      <c r="J3590" s="1" t="s">
        <v>58</v>
      </c>
      <c r="K3590" s="2">
        <f>+I3590</f>
        <v>32.42</v>
      </c>
      <c r="L3590" s="1" t="s">
        <v>82</v>
      </c>
      <c r="M3590" s="1" t="s">
        <v>83</v>
      </c>
      <c r="O3590" s="1" t="s">
        <v>264</v>
      </c>
    </row>
    <row r="3591" spans="1:15" x14ac:dyDescent="0.25">
      <c r="A3591" s="1" t="s">
        <v>3605</v>
      </c>
      <c r="B3591" s="1" t="s">
        <v>3606</v>
      </c>
      <c r="C3591" s="1" t="s">
        <v>3607</v>
      </c>
      <c r="D3591" s="1" t="s">
        <v>3328</v>
      </c>
      <c r="E3591" s="1" t="s">
        <v>771</v>
      </c>
      <c r="F3591" s="1" t="s">
        <v>1661</v>
      </c>
      <c r="I3591">
        <v>32.42</v>
      </c>
      <c r="J3591" s="1" t="s">
        <v>58</v>
      </c>
      <c r="K3591" s="2">
        <f>+I3591</f>
        <v>32.42</v>
      </c>
      <c r="L3591" s="1" t="s">
        <v>82</v>
      </c>
      <c r="M3591" s="1" t="s">
        <v>83</v>
      </c>
      <c r="O3591" s="1" t="s">
        <v>482</v>
      </c>
    </row>
    <row r="3592" spans="1:15" x14ac:dyDescent="0.25">
      <c r="A3592" s="1" t="s">
        <v>3605</v>
      </c>
      <c r="B3592" s="1" t="s">
        <v>3606</v>
      </c>
      <c r="C3592" s="1" t="s">
        <v>3607</v>
      </c>
      <c r="D3592" s="1" t="s">
        <v>3328</v>
      </c>
      <c r="E3592" s="1" t="s">
        <v>771</v>
      </c>
      <c r="F3592" s="1" t="s">
        <v>1661</v>
      </c>
      <c r="I3592">
        <v>32.42</v>
      </c>
      <c r="J3592" s="1" t="s">
        <v>58</v>
      </c>
      <c r="K3592" s="2">
        <f>+I3592</f>
        <v>32.42</v>
      </c>
      <c r="L3592" s="1" t="s">
        <v>82</v>
      </c>
      <c r="M3592" s="1" t="s">
        <v>83</v>
      </c>
      <c r="O3592" s="1" t="s">
        <v>260</v>
      </c>
    </row>
    <row r="3593" spans="1:15" x14ac:dyDescent="0.25">
      <c r="A3593" s="1" t="s">
        <v>3605</v>
      </c>
      <c r="B3593" s="1" t="s">
        <v>3606</v>
      </c>
      <c r="C3593" s="1" t="s">
        <v>3607</v>
      </c>
      <c r="D3593" s="1" t="s">
        <v>3328</v>
      </c>
      <c r="E3593" s="1" t="s">
        <v>771</v>
      </c>
      <c r="F3593" s="1" t="s">
        <v>1661</v>
      </c>
      <c r="I3593">
        <v>32.42</v>
      </c>
      <c r="J3593" s="1" t="s">
        <v>58</v>
      </c>
      <c r="K3593" s="2">
        <f>+I3593</f>
        <v>32.42</v>
      </c>
      <c r="L3593" s="1" t="s">
        <v>93</v>
      </c>
      <c r="M3593" s="1" t="s">
        <v>60</v>
      </c>
      <c r="N3593" s="1" t="s">
        <v>61</v>
      </c>
    </row>
    <row r="3594" spans="1:15" x14ac:dyDescent="0.25">
      <c r="A3594" s="1" t="s">
        <v>3605</v>
      </c>
      <c r="B3594" s="1" t="s">
        <v>3606</v>
      </c>
      <c r="C3594" s="1" t="s">
        <v>3607</v>
      </c>
      <c r="D3594" s="1" t="s">
        <v>3328</v>
      </c>
      <c r="E3594" s="1" t="s">
        <v>771</v>
      </c>
      <c r="F3594" s="1" t="s">
        <v>1661</v>
      </c>
      <c r="I3594">
        <v>32.42</v>
      </c>
      <c r="J3594" s="1" t="s">
        <v>58</v>
      </c>
      <c r="K3594" s="2">
        <f>+I3594</f>
        <v>32.42</v>
      </c>
      <c r="L3594" s="1" t="s">
        <v>93</v>
      </c>
      <c r="M3594" s="1" t="s">
        <v>60</v>
      </c>
      <c r="N3594" s="1" t="s">
        <v>2200</v>
      </c>
    </row>
    <row r="3595" spans="1:15" x14ac:dyDescent="0.25">
      <c r="A3595" s="1" t="s">
        <v>3605</v>
      </c>
      <c r="B3595" s="1" t="s">
        <v>3606</v>
      </c>
      <c r="C3595" s="1" t="s">
        <v>3607</v>
      </c>
      <c r="D3595" s="1" t="s">
        <v>3328</v>
      </c>
      <c r="E3595" s="1" t="s">
        <v>771</v>
      </c>
      <c r="F3595" s="1" t="s">
        <v>1661</v>
      </c>
      <c r="I3595">
        <v>32.42</v>
      </c>
      <c r="J3595" s="1" t="s">
        <v>58</v>
      </c>
      <c r="K3595" s="2">
        <f>+I3595</f>
        <v>32.42</v>
      </c>
      <c r="L3595" s="1" t="s">
        <v>93</v>
      </c>
      <c r="M3595" s="1" t="s">
        <v>60</v>
      </c>
      <c r="N3595" s="1" t="s">
        <v>303</v>
      </c>
    </row>
    <row r="3596" spans="1:15" x14ac:dyDescent="0.25">
      <c r="A3596" s="1" t="s">
        <v>3605</v>
      </c>
      <c r="B3596" s="1" t="s">
        <v>3606</v>
      </c>
      <c r="C3596" s="1" t="s">
        <v>3607</v>
      </c>
      <c r="D3596" s="1" t="s">
        <v>3328</v>
      </c>
      <c r="E3596" s="1" t="s">
        <v>771</v>
      </c>
      <c r="F3596" s="1" t="s">
        <v>1661</v>
      </c>
      <c r="I3596">
        <v>32.42</v>
      </c>
      <c r="J3596" s="1" t="s">
        <v>58</v>
      </c>
      <c r="K3596" s="2">
        <f>+I3596</f>
        <v>32.42</v>
      </c>
      <c r="L3596" s="1" t="s">
        <v>93</v>
      </c>
      <c r="M3596" s="1" t="s">
        <v>211</v>
      </c>
    </row>
    <row r="3597" spans="1:15" x14ac:dyDescent="0.25">
      <c r="A3597" s="1" t="s">
        <v>3601</v>
      </c>
      <c r="B3597" s="1" t="s">
        <v>3602</v>
      </c>
      <c r="C3597" s="1" t="s">
        <v>3603</v>
      </c>
      <c r="D3597" s="1" t="s">
        <v>3319</v>
      </c>
      <c r="E3597" s="1" t="s">
        <v>771</v>
      </c>
      <c r="F3597" s="1" t="s">
        <v>772</v>
      </c>
      <c r="I3597">
        <v>59.6</v>
      </c>
      <c r="J3597" s="1" t="s">
        <v>58</v>
      </c>
      <c r="K3597" s="2">
        <f>+I3597</f>
        <v>59.6</v>
      </c>
      <c r="L3597" s="1" t="s">
        <v>82</v>
      </c>
      <c r="M3597" s="1" t="s">
        <v>83</v>
      </c>
      <c r="O3597" s="1" t="s">
        <v>264</v>
      </c>
    </row>
    <row r="3598" spans="1:15" x14ac:dyDescent="0.25">
      <c r="A3598" s="1" t="s">
        <v>3601</v>
      </c>
      <c r="B3598" s="1" t="s">
        <v>3602</v>
      </c>
      <c r="C3598" s="1" t="s">
        <v>3603</v>
      </c>
      <c r="D3598" s="1" t="s">
        <v>3319</v>
      </c>
      <c r="E3598" s="1" t="s">
        <v>771</v>
      </c>
      <c r="F3598" s="1" t="s">
        <v>772</v>
      </c>
      <c r="I3598">
        <v>59.6</v>
      </c>
      <c r="J3598" s="1" t="s">
        <v>58</v>
      </c>
      <c r="K3598" s="2">
        <f>+I3598</f>
        <v>59.6</v>
      </c>
      <c r="L3598" s="1" t="s">
        <v>93</v>
      </c>
      <c r="M3598" s="1" t="s">
        <v>60</v>
      </c>
      <c r="N3598" s="1" t="s">
        <v>61</v>
      </c>
    </row>
    <row r="3599" spans="1:15" x14ac:dyDescent="0.25">
      <c r="A3599" s="1" t="s">
        <v>3601</v>
      </c>
      <c r="B3599" s="1" t="s">
        <v>3602</v>
      </c>
      <c r="C3599" s="1" t="s">
        <v>3603</v>
      </c>
      <c r="D3599" s="1" t="s">
        <v>3319</v>
      </c>
      <c r="E3599" s="1" t="s">
        <v>771</v>
      </c>
      <c r="F3599" s="1" t="s">
        <v>772</v>
      </c>
      <c r="I3599">
        <v>59.6</v>
      </c>
      <c r="J3599" s="1" t="s">
        <v>58</v>
      </c>
      <c r="K3599" s="2">
        <f>+I3599</f>
        <v>59.6</v>
      </c>
      <c r="L3599" s="1" t="s">
        <v>93</v>
      </c>
      <c r="M3599" s="1" t="s">
        <v>60</v>
      </c>
      <c r="N3599" s="1" t="s">
        <v>2200</v>
      </c>
    </row>
    <row r="3600" spans="1:15" x14ac:dyDescent="0.25">
      <c r="A3600" s="1" t="s">
        <v>3601</v>
      </c>
      <c r="B3600" s="1" t="s">
        <v>3602</v>
      </c>
      <c r="C3600" s="1" t="s">
        <v>3603</v>
      </c>
      <c r="D3600" s="1" t="s">
        <v>3319</v>
      </c>
      <c r="E3600" s="1" t="s">
        <v>771</v>
      </c>
      <c r="F3600" s="1" t="s">
        <v>772</v>
      </c>
      <c r="I3600">
        <v>59.6</v>
      </c>
      <c r="J3600" s="1" t="s">
        <v>58</v>
      </c>
      <c r="K3600" s="2">
        <f>+I3600</f>
        <v>59.6</v>
      </c>
      <c r="L3600" s="1" t="s">
        <v>93</v>
      </c>
      <c r="M3600" s="1" t="s">
        <v>60</v>
      </c>
      <c r="N3600" s="1" t="s">
        <v>2230</v>
      </c>
    </row>
    <row r="3601" spans="1:15" x14ac:dyDescent="0.25">
      <c r="A3601" s="1" t="s">
        <v>3601</v>
      </c>
      <c r="B3601" s="1" t="s">
        <v>3602</v>
      </c>
      <c r="C3601" s="1" t="s">
        <v>3603</v>
      </c>
      <c r="D3601" s="1" t="s">
        <v>3319</v>
      </c>
      <c r="E3601" s="1" t="s">
        <v>771</v>
      </c>
      <c r="F3601" s="1" t="s">
        <v>772</v>
      </c>
      <c r="I3601">
        <v>59.6</v>
      </c>
      <c r="J3601" s="1" t="s">
        <v>58</v>
      </c>
      <c r="K3601" s="2">
        <f>+I3601</f>
        <v>59.6</v>
      </c>
      <c r="L3601" s="1" t="s">
        <v>93</v>
      </c>
      <c r="M3601" s="1" t="s">
        <v>211</v>
      </c>
    </row>
    <row r="3602" spans="1:15" x14ac:dyDescent="0.25">
      <c r="A3602" s="1" t="s">
        <v>3598</v>
      </c>
      <c r="B3602" s="1" t="s">
        <v>3599</v>
      </c>
      <c r="C3602" s="1" t="s">
        <v>3600</v>
      </c>
      <c r="D3602" s="1" t="s">
        <v>3328</v>
      </c>
      <c r="E3602" s="1" t="s">
        <v>771</v>
      </c>
      <c r="F3602" s="1" t="s">
        <v>1661</v>
      </c>
      <c r="I3602">
        <v>99</v>
      </c>
      <c r="J3602" s="1" t="s">
        <v>58</v>
      </c>
      <c r="K3602" s="2">
        <f>+I3602</f>
        <v>99</v>
      </c>
      <c r="L3602" s="1" t="s">
        <v>82</v>
      </c>
      <c r="M3602" s="1" t="s">
        <v>83</v>
      </c>
      <c r="O3602" s="1" t="s">
        <v>264</v>
      </c>
    </row>
    <row r="3603" spans="1:15" x14ac:dyDescent="0.25">
      <c r="A3603" s="1" t="s">
        <v>3598</v>
      </c>
      <c r="B3603" s="1" t="s">
        <v>3599</v>
      </c>
      <c r="C3603" s="1" t="s">
        <v>3600</v>
      </c>
      <c r="D3603" s="1" t="s">
        <v>3328</v>
      </c>
      <c r="E3603" s="1" t="s">
        <v>771</v>
      </c>
      <c r="F3603" s="1" t="s">
        <v>1661</v>
      </c>
      <c r="I3603">
        <v>99</v>
      </c>
      <c r="J3603" s="1" t="s">
        <v>58</v>
      </c>
      <c r="K3603" s="2">
        <f>+I3603</f>
        <v>99</v>
      </c>
      <c r="L3603" s="1" t="s">
        <v>82</v>
      </c>
      <c r="M3603" s="1" t="s">
        <v>83</v>
      </c>
      <c r="O3603" s="1" t="s">
        <v>260</v>
      </c>
    </row>
    <row r="3604" spans="1:15" x14ac:dyDescent="0.25">
      <c r="A3604" s="1" t="s">
        <v>3598</v>
      </c>
      <c r="B3604" s="1" t="s">
        <v>3599</v>
      </c>
      <c r="C3604" s="1" t="s">
        <v>3600</v>
      </c>
      <c r="D3604" s="1" t="s">
        <v>3328</v>
      </c>
      <c r="E3604" s="1" t="s">
        <v>771</v>
      </c>
      <c r="F3604" s="1" t="s">
        <v>1661</v>
      </c>
      <c r="I3604">
        <v>99</v>
      </c>
      <c r="J3604" s="1" t="s">
        <v>58</v>
      </c>
      <c r="K3604" s="2">
        <f>+I3604</f>
        <v>99</v>
      </c>
      <c r="L3604" s="1" t="s">
        <v>82</v>
      </c>
      <c r="M3604" s="1" t="s">
        <v>83</v>
      </c>
      <c r="O3604" s="1" t="s">
        <v>289</v>
      </c>
    </row>
    <row r="3605" spans="1:15" x14ac:dyDescent="0.25">
      <c r="A3605" s="1" t="s">
        <v>3598</v>
      </c>
      <c r="B3605" s="1" t="s">
        <v>3599</v>
      </c>
      <c r="C3605" s="1" t="s">
        <v>3600</v>
      </c>
      <c r="D3605" s="1" t="s">
        <v>3328</v>
      </c>
      <c r="E3605" s="1" t="s">
        <v>771</v>
      </c>
      <c r="F3605" s="1" t="s">
        <v>1661</v>
      </c>
      <c r="I3605">
        <v>99</v>
      </c>
      <c r="J3605" s="1" t="s">
        <v>58</v>
      </c>
      <c r="K3605" s="2">
        <f>+I3605</f>
        <v>99</v>
      </c>
      <c r="L3605" s="1" t="s">
        <v>82</v>
      </c>
      <c r="M3605" s="1" t="s">
        <v>83</v>
      </c>
      <c r="O3605" s="1" t="s">
        <v>482</v>
      </c>
    </row>
    <row r="3606" spans="1:15" x14ac:dyDescent="0.25">
      <c r="A3606" s="1" t="s">
        <v>3598</v>
      </c>
      <c r="B3606" s="1" t="s">
        <v>3599</v>
      </c>
      <c r="C3606" s="1" t="s">
        <v>3600</v>
      </c>
      <c r="D3606" s="1" t="s">
        <v>3328</v>
      </c>
      <c r="E3606" s="1" t="s">
        <v>771</v>
      </c>
      <c r="F3606" s="1" t="s">
        <v>1661</v>
      </c>
      <c r="I3606">
        <v>99</v>
      </c>
      <c r="J3606" s="1" t="s">
        <v>58</v>
      </c>
      <c r="K3606" s="2">
        <f>+I3606</f>
        <v>99</v>
      </c>
      <c r="L3606" s="1" t="s">
        <v>93</v>
      </c>
      <c r="M3606" s="1" t="s">
        <v>211</v>
      </c>
    </row>
    <row r="3607" spans="1:15" x14ac:dyDescent="0.25">
      <c r="A3607" s="1" t="s">
        <v>3594</v>
      </c>
      <c r="B3607" s="1" t="s">
        <v>3595</v>
      </c>
      <c r="C3607" s="1" t="s">
        <v>3596</v>
      </c>
      <c r="D3607" s="1" t="s">
        <v>3597</v>
      </c>
      <c r="E3607" s="1" t="s">
        <v>771</v>
      </c>
      <c r="F3607" s="1" t="s">
        <v>772</v>
      </c>
      <c r="I3607">
        <v>5</v>
      </c>
      <c r="J3607" s="1" t="s">
        <v>58</v>
      </c>
      <c r="K3607" s="2">
        <f>+I3607</f>
        <v>5</v>
      </c>
      <c r="L3607" s="1" t="s">
        <v>82</v>
      </c>
      <c r="M3607" s="1" t="s">
        <v>83</v>
      </c>
      <c r="O3607" s="1" t="s">
        <v>264</v>
      </c>
    </row>
    <row r="3608" spans="1:15" x14ac:dyDescent="0.25">
      <c r="A3608" s="1" t="s">
        <v>3594</v>
      </c>
      <c r="B3608" s="1" t="s">
        <v>3595</v>
      </c>
      <c r="C3608" s="1" t="s">
        <v>3596</v>
      </c>
      <c r="D3608" s="1" t="s">
        <v>3597</v>
      </c>
      <c r="E3608" s="1" t="s">
        <v>771</v>
      </c>
      <c r="F3608" s="1" t="s">
        <v>772</v>
      </c>
      <c r="I3608">
        <v>5</v>
      </c>
      <c r="J3608" s="1" t="s">
        <v>58</v>
      </c>
      <c r="K3608" s="2">
        <f>+I3608</f>
        <v>5</v>
      </c>
      <c r="L3608" s="1" t="s">
        <v>93</v>
      </c>
      <c r="M3608" s="1" t="s">
        <v>60</v>
      </c>
      <c r="N3608" s="1" t="s">
        <v>2230</v>
      </c>
    </row>
    <row r="3609" spans="1:15" x14ac:dyDescent="0.25">
      <c r="A3609" s="1" t="s">
        <v>3594</v>
      </c>
      <c r="B3609" s="1" t="s">
        <v>3595</v>
      </c>
      <c r="C3609" s="1" t="s">
        <v>3596</v>
      </c>
      <c r="D3609" s="1" t="s">
        <v>3597</v>
      </c>
      <c r="E3609" s="1" t="s">
        <v>771</v>
      </c>
      <c r="F3609" s="1" t="s">
        <v>772</v>
      </c>
      <c r="I3609">
        <v>5</v>
      </c>
      <c r="J3609" s="1" t="s">
        <v>58</v>
      </c>
      <c r="K3609" s="2">
        <f>+I3609</f>
        <v>5</v>
      </c>
      <c r="L3609" s="1" t="s">
        <v>93</v>
      </c>
      <c r="M3609" s="1" t="s">
        <v>60</v>
      </c>
      <c r="N3609" s="1" t="s">
        <v>2200</v>
      </c>
    </row>
    <row r="3610" spans="1:15" x14ac:dyDescent="0.25">
      <c r="A3610" s="1" t="s">
        <v>3594</v>
      </c>
      <c r="B3610" s="1" t="s">
        <v>3595</v>
      </c>
      <c r="C3610" s="1" t="s">
        <v>3596</v>
      </c>
      <c r="D3610" s="1" t="s">
        <v>3597</v>
      </c>
      <c r="E3610" s="1" t="s">
        <v>771</v>
      </c>
      <c r="F3610" s="1" t="s">
        <v>772</v>
      </c>
      <c r="I3610">
        <v>5</v>
      </c>
      <c r="J3610" s="1" t="s">
        <v>58</v>
      </c>
      <c r="K3610" s="2">
        <f>+I3610</f>
        <v>5</v>
      </c>
      <c r="L3610" s="1" t="s">
        <v>93</v>
      </c>
      <c r="M3610" s="1" t="s">
        <v>211</v>
      </c>
    </row>
    <row r="3611" spans="1:15" x14ac:dyDescent="0.25">
      <c r="A3611" s="1" t="s">
        <v>3590</v>
      </c>
      <c r="B3611" s="1" t="s">
        <v>3591</v>
      </c>
      <c r="C3611" s="1" t="s">
        <v>3592</v>
      </c>
      <c r="D3611" s="1" t="s">
        <v>3319</v>
      </c>
      <c r="E3611" s="1" t="s">
        <v>771</v>
      </c>
      <c r="F3611" s="1" t="s">
        <v>772</v>
      </c>
      <c r="I3611">
        <v>39.83</v>
      </c>
      <c r="J3611" s="1" t="s">
        <v>58</v>
      </c>
      <c r="K3611" s="2">
        <f>+I3611</f>
        <v>39.83</v>
      </c>
      <c r="L3611" s="1" t="s">
        <v>82</v>
      </c>
      <c r="M3611" s="1" t="s">
        <v>83</v>
      </c>
      <c r="O3611" s="1" t="s">
        <v>264</v>
      </c>
    </row>
    <row r="3612" spans="1:15" x14ac:dyDescent="0.25">
      <c r="A3612" s="1" t="s">
        <v>3590</v>
      </c>
      <c r="B3612" s="1" t="s">
        <v>3591</v>
      </c>
      <c r="C3612" s="1" t="s">
        <v>3592</v>
      </c>
      <c r="D3612" s="1" t="s">
        <v>3319</v>
      </c>
      <c r="E3612" s="1" t="s">
        <v>771</v>
      </c>
      <c r="F3612" s="1" t="s">
        <v>772</v>
      </c>
      <c r="I3612">
        <v>39.83</v>
      </c>
      <c r="J3612" s="1" t="s">
        <v>58</v>
      </c>
      <c r="K3612" s="2">
        <f>+I3612</f>
        <v>39.83</v>
      </c>
      <c r="L3612" s="1" t="s">
        <v>93</v>
      </c>
      <c r="M3612" s="1" t="s">
        <v>60</v>
      </c>
      <c r="N3612" s="1" t="s">
        <v>61</v>
      </c>
    </row>
    <row r="3613" spans="1:15" x14ac:dyDescent="0.25">
      <c r="A3613" s="1" t="s">
        <v>3590</v>
      </c>
      <c r="B3613" s="1" t="s">
        <v>3591</v>
      </c>
      <c r="C3613" s="1" t="s">
        <v>3592</v>
      </c>
      <c r="D3613" s="1" t="s">
        <v>3319</v>
      </c>
      <c r="E3613" s="1" t="s">
        <v>771</v>
      </c>
      <c r="F3613" s="1" t="s">
        <v>772</v>
      </c>
      <c r="I3613">
        <v>39.83</v>
      </c>
      <c r="J3613" s="1" t="s">
        <v>58</v>
      </c>
      <c r="K3613" s="2">
        <f>+I3613</f>
        <v>39.83</v>
      </c>
      <c r="L3613" s="1" t="s">
        <v>93</v>
      </c>
      <c r="M3613" s="1" t="s">
        <v>60</v>
      </c>
      <c r="N3613" s="1" t="s">
        <v>2230</v>
      </c>
    </row>
    <row r="3614" spans="1:15" x14ac:dyDescent="0.25">
      <c r="A3614" s="1" t="s">
        <v>3590</v>
      </c>
      <c r="B3614" s="1" t="s">
        <v>3591</v>
      </c>
      <c r="C3614" s="1" t="s">
        <v>3592</v>
      </c>
      <c r="D3614" s="1" t="s">
        <v>3319</v>
      </c>
      <c r="E3614" s="1" t="s">
        <v>771</v>
      </c>
      <c r="F3614" s="1" t="s">
        <v>772</v>
      </c>
      <c r="I3614">
        <v>39.83</v>
      </c>
      <c r="J3614" s="1" t="s">
        <v>58</v>
      </c>
      <c r="K3614" s="2">
        <f>+I3614</f>
        <v>39.83</v>
      </c>
      <c r="L3614" s="1" t="s">
        <v>93</v>
      </c>
      <c r="M3614" s="1" t="s">
        <v>60</v>
      </c>
      <c r="N3614" s="1" t="s">
        <v>2200</v>
      </c>
    </row>
    <row r="3615" spans="1:15" x14ac:dyDescent="0.25">
      <c r="A3615" s="1" t="s">
        <v>3590</v>
      </c>
      <c r="B3615" s="1" t="s">
        <v>3591</v>
      </c>
      <c r="C3615" s="1" t="s">
        <v>3592</v>
      </c>
      <c r="D3615" s="1" t="s">
        <v>3319</v>
      </c>
      <c r="E3615" s="1" t="s">
        <v>771</v>
      </c>
      <c r="F3615" s="1" t="s">
        <v>772</v>
      </c>
      <c r="I3615">
        <v>39.83</v>
      </c>
      <c r="J3615" s="1" t="s">
        <v>58</v>
      </c>
      <c r="K3615" s="2">
        <f>+I3615</f>
        <v>39.83</v>
      </c>
      <c r="L3615" s="1" t="s">
        <v>93</v>
      </c>
      <c r="M3615" s="1" t="s">
        <v>60</v>
      </c>
      <c r="N3615" s="1" t="s">
        <v>303</v>
      </c>
    </row>
    <row r="3616" spans="1:15" x14ac:dyDescent="0.25">
      <c r="A3616" s="1" t="s">
        <v>3590</v>
      </c>
      <c r="B3616" s="1" t="s">
        <v>3591</v>
      </c>
      <c r="C3616" s="1" t="s">
        <v>3592</v>
      </c>
      <c r="D3616" s="1" t="s">
        <v>3319</v>
      </c>
      <c r="E3616" s="1" t="s">
        <v>771</v>
      </c>
      <c r="F3616" s="1" t="s">
        <v>772</v>
      </c>
      <c r="I3616">
        <v>39.83</v>
      </c>
      <c r="J3616" s="1" t="s">
        <v>58</v>
      </c>
      <c r="K3616" s="2">
        <f>+I3616</f>
        <v>39.83</v>
      </c>
      <c r="L3616" s="1" t="s">
        <v>93</v>
      </c>
      <c r="M3616" s="1" t="s">
        <v>211</v>
      </c>
    </row>
    <row r="3617" spans="1:15" x14ac:dyDescent="0.25">
      <c r="A3617" s="1" t="s">
        <v>3586</v>
      </c>
      <c r="B3617" s="1" t="s">
        <v>3587</v>
      </c>
      <c r="C3617" s="1" t="s">
        <v>3588</v>
      </c>
      <c r="D3617" s="1" t="s">
        <v>3319</v>
      </c>
      <c r="E3617" s="1" t="s">
        <v>771</v>
      </c>
      <c r="F3617" s="1" t="s">
        <v>772</v>
      </c>
      <c r="I3617">
        <v>19.28</v>
      </c>
      <c r="J3617" s="1" t="s">
        <v>58</v>
      </c>
      <c r="K3617" s="2">
        <f>+I3617</f>
        <v>19.28</v>
      </c>
      <c r="L3617" s="1" t="s">
        <v>82</v>
      </c>
      <c r="M3617" s="1" t="s">
        <v>83</v>
      </c>
      <c r="O3617" s="1" t="s">
        <v>264</v>
      </c>
    </row>
    <row r="3618" spans="1:15" x14ac:dyDescent="0.25">
      <c r="A3618" s="1" t="s">
        <v>3586</v>
      </c>
      <c r="B3618" s="1" t="s">
        <v>3587</v>
      </c>
      <c r="C3618" s="1" t="s">
        <v>3588</v>
      </c>
      <c r="D3618" s="1" t="s">
        <v>3319</v>
      </c>
      <c r="E3618" s="1" t="s">
        <v>771</v>
      </c>
      <c r="F3618" s="1" t="s">
        <v>772</v>
      </c>
      <c r="I3618">
        <v>19.28</v>
      </c>
      <c r="J3618" s="1" t="s">
        <v>58</v>
      </c>
      <c r="K3618" s="2">
        <f>+I3618</f>
        <v>19.28</v>
      </c>
      <c r="L3618" s="1" t="s">
        <v>82</v>
      </c>
      <c r="M3618" s="1" t="s">
        <v>83</v>
      </c>
      <c r="O3618" s="1" t="s">
        <v>260</v>
      </c>
    </row>
    <row r="3619" spans="1:15" x14ac:dyDescent="0.25">
      <c r="A3619" s="1" t="s">
        <v>3586</v>
      </c>
      <c r="B3619" s="1" t="s">
        <v>3587</v>
      </c>
      <c r="C3619" s="1" t="s">
        <v>3588</v>
      </c>
      <c r="D3619" s="1" t="s">
        <v>3319</v>
      </c>
      <c r="E3619" s="1" t="s">
        <v>771</v>
      </c>
      <c r="F3619" s="1" t="s">
        <v>772</v>
      </c>
      <c r="I3619">
        <v>19.28</v>
      </c>
      <c r="J3619" s="1" t="s">
        <v>58</v>
      </c>
      <c r="K3619" s="2">
        <f>+I3619</f>
        <v>19.28</v>
      </c>
      <c r="L3619" s="1" t="s">
        <v>93</v>
      </c>
      <c r="M3619" s="1" t="s">
        <v>60</v>
      </c>
      <c r="N3619" s="1" t="s">
        <v>61</v>
      </c>
    </row>
    <row r="3620" spans="1:15" x14ac:dyDescent="0.25">
      <c r="A3620" s="1" t="s">
        <v>3586</v>
      </c>
      <c r="B3620" s="1" t="s">
        <v>3587</v>
      </c>
      <c r="C3620" s="1" t="s">
        <v>3588</v>
      </c>
      <c r="D3620" s="1" t="s">
        <v>3319</v>
      </c>
      <c r="E3620" s="1" t="s">
        <v>771</v>
      </c>
      <c r="F3620" s="1" t="s">
        <v>772</v>
      </c>
      <c r="I3620">
        <v>19.28</v>
      </c>
      <c r="J3620" s="1" t="s">
        <v>58</v>
      </c>
      <c r="K3620" s="2">
        <f>+I3620</f>
        <v>19.28</v>
      </c>
      <c r="L3620" s="1" t="s">
        <v>93</v>
      </c>
      <c r="M3620" s="1" t="s">
        <v>60</v>
      </c>
      <c r="N3620" s="1" t="s">
        <v>2230</v>
      </c>
    </row>
    <row r="3621" spans="1:15" x14ac:dyDescent="0.25">
      <c r="A3621" s="1" t="s">
        <v>3586</v>
      </c>
      <c r="B3621" s="1" t="s">
        <v>3587</v>
      </c>
      <c r="C3621" s="1" t="s">
        <v>3588</v>
      </c>
      <c r="D3621" s="1" t="s">
        <v>3319</v>
      </c>
      <c r="E3621" s="1" t="s">
        <v>771</v>
      </c>
      <c r="F3621" s="1" t="s">
        <v>772</v>
      </c>
      <c r="I3621">
        <v>19.28</v>
      </c>
      <c r="J3621" s="1" t="s">
        <v>58</v>
      </c>
      <c r="K3621" s="2">
        <f>+I3621</f>
        <v>19.28</v>
      </c>
      <c r="L3621" s="1" t="s">
        <v>93</v>
      </c>
      <c r="M3621" s="1" t="s">
        <v>60</v>
      </c>
      <c r="N3621" s="1" t="s">
        <v>2200</v>
      </c>
    </row>
    <row r="3622" spans="1:15" x14ac:dyDescent="0.25">
      <c r="A3622" s="1" t="s">
        <v>3586</v>
      </c>
      <c r="B3622" s="1" t="s">
        <v>3587</v>
      </c>
      <c r="C3622" s="1" t="s">
        <v>3588</v>
      </c>
      <c r="D3622" s="1" t="s">
        <v>3319</v>
      </c>
      <c r="E3622" s="1" t="s">
        <v>771</v>
      </c>
      <c r="F3622" s="1" t="s">
        <v>772</v>
      </c>
      <c r="I3622">
        <v>19.28</v>
      </c>
      <c r="J3622" s="1" t="s">
        <v>58</v>
      </c>
      <c r="K3622" s="2">
        <f>+I3622</f>
        <v>19.28</v>
      </c>
      <c r="L3622" s="1" t="s">
        <v>93</v>
      </c>
      <c r="M3622" s="1" t="s">
        <v>60</v>
      </c>
      <c r="N3622" s="1" t="s">
        <v>303</v>
      </c>
    </row>
    <row r="3623" spans="1:15" x14ac:dyDescent="0.25">
      <c r="A3623" s="1" t="s">
        <v>3586</v>
      </c>
      <c r="B3623" s="1" t="s">
        <v>3587</v>
      </c>
      <c r="C3623" s="1" t="s">
        <v>3588</v>
      </c>
      <c r="D3623" s="1" t="s">
        <v>3319</v>
      </c>
      <c r="E3623" s="1" t="s">
        <v>771</v>
      </c>
      <c r="F3623" s="1" t="s">
        <v>772</v>
      </c>
      <c r="I3623">
        <v>19.28</v>
      </c>
      <c r="J3623" s="1" t="s">
        <v>58</v>
      </c>
      <c r="K3623" s="2">
        <f>+I3623</f>
        <v>19.28</v>
      </c>
      <c r="L3623" s="1" t="s">
        <v>93</v>
      </c>
      <c r="M3623" s="1" t="s">
        <v>211</v>
      </c>
    </row>
    <row r="3624" spans="1:15" x14ac:dyDescent="0.25">
      <c r="A3624" s="1" t="s">
        <v>3582</v>
      </c>
      <c r="B3624" s="1" t="s">
        <v>3583</v>
      </c>
      <c r="C3624" s="1" t="s">
        <v>3584</v>
      </c>
      <c r="D3624" s="1" t="s">
        <v>2537</v>
      </c>
      <c r="E3624" s="1" t="s">
        <v>771</v>
      </c>
      <c r="F3624" s="1" t="s">
        <v>2323</v>
      </c>
      <c r="I3624">
        <v>43.75</v>
      </c>
      <c r="J3624" s="1" t="s">
        <v>58</v>
      </c>
      <c r="K3624" s="2">
        <f>+I3624</f>
        <v>43.75</v>
      </c>
      <c r="L3624" s="1" t="s">
        <v>82</v>
      </c>
      <c r="M3624" s="1" t="s">
        <v>83</v>
      </c>
      <c r="O3624" s="1" t="s">
        <v>264</v>
      </c>
    </row>
    <row r="3625" spans="1:15" x14ac:dyDescent="0.25">
      <c r="A3625" s="1" t="s">
        <v>3582</v>
      </c>
      <c r="B3625" s="1" t="s">
        <v>3583</v>
      </c>
      <c r="C3625" s="1" t="s">
        <v>3584</v>
      </c>
      <c r="D3625" s="1" t="s">
        <v>2537</v>
      </c>
      <c r="E3625" s="1" t="s">
        <v>771</v>
      </c>
      <c r="F3625" s="1" t="s">
        <v>2323</v>
      </c>
      <c r="I3625">
        <v>43.75</v>
      </c>
      <c r="J3625" s="1" t="s">
        <v>58</v>
      </c>
      <c r="K3625" s="2">
        <f>+I3625</f>
        <v>43.75</v>
      </c>
      <c r="L3625" s="1" t="s">
        <v>82</v>
      </c>
      <c r="M3625" s="1" t="s">
        <v>83</v>
      </c>
      <c r="O3625" s="1" t="s">
        <v>260</v>
      </c>
    </row>
    <row r="3626" spans="1:15" x14ac:dyDescent="0.25">
      <c r="A3626" s="1" t="s">
        <v>3582</v>
      </c>
      <c r="B3626" s="1" t="s">
        <v>3583</v>
      </c>
      <c r="C3626" s="1" t="s">
        <v>3584</v>
      </c>
      <c r="D3626" s="1" t="s">
        <v>2537</v>
      </c>
      <c r="E3626" s="1" t="s">
        <v>771</v>
      </c>
      <c r="F3626" s="1" t="s">
        <v>2323</v>
      </c>
      <c r="I3626">
        <v>43.75</v>
      </c>
      <c r="J3626" s="1" t="s">
        <v>58</v>
      </c>
      <c r="K3626" s="2">
        <f>+I3626</f>
        <v>43.75</v>
      </c>
      <c r="L3626" s="1" t="s">
        <v>93</v>
      </c>
      <c r="M3626" s="1" t="s">
        <v>60</v>
      </c>
      <c r="N3626" s="1" t="s">
        <v>61</v>
      </c>
    </row>
    <row r="3627" spans="1:15" x14ac:dyDescent="0.25">
      <c r="A3627" s="1" t="s">
        <v>3582</v>
      </c>
      <c r="B3627" s="1" t="s">
        <v>3583</v>
      </c>
      <c r="C3627" s="1" t="s">
        <v>3584</v>
      </c>
      <c r="D3627" s="1" t="s">
        <v>2537</v>
      </c>
      <c r="E3627" s="1" t="s">
        <v>771</v>
      </c>
      <c r="F3627" s="1" t="s">
        <v>2323</v>
      </c>
      <c r="I3627">
        <v>43.75</v>
      </c>
      <c r="J3627" s="1" t="s">
        <v>58</v>
      </c>
      <c r="K3627" s="2">
        <f>+I3627</f>
        <v>43.75</v>
      </c>
      <c r="L3627" s="1" t="s">
        <v>93</v>
      </c>
      <c r="M3627" s="1" t="s">
        <v>60</v>
      </c>
      <c r="N3627" s="1" t="s">
        <v>2210</v>
      </c>
    </row>
    <row r="3628" spans="1:15" x14ac:dyDescent="0.25">
      <c r="A3628" s="1" t="s">
        <v>3582</v>
      </c>
      <c r="B3628" s="1" t="s">
        <v>3583</v>
      </c>
      <c r="C3628" s="1" t="s">
        <v>3584</v>
      </c>
      <c r="D3628" s="1" t="s">
        <v>2537</v>
      </c>
      <c r="E3628" s="1" t="s">
        <v>771</v>
      </c>
      <c r="F3628" s="1" t="s">
        <v>2323</v>
      </c>
      <c r="I3628">
        <v>43.75</v>
      </c>
      <c r="J3628" s="1" t="s">
        <v>58</v>
      </c>
      <c r="K3628" s="2">
        <f>+I3628</f>
        <v>43.75</v>
      </c>
      <c r="L3628" s="1" t="s">
        <v>93</v>
      </c>
      <c r="M3628" s="1" t="s">
        <v>60</v>
      </c>
      <c r="N3628" s="1" t="s">
        <v>303</v>
      </c>
    </row>
    <row r="3629" spans="1:15" x14ac:dyDescent="0.25">
      <c r="A3629" s="1" t="s">
        <v>3582</v>
      </c>
      <c r="B3629" s="1" t="s">
        <v>3583</v>
      </c>
      <c r="C3629" s="1" t="s">
        <v>3584</v>
      </c>
      <c r="D3629" s="1" t="s">
        <v>2537</v>
      </c>
      <c r="E3629" s="1" t="s">
        <v>771</v>
      </c>
      <c r="F3629" s="1" t="s">
        <v>2323</v>
      </c>
      <c r="I3629">
        <v>43.75</v>
      </c>
      <c r="J3629" s="1" t="s">
        <v>58</v>
      </c>
      <c r="K3629" s="2">
        <f>+I3629</f>
        <v>43.75</v>
      </c>
      <c r="L3629" s="1" t="s">
        <v>93</v>
      </c>
      <c r="M3629" s="1" t="s">
        <v>60</v>
      </c>
      <c r="N3629" s="1" t="s">
        <v>2230</v>
      </c>
    </row>
    <row r="3630" spans="1:15" x14ac:dyDescent="0.25">
      <c r="A3630" s="1" t="s">
        <v>3582</v>
      </c>
      <c r="B3630" s="1" t="s">
        <v>3583</v>
      </c>
      <c r="C3630" s="1" t="s">
        <v>3584</v>
      </c>
      <c r="D3630" s="1" t="s">
        <v>2537</v>
      </c>
      <c r="E3630" s="1" t="s">
        <v>771</v>
      </c>
      <c r="F3630" s="1" t="s">
        <v>2323</v>
      </c>
      <c r="I3630">
        <v>43.75</v>
      </c>
      <c r="J3630" s="1" t="s">
        <v>58</v>
      </c>
      <c r="K3630" s="2">
        <f>+I3630</f>
        <v>43.75</v>
      </c>
      <c r="L3630" s="1" t="s">
        <v>93</v>
      </c>
      <c r="M3630" s="1" t="s">
        <v>60</v>
      </c>
      <c r="N3630" s="1" t="s">
        <v>2200</v>
      </c>
    </row>
    <row r="3631" spans="1:15" x14ac:dyDescent="0.25">
      <c r="A3631" s="1" t="s">
        <v>3582</v>
      </c>
      <c r="B3631" s="1" t="s">
        <v>3583</v>
      </c>
      <c r="C3631" s="1" t="s">
        <v>3584</v>
      </c>
      <c r="D3631" s="1" t="s">
        <v>2537</v>
      </c>
      <c r="E3631" s="1" t="s">
        <v>771</v>
      </c>
      <c r="F3631" s="1" t="s">
        <v>2323</v>
      </c>
      <c r="I3631">
        <v>43.75</v>
      </c>
      <c r="J3631" s="1" t="s">
        <v>58</v>
      </c>
      <c r="K3631" s="2">
        <f>+I3631</f>
        <v>43.75</v>
      </c>
      <c r="L3631" s="1" t="s">
        <v>93</v>
      </c>
      <c r="M3631" s="1" t="s">
        <v>211</v>
      </c>
    </row>
    <row r="3632" spans="1:15" x14ac:dyDescent="0.25">
      <c r="A3632" s="1" t="s">
        <v>3578</v>
      </c>
      <c r="B3632" s="1" t="s">
        <v>3579</v>
      </c>
      <c r="C3632" s="1" t="s">
        <v>3580</v>
      </c>
      <c r="D3632" s="1" t="s">
        <v>3570</v>
      </c>
      <c r="E3632" s="1" t="s">
        <v>771</v>
      </c>
      <c r="F3632" s="1" t="s">
        <v>1661</v>
      </c>
      <c r="I3632">
        <v>22</v>
      </c>
      <c r="J3632" s="1" t="s">
        <v>58</v>
      </c>
      <c r="K3632" s="2">
        <f>+I3632</f>
        <v>22</v>
      </c>
      <c r="L3632" s="1" t="s">
        <v>93</v>
      </c>
      <c r="M3632" s="1" t="s">
        <v>60</v>
      </c>
      <c r="N3632" s="1" t="s">
        <v>61</v>
      </c>
    </row>
    <row r="3633" spans="1:15" x14ac:dyDescent="0.25">
      <c r="A3633" s="1" t="s">
        <v>3578</v>
      </c>
      <c r="B3633" s="1" t="s">
        <v>3579</v>
      </c>
      <c r="C3633" s="1" t="s">
        <v>3580</v>
      </c>
      <c r="D3633" s="1" t="s">
        <v>3570</v>
      </c>
      <c r="E3633" s="1" t="s">
        <v>771</v>
      </c>
      <c r="F3633" s="1" t="s">
        <v>1661</v>
      </c>
      <c r="I3633">
        <v>22</v>
      </c>
      <c r="J3633" s="1" t="s">
        <v>58</v>
      </c>
      <c r="K3633" s="2">
        <f>+I3633</f>
        <v>22</v>
      </c>
      <c r="L3633" s="1" t="s">
        <v>93</v>
      </c>
      <c r="M3633" s="1" t="s">
        <v>60</v>
      </c>
      <c r="N3633" s="1" t="s">
        <v>2230</v>
      </c>
    </row>
    <row r="3634" spans="1:15" x14ac:dyDescent="0.25">
      <c r="A3634" s="1" t="s">
        <v>3578</v>
      </c>
      <c r="B3634" s="1" t="s">
        <v>3579</v>
      </c>
      <c r="C3634" s="1" t="s">
        <v>3580</v>
      </c>
      <c r="D3634" s="1" t="s">
        <v>3570</v>
      </c>
      <c r="E3634" s="1" t="s">
        <v>771</v>
      </c>
      <c r="F3634" s="1" t="s">
        <v>1661</v>
      </c>
      <c r="I3634">
        <v>22</v>
      </c>
      <c r="J3634" s="1" t="s">
        <v>58</v>
      </c>
      <c r="K3634" s="2">
        <f>+I3634</f>
        <v>22</v>
      </c>
      <c r="L3634" s="1" t="s">
        <v>93</v>
      </c>
      <c r="M3634" s="1" t="s">
        <v>211</v>
      </c>
    </row>
    <row r="3635" spans="1:15" x14ac:dyDescent="0.25">
      <c r="A3635" s="1" t="s">
        <v>3575</v>
      </c>
      <c r="B3635" s="1" t="s">
        <v>3576</v>
      </c>
      <c r="C3635" s="1" t="s">
        <v>3577</v>
      </c>
      <c r="D3635" s="1" t="s">
        <v>3570</v>
      </c>
      <c r="E3635" s="1" t="s">
        <v>771</v>
      </c>
      <c r="F3635" s="1" t="s">
        <v>1661</v>
      </c>
      <c r="I3635">
        <v>12.42</v>
      </c>
      <c r="J3635" s="1" t="s">
        <v>58</v>
      </c>
      <c r="K3635" s="2">
        <f>+I3635</f>
        <v>12.42</v>
      </c>
      <c r="L3635" s="1" t="s">
        <v>82</v>
      </c>
      <c r="M3635" s="1" t="s">
        <v>83</v>
      </c>
      <c r="O3635" s="1" t="s">
        <v>264</v>
      </c>
    </row>
    <row r="3636" spans="1:15" x14ac:dyDescent="0.25">
      <c r="A3636" s="1" t="s">
        <v>3575</v>
      </c>
      <c r="B3636" s="1" t="s">
        <v>3576</v>
      </c>
      <c r="C3636" s="1" t="s">
        <v>3577</v>
      </c>
      <c r="D3636" s="1" t="s">
        <v>3570</v>
      </c>
      <c r="E3636" s="1" t="s">
        <v>771</v>
      </c>
      <c r="F3636" s="1" t="s">
        <v>1661</v>
      </c>
      <c r="I3636">
        <v>12.42</v>
      </c>
      <c r="J3636" s="1" t="s">
        <v>58</v>
      </c>
      <c r="K3636" s="2">
        <f>+I3636</f>
        <v>12.42</v>
      </c>
      <c r="L3636" s="1" t="s">
        <v>82</v>
      </c>
      <c r="M3636" s="1" t="s">
        <v>83</v>
      </c>
      <c r="O3636" s="1" t="s">
        <v>260</v>
      </c>
    </row>
    <row r="3637" spans="1:15" x14ac:dyDescent="0.25">
      <c r="A3637" s="1" t="s">
        <v>3575</v>
      </c>
      <c r="B3637" s="1" t="s">
        <v>3576</v>
      </c>
      <c r="C3637" s="1" t="s">
        <v>3577</v>
      </c>
      <c r="D3637" s="1" t="s">
        <v>3570</v>
      </c>
      <c r="E3637" s="1" t="s">
        <v>771</v>
      </c>
      <c r="F3637" s="1" t="s">
        <v>1661</v>
      </c>
      <c r="I3637">
        <v>12.42</v>
      </c>
      <c r="J3637" s="1" t="s">
        <v>58</v>
      </c>
      <c r="K3637" s="2">
        <f>+I3637</f>
        <v>12.42</v>
      </c>
      <c r="L3637" s="1" t="s">
        <v>82</v>
      </c>
      <c r="M3637" s="1" t="s">
        <v>83</v>
      </c>
      <c r="O3637" s="1" t="s">
        <v>289</v>
      </c>
    </row>
    <row r="3638" spans="1:15" x14ac:dyDescent="0.25">
      <c r="A3638" s="1" t="s">
        <v>3575</v>
      </c>
      <c r="B3638" s="1" t="s">
        <v>3576</v>
      </c>
      <c r="C3638" s="1" t="s">
        <v>3577</v>
      </c>
      <c r="D3638" s="1" t="s">
        <v>3570</v>
      </c>
      <c r="E3638" s="1" t="s">
        <v>771</v>
      </c>
      <c r="F3638" s="1" t="s">
        <v>1661</v>
      </c>
      <c r="I3638">
        <v>12.42</v>
      </c>
      <c r="J3638" s="1" t="s">
        <v>58</v>
      </c>
      <c r="K3638" s="2">
        <f>+I3638</f>
        <v>12.42</v>
      </c>
      <c r="L3638" s="1" t="s">
        <v>93</v>
      </c>
      <c r="M3638" s="1" t="s">
        <v>60</v>
      </c>
      <c r="N3638" s="1" t="s">
        <v>61</v>
      </c>
    </row>
    <row r="3639" spans="1:15" x14ac:dyDescent="0.25">
      <c r="A3639" s="1" t="s">
        <v>3575</v>
      </c>
      <c r="B3639" s="1" t="s">
        <v>3576</v>
      </c>
      <c r="C3639" s="1" t="s">
        <v>3577</v>
      </c>
      <c r="D3639" s="1" t="s">
        <v>3570</v>
      </c>
      <c r="E3639" s="1" t="s">
        <v>771</v>
      </c>
      <c r="F3639" s="1" t="s">
        <v>1661</v>
      </c>
      <c r="I3639">
        <v>12.42</v>
      </c>
      <c r="J3639" s="1" t="s">
        <v>58</v>
      </c>
      <c r="K3639" s="2">
        <f>+I3639</f>
        <v>12.42</v>
      </c>
      <c r="L3639" s="1" t="s">
        <v>93</v>
      </c>
      <c r="M3639" s="1" t="s">
        <v>60</v>
      </c>
      <c r="N3639" s="1" t="s">
        <v>2200</v>
      </c>
    </row>
    <row r="3640" spans="1:15" x14ac:dyDescent="0.25">
      <c r="A3640" s="1" t="s">
        <v>3575</v>
      </c>
      <c r="B3640" s="1" t="s">
        <v>3576</v>
      </c>
      <c r="C3640" s="1" t="s">
        <v>3577</v>
      </c>
      <c r="D3640" s="1" t="s">
        <v>3570</v>
      </c>
      <c r="E3640" s="1" t="s">
        <v>771</v>
      </c>
      <c r="F3640" s="1" t="s">
        <v>1661</v>
      </c>
      <c r="I3640">
        <v>12.42</v>
      </c>
      <c r="J3640" s="1" t="s">
        <v>58</v>
      </c>
      <c r="K3640" s="2">
        <f>+I3640</f>
        <v>12.42</v>
      </c>
      <c r="L3640" s="1" t="s">
        <v>93</v>
      </c>
      <c r="M3640" s="1" t="s">
        <v>60</v>
      </c>
      <c r="N3640" s="1" t="s">
        <v>303</v>
      </c>
    </row>
    <row r="3641" spans="1:15" x14ac:dyDescent="0.25">
      <c r="A3641" s="1" t="s">
        <v>3575</v>
      </c>
      <c r="B3641" s="1" t="s">
        <v>3576</v>
      </c>
      <c r="C3641" s="1" t="s">
        <v>3577</v>
      </c>
      <c r="D3641" s="1" t="s">
        <v>3570</v>
      </c>
      <c r="E3641" s="1" t="s">
        <v>771</v>
      </c>
      <c r="F3641" s="1" t="s">
        <v>1661</v>
      </c>
      <c r="I3641">
        <v>12.42</v>
      </c>
      <c r="J3641" s="1" t="s">
        <v>58</v>
      </c>
      <c r="K3641" s="2">
        <f>+I3641</f>
        <v>12.42</v>
      </c>
      <c r="L3641" s="1" t="s">
        <v>93</v>
      </c>
      <c r="M3641" s="1" t="s">
        <v>211</v>
      </c>
    </row>
    <row r="3642" spans="1:15" x14ac:dyDescent="0.25">
      <c r="A3642" s="1" t="s">
        <v>3571</v>
      </c>
      <c r="B3642" s="1" t="s">
        <v>3572</v>
      </c>
      <c r="C3642" s="1" t="s">
        <v>3573</v>
      </c>
      <c r="D3642" s="1" t="s">
        <v>3570</v>
      </c>
      <c r="E3642" s="1" t="s">
        <v>771</v>
      </c>
      <c r="F3642" s="1" t="s">
        <v>1661</v>
      </c>
      <c r="I3642">
        <v>1</v>
      </c>
      <c r="J3642" s="1" t="s">
        <v>58</v>
      </c>
      <c r="K3642" s="2">
        <f>+I3642</f>
        <v>1</v>
      </c>
      <c r="L3642" s="1" t="s">
        <v>82</v>
      </c>
      <c r="M3642" s="1" t="s">
        <v>83</v>
      </c>
      <c r="O3642" s="1" t="s">
        <v>264</v>
      </c>
    </row>
    <row r="3643" spans="1:15" x14ac:dyDescent="0.25">
      <c r="A3643" s="1" t="s">
        <v>3571</v>
      </c>
      <c r="B3643" s="1" t="s">
        <v>3572</v>
      </c>
      <c r="C3643" s="1" t="s">
        <v>3573</v>
      </c>
      <c r="D3643" s="1" t="s">
        <v>3570</v>
      </c>
      <c r="E3643" s="1" t="s">
        <v>771</v>
      </c>
      <c r="F3643" s="1" t="s">
        <v>1661</v>
      </c>
      <c r="I3643">
        <v>1</v>
      </c>
      <c r="J3643" s="1" t="s">
        <v>58</v>
      </c>
      <c r="K3643" s="2">
        <f>+I3643</f>
        <v>1</v>
      </c>
      <c r="L3643" s="1" t="s">
        <v>82</v>
      </c>
      <c r="M3643" s="1" t="s">
        <v>83</v>
      </c>
      <c r="O3643" s="1" t="s">
        <v>260</v>
      </c>
    </row>
    <row r="3644" spans="1:15" x14ac:dyDescent="0.25">
      <c r="A3644" s="1" t="s">
        <v>3571</v>
      </c>
      <c r="B3644" s="1" t="s">
        <v>3572</v>
      </c>
      <c r="C3644" s="1" t="s">
        <v>3573</v>
      </c>
      <c r="D3644" s="1" t="s">
        <v>3570</v>
      </c>
      <c r="E3644" s="1" t="s">
        <v>771</v>
      </c>
      <c r="F3644" s="1" t="s">
        <v>1661</v>
      </c>
      <c r="I3644">
        <v>1</v>
      </c>
      <c r="J3644" s="1" t="s">
        <v>58</v>
      </c>
      <c r="K3644" s="2">
        <f>+I3644</f>
        <v>1</v>
      </c>
      <c r="L3644" s="1" t="s">
        <v>93</v>
      </c>
      <c r="M3644" s="1" t="s">
        <v>211</v>
      </c>
    </row>
    <row r="3645" spans="1:15" x14ac:dyDescent="0.25">
      <c r="A3645" s="1" t="s">
        <v>3567</v>
      </c>
      <c r="B3645" s="1" t="s">
        <v>3568</v>
      </c>
      <c r="C3645" s="1" t="s">
        <v>3569</v>
      </c>
      <c r="D3645" s="1" t="s">
        <v>3570</v>
      </c>
      <c r="E3645" s="1" t="s">
        <v>771</v>
      </c>
      <c r="F3645" s="1" t="s">
        <v>1661</v>
      </c>
      <c r="I3645">
        <v>22.8</v>
      </c>
      <c r="J3645" s="1" t="s">
        <v>58</v>
      </c>
      <c r="K3645" s="2">
        <f>+I3645</f>
        <v>22.8</v>
      </c>
      <c r="L3645" s="1" t="s">
        <v>82</v>
      </c>
      <c r="M3645" s="1" t="s">
        <v>83</v>
      </c>
      <c r="O3645" s="1" t="s">
        <v>264</v>
      </c>
    </row>
    <row r="3646" spans="1:15" x14ac:dyDescent="0.25">
      <c r="A3646" s="1" t="s">
        <v>3567</v>
      </c>
      <c r="B3646" s="1" t="s">
        <v>3568</v>
      </c>
      <c r="C3646" s="1" t="s">
        <v>3569</v>
      </c>
      <c r="D3646" s="1" t="s">
        <v>3570</v>
      </c>
      <c r="E3646" s="1" t="s">
        <v>771</v>
      </c>
      <c r="F3646" s="1" t="s">
        <v>1661</v>
      </c>
      <c r="I3646">
        <v>22.8</v>
      </c>
      <c r="J3646" s="1" t="s">
        <v>58</v>
      </c>
      <c r="K3646" s="2">
        <f>+I3646</f>
        <v>22.8</v>
      </c>
      <c r="L3646" s="1" t="s">
        <v>93</v>
      </c>
      <c r="M3646" s="1" t="s">
        <v>60</v>
      </c>
      <c r="N3646" s="1" t="s">
        <v>61</v>
      </c>
    </row>
    <row r="3647" spans="1:15" x14ac:dyDescent="0.25">
      <c r="A3647" s="1" t="s">
        <v>3567</v>
      </c>
      <c r="B3647" s="1" t="s">
        <v>3568</v>
      </c>
      <c r="C3647" s="1" t="s">
        <v>3569</v>
      </c>
      <c r="D3647" s="1" t="s">
        <v>3570</v>
      </c>
      <c r="E3647" s="1" t="s">
        <v>771</v>
      </c>
      <c r="F3647" s="1" t="s">
        <v>1661</v>
      </c>
      <c r="I3647">
        <v>22.8</v>
      </c>
      <c r="J3647" s="1" t="s">
        <v>58</v>
      </c>
      <c r="K3647" s="2">
        <f>+I3647</f>
        <v>22.8</v>
      </c>
      <c r="L3647" s="1" t="s">
        <v>93</v>
      </c>
      <c r="M3647" s="1" t="s">
        <v>60</v>
      </c>
      <c r="N3647" s="1" t="s">
        <v>2230</v>
      </c>
    </row>
    <row r="3648" spans="1:15" x14ac:dyDescent="0.25">
      <c r="A3648" s="1" t="s">
        <v>3567</v>
      </c>
      <c r="B3648" s="1" t="s">
        <v>3568</v>
      </c>
      <c r="C3648" s="1" t="s">
        <v>3569</v>
      </c>
      <c r="D3648" s="1" t="s">
        <v>3570</v>
      </c>
      <c r="E3648" s="1" t="s">
        <v>771</v>
      </c>
      <c r="F3648" s="1" t="s">
        <v>1661</v>
      </c>
      <c r="I3648">
        <v>22.8</v>
      </c>
      <c r="J3648" s="1" t="s">
        <v>58</v>
      </c>
      <c r="K3648" s="2">
        <f>+I3648</f>
        <v>22.8</v>
      </c>
      <c r="L3648" s="1" t="s">
        <v>93</v>
      </c>
      <c r="M3648" s="1" t="s">
        <v>60</v>
      </c>
      <c r="N3648" s="1" t="s">
        <v>2200</v>
      </c>
    </row>
    <row r="3649" spans="1:15" x14ac:dyDescent="0.25">
      <c r="A3649" s="1" t="s">
        <v>3567</v>
      </c>
      <c r="B3649" s="1" t="s">
        <v>3568</v>
      </c>
      <c r="C3649" s="1" t="s">
        <v>3569</v>
      </c>
      <c r="D3649" s="1" t="s">
        <v>3570</v>
      </c>
      <c r="E3649" s="1" t="s">
        <v>771</v>
      </c>
      <c r="F3649" s="1" t="s">
        <v>1661</v>
      </c>
      <c r="I3649">
        <v>22.8</v>
      </c>
      <c r="J3649" s="1" t="s">
        <v>58</v>
      </c>
      <c r="K3649" s="2">
        <f>+I3649</f>
        <v>22.8</v>
      </c>
      <c r="L3649" s="1" t="s">
        <v>93</v>
      </c>
      <c r="M3649" s="1" t="s">
        <v>211</v>
      </c>
    </row>
    <row r="3650" spans="1:15" x14ac:dyDescent="0.25">
      <c r="A3650" s="1" t="s">
        <v>3562</v>
      </c>
      <c r="B3650" s="1" t="s">
        <v>3563</v>
      </c>
      <c r="C3650" s="1" t="s">
        <v>3564</v>
      </c>
      <c r="D3650" s="1" t="s">
        <v>3545</v>
      </c>
      <c r="E3650" s="1" t="s">
        <v>771</v>
      </c>
      <c r="F3650" s="1" t="s">
        <v>1661</v>
      </c>
      <c r="I3650">
        <v>8.5</v>
      </c>
      <c r="J3650" s="1" t="s">
        <v>58</v>
      </c>
      <c r="K3650" s="2">
        <f>+I3650</f>
        <v>8.5</v>
      </c>
      <c r="L3650" s="1" t="s">
        <v>82</v>
      </c>
      <c r="M3650" s="1" t="s">
        <v>83</v>
      </c>
      <c r="O3650" s="1" t="s">
        <v>264</v>
      </c>
    </row>
    <row r="3651" spans="1:15" x14ac:dyDescent="0.25">
      <c r="A3651" s="1" t="s">
        <v>3562</v>
      </c>
      <c r="B3651" s="1" t="s">
        <v>3563</v>
      </c>
      <c r="C3651" s="1" t="s">
        <v>3564</v>
      </c>
      <c r="D3651" s="1" t="s">
        <v>3545</v>
      </c>
      <c r="E3651" s="1" t="s">
        <v>771</v>
      </c>
      <c r="F3651" s="1" t="s">
        <v>1661</v>
      </c>
      <c r="I3651">
        <v>8.5</v>
      </c>
      <c r="J3651" s="1" t="s">
        <v>58</v>
      </c>
      <c r="K3651" s="2">
        <f>+I3651</f>
        <v>8.5</v>
      </c>
      <c r="L3651" s="1" t="s">
        <v>93</v>
      </c>
      <c r="M3651" s="1" t="s">
        <v>60</v>
      </c>
      <c r="N3651" s="1" t="s">
        <v>2200</v>
      </c>
    </row>
    <row r="3652" spans="1:15" x14ac:dyDescent="0.25">
      <c r="A3652" s="1" t="s">
        <v>3562</v>
      </c>
      <c r="B3652" s="1" t="s">
        <v>3563</v>
      </c>
      <c r="C3652" s="1" t="s">
        <v>3564</v>
      </c>
      <c r="D3652" s="1" t="s">
        <v>3545</v>
      </c>
      <c r="E3652" s="1" t="s">
        <v>771</v>
      </c>
      <c r="F3652" s="1" t="s">
        <v>1661</v>
      </c>
      <c r="I3652">
        <v>8.5</v>
      </c>
      <c r="J3652" s="1" t="s">
        <v>58</v>
      </c>
      <c r="K3652" s="2">
        <f>+I3652</f>
        <v>8.5</v>
      </c>
      <c r="L3652" s="1" t="s">
        <v>93</v>
      </c>
      <c r="M3652" s="1" t="s">
        <v>60</v>
      </c>
      <c r="N3652" s="1" t="s">
        <v>61</v>
      </c>
    </row>
    <row r="3653" spans="1:15" x14ac:dyDescent="0.25">
      <c r="A3653" s="1" t="s">
        <v>3562</v>
      </c>
      <c r="B3653" s="1" t="s">
        <v>3563</v>
      </c>
      <c r="C3653" s="1" t="s">
        <v>3564</v>
      </c>
      <c r="D3653" s="1" t="s">
        <v>3545</v>
      </c>
      <c r="E3653" s="1" t="s">
        <v>771</v>
      </c>
      <c r="F3653" s="1" t="s">
        <v>1661</v>
      </c>
      <c r="I3653">
        <v>8.5</v>
      </c>
      <c r="J3653" s="1" t="s">
        <v>58</v>
      </c>
      <c r="K3653" s="2">
        <f>+I3653</f>
        <v>8.5</v>
      </c>
      <c r="L3653" s="1" t="s">
        <v>93</v>
      </c>
      <c r="M3653" s="1" t="s">
        <v>211</v>
      </c>
    </row>
    <row r="3654" spans="1:15" x14ac:dyDescent="0.25">
      <c r="A3654" s="1" t="s">
        <v>3559</v>
      </c>
      <c r="B3654" s="1" t="s">
        <v>3560</v>
      </c>
      <c r="C3654" s="1" t="s">
        <v>3561</v>
      </c>
      <c r="D3654" s="1" t="s">
        <v>3545</v>
      </c>
      <c r="E3654" s="1" t="s">
        <v>771</v>
      </c>
      <c r="F3654" s="1" t="s">
        <v>1661</v>
      </c>
      <c r="I3654">
        <v>79</v>
      </c>
      <c r="J3654" s="1" t="s">
        <v>58</v>
      </c>
      <c r="K3654" s="2">
        <f>+I3654</f>
        <v>79</v>
      </c>
      <c r="L3654" s="1" t="s">
        <v>82</v>
      </c>
      <c r="M3654" s="1" t="s">
        <v>83</v>
      </c>
      <c r="O3654" s="1" t="s">
        <v>264</v>
      </c>
    </row>
    <row r="3655" spans="1:15" x14ac:dyDescent="0.25">
      <c r="A3655" s="1" t="s">
        <v>3559</v>
      </c>
      <c r="B3655" s="1" t="s">
        <v>3560</v>
      </c>
      <c r="C3655" s="1" t="s">
        <v>3561</v>
      </c>
      <c r="D3655" s="1" t="s">
        <v>3545</v>
      </c>
      <c r="E3655" s="1" t="s">
        <v>771</v>
      </c>
      <c r="F3655" s="1" t="s">
        <v>1661</v>
      </c>
      <c r="I3655">
        <v>79</v>
      </c>
      <c r="J3655" s="1" t="s">
        <v>58</v>
      </c>
      <c r="K3655" s="2">
        <f>+I3655</f>
        <v>79</v>
      </c>
      <c r="L3655" s="1" t="s">
        <v>93</v>
      </c>
      <c r="M3655" s="1" t="s">
        <v>60</v>
      </c>
      <c r="N3655" s="1" t="s">
        <v>61</v>
      </c>
    </row>
    <row r="3656" spans="1:15" x14ac:dyDescent="0.25">
      <c r="A3656" s="1" t="s">
        <v>3559</v>
      </c>
      <c r="B3656" s="1" t="s">
        <v>3560</v>
      </c>
      <c r="C3656" s="1" t="s">
        <v>3561</v>
      </c>
      <c r="D3656" s="1" t="s">
        <v>3545</v>
      </c>
      <c r="E3656" s="1" t="s">
        <v>771</v>
      </c>
      <c r="F3656" s="1" t="s">
        <v>1661</v>
      </c>
      <c r="I3656">
        <v>79</v>
      </c>
      <c r="J3656" s="1" t="s">
        <v>58</v>
      </c>
      <c r="K3656" s="2">
        <f>+I3656</f>
        <v>79</v>
      </c>
      <c r="L3656" s="1" t="s">
        <v>93</v>
      </c>
      <c r="M3656" s="1" t="s">
        <v>211</v>
      </c>
    </row>
    <row r="3657" spans="1:15" x14ac:dyDescent="0.25">
      <c r="A3657" s="1" t="s">
        <v>3555</v>
      </c>
      <c r="B3657" s="1" t="s">
        <v>3556</v>
      </c>
      <c r="C3657" s="1" t="s">
        <v>3557</v>
      </c>
      <c r="D3657" s="1" t="s">
        <v>3432</v>
      </c>
      <c r="E3657" s="1" t="s">
        <v>771</v>
      </c>
      <c r="F3657" s="1" t="s">
        <v>1446</v>
      </c>
      <c r="I3657">
        <v>97.77</v>
      </c>
      <c r="J3657" s="1" t="s">
        <v>58</v>
      </c>
      <c r="K3657" s="2">
        <f>+I3657</f>
        <v>97.77</v>
      </c>
      <c r="L3657" s="1" t="s">
        <v>82</v>
      </c>
      <c r="M3657" s="1" t="s">
        <v>83</v>
      </c>
      <c r="O3657" s="1" t="s">
        <v>264</v>
      </c>
    </row>
    <row r="3658" spans="1:15" x14ac:dyDescent="0.25">
      <c r="A3658" s="1" t="s">
        <v>3555</v>
      </c>
      <c r="B3658" s="1" t="s">
        <v>3556</v>
      </c>
      <c r="C3658" s="1" t="s">
        <v>3557</v>
      </c>
      <c r="D3658" s="1" t="s">
        <v>3432</v>
      </c>
      <c r="E3658" s="1" t="s">
        <v>771</v>
      </c>
      <c r="F3658" s="1" t="s">
        <v>1446</v>
      </c>
      <c r="I3658">
        <v>97.77</v>
      </c>
      <c r="J3658" s="1" t="s">
        <v>58</v>
      </c>
      <c r="K3658" s="2">
        <f>+I3658</f>
        <v>97.77</v>
      </c>
      <c r="L3658" s="1" t="s">
        <v>82</v>
      </c>
      <c r="M3658" s="1" t="s">
        <v>83</v>
      </c>
      <c r="O3658" s="1" t="s">
        <v>260</v>
      </c>
    </row>
    <row r="3659" spans="1:15" x14ac:dyDescent="0.25">
      <c r="A3659" s="1" t="s">
        <v>3555</v>
      </c>
      <c r="B3659" s="1" t="s">
        <v>3556</v>
      </c>
      <c r="C3659" s="1" t="s">
        <v>3557</v>
      </c>
      <c r="D3659" s="1" t="s">
        <v>3432</v>
      </c>
      <c r="E3659" s="1" t="s">
        <v>771</v>
      </c>
      <c r="F3659" s="1" t="s">
        <v>1446</v>
      </c>
      <c r="I3659">
        <v>97.77</v>
      </c>
      <c r="J3659" s="1" t="s">
        <v>58</v>
      </c>
      <c r="K3659" s="2">
        <f>+I3659</f>
        <v>97.77</v>
      </c>
      <c r="L3659" s="1" t="s">
        <v>82</v>
      </c>
      <c r="M3659" s="1" t="s">
        <v>83</v>
      </c>
      <c r="O3659" s="1" t="s">
        <v>289</v>
      </c>
    </row>
    <row r="3660" spans="1:15" x14ac:dyDescent="0.25">
      <c r="A3660" s="1" t="s">
        <v>3555</v>
      </c>
      <c r="B3660" s="1" t="s">
        <v>3556</v>
      </c>
      <c r="C3660" s="1" t="s">
        <v>3557</v>
      </c>
      <c r="D3660" s="1" t="s">
        <v>3432</v>
      </c>
      <c r="E3660" s="1" t="s">
        <v>771</v>
      </c>
      <c r="F3660" s="1" t="s">
        <v>1446</v>
      </c>
      <c r="I3660">
        <v>97.77</v>
      </c>
      <c r="J3660" s="1" t="s">
        <v>58</v>
      </c>
      <c r="K3660" s="2">
        <f>+I3660</f>
        <v>97.77</v>
      </c>
      <c r="L3660" s="1" t="s">
        <v>82</v>
      </c>
      <c r="M3660" s="1" t="s">
        <v>83</v>
      </c>
      <c r="O3660" s="1" t="s">
        <v>482</v>
      </c>
    </row>
    <row r="3661" spans="1:15" x14ac:dyDescent="0.25">
      <c r="A3661" s="1" t="s">
        <v>3555</v>
      </c>
      <c r="B3661" s="1" t="s">
        <v>3556</v>
      </c>
      <c r="C3661" s="1" t="s">
        <v>3557</v>
      </c>
      <c r="D3661" s="1" t="s">
        <v>3432</v>
      </c>
      <c r="E3661" s="1" t="s">
        <v>771</v>
      </c>
      <c r="F3661" s="1" t="s">
        <v>1446</v>
      </c>
      <c r="I3661">
        <v>97.77</v>
      </c>
      <c r="J3661" s="1" t="s">
        <v>58</v>
      </c>
      <c r="K3661" s="2">
        <f>+I3661</f>
        <v>97.77</v>
      </c>
      <c r="L3661" s="1" t="s">
        <v>93</v>
      </c>
      <c r="M3661" s="1" t="s">
        <v>60</v>
      </c>
      <c r="N3661" s="1" t="s">
        <v>61</v>
      </c>
    </row>
    <row r="3662" spans="1:15" x14ac:dyDescent="0.25">
      <c r="A3662" s="1" t="s">
        <v>3555</v>
      </c>
      <c r="B3662" s="1" t="s">
        <v>3556</v>
      </c>
      <c r="C3662" s="1" t="s">
        <v>3557</v>
      </c>
      <c r="D3662" s="1" t="s">
        <v>3432</v>
      </c>
      <c r="E3662" s="1" t="s">
        <v>771</v>
      </c>
      <c r="F3662" s="1" t="s">
        <v>1446</v>
      </c>
      <c r="I3662">
        <v>97.77</v>
      </c>
      <c r="J3662" s="1" t="s">
        <v>58</v>
      </c>
      <c r="K3662" s="2">
        <f>+I3662</f>
        <v>97.77</v>
      </c>
      <c r="L3662" s="1" t="s">
        <v>93</v>
      </c>
      <c r="M3662" s="1" t="s">
        <v>60</v>
      </c>
      <c r="N3662" s="1" t="s">
        <v>303</v>
      </c>
    </row>
    <row r="3663" spans="1:15" x14ac:dyDescent="0.25">
      <c r="A3663" s="1" t="s">
        <v>3555</v>
      </c>
      <c r="B3663" s="1" t="s">
        <v>3556</v>
      </c>
      <c r="C3663" s="1" t="s">
        <v>3557</v>
      </c>
      <c r="D3663" s="1" t="s">
        <v>3432</v>
      </c>
      <c r="E3663" s="1" t="s">
        <v>771</v>
      </c>
      <c r="F3663" s="1" t="s">
        <v>1446</v>
      </c>
      <c r="I3663">
        <v>97.77</v>
      </c>
      <c r="J3663" s="1" t="s">
        <v>58</v>
      </c>
      <c r="K3663" s="2">
        <f>+I3663</f>
        <v>97.77</v>
      </c>
      <c r="L3663" s="1" t="s">
        <v>93</v>
      </c>
      <c r="M3663" s="1" t="s">
        <v>60</v>
      </c>
      <c r="N3663" s="1" t="s">
        <v>2230</v>
      </c>
    </row>
    <row r="3664" spans="1:15" x14ac:dyDescent="0.25">
      <c r="A3664" s="1" t="s">
        <v>3555</v>
      </c>
      <c r="B3664" s="1" t="s">
        <v>3556</v>
      </c>
      <c r="C3664" s="1" t="s">
        <v>3557</v>
      </c>
      <c r="D3664" s="1" t="s">
        <v>3432</v>
      </c>
      <c r="E3664" s="1" t="s">
        <v>771</v>
      </c>
      <c r="F3664" s="1" t="s">
        <v>1446</v>
      </c>
      <c r="I3664">
        <v>97.77</v>
      </c>
      <c r="J3664" s="1" t="s">
        <v>58</v>
      </c>
      <c r="K3664" s="2">
        <f>+I3664</f>
        <v>97.77</v>
      </c>
      <c r="L3664" s="1" t="s">
        <v>93</v>
      </c>
      <c r="M3664" s="1" t="s">
        <v>60</v>
      </c>
      <c r="N3664" s="1" t="s">
        <v>2200</v>
      </c>
    </row>
    <row r="3665" spans="1:15" x14ac:dyDescent="0.25">
      <c r="A3665" s="1" t="s">
        <v>3555</v>
      </c>
      <c r="B3665" s="1" t="s">
        <v>3556</v>
      </c>
      <c r="C3665" s="1" t="s">
        <v>3557</v>
      </c>
      <c r="D3665" s="1" t="s">
        <v>3432</v>
      </c>
      <c r="E3665" s="1" t="s">
        <v>771</v>
      </c>
      <c r="F3665" s="1" t="s">
        <v>1446</v>
      </c>
      <c r="I3665">
        <v>97.77</v>
      </c>
      <c r="J3665" s="1" t="s">
        <v>58</v>
      </c>
      <c r="K3665" s="2">
        <f>+I3665</f>
        <v>97.77</v>
      </c>
      <c r="L3665" s="1" t="s">
        <v>93</v>
      </c>
      <c r="M3665" s="1" t="s">
        <v>211</v>
      </c>
    </row>
    <row r="3666" spans="1:15" x14ac:dyDescent="0.25">
      <c r="A3666" s="1" t="s">
        <v>3552</v>
      </c>
      <c r="B3666" s="1" t="s">
        <v>3553</v>
      </c>
      <c r="C3666" s="1" t="s">
        <v>3554</v>
      </c>
      <c r="D3666" s="1" t="s">
        <v>3545</v>
      </c>
      <c r="E3666" s="1" t="s">
        <v>771</v>
      </c>
      <c r="F3666" s="1" t="s">
        <v>772</v>
      </c>
      <c r="I3666">
        <v>12.5</v>
      </c>
      <c r="J3666" s="1" t="s">
        <v>58</v>
      </c>
      <c r="K3666" s="2">
        <f>+I3666</f>
        <v>12.5</v>
      </c>
      <c r="L3666" s="1" t="s">
        <v>82</v>
      </c>
      <c r="M3666" s="1" t="s">
        <v>83</v>
      </c>
      <c r="O3666" s="1" t="s">
        <v>264</v>
      </c>
    </row>
    <row r="3667" spans="1:15" x14ac:dyDescent="0.25">
      <c r="A3667" s="1" t="s">
        <v>3552</v>
      </c>
      <c r="B3667" s="1" t="s">
        <v>3553</v>
      </c>
      <c r="C3667" s="1" t="s">
        <v>3554</v>
      </c>
      <c r="D3667" s="1" t="s">
        <v>3545</v>
      </c>
      <c r="E3667" s="1" t="s">
        <v>771</v>
      </c>
      <c r="F3667" s="1" t="s">
        <v>772</v>
      </c>
      <c r="I3667">
        <v>12.5</v>
      </c>
      <c r="J3667" s="1" t="s">
        <v>58</v>
      </c>
      <c r="K3667" s="2">
        <f>+I3667</f>
        <v>12.5</v>
      </c>
      <c r="L3667" s="1" t="s">
        <v>82</v>
      </c>
      <c r="M3667" s="1" t="s">
        <v>83</v>
      </c>
      <c r="O3667" s="1" t="s">
        <v>260</v>
      </c>
    </row>
    <row r="3668" spans="1:15" x14ac:dyDescent="0.25">
      <c r="A3668" s="1" t="s">
        <v>3552</v>
      </c>
      <c r="B3668" s="1" t="s">
        <v>3553</v>
      </c>
      <c r="C3668" s="1" t="s">
        <v>3554</v>
      </c>
      <c r="D3668" s="1" t="s">
        <v>3545</v>
      </c>
      <c r="E3668" s="1" t="s">
        <v>771</v>
      </c>
      <c r="F3668" s="1" t="s">
        <v>772</v>
      </c>
      <c r="I3668">
        <v>12.5</v>
      </c>
      <c r="J3668" s="1" t="s">
        <v>58</v>
      </c>
      <c r="K3668" s="2">
        <f>+I3668</f>
        <v>12.5</v>
      </c>
      <c r="L3668" s="1" t="s">
        <v>93</v>
      </c>
      <c r="M3668" s="1" t="s">
        <v>211</v>
      </c>
    </row>
    <row r="3669" spans="1:15" x14ac:dyDescent="0.25">
      <c r="A3669" s="1" t="s">
        <v>3552</v>
      </c>
      <c r="B3669" s="1" t="s">
        <v>3553</v>
      </c>
      <c r="C3669" s="1" t="s">
        <v>3554</v>
      </c>
      <c r="D3669" s="1" t="s">
        <v>3545</v>
      </c>
      <c r="E3669" s="1" t="s">
        <v>771</v>
      </c>
      <c r="F3669" s="1" t="s">
        <v>772</v>
      </c>
      <c r="I3669">
        <v>12.5</v>
      </c>
      <c r="J3669" s="1" t="s">
        <v>58</v>
      </c>
      <c r="K3669" s="2">
        <f>+I3669</f>
        <v>12.5</v>
      </c>
      <c r="L3669" s="1" t="s">
        <v>93</v>
      </c>
      <c r="M3669" s="1" t="s">
        <v>60</v>
      </c>
      <c r="N3669" s="1" t="s">
        <v>2200</v>
      </c>
    </row>
    <row r="3670" spans="1:15" x14ac:dyDescent="0.25">
      <c r="A3670" s="1" t="s">
        <v>3549</v>
      </c>
      <c r="B3670" s="1" t="s">
        <v>3550</v>
      </c>
      <c r="C3670" s="1" t="s">
        <v>3551</v>
      </c>
      <c r="D3670" s="1" t="s">
        <v>3025</v>
      </c>
      <c r="E3670" s="1" t="s">
        <v>771</v>
      </c>
      <c r="F3670" s="1" t="s">
        <v>772</v>
      </c>
      <c r="I3670">
        <v>1.2999999999999999E-2</v>
      </c>
      <c r="J3670" s="1" t="s">
        <v>58</v>
      </c>
      <c r="K3670" s="2">
        <f>+I3670</f>
        <v>1.2999999999999999E-2</v>
      </c>
      <c r="L3670" s="1" t="s">
        <v>82</v>
      </c>
      <c r="M3670" s="1" t="s">
        <v>83</v>
      </c>
      <c r="O3670" s="1" t="s">
        <v>3248</v>
      </c>
    </row>
    <row r="3671" spans="1:15" x14ac:dyDescent="0.25">
      <c r="A3671" s="1" t="s">
        <v>3549</v>
      </c>
      <c r="B3671" s="1" t="s">
        <v>3550</v>
      </c>
      <c r="C3671" s="1" t="s">
        <v>3551</v>
      </c>
      <c r="D3671" s="1" t="s">
        <v>3025</v>
      </c>
      <c r="E3671" s="1" t="s">
        <v>771</v>
      </c>
      <c r="F3671" s="1" t="s">
        <v>772</v>
      </c>
      <c r="I3671">
        <v>1.2999999999999999E-2</v>
      </c>
      <c r="J3671" s="1" t="s">
        <v>58</v>
      </c>
      <c r="K3671" s="2">
        <f>+I3671</f>
        <v>1.2999999999999999E-2</v>
      </c>
      <c r="L3671" s="1" t="s">
        <v>82</v>
      </c>
      <c r="M3671" s="1" t="s">
        <v>83</v>
      </c>
      <c r="O3671" s="1" t="s">
        <v>4304</v>
      </c>
    </row>
    <row r="3672" spans="1:15" x14ac:dyDescent="0.25">
      <c r="A3672" s="1" t="s">
        <v>3549</v>
      </c>
      <c r="B3672" s="1" t="s">
        <v>3550</v>
      </c>
      <c r="C3672" s="1" t="s">
        <v>3551</v>
      </c>
      <c r="D3672" s="1" t="s">
        <v>3025</v>
      </c>
      <c r="E3672" s="1" t="s">
        <v>771</v>
      </c>
      <c r="F3672" s="1" t="s">
        <v>772</v>
      </c>
      <c r="I3672">
        <v>1.2999999999999999E-2</v>
      </c>
      <c r="J3672" s="1" t="s">
        <v>58</v>
      </c>
      <c r="K3672" s="2">
        <f>+I3672</f>
        <v>1.2999999999999999E-2</v>
      </c>
      <c r="L3672" s="1" t="s">
        <v>93</v>
      </c>
      <c r="M3672" s="1" t="s">
        <v>211</v>
      </c>
    </row>
    <row r="3673" spans="1:15" x14ac:dyDescent="0.25">
      <c r="A3673" s="1" t="s">
        <v>3546</v>
      </c>
      <c r="B3673" s="1" t="s">
        <v>3547</v>
      </c>
      <c r="C3673" s="1" t="s">
        <v>3548</v>
      </c>
      <c r="D3673" s="1" t="s">
        <v>3545</v>
      </c>
      <c r="E3673" s="1" t="s">
        <v>771</v>
      </c>
      <c r="F3673" s="1" t="s">
        <v>772</v>
      </c>
      <c r="I3673">
        <v>3.75</v>
      </c>
      <c r="J3673" s="1" t="s">
        <v>58</v>
      </c>
      <c r="K3673" s="2">
        <f>+I3673</f>
        <v>3.75</v>
      </c>
      <c r="L3673" s="1" t="s">
        <v>82</v>
      </c>
      <c r="M3673" s="1" t="s">
        <v>83</v>
      </c>
      <c r="O3673" s="1" t="s">
        <v>264</v>
      </c>
    </row>
    <row r="3674" spans="1:15" x14ac:dyDescent="0.25">
      <c r="A3674" s="1" t="s">
        <v>3546</v>
      </c>
      <c r="B3674" s="1" t="s">
        <v>3547</v>
      </c>
      <c r="C3674" s="1" t="s">
        <v>3548</v>
      </c>
      <c r="D3674" s="1" t="s">
        <v>3545</v>
      </c>
      <c r="E3674" s="1" t="s">
        <v>771</v>
      </c>
      <c r="F3674" s="1" t="s">
        <v>772</v>
      </c>
      <c r="I3674">
        <v>3.75</v>
      </c>
      <c r="J3674" s="1" t="s">
        <v>58</v>
      </c>
      <c r="K3674" s="2">
        <f>+I3674</f>
        <v>3.75</v>
      </c>
      <c r="L3674" s="1" t="s">
        <v>82</v>
      </c>
      <c r="M3674" s="1" t="s">
        <v>83</v>
      </c>
      <c r="O3674" s="1" t="s">
        <v>260</v>
      </c>
    </row>
    <row r="3675" spans="1:15" x14ac:dyDescent="0.25">
      <c r="A3675" s="1" t="s">
        <v>3546</v>
      </c>
      <c r="B3675" s="1" t="s">
        <v>3547</v>
      </c>
      <c r="C3675" s="1" t="s">
        <v>3548</v>
      </c>
      <c r="D3675" s="1" t="s">
        <v>3545</v>
      </c>
      <c r="E3675" s="1" t="s">
        <v>771</v>
      </c>
      <c r="F3675" s="1" t="s">
        <v>772</v>
      </c>
      <c r="I3675">
        <v>3.75</v>
      </c>
      <c r="J3675" s="1" t="s">
        <v>58</v>
      </c>
      <c r="K3675" s="2">
        <f>+I3675</f>
        <v>3.75</v>
      </c>
      <c r="L3675" s="1" t="s">
        <v>82</v>
      </c>
      <c r="M3675" s="1" t="s">
        <v>83</v>
      </c>
      <c r="O3675" s="1" t="s">
        <v>814</v>
      </c>
    </row>
    <row r="3676" spans="1:15" x14ac:dyDescent="0.25">
      <c r="A3676" s="1" t="s">
        <v>3546</v>
      </c>
      <c r="B3676" s="1" t="s">
        <v>3547</v>
      </c>
      <c r="C3676" s="1" t="s">
        <v>3548</v>
      </c>
      <c r="D3676" s="1" t="s">
        <v>3545</v>
      </c>
      <c r="E3676" s="1" t="s">
        <v>771</v>
      </c>
      <c r="F3676" s="1" t="s">
        <v>772</v>
      </c>
      <c r="I3676">
        <v>3.75</v>
      </c>
      <c r="J3676" s="1" t="s">
        <v>58</v>
      </c>
      <c r="K3676" s="2">
        <f>+I3676</f>
        <v>3.75</v>
      </c>
      <c r="L3676" s="1" t="s">
        <v>82</v>
      </c>
      <c r="M3676" s="1" t="s">
        <v>83</v>
      </c>
      <c r="O3676" s="1" t="s">
        <v>289</v>
      </c>
    </row>
    <row r="3677" spans="1:15" x14ac:dyDescent="0.25">
      <c r="A3677" s="1" t="s">
        <v>3546</v>
      </c>
      <c r="B3677" s="1" t="s">
        <v>3547</v>
      </c>
      <c r="C3677" s="1" t="s">
        <v>3548</v>
      </c>
      <c r="D3677" s="1" t="s">
        <v>3545</v>
      </c>
      <c r="E3677" s="1" t="s">
        <v>771</v>
      </c>
      <c r="F3677" s="1" t="s">
        <v>772</v>
      </c>
      <c r="I3677">
        <v>3.75</v>
      </c>
      <c r="J3677" s="1" t="s">
        <v>58</v>
      </c>
      <c r="K3677" s="2">
        <f>+I3677</f>
        <v>3.75</v>
      </c>
      <c r="L3677" s="1" t="s">
        <v>93</v>
      </c>
      <c r="M3677" s="1" t="s">
        <v>60</v>
      </c>
      <c r="N3677" s="1" t="s">
        <v>2200</v>
      </c>
    </row>
    <row r="3678" spans="1:15" x14ac:dyDescent="0.25">
      <c r="A3678" s="1" t="s">
        <v>3546</v>
      </c>
      <c r="B3678" s="1" t="s">
        <v>3547</v>
      </c>
      <c r="C3678" s="1" t="s">
        <v>3548</v>
      </c>
      <c r="D3678" s="1" t="s">
        <v>3545</v>
      </c>
      <c r="E3678" s="1" t="s">
        <v>771</v>
      </c>
      <c r="F3678" s="1" t="s">
        <v>772</v>
      </c>
      <c r="I3678">
        <v>3.75</v>
      </c>
      <c r="J3678" s="1" t="s">
        <v>58</v>
      </c>
      <c r="K3678" s="2">
        <f>+I3678</f>
        <v>3.75</v>
      </c>
      <c r="L3678" s="1" t="s">
        <v>93</v>
      </c>
      <c r="M3678" s="1" t="s">
        <v>60</v>
      </c>
      <c r="N3678" s="1" t="s">
        <v>61</v>
      </c>
    </row>
    <row r="3679" spans="1:15" x14ac:dyDescent="0.25">
      <c r="A3679" s="1" t="s">
        <v>3546</v>
      </c>
      <c r="B3679" s="1" t="s">
        <v>3547</v>
      </c>
      <c r="C3679" s="1" t="s">
        <v>3548</v>
      </c>
      <c r="D3679" s="1" t="s">
        <v>3545</v>
      </c>
      <c r="E3679" s="1" t="s">
        <v>771</v>
      </c>
      <c r="F3679" s="1" t="s">
        <v>772</v>
      </c>
      <c r="I3679">
        <v>3.75</v>
      </c>
      <c r="J3679" s="1" t="s">
        <v>58</v>
      </c>
      <c r="K3679" s="2">
        <f>+I3679</f>
        <v>3.75</v>
      </c>
      <c r="L3679" s="1" t="s">
        <v>93</v>
      </c>
      <c r="M3679" s="1" t="s">
        <v>60</v>
      </c>
      <c r="N3679" s="1" t="s">
        <v>2230</v>
      </c>
    </row>
    <row r="3680" spans="1:15" x14ac:dyDescent="0.25">
      <c r="A3680" s="1" t="s">
        <v>3546</v>
      </c>
      <c r="B3680" s="1" t="s">
        <v>3547</v>
      </c>
      <c r="C3680" s="1" t="s">
        <v>3548</v>
      </c>
      <c r="D3680" s="1" t="s">
        <v>3545</v>
      </c>
      <c r="E3680" s="1" t="s">
        <v>771</v>
      </c>
      <c r="F3680" s="1" t="s">
        <v>772</v>
      </c>
      <c r="I3680">
        <v>3.75</v>
      </c>
      <c r="J3680" s="1" t="s">
        <v>58</v>
      </c>
      <c r="K3680" s="2">
        <f>+I3680</f>
        <v>3.75</v>
      </c>
      <c r="L3680" s="1" t="s">
        <v>93</v>
      </c>
      <c r="M3680" s="1" t="s">
        <v>211</v>
      </c>
    </row>
    <row r="3681" spans="1:15" x14ac:dyDescent="0.25">
      <c r="A3681" s="1" t="s">
        <v>3542</v>
      </c>
      <c r="B3681" s="1" t="s">
        <v>3543</v>
      </c>
      <c r="C3681" s="1" t="s">
        <v>3544</v>
      </c>
      <c r="D3681" s="1" t="s">
        <v>3545</v>
      </c>
      <c r="E3681" s="1" t="s">
        <v>771</v>
      </c>
      <c r="F3681" s="1" t="s">
        <v>1661</v>
      </c>
      <c r="I3681">
        <v>13.75</v>
      </c>
      <c r="J3681" s="1" t="s">
        <v>58</v>
      </c>
      <c r="K3681" s="2">
        <f>+I3681</f>
        <v>13.75</v>
      </c>
      <c r="L3681" s="1" t="s">
        <v>82</v>
      </c>
      <c r="M3681" s="1" t="s">
        <v>83</v>
      </c>
      <c r="O3681" s="1" t="s">
        <v>264</v>
      </c>
    </row>
    <row r="3682" spans="1:15" x14ac:dyDescent="0.25">
      <c r="A3682" s="1" t="s">
        <v>3542</v>
      </c>
      <c r="B3682" s="1" t="s">
        <v>3543</v>
      </c>
      <c r="C3682" s="1" t="s">
        <v>3544</v>
      </c>
      <c r="D3682" s="1" t="s">
        <v>3545</v>
      </c>
      <c r="E3682" s="1" t="s">
        <v>771</v>
      </c>
      <c r="F3682" s="1" t="s">
        <v>1661</v>
      </c>
      <c r="I3682">
        <v>13.75</v>
      </c>
      <c r="J3682" s="1" t="s">
        <v>58</v>
      </c>
      <c r="K3682" s="2">
        <f>+I3682</f>
        <v>13.75</v>
      </c>
      <c r="L3682" s="1" t="s">
        <v>82</v>
      </c>
      <c r="M3682" s="1" t="s">
        <v>83</v>
      </c>
      <c r="O3682" s="1" t="s">
        <v>260</v>
      </c>
    </row>
    <row r="3683" spans="1:15" x14ac:dyDescent="0.25">
      <c r="A3683" s="1" t="s">
        <v>3542</v>
      </c>
      <c r="B3683" s="1" t="s">
        <v>3543</v>
      </c>
      <c r="C3683" s="1" t="s">
        <v>3544</v>
      </c>
      <c r="D3683" s="1" t="s">
        <v>3545</v>
      </c>
      <c r="E3683" s="1" t="s">
        <v>771</v>
      </c>
      <c r="F3683" s="1" t="s">
        <v>1661</v>
      </c>
      <c r="I3683">
        <v>13.75</v>
      </c>
      <c r="J3683" s="1" t="s">
        <v>58</v>
      </c>
      <c r="K3683" s="2">
        <f>+I3683</f>
        <v>13.75</v>
      </c>
      <c r="L3683" s="1" t="s">
        <v>93</v>
      </c>
      <c r="M3683" s="1" t="s">
        <v>60</v>
      </c>
      <c r="N3683" s="1" t="s">
        <v>2200</v>
      </c>
    </row>
    <row r="3684" spans="1:15" x14ac:dyDescent="0.25">
      <c r="A3684" s="1" t="s">
        <v>3542</v>
      </c>
      <c r="B3684" s="1" t="s">
        <v>3543</v>
      </c>
      <c r="C3684" s="1" t="s">
        <v>3544</v>
      </c>
      <c r="D3684" s="1" t="s">
        <v>3545</v>
      </c>
      <c r="E3684" s="1" t="s">
        <v>771</v>
      </c>
      <c r="F3684" s="1" t="s">
        <v>1661</v>
      </c>
      <c r="I3684">
        <v>13.75</v>
      </c>
      <c r="J3684" s="1" t="s">
        <v>58</v>
      </c>
      <c r="K3684" s="2">
        <f>+I3684</f>
        <v>13.75</v>
      </c>
      <c r="L3684" s="1" t="s">
        <v>93</v>
      </c>
      <c r="M3684" s="1" t="s">
        <v>60</v>
      </c>
      <c r="N3684" s="1" t="s">
        <v>2210</v>
      </c>
    </row>
    <row r="3685" spans="1:15" x14ac:dyDescent="0.25">
      <c r="A3685" s="1" t="s">
        <v>3542</v>
      </c>
      <c r="B3685" s="1" t="s">
        <v>3543</v>
      </c>
      <c r="C3685" s="1" t="s">
        <v>3544</v>
      </c>
      <c r="D3685" s="1" t="s">
        <v>3545</v>
      </c>
      <c r="E3685" s="1" t="s">
        <v>771</v>
      </c>
      <c r="F3685" s="1" t="s">
        <v>1661</v>
      </c>
      <c r="I3685">
        <v>13.75</v>
      </c>
      <c r="J3685" s="1" t="s">
        <v>58</v>
      </c>
      <c r="K3685" s="2">
        <f>+I3685</f>
        <v>13.75</v>
      </c>
      <c r="L3685" s="1" t="s">
        <v>93</v>
      </c>
      <c r="M3685" s="1" t="s">
        <v>60</v>
      </c>
      <c r="N3685" s="1" t="s">
        <v>61</v>
      </c>
    </row>
    <row r="3686" spans="1:15" x14ac:dyDescent="0.25">
      <c r="A3686" s="1" t="s">
        <v>3542</v>
      </c>
      <c r="B3686" s="1" t="s">
        <v>3543</v>
      </c>
      <c r="C3686" s="1" t="s">
        <v>3544</v>
      </c>
      <c r="D3686" s="1" t="s">
        <v>3545</v>
      </c>
      <c r="E3686" s="1" t="s">
        <v>771</v>
      </c>
      <c r="F3686" s="1" t="s">
        <v>1661</v>
      </c>
      <c r="I3686">
        <v>13.75</v>
      </c>
      <c r="J3686" s="1" t="s">
        <v>58</v>
      </c>
      <c r="K3686" s="2">
        <f>+I3686</f>
        <v>13.75</v>
      </c>
      <c r="L3686" s="1" t="s">
        <v>93</v>
      </c>
      <c r="M3686" s="1" t="s">
        <v>60</v>
      </c>
      <c r="N3686" s="1" t="s">
        <v>2230</v>
      </c>
    </row>
    <row r="3687" spans="1:15" x14ac:dyDescent="0.25">
      <c r="A3687" s="1" t="s">
        <v>3542</v>
      </c>
      <c r="B3687" s="1" t="s">
        <v>3543</v>
      </c>
      <c r="C3687" s="1" t="s">
        <v>3544</v>
      </c>
      <c r="D3687" s="1" t="s">
        <v>3545</v>
      </c>
      <c r="E3687" s="1" t="s">
        <v>771</v>
      </c>
      <c r="F3687" s="1" t="s">
        <v>1661</v>
      </c>
      <c r="I3687">
        <v>13.75</v>
      </c>
      <c r="J3687" s="1" t="s">
        <v>58</v>
      </c>
      <c r="K3687" s="2">
        <f>+I3687</f>
        <v>13.75</v>
      </c>
      <c r="L3687" s="1" t="s">
        <v>93</v>
      </c>
      <c r="M3687" s="1" t="s">
        <v>60</v>
      </c>
      <c r="N3687" s="1" t="s">
        <v>303</v>
      </c>
    </row>
    <row r="3688" spans="1:15" x14ac:dyDescent="0.25">
      <c r="A3688" s="1" t="s">
        <v>3542</v>
      </c>
      <c r="B3688" s="1" t="s">
        <v>3543</v>
      </c>
      <c r="C3688" s="1" t="s">
        <v>3544</v>
      </c>
      <c r="D3688" s="1" t="s">
        <v>3545</v>
      </c>
      <c r="E3688" s="1" t="s">
        <v>771</v>
      </c>
      <c r="F3688" s="1" t="s">
        <v>1661</v>
      </c>
      <c r="I3688">
        <v>13.75</v>
      </c>
      <c r="J3688" s="1" t="s">
        <v>58</v>
      </c>
      <c r="K3688" s="2">
        <f>+I3688</f>
        <v>13.75</v>
      </c>
      <c r="L3688" s="1" t="s">
        <v>93</v>
      </c>
      <c r="M3688" s="1" t="s">
        <v>211</v>
      </c>
    </row>
    <row r="3689" spans="1:15" x14ac:dyDescent="0.25">
      <c r="A3689" s="1" t="s">
        <v>3538</v>
      </c>
      <c r="B3689" s="1" t="s">
        <v>3539</v>
      </c>
      <c r="C3689" s="1" t="s">
        <v>3540</v>
      </c>
      <c r="D3689" s="1" t="s">
        <v>3432</v>
      </c>
      <c r="E3689" s="1" t="s">
        <v>771</v>
      </c>
      <c r="F3689" s="1" t="s">
        <v>772</v>
      </c>
      <c r="I3689">
        <v>3.14</v>
      </c>
      <c r="J3689" s="1" t="s">
        <v>58</v>
      </c>
      <c r="K3689" s="2">
        <f>+I3689</f>
        <v>3.14</v>
      </c>
      <c r="L3689" s="1" t="s">
        <v>93</v>
      </c>
      <c r="M3689" s="1" t="s">
        <v>83</v>
      </c>
      <c r="O3689" s="1" t="s">
        <v>264</v>
      </c>
    </row>
    <row r="3690" spans="1:15" x14ac:dyDescent="0.25">
      <c r="A3690" s="1" t="s">
        <v>3538</v>
      </c>
      <c r="B3690" s="1" t="s">
        <v>3539</v>
      </c>
      <c r="C3690" s="1" t="s">
        <v>3540</v>
      </c>
      <c r="D3690" s="1" t="s">
        <v>3432</v>
      </c>
      <c r="E3690" s="1" t="s">
        <v>771</v>
      </c>
      <c r="F3690" s="1" t="s">
        <v>772</v>
      </c>
      <c r="I3690">
        <v>3.14</v>
      </c>
      <c r="J3690" s="1" t="s">
        <v>58</v>
      </c>
      <c r="K3690" s="2">
        <f>+I3690</f>
        <v>3.14</v>
      </c>
      <c r="L3690" s="1" t="s">
        <v>93</v>
      </c>
      <c r="M3690" s="1" t="s">
        <v>83</v>
      </c>
      <c r="O3690" s="1" t="s">
        <v>260</v>
      </c>
    </row>
    <row r="3691" spans="1:15" x14ac:dyDescent="0.25">
      <c r="A3691" s="1" t="s">
        <v>3538</v>
      </c>
      <c r="B3691" s="1" t="s">
        <v>3539</v>
      </c>
      <c r="C3691" s="1" t="s">
        <v>3540</v>
      </c>
      <c r="D3691" s="1" t="s">
        <v>3432</v>
      </c>
      <c r="E3691" s="1" t="s">
        <v>771</v>
      </c>
      <c r="F3691" s="1" t="s">
        <v>772</v>
      </c>
      <c r="I3691">
        <v>3.14</v>
      </c>
      <c r="J3691" s="1" t="s">
        <v>58</v>
      </c>
      <c r="K3691" s="2">
        <f>+I3691</f>
        <v>3.14</v>
      </c>
      <c r="L3691" s="1" t="s">
        <v>82</v>
      </c>
      <c r="M3691" s="1" t="s">
        <v>83</v>
      </c>
      <c r="O3691" s="1" t="s">
        <v>289</v>
      </c>
    </row>
    <row r="3692" spans="1:15" x14ac:dyDescent="0.25">
      <c r="A3692" s="1" t="s">
        <v>3538</v>
      </c>
      <c r="B3692" s="1" t="s">
        <v>3539</v>
      </c>
      <c r="C3692" s="1" t="s">
        <v>3540</v>
      </c>
      <c r="D3692" s="1" t="s">
        <v>3432</v>
      </c>
      <c r="E3692" s="1" t="s">
        <v>771</v>
      </c>
      <c r="F3692" s="1" t="s">
        <v>772</v>
      </c>
      <c r="I3692">
        <v>3.14</v>
      </c>
      <c r="J3692" s="1" t="s">
        <v>58</v>
      </c>
      <c r="K3692" s="2">
        <f>+I3692</f>
        <v>3.14</v>
      </c>
      <c r="L3692" s="1" t="s">
        <v>82</v>
      </c>
      <c r="M3692" s="1" t="s">
        <v>83</v>
      </c>
      <c r="O3692" s="1" t="s">
        <v>482</v>
      </c>
    </row>
    <row r="3693" spans="1:15" x14ac:dyDescent="0.25">
      <c r="A3693" s="1" t="s">
        <v>3538</v>
      </c>
      <c r="B3693" s="1" t="s">
        <v>3539</v>
      </c>
      <c r="C3693" s="1" t="s">
        <v>3540</v>
      </c>
      <c r="D3693" s="1" t="s">
        <v>3432</v>
      </c>
      <c r="E3693" s="1" t="s">
        <v>771</v>
      </c>
      <c r="F3693" s="1" t="s">
        <v>772</v>
      </c>
      <c r="I3693">
        <v>3.14</v>
      </c>
      <c r="J3693" s="1" t="s">
        <v>58</v>
      </c>
      <c r="K3693" s="2">
        <f>+I3693</f>
        <v>3.14</v>
      </c>
      <c r="L3693" s="1" t="s">
        <v>93</v>
      </c>
      <c r="M3693" s="1" t="s">
        <v>60</v>
      </c>
      <c r="N3693" s="1" t="s">
        <v>61</v>
      </c>
    </row>
    <row r="3694" spans="1:15" x14ac:dyDescent="0.25">
      <c r="A3694" s="1" t="s">
        <v>3538</v>
      </c>
      <c r="B3694" s="1" t="s">
        <v>3539</v>
      </c>
      <c r="C3694" s="1" t="s">
        <v>3540</v>
      </c>
      <c r="D3694" s="1" t="s">
        <v>3432</v>
      </c>
      <c r="E3694" s="1" t="s">
        <v>771</v>
      </c>
      <c r="F3694" s="1" t="s">
        <v>772</v>
      </c>
      <c r="I3694">
        <v>3.14</v>
      </c>
      <c r="J3694" s="1" t="s">
        <v>58</v>
      </c>
      <c r="K3694" s="2">
        <f>+I3694</f>
        <v>3.14</v>
      </c>
      <c r="L3694" s="1" t="s">
        <v>93</v>
      </c>
      <c r="M3694" s="1" t="s">
        <v>60</v>
      </c>
      <c r="N3694" s="1" t="s">
        <v>2200</v>
      </c>
    </row>
    <row r="3695" spans="1:15" x14ac:dyDescent="0.25">
      <c r="A3695" s="1" t="s">
        <v>3538</v>
      </c>
      <c r="B3695" s="1" t="s">
        <v>3539</v>
      </c>
      <c r="C3695" s="1" t="s">
        <v>3540</v>
      </c>
      <c r="D3695" s="1" t="s">
        <v>3432</v>
      </c>
      <c r="E3695" s="1" t="s">
        <v>771</v>
      </c>
      <c r="F3695" s="1" t="s">
        <v>772</v>
      </c>
      <c r="I3695">
        <v>3.14</v>
      </c>
      <c r="J3695" s="1" t="s">
        <v>58</v>
      </c>
      <c r="K3695" s="2">
        <f>+I3695</f>
        <v>3.14</v>
      </c>
      <c r="L3695" s="1" t="s">
        <v>93</v>
      </c>
      <c r="M3695" s="1" t="s">
        <v>211</v>
      </c>
    </row>
    <row r="3696" spans="1:15" x14ac:dyDescent="0.25">
      <c r="A3696" s="1" t="s">
        <v>3535</v>
      </c>
      <c r="B3696" s="1" t="s">
        <v>3536</v>
      </c>
      <c r="C3696" s="1" t="s">
        <v>3537</v>
      </c>
      <c r="D3696" s="1" t="s">
        <v>3328</v>
      </c>
      <c r="E3696" s="1" t="s">
        <v>771</v>
      </c>
      <c r="F3696" s="1" t="s">
        <v>772</v>
      </c>
      <c r="I3696">
        <v>4</v>
      </c>
      <c r="J3696" s="1" t="s">
        <v>58</v>
      </c>
      <c r="K3696" s="2">
        <f>+I3696</f>
        <v>4</v>
      </c>
      <c r="L3696" s="1" t="s">
        <v>93</v>
      </c>
      <c r="M3696" s="1" t="s">
        <v>211</v>
      </c>
    </row>
    <row r="3697" spans="1:15" x14ac:dyDescent="0.25">
      <c r="A3697" s="1" t="s">
        <v>3531</v>
      </c>
      <c r="B3697" s="1" t="s">
        <v>3532</v>
      </c>
      <c r="C3697" s="1" t="s">
        <v>3533</v>
      </c>
      <c r="D3697" s="1" t="s">
        <v>3328</v>
      </c>
      <c r="E3697" s="1" t="s">
        <v>771</v>
      </c>
      <c r="F3697" s="1" t="s">
        <v>772</v>
      </c>
      <c r="I3697">
        <v>0.03</v>
      </c>
      <c r="J3697" s="1" t="s">
        <v>58</v>
      </c>
      <c r="K3697" s="2">
        <f>+I3697</f>
        <v>0.03</v>
      </c>
      <c r="L3697" s="1" t="s">
        <v>93</v>
      </c>
      <c r="M3697" s="1" t="s">
        <v>211</v>
      </c>
    </row>
    <row r="3698" spans="1:15" x14ac:dyDescent="0.25">
      <c r="A3698" s="1" t="s">
        <v>3527</v>
      </c>
      <c r="B3698" s="1" t="s">
        <v>3528</v>
      </c>
      <c r="C3698" s="1" t="s">
        <v>3529</v>
      </c>
      <c r="D3698" s="1" t="s">
        <v>3025</v>
      </c>
      <c r="E3698" s="1" t="s">
        <v>771</v>
      </c>
      <c r="F3698" s="1" t="s">
        <v>772</v>
      </c>
      <c r="I3698">
        <v>3.77</v>
      </c>
      <c r="J3698" s="1" t="s">
        <v>58</v>
      </c>
      <c r="K3698" s="2">
        <f>+I3698</f>
        <v>3.77</v>
      </c>
      <c r="L3698" s="1" t="s">
        <v>82</v>
      </c>
      <c r="M3698" s="1" t="s">
        <v>83</v>
      </c>
      <c r="O3698" s="1" t="s">
        <v>264</v>
      </c>
    </row>
    <row r="3699" spans="1:15" x14ac:dyDescent="0.25">
      <c r="A3699" s="1" t="s">
        <v>3527</v>
      </c>
      <c r="B3699" s="1" t="s">
        <v>3528</v>
      </c>
      <c r="C3699" s="1" t="s">
        <v>3529</v>
      </c>
      <c r="D3699" s="1" t="s">
        <v>3025</v>
      </c>
      <c r="E3699" s="1" t="s">
        <v>771</v>
      </c>
      <c r="F3699" s="1" t="s">
        <v>772</v>
      </c>
      <c r="I3699">
        <v>3.77</v>
      </c>
      <c r="J3699" s="1" t="s">
        <v>58</v>
      </c>
      <c r="K3699" s="2">
        <f>+I3699</f>
        <v>3.77</v>
      </c>
      <c r="L3699" s="1" t="s">
        <v>82</v>
      </c>
      <c r="M3699" s="1" t="s">
        <v>83</v>
      </c>
      <c r="O3699" s="1" t="s">
        <v>260</v>
      </c>
    </row>
    <row r="3700" spans="1:15" x14ac:dyDescent="0.25">
      <c r="A3700" s="1" t="s">
        <v>3527</v>
      </c>
      <c r="B3700" s="1" t="s">
        <v>3528</v>
      </c>
      <c r="C3700" s="1" t="s">
        <v>3529</v>
      </c>
      <c r="D3700" s="1" t="s">
        <v>3025</v>
      </c>
      <c r="E3700" s="1" t="s">
        <v>771</v>
      </c>
      <c r="F3700" s="1" t="s">
        <v>772</v>
      </c>
      <c r="I3700">
        <v>3.77</v>
      </c>
      <c r="J3700" s="1" t="s">
        <v>58</v>
      </c>
      <c r="K3700" s="2">
        <f>+I3700</f>
        <v>3.77</v>
      </c>
      <c r="L3700" s="1" t="s">
        <v>82</v>
      </c>
      <c r="M3700" s="1" t="s">
        <v>83</v>
      </c>
      <c r="O3700" s="1" t="s">
        <v>482</v>
      </c>
    </row>
    <row r="3701" spans="1:15" x14ac:dyDescent="0.25">
      <c r="A3701" s="1" t="s">
        <v>3527</v>
      </c>
      <c r="B3701" s="1" t="s">
        <v>3528</v>
      </c>
      <c r="C3701" s="1" t="s">
        <v>3529</v>
      </c>
      <c r="D3701" s="1" t="s">
        <v>3025</v>
      </c>
      <c r="E3701" s="1" t="s">
        <v>771</v>
      </c>
      <c r="F3701" s="1" t="s">
        <v>772</v>
      </c>
      <c r="I3701">
        <v>3.77</v>
      </c>
      <c r="J3701" s="1" t="s">
        <v>58</v>
      </c>
      <c r="K3701" s="2">
        <f>+I3701</f>
        <v>3.77</v>
      </c>
      <c r="L3701" s="1" t="s">
        <v>82</v>
      </c>
      <c r="M3701" s="1" t="s">
        <v>83</v>
      </c>
      <c r="O3701" s="1" t="s">
        <v>289</v>
      </c>
    </row>
    <row r="3702" spans="1:15" x14ac:dyDescent="0.25">
      <c r="A3702" s="1" t="s">
        <v>3527</v>
      </c>
      <c r="B3702" s="1" t="s">
        <v>3528</v>
      </c>
      <c r="C3702" s="1" t="s">
        <v>3529</v>
      </c>
      <c r="D3702" s="1" t="s">
        <v>3025</v>
      </c>
      <c r="E3702" s="1" t="s">
        <v>771</v>
      </c>
      <c r="F3702" s="1" t="s">
        <v>772</v>
      </c>
      <c r="I3702">
        <v>3.77</v>
      </c>
      <c r="J3702" s="1" t="s">
        <v>58</v>
      </c>
      <c r="K3702" s="2">
        <f>+I3702</f>
        <v>3.77</v>
      </c>
      <c r="L3702" s="1" t="s">
        <v>93</v>
      </c>
      <c r="M3702" s="1" t="s">
        <v>60</v>
      </c>
      <c r="N3702" s="1" t="s">
        <v>61</v>
      </c>
    </row>
    <row r="3703" spans="1:15" x14ac:dyDescent="0.25">
      <c r="A3703" s="1" t="s">
        <v>3527</v>
      </c>
      <c r="B3703" s="1" t="s">
        <v>3528</v>
      </c>
      <c r="C3703" s="1" t="s">
        <v>3529</v>
      </c>
      <c r="D3703" s="1" t="s">
        <v>3025</v>
      </c>
      <c r="E3703" s="1" t="s">
        <v>771</v>
      </c>
      <c r="F3703" s="1" t="s">
        <v>772</v>
      </c>
      <c r="I3703">
        <v>3.77</v>
      </c>
      <c r="J3703" s="1" t="s">
        <v>58</v>
      </c>
      <c r="K3703" s="2">
        <f>+I3703</f>
        <v>3.77</v>
      </c>
      <c r="L3703" s="1" t="s">
        <v>93</v>
      </c>
      <c r="M3703" s="1" t="s">
        <v>60</v>
      </c>
      <c r="N3703" s="1" t="s">
        <v>303</v>
      </c>
    </row>
    <row r="3704" spans="1:15" x14ac:dyDescent="0.25">
      <c r="A3704" s="1" t="s">
        <v>3527</v>
      </c>
      <c r="B3704" s="1" t="s">
        <v>3528</v>
      </c>
      <c r="C3704" s="1" t="s">
        <v>3529</v>
      </c>
      <c r="D3704" s="1" t="s">
        <v>3025</v>
      </c>
      <c r="E3704" s="1" t="s">
        <v>771</v>
      </c>
      <c r="F3704" s="1" t="s">
        <v>772</v>
      </c>
      <c r="I3704">
        <v>3.77</v>
      </c>
      <c r="J3704" s="1" t="s">
        <v>58</v>
      </c>
      <c r="K3704" s="2">
        <f>+I3704</f>
        <v>3.77</v>
      </c>
      <c r="L3704" s="1" t="s">
        <v>93</v>
      </c>
      <c r="M3704" s="1" t="s">
        <v>60</v>
      </c>
      <c r="N3704" s="1" t="s">
        <v>2230</v>
      </c>
    </row>
    <row r="3705" spans="1:15" x14ac:dyDescent="0.25">
      <c r="A3705" s="1" t="s">
        <v>3527</v>
      </c>
      <c r="B3705" s="1" t="s">
        <v>3528</v>
      </c>
      <c r="C3705" s="1" t="s">
        <v>3529</v>
      </c>
      <c r="D3705" s="1" t="s">
        <v>3025</v>
      </c>
      <c r="E3705" s="1" t="s">
        <v>771</v>
      </c>
      <c r="F3705" s="1" t="s">
        <v>772</v>
      </c>
      <c r="I3705">
        <v>3.77</v>
      </c>
      <c r="J3705" s="1" t="s">
        <v>58</v>
      </c>
      <c r="K3705" s="2">
        <f>+I3705</f>
        <v>3.77</v>
      </c>
      <c r="L3705" s="1" t="s">
        <v>93</v>
      </c>
      <c r="M3705" s="1" t="s">
        <v>60</v>
      </c>
      <c r="N3705" s="1" t="s">
        <v>2200</v>
      </c>
    </row>
    <row r="3706" spans="1:15" x14ac:dyDescent="0.25">
      <c r="A3706" s="1" t="s">
        <v>3527</v>
      </c>
      <c r="B3706" s="1" t="s">
        <v>3528</v>
      </c>
      <c r="C3706" s="1" t="s">
        <v>3529</v>
      </c>
      <c r="D3706" s="1" t="s">
        <v>3025</v>
      </c>
      <c r="E3706" s="1" t="s">
        <v>771</v>
      </c>
      <c r="F3706" s="1" t="s">
        <v>772</v>
      </c>
      <c r="I3706">
        <v>3.77</v>
      </c>
      <c r="J3706" s="1" t="s">
        <v>58</v>
      </c>
      <c r="K3706" s="2">
        <f>+I3706</f>
        <v>3.77</v>
      </c>
      <c r="L3706" s="1" t="s">
        <v>93</v>
      </c>
      <c r="M3706" s="1" t="s">
        <v>211</v>
      </c>
    </row>
    <row r="3707" spans="1:15" x14ac:dyDescent="0.25">
      <c r="A3707" s="1" t="s">
        <v>3523</v>
      </c>
      <c r="B3707" s="1" t="s">
        <v>3524</v>
      </c>
      <c r="C3707" s="1" t="s">
        <v>3525</v>
      </c>
      <c r="D3707" s="1" t="s">
        <v>3328</v>
      </c>
      <c r="E3707" s="1" t="s">
        <v>771</v>
      </c>
      <c r="F3707" s="1" t="s">
        <v>772</v>
      </c>
      <c r="I3707">
        <v>28.4</v>
      </c>
      <c r="J3707" s="1" t="s">
        <v>58</v>
      </c>
      <c r="K3707" s="2">
        <f>+I3707</f>
        <v>28.4</v>
      </c>
      <c r="L3707" s="1" t="s">
        <v>82</v>
      </c>
      <c r="M3707" s="1" t="s">
        <v>83</v>
      </c>
      <c r="O3707" s="1" t="s">
        <v>264</v>
      </c>
    </row>
    <row r="3708" spans="1:15" x14ac:dyDescent="0.25">
      <c r="A3708" s="1" t="s">
        <v>3523</v>
      </c>
      <c r="B3708" s="1" t="s">
        <v>3524</v>
      </c>
      <c r="C3708" s="1" t="s">
        <v>3525</v>
      </c>
      <c r="D3708" s="1" t="s">
        <v>3328</v>
      </c>
      <c r="E3708" s="1" t="s">
        <v>771</v>
      </c>
      <c r="F3708" s="1" t="s">
        <v>772</v>
      </c>
      <c r="I3708">
        <v>28.4</v>
      </c>
      <c r="J3708" s="1" t="s">
        <v>58</v>
      </c>
      <c r="K3708" s="2">
        <f>+I3708</f>
        <v>28.4</v>
      </c>
      <c r="L3708" s="1" t="s">
        <v>82</v>
      </c>
      <c r="M3708" s="1" t="s">
        <v>83</v>
      </c>
      <c r="O3708" s="1" t="s">
        <v>260</v>
      </c>
    </row>
    <row r="3709" spans="1:15" x14ac:dyDescent="0.25">
      <c r="A3709" s="1" t="s">
        <v>3523</v>
      </c>
      <c r="B3709" s="1" t="s">
        <v>3524</v>
      </c>
      <c r="C3709" s="1" t="s">
        <v>3525</v>
      </c>
      <c r="D3709" s="1" t="s">
        <v>3328</v>
      </c>
      <c r="E3709" s="1" t="s">
        <v>771</v>
      </c>
      <c r="F3709" s="1" t="s">
        <v>772</v>
      </c>
      <c r="I3709">
        <v>28.4</v>
      </c>
      <c r="J3709" s="1" t="s">
        <v>58</v>
      </c>
      <c r="K3709" s="2">
        <f>+I3709</f>
        <v>28.4</v>
      </c>
      <c r="L3709" s="1" t="s">
        <v>82</v>
      </c>
      <c r="M3709" s="1" t="s">
        <v>83</v>
      </c>
      <c r="O3709" s="1" t="s">
        <v>289</v>
      </c>
    </row>
    <row r="3710" spans="1:15" x14ac:dyDescent="0.25">
      <c r="A3710" s="1" t="s">
        <v>3523</v>
      </c>
      <c r="B3710" s="1" t="s">
        <v>3524</v>
      </c>
      <c r="C3710" s="1" t="s">
        <v>3525</v>
      </c>
      <c r="D3710" s="1" t="s">
        <v>3328</v>
      </c>
      <c r="E3710" s="1" t="s">
        <v>771</v>
      </c>
      <c r="F3710" s="1" t="s">
        <v>772</v>
      </c>
      <c r="I3710">
        <v>28.4</v>
      </c>
      <c r="J3710" s="1" t="s">
        <v>58</v>
      </c>
      <c r="K3710" s="2">
        <f>+I3710</f>
        <v>28.4</v>
      </c>
      <c r="L3710" s="1" t="s">
        <v>82</v>
      </c>
      <c r="M3710" s="1" t="s">
        <v>83</v>
      </c>
      <c r="O3710" s="1" t="s">
        <v>814</v>
      </c>
    </row>
    <row r="3711" spans="1:15" x14ac:dyDescent="0.25">
      <c r="A3711" s="1" t="s">
        <v>3523</v>
      </c>
      <c r="B3711" s="1" t="s">
        <v>3524</v>
      </c>
      <c r="C3711" s="1" t="s">
        <v>3525</v>
      </c>
      <c r="D3711" s="1" t="s">
        <v>3328</v>
      </c>
      <c r="E3711" s="1" t="s">
        <v>771</v>
      </c>
      <c r="F3711" s="1" t="s">
        <v>772</v>
      </c>
      <c r="I3711">
        <v>28.4</v>
      </c>
      <c r="J3711" s="1" t="s">
        <v>58</v>
      </c>
      <c r="K3711" s="2">
        <f>+I3711</f>
        <v>28.4</v>
      </c>
      <c r="L3711" s="1" t="s">
        <v>82</v>
      </c>
      <c r="M3711" s="1" t="s">
        <v>83</v>
      </c>
      <c r="O3711" s="1" t="s">
        <v>482</v>
      </c>
    </row>
    <row r="3712" spans="1:15" x14ac:dyDescent="0.25">
      <c r="A3712" s="1" t="s">
        <v>3523</v>
      </c>
      <c r="B3712" s="1" t="s">
        <v>3524</v>
      </c>
      <c r="C3712" s="1" t="s">
        <v>3525</v>
      </c>
      <c r="D3712" s="1" t="s">
        <v>3328</v>
      </c>
      <c r="E3712" s="1" t="s">
        <v>771</v>
      </c>
      <c r="F3712" s="1" t="s">
        <v>772</v>
      </c>
      <c r="I3712">
        <v>28.4</v>
      </c>
      <c r="J3712" s="1" t="s">
        <v>58</v>
      </c>
      <c r="K3712" s="2">
        <f>+I3712</f>
        <v>28.4</v>
      </c>
      <c r="L3712" s="1" t="s">
        <v>93</v>
      </c>
      <c r="M3712" s="1" t="s">
        <v>60</v>
      </c>
      <c r="N3712" s="1" t="s">
        <v>61</v>
      </c>
    </row>
    <row r="3713" spans="1:15" x14ac:dyDescent="0.25">
      <c r="A3713" s="1" t="s">
        <v>3523</v>
      </c>
      <c r="B3713" s="1" t="s">
        <v>3524</v>
      </c>
      <c r="C3713" s="1" t="s">
        <v>3525</v>
      </c>
      <c r="D3713" s="1" t="s">
        <v>3328</v>
      </c>
      <c r="E3713" s="1" t="s">
        <v>771</v>
      </c>
      <c r="F3713" s="1" t="s">
        <v>772</v>
      </c>
      <c r="I3713">
        <v>28.4</v>
      </c>
      <c r="J3713" s="1" t="s">
        <v>58</v>
      </c>
      <c r="K3713" s="2">
        <f>+I3713</f>
        <v>28.4</v>
      </c>
      <c r="L3713" s="1" t="s">
        <v>93</v>
      </c>
      <c r="M3713" s="1" t="s">
        <v>60</v>
      </c>
      <c r="N3713" s="1" t="s">
        <v>2230</v>
      </c>
    </row>
    <row r="3714" spans="1:15" x14ac:dyDescent="0.25">
      <c r="A3714" s="1" t="s">
        <v>3523</v>
      </c>
      <c r="B3714" s="1" t="s">
        <v>3524</v>
      </c>
      <c r="C3714" s="1" t="s">
        <v>3525</v>
      </c>
      <c r="D3714" s="1" t="s">
        <v>3328</v>
      </c>
      <c r="E3714" s="1" t="s">
        <v>771</v>
      </c>
      <c r="F3714" s="1" t="s">
        <v>772</v>
      </c>
      <c r="I3714">
        <v>28.4</v>
      </c>
      <c r="J3714" s="1" t="s">
        <v>58</v>
      </c>
      <c r="K3714" s="2">
        <f>+I3714</f>
        <v>28.4</v>
      </c>
      <c r="L3714" s="1" t="s">
        <v>93</v>
      </c>
      <c r="M3714" s="1" t="s">
        <v>60</v>
      </c>
      <c r="N3714" s="1" t="s">
        <v>2200</v>
      </c>
    </row>
    <row r="3715" spans="1:15" x14ac:dyDescent="0.25">
      <c r="A3715" s="1" t="s">
        <v>3523</v>
      </c>
      <c r="B3715" s="1" t="s">
        <v>3524</v>
      </c>
      <c r="C3715" s="1" t="s">
        <v>3525</v>
      </c>
      <c r="D3715" s="1" t="s">
        <v>3328</v>
      </c>
      <c r="E3715" s="1" t="s">
        <v>771</v>
      </c>
      <c r="F3715" s="1" t="s">
        <v>772</v>
      </c>
      <c r="I3715">
        <v>28.4</v>
      </c>
      <c r="J3715" s="1" t="s">
        <v>58</v>
      </c>
      <c r="K3715" s="2">
        <f>+I3715</f>
        <v>28.4</v>
      </c>
      <c r="L3715" s="1" t="s">
        <v>93</v>
      </c>
      <c r="M3715" s="1" t="s">
        <v>60</v>
      </c>
      <c r="N3715" s="1" t="s">
        <v>359</v>
      </c>
    </row>
    <row r="3716" spans="1:15" x14ac:dyDescent="0.25">
      <c r="A3716" s="1" t="s">
        <v>3523</v>
      </c>
      <c r="B3716" s="1" t="s">
        <v>3524</v>
      </c>
      <c r="C3716" s="1" t="s">
        <v>3525</v>
      </c>
      <c r="D3716" s="1" t="s">
        <v>3328</v>
      </c>
      <c r="E3716" s="1" t="s">
        <v>771</v>
      </c>
      <c r="F3716" s="1" t="s">
        <v>772</v>
      </c>
      <c r="I3716">
        <v>28.4</v>
      </c>
      <c r="J3716" s="1" t="s">
        <v>58</v>
      </c>
      <c r="K3716" s="2">
        <f>+I3716</f>
        <v>28.4</v>
      </c>
      <c r="L3716" s="1" t="s">
        <v>93</v>
      </c>
      <c r="M3716" s="1" t="s">
        <v>211</v>
      </c>
    </row>
    <row r="3717" spans="1:15" x14ac:dyDescent="0.25">
      <c r="A3717" s="1" t="s">
        <v>3520</v>
      </c>
      <c r="B3717" s="1" t="s">
        <v>3521</v>
      </c>
      <c r="C3717" s="1" t="s">
        <v>3522</v>
      </c>
      <c r="D3717" s="1" t="s">
        <v>3025</v>
      </c>
      <c r="E3717" s="1" t="s">
        <v>771</v>
      </c>
      <c r="F3717" s="1" t="s">
        <v>772</v>
      </c>
      <c r="I3717">
        <v>29.75</v>
      </c>
      <c r="J3717" s="1" t="s">
        <v>58</v>
      </c>
      <c r="K3717" s="2">
        <f>+I3717</f>
        <v>29.75</v>
      </c>
      <c r="L3717" s="1" t="s">
        <v>82</v>
      </c>
      <c r="M3717" s="1" t="s">
        <v>83</v>
      </c>
      <c r="O3717" s="1" t="s">
        <v>264</v>
      </c>
    </row>
    <row r="3718" spans="1:15" x14ac:dyDescent="0.25">
      <c r="A3718" s="1" t="s">
        <v>3520</v>
      </c>
      <c r="B3718" s="1" t="s">
        <v>3521</v>
      </c>
      <c r="C3718" s="1" t="s">
        <v>3522</v>
      </c>
      <c r="D3718" s="1" t="s">
        <v>3025</v>
      </c>
      <c r="E3718" s="1" t="s">
        <v>771</v>
      </c>
      <c r="F3718" s="1" t="s">
        <v>772</v>
      </c>
      <c r="I3718">
        <v>29.75</v>
      </c>
      <c r="J3718" s="1" t="s">
        <v>58</v>
      </c>
      <c r="K3718" s="2">
        <f>+I3718</f>
        <v>29.75</v>
      </c>
      <c r="L3718" s="1" t="s">
        <v>82</v>
      </c>
      <c r="M3718" s="1" t="s">
        <v>83</v>
      </c>
      <c r="O3718" s="1" t="s">
        <v>260</v>
      </c>
    </row>
    <row r="3719" spans="1:15" x14ac:dyDescent="0.25">
      <c r="A3719" s="1" t="s">
        <v>3520</v>
      </c>
      <c r="B3719" s="1" t="s">
        <v>3521</v>
      </c>
      <c r="C3719" s="1" t="s">
        <v>3522</v>
      </c>
      <c r="D3719" s="1" t="s">
        <v>3025</v>
      </c>
      <c r="E3719" s="1" t="s">
        <v>771</v>
      </c>
      <c r="F3719" s="1" t="s">
        <v>772</v>
      </c>
      <c r="I3719">
        <v>29.75</v>
      </c>
      <c r="J3719" s="1" t="s">
        <v>58</v>
      </c>
      <c r="K3719" s="2">
        <f>+I3719</f>
        <v>29.75</v>
      </c>
      <c r="L3719" s="1" t="s">
        <v>82</v>
      </c>
      <c r="M3719" s="1" t="s">
        <v>83</v>
      </c>
      <c r="O3719" s="1" t="s">
        <v>482</v>
      </c>
    </row>
    <row r="3720" spans="1:15" x14ac:dyDescent="0.25">
      <c r="A3720" s="1" t="s">
        <v>3520</v>
      </c>
      <c r="B3720" s="1" t="s">
        <v>3521</v>
      </c>
      <c r="C3720" s="1" t="s">
        <v>3522</v>
      </c>
      <c r="D3720" s="1" t="s">
        <v>3025</v>
      </c>
      <c r="E3720" s="1" t="s">
        <v>771</v>
      </c>
      <c r="F3720" s="1" t="s">
        <v>772</v>
      </c>
      <c r="I3720">
        <v>29.75</v>
      </c>
      <c r="J3720" s="1" t="s">
        <v>58</v>
      </c>
      <c r="K3720" s="2">
        <f>+I3720</f>
        <v>29.75</v>
      </c>
      <c r="L3720" s="1" t="s">
        <v>93</v>
      </c>
      <c r="M3720" s="1" t="s">
        <v>60</v>
      </c>
      <c r="N3720" s="1" t="s">
        <v>61</v>
      </c>
    </row>
    <row r="3721" spans="1:15" x14ac:dyDescent="0.25">
      <c r="A3721" s="1" t="s">
        <v>3520</v>
      </c>
      <c r="B3721" s="1" t="s">
        <v>3521</v>
      </c>
      <c r="C3721" s="1" t="s">
        <v>3522</v>
      </c>
      <c r="D3721" s="1" t="s">
        <v>3025</v>
      </c>
      <c r="E3721" s="1" t="s">
        <v>771</v>
      </c>
      <c r="F3721" s="1" t="s">
        <v>772</v>
      </c>
      <c r="I3721">
        <v>29.75</v>
      </c>
      <c r="J3721" s="1" t="s">
        <v>58</v>
      </c>
      <c r="K3721" s="2">
        <f>+I3721</f>
        <v>29.75</v>
      </c>
      <c r="L3721" s="1" t="s">
        <v>93</v>
      </c>
      <c r="M3721" s="1" t="s">
        <v>60</v>
      </c>
      <c r="N3721" s="1" t="s">
        <v>2230</v>
      </c>
    </row>
    <row r="3722" spans="1:15" x14ac:dyDescent="0.25">
      <c r="A3722" s="1" t="s">
        <v>3520</v>
      </c>
      <c r="B3722" s="1" t="s">
        <v>3521</v>
      </c>
      <c r="C3722" s="1" t="s">
        <v>3522</v>
      </c>
      <c r="D3722" s="1" t="s">
        <v>3025</v>
      </c>
      <c r="E3722" s="1" t="s">
        <v>771</v>
      </c>
      <c r="F3722" s="1" t="s">
        <v>772</v>
      </c>
      <c r="I3722">
        <v>29.75</v>
      </c>
      <c r="J3722" s="1" t="s">
        <v>58</v>
      </c>
      <c r="K3722" s="2">
        <f>+I3722</f>
        <v>29.75</v>
      </c>
      <c r="L3722" s="1" t="s">
        <v>93</v>
      </c>
      <c r="M3722" s="1" t="s">
        <v>60</v>
      </c>
      <c r="N3722" s="1" t="s">
        <v>303</v>
      </c>
    </row>
    <row r="3723" spans="1:15" x14ac:dyDescent="0.25">
      <c r="A3723" s="1" t="s">
        <v>3520</v>
      </c>
      <c r="B3723" s="1" t="s">
        <v>3521</v>
      </c>
      <c r="C3723" s="1" t="s">
        <v>3522</v>
      </c>
      <c r="D3723" s="1" t="s">
        <v>3025</v>
      </c>
      <c r="E3723" s="1" t="s">
        <v>771</v>
      </c>
      <c r="F3723" s="1" t="s">
        <v>772</v>
      </c>
      <c r="I3723">
        <v>29.75</v>
      </c>
      <c r="J3723" s="1" t="s">
        <v>58</v>
      </c>
      <c r="K3723" s="2">
        <f>+I3723</f>
        <v>29.75</v>
      </c>
      <c r="L3723" s="1" t="s">
        <v>93</v>
      </c>
      <c r="M3723" s="1" t="s">
        <v>60</v>
      </c>
      <c r="N3723" s="1" t="s">
        <v>2210</v>
      </c>
    </row>
    <row r="3724" spans="1:15" x14ac:dyDescent="0.25">
      <c r="A3724" s="1" t="s">
        <v>3520</v>
      </c>
      <c r="B3724" s="1" t="s">
        <v>3521</v>
      </c>
      <c r="C3724" s="1" t="s">
        <v>3522</v>
      </c>
      <c r="D3724" s="1" t="s">
        <v>3025</v>
      </c>
      <c r="E3724" s="1" t="s">
        <v>771</v>
      </c>
      <c r="F3724" s="1" t="s">
        <v>772</v>
      </c>
      <c r="I3724">
        <v>29.75</v>
      </c>
      <c r="J3724" s="1" t="s">
        <v>58</v>
      </c>
      <c r="K3724" s="2">
        <f>+I3724</f>
        <v>29.75</v>
      </c>
      <c r="L3724" s="1" t="s">
        <v>93</v>
      </c>
      <c r="M3724" s="1" t="s">
        <v>211</v>
      </c>
    </row>
    <row r="3725" spans="1:15" x14ac:dyDescent="0.25">
      <c r="A3725" s="1" t="s">
        <v>3517</v>
      </c>
      <c r="B3725" s="1" t="s">
        <v>3518</v>
      </c>
      <c r="C3725" s="1" t="s">
        <v>3519</v>
      </c>
      <c r="D3725" s="1" t="s">
        <v>3328</v>
      </c>
      <c r="E3725" s="1" t="s">
        <v>771</v>
      </c>
      <c r="F3725" s="1" t="s">
        <v>772</v>
      </c>
      <c r="I3725">
        <v>51.25</v>
      </c>
      <c r="J3725" s="1" t="s">
        <v>58</v>
      </c>
      <c r="K3725" s="2">
        <f>+I3725</f>
        <v>51.25</v>
      </c>
      <c r="L3725" s="1" t="s">
        <v>82</v>
      </c>
      <c r="M3725" s="1" t="s">
        <v>83</v>
      </c>
      <c r="O3725" s="1" t="s">
        <v>260</v>
      </c>
    </row>
    <row r="3726" spans="1:15" x14ac:dyDescent="0.25">
      <c r="A3726" s="1" t="s">
        <v>3517</v>
      </c>
      <c r="B3726" s="1" t="s">
        <v>3518</v>
      </c>
      <c r="C3726" s="1" t="s">
        <v>3519</v>
      </c>
      <c r="D3726" s="1" t="s">
        <v>3328</v>
      </c>
      <c r="E3726" s="1" t="s">
        <v>771</v>
      </c>
      <c r="F3726" s="1" t="s">
        <v>772</v>
      </c>
      <c r="I3726">
        <v>51.25</v>
      </c>
      <c r="J3726" s="1" t="s">
        <v>58</v>
      </c>
      <c r="K3726" s="2">
        <f>+I3726</f>
        <v>51.25</v>
      </c>
      <c r="L3726" s="1" t="s">
        <v>82</v>
      </c>
      <c r="M3726" s="1" t="s">
        <v>83</v>
      </c>
      <c r="O3726" s="1" t="s">
        <v>264</v>
      </c>
    </row>
    <row r="3727" spans="1:15" x14ac:dyDescent="0.25">
      <c r="A3727" s="1" t="s">
        <v>3517</v>
      </c>
      <c r="B3727" s="1" t="s">
        <v>3518</v>
      </c>
      <c r="C3727" s="1" t="s">
        <v>3519</v>
      </c>
      <c r="D3727" s="1" t="s">
        <v>3328</v>
      </c>
      <c r="E3727" s="1" t="s">
        <v>771</v>
      </c>
      <c r="F3727" s="1" t="s">
        <v>772</v>
      </c>
      <c r="I3727">
        <v>51.25</v>
      </c>
      <c r="J3727" s="1" t="s">
        <v>58</v>
      </c>
      <c r="K3727" s="2">
        <f>+I3727</f>
        <v>51.25</v>
      </c>
      <c r="L3727" s="1" t="s">
        <v>82</v>
      </c>
      <c r="M3727" s="1" t="s">
        <v>83</v>
      </c>
      <c r="O3727" s="1" t="s">
        <v>289</v>
      </c>
    </row>
    <row r="3728" spans="1:15" x14ac:dyDescent="0.25">
      <c r="A3728" s="1" t="s">
        <v>3517</v>
      </c>
      <c r="B3728" s="1" t="s">
        <v>3518</v>
      </c>
      <c r="C3728" s="1" t="s">
        <v>3519</v>
      </c>
      <c r="D3728" s="1" t="s">
        <v>3328</v>
      </c>
      <c r="E3728" s="1" t="s">
        <v>771</v>
      </c>
      <c r="F3728" s="1" t="s">
        <v>772</v>
      </c>
      <c r="I3728">
        <v>51.25</v>
      </c>
      <c r="J3728" s="1" t="s">
        <v>58</v>
      </c>
      <c r="K3728" s="2">
        <f>+I3728</f>
        <v>51.25</v>
      </c>
      <c r="L3728" s="1" t="s">
        <v>93</v>
      </c>
      <c r="M3728" s="1" t="s">
        <v>60</v>
      </c>
      <c r="N3728" s="1" t="s">
        <v>2200</v>
      </c>
    </row>
    <row r="3729" spans="1:15" x14ac:dyDescent="0.25">
      <c r="A3729" s="1" t="s">
        <v>3517</v>
      </c>
      <c r="B3729" s="1" t="s">
        <v>3518</v>
      </c>
      <c r="C3729" s="1" t="s">
        <v>3519</v>
      </c>
      <c r="D3729" s="1" t="s">
        <v>3328</v>
      </c>
      <c r="E3729" s="1" t="s">
        <v>771</v>
      </c>
      <c r="F3729" s="1" t="s">
        <v>772</v>
      </c>
      <c r="I3729">
        <v>51.25</v>
      </c>
      <c r="J3729" s="1" t="s">
        <v>58</v>
      </c>
      <c r="K3729" s="2">
        <f>+I3729</f>
        <v>51.25</v>
      </c>
      <c r="L3729" s="1" t="s">
        <v>93</v>
      </c>
      <c r="M3729" s="1" t="s">
        <v>60</v>
      </c>
      <c r="N3729" s="1" t="s">
        <v>61</v>
      </c>
    </row>
    <row r="3730" spans="1:15" x14ac:dyDescent="0.25">
      <c r="A3730" s="1" t="s">
        <v>3517</v>
      </c>
      <c r="B3730" s="1" t="s">
        <v>3518</v>
      </c>
      <c r="C3730" s="1" t="s">
        <v>3519</v>
      </c>
      <c r="D3730" s="1" t="s">
        <v>3328</v>
      </c>
      <c r="E3730" s="1" t="s">
        <v>771</v>
      </c>
      <c r="F3730" s="1" t="s">
        <v>772</v>
      </c>
      <c r="I3730">
        <v>51.25</v>
      </c>
      <c r="J3730" s="1" t="s">
        <v>58</v>
      </c>
      <c r="K3730" s="2">
        <f>+I3730</f>
        <v>51.25</v>
      </c>
      <c r="L3730" s="1" t="s">
        <v>93</v>
      </c>
      <c r="M3730" s="1" t="s">
        <v>60</v>
      </c>
      <c r="N3730" s="1" t="s">
        <v>2210</v>
      </c>
    </row>
    <row r="3731" spans="1:15" x14ac:dyDescent="0.25">
      <c r="A3731" s="1" t="s">
        <v>3517</v>
      </c>
      <c r="B3731" s="1" t="s">
        <v>3518</v>
      </c>
      <c r="C3731" s="1" t="s">
        <v>3519</v>
      </c>
      <c r="D3731" s="1" t="s">
        <v>3328</v>
      </c>
      <c r="E3731" s="1" t="s">
        <v>771</v>
      </c>
      <c r="F3731" s="1" t="s">
        <v>772</v>
      </c>
      <c r="I3731">
        <v>51.25</v>
      </c>
      <c r="J3731" s="1" t="s">
        <v>58</v>
      </c>
      <c r="K3731" s="2">
        <f>+I3731</f>
        <v>51.25</v>
      </c>
      <c r="L3731" s="1" t="s">
        <v>93</v>
      </c>
      <c r="M3731" s="1" t="s">
        <v>60</v>
      </c>
      <c r="N3731" s="1" t="s">
        <v>303</v>
      </c>
    </row>
    <row r="3732" spans="1:15" x14ac:dyDescent="0.25">
      <c r="A3732" s="1" t="s">
        <v>3517</v>
      </c>
      <c r="B3732" s="1" t="s">
        <v>3518</v>
      </c>
      <c r="C3732" s="1" t="s">
        <v>3519</v>
      </c>
      <c r="D3732" s="1" t="s">
        <v>3328</v>
      </c>
      <c r="E3732" s="1" t="s">
        <v>771</v>
      </c>
      <c r="F3732" s="1" t="s">
        <v>772</v>
      </c>
      <c r="I3732">
        <v>51.25</v>
      </c>
      <c r="J3732" s="1" t="s">
        <v>58</v>
      </c>
      <c r="K3732" s="2">
        <f>+I3732</f>
        <v>51.25</v>
      </c>
      <c r="L3732" s="1" t="s">
        <v>93</v>
      </c>
      <c r="M3732" s="1" t="s">
        <v>211</v>
      </c>
    </row>
    <row r="3733" spans="1:15" x14ac:dyDescent="0.25">
      <c r="A3733" s="1" t="s">
        <v>3514</v>
      </c>
      <c r="B3733" s="1" t="s">
        <v>3515</v>
      </c>
      <c r="C3733" s="1" t="s">
        <v>3516</v>
      </c>
      <c r="D3733" s="1" t="s">
        <v>2944</v>
      </c>
      <c r="E3733" s="1" t="s">
        <v>771</v>
      </c>
      <c r="F3733" s="1" t="s">
        <v>772</v>
      </c>
      <c r="I3733">
        <v>72.5</v>
      </c>
      <c r="J3733" s="1" t="s">
        <v>58</v>
      </c>
      <c r="K3733" s="2">
        <f>+I3733</f>
        <v>72.5</v>
      </c>
      <c r="L3733" s="1" t="s">
        <v>82</v>
      </c>
      <c r="M3733" s="1" t="s">
        <v>83</v>
      </c>
      <c r="O3733" s="1" t="s">
        <v>260</v>
      </c>
    </row>
    <row r="3734" spans="1:15" x14ac:dyDescent="0.25">
      <c r="A3734" s="1" t="s">
        <v>3514</v>
      </c>
      <c r="B3734" s="1" t="s">
        <v>3515</v>
      </c>
      <c r="C3734" s="1" t="s">
        <v>3516</v>
      </c>
      <c r="D3734" s="1" t="s">
        <v>2944</v>
      </c>
      <c r="E3734" s="1" t="s">
        <v>771</v>
      </c>
      <c r="F3734" s="1" t="s">
        <v>772</v>
      </c>
      <c r="I3734">
        <v>72.5</v>
      </c>
      <c r="J3734" s="1" t="s">
        <v>58</v>
      </c>
      <c r="K3734" s="2">
        <f>+I3734</f>
        <v>72.5</v>
      </c>
      <c r="L3734" s="1" t="s">
        <v>82</v>
      </c>
      <c r="M3734" s="1" t="s">
        <v>83</v>
      </c>
      <c r="O3734" s="1" t="s">
        <v>264</v>
      </c>
    </row>
    <row r="3735" spans="1:15" x14ac:dyDescent="0.25">
      <c r="A3735" s="1" t="s">
        <v>3514</v>
      </c>
      <c r="B3735" s="1" t="s">
        <v>3515</v>
      </c>
      <c r="C3735" s="1" t="s">
        <v>3516</v>
      </c>
      <c r="D3735" s="1" t="s">
        <v>2944</v>
      </c>
      <c r="E3735" s="1" t="s">
        <v>771</v>
      </c>
      <c r="F3735" s="1" t="s">
        <v>772</v>
      </c>
      <c r="I3735">
        <v>72.5</v>
      </c>
      <c r="J3735" s="1" t="s">
        <v>58</v>
      </c>
      <c r="K3735" s="2">
        <f>+I3735</f>
        <v>72.5</v>
      </c>
      <c r="L3735" s="1" t="s">
        <v>82</v>
      </c>
      <c r="M3735" s="1" t="s">
        <v>83</v>
      </c>
      <c r="O3735" s="1" t="s">
        <v>289</v>
      </c>
    </row>
    <row r="3736" spans="1:15" x14ac:dyDescent="0.25">
      <c r="A3736" s="1" t="s">
        <v>3514</v>
      </c>
      <c r="B3736" s="1" t="s">
        <v>3515</v>
      </c>
      <c r="C3736" s="1" t="s">
        <v>3516</v>
      </c>
      <c r="D3736" s="1" t="s">
        <v>2944</v>
      </c>
      <c r="E3736" s="1" t="s">
        <v>771</v>
      </c>
      <c r="F3736" s="1" t="s">
        <v>772</v>
      </c>
      <c r="I3736">
        <v>72.5</v>
      </c>
      <c r="J3736" s="1" t="s">
        <v>58</v>
      </c>
      <c r="K3736" s="2">
        <f>+I3736</f>
        <v>72.5</v>
      </c>
      <c r="L3736" s="1" t="s">
        <v>82</v>
      </c>
      <c r="M3736" s="1" t="s">
        <v>83</v>
      </c>
      <c r="O3736" s="1" t="s">
        <v>482</v>
      </c>
    </row>
    <row r="3737" spans="1:15" x14ac:dyDescent="0.25">
      <c r="A3737" s="1" t="s">
        <v>3514</v>
      </c>
      <c r="B3737" s="1" t="s">
        <v>3515</v>
      </c>
      <c r="C3737" s="1" t="s">
        <v>3516</v>
      </c>
      <c r="D3737" s="1" t="s">
        <v>2944</v>
      </c>
      <c r="E3737" s="1" t="s">
        <v>771</v>
      </c>
      <c r="F3737" s="1" t="s">
        <v>772</v>
      </c>
      <c r="I3737">
        <v>72.5</v>
      </c>
      <c r="J3737" s="1" t="s">
        <v>58</v>
      </c>
      <c r="K3737" s="2">
        <f>+I3737</f>
        <v>72.5</v>
      </c>
      <c r="L3737" s="1" t="s">
        <v>93</v>
      </c>
      <c r="M3737" s="1" t="s">
        <v>60</v>
      </c>
      <c r="N3737" s="1" t="s">
        <v>61</v>
      </c>
    </row>
    <row r="3738" spans="1:15" x14ac:dyDescent="0.25">
      <c r="A3738" s="1" t="s">
        <v>3514</v>
      </c>
      <c r="B3738" s="1" t="s">
        <v>3515</v>
      </c>
      <c r="C3738" s="1" t="s">
        <v>3516</v>
      </c>
      <c r="D3738" s="1" t="s">
        <v>2944</v>
      </c>
      <c r="E3738" s="1" t="s">
        <v>771</v>
      </c>
      <c r="F3738" s="1" t="s">
        <v>772</v>
      </c>
      <c r="I3738">
        <v>72.5</v>
      </c>
      <c r="J3738" s="1" t="s">
        <v>58</v>
      </c>
      <c r="K3738" s="2">
        <f>+I3738</f>
        <v>72.5</v>
      </c>
      <c r="L3738" s="1" t="s">
        <v>93</v>
      </c>
      <c r="M3738" s="1" t="s">
        <v>60</v>
      </c>
      <c r="N3738" s="1" t="s">
        <v>2230</v>
      </c>
    </row>
    <row r="3739" spans="1:15" x14ac:dyDescent="0.25">
      <c r="A3739" s="1" t="s">
        <v>3514</v>
      </c>
      <c r="B3739" s="1" t="s">
        <v>3515</v>
      </c>
      <c r="C3739" s="1" t="s">
        <v>3516</v>
      </c>
      <c r="D3739" s="1" t="s">
        <v>2944</v>
      </c>
      <c r="E3739" s="1" t="s">
        <v>771</v>
      </c>
      <c r="F3739" s="1" t="s">
        <v>772</v>
      </c>
      <c r="I3739">
        <v>72.5</v>
      </c>
      <c r="J3739" s="1" t="s">
        <v>58</v>
      </c>
      <c r="K3739" s="2">
        <f>+I3739</f>
        <v>72.5</v>
      </c>
      <c r="L3739" s="1" t="s">
        <v>93</v>
      </c>
      <c r="M3739" s="1" t="s">
        <v>60</v>
      </c>
      <c r="N3739" s="1" t="s">
        <v>303</v>
      </c>
    </row>
    <row r="3740" spans="1:15" x14ac:dyDescent="0.25">
      <c r="A3740" s="1" t="s">
        <v>3514</v>
      </c>
      <c r="B3740" s="1" t="s">
        <v>3515</v>
      </c>
      <c r="C3740" s="1" t="s">
        <v>3516</v>
      </c>
      <c r="D3740" s="1" t="s">
        <v>2944</v>
      </c>
      <c r="E3740" s="1" t="s">
        <v>771</v>
      </c>
      <c r="F3740" s="1" t="s">
        <v>772</v>
      </c>
      <c r="I3740">
        <v>72.5</v>
      </c>
      <c r="J3740" s="1" t="s">
        <v>58</v>
      </c>
      <c r="K3740" s="2">
        <f>+I3740</f>
        <v>72.5</v>
      </c>
      <c r="L3740" s="1" t="s">
        <v>93</v>
      </c>
      <c r="M3740" s="1" t="s">
        <v>211</v>
      </c>
    </row>
    <row r="3741" spans="1:15" x14ac:dyDescent="0.25">
      <c r="A3741" s="1" t="s">
        <v>3510</v>
      </c>
      <c r="B3741" s="1" t="s">
        <v>3511</v>
      </c>
      <c r="C3741" s="1" t="s">
        <v>3512</v>
      </c>
      <c r="D3741" s="1" t="s">
        <v>2944</v>
      </c>
      <c r="E3741" s="1" t="s">
        <v>771</v>
      </c>
      <c r="F3741" s="1" t="s">
        <v>772</v>
      </c>
      <c r="I3741">
        <v>4</v>
      </c>
      <c r="J3741" s="1" t="s">
        <v>58</v>
      </c>
      <c r="K3741" s="2">
        <f>+I3741</f>
        <v>4</v>
      </c>
      <c r="L3741" s="1" t="s">
        <v>82</v>
      </c>
      <c r="M3741" s="1" t="s">
        <v>83</v>
      </c>
      <c r="O3741" s="1" t="s">
        <v>260</v>
      </c>
    </row>
    <row r="3742" spans="1:15" x14ac:dyDescent="0.25">
      <c r="A3742" s="1" t="s">
        <v>3510</v>
      </c>
      <c r="B3742" s="1" t="s">
        <v>3511</v>
      </c>
      <c r="C3742" s="1" t="s">
        <v>3512</v>
      </c>
      <c r="D3742" s="1" t="s">
        <v>2944</v>
      </c>
      <c r="E3742" s="1" t="s">
        <v>771</v>
      </c>
      <c r="F3742" s="1" t="s">
        <v>772</v>
      </c>
      <c r="I3742">
        <v>4</v>
      </c>
      <c r="J3742" s="1" t="s">
        <v>58</v>
      </c>
      <c r="K3742" s="2">
        <f>+I3742</f>
        <v>4</v>
      </c>
      <c r="L3742" s="1" t="s">
        <v>82</v>
      </c>
      <c r="M3742" s="1" t="s">
        <v>83</v>
      </c>
      <c r="O3742" s="1" t="s">
        <v>264</v>
      </c>
    </row>
    <row r="3743" spans="1:15" x14ac:dyDescent="0.25">
      <c r="A3743" s="1" t="s">
        <v>3510</v>
      </c>
      <c r="B3743" s="1" t="s">
        <v>3511</v>
      </c>
      <c r="C3743" s="1" t="s">
        <v>3512</v>
      </c>
      <c r="D3743" s="1" t="s">
        <v>2944</v>
      </c>
      <c r="E3743" s="1" t="s">
        <v>771</v>
      </c>
      <c r="F3743" s="1" t="s">
        <v>772</v>
      </c>
      <c r="I3743">
        <v>4</v>
      </c>
      <c r="J3743" s="1" t="s">
        <v>58</v>
      </c>
      <c r="K3743" s="2">
        <f>+I3743</f>
        <v>4</v>
      </c>
      <c r="L3743" s="1" t="s">
        <v>82</v>
      </c>
      <c r="M3743" s="1" t="s">
        <v>83</v>
      </c>
      <c r="O3743" s="1" t="s">
        <v>289</v>
      </c>
    </row>
    <row r="3744" spans="1:15" x14ac:dyDescent="0.25">
      <c r="A3744" s="1" t="s">
        <v>3510</v>
      </c>
      <c r="B3744" s="1" t="s">
        <v>3511</v>
      </c>
      <c r="C3744" s="1" t="s">
        <v>3512</v>
      </c>
      <c r="D3744" s="1" t="s">
        <v>2944</v>
      </c>
      <c r="E3744" s="1" t="s">
        <v>771</v>
      </c>
      <c r="F3744" s="1" t="s">
        <v>772</v>
      </c>
      <c r="I3744">
        <v>4</v>
      </c>
      <c r="J3744" s="1" t="s">
        <v>58</v>
      </c>
      <c r="K3744" s="2">
        <f>+I3744</f>
        <v>4</v>
      </c>
      <c r="L3744" s="1" t="s">
        <v>93</v>
      </c>
      <c r="M3744" s="1" t="s">
        <v>60</v>
      </c>
      <c r="N3744" s="1" t="s">
        <v>2200</v>
      </c>
    </row>
    <row r="3745" spans="1:15" x14ac:dyDescent="0.25">
      <c r="A3745" s="1" t="s">
        <v>3510</v>
      </c>
      <c r="B3745" s="1" t="s">
        <v>3511</v>
      </c>
      <c r="C3745" s="1" t="s">
        <v>3512</v>
      </c>
      <c r="D3745" s="1" t="s">
        <v>2944</v>
      </c>
      <c r="E3745" s="1" t="s">
        <v>771</v>
      </c>
      <c r="F3745" s="1" t="s">
        <v>772</v>
      </c>
      <c r="I3745">
        <v>4</v>
      </c>
      <c r="J3745" s="1" t="s">
        <v>58</v>
      </c>
      <c r="K3745" s="2">
        <f>+I3745</f>
        <v>4</v>
      </c>
      <c r="L3745" s="1" t="s">
        <v>93</v>
      </c>
      <c r="M3745" s="1" t="s">
        <v>211</v>
      </c>
    </row>
    <row r="3746" spans="1:15" x14ac:dyDescent="0.25">
      <c r="A3746" s="1" t="s">
        <v>3507</v>
      </c>
      <c r="B3746" s="1" t="s">
        <v>3508</v>
      </c>
      <c r="C3746" s="1" t="s">
        <v>3509</v>
      </c>
      <c r="D3746" s="1" t="s">
        <v>3025</v>
      </c>
      <c r="E3746" s="1" t="s">
        <v>771</v>
      </c>
      <c r="F3746" s="1" t="s">
        <v>772</v>
      </c>
      <c r="I3746">
        <v>55.5</v>
      </c>
      <c r="J3746" s="1" t="s">
        <v>58</v>
      </c>
      <c r="K3746" s="2">
        <f>+I3746</f>
        <v>55.5</v>
      </c>
      <c r="L3746" s="1" t="s">
        <v>82</v>
      </c>
      <c r="M3746" s="1" t="s">
        <v>83</v>
      </c>
      <c r="O3746" s="1" t="s">
        <v>264</v>
      </c>
    </row>
    <row r="3747" spans="1:15" x14ac:dyDescent="0.25">
      <c r="A3747" s="1" t="s">
        <v>3507</v>
      </c>
      <c r="B3747" s="1" t="s">
        <v>3508</v>
      </c>
      <c r="C3747" s="1" t="s">
        <v>3509</v>
      </c>
      <c r="D3747" s="1" t="s">
        <v>3025</v>
      </c>
      <c r="E3747" s="1" t="s">
        <v>771</v>
      </c>
      <c r="F3747" s="1" t="s">
        <v>772</v>
      </c>
      <c r="I3747">
        <v>55.5</v>
      </c>
      <c r="J3747" s="1" t="s">
        <v>58</v>
      </c>
      <c r="K3747" s="2">
        <f>+I3747</f>
        <v>55.5</v>
      </c>
      <c r="L3747" s="1" t="s">
        <v>93</v>
      </c>
      <c r="M3747" s="1" t="s">
        <v>60</v>
      </c>
      <c r="N3747" s="1" t="s">
        <v>61</v>
      </c>
    </row>
    <row r="3748" spans="1:15" x14ac:dyDescent="0.25">
      <c r="A3748" s="1" t="s">
        <v>3507</v>
      </c>
      <c r="B3748" s="1" t="s">
        <v>3508</v>
      </c>
      <c r="C3748" s="1" t="s">
        <v>3509</v>
      </c>
      <c r="D3748" s="1" t="s">
        <v>3025</v>
      </c>
      <c r="E3748" s="1" t="s">
        <v>771</v>
      </c>
      <c r="F3748" s="1" t="s">
        <v>772</v>
      </c>
      <c r="I3748">
        <v>55.5</v>
      </c>
      <c r="J3748" s="1" t="s">
        <v>58</v>
      </c>
      <c r="K3748" s="2">
        <f>+I3748</f>
        <v>55.5</v>
      </c>
      <c r="L3748" s="1" t="s">
        <v>93</v>
      </c>
      <c r="M3748" s="1" t="s">
        <v>60</v>
      </c>
      <c r="N3748" s="1" t="s">
        <v>2200</v>
      </c>
    </row>
    <row r="3749" spans="1:15" x14ac:dyDescent="0.25">
      <c r="A3749" s="1" t="s">
        <v>3507</v>
      </c>
      <c r="B3749" s="1" t="s">
        <v>3508</v>
      </c>
      <c r="C3749" s="1" t="s">
        <v>3509</v>
      </c>
      <c r="D3749" s="1" t="s">
        <v>3025</v>
      </c>
      <c r="E3749" s="1" t="s">
        <v>771</v>
      </c>
      <c r="F3749" s="1" t="s">
        <v>772</v>
      </c>
      <c r="I3749">
        <v>55.5</v>
      </c>
      <c r="J3749" s="1" t="s">
        <v>58</v>
      </c>
      <c r="K3749" s="2">
        <f>+I3749</f>
        <v>55.5</v>
      </c>
      <c r="L3749" s="1" t="s">
        <v>93</v>
      </c>
      <c r="M3749" s="1" t="s">
        <v>60</v>
      </c>
      <c r="N3749" s="1" t="s">
        <v>303</v>
      </c>
    </row>
    <row r="3750" spans="1:15" x14ac:dyDescent="0.25">
      <c r="A3750" s="1" t="s">
        <v>3507</v>
      </c>
      <c r="B3750" s="1" t="s">
        <v>3508</v>
      </c>
      <c r="C3750" s="1" t="s">
        <v>3509</v>
      </c>
      <c r="D3750" s="1" t="s">
        <v>3025</v>
      </c>
      <c r="E3750" s="1" t="s">
        <v>771</v>
      </c>
      <c r="F3750" s="1" t="s">
        <v>772</v>
      </c>
      <c r="I3750">
        <v>55.5</v>
      </c>
      <c r="J3750" s="1" t="s">
        <v>58</v>
      </c>
      <c r="K3750" s="2">
        <f>+I3750</f>
        <v>55.5</v>
      </c>
      <c r="L3750" s="1" t="s">
        <v>93</v>
      </c>
      <c r="M3750" s="1" t="s">
        <v>60</v>
      </c>
      <c r="N3750" s="1" t="s">
        <v>2230</v>
      </c>
    </row>
    <row r="3751" spans="1:15" x14ac:dyDescent="0.25">
      <c r="A3751" s="1" t="s">
        <v>3507</v>
      </c>
      <c r="B3751" s="1" t="s">
        <v>3508</v>
      </c>
      <c r="C3751" s="1" t="s">
        <v>3509</v>
      </c>
      <c r="D3751" s="1" t="s">
        <v>3025</v>
      </c>
      <c r="E3751" s="1" t="s">
        <v>771</v>
      </c>
      <c r="F3751" s="1" t="s">
        <v>772</v>
      </c>
      <c r="I3751">
        <v>55.5</v>
      </c>
      <c r="J3751" s="1" t="s">
        <v>58</v>
      </c>
      <c r="K3751" s="2">
        <f>+I3751</f>
        <v>55.5</v>
      </c>
      <c r="L3751" s="1" t="s">
        <v>93</v>
      </c>
      <c r="M3751" s="1" t="s">
        <v>211</v>
      </c>
    </row>
    <row r="3752" spans="1:15" x14ac:dyDescent="0.25">
      <c r="A3752" s="1" t="s">
        <v>3504</v>
      </c>
      <c r="B3752" s="1" t="s">
        <v>3505</v>
      </c>
      <c r="C3752" s="1" t="s">
        <v>3506</v>
      </c>
      <c r="D3752" s="1" t="s">
        <v>2944</v>
      </c>
      <c r="E3752" s="1" t="s">
        <v>771</v>
      </c>
      <c r="F3752" s="1" t="s">
        <v>772</v>
      </c>
      <c r="I3752">
        <v>3.33</v>
      </c>
      <c r="J3752" s="1" t="s">
        <v>58</v>
      </c>
      <c r="K3752" s="2">
        <f>+I3752</f>
        <v>3.33</v>
      </c>
      <c r="L3752" s="1" t="s">
        <v>82</v>
      </c>
      <c r="M3752" s="1" t="s">
        <v>83</v>
      </c>
      <c r="O3752" s="1" t="s">
        <v>260</v>
      </c>
    </row>
    <row r="3753" spans="1:15" x14ac:dyDescent="0.25">
      <c r="A3753" s="1" t="s">
        <v>3504</v>
      </c>
      <c r="B3753" s="1" t="s">
        <v>3505</v>
      </c>
      <c r="C3753" s="1" t="s">
        <v>3506</v>
      </c>
      <c r="D3753" s="1" t="s">
        <v>2944</v>
      </c>
      <c r="E3753" s="1" t="s">
        <v>771</v>
      </c>
      <c r="F3753" s="1" t="s">
        <v>772</v>
      </c>
      <c r="I3753">
        <v>3.33</v>
      </c>
      <c r="J3753" s="1" t="s">
        <v>58</v>
      </c>
      <c r="K3753" s="2">
        <f>+I3753</f>
        <v>3.33</v>
      </c>
      <c r="L3753" s="1" t="s">
        <v>82</v>
      </c>
      <c r="M3753" s="1" t="s">
        <v>83</v>
      </c>
      <c r="O3753" s="1" t="s">
        <v>264</v>
      </c>
    </row>
    <row r="3754" spans="1:15" x14ac:dyDescent="0.25">
      <c r="A3754" s="1" t="s">
        <v>3504</v>
      </c>
      <c r="B3754" s="1" t="s">
        <v>3505</v>
      </c>
      <c r="C3754" s="1" t="s">
        <v>3506</v>
      </c>
      <c r="D3754" s="1" t="s">
        <v>2944</v>
      </c>
      <c r="E3754" s="1" t="s">
        <v>771</v>
      </c>
      <c r="F3754" s="1" t="s">
        <v>772</v>
      </c>
      <c r="I3754">
        <v>3.33</v>
      </c>
      <c r="J3754" s="1" t="s">
        <v>58</v>
      </c>
      <c r="K3754" s="2">
        <f>+I3754</f>
        <v>3.33</v>
      </c>
      <c r="L3754" s="1" t="s">
        <v>82</v>
      </c>
      <c r="M3754" s="1" t="s">
        <v>83</v>
      </c>
      <c r="O3754" s="1" t="s">
        <v>289</v>
      </c>
    </row>
    <row r="3755" spans="1:15" x14ac:dyDescent="0.25">
      <c r="A3755" s="1" t="s">
        <v>3504</v>
      </c>
      <c r="B3755" s="1" t="s">
        <v>3505</v>
      </c>
      <c r="C3755" s="1" t="s">
        <v>3506</v>
      </c>
      <c r="D3755" s="1" t="s">
        <v>2944</v>
      </c>
      <c r="E3755" s="1" t="s">
        <v>771</v>
      </c>
      <c r="F3755" s="1" t="s">
        <v>772</v>
      </c>
      <c r="I3755">
        <v>3.33</v>
      </c>
      <c r="J3755" s="1" t="s">
        <v>58</v>
      </c>
      <c r="K3755" s="2">
        <f>+I3755</f>
        <v>3.33</v>
      </c>
      <c r="L3755" s="1" t="s">
        <v>93</v>
      </c>
      <c r="M3755" s="1" t="s">
        <v>60</v>
      </c>
      <c r="N3755" s="1" t="s">
        <v>61</v>
      </c>
    </row>
    <row r="3756" spans="1:15" x14ac:dyDescent="0.25">
      <c r="A3756" s="1" t="s">
        <v>3504</v>
      </c>
      <c r="B3756" s="1" t="s">
        <v>3505</v>
      </c>
      <c r="C3756" s="1" t="s">
        <v>3506</v>
      </c>
      <c r="D3756" s="1" t="s">
        <v>2944</v>
      </c>
      <c r="E3756" s="1" t="s">
        <v>771</v>
      </c>
      <c r="F3756" s="1" t="s">
        <v>772</v>
      </c>
      <c r="I3756">
        <v>3.33</v>
      </c>
      <c r="J3756" s="1" t="s">
        <v>58</v>
      </c>
      <c r="K3756" s="2">
        <f>+I3756</f>
        <v>3.33</v>
      </c>
      <c r="L3756" s="1" t="s">
        <v>93</v>
      </c>
      <c r="M3756" s="1" t="s">
        <v>60</v>
      </c>
      <c r="N3756" s="1" t="s">
        <v>2200</v>
      </c>
    </row>
    <row r="3757" spans="1:15" x14ac:dyDescent="0.25">
      <c r="A3757" s="1" t="s">
        <v>3504</v>
      </c>
      <c r="B3757" s="1" t="s">
        <v>3505</v>
      </c>
      <c r="C3757" s="1" t="s">
        <v>3506</v>
      </c>
      <c r="D3757" s="1" t="s">
        <v>2944</v>
      </c>
      <c r="E3757" s="1" t="s">
        <v>771</v>
      </c>
      <c r="F3757" s="1" t="s">
        <v>772</v>
      </c>
      <c r="I3757">
        <v>3.33</v>
      </c>
      <c r="J3757" s="1" t="s">
        <v>58</v>
      </c>
      <c r="K3757" s="2">
        <f>+I3757</f>
        <v>3.33</v>
      </c>
      <c r="L3757" s="1" t="s">
        <v>93</v>
      </c>
      <c r="M3757" s="1" t="s">
        <v>211</v>
      </c>
    </row>
    <row r="3758" spans="1:15" x14ac:dyDescent="0.25">
      <c r="A3758" s="1" t="s">
        <v>3500</v>
      </c>
      <c r="B3758" s="1" t="s">
        <v>3501</v>
      </c>
      <c r="C3758" s="1" t="s">
        <v>3502</v>
      </c>
      <c r="D3758" s="1" t="s">
        <v>3025</v>
      </c>
      <c r="E3758" s="1" t="s">
        <v>771</v>
      </c>
      <c r="F3758" s="1" t="s">
        <v>772</v>
      </c>
      <c r="I3758">
        <v>50</v>
      </c>
      <c r="J3758" s="1" t="s">
        <v>58</v>
      </c>
      <c r="K3758" s="2">
        <f>+I3758</f>
        <v>50</v>
      </c>
      <c r="L3758" s="1" t="s">
        <v>82</v>
      </c>
      <c r="M3758" s="1" t="s">
        <v>83</v>
      </c>
      <c r="O3758" s="1" t="s">
        <v>264</v>
      </c>
    </row>
    <row r="3759" spans="1:15" x14ac:dyDescent="0.25">
      <c r="A3759" s="1" t="s">
        <v>3500</v>
      </c>
      <c r="B3759" s="1" t="s">
        <v>3501</v>
      </c>
      <c r="C3759" s="1" t="s">
        <v>3502</v>
      </c>
      <c r="D3759" s="1" t="s">
        <v>3025</v>
      </c>
      <c r="E3759" s="1" t="s">
        <v>771</v>
      </c>
      <c r="F3759" s="1" t="s">
        <v>772</v>
      </c>
      <c r="I3759">
        <v>50</v>
      </c>
      <c r="J3759" s="1" t="s">
        <v>58</v>
      </c>
      <c r="K3759" s="2">
        <f>+I3759</f>
        <v>50</v>
      </c>
      <c r="L3759" s="1" t="s">
        <v>82</v>
      </c>
      <c r="M3759" s="1" t="s">
        <v>83</v>
      </c>
      <c r="O3759" s="1" t="s">
        <v>260</v>
      </c>
    </row>
    <row r="3760" spans="1:15" x14ac:dyDescent="0.25">
      <c r="A3760" s="1" t="s">
        <v>3500</v>
      </c>
      <c r="B3760" s="1" t="s">
        <v>3501</v>
      </c>
      <c r="C3760" s="1" t="s">
        <v>3502</v>
      </c>
      <c r="D3760" s="1" t="s">
        <v>3025</v>
      </c>
      <c r="E3760" s="1" t="s">
        <v>771</v>
      </c>
      <c r="F3760" s="1" t="s">
        <v>772</v>
      </c>
      <c r="I3760">
        <v>50</v>
      </c>
      <c r="J3760" s="1" t="s">
        <v>58</v>
      </c>
      <c r="K3760" s="2">
        <f>+I3760</f>
        <v>50</v>
      </c>
      <c r="L3760" s="1" t="s">
        <v>93</v>
      </c>
      <c r="M3760" s="1" t="s">
        <v>60</v>
      </c>
      <c r="N3760" s="1" t="s">
        <v>2200</v>
      </c>
    </row>
    <row r="3761" spans="1:15" x14ac:dyDescent="0.25">
      <c r="A3761" s="1" t="s">
        <v>3500</v>
      </c>
      <c r="B3761" s="1" t="s">
        <v>3501</v>
      </c>
      <c r="C3761" s="1" t="s">
        <v>3502</v>
      </c>
      <c r="D3761" s="1" t="s">
        <v>3025</v>
      </c>
      <c r="E3761" s="1" t="s">
        <v>771</v>
      </c>
      <c r="F3761" s="1" t="s">
        <v>772</v>
      </c>
      <c r="I3761">
        <v>50</v>
      </c>
      <c r="J3761" s="1" t="s">
        <v>58</v>
      </c>
      <c r="K3761" s="2">
        <f>+I3761</f>
        <v>50</v>
      </c>
      <c r="L3761" s="1" t="s">
        <v>93</v>
      </c>
      <c r="M3761" s="1" t="s">
        <v>60</v>
      </c>
      <c r="N3761" s="1" t="s">
        <v>61</v>
      </c>
    </row>
    <row r="3762" spans="1:15" x14ac:dyDescent="0.25">
      <c r="A3762" s="1" t="s">
        <v>3500</v>
      </c>
      <c r="B3762" s="1" t="s">
        <v>3501</v>
      </c>
      <c r="C3762" s="1" t="s">
        <v>3502</v>
      </c>
      <c r="D3762" s="1" t="s">
        <v>3025</v>
      </c>
      <c r="E3762" s="1" t="s">
        <v>771</v>
      </c>
      <c r="F3762" s="1" t="s">
        <v>772</v>
      </c>
      <c r="I3762">
        <v>50</v>
      </c>
      <c r="J3762" s="1" t="s">
        <v>58</v>
      </c>
      <c r="K3762" s="2">
        <f>+I3762</f>
        <v>50</v>
      </c>
      <c r="L3762" s="1" t="s">
        <v>93</v>
      </c>
      <c r="M3762" s="1" t="s">
        <v>60</v>
      </c>
      <c r="N3762" s="1" t="s">
        <v>2230</v>
      </c>
    </row>
    <row r="3763" spans="1:15" x14ac:dyDescent="0.25">
      <c r="A3763" s="1" t="s">
        <v>3500</v>
      </c>
      <c r="B3763" s="1" t="s">
        <v>3501</v>
      </c>
      <c r="C3763" s="1" t="s">
        <v>3502</v>
      </c>
      <c r="D3763" s="1" t="s">
        <v>3025</v>
      </c>
      <c r="E3763" s="1" t="s">
        <v>771</v>
      </c>
      <c r="F3763" s="1" t="s">
        <v>772</v>
      </c>
      <c r="I3763">
        <v>50</v>
      </c>
      <c r="J3763" s="1" t="s">
        <v>58</v>
      </c>
      <c r="K3763" s="2">
        <f>+I3763</f>
        <v>50</v>
      </c>
      <c r="L3763" s="1" t="s">
        <v>93</v>
      </c>
      <c r="M3763" s="1" t="s">
        <v>211</v>
      </c>
    </row>
    <row r="3764" spans="1:15" x14ac:dyDescent="0.25">
      <c r="A3764" s="1" t="s">
        <v>3497</v>
      </c>
      <c r="B3764" s="1" t="s">
        <v>3498</v>
      </c>
      <c r="C3764" s="1" t="s">
        <v>3499</v>
      </c>
      <c r="D3764" s="1" t="s">
        <v>3025</v>
      </c>
      <c r="E3764" s="1" t="s">
        <v>771</v>
      </c>
      <c r="F3764" s="1" t="s">
        <v>772</v>
      </c>
      <c r="I3764">
        <v>21.42</v>
      </c>
      <c r="J3764" s="1" t="s">
        <v>58</v>
      </c>
      <c r="K3764" s="2">
        <f>+I3764</f>
        <v>21.42</v>
      </c>
      <c r="L3764" s="1" t="s">
        <v>82</v>
      </c>
      <c r="M3764" s="1" t="s">
        <v>83</v>
      </c>
      <c r="O3764" s="1" t="s">
        <v>3289</v>
      </c>
    </row>
    <row r="3765" spans="1:15" x14ac:dyDescent="0.25">
      <c r="A3765" s="1" t="s">
        <v>3497</v>
      </c>
      <c r="B3765" s="1" t="s">
        <v>3498</v>
      </c>
      <c r="C3765" s="1" t="s">
        <v>3499</v>
      </c>
      <c r="D3765" s="1" t="s">
        <v>3025</v>
      </c>
      <c r="E3765" s="1" t="s">
        <v>771</v>
      </c>
      <c r="F3765" s="1" t="s">
        <v>772</v>
      </c>
      <c r="I3765">
        <v>21.42</v>
      </c>
      <c r="J3765" s="1" t="s">
        <v>58</v>
      </c>
      <c r="K3765" s="2">
        <f>+I3765</f>
        <v>21.42</v>
      </c>
      <c r="L3765" s="1" t="s">
        <v>82</v>
      </c>
      <c r="M3765" s="1" t="s">
        <v>83</v>
      </c>
      <c r="O3765" s="1" t="s">
        <v>260</v>
      </c>
    </row>
    <row r="3766" spans="1:15" x14ac:dyDescent="0.25">
      <c r="A3766" s="1" t="s">
        <v>3497</v>
      </c>
      <c r="B3766" s="1" t="s">
        <v>3498</v>
      </c>
      <c r="C3766" s="1" t="s">
        <v>3499</v>
      </c>
      <c r="D3766" s="1" t="s">
        <v>3025</v>
      </c>
      <c r="E3766" s="1" t="s">
        <v>771</v>
      </c>
      <c r="F3766" s="1" t="s">
        <v>772</v>
      </c>
      <c r="I3766">
        <v>21.42</v>
      </c>
      <c r="J3766" s="1" t="s">
        <v>58</v>
      </c>
      <c r="K3766" s="2">
        <f>+I3766</f>
        <v>21.42</v>
      </c>
      <c r="L3766" s="1" t="s">
        <v>82</v>
      </c>
      <c r="M3766" s="1" t="s">
        <v>83</v>
      </c>
      <c r="O3766" s="1" t="s">
        <v>264</v>
      </c>
    </row>
    <row r="3767" spans="1:15" x14ac:dyDescent="0.25">
      <c r="A3767" s="1" t="s">
        <v>3497</v>
      </c>
      <c r="B3767" s="1" t="s">
        <v>3498</v>
      </c>
      <c r="C3767" s="1" t="s">
        <v>3499</v>
      </c>
      <c r="D3767" s="1" t="s">
        <v>3025</v>
      </c>
      <c r="E3767" s="1" t="s">
        <v>771</v>
      </c>
      <c r="F3767" s="1" t="s">
        <v>772</v>
      </c>
      <c r="I3767">
        <v>21.42</v>
      </c>
      <c r="J3767" s="1" t="s">
        <v>58</v>
      </c>
      <c r="K3767" s="2">
        <f>+I3767</f>
        <v>21.42</v>
      </c>
      <c r="L3767" s="1" t="s">
        <v>93</v>
      </c>
      <c r="M3767" s="1" t="s">
        <v>211</v>
      </c>
    </row>
    <row r="3768" spans="1:15" x14ac:dyDescent="0.25">
      <c r="A3768" s="1" t="s">
        <v>3497</v>
      </c>
      <c r="B3768" s="1" t="s">
        <v>3498</v>
      </c>
      <c r="C3768" s="1" t="s">
        <v>3499</v>
      </c>
      <c r="D3768" s="1" t="s">
        <v>3025</v>
      </c>
      <c r="E3768" s="1" t="s">
        <v>771</v>
      </c>
      <c r="F3768" s="1" t="s">
        <v>772</v>
      </c>
      <c r="I3768">
        <v>21.42</v>
      </c>
      <c r="J3768" s="1" t="s">
        <v>58</v>
      </c>
      <c r="K3768" s="2">
        <f>+I3768</f>
        <v>21.42</v>
      </c>
      <c r="L3768" s="1" t="s">
        <v>93</v>
      </c>
      <c r="M3768" s="1" t="s">
        <v>60</v>
      </c>
      <c r="N3768" s="1" t="s">
        <v>61</v>
      </c>
    </row>
    <row r="3769" spans="1:15" x14ac:dyDescent="0.25">
      <c r="A3769" s="1" t="s">
        <v>3497</v>
      </c>
      <c r="B3769" s="1" t="s">
        <v>3498</v>
      </c>
      <c r="C3769" s="1" t="s">
        <v>3499</v>
      </c>
      <c r="D3769" s="1" t="s">
        <v>3025</v>
      </c>
      <c r="E3769" s="1" t="s">
        <v>771</v>
      </c>
      <c r="F3769" s="1" t="s">
        <v>772</v>
      </c>
      <c r="I3769">
        <v>21.42</v>
      </c>
      <c r="J3769" s="1" t="s">
        <v>58</v>
      </c>
      <c r="K3769" s="2">
        <f>+I3769</f>
        <v>21.42</v>
      </c>
      <c r="L3769" s="1" t="s">
        <v>93</v>
      </c>
      <c r="M3769" s="1" t="s">
        <v>60</v>
      </c>
      <c r="N3769" s="1" t="s">
        <v>2230</v>
      </c>
    </row>
    <row r="3770" spans="1:15" x14ac:dyDescent="0.25">
      <c r="A3770" s="1" t="s">
        <v>3497</v>
      </c>
      <c r="B3770" s="1" t="s">
        <v>3498</v>
      </c>
      <c r="C3770" s="1" t="s">
        <v>3499</v>
      </c>
      <c r="D3770" s="1" t="s">
        <v>3025</v>
      </c>
      <c r="E3770" s="1" t="s">
        <v>771</v>
      </c>
      <c r="F3770" s="1" t="s">
        <v>772</v>
      </c>
      <c r="I3770">
        <v>21.42</v>
      </c>
      <c r="J3770" s="1" t="s">
        <v>58</v>
      </c>
      <c r="K3770" s="2">
        <f>+I3770</f>
        <v>21.42</v>
      </c>
      <c r="L3770" s="1" t="s">
        <v>93</v>
      </c>
      <c r="M3770" s="1" t="s">
        <v>60</v>
      </c>
      <c r="N3770" s="1" t="s">
        <v>2200</v>
      </c>
    </row>
    <row r="3771" spans="1:15" x14ac:dyDescent="0.25">
      <c r="A3771" s="1" t="s">
        <v>3494</v>
      </c>
      <c r="B3771" s="1" t="s">
        <v>3495</v>
      </c>
      <c r="C3771" s="1" t="s">
        <v>3496</v>
      </c>
      <c r="D3771" s="1" t="s">
        <v>3025</v>
      </c>
      <c r="E3771" s="1" t="s">
        <v>771</v>
      </c>
      <c r="F3771" s="1" t="s">
        <v>772</v>
      </c>
      <c r="I3771">
        <v>25</v>
      </c>
      <c r="J3771" s="1" t="s">
        <v>58</v>
      </c>
      <c r="K3771" s="2">
        <f>+I3771</f>
        <v>25</v>
      </c>
      <c r="L3771" s="1" t="s">
        <v>82</v>
      </c>
      <c r="M3771" s="1" t="s">
        <v>83</v>
      </c>
      <c r="O3771" s="1" t="s">
        <v>264</v>
      </c>
    </row>
    <row r="3772" spans="1:15" x14ac:dyDescent="0.25">
      <c r="A3772" s="1" t="s">
        <v>3494</v>
      </c>
      <c r="B3772" s="1" t="s">
        <v>3495</v>
      </c>
      <c r="C3772" s="1" t="s">
        <v>3496</v>
      </c>
      <c r="D3772" s="1" t="s">
        <v>3025</v>
      </c>
      <c r="E3772" s="1" t="s">
        <v>771</v>
      </c>
      <c r="F3772" s="1" t="s">
        <v>772</v>
      </c>
      <c r="I3772">
        <v>25</v>
      </c>
      <c r="J3772" s="1" t="s">
        <v>58</v>
      </c>
      <c r="K3772" s="2">
        <f>+I3772</f>
        <v>25</v>
      </c>
      <c r="L3772" s="1" t="s">
        <v>82</v>
      </c>
      <c r="M3772" s="1" t="s">
        <v>83</v>
      </c>
      <c r="O3772" s="1" t="s">
        <v>260</v>
      </c>
    </row>
    <row r="3773" spans="1:15" x14ac:dyDescent="0.25">
      <c r="A3773" s="1" t="s">
        <v>3494</v>
      </c>
      <c r="B3773" s="1" t="s">
        <v>3495</v>
      </c>
      <c r="C3773" s="1" t="s">
        <v>3496</v>
      </c>
      <c r="D3773" s="1" t="s">
        <v>3025</v>
      </c>
      <c r="E3773" s="1" t="s">
        <v>771</v>
      </c>
      <c r="F3773" s="1" t="s">
        <v>772</v>
      </c>
      <c r="I3773">
        <v>25</v>
      </c>
      <c r="J3773" s="1" t="s">
        <v>58</v>
      </c>
      <c r="K3773" s="2">
        <f>+I3773</f>
        <v>25</v>
      </c>
      <c r="L3773" s="1" t="s">
        <v>93</v>
      </c>
      <c r="M3773" s="1" t="s">
        <v>60</v>
      </c>
      <c r="N3773" s="1" t="s">
        <v>61</v>
      </c>
    </row>
    <row r="3774" spans="1:15" x14ac:dyDescent="0.25">
      <c r="A3774" s="1" t="s">
        <v>3494</v>
      </c>
      <c r="B3774" s="1" t="s">
        <v>3495</v>
      </c>
      <c r="C3774" s="1" t="s">
        <v>3496</v>
      </c>
      <c r="D3774" s="1" t="s">
        <v>3025</v>
      </c>
      <c r="E3774" s="1" t="s">
        <v>771</v>
      </c>
      <c r="F3774" s="1" t="s">
        <v>772</v>
      </c>
      <c r="I3774">
        <v>25</v>
      </c>
      <c r="J3774" s="1" t="s">
        <v>58</v>
      </c>
      <c r="K3774" s="2">
        <f>+I3774</f>
        <v>25</v>
      </c>
      <c r="L3774" s="1" t="s">
        <v>93</v>
      </c>
      <c r="M3774" s="1" t="s">
        <v>60</v>
      </c>
      <c r="N3774" s="1" t="s">
        <v>2200</v>
      </c>
    </row>
    <row r="3775" spans="1:15" x14ac:dyDescent="0.25">
      <c r="A3775" s="1" t="s">
        <v>3494</v>
      </c>
      <c r="B3775" s="1" t="s">
        <v>3495</v>
      </c>
      <c r="C3775" s="1" t="s">
        <v>3496</v>
      </c>
      <c r="D3775" s="1" t="s">
        <v>3025</v>
      </c>
      <c r="E3775" s="1" t="s">
        <v>771</v>
      </c>
      <c r="F3775" s="1" t="s">
        <v>772</v>
      </c>
      <c r="I3775">
        <v>25</v>
      </c>
      <c r="J3775" s="1" t="s">
        <v>58</v>
      </c>
      <c r="K3775" s="2">
        <f>+I3775</f>
        <v>25</v>
      </c>
      <c r="L3775" s="1" t="s">
        <v>93</v>
      </c>
      <c r="M3775" s="1" t="s">
        <v>211</v>
      </c>
    </row>
    <row r="3776" spans="1:15" x14ac:dyDescent="0.25">
      <c r="A3776" s="1" t="s">
        <v>3494</v>
      </c>
      <c r="B3776" s="1" t="s">
        <v>3495</v>
      </c>
      <c r="C3776" s="1" t="s">
        <v>3496</v>
      </c>
      <c r="D3776" s="1" t="s">
        <v>3025</v>
      </c>
      <c r="E3776" s="1" t="s">
        <v>771</v>
      </c>
      <c r="F3776" s="1" t="s">
        <v>772</v>
      </c>
      <c r="I3776">
        <v>25</v>
      </c>
      <c r="J3776" s="1" t="s">
        <v>58</v>
      </c>
      <c r="K3776" s="2">
        <f>+I3776</f>
        <v>25</v>
      </c>
      <c r="L3776" s="1" t="s">
        <v>93</v>
      </c>
      <c r="M3776" s="1" t="s">
        <v>60</v>
      </c>
      <c r="N3776" s="1" t="s">
        <v>2230</v>
      </c>
    </row>
    <row r="3777" spans="1:15" x14ac:dyDescent="0.25">
      <c r="A3777" s="1" t="s">
        <v>3490</v>
      </c>
      <c r="B3777" s="1" t="s">
        <v>3491</v>
      </c>
      <c r="C3777" s="1" t="s">
        <v>3492</v>
      </c>
      <c r="D3777" s="1" t="s">
        <v>2944</v>
      </c>
      <c r="E3777" s="1" t="s">
        <v>771</v>
      </c>
      <c r="F3777" s="1" t="s">
        <v>772</v>
      </c>
      <c r="I3777">
        <v>0.06</v>
      </c>
      <c r="J3777" s="1" t="s">
        <v>58</v>
      </c>
      <c r="K3777" s="2">
        <f>+I3777</f>
        <v>0.06</v>
      </c>
      <c r="L3777" s="1" t="s">
        <v>93</v>
      </c>
      <c r="M3777" s="1" t="s">
        <v>211</v>
      </c>
    </row>
    <row r="3778" spans="1:15" x14ac:dyDescent="0.25">
      <c r="A3778" s="1" t="s">
        <v>3487</v>
      </c>
      <c r="B3778" s="1" t="s">
        <v>3488</v>
      </c>
      <c r="C3778" s="1" t="s">
        <v>3489</v>
      </c>
      <c r="D3778" s="1" t="s">
        <v>2944</v>
      </c>
      <c r="E3778" s="1" t="s">
        <v>771</v>
      </c>
      <c r="F3778" s="1" t="s">
        <v>772</v>
      </c>
      <c r="I3778">
        <v>0.03</v>
      </c>
      <c r="J3778" s="1" t="s">
        <v>58</v>
      </c>
      <c r="K3778" s="2">
        <f>+I3778</f>
        <v>0.03</v>
      </c>
      <c r="L3778" s="1" t="s">
        <v>93</v>
      </c>
      <c r="M3778" s="1" t="s">
        <v>211</v>
      </c>
    </row>
    <row r="3779" spans="1:15" x14ac:dyDescent="0.25">
      <c r="A3779" s="1" t="s">
        <v>3484</v>
      </c>
      <c r="B3779" s="1" t="s">
        <v>3485</v>
      </c>
      <c r="C3779" s="1" t="s">
        <v>3486</v>
      </c>
      <c r="D3779" s="1" t="s">
        <v>2944</v>
      </c>
      <c r="E3779" s="1" t="s">
        <v>771</v>
      </c>
      <c r="F3779" s="1" t="s">
        <v>1919</v>
      </c>
      <c r="I3779">
        <v>19.329999999999998</v>
      </c>
      <c r="J3779" s="1" t="s">
        <v>58</v>
      </c>
      <c r="K3779" s="2">
        <f>+I3779</f>
        <v>19.329999999999998</v>
      </c>
      <c r="L3779" s="1" t="s">
        <v>82</v>
      </c>
      <c r="M3779" s="1" t="s">
        <v>83</v>
      </c>
      <c r="O3779" s="1" t="s">
        <v>264</v>
      </c>
    </row>
    <row r="3780" spans="1:15" x14ac:dyDescent="0.25">
      <c r="A3780" s="1" t="s">
        <v>3484</v>
      </c>
      <c r="B3780" s="1" t="s">
        <v>3485</v>
      </c>
      <c r="C3780" s="1" t="s">
        <v>3486</v>
      </c>
      <c r="D3780" s="1" t="s">
        <v>2944</v>
      </c>
      <c r="E3780" s="1" t="s">
        <v>771</v>
      </c>
      <c r="F3780" s="1" t="s">
        <v>1919</v>
      </c>
      <c r="I3780">
        <v>19.329999999999998</v>
      </c>
      <c r="J3780" s="1" t="s">
        <v>58</v>
      </c>
      <c r="K3780" s="2">
        <f>+I3780</f>
        <v>19.329999999999998</v>
      </c>
      <c r="L3780" s="1" t="s">
        <v>82</v>
      </c>
      <c r="M3780" s="1" t="s">
        <v>83</v>
      </c>
      <c r="O3780" s="1" t="s">
        <v>260</v>
      </c>
    </row>
    <row r="3781" spans="1:15" x14ac:dyDescent="0.25">
      <c r="A3781" s="1" t="s">
        <v>3484</v>
      </c>
      <c r="B3781" s="1" t="s">
        <v>3485</v>
      </c>
      <c r="C3781" s="1" t="s">
        <v>3486</v>
      </c>
      <c r="D3781" s="1" t="s">
        <v>2944</v>
      </c>
      <c r="E3781" s="1" t="s">
        <v>771</v>
      </c>
      <c r="F3781" s="1" t="s">
        <v>1919</v>
      </c>
      <c r="I3781">
        <v>19.329999999999998</v>
      </c>
      <c r="J3781" s="1" t="s">
        <v>58</v>
      </c>
      <c r="K3781" s="2">
        <f>+I3781</f>
        <v>19.329999999999998</v>
      </c>
      <c r="L3781" s="1" t="s">
        <v>93</v>
      </c>
      <c r="M3781" s="1" t="s">
        <v>60</v>
      </c>
      <c r="N3781" s="1" t="s">
        <v>61</v>
      </c>
    </row>
    <row r="3782" spans="1:15" x14ac:dyDescent="0.25">
      <c r="A3782" s="1" t="s">
        <v>3484</v>
      </c>
      <c r="B3782" s="1" t="s">
        <v>3485</v>
      </c>
      <c r="C3782" s="1" t="s">
        <v>3486</v>
      </c>
      <c r="D3782" s="1" t="s">
        <v>2944</v>
      </c>
      <c r="E3782" s="1" t="s">
        <v>771</v>
      </c>
      <c r="F3782" s="1" t="s">
        <v>1919</v>
      </c>
      <c r="I3782">
        <v>19.329999999999998</v>
      </c>
      <c r="J3782" s="1" t="s">
        <v>58</v>
      </c>
      <c r="K3782" s="2">
        <f>+I3782</f>
        <v>19.329999999999998</v>
      </c>
      <c r="L3782" s="1" t="s">
        <v>93</v>
      </c>
      <c r="M3782" s="1" t="s">
        <v>60</v>
      </c>
      <c r="N3782" s="1" t="s">
        <v>2230</v>
      </c>
    </row>
    <row r="3783" spans="1:15" x14ac:dyDescent="0.25">
      <c r="A3783" s="1" t="s">
        <v>3484</v>
      </c>
      <c r="B3783" s="1" t="s">
        <v>3485</v>
      </c>
      <c r="C3783" s="1" t="s">
        <v>3486</v>
      </c>
      <c r="D3783" s="1" t="s">
        <v>2944</v>
      </c>
      <c r="E3783" s="1" t="s">
        <v>771</v>
      </c>
      <c r="F3783" s="1" t="s">
        <v>1919</v>
      </c>
      <c r="I3783">
        <v>19.329999999999998</v>
      </c>
      <c r="J3783" s="1" t="s">
        <v>58</v>
      </c>
      <c r="K3783" s="2">
        <f>+I3783</f>
        <v>19.329999999999998</v>
      </c>
      <c r="L3783" s="1" t="s">
        <v>93</v>
      </c>
      <c r="M3783" s="1" t="s">
        <v>60</v>
      </c>
      <c r="N3783" s="1" t="s">
        <v>2200</v>
      </c>
    </row>
    <row r="3784" spans="1:15" x14ac:dyDescent="0.25">
      <c r="A3784" s="1" t="s">
        <v>3484</v>
      </c>
      <c r="B3784" s="1" t="s">
        <v>3485</v>
      </c>
      <c r="C3784" s="1" t="s">
        <v>3486</v>
      </c>
      <c r="D3784" s="1" t="s">
        <v>2944</v>
      </c>
      <c r="E3784" s="1" t="s">
        <v>771</v>
      </c>
      <c r="F3784" s="1" t="s">
        <v>1919</v>
      </c>
      <c r="I3784">
        <v>19.329999999999998</v>
      </c>
      <c r="J3784" s="1" t="s">
        <v>58</v>
      </c>
      <c r="K3784" s="2">
        <f>+I3784</f>
        <v>19.329999999999998</v>
      </c>
      <c r="L3784" s="1" t="s">
        <v>93</v>
      </c>
      <c r="M3784" s="1" t="s">
        <v>211</v>
      </c>
    </row>
    <row r="3785" spans="1:15" x14ac:dyDescent="0.25">
      <c r="A3785" s="1" t="s">
        <v>3480</v>
      </c>
      <c r="B3785" s="1" t="s">
        <v>3481</v>
      </c>
      <c r="C3785" s="1" t="s">
        <v>3482</v>
      </c>
      <c r="D3785" s="1" t="s">
        <v>2944</v>
      </c>
      <c r="E3785" s="1" t="s">
        <v>771</v>
      </c>
      <c r="F3785" s="1" t="s">
        <v>1919</v>
      </c>
      <c r="I3785">
        <v>30</v>
      </c>
      <c r="J3785" s="1" t="s">
        <v>58</v>
      </c>
      <c r="K3785" s="2">
        <f>+I3785</f>
        <v>30</v>
      </c>
      <c r="L3785" s="1" t="s">
        <v>82</v>
      </c>
      <c r="M3785" s="1" t="s">
        <v>83</v>
      </c>
      <c r="O3785" s="1" t="s">
        <v>264</v>
      </c>
    </row>
    <row r="3786" spans="1:15" x14ac:dyDescent="0.25">
      <c r="A3786" s="1" t="s">
        <v>3480</v>
      </c>
      <c r="B3786" s="1" t="s">
        <v>3481</v>
      </c>
      <c r="C3786" s="1" t="s">
        <v>3482</v>
      </c>
      <c r="D3786" s="1" t="s">
        <v>2944</v>
      </c>
      <c r="E3786" s="1" t="s">
        <v>771</v>
      </c>
      <c r="F3786" s="1" t="s">
        <v>1919</v>
      </c>
      <c r="I3786">
        <v>30</v>
      </c>
      <c r="J3786" s="1" t="s">
        <v>58</v>
      </c>
      <c r="K3786" s="2">
        <f>+I3786</f>
        <v>30</v>
      </c>
      <c r="L3786" s="1" t="s">
        <v>93</v>
      </c>
      <c r="M3786" s="1" t="s">
        <v>60</v>
      </c>
      <c r="N3786" s="1" t="s">
        <v>61</v>
      </c>
    </row>
    <row r="3787" spans="1:15" x14ac:dyDescent="0.25">
      <c r="A3787" s="1" t="s">
        <v>3480</v>
      </c>
      <c r="B3787" s="1" t="s">
        <v>3481</v>
      </c>
      <c r="C3787" s="1" t="s">
        <v>3482</v>
      </c>
      <c r="D3787" s="1" t="s">
        <v>2944</v>
      </c>
      <c r="E3787" s="1" t="s">
        <v>771</v>
      </c>
      <c r="F3787" s="1" t="s">
        <v>1919</v>
      </c>
      <c r="I3787">
        <v>30</v>
      </c>
      <c r="J3787" s="1" t="s">
        <v>58</v>
      </c>
      <c r="K3787" s="2">
        <f>+I3787</f>
        <v>30</v>
      </c>
      <c r="L3787" s="1" t="s">
        <v>93</v>
      </c>
      <c r="M3787" s="1" t="s">
        <v>60</v>
      </c>
      <c r="N3787" s="1" t="s">
        <v>2200</v>
      </c>
    </row>
    <row r="3788" spans="1:15" x14ac:dyDescent="0.25">
      <c r="A3788" s="1" t="s">
        <v>3480</v>
      </c>
      <c r="B3788" s="1" t="s">
        <v>3481</v>
      </c>
      <c r="C3788" s="1" t="s">
        <v>3482</v>
      </c>
      <c r="D3788" s="1" t="s">
        <v>2944</v>
      </c>
      <c r="E3788" s="1" t="s">
        <v>771</v>
      </c>
      <c r="F3788" s="1" t="s">
        <v>1919</v>
      </c>
      <c r="I3788">
        <v>30</v>
      </c>
      <c r="J3788" s="1" t="s">
        <v>58</v>
      </c>
      <c r="K3788" s="2">
        <f>+I3788</f>
        <v>30</v>
      </c>
      <c r="L3788" s="1" t="s">
        <v>93</v>
      </c>
      <c r="M3788" s="1" t="s">
        <v>60</v>
      </c>
      <c r="N3788" s="1" t="s">
        <v>2230</v>
      </c>
    </row>
    <row r="3789" spans="1:15" x14ac:dyDescent="0.25">
      <c r="A3789" s="1" t="s">
        <v>3480</v>
      </c>
      <c r="B3789" s="1" t="s">
        <v>3481</v>
      </c>
      <c r="C3789" s="1" t="s">
        <v>3482</v>
      </c>
      <c r="D3789" s="1" t="s">
        <v>2944</v>
      </c>
      <c r="E3789" s="1" t="s">
        <v>771</v>
      </c>
      <c r="F3789" s="1" t="s">
        <v>1919</v>
      </c>
      <c r="I3789">
        <v>30</v>
      </c>
      <c r="J3789" s="1" t="s">
        <v>58</v>
      </c>
      <c r="K3789" s="2">
        <f>+I3789</f>
        <v>30</v>
      </c>
      <c r="L3789" s="1" t="s">
        <v>93</v>
      </c>
      <c r="M3789" s="1" t="s">
        <v>211</v>
      </c>
    </row>
    <row r="3790" spans="1:15" x14ac:dyDescent="0.25">
      <c r="A3790" s="1" t="s">
        <v>3476</v>
      </c>
      <c r="B3790" s="1" t="s">
        <v>3477</v>
      </c>
      <c r="C3790" s="1" t="s">
        <v>3478</v>
      </c>
      <c r="D3790" s="1" t="s">
        <v>2940</v>
      </c>
      <c r="E3790" s="1" t="s">
        <v>771</v>
      </c>
      <c r="F3790" s="1" t="s">
        <v>1919</v>
      </c>
      <c r="I3790">
        <v>12.5</v>
      </c>
      <c r="J3790" s="1" t="s">
        <v>58</v>
      </c>
      <c r="K3790" s="2">
        <f>+I3790</f>
        <v>12.5</v>
      </c>
      <c r="L3790" s="1" t="s">
        <v>82</v>
      </c>
      <c r="M3790" s="1" t="s">
        <v>83</v>
      </c>
      <c r="O3790" s="1" t="s">
        <v>264</v>
      </c>
    </row>
    <row r="3791" spans="1:15" x14ac:dyDescent="0.25">
      <c r="A3791" s="1" t="s">
        <v>3476</v>
      </c>
      <c r="B3791" s="1" t="s">
        <v>3477</v>
      </c>
      <c r="C3791" s="1" t="s">
        <v>3478</v>
      </c>
      <c r="D3791" s="1" t="s">
        <v>2940</v>
      </c>
      <c r="E3791" s="1" t="s">
        <v>771</v>
      </c>
      <c r="F3791" s="1" t="s">
        <v>1919</v>
      </c>
      <c r="I3791">
        <v>12.5</v>
      </c>
      <c r="J3791" s="1" t="s">
        <v>58</v>
      </c>
      <c r="K3791" s="2">
        <f>+I3791</f>
        <v>12.5</v>
      </c>
      <c r="L3791" s="1" t="s">
        <v>82</v>
      </c>
      <c r="M3791" s="1" t="s">
        <v>83</v>
      </c>
      <c r="O3791" s="1" t="s">
        <v>260</v>
      </c>
    </row>
    <row r="3792" spans="1:15" x14ac:dyDescent="0.25">
      <c r="A3792" s="1" t="s">
        <v>3476</v>
      </c>
      <c r="B3792" s="1" t="s">
        <v>3477</v>
      </c>
      <c r="C3792" s="1" t="s">
        <v>3478</v>
      </c>
      <c r="D3792" s="1" t="s">
        <v>2940</v>
      </c>
      <c r="E3792" s="1" t="s">
        <v>771</v>
      </c>
      <c r="F3792" s="1" t="s">
        <v>1919</v>
      </c>
      <c r="I3792">
        <v>12.5</v>
      </c>
      <c r="J3792" s="1" t="s">
        <v>58</v>
      </c>
      <c r="K3792" s="2">
        <f>+I3792</f>
        <v>12.5</v>
      </c>
      <c r="L3792" s="1" t="s">
        <v>93</v>
      </c>
      <c r="M3792" s="1" t="s">
        <v>60</v>
      </c>
      <c r="N3792" s="1" t="s">
        <v>61</v>
      </c>
    </row>
    <row r="3793" spans="1:15" x14ac:dyDescent="0.25">
      <c r="A3793" s="1" t="s">
        <v>3476</v>
      </c>
      <c r="B3793" s="1" t="s">
        <v>3477</v>
      </c>
      <c r="C3793" s="1" t="s">
        <v>3478</v>
      </c>
      <c r="D3793" s="1" t="s">
        <v>2940</v>
      </c>
      <c r="E3793" s="1" t="s">
        <v>771</v>
      </c>
      <c r="F3793" s="1" t="s">
        <v>1919</v>
      </c>
      <c r="I3793">
        <v>12.5</v>
      </c>
      <c r="J3793" s="1" t="s">
        <v>58</v>
      </c>
      <c r="K3793" s="2">
        <f>+I3793</f>
        <v>12.5</v>
      </c>
      <c r="L3793" s="1" t="s">
        <v>93</v>
      </c>
      <c r="M3793" s="1" t="s">
        <v>211</v>
      </c>
    </row>
    <row r="3794" spans="1:15" x14ac:dyDescent="0.25">
      <c r="A3794" s="1" t="s">
        <v>3472</v>
      </c>
      <c r="B3794" s="1" t="s">
        <v>3473</v>
      </c>
      <c r="C3794" s="1" t="s">
        <v>3474</v>
      </c>
      <c r="D3794" s="1" t="s">
        <v>2940</v>
      </c>
      <c r="E3794" s="1" t="s">
        <v>771</v>
      </c>
      <c r="F3794" s="1" t="s">
        <v>1919</v>
      </c>
      <c r="I3794">
        <v>80</v>
      </c>
      <c r="J3794" s="1" t="s">
        <v>58</v>
      </c>
      <c r="K3794" s="2">
        <f>+I3794</f>
        <v>80</v>
      </c>
      <c r="L3794" s="1" t="s">
        <v>82</v>
      </c>
      <c r="M3794" s="1" t="s">
        <v>83</v>
      </c>
      <c r="O3794" s="1" t="s">
        <v>260</v>
      </c>
    </row>
    <row r="3795" spans="1:15" x14ac:dyDescent="0.25">
      <c r="A3795" s="1" t="s">
        <v>3472</v>
      </c>
      <c r="B3795" s="1" t="s">
        <v>3473</v>
      </c>
      <c r="C3795" s="1" t="s">
        <v>3474</v>
      </c>
      <c r="D3795" s="1" t="s">
        <v>2940</v>
      </c>
      <c r="E3795" s="1" t="s">
        <v>771</v>
      </c>
      <c r="F3795" s="1" t="s">
        <v>1919</v>
      </c>
      <c r="I3795">
        <v>80</v>
      </c>
      <c r="J3795" s="1" t="s">
        <v>58</v>
      </c>
      <c r="K3795" s="2">
        <f>+I3795</f>
        <v>80</v>
      </c>
      <c r="L3795" s="1" t="s">
        <v>93</v>
      </c>
      <c r="M3795" s="1" t="s">
        <v>60</v>
      </c>
      <c r="N3795" s="1" t="s">
        <v>61</v>
      </c>
    </row>
    <row r="3796" spans="1:15" x14ac:dyDescent="0.25">
      <c r="A3796" s="1" t="s">
        <v>3472</v>
      </c>
      <c r="B3796" s="1" t="s">
        <v>3473</v>
      </c>
      <c r="C3796" s="1" t="s">
        <v>3474</v>
      </c>
      <c r="D3796" s="1" t="s">
        <v>2940</v>
      </c>
      <c r="E3796" s="1" t="s">
        <v>771</v>
      </c>
      <c r="F3796" s="1" t="s">
        <v>1919</v>
      </c>
      <c r="I3796">
        <v>80</v>
      </c>
      <c r="J3796" s="1" t="s">
        <v>58</v>
      </c>
      <c r="K3796" s="2">
        <f>+I3796</f>
        <v>80</v>
      </c>
      <c r="L3796" s="1" t="s">
        <v>93</v>
      </c>
      <c r="M3796" s="1" t="s">
        <v>60</v>
      </c>
      <c r="N3796" s="1" t="s">
        <v>2230</v>
      </c>
    </row>
    <row r="3797" spans="1:15" x14ac:dyDescent="0.25">
      <c r="A3797" s="1" t="s">
        <v>3472</v>
      </c>
      <c r="B3797" s="1" t="s">
        <v>3473</v>
      </c>
      <c r="C3797" s="1" t="s">
        <v>3474</v>
      </c>
      <c r="D3797" s="1" t="s">
        <v>2940</v>
      </c>
      <c r="E3797" s="1" t="s">
        <v>771</v>
      </c>
      <c r="F3797" s="1" t="s">
        <v>1919</v>
      </c>
      <c r="I3797">
        <v>80</v>
      </c>
      <c r="J3797" s="1" t="s">
        <v>58</v>
      </c>
      <c r="K3797" s="2">
        <f>+I3797</f>
        <v>80</v>
      </c>
      <c r="L3797" s="1" t="s">
        <v>93</v>
      </c>
      <c r="M3797" s="1" t="s">
        <v>60</v>
      </c>
      <c r="N3797" s="1" t="s">
        <v>2200</v>
      </c>
    </row>
    <row r="3798" spans="1:15" x14ac:dyDescent="0.25">
      <c r="A3798" s="1" t="s">
        <v>3472</v>
      </c>
      <c r="B3798" s="1" t="s">
        <v>3473</v>
      </c>
      <c r="C3798" s="1" t="s">
        <v>3474</v>
      </c>
      <c r="D3798" s="1" t="s">
        <v>2940</v>
      </c>
      <c r="E3798" s="1" t="s">
        <v>771</v>
      </c>
      <c r="F3798" s="1" t="s">
        <v>1919</v>
      </c>
      <c r="I3798">
        <v>80</v>
      </c>
      <c r="J3798" s="1" t="s">
        <v>58</v>
      </c>
      <c r="K3798" s="2">
        <f>+I3798</f>
        <v>80</v>
      </c>
      <c r="L3798" s="1" t="s">
        <v>93</v>
      </c>
      <c r="M3798" s="1" t="s">
        <v>211</v>
      </c>
    </row>
    <row r="3799" spans="1:15" x14ac:dyDescent="0.25">
      <c r="A3799" s="1" t="s">
        <v>3469</v>
      </c>
      <c r="B3799" s="1" t="s">
        <v>3470</v>
      </c>
      <c r="C3799" s="1" t="s">
        <v>3471</v>
      </c>
      <c r="D3799" s="1" t="s">
        <v>2940</v>
      </c>
      <c r="E3799" s="1" t="s">
        <v>771</v>
      </c>
      <c r="F3799" s="1" t="s">
        <v>1919</v>
      </c>
      <c r="I3799">
        <v>52</v>
      </c>
      <c r="J3799" s="1" t="s">
        <v>58</v>
      </c>
      <c r="K3799" s="2">
        <f>+I3799</f>
        <v>52</v>
      </c>
      <c r="L3799" s="1" t="s">
        <v>82</v>
      </c>
      <c r="M3799" s="1" t="s">
        <v>83</v>
      </c>
      <c r="O3799" s="1" t="s">
        <v>264</v>
      </c>
    </row>
    <row r="3800" spans="1:15" x14ac:dyDescent="0.25">
      <c r="A3800" s="1" t="s">
        <v>3469</v>
      </c>
      <c r="B3800" s="1" t="s">
        <v>3470</v>
      </c>
      <c r="C3800" s="1" t="s">
        <v>3471</v>
      </c>
      <c r="D3800" s="1" t="s">
        <v>2940</v>
      </c>
      <c r="E3800" s="1" t="s">
        <v>771</v>
      </c>
      <c r="F3800" s="1" t="s">
        <v>1919</v>
      </c>
      <c r="I3800">
        <v>52</v>
      </c>
      <c r="J3800" s="1" t="s">
        <v>58</v>
      </c>
      <c r="K3800" s="2">
        <f>+I3800</f>
        <v>52</v>
      </c>
      <c r="L3800" s="1" t="s">
        <v>93</v>
      </c>
      <c r="M3800" s="1" t="s">
        <v>60</v>
      </c>
      <c r="N3800" s="1" t="s">
        <v>61</v>
      </c>
    </row>
    <row r="3801" spans="1:15" x14ac:dyDescent="0.25">
      <c r="A3801" s="1" t="s">
        <v>3469</v>
      </c>
      <c r="B3801" s="1" t="s">
        <v>3470</v>
      </c>
      <c r="C3801" s="1" t="s">
        <v>3471</v>
      </c>
      <c r="D3801" s="1" t="s">
        <v>2940</v>
      </c>
      <c r="E3801" s="1" t="s">
        <v>771</v>
      </c>
      <c r="F3801" s="1" t="s">
        <v>1919</v>
      </c>
      <c r="I3801">
        <v>52</v>
      </c>
      <c r="J3801" s="1" t="s">
        <v>58</v>
      </c>
      <c r="K3801" s="2">
        <f>+I3801</f>
        <v>52</v>
      </c>
      <c r="L3801" s="1" t="s">
        <v>93</v>
      </c>
      <c r="M3801" s="1" t="s">
        <v>60</v>
      </c>
      <c r="N3801" s="1" t="s">
        <v>2200</v>
      </c>
    </row>
    <row r="3802" spans="1:15" x14ac:dyDescent="0.25">
      <c r="A3802" s="1" t="s">
        <v>3469</v>
      </c>
      <c r="B3802" s="1" t="s">
        <v>3470</v>
      </c>
      <c r="C3802" s="1" t="s">
        <v>3471</v>
      </c>
      <c r="D3802" s="1" t="s">
        <v>2940</v>
      </c>
      <c r="E3802" s="1" t="s">
        <v>771</v>
      </c>
      <c r="F3802" s="1" t="s">
        <v>1919</v>
      </c>
      <c r="I3802">
        <v>52</v>
      </c>
      <c r="J3802" s="1" t="s">
        <v>58</v>
      </c>
      <c r="K3802" s="2">
        <f>+I3802</f>
        <v>52</v>
      </c>
      <c r="L3802" s="1" t="s">
        <v>93</v>
      </c>
      <c r="M3802" s="1" t="s">
        <v>60</v>
      </c>
      <c r="N3802" s="1" t="s">
        <v>2230</v>
      </c>
    </row>
    <row r="3803" spans="1:15" x14ac:dyDescent="0.25">
      <c r="A3803" s="1" t="s">
        <v>3469</v>
      </c>
      <c r="B3803" s="1" t="s">
        <v>3470</v>
      </c>
      <c r="C3803" s="1" t="s">
        <v>3471</v>
      </c>
      <c r="D3803" s="1" t="s">
        <v>2940</v>
      </c>
      <c r="E3803" s="1" t="s">
        <v>771</v>
      </c>
      <c r="F3803" s="1" t="s">
        <v>1919</v>
      </c>
      <c r="I3803">
        <v>52</v>
      </c>
      <c r="J3803" s="1" t="s">
        <v>58</v>
      </c>
      <c r="K3803" s="2">
        <f>+I3803</f>
        <v>52</v>
      </c>
      <c r="L3803" s="1" t="s">
        <v>93</v>
      </c>
      <c r="M3803" s="1" t="s">
        <v>211</v>
      </c>
    </row>
    <row r="3804" spans="1:15" x14ac:dyDescent="0.25">
      <c r="A3804" s="1" t="s">
        <v>3465</v>
      </c>
      <c r="B3804" s="1" t="s">
        <v>3466</v>
      </c>
      <c r="C3804" s="1" t="s">
        <v>3467</v>
      </c>
      <c r="D3804" s="1" t="s">
        <v>2944</v>
      </c>
      <c r="E3804" s="1" t="s">
        <v>771</v>
      </c>
      <c r="F3804" s="1" t="s">
        <v>1446</v>
      </c>
      <c r="I3804">
        <v>162.71</v>
      </c>
      <c r="J3804" s="1" t="s">
        <v>58</v>
      </c>
      <c r="K3804" s="2">
        <f>+I3804</f>
        <v>162.71</v>
      </c>
      <c r="L3804" s="1" t="s">
        <v>82</v>
      </c>
      <c r="M3804" s="1" t="s">
        <v>83</v>
      </c>
      <c r="O3804" s="1" t="s">
        <v>260</v>
      </c>
    </row>
    <row r="3805" spans="1:15" x14ac:dyDescent="0.25">
      <c r="A3805" s="1" t="s">
        <v>3465</v>
      </c>
      <c r="B3805" s="1" t="s">
        <v>3466</v>
      </c>
      <c r="C3805" s="1" t="s">
        <v>3467</v>
      </c>
      <c r="D3805" s="1" t="s">
        <v>2944</v>
      </c>
      <c r="E3805" s="1" t="s">
        <v>771</v>
      </c>
      <c r="F3805" s="1" t="s">
        <v>1446</v>
      </c>
      <c r="I3805">
        <v>162.71</v>
      </c>
      <c r="J3805" s="1" t="s">
        <v>58</v>
      </c>
      <c r="K3805" s="2">
        <f>+I3805</f>
        <v>162.71</v>
      </c>
      <c r="L3805" s="1" t="s">
        <v>82</v>
      </c>
      <c r="M3805" s="1" t="s">
        <v>83</v>
      </c>
      <c r="O3805" s="1" t="s">
        <v>264</v>
      </c>
    </row>
    <row r="3806" spans="1:15" x14ac:dyDescent="0.25">
      <c r="A3806" s="1" t="s">
        <v>3465</v>
      </c>
      <c r="B3806" s="1" t="s">
        <v>3466</v>
      </c>
      <c r="C3806" s="1" t="s">
        <v>3467</v>
      </c>
      <c r="D3806" s="1" t="s">
        <v>2944</v>
      </c>
      <c r="E3806" s="1" t="s">
        <v>771</v>
      </c>
      <c r="F3806" s="1" t="s">
        <v>1446</v>
      </c>
      <c r="I3806">
        <v>162.71</v>
      </c>
      <c r="J3806" s="1" t="s">
        <v>58</v>
      </c>
      <c r="K3806" s="2">
        <f>+I3806</f>
        <v>162.71</v>
      </c>
      <c r="L3806" s="1" t="s">
        <v>82</v>
      </c>
      <c r="M3806" s="1" t="s">
        <v>83</v>
      </c>
      <c r="O3806" s="1" t="s">
        <v>289</v>
      </c>
    </row>
    <row r="3807" spans="1:15" x14ac:dyDescent="0.25">
      <c r="A3807" s="1" t="s">
        <v>3465</v>
      </c>
      <c r="B3807" s="1" t="s">
        <v>3466</v>
      </c>
      <c r="C3807" s="1" t="s">
        <v>3467</v>
      </c>
      <c r="D3807" s="1" t="s">
        <v>2944</v>
      </c>
      <c r="E3807" s="1" t="s">
        <v>771</v>
      </c>
      <c r="F3807" s="1" t="s">
        <v>1446</v>
      </c>
      <c r="I3807">
        <v>162.71</v>
      </c>
      <c r="J3807" s="1" t="s">
        <v>58</v>
      </c>
      <c r="K3807" s="2">
        <f>+I3807</f>
        <v>162.71</v>
      </c>
      <c r="L3807" s="1" t="s">
        <v>93</v>
      </c>
      <c r="M3807" s="1" t="s">
        <v>60</v>
      </c>
      <c r="N3807" s="1" t="s">
        <v>61</v>
      </c>
    </row>
    <row r="3808" spans="1:15" x14ac:dyDescent="0.25">
      <c r="A3808" s="1" t="s">
        <v>3465</v>
      </c>
      <c r="B3808" s="1" t="s">
        <v>3466</v>
      </c>
      <c r="C3808" s="1" t="s">
        <v>3467</v>
      </c>
      <c r="D3808" s="1" t="s">
        <v>2944</v>
      </c>
      <c r="E3808" s="1" t="s">
        <v>771</v>
      </c>
      <c r="F3808" s="1" t="s">
        <v>1446</v>
      </c>
      <c r="I3808">
        <v>162.71</v>
      </c>
      <c r="J3808" s="1" t="s">
        <v>58</v>
      </c>
      <c r="K3808" s="2">
        <f>+I3808</f>
        <v>162.71</v>
      </c>
      <c r="L3808" s="1" t="s">
        <v>93</v>
      </c>
      <c r="M3808" s="1" t="s">
        <v>60</v>
      </c>
      <c r="N3808" s="1" t="s">
        <v>303</v>
      </c>
    </row>
    <row r="3809" spans="1:15" x14ac:dyDescent="0.25">
      <c r="A3809" s="1" t="s">
        <v>3465</v>
      </c>
      <c r="B3809" s="1" t="s">
        <v>3466</v>
      </c>
      <c r="C3809" s="1" t="s">
        <v>3467</v>
      </c>
      <c r="D3809" s="1" t="s">
        <v>2944</v>
      </c>
      <c r="E3809" s="1" t="s">
        <v>771</v>
      </c>
      <c r="F3809" s="1" t="s">
        <v>1446</v>
      </c>
      <c r="I3809">
        <v>162.71</v>
      </c>
      <c r="J3809" s="1" t="s">
        <v>58</v>
      </c>
      <c r="K3809" s="2">
        <f>+I3809</f>
        <v>162.71</v>
      </c>
      <c r="L3809" s="1" t="s">
        <v>93</v>
      </c>
      <c r="M3809" s="1" t="s">
        <v>60</v>
      </c>
      <c r="N3809" s="1" t="s">
        <v>2200</v>
      </c>
    </row>
    <row r="3810" spans="1:15" x14ac:dyDescent="0.25">
      <c r="A3810" s="1" t="s">
        <v>3465</v>
      </c>
      <c r="B3810" s="1" t="s">
        <v>3466</v>
      </c>
      <c r="C3810" s="1" t="s">
        <v>3467</v>
      </c>
      <c r="D3810" s="1" t="s">
        <v>2944</v>
      </c>
      <c r="E3810" s="1" t="s">
        <v>771</v>
      </c>
      <c r="F3810" s="1" t="s">
        <v>1446</v>
      </c>
      <c r="I3810">
        <v>162.71</v>
      </c>
      <c r="J3810" s="1" t="s">
        <v>58</v>
      </c>
      <c r="K3810" s="2">
        <f>+I3810</f>
        <v>162.71</v>
      </c>
      <c r="L3810" s="1" t="s">
        <v>93</v>
      </c>
      <c r="M3810" s="1" t="s">
        <v>211</v>
      </c>
    </row>
    <row r="3811" spans="1:15" x14ac:dyDescent="0.25">
      <c r="A3811" s="1" t="s">
        <v>3462</v>
      </c>
      <c r="B3811" s="1" t="s">
        <v>3463</v>
      </c>
      <c r="C3811" s="1" t="s">
        <v>3464</v>
      </c>
      <c r="D3811" s="1" t="s">
        <v>2940</v>
      </c>
      <c r="E3811" s="1" t="s">
        <v>771</v>
      </c>
      <c r="F3811" s="1" t="s">
        <v>1446</v>
      </c>
      <c r="I3811">
        <v>22.22</v>
      </c>
      <c r="J3811" s="1" t="s">
        <v>58</v>
      </c>
      <c r="K3811" s="2">
        <f>+I3811</f>
        <v>22.22</v>
      </c>
      <c r="L3811" s="1" t="s">
        <v>82</v>
      </c>
      <c r="M3811" s="1" t="s">
        <v>83</v>
      </c>
      <c r="O3811" s="1" t="s">
        <v>260</v>
      </c>
    </row>
    <row r="3812" spans="1:15" x14ac:dyDescent="0.25">
      <c r="A3812" s="1" t="s">
        <v>3462</v>
      </c>
      <c r="B3812" s="1" t="s">
        <v>3463</v>
      </c>
      <c r="C3812" s="1" t="s">
        <v>3464</v>
      </c>
      <c r="D3812" s="1" t="s">
        <v>2940</v>
      </c>
      <c r="E3812" s="1" t="s">
        <v>771</v>
      </c>
      <c r="F3812" s="1" t="s">
        <v>1446</v>
      </c>
      <c r="I3812">
        <v>22.22</v>
      </c>
      <c r="J3812" s="1" t="s">
        <v>58</v>
      </c>
      <c r="K3812" s="2">
        <f>+I3812</f>
        <v>22.22</v>
      </c>
      <c r="L3812" s="1" t="s">
        <v>82</v>
      </c>
      <c r="M3812" s="1" t="s">
        <v>83</v>
      </c>
      <c r="O3812" s="1" t="s">
        <v>264</v>
      </c>
    </row>
    <row r="3813" spans="1:15" x14ac:dyDescent="0.25">
      <c r="A3813" s="1" t="s">
        <v>3462</v>
      </c>
      <c r="B3813" s="1" t="s">
        <v>3463</v>
      </c>
      <c r="C3813" s="1" t="s">
        <v>3464</v>
      </c>
      <c r="D3813" s="1" t="s">
        <v>2940</v>
      </c>
      <c r="E3813" s="1" t="s">
        <v>771</v>
      </c>
      <c r="F3813" s="1" t="s">
        <v>1446</v>
      </c>
      <c r="I3813">
        <v>22.22</v>
      </c>
      <c r="J3813" s="1" t="s">
        <v>58</v>
      </c>
      <c r="K3813" s="2">
        <f>+I3813</f>
        <v>22.22</v>
      </c>
      <c r="L3813" s="1" t="s">
        <v>82</v>
      </c>
      <c r="M3813" s="1" t="s">
        <v>83</v>
      </c>
      <c r="O3813" s="1" t="s">
        <v>482</v>
      </c>
    </row>
    <row r="3814" spans="1:15" x14ac:dyDescent="0.25">
      <c r="A3814" s="1" t="s">
        <v>3462</v>
      </c>
      <c r="B3814" s="1" t="s">
        <v>3463</v>
      </c>
      <c r="C3814" s="1" t="s">
        <v>3464</v>
      </c>
      <c r="D3814" s="1" t="s">
        <v>2940</v>
      </c>
      <c r="E3814" s="1" t="s">
        <v>771</v>
      </c>
      <c r="F3814" s="1" t="s">
        <v>1446</v>
      </c>
      <c r="I3814">
        <v>22.22</v>
      </c>
      <c r="J3814" s="1" t="s">
        <v>58</v>
      </c>
      <c r="K3814" s="2">
        <f>+I3814</f>
        <v>22.22</v>
      </c>
      <c r="L3814" s="1" t="s">
        <v>82</v>
      </c>
      <c r="M3814" s="1" t="s">
        <v>83</v>
      </c>
      <c r="O3814" s="1" t="s">
        <v>289</v>
      </c>
    </row>
    <row r="3815" spans="1:15" x14ac:dyDescent="0.25">
      <c r="A3815" s="1" t="s">
        <v>3462</v>
      </c>
      <c r="B3815" s="1" t="s">
        <v>3463</v>
      </c>
      <c r="C3815" s="1" t="s">
        <v>3464</v>
      </c>
      <c r="D3815" s="1" t="s">
        <v>2940</v>
      </c>
      <c r="E3815" s="1" t="s">
        <v>771</v>
      </c>
      <c r="F3815" s="1" t="s">
        <v>1446</v>
      </c>
      <c r="I3815">
        <v>22.22</v>
      </c>
      <c r="J3815" s="1" t="s">
        <v>58</v>
      </c>
      <c r="K3815" s="2">
        <f>+I3815</f>
        <v>22.22</v>
      </c>
      <c r="L3815" s="1" t="s">
        <v>93</v>
      </c>
      <c r="M3815" s="1" t="s">
        <v>60</v>
      </c>
      <c r="N3815" s="1" t="s">
        <v>61</v>
      </c>
    </row>
    <row r="3816" spans="1:15" x14ac:dyDescent="0.25">
      <c r="A3816" s="1" t="s">
        <v>3462</v>
      </c>
      <c r="B3816" s="1" t="s">
        <v>3463</v>
      </c>
      <c r="C3816" s="1" t="s">
        <v>3464</v>
      </c>
      <c r="D3816" s="1" t="s">
        <v>2940</v>
      </c>
      <c r="E3816" s="1" t="s">
        <v>771</v>
      </c>
      <c r="F3816" s="1" t="s">
        <v>1446</v>
      </c>
      <c r="I3816">
        <v>22.22</v>
      </c>
      <c r="J3816" s="1" t="s">
        <v>58</v>
      </c>
      <c r="K3816" s="2">
        <f>+I3816</f>
        <v>22.22</v>
      </c>
      <c r="L3816" s="1" t="s">
        <v>93</v>
      </c>
      <c r="M3816" s="1" t="s">
        <v>60</v>
      </c>
      <c r="N3816" s="1" t="s">
        <v>2230</v>
      </c>
    </row>
    <row r="3817" spans="1:15" x14ac:dyDescent="0.25">
      <c r="A3817" s="1" t="s">
        <v>3462</v>
      </c>
      <c r="B3817" s="1" t="s">
        <v>3463</v>
      </c>
      <c r="C3817" s="1" t="s">
        <v>3464</v>
      </c>
      <c r="D3817" s="1" t="s">
        <v>2940</v>
      </c>
      <c r="E3817" s="1" t="s">
        <v>771</v>
      </c>
      <c r="F3817" s="1" t="s">
        <v>1446</v>
      </c>
      <c r="I3817">
        <v>22.22</v>
      </c>
      <c r="J3817" s="1" t="s">
        <v>58</v>
      </c>
      <c r="K3817" s="2">
        <f>+I3817</f>
        <v>22.22</v>
      </c>
      <c r="L3817" s="1" t="s">
        <v>93</v>
      </c>
      <c r="M3817" s="1" t="s">
        <v>60</v>
      </c>
      <c r="N3817" s="1" t="s">
        <v>303</v>
      </c>
    </row>
    <row r="3818" spans="1:15" x14ac:dyDescent="0.25">
      <c r="A3818" s="1" t="s">
        <v>3462</v>
      </c>
      <c r="B3818" s="1" t="s">
        <v>3463</v>
      </c>
      <c r="C3818" s="1" t="s">
        <v>3464</v>
      </c>
      <c r="D3818" s="1" t="s">
        <v>2940</v>
      </c>
      <c r="E3818" s="1" t="s">
        <v>771</v>
      </c>
      <c r="F3818" s="1" t="s">
        <v>1446</v>
      </c>
      <c r="I3818">
        <v>22.22</v>
      </c>
      <c r="J3818" s="1" t="s">
        <v>58</v>
      </c>
      <c r="K3818" s="2">
        <f>+I3818</f>
        <v>22.22</v>
      </c>
      <c r="L3818" s="1" t="s">
        <v>93</v>
      </c>
      <c r="M3818" s="1" t="s">
        <v>60</v>
      </c>
      <c r="N3818" s="1" t="s">
        <v>2210</v>
      </c>
    </row>
    <row r="3819" spans="1:15" x14ac:dyDescent="0.25">
      <c r="A3819" s="1" t="s">
        <v>3462</v>
      </c>
      <c r="B3819" s="1" t="s">
        <v>3463</v>
      </c>
      <c r="C3819" s="1" t="s">
        <v>3464</v>
      </c>
      <c r="D3819" s="1" t="s">
        <v>2940</v>
      </c>
      <c r="E3819" s="1" t="s">
        <v>771</v>
      </c>
      <c r="F3819" s="1" t="s">
        <v>1446</v>
      </c>
      <c r="I3819">
        <v>22.22</v>
      </c>
      <c r="J3819" s="1" t="s">
        <v>58</v>
      </c>
      <c r="K3819" s="2">
        <f>+I3819</f>
        <v>22.22</v>
      </c>
      <c r="L3819" s="1" t="s">
        <v>93</v>
      </c>
      <c r="M3819" s="1" t="s">
        <v>211</v>
      </c>
    </row>
    <row r="3820" spans="1:15" x14ac:dyDescent="0.25">
      <c r="A3820" s="1" t="s">
        <v>3459</v>
      </c>
      <c r="B3820" s="1" t="s">
        <v>3460</v>
      </c>
      <c r="C3820" s="1" t="s">
        <v>3461</v>
      </c>
      <c r="D3820" s="1" t="s">
        <v>2940</v>
      </c>
      <c r="E3820" s="1" t="s">
        <v>771</v>
      </c>
      <c r="F3820" s="1" t="s">
        <v>772</v>
      </c>
      <c r="I3820">
        <v>44.37</v>
      </c>
      <c r="J3820" s="1" t="s">
        <v>58</v>
      </c>
      <c r="K3820" s="2">
        <f>+I3820</f>
        <v>44.37</v>
      </c>
      <c r="L3820" s="1" t="s">
        <v>82</v>
      </c>
      <c r="M3820" s="1" t="s">
        <v>83</v>
      </c>
      <c r="O3820" s="1" t="s">
        <v>264</v>
      </c>
    </row>
    <row r="3821" spans="1:15" x14ac:dyDescent="0.25">
      <c r="A3821" s="1" t="s">
        <v>3459</v>
      </c>
      <c r="B3821" s="1" t="s">
        <v>3460</v>
      </c>
      <c r="C3821" s="1" t="s">
        <v>3461</v>
      </c>
      <c r="D3821" s="1" t="s">
        <v>2940</v>
      </c>
      <c r="E3821" s="1" t="s">
        <v>771</v>
      </c>
      <c r="F3821" s="1" t="s">
        <v>772</v>
      </c>
      <c r="I3821">
        <v>44.37</v>
      </c>
      <c r="J3821" s="1" t="s">
        <v>58</v>
      </c>
      <c r="K3821" s="2">
        <f>+I3821</f>
        <v>44.37</v>
      </c>
      <c r="L3821" s="1" t="s">
        <v>82</v>
      </c>
      <c r="M3821" s="1" t="s">
        <v>83</v>
      </c>
      <c r="O3821" s="1" t="s">
        <v>260</v>
      </c>
    </row>
    <row r="3822" spans="1:15" x14ac:dyDescent="0.25">
      <c r="A3822" s="1" t="s">
        <v>3459</v>
      </c>
      <c r="B3822" s="1" t="s">
        <v>3460</v>
      </c>
      <c r="C3822" s="1" t="s">
        <v>3461</v>
      </c>
      <c r="D3822" s="1" t="s">
        <v>2940</v>
      </c>
      <c r="E3822" s="1" t="s">
        <v>771</v>
      </c>
      <c r="F3822" s="1" t="s">
        <v>772</v>
      </c>
      <c r="I3822">
        <v>44.37</v>
      </c>
      <c r="J3822" s="1" t="s">
        <v>58</v>
      </c>
      <c r="K3822" s="2">
        <f>+I3822</f>
        <v>44.37</v>
      </c>
      <c r="L3822" s="1" t="s">
        <v>82</v>
      </c>
      <c r="M3822" s="1" t="s">
        <v>83</v>
      </c>
      <c r="O3822" s="1" t="s">
        <v>289</v>
      </c>
    </row>
    <row r="3823" spans="1:15" x14ac:dyDescent="0.25">
      <c r="A3823" s="1" t="s">
        <v>3459</v>
      </c>
      <c r="B3823" s="1" t="s">
        <v>3460</v>
      </c>
      <c r="C3823" s="1" t="s">
        <v>3461</v>
      </c>
      <c r="D3823" s="1" t="s">
        <v>2940</v>
      </c>
      <c r="E3823" s="1" t="s">
        <v>771</v>
      </c>
      <c r="F3823" s="1" t="s">
        <v>772</v>
      </c>
      <c r="I3823">
        <v>44.37</v>
      </c>
      <c r="J3823" s="1" t="s">
        <v>58</v>
      </c>
      <c r="K3823" s="2">
        <f>+I3823</f>
        <v>44.37</v>
      </c>
      <c r="L3823" s="1" t="s">
        <v>93</v>
      </c>
      <c r="M3823" s="1" t="s">
        <v>60</v>
      </c>
      <c r="N3823" s="1" t="s">
        <v>61</v>
      </c>
    </row>
    <row r="3824" spans="1:15" x14ac:dyDescent="0.25">
      <c r="A3824" s="1" t="s">
        <v>3459</v>
      </c>
      <c r="B3824" s="1" t="s">
        <v>3460</v>
      </c>
      <c r="C3824" s="1" t="s">
        <v>3461</v>
      </c>
      <c r="D3824" s="1" t="s">
        <v>2940</v>
      </c>
      <c r="E3824" s="1" t="s">
        <v>771</v>
      </c>
      <c r="F3824" s="1" t="s">
        <v>772</v>
      </c>
      <c r="I3824">
        <v>44.37</v>
      </c>
      <c r="J3824" s="1" t="s">
        <v>58</v>
      </c>
      <c r="K3824" s="2">
        <f>+I3824</f>
        <v>44.37</v>
      </c>
      <c r="L3824" s="1" t="s">
        <v>93</v>
      </c>
      <c r="M3824" s="1" t="s">
        <v>60</v>
      </c>
      <c r="N3824" s="1" t="s">
        <v>2230</v>
      </c>
    </row>
    <row r="3825" spans="1:15" x14ac:dyDescent="0.25">
      <c r="A3825" s="1" t="s">
        <v>3459</v>
      </c>
      <c r="B3825" s="1" t="s">
        <v>3460</v>
      </c>
      <c r="C3825" s="1" t="s">
        <v>3461</v>
      </c>
      <c r="D3825" s="1" t="s">
        <v>2940</v>
      </c>
      <c r="E3825" s="1" t="s">
        <v>771</v>
      </c>
      <c r="F3825" s="1" t="s">
        <v>772</v>
      </c>
      <c r="I3825">
        <v>44.37</v>
      </c>
      <c r="J3825" s="1" t="s">
        <v>58</v>
      </c>
      <c r="K3825" s="2">
        <f>+I3825</f>
        <v>44.37</v>
      </c>
      <c r="L3825" s="1" t="s">
        <v>93</v>
      </c>
      <c r="M3825" s="1" t="s">
        <v>60</v>
      </c>
      <c r="N3825" s="1" t="s">
        <v>303</v>
      </c>
    </row>
    <row r="3826" spans="1:15" x14ac:dyDescent="0.25">
      <c r="A3826" s="1" t="s">
        <v>3459</v>
      </c>
      <c r="B3826" s="1" t="s">
        <v>3460</v>
      </c>
      <c r="C3826" s="1" t="s">
        <v>3461</v>
      </c>
      <c r="D3826" s="1" t="s">
        <v>2940</v>
      </c>
      <c r="E3826" s="1" t="s">
        <v>771</v>
      </c>
      <c r="F3826" s="1" t="s">
        <v>772</v>
      </c>
      <c r="I3826">
        <v>44.37</v>
      </c>
      <c r="J3826" s="1" t="s">
        <v>58</v>
      </c>
      <c r="K3826" s="2">
        <f>+I3826</f>
        <v>44.37</v>
      </c>
      <c r="L3826" s="1" t="s">
        <v>93</v>
      </c>
      <c r="M3826" s="1" t="s">
        <v>60</v>
      </c>
      <c r="N3826" s="1" t="s">
        <v>2200</v>
      </c>
    </row>
    <row r="3827" spans="1:15" x14ac:dyDescent="0.25">
      <c r="A3827" s="1" t="s">
        <v>3459</v>
      </c>
      <c r="B3827" s="1" t="s">
        <v>3460</v>
      </c>
      <c r="C3827" s="1" t="s">
        <v>3461</v>
      </c>
      <c r="D3827" s="1" t="s">
        <v>2940</v>
      </c>
      <c r="E3827" s="1" t="s">
        <v>771</v>
      </c>
      <c r="F3827" s="1" t="s">
        <v>772</v>
      </c>
      <c r="I3827">
        <v>44.37</v>
      </c>
      <c r="J3827" s="1" t="s">
        <v>58</v>
      </c>
      <c r="K3827" s="2">
        <f>+I3827</f>
        <v>44.37</v>
      </c>
      <c r="L3827" s="1" t="s">
        <v>93</v>
      </c>
      <c r="M3827" s="1" t="s">
        <v>211</v>
      </c>
    </row>
    <row r="3828" spans="1:15" x14ac:dyDescent="0.25">
      <c r="A3828" s="1" t="s">
        <v>3455</v>
      </c>
      <c r="B3828" s="1" t="s">
        <v>3456</v>
      </c>
      <c r="C3828" s="1" t="s">
        <v>3457</v>
      </c>
      <c r="D3828" s="1" t="s">
        <v>2940</v>
      </c>
      <c r="E3828" s="1" t="s">
        <v>771</v>
      </c>
      <c r="F3828" s="1" t="s">
        <v>1446</v>
      </c>
      <c r="I3828">
        <v>64.25</v>
      </c>
      <c r="J3828" s="1" t="s">
        <v>58</v>
      </c>
      <c r="K3828" s="2">
        <f>+I3828</f>
        <v>64.25</v>
      </c>
      <c r="L3828" s="1" t="s">
        <v>82</v>
      </c>
      <c r="M3828" s="1" t="s">
        <v>83</v>
      </c>
      <c r="O3828" s="1" t="s">
        <v>264</v>
      </c>
    </row>
    <row r="3829" spans="1:15" x14ac:dyDescent="0.25">
      <c r="A3829" s="1" t="s">
        <v>3455</v>
      </c>
      <c r="B3829" s="1" t="s">
        <v>3456</v>
      </c>
      <c r="C3829" s="1" t="s">
        <v>3457</v>
      </c>
      <c r="D3829" s="1" t="s">
        <v>2940</v>
      </c>
      <c r="E3829" s="1" t="s">
        <v>771</v>
      </c>
      <c r="F3829" s="1" t="s">
        <v>1446</v>
      </c>
      <c r="I3829">
        <v>64.25</v>
      </c>
      <c r="J3829" s="1" t="s">
        <v>58</v>
      </c>
      <c r="K3829" s="2">
        <f>+I3829</f>
        <v>64.25</v>
      </c>
      <c r="L3829" s="1" t="s">
        <v>82</v>
      </c>
      <c r="M3829" s="1" t="s">
        <v>83</v>
      </c>
      <c r="O3829" s="1" t="s">
        <v>260</v>
      </c>
    </row>
    <row r="3830" spans="1:15" x14ac:dyDescent="0.25">
      <c r="A3830" s="1" t="s">
        <v>3455</v>
      </c>
      <c r="B3830" s="1" t="s">
        <v>3456</v>
      </c>
      <c r="C3830" s="1" t="s">
        <v>3457</v>
      </c>
      <c r="D3830" s="1" t="s">
        <v>2940</v>
      </c>
      <c r="E3830" s="1" t="s">
        <v>771</v>
      </c>
      <c r="F3830" s="1" t="s">
        <v>1446</v>
      </c>
      <c r="I3830">
        <v>64.25</v>
      </c>
      <c r="J3830" s="1" t="s">
        <v>58</v>
      </c>
      <c r="K3830" s="2">
        <f>+I3830</f>
        <v>64.25</v>
      </c>
      <c r="L3830" s="1" t="s">
        <v>82</v>
      </c>
      <c r="M3830" s="1" t="s">
        <v>83</v>
      </c>
      <c r="O3830" s="1" t="s">
        <v>289</v>
      </c>
    </row>
    <row r="3831" spans="1:15" x14ac:dyDescent="0.25">
      <c r="A3831" s="1" t="s">
        <v>3455</v>
      </c>
      <c r="B3831" s="1" t="s">
        <v>3456</v>
      </c>
      <c r="C3831" s="1" t="s">
        <v>3457</v>
      </c>
      <c r="D3831" s="1" t="s">
        <v>2940</v>
      </c>
      <c r="E3831" s="1" t="s">
        <v>771</v>
      </c>
      <c r="F3831" s="1" t="s">
        <v>1446</v>
      </c>
      <c r="I3831">
        <v>64.25</v>
      </c>
      <c r="J3831" s="1" t="s">
        <v>58</v>
      </c>
      <c r="K3831" s="2">
        <f>+I3831</f>
        <v>64.25</v>
      </c>
      <c r="L3831" s="1" t="s">
        <v>82</v>
      </c>
      <c r="M3831" s="1" t="s">
        <v>83</v>
      </c>
      <c r="O3831" s="1" t="s">
        <v>482</v>
      </c>
    </row>
    <row r="3832" spans="1:15" x14ac:dyDescent="0.25">
      <c r="A3832" s="1" t="s">
        <v>3455</v>
      </c>
      <c r="B3832" s="1" t="s">
        <v>3456</v>
      </c>
      <c r="C3832" s="1" t="s">
        <v>3457</v>
      </c>
      <c r="D3832" s="1" t="s">
        <v>2940</v>
      </c>
      <c r="E3832" s="1" t="s">
        <v>771</v>
      </c>
      <c r="F3832" s="1" t="s">
        <v>1446</v>
      </c>
      <c r="I3832">
        <v>64.25</v>
      </c>
      <c r="J3832" s="1" t="s">
        <v>58</v>
      </c>
      <c r="K3832" s="2">
        <f>+I3832</f>
        <v>64.25</v>
      </c>
      <c r="L3832" s="1" t="s">
        <v>93</v>
      </c>
      <c r="M3832" s="1" t="s">
        <v>60</v>
      </c>
      <c r="N3832" s="1" t="s">
        <v>61</v>
      </c>
    </row>
    <row r="3833" spans="1:15" x14ac:dyDescent="0.25">
      <c r="A3833" s="1" t="s">
        <v>3455</v>
      </c>
      <c r="B3833" s="1" t="s">
        <v>3456</v>
      </c>
      <c r="C3833" s="1" t="s">
        <v>3457</v>
      </c>
      <c r="D3833" s="1" t="s">
        <v>2940</v>
      </c>
      <c r="E3833" s="1" t="s">
        <v>771</v>
      </c>
      <c r="F3833" s="1" t="s">
        <v>1446</v>
      </c>
      <c r="I3833">
        <v>64.25</v>
      </c>
      <c r="J3833" s="1" t="s">
        <v>58</v>
      </c>
      <c r="K3833" s="2">
        <f>+I3833</f>
        <v>64.25</v>
      </c>
      <c r="L3833" s="1" t="s">
        <v>93</v>
      </c>
      <c r="M3833" s="1" t="s">
        <v>60</v>
      </c>
      <c r="N3833" s="1" t="s">
        <v>2230</v>
      </c>
    </row>
    <row r="3834" spans="1:15" x14ac:dyDescent="0.25">
      <c r="A3834" s="1" t="s">
        <v>3455</v>
      </c>
      <c r="B3834" s="1" t="s">
        <v>3456</v>
      </c>
      <c r="C3834" s="1" t="s">
        <v>3457</v>
      </c>
      <c r="D3834" s="1" t="s">
        <v>2940</v>
      </c>
      <c r="E3834" s="1" t="s">
        <v>771</v>
      </c>
      <c r="F3834" s="1" t="s">
        <v>1446</v>
      </c>
      <c r="I3834">
        <v>64.25</v>
      </c>
      <c r="J3834" s="1" t="s">
        <v>58</v>
      </c>
      <c r="K3834" s="2">
        <f>+I3834</f>
        <v>64.25</v>
      </c>
      <c r="L3834" s="1" t="s">
        <v>93</v>
      </c>
      <c r="M3834" s="1" t="s">
        <v>60</v>
      </c>
      <c r="N3834" s="1" t="s">
        <v>303</v>
      </c>
    </row>
    <row r="3835" spans="1:15" x14ac:dyDescent="0.25">
      <c r="A3835" s="1" t="s">
        <v>3455</v>
      </c>
      <c r="B3835" s="1" t="s">
        <v>3456</v>
      </c>
      <c r="C3835" s="1" t="s">
        <v>3457</v>
      </c>
      <c r="D3835" s="1" t="s">
        <v>2940</v>
      </c>
      <c r="E3835" s="1" t="s">
        <v>771</v>
      </c>
      <c r="F3835" s="1" t="s">
        <v>1446</v>
      </c>
      <c r="I3835">
        <v>64.25</v>
      </c>
      <c r="J3835" s="1" t="s">
        <v>58</v>
      </c>
      <c r="K3835" s="2">
        <f>+I3835</f>
        <v>64.25</v>
      </c>
      <c r="L3835" s="1" t="s">
        <v>93</v>
      </c>
      <c r="M3835" s="1" t="s">
        <v>211</v>
      </c>
    </row>
    <row r="3836" spans="1:15" x14ac:dyDescent="0.25">
      <c r="A3836" s="1" t="s">
        <v>3452</v>
      </c>
      <c r="B3836" s="1" t="s">
        <v>3453</v>
      </c>
      <c r="C3836" s="1" t="s">
        <v>3454</v>
      </c>
      <c r="D3836" s="1" t="s">
        <v>2940</v>
      </c>
      <c r="E3836" s="1" t="s">
        <v>771</v>
      </c>
      <c r="F3836" s="1" t="s">
        <v>1446</v>
      </c>
      <c r="I3836">
        <v>19.329999999999998</v>
      </c>
      <c r="J3836" s="1" t="s">
        <v>58</v>
      </c>
      <c r="K3836" s="2">
        <f>+I3836</f>
        <v>19.329999999999998</v>
      </c>
      <c r="L3836" s="1" t="s">
        <v>82</v>
      </c>
      <c r="M3836" s="1" t="s">
        <v>83</v>
      </c>
      <c r="O3836" s="1" t="s">
        <v>264</v>
      </c>
    </row>
    <row r="3837" spans="1:15" x14ac:dyDescent="0.25">
      <c r="A3837" s="1" t="s">
        <v>3452</v>
      </c>
      <c r="B3837" s="1" t="s">
        <v>3453</v>
      </c>
      <c r="C3837" s="1" t="s">
        <v>3454</v>
      </c>
      <c r="D3837" s="1" t="s">
        <v>2940</v>
      </c>
      <c r="E3837" s="1" t="s">
        <v>771</v>
      </c>
      <c r="F3837" s="1" t="s">
        <v>1446</v>
      </c>
      <c r="I3837">
        <v>19.329999999999998</v>
      </c>
      <c r="J3837" s="1" t="s">
        <v>58</v>
      </c>
      <c r="K3837" s="2">
        <f>+I3837</f>
        <v>19.329999999999998</v>
      </c>
      <c r="L3837" s="1" t="s">
        <v>82</v>
      </c>
      <c r="M3837" s="1" t="s">
        <v>83</v>
      </c>
      <c r="O3837" s="1" t="s">
        <v>289</v>
      </c>
    </row>
    <row r="3838" spans="1:15" x14ac:dyDescent="0.25">
      <c r="A3838" s="1" t="s">
        <v>3452</v>
      </c>
      <c r="B3838" s="1" t="s">
        <v>3453</v>
      </c>
      <c r="C3838" s="1" t="s">
        <v>3454</v>
      </c>
      <c r="D3838" s="1" t="s">
        <v>2940</v>
      </c>
      <c r="E3838" s="1" t="s">
        <v>771</v>
      </c>
      <c r="F3838" s="1" t="s">
        <v>1446</v>
      </c>
      <c r="I3838">
        <v>19.329999999999998</v>
      </c>
      <c r="J3838" s="1" t="s">
        <v>58</v>
      </c>
      <c r="K3838" s="2">
        <f>+I3838</f>
        <v>19.329999999999998</v>
      </c>
      <c r="L3838" s="1" t="s">
        <v>82</v>
      </c>
      <c r="M3838" s="1" t="s">
        <v>83</v>
      </c>
      <c r="O3838" s="1" t="s">
        <v>482</v>
      </c>
    </row>
    <row r="3839" spans="1:15" x14ac:dyDescent="0.25">
      <c r="A3839" s="1" t="s">
        <v>3452</v>
      </c>
      <c r="B3839" s="1" t="s">
        <v>3453</v>
      </c>
      <c r="C3839" s="1" t="s">
        <v>3454</v>
      </c>
      <c r="D3839" s="1" t="s">
        <v>2940</v>
      </c>
      <c r="E3839" s="1" t="s">
        <v>771</v>
      </c>
      <c r="F3839" s="1" t="s">
        <v>1446</v>
      </c>
      <c r="I3839">
        <v>19.329999999999998</v>
      </c>
      <c r="J3839" s="1" t="s">
        <v>58</v>
      </c>
      <c r="K3839" s="2">
        <f>+I3839</f>
        <v>19.329999999999998</v>
      </c>
      <c r="L3839" s="1" t="s">
        <v>82</v>
      </c>
      <c r="M3839" s="1" t="s">
        <v>83</v>
      </c>
      <c r="O3839" s="1" t="s">
        <v>260</v>
      </c>
    </row>
    <row r="3840" spans="1:15" x14ac:dyDescent="0.25">
      <c r="A3840" s="1" t="s">
        <v>3452</v>
      </c>
      <c r="B3840" s="1" t="s">
        <v>3453</v>
      </c>
      <c r="C3840" s="1" t="s">
        <v>3454</v>
      </c>
      <c r="D3840" s="1" t="s">
        <v>2940</v>
      </c>
      <c r="E3840" s="1" t="s">
        <v>771</v>
      </c>
      <c r="F3840" s="1" t="s">
        <v>1446</v>
      </c>
      <c r="I3840">
        <v>19.329999999999998</v>
      </c>
      <c r="J3840" s="1" t="s">
        <v>58</v>
      </c>
      <c r="K3840" s="2">
        <f>+I3840</f>
        <v>19.329999999999998</v>
      </c>
      <c r="L3840" s="1" t="s">
        <v>93</v>
      </c>
      <c r="M3840" s="1" t="s">
        <v>60</v>
      </c>
      <c r="N3840" s="1" t="s">
        <v>61</v>
      </c>
    </row>
    <row r="3841" spans="1:15" x14ac:dyDescent="0.25">
      <c r="A3841" s="1" t="s">
        <v>3452</v>
      </c>
      <c r="B3841" s="1" t="s">
        <v>3453</v>
      </c>
      <c r="C3841" s="1" t="s">
        <v>3454</v>
      </c>
      <c r="D3841" s="1" t="s">
        <v>2940</v>
      </c>
      <c r="E3841" s="1" t="s">
        <v>771</v>
      </c>
      <c r="F3841" s="1" t="s">
        <v>1446</v>
      </c>
      <c r="I3841">
        <v>19.329999999999998</v>
      </c>
      <c r="J3841" s="1" t="s">
        <v>58</v>
      </c>
      <c r="K3841" s="2">
        <f>+I3841</f>
        <v>19.329999999999998</v>
      </c>
      <c r="L3841" s="1" t="s">
        <v>93</v>
      </c>
      <c r="M3841" s="1" t="s">
        <v>60</v>
      </c>
      <c r="N3841" s="1" t="s">
        <v>2230</v>
      </c>
    </row>
    <row r="3842" spans="1:15" x14ac:dyDescent="0.25">
      <c r="A3842" s="1" t="s">
        <v>3452</v>
      </c>
      <c r="B3842" s="1" t="s">
        <v>3453</v>
      </c>
      <c r="C3842" s="1" t="s">
        <v>3454</v>
      </c>
      <c r="D3842" s="1" t="s">
        <v>2940</v>
      </c>
      <c r="E3842" s="1" t="s">
        <v>771</v>
      </c>
      <c r="F3842" s="1" t="s">
        <v>1446</v>
      </c>
      <c r="I3842">
        <v>19.329999999999998</v>
      </c>
      <c r="J3842" s="1" t="s">
        <v>58</v>
      </c>
      <c r="K3842" s="2">
        <f>+I3842</f>
        <v>19.329999999999998</v>
      </c>
      <c r="L3842" s="1" t="s">
        <v>93</v>
      </c>
      <c r="M3842" s="1" t="s">
        <v>60</v>
      </c>
      <c r="N3842" s="1" t="s">
        <v>303</v>
      </c>
    </row>
    <row r="3843" spans="1:15" x14ac:dyDescent="0.25">
      <c r="A3843" s="1" t="s">
        <v>3452</v>
      </c>
      <c r="B3843" s="1" t="s">
        <v>3453</v>
      </c>
      <c r="C3843" s="1" t="s">
        <v>3454</v>
      </c>
      <c r="D3843" s="1" t="s">
        <v>2940</v>
      </c>
      <c r="E3843" s="1" t="s">
        <v>771</v>
      </c>
      <c r="F3843" s="1" t="s">
        <v>1446</v>
      </c>
      <c r="I3843">
        <v>19.329999999999998</v>
      </c>
      <c r="J3843" s="1" t="s">
        <v>58</v>
      </c>
      <c r="K3843" s="2">
        <f>+I3843</f>
        <v>19.329999999999998</v>
      </c>
      <c r="L3843" s="1" t="s">
        <v>93</v>
      </c>
      <c r="M3843" s="1" t="s">
        <v>60</v>
      </c>
      <c r="N3843" s="1" t="s">
        <v>2210</v>
      </c>
    </row>
    <row r="3844" spans="1:15" x14ac:dyDescent="0.25">
      <c r="A3844" s="1" t="s">
        <v>3452</v>
      </c>
      <c r="B3844" s="1" t="s">
        <v>3453</v>
      </c>
      <c r="C3844" s="1" t="s">
        <v>3454</v>
      </c>
      <c r="D3844" s="1" t="s">
        <v>2940</v>
      </c>
      <c r="E3844" s="1" t="s">
        <v>771</v>
      </c>
      <c r="F3844" s="1" t="s">
        <v>1446</v>
      </c>
      <c r="I3844">
        <v>19.329999999999998</v>
      </c>
      <c r="J3844" s="1" t="s">
        <v>58</v>
      </c>
      <c r="K3844" s="2">
        <f>+I3844</f>
        <v>19.329999999999998</v>
      </c>
      <c r="L3844" s="1" t="s">
        <v>93</v>
      </c>
      <c r="M3844" s="1" t="s">
        <v>211</v>
      </c>
    </row>
    <row r="3845" spans="1:15" x14ac:dyDescent="0.25">
      <c r="A3845" s="1" t="s">
        <v>3448</v>
      </c>
      <c r="B3845" s="1" t="s">
        <v>3449</v>
      </c>
      <c r="C3845" s="1" t="s">
        <v>3450</v>
      </c>
      <c r="D3845" s="1" t="s">
        <v>2293</v>
      </c>
      <c r="E3845" s="1" t="s">
        <v>771</v>
      </c>
      <c r="F3845" s="1" t="s">
        <v>3102</v>
      </c>
      <c r="I3845">
        <v>0.33</v>
      </c>
      <c r="J3845" s="1" t="s">
        <v>58</v>
      </c>
      <c r="K3845" s="2">
        <f>+I3845</f>
        <v>0.33</v>
      </c>
      <c r="L3845" s="1" t="s">
        <v>82</v>
      </c>
      <c r="M3845" s="1" t="s">
        <v>83</v>
      </c>
      <c r="O3845" s="1" t="s">
        <v>571</v>
      </c>
    </row>
    <row r="3846" spans="1:15" x14ac:dyDescent="0.25">
      <c r="A3846" s="1" t="s">
        <v>3448</v>
      </c>
      <c r="B3846" s="1" t="s">
        <v>3449</v>
      </c>
      <c r="C3846" s="1" t="s">
        <v>3450</v>
      </c>
      <c r="D3846" s="1" t="s">
        <v>2293</v>
      </c>
      <c r="E3846" s="1" t="s">
        <v>771</v>
      </c>
      <c r="F3846" s="1" t="s">
        <v>3102</v>
      </c>
      <c r="I3846">
        <v>0.33</v>
      </c>
      <c r="J3846" s="1" t="s">
        <v>58</v>
      </c>
      <c r="K3846" s="2">
        <f>+I3846</f>
        <v>0.33</v>
      </c>
      <c r="L3846" s="1" t="s">
        <v>93</v>
      </c>
      <c r="M3846" s="1" t="s">
        <v>60</v>
      </c>
      <c r="N3846" s="1" t="s">
        <v>2200</v>
      </c>
    </row>
    <row r="3847" spans="1:15" x14ac:dyDescent="0.25">
      <c r="A3847" s="1" t="s">
        <v>3448</v>
      </c>
      <c r="B3847" s="1" t="s">
        <v>3449</v>
      </c>
      <c r="C3847" s="1" t="s">
        <v>3450</v>
      </c>
      <c r="D3847" s="1" t="s">
        <v>2293</v>
      </c>
      <c r="E3847" s="1" t="s">
        <v>771</v>
      </c>
      <c r="F3847" s="1" t="s">
        <v>3102</v>
      </c>
      <c r="I3847">
        <v>0.33</v>
      </c>
      <c r="J3847" s="1" t="s">
        <v>58</v>
      </c>
      <c r="K3847" s="2">
        <f>+I3847</f>
        <v>0.33</v>
      </c>
      <c r="L3847" s="1" t="s">
        <v>93</v>
      </c>
      <c r="M3847" s="1" t="s">
        <v>211</v>
      </c>
    </row>
    <row r="3848" spans="1:15" x14ac:dyDescent="0.25">
      <c r="A3848" s="1" t="s">
        <v>3445</v>
      </c>
      <c r="B3848" s="1" t="s">
        <v>3446</v>
      </c>
      <c r="C3848" s="1" t="s">
        <v>3447</v>
      </c>
      <c r="D3848" s="1" t="s">
        <v>3328</v>
      </c>
      <c r="E3848" s="1" t="s">
        <v>771</v>
      </c>
      <c r="F3848" s="1" t="s">
        <v>3102</v>
      </c>
      <c r="I3848">
        <v>15</v>
      </c>
      <c r="J3848" s="1" t="s">
        <v>58</v>
      </c>
      <c r="K3848" s="2">
        <f>+I3848</f>
        <v>15</v>
      </c>
      <c r="L3848" s="1" t="s">
        <v>136</v>
      </c>
      <c r="M3848" s="1" t="s">
        <v>83</v>
      </c>
      <c r="O3848" s="1" t="s">
        <v>264</v>
      </c>
    </row>
    <row r="3849" spans="1:15" x14ac:dyDescent="0.25">
      <c r="A3849" s="1" t="s">
        <v>3445</v>
      </c>
      <c r="B3849" s="1" t="s">
        <v>3446</v>
      </c>
      <c r="C3849" s="1" t="s">
        <v>3447</v>
      </c>
      <c r="D3849" s="1" t="s">
        <v>3328</v>
      </c>
      <c r="E3849" s="1" t="s">
        <v>771</v>
      </c>
      <c r="F3849" s="1" t="s">
        <v>3102</v>
      </c>
      <c r="I3849">
        <v>15</v>
      </c>
      <c r="J3849" s="1" t="s">
        <v>58</v>
      </c>
      <c r="K3849" s="2">
        <f>+I3849</f>
        <v>15</v>
      </c>
      <c r="L3849" s="1" t="s">
        <v>136</v>
      </c>
      <c r="M3849" s="1" t="s">
        <v>83</v>
      </c>
      <c r="O3849" s="1" t="s">
        <v>289</v>
      </c>
    </row>
    <row r="3850" spans="1:15" x14ac:dyDescent="0.25">
      <c r="A3850" s="1" t="s">
        <v>3445</v>
      </c>
      <c r="B3850" s="1" t="s">
        <v>3446</v>
      </c>
      <c r="C3850" s="1" t="s">
        <v>3447</v>
      </c>
      <c r="D3850" s="1" t="s">
        <v>3328</v>
      </c>
      <c r="E3850" s="1" t="s">
        <v>771</v>
      </c>
      <c r="F3850" s="1" t="s">
        <v>3102</v>
      </c>
      <c r="I3850">
        <v>15</v>
      </c>
      <c r="J3850" s="1" t="s">
        <v>58</v>
      </c>
      <c r="K3850" s="2">
        <f>+I3850</f>
        <v>15</v>
      </c>
      <c r="L3850" s="1" t="s">
        <v>136</v>
      </c>
      <c r="M3850" s="1" t="s">
        <v>83</v>
      </c>
      <c r="O3850" s="1" t="s">
        <v>260</v>
      </c>
    </row>
    <row r="3851" spans="1:15" x14ac:dyDescent="0.25">
      <c r="A3851" s="1" t="s">
        <v>3445</v>
      </c>
      <c r="B3851" s="1" t="s">
        <v>3446</v>
      </c>
      <c r="C3851" s="1" t="s">
        <v>3447</v>
      </c>
      <c r="D3851" s="1" t="s">
        <v>3328</v>
      </c>
      <c r="E3851" s="1" t="s">
        <v>771</v>
      </c>
      <c r="F3851" s="1" t="s">
        <v>3102</v>
      </c>
      <c r="I3851">
        <v>15</v>
      </c>
      <c r="J3851" s="1" t="s">
        <v>58</v>
      </c>
      <c r="K3851" s="2">
        <f>+I3851</f>
        <v>15</v>
      </c>
      <c r="L3851" s="1" t="s">
        <v>93</v>
      </c>
      <c r="M3851" s="1" t="s">
        <v>211</v>
      </c>
    </row>
    <row r="3852" spans="1:15" x14ac:dyDescent="0.25">
      <c r="A3852" s="1" t="s">
        <v>3441</v>
      </c>
      <c r="B3852" s="1" t="s">
        <v>3442</v>
      </c>
      <c r="C3852" s="1" t="s">
        <v>3443</v>
      </c>
      <c r="D3852" s="1" t="s">
        <v>3328</v>
      </c>
      <c r="E3852" s="1" t="s">
        <v>771</v>
      </c>
      <c r="F3852" s="1" t="s">
        <v>3102</v>
      </c>
      <c r="I3852">
        <v>5.71</v>
      </c>
      <c r="J3852" s="1" t="s">
        <v>58</v>
      </c>
      <c r="K3852" s="2">
        <f>+I3852</f>
        <v>5.71</v>
      </c>
      <c r="L3852" s="1" t="s">
        <v>136</v>
      </c>
      <c r="M3852" s="1" t="s">
        <v>83</v>
      </c>
      <c r="O3852" s="1" t="s">
        <v>264</v>
      </c>
    </row>
    <row r="3853" spans="1:15" x14ac:dyDescent="0.25">
      <c r="A3853" s="1" t="s">
        <v>3441</v>
      </c>
      <c r="B3853" s="1" t="s">
        <v>3442</v>
      </c>
      <c r="C3853" s="1" t="s">
        <v>3443</v>
      </c>
      <c r="D3853" s="1" t="s">
        <v>3328</v>
      </c>
      <c r="E3853" s="1" t="s">
        <v>771</v>
      </c>
      <c r="F3853" s="1" t="s">
        <v>3102</v>
      </c>
      <c r="I3853">
        <v>5.71</v>
      </c>
      <c r="J3853" s="1" t="s">
        <v>58</v>
      </c>
      <c r="K3853" s="2">
        <f>+I3853</f>
        <v>5.71</v>
      </c>
      <c r="L3853" s="1" t="s">
        <v>136</v>
      </c>
      <c r="M3853" s="1" t="s">
        <v>83</v>
      </c>
      <c r="O3853" s="1" t="s">
        <v>260</v>
      </c>
    </row>
    <row r="3854" spans="1:15" x14ac:dyDescent="0.25">
      <c r="A3854" s="1" t="s">
        <v>3441</v>
      </c>
      <c r="B3854" s="1" t="s">
        <v>3442</v>
      </c>
      <c r="C3854" s="1" t="s">
        <v>3443</v>
      </c>
      <c r="D3854" s="1" t="s">
        <v>3328</v>
      </c>
      <c r="E3854" s="1" t="s">
        <v>771</v>
      </c>
      <c r="F3854" s="1" t="s">
        <v>3102</v>
      </c>
      <c r="I3854">
        <v>5.71</v>
      </c>
      <c r="J3854" s="1" t="s">
        <v>58</v>
      </c>
      <c r="K3854" s="2">
        <f>+I3854</f>
        <v>5.71</v>
      </c>
      <c r="L3854" s="1" t="s">
        <v>136</v>
      </c>
      <c r="M3854" s="1" t="s">
        <v>83</v>
      </c>
      <c r="O3854" s="1" t="s">
        <v>289</v>
      </c>
    </row>
    <row r="3855" spans="1:15" x14ac:dyDescent="0.25">
      <c r="A3855" s="1" t="s">
        <v>3441</v>
      </c>
      <c r="B3855" s="1" t="s">
        <v>3442</v>
      </c>
      <c r="C3855" s="1" t="s">
        <v>3443</v>
      </c>
      <c r="D3855" s="1" t="s">
        <v>3328</v>
      </c>
      <c r="E3855" s="1" t="s">
        <v>771</v>
      </c>
      <c r="F3855" s="1" t="s">
        <v>3102</v>
      </c>
      <c r="I3855">
        <v>5.71</v>
      </c>
      <c r="J3855" s="1" t="s">
        <v>58</v>
      </c>
      <c r="K3855" s="2">
        <f>+I3855</f>
        <v>5.71</v>
      </c>
      <c r="L3855" s="1" t="s">
        <v>93</v>
      </c>
      <c r="M3855" s="1" t="s">
        <v>60</v>
      </c>
      <c r="N3855" s="1" t="s">
        <v>61</v>
      </c>
    </row>
    <row r="3856" spans="1:15" x14ac:dyDescent="0.25">
      <c r="A3856" s="1" t="s">
        <v>3441</v>
      </c>
      <c r="B3856" s="1" t="s">
        <v>3442</v>
      </c>
      <c r="C3856" s="1" t="s">
        <v>3443</v>
      </c>
      <c r="D3856" s="1" t="s">
        <v>3328</v>
      </c>
      <c r="E3856" s="1" t="s">
        <v>771</v>
      </c>
      <c r="F3856" s="1" t="s">
        <v>3102</v>
      </c>
      <c r="I3856">
        <v>5.71</v>
      </c>
      <c r="J3856" s="1" t="s">
        <v>58</v>
      </c>
      <c r="K3856" s="2">
        <f>+I3856</f>
        <v>5.71</v>
      </c>
      <c r="L3856" s="1" t="s">
        <v>93</v>
      </c>
      <c r="M3856" s="1" t="s">
        <v>60</v>
      </c>
      <c r="N3856" s="1" t="s">
        <v>2230</v>
      </c>
    </row>
    <row r="3857" spans="1:15" x14ac:dyDescent="0.25">
      <c r="A3857" s="1" t="s">
        <v>3441</v>
      </c>
      <c r="B3857" s="1" t="s">
        <v>3442</v>
      </c>
      <c r="C3857" s="1" t="s">
        <v>3443</v>
      </c>
      <c r="D3857" s="1" t="s">
        <v>3328</v>
      </c>
      <c r="E3857" s="1" t="s">
        <v>771</v>
      </c>
      <c r="F3857" s="1" t="s">
        <v>3102</v>
      </c>
      <c r="I3857">
        <v>5.71</v>
      </c>
      <c r="J3857" s="1" t="s">
        <v>58</v>
      </c>
      <c r="K3857" s="2">
        <f>+I3857</f>
        <v>5.71</v>
      </c>
      <c r="L3857" s="1" t="s">
        <v>93</v>
      </c>
      <c r="M3857" s="1" t="s">
        <v>60</v>
      </c>
      <c r="N3857" s="1" t="s">
        <v>2200</v>
      </c>
    </row>
    <row r="3858" spans="1:15" x14ac:dyDescent="0.25">
      <c r="A3858" s="1" t="s">
        <v>3441</v>
      </c>
      <c r="B3858" s="1" t="s">
        <v>3442</v>
      </c>
      <c r="C3858" s="1" t="s">
        <v>3443</v>
      </c>
      <c r="D3858" s="1" t="s">
        <v>3328</v>
      </c>
      <c r="E3858" s="1" t="s">
        <v>771</v>
      </c>
      <c r="F3858" s="1" t="s">
        <v>3102</v>
      </c>
      <c r="I3858">
        <v>5.71</v>
      </c>
      <c r="J3858" s="1" t="s">
        <v>58</v>
      </c>
      <c r="K3858" s="2">
        <f>+I3858</f>
        <v>5.71</v>
      </c>
      <c r="L3858" s="1" t="s">
        <v>93</v>
      </c>
      <c r="M3858" s="1" t="s">
        <v>211</v>
      </c>
    </row>
    <row r="3859" spans="1:15" x14ac:dyDescent="0.25">
      <c r="A3859" s="1" t="s">
        <v>3437</v>
      </c>
      <c r="B3859" s="1" t="s">
        <v>3438</v>
      </c>
      <c r="C3859" s="1" t="s">
        <v>3439</v>
      </c>
      <c r="D3859" s="1" t="s">
        <v>3328</v>
      </c>
      <c r="E3859" s="1" t="s">
        <v>771</v>
      </c>
      <c r="F3859" s="1" t="s">
        <v>3102</v>
      </c>
      <c r="I3859">
        <v>35</v>
      </c>
      <c r="J3859" s="1" t="s">
        <v>58</v>
      </c>
      <c r="K3859" s="2">
        <f>+I3859</f>
        <v>35</v>
      </c>
      <c r="L3859" s="1" t="s">
        <v>136</v>
      </c>
      <c r="M3859" s="1" t="s">
        <v>83</v>
      </c>
      <c r="O3859" s="1" t="s">
        <v>264</v>
      </c>
    </row>
    <row r="3860" spans="1:15" x14ac:dyDescent="0.25">
      <c r="A3860" s="1" t="s">
        <v>3437</v>
      </c>
      <c r="B3860" s="1" t="s">
        <v>3438</v>
      </c>
      <c r="C3860" s="1" t="s">
        <v>3439</v>
      </c>
      <c r="D3860" s="1" t="s">
        <v>3328</v>
      </c>
      <c r="E3860" s="1" t="s">
        <v>771</v>
      </c>
      <c r="F3860" s="1" t="s">
        <v>3102</v>
      </c>
      <c r="I3860">
        <v>35</v>
      </c>
      <c r="J3860" s="1" t="s">
        <v>58</v>
      </c>
      <c r="K3860" s="2">
        <f>+I3860</f>
        <v>35</v>
      </c>
      <c r="L3860" s="1" t="s">
        <v>136</v>
      </c>
      <c r="M3860" s="1" t="s">
        <v>83</v>
      </c>
      <c r="O3860" s="1" t="s">
        <v>289</v>
      </c>
    </row>
    <row r="3861" spans="1:15" x14ac:dyDescent="0.25">
      <c r="A3861" s="1" t="s">
        <v>3437</v>
      </c>
      <c r="B3861" s="1" t="s">
        <v>3438</v>
      </c>
      <c r="C3861" s="1" t="s">
        <v>3439</v>
      </c>
      <c r="D3861" s="1" t="s">
        <v>3328</v>
      </c>
      <c r="E3861" s="1" t="s">
        <v>771</v>
      </c>
      <c r="F3861" s="1" t="s">
        <v>3102</v>
      </c>
      <c r="I3861">
        <v>35</v>
      </c>
      <c r="J3861" s="1" t="s">
        <v>58</v>
      </c>
      <c r="K3861" s="2">
        <f>+I3861</f>
        <v>35</v>
      </c>
      <c r="L3861" s="1" t="s">
        <v>136</v>
      </c>
      <c r="M3861" s="1" t="s">
        <v>83</v>
      </c>
      <c r="O3861" s="1" t="s">
        <v>260</v>
      </c>
    </row>
    <row r="3862" spans="1:15" x14ac:dyDescent="0.25">
      <c r="A3862" s="1" t="s">
        <v>3437</v>
      </c>
      <c r="B3862" s="1" t="s">
        <v>3438</v>
      </c>
      <c r="C3862" s="1" t="s">
        <v>3439</v>
      </c>
      <c r="D3862" s="1" t="s">
        <v>3328</v>
      </c>
      <c r="E3862" s="1" t="s">
        <v>771</v>
      </c>
      <c r="F3862" s="1" t="s">
        <v>3102</v>
      </c>
      <c r="I3862">
        <v>35</v>
      </c>
      <c r="J3862" s="1" t="s">
        <v>58</v>
      </c>
      <c r="K3862" s="2">
        <f>+I3862</f>
        <v>35</v>
      </c>
      <c r="L3862" s="1" t="s">
        <v>93</v>
      </c>
      <c r="M3862" s="1" t="s">
        <v>60</v>
      </c>
      <c r="N3862" s="1" t="s">
        <v>61</v>
      </c>
    </row>
    <row r="3863" spans="1:15" x14ac:dyDescent="0.25">
      <c r="A3863" s="1" t="s">
        <v>3437</v>
      </c>
      <c r="B3863" s="1" t="s">
        <v>3438</v>
      </c>
      <c r="C3863" s="1" t="s">
        <v>3439</v>
      </c>
      <c r="D3863" s="1" t="s">
        <v>3328</v>
      </c>
      <c r="E3863" s="1" t="s">
        <v>771</v>
      </c>
      <c r="F3863" s="1" t="s">
        <v>3102</v>
      </c>
      <c r="I3863">
        <v>35</v>
      </c>
      <c r="J3863" s="1" t="s">
        <v>58</v>
      </c>
      <c r="K3863" s="2">
        <f>+I3863</f>
        <v>35</v>
      </c>
      <c r="L3863" s="1" t="s">
        <v>93</v>
      </c>
      <c r="M3863" s="1" t="s">
        <v>60</v>
      </c>
      <c r="N3863" s="1" t="s">
        <v>2230</v>
      </c>
    </row>
    <row r="3864" spans="1:15" x14ac:dyDescent="0.25">
      <c r="A3864" s="1" t="s">
        <v>3437</v>
      </c>
      <c r="B3864" s="1" t="s">
        <v>3438</v>
      </c>
      <c r="C3864" s="1" t="s">
        <v>3439</v>
      </c>
      <c r="D3864" s="1" t="s">
        <v>3328</v>
      </c>
      <c r="E3864" s="1" t="s">
        <v>771</v>
      </c>
      <c r="F3864" s="1" t="s">
        <v>3102</v>
      </c>
      <c r="I3864">
        <v>35</v>
      </c>
      <c r="J3864" s="1" t="s">
        <v>58</v>
      </c>
      <c r="K3864" s="2">
        <f>+I3864</f>
        <v>35</v>
      </c>
      <c r="L3864" s="1" t="s">
        <v>93</v>
      </c>
      <c r="M3864" s="1" t="s">
        <v>60</v>
      </c>
      <c r="N3864" s="1" t="s">
        <v>2200</v>
      </c>
    </row>
    <row r="3865" spans="1:15" x14ac:dyDescent="0.25">
      <c r="A3865" s="1" t="s">
        <v>3437</v>
      </c>
      <c r="B3865" s="1" t="s">
        <v>3438</v>
      </c>
      <c r="C3865" s="1" t="s">
        <v>3439</v>
      </c>
      <c r="D3865" s="1" t="s">
        <v>3328</v>
      </c>
      <c r="E3865" s="1" t="s">
        <v>771</v>
      </c>
      <c r="F3865" s="1" t="s">
        <v>3102</v>
      </c>
      <c r="I3865">
        <v>35</v>
      </c>
      <c r="J3865" s="1" t="s">
        <v>58</v>
      </c>
      <c r="K3865" s="2">
        <f>+I3865</f>
        <v>35</v>
      </c>
      <c r="L3865" s="1" t="s">
        <v>93</v>
      </c>
      <c r="M3865" s="1" t="s">
        <v>60</v>
      </c>
      <c r="N3865" s="1" t="s">
        <v>303</v>
      </c>
    </row>
    <row r="3866" spans="1:15" x14ac:dyDescent="0.25">
      <c r="A3866" s="1" t="s">
        <v>3437</v>
      </c>
      <c r="B3866" s="1" t="s">
        <v>3438</v>
      </c>
      <c r="C3866" s="1" t="s">
        <v>3439</v>
      </c>
      <c r="D3866" s="1" t="s">
        <v>3328</v>
      </c>
      <c r="E3866" s="1" t="s">
        <v>771</v>
      </c>
      <c r="F3866" s="1" t="s">
        <v>3102</v>
      </c>
      <c r="I3866">
        <v>35</v>
      </c>
      <c r="J3866" s="1" t="s">
        <v>58</v>
      </c>
      <c r="K3866" s="2">
        <f>+I3866</f>
        <v>35</v>
      </c>
      <c r="L3866" s="1" t="s">
        <v>93</v>
      </c>
      <c r="M3866" s="1" t="s">
        <v>211</v>
      </c>
    </row>
    <row r="3867" spans="1:15" x14ac:dyDescent="0.25">
      <c r="A3867" s="1" t="s">
        <v>3433</v>
      </c>
      <c r="B3867" s="1" t="s">
        <v>3434</v>
      </c>
      <c r="C3867" s="1" t="s">
        <v>3435</v>
      </c>
      <c r="D3867" s="1" t="s">
        <v>2322</v>
      </c>
      <c r="E3867" s="1" t="s">
        <v>2242</v>
      </c>
      <c r="F3867" s="1" t="s">
        <v>2808</v>
      </c>
      <c r="I3867">
        <v>25.14</v>
      </c>
      <c r="J3867" s="1" t="s">
        <v>58</v>
      </c>
      <c r="K3867" s="2">
        <f>+I3867</f>
        <v>25.14</v>
      </c>
      <c r="L3867" s="1" t="s">
        <v>82</v>
      </c>
      <c r="M3867" s="1" t="s">
        <v>83</v>
      </c>
      <c r="O3867" s="1" t="s">
        <v>264</v>
      </c>
    </row>
    <row r="3868" spans="1:15" x14ac:dyDescent="0.25">
      <c r="A3868" s="1" t="s">
        <v>3433</v>
      </c>
      <c r="B3868" s="1" t="s">
        <v>3434</v>
      </c>
      <c r="C3868" s="1" t="s">
        <v>3435</v>
      </c>
      <c r="D3868" s="1" t="s">
        <v>2322</v>
      </c>
      <c r="E3868" s="1" t="s">
        <v>2242</v>
      </c>
      <c r="F3868" s="1" t="s">
        <v>2808</v>
      </c>
      <c r="I3868">
        <v>25.14</v>
      </c>
      <c r="J3868" s="1" t="s">
        <v>58</v>
      </c>
      <c r="K3868" s="2">
        <f>+I3868</f>
        <v>25.14</v>
      </c>
      <c r="L3868" s="1" t="s">
        <v>82</v>
      </c>
      <c r="M3868" s="1" t="s">
        <v>83</v>
      </c>
      <c r="O3868" s="1" t="s">
        <v>260</v>
      </c>
    </row>
    <row r="3869" spans="1:15" x14ac:dyDescent="0.25">
      <c r="A3869" s="1" t="s">
        <v>3433</v>
      </c>
      <c r="B3869" s="1" t="s">
        <v>3434</v>
      </c>
      <c r="C3869" s="1" t="s">
        <v>3435</v>
      </c>
      <c r="D3869" s="1" t="s">
        <v>2322</v>
      </c>
      <c r="E3869" s="1" t="s">
        <v>2242</v>
      </c>
      <c r="F3869" s="1" t="s">
        <v>2808</v>
      </c>
      <c r="I3869">
        <v>25.14</v>
      </c>
      <c r="J3869" s="1" t="s">
        <v>58</v>
      </c>
      <c r="K3869" s="2">
        <f>+I3869</f>
        <v>25.14</v>
      </c>
      <c r="L3869" s="1" t="s">
        <v>82</v>
      </c>
      <c r="M3869" s="1" t="s">
        <v>83</v>
      </c>
      <c r="O3869" s="1" t="s">
        <v>839</v>
      </c>
    </row>
    <row r="3870" spans="1:15" x14ac:dyDescent="0.25">
      <c r="A3870" s="1" t="s">
        <v>3433</v>
      </c>
      <c r="B3870" s="1" t="s">
        <v>3434</v>
      </c>
      <c r="C3870" s="1" t="s">
        <v>3435</v>
      </c>
      <c r="D3870" s="1" t="s">
        <v>2322</v>
      </c>
      <c r="E3870" s="1" t="s">
        <v>2242</v>
      </c>
      <c r="F3870" s="1" t="s">
        <v>2808</v>
      </c>
      <c r="I3870">
        <v>25.14</v>
      </c>
      <c r="J3870" s="1" t="s">
        <v>58</v>
      </c>
      <c r="K3870" s="2">
        <f>+I3870</f>
        <v>25.14</v>
      </c>
      <c r="L3870" s="1" t="s">
        <v>93</v>
      </c>
      <c r="M3870" s="1" t="s">
        <v>60</v>
      </c>
      <c r="N3870" s="1" t="s">
        <v>2200</v>
      </c>
    </row>
    <row r="3871" spans="1:15" x14ac:dyDescent="0.25">
      <c r="A3871" s="1" t="s">
        <v>3433</v>
      </c>
      <c r="B3871" s="1" t="s">
        <v>3434</v>
      </c>
      <c r="C3871" s="1" t="s">
        <v>3435</v>
      </c>
      <c r="D3871" s="1" t="s">
        <v>2322</v>
      </c>
      <c r="E3871" s="1" t="s">
        <v>2242</v>
      </c>
      <c r="F3871" s="1" t="s">
        <v>2808</v>
      </c>
      <c r="I3871">
        <v>25.14</v>
      </c>
      <c r="J3871" s="1" t="s">
        <v>58</v>
      </c>
      <c r="K3871" s="2">
        <f>+I3871</f>
        <v>25.14</v>
      </c>
      <c r="L3871" s="1" t="s">
        <v>93</v>
      </c>
      <c r="M3871" s="1" t="s">
        <v>60</v>
      </c>
      <c r="N3871" s="1" t="s">
        <v>61</v>
      </c>
    </row>
    <row r="3872" spans="1:15" x14ac:dyDescent="0.25">
      <c r="A3872" s="1" t="s">
        <v>3433</v>
      </c>
      <c r="B3872" s="1" t="s">
        <v>3434</v>
      </c>
      <c r="C3872" s="1" t="s">
        <v>3435</v>
      </c>
      <c r="D3872" s="1" t="s">
        <v>2322</v>
      </c>
      <c r="E3872" s="1" t="s">
        <v>2242</v>
      </c>
      <c r="F3872" s="1" t="s">
        <v>2808</v>
      </c>
      <c r="I3872">
        <v>25.14</v>
      </c>
      <c r="J3872" s="1" t="s">
        <v>58</v>
      </c>
      <c r="K3872" s="2">
        <f>+I3872</f>
        <v>25.14</v>
      </c>
      <c r="L3872" s="1" t="s">
        <v>93</v>
      </c>
      <c r="M3872" s="1" t="s">
        <v>60</v>
      </c>
      <c r="N3872" s="1" t="s">
        <v>2230</v>
      </c>
    </row>
    <row r="3873" spans="1:15" x14ac:dyDescent="0.25">
      <c r="A3873" s="1" t="s">
        <v>3433</v>
      </c>
      <c r="B3873" s="1" t="s">
        <v>3434</v>
      </c>
      <c r="C3873" s="1" t="s">
        <v>3435</v>
      </c>
      <c r="D3873" s="1" t="s">
        <v>2322</v>
      </c>
      <c r="E3873" s="1" t="s">
        <v>2242</v>
      </c>
      <c r="F3873" s="1" t="s">
        <v>2808</v>
      </c>
      <c r="I3873">
        <v>25.14</v>
      </c>
      <c r="J3873" s="1" t="s">
        <v>58</v>
      </c>
      <c r="K3873" s="2">
        <f>+I3873</f>
        <v>25.14</v>
      </c>
      <c r="L3873" s="1" t="s">
        <v>93</v>
      </c>
      <c r="M3873" s="1" t="s">
        <v>211</v>
      </c>
    </row>
    <row r="3874" spans="1:15" x14ac:dyDescent="0.25">
      <c r="A3874" s="1" t="s">
        <v>3429</v>
      </c>
      <c r="B3874" s="1" t="s">
        <v>3430</v>
      </c>
      <c r="C3874" s="1" t="s">
        <v>3431</v>
      </c>
      <c r="D3874" s="1" t="s">
        <v>3432</v>
      </c>
      <c r="E3874" s="1" t="s">
        <v>771</v>
      </c>
      <c r="F3874" s="1" t="s">
        <v>2915</v>
      </c>
      <c r="I3874">
        <v>2.85</v>
      </c>
      <c r="J3874" s="1" t="s">
        <v>58</v>
      </c>
      <c r="K3874" s="2">
        <f>+I3874</f>
        <v>2.85</v>
      </c>
      <c r="L3874" s="1" t="s">
        <v>136</v>
      </c>
      <c r="M3874" s="1" t="s">
        <v>83</v>
      </c>
      <c r="O3874" s="1" t="s">
        <v>264</v>
      </c>
    </row>
    <row r="3875" spans="1:15" x14ac:dyDescent="0.25">
      <c r="A3875" s="1" t="s">
        <v>3429</v>
      </c>
      <c r="B3875" s="1" t="s">
        <v>3430</v>
      </c>
      <c r="C3875" s="1" t="s">
        <v>3431</v>
      </c>
      <c r="D3875" s="1" t="s">
        <v>3432</v>
      </c>
      <c r="E3875" s="1" t="s">
        <v>771</v>
      </c>
      <c r="F3875" s="1" t="s">
        <v>2915</v>
      </c>
      <c r="I3875">
        <v>2.85</v>
      </c>
      <c r="J3875" s="1" t="s">
        <v>58</v>
      </c>
      <c r="K3875" s="2">
        <f>+I3875</f>
        <v>2.85</v>
      </c>
      <c r="L3875" s="1" t="s">
        <v>136</v>
      </c>
      <c r="M3875" s="1" t="s">
        <v>83</v>
      </c>
      <c r="O3875" s="1" t="s">
        <v>289</v>
      </c>
    </row>
    <row r="3876" spans="1:15" x14ac:dyDescent="0.25">
      <c r="A3876" s="1" t="s">
        <v>3429</v>
      </c>
      <c r="B3876" s="1" t="s">
        <v>3430</v>
      </c>
      <c r="C3876" s="1" t="s">
        <v>3431</v>
      </c>
      <c r="D3876" s="1" t="s">
        <v>3432</v>
      </c>
      <c r="E3876" s="1" t="s">
        <v>771</v>
      </c>
      <c r="F3876" s="1" t="s">
        <v>2915</v>
      </c>
      <c r="I3876">
        <v>2.85</v>
      </c>
      <c r="J3876" s="1" t="s">
        <v>58</v>
      </c>
      <c r="K3876" s="2">
        <f>+I3876</f>
        <v>2.85</v>
      </c>
      <c r="L3876" s="1" t="s">
        <v>136</v>
      </c>
      <c r="M3876" s="1" t="s">
        <v>83</v>
      </c>
      <c r="O3876" s="1" t="s">
        <v>4571</v>
      </c>
    </row>
    <row r="3877" spans="1:15" x14ac:dyDescent="0.25">
      <c r="A3877" s="1" t="s">
        <v>3429</v>
      </c>
      <c r="B3877" s="1" t="s">
        <v>3430</v>
      </c>
      <c r="C3877" s="1" t="s">
        <v>3431</v>
      </c>
      <c r="D3877" s="1" t="s">
        <v>3432</v>
      </c>
      <c r="E3877" s="1" t="s">
        <v>771</v>
      </c>
      <c r="F3877" s="1" t="s">
        <v>2915</v>
      </c>
      <c r="I3877">
        <v>2.85</v>
      </c>
      <c r="J3877" s="1" t="s">
        <v>58</v>
      </c>
      <c r="K3877" s="2">
        <f>+I3877</f>
        <v>2.85</v>
      </c>
      <c r="L3877" s="1" t="s">
        <v>136</v>
      </c>
      <c r="M3877" s="1" t="s">
        <v>83</v>
      </c>
      <c r="O3877" s="1" t="s">
        <v>260</v>
      </c>
    </row>
    <row r="3878" spans="1:15" x14ac:dyDescent="0.25">
      <c r="A3878" s="1" t="s">
        <v>3429</v>
      </c>
      <c r="B3878" s="1" t="s">
        <v>3430</v>
      </c>
      <c r="C3878" s="1" t="s">
        <v>3431</v>
      </c>
      <c r="D3878" s="1" t="s">
        <v>3432</v>
      </c>
      <c r="E3878" s="1" t="s">
        <v>771</v>
      </c>
      <c r="F3878" s="1" t="s">
        <v>2915</v>
      </c>
      <c r="I3878">
        <v>2.85</v>
      </c>
      <c r="J3878" s="1" t="s">
        <v>58</v>
      </c>
      <c r="K3878" s="2">
        <f>+I3878</f>
        <v>2.85</v>
      </c>
      <c r="L3878" s="1" t="s">
        <v>136</v>
      </c>
      <c r="M3878" s="1" t="s">
        <v>83</v>
      </c>
      <c r="O3878" s="1" t="s">
        <v>6937</v>
      </c>
    </row>
    <row r="3879" spans="1:15" x14ac:dyDescent="0.25">
      <c r="A3879" s="1" t="s">
        <v>3429</v>
      </c>
      <c r="B3879" s="1" t="s">
        <v>3430</v>
      </c>
      <c r="C3879" s="1" t="s">
        <v>3431</v>
      </c>
      <c r="D3879" s="1" t="s">
        <v>3432</v>
      </c>
      <c r="E3879" s="1" t="s">
        <v>771</v>
      </c>
      <c r="F3879" s="1" t="s">
        <v>2915</v>
      </c>
      <c r="I3879">
        <v>2.85</v>
      </c>
      <c r="J3879" s="1" t="s">
        <v>58</v>
      </c>
      <c r="K3879" s="2">
        <f>+I3879</f>
        <v>2.85</v>
      </c>
      <c r="L3879" s="1" t="s">
        <v>93</v>
      </c>
      <c r="M3879" s="1" t="s">
        <v>60</v>
      </c>
      <c r="N3879" s="1" t="s">
        <v>2200</v>
      </c>
    </row>
    <row r="3880" spans="1:15" x14ac:dyDescent="0.25">
      <c r="A3880" s="1" t="s">
        <v>3429</v>
      </c>
      <c r="B3880" s="1" t="s">
        <v>3430</v>
      </c>
      <c r="C3880" s="1" t="s">
        <v>3431</v>
      </c>
      <c r="D3880" s="1" t="s">
        <v>3432</v>
      </c>
      <c r="E3880" s="1" t="s">
        <v>771</v>
      </c>
      <c r="F3880" s="1" t="s">
        <v>2915</v>
      </c>
      <c r="I3880">
        <v>2.85</v>
      </c>
      <c r="J3880" s="1" t="s">
        <v>58</v>
      </c>
      <c r="K3880" s="2">
        <f>+I3880</f>
        <v>2.85</v>
      </c>
      <c r="L3880" s="1" t="s">
        <v>93</v>
      </c>
      <c r="M3880" s="1" t="s">
        <v>211</v>
      </c>
    </row>
    <row r="3881" spans="1:15" x14ac:dyDescent="0.25">
      <c r="A3881" s="1" t="s">
        <v>3426</v>
      </c>
      <c r="B3881" s="1" t="s">
        <v>3427</v>
      </c>
      <c r="C3881" s="1" t="s">
        <v>3428</v>
      </c>
      <c r="D3881" s="1" t="s">
        <v>2322</v>
      </c>
      <c r="E3881" s="1" t="s">
        <v>2242</v>
      </c>
      <c r="F3881" s="1" t="s">
        <v>2808</v>
      </c>
      <c r="I3881">
        <v>33.33</v>
      </c>
      <c r="J3881" s="1" t="s">
        <v>58</v>
      </c>
      <c r="K3881" s="2">
        <f>+I3881</f>
        <v>33.33</v>
      </c>
      <c r="L3881" s="1" t="s">
        <v>82</v>
      </c>
      <c r="M3881" s="1" t="s">
        <v>83</v>
      </c>
      <c r="O3881" s="1" t="s">
        <v>839</v>
      </c>
    </row>
    <row r="3882" spans="1:15" x14ac:dyDescent="0.25">
      <c r="A3882" s="1" t="s">
        <v>3426</v>
      </c>
      <c r="B3882" s="1" t="s">
        <v>3427</v>
      </c>
      <c r="C3882" s="1" t="s">
        <v>3428</v>
      </c>
      <c r="D3882" s="1" t="s">
        <v>2322</v>
      </c>
      <c r="E3882" s="1" t="s">
        <v>2242</v>
      </c>
      <c r="F3882" s="1" t="s">
        <v>2808</v>
      </c>
      <c r="I3882">
        <v>33.33</v>
      </c>
      <c r="J3882" s="1" t="s">
        <v>58</v>
      </c>
      <c r="K3882" s="2">
        <f>+I3882</f>
        <v>33.33</v>
      </c>
      <c r="L3882" s="1" t="s">
        <v>82</v>
      </c>
      <c r="M3882" s="1" t="s">
        <v>83</v>
      </c>
      <c r="O3882" s="1" t="s">
        <v>260</v>
      </c>
    </row>
    <row r="3883" spans="1:15" x14ac:dyDescent="0.25">
      <c r="A3883" s="1" t="s">
        <v>3426</v>
      </c>
      <c r="B3883" s="1" t="s">
        <v>3427</v>
      </c>
      <c r="C3883" s="1" t="s">
        <v>3428</v>
      </c>
      <c r="D3883" s="1" t="s">
        <v>2322</v>
      </c>
      <c r="E3883" s="1" t="s">
        <v>2242</v>
      </c>
      <c r="F3883" s="1" t="s">
        <v>2808</v>
      </c>
      <c r="I3883">
        <v>33.33</v>
      </c>
      <c r="J3883" s="1" t="s">
        <v>58</v>
      </c>
      <c r="K3883" s="2">
        <f>+I3883</f>
        <v>33.33</v>
      </c>
      <c r="L3883" s="1" t="s">
        <v>93</v>
      </c>
      <c r="M3883" s="1" t="s">
        <v>60</v>
      </c>
      <c r="N3883" s="1" t="s">
        <v>61</v>
      </c>
    </row>
    <row r="3884" spans="1:15" x14ac:dyDescent="0.25">
      <c r="A3884" s="1" t="s">
        <v>3426</v>
      </c>
      <c r="B3884" s="1" t="s">
        <v>3427</v>
      </c>
      <c r="C3884" s="1" t="s">
        <v>3428</v>
      </c>
      <c r="D3884" s="1" t="s">
        <v>2322</v>
      </c>
      <c r="E3884" s="1" t="s">
        <v>2242</v>
      </c>
      <c r="F3884" s="1" t="s">
        <v>2808</v>
      </c>
      <c r="I3884">
        <v>33.33</v>
      </c>
      <c r="J3884" s="1" t="s">
        <v>58</v>
      </c>
      <c r="K3884" s="2">
        <f>+I3884</f>
        <v>33.33</v>
      </c>
      <c r="L3884" s="1" t="s">
        <v>93</v>
      </c>
      <c r="M3884" s="1" t="s">
        <v>60</v>
      </c>
      <c r="N3884" s="1" t="s">
        <v>2230</v>
      </c>
    </row>
    <row r="3885" spans="1:15" x14ac:dyDescent="0.25">
      <c r="A3885" s="1" t="s">
        <v>3426</v>
      </c>
      <c r="B3885" s="1" t="s">
        <v>3427</v>
      </c>
      <c r="C3885" s="1" t="s">
        <v>3428</v>
      </c>
      <c r="D3885" s="1" t="s">
        <v>2322</v>
      </c>
      <c r="E3885" s="1" t="s">
        <v>2242</v>
      </c>
      <c r="F3885" s="1" t="s">
        <v>2808</v>
      </c>
      <c r="I3885">
        <v>33.33</v>
      </c>
      <c r="J3885" s="1" t="s">
        <v>58</v>
      </c>
      <c r="K3885" s="2">
        <f>+I3885</f>
        <v>33.33</v>
      </c>
      <c r="L3885" s="1" t="s">
        <v>93</v>
      </c>
      <c r="M3885" s="1" t="s">
        <v>60</v>
      </c>
      <c r="N3885" s="1" t="s">
        <v>2200</v>
      </c>
    </row>
    <row r="3886" spans="1:15" x14ac:dyDescent="0.25">
      <c r="A3886" s="1" t="s">
        <v>3426</v>
      </c>
      <c r="B3886" s="1" t="s">
        <v>3427</v>
      </c>
      <c r="C3886" s="1" t="s">
        <v>3428</v>
      </c>
      <c r="D3886" s="1" t="s">
        <v>2322</v>
      </c>
      <c r="E3886" s="1" t="s">
        <v>2242</v>
      </c>
      <c r="F3886" s="1" t="s">
        <v>2808</v>
      </c>
      <c r="I3886">
        <v>33.33</v>
      </c>
      <c r="J3886" s="1" t="s">
        <v>58</v>
      </c>
      <c r="K3886" s="2">
        <f>+I3886</f>
        <v>33.33</v>
      </c>
      <c r="L3886" s="1" t="s">
        <v>93</v>
      </c>
      <c r="M3886" s="1" t="s">
        <v>211</v>
      </c>
    </row>
    <row r="3887" spans="1:15" x14ac:dyDescent="0.25">
      <c r="A3887" s="1" t="s">
        <v>3421</v>
      </c>
      <c r="B3887" s="1" t="s">
        <v>3422</v>
      </c>
      <c r="C3887" s="1" t="s">
        <v>3423</v>
      </c>
      <c r="D3887" s="1" t="s">
        <v>3328</v>
      </c>
      <c r="E3887" s="1" t="s">
        <v>771</v>
      </c>
      <c r="F3887" s="1" t="s">
        <v>3102</v>
      </c>
      <c r="I3887">
        <v>7.5</v>
      </c>
      <c r="J3887" s="1" t="s">
        <v>58</v>
      </c>
      <c r="K3887" s="2">
        <f>+I3887</f>
        <v>7.5</v>
      </c>
      <c r="L3887" s="1" t="s">
        <v>136</v>
      </c>
      <c r="M3887" s="1" t="s">
        <v>83</v>
      </c>
      <c r="O3887" s="1" t="s">
        <v>264</v>
      </c>
    </row>
    <row r="3888" spans="1:15" x14ac:dyDescent="0.25">
      <c r="A3888" s="1" t="s">
        <v>3421</v>
      </c>
      <c r="B3888" s="1" t="s">
        <v>3422</v>
      </c>
      <c r="C3888" s="1" t="s">
        <v>3423</v>
      </c>
      <c r="D3888" s="1" t="s">
        <v>3328</v>
      </c>
      <c r="E3888" s="1" t="s">
        <v>771</v>
      </c>
      <c r="F3888" s="1" t="s">
        <v>3102</v>
      </c>
      <c r="I3888">
        <v>7.5</v>
      </c>
      <c r="J3888" s="1" t="s">
        <v>58</v>
      </c>
      <c r="K3888" s="2">
        <f>+I3888</f>
        <v>7.5</v>
      </c>
      <c r="L3888" s="1" t="s">
        <v>136</v>
      </c>
      <c r="M3888" s="1" t="s">
        <v>83</v>
      </c>
      <c r="O3888" s="1" t="s">
        <v>289</v>
      </c>
    </row>
    <row r="3889" spans="1:15" x14ac:dyDescent="0.25">
      <c r="A3889" s="1" t="s">
        <v>3421</v>
      </c>
      <c r="B3889" s="1" t="s">
        <v>3422</v>
      </c>
      <c r="C3889" s="1" t="s">
        <v>3423</v>
      </c>
      <c r="D3889" s="1" t="s">
        <v>3328</v>
      </c>
      <c r="E3889" s="1" t="s">
        <v>771</v>
      </c>
      <c r="F3889" s="1" t="s">
        <v>3102</v>
      </c>
      <c r="I3889">
        <v>7.5</v>
      </c>
      <c r="J3889" s="1" t="s">
        <v>58</v>
      </c>
      <c r="K3889" s="2">
        <f>+I3889</f>
        <v>7.5</v>
      </c>
      <c r="L3889" s="1" t="s">
        <v>136</v>
      </c>
      <c r="M3889" s="1" t="s">
        <v>83</v>
      </c>
      <c r="O3889" s="1" t="s">
        <v>260</v>
      </c>
    </row>
    <row r="3890" spans="1:15" x14ac:dyDescent="0.25">
      <c r="A3890" s="1" t="s">
        <v>3421</v>
      </c>
      <c r="B3890" s="1" t="s">
        <v>3422</v>
      </c>
      <c r="C3890" s="1" t="s">
        <v>3423</v>
      </c>
      <c r="D3890" s="1" t="s">
        <v>3328</v>
      </c>
      <c r="E3890" s="1" t="s">
        <v>771</v>
      </c>
      <c r="F3890" s="1" t="s">
        <v>3102</v>
      </c>
      <c r="I3890">
        <v>7.5</v>
      </c>
      <c r="J3890" s="1" t="s">
        <v>58</v>
      </c>
      <c r="K3890" s="2">
        <f>+I3890</f>
        <v>7.5</v>
      </c>
      <c r="L3890" s="1" t="s">
        <v>93</v>
      </c>
      <c r="M3890" s="1" t="s">
        <v>60</v>
      </c>
      <c r="N3890" s="1" t="s">
        <v>61</v>
      </c>
    </row>
    <row r="3891" spans="1:15" x14ac:dyDescent="0.25">
      <c r="A3891" s="1" t="s">
        <v>3421</v>
      </c>
      <c r="B3891" s="1" t="s">
        <v>3422</v>
      </c>
      <c r="C3891" s="1" t="s">
        <v>3423</v>
      </c>
      <c r="D3891" s="1" t="s">
        <v>3328</v>
      </c>
      <c r="E3891" s="1" t="s">
        <v>771</v>
      </c>
      <c r="F3891" s="1" t="s">
        <v>3102</v>
      </c>
      <c r="I3891">
        <v>7.5</v>
      </c>
      <c r="J3891" s="1" t="s">
        <v>58</v>
      </c>
      <c r="K3891" s="2">
        <f>+I3891</f>
        <v>7.5</v>
      </c>
      <c r="L3891" s="1" t="s">
        <v>93</v>
      </c>
      <c r="M3891" s="1" t="s">
        <v>60</v>
      </c>
      <c r="N3891" s="1" t="s">
        <v>2200</v>
      </c>
    </row>
    <row r="3892" spans="1:15" x14ac:dyDescent="0.25">
      <c r="A3892" s="1" t="s">
        <v>3421</v>
      </c>
      <c r="B3892" s="1" t="s">
        <v>3422</v>
      </c>
      <c r="C3892" s="1" t="s">
        <v>3423</v>
      </c>
      <c r="D3892" s="1" t="s">
        <v>3328</v>
      </c>
      <c r="E3892" s="1" t="s">
        <v>771</v>
      </c>
      <c r="F3892" s="1" t="s">
        <v>3102</v>
      </c>
      <c r="I3892">
        <v>7.5</v>
      </c>
      <c r="J3892" s="1" t="s">
        <v>58</v>
      </c>
      <c r="K3892" s="2">
        <f>+I3892</f>
        <v>7.5</v>
      </c>
      <c r="L3892" s="1" t="s">
        <v>93</v>
      </c>
      <c r="M3892" s="1" t="s">
        <v>60</v>
      </c>
      <c r="N3892" s="1" t="s">
        <v>2230</v>
      </c>
    </row>
    <row r="3893" spans="1:15" x14ac:dyDescent="0.25">
      <c r="A3893" s="1" t="s">
        <v>3421</v>
      </c>
      <c r="B3893" s="1" t="s">
        <v>3422</v>
      </c>
      <c r="C3893" s="1" t="s">
        <v>3423</v>
      </c>
      <c r="D3893" s="1" t="s">
        <v>3328</v>
      </c>
      <c r="E3893" s="1" t="s">
        <v>771</v>
      </c>
      <c r="F3893" s="1" t="s">
        <v>3102</v>
      </c>
      <c r="I3893">
        <v>7.5</v>
      </c>
      <c r="J3893" s="1" t="s">
        <v>58</v>
      </c>
      <c r="K3893" s="2">
        <f>+I3893</f>
        <v>7.5</v>
      </c>
      <c r="L3893" s="1" t="s">
        <v>93</v>
      </c>
      <c r="M3893" s="1" t="s">
        <v>60</v>
      </c>
      <c r="N3893" s="1" t="s">
        <v>303</v>
      </c>
    </row>
    <row r="3894" spans="1:15" x14ac:dyDescent="0.25">
      <c r="A3894" s="1" t="s">
        <v>3421</v>
      </c>
      <c r="B3894" s="1" t="s">
        <v>3422</v>
      </c>
      <c r="C3894" s="1" t="s">
        <v>3423</v>
      </c>
      <c r="D3894" s="1" t="s">
        <v>3328</v>
      </c>
      <c r="E3894" s="1" t="s">
        <v>771</v>
      </c>
      <c r="F3894" s="1" t="s">
        <v>3102</v>
      </c>
      <c r="I3894">
        <v>7.5</v>
      </c>
      <c r="J3894" s="1" t="s">
        <v>58</v>
      </c>
      <c r="K3894" s="2">
        <f>+I3894</f>
        <v>7.5</v>
      </c>
      <c r="L3894" s="1" t="s">
        <v>93</v>
      </c>
      <c r="M3894" s="1" t="s">
        <v>211</v>
      </c>
    </row>
    <row r="3895" spans="1:15" x14ac:dyDescent="0.25">
      <c r="A3895" s="1" t="s">
        <v>3418</v>
      </c>
      <c r="B3895" s="1" t="s">
        <v>3419</v>
      </c>
      <c r="C3895" s="1" t="s">
        <v>3420</v>
      </c>
      <c r="D3895" s="1" t="s">
        <v>2322</v>
      </c>
      <c r="E3895" s="1" t="s">
        <v>2242</v>
      </c>
      <c r="F3895" s="1" t="s">
        <v>2808</v>
      </c>
      <c r="I3895">
        <v>26</v>
      </c>
      <c r="J3895" s="1" t="s">
        <v>58</v>
      </c>
      <c r="K3895" s="2">
        <f>+I3895</f>
        <v>26</v>
      </c>
      <c r="L3895" s="1" t="s">
        <v>82</v>
      </c>
      <c r="M3895" s="1" t="s">
        <v>83</v>
      </c>
      <c r="O3895" s="1" t="s">
        <v>839</v>
      </c>
    </row>
    <row r="3896" spans="1:15" x14ac:dyDescent="0.25">
      <c r="A3896" s="1" t="s">
        <v>3418</v>
      </c>
      <c r="B3896" s="1" t="s">
        <v>3419</v>
      </c>
      <c r="C3896" s="1" t="s">
        <v>3420</v>
      </c>
      <c r="D3896" s="1" t="s">
        <v>2322</v>
      </c>
      <c r="E3896" s="1" t="s">
        <v>2242</v>
      </c>
      <c r="F3896" s="1" t="s">
        <v>2808</v>
      </c>
      <c r="I3896">
        <v>26</v>
      </c>
      <c r="J3896" s="1" t="s">
        <v>58</v>
      </c>
      <c r="K3896" s="2">
        <f>+I3896</f>
        <v>26</v>
      </c>
      <c r="L3896" s="1" t="s">
        <v>82</v>
      </c>
      <c r="M3896" s="1" t="s">
        <v>83</v>
      </c>
      <c r="O3896" s="1" t="s">
        <v>264</v>
      </c>
    </row>
    <row r="3897" spans="1:15" x14ac:dyDescent="0.25">
      <c r="A3897" s="1" t="s">
        <v>3418</v>
      </c>
      <c r="B3897" s="1" t="s">
        <v>3419</v>
      </c>
      <c r="C3897" s="1" t="s">
        <v>3420</v>
      </c>
      <c r="D3897" s="1" t="s">
        <v>2322</v>
      </c>
      <c r="E3897" s="1" t="s">
        <v>2242</v>
      </c>
      <c r="F3897" s="1" t="s">
        <v>2808</v>
      </c>
      <c r="I3897">
        <v>26</v>
      </c>
      <c r="J3897" s="1" t="s">
        <v>58</v>
      </c>
      <c r="K3897" s="2">
        <f>+I3897</f>
        <v>26</v>
      </c>
      <c r="L3897" s="1" t="s">
        <v>82</v>
      </c>
      <c r="M3897" s="1" t="s">
        <v>83</v>
      </c>
      <c r="O3897" s="1" t="s">
        <v>260</v>
      </c>
    </row>
    <row r="3898" spans="1:15" x14ac:dyDescent="0.25">
      <c r="A3898" s="1" t="s">
        <v>3418</v>
      </c>
      <c r="B3898" s="1" t="s">
        <v>3419</v>
      </c>
      <c r="C3898" s="1" t="s">
        <v>3420</v>
      </c>
      <c r="D3898" s="1" t="s">
        <v>2322</v>
      </c>
      <c r="E3898" s="1" t="s">
        <v>2242</v>
      </c>
      <c r="F3898" s="1" t="s">
        <v>2808</v>
      </c>
      <c r="I3898">
        <v>26</v>
      </c>
      <c r="J3898" s="1" t="s">
        <v>58</v>
      </c>
      <c r="K3898" s="2">
        <f>+I3898</f>
        <v>26</v>
      </c>
      <c r="L3898" s="1" t="s">
        <v>93</v>
      </c>
      <c r="M3898" s="1" t="s">
        <v>60</v>
      </c>
      <c r="N3898" s="1" t="s">
        <v>61</v>
      </c>
    </row>
    <row r="3899" spans="1:15" x14ac:dyDescent="0.25">
      <c r="A3899" s="1" t="s">
        <v>3418</v>
      </c>
      <c r="B3899" s="1" t="s">
        <v>3419</v>
      </c>
      <c r="C3899" s="1" t="s">
        <v>3420</v>
      </c>
      <c r="D3899" s="1" t="s">
        <v>2322</v>
      </c>
      <c r="E3899" s="1" t="s">
        <v>2242</v>
      </c>
      <c r="F3899" s="1" t="s">
        <v>2808</v>
      </c>
      <c r="I3899">
        <v>26</v>
      </c>
      <c r="J3899" s="1" t="s">
        <v>58</v>
      </c>
      <c r="K3899" s="2">
        <f>+I3899</f>
        <v>26</v>
      </c>
      <c r="L3899" s="1" t="s">
        <v>93</v>
      </c>
      <c r="M3899" s="1" t="s">
        <v>211</v>
      </c>
    </row>
    <row r="3900" spans="1:15" x14ac:dyDescent="0.25">
      <c r="A3900" s="1" t="s">
        <v>3413</v>
      </c>
      <c r="B3900" s="1" t="s">
        <v>3414</v>
      </c>
      <c r="C3900" s="1" t="s">
        <v>3415</v>
      </c>
      <c r="D3900" s="1" t="s">
        <v>2322</v>
      </c>
      <c r="E3900" s="1" t="s">
        <v>2242</v>
      </c>
      <c r="F3900" s="1" t="s">
        <v>2808</v>
      </c>
      <c r="I3900">
        <v>23.33</v>
      </c>
      <c r="J3900" s="1" t="s">
        <v>58</v>
      </c>
      <c r="K3900" s="2">
        <f>+I3900</f>
        <v>23.33</v>
      </c>
      <c r="L3900" s="1" t="s">
        <v>82</v>
      </c>
      <c r="M3900" s="1" t="s">
        <v>83</v>
      </c>
      <c r="O3900" s="1" t="s">
        <v>264</v>
      </c>
    </row>
    <row r="3901" spans="1:15" x14ac:dyDescent="0.25">
      <c r="A3901" s="1" t="s">
        <v>3413</v>
      </c>
      <c r="B3901" s="1" t="s">
        <v>3414</v>
      </c>
      <c r="C3901" s="1" t="s">
        <v>3415</v>
      </c>
      <c r="D3901" s="1" t="s">
        <v>2322</v>
      </c>
      <c r="E3901" s="1" t="s">
        <v>2242</v>
      </c>
      <c r="F3901" s="1" t="s">
        <v>2808</v>
      </c>
      <c r="I3901">
        <v>23.33</v>
      </c>
      <c r="J3901" s="1" t="s">
        <v>58</v>
      </c>
      <c r="K3901" s="2">
        <f>+I3901</f>
        <v>23.33</v>
      </c>
      <c r="L3901" s="1" t="s">
        <v>82</v>
      </c>
      <c r="M3901" s="1" t="s">
        <v>83</v>
      </c>
      <c r="O3901" s="1" t="s">
        <v>839</v>
      </c>
    </row>
    <row r="3902" spans="1:15" x14ac:dyDescent="0.25">
      <c r="A3902" s="1" t="s">
        <v>3413</v>
      </c>
      <c r="B3902" s="1" t="s">
        <v>3414</v>
      </c>
      <c r="C3902" s="1" t="s">
        <v>3415</v>
      </c>
      <c r="D3902" s="1" t="s">
        <v>2322</v>
      </c>
      <c r="E3902" s="1" t="s">
        <v>2242</v>
      </c>
      <c r="F3902" s="1" t="s">
        <v>2808</v>
      </c>
      <c r="I3902">
        <v>23.33</v>
      </c>
      <c r="J3902" s="1" t="s">
        <v>58</v>
      </c>
      <c r="K3902" s="2">
        <f>+I3902</f>
        <v>23.33</v>
      </c>
      <c r="L3902" s="1" t="s">
        <v>82</v>
      </c>
      <c r="M3902" s="1" t="s">
        <v>83</v>
      </c>
      <c r="O3902" s="1" t="s">
        <v>260</v>
      </c>
    </row>
    <row r="3903" spans="1:15" x14ac:dyDescent="0.25">
      <c r="A3903" s="1" t="s">
        <v>3413</v>
      </c>
      <c r="B3903" s="1" t="s">
        <v>3414</v>
      </c>
      <c r="C3903" s="1" t="s">
        <v>3415</v>
      </c>
      <c r="D3903" s="1" t="s">
        <v>2322</v>
      </c>
      <c r="E3903" s="1" t="s">
        <v>2242</v>
      </c>
      <c r="F3903" s="1" t="s">
        <v>2808</v>
      </c>
      <c r="I3903">
        <v>23.33</v>
      </c>
      <c r="J3903" s="1" t="s">
        <v>58</v>
      </c>
      <c r="K3903" s="2">
        <f>+I3903</f>
        <v>23.33</v>
      </c>
      <c r="L3903" s="1" t="s">
        <v>93</v>
      </c>
      <c r="M3903" s="1" t="s">
        <v>60</v>
      </c>
      <c r="N3903" s="1" t="s">
        <v>61</v>
      </c>
    </row>
    <row r="3904" spans="1:15" x14ac:dyDescent="0.25">
      <c r="A3904" s="1" t="s">
        <v>3413</v>
      </c>
      <c r="B3904" s="1" t="s">
        <v>3414</v>
      </c>
      <c r="C3904" s="1" t="s">
        <v>3415</v>
      </c>
      <c r="D3904" s="1" t="s">
        <v>2322</v>
      </c>
      <c r="E3904" s="1" t="s">
        <v>2242</v>
      </c>
      <c r="F3904" s="1" t="s">
        <v>2808</v>
      </c>
      <c r="I3904">
        <v>23.33</v>
      </c>
      <c r="J3904" s="1" t="s">
        <v>58</v>
      </c>
      <c r="K3904" s="2">
        <f>+I3904</f>
        <v>23.33</v>
      </c>
      <c r="L3904" s="1" t="s">
        <v>93</v>
      </c>
      <c r="M3904" s="1" t="s">
        <v>60</v>
      </c>
      <c r="N3904" s="1" t="s">
        <v>2200</v>
      </c>
    </row>
    <row r="3905" spans="1:15" x14ac:dyDescent="0.25">
      <c r="A3905" s="1" t="s">
        <v>3413</v>
      </c>
      <c r="B3905" s="1" t="s">
        <v>3414</v>
      </c>
      <c r="C3905" s="1" t="s">
        <v>3415</v>
      </c>
      <c r="D3905" s="1" t="s">
        <v>2322</v>
      </c>
      <c r="E3905" s="1" t="s">
        <v>2242</v>
      </c>
      <c r="F3905" s="1" t="s">
        <v>2808</v>
      </c>
      <c r="I3905">
        <v>23.33</v>
      </c>
      <c r="J3905" s="1" t="s">
        <v>58</v>
      </c>
      <c r="K3905" s="2">
        <f>+I3905</f>
        <v>23.33</v>
      </c>
      <c r="L3905" s="1" t="s">
        <v>93</v>
      </c>
      <c r="M3905" s="1" t="s">
        <v>60</v>
      </c>
      <c r="N3905" s="1" t="s">
        <v>2230</v>
      </c>
    </row>
    <row r="3906" spans="1:15" x14ac:dyDescent="0.25">
      <c r="A3906" s="1" t="s">
        <v>3410</v>
      </c>
      <c r="B3906" s="1" t="s">
        <v>3411</v>
      </c>
      <c r="C3906" s="1" t="s">
        <v>3412</v>
      </c>
      <c r="D3906" s="1" t="s">
        <v>2944</v>
      </c>
      <c r="E3906" s="1" t="s">
        <v>2242</v>
      </c>
      <c r="F3906" s="1" t="s">
        <v>1085</v>
      </c>
      <c r="I3906">
        <v>54</v>
      </c>
      <c r="J3906" s="1" t="s">
        <v>58</v>
      </c>
      <c r="K3906" s="2">
        <f>+I3906</f>
        <v>54</v>
      </c>
      <c r="L3906" s="1" t="s">
        <v>82</v>
      </c>
      <c r="M3906" s="1" t="s">
        <v>83</v>
      </c>
      <c r="O3906" s="1" t="s">
        <v>264</v>
      </c>
    </row>
    <row r="3907" spans="1:15" x14ac:dyDescent="0.25">
      <c r="A3907" s="1" t="s">
        <v>3410</v>
      </c>
      <c r="B3907" s="1" t="s">
        <v>3411</v>
      </c>
      <c r="C3907" s="1" t="s">
        <v>3412</v>
      </c>
      <c r="D3907" s="1" t="s">
        <v>2944</v>
      </c>
      <c r="E3907" s="1" t="s">
        <v>2242</v>
      </c>
      <c r="F3907" s="1" t="s">
        <v>1085</v>
      </c>
      <c r="I3907">
        <v>54</v>
      </c>
      <c r="J3907" s="1" t="s">
        <v>58</v>
      </c>
      <c r="K3907" s="2">
        <f>+I3907</f>
        <v>54</v>
      </c>
      <c r="L3907" s="1" t="s">
        <v>82</v>
      </c>
      <c r="M3907" s="1" t="s">
        <v>83</v>
      </c>
      <c r="O3907" s="1" t="s">
        <v>260</v>
      </c>
    </row>
    <row r="3908" spans="1:15" x14ac:dyDescent="0.25">
      <c r="A3908" s="1" t="s">
        <v>3410</v>
      </c>
      <c r="B3908" s="1" t="s">
        <v>3411</v>
      </c>
      <c r="C3908" s="1" t="s">
        <v>3412</v>
      </c>
      <c r="D3908" s="1" t="s">
        <v>2944</v>
      </c>
      <c r="E3908" s="1" t="s">
        <v>2242</v>
      </c>
      <c r="F3908" s="1" t="s">
        <v>1085</v>
      </c>
      <c r="I3908">
        <v>54</v>
      </c>
      <c r="J3908" s="1" t="s">
        <v>58</v>
      </c>
      <c r="K3908" s="2">
        <f>+I3908</f>
        <v>54</v>
      </c>
      <c r="L3908" s="1" t="s">
        <v>93</v>
      </c>
      <c r="M3908" s="1" t="s">
        <v>60</v>
      </c>
      <c r="N3908" s="1" t="s">
        <v>61</v>
      </c>
    </row>
    <row r="3909" spans="1:15" x14ac:dyDescent="0.25">
      <c r="A3909" s="1" t="s">
        <v>3410</v>
      </c>
      <c r="B3909" s="1" t="s">
        <v>3411</v>
      </c>
      <c r="C3909" s="1" t="s">
        <v>3412</v>
      </c>
      <c r="D3909" s="1" t="s">
        <v>2944</v>
      </c>
      <c r="E3909" s="1" t="s">
        <v>2242</v>
      </c>
      <c r="F3909" s="1" t="s">
        <v>1085</v>
      </c>
      <c r="I3909">
        <v>54</v>
      </c>
      <c r="J3909" s="1" t="s">
        <v>58</v>
      </c>
      <c r="K3909" s="2">
        <f>+I3909</f>
        <v>54</v>
      </c>
      <c r="L3909" s="1" t="s">
        <v>93</v>
      </c>
      <c r="M3909" s="1" t="s">
        <v>60</v>
      </c>
      <c r="N3909" s="1" t="s">
        <v>2230</v>
      </c>
    </row>
    <row r="3910" spans="1:15" x14ac:dyDescent="0.25">
      <c r="A3910" s="1" t="s">
        <v>3407</v>
      </c>
      <c r="B3910" s="1" t="s">
        <v>3408</v>
      </c>
      <c r="C3910" s="1" t="s">
        <v>3409</v>
      </c>
      <c r="D3910" s="1" t="s">
        <v>2944</v>
      </c>
      <c r="E3910" s="1" t="s">
        <v>2242</v>
      </c>
      <c r="F3910" s="1" t="s">
        <v>1085</v>
      </c>
      <c r="I3910">
        <v>13.5</v>
      </c>
      <c r="J3910" s="1" t="s">
        <v>58</v>
      </c>
      <c r="K3910" s="2">
        <f>+I3910</f>
        <v>13.5</v>
      </c>
      <c r="L3910" s="1" t="s">
        <v>82</v>
      </c>
      <c r="M3910" s="1" t="s">
        <v>83</v>
      </c>
      <c r="O3910" s="1" t="s">
        <v>264</v>
      </c>
    </row>
    <row r="3911" spans="1:15" x14ac:dyDescent="0.25">
      <c r="A3911" s="1" t="s">
        <v>3407</v>
      </c>
      <c r="B3911" s="1" t="s">
        <v>3408</v>
      </c>
      <c r="C3911" s="1" t="s">
        <v>3409</v>
      </c>
      <c r="D3911" s="1" t="s">
        <v>2944</v>
      </c>
      <c r="E3911" s="1" t="s">
        <v>2242</v>
      </c>
      <c r="F3911" s="1" t="s">
        <v>1085</v>
      </c>
      <c r="I3911">
        <v>13.5</v>
      </c>
      <c r="J3911" s="1" t="s">
        <v>58</v>
      </c>
      <c r="K3911" s="2">
        <f>+I3911</f>
        <v>13.5</v>
      </c>
      <c r="L3911" s="1" t="s">
        <v>82</v>
      </c>
      <c r="M3911" s="1" t="s">
        <v>83</v>
      </c>
      <c r="O3911" s="1" t="s">
        <v>260</v>
      </c>
    </row>
    <row r="3912" spans="1:15" x14ac:dyDescent="0.25">
      <c r="A3912" s="1" t="s">
        <v>3407</v>
      </c>
      <c r="B3912" s="1" t="s">
        <v>3408</v>
      </c>
      <c r="C3912" s="1" t="s">
        <v>3409</v>
      </c>
      <c r="D3912" s="1" t="s">
        <v>2944</v>
      </c>
      <c r="E3912" s="1" t="s">
        <v>2242</v>
      </c>
      <c r="F3912" s="1" t="s">
        <v>1085</v>
      </c>
      <c r="I3912">
        <v>13.5</v>
      </c>
      <c r="J3912" s="1" t="s">
        <v>58</v>
      </c>
      <c r="K3912" s="2">
        <f>+I3912</f>
        <v>13.5</v>
      </c>
      <c r="L3912" s="1" t="s">
        <v>93</v>
      </c>
      <c r="M3912" s="1" t="s">
        <v>60</v>
      </c>
      <c r="N3912" s="1" t="s">
        <v>61</v>
      </c>
    </row>
    <row r="3913" spans="1:15" x14ac:dyDescent="0.25">
      <c r="A3913" s="1" t="s">
        <v>3407</v>
      </c>
      <c r="B3913" s="1" t="s">
        <v>3408</v>
      </c>
      <c r="C3913" s="1" t="s">
        <v>3409</v>
      </c>
      <c r="D3913" s="1" t="s">
        <v>2944</v>
      </c>
      <c r="E3913" s="1" t="s">
        <v>2242</v>
      </c>
      <c r="F3913" s="1" t="s">
        <v>1085</v>
      </c>
      <c r="I3913">
        <v>13.5</v>
      </c>
      <c r="J3913" s="1" t="s">
        <v>58</v>
      </c>
      <c r="K3913" s="2">
        <f>+I3913</f>
        <v>13.5</v>
      </c>
      <c r="L3913" s="1" t="s">
        <v>93</v>
      </c>
      <c r="M3913" s="1" t="s">
        <v>211</v>
      </c>
    </row>
    <row r="3914" spans="1:15" x14ac:dyDescent="0.25">
      <c r="A3914" s="1" t="s">
        <v>3403</v>
      </c>
      <c r="B3914" s="1" t="s">
        <v>3404</v>
      </c>
      <c r="C3914" s="1" t="s">
        <v>3405</v>
      </c>
      <c r="D3914" s="1" t="s">
        <v>2944</v>
      </c>
      <c r="E3914" s="1" t="s">
        <v>2242</v>
      </c>
      <c r="F3914" s="1" t="s">
        <v>1085</v>
      </c>
      <c r="I3914">
        <v>21.67</v>
      </c>
      <c r="J3914" s="1" t="s">
        <v>58</v>
      </c>
      <c r="K3914" s="2">
        <f>+I3914</f>
        <v>21.67</v>
      </c>
      <c r="L3914" s="1" t="s">
        <v>82</v>
      </c>
      <c r="M3914" s="1" t="s">
        <v>83</v>
      </c>
      <c r="O3914" s="1" t="s">
        <v>264</v>
      </c>
    </row>
    <row r="3915" spans="1:15" x14ac:dyDescent="0.25">
      <c r="A3915" s="1" t="s">
        <v>3403</v>
      </c>
      <c r="B3915" s="1" t="s">
        <v>3404</v>
      </c>
      <c r="C3915" s="1" t="s">
        <v>3405</v>
      </c>
      <c r="D3915" s="1" t="s">
        <v>2944</v>
      </c>
      <c r="E3915" s="1" t="s">
        <v>2242</v>
      </c>
      <c r="F3915" s="1" t="s">
        <v>1085</v>
      </c>
      <c r="I3915">
        <v>21.67</v>
      </c>
      <c r="J3915" s="1" t="s">
        <v>58</v>
      </c>
      <c r="K3915" s="2">
        <f>+I3915</f>
        <v>21.67</v>
      </c>
      <c r="L3915" s="1" t="s">
        <v>82</v>
      </c>
      <c r="M3915" s="1" t="s">
        <v>83</v>
      </c>
      <c r="O3915" s="1" t="s">
        <v>260</v>
      </c>
    </row>
    <row r="3916" spans="1:15" x14ac:dyDescent="0.25">
      <c r="A3916" s="1" t="s">
        <v>3403</v>
      </c>
      <c r="B3916" s="1" t="s">
        <v>3404</v>
      </c>
      <c r="C3916" s="1" t="s">
        <v>3405</v>
      </c>
      <c r="D3916" s="1" t="s">
        <v>2944</v>
      </c>
      <c r="E3916" s="1" t="s">
        <v>2242</v>
      </c>
      <c r="F3916" s="1" t="s">
        <v>1085</v>
      </c>
      <c r="I3916">
        <v>21.67</v>
      </c>
      <c r="J3916" s="1" t="s">
        <v>58</v>
      </c>
      <c r="K3916" s="2">
        <f>+I3916</f>
        <v>21.67</v>
      </c>
      <c r="L3916" s="1" t="s">
        <v>93</v>
      </c>
      <c r="M3916" s="1" t="s">
        <v>60</v>
      </c>
      <c r="N3916" s="1" t="s">
        <v>61</v>
      </c>
    </row>
    <row r="3917" spans="1:15" x14ac:dyDescent="0.25">
      <c r="A3917" s="1" t="s">
        <v>3403</v>
      </c>
      <c r="B3917" s="1" t="s">
        <v>3404</v>
      </c>
      <c r="C3917" s="1" t="s">
        <v>3405</v>
      </c>
      <c r="D3917" s="1" t="s">
        <v>2944</v>
      </c>
      <c r="E3917" s="1" t="s">
        <v>2242</v>
      </c>
      <c r="F3917" s="1" t="s">
        <v>1085</v>
      </c>
      <c r="I3917">
        <v>21.67</v>
      </c>
      <c r="J3917" s="1" t="s">
        <v>58</v>
      </c>
      <c r="K3917" s="2">
        <f>+I3917</f>
        <v>21.67</v>
      </c>
      <c r="L3917" s="1" t="s">
        <v>93</v>
      </c>
      <c r="M3917" s="1" t="s">
        <v>60</v>
      </c>
      <c r="N3917" s="1" t="s">
        <v>2210</v>
      </c>
    </row>
    <row r="3918" spans="1:15" x14ac:dyDescent="0.25">
      <c r="A3918" s="1" t="s">
        <v>3403</v>
      </c>
      <c r="B3918" s="1" t="s">
        <v>3404</v>
      </c>
      <c r="C3918" s="1" t="s">
        <v>3405</v>
      </c>
      <c r="D3918" s="1" t="s">
        <v>2944</v>
      </c>
      <c r="E3918" s="1" t="s">
        <v>2242</v>
      </c>
      <c r="F3918" s="1" t="s">
        <v>1085</v>
      </c>
      <c r="I3918">
        <v>21.67</v>
      </c>
      <c r="J3918" s="1" t="s">
        <v>58</v>
      </c>
      <c r="K3918" s="2">
        <f>+I3918</f>
        <v>21.67</v>
      </c>
      <c r="L3918" s="1" t="s">
        <v>93</v>
      </c>
      <c r="M3918" s="1" t="s">
        <v>60</v>
      </c>
      <c r="N3918" s="1" t="s">
        <v>2230</v>
      </c>
    </row>
    <row r="3919" spans="1:15" x14ac:dyDescent="0.25">
      <c r="A3919" s="1" t="s">
        <v>3403</v>
      </c>
      <c r="B3919" s="1" t="s">
        <v>3404</v>
      </c>
      <c r="C3919" s="1" t="s">
        <v>3405</v>
      </c>
      <c r="D3919" s="1" t="s">
        <v>2944</v>
      </c>
      <c r="E3919" s="1" t="s">
        <v>2242</v>
      </c>
      <c r="F3919" s="1" t="s">
        <v>1085</v>
      </c>
      <c r="I3919">
        <v>21.67</v>
      </c>
      <c r="J3919" s="1" t="s">
        <v>58</v>
      </c>
      <c r="K3919" s="2">
        <f>+I3919</f>
        <v>21.67</v>
      </c>
      <c r="L3919" s="1" t="s">
        <v>93</v>
      </c>
      <c r="M3919" s="1" t="s">
        <v>211</v>
      </c>
    </row>
    <row r="3920" spans="1:15" x14ac:dyDescent="0.25">
      <c r="A3920" s="1" t="s">
        <v>3399</v>
      </c>
      <c r="B3920" s="1" t="s">
        <v>3400</v>
      </c>
      <c r="C3920" s="1" t="s">
        <v>3401</v>
      </c>
      <c r="D3920" s="1" t="s">
        <v>2940</v>
      </c>
      <c r="E3920" s="1" t="s">
        <v>2242</v>
      </c>
      <c r="F3920" s="1" t="s">
        <v>2323</v>
      </c>
      <c r="I3920">
        <v>41.71</v>
      </c>
      <c r="J3920" s="1" t="s">
        <v>58</v>
      </c>
      <c r="K3920" s="2">
        <f>+I3920</f>
        <v>41.71</v>
      </c>
      <c r="L3920" s="1" t="s">
        <v>93</v>
      </c>
      <c r="M3920" s="1" t="s">
        <v>83</v>
      </c>
      <c r="O3920" s="1" t="s">
        <v>264</v>
      </c>
    </row>
    <row r="3921" spans="1:15" x14ac:dyDescent="0.25">
      <c r="A3921" s="1" t="s">
        <v>3399</v>
      </c>
      <c r="B3921" s="1" t="s">
        <v>3400</v>
      </c>
      <c r="C3921" s="1" t="s">
        <v>3401</v>
      </c>
      <c r="D3921" s="1" t="s">
        <v>2940</v>
      </c>
      <c r="E3921" s="1" t="s">
        <v>2242</v>
      </c>
      <c r="F3921" s="1" t="s">
        <v>2323</v>
      </c>
      <c r="I3921">
        <v>41.71</v>
      </c>
      <c r="J3921" s="1" t="s">
        <v>58</v>
      </c>
      <c r="K3921" s="2">
        <f>+I3921</f>
        <v>41.71</v>
      </c>
      <c r="L3921" s="1" t="s">
        <v>93</v>
      </c>
      <c r="M3921" s="1" t="s">
        <v>83</v>
      </c>
      <c r="O3921" s="1" t="s">
        <v>289</v>
      </c>
    </row>
    <row r="3922" spans="1:15" x14ac:dyDescent="0.25">
      <c r="A3922" s="1" t="s">
        <v>3399</v>
      </c>
      <c r="B3922" s="1" t="s">
        <v>3400</v>
      </c>
      <c r="C3922" s="1" t="s">
        <v>3401</v>
      </c>
      <c r="D3922" s="1" t="s">
        <v>2940</v>
      </c>
      <c r="E3922" s="1" t="s">
        <v>2242</v>
      </c>
      <c r="F3922" s="1" t="s">
        <v>2323</v>
      </c>
      <c r="I3922">
        <v>41.71</v>
      </c>
      <c r="J3922" s="1" t="s">
        <v>58</v>
      </c>
      <c r="K3922" s="2">
        <f>+I3922</f>
        <v>41.71</v>
      </c>
      <c r="L3922" s="1" t="s">
        <v>93</v>
      </c>
      <c r="M3922" s="1" t="s">
        <v>83</v>
      </c>
      <c r="O3922" s="1" t="s">
        <v>260</v>
      </c>
    </row>
    <row r="3923" spans="1:15" x14ac:dyDescent="0.25">
      <c r="A3923" s="1" t="s">
        <v>3399</v>
      </c>
      <c r="B3923" s="1" t="s">
        <v>3400</v>
      </c>
      <c r="C3923" s="1" t="s">
        <v>3401</v>
      </c>
      <c r="D3923" s="1" t="s">
        <v>2940</v>
      </c>
      <c r="E3923" s="1" t="s">
        <v>2242</v>
      </c>
      <c r="F3923" s="1" t="s">
        <v>2323</v>
      </c>
      <c r="I3923">
        <v>41.71</v>
      </c>
      <c r="J3923" s="1" t="s">
        <v>58</v>
      </c>
      <c r="K3923" s="2">
        <f>+I3923</f>
        <v>41.71</v>
      </c>
      <c r="L3923" s="1" t="s">
        <v>93</v>
      </c>
      <c r="M3923" s="1" t="s">
        <v>60</v>
      </c>
      <c r="N3923" s="1" t="s">
        <v>61</v>
      </c>
    </row>
    <row r="3924" spans="1:15" x14ac:dyDescent="0.25">
      <c r="A3924" s="1" t="s">
        <v>3399</v>
      </c>
      <c r="B3924" s="1" t="s">
        <v>3400</v>
      </c>
      <c r="C3924" s="1" t="s">
        <v>3401</v>
      </c>
      <c r="D3924" s="1" t="s">
        <v>2940</v>
      </c>
      <c r="E3924" s="1" t="s">
        <v>2242</v>
      </c>
      <c r="F3924" s="1" t="s">
        <v>2323</v>
      </c>
      <c r="I3924">
        <v>41.71</v>
      </c>
      <c r="J3924" s="1" t="s">
        <v>58</v>
      </c>
      <c r="K3924" s="2">
        <f>+I3924</f>
        <v>41.71</v>
      </c>
      <c r="L3924" s="1" t="s">
        <v>93</v>
      </c>
      <c r="M3924" s="1" t="s">
        <v>60</v>
      </c>
      <c r="N3924" s="1" t="s">
        <v>2230</v>
      </c>
    </row>
    <row r="3925" spans="1:15" x14ac:dyDescent="0.25">
      <c r="A3925" s="1" t="s">
        <v>3399</v>
      </c>
      <c r="B3925" s="1" t="s">
        <v>3400</v>
      </c>
      <c r="C3925" s="1" t="s">
        <v>3401</v>
      </c>
      <c r="D3925" s="1" t="s">
        <v>2940</v>
      </c>
      <c r="E3925" s="1" t="s">
        <v>2242</v>
      </c>
      <c r="F3925" s="1" t="s">
        <v>2323</v>
      </c>
      <c r="I3925">
        <v>41.71</v>
      </c>
      <c r="J3925" s="1" t="s">
        <v>58</v>
      </c>
      <c r="K3925" s="2">
        <f>+I3925</f>
        <v>41.71</v>
      </c>
      <c r="L3925" s="1" t="s">
        <v>93</v>
      </c>
      <c r="M3925" s="1" t="s">
        <v>60</v>
      </c>
      <c r="N3925" s="1" t="s">
        <v>2200</v>
      </c>
    </row>
    <row r="3926" spans="1:15" x14ac:dyDescent="0.25">
      <c r="A3926" s="1" t="s">
        <v>3399</v>
      </c>
      <c r="B3926" s="1" t="s">
        <v>3400</v>
      </c>
      <c r="C3926" s="1" t="s">
        <v>3401</v>
      </c>
      <c r="D3926" s="1" t="s">
        <v>2940</v>
      </c>
      <c r="E3926" s="1" t="s">
        <v>2242</v>
      </c>
      <c r="F3926" s="1" t="s">
        <v>2323</v>
      </c>
      <c r="I3926">
        <v>41.71</v>
      </c>
      <c r="J3926" s="1" t="s">
        <v>58</v>
      </c>
      <c r="K3926" s="2">
        <f>+I3926</f>
        <v>41.71</v>
      </c>
      <c r="L3926" s="1" t="s">
        <v>93</v>
      </c>
      <c r="M3926" s="1" t="s">
        <v>211</v>
      </c>
    </row>
    <row r="3927" spans="1:15" x14ac:dyDescent="0.25">
      <c r="A3927" s="1" t="s">
        <v>3396</v>
      </c>
      <c r="B3927" s="1" t="s">
        <v>3397</v>
      </c>
      <c r="C3927" s="1" t="s">
        <v>3398</v>
      </c>
      <c r="D3927" s="1" t="s">
        <v>3025</v>
      </c>
      <c r="E3927" s="1" t="s">
        <v>2242</v>
      </c>
      <c r="F3927" s="1" t="s">
        <v>1085</v>
      </c>
      <c r="I3927">
        <v>51.42</v>
      </c>
      <c r="J3927" s="1" t="s">
        <v>58</v>
      </c>
      <c r="K3927" s="2">
        <f>+I3927</f>
        <v>51.42</v>
      </c>
      <c r="L3927" s="1" t="s">
        <v>82</v>
      </c>
      <c r="M3927" s="1" t="s">
        <v>83</v>
      </c>
      <c r="O3927" s="1" t="s">
        <v>264</v>
      </c>
    </row>
    <row r="3928" spans="1:15" x14ac:dyDescent="0.25">
      <c r="A3928" s="1" t="s">
        <v>3396</v>
      </c>
      <c r="B3928" s="1" t="s">
        <v>3397</v>
      </c>
      <c r="C3928" s="1" t="s">
        <v>3398</v>
      </c>
      <c r="D3928" s="1" t="s">
        <v>3025</v>
      </c>
      <c r="E3928" s="1" t="s">
        <v>2242</v>
      </c>
      <c r="F3928" s="1" t="s">
        <v>1085</v>
      </c>
      <c r="I3928">
        <v>51.42</v>
      </c>
      <c r="J3928" s="1" t="s">
        <v>58</v>
      </c>
      <c r="K3928" s="2">
        <f>+I3928</f>
        <v>51.42</v>
      </c>
      <c r="L3928" s="1" t="s">
        <v>82</v>
      </c>
      <c r="M3928" s="1" t="s">
        <v>83</v>
      </c>
      <c r="O3928" s="1" t="s">
        <v>260</v>
      </c>
    </row>
    <row r="3929" spans="1:15" x14ac:dyDescent="0.25">
      <c r="A3929" s="1" t="s">
        <v>3396</v>
      </c>
      <c r="B3929" s="1" t="s">
        <v>3397</v>
      </c>
      <c r="C3929" s="1" t="s">
        <v>3398</v>
      </c>
      <c r="D3929" s="1" t="s">
        <v>3025</v>
      </c>
      <c r="E3929" s="1" t="s">
        <v>2242</v>
      </c>
      <c r="F3929" s="1" t="s">
        <v>1085</v>
      </c>
      <c r="I3929">
        <v>51.42</v>
      </c>
      <c r="J3929" s="1" t="s">
        <v>58</v>
      </c>
      <c r="K3929" s="2">
        <f>+I3929</f>
        <v>51.42</v>
      </c>
      <c r="L3929" s="1" t="s">
        <v>82</v>
      </c>
      <c r="M3929" s="1" t="s">
        <v>83</v>
      </c>
      <c r="O3929" s="1" t="s">
        <v>289</v>
      </c>
    </row>
    <row r="3930" spans="1:15" x14ac:dyDescent="0.25">
      <c r="A3930" s="1" t="s">
        <v>3396</v>
      </c>
      <c r="B3930" s="1" t="s">
        <v>3397</v>
      </c>
      <c r="C3930" s="1" t="s">
        <v>3398</v>
      </c>
      <c r="D3930" s="1" t="s">
        <v>3025</v>
      </c>
      <c r="E3930" s="1" t="s">
        <v>2242</v>
      </c>
      <c r="F3930" s="1" t="s">
        <v>1085</v>
      </c>
      <c r="I3930">
        <v>51.42</v>
      </c>
      <c r="J3930" s="1" t="s">
        <v>58</v>
      </c>
      <c r="K3930" s="2">
        <f>+I3930</f>
        <v>51.42</v>
      </c>
      <c r="L3930" s="1" t="s">
        <v>93</v>
      </c>
      <c r="M3930" s="1" t="s">
        <v>60</v>
      </c>
      <c r="N3930" s="1" t="s">
        <v>2200</v>
      </c>
    </row>
    <row r="3931" spans="1:15" x14ac:dyDescent="0.25">
      <c r="A3931" s="1" t="s">
        <v>3396</v>
      </c>
      <c r="B3931" s="1" t="s">
        <v>3397</v>
      </c>
      <c r="C3931" s="1" t="s">
        <v>3398</v>
      </c>
      <c r="D3931" s="1" t="s">
        <v>3025</v>
      </c>
      <c r="E3931" s="1" t="s">
        <v>2242</v>
      </c>
      <c r="F3931" s="1" t="s">
        <v>1085</v>
      </c>
      <c r="I3931">
        <v>51.42</v>
      </c>
      <c r="J3931" s="1" t="s">
        <v>58</v>
      </c>
      <c r="K3931" s="2">
        <f>+I3931</f>
        <v>51.42</v>
      </c>
      <c r="L3931" s="1" t="s">
        <v>93</v>
      </c>
      <c r="M3931" s="1" t="s">
        <v>60</v>
      </c>
      <c r="N3931" s="1" t="s">
        <v>61</v>
      </c>
    </row>
    <row r="3932" spans="1:15" x14ac:dyDescent="0.25">
      <c r="A3932" s="1" t="s">
        <v>3396</v>
      </c>
      <c r="B3932" s="1" t="s">
        <v>3397</v>
      </c>
      <c r="C3932" s="1" t="s">
        <v>3398</v>
      </c>
      <c r="D3932" s="1" t="s">
        <v>3025</v>
      </c>
      <c r="E3932" s="1" t="s">
        <v>2242</v>
      </c>
      <c r="F3932" s="1" t="s">
        <v>1085</v>
      </c>
      <c r="I3932">
        <v>51.42</v>
      </c>
      <c r="J3932" s="1" t="s">
        <v>58</v>
      </c>
      <c r="K3932" s="2">
        <f>+I3932</f>
        <v>51.42</v>
      </c>
      <c r="L3932" s="1" t="s">
        <v>93</v>
      </c>
      <c r="M3932" s="1" t="s">
        <v>60</v>
      </c>
      <c r="N3932" s="1" t="s">
        <v>2230</v>
      </c>
    </row>
    <row r="3933" spans="1:15" x14ac:dyDescent="0.25">
      <c r="A3933" s="1" t="s">
        <v>3396</v>
      </c>
      <c r="B3933" s="1" t="s">
        <v>3397</v>
      </c>
      <c r="C3933" s="1" t="s">
        <v>3398</v>
      </c>
      <c r="D3933" s="1" t="s">
        <v>3025</v>
      </c>
      <c r="E3933" s="1" t="s">
        <v>2242</v>
      </c>
      <c r="F3933" s="1" t="s">
        <v>1085</v>
      </c>
      <c r="I3933">
        <v>51.42</v>
      </c>
      <c r="J3933" s="1" t="s">
        <v>58</v>
      </c>
      <c r="K3933" s="2">
        <f>+I3933</f>
        <v>51.42</v>
      </c>
      <c r="L3933" s="1" t="s">
        <v>93</v>
      </c>
      <c r="M3933" s="1" t="s">
        <v>211</v>
      </c>
    </row>
    <row r="3934" spans="1:15" x14ac:dyDescent="0.25">
      <c r="A3934" s="1" t="s">
        <v>3393</v>
      </c>
      <c r="B3934" s="1" t="s">
        <v>3394</v>
      </c>
      <c r="C3934" s="1" t="s">
        <v>3395</v>
      </c>
      <c r="D3934" s="1" t="s">
        <v>3025</v>
      </c>
      <c r="E3934" s="1" t="s">
        <v>2242</v>
      </c>
      <c r="F3934" s="1" t="s">
        <v>1085</v>
      </c>
      <c r="I3934">
        <v>16.66</v>
      </c>
      <c r="J3934" s="1" t="s">
        <v>58</v>
      </c>
      <c r="K3934" s="2">
        <f>+I3934</f>
        <v>16.66</v>
      </c>
      <c r="L3934" s="1" t="s">
        <v>82</v>
      </c>
      <c r="M3934" s="1" t="s">
        <v>83</v>
      </c>
      <c r="O3934" s="1" t="s">
        <v>264</v>
      </c>
    </row>
    <row r="3935" spans="1:15" x14ac:dyDescent="0.25">
      <c r="A3935" s="1" t="s">
        <v>3393</v>
      </c>
      <c r="B3935" s="1" t="s">
        <v>3394</v>
      </c>
      <c r="C3935" s="1" t="s">
        <v>3395</v>
      </c>
      <c r="D3935" s="1" t="s">
        <v>3025</v>
      </c>
      <c r="E3935" s="1" t="s">
        <v>2242</v>
      </c>
      <c r="F3935" s="1" t="s">
        <v>1085</v>
      </c>
      <c r="I3935">
        <v>16.66</v>
      </c>
      <c r="J3935" s="1" t="s">
        <v>58</v>
      </c>
      <c r="K3935" s="2">
        <f>+I3935</f>
        <v>16.66</v>
      </c>
      <c r="L3935" s="1" t="s">
        <v>82</v>
      </c>
      <c r="M3935" s="1" t="s">
        <v>83</v>
      </c>
      <c r="O3935" s="1" t="s">
        <v>260</v>
      </c>
    </row>
    <row r="3936" spans="1:15" x14ac:dyDescent="0.25">
      <c r="A3936" s="1" t="s">
        <v>3393</v>
      </c>
      <c r="B3936" s="1" t="s">
        <v>3394</v>
      </c>
      <c r="C3936" s="1" t="s">
        <v>3395</v>
      </c>
      <c r="D3936" s="1" t="s">
        <v>3025</v>
      </c>
      <c r="E3936" s="1" t="s">
        <v>2242</v>
      </c>
      <c r="F3936" s="1" t="s">
        <v>1085</v>
      </c>
      <c r="I3936">
        <v>16.66</v>
      </c>
      <c r="J3936" s="1" t="s">
        <v>58</v>
      </c>
      <c r="K3936" s="2">
        <f>+I3936</f>
        <v>16.66</v>
      </c>
      <c r="L3936" s="1" t="s">
        <v>93</v>
      </c>
      <c r="M3936" s="1" t="s">
        <v>60</v>
      </c>
      <c r="N3936" s="1" t="s">
        <v>2200</v>
      </c>
    </row>
    <row r="3937" spans="1:15" x14ac:dyDescent="0.25">
      <c r="A3937" s="1" t="s">
        <v>3393</v>
      </c>
      <c r="B3937" s="1" t="s">
        <v>3394</v>
      </c>
      <c r="C3937" s="1" t="s">
        <v>3395</v>
      </c>
      <c r="D3937" s="1" t="s">
        <v>3025</v>
      </c>
      <c r="E3937" s="1" t="s">
        <v>2242</v>
      </c>
      <c r="F3937" s="1" t="s">
        <v>1085</v>
      </c>
      <c r="I3937">
        <v>16.66</v>
      </c>
      <c r="J3937" s="1" t="s">
        <v>58</v>
      </c>
      <c r="K3937" s="2">
        <f>+I3937</f>
        <v>16.66</v>
      </c>
      <c r="L3937" s="1" t="s">
        <v>93</v>
      </c>
      <c r="M3937" s="1" t="s">
        <v>60</v>
      </c>
      <c r="N3937" s="1" t="s">
        <v>2230</v>
      </c>
    </row>
    <row r="3938" spans="1:15" x14ac:dyDescent="0.25">
      <c r="A3938" s="1" t="s">
        <v>3393</v>
      </c>
      <c r="B3938" s="1" t="s">
        <v>3394</v>
      </c>
      <c r="C3938" s="1" t="s">
        <v>3395</v>
      </c>
      <c r="D3938" s="1" t="s">
        <v>3025</v>
      </c>
      <c r="E3938" s="1" t="s">
        <v>2242</v>
      </c>
      <c r="F3938" s="1" t="s">
        <v>1085</v>
      </c>
      <c r="I3938">
        <v>16.66</v>
      </c>
      <c r="J3938" s="1" t="s">
        <v>58</v>
      </c>
      <c r="K3938" s="2">
        <f>+I3938</f>
        <v>16.66</v>
      </c>
      <c r="L3938" s="1" t="s">
        <v>93</v>
      </c>
      <c r="M3938" s="1" t="s">
        <v>211</v>
      </c>
    </row>
    <row r="3939" spans="1:15" x14ac:dyDescent="0.25">
      <c r="A3939" s="1" t="s">
        <v>3393</v>
      </c>
      <c r="B3939" s="1" t="s">
        <v>3394</v>
      </c>
      <c r="C3939" s="1" t="s">
        <v>3395</v>
      </c>
      <c r="D3939" s="1" t="s">
        <v>3025</v>
      </c>
      <c r="E3939" s="1" t="s">
        <v>2242</v>
      </c>
      <c r="F3939" s="1" t="s">
        <v>1085</v>
      </c>
      <c r="I3939">
        <v>16.66</v>
      </c>
      <c r="J3939" s="1" t="s">
        <v>58</v>
      </c>
      <c r="K3939" s="2">
        <f>+I3939</f>
        <v>16.66</v>
      </c>
      <c r="L3939" s="1" t="s">
        <v>93</v>
      </c>
      <c r="M3939" s="1" t="s">
        <v>60</v>
      </c>
      <c r="N3939" s="1" t="s">
        <v>61</v>
      </c>
    </row>
    <row r="3940" spans="1:15" x14ac:dyDescent="0.25">
      <c r="A3940" s="1" t="s">
        <v>3389</v>
      </c>
      <c r="B3940" s="1" t="s">
        <v>3390</v>
      </c>
      <c r="C3940" s="1" t="s">
        <v>3391</v>
      </c>
      <c r="D3940" s="1" t="s">
        <v>3025</v>
      </c>
      <c r="E3940" s="1" t="s">
        <v>2242</v>
      </c>
      <c r="F3940" s="1" t="s">
        <v>1085</v>
      </c>
      <c r="I3940">
        <v>0.04</v>
      </c>
      <c r="J3940" s="1" t="s">
        <v>58</v>
      </c>
      <c r="K3940" s="2">
        <f>+I3940</f>
        <v>0.04</v>
      </c>
      <c r="L3940" s="1" t="s">
        <v>93</v>
      </c>
      <c r="M3940" s="1" t="s">
        <v>167</v>
      </c>
    </row>
    <row r="3941" spans="1:15" x14ac:dyDescent="0.25">
      <c r="A3941" s="1" t="s">
        <v>3386</v>
      </c>
      <c r="B3941" s="1" t="s">
        <v>3387</v>
      </c>
      <c r="C3941" s="1" t="s">
        <v>3388</v>
      </c>
      <c r="D3941" s="1" t="s">
        <v>3025</v>
      </c>
      <c r="E3941" s="1" t="s">
        <v>2242</v>
      </c>
      <c r="F3941" s="1" t="s">
        <v>1085</v>
      </c>
      <c r="I3941">
        <v>41.33</v>
      </c>
      <c r="J3941" s="1" t="s">
        <v>58</v>
      </c>
      <c r="K3941" s="2">
        <f>+I3941</f>
        <v>41.33</v>
      </c>
      <c r="L3941" s="1" t="s">
        <v>82</v>
      </c>
      <c r="M3941" s="1" t="s">
        <v>83</v>
      </c>
      <c r="O3941" s="1" t="s">
        <v>264</v>
      </c>
    </row>
    <row r="3942" spans="1:15" x14ac:dyDescent="0.25">
      <c r="A3942" s="1" t="s">
        <v>3386</v>
      </c>
      <c r="B3942" s="1" t="s">
        <v>3387</v>
      </c>
      <c r="C3942" s="1" t="s">
        <v>3388</v>
      </c>
      <c r="D3942" s="1" t="s">
        <v>3025</v>
      </c>
      <c r="E3942" s="1" t="s">
        <v>2242</v>
      </c>
      <c r="F3942" s="1" t="s">
        <v>1085</v>
      </c>
      <c r="I3942">
        <v>41.33</v>
      </c>
      <c r="J3942" s="1" t="s">
        <v>58</v>
      </c>
      <c r="K3942" s="2">
        <f>+I3942</f>
        <v>41.33</v>
      </c>
      <c r="L3942" s="1" t="s">
        <v>82</v>
      </c>
      <c r="M3942" s="1" t="s">
        <v>83</v>
      </c>
      <c r="O3942" s="1" t="s">
        <v>260</v>
      </c>
    </row>
    <row r="3943" spans="1:15" x14ac:dyDescent="0.25">
      <c r="A3943" s="1" t="s">
        <v>3386</v>
      </c>
      <c r="B3943" s="1" t="s">
        <v>3387</v>
      </c>
      <c r="C3943" s="1" t="s">
        <v>3388</v>
      </c>
      <c r="D3943" s="1" t="s">
        <v>3025</v>
      </c>
      <c r="E3943" s="1" t="s">
        <v>2242</v>
      </c>
      <c r="F3943" s="1" t="s">
        <v>1085</v>
      </c>
      <c r="I3943">
        <v>41.33</v>
      </c>
      <c r="J3943" s="1" t="s">
        <v>58</v>
      </c>
      <c r="K3943" s="2">
        <f>+I3943</f>
        <v>41.33</v>
      </c>
      <c r="L3943" s="1" t="s">
        <v>93</v>
      </c>
      <c r="M3943" s="1" t="s">
        <v>60</v>
      </c>
      <c r="N3943" s="1" t="s">
        <v>61</v>
      </c>
    </row>
    <row r="3944" spans="1:15" x14ac:dyDescent="0.25">
      <c r="A3944" s="1" t="s">
        <v>3386</v>
      </c>
      <c r="B3944" s="1" t="s">
        <v>3387</v>
      </c>
      <c r="C3944" s="1" t="s">
        <v>3388</v>
      </c>
      <c r="D3944" s="1" t="s">
        <v>3025</v>
      </c>
      <c r="E3944" s="1" t="s">
        <v>2242</v>
      </c>
      <c r="F3944" s="1" t="s">
        <v>1085</v>
      </c>
      <c r="I3944">
        <v>41.33</v>
      </c>
      <c r="J3944" s="1" t="s">
        <v>58</v>
      </c>
      <c r="K3944" s="2">
        <f>+I3944</f>
        <v>41.33</v>
      </c>
      <c r="L3944" s="1" t="s">
        <v>93</v>
      </c>
      <c r="M3944" s="1" t="s">
        <v>60</v>
      </c>
      <c r="N3944" s="1" t="s">
        <v>2200</v>
      </c>
    </row>
    <row r="3945" spans="1:15" x14ac:dyDescent="0.25">
      <c r="A3945" s="1" t="s">
        <v>3386</v>
      </c>
      <c r="B3945" s="1" t="s">
        <v>3387</v>
      </c>
      <c r="C3945" s="1" t="s">
        <v>3388</v>
      </c>
      <c r="D3945" s="1" t="s">
        <v>3025</v>
      </c>
      <c r="E3945" s="1" t="s">
        <v>2242</v>
      </c>
      <c r="F3945" s="1" t="s">
        <v>1085</v>
      </c>
      <c r="I3945">
        <v>41.33</v>
      </c>
      <c r="J3945" s="1" t="s">
        <v>58</v>
      </c>
      <c r="K3945" s="2">
        <f>+I3945</f>
        <v>41.33</v>
      </c>
      <c r="L3945" s="1" t="s">
        <v>93</v>
      </c>
      <c r="M3945" s="1" t="s">
        <v>60</v>
      </c>
      <c r="N3945" s="1" t="s">
        <v>2230</v>
      </c>
    </row>
    <row r="3946" spans="1:15" x14ac:dyDescent="0.25">
      <c r="A3946" s="1" t="s">
        <v>3386</v>
      </c>
      <c r="B3946" s="1" t="s">
        <v>3387</v>
      </c>
      <c r="C3946" s="1" t="s">
        <v>3388</v>
      </c>
      <c r="D3946" s="1" t="s">
        <v>3025</v>
      </c>
      <c r="E3946" s="1" t="s">
        <v>2242</v>
      </c>
      <c r="F3946" s="1" t="s">
        <v>1085</v>
      </c>
      <c r="I3946">
        <v>41.33</v>
      </c>
      <c r="J3946" s="1" t="s">
        <v>58</v>
      </c>
      <c r="K3946" s="2">
        <f>+I3946</f>
        <v>41.33</v>
      </c>
      <c r="L3946" s="1" t="s">
        <v>93</v>
      </c>
      <c r="M3946" s="1" t="s">
        <v>211</v>
      </c>
    </row>
    <row r="3947" spans="1:15" x14ac:dyDescent="0.25">
      <c r="A3947" s="1" t="s">
        <v>3382</v>
      </c>
      <c r="B3947" s="1" t="s">
        <v>3383</v>
      </c>
      <c r="C3947" s="1" t="s">
        <v>3384</v>
      </c>
      <c r="D3947" s="1" t="s">
        <v>3385</v>
      </c>
      <c r="E3947" s="1" t="s">
        <v>2242</v>
      </c>
      <c r="F3947" s="1" t="s">
        <v>1085</v>
      </c>
      <c r="I3947">
        <v>0.04</v>
      </c>
      <c r="J3947" s="1" t="s">
        <v>58</v>
      </c>
      <c r="K3947" s="2">
        <f>+I3947</f>
        <v>0.04</v>
      </c>
      <c r="L3947" s="1" t="s">
        <v>93</v>
      </c>
      <c r="M3947" s="1" t="s">
        <v>167</v>
      </c>
    </row>
    <row r="3948" spans="1:15" x14ac:dyDescent="0.25">
      <c r="A3948" s="1" t="s">
        <v>3377</v>
      </c>
      <c r="B3948" s="1" t="s">
        <v>3378</v>
      </c>
      <c r="C3948" s="1" t="s">
        <v>3379</v>
      </c>
      <c r="D3948" s="1" t="s">
        <v>3328</v>
      </c>
      <c r="E3948" s="1" t="s">
        <v>2242</v>
      </c>
      <c r="F3948" s="1" t="s">
        <v>1085</v>
      </c>
      <c r="I3948">
        <v>40</v>
      </c>
      <c r="J3948" s="1" t="s">
        <v>58</v>
      </c>
      <c r="K3948" s="2">
        <f>+I3948</f>
        <v>40</v>
      </c>
      <c r="L3948" s="1" t="s">
        <v>82</v>
      </c>
      <c r="M3948" s="1" t="s">
        <v>83</v>
      </c>
      <c r="O3948" s="1" t="s">
        <v>289</v>
      </c>
    </row>
    <row r="3949" spans="1:15" x14ac:dyDescent="0.25">
      <c r="A3949" s="1" t="s">
        <v>3377</v>
      </c>
      <c r="B3949" s="1" t="s">
        <v>3378</v>
      </c>
      <c r="C3949" s="1" t="s">
        <v>3379</v>
      </c>
      <c r="D3949" s="1" t="s">
        <v>3328</v>
      </c>
      <c r="E3949" s="1" t="s">
        <v>2242</v>
      </c>
      <c r="F3949" s="1" t="s">
        <v>1085</v>
      </c>
      <c r="I3949">
        <v>40</v>
      </c>
      <c r="J3949" s="1" t="s">
        <v>58</v>
      </c>
      <c r="K3949" s="2">
        <f>+I3949</f>
        <v>40</v>
      </c>
      <c r="L3949" s="1" t="s">
        <v>82</v>
      </c>
      <c r="M3949" s="1" t="s">
        <v>83</v>
      </c>
      <c r="O3949" s="1" t="s">
        <v>264</v>
      </c>
    </row>
    <row r="3950" spans="1:15" x14ac:dyDescent="0.25">
      <c r="A3950" s="1" t="s">
        <v>3377</v>
      </c>
      <c r="B3950" s="1" t="s">
        <v>3378</v>
      </c>
      <c r="C3950" s="1" t="s">
        <v>3379</v>
      </c>
      <c r="D3950" s="1" t="s">
        <v>3328</v>
      </c>
      <c r="E3950" s="1" t="s">
        <v>2242</v>
      </c>
      <c r="F3950" s="1" t="s">
        <v>1085</v>
      </c>
      <c r="I3950">
        <v>40</v>
      </c>
      <c r="J3950" s="1" t="s">
        <v>58</v>
      </c>
      <c r="K3950" s="2">
        <f>+I3950</f>
        <v>40</v>
      </c>
      <c r="L3950" s="1" t="s">
        <v>82</v>
      </c>
      <c r="M3950" s="1" t="s">
        <v>83</v>
      </c>
      <c r="O3950" s="1" t="s">
        <v>260</v>
      </c>
    </row>
    <row r="3951" spans="1:15" x14ac:dyDescent="0.25">
      <c r="A3951" s="1" t="s">
        <v>3377</v>
      </c>
      <c r="B3951" s="1" t="s">
        <v>3378</v>
      </c>
      <c r="C3951" s="1" t="s">
        <v>3379</v>
      </c>
      <c r="D3951" s="1" t="s">
        <v>3328</v>
      </c>
      <c r="E3951" s="1" t="s">
        <v>2242</v>
      </c>
      <c r="F3951" s="1" t="s">
        <v>1085</v>
      </c>
      <c r="I3951">
        <v>40</v>
      </c>
      <c r="J3951" s="1" t="s">
        <v>58</v>
      </c>
      <c r="K3951" s="2">
        <f>+I3951</f>
        <v>40</v>
      </c>
      <c r="L3951" s="1" t="s">
        <v>82</v>
      </c>
      <c r="M3951" s="1" t="s">
        <v>83</v>
      </c>
      <c r="O3951" s="1" t="s">
        <v>482</v>
      </c>
    </row>
    <row r="3952" spans="1:15" x14ac:dyDescent="0.25">
      <c r="A3952" s="1" t="s">
        <v>3377</v>
      </c>
      <c r="B3952" s="1" t="s">
        <v>3378</v>
      </c>
      <c r="C3952" s="1" t="s">
        <v>3379</v>
      </c>
      <c r="D3952" s="1" t="s">
        <v>3328</v>
      </c>
      <c r="E3952" s="1" t="s">
        <v>2242</v>
      </c>
      <c r="F3952" s="1" t="s">
        <v>1085</v>
      </c>
      <c r="I3952">
        <v>40</v>
      </c>
      <c r="J3952" s="1" t="s">
        <v>58</v>
      </c>
      <c r="K3952" s="2">
        <f>+I3952</f>
        <v>40</v>
      </c>
      <c r="L3952" s="1" t="s">
        <v>93</v>
      </c>
      <c r="M3952" s="1" t="s">
        <v>60</v>
      </c>
      <c r="N3952" s="1" t="s">
        <v>61</v>
      </c>
    </row>
    <row r="3953" spans="1:15" x14ac:dyDescent="0.25">
      <c r="A3953" s="1" t="s">
        <v>3377</v>
      </c>
      <c r="B3953" s="1" t="s">
        <v>3378</v>
      </c>
      <c r="C3953" s="1" t="s">
        <v>3379</v>
      </c>
      <c r="D3953" s="1" t="s">
        <v>3328</v>
      </c>
      <c r="E3953" s="1" t="s">
        <v>2242</v>
      </c>
      <c r="F3953" s="1" t="s">
        <v>1085</v>
      </c>
      <c r="I3953">
        <v>40</v>
      </c>
      <c r="J3953" s="1" t="s">
        <v>58</v>
      </c>
      <c r="K3953" s="2">
        <f>+I3953</f>
        <v>40</v>
      </c>
      <c r="L3953" s="1" t="s">
        <v>93</v>
      </c>
      <c r="M3953" s="1" t="s">
        <v>60</v>
      </c>
      <c r="N3953" s="1" t="s">
        <v>2230</v>
      </c>
    </row>
    <row r="3954" spans="1:15" x14ac:dyDescent="0.25">
      <c r="A3954" s="1" t="s">
        <v>3377</v>
      </c>
      <c r="B3954" s="1" t="s">
        <v>3378</v>
      </c>
      <c r="C3954" s="1" t="s">
        <v>3379</v>
      </c>
      <c r="D3954" s="1" t="s">
        <v>3328</v>
      </c>
      <c r="E3954" s="1" t="s">
        <v>2242</v>
      </c>
      <c r="F3954" s="1" t="s">
        <v>1085</v>
      </c>
      <c r="I3954">
        <v>40</v>
      </c>
      <c r="J3954" s="1" t="s">
        <v>58</v>
      </c>
      <c r="K3954" s="2">
        <f>+I3954</f>
        <v>40</v>
      </c>
      <c r="L3954" s="1" t="s">
        <v>93</v>
      </c>
      <c r="M3954" s="1" t="s">
        <v>60</v>
      </c>
      <c r="N3954" s="1" t="s">
        <v>2200</v>
      </c>
    </row>
    <row r="3955" spans="1:15" x14ac:dyDescent="0.25">
      <c r="A3955" s="1" t="s">
        <v>3377</v>
      </c>
      <c r="B3955" s="1" t="s">
        <v>3378</v>
      </c>
      <c r="C3955" s="1" t="s">
        <v>3379</v>
      </c>
      <c r="D3955" s="1" t="s">
        <v>3328</v>
      </c>
      <c r="E3955" s="1" t="s">
        <v>2242</v>
      </c>
      <c r="F3955" s="1" t="s">
        <v>1085</v>
      </c>
      <c r="I3955">
        <v>40</v>
      </c>
      <c r="J3955" s="1" t="s">
        <v>58</v>
      </c>
      <c r="K3955" s="2">
        <f>+I3955</f>
        <v>40</v>
      </c>
      <c r="L3955" s="1" t="s">
        <v>93</v>
      </c>
      <c r="M3955" s="1" t="s">
        <v>211</v>
      </c>
    </row>
    <row r="3956" spans="1:15" x14ac:dyDescent="0.25">
      <c r="A3956" s="1" t="s">
        <v>3372</v>
      </c>
      <c r="B3956" s="1" t="s">
        <v>3373</v>
      </c>
      <c r="C3956" s="1" t="s">
        <v>3374</v>
      </c>
      <c r="D3956" s="1" t="s">
        <v>2944</v>
      </c>
      <c r="E3956" s="1" t="s">
        <v>2242</v>
      </c>
      <c r="F3956" s="1" t="s">
        <v>1085</v>
      </c>
      <c r="I3956">
        <v>10.28</v>
      </c>
      <c r="J3956" s="1" t="s">
        <v>58</v>
      </c>
      <c r="K3956" s="2">
        <f>+I3956</f>
        <v>10.28</v>
      </c>
      <c r="L3956" s="1" t="s">
        <v>82</v>
      </c>
      <c r="M3956" s="1" t="s">
        <v>83</v>
      </c>
      <c r="O3956" s="1" t="s">
        <v>260</v>
      </c>
    </row>
    <row r="3957" spans="1:15" x14ac:dyDescent="0.25">
      <c r="A3957" s="1" t="s">
        <v>3372</v>
      </c>
      <c r="B3957" s="1" t="s">
        <v>3373</v>
      </c>
      <c r="C3957" s="1" t="s">
        <v>3374</v>
      </c>
      <c r="D3957" s="1" t="s">
        <v>2944</v>
      </c>
      <c r="E3957" s="1" t="s">
        <v>2242</v>
      </c>
      <c r="F3957" s="1" t="s">
        <v>1085</v>
      </c>
      <c r="I3957">
        <v>10.28</v>
      </c>
      <c r="J3957" s="1" t="s">
        <v>58</v>
      </c>
      <c r="K3957" s="2">
        <f>+I3957</f>
        <v>10.28</v>
      </c>
      <c r="L3957" s="1" t="s">
        <v>82</v>
      </c>
      <c r="M3957" s="1" t="s">
        <v>83</v>
      </c>
      <c r="O3957" s="1" t="s">
        <v>264</v>
      </c>
    </row>
    <row r="3958" spans="1:15" x14ac:dyDescent="0.25">
      <c r="A3958" s="1" t="s">
        <v>3372</v>
      </c>
      <c r="B3958" s="1" t="s">
        <v>3373</v>
      </c>
      <c r="C3958" s="1" t="s">
        <v>3374</v>
      </c>
      <c r="D3958" s="1" t="s">
        <v>2944</v>
      </c>
      <c r="E3958" s="1" t="s">
        <v>2242</v>
      </c>
      <c r="F3958" s="1" t="s">
        <v>1085</v>
      </c>
      <c r="I3958">
        <v>10.28</v>
      </c>
      <c r="J3958" s="1" t="s">
        <v>58</v>
      </c>
      <c r="K3958" s="2">
        <f>+I3958</f>
        <v>10.28</v>
      </c>
      <c r="L3958" s="1" t="s">
        <v>82</v>
      </c>
      <c r="M3958" s="1" t="s">
        <v>83</v>
      </c>
      <c r="O3958" s="1" t="s">
        <v>289</v>
      </c>
    </row>
    <row r="3959" spans="1:15" x14ac:dyDescent="0.25">
      <c r="A3959" s="1" t="s">
        <v>3372</v>
      </c>
      <c r="B3959" s="1" t="s">
        <v>3373</v>
      </c>
      <c r="C3959" s="1" t="s">
        <v>3374</v>
      </c>
      <c r="D3959" s="1" t="s">
        <v>2944</v>
      </c>
      <c r="E3959" s="1" t="s">
        <v>2242</v>
      </c>
      <c r="F3959" s="1" t="s">
        <v>1085</v>
      </c>
      <c r="I3959">
        <v>10.28</v>
      </c>
      <c r="J3959" s="1" t="s">
        <v>58</v>
      </c>
      <c r="K3959" s="2">
        <f>+I3959</f>
        <v>10.28</v>
      </c>
      <c r="L3959" s="1" t="s">
        <v>93</v>
      </c>
      <c r="M3959" s="1" t="s">
        <v>60</v>
      </c>
      <c r="N3959" s="1" t="s">
        <v>61</v>
      </c>
    </row>
    <row r="3960" spans="1:15" x14ac:dyDescent="0.25">
      <c r="A3960" s="1" t="s">
        <v>3372</v>
      </c>
      <c r="B3960" s="1" t="s">
        <v>3373</v>
      </c>
      <c r="C3960" s="1" t="s">
        <v>3374</v>
      </c>
      <c r="D3960" s="1" t="s">
        <v>2944</v>
      </c>
      <c r="E3960" s="1" t="s">
        <v>2242</v>
      </c>
      <c r="F3960" s="1" t="s">
        <v>1085</v>
      </c>
      <c r="I3960">
        <v>10.28</v>
      </c>
      <c r="J3960" s="1" t="s">
        <v>58</v>
      </c>
      <c r="K3960" s="2">
        <f>+I3960</f>
        <v>10.28</v>
      </c>
      <c r="L3960" s="1" t="s">
        <v>93</v>
      </c>
      <c r="M3960" s="1" t="s">
        <v>60</v>
      </c>
      <c r="N3960" s="1" t="s">
        <v>2230</v>
      </c>
    </row>
    <row r="3961" spans="1:15" x14ac:dyDescent="0.25">
      <c r="A3961" s="1" t="s">
        <v>3372</v>
      </c>
      <c r="B3961" s="1" t="s">
        <v>3373</v>
      </c>
      <c r="C3961" s="1" t="s">
        <v>3374</v>
      </c>
      <c r="D3961" s="1" t="s">
        <v>2944</v>
      </c>
      <c r="E3961" s="1" t="s">
        <v>2242</v>
      </c>
      <c r="F3961" s="1" t="s">
        <v>1085</v>
      </c>
      <c r="I3961">
        <v>10.28</v>
      </c>
      <c r="J3961" s="1" t="s">
        <v>58</v>
      </c>
      <c r="K3961" s="2">
        <f>+I3961</f>
        <v>10.28</v>
      </c>
      <c r="L3961" s="1" t="s">
        <v>93</v>
      </c>
      <c r="M3961" s="1" t="s">
        <v>60</v>
      </c>
      <c r="N3961" s="1" t="s">
        <v>2200</v>
      </c>
    </row>
    <row r="3962" spans="1:15" x14ac:dyDescent="0.25">
      <c r="A3962" s="1" t="s">
        <v>3372</v>
      </c>
      <c r="B3962" s="1" t="s">
        <v>3373</v>
      </c>
      <c r="C3962" s="1" t="s">
        <v>3374</v>
      </c>
      <c r="D3962" s="1" t="s">
        <v>2944</v>
      </c>
      <c r="E3962" s="1" t="s">
        <v>2242</v>
      </c>
      <c r="F3962" s="1" t="s">
        <v>1085</v>
      </c>
      <c r="I3962">
        <v>10.28</v>
      </c>
      <c r="J3962" s="1" t="s">
        <v>58</v>
      </c>
      <c r="K3962" s="2">
        <f>+I3962</f>
        <v>10.28</v>
      </c>
      <c r="L3962" s="1" t="s">
        <v>93</v>
      </c>
      <c r="M3962" s="1" t="s">
        <v>211</v>
      </c>
    </row>
    <row r="3963" spans="1:15" x14ac:dyDescent="0.25">
      <c r="A3963" s="1" t="s">
        <v>3369</v>
      </c>
      <c r="B3963" s="1" t="s">
        <v>3370</v>
      </c>
      <c r="C3963" s="1" t="s">
        <v>3371</v>
      </c>
      <c r="D3963" s="1" t="s">
        <v>2944</v>
      </c>
      <c r="E3963" s="1" t="s">
        <v>2242</v>
      </c>
      <c r="F3963" s="1" t="s">
        <v>1085</v>
      </c>
      <c r="I3963">
        <v>116.67</v>
      </c>
      <c r="J3963" s="1" t="s">
        <v>58</v>
      </c>
      <c r="K3963" s="2">
        <f>+I3963</f>
        <v>116.67</v>
      </c>
      <c r="L3963" s="1" t="s">
        <v>82</v>
      </c>
      <c r="M3963" s="1" t="s">
        <v>83</v>
      </c>
      <c r="O3963" s="1" t="s">
        <v>264</v>
      </c>
    </row>
    <row r="3964" spans="1:15" x14ac:dyDescent="0.25">
      <c r="A3964" s="1" t="s">
        <v>3369</v>
      </c>
      <c r="B3964" s="1" t="s">
        <v>3370</v>
      </c>
      <c r="C3964" s="1" t="s">
        <v>3371</v>
      </c>
      <c r="D3964" s="1" t="s">
        <v>2944</v>
      </c>
      <c r="E3964" s="1" t="s">
        <v>2242</v>
      </c>
      <c r="F3964" s="1" t="s">
        <v>1085</v>
      </c>
      <c r="I3964">
        <v>116.67</v>
      </c>
      <c r="J3964" s="1" t="s">
        <v>58</v>
      </c>
      <c r="K3964" s="2">
        <f>+I3964</f>
        <v>116.67</v>
      </c>
      <c r="L3964" s="1" t="s">
        <v>93</v>
      </c>
      <c r="M3964" s="1" t="s">
        <v>60</v>
      </c>
      <c r="N3964" s="1" t="s">
        <v>61</v>
      </c>
    </row>
    <row r="3965" spans="1:15" x14ac:dyDescent="0.25">
      <c r="A3965" s="1" t="s">
        <v>3369</v>
      </c>
      <c r="B3965" s="1" t="s">
        <v>3370</v>
      </c>
      <c r="C3965" s="1" t="s">
        <v>3371</v>
      </c>
      <c r="D3965" s="1" t="s">
        <v>2944</v>
      </c>
      <c r="E3965" s="1" t="s">
        <v>2242</v>
      </c>
      <c r="F3965" s="1" t="s">
        <v>1085</v>
      </c>
      <c r="I3965">
        <v>116.67</v>
      </c>
      <c r="J3965" s="1" t="s">
        <v>58</v>
      </c>
      <c r="K3965" s="2">
        <f>+I3965</f>
        <v>116.67</v>
      </c>
      <c r="L3965" s="1" t="s">
        <v>93</v>
      </c>
      <c r="M3965" s="1" t="s">
        <v>60</v>
      </c>
      <c r="N3965" s="1" t="s">
        <v>2230</v>
      </c>
    </row>
    <row r="3966" spans="1:15" x14ac:dyDescent="0.25">
      <c r="A3966" s="1" t="s">
        <v>3369</v>
      </c>
      <c r="B3966" s="1" t="s">
        <v>3370</v>
      </c>
      <c r="C3966" s="1" t="s">
        <v>3371</v>
      </c>
      <c r="D3966" s="1" t="s">
        <v>2944</v>
      </c>
      <c r="E3966" s="1" t="s">
        <v>2242</v>
      </c>
      <c r="F3966" s="1" t="s">
        <v>1085</v>
      </c>
      <c r="I3966">
        <v>116.67</v>
      </c>
      <c r="J3966" s="1" t="s">
        <v>58</v>
      </c>
      <c r="K3966" s="2">
        <f>+I3966</f>
        <v>116.67</v>
      </c>
      <c r="L3966" s="1" t="s">
        <v>93</v>
      </c>
      <c r="M3966" s="1" t="s">
        <v>60</v>
      </c>
      <c r="N3966" s="1" t="s">
        <v>2200</v>
      </c>
    </row>
    <row r="3967" spans="1:15" x14ac:dyDescent="0.25">
      <c r="A3967" s="1" t="s">
        <v>3369</v>
      </c>
      <c r="B3967" s="1" t="s">
        <v>3370</v>
      </c>
      <c r="C3967" s="1" t="s">
        <v>3371</v>
      </c>
      <c r="D3967" s="1" t="s">
        <v>2944</v>
      </c>
      <c r="E3967" s="1" t="s">
        <v>2242</v>
      </c>
      <c r="F3967" s="1" t="s">
        <v>1085</v>
      </c>
      <c r="I3967">
        <v>116.67</v>
      </c>
      <c r="J3967" s="1" t="s">
        <v>58</v>
      </c>
      <c r="K3967" s="2">
        <f>+I3967</f>
        <v>116.67</v>
      </c>
      <c r="L3967" s="1" t="s">
        <v>93</v>
      </c>
      <c r="M3967" s="1" t="s">
        <v>211</v>
      </c>
    </row>
    <row r="3968" spans="1:15" x14ac:dyDescent="0.25">
      <c r="A3968" s="1" t="s">
        <v>3365</v>
      </c>
      <c r="B3968" s="1" t="s">
        <v>3366</v>
      </c>
      <c r="C3968" s="1" t="s">
        <v>3367</v>
      </c>
      <c r="D3968" s="1" t="s">
        <v>2944</v>
      </c>
      <c r="E3968" s="1" t="s">
        <v>2242</v>
      </c>
      <c r="F3968" s="1" t="s">
        <v>1085</v>
      </c>
      <c r="I3968">
        <v>25.16</v>
      </c>
      <c r="J3968" s="1" t="s">
        <v>58</v>
      </c>
      <c r="K3968" s="2">
        <f>+I3968</f>
        <v>25.16</v>
      </c>
      <c r="L3968" s="1" t="s">
        <v>82</v>
      </c>
      <c r="M3968" s="1" t="s">
        <v>83</v>
      </c>
      <c r="O3968" s="1" t="s">
        <v>289</v>
      </c>
    </row>
    <row r="3969" spans="1:15" x14ac:dyDescent="0.25">
      <c r="A3969" s="1" t="s">
        <v>3365</v>
      </c>
      <c r="B3969" s="1" t="s">
        <v>3366</v>
      </c>
      <c r="C3969" s="1" t="s">
        <v>3367</v>
      </c>
      <c r="D3969" s="1" t="s">
        <v>2944</v>
      </c>
      <c r="E3969" s="1" t="s">
        <v>2242</v>
      </c>
      <c r="F3969" s="1" t="s">
        <v>1085</v>
      </c>
      <c r="I3969">
        <v>25.16</v>
      </c>
      <c r="J3969" s="1" t="s">
        <v>58</v>
      </c>
      <c r="K3969" s="2">
        <f>+I3969</f>
        <v>25.16</v>
      </c>
      <c r="L3969" s="1" t="s">
        <v>82</v>
      </c>
      <c r="M3969" s="1" t="s">
        <v>83</v>
      </c>
      <c r="O3969" s="1" t="s">
        <v>260</v>
      </c>
    </row>
    <row r="3970" spans="1:15" x14ac:dyDescent="0.25">
      <c r="A3970" s="1" t="s">
        <v>3365</v>
      </c>
      <c r="B3970" s="1" t="s">
        <v>3366</v>
      </c>
      <c r="C3970" s="1" t="s">
        <v>3367</v>
      </c>
      <c r="D3970" s="1" t="s">
        <v>2944</v>
      </c>
      <c r="E3970" s="1" t="s">
        <v>2242</v>
      </c>
      <c r="F3970" s="1" t="s">
        <v>1085</v>
      </c>
      <c r="I3970">
        <v>25.16</v>
      </c>
      <c r="J3970" s="1" t="s">
        <v>58</v>
      </c>
      <c r="K3970" s="2">
        <f>+I3970</f>
        <v>25.16</v>
      </c>
      <c r="L3970" s="1" t="s">
        <v>82</v>
      </c>
      <c r="M3970" s="1" t="s">
        <v>83</v>
      </c>
      <c r="O3970" s="1" t="s">
        <v>264</v>
      </c>
    </row>
    <row r="3971" spans="1:15" x14ac:dyDescent="0.25">
      <c r="A3971" s="1" t="s">
        <v>3365</v>
      </c>
      <c r="B3971" s="1" t="s">
        <v>3366</v>
      </c>
      <c r="C3971" s="1" t="s">
        <v>3367</v>
      </c>
      <c r="D3971" s="1" t="s">
        <v>2944</v>
      </c>
      <c r="E3971" s="1" t="s">
        <v>2242</v>
      </c>
      <c r="F3971" s="1" t="s">
        <v>1085</v>
      </c>
      <c r="I3971">
        <v>25.16</v>
      </c>
      <c r="J3971" s="1" t="s">
        <v>58</v>
      </c>
      <c r="K3971" s="2">
        <f>+I3971</f>
        <v>25.16</v>
      </c>
      <c r="L3971" s="1" t="s">
        <v>93</v>
      </c>
      <c r="M3971" s="1" t="s">
        <v>60</v>
      </c>
      <c r="N3971" s="1" t="s">
        <v>61</v>
      </c>
    </row>
    <row r="3972" spans="1:15" x14ac:dyDescent="0.25">
      <c r="A3972" s="1" t="s">
        <v>3365</v>
      </c>
      <c r="B3972" s="1" t="s">
        <v>3366</v>
      </c>
      <c r="C3972" s="1" t="s">
        <v>3367</v>
      </c>
      <c r="D3972" s="1" t="s">
        <v>2944</v>
      </c>
      <c r="E3972" s="1" t="s">
        <v>2242</v>
      </c>
      <c r="F3972" s="1" t="s">
        <v>1085</v>
      </c>
      <c r="I3972">
        <v>25.16</v>
      </c>
      <c r="J3972" s="1" t="s">
        <v>58</v>
      </c>
      <c r="K3972" s="2">
        <f>+I3972</f>
        <v>25.16</v>
      </c>
      <c r="L3972" s="1" t="s">
        <v>93</v>
      </c>
      <c r="M3972" s="1" t="s">
        <v>60</v>
      </c>
      <c r="N3972" s="1" t="s">
        <v>2200</v>
      </c>
    </row>
    <row r="3973" spans="1:15" x14ac:dyDescent="0.25">
      <c r="A3973" s="1" t="s">
        <v>3365</v>
      </c>
      <c r="B3973" s="1" t="s">
        <v>3366</v>
      </c>
      <c r="C3973" s="1" t="s">
        <v>3367</v>
      </c>
      <c r="D3973" s="1" t="s">
        <v>2944</v>
      </c>
      <c r="E3973" s="1" t="s">
        <v>2242</v>
      </c>
      <c r="F3973" s="1" t="s">
        <v>1085</v>
      </c>
      <c r="I3973">
        <v>25.16</v>
      </c>
      <c r="J3973" s="1" t="s">
        <v>58</v>
      </c>
      <c r="K3973" s="2">
        <f>+I3973</f>
        <v>25.16</v>
      </c>
      <c r="L3973" s="1" t="s">
        <v>93</v>
      </c>
      <c r="M3973" s="1" t="s">
        <v>211</v>
      </c>
    </row>
    <row r="3974" spans="1:15" x14ac:dyDescent="0.25">
      <c r="A3974" s="1" t="s">
        <v>3362</v>
      </c>
      <c r="B3974" s="1" t="s">
        <v>3363</v>
      </c>
      <c r="C3974" s="1" t="s">
        <v>3364</v>
      </c>
      <c r="D3974" s="1" t="s">
        <v>2293</v>
      </c>
      <c r="E3974" s="1" t="s">
        <v>2242</v>
      </c>
      <c r="F3974" s="1" t="s">
        <v>2243</v>
      </c>
      <c r="I3974">
        <v>7.4999999999999997E-2</v>
      </c>
      <c r="J3974" s="1" t="s">
        <v>58</v>
      </c>
      <c r="K3974" s="2">
        <f>+I3974</f>
        <v>7.4999999999999997E-2</v>
      </c>
      <c r="L3974" s="1" t="s">
        <v>93</v>
      </c>
      <c r="M3974" s="1" t="s">
        <v>211</v>
      </c>
    </row>
    <row r="3975" spans="1:15" x14ac:dyDescent="0.25">
      <c r="A3975" s="1" t="s">
        <v>3359</v>
      </c>
      <c r="B3975" s="1" t="s">
        <v>3360</v>
      </c>
      <c r="C3975" s="1" t="s">
        <v>3361</v>
      </c>
      <c r="D3975" s="1" t="s">
        <v>3025</v>
      </c>
      <c r="E3975" s="1" t="s">
        <v>2242</v>
      </c>
      <c r="F3975" s="1" t="s">
        <v>1085</v>
      </c>
      <c r="I3975">
        <v>37.5</v>
      </c>
      <c r="J3975" s="1" t="s">
        <v>58</v>
      </c>
      <c r="K3975" s="2">
        <f>+I3975</f>
        <v>37.5</v>
      </c>
      <c r="L3975" s="1" t="s">
        <v>82</v>
      </c>
      <c r="M3975" s="1" t="s">
        <v>83</v>
      </c>
      <c r="O3975" s="1" t="s">
        <v>264</v>
      </c>
    </row>
    <row r="3976" spans="1:15" x14ac:dyDescent="0.25">
      <c r="A3976" s="1" t="s">
        <v>3359</v>
      </c>
      <c r="B3976" s="1" t="s">
        <v>3360</v>
      </c>
      <c r="C3976" s="1" t="s">
        <v>3361</v>
      </c>
      <c r="D3976" s="1" t="s">
        <v>3025</v>
      </c>
      <c r="E3976" s="1" t="s">
        <v>2242</v>
      </c>
      <c r="F3976" s="1" t="s">
        <v>1085</v>
      </c>
      <c r="I3976">
        <v>37.5</v>
      </c>
      <c r="J3976" s="1" t="s">
        <v>58</v>
      </c>
      <c r="K3976" s="2">
        <f>+I3976</f>
        <v>37.5</v>
      </c>
      <c r="L3976" s="1" t="s">
        <v>82</v>
      </c>
      <c r="M3976" s="1" t="s">
        <v>83</v>
      </c>
      <c r="O3976" s="1" t="s">
        <v>482</v>
      </c>
    </row>
    <row r="3977" spans="1:15" x14ac:dyDescent="0.25">
      <c r="A3977" s="1" t="s">
        <v>3359</v>
      </c>
      <c r="B3977" s="1" t="s">
        <v>3360</v>
      </c>
      <c r="C3977" s="1" t="s">
        <v>3361</v>
      </c>
      <c r="D3977" s="1" t="s">
        <v>3025</v>
      </c>
      <c r="E3977" s="1" t="s">
        <v>2242</v>
      </c>
      <c r="F3977" s="1" t="s">
        <v>1085</v>
      </c>
      <c r="I3977">
        <v>37.5</v>
      </c>
      <c r="J3977" s="1" t="s">
        <v>58</v>
      </c>
      <c r="K3977" s="2">
        <f>+I3977</f>
        <v>37.5</v>
      </c>
      <c r="L3977" s="1" t="s">
        <v>82</v>
      </c>
      <c r="M3977" s="1" t="s">
        <v>83</v>
      </c>
      <c r="O3977" s="1" t="s">
        <v>260</v>
      </c>
    </row>
    <row r="3978" spans="1:15" x14ac:dyDescent="0.25">
      <c r="A3978" s="1" t="s">
        <v>3359</v>
      </c>
      <c r="B3978" s="1" t="s">
        <v>3360</v>
      </c>
      <c r="C3978" s="1" t="s">
        <v>3361</v>
      </c>
      <c r="D3978" s="1" t="s">
        <v>3025</v>
      </c>
      <c r="E3978" s="1" t="s">
        <v>2242</v>
      </c>
      <c r="F3978" s="1" t="s">
        <v>1085</v>
      </c>
      <c r="I3978">
        <v>37.5</v>
      </c>
      <c r="J3978" s="1" t="s">
        <v>58</v>
      </c>
      <c r="K3978" s="2">
        <f>+I3978</f>
        <v>37.5</v>
      </c>
      <c r="L3978" s="1" t="s">
        <v>82</v>
      </c>
      <c r="M3978" s="1" t="s">
        <v>83</v>
      </c>
      <c r="O3978" s="1" t="s">
        <v>289</v>
      </c>
    </row>
    <row r="3979" spans="1:15" x14ac:dyDescent="0.25">
      <c r="A3979" s="1" t="s">
        <v>3359</v>
      </c>
      <c r="B3979" s="1" t="s">
        <v>3360</v>
      </c>
      <c r="C3979" s="1" t="s">
        <v>3361</v>
      </c>
      <c r="D3979" s="1" t="s">
        <v>3025</v>
      </c>
      <c r="E3979" s="1" t="s">
        <v>2242</v>
      </c>
      <c r="F3979" s="1" t="s">
        <v>1085</v>
      </c>
      <c r="I3979">
        <v>37.5</v>
      </c>
      <c r="J3979" s="1" t="s">
        <v>58</v>
      </c>
      <c r="K3979" s="2">
        <f>+I3979</f>
        <v>37.5</v>
      </c>
      <c r="L3979" s="1" t="s">
        <v>93</v>
      </c>
      <c r="M3979" s="1" t="s">
        <v>60</v>
      </c>
      <c r="N3979" s="1" t="s">
        <v>61</v>
      </c>
    </row>
    <row r="3980" spans="1:15" x14ac:dyDescent="0.25">
      <c r="A3980" s="1" t="s">
        <v>3359</v>
      </c>
      <c r="B3980" s="1" t="s">
        <v>3360</v>
      </c>
      <c r="C3980" s="1" t="s">
        <v>3361</v>
      </c>
      <c r="D3980" s="1" t="s">
        <v>3025</v>
      </c>
      <c r="E3980" s="1" t="s">
        <v>2242</v>
      </c>
      <c r="F3980" s="1" t="s">
        <v>1085</v>
      </c>
      <c r="I3980">
        <v>37.5</v>
      </c>
      <c r="J3980" s="1" t="s">
        <v>58</v>
      </c>
      <c r="K3980" s="2">
        <f>+I3980</f>
        <v>37.5</v>
      </c>
      <c r="L3980" s="1" t="s">
        <v>93</v>
      </c>
      <c r="M3980" s="1" t="s">
        <v>60</v>
      </c>
      <c r="N3980" s="1" t="s">
        <v>2200</v>
      </c>
    </row>
    <row r="3981" spans="1:15" x14ac:dyDescent="0.25">
      <c r="A3981" s="1" t="s">
        <v>3359</v>
      </c>
      <c r="B3981" s="1" t="s">
        <v>3360</v>
      </c>
      <c r="C3981" s="1" t="s">
        <v>3361</v>
      </c>
      <c r="D3981" s="1" t="s">
        <v>3025</v>
      </c>
      <c r="E3981" s="1" t="s">
        <v>2242</v>
      </c>
      <c r="F3981" s="1" t="s">
        <v>1085</v>
      </c>
      <c r="I3981">
        <v>37.5</v>
      </c>
      <c r="J3981" s="1" t="s">
        <v>58</v>
      </c>
      <c r="K3981" s="2">
        <f>+I3981</f>
        <v>37.5</v>
      </c>
      <c r="L3981" s="1" t="s">
        <v>93</v>
      </c>
      <c r="M3981" s="1" t="s">
        <v>60</v>
      </c>
      <c r="N3981" s="1" t="s">
        <v>2230</v>
      </c>
    </row>
    <row r="3982" spans="1:15" x14ac:dyDescent="0.25">
      <c r="A3982" s="1" t="s">
        <v>3359</v>
      </c>
      <c r="B3982" s="1" t="s">
        <v>3360</v>
      </c>
      <c r="C3982" s="1" t="s">
        <v>3361</v>
      </c>
      <c r="D3982" s="1" t="s">
        <v>3025</v>
      </c>
      <c r="E3982" s="1" t="s">
        <v>2242</v>
      </c>
      <c r="F3982" s="1" t="s">
        <v>1085</v>
      </c>
      <c r="I3982">
        <v>37.5</v>
      </c>
      <c r="J3982" s="1" t="s">
        <v>58</v>
      </c>
      <c r="K3982" s="2">
        <f>+I3982</f>
        <v>37.5</v>
      </c>
      <c r="L3982" s="1" t="s">
        <v>93</v>
      </c>
      <c r="M3982" s="1" t="s">
        <v>211</v>
      </c>
    </row>
    <row r="3983" spans="1:15" x14ac:dyDescent="0.25">
      <c r="A3983" s="1" t="s">
        <v>3356</v>
      </c>
      <c r="B3983" s="1" t="s">
        <v>3357</v>
      </c>
      <c r="C3983" s="1" t="s">
        <v>3358</v>
      </c>
      <c r="D3983" s="1" t="s">
        <v>2293</v>
      </c>
      <c r="E3983" s="1" t="s">
        <v>2242</v>
      </c>
      <c r="F3983" s="1" t="s">
        <v>2243</v>
      </c>
      <c r="I3983">
        <v>3.7499999999999999E-2</v>
      </c>
      <c r="J3983" s="1" t="s">
        <v>58</v>
      </c>
      <c r="K3983" s="2">
        <f>+I3983</f>
        <v>3.7499999999999999E-2</v>
      </c>
      <c r="L3983" s="1" t="s">
        <v>93</v>
      </c>
      <c r="M3983" s="1" t="s">
        <v>211</v>
      </c>
    </row>
    <row r="3984" spans="1:15" x14ac:dyDescent="0.25">
      <c r="A3984" s="1" t="s">
        <v>3353</v>
      </c>
      <c r="B3984" s="1" t="s">
        <v>3354</v>
      </c>
      <c r="C3984" s="1" t="s">
        <v>3355</v>
      </c>
      <c r="D3984" s="1" t="s">
        <v>2293</v>
      </c>
      <c r="E3984" s="1" t="s">
        <v>2242</v>
      </c>
      <c r="F3984" s="1" t="s">
        <v>2243</v>
      </c>
      <c r="I3984">
        <v>3.5999999999999997E-2</v>
      </c>
      <c r="J3984" s="1" t="s">
        <v>58</v>
      </c>
      <c r="K3984" s="2">
        <f>+I3984</f>
        <v>3.5999999999999997E-2</v>
      </c>
      <c r="L3984" s="1" t="s">
        <v>93</v>
      </c>
      <c r="M3984" s="1" t="s">
        <v>211</v>
      </c>
    </row>
    <row r="3985" spans="1:15" x14ac:dyDescent="0.25">
      <c r="A3985" s="1" t="s">
        <v>3350</v>
      </c>
      <c r="B3985" s="1" t="s">
        <v>3351</v>
      </c>
      <c r="C3985" s="1" t="s">
        <v>3352</v>
      </c>
      <c r="D3985" s="1" t="s">
        <v>3025</v>
      </c>
      <c r="E3985" s="1" t="s">
        <v>2242</v>
      </c>
      <c r="F3985" s="1" t="s">
        <v>1085</v>
      </c>
      <c r="I3985">
        <v>23.33</v>
      </c>
      <c r="J3985" s="1" t="s">
        <v>58</v>
      </c>
      <c r="K3985" s="2">
        <f>+I3985</f>
        <v>23.33</v>
      </c>
      <c r="L3985" s="1" t="s">
        <v>82</v>
      </c>
      <c r="M3985" s="1" t="s">
        <v>83</v>
      </c>
      <c r="O3985" s="1" t="s">
        <v>264</v>
      </c>
    </row>
    <row r="3986" spans="1:15" x14ac:dyDescent="0.25">
      <c r="A3986" s="1" t="s">
        <v>3350</v>
      </c>
      <c r="B3986" s="1" t="s">
        <v>3351</v>
      </c>
      <c r="C3986" s="1" t="s">
        <v>3352</v>
      </c>
      <c r="D3986" s="1" t="s">
        <v>3025</v>
      </c>
      <c r="E3986" s="1" t="s">
        <v>2242</v>
      </c>
      <c r="F3986" s="1" t="s">
        <v>1085</v>
      </c>
      <c r="I3986">
        <v>23.33</v>
      </c>
      <c r="J3986" s="1" t="s">
        <v>58</v>
      </c>
      <c r="K3986" s="2">
        <f>+I3986</f>
        <v>23.33</v>
      </c>
      <c r="L3986" s="1" t="s">
        <v>82</v>
      </c>
      <c r="M3986" s="1" t="s">
        <v>83</v>
      </c>
      <c r="O3986" s="1" t="s">
        <v>260</v>
      </c>
    </row>
    <row r="3987" spans="1:15" x14ac:dyDescent="0.25">
      <c r="A3987" s="1" t="s">
        <v>3350</v>
      </c>
      <c r="B3987" s="1" t="s">
        <v>3351</v>
      </c>
      <c r="C3987" s="1" t="s">
        <v>3352</v>
      </c>
      <c r="D3987" s="1" t="s">
        <v>3025</v>
      </c>
      <c r="E3987" s="1" t="s">
        <v>2242</v>
      </c>
      <c r="F3987" s="1" t="s">
        <v>1085</v>
      </c>
      <c r="I3987">
        <v>23.33</v>
      </c>
      <c r="J3987" s="1" t="s">
        <v>58</v>
      </c>
      <c r="K3987" s="2">
        <f>+I3987</f>
        <v>23.33</v>
      </c>
      <c r="L3987" s="1" t="s">
        <v>82</v>
      </c>
      <c r="M3987" s="1" t="s">
        <v>83</v>
      </c>
      <c r="O3987" s="1" t="s">
        <v>289</v>
      </c>
    </row>
    <row r="3988" spans="1:15" x14ac:dyDescent="0.25">
      <c r="A3988" s="1" t="s">
        <v>3350</v>
      </c>
      <c r="B3988" s="1" t="s">
        <v>3351</v>
      </c>
      <c r="C3988" s="1" t="s">
        <v>3352</v>
      </c>
      <c r="D3988" s="1" t="s">
        <v>3025</v>
      </c>
      <c r="E3988" s="1" t="s">
        <v>2242</v>
      </c>
      <c r="F3988" s="1" t="s">
        <v>1085</v>
      </c>
      <c r="I3988">
        <v>23.33</v>
      </c>
      <c r="J3988" s="1" t="s">
        <v>58</v>
      </c>
      <c r="K3988" s="2">
        <f>+I3988</f>
        <v>23.33</v>
      </c>
      <c r="L3988" s="1" t="s">
        <v>93</v>
      </c>
      <c r="M3988" s="1" t="s">
        <v>60</v>
      </c>
      <c r="N3988" s="1" t="s">
        <v>61</v>
      </c>
    </row>
    <row r="3989" spans="1:15" x14ac:dyDescent="0.25">
      <c r="A3989" s="1" t="s">
        <v>3350</v>
      </c>
      <c r="B3989" s="1" t="s">
        <v>3351</v>
      </c>
      <c r="C3989" s="1" t="s">
        <v>3352</v>
      </c>
      <c r="D3989" s="1" t="s">
        <v>3025</v>
      </c>
      <c r="E3989" s="1" t="s">
        <v>2242</v>
      </c>
      <c r="F3989" s="1" t="s">
        <v>1085</v>
      </c>
      <c r="I3989">
        <v>23.33</v>
      </c>
      <c r="J3989" s="1" t="s">
        <v>58</v>
      </c>
      <c r="K3989" s="2">
        <f>+I3989</f>
        <v>23.33</v>
      </c>
      <c r="L3989" s="1" t="s">
        <v>93</v>
      </c>
      <c r="M3989" s="1" t="s">
        <v>60</v>
      </c>
      <c r="N3989" s="1" t="s">
        <v>2200</v>
      </c>
    </row>
    <row r="3990" spans="1:15" x14ac:dyDescent="0.25">
      <c r="A3990" s="1" t="s">
        <v>3350</v>
      </c>
      <c r="B3990" s="1" t="s">
        <v>3351</v>
      </c>
      <c r="C3990" s="1" t="s">
        <v>3352</v>
      </c>
      <c r="D3990" s="1" t="s">
        <v>3025</v>
      </c>
      <c r="E3990" s="1" t="s">
        <v>2242</v>
      </c>
      <c r="F3990" s="1" t="s">
        <v>1085</v>
      </c>
      <c r="I3990">
        <v>23.33</v>
      </c>
      <c r="J3990" s="1" t="s">
        <v>58</v>
      </c>
      <c r="K3990" s="2">
        <f>+I3990</f>
        <v>23.33</v>
      </c>
      <c r="L3990" s="1" t="s">
        <v>93</v>
      </c>
      <c r="M3990" s="1" t="s">
        <v>60</v>
      </c>
      <c r="N3990" s="1" t="s">
        <v>2230</v>
      </c>
    </row>
    <row r="3991" spans="1:15" x14ac:dyDescent="0.25">
      <c r="A3991" s="1" t="s">
        <v>3347</v>
      </c>
      <c r="B3991" s="1" t="s">
        <v>3348</v>
      </c>
      <c r="C3991" s="1" t="s">
        <v>3349</v>
      </c>
      <c r="D3991" s="1" t="s">
        <v>2293</v>
      </c>
      <c r="E3991" s="1" t="s">
        <v>2242</v>
      </c>
      <c r="F3991" s="1" t="s">
        <v>2243</v>
      </c>
      <c r="I3991">
        <v>5.5500000000000001E-2</v>
      </c>
      <c r="J3991" s="1" t="s">
        <v>58</v>
      </c>
      <c r="K3991" s="2">
        <f>+I3991</f>
        <v>5.5500000000000001E-2</v>
      </c>
      <c r="L3991" s="1" t="s">
        <v>93</v>
      </c>
      <c r="M3991" s="1" t="s">
        <v>211</v>
      </c>
    </row>
    <row r="3992" spans="1:15" x14ac:dyDescent="0.25">
      <c r="A3992" s="1" t="s">
        <v>3344</v>
      </c>
      <c r="B3992" s="1" t="s">
        <v>3345</v>
      </c>
      <c r="C3992" s="1" t="s">
        <v>3346</v>
      </c>
      <c r="D3992" s="1" t="s">
        <v>2396</v>
      </c>
      <c r="E3992" s="1" t="s">
        <v>771</v>
      </c>
      <c r="F3992" s="1" t="s">
        <v>3102</v>
      </c>
      <c r="I3992">
        <v>50</v>
      </c>
      <c r="J3992" s="1" t="s">
        <v>58</v>
      </c>
      <c r="K3992" s="2">
        <f>+I3992</f>
        <v>50</v>
      </c>
      <c r="L3992" s="1" t="s">
        <v>93</v>
      </c>
      <c r="M3992" s="1" t="s">
        <v>60</v>
      </c>
      <c r="N3992" s="1" t="s">
        <v>61</v>
      </c>
    </row>
    <row r="3993" spans="1:15" x14ac:dyDescent="0.25">
      <c r="A3993" s="1" t="s">
        <v>3344</v>
      </c>
      <c r="B3993" s="1" t="s">
        <v>3345</v>
      </c>
      <c r="C3993" s="1" t="s">
        <v>3346</v>
      </c>
      <c r="D3993" s="1" t="s">
        <v>2396</v>
      </c>
      <c r="E3993" s="1" t="s">
        <v>771</v>
      </c>
      <c r="F3993" s="1" t="s">
        <v>3102</v>
      </c>
      <c r="I3993">
        <v>50</v>
      </c>
      <c r="J3993" s="1" t="s">
        <v>58</v>
      </c>
      <c r="K3993" s="2">
        <f>+I3993</f>
        <v>50</v>
      </c>
      <c r="L3993" s="1" t="s">
        <v>93</v>
      </c>
      <c r="M3993" s="1" t="s">
        <v>60</v>
      </c>
      <c r="N3993" s="1" t="s">
        <v>2200</v>
      </c>
    </row>
    <row r="3994" spans="1:15" x14ac:dyDescent="0.25">
      <c r="A3994" s="1" t="s">
        <v>3344</v>
      </c>
      <c r="B3994" s="1" t="s">
        <v>3345</v>
      </c>
      <c r="C3994" s="1" t="s">
        <v>3346</v>
      </c>
      <c r="D3994" s="1" t="s">
        <v>2396</v>
      </c>
      <c r="E3994" s="1" t="s">
        <v>771</v>
      </c>
      <c r="F3994" s="1" t="s">
        <v>3102</v>
      </c>
      <c r="I3994">
        <v>50</v>
      </c>
      <c r="J3994" s="1" t="s">
        <v>58</v>
      </c>
      <c r="K3994" s="2">
        <f>+I3994</f>
        <v>50</v>
      </c>
      <c r="L3994" s="1" t="s">
        <v>93</v>
      </c>
      <c r="M3994" s="1" t="s">
        <v>60</v>
      </c>
      <c r="N3994" s="1" t="s">
        <v>2230</v>
      </c>
    </row>
    <row r="3995" spans="1:15" x14ac:dyDescent="0.25">
      <c r="A3995" s="1" t="s">
        <v>3344</v>
      </c>
      <c r="B3995" s="1" t="s">
        <v>3345</v>
      </c>
      <c r="C3995" s="1" t="s">
        <v>3346</v>
      </c>
      <c r="D3995" s="1" t="s">
        <v>2396</v>
      </c>
      <c r="E3995" s="1" t="s">
        <v>771</v>
      </c>
      <c r="F3995" s="1" t="s">
        <v>3102</v>
      </c>
      <c r="I3995">
        <v>50</v>
      </c>
      <c r="J3995" s="1" t="s">
        <v>58</v>
      </c>
      <c r="K3995" s="2">
        <f>+I3995</f>
        <v>50</v>
      </c>
      <c r="L3995" s="1" t="s">
        <v>93</v>
      </c>
      <c r="M3995" s="1" t="s">
        <v>211</v>
      </c>
    </row>
    <row r="3996" spans="1:15" x14ac:dyDescent="0.25">
      <c r="A3996" s="1" t="s">
        <v>3341</v>
      </c>
      <c r="B3996" s="1" t="s">
        <v>3342</v>
      </c>
      <c r="C3996" s="1" t="s">
        <v>3343</v>
      </c>
      <c r="D3996" s="1" t="s">
        <v>2293</v>
      </c>
      <c r="E3996" s="1" t="s">
        <v>2242</v>
      </c>
      <c r="F3996" s="1" t="s">
        <v>2243</v>
      </c>
      <c r="I3996">
        <v>5.5500000000000001E-2</v>
      </c>
      <c r="J3996" s="1" t="s">
        <v>58</v>
      </c>
      <c r="K3996" s="2">
        <f>+I3996</f>
        <v>5.5500000000000001E-2</v>
      </c>
      <c r="L3996" s="1" t="s">
        <v>93</v>
      </c>
      <c r="M3996" s="1" t="s">
        <v>211</v>
      </c>
    </row>
    <row r="3997" spans="1:15" x14ac:dyDescent="0.25">
      <c r="A3997" s="1" t="s">
        <v>3338</v>
      </c>
      <c r="B3997" s="1" t="s">
        <v>2197</v>
      </c>
      <c r="C3997" s="1" t="s">
        <v>3339</v>
      </c>
      <c r="D3997" s="1" t="s">
        <v>3328</v>
      </c>
      <c r="E3997" s="1" t="s">
        <v>771</v>
      </c>
      <c r="F3997" s="1" t="s">
        <v>3102</v>
      </c>
      <c r="I3997">
        <v>10</v>
      </c>
      <c r="J3997" s="1" t="s">
        <v>58</v>
      </c>
      <c r="K3997" s="2">
        <f>+I3997</f>
        <v>10</v>
      </c>
      <c r="L3997" s="1" t="s">
        <v>82</v>
      </c>
      <c r="M3997" s="1" t="s">
        <v>83</v>
      </c>
      <c r="O3997" s="1" t="s">
        <v>264</v>
      </c>
    </row>
    <row r="3998" spans="1:15" x14ac:dyDescent="0.25">
      <c r="A3998" s="1" t="s">
        <v>3338</v>
      </c>
      <c r="B3998" s="1" t="s">
        <v>2197</v>
      </c>
      <c r="C3998" s="1" t="s">
        <v>3339</v>
      </c>
      <c r="D3998" s="1" t="s">
        <v>3328</v>
      </c>
      <c r="E3998" s="1" t="s">
        <v>771</v>
      </c>
      <c r="F3998" s="1" t="s">
        <v>3102</v>
      </c>
      <c r="I3998">
        <v>10</v>
      </c>
      <c r="J3998" s="1" t="s">
        <v>58</v>
      </c>
      <c r="K3998" s="2">
        <f>+I3998</f>
        <v>10</v>
      </c>
      <c r="L3998" s="1" t="s">
        <v>82</v>
      </c>
      <c r="M3998" s="1" t="s">
        <v>83</v>
      </c>
      <c r="O3998" s="1" t="s">
        <v>289</v>
      </c>
    </row>
    <row r="3999" spans="1:15" x14ac:dyDescent="0.25">
      <c r="A3999" s="1" t="s">
        <v>3338</v>
      </c>
      <c r="B3999" s="1" t="s">
        <v>2197</v>
      </c>
      <c r="C3999" s="1" t="s">
        <v>3339</v>
      </c>
      <c r="D3999" s="1" t="s">
        <v>3328</v>
      </c>
      <c r="E3999" s="1" t="s">
        <v>771</v>
      </c>
      <c r="F3999" s="1" t="s">
        <v>3102</v>
      </c>
      <c r="I3999">
        <v>10</v>
      </c>
      <c r="J3999" s="1" t="s">
        <v>58</v>
      </c>
      <c r="K3999" s="2">
        <f>+I3999</f>
        <v>10</v>
      </c>
      <c r="L3999" s="1" t="s">
        <v>82</v>
      </c>
      <c r="M3999" s="1" t="s">
        <v>83</v>
      </c>
      <c r="O3999" s="1" t="s">
        <v>260</v>
      </c>
    </row>
    <row r="4000" spans="1:15" x14ac:dyDescent="0.25">
      <c r="A4000" s="1" t="s">
        <v>3335</v>
      </c>
      <c r="B4000" s="1" t="s">
        <v>3336</v>
      </c>
      <c r="C4000" s="1" t="s">
        <v>3337</v>
      </c>
      <c r="D4000" s="1" t="s">
        <v>2396</v>
      </c>
      <c r="E4000" s="1" t="s">
        <v>2242</v>
      </c>
      <c r="F4000" s="1" t="s">
        <v>2243</v>
      </c>
      <c r="I4000">
        <v>83.33</v>
      </c>
      <c r="J4000" s="1" t="s">
        <v>58</v>
      </c>
      <c r="K4000" s="2">
        <f>+I4000</f>
        <v>83.33</v>
      </c>
      <c r="L4000" s="1" t="s">
        <v>93</v>
      </c>
      <c r="M4000" s="1" t="s">
        <v>60</v>
      </c>
      <c r="N4000" s="1" t="s">
        <v>2200</v>
      </c>
    </row>
    <row r="4001" spans="1:15" x14ac:dyDescent="0.25">
      <c r="A4001" s="1" t="s">
        <v>3335</v>
      </c>
      <c r="B4001" s="1" t="s">
        <v>3336</v>
      </c>
      <c r="C4001" s="1" t="s">
        <v>3337</v>
      </c>
      <c r="D4001" s="1" t="s">
        <v>2396</v>
      </c>
      <c r="E4001" s="1" t="s">
        <v>2242</v>
      </c>
      <c r="F4001" s="1" t="s">
        <v>2243</v>
      </c>
      <c r="I4001">
        <v>83.33</v>
      </c>
      <c r="J4001" s="1" t="s">
        <v>58</v>
      </c>
      <c r="K4001" s="2">
        <f>+I4001</f>
        <v>83.33</v>
      </c>
      <c r="L4001" s="1" t="s">
        <v>93</v>
      </c>
      <c r="M4001" s="1" t="s">
        <v>60</v>
      </c>
      <c r="N4001" s="1" t="s">
        <v>61</v>
      </c>
    </row>
    <row r="4002" spans="1:15" x14ac:dyDescent="0.25">
      <c r="A4002" s="1" t="s">
        <v>3335</v>
      </c>
      <c r="B4002" s="1" t="s">
        <v>3336</v>
      </c>
      <c r="C4002" s="1" t="s">
        <v>3337</v>
      </c>
      <c r="D4002" s="1" t="s">
        <v>2396</v>
      </c>
      <c r="E4002" s="1" t="s">
        <v>2242</v>
      </c>
      <c r="F4002" s="1" t="s">
        <v>2243</v>
      </c>
      <c r="I4002">
        <v>83.33</v>
      </c>
      <c r="J4002" s="1" t="s">
        <v>58</v>
      </c>
      <c r="K4002" s="2">
        <f>+I4002</f>
        <v>83.33</v>
      </c>
      <c r="L4002" s="1" t="s">
        <v>93</v>
      </c>
      <c r="M4002" s="1" t="s">
        <v>211</v>
      </c>
    </row>
    <row r="4003" spans="1:15" x14ac:dyDescent="0.25">
      <c r="A4003" s="1" t="s">
        <v>3330</v>
      </c>
      <c r="B4003" s="1" t="s">
        <v>3331</v>
      </c>
      <c r="C4003" s="1" t="s">
        <v>3332</v>
      </c>
      <c r="D4003" s="1" t="s">
        <v>2293</v>
      </c>
      <c r="E4003" s="1" t="s">
        <v>2242</v>
      </c>
      <c r="F4003" s="1" t="s">
        <v>2243</v>
      </c>
      <c r="I4003">
        <v>125</v>
      </c>
      <c r="J4003" s="1" t="s">
        <v>58</v>
      </c>
      <c r="K4003" s="2">
        <f>+I4003</f>
        <v>125</v>
      </c>
      <c r="L4003" s="1" t="s">
        <v>93</v>
      </c>
      <c r="M4003" s="1" t="s">
        <v>60</v>
      </c>
      <c r="N4003" s="1" t="s">
        <v>61</v>
      </c>
    </row>
    <row r="4004" spans="1:15" x14ac:dyDescent="0.25">
      <c r="A4004" s="1" t="s">
        <v>3330</v>
      </c>
      <c r="B4004" s="1" t="s">
        <v>3331</v>
      </c>
      <c r="C4004" s="1" t="s">
        <v>3332</v>
      </c>
      <c r="D4004" s="1" t="s">
        <v>2293</v>
      </c>
      <c r="E4004" s="1" t="s">
        <v>2242</v>
      </c>
      <c r="F4004" s="1" t="s">
        <v>2243</v>
      </c>
      <c r="I4004">
        <v>125</v>
      </c>
      <c r="J4004" s="1" t="s">
        <v>58</v>
      </c>
      <c r="K4004" s="2">
        <f>+I4004</f>
        <v>125</v>
      </c>
      <c r="L4004" s="1" t="s">
        <v>93</v>
      </c>
      <c r="M4004" s="1" t="s">
        <v>211</v>
      </c>
    </row>
    <row r="4005" spans="1:15" x14ac:dyDescent="0.25">
      <c r="A4005" s="1" t="s">
        <v>3326</v>
      </c>
      <c r="B4005" s="1" t="s">
        <v>2205</v>
      </c>
      <c r="C4005" s="1" t="s">
        <v>3327</v>
      </c>
      <c r="D4005" s="1" t="s">
        <v>3328</v>
      </c>
      <c r="E4005" s="1" t="s">
        <v>771</v>
      </c>
      <c r="F4005" s="1" t="s">
        <v>2984</v>
      </c>
      <c r="I4005">
        <v>57.5</v>
      </c>
      <c r="J4005" s="1" t="s">
        <v>58</v>
      </c>
      <c r="K4005" s="2">
        <f>+I4005</f>
        <v>57.5</v>
      </c>
      <c r="L4005" s="1" t="s">
        <v>82</v>
      </c>
      <c r="M4005" s="1" t="s">
        <v>83</v>
      </c>
      <c r="O4005" s="1" t="s">
        <v>264</v>
      </c>
    </row>
    <row r="4006" spans="1:15" x14ac:dyDescent="0.25">
      <c r="A4006" s="1" t="s">
        <v>3326</v>
      </c>
      <c r="B4006" s="1" t="s">
        <v>2205</v>
      </c>
      <c r="C4006" s="1" t="s">
        <v>3327</v>
      </c>
      <c r="D4006" s="1" t="s">
        <v>3328</v>
      </c>
      <c r="E4006" s="1" t="s">
        <v>771</v>
      </c>
      <c r="F4006" s="1" t="s">
        <v>2984</v>
      </c>
      <c r="I4006">
        <v>57.5</v>
      </c>
      <c r="J4006" s="1" t="s">
        <v>58</v>
      </c>
      <c r="K4006" s="2">
        <f>+I4006</f>
        <v>57.5</v>
      </c>
      <c r="L4006" s="1" t="s">
        <v>93</v>
      </c>
      <c r="M4006" s="1" t="s">
        <v>60</v>
      </c>
      <c r="N4006" s="1" t="s">
        <v>61</v>
      </c>
    </row>
    <row r="4007" spans="1:15" x14ac:dyDescent="0.25">
      <c r="A4007" s="1" t="s">
        <v>3323</v>
      </c>
      <c r="B4007" s="1" t="s">
        <v>3324</v>
      </c>
      <c r="C4007" s="1" t="s">
        <v>3325</v>
      </c>
      <c r="D4007" s="1" t="s">
        <v>2339</v>
      </c>
      <c r="E4007" s="1" t="s">
        <v>2242</v>
      </c>
      <c r="F4007" s="1" t="s">
        <v>2808</v>
      </c>
      <c r="I4007">
        <v>9</v>
      </c>
      <c r="J4007" s="1" t="s">
        <v>58</v>
      </c>
      <c r="K4007" s="2">
        <f>+I4007</f>
        <v>9</v>
      </c>
      <c r="L4007" s="1" t="s">
        <v>82</v>
      </c>
      <c r="M4007" s="1" t="s">
        <v>83</v>
      </c>
      <c r="O4007" s="1" t="s">
        <v>264</v>
      </c>
    </row>
    <row r="4008" spans="1:15" x14ac:dyDescent="0.25">
      <c r="A4008" s="1" t="s">
        <v>3323</v>
      </c>
      <c r="B4008" s="1" t="s">
        <v>3324</v>
      </c>
      <c r="C4008" s="1" t="s">
        <v>3325</v>
      </c>
      <c r="D4008" s="1" t="s">
        <v>2339</v>
      </c>
      <c r="E4008" s="1" t="s">
        <v>2242</v>
      </c>
      <c r="F4008" s="1" t="s">
        <v>2808</v>
      </c>
      <c r="I4008">
        <v>9</v>
      </c>
      <c r="J4008" s="1" t="s">
        <v>58</v>
      </c>
      <c r="K4008" s="2">
        <f>+I4008</f>
        <v>9</v>
      </c>
      <c r="L4008" s="1" t="s">
        <v>82</v>
      </c>
      <c r="M4008" s="1" t="s">
        <v>83</v>
      </c>
      <c r="O4008" s="1" t="s">
        <v>260</v>
      </c>
    </row>
    <row r="4009" spans="1:15" x14ac:dyDescent="0.25">
      <c r="A4009" s="1" t="s">
        <v>3323</v>
      </c>
      <c r="B4009" s="1" t="s">
        <v>3324</v>
      </c>
      <c r="C4009" s="1" t="s">
        <v>3325</v>
      </c>
      <c r="D4009" s="1" t="s">
        <v>2339</v>
      </c>
      <c r="E4009" s="1" t="s">
        <v>2242</v>
      </c>
      <c r="F4009" s="1" t="s">
        <v>2808</v>
      </c>
      <c r="I4009">
        <v>9</v>
      </c>
      <c r="J4009" s="1" t="s">
        <v>58</v>
      </c>
      <c r="K4009" s="2">
        <f>+I4009</f>
        <v>9</v>
      </c>
      <c r="L4009" s="1" t="s">
        <v>82</v>
      </c>
      <c r="M4009" s="1" t="s">
        <v>83</v>
      </c>
      <c r="O4009" s="1" t="s">
        <v>482</v>
      </c>
    </row>
    <row r="4010" spans="1:15" x14ac:dyDescent="0.25">
      <c r="A4010" s="1" t="s">
        <v>3323</v>
      </c>
      <c r="B4010" s="1" t="s">
        <v>3324</v>
      </c>
      <c r="C4010" s="1" t="s">
        <v>3325</v>
      </c>
      <c r="D4010" s="1" t="s">
        <v>2339</v>
      </c>
      <c r="E4010" s="1" t="s">
        <v>2242</v>
      </c>
      <c r="F4010" s="1" t="s">
        <v>2808</v>
      </c>
      <c r="I4010">
        <v>9</v>
      </c>
      <c r="J4010" s="1" t="s">
        <v>58</v>
      </c>
      <c r="K4010" s="2">
        <f>+I4010</f>
        <v>9</v>
      </c>
      <c r="L4010" s="1" t="s">
        <v>82</v>
      </c>
      <c r="M4010" s="1" t="s">
        <v>83</v>
      </c>
      <c r="O4010" s="1" t="s">
        <v>289</v>
      </c>
    </row>
    <row r="4011" spans="1:15" x14ac:dyDescent="0.25">
      <c r="A4011" s="1" t="s">
        <v>3323</v>
      </c>
      <c r="B4011" s="1" t="s">
        <v>3324</v>
      </c>
      <c r="C4011" s="1" t="s">
        <v>3325</v>
      </c>
      <c r="D4011" s="1" t="s">
        <v>2339</v>
      </c>
      <c r="E4011" s="1" t="s">
        <v>2242</v>
      </c>
      <c r="F4011" s="1" t="s">
        <v>2808</v>
      </c>
      <c r="I4011">
        <v>9</v>
      </c>
      <c r="J4011" s="1" t="s">
        <v>58</v>
      </c>
      <c r="K4011" s="2">
        <f>+I4011</f>
        <v>9</v>
      </c>
      <c r="L4011" s="1" t="s">
        <v>93</v>
      </c>
      <c r="M4011" s="1" t="s">
        <v>60</v>
      </c>
      <c r="N4011" s="1" t="s">
        <v>61</v>
      </c>
    </row>
    <row r="4012" spans="1:15" x14ac:dyDescent="0.25">
      <c r="A4012" s="1" t="s">
        <v>3323</v>
      </c>
      <c r="B4012" s="1" t="s">
        <v>3324</v>
      </c>
      <c r="C4012" s="1" t="s">
        <v>3325</v>
      </c>
      <c r="D4012" s="1" t="s">
        <v>2339</v>
      </c>
      <c r="E4012" s="1" t="s">
        <v>2242</v>
      </c>
      <c r="F4012" s="1" t="s">
        <v>2808</v>
      </c>
      <c r="I4012">
        <v>9</v>
      </c>
      <c r="J4012" s="1" t="s">
        <v>58</v>
      </c>
      <c r="K4012" s="2">
        <f>+I4012</f>
        <v>9</v>
      </c>
      <c r="L4012" s="1" t="s">
        <v>93</v>
      </c>
      <c r="M4012" s="1" t="s">
        <v>60</v>
      </c>
      <c r="N4012" s="1" t="s">
        <v>2230</v>
      </c>
    </row>
    <row r="4013" spans="1:15" x14ac:dyDescent="0.25">
      <c r="A4013" s="1" t="s">
        <v>3323</v>
      </c>
      <c r="B4013" s="1" t="s">
        <v>3324</v>
      </c>
      <c r="C4013" s="1" t="s">
        <v>3325</v>
      </c>
      <c r="D4013" s="1" t="s">
        <v>2339</v>
      </c>
      <c r="E4013" s="1" t="s">
        <v>2242</v>
      </c>
      <c r="F4013" s="1" t="s">
        <v>2808</v>
      </c>
      <c r="I4013">
        <v>9</v>
      </c>
      <c r="J4013" s="1" t="s">
        <v>58</v>
      </c>
      <c r="K4013" s="2">
        <f>+I4013</f>
        <v>9</v>
      </c>
      <c r="L4013" s="1" t="s">
        <v>93</v>
      </c>
      <c r="M4013" s="1" t="s">
        <v>60</v>
      </c>
      <c r="N4013" s="1" t="s">
        <v>2200</v>
      </c>
    </row>
    <row r="4014" spans="1:15" x14ac:dyDescent="0.25">
      <c r="A4014" s="1" t="s">
        <v>3323</v>
      </c>
      <c r="B4014" s="1" t="s">
        <v>3324</v>
      </c>
      <c r="C4014" s="1" t="s">
        <v>3325</v>
      </c>
      <c r="D4014" s="1" t="s">
        <v>2339</v>
      </c>
      <c r="E4014" s="1" t="s">
        <v>2242</v>
      </c>
      <c r="F4014" s="1" t="s">
        <v>2808</v>
      </c>
      <c r="I4014">
        <v>9</v>
      </c>
      <c r="J4014" s="1" t="s">
        <v>58</v>
      </c>
      <c r="K4014" s="2">
        <f>+I4014</f>
        <v>9</v>
      </c>
      <c r="L4014" s="1" t="s">
        <v>93</v>
      </c>
      <c r="M4014" s="1" t="s">
        <v>211</v>
      </c>
    </row>
    <row r="4015" spans="1:15" x14ac:dyDescent="0.25">
      <c r="A4015" s="1" t="s">
        <v>3320</v>
      </c>
      <c r="B4015" s="1" t="s">
        <v>247</v>
      </c>
      <c r="C4015" s="1" t="s">
        <v>3321</v>
      </c>
      <c r="D4015" s="1" t="s">
        <v>2293</v>
      </c>
      <c r="E4015" s="1" t="s">
        <v>771</v>
      </c>
      <c r="F4015" s="1" t="s">
        <v>2984</v>
      </c>
      <c r="I4015">
        <v>12.5</v>
      </c>
      <c r="J4015" s="1" t="s">
        <v>58</v>
      </c>
      <c r="K4015" s="2">
        <f>+I4015</f>
        <v>12.5</v>
      </c>
      <c r="L4015" s="1" t="s">
        <v>82</v>
      </c>
      <c r="M4015" s="1" t="s">
        <v>83</v>
      </c>
      <c r="O4015" s="1" t="s">
        <v>260</v>
      </c>
    </row>
    <row r="4016" spans="1:15" x14ac:dyDescent="0.25">
      <c r="A4016" s="1" t="s">
        <v>3320</v>
      </c>
      <c r="B4016" s="1" t="s">
        <v>247</v>
      </c>
      <c r="C4016" s="1" t="s">
        <v>3321</v>
      </c>
      <c r="D4016" s="1" t="s">
        <v>2293</v>
      </c>
      <c r="E4016" s="1" t="s">
        <v>771</v>
      </c>
      <c r="F4016" s="1" t="s">
        <v>2984</v>
      </c>
      <c r="I4016">
        <v>12.5</v>
      </c>
      <c r="J4016" s="1" t="s">
        <v>58</v>
      </c>
      <c r="K4016" s="2">
        <f>+I4016</f>
        <v>12.5</v>
      </c>
      <c r="L4016" s="1" t="s">
        <v>82</v>
      </c>
      <c r="M4016" s="1" t="s">
        <v>83</v>
      </c>
      <c r="O4016" s="1" t="s">
        <v>264</v>
      </c>
    </row>
    <row r="4017" spans="1:15" x14ac:dyDescent="0.25">
      <c r="A4017" s="1" t="s">
        <v>3320</v>
      </c>
      <c r="B4017" s="1" t="s">
        <v>247</v>
      </c>
      <c r="C4017" s="1" t="s">
        <v>3321</v>
      </c>
      <c r="D4017" s="1" t="s">
        <v>2293</v>
      </c>
      <c r="E4017" s="1" t="s">
        <v>771</v>
      </c>
      <c r="F4017" s="1" t="s">
        <v>2984</v>
      </c>
      <c r="I4017">
        <v>12.5</v>
      </c>
      <c r="J4017" s="1" t="s">
        <v>58</v>
      </c>
      <c r="K4017" s="2">
        <f>+I4017</f>
        <v>12.5</v>
      </c>
      <c r="L4017" s="1" t="s">
        <v>93</v>
      </c>
      <c r="M4017" s="1" t="s">
        <v>60</v>
      </c>
      <c r="N4017" s="1" t="s">
        <v>61</v>
      </c>
    </row>
    <row r="4018" spans="1:15" x14ac:dyDescent="0.25">
      <c r="A4018" s="1" t="s">
        <v>3320</v>
      </c>
      <c r="B4018" s="1" t="s">
        <v>247</v>
      </c>
      <c r="C4018" s="1" t="s">
        <v>3321</v>
      </c>
      <c r="D4018" s="1" t="s">
        <v>2293</v>
      </c>
      <c r="E4018" s="1" t="s">
        <v>771</v>
      </c>
      <c r="F4018" s="1" t="s">
        <v>2984</v>
      </c>
      <c r="I4018">
        <v>12.5</v>
      </c>
      <c r="J4018" s="1" t="s">
        <v>58</v>
      </c>
      <c r="K4018" s="2">
        <f>+I4018</f>
        <v>12.5</v>
      </c>
      <c r="L4018" s="1" t="s">
        <v>93</v>
      </c>
      <c r="M4018" s="1" t="s">
        <v>211</v>
      </c>
    </row>
    <row r="4019" spans="1:15" x14ac:dyDescent="0.25">
      <c r="A4019" s="1" t="s">
        <v>3315</v>
      </c>
      <c r="B4019" s="1" t="s">
        <v>3316</v>
      </c>
      <c r="C4019" s="1" t="s">
        <v>3317</v>
      </c>
      <c r="D4019" s="1" t="s">
        <v>2940</v>
      </c>
      <c r="E4019" s="1" t="s">
        <v>771</v>
      </c>
      <c r="F4019" s="1" t="s">
        <v>3102</v>
      </c>
      <c r="I4019">
        <v>6.67</v>
      </c>
      <c r="J4019" s="1" t="s">
        <v>58</v>
      </c>
      <c r="K4019" s="2">
        <f>+I4019</f>
        <v>6.67</v>
      </c>
      <c r="L4019" s="1" t="s">
        <v>82</v>
      </c>
      <c r="M4019" s="1" t="s">
        <v>83</v>
      </c>
      <c r="O4019" s="1" t="s">
        <v>264</v>
      </c>
    </row>
    <row r="4020" spans="1:15" x14ac:dyDescent="0.25">
      <c r="A4020" s="1" t="s">
        <v>3315</v>
      </c>
      <c r="B4020" s="1" t="s">
        <v>3316</v>
      </c>
      <c r="C4020" s="1" t="s">
        <v>3317</v>
      </c>
      <c r="D4020" s="1" t="s">
        <v>2940</v>
      </c>
      <c r="E4020" s="1" t="s">
        <v>771</v>
      </c>
      <c r="F4020" s="1" t="s">
        <v>3102</v>
      </c>
      <c r="I4020">
        <v>6.67</v>
      </c>
      <c r="J4020" s="1" t="s">
        <v>58</v>
      </c>
      <c r="K4020" s="2">
        <f>+I4020</f>
        <v>6.67</v>
      </c>
      <c r="L4020" s="1" t="s">
        <v>93</v>
      </c>
      <c r="M4020" s="1" t="s">
        <v>60</v>
      </c>
      <c r="N4020" s="1" t="s">
        <v>61</v>
      </c>
    </row>
    <row r="4021" spans="1:15" x14ac:dyDescent="0.25">
      <c r="A4021" s="1" t="s">
        <v>3315</v>
      </c>
      <c r="B4021" s="1" t="s">
        <v>3316</v>
      </c>
      <c r="C4021" s="1" t="s">
        <v>3317</v>
      </c>
      <c r="D4021" s="1" t="s">
        <v>2940</v>
      </c>
      <c r="E4021" s="1" t="s">
        <v>771</v>
      </c>
      <c r="F4021" s="1" t="s">
        <v>3102</v>
      </c>
      <c r="I4021">
        <v>6.67</v>
      </c>
      <c r="J4021" s="1" t="s">
        <v>58</v>
      </c>
      <c r="K4021" s="2">
        <f>+I4021</f>
        <v>6.67</v>
      </c>
      <c r="L4021" s="1" t="s">
        <v>93</v>
      </c>
      <c r="M4021" s="1" t="s">
        <v>60</v>
      </c>
      <c r="N4021" s="1" t="s">
        <v>2200</v>
      </c>
    </row>
    <row r="4022" spans="1:15" x14ac:dyDescent="0.25">
      <c r="A4022" s="1" t="s">
        <v>3315</v>
      </c>
      <c r="B4022" s="1" t="s">
        <v>3316</v>
      </c>
      <c r="C4022" s="1" t="s">
        <v>3317</v>
      </c>
      <c r="D4022" s="1" t="s">
        <v>2940</v>
      </c>
      <c r="E4022" s="1" t="s">
        <v>771</v>
      </c>
      <c r="F4022" s="1" t="s">
        <v>3102</v>
      </c>
      <c r="I4022">
        <v>6.67</v>
      </c>
      <c r="J4022" s="1" t="s">
        <v>58</v>
      </c>
      <c r="K4022" s="2">
        <f>+I4022</f>
        <v>6.67</v>
      </c>
      <c r="L4022" s="1" t="s">
        <v>93</v>
      </c>
      <c r="M4022" s="1" t="s">
        <v>60</v>
      </c>
      <c r="N4022" s="1" t="s">
        <v>2230</v>
      </c>
    </row>
    <row r="4023" spans="1:15" x14ac:dyDescent="0.25">
      <c r="A4023" s="1" t="s">
        <v>3315</v>
      </c>
      <c r="B4023" s="1" t="s">
        <v>3316</v>
      </c>
      <c r="C4023" s="1" t="s">
        <v>3317</v>
      </c>
      <c r="D4023" s="1" t="s">
        <v>2940</v>
      </c>
      <c r="E4023" s="1" t="s">
        <v>771</v>
      </c>
      <c r="F4023" s="1" t="s">
        <v>3102</v>
      </c>
      <c r="I4023">
        <v>6.67</v>
      </c>
      <c r="J4023" s="1" t="s">
        <v>58</v>
      </c>
      <c r="K4023" s="2">
        <f>+I4023</f>
        <v>6.67</v>
      </c>
      <c r="L4023" s="1" t="s">
        <v>93</v>
      </c>
      <c r="M4023" s="1" t="s">
        <v>60</v>
      </c>
      <c r="N4023" s="1" t="s">
        <v>303</v>
      </c>
    </row>
    <row r="4024" spans="1:15" x14ac:dyDescent="0.25">
      <c r="A4024" s="1" t="s">
        <v>3315</v>
      </c>
      <c r="B4024" s="1" t="s">
        <v>3316</v>
      </c>
      <c r="C4024" s="1" t="s">
        <v>3317</v>
      </c>
      <c r="D4024" s="1" t="s">
        <v>2940</v>
      </c>
      <c r="E4024" s="1" t="s">
        <v>771</v>
      </c>
      <c r="F4024" s="1" t="s">
        <v>3102</v>
      </c>
      <c r="I4024">
        <v>6.67</v>
      </c>
      <c r="J4024" s="1" t="s">
        <v>58</v>
      </c>
      <c r="K4024" s="2">
        <f>+I4024</f>
        <v>6.67</v>
      </c>
      <c r="L4024" s="1" t="s">
        <v>93</v>
      </c>
      <c r="M4024" s="1" t="s">
        <v>211</v>
      </c>
    </row>
    <row r="4025" spans="1:15" x14ac:dyDescent="0.25">
      <c r="A4025" s="1" t="s">
        <v>3311</v>
      </c>
      <c r="B4025" s="1" t="s">
        <v>3312</v>
      </c>
      <c r="C4025" s="1" t="s">
        <v>3313</v>
      </c>
      <c r="D4025" s="1" t="s">
        <v>2940</v>
      </c>
      <c r="E4025" s="1" t="s">
        <v>771</v>
      </c>
      <c r="F4025" s="1" t="s">
        <v>3102</v>
      </c>
      <c r="I4025">
        <v>27</v>
      </c>
      <c r="J4025" s="1" t="s">
        <v>58</v>
      </c>
      <c r="K4025" s="2">
        <f>+I4025</f>
        <v>27</v>
      </c>
      <c r="L4025" s="1" t="s">
        <v>82</v>
      </c>
      <c r="M4025" s="1" t="s">
        <v>83</v>
      </c>
      <c r="O4025" s="1" t="s">
        <v>264</v>
      </c>
    </row>
    <row r="4026" spans="1:15" x14ac:dyDescent="0.25">
      <c r="A4026" s="1" t="s">
        <v>3311</v>
      </c>
      <c r="B4026" s="1" t="s">
        <v>3312</v>
      </c>
      <c r="C4026" s="1" t="s">
        <v>3313</v>
      </c>
      <c r="D4026" s="1" t="s">
        <v>2940</v>
      </c>
      <c r="E4026" s="1" t="s">
        <v>771</v>
      </c>
      <c r="F4026" s="1" t="s">
        <v>3102</v>
      </c>
      <c r="I4026">
        <v>28</v>
      </c>
      <c r="J4026" s="1" t="s">
        <v>58</v>
      </c>
      <c r="K4026" s="2">
        <f>+I4026</f>
        <v>28</v>
      </c>
      <c r="L4026" s="1" t="s">
        <v>82</v>
      </c>
      <c r="M4026" s="1" t="s">
        <v>83</v>
      </c>
      <c r="O4026" s="1" t="s">
        <v>289</v>
      </c>
    </row>
    <row r="4027" spans="1:15" x14ac:dyDescent="0.25">
      <c r="A4027" s="1" t="s">
        <v>3311</v>
      </c>
      <c r="B4027" s="1" t="s">
        <v>3312</v>
      </c>
      <c r="C4027" s="1" t="s">
        <v>3313</v>
      </c>
      <c r="D4027" s="1" t="s">
        <v>2940</v>
      </c>
      <c r="E4027" s="1" t="s">
        <v>771</v>
      </c>
      <c r="F4027" s="1" t="s">
        <v>3102</v>
      </c>
      <c r="I4027">
        <v>27</v>
      </c>
      <c r="J4027" s="1" t="s">
        <v>58</v>
      </c>
      <c r="K4027" s="2">
        <f>+I4027</f>
        <v>27</v>
      </c>
      <c r="L4027" s="1" t="s">
        <v>82</v>
      </c>
      <c r="M4027" s="1" t="s">
        <v>83</v>
      </c>
      <c r="O4027" s="1" t="s">
        <v>260</v>
      </c>
    </row>
    <row r="4028" spans="1:15" x14ac:dyDescent="0.25">
      <c r="A4028" s="1" t="s">
        <v>3311</v>
      </c>
      <c r="B4028" s="1" t="s">
        <v>3312</v>
      </c>
      <c r="C4028" s="1" t="s">
        <v>3313</v>
      </c>
      <c r="D4028" s="1" t="s">
        <v>2940</v>
      </c>
      <c r="E4028" s="1" t="s">
        <v>771</v>
      </c>
      <c r="F4028" s="1" t="s">
        <v>3102</v>
      </c>
      <c r="I4028">
        <v>28</v>
      </c>
      <c r="J4028" s="1" t="s">
        <v>58</v>
      </c>
      <c r="K4028" s="2">
        <f>+I4028</f>
        <v>28</v>
      </c>
      <c r="L4028" s="1" t="s">
        <v>93</v>
      </c>
      <c r="M4028" s="1" t="s">
        <v>60</v>
      </c>
      <c r="N4028" s="1" t="s">
        <v>2230</v>
      </c>
    </row>
    <row r="4029" spans="1:15" x14ac:dyDescent="0.25">
      <c r="A4029" s="1" t="s">
        <v>3311</v>
      </c>
      <c r="B4029" s="1" t="s">
        <v>3312</v>
      </c>
      <c r="C4029" s="1" t="s">
        <v>3313</v>
      </c>
      <c r="D4029" s="1" t="s">
        <v>2940</v>
      </c>
      <c r="E4029" s="1" t="s">
        <v>771</v>
      </c>
      <c r="F4029" s="1" t="s">
        <v>3102</v>
      </c>
      <c r="I4029">
        <v>27</v>
      </c>
      <c r="J4029" s="1" t="s">
        <v>58</v>
      </c>
      <c r="K4029" s="2">
        <f>+I4029</f>
        <v>27</v>
      </c>
      <c r="L4029" s="1" t="s">
        <v>93</v>
      </c>
      <c r="M4029" s="1" t="s">
        <v>60</v>
      </c>
      <c r="N4029" s="1" t="s">
        <v>2200</v>
      </c>
    </row>
    <row r="4030" spans="1:15" x14ac:dyDescent="0.25">
      <c r="A4030" s="1" t="s">
        <v>3311</v>
      </c>
      <c r="B4030" s="1" t="s">
        <v>3312</v>
      </c>
      <c r="C4030" s="1" t="s">
        <v>3313</v>
      </c>
      <c r="D4030" s="1" t="s">
        <v>2940</v>
      </c>
      <c r="E4030" s="1" t="s">
        <v>771</v>
      </c>
      <c r="F4030" s="1" t="s">
        <v>3102</v>
      </c>
      <c r="I4030">
        <v>28</v>
      </c>
      <c r="J4030" s="1" t="s">
        <v>58</v>
      </c>
      <c r="K4030" s="2">
        <f>+I4030</f>
        <v>28</v>
      </c>
      <c r="L4030" s="1" t="s">
        <v>93</v>
      </c>
      <c r="M4030" s="1" t="s">
        <v>60</v>
      </c>
      <c r="N4030" s="1" t="s">
        <v>61</v>
      </c>
    </row>
    <row r="4031" spans="1:15" x14ac:dyDescent="0.25">
      <c r="A4031" s="1" t="s">
        <v>3311</v>
      </c>
      <c r="B4031" s="1" t="s">
        <v>3312</v>
      </c>
      <c r="C4031" s="1" t="s">
        <v>3313</v>
      </c>
      <c r="D4031" s="1" t="s">
        <v>2940</v>
      </c>
      <c r="E4031" s="1" t="s">
        <v>771</v>
      </c>
      <c r="F4031" s="1" t="s">
        <v>3102</v>
      </c>
      <c r="I4031">
        <v>27</v>
      </c>
      <c r="J4031" s="1" t="s">
        <v>58</v>
      </c>
      <c r="K4031" s="2">
        <f>+I4031</f>
        <v>27</v>
      </c>
      <c r="L4031" s="1" t="s">
        <v>93</v>
      </c>
      <c r="M4031" s="1" t="s">
        <v>60</v>
      </c>
      <c r="N4031" s="1" t="s">
        <v>303</v>
      </c>
    </row>
    <row r="4032" spans="1:15" x14ac:dyDescent="0.25">
      <c r="A4032" s="1" t="s">
        <v>3311</v>
      </c>
      <c r="B4032" s="1" t="s">
        <v>3312</v>
      </c>
      <c r="C4032" s="1" t="s">
        <v>3313</v>
      </c>
      <c r="D4032" s="1" t="s">
        <v>2940</v>
      </c>
      <c r="E4032" s="1" t="s">
        <v>771</v>
      </c>
      <c r="F4032" s="1" t="s">
        <v>3102</v>
      </c>
      <c r="I4032">
        <v>28</v>
      </c>
      <c r="J4032" s="1" t="s">
        <v>58</v>
      </c>
      <c r="K4032" s="2">
        <f>+I4032</f>
        <v>28</v>
      </c>
      <c r="L4032" s="1" t="s">
        <v>93</v>
      </c>
      <c r="M4032" s="1" t="s">
        <v>211</v>
      </c>
    </row>
    <row r="4033" spans="1:15" x14ac:dyDescent="0.25">
      <c r="A4033" s="1" t="s">
        <v>3307</v>
      </c>
      <c r="B4033" s="1" t="s">
        <v>3308</v>
      </c>
      <c r="C4033" s="1" t="s">
        <v>3309</v>
      </c>
      <c r="D4033" s="1" t="s">
        <v>2339</v>
      </c>
      <c r="E4033" s="1" t="s">
        <v>2242</v>
      </c>
      <c r="F4033" s="1" t="s">
        <v>2808</v>
      </c>
      <c r="I4033">
        <v>42.66</v>
      </c>
      <c r="J4033" s="1" t="s">
        <v>58</v>
      </c>
      <c r="K4033" s="2">
        <f>+I4033</f>
        <v>42.66</v>
      </c>
      <c r="L4033" s="1" t="s">
        <v>82</v>
      </c>
      <c r="M4033" s="1" t="s">
        <v>83</v>
      </c>
      <c r="O4033" s="1" t="s">
        <v>264</v>
      </c>
    </row>
    <row r="4034" spans="1:15" x14ac:dyDescent="0.25">
      <c r="A4034" s="1" t="s">
        <v>3307</v>
      </c>
      <c r="B4034" s="1" t="s">
        <v>3308</v>
      </c>
      <c r="C4034" s="1" t="s">
        <v>3309</v>
      </c>
      <c r="D4034" s="1" t="s">
        <v>2339</v>
      </c>
      <c r="E4034" s="1" t="s">
        <v>2242</v>
      </c>
      <c r="F4034" s="1" t="s">
        <v>2808</v>
      </c>
      <c r="I4034">
        <v>42.66</v>
      </c>
      <c r="J4034" s="1" t="s">
        <v>58</v>
      </c>
      <c r="K4034" s="2">
        <f>+I4034</f>
        <v>42.66</v>
      </c>
      <c r="L4034" s="1" t="s">
        <v>82</v>
      </c>
      <c r="M4034" s="1" t="s">
        <v>83</v>
      </c>
      <c r="O4034" s="1" t="s">
        <v>260</v>
      </c>
    </row>
    <row r="4035" spans="1:15" x14ac:dyDescent="0.25">
      <c r="A4035" s="1" t="s">
        <v>3307</v>
      </c>
      <c r="B4035" s="1" t="s">
        <v>3308</v>
      </c>
      <c r="C4035" s="1" t="s">
        <v>3309</v>
      </c>
      <c r="D4035" s="1" t="s">
        <v>2339</v>
      </c>
      <c r="E4035" s="1" t="s">
        <v>2242</v>
      </c>
      <c r="F4035" s="1" t="s">
        <v>2808</v>
      </c>
      <c r="I4035">
        <v>42.66</v>
      </c>
      <c r="J4035" s="1" t="s">
        <v>58</v>
      </c>
      <c r="K4035" s="2">
        <f>+I4035</f>
        <v>42.66</v>
      </c>
      <c r="L4035" s="1" t="s">
        <v>82</v>
      </c>
      <c r="M4035" s="1" t="s">
        <v>83</v>
      </c>
      <c r="O4035" s="1" t="s">
        <v>482</v>
      </c>
    </row>
    <row r="4036" spans="1:15" x14ac:dyDescent="0.25">
      <c r="A4036" s="1" t="s">
        <v>3307</v>
      </c>
      <c r="B4036" s="1" t="s">
        <v>3308</v>
      </c>
      <c r="C4036" s="1" t="s">
        <v>3309</v>
      </c>
      <c r="D4036" s="1" t="s">
        <v>2339</v>
      </c>
      <c r="E4036" s="1" t="s">
        <v>2242</v>
      </c>
      <c r="F4036" s="1" t="s">
        <v>2808</v>
      </c>
      <c r="I4036">
        <v>42.66</v>
      </c>
      <c r="J4036" s="1" t="s">
        <v>58</v>
      </c>
      <c r="K4036" s="2">
        <f>+I4036</f>
        <v>42.66</v>
      </c>
      <c r="L4036" s="1" t="s">
        <v>82</v>
      </c>
      <c r="M4036" s="1" t="s">
        <v>83</v>
      </c>
      <c r="O4036" s="1" t="s">
        <v>289</v>
      </c>
    </row>
    <row r="4037" spans="1:15" x14ac:dyDescent="0.25">
      <c r="A4037" s="1" t="s">
        <v>3307</v>
      </c>
      <c r="B4037" s="1" t="s">
        <v>3308</v>
      </c>
      <c r="C4037" s="1" t="s">
        <v>3309</v>
      </c>
      <c r="D4037" s="1" t="s">
        <v>2339</v>
      </c>
      <c r="E4037" s="1" t="s">
        <v>2242</v>
      </c>
      <c r="F4037" s="1" t="s">
        <v>2808</v>
      </c>
      <c r="I4037">
        <v>42.66</v>
      </c>
      <c r="J4037" s="1" t="s">
        <v>58</v>
      </c>
      <c r="K4037" s="2">
        <f>+I4037</f>
        <v>42.66</v>
      </c>
      <c r="L4037" s="1" t="s">
        <v>93</v>
      </c>
      <c r="M4037" s="1" t="s">
        <v>60</v>
      </c>
      <c r="N4037" s="1" t="s">
        <v>61</v>
      </c>
    </row>
    <row r="4038" spans="1:15" x14ac:dyDescent="0.25">
      <c r="A4038" s="1" t="s">
        <v>3307</v>
      </c>
      <c r="B4038" s="1" t="s">
        <v>3308</v>
      </c>
      <c r="C4038" s="1" t="s">
        <v>3309</v>
      </c>
      <c r="D4038" s="1" t="s">
        <v>2339</v>
      </c>
      <c r="E4038" s="1" t="s">
        <v>2242</v>
      </c>
      <c r="F4038" s="1" t="s">
        <v>2808</v>
      </c>
      <c r="I4038">
        <v>42.66</v>
      </c>
      <c r="J4038" s="1" t="s">
        <v>58</v>
      </c>
      <c r="K4038" s="2">
        <f>+I4038</f>
        <v>42.66</v>
      </c>
      <c r="L4038" s="1" t="s">
        <v>93</v>
      </c>
      <c r="M4038" s="1" t="s">
        <v>211</v>
      </c>
    </row>
    <row r="4039" spans="1:15" x14ac:dyDescent="0.25">
      <c r="A4039" s="1" t="s">
        <v>3303</v>
      </c>
      <c r="B4039" s="1" t="s">
        <v>3304</v>
      </c>
      <c r="C4039" s="1" t="s">
        <v>3305</v>
      </c>
      <c r="D4039" s="1" t="s">
        <v>2396</v>
      </c>
      <c r="E4039" s="1" t="s">
        <v>771</v>
      </c>
      <c r="F4039" s="1" t="s">
        <v>3102</v>
      </c>
      <c r="I4039">
        <v>5.71</v>
      </c>
      <c r="J4039" s="1" t="s">
        <v>58</v>
      </c>
      <c r="K4039" s="2">
        <f>+I4039</f>
        <v>5.71</v>
      </c>
      <c r="L4039" s="1" t="s">
        <v>82</v>
      </c>
      <c r="M4039" s="1" t="s">
        <v>83</v>
      </c>
      <c r="O4039" s="1" t="s">
        <v>264</v>
      </c>
    </row>
    <row r="4040" spans="1:15" x14ac:dyDescent="0.25">
      <c r="A4040" s="1" t="s">
        <v>3303</v>
      </c>
      <c r="B4040" s="1" t="s">
        <v>3304</v>
      </c>
      <c r="C4040" s="1" t="s">
        <v>3305</v>
      </c>
      <c r="D4040" s="1" t="s">
        <v>2396</v>
      </c>
      <c r="E4040" s="1" t="s">
        <v>771</v>
      </c>
      <c r="F4040" s="1" t="s">
        <v>3102</v>
      </c>
      <c r="I4040">
        <v>5.71</v>
      </c>
      <c r="J4040" s="1" t="s">
        <v>58</v>
      </c>
      <c r="K4040" s="2">
        <f>+I4040</f>
        <v>5.71</v>
      </c>
      <c r="L4040" s="1" t="s">
        <v>82</v>
      </c>
      <c r="M4040" s="1" t="s">
        <v>83</v>
      </c>
      <c r="O4040" s="1" t="s">
        <v>289</v>
      </c>
    </row>
    <row r="4041" spans="1:15" x14ac:dyDescent="0.25">
      <c r="A4041" s="1" t="s">
        <v>3303</v>
      </c>
      <c r="B4041" s="1" t="s">
        <v>3304</v>
      </c>
      <c r="C4041" s="1" t="s">
        <v>3305</v>
      </c>
      <c r="D4041" s="1" t="s">
        <v>2396</v>
      </c>
      <c r="E4041" s="1" t="s">
        <v>771</v>
      </c>
      <c r="F4041" s="1" t="s">
        <v>3102</v>
      </c>
      <c r="I4041">
        <v>5.71</v>
      </c>
      <c r="J4041" s="1" t="s">
        <v>58</v>
      </c>
      <c r="K4041" s="2">
        <f>+I4041</f>
        <v>5.71</v>
      </c>
      <c r="L4041" s="1" t="s">
        <v>82</v>
      </c>
      <c r="M4041" s="1" t="s">
        <v>83</v>
      </c>
      <c r="O4041" s="1" t="s">
        <v>839</v>
      </c>
    </row>
    <row r="4042" spans="1:15" x14ac:dyDescent="0.25">
      <c r="A4042" s="1" t="s">
        <v>3303</v>
      </c>
      <c r="B4042" s="1" t="s">
        <v>3304</v>
      </c>
      <c r="C4042" s="1" t="s">
        <v>3305</v>
      </c>
      <c r="D4042" s="1" t="s">
        <v>2396</v>
      </c>
      <c r="E4042" s="1" t="s">
        <v>771</v>
      </c>
      <c r="F4042" s="1" t="s">
        <v>3102</v>
      </c>
      <c r="I4042">
        <v>5.71</v>
      </c>
      <c r="J4042" s="1" t="s">
        <v>58</v>
      </c>
      <c r="K4042" s="2">
        <f>+I4042</f>
        <v>5.71</v>
      </c>
      <c r="L4042" s="1" t="s">
        <v>93</v>
      </c>
      <c r="M4042" s="1" t="s">
        <v>60</v>
      </c>
      <c r="N4042" s="1" t="s">
        <v>61</v>
      </c>
    </row>
    <row r="4043" spans="1:15" x14ac:dyDescent="0.25">
      <c r="A4043" s="1" t="s">
        <v>3303</v>
      </c>
      <c r="B4043" s="1" t="s">
        <v>3304</v>
      </c>
      <c r="C4043" s="1" t="s">
        <v>3305</v>
      </c>
      <c r="D4043" s="1" t="s">
        <v>2396</v>
      </c>
      <c r="E4043" s="1" t="s">
        <v>771</v>
      </c>
      <c r="F4043" s="1" t="s">
        <v>3102</v>
      </c>
      <c r="I4043">
        <v>5.71</v>
      </c>
      <c r="J4043" s="1" t="s">
        <v>58</v>
      </c>
      <c r="K4043" s="2">
        <f>+I4043</f>
        <v>5.71</v>
      </c>
      <c r="L4043" s="1" t="s">
        <v>93</v>
      </c>
      <c r="M4043" s="1" t="s">
        <v>60</v>
      </c>
      <c r="N4043" s="1" t="s">
        <v>2200</v>
      </c>
    </row>
    <row r="4044" spans="1:15" x14ac:dyDescent="0.25">
      <c r="A4044" s="1" t="s">
        <v>3303</v>
      </c>
      <c r="B4044" s="1" t="s">
        <v>3304</v>
      </c>
      <c r="C4044" s="1" t="s">
        <v>3305</v>
      </c>
      <c r="D4044" s="1" t="s">
        <v>2396</v>
      </c>
      <c r="E4044" s="1" t="s">
        <v>771</v>
      </c>
      <c r="F4044" s="1" t="s">
        <v>3102</v>
      </c>
      <c r="I4044">
        <v>5.71</v>
      </c>
      <c r="J4044" s="1" t="s">
        <v>58</v>
      </c>
      <c r="K4044" s="2">
        <f>+I4044</f>
        <v>5.71</v>
      </c>
      <c r="L4044" s="1" t="s">
        <v>93</v>
      </c>
      <c r="M4044" s="1" t="s">
        <v>60</v>
      </c>
      <c r="N4044" s="1" t="s">
        <v>2230</v>
      </c>
    </row>
    <row r="4045" spans="1:15" x14ac:dyDescent="0.25">
      <c r="A4045" s="1" t="s">
        <v>3303</v>
      </c>
      <c r="B4045" s="1" t="s">
        <v>3304</v>
      </c>
      <c r="C4045" s="1" t="s">
        <v>3305</v>
      </c>
      <c r="D4045" s="1" t="s">
        <v>2396</v>
      </c>
      <c r="E4045" s="1" t="s">
        <v>771</v>
      </c>
      <c r="F4045" s="1" t="s">
        <v>3102</v>
      </c>
      <c r="I4045">
        <v>5.71</v>
      </c>
      <c r="J4045" s="1" t="s">
        <v>58</v>
      </c>
      <c r="K4045" s="2">
        <f>+I4045</f>
        <v>5.71</v>
      </c>
      <c r="L4045" s="1" t="s">
        <v>93</v>
      </c>
      <c r="M4045" s="1" t="s">
        <v>211</v>
      </c>
    </row>
    <row r="4046" spans="1:15" x14ac:dyDescent="0.25">
      <c r="A4046" s="1" t="s">
        <v>3299</v>
      </c>
      <c r="B4046" s="1" t="s">
        <v>3300</v>
      </c>
      <c r="C4046" s="1" t="s">
        <v>3301</v>
      </c>
      <c r="D4046" s="1" t="s">
        <v>2339</v>
      </c>
      <c r="E4046" s="1" t="s">
        <v>2242</v>
      </c>
      <c r="F4046" s="1" t="s">
        <v>2808</v>
      </c>
      <c r="I4046">
        <v>33.33</v>
      </c>
      <c r="J4046" s="1" t="s">
        <v>58</v>
      </c>
      <c r="K4046" s="2">
        <f>+I4046</f>
        <v>33.33</v>
      </c>
      <c r="L4046" s="1" t="s">
        <v>82</v>
      </c>
      <c r="M4046" s="1" t="s">
        <v>83</v>
      </c>
      <c r="O4046" s="1" t="s">
        <v>260</v>
      </c>
    </row>
    <row r="4047" spans="1:15" x14ac:dyDescent="0.25">
      <c r="A4047" s="1" t="s">
        <v>3299</v>
      </c>
      <c r="B4047" s="1" t="s">
        <v>3300</v>
      </c>
      <c r="C4047" s="1" t="s">
        <v>3301</v>
      </c>
      <c r="D4047" s="1" t="s">
        <v>2339</v>
      </c>
      <c r="E4047" s="1" t="s">
        <v>2242</v>
      </c>
      <c r="F4047" s="1" t="s">
        <v>2808</v>
      </c>
      <c r="I4047">
        <v>33.33</v>
      </c>
      <c r="J4047" s="1" t="s">
        <v>58</v>
      </c>
      <c r="K4047" s="2">
        <f>+I4047</f>
        <v>33.33</v>
      </c>
      <c r="L4047" s="1" t="s">
        <v>82</v>
      </c>
      <c r="M4047" s="1" t="s">
        <v>83</v>
      </c>
      <c r="O4047" s="1" t="s">
        <v>264</v>
      </c>
    </row>
    <row r="4048" spans="1:15" x14ac:dyDescent="0.25">
      <c r="A4048" s="1" t="s">
        <v>3299</v>
      </c>
      <c r="B4048" s="1" t="s">
        <v>3300</v>
      </c>
      <c r="C4048" s="1" t="s">
        <v>3301</v>
      </c>
      <c r="D4048" s="1" t="s">
        <v>2339</v>
      </c>
      <c r="E4048" s="1" t="s">
        <v>2242</v>
      </c>
      <c r="F4048" s="1" t="s">
        <v>2808</v>
      </c>
      <c r="I4048">
        <v>33.33</v>
      </c>
      <c r="J4048" s="1" t="s">
        <v>58</v>
      </c>
      <c r="K4048" s="2">
        <f>+I4048</f>
        <v>33.33</v>
      </c>
      <c r="L4048" s="1" t="s">
        <v>82</v>
      </c>
      <c r="M4048" s="1" t="s">
        <v>83</v>
      </c>
      <c r="O4048" s="1" t="s">
        <v>289</v>
      </c>
    </row>
    <row r="4049" spans="1:15" x14ac:dyDescent="0.25">
      <c r="A4049" s="1" t="s">
        <v>3299</v>
      </c>
      <c r="B4049" s="1" t="s">
        <v>3300</v>
      </c>
      <c r="C4049" s="1" t="s">
        <v>3301</v>
      </c>
      <c r="D4049" s="1" t="s">
        <v>2339</v>
      </c>
      <c r="E4049" s="1" t="s">
        <v>2242</v>
      </c>
      <c r="F4049" s="1" t="s">
        <v>2808</v>
      </c>
      <c r="I4049">
        <v>33.33</v>
      </c>
      <c r="J4049" s="1" t="s">
        <v>58</v>
      </c>
      <c r="K4049" s="2">
        <f>+I4049</f>
        <v>33.33</v>
      </c>
      <c r="L4049" s="1" t="s">
        <v>82</v>
      </c>
      <c r="M4049" s="1" t="s">
        <v>83</v>
      </c>
      <c r="O4049" s="1" t="s">
        <v>482</v>
      </c>
    </row>
    <row r="4050" spans="1:15" x14ac:dyDescent="0.25">
      <c r="A4050" s="1" t="s">
        <v>3299</v>
      </c>
      <c r="B4050" s="1" t="s">
        <v>3300</v>
      </c>
      <c r="C4050" s="1" t="s">
        <v>3301</v>
      </c>
      <c r="D4050" s="1" t="s">
        <v>2339</v>
      </c>
      <c r="E4050" s="1" t="s">
        <v>2242</v>
      </c>
      <c r="F4050" s="1" t="s">
        <v>2808</v>
      </c>
      <c r="I4050">
        <v>33.33</v>
      </c>
      <c r="J4050" s="1" t="s">
        <v>58</v>
      </c>
      <c r="K4050" s="2">
        <f>+I4050</f>
        <v>33.33</v>
      </c>
      <c r="L4050" s="1" t="s">
        <v>93</v>
      </c>
      <c r="M4050" s="1" t="s">
        <v>60</v>
      </c>
      <c r="N4050" s="1" t="s">
        <v>61</v>
      </c>
    </row>
    <row r="4051" spans="1:15" x14ac:dyDescent="0.25">
      <c r="A4051" s="1" t="s">
        <v>3299</v>
      </c>
      <c r="B4051" s="1" t="s">
        <v>3300</v>
      </c>
      <c r="C4051" s="1" t="s">
        <v>3301</v>
      </c>
      <c r="D4051" s="1" t="s">
        <v>2339</v>
      </c>
      <c r="E4051" s="1" t="s">
        <v>2242</v>
      </c>
      <c r="F4051" s="1" t="s">
        <v>2808</v>
      </c>
      <c r="I4051">
        <v>33.33</v>
      </c>
      <c r="J4051" s="1" t="s">
        <v>58</v>
      </c>
      <c r="K4051" s="2">
        <f>+I4051</f>
        <v>33.33</v>
      </c>
      <c r="L4051" s="1" t="s">
        <v>93</v>
      </c>
      <c r="M4051" s="1" t="s">
        <v>211</v>
      </c>
    </row>
    <row r="4052" spans="1:15" x14ac:dyDescent="0.25">
      <c r="A4052" s="1" t="s">
        <v>3295</v>
      </c>
      <c r="B4052" s="1" t="s">
        <v>3296</v>
      </c>
      <c r="C4052" s="1" t="s">
        <v>3297</v>
      </c>
      <c r="D4052" s="1" t="s">
        <v>2293</v>
      </c>
      <c r="E4052" s="1" t="s">
        <v>771</v>
      </c>
      <c r="F4052" s="1" t="s">
        <v>3102</v>
      </c>
      <c r="I4052">
        <v>3.33</v>
      </c>
      <c r="J4052" s="1" t="s">
        <v>58</v>
      </c>
      <c r="K4052" s="2">
        <f>+I4052</f>
        <v>3.33</v>
      </c>
      <c r="L4052" s="1" t="s">
        <v>82</v>
      </c>
      <c r="M4052" s="1" t="s">
        <v>83</v>
      </c>
      <c r="O4052" s="1" t="s">
        <v>264</v>
      </c>
    </row>
    <row r="4053" spans="1:15" x14ac:dyDescent="0.25">
      <c r="A4053" s="1" t="s">
        <v>3295</v>
      </c>
      <c r="B4053" s="1" t="s">
        <v>3296</v>
      </c>
      <c r="C4053" s="1" t="s">
        <v>3297</v>
      </c>
      <c r="D4053" s="1" t="s">
        <v>2293</v>
      </c>
      <c r="E4053" s="1" t="s">
        <v>771</v>
      </c>
      <c r="F4053" s="1" t="s">
        <v>3102</v>
      </c>
      <c r="I4053">
        <v>3.33</v>
      </c>
      <c r="J4053" s="1" t="s">
        <v>58</v>
      </c>
      <c r="K4053" s="2">
        <f>+I4053</f>
        <v>3.33</v>
      </c>
      <c r="L4053" s="1" t="s">
        <v>82</v>
      </c>
      <c r="M4053" s="1" t="s">
        <v>83</v>
      </c>
      <c r="O4053" s="1" t="s">
        <v>260</v>
      </c>
    </row>
    <row r="4054" spans="1:15" x14ac:dyDescent="0.25">
      <c r="A4054" s="1" t="s">
        <v>3295</v>
      </c>
      <c r="B4054" s="1" t="s">
        <v>3296</v>
      </c>
      <c r="C4054" s="1" t="s">
        <v>3297</v>
      </c>
      <c r="D4054" s="1" t="s">
        <v>2293</v>
      </c>
      <c r="E4054" s="1" t="s">
        <v>771</v>
      </c>
      <c r="F4054" s="1" t="s">
        <v>3102</v>
      </c>
      <c r="I4054">
        <v>3.33</v>
      </c>
      <c r="J4054" s="1" t="s">
        <v>58</v>
      </c>
      <c r="K4054" s="2">
        <f>+I4054</f>
        <v>3.33</v>
      </c>
      <c r="L4054" s="1" t="s">
        <v>93</v>
      </c>
      <c r="M4054" s="1" t="s">
        <v>60</v>
      </c>
      <c r="N4054" s="1" t="s">
        <v>2200</v>
      </c>
    </row>
    <row r="4055" spans="1:15" x14ac:dyDescent="0.25">
      <c r="A4055" s="1" t="s">
        <v>3290</v>
      </c>
      <c r="B4055" s="1" t="s">
        <v>3291</v>
      </c>
      <c r="C4055" s="1" t="s">
        <v>3292</v>
      </c>
      <c r="D4055" s="1" t="s">
        <v>2339</v>
      </c>
      <c r="E4055" s="1" t="s">
        <v>2242</v>
      </c>
      <c r="F4055" s="1" t="s">
        <v>2808</v>
      </c>
      <c r="I4055">
        <v>37.14</v>
      </c>
      <c r="J4055" s="1" t="s">
        <v>58</v>
      </c>
      <c r="K4055" s="2">
        <f>+I4055</f>
        <v>37.14</v>
      </c>
      <c r="L4055" s="1" t="s">
        <v>82</v>
      </c>
      <c r="M4055" s="1" t="s">
        <v>83</v>
      </c>
      <c r="O4055" s="1" t="s">
        <v>264</v>
      </c>
    </row>
    <row r="4056" spans="1:15" x14ac:dyDescent="0.25">
      <c r="A4056" s="1" t="s">
        <v>3290</v>
      </c>
      <c r="B4056" s="1" t="s">
        <v>3291</v>
      </c>
      <c r="C4056" s="1" t="s">
        <v>3292</v>
      </c>
      <c r="D4056" s="1" t="s">
        <v>2339</v>
      </c>
      <c r="E4056" s="1" t="s">
        <v>2242</v>
      </c>
      <c r="F4056" s="1" t="s">
        <v>2808</v>
      </c>
      <c r="I4056">
        <v>37.14</v>
      </c>
      <c r="J4056" s="1" t="s">
        <v>58</v>
      </c>
      <c r="K4056" s="2">
        <f>+I4056</f>
        <v>37.14</v>
      </c>
      <c r="L4056" s="1" t="s">
        <v>82</v>
      </c>
      <c r="M4056" s="1" t="s">
        <v>83</v>
      </c>
      <c r="O4056" s="1" t="s">
        <v>260</v>
      </c>
    </row>
    <row r="4057" spans="1:15" x14ac:dyDescent="0.25">
      <c r="A4057" s="1" t="s">
        <v>3290</v>
      </c>
      <c r="B4057" s="1" t="s">
        <v>3291</v>
      </c>
      <c r="C4057" s="1" t="s">
        <v>3292</v>
      </c>
      <c r="D4057" s="1" t="s">
        <v>2339</v>
      </c>
      <c r="E4057" s="1" t="s">
        <v>2242</v>
      </c>
      <c r="F4057" s="1" t="s">
        <v>2808</v>
      </c>
      <c r="I4057">
        <v>37.14</v>
      </c>
      <c r="J4057" s="1" t="s">
        <v>58</v>
      </c>
      <c r="K4057" s="2">
        <f>+I4057</f>
        <v>37.14</v>
      </c>
      <c r="L4057" s="1" t="s">
        <v>82</v>
      </c>
      <c r="M4057" s="1" t="s">
        <v>83</v>
      </c>
      <c r="O4057" s="1" t="s">
        <v>289</v>
      </c>
    </row>
    <row r="4058" spans="1:15" x14ac:dyDescent="0.25">
      <c r="A4058" s="1" t="s">
        <v>3290</v>
      </c>
      <c r="B4058" s="1" t="s">
        <v>3291</v>
      </c>
      <c r="C4058" s="1" t="s">
        <v>3292</v>
      </c>
      <c r="D4058" s="1" t="s">
        <v>2339</v>
      </c>
      <c r="E4058" s="1" t="s">
        <v>2242</v>
      </c>
      <c r="F4058" s="1" t="s">
        <v>2808</v>
      </c>
      <c r="I4058">
        <v>37.14</v>
      </c>
      <c r="J4058" s="1" t="s">
        <v>58</v>
      </c>
      <c r="K4058" s="2">
        <f>+I4058</f>
        <v>37.14</v>
      </c>
      <c r="L4058" s="1" t="s">
        <v>93</v>
      </c>
      <c r="M4058" s="1" t="s">
        <v>60</v>
      </c>
      <c r="N4058" s="1" t="s">
        <v>61</v>
      </c>
    </row>
    <row r="4059" spans="1:15" x14ac:dyDescent="0.25">
      <c r="A4059" s="1" t="s">
        <v>3290</v>
      </c>
      <c r="B4059" s="1" t="s">
        <v>3291</v>
      </c>
      <c r="C4059" s="1" t="s">
        <v>3292</v>
      </c>
      <c r="D4059" s="1" t="s">
        <v>2339</v>
      </c>
      <c r="E4059" s="1" t="s">
        <v>2242</v>
      </c>
      <c r="F4059" s="1" t="s">
        <v>2808</v>
      </c>
      <c r="I4059">
        <v>37.14</v>
      </c>
      <c r="J4059" s="1" t="s">
        <v>58</v>
      </c>
      <c r="K4059" s="2">
        <f>+I4059</f>
        <v>37.14</v>
      </c>
      <c r="L4059" s="1" t="s">
        <v>93</v>
      </c>
      <c r="M4059" s="1" t="s">
        <v>60</v>
      </c>
      <c r="N4059" s="1" t="s">
        <v>2200</v>
      </c>
    </row>
    <row r="4060" spans="1:15" x14ac:dyDescent="0.25">
      <c r="A4060" s="1" t="s">
        <v>3290</v>
      </c>
      <c r="B4060" s="1" t="s">
        <v>3291</v>
      </c>
      <c r="C4060" s="1" t="s">
        <v>3292</v>
      </c>
      <c r="D4060" s="1" t="s">
        <v>2339</v>
      </c>
      <c r="E4060" s="1" t="s">
        <v>2242</v>
      </c>
      <c r="F4060" s="1" t="s">
        <v>2808</v>
      </c>
      <c r="I4060">
        <v>37.14</v>
      </c>
      <c r="J4060" s="1" t="s">
        <v>58</v>
      </c>
      <c r="K4060" s="2">
        <f>+I4060</f>
        <v>37.14</v>
      </c>
      <c r="L4060" s="1" t="s">
        <v>93</v>
      </c>
      <c r="M4060" s="1" t="s">
        <v>60</v>
      </c>
      <c r="N4060" s="1" t="s">
        <v>2230</v>
      </c>
    </row>
    <row r="4061" spans="1:15" x14ac:dyDescent="0.25">
      <c r="A4061" s="1" t="s">
        <v>3290</v>
      </c>
      <c r="B4061" s="1" t="s">
        <v>3291</v>
      </c>
      <c r="C4061" s="1" t="s">
        <v>3292</v>
      </c>
      <c r="D4061" s="1" t="s">
        <v>2339</v>
      </c>
      <c r="E4061" s="1" t="s">
        <v>2242</v>
      </c>
      <c r="F4061" s="1" t="s">
        <v>2808</v>
      </c>
      <c r="I4061">
        <v>37.14</v>
      </c>
      <c r="J4061" s="1" t="s">
        <v>58</v>
      </c>
      <c r="K4061" s="2">
        <f>+I4061</f>
        <v>37.14</v>
      </c>
      <c r="L4061" s="1" t="s">
        <v>93</v>
      </c>
      <c r="M4061" s="1" t="s">
        <v>211</v>
      </c>
    </row>
    <row r="4062" spans="1:15" x14ac:dyDescent="0.25">
      <c r="A4062" s="1" t="s">
        <v>3286</v>
      </c>
      <c r="B4062" s="1" t="s">
        <v>3287</v>
      </c>
      <c r="C4062" s="1" t="s">
        <v>3288</v>
      </c>
      <c r="D4062" s="1" t="s">
        <v>2293</v>
      </c>
      <c r="E4062" s="1" t="s">
        <v>771</v>
      </c>
      <c r="F4062" s="1" t="s">
        <v>3102</v>
      </c>
      <c r="I4062">
        <v>3.33</v>
      </c>
      <c r="J4062" s="1" t="s">
        <v>58</v>
      </c>
      <c r="K4062" s="2">
        <f>+I4062</f>
        <v>3.33</v>
      </c>
      <c r="L4062" s="1" t="s">
        <v>82</v>
      </c>
      <c r="M4062" s="1" t="s">
        <v>83</v>
      </c>
      <c r="O4062" s="1" t="s">
        <v>3289</v>
      </c>
    </row>
    <row r="4063" spans="1:15" x14ac:dyDescent="0.25">
      <c r="A4063" s="1" t="s">
        <v>3286</v>
      </c>
      <c r="B4063" s="1" t="s">
        <v>3287</v>
      </c>
      <c r="C4063" s="1" t="s">
        <v>3288</v>
      </c>
      <c r="D4063" s="1" t="s">
        <v>2293</v>
      </c>
      <c r="E4063" s="1" t="s">
        <v>771</v>
      </c>
      <c r="F4063" s="1" t="s">
        <v>3102</v>
      </c>
      <c r="I4063">
        <v>3.33</v>
      </c>
      <c r="J4063" s="1" t="s">
        <v>58</v>
      </c>
      <c r="K4063" s="2">
        <f>+I4063</f>
        <v>3.33</v>
      </c>
      <c r="L4063" s="1" t="s">
        <v>82</v>
      </c>
      <c r="M4063" s="1" t="s">
        <v>83</v>
      </c>
      <c r="O4063" s="1" t="s">
        <v>499</v>
      </c>
    </row>
    <row r="4064" spans="1:15" x14ac:dyDescent="0.25">
      <c r="A4064" s="1" t="s">
        <v>3286</v>
      </c>
      <c r="B4064" s="1" t="s">
        <v>3287</v>
      </c>
      <c r="C4064" s="1" t="s">
        <v>3288</v>
      </c>
      <c r="D4064" s="1" t="s">
        <v>2293</v>
      </c>
      <c r="E4064" s="1" t="s">
        <v>771</v>
      </c>
      <c r="F4064" s="1" t="s">
        <v>3102</v>
      </c>
      <c r="I4064">
        <v>3.33</v>
      </c>
      <c r="J4064" s="1" t="s">
        <v>58</v>
      </c>
      <c r="K4064" s="2">
        <f>+I4064</f>
        <v>3.33</v>
      </c>
      <c r="L4064" s="1" t="s">
        <v>82</v>
      </c>
      <c r="M4064" s="1" t="s">
        <v>83</v>
      </c>
      <c r="O4064" s="1" t="s">
        <v>264</v>
      </c>
    </row>
    <row r="4065" spans="1:15" x14ac:dyDescent="0.25">
      <c r="A4065" s="1" t="s">
        <v>3286</v>
      </c>
      <c r="B4065" s="1" t="s">
        <v>3287</v>
      </c>
      <c r="C4065" s="1" t="s">
        <v>3288</v>
      </c>
      <c r="D4065" s="1" t="s">
        <v>2293</v>
      </c>
      <c r="E4065" s="1" t="s">
        <v>771</v>
      </c>
      <c r="F4065" s="1" t="s">
        <v>3102</v>
      </c>
      <c r="I4065">
        <v>3.33</v>
      </c>
      <c r="J4065" s="1" t="s">
        <v>58</v>
      </c>
      <c r="K4065" s="2">
        <f>+I4065</f>
        <v>3.33</v>
      </c>
      <c r="L4065" s="1" t="s">
        <v>82</v>
      </c>
      <c r="M4065" s="1" t="s">
        <v>83</v>
      </c>
      <c r="O4065" s="1" t="s">
        <v>260</v>
      </c>
    </row>
    <row r="4066" spans="1:15" x14ac:dyDescent="0.25">
      <c r="A4066" s="1" t="s">
        <v>3286</v>
      </c>
      <c r="B4066" s="1" t="s">
        <v>3287</v>
      </c>
      <c r="C4066" s="1" t="s">
        <v>3288</v>
      </c>
      <c r="D4066" s="1" t="s">
        <v>2293</v>
      </c>
      <c r="E4066" s="1" t="s">
        <v>771</v>
      </c>
      <c r="F4066" s="1" t="s">
        <v>3102</v>
      </c>
      <c r="I4066">
        <v>3.33</v>
      </c>
      <c r="J4066" s="1" t="s">
        <v>58</v>
      </c>
      <c r="K4066" s="2">
        <f>+I4066</f>
        <v>3.33</v>
      </c>
      <c r="L4066" s="1" t="s">
        <v>82</v>
      </c>
      <c r="M4066" s="1" t="s">
        <v>83</v>
      </c>
      <c r="O4066" s="1" t="s">
        <v>4255</v>
      </c>
    </row>
    <row r="4067" spans="1:15" x14ac:dyDescent="0.25">
      <c r="A4067" s="1" t="s">
        <v>3286</v>
      </c>
      <c r="B4067" s="1" t="s">
        <v>3287</v>
      </c>
      <c r="C4067" s="1" t="s">
        <v>3288</v>
      </c>
      <c r="D4067" s="1" t="s">
        <v>2293</v>
      </c>
      <c r="E4067" s="1" t="s">
        <v>771</v>
      </c>
      <c r="F4067" s="1" t="s">
        <v>3102</v>
      </c>
      <c r="I4067">
        <v>3.33</v>
      </c>
      <c r="J4067" s="1" t="s">
        <v>58</v>
      </c>
      <c r="K4067" s="2">
        <f>+I4067</f>
        <v>3.33</v>
      </c>
      <c r="L4067" s="1" t="s">
        <v>93</v>
      </c>
      <c r="M4067" s="1" t="s">
        <v>60</v>
      </c>
      <c r="N4067" s="1" t="s">
        <v>2200</v>
      </c>
    </row>
    <row r="4068" spans="1:15" x14ac:dyDescent="0.25">
      <c r="A4068" s="1" t="s">
        <v>3286</v>
      </c>
      <c r="B4068" s="1" t="s">
        <v>3287</v>
      </c>
      <c r="C4068" s="1" t="s">
        <v>3288</v>
      </c>
      <c r="D4068" s="1" t="s">
        <v>2293</v>
      </c>
      <c r="E4068" s="1" t="s">
        <v>771</v>
      </c>
      <c r="F4068" s="1" t="s">
        <v>3102</v>
      </c>
      <c r="I4068">
        <v>3.33</v>
      </c>
      <c r="J4068" s="1" t="s">
        <v>58</v>
      </c>
      <c r="K4068" s="2">
        <f>+I4068</f>
        <v>3.33</v>
      </c>
      <c r="L4068" s="1" t="s">
        <v>93</v>
      </c>
      <c r="M4068" s="1" t="s">
        <v>60</v>
      </c>
      <c r="N4068" s="1" t="s">
        <v>2230</v>
      </c>
    </row>
    <row r="4069" spans="1:15" x14ac:dyDescent="0.25">
      <c r="A4069" s="1" t="s">
        <v>3286</v>
      </c>
      <c r="B4069" s="1" t="s">
        <v>3287</v>
      </c>
      <c r="C4069" s="1" t="s">
        <v>3288</v>
      </c>
      <c r="D4069" s="1" t="s">
        <v>2293</v>
      </c>
      <c r="E4069" s="1" t="s">
        <v>771</v>
      </c>
      <c r="F4069" s="1" t="s">
        <v>3102</v>
      </c>
      <c r="I4069">
        <v>3.33</v>
      </c>
      <c r="J4069" s="1" t="s">
        <v>58</v>
      </c>
      <c r="K4069" s="2">
        <f>+I4069</f>
        <v>3.33</v>
      </c>
      <c r="L4069" s="1" t="s">
        <v>93</v>
      </c>
      <c r="M4069" s="1" t="s">
        <v>60</v>
      </c>
      <c r="N4069" s="1" t="s">
        <v>303</v>
      </c>
    </row>
    <row r="4070" spans="1:15" x14ac:dyDescent="0.25">
      <c r="A4070" s="1" t="s">
        <v>3286</v>
      </c>
      <c r="B4070" s="1" t="s">
        <v>3287</v>
      </c>
      <c r="C4070" s="1" t="s">
        <v>3288</v>
      </c>
      <c r="D4070" s="1" t="s">
        <v>2293</v>
      </c>
      <c r="E4070" s="1" t="s">
        <v>771</v>
      </c>
      <c r="F4070" s="1" t="s">
        <v>3102</v>
      </c>
      <c r="I4070">
        <v>3.33</v>
      </c>
      <c r="J4070" s="1" t="s">
        <v>58</v>
      </c>
      <c r="K4070" s="2">
        <f>+I4070</f>
        <v>3.33</v>
      </c>
      <c r="L4070" s="1" t="s">
        <v>93</v>
      </c>
      <c r="M4070" s="1" t="s">
        <v>211</v>
      </c>
    </row>
    <row r="4071" spans="1:15" x14ac:dyDescent="0.25">
      <c r="A4071" s="1" t="s">
        <v>3281</v>
      </c>
      <c r="B4071" s="1" t="s">
        <v>3282</v>
      </c>
      <c r="C4071" s="1" t="s">
        <v>3283</v>
      </c>
      <c r="D4071" s="1" t="s">
        <v>2293</v>
      </c>
      <c r="E4071" s="1" t="s">
        <v>771</v>
      </c>
      <c r="F4071" s="1" t="s">
        <v>3102</v>
      </c>
      <c r="I4071">
        <v>22.22</v>
      </c>
      <c r="J4071" s="1" t="s">
        <v>58</v>
      </c>
      <c r="K4071" s="2">
        <f>+I4071</f>
        <v>22.22</v>
      </c>
      <c r="L4071" s="1" t="s">
        <v>82</v>
      </c>
      <c r="M4071" s="1" t="s">
        <v>83</v>
      </c>
      <c r="O4071" s="1" t="s">
        <v>264</v>
      </c>
    </row>
    <row r="4072" spans="1:15" x14ac:dyDescent="0.25">
      <c r="A4072" s="1" t="s">
        <v>3281</v>
      </c>
      <c r="B4072" s="1" t="s">
        <v>3282</v>
      </c>
      <c r="C4072" s="1" t="s">
        <v>3283</v>
      </c>
      <c r="D4072" s="1" t="s">
        <v>2293</v>
      </c>
      <c r="E4072" s="1" t="s">
        <v>771</v>
      </c>
      <c r="F4072" s="1" t="s">
        <v>3102</v>
      </c>
      <c r="I4072">
        <v>22.22</v>
      </c>
      <c r="J4072" s="1" t="s">
        <v>58</v>
      </c>
      <c r="K4072" s="2">
        <f>+I4072</f>
        <v>22.22</v>
      </c>
      <c r="L4072" s="1" t="s">
        <v>82</v>
      </c>
      <c r="M4072" s="1" t="s">
        <v>83</v>
      </c>
      <c r="O4072" s="1" t="s">
        <v>499</v>
      </c>
    </row>
    <row r="4073" spans="1:15" x14ac:dyDescent="0.25">
      <c r="A4073" s="1" t="s">
        <v>3281</v>
      </c>
      <c r="B4073" s="1" t="s">
        <v>3282</v>
      </c>
      <c r="C4073" s="1" t="s">
        <v>3283</v>
      </c>
      <c r="D4073" s="1" t="s">
        <v>2293</v>
      </c>
      <c r="E4073" s="1" t="s">
        <v>771</v>
      </c>
      <c r="F4073" s="1" t="s">
        <v>3102</v>
      </c>
      <c r="I4073">
        <v>22.22</v>
      </c>
      <c r="J4073" s="1" t="s">
        <v>58</v>
      </c>
      <c r="K4073" s="2">
        <f>+I4073</f>
        <v>22.22</v>
      </c>
      <c r="L4073" s="1" t="s">
        <v>82</v>
      </c>
      <c r="M4073" s="1" t="s">
        <v>83</v>
      </c>
      <c r="O4073" s="1" t="s">
        <v>260</v>
      </c>
    </row>
    <row r="4074" spans="1:15" x14ac:dyDescent="0.25">
      <c r="A4074" s="1" t="s">
        <v>3281</v>
      </c>
      <c r="B4074" s="1" t="s">
        <v>3282</v>
      </c>
      <c r="C4074" s="1" t="s">
        <v>3283</v>
      </c>
      <c r="D4074" s="1" t="s">
        <v>2293</v>
      </c>
      <c r="E4074" s="1" t="s">
        <v>771</v>
      </c>
      <c r="F4074" s="1" t="s">
        <v>3102</v>
      </c>
      <c r="I4074">
        <v>22.22</v>
      </c>
      <c r="J4074" s="1" t="s">
        <v>58</v>
      </c>
      <c r="K4074" s="2">
        <f>+I4074</f>
        <v>22.22</v>
      </c>
      <c r="L4074" s="1" t="s">
        <v>82</v>
      </c>
      <c r="M4074" s="1" t="s">
        <v>83</v>
      </c>
      <c r="O4074" s="1" t="s">
        <v>289</v>
      </c>
    </row>
    <row r="4075" spans="1:15" x14ac:dyDescent="0.25">
      <c r="A4075" s="1" t="s">
        <v>3281</v>
      </c>
      <c r="B4075" s="1" t="s">
        <v>3282</v>
      </c>
      <c r="C4075" s="1" t="s">
        <v>3283</v>
      </c>
      <c r="D4075" s="1" t="s">
        <v>2293</v>
      </c>
      <c r="E4075" s="1" t="s">
        <v>771</v>
      </c>
      <c r="F4075" s="1" t="s">
        <v>3102</v>
      </c>
      <c r="I4075">
        <v>22.22</v>
      </c>
      <c r="J4075" s="1" t="s">
        <v>58</v>
      </c>
      <c r="K4075" s="2">
        <f>+I4075</f>
        <v>22.22</v>
      </c>
      <c r="L4075" s="1" t="s">
        <v>93</v>
      </c>
      <c r="M4075" s="1" t="s">
        <v>60</v>
      </c>
      <c r="N4075" s="1" t="s">
        <v>2200</v>
      </c>
    </row>
    <row r="4076" spans="1:15" x14ac:dyDescent="0.25">
      <c r="A4076" s="1" t="s">
        <v>3281</v>
      </c>
      <c r="B4076" s="1" t="s">
        <v>3282</v>
      </c>
      <c r="C4076" s="1" t="s">
        <v>3283</v>
      </c>
      <c r="D4076" s="1" t="s">
        <v>2293</v>
      </c>
      <c r="E4076" s="1" t="s">
        <v>771</v>
      </c>
      <c r="F4076" s="1" t="s">
        <v>3102</v>
      </c>
      <c r="I4076">
        <v>22.22</v>
      </c>
      <c r="J4076" s="1" t="s">
        <v>58</v>
      </c>
      <c r="K4076" s="2">
        <f>+I4076</f>
        <v>22.22</v>
      </c>
      <c r="L4076" s="1" t="s">
        <v>93</v>
      </c>
      <c r="M4076" s="1" t="s">
        <v>60</v>
      </c>
      <c r="N4076" s="1" t="s">
        <v>61</v>
      </c>
    </row>
    <row r="4077" spans="1:15" x14ac:dyDescent="0.25">
      <c r="A4077" s="1" t="s">
        <v>3281</v>
      </c>
      <c r="B4077" s="1" t="s">
        <v>3282</v>
      </c>
      <c r="C4077" s="1" t="s">
        <v>3283</v>
      </c>
      <c r="D4077" s="1" t="s">
        <v>2293</v>
      </c>
      <c r="E4077" s="1" t="s">
        <v>771</v>
      </c>
      <c r="F4077" s="1" t="s">
        <v>3102</v>
      </c>
      <c r="I4077">
        <v>22.22</v>
      </c>
      <c r="J4077" s="1" t="s">
        <v>58</v>
      </c>
      <c r="K4077" s="2">
        <f>+I4077</f>
        <v>22.22</v>
      </c>
      <c r="L4077" s="1" t="s">
        <v>93</v>
      </c>
      <c r="M4077" s="1" t="s">
        <v>60</v>
      </c>
      <c r="N4077" s="1" t="s">
        <v>2230</v>
      </c>
    </row>
    <row r="4078" spans="1:15" x14ac:dyDescent="0.25">
      <c r="A4078" s="1" t="s">
        <v>3281</v>
      </c>
      <c r="B4078" s="1" t="s">
        <v>3282</v>
      </c>
      <c r="C4078" s="1" t="s">
        <v>3283</v>
      </c>
      <c r="D4078" s="1" t="s">
        <v>2293</v>
      </c>
      <c r="E4078" s="1" t="s">
        <v>771</v>
      </c>
      <c r="F4078" s="1" t="s">
        <v>3102</v>
      </c>
      <c r="I4078">
        <v>22.22</v>
      </c>
      <c r="J4078" s="1" t="s">
        <v>58</v>
      </c>
      <c r="K4078" s="2">
        <f>+I4078</f>
        <v>22.22</v>
      </c>
      <c r="L4078" s="1" t="s">
        <v>93</v>
      </c>
      <c r="M4078" s="1" t="s">
        <v>60</v>
      </c>
      <c r="N4078" s="1" t="s">
        <v>303</v>
      </c>
    </row>
    <row r="4079" spans="1:15" x14ac:dyDescent="0.25">
      <c r="A4079" s="1" t="s">
        <v>3281</v>
      </c>
      <c r="B4079" s="1" t="s">
        <v>3282</v>
      </c>
      <c r="C4079" s="1" t="s">
        <v>3283</v>
      </c>
      <c r="D4079" s="1" t="s">
        <v>2293</v>
      </c>
      <c r="E4079" s="1" t="s">
        <v>771</v>
      </c>
      <c r="F4079" s="1" t="s">
        <v>3102</v>
      </c>
      <c r="I4079">
        <v>22.22</v>
      </c>
      <c r="J4079" s="1" t="s">
        <v>58</v>
      </c>
      <c r="K4079" s="2">
        <f>+I4079</f>
        <v>22.22</v>
      </c>
      <c r="L4079" s="1" t="s">
        <v>93</v>
      </c>
      <c r="M4079" s="1" t="s">
        <v>211</v>
      </c>
    </row>
    <row r="4080" spans="1:15" x14ac:dyDescent="0.25">
      <c r="A4080" s="1" t="s">
        <v>3277</v>
      </c>
      <c r="B4080" s="1" t="s">
        <v>3278</v>
      </c>
      <c r="C4080" s="1" t="s">
        <v>3279</v>
      </c>
      <c r="D4080" s="1" t="s">
        <v>2339</v>
      </c>
      <c r="E4080" s="1" t="s">
        <v>2242</v>
      </c>
      <c r="F4080" s="1" t="s">
        <v>2808</v>
      </c>
      <c r="I4080">
        <v>16.22</v>
      </c>
      <c r="J4080" s="1" t="s">
        <v>58</v>
      </c>
      <c r="K4080" s="2">
        <f>+I4080</f>
        <v>16.22</v>
      </c>
      <c r="L4080" s="1" t="s">
        <v>82</v>
      </c>
      <c r="M4080" s="1" t="s">
        <v>83</v>
      </c>
      <c r="O4080" s="1" t="s">
        <v>264</v>
      </c>
    </row>
    <row r="4081" spans="1:15" x14ac:dyDescent="0.25">
      <c r="A4081" s="1" t="s">
        <v>3277</v>
      </c>
      <c r="B4081" s="1" t="s">
        <v>3278</v>
      </c>
      <c r="C4081" s="1" t="s">
        <v>3279</v>
      </c>
      <c r="D4081" s="1" t="s">
        <v>2339</v>
      </c>
      <c r="E4081" s="1" t="s">
        <v>2242</v>
      </c>
      <c r="F4081" s="1" t="s">
        <v>2808</v>
      </c>
      <c r="I4081">
        <v>16.22</v>
      </c>
      <c r="J4081" s="1" t="s">
        <v>58</v>
      </c>
      <c r="K4081" s="2">
        <f>+I4081</f>
        <v>16.22</v>
      </c>
      <c r="L4081" s="1" t="s">
        <v>82</v>
      </c>
      <c r="M4081" s="1" t="s">
        <v>83</v>
      </c>
      <c r="O4081" s="1" t="s">
        <v>289</v>
      </c>
    </row>
    <row r="4082" spans="1:15" x14ac:dyDescent="0.25">
      <c r="A4082" s="1" t="s">
        <v>3277</v>
      </c>
      <c r="B4082" s="1" t="s">
        <v>3278</v>
      </c>
      <c r="C4082" s="1" t="s">
        <v>3279</v>
      </c>
      <c r="D4082" s="1" t="s">
        <v>2339</v>
      </c>
      <c r="E4082" s="1" t="s">
        <v>2242</v>
      </c>
      <c r="F4082" s="1" t="s">
        <v>2808</v>
      </c>
      <c r="I4082">
        <v>16.22</v>
      </c>
      <c r="J4082" s="1" t="s">
        <v>58</v>
      </c>
      <c r="K4082" s="2">
        <f>+I4082</f>
        <v>16.22</v>
      </c>
      <c r="L4082" s="1" t="s">
        <v>82</v>
      </c>
      <c r="M4082" s="1" t="s">
        <v>83</v>
      </c>
      <c r="O4082" s="1" t="s">
        <v>260</v>
      </c>
    </row>
    <row r="4083" spans="1:15" x14ac:dyDescent="0.25">
      <c r="A4083" s="1" t="s">
        <v>3277</v>
      </c>
      <c r="B4083" s="1" t="s">
        <v>3278</v>
      </c>
      <c r="C4083" s="1" t="s">
        <v>3279</v>
      </c>
      <c r="D4083" s="1" t="s">
        <v>2339</v>
      </c>
      <c r="E4083" s="1" t="s">
        <v>2242</v>
      </c>
      <c r="F4083" s="1" t="s">
        <v>2808</v>
      </c>
      <c r="I4083">
        <v>16.22</v>
      </c>
      <c r="J4083" s="1" t="s">
        <v>58</v>
      </c>
      <c r="K4083" s="2">
        <f>+I4083</f>
        <v>16.22</v>
      </c>
      <c r="L4083" s="1" t="s">
        <v>82</v>
      </c>
      <c r="M4083" s="1" t="s">
        <v>83</v>
      </c>
      <c r="O4083" s="1" t="s">
        <v>839</v>
      </c>
    </row>
    <row r="4084" spans="1:15" x14ac:dyDescent="0.25">
      <c r="A4084" s="1" t="s">
        <v>3277</v>
      </c>
      <c r="B4084" s="1" t="s">
        <v>3278</v>
      </c>
      <c r="C4084" s="1" t="s">
        <v>3279</v>
      </c>
      <c r="D4084" s="1" t="s">
        <v>2339</v>
      </c>
      <c r="E4084" s="1" t="s">
        <v>2242</v>
      </c>
      <c r="F4084" s="1" t="s">
        <v>2808</v>
      </c>
      <c r="I4084">
        <v>16.22</v>
      </c>
      <c r="J4084" s="1" t="s">
        <v>58</v>
      </c>
      <c r="K4084" s="2">
        <f>+I4084</f>
        <v>16.22</v>
      </c>
      <c r="L4084" s="1" t="s">
        <v>82</v>
      </c>
      <c r="M4084" s="1" t="s">
        <v>83</v>
      </c>
      <c r="O4084" s="1" t="s">
        <v>482</v>
      </c>
    </row>
    <row r="4085" spans="1:15" x14ac:dyDescent="0.25">
      <c r="A4085" s="1" t="s">
        <v>3277</v>
      </c>
      <c r="B4085" s="1" t="s">
        <v>3278</v>
      </c>
      <c r="C4085" s="1" t="s">
        <v>3279</v>
      </c>
      <c r="D4085" s="1" t="s">
        <v>2339</v>
      </c>
      <c r="E4085" s="1" t="s">
        <v>2242</v>
      </c>
      <c r="F4085" s="1" t="s">
        <v>2808</v>
      </c>
      <c r="I4085">
        <v>16.22</v>
      </c>
      <c r="J4085" s="1" t="s">
        <v>58</v>
      </c>
      <c r="K4085" s="2">
        <f>+I4085</f>
        <v>16.22</v>
      </c>
      <c r="L4085" s="1" t="s">
        <v>93</v>
      </c>
      <c r="M4085" s="1" t="s">
        <v>60</v>
      </c>
      <c r="N4085" s="1" t="s">
        <v>61</v>
      </c>
    </row>
    <row r="4086" spans="1:15" x14ac:dyDescent="0.25">
      <c r="A4086" s="1" t="s">
        <v>3277</v>
      </c>
      <c r="B4086" s="1" t="s">
        <v>3278</v>
      </c>
      <c r="C4086" s="1" t="s">
        <v>3279</v>
      </c>
      <c r="D4086" s="1" t="s">
        <v>2339</v>
      </c>
      <c r="E4086" s="1" t="s">
        <v>2242</v>
      </c>
      <c r="F4086" s="1" t="s">
        <v>2808</v>
      </c>
      <c r="I4086">
        <v>16.22</v>
      </c>
      <c r="J4086" s="1" t="s">
        <v>58</v>
      </c>
      <c r="K4086" s="2">
        <f>+I4086</f>
        <v>16.22</v>
      </c>
      <c r="L4086" s="1" t="s">
        <v>93</v>
      </c>
      <c r="M4086" s="1" t="s">
        <v>60</v>
      </c>
      <c r="N4086" s="1" t="s">
        <v>2200</v>
      </c>
    </row>
    <row r="4087" spans="1:15" x14ac:dyDescent="0.25">
      <c r="A4087" s="1" t="s">
        <v>3277</v>
      </c>
      <c r="B4087" s="1" t="s">
        <v>3278</v>
      </c>
      <c r="C4087" s="1" t="s">
        <v>3279</v>
      </c>
      <c r="D4087" s="1" t="s">
        <v>2339</v>
      </c>
      <c r="E4087" s="1" t="s">
        <v>2242</v>
      </c>
      <c r="F4087" s="1" t="s">
        <v>2808</v>
      </c>
      <c r="I4087">
        <v>16.22</v>
      </c>
      <c r="J4087" s="1" t="s">
        <v>58</v>
      </c>
      <c r="K4087" s="2">
        <f>+I4087</f>
        <v>16.22</v>
      </c>
      <c r="L4087" s="1" t="s">
        <v>93</v>
      </c>
      <c r="M4087" s="1" t="s">
        <v>60</v>
      </c>
      <c r="N4087" s="1" t="s">
        <v>2230</v>
      </c>
    </row>
    <row r="4088" spans="1:15" x14ac:dyDescent="0.25">
      <c r="A4088" s="1" t="s">
        <v>3277</v>
      </c>
      <c r="B4088" s="1" t="s">
        <v>3278</v>
      </c>
      <c r="C4088" s="1" t="s">
        <v>3279</v>
      </c>
      <c r="D4088" s="1" t="s">
        <v>2339</v>
      </c>
      <c r="E4088" s="1" t="s">
        <v>2242</v>
      </c>
      <c r="F4088" s="1" t="s">
        <v>2808</v>
      </c>
      <c r="I4088">
        <v>16.22</v>
      </c>
      <c r="J4088" s="1" t="s">
        <v>58</v>
      </c>
      <c r="K4088" s="2">
        <f>+I4088</f>
        <v>16.22</v>
      </c>
      <c r="L4088" s="1" t="s">
        <v>93</v>
      </c>
      <c r="M4088" s="1" t="s">
        <v>211</v>
      </c>
    </row>
    <row r="4089" spans="1:15" x14ac:dyDescent="0.25">
      <c r="A4089" s="1" t="s">
        <v>3273</v>
      </c>
      <c r="B4089" s="1" t="s">
        <v>3274</v>
      </c>
      <c r="C4089" s="1" t="s">
        <v>3275</v>
      </c>
      <c r="D4089" s="1" t="s">
        <v>2339</v>
      </c>
      <c r="E4089" s="1" t="s">
        <v>2242</v>
      </c>
      <c r="F4089" s="1" t="s">
        <v>2808</v>
      </c>
      <c r="I4089">
        <v>8.44</v>
      </c>
      <c r="J4089" s="1" t="s">
        <v>58</v>
      </c>
      <c r="K4089" s="2">
        <f>+I4089</f>
        <v>8.44</v>
      </c>
      <c r="L4089" s="1" t="s">
        <v>82</v>
      </c>
      <c r="M4089" s="1" t="s">
        <v>83</v>
      </c>
      <c r="O4089" s="1" t="s">
        <v>289</v>
      </c>
    </row>
    <row r="4090" spans="1:15" x14ac:dyDescent="0.25">
      <c r="A4090" s="1" t="s">
        <v>3273</v>
      </c>
      <c r="B4090" s="1" t="s">
        <v>3274</v>
      </c>
      <c r="C4090" s="1" t="s">
        <v>3275</v>
      </c>
      <c r="D4090" s="1" t="s">
        <v>2339</v>
      </c>
      <c r="E4090" s="1" t="s">
        <v>2242</v>
      </c>
      <c r="F4090" s="1" t="s">
        <v>2808</v>
      </c>
      <c r="I4090">
        <v>8.44</v>
      </c>
      <c r="J4090" s="1" t="s">
        <v>58</v>
      </c>
      <c r="K4090" s="2">
        <f>+I4090</f>
        <v>8.44</v>
      </c>
      <c r="L4090" s="1" t="s">
        <v>82</v>
      </c>
      <c r="M4090" s="1" t="s">
        <v>83</v>
      </c>
      <c r="O4090" s="1" t="s">
        <v>264</v>
      </c>
    </row>
    <row r="4091" spans="1:15" x14ac:dyDescent="0.25">
      <c r="A4091" s="1" t="s">
        <v>3273</v>
      </c>
      <c r="B4091" s="1" t="s">
        <v>3274</v>
      </c>
      <c r="C4091" s="1" t="s">
        <v>3275</v>
      </c>
      <c r="D4091" s="1" t="s">
        <v>2339</v>
      </c>
      <c r="E4091" s="1" t="s">
        <v>2242</v>
      </c>
      <c r="F4091" s="1" t="s">
        <v>2808</v>
      </c>
      <c r="I4091">
        <v>8.44</v>
      </c>
      <c r="J4091" s="1" t="s">
        <v>58</v>
      </c>
      <c r="K4091" s="2">
        <f>+I4091</f>
        <v>8.44</v>
      </c>
      <c r="L4091" s="1" t="s">
        <v>82</v>
      </c>
      <c r="M4091" s="1" t="s">
        <v>83</v>
      </c>
      <c r="O4091" s="1" t="s">
        <v>260</v>
      </c>
    </row>
    <row r="4092" spans="1:15" x14ac:dyDescent="0.25">
      <c r="A4092" s="1" t="s">
        <v>3273</v>
      </c>
      <c r="B4092" s="1" t="s">
        <v>3274</v>
      </c>
      <c r="C4092" s="1" t="s">
        <v>3275</v>
      </c>
      <c r="D4092" s="1" t="s">
        <v>2339</v>
      </c>
      <c r="E4092" s="1" t="s">
        <v>2242</v>
      </c>
      <c r="F4092" s="1" t="s">
        <v>2808</v>
      </c>
      <c r="I4092">
        <v>8.44</v>
      </c>
      <c r="J4092" s="1" t="s">
        <v>58</v>
      </c>
      <c r="K4092" s="2">
        <f>+I4092</f>
        <v>8.44</v>
      </c>
      <c r="L4092" s="1" t="s">
        <v>82</v>
      </c>
      <c r="M4092" s="1" t="s">
        <v>83</v>
      </c>
      <c r="O4092" s="1" t="s">
        <v>6936</v>
      </c>
    </row>
    <row r="4093" spans="1:15" x14ac:dyDescent="0.25">
      <c r="A4093" s="1" t="s">
        <v>3273</v>
      </c>
      <c r="B4093" s="1" t="s">
        <v>3274</v>
      </c>
      <c r="C4093" s="1" t="s">
        <v>3275</v>
      </c>
      <c r="D4093" s="1" t="s">
        <v>2339</v>
      </c>
      <c r="E4093" s="1" t="s">
        <v>2242</v>
      </c>
      <c r="F4093" s="1" t="s">
        <v>2808</v>
      </c>
      <c r="I4093">
        <v>8.44</v>
      </c>
      <c r="J4093" s="1" t="s">
        <v>58</v>
      </c>
      <c r="K4093" s="2">
        <f>+I4093</f>
        <v>8.44</v>
      </c>
      <c r="L4093" s="1" t="s">
        <v>82</v>
      </c>
      <c r="M4093" s="1" t="s">
        <v>83</v>
      </c>
      <c r="O4093" s="1" t="s">
        <v>839</v>
      </c>
    </row>
    <row r="4094" spans="1:15" x14ac:dyDescent="0.25">
      <c r="A4094" s="1" t="s">
        <v>3273</v>
      </c>
      <c r="B4094" s="1" t="s">
        <v>3274</v>
      </c>
      <c r="C4094" s="1" t="s">
        <v>3275</v>
      </c>
      <c r="D4094" s="1" t="s">
        <v>2339</v>
      </c>
      <c r="E4094" s="1" t="s">
        <v>2242</v>
      </c>
      <c r="F4094" s="1" t="s">
        <v>2808</v>
      </c>
      <c r="I4094">
        <v>8.44</v>
      </c>
      <c r="J4094" s="1" t="s">
        <v>58</v>
      </c>
      <c r="K4094" s="2">
        <f>+I4094</f>
        <v>8.44</v>
      </c>
      <c r="L4094" s="1" t="s">
        <v>93</v>
      </c>
      <c r="M4094" s="1" t="s">
        <v>60</v>
      </c>
      <c r="N4094" s="1" t="s">
        <v>61</v>
      </c>
    </row>
    <row r="4095" spans="1:15" x14ac:dyDescent="0.25">
      <c r="A4095" s="1" t="s">
        <v>3273</v>
      </c>
      <c r="B4095" s="1" t="s">
        <v>3274</v>
      </c>
      <c r="C4095" s="1" t="s">
        <v>3275</v>
      </c>
      <c r="D4095" s="1" t="s">
        <v>2339</v>
      </c>
      <c r="E4095" s="1" t="s">
        <v>2242</v>
      </c>
      <c r="F4095" s="1" t="s">
        <v>2808</v>
      </c>
      <c r="I4095">
        <v>8.44</v>
      </c>
      <c r="J4095" s="1" t="s">
        <v>58</v>
      </c>
      <c r="K4095" s="2">
        <f>+I4095</f>
        <v>8.44</v>
      </c>
      <c r="L4095" s="1" t="s">
        <v>93</v>
      </c>
      <c r="M4095" s="1" t="s">
        <v>60</v>
      </c>
      <c r="N4095" s="1" t="s">
        <v>2230</v>
      </c>
    </row>
    <row r="4096" spans="1:15" x14ac:dyDescent="0.25">
      <c r="A4096" s="1" t="s">
        <v>3273</v>
      </c>
      <c r="B4096" s="1" t="s">
        <v>3274</v>
      </c>
      <c r="C4096" s="1" t="s">
        <v>3275</v>
      </c>
      <c r="D4096" s="1" t="s">
        <v>2339</v>
      </c>
      <c r="E4096" s="1" t="s">
        <v>2242</v>
      </c>
      <c r="F4096" s="1" t="s">
        <v>2808</v>
      </c>
      <c r="I4096">
        <v>8.44</v>
      </c>
      <c r="J4096" s="1" t="s">
        <v>58</v>
      </c>
      <c r="K4096" s="2">
        <f>+I4096</f>
        <v>8.44</v>
      </c>
      <c r="L4096" s="1" t="s">
        <v>93</v>
      </c>
      <c r="M4096" s="1" t="s">
        <v>60</v>
      </c>
      <c r="N4096" s="1" t="s">
        <v>2200</v>
      </c>
    </row>
    <row r="4097" spans="1:15" x14ac:dyDescent="0.25">
      <c r="A4097" s="1" t="s">
        <v>3273</v>
      </c>
      <c r="B4097" s="1" t="s">
        <v>3274</v>
      </c>
      <c r="C4097" s="1" t="s">
        <v>3275</v>
      </c>
      <c r="D4097" s="1" t="s">
        <v>2339</v>
      </c>
      <c r="E4097" s="1" t="s">
        <v>2242</v>
      </c>
      <c r="F4097" s="1" t="s">
        <v>2808</v>
      </c>
      <c r="I4097">
        <v>8.44</v>
      </c>
      <c r="J4097" s="1" t="s">
        <v>58</v>
      </c>
      <c r="K4097" s="2">
        <f>+I4097</f>
        <v>8.44</v>
      </c>
      <c r="L4097" s="1" t="s">
        <v>93</v>
      </c>
      <c r="M4097" s="1" t="s">
        <v>211</v>
      </c>
    </row>
    <row r="4098" spans="1:15" x14ac:dyDescent="0.25">
      <c r="A4098" s="1" t="s">
        <v>3270</v>
      </c>
      <c r="B4098" s="1" t="s">
        <v>3271</v>
      </c>
      <c r="C4098" s="1" t="s">
        <v>3272</v>
      </c>
      <c r="D4098" s="1" t="s">
        <v>2940</v>
      </c>
      <c r="E4098" s="1" t="s">
        <v>771</v>
      </c>
      <c r="F4098" s="1" t="s">
        <v>3102</v>
      </c>
      <c r="I4098">
        <v>16.66</v>
      </c>
      <c r="J4098" s="1" t="s">
        <v>58</v>
      </c>
      <c r="K4098" s="2">
        <f>+I4098</f>
        <v>16.66</v>
      </c>
      <c r="L4098" s="1" t="s">
        <v>136</v>
      </c>
      <c r="M4098" s="1" t="s">
        <v>83</v>
      </c>
      <c r="O4098" s="1" t="s">
        <v>264</v>
      </c>
    </row>
    <row r="4099" spans="1:15" x14ac:dyDescent="0.25">
      <c r="A4099" s="1" t="s">
        <v>3270</v>
      </c>
      <c r="B4099" s="1" t="s">
        <v>3271</v>
      </c>
      <c r="C4099" s="1" t="s">
        <v>3272</v>
      </c>
      <c r="D4099" s="1" t="s">
        <v>2940</v>
      </c>
      <c r="E4099" s="1" t="s">
        <v>771</v>
      </c>
      <c r="F4099" s="1" t="s">
        <v>3102</v>
      </c>
      <c r="I4099">
        <v>16.66</v>
      </c>
      <c r="J4099" s="1" t="s">
        <v>58</v>
      </c>
      <c r="K4099" s="2">
        <f>+I4099</f>
        <v>16.66</v>
      </c>
      <c r="L4099" s="1" t="s">
        <v>136</v>
      </c>
      <c r="M4099" s="1" t="s">
        <v>83</v>
      </c>
      <c r="O4099" s="1" t="s">
        <v>260</v>
      </c>
    </row>
    <row r="4100" spans="1:15" x14ac:dyDescent="0.25">
      <c r="A4100" s="1" t="s">
        <v>3270</v>
      </c>
      <c r="B4100" s="1" t="s">
        <v>3271</v>
      </c>
      <c r="C4100" s="1" t="s">
        <v>3272</v>
      </c>
      <c r="D4100" s="1" t="s">
        <v>2940</v>
      </c>
      <c r="E4100" s="1" t="s">
        <v>771</v>
      </c>
      <c r="F4100" s="1" t="s">
        <v>3102</v>
      </c>
      <c r="I4100">
        <v>16.66</v>
      </c>
      <c r="J4100" s="1" t="s">
        <v>58</v>
      </c>
      <c r="K4100" s="2">
        <f>+I4100</f>
        <v>16.66</v>
      </c>
      <c r="L4100" s="1" t="s">
        <v>136</v>
      </c>
      <c r="M4100" s="1" t="s">
        <v>83</v>
      </c>
      <c r="O4100" s="1" t="s">
        <v>289</v>
      </c>
    </row>
    <row r="4101" spans="1:15" x14ac:dyDescent="0.25">
      <c r="A4101" s="1" t="s">
        <v>3270</v>
      </c>
      <c r="B4101" s="1" t="s">
        <v>3271</v>
      </c>
      <c r="C4101" s="1" t="s">
        <v>3272</v>
      </c>
      <c r="D4101" s="1" t="s">
        <v>2940</v>
      </c>
      <c r="E4101" s="1" t="s">
        <v>771</v>
      </c>
      <c r="F4101" s="1" t="s">
        <v>3102</v>
      </c>
      <c r="I4101">
        <v>16.66</v>
      </c>
      <c r="J4101" s="1" t="s">
        <v>58</v>
      </c>
      <c r="K4101" s="2">
        <f>+I4101</f>
        <v>16.66</v>
      </c>
      <c r="L4101" s="1" t="s">
        <v>136</v>
      </c>
      <c r="M4101" s="1" t="s">
        <v>83</v>
      </c>
      <c r="O4101" s="1" t="s">
        <v>839</v>
      </c>
    </row>
    <row r="4102" spans="1:15" x14ac:dyDescent="0.25">
      <c r="A4102" s="1" t="s">
        <v>3270</v>
      </c>
      <c r="B4102" s="1" t="s">
        <v>3271</v>
      </c>
      <c r="C4102" s="1" t="s">
        <v>3272</v>
      </c>
      <c r="D4102" s="1" t="s">
        <v>2940</v>
      </c>
      <c r="E4102" s="1" t="s">
        <v>771</v>
      </c>
      <c r="F4102" s="1" t="s">
        <v>3102</v>
      </c>
      <c r="I4102">
        <v>16.66</v>
      </c>
      <c r="J4102" s="1" t="s">
        <v>58</v>
      </c>
      <c r="K4102" s="2">
        <f>+I4102</f>
        <v>16.66</v>
      </c>
      <c r="L4102" s="1" t="s">
        <v>93</v>
      </c>
      <c r="M4102" s="1" t="s">
        <v>60</v>
      </c>
      <c r="N4102" s="1" t="s">
        <v>2200</v>
      </c>
    </row>
    <row r="4103" spans="1:15" x14ac:dyDescent="0.25">
      <c r="A4103" s="1" t="s">
        <v>3267</v>
      </c>
      <c r="B4103" s="1" t="s">
        <v>3268</v>
      </c>
      <c r="C4103" s="1" t="s">
        <v>3269</v>
      </c>
      <c r="D4103" s="1" t="s">
        <v>2396</v>
      </c>
      <c r="E4103" s="1" t="s">
        <v>771</v>
      </c>
      <c r="F4103" s="1" t="s">
        <v>3102</v>
      </c>
      <c r="I4103">
        <v>25</v>
      </c>
      <c r="J4103" s="1" t="s">
        <v>58</v>
      </c>
      <c r="K4103" s="2">
        <f>+I4103</f>
        <v>25</v>
      </c>
      <c r="L4103" s="1" t="s">
        <v>136</v>
      </c>
      <c r="M4103" s="1" t="s">
        <v>83</v>
      </c>
      <c r="O4103" s="1" t="s">
        <v>264</v>
      </c>
    </row>
    <row r="4104" spans="1:15" x14ac:dyDescent="0.25">
      <c r="A4104" s="1" t="s">
        <v>3267</v>
      </c>
      <c r="B4104" s="1" t="s">
        <v>3268</v>
      </c>
      <c r="C4104" s="1" t="s">
        <v>3269</v>
      </c>
      <c r="D4104" s="1" t="s">
        <v>2396</v>
      </c>
      <c r="E4104" s="1" t="s">
        <v>771</v>
      </c>
      <c r="F4104" s="1" t="s">
        <v>3102</v>
      </c>
      <c r="I4104">
        <v>25</v>
      </c>
      <c r="J4104" s="1" t="s">
        <v>58</v>
      </c>
      <c r="K4104" s="2">
        <f>+I4104</f>
        <v>25</v>
      </c>
      <c r="L4104" s="1" t="s">
        <v>136</v>
      </c>
      <c r="M4104" s="1" t="s">
        <v>83</v>
      </c>
      <c r="O4104" s="1" t="s">
        <v>260</v>
      </c>
    </row>
    <row r="4105" spans="1:15" x14ac:dyDescent="0.25">
      <c r="A4105" s="1" t="s">
        <v>3267</v>
      </c>
      <c r="B4105" s="1" t="s">
        <v>3268</v>
      </c>
      <c r="C4105" s="1" t="s">
        <v>3269</v>
      </c>
      <c r="D4105" s="1" t="s">
        <v>2396</v>
      </c>
      <c r="E4105" s="1" t="s">
        <v>771</v>
      </c>
      <c r="F4105" s="1" t="s">
        <v>3102</v>
      </c>
      <c r="I4105">
        <v>25</v>
      </c>
      <c r="J4105" s="1" t="s">
        <v>58</v>
      </c>
      <c r="K4105" s="2">
        <f>+I4105</f>
        <v>25</v>
      </c>
      <c r="L4105" s="1" t="s">
        <v>93</v>
      </c>
      <c r="M4105" s="1" t="s">
        <v>60</v>
      </c>
      <c r="N4105" s="1" t="s">
        <v>61</v>
      </c>
    </row>
    <row r="4106" spans="1:15" x14ac:dyDescent="0.25">
      <c r="A4106" s="1" t="s">
        <v>3267</v>
      </c>
      <c r="B4106" s="1" t="s">
        <v>3268</v>
      </c>
      <c r="C4106" s="1" t="s">
        <v>3269</v>
      </c>
      <c r="D4106" s="1" t="s">
        <v>2396</v>
      </c>
      <c r="E4106" s="1" t="s">
        <v>771</v>
      </c>
      <c r="F4106" s="1" t="s">
        <v>3102</v>
      </c>
      <c r="I4106">
        <v>25</v>
      </c>
      <c r="J4106" s="1" t="s">
        <v>58</v>
      </c>
      <c r="K4106" s="2">
        <f>+I4106</f>
        <v>25</v>
      </c>
      <c r="L4106" s="1" t="s">
        <v>93</v>
      </c>
      <c r="M4106" s="1" t="s">
        <v>60</v>
      </c>
      <c r="N4106" s="1" t="s">
        <v>303</v>
      </c>
    </row>
    <row r="4107" spans="1:15" x14ac:dyDescent="0.25">
      <c r="A4107" s="1" t="s">
        <v>3267</v>
      </c>
      <c r="B4107" s="1" t="s">
        <v>3268</v>
      </c>
      <c r="C4107" s="1" t="s">
        <v>3269</v>
      </c>
      <c r="D4107" s="1" t="s">
        <v>2396</v>
      </c>
      <c r="E4107" s="1" t="s">
        <v>771</v>
      </c>
      <c r="F4107" s="1" t="s">
        <v>3102</v>
      </c>
      <c r="I4107">
        <v>25</v>
      </c>
      <c r="J4107" s="1" t="s">
        <v>58</v>
      </c>
      <c r="K4107" s="2">
        <f>+I4107</f>
        <v>25</v>
      </c>
      <c r="L4107" s="1" t="s">
        <v>93</v>
      </c>
      <c r="M4107" s="1" t="s">
        <v>60</v>
      </c>
      <c r="N4107" s="1" t="s">
        <v>2200</v>
      </c>
    </row>
    <row r="4108" spans="1:15" x14ac:dyDescent="0.25">
      <c r="A4108" s="1" t="s">
        <v>3267</v>
      </c>
      <c r="B4108" s="1" t="s">
        <v>3268</v>
      </c>
      <c r="C4108" s="1" t="s">
        <v>3269</v>
      </c>
      <c r="D4108" s="1" t="s">
        <v>2396</v>
      </c>
      <c r="E4108" s="1" t="s">
        <v>771</v>
      </c>
      <c r="F4108" s="1" t="s">
        <v>3102</v>
      </c>
      <c r="I4108">
        <v>25</v>
      </c>
      <c r="J4108" s="1" t="s">
        <v>58</v>
      </c>
      <c r="K4108" s="2">
        <f>+I4108</f>
        <v>25</v>
      </c>
      <c r="L4108" s="1" t="s">
        <v>93</v>
      </c>
      <c r="M4108" s="1" t="s">
        <v>211</v>
      </c>
    </row>
    <row r="4109" spans="1:15" x14ac:dyDescent="0.25">
      <c r="A4109" s="1" t="s">
        <v>3263</v>
      </c>
      <c r="B4109" s="1" t="s">
        <v>3264</v>
      </c>
      <c r="C4109" s="1" t="s">
        <v>3265</v>
      </c>
      <c r="D4109" s="1" t="s">
        <v>2396</v>
      </c>
      <c r="E4109" s="1" t="s">
        <v>771</v>
      </c>
      <c r="F4109" s="1" t="s">
        <v>3102</v>
      </c>
      <c r="I4109">
        <v>0.15</v>
      </c>
      <c r="J4109" s="1" t="s">
        <v>58</v>
      </c>
      <c r="K4109" s="2">
        <f>+I4109</f>
        <v>0.15</v>
      </c>
      <c r="L4109" s="1" t="s">
        <v>93</v>
      </c>
      <c r="M4109" s="1" t="s">
        <v>60</v>
      </c>
      <c r="N4109" s="1" t="s">
        <v>2200</v>
      </c>
    </row>
    <row r="4110" spans="1:15" x14ac:dyDescent="0.25">
      <c r="A4110" s="1" t="s">
        <v>3263</v>
      </c>
      <c r="B4110" s="1" t="s">
        <v>3264</v>
      </c>
      <c r="C4110" s="1" t="s">
        <v>3265</v>
      </c>
      <c r="D4110" s="1" t="s">
        <v>2396</v>
      </c>
      <c r="E4110" s="1" t="s">
        <v>771</v>
      </c>
      <c r="F4110" s="1" t="s">
        <v>3102</v>
      </c>
      <c r="I4110">
        <v>0.15</v>
      </c>
      <c r="J4110" s="1" t="s">
        <v>58</v>
      </c>
      <c r="K4110" s="2">
        <f>+I4110</f>
        <v>0.15</v>
      </c>
      <c r="L4110" s="1" t="s">
        <v>93</v>
      </c>
      <c r="M4110" s="1" t="s">
        <v>211</v>
      </c>
    </row>
    <row r="4111" spans="1:15" x14ac:dyDescent="0.25">
      <c r="A4111" s="1" t="s">
        <v>3259</v>
      </c>
      <c r="B4111" s="1" t="s">
        <v>3260</v>
      </c>
      <c r="C4111" s="1" t="s">
        <v>3261</v>
      </c>
      <c r="D4111" s="1" t="s">
        <v>2247</v>
      </c>
      <c r="E4111" s="1" t="s">
        <v>771</v>
      </c>
      <c r="F4111" s="1" t="s">
        <v>3102</v>
      </c>
      <c r="I4111">
        <v>4</v>
      </c>
      <c r="J4111" s="1" t="s">
        <v>58</v>
      </c>
      <c r="K4111" s="2">
        <f>+I4111</f>
        <v>4</v>
      </c>
      <c r="L4111" s="1" t="s">
        <v>136</v>
      </c>
      <c r="M4111" s="1" t="s">
        <v>83</v>
      </c>
      <c r="O4111" s="1" t="s">
        <v>1770</v>
      </c>
    </row>
    <row r="4112" spans="1:15" x14ac:dyDescent="0.25">
      <c r="A4112" s="1" t="s">
        <v>3259</v>
      </c>
      <c r="B4112" s="1" t="s">
        <v>3260</v>
      </c>
      <c r="C4112" s="1" t="s">
        <v>3261</v>
      </c>
      <c r="D4112" s="1" t="s">
        <v>2247</v>
      </c>
      <c r="E4112" s="1" t="s">
        <v>771</v>
      </c>
      <c r="F4112" s="1" t="s">
        <v>3102</v>
      </c>
      <c r="I4112">
        <v>4</v>
      </c>
      <c r="J4112" s="1" t="s">
        <v>58</v>
      </c>
      <c r="K4112" s="2">
        <f>+I4112</f>
        <v>4</v>
      </c>
      <c r="L4112" s="1" t="s">
        <v>136</v>
      </c>
      <c r="M4112" s="1" t="s">
        <v>83</v>
      </c>
      <c r="O4112" s="1" t="s">
        <v>264</v>
      </c>
    </row>
    <row r="4113" spans="1:15" x14ac:dyDescent="0.25">
      <c r="A4113" s="1" t="s">
        <v>3259</v>
      </c>
      <c r="B4113" s="1" t="s">
        <v>3260</v>
      </c>
      <c r="C4113" s="1" t="s">
        <v>3261</v>
      </c>
      <c r="D4113" s="1" t="s">
        <v>2247</v>
      </c>
      <c r="E4113" s="1" t="s">
        <v>771</v>
      </c>
      <c r="F4113" s="1" t="s">
        <v>3102</v>
      </c>
      <c r="I4113">
        <v>4</v>
      </c>
      <c r="J4113" s="1" t="s">
        <v>58</v>
      </c>
      <c r="K4113" s="2">
        <f>+I4113</f>
        <v>4</v>
      </c>
      <c r="L4113" s="1" t="s">
        <v>93</v>
      </c>
      <c r="M4113" s="1" t="s">
        <v>60</v>
      </c>
      <c r="N4113" s="1" t="s">
        <v>2200</v>
      </c>
    </row>
    <row r="4114" spans="1:15" x14ac:dyDescent="0.25">
      <c r="A4114" s="1" t="s">
        <v>3259</v>
      </c>
      <c r="B4114" s="1" t="s">
        <v>3260</v>
      </c>
      <c r="C4114" s="1" t="s">
        <v>3261</v>
      </c>
      <c r="D4114" s="1" t="s">
        <v>2247</v>
      </c>
      <c r="E4114" s="1" t="s">
        <v>771</v>
      </c>
      <c r="F4114" s="1" t="s">
        <v>3102</v>
      </c>
      <c r="I4114">
        <v>4</v>
      </c>
      <c r="J4114" s="1" t="s">
        <v>58</v>
      </c>
      <c r="K4114" s="2">
        <f>+I4114</f>
        <v>4</v>
      </c>
      <c r="L4114" s="1" t="s">
        <v>93</v>
      </c>
      <c r="M4114" s="1" t="s">
        <v>60</v>
      </c>
      <c r="N4114" s="1" t="s">
        <v>61</v>
      </c>
    </row>
    <row r="4115" spans="1:15" x14ac:dyDescent="0.25">
      <c r="A4115" s="1" t="s">
        <v>3259</v>
      </c>
      <c r="B4115" s="1" t="s">
        <v>3260</v>
      </c>
      <c r="C4115" s="1" t="s">
        <v>3261</v>
      </c>
      <c r="D4115" s="1" t="s">
        <v>2247</v>
      </c>
      <c r="E4115" s="1" t="s">
        <v>771</v>
      </c>
      <c r="F4115" s="1" t="s">
        <v>3102</v>
      </c>
      <c r="I4115">
        <v>4</v>
      </c>
      <c r="J4115" s="1" t="s">
        <v>58</v>
      </c>
      <c r="K4115" s="2">
        <f>+I4115</f>
        <v>4</v>
      </c>
      <c r="L4115" s="1" t="s">
        <v>93</v>
      </c>
      <c r="M4115" s="1" t="s">
        <v>211</v>
      </c>
    </row>
    <row r="4116" spans="1:15" x14ac:dyDescent="0.25">
      <c r="A4116" s="1" t="s">
        <v>3256</v>
      </c>
      <c r="B4116" s="1" t="s">
        <v>3257</v>
      </c>
      <c r="C4116" s="1" t="s">
        <v>3258</v>
      </c>
      <c r="D4116" s="1" t="s">
        <v>2247</v>
      </c>
      <c r="E4116" s="1" t="s">
        <v>771</v>
      </c>
      <c r="F4116" s="1" t="s">
        <v>3102</v>
      </c>
      <c r="I4116">
        <v>33.33</v>
      </c>
      <c r="J4116" s="1" t="s">
        <v>58</v>
      </c>
      <c r="K4116" s="2">
        <f>+I4116</f>
        <v>33.33</v>
      </c>
      <c r="L4116" s="1" t="s">
        <v>82</v>
      </c>
      <c r="M4116" s="1" t="s">
        <v>83</v>
      </c>
      <c r="O4116" s="1" t="s">
        <v>264</v>
      </c>
    </row>
    <row r="4117" spans="1:15" x14ac:dyDescent="0.25">
      <c r="A4117" s="1" t="s">
        <v>3256</v>
      </c>
      <c r="B4117" s="1" t="s">
        <v>3257</v>
      </c>
      <c r="C4117" s="1" t="s">
        <v>3258</v>
      </c>
      <c r="D4117" s="1" t="s">
        <v>2247</v>
      </c>
      <c r="E4117" s="1" t="s">
        <v>771</v>
      </c>
      <c r="F4117" s="1" t="s">
        <v>3102</v>
      </c>
      <c r="I4117">
        <v>33.33</v>
      </c>
      <c r="J4117" s="1" t="s">
        <v>58</v>
      </c>
      <c r="K4117" s="2">
        <f>+I4117</f>
        <v>33.33</v>
      </c>
      <c r="L4117" s="1" t="s">
        <v>93</v>
      </c>
      <c r="M4117" s="1" t="s">
        <v>60</v>
      </c>
      <c r="N4117" s="1" t="s">
        <v>61</v>
      </c>
    </row>
    <row r="4118" spans="1:15" x14ac:dyDescent="0.25">
      <c r="A4118" s="1" t="s">
        <v>3256</v>
      </c>
      <c r="B4118" s="1" t="s">
        <v>3257</v>
      </c>
      <c r="C4118" s="1" t="s">
        <v>3258</v>
      </c>
      <c r="D4118" s="1" t="s">
        <v>2247</v>
      </c>
      <c r="E4118" s="1" t="s">
        <v>771</v>
      </c>
      <c r="F4118" s="1" t="s">
        <v>3102</v>
      </c>
      <c r="I4118">
        <v>33.33</v>
      </c>
      <c r="J4118" s="1" t="s">
        <v>58</v>
      </c>
      <c r="K4118" s="2">
        <f>+I4118</f>
        <v>33.33</v>
      </c>
      <c r="L4118" s="1" t="s">
        <v>93</v>
      </c>
      <c r="M4118" s="1" t="s">
        <v>60</v>
      </c>
      <c r="N4118" s="1" t="s">
        <v>2230</v>
      </c>
    </row>
    <row r="4119" spans="1:15" x14ac:dyDescent="0.25">
      <c r="A4119" s="1" t="s">
        <v>3256</v>
      </c>
      <c r="B4119" s="1" t="s">
        <v>3257</v>
      </c>
      <c r="C4119" s="1" t="s">
        <v>3258</v>
      </c>
      <c r="D4119" s="1" t="s">
        <v>2247</v>
      </c>
      <c r="E4119" s="1" t="s">
        <v>771</v>
      </c>
      <c r="F4119" s="1" t="s">
        <v>3102</v>
      </c>
      <c r="I4119">
        <v>33.33</v>
      </c>
      <c r="J4119" s="1" t="s">
        <v>58</v>
      </c>
      <c r="K4119" s="2">
        <f>+I4119</f>
        <v>33.33</v>
      </c>
      <c r="L4119" s="1" t="s">
        <v>93</v>
      </c>
      <c r="M4119" s="1" t="s">
        <v>60</v>
      </c>
      <c r="N4119" s="1" t="s">
        <v>2200</v>
      </c>
    </row>
    <row r="4120" spans="1:15" x14ac:dyDescent="0.25">
      <c r="A4120" s="1" t="s">
        <v>3256</v>
      </c>
      <c r="B4120" s="1" t="s">
        <v>3257</v>
      </c>
      <c r="C4120" s="1" t="s">
        <v>3258</v>
      </c>
      <c r="D4120" s="1" t="s">
        <v>2247</v>
      </c>
      <c r="E4120" s="1" t="s">
        <v>771</v>
      </c>
      <c r="F4120" s="1" t="s">
        <v>3102</v>
      </c>
      <c r="I4120">
        <v>33.33</v>
      </c>
      <c r="J4120" s="1" t="s">
        <v>58</v>
      </c>
      <c r="K4120" s="2">
        <f>+I4120</f>
        <v>33.33</v>
      </c>
      <c r="L4120" s="1" t="s">
        <v>93</v>
      </c>
      <c r="M4120" s="1" t="s">
        <v>60</v>
      </c>
      <c r="N4120" s="1" t="s">
        <v>359</v>
      </c>
    </row>
    <row r="4121" spans="1:15" x14ac:dyDescent="0.25">
      <c r="A4121" s="1" t="s">
        <v>3256</v>
      </c>
      <c r="B4121" s="1" t="s">
        <v>3257</v>
      </c>
      <c r="C4121" s="1" t="s">
        <v>3258</v>
      </c>
      <c r="D4121" s="1" t="s">
        <v>2247</v>
      </c>
      <c r="E4121" s="1" t="s">
        <v>771</v>
      </c>
      <c r="F4121" s="1" t="s">
        <v>3102</v>
      </c>
      <c r="I4121">
        <v>33.33</v>
      </c>
      <c r="J4121" s="1" t="s">
        <v>58</v>
      </c>
      <c r="K4121" s="2">
        <f>+I4121</f>
        <v>33.33</v>
      </c>
      <c r="L4121" s="1" t="s">
        <v>93</v>
      </c>
      <c r="M4121" s="1" t="s">
        <v>211</v>
      </c>
    </row>
    <row r="4122" spans="1:15" x14ac:dyDescent="0.25">
      <c r="A4122" s="1" t="s">
        <v>3252</v>
      </c>
      <c r="B4122" s="1" t="s">
        <v>3253</v>
      </c>
      <c r="C4122" s="1" t="s">
        <v>3254</v>
      </c>
      <c r="D4122" s="1" t="s">
        <v>2247</v>
      </c>
      <c r="E4122" s="1" t="s">
        <v>771</v>
      </c>
      <c r="F4122" s="1" t="s">
        <v>3102</v>
      </c>
      <c r="I4122">
        <v>22.2</v>
      </c>
      <c r="J4122" s="1" t="s">
        <v>58</v>
      </c>
      <c r="K4122" s="2">
        <f>+I4122</f>
        <v>22.2</v>
      </c>
      <c r="L4122" s="1" t="s">
        <v>136</v>
      </c>
      <c r="M4122" s="1" t="s">
        <v>83</v>
      </c>
      <c r="O4122" s="1" t="s">
        <v>264</v>
      </c>
    </row>
    <row r="4123" spans="1:15" x14ac:dyDescent="0.25">
      <c r="A4123" s="1" t="s">
        <v>3252</v>
      </c>
      <c r="B4123" s="1" t="s">
        <v>3253</v>
      </c>
      <c r="C4123" s="1" t="s">
        <v>3254</v>
      </c>
      <c r="D4123" s="1" t="s">
        <v>2247</v>
      </c>
      <c r="E4123" s="1" t="s">
        <v>771</v>
      </c>
      <c r="F4123" s="1" t="s">
        <v>3102</v>
      </c>
      <c r="I4123">
        <v>22.2</v>
      </c>
      <c r="J4123" s="1" t="s">
        <v>58</v>
      </c>
      <c r="K4123" s="2">
        <f>+I4123</f>
        <v>22.2</v>
      </c>
      <c r="L4123" s="1" t="s">
        <v>136</v>
      </c>
      <c r="M4123" s="1" t="s">
        <v>83</v>
      </c>
      <c r="O4123" s="1" t="s">
        <v>260</v>
      </c>
    </row>
    <row r="4124" spans="1:15" x14ac:dyDescent="0.25">
      <c r="A4124" s="1" t="s">
        <v>3252</v>
      </c>
      <c r="B4124" s="1" t="s">
        <v>3253</v>
      </c>
      <c r="C4124" s="1" t="s">
        <v>3254</v>
      </c>
      <c r="D4124" s="1" t="s">
        <v>2247</v>
      </c>
      <c r="E4124" s="1" t="s">
        <v>771</v>
      </c>
      <c r="F4124" s="1" t="s">
        <v>3102</v>
      </c>
      <c r="I4124">
        <v>22.2</v>
      </c>
      <c r="J4124" s="1" t="s">
        <v>58</v>
      </c>
      <c r="K4124" s="2">
        <f>+I4124</f>
        <v>22.2</v>
      </c>
      <c r="L4124" s="1" t="s">
        <v>136</v>
      </c>
      <c r="M4124" s="1" t="s">
        <v>83</v>
      </c>
      <c r="O4124" s="1" t="s">
        <v>839</v>
      </c>
    </row>
    <row r="4125" spans="1:15" x14ac:dyDescent="0.25">
      <c r="A4125" s="1" t="s">
        <v>3252</v>
      </c>
      <c r="B4125" s="1" t="s">
        <v>3253</v>
      </c>
      <c r="C4125" s="1" t="s">
        <v>3254</v>
      </c>
      <c r="D4125" s="1" t="s">
        <v>2247</v>
      </c>
      <c r="E4125" s="1" t="s">
        <v>771</v>
      </c>
      <c r="F4125" s="1" t="s">
        <v>3102</v>
      </c>
      <c r="I4125">
        <v>22.2</v>
      </c>
      <c r="J4125" s="1" t="s">
        <v>58</v>
      </c>
      <c r="K4125" s="2">
        <f>+I4125</f>
        <v>22.2</v>
      </c>
      <c r="L4125" s="1" t="s">
        <v>93</v>
      </c>
      <c r="M4125" s="1" t="s">
        <v>60</v>
      </c>
      <c r="N4125" s="1" t="s">
        <v>61</v>
      </c>
    </row>
    <row r="4126" spans="1:15" x14ac:dyDescent="0.25">
      <c r="A4126" s="1" t="s">
        <v>3252</v>
      </c>
      <c r="B4126" s="1" t="s">
        <v>3253</v>
      </c>
      <c r="C4126" s="1" t="s">
        <v>3254</v>
      </c>
      <c r="D4126" s="1" t="s">
        <v>2247</v>
      </c>
      <c r="E4126" s="1" t="s">
        <v>771</v>
      </c>
      <c r="F4126" s="1" t="s">
        <v>3102</v>
      </c>
      <c r="I4126">
        <v>22.2</v>
      </c>
      <c r="J4126" s="1" t="s">
        <v>58</v>
      </c>
      <c r="K4126" s="2">
        <f>+I4126</f>
        <v>22.2</v>
      </c>
      <c r="L4126" s="1" t="s">
        <v>93</v>
      </c>
      <c r="M4126" s="1" t="s">
        <v>60</v>
      </c>
      <c r="N4126" s="1" t="s">
        <v>303</v>
      </c>
    </row>
    <row r="4127" spans="1:15" x14ac:dyDescent="0.25">
      <c r="A4127" s="1" t="s">
        <v>3252</v>
      </c>
      <c r="B4127" s="1" t="s">
        <v>3253</v>
      </c>
      <c r="C4127" s="1" t="s">
        <v>3254</v>
      </c>
      <c r="D4127" s="1" t="s">
        <v>2247</v>
      </c>
      <c r="E4127" s="1" t="s">
        <v>771</v>
      </c>
      <c r="F4127" s="1" t="s">
        <v>3102</v>
      </c>
      <c r="I4127">
        <v>22.2</v>
      </c>
      <c r="J4127" s="1" t="s">
        <v>58</v>
      </c>
      <c r="K4127" s="2">
        <f>+I4127</f>
        <v>22.2</v>
      </c>
      <c r="L4127" s="1" t="s">
        <v>93</v>
      </c>
      <c r="M4127" s="1" t="s">
        <v>60</v>
      </c>
      <c r="N4127" s="1" t="s">
        <v>2200</v>
      </c>
    </row>
    <row r="4128" spans="1:15" x14ac:dyDescent="0.25">
      <c r="A4128" s="1" t="s">
        <v>3252</v>
      </c>
      <c r="B4128" s="1" t="s">
        <v>3253</v>
      </c>
      <c r="C4128" s="1" t="s">
        <v>3254</v>
      </c>
      <c r="D4128" s="1" t="s">
        <v>2247</v>
      </c>
      <c r="E4128" s="1" t="s">
        <v>771</v>
      </c>
      <c r="F4128" s="1" t="s">
        <v>3102</v>
      </c>
      <c r="I4128">
        <v>22.2</v>
      </c>
      <c r="J4128" s="1" t="s">
        <v>58</v>
      </c>
      <c r="K4128" s="2">
        <f>+I4128</f>
        <v>22.2</v>
      </c>
      <c r="L4128" s="1" t="s">
        <v>93</v>
      </c>
      <c r="M4128" s="1" t="s">
        <v>60</v>
      </c>
      <c r="N4128" s="1" t="s">
        <v>2230</v>
      </c>
    </row>
    <row r="4129" spans="1:15" x14ac:dyDescent="0.25">
      <c r="A4129" s="1" t="s">
        <v>3252</v>
      </c>
      <c r="B4129" s="1" t="s">
        <v>3253</v>
      </c>
      <c r="C4129" s="1" t="s">
        <v>3254</v>
      </c>
      <c r="D4129" s="1" t="s">
        <v>2247</v>
      </c>
      <c r="E4129" s="1" t="s">
        <v>771</v>
      </c>
      <c r="F4129" s="1" t="s">
        <v>3102</v>
      </c>
      <c r="I4129">
        <v>22.2</v>
      </c>
      <c r="J4129" s="1" t="s">
        <v>58</v>
      </c>
      <c r="K4129" s="2">
        <f>+I4129</f>
        <v>22.2</v>
      </c>
      <c r="L4129" s="1" t="s">
        <v>93</v>
      </c>
      <c r="M4129" s="1" t="s">
        <v>211</v>
      </c>
    </row>
    <row r="4130" spans="1:15" x14ac:dyDescent="0.25">
      <c r="A4130" s="1" t="s">
        <v>3252</v>
      </c>
      <c r="B4130" s="1" t="s">
        <v>3253</v>
      </c>
      <c r="C4130" s="1" t="s">
        <v>3254</v>
      </c>
      <c r="D4130" s="1" t="s">
        <v>2247</v>
      </c>
      <c r="E4130" s="1" t="s">
        <v>771</v>
      </c>
      <c r="F4130" s="1" t="s">
        <v>3102</v>
      </c>
      <c r="I4130">
        <v>22.2</v>
      </c>
      <c r="J4130" s="1" t="s">
        <v>58</v>
      </c>
      <c r="K4130" s="2">
        <f>+I4130</f>
        <v>22.2</v>
      </c>
      <c r="L4130" s="1" t="s">
        <v>136</v>
      </c>
      <c r="M4130" s="1" t="s">
        <v>83</v>
      </c>
      <c r="O4130" s="1" t="s">
        <v>6172</v>
      </c>
    </row>
    <row r="4131" spans="1:15" x14ac:dyDescent="0.25">
      <c r="A4131" s="1" t="s">
        <v>3249</v>
      </c>
      <c r="B4131" s="1" t="s">
        <v>3250</v>
      </c>
      <c r="C4131" s="1" t="s">
        <v>3251</v>
      </c>
      <c r="D4131" s="1" t="s">
        <v>2293</v>
      </c>
      <c r="E4131" s="1" t="s">
        <v>2242</v>
      </c>
      <c r="F4131" s="1" t="s">
        <v>3102</v>
      </c>
      <c r="I4131">
        <v>5</v>
      </c>
      <c r="J4131" s="1" t="s">
        <v>58</v>
      </c>
      <c r="K4131" s="2">
        <f>+I4131</f>
        <v>5</v>
      </c>
      <c r="L4131" s="1" t="s">
        <v>136</v>
      </c>
      <c r="M4131" s="1" t="s">
        <v>83</v>
      </c>
      <c r="O4131" s="1" t="s">
        <v>264</v>
      </c>
    </row>
    <row r="4132" spans="1:15" x14ac:dyDescent="0.25">
      <c r="A4132" s="1" t="s">
        <v>3249</v>
      </c>
      <c r="B4132" s="1" t="s">
        <v>3250</v>
      </c>
      <c r="C4132" s="1" t="s">
        <v>3251</v>
      </c>
      <c r="D4132" s="1" t="s">
        <v>2293</v>
      </c>
      <c r="E4132" s="1" t="s">
        <v>2242</v>
      </c>
      <c r="F4132" s="1" t="s">
        <v>3102</v>
      </c>
      <c r="I4132">
        <v>5</v>
      </c>
      <c r="J4132" s="1" t="s">
        <v>58</v>
      </c>
      <c r="K4132" s="2">
        <f>+I4132</f>
        <v>5</v>
      </c>
      <c r="L4132" s="1" t="s">
        <v>136</v>
      </c>
      <c r="M4132" s="1" t="s">
        <v>83</v>
      </c>
      <c r="O4132" s="1" t="s">
        <v>260</v>
      </c>
    </row>
    <row r="4133" spans="1:15" x14ac:dyDescent="0.25">
      <c r="A4133" s="1" t="s">
        <v>3249</v>
      </c>
      <c r="B4133" s="1" t="s">
        <v>3250</v>
      </c>
      <c r="C4133" s="1" t="s">
        <v>3251</v>
      </c>
      <c r="D4133" s="1" t="s">
        <v>2293</v>
      </c>
      <c r="E4133" s="1" t="s">
        <v>2242</v>
      </c>
      <c r="F4133" s="1" t="s">
        <v>3102</v>
      </c>
      <c r="I4133">
        <v>5</v>
      </c>
      <c r="J4133" s="1" t="s">
        <v>58</v>
      </c>
      <c r="K4133" s="2">
        <f>+I4133</f>
        <v>5</v>
      </c>
      <c r="L4133" s="1" t="s">
        <v>93</v>
      </c>
      <c r="M4133" s="1" t="s">
        <v>60</v>
      </c>
      <c r="N4133" s="1" t="s">
        <v>2200</v>
      </c>
    </row>
    <row r="4134" spans="1:15" x14ac:dyDescent="0.25">
      <c r="A4134" s="1" t="s">
        <v>3249</v>
      </c>
      <c r="B4134" s="1" t="s">
        <v>3250</v>
      </c>
      <c r="C4134" s="1" t="s">
        <v>3251</v>
      </c>
      <c r="D4134" s="1" t="s">
        <v>2293</v>
      </c>
      <c r="E4134" s="1" t="s">
        <v>2242</v>
      </c>
      <c r="F4134" s="1" t="s">
        <v>3102</v>
      </c>
      <c r="I4134">
        <v>5</v>
      </c>
      <c r="J4134" s="1" t="s">
        <v>58</v>
      </c>
      <c r="K4134" s="2">
        <f>+I4134</f>
        <v>5</v>
      </c>
      <c r="L4134" s="1" t="s">
        <v>93</v>
      </c>
      <c r="M4134" s="1" t="s">
        <v>211</v>
      </c>
    </row>
    <row r="4135" spans="1:15" x14ac:dyDescent="0.25">
      <c r="A4135" s="1" t="s">
        <v>3244</v>
      </c>
      <c r="B4135" s="1" t="s">
        <v>3245</v>
      </c>
      <c r="C4135" s="1" t="s">
        <v>3246</v>
      </c>
      <c r="D4135" s="1" t="s">
        <v>2293</v>
      </c>
      <c r="E4135" s="1" t="s">
        <v>771</v>
      </c>
      <c r="F4135" s="1" t="s">
        <v>3102</v>
      </c>
      <c r="I4135">
        <v>3.57</v>
      </c>
      <c r="J4135" s="1" t="s">
        <v>58</v>
      </c>
      <c r="K4135" s="2">
        <f>+I4135</f>
        <v>3.57</v>
      </c>
      <c r="L4135" s="1" t="s">
        <v>136</v>
      </c>
      <c r="M4135" s="1" t="s">
        <v>83</v>
      </c>
      <c r="O4135" s="1" t="s">
        <v>264</v>
      </c>
    </row>
    <row r="4136" spans="1:15" x14ac:dyDescent="0.25">
      <c r="A4136" s="1" t="s">
        <v>3244</v>
      </c>
      <c r="B4136" s="1" t="s">
        <v>3245</v>
      </c>
      <c r="C4136" s="1" t="s">
        <v>3246</v>
      </c>
      <c r="D4136" s="1" t="s">
        <v>2293</v>
      </c>
      <c r="E4136" s="1" t="s">
        <v>771</v>
      </c>
      <c r="F4136" s="1" t="s">
        <v>3102</v>
      </c>
      <c r="I4136">
        <v>3.57</v>
      </c>
      <c r="J4136" s="1" t="s">
        <v>58</v>
      </c>
      <c r="K4136" s="2">
        <f>+I4136</f>
        <v>3.57</v>
      </c>
      <c r="L4136" s="1" t="s">
        <v>136</v>
      </c>
      <c r="M4136" s="1" t="s">
        <v>83</v>
      </c>
      <c r="O4136" s="1" t="s">
        <v>289</v>
      </c>
    </row>
    <row r="4137" spans="1:15" x14ac:dyDescent="0.25">
      <c r="A4137" s="1" t="s">
        <v>3244</v>
      </c>
      <c r="B4137" s="1" t="s">
        <v>3245</v>
      </c>
      <c r="C4137" s="1" t="s">
        <v>3246</v>
      </c>
      <c r="D4137" s="1" t="s">
        <v>2293</v>
      </c>
      <c r="E4137" s="1" t="s">
        <v>771</v>
      </c>
      <c r="F4137" s="1" t="s">
        <v>3102</v>
      </c>
      <c r="I4137">
        <v>3.57</v>
      </c>
      <c r="J4137" s="1" t="s">
        <v>58</v>
      </c>
      <c r="K4137" s="2">
        <f>+I4137</f>
        <v>3.57</v>
      </c>
      <c r="L4137" s="1" t="s">
        <v>136</v>
      </c>
      <c r="M4137" s="1" t="s">
        <v>83</v>
      </c>
      <c r="O4137" s="1" t="s">
        <v>260</v>
      </c>
    </row>
    <row r="4138" spans="1:15" x14ac:dyDescent="0.25">
      <c r="A4138" s="1" t="s">
        <v>3244</v>
      </c>
      <c r="B4138" s="1" t="s">
        <v>3245</v>
      </c>
      <c r="C4138" s="1" t="s">
        <v>3246</v>
      </c>
      <c r="D4138" s="1" t="s">
        <v>2293</v>
      </c>
      <c r="E4138" s="1" t="s">
        <v>771</v>
      </c>
      <c r="F4138" s="1" t="s">
        <v>3102</v>
      </c>
      <c r="I4138">
        <v>3.57</v>
      </c>
      <c r="J4138" s="1" t="s">
        <v>58</v>
      </c>
      <c r="K4138" s="2">
        <f>+I4138</f>
        <v>3.57</v>
      </c>
      <c r="L4138" s="1" t="s">
        <v>93</v>
      </c>
      <c r="M4138" s="1" t="s">
        <v>60</v>
      </c>
      <c r="N4138" s="1" t="s">
        <v>61</v>
      </c>
    </row>
    <row r="4139" spans="1:15" x14ac:dyDescent="0.25">
      <c r="A4139" s="1" t="s">
        <v>3244</v>
      </c>
      <c r="B4139" s="1" t="s">
        <v>3245</v>
      </c>
      <c r="C4139" s="1" t="s">
        <v>3246</v>
      </c>
      <c r="D4139" s="1" t="s">
        <v>2293</v>
      </c>
      <c r="E4139" s="1" t="s">
        <v>771</v>
      </c>
      <c r="F4139" s="1" t="s">
        <v>3102</v>
      </c>
      <c r="I4139">
        <v>3.57</v>
      </c>
      <c r="J4139" s="1" t="s">
        <v>58</v>
      </c>
      <c r="K4139" s="2">
        <f>+I4139</f>
        <v>3.57</v>
      </c>
      <c r="L4139" s="1" t="s">
        <v>93</v>
      </c>
      <c r="M4139" s="1" t="s">
        <v>60</v>
      </c>
      <c r="N4139" s="1" t="s">
        <v>303</v>
      </c>
    </row>
    <row r="4140" spans="1:15" x14ac:dyDescent="0.25">
      <c r="A4140" s="1" t="s">
        <v>3244</v>
      </c>
      <c r="B4140" s="1" t="s">
        <v>3245</v>
      </c>
      <c r="C4140" s="1" t="s">
        <v>3246</v>
      </c>
      <c r="D4140" s="1" t="s">
        <v>2293</v>
      </c>
      <c r="E4140" s="1" t="s">
        <v>771</v>
      </c>
      <c r="F4140" s="1" t="s">
        <v>3102</v>
      </c>
      <c r="I4140">
        <v>3.57</v>
      </c>
      <c r="J4140" s="1" t="s">
        <v>58</v>
      </c>
      <c r="K4140" s="2">
        <f>+I4140</f>
        <v>3.57</v>
      </c>
      <c r="L4140" s="1" t="s">
        <v>93</v>
      </c>
      <c r="M4140" s="1" t="s">
        <v>60</v>
      </c>
      <c r="N4140" s="1" t="s">
        <v>2200</v>
      </c>
    </row>
    <row r="4141" spans="1:15" x14ac:dyDescent="0.25">
      <c r="A4141" s="1" t="s">
        <v>3244</v>
      </c>
      <c r="B4141" s="1" t="s">
        <v>3245</v>
      </c>
      <c r="C4141" s="1" t="s">
        <v>3246</v>
      </c>
      <c r="D4141" s="1" t="s">
        <v>2293</v>
      </c>
      <c r="E4141" s="1" t="s">
        <v>771</v>
      </c>
      <c r="F4141" s="1" t="s">
        <v>3102</v>
      </c>
      <c r="I4141">
        <v>3.57</v>
      </c>
      <c r="J4141" s="1" t="s">
        <v>58</v>
      </c>
      <c r="K4141" s="2">
        <f>+I4141</f>
        <v>3.57</v>
      </c>
      <c r="L4141" s="1" t="s">
        <v>93</v>
      </c>
      <c r="M4141" s="1" t="s">
        <v>211</v>
      </c>
    </row>
    <row r="4142" spans="1:15" x14ac:dyDescent="0.25">
      <c r="A4142" s="1" t="s">
        <v>3240</v>
      </c>
      <c r="B4142" s="1" t="s">
        <v>3241</v>
      </c>
      <c r="C4142" s="1" t="s">
        <v>3242</v>
      </c>
      <c r="D4142" s="1" t="s">
        <v>2293</v>
      </c>
      <c r="E4142" s="1" t="s">
        <v>771</v>
      </c>
      <c r="F4142" s="1" t="s">
        <v>3102</v>
      </c>
      <c r="I4142">
        <v>4</v>
      </c>
      <c r="J4142" s="1" t="s">
        <v>58</v>
      </c>
      <c r="K4142" s="2">
        <f>+I4142</f>
        <v>4</v>
      </c>
      <c r="L4142" s="1" t="s">
        <v>136</v>
      </c>
      <c r="M4142" s="1" t="s">
        <v>83</v>
      </c>
      <c r="O4142" s="1" t="s">
        <v>264</v>
      </c>
    </row>
    <row r="4143" spans="1:15" x14ac:dyDescent="0.25">
      <c r="A4143" s="1" t="s">
        <v>3240</v>
      </c>
      <c r="B4143" s="1" t="s">
        <v>3241</v>
      </c>
      <c r="C4143" s="1" t="s">
        <v>3242</v>
      </c>
      <c r="D4143" s="1" t="s">
        <v>2293</v>
      </c>
      <c r="E4143" s="1" t="s">
        <v>771</v>
      </c>
      <c r="F4143" s="1" t="s">
        <v>3102</v>
      </c>
      <c r="I4143">
        <v>4</v>
      </c>
      <c r="J4143" s="1" t="s">
        <v>58</v>
      </c>
      <c r="K4143" s="2">
        <f>+I4143</f>
        <v>4</v>
      </c>
      <c r="L4143" s="1" t="s">
        <v>93</v>
      </c>
      <c r="M4143" s="1" t="s">
        <v>60</v>
      </c>
      <c r="N4143" s="1" t="s">
        <v>61</v>
      </c>
    </row>
    <row r="4144" spans="1:15" x14ac:dyDescent="0.25">
      <c r="A4144" s="1" t="s">
        <v>3240</v>
      </c>
      <c r="B4144" s="1" t="s">
        <v>3241</v>
      </c>
      <c r="C4144" s="1" t="s">
        <v>3242</v>
      </c>
      <c r="D4144" s="1" t="s">
        <v>2293</v>
      </c>
      <c r="E4144" s="1" t="s">
        <v>771</v>
      </c>
      <c r="F4144" s="1" t="s">
        <v>3102</v>
      </c>
      <c r="I4144">
        <v>4</v>
      </c>
      <c r="J4144" s="1" t="s">
        <v>58</v>
      </c>
      <c r="K4144" s="2">
        <f>+I4144</f>
        <v>4</v>
      </c>
      <c r="L4144" s="1" t="s">
        <v>93</v>
      </c>
      <c r="M4144" s="1" t="s">
        <v>60</v>
      </c>
      <c r="N4144" s="1" t="s">
        <v>303</v>
      </c>
    </row>
    <row r="4145" spans="1:15" x14ac:dyDescent="0.25">
      <c r="A4145" s="1" t="s">
        <v>3240</v>
      </c>
      <c r="B4145" s="1" t="s">
        <v>3241</v>
      </c>
      <c r="C4145" s="1" t="s">
        <v>3242</v>
      </c>
      <c r="D4145" s="1" t="s">
        <v>2293</v>
      </c>
      <c r="E4145" s="1" t="s">
        <v>771</v>
      </c>
      <c r="F4145" s="1" t="s">
        <v>3102</v>
      </c>
      <c r="I4145">
        <v>4</v>
      </c>
      <c r="J4145" s="1" t="s">
        <v>58</v>
      </c>
      <c r="K4145" s="2">
        <f>+I4145</f>
        <v>4</v>
      </c>
      <c r="L4145" s="1" t="s">
        <v>93</v>
      </c>
      <c r="M4145" s="1" t="s">
        <v>60</v>
      </c>
      <c r="N4145" s="1" t="s">
        <v>2200</v>
      </c>
    </row>
    <row r="4146" spans="1:15" x14ac:dyDescent="0.25">
      <c r="A4146" s="1" t="s">
        <v>3240</v>
      </c>
      <c r="B4146" s="1" t="s">
        <v>3241</v>
      </c>
      <c r="C4146" s="1" t="s">
        <v>3242</v>
      </c>
      <c r="D4146" s="1" t="s">
        <v>2293</v>
      </c>
      <c r="E4146" s="1" t="s">
        <v>771</v>
      </c>
      <c r="F4146" s="1" t="s">
        <v>3102</v>
      </c>
      <c r="I4146">
        <v>4</v>
      </c>
      <c r="J4146" s="1" t="s">
        <v>58</v>
      </c>
      <c r="K4146" s="2">
        <f>+I4146</f>
        <v>4</v>
      </c>
      <c r="L4146" s="1" t="s">
        <v>93</v>
      </c>
      <c r="M4146" s="1" t="s">
        <v>211</v>
      </c>
    </row>
    <row r="4147" spans="1:15" x14ac:dyDescent="0.25">
      <c r="A4147" s="1" t="s">
        <v>3236</v>
      </c>
      <c r="B4147" s="1" t="s">
        <v>3237</v>
      </c>
      <c r="C4147" s="1" t="s">
        <v>3238</v>
      </c>
      <c r="D4147" s="1" t="s">
        <v>2247</v>
      </c>
      <c r="E4147" s="1" t="s">
        <v>771</v>
      </c>
      <c r="F4147" s="1" t="s">
        <v>3102</v>
      </c>
      <c r="I4147">
        <v>18.75</v>
      </c>
      <c r="J4147" s="1" t="s">
        <v>58</v>
      </c>
      <c r="K4147" s="2">
        <f>+I4147</f>
        <v>18.75</v>
      </c>
      <c r="L4147" s="1" t="s">
        <v>136</v>
      </c>
      <c r="M4147" s="1" t="s">
        <v>83</v>
      </c>
      <c r="O4147" s="1" t="s">
        <v>264</v>
      </c>
    </row>
    <row r="4148" spans="1:15" x14ac:dyDescent="0.25">
      <c r="A4148" s="1" t="s">
        <v>3236</v>
      </c>
      <c r="B4148" s="1" t="s">
        <v>3237</v>
      </c>
      <c r="C4148" s="1" t="s">
        <v>3238</v>
      </c>
      <c r="D4148" s="1" t="s">
        <v>2247</v>
      </c>
      <c r="E4148" s="1" t="s">
        <v>771</v>
      </c>
      <c r="F4148" s="1" t="s">
        <v>3102</v>
      </c>
      <c r="I4148">
        <v>18.75</v>
      </c>
      <c r="J4148" s="1" t="s">
        <v>58</v>
      </c>
      <c r="K4148" s="2">
        <f>+I4148</f>
        <v>18.75</v>
      </c>
      <c r="L4148" s="1" t="s">
        <v>136</v>
      </c>
      <c r="M4148" s="1" t="s">
        <v>83</v>
      </c>
      <c r="O4148" s="1" t="s">
        <v>260</v>
      </c>
    </row>
    <row r="4149" spans="1:15" x14ac:dyDescent="0.25">
      <c r="A4149" s="1" t="s">
        <v>3236</v>
      </c>
      <c r="B4149" s="1" t="s">
        <v>3237</v>
      </c>
      <c r="C4149" s="1" t="s">
        <v>3238</v>
      </c>
      <c r="D4149" s="1" t="s">
        <v>2247</v>
      </c>
      <c r="E4149" s="1" t="s">
        <v>771</v>
      </c>
      <c r="F4149" s="1" t="s">
        <v>3102</v>
      </c>
      <c r="I4149">
        <v>18.75</v>
      </c>
      <c r="J4149" s="1" t="s">
        <v>58</v>
      </c>
      <c r="K4149" s="2">
        <f>+I4149</f>
        <v>18.75</v>
      </c>
      <c r="L4149" s="1" t="s">
        <v>136</v>
      </c>
      <c r="M4149" s="1" t="s">
        <v>83</v>
      </c>
      <c r="O4149" s="1" t="s">
        <v>289</v>
      </c>
    </row>
    <row r="4150" spans="1:15" x14ac:dyDescent="0.25">
      <c r="A4150" s="1" t="s">
        <v>3236</v>
      </c>
      <c r="B4150" s="1" t="s">
        <v>3237</v>
      </c>
      <c r="C4150" s="1" t="s">
        <v>3238</v>
      </c>
      <c r="D4150" s="1" t="s">
        <v>2247</v>
      </c>
      <c r="E4150" s="1" t="s">
        <v>771</v>
      </c>
      <c r="F4150" s="1" t="s">
        <v>3102</v>
      </c>
      <c r="I4150">
        <v>18.75</v>
      </c>
      <c r="J4150" s="1" t="s">
        <v>58</v>
      </c>
      <c r="K4150" s="2">
        <f>+I4150</f>
        <v>18.75</v>
      </c>
      <c r="L4150" s="1" t="s">
        <v>93</v>
      </c>
      <c r="M4150" s="1" t="s">
        <v>60</v>
      </c>
      <c r="N4150" s="1" t="s">
        <v>2200</v>
      </c>
    </row>
    <row r="4151" spans="1:15" x14ac:dyDescent="0.25">
      <c r="A4151" s="1" t="s">
        <v>3233</v>
      </c>
      <c r="B4151" s="1" t="s">
        <v>3234</v>
      </c>
      <c r="C4151" s="1" t="s">
        <v>3235</v>
      </c>
      <c r="D4151" s="1" t="s">
        <v>2247</v>
      </c>
      <c r="E4151" s="1" t="s">
        <v>771</v>
      </c>
      <c r="F4151" s="1" t="s">
        <v>3102</v>
      </c>
      <c r="I4151">
        <v>12.5</v>
      </c>
      <c r="J4151" s="1" t="s">
        <v>58</v>
      </c>
      <c r="K4151" s="2">
        <f>+I4151</f>
        <v>12.5</v>
      </c>
      <c r="L4151" s="1" t="s">
        <v>136</v>
      </c>
      <c r="M4151" s="1" t="s">
        <v>83</v>
      </c>
      <c r="O4151" s="1" t="s">
        <v>264</v>
      </c>
    </row>
    <row r="4152" spans="1:15" x14ac:dyDescent="0.25">
      <c r="A4152" s="1" t="s">
        <v>3233</v>
      </c>
      <c r="B4152" s="1" t="s">
        <v>3234</v>
      </c>
      <c r="C4152" s="1" t="s">
        <v>3235</v>
      </c>
      <c r="D4152" s="1" t="s">
        <v>2247</v>
      </c>
      <c r="E4152" s="1" t="s">
        <v>771</v>
      </c>
      <c r="F4152" s="1" t="s">
        <v>3102</v>
      </c>
      <c r="I4152">
        <v>12.5</v>
      </c>
      <c r="J4152" s="1" t="s">
        <v>58</v>
      </c>
      <c r="K4152" s="2">
        <f>+I4152</f>
        <v>12.5</v>
      </c>
      <c r="L4152" s="1" t="s">
        <v>136</v>
      </c>
      <c r="M4152" s="1" t="s">
        <v>83</v>
      </c>
      <c r="O4152" s="1" t="s">
        <v>260</v>
      </c>
    </row>
    <row r="4153" spans="1:15" x14ac:dyDescent="0.25">
      <c r="A4153" s="1" t="s">
        <v>3233</v>
      </c>
      <c r="B4153" s="1" t="s">
        <v>3234</v>
      </c>
      <c r="C4153" s="1" t="s">
        <v>3235</v>
      </c>
      <c r="D4153" s="1" t="s">
        <v>2247</v>
      </c>
      <c r="E4153" s="1" t="s">
        <v>771</v>
      </c>
      <c r="F4153" s="1" t="s">
        <v>3102</v>
      </c>
      <c r="I4153">
        <v>12.5</v>
      </c>
      <c r="J4153" s="1" t="s">
        <v>58</v>
      </c>
      <c r="K4153" s="2">
        <f>+I4153</f>
        <v>12.5</v>
      </c>
      <c r="L4153" s="1" t="s">
        <v>136</v>
      </c>
      <c r="M4153" s="1" t="s">
        <v>83</v>
      </c>
      <c r="O4153" s="1" t="s">
        <v>4571</v>
      </c>
    </row>
    <row r="4154" spans="1:15" x14ac:dyDescent="0.25">
      <c r="A4154" s="1" t="s">
        <v>3233</v>
      </c>
      <c r="B4154" s="1" t="s">
        <v>3234</v>
      </c>
      <c r="C4154" s="1" t="s">
        <v>3235</v>
      </c>
      <c r="D4154" s="1" t="s">
        <v>2247</v>
      </c>
      <c r="E4154" s="1" t="s">
        <v>771</v>
      </c>
      <c r="F4154" s="1" t="s">
        <v>3102</v>
      </c>
      <c r="I4154">
        <v>12.5</v>
      </c>
      <c r="J4154" s="1" t="s">
        <v>58</v>
      </c>
      <c r="K4154" s="2">
        <f>+I4154</f>
        <v>12.5</v>
      </c>
      <c r="L4154" s="1" t="s">
        <v>136</v>
      </c>
      <c r="M4154" s="1" t="s">
        <v>83</v>
      </c>
      <c r="O4154" s="1" t="s">
        <v>839</v>
      </c>
    </row>
    <row r="4155" spans="1:15" x14ac:dyDescent="0.25">
      <c r="A4155" s="1" t="s">
        <v>3233</v>
      </c>
      <c r="B4155" s="1" t="s">
        <v>3234</v>
      </c>
      <c r="C4155" s="1" t="s">
        <v>3235</v>
      </c>
      <c r="D4155" s="1" t="s">
        <v>2247</v>
      </c>
      <c r="E4155" s="1" t="s">
        <v>771</v>
      </c>
      <c r="F4155" s="1" t="s">
        <v>3102</v>
      </c>
      <c r="I4155">
        <v>12.5</v>
      </c>
      <c r="J4155" s="1" t="s">
        <v>58</v>
      </c>
      <c r="K4155" s="2">
        <f>+I4155</f>
        <v>12.5</v>
      </c>
      <c r="L4155" s="1" t="s">
        <v>93</v>
      </c>
      <c r="M4155" s="1" t="s">
        <v>60</v>
      </c>
      <c r="N4155" s="1" t="s">
        <v>61</v>
      </c>
    </row>
    <row r="4156" spans="1:15" x14ac:dyDescent="0.25">
      <c r="A4156" s="1" t="s">
        <v>3233</v>
      </c>
      <c r="B4156" s="1" t="s">
        <v>3234</v>
      </c>
      <c r="C4156" s="1" t="s">
        <v>3235</v>
      </c>
      <c r="D4156" s="1" t="s">
        <v>2247</v>
      </c>
      <c r="E4156" s="1" t="s">
        <v>771</v>
      </c>
      <c r="F4156" s="1" t="s">
        <v>3102</v>
      </c>
      <c r="I4156">
        <v>12.5</v>
      </c>
      <c r="J4156" s="1" t="s">
        <v>58</v>
      </c>
      <c r="K4156" s="2">
        <f>+I4156</f>
        <v>12.5</v>
      </c>
      <c r="L4156" s="1" t="s">
        <v>93</v>
      </c>
      <c r="M4156" s="1" t="s">
        <v>60</v>
      </c>
      <c r="N4156" s="1" t="s">
        <v>2230</v>
      </c>
    </row>
    <row r="4157" spans="1:15" x14ac:dyDescent="0.25">
      <c r="A4157" s="1" t="s">
        <v>3233</v>
      </c>
      <c r="B4157" s="1" t="s">
        <v>3234</v>
      </c>
      <c r="C4157" s="1" t="s">
        <v>3235</v>
      </c>
      <c r="D4157" s="1" t="s">
        <v>2247</v>
      </c>
      <c r="E4157" s="1" t="s">
        <v>771</v>
      </c>
      <c r="F4157" s="1" t="s">
        <v>3102</v>
      </c>
      <c r="I4157">
        <v>12.5</v>
      </c>
      <c r="J4157" s="1" t="s">
        <v>58</v>
      </c>
      <c r="K4157" s="2">
        <f>+I4157</f>
        <v>12.5</v>
      </c>
      <c r="L4157" s="1" t="s">
        <v>93</v>
      </c>
      <c r="M4157" s="1" t="s">
        <v>60</v>
      </c>
      <c r="N4157" s="1" t="s">
        <v>2200</v>
      </c>
    </row>
    <row r="4158" spans="1:15" x14ac:dyDescent="0.25">
      <c r="A4158" s="1" t="s">
        <v>3233</v>
      </c>
      <c r="B4158" s="1" t="s">
        <v>3234</v>
      </c>
      <c r="C4158" s="1" t="s">
        <v>3235</v>
      </c>
      <c r="D4158" s="1" t="s">
        <v>2247</v>
      </c>
      <c r="E4158" s="1" t="s">
        <v>771</v>
      </c>
      <c r="F4158" s="1" t="s">
        <v>3102</v>
      </c>
      <c r="I4158">
        <v>12.5</v>
      </c>
      <c r="J4158" s="1" t="s">
        <v>58</v>
      </c>
      <c r="K4158" s="2">
        <f>+I4158</f>
        <v>12.5</v>
      </c>
      <c r="L4158" s="1" t="s">
        <v>93</v>
      </c>
      <c r="M4158" s="1" t="s">
        <v>211</v>
      </c>
    </row>
    <row r="4159" spans="1:15" x14ac:dyDescent="0.25">
      <c r="A4159" s="1" t="s">
        <v>3229</v>
      </c>
      <c r="B4159" s="1" t="s">
        <v>3230</v>
      </c>
      <c r="C4159" s="1" t="s">
        <v>3231</v>
      </c>
      <c r="D4159" s="1" t="s">
        <v>2944</v>
      </c>
      <c r="E4159" s="1" t="s">
        <v>771</v>
      </c>
      <c r="F4159" s="1" t="s">
        <v>1639</v>
      </c>
      <c r="I4159">
        <v>120</v>
      </c>
      <c r="J4159" s="1" t="s">
        <v>58</v>
      </c>
      <c r="K4159" s="2">
        <f>+I4159</f>
        <v>120</v>
      </c>
      <c r="L4159" s="1" t="s">
        <v>136</v>
      </c>
      <c r="M4159" s="1" t="s">
        <v>83</v>
      </c>
      <c r="O4159" s="1" t="s">
        <v>264</v>
      </c>
    </row>
    <row r="4160" spans="1:15" x14ac:dyDescent="0.25">
      <c r="A4160" s="1" t="s">
        <v>3229</v>
      </c>
      <c r="B4160" s="1" t="s">
        <v>3230</v>
      </c>
      <c r="C4160" s="1" t="s">
        <v>3231</v>
      </c>
      <c r="D4160" s="1" t="s">
        <v>2944</v>
      </c>
      <c r="E4160" s="1" t="s">
        <v>771</v>
      </c>
      <c r="F4160" s="1" t="s">
        <v>1639</v>
      </c>
      <c r="I4160">
        <v>120</v>
      </c>
      <c r="J4160" s="1" t="s">
        <v>58</v>
      </c>
      <c r="K4160" s="2">
        <f>+I4160</f>
        <v>120</v>
      </c>
      <c r="L4160" s="1" t="s">
        <v>136</v>
      </c>
      <c r="M4160" s="1" t="s">
        <v>83</v>
      </c>
      <c r="O4160" s="1" t="s">
        <v>289</v>
      </c>
    </row>
    <row r="4161" spans="1:15" x14ac:dyDescent="0.25">
      <c r="A4161" s="1" t="s">
        <v>3229</v>
      </c>
      <c r="B4161" s="1" t="s">
        <v>3230</v>
      </c>
      <c r="C4161" s="1" t="s">
        <v>3231</v>
      </c>
      <c r="D4161" s="1" t="s">
        <v>2944</v>
      </c>
      <c r="E4161" s="1" t="s">
        <v>771</v>
      </c>
      <c r="F4161" s="1" t="s">
        <v>1639</v>
      </c>
      <c r="I4161">
        <v>120</v>
      </c>
      <c r="J4161" s="1" t="s">
        <v>58</v>
      </c>
      <c r="K4161" s="2">
        <f>+I4161</f>
        <v>120</v>
      </c>
      <c r="L4161" s="1" t="s">
        <v>136</v>
      </c>
      <c r="M4161" s="1" t="s">
        <v>83</v>
      </c>
      <c r="O4161" s="1" t="s">
        <v>260</v>
      </c>
    </row>
    <row r="4162" spans="1:15" x14ac:dyDescent="0.25">
      <c r="A4162" s="1" t="s">
        <v>3229</v>
      </c>
      <c r="B4162" s="1" t="s">
        <v>3230</v>
      </c>
      <c r="C4162" s="1" t="s">
        <v>3231</v>
      </c>
      <c r="D4162" s="1" t="s">
        <v>2944</v>
      </c>
      <c r="E4162" s="1" t="s">
        <v>771</v>
      </c>
      <c r="F4162" s="1" t="s">
        <v>1639</v>
      </c>
      <c r="I4162">
        <v>120</v>
      </c>
      <c r="J4162" s="1" t="s">
        <v>58</v>
      </c>
      <c r="K4162" s="2">
        <f>+I4162</f>
        <v>120</v>
      </c>
      <c r="L4162" s="1" t="s">
        <v>93</v>
      </c>
      <c r="M4162" s="1" t="s">
        <v>60</v>
      </c>
      <c r="N4162" s="1" t="s">
        <v>2200</v>
      </c>
    </row>
    <row r="4163" spans="1:15" x14ac:dyDescent="0.25">
      <c r="A4163" s="1" t="s">
        <v>3229</v>
      </c>
      <c r="B4163" s="1" t="s">
        <v>3230</v>
      </c>
      <c r="C4163" s="1" t="s">
        <v>3231</v>
      </c>
      <c r="D4163" s="1" t="s">
        <v>2944</v>
      </c>
      <c r="E4163" s="1" t="s">
        <v>771</v>
      </c>
      <c r="F4163" s="1" t="s">
        <v>1639</v>
      </c>
      <c r="I4163">
        <v>120</v>
      </c>
      <c r="J4163" s="1" t="s">
        <v>58</v>
      </c>
      <c r="K4163" s="2">
        <f>+I4163</f>
        <v>120</v>
      </c>
      <c r="L4163" s="1" t="s">
        <v>93</v>
      </c>
      <c r="M4163" s="1" t="s">
        <v>60</v>
      </c>
      <c r="N4163" s="1" t="s">
        <v>61</v>
      </c>
    </row>
    <row r="4164" spans="1:15" x14ac:dyDescent="0.25">
      <c r="A4164" s="1" t="s">
        <v>3225</v>
      </c>
      <c r="B4164" s="1" t="s">
        <v>3226</v>
      </c>
      <c r="C4164" s="1" t="s">
        <v>3227</v>
      </c>
      <c r="D4164" s="1" t="s">
        <v>2944</v>
      </c>
      <c r="E4164" s="1" t="s">
        <v>771</v>
      </c>
      <c r="F4164" s="1" t="s">
        <v>1639</v>
      </c>
      <c r="I4164">
        <v>80</v>
      </c>
      <c r="J4164" s="1" t="s">
        <v>58</v>
      </c>
      <c r="K4164" s="2">
        <f>+I4164</f>
        <v>80</v>
      </c>
      <c r="L4164" s="1" t="s">
        <v>136</v>
      </c>
      <c r="M4164" s="1" t="s">
        <v>83</v>
      </c>
      <c r="O4164" s="1" t="s">
        <v>289</v>
      </c>
    </row>
    <row r="4165" spans="1:15" x14ac:dyDescent="0.25">
      <c r="A4165" s="1" t="s">
        <v>3225</v>
      </c>
      <c r="B4165" s="1" t="s">
        <v>3226</v>
      </c>
      <c r="C4165" s="1" t="s">
        <v>3227</v>
      </c>
      <c r="D4165" s="1" t="s">
        <v>2944</v>
      </c>
      <c r="E4165" s="1" t="s">
        <v>771</v>
      </c>
      <c r="F4165" s="1" t="s">
        <v>1639</v>
      </c>
      <c r="I4165">
        <v>80</v>
      </c>
      <c r="J4165" s="1" t="s">
        <v>58</v>
      </c>
      <c r="K4165" s="2">
        <f>+I4165</f>
        <v>80</v>
      </c>
      <c r="L4165" s="1" t="s">
        <v>93</v>
      </c>
      <c r="M4165" s="1" t="s">
        <v>60</v>
      </c>
      <c r="N4165" s="1" t="s">
        <v>61</v>
      </c>
    </row>
    <row r="4166" spans="1:15" x14ac:dyDescent="0.25">
      <c r="A4166" s="1" t="s">
        <v>3222</v>
      </c>
      <c r="B4166" s="1" t="s">
        <v>3223</v>
      </c>
      <c r="C4166" s="1" t="s">
        <v>3224</v>
      </c>
      <c r="D4166" s="1" t="s">
        <v>2944</v>
      </c>
      <c r="E4166" s="1" t="s">
        <v>771</v>
      </c>
      <c r="F4166" s="1" t="s">
        <v>1639</v>
      </c>
      <c r="I4166">
        <v>2</v>
      </c>
      <c r="J4166" s="1" t="s">
        <v>58</v>
      </c>
      <c r="K4166" s="2">
        <f>+I4166</f>
        <v>2</v>
      </c>
      <c r="L4166" s="1" t="s">
        <v>136</v>
      </c>
      <c r="M4166" s="1" t="s">
        <v>83</v>
      </c>
      <c r="O4166" s="1" t="s">
        <v>264</v>
      </c>
    </row>
    <row r="4167" spans="1:15" x14ac:dyDescent="0.25">
      <c r="A4167" s="1" t="s">
        <v>3222</v>
      </c>
      <c r="B4167" s="1" t="s">
        <v>3223</v>
      </c>
      <c r="C4167" s="1" t="s">
        <v>3224</v>
      </c>
      <c r="D4167" s="1" t="s">
        <v>2944</v>
      </c>
      <c r="E4167" s="1" t="s">
        <v>771</v>
      </c>
      <c r="F4167" s="1" t="s">
        <v>1639</v>
      </c>
      <c r="I4167">
        <v>2</v>
      </c>
      <c r="J4167" s="1" t="s">
        <v>58</v>
      </c>
      <c r="K4167" s="2">
        <f>+I4167</f>
        <v>2</v>
      </c>
      <c r="L4167" s="1" t="s">
        <v>136</v>
      </c>
      <c r="M4167" s="1" t="s">
        <v>83</v>
      </c>
      <c r="O4167" s="1" t="s">
        <v>289</v>
      </c>
    </row>
    <row r="4168" spans="1:15" x14ac:dyDescent="0.25">
      <c r="A4168" s="1" t="s">
        <v>3222</v>
      </c>
      <c r="B4168" s="1" t="s">
        <v>3223</v>
      </c>
      <c r="C4168" s="1" t="s">
        <v>3224</v>
      </c>
      <c r="D4168" s="1" t="s">
        <v>2944</v>
      </c>
      <c r="E4168" s="1" t="s">
        <v>771</v>
      </c>
      <c r="F4168" s="1" t="s">
        <v>1639</v>
      </c>
      <c r="I4168">
        <v>2</v>
      </c>
      <c r="J4168" s="1" t="s">
        <v>58</v>
      </c>
      <c r="K4168" s="2">
        <f>+I4168</f>
        <v>2</v>
      </c>
      <c r="L4168" s="1" t="s">
        <v>136</v>
      </c>
      <c r="M4168" s="1" t="s">
        <v>83</v>
      </c>
      <c r="O4168" s="1" t="s">
        <v>260</v>
      </c>
    </row>
    <row r="4169" spans="1:15" x14ac:dyDescent="0.25">
      <c r="A4169" s="1" t="s">
        <v>3222</v>
      </c>
      <c r="B4169" s="1" t="s">
        <v>3223</v>
      </c>
      <c r="C4169" s="1" t="s">
        <v>3224</v>
      </c>
      <c r="D4169" s="1" t="s">
        <v>2944</v>
      </c>
      <c r="E4169" s="1" t="s">
        <v>771</v>
      </c>
      <c r="F4169" s="1" t="s">
        <v>1639</v>
      </c>
      <c r="I4169">
        <v>2</v>
      </c>
      <c r="J4169" s="1" t="s">
        <v>58</v>
      </c>
      <c r="K4169" s="2">
        <f>+I4169</f>
        <v>2</v>
      </c>
      <c r="L4169" s="1" t="s">
        <v>93</v>
      </c>
      <c r="M4169" s="1" t="s">
        <v>60</v>
      </c>
      <c r="N4169" s="1" t="s">
        <v>2230</v>
      </c>
    </row>
    <row r="4170" spans="1:15" x14ac:dyDescent="0.25">
      <c r="A4170" s="1" t="s">
        <v>3222</v>
      </c>
      <c r="B4170" s="1" t="s">
        <v>3223</v>
      </c>
      <c r="C4170" s="1" t="s">
        <v>3224</v>
      </c>
      <c r="D4170" s="1" t="s">
        <v>2944</v>
      </c>
      <c r="E4170" s="1" t="s">
        <v>771</v>
      </c>
      <c r="F4170" s="1" t="s">
        <v>1639</v>
      </c>
      <c r="I4170">
        <v>2</v>
      </c>
      <c r="J4170" s="1" t="s">
        <v>58</v>
      </c>
      <c r="K4170" s="2">
        <f>+I4170</f>
        <v>2</v>
      </c>
      <c r="L4170" s="1" t="s">
        <v>93</v>
      </c>
      <c r="M4170" s="1" t="s">
        <v>60</v>
      </c>
      <c r="N4170" s="1" t="s">
        <v>2200</v>
      </c>
    </row>
    <row r="4171" spans="1:15" x14ac:dyDescent="0.25">
      <c r="A4171" s="1" t="s">
        <v>3219</v>
      </c>
      <c r="B4171" s="1" t="s">
        <v>3220</v>
      </c>
      <c r="C4171" s="1" t="s">
        <v>3221</v>
      </c>
      <c r="D4171" s="1" t="s">
        <v>2944</v>
      </c>
      <c r="E4171" s="1" t="s">
        <v>771</v>
      </c>
      <c r="F4171" s="1" t="s">
        <v>1639</v>
      </c>
      <c r="I4171">
        <v>5</v>
      </c>
      <c r="J4171" s="1" t="s">
        <v>58</v>
      </c>
      <c r="K4171" s="2">
        <f>+I4171</f>
        <v>5</v>
      </c>
      <c r="L4171" s="1" t="s">
        <v>136</v>
      </c>
      <c r="M4171" s="1" t="s">
        <v>83</v>
      </c>
      <c r="O4171" s="1" t="s">
        <v>264</v>
      </c>
    </row>
    <row r="4172" spans="1:15" x14ac:dyDescent="0.25">
      <c r="A4172" s="1" t="s">
        <v>3219</v>
      </c>
      <c r="B4172" s="1" t="s">
        <v>3220</v>
      </c>
      <c r="C4172" s="1" t="s">
        <v>3221</v>
      </c>
      <c r="D4172" s="1" t="s">
        <v>2944</v>
      </c>
      <c r="E4172" s="1" t="s">
        <v>771</v>
      </c>
      <c r="F4172" s="1" t="s">
        <v>1639</v>
      </c>
      <c r="I4172">
        <v>5</v>
      </c>
      <c r="J4172" s="1" t="s">
        <v>58</v>
      </c>
      <c r="K4172" s="2">
        <f>+I4172</f>
        <v>5</v>
      </c>
      <c r="L4172" s="1" t="s">
        <v>136</v>
      </c>
      <c r="M4172" s="1" t="s">
        <v>83</v>
      </c>
      <c r="O4172" s="1" t="s">
        <v>260</v>
      </c>
    </row>
    <row r="4173" spans="1:15" x14ac:dyDescent="0.25">
      <c r="A4173" s="1" t="s">
        <v>3215</v>
      </c>
      <c r="B4173" s="1" t="s">
        <v>3216</v>
      </c>
      <c r="C4173" s="1" t="s">
        <v>3217</v>
      </c>
      <c r="D4173" s="1" t="s">
        <v>2940</v>
      </c>
      <c r="E4173" s="1" t="s">
        <v>771</v>
      </c>
      <c r="F4173" s="1" t="s">
        <v>1639</v>
      </c>
      <c r="I4173">
        <v>80</v>
      </c>
      <c r="J4173" s="1" t="s">
        <v>58</v>
      </c>
      <c r="K4173" s="2">
        <f>+I4173</f>
        <v>80</v>
      </c>
      <c r="L4173" s="1" t="s">
        <v>136</v>
      </c>
      <c r="M4173" s="1" t="s">
        <v>83</v>
      </c>
      <c r="O4173" s="1" t="s">
        <v>260</v>
      </c>
    </row>
    <row r="4174" spans="1:15" x14ac:dyDescent="0.25">
      <c r="A4174" s="1" t="s">
        <v>3215</v>
      </c>
      <c r="B4174" s="1" t="s">
        <v>3216</v>
      </c>
      <c r="C4174" s="1" t="s">
        <v>3217</v>
      </c>
      <c r="D4174" s="1" t="s">
        <v>2940</v>
      </c>
      <c r="E4174" s="1" t="s">
        <v>771</v>
      </c>
      <c r="F4174" s="1" t="s">
        <v>1639</v>
      </c>
      <c r="I4174">
        <v>80</v>
      </c>
      <c r="J4174" s="1" t="s">
        <v>58</v>
      </c>
      <c r="K4174" s="2">
        <f>+I4174</f>
        <v>80</v>
      </c>
      <c r="L4174" s="1" t="s">
        <v>136</v>
      </c>
      <c r="M4174" s="1" t="s">
        <v>83</v>
      </c>
      <c r="O4174" s="1" t="s">
        <v>289</v>
      </c>
    </row>
    <row r="4175" spans="1:15" x14ac:dyDescent="0.25">
      <c r="A4175" s="1" t="s">
        <v>3215</v>
      </c>
      <c r="B4175" s="1" t="s">
        <v>3216</v>
      </c>
      <c r="C4175" s="1" t="s">
        <v>3217</v>
      </c>
      <c r="D4175" s="1" t="s">
        <v>2940</v>
      </c>
      <c r="E4175" s="1" t="s">
        <v>771</v>
      </c>
      <c r="F4175" s="1" t="s">
        <v>1639</v>
      </c>
      <c r="I4175">
        <v>80</v>
      </c>
      <c r="J4175" s="1" t="s">
        <v>58</v>
      </c>
      <c r="K4175" s="2">
        <f>+I4175</f>
        <v>80</v>
      </c>
      <c r="L4175" s="1" t="s">
        <v>136</v>
      </c>
      <c r="M4175" s="1" t="s">
        <v>83</v>
      </c>
      <c r="O4175" s="1" t="s">
        <v>264</v>
      </c>
    </row>
    <row r="4176" spans="1:15" x14ac:dyDescent="0.25">
      <c r="A4176" s="1" t="s">
        <v>3215</v>
      </c>
      <c r="B4176" s="1" t="s">
        <v>3216</v>
      </c>
      <c r="C4176" s="1" t="s">
        <v>3217</v>
      </c>
      <c r="D4176" s="1" t="s">
        <v>2940</v>
      </c>
      <c r="E4176" s="1" t="s">
        <v>771</v>
      </c>
      <c r="F4176" s="1" t="s">
        <v>1639</v>
      </c>
      <c r="I4176">
        <v>80</v>
      </c>
      <c r="J4176" s="1" t="s">
        <v>58</v>
      </c>
      <c r="K4176" s="2">
        <f>+I4176</f>
        <v>80</v>
      </c>
      <c r="L4176" s="1" t="s">
        <v>93</v>
      </c>
      <c r="M4176" s="1" t="s">
        <v>60</v>
      </c>
      <c r="N4176" s="1" t="s">
        <v>61</v>
      </c>
    </row>
    <row r="4177" spans="1:15" x14ac:dyDescent="0.25">
      <c r="A4177" s="1" t="s">
        <v>3215</v>
      </c>
      <c r="B4177" s="1" t="s">
        <v>3216</v>
      </c>
      <c r="C4177" s="1" t="s">
        <v>3217</v>
      </c>
      <c r="D4177" s="1" t="s">
        <v>2940</v>
      </c>
      <c r="E4177" s="1" t="s">
        <v>771</v>
      </c>
      <c r="F4177" s="1" t="s">
        <v>1639</v>
      </c>
      <c r="I4177">
        <v>80</v>
      </c>
      <c r="J4177" s="1" t="s">
        <v>58</v>
      </c>
      <c r="K4177" s="2">
        <f>+I4177</f>
        <v>80</v>
      </c>
      <c r="L4177" s="1" t="s">
        <v>93</v>
      </c>
      <c r="M4177" s="1" t="s">
        <v>60</v>
      </c>
      <c r="N4177" s="1" t="s">
        <v>2200</v>
      </c>
    </row>
    <row r="4178" spans="1:15" x14ac:dyDescent="0.25">
      <c r="A4178" s="1" t="s">
        <v>3211</v>
      </c>
      <c r="B4178" s="1" t="s">
        <v>3212</v>
      </c>
      <c r="C4178" s="1" t="s">
        <v>3213</v>
      </c>
      <c r="D4178" s="1" t="s">
        <v>2940</v>
      </c>
      <c r="E4178" s="1" t="s">
        <v>771</v>
      </c>
      <c r="F4178" s="1" t="s">
        <v>1639</v>
      </c>
      <c r="I4178">
        <v>75</v>
      </c>
      <c r="J4178" s="1" t="s">
        <v>58</v>
      </c>
      <c r="K4178" s="2">
        <f>+I4178</f>
        <v>75</v>
      </c>
      <c r="L4178" s="1" t="s">
        <v>136</v>
      </c>
      <c r="M4178" s="1" t="s">
        <v>83</v>
      </c>
      <c r="O4178" s="1" t="s">
        <v>264</v>
      </c>
    </row>
    <row r="4179" spans="1:15" x14ac:dyDescent="0.25">
      <c r="A4179" s="1" t="s">
        <v>3211</v>
      </c>
      <c r="B4179" s="1" t="s">
        <v>3212</v>
      </c>
      <c r="C4179" s="1" t="s">
        <v>3213</v>
      </c>
      <c r="D4179" s="1" t="s">
        <v>2940</v>
      </c>
      <c r="E4179" s="1" t="s">
        <v>771</v>
      </c>
      <c r="F4179" s="1" t="s">
        <v>1639</v>
      </c>
      <c r="I4179">
        <v>75</v>
      </c>
      <c r="J4179" s="1" t="s">
        <v>58</v>
      </c>
      <c r="K4179" s="2">
        <f>+I4179</f>
        <v>75</v>
      </c>
      <c r="L4179" s="1" t="s">
        <v>136</v>
      </c>
      <c r="M4179" s="1" t="s">
        <v>83</v>
      </c>
      <c r="O4179" s="1" t="s">
        <v>260</v>
      </c>
    </row>
    <row r="4180" spans="1:15" x14ac:dyDescent="0.25">
      <c r="A4180" s="1" t="s">
        <v>3211</v>
      </c>
      <c r="B4180" s="1" t="s">
        <v>3212</v>
      </c>
      <c r="C4180" s="1" t="s">
        <v>3213</v>
      </c>
      <c r="D4180" s="1" t="s">
        <v>2940</v>
      </c>
      <c r="E4180" s="1" t="s">
        <v>771</v>
      </c>
      <c r="F4180" s="1" t="s">
        <v>1639</v>
      </c>
      <c r="I4180">
        <v>75</v>
      </c>
      <c r="J4180" s="1" t="s">
        <v>58</v>
      </c>
      <c r="K4180" s="2">
        <f>+I4180</f>
        <v>75</v>
      </c>
      <c r="L4180" s="1" t="s">
        <v>136</v>
      </c>
      <c r="M4180" s="1" t="s">
        <v>83</v>
      </c>
      <c r="O4180" s="1" t="s">
        <v>289</v>
      </c>
    </row>
    <row r="4181" spans="1:15" x14ac:dyDescent="0.25">
      <c r="A4181" s="1" t="s">
        <v>3211</v>
      </c>
      <c r="B4181" s="1" t="s">
        <v>3212</v>
      </c>
      <c r="C4181" s="1" t="s">
        <v>3213</v>
      </c>
      <c r="D4181" s="1" t="s">
        <v>2940</v>
      </c>
      <c r="E4181" s="1" t="s">
        <v>771</v>
      </c>
      <c r="F4181" s="1" t="s">
        <v>1639</v>
      </c>
      <c r="I4181">
        <v>75</v>
      </c>
      <c r="J4181" s="1" t="s">
        <v>58</v>
      </c>
      <c r="K4181" s="2">
        <f>+I4181</f>
        <v>75</v>
      </c>
      <c r="L4181" s="1" t="s">
        <v>93</v>
      </c>
      <c r="M4181" s="1" t="s">
        <v>60</v>
      </c>
      <c r="N4181" s="1" t="s">
        <v>61</v>
      </c>
    </row>
    <row r="4182" spans="1:15" x14ac:dyDescent="0.25">
      <c r="A4182" s="1" t="s">
        <v>3207</v>
      </c>
      <c r="B4182" s="1" t="s">
        <v>3208</v>
      </c>
      <c r="C4182" s="1" t="s">
        <v>3209</v>
      </c>
      <c r="D4182" s="1" t="s">
        <v>2396</v>
      </c>
      <c r="E4182" s="1" t="s">
        <v>771</v>
      </c>
      <c r="F4182" s="1" t="s">
        <v>1639</v>
      </c>
      <c r="I4182">
        <v>1.1599999999999999E-2</v>
      </c>
      <c r="J4182" s="1" t="s">
        <v>58</v>
      </c>
      <c r="K4182" s="2">
        <f>+I4182</f>
        <v>1.1599999999999999E-2</v>
      </c>
      <c r="L4182" s="1" t="s">
        <v>82</v>
      </c>
      <c r="M4182" s="1" t="s">
        <v>83</v>
      </c>
      <c r="O4182" s="1" t="s">
        <v>264</v>
      </c>
    </row>
    <row r="4183" spans="1:15" x14ac:dyDescent="0.25">
      <c r="A4183" s="1" t="s">
        <v>3207</v>
      </c>
      <c r="B4183" s="1" t="s">
        <v>3208</v>
      </c>
      <c r="C4183" s="1" t="s">
        <v>3209</v>
      </c>
      <c r="D4183" s="1" t="s">
        <v>2396</v>
      </c>
      <c r="E4183" s="1" t="s">
        <v>771</v>
      </c>
      <c r="F4183" s="1" t="s">
        <v>1639</v>
      </c>
      <c r="I4183">
        <v>1.1599999999999999E-2</v>
      </c>
      <c r="J4183" s="1" t="s">
        <v>58</v>
      </c>
      <c r="K4183" s="2">
        <f>+I4183</f>
        <v>1.1599999999999999E-2</v>
      </c>
      <c r="L4183" s="1" t="s">
        <v>82</v>
      </c>
      <c r="M4183" s="1" t="s">
        <v>83</v>
      </c>
      <c r="O4183" s="1" t="s">
        <v>260</v>
      </c>
    </row>
    <row r="4184" spans="1:15" x14ac:dyDescent="0.25">
      <c r="A4184" s="1" t="s">
        <v>3207</v>
      </c>
      <c r="B4184" s="1" t="s">
        <v>3208</v>
      </c>
      <c r="C4184" s="1" t="s">
        <v>3209</v>
      </c>
      <c r="D4184" s="1" t="s">
        <v>2396</v>
      </c>
      <c r="E4184" s="1" t="s">
        <v>771</v>
      </c>
      <c r="F4184" s="1" t="s">
        <v>1639</v>
      </c>
      <c r="I4184">
        <v>1.1599999999999999E-2</v>
      </c>
      <c r="J4184" s="1" t="s">
        <v>58</v>
      </c>
      <c r="K4184" s="2">
        <f>+I4184</f>
        <v>1.1599999999999999E-2</v>
      </c>
      <c r="L4184" s="1" t="s">
        <v>93</v>
      </c>
      <c r="M4184" s="1" t="s">
        <v>60</v>
      </c>
      <c r="N4184" s="1" t="s">
        <v>2200</v>
      </c>
    </row>
    <row r="4185" spans="1:15" x14ac:dyDescent="0.25">
      <c r="A4185" s="1" t="s">
        <v>3204</v>
      </c>
      <c r="B4185" s="1" t="s">
        <v>3205</v>
      </c>
      <c r="C4185" s="1" t="s">
        <v>3206</v>
      </c>
      <c r="D4185" s="1" t="s">
        <v>2396</v>
      </c>
      <c r="E4185" s="1" t="s">
        <v>771</v>
      </c>
      <c r="F4185" s="1" t="s">
        <v>1639</v>
      </c>
      <c r="I4185">
        <v>1.37E-2</v>
      </c>
      <c r="J4185" s="1" t="s">
        <v>58</v>
      </c>
      <c r="K4185" s="2">
        <f>+I4185</f>
        <v>1.37E-2</v>
      </c>
      <c r="L4185" s="1" t="s">
        <v>93</v>
      </c>
      <c r="M4185" s="1" t="s">
        <v>60</v>
      </c>
      <c r="N4185" s="1" t="s">
        <v>2200</v>
      </c>
    </row>
    <row r="4186" spans="1:15" x14ac:dyDescent="0.25">
      <c r="A4186" s="1" t="s">
        <v>3204</v>
      </c>
      <c r="B4186" s="1" t="s">
        <v>3205</v>
      </c>
      <c r="C4186" s="1" t="s">
        <v>3206</v>
      </c>
      <c r="D4186" s="1" t="s">
        <v>2396</v>
      </c>
      <c r="E4186" s="1" t="s">
        <v>771</v>
      </c>
      <c r="F4186" s="1" t="s">
        <v>1639</v>
      </c>
      <c r="I4186">
        <v>1.37E-2</v>
      </c>
      <c r="J4186" s="1" t="s">
        <v>58</v>
      </c>
      <c r="K4186" s="2">
        <f>+I4186</f>
        <v>1.37E-2</v>
      </c>
      <c r="L4186" s="1" t="s">
        <v>93</v>
      </c>
      <c r="M4186" s="1" t="s">
        <v>118</v>
      </c>
    </row>
    <row r="4187" spans="1:15" x14ac:dyDescent="0.25">
      <c r="A4187" s="1" t="s">
        <v>3201</v>
      </c>
      <c r="B4187" s="1" t="s">
        <v>3202</v>
      </c>
      <c r="C4187" s="1" t="s">
        <v>3203</v>
      </c>
      <c r="D4187" s="1" t="s">
        <v>2293</v>
      </c>
      <c r="E4187" s="1" t="s">
        <v>771</v>
      </c>
      <c r="F4187" s="1" t="s">
        <v>1639</v>
      </c>
      <c r="I4187">
        <v>73.66</v>
      </c>
      <c r="J4187" s="1" t="s">
        <v>58</v>
      </c>
      <c r="K4187" s="2">
        <f>+I4187</f>
        <v>73.66</v>
      </c>
      <c r="L4187" s="1" t="s">
        <v>136</v>
      </c>
      <c r="M4187" s="1" t="s">
        <v>83</v>
      </c>
      <c r="O4187" s="1" t="s">
        <v>264</v>
      </c>
    </row>
    <row r="4188" spans="1:15" x14ac:dyDescent="0.25">
      <c r="A4188" s="1" t="s">
        <v>3201</v>
      </c>
      <c r="B4188" s="1" t="s">
        <v>3202</v>
      </c>
      <c r="C4188" s="1" t="s">
        <v>3203</v>
      </c>
      <c r="D4188" s="1" t="s">
        <v>2293</v>
      </c>
      <c r="E4188" s="1" t="s">
        <v>771</v>
      </c>
      <c r="F4188" s="1" t="s">
        <v>1639</v>
      </c>
      <c r="I4188">
        <v>73.66</v>
      </c>
      <c r="J4188" s="1" t="s">
        <v>58</v>
      </c>
      <c r="K4188" s="2">
        <f>+I4188</f>
        <v>73.66</v>
      </c>
      <c r="L4188" s="1" t="s">
        <v>136</v>
      </c>
      <c r="M4188" s="1" t="s">
        <v>83</v>
      </c>
      <c r="O4188" s="1" t="s">
        <v>260</v>
      </c>
    </row>
    <row r="4189" spans="1:15" x14ac:dyDescent="0.25">
      <c r="A4189" s="1" t="s">
        <v>3201</v>
      </c>
      <c r="B4189" s="1" t="s">
        <v>3202</v>
      </c>
      <c r="C4189" s="1" t="s">
        <v>3203</v>
      </c>
      <c r="D4189" s="1" t="s">
        <v>2293</v>
      </c>
      <c r="E4189" s="1" t="s">
        <v>771</v>
      </c>
      <c r="F4189" s="1" t="s">
        <v>1639</v>
      </c>
      <c r="I4189">
        <v>73.66</v>
      </c>
      <c r="J4189" s="1" t="s">
        <v>58</v>
      </c>
      <c r="K4189" s="2">
        <f>+I4189</f>
        <v>73.66</v>
      </c>
      <c r="L4189" s="1" t="s">
        <v>136</v>
      </c>
      <c r="M4189" s="1" t="s">
        <v>83</v>
      </c>
      <c r="O4189" s="1" t="s">
        <v>289</v>
      </c>
    </row>
    <row r="4190" spans="1:15" x14ac:dyDescent="0.25">
      <c r="A4190" s="1" t="s">
        <v>3201</v>
      </c>
      <c r="B4190" s="1" t="s">
        <v>3202</v>
      </c>
      <c r="C4190" s="1" t="s">
        <v>3203</v>
      </c>
      <c r="D4190" s="1" t="s">
        <v>2293</v>
      </c>
      <c r="E4190" s="1" t="s">
        <v>771</v>
      </c>
      <c r="F4190" s="1" t="s">
        <v>1639</v>
      </c>
      <c r="I4190">
        <v>73.66</v>
      </c>
      <c r="J4190" s="1" t="s">
        <v>58</v>
      </c>
      <c r="K4190" s="2">
        <f>+I4190</f>
        <v>73.66</v>
      </c>
      <c r="L4190" s="1" t="s">
        <v>93</v>
      </c>
      <c r="M4190" s="1" t="s">
        <v>60</v>
      </c>
      <c r="N4190" s="1" t="s">
        <v>61</v>
      </c>
    </row>
    <row r="4191" spans="1:15" x14ac:dyDescent="0.25">
      <c r="A4191" s="1" t="s">
        <v>3201</v>
      </c>
      <c r="B4191" s="1" t="s">
        <v>3202</v>
      </c>
      <c r="C4191" s="1" t="s">
        <v>3203</v>
      </c>
      <c r="D4191" s="1" t="s">
        <v>2293</v>
      </c>
      <c r="E4191" s="1" t="s">
        <v>771</v>
      </c>
      <c r="F4191" s="1" t="s">
        <v>1639</v>
      </c>
      <c r="I4191">
        <v>73.66</v>
      </c>
      <c r="J4191" s="1" t="s">
        <v>58</v>
      </c>
      <c r="K4191" s="2">
        <f>+I4191</f>
        <v>73.66</v>
      </c>
      <c r="L4191" s="1" t="s">
        <v>93</v>
      </c>
      <c r="M4191" s="1" t="s">
        <v>60</v>
      </c>
      <c r="N4191" s="1" t="s">
        <v>2200</v>
      </c>
    </row>
    <row r="4192" spans="1:15" x14ac:dyDescent="0.25">
      <c r="A4192" s="1" t="s">
        <v>3201</v>
      </c>
      <c r="B4192" s="1" t="s">
        <v>3202</v>
      </c>
      <c r="C4192" s="1" t="s">
        <v>3203</v>
      </c>
      <c r="D4192" s="1" t="s">
        <v>2293</v>
      </c>
      <c r="E4192" s="1" t="s">
        <v>771</v>
      </c>
      <c r="F4192" s="1" t="s">
        <v>1639</v>
      </c>
      <c r="I4192">
        <v>73.66</v>
      </c>
      <c r="J4192" s="1" t="s">
        <v>58</v>
      </c>
      <c r="K4192" s="2">
        <f>+I4192</f>
        <v>73.66</v>
      </c>
      <c r="L4192" s="1" t="s">
        <v>93</v>
      </c>
      <c r="M4192" s="1" t="s">
        <v>60</v>
      </c>
      <c r="N4192" s="1" t="s">
        <v>2230</v>
      </c>
    </row>
    <row r="4193" spans="1:15" x14ac:dyDescent="0.25">
      <c r="A4193" s="1" t="s">
        <v>3197</v>
      </c>
      <c r="B4193" s="1" t="s">
        <v>3198</v>
      </c>
      <c r="C4193" s="1" t="s">
        <v>3199</v>
      </c>
      <c r="D4193" s="1" t="s">
        <v>2293</v>
      </c>
      <c r="E4193" s="1" t="s">
        <v>771</v>
      </c>
      <c r="F4193" s="1" t="s">
        <v>1639</v>
      </c>
      <c r="I4193">
        <v>75</v>
      </c>
      <c r="J4193" s="1" t="s">
        <v>58</v>
      </c>
      <c r="K4193" s="2">
        <f>+I4193</f>
        <v>75</v>
      </c>
      <c r="L4193" s="1" t="s">
        <v>82</v>
      </c>
      <c r="M4193" s="1" t="s">
        <v>83</v>
      </c>
      <c r="O4193" s="1" t="s">
        <v>264</v>
      </c>
    </row>
    <row r="4194" spans="1:15" x14ac:dyDescent="0.25">
      <c r="A4194" s="1" t="s">
        <v>3197</v>
      </c>
      <c r="B4194" s="1" t="s">
        <v>3198</v>
      </c>
      <c r="C4194" s="1" t="s">
        <v>3199</v>
      </c>
      <c r="D4194" s="1" t="s">
        <v>2293</v>
      </c>
      <c r="E4194" s="1" t="s">
        <v>771</v>
      </c>
      <c r="F4194" s="1" t="s">
        <v>1639</v>
      </c>
      <c r="I4194">
        <v>75</v>
      </c>
      <c r="J4194" s="1" t="s">
        <v>58</v>
      </c>
      <c r="K4194" s="2">
        <f>+I4194</f>
        <v>75</v>
      </c>
      <c r="L4194" s="1" t="s">
        <v>82</v>
      </c>
      <c r="M4194" s="1" t="s">
        <v>83</v>
      </c>
      <c r="O4194" s="1" t="s">
        <v>260</v>
      </c>
    </row>
    <row r="4195" spans="1:15" x14ac:dyDescent="0.25">
      <c r="A4195" s="1" t="s">
        <v>3197</v>
      </c>
      <c r="B4195" s="1" t="s">
        <v>3198</v>
      </c>
      <c r="C4195" s="1" t="s">
        <v>3199</v>
      </c>
      <c r="D4195" s="1" t="s">
        <v>2293</v>
      </c>
      <c r="E4195" s="1" t="s">
        <v>771</v>
      </c>
      <c r="F4195" s="1" t="s">
        <v>1639</v>
      </c>
      <c r="I4195">
        <v>75</v>
      </c>
      <c r="J4195" s="1" t="s">
        <v>58</v>
      </c>
      <c r="K4195" s="2">
        <f>+I4195</f>
        <v>75</v>
      </c>
      <c r="L4195" s="1" t="s">
        <v>82</v>
      </c>
      <c r="M4195" s="1" t="s">
        <v>83</v>
      </c>
      <c r="O4195" s="1" t="s">
        <v>4307</v>
      </c>
    </row>
    <row r="4196" spans="1:15" x14ac:dyDescent="0.25">
      <c r="A4196" s="1" t="s">
        <v>3197</v>
      </c>
      <c r="B4196" s="1" t="s">
        <v>3198</v>
      </c>
      <c r="C4196" s="1" t="s">
        <v>3199</v>
      </c>
      <c r="D4196" s="1" t="s">
        <v>2293</v>
      </c>
      <c r="E4196" s="1" t="s">
        <v>771</v>
      </c>
      <c r="F4196" s="1" t="s">
        <v>1639</v>
      </c>
      <c r="I4196">
        <v>75</v>
      </c>
      <c r="J4196" s="1" t="s">
        <v>58</v>
      </c>
      <c r="K4196" s="2">
        <f>+I4196</f>
        <v>75</v>
      </c>
      <c r="L4196" s="1" t="s">
        <v>93</v>
      </c>
      <c r="M4196" s="1" t="s">
        <v>60</v>
      </c>
      <c r="N4196" s="1" t="s">
        <v>61</v>
      </c>
    </row>
    <row r="4197" spans="1:15" x14ac:dyDescent="0.25">
      <c r="A4197" s="1" t="s">
        <v>3194</v>
      </c>
      <c r="B4197" s="1" t="s">
        <v>3195</v>
      </c>
      <c r="C4197" s="1" t="s">
        <v>3196</v>
      </c>
      <c r="D4197" s="1" t="s">
        <v>2247</v>
      </c>
      <c r="E4197" s="1" t="s">
        <v>771</v>
      </c>
      <c r="F4197" s="1" t="s">
        <v>1639</v>
      </c>
      <c r="I4197">
        <v>8.8400000000000006E-2</v>
      </c>
      <c r="J4197" s="1" t="s">
        <v>58</v>
      </c>
      <c r="K4197" s="2">
        <f>+I4197</f>
        <v>8.8400000000000006E-2</v>
      </c>
      <c r="L4197" s="1" t="s">
        <v>93</v>
      </c>
      <c r="M4197" s="1" t="s">
        <v>60</v>
      </c>
      <c r="N4197" s="1" t="s">
        <v>2200</v>
      </c>
    </row>
    <row r="4198" spans="1:15" x14ac:dyDescent="0.25">
      <c r="A4198" s="1" t="s">
        <v>3190</v>
      </c>
      <c r="B4198" s="1" t="s">
        <v>3191</v>
      </c>
      <c r="C4198" s="1" t="s">
        <v>3192</v>
      </c>
      <c r="D4198" s="1" t="s">
        <v>2247</v>
      </c>
      <c r="E4198" s="1" t="s">
        <v>771</v>
      </c>
      <c r="F4198" s="1" t="s">
        <v>1639</v>
      </c>
      <c r="I4198">
        <v>924</v>
      </c>
      <c r="J4198" s="1" t="s">
        <v>58</v>
      </c>
      <c r="K4198" s="2">
        <f>+I4198</f>
        <v>924</v>
      </c>
      <c r="L4198" s="1" t="s">
        <v>93</v>
      </c>
      <c r="M4198" s="1" t="s">
        <v>60</v>
      </c>
      <c r="N4198" s="1" t="s">
        <v>2200</v>
      </c>
    </row>
    <row r="4199" spans="1:15" x14ac:dyDescent="0.25">
      <c r="A4199" s="1" t="s">
        <v>3186</v>
      </c>
      <c r="B4199" s="1" t="s">
        <v>3187</v>
      </c>
      <c r="C4199" s="1" t="s">
        <v>3188</v>
      </c>
      <c r="D4199" s="1" t="s">
        <v>2247</v>
      </c>
      <c r="E4199" s="1" t="s">
        <v>771</v>
      </c>
      <c r="F4199" s="1" t="s">
        <v>1639</v>
      </c>
      <c r="I4199">
        <v>83.33</v>
      </c>
      <c r="J4199" s="1" t="s">
        <v>58</v>
      </c>
      <c r="K4199" s="2">
        <f>+I4199</f>
        <v>83.33</v>
      </c>
      <c r="L4199" s="1" t="s">
        <v>136</v>
      </c>
      <c r="M4199" s="1" t="s">
        <v>83</v>
      </c>
      <c r="O4199" s="1" t="s">
        <v>264</v>
      </c>
    </row>
    <row r="4200" spans="1:15" x14ac:dyDescent="0.25">
      <c r="A4200" s="1" t="s">
        <v>3186</v>
      </c>
      <c r="B4200" s="1" t="s">
        <v>3187</v>
      </c>
      <c r="C4200" s="1" t="s">
        <v>3188</v>
      </c>
      <c r="D4200" s="1" t="s">
        <v>2247</v>
      </c>
      <c r="E4200" s="1" t="s">
        <v>771</v>
      </c>
      <c r="F4200" s="1" t="s">
        <v>1639</v>
      </c>
      <c r="I4200">
        <v>83.33</v>
      </c>
      <c r="J4200" s="1" t="s">
        <v>58</v>
      </c>
      <c r="K4200" s="2">
        <f>+I4200</f>
        <v>83.33</v>
      </c>
      <c r="L4200" s="1" t="s">
        <v>136</v>
      </c>
      <c r="M4200" s="1" t="s">
        <v>83</v>
      </c>
      <c r="O4200" s="1" t="s">
        <v>260</v>
      </c>
    </row>
    <row r="4201" spans="1:15" x14ac:dyDescent="0.25">
      <c r="A4201" s="1" t="s">
        <v>3186</v>
      </c>
      <c r="B4201" s="1" t="s">
        <v>3187</v>
      </c>
      <c r="C4201" s="1" t="s">
        <v>3188</v>
      </c>
      <c r="D4201" s="1" t="s">
        <v>2247</v>
      </c>
      <c r="E4201" s="1" t="s">
        <v>771</v>
      </c>
      <c r="F4201" s="1" t="s">
        <v>1639</v>
      </c>
      <c r="I4201">
        <v>83.33</v>
      </c>
      <c r="J4201" s="1" t="s">
        <v>58</v>
      </c>
      <c r="K4201" s="2">
        <f>+I4201</f>
        <v>83.33</v>
      </c>
      <c r="L4201" s="1" t="s">
        <v>93</v>
      </c>
      <c r="M4201" s="1" t="s">
        <v>60</v>
      </c>
      <c r="N4201" s="1" t="s">
        <v>2230</v>
      </c>
    </row>
    <row r="4202" spans="1:15" x14ac:dyDescent="0.25">
      <c r="A4202" s="1" t="s">
        <v>3186</v>
      </c>
      <c r="B4202" s="1" t="s">
        <v>3187</v>
      </c>
      <c r="C4202" s="1" t="s">
        <v>3188</v>
      </c>
      <c r="D4202" s="1" t="s">
        <v>2247</v>
      </c>
      <c r="E4202" s="1" t="s">
        <v>771</v>
      </c>
      <c r="F4202" s="1" t="s">
        <v>1639</v>
      </c>
      <c r="I4202">
        <v>83.33</v>
      </c>
      <c r="J4202" s="1" t="s">
        <v>58</v>
      </c>
      <c r="K4202" s="2">
        <f>+I4202</f>
        <v>83.33</v>
      </c>
      <c r="L4202" s="1" t="s">
        <v>93</v>
      </c>
      <c r="M4202" s="1" t="s">
        <v>60</v>
      </c>
      <c r="N4202" s="1" t="s">
        <v>2200</v>
      </c>
    </row>
    <row r="4203" spans="1:15" x14ac:dyDescent="0.25">
      <c r="A4203" s="1" t="s">
        <v>3186</v>
      </c>
      <c r="B4203" s="1" t="s">
        <v>3187</v>
      </c>
      <c r="C4203" s="1" t="s">
        <v>3188</v>
      </c>
      <c r="D4203" s="1" t="s">
        <v>2247</v>
      </c>
      <c r="E4203" s="1" t="s">
        <v>771</v>
      </c>
      <c r="F4203" s="1" t="s">
        <v>1639</v>
      </c>
      <c r="I4203">
        <v>83.33</v>
      </c>
      <c r="J4203" s="1" t="s">
        <v>58</v>
      </c>
      <c r="K4203" s="2">
        <f>+I4203</f>
        <v>83.33</v>
      </c>
      <c r="L4203" s="1" t="s">
        <v>93</v>
      </c>
      <c r="M4203" s="1" t="s">
        <v>60</v>
      </c>
      <c r="N4203" s="1" t="s">
        <v>61</v>
      </c>
    </row>
    <row r="4204" spans="1:15" x14ac:dyDescent="0.25">
      <c r="A4204" s="1" t="s">
        <v>3186</v>
      </c>
      <c r="B4204" s="1" t="s">
        <v>3187</v>
      </c>
      <c r="C4204" s="1" t="s">
        <v>3188</v>
      </c>
      <c r="D4204" s="1" t="s">
        <v>2247</v>
      </c>
      <c r="E4204" s="1" t="s">
        <v>771</v>
      </c>
      <c r="F4204" s="1" t="s">
        <v>1639</v>
      </c>
      <c r="I4204">
        <v>83.33</v>
      </c>
      <c r="J4204" s="1" t="s">
        <v>58</v>
      </c>
      <c r="K4204" s="2">
        <f>+I4204</f>
        <v>83.33</v>
      </c>
      <c r="L4204" s="1" t="s">
        <v>93</v>
      </c>
      <c r="M4204" s="1" t="s">
        <v>211</v>
      </c>
    </row>
    <row r="4205" spans="1:15" x14ac:dyDescent="0.25">
      <c r="A4205" s="1" t="s">
        <v>3183</v>
      </c>
      <c r="B4205" s="1" t="s">
        <v>3184</v>
      </c>
      <c r="C4205" s="1" t="s">
        <v>3185</v>
      </c>
      <c r="D4205" s="1" t="s">
        <v>2940</v>
      </c>
      <c r="E4205" s="1" t="s">
        <v>771</v>
      </c>
      <c r="F4205" s="1" t="s">
        <v>2915</v>
      </c>
      <c r="I4205">
        <v>8.33</v>
      </c>
      <c r="J4205" s="1" t="s">
        <v>58</v>
      </c>
      <c r="K4205" s="2">
        <f>+I4205</f>
        <v>8.33</v>
      </c>
      <c r="L4205" s="1" t="s">
        <v>82</v>
      </c>
      <c r="M4205" s="1" t="s">
        <v>83</v>
      </c>
      <c r="O4205" s="1" t="s">
        <v>264</v>
      </c>
    </row>
    <row r="4206" spans="1:15" x14ac:dyDescent="0.25">
      <c r="A4206" s="1" t="s">
        <v>3183</v>
      </c>
      <c r="B4206" s="1" t="s">
        <v>3184</v>
      </c>
      <c r="C4206" s="1" t="s">
        <v>3185</v>
      </c>
      <c r="D4206" s="1" t="s">
        <v>2940</v>
      </c>
      <c r="E4206" s="1" t="s">
        <v>771</v>
      </c>
      <c r="F4206" s="1" t="s">
        <v>2915</v>
      </c>
      <c r="I4206">
        <v>8.33</v>
      </c>
      <c r="J4206" s="1" t="s">
        <v>58</v>
      </c>
      <c r="K4206" s="2">
        <f>+I4206</f>
        <v>8.33</v>
      </c>
      <c r="L4206" s="1" t="s">
        <v>82</v>
      </c>
      <c r="M4206" s="1" t="s">
        <v>83</v>
      </c>
      <c r="O4206" s="1" t="s">
        <v>260</v>
      </c>
    </row>
    <row r="4207" spans="1:15" x14ac:dyDescent="0.25">
      <c r="A4207" s="1" t="s">
        <v>3183</v>
      </c>
      <c r="B4207" s="1" t="s">
        <v>3184</v>
      </c>
      <c r="C4207" s="1" t="s">
        <v>3185</v>
      </c>
      <c r="D4207" s="1" t="s">
        <v>2940</v>
      </c>
      <c r="E4207" s="1" t="s">
        <v>771</v>
      </c>
      <c r="F4207" s="1" t="s">
        <v>2915</v>
      </c>
      <c r="I4207">
        <v>8.33</v>
      </c>
      <c r="J4207" s="1" t="s">
        <v>58</v>
      </c>
      <c r="K4207" s="2">
        <f>+I4207</f>
        <v>8.33</v>
      </c>
      <c r="L4207" s="1" t="s">
        <v>93</v>
      </c>
      <c r="M4207" s="1" t="s">
        <v>60</v>
      </c>
      <c r="N4207" s="1" t="s">
        <v>61</v>
      </c>
    </row>
    <row r="4208" spans="1:15" x14ac:dyDescent="0.25">
      <c r="A4208" s="1" t="s">
        <v>3183</v>
      </c>
      <c r="B4208" s="1" t="s">
        <v>3184</v>
      </c>
      <c r="C4208" s="1" t="s">
        <v>3185</v>
      </c>
      <c r="D4208" s="1" t="s">
        <v>2940</v>
      </c>
      <c r="E4208" s="1" t="s">
        <v>771</v>
      </c>
      <c r="F4208" s="1" t="s">
        <v>2915</v>
      </c>
      <c r="I4208">
        <v>8.33</v>
      </c>
      <c r="J4208" s="1" t="s">
        <v>58</v>
      </c>
      <c r="K4208" s="2">
        <f>+I4208</f>
        <v>8.33</v>
      </c>
      <c r="L4208" s="1" t="s">
        <v>93</v>
      </c>
      <c r="M4208" s="1" t="s">
        <v>60</v>
      </c>
      <c r="N4208" s="1" t="s">
        <v>2230</v>
      </c>
    </row>
    <row r="4209" spans="1:15" x14ac:dyDescent="0.25">
      <c r="A4209" s="1" t="s">
        <v>3183</v>
      </c>
      <c r="B4209" s="1" t="s">
        <v>3184</v>
      </c>
      <c r="C4209" s="1" t="s">
        <v>3185</v>
      </c>
      <c r="D4209" s="1" t="s">
        <v>2940</v>
      </c>
      <c r="E4209" s="1" t="s">
        <v>771</v>
      </c>
      <c r="F4209" s="1" t="s">
        <v>2915</v>
      </c>
      <c r="I4209">
        <v>8.33</v>
      </c>
      <c r="J4209" s="1" t="s">
        <v>58</v>
      </c>
      <c r="K4209" s="2">
        <f>+I4209</f>
        <v>8.33</v>
      </c>
      <c r="L4209" s="1" t="s">
        <v>93</v>
      </c>
      <c r="M4209" s="1" t="s">
        <v>60</v>
      </c>
      <c r="N4209" s="1" t="s">
        <v>2200</v>
      </c>
    </row>
    <row r="4210" spans="1:15" x14ac:dyDescent="0.25">
      <c r="A4210" s="1" t="s">
        <v>3183</v>
      </c>
      <c r="B4210" s="1" t="s">
        <v>3184</v>
      </c>
      <c r="C4210" s="1" t="s">
        <v>3185</v>
      </c>
      <c r="D4210" s="1" t="s">
        <v>2940</v>
      </c>
      <c r="E4210" s="1" t="s">
        <v>771</v>
      </c>
      <c r="F4210" s="1" t="s">
        <v>2915</v>
      </c>
      <c r="I4210">
        <v>8.33</v>
      </c>
      <c r="J4210" s="1" t="s">
        <v>58</v>
      </c>
      <c r="K4210" s="2">
        <f>+I4210</f>
        <v>8.33</v>
      </c>
      <c r="L4210" s="1" t="s">
        <v>93</v>
      </c>
      <c r="M4210" s="1" t="s">
        <v>211</v>
      </c>
    </row>
    <row r="4211" spans="1:15" x14ac:dyDescent="0.25">
      <c r="A4211" s="1" t="s">
        <v>3179</v>
      </c>
      <c r="B4211" s="1" t="s">
        <v>3180</v>
      </c>
      <c r="C4211" s="1" t="s">
        <v>3181</v>
      </c>
      <c r="D4211" s="1" t="s">
        <v>2396</v>
      </c>
      <c r="E4211" s="1" t="s">
        <v>771</v>
      </c>
      <c r="F4211" s="1" t="s">
        <v>2915</v>
      </c>
      <c r="I4211">
        <v>17.5</v>
      </c>
      <c r="J4211" s="1" t="s">
        <v>58</v>
      </c>
      <c r="K4211" s="2">
        <f>+I4211</f>
        <v>17.5</v>
      </c>
      <c r="L4211" s="1" t="s">
        <v>82</v>
      </c>
      <c r="M4211" s="1" t="s">
        <v>83</v>
      </c>
      <c r="O4211" s="1" t="s">
        <v>264</v>
      </c>
    </row>
    <row r="4212" spans="1:15" x14ac:dyDescent="0.25">
      <c r="A4212" s="1" t="s">
        <v>3179</v>
      </c>
      <c r="B4212" s="1" t="s">
        <v>3180</v>
      </c>
      <c r="C4212" s="1" t="s">
        <v>3181</v>
      </c>
      <c r="D4212" s="1" t="s">
        <v>2396</v>
      </c>
      <c r="E4212" s="1" t="s">
        <v>771</v>
      </c>
      <c r="F4212" s="1" t="s">
        <v>2915</v>
      </c>
      <c r="I4212">
        <v>17.5</v>
      </c>
      <c r="J4212" s="1" t="s">
        <v>58</v>
      </c>
      <c r="K4212" s="2">
        <f>+I4212</f>
        <v>17.5</v>
      </c>
      <c r="L4212" s="1" t="s">
        <v>82</v>
      </c>
      <c r="M4212" s="1" t="s">
        <v>83</v>
      </c>
      <c r="O4212" s="1" t="s">
        <v>260</v>
      </c>
    </row>
    <row r="4213" spans="1:15" x14ac:dyDescent="0.25">
      <c r="A4213" s="1" t="s">
        <v>3179</v>
      </c>
      <c r="B4213" s="1" t="s">
        <v>3180</v>
      </c>
      <c r="C4213" s="1" t="s">
        <v>3181</v>
      </c>
      <c r="D4213" s="1" t="s">
        <v>2396</v>
      </c>
      <c r="E4213" s="1" t="s">
        <v>771</v>
      </c>
      <c r="F4213" s="1" t="s">
        <v>2915</v>
      </c>
      <c r="I4213">
        <v>17.5</v>
      </c>
      <c r="J4213" s="1" t="s">
        <v>58</v>
      </c>
      <c r="K4213" s="2">
        <f>+I4213</f>
        <v>17.5</v>
      </c>
      <c r="L4213" s="1" t="s">
        <v>93</v>
      </c>
      <c r="M4213" s="1" t="s">
        <v>60</v>
      </c>
      <c r="N4213" s="1" t="s">
        <v>61</v>
      </c>
    </row>
    <row r="4214" spans="1:15" x14ac:dyDescent="0.25">
      <c r="A4214" s="1" t="s">
        <v>3179</v>
      </c>
      <c r="B4214" s="1" t="s">
        <v>3180</v>
      </c>
      <c r="C4214" s="1" t="s">
        <v>3181</v>
      </c>
      <c r="D4214" s="1" t="s">
        <v>2396</v>
      </c>
      <c r="E4214" s="1" t="s">
        <v>771</v>
      </c>
      <c r="F4214" s="1" t="s">
        <v>2915</v>
      </c>
      <c r="I4214">
        <v>17.5</v>
      </c>
      <c r="J4214" s="1" t="s">
        <v>58</v>
      </c>
      <c r="K4214" s="2">
        <f>+I4214</f>
        <v>17.5</v>
      </c>
      <c r="L4214" s="1" t="s">
        <v>93</v>
      </c>
      <c r="M4214" s="1" t="s">
        <v>211</v>
      </c>
    </row>
    <row r="4215" spans="1:15" x14ac:dyDescent="0.25">
      <c r="A4215" s="1" t="s">
        <v>3176</v>
      </c>
      <c r="B4215" s="1" t="s">
        <v>3177</v>
      </c>
      <c r="C4215" s="1" t="s">
        <v>3178</v>
      </c>
      <c r="D4215" s="1" t="s">
        <v>2396</v>
      </c>
      <c r="E4215" s="1" t="s">
        <v>771</v>
      </c>
      <c r="F4215" s="1" t="s">
        <v>2915</v>
      </c>
      <c r="I4215">
        <v>30</v>
      </c>
      <c r="J4215" s="1" t="s">
        <v>58</v>
      </c>
      <c r="K4215" s="2">
        <f>+I4215</f>
        <v>30</v>
      </c>
      <c r="L4215" s="1" t="s">
        <v>136</v>
      </c>
      <c r="M4215" s="1" t="s">
        <v>83</v>
      </c>
      <c r="O4215" s="1" t="s">
        <v>264</v>
      </c>
    </row>
    <row r="4216" spans="1:15" x14ac:dyDescent="0.25">
      <c r="A4216" s="1" t="s">
        <v>3176</v>
      </c>
      <c r="B4216" s="1" t="s">
        <v>3177</v>
      </c>
      <c r="C4216" s="1" t="s">
        <v>3178</v>
      </c>
      <c r="D4216" s="1" t="s">
        <v>2396</v>
      </c>
      <c r="E4216" s="1" t="s">
        <v>771</v>
      </c>
      <c r="F4216" s="1" t="s">
        <v>2915</v>
      </c>
      <c r="I4216">
        <v>30</v>
      </c>
      <c r="J4216" s="1" t="s">
        <v>58</v>
      </c>
      <c r="K4216" s="2">
        <f>+I4216</f>
        <v>30</v>
      </c>
      <c r="L4216" s="1" t="s">
        <v>93</v>
      </c>
      <c r="M4216" s="1" t="s">
        <v>60</v>
      </c>
      <c r="N4216" s="1" t="s">
        <v>61</v>
      </c>
    </row>
    <row r="4217" spans="1:15" x14ac:dyDescent="0.25">
      <c r="A4217" s="1" t="s">
        <v>3176</v>
      </c>
      <c r="B4217" s="1" t="s">
        <v>3177</v>
      </c>
      <c r="C4217" s="1" t="s">
        <v>3178</v>
      </c>
      <c r="D4217" s="1" t="s">
        <v>2396</v>
      </c>
      <c r="E4217" s="1" t="s">
        <v>771</v>
      </c>
      <c r="F4217" s="1" t="s">
        <v>2915</v>
      </c>
      <c r="I4217">
        <v>30</v>
      </c>
      <c r="J4217" s="1" t="s">
        <v>58</v>
      </c>
      <c r="K4217" s="2">
        <f>+I4217</f>
        <v>30</v>
      </c>
      <c r="L4217" s="1" t="s">
        <v>93</v>
      </c>
      <c r="M4217" s="1" t="s">
        <v>60</v>
      </c>
      <c r="N4217" s="1" t="s">
        <v>2200</v>
      </c>
    </row>
    <row r="4218" spans="1:15" x14ac:dyDescent="0.25">
      <c r="A4218" s="1" t="s">
        <v>3176</v>
      </c>
      <c r="B4218" s="1" t="s">
        <v>3177</v>
      </c>
      <c r="C4218" s="1" t="s">
        <v>3178</v>
      </c>
      <c r="D4218" s="1" t="s">
        <v>2396</v>
      </c>
      <c r="E4218" s="1" t="s">
        <v>771</v>
      </c>
      <c r="F4218" s="1" t="s">
        <v>2915</v>
      </c>
      <c r="I4218">
        <v>30</v>
      </c>
      <c r="J4218" s="1" t="s">
        <v>58</v>
      </c>
      <c r="K4218" s="2">
        <f>+I4218</f>
        <v>30</v>
      </c>
      <c r="L4218" s="1" t="s">
        <v>93</v>
      </c>
      <c r="M4218" s="1" t="s">
        <v>211</v>
      </c>
    </row>
    <row r="4219" spans="1:15" x14ac:dyDescent="0.25">
      <c r="A4219" s="1" t="s">
        <v>3173</v>
      </c>
      <c r="B4219" s="1" t="s">
        <v>3174</v>
      </c>
      <c r="C4219" s="1" t="s">
        <v>3175</v>
      </c>
      <c r="D4219" s="1" t="s">
        <v>2396</v>
      </c>
      <c r="E4219" s="1" t="s">
        <v>771</v>
      </c>
      <c r="F4219" s="1" t="s">
        <v>2915</v>
      </c>
      <c r="I4219">
        <v>16.66</v>
      </c>
      <c r="J4219" s="1" t="s">
        <v>58</v>
      </c>
      <c r="K4219" s="2">
        <f>+I4219</f>
        <v>16.66</v>
      </c>
      <c r="L4219" s="1" t="s">
        <v>82</v>
      </c>
      <c r="M4219" s="1" t="s">
        <v>83</v>
      </c>
      <c r="O4219" s="1" t="s">
        <v>264</v>
      </c>
    </row>
    <row r="4220" spans="1:15" x14ac:dyDescent="0.25">
      <c r="A4220" s="1" t="s">
        <v>3173</v>
      </c>
      <c r="B4220" s="1" t="s">
        <v>3174</v>
      </c>
      <c r="C4220" s="1" t="s">
        <v>3175</v>
      </c>
      <c r="D4220" s="1" t="s">
        <v>2396</v>
      </c>
      <c r="E4220" s="1" t="s">
        <v>771</v>
      </c>
      <c r="F4220" s="1" t="s">
        <v>2915</v>
      </c>
      <c r="I4220">
        <v>16.66</v>
      </c>
      <c r="J4220" s="1" t="s">
        <v>58</v>
      </c>
      <c r="K4220" s="2">
        <f>+I4220</f>
        <v>16.66</v>
      </c>
      <c r="L4220" s="1" t="s">
        <v>82</v>
      </c>
      <c r="M4220" s="1" t="s">
        <v>83</v>
      </c>
      <c r="O4220" s="1" t="s">
        <v>260</v>
      </c>
    </row>
    <row r="4221" spans="1:15" x14ac:dyDescent="0.25">
      <c r="A4221" s="1" t="s">
        <v>3173</v>
      </c>
      <c r="B4221" s="1" t="s">
        <v>3174</v>
      </c>
      <c r="C4221" s="1" t="s">
        <v>3175</v>
      </c>
      <c r="D4221" s="1" t="s">
        <v>2396</v>
      </c>
      <c r="E4221" s="1" t="s">
        <v>771</v>
      </c>
      <c r="F4221" s="1" t="s">
        <v>2915</v>
      </c>
      <c r="I4221">
        <v>16.66</v>
      </c>
      <c r="J4221" s="1" t="s">
        <v>58</v>
      </c>
      <c r="K4221" s="2">
        <f>+I4221</f>
        <v>16.66</v>
      </c>
      <c r="L4221" s="1" t="s">
        <v>93</v>
      </c>
      <c r="M4221" s="1" t="s">
        <v>211</v>
      </c>
    </row>
    <row r="4222" spans="1:15" x14ac:dyDescent="0.25">
      <c r="A4222" s="1" t="s">
        <v>3169</v>
      </c>
      <c r="B4222" s="1" t="s">
        <v>3170</v>
      </c>
      <c r="C4222" s="1" t="s">
        <v>3171</v>
      </c>
      <c r="D4222" s="1" t="s">
        <v>2293</v>
      </c>
      <c r="E4222" s="1" t="s">
        <v>771</v>
      </c>
      <c r="F4222" s="1" t="s">
        <v>2915</v>
      </c>
      <c r="I4222">
        <v>10</v>
      </c>
      <c r="J4222" s="1" t="s">
        <v>58</v>
      </c>
      <c r="K4222" s="2">
        <f>+I4222</f>
        <v>10</v>
      </c>
      <c r="L4222" s="1" t="s">
        <v>82</v>
      </c>
      <c r="M4222" s="1" t="s">
        <v>83</v>
      </c>
      <c r="O4222" s="1" t="s">
        <v>264</v>
      </c>
    </row>
    <row r="4223" spans="1:15" x14ac:dyDescent="0.25">
      <c r="A4223" s="1" t="s">
        <v>3169</v>
      </c>
      <c r="B4223" s="1" t="s">
        <v>3170</v>
      </c>
      <c r="C4223" s="1" t="s">
        <v>3171</v>
      </c>
      <c r="D4223" s="1" t="s">
        <v>2293</v>
      </c>
      <c r="E4223" s="1" t="s">
        <v>771</v>
      </c>
      <c r="F4223" s="1" t="s">
        <v>2915</v>
      </c>
      <c r="I4223">
        <v>10</v>
      </c>
      <c r="J4223" s="1" t="s">
        <v>58</v>
      </c>
      <c r="K4223" s="2">
        <f>+I4223</f>
        <v>10</v>
      </c>
      <c r="L4223" s="1" t="s">
        <v>82</v>
      </c>
      <c r="M4223" s="1" t="s">
        <v>83</v>
      </c>
      <c r="O4223" s="1" t="s">
        <v>260</v>
      </c>
    </row>
    <row r="4224" spans="1:15" x14ac:dyDescent="0.25">
      <c r="A4224" s="1" t="s">
        <v>3169</v>
      </c>
      <c r="B4224" s="1" t="s">
        <v>3170</v>
      </c>
      <c r="C4224" s="1" t="s">
        <v>3171</v>
      </c>
      <c r="D4224" s="1" t="s">
        <v>2293</v>
      </c>
      <c r="E4224" s="1" t="s">
        <v>771</v>
      </c>
      <c r="F4224" s="1" t="s">
        <v>2915</v>
      </c>
      <c r="I4224">
        <v>10</v>
      </c>
      <c r="J4224" s="1" t="s">
        <v>58</v>
      </c>
      <c r="K4224" s="2">
        <f>+I4224</f>
        <v>10</v>
      </c>
      <c r="L4224" s="1" t="s">
        <v>93</v>
      </c>
      <c r="M4224" s="1" t="s">
        <v>60</v>
      </c>
      <c r="N4224" s="1" t="s">
        <v>61</v>
      </c>
    </row>
    <row r="4225" spans="1:15" x14ac:dyDescent="0.25">
      <c r="A4225" s="1" t="s">
        <v>3169</v>
      </c>
      <c r="B4225" s="1" t="s">
        <v>3170</v>
      </c>
      <c r="C4225" s="1" t="s">
        <v>3171</v>
      </c>
      <c r="D4225" s="1" t="s">
        <v>2293</v>
      </c>
      <c r="E4225" s="1" t="s">
        <v>771</v>
      </c>
      <c r="F4225" s="1" t="s">
        <v>2915</v>
      </c>
      <c r="I4225">
        <v>10</v>
      </c>
      <c r="J4225" s="1" t="s">
        <v>58</v>
      </c>
      <c r="K4225" s="2">
        <f>+I4225</f>
        <v>10</v>
      </c>
      <c r="L4225" s="1" t="s">
        <v>93</v>
      </c>
      <c r="M4225" s="1" t="s">
        <v>60</v>
      </c>
      <c r="N4225" s="1" t="s">
        <v>2230</v>
      </c>
    </row>
    <row r="4226" spans="1:15" x14ac:dyDescent="0.25">
      <c r="A4226" s="1" t="s">
        <v>3169</v>
      </c>
      <c r="B4226" s="1" t="s">
        <v>3170</v>
      </c>
      <c r="C4226" s="1" t="s">
        <v>3171</v>
      </c>
      <c r="D4226" s="1" t="s">
        <v>2293</v>
      </c>
      <c r="E4226" s="1" t="s">
        <v>771</v>
      </c>
      <c r="F4226" s="1" t="s">
        <v>2915</v>
      </c>
      <c r="I4226">
        <v>10</v>
      </c>
      <c r="J4226" s="1" t="s">
        <v>58</v>
      </c>
      <c r="K4226" s="2">
        <f>+I4226</f>
        <v>10</v>
      </c>
      <c r="L4226" s="1" t="s">
        <v>93</v>
      </c>
      <c r="M4226" s="1" t="s">
        <v>60</v>
      </c>
      <c r="N4226" s="1" t="s">
        <v>2200</v>
      </c>
    </row>
    <row r="4227" spans="1:15" x14ac:dyDescent="0.25">
      <c r="A4227" s="1" t="s">
        <v>3169</v>
      </c>
      <c r="B4227" s="1" t="s">
        <v>3170</v>
      </c>
      <c r="C4227" s="1" t="s">
        <v>3171</v>
      </c>
      <c r="D4227" s="1" t="s">
        <v>2293</v>
      </c>
      <c r="E4227" s="1" t="s">
        <v>771</v>
      </c>
      <c r="F4227" s="1" t="s">
        <v>2915</v>
      </c>
      <c r="I4227">
        <v>10</v>
      </c>
      <c r="J4227" s="1" t="s">
        <v>58</v>
      </c>
      <c r="K4227" s="2">
        <f>+I4227</f>
        <v>10</v>
      </c>
      <c r="L4227" s="1" t="s">
        <v>93</v>
      </c>
      <c r="M4227" s="1" t="s">
        <v>60</v>
      </c>
      <c r="N4227" s="1" t="s">
        <v>303</v>
      </c>
    </row>
    <row r="4228" spans="1:15" x14ac:dyDescent="0.25">
      <c r="A4228" s="1" t="s">
        <v>3169</v>
      </c>
      <c r="B4228" s="1" t="s">
        <v>3170</v>
      </c>
      <c r="C4228" s="1" t="s">
        <v>3171</v>
      </c>
      <c r="D4228" s="1" t="s">
        <v>2293</v>
      </c>
      <c r="E4228" s="1" t="s">
        <v>771</v>
      </c>
      <c r="F4228" s="1" t="s">
        <v>2915</v>
      </c>
      <c r="I4228">
        <v>10</v>
      </c>
      <c r="J4228" s="1" t="s">
        <v>58</v>
      </c>
      <c r="K4228" s="2">
        <f>+I4228</f>
        <v>10</v>
      </c>
      <c r="L4228" s="1" t="s">
        <v>93</v>
      </c>
      <c r="M4228" s="1" t="s">
        <v>211</v>
      </c>
    </row>
    <row r="4229" spans="1:15" x14ac:dyDescent="0.25">
      <c r="A4229" s="1" t="s">
        <v>3165</v>
      </c>
      <c r="B4229" s="1" t="s">
        <v>3166</v>
      </c>
      <c r="C4229" s="1" t="s">
        <v>3167</v>
      </c>
      <c r="D4229" s="1" t="s">
        <v>2293</v>
      </c>
      <c r="E4229" s="1" t="s">
        <v>771</v>
      </c>
      <c r="F4229" s="1" t="s">
        <v>2915</v>
      </c>
      <c r="I4229">
        <v>27.5</v>
      </c>
      <c r="J4229" s="1" t="s">
        <v>58</v>
      </c>
      <c r="K4229" s="2">
        <f>+I4229</f>
        <v>27.5</v>
      </c>
      <c r="L4229" s="1" t="s">
        <v>93</v>
      </c>
      <c r="M4229" s="1" t="s">
        <v>60</v>
      </c>
      <c r="N4229" s="1" t="s">
        <v>61</v>
      </c>
    </row>
    <row r="4230" spans="1:15" x14ac:dyDescent="0.25">
      <c r="A4230" s="1" t="s">
        <v>3165</v>
      </c>
      <c r="B4230" s="1" t="s">
        <v>3166</v>
      </c>
      <c r="C4230" s="1" t="s">
        <v>3167</v>
      </c>
      <c r="D4230" s="1" t="s">
        <v>2293</v>
      </c>
      <c r="E4230" s="1" t="s">
        <v>771</v>
      </c>
      <c r="F4230" s="1" t="s">
        <v>2915</v>
      </c>
      <c r="I4230">
        <v>27.5</v>
      </c>
      <c r="J4230" s="1" t="s">
        <v>58</v>
      </c>
      <c r="K4230" s="2">
        <f>+I4230</f>
        <v>27.5</v>
      </c>
      <c r="L4230" s="1" t="s">
        <v>93</v>
      </c>
      <c r="M4230" s="1" t="s">
        <v>211</v>
      </c>
    </row>
    <row r="4231" spans="1:15" x14ac:dyDescent="0.25">
      <c r="A4231" s="1" t="s">
        <v>3162</v>
      </c>
      <c r="B4231" s="1" t="s">
        <v>3163</v>
      </c>
      <c r="C4231" s="1" t="s">
        <v>3164</v>
      </c>
      <c r="D4231" s="1" t="s">
        <v>2293</v>
      </c>
      <c r="E4231" s="1" t="s">
        <v>771</v>
      </c>
      <c r="F4231" s="1" t="s">
        <v>2915</v>
      </c>
      <c r="I4231">
        <v>8.33</v>
      </c>
      <c r="J4231" s="1" t="s">
        <v>58</v>
      </c>
      <c r="K4231" s="2">
        <f>+I4231</f>
        <v>8.33</v>
      </c>
      <c r="L4231" s="1" t="s">
        <v>82</v>
      </c>
      <c r="M4231" s="1" t="s">
        <v>83</v>
      </c>
      <c r="O4231" s="1" t="s">
        <v>264</v>
      </c>
    </row>
    <row r="4232" spans="1:15" x14ac:dyDescent="0.25">
      <c r="A4232" s="1" t="s">
        <v>3162</v>
      </c>
      <c r="B4232" s="1" t="s">
        <v>3163</v>
      </c>
      <c r="C4232" s="1" t="s">
        <v>3164</v>
      </c>
      <c r="D4232" s="1" t="s">
        <v>2293</v>
      </c>
      <c r="E4232" s="1" t="s">
        <v>771</v>
      </c>
      <c r="F4232" s="1" t="s">
        <v>2915</v>
      </c>
      <c r="I4232">
        <v>8.33</v>
      </c>
      <c r="J4232" s="1" t="s">
        <v>58</v>
      </c>
      <c r="K4232" s="2">
        <f>+I4232</f>
        <v>8.33</v>
      </c>
      <c r="L4232" s="1" t="s">
        <v>82</v>
      </c>
      <c r="M4232" s="1" t="s">
        <v>83</v>
      </c>
      <c r="O4232" s="1" t="s">
        <v>260</v>
      </c>
    </row>
    <row r="4233" spans="1:15" x14ac:dyDescent="0.25">
      <c r="A4233" s="1" t="s">
        <v>3162</v>
      </c>
      <c r="B4233" s="1" t="s">
        <v>3163</v>
      </c>
      <c r="C4233" s="1" t="s">
        <v>3164</v>
      </c>
      <c r="D4233" s="1" t="s">
        <v>2293</v>
      </c>
      <c r="E4233" s="1" t="s">
        <v>771</v>
      </c>
      <c r="F4233" s="1" t="s">
        <v>2915</v>
      </c>
      <c r="I4233">
        <v>8.33</v>
      </c>
      <c r="J4233" s="1" t="s">
        <v>58</v>
      </c>
      <c r="K4233" s="2">
        <f>+I4233</f>
        <v>8.33</v>
      </c>
      <c r="L4233" s="1" t="s">
        <v>93</v>
      </c>
      <c r="M4233" s="1" t="s">
        <v>60</v>
      </c>
      <c r="N4233" s="1" t="s">
        <v>61</v>
      </c>
    </row>
    <row r="4234" spans="1:15" x14ac:dyDescent="0.25">
      <c r="A4234" s="1" t="s">
        <v>3162</v>
      </c>
      <c r="B4234" s="1" t="s">
        <v>3163</v>
      </c>
      <c r="C4234" s="1" t="s">
        <v>3164</v>
      </c>
      <c r="D4234" s="1" t="s">
        <v>2293</v>
      </c>
      <c r="E4234" s="1" t="s">
        <v>771</v>
      </c>
      <c r="F4234" s="1" t="s">
        <v>2915</v>
      </c>
      <c r="I4234">
        <v>8.33</v>
      </c>
      <c r="J4234" s="1" t="s">
        <v>58</v>
      </c>
      <c r="K4234" s="2">
        <f>+I4234</f>
        <v>8.33</v>
      </c>
      <c r="L4234" s="1" t="s">
        <v>93</v>
      </c>
      <c r="M4234" s="1" t="s">
        <v>60</v>
      </c>
      <c r="N4234" s="1" t="s">
        <v>2230</v>
      </c>
    </row>
    <row r="4235" spans="1:15" x14ac:dyDescent="0.25">
      <c r="A4235" s="1" t="s">
        <v>3162</v>
      </c>
      <c r="B4235" s="1" t="s">
        <v>3163</v>
      </c>
      <c r="C4235" s="1" t="s">
        <v>3164</v>
      </c>
      <c r="D4235" s="1" t="s">
        <v>2293</v>
      </c>
      <c r="E4235" s="1" t="s">
        <v>771</v>
      </c>
      <c r="F4235" s="1" t="s">
        <v>2915</v>
      </c>
      <c r="I4235">
        <v>8.33</v>
      </c>
      <c r="J4235" s="1" t="s">
        <v>58</v>
      </c>
      <c r="K4235" s="2">
        <f>+I4235</f>
        <v>8.33</v>
      </c>
      <c r="L4235" s="1" t="s">
        <v>93</v>
      </c>
      <c r="M4235" s="1" t="s">
        <v>60</v>
      </c>
      <c r="N4235" s="1" t="s">
        <v>2200</v>
      </c>
    </row>
    <row r="4236" spans="1:15" x14ac:dyDescent="0.25">
      <c r="A4236" s="1" t="s">
        <v>3162</v>
      </c>
      <c r="B4236" s="1" t="s">
        <v>3163</v>
      </c>
      <c r="C4236" s="1" t="s">
        <v>3164</v>
      </c>
      <c r="D4236" s="1" t="s">
        <v>2293</v>
      </c>
      <c r="E4236" s="1" t="s">
        <v>771</v>
      </c>
      <c r="F4236" s="1" t="s">
        <v>2915</v>
      </c>
      <c r="I4236">
        <v>8.33</v>
      </c>
      <c r="J4236" s="1" t="s">
        <v>58</v>
      </c>
      <c r="K4236" s="2">
        <f>+I4236</f>
        <v>8.33</v>
      </c>
      <c r="L4236" s="1" t="s">
        <v>93</v>
      </c>
      <c r="M4236" s="1" t="s">
        <v>211</v>
      </c>
    </row>
    <row r="4237" spans="1:15" x14ac:dyDescent="0.25">
      <c r="A4237" s="1" t="s">
        <v>3157</v>
      </c>
      <c r="B4237" s="1" t="s">
        <v>3158</v>
      </c>
      <c r="C4237" s="1" t="s">
        <v>3159</v>
      </c>
      <c r="D4237" s="1" t="s">
        <v>2293</v>
      </c>
      <c r="E4237" s="1" t="s">
        <v>771</v>
      </c>
      <c r="F4237" s="1" t="s">
        <v>2915</v>
      </c>
      <c r="I4237">
        <v>25</v>
      </c>
      <c r="J4237" s="1" t="s">
        <v>58</v>
      </c>
      <c r="K4237" s="2">
        <f>+I4237</f>
        <v>25</v>
      </c>
      <c r="L4237" s="1" t="s">
        <v>93</v>
      </c>
      <c r="M4237" s="1" t="s">
        <v>60</v>
      </c>
      <c r="N4237" s="1" t="s">
        <v>61</v>
      </c>
    </row>
    <row r="4238" spans="1:15" x14ac:dyDescent="0.25">
      <c r="A4238" s="1" t="s">
        <v>3157</v>
      </c>
      <c r="B4238" s="1" t="s">
        <v>3158</v>
      </c>
      <c r="C4238" s="1" t="s">
        <v>3159</v>
      </c>
      <c r="D4238" s="1" t="s">
        <v>2293</v>
      </c>
      <c r="E4238" s="1" t="s">
        <v>771</v>
      </c>
      <c r="F4238" s="1" t="s">
        <v>2915</v>
      </c>
      <c r="I4238">
        <v>25</v>
      </c>
      <c r="J4238" s="1" t="s">
        <v>58</v>
      </c>
      <c r="K4238" s="2">
        <f>+I4238</f>
        <v>25</v>
      </c>
      <c r="L4238" s="1" t="s">
        <v>93</v>
      </c>
      <c r="M4238" s="1" t="s">
        <v>211</v>
      </c>
    </row>
    <row r="4239" spans="1:15" x14ac:dyDescent="0.25">
      <c r="A4239" s="1" t="s">
        <v>3154</v>
      </c>
      <c r="B4239" s="1" t="s">
        <v>3155</v>
      </c>
      <c r="C4239" s="1" t="s">
        <v>3156</v>
      </c>
      <c r="D4239" s="1" t="s">
        <v>2293</v>
      </c>
      <c r="E4239" s="1" t="s">
        <v>771</v>
      </c>
      <c r="F4239" s="1" t="s">
        <v>2915</v>
      </c>
      <c r="I4239">
        <v>30</v>
      </c>
      <c r="J4239" s="1" t="s">
        <v>58</v>
      </c>
      <c r="K4239" s="2">
        <f>+I4239</f>
        <v>30</v>
      </c>
      <c r="L4239" s="1" t="s">
        <v>93</v>
      </c>
      <c r="M4239" s="1" t="s">
        <v>60</v>
      </c>
      <c r="N4239" s="1" t="s">
        <v>61</v>
      </c>
    </row>
    <row r="4240" spans="1:15" x14ac:dyDescent="0.25">
      <c r="A4240" s="1" t="s">
        <v>3154</v>
      </c>
      <c r="B4240" s="1" t="s">
        <v>3155</v>
      </c>
      <c r="C4240" s="1" t="s">
        <v>3156</v>
      </c>
      <c r="D4240" s="1" t="s">
        <v>2293</v>
      </c>
      <c r="E4240" s="1" t="s">
        <v>771</v>
      </c>
      <c r="F4240" s="1" t="s">
        <v>2915</v>
      </c>
      <c r="I4240">
        <v>30</v>
      </c>
      <c r="J4240" s="1" t="s">
        <v>58</v>
      </c>
      <c r="K4240" s="2">
        <f>+I4240</f>
        <v>30</v>
      </c>
      <c r="L4240" s="1" t="s">
        <v>93</v>
      </c>
      <c r="M4240" s="1" t="s">
        <v>211</v>
      </c>
    </row>
    <row r="4241" spans="1:15" x14ac:dyDescent="0.25">
      <c r="A4241" s="1" t="s">
        <v>3150</v>
      </c>
      <c r="B4241" s="1" t="s">
        <v>3151</v>
      </c>
      <c r="C4241" s="1" t="s">
        <v>3152</v>
      </c>
      <c r="D4241" s="1" t="s">
        <v>2293</v>
      </c>
      <c r="E4241" s="1" t="s">
        <v>771</v>
      </c>
      <c r="F4241" s="1" t="s">
        <v>2915</v>
      </c>
      <c r="I4241">
        <v>11.42</v>
      </c>
      <c r="J4241" s="1" t="s">
        <v>58</v>
      </c>
      <c r="K4241" s="2">
        <f>+I4241</f>
        <v>11.42</v>
      </c>
      <c r="L4241" s="1" t="s">
        <v>136</v>
      </c>
      <c r="M4241" s="1" t="s">
        <v>83</v>
      </c>
      <c r="O4241" s="1" t="s">
        <v>264</v>
      </c>
    </row>
    <row r="4242" spans="1:15" x14ac:dyDescent="0.25">
      <c r="A4242" s="1" t="s">
        <v>3150</v>
      </c>
      <c r="B4242" s="1" t="s">
        <v>3151</v>
      </c>
      <c r="C4242" s="1" t="s">
        <v>3152</v>
      </c>
      <c r="D4242" s="1" t="s">
        <v>2293</v>
      </c>
      <c r="E4242" s="1" t="s">
        <v>771</v>
      </c>
      <c r="F4242" s="1" t="s">
        <v>2915</v>
      </c>
      <c r="I4242">
        <v>11.42</v>
      </c>
      <c r="J4242" s="1" t="s">
        <v>58</v>
      </c>
      <c r="K4242" s="2">
        <f>+I4242</f>
        <v>11.42</v>
      </c>
      <c r="L4242" s="1" t="s">
        <v>136</v>
      </c>
      <c r="M4242" s="1" t="s">
        <v>83</v>
      </c>
      <c r="O4242" s="1" t="s">
        <v>260</v>
      </c>
    </row>
    <row r="4243" spans="1:15" x14ac:dyDescent="0.25">
      <c r="A4243" s="1" t="s">
        <v>3150</v>
      </c>
      <c r="B4243" s="1" t="s">
        <v>3151</v>
      </c>
      <c r="C4243" s="1" t="s">
        <v>3152</v>
      </c>
      <c r="D4243" s="1" t="s">
        <v>2293</v>
      </c>
      <c r="E4243" s="1" t="s">
        <v>771</v>
      </c>
      <c r="F4243" s="1" t="s">
        <v>2915</v>
      </c>
      <c r="I4243">
        <v>11.42</v>
      </c>
      <c r="J4243" s="1" t="s">
        <v>58</v>
      </c>
      <c r="K4243" s="2">
        <f>+I4243</f>
        <v>11.42</v>
      </c>
      <c r="L4243" s="1" t="s">
        <v>136</v>
      </c>
      <c r="M4243" s="1" t="s">
        <v>83</v>
      </c>
      <c r="O4243" s="1" t="s">
        <v>84</v>
      </c>
    </row>
    <row r="4244" spans="1:15" x14ac:dyDescent="0.25">
      <c r="A4244" s="1" t="s">
        <v>3150</v>
      </c>
      <c r="B4244" s="1" t="s">
        <v>3151</v>
      </c>
      <c r="C4244" s="1" t="s">
        <v>3152</v>
      </c>
      <c r="D4244" s="1" t="s">
        <v>2293</v>
      </c>
      <c r="E4244" s="1" t="s">
        <v>771</v>
      </c>
      <c r="F4244" s="1" t="s">
        <v>2915</v>
      </c>
      <c r="I4244">
        <v>11.42</v>
      </c>
      <c r="J4244" s="1" t="s">
        <v>58</v>
      </c>
      <c r="K4244" s="2">
        <f>+I4244</f>
        <v>11.42</v>
      </c>
      <c r="L4244" s="1" t="s">
        <v>136</v>
      </c>
      <c r="M4244" s="1" t="s">
        <v>83</v>
      </c>
      <c r="O4244" s="1" t="s">
        <v>499</v>
      </c>
    </row>
    <row r="4245" spans="1:15" x14ac:dyDescent="0.25">
      <c r="A4245" s="1" t="s">
        <v>3150</v>
      </c>
      <c r="B4245" s="1" t="s">
        <v>3151</v>
      </c>
      <c r="C4245" s="1" t="s">
        <v>3152</v>
      </c>
      <c r="D4245" s="1" t="s">
        <v>2293</v>
      </c>
      <c r="E4245" s="1" t="s">
        <v>771</v>
      </c>
      <c r="F4245" s="1" t="s">
        <v>2915</v>
      </c>
      <c r="I4245">
        <v>11.42</v>
      </c>
      <c r="J4245" s="1" t="s">
        <v>58</v>
      </c>
      <c r="K4245" s="2">
        <f>+I4245</f>
        <v>11.42</v>
      </c>
      <c r="L4245" s="1" t="s">
        <v>93</v>
      </c>
      <c r="M4245" s="1" t="s">
        <v>60</v>
      </c>
      <c r="N4245" s="1" t="s">
        <v>61</v>
      </c>
    </row>
    <row r="4246" spans="1:15" x14ac:dyDescent="0.25">
      <c r="A4246" s="1" t="s">
        <v>3150</v>
      </c>
      <c r="B4246" s="1" t="s">
        <v>3151</v>
      </c>
      <c r="C4246" s="1" t="s">
        <v>3152</v>
      </c>
      <c r="D4246" s="1" t="s">
        <v>2293</v>
      </c>
      <c r="E4246" s="1" t="s">
        <v>771</v>
      </c>
      <c r="F4246" s="1" t="s">
        <v>2915</v>
      </c>
      <c r="I4246">
        <v>11.42</v>
      </c>
      <c r="J4246" s="1" t="s">
        <v>58</v>
      </c>
      <c r="K4246" s="2">
        <f>+I4246</f>
        <v>11.42</v>
      </c>
      <c r="L4246" s="1" t="s">
        <v>93</v>
      </c>
      <c r="M4246" s="1" t="s">
        <v>60</v>
      </c>
      <c r="N4246" s="1" t="s">
        <v>2200</v>
      </c>
    </row>
    <row r="4247" spans="1:15" x14ac:dyDescent="0.25">
      <c r="A4247" s="1" t="s">
        <v>3150</v>
      </c>
      <c r="B4247" s="1" t="s">
        <v>3151</v>
      </c>
      <c r="C4247" s="1" t="s">
        <v>3152</v>
      </c>
      <c r="D4247" s="1" t="s">
        <v>2293</v>
      </c>
      <c r="E4247" s="1" t="s">
        <v>771</v>
      </c>
      <c r="F4247" s="1" t="s">
        <v>2915</v>
      </c>
      <c r="I4247">
        <v>11.42</v>
      </c>
      <c r="J4247" s="1" t="s">
        <v>58</v>
      </c>
      <c r="K4247" s="2">
        <f>+I4247</f>
        <v>11.42</v>
      </c>
      <c r="L4247" s="1" t="s">
        <v>93</v>
      </c>
      <c r="M4247" s="1" t="s">
        <v>211</v>
      </c>
    </row>
    <row r="4248" spans="1:15" x14ac:dyDescent="0.25">
      <c r="A4248" s="1" t="s">
        <v>3146</v>
      </c>
      <c r="B4248" s="1" t="s">
        <v>3147</v>
      </c>
      <c r="C4248" s="1" t="s">
        <v>3148</v>
      </c>
      <c r="D4248" s="1" t="s">
        <v>2293</v>
      </c>
      <c r="E4248" s="1" t="s">
        <v>771</v>
      </c>
      <c r="F4248" s="1" t="s">
        <v>2915</v>
      </c>
      <c r="I4248">
        <v>0.4</v>
      </c>
      <c r="J4248" s="1" t="s">
        <v>58</v>
      </c>
      <c r="K4248" s="2">
        <f>+I4248</f>
        <v>0.4</v>
      </c>
      <c r="L4248" s="1" t="s">
        <v>82</v>
      </c>
      <c r="M4248" s="1" t="s">
        <v>83</v>
      </c>
      <c r="O4248" s="1" t="s">
        <v>814</v>
      </c>
    </row>
    <row r="4249" spans="1:15" x14ac:dyDescent="0.25">
      <c r="A4249" s="1" t="s">
        <v>3146</v>
      </c>
      <c r="B4249" s="1" t="s">
        <v>3147</v>
      </c>
      <c r="C4249" s="1" t="s">
        <v>3148</v>
      </c>
      <c r="D4249" s="1" t="s">
        <v>2293</v>
      </c>
      <c r="E4249" s="1" t="s">
        <v>771</v>
      </c>
      <c r="F4249" s="1" t="s">
        <v>2915</v>
      </c>
      <c r="I4249">
        <v>0.4</v>
      </c>
      <c r="J4249" s="1" t="s">
        <v>58</v>
      </c>
      <c r="K4249" s="2">
        <f>+I4249</f>
        <v>0.4</v>
      </c>
      <c r="L4249" s="1" t="s">
        <v>82</v>
      </c>
      <c r="M4249" s="1" t="s">
        <v>83</v>
      </c>
      <c r="O4249" s="1" t="s">
        <v>3248</v>
      </c>
    </row>
    <row r="4250" spans="1:15" x14ac:dyDescent="0.25">
      <c r="A4250" s="1" t="s">
        <v>3146</v>
      </c>
      <c r="B4250" s="1" t="s">
        <v>3147</v>
      </c>
      <c r="C4250" s="1" t="s">
        <v>3148</v>
      </c>
      <c r="D4250" s="1" t="s">
        <v>2293</v>
      </c>
      <c r="E4250" s="1" t="s">
        <v>771</v>
      </c>
      <c r="F4250" s="1" t="s">
        <v>2915</v>
      </c>
      <c r="I4250">
        <v>0.4</v>
      </c>
      <c r="J4250" s="1" t="s">
        <v>58</v>
      </c>
      <c r="K4250" s="2">
        <f>+I4250</f>
        <v>0.4</v>
      </c>
      <c r="L4250" s="1" t="s">
        <v>82</v>
      </c>
      <c r="M4250" s="1" t="s">
        <v>83</v>
      </c>
      <c r="O4250" s="1" t="s">
        <v>6869</v>
      </c>
    </row>
    <row r="4251" spans="1:15" x14ac:dyDescent="0.25">
      <c r="A4251" s="1" t="s">
        <v>3146</v>
      </c>
      <c r="B4251" s="1" t="s">
        <v>3147</v>
      </c>
      <c r="C4251" s="1" t="s">
        <v>3148</v>
      </c>
      <c r="D4251" s="1" t="s">
        <v>2293</v>
      </c>
      <c r="E4251" s="1" t="s">
        <v>771</v>
      </c>
      <c r="F4251" s="1" t="s">
        <v>2915</v>
      </c>
      <c r="I4251">
        <v>0.4</v>
      </c>
      <c r="J4251" s="1" t="s">
        <v>58</v>
      </c>
      <c r="K4251" s="2">
        <f>+I4251</f>
        <v>0.4</v>
      </c>
      <c r="L4251" s="1" t="s">
        <v>82</v>
      </c>
      <c r="M4251" s="1" t="s">
        <v>83</v>
      </c>
      <c r="O4251" s="1" t="s">
        <v>4307</v>
      </c>
    </row>
    <row r="4252" spans="1:15" x14ac:dyDescent="0.25">
      <c r="A4252" s="1" t="s">
        <v>3146</v>
      </c>
      <c r="B4252" s="1" t="s">
        <v>3147</v>
      </c>
      <c r="C4252" s="1" t="s">
        <v>3148</v>
      </c>
      <c r="D4252" s="1" t="s">
        <v>2293</v>
      </c>
      <c r="E4252" s="1" t="s">
        <v>771</v>
      </c>
      <c r="F4252" s="1" t="s">
        <v>2915</v>
      </c>
      <c r="I4252">
        <v>0.4</v>
      </c>
      <c r="J4252" s="1" t="s">
        <v>58</v>
      </c>
      <c r="K4252" s="2">
        <f>+I4252</f>
        <v>0.4</v>
      </c>
      <c r="L4252" s="1" t="s">
        <v>82</v>
      </c>
      <c r="M4252" s="1" t="s">
        <v>83</v>
      </c>
      <c r="O4252" s="1" t="s">
        <v>839</v>
      </c>
    </row>
    <row r="4253" spans="1:15" x14ac:dyDescent="0.25">
      <c r="A4253" s="1" t="s">
        <v>3142</v>
      </c>
      <c r="B4253" s="1" t="s">
        <v>3143</v>
      </c>
      <c r="C4253" s="1" t="s">
        <v>3144</v>
      </c>
      <c r="D4253" s="1" t="s">
        <v>2247</v>
      </c>
      <c r="E4253" s="1" t="s">
        <v>771</v>
      </c>
      <c r="F4253" s="1" t="s">
        <v>2915</v>
      </c>
      <c r="I4253">
        <v>43.33</v>
      </c>
      <c r="J4253" s="1" t="s">
        <v>58</v>
      </c>
      <c r="K4253" s="2">
        <f>+I4253</f>
        <v>43.33</v>
      </c>
      <c r="L4253" s="1" t="s">
        <v>82</v>
      </c>
      <c r="M4253" s="1" t="s">
        <v>83</v>
      </c>
      <c r="O4253" s="1" t="s">
        <v>264</v>
      </c>
    </row>
    <row r="4254" spans="1:15" x14ac:dyDescent="0.25">
      <c r="A4254" s="1" t="s">
        <v>3142</v>
      </c>
      <c r="B4254" s="1" t="s">
        <v>3143</v>
      </c>
      <c r="C4254" s="1" t="s">
        <v>3144</v>
      </c>
      <c r="D4254" s="1" t="s">
        <v>2247</v>
      </c>
      <c r="E4254" s="1" t="s">
        <v>771</v>
      </c>
      <c r="F4254" s="1" t="s">
        <v>2915</v>
      </c>
      <c r="I4254">
        <v>43.33</v>
      </c>
      <c r="J4254" s="1" t="s">
        <v>58</v>
      </c>
      <c r="K4254" s="2">
        <f>+I4254</f>
        <v>43.33</v>
      </c>
      <c r="L4254" s="1" t="s">
        <v>82</v>
      </c>
      <c r="M4254" s="1" t="s">
        <v>83</v>
      </c>
      <c r="O4254" s="1" t="s">
        <v>260</v>
      </c>
    </row>
    <row r="4255" spans="1:15" x14ac:dyDescent="0.25">
      <c r="A4255" s="1" t="s">
        <v>3142</v>
      </c>
      <c r="B4255" s="1" t="s">
        <v>3143</v>
      </c>
      <c r="C4255" s="1" t="s">
        <v>3144</v>
      </c>
      <c r="D4255" s="1" t="s">
        <v>2247</v>
      </c>
      <c r="E4255" s="1" t="s">
        <v>771</v>
      </c>
      <c r="F4255" s="1" t="s">
        <v>2915</v>
      </c>
      <c r="I4255">
        <v>43.33</v>
      </c>
      <c r="J4255" s="1" t="s">
        <v>58</v>
      </c>
      <c r="K4255" s="2">
        <f>+I4255</f>
        <v>43.33</v>
      </c>
      <c r="L4255" s="1" t="s">
        <v>93</v>
      </c>
      <c r="M4255" s="1" t="s">
        <v>211</v>
      </c>
    </row>
    <row r="4256" spans="1:15" x14ac:dyDescent="0.25">
      <c r="A4256" s="1" t="s">
        <v>3138</v>
      </c>
      <c r="B4256" s="1" t="s">
        <v>3139</v>
      </c>
      <c r="C4256" s="1" t="s">
        <v>3140</v>
      </c>
      <c r="D4256" s="1" t="s">
        <v>2247</v>
      </c>
      <c r="E4256" s="1" t="s">
        <v>771</v>
      </c>
      <c r="F4256" s="1" t="s">
        <v>2915</v>
      </c>
      <c r="I4256">
        <v>8.75</v>
      </c>
      <c r="J4256" s="1" t="s">
        <v>58</v>
      </c>
      <c r="K4256" s="2">
        <f>+I4256</f>
        <v>8.75</v>
      </c>
      <c r="L4256" s="1" t="s">
        <v>136</v>
      </c>
      <c r="M4256" s="1" t="s">
        <v>83</v>
      </c>
      <c r="O4256" s="1" t="s">
        <v>264</v>
      </c>
    </row>
    <row r="4257" spans="1:15" x14ac:dyDescent="0.25">
      <c r="A4257" s="1" t="s">
        <v>3138</v>
      </c>
      <c r="B4257" s="1" t="s">
        <v>3139</v>
      </c>
      <c r="C4257" s="1" t="s">
        <v>3140</v>
      </c>
      <c r="D4257" s="1" t="s">
        <v>2247</v>
      </c>
      <c r="E4257" s="1" t="s">
        <v>771</v>
      </c>
      <c r="F4257" s="1" t="s">
        <v>2915</v>
      </c>
      <c r="I4257">
        <v>8.75</v>
      </c>
      <c r="J4257" s="1" t="s">
        <v>58</v>
      </c>
      <c r="K4257" s="2">
        <f>+I4257</f>
        <v>8.75</v>
      </c>
      <c r="L4257" s="1" t="s">
        <v>136</v>
      </c>
      <c r="M4257" s="1" t="s">
        <v>83</v>
      </c>
      <c r="O4257" s="1" t="s">
        <v>260</v>
      </c>
    </row>
    <row r="4258" spans="1:15" x14ac:dyDescent="0.25">
      <c r="A4258" s="1" t="s">
        <v>3138</v>
      </c>
      <c r="B4258" s="1" t="s">
        <v>3139</v>
      </c>
      <c r="C4258" s="1" t="s">
        <v>3140</v>
      </c>
      <c r="D4258" s="1" t="s">
        <v>2247</v>
      </c>
      <c r="E4258" s="1" t="s">
        <v>771</v>
      </c>
      <c r="F4258" s="1" t="s">
        <v>2915</v>
      </c>
      <c r="I4258">
        <v>8.75</v>
      </c>
      <c r="J4258" s="1" t="s">
        <v>58</v>
      </c>
      <c r="K4258" s="2">
        <f>+I4258</f>
        <v>8.75</v>
      </c>
      <c r="L4258" s="1" t="s">
        <v>136</v>
      </c>
      <c r="M4258" s="1" t="s">
        <v>83</v>
      </c>
      <c r="O4258" s="1" t="s">
        <v>84</v>
      </c>
    </row>
    <row r="4259" spans="1:15" x14ac:dyDescent="0.25">
      <c r="A4259" s="1" t="s">
        <v>3138</v>
      </c>
      <c r="B4259" s="1" t="s">
        <v>3139</v>
      </c>
      <c r="C4259" s="1" t="s">
        <v>3140</v>
      </c>
      <c r="D4259" s="1" t="s">
        <v>2247</v>
      </c>
      <c r="E4259" s="1" t="s">
        <v>771</v>
      </c>
      <c r="F4259" s="1" t="s">
        <v>2915</v>
      </c>
      <c r="I4259">
        <v>8.75</v>
      </c>
      <c r="J4259" s="1" t="s">
        <v>58</v>
      </c>
      <c r="K4259" s="2">
        <f>+I4259</f>
        <v>8.75</v>
      </c>
      <c r="L4259" s="1" t="s">
        <v>136</v>
      </c>
      <c r="M4259" s="1" t="s">
        <v>83</v>
      </c>
      <c r="O4259" s="1" t="s">
        <v>499</v>
      </c>
    </row>
    <row r="4260" spans="1:15" x14ac:dyDescent="0.25">
      <c r="A4260" s="1" t="s">
        <v>3138</v>
      </c>
      <c r="B4260" s="1" t="s">
        <v>3139</v>
      </c>
      <c r="C4260" s="1" t="s">
        <v>3140</v>
      </c>
      <c r="D4260" s="1" t="s">
        <v>2247</v>
      </c>
      <c r="E4260" s="1" t="s">
        <v>771</v>
      </c>
      <c r="F4260" s="1" t="s">
        <v>2915</v>
      </c>
      <c r="I4260">
        <v>8.75</v>
      </c>
      <c r="J4260" s="1" t="s">
        <v>58</v>
      </c>
      <c r="K4260" s="2">
        <f>+I4260</f>
        <v>8.75</v>
      </c>
      <c r="L4260" s="1" t="s">
        <v>93</v>
      </c>
      <c r="M4260" s="1" t="s">
        <v>60</v>
      </c>
      <c r="N4260" s="1" t="s">
        <v>61</v>
      </c>
    </row>
    <row r="4261" spans="1:15" x14ac:dyDescent="0.25">
      <c r="A4261" s="1" t="s">
        <v>3138</v>
      </c>
      <c r="B4261" s="1" t="s">
        <v>3139</v>
      </c>
      <c r="C4261" s="1" t="s">
        <v>3140</v>
      </c>
      <c r="D4261" s="1" t="s">
        <v>2247</v>
      </c>
      <c r="E4261" s="1" t="s">
        <v>771</v>
      </c>
      <c r="F4261" s="1" t="s">
        <v>2915</v>
      </c>
      <c r="I4261">
        <v>8.75</v>
      </c>
      <c r="J4261" s="1" t="s">
        <v>58</v>
      </c>
      <c r="K4261" s="2">
        <f>+I4261</f>
        <v>8.75</v>
      </c>
      <c r="L4261" s="1" t="s">
        <v>93</v>
      </c>
      <c r="M4261" s="1" t="s">
        <v>60</v>
      </c>
      <c r="N4261" s="1" t="s">
        <v>2230</v>
      </c>
    </row>
    <row r="4262" spans="1:15" x14ac:dyDescent="0.25">
      <c r="A4262" s="1" t="s">
        <v>3138</v>
      </c>
      <c r="B4262" s="1" t="s">
        <v>3139</v>
      </c>
      <c r="C4262" s="1" t="s">
        <v>3140</v>
      </c>
      <c r="D4262" s="1" t="s">
        <v>2247</v>
      </c>
      <c r="E4262" s="1" t="s">
        <v>771</v>
      </c>
      <c r="F4262" s="1" t="s">
        <v>2915</v>
      </c>
      <c r="I4262">
        <v>8.75</v>
      </c>
      <c r="J4262" s="1" t="s">
        <v>58</v>
      </c>
      <c r="K4262" s="2">
        <f>+I4262</f>
        <v>8.75</v>
      </c>
      <c r="L4262" s="1" t="s">
        <v>93</v>
      </c>
      <c r="M4262" s="1" t="s">
        <v>60</v>
      </c>
      <c r="N4262" s="1" t="s">
        <v>2200</v>
      </c>
    </row>
    <row r="4263" spans="1:15" x14ac:dyDescent="0.25">
      <c r="A4263" s="1" t="s">
        <v>3138</v>
      </c>
      <c r="B4263" s="1" t="s">
        <v>3139</v>
      </c>
      <c r="C4263" s="1" t="s">
        <v>3140</v>
      </c>
      <c r="D4263" s="1" t="s">
        <v>2247</v>
      </c>
      <c r="E4263" s="1" t="s">
        <v>771</v>
      </c>
      <c r="F4263" s="1" t="s">
        <v>2915</v>
      </c>
      <c r="I4263">
        <v>8.75</v>
      </c>
      <c r="J4263" s="1" t="s">
        <v>58</v>
      </c>
      <c r="K4263" s="2">
        <f>+I4263</f>
        <v>8.75</v>
      </c>
      <c r="L4263" s="1" t="s">
        <v>93</v>
      </c>
      <c r="M4263" s="1" t="s">
        <v>211</v>
      </c>
    </row>
    <row r="4264" spans="1:15" x14ac:dyDescent="0.25">
      <c r="A4264" s="1" t="s">
        <v>3135</v>
      </c>
      <c r="B4264" s="1" t="s">
        <v>3136</v>
      </c>
      <c r="C4264" s="1" t="s">
        <v>3137</v>
      </c>
      <c r="D4264" s="1" t="s">
        <v>2247</v>
      </c>
      <c r="E4264" s="1" t="s">
        <v>771</v>
      </c>
      <c r="F4264" s="1" t="s">
        <v>2984</v>
      </c>
      <c r="I4264">
        <v>0.6</v>
      </c>
      <c r="J4264" s="1" t="s">
        <v>58</v>
      </c>
      <c r="K4264" s="2">
        <f>+I4264</f>
        <v>0.6</v>
      </c>
      <c r="L4264" s="1" t="s">
        <v>82</v>
      </c>
      <c r="M4264" s="1" t="s">
        <v>83</v>
      </c>
      <c r="O4264" s="1" t="s">
        <v>264</v>
      </c>
    </row>
    <row r="4265" spans="1:15" x14ac:dyDescent="0.25">
      <c r="A4265" s="1" t="s">
        <v>3135</v>
      </c>
      <c r="B4265" s="1" t="s">
        <v>3136</v>
      </c>
      <c r="C4265" s="1" t="s">
        <v>3137</v>
      </c>
      <c r="D4265" s="1" t="s">
        <v>2247</v>
      </c>
      <c r="E4265" s="1" t="s">
        <v>771</v>
      </c>
      <c r="F4265" s="1" t="s">
        <v>2984</v>
      </c>
      <c r="I4265">
        <v>0.6</v>
      </c>
      <c r="J4265" s="1" t="s">
        <v>58</v>
      </c>
      <c r="K4265" s="2">
        <f>+I4265</f>
        <v>0.6</v>
      </c>
      <c r="L4265" s="1" t="s">
        <v>82</v>
      </c>
      <c r="M4265" s="1" t="s">
        <v>83</v>
      </c>
      <c r="O4265" s="1" t="s">
        <v>260</v>
      </c>
    </row>
    <row r="4266" spans="1:15" x14ac:dyDescent="0.25">
      <c r="A4266" s="1" t="s">
        <v>3135</v>
      </c>
      <c r="B4266" s="1" t="s">
        <v>3136</v>
      </c>
      <c r="C4266" s="1" t="s">
        <v>3137</v>
      </c>
      <c r="D4266" s="1" t="s">
        <v>2247</v>
      </c>
      <c r="E4266" s="1" t="s">
        <v>771</v>
      </c>
      <c r="F4266" s="1" t="s">
        <v>2984</v>
      </c>
      <c r="I4266">
        <v>0.6</v>
      </c>
      <c r="J4266" s="1" t="s">
        <v>58</v>
      </c>
      <c r="K4266" s="2">
        <f>+I4266</f>
        <v>0.6</v>
      </c>
      <c r="L4266" s="1" t="s">
        <v>93</v>
      </c>
      <c r="M4266" s="1" t="s">
        <v>60</v>
      </c>
      <c r="N4266" s="1" t="s">
        <v>303</v>
      </c>
    </row>
    <row r="4267" spans="1:15" x14ac:dyDescent="0.25">
      <c r="A4267" s="1" t="s">
        <v>3135</v>
      </c>
      <c r="B4267" s="1" t="s">
        <v>3136</v>
      </c>
      <c r="C4267" s="1" t="s">
        <v>3137</v>
      </c>
      <c r="D4267" s="1" t="s">
        <v>2247</v>
      </c>
      <c r="E4267" s="1" t="s">
        <v>771</v>
      </c>
      <c r="F4267" s="1" t="s">
        <v>2984</v>
      </c>
      <c r="I4267">
        <v>0.6</v>
      </c>
      <c r="J4267" s="1" t="s">
        <v>58</v>
      </c>
      <c r="K4267" s="2">
        <f>+I4267</f>
        <v>0.6</v>
      </c>
      <c r="L4267" s="1" t="s">
        <v>93</v>
      </c>
      <c r="M4267" s="1" t="s">
        <v>60</v>
      </c>
      <c r="N4267" s="1" t="s">
        <v>2200</v>
      </c>
    </row>
    <row r="4268" spans="1:15" x14ac:dyDescent="0.25">
      <c r="A4268" s="1" t="s">
        <v>3135</v>
      </c>
      <c r="B4268" s="1" t="s">
        <v>3136</v>
      </c>
      <c r="C4268" s="1" t="s">
        <v>3137</v>
      </c>
      <c r="D4268" s="1" t="s">
        <v>2247</v>
      </c>
      <c r="E4268" s="1" t="s">
        <v>771</v>
      </c>
      <c r="F4268" s="1" t="s">
        <v>2984</v>
      </c>
      <c r="I4268">
        <v>0.6</v>
      </c>
      <c r="J4268" s="1" t="s">
        <v>58</v>
      </c>
      <c r="K4268" s="2">
        <f>+I4268</f>
        <v>0.6</v>
      </c>
      <c r="L4268" s="1" t="s">
        <v>93</v>
      </c>
      <c r="M4268" s="1" t="s">
        <v>211</v>
      </c>
    </row>
    <row r="4269" spans="1:15" x14ac:dyDescent="0.25">
      <c r="A4269" s="1" t="s">
        <v>3132</v>
      </c>
      <c r="B4269" s="1" t="s">
        <v>3133</v>
      </c>
      <c r="C4269" s="1" t="s">
        <v>3134</v>
      </c>
      <c r="D4269" s="1" t="s">
        <v>2940</v>
      </c>
      <c r="E4269" s="1" t="s">
        <v>771</v>
      </c>
      <c r="F4269" s="1" t="s">
        <v>3102</v>
      </c>
      <c r="I4269">
        <v>11.42</v>
      </c>
      <c r="J4269" s="1" t="s">
        <v>58</v>
      </c>
      <c r="K4269" s="2">
        <f>+I4269</f>
        <v>11.42</v>
      </c>
      <c r="L4269" s="1" t="s">
        <v>136</v>
      </c>
      <c r="M4269" s="1" t="s">
        <v>83</v>
      </c>
      <c r="O4269" s="1" t="s">
        <v>264</v>
      </c>
    </row>
    <row r="4270" spans="1:15" x14ac:dyDescent="0.25">
      <c r="A4270" s="1" t="s">
        <v>3132</v>
      </c>
      <c r="B4270" s="1" t="s">
        <v>3133</v>
      </c>
      <c r="C4270" s="1" t="s">
        <v>3134</v>
      </c>
      <c r="D4270" s="1" t="s">
        <v>2940</v>
      </c>
      <c r="E4270" s="1" t="s">
        <v>771</v>
      </c>
      <c r="F4270" s="1" t="s">
        <v>3102</v>
      </c>
      <c r="I4270">
        <v>11.42</v>
      </c>
      <c r="J4270" s="1" t="s">
        <v>58</v>
      </c>
      <c r="K4270" s="2">
        <f>+I4270</f>
        <v>11.42</v>
      </c>
      <c r="L4270" s="1" t="s">
        <v>136</v>
      </c>
      <c r="M4270" s="1" t="s">
        <v>83</v>
      </c>
      <c r="O4270" s="1" t="s">
        <v>260</v>
      </c>
    </row>
    <row r="4271" spans="1:15" x14ac:dyDescent="0.25">
      <c r="A4271" s="1" t="s">
        <v>3132</v>
      </c>
      <c r="B4271" s="1" t="s">
        <v>3133</v>
      </c>
      <c r="C4271" s="1" t="s">
        <v>3134</v>
      </c>
      <c r="D4271" s="1" t="s">
        <v>2940</v>
      </c>
      <c r="E4271" s="1" t="s">
        <v>771</v>
      </c>
      <c r="F4271" s="1" t="s">
        <v>3102</v>
      </c>
      <c r="I4271">
        <v>11.42</v>
      </c>
      <c r="J4271" s="1" t="s">
        <v>58</v>
      </c>
      <c r="K4271" s="2">
        <f>+I4271</f>
        <v>11.42</v>
      </c>
      <c r="L4271" s="1" t="s">
        <v>136</v>
      </c>
      <c r="M4271" s="1" t="s">
        <v>83</v>
      </c>
      <c r="O4271" s="1" t="s">
        <v>839</v>
      </c>
    </row>
    <row r="4272" spans="1:15" x14ac:dyDescent="0.25">
      <c r="A4272" s="1" t="s">
        <v>3132</v>
      </c>
      <c r="B4272" s="1" t="s">
        <v>3133</v>
      </c>
      <c r="C4272" s="1" t="s">
        <v>3134</v>
      </c>
      <c r="D4272" s="1" t="s">
        <v>2940</v>
      </c>
      <c r="E4272" s="1" t="s">
        <v>771</v>
      </c>
      <c r="F4272" s="1" t="s">
        <v>3102</v>
      </c>
      <c r="I4272">
        <v>11.42</v>
      </c>
      <c r="J4272" s="1" t="s">
        <v>58</v>
      </c>
      <c r="K4272" s="2">
        <f>+I4272</f>
        <v>11.42</v>
      </c>
      <c r="L4272" s="1" t="s">
        <v>93</v>
      </c>
      <c r="M4272" s="1" t="s">
        <v>60</v>
      </c>
      <c r="N4272" s="1" t="s">
        <v>303</v>
      </c>
    </row>
    <row r="4273" spans="1:15" x14ac:dyDescent="0.25">
      <c r="A4273" s="1" t="s">
        <v>3132</v>
      </c>
      <c r="B4273" s="1" t="s">
        <v>3133</v>
      </c>
      <c r="C4273" s="1" t="s">
        <v>3134</v>
      </c>
      <c r="D4273" s="1" t="s">
        <v>2940</v>
      </c>
      <c r="E4273" s="1" t="s">
        <v>771</v>
      </c>
      <c r="F4273" s="1" t="s">
        <v>3102</v>
      </c>
      <c r="I4273">
        <v>11.42</v>
      </c>
      <c r="J4273" s="1" t="s">
        <v>58</v>
      </c>
      <c r="K4273" s="2">
        <f>+I4273</f>
        <v>11.42</v>
      </c>
      <c r="L4273" s="1" t="s">
        <v>93</v>
      </c>
      <c r="M4273" s="1" t="s">
        <v>60</v>
      </c>
      <c r="N4273" s="1" t="s">
        <v>2230</v>
      </c>
    </row>
    <row r="4274" spans="1:15" x14ac:dyDescent="0.25">
      <c r="A4274" s="1" t="s">
        <v>3132</v>
      </c>
      <c r="B4274" s="1" t="s">
        <v>3133</v>
      </c>
      <c r="C4274" s="1" t="s">
        <v>3134</v>
      </c>
      <c r="D4274" s="1" t="s">
        <v>2940</v>
      </c>
      <c r="E4274" s="1" t="s">
        <v>771</v>
      </c>
      <c r="F4274" s="1" t="s">
        <v>3102</v>
      </c>
      <c r="I4274">
        <v>11.42</v>
      </c>
      <c r="J4274" s="1" t="s">
        <v>58</v>
      </c>
      <c r="K4274" s="2">
        <f>+I4274</f>
        <v>11.42</v>
      </c>
      <c r="L4274" s="1" t="s">
        <v>93</v>
      </c>
      <c r="M4274" s="1" t="s">
        <v>60</v>
      </c>
      <c r="N4274" s="1" t="s">
        <v>2200</v>
      </c>
    </row>
    <row r="4275" spans="1:15" x14ac:dyDescent="0.25">
      <c r="A4275" s="1" t="s">
        <v>3132</v>
      </c>
      <c r="B4275" s="1" t="s">
        <v>3133</v>
      </c>
      <c r="C4275" s="1" t="s">
        <v>3134</v>
      </c>
      <c r="D4275" s="1" t="s">
        <v>2940</v>
      </c>
      <c r="E4275" s="1" t="s">
        <v>771</v>
      </c>
      <c r="F4275" s="1" t="s">
        <v>3102</v>
      </c>
      <c r="I4275">
        <v>11.42</v>
      </c>
      <c r="J4275" s="1" t="s">
        <v>58</v>
      </c>
      <c r="K4275" s="2">
        <f>+I4275</f>
        <v>11.42</v>
      </c>
      <c r="L4275" s="1" t="s">
        <v>93</v>
      </c>
      <c r="M4275" s="1" t="s">
        <v>211</v>
      </c>
    </row>
    <row r="4276" spans="1:15" x14ac:dyDescent="0.25">
      <c r="A4276" s="1" t="s">
        <v>3128</v>
      </c>
      <c r="B4276" s="1" t="s">
        <v>3129</v>
      </c>
      <c r="C4276" s="1" t="s">
        <v>3130</v>
      </c>
      <c r="D4276" s="1" t="s">
        <v>2396</v>
      </c>
      <c r="E4276" s="1" t="s">
        <v>771</v>
      </c>
      <c r="F4276" s="1" t="s">
        <v>3102</v>
      </c>
      <c r="I4276">
        <v>29</v>
      </c>
      <c r="J4276" s="1" t="s">
        <v>58</v>
      </c>
      <c r="K4276" s="2">
        <f>+I4276</f>
        <v>29</v>
      </c>
      <c r="L4276" s="1" t="s">
        <v>136</v>
      </c>
      <c r="M4276" s="1" t="s">
        <v>83</v>
      </c>
      <c r="O4276" s="1" t="s">
        <v>264</v>
      </c>
    </row>
    <row r="4277" spans="1:15" x14ac:dyDescent="0.25">
      <c r="A4277" s="1" t="s">
        <v>3128</v>
      </c>
      <c r="B4277" s="1" t="s">
        <v>3129</v>
      </c>
      <c r="C4277" s="1" t="s">
        <v>3130</v>
      </c>
      <c r="D4277" s="1" t="s">
        <v>2396</v>
      </c>
      <c r="E4277" s="1" t="s">
        <v>771</v>
      </c>
      <c r="F4277" s="1" t="s">
        <v>3102</v>
      </c>
      <c r="I4277">
        <v>29</v>
      </c>
      <c r="J4277" s="1" t="s">
        <v>58</v>
      </c>
      <c r="K4277" s="2">
        <f>+I4277</f>
        <v>29</v>
      </c>
      <c r="L4277" s="1" t="s">
        <v>136</v>
      </c>
      <c r="M4277" s="1" t="s">
        <v>83</v>
      </c>
      <c r="O4277" s="1" t="s">
        <v>289</v>
      </c>
    </row>
    <row r="4278" spans="1:15" x14ac:dyDescent="0.25">
      <c r="A4278" s="1" t="s">
        <v>3128</v>
      </c>
      <c r="B4278" s="1" t="s">
        <v>3129</v>
      </c>
      <c r="C4278" s="1" t="s">
        <v>3130</v>
      </c>
      <c r="D4278" s="1" t="s">
        <v>2396</v>
      </c>
      <c r="E4278" s="1" t="s">
        <v>771</v>
      </c>
      <c r="F4278" s="1" t="s">
        <v>3102</v>
      </c>
      <c r="I4278">
        <v>29</v>
      </c>
      <c r="J4278" s="1" t="s">
        <v>58</v>
      </c>
      <c r="K4278" s="2">
        <f>+I4278</f>
        <v>29</v>
      </c>
      <c r="L4278" s="1" t="s">
        <v>93</v>
      </c>
      <c r="M4278" s="1" t="s">
        <v>60</v>
      </c>
      <c r="N4278" s="1" t="s">
        <v>61</v>
      </c>
    </row>
    <row r="4279" spans="1:15" x14ac:dyDescent="0.25">
      <c r="A4279" s="1" t="s">
        <v>3128</v>
      </c>
      <c r="B4279" s="1" t="s">
        <v>3129</v>
      </c>
      <c r="C4279" s="1" t="s">
        <v>3130</v>
      </c>
      <c r="D4279" s="1" t="s">
        <v>2396</v>
      </c>
      <c r="E4279" s="1" t="s">
        <v>771</v>
      </c>
      <c r="F4279" s="1" t="s">
        <v>3102</v>
      </c>
      <c r="I4279">
        <v>29</v>
      </c>
      <c r="J4279" s="1" t="s">
        <v>58</v>
      </c>
      <c r="K4279" s="2">
        <f>+I4279</f>
        <v>29</v>
      </c>
      <c r="L4279" s="1" t="s">
        <v>93</v>
      </c>
      <c r="M4279" s="1" t="s">
        <v>60</v>
      </c>
      <c r="N4279" s="1" t="s">
        <v>2200</v>
      </c>
    </row>
    <row r="4280" spans="1:15" x14ac:dyDescent="0.25">
      <c r="A4280" s="1" t="s">
        <v>3128</v>
      </c>
      <c r="B4280" s="1" t="s">
        <v>3129</v>
      </c>
      <c r="C4280" s="1" t="s">
        <v>3130</v>
      </c>
      <c r="D4280" s="1" t="s">
        <v>2396</v>
      </c>
      <c r="E4280" s="1" t="s">
        <v>771</v>
      </c>
      <c r="F4280" s="1" t="s">
        <v>3102</v>
      </c>
      <c r="I4280">
        <v>29</v>
      </c>
      <c r="J4280" s="1" t="s">
        <v>58</v>
      </c>
      <c r="K4280" s="2">
        <f>+I4280</f>
        <v>29</v>
      </c>
      <c r="L4280" s="1" t="s">
        <v>93</v>
      </c>
      <c r="M4280" s="1" t="s">
        <v>211</v>
      </c>
    </row>
    <row r="4281" spans="1:15" x14ac:dyDescent="0.25">
      <c r="A4281" s="1" t="s">
        <v>3124</v>
      </c>
      <c r="B4281" s="1" t="s">
        <v>3125</v>
      </c>
      <c r="C4281" s="1" t="s">
        <v>3126</v>
      </c>
      <c r="D4281" s="1" t="s">
        <v>2396</v>
      </c>
      <c r="E4281" s="1" t="s">
        <v>771</v>
      </c>
      <c r="F4281" s="1" t="s">
        <v>3102</v>
      </c>
      <c r="I4281">
        <v>33.33</v>
      </c>
      <c r="J4281" s="1" t="s">
        <v>58</v>
      </c>
      <c r="K4281" s="2">
        <f>+I4281</f>
        <v>33.33</v>
      </c>
      <c r="L4281" s="1" t="s">
        <v>136</v>
      </c>
      <c r="M4281" s="1" t="s">
        <v>83</v>
      </c>
      <c r="O4281" s="1" t="s">
        <v>264</v>
      </c>
    </row>
    <row r="4282" spans="1:15" x14ac:dyDescent="0.25">
      <c r="A4282" s="1" t="s">
        <v>3124</v>
      </c>
      <c r="B4282" s="1" t="s">
        <v>3125</v>
      </c>
      <c r="C4282" s="1" t="s">
        <v>3126</v>
      </c>
      <c r="D4282" s="1" t="s">
        <v>2396</v>
      </c>
      <c r="E4282" s="1" t="s">
        <v>771</v>
      </c>
      <c r="F4282" s="1" t="s">
        <v>3102</v>
      </c>
      <c r="I4282">
        <v>33.33</v>
      </c>
      <c r="J4282" s="1" t="s">
        <v>58</v>
      </c>
      <c r="K4282" s="2">
        <f>+I4282</f>
        <v>33.33</v>
      </c>
      <c r="L4282" s="1" t="s">
        <v>136</v>
      </c>
      <c r="M4282" s="1" t="s">
        <v>83</v>
      </c>
      <c r="O4282" s="1" t="s">
        <v>289</v>
      </c>
    </row>
    <row r="4283" spans="1:15" x14ac:dyDescent="0.25">
      <c r="A4283" s="1" t="s">
        <v>3124</v>
      </c>
      <c r="B4283" s="1" t="s">
        <v>3125</v>
      </c>
      <c r="C4283" s="1" t="s">
        <v>3126</v>
      </c>
      <c r="D4283" s="1" t="s">
        <v>2396</v>
      </c>
      <c r="E4283" s="1" t="s">
        <v>771</v>
      </c>
      <c r="F4283" s="1" t="s">
        <v>3102</v>
      </c>
      <c r="I4283">
        <v>33.33</v>
      </c>
      <c r="J4283" s="1" t="s">
        <v>58</v>
      </c>
      <c r="K4283" s="2">
        <f>+I4283</f>
        <v>33.33</v>
      </c>
      <c r="L4283" s="1" t="s">
        <v>93</v>
      </c>
      <c r="M4283" s="1" t="s">
        <v>60</v>
      </c>
      <c r="N4283" s="1" t="s">
        <v>61</v>
      </c>
    </row>
    <row r="4284" spans="1:15" x14ac:dyDescent="0.25">
      <c r="A4284" s="1" t="s">
        <v>3124</v>
      </c>
      <c r="B4284" s="1" t="s">
        <v>3125</v>
      </c>
      <c r="C4284" s="1" t="s">
        <v>3126</v>
      </c>
      <c r="D4284" s="1" t="s">
        <v>2396</v>
      </c>
      <c r="E4284" s="1" t="s">
        <v>771</v>
      </c>
      <c r="F4284" s="1" t="s">
        <v>3102</v>
      </c>
      <c r="I4284">
        <v>33.33</v>
      </c>
      <c r="J4284" s="1" t="s">
        <v>58</v>
      </c>
      <c r="K4284" s="2">
        <f>+I4284</f>
        <v>33.33</v>
      </c>
      <c r="L4284" s="1" t="s">
        <v>93</v>
      </c>
      <c r="M4284" s="1" t="s">
        <v>60</v>
      </c>
      <c r="N4284" s="1" t="s">
        <v>2230</v>
      </c>
    </row>
    <row r="4285" spans="1:15" x14ac:dyDescent="0.25">
      <c r="A4285" s="1" t="s">
        <v>3124</v>
      </c>
      <c r="B4285" s="1" t="s">
        <v>3125</v>
      </c>
      <c r="C4285" s="1" t="s">
        <v>3126</v>
      </c>
      <c r="D4285" s="1" t="s">
        <v>2396</v>
      </c>
      <c r="E4285" s="1" t="s">
        <v>771</v>
      </c>
      <c r="F4285" s="1" t="s">
        <v>3102</v>
      </c>
      <c r="I4285">
        <v>33.33</v>
      </c>
      <c r="J4285" s="1" t="s">
        <v>58</v>
      </c>
      <c r="K4285" s="2">
        <f>+I4285</f>
        <v>33.33</v>
      </c>
      <c r="L4285" s="1" t="s">
        <v>93</v>
      </c>
      <c r="M4285" s="1" t="s">
        <v>60</v>
      </c>
      <c r="N4285" s="1" t="s">
        <v>2200</v>
      </c>
    </row>
    <row r="4286" spans="1:15" x14ac:dyDescent="0.25">
      <c r="A4286" s="1" t="s">
        <v>3124</v>
      </c>
      <c r="B4286" s="1" t="s">
        <v>3125</v>
      </c>
      <c r="C4286" s="1" t="s">
        <v>3126</v>
      </c>
      <c r="D4286" s="1" t="s">
        <v>2396</v>
      </c>
      <c r="E4286" s="1" t="s">
        <v>771</v>
      </c>
      <c r="F4286" s="1" t="s">
        <v>3102</v>
      </c>
      <c r="I4286">
        <v>33.33</v>
      </c>
      <c r="J4286" s="1" t="s">
        <v>58</v>
      </c>
      <c r="K4286" s="2">
        <f>+I4286</f>
        <v>33.33</v>
      </c>
      <c r="L4286" s="1" t="s">
        <v>93</v>
      </c>
      <c r="M4286" s="1" t="s">
        <v>211</v>
      </c>
    </row>
    <row r="4287" spans="1:15" x14ac:dyDescent="0.25">
      <c r="A4287" s="1" t="s">
        <v>3121</v>
      </c>
      <c r="B4287" s="1" t="s">
        <v>3122</v>
      </c>
      <c r="C4287" s="1" t="s">
        <v>3123</v>
      </c>
      <c r="D4287" s="1" t="s">
        <v>2396</v>
      </c>
      <c r="E4287" s="1" t="s">
        <v>771</v>
      </c>
      <c r="F4287" s="1" t="s">
        <v>3102</v>
      </c>
      <c r="I4287">
        <v>16</v>
      </c>
      <c r="J4287" s="1" t="s">
        <v>58</v>
      </c>
      <c r="K4287" s="2">
        <f>+I4287</f>
        <v>16</v>
      </c>
      <c r="L4287" s="1" t="s">
        <v>136</v>
      </c>
      <c r="M4287" s="1" t="s">
        <v>83</v>
      </c>
      <c r="O4287" s="1" t="s">
        <v>264</v>
      </c>
    </row>
    <row r="4288" spans="1:15" x14ac:dyDescent="0.25">
      <c r="A4288" s="1" t="s">
        <v>3121</v>
      </c>
      <c r="B4288" s="1" t="s">
        <v>3122</v>
      </c>
      <c r="C4288" s="1" t="s">
        <v>3123</v>
      </c>
      <c r="D4288" s="1" t="s">
        <v>2396</v>
      </c>
      <c r="E4288" s="1" t="s">
        <v>771</v>
      </c>
      <c r="F4288" s="1" t="s">
        <v>3102</v>
      </c>
      <c r="I4288">
        <v>16</v>
      </c>
      <c r="J4288" s="1" t="s">
        <v>58</v>
      </c>
      <c r="K4288" s="2">
        <f>+I4288</f>
        <v>16</v>
      </c>
      <c r="L4288" s="1" t="s">
        <v>136</v>
      </c>
      <c r="M4288" s="1" t="s">
        <v>83</v>
      </c>
      <c r="O4288" s="1" t="s">
        <v>260</v>
      </c>
    </row>
    <row r="4289" spans="1:15" x14ac:dyDescent="0.25">
      <c r="A4289" s="1" t="s">
        <v>3121</v>
      </c>
      <c r="B4289" s="1" t="s">
        <v>3122</v>
      </c>
      <c r="C4289" s="1" t="s">
        <v>3123</v>
      </c>
      <c r="D4289" s="1" t="s">
        <v>2396</v>
      </c>
      <c r="E4289" s="1" t="s">
        <v>771</v>
      </c>
      <c r="F4289" s="1" t="s">
        <v>3102</v>
      </c>
      <c r="I4289">
        <v>16</v>
      </c>
      <c r="J4289" s="1" t="s">
        <v>58</v>
      </c>
      <c r="K4289" s="2">
        <f>+I4289</f>
        <v>16</v>
      </c>
      <c r="L4289" s="1" t="s">
        <v>93</v>
      </c>
      <c r="M4289" s="1" t="s">
        <v>60</v>
      </c>
      <c r="N4289" s="1" t="s">
        <v>2200</v>
      </c>
    </row>
    <row r="4290" spans="1:15" x14ac:dyDescent="0.25">
      <c r="A4290" s="1" t="s">
        <v>3121</v>
      </c>
      <c r="B4290" s="1" t="s">
        <v>3122</v>
      </c>
      <c r="C4290" s="1" t="s">
        <v>3123</v>
      </c>
      <c r="D4290" s="1" t="s">
        <v>2396</v>
      </c>
      <c r="E4290" s="1" t="s">
        <v>771</v>
      </c>
      <c r="F4290" s="1" t="s">
        <v>3102</v>
      </c>
      <c r="I4290">
        <v>16</v>
      </c>
      <c r="J4290" s="1" t="s">
        <v>58</v>
      </c>
      <c r="K4290" s="2">
        <f>+I4290</f>
        <v>16</v>
      </c>
      <c r="L4290" s="1" t="s">
        <v>93</v>
      </c>
      <c r="M4290" s="1" t="s">
        <v>60</v>
      </c>
      <c r="N4290" s="1" t="s">
        <v>61</v>
      </c>
    </row>
    <row r="4291" spans="1:15" x14ac:dyDescent="0.25">
      <c r="A4291" s="1" t="s">
        <v>3121</v>
      </c>
      <c r="B4291" s="1" t="s">
        <v>3122</v>
      </c>
      <c r="C4291" s="1" t="s">
        <v>3123</v>
      </c>
      <c r="D4291" s="1" t="s">
        <v>2396</v>
      </c>
      <c r="E4291" s="1" t="s">
        <v>771</v>
      </c>
      <c r="F4291" s="1" t="s">
        <v>3102</v>
      </c>
      <c r="I4291">
        <v>16</v>
      </c>
      <c r="J4291" s="1" t="s">
        <v>58</v>
      </c>
      <c r="K4291" s="2">
        <f>+I4291</f>
        <v>16</v>
      </c>
      <c r="L4291" s="1" t="s">
        <v>93</v>
      </c>
      <c r="M4291" s="1" t="s">
        <v>211</v>
      </c>
    </row>
    <row r="4292" spans="1:15" x14ac:dyDescent="0.25">
      <c r="A4292" s="1" t="s">
        <v>3118</v>
      </c>
      <c r="B4292" s="1" t="s">
        <v>3119</v>
      </c>
      <c r="C4292" s="1" t="s">
        <v>3120</v>
      </c>
      <c r="D4292" s="1" t="s">
        <v>2293</v>
      </c>
      <c r="E4292" s="1" t="s">
        <v>771</v>
      </c>
      <c r="F4292" s="1" t="s">
        <v>3102</v>
      </c>
      <c r="I4292">
        <v>33.33</v>
      </c>
      <c r="J4292" s="1" t="s">
        <v>58</v>
      </c>
      <c r="K4292" s="2">
        <f>+I4292</f>
        <v>33.33</v>
      </c>
      <c r="L4292" s="1" t="s">
        <v>136</v>
      </c>
      <c r="M4292" s="1" t="s">
        <v>83</v>
      </c>
      <c r="O4292" s="1" t="s">
        <v>264</v>
      </c>
    </row>
    <row r="4293" spans="1:15" x14ac:dyDescent="0.25">
      <c r="A4293" s="1" t="s">
        <v>3118</v>
      </c>
      <c r="B4293" s="1" t="s">
        <v>3119</v>
      </c>
      <c r="C4293" s="1" t="s">
        <v>3120</v>
      </c>
      <c r="D4293" s="1" t="s">
        <v>2293</v>
      </c>
      <c r="E4293" s="1" t="s">
        <v>771</v>
      </c>
      <c r="F4293" s="1" t="s">
        <v>3102</v>
      </c>
      <c r="I4293">
        <v>33.33</v>
      </c>
      <c r="J4293" s="1" t="s">
        <v>58</v>
      </c>
      <c r="K4293" s="2">
        <f>+I4293</f>
        <v>33.33</v>
      </c>
      <c r="L4293" s="1" t="s">
        <v>136</v>
      </c>
      <c r="M4293" s="1" t="s">
        <v>83</v>
      </c>
      <c r="O4293" s="1" t="s">
        <v>260</v>
      </c>
    </row>
    <row r="4294" spans="1:15" x14ac:dyDescent="0.25">
      <c r="A4294" s="1" t="s">
        <v>3118</v>
      </c>
      <c r="B4294" s="1" t="s">
        <v>3119</v>
      </c>
      <c r="C4294" s="1" t="s">
        <v>3120</v>
      </c>
      <c r="D4294" s="1" t="s">
        <v>2293</v>
      </c>
      <c r="E4294" s="1" t="s">
        <v>771</v>
      </c>
      <c r="F4294" s="1" t="s">
        <v>3102</v>
      </c>
      <c r="I4294">
        <v>33.33</v>
      </c>
      <c r="J4294" s="1" t="s">
        <v>58</v>
      </c>
      <c r="K4294" s="2">
        <f>+I4294</f>
        <v>33.33</v>
      </c>
      <c r="L4294" s="1" t="s">
        <v>93</v>
      </c>
      <c r="M4294" s="1" t="s">
        <v>60</v>
      </c>
      <c r="N4294" s="1" t="s">
        <v>2200</v>
      </c>
    </row>
    <row r="4295" spans="1:15" x14ac:dyDescent="0.25">
      <c r="A4295" s="1" t="s">
        <v>3118</v>
      </c>
      <c r="B4295" s="1" t="s">
        <v>3119</v>
      </c>
      <c r="C4295" s="1" t="s">
        <v>3120</v>
      </c>
      <c r="D4295" s="1" t="s">
        <v>2293</v>
      </c>
      <c r="E4295" s="1" t="s">
        <v>771</v>
      </c>
      <c r="F4295" s="1" t="s">
        <v>3102</v>
      </c>
      <c r="I4295">
        <v>33.33</v>
      </c>
      <c r="J4295" s="1" t="s">
        <v>58</v>
      </c>
      <c r="K4295" s="2">
        <f>+I4295</f>
        <v>33.33</v>
      </c>
      <c r="L4295" s="1" t="s">
        <v>93</v>
      </c>
      <c r="M4295" s="1" t="s">
        <v>60</v>
      </c>
      <c r="N4295" s="1" t="s">
        <v>2230</v>
      </c>
    </row>
    <row r="4296" spans="1:15" x14ac:dyDescent="0.25">
      <c r="A4296" s="1" t="s">
        <v>3118</v>
      </c>
      <c r="B4296" s="1" t="s">
        <v>3119</v>
      </c>
      <c r="C4296" s="1" t="s">
        <v>3120</v>
      </c>
      <c r="D4296" s="1" t="s">
        <v>2293</v>
      </c>
      <c r="E4296" s="1" t="s">
        <v>771</v>
      </c>
      <c r="F4296" s="1" t="s">
        <v>3102</v>
      </c>
      <c r="I4296">
        <v>33.33</v>
      </c>
      <c r="J4296" s="1" t="s">
        <v>58</v>
      </c>
      <c r="K4296" s="2">
        <f>+I4296</f>
        <v>33.33</v>
      </c>
      <c r="L4296" s="1" t="s">
        <v>93</v>
      </c>
      <c r="M4296" s="1" t="s">
        <v>60</v>
      </c>
      <c r="N4296" s="1" t="s">
        <v>61</v>
      </c>
    </row>
    <row r="4297" spans="1:15" x14ac:dyDescent="0.25">
      <c r="A4297" s="1" t="s">
        <v>3118</v>
      </c>
      <c r="B4297" s="1" t="s">
        <v>3119</v>
      </c>
      <c r="C4297" s="1" t="s">
        <v>3120</v>
      </c>
      <c r="D4297" s="1" t="s">
        <v>2293</v>
      </c>
      <c r="E4297" s="1" t="s">
        <v>771</v>
      </c>
      <c r="F4297" s="1" t="s">
        <v>3102</v>
      </c>
      <c r="I4297">
        <v>33.33</v>
      </c>
      <c r="J4297" s="1" t="s">
        <v>58</v>
      </c>
      <c r="K4297" s="2">
        <f>+I4297</f>
        <v>33.33</v>
      </c>
      <c r="L4297" s="1" t="s">
        <v>93</v>
      </c>
      <c r="M4297" s="1" t="s">
        <v>211</v>
      </c>
    </row>
    <row r="4298" spans="1:15" x14ac:dyDescent="0.25">
      <c r="A4298" s="1" t="s">
        <v>3114</v>
      </c>
      <c r="B4298" s="1" t="s">
        <v>3115</v>
      </c>
      <c r="C4298" s="1" t="s">
        <v>3116</v>
      </c>
      <c r="D4298" s="1" t="s">
        <v>2293</v>
      </c>
      <c r="E4298" s="1" t="s">
        <v>2242</v>
      </c>
      <c r="F4298" s="1" t="s">
        <v>3102</v>
      </c>
      <c r="I4298">
        <v>4</v>
      </c>
      <c r="J4298" s="1" t="s">
        <v>58</v>
      </c>
      <c r="K4298" s="2">
        <f>+I4298</f>
        <v>4</v>
      </c>
      <c r="L4298" s="1" t="s">
        <v>136</v>
      </c>
      <c r="M4298" s="1" t="s">
        <v>83</v>
      </c>
      <c r="O4298" s="1" t="s">
        <v>264</v>
      </c>
    </row>
    <row r="4299" spans="1:15" x14ac:dyDescent="0.25">
      <c r="A4299" s="1" t="s">
        <v>3112</v>
      </c>
      <c r="B4299" s="1" t="s">
        <v>2204</v>
      </c>
      <c r="C4299" s="1" t="s">
        <v>3113</v>
      </c>
      <c r="D4299" s="1" t="s">
        <v>2293</v>
      </c>
      <c r="E4299" s="1" t="s">
        <v>2242</v>
      </c>
      <c r="F4299" s="1" t="s">
        <v>3102</v>
      </c>
      <c r="I4299">
        <v>5.6</v>
      </c>
      <c r="J4299" s="1" t="s">
        <v>58</v>
      </c>
      <c r="K4299" s="2">
        <f>+I4299</f>
        <v>5.6</v>
      </c>
      <c r="L4299" s="1" t="s">
        <v>136</v>
      </c>
      <c r="M4299" s="1" t="s">
        <v>83</v>
      </c>
      <c r="O4299" s="1" t="s">
        <v>264</v>
      </c>
    </row>
    <row r="4300" spans="1:15" x14ac:dyDescent="0.25">
      <c r="A4300" s="1" t="s">
        <v>3112</v>
      </c>
      <c r="B4300" s="1" t="s">
        <v>2204</v>
      </c>
      <c r="C4300" s="1" t="s">
        <v>3113</v>
      </c>
      <c r="D4300" s="1" t="s">
        <v>2293</v>
      </c>
      <c r="E4300" s="1" t="s">
        <v>2242</v>
      </c>
      <c r="F4300" s="1" t="s">
        <v>3102</v>
      </c>
      <c r="I4300">
        <v>5.6</v>
      </c>
      <c r="J4300" s="1" t="s">
        <v>58</v>
      </c>
      <c r="K4300" s="2">
        <f>+I4300</f>
        <v>5.6</v>
      </c>
      <c r="L4300" s="1" t="s">
        <v>136</v>
      </c>
      <c r="M4300" s="1" t="s">
        <v>83</v>
      </c>
      <c r="O4300" s="1" t="s">
        <v>260</v>
      </c>
    </row>
    <row r="4301" spans="1:15" x14ac:dyDescent="0.25">
      <c r="A4301" s="1" t="s">
        <v>3112</v>
      </c>
      <c r="B4301" s="1" t="s">
        <v>2204</v>
      </c>
      <c r="C4301" s="1" t="s">
        <v>3113</v>
      </c>
      <c r="D4301" s="1" t="s">
        <v>2293</v>
      </c>
      <c r="E4301" s="1" t="s">
        <v>2242</v>
      </c>
      <c r="F4301" s="1" t="s">
        <v>3102</v>
      </c>
      <c r="I4301">
        <v>5.6</v>
      </c>
      <c r="J4301" s="1" t="s">
        <v>58</v>
      </c>
      <c r="K4301" s="2">
        <f>+I4301</f>
        <v>5.6</v>
      </c>
      <c r="L4301" s="1" t="s">
        <v>93</v>
      </c>
      <c r="M4301" s="1" t="s">
        <v>60</v>
      </c>
      <c r="N4301" s="1" t="s">
        <v>2200</v>
      </c>
    </row>
    <row r="4302" spans="1:15" x14ac:dyDescent="0.25">
      <c r="A4302" s="1" t="s">
        <v>3112</v>
      </c>
      <c r="B4302" s="1" t="s">
        <v>2204</v>
      </c>
      <c r="C4302" s="1" t="s">
        <v>3113</v>
      </c>
      <c r="D4302" s="1" t="s">
        <v>2293</v>
      </c>
      <c r="E4302" s="1" t="s">
        <v>2242</v>
      </c>
      <c r="F4302" s="1" t="s">
        <v>3102</v>
      </c>
      <c r="I4302">
        <v>5.6</v>
      </c>
      <c r="J4302" s="1" t="s">
        <v>58</v>
      </c>
      <c r="K4302" s="2">
        <f>+I4302</f>
        <v>5.6</v>
      </c>
      <c r="L4302" s="1" t="s">
        <v>93</v>
      </c>
      <c r="M4302" s="1" t="s">
        <v>60</v>
      </c>
      <c r="N4302" s="1" t="s">
        <v>2230</v>
      </c>
    </row>
    <row r="4303" spans="1:15" x14ac:dyDescent="0.25">
      <c r="A4303" s="1" t="s">
        <v>3112</v>
      </c>
      <c r="B4303" s="1" t="s">
        <v>2204</v>
      </c>
      <c r="C4303" s="1" t="s">
        <v>3113</v>
      </c>
      <c r="D4303" s="1" t="s">
        <v>2293</v>
      </c>
      <c r="E4303" s="1" t="s">
        <v>2242</v>
      </c>
      <c r="F4303" s="1" t="s">
        <v>3102</v>
      </c>
      <c r="I4303">
        <v>5.6</v>
      </c>
      <c r="J4303" s="1" t="s">
        <v>58</v>
      </c>
      <c r="K4303" s="2">
        <f>+I4303</f>
        <v>5.6</v>
      </c>
      <c r="L4303" s="1" t="s">
        <v>93</v>
      </c>
      <c r="M4303" s="1" t="s">
        <v>211</v>
      </c>
    </row>
    <row r="4304" spans="1:15" x14ac:dyDescent="0.25">
      <c r="A4304" s="1" t="s">
        <v>3109</v>
      </c>
      <c r="B4304" s="1" t="s">
        <v>2203</v>
      </c>
      <c r="C4304" s="1" t="s">
        <v>3110</v>
      </c>
      <c r="D4304" s="1" t="s">
        <v>2293</v>
      </c>
      <c r="E4304" s="1" t="s">
        <v>771</v>
      </c>
      <c r="F4304" s="1" t="s">
        <v>3102</v>
      </c>
      <c r="I4304">
        <v>10</v>
      </c>
      <c r="J4304" s="1" t="s">
        <v>58</v>
      </c>
      <c r="K4304" s="2">
        <f>+I4304</f>
        <v>10</v>
      </c>
      <c r="L4304" s="1" t="s">
        <v>136</v>
      </c>
      <c r="M4304" s="1" t="s">
        <v>83</v>
      </c>
      <c r="O4304" s="1" t="s">
        <v>264</v>
      </c>
    </row>
    <row r="4305" spans="1:15" x14ac:dyDescent="0.25">
      <c r="A4305" s="1" t="s">
        <v>3109</v>
      </c>
      <c r="B4305" s="1" t="s">
        <v>2203</v>
      </c>
      <c r="C4305" s="1" t="s">
        <v>3110</v>
      </c>
      <c r="D4305" s="1" t="s">
        <v>2293</v>
      </c>
      <c r="E4305" s="1" t="s">
        <v>771</v>
      </c>
      <c r="F4305" s="1" t="s">
        <v>3102</v>
      </c>
      <c r="I4305">
        <v>10</v>
      </c>
      <c r="J4305" s="1" t="s">
        <v>58</v>
      </c>
      <c r="K4305" s="2">
        <f>+I4305</f>
        <v>10</v>
      </c>
      <c r="L4305" s="1" t="s">
        <v>136</v>
      </c>
      <c r="M4305" s="1" t="s">
        <v>83</v>
      </c>
      <c r="O4305" s="1" t="s">
        <v>499</v>
      </c>
    </row>
    <row r="4306" spans="1:15" x14ac:dyDescent="0.25">
      <c r="A4306" s="1" t="s">
        <v>3109</v>
      </c>
      <c r="B4306" s="1" t="s">
        <v>2203</v>
      </c>
      <c r="C4306" s="1" t="s">
        <v>3110</v>
      </c>
      <c r="D4306" s="1" t="s">
        <v>2293</v>
      </c>
      <c r="E4306" s="1" t="s">
        <v>771</v>
      </c>
      <c r="F4306" s="1" t="s">
        <v>3102</v>
      </c>
      <c r="I4306">
        <v>10</v>
      </c>
      <c r="J4306" s="1" t="s">
        <v>58</v>
      </c>
      <c r="K4306" s="2">
        <f>+I4306</f>
        <v>10</v>
      </c>
      <c r="L4306" s="1" t="s">
        <v>93</v>
      </c>
      <c r="M4306" s="1" t="s">
        <v>60</v>
      </c>
      <c r="N4306" s="1" t="s">
        <v>2200</v>
      </c>
    </row>
    <row r="4307" spans="1:15" x14ac:dyDescent="0.25">
      <c r="A4307" s="1" t="s">
        <v>3109</v>
      </c>
      <c r="B4307" s="1" t="s">
        <v>2203</v>
      </c>
      <c r="C4307" s="1" t="s">
        <v>3110</v>
      </c>
      <c r="D4307" s="1" t="s">
        <v>2293</v>
      </c>
      <c r="E4307" s="1" t="s">
        <v>771</v>
      </c>
      <c r="F4307" s="1" t="s">
        <v>3102</v>
      </c>
      <c r="I4307">
        <v>10</v>
      </c>
      <c r="J4307" s="1" t="s">
        <v>58</v>
      </c>
      <c r="K4307" s="2">
        <f>+I4307</f>
        <v>10</v>
      </c>
      <c r="L4307" s="1" t="s">
        <v>93</v>
      </c>
      <c r="M4307" s="1" t="s">
        <v>211</v>
      </c>
    </row>
    <row r="4308" spans="1:15" x14ac:dyDescent="0.25">
      <c r="A4308" s="1" t="s">
        <v>3105</v>
      </c>
      <c r="B4308" s="1" t="s">
        <v>2202</v>
      </c>
      <c r="C4308" s="1" t="s">
        <v>3106</v>
      </c>
      <c r="D4308" s="1" t="s">
        <v>2293</v>
      </c>
      <c r="E4308" s="1" t="s">
        <v>771</v>
      </c>
      <c r="F4308" s="1" t="s">
        <v>3102</v>
      </c>
      <c r="I4308">
        <v>30</v>
      </c>
      <c r="J4308" s="1" t="s">
        <v>58</v>
      </c>
      <c r="K4308" s="2">
        <f>+I4308</f>
        <v>30</v>
      </c>
      <c r="L4308" s="1" t="s">
        <v>136</v>
      </c>
      <c r="M4308" s="1" t="s">
        <v>83</v>
      </c>
      <c r="O4308" s="1" t="s">
        <v>264</v>
      </c>
    </row>
    <row r="4309" spans="1:15" x14ac:dyDescent="0.25">
      <c r="A4309" s="1" t="s">
        <v>3105</v>
      </c>
      <c r="B4309" s="1" t="s">
        <v>2202</v>
      </c>
      <c r="C4309" s="1" t="s">
        <v>3106</v>
      </c>
      <c r="D4309" s="1" t="s">
        <v>2293</v>
      </c>
      <c r="E4309" s="1" t="s">
        <v>771</v>
      </c>
      <c r="F4309" s="1" t="s">
        <v>3102</v>
      </c>
      <c r="I4309">
        <v>30</v>
      </c>
      <c r="J4309" s="1" t="s">
        <v>58</v>
      </c>
      <c r="K4309" s="2">
        <f>+I4309</f>
        <v>30</v>
      </c>
      <c r="L4309" s="1" t="s">
        <v>136</v>
      </c>
      <c r="M4309" s="1" t="s">
        <v>83</v>
      </c>
      <c r="O4309" s="1" t="s">
        <v>260</v>
      </c>
    </row>
    <row r="4310" spans="1:15" x14ac:dyDescent="0.25">
      <c r="A4310" s="1" t="s">
        <v>3105</v>
      </c>
      <c r="B4310" s="1" t="s">
        <v>2202</v>
      </c>
      <c r="C4310" s="1" t="s">
        <v>3106</v>
      </c>
      <c r="D4310" s="1" t="s">
        <v>2293</v>
      </c>
      <c r="E4310" s="1" t="s">
        <v>771</v>
      </c>
      <c r="F4310" s="1" t="s">
        <v>3102</v>
      </c>
      <c r="I4310">
        <v>30</v>
      </c>
      <c r="J4310" s="1" t="s">
        <v>58</v>
      </c>
      <c r="K4310" s="2">
        <f>+I4310</f>
        <v>30</v>
      </c>
      <c r="L4310" s="1" t="s">
        <v>93</v>
      </c>
      <c r="M4310" s="1" t="s">
        <v>60</v>
      </c>
      <c r="N4310" s="1" t="s">
        <v>2230</v>
      </c>
    </row>
    <row r="4311" spans="1:15" x14ac:dyDescent="0.25">
      <c r="A4311" s="1" t="s">
        <v>3105</v>
      </c>
      <c r="B4311" s="1" t="s">
        <v>2202</v>
      </c>
      <c r="C4311" s="1" t="s">
        <v>3106</v>
      </c>
      <c r="D4311" s="1" t="s">
        <v>2293</v>
      </c>
      <c r="E4311" s="1" t="s">
        <v>771</v>
      </c>
      <c r="F4311" s="1" t="s">
        <v>3102</v>
      </c>
      <c r="I4311">
        <v>30</v>
      </c>
      <c r="J4311" s="1" t="s">
        <v>58</v>
      </c>
      <c r="K4311" s="2">
        <f>+I4311</f>
        <v>30</v>
      </c>
      <c r="L4311" s="1" t="s">
        <v>93</v>
      </c>
      <c r="M4311" s="1" t="s">
        <v>60</v>
      </c>
      <c r="N4311" s="1" t="s">
        <v>2200</v>
      </c>
    </row>
    <row r="4312" spans="1:15" x14ac:dyDescent="0.25">
      <c r="A4312" s="1" t="s">
        <v>3105</v>
      </c>
      <c r="B4312" s="1" t="s">
        <v>2202</v>
      </c>
      <c r="C4312" s="1" t="s">
        <v>3106</v>
      </c>
      <c r="D4312" s="1" t="s">
        <v>2293</v>
      </c>
      <c r="E4312" s="1" t="s">
        <v>771</v>
      </c>
      <c r="F4312" s="1" t="s">
        <v>3102</v>
      </c>
      <c r="I4312">
        <v>30</v>
      </c>
      <c r="J4312" s="1" t="s">
        <v>58</v>
      </c>
      <c r="K4312" s="2">
        <f>+I4312</f>
        <v>30</v>
      </c>
      <c r="L4312" s="1" t="s">
        <v>93</v>
      </c>
      <c r="M4312" s="1" t="s">
        <v>60</v>
      </c>
      <c r="N4312" s="1" t="s">
        <v>61</v>
      </c>
    </row>
    <row r="4313" spans="1:15" x14ac:dyDescent="0.25">
      <c r="A4313" s="1" t="s">
        <v>3103</v>
      </c>
      <c r="B4313" s="1" t="s">
        <v>2201</v>
      </c>
      <c r="C4313" s="1" t="s">
        <v>3104</v>
      </c>
      <c r="D4313" s="1" t="s">
        <v>2247</v>
      </c>
      <c r="E4313" s="1" t="s">
        <v>771</v>
      </c>
      <c r="F4313" s="1" t="s">
        <v>3102</v>
      </c>
      <c r="I4313">
        <v>13.33</v>
      </c>
      <c r="J4313" s="1" t="s">
        <v>58</v>
      </c>
      <c r="K4313" s="2">
        <f>+I4313</f>
        <v>13.33</v>
      </c>
      <c r="L4313" s="1" t="s">
        <v>136</v>
      </c>
      <c r="M4313" s="1" t="s">
        <v>83</v>
      </c>
      <c r="O4313" s="1" t="s">
        <v>264</v>
      </c>
    </row>
    <row r="4314" spans="1:15" x14ac:dyDescent="0.25">
      <c r="A4314" s="1" t="s">
        <v>3103</v>
      </c>
      <c r="B4314" s="1" t="s">
        <v>2201</v>
      </c>
      <c r="C4314" s="1" t="s">
        <v>3104</v>
      </c>
      <c r="D4314" s="1" t="s">
        <v>2247</v>
      </c>
      <c r="E4314" s="1" t="s">
        <v>771</v>
      </c>
      <c r="F4314" s="1" t="s">
        <v>3102</v>
      </c>
      <c r="I4314">
        <v>13.33</v>
      </c>
      <c r="J4314" s="1" t="s">
        <v>58</v>
      </c>
      <c r="K4314" s="2">
        <f>+I4314</f>
        <v>13.33</v>
      </c>
      <c r="L4314" s="1" t="s">
        <v>93</v>
      </c>
      <c r="M4314" s="1" t="s">
        <v>60</v>
      </c>
      <c r="N4314" s="1" t="s">
        <v>2230</v>
      </c>
    </row>
    <row r="4315" spans="1:15" x14ac:dyDescent="0.25">
      <c r="A4315" s="1" t="s">
        <v>3103</v>
      </c>
      <c r="B4315" s="1" t="s">
        <v>2201</v>
      </c>
      <c r="C4315" s="1" t="s">
        <v>3104</v>
      </c>
      <c r="D4315" s="1" t="s">
        <v>2247</v>
      </c>
      <c r="E4315" s="1" t="s">
        <v>771</v>
      </c>
      <c r="F4315" s="1" t="s">
        <v>3102</v>
      </c>
      <c r="I4315">
        <v>13.33</v>
      </c>
      <c r="J4315" s="1" t="s">
        <v>58</v>
      </c>
      <c r="K4315" s="2">
        <f>+I4315</f>
        <v>13.33</v>
      </c>
      <c r="L4315" s="1" t="s">
        <v>93</v>
      </c>
      <c r="M4315" s="1" t="s">
        <v>60</v>
      </c>
      <c r="N4315" s="1" t="s">
        <v>2200</v>
      </c>
    </row>
    <row r="4316" spans="1:15" x14ac:dyDescent="0.25">
      <c r="A4316" s="1" t="s">
        <v>3100</v>
      </c>
      <c r="B4316" s="1" t="s">
        <v>2199</v>
      </c>
      <c r="C4316" s="1" t="s">
        <v>3101</v>
      </c>
      <c r="D4316" s="1" t="s">
        <v>2247</v>
      </c>
      <c r="E4316" s="1" t="s">
        <v>771</v>
      </c>
      <c r="F4316" s="1" t="s">
        <v>3102</v>
      </c>
      <c r="I4316">
        <v>37.5</v>
      </c>
      <c r="J4316" s="1" t="s">
        <v>58</v>
      </c>
      <c r="K4316" s="2">
        <f>+I4316</f>
        <v>37.5</v>
      </c>
      <c r="L4316" s="1" t="s">
        <v>136</v>
      </c>
      <c r="M4316" s="1" t="s">
        <v>83</v>
      </c>
      <c r="O4316" s="1" t="s">
        <v>260</v>
      </c>
    </row>
    <row r="4317" spans="1:15" x14ac:dyDescent="0.25">
      <c r="A4317" s="1" t="s">
        <v>3100</v>
      </c>
      <c r="B4317" s="1" t="s">
        <v>2199</v>
      </c>
      <c r="C4317" s="1" t="s">
        <v>3101</v>
      </c>
      <c r="D4317" s="1" t="s">
        <v>2247</v>
      </c>
      <c r="E4317" s="1" t="s">
        <v>771</v>
      </c>
      <c r="F4317" s="1" t="s">
        <v>3102</v>
      </c>
      <c r="I4317">
        <v>37.5</v>
      </c>
      <c r="J4317" s="1" t="s">
        <v>58</v>
      </c>
      <c r="K4317" s="2">
        <f>+I4317</f>
        <v>37.5</v>
      </c>
      <c r="L4317" s="1" t="s">
        <v>136</v>
      </c>
      <c r="M4317" s="1" t="s">
        <v>83</v>
      </c>
      <c r="O4317" s="1" t="s">
        <v>264</v>
      </c>
    </row>
    <row r="4318" spans="1:15" x14ac:dyDescent="0.25">
      <c r="A4318" s="1" t="s">
        <v>3100</v>
      </c>
      <c r="B4318" s="1" t="s">
        <v>2199</v>
      </c>
      <c r="C4318" s="1" t="s">
        <v>3101</v>
      </c>
      <c r="D4318" s="1" t="s">
        <v>2247</v>
      </c>
      <c r="E4318" s="1" t="s">
        <v>771</v>
      </c>
      <c r="F4318" s="1" t="s">
        <v>3102</v>
      </c>
      <c r="I4318">
        <v>37.5</v>
      </c>
      <c r="J4318" s="1" t="s">
        <v>58</v>
      </c>
      <c r="K4318" s="2">
        <f>+I4318</f>
        <v>37.5</v>
      </c>
      <c r="L4318" s="1" t="s">
        <v>93</v>
      </c>
      <c r="M4318" s="1" t="s">
        <v>60</v>
      </c>
      <c r="N4318" s="1" t="s">
        <v>61</v>
      </c>
    </row>
    <row r="4319" spans="1:15" x14ac:dyDescent="0.25">
      <c r="A4319" s="1" t="s">
        <v>3100</v>
      </c>
      <c r="B4319" s="1" t="s">
        <v>2199</v>
      </c>
      <c r="C4319" s="1" t="s">
        <v>3101</v>
      </c>
      <c r="D4319" s="1" t="s">
        <v>2247</v>
      </c>
      <c r="E4319" s="1" t="s">
        <v>771</v>
      </c>
      <c r="F4319" s="1" t="s">
        <v>3102</v>
      </c>
      <c r="I4319">
        <v>37.5</v>
      </c>
      <c r="J4319" s="1" t="s">
        <v>58</v>
      </c>
      <c r="K4319" s="2">
        <f>+I4319</f>
        <v>37.5</v>
      </c>
      <c r="L4319" s="1" t="s">
        <v>93</v>
      </c>
      <c r="M4319" s="1" t="s">
        <v>60</v>
      </c>
      <c r="N4319" s="1" t="s">
        <v>2200</v>
      </c>
    </row>
    <row r="4320" spans="1:15" x14ac:dyDescent="0.25">
      <c r="A4320" s="1" t="s">
        <v>3097</v>
      </c>
      <c r="B4320" s="1" t="s">
        <v>714</v>
      </c>
      <c r="C4320" s="1" t="s">
        <v>3098</v>
      </c>
      <c r="D4320" s="1" t="s">
        <v>2940</v>
      </c>
      <c r="E4320" s="1" t="s">
        <v>771</v>
      </c>
      <c r="F4320" s="1" t="s">
        <v>1639</v>
      </c>
      <c r="I4320">
        <v>5.66</v>
      </c>
      <c r="J4320" s="1" t="s">
        <v>58</v>
      </c>
      <c r="K4320" s="2">
        <f>+I4320</f>
        <v>5.66</v>
      </c>
      <c r="L4320" s="1" t="s">
        <v>82</v>
      </c>
      <c r="M4320" s="1" t="s">
        <v>83</v>
      </c>
      <c r="O4320" s="1" t="s">
        <v>264</v>
      </c>
    </row>
    <row r="4321" spans="1:15" x14ac:dyDescent="0.25">
      <c r="A4321" s="1" t="s">
        <v>3097</v>
      </c>
      <c r="B4321" s="1" t="s">
        <v>714</v>
      </c>
      <c r="C4321" s="1" t="s">
        <v>3098</v>
      </c>
      <c r="D4321" s="1" t="s">
        <v>2940</v>
      </c>
      <c r="E4321" s="1" t="s">
        <v>771</v>
      </c>
      <c r="F4321" s="1" t="s">
        <v>1639</v>
      </c>
      <c r="I4321">
        <v>5.66</v>
      </c>
      <c r="J4321" s="1" t="s">
        <v>58</v>
      </c>
      <c r="K4321" s="2">
        <f>+I4321</f>
        <v>5.66</v>
      </c>
      <c r="L4321" s="1" t="s">
        <v>82</v>
      </c>
      <c r="M4321" s="1" t="s">
        <v>83</v>
      </c>
      <c r="O4321" s="1" t="s">
        <v>260</v>
      </c>
    </row>
    <row r="4322" spans="1:15" x14ac:dyDescent="0.25">
      <c r="A4322" s="1" t="s">
        <v>3097</v>
      </c>
      <c r="B4322" s="1" t="s">
        <v>714</v>
      </c>
      <c r="C4322" s="1" t="s">
        <v>3098</v>
      </c>
      <c r="D4322" s="1" t="s">
        <v>2940</v>
      </c>
      <c r="E4322" s="1" t="s">
        <v>771</v>
      </c>
      <c r="F4322" s="1" t="s">
        <v>1639</v>
      </c>
      <c r="I4322">
        <v>5.66</v>
      </c>
      <c r="J4322" s="1" t="s">
        <v>58</v>
      </c>
      <c r="K4322" s="2">
        <f>+I4322</f>
        <v>5.66</v>
      </c>
      <c r="L4322" s="1" t="s">
        <v>93</v>
      </c>
      <c r="M4322" s="1" t="s">
        <v>60</v>
      </c>
      <c r="N4322" s="1" t="s">
        <v>61</v>
      </c>
    </row>
    <row r="4323" spans="1:15" x14ac:dyDescent="0.25">
      <c r="A4323" s="1" t="s">
        <v>3095</v>
      </c>
      <c r="B4323" s="1" t="s">
        <v>713</v>
      </c>
      <c r="C4323" s="1" t="s">
        <v>3096</v>
      </c>
      <c r="D4323" s="1" t="s">
        <v>2940</v>
      </c>
      <c r="E4323" s="1" t="s">
        <v>771</v>
      </c>
      <c r="F4323" s="1" t="s">
        <v>1639</v>
      </c>
      <c r="I4323">
        <v>100</v>
      </c>
      <c r="J4323" s="1" t="s">
        <v>58</v>
      </c>
      <c r="K4323" s="2">
        <f>+I4323</f>
        <v>100</v>
      </c>
      <c r="L4323" s="1" t="s">
        <v>136</v>
      </c>
      <c r="M4323" s="1" t="s">
        <v>83</v>
      </c>
      <c r="O4323" s="1" t="s">
        <v>264</v>
      </c>
    </row>
    <row r="4324" spans="1:15" x14ac:dyDescent="0.25">
      <c r="A4324" s="1" t="s">
        <v>3095</v>
      </c>
      <c r="B4324" s="1" t="s">
        <v>713</v>
      </c>
      <c r="C4324" s="1" t="s">
        <v>3096</v>
      </c>
      <c r="D4324" s="1" t="s">
        <v>2940</v>
      </c>
      <c r="E4324" s="1" t="s">
        <v>771</v>
      </c>
      <c r="F4324" s="1" t="s">
        <v>1639</v>
      </c>
      <c r="I4324">
        <v>100</v>
      </c>
      <c r="J4324" s="1" t="s">
        <v>58</v>
      </c>
      <c r="K4324" s="2">
        <f>+I4324</f>
        <v>100</v>
      </c>
      <c r="L4324" s="1" t="s">
        <v>136</v>
      </c>
      <c r="M4324" s="1" t="s">
        <v>83</v>
      </c>
      <c r="O4324" s="1" t="s">
        <v>499</v>
      </c>
    </row>
    <row r="4325" spans="1:15" x14ac:dyDescent="0.25">
      <c r="A4325" s="1" t="s">
        <v>3095</v>
      </c>
      <c r="B4325" s="1" t="s">
        <v>713</v>
      </c>
      <c r="C4325" s="1" t="s">
        <v>3096</v>
      </c>
      <c r="D4325" s="1" t="s">
        <v>2940</v>
      </c>
      <c r="E4325" s="1" t="s">
        <v>771</v>
      </c>
      <c r="F4325" s="1" t="s">
        <v>1639</v>
      </c>
      <c r="I4325">
        <v>100</v>
      </c>
      <c r="J4325" s="1" t="s">
        <v>58</v>
      </c>
      <c r="K4325" s="2">
        <f>+I4325</f>
        <v>100</v>
      </c>
      <c r="L4325" s="1" t="s">
        <v>93</v>
      </c>
      <c r="M4325" s="1" t="s">
        <v>60</v>
      </c>
      <c r="N4325" s="1" t="s">
        <v>61</v>
      </c>
    </row>
    <row r="4326" spans="1:15" x14ac:dyDescent="0.25">
      <c r="A4326" s="1" t="s">
        <v>3092</v>
      </c>
      <c r="B4326" s="1" t="s">
        <v>367</v>
      </c>
      <c r="C4326" s="1" t="s">
        <v>3093</v>
      </c>
      <c r="D4326" s="1" t="s">
        <v>2293</v>
      </c>
      <c r="E4326" s="1" t="s">
        <v>771</v>
      </c>
      <c r="F4326" s="1" t="s">
        <v>1639</v>
      </c>
      <c r="I4326">
        <v>70</v>
      </c>
      <c r="J4326" s="1" t="s">
        <v>58</v>
      </c>
      <c r="K4326" s="2">
        <f>+I4326</f>
        <v>70</v>
      </c>
      <c r="L4326" s="1" t="s">
        <v>82</v>
      </c>
      <c r="M4326" s="1" t="s">
        <v>83</v>
      </c>
      <c r="O4326" s="1" t="s">
        <v>264</v>
      </c>
    </row>
    <row r="4327" spans="1:15" x14ac:dyDescent="0.25">
      <c r="A4327" s="1" t="s">
        <v>3092</v>
      </c>
      <c r="B4327" s="1" t="s">
        <v>367</v>
      </c>
      <c r="C4327" s="1" t="s">
        <v>3093</v>
      </c>
      <c r="D4327" s="1" t="s">
        <v>2293</v>
      </c>
      <c r="E4327" s="1" t="s">
        <v>771</v>
      </c>
      <c r="F4327" s="1" t="s">
        <v>1639</v>
      </c>
      <c r="I4327">
        <v>70</v>
      </c>
      <c r="J4327" s="1" t="s">
        <v>58</v>
      </c>
      <c r="K4327" s="2">
        <f>+I4327</f>
        <v>70</v>
      </c>
      <c r="L4327" s="1" t="s">
        <v>82</v>
      </c>
      <c r="M4327" s="1" t="s">
        <v>83</v>
      </c>
      <c r="O4327" s="1" t="s">
        <v>260</v>
      </c>
    </row>
    <row r="4328" spans="1:15" x14ac:dyDescent="0.25">
      <c r="A4328" s="1" t="s">
        <v>3092</v>
      </c>
      <c r="B4328" s="1" t="s">
        <v>367</v>
      </c>
      <c r="C4328" s="1" t="s">
        <v>3093</v>
      </c>
      <c r="D4328" s="1" t="s">
        <v>2293</v>
      </c>
      <c r="E4328" s="1" t="s">
        <v>771</v>
      </c>
      <c r="F4328" s="1" t="s">
        <v>1639</v>
      </c>
      <c r="I4328">
        <v>70</v>
      </c>
      <c r="J4328" s="1" t="s">
        <v>58</v>
      </c>
      <c r="K4328" s="2">
        <f>+I4328</f>
        <v>70</v>
      </c>
      <c r="L4328" s="1" t="s">
        <v>93</v>
      </c>
      <c r="M4328" s="1" t="s">
        <v>60</v>
      </c>
      <c r="N4328" s="1" t="s">
        <v>61</v>
      </c>
    </row>
    <row r="4329" spans="1:15" x14ac:dyDescent="0.25">
      <c r="A4329" s="1" t="s">
        <v>3092</v>
      </c>
      <c r="B4329" s="1" t="s">
        <v>367</v>
      </c>
      <c r="C4329" s="1" t="s">
        <v>3093</v>
      </c>
      <c r="D4329" s="1" t="s">
        <v>2293</v>
      </c>
      <c r="E4329" s="1" t="s">
        <v>771</v>
      </c>
      <c r="F4329" s="1" t="s">
        <v>1639</v>
      </c>
      <c r="I4329">
        <v>70</v>
      </c>
      <c r="J4329" s="1" t="s">
        <v>58</v>
      </c>
      <c r="K4329" s="2">
        <f>+I4329</f>
        <v>70</v>
      </c>
      <c r="L4329" s="1" t="s">
        <v>93</v>
      </c>
      <c r="M4329" s="1" t="s">
        <v>60</v>
      </c>
      <c r="N4329" s="1" t="s">
        <v>2230</v>
      </c>
    </row>
    <row r="4330" spans="1:15" x14ac:dyDescent="0.25">
      <c r="A4330" s="1" t="s">
        <v>3089</v>
      </c>
      <c r="B4330" s="1" t="s">
        <v>710</v>
      </c>
      <c r="C4330" s="1" t="s">
        <v>3090</v>
      </c>
      <c r="D4330" s="1" t="s">
        <v>2940</v>
      </c>
      <c r="E4330" s="1" t="s">
        <v>771</v>
      </c>
      <c r="F4330" s="1" t="s">
        <v>1639</v>
      </c>
      <c r="I4330">
        <v>75</v>
      </c>
      <c r="J4330" s="1" t="s">
        <v>58</v>
      </c>
      <c r="K4330" s="2">
        <f>+I4330</f>
        <v>75</v>
      </c>
      <c r="L4330" s="1" t="s">
        <v>136</v>
      </c>
      <c r="M4330" s="1" t="s">
        <v>83</v>
      </c>
      <c r="O4330" s="1" t="s">
        <v>499</v>
      </c>
    </row>
    <row r="4331" spans="1:15" x14ac:dyDescent="0.25">
      <c r="A4331" s="1" t="s">
        <v>3089</v>
      </c>
      <c r="B4331" s="1" t="s">
        <v>710</v>
      </c>
      <c r="C4331" s="1" t="s">
        <v>3090</v>
      </c>
      <c r="D4331" s="1" t="s">
        <v>2940</v>
      </c>
      <c r="E4331" s="1" t="s">
        <v>771</v>
      </c>
      <c r="F4331" s="1" t="s">
        <v>1639</v>
      </c>
      <c r="I4331">
        <v>75</v>
      </c>
      <c r="J4331" s="1" t="s">
        <v>58</v>
      </c>
      <c r="K4331" s="2">
        <f>+I4331</f>
        <v>75</v>
      </c>
      <c r="L4331" s="1" t="s">
        <v>136</v>
      </c>
      <c r="M4331" s="1" t="s">
        <v>83</v>
      </c>
      <c r="O4331" s="1" t="s">
        <v>264</v>
      </c>
    </row>
    <row r="4332" spans="1:15" x14ac:dyDescent="0.25">
      <c r="A4332" s="1" t="s">
        <v>3089</v>
      </c>
      <c r="B4332" s="1" t="s">
        <v>710</v>
      </c>
      <c r="C4332" s="1" t="s">
        <v>3090</v>
      </c>
      <c r="D4332" s="1" t="s">
        <v>2940</v>
      </c>
      <c r="E4332" s="1" t="s">
        <v>771</v>
      </c>
      <c r="F4332" s="1" t="s">
        <v>1639</v>
      </c>
      <c r="I4332">
        <v>75</v>
      </c>
      <c r="J4332" s="1" t="s">
        <v>58</v>
      </c>
      <c r="K4332" s="2">
        <f>+I4332</f>
        <v>75</v>
      </c>
      <c r="L4332" s="1" t="s">
        <v>93</v>
      </c>
      <c r="M4332" s="1" t="s">
        <v>60</v>
      </c>
      <c r="N4332" s="1" t="s">
        <v>2230</v>
      </c>
    </row>
    <row r="4333" spans="1:15" x14ac:dyDescent="0.25">
      <c r="A4333" s="1" t="s">
        <v>3089</v>
      </c>
      <c r="B4333" s="1" t="s">
        <v>710</v>
      </c>
      <c r="C4333" s="1" t="s">
        <v>3090</v>
      </c>
      <c r="D4333" s="1" t="s">
        <v>2940</v>
      </c>
      <c r="E4333" s="1" t="s">
        <v>771</v>
      </c>
      <c r="F4333" s="1" t="s">
        <v>1639</v>
      </c>
      <c r="I4333">
        <v>75</v>
      </c>
      <c r="J4333" s="1" t="s">
        <v>58</v>
      </c>
      <c r="K4333" s="2">
        <f>+I4333</f>
        <v>75</v>
      </c>
      <c r="L4333" s="1" t="s">
        <v>93</v>
      </c>
      <c r="M4333" s="1" t="s">
        <v>60</v>
      </c>
      <c r="N4333" s="1" t="s">
        <v>61</v>
      </c>
    </row>
    <row r="4334" spans="1:15" x14ac:dyDescent="0.25">
      <c r="A4334" s="1" t="s">
        <v>3087</v>
      </c>
      <c r="B4334" s="1" t="s">
        <v>366</v>
      </c>
      <c r="C4334" s="1" t="s">
        <v>3088</v>
      </c>
      <c r="D4334" s="1" t="s">
        <v>2293</v>
      </c>
      <c r="E4334" s="1" t="s">
        <v>771</v>
      </c>
      <c r="F4334" s="1" t="s">
        <v>1639</v>
      </c>
      <c r="I4334">
        <v>50</v>
      </c>
      <c r="J4334" s="1" t="s">
        <v>58</v>
      </c>
      <c r="K4334" s="2">
        <f>+I4334</f>
        <v>50</v>
      </c>
      <c r="L4334" s="1" t="s">
        <v>93</v>
      </c>
      <c r="M4334" s="1" t="s">
        <v>60</v>
      </c>
      <c r="N4334" s="1" t="s">
        <v>61</v>
      </c>
    </row>
    <row r="4335" spans="1:15" x14ac:dyDescent="0.25">
      <c r="A4335" s="1" t="s">
        <v>3087</v>
      </c>
      <c r="B4335" s="1" t="s">
        <v>366</v>
      </c>
      <c r="C4335" s="1" t="s">
        <v>3088</v>
      </c>
      <c r="D4335" s="1" t="s">
        <v>2293</v>
      </c>
      <c r="E4335" s="1" t="s">
        <v>771</v>
      </c>
      <c r="F4335" s="1" t="s">
        <v>1639</v>
      </c>
      <c r="I4335">
        <v>50</v>
      </c>
      <c r="J4335" s="1" t="s">
        <v>58</v>
      </c>
      <c r="K4335" s="2">
        <f>+I4335</f>
        <v>50</v>
      </c>
      <c r="L4335" s="1" t="s">
        <v>93</v>
      </c>
      <c r="M4335" s="1" t="s">
        <v>83</v>
      </c>
      <c r="O4335" s="1" t="s">
        <v>264</v>
      </c>
    </row>
    <row r="4336" spans="1:15" x14ac:dyDescent="0.25">
      <c r="A4336" s="1" t="s">
        <v>3087</v>
      </c>
      <c r="B4336" s="1" t="s">
        <v>366</v>
      </c>
      <c r="C4336" s="1" t="s">
        <v>3088</v>
      </c>
      <c r="D4336" s="1" t="s">
        <v>2293</v>
      </c>
      <c r="E4336" s="1" t="s">
        <v>771</v>
      </c>
      <c r="F4336" s="1" t="s">
        <v>1639</v>
      </c>
      <c r="I4336">
        <v>50</v>
      </c>
      <c r="J4336" s="1" t="s">
        <v>58</v>
      </c>
      <c r="K4336" s="2">
        <f>+I4336</f>
        <v>50</v>
      </c>
      <c r="L4336" s="1" t="s">
        <v>93</v>
      </c>
      <c r="M4336" s="1" t="s">
        <v>83</v>
      </c>
      <c r="O4336" s="1" t="s">
        <v>260</v>
      </c>
    </row>
    <row r="4337" spans="1:15" x14ac:dyDescent="0.25">
      <c r="A4337" s="1" t="s">
        <v>3087</v>
      </c>
      <c r="B4337" s="1" t="s">
        <v>366</v>
      </c>
      <c r="C4337" s="1" t="s">
        <v>3088</v>
      </c>
      <c r="D4337" s="1" t="s">
        <v>2293</v>
      </c>
      <c r="E4337" s="1" t="s">
        <v>771</v>
      </c>
      <c r="F4337" s="1" t="s">
        <v>1639</v>
      </c>
      <c r="I4337">
        <v>50</v>
      </c>
      <c r="J4337" s="1" t="s">
        <v>58</v>
      </c>
      <c r="K4337" s="2">
        <f>+I4337</f>
        <v>50</v>
      </c>
      <c r="L4337" s="1" t="s">
        <v>93</v>
      </c>
      <c r="M4337" s="1" t="s">
        <v>83</v>
      </c>
      <c r="O4337" s="1" t="s">
        <v>289</v>
      </c>
    </row>
    <row r="4338" spans="1:15" x14ac:dyDescent="0.25">
      <c r="A4338" s="1" t="s">
        <v>3085</v>
      </c>
      <c r="B4338" s="1" t="s">
        <v>2183</v>
      </c>
      <c r="C4338" s="1" t="s">
        <v>3086</v>
      </c>
      <c r="D4338" s="1" t="s">
        <v>2940</v>
      </c>
      <c r="E4338" s="1" t="s">
        <v>771</v>
      </c>
      <c r="F4338" s="1" t="s">
        <v>2984</v>
      </c>
      <c r="I4338">
        <v>12.5</v>
      </c>
      <c r="J4338" s="1" t="s">
        <v>58</v>
      </c>
      <c r="K4338" s="2">
        <f>+I4338</f>
        <v>12.5</v>
      </c>
      <c r="L4338" s="1" t="s">
        <v>82</v>
      </c>
      <c r="M4338" s="1" t="s">
        <v>83</v>
      </c>
      <c r="O4338" s="1" t="s">
        <v>264</v>
      </c>
    </row>
    <row r="4339" spans="1:15" x14ac:dyDescent="0.25">
      <c r="A4339" s="1" t="s">
        <v>3085</v>
      </c>
      <c r="B4339" s="1" t="s">
        <v>2183</v>
      </c>
      <c r="C4339" s="1" t="s">
        <v>3086</v>
      </c>
      <c r="D4339" s="1" t="s">
        <v>2940</v>
      </c>
      <c r="E4339" s="1" t="s">
        <v>771</v>
      </c>
      <c r="F4339" s="1" t="s">
        <v>2984</v>
      </c>
      <c r="I4339">
        <v>12.5</v>
      </c>
      <c r="J4339" s="1" t="s">
        <v>58</v>
      </c>
      <c r="K4339" s="2">
        <f>+I4339</f>
        <v>12.5</v>
      </c>
      <c r="L4339" s="1" t="s">
        <v>82</v>
      </c>
      <c r="M4339" s="1" t="s">
        <v>83</v>
      </c>
      <c r="O4339" s="1" t="s">
        <v>289</v>
      </c>
    </row>
    <row r="4340" spans="1:15" x14ac:dyDescent="0.25">
      <c r="A4340" s="1" t="s">
        <v>3085</v>
      </c>
      <c r="B4340" s="1" t="s">
        <v>2183</v>
      </c>
      <c r="C4340" s="1" t="s">
        <v>3086</v>
      </c>
      <c r="D4340" s="1" t="s">
        <v>2940</v>
      </c>
      <c r="E4340" s="1" t="s">
        <v>771</v>
      </c>
      <c r="F4340" s="1" t="s">
        <v>2984</v>
      </c>
      <c r="I4340">
        <v>12.5</v>
      </c>
      <c r="J4340" s="1" t="s">
        <v>58</v>
      </c>
      <c r="K4340" s="2">
        <f>+I4340</f>
        <v>12.5</v>
      </c>
      <c r="L4340" s="1" t="s">
        <v>82</v>
      </c>
      <c r="M4340" s="1" t="s">
        <v>83</v>
      </c>
      <c r="O4340" s="1" t="s">
        <v>260</v>
      </c>
    </row>
    <row r="4341" spans="1:15" x14ac:dyDescent="0.25">
      <c r="A4341" s="1" t="s">
        <v>3085</v>
      </c>
      <c r="B4341" s="1" t="s">
        <v>2183</v>
      </c>
      <c r="C4341" s="1" t="s">
        <v>3086</v>
      </c>
      <c r="D4341" s="1" t="s">
        <v>2940</v>
      </c>
      <c r="E4341" s="1" t="s">
        <v>771</v>
      </c>
      <c r="F4341" s="1" t="s">
        <v>2984</v>
      </c>
      <c r="I4341">
        <v>12.5</v>
      </c>
      <c r="J4341" s="1" t="s">
        <v>58</v>
      </c>
      <c r="K4341" s="2">
        <f>+I4341</f>
        <v>12.5</v>
      </c>
      <c r="L4341" s="1" t="s">
        <v>93</v>
      </c>
      <c r="M4341" s="1" t="s">
        <v>60</v>
      </c>
      <c r="N4341" s="1" t="s">
        <v>61</v>
      </c>
    </row>
    <row r="4342" spans="1:15" x14ac:dyDescent="0.25">
      <c r="A4342" s="1" t="s">
        <v>3085</v>
      </c>
      <c r="B4342" s="1" t="s">
        <v>2183</v>
      </c>
      <c r="C4342" s="1" t="s">
        <v>3086</v>
      </c>
      <c r="D4342" s="1" t="s">
        <v>2940</v>
      </c>
      <c r="E4342" s="1" t="s">
        <v>771</v>
      </c>
      <c r="F4342" s="1" t="s">
        <v>2984</v>
      </c>
      <c r="I4342">
        <v>12.5</v>
      </c>
      <c r="J4342" s="1" t="s">
        <v>58</v>
      </c>
      <c r="K4342" s="2">
        <f>+I4342</f>
        <v>12.5</v>
      </c>
      <c r="L4342" s="1" t="s">
        <v>93</v>
      </c>
      <c r="M4342" s="1" t="s">
        <v>60</v>
      </c>
      <c r="N4342" s="1" t="s">
        <v>303</v>
      </c>
    </row>
    <row r="4343" spans="1:15" x14ac:dyDescent="0.25">
      <c r="A4343" s="1" t="s">
        <v>3085</v>
      </c>
      <c r="B4343" s="1" t="s">
        <v>2183</v>
      </c>
      <c r="C4343" s="1" t="s">
        <v>3086</v>
      </c>
      <c r="D4343" s="1" t="s">
        <v>2940</v>
      </c>
      <c r="E4343" s="1" t="s">
        <v>771</v>
      </c>
      <c r="F4343" s="1" t="s">
        <v>2984</v>
      </c>
      <c r="I4343">
        <v>12.5</v>
      </c>
      <c r="J4343" s="1" t="s">
        <v>58</v>
      </c>
      <c r="K4343" s="2">
        <f>+I4343</f>
        <v>12.5</v>
      </c>
      <c r="L4343" s="1" t="s">
        <v>93</v>
      </c>
      <c r="M4343" s="1" t="s">
        <v>211</v>
      </c>
    </row>
    <row r="4344" spans="1:15" x14ac:dyDescent="0.25">
      <c r="A4344" s="1" t="s">
        <v>3081</v>
      </c>
      <c r="B4344" s="1" t="s">
        <v>2184</v>
      </c>
      <c r="C4344" s="1" t="s">
        <v>3082</v>
      </c>
      <c r="D4344" s="1" t="s">
        <v>2940</v>
      </c>
      <c r="E4344" s="1" t="s">
        <v>771</v>
      </c>
      <c r="F4344" s="1" t="s">
        <v>2915</v>
      </c>
      <c r="I4344">
        <v>12.5</v>
      </c>
      <c r="J4344" s="1" t="s">
        <v>58</v>
      </c>
      <c r="K4344" s="2">
        <f>+I4344</f>
        <v>12.5</v>
      </c>
      <c r="L4344" s="1" t="s">
        <v>82</v>
      </c>
      <c r="M4344" s="1" t="s">
        <v>83</v>
      </c>
      <c r="O4344" s="1" t="s">
        <v>289</v>
      </c>
    </row>
    <row r="4345" spans="1:15" x14ac:dyDescent="0.25">
      <c r="A4345" s="1" t="s">
        <v>3081</v>
      </c>
      <c r="B4345" s="1" t="s">
        <v>2184</v>
      </c>
      <c r="C4345" s="1" t="s">
        <v>3082</v>
      </c>
      <c r="D4345" s="1" t="s">
        <v>2940</v>
      </c>
      <c r="E4345" s="1" t="s">
        <v>771</v>
      </c>
      <c r="F4345" s="1" t="s">
        <v>2915</v>
      </c>
      <c r="I4345">
        <v>12.5</v>
      </c>
      <c r="J4345" s="1" t="s">
        <v>58</v>
      </c>
      <c r="K4345" s="2">
        <f>+I4345</f>
        <v>12.5</v>
      </c>
      <c r="L4345" s="1" t="s">
        <v>82</v>
      </c>
      <c r="M4345" s="1" t="s">
        <v>83</v>
      </c>
      <c r="O4345" s="1" t="s">
        <v>264</v>
      </c>
    </row>
    <row r="4346" spans="1:15" x14ac:dyDescent="0.25">
      <c r="A4346" s="1" t="s">
        <v>3081</v>
      </c>
      <c r="B4346" s="1" t="s">
        <v>2184</v>
      </c>
      <c r="C4346" s="1" t="s">
        <v>3082</v>
      </c>
      <c r="D4346" s="1" t="s">
        <v>2940</v>
      </c>
      <c r="E4346" s="1" t="s">
        <v>771</v>
      </c>
      <c r="F4346" s="1" t="s">
        <v>2915</v>
      </c>
      <c r="I4346">
        <v>12.5</v>
      </c>
      <c r="J4346" s="1" t="s">
        <v>58</v>
      </c>
      <c r="K4346" s="2">
        <f>+I4346</f>
        <v>12.5</v>
      </c>
      <c r="L4346" s="1" t="s">
        <v>82</v>
      </c>
      <c r="M4346" s="1" t="s">
        <v>83</v>
      </c>
      <c r="O4346" s="1" t="s">
        <v>260</v>
      </c>
    </row>
    <row r="4347" spans="1:15" x14ac:dyDescent="0.25">
      <c r="A4347" s="1" t="s">
        <v>3081</v>
      </c>
      <c r="B4347" s="1" t="s">
        <v>2184</v>
      </c>
      <c r="C4347" s="1" t="s">
        <v>3082</v>
      </c>
      <c r="D4347" s="1" t="s">
        <v>2940</v>
      </c>
      <c r="E4347" s="1" t="s">
        <v>771</v>
      </c>
      <c r="F4347" s="1" t="s">
        <v>2915</v>
      </c>
      <c r="I4347">
        <v>12.5</v>
      </c>
      <c r="J4347" s="1" t="s">
        <v>58</v>
      </c>
      <c r="K4347" s="2">
        <f>+I4347</f>
        <v>12.5</v>
      </c>
      <c r="L4347" s="1" t="s">
        <v>93</v>
      </c>
      <c r="M4347" s="1" t="s">
        <v>60</v>
      </c>
      <c r="N4347" s="1" t="s">
        <v>61</v>
      </c>
    </row>
    <row r="4348" spans="1:15" x14ac:dyDescent="0.25">
      <c r="A4348" s="1" t="s">
        <v>3081</v>
      </c>
      <c r="B4348" s="1" t="s">
        <v>2184</v>
      </c>
      <c r="C4348" s="1" t="s">
        <v>3082</v>
      </c>
      <c r="D4348" s="1" t="s">
        <v>2940</v>
      </c>
      <c r="E4348" s="1" t="s">
        <v>771</v>
      </c>
      <c r="F4348" s="1" t="s">
        <v>2915</v>
      </c>
      <c r="I4348">
        <v>12.5</v>
      </c>
      <c r="J4348" s="1" t="s">
        <v>58</v>
      </c>
      <c r="K4348" s="2">
        <f>+I4348</f>
        <v>12.5</v>
      </c>
      <c r="L4348" s="1" t="s">
        <v>93</v>
      </c>
      <c r="M4348" s="1" t="s">
        <v>60</v>
      </c>
      <c r="N4348" s="1" t="s">
        <v>303</v>
      </c>
    </row>
    <row r="4349" spans="1:15" x14ac:dyDescent="0.25">
      <c r="A4349" s="1" t="s">
        <v>3081</v>
      </c>
      <c r="B4349" s="1" t="s">
        <v>2184</v>
      </c>
      <c r="C4349" s="1" t="s">
        <v>3082</v>
      </c>
      <c r="D4349" s="1" t="s">
        <v>2940</v>
      </c>
      <c r="E4349" s="1" t="s">
        <v>771</v>
      </c>
      <c r="F4349" s="1" t="s">
        <v>2915</v>
      </c>
      <c r="I4349">
        <v>12.5</v>
      </c>
      <c r="J4349" s="1" t="s">
        <v>58</v>
      </c>
      <c r="K4349" s="2">
        <f>+I4349</f>
        <v>12.5</v>
      </c>
      <c r="L4349" s="1" t="s">
        <v>93</v>
      </c>
      <c r="M4349" s="1" t="s">
        <v>60</v>
      </c>
      <c r="N4349" s="1" t="s">
        <v>2230</v>
      </c>
    </row>
    <row r="4350" spans="1:15" x14ac:dyDescent="0.25">
      <c r="A4350" s="1" t="s">
        <v>3081</v>
      </c>
      <c r="B4350" s="1" t="s">
        <v>2184</v>
      </c>
      <c r="C4350" s="1" t="s">
        <v>3082</v>
      </c>
      <c r="D4350" s="1" t="s">
        <v>2940</v>
      </c>
      <c r="E4350" s="1" t="s">
        <v>771</v>
      </c>
      <c r="F4350" s="1" t="s">
        <v>2915</v>
      </c>
      <c r="I4350">
        <v>12.5</v>
      </c>
      <c r="J4350" s="1" t="s">
        <v>58</v>
      </c>
      <c r="K4350" s="2">
        <f>+I4350</f>
        <v>12.5</v>
      </c>
      <c r="L4350" s="1" t="s">
        <v>93</v>
      </c>
      <c r="M4350" s="1" t="s">
        <v>60</v>
      </c>
      <c r="N4350" s="1" t="s">
        <v>2200</v>
      </c>
    </row>
    <row r="4351" spans="1:15" x14ac:dyDescent="0.25">
      <c r="A4351" s="1" t="s">
        <v>3081</v>
      </c>
      <c r="B4351" s="1" t="s">
        <v>2184</v>
      </c>
      <c r="C4351" s="1" t="s">
        <v>3082</v>
      </c>
      <c r="D4351" s="1" t="s">
        <v>2940</v>
      </c>
      <c r="E4351" s="1" t="s">
        <v>771</v>
      </c>
      <c r="F4351" s="1" t="s">
        <v>2915</v>
      </c>
      <c r="I4351">
        <v>12.5</v>
      </c>
      <c r="J4351" s="1" t="s">
        <v>58</v>
      </c>
      <c r="K4351" s="2">
        <f>+I4351</f>
        <v>12.5</v>
      </c>
      <c r="L4351" s="1" t="s">
        <v>93</v>
      </c>
      <c r="M4351" s="1" t="s">
        <v>211</v>
      </c>
    </row>
    <row r="4352" spans="1:15" x14ac:dyDescent="0.25">
      <c r="A4352" s="1" t="s">
        <v>3079</v>
      </c>
      <c r="B4352" s="1" t="s">
        <v>2185</v>
      </c>
      <c r="C4352" s="1" t="s">
        <v>3080</v>
      </c>
      <c r="D4352" s="1" t="s">
        <v>2396</v>
      </c>
      <c r="E4352" s="1" t="s">
        <v>771</v>
      </c>
      <c r="F4352" s="1" t="s">
        <v>2915</v>
      </c>
      <c r="I4352">
        <v>0.33</v>
      </c>
      <c r="J4352" s="1" t="s">
        <v>58</v>
      </c>
      <c r="K4352" s="2">
        <f>+I4352</f>
        <v>0.33</v>
      </c>
      <c r="L4352" s="1" t="s">
        <v>82</v>
      </c>
      <c r="M4352" s="1" t="s">
        <v>83</v>
      </c>
      <c r="O4352" s="1" t="s">
        <v>2969</v>
      </c>
    </row>
    <row r="4353" spans="1:15" x14ac:dyDescent="0.25">
      <c r="A4353" s="1" t="s">
        <v>3079</v>
      </c>
      <c r="B4353" s="1" t="s">
        <v>2185</v>
      </c>
      <c r="C4353" s="1" t="s">
        <v>3080</v>
      </c>
      <c r="D4353" s="1" t="s">
        <v>2396</v>
      </c>
      <c r="E4353" s="1" t="s">
        <v>771</v>
      </c>
      <c r="F4353" s="1" t="s">
        <v>2915</v>
      </c>
      <c r="I4353">
        <v>0.33</v>
      </c>
      <c r="J4353" s="1" t="s">
        <v>58</v>
      </c>
      <c r="K4353" s="2">
        <f>+I4353</f>
        <v>0.33</v>
      </c>
      <c r="L4353" s="1" t="s">
        <v>82</v>
      </c>
      <c r="M4353" s="1" t="s">
        <v>83</v>
      </c>
      <c r="O4353" s="1" t="s">
        <v>4571</v>
      </c>
    </row>
    <row r="4354" spans="1:15" x14ac:dyDescent="0.25">
      <c r="A4354" s="1" t="s">
        <v>3079</v>
      </c>
      <c r="B4354" s="1" t="s">
        <v>2185</v>
      </c>
      <c r="C4354" s="1" t="s">
        <v>3080</v>
      </c>
      <c r="D4354" s="1" t="s">
        <v>2396</v>
      </c>
      <c r="E4354" s="1" t="s">
        <v>771</v>
      </c>
      <c r="F4354" s="1" t="s">
        <v>2915</v>
      </c>
      <c r="I4354">
        <v>0.33</v>
      </c>
      <c r="J4354" s="1" t="s">
        <v>58</v>
      </c>
      <c r="K4354" s="2">
        <f>+I4354</f>
        <v>0.33</v>
      </c>
      <c r="L4354" s="1" t="s">
        <v>93</v>
      </c>
      <c r="M4354" s="1" t="s">
        <v>60</v>
      </c>
      <c r="N4354" s="1" t="s">
        <v>2200</v>
      </c>
    </row>
    <row r="4355" spans="1:15" x14ac:dyDescent="0.25">
      <c r="A4355" s="1" t="s">
        <v>3077</v>
      </c>
      <c r="B4355" s="1" t="s">
        <v>2187</v>
      </c>
      <c r="C4355" s="1" t="s">
        <v>3078</v>
      </c>
      <c r="D4355" s="1" t="s">
        <v>2396</v>
      </c>
      <c r="E4355" s="1" t="s">
        <v>771</v>
      </c>
      <c r="F4355" s="1" t="s">
        <v>2984</v>
      </c>
      <c r="I4355">
        <v>16.670000000000002</v>
      </c>
      <c r="J4355" s="1" t="s">
        <v>58</v>
      </c>
      <c r="K4355" s="2">
        <f>+I4355</f>
        <v>16.670000000000002</v>
      </c>
      <c r="L4355" s="1" t="s">
        <v>82</v>
      </c>
      <c r="M4355" s="1" t="s">
        <v>83</v>
      </c>
      <c r="O4355" s="1" t="s">
        <v>264</v>
      </c>
    </row>
    <row r="4356" spans="1:15" x14ac:dyDescent="0.25">
      <c r="A4356" s="1" t="s">
        <v>3077</v>
      </c>
      <c r="B4356" s="1" t="s">
        <v>2187</v>
      </c>
      <c r="C4356" s="1" t="s">
        <v>3078</v>
      </c>
      <c r="D4356" s="1" t="s">
        <v>2396</v>
      </c>
      <c r="E4356" s="1" t="s">
        <v>771</v>
      </c>
      <c r="F4356" s="1" t="s">
        <v>2984</v>
      </c>
      <c r="I4356">
        <v>16.670000000000002</v>
      </c>
      <c r="J4356" s="1" t="s">
        <v>58</v>
      </c>
      <c r="K4356" s="2">
        <f>+I4356</f>
        <v>16.670000000000002</v>
      </c>
      <c r="L4356" s="1" t="s">
        <v>82</v>
      </c>
      <c r="M4356" s="1" t="s">
        <v>83</v>
      </c>
      <c r="O4356" s="1" t="s">
        <v>289</v>
      </c>
    </row>
    <row r="4357" spans="1:15" x14ac:dyDescent="0.25">
      <c r="A4357" s="1" t="s">
        <v>3077</v>
      </c>
      <c r="B4357" s="1" t="s">
        <v>2187</v>
      </c>
      <c r="C4357" s="1" t="s">
        <v>3078</v>
      </c>
      <c r="D4357" s="1" t="s">
        <v>2396</v>
      </c>
      <c r="E4357" s="1" t="s">
        <v>771</v>
      </c>
      <c r="F4357" s="1" t="s">
        <v>2984</v>
      </c>
      <c r="I4357">
        <v>16.670000000000002</v>
      </c>
      <c r="J4357" s="1" t="s">
        <v>58</v>
      </c>
      <c r="K4357" s="2">
        <f>+I4357</f>
        <v>16.670000000000002</v>
      </c>
      <c r="L4357" s="1" t="s">
        <v>82</v>
      </c>
      <c r="M4357" s="1" t="s">
        <v>83</v>
      </c>
      <c r="O4357" s="1" t="s">
        <v>482</v>
      </c>
    </row>
    <row r="4358" spans="1:15" x14ac:dyDescent="0.25">
      <c r="A4358" s="1" t="s">
        <v>3077</v>
      </c>
      <c r="B4358" s="1" t="s">
        <v>2187</v>
      </c>
      <c r="C4358" s="1" t="s">
        <v>3078</v>
      </c>
      <c r="D4358" s="1" t="s">
        <v>2396</v>
      </c>
      <c r="E4358" s="1" t="s">
        <v>771</v>
      </c>
      <c r="F4358" s="1" t="s">
        <v>2984</v>
      </c>
      <c r="I4358">
        <v>16.670000000000002</v>
      </c>
      <c r="J4358" s="1" t="s">
        <v>58</v>
      </c>
      <c r="K4358" s="2">
        <f>+I4358</f>
        <v>16.670000000000002</v>
      </c>
      <c r="L4358" s="1" t="s">
        <v>82</v>
      </c>
      <c r="M4358" s="1" t="s">
        <v>83</v>
      </c>
      <c r="O4358" s="1" t="s">
        <v>260</v>
      </c>
    </row>
    <row r="4359" spans="1:15" x14ac:dyDescent="0.25">
      <c r="A4359" s="1" t="s">
        <v>3077</v>
      </c>
      <c r="B4359" s="1" t="s">
        <v>2187</v>
      </c>
      <c r="C4359" s="1" t="s">
        <v>3078</v>
      </c>
      <c r="D4359" s="1" t="s">
        <v>2396</v>
      </c>
      <c r="E4359" s="1" t="s">
        <v>771</v>
      </c>
      <c r="F4359" s="1" t="s">
        <v>2984</v>
      </c>
      <c r="I4359">
        <v>16.670000000000002</v>
      </c>
      <c r="J4359" s="1" t="s">
        <v>58</v>
      </c>
      <c r="K4359" s="2">
        <f>+I4359</f>
        <v>16.670000000000002</v>
      </c>
      <c r="L4359" s="1" t="s">
        <v>93</v>
      </c>
      <c r="M4359" s="1" t="s">
        <v>211</v>
      </c>
    </row>
    <row r="4360" spans="1:15" x14ac:dyDescent="0.25">
      <c r="A4360" s="1" t="s">
        <v>3077</v>
      </c>
      <c r="B4360" s="1" t="s">
        <v>2187</v>
      </c>
      <c r="C4360" s="1" t="s">
        <v>3078</v>
      </c>
      <c r="D4360" s="1" t="s">
        <v>2396</v>
      </c>
      <c r="E4360" s="1" t="s">
        <v>771</v>
      </c>
      <c r="F4360" s="1" t="s">
        <v>2984</v>
      </c>
      <c r="I4360">
        <v>16.670000000000002</v>
      </c>
      <c r="J4360" s="1" t="s">
        <v>58</v>
      </c>
      <c r="K4360" s="2">
        <f>+I4360</f>
        <v>16.670000000000002</v>
      </c>
      <c r="L4360" s="1" t="s">
        <v>93</v>
      </c>
      <c r="M4360" s="1" t="s">
        <v>60</v>
      </c>
      <c r="N4360" s="1" t="s">
        <v>2200</v>
      </c>
    </row>
    <row r="4361" spans="1:15" x14ac:dyDescent="0.25">
      <c r="A4361" s="1" t="s">
        <v>3074</v>
      </c>
      <c r="B4361" s="1" t="s">
        <v>712</v>
      </c>
      <c r="C4361" s="1" t="s">
        <v>3075</v>
      </c>
      <c r="D4361" s="1" t="s">
        <v>2940</v>
      </c>
      <c r="E4361" s="1" t="s">
        <v>771</v>
      </c>
      <c r="F4361" s="1" t="s">
        <v>1639</v>
      </c>
      <c r="I4361">
        <v>3.75</v>
      </c>
      <c r="J4361" s="1" t="s">
        <v>58</v>
      </c>
      <c r="K4361" s="2">
        <f>+I4361</f>
        <v>3.75</v>
      </c>
      <c r="L4361" s="1" t="s">
        <v>136</v>
      </c>
      <c r="M4361" s="1" t="s">
        <v>83</v>
      </c>
      <c r="O4361" s="1" t="s">
        <v>264</v>
      </c>
    </row>
    <row r="4362" spans="1:15" x14ac:dyDescent="0.25">
      <c r="A4362" s="1" t="s">
        <v>3074</v>
      </c>
      <c r="B4362" s="1" t="s">
        <v>712</v>
      </c>
      <c r="C4362" s="1" t="s">
        <v>3075</v>
      </c>
      <c r="D4362" s="1" t="s">
        <v>2940</v>
      </c>
      <c r="E4362" s="1" t="s">
        <v>771</v>
      </c>
      <c r="F4362" s="1" t="s">
        <v>1639</v>
      </c>
      <c r="I4362">
        <v>3.75</v>
      </c>
      <c r="J4362" s="1" t="s">
        <v>58</v>
      </c>
      <c r="K4362" s="2">
        <f>+I4362</f>
        <v>3.75</v>
      </c>
      <c r="L4362" s="1" t="s">
        <v>136</v>
      </c>
      <c r="M4362" s="1" t="s">
        <v>83</v>
      </c>
      <c r="O4362" s="1" t="s">
        <v>499</v>
      </c>
    </row>
    <row r="4363" spans="1:15" x14ac:dyDescent="0.25">
      <c r="A4363" s="1" t="s">
        <v>3074</v>
      </c>
      <c r="B4363" s="1" t="s">
        <v>712</v>
      </c>
      <c r="C4363" s="1" t="s">
        <v>3075</v>
      </c>
      <c r="D4363" s="1" t="s">
        <v>2940</v>
      </c>
      <c r="E4363" s="1" t="s">
        <v>771</v>
      </c>
      <c r="F4363" s="1" t="s">
        <v>1639</v>
      </c>
      <c r="I4363">
        <v>3.75</v>
      </c>
      <c r="J4363" s="1" t="s">
        <v>58</v>
      </c>
      <c r="K4363" s="2">
        <f>+I4363</f>
        <v>3.75</v>
      </c>
      <c r="L4363" s="1" t="s">
        <v>93</v>
      </c>
      <c r="M4363" s="1" t="s">
        <v>60</v>
      </c>
      <c r="N4363" s="1" t="s">
        <v>2230</v>
      </c>
    </row>
    <row r="4364" spans="1:15" x14ac:dyDescent="0.25">
      <c r="A4364" s="1" t="s">
        <v>3074</v>
      </c>
      <c r="B4364" s="1" t="s">
        <v>712</v>
      </c>
      <c r="C4364" s="1" t="s">
        <v>3075</v>
      </c>
      <c r="D4364" s="1" t="s">
        <v>2940</v>
      </c>
      <c r="E4364" s="1" t="s">
        <v>771</v>
      </c>
      <c r="F4364" s="1" t="s">
        <v>1639</v>
      </c>
      <c r="I4364">
        <v>3.75</v>
      </c>
      <c r="J4364" s="1" t="s">
        <v>58</v>
      </c>
      <c r="K4364" s="2">
        <f>+I4364</f>
        <v>3.75</v>
      </c>
      <c r="L4364" s="1" t="s">
        <v>93</v>
      </c>
      <c r="M4364" s="1" t="s">
        <v>60</v>
      </c>
      <c r="N4364" s="1" t="s">
        <v>2200</v>
      </c>
    </row>
    <row r="4365" spans="1:15" x14ac:dyDescent="0.25">
      <c r="A4365" s="1" t="s">
        <v>3071</v>
      </c>
      <c r="B4365" s="1" t="s">
        <v>709</v>
      </c>
      <c r="C4365" s="1" t="s">
        <v>3072</v>
      </c>
      <c r="D4365" s="1" t="s">
        <v>2940</v>
      </c>
      <c r="E4365" s="1" t="s">
        <v>771</v>
      </c>
      <c r="F4365" s="1" t="s">
        <v>1639</v>
      </c>
      <c r="I4365">
        <v>75</v>
      </c>
      <c r="J4365" s="1" t="s">
        <v>58</v>
      </c>
      <c r="K4365" s="2">
        <f>+I4365</f>
        <v>75</v>
      </c>
      <c r="L4365" s="1" t="s">
        <v>136</v>
      </c>
      <c r="M4365" s="1" t="s">
        <v>83</v>
      </c>
      <c r="O4365" s="1" t="s">
        <v>264</v>
      </c>
    </row>
    <row r="4366" spans="1:15" x14ac:dyDescent="0.25">
      <c r="A4366" s="1" t="s">
        <v>3071</v>
      </c>
      <c r="B4366" s="1" t="s">
        <v>709</v>
      </c>
      <c r="C4366" s="1" t="s">
        <v>3072</v>
      </c>
      <c r="D4366" s="1" t="s">
        <v>2940</v>
      </c>
      <c r="E4366" s="1" t="s">
        <v>771</v>
      </c>
      <c r="F4366" s="1" t="s">
        <v>1639</v>
      </c>
      <c r="I4366">
        <v>75</v>
      </c>
      <c r="J4366" s="1" t="s">
        <v>58</v>
      </c>
      <c r="K4366" s="2">
        <f>+I4366</f>
        <v>75</v>
      </c>
      <c r="L4366" s="1" t="s">
        <v>136</v>
      </c>
      <c r="M4366" s="1" t="s">
        <v>83</v>
      </c>
      <c r="O4366" s="1" t="s">
        <v>289</v>
      </c>
    </row>
    <row r="4367" spans="1:15" x14ac:dyDescent="0.25">
      <c r="A4367" s="1" t="s">
        <v>3071</v>
      </c>
      <c r="B4367" s="1" t="s">
        <v>709</v>
      </c>
      <c r="C4367" s="1" t="s">
        <v>3072</v>
      </c>
      <c r="D4367" s="1" t="s">
        <v>2940</v>
      </c>
      <c r="E4367" s="1" t="s">
        <v>771</v>
      </c>
      <c r="F4367" s="1" t="s">
        <v>1639</v>
      </c>
      <c r="I4367">
        <v>75</v>
      </c>
      <c r="J4367" s="1" t="s">
        <v>58</v>
      </c>
      <c r="K4367" s="2">
        <f>+I4367</f>
        <v>75</v>
      </c>
      <c r="L4367" s="1" t="s">
        <v>136</v>
      </c>
      <c r="M4367" s="1" t="s">
        <v>83</v>
      </c>
      <c r="O4367" s="1" t="s">
        <v>260</v>
      </c>
    </row>
    <row r="4368" spans="1:15" x14ac:dyDescent="0.25">
      <c r="A4368" s="1" t="s">
        <v>3071</v>
      </c>
      <c r="B4368" s="1" t="s">
        <v>709</v>
      </c>
      <c r="C4368" s="1" t="s">
        <v>3072</v>
      </c>
      <c r="D4368" s="1" t="s">
        <v>2940</v>
      </c>
      <c r="E4368" s="1" t="s">
        <v>771</v>
      </c>
      <c r="F4368" s="1" t="s">
        <v>1639</v>
      </c>
      <c r="I4368">
        <v>75</v>
      </c>
      <c r="J4368" s="1" t="s">
        <v>58</v>
      </c>
      <c r="K4368" s="2">
        <f>+I4368</f>
        <v>75</v>
      </c>
      <c r="L4368" s="1" t="s">
        <v>93</v>
      </c>
      <c r="M4368" s="1" t="s">
        <v>60</v>
      </c>
      <c r="N4368" s="1" t="s">
        <v>61</v>
      </c>
    </row>
    <row r="4369" spans="1:15" x14ac:dyDescent="0.25">
      <c r="A4369" s="1" t="s">
        <v>3069</v>
      </c>
      <c r="B4369" s="1" t="s">
        <v>2188</v>
      </c>
      <c r="C4369" s="1" t="s">
        <v>3070</v>
      </c>
      <c r="D4369" s="1" t="s">
        <v>2396</v>
      </c>
      <c r="E4369" s="1" t="s">
        <v>771</v>
      </c>
      <c r="F4369" s="1" t="s">
        <v>2984</v>
      </c>
      <c r="I4369">
        <v>11.25</v>
      </c>
      <c r="J4369" s="1" t="s">
        <v>58</v>
      </c>
      <c r="K4369" s="2">
        <f>+I4369</f>
        <v>11.25</v>
      </c>
      <c r="L4369" s="1" t="s">
        <v>82</v>
      </c>
      <c r="M4369" s="1" t="s">
        <v>83</v>
      </c>
      <c r="O4369" s="1" t="s">
        <v>753</v>
      </c>
    </row>
    <row r="4370" spans="1:15" x14ac:dyDescent="0.25">
      <c r="A4370" s="1" t="s">
        <v>3069</v>
      </c>
      <c r="B4370" s="1" t="s">
        <v>2188</v>
      </c>
      <c r="C4370" s="1" t="s">
        <v>3070</v>
      </c>
      <c r="D4370" s="1" t="s">
        <v>2396</v>
      </c>
      <c r="E4370" s="1" t="s">
        <v>771</v>
      </c>
      <c r="F4370" s="1" t="s">
        <v>2984</v>
      </c>
      <c r="I4370">
        <v>11.25</v>
      </c>
      <c r="J4370" s="1" t="s">
        <v>58</v>
      </c>
      <c r="K4370" s="2">
        <f>+I4370</f>
        <v>11.25</v>
      </c>
      <c r="L4370" s="1" t="s">
        <v>82</v>
      </c>
      <c r="M4370" s="1" t="s">
        <v>83</v>
      </c>
      <c r="O4370" s="1" t="s">
        <v>289</v>
      </c>
    </row>
    <row r="4371" spans="1:15" x14ac:dyDescent="0.25">
      <c r="A4371" s="1" t="s">
        <v>3069</v>
      </c>
      <c r="B4371" s="1" t="s">
        <v>2188</v>
      </c>
      <c r="C4371" s="1" t="s">
        <v>3070</v>
      </c>
      <c r="D4371" s="1" t="s">
        <v>2396</v>
      </c>
      <c r="E4371" s="1" t="s">
        <v>771</v>
      </c>
      <c r="F4371" s="1" t="s">
        <v>2984</v>
      </c>
      <c r="I4371">
        <v>11.25</v>
      </c>
      <c r="J4371" s="1" t="s">
        <v>58</v>
      </c>
      <c r="K4371" s="2">
        <f>+I4371</f>
        <v>11.25</v>
      </c>
      <c r="L4371" s="1" t="s">
        <v>82</v>
      </c>
      <c r="M4371" s="1" t="s">
        <v>83</v>
      </c>
      <c r="O4371" s="1" t="s">
        <v>264</v>
      </c>
    </row>
    <row r="4372" spans="1:15" x14ac:dyDescent="0.25">
      <c r="A4372" s="1" t="s">
        <v>3069</v>
      </c>
      <c r="B4372" s="1" t="s">
        <v>2188</v>
      </c>
      <c r="C4372" s="1" t="s">
        <v>3070</v>
      </c>
      <c r="D4372" s="1" t="s">
        <v>2396</v>
      </c>
      <c r="E4372" s="1" t="s">
        <v>771</v>
      </c>
      <c r="F4372" s="1" t="s">
        <v>2984</v>
      </c>
      <c r="I4372">
        <v>11.25</v>
      </c>
      <c r="J4372" s="1" t="s">
        <v>58</v>
      </c>
      <c r="K4372" s="2">
        <f>+I4372</f>
        <v>11.25</v>
      </c>
      <c r="L4372" s="1" t="s">
        <v>82</v>
      </c>
      <c r="M4372" s="1" t="s">
        <v>83</v>
      </c>
      <c r="O4372" s="1" t="s">
        <v>260</v>
      </c>
    </row>
    <row r="4373" spans="1:15" x14ac:dyDescent="0.25">
      <c r="A4373" s="1" t="s">
        <v>3069</v>
      </c>
      <c r="B4373" s="1" t="s">
        <v>2188</v>
      </c>
      <c r="C4373" s="1" t="s">
        <v>3070</v>
      </c>
      <c r="D4373" s="1" t="s">
        <v>2396</v>
      </c>
      <c r="E4373" s="1" t="s">
        <v>771</v>
      </c>
      <c r="F4373" s="1" t="s">
        <v>2984</v>
      </c>
      <c r="I4373">
        <v>11.25</v>
      </c>
      <c r="J4373" s="1" t="s">
        <v>58</v>
      </c>
      <c r="K4373" s="2">
        <f>+I4373</f>
        <v>11.25</v>
      </c>
      <c r="L4373" s="1" t="s">
        <v>93</v>
      </c>
      <c r="M4373" s="1" t="s">
        <v>60</v>
      </c>
      <c r="N4373" s="1" t="s">
        <v>2200</v>
      </c>
    </row>
    <row r="4374" spans="1:15" x14ac:dyDescent="0.25">
      <c r="A4374" s="1" t="s">
        <v>3069</v>
      </c>
      <c r="B4374" s="1" t="s">
        <v>2188</v>
      </c>
      <c r="C4374" s="1" t="s">
        <v>3070</v>
      </c>
      <c r="D4374" s="1" t="s">
        <v>2396</v>
      </c>
      <c r="E4374" s="1" t="s">
        <v>771</v>
      </c>
      <c r="F4374" s="1" t="s">
        <v>2984</v>
      </c>
      <c r="I4374">
        <v>11.25</v>
      </c>
      <c r="J4374" s="1" t="s">
        <v>58</v>
      </c>
      <c r="K4374" s="2">
        <f>+I4374</f>
        <v>11.25</v>
      </c>
      <c r="L4374" s="1" t="s">
        <v>93</v>
      </c>
      <c r="M4374" s="1" t="s">
        <v>60</v>
      </c>
      <c r="N4374" s="1" t="s">
        <v>61</v>
      </c>
    </row>
    <row r="4375" spans="1:15" x14ac:dyDescent="0.25">
      <c r="A4375" s="1" t="s">
        <v>3069</v>
      </c>
      <c r="B4375" s="1" t="s">
        <v>2188</v>
      </c>
      <c r="C4375" s="1" t="s">
        <v>3070</v>
      </c>
      <c r="D4375" s="1" t="s">
        <v>2396</v>
      </c>
      <c r="E4375" s="1" t="s">
        <v>771</v>
      </c>
      <c r="F4375" s="1" t="s">
        <v>2984</v>
      </c>
      <c r="I4375">
        <v>11.25</v>
      </c>
      <c r="J4375" s="1" t="s">
        <v>58</v>
      </c>
      <c r="K4375" s="2">
        <f>+I4375</f>
        <v>11.25</v>
      </c>
      <c r="L4375" s="1" t="s">
        <v>93</v>
      </c>
      <c r="M4375" s="1" t="s">
        <v>60</v>
      </c>
      <c r="N4375" s="1" t="s">
        <v>2230</v>
      </c>
    </row>
    <row r="4376" spans="1:15" x14ac:dyDescent="0.25">
      <c r="A4376" s="1" t="s">
        <v>3069</v>
      </c>
      <c r="B4376" s="1" t="s">
        <v>2188</v>
      </c>
      <c r="C4376" s="1" t="s">
        <v>3070</v>
      </c>
      <c r="D4376" s="1" t="s">
        <v>2396</v>
      </c>
      <c r="E4376" s="1" t="s">
        <v>771</v>
      </c>
      <c r="F4376" s="1" t="s">
        <v>2984</v>
      </c>
      <c r="I4376">
        <v>11.25</v>
      </c>
      <c r="J4376" s="1" t="s">
        <v>58</v>
      </c>
      <c r="K4376" s="2">
        <f>+I4376</f>
        <v>11.25</v>
      </c>
      <c r="L4376" s="1" t="s">
        <v>93</v>
      </c>
      <c r="M4376" s="1" t="s">
        <v>211</v>
      </c>
    </row>
    <row r="4377" spans="1:15" x14ac:dyDescent="0.25">
      <c r="A4377" s="1" t="s">
        <v>3067</v>
      </c>
      <c r="B4377" s="1" t="s">
        <v>2191</v>
      </c>
      <c r="C4377" s="1" t="s">
        <v>3068</v>
      </c>
      <c r="D4377" s="1" t="s">
        <v>2293</v>
      </c>
      <c r="E4377" s="1" t="s">
        <v>771</v>
      </c>
      <c r="F4377" s="1" t="s">
        <v>2984</v>
      </c>
      <c r="I4377">
        <v>0.625</v>
      </c>
      <c r="J4377" s="1" t="s">
        <v>58</v>
      </c>
      <c r="K4377" s="2">
        <f>+I4377</f>
        <v>0.625</v>
      </c>
      <c r="L4377" s="1" t="s">
        <v>82</v>
      </c>
      <c r="M4377" s="1" t="s">
        <v>83</v>
      </c>
      <c r="O4377" s="1" t="s">
        <v>260</v>
      </c>
    </row>
    <row r="4378" spans="1:15" x14ac:dyDescent="0.25">
      <c r="A4378" s="1" t="s">
        <v>3067</v>
      </c>
      <c r="B4378" s="1" t="s">
        <v>2191</v>
      </c>
      <c r="C4378" s="1" t="s">
        <v>3068</v>
      </c>
      <c r="D4378" s="1" t="s">
        <v>2293</v>
      </c>
      <c r="E4378" s="1" t="s">
        <v>771</v>
      </c>
      <c r="F4378" s="1" t="s">
        <v>2984</v>
      </c>
      <c r="I4378">
        <v>0.625</v>
      </c>
      <c r="J4378" s="1" t="s">
        <v>58</v>
      </c>
      <c r="K4378" s="2">
        <f>+I4378</f>
        <v>0.625</v>
      </c>
      <c r="L4378" s="1" t="s">
        <v>82</v>
      </c>
      <c r="M4378" s="1" t="s">
        <v>83</v>
      </c>
      <c r="O4378" s="1" t="s">
        <v>814</v>
      </c>
    </row>
    <row r="4379" spans="1:15" x14ac:dyDescent="0.25">
      <c r="A4379" s="1" t="s">
        <v>3067</v>
      </c>
      <c r="B4379" s="1" t="s">
        <v>2191</v>
      </c>
      <c r="C4379" s="1" t="s">
        <v>3068</v>
      </c>
      <c r="D4379" s="1" t="s">
        <v>2293</v>
      </c>
      <c r="E4379" s="1" t="s">
        <v>771</v>
      </c>
      <c r="F4379" s="1" t="s">
        <v>2984</v>
      </c>
      <c r="I4379">
        <v>0.625</v>
      </c>
      <c r="J4379" s="1" t="s">
        <v>58</v>
      </c>
      <c r="K4379" s="2">
        <f>+I4379</f>
        <v>0.625</v>
      </c>
      <c r="L4379" s="1" t="s">
        <v>82</v>
      </c>
      <c r="M4379" s="1" t="s">
        <v>83</v>
      </c>
      <c r="O4379" s="1" t="s">
        <v>289</v>
      </c>
    </row>
    <row r="4380" spans="1:15" x14ac:dyDescent="0.25">
      <c r="A4380" s="1" t="s">
        <v>3067</v>
      </c>
      <c r="B4380" s="1" t="s">
        <v>2191</v>
      </c>
      <c r="C4380" s="1" t="s">
        <v>3068</v>
      </c>
      <c r="D4380" s="1" t="s">
        <v>2293</v>
      </c>
      <c r="E4380" s="1" t="s">
        <v>771</v>
      </c>
      <c r="F4380" s="1" t="s">
        <v>2984</v>
      </c>
      <c r="I4380">
        <v>0.625</v>
      </c>
      <c r="J4380" s="1" t="s">
        <v>58</v>
      </c>
      <c r="K4380" s="2">
        <f>+I4380</f>
        <v>0.625</v>
      </c>
      <c r="L4380" s="1" t="s">
        <v>93</v>
      </c>
      <c r="M4380" s="1" t="s">
        <v>60</v>
      </c>
      <c r="N4380" s="1" t="s">
        <v>2200</v>
      </c>
    </row>
    <row r="4381" spans="1:15" x14ac:dyDescent="0.25">
      <c r="A4381" s="1" t="s">
        <v>3064</v>
      </c>
      <c r="B4381" s="1" t="s">
        <v>372</v>
      </c>
      <c r="C4381" s="1" t="s">
        <v>3065</v>
      </c>
      <c r="D4381" s="1" t="s">
        <v>2940</v>
      </c>
      <c r="E4381" s="1" t="s">
        <v>771</v>
      </c>
      <c r="F4381" s="1" t="s">
        <v>1639</v>
      </c>
      <c r="I4381">
        <v>100</v>
      </c>
      <c r="J4381" s="1" t="s">
        <v>58</v>
      </c>
      <c r="K4381" s="2">
        <f>+I4381</f>
        <v>100</v>
      </c>
      <c r="L4381" s="1" t="s">
        <v>82</v>
      </c>
      <c r="M4381" s="1" t="s">
        <v>83</v>
      </c>
      <c r="O4381" s="1" t="s">
        <v>264</v>
      </c>
    </row>
    <row r="4382" spans="1:15" x14ac:dyDescent="0.25">
      <c r="A4382" s="1" t="s">
        <v>3064</v>
      </c>
      <c r="B4382" s="1" t="s">
        <v>372</v>
      </c>
      <c r="C4382" s="1" t="s">
        <v>3065</v>
      </c>
      <c r="D4382" s="1" t="s">
        <v>2940</v>
      </c>
      <c r="E4382" s="1" t="s">
        <v>771</v>
      </c>
      <c r="F4382" s="1" t="s">
        <v>1639</v>
      </c>
      <c r="I4382">
        <v>100</v>
      </c>
      <c r="J4382" s="1" t="s">
        <v>58</v>
      </c>
      <c r="K4382" s="2">
        <f>+I4382</f>
        <v>100</v>
      </c>
      <c r="L4382" s="1" t="s">
        <v>82</v>
      </c>
      <c r="M4382" s="1" t="s">
        <v>83</v>
      </c>
      <c r="O4382" s="1" t="s">
        <v>358</v>
      </c>
    </row>
    <row r="4383" spans="1:15" x14ac:dyDescent="0.25">
      <c r="A4383" s="1" t="s">
        <v>3064</v>
      </c>
      <c r="B4383" s="1" t="s">
        <v>372</v>
      </c>
      <c r="C4383" s="1" t="s">
        <v>3065</v>
      </c>
      <c r="D4383" s="1" t="s">
        <v>2940</v>
      </c>
      <c r="E4383" s="1" t="s">
        <v>771</v>
      </c>
      <c r="F4383" s="1" t="s">
        <v>1639</v>
      </c>
      <c r="I4383">
        <v>100</v>
      </c>
      <c r="J4383" s="1" t="s">
        <v>58</v>
      </c>
      <c r="K4383" s="2">
        <f>+I4383</f>
        <v>100</v>
      </c>
      <c r="L4383" s="1" t="s">
        <v>82</v>
      </c>
      <c r="M4383" s="1" t="s">
        <v>83</v>
      </c>
      <c r="O4383" s="1" t="s">
        <v>260</v>
      </c>
    </row>
    <row r="4384" spans="1:15" x14ac:dyDescent="0.25">
      <c r="A4384" s="1" t="s">
        <v>3064</v>
      </c>
      <c r="B4384" s="1" t="s">
        <v>372</v>
      </c>
      <c r="C4384" s="1" t="s">
        <v>3065</v>
      </c>
      <c r="D4384" s="1" t="s">
        <v>2940</v>
      </c>
      <c r="E4384" s="1" t="s">
        <v>771</v>
      </c>
      <c r="F4384" s="1" t="s">
        <v>1639</v>
      </c>
      <c r="I4384">
        <v>100</v>
      </c>
      <c r="J4384" s="1" t="s">
        <v>58</v>
      </c>
      <c r="K4384" s="2">
        <f>+I4384</f>
        <v>100</v>
      </c>
      <c r="L4384" s="1" t="s">
        <v>82</v>
      </c>
      <c r="M4384" s="1" t="s">
        <v>83</v>
      </c>
      <c r="O4384" s="1" t="s">
        <v>289</v>
      </c>
    </row>
    <row r="4385" spans="1:15" x14ac:dyDescent="0.25">
      <c r="A4385" s="1" t="s">
        <v>3064</v>
      </c>
      <c r="B4385" s="1" t="s">
        <v>372</v>
      </c>
      <c r="C4385" s="1" t="s">
        <v>3065</v>
      </c>
      <c r="D4385" s="1" t="s">
        <v>2940</v>
      </c>
      <c r="E4385" s="1" t="s">
        <v>771</v>
      </c>
      <c r="F4385" s="1" t="s">
        <v>1639</v>
      </c>
      <c r="I4385">
        <v>100</v>
      </c>
      <c r="J4385" s="1" t="s">
        <v>58</v>
      </c>
      <c r="K4385" s="2">
        <f>+I4385</f>
        <v>100</v>
      </c>
      <c r="L4385" s="1" t="s">
        <v>93</v>
      </c>
      <c r="M4385" s="1" t="s">
        <v>60</v>
      </c>
      <c r="N4385" s="1" t="s">
        <v>61</v>
      </c>
    </row>
    <row r="4386" spans="1:15" x14ac:dyDescent="0.25">
      <c r="A4386" s="1" t="s">
        <v>3060</v>
      </c>
      <c r="B4386" s="1" t="s">
        <v>2192</v>
      </c>
      <c r="C4386" s="1" t="s">
        <v>3061</v>
      </c>
      <c r="D4386" s="1" t="s">
        <v>2293</v>
      </c>
      <c r="E4386" s="1" t="s">
        <v>771</v>
      </c>
      <c r="F4386" s="1" t="s">
        <v>2984</v>
      </c>
      <c r="I4386">
        <v>12.5</v>
      </c>
      <c r="J4386" s="1" t="s">
        <v>58</v>
      </c>
      <c r="K4386" s="2">
        <f>+I4386</f>
        <v>12.5</v>
      </c>
      <c r="L4386" s="1" t="s">
        <v>82</v>
      </c>
      <c r="M4386" s="1" t="s">
        <v>83</v>
      </c>
      <c r="O4386" s="1" t="s">
        <v>264</v>
      </c>
    </row>
    <row r="4387" spans="1:15" x14ac:dyDescent="0.25">
      <c r="A4387" s="1" t="s">
        <v>3060</v>
      </c>
      <c r="B4387" s="1" t="s">
        <v>2192</v>
      </c>
      <c r="C4387" s="1" t="s">
        <v>3061</v>
      </c>
      <c r="D4387" s="1" t="s">
        <v>2293</v>
      </c>
      <c r="E4387" s="1" t="s">
        <v>771</v>
      </c>
      <c r="F4387" s="1" t="s">
        <v>2984</v>
      </c>
      <c r="I4387">
        <v>12.5</v>
      </c>
      <c r="J4387" s="1" t="s">
        <v>58</v>
      </c>
      <c r="K4387" s="2">
        <f>+I4387</f>
        <v>12.5</v>
      </c>
      <c r="L4387" s="1" t="s">
        <v>82</v>
      </c>
      <c r="M4387" s="1" t="s">
        <v>83</v>
      </c>
      <c r="O4387" s="1" t="s">
        <v>289</v>
      </c>
    </row>
    <row r="4388" spans="1:15" x14ac:dyDescent="0.25">
      <c r="A4388" s="1" t="s">
        <v>3060</v>
      </c>
      <c r="B4388" s="1" t="s">
        <v>2192</v>
      </c>
      <c r="C4388" s="1" t="s">
        <v>3061</v>
      </c>
      <c r="D4388" s="1" t="s">
        <v>2293</v>
      </c>
      <c r="E4388" s="1" t="s">
        <v>771</v>
      </c>
      <c r="F4388" s="1" t="s">
        <v>2984</v>
      </c>
      <c r="I4388">
        <v>12.5</v>
      </c>
      <c r="J4388" s="1" t="s">
        <v>58</v>
      </c>
      <c r="K4388" s="2">
        <f>+I4388</f>
        <v>12.5</v>
      </c>
      <c r="L4388" s="1" t="s">
        <v>93</v>
      </c>
      <c r="M4388" s="1" t="s">
        <v>60</v>
      </c>
      <c r="N4388" s="1" t="s">
        <v>2200</v>
      </c>
    </row>
    <row r="4389" spans="1:15" x14ac:dyDescent="0.25">
      <c r="A4389" s="1" t="s">
        <v>3060</v>
      </c>
      <c r="B4389" s="1" t="s">
        <v>2192</v>
      </c>
      <c r="C4389" s="1" t="s">
        <v>3061</v>
      </c>
      <c r="D4389" s="1" t="s">
        <v>2293</v>
      </c>
      <c r="E4389" s="1" t="s">
        <v>771</v>
      </c>
      <c r="F4389" s="1" t="s">
        <v>2984</v>
      </c>
      <c r="I4389">
        <v>12.5</v>
      </c>
      <c r="J4389" s="1" t="s">
        <v>58</v>
      </c>
      <c r="K4389" s="2">
        <f>+I4389</f>
        <v>12.5</v>
      </c>
      <c r="L4389" s="1" t="s">
        <v>93</v>
      </c>
      <c r="M4389" s="1" t="s">
        <v>211</v>
      </c>
    </row>
    <row r="4390" spans="1:15" x14ac:dyDescent="0.25">
      <c r="A4390" s="1" t="s">
        <v>3057</v>
      </c>
      <c r="B4390" s="1" t="s">
        <v>371</v>
      </c>
      <c r="C4390" s="1" t="s">
        <v>3058</v>
      </c>
      <c r="D4390" s="1" t="s">
        <v>2940</v>
      </c>
      <c r="E4390" s="1" t="s">
        <v>771</v>
      </c>
      <c r="F4390" s="1" t="s">
        <v>1639</v>
      </c>
      <c r="I4390">
        <v>62.5</v>
      </c>
      <c r="J4390" s="1" t="s">
        <v>58</v>
      </c>
      <c r="K4390" s="2">
        <f>+I4390</f>
        <v>62.5</v>
      </c>
      <c r="L4390" s="1" t="s">
        <v>136</v>
      </c>
      <c r="M4390" s="1" t="s">
        <v>83</v>
      </c>
      <c r="O4390" s="1" t="s">
        <v>264</v>
      </c>
    </row>
    <row r="4391" spans="1:15" x14ac:dyDescent="0.25">
      <c r="A4391" s="1" t="s">
        <v>3057</v>
      </c>
      <c r="B4391" s="1" t="s">
        <v>371</v>
      </c>
      <c r="C4391" s="1" t="s">
        <v>3058</v>
      </c>
      <c r="D4391" s="1" t="s">
        <v>2940</v>
      </c>
      <c r="E4391" s="1" t="s">
        <v>771</v>
      </c>
      <c r="F4391" s="1" t="s">
        <v>1639</v>
      </c>
      <c r="I4391">
        <v>62.5</v>
      </c>
      <c r="J4391" s="1" t="s">
        <v>58</v>
      </c>
      <c r="K4391" s="2">
        <f>+I4391</f>
        <v>62.5</v>
      </c>
      <c r="L4391" s="1" t="s">
        <v>136</v>
      </c>
      <c r="M4391" s="1" t="s">
        <v>83</v>
      </c>
      <c r="O4391" s="1" t="s">
        <v>289</v>
      </c>
    </row>
    <row r="4392" spans="1:15" x14ac:dyDescent="0.25">
      <c r="A4392" s="1" t="s">
        <v>3057</v>
      </c>
      <c r="B4392" s="1" t="s">
        <v>371</v>
      </c>
      <c r="C4392" s="1" t="s">
        <v>3058</v>
      </c>
      <c r="D4392" s="1" t="s">
        <v>2940</v>
      </c>
      <c r="E4392" s="1" t="s">
        <v>771</v>
      </c>
      <c r="F4392" s="1" t="s">
        <v>1639</v>
      </c>
      <c r="I4392">
        <v>62.5</v>
      </c>
      <c r="J4392" s="1" t="s">
        <v>58</v>
      </c>
      <c r="K4392" s="2">
        <f>+I4392</f>
        <v>62.5</v>
      </c>
      <c r="L4392" s="1" t="s">
        <v>93</v>
      </c>
      <c r="M4392" s="1" t="s">
        <v>60</v>
      </c>
      <c r="N4392" s="1" t="s">
        <v>2230</v>
      </c>
    </row>
    <row r="4393" spans="1:15" x14ac:dyDescent="0.25">
      <c r="A4393" s="1" t="s">
        <v>3057</v>
      </c>
      <c r="B4393" s="1" t="s">
        <v>371</v>
      </c>
      <c r="C4393" s="1" t="s">
        <v>3058</v>
      </c>
      <c r="D4393" s="1" t="s">
        <v>2940</v>
      </c>
      <c r="E4393" s="1" t="s">
        <v>771</v>
      </c>
      <c r="F4393" s="1" t="s">
        <v>1639</v>
      </c>
      <c r="I4393">
        <v>62.5</v>
      </c>
      <c r="J4393" s="1" t="s">
        <v>58</v>
      </c>
      <c r="K4393" s="2">
        <f>+I4393</f>
        <v>62.5</v>
      </c>
      <c r="L4393" s="1" t="s">
        <v>93</v>
      </c>
      <c r="M4393" s="1" t="s">
        <v>60</v>
      </c>
      <c r="N4393" s="1" t="s">
        <v>2200</v>
      </c>
    </row>
    <row r="4394" spans="1:15" x14ac:dyDescent="0.25">
      <c r="A4394" s="1" t="s">
        <v>3053</v>
      </c>
      <c r="B4394" s="1" t="s">
        <v>370</v>
      </c>
      <c r="C4394" s="1" t="s">
        <v>3054</v>
      </c>
      <c r="D4394" s="1" t="s">
        <v>2396</v>
      </c>
      <c r="E4394" s="1" t="s">
        <v>771</v>
      </c>
      <c r="F4394" s="1" t="s">
        <v>1639</v>
      </c>
      <c r="I4394">
        <v>0.09</v>
      </c>
      <c r="J4394" s="1" t="s">
        <v>58</v>
      </c>
      <c r="K4394" s="2">
        <f>+I4394</f>
        <v>0.09</v>
      </c>
      <c r="L4394" s="1" t="s">
        <v>93</v>
      </c>
      <c r="M4394" s="1" t="s">
        <v>167</v>
      </c>
    </row>
    <row r="4395" spans="1:15" x14ac:dyDescent="0.25">
      <c r="A4395" s="1" t="s">
        <v>3051</v>
      </c>
      <c r="B4395" s="1" t="s">
        <v>2189</v>
      </c>
      <c r="C4395" s="1" t="s">
        <v>3052</v>
      </c>
      <c r="D4395" s="1" t="s">
        <v>2293</v>
      </c>
      <c r="E4395" s="1" t="s">
        <v>771</v>
      </c>
      <c r="F4395" s="1" t="s">
        <v>2984</v>
      </c>
      <c r="I4395">
        <v>20</v>
      </c>
      <c r="J4395" s="1" t="s">
        <v>58</v>
      </c>
      <c r="K4395" s="2">
        <f>+I4395</f>
        <v>20</v>
      </c>
      <c r="L4395" s="1" t="s">
        <v>82</v>
      </c>
      <c r="M4395" s="1" t="s">
        <v>83</v>
      </c>
      <c r="O4395" s="1" t="s">
        <v>260</v>
      </c>
    </row>
    <row r="4396" spans="1:15" x14ac:dyDescent="0.25">
      <c r="A4396" s="1" t="s">
        <v>3051</v>
      </c>
      <c r="B4396" s="1" t="s">
        <v>2189</v>
      </c>
      <c r="C4396" s="1" t="s">
        <v>3052</v>
      </c>
      <c r="D4396" s="1" t="s">
        <v>2293</v>
      </c>
      <c r="E4396" s="1" t="s">
        <v>771</v>
      </c>
      <c r="F4396" s="1" t="s">
        <v>2984</v>
      </c>
      <c r="I4396">
        <v>20</v>
      </c>
      <c r="J4396" s="1" t="s">
        <v>58</v>
      </c>
      <c r="K4396" s="2">
        <f>+I4396</f>
        <v>20</v>
      </c>
      <c r="L4396" s="1" t="s">
        <v>82</v>
      </c>
      <c r="M4396" s="1" t="s">
        <v>83</v>
      </c>
      <c r="O4396" s="1" t="s">
        <v>264</v>
      </c>
    </row>
    <row r="4397" spans="1:15" x14ac:dyDescent="0.25">
      <c r="A4397" s="1" t="s">
        <v>3051</v>
      </c>
      <c r="B4397" s="1" t="s">
        <v>2189</v>
      </c>
      <c r="C4397" s="1" t="s">
        <v>3052</v>
      </c>
      <c r="D4397" s="1" t="s">
        <v>2293</v>
      </c>
      <c r="E4397" s="1" t="s">
        <v>771</v>
      </c>
      <c r="F4397" s="1" t="s">
        <v>2984</v>
      </c>
      <c r="I4397">
        <v>20</v>
      </c>
      <c r="J4397" s="1" t="s">
        <v>58</v>
      </c>
      <c r="K4397" s="2">
        <f>+I4397</f>
        <v>20</v>
      </c>
      <c r="L4397" s="1" t="s">
        <v>82</v>
      </c>
      <c r="M4397" s="1" t="s">
        <v>83</v>
      </c>
      <c r="O4397" s="1" t="s">
        <v>289</v>
      </c>
    </row>
    <row r="4398" spans="1:15" x14ac:dyDescent="0.25">
      <c r="A4398" s="1" t="s">
        <v>3051</v>
      </c>
      <c r="B4398" s="1" t="s">
        <v>2189</v>
      </c>
      <c r="C4398" s="1" t="s">
        <v>3052</v>
      </c>
      <c r="D4398" s="1" t="s">
        <v>2293</v>
      </c>
      <c r="E4398" s="1" t="s">
        <v>771</v>
      </c>
      <c r="F4398" s="1" t="s">
        <v>2984</v>
      </c>
      <c r="I4398">
        <v>20</v>
      </c>
      <c r="J4398" s="1" t="s">
        <v>58</v>
      </c>
      <c r="K4398" s="2">
        <f>+I4398</f>
        <v>20</v>
      </c>
      <c r="L4398" s="1" t="s">
        <v>93</v>
      </c>
      <c r="M4398" s="1" t="s">
        <v>211</v>
      </c>
    </row>
    <row r="4399" spans="1:15" x14ac:dyDescent="0.25">
      <c r="A4399" s="1" t="s">
        <v>3051</v>
      </c>
      <c r="B4399" s="1" t="s">
        <v>2189</v>
      </c>
      <c r="C4399" s="1" t="s">
        <v>3052</v>
      </c>
      <c r="D4399" s="1" t="s">
        <v>2293</v>
      </c>
      <c r="E4399" s="1" t="s">
        <v>771</v>
      </c>
      <c r="F4399" s="1" t="s">
        <v>2984</v>
      </c>
      <c r="I4399">
        <v>20</v>
      </c>
      <c r="J4399" s="1" t="s">
        <v>58</v>
      </c>
      <c r="K4399" s="2">
        <f>+I4399</f>
        <v>20</v>
      </c>
      <c r="L4399" s="1" t="s">
        <v>93</v>
      </c>
      <c r="M4399" s="1" t="s">
        <v>60</v>
      </c>
      <c r="N4399" s="1" t="s">
        <v>61</v>
      </c>
    </row>
    <row r="4400" spans="1:15" x14ac:dyDescent="0.25">
      <c r="A4400" s="1" t="s">
        <v>3051</v>
      </c>
      <c r="B4400" s="1" t="s">
        <v>2189</v>
      </c>
      <c r="C4400" s="1" t="s">
        <v>3052</v>
      </c>
      <c r="D4400" s="1" t="s">
        <v>2293</v>
      </c>
      <c r="E4400" s="1" t="s">
        <v>771</v>
      </c>
      <c r="F4400" s="1" t="s">
        <v>2984</v>
      </c>
      <c r="I4400">
        <v>20</v>
      </c>
      <c r="J4400" s="1" t="s">
        <v>58</v>
      </c>
      <c r="K4400" s="2">
        <f>+I4400</f>
        <v>20</v>
      </c>
      <c r="L4400" s="1" t="s">
        <v>93</v>
      </c>
      <c r="M4400" s="1" t="s">
        <v>60</v>
      </c>
      <c r="N4400" s="1" t="s">
        <v>2200</v>
      </c>
    </row>
    <row r="4401" spans="1:15" x14ac:dyDescent="0.25">
      <c r="A4401" s="1" t="s">
        <v>3049</v>
      </c>
      <c r="B4401" s="1" t="s">
        <v>2193</v>
      </c>
      <c r="C4401" s="1" t="s">
        <v>3050</v>
      </c>
      <c r="D4401" s="1" t="s">
        <v>2293</v>
      </c>
      <c r="E4401" s="1" t="s">
        <v>771</v>
      </c>
      <c r="F4401" s="1" t="s">
        <v>2984</v>
      </c>
      <c r="I4401">
        <v>0.5</v>
      </c>
      <c r="J4401" s="1" t="s">
        <v>58</v>
      </c>
      <c r="K4401" s="2">
        <f>+I4401</f>
        <v>0.5</v>
      </c>
      <c r="L4401" s="1" t="s">
        <v>82</v>
      </c>
      <c r="M4401" s="1" t="s">
        <v>83</v>
      </c>
      <c r="O4401" s="1" t="s">
        <v>264</v>
      </c>
    </row>
    <row r="4402" spans="1:15" x14ac:dyDescent="0.25">
      <c r="A4402" s="1" t="s">
        <v>3049</v>
      </c>
      <c r="B4402" s="1" t="s">
        <v>2193</v>
      </c>
      <c r="C4402" s="1" t="s">
        <v>3050</v>
      </c>
      <c r="D4402" s="1" t="s">
        <v>2293</v>
      </c>
      <c r="E4402" s="1" t="s">
        <v>771</v>
      </c>
      <c r="F4402" s="1" t="s">
        <v>2984</v>
      </c>
      <c r="I4402">
        <v>0.5</v>
      </c>
      <c r="J4402" s="1" t="s">
        <v>58</v>
      </c>
      <c r="K4402" s="2">
        <f>+I4402</f>
        <v>0.5</v>
      </c>
      <c r="L4402" s="1" t="s">
        <v>82</v>
      </c>
      <c r="M4402" s="1" t="s">
        <v>83</v>
      </c>
      <c r="O4402" s="1" t="s">
        <v>260</v>
      </c>
    </row>
    <row r="4403" spans="1:15" x14ac:dyDescent="0.25">
      <c r="A4403" s="1" t="s">
        <v>3046</v>
      </c>
      <c r="B4403" s="1" t="s">
        <v>2194</v>
      </c>
      <c r="C4403" s="1" t="s">
        <v>3047</v>
      </c>
      <c r="D4403" s="1" t="s">
        <v>2247</v>
      </c>
      <c r="E4403" s="1" t="s">
        <v>771</v>
      </c>
      <c r="F4403" s="1" t="s">
        <v>2984</v>
      </c>
      <c r="I4403">
        <v>6</v>
      </c>
      <c r="J4403" s="1" t="s">
        <v>58</v>
      </c>
      <c r="K4403" s="2">
        <f>+I4403</f>
        <v>6</v>
      </c>
      <c r="L4403" s="1" t="s">
        <v>93</v>
      </c>
      <c r="M4403" s="1" t="s">
        <v>167</v>
      </c>
    </row>
    <row r="4404" spans="1:15" x14ac:dyDescent="0.25">
      <c r="A4404" s="1" t="s">
        <v>3043</v>
      </c>
      <c r="B4404" s="1" t="s">
        <v>369</v>
      </c>
      <c r="C4404" s="1" t="s">
        <v>3044</v>
      </c>
      <c r="D4404" s="1" t="s">
        <v>2396</v>
      </c>
      <c r="E4404" s="1" t="s">
        <v>771</v>
      </c>
      <c r="F4404" s="1" t="s">
        <v>1639</v>
      </c>
      <c r="I4404">
        <v>0.02</v>
      </c>
      <c r="J4404" s="1" t="s">
        <v>58</v>
      </c>
      <c r="K4404" s="2">
        <f>+I4404</f>
        <v>0.02</v>
      </c>
      <c r="L4404" s="1" t="s">
        <v>93</v>
      </c>
      <c r="M4404" s="1" t="s">
        <v>167</v>
      </c>
    </row>
    <row r="4405" spans="1:15" x14ac:dyDescent="0.25">
      <c r="A4405" s="1" t="s">
        <v>3041</v>
      </c>
      <c r="B4405" s="1" t="s">
        <v>2195</v>
      </c>
      <c r="C4405" s="1" t="s">
        <v>3042</v>
      </c>
      <c r="D4405" s="1" t="s">
        <v>2396</v>
      </c>
      <c r="E4405" s="1" t="s">
        <v>771</v>
      </c>
      <c r="F4405" s="1" t="s">
        <v>2984</v>
      </c>
      <c r="I4405">
        <v>11.25</v>
      </c>
      <c r="J4405" s="1" t="s">
        <v>58</v>
      </c>
      <c r="K4405" s="2">
        <f>+I4405</f>
        <v>11.25</v>
      </c>
      <c r="L4405" s="1" t="s">
        <v>82</v>
      </c>
      <c r="M4405" s="1" t="s">
        <v>83</v>
      </c>
      <c r="O4405" s="1" t="s">
        <v>264</v>
      </c>
    </row>
    <row r="4406" spans="1:15" x14ac:dyDescent="0.25">
      <c r="A4406" s="1" t="s">
        <v>3041</v>
      </c>
      <c r="B4406" s="1" t="s">
        <v>2195</v>
      </c>
      <c r="C4406" s="1" t="s">
        <v>3042</v>
      </c>
      <c r="D4406" s="1" t="s">
        <v>2396</v>
      </c>
      <c r="E4406" s="1" t="s">
        <v>771</v>
      </c>
      <c r="F4406" s="1" t="s">
        <v>2984</v>
      </c>
      <c r="I4406">
        <v>11.25</v>
      </c>
      <c r="J4406" s="1" t="s">
        <v>58</v>
      </c>
      <c r="K4406" s="2">
        <f>+I4406</f>
        <v>11.25</v>
      </c>
      <c r="L4406" s="1" t="s">
        <v>82</v>
      </c>
      <c r="M4406" s="1" t="s">
        <v>83</v>
      </c>
      <c r="O4406" s="1" t="s">
        <v>260</v>
      </c>
    </row>
    <row r="4407" spans="1:15" x14ac:dyDescent="0.25">
      <c r="A4407" s="1" t="s">
        <v>3041</v>
      </c>
      <c r="B4407" s="1" t="s">
        <v>2195</v>
      </c>
      <c r="C4407" s="1" t="s">
        <v>3042</v>
      </c>
      <c r="D4407" s="1" t="s">
        <v>2396</v>
      </c>
      <c r="E4407" s="1" t="s">
        <v>771</v>
      </c>
      <c r="F4407" s="1" t="s">
        <v>2984</v>
      </c>
      <c r="I4407">
        <v>11.25</v>
      </c>
      <c r="J4407" s="1" t="s">
        <v>58</v>
      </c>
      <c r="K4407" s="2">
        <f>+I4407</f>
        <v>11.25</v>
      </c>
      <c r="L4407" s="1" t="s">
        <v>82</v>
      </c>
      <c r="M4407" s="1" t="s">
        <v>83</v>
      </c>
      <c r="O4407" s="1" t="s">
        <v>3289</v>
      </c>
    </row>
    <row r="4408" spans="1:15" x14ac:dyDescent="0.25">
      <c r="A4408" s="1" t="s">
        <v>3041</v>
      </c>
      <c r="B4408" s="1" t="s">
        <v>2195</v>
      </c>
      <c r="C4408" s="1" t="s">
        <v>3042</v>
      </c>
      <c r="D4408" s="1" t="s">
        <v>2396</v>
      </c>
      <c r="E4408" s="1" t="s">
        <v>771</v>
      </c>
      <c r="F4408" s="1" t="s">
        <v>2984</v>
      </c>
      <c r="I4408">
        <v>11.25</v>
      </c>
      <c r="J4408" s="1" t="s">
        <v>58</v>
      </c>
      <c r="K4408" s="2">
        <f>+I4408</f>
        <v>11.25</v>
      </c>
      <c r="L4408" s="1" t="s">
        <v>82</v>
      </c>
      <c r="M4408" s="1" t="s">
        <v>83</v>
      </c>
      <c r="O4408" s="1" t="s">
        <v>289</v>
      </c>
    </row>
    <row r="4409" spans="1:15" x14ac:dyDescent="0.25">
      <c r="A4409" s="1" t="s">
        <v>3041</v>
      </c>
      <c r="B4409" s="1" t="s">
        <v>2195</v>
      </c>
      <c r="C4409" s="1" t="s">
        <v>3042</v>
      </c>
      <c r="D4409" s="1" t="s">
        <v>2396</v>
      </c>
      <c r="E4409" s="1" t="s">
        <v>771</v>
      </c>
      <c r="F4409" s="1" t="s">
        <v>2984</v>
      </c>
      <c r="I4409">
        <v>11.25</v>
      </c>
      <c r="J4409" s="1" t="s">
        <v>58</v>
      </c>
      <c r="K4409" s="2">
        <f>+I4409</f>
        <v>11.25</v>
      </c>
      <c r="L4409" s="1" t="s">
        <v>93</v>
      </c>
      <c r="M4409" s="1" t="s">
        <v>60</v>
      </c>
      <c r="N4409" s="1" t="s">
        <v>2200</v>
      </c>
    </row>
    <row r="4410" spans="1:15" x14ac:dyDescent="0.25">
      <c r="A4410" s="1" t="s">
        <v>3041</v>
      </c>
      <c r="B4410" s="1" t="s">
        <v>2195</v>
      </c>
      <c r="C4410" s="1" t="s">
        <v>3042</v>
      </c>
      <c r="D4410" s="1" t="s">
        <v>2396</v>
      </c>
      <c r="E4410" s="1" t="s">
        <v>771</v>
      </c>
      <c r="F4410" s="1" t="s">
        <v>2984</v>
      </c>
      <c r="I4410">
        <v>11.25</v>
      </c>
      <c r="J4410" s="1" t="s">
        <v>58</v>
      </c>
      <c r="K4410" s="2">
        <f>+I4410</f>
        <v>11.25</v>
      </c>
      <c r="L4410" s="1" t="s">
        <v>93</v>
      </c>
      <c r="M4410" s="1" t="s">
        <v>60</v>
      </c>
      <c r="N4410" s="1" t="s">
        <v>61</v>
      </c>
    </row>
    <row r="4411" spans="1:15" x14ac:dyDescent="0.25">
      <c r="A4411" s="1" t="s">
        <v>3041</v>
      </c>
      <c r="B4411" s="1" t="s">
        <v>2195</v>
      </c>
      <c r="C4411" s="1" t="s">
        <v>3042</v>
      </c>
      <c r="D4411" s="1" t="s">
        <v>2396</v>
      </c>
      <c r="E4411" s="1" t="s">
        <v>771</v>
      </c>
      <c r="F4411" s="1" t="s">
        <v>2984</v>
      </c>
      <c r="I4411">
        <v>11.25</v>
      </c>
      <c r="J4411" s="1" t="s">
        <v>58</v>
      </c>
      <c r="K4411" s="2">
        <f>+I4411</f>
        <v>11.25</v>
      </c>
      <c r="L4411" s="1" t="s">
        <v>93</v>
      </c>
      <c r="M4411" s="1" t="s">
        <v>60</v>
      </c>
      <c r="N4411" s="1" t="s">
        <v>303</v>
      </c>
    </row>
    <row r="4412" spans="1:15" x14ac:dyDescent="0.25">
      <c r="A4412" s="1" t="s">
        <v>3041</v>
      </c>
      <c r="B4412" s="1" t="s">
        <v>2195</v>
      </c>
      <c r="C4412" s="1" t="s">
        <v>3042</v>
      </c>
      <c r="D4412" s="1" t="s">
        <v>2396</v>
      </c>
      <c r="E4412" s="1" t="s">
        <v>771</v>
      </c>
      <c r="F4412" s="1" t="s">
        <v>2984</v>
      </c>
      <c r="I4412">
        <v>11.25</v>
      </c>
      <c r="J4412" s="1" t="s">
        <v>58</v>
      </c>
      <c r="K4412" s="2">
        <f>+I4412</f>
        <v>11.25</v>
      </c>
      <c r="L4412" s="1" t="s">
        <v>93</v>
      </c>
      <c r="M4412" s="1" t="s">
        <v>60</v>
      </c>
      <c r="N4412" s="1" t="s">
        <v>2230</v>
      </c>
    </row>
    <row r="4413" spans="1:15" x14ac:dyDescent="0.25">
      <c r="A4413" s="1" t="s">
        <v>3038</v>
      </c>
      <c r="B4413" s="1" t="s">
        <v>2196</v>
      </c>
      <c r="C4413" s="1" t="s">
        <v>3039</v>
      </c>
      <c r="D4413" s="1" t="s">
        <v>2247</v>
      </c>
      <c r="E4413" s="1" t="s">
        <v>771</v>
      </c>
      <c r="F4413" s="1" t="s">
        <v>2984</v>
      </c>
      <c r="I4413">
        <v>2.5</v>
      </c>
      <c r="J4413" s="1" t="s">
        <v>58</v>
      </c>
      <c r="K4413" s="2">
        <f>+I4413</f>
        <v>2.5</v>
      </c>
      <c r="L4413" s="1" t="s">
        <v>82</v>
      </c>
      <c r="M4413" s="1" t="s">
        <v>83</v>
      </c>
      <c r="O4413" s="1" t="s">
        <v>260</v>
      </c>
    </row>
    <row r="4414" spans="1:15" x14ac:dyDescent="0.25">
      <c r="A4414" s="1" t="s">
        <v>3038</v>
      </c>
      <c r="B4414" s="1" t="s">
        <v>2196</v>
      </c>
      <c r="C4414" s="1" t="s">
        <v>3039</v>
      </c>
      <c r="D4414" s="1" t="s">
        <v>2247</v>
      </c>
      <c r="E4414" s="1" t="s">
        <v>771</v>
      </c>
      <c r="F4414" s="1" t="s">
        <v>2984</v>
      </c>
      <c r="I4414">
        <v>2.5</v>
      </c>
      <c r="J4414" s="1" t="s">
        <v>58</v>
      </c>
      <c r="K4414" s="2">
        <f>+I4414</f>
        <v>2.5</v>
      </c>
      <c r="L4414" s="1" t="s">
        <v>82</v>
      </c>
      <c r="M4414" s="1" t="s">
        <v>83</v>
      </c>
      <c r="O4414" s="1" t="s">
        <v>264</v>
      </c>
    </row>
    <row r="4415" spans="1:15" x14ac:dyDescent="0.25">
      <c r="A4415" s="1" t="s">
        <v>3038</v>
      </c>
      <c r="B4415" s="1" t="s">
        <v>2196</v>
      </c>
      <c r="C4415" s="1" t="s">
        <v>3039</v>
      </c>
      <c r="D4415" s="1" t="s">
        <v>2247</v>
      </c>
      <c r="E4415" s="1" t="s">
        <v>771</v>
      </c>
      <c r="F4415" s="1" t="s">
        <v>2984</v>
      </c>
      <c r="I4415">
        <v>2.5</v>
      </c>
      <c r="J4415" s="1" t="s">
        <v>58</v>
      </c>
      <c r="K4415" s="2">
        <f>+I4415</f>
        <v>2.5</v>
      </c>
      <c r="L4415" s="1" t="s">
        <v>93</v>
      </c>
      <c r="M4415" s="1" t="s">
        <v>60</v>
      </c>
      <c r="N4415" s="1" t="s">
        <v>2200</v>
      </c>
    </row>
    <row r="4416" spans="1:15" x14ac:dyDescent="0.25">
      <c r="A4416" s="1" t="s">
        <v>3038</v>
      </c>
      <c r="B4416" s="1" t="s">
        <v>2196</v>
      </c>
      <c r="C4416" s="1" t="s">
        <v>3039</v>
      </c>
      <c r="D4416" s="1" t="s">
        <v>2247</v>
      </c>
      <c r="E4416" s="1" t="s">
        <v>771</v>
      </c>
      <c r="F4416" s="1" t="s">
        <v>2984</v>
      </c>
      <c r="I4416">
        <v>2.5</v>
      </c>
      <c r="J4416" s="1" t="s">
        <v>58</v>
      </c>
      <c r="K4416" s="2">
        <f>+I4416</f>
        <v>2.5</v>
      </c>
      <c r="L4416" s="1" t="s">
        <v>93</v>
      </c>
      <c r="M4416" s="1" t="s">
        <v>60</v>
      </c>
      <c r="N4416" s="1" t="s">
        <v>61</v>
      </c>
    </row>
    <row r="4417" spans="1:15" x14ac:dyDescent="0.25">
      <c r="A4417" s="1" t="s">
        <v>3034</v>
      </c>
      <c r="B4417" s="1" t="s">
        <v>2190</v>
      </c>
      <c r="C4417" s="1" t="s">
        <v>3035</v>
      </c>
      <c r="D4417" s="1" t="s">
        <v>2247</v>
      </c>
      <c r="E4417" s="1" t="s">
        <v>771</v>
      </c>
      <c r="F4417" s="1" t="s">
        <v>2984</v>
      </c>
      <c r="I4417">
        <v>10</v>
      </c>
      <c r="J4417" s="1" t="s">
        <v>58</v>
      </c>
      <c r="K4417" s="2">
        <f>+I4417</f>
        <v>10</v>
      </c>
      <c r="L4417" s="1" t="s">
        <v>93</v>
      </c>
      <c r="M4417" s="1" t="s">
        <v>60</v>
      </c>
      <c r="N4417" s="1" t="s">
        <v>61</v>
      </c>
    </row>
    <row r="4418" spans="1:15" x14ac:dyDescent="0.25">
      <c r="A4418" s="1" t="s">
        <v>3034</v>
      </c>
      <c r="B4418" s="1" t="s">
        <v>2190</v>
      </c>
      <c r="C4418" s="1" t="s">
        <v>3035</v>
      </c>
      <c r="D4418" s="1" t="s">
        <v>2247</v>
      </c>
      <c r="E4418" s="1" t="s">
        <v>771</v>
      </c>
      <c r="F4418" s="1" t="s">
        <v>2984</v>
      </c>
      <c r="I4418">
        <v>10</v>
      </c>
      <c r="J4418" s="1" t="s">
        <v>58</v>
      </c>
      <c r="K4418" s="2">
        <f>+I4418</f>
        <v>10</v>
      </c>
      <c r="L4418" s="1" t="s">
        <v>93</v>
      </c>
      <c r="M4418" s="1" t="s">
        <v>60</v>
      </c>
      <c r="N4418" s="1" t="s">
        <v>2200</v>
      </c>
    </row>
    <row r="4419" spans="1:15" x14ac:dyDescent="0.25">
      <c r="A4419" s="1" t="s">
        <v>3032</v>
      </c>
      <c r="B4419" s="1" t="s">
        <v>496</v>
      </c>
      <c r="C4419" s="1" t="s">
        <v>3033</v>
      </c>
      <c r="D4419" s="1" t="s">
        <v>2247</v>
      </c>
      <c r="E4419" s="1" t="s">
        <v>771</v>
      </c>
      <c r="F4419" s="1" t="s">
        <v>2984</v>
      </c>
      <c r="I4419">
        <v>2</v>
      </c>
      <c r="J4419" s="1" t="s">
        <v>58</v>
      </c>
      <c r="K4419" s="2">
        <f>+I4419</f>
        <v>2</v>
      </c>
      <c r="L4419" s="1" t="s">
        <v>59</v>
      </c>
      <c r="M4419" s="1" t="s">
        <v>167</v>
      </c>
    </row>
    <row r="4420" spans="1:15" x14ac:dyDescent="0.25">
      <c r="A4420" s="1" t="s">
        <v>3029</v>
      </c>
      <c r="B4420" s="1" t="s">
        <v>282</v>
      </c>
      <c r="C4420" s="1" t="s">
        <v>3030</v>
      </c>
      <c r="D4420" s="1" t="s">
        <v>2247</v>
      </c>
      <c r="E4420" s="1" t="s">
        <v>771</v>
      </c>
      <c r="F4420" s="1" t="s">
        <v>2984</v>
      </c>
      <c r="I4420">
        <v>8.33</v>
      </c>
      <c r="J4420" s="1" t="s">
        <v>58</v>
      </c>
      <c r="K4420" s="2">
        <f>+I4420</f>
        <v>8.33</v>
      </c>
      <c r="L4420" s="1" t="s">
        <v>82</v>
      </c>
      <c r="M4420" s="1" t="s">
        <v>83</v>
      </c>
      <c r="O4420" s="1" t="s">
        <v>260</v>
      </c>
    </row>
    <row r="4421" spans="1:15" x14ac:dyDescent="0.25">
      <c r="A4421" s="1" t="s">
        <v>3029</v>
      </c>
      <c r="B4421" s="1" t="s">
        <v>282</v>
      </c>
      <c r="C4421" s="1" t="s">
        <v>3030</v>
      </c>
      <c r="D4421" s="1" t="s">
        <v>2247</v>
      </c>
      <c r="E4421" s="1" t="s">
        <v>771</v>
      </c>
      <c r="F4421" s="1" t="s">
        <v>2984</v>
      </c>
      <c r="I4421">
        <v>8.33</v>
      </c>
      <c r="J4421" s="1" t="s">
        <v>58</v>
      </c>
      <c r="K4421" s="2">
        <f>+I4421</f>
        <v>8.33</v>
      </c>
      <c r="L4421" s="1" t="s">
        <v>82</v>
      </c>
      <c r="M4421" s="1" t="s">
        <v>83</v>
      </c>
      <c r="O4421" s="1" t="s">
        <v>264</v>
      </c>
    </row>
    <row r="4422" spans="1:15" x14ac:dyDescent="0.25">
      <c r="A4422" s="1" t="s">
        <v>3029</v>
      </c>
      <c r="B4422" s="1" t="s">
        <v>282</v>
      </c>
      <c r="C4422" s="1" t="s">
        <v>3030</v>
      </c>
      <c r="D4422" s="1" t="s">
        <v>2247</v>
      </c>
      <c r="E4422" s="1" t="s">
        <v>771</v>
      </c>
      <c r="F4422" s="1" t="s">
        <v>2984</v>
      </c>
      <c r="I4422">
        <v>8.33</v>
      </c>
      <c r="J4422" s="1" t="s">
        <v>58</v>
      </c>
      <c r="K4422" s="2">
        <f>+I4422</f>
        <v>8.33</v>
      </c>
      <c r="L4422" s="1" t="s">
        <v>82</v>
      </c>
      <c r="M4422" s="1" t="s">
        <v>83</v>
      </c>
      <c r="O4422" s="1" t="s">
        <v>839</v>
      </c>
    </row>
    <row r="4423" spans="1:15" x14ac:dyDescent="0.25">
      <c r="A4423" s="1" t="s">
        <v>3029</v>
      </c>
      <c r="B4423" s="1" t="s">
        <v>282</v>
      </c>
      <c r="C4423" s="1" t="s">
        <v>3030</v>
      </c>
      <c r="D4423" s="1" t="s">
        <v>2247</v>
      </c>
      <c r="E4423" s="1" t="s">
        <v>771</v>
      </c>
      <c r="F4423" s="1" t="s">
        <v>2984</v>
      </c>
      <c r="I4423">
        <v>8.33</v>
      </c>
      <c r="J4423" s="1" t="s">
        <v>58</v>
      </c>
      <c r="K4423" s="2">
        <f>+I4423</f>
        <v>8.33</v>
      </c>
      <c r="L4423" s="1" t="s">
        <v>82</v>
      </c>
      <c r="M4423" s="1" t="s">
        <v>83</v>
      </c>
      <c r="O4423" s="1" t="s">
        <v>289</v>
      </c>
    </row>
    <row r="4424" spans="1:15" x14ac:dyDescent="0.25">
      <c r="A4424" s="1" t="s">
        <v>3029</v>
      </c>
      <c r="B4424" s="1" t="s">
        <v>282</v>
      </c>
      <c r="C4424" s="1" t="s">
        <v>3030</v>
      </c>
      <c r="D4424" s="1" t="s">
        <v>2247</v>
      </c>
      <c r="E4424" s="1" t="s">
        <v>771</v>
      </c>
      <c r="F4424" s="1" t="s">
        <v>2984</v>
      </c>
      <c r="I4424">
        <v>8.33</v>
      </c>
      <c r="J4424" s="1" t="s">
        <v>58</v>
      </c>
      <c r="K4424" s="2">
        <f>+I4424</f>
        <v>8.33</v>
      </c>
      <c r="L4424" s="1" t="s">
        <v>93</v>
      </c>
      <c r="M4424" s="1" t="s">
        <v>60</v>
      </c>
      <c r="N4424" s="1" t="s">
        <v>2200</v>
      </c>
    </row>
    <row r="4425" spans="1:15" x14ac:dyDescent="0.25">
      <c r="A4425" s="1" t="s">
        <v>3029</v>
      </c>
      <c r="B4425" s="1" t="s">
        <v>282</v>
      </c>
      <c r="C4425" s="1" t="s">
        <v>3030</v>
      </c>
      <c r="D4425" s="1" t="s">
        <v>2247</v>
      </c>
      <c r="E4425" s="1" t="s">
        <v>771</v>
      </c>
      <c r="F4425" s="1" t="s">
        <v>2984</v>
      </c>
      <c r="I4425">
        <v>8.33</v>
      </c>
      <c r="J4425" s="1" t="s">
        <v>58</v>
      </c>
      <c r="K4425" s="2">
        <f>+I4425</f>
        <v>8.33</v>
      </c>
      <c r="L4425" s="1" t="s">
        <v>93</v>
      </c>
      <c r="M4425" s="1" t="s">
        <v>60</v>
      </c>
      <c r="N4425" s="1" t="s">
        <v>61</v>
      </c>
    </row>
    <row r="4426" spans="1:15" x14ac:dyDescent="0.25">
      <c r="A4426" s="1" t="s">
        <v>3026</v>
      </c>
      <c r="B4426" s="1" t="s">
        <v>281</v>
      </c>
      <c r="C4426" s="1" t="s">
        <v>3027</v>
      </c>
      <c r="D4426" s="1" t="s">
        <v>2247</v>
      </c>
      <c r="E4426" s="1" t="s">
        <v>771</v>
      </c>
      <c r="F4426" s="1" t="s">
        <v>2984</v>
      </c>
      <c r="I4426">
        <v>4</v>
      </c>
      <c r="J4426" s="1" t="s">
        <v>58</v>
      </c>
      <c r="K4426" s="2">
        <f>+I4426</f>
        <v>4</v>
      </c>
      <c r="L4426" s="1" t="s">
        <v>82</v>
      </c>
      <c r="M4426" s="1" t="s">
        <v>83</v>
      </c>
      <c r="O4426" s="1" t="s">
        <v>264</v>
      </c>
    </row>
    <row r="4427" spans="1:15" x14ac:dyDescent="0.25">
      <c r="A4427" s="1" t="s">
        <v>3026</v>
      </c>
      <c r="B4427" s="1" t="s">
        <v>281</v>
      </c>
      <c r="C4427" s="1" t="s">
        <v>3027</v>
      </c>
      <c r="D4427" s="1" t="s">
        <v>2247</v>
      </c>
      <c r="E4427" s="1" t="s">
        <v>771</v>
      </c>
      <c r="F4427" s="1" t="s">
        <v>2984</v>
      </c>
      <c r="I4427">
        <v>4</v>
      </c>
      <c r="J4427" s="1" t="s">
        <v>58</v>
      </c>
      <c r="K4427" s="2">
        <f>+I4427</f>
        <v>4</v>
      </c>
      <c r="L4427" s="1" t="s">
        <v>82</v>
      </c>
      <c r="M4427" s="1" t="s">
        <v>83</v>
      </c>
      <c r="O4427" s="1" t="s">
        <v>260</v>
      </c>
    </row>
    <row r="4428" spans="1:15" x14ac:dyDescent="0.25">
      <c r="A4428" s="1" t="s">
        <v>3026</v>
      </c>
      <c r="B4428" s="1" t="s">
        <v>281</v>
      </c>
      <c r="C4428" s="1" t="s">
        <v>3027</v>
      </c>
      <c r="D4428" s="1" t="s">
        <v>2247</v>
      </c>
      <c r="E4428" s="1" t="s">
        <v>771</v>
      </c>
      <c r="F4428" s="1" t="s">
        <v>2984</v>
      </c>
      <c r="I4428">
        <v>4</v>
      </c>
      <c r="J4428" s="1" t="s">
        <v>58</v>
      </c>
      <c r="K4428" s="2">
        <f>+I4428</f>
        <v>4</v>
      </c>
      <c r="L4428" s="1" t="s">
        <v>82</v>
      </c>
      <c r="M4428" s="1" t="s">
        <v>83</v>
      </c>
      <c r="O4428" s="1" t="s">
        <v>289</v>
      </c>
    </row>
    <row r="4429" spans="1:15" x14ac:dyDescent="0.25">
      <c r="A4429" s="1" t="s">
        <v>3026</v>
      </c>
      <c r="B4429" s="1" t="s">
        <v>281</v>
      </c>
      <c r="C4429" s="1" t="s">
        <v>3027</v>
      </c>
      <c r="D4429" s="1" t="s">
        <v>2247</v>
      </c>
      <c r="E4429" s="1" t="s">
        <v>771</v>
      </c>
      <c r="F4429" s="1" t="s">
        <v>2984</v>
      </c>
      <c r="I4429">
        <v>4</v>
      </c>
      <c r="J4429" s="1" t="s">
        <v>58</v>
      </c>
      <c r="K4429" s="2">
        <f>+I4429</f>
        <v>4</v>
      </c>
      <c r="L4429" s="1" t="s">
        <v>93</v>
      </c>
      <c r="M4429" s="1" t="s">
        <v>60</v>
      </c>
      <c r="N4429" s="1" t="s">
        <v>2200</v>
      </c>
    </row>
    <row r="4430" spans="1:15" x14ac:dyDescent="0.25">
      <c r="A4430" s="1" t="s">
        <v>3026</v>
      </c>
      <c r="B4430" s="1" t="s">
        <v>281</v>
      </c>
      <c r="C4430" s="1" t="s">
        <v>3027</v>
      </c>
      <c r="D4430" s="1" t="s">
        <v>2247</v>
      </c>
      <c r="E4430" s="1" t="s">
        <v>771</v>
      </c>
      <c r="F4430" s="1" t="s">
        <v>2984</v>
      </c>
      <c r="I4430">
        <v>4</v>
      </c>
      <c r="J4430" s="1" t="s">
        <v>58</v>
      </c>
      <c r="K4430" s="2">
        <f>+I4430</f>
        <v>4</v>
      </c>
      <c r="L4430" s="1" t="s">
        <v>93</v>
      </c>
      <c r="M4430" s="1" t="s">
        <v>60</v>
      </c>
      <c r="N4430" s="1" t="s">
        <v>61</v>
      </c>
    </row>
    <row r="4431" spans="1:15" x14ac:dyDescent="0.25">
      <c r="A4431" s="1" t="s">
        <v>3022</v>
      </c>
      <c r="B4431" s="1" t="s">
        <v>3023</v>
      </c>
      <c r="C4431" s="1" t="s">
        <v>3024</v>
      </c>
      <c r="D4431" s="1" t="s">
        <v>3025</v>
      </c>
      <c r="E4431" s="1" t="s">
        <v>771</v>
      </c>
      <c r="F4431" s="1" t="s">
        <v>2984</v>
      </c>
      <c r="I4431">
        <v>5</v>
      </c>
      <c r="J4431" s="1" t="s">
        <v>58</v>
      </c>
      <c r="K4431" s="2">
        <f>+I4431</f>
        <v>5</v>
      </c>
      <c r="L4431" s="1" t="s">
        <v>82</v>
      </c>
      <c r="M4431" s="1" t="s">
        <v>83</v>
      </c>
      <c r="O4431" s="1" t="s">
        <v>260</v>
      </c>
    </row>
    <row r="4432" spans="1:15" x14ac:dyDescent="0.25">
      <c r="A4432" s="1" t="s">
        <v>3022</v>
      </c>
      <c r="B4432" s="1" t="s">
        <v>3023</v>
      </c>
      <c r="C4432" s="1" t="s">
        <v>3024</v>
      </c>
      <c r="D4432" s="1" t="s">
        <v>3025</v>
      </c>
      <c r="E4432" s="1" t="s">
        <v>771</v>
      </c>
      <c r="F4432" s="1" t="s">
        <v>2984</v>
      </c>
      <c r="I4432">
        <v>5</v>
      </c>
      <c r="J4432" s="1" t="s">
        <v>58</v>
      </c>
      <c r="K4432" s="2">
        <f>+I4432</f>
        <v>5</v>
      </c>
      <c r="L4432" s="1" t="s">
        <v>82</v>
      </c>
      <c r="M4432" s="1" t="s">
        <v>83</v>
      </c>
      <c r="O4432" s="1" t="s">
        <v>289</v>
      </c>
    </row>
    <row r="4433" spans="1:15" x14ac:dyDescent="0.25">
      <c r="A4433" s="1" t="s">
        <v>3022</v>
      </c>
      <c r="B4433" s="1" t="s">
        <v>3023</v>
      </c>
      <c r="C4433" s="1" t="s">
        <v>3024</v>
      </c>
      <c r="D4433" s="1" t="s">
        <v>3025</v>
      </c>
      <c r="E4433" s="1" t="s">
        <v>771</v>
      </c>
      <c r="F4433" s="1" t="s">
        <v>2984</v>
      </c>
      <c r="I4433">
        <v>5</v>
      </c>
      <c r="J4433" s="1" t="s">
        <v>58</v>
      </c>
      <c r="K4433" s="2">
        <f>+I4433</f>
        <v>5</v>
      </c>
      <c r="L4433" s="1" t="s">
        <v>82</v>
      </c>
      <c r="M4433" s="1" t="s">
        <v>83</v>
      </c>
      <c r="O4433" s="1" t="s">
        <v>264</v>
      </c>
    </row>
    <row r="4434" spans="1:15" x14ac:dyDescent="0.25">
      <c r="A4434" s="1" t="s">
        <v>3022</v>
      </c>
      <c r="B4434" s="1" t="s">
        <v>3023</v>
      </c>
      <c r="C4434" s="1" t="s">
        <v>3024</v>
      </c>
      <c r="D4434" s="1" t="s">
        <v>3025</v>
      </c>
      <c r="E4434" s="1" t="s">
        <v>771</v>
      </c>
      <c r="F4434" s="1" t="s">
        <v>2984</v>
      </c>
      <c r="I4434">
        <v>5</v>
      </c>
      <c r="J4434" s="1" t="s">
        <v>58</v>
      </c>
      <c r="K4434" s="2">
        <f>+I4434</f>
        <v>5</v>
      </c>
      <c r="L4434" s="1" t="s">
        <v>93</v>
      </c>
      <c r="M4434" s="1" t="s">
        <v>60</v>
      </c>
      <c r="N4434" s="1" t="s">
        <v>61</v>
      </c>
    </row>
    <row r="4435" spans="1:15" x14ac:dyDescent="0.25">
      <c r="A4435" s="1" t="s">
        <v>3022</v>
      </c>
      <c r="B4435" s="1" t="s">
        <v>3023</v>
      </c>
      <c r="C4435" s="1" t="s">
        <v>3024</v>
      </c>
      <c r="D4435" s="1" t="s">
        <v>3025</v>
      </c>
      <c r="E4435" s="1" t="s">
        <v>771</v>
      </c>
      <c r="F4435" s="1" t="s">
        <v>2984</v>
      </c>
      <c r="I4435">
        <v>5</v>
      </c>
      <c r="J4435" s="1" t="s">
        <v>58</v>
      </c>
      <c r="K4435" s="2">
        <f>+I4435</f>
        <v>5</v>
      </c>
      <c r="L4435" s="1" t="s">
        <v>93</v>
      </c>
      <c r="M4435" s="1" t="s">
        <v>60</v>
      </c>
      <c r="N4435" s="1" t="s">
        <v>2200</v>
      </c>
    </row>
    <row r="4436" spans="1:15" x14ac:dyDescent="0.25">
      <c r="A4436" s="1" t="s">
        <v>3022</v>
      </c>
      <c r="B4436" s="1" t="s">
        <v>3023</v>
      </c>
      <c r="C4436" s="1" t="s">
        <v>3024</v>
      </c>
      <c r="D4436" s="1" t="s">
        <v>3025</v>
      </c>
      <c r="E4436" s="1" t="s">
        <v>771</v>
      </c>
      <c r="F4436" s="1" t="s">
        <v>2984</v>
      </c>
      <c r="I4436">
        <v>5</v>
      </c>
      <c r="J4436" s="1" t="s">
        <v>58</v>
      </c>
      <c r="K4436" s="2">
        <f>+I4436</f>
        <v>5</v>
      </c>
      <c r="L4436" s="1" t="s">
        <v>93</v>
      </c>
      <c r="M4436" s="1" t="s">
        <v>211</v>
      </c>
    </row>
    <row r="4437" spans="1:15" x14ac:dyDescent="0.25">
      <c r="A4437" s="1" t="s">
        <v>3017</v>
      </c>
      <c r="B4437" s="1" t="s">
        <v>3018</v>
      </c>
      <c r="C4437" s="1" t="s">
        <v>3019</v>
      </c>
      <c r="D4437" s="1" t="s">
        <v>2940</v>
      </c>
      <c r="E4437" s="1" t="s">
        <v>771</v>
      </c>
      <c r="F4437" s="1" t="s">
        <v>2915</v>
      </c>
      <c r="I4437">
        <v>8.33</v>
      </c>
      <c r="J4437" s="1" t="s">
        <v>58</v>
      </c>
      <c r="K4437" s="2">
        <f>+I4437</f>
        <v>8.33</v>
      </c>
      <c r="L4437" s="1" t="s">
        <v>82</v>
      </c>
      <c r="M4437" s="1" t="s">
        <v>83</v>
      </c>
      <c r="O4437" s="1" t="s">
        <v>260</v>
      </c>
    </row>
    <row r="4438" spans="1:15" x14ac:dyDescent="0.25">
      <c r="A4438" s="1" t="s">
        <v>3017</v>
      </c>
      <c r="B4438" s="1" t="s">
        <v>3018</v>
      </c>
      <c r="C4438" s="1" t="s">
        <v>3019</v>
      </c>
      <c r="D4438" s="1" t="s">
        <v>2940</v>
      </c>
      <c r="E4438" s="1" t="s">
        <v>771</v>
      </c>
      <c r="F4438" s="1" t="s">
        <v>2915</v>
      </c>
      <c r="I4438">
        <v>8.33</v>
      </c>
      <c r="J4438" s="1" t="s">
        <v>58</v>
      </c>
      <c r="K4438" s="2">
        <f>+I4438</f>
        <v>8.33</v>
      </c>
      <c r="L4438" s="1" t="s">
        <v>82</v>
      </c>
      <c r="M4438" s="1" t="s">
        <v>83</v>
      </c>
      <c r="O4438" s="1" t="s">
        <v>264</v>
      </c>
    </row>
    <row r="4439" spans="1:15" x14ac:dyDescent="0.25">
      <c r="A4439" s="1" t="s">
        <v>3017</v>
      </c>
      <c r="B4439" s="1" t="s">
        <v>3018</v>
      </c>
      <c r="C4439" s="1" t="s">
        <v>3019</v>
      </c>
      <c r="D4439" s="1" t="s">
        <v>2940</v>
      </c>
      <c r="E4439" s="1" t="s">
        <v>771</v>
      </c>
      <c r="F4439" s="1" t="s">
        <v>2915</v>
      </c>
      <c r="I4439">
        <v>8.33</v>
      </c>
      <c r="J4439" s="1" t="s">
        <v>58</v>
      </c>
      <c r="K4439" s="2">
        <f>+I4439</f>
        <v>8.33</v>
      </c>
      <c r="L4439" s="1" t="s">
        <v>82</v>
      </c>
      <c r="M4439" s="1" t="s">
        <v>83</v>
      </c>
      <c r="O4439" s="1" t="s">
        <v>289</v>
      </c>
    </row>
    <row r="4440" spans="1:15" x14ac:dyDescent="0.25">
      <c r="A4440" s="1" t="s">
        <v>3017</v>
      </c>
      <c r="B4440" s="1" t="s">
        <v>3018</v>
      </c>
      <c r="C4440" s="1" t="s">
        <v>3019</v>
      </c>
      <c r="D4440" s="1" t="s">
        <v>2940</v>
      </c>
      <c r="E4440" s="1" t="s">
        <v>771</v>
      </c>
      <c r="F4440" s="1" t="s">
        <v>2915</v>
      </c>
      <c r="I4440">
        <v>8.33</v>
      </c>
      <c r="J4440" s="1" t="s">
        <v>58</v>
      </c>
      <c r="K4440" s="2">
        <f>+I4440</f>
        <v>8.33</v>
      </c>
      <c r="L4440" s="1" t="s">
        <v>93</v>
      </c>
      <c r="M4440" s="1" t="s">
        <v>60</v>
      </c>
      <c r="N4440" s="1" t="s">
        <v>2200</v>
      </c>
    </row>
    <row r="4441" spans="1:15" x14ac:dyDescent="0.25">
      <c r="A4441" s="1" t="s">
        <v>3017</v>
      </c>
      <c r="B4441" s="1" t="s">
        <v>3018</v>
      </c>
      <c r="C4441" s="1" t="s">
        <v>3019</v>
      </c>
      <c r="D4441" s="1" t="s">
        <v>2940</v>
      </c>
      <c r="E4441" s="1" t="s">
        <v>771</v>
      </c>
      <c r="F4441" s="1" t="s">
        <v>2915</v>
      </c>
      <c r="I4441">
        <v>8.33</v>
      </c>
      <c r="J4441" s="1" t="s">
        <v>58</v>
      </c>
      <c r="K4441" s="2">
        <f>+I4441</f>
        <v>8.33</v>
      </c>
      <c r="L4441" s="1" t="s">
        <v>93</v>
      </c>
      <c r="M4441" s="1" t="s">
        <v>60</v>
      </c>
      <c r="N4441" s="1" t="s">
        <v>61</v>
      </c>
    </row>
    <row r="4442" spans="1:15" x14ac:dyDescent="0.25">
      <c r="A4442" s="1" t="s">
        <v>3017</v>
      </c>
      <c r="B4442" s="1" t="s">
        <v>3018</v>
      </c>
      <c r="C4442" s="1" t="s">
        <v>3019</v>
      </c>
      <c r="D4442" s="1" t="s">
        <v>2940</v>
      </c>
      <c r="E4442" s="1" t="s">
        <v>771</v>
      </c>
      <c r="F4442" s="1" t="s">
        <v>2915</v>
      </c>
      <c r="I4442">
        <v>8.33</v>
      </c>
      <c r="J4442" s="1" t="s">
        <v>58</v>
      </c>
      <c r="K4442" s="2">
        <f>+I4442</f>
        <v>8.33</v>
      </c>
      <c r="L4442" s="1" t="s">
        <v>93</v>
      </c>
      <c r="M4442" s="1" t="s">
        <v>211</v>
      </c>
    </row>
    <row r="4443" spans="1:15" x14ac:dyDescent="0.25">
      <c r="A4443" s="1" t="s">
        <v>3015</v>
      </c>
      <c r="B4443" s="1" t="s">
        <v>2214</v>
      </c>
      <c r="C4443" s="1" t="s">
        <v>3016</v>
      </c>
      <c r="D4443" s="1" t="s">
        <v>2396</v>
      </c>
      <c r="E4443" s="1" t="s">
        <v>771</v>
      </c>
      <c r="F4443" s="1" t="s">
        <v>2915</v>
      </c>
      <c r="I4443">
        <v>10</v>
      </c>
      <c r="J4443" s="1" t="s">
        <v>58</v>
      </c>
      <c r="K4443" s="2">
        <f>+I4443</f>
        <v>10</v>
      </c>
      <c r="L4443" s="1" t="s">
        <v>82</v>
      </c>
      <c r="M4443" s="1" t="s">
        <v>83</v>
      </c>
      <c r="O4443" s="1" t="s">
        <v>260</v>
      </c>
    </row>
    <row r="4444" spans="1:15" x14ac:dyDescent="0.25">
      <c r="A4444" s="1" t="s">
        <v>3015</v>
      </c>
      <c r="B4444" s="1" t="s">
        <v>2214</v>
      </c>
      <c r="C4444" s="1" t="s">
        <v>3016</v>
      </c>
      <c r="D4444" s="1" t="s">
        <v>2396</v>
      </c>
      <c r="E4444" s="1" t="s">
        <v>771</v>
      </c>
      <c r="F4444" s="1" t="s">
        <v>2915</v>
      </c>
      <c r="I4444">
        <v>10</v>
      </c>
      <c r="J4444" s="1" t="s">
        <v>58</v>
      </c>
      <c r="K4444" s="2">
        <f>+I4444</f>
        <v>10</v>
      </c>
      <c r="L4444" s="1" t="s">
        <v>82</v>
      </c>
      <c r="M4444" s="1" t="s">
        <v>83</v>
      </c>
      <c r="O4444" s="1" t="s">
        <v>264</v>
      </c>
    </row>
    <row r="4445" spans="1:15" x14ac:dyDescent="0.25">
      <c r="A4445" s="1" t="s">
        <v>3015</v>
      </c>
      <c r="B4445" s="1" t="s">
        <v>2214</v>
      </c>
      <c r="C4445" s="1" t="s">
        <v>3016</v>
      </c>
      <c r="D4445" s="1" t="s">
        <v>2396</v>
      </c>
      <c r="E4445" s="1" t="s">
        <v>771</v>
      </c>
      <c r="F4445" s="1" t="s">
        <v>2915</v>
      </c>
      <c r="I4445">
        <v>10</v>
      </c>
      <c r="J4445" s="1" t="s">
        <v>58</v>
      </c>
      <c r="K4445" s="2">
        <f>+I4445</f>
        <v>10</v>
      </c>
      <c r="L4445" s="1" t="s">
        <v>82</v>
      </c>
      <c r="M4445" s="1" t="s">
        <v>83</v>
      </c>
      <c r="O4445" s="1" t="s">
        <v>289</v>
      </c>
    </row>
    <row r="4446" spans="1:15" x14ac:dyDescent="0.25">
      <c r="A4446" s="1" t="s">
        <v>3015</v>
      </c>
      <c r="B4446" s="1" t="s">
        <v>2214</v>
      </c>
      <c r="C4446" s="1" t="s">
        <v>3016</v>
      </c>
      <c r="D4446" s="1" t="s">
        <v>2396</v>
      </c>
      <c r="E4446" s="1" t="s">
        <v>771</v>
      </c>
      <c r="F4446" s="1" t="s">
        <v>2915</v>
      </c>
      <c r="I4446">
        <v>10</v>
      </c>
      <c r="J4446" s="1" t="s">
        <v>58</v>
      </c>
      <c r="K4446" s="2">
        <f>+I4446</f>
        <v>10</v>
      </c>
      <c r="L4446" s="1" t="s">
        <v>93</v>
      </c>
      <c r="M4446" s="1" t="s">
        <v>60</v>
      </c>
      <c r="N4446" s="1" t="s">
        <v>2200</v>
      </c>
    </row>
    <row r="4447" spans="1:15" x14ac:dyDescent="0.25">
      <c r="A4447" s="1" t="s">
        <v>3015</v>
      </c>
      <c r="B4447" s="1" t="s">
        <v>2214</v>
      </c>
      <c r="C4447" s="1" t="s">
        <v>3016</v>
      </c>
      <c r="D4447" s="1" t="s">
        <v>2396</v>
      </c>
      <c r="E4447" s="1" t="s">
        <v>771</v>
      </c>
      <c r="F4447" s="1" t="s">
        <v>2915</v>
      </c>
      <c r="I4447">
        <v>10</v>
      </c>
      <c r="J4447" s="1" t="s">
        <v>58</v>
      </c>
      <c r="K4447" s="2">
        <f>+I4447</f>
        <v>10</v>
      </c>
      <c r="L4447" s="1" t="s">
        <v>93</v>
      </c>
      <c r="M4447" s="1" t="s">
        <v>211</v>
      </c>
    </row>
    <row r="4448" spans="1:15" x14ac:dyDescent="0.25">
      <c r="A4448" s="1" t="s">
        <v>3013</v>
      </c>
      <c r="B4448" s="1" t="s">
        <v>276</v>
      </c>
      <c r="C4448" s="1" t="s">
        <v>3014</v>
      </c>
      <c r="D4448" s="1" t="s">
        <v>2396</v>
      </c>
      <c r="E4448" s="1" t="s">
        <v>771</v>
      </c>
      <c r="F4448" s="1" t="s">
        <v>2915</v>
      </c>
      <c r="I4448">
        <v>12</v>
      </c>
      <c r="J4448" s="1" t="s">
        <v>58</v>
      </c>
      <c r="K4448" s="2">
        <f>+I4448</f>
        <v>12</v>
      </c>
      <c r="L4448" s="1" t="s">
        <v>82</v>
      </c>
      <c r="M4448" s="1" t="s">
        <v>83</v>
      </c>
      <c r="O4448" s="1" t="s">
        <v>264</v>
      </c>
    </row>
    <row r="4449" spans="1:15" x14ac:dyDescent="0.25">
      <c r="A4449" s="1" t="s">
        <v>3013</v>
      </c>
      <c r="B4449" s="1" t="s">
        <v>276</v>
      </c>
      <c r="C4449" s="1" t="s">
        <v>3014</v>
      </c>
      <c r="D4449" s="1" t="s">
        <v>2396</v>
      </c>
      <c r="E4449" s="1" t="s">
        <v>771</v>
      </c>
      <c r="F4449" s="1" t="s">
        <v>2915</v>
      </c>
      <c r="I4449">
        <v>12</v>
      </c>
      <c r="J4449" s="1" t="s">
        <v>58</v>
      </c>
      <c r="K4449" s="2">
        <f>+I4449</f>
        <v>12</v>
      </c>
      <c r="L4449" s="1" t="s">
        <v>82</v>
      </c>
      <c r="M4449" s="1" t="s">
        <v>83</v>
      </c>
      <c r="O4449" s="1" t="s">
        <v>260</v>
      </c>
    </row>
    <row r="4450" spans="1:15" x14ac:dyDescent="0.25">
      <c r="A4450" s="1" t="s">
        <v>3013</v>
      </c>
      <c r="B4450" s="1" t="s">
        <v>276</v>
      </c>
      <c r="C4450" s="1" t="s">
        <v>3014</v>
      </c>
      <c r="D4450" s="1" t="s">
        <v>2396</v>
      </c>
      <c r="E4450" s="1" t="s">
        <v>771</v>
      </c>
      <c r="F4450" s="1" t="s">
        <v>2915</v>
      </c>
      <c r="I4450">
        <v>12</v>
      </c>
      <c r="J4450" s="1" t="s">
        <v>58</v>
      </c>
      <c r="K4450" s="2">
        <f>+I4450</f>
        <v>12</v>
      </c>
      <c r="L4450" s="1" t="s">
        <v>82</v>
      </c>
      <c r="M4450" s="1" t="s">
        <v>83</v>
      </c>
      <c r="O4450" s="1" t="s">
        <v>289</v>
      </c>
    </row>
    <row r="4451" spans="1:15" x14ac:dyDescent="0.25">
      <c r="A4451" s="1" t="s">
        <v>3013</v>
      </c>
      <c r="B4451" s="1" t="s">
        <v>276</v>
      </c>
      <c r="C4451" s="1" t="s">
        <v>3014</v>
      </c>
      <c r="D4451" s="1" t="s">
        <v>2396</v>
      </c>
      <c r="E4451" s="1" t="s">
        <v>771</v>
      </c>
      <c r="F4451" s="1" t="s">
        <v>2915</v>
      </c>
      <c r="I4451">
        <v>12</v>
      </c>
      <c r="J4451" s="1" t="s">
        <v>58</v>
      </c>
      <c r="K4451" s="2">
        <f>+I4451</f>
        <v>12</v>
      </c>
      <c r="L4451" s="1" t="s">
        <v>93</v>
      </c>
      <c r="M4451" s="1" t="s">
        <v>60</v>
      </c>
      <c r="N4451" s="1" t="s">
        <v>2200</v>
      </c>
    </row>
    <row r="4452" spans="1:15" x14ac:dyDescent="0.25">
      <c r="A4452" s="1" t="s">
        <v>3013</v>
      </c>
      <c r="B4452" s="1" t="s">
        <v>276</v>
      </c>
      <c r="C4452" s="1" t="s">
        <v>3014</v>
      </c>
      <c r="D4452" s="1" t="s">
        <v>2396</v>
      </c>
      <c r="E4452" s="1" t="s">
        <v>771</v>
      </c>
      <c r="F4452" s="1" t="s">
        <v>2915</v>
      </c>
      <c r="I4452">
        <v>12</v>
      </c>
      <c r="J4452" s="1" t="s">
        <v>58</v>
      </c>
      <c r="K4452" s="2">
        <f>+I4452</f>
        <v>12</v>
      </c>
      <c r="L4452" s="1" t="s">
        <v>93</v>
      </c>
      <c r="M4452" s="1" t="s">
        <v>60</v>
      </c>
      <c r="N4452" s="1" t="s">
        <v>61</v>
      </c>
    </row>
    <row r="4453" spans="1:15" x14ac:dyDescent="0.25">
      <c r="A4453" s="1" t="s">
        <v>3011</v>
      </c>
      <c r="B4453" s="1" t="s">
        <v>558</v>
      </c>
      <c r="C4453" s="1" t="s">
        <v>3012</v>
      </c>
      <c r="D4453" s="1" t="s">
        <v>2396</v>
      </c>
      <c r="E4453" s="1" t="s">
        <v>771</v>
      </c>
      <c r="F4453" s="1" t="s">
        <v>2915</v>
      </c>
      <c r="I4453">
        <v>10</v>
      </c>
      <c r="J4453" s="1" t="s">
        <v>58</v>
      </c>
      <c r="K4453" s="2">
        <f>+I4453</f>
        <v>10</v>
      </c>
      <c r="L4453" s="1" t="s">
        <v>82</v>
      </c>
      <c r="M4453" s="1" t="s">
        <v>83</v>
      </c>
      <c r="O4453" s="1" t="s">
        <v>260</v>
      </c>
    </row>
    <row r="4454" spans="1:15" x14ac:dyDescent="0.25">
      <c r="A4454" s="1" t="s">
        <v>3011</v>
      </c>
      <c r="B4454" s="1" t="s">
        <v>558</v>
      </c>
      <c r="C4454" s="1" t="s">
        <v>3012</v>
      </c>
      <c r="D4454" s="1" t="s">
        <v>2396</v>
      </c>
      <c r="E4454" s="1" t="s">
        <v>771</v>
      </c>
      <c r="F4454" s="1" t="s">
        <v>2915</v>
      </c>
      <c r="I4454">
        <v>10</v>
      </c>
      <c r="J4454" s="1" t="s">
        <v>58</v>
      </c>
      <c r="K4454" s="2">
        <f>+I4454</f>
        <v>10</v>
      </c>
      <c r="L4454" s="1" t="s">
        <v>82</v>
      </c>
      <c r="M4454" s="1" t="s">
        <v>83</v>
      </c>
      <c r="O4454" s="1" t="s">
        <v>264</v>
      </c>
    </row>
    <row r="4455" spans="1:15" x14ac:dyDescent="0.25">
      <c r="A4455" s="1" t="s">
        <v>3011</v>
      </c>
      <c r="B4455" s="1" t="s">
        <v>558</v>
      </c>
      <c r="C4455" s="1" t="s">
        <v>3012</v>
      </c>
      <c r="D4455" s="1" t="s">
        <v>2396</v>
      </c>
      <c r="E4455" s="1" t="s">
        <v>771</v>
      </c>
      <c r="F4455" s="1" t="s">
        <v>2915</v>
      </c>
      <c r="I4455">
        <v>10</v>
      </c>
      <c r="J4455" s="1" t="s">
        <v>58</v>
      </c>
      <c r="K4455" s="2">
        <f>+I4455</f>
        <v>10</v>
      </c>
      <c r="L4455" s="1" t="s">
        <v>93</v>
      </c>
      <c r="M4455" s="1" t="s">
        <v>60</v>
      </c>
      <c r="N4455" s="1" t="s">
        <v>2200</v>
      </c>
    </row>
    <row r="4456" spans="1:15" x14ac:dyDescent="0.25">
      <c r="A4456" s="1" t="s">
        <v>3011</v>
      </c>
      <c r="B4456" s="1" t="s">
        <v>558</v>
      </c>
      <c r="C4456" s="1" t="s">
        <v>3012</v>
      </c>
      <c r="D4456" s="1" t="s">
        <v>2396</v>
      </c>
      <c r="E4456" s="1" t="s">
        <v>771</v>
      </c>
      <c r="F4456" s="1" t="s">
        <v>2915</v>
      </c>
      <c r="I4456">
        <v>10</v>
      </c>
      <c r="J4456" s="1" t="s">
        <v>58</v>
      </c>
      <c r="K4456" s="2">
        <f>+I4456</f>
        <v>10</v>
      </c>
      <c r="L4456" s="1" t="s">
        <v>93</v>
      </c>
      <c r="M4456" s="1" t="s">
        <v>60</v>
      </c>
      <c r="N4456" s="1" t="s">
        <v>61</v>
      </c>
    </row>
    <row r="4457" spans="1:15" x14ac:dyDescent="0.25">
      <c r="A4457" s="1" t="s">
        <v>3011</v>
      </c>
      <c r="B4457" s="1" t="s">
        <v>558</v>
      </c>
      <c r="C4457" s="1" t="s">
        <v>3012</v>
      </c>
      <c r="D4457" s="1" t="s">
        <v>2396</v>
      </c>
      <c r="E4457" s="1" t="s">
        <v>771</v>
      </c>
      <c r="F4457" s="1" t="s">
        <v>2915</v>
      </c>
      <c r="I4457">
        <v>10</v>
      </c>
      <c r="J4457" s="1" t="s">
        <v>58</v>
      </c>
      <c r="K4457" s="2">
        <f>+I4457</f>
        <v>10</v>
      </c>
      <c r="L4457" s="1" t="s">
        <v>93</v>
      </c>
      <c r="M4457" s="1" t="s">
        <v>211</v>
      </c>
    </row>
    <row r="4458" spans="1:15" x14ac:dyDescent="0.25">
      <c r="A4458" s="1" t="s">
        <v>3008</v>
      </c>
      <c r="B4458" s="1" t="s">
        <v>357</v>
      </c>
      <c r="C4458" s="1" t="s">
        <v>3009</v>
      </c>
      <c r="D4458" s="1" t="s">
        <v>2396</v>
      </c>
      <c r="E4458" s="1" t="s">
        <v>771</v>
      </c>
      <c r="F4458" s="1" t="s">
        <v>2984</v>
      </c>
      <c r="I4458">
        <v>20</v>
      </c>
      <c r="J4458" s="1" t="s">
        <v>58</v>
      </c>
      <c r="K4458" s="2">
        <f>+I4458</f>
        <v>20</v>
      </c>
      <c r="L4458" s="1" t="s">
        <v>82</v>
      </c>
      <c r="M4458" s="1" t="s">
        <v>83</v>
      </c>
      <c r="O4458" s="1" t="s">
        <v>260</v>
      </c>
    </row>
    <row r="4459" spans="1:15" x14ac:dyDescent="0.25">
      <c r="A4459" s="1" t="s">
        <v>3008</v>
      </c>
      <c r="B4459" s="1" t="s">
        <v>357</v>
      </c>
      <c r="C4459" s="1" t="s">
        <v>3009</v>
      </c>
      <c r="D4459" s="1" t="s">
        <v>2396</v>
      </c>
      <c r="E4459" s="1" t="s">
        <v>771</v>
      </c>
      <c r="F4459" s="1" t="s">
        <v>2984</v>
      </c>
      <c r="I4459">
        <v>20</v>
      </c>
      <c r="J4459" s="1" t="s">
        <v>58</v>
      </c>
      <c r="K4459" s="2">
        <f>+I4459</f>
        <v>20</v>
      </c>
      <c r="L4459" s="1" t="s">
        <v>82</v>
      </c>
      <c r="M4459" s="1" t="s">
        <v>83</v>
      </c>
      <c r="O4459" s="1" t="s">
        <v>264</v>
      </c>
    </row>
    <row r="4460" spans="1:15" x14ac:dyDescent="0.25">
      <c r="A4460" s="1" t="s">
        <v>3008</v>
      </c>
      <c r="B4460" s="1" t="s">
        <v>357</v>
      </c>
      <c r="C4460" s="1" t="s">
        <v>3009</v>
      </c>
      <c r="D4460" s="1" t="s">
        <v>2396</v>
      </c>
      <c r="E4460" s="1" t="s">
        <v>771</v>
      </c>
      <c r="F4460" s="1" t="s">
        <v>2984</v>
      </c>
      <c r="I4460">
        <v>20</v>
      </c>
      <c r="J4460" s="1" t="s">
        <v>58</v>
      </c>
      <c r="K4460" s="2">
        <f>+I4460</f>
        <v>20</v>
      </c>
      <c r="L4460" s="1" t="s">
        <v>82</v>
      </c>
      <c r="M4460" s="1" t="s">
        <v>83</v>
      </c>
      <c r="O4460" s="1" t="s">
        <v>289</v>
      </c>
    </row>
    <row r="4461" spans="1:15" x14ac:dyDescent="0.25">
      <c r="A4461" s="1" t="s">
        <v>3008</v>
      </c>
      <c r="B4461" s="1" t="s">
        <v>357</v>
      </c>
      <c r="C4461" s="1" t="s">
        <v>3009</v>
      </c>
      <c r="D4461" s="1" t="s">
        <v>2396</v>
      </c>
      <c r="E4461" s="1" t="s">
        <v>771</v>
      </c>
      <c r="F4461" s="1" t="s">
        <v>2984</v>
      </c>
      <c r="I4461">
        <v>20</v>
      </c>
      <c r="J4461" s="1" t="s">
        <v>58</v>
      </c>
      <c r="K4461" s="2">
        <f>+I4461</f>
        <v>20</v>
      </c>
      <c r="L4461" s="1" t="s">
        <v>93</v>
      </c>
      <c r="M4461" s="1" t="s">
        <v>60</v>
      </c>
      <c r="N4461" s="1" t="s">
        <v>61</v>
      </c>
    </row>
    <row r="4462" spans="1:15" x14ac:dyDescent="0.25">
      <c r="A4462" s="1" t="s">
        <v>3008</v>
      </c>
      <c r="B4462" s="1" t="s">
        <v>357</v>
      </c>
      <c r="C4462" s="1" t="s">
        <v>3009</v>
      </c>
      <c r="D4462" s="1" t="s">
        <v>2396</v>
      </c>
      <c r="E4462" s="1" t="s">
        <v>771</v>
      </c>
      <c r="F4462" s="1" t="s">
        <v>2984</v>
      </c>
      <c r="I4462">
        <v>20</v>
      </c>
      <c r="J4462" s="1" t="s">
        <v>58</v>
      </c>
      <c r="K4462" s="2">
        <f>+I4462</f>
        <v>20</v>
      </c>
      <c r="L4462" s="1" t="s">
        <v>93</v>
      </c>
      <c r="M4462" s="1" t="s">
        <v>211</v>
      </c>
    </row>
    <row r="4463" spans="1:15" x14ac:dyDescent="0.25">
      <c r="A4463" s="1" t="s">
        <v>3006</v>
      </c>
      <c r="B4463" s="1" t="s">
        <v>275</v>
      </c>
      <c r="C4463" s="1" t="s">
        <v>3007</v>
      </c>
      <c r="D4463" s="1" t="s">
        <v>2396</v>
      </c>
      <c r="E4463" s="1" t="s">
        <v>771</v>
      </c>
      <c r="F4463" s="1" t="s">
        <v>2984</v>
      </c>
      <c r="I4463">
        <v>133.33000000000001</v>
      </c>
      <c r="J4463" s="1" t="s">
        <v>58</v>
      </c>
      <c r="K4463" s="2">
        <f>+I4463</f>
        <v>133.33000000000001</v>
      </c>
      <c r="L4463" s="1" t="s">
        <v>93</v>
      </c>
      <c r="M4463" s="1" t="s">
        <v>60</v>
      </c>
      <c r="N4463" s="1" t="s">
        <v>2230</v>
      </c>
    </row>
    <row r="4464" spans="1:15" x14ac:dyDescent="0.25">
      <c r="A4464" s="1" t="s">
        <v>3006</v>
      </c>
      <c r="B4464" s="1" t="s">
        <v>275</v>
      </c>
      <c r="C4464" s="1" t="s">
        <v>3007</v>
      </c>
      <c r="D4464" s="1" t="s">
        <v>2396</v>
      </c>
      <c r="E4464" s="1" t="s">
        <v>771</v>
      </c>
      <c r="F4464" s="1" t="s">
        <v>2984</v>
      </c>
      <c r="I4464">
        <v>133.33000000000001</v>
      </c>
      <c r="J4464" s="1" t="s">
        <v>58</v>
      </c>
      <c r="K4464" s="2">
        <f>+I4464</f>
        <v>133.33000000000001</v>
      </c>
      <c r="L4464" s="1" t="s">
        <v>93</v>
      </c>
      <c r="M4464" s="1" t="s">
        <v>60</v>
      </c>
      <c r="N4464" s="1" t="s">
        <v>2200</v>
      </c>
    </row>
    <row r="4465" spans="1:15" x14ac:dyDescent="0.25">
      <c r="A4465" s="1" t="s">
        <v>3006</v>
      </c>
      <c r="B4465" s="1" t="s">
        <v>275</v>
      </c>
      <c r="C4465" s="1" t="s">
        <v>3007</v>
      </c>
      <c r="D4465" s="1" t="s">
        <v>2396</v>
      </c>
      <c r="E4465" s="1" t="s">
        <v>771</v>
      </c>
      <c r="F4465" s="1" t="s">
        <v>2984</v>
      </c>
      <c r="I4465">
        <v>133.33000000000001</v>
      </c>
      <c r="J4465" s="1" t="s">
        <v>58</v>
      </c>
      <c r="K4465" s="2">
        <f>+I4465</f>
        <v>133.33000000000001</v>
      </c>
      <c r="L4465" s="1" t="s">
        <v>93</v>
      </c>
      <c r="M4465" s="1" t="s">
        <v>211</v>
      </c>
    </row>
    <row r="4466" spans="1:15" x14ac:dyDescent="0.25">
      <c r="A4466" s="1" t="s">
        <v>3003</v>
      </c>
      <c r="B4466" s="1" t="s">
        <v>266</v>
      </c>
      <c r="C4466" s="1" t="s">
        <v>3004</v>
      </c>
      <c r="D4466" s="1" t="s">
        <v>2293</v>
      </c>
      <c r="E4466" s="1" t="s">
        <v>771</v>
      </c>
      <c r="F4466" s="1" t="s">
        <v>2984</v>
      </c>
      <c r="I4466">
        <v>600</v>
      </c>
      <c r="J4466" s="1" t="s">
        <v>58</v>
      </c>
      <c r="K4466" s="2">
        <f>+I4466</f>
        <v>600</v>
      </c>
      <c r="L4466" s="1" t="s">
        <v>93</v>
      </c>
      <c r="M4466" s="1" t="s">
        <v>60</v>
      </c>
      <c r="N4466" s="1" t="s">
        <v>2200</v>
      </c>
    </row>
    <row r="4467" spans="1:15" x14ac:dyDescent="0.25">
      <c r="A4467" s="1" t="s">
        <v>3001</v>
      </c>
      <c r="B4467" s="1" t="s">
        <v>248</v>
      </c>
      <c r="C4467" s="1" t="s">
        <v>3002</v>
      </c>
      <c r="D4467" s="1" t="s">
        <v>2293</v>
      </c>
      <c r="E4467" s="1" t="s">
        <v>771</v>
      </c>
      <c r="F4467" s="1" t="s">
        <v>2984</v>
      </c>
      <c r="I4467">
        <v>25</v>
      </c>
      <c r="J4467" s="1" t="s">
        <v>58</v>
      </c>
      <c r="K4467" s="2">
        <f>+I4467</f>
        <v>25</v>
      </c>
      <c r="L4467" s="1" t="s">
        <v>82</v>
      </c>
      <c r="M4467" s="1" t="s">
        <v>83</v>
      </c>
      <c r="O4467" s="1" t="s">
        <v>260</v>
      </c>
    </row>
    <row r="4468" spans="1:15" x14ac:dyDescent="0.25">
      <c r="A4468" s="1" t="s">
        <v>3001</v>
      </c>
      <c r="B4468" s="1" t="s">
        <v>248</v>
      </c>
      <c r="C4468" s="1" t="s">
        <v>3002</v>
      </c>
      <c r="D4468" s="1" t="s">
        <v>2293</v>
      </c>
      <c r="E4468" s="1" t="s">
        <v>771</v>
      </c>
      <c r="F4468" s="1" t="s">
        <v>2984</v>
      </c>
      <c r="I4468">
        <v>25</v>
      </c>
      <c r="J4468" s="1" t="s">
        <v>58</v>
      </c>
      <c r="K4468" s="2">
        <f>+I4468</f>
        <v>25</v>
      </c>
      <c r="L4468" s="1" t="s">
        <v>82</v>
      </c>
      <c r="M4468" s="1" t="s">
        <v>83</v>
      </c>
      <c r="O4468" s="1" t="s">
        <v>264</v>
      </c>
    </row>
    <row r="4469" spans="1:15" x14ac:dyDescent="0.25">
      <c r="A4469" s="1" t="s">
        <v>3001</v>
      </c>
      <c r="B4469" s="1" t="s">
        <v>248</v>
      </c>
      <c r="C4469" s="1" t="s">
        <v>3002</v>
      </c>
      <c r="D4469" s="1" t="s">
        <v>2293</v>
      </c>
      <c r="E4469" s="1" t="s">
        <v>771</v>
      </c>
      <c r="F4469" s="1" t="s">
        <v>2984</v>
      </c>
      <c r="I4469">
        <v>25</v>
      </c>
      <c r="J4469" s="1" t="s">
        <v>58</v>
      </c>
      <c r="K4469" s="2">
        <f>+I4469</f>
        <v>25</v>
      </c>
      <c r="L4469" s="1" t="s">
        <v>82</v>
      </c>
      <c r="M4469" s="1" t="s">
        <v>83</v>
      </c>
      <c r="O4469" s="1" t="s">
        <v>289</v>
      </c>
    </row>
    <row r="4470" spans="1:15" x14ac:dyDescent="0.25">
      <c r="A4470" s="1" t="s">
        <v>3001</v>
      </c>
      <c r="B4470" s="1" t="s">
        <v>248</v>
      </c>
      <c r="C4470" s="1" t="s">
        <v>3002</v>
      </c>
      <c r="D4470" s="1" t="s">
        <v>2293</v>
      </c>
      <c r="E4470" s="1" t="s">
        <v>771</v>
      </c>
      <c r="F4470" s="1" t="s">
        <v>2984</v>
      </c>
      <c r="I4470">
        <v>25</v>
      </c>
      <c r="J4470" s="1" t="s">
        <v>58</v>
      </c>
      <c r="K4470" s="2">
        <f>+I4470</f>
        <v>25</v>
      </c>
      <c r="L4470" s="1" t="s">
        <v>93</v>
      </c>
      <c r="M4470" s="1" t="s">
        <v>60</v>
      </c>
      <c r="N4470" s="1" t="s">
        <v>2200</v>
      </c>
    </row>
    <row r="4471" spans="1:15" x14ac:dyDescent="0.25">
      <c r="A4471" s="1" t="s">
        <v>3001</v>
      </c>
      <c r="B4471" s="1" t="s">
        <v>248</v>
      </c>
      <c r="C4471" s="1" t="s">
        <v>3002</v>
      </c>
      <c r="D4471" s="1" t="s">
        <v>2293</v>
      </c>
      <c r="E4471" s="1" t="s">
        <v>771</v>
      </c>
      <c r="F4471" s="1" t="s">
        <v>2984</v>
      </c>
      <c r="I4471">
        <v>25</v>
      </c>
      <c r="J4471" s="1" t="s">
        <v>58</v>
      </c>
      <c r="K4471" s="2">
        <f>+I4471</f>
        <v>25</v>
      </c>
      <c r="L4471" s="1" t="s">
        <v>93</v>
      </c>
      <c r="M4471" s="1" t="s">
        <v>60</v>
      </c>
      <c r="N4471" s="1" t="s">
        <v>61</v>
      </c>
    </row>
    <row r="4472" spans="1:15" x14ac:dyDescent="0.25">
      <c r="A4472" s="1" t="s">
        <v>3001</v>
      </c>
      <c r="B4472" s="1" t="s">
        <v>248</v>
      </c>
      <c r="C4472" s="1" t="s">
        <v>3002</v>
      </c>
      <c r="D4472" s="1" t="s">
        <v>2293</v>
      </c>
      <c r="E4472" s="1" t="s">
        <v>771</v>
      </c>
      <c r="F4472" s="1" t="s">
        <v>2984</v>
      </c>
      <c r="I4472">
        <v>25</v>
      </c>
      <c r="J4472" s="1" t="s">
        <v>58</v>
      </c>
      <c r="K4472" s="2">
        <f>+I4472</f>
        <v>25</v>
      </c>
      <c r="L4472" s="1" t="s">
        <v>93</v>
      </c>
      <c r="M4472" s="1" t="s">
        <v>211</v>
      </c>
    </row>
    <row r="4473" spans="1:15" x14ac:dyDescent="0.25">
      <c r="A4473" s="1" t="s">
        <v>2998</v>
      </c>
      <c r="B4473" s="1" t="s">
        <v>246</v>
      </c>
      <c r="C4473" s="1" t="s">
        <v>2999</v>
      </c>
      <c r="D4473" s="1" t="s">
        <v>2293</v>
      </c>
      <c r="E4473" s="1" t="s">
        <v>771</v>
      </c>
      <c r="F4473" s="1" t="s">
        <v>2984</v>
      </c>
      <c r="I4473">
        <v>11.67</v>
      </c>
      <c r="J4473" s="1" t="s">
        <v>58</v>
      </c>
      <c r="K4473" s="2">
        <f>+I4473</f>
        <v>11.67</v>
      </c>
      <c r="L4473" s="1" t="s">
        <v>82</v>
      </c>
      <c r="M4473" s="1" t="s">
        <v>83</v>
      </c>
      <c r="O4473" s="1" t="s">
        <v>260</v>
      </c>
    </row>
    <row r="4474" spans="1:15" x14ac:dyDescent="0.25">
      <c r="A4474" s="1" t="s">
        <v>2998</v>
      </c>
      <c r="B4474" s="1" t="s">
        <v>246</v>
      </c>
      <c r="C4474" s="1" t="s">
        <v>2999</v>
      </c>
      <c r="D4474" s="1" t="s">
        <v>2293</v>
      </c>
      <c r="E4474" s="1" t="s">
        <v>771</v>
      </c>
      <c r="F4474" s="1" t="s">
        <v>2984</v>
      </c>
      <c r="I4474">
        <v>11.67</v>
      </c>
      <c r="J4474" s="1" t="s">
        <v>58</v>
      </c>
      <c r="K4474" s="2">
        <f>+I4474</f>
        <v>11.67</v>
      </c>
      <c r="L4474" s="1" t="s">
        <v>82</v>
      </c>
      <c r="M4474" s="1" t="s">
        <v>83</v>
      </c>
      <c r="O4474" s="1" t="s">
        <v>264</v>
      </c>
    </row>
    <row r="4475" spans="1:15" x14ac:dyDescent="0.25">
      <c r="A4475" s="1" t="s">
        <v>2998</v>
      </c>
      <c r="B4475" s="1" t="s">
        <v>246</v>
      </c>
      <c r="C4475" s="1" t="s">
        <v>2999</v>
      </c>
      <c r="D4475" s="1" t="s">
        <v>2293</v>
      </c>
      <c r="E4475" s="1" t="s">
        <v>771</v>
      </c>
      <c r="F4475" s="1" t="s">
        <v>2984</v>
      </c>
      <c r="I4475">
        <v>11.67</v>
      </c>
      <c r="J4475" s="1" t="s">
        <v>58</v>
      </c>
      <c r="K4475" s="2">
        <f>+I4475</f>
        <v>11.67</v>
      </c>
      <c r="L4475" s="1" t="s">
        <v>82</v>
      </c>
      <c r="M4475" s="1" t="s">
        <v>83</v>
      </c>
      <c r="O4475" s="1" t="s">
        <v>289</v>
      </c>
    </row>
    <row r="4476" spans="1:15" x14ac:dyDescent="0.25">
      <c r="A4476" s="1" t="s">
        <v>2998</v>
      </c>
      <c r="B4476" s="1" t="s">
        <v>246</v>
      </c>
      <c r="C4476" s="1" t="s">
        <v>2999</v>
      </c>
      <c r="D4476" s="1" t="s">
        <v>2293</v>
      </c>
      <c r="E4476" s="1" t="s">
        <v>771</v>
      </c>
      <c r="F4476" s="1" t="s">
        <v>2984</v>
      </c>
      <c r="I4476">
        <v>16.670000000000002</v>
      </c>
      <c r="J4476" s="1" t="s">
        <v>58</v>
      </c>
      <c r="K4476" s="2">
        <f>+I4476</f>
        <v>16.670000000000002</v>
      </c>
      <c r="L4476" s="1" t="s">
        <v>93</v>
      </c>
      <c r="M4476" s="1" t="s">
        <v>60</v>
      </c>
      <c r="N4476" s="1" t="s">
        <v>2200</v>
      </c>
    </row>
    <row r="4477" spans="1:15" x14ac:dyDescent="0.25">
      <c r="A4477" s="1" t="s">
        <v>2998</v>
      </c>
      <c r="B4477" s="1" t="s">
        <v>246</v>
      </c>
      <c r="C4477" s="1" t="s">
        <v>2999</v>
      </c>
      <c r="D4477" s="1" t="s">
        <v>2293</v>
      </c>
      <c r="E4477" s="1" t="s">
        <v>771</v>
      </c>
      <c r="F4477" s="1" t="s">
        <v>2984</v>
      </c>
      <c r="I4477">
        <v>16.670000000000002</v>
      </c>
      <c r="J4477" s="1" t="s">
        <v>58</v>
      </c>
      <c r="K4477" s="2">
        <f>+I4477</f>
        <v>16.670000000000002</v>
      </c>
      <c r="L4477" s="1" t="s">
        <v>93</v>
      </c>
      <c r="M4477" s="1" t="s">
        <v>60</v>
      </c>
      <c r="N4477" s="1" t="s">
        <v>61</v>
      </c>
    </row>
    <row r="4478" spans="1:15" x14ac:dyDescent="0.25">
      <c r="A4478" s="1" t="s">
        <v>2998</v>
      </c>
      <c r="B4478" s="1" t="s">
        <v>246</v>
      </c>
      <c r="C4478" s="1" t="s">
        <v>2999</v>
      </c>
      <c r="D4478" s="1" t="s">
        <v>2293</v>
      </c>
      <c r="E4478" s="1" t="s">
        <v>771</v>
      </c>
      <c r="F4478" s="1" t="s">
        <v>2984</v>
      </c>
      <c r="I4478">
        <v>11.67</v>
      </c>
      <c r="J4478" s="1" t="s">
        <v>58</v>
      </c>
      <c r="K4478" s="2">
        <f>+I4478</f>
        <v>11.67</v>
      </c>
      <c r="L4478" s="1" t="s">
        <v>93</v>
      </c>
      <c r="M4478" s="1" t="s">
        <v>211</v>
      </c>
    </row>
    <row r="4479" spans="1:15" x14ac:dyDescent="0.25">
      <c r="A4479" s="1" t="s">
        <v>2996</v>
      </c>
      <c r="B4479" s="1" t="s">
        <v>245</v>
      </c>
      <c r="C4479" s="1" t="s">
        <v>2997</v>
      </c>
      <c r="D4479" s="1" t="s">
        <v>2293</v>
      </c>
      <c r="E4479" s="1" t="s">
        <v>771</v>
      </c>
      <c r="F4479" s="1" t="s">
        <v>2984</v>
      </c>
      <c r="I4479">
        <v>16</v>
      </c>
      <c r="J4479" s="1" t="s">
        <v>58</v>
      </c>
      <c r="K4479" s="2">
        <f>+I4479</f>
        <v>16</v>
      </c>
      <c r="L4479" s="1" t="s">
        <v>82</v>
      </c>
      <c r="M4479" s="1" t="s">
        <v>83</v>
      </c>
      <c r="O4479" s="1" t="s">
        <v>260</v>
      </c>
    </row>
    <row r="4480" spans="1:15" x14ac:dyDescent="0.25">
      <c r="A4480" s="1" t="s">
        <v>2996</v>
      </c>
      <c r="B4480" s="1" t="s">
        <v>245</v>
      </c>
      <c r="C4480" s="1" t="s">
        <v>2997</v>
      </c>
      <c r="D4480" s="1" t="s">
        <v>2293</v>
      </c>
      <c r="E4480" s="1" t="s">
        <v>771</v>
      </c>
      <c r="F4480" s="1" t="s">
        <v>2984</v>
      </c>
      <c r="I4480">
        <v>16</v>
      </c>
      <c r="J4480" s="1" t="s">
        <v>58</v>
      </c>
      <c r="K4480" s="2">
        <f>+I4480</f>
        <v>16</v>
      </c>
      <c r="L4480" s="1" t="s">
        <v>82</v>
      </c>
      <c r="M4480" s="1" t="s">
        <v>83</v>
      </c>
      <c r="O4480" s="1" t="s">
        <v>264</v>
      </c>
    </row>
    <row r="4481" spans="1:15" x14ac:dyDescent="0.25">
      <c r="A4481" s="1" t="s">
        <v>2996</v>
      </c>
      <c r="B4481" s="1" t="s">
        <v>245</v>
      </c>
      <c r="C4481" s="1" t="s">
        <v>2997</v>
      </c>
      <c r="D4481" s="1" t="s">
        <v>2293</v>
      </c>
      <c r="E4481" s="1" t="s">
        <v>771</v>
      </c>
      <c r="F4481" s="1" t="s">
        <v>2984</v>
      </c>
      <c r="I4481">
        <v>16</v>
      </c>
      <c r="J4481" s="1" t="s">
        <v>58</v>
      </c>
      <c r="K4481" s="2">
        <f>+I4481</f>
        <v>16</v>
      </c>
      <c r="L4481" s="1" t="s">
        <v>82</v>
      </c>
      <c r="M4481" s="1" t="s">
        <v>83</v>
      </c>
      <c r="O4481" s="1" t="s">
        <v>753</v>
      </c>
    </row>
    <row r="4482" spans="1:15" x14ac:dyDescent="0.25">
      <c r="A4482" s="1" t="s">
        <v>2996</v>
      </c>
      <c r="B4482" s="1" t="s">
        <v>245</v>
      </c>
      <c r="C4482" s="1" t="s">
        <v>2997</v>
      </c>
      <c r="D4482" s="1" t="s">
        <v>2293</v>
      </c>
      <c r="E4482" s="1" t="s">
        <v>771</v>
      </c>
      <c r="F4482" s="1" t="s">
        <v>2984</v>
      </c>
      <c r="I4482">
        <v>16</v>
      </c>
      <c r="J4482" s="1" t="s">
        <v>58</v>
      </c>
      <c r="K4482" s="2">
        <f>+I4482</f>
        <v>16</v>
      </c>
      <c r="L4482" s="1" t="s">
        <v>93</v>
      </c>
      <c r="M4482" s="1" t="s">
        <v>60</v>
      </c>
      <c r="N4482" s="1" t="s">
        <v>61</v>
      </c>
    </row>
    <row r="4483" spans="1:15" x14ac:dyDescent="0.25">
      <c r="A4483" s="1" t="s">
        <v>2996</v>
      </c>
      <c r="B4483" s="1" t="s">
        <v>245</v>
      </c>
      <c r="C4483" s="1" t="s">
        <v>2997</v>
      </c>
      <c r="D4483" s="1" t="s">
        <v>2293</v>
      </c>
      <c r="E4483" s="1" t="s">
        <v>771</v>
      </c>
      <c r="F4483" s="1" t="s">
        <v>2984</v>
      </c>
      <c r="I4483">
        <v>16</v>
      </c>
      <c r="J4483" s="1" t="s">
        <v>58</v>
      </c>
      <c r="K4483" s="2">
        <f>+I4483</f>
        <v>16</v>
      </c>
      <c r="L4483" s="1" t="s">
        <v>93</v>
      </c>
      <c r="M4483" s="1" t="s">
        <v>211</v>
      </c>
    </row>
    <row r="4484" spans="1:15" x14ac:dyDescent="0.25">
      <c r="A4484" s="1" t="s">
        <v>2993</v>
      </c>
      <c r="B4484" s="1" t="s">
        <v>243</v>
      </c>
      <c r="C4484" s="1" t="s">
        <v>2994</v>
      </c>
      <c r="D4484" s="1" t="s">
        <v>2247</v>
      </c>
      <c r="E4484" s="1" t="s">
        <v>771</v>
      </c>
      <c r="F4484" s="1" t="s">
        <v>2984</v>
      </c>
      <c r="I4484">
        <v>20</v>
      </c>
      <c r="J4484" s="1" t="s">
        <v>58</v>
      </c>
      <c r="K4484" s="2">
        <f>+I4484</f>
        <v>20</v>
      </c>
      <c r="L4484" s="1" t="s">
        <v>82</v>
      </c>
      <c r="M4484" s="1" t="s">
        <v>83</v>
      </c>
      <c r="O4484" s="1" t="s">
        <v>260</v>
      </c>
    </row>
    <row r="4485" spans="1:15" x14ac:dyDescent="0.25">
      <c r="A4485" s="1" t="s">
        <v>2993</v>
      </c>
      <c r="B4485" s="1" t="s">
        <v>243</v>
      </c>
      <c r="C4485" s="1" t="s">
        <v>2994</v>
      </c>
      <c r="D4485" s="1" t="s">
        <v>2247</v>
      </c>
      <c r="E4485" s="1" t="s">
        <v>771</v>
      </c>
      <c r="F4485" s="1" t="s">
        <v>2984</v>
      </c>
      <c r="I4485">
        <v>20</v>
      </c>
      <c r="J4485" s="1" t="s">
        <v>58</v>
      </c>
      <c r="K4485" s="2">
        <f>+I4485</f>
        <v>20</v>
      </c>
      <c r="L4485" s="1" t="s">
        <v>82</v>
      </c>
      <c r="M4485" s="1" t="s">
        <v>83</v>
      </c>
      <c r="O4485" s="1" t="s">
        <v>264</v>
      </c>
    </row>
    <row r="4486" spans="1:15" x14ac:dyDescent="0.25">
      <c r="A4486" s="1" t="s">
        <v>2993</v>
      </c>
      <c r="B4486" s="1" t="s">
        <v>243</v>
      </c>
      <c r="C4486" s="1" t="s">
        <v>2994</v>
      </c>
      <c r="D4486" s="1" t="s">
        <v>2247</v>
      </c>
      <c r="E4486" s="1" t="s">
        <v>771</v>
      </c>
      <c r="F4486" s="1" t="s">
        <v>2984</v>
      </c>
      <c r="I4486">
        <v>20</v>
      </c>
      <c r="J4486" s="1" t="s">
        <v>58</v>
      </c>
      <c r="K4486" s="2">
        <f>+I4486</f>
        <v>20</v>
      </c>
      <c r="L4486" s="1" t="s">
        <v>93</v>
      </c>
      <c r="M4486" s="1" t="s">
        <v>60</v>
      </c>
      <c r="N4486" s="1" t="s">
        <v>61</v>
      </c>
    </row>
    <row r="4487" spans="1:15" x14ac:dyDescent="0.25">
      <c r="A4487" s="1" t="s">
        <v>2993</v>
      </c>
      <c r="B4487" s="1" t="s">
        <v>243</v>
      </c>
      <c r="C4487" s="1" t="s">
        <v>2994</v>
      </c>
      <c r="D4487" s="1" t="s">
        <v>2247</v>
      </c>
      <c r="E4487" s="1" t="s">
        <v>771</v>
      </c>
      <c r="F4487" s="1" t="s">
        <v>2984</v>
      </c>
      <c r="I4487">
        <v>20</v>
      </c>
      <c r="J4487" s="1" t="s">
        <v>58</v>
      </c>
      <c r="K4487" s="2">
        <f>+I4487</f>
        <v>20</v>
      </c>
      <c r="L4487" s="1" t="s">
        <v>93</v>
      </c>
      <c r="M4487" s="1" t="s">
        <v>211</v>
      </c>
    </row>
    <row r="4488" spans="1:15" x14ac:dyDescent="0.25">
      <c r="A4488" s="1" t="s">
        <v>2990</v>
      </c>
      <c r="B4488" s="1" t="s">
        <v>241</v>
      </c>
      <c r="C4488" s="1" t="s">
        <v>2991</v>
      </c>
      <c r="D4488" s="1" t="s">
        <v>2247</v>
      </c>
      <c r="E4488" s="1" t="s">
        <v>771</v>
      </c>
      <c r="F4488" s="1" t="s">
        <v>2984</v>
      </c>
      <c r="I4488">
        <v>0.03</v>
      </c>
      <c r="J4488" s="1" t="s">
        <v>58</v>
      </c>
      <c r="K4488" s="2">
        <f>+I4488</f>
        <v>0.03</v>
      </c>
      <c r="L4488" s="1" t="s">
        <v>93</v>
      </c>
      <c r="M4488" s="1" t="s">
        <v>60</v>
      </c>
      <c r="N4488" s="1" t="s">
        <v>2200</v>
      </c>
    </row>
    <row r="4489" spans="1:15" x14ac:dyDescent="0.25">
      <c r="A4489" s="1" t="s">
        <v>2990</v>
      </c>
      <c r="B4489" s="1" t="s">
        <v>241</v>
      </c>
      <c r="C4489" s="1" t="s">
        <v>2991</v>
      </c>
      <c r="D4489" s="1" t="s">
        <v>2247</v>
      </c>
      <c r="E4489" s="1" t="s">
        <v>771</v>
      </c>
      <c r="F4489" s="1" t="s">
        <v>2984</v>
      </c>
      <c r="I4489">
        <v>0.03</v>
      </c>
      <c r="J4489" s="1" t="s">
        <v>58</v>
      </c>
      <c r="K4489" s="2">
        <f>+I4489</f>
        <v>0.03</v>
      </c>
      <c r="L4489" s="1" t="s">
        <v>93</v>
      </c>
      <c r="M4489" s="1" t="s">
        <v>211</v>
      </c>
    </row>
    <row r="4490" spans="1:15" x14ac:dyDescent="0.25">
      <c r="A4490" s="1" t="s">
        <v>2988</v>
      </c>
      <c r="B4490" s="1" t="s">
        <v>240</v>
      </c>
      <c r="C4490" s="1" t="s">
        <v>2989</v>
      </c>
      <c r="D4490" s="1" t="s">
        <v>2247</v>
      </c>
      <c r="E4490" s="1" t="s">
        <v>771</v>
      </c>
      <c r="F4490" s="1" t="s">
        <v>2984</v>
      </c>
      <c r="I4490">
        <v>1.73</v>
      </c>
      <c r="J4490" s="1" t="s">
        <v>58</v>
      </c>
      <c r="K4490" s="2">
        <f>+I4490</f>
        <v>1.73</v>
      </c>
      <c r="L4490" s="1" t="s">
        <v>82</v>
      </c>
      <c r="M4490" s="1" t="s">
        <v>83</v>
      </c>
      <c r="O4490" s="1" t="s">
        <v>260</v>
      </c>
    </row>
    <row r="4491" spans="1:15" x14ac:dyDescent="0.25">
      <c r="A4491" s="1" t="s">
        <v>2988</v>
      </c>
      <c r="B4491" s="1" t="s">
        <v>240</v>
      </c>
      <c r="C4491" s="1" t="s">
        <v>2989</v>
      </c>
      <c r="D4491" s="1" t="s">
        <v>2247</v>
      </c>
      <c r="E4491" s="1" t="s">
        <v>771</v>
      </c>
      <c r="F4491" s="1" t="s">
        <v>2984</v>
      </c>
      <c r="I4491">
        <v>1.73</v>
      </c>
      <c r="J4491" s="1" t="s">
        <v>58</v>
      </c>
      <c r="K4491" s="2">
        <f>+I4491</f>
        <v>1.73</v>
      </c>
      <c r="L4491" s="1" t="s">
        <v>82</v>
      </c>
      <c r="M4491" s="1" t="s">
        <v>83</v>
      </c>
      <c r="O4491" s="1" t="s">
        <v>264</v>
      </c>
    </row>
    <row r="4492" spans="1:15" x14ac:dyDescent="0.25">
      <c r="A4492" s="1" t="s">
        <v>2988</v>
      </c>
      <c r="B4492" s="1" t="s">
        <v>240</v>
      </c>
      <c r="C4492" s="1" t="s">
        <v>2989</v>
      </c>
      <c r="D4492" s="1" t="s">
        <v>2247</v>
      </c>
      <c r="E4492" s="1" t="s">
        <v>771</v>
      </c>
      <c r="F4492" s="1" t="s">
        <v>2984</v>
      </c>
      <c r="I4492">
        <v>1.73</v>
      </c>
      <c r="J4492" s="1" t="s">
        <v>58</v>
      </c>
      <c r="K4492" s="2">
        <f>+I4492</f>
        <v>1.73</v>
      </c>
      <c r="L4492" s="1" t="s">
        <v>93</v>
      </c>
      <c r="M4492" s="1" t="s">
        <v>60</v>
      </c>
      <c r="N4492" s="1" t="s">
        <v>61</v>
      </c>
    </row>
    <row r="4493" spans="1:15" x14ac:dyDescent="0.25">
      <c r="A4493" s="1" t="s">
        <v>2988</v>
      </c>
      <c r="B4493" s="1" t="s">
        <v>240</v>
      </c>
      <c r="C4493" s="1" t="s">
        <v>2989</v>
      </c>
      <c r="D4493" s="1" t="s">
        <v>2247</v>
      </c>
      <c r="E4493" s="1" t="s">
        <v>771</v>
      </c>
      <c r="F4493" s="1" t="s">
        <v>2984</v>
      </c>
      <c r="I4493">
        <v>1.73</v>
      </c>
      <c r="J4493" s="1" t="s">
        <v>58</v>
      </c>
      <c r="K4493" s="2">
        <f>+I4493</f>
        <v>1.73</v>
      </c>
      <c r="L4493" s="1" t="s">
        <v>93</v>
      </c>
      <c r="M4493" s="1" t="s">
        <v>211</v>
      </c>
    </row>
    <row r="4494" spans="1:15" x14ac:dyDescent="0.25">
      <c r="A4494" s="1" t="s">
        <v>2986</v>
      </c>
      <c r="B4494" s="1" t="s">
        <v>239</v>
      </c>
      <c r="C4494" s="1" t="s">
        <v>2987</v>
      </c>
      <c r="D4494" s="1" t="s">
        <v>2396</v>
      </c>
      <c r="E4494" s="1" t="s">
        <v>771</v>
      </c>
      <c r="F4494" s="1" t="s">
        <v>2984</v>
      </c>
      <c r="I4494">
        <v>25</v>
      </c>
      <c r="J4494" s="1" t="s">
        <v>58</v>
      </c>
      <c r="K4494" s="2">
        <f>+I4494</f>
        <v>25</v>
      </c>
      <c r="L4494" s="1" t="s">
        <v>82</v>
      </c>
      <c r="M4494" s="1" t="s">
        <v>83</v>
      </c>
      <c r="O4494" s="1" t="s">
        <v>260</v>
      </c>
    </row>
    <row r="4495" spans="1:15" x14ac:dyDescent="0.25">
      <c r="A4495" s="1" t="s">
        <v>2986</v>
      </c>
      <c r="B4495" s="1" t="s">
        <v>239</v>
      </c>
      <c r="C4495" s="1" t="s">
        <v>2987</v>
      </c>
      <c r="D4495" s="1" t="s">
        <v>2396</v>
      </c>
      <c r="E4495" s="1" t="s">
        <v>771</v>
      </c>
      <c r="F4495" s="1" t="s">
        <v>2984</v>
      </c>
      <c r="I4495">
        <v>25</v>
      </c>
      <c r="J4495" s="1" t="s">
        <v>58</v>
      </c>
      <c r="K4495" s="2">
        <f>+I4495</f>
        <v>25</v>
      </c>
      <c r="L4495" s="1" t="s">
        <v>82</v>
      </c>
      <c r="M4495" s="1" t="s">
        <v>83</v>
      </c>
      <c r="O4495" s="1" t="s">
        <v>264</v>
      </c>
    </row>
    <row r="4496" spans="1:15" x14ac:dyDescent="0.25">
      <c r="A4496" s="1" t="s">
        <v>2986</v>
      </c>
      <c r="B4496" s="1" t="s">
        <v>239</v>
      </c>
      <c r="C4496" s="1" t="s">
        <v>2987</v>
      </c>
      <c r="D4496" s="1" t="s">
        <v>2396</v>
      </c>
      <c r="E4496" s="1" t="s">
        <v>771</v>
      </c>
      <c r="F4496" s="1" t="s">
        <v>2984</v>
      </c>
      <c r="I4496">
        <v>25</v>
      </c>
      <c r="J4496" s="1" t="s">
        <v>58</v>
      </c>
      <c r="K4496" s="2">
        <f>+I4496</f>
        <v>25</v>
      </c>
      <c r="L4496" s="1" t="s">
        <v>93</v>
      </c>
      <c r="M4496" s="1" t="s">
        <v>60</v>
      </c>
      <c r="N4496" s="1" t="s">
        <v>61</v>
      </c>
    </row>
    <row r="4497" spans="1:15" x14ac:dyDescent="0.25">
      <c r="A4497" s="1" t="s">
        <v>2986</v>
      </c>
      <c r="B4497" s="1" t="s">
        <v>239</v>
      </c>
      <c r="C4497" s="1" t="s">
        <v>2987</v>
      </c>
      <c r="D4497" s="1" t="s">
        <v>2396</v>
      </c>
      <c r="E4497" s="1" t="s">
        <v>771</v>
      </c>
      <c r="F4497" s="1" t="s">
        <v>2984</v>
      </c>
      <c r="I4497">
        <v>25</v>
      </c>
      <c r="J4497" s="1" t="s">
        <v>58</v>
      </c>
      <c r="K4497" s="2">
        <f>+I4497</f>
        <v>25</v>
      </c>
      <c r="L4497" s="1" t="s">
        <v>93</v>
      </c>
      <c r="M4497" s="1" t="s">
        <v>211</v>
      </c>
    </row>
    <row r="4498" spans="1:15" x14ac:dyDescent="0.25">
      <c r="A4498" s="1" t="s">
        <v>2982</v>
      </c>
      <c r="B4498" s="1" t="s">
        <v>236</v>
      </c>
      <c r="C4498" s="1" t="s">
        <v>2983</v>
      </c>
      <c r="D4498" s="1" t="s">
        <v>2322</v>
      </c>
      <c r="E4498" s="1" t="s">
        <v>771</v>
      </c>
      <c r="F4498" s="1" t="s">
        <v>2984</v>
      </c>
      <c r="I4498">
        <v>3.75</v>
      </c>
      <c r="J4498" s="1" t="s">
        <v>58</v>
      </c>
      <c r="K4498" s="2">
        <f>+I4498</f>
        <v>3.75</v>
      </c>
      <c r="L4498" s="1" t="s">
        <v>82</v>
      </c>
      <c r="M4498" s="1" t="s">
        <v>83</v>
      </c>
      <c r="O4498" s="1" t="s">
        <v>264</v>
      </c>
    </row>
    <row r="4499" spans="1:15" x14ac:dyDescent="0.25">
      <c r="A4499" s="1" t="s">
        <v>2982</v>
      </c>
      <c r="B4499" s="1" t="s">
        <v>236</v>
      </c>
      <c r="C4499" s="1" t="s">
        <v>2983</v>
      </c>
      <c r="D4499" s="1" t="s">
        <v>2322</v>
      </c>
      <c r="E4499" s="1" t="s">
        <v>771</v>
      </c>
      <c r="F4499" s="1" t="s">
        <v>2984</v>
      </c>
      <c r="I4499">
        <v>3.75</v>
      </c>
      <c r="J4499" s="1" t="s">
        <v>58</v>
      </c>
      <c r="K4499" s="2">
        <f>+I4499</f>
        <v>3.75</v>
      </c>
      <c r="L4499" s="1" t="s">
        <v>82</v>
      </c>
      <c r="M4499" s="1" t="s">
        <v>83</v>
      </c>
      <c r="O4499" s="1" t="s">
        <v>260</v>
      </c>
    </row>
    <row r="4500" spans="1:15" x14ac:dyDescent="0.25">
      <c r="A4500" s="1" t="s">
        <v>2982</v>
      </c>
      <c r="B4500" s="1" t="s">
        <v>236</v>
      </c>
      <c r="C4500" s="1" t="s">
        <v>2983</v>
      </c>
      <c r="D4500" s="1" t="s">
        <v>2322</v>
      </c>
      <c r="E4500" s="1" t="s">
        <v>771</v>
      </c>
      <c r="F4500" s="1" t="s">
        <v>2984</v>
      </c>
      <c r="I4500">
        <v>3.75</v>
      </c>
      <c r="J4500" s="1" t="s">
        <v>58</v>
      </c>
      <c r="K4500" s="2">
        <f>+I4500</f>
        <v>3.75</v>
      </c>
      <c r="L4500" s="1" t="s">
        <v>82</v>
      </c>
      <c r="M4500" s="1" t="s">
        <v>83</v>
      </c>
      <c r="O4500" s="1" t="s">
        <v>289</v>
      </c>
    </row>
    <row r="4501" spans="1:15" x14ac:dyDescent="0.25">
      <c r="A4501" s="1" t="s">
        <v>2982</v>
      </c>
      <c r="B4501" s="1" t="s">
        <v>236</v>
      </c>
      <c r="C4501" s="1" t="s">
        <v>2983</v>
      </c>
      <c r="D4501" s="1" t="s">
        <v>2322</v>
      </c>
      <c r="E4501" s="1" t="s">
        <v>771</v>
      </c>
      <c r="F4501" s="1" t="s">
        <v>2984</v>
      </c>
      <c r="I4501">
        <v>3.75</v>
      </c>
      <c r="J4501" s="1" t="s">
        <v>58</v>
      </c>
      <c r="K4501" s="2">
        <f>+I4501</f>
        <v>3.75</v>
      </c>
      <c r="L4501" s="1" t="s">
        <v>82</v>
      </c>
      <c r="M4501" s="1" t="s">
        <v>83</v>
      </c>
      <c r="O4501" s="1" t="s">
        <v>482</v>
      </c>
    </row>
    <row r="4502" spans="1:15" x14ac:dyDescent="0.25">
      <c r="A4502" s="1" t="s">
        <v>2982</v>
      </c>
      <c r="B4502" s="1" t="s">
        <v>236</v>
      </c>
      <c r="C4502" s="1" t="s">
        <v>2983</v>
      </c>
      <c r="D4502" s="1" t="s">
        <v>2322</v>
      </c>
      <c r="E4502" s="1" t="s">
        <v>771</v>
      </c>
      <c r="F4502" s="1" t="s">
        <v>2984</v>
      </c>
      <c r="I4502">
        <v>3.75</v>
      </c>
      <c r="J4502" s="1" t="s">
        <v>58</v>
      </c>
      <c r="K4502" s="2">
        <f>+I4502</f>
        <v>3.75</v>
      </c>
      <c r="L4502" s="1" t="s">
        <v>93</v>
      </c>
      <c r="M4502" s="1" t="s">
        <v>60</v>
      </c>
      <c r="N4502" s="1" t="s">
        <v>2200</v>
      </c>
    </row>
    <row r="4503" spans="1:15" x14ac:dyDescent="0.25">
      <c r="A4503" s="1" t="s">
        <v>2982</v>
      </c>
      <c r="B4503" s="1" t="s">
        <v>236</v>
      </c>
      <c r="C4503" s="1" t="s">
        <v>2983</v>
      </c>
      <c r="D4503" s="1" t="s">
        <v>2322</v>
      </c>
      <c r="E4503" s="1" t="s">
        <v>771</v>
      </c>
      <c r="F4503" s="1" t="s">
        <v>2984</v>
      </c>
      <c r="I4503">
        <v>3.75</v>
      </c>
      <c r="J4503" s="1" t="s">
        <v>58</v>
      </c>
      <c r="K4503" s="2">
        <f>+I4503</f>
        <v>3.75</v>
      </c>
      <c r="L4503" s="1" t="s">
        <v>93</v>
      </c>
      <c r="M4503" s="1" t="s">
        <v>60</v>
      </c>
      <c r="N4503" s="1" t="s">
        <v>61</v>
      </c>
    </row>
    <row r="4504" spans="1:15" x14ac:dyDescent="0.25">
      <c r="A4504" s="1" t="s">
        <v>2982</v>
      </c>
      <c r="B4504" s="1" t="s">
        <v>236</v>
      </c>
      <c r="C4504" s="1" t="s">
        <v>2983</v>
      </c>
      <c r="D4504" s="1" t="s">
        <v>2322</v>
      </c>
      <c r="E4504" s="1" t="s">
        <v>771</v>
      </c>
      <c r="F4504" s="1" t="s">
        <v>2984</v>
      </c>
      <c r="I4504">
        <v>3.75</v>
      </c>
      <c r="J4504" s="1" t="s">
        <v>58</v>
      </c>
      <c r="K4504" s="2">
        <f>+I4504</f>
        <v>3.75</v>
      </c>
      <c r="L4504" s="1" t="s">
        <v>93</v>
      </c>
      <c r="M4504" s="1" t="s">
        <v>60</v>
      </c>
      <c r="N4504" s="1" t="s">
        <v>2230</v>
      </c>
    </row>
    <row r="4505" spans="1:15" x14ac:dyDescent="0.25">
      <c r="A4505" s="1" t="s">
        <v>2982</v>
      </c>
      <c r="B4505" s="1" t="s">
        <v>236</v>
      </c>
      <c r="C4505" s="1" t="s">
        <v>2983</v>
      </c>
      <c r="D4505" s="1" t="s">
        <v>2322</v>
      </c>
      <c r="E4505" s="1" t="s">
        <v>771</v>
      </c>
      <c r="F4505" s="1" t="s">
        <v>2984</v>
      </c>
      <c r="I4505">
        <v>3.75</v>
      </c>
      <c r="J4505" s="1" t="s">
        <v>58</v>
      </c>
      <c r="K4505" s="2">
        <f>+I4505</f>
        <v>3.75</v>
      </c>
      <c r="L4505" s="1" t="s">
        <v>93</v>
      </c>
      <c r="M4505" s="1" t="s">
        <v>211</v>
      </c>
    </row>
    <row r="4506" spans="1:15" x14ac:dyDescent="0.25">
      <c r="A4506" s="1" t="s">
        <v>2979</v>
      </c>
      <c r="B4506" s="1" t="s">
        <v>217</v>
      </c>
      <c r="C4506" s="1" t="s">
        <v>2980</v>
      </c>
      <c r="D4506" s="1" t="s">
        <v>2944</v>
      </c>
      <c r="E4506" s="1" t="s">
        <v>771</v>
      </c>
      <c r="F4506" s="1" t="s">
        <v>1639</v>
      </c>
      <c r="I4506">
        <v>1.2999999999999999E-2</v>
      </c>
      <c r="J4506" s="1" t="s">
        <v>58</v>
      </c>
      <c r="K4506" s="2">
        <f>+I4506</f>
        <v>1.2999999999999999E-2</v>
      </c>
      <c r="L4506" s="1" t="s">
        <v>93</v>
      </c>
      <c r="M4506" s="1" t="s">
        <v>60</v>
      </c>
      <c r="N4506" s="1" t="s">
        <v>2200</v>
      </c>
    </row>
    <row r="4507" spans="1:15" x14ac:dyDescent="0.25">
      <c r="A4507" s="1" t="s">
        <v>2977</v>
      </c>
      <c r="B4507" s="1" t="s">
        <v>215</v>
      </c>
      <c r="C4507" s="1" t="s">
        <v>2978</v>
      </c>
      <c r="D4507" s="1" t="s">
        <v>2944</v>
      </c>
      <c r="E4507" s="1" t="s">
        <v>771</v>
      </c>
      <c r="F4507" s="1" t="s">
        <v>1639</v>
      </c>
      <c r="I4507">
        <v>100</v>
      </c>
      <c r="J4507" s="1" t="s">
        <v>58</v>
      </c>
      <c r="K4507" s="2">
        <f>+I4507</f>
        <v>100</v>
      </c>
      <c r="L4507" s="1" t="s">
        <v>82</v>
      </c>
      <c r="M4507" s="1" t="s">
        <v>83</v>
      </c>
      <c r="O4507" s="1" t="s">
        <v>264</v>
      </c>
    </row>
    <row r="4508" spans="1:15" x14ac:dyDescent="0.25">
      <c r="A4508" s="1" t="s">
        <v>2977</v>
      </c>
      <c r="B4508" s="1" t="s">
        <v>215</v>
      </c>
      <c r="C4508" s="1" t="s">
        <v>2978</v>
      </c>
      <c r="D4508" s="1" t="s">
        <v>2944</v>
      </c>
      <c r="E4508" s="1" t="s">
        <v>771</v>
      </c>
      <c r="F4508" s="1" t="s">
        <v>1639</v>
      </c>
      <c r="I4508">
        <v>100</v>
      </c>
      <c r="J4508" s="1" t="s">
        <v>58</v>
      </c>
      <c r="K4508" s="2">
        <f>+I4508</f>
        <v>100</v>
      </c>
      <c r="L4508" s="1" t="s">
        <v>82</v>
      </c>
      <c r="M4508" s="1" t="s">
        <v>83</v>
      </c>
      <c r="O4508" s="1" t="s">
        <v>260</v>
      </c>
    </row>
    <row r="4509" spans="1:15" x14ac:dyDescent="0.25">
      <c r="A4509" s="1" t="s">
        <v>2975</v>
      </c>
      <c r="B4509" s="1" t="s">
        <v>214</v>
      </c>
      <c r="C4509" s="1" t="s">
        <v>2976</v>
      </c>
      <c r="D4509" s="1" t="s">
        <v>2940</v>
      </c>
      <c r="E4509" s="1" t="s">
        <v>771</v>
      </c>
      <c r="F4509" s="1" t="s">
        <v>1639</v>
      </c>
      <c r="I4509">
        <v>75</v>
      </c>
      <c r="J4509" s="1" t="s">
        <v>58</v>
      </c>
      <c r="K4509" s="2">
        <f>+I4509</f>
        <v>75</v>
      </c>
      <c r="L4509" s="1" t="s">
        <v>82</v>
      </c>
      <c r="M4509" s="1" t="s">
        <v>83</v>
      </c>
      <c r="O4509" s="1" t="s">
        <v>499</v>
      </c>
    </row>
    <row r="4510" spans="1:15" x14ac:dyDescent="0.25">
      <c r="A4510" s="1" t="s">
        <v>2975</v>
      </c>
      <c r="B4510" s="1" t="s">
        <v>214</v>
      </c>
      <c r="C4510" s="1" t="s">
        <v>2976</v>
      </c>
      <c r="D4510" s="1" t="s">
        <v>2940</v>
      </c>
      <c r="E4510" s="1" t="s">
        <v>771</v>
      </c>
      <c r="F4510" s="1" t="s">
        <v>1639</v>
      </c>
      <c r="I4510">
        <v>75</v>
      </c>
      <c r="J4510" s="1" t="s">
        <v>58</v>
      </c>
      <c r="K4510" s="2">
        <f>+I4510</f>
        <v>75</v>
      </c>
      <c r="L4510" s="1" t="s">
        <v>82</v>
      </c>
      <c r="M4510" s="1" t="s">
        <v>83</v>
      </c>
      <c r="O4510" s="1" t="s">
        <v>264</v>
      </c>
    </row>
    <row r="4511" spans="1:15" x14ac:dyDescent="0.25">
      <c r="A4511" s="1" t="s">
        <v>2975</v>
      </c>
      <c r="B4511" s="1" t="s">
        <v>214</v>
      </c>
      <c r="C4511" s="1" t="s">
        <v>2976</v>
      </c>
      <c r="D4511" s="1" t="s">
        <v>2940</v>
      </c>
      <c r="E4511" s="1" t="s">
        <v>771</v>
      </c>
      <c r="F4511" s="1" t="s">
        <v>1639</v>
      </c>
      <c r="I4511">
        <v>75</v>
      </c>
      <c r="J4511" s="1" t="s">
        <v>58</v>
      </c>
      <c r="K4511" s="2">
        <f>+I4511</f>
        <v>75</v>
      </c>
      <c r="L4511" s="1" t="s">
        <v>93</v>
      </c>
      <c r="M4511" s="1" t="s">
        <v>60</v>
      </c>
      <c r="N4511" s="1" t="s">
        <v>61</v>
      </c>
    </row>
    <row r="4512" spans="1:15" x14ac:dyDescent="0.25">
      <c r="A4512" s="1" t="s">
        <v>2975</v>
      </c>
      <c r="B4512" s="1" t="s">
        <v>214</v>
      </c>
      <c r="C4512" s="1" t="s">
        <v>2976</v>
      </c>
      <c r="D4512" s="1" t="s">
        <v>2940</v>
      </c>
      <c r="E4512" s="1" t="s">
        <v>771</v>
      </c>
      <c r="F4512" s="1" t="s">
        <v>1639</v>
      </c>
      <c r="I4512">
        <v>75</v>
      </c>
      <c r="J4512" s="1" t="s">
        <v>58</v>
      </c>
      <c r="K4512" s="2">
        <f>+I4512</f>
        <v>75</v>
      </c>
      <c r="L4512" s="1" t="s">
        <v>93</v>
      </c>
      <c r="M4512" s="1" t="s">
        <v>60</v>
      </c>
      <c r="N4512" s="1" t="s">
        <v>2200</v>
      </c>
    </row>
    <row r="4513" spans="1:15" x14ac:dyDescent="0.25">
      <c r="A4513" s="1" t="s">
        <v>2973</v>
      </c>
      <c r="B4513" s="1" t="s">
        <v>212</v>
      </c>
      <c r="C4513" s="1" t="s">
        <v>2974</v>
      </c>
      <c r="D4513" s="1" t="s">
        <v>2944</v>
      </c>
      <c r="E4513" s="1" t="s">
        <v>771</v>
      </c>
      <c r="F4513" s="1" t="s">
        <v>1639</v>
      </c>
      <c r="I4513">
        <v>133.33000000000001</v>
      </c>
      <c r="J4513" s="1" t="s">
        <v>58</v>
      </c>
      <c r="K4513" s="2">
        <f>+I4513</f>
        <v>133.33000000000001</v>
      </c>
      <c r="L4513" s="1" t="s">
        <v>82</v>
      </c>
      <c r="M4513" s="1" t="s">
        <v>83</v>
      </c>
      <c r="O4513" s="1" t="s">
        <v>264</v>
      </c>
    </row>
    <row r="4514" spans="1:15" x14ac:dyDescent="0.25">
      <c r="A4514" s="1" t="s">
        <v>2973</v>
      </c>
      <c r="B4514" s="1" t="s">
        <v>212</v>
      </c>
      <c r="C4514" s="1" t="s">
        <v>2974</v>
      </c>
      <c r="D4514" s="1" t="s">
        <v>2944</v>
      </c>
      <c r="E4514" s="1" t="s">
        <v>771</v>
      </c>
      <c r="F4514" s="1" t="s">
        <v>1639</v>
      </c>
      <c r="I4514">
        <v>133.33000000000001</v>
      </c>
      <c r="J4514" s="1" t="s">
        <v>58</v>
      </c>
      <c r="K4514" s="2">
        <f>+I4514</f>
        <v>133.33000000000001</v>
      </c>
      <c r="L4514" s="1" t="s">
        <v>82</v>
      </c>
      <c r="M4514" s="1" t="s">
        <v>83</v>
      </c>
      <c r="O4514" s="1" t="s">
        <v>499</v>
      </c>
    </row>
    <row r="4515" spans="1:15" x14ac:dyDescent="0.25">
      <c r="A4515" s="1" t="s">
        <v>2973</v>
      </c>
      <c r="B4515" s="1" t="s">
        <v>212</v>
      </c>
      <c r="C4515" s="1" t="s">
        <v>2974</v>
      </c>
      <c r="D4515" s="1" t="s">
        <v>2944</v>
      </c>
      <c r="E4515" s="1" t="s">
        <v>771</v>
      </c>
      <c r="F4515" s="1" t="s">
        <v>1639</v>
      </c>
      <c r="I4515">
        <v>133.33000000000001</v>
      </c>
      <c r="J4515" s="1" t="s">
        <v>58</v>
      </c>
      <c r="K4515" s="2">
        <f>+I4515</f>
        <v>133.33000000000001</v>
      </c>
      <c r="L4515" s="1" t="s">
        <v>82</v>
      </c>
      <c r="M4515" s="1" t="s">
        <v>83</v>
      </c>
      <c r="O4515" s="1" t="s">
        <v>260</v>
      </c>
    </row>
    <row r="4516" spans="1:15" x14ac:dyDescent="0.25">
      <c r="A4516" s="1" t="s">
        <v>2970</v>
      </c>
      <c r="B4516" s="1" t="s">
        <v>191</v>
      </c>
      <c r="C4516" s="1" t="s">
        <v>2971</v>
      </c>
      <c r="D4516" s="1" t="s">
        <v>2940</v>
      </c>
      <c r="E4516" s="1" t="s">
        <v>771</v>
      </c>
      <c r="F4516" s="1" t="s">
        <v>1639</v>
      </c>
      <c r="I4516">
        <v>5</v>
      </c>
      <c r="J4516" s="1" t="s">
        <v>58</v>
      </c>
      <c r="K4516" s="2">
        <f>+I4516</f>
        <v>5</v>
      </c>
      <c r="L4516" s="1" t="s">
        <v>82</v>
      </c>
      <c r="M4516" s="1" t="s">
        <v>83</v>
      </c>
      <c r="O4516" s="1" t="s">
        <v>264</v>
      </c>
    </row>
    <row r="4517" spans="1:15" x14ac:dyDescent="0.25">
      <c r="A4517" s="1" t="s">
        <v>2970</v>
      </c>
      <c r="B4517" s="1" t="s">
        <v>191</v>
      </c>
      <c r="C4517" s="1" t="s">
        <v>2971</v>
      </c>
      <c r="D4517" s="1" t="s">
        <v>2940</v>
      </c>
      <c r="E4517" s="1" t="s">
        <v>771</v>
      </c>
      <c r="F4517" s="1" t="s">
        <v>1639</v>
      </c>
      <c r="I4517">
        <v>5</v>
      </c>
      <c r="J4517" s="1" t="s">
        <v>58</v>
      </c>
      <c r="K4517" s="2">
        <f>+I4517</f>
        <v>5</v>
      </c>
      <c r="L4517" s="1" t="s">
        <v>82</v>
      </c>
      <c r="M4517" s="1" t="s">
        <v>83</v>
      </c>
      <c r="O4517" s="1" t="s">
        <v>499</v>
      </c>
    </row>
    <row r="4518" spans="1:15" x14ac:dyDescent="0.25">
      <c r="A4518" s="1" t="s">
        <v>2970</v>
      </c>
      <c r="B4518" s="1" t="s">
        <v>191</v>
      </c>
      <c r="C4518" s="1" t="s">
        <v>2971</v>
      </c>
      <c r="D4518" s="1" t="s">
        <v>2940</v>
      </c>
      <c r="E4518" s="1" t="s">
        <v>771</v>
      </c>
      <c r="F4518" s="1" t="s">
        <v>1639</v>
      </c>
      <c r="I4518">
        <v>5</v>
      </c>
      <c r="J4518" s="1" t="s">
        <v>58</v>
      </c>
      <c r="K4518" s="2">
        <f>+I4518</f>
        <v>5</v>
      </c>
      <c r="L4518" s="1" t="s">
        <v>82</v>
      </c>
      <c r="M4518" s="1" t="s">
        <v>83</v>
      </c>
      <c r="O4518" s="1" t="s">
        <v>2969</v>
      </c>
    </row>
    <row r="4519" spans="1:15" x14ac:dyDescent="0.25">
      <c r="A4519" s="1" t="s">
        <v>2970</v>
      </c>
      <c r="B4519" s="1" t="s">
        <v>191</v>
      </c>
      <c r="C4519" s="1" t="s">
        <v>2971</v>
      </c>
      <c r="D4519" s="1" t="s">
        <v>2940</v>
      </c>
      <c r="E4519" s="1" t="s">
        <v>771</v>
      </c>
      <c r="F4519" s="1" t="s">
        <v>1639</v>
      </c>
      <c r="I4519">
        <v>5</v>
      </c>
      <c r="J4519" s="1" t="s">
        <v>58</v>
      </c>
      <c r="K4519" s="2">
        <f>+I4519</f>
        <v>5</v>
      </c>
      <c r="L4519" s="1" t="s">
        <v>82</v>
      </c>
      <c r="M4519" s="1" t="s">
        <v>83</v>
      </c>
      <c r="O4519" s="1" t="s">
        <v>260</v>
      </c>
    </row>
    <row r="4520" spans="1:15" x14ac:dyDescent="0.25">
      <c r="A4520" s="1" t="s">
        <v>2970</v>
      </c>
      <c r="B4520" s="1" t="s">
        <v>191</v>
      </c>
      <c r="C4520" s="1" t="s">
        <v>2971</v>
      </c>
      <c r="D4520" s="1" t="s">
        <v>2940</v>
      </c>
      <c r="E4520" s="1" t="s">
        <v>771</v>
      </c>
      <c r="F4520" s="1" t="s">
        <v>1639</v>
      </c>
      <c r="I4520">
        <v>5</v>
      </c>
      <c r="J4520" s="1" t="s">
        <v>58</v>
      </c>
      <c r="K4520" s="2">
        <f>+I4520</f>
        <v>5</v>
      </c>
      <c r="L4520" s="1" t="s">
        <v>93</v>
      </c>
      <c r="M4520" s="1" t="s">
        <v>60</v>
      </c>
      <c r="N4520" s="1" t="s">
        <v>2200</v>
      </c>
    </row>
    <row r="4521" spans="1:15" x14ac:dyDescent="0.25">
      <c r="A4521" s="1" t="s">
        <v>2967</v>
      </c>
      <c r="B4521" s="1" t="s">
        <v>190</v>
      </c>
      <c r="C4521" s="1" t="s">
        <v>2968</v>
      </c>
      <c r="D4521" s="1" t="s">
        <v>2940</v>
      </c>
      <c r="E4521" s="1" t="s">
        <v>771</v>
      </c>
      <c r="F4521" s="1" t="s">
        <v>1639</v>
      </c>
      <c r="I4521">
        <v>27.78</v>
      </c>
      <c r="J4521" s="1" t="s">
        <v>58</v>
      </c>
      <c r="K4521" s="2">
        <f>+I4521</f>
        <v>27.78</v>
      </c>
      <c r="L4521" s="1" t="s">
        <v>82</v>
      </c>
      <c r="M4521" s="1" t="s">
        <v>83</v>
      </c>
      <c r="O4521" s="1" t="s">
        <v>2969</v>
      </c>
    </row>
    <row r="4522" spans="1:15" x14ac:dyDescent="0.25">
      <c r="A4522" s="1" t="s">
        <v>2967</v>
      </c>
      <c r="B4522" s="1" t="s">
        <v>190</v>
      </c>
      <c r="C4522" s="1" t="s">
        <v>2968</v>
      </c>
      <c r="D4522" s="1" t="s">
        <v>2940</v>
      </c>
      <c r="E4522" s="1" t="s">
        <v>771</v>
      </c>
      <c r="F4522" s="1" t="s">
        <v>1639</v>
      </c>
      <c r="I4522">
        <v>27.78</v>
      </c>
      <c r="J4522" s="1" t="s">
        <v>58</v>
      </c>
      <c r="K4522" s="2">
        <f>+I4522</f>
        <v>27.78</v>
      </c>
      <c r="L4522" s="1" t="s">
        <v>82</v>
      </c>
      <c r="M4522" s="1" t="s">
        <v>83</v>
      </c>
      <c r="O4522" s="1" t="s">
        <v>264</v>
      </c>
    </row>
    <row r="4523" spans="1:15" x14ac:dyDescent="0.25">
      <c r="A4523" s="1" t="s">
        <v>2967</v>
      </c>
      <c r="B4523" s="1" t="s">
        <v>190</v>
      </c>
      <c r="C4523" s="1" t="s">
        <v>2968</v>
      </c>
      <c r="D4523" s="1" t="s">
        <v>2940</v>
      </c>
      <c r="E4523" s="1" t="s">
        <v>771</v>
      </c>
      <c r="F4523" s="1" t="s">
        <v>1639</v>
      </c>
      <c r="I4523">
        <v>27.78</v>
      </c>
      <c r="J4523" s="1" t="s">
        <v>58</v>
      </c>
      <c r="K4523" s="2">
        <f>+I4523</f>
        <v>27.78</v>
      </c>
      <c r="L4523" s="1" t="s">
        <v>82</v>
      </c>
      <c r="M4523" s="1" t="s">
        <v>83</v>
      </c>
      <c r="O4523" s="1" t="s">
        <v>260</v>
      </c>
    </row>
    <row r="4524" spans="1:15" x14ac:dyDescent="0.25">
      <c r="A4524" s="1" t="s">
        <v>2967</v>
      </c>
      <c r="B4524" s="1" t="s">
        <v>190</v>
      </c>
      <c r="C4524" s="1" t="s">
        <v>2968</v>
      </c>
      <c r="D4524" s="1" t="s">
        <v>2940</v>
      </c>
      <c r="E4524" s="1" t="s">
        <v>771</v>
      </c>
      <c r="F4524" s="1" t="s">
        <v>1639</v>
      </c>
      <c r="I4524">
        <v>27.78</v>
      </c>
      <c r="J4524" s="1" t="s">
        <v>58</v>
      </c>
      <c r="K4524" s="2">
        <f>+I4524</f>
        <v>27.78</v>
      </c>
      <c r="L4524" s="1" t="s">
        <v>82</v>
      </c>
      <c r="M4524" s="1" t="s">
        <v>83</v>
      </c>
      <c r="O4524" s="1" t="s">
        <v>839</v>
      </c>
    </row>
    <row r="4525" spans="1:15" x14ac:dyDescent="0.25">
      <c r="A4525" s="1" t="s">
        <v>2967</v>
      </c>
      <c r="B4525" s="1" t="s">
        <v>190</v>
      </c>
      <c r="C4525" s="1" t="s">
        <v>2968</v>
      </c>
      <c r="D4525" s="1" t="s">
        <v>2940</v>
      </c>
      <c r="E4525" s="1" t="s">
        <v>771</v>
      </c>
      <c r="F4525" s="1" t="s">
        <v>1639</v>
      </c>
      <c r="I4525">
        <v>27.78</v>
      </c>
      <c r="J4525" s="1" t="s">
        <v>58</v>
      </c>
      <c r="K4525" s="2">
        <f>+I4525</f>
        <v>27.78</v>
      </c>
      <c r="L4525" s="1" t="s">
        <v>82</v>
      </c>
      <c r="M4525" s="1" t="s">
        <v>83</v>
      </c>
      <c r="O4525" s="1" t="s">
        <v>814</v>
      </c>
    </row>
    <row r="4526" spans="1:15" x14ac:dyDescent="0.25">
      <c r="A4526" s="1" t="s">
        <v>2967</v>
      </c>
      <c r="B4526" s="1" t="s">
        <v>190</v>
      </c>
      <c r="C4526" s="1" t="s">
        <v>2968</v>
      </c>
      <c r="D4526" s="1" t="s">
        <v>2940</v>
      </c>
      <c r="E4526" s="1" t="s">
        <v>771</v>
      </c>
      <c r="F4526" s="1" t="s">
        <v>1639</v>
      </c>
      <c r="I4526">
        <v>27.78</v>
      </c>
      <c r="J4526" s="1" t="s">
        <v>58</v>
      </c>
      <c r="K4526" s="2">
        <f>+I4526</f>
        <v>27.78</v>
      </c>
      <c r="L4526" s="1" t="s">
        <v>93</v>
      </c>
      <c r="M4526" s="1" t="s">
        <v>60</v>
      </c>
      <c r="N4526" s="1" t="s">
        <v>61</v>
      </c>
    </row>
    <row r="4527" spans="1:15" x14ac:dyDescent="0.25">
      <c r="A4527" s="1" t="s">
        <v>2967</v>
      </c>
      <c r="B4527" s="1" t="s">
        <v>190</v>
      </c>
      <c r="C4527" s="1" t="s">
        <v>2968</v>
      </c>
      <c r="D4527" s="1" t="s">
        <v>2940</v>
      </c>
      <c r="E4527" s="1" t="s">
        <v>771</v>
      </c>
      <c r="F4527" s="1" t="s">
        <v>1639</v>
      </c>
      <c r="I4527">
        <v>27.78</v>
      </c>
      <c r="J4527" s="1" t="s">
        <v>58</v>
      </c>
      <c r="K4527" s="2">
        <f>+I4527</f>
        <v>27.78</v>
      </c>
      <c r="L4527" s="1" t="s">
        <v>93</v>
      </c>
      <c r="M4527" s="1" t="s">
        <v>60</v>
      </c>
      <c r="N4527" s="1" t="s">
        <v>2230</v>
      </c>
    </row>
    <row r="4528" spans="1:15" x14ac:dyDescent="0.25">
      <c r="A4528" s="1" t="s">
        <v>2967</v>
      </c>
      <c r="B4528" s="1" t="s">
        <v>190</v>
      </c>
      <c r="C4528" s="1" t="s">
        <v>2968</v>
      </c>
      <c r="D4528" s="1" t="s">
        <v>2940</v>
      </c>
      <c r="E4528" s="1" t="s">
        <v>771</v>
      </c>
      <c r="F4528" s="1" t="s">
        <v>1639</v>
      </c>
      <c r="I4528">
        <v>27.78</v>
      </c>
      <c r="J4528" s="1" t="s">
        <v>58</v>
      </c>
      <c r="K4528" s="2">
        <f>+I4528</f>
        <v>27.78</v>
      </c>
      <c r="L4528" s="1" t="s">
        <v>93</v>
      </c>
      <c r="M4528" s="1" t="s">
        <v>60</v>
      </c>
      <c r="N4528" s="1" t="s">
        <v>359</v>
      </c>
    </row>
    <row r="4529" spans="1:15" x14ac:dyDescent="0.25">
      <c r="A4529" s="1" t="s">
        <v>2967</v>
      </c>
      <c r="B4529" s="1" t="s">
        <v>190</v>
      </c>
      <c r="C4529" s="1" t="s">
        <v>2968</v>
      </c>
      <c r="D4529" s="1" t="s">
        <v>2940</v>
      </c>
      <c r="E4529" s="1" t="s">
        <v>771</v>
      </c>
      <c r="F4529" s="1" t="s">
        <v>1639</v>
      </c>
      <c r="I4529">
        <v>27.78</v>
      </c>
      <c r="J4529" s="1" t="s">
        <v>58</v>
      </c>
      <c r="K4529" s="2">
        <f>+I4529</f>
        <v>27.78</v>
      </c>
      <c r="L4529" s="1" t="s">
        <v>93</v>
      </c>
      <c r="M4529" s="1" t="s">
        <v>60</v>
      </c>
      <c r="N4529" s="1" t="s">
        <v>303</v>
      </c>
    </row>
    <row r="4530" spans="1:15" x14ac:dyDescent="0.25">
      <c r="A4530" s="1" t="s">
        <v>2963</v>
      </c>
      <c r="B4530" s="1" t="s">
        <v>189</v>
      </c>
      <c r="C4530" s="1" t="s">
        <v>2964</v>
      </c>
      <c r="D4530" s="1" t="s">
        <v>2940</v>
      </c>
      <c r="E4530" s="1" t="s">
        <v>771</v>
      </c>
      <c r="F4530" s="1" t="s">
        <v>1639</v>
      </c>
      <c r="I4530">
        <v>100</v>
      </c>
      <c r="J4530" s="1" t="s">
        <v>58</v>
      </c>
      <c r="K4530" s="2">
        <f>+I4530</f>
        <v>100</v>
      </c>
      <c r="L4530" s="1" t="s">
        <v>82</v>
      </c>
      <c r="M4530" s="1" t="s">
        <v>83</v>
      </c>
      <c r="O4530" s="1" t="s">
        <v>264</v>
      </c>
    </row>
    <row r="4531" spans="1:15" x14ac:dyDescent="0.25">
      <c r="A4531" s="1" t="s">
        <v>2963</v>
      </c>
      <c r="B4531" s="1" t="s">
        <v>189</v>
      </c>
      <c r="C4531" s="1" t="s">
        <v>2964</v>
      </c>
      <c r="D4531" s="1" t="s">
        <v>2940</v>
      </c>
      <c r="E4531" s="1" t="s">
        <v>771</v>
      </c>
      <c r="F4531" s="1" t="s">
        <v>1639</v>
      </c>
      <c r="I4531">
        <v>100</v>
      </c>
      <c r="J4531" s="1" t="s">
        <v>58</v>
      </c>
      <c r="K4531" s="2">
        <f>+I4531</f>
        <v>100</v>
      </c>
      <c r="L4531" s="1" t="s">
        <v>93</v>
      </c>
      <c r="M4531" s="1" t="s">
        <v>60</v>
      </c>
      <c r="N4531" s="1" t="s">
        <v>61</v>
      </c>
    </row>
    <row r="4532" spans="1:15" x14ac:dyDescent="0.25">
      <c r="A4532" s="1" t="s">
        <v>2961</v>
      </c>
      <c r="B4532" s="1" t="s">
        <v>186</v>
      </c>
      <c r="C4532" s="1" t="s">
        <v>2962</v>
      </c>
      <c r="D4532" s="1" t="s">
        <v>2396</v>
      </c>
      <c r="E4532" s="1" t="s">
        <v>771</v>
      </c>
      <c r="F4532" s="1" t="s">
        <v>1639</v>
      </c>
      <c r="I4532">
        <v>0.02</v>
      </c>
      <c r="J4532" s="1" t="s">
        <v>58</v>
      </c>
      <c r="K4532" s="2">
        <f>+I4532</f>
        <v>0.02</v>
      </c>
      <c r="L4532" s="1" t="s">
        <v>93</v>
      </c>
      <c r="M4532" s="1" t="s">
        <v>60</v>
      </c>
      <c r="N4532" s="1" t="s">
        <v>2200</v>
      </c>
    </row>
    <row r="4533" spans="1:15" x14ac:dyDescent="0.25">
      <c r="A4533" s="1" t="s">
        <v>2959</v>
      </c>
      <c r="B4533" s="1" t="s">
        <v>180</v>
      </c>
      <c r="C4533" s="1" t="s">
        <v>2960</v>
      </c>
      <c r="D4533" s="1" t="s">
        <v>2293</v>
      </c>
      <c r="E4533" s="1" t="s">
        <v>771</v>
      </c>
      <c r="F4533" s="1" t="s">
        <v>1639</v>
      </c>
      <c r="I4533">
        <v>0.25</v>
      </c>
      <c r="J4533" s="1" t="s">
        <v>58</v>
      </c>
      <c r="K4533" s="2">
        <f>+I4533</f>
        <v>0.25</v>
      </c>
      <c r="L4533" s="1" t="s">
        <v>82</v>
      </c>
      <c r="M4533" s="1" t="s">
        <v>83</v>
      </c>
      <c r="O4533" s="1" t="s">
        <v>264</v>
      </c>
    </row>
    <row r="4534" spans="1:15" x14ac:dyDescent="0.25">
      <c r="A4534" s="1" t="s">
        <v>2956</v>
      </c>
      <c r="B4534" s="1" t="s">
        <v>179</v>
      </c>
      <c r="C4534" s="1" t="s">
        <v>2957</v>
      </c>
      <c r="D4534" s="1" t="s">
        <v>2293</v>
      </c>
      <c r="E4534" s="1" t="s">
        <v>771</v>
      </c>
      <c r="F4534" s="1" t="s">
        <v>1639</v>
      </c>
      <c r="I4534">
        <v>5.0000000000000001E-3</v>
      </c>
      <c r="J4534" s="1" t="s">
        <v>58</v>
      </c>
      <c r="K4534" s="2">
        <f>+I4534</f>
        <v>5.0000000000000001E-3</v>
      </c>
      <c r="L4534" s="1" t="s">
        <v>93</v>
      </c>
      <c r="M4534" s="1" t="s">
        <v>167</v>
      </c>
    </row>
    <row r="4535" spans="1:15" x14ac:dyDescent="0.25">
      <c r="A4535" s="1" t="s">
        <v>2951</v>
      </c>
      <c r="B4535" s="1" t="s">
        <v>368</v>
      </c>
      <c r="C4535" s="1" t="s">
        <v>2952</v>
      </c>
      <c r="D4535" s="1" t="s">
        <v>2293</v>
      </c>
      <c r="E4535" s="1" t="s">
        <v>771</v>
      </c>
      <c r="F4535" s="1" t="s">
        <v>1639</v>
      </c>
      <c r="I4535">
        <v>0.25</v>
      </c>
      <c r="J4535" s="1" t="s">
        <v>58</v>
      </c>
      <c r="K4535" s="2">
        <f>+I4535</f>
        <v>0.25</v>
      </c>
      <c r="L4535" s="1" t="s">
        <v>93</v>
      </c>
      <c r="M4535" s="1" t="s">
        <v>167</v>
      </c>
    </row>
    <row r="4536" spans="1:15" x14ac:dyDescent="0.25">
      <c r="A4536" s="1" t="s">
        <v>2948</v>
      </c>
      <c r="B4536" s="1" t="s">
        <v>178</v>
      </c>
      <c r="C4536" s="1" t="s">
        <v>2949</v>
      </c>
      <c r="D4536" s="1" t="s">
        <v>2293</v>
      </c>
      <c r="E4536" s="1" t="s">
        <v>771</v>
      </c>
      <c r="F4536" s="1" t="s">
        <v>1639</v>
      </c>
      <c r="I4536">
        <v>10</v>
      </c>
      <c r="J4536" s="1" t="s">
        <v>58</v>
      </c>
      <c r="K4536" s="2">
        <f>+I4536</f>
        <v>10</v>
      </c>
      <c r="L4536" s="1" t="s">
        <v>82</v>
      </c>
      <c r="M4536" s="1" t="s">
        <v>83</v>
      </c>
      <c r="O4536" s="1" t="s">
        <v>264</v>
      </c>
    </row>
    <row r="4537" spans="1:15" x14ac:dyDescent="0.25">
      <c r="A4537" s="1" t="s">
        <v>2948</v>
      </c>
      <c r="B4537" s="1" t="s">
        <v>178</v>
      </c>
      <c r="C4537" s="1" t="s">
        <v>2949</v>
      </c>
      <c r="D4537" s="1" t="s">
        <v>2293</v>
      </c>
      <c r="E4537" s="1" t="s">
        <v>771</v>
      </c>
      <c r="F4537" s="1" t="s">
        <v>1639</v>
      </c>
      <c r="I4537">
        <v>10</v>
      </c>
      <c r="J4537" s="1" t="s">
        <v>58</v>
      </c>
      <c r="K4537" s="2">
        <f>+I4537</f>
        <v>10</v>
      </c>
      <c r="L4537" s="1" t="s">
        <v>82</v>
      </c>
      <c r="M4537" s="1" t="s">
        <v>83</v>
      </c>
      <c r="O4537" s="1" t="s">
        <v>4571</v>
      </c>
    </row>
    <row r="4538" spans="1:15" x14ac:dyDescent="0.25">
      <c r="A4538" s="1" t="s">
        <v>2948</v>
      </c>
      <c r="B4538" s="1" t="s">
        <v>178</v>
      </c>
      <c r="C4538" s="1" t="s">
        <v>2949</v>
      </c>
      <c r="D4538" s="1" t="s">
        <v>2293</v>
      </c>
      <c r="E4538" s="1" t="s">
        <v>771</v>
      </c>
      <c r="F4538" s="1" t="s">
        <v>1639</v>
      </c>
      <c r="I4538">
        <v>10</v>
      </c>
      <c r="J4538" s="1" t="s">
        <v>58</v>
      </c>
      <c r="K4538" s="2">
        <f>+I4538</f>
        <v>10</v>
      </c>
      <c r="L4538" s="1" t="s">
        <v>82</v>
      </c>
      <c r="M4538" s="1" t="s">
        <v>83</v>
      </c>
      <c r="O4538" s="1" t="s">
        <v>289</v>
      </c>
    </row>
    <row r="4539" spans="1:15" x14ac:dyDescent="0.25">
      <c r="A4539" s="1" t="s">
        <v>2948</v>
      </c>
      <c r="B4539" s="1" t="s">
        <v>178</v>
      </c>
      <c r="C4539" s="1" t="s">
        <v>2949</v>
      </c>
      <c r="D4539" s="1" t="s">
        <v>2293</v>
      </c>
      <c r="E4539" s="1" t="s">
        <v>771</v>
      </c>
      <c r="F4539" s="1" t="s">
        <v>1639</v>
      </c>
      <c r="I4539">
        <v>10</v>
      </c>
      <c r="J4539" s="1" t="s">
        <v>58</v>
      </c>
      <c r="K4539" s="2">
        <f>+I4539</f>
        <v>10</v>
      </c>
      <c r="L4539" s="1" t="s">
        <v>82</v>
      </c>
      <c r="M4539" s="1" t="s">
        <v>83</v>
      </c>
      <c r="O4539" s="1" t="s">
        <v>260</v>
      </c>
    </row>
    <row r="4540" spans="1:15" x14ac:dyDescent="0.25">
      <c r="A4540" s="1" t="s">
        <v>2948</v>
      </c>
      <c r="B4540" s="1" t="s">
        <v>178</v>
      </c>
      <c r="C4540" s="1" t="s">
        <v>2949</v>
      </c>
      <c r="D4540" s="1" t="s">
        <v>2293</v>
      </c>
      <c r="E4540" s="1" t="s">
        <v>771</v>
      </c>
      <c r="F4540" s="1" t="s">
        <v>1639</v>
      </c>
      <c r="I4540">
        <v>10</v>
      </c>
      <c r="J4540" s="1" t="s">
        <v>58</v>
      </c>
      <c r="K4540" s="2">
        <f>+I4540</f>
        <v>10</v>
      </c>
      <c r="L4540" s="1" t="s">
        <v>93</v>
      </c>
      <c r="M4540" s="1" t="s">
        <v>60</v>
      </c>
      <c r="N4540" s="1" t="s">
        <v>2200</v>
      </c>
    </row>
    <row r="4541" spans="1:15" x14ac:dyDescent="0.25">
      <c r="A4541" s="1" t="s">
        <v>2946</v>
      </c>
      <c r="B4541" s="1" t="s">
        <v>177</v>
      </c>
      <c r="C4541" s="1" t="s">
        <v>2947</v>
      </c>
      <c r="D4541" s="1" t="s">
        <v>2247</v>
      </c>
      <c r="E4541" s="1" t="s">
        <v>771</v>
      </c>
      <c r="F4541" s="1" t="s">
        <v>1639</v>
      </c>
      <c r="I4541">
        <v>80</v>
      </c>
      <c r="J4541" s="1" t="s">
        <v>58</v>
      </c>
      <c r="K4541" s="2">
        <f>+I4541</f>
        <v>80</v>
      </c>
      <c r="L4541" s="1" t="s">
        <v>82</v>
      </c>
      <c r="M4541" s="1" t="s">
        <v>83</v>
      </c>
      <c r="O4541" s="1" t="s">
        <v>264</v>
      </c>
    </row>
    <row r="4542" spans="1:15" x14ac:dyDescent="0.25">
      <c r="A4542" s="1" t="s">
        <v>2946</v>
      </c>
      <c r="B4542" s="1" t="s">
        <v>177</v>
      </c>
      <c r="C4542" s="1" t="s">
        <v>2947</v>
      </c>
      <c r="D4542" s="1" t="s">
        <v>2247</v>
      </c>
      <c r="E4542" s="1" t="s">
        <v>771</v>
      </c>
      <c r="F4542" s="1" t="s">
        <v>1639</v>
      </c>
      <c r="I4542">
        <v>80</v>
      </c>
      <c r="J4542" s="1" t="s">
        <v>58</v>
      </c>
      <c r="K4542" s="2">
        <f>+I4542</f>
        <v>80</v>
      </c>
      <c r="L4542" s="1" t="s">
        <v>93</v>
      </c>
      <c r="M4542" s="1" t="s">
        <v>60</v>
      </c>
      <c r="N4542" s="1" t="s">
        <v>61</v>
      </c>
    </row>
    <row r="4543" spans="1:15" x14ac:dyDescent="0.25">
      <c r="A4543" s="1" t="s">
        <v>2942</v>
      </c>
      <c r="B4543" s="1" t="s">
        <v>144</v>
      </c>
      <c r="C4543" s="1" t="s">
        <v>2943</v>
      </c>
      <c r="D4543" s="1" t="s">
        <v>2944</v>
      </c>
      <c r="E4543" s="1" t="s">
        <v>771</v>
      </c>
      <c r="F4543" s="1" t="s">
        <v>2915</v>
      </c>
      <c r="I4543">
        <v>70</v>
      </c>
      <c r="J4543" s="1" t="s">
        <v>58</v>
      </c>
      <c r="K4543" s="2">
        <f>+I4543</f>
        <v>70</v>
      </c>
      <c r="L4543" s="1" t="s">
        <v>93</v>
      </c>
      <c r="M4543" s="1" t="s">
        <v>60</v>
      </c>
      <c r="N4543" s="1" t="s">
        <v>61</v>
      </c>
    </row>
    <row r="4544" spans="1:15" x14ac:dyDescent="0.25">
      <c r="A4544" s="1" t="s">
        <v>2938</v>
      </c>
      <c r="B4544" s="1" t="s">
        <v>142</v>
      </c>
      <c r="C4544" s="1" t="s">
        <v>2939</v>
      </c>
      <c r="D4544" s="1" t="s">
        <v>2940</v>
      </c>
      <c r="E4544" s="1" t="s">
        <v>771</v>
      </c>
      <c r="F4544" s="1" t="s">
        <v>2915</v>
      </c>
      <c r="I4544">
        <v>40</v>
      </c>
      <c r="J4544" s="1" t="s">
        <v>58</v>
      </c>
      <c r="K4544" s="2">
        <f>+I4544</f>
        <v>40</v>
      </c>
      <c r="L4544" s="1" t="s">
        <v>82</v>
      </c>
      <c r="M4544" s="1" t="s">
        <v>83</v>
      </c>
      <c r="O4544" s="1" t="s">
        <v>289</v>
      </c>
    </row>
    <row r="4545" spans="1:15" x14ac:dyDescent="0.25">
      <c r="A4545" s="1" t="s">
        <v>2938</v>
      </c>
      <c r="B4545" s="1" t="s">
        <v>142</v>
      </c>
      <c r="C4545" s="1" t="s">
        <v>2939</v>
      </c>
      <c r="D4545" s="1" t="s">
        <v>2940</v>
      </c>
      <c r="E4545" s="1" t="s">
        <v>771</v>
      </c>
      <c r="F4545" s="1" t="s">
        <v>2915</v>
      </c>
      <c r="I4545">
        <v>40</v>
      </c>
      <c r="J4545" s="1" t="s">
        <v>58</v>
      </c>
      <c r="K4545" s="2">
        <f>+I4545</f>
        <v>40</v>
      </c>
      <c r="L4545" s="1" t="s">
        <v>82</v>
      </c>
      <c r="M4545" s="1" t="s">
        <v>83</v>
      </c>
      <c r="O4545" s="1" t="s">
        <v>499</v>
      </c>
    </row>
    <row r="4546" spans="1:15" x14ac:dyDescent="0.25">
      <c r="A4546" s="1" t="s">
        <v>2936</v>
      </c>
      <c r="B4546" s="1" t="s">
        <v>112</v>
      </c>
      <c r="C4546" s="1" t="s">
        <v>2937</v>
      </c>
      <c r="D4546" s="1" t="s">
        <v>2396</v>
      </c>
      <c r="E4546" s="1" t="s">
        <v>771</v>
      </c>
      <c r="F4546" s="1" t="s">
        <v>2915</v>
      </c>
      <c r="I4546">
        <v>11.5</v>
      </c>
      <c r="J4546" s="1" t="s">
        <v>58</v>
      </c>
      <c r="K4546" s="2">
        <f>+I4546</f>
        <v>11.5</v>
      </c>
      <c r="L4546" s="1" t="s">
        <v>82</v>
      </c>
      <c r="M4546" s="1" t="s">
        <v>83</v>
      </c>
      <c r="O4546" s="1" t="s">
        <v>260</v>
      </c>
    </row>
    <row r="4547" spans="1:15" x14ac:dyDescent="0.25">
      <c r="A4547" s="1" t="s">
        <v>2936</v>
      </c>
      <c r="B4547" s="1" t="s">
        <v>112</v>
      </c>
      <c r="C4547" s="1" t="s">
        <v>2937</v>
      </c>
      <c r="D4547" s="1" t="s">
        <v>2396</v>
      </c>
      <c r="E4547" s="1" t="s">
        <v>771</v>
      </c>
      <c r="F4547" s="1" t="s">
        <v>2915</v>
      </c>
      <c r="I4547">
        <v>11.5</v>
      </c>
      <c r="J4547" s="1" t="s">
        <v>58</v>
      </c>
      <c r="K4547" s="2">
        <f>+I4547</f>
        <v>11.5</v>
      </c>
      <c r="L4547" s="1" t="s">
        <v>82</v>
      </c>
      <c r="M4547" s="1" t="s">
        <v>83</v>
      </c>
      <c r="O4547" s="1" t="s">
        <v>264</v>
      </c>
    </row>
    <row r="4548" spans="1:15" x14ac:dyDescent="0.25">
      <c r="A4548" s="1" t="s">
        <v>2936</v>
      </c>
      <c r="B4548" s="1" t="s">
        <v>112</v>
      </c>
      <c r="C4548" s="1" t="s">
        <v>2937</v>
      </c>
      <c r="D4548" s="1" t="s">
        <v>2396</v>
      </c>
      <c r="E4548" s="1" t="s">
        <v>771</v>
      </c>
      <c r="F4548" s="1" t="s">
        <v>2915</v>
      </c>
      <c r="I4548">
        <v>11.5</v>
      </c>
      <c r="J4548" s="1" t="s">
        <v>58</v>
      </c>
      <c r="K4548" s="2">
        <f>+I4548</f>
        <v>11.5</v>
      </c>
      <c r="L4548" s="1" t="s">
        <v>93</v>
      </c>
      <c r="M4548" s="1" t="s">
        <v>60</v>
      </c>
      <c r="N4548" s="1" t="s">
        <v>61</v>
      </c>
    </row>
    <row r="4549" spans="1:15" x14ac:dyDescent="0.25">
      <c r="A4549" s="1" t="s">
        <v>2936</v>
      </c>
      <c r="B4549" s="1" t="s">
        <v>112</v>
      </c>
      <c r="C4549" s="1" t="s">
        <v>2937</v>
      </c>
      <c r="D4549" s="1" t="s">
        <v>2396</v>
      </c>
      <c r="E4549" s="1" t="s">
        <v>771</v>
      </c>
      <c r="F4549" s="1" t="s">
        <v>2915</v>
      </c>
      <c r="I4549">
        <v>11.5</v>
      </c>
      <c r="J4549" s="1" t="s">
        <v>58</v>
      </c>
      <c r="K4549" s="2">
        <f>+I4549</f>
        <v>11.5</v>
      </c>
      <c r="L4549" s="1" t="s">
        <v>82</v>
      </c>
      <c r="M4549" s="1" t="s">
        <v>83</v>
      </c>
      <c r="O4549" s="1" t="s">
        <v>6172</v>
      </c>
    </row>
    <row r="4550" spans="1:15" x14ac:dyDescent="0.25">
      <c r="A4550" s="1" t="s">
        <v>2932</v>
      </c>
      <c r="B4550" s="1" t="s">
        <v>63</v>
      </c>
      <c r="C4550" s="1" t="s">
        <v>2933</v>
      </c>
      <c r="D4550" s="1" t="s">
        <v>2293</v>
      </c>
      <c r="E4550" s="1" t="s">
        <v>771</v>
      </c>
      <c r="F4550" s="1" t="s">
        <v>2915</v>
      </c>
      <c r="I4550">
        <v>17.5</v>
      </c>
      <c r="J4550" s="1" t="s">
        <v>58</v>
      </c>
      <c r="K4550" s="2">
        <f>+I4550</f>
        <v>17.5</v>
      </c>
      <c r="L4550" s="1" t="s">
        <v>82</v>
      </c>
      <c r="M4550" s="1" t="s">
        <v>83</v>
      </c>
      <c r="O4550" s="1" t="s">
        <v>264</v>
      </c>
    </row>
    <row r="4551" spans="1:15" x14ac:dyDescent="0.25">
      <c r="A4551" s="1" t="s">
        <v>2932</v>
      </c>
      <c r="B4551" s="1" t="s">
        <v>63</v>
      </c>
      <c r="C4551" s="1" t="s">
        <v>2933</v>
      </c>
      <c r="D4551" s="1" t="s">
        <v>2293</v>
      </c>
      <c r="E4551" s="1" t="s">
        <v>771</v>
      </c>
      <c r="F4551" s="1" t="s">
        <v>2915</v>
      </c>
      <c r="I4551">
        <v>17.5</v>
      </c>
      <c r="J4551" s="1" t="s">
        <v>58</v>
      </c>
      <c r="K4551" s="2">
        <f>+I4551</f>
        <v>17.5</v>
      </c>
      <c r="L4551" s="1" t="s">
        <v>82</v>
      </c>
      <c r="M4551" s="1" t="s">
        <v>83</v>
      </c>
      <c r="O4551" s="1" t="s">
        <v>3289</v>
      </c>
    </row>
    <row r="4552" spans="1:15" x14ac:dyDescent="0.25">
      <c r="A4552" s="1" t="s">
        <v>2932</v>
      </c>
      <c r="B4552" s="1" t="s">
        <v>63</v>
      </c>
      <c r="C4552" s="1" t="s">
        <v>2933</v>
      </c>
      <c r="D4552" s="1" t="s">
        <v>2293</v>
      </c>
      <c r="E4552" s="1" t="s">
        <v>771</v>
      </c>
      <c r="F4552" s="1" t="s">
        <v>2915</v>
      </c>
      <c r="I4552">
        <v>17.5</v>
      </c>
      <c r="J4552" s="1" t="s">
        <v>58</v>
      </c>
      <c r="K4552" s="2">
        <f>+I4552</f>
        <v>17.5</v>
      </c>
      <c r="L4552" s="1" t="s">
        <v>82</v>
      </c>
      <c r="M4552" s="1" t="s">
        <v>83</v>
      </c>
      <c r="O4552" s="1" t="s">
        <v>260</v>
      </c>
    </row>
    <row r="4553" spans="1:15" x14ac:dyDescent="0.25">
      <c r="A4553" s="1" t="s">
        <v>2932</v>
      </c>
      <c r="B4553" s="1" t="s">
        <v>63</v>
      </c>
      <c r="C4553" s="1" t="s">
        <v>2933</v>
      </c>
      <c r="D4553" s="1" t="s">
        <v>2293</v>
      </c>
      <c r="E4553" s="1" t="s">
        <v>771</v>
      </c>
      <c r="F4553" s="1" t="s">
        <v>2915</v>
      </c>
      <c r="I4553">
        <v>17.5</v>
      </c>
      <c r="J4553" s="1" t="s">
        <v>58</v>
      </c>
      <c r="K4553" s="2">
        <f>+I4553</f>
        <v>17.5</v>
      </c>
      <c r="L4553" s="1" t="s">
        <v>93</v>
      </c>
      <c r="M4553" s="1" t="s">
        <v>60</v>
      </c>
      <c r="N4553" s="1" t="s">
        <v>61</v>
      </c>
    </row>
    <row r="4554" spans="1:15" x14ac:dyDescent="0.25">
      <c r="A4554" s="1" t="s">
        <v>2929</v>
      </c>
      <c r="B4554" s="1" t="s">
        <v>37</v>
      </c>
      <c r="C4554" s="1" t="s">
        <v>2930</v>
      </c>
      <c r="D4554" s="1" t="s">
        <v>2293</v>
      </c>
      <c r="E4554" s="1" t="s">
        <v>771</v>
      </c>
      <c r="F4554" s="1" t="s">
        <v>2915</v>
      </c>
      <c r="I4554">
        <v>1</v>
      </c>
      <c r="J4554" s="1" t="s">
        <v>58</v>
      </c>
      <c r="K4554" s="2">
        <f>+I4554</f>
        <v>1</v>
      </c>
      <c r="L4554" s="1" t="s">
        <v>82</v>
      </c>
      <c r="M4554" s="1" t="s">
        <v>83</v>
      </c>
      <c r="O4554" s="1" t="s">
        <v>264</v>
      </c>
    </row>
    <row r="4555" spans="1:15" x14ac:dyDescent="0.25">
      <c r="A4555" s="1" t="s">
        <v>2929</v>
      </c>
      <c r="B4555" s="1" t="s">
        <v>37</v>
      </c>
      <c r="C4555" s="1" t="s">
        <v>2930</v>
      </c>
      <c r="D4555" s="1" t="s">
        <v>2293</v>
      </c>
      <c r="E4555" s="1" t="s">
        <v>771</v>
      </c>
      <c r="F4555" s="1" t="s">
        <v>2915</v>
      </c>
      <c r="I4555">
        <v>1</v>
      </c>
      <c r="J4555" s="1" t="s">
        <v>58</v>
      </c>
      <c r="K4555" s="2">
        <f>+I4555</f>
        <v>1</v>
      </c>
      <c r="L4555" s="1" t="s">
        <v>82</v>
      </c>
      <c r="M4555" s="1" t="s">
        <v>83</v>
      </c>
      <c r="O4555" s="1" t="s">
        <v>3289</v>
      </c>
    </row>
    <row r="4556" spans="1:15" x14ac:dyDescent="0.25">
      <c r="A4556" s="1" t="s">
        <v>2929</v>
      </c>
      <c r="B4556" s="1" t="s">
        <v>37</v>
      </c>
      <c r="C4556" s="1" t="s">
        <v>2930</v>
      </c>
      <c r="D4556" s="1" t="s">
        <v>2293</v>
      </c>
      <c r="E4556" s="1" t="s">
        <v>771</v>
      </c>
      <c r="F4556" s="1" t="s">
        <v>2915</v>
      </c>
      <c r="I4556">
        <v>1</v>
      </c>
      <c r="J4556" s="1" t="s">
        <v>58</v>
      </c>
      <c r="K4556" s="2">
        <f>+I4556</f>
        <v>1</v>
      </c>
      <c r="L4556" s="1" t="s">
        <v>82</v>
      </c>
      <c r="M4556" s="1" t="s">
        <v>83</v>
      </c>
      <c r="O4556" s="1" t="s">
        <v>260</v>
      </c>
    </row>
    <row r="4557" spans="1:15" x14ac:dyDescent="0.25">
      <c r="A4557" s="1" t="s">
        <v>2925</v>
      </c>
      <c r="B4557" s="1" t="s">
        <v>69</v>
      </c>
      <c r="C4557" s="1" t="s">
        <v>2926</v>
      </c>
      <c r="D4557" s="1" t="s">
        <v>2293</v>
      </c>
      <c r="E4557" s="1" t="s">
        <v>771</v>
      </c>
      <c r="F4557" s="1" t="s">
        <v>2915</v>
      </c>
      <c r="I4557">
        <v>12.5</v>
      </c>
      <c r="J4557" s="1" t="s">
        <v>58</v>
      </c>
      <c r="K4557" s="2">
        <f>+I4557</f>
        <v>12.5</v>
      </c>
      <c r="L4557" s="1" t="s">
        <v>136</v>
      </c>
      <c r="M4557" s="1" t="s">
        <v>83</v>
      </c>
      <c r="O4557" s="1" t="s">
        <v>84</v>
      </c>
    </row>
    <row r="4558" spans="1:15" x14ac:dyDescent="0.25">
      <c r="A4558" s="1" t="s">
        <v>2925</v>
      </c>
      <c r="B4558" s="1" t="s">
        <v>69</v>
      </c>
      <c r="C4558" s="1" t="s">
        <v>2926</v>
      </c>
      <c r="D4558" s="1" t="s">
        <v>2293</v>
      </c>
      <c r="E4558" s="1" t="s">
        <v>771</v>
      </c>
      <c r="F4558" s="1" t="s">
        <v>2915</v>
      </c>
      <c r="I4558">
        <v>12.5</v>
      </c>
      <c r="J4558" s="1" t="s">
        <v>58</v>
      </c>
      <c r="K4558" s="2">
        <f>+I4558</f>
        <v>12.5</v>
      </c>
      <c r="L4558" s="1" t="s">
        <v>136</v>
      </c>
      <c r="M4558" s="1" t="s">
        <v>83</v>
      </c>
      <c r="O4558" s="1" t="s">
        <v>264</v>
      </c>
    </row>
    <row r="4559" spans="1:15" x14ac:dyDescent="0.25">
      <c r="A4559" s="1" t="s">
        <v>2925</v>
      </c>
      <c r="B4559" s="1" t="s">
        <v>69</v>
      </c>
      <c r="C4559" s="1" t="s">
        <v>2926</v>
      </c>
      <c r="D4559" s="1" t="s">
        <v>2293</v>
      </c>
      <c r="E4559" s="1" t="s">
        <v>771</v>
      </c>
      <c r="F4559" s="1" t="s">
        <v>2915</v>
      </c>
      <c r="I4559">
        <v>12.5</v>
      </c>
      <c r="J4559" s="1" t="s">
        <v>58</v>
      </c>
      <c r="K4559" s="2">
        <f>+I4559</f>
        <v>12.5</v>
      </c>
      <c r="L4559" s="1" t="s">
        <v>82</v>
      </c>
      <c r="M4559" s="1" t="s">
        <v>83</v>
      </c>
      <c r="O4559" s="1" t="s">
        <v>260</v>
      </c>
    </row>
    <row r="4560" spans="1:15" x14ac:dyDescent="0.25">
      <c r="A4560" s="1" t="s">
        <v>2925</v>
      </c>
      <c r="B4560" s="1" t="s">
        <v>69</v>
      </c>
      <c r="C4560" s="1" t="s">
        <v>2926</v>
      </c>
      <c r="D4560" s="1" t="s">
        <v>2293</v>
      </c>
      <c r="E4560" s="1" t="s">
        <v>771</v>
      </c>
      <c r="F4560" s="1" t="s">
        <v>2915</v>
      </c>
      <c r="I4560">
        <v>12.5</v>
      </c>
      <c r="J4560" s="1" t="s">
        <v>58</v>
      </c>
      <c r="K4560" s="2">
        <f>+I4560</f>
        <v>12.5</v>
      </c>
      <c r="L4560" s="1" t="s">
        <v>93</v>
      </c>
      <c r="M4560" s="1" t="s">
        <v>60</v>
      </c>
      <c r="N4560" s="1" t="s">
        <v>61</v>
      </c>
    </row>
    <row r="4561" spans="1:15" x14ac:dyDescent="0.25">
      <c r="A4561" s="1" t="s">
        <v>2922</v>
      </c>
      <c r="B4561" s="1" t="s">
        <v>103</v>
      </c>
      <c r="C4561" s="1" t="s">
        <v>2923</v>
      </c>
      <c r="D4561" s="1" t="s">
        <v>2293</v>
      </c>
      <c r="E4561" s="1" t="s">
        <v>771</v>
      </c>
      <c r="F4561" s="1" t="s">
        <v>2915</v>
      </c>
      <c r="I4561">
        <v>26</v>
      </c>
      <c r="J4561" s="1" t="s">
        <v>58</v>
      </c>
      <c r="K4561" s="2">
        <f>+I4561</f>
        <v>26</v>
      </c>
      <c r="L4561" s="1" t="s">
        <v>93</v>
      </c>
      <c r="M4561" s="1" t="s">
        <v>60</v>
      </c>
      <c r="N4561" s="1" t="s">
        <v>61</v>
      </c>
    </row>
    <row r="4562" spans="1:15" x14ac:dyDescent="0.25">
      <c r="A4562" s="1" t="s">
        <v>2922</v>
      </c>
      <c r="B4562" s="1" t="s">
        <v>103</v>
      </c>
      <c r="C4562" s="1" t="s">
        <v>2923</v>
      </c>
      <c r="D4562" s="1" t="s">
        <v>2293</v>
      </c>
      <c r="E4562" s="1" t="s">
        <v>771</v>
      </c>
      <c r="F4562" s="1" t="s">
        <v>2915</v>
      </c>
      <c r="I4562">
        <v>26</v>
      </c>
      <c r="J4562" s="1" t="s">
        <v>58</v>
      </c>
      <c r="K4562" s="2">
        <f>+I4562</f>
        <v>26</v>
      </c>
      <c r="L4562" s="1" t="s">
        <v>93</v>
      </c>
      <c r="M4562" s="1" t="s">
        <v>211</v>
      </c>
    </row>
    <row r="4563" spans="1:15" x14ac:dyDescent="0.25">
      <c r="A4563" s="1" t="s">
        <v>2920</v>
      </c>
      <c r="B4563" s="1" t="s">
        <v>100</v>
      </c>
      <c r="C4563" s="1" t="s">
        <v>2921</v>
      </c>
      <c r="D4563" s="1" t="s">
        <v>2293</v>
      </c>
      <c r="E4563" s="1" t="s">
        <v>771</v>
      </c>
      <c r="F4563" s="1" t="s">
        <v>2915</v>
      </c>
      <c r="I4563">
        <v>16.670000000000002</v>
      </c>
      <c r="J4563" s="1" t="s">
        <v>58</v>
      </c>
      <c r="K4563" s="2">
        <f>+I4563</f>
        <v>16.670000000000002</v>
      </c>
      <c r="L4563" s="1" t="s">
        <v>82</v>
      </c>
      <c r="M4563" s="1" t="s">
        <v>83</v>
      </c>
      <c r="O4563" s="1" t="s">
        <v>839</v>
      </c>
    </row>
    <row r="4564" spans="1:15" x14ac:dyDescent="0.25">
      <c r="A4564" s="1" t="s">
        <v>2920</v>
      </c>
      <c r="B4564" s="1" t="s">
        <v>100</v>
      </c>
      <c r="C4564" s="1" t="s">
        <v>2921</v>
      </c>
      <c r="D4564" s="1" t="s">
        <v>2293</v>
      </c>
      <c r="E4564" s="1" t="s">
        <v>771</v>
      </c>
      <c r="F4564" s="1" t="s">
        <v>2915</v>
      </c>
      <c r="I4564">
        <v>16.670000000000002</v>
      </c>
      <c r="J4564" s="1" t="s">
        <v>58</v>
      </c>
      <c r="K4564" s="2">
        <f>+I4564</f>
        <v>16.670000000000002</v>
      </c>
      <c r="L4564" s="1" t="s">
        <v>82</v>
      </c>
      <c r="M4564" s="1" t="s">
        <v>83</v>
      </c>
      <c r="O4564" s="1" t="s">
        <v>264</v>
      </c>
    </row>
    <row r="4565" spans="1:15" x14ac:dyDescent="0.25">
      <c r="A4565" s="1" t="s">
        <v>2920</v>
      </c>
      <c r="B4565" s="1" t="s">
        <v>100</v>
      </c>
      <c r="C4565" s="1" t="s">
        <v>2921</v>
      </c>
      <c r="D4565" s="1" t="s">
        <v>2293</v>
      </c>
      <c r="E4565" s="1" t="s">
        <v>771</v>
      </c>
      <c r="F4565" s="1" t="s">
        <v>2915</v>
      </c>
      <c r="I4565">
        <v>16.670000000000002</v>
      </c>
      <c r="J4565" s="1" t="s">
        <v>58</v>
      </c>
      <c r="K4565" s="2">
        <f>+I4565</f>
        <v>16.670000000000002</v>
      </c>
      <c r="L4565" s="1" t="s">
        <v>82</v>
      </c>
      <c r="M4565" s="1" t="s">
        <v>83</v>
      </c>
      <c r="O4565" s="1" t="s">
        <v>260</v>
      </c>
    </row>
    <row r="4566" spans="1:15" x14ac:dyDescent="0.25">
      <c r="A4566" s="1" t="s">
        <v>2918</v>
      </c>
      <c r="B4566" s="1" t="s">
        <v>97</v>
      </c>
      <c r="C4566" s="1" t="s">
        <v>2919</v>
      </c>
      <c r="D4566" s="1" t="s">
        <v>2247</v>
      </c>
      <c r="E4566" s="1" t="s">
        <v>771</v>
      </c>
      <c r="F4566" s="1" t="s">
        <v>2915</v>
      </c>
      <c r="I4566">
        <v>12.5</v>
      </c>
      <c r="J4566" s="1" t="s">
        <v>58</v>
      </c>
      <c r="K4566" s="2">
        <f>+I4566</f>
        <v>12.5</v>
      </c>
      <c r="L4566" s="1" t="s">
        <v>93</v>
      </c>
      <c r="M4566" s="1" t="s">
        <v>60</v>
      </c>
      <c r="N4566" s="1" t="s">
        <v>61</v>
      </c>
    </row>
    <row r="4567" spans="1:15" x14ac:dyDescent="0.25">
      <c r="A4567" s="1" t="s">
        <v>2918</v>
      </c>
      <c r="B4567" s="1" t="s">
        <v>97</v>
      </c>
      <c r="C4567" s="1" t="s">
        <v>2919</v>
      </c>
      <c r="D4567" s="1" t="s">
        <v>2247</v>
      </c>
      <c r="E4567" s="1" t="s">
        <v>771</v>
      </c>
      <c r="F4567" s="1" t="s">
        <v>2915</v>
      </c>
      <c r="I4567">
        <v>12.5</v>
      </c>
      <c r="J4567" s="1" t="s">
        <v>58</v>
      </c>
      <c r="K4567" s="2">
        <f>+I4567</f>
        <v>12.5</v>
      </c>
      <c r="L4567" s="1" t="s">
        <v>82</v>
      </c>
      <c r="M4567" s="1" t="s">
        <v>83</v>
      </c>
      <c r="O4567" s="1" t="s">
        <v>264</v>
      </c>
    </row>
    <row r="4568" spans="1:15" x14ac:dyDescent="0.25">
      <c r="A4568" s="1" t="s">
        <v>2918</v>
      </c>
      <c r="B4568" s="1" t="s">
        <v>97</v>
      </c>
      <c r="C4568" s="1" t="s">
        <v>2919</v>
      </c>
      <c r="D4568" s="1" t="s">
        <v>2247</v>
      </c>
      <c r="E4568" s="1" t="s">
        <v>771</v>
      </c>
      <c r="F4568" s="1" t="s">
        <v>2915</v>
      </c>
      <c r="I4568">
        <v>12.5</v>
      </c>
      <c r="J4568" s="1" t="s">
        <v>58</v>
      </c>
      <c r="K4568" s="2">
        <f>+I4568</f>
        <v>12.5</v>
      </c>
      <c r="L4568" s="1" t="s">
        <v>82</v>
      </c>
      <c r="M4568" s="1" t="s">
        <v>83</v>
      </c>
      <c r="O4568" s="1" t="s">
        <v>260</v>
      </c>
    </row>
    <row r="4569" spans="1:15" x14ac:dyDescent="0.25">
      <c r="A4569" s="1" t="s">
        <v>2918</v>
      </c>
      <c r="B4569" s="1" t="s">
        <v>97</v>
      </c>
      <c r="C4569" s="1" t="s">
        <v>2919</v>
      </c>
      <c r="D4569" s="1" t="s">
        <v>2247</v>
      </c>
      <c r="E4569" s="1" t="s">
        <v>771</v>
      </c>
      <c r="F4569" s="1" t="s">
        <v>2915</v>
      </c>
      <c r="I4569">
        <v>12.5</v>
      </c>
      <c r="J4569" s="1" t="s">
        <v>58</v>
      </c>
      <c r="K4569" s="2">
        <f>+I4569</f>
        <v>12.5</v>
      </c>
      <c r="L4569" s="1" t="s">
        <v>93</v>
      </c>
      <c r="M4569" s="1" t="s">
        <v>211</v>
      </c>
    </row>
    <row r="4570" spans="1:15" x14ac:dyDescent="0.25">
      <c r="A4570" s="1" t="s">
        <v>2916</v>
      </c>
      <c r="B4570" s="1" t="s">
        <v>94</v>
      </c>
      <c r="C4570" s="1" t="s">
        <v>2917</v>
      </c>
      <c r="D4570" s="1" t="s">
        <v>2247</v>
      </c>
      <c r="E4570" s="1" t="s">
        <v>771</v>
      </c>
      <c r="F4570" s="1" t="s">
        <v>2915</v>
      </c>
      <c r="I4570">
        <v>0.67</v>
      </c>
      <c r="J4570" s="1" t="s">
        <v>58</v>
      </c>
      <c r="K4570" s="2">
        <f>+I4570</f>
        <v>0.67</v>
      </c>
      <c r="L4570" s="1" t="s">
        <v>82</v>
      </c>
      <c r="M4570" s="1" t="s">
        <v>83</v>
      </c>
      <c r="O4570" s="1" t="s">
        <v>260</v>
      </c>
    </row>
    <row r="4571" spans="1:15" x14ac:dyDescent="0.25">
      <c r="A4571" s="1" t="s">
        <v>2916</v>
      </c>
      <c r="B4571" s="1" t="s">
        <v>94</v>
      </c>
      <c r="C4571" s="1" t="s">
        <v>2917</v>
      </c>
      <c r="D4571" s="1" t="s">
        <v>2247</v>
      </c>
      <c r="E4571" s="1" t="s">
        <v>771</v>
      </c>
      <c r="F4571" s="1" t="s">
        <v>2915</v>
      </c>
      <c r="I4571">
        <v>0.67</v>
      </c>
      <c r="J4571" s="1" t="s">
        <v>58</v>
      </c>
      <c r="K4571" s="2">
        <f>+I4571</f>
        <v>0.67</v>
      </c>
      <c r="L4571" s="1" t="s">
        <v>82</v>
      </c>
      <c r="M4571" s="1" t="s">
        <v>83</v>
      </c>
      <c r="O4571" s="1" t="s">
        <v>264</v>
      </c>
    </row>
    <row r="4572" spans="1:15" x14ac:dyDescent="0.25">
      <c r="A4572" s="1" t="s">
        <v>2916</v>
      </c>
      <c r="B4572" s="1" t="s">
        <v>94</v>
      </c>
      <c r="C4572" s="1" t="s">
        <v>2917</v>
      </c>
      <c r="D4572" s="1" t="s">
        <v>2247</v>
      </c>
      <c r="E4572" s="1" t="s">
        <v>771</v>
      </c>
      <c r="F4572" s="1" t="s">
        <v>2915</v>
      </c>
      <c r="I4572">
        <v>0.67</v>
      </c>
      <c r="J4572" s="1" t="s">
        <v>58</v>
      </c>
      <c r="K4572" s="2">
        <f>+I4572</f>
        <v>0.67</v>
      </c>
      <c r="L4572" s="1" t="s">
        <v>82</v>
      </c>
      <c r="M4572" s="1" t="s">
        <v>83</v>
      </c>
      <c r="O4572" s="1" t="s">
        <v>289</v>
      </c>
    </row>
    <row r="4573" spans="1:15" x14ac:dyDescent="0.25">
      <c r="A4573" s="1" t="s">
        <v>2913</v>
      </c>
      <c r="B4573" s="1" t="s">
        <v>92</v>
      </c>
      <c r="C4573" s="1" t="s">
        <v>2914</v>
      </c>
      <c r="D4573" s="1" t="s">
        <v>2247</v>
      </c>
      <c r="E4573" s="1" t="s">
        <v>771</v>
      </c>
      <c r="F4573" s="1" t="s">
        <v>2915</v>
      </c>
      <c r="I4573">
        <v>16.670000000000002</v>
      </c>
      <c r="J4573" s="1" t="s">
        <v>58</v>
      </c>
      <c r="K4573" s="2">
        <f>+I4573</f>
        <v>16.670000000000002</v>
      </c>
      <c r="L4573" s="1" t="s">
        <v>82</v>
      </c>
      <c r="M4573" s="1" t="s">
        <v>83</v>
      </c>
      <c r="O4573" s="1" t="s">
        <v>289</v>
      </c>
    </row>
    <row r="4574" spans="1:15" x14ac:dyDescent="0.25">
      <c r="A4574" s="1" t="s">
        <v>2913</v>
      </c>
      <c r="B4574" s="1" t="s">
        <v>92</v>
      </c>
      <c r="C4574" s="1" t="s">
        <v>2914</v>
      </c>
      <c r="D4574" s="1" t="s">
        <v>2247</v>
      </c>
      <c r="E4574" s="1" t="s">
        <v>771</v>
      </c>
      <c r="F4574" s="1" t="s">
        <v>2915</v>
      </c>
      <c r="I4574">
        <v>16.670000000000002</v>
      </c>
      <c r="J4574" s="1" t="s">
        <v>58</v>
      </c>
      <c r="K4574" s="2">
        <f>+I4574</f>
        <v>16.670000000000002</v>
      </c>
      <c r="L4574" s="1" t="s">
        <v>82</v>
      </c>
      <c r="M4574" s="1" t="s">
        <v>83</v>
      </c>
      <c r="O4574" s="1" t="s">
        <v>264</v>
      </c>
    </row>
    <row r="4575" spans="1:15" x14ac:dyDescent="0.25">
      <c r="A4575" s="1" t="s">
        <v>2913</v>
      </c>
      <c r="B4575" s="1" t="s">
        <v>92</v>
      </c>
      <c r="C4575" s="1" t="s">
        <v>2914</v>
      </c>
      <c r="D4575" s="1" t="s">
        <v>2247</v>
      </c>
      <c r="E4575" s="1" t="s">
        <v>771</v>
      </c>
      <c r="F4575" s="1" t="s">
        <v>2915</v>
      </c>
      <c r="I4575">
        <v>16.670000000000002</v>
      </c>
      <c r="J4575" s="1" t="s">
        <v>58</v>
      </c>
      <c r="K4575" s="2">
        <f>+I4575</f>
        <v>16.670000000000002</v>
      </c>
      <c r="L4575" s="1" t="s">
        <v>82</v>
      </c>
      <c r="M4575" s="1" t="s">
        <v>83</v>
      </c>
      <c r="O4575" s="1" t="s">
        <v>260</v>
      </c>
    </row>
    <row r="4576" spans="1:15" x14ac:dyDescent="0.25">
      <c r="A4576" s="1" t="s">
        <v>2908</v>
      </c>
      <c r="B4576" s="1" t="s">
        <v>2909</v>
      </c>
      <c r="C4576" s="1" t="s">
        <v>2910</v>
      </c>
      <c r="D4576" s="1" t="s">
        <v>2247</v>
      </c>
      <c r="E4576" s="1" t="s">
        <v>2242</v>
      </c>
      <c r="F4576" s="1" t="s">
        <v>1164</v>
      </c>
      <c r="I4576">
        <v>1.25</v>
      </c>
      <c r="J4576" s="1" t="s">
        <v>58</v>
      </c>
      <c r="K4576" s="2">
        <f>+I4576</f>
        <v>1.25</v>
      </c>
      <c r="L4576" s="1" t="s">
        <v>93</v>
      </c>
      <c r="M4576" s="1" t="s">
        <v>167</v>
      </c>
    </row>
    <row r="4577" spans="1:15" x14ac:dyDescent="0.25">
      <c r="A4577" s="1" t="s">
        <v>2905</v>
      </c>
      <c r="B4577" s="1" t="s">
        <v>2906</v>
      </c>
      <c r="C4577" s="1" t="s">
        <v>2907</v>
      </c>
      <c r="D4577" s="1" t="s">
        <v>2247</v>
      </c>
      <c r="E4577" s="1" t="s">
        <v>2242</v>
      </c>
      <c r="F4577" s="1" t="s">
        <v>1164</v>
      </c>
      <c r="I4577">
        <v>26</v>
      </c>
      <c r="J4577" s="1" t="s">
        <v>58</v>
      </c>
      <c r="K4577" s="2">
        <f>+I4577</f>
        <v>26</v>
      </c>
      <c r="L4577" s="1" t="s">
        <v>82</v>
      </c>
      <c r="M4577" s="1" t="s">
        <v>83</v>
      </c>
      <c r="O4577" s="1" t="s">
        <v>264</v>
      </c>
    </row>
    <row r="4578" spans="1:15" x14ac:dyDescent="0.25">
      <c r="A4578" s="1" t="s">
        <v>2905</v>
      </c>
      <c r="B4578" s="1" t="s">
        <v>2906</v>
      </c>
      <c r="C4578" s="1" t="s">
        <v>2907</v>
      </c>
      <c r="D4578" s="1" t="s">
        <v>2247</v>
      </c>
      <c r="E4578" s="1" t="s">
        <v>2242</v>
      </c>
      <c r="F4578" s="1" t="s">
        <v>1164</v>
      </c>
      <c r="I4578">
        <v>26</v>
      </c>
      <c r="J4578" s="1" t="s">
        <v>58</v>
      </c>
      <c r="K4578" s="2">
        <f>+I4578</f>
        <v>26</v>
      </c>
      <c r="L4578" s="1" t="s">
        <v>82</v>
      </c>
      <c r="M4578" s="1" t="s">
        <v>83</v>
      </c>
      <c r="O4578" s="1" t="s">
        <v>260</v>
      </c>
    </row>
    <row r="4579" spans="1:15" x14ac:dyDescent="0.25">
      <c r="A4579" s="1" t="s">
        <v>2905</v>
      </c>
      <c r="B4579" s="1" t="s">
        <v>2906</v>
      </c>
      <c r="C4579" s="1" t="s">
        <v>2907</v>
      </c>
      <c r="D4579" s="1" t="s">
        <v>2247</v>
      </c>
      <c r="E4579" s="1" t="s">
        <v>2242</v>
      </c>
      <c r="F4579" s="1" t="s">
        <v>1164</v>
      </c>
      <c r="I4579">
        <v>26</v>
      </c>
      <c r="J4579" s="1" t="s">
        <v>58</v>
      </c>
      <c r="K4579" s="2">
        <f>+I4579</f>
        <v>26</v>
      </c>
      <c r="L4579" s="1" t="s">
        <v>82</v>
      </c>
      <c r="M4579" s="1" t="s">
        <v>83</v>
      </c>
      <c r="O4579" s="1" t="s">
        <v>482</v>
      </c>
    </row>
    <row r="4580" spans="1:15" x14ac:dyDescent="0.25">
      <c r="A4580" s="1" t="s">
        <v>2905</v>
      </c>
      <c r="B4580" s="1" t="s">
        <v>2906</v>
      </c>
      <c r="C4580" s="1" t="s">
        <v>2907</v>
      </c>
      <c r="D4580" s="1" t="s">
        <v>2247</v>
      </c>
      <c r="E4580" s="1" t="s">
        <v>2242</v>
      </c>
      <c r="F4580" s="1" t="s">
        <v>1164</v>
      </c>
      <c r="I4580">
        <v>26</v>
      </c>
      <c r="J4580" s="1" t="s">
        <v>58</v>
      </c>
      <c r="K4580" s="2">
        <f>+I4580</f>
        <v>26</v>
      </c>
      <c r="L4580" s="1" t="s">
        <v>93</v>
      </c>
      <c r="M4580" s="1" t="s">
        <v>60</v>
      </c>
      <c r="N4580" s="1" t="s">
        <v>61</v>
      </c>
    </row>
    <row r="4581" spans="1:15" x14ac:dyDescent="0.25">
      <c r="A4581" s="1" t="s">
        <v>2902</v>
      </c>
      <c r="B4581" s="1" t="s">
        <v>2903</v>
      </c>
      <c r="C4581" s="1" t="s">
        <v>2904</v>
      </c>
      <c r="D4581" s="1" t="s">
        <v>2247</v>
      </c>
      <c r="E4581" s="1" t="s">
        <v>2242</v>
      </c>
      <c r="F4581" s="1" t="s">
        <v>1164</v>
      </c>
      <c r="I4581">
        <v>27.87</v>
      </c>
      <c r="J4581" s="1" t="s">
        <v>58</v>
      </c>
      <c r="K4581" s="2">
        <f>+I4581</f>
        <v>27.87</v>
      </c>
      <c r="L4581" s="1" t="s">
        <v>82</v>
      </c>
      <c r="M4581" s="1" t="s">
        <v>83</v>
      </c>
      <c r="O4581" s="1" t="s">
        <v>289</v>
      </c>
    </row>
    <row r="4582" spans="1:15" x14ac:dyDescent="0.25">
      <c r="A4582" s="1" t="s">
        <v>2902</v>
      </c>
      <c r="B4582" s="1" t="s">
        <v>2903</v>
      </c>
      <c r="C4582" s="1" t="s">
        <v>2904</v>
      </c>
      <c r="D4582" s="1" t="s">
        <v>2247</v>
      </c>
      <c r="E4582" s="1" t="s">
        <v>2242</v>
      </c>
      <c r="F4582" s="1" t="s">
        <v>1164</v>
      </c>
      <c r="I4582">
        <v>27.87</v>
      </c>
      <c r="J4582" s="1" t="s">
        <v>58</v>
      </c>
      <c r="K4582" s="2">
        <f>+I4582</f>
        <v>27.87</v>
      </c>
      <c r="L4582" s="1" t="s">
        <v>82</v>
      </c>
      <c r="M4582" s="1" t="s">
        <v>83</v>
      </c>
      <c r="O4582" s="1" t="s">
        <v>264</v>
      </c>
    </row>
    <row r="4583" spans="1:15" x14ac:dyDescent="0.25">
      <c r="A4583" s="1" t="s">
        <v>2902</v>
      </c>
      <c r="B4583" s="1" t="s">
        <v>2903</v>
      </c>
      <c r="C4583" s="1" t="s">
        <v>2904</v>
      </c>
      <c r="D4583" s="1" t="s">
        <v>2247</v>
      </c>
      <c r="E4583" s="1" t="s">
        <v>2242</v>
      </c>
      <c r="F4583" s="1" t="s">
        <v>1164</v>
      </c>
      <c r="I4583">
        <v>27.87</v>
      </c>
      <c r="J4583" s="1" t="s">
        <v>58</v>
      </c>
      <c r="K4583" s="2">
        <f>+I4583</f>
        <v>27.87</v>
      </c>
      <c r="L4583" s="1" t="s">
        <v>82</v>
      </c>
      <c r="M4583" s="1" t="s">
        <v>83</v>
      </c>
      <c r="O4583" s="1" t="s">
        <v>260</v>
      </c>
    </row>
    <row r="4584" spans="1:15" x14ac:dyDescent="0.25">
      <c r="A4584" s="1" t="s">
        <v>2902</v>
      </c>
      <c r="B4584" s="1" t="s">
        <v>2903</v>
      </c>
      <c r="C4584" s="1" t="s">
        <v>2904</v>
      </c>
      <c r="D4584" s="1" t="s">
        <v>2247</v>
      </c>
      <c r="E4584" s="1" t="s">
        <v>2242</v>
      </c>
      <c r="F4584" s="1" t="s">
        <v>1164</v>
      </c>
      <c r="I4584">
        <v>27.87</v>
      </c>
      <c r="J4584" s="1" t="s">
        <v>58</v>
      </c>
      <c r="K4584" s="2">
        <f>+I4584</f>
        <v>27.87</v>
      </c>
      <c r="L4584" s="1" t="s">
        <v>82</v>
      </c>
      <c r="M4584" s="1" t="s">
        <v>83</v>
      </c>
      <c r="O4584" s="1" t="s">
        <v>482</v>
      </c>
    </row>
    <row r="4585" spans="1:15" x14ac:dyDescent="0.25">
      <c r="A4585" s="1" t="s">
        <v>2902</v>
      </c>
      <c r="B4585" s="1" t="s">
        <v>2903</v>
      </c>
      <c r="C4585" s="1" t="s">
        <v>2904</v>
      </c>
      <c r="D4585" s="1" t="s">
        <v>2247</v>
      </c>
      <c r="E4585" s="1" t="s">
        <v>2242</v>
      </c>
      <c r="F4585" s="1" t="s">
        <v>1164</v>
      </c>
      <c r="I4585">
        <v>27.87</v>
      </c>
      <c r="J4585" s="1" t="s">
        <v>58</v>
      </c>
      <c r="K4585" s="2">
        <f>+I4585</f>
        <v>27.87</v>
      </c>
      <c r="L4585" s="1" t="s">
        <v>93</v>
      </c>
      <c r="M4585" s="1" t="s">
        <v>60</v>
      </c>
      <c r="N4585" s="1" t="s">
        <v>61</v>
      </c>
    </row>
    <row r="4586" spans="1:15" x14ac:dyDescent="0.25">
      <c r="A4586" s="1" t="s">
        <v>2902</v>
      </c>
      <c r="B4586" s="1" t="s">
        <v>2903</v>
      </c>
      <c r="C4586" s="1" t="s">
        <v>2904</v>
      </c>
      <c r="D4586" s="1" t="s">
        <v>2247</v>
      </c>
      <c r="E4586" s="1" t="s">
        <v>2242</v>
      </c>
      <c r="F4586" s="1" t="s">
        <v>1164</v>
      </c>
      <c r="I4586">
        <v>27.87</v>
      </c>
      <c r="J4586" s="1" t="s">
        <v>58</v>
      </c>
      <c r="K4586" s="2">
        <f>+I4586</f>
        <v>27.87</v>
      </c>
      <c r="L4586" s="1" t="s">
        <v>93</v>
      </c>
      <c r="M4586" s="1" t="s">
        <v>60</v>
      </c>
      <c r="N4586" s="1" t="s">
        <v>2230</v>
      </c>
    </row>
    <row r="4587" spans="1:15" x14ac:dyDescent="0.25">
      <c r="A4587" s="1" t="s">
        <v>2902</v>
      </c>
      <c r="B4587" s="1" t="s">
        <v>2903</v>
      </c>
      <c r="C4587" s="1" t="s">
        <v>2904</v>
      </c>
      <c r="D4587" s="1" t="s">
        <v>2247</v>
      </c>
      <c r="E4587" s="1" t="s">
        <v>2242</v>
      </c>
      <c r="F4587" s="1" t="s">
        <v>1164</v>
      </c>
      <c r="I4587">
        <v>27.87</v>
      </c>
      <c r="J4587" s="1" t="s">
        <v>58</v>
      </c>
      <c r="K4587" s="2">
        <f>+I4587</f>
        <v>27.87</v>
      </c>
      <c r="L4587" s="1" t="s">
        <v>93</v>
      </c>
      <c r="M4587" s="1" t="s">
        <v>60</v>
      </c>
      <c r="N4587" s="1" t="s">
        <v>303</v>
      </c>
    </row>
    <row r="4588" spans="1:15" x14ac:dyDescent="0.25">
      <c r="A4588" s="1" t="s">
        <v>2902</v>
      </c>
      <c r="B4588" s="1" t="s">
        <v>2903</v>
      </c>
      <c r="C4588" s="1" t="s">
        <v>2904</v>
      </c>
      <c r="D4588" s="1" t="s">
        <v>2247</v>
      </c>
      <c r="E4588" s="1" t="s">
        <v>2242</v>
      </c>
      <c r="F4588" s="1" t="s">
        <v>1164</v>
      </c>
      <c r="I4588">
        <v>27.87</v>
      </c>
      <c r="J4588" s="1" t="s">
        <v>58</v>
      </c>
      <c r="K4588" s="2">
        <f>+I4588</f>
        <v>27.87</v>
      </c>
      <c r="L4588" s="1" t="s">
        <v>93</v>
      </c>
      <c r="M4588" s="1" t="s">
        <v>60</v>
      </c>
      <c r="N4588" s="1" t="s">
        <v>2200</v>
      </c>
    </row>
    <row r="4589" spans="1:15" x14ac:dyDescent="0.25">
      <c r="A4589" s="1" t="s">
        <v>2899</v>
      </c>
      <c r="B4589" s="1" t="s">
        <v>2900</v>
      </c>
      <c r="C4589" s="1" t="s">
        <v>2901</v>
      </c>
      <c r="D4589" s="1" t="s">
        <v>2339</v>
      </c>
      <c r="E4589" s="1" t="s">
        <v>2242</v>
      </c>
      <c r="F4589" s="1" t="s">
        <v>1164</v>
      </c>
      <c r="I4589">
        <v>9.3699999999999992</v>
      </c>
      <c r="J4589" s="1" t="s">
        <v>58</v>
      </c>
      <c r="K4589" s="2">
        <f>+I4589</f>
        <v>9.3699999999999992</v>
      </c>
      <c r="L4589" s="1" t="s">
        <v>82</v>
      </c>
      <c r="M4589" s="1" t="s">
        <v>83</v>
      </c>
      <c r="O4589" s="1" t="s">
        <v>260</v>
      </c>
    </row>
    <row r="4590" spans="1:15" x14ac:dyDescent="0.25">
      <c r="A4590" s="1" t="s">
        <v>2899</v>
      </c>
      <c r="B4590" s="1" t="s">
        <v>2900</v>
      </c>
      <c r="C4590" s="1" t="s">
        <v>2901</v>
      </c>
      <c r="D4590" s="1" t="s">
        <v>2339</v>
      </c>
      <c r="E4590" s="1" t="s">
        <v>2242</v>
      </c>
      <c r="F4590" s="1" t="s">
        <v>1164</v>
      </c>
      <c r="I4590">
        <v>9.3699999999999992</v>
      </c>
      <c r="J4590" s="1" t="s">
        <v>58</v>
      </c>
      <c r="K4590" s="2">
        <f>+I4590</f>
        <v>9.3699999999999992</v>
      </c>
      <c r="L4590" s="1" t="s">
        <v>82</v>
      </c>
      <c r="M4590" s="1" t="s">
        <v>83</v>
      </c>
      <c r="O4590" s="1" t="s">
        <v>264</v>
      </c>
    </row>
    <row r="4591" spans="1:15" x14ac:dyDescent="0.25">
      <c r="A4591" s="1" t="s">
        <v>2899</v>
      </c>
      <c r="B4591" s="1" t="s">
        <v>2900</v>
      </c>
      <c r="C4591" s="1" t="s">
        <v>2901</v>
      </c>
      <c r="D4591" s="1" t="s">
        <v>2339</v>
      </c>
      <c r="E4591" s="1" t="s">
        <v>2242</v>
      </c>
      <c r="F4591" s="1" t="s">
        <v>1164</v>
      </c>
      <c r="I4591">
        <v>9.3699999999999992</v>
      </c>
      <c r="J4591" s="1" t="s">
        <v>58</v>
      </c>
      <c r="K4591" s="2">
        <f>+I4591</f>
        <v>9.3699999999999992</v>
      </c>
      <c r="L4591" s="1" t="s">
        <v>82</v>
      </c>
      <c r="M4591" s="1" t="s">
        <v>83</v>
      </c>
      <c r="O4591" s="1" t="s">
        <v>289</v>
      </c>
    </row>
    <row r="4592" spans="1:15" x14ac:dyDescent="0.25">
      <c r="A4592" s="1" t="s">
        <v>2899</v>
      </c>
      <c r="B4592" s="1" t="s">
        <v>2900</v>
      </c>
      <c r="C4592" s="1" t="s">
        <v>2901</v>
      </c>
      <c r="D4592" s="1" t="s">
        <v>2339</v>
      </c>
      <c r="E4592" s="1" t="s">
        <v>2242</v>
      </c>
      <c r="F4592" s="1" t="s">
        <v>1164</v>
      </c>
      <c r="I4592">
        <v>9.3699999999999992</v>
      </c>
      <c r="J4592" s="1" t="s">
        <v>58</v>
      </c>
      <c r="K4592" s="2">
        <f>+I4592</f>
        <v>9.3699999999999992</v>
      </c>
      <c r="L4592" s="1" t="s">
        <v>82</v>
      </c>
      <c r="M4592" s="1" t="s">
        <v>83</v>
      </c>
      <c r="O4592" s="1" t="s">
        <v>839</v>
      </c>
    </row>
    <row r="4593" spans="1:15" x14ac:dyDescent="0.25">
      <c r="A4593" s="1" t="s">
        <v>2899</v>
      </c>
      <c r="B4593" s="1" t="s">
        <v>2900</v>
      </c>
      <c r="C4593" s="1" t="s">
        <v>2901</v>
      </c>
      <c r="D4593" s="1" t="s">
        <v>2339</v>
      </c>
      <c r="E4593" s="1" t="s">
        <v>2242</v>
      </c>
      <c r="F4593" s="1" t="s">
        <v>1164</v>
      </c>
      <c r="I4593">
        <v>9.3699999999999992</v>
      </c>
      <c r="J4593" s="1" t="s">
        <v>58</v>
      </c>
      <c r="K4593" s="2">
        <f>+I4593</f>
        <v>9.3699999999999992</v>
      </c>
      <c r="L4593" s="1" t="s">
        <v>93</v>
      </c>
      <c r="M4593" s="1" t="s">
        <v>60</v>
      </c>
      <c r="N4593" s="1" t="s">
        <v>61</v>
      </c>
    </row>
    <row r="4594" spans="1:15" x14ac:dyDescent="0.25">
      <c r="A4594" s="1" t="s">
        <v>2899</v>
      </c>
      <c r="B4594" s="1" t="s">
        <v>2900</v>
      </c>
      <c r="C4594" s="1" t="s">
        <v>2901</v>
      </c>
      <c r="D4594" s="1" t="s">
        <v>2339</v>
      </c>
      <c r="E4594" s="1" t="s">
        <v>2242</v>
      </c>
      <c r="F4594" s="1" t="s">
        <v>1164</v>
      </c>
      <c r="I4594">
        <v>9.3699999999999992</v>
      </c>
      <c r="J4594" s="1" t="s">
        <v>58</v>
      </c>
      <c r="K4594" s="2">
        <f>+I4594</f>
        <v>9.3699999999999992</v>
      </c>
      <c r="L4594" s="1" t="s">
        <v>93</v>
      </c>
      <c r="M4594" s="1" t="s">
        <v>60</v>
      </c>
      <c r="N4594" s="1" t="s">
        <v>2230</v>
      </c>
    </row>
    <row r="4595" spans="1:15" x14ac:dyDescent="0.25">
      <c r="A4595" s="1" t="s">
        <v>2899</v>
      </c>
      <c r="B4595" s="1" t="s">
        <v>2900</v>
      </c>
      <c r="C4595" s="1" t="s">
        <v>2901</v>
      </c>
      <c r="D4595" s="1" t="s">
        <v>2339</v>
      </c>
      <c r="E4595" s="1" t="s">
        <v>2242</v>
      </c>
      <c r="F4595" s="1" t="s">
        <v>1164</v>
      </c>
      <c r="I4595">
        <v>9.3699999999999992</v>
      </c>
      <c r="J4595" s="1" t="s">
        <v>58</v>
      </c>
      <c r="K4595" s="2">
        <f>+I4595</f>
        <v>9.3699999999999992</v>
      </c>
      <c r="L4595" s="1" t="s">
        <v>93</v>
      </c>
      <c r="M4595" s="1" t="s">
        <v>60</v>
      </c>
      <c r="N4595" s="1" t="s">
        <v>2200</v>
      </c>
    </row>
    <row r="4596" spans="1:15" x14ac:dyDescent="0.25">
      <c r="A4596" s="1" t="s">
        <v>2899</v>
      </c>
      <c r="B4596" s="1" t="s">
        <v>2900</v>
      </c>
      <c r="C4596" s="1" t="s">
        <v>2901</v>
      </c>
      <c r="D4596" s="1" t="s">
        <v>2339</v>
      </c>
      <c r="E4596" s="1" t="s">
        <v>2242</v>
      </c>
      <c r="F4596" s="1" t="s">
        <v>1164</v>
      </c>
      <c r="I4596">
        <v>9.3699999999999992</v>
      </c>
      <c r="J4596" s="1" t="s">
        <v>58</v>
      </c>
      <c r="K4596" s="2">
        <f>+I4596</f>
        <v>9.3699999999999992</v>
      </c>
      <c r="L4596" s="1" t="s">
        <v>93</v>
      </c>
      <c r="M4596" s="1" t="s">
        <v>60</v>
      </c>
      <c r="N4596" s="1" t="s">
        <v>303</v>
      </c>
    </row>
    <row r="4597" spans="1:15" x14ac:dyDescent="0.25">
      <c r="A4597" s="1" t="s">
        <v>2896</v>
      </c>
      <c r="B4597" s="1" t="s">
        <v>2897</v>
      </c>
      <c r="C4597" s="1" t="s">
        <v>2898</v>
      </c>
      <c r="D4597" s="1" t="s">
        <v>2339</v>
      </c>
      <c r="E4597" s="1" t="s">
        <v>2242</v>
      </c>
      <c r="F4597" s="1" t="s">
        <v>1164</v>
      </c>
      <c r="I4597">
        <v>29.37</v>
      </c>
      <c r="J4597" s="1" t="s">
        <v>58</v>
      </c>
      <c r="K4597" s="2">
        <f>+I4597</f>
        <v>29.37</v>
      </c>
      <c r="L4597" s="1" t="s">
        <v>82</v>
      </c>
      <c r="M4597" s="1" t="s">
        <v>83</v>
      </c>
      <c r="O4597" s="1" t="s">
        <v>260</v>
      </c>
    </row>
    <row r="4598" spans="1:15" x14ac:dyDescent="0.25">
      <c r="A4598" s="1" t="s">
        <v>2896</v>
      </c>
      <c r="B4598" s="1" t="s">
        <v>2897</v>
      </c>
      <c r="C4598" s="1" t="s">
        <v>2898</v>
      </c>
      <c r="D4598" s="1" t="s">
        <v>2339</v>
      </c>
      <c r="E4598" s="1" t="s">
        <v>2242</v>
      </c>
      <c r="F4598" s="1" t="s">
        <v>1164</v>
      </c>
      <c r="I4598">
        <v>29.37</v>
      </c>
      <c r="J4598" s="1" t="s">
        <v>58</v>
      </c>
      <c r="K4598" s="2">
        <f>+I4598</f>
        <v>29.37</v>
      </c>
      <c r="L4598" s="1" t="s">
        <v>82</v>
      </c>
      <c r="M4598" s="1" t="s">
        <v>83</v>
      </c>
      <c r="O4598" s="1" t="s">
        <v>264</v>
      </c>
    </row>
    <row r="4599" spans="1:15" x14ac:dyDescent="0.25">
      <c r="A4599" s="1" t="s">
        <v>2896</v>
      </c>
      <c r="B4599" s="1" t="s">
        <v>2897</v>
      </c>
      <c r="C4599" s="1" t="s">
        <v>2898</v>
      </c>
      <c r="D4599" s="1" t="s">
        <v>2339</v>
      </c>
      <c r="E4599" s="1" t="s">
        <v>2242</v>
      </c>
      <c r="F4599" s="1" t="s">
        <v>1164</v>
      </c>
      <c r="I4599">
        <v>29.37</v>
      </c>
      <c r="J4599" s="1" t="s">
        <v>58</v>
      </c>
      <c r="K4599" s="2">
        <f>+I4599</f>
        <v>29.37</v>
      </c>
      <c r="L4599" s="1" t="s">
        <v>82</v>
      </c>
      <c r="M4599" s="1" t="s">
        <v>83</v>
      </c>
      <c r="O4599" s="1" t="s">
        <v>482</v>
      </c>
    </row>
    <row r="4600" spans="1:15" x14ac:dyDescent="0.25">
      <c r="A4600" s="1" t="s">
        <v>2896</v>
      </c>
      <c r="B4600" s="1" t="s">
        <v>2897</v>
      </c>
      <c r="C4600" s="1" t="s">
        <v>2898</v>
      </c>
      <c r="D4600" s="1" t="s">
        <v>2339</v>
      </c>
      <c r="E4600" s="1" t="s">
        <v>2242</v>
      </c>
      <c r="F4600" s="1" t="s">
        <v>1164</v>
      </c>
      <c r="I4600">
        <v>29.37</v>
      </c>
      <c r="J4600" s="1" t="s">
        <v>58</v>
      </c>
      <c r="K4600" s="2">
        <f>+I4600</f>
        <v>29.37</v>
      </c>
      <c r="L4600" s="1" t="s">
        <v>82</v>
      </c>
      <c r="M4600" s="1" t="s">
        <v>83</v>
      </c>
      <c r="O4600" s="1" t="s">
        <v>289</v>
      </c>
    </row>
    <row r="4601" spans="1:15" x14ac:dyDescent="0.25">
      <c r="A4601" s="1" t="s">
        <v>2896</v>
      </c>
      <c r="B4601" s="1" t="s">
        <v>2897</v>
      </c>
      <c r="C4601" s="1" t="s">
        <v>2898</v>
      </c>
      <c r="D4601" s="1" t="s">
        <v>2339</v>
      </c>
      <c r="E4601" s="1" t="s">
        <v>2242</v>
      </c>
      <c r="F4601" s="1" t="s">
        <v>1164</v>
      </c>
      <c r="I4601">
        <v>29.37</v>
      </c>
      <c r="J4601" s="1" t="s">
        <v>58</v>
      </c>
      <c r="K4601" s="2">
        <f>+I4601</f>
        <v>29.37</v>
      </c>
      <c r="L4601" s="1" t="s">
        <v>93</v>
      </c>
      <c r="M4601" s="1" t="s">
        <v>60</v>
      </c>
      <c r="N4601" s="1" t="s">
        <v>61</v>
      </c>
    </row>
    <row r="4602" spans="1:15" x14ac:dyDescent="0.25">
      <c r="A4602" s="1" t="s">
        <v>2896</v>
      </c>
      <c r="B4602" s="1" t="s">
        <v>2897</v>
      </c>
      <c r="C4602" s="1" t="s">
        <v>2898</v>
      </c>
      <c r="D4602" s="1" t="s">
        <v>2339</v>
      </c>
      <c r="E4602" s="1" t="s">
        <v>2242</v>
      </c>
      <c r="F4602" s="1" t="s">
        <v>1164</v>
      </c>
      <c r="I4602">
        <v>29.37</v>
      </c>
      <c r="J4602" s="1" t="s">
        <v>58</v>
      </c>
      <c r="K4602" s="2">
        <f>+I4602</f>
        <v>29.37</v>
      </c>
      <c r="L4602" s="1" t="s">
        <v>93</v>
      </c>
      <c r="M4602" s="1" t="s">
        <v>60</v>
      </c>
      <c r="N4602" s="1" t="s">
        <v>2230</v>
      </c>
    </row>
    <row r="4603" spans="1:15" x14ac:dyDescent="0.25">
      <c r="A4603" s="1" t="s">
        <v>2896</v>
      </c>
      <c r="B4603" s="1" t="s">
        <v>2897</v>
      </c>
      <c r="C4603" s="1" t="s">
        <v>2898</v>
      </c>
      <c r="D4603" s="1" t="s">
        <v>2339</v>
      </c>
      <c r="E4603" s="1" t="s">
        <v>2242</v>
      </c>
      <c r="F4603" s="1" t="s">
        <v>1164</v>
      </c>
      <c r="I4603">
        <v>29.37</v>
      </c>
      <c r="J4603" s="1" t="s">
        <v>58</v>
      </c>
      <c r="K4603" s="2">
        <f>+I4603</f>
        <v>29.37</v>
      </c>
      <c r="L4603" s="1" t="s">
        <v>93</v>
      </c>
      <c r="M4603" s="1" t="s">
        <v>60</v>
      </c>
      <c r="N4603" s="1" t="s">
        <v>303</v>
      </c>
    </row>
    <row r="4604" spans="1:15" x14ac:dyDescent="0.25">
      <c r="A4604" s="1" t="s">
        <v>2896</v>
      </c>
      <c r="B4604" s="1" t="s">
        <v>2897</v>
      </c>
      <c r="C4604" s="1" t="s">
        <v>2898</v>
      </c>
      <c r="D4604" s="1" t="s">
        <v>2339</v>
      </c>
      <c r="E4604" s="1" t="s">
        <v>2242</v>
      </c>
      <c r="F4604" s="1" t="s">
        <v>1164</v>
      </c>
      <c r="I4604">
        <v>29.37</v>
      </c>
      <c r="J4604" s="1" t="s">
        <v>58</v>
      </c>
      <c r="K4604" s="2">
        <f>+I4604</f>
        <v>29.37</v>
      </c>
      <c r="L4604" s="1" t="s">
        <v>93</v>
      </c>
      <c r="M4604" s="1" t="s">
        <v>60</v>
      </c>
      <c r="N4604" s="1" t="s">
        <v>2200</v>
      </c>
    </row>
    <row r="4605" spans="1:15" x14ac:dyDescent="0.25">
      <c r="A4605" s="1" t="s">
        <v>2892</v>
      </c>
      <c r="B4605" s="1" t="s">
        <v>2893</v>
      </c>
      <c r="C4605" s="1" t="s">
        <v>2894</v>
      </c>
      <c r="D4605" s="1" t="s">
        <v>2339</v>
      </c>
      <c r="E4605" s="1" t="s">
        <v>2242</v>
      </c>
      <c r="F4605" s="1" t="s">
        <v>1164</v>
      </c>
      <c r="I4605">
        <v>32.5</v>
      </c>
      <c r="J4605" s="1" t="s">
        <v>58</v>
      </c>
      <c r="K4605" s="2">
        <f>+I4605</f>
        <v>32.5</v>
      </c>
      <c r="L4605" s="1" t="s">
        <v>82</v>
      </c>
      <c r="M4605" s="1" t="s">
        <v>83</v>
      </c>
      <c r="O4605" s="1" t="s">
        <v>264</v>
      </c>
    </row>
    <row r="4606" spans="1:15" x14ac:dyDescent="0.25">
      <c r="A4606" s="1" t="s">
        <v>2892</v>
      </c>
      <c r="B4606" s="1" t="s">
        <v>2893</v>
      </c>
      <c r="C4606" s="1" t="s">
        <v>2894</v>
      </c>
      <c r="D4606" s="1" t="s">
        <v>2339</v>
      </c>
      <c r="E4606" s="1" t="s">
        <v>2242</v>
      </c>
      <c r="F4606" s="1" t="s">
        <v>1164</v>
      </c>
      <c r="I4606">
        <v>32.5</v>
      </c>
      <c r="J4606" s="1" t="s">
        <v>58</v>
      </c>
      <c r="K4606" s="2">
        <f>+I4606</f>
        <v>32.5</v>
      </c>
      <c r="L4606" s="1" t="s">
        <v>82</v>
      </c>
      <c r="M4606" s="1" t="s">
        <v>83</v>
      </c>
      <c r="O4606" s="1" t="s">
        <v>260</v>
      </c>
    </row>
    <row r="4607" spans="1:15" x14ac:dyDescent="0.25">
      <c r="A4607" s="1" t="s">
        <v>2892</v>
      </c>
      <c r="B4607" s="1" t="s">
        <v>2893</v>
      </c>
      <c r="C4607" s="1" t="s">
        <v>2894</v>
      </c>
      <c r="D4607" s="1" t="s">
        <v>2339</v>
      </c>
      <c r="E4607" s="1" t="s">
        <v>2242</v>
      </c>
      <c r="F4607" s="1" t="s">
        <v>1164</v>
      </c>
      <c r="I4607">
        <v>32.5</v>
      </c>
      <c r="J4607" s="1" t="s">
        <v>58</v>
      </c>
      <c r="K4607" s="2">
        <f>+I4607</f>
        <v>32.5</v>
      </c>
      <c r="L4607" s="1" t="s">
        <v>82</v>
      </c>
      <c r="M4607" s="1" t="s">
        <v>83</v>
      </c>
      <c r="O4607" s="1" t="s">
        <v>839</v>
      </c>
    </row>
    <row r="4608" spans="1:15" x14ac:dyDescent="0.25">
      <c r="A4608" s="1" t="s">
        <v>2892</v>
      </c>
      <c r="B4608" s="1" t="s">
        <v>2893</v>
      </c>
      <c r="C4608" s="1" t="s">
        <v>2894</v>
      </c>
      <c r="D4608" s="1" t="s">
        <v>2339</v>
      </c>
      <c r="E4608" s="1" t="s">
        <v>2242</v>
      </c>
      <c r="F4608" s="1" t="s">
        <v>1164</v>
      </c>
      <c r="I4608">
        <v>32.5</v>
      </c>
      <c r="J4608" s="1" t="s">
        <v>58</v>
      </c>
      <c r="K4608" s="2">
        <f>+I4608</f>
        <v>32.5</v>
      </c>
      <c r="L4608" s="1" t="s">
        <v>82</v>
      </c>
      <c r="M4608" s="1" t="s">
        <v>83</v>
      </c>
      <c r="O4608" s="1" t="s">
        <v>289</v>
      </c>
    </row>
    <row r="4609" spans="1:15" x14ac:dyDescent="0.25">
      <c r="A4609" s="1" t="s">
        <v>2892</v>
      </c>
      <c r="B4609" s="1" t="s">
        <v>2893</v>
      </c>
      <c r="C4609" s="1" t="s">
        <v>2894</v>
      </c>
      <c r="D4609" s="1" t="s">
        <v>2339</v>
      </c>
      <c r="E4609" s="1" t="s">
        <v>2242</v>
      </c>
      <c r="F4609" s="1" t="s">
        <v>1164</v>
      </c>
      <c r="I4609">
        <v>32.5</v>
      </c>
      <c r="J4609" s="1" t="s">
        <v>58</v>
      </c>
      <c r="K4609" s="2">
        <f>+I4609</f>
        <v>32.5</v>
      </c>
      <c r="L4609" s="1" t="s">
        <v>93</v>
      </c>
      <c r="M4609" s="1" t="s">
        <v>60</v>
      </c>
      <c r="N4609" s="1" t="s">
        <v>61</v>
      </c>
    </row>
    <row r="4610" spans="1:15" x14ac:dyDescent="0.25">
      <c r="A4610" s="1" t="s">
        <v>2892</v>
      </c>
      <c r="B4610" s="1" t="s">
        <v>2893</v>
      </c>
      <c r="C4610" s="1" t="s">
        <v>2894</v>
      </c>
      <c r="D4610" s="1" t="s">
        <v>2339</v>
      </c>
      <c r="E4610" s="1" t="s">
        <v>2242</v>
      </c>
      <c r="F4610" s="1" t="s">
        <v>1164</v>
      </c>
      <c r="I4610">
        <v>32.5</v>
      </c>
      <c r="J4610" s="1" t="s">
        <v>58</v>
      </c>
      <c r="K4610" s="2">
        <f>+I4610</f>
        <v>32.5</v>
      </c>
      <c r="L4610" s="1" t="s">
        <v>93</v>
      </c>
      <c r="M4610" s="1" t="s">
        <v>60</v>
      </c>
      <c r="N4610" s="1" t="s">
        <v>2230</v>
      </c>
    </row>
    <row r="4611" spans="1:15" x14ac:dyDescent="0.25">
      <c r="A4611" s="1" t="s">
        <v>2892</v>
      </c>
      <c r="B4611" s="1" t="s">
        <v>2893</v>
      </c>
      <c r="C4611" s="1" t="s">
        <v>2894</v>
      </c>
      <c r="D4611" s="1" t="s">
        <v>2339</v>
      </c>
      <c r="E4611" s="1" t="s">
        <v>2242</v>
      </c>
      <c r="F4611" s="1" t="s">
        <v>1164</v>
      </c>
      <c r="I4611">
        <v>32.5</v>
      </c>
      <c r="J4611" s="1" t="s">
        <v>58</v>
      </c>
      <c r="K4611" s="2">
        <f>+I4611</f>
        <v>32.5</v>
      </c>
      <c r="L4611" s="1" t="s">
        <v>93</v>
      </c>
      <c r="M4611" s="1" t="s">
        <v>60</v>
      </c>
      <c r="N4611" s="1" t="s">
        <v>303</v>
      </c>
    </row>
    <row r="4612" spans="1:15" x14ac:dyDescent="0.25">
      <c r="A4612" s="1" t="s">
        <v>2892</v>
      </c>
      <c r="B4612" s="1" t="s">
        <v>2893</v>
      </c>
      <c r="C4612" s="1" t="s">
        <v>2894</v>
      </c>
      <c r="D4612" s="1" t="s">
        <v>2339</v>
      </c>
      <c r="E4612" s="1" t="s">
        <v>2242</v>
      </c>
      <c r="F4612" s="1" t="s">
        <v>1164</v>
      </c>
      <c r="I4612">
        <v>32.5</v>
      </c>
      <c r="J4612" s="1" t="s">
        <v>58</v>
      </c>
      <c r="K4612" s="2">
        <f>+I4612</f>
        <v>32.5</v>
      </c>
      <c r="L4612" s="1" t="s">
        <v>93</v>
      </c>
      <c r="M4612" s="1" t="s">
        <v>60</v>
      </c>
      <c r="N4612" s="1" t="s">
        <v>2200</v>
      </c>
    </row>
    <row r="4613" spans="1:15" x14ac:dyDescent="0.25">
      <c r="A4613" s="1" t="s">
        <v>2888</v>
      </c>
      <c r="B4613" s="1" t="s">
        <v>2889</v>
      </c>
      <c r="C4613" s="1" t="s">
        <v>2890</v>
      </c>
      <c r="D4613" s="1" t="s">
        <v>2322</v>
      </c>
      <c r="E4613" s="1" t="s">
        <v>2242</v>
      </c>
      <c r="F4613" s="1" t="s">
        <v>1164</v>
      </c>
      <c r="I4613">
        <v>83.33</v>
      </c>
      <c r="J4613" s="1" t="s">
        <v>58</v>
      </c>
      <c r="K4613" s="2">
        <f>+I4613</f>
        <v>83.33</v>
      </c>
      <c r="L4613" s="1" t="s">
        <v>82</v>
      </c>
      <c r="M4613" s="1" t="s">
        <v>83</v>
      </c>
      <c r="O4613" s="1" t="s">
        <v>260</v>
      </c>
    </row>
    <row r="4614" spans="1:15" x14ac:dyDescent="0.25">
      <c r="A4614" s="1" t="s">
        <v>2888</v>
      </c>
      <c r="B4614" s="1" t="s">
        <v>2889</v>
      </c>
      <c r="C4614" s="1" t="s">
        <v>2890</v>
      </c>
      <c r="D4614" s="1" t="s">
        <v>2322</v>
      </c>
      <c r="E4614" s="1" t="s">
        <v>2242</v>
      </c>
      <c r="F4614" s="1" t="s">
        <v>1164</v>
      </c>
      <c r="I4614">
        <v>83.33</v>
      </c>
      <c r="J4614" s="1" t="s">
        <v>58</v>
      </c>
      <c r="K4614" s="2">
        <f>+I4614</f>
        <v>83.33</v>
      </c>
      <c r="L4614" s="1" t="s">
        <v>82</v>
      </c>
      <c r="M4614" s="1" t="s">
        <v>83</v>
      </c>
      <c r="O4614" s="1" t="s">
        <v>264</v>
      </c>
    </row>
    <row r="4615" spans="1:15" x14ac:dyDescent="0.25">
      <c r="A4615" s="1" t="s">
        <v>2888</v>
      </c>
      <c r="B4615" s="1" t="s">
        <v>2889</v>
      </c>
      <c r="C4615" s="1" t="s">
        <v>2890</v>
      </c>
      <c r="D4615" s="1" t="s">
        <v>2322</v>
      </c>
      <c r="E4615" s="1" t="s">
        <v>2242</v>
      </c>
      <c r="F4615" s="1" t="s">
        <v>1164</v>
      </c>
      <c r="I4615">
        <v>83.33</v>
      </c>
      <c r="J4615" s="1" t="s">
        <v>58</v>
      </c>
      <c r="K4615" s="2">
        <f>+I4615</f>
        <v>83.33</v>
      </c>
      <c r="L4615" s="1" t="s">
        <v>82</v>
      </c>
      <c r="M4615" s="1" t="s">
        <v>83</v>
      </c>
      <c r="O4615" s="1" t="s">
        <v>482</v>
      </c>
    </row>
    <row r="4616" spans="1:15" x14ac:dyDescent="0.25">
      <c r="A4616" s="1" t="s">
        <v>2888</v>
      </c>
      <c r="B4616" s="1" t="s">
        <v>2889</v>
      </c>
      <c r="C4616" s="1" t="s">
        <v>2890</v>
      </c>
      <c r="D4616" s="1" t="s">
        <v>2322</v>
      </c>
      <c r="E4616" s="1" t="s">
        <v>2242</v>
      </c>
      <c r="F4616" s="1" t="s">
        <v>1164</v>
      </c>
      <c r="I4616">
        <v>83.33</v>
      </c>
      <c r="J4616" s="1" t="s">
        <v>58</v>
      </c>
      <c r="K4616" s="2">
        <f>+I4616</f>
        <v>83.33</v>
      </c>
      <c r="L4616" s="1" t="s">
        <v>93</v>
      </c>
      <c r="M4616" s="1" t="s">
        <v>60</v>
      </c>
      <c r="N4616" s="1" t="s">
        <v>61</v>
      </c>
    </row>
    <row r="4617" spans="1:15" x14ac:dyDescent="0.25">
      <c r="A4617" s="1" t="s">
        <v>2888</v>
      </c>
      <c r="B4617" s="1" t="s">
        <v>2889</v>
      </c>
      <c r="C4617" s="1" t="s">
        <v>2890</v>
      </c>
      <c r="D4617" s="1" t="s">
        <v>2322</v>
      </c>
      <c r="E4617" s="1" t="s">
        <v>2242</v>
      </c>
      <c r="F4617" s="1" t="s">
        <v>1164</v>
      </c>
      <c r="I4617">
        <v>83.33</v>
      </c>
      <c r="J4617" s="1" t="s">
        <v>58</v>
      </c>
      <c r="K4617" s="2">
        <f>+I4617</f>
        <v>83.33</v>
      </c>
      <c r="L4617" s="1" t="s">
        <v>93</v>
      </c>
      <c r="M4617" s="1" t="s">
        <v>60</v>
      </c>
      <c r="N4617" s="1" t="s">
        <v>2230</v>
      </c>
    </row>
    <row r="4618" spans="1:15" x14ac:dyDescent="0.25">
      <c r="A4618" s="1" t="s">
        <v>2888</v>
      </c>
      <c r="B4618" s="1" t="s">
        <v>2889</v>
      </c>
      <c r="C4618" s="1" t="s">
        <v>2890</v>
      </c>
      <c r="D4618" s="1" t="s">
        <v>2322</v>
      </c>
      <c r="E4618" s="1" t="s">
        <v>2242</v>
      </c>
      <c r="F4618" s="1" t="s">
        <v>1164</v>
      </c>
      <c r="I4618">
        <v>83.33</v>
      </c>
      <c r="J4618" s="1" t="s">
        <v>58</v>
      </c>
      <c r="K4618" s="2">
        <f>+I4618</f>
        <v>83.33</v>
      </c>
      <c r="L4618" s="1" t="s">
        <v>93</v>
      </c>
      <c r="M4618" s="1" t="s">
        <v>60</v>
      </c>
      <c r="N4618" s="1" t="s">
        <v>2200</v>
      </c>
    </row>
    <row r="4619" spans="1:15" x14ac:dyDescent="0.25">
      <c r="A4619" s="1" t="s">
        <v>2884</v>
      </c>
      <c r="B4619" s="1" t="s">
        <v>2885</v>
      </c>
      <c r="C4619" s="1" t="s">
        <v>2886</v>
      </c>
      <c r="D4619" s="1" t="s">
        <v>2322</v>
      </c>
      <c r="E4619" s="1" t="s">
        <v>2242</v>
      </c>
      <c r="F4619" s="1" t="s">
        <v>1164</v>
      </c>
      <c r="I4619">
        <v>29.14</v>
      </c>
      <c r="J4619" s="1" t="s">
        <v>58</v>
      </c>
      <c r="K4619" s="2">
        <f>+I4619</f>
        <v>29.14</v>
      </c>
      <c r="L4619" s="1" t="s">
        <v>82</v>
      </c>
      <c r="M4619" s="1" t="s">
        <v>83</v>
      </c>
      <c r="O4619" s="1" t="s">
        <v>264</v>
      </c>
    </row>
    <row r="4620" spans="1:15" x14ac:dyDescent="0.25">
      <c r="A4620" s="1" t="s">
        <v>2884</v>
      </c>
      <c r="B4620" s="1" t="s">
        <v>2885</v>
      </c>
      <c r="C4620" s="1" t="s">
        <v>2886</v>
      </c>
      <c r="D4620" s="1" t="s">
        <v>2322</v>
      </c>
      <c r="E4620" s="1" t="s">
        <v>2242</v>
      </c>
      <c r="F4620" s="1" t="s">
        <v>1164</v>
      </c>
      <c r="I4620">
        <v>29.14</v>
      </c>
      <c r="J4620" s="1" t="s">
        <v>58</v>
      </c>
      <c r="K4620" s="2">
        <f>+I4620</f>
        <v>29.14</v>
      </c>
      <c r="L4620" s="1" t="s">
        <v>82</v>
      </c>
      <c r="M4620" s="1" t="s">
        <v>83</v>
      </c>
      <c r="O4620" s="1" t="s">
        <v>260</v>
      </c>
    </row>
    <row r="4621" spans="1:15" x14ac:dyDescent="0.25">
      <c r="A4621" s="1" t="s">
        <v>2884</v>
      </c>
      <c r="B4621" s="1" t="s">
        <v>2885</v>
      </c>
      <c r="C4621" s="1" t="s">
        <v>2886</v>
      </c>
      <c r="D4621" s="1" t="s">
        <v>2322</v>
      </c>
      <c r="E4621" s="1" t="s">
        <v>2242</v>
      </c>
      <c r="F4621" s="1" t="s">
        <v>1164</v>
      </c>
      <c r="I4621">
        <v>29.14</v>
      </c>
      <c r="J4621" s="1" t="s">
        <v>58</v>
      </c>
      <c r="K4621" s="2">
        <f>+I4621</f>
        <v>29.14</v>
      </c>
      <c r="L4621" s="1" t="s">
        <v>82</v>
      </c>
      <c r="M4621" s="1" t="s">
        <v>83</v>
      </c>
      <c r="O4621" s="1" t="s">
        <v>289</v>
      </c>
    </row>
    <row r="4622" spans="1:15" x14ac:dyDescent="0.25">
      <c r="A4622" s="1" t="s">
        <v>2884</v>
      </c>
      <c r="B4622" s="1" t="s">
        <v>2885</v>
      </c>
      <c r="C4622" s="1" t="s">
        <v>2886</v>
      </c>
      <c r="D4622" s="1" t="s">
        <v>2322</v>
      </c>
      <c r="E4622" s="1" t="s">
        <v>2242</v>
      </c>
      <c r="F4622" s="1" t="s">
        <v>1164</v>
      </c>
      <c r="I4622">
        <v>29.14</v>
      </c>
      <c r="J4622" s="1" t="s">
        <v>58</v>
      </c>
      <c r="K4622" s="2">
        <f>+I4622</f>
        <v>29.14</v>
      </c>
      <c r="L4622" s="1" t="s">
        <v>93</v>
      </c>
      <c r="M4622" s="1" t="s">
        <v>60</v>
      </c>
      <c r="N4622" s="1" t="s">
        <v>61</v>
      </c>
    </row>
    <row r="4623" spans="1:15" x14ac:dyDescent="0.25">
      <c r="A4623" s="1" t="s">
        <v>2884</v>
      </c>
      <c r="B4623" s="1" t="s">
        <v>2885</v>
      </c>
      <c r="C4623" s="1" t="s">
        <v>2886</v>
      </c>
      <c r="D4623" s="1" t="s">
        <v>2322</v>
      </c>
      <c r="E4623" s="1" t="s">
        <v>2242</v>
      </c>
      <c r="F4623" s="1" t="s">
        <v>1164</v>
      </c>
      <c r="I4623">
        <v>29.14</v>
      </c>
      <c r="J4623" s="1" t="s">
        <v>58</v>
      </c>
      <c r="K4623" s="2">
        <f>+I4623</f>
        <v>29.14</v>
      </c>
      <c r="L4623" s="1" t="s">
        <v>93</v>
      </c>
      <c r="M4623" s="1" t="s">
        <v>60</v>
      </c>
      <c r="N4623" s="1" t="s">
        <v>2230</v>
      </c>
    </row>
    <row r="4624" spans="1:15" x14ac:dyDescent="0.25">
      <c r="A4624" s="1" t="s">
        <v>2884</v>
      </c>
      <c r="B4624" s="1" t="s">
        <v>2885</v>
      </c>
      <c r="C4624" s="1" t="s">
        <v>2886</v>
      </c>
      <c r="D4624" s="1" t="s">
        <v>2322</v>
      </c>
      <c r="E4624" s="1" t="s">
        <v>2242</v>
      </c>
      <c r="F4624" s="1" t="s">
        <v>1164</v>
      </c>
      <c r="I4624">
        <v>29.14</v>
      </c>
      <c r="J4624" s="1" t="s">
        <v>58</v>
      </c>
      <c r="K4624" s="2">
        <f>+I4624</f>
        <v>29.14</v>
      </c>
      <c r="L4624" s="1" t="s">
        <v>93</v>
      </c>
      <c r="M4624" s="1" t="s">
        <v>60</v>
      </c>
      <c r="N4624" s="1" t="s">
        <v>2200</v>
      </c>
    </row>
    <row r="4625" spans="1:15" x14ac:dyDescent="0.25">
      <c r="A4625" s="1" t="s">
        <v>2884</v>
      </c>
      <c r="B4625" s="1" t="s">
        <v>2885</v>
      </c>
      <c r="C4625" s="1" t="s">
        <v>2886</v>
      </c>
      <c r="D4625" s="1" t="s">
        <v>2322</v>
      </c>
      <c r="E4625" s="1" t="s">
        <v>2242</v>
      </c>
      <c r="F4625" s="1" t="s">
        <v>1164</v>
      </c>
      <c r="I4625">
        <v>29.14</v>
      </c>
      <c r="J4625" s="1" t="s">
        <v>58</v>
      </c>
      <c r="K4625" s="2">
        <f>+I4625</f>
        <v>29.14</v>
      </c>
      <c r="L4625" s="1" t="s">
        <v>93</v>
      </c>
      <c r="M4625" s="1" t="s">
        <v>60</v>
      </c>
      <c r="N4625" s="1" t="s">
        <v>359</v>
      </c>
    </row>
    <row r="4626" spans="1:15" x14ac:dyDescent="0.25">
      <c r="A4626" s="1" t="s">
        <v>2879</v>
      </c>
      <c r="B4626" s="1" t="s">
        <v>2880</v>
      </c>
      <c r="C4626" s="1" t="s">
        <v>2881</v>
      </c>
      <c r="D4626" s="1" t="s">
        <v>2396</v>
      </c>
      <c r="E4626" s="1" t="s">
        <v>2242</v>
      </c>
      <c r="F4626" s="1" t="s">
        <v>1164</v>
      </c>
      <c r="I4626">
        <v>7.4999999999999997E-2</v>
      </c>
      <c r="J4626" s="1" t="s">
        <v>58</v>
      </c>
      <c r="K4626" s="2">
        <f>+I4626</f>
        <v>7.4999999999999997E-2</v>
      </c>
      <c r="L4626" s="1" t="s">
        <v>93</v>
      </c>
      <c r="M4626" s="1" t="s">
        <v>167</v>
      </c>
    </row>
    <row r="4627" spans="1:15" x14ac:dyDescent="0.25">
      <c r="A4627" s="1" t="s">
        <v>2875</v>
      </c>
      <c r="B4627" s="1" t="s">
        <v>2876</v>
      </c>
      <c r="C4627" s="1" t="s">
        <v>2877</v>
      </c>
      <c r="D4627" s="1" t="s">
        <v>2322</v>
      </c>
      <c r="E4627" s="1" t="s">
        <v>2242</v>
      </c>
      <c r="F4627" s="1" t="s">
        <v>1164</v>
      </c>
      <c r="I4627">
        <v>78.75</v>
      </c>
      <c r="J4627" s="1" t="s">
        <v>58</v>
      </c>
      <c r="K4627" s="2">
        <f>+I4627</f>
        <v>78.75</v>
      </c>
      <c r="L4627" s="1" t="s">
        <v>136</v>
      </c>
      <c r="M4627" s="1" t="s">
        <v>83</v>
      </c>
      <c r="O4627" s="1" t="s">
        <v>482</v>
      </c>
    </row>
    <row r="4628" spans="1:15" x14ac:dyDescent="0.25">
      <c r="A4628" s="1" t="s">
        <v>2875</v>
      </c>
      <c r="B4628" s="1" t="s">
        <v>2876</v>
      </c>
      <c r="C4628" s="1" t="s">
        <v>2877</v>
      </c>
      <c r="D4628" s="1" t="s">
        <v>2322</v>
      </c>
      <c r="E4628" s="1" t="s">
        <v>2242</v>
      </c>
      <c r="F4628" s="1" t="s">
        <v>1164</v>
      </c>
      <c r="I4628">
        <v>78.75</v>
      </c>
      <c r="J4628" s="1" t="s">
        <v>58</v>
      </c>
      <c r="K4628" s="2">
        <f>+I4628</f>
        <v>78.75</v>
      </c>
      <c r="L4628" s="1" t="s">
        <v>136</v>
      </c>
      <c r="M4628" s="1" t="s">
        <v>83</v>
      </c>
      <c r="O4628" s="1" t="s">
        <v>289</v>
      </c>
    </row>
    <row r="4629" spans="1:15" x14ac:dyDescent="0.25">
      <c r="A4629" s="1" t="s">
        <v>2875</v>
      </c>
      <c r="B4629" s="1" t="s">
        <v>2876</v>
      </c>
      <c r="C4629" s="1" t="s">
        <v>2877</v>
      </c>
      <c r="D4629" s="1" t="s">
        <v>2322</v>
      </c>
      <c r="E4629" s="1" t="s">
        <v>2242</v>
      </c>
      <c r="F4629" s="1" t="s">
        <v>1164</v>
      </c>
      <c r="I4629">
        <v>78.75</v>
      </c>
      <c r="J4629" s="1" t="s">
        <v>58</v>
      </c>
      <c r="K4629" s="2">
        <f>+I4629</f>
        <v>78.75</v>
      </c>
      <c r="L4629" s="1" t="s">
        <v>136</v>
      </c>
      <c r="M4629" s="1" t="s">
        <v>83</v>
      </c>
      <c r="O4629" s="1" t="s">
        <v>260</v>
      </c>
    </row>
    <row r="4630" spans="1:15" x14ac:dyDescent="0.25">
      <c r="A4630" s="1" t="s">
        <v>2875</v>
      </c>
      <c r="B4630" s="1" t="s">
        <v>2876</v>
      </c>
      <c r="C4630" s="1" t="s">
        <v>2877</v>
      </c>
      <c r="D4630" s="1" t="s">
        <v>2322</v>
      </c>
      <c r="E4630" s="1" t="s">
        <v>2242</v>
      </c>
      <c r="F4630" s="1" t="s">
        <v>1164</v>
      </c>
      <c r="I4630">
        <v>78.75</v>
      </c>
      <c r="J4630" s="1" t="s">
        <v>58</v>
      </c>
      <c r="K4630" s="2">
        <f>+I4630</f>
        <v>78.75</v>
      </c>
      <c r="L4630" s="1" t="s">
        <v>136</v>
      </c>
      <c r="M4630" s="1" t="s">
        <v>83</v>
      </c>
      <c r="O4630" s="1" t="s">
        <v>839</v>
      </c>
    </row>
    <row r="4631" spans="1:15" x14ac:dyDescent="0.25">
      <c r="A4631" s="1" t="s">
        <v>2875</v>
      </c>
      <c r="B4631" s="1" t="s">
        <v>2876</v>
      </c>
      <c r="C4631" s="1" t="s">
        <v>2877</v>
      </c>
      <c r="D4631" s="1" t="s">
        <v>2322</v>
      </c>
      <c r="E4631" s="1" t="s">
        <v>2242</v>
      </c>
      <c r="F4631" s="1" t="s">
        <v>1164</v>
      </c>
      <c r="I4631">
        <v>78.75</v>
      </c>
      <c r="J4631" s="1" t="s">
        <v>58</v>
      </c>
      <c r="K4631" s="2">
        <f>+I4631</f>
        <v>78.75</v>
      </c>
      <c r="L4631" s="1" t="s">
        <v>136</v>
      </c>
      <c r="M4631" s="1" t="s">
        <v>83</v>
      </c>
      <c r="O4631" s="1" t="s">
        <v>264</v>
      </c>
    </row>
    <row r="4632" spans="1:15" x14ac:dyDescent="0.25">
      <c r="A4632" s="1" t="s">
        <v>2875</v>
      </c>
      <c r="B4632" s="1" t="s">
        <v>2876</v>
      </c>
      <c r="C4632" s="1" t="s">
        <v>2877</v>
      </c>
      <c r="D4632" s="1" t="s">
        <v>2322</v>
      </c>
      <c r="E4632" s="1" t="s">
        <v>2242</v>
      </c>
      <c r="F4632" s="1" t="s">
        <v>1164</v>
      </c>
      <c r="I4632">
        <v>78.75</v>
      </c>
      <c r="J4632" s="1" t="s">
        <v>58</v>
      </c>
      <c r="K4632" s="2">
        <f>+I4632</f>
        <v>78.75</v>
      </c>
      <c r="L4632" s="1" t="s">
        <v>93</v>
      </c>
      <c r="M4632" s="1" t="s">
        <v>60</v>
      </c>
      <c r="N4632" s="1" t="s">
        <v>61</v>
      </c>
    </row>
    <row r="4633" spans="1:15" x14ac:dyDescent="0.25">
      <c r="A4633" s="1" t="s">
        <v>2875</v>
      </c>
      <c r="B4633" s="1" t="s">
        <v>2876</v>
      </c>
      <c r="C4633" s="1" t="s">
        <v>2877</v>
      </c>
      <c r="D4633" s="1" t="s">
        <v>2322</v>
      </c>
      <c r="E4633" s="1" t="s">
        <v>2242</v>
      </c>
      <c r="F4633" s="1" t="s">
        <v>1164</v>
      </c>
      <c r="I4633">
        <v>78.75</v>
      </c>
      <c r="J4633" s="1" t="s">
        <v>58</v>
      </c>
      <c r="K4633" s="2">
        <f>+I4633</f>
        <v>78.75</v>
      </c>
      <c r="L4633" s="1" t="s">
        <v>93</v>
      </c>
      <c r="M4633" s="1" t="s">
        <v>60</v>
      </c>
      <c r="N4633" s="1" t="s">
        <v>2230</v>
      </c>
    </row>
    <row r="4634" spans="1:15" x14ac:dyDescent="0.25">
      <c r="A4634" s="1" t="s">
        <v>2875</v>
      </c>
      <c r="B4634" s="1" t="s">
        <v>2876</v>
      </c>
      <c r="C4634" s="1" t="s">
        <v>2877</v>
      </c>
      <c r="D4634" s="1" t="s">
        <v>2322</v>
      </c>
      <c r="E4634" s="1" t="s">
        <v>2242</v>
      </c>
      <c r="F4634" s="1" t="s">
        <v>1164</v>
      </c>
      <c r="I4634">
        <v>78.75</v>
      </c>
      <c r="J4634" s="1" t="s">
        <v>58</v>
      </c>
      <c r="K4634" s="2">
        <f>+I4634</f>
        <v>78.75</v>
      </c>
      <c r="L4634" s="1" t="s">
        <v>93</v>
      </c>
      <c r="M4634" s="1" t="s">
        <v>60</v>
      </c>
      <c r="N4634" s="1" t="s">
        <v>2210</v>
      </c>
    </row>
    <row r="4635" spans="1:15" x14ac:dyDescent="0.25">
      <c r="A4635" s="1" t="s">
        <v>2871</v>
      </c>
      <c r="B4635" s="1" t="s">
        <v>2872</v>
      </c>
      <c r="C4635" s="1" t="s">
        <v>2873</v>
      </c>
      <c r="D4635" s="1" t="s">
        <v>2293</v>
      </c>
      <c r="E4635" s="1" t="s">
        <v>2242</v>
      </c>
      <c r="F4635" s="1" t="s">
        <v>1164</v>
      </c>
      <c r="I4635">
        <v>7</v>
      </c>
      <c r="J4635" s="1" t="s">
        <v>58</v>
      </c>
      <c r="K4635" s="2">
        <f>+I4635</f>
        <v>7</v>
      </c>
      <c r="L4635" s="1" t="s">
        <v>82</v>
      </c>
      <c r="M4635" s="1" t="s">
        <v>83</v>
      </c>
      <c r="O4635" s="1" t="s">
        <v>260</v>
      </c>
    </row>
    <row r="4636" spans="1:15" x14ac:dyDescent="0.25">
      <c r="A4636" s="1" t="s">
        <v>2871</v>
      </c>
      <c r="B4636" s="1" t="s">
        <v>2872</v>
      </c>
      <c r="C4636" s="1" t="s">
        <v>2873</v>
      </c>
      <c r="D4636" s="1" t="s">
        <v>2293</v>
      </c>
      <c r="E4636" s="1" t="s">
        <v>2242</v>
      </c>
      <c r="F4636" s="1" t="s">
        <v>1164</v>
      </c>
      <c r="I4636">
        <v>7</v>
      </c>
      <c r="J4636" s="1" t="s">
        <v>58</v>
      </c>
      <c r="K4636" s="2">
        <f>+I4636</f>
        <v>7</v>
      </c>
      <c r="L4636" s="1" t="s">
        <v>82</v>
      </c>
      <c r="M4636" s="1" t="s">
        <v>83</v>
      </c>
      <c r="O4636" s="1" t="s">
        <v>264</v>
      </c>
    </row>
    <row r="4637" spans="1:15" x14ac:dyDescent="0.25">
      <c r="A4637" s="1" t="s">
        <v>2871</v>
      </c>
      <c r="B4637" s="1" t="s">
        <v>2872</v>
      </c>
      <c r="C4637" s="1" t="s">
        <v>2873</v>
      </c>
      <c r="D4637" s="1" t="s">
        <v>2293</v>
      </c>
      <c r="E4637" s="1" t="s">
        <v>2242</v>
      </c>
      <c r="F4637" s="1" t="s">
        <v>1164</v>
      </c>
      <c r="I4637">
        <v>7</v>
      </c>
      <c r="J4637" s="1" t="s">
        <v>58</v>
      </c>
      <c r="K4637" s="2">
        <f>+I4637</f>
        <v>7</v>
      </c>
      <c r="L4637" s="1" t="s">
        <v>82</v>
      </c>
      <c r="M4637" s="1" t="s">
        <v>83</v>
      </c>
      <c r="O4637" s="1" t="s">
        <v>482</v>
      </c>
    </row>
    <row r="4638" spans="1:15" x14ac:dyDescent="0.25">
      <c r="A4638" s="1" t="s">
        <v>2871</v>
      </c>
      <c r="B4638" s="1" t="s">
        <v>2872</v>
      </c>
      <c r="C4638" s="1" t="s">
        <v>2873</v>
      </c>
      <c r="D4638" s="1" t="s">
        <v>2293</v>
      </c>
      <c r="E4638" s="1" t="s">
        <v>2242</v>
      </c>
      <c r="F4638" s="1" t="s">
        <v>1164</v>
      </c>
      <c r="I4638">
        <v>7</v>
      </c>
      <c r="J4638" s="1" t="s">
        <v>58</v>
      </c>
      <c r="K4638" s="2">
        <f>+I4638</f>
        <v>7</v>
      </c>
      <c r="L4638" s="1" t="s">
        <v>82</v>
      </c>
      <c r="M4638" s="1" t="s">
        <v>83</v>
      </c>
      <c r="O4638" s="1" t="s">
        <v>289</v>
      </c>
    </row>
    <row r="4639" spans="1:15" x14ac:dyDescent="0.25">
      <c r="A4639" s="1" t="s">
        <v>2871</v>
      </c>
      <c r="B4639" s="1" t="s">
        <v>2872</v>
      </c>
      <c r="C4639" s="1" t="s">
        <v>2873</v>
      </c>
      <c r="D4639" s="1" t="s">
        <v>2293</v>
      </c>
      <c r="E4639" s="1" t="s">
        <v>2242</v>
      </c>
      <c r="F4639" s="1" t="s">
        <v>1164</v>
      </c>
      <c r="I4639">
        <v>7</v>
      </c>
      <c r="J4639" s="1" t="s">
        <v>58</v>
      </c>
      <c r="K4639" s="2">
        <f>+I4639</f>
        <v>7</v>
      </c>
      <c r="L4639" s="1" t="s">
        <v>93</v>
      </c>
      <c r="M4639" s="1" t="s">
        <v>60</v>
      </c>
      <c r="N4639" s="1" t="s">
        <v>2200</v>
      </c>
    </row>
    <row r="4640" spans="1:15" x14ac:dyDescent="0.25">
      <c r="A4640" s="1" t="s">
        <v>2871</v>
      </c>
      <c r="B4640" s="1" t="s">
        <v>2872</v>
      </c>
      <c r="C4640" s="1" t="s">
        <v>2873</v>
      </c>
      <c r="D4640" s="1" t="s">
        <v>2293</v>
      </c>
      <c r="E4640" s="1" t="s">
        <v>2242</v>
      </c>
      <c r="F4640" s="1" t="s">
        <v>1164</v>
      </c>
      <c r="I4640">
        <v>7</v>
      </c>
      <c r="J4640" s="1" t="s">
        <v>58</v>
      </c>
      <c r="K4640" s="2">
        <f>+I4640</f>
        <v>7</v>
      </c>
      <c r="L4640" s="1" t="s">
        <v>93</v>
      </c>
      <c r="M4640" s="1" t="s">
        <v>60</v>
      </c>
      <c r="N4640" s="1" t="s">
        <v>61</v>
      </c>
    </row>
    <row r="4641" spans="1:15" x14ac:dyDescent="0.25">
      <c r="A4641" s="1" t="s">
        <v>2871</v>
      </c>
      <c r="B4641" s="1" t="s">
        <v>2872</v>
      </c>
      <c r="C4641" s="1" t="s">
        <v>2873</v>
      </c>
      <c r="D4641" s="1" t="s">
        <v>2293</v>
      </c>
      <c r="E4641" s="1" t="s">
        <v>2242</v>
      </c>
      <c r="F4641" s="1" t="s">
        <v>1164</v>
      </c>
      <c r="I4641">
        <v>7</v>
      </c>
      <c r="J4641" s="1" t="s">
        <v>58</v>
      </c>
      <c r="K4641" s="2">
        <f>+I4641</f>
        <v>7</v>
      </c>
      <c r="L4641" s="1" t="s">
        <v>93</v>
      </c>
      <c r="M4641" s="1" t="s">
        <v>60</v>
      </c>
      <c r="N4641" s="1" t="s">
        <v>2230</v>
      </c>
    </row>
    <row r="4642" spans="1:15" x14ac:dyDescent="0.25">
      <c r="A4642" s="1" t="s">
        <v>2871</v>
      </c>
      <c r="B4642" s="1" t="s">
        <v>2872</v>
      </c>
      <c r="C4642" s="1" t="s">
        <v>2873</v>
      </c>
      <c r="D4642" s="1" t="s">
        <v>2293</v>
      </c>
      <c r="E4642" s="1" t="s">
        <v>2242</v>
      </c>
      <c r="F4642" s="1" t="s">
        <v>1164</v>
      </c>
      <c r="I4642">
        <v>7</v>
      </c>
      <c r="J4642" s="1" t="s">
        <v>58</v>
      </c>
      <c r="K4642" s="2">
        <f>+I4642</f>
        <v>7</v>
      </c>
      <c r="L4642" s="1" t="s">
        <v>93</v>
      </c>
      <c r="M4642" s="1" t="s">
        <v>60</v>
      </c>
      <c r="N4642" s="1" t="s">
        <v>303</v>
      </c>
    </row>
    <row r="4643" spans="1:15" x14ac:dyDescent="0.25">
      <c r="A4643" s="1" t="s">
        <v>2871</v>
      </c>
      <c r="B4643" s="1" t="s">
        <v>2872</v>
      </c>
      <c r="C4643" s="1" t="s">
        <v>2873</v>
      </c>
      <c r="D4643" s="1" t="s">
        <v>2293</v>
      </c>
      <c r="E4643" s="1" t="s">
        <v>2242</v>
      </c>
      <c r="F4643" s="1" t="s">
        <v>1164</v>
      </c>
      <c r="I4643">
        <v>7</v>
      </c>
      <c r="J4643" s="1" t="s">
        <v>58</v>
      </c>
      <c r="K4643" s="2">
        <f>+I4643</f>
        <v>7</v>
      </c>
      <c r="L4643" s="1" t="s">
        <v>93</v>
      </c>
      <c r="M4643" s="1" t="s">
        <v>211</v>
      </c>
    </row>
    <row r="4644" spans="1:15" x14ac:dyDescent="0.25">
      <c r="A4644" s="1" t="s">
        <v>2868</v>
      </c>
      <c r="B4644" s="1" t="s">
        <v>2869</v>
      </c>
      <c r="C4644" s="1" t="s">
        <v>2870</v>
      </c>
      <c r="D4644" s="1" t="s">
        <v>2241</v>
      </c>
      <c r="E4644" s="1" t="s">
        <v>2242</v>
      </c>
      <c r="F4644" s="1" t="s">
        <v>2243</v>
      </c>
      <c r="I4644">
        <v>33.299999999999997</v>
      </c>
      <c r="J4644" s="1" t="s">
        <v>58</v>
      </c>
      <c r="K4644" s="2">
        <f>+I4644</f>
        <v>33.299999999999997</v>
      </c>
      <c r="L4644" s="1" t="s">
        <v>82</v>
      </c>
      <c r="M4644" s="1" t="s">
        <v>83</v>
      </c>
      <c r="O4644" s="1" t="s">
        <v>264</v>
      </c>
    </row>
    <row r="4645" spans="1:15" x14ac:dyDescent="0.25">
      <c r="A4645" s="1" t="s">
        <v>2868</v>
      </c>
      <c r="B4645" s="1" t="s">
        <v>2869</v>
      </c>
      <c r="C4645" s="1" t="s">
        <v>2870</v>
      </c>
      <c r="D4645" s="1" t="s">
        <v>2241</v>
      </c>
      <c r="E4645" s="1" t="s">
        <v>2242</v>
      </c>
      <c r="F4645" s="1" t="s">
        <v>2243</v>
      </c>
      <c r="I4645">
        <v>33.299999999999997</v>
      </c>
      <c r="J4645" s="1" t="s">
        <v>58</v>
      </c>
      <c r="K4645" s="2">
        <f>+I4645</f>
        <v>33.299999999999997</v>
      </c>
      <c r="L4645" s="1" t="s">
        <v>82</v>
      </c>
      <c r="M4645" s="1" t="s">
        <v>83</v>
      </c>
      <c r="O4645" s="1" t="s">
        <v>260</v>
      </c>
    </row>
    <row r="4646" spans="1:15" x14ac:dyDescent="0.25">
      <c r="A4646" s="1" t="s">
        <v>2868</v>
      </c>
      <c r="B4646" s="1" t="s">
        <v>2869</v>
      </c>
      <c r="C4646" s="1" t="s">
        <v>2870</v>
      </c>
      <c r="D4646" s="1" t="s">
        <v>2241</v>
      </c>
      <c r="E4646" s="1" t="s">
        <v>2242</v>
      </c>
      <c r="F4646" s="1" t="s">
        <v>2243</v>
      </c>
      <c r="I4646">
        <v>33.299999999999997</v>
      </c>
      <c r="J4646" s="1" t="s">
        <v>58</v>
      </c>
      <c r="K4646" s="2">
        <f>+I4646</f>
        <v>33.299999999999997</v>
      </c>
      <c r="L4646" s="1" t="s">
        <v>82</v>
      </c>
      <c r="M4646" s="1" t="s">
        <v>83</v>
      </c>
      <c r="O4646" s="1" t="s">
        <v>289</v>
      </c>
    </row>
    <row r="4647" spans="1:15" x14ac:dyDescent="0.25">
      <c r="A4647" s="1" t="s">
        <v>2868</v>
      </c>
      <c r="B4647" s="1" t="s">
        <v>2869</v>
      </c>
      <c r="C4647" s="1" t="s">
        <v>2870</v>
      </c>
      <c r="D4647" s="1" t="s">
        <v>2241</v>
      </c>
      <c r="E4647" s="1" t="s">
        <v>2242</v>
      </c>
      <c r="F4647" s="1" t="s">
        <v>2243</v>
      </c>
      <c r="I4647">
        <v>33.299999999999997</v>
      </c>
      <c r="J4647" s="1" t="s">
        <v>58</v>
      </c>
      <c r="K4647" s="2">
        <f>+I4647</f>
        <v>33.299999999999997</v>
      </c>
      <c r="L4647" s="1" t="s">
        <v>93</v>
      </c>
      <c r="M4647" s="1" t="s">
        <v>60</v>
      </c>
      <c r="N4647" s="1" t="s">
        <v>61</v>
      </c>
    </row>
    <row r="4648" spans="1:15" x14ac:dyDescent="0.25">
      <c r="A4648" s="1" t="s">
        <v>2868</v>
      </c>
      <c r="B4648" s="1" t="s">
        <v>2869</v>
      </c>
      <c r="C4648" s="1" t="s">
        <v>2870</v>
      </c>
      <c r="D4648" s="1" t="s">
        <v>2241</v>
      </c>
      <c r="E4648" s="1" t="s">
        <v>2242</v>
      </c>
      <c r="F4648" s="1" t="s">
        <v>2243</v>
      </c>
      <c r="I4648">
        <v>33.299999999999997</v>
      </c>
      <c r="J4648" s="1" t="s">
        <v>58</v>
      </c>
      <c r="K4648" s="2">
        <f>+I4648</f>
        <v>33.299999999999997</v>
      </c>
      <c r="L4648" s="1" t="s">
        <v>93</v>
      </c>
      <c r="M4648" s="1" t="s">
        <v>60</v>
      </c>
      <c r="N4648" s="1" t="s">
        <v>2230</v>
      </c>
    </row>
    <row r="4649" spans="1:15" x14ac:dyDescent="0.25">
      <c r="A4649" s="1" t="s">
        <v>2868</v>
      </c>
      <c r="B4649" s="1" t="s">
        <v>2869</v>
      </c>
      <c r="C4649" s="1" t="s">
        <v>2870</v>
      </c>
      <c r="D4649" s="1" t="s">
        <v>2241</v>
      </c>
      <c r="E4649" s="1" t="s">
        <v>2242</v>
      </c>
      <c r="F4649" s="1" t="s">
        <v>2243</v>
      </c>
      <c r="I4649">
        <v>33.299999999999997</v>
      </c>
      <c r="J4649" s="1" t="s">
        <v>58</v>
      </c>
      <c r="K4649" s="2">
        <f>+I4649</f>
        <v>33.299999999999997</v>
      </c>
      <c r="L4649" s="1" t="s">
        <v>93</v>
      </c>
      <c r="M4649" s="1" t="s">
        <v>60</v>
      </c>
      <c r="N4649" s="1" t="s">
        <v>359</v>
      </c>
    </row>
    <row r="4650" spans="1:15" x14ac:dyDescent="0.25">
      <c r="A4650" s="1" t="s">
        <v>2864</v>
      </c>
      <c r="B4650" s="1" t="s">
        <v>2865</v>
      </c>
      <c r="C4650" s="1" t="s">
        <v>2866</v>
      </c>
      <c r="D4650" s="1" t="s">
        <v>2293</v>
      </c>
      <c r="E4650" s="1" t="s">
        <v>2242</v>
      </c>
      <c r="F4650" s="1" t="s">
        <v>1164</v>
      </c>
      <c r="I4650">
        <v>4.4400000000000004</v>
      </c>
      <c r="J4650" s="1" t="s">
        <v>58</v>
      </c>
      <c r="K4650" s="2">
        <f>+I4650</f>
        <v>4.4400000000000004</v>
      </c>
      <c r="L4650" s="1" t="s">
        <v>82</v>
      </c>
      <c r="M4650" s="1" t="s">
        <v>83</v>
      </c>
      <c r="O4650" s="1" t="s">
        <v>260</v>
      </c>
    </row>
    <row r="4651" spans="1:15" x14ac:dyDescent="0.25">
      <c r="A4651" s="1" t="s">
        <v>2864</v>
      </c>
      <c r="B4651" s="1" t="s">
        <v>2865</v>
      </c>
      <c r="C4651" s="1" t="s">
        <v>2866</v>
      </c>
      <c r="D4651" s="1" t="s">
        <v>2293</v>
      </c>
      <c r="E4651" s="1" t="s">
        <v>2242</v>
      </c>
      <c r="F4651" s="1" t="s">
        <v>1164</v>
      </c>
      <c r="I4651">
        <v>4.4400000000000004</v>
      </c>
      <c r="J4651" s="1" t="s">
        <v>58</v>
      </c>
      <c r="K4651" s="2">
        <f>+I4651</f>
        <v>4.4400000000000004</v>
      </c>
      <c r="L4651" s="1" t="s">
        <v>82</v>
      </c>
      <c r="M4651" s="1" t="s">
        <v>83</v>
      </c>
      <c r="O4651" s="1" t="s">
        <v>264</v>
      </c>
    </row>
    <row r="4652" spans="1:15" x14ac:dyDescent="0.25">
      <c r="A4652" s="1" t="s">
        <v>2864</v>
      </c>
      <c r="B4652" s="1" t="s">
        <v>2865</v>
      </c>
      <c r="C4652" s="1" t="s">
        <v>2866</v>
      </c>
      <c r="D4652" s="1" t="s">
        <v>2293</v>
      </c>
      <c r="E4652" s="1" t="s">
        <v>2242</v>
      </c>
      <c r="F4652" s="1" t="s">
        <v>1164</v>
      </c>
      <c r="I4652">
        <v>4.4400000000000004</v>
      </c>
      <c r="J4652" s="1" t="s">
        <v>58</v>
      </c>
      <c r="K4652" s="2">
        <f>+I4652</f>
        <v>4.4400000000000004</v>
      </c>
      <c r="L4652" s="1" t="s">
        <v>82</v>
      </c>
      <c r="M4652" s="1" t="s">
        <v>83</v>
      </c>
      <c r="O4652" s="1" t="s">
        <v>482</v>
      </c>
    </row>
    <row r="4653" spans="1:15" x14ac:dyDescent="0.25">
      <c r="A4653" s="1" t="s">
        <v>2864</v>
      </c>
      <c r="B4653" s="1" t="s">
        <v>2865</v>
      </c>
      <c r="C4653" s="1" t="s">
        <v>2866</v>
      </c>
      <c r="D4653" s="1" t="s">
        <v>2293</v>
      </c>
      <c r="E4653" s="1" t="s">
        <v>2242</v>
      </c>
      <c r="F4653" s="1" t="s">
        <v>1164</v>
      </c>
      <c r="I4653">
        <v>4.4400000000000004</v>
      </c>
      <c r="J4653" s="1" t="s">
        <v>58</v>
      </c>
      <c r="K4653" s="2">
        <f>+I4653</f>
        <v>4.4400000000000004</v>
      </c>
      <c r="L4653" s="1" t="s">
        <v>82</v>
      </c>
      <c r="M4653" s="1" t="s">
        <v>83</v>
      </c>
      <c r="O4653" s="1" t="s">
        <v>289</v>
      </c>
    </row>
    <row r="4654" spans="1:15" x14ac:dyDescent="0.25">
      <c r="A4654" s="1" t="s">
        <v>2864</v>
      </c>
      <c r="B4654" s="1" t="s">
        <v>2865</v>
      </c>
      <c r="C4654" s="1" t="s">
        <v>2866</v>
      </c>
      <c r="D4654" s="1" t="s">
        <v>2293</v>
      </c>
      <c r="E4654" s="1" t="s">
        <v>2242</v>
      </c>
      <c r="F4654" s="1" t="s">
        <v>1164</v>
      </c>
      <c r="I4654">
        <v>4.4400000000000004</v>
      </c>
      <c r="J4654" s="1" t="s">
        <v>58</v>
      </c>
      <c r="K4654" s="2">
        <f>+I4654</f>
        <v>4.4400000000000004</v>
      </c>
      <c r="L4654" s="1" t="s">
        <v>93</v>
      </c>
      <c r="M4654" s="1" t="s">
        <v>60</v>
      </c>
      <c r="N4654" s="1" t="s">
        <v>2200</v>
      </c>
    </row>
    <row r="4655" spans="1:15" x14ac:dyDescent="0.25">
      <c r="A4655" s="1" t="s">
        <v>2864</v>
      </c>
      <c r="B4655" s="1" t="s">
        <v>2865</v>
      </c>
      <c r="C4655" s="1" t="s">
        <v>2866</v>
      </c>
      <c r="D4655" s="1" t="s">
        <v>2293</v>
      </c>
      <c r="E4655" s="1" t="s">
        <v>2242</v>
      </c>
      <c r="F4655" s="1" t="s">
        <v>1164</v>
      </c>
      <c r="I4655">
        <v>4.4400000000000004</v>
      </c>
      <c r="J4655" s="1" t="s">
        <v>58</v>
      </c>
      <c r="K4655" s="2">
        <f>+I4655</f>
        <v>4.4400000000000004</v>
      </c>
      <c r="L4655" s="1" t="s">
        <v>93</v>
      </c>
      <c r="M4655" s="1" t="s">
        <v>60</v>
      </c>
      <c r="N4655" s="1" t="s">
        <v>2230</v>
      </c>
    </row>
    <row r="4656" spans="1:15" x14ac:dyDescent="0.25">
      <c r="A4656" s="1" t="s">
        <v>2864</v>
      </c>
      <c r="B4656" s="1" t="s">
        <v>2865</v>
      </c>
      <c r="C4656" s="1" t="s">
        <v>2866</v>
      </c>
      <c r="D4656" s="1" t="s">
        <v>2293</v>
      </c>
      <c r="E4656" s="1" t="s">
        <v>2242</v>
      </c>
      <c r="F4656" s="1" t="s">
        <v>1164</v>
      </c>
      <c r="I4656">
        <v>4.4400000000000004</v>
      </c>
      <c r="J4656" s="1" t="s">
        <v>58</v>
      </c>
      <c r="K4656" s="2">
        <f>+I4656</f>
        <v>4.4400000000000004</v>
      </c>
      <c r="L4656" s="1" t="s">
        <v>93</v>
      </c>
      <c r="M4656" s="1" t="s">
        <v>60</v>
      </c>
      <c r="N4656" s="1" t="s">
        <v>303</v>
      </c>
    </row>
    <row r="4657" spans="1:15" x14ac:dyDescent="0.25">
      <c r="A4657" s="1" t="s">
        <v>2864</v>
      </c>
      <c r="B4657" s="1" t="s">
        <v>2865</v>
      </c>
      <c r="C4657" s="1" t="s">
        <v>2866</v>
      </c>
      <c r="D4657" s="1" t="s">
        <v>2293</v>
      </c>
      <c r="E4657" s="1" t="s">
        <v>2242</v>
      </c>
      <c r="F4657" s="1" t="s">
        <v>1164</v>
      </c>
      <c r="I4657">
        <v>4.4400000000000004</v>
      </c>
      <c r="J4657" s="1" t="s">
        <v>58</v>
      </c>
      <c r="K4657" s="2">
        <f>+I4657</f>
        <v>4.4400000000000004</v>
      </c>
      <c r="L4657" s="1" t="s">
        <v>93</v>
      </c>
      <c r="M4657" s="1" t="s">
        <v>60</v>
      </c>
      <c r="N4657" s="1" t="s">
        <v>61</v>
      </c>
    </row>
    <row r="4658" spans="1:15" x14ac:dyDescent="0.25">
      <c r="A4658" s="1" t="s">
        <v>2864</v>
      </c>
      <c r="B4658" s="1" t="s">
        <v>2865</v>
      </c>
      <c r="C4658" s="1" t="s">
        <v>2866</v>
      </c>
      <c r="D4658" s="1" t="s">
        <v>2293</v>
      </c>
      <c r="E4658" s="1" t="s">
        <v>2242</v>
      </c>
      <c r="F4658" s="1" t="s">
        <v>1164</v>
      </c>
      <c r="I4658">
        <v>4.4400000000000004</v>
      </c>
      <c r="J4658" s="1" t="s">
        <v>58</v>
      </c>
      <c r="K4658" s="2">
        <f>+I4658</f>
        <v>4.4400000000000004</v>
      </c>
      <c r="L4658" s="1" t="s">
        <v>93</v>
      </c>
      <c r="M4658" s="1" t="s">
        <v>211</v>
      </c>
    </row>
    <row r="4659" spans="1:15" x14ac:dyDescent="0.25">
      <c r="A4659" s="1" t="s">
        <v>2860</v>
      </c>
      <c r="B4659" s="1" t="s">
        <v>2861</v>
      </c>
      <c r="C4659" s="1" t="s">
        <v>2862</v>
      </c>
      <c r="D4659" s="1" t="s">
        <v>2293</v>
      </c>
      <c r="E4659" s="1" t="s">
        <v>2242</v>
      </c>
      <c r="F4659" s="1" t="s">
        <v>1164</v>
      </c>
      <c r="I4659">
        <v>15</v>
      </c>
      <c r="J4659" s="1" t="s">
        <v>58</v>
      </c>
      <c r="K4659" s="2">
        <f>+I4659</f>
        <v>15</v>
      </c>
      <c r="L4659" s="1" t="s">
        <v>82</v>
      </c>
      <c r="M4659" s="1" t="s">
        <v>83</v>
      </c>
      <c r="O4659" s="1" t="s">
        <v>260</v>
      </c>
    </row>
    <row r="4660" spans="1:15" x14ac:dyDescent="0.25">
      <c r="A4660" s="1" t="s">
        <v>2860</v>
      </c>
      <c r="B4660" s="1" t="s">
        <v>2861</v>
      </c>
      <c r="C4660" s="1" t="s">
        <v>2862</v>
      </c>
      <c r="D4660" s="1" t="s">
        <v>2293</v>
      </c>
      <c r="E4660" s="1" t="s">
        <v>2242</v>
      </c>
      <c r="F4660" s="1" t="s">
        <v>1164</v>
      </c>
      <c r="I4660">
        <v>15</v>
      </c>
      <c r="J4660" s="1" t="s">
        <v>58</v>
      </c>
      <c r="K4660" s="2">
        <f>+I4660</f>
        <v>15</v>
      </c>
      <c r="L4660" s="1" t="s">
        <v>82</v>
      </c>
      <c r="M4660" s="1" t="s">
        <v>83</v>
      </c>
      <c r="O4660" s="1" t="s">
        <v>482</v>
      </c>
    </row>
    <row r="4661" spans="1:15" x14ac:dyDescent="0.25">
      <c r="A4661" s="1" t="s">
        <v>2860</v>
      </c>
      <c r="B4661" s="1" t="s">
        <v>2861</v>
      </c>
      <c r="C4661" s="1" t="s">
        <v>2862</v>
      </c>
      <c r="D4661" s="1" t="s">
        <v>2293</v>
      </c>
      <c r="E4661" s="1" t="s">
        <v>2242</v>
      </c>
      <c r="F4661" s="1" t="s">
        <v>1164</v>
      </c>
      <c r="I4661">
        <v>15</v>
      </c>
      <c r="J4661" s="1" t="s">
        <v>58</v>
      </c>
      <c r="K4661" s="2">
        <f>+I4661</f>
        <v>15</v>
      </c>
      <c r="L4661" s="1" t="s">
        <v>82</v>
      </c>
      <c r="M4661" s="1" t="s">
        <v>83</v>
      </c>
      <c r="O4661" s="1" t="s">
        <v>289</v>
      </c>
    </row>
    <row r="4662" spans="1:15" x14ac:dyDescent="0.25">
      <c r="A4662" s="1" t="s">
        <v>2860</v>
      </c>
      <c r="B4662" s="1" t="s">
        <v>2861</v>
      </c>
      <c r="C4662" s="1" t="s">
        <v>2862</v>
      </c>
      <c r="D4662" s="1" t="s">
        <v>2293</v>
      </c>
      <c r="E4662" s="1" t="s">
        <v>2242</v>
      </c>
      <c r="F4662" s="1" t="s">
        <v>1164</v>
      </c>
      <c r="I4662">
        <v>15</v>
      </c>
      <c r="J4662" s="1" t="s">
        <v>58</v>
      </c>
      <c r="K4662" s="2">
        <f>+I4662</f>
        <v>15</v>
      </c>
      <c r="L4662" s="1" t="s">
        <v>82</v>
      </c>
      <c r="M4662" s="1" t="s">
        <v>83</v>
      </c>
      <c r="O4662" s="1" t="s">
        <v>264</v>
      </c>
    </row>
    <row r="4663" spans="1:15" x14ac:dyDescent="0.25">
      <c r="A4663" s="1" t="s">
        <v>2860</v>
      </c>
      <c r="B4663" s="1" t="s">
        <v>2861</v>
      </c>
      <c r="C4663" s="1" t="s">
        <v>2862</v>
      </c>
      <c r="D4663" s="1" t="s">
        <v>2293</v>
      </c>
      <c r="E4663" s="1" t="s">
        <v>2242</v>
      </c>
      <c r="F4663" s="1" t="s">
        <v>1164</v>
      </c>
      <c r="I4663">
        <v>15</v>
      </c>
      <c r="J4663" s="1" t="s">
        <v>58</v>
      </c>
      <c r="K4663" s="2">
        <f>+I4663</f>
        <v>15</v>
      </c>
      <c r="L4663" s="1" t="s">
        <v>93</v>
      </c>
      <c r="M4663" s="1" t="s">
        <v>60</v>
      </c>
      <c r="N4663" s="1" t="s">
        <v>2230</v>
      </c>
    </row>
    <row r="4664" spans="1:15" x14ac:dyDescent="0.25">
      <c r="A4664" s="1" t="s">
        <v>2860</v>
      </c>
      <c r="B4664" s="1" t="s">
        <v>2861</v>
      </c>
      <c r="C4664" s="1" t="s">
        <v>2862</v>
      </c>
      <c r="D4664" s="1" t="s">
        <v>2293</v>
      </c>
      <c r="E4664" s="1" t="s">
        <v>2242</v>
      </c>
      <c r="F4664" s="1" t="s">
        <v>1164</v>
      </c>
      <c r="I4664">
        <v>15</v>
      </c>
      <c r="J4664" s="1" t="s">
        <v>58</v>
      </c>
      <c r="K4664" s="2">
        <f>+I4664</f>
        <v>15</v>
      </c>
      <c r="L4664" s="1" t="s">
        <v>93</v>
      </c>
      <c r="M4664" s="1" t="s">
        <v>60</v>
      </c>
      <c r="N4664" s="1" t="s">
        <v>61</v>
      </c>
    </row>
    <row r="4665" spans="1:15" x14ac:dyDescent="0.25">
      <c r="A4665" s="1" t="s">
        <v>2860</v>
      </c>
      <c r="B4665" s="1" t="s">
        <v>2861</v>
      </c>
      <c r="C4665" s="1" t="s">
        <v>2862</v>
      </c>
      <c r="D4665" s="1" t="s">
        <v>2293</v>
      </c>
      <c r="E4665" s="1" t="s">
        <v>2242</v>
      </c>
      <c r="F4665" s="1" t="s">
        <v>1164</v>
      </c>
      <c r="I4665">
        <v>15</v>
      </c>
      <c r="J4665" s="1" t="s">
        <v>58</v>
      </c>
      <c r="K4665" s="2">
        <f>+I4665</f>
        <v>15</v>
      </c>
      <c r="L4665" s="1" t="s">
        <v>93</v>
      </c>
      <c r="M4665" s="1" t="s">
        <v>60</v>
      </c>
      <c r="N4665" s="1" t="s">
        <v>2210</v>
      </c>
    </row>
    <row r="4666" spans="1:15" x14ac:dyDescent="0.25">
      <c r="A4666" s="1" t="s">
        <v>2860</v>
      </c>
      <c r="B4666" s="1" t="s">
        <v>2861</v>
      </c>
      <c r="C4666" s="1" t="s">
        <v>2862</v>
      </c>
      <c r="D4666" s="1" t="s">
        <v>2293</v>
      </c>
      <c r="E4666" s="1" t="s">
        <v>2242</v>
      </c>
      <c r="F4666" s="1" t="s">
        <v>1164</v>
      </c>
      <c r="I4666">
        <v>15</v>
      </c>
      <c r="J4666" s="1" t="s">
        <v>58</v>
      </c>
      <c r="K4666" s="2">
        <f>+I4666</f>
        <v>15</v>
      </c>
      <c r="L4666" s="1" t="s">
        <v>93</v>
      </c>
      <c r="M4666" s="1" t="s">
        <v>60</v>
      </c>
      <c r="N4666" s="1" t="s">
        <v>2200</v>
      </c>
    </row>
    <row r="4667" spans="1:15" x14ac:dyDescent="0.25">
      <c r="A4667" s="1" t="s">
        <v>2857</v>
      </c>
      <c r="B4667" s="1" t="s">
        <v>2858</v>
      </c>
      <c r="C4667" s="1" t="s">
        <v>2859</v>
      </c>
      <c r="D4667" s="1" t="s">
        <v>2339</v>
      </c>
      <c r="E4667" s="1" t="s">
        <v>2242</v>
      </c>
      <c r="F4667" s="1" t="s">
        <v>2248</v>
      </c>
      <c r="I4667">
        <v>17.850000000000001</v>
      </c>
      <c r="J4667" s="1" t="s">
        <v>58</v>
      </c>
      <c r="K4667" s="2">
        <f>+I4667</f>
        <v>17.850000000000001</v>
      </c>
      <c r="L4667" s="1" t="s">
        <v>136</v>
      </c>
      <c r="M4667" s="1" t="s">
        <v>83</v>
      </c>
      <c r="O4667" s="1" t="s">
        <v>264</v>
      </c>
    </row>
    <row r="4668" spans="1:15" x14ac:dyDescent="0.25">
      <c r="A4668" s="1" t="s">
        <v>2857</v>
      </c>
      <c r="B4668" s="1" t="s">
        <v>2858</v>
      </c>
      <c r="C4668" s="1" t="s">
        <v>2859</v>
      </c>
      <c r="D4668" s="1" t="s">
        <v>2339</v>
      </c>
      <c r="E4668" s="1" t="s">
        <v>2242</v>
      </c>
      <c r="F4668" s="1" t="s">
        <v>2248</v>
      </c>
      <c r="I4668">
        <v>17.850000000000001</v>
      </c>
      <c r="J4668" s="1" t="s">
        <v>58</v>
      </c>
      <c r="K4668" s="2">
        <f>+I4668</f>
        <v>17.850000000000001</v>
      </c>
      <c r="L4668" s="1" t="s">
        <v>136</v>
      </c>
      <c r="M4668" s="1" t="s">
        <v>83</v>
      </c>
      <c r="O4668" s="1" t="s">
        <v>260</v>
      </c>
    </row>
    <row r="4669" spans="1:15" x14ac:dyDescent="0.25">
      <c r="A4669" s="1" t="s">
        <v>2857</v>
      </c>
      <c r="B4669" s="1" t="s">
        <v>2858</v>
      </c>
      <c r="C4669" s="1" t="s">
        <v>2859</v>
      </c>
      <c r="D4669" s="1" t="s">
        <v>2339</v>
      </c>
      <c r="E4669" s="1" t="s">
        <v>2242</v>
      </c>
      <c r="F4669" s="1" t="s">
        <v>2248</v>
      </c>
      <c r="I4669">
        <v>17.850000000000001</v>
      </c>
      <c r="J4669" s="1" t="s">
        <v>58</v>
      </c>
      <c r="K4669" s="2">
        <f>+I4669</f>
        <v>17.850000000000001</v>
      </c>
      <c r="L4669" s="1" t="s">
        <v>136</v>
      </c>
      <c r="M4669" s="1" t="s">
        <v>83</v>
      </c>
      <c r="O4669" s="1" t="s">
        <v>839</v>
      </c>
    </row>
    <row r="4670" spans="1:15" x14ac:dyDescent="0.25">
      <c r="A4670" s="1" t="s">
        <v>2857</v>
      </c>
      <c r="B4670" s="1" t="s">
        <v>2858</v>
      </c>
      <c r="C4670" s="1" t="s">
        <v>2859</v>
      </c>
      <c r="D4670" s="1" t="s">
        <v>2339</v>
      </c>
      <c r="E4670" s="1" t="s">
        <v>2242</v>
      </c>
      <c r="F4670" s="1" t="s">
        <v>2248</v>
      </c>
      <c r="I4670">
        <v>17.850000000000001</v>
      </c>
      <c r="J4670" s="1" t="s">
        <v>58</v>
      </c>
      <c r="K4670" s="2">
        <f>+I4670</f>
        <v>17.850000000000001</v>
      </c>
      <c r="L4670" s="1" t="s">
        <v>93</v>
      </c>
      <c r="M4670" s="1" t="s">
        <v>60</v>
      </c>
      <c r="N4670" s="1" t="s">
        <v>61</v>
      </c>
    </row>
    <row r="4671" spans="1:15" x14ac:dyDescent="0.25">
      <c r="A4671" s="1" t="s">
        <v>2857</v>
      </c>
      <c r="B4671" s="1" t="s">
        <v>2858</v>
      </c>
      <c r="C4671" s="1" t="s">
        <v>2859</v>
      </c>
      <c r="D4671" s="1" t="s">
        <v>2339</v>
      </c>
      <c r="E4671" s="1" t="s">
        <v>2242</v>
      </c>
      <c r="F4671" s="1" t="s">
        <v>2248</v>
      </c>
      <c r="I4671">
        <v>17.850000000000001</v>
      </c>
      <c r="J4671" s="1" t="s">
        <v>58</v>
      </c>
      <c r="K4671" s="2">
        <f>+I4671</f>
        <v>17.850000000000001</v>
      </c>
      <c r="L4671" s="1" t="s">
        <v>93</v>
      </c>
      <c r="M4671" s="1" t="s">
        <v>60</v>
      </c>
      <c r="N4671" s="1" t="s">
        <v>2230</v>
      </c>
    </row>
    <row r="4672" spans="1:15" x14ac:dyDescent="0.25">
      <c r="A4672" s="1" t="s">
        <v>2857</v>
      </c>
      <c r="B4672" s="1" t="s">
        <v>2858</v>
      </c>
      <c r="C4672" s="1" t="s">
        <v>2859</v>
      </c>
      <c r="D4672" s="1" t="s">
        <v>2339</v>
      </c>
      <c r="E4672" s="1" t="s">
        <v>2242</v>
      </c>
      <c r="F4672" s="1" t="s">
        <v>2248</v>
      </c>
      <c r="I4672">
        <v>17.850000000000001</v>
      </c>
      <c r="J4672" s="1" t="s">
        <v>58</v>
      </c>
      <c r="K4672" s="2">
        <f>+I4672</f>
        <v>17.850000000000001</v>
      </c>
      <c r="L4672" s="1" t="s">
        <v>93</v>
      </c>
      <c r="M4672" s="1" t="s">
        <v>60</v>
      </c>
      <c r="N4672" s="1" t="s">
        <v>2200</v>
      </c>
    </row>
    <row r="4673" spans="1:15" x14ac:dyDescent="0.25">
      <c r="A4673" s="1" t="s">
        <v>2857</v>
      </c>
      <c r="B4673" s="1" t="s">
        <v>2858</v>
      </c>
      <c r="C4673" s="1" t="s">
        <v>2859</v>
      </c>
      <c r="D4673" s="1" t="s">
        <v>2339</v>
      </c>
      <c r="E4673" s="1" t="s">
        <v>2242</v>
      </c>
      <c r="F4673" s="1" t="s">
        <v>2248</v>
      </c>
      <c r="I4673">
        <v>17.850000000000001</v>
      </c>
      <c r="J4673" s="1" t="s">
        <v>58</v>
      </c>
      <c r="K4673" s="2">
        <f>+I4673</f>
        <v>17.850000000000001</v>
      </c>
      <c r="L4673" s="1" t="s">
        <v>93</v>
      </c>
      <c r="M4673" s="1" t="s">
        <v>211</v>
      </c>
    </row>
    <row r="4674" spans="1:15" x14ac:dyDescent="0.25">
      <c r="A4674" s="1" t="s">
        <v>2854</v>
      </c>
      <c r="B4674" s="1" t="s">
        <v>2855</v>
      </c>
      <c r="C4674" s="1" t="s">
        <v>2856</v>
      </c>
      <c r="D4674" s="1" t="s">
        <v>2247</v>
      </c>
      <c r="E4674" s="1" t="s">
        <v>2242</v>
      </c>
      <c r="F4674" s="1" t="s">
        <v>1164</v>
      </c>
      <c r="I4674">
        <v>1.25</v>
      </c>
      <c r="J4674" s="1" t="s">
        <v>58</v>
      </c>
      <c r="K4674" s="2">
        <f>+I4674</f>
        <v>1.25</v>
      </c>
      <c r="L4674" s="1" t="s">
        <v>82</v>
      </c>
      <c r="M4674" s="1" t="s">
        <v>83</v>
      </c>
      <c r="O4674" s="1" t="s">
        <v>264</v>
      </c>
    </row>
    <row r="4675" spans="1:15" x14ac:dyDescent="0.25">
      <c r="A4675" s="1" t="s">
        <v>2854</v>
      </c>
      <c r="B4675" s="1" t="s">
        <v>2855</v>
      </c>
      <c r="C4675" s="1" t="s">
        <v>2856</v>
      </c>
      <c r="D4675" s="1" t="s">
        <v>2247</v>
      </c>
      <c r="E4675" s="1" t="s">
        <v>2242</v>
      </c>
      <c r="F4675" s="1" t="s">
        <v>1164</v>
      </c>
      <c r="I4675">
        <v>1.25</v>
      </c>
      <c r="J4675" s="1" t="s">
        <v>58</v>
      </c>
      <c r="K4675" s="2">
        <f>+I4675</f>
        <v>1.25</v>
      </c>
      <c r="L4675" s="1" t="s">
        <v>82</v>
      </c>
      <c r="M4675" s="1" t="s">
        <v>83</v>
      </c>
      <c r="O4675" s="1" t="s">
        <v>260</v>
      </c>
    </row>
    <row r="4676" spans="1:15" x14ac:dyDescent="0.25">
      <c r="A4676" s="1" t="s">
        <v>2854</v>
      </c>
      <c r="B4676" s="1" t="s">
        <v>2855</v>
      </c>
      <c r="C4676" s="1" t="s">
        <v>2856</v>
      </c>
      <c r="D4676" s="1" t="s">
        <v>2247</v>
      </c>
      <c r="E4676" s="1" t="s">
        <v>2242</v>
      </c>
      <c r="F4676" s="1" t="s">
        <v>1164</v>
      </c>
      <c r="I4676">
        <v>1.25</v>
      </c>
      <c r="J4676" s="1" t="s">
        <v>58</v>
      </c>
      <c r="K4676" s="2">
        <f>+I4676</f>
        <v>1.25</v>
      </c>
      <c r="L4676" s="1" t="s">
        <v>82</v>
      </c>
      <c r="M4676" s="1" t="s">
        <v>83</v>
      </c>
      <c r="O4676" s="1" t="s">
        <v>482</v>
      </c>
    </row>
    <row r="4677" spans="1:15" x14ac:dyDescent="0.25">
      <c r="A4677" s="1" t="s">
        <v>2854</v>
      </c>
      <c r="B4677" s="1" t="s">
        <v>2855</v>
      </c>
      <c r="C4677" s="1" t="s">
        <v>2856</v>
      </c>
      <c r="D4677" s="1" t="s">
        <v>2247</v>
      </c>
      <c r="E4677" s="1" t="s">
        <v>2242</v>
      </c>
      <c r="F4677" s="1" t="s">
        <v>1164</v>
      </c>
      <c r="I4677">
        <v>1.25</v>
      </c>
      <c r="J4677" s="1" t="s">
        <v>58</v>
      </c>
      <c r="K4677" s="2">
        <f>+I4677</f>
        <v>1.25</v>
      </c>
      <c r="L4677" s="1" t="s">
        <v>82</v>
      </c>
      <c r="M4677" s="1" t="s">
        <v>83</v>
      </c>
      <c r="O4677" s="1" t="s">
        <v>289</v>
      </c>
    </row>
    <row r="4678" spans="1:15" x14ac:dyDescent="0.25">
      <c r="A4678" s="1" t="s">
        <v>2854</v>
      </c>
      <c r="B4678" s="1" t="s">
        <v>2855</v>
      </c>
      <c r="C4678" s="1" t="s">
        <v>2856</v>
      </c>
      <c r="D4678" s="1" t="s">
        <v>2247</v>
      </c>
      <c r="E4678" s="1" t="s">
        <v>2242</v>
      </c>
      <c r="F4678" s="1" t="s">
        <v>1164</v>
      </c>
      <c r="I4678">
        <v>1.25</v>
      </c>
      <c r="J4678" s="1" t="s">
        <v>58</v>
      </c>
      <c r="K4678" s="2">
        <f>+I4678</f>
        <v>1.25</v>
      </c>
      <c r="L4678" s="1" t="s">
        <v>93</v>
      </c>
      <c r="M4678" s="1" t="s">
        <v>60</v>
      </c>
      <c r="N4678" s="1" t="s">
        <v>61</v>
      </c>
    </row>
    <row r="4679" spans="1:15" x14ac:dyDescent="0.25">
      <c r="A4679" s="1" t="s">
        <v>2854</v>
      </c>
      <c r="B4679" s="1" t="s">
        <v>2855</v>
      </c>
      <c r="C4679" s="1" t="s">
        <v>2856</v>
      </c>
      <c r="D4679" s="1" t="s">
        <v>2247</v>
      </c>
      <c r="E4679" s="1" t="s">
        <v>2242</v>
      </c>
      <c r="F4679" s="1" t="s">
        <v>1164</v>
      </c>
      <c r="I4679">
        <v>1.25</v>
      </c>
      <c r="J4679" s="1" t="s">
        <v>58</v>
      </c>
      <c r="K4679" s="2">
        <f>+I4679</f>
        <v>1.25</v>
      </c>
      <c r="L4679" s="1" t="s">
        <v>93</v>
      </c>
      <c r="M4679" s="1" t="s">
        <v>60</v>
      </c>
      <c r="N4679" s="1" t="s">
        <v>2210</v>
      </c>
    </row>
    <row r="4680" spans="1:15" x14ac:dyDescent="0.25">
      <c r="A4680" s="1" t="s">
        <v>2854</v>
      </c>
      <c r="B4680" s="1" t="s">
        <v>2855</v>
      </c>
      <c r="C4680" s="1" t="s">
        <v>2856</v>
      </c>
      <c r="D4680" s="1" t="s">
        <v>2247</v>
      </c>
      <c r="E4680" s="1" t="s">
        <v>2242</v>
      </c>
      <c r="F4680" s="1" t="s">
        <v>1164</v>
      </c>
      <c r="I4680">
        <v>1.25</v>
      </c>
      <c r="J4680" s="1" t="s">
        <v>58</v>
      </c>
      <c r="K4680" s="2">
        <f>+I4680</f>
        <v>1.25</v>
      </c>
      <c r="L4680" s="1" t="s">
        <v>93</v>
      </c>
      <c r="M4680" s="1" t="s">
        <v>60</v>
      </c>
      <c r="N4680" s="1" t="s">
        <v>2230</v>
      </c>
    </row>
    <row r="4681" spans="1:15" x14ac:dyDescent="0.25">
      <c r="A4681" s="1" t="s">
        <v>2854</v>
      </c>
      <c r="B4681" s="1" t="s">
        <v>2855</v>
      </c>
      <c r="C4681" s="1" t="s">
        <v>2856</v>
      </c>
      <c r="D4681" s="1" t="s">
        <v>2247</v>
      </c>
      <c r="E4681" s="1" t="s">
        <v>2242</v>
      </c>
      <c r="F4681" s="1" t="s">
        <v>1164</v>
      </c>
      <c r="I4681">
        <v>1.25</v>
      </c>
      <c r="J4681" s="1" t="s">
        <v>58</v>
      </c>
      <c r="K4681" s="2">
        <f>+I4681</f>
        <v>1.25</v>
      </c>
      <c r="L4681" s="1" t="s">
        <v>93</v>
      </c>
      <c r="M4681" s="1" t="s">
        <v>60</v>
      </c>
      <c r="N4681" s="1" t="s">
        <v>303</v>
      </c>
    </row>
    <row r="4682" spans="1:15" x14ac:dyDescent="0.25">
      <c r="A4682" s="1" t="s">
        <v>2851</v>
      </c>
      <c r="B4682" s="1" t="s">
        <v>2852</v>
      </c>
      <c r="C4682" s="1" t="s">
        <v>2853</v>
      </c>
      <c r="D4682" s="1" t="s">
        <v>2396</v>
      </c>
      <c r="E4682" s="1" t="s">
        <v>2242</v>
      </c>
      <c r="F4682" s="1" t="s">
        <v>2243</v>
      </c>
      <c r="I4682">
        <v>2.8000000000000001E-2</v>
      </c>
      <c r="J4682" s="1" t="s">
        <v>58</v>
      </c>
      <c r="K4682" s="2">
        <f>+I4682</f>
        <v>2.8000000000000001E-2</v>
      </c>
      <c r="L4682" s="1" t="s">
        <v>93</v>
      </c>
      <c r="M4682" s="1" t="s">
        <v>167</v>
      </c>
    </row>
    <row r="4683" spans="1:15" x14ac:dyDescent="0.25">
      <c r="A4683" s="1" t="s">
        <v>2848</v>
      </c>
      <c r="B4683" s="1" t="s">
        <v>2849</v>
      </c>
      <c r="C4683" s="1" t="s">
        <v>2850</v>
      </c>
      <c r="D4683" s="1" t="s">
        <v>2247</v>
      </c>
      <c r="E4683" s="1" t="s">
        <v>2242</v>
      </c>
      <c r="F4683" s="1" t="s">
        <v>1164</v>
      </c>
      <c r="I4683">
        <v>36.200000000000003</v>
      </c>
      <c r="J4683" s="1" t="s">
        <v>58</v>
      </c>
      <c r="K4683" s="2">
        <f>+I4683</f>
        <v>36.200000000000003</v>
      </c>
      <c r="L4683" s="1" t="s">
        <v>82</v>
      </c>
      <c r="M4683" s="1" t="s">
        <v>83</v>
      </c>
      <c r="O4683" s="1" t="s">
        <v>264</v>
      </c>
    </row>
    <row r="4684" spans="1:15" x14ac:dyDescent="0.25">
      <c r="A4684" s="1" t="s">
        <v>2848</v>
      </c>
      <c r="B4684" s="1" t="s">
        <v>2849</v>
      </c>
      <c r="C4684" s="1" t="s">
        <v>2850</v>
      </c>
      <c r="D4684" s="1" t="s">
        <v>2247</v>
      </c>
      <c r="E4684" s="1" t="s">
        <v>2242</v>
      </c>
      <c r="F4684" s="1" t="s">
        <v>1164</v>
      </c>
      <c r="I4684">
        <v>36.200000000000003</v>
      </c>
      <c r="J4684" s="1" t="s">
        <v>58</v>
      </c>
      <c r="K4684" s="2">
        <f>+I4684</f>
        <v>36.200000000000003</v>
      </c>
      <c r="L4684" s="1" t="s">
        <v>82</v>
      </c>
      <c r="M4684" s="1" t="s">
        <v>83</v>
      </c>
      <c r="O4684" s="1" t="s">
        <v>260</v>
      </c>
    </row>
    <row r="4685" spans="1:15" x14ac:dyDescent="0.25">
      <c r="A4685" s="1" t="s">
        <v>2848</v>
      </c>
      <c r="B4685" s="1" t="s">
        <v>2849</v>
      </c>
      <c r="C4685" s="1" t="s">
        <v>2850</v>
      </c>
      <c r="D4685" s="1" t="s">
        <v>2247</v>
      </c>
      <c r="E4685" s="1" t="s">
        <v>2242</v>
      </c>
      <c r="F4685" s="1" t="s">
        <v>1164</v>
      </c>
      <c r="I4685">
        <v>36.200000000000003</v>
      </c>
      <c r="J4685" s="1" t="s">
        <v>58</v>
      </c>
      <c r="K4685" s="2">
        <f>+I4685</f>
        <v>36.200000000000003</v>
      </c>
      <c r="L4685" s="1" t="s">
        <v>82</v>
      </c>
      <c r="M4685" s="1" t="s">
        <v>83</v>
      </c>
      <c r="O4685" s="1" t="s">
        <v>482</v>
      </c>
    </row>
    <row r="4686" spans="1:15" x14ac:dyDescent="0.25">
      <c r="A4686" s="1" t="s">
        <v>2848</v>
      </c>
      <c r="B4686" s="1" t="s">
        <v>2849</v>
      </c>
      <c r="C4686" s="1" t="s">
        <v>2850</v>
      </c>
      <c r="D4686" s="1" t="s">
        <v>2247</v>
      </c>
      <c r="E4686" s="1" t="s">
        <v>2242</v>
      </c>
      <c r="F4686" s="1" t="s">
        <v>1164</v>
      </c>
      <c r="I4686">
        <v>36.200000000000003</v>
      </c>
      <c r="J4686" s="1" t="s">
        <v>58</v>
      </c>
      <c r="K4686" s="2">
        <f>+I4686</f>
        <v>36.200000000000003</v>
      </c>
      <c r="L4686" s="1" t="s">
        <v>82</v>
      </c>
      <c r="M4686" s="1" t="s">
        <v>83</v>
      </c>
      <c r="O4686" s="1" t="s">
        <v>289</v>
      </c>
    </row>
    <row r="4687" spans="1:15" x14ac:dyDescent="0.25">
      <c r="A4687" s="1" t="s">
        <v>2848</v>
      </c>
      <c r="B4687" s="1" t="s">
        <v>2849</v>
      </c>
      <c r="C4687" s="1" t="s">
        <v>2850</v>
      </c>
      <c r="D4687" s="1" t="s">
        <v>2247</v>
      </c>
      <c r="E4687" s="1" t="s">
        <v>2242</v>
      </c>
      <c r="F4687" s="1" t="s">
        <v>1164</v>
      </c>
      <c r="I4687">
        <v>36.200000000000003</v>
      </c>
      <c r="J4687" s="1" t="s">
        <v>58</v>
      </c>
      <c r="K4687" s="2">
        <f>+I4687</f>
        <v>36.200000000000003</v>
      </c>
      <c r="L4687" s="1" t="s">
        <v>93</v>
      </c>
      <c r="M4687" s="1" t="s">
        <v>60</v>
      </c>
      <c r="N4687" s="1" t="s">
        <v>61</v>
      </c>
    </row>
    <row r="4688" spans="1:15" x14ac:dyDescent="0.25">
      <c r="A4688" s="1" t="s">
        <v>2848</v>
      </c>
      <c r="B4688" s="1" t="s">
        <v>2849</v>
      </c>
      <c r="C4688" s="1" t="s">
        <v>2850</v>
      </c>
      <c r="D4688" s="1" t="s">
        <v>2247</v>
      </c>
      <c r="E4688" s="1" t="s">
        <v>2242</v>
      </c>
      <c r="F4688" s="1" t="s">
        <v>1164</v>
      </c>
      <c r="I4688">
        <v>36.200000000000003</v>
      </c>
      <c r="J4688" s="1" t="s">
        <v>58</v>
      </c>
      <c r="K4688" s="2">
        <f>+I4688</f>
        <v>36.200000000000003</v>
      </c>
      <c r="L4688" s="1" t="s">
        <v>93</v>
      </c>
      <c r="M4688" s="1" t="s">
        <v>60</v>
      </c>
      <c r="N4688" s="1" t="s">
        <v>2230</v>
      </c>
    </row>
    <row r="4689" spans="1:15" x14ac:dyDescent="0.25">
      <c r="A4689" s="1" t="s">
        <v>2848</v>
      </c>
      <c r="B4689" s="1" t="s">
        <v>2849</v>
      </c>
      <c r="C4689" s="1" t="s">
        <v>2850</v>
      </c>
      <c r="D4689" s="1" t="s">
        <v>2247</v>
      </c>
      <c r="E4689" s="1" t="s">
        <v>2242</v>
      </c>
      <c r="F4689" s="1" t="s">
        <v>1164</v>
      </c>
      <c r="I4689">
        <v>36.200000000000003</v>
      </c>
      <c r="J4689" s="1" t="s">
        <v>58</v>
      </c>
      <c r="K4689" s="2">
        <f>+I4689</f>
        <v>36.200000000000003</v>
      </c>
      <c r="L4689" s="1" t="s">
        <v>93</v>
      </c>
      <c r="M4689" s="1" t="s">
        <v>60</v>
      </c>
      <c r="N4689" s="1" t="s">
        <v>2210</v>
      </c>
    </row>
    <row r="4690" spans="1:15" x14ac:dyDescent="0.25">
      <c r="A4690" s="1" t="s">
        <v>2848</v>
      </c>
      <c r="B4690" s="1" t="s">
        <v>2849</v>
      </c>
      <c r="C4690" s="1" t="s">
        <v>2850</v>
      </c>
      <c r="D4690" s="1" t="s">
        <v>2247</v>
      </c>
      <c r="E4690" s="1" t="s">
        <v>2242</v>
      </c>
      <c r="F4690" s="1" t="s">
        <v>1164</v>
      </c>
      <c r="I4690">
        <v>36.200000000000003</v>
      </c>
      <c r="J4690" s="1" t="s">
        <v>58</v>
      </c>
      <c r="K4690" s="2">
        <f>+I4690</f>
        <v>36.200000000000003</v>
      </c>
      <c r="L4690" s="1" t="s">
        <v>93</v>
      </c>
      <c r="M4690" s="1" t="s">
        <v>60</v>
      </c>
      <c r="N4690" s="1" t="s">
        <v>303</v>
      </c>
    </row>
    <row r="4691" spans="1:15" x14ac:dyDescent="0.25">
      <c r="A4691" s="1" t="s">
        <v>2843</v>
      </c>
      <c r="B4691" s="1" t="s">
        <v>2844</v>
      </c>
      <c r="C4691" s="1" t="s">
        <v>2845</v>
      </c>
      <c r="D4691" s="1" t="s">
        <v>2293</v>
      </c>
      <c r="E4691" s="1" t="s">
        <v>2242</v>
      </c>
      <c r="F4691" s="1" t="s">
        <v>2248</v>
      </c>
      <c r="I4691">
        <v>92</v>
      </c>
      <c r="J4691" s="1" t="s">
        <v>58</v>
      </c>
      <c r="K4691" s="2">
        <f>+I4691</f>
        <v>92</v>
      </c>
      <c r="L4691" s="1" t="s">
        <v>82</v>
      </c>
      <c r="M4691" s="1" t="s">
        <v>83</v>
      </c>
      <c r="O4691" s="1" t="s">
        <v>264</v>
      </c>
    </row>
    <row r="4692" spans="1:15" x14ac:dyDescent="0.25">
      <c r="A4692" s="1" t="s">
        <v>2843</v>
      </c>
      <c r="B4692" s="1" t="s">
        <v>2844</v>
      </c>
      <c r="C4692" s="1" t="s">
        <v>2845</v>
      </c>
      <c r="D4692" s="1" t="s">
        <v>2293</v>
      </c>
      <c r="E4692" s="1" t="s">
        <v>2242</v>
      </c>
      <c r="F4692" s="1" t="s">
        <v>2248</v>
      </c>
      <c r="I4692">
        <v>92</v>
      </c>
      <c r="J4692" s="1" t="s">
        <v>58</v>
      </c>
      <c r="K4692" s="2">
        <f>+I4692</f>
        <v>92</v>
      </c>
      <c r="L4692" s="1" t="s">
        <v>82</v>
      </c>
      <c r="M4692" s="1" t="s">
        <v>83</v>
      </c>
      <c r="O4692" s="1" t="s">
        <v>260</v>
      </c>
    </row>
    <row r="4693" spans="1:15" x14ac:dyDescent="0.25">
      <c r="A4693" s="1" t="s">
        <v>2843</v>
      </c>
      <c r="B4693" s="1" t="s">
        <v>2844</v>
      </c>
      <c r="C4693" s="1" t="s">
        <v>2845</v>
      </c>
      <c r="D4693" s="1" t="s">
        <v>2293</v>
      </c>
      <c r="E4693" s="1" t="s">
        <v>2242</v>
      </c>
      <c r="F4693" s="1" t="s">
        <v>2248</v>
      </c>
      <c r="I4693">
        <v>92</v>
      </c>
      <c r="J4693" s="1" t="s">
        <v>58</v>
      </c>
      <c r="K4693" s="2">
        <f>+I4693</f>
        <v>92</v>
      </c>
      <c r="L4693" s="1" t="s">
        <v>93</v>
      </c>
      <c r="M4693" s="1" t="s">
        <v>60</v>
      </c>
      <c r="N4693" s="1" t="s">
        <v>61</v>
      </c>
    </row>
    <row r="4694" spans="1:15" x14ac:dyDescent="0.25">
      <c r="A4694" s="1" t="s">
        <v>2843</v>
      </c>
      <c r="B4694" s="1" t="s">
        <v>2844</v>
      </c>
      <c r="C4694" s="1" t="s">
        <v>2845</v>
      </c>
      <c r="D4694" s="1" t="s">
        <v>2293</v>
      </c>
      <c r="E4694" s="1" t="s">
        <v>2242</v>
      </c>
      <c r="F4694" s="1" t="s">
        <v>2248</v>
      </c>
      <c r="I4694">
        <v>92</v>
      </c>
      <c r="J4694" s="1" t="s">
        <v>58</v>
      </c>
      <c r="K4694" s="2">
        <f>+I4694</f>
        <v>92</v>
      </c>
      <c r="L4694" s="1" t="s">
        <v>93</v>
      </c>
      <c r="M4694" s="1" t="s">
        <v>60</v>
      </c>
      <c r="N4694" s="1" t="s">
        <v>2230</v>
      </c>
    </row>
    <row r="4695" spans="1:15" x14ac:dyDescent="0.25">
      <c r="A4695" s="1" t="s">
        <v>2843</v>
      </c>
      <c r="B4695" s="1" t="s">
        <v>2844</v>
      </c>
      <c r="C4695" s="1" t="s">
        <v>2845</v>
      </c>
      <c r="D4695" s="1" t="s">
        <v>2293</v>
      </c>
      <c r="E4695" s="1" t="s">
        <v>2242</v>
      </c>
      <c r="F4695" s="1" t="s">
        <v>2248</v>
      </c>
      <c r="I4695">
        <v>92</v>
      </c>
      <c r="J4695" s="1" t="s">
        <v>58</v>
      </c>
      <c r="K4695" s="2">
        <f>+I4695</f>
        <v>92</v>
      </c>
      <c r="L4695" s="1" t="s">
        <v>93</v>
      </c>
      <c r="M4695" s="1" t="s">
        <v>211</v>
      </c>
    </row>
    <row r="4696" spans="1:15" x14ac:dyDescent="0.25">
      <c r="A4696" s="1" t="s">
        <v>2839</v>
      </c>
      <c r="B4696" s="1" t="s">
        <v>2840</v>
      </c>
      <c r="C4696" s="1" t="s">
        <v>2841</v>
      </c>
      <c r="D4696" s="1" t="s">
        <v>2247</v>
      </c>
      <c r="E4696" s="1" t="s">
        <v>2242</v>
      </c>
      <c r="F4696" s="1" t="s">
        <v>1164</v>
      </c>
      <c r="I4696">
        <v>14.28</v>
      </c>
      <c r="J4696" s="1" t="s">
        <v>58</v>
      </c>
      <c r="K4696" s="2">
        <f>+I4696</f>
        <v>14.28</v>
      </c>
      <c r="L4696" s="1" t="s">
        <v>82</v>
      </c>
      <c r="M4696" s="1" t="s">
        <v>83</v>
      </c>
      <c r="O4696" s="1" t="s">
        <v>264</v>
      </c>
    </row>
    <row r="4697" spans="1:15" x14ac:dyDescent="0.25">
      <c r="A4697" s="1" t="s">
        <v>2839</v>
      </c>
      <c r="B4697" s="1" t="s">
        <v>2840</v>
      </c>
      <c r="C4697" s="1" t="s">
        <v>2841</v>
      </c>
      <c r="D4697" s="1" t="s">
        <v>2247</v>
      </c>
      <c r="E4697" s="1" t="s">
        <v>2242</v>
      </c>
      <c r="F4697" s="1" t="s">
        <v>1164</v>
      </c>
      <c r="I4697">
        <v>14.28</v>
      </c>
      <c r="J4697" s="1" t="s">
        <v>58</v>
      </c>
      <c r="K4697" s="2">
        <f>+I4697</f>
        <v>14.28</v>
      </c>
      <c r="L4697" s="1" t="s">
        <v>82</v>
      </c>
      <c r="M4697" s="1" t="s">
        <v>83</v>
      </c>
      <c r="O4697" s="1" t="s">
        <v>260</v>
      </c>
    </row>
    <row r="4698" spans="1:15" x14ac:dyDescent="0.25">
      <c r="A4698" s="1" t="s">
        <v>2839</v>
      </c>
      <c r="B4698" s="1" t="s">
        <v>2840</v>
      </c>
      <c r="C4698" s="1" t="s">
        <v>2841</v>
      </c>
      <c r="D4698" s="1" t="s">
        <v>2247</v>
      </c>
      <c r="E4698" s="1" t="s">
        <v>2242</v>
      </c>
      <c r="F4698" s="1" t="s">
        <v>1164</v>
      </c>
      <c r="I4698">
        <v>14.28</v>
      </c>
      <c r="J4698" s="1" t="s">
        <v>58</v>
      </c>
      <c r="K4698" s="2">
        <f>+I4698</f>
        <v>14.28</v>
      </c>
      <c r="L4698" s="1" t="s">
        <v>82</v>
      </c>
      <c r="M4698" s="1" t="s">
        <v>83</v>
      </c>
      <c r="O4698" s="1" t="s">
        <v>289</v>
      </c>
    </row>
    <row r="4699" spans="1:15" x14ac:dyDescent="0.25">
      <c r="A4699" s="1" t="s">
        <v>2839</v>
      </c>
      <c r="B4699" s="1" t="s">
        <v>2840</v>
      </c>
      <c r="C4699" s="1" t="s">
        <v>2841</v>
      </c>
      <c r="D4699" s="1" t="s">
        <v>2247</v>
      </c>
      <c r="E4699" s="1" t="s">
        <v>2242</v>
      </c>
      <c r="F4699" s="1" t="s">
        <v>1164</v>
      </c>
      <c r="I4699">
        <v>14.28</v>
      </c>
      <c r="J4699" s="1" t="s">
        <v>58</v>
      </c>
      <c r="K4699" s="2">
        <f>+I4699</f>
        <v>14.28</v>
      </c>
      <c r="L4699" s="1" t="s">
        <v>82</v>
      </c>
      <c r="M4699" s="1" t="s">
        <v>83</v>
      </c>
      <c r="O4699" s="1" t="s">
        <v>482</v>
      </c>
    </row>
    <row r="4700" spans="1:15" x14ac:dyDescent="0.25">
      <c r="A4700" s="1" t="s">
        <v>2839</v>
      </c>
      <c r="B4700" s="1" t="s">
        <v>2840</v>
      </c>
      <c r="C4700" s="1" t="s">
        <v>2841</v>
      </c>
      <c r="D4700" s="1" t="s">
        <v>2247</v>
      </c>
      <c r="E4700" s="1" t="s">
        <v>2242</v>
      </c>
      <c r="F4700" s="1" t="s">
        <v>1164</v>
      </c>
      <c r="I4700">
        <v>14.28</v>
      </c>
      <c r="J4700" s="1" t="s">
        <v>58</v>
      </c>
      <c r="K4700" s="2">
        <f>+I4700</f>
        <v>14.28</v>
      </c>
      <c r="L4700" s="1" t="s">
        <v>93</v>
      </c>
      <c r="M4700" s="1" t="s">
        <v>60</v>
      </c>
      <c r="N4700" s="1" t="s">
        <v>2200</v>
      </c>
    </row>
    <row r="4701" spans="1:15" x14ac:dyDescent="0.25">
      <c r="A4701" s="1" t="s">
        <v>2839</v>
      </c>
      <c r="B4701" s="1" t="s">
        <v>2840</v>
      </c>
      <c r="C4701" s="1" t="s">
        <v>2841</v>
      </c>
      <c r="D4701" s="1" t="s">
        <v>2247</v>
      </c>
      <c r="E4701" s="1" t="s">
        <v>2242</v>
      </c>
      <c r="F4701" s="1" t="s">
        <v>1164</v>
      </c>
      <c r="I4701">
        <v>14.28</v>
      </c>
      <c r="J4701" s="1" t="s">
        <v>58</v>
      </c>
      <c r="K4701" s="2">
        <f>+I4701</f>
        <v>14.28</v>
      </c>
      <c r="L4701" s="1" t="s">
        <v>93</v>
      </c>
      <c r="M4701" s="1" t="s">
        <v>60</v>
      </c>
      <c r="N4701" s="1" t="s">
        <v>61</v>
      </c>
    </row>
    <row r="4702" spans="1:15" x14ac:dyDescent="0.25">
      <c r="A4702" s="1" t="s">
        <v>2839</v>
      </c>
      <c r="B4702" s="1" t="s">
        <v>2840</v>
      </c>
      <c r="C4702" s="1" t="s">
        <v>2841</v>
      </c>
      <c r="D4702" s="1" t="s">
        <v>2247</v>
      </c>
      <c r="E4702" s="1" t="s">
        <v>2242</v>
      </c>
      <c r="F4702" s="1" t="s">
        <v>1164</v>
      </c>
      <c r="I4702">
        <v>14.28</v>
      </c>
      <c r="J4702" s="1" t="s">
        <v>58</v>
      </c>
      <c r="K4702" s="2">
        <f>+I4702</f>
        <v>14.28</v>
      </c>
      <c r="L4702" s="1" t="s">
        <v>93</v>
      </c>
      <c r="M4702" s="1" t="s">
        <v>60</v>
      </c>
      <c r="N4702" s="1" t="s">
        <v>2230</v>
      </c>
    </row>
    <row r="4703" spans="1:15" x14ac:dyDescent="0.25">
      <c r="A4703" s="1" t="s">
        <v>2835</v>
      </c>
      <c r="B4703" s="1" t="s">
        <v>2836</v>
      </c>
      <c r="C4703" s="1" t="s">
        <v>2837</v>
      </c>
      <c r="D4703" s="1" t="s">
        <v>2247</v>
      </c>
      <c r="E4703" s="1" t="s">
        <v>2242</v>
      </c>
      <c r="F4703" s="1" t="s">
        <v>1164</v>
      </c>
      <c r="I4703">
        <v>6.6</v>
      </c>
      <c r="J4703" s="1" t="s">
        <v>58</v>
      </c>
      <c r="K4703" s="2">
        <f>+I4703</f>
        <v>6.6</v>
      </c>
      <c r="L4703" s="1" t="s">
        <v>82</v>
      </c>
      <c r="M4703" s="1" t="s">
        <v>83</v>
      </c>
      <c r="O4703" s="1" t="s">
        <v>264</v>
      </c>
    </row>
    <row r="4704" spans="1:15" x14ac:dyDescent="0.25">
      <c r="A4704" s="1" t="s">
        <v>2835</v>
      </c>
      <c r="B4704" s="1" t="s">
        <v>2836</v>
      </c>
      <c r="C4704" s="1" t="s">
        <v>2837</v>
      </c>
      <c r="D4704" s="1" t="s">
        <v>2247</v>
      </c>
      <c r="E4704" s="1" t="s">
        <v>2242</v>
      </c>
      <c r="F4704" s="1" t="s">
        <v>1164</v>
      </c>
      <c r="I4704">
        <v>6.6</v>
      </c>
      <c r="J4704" s="1" t="s">
        <v>58</v>
      </c>
      <c r="K4704" s="2">
        <f>+I4704</f>
        <v>6.6</v>
      </c>
      <c r="L4704" s="1" t="s">
        <v>82</v>
      </c>
      <c r="M4704" s="1" t="s">
        <v>83</v>
      </c>
      <c r="O4704" s="1" t="s">
        <v>260</v>
      </c>
    </row>
    <row r="4705" spans="1:15" x14ac:dyDescent="0.25">
      <c r="A4705" s="1" t="s">
        <v>2835</v>
      </c>
      <c r="B4705" s="1" t="s">
        <v>2836</v>
      </c>
      <c r="C4705" s="1" t="s">
        <v>2837</v>
      </c>
      <c r="D4705" s="1" t="s">
        <v>2247</v>
      </c>
      <c r="E4705" s="1" t="s">
        <v>2242</v>
      </c>
      <c r="F4705" s="1" t="s">
        <v>1164</v>
      </c>
      <c r="I4705">
        <v>6.6</v>
      </c>
      <c r="J4705" s="1" t="s">
        <v>58</v>
      </c>
      <c r="K4705" s="2">
        <f>+I4705</f>
        <v>6.6</v>
      </c>
      <c r="L4705" s="1" t="s">
        <v>82</v>
      </c>
      <c r="M4705" s="1" t="s">
        <v>83</v>
      </c>
      <c r="O4705" s="1" t="s">
        <v>814</v>
      </c>
    </row>
    <row r="4706" spans="1:15" x14ac:dyDescent="0.25">
      <c r="A4706" s="1" t="s">
        <v>2835</v>
      </c>
      <c r="B4706" s="1" t="s">
        <v>2836</v>
      </c>
      <c r="C4706" s="1" t="s">
        <v>2837</v>
      </c>
      <c r="D4706" s="1" t="s">
        <v>2247</v>
      </c>
      <c r="E4706" s="1" t="s">
        <v>2242</v>
      </c>
      <c r="F4706" s="1" t="s">
        <v>1164</v>
      </c>
      <c r="I4706">
        <v>6.6</v>
      </c>
      <c r="J4706" s="1" t="s">
        <v>58</v>
      </c>
      <c r="K4706" s="2">
        <f>+I4706</f>
        <v>6.6</v>
      </c>
      <c r="L4706" s="1" t="s">
        <v>82</v>
      </c>
      <c r="M4706" s="1" t="s">
        <v>83</v>
      </c>
      <c r="O4706" s="1" t="s">
        <v>839</v>
      </c>
    </row>
    <row r="4707" spans="1:15" x14ac:dyDescent="0.25">
      <c r="A4707" s="1" t="s">
        <v>2835</v>
      </c>
      <c r="B4707" s="1" t="s">
        <v>2836</v>
      </c>
      <c r="C4707" s="1" t="s">
        <v>2837</v>
      </c>
      <c r="D4707" s="1" t="s">
        <v>2247</v>
      </c>
      <c r="E4707" s="1" t="s">
        <v>2242</v>
      </c>
      <c r="F4707" s="1" t="s">
        <v>1164</v>
      </c>
      <c r="I4707">
        <v>6.6</v>
      </c>
      <c r="J4707" s="1" t="s">
        <v>58</v>
      </c>
      <c r="K4707" s="2">
        <f>+I4707</f>
        <v>6.6</v>
      </c>
      <c r="L4707" s="1" t="s">
        <v>82</v>
      </c>
      <c r="M4707" s="1" t="s">
        <v>83</v>
      </c>
      <c r="O4707" s="1" t="s">
        <v>289</v>
      </c>
    </row>
    <row r="4708" spans="1:15" x14ac:dyDescent="0.25">
      <c r="A4708" s="1" t="s">
        <v>2835</v>
      </c>
      <c r="B4708" s="1" t="s">
        <v>2836</v>
      </c>
      <c r="C4708" s="1" t="s">
        <v>2837</v>
      </c>
      <c r="D4708" s="1" t="s">
        <v>2247</v>
      </c>
      <c r="E4708" s="1" t="s">
        <v>2242</v>
      </c>
      <c r="F4708" s="1" t="s">
        <v>1164</v>
      </c>
      <c r="I4708">
        <v>6.6</v>
      </c>
      <c r="J4708" s="1" t="s">
        <v>58</v>
      </c>
      <c r="K4708" s="2">
        <f>+I4708</f>
        <v>6.6</v>
      </c>
      <c r="L4708" s="1" t="s">
        <v>82</v>
      </c>
      <c r="M4708" s="1" t="s">
        <v>83</v>
      </c>
      <c r="O4708" s="1" t="s">
        <v>482</v>
      </c>
    </row>
    <row r="4709" spans="1:15" x14ac:dyDescent="0.25">
      <c r="A4709" s="1" t="s">
        <v>2835</v>
      </c>
      <c r="B4709" s="1" t="s">
        <v>2836</v>
      </c>
      <c r="C4709" s="1" t="s">
        <v>2837</v>
      </c>
      <c r="D4709" s="1" t="s">
        <v>2247</v>
      </c>
      <c r="E4709" s="1" t="s">
        <v>2242</v>
      </c>
      <c r="F4709" s="1" t="s">
        <v>1164</v>
      </c>
      <c r="I4709">
        <v>6.6</v>
      </c>
      <c r="J4709" s="1" t="s">
        <v>58</v>
      </c>
      <c r="K4709" s="2">
        <f>+I4709</f>
        <v>6.6</v>
      </c>
      <c r="L4709" s="1" t="s">
        <v>93</v>
      </c>
      <c r="M4709" s="1" t="s">
        <v>60</v>
      </c>
      <c r="N4709" s="1" t="s">
        <v>2200</v>
      </c>
    </row>
    <row r="4710" spans="1:15" x14ac:dyDescent="0.25">
      <c r="A4710" s="1" t="s">
        <v>2835</v>
      </c>
      <c r="B4710" s="1" t="s">
        <v>2836</v>
      </c>
      <c r="C4710" s="1" t="s">
        <v>2837</v>
      </c>
      <c r="D4710" s="1" t="s">
        <v>2247</v>
      </c>
      <c r="E4710" s="1" t="s">
        <v>2242</v>
      </c>
      <c r="F4710" s="1" t="s">
        <v>1164</v>
      </c>
      <c r="I4710">
        <v>6.6</v>
      </c>
      <c r="J4710" s="1" t="s">
        <v>58</v>
      </c>
      <c r="K4710" s="2">
        <f>+I4710</f>
        <v>6.6</v>
      </c>
      <c r="L4710" s="1" t="s">
        <v>93</v>
      </c>
      <c r="M4710" s="1" t="s">
        <v>60</v>
      </c>
      <c r="N4710" s="1" t="s">
        <v>2230</v>
      </c>
    </row>
    <row r="4711" spans="1:15" x14ac:dyDescent="0.25">
      <c r="A4711" s="1" t="s">
        <v>2835</v>
      </c>
      <c r="B4711" s="1" t="s">
        <v>2836</v>
      </c>
      <c r="C4711" s="1" t="s">
        <v>2837</v>
      </c>
      <c r="D4711" s="1" t="s">
        <v>2247</v>
      </c>
      <c r="E4711" s="1" t="s">
        <v>2242</v>
      </c>
      <c r="F4711" s="1" t="s">
        <v>1164</v>
      </c>
      <c r="I4711">
        <v>6.6</v>
      </c>
      <c r="J4711" s="1" t="s">
        <v>58</v>
      </c>
      <c r="K4711" s="2">
        <f>+I4711</f>
        <v>6.6</v>
      </c>
      <c r="L4711" s="1" t="s">
        <v>93</v>
      </c>
      <c r="M4711" s="1" t="s">
        <v>60</v>
      </c>
      <c r="N4711" s="1" t="s">
        <v>61</v>
      </c>
    </row>
    <row r="4712" spans="1:15" x14ac:dyDescent="0.25">
      <c r="A4712" s="1" t="s">
        <v>2832</v>
      </c>
      <c r="B4712" s="1" t="s">
        <v>2833</v>
      </c>
      <c r="C4712" s="1" t="s">
        <v>2834</v>
      </c>
      <c r="D4712" s="1" t="s">
        <v>2247</v>
      </c>
      <c r="E4712" s="1" t="s">
        <v>2242</v>
      </c>
      <c r="F4712" s="1" t="s">
        <v>1164</v>
      </c>
      <c r="I4712">
        <v>50</v>
      </c>
      <c r="J4712" s="1" t="s">
        <v>58</v>
      </c>
      <c r="K4712" s="2">
        <f>+I4712</f>
        <v>50</v>
      </c>
      <c r="L4712" s="1" t="s">
        <v>82</v>
      </c>
      <c r="M4712" s="1" t="s">
        <v>83</v>
      </c>
      <c r="O4712" s="1" t="s">
        <v>260</v>
      </c>
    </row>
    <row r="4713" spans="1:15" x14ac:dyDescent="0.25">
      <c r="A4713" s="1" t="s">
        <v>2832</v>
      </c>
      <c r="B4713" s="1" t="s">
        <v>2833</v>
      </c>
      <c r="C4713" s="1" t="s">
        <v>2834</v>
      </c>
      <c r="D4713" s="1" t="s">
        <v>2247</v>
      </c>
      <c r="E4713" s="1" t="s">
        <v>2242</v>
      </c>
      <c r="F4713" s="1" t="s">
        <v>1164</v>
      </c>
      <c r="I4713">
        <v>50</v>
      </c>
      <c r="J4713" s="1" t="s">
        <v>58</v>
      </c>
      <c r="K4713" s="2">
        <f>+I4713</f>
        <v>50</v>
      </c>
      <c r="L4713" s="1" t="s">
        <v>82</v>
      </c>
      <c r="M4713" s="1" t="s">
        <v>83</v>
      </c>
      <c r="O4713" s="1" t="s">
        <v>264</v>
      </c>
    </row>
    <row r="4714" spans="1:15" x14ac:dyDescent="0.25">
      <c r="A4714" s="1" t="s">
        <v>2832</v>
      </c>
      <c r="B4714" s="1" t="s">
        <v>2833</v>
      </c>
      <c r="C4714" s="1" t="s">
        <v>2834</v>
      </c>
      <c r="D4714" s="1" t="s">
        <v>2247</v>
      </c>
      <c r="E4714" s="1" t="s">
        <v>2242</v>
      </c>
      <c r="F4714" s="1" t="s">
        <v>1164</v>
      </c>
      <c r="I4714">
        <v>50</v>
      </c>
      <c r="J4714" s="1" t="s">
        <v>58</v>
      </c>
      <c r="K4714" s="2">
        <f>+I4714</f>
        <v>50</v>
      </c>
      <c r="L4714" s="1" t="s">
        <v>82</v>
      </c>
      <c r="M4714" s="1" t="s">
        <v>83</v>
      </c>
      <c r="O4714" s="1" t="s">
        <v>289</v>
      </c>
    </row>
    <row r="4715" spans="1:15" x14ac:dyDescent="0.25">
      <c r="A4715" s="1" t="s">
        <v>2832</v>
      </c>
      <c r="B4715" s="1" t="s">
        <v>2833</v>
      </c>
      <c r="C4715" s="1" t="s">
        <v>2834</v>
      </c>
      <c r="D4715" s="1" t="s">
        <v>2247</v>
      </c>
      <c r="E4715" s="1" t="s">
        <v>2242</v>
      </c>
      <c r="F4715" s="1" t="s">
        <v>1164</v>
      </c>
      <c r="I4715">
        <v>50</v>
      </c>
      <c r="J4715" s="1" t="s">
        <v>58</v>
      </c>
      <c r="K4715" s="2">
        <f>+I4715</f>
        <v>50</v>
      </c>
      <c r="L4715" s="1" t="s">
        <v>82</v>
      </c>
      <c r="M4715" s="1" t="s">
        <v>83</v>
      </c>
      <c r="O4715" s="1" t="s">
        <v>839</v>
      </c>
    </row>
    <row r="4716" spans="1:15" x14ac:dyDescent="0.25">
      <c r="A4716" s="1" t="s">
        <v>2832</v>
      </c>
      <c r="B4716" s="1" t="s">
        <v>2833</v>
      </c>
      <c r="C4716" s="1" t="s">
        <v>2834</v>
      </c>
      <c r="D4716" s="1" t="s">
        <v>2247</v>
      </c>
      <c r="E4716" s="1" t="s">
        <v>2242</v>
      </c>
      <c r="F4716" s="1" t="s">
        <v>1164</v>
      </c>
      <c r="I4716">
        <v>50</v>
      </c>
      <c r="J4716" s="1" t="s">
        <v>58</v>
      </c>
      <c r="K4716" s="2">
        <f>+I4716</f>
        <v>50</v>
      </c>
      <c r="L4716" s="1" t="s">
        <v>93</v>
      </c>
      <c r="M4716" s="1" t="s">
        <v>60</v>
      </c>
      <c r="N4716" s="1" t="s">
        <v>61</v>
      </c>
    </row>
    <row r="4717" spans="1:15" x14ac:dyDescent="0.25">
      <c r="A4717" s="1" t="s">
        <v>2832</v>
      </c>
      <c r="B4717" s="1" t="s">
        <v>2833</v>
      </c>
      <c r="C4717" s="1" t="s">
        <v>2834</v>
      </c>
      <c r="D4717" s="1" t="s">
        <v>2247</v>
      </c>
      <c r="E4717" s="1" t="s">
        <v>2242</v>
      </c>
      <c r="F4717" s="1" t="s">
        <v>1164</v>
      </c>
      <c r="I4717">
        <v>50</v>
      </c>
      <c r="J4717" s="1" t="s">
        <v>58</v>
      </c>
      <c r="K4717" s="2">
        <f>+I4717</f>
        <v>50</v>
      </c>
      <c r="L4717" s="1" t="s">
        <v>93</v>
      </c>
      <c r="M4717" s="1" t="s">
        <v>60</v>
      </c>
      <c r="N4717" s="1" t="s">
        <v>2200</v>
      </c>
    </row>
    <row r="4718" spans="1:15" x14ac:dyDescent="0.25">
      <c r="A4718" s="1" t="s">
        <v>2827</v>
      </c>
      <c r="B4718" s="1" t="s">
        <v>2828</v>
      </c>
      <c r="C4718" s="1" t="s">
        <v>2829</v>
      </c>
      <c r="D4718" s="1" t="s">
        <v>2247</v>
      </c>
      <c r="E4718" s="1" t="s">
        <v>2242</v>
      </c>
      <c r="F4718" s="1" t="s">
        <v>2248</v>
      </c>
      <c r="I4718">
        <v>10.5</v>
      </c>
      <c r="J4718" s="1" t="s">
        <v>58</v>
      </c>
      <c r="K4718" s="2">
        <f>+I4718</f>
        <v>10.5</v>
      </c>
      <c r="L4718" s="1" t="s">
        <v>136</v>
      </c>
      <c r="M4718" s="1" t="s">
        <v>83</v>
      </c>
      <c r="O4718" s="1" t="s">
        <v>839</v>
      </c>
    </row>
    <row r="4719" spans="1:15" x14ac:dyDescent="0.25">
      <c r="A4719" s="1" t="s">
        <v>2827</v>
      </c>
      <c r="B4719" s="1" t="s">
        <v>2828</v>
      </c>
      <c r="C4719" s="1" t="s">
        <v>2829</v>
      </c>
      <c r="D4719" s="1" t="s">
        <v>2247</v>
      </c>
      <c r="E4719" s="1" t="s">
        <v>2242</v>
      </c>
      <c r="F4719" s="1" t="s">
        <v>2248</v>
      </c>
      <c r="I4719">
        <v>10.5</v>
      </c>
      <c r="J4719" s="1" t="s">
        <v>58</v>
      </c>
      <c r="K4719" s="2">
        <f>+I4719</f>
        <v>10.5</v>
      </c>
      <c r="L4719" s="1" t="s">
        <v>136</v>
      </c>
      <c r="M4719" s="1" t="s">
        <v>83</v>
      </c>
      <c r="O4719" s="1" t="s">
        <v>264</v>
      </c>
    </row>
    <row r="4720" spans="1:15" x14ac:dyDescent="0.25">
      <c r="A4720" s="1" t="s">
        <v>2827</v>
      </c>
      <c r="B4720" s="1" t="s">
        <v>2828</v>
      </c>
      <c r="C4720" s="1" t="s">
        <v>2829</v>
      </c>
      <c r="D4720" s="1" t="s">
        <v>2247</v>
      </c>
      <c r="E4720" s="1" t="s">
        <v>2242</v>
      </c>
      <c r="F4720" s="1" t="s">
        <v>2248</v>
      </c>
      <c r="I4720">
        <v>10.5</v>
      </c>
      <c r="J4720" s="1" t="s">
        <v>58</v>
      </c>
      <c r="K4720" s="2">
        <f>+I4720</f>
        <v>10.5</v>
      </c>
      <c r="L4720" s="1" t="s">
        <v>136</v>
      </c>
      <c r="M4720" s="1" t="s">
        <v>83</v>
      </c>
      <c r="O4720" s="1" t="s">
        <v>260</v>
      </c>
    </row>
    <row r="4721" spans="1:15" x14ac:dyDescent="0.25">
      <c r="A4721" s="1" t="s">
        <v>2827</v>
      </c>
      <c r="B4721" s="1" t="s">
        <v>2828</v>
      </c>
      <c r="C4721" s="1" t="s">
        <v>2829</v>
      </c>
      <c r="D4721" s="1" t="s">
        <v>2247</v>
      </c>
      <c r="E4721" s="1" t="s">
        <v>2242</v>
      </c>
      <c r="F4721" s="1" t="s">
        <v>2248</v>
      </c>
      <c r="I4721">
        <v>10.5</v>
      </c>
      <c r="J4721" s="1" t="s">
        <v>58</v>
      </c>
      <c r="K4721" s="2">
        <f>+I4721</f>
        <v>10.5</v>
      </c>
      <c r="L4721" s="1" t="s">
        <v>93</v>
      </c>
      <c r="M4721" s="1" t="s">
        <v>60</v>
      </c>
      <c r="N4721" s="1" t="s">
        <v>2230</v>
      </c>
    </row>
    <row r="4722" spans="1:15" x14ac:dyDescent="0.25">
      <c r="A4722" s="1" t="s">
        <v>2827</v>
      </c>
      <c r="B4722" s="1" t="s">
        <v>2828</v>
      </c>
      <c r="C4722" s="1" t="s">
        <v>2829</v>
      </c>
      <c r="D4722" s="1" t="s">
        <v>2247</v>
      </c>
      <c r="E4722" s="1" t="s">
        <v>2242</v>
      </c>
      <c r="F4722" s="1" t="s">
        <v>2248</v>
      </c>
      <c r="I4722">
        <v>10.5</v>
      </c>
      <c r="J4722" s="1" t="s">
        <v>58</v>
      </c>
      <c r="K4722" s="2">
        <f>+I4722</f>
        <v>10.5</v>
      </c>
      <c r="L4722" s="1" t="s">
        <v>93</v>
      </c>
      <c r="M4722" s="1" t="s">
        <v>60</v>
      </c>
      <c r="N4722" s="1" t="s">
        <v>2200</v>
      </c>
    </row>
    <row r="4723" spans="1:15" x14ac:dyDescent="0.25">
      <c r="A4723" s="1" t="s">
        <v>2827</v>
      </c>
      <c r="B4723" s="1" t="s">
        <v>2828</v>
      </c>
      <c r="C4723" s="1" t="s">
        <v>2829</v>
      </c>
      <c r="D4723" s="1" t="s">
        <v>2247</v>
      </c>
      <c r="E4723" s="1" t="s">
        <v>2242</v>
      </c>
      <c r="F4723" s="1" t="s">
        <v>2248</v>
      </c>
      <c r="I4723">
        <v>10.5</v>
      </c>
      <c r="J4723" s="1" t="s">
        <v>58</v>
      </c>
      <c r="K4723" s="2">
        <f>+I4723</f>
        <v>10.5</v>
      </c>
      <c r="L4723" s="1" t="s">
        <v>93</v>
      </c>
      <c r="M4723" s="1" t="s">
        <v>211</v>
      </c>
    </row>
    <row r="4724" spans="1:15" x14ac:dyDescent="0.25">
      <c r="A4724" s="1" t="s">
        <v>2823</v>
      </c>
      <c r="B4724" s="1" t="s">
        <v>2824</v>
      </c>
      <c r="C4724" s="1" t="s">
        <v>2825</v>
      </c>
      <c r="D4724" s="1" t="s">
        <v>2247</v>
      </c>
      <c r="E4724" s="1" t="s">
        <v>2242</v>
      </c>
      <c r="F4724" s="1" t="s">
        <v>2248</v>
      </c>
      <c r="I4724">
        <v>37.14</v>
      </c>
      <c r="J4724" s="1" t="s">
        <v>58</v>
      </c>
      <c r="K4724" s="2">
        <f>+I4724</f>
        <v>37.14</v>
      </c>
      <c r="L4724" s="1" t="s">
        <v>82</v>
      </c>
      <c r="M4724" s="1" t="s">
        <v>83</v>
      </c>
      <c r="O4724" s="1" t="s">
        <v>260</v>
      </c>
    </row>
    <row r="4725" spans="1:15" x14ac:dyDescent="0.25">
      <c r="A4725" s="1" t="s">
        <v>2823</v>
      </c>
      <c r="B4725" s="1" t="s">
        <v>2824</v>
      </c>
      <c r="C4725" s="1" t="s">
        <v>2825</v>
      </c>
      <c r="D4725" s="1" t="s">
        <v>2247</v>
      </c>
      <c r="E4725" s="1" t="s">
        <v>2242</v>
      </c>
      <c r="F4725" s="1" t="s">
        <v>2248</v>
      </c>
      <c r="I4725">
        <v>37.14</v>
      </c>
      <c r="J4725" s="1" t="s">
        <v>58</v>
      </c>
      <c r="K4725" s="2">
        <f>+I4725</f>
        <v>37.14</v>
      </c>
      <c r="L4725" s="1" t="s">
        <v>82</v>
      </c>
      <c r="M4725" s="1" t="s">
        <v>83</v>
      </c>
      <c r="O4725" s="1" t="s">
        <v>264</v>
      </c>
    </row>
    <row r="4726" spans="1:15" x14ac:dyDescent="0.25">
      <c r="A4726" s="1" t="s">
        <v>2823</v>
      </c>
      <c r="B4726" s="1" t="s">
        <v>2824</v>
      </c>
      <c r="C4726" s="1" t="s">
        <v>2825</v>
      </c>
      <c r="D4726" s="1" t="s">
        <v>2247</v>
      </c>
      <c r="E4726" s="1" t="s">
        <v>2242</v>
      </c>
      <c r="F4726" s="1" t="s">
        <v>2248</v>
      </c>
      <c r="I4726">
        <v>37.14</v>
      </c>
      <c r="J4726" s="1" t="s">
        <v>58</v>
      </c>
      <c r="K4726" s="2">
        <f>+I4726</f>
        <v>37.14</v>
      </c>
      <c r="L4726" s="1" t="s">
        <v>82</v>
      </c>
      <c r="M4726" s="1" t="s">
        <v>83</v>
      </c>
      <c r="O4726" s="1" t="s">
        <v>839</v>
      </c>
    </row>
    <row r="4727" spans="1:15" x14ac:dyDescent="0.25">
      <c r="A4727" s="1" t="s">
        <v>2823</v>
      </c>
      <c r="B4727" s="1" t="s">
        <v>2824</v>
      </c>
      <c r="C4727" s="1" t="s">
        <v>2825</v>
      </c>
      <c r="D4727" s="1" t="s">
        <v>2247</v>
      </c>
      <c r="E4727" s="1" t="s">
        <v>2242</v>
      </c>
      <c r="F4727" s="1" t="s">
        <v>2248</v>
      </c>
      <c r="I4727">
        <v>37.14</v>
      </c>
      <c r="J4727" s="1" t="s">
        <v>58</v>
      </c>
      <c r="K4727" s="2">
        <f>+I4727</f>
        <v>37.14</v>
      </c>
      <c r="L4727" s="1" t="s">
        <v>93</v>
      </c>
      <c r="M4727" s="1" t="s">
        <v>60</v>
      </c>
      <c r="N4727" s="1" t="s">
        <v>61</v>
      </c>
    </row>
    <row r="4728" spans="1:15" x14ac:dyDescent="0.25">
      <c r="A4728" s="1" t="s">
        <v>2823</v>
      </c>
      <c r="B4728" s="1" t="s">
        <v>2824</v>
      </c>
      <c r="C4728" s="1" t="s">
        <v>2825</v>
      </c>
      <c r="D4728" s="1" t="s">
        <v>2247</v>
      </c>
      <c r="E4728" s="1" t="s">
        <v>2242</v>
      </c>
      <c r="F4728" s="1" t="s">
        <v>2248</v>
      </c>
      <c r="I4728">
        <v>37.14</v>
      </c>
      <c r="J4728" s="1" t="s">
        <v>58</v>
      </c>
      <c r="K4728" s="2">
        <f>+I4728</f>
        <v>37.14</v>
      </c>
      <c r="L4728" s="1" t="s">
        <v>93</v>
      </c>
      <c r="M4728" s="1" t="s">
        <v>60</v>
      </c>
      <c r="N4728" s="1" t="s">
        <v>2230</v>
      </c>
    </row>
    <row r="4729" spans="1:15" x14ac:dyDescent="0.25">
      <c r="A4729" s="1" t="s">
        <v>2823</v>
      </c>
      <c r="B4729" s="1" t="s">
        <v>2824</v>
      </c>
      <c r="C4729" s="1" t="s">
        <v>2825</v>
      </c>
      <c r="D4729" s="1" t="s">
        <v>2247</v>
      </c>
      <c r="E4729" s="1" t="s">
        <v>2242</v>
      </c>
      <c r="F4729" s="1" t="s">
        <v>2248</v>
      </c>
      <c r="I4729">
        <v>37.14</v>
      </c>
      <c r="J4729" s="1" t="s">
        <v>58</v>
      </c>
      <c r="K4729" s="2">
        <f>+I4729</f>
        <v>37.14</v>
      </c>
      <c r="L4729" s="1" t="s">
        <v>93</v>
      </c>
      <c r="M4729" s="1" t="s">
        <v>60</v>
      </c>
      <c r="N4729" s="1" t="s">
        <v>303</v>
      </c>
    </row>
    <row r="4730" spans="1:15" x14ac:dyDescent="0.25">
      <c r="A4730" s="1" t="s">
        <v>2823</v>
      </c>
      <c r="B4730" s="1" t="s">
        <v>2824</v>
      </c>
      <c r="C4730" s="1" t="s">
        <v>2825</v>
      </c>
      <c r="D4730" s="1" t="s">
        <v>2247</v>
      </c>
      <c r="E4730" s="1" t="s">
        <v>2242</v>
      </c>
      <c r="F4730" s="1" t="s">
        <v>2248</v>
      </c>
      <c r="I4730">
        <v>37.14</v>
      </c>
      <c r="J4730" s="1" t="s">
        <v>58</v>
      </c>
      <c r="K4730" s="2">
        <f>+I4730</f>
        <v>37.14</v>
      </c>
      <c r="L4730" s="1" t="s">
        <v>93</v>
      </c>
      <c r="M4730" s="1" t="s">
        <v>211</v>
      </c>
    </row>
    <row r="4731" spans="1:15" x14ac:dyDescent="0.25">
      <c r="A4731" s="1" t="s">
        <v>2819</v>
      </c>
      <c r="B4731" s="1" t="s">
        <v>2820</v>
      </c>
      <c r="C4731" s="1" t="s">
        <v>2821</v>
      </c>
      <c r="D4731" s="1" t="s">
        <v>2339</v>
      </c>
      <c r="E4731" s="1" t="s">
        <v>2242</v>
      </c>
      <c r="F4731" s="1" t="s">
        <v>2808</v>
      </c>
      <c r="I4731">
        <v>1</v>
      </c>
      <c r="J4731" s="1" t="s">
        <v>58</v>
      </c>
      <c r="K4731" s="2">
        <f>+I4731</f>
        <v>1</v>
      </c>
      <c r="L4731" s="1" t="s">
        <v>93</v>
      </c>
      <c r="M4731" s="1" t="s">
        <v>167</v>
      </c>
    </row>
    <row r="4732" spans="1:15" x14ac:dyDescent="0.25">
      <c r="A4732" s="1" t="s">
        <v>2816</v>
      </c>
      <c r="B4732" s="1" t="s">
        <v>2817</v>
      </c>
      <c r="C4732" s="1" t="s">
        <v>2818</v>
      </c>
      <c r="D4732" s="1" t="s">
        <v>2339</v>
      </c>
      <c r="E4732" s="1" t="s">
        <v>2242</v>
      </c>
      <c r="F4732" s="1" t="s">
        <v>2808</v>
      </c>
      <c r="I4732">
        <v>15.43</v>
      </c>
      <c r="J4732" s="1" t="s">
        <v>58</v>
      </c>
      <c r="K4732" s="2">
        <f>+I4732</f>
        <v>15.43</v>
      </c>
      <c r="L4732" s="1" t="s">
        <v>82</v>
      </c>
      <c r="M4732" s="1" t="s">
        <v>83</v>
      </c>
      <c r="O4732" s="1" t="s">
        <v>260</v>
      </c>
    </row>
    <row r="4733" spans="1:15" x14ac:dyDescent="0.25">
      <c r="A4733" s="1" t="s">
        <v>2816</v>
      </c>
      <c r="B4733" s="1" t="s">
        <v>2817</v>
      </c>
      <c r="C4733" s="1" t="s">
        <v>2818</v>
      </c>
      <c r="D4733" s="1" t="s">
        <v>2339</v>
      </c>
      <c r="E4733" s="1" t="s">
        <v>2242</v>
      </c>
      <c r="F4733" s="1" t="s">
        <v>2808</v>
      </c>
      <c r="I4733">
        <v>15.43</v>
      </c>
      <c r="J4733" s="1" t="s">
        <v>58</v>
      </c>
      <c r="K4733" s="2">
        <f>+I4733</f>
        <v>15.43</v>
      </c>
      <c r="L4733" s="1" t="s">
        <v>82</v>
      </c>
      <c r="M4733" s="1" t="s">
        <v>83</v>
      </c>
      <c r="O4733" s="1" t="s">
        <v>839</v>
      </c>
    </row>
    <row r="4734" spans="1:15" x14ac:dyDescent="0.25">
      <c r="A4734" s="1" t="s">
        <v>2816</v>
      </c>
      <c r="B4734" s="1" t="s">
        <v>2817</v>
      </c>
      <c r="C4734" s="1" t="s">
        <v>2818</v>
      </c>
      <c r="D4734" s="1" t="s">
        <v>2339</v>
      </c>
      <c r="E4734" s="1" t="s">
        <v>2242</v>
      </c>
      <c r="F4734" s="1" t="s">
        <v>2808</v>
      </c>
      <c r="I4734">
        <v>15.43</v>
      </c>
      <c r="J4734" s="1" t="s">
        <v>58</v>
      </c>
      <c r="K4734" s="2">
        <f>+I4734</f>
        <v>15.43</v>
      </c>
      <c r="L4734" s="1" t="s">
        <v>82</v>
      </c>
      <c r="M4734" s="1" t="s">
        <v>83</v>
      </c>
      <c r="O4734" s="1" t="s">
        <v>264</v>
      </c>
    </row>
    <row r="4735" spans="1:15" x14ac:dyDescent="0.25">
      <c r="A4735" s="1" t="s">
        <v>2816</v>
      </c>
      <c r="B4735" s="1" t="s">
        <v>2817</v>
      </c>
      <c r="C4735" s="1" t="s">
        <v>2818</v>
      </c>
      <c r="D4735" s="1" t="s">
        <v>2339</v>
      </c>
      <c r="E4735" s="1" t="s">
        <v>2242</v>
      </c>
      <c r="F4735" s="1" t="s">
        <v>2808</v>
      </c>
      <c r="I4735">
        <v>15.43</v>
      </c>
      <c r="J4735" s="1" t="s">
        <v>58</v>
      </c>
      <c r="K4735" s="2">
        <f>+I4735</f>
        <v>15.43</v>
      </c>
      <c r="L4735" s="1" t="s">
        <v>93</v>
      </c>
      <c r="M4735" s="1" t="s">
        <v>60</v>
      </c>
      <c r="N4735" s="1" t="s">
        <v>61</v>
      </c>
    </row>
    <row r="4736" spans="1:15" x14ac:dyDescent="0.25">
      <c r="A4736" s="1" t="s">
        <v>2816</v>
      </c>
      <c r="B4736" s="1" t="s">
        <v>2817</v>
      </c>
      <c r="C4736" s="1" t="s">
        <v>2818</v>
      </c>
      <c r="D4736" s="1" t="s">
        <v>2339</v>
      </c>
      <c r="E4736" s="1" t="s">
        <v>2242</v>
      </c>
      <c r="F4736" s="1" t="s">
        <v>2808</v>
      </c>
      <c r="I4736">
        <v>15.43</v>
      </c>
      <c r="J4736" s="1" t="s">
        <v>58</v>
      </c>
      <c r="K4736" s="2">
        <f>+I4736</f>
        <v>15.43</v>
      </c>
      <c r="L4736" s="1" t="s">
        <v>93</v>
      </c>
      <c r="M4736" s="1" t="s">
        <v>60</v>
      </c>
      <c r="N4736" s="1" t="s">
        <v>2230</v>
      </c>
    </row>
    <row r="4737" spans="1:15" x14ac:dyDescent="0.25">
      <c r="A4737" s="1" t="s">
        <v>2816</v>
      </c>
      <c r="B4737" s="1" t="s">
        <v>2817</v>
      </c>
      <c r="C4737" s="1" t="s">
        <v>2818</v>
      </c>
      <c r="D4737" s="1" t="s">
        <v>2339</v>
      </c>
      <c r="E4737" s="1" t="s">
        <v>2242</v>
      </c>
      <c r="F4737" s="1" t="s">
        <v>2808</v>
      </c>
      <c r="I4737">
        <v>15.43</v>
      </c>
      <c r="J4737" s="1" t="s">
        <v>58</v>
      </c>
      <c r="K4737" s="2">
        <f>+I4737</f>
        <v>15.43</v>
      </c>
      <c r="L4737" s="1" t="s">
        <v>93</v>
      </c>
      <c r="M4737" s="1" t="s">
        <v>60</v>
      </c>
      <c r="N4737" s="1" t="s">
        <v>303</v>
      </c>
    </row>
    <row r="4738" spans="1:15" x14ac:dyDescent="0.25">
      <c r="A4738" s="1" t="s">
        <v>2816</v>
      </c>
      <c r="B4738" s="1" t="s">
        <v>2817</v>
      </c>
      <c r="C4738" s="1" t="s">
        <v>2818</v>
      </c>
      <c r="D4738" s="1" t="s">
        <v>2339</v>
      </c>
      <c r="E4738" s="1" t="s">
        <v>2242</v>
      </c>
      <c r="F4738" s="1" t="s">
        <v>2808</v>
      </c>
      <c r="I4738">
        <v>15.43</v>
      </c>
      <c r="J4738" s="1" t="s">
        <v>58</v>
      </c>
      <c r="K4738" s="2">
        <f>+I4738</f>
        <v>15.43</v>
      </c>
      <c r="L4738" s="1" t="s">
        <v>93</v>
      </c>
      <c r="M4738" s="1" t="s">
        <v>211</v>
      </c>
    </row>
    <row r="4739" spans="1:15" x14ac:dyDescent="0.25">
      <c r="A4739" s="1" t="s">
        <v>2813</v>
      </c>
      <c r="B4739" s="1" t="s">
        <v>2814</v>
      </c>
      <c r="C4739" s="1" t="s">
        <v>2815</v>
      </c>
      <c r="D4739" s="1" t="s">
        <v>2339</v>
      </c>
      <c r="E4739" s="1" t="s">
        <v>2242</v>
      </c>
      <c r="F4739" s="1" t="s">
        <v>2808</v>
      </c>
      <c r="I4739">
        <v>24</v>
      </c>
      <c r="J4739" s="1" t="s">
        <v>58</v>
      </c>
      <c r="K4739" s="2">
        <f>+I4739</f>
        <v>24</v>
      </c>
      <c r="L4739" s="1" t="s">
        <v>82</v>
      </c>
      <c r="M4739" s="1" t="s">
        <v>83</v>
      </c>
      <c r="O4739" s="1" t="s">
        <v>264</v>
      </c>
    </row>
    <row r="4740" spans="1:15" x14ac:dyDescent="0.25">
      <c r="A4740" s="1" t="s">
        <v>2813</v>
      </c>
      <c r="B4740" s="1" t="s">
        <v>2814</v>
      </c>
      <c r="C4740" s="1" t="s">
        <v>2815</v>
      </c>
      <c r="D4740" s="1" t="s">
        <v>2339</v>
      </c>
      <c r="E4740" s="1" t="s">
        <v>2242</v>
      </c>
      <c r="F4740" s="1" t="s">
        <v>2808</v>
      </c>
      <c r="I4740">
        <v>24</v>
      </c>
      <c r="J4740" s="1" t="s">
        <v>58</v>
      </c>
      <c r="K4740" s="2">
        <f>+I4740</f>
        <v>24</v>
      </c>
      <c r="L4740" s="1" t="s">
        <v>82</v>
      </c>
      <c r="M4740" s="1" t="s">
        <v>83</v>
      </c>
      <c r="O4740" s="1" t="s">
        <v>260</v>
      </c>
    </row>
    <row r="4741" spans="1:15" x14ac:dyDescent="0.25">
      <c r="A4741" s="1" t="s">
        <v>2813</v>
      </c>
      <c r="B4741" s="1" t="s">
        <v>2814</v>
      </c>
      <c r="C4741" s="1" t="s">
        <v>2815</v>
      </c>
      <c r="D4741" s="1" t="s">
        <v>2339</v>
      </c>
      <c r="E4741" s="1" t="s">
        <v>2242</v>
      </c>
      <c r="F4741" s="1" t="s">
        <v>2808</v>
      </c>
      <c r="I4741">
        <v>24</v>
      </c>
      <c r="J4741" s="1" t="s">
        <v>58</v>
      </c>
      <c r="K4741" s="2">
        <f>+I4741</f>
        <v>24</v>
      </c>
      <c r="L4741" s="1" t="s">
        <v>93</v>
      </c>
      <c r="M4741" s="1" t="s">
        <v>60</v>
      </c>
      <c r="N4741" s="1" t="s">
        <v>61</v>
      </c>
    </row>
    <row r="4742" spans="1:15" x14ac:dyDescent="0.25">
      <c r="A4742" s="1" t="s">
        <v>2813</v>
      </c>
      <c r="B4742" s="1" t="s">
        <v>2814</v>
      </c>
      <c r="C4742" s="1" t="s">
        <v>2815</v>
      </c>
      <c r="D4742" s="1" t="s">
        <v>2339</v>
      </c>
      <c r="E4742" s="1" t="s">
        <v>2242</v>
      </c>
      <c r="F4742" s="1" t="s">
        <v>2808</v>
      </c>
      <c r="I4742">
        <v>24</v>
      </c>
      <c r="J4742" s="1" t="s">
        <v>58</v>
      </c>
      <c r="K4742" s="2">
        <f>+I4742</f>
        <v>24</v>
      </c>
      <c r="L4742" s="1" t="s">
        <v>93</v>
      </c>
      <c r="M4742" s="1" t="s">
        <v>60</v>
      </c>
      <c r="N4742" s="1" t="s">
        <v>2230</v>
      </c>
    </row>
    <row r="4743" spans="1:15" x14ac:dyDescent="0.25">
      <c r="A4743" s="1" t="s">
        <v>2813</v>
      </c>
      <c r="B4743" s="1" t="s">
        <v>2814</v>
      </c>
      <c r="C4743" s="1" t="s">
        <v>2815</v>
      </c>
      <c r="D4743" s="1" t="s">
        <v>2339</v>
      </c>
      <c r="E4743" s="1" t="s">
        <v>2242</v>
      </c>
      <c r="F4743" s="1" t="s">
        <v>2808</v>
      </c>
      <c r="I4743">
        <v>24</v>
      </c>
      <c r="J4743" s="1" t="s">
        <v>58</v>
      </c>
      <c r="K4743" s="2">
        <f>+I4743</f>
        <v>24</v>
      </c>
      <c r="L4743" s="1" t="s">
        <v>93</v>
      </c>
      <c r="M4743" s="1" t="s">
        <v>211</v>
      </c>
    </row>
    <row r="4744" spans="1:15" x14ac:dyDescent="0.25">
      <c r="A4744" s="1" t="s">
        <v>2810</v>
      </c>
      <c r="B4744" s="1" t="s">
        <v>2811</v>
      </c>
      <c r="C4744" s="1" t="s">
        <v>2812</v>
      </c>
      <c r="D4744" s="1" t="s">
        <v>2322</v>
      </c>
      <c r="E4744" s="1" t="s">
        <v>2242</v>
      </c>
      <c r="F4744" s="1" t="s">
        <v>2808</v>
      </c>
      <c r="I4744">
        <v>28.57</v>
      </c>
      <c r="J4744" s="1" t="s">
        <v>58</v>
      </c>
      <c r="K4744" s="2">
        <f>+I4744</f>
        <v>28.57</v>
      </c>
      <c r="L4744" s="1" t="s">
        <v>82</v>
      </c>
      <c r="M4744" s="1" t="s">
        <v>83</v>
      </c>
      <c r="O4744" s="1" t="s">
        <v>260</v>
      </c>
    </row>
    <row r="4745" spans="1:15" x14ac:dyDescent="0.25">
      <c r="A4745" s="1" t="s">
        <v>2810</v>
      </c>
      <c r="B4745" s="1" t="s">
        <v>2811</v>
      </c>
      <c r="C4745" s="1" t="s">
        <v>2812</v>
      </c>
      <c r="D4745" s="1" t="s">
        <v>2322</v>
      </c>
      <c r="E4745" s="1" t="s">
        <v>2242</v>
      </c>
      <c r="F4745" s="1" t="s">
        <v>2808</v>
      </c>
      <c r="I4745">
        <v>28.57</v>
      </c>
      <c r="J4745" s="1" t="s">
        <v>58</v>
      </c>
      <c r="K4745" s="2">
        <f>+I4745</f>
        <v>28.57</v>
      </c>
      <c r="L4745" s="1" t="s">
        <v>82</v>
      </c>
      <c r="M4745" s="1" t="s">
        <v>83</v>
      </c>
      <c r="O4745" s="1" t="s">
        <v>264</v>
      </c>
    </row>
    <row r="4746" spans="1:15" x14ac:dyDescent="0.25">
      <c r="A4746" s="1" t="s">
        <v>2810</v>
      </c>
      <c r="B4746" s="1" t="s">
        <v>2811</v>
      </c>
      <c r="C4746" s="1" t="s">
        <v>2812</v>
      </c>
      <c r="D4746" s="1" t="s">
        <v>2322</v>
      </c>
      <c r="E4746" s="1" t="s">
        <v>2242</v>
      </c>
      <c r="F4746" s="1" t="s">
        <v>2808</v>
      </c>
      <c r="I4746">
        <v>28.57</v>
      </c>
      <c r="J4746" s="1" t="s">
        <v>58</v>
      </c>
      <c r="K4746" s="2">
        <f>+I4746</f>
        <v>28.57</v>
      </c>
      <c r="L4746" s="1" t="s">
        <v>82</v>
      </c>
      <c r="M4746" s="1" t="s">
        <v>83</v>
      </c>
      <c r="O4746" s="1" t="s">
        <v>839</v>
      </c>
    </row>
    <row r="4747" spans="1:15" x14ac:dyDescent="0.25">
      <c r="A4747" s="1" t="s">
        <v>2810</v>
      </c>
      <c r="B4747" s="1" t="s">
        <v>2811</v>
      </c>
      <c r="C4747" s="1" t="s">
        <v>2812</v>
      </c>
      <c r="D4747" s="1" t="s">
        <v>2322</v>
      </c>
      <c r="E4747" s="1" t="s">
        <v>2242</v>
      </c>
      <c r="F4747" s="1" t="s">
        <v>2808</v>
      </c>
      <c r="I4747">
        <v>28.57</v>
      </c>
      <c r="J4747" s="1" t="s">
        <v>58</v>
      </c>
      <c r="K4747" s="2">
        <f>+I4747</f>
        <v>28.57</v>
      </c>
      <c r="L4747" s="1" t="s">
        <v>93</v>
      </c>
      <c r="M4747" s="1" t="s">
        <v>60</v>
      </c>
      <c r="N4747" s="1" t="s">
        <v>61</v>
      </c>
    </row>
    <row r="4748" spans="1:15" x14ac:dyDescent="0.25">
      <c r="A4748" s="1" t="s">
        <v>2810</v>
      </c>
      <c r="B4748" s="1" t="s">
        <v>2811</v>
      </c>
      <c r="C4748" s="1" t="s">
        <v>2812</v>
      </c>
      <c r="D4748" s="1" t="s">
        <v>2322</v>
      </c>
      <c r="E4748" s="1" t="s">
        <v>2242</v>
      </c>
      <c r="F4748" s="1" t="s">
        <v>2808</v>
      </c>
      <c r="I4748">
        <v>28.57</v>
      </c>
      <c r="J4748" s="1" t="s">
        <v>58</v>
      </c>
      <c r="K4748" s="2">
        <f>+I4748</f>
        <v>28.57</v>
      </c>
      <c r="L4748" s="1" t="s">
        <v>93</v>
      </c>
      <c r="M4748" s="1" t="s">
        <v>60</v>
      </c>
      <c r="N4748" s="1" t="s">
        <v>303</v>
      </c>
    </row>
    <row r="4749" spans="1:15" x14ac:dyDescent="0.25">
      <c r="A4749" s="1" t="s">
        <v>2810</v>
      </c>
      <c r="B4749" s="1" t="s">
        <v>2811</v>
      </c>
      <c r="C4749" s="1" t="s">
        <v>2812</v>
      </c>
      <c r="D4749" s="1" t="s">
        <v>2322</v>
      </c>
      <c r="E4749" s="1" t="s">
        <v>2242</v>
      </c>
      <c r="F4749" s="1" t="s">
        <v>2808</v>
      </c>
      <c r="I4749">
        <v>28.57</v>
      </c>
      <c r="J4749" s="1" t="s">
        <v>58</v>
      </c>
      <c r="K4749" s="2">
        <f>+I4749</f>
        <v>28.57</v>
      </c>
      <c r="L4749" s="1" t="s">
        <v>93</v>
      </c>
      <c r="M4749" s="1" t="s">
        <v>60</v>
      </c>
      <c r="N4749" s="1" t="s">
        <v>2230</v>
      </c>
    </row>
    <row r="4750" spans="1:15" x14ac:dyDescent="0.25">
      <c r="A4750" s="1" t="s">
        <v>2810</v>
      </c>
      <c r="B4750" s="1" t="s">
        <v>2811</v>
      </c>
      <c r="C4750" s="1" t="s">
        <v>2812</v>
      </c>
      <c r="D4750" s="1" t="s">
        <v>2322</v>
      </c>
      <c r="E4750" s="1" t="s">
        <v>2242</v>
      </c>
      <c r="F4750" s="1" t="s">
        <v>2808</v>
      </c>
      <c r="I4750">
        <v>28.57</v>
      </c>
      <c r="J4750" s="1" t="s">
        <v>58</v>
      </c>
      <c r="K4750" s="2">
        <f>+I4750</f>
        <v>28.57</v>
      </c>
      <c r="L4750" s="1" t="s">
        <v>93</v>
      </c>
      <c r="M4750" s="1" t="s">
        <v>211</v>
      </c>
    </row>
    <row r="4751" spans="1:15" x14ac:dyDescent="0.25">
      <c r="A4751" s="1" t="s">
        <v>2805</v>
      </c>
      <c r="B4751" s="1" t="s">
        <v>2806</v>
      </c>
      <c r="C4751" s="1" t="s">
        <v>2807</v>
      </c>
      <c r="D4751" s="1" t="s">
        <v>2322</v>
      </c>
      <c r="E4751" s="1" t="s">
        <v>2242</v>
      </c>
      <c r="F4751" s="1" t="s">
        <v>2808</v>
      </c>
      <c r="I4751">
        <v>14.28</v>
      </c>
      <c r="J4751" s="1" t="s">
        <v>58</v>
      </c>
      <c r="K4751" s="2">
        <f>+I4751</f>
        <v>14.28</v>
      </c>
      <c r="L4751" s="1" t="s">
        <v>82</v>
      </c>
      <c r="M4751" s="1" t="s">
        <v>83</v>
      </c>
      <c r="O4751" s="1" t="s">
        <v>264</v>
      </c>
    </row>
    <row r="4752" spans="1:15" x14ac:dyDescent="0.25">
      <c r="A4752" s="1" t="s">
        <v>2805</v>
      </c>
      <c r="B4752" s="1" t="s">
        <v>2806</v>
      </c>
      <c r="C4752" s="1" t="s">
        <v>2807</v>
      </c>
      <c r="D4752" s="1" t="s">
        <v>2322</v>
      </c>
      <c r="E4752" s="1" t="s">
        <v>2242</v>
      </c>
      <c r="F4752" s="1" t="s">
        <v>2808</v>
      </c>
      <c r="I4752">
        <v>14.28</v>
      </c>
      <c r="J4752" s="1" t="s">
        <v>58</v>
      </c>
      <c r="K4752" s="2">
        <f>+I4752</f>
        <v>14.28</v>
      </c>
      <c r="L4752" s="1" t="s">
        <v>82</v>
      </c>
      <c r="M4752" s="1" t="s">
        <v>83</v>
      </c>
      <c r="O4752" s="1" t="s">
        <v>260</v>
      </c>
    </row>
    <row r="4753" spans="1:15" x14ac:dyDescent="0.25">
      <c r="A4753" s="1" t="s">
        <v>2805</v>
      </c>
      <c r="B4753" s="1" t="s">
        <v>2806</v>
      </c>
      <c r="C4753" s="1" t="s">
        <v>2807</v>
      </c>
      <c r="D4753" s="1" t="s">
        <v>2322</v>
      </c>
      <c r="E4753" s="1" t="s">
        <v>2242</v>
      </c>
      <c r="F4753" s="1" t="s">
        <v>2808</v>
      </c>
      <c r="I4753">
        <v>14.28</v>
      </c>
      <c r="J4753" s="1" t="s">
        <v>58</v>
      </c>
      <c r="K4753" s="2">
        <f>+I4753</f>
        <v>14.28</v>
      </c>
      <c r="L4753" s="1" t="s">
        <v>82</v>
      </c>
      <c r="M4753" s="1" t="s">
        <v>83</v>
      </c>
      <c r="O4753" s="1" t="s">
        <v>289</v>
      </c>
    </row>
    <row r="4754" spans="1:15" x14ac:dyDescent="0.25">
      <c r="A4754" s="1" t="s">
        <v>2805</v>
      </c>
      <c r="B4754" s="1" t="s">
        <v>2806</v>
      </c>
      <c r="C4754" s="1" t="s">
        <v>2807</v>
      </c>
      <c r="D4754" s="1" t="s">
        <v>2322</v>
      </c>
      <c r="E4754" s="1" t="s">
        <v>2242</v>
      </c>
      <c r="F4754" s="1" t="s">
        <v>2808</v>
      </c>
      <c r="I4754">
        <v>14.28</v>
      </c>
      <c r="J4754" s="1" t="s">
        <v>58</v>
      </c>
      <c r="K4754" s="2">
        <f>+I4754</f>
        <v>14.28</v>
      </c>
      <c r="L4754" s="1" t="s">
        <v>93</v>
      </c>
      <c r="M4754" s="1" t="s">
        <v>60</v>
      </c>
      <c r="N4754" s="1" t="s">
        <v>61</v>
      </c>
    </row>
    <row r="4755" spans="1:15" x14ac:dyDescent="0.25">
      <c r="A4755" s="1" t="s">
        <v>2805</v>
      </c>
      <c r="B4755" s="1" t="s">
        <v>2806</v>
      </c>
      <c r="C4755" s="1" t="s">
        <v>2807</v>
      </c>
      <c r="D4755" s="1" t="s">
        <v>2322</v>
      </c>
      <c r="E4755" s="1" t="s">
        <v>2242</v>
      </c>
      <c r="F4755" s="1" t="s">
        <v>2808</v>
      </c>
      <c r="I4755">
        <v>14.28</v>
      </c>
      <c r="J4755" s="1" t="s">
        <v>58</v>
      </c>
      <c r="K4755" s="2">
        <f>+I4755</f>
        <v>14.28</v>
      </c>
      <c r="L4755" s="1" t="s">
        <v>93</v>
      </c>
      <c r="M4755" s="1" t="s">
        <v>60</v>
      </c>
      <c r="N4755" s="1" t="s">
        <v>303</v>
      </c>
    </row>
    <row r="4756" spans="1:15" x14ac:dyDescent="0.25">
      <c r="A4756" s="1" t="s">
        <v>2805</v>
      </c>
      <c r="B4756" s="1" t="s">
        <v>2806</v>
      </c>
      <c r="C4756" s="1" t="s">
        <v>2807</v>
      </c>
      <c r="D4756" s="1" t="s">
        <v>2322</v>
      </c>
      <c r="E4756" s="1" t="s">
        <v>2242</v>
      </c>
      <c r="F4756" s="1" t="s">
        <v>2808</v>
      </c>
      <c r="I4756">
        <v>14.28</v>
      </c>
      <c r="J4756" s="1" t="s">
        <v>58</v>
      </c>
      <c r="K4756" s="2">
        <f>+I4756</f>
        <v>14.28</v>
      </c>
      <c r="L4756" s="1" t="s">
        <v>93</v>
      </c>
      <c r="M4756" s="1" t="s">
        <v>60</v>
      </c>
      <c r="N4756" s="1" t="s">
        <v>2230</v>
      </c>
    </row>
    <row r="4757" spans="1:15" x14ac:dyDescent="0.25">
      <c r="A4757" s="1" t="s">
        <v>2805</v>
      </c>
      <c r="B4757" s="1" t="s">
        <v>2806</v>
      </c>
      <c r="C4757" s="1" t="s">
        <v>2807</v>
      </c>
      <c r="D4757" s="1" t="s">
        <v>2322</v>
      </c>
      <c r="E4757" s="1" t="s">
        <v>2242</v>
      </c>
      <c r="F4757" s="1" t="s">
        <v>2808</v>
      </c>
      <c r="I4757">
        <v>14.28</v>
      </c>
      <c r="J4757" s="1" t="s">
        <v>58</v>
      </c>
      <c r="K4757" s="2">
        <f>+I4757</f>
        <v>14.28</v>
      </c>
      <c r="L4757" s="1" t="s">
        <v>93</v>
      </c>
      <c r="M4757" s="1" t="s">
        <v>211</v>
      </c>
    </row>
    <row r="4758" spans="1:15" x14ac:dyDescent="0.25">
      <c r="A4758" s="1" t="s">
        <v>2802</v>
      </c>
      <c r="B4758" s="1" t="s">
        <v>2803</v>
      </c>
      <c r="C4758" s="1" t="s">
        <v>2804</v>
      </c>
      <c r="D4758" s="1" t="s">
        <v>2241</v>
      </c>
      <c r="E4758" s="1" t="s">
        <v>2242</v>
      </c>
      <c r="F4758" s="1" t="s">
        <v>2243</v>
      </c>
      <c r="I4758">
        <v>63.4</v>
      </c>
      <c r="J4758" s="1" t="s">
        <v>58</v>
      </c>
      <c r="K4758" s="2">
        <f>+I4758</f>
        <v>63.4</v>
      </c>
      <c r="L4758" s="1" t="s">
        <v>82</v>
      </c>
      <c r="M4758" s="1" t="s">
        <v>83</v>
      </c>
      <c r="O4758" s="1" t="s">
        <v>260</v>
      </c>
    </row>
    <row r="4759" spans="1:15" x14ac:dyDescent="0.25">
      <c r="A4759" s="1" t="s">
        <v>2802</v>
      </c>
      <c r="B4759" s="1" t="s">
        <v>2803</v>
      </c>
      <c r="C4759" s="1" t="s">
        <v>2804</v>
      </c>
      <c r="D4759" s="1" t="s">
        <v>2241</v>
      </c>
      <c r="E4759" s="1" t="s">
        <v>2242</v>
      </c>
      <c r="F4759" s="1" t="s">
        <v>2243</v>
      </c>
      <c r="I4759">
        <v>63.4</v>
      </c>
      <c r="J4759" s="1" t="s">
        <v>58</v>
      </c>
      <c r="K4759" s="2">
        <f>+I4759</f>
        <v>63.4</v>
      </c>
      <c r="L4759" s="1" t="s">
        <v>82</v>
      </c>
      <c r="M4759" s="1" t="s">
        <v>83</v>
      </c>
      <c r="O4759" s="1" t="s">
        <v>264</v>
      </c>
    </row>
    <row r="4760" spans="1:15" x14ac:dyDescent="0.25">
      <c r="A4760" s="1" t="s">
        <v>2802</v>
      </c>
      <c r="B4760" s="1" t="s">
        <v>2803</v>
      </c>
      <c r="C4760" s="1" t="s">
        <v>2804</v>
      </c>
      <c r="D4760" s="1" t="s">
        <v>2241</v>
      </c>
      <c r="E4760" s="1" t="s">
        <v>2242</v>
      </c>
      <c r="F4760" s="1" t="s">
        <v>2243</v>
      </c>
      <c r="I4760">
        <v>63.4</v>
      </c>
      <c r="J4760" s="1" t="s">
        <v>58</v>
      </c>
      <c r="K4760" s="2">
        <f>+I4760</f>
        <v>63.4</v>
      </c>
      <c r="L4760" s="1" t="s">
        <v>93</v>
      </c>
      <c r="M4760" s="1" t="s">
        <v>60</v>
      </c>
      <c r="N4760" s="1" t="s">
        <v>61</v>
      </c>
    </row>
    <row r="4761" spans="1:15" x14ac:dyDescent="0.25">
      <c r="A4761" s="1" t="s">
        <v>2802</v>
      </c>
      <c r="B4761" s="1" t="s">
        <v>2803</v>
      </c>
      <c r="C4761" s="1" t="s">
        <v>2804</v>
      </c>
      <c r="D4761" s="1" t="s">
        <v>2241</v>
      </c>
      <c r="E4761" s="1" t="s">
        <v>2242</v>
      </c>
      <c r="F4761" s="1" t="s">
        <v>2243</v>
      </c>
      <c r="I4761">
        <v>63.4</v>
      </c>
      <c r="J4761" s="1" t="s">
        <v>58</v>
      </c>
      <c r="K4761" s="2">
        <f>+I4761</f>
        <v>63.4</v>
      </c>
      <c r="L4761" s="1" t="s">
        <v>93</v>
      </c>
      <c r="M4761" s="1" t="s">
        <v>60</v>
      </c>
      <c r="N4761" s="1" t="s">
        <v>303</v>
      </c>
    </row>
    <row r="4762" spans="1:15" x14ac:dyDescent="0.25">
      <c r="A4762" s="1" t="s">
        <v>2802</v>
      </c>
      <c r="B4762" s="1" t="s">
        <v>2803</v>
      </c>
      <c r="C4762" s="1" t="s">
        <v>2804</v>
      </c>
      <c r="D4762" s="1" t="s">
        <v>2241</v>
      </c>
      <c r="E4762" s="1" t="s">
        <v>2242</v>
      </c>
      <c r="F4762" s="1" t="s">
        <v>2243</v>
      </c>
      <c r="I4762">
        <v>63.4</v>
      </c>
      <c r="J4762" s="1" t="s">
        <v>58</v>
      </c>
      <c r="K4762" s="2">
        <f>+I4762</f>
        <v>63.4</v>
      </c>
      <c r="L4762" s="1" t="s">
        <v>93</v>
      </c>
      <c r="M4762" s="1" t="s">
        <v>211</v>
      </c>
    </row>
    <row r="4763" spans="1:15" x14ac:dyDescent="0.25">
      <c r="A4763" s="1" t="s">
        <v>2799</v>
      </c>
      <c r="B4763" s="1" t="s">
        <v>2800</v>
      </c>
      <c r="C4763" s="1" t="s">
        <v>2801</v>
      </c>
      <c r="D4763" s="1" t="s">
        <v>2396</v>
      </c>
      <c r="E4763" s="1" t="s">
        <v>2242</v>
      </c>
      <c r="F4763" s="1" t="s">
        <v>1164</v>
      </c>
      <c r="I4763">
        <v>16.8</v>
      </c>
      <c r="J4763" s="1" t="s">
        <v>58</v>
      </c>
      <c r="K4763" s="2">
        <f>+I4763</f>
        <v>16.8</v>
      </c>
      <c r="L4763" s="1" t="s">
        <v>82</v>
      </c>
      <c r="M4763" s="1" t="s">
        <v>83</v>
      </c>
      <c r="O4763" s="1" t="s">
        <v>264</v>
      </c>
    </row>
    <row r="4764" spans="1:15" x14ac:dyDescent="0.25">
      <c r="A4764" s="1" t="s">
        <v>2799</v>
      </c>
      <c r="B4764" s="1" t="s">
        <v>2800</v>
      </c>
      <c r="C4764" s="1" t="s">
        <v>2801</v>
      </c>
      <c r="D4764" s="1" t="s">
        <v>2396</v>
      </c>
      <c r="E4764" s="1" t="s">
        <v>2242</v>
      </c>
      <c r="F4764" s="1" t="s">
        <v>1164</v>
      </c>
      <c r="I4764">
        <v>16.8</v>
      </c>
      <c r="J4764" s="1" t="s">
        <v>58</v>
      </c>
      <c r="K4764" s="2">
        <f>+I4764</f>
        <v>16.8</v>
      </c>
      <c r="L4764" s="1" t="s">
        <v>82</v>
      </c>
      <c r="M4764" s="1" t="s">
        <v>83</v>
      </c>
      <c r="O4764" s="1" t="s">
        <v>289</v>
      </c>
    </row>
    <row r="4765" spans="1:15" x14ac:dyDescent="0.25">
      <c r="A4765" s="1" t="s">
        <v>2799</v>
      </c>
      <c r="B4765" s="1" t="s">
        <v>2800</v>
      </c>
      <c r="C4765" s="1" t="s">
        <v>2801</v>
      </c>
      <c r="D4765" s="1" t="s">
        <v>2396</v>
      </c>
      <c r="E4765" s="1" t="s">
        <v>2242</v>
      </c>
      <c r="F4765" s="1" t="s">
        <v>1164</v>
      </c>
      <c r="I4765">
        <v>16.8</v>
      </c>
      <c r="J4765" s="1" t="s">
        <v>58</v>
      </c>
      <c r="K4765" s="2">
        <f>+I4765</f>
        <v>16.8</v>
      </c>
      <c r="L4765" s="1" t="s">
        <v>82</v>
      </c>
      <c r="M4765" s="1" t="s">
        <v>83</v>
      </c>
      <c r="O4765" s="1" t="s">
        <v>260</v>
      </c>
    </row>
    <row r="4766" spans="1:15" x14ac:dyDescent="0.25">
      <c r="A4766" s="1" t="s">
        <v>2799</v>
      </c>
      <c r="B4766" s="1" t="s">
        <v>2800</v>
      </c>
      <c r="C4766" s="1" t="s">
        <v>2801</v>
      </c>
      <c r="D4766" s="1" t="s">
        <v>2396</v>
      </c>
      <c r="E4766" s="1" t="s">
        <v>2242</v>
      </c>
      <c r="F4766" s="1" t="s">
        <v>1164</v>
      </c>
      <c r="I4766">
        <v>16.8</v>
      </c>
      <c r="J4766" s="1" t="s">
        <v>58</v>
      </c>
      <c r="K4766" s="2">
        <f>+I4766</f>
        <v>16.8</v>
      </c>
      <c r="L4766" s="1" t="s">
        <v>93</v>
      </c>
      <c r="M4766" s="1" t="s">
        <v>60</v>
      </c>
      <c r="N4766" s="1" t="s">
        <v>61</v>
      </c>
    </row>
    <row r="4767" spans="1:15" x14ac:dyDescent="0.25">
      <c r="A4767" s="1" t="s">
        <v>2799</v>
      </c>
      <c r="B4767" s="1" t="s">
        <v>2800</v>
      </c>
      <c r="C4767" s="1" t="s">
        <v>2801</v>
      </c>
      <c r="D4767" s="1" t="s">
        <v>2396</v>
      </c>
      <c r="E4767" s="1" t="s">
        <v>2242</v>
      </c>
      <c r="F4767" s="1" t="s">
        <v>1164</v>
      </c>
      <c r="I4767">
        <v>16.8</v>
      </c>
      <c r="J4767" s="1" t="s">
        <v>58</v>
      </c>
      <c r="K4767" s="2">
        <f>+I4767</f>
        <v>16.8</v>
      </c>
      <c r="L4767" s="1" t="s">
        <v>93</v>
      </c>
      <c r="M4767" s="1" t="s">
        <v>60</v>
      </c>
      <c r="N4767" s="1" t="s">
        <v>2230</v>
      </c>
    </row>
    <row r="4768" spans="1:15" x14ac:dyDescent="0.25">
      <c r="A4768" s="1" t="s">
        <v>2795</v>
      </c>
      <c r="B4768" s="1" t="s">
        <v>2796</v>
      </c>
      <c r="C4768" s="1" t="s">
        <v>2797</v>
      </c>
      <c r="D4768" s="1" t="s">
        <v>2293</v>
      </c>
      <c r="E4768" s="1" t="s">
        <v>2242</v>
      </c>
      <c r="F4768" s="1" t="s">
        <v>1164</v>
      </c>
      <c r="I4768">
        <v>48.57</v>
      </c>
      <c r="J4768" s="1" t="s">
        <v>58</v>
      </c>
      <c r="K4768" s="2">
        <f>+I4768</f>
        <v>48.57</v>
      </c>
      <c r="L4768" s="1" t="s">
        <v>82</v>
      </c>
      <c r="M4768" s="1" t="s">
        <v>83</v>
      </c>
      <c r="O4768" s="1" t="s">
        <v>289</v>
      </c>
    </row>
    <row r="4769" spans="1:15" x14ac:dyDescent="0.25">
      <c r="A4769" s="1" t="s">
        <v>2795</v>
      </c>
      <c r="B4769" s="1" t="s">
        <v>2796</v>
      </c>
      <c r="C4769" s="1" t="s">
        <v>2797</v>
      </c>
      <c r="D4769" s="1" t="s">
        <v>2293</v>
      </c>
      <c r="E4769" s="1" t="s">
        <v>2242</v>
      </c>
      <c r="F4769" s="1" t="s">
        <v>1164</v>
      </c>
      <c r="I4769">
        <v>48.57</v>
      </c>
      <c r="J4769" s="1" t="s">
        <v>58</v>
      </c>
      <c r="K4769" s="2">
        <f>+I4769</f>
        <v>48.57</v>
      </c>
      <c r="L4769" s="1" t="s">
        <v>82</v>
      </c>
      <c r="M4769" s="1" t="s">
        <v>83</v>
      </c>
      <c r="O4769" s="1" t="s">
        <v>260</v>
      </c>
    </row>
    <row r="4770" spans="1:15" x14ac:dyDescent="0.25">
      <c r="A4770" s="1" t="s">
        <v>2795</v>
      </c>
      <c r="B4770" s="1" t="s">
        <v>2796</v>
      </c>
      <c r="C4770" s="1" t="s">
        <v>2797</v>
      </c>
      <c r="D4770" s="1" t="s">
        <v>2293</v>
      </c>
      <c r="E4770" s="1" t="s">
        <v>2242</v>
      </c>
      <c r="F4770" s="1" t="s">
        <v>1164</v>
      </c>
      <c r="I4770">
        <v>48.57</v>
      </c>
      <c r="J4770" s="1" t="s">
        <v>58</v>
      </c>
      <c r="K4770" s="2">
        <f>+I4770</f>
        <v>48.57</v>
      </c>
      <c r="L4770" s="1" t="s">
        <v>82</v>
      </c>
      <c r="M4770" s="1" t="s">
        <v>83</v>
      </c>
      <c r="O4770" s="1" t="s">
        <v>264</v>
      </c>
    </row>
    <row r="4771" spans="1:15" x14ac:dyDescent="0.25">
      <c r="A4771" s="1" t="s">
        <v>2795</v>
      </c>
      <c r="B4771" s="1" t="s">
        <v>2796</v>
      </c>
      <c r="C4771" s="1" t="s">
        <v>2797</v>
      </c>
      <c r="D4771" s="1" t="s">
        <v>2293</v>
      </c>
      <c r="E4771" s="1" t="s">
        <v>2242</v>
      </c>
      <c r="F4771" s="1" t="s">
        <v>1164</v>
      </c>
      <c r="I4771">
        <v>48.57</v>
      </c>
      <c r="J4771" s="1" t="s">
        <v>58</v>
      </c>
      <c r="K4771" s="2">
        <f>+I4771</f>
        <v>48.57</v>
      </c>
      <c r="L4771" s="1" t="s">
        <v>82</v>
      </c>
      <c r="M4771" s="1" t="s">
        <v>83</v>
      </c>
      <c r="O4771" s="1" t="s">
        <v>4292</v>
      </c>
    </row>
    <row r="4772" spans="1:15" x14ac:dyDescent="0.25">
      <c r="A4772" s="1" t="s">
        <v>2795</v>
      </c>
      <c r="B4772" s="1" t="s">
        <v>2796</v>
      </c>
      <c r="C4772" s="1" t="s">
        <v>2797</v>
      </c>
      <c r="D4772" s="1" t="s">
        <v>2293</v>
      </c>
      <c r="E4772" s="1" t="s">
        <v>2242</v>
      </c>
      <c r="F4772" s="1" t="s">
        <v>1164</v>
      </c>
      <c r="I4772">
        <v>48.57</v>
      </c>
      <c r="J4772" s="1" t="s">
        <v>58</v>
      </c>
      <c r="K4772" s="2">
        <f>+I4772</f>
        <v>48.57</v>
      </c>
      <c r="L4772" s="1" t="s">
        <v>93</v>
      </c>
      <c r="M4772" s="1" t="s">
        <v>60</v>
      </c>
      <c r="N4772" s="1" t="s">
        <v>61</v>
      </c>
    </row>
    <row r="4773" spans="1:15" x14ac:dyDescent="0.25">
      <c r="A4773" s="1" t="s">
        <v>2795</v>
      </c>
      <c r="B4773" s="1" t="s">
        <v>2796</v>
      </c>
      <c r="C4773" s="1" t="s">
        <v>2797</v>
      </c>
      <c r="D4773" s="1" t="s">
        <v>2293</v>
      </c>
      <c r="E4773" s="1" t="s">
        <v>2242</v>
      </c>
      <c r="F4773" s="1" t="s">
        <v>1164</v>
      </c>
      <c r="I4773">
        <v>48.57</v>
      </c>
      <c r="J4773" s="1" t="s">
        <v>58</v>
      </c>
      <c r="K4773" s="2">
        <f>+I4773</f>
        <v>48.57</v>
      </c>
      <c r="L4773" s="1" t="s">
        <v>93</v>
      </c>
      <c r="M4773" s="1" t="s">
        <v>60</v>
      </c>
      <c r="N4773" s="1" t="s">
        <v>2230</v>
      </c>
    </row>
    <row r="4774" spans="1:15" x14ac:dyDescent="0.25">
      <c r="A4774" s="1" t="s">
        <v>2795</v>
      </c>
      <c r="B4774" s="1" t="s">
        <v>2796</v>
      </c>
      <c r="C4774" s="1" t="s">
        <v>2797</v>
      </c>
      <c r="D4774" s="1" t="s">
        <v>2293</v>
      </c>
      <c r="E4774" s="1" t="s">
        <v>2242</v>
      </c>
      <c r="F4774" s="1" t="s">
        <v>1164</v>
      </c>
      <c r="I4774">
        <v>48.57</v>
      </c>
      <c r="J4774" s="1" t="s">
        <v>58</v>
      </c>
      <c r="K4774" s="2">
        <f>+I4774</f>
        <v>48.57</v>
      </c>
      <c r="L4774" s="1" t="s">
        <v>93</v>
      </c>
      <c r="M4774" s="1" t="s">
        <v>211</v>
      </c>
    </row>
    <row r="4775" spans="1:15" x14ac:dyDescent="0.25">
      <c r="A4775" s="1" t="s">
        <v>2790</v>
      </c>
      <c r="B4775" s="1" t="s">
        <v>2791</v>
      </c>
      <c r="C4775" s="1" t="s">
        <v>2792</v>
      </c>
      <c r="D4775" s="1" t="s">
        <v>2293</v>
      </c>
      <c r="E4775" s="1" t="s">
        <v>2242</v>
      </c>
      <c r="F4775" s="1" t="s">
        <v>1164</v>
      </c>
      <c r="I4775">
        <v>9.7100000000000009</v>
      </c>
      <c r="J4775" s="1" t="s">
        <v>58</v>
      </c>
      <c r="K4775" s="2">
        <f>+I4775</f>
        <v>9.7100000000000009</v>
      </c>
      <c r="L4775" s="1" t="s">
        <v>82</v>
      </c>
      <c r="M4775" s="1" t="s">
        <v>83</v>
      </c>
      <c r="O4775" s="1" t="s">
        <v>264</v>
      </c>
    </row>
    <row r="4776" spans="1:15" x14ac:dyDescent="0.25">
      <c r="A4776" s="1" t="s">
        <v>2790</v>
      </c>
      <c r="B4776" s="1" t="s">
        <v>2791</v>
      </c>
      <c r="C4776" s="1" t="s">
        <v>2792</v>
      </c>
      <c r="D4776" s="1" t="s">
        <v>2293</v>
      </c>
      <c r="E4776" s="1" t="s">
        <v>2242</v>
      </c>
      <c r="F4776" s="1" t="s">
        <v>1164</v>
      </c>
      <c r="I4776">
        <v>9.7100000000000009</v>
      </c>
      <c r="J4776" s="1" t="s">
        <v>58</v>
      </c>
      <c r="K4776" s="2">
        <f>+I4776</f>
        <v>9.7100000000000009</v>
      </c>
      <c r="L4776" s="1" t="s">
        <v>82</v>
      </c>
      <c r="M4776" s="1" t="s">
        <v>83</v>
      </c>
      <c r="O4776" s="1" t="s">
        <v>289</v>
      </c>
    </row>
    <row r="4777" spans="1:15" x14ac:dyDescent="0.25">
      <c r="A4777" s="1" t="s">
        <v>2790</v>
      </c>
      <c r="B4777" s="1" t="s">
        <v>2791</v>
      </c>
      <c r="C4777" s="1" t="s">
        <v>2792</v>
      </c>
      <c r="D4777" s="1" t="s">
        <v>2293</v>
      </c>
      <c r="E4777" s="1" t="s">
        <v>2242</v>
      </c>
      <c r="F4777" s="1" t="s">
        <v>1164</v>
      </c>
      <c r="I4777">
        <v>9.7100000000000009</v>
      </c>
      <c r="J4777" s="1" t="s">
        <v>58</v>
      </c>
      <c r="K4777" s="2">
        <f>+I4777</f>
        <v>9.7100000000000009</v>
      </c>
      <c r="L4777" s="1" t="s">
        <v>82</v>
      </c>
      <c r="M4777" s="1" t="s">
        <v>83</v>
      </c>
      <c r="O4777" s="1" t="s">
        <v>482</v>
      </c>
    </row>
    <row r="4778" spans="1:15" x14ac:dyDescent="0.25">
      <c r="A4778" s="1" t="s">
        <v>2790</v>
      </c>
      <c r="B4778" s="1" t="s">
        <v>2791</v>
      </c>
      <c r="C4778" s="1" t="s">
        <v>2792</v>
      </c>
      <c r="D4778" s="1" t="s">
        <v>2293</v>
      </c>
      <c r="E4778" s="1" t="s">
        <v>2242</v>
      </c>
      <c r="F4778" s="1" t="s">
        <v>1164</v>
      </c>
      <c r="I4778">
        <v>9.7100000000000009</v>
      </c>
      <c r="J4778" s="1" t="s">
        <v>58</v>
      </c>
      <c r="K4778" s="2">
        <f>+I4778</f>
        <v>9.7100000000000009</v>
      </c>
      <c r="L4778" s="1" t="s">
        <v>93</v>
      </c>
      <c r="M4778" s="1" t="s">
        <v>60</v>
      </c>
      <c r="N4778" s="1" t="s">
        <v>61</v>
      </c>
    </row>
    <row r="4779" spans="1:15" x14ac:dyDescent="0.25">
      <c r="A4779" s="1" t="s">
        <v>2790</v>
      </c>
      <c r="B4779" s="1" t="s">
        <v>2791</v>
      </c>
      <c r="C4779" s="1" t="s">
        <v>2792</v>
      </c>
      <c r="D4779" s="1" t="s">
        <v>2293</v>
      </c>
      <c r="E4779" s="1" t="s">
        <v>2242</v>
      </c>
      <c r="F4779" s="1" t="s">
        <v>1164</v>
      </c>
      <c r="I4779">
        <v>9.7100000000000009</v>
      </c>
      <c r="J4779" s="1" t="s">
        <v>58</v>
      </c>
      <c r="K4779" s="2">
        <f>+I4779</f>
        <v>9.7100000000000009</v>
      </c>
      <c r="L4779" s="1" t="s">
        <v>93</v>
      </c>
      <c r="M4779" s="1" t="s">
        <v>60</v>
      </c>
      <c r="N4779" s="1" t="s">
        <v>2200</v>
      </c>
    </row>
    <row r="4780" spans="1:15" x14ac:dyDescent="0.25">
      <c r="A4780" s="1" t="s">
        <v>2790</v>
      </c>
      <c r="B4780" s="1" t="s">
        <v>2791</v>
      </c>
      <c r="C4780" s="1" t="s">
        <v>2792</v>
      </c>
      <c r="D4780" s="1" t="s">
        <v>2293</v>
      </c>
      <c r="E4780" s="1" t="s">
        <v>2242</v>
      </c>
      <c r="F4780" s="1" t="s">
        <v>1164</v>
      </c>
      <c r="I4780">
        <v>9.7100000000000009</v>
      </c>
      <c r="J4780" s="1" t="s">
        <v>58</v>
      </c>
      <c r="K4780" s="2">
        <f>+I4780</f>
        <v>9.7100000000000009</v>
      </c>
      <c r="L4780" s="1" t="s">
        <v>93</v>
      </c>
      <c r="M4780" s="1" t="s">
        <v>60</v>
      </c>
      <c r="N4780" s="1" t="s">
        <v>2230</v>
      </c>
    </row>
    <row r="4781" spans="1:15" x14ac:dyDescent="0.25">
      <c r="A4781" s="1" t="s">
        <v>2790</v>
      </c>
      <c r="B4781" s="1" t="s">
        <v>2791</v>
      </c>
      <c r="C4781" s="1" t="s">
        <v>2792</v>
      </c>
      <c r="D4781" s="1" t="s">
        <v>2293</v>
      </c>
      <c r="E4781" s="1" t="s">
        <v>2242</v>
      </c>
      <c r="F4781" s="1" t="s">
        <v>1164</v>
      </c>
      <c r="I4781">
        <v>9.7100000000000009</v>
      </c>
      <c r="J4781" s="1" t="s">
        <v>58</v>
      </c>
      <c r="K4781" s="2">
        <f>+I4781</f>
        <v>9.7100000000000009</v>
      </c>
      <c r="L4781" s="1" t="s">
        <v>93</v>
      </c>
      <c r="M4781" s="1" t="s">
        <v>211</v>
      </c>
    </row>
    <row r="4782" spans="1:15" x14ac:dyDescent="0.25">
      <c r="A4782" s="1" t="s">
        <v>2786</v>
      </c>
      <c r="B4782" s="1" t="s">
        <v>2787</v>
      </c>
      <c r="C4782" s="1" t="s">
        <v>2788</v>
      </c>
      <c r="D4782" s="1" t="s">
        <v>2293</v>
      </c>
      <c r="E4782" s="1" t="s">
        <v>2242</v>
      </c>
      <c r="F4782" s="1" t="s">
        <v>1164</v>
      </c>
      <c r="I4782">
        <v>8.8699999999999992</v>
      </c>
      <c r="J4782" s="1" t="s">
        <v>58</v>
      </c>
      <c r="K4782" s="2">
        <f>+I4782</f>
        <v>8.8699999999999992</v>
      </c>
      <c r="L4782" s="1" t="s">
        <v>82</v>
      </c>
      <c r="M4782" s="1" t="s">
        <v>83</v>
      </c>
      <c r="O4782" s="1" t="s">
        <v>264</v>
      </c>
    </row>
    <row r="4783" spans="1:15" x14ac:dyDescent="0.25">
      <c r="A4783" s="1" t="s">
        <v>2786</v>
      </c>
      <c r="B4783" s="1" t="s">
        <v>2787</v>
      </c>
      <c r="C4783" s="1" t="s">
        <v>2788</v>
      </c>
      <c r="D4783" s="1" t="s">
        <v>2293</v>
      </c>
      <c r="E4783" s="1" t="s">
        <v>2242</v>
      </c>
      <c r="F4783" s="1" t="s">
        <v>1164</v>
      </c>
      <c r="I4783">
        <v>8.8699999999999992</v>
      </c>
      <c r="J4783" s="1" t="s">
        <v>58</v>
      </c>
      <c r="K4783" s="2">
        <f>+I4783</f>
        <v>8.8699999999999992</v>
      </c>
      <c r="L4783" s="1" t="s">
        <v>82</v>
      </c>
      <c r="M4783" s="1" t="s">
        <v>83</v>
      </c>
      <c r="O4783" s="1" t="s">
        <v>260</v>
      </c>
    </row>
    <row r="4784" spans="1:15" x14ac:dyDescent="0.25">
      <c r="A4784" s="1" t="s">
        <v>2786</v>
      </c>
      <c r="B4784" s="1" t="s">
        <v>2787</v>
      </c>
      <c r="C4784" s="1" t="s">
        <v>2788</v>
      </c>
      <c r="D4784" s="1" t="s">
        <v>2293</v>
      </c>
      <c r="E4784" s="1" t="s">
        <v>2242</v>
      </c>
      <c r="F4784" s="1" t="s">
        <v>1164</v>
      </c>
      <c r="I4784">
        <v>8.8699999999999992</v>
      </c>
      <c r="J4784" s="1" t="s">
        <v>58</v>
      </c>
      <c r="K4784" s="2">
        <f>+I4784</f>
        <v>8.8699999999999992</v>
      </c>
      <c r="L4784" s="1" t="s">
        <v>82</v>
      </c>
      <c r="M4784" s="1" t="s">
        <v>83</v>
      </c>
      <c r="O4784" s="1" t="s">
        <v>289</v>
      </c>
    </row>
    <row r="4785" spans="1:15" x14ac:dyDescent="0.25">
      <c r="A4785" s="1" t="s">
        <v>2786</v>
      </c>
      <c r="B4785" s="1" t="s">
        <v>2787</v>
      </c>
      <c r="C4785" s="1" t="s">
        <v>2788</v>
      </c>
      <c r="D4785" s="1" t="s">
        <v>2293</v>
      </c>
      <c r="E4785" s="1" t="s">
        <v>2242</v>
      </c>
      <c r="F4785" s="1" t="s">
        <v>1164</v>
      </c>
      <c r="I4785">
        <v>8.8699999999999992</v>
      </c>
      <c r="J4785" s="1" t="s">
        <v>58</v>
      </c>
      <c r="K4785" s="2">
        <f>+I4785</f>
        <v>8.8699999999999992</v>
      </c>
      <c r="L4785" s="1" t="s">
        <v>82</v>
      </c>
      <c r="M4785" s="1" t="s">
        <v>83</v>
      </c>
      <c r="O4785" s="1" t="s">
        <v>482</v>
      </c>
    </row>
    <row r="4786" spans="1:15" x14ac:dyDescent="0.25">
      <c r="A4786" s="1" t="s">
        <v>2786</v>
      </c>
      <c r="B4786" s="1" t="s">
        <v>2787</v>
      </c>
      <c r="C4786" s="1" t="s">
        <v>2788</v>
      </c>
      <c r="D4786" s="1" t="s">
        <v>2293</v>
      </c>
      <c r="E4786" s="1" t="s">
        <v>2242</v>
      </c>
      <c r="F4786" s="1" t="s">
        <v>1164</v>
      </c>
      <c r="I4786">
        <v>8.8699999999999992</v>
      </c>
      <c r="J4786" s="1" t="s">
        <v>58</v>
      </c>
      <c r="K4786" s="2">
        <f>+I4786</f>
        <v>8.8699999999999992</v>
      </c>
      <c r="L4786" s="1" t="s">
        <v>93</v>
      </c>
      <c r="M4786" s="1" t="s">
        <v>60</v>
      </c>
      <c r="N4786" s="1" t="s">
        <v>2200</v>
      </c>
    </row>
    <row r="4787" spans="1:15" x14ac:dyDescent="0.25">
      <c r="A4787" s="1" t="s">
        <v>2786</v>
      </c>
      <c r="B4787" s="1" t="s">
        <v>2787</v>
      </c>
      <c r="C4787" s="1" t="s">
        <v>2788</v>
      </c>
      <c r="D4787" s="1" t="s">
        <v>2293</v>
      </c>
      <c r="E4787" s="1" t="s">
        <v>2242</v>
      </c>
      <c r="F4787" s="1" t="s">
        <v>1164</v>
      </c>
      <c r="I4787">
        <v>8.8699999999999992</v>
      </c>
      <c r="J4787" s="1" t="s">
        <v>58</v>
      </c>
      <c r="K4787" s="2">
        <f>+I4787</f>
        <v>8.8699999999999992</v>
      </c>
      <c r="L4787" s="1" t="s">
        <v>93</v>
      </c>
      <c r="M4787" s="1" t="s">
        <v>60</v>
      </c>
      <c r="N4787" s="1" t="s">
        <v>61</v>
      </c>
    </row>
    <row r="4788" spans="1:15" x14ac:dyDescent="0.25">
      <c r="A4788" s="1" t="s">
        <v>2786</v>
      </c>
      <c r="B4788" s="1" t="s">
        <v>2787</v>
      </c>
      <c r="C4788" s="1" t="s">
        <v>2788</v>
      </c>
      <c r="D4788" s="1" t="s">
        <v>2293</v>
      </c>
      <c r="E4788" s="1" t="s">
        <v>2242</v>
      </c>
      <c r="F4788" s="1" t="s">
        <v>1164</v>
      </c>
      <c r="I4788">
        <v>8.8699999999999992</v>
      </c>
      <c r="J4788" s="1" t="s">
        <v>58</v>
      </c>
      <c r="K4788" s="2">
        <f>+I4788</f>
        <v>8.8699999999999992</v>
      </c>
      <c r="L4788" s="1" t="s">
        <v>93</v>
      </c>
      <c r="M4788" s="1" t="s">
        <v>60</v>
      </c>
      <c r="N4788" s="1" t="s">
        <v>2230</v>
      </c>
    </row>
    <row r="4789" spans="1:15" x14ac:dyDescent="0.25">
      <c r="A4789" s="1" t="s">
        <v>2786</v>
      </c>
      <c r="B4789" s="1" t="s">
        <v>2787</v>
      </c>
      <c r="C4789" s="1" t="s">
        <v>2788</v>
      </c>
      <c r="D4789" s="1" t="s">
        <v>2293</v>
      </c>
      <c r="E4789" s="1" t="s">
        <v>2242</v>
      </c>
      <c r="F4789" s="1" t="s">
        <v>1164</v>
      </c>
      <c r="I4789">
        <v>8.8699999999999992</v>
      </c>
      <c r="J4789" s="1" t="s">
        <v>58</v>
      </c>
      <c r="K4789" s="2">
        <f>+I4789</f>
        <v>8.8699999999999992</v>
      </c>
      <c r="L4789" s="1" t="s">
        <v>93</v>
      </c>
      <c r="M4789" s="1" t="s">
        <v>211</v>
      </c>
    </row>
    <row r="4790" spans="1:15" x14ac:dyDescent="0.25">
      <c r="A4790" s="1" t="s">
        <v>2782</v>
      </c>
      <c r="B4790" s="1" t="s">
        <v>2783</v>
      </c>
      <c r="C4790" s="1" t="s">
        <v>2784</v>
      </c>
      <c r="D4790" s="1" t="s">
        <v>2339</v>
      </c>
      <c r="E4790" s="1" t="s">
        <v>2242</v>
      </c>
      <c r="F4790" s="1" t="s">
        <v>1164</v>
      </c>
      <c r="I4790">
        <v>24.28</v>
      </c>
      <c r="J4790" s="1" t="s">
        <v>58</v>
      </c>
      <c r="K4790" s="2">
        <f>+I4790</f>
        <v>24.28</v>
      </c>
      <c r="L4790" s="1" t="s">
        <v>82</v>
      </c>
      <c r="M4790" s="1" t="s">
        <v>83</v>
      </c>
      <c r="O4790" s="1" t="s">
        <v>264</v>
      </c>
    </row>
    <row r="4791" spans="1:15" x14ac:dyDescent="0.25">
      <c r="A4791" s="1" t="s">
        <v>2782</v>
      </c>
      <c r="B4791" s="1" t="s">
        <v>2783</v>
      </c>
      <c r="C4791" s="1" t="s">
        <v>2784</v>
      </c>
      <c r="D4791" s="1" t="s">
        <v>2339</v>
      </c>
      <c r="E4791" s="1" t="s">
        <v>2242</v>
      </c>
      <c r="F4791" s="1" t="s">
        <v>1164</v>
      </c>
      <c r="I4791">
        <v>24.28</v>
      </c>
      <c r="J4791" s="1" t="s">
        <v>58</v>
      </c>
      <c r="K4791" s="2">
        <f>+I4791</f>
        <v>24.28</v>
      </c>
      <c r="L4791" s="1" t="s">
        <v>82</v>
      </c>
      <c r="M4791" s="1" t="s">
        <v>83</v>
      </c>
      <c r="O4791" s="1" t="s">
        <v>260</v>
      </c>
    </row>
    <row r="4792" spans="1:15" x14ac:dyDescent="0.25">
      <c r="A4792" s="1" t="s">
        <v>2782</v>
      </c>
      <c r="B4792" s="1" t="s">
        <v>2783</v>
      </c>
      <c r="C4792" s="1" t="s">
        <v>2784</v>
      </c>
      <c r="D4792" s="1" t="s">
        <v>2339</v>
      </c>
      <c r="E4792" s="1" t="s">
        <v>2242</v>
      </c>
      <c r="F4792" s="1" t="s">
        <v>1164</v>
      </c>
      <c r="I4792">
        <v>24.28</v>
      </c>
      <c r="J4792" s="1" t="s">
        <v>58</v>
      </c>
      <c r="K4792" s="2">
        <f>+I4792</f>
        <v>24.28</v>
      </c>
      <c r="L4792" s="1" t="s">
        <v>82</v>
      </c>
      <c r="M4792" s="1" t="s">
        <v>83</v>
      </c>
      <c r="O4792" s="1" t="s">
        <v>289</v>
      </c>
    </row>
    <row r="4793" spans="1:15" x14ac:dyDescent="0.25">
      <c r="A4793" s="1" t="s">
        <v>2782</v>
      </c>
      <c r="B4793" s="1" t="s">
        <v>2783</v>
      </c>
      <c r="C4793" s="1" t="s">
        <v>2784</v>
      </c>
      <c r="D4793" s="1" t="s">
        <v>2339</v>
      </c>
      <c r="E4793" s="1" t="s">
        <v>2242</v>
      </c>
      <c r="F4793" s="1" t="s">
        <v>1164</v>
      </c>
      <c r="I4793">
        <v>24.28</v>
      </c>
      <c r="J4793" s="1" t="s">
        <v>58</v>
      </c>
      <c r="K4793" s="2">
        <f>+I4793</f>
        <v>24.28</v>
      </c>
      <c r="L4793" s="1" t="s">
        <v>82</v>
      </c>
      <c r="M4793" s="1" t="s">
        <v>83</v>
      </c>
      <c r="O4793" s="1" t="s">
        <v>482</v>
      </c>
    </row>
    <row r="4794" spans="1:15" x14ac:dyDescent="0.25">
      <c r="A4794" s="1" t="s">
        <v>2782</v>
      </c>
      <c r="B4794" s="1" t="s">
        <v>2783</v>
      </c>
      <c r="C4794" s="1" t="s">
        <v>2784</v>
      </c>
      <c r="D4794" s="1" t="s">
        <v>2339</v>
      </c>
      <c r="E4794" s="1" t="s">
        <v>2242</v>
      </c>
      <c r="F4794" s="1" t="s">
        <v>1164</v>
      </c>
      <c r="I4794">
        <v>24.28</v>
      </c>
      <c r="J4794" s="1" t="s">
        <v>58</v>
      </c>
      <c r="K4794" s="2">
        <f>+I4794</f>
        <v>24.28</v>
      </c>
      <c r="L4794" s="1" t="s">
        <v>93</v>
      </c>
      <c r="M4794" s="1" t="s">
        <v>60</v>
      </c>
      <c r="N4794" s="1" t="s">
        <v>2230</v>
      </c>
    </row>
    <row r="4795" spans="1:15" x14ac:dyDescent="0.25">
      <c r="A4795" s="1" t="s">
        <v>2782</v>
      </c>
      <c r="B4795" s="1" t="s">
        <v>2783</v>
      </c>
      <c r="C4795" s="1" t="s">
        <v>2784</v>
      </c>
      <c r="D4795" s="1" t="s">
        <v>2339</v>
      </c>
      <c r="E4795" s="1" t="s">
        <v>2242</v>
      </c>
      <c r="F4795" s="1" t="s">
        <v>1164</v>
      </c>
      <c r="I4795">
        <v>24.28</v>
      </c>
      <c r="J4795" s="1" t="s">
        <v>58</v>
      </c>
      <c r="K4795" s="2">
        <f>+I4795</f>
        <v>24.28</v>
      </c>
      <c r="L4795" s="1" t="s">
        <v>93</v>
      </c>
      <c r="M4795" s="1" t="s">
        <v>60</v>
      </c>
      <c r="N4795" s="1" t="s">
        <v>61</v>
      </c>
    </row>
    <row r="4796" spans="1:15" x14ac:dyDescent="0.25">
      <c r="A4796" s="1" t="s">
        <v>2782</v>
      </c>
      <c r="B4796" s="1" t="s">
        <v>2783</v>
      </c>
      <c r="C4796" s="1" t="s">
        <v>2784</v>
      </c>
      <c r="D4796" s="1" t="s">
        <v>2339</v>
      </c>
      <c r="E4796" s="1" t="s">
        <v>2242</v>
      </c>
      <c r="F4796" s="1" t="s">
        <v>1164</v>
      </c>
      <c r="I4796">
        <v>24.28</v>
      </c>
      <c r="J4796" s="1" t="s">
        <v>58</v>
      </c>
      <c r="K4796" s="2">
        <f>+I4796</f>
        <v>24.28</v>
      </c>
      <c r="L4796" s="1" t="s">
        <v>93</v>
      </c>
      <c r="M4796" s="1" t="s">
        <v>60</v>
      </c>
      <c r="N4796" s="1" t="s">
        <v>2200</v>
      </c>
    </row>
    <row r="4797" spans="1:15" x14ac:dyDescent="0.25">
      <c r="A4797" s="1" t="s">
        <v>2777</v>
      </c>
      <c r="B4797" s="1" t="s">
        <v>2778</v>
      </c>
      <c r="C4797" s="1" t="s">
        <v>2779</v>
      </c>
      <c r="D4797" s="1" t="s">
        <v>2247</v>
      </c>
      <c r="E4797" s="1" t="s">
        <v>2242</v>
      </c>
      <c r="F4797" s="1" t="s">
        <v>1164</v>
      </c>
      <c r="I4797">
        <v>23.37</v>
      </c>
      <c r="J4797" s="1" t="s">
        <v>58</v>
      </c>
      <c r="K4797" s="2">
        <f>+I4797</f>
        <v>23.37</v>
      </c>
      <c r="L4797" s="1" t="s">
        <v>82</v>
      </c>
      <c r="M4797" s="1" t="s">
        <v>83</v>
      </c>
      <c r="O4797" s="1" t="s">
        <v>264</v>
      </c>
    </row>
    <row r="4798" spans="1:15" x14ac:dyDescent="0.25">
      <c r="A4798" s="1" t="s">
        <v>2777</v>
      </c>
      <c r="B4798" s="1" t="s">
        <v>2778</v>
      </c>
      <c r="C4798" s="1" t="s">
        <v>2779</v>
      </c>
      <c r="D4798" s="1" t="s">
        <v>2247</v>
      </c>
      <c r="E4798" s="1" t="s">
        <v>2242</v>
      </c>
      <c r="F4798" s="1" t="s">
        <v>1164</v>
      </c>
      <c r="I4798">
        <v>23.37</v>
      </c>
      <c r="J4798" s="1" t="s">
        <v>58</v>
      </c>
      <c r="K4798" s="2">
        <f>+I4798</f>
        <v>23.37</v>
      </c>
      <c r="L4798" s="1" t="s">
        <v>82</v>
      </c>
      <c r="M4798" s="1" t="s">
        <v>83</v>
      </c>
      <c r="O4798" s="1" t="s">
        <v>260</v>
      </c>
    </row>
    <row r="4799" spans="1:15" x14ac:dyDescent="0.25">
      <c r="A4799" s="1" t="s">
        <v>2777</v>
      </c>
      <c r="B4799" s="1" t="s">
        <v>2778</v>
      </c>
      <c r="C4799" s="1" t="s">
        <v>2779</v>
      </c>
      <c r="D4799" s="1" t="s">
        <v>2247</v>
      </c>
      <c r="E4799" s="1" t="s">
        <v>2242</v>
      </c>
      <c r="F4799" s="1" t="s">
        <v>1164</v>
      </c>
      <c r="I4799">
        <v>23.37</v>
      </c>
      <c r="J4799" s="1" t="s">
        <v>58</v>
      </c>
      <c r="K4799" s="2">
        <f>+I4799</f>
        <v>23.37</v>
      </c>
      <c r="L4799" s="1" t="s">
        <v>82</v>
      </c>
      <c r="M4799" s="1" t="s">
        <v>83</v>
      </c>
      <c r="O4799" s="1" t="s">
        <v>482</v>
      </c>
    </row>
    <row r="4800" spans="1:15" x14ac:dyDescent="0.25">
      <c r="A4800" s="1" t="s">
        <v>2777</v>
      </c>
      <c r="B4800" s="1" t="s">
        <v>2778</v>
      </c>
      <c r="C4800" s="1" t="s">
        <v>2779</v>
      </c>
      <c r="D4800" s="1" t="s">
        <v>2247</v>
      </c>
      <c r="E4800" s="1" t="s">
        <v>2242</v>
      </c>
      <c r="F4800" s="1" t="s">
        <v>1164</v>
      </c>
      <c r="I4800">
        <v>23.37</v>
      </c>
      <c r="J4800" s="1" t="s">
        <v>58</v>
      </c>
      <c r="K4800" s="2">
        <f>+I4800</f>
        <v>23.37</v>
      </c>
      <c r="L4800" s="1" t="s">
        <v>82</v>
      </c>
      <c r="M4800" s="1" t="s">
        <v>83</v>
      </c>
      <c r="O4800" s="1" t="s">
        <v>289</v>
      </c>
    </row>
    <row r="4801" spans="1:15" x14ac:dyDescent="0.25">
      <c r="A4801" s="1" t="s">
        <v>2777</v>
      </c>
      <c r="B4801" s="1" t="s">
        <v>2778</v>
      </c>
      <c r="C4801" s="1" t="s">
        <v>2779</v>
      </c>
      <c r="D4801" s="1" t="s">
        <v>2247</v>
      </c>
      <c r="E4801" s="1" t="s">
        <v>2242</v>
      </c>
      <c r="F4801" s="1" t="s">
        <v>1164</v>
      </c>
      <c r="I4801">
        <v>23.37</v>
      </c>
      <c r="J4801" s="1" t="s">
        <v>58</v>
      </c>
      <c r="K4801" s="2">
        <f>+I4801</f>
        <v>23.37</v>
      </c>
      <c r="L4801" s="1" t="s">
        <v>93</v>
      </c>
      <c r="M4801" s="1" t="s">
        <v>60</v>
      </c>
      <c r="N4801" s="1" t="s">
        <v>61</v>
      </c>
    </row>
    <row r="4802" spans="1:15" x14ac:dyDescent="0.25">
      <c r="A4802" s="1" t="s">
        <v>2777</v>
      </c>
      <c r="B4802" s="1" t="s">
        <v>2778</v>
      </c>
      <c r="C4802" s="1" t="s">
        <v>2779</v>
      </c>
      <c r="D4802" s="1" t="s">
        <v>2247</v>
      </c>
      <c r="E4802" s="1" t="s">
        <v>2242</v>
      </c>
      <c r="F4802" s="1" t="s">
        <v>1164</v>
      </c>
      <c r="I4802">
        <v>23.37</v>
      </c>
      <c r="J4802" s="1" t="s">
        <v>58</v>
      </c>
      <c r="K4802" s="2">
        <f>+I4802</f>
        <v>23.37</v>
      </c>
      <c r="L4802" s="1" t="s">
        <v>93</v>
      </c>
      <c r="M4802" s="1" t="s">
        <v>60</v>
      </c>
      <c r="N4802" s="1" t="s">
        <v>2230</v>
      </c>
    </row>
    <row r="4803" spans="1:15" x14ac:dyDescent="0.25">
      <c r="A4803" s="1" t="s">
        <v>2777</v>
      </c>
      <c r="B4803" s="1" t="s">
        <v>2778</v>
      </c>
      <c r="C4803" s="1" t="s">
        <v>2779</v>
      </c>
      <c r="D4803" s="1" t="s">
        <v>2247</v>
      </c>
      <c r="E4803" s="1" t="s">
        <v>2242</v>
      </c>
      <c r="F4803" s="1" t="s">
        <v>1164</v>
      </c>
      <c r="I4803">
        <v>23.37</v>
      </c>
      <c r="J4803" s="1" t="s">
        <v>58</v>
      </c>
      <c r="K4803" s="2">
        <f>+I4803</f>
        <v>23.37</v>
      </c>
      <c r="L4803" s="1" t="s">
        <v>93</v>
      </c>
      <c r="M4803" s="1" t="s">
        <v>60</v>
      </c>
      <c r="N4803" s="1" t="s">
        <v>2210</v>
      </c>
    </row>
    <row r="4804" spans="1:15" x14ac:dyDescent="0.25">
      <c r="A4804" s="1" t="s">
        <v>2777</v>
      </c>
      <c r="B4804" s="1" t="s">
        <v>2778</v>
      </c>
      <c r="C4804" s="1" t="s">
        <v>2779</v>
      </c>
      <c r="D4804" s="1" t="s">
        <v>2247</v>
      </c>
      <c r="E4804" s="1" t="s">
        <v>2242</v>
      </c>
      <c r="F4804" s="1" t="s">
        <v>1164</v>
      </c>
      <c r="I4804">
        <v>23.37</v>
      </c>
      <c r="J4804" s="1" t="s">
        <v>58</v>
      </c>
      <c r="K4804" s="2">
        <f>+I4804</f>
        <v>23.37</v>
      </c>
      <c r="L4804" s="1" t="s">
        <v>93</v>
      </c>
      <c r="M4804" s="1" t="s">
        <v>60</v>
      </c>
      <c r="N4804" s="1" t="s">
        <v>2200</v>
      </c>
    </row>
    <row r="4805" spans="1:15" x14ac:dyDescent="0.25">
      <c r="A4805" s="1" t="s">
        <v>2774</v>
      </c>
      <c r="B4805" s="1" t="s">
        <v>2775</v>
      </c>
      <c r="C4805" s="1" t="s">
        <v>2776</v>
      </c>
      <c r="D4805" s="1" t="s">
        <v>2339</v>
      </c>
      <c r="E4805" s="1" t="s">
        <v>2242</v>
      </c>
      <c r="F4805" s="1" t="s">
        <v>1164</v>
      </c>
      <c r="I4805">
        <v>28.57</v>
      </c>
      <c r="J4805" s="1" t="s">
        <v>58</v>
      </c>
      <c r="K4805" s="2">
        <f>+I4805</f>
        <v>28.57</v>
      </c>
      <c r="L4805" s="1" t="s">
        <v>82</v>
      </c>
      <c r="M4805" s="1" t="s">
        <v>83</v>
      </c>
      <c r="O4805" s="1" t="s">
        <v>264</v>
      </c>
    </row>
    <row r="4806" spans="1:15" x14ac:dyDescent="0.25">
      <c r="A4806" s="1" t="s">
        <v>2774</v>
      </c>
      <c r="B4806" s="1" t="s">
        <v>2775</v>
      </c>
      <c r="C4806" s="1" t="s">
        <v>2776</v>
      </c>
      <c r="D4806" s="1" t="s">
        <v>2339</v>
      </c>
      <c r="E4806" s="1" t="s">
        <v>2242</v>
      </c>
      <c r="F4806" s="1" t="s">
        <v>1164</v>
      </c>
      <c r="I4806">
        <v>28.57</v>
      </c>
      <c r="J4806" s="1" t="s">
        <v>58</v>
      </c>
      <c r="K4806" s="2">
        <f>+I4806</f>
        <v>28.57</v>
      </c>
      <c r="L4806" s="1" t="s">
        <v>82</v>
      </c>
      <c r="M4806" s="1" t="s">
        <v>83</v>
      </c>
      <c r="O4806" s="1" t="s">
        <v>260</v>
      </c>
    </row>
    <row r="4807" spans="1:15" x14ac:dyDescent="0.25">
      <c r="A4807" s="1" t="s">
        <v>2774</v>
      </c>
      <c r="B4807" s="1" t="s">
        <v>2775</v>
      </c>
      <c r="C4807" s="1" t="s">
        <v>2776</v>
      </c>
      <c r="D4807" s="1" t="s">
        <v>2339</v>
      </c>
      <c r="E4807" s="1" t="s">
        <v>2242</v>
      </c>
      <c r="F4807" s="1" t="s">
        <v>1164</v>
      </c>
      <c r="I4807">
        <v>28.57</v>
      </c>
      <c r="J4807" s="1" t="s">
        <v>58</v>
      </c>
      <c r="K4807" s="2">
        <f>+I4807</f>
        <v>28.57</v>
      </c>
      <c r="L4807" s="1" t="s">
        <v>82</v>
      </c>
      <c r="M4807" s="1" t="s">
        <v>83</v>
      </c>
      <c r="O4807" s="1" t="s">
        <v>482</v>
      </c>
    </row>
    <row r="4808" spans="1:15" x14ac:dyDescent="0.25">
      <c r="A4808" s="1" t="s">
        <v>2774</v>
      </c>
      <c r="B4808" s="1" t="s">
        <v>2775</v>
      </c>
      <c r="C4808" s="1" t="s">
        <v>2776</v>
      </c>
      <c r="D4808" s="1" t="s">
        <v>2339</v>
      </c>
      <c r="E4808" s="1" t="s">
        <v>2242</v>
      </c>
      <c r="F4808" s="1" t="s">
        <v>1164</v>
      </c>
      <c r="I4808">
        <v>28.57</v>
      </c>
      <c r="J4808" s="1" t="s">
        <v>58</v>
      </c>
      <c r="K4808" s="2">
        <f>+I4808</f>
        <v>28.57</v>
      </c>
      <c r="L4808" s="1" t="s">
        <v>82</v>
      </c>
      <c r="M4808" s="1" t="s">
        <v>83</v>
      </c>
      <c r="O4808" s="1" t="s">
        <v>289</v>
      </c>
    </row>
    <row r="4809" spans="1:15" x14ac:dyDescent="0.25">
      <c r="A4809" s="1" t="s">
        <v>2774</v>
      </c>
      <c r="B4809" s="1" t="s">
        <v>2775</v>
      </c>
      <c r="C4809" s="1" t="s">
        <v>2776</v>
      </c>
      <c r="D4809" s="1" t="s">
        <v>2339</v>
      </c>
      <c r="E4809" s="1" t="s">
        <v>2242</v>
      </c>
      <c r="F4809" s="1" t="s">
        <v>1164</v>
      </c>
      <c r="I4809">
        <v>28.57</v>
      </c>
      <c r="J4809" s="1" t="s">
        <v>58</v>
      </c>
      <c r="K4809" s="2">
        <f>+I4809</f>
        <v>28.57</v>
      </c>
      <c r="L4809" s="1" t="s">
        <v>93</v>
      </c>
      <c r="M4809" s="1" t="s">
        <v>60</v>
      </c>
      <c r="N4809" s="1" t="s">
        <v>61</v>
      </c>
    </row>
    <row r="4810" spans="1:15" x14ac:dyDescent="0.25">
      <c r="A4810" s="1" t="s">
        <v>2774</v>
      </c>
      <c r="B4810" s="1" t="s">
        <v>2775</v>
      </c>
      <c r="C4810" s="1" t="s">
        <v>2776</v>
      </c>
      <c r="D4810" s="1" t="s">
        <v>2339</v>
      </c>
      <c r="E4810" s="1" t="s">
        <v>2242</v>
      </c>
      <c r="F4810" s="1" t="s">
        <v>1164</v>
      </c>
      <c r="I4810">
        <v>28.57</v>
      </c>
      <c r="J4810" s="1" t="s">
        <v>58</v>
      </c>
      <c r="K4810" s="2">
        <f>+I4810</f>
        <v>28.57</v>
      </c>
      <c r="L4810" s="1" t="s">
        <v>93</v>
      </c>
      <c r="M4810" s="1" t="s">
        <v>60</v>
      </c>
      <c r="N4810" s="1" t="s">
        <v>2230</v>
      </c>
    </row>
    <row r="4811" spans="1:15" x14ac:dyDescent="0.25">
      <c r="A4811" s="1" t="s">
        <v>2774</v>
      </c>
      <c r="B4811" s="1" t="s">
        <v>2775</v>
      </c>
      <c r="C4811" s="1" t="s">
        <v>2776</v>
      </c>
      <c r="D4811" s="1" t="s">
        <v>2339</v>
      </c>
      <c r="E4811" s="1" t="s">
        <v>2242</v>
      </c>
      <c r="F4811" s="1" t="s">
        <v>1164</v>
      </c>
      <c r="I4811">
        <v>28.57</v>
      </c>
      <c r="J4811" s="1" t="s">
        <v>58</v>
      </c>
      <c r="K4811" s="2">
        <f>+I4811</f>
        <v>28.57</v>
      </c>
      <c r="L4811" s="1" t="s">
        <v>93</v>
      </c>
      <c r="M4811" s="1" t="s">
        <v>60</v>
      </c>
      <c r="N4811" s="1" t="s">
        <v>2200</v>
      </c>
    </row>
    <row r="4812" spans="1:15" x14ac:dyDescent="0.25">
      <c r="A4812" s="1" t="s">
        <v>2770</v>
      </c>
      <c r="B4812" s="1" t="s">
        <v>2771</v>
      </c>
      <c r="C4812" s="1" t="s">
        <v>2772</v>
      </c>
      <c r="D4812" s="1" t="s">
        <v>2339</v>
      </c>
      <c r="E4812" s="1" t="s">
        <v>2242</v>
      </c>
      <c r="F4812" s="1" t="s">
        <v>1164</v>
      </c>
      <c r="I4812">
        <v>14.5</v>
      </c>
      <c r="J4812" s="1" t="s">
        <v>58</v>
      </c>
      <c r="K4812" s="2">
        <f>+I4812</f>
        <v>14.5</v>
      </c>
      <c r="L4812" s="1" t="s">
        <v>82</v>
      </c>
      <c r="M4812" s="1" t="s">
        <v>83</v>
      </c>
      <c r="O4812" s="1" t="s">
        <v>289</v>
      </c>
    </row>
    <row r="4813" spans="1:15" x14ac:dyDescent="0.25">
      <c r="A4813" s="1" t="s">
        <v>2770</v>
      </c>
      <c r="B4813" s="1" t="s">
        <v>2771</v>
      </c>
      <c r="C4813" s="1" t="s">
        <v>2772</v>
      </c>
      <c r="D4813" s="1" t="s">
        <v>2339</v>
      </c>
      <c r="E4813" s="1" t="s">
        <v>2242</v>
      </c>
      <c r="F4813" s="1" t="s">
        <v>1164</v>
      </c>
      <c r="I4813">
        <v>14.5</v>
      </c>
      <c r="J4813" s="1" t="s">
        <v>58</v>
      </c>
      <c r="K4813" s="2">
        <f>+I4813</f>
        <v>14.5</v>
      </c>
      <c r="L4813" s="1" t="s">
        <v>82</v>
      </c>
      <c r="M4813" s="1" t="s">
        <v>83</v>
      </c>
      <c r="O4813" s="1" t="s">
        <v>260</v>
      </c>
    </row>
    <row r="4814" spans="1:15" x14ac:dyDescent="0.25">
      <c r="A4814" s="1" t="s">
        <v>2770</v>
      </c>
      <c r="B4814" s="1" t="s">
        <v>2771</v>
      </c>
      <c r="C4814" s="1" t="s">
        <v>2772</v>
      </c>
      <c r="D4814" s="1" t="s">
        <v>2339</v>
      </c>
      <c r="E4814" s="1" t="s">
        <v>2242</v>
      </c>
      <c r="F4814" s="1" t="s">
        <v>1164</v>
      </c>
      <c r="I4814">
        <v>14.5</v>
      </c>
      <c r="J4814" s="1" t="s">
        <v>58</v>
      </c>
      <c r="K4814" s="2">
        <f>+I4814</f>
        <v>14.5</v>
      </c>
      <c r="L4814" s="1" t="s">
        <v>82</v>
      </c>
      <c r="M4814" s="1" t="s">
        <v>83</v>
      </c>
      <c r="O4814" s="1" t="s">
        <v>264</v>
      </c>
    </row>
    <row r="4815" spans="1:15" x14ac:dyDescent="0.25">
      <c r="A4815" s="1" t="s">
        <v>2770</v>
      </c>
      <c r="B4815" s="1" t="s">
        <v>2771</v>
      </c>
      <c r="C4815" s="1" t="s">
        <v>2772</v>
      </c>
      <c r="D4815" s="1" t="s">
        <v>2339</v>
      </c>
      <c r="E4815" s="1" t="s">
        <v>2242</v>
      </c>
      <c r="F4815" s="1" t="s">
        <v>1164</v>
      </c>
      <c r="I4815">
        <v>14.5</v>
      </c>
      <c r="J4815" s="1" t="s">
        <v>58</v>
      </c>
      <c r="K4815" s="2">
        <f>+I4815</f>
        <v>14.5</v>
      </c>
      <c r="L4815" s="1" t="s">
        <v>82</v>
      </c>
      <c r="M4815" s="1" t="s">
        <v>83</v>
      </c>
      <c r="O4815" s="1" t="s">
        <v>839</v>
      </c>
    </row>
    <row r="4816" spans="1:15" x14ac:dyDescent="0.25">
      <c r="A4816" s="1" t="s">
        <v>2770</v>
      </c>
      <c r="B4816" s="1" t="s">
        <v>2771</v>
      </c>
      <c r="C4816" s="1" t="s">
        <v>2772</v>
      </c>
      <c r="D4816" s="1" t="s">
        <v>2339</v>
      </c>
      <c r="E4816" s="1" t="s">
        <v>2242</v>
      </c>
      <c r="F4816" s="1" t="s">
        <v>1164</v>
      </c>
      <c r="I4816">
        <v>14.5</v>
      </c>
      <c r="J4816" s="1" t="s">
        <v>58</v>
      </c>
      <c r="K4816" s="2">
        <f>+I4816</f>
        <v>14.5</v>
      </c>
      <c r="L4816" s="1" t="s">
        <v>93</v>
      </c>
      <c r="M4816" s="1" t="s">
        <v>60</v>
      </c>
      <c r="N4816" s="1" t="s">
        <v>61</v>
      </c>
    </row>
    <row r="4817" spans="1:15" x14ac:dyDescent="0.25">
      <c r="A4817" s="1" t="s">
        <v>2770</v>
      </c>
      <c r="B4817" s="1" t="s">
        <v>2771</v>
      </c>
      <c r="C4817" s="1" t="s">
        <v>2772</v>
      </c>
      <c r="D4817" s="1" t="s">
        <v>2339</v>
      </c>
      <c r="E4817" s="1" t="s">
        <v>2242</v>
      </c>
      <c r="F4817" s="1" t="s">
        <v>1164</v>
      </c>
      <c r="I4817">
        <v>14.5</v>
      </c>
      <c r="J4817" s="1" t="s">
        <v>58</v>
      </c>
      <c r="K4817" s="2">
        <f>+I4817</f>
        <v>14.5</v>
      </c>
      <c r="L4817" s="1" t="s">
        <v>93</v>
      </c>
      <c r="M4817" s="1" t="s">
        <v>60</v>
      </c>
      <c r="N4817" s="1" t="s">
        <v>2200</v>
      </c>
    </row>
    <row r="4818" spans="1:15" x14ac:dyDescent="0.25">
      <c r="A4818" s="1" t="s">
        <v>2770</v>
      </c>
      <c r="B4818" s="1" t="s">
        <v>2771</v>
      </c>
      <c r="C4818" s="1" t="s">
        <v>2772</v>
      </c>
      <c r="D4818" s="1" t="s">
        <v>2339</v>
      </c>
      <c r="E4818" s="1" t="s">
        <v>2242</v>
      </c>
      <c r="F4818" s="1" t="s">
        <v>1164</v>
      </c>
      <c r="I4818">
        <v>14.5</v>
      </c>
      <c r="J4818" s="1" t="s">
        <v>58</v>
      </c>
      <c r="K4818" s="2">
        <f>+I4818</f>
        <v>14.5</v>
      </c>
      <c r="L4818" s="1" t="s">
        <v>93</v>
      </c>
      <c r="M4818" s="1" t="s">
        <v>60</v>
      </c>
      <c r="N4818" s="1" t="s">
        <v>2210</v>
      </c>
    </row>
    <row r="4819" spans="1:15" x14ac:dyDescent="0.25">
      <c r="A4819" s="1" t="s">
        <v>2770</v>
      </c>
      <c r="B4819" s="1" t="s">
        <v>2771</v>
      </c>
      <c r="C4819" s="1" t="s">
        <v>2772</v>
      </c>
      <c r="D4819" s="1" t="s">
        <v>2339</v>
      </c>
      <c r="E4819" s="1" t="s">
        <v>2242</v>
      </c>
      <c r="F4819" s="1" t="s">
        <v>1164</v>
      </c>
      <c r="I4819">
        <v>14.5</v>
      </c>
      <c r="J4819" s="1" t="s">
        <v>58</v>
      </c>
      <c r="K4819" s="2">
        <f>+I4819</f>
        <v>14.5</v>
      </c>
      <c r="L4819" s="1" t="s">
        <v>93</v>
      </c>
      <c r="M4819" s="1" t="s">
        <v>60</v>
      </c>
      <c r="N4819" s="1" t="s">
        <v>2230</v>
      </c>
    </row>
    <row r="4820" spans="1:15" x14ac:dyDescent="0.25">
      <c r="A4820" s="1" t="s">
        <v>2767</v>
      </c>
      <c r="B4820" s="1" t="s">
        <v>2768</v>
      </c>
      <c r="C4820" s="1" t="s">
        <v>2769</v>
      </c>
      <c r="D4820" s="1" t="s">
        <v>2339</v>
      </c>
      <c r="E4820" s="1" t="s">
        <v>2242</v>
      </c>
      <c r="F4820" s="1" t="s">
        <v>2248</v>
      </c>
      <c r="I4820">
        <v>17.5</v>
      </c>
      <c r="J4820" s="1" t="s">
        <v>58</v>
      </c>
      <c r="K4820" s="2">
        <f>+I4820</f>
        <v>17.5</v>
      </c>
      <c r="L4820" s="1" t="s">
        <v>82</v>
      </c>
      <c r="M4820" s="1" t="s">
        <v>83</v>
      </c>
      <c r="O4820" s="1" t="s">
        <v>264</v>
      </c>
    </row>
    <row r="4821" spans="1:15" x14ac:dyDescent="0.25">
      <c r="A4821" s="1" t="s">
        <v>2767</v>
      </c>
      <c r="B4821" s="1" t="s">
        <v>2768</v>
      </c>
      <c r="C4821" s="1" t="s">
        <v>2769</v>
      </c>
      <c r="D4821" s="1" t="s">
        <v>2339</v>
      </c>
      <c r="E4821" s="1" t="s">
        <v>2242</v>
      </c>
      <c r="F4821" s="1" t="s">
        <v>2248</v>
      </c>
      <c r="I4821">
        <v>17.5</v>
      </c>
      <c r="J4821" s="1" t="s">
        <v>58</v>
      </c>
      <c r="K4821" s="2">
        <f>+I4821</f>
        <v>17.5</v>
      </c>
      <c r="L4821" s="1" t="s">
        <v>82</v>
      </c>
      <c r="M4821" s="1" t="s">
        <v>83</v>
      </c>
      <c r="O4821" s="1" t="s">
        <v>260</v>
      </c>
    </row>
    <row r="4822" spans="1:15" x14ac:dyDescent="0.25">
      <c r="A4822" s="1" t="s">
        <v>2767</v>
      </c>
      <c r="B4822" s="1" t="s">
        <v>2768</v>
      </c>
      <c r="C4822" s="1" t="s">
        <v>2769</v>
      </c>
      <c r="D4822" s="1" t="s">
        <v>2339</v>
      </c>
      <c r="E4822" s="1" t="s">
        <v>2242</v>
      </c>
      <c r="F4822" s="1" t="s">
        <v>2248</v>
      </c>
      <c r="I4822">
        <v>17.5</v>
      </c>
      <c r="J4822" s="1" t="s">
        <v>58</v>
      </c>
      <c r="K4822" s="2">
        <f>+I4822</f>
        <v>17.5</v>
      </c>
      <c r="L4822" s="1" t="s">
        <v>82</v>
      </c>
      <c r="M4822" s="1" t="s">
        <v>83</v>
      </c>
      <c r="O4822" s="1" t="s">
        <v>289</v>
      </c>
    </row>
    <row r="4823" spans="1:15" x14ac:dyDescent="0.25">
      <c r="A4823" s="1" t="s">
        <v>2767</v>
      </c>
      <c r="B4823" s="1" t="s">
        <v>2768</v>
      </c>
      <c r="C4823" s="1" t="s">
        <v>2769</v>
      </c>
      <c r="D4823" s="1" t="s">
        <v>2339</v>
      </c>
      <c r="E4823" s="1" t="s">
        <v>2242</v>
      </c>
      <c r="F4823" s="1" t="s">
        <v>2248</v>
      </c>
      <c r="I4823">
        <v>17.5</v>
      </c>
      <c r="J4823" s="1" t="s">
        <v>58</v>
      </c>
      <c r="K4823" s="2">
        <f>+I4823</f>
        <v>17.5</v>
      </c>
      <c r="L4823" s="1" t="s">
        <v>93</v>
      </c>
      <c r="M4823" s="1" t="s">
        <v>60</v>
      </c>
      <c r="N4823" s="1" t="s">
        <v>61</v>
      </c>
    </row>
    <row r="4824" spans="1:15" x14ac:dyDescent="0.25">
      <c r="A4824" s="1" t="s">
        <v>2767</v>
      </c>
      <c r="B4824" s="1" t="s">
        <v>2768</v>
      </c>
      <c r="C4824" s="1" t="s">
        <v>2769</v>
      </c>
      <c r="D4824" s="1" t="s">
        <v>2339</v>
      </c>
      <c r="E4824" s="1" t="s">
        <v>2242</v>
      </c>
      <c r="F4824" s="1" t="s">
        <v>2248</v>
      </c>
      <c r="I4824">
        <v>17.5</v>
      </c>
      <c r="J4824" s="1" t="s">
        <v>58</v>
      </c>
      <c r="K4824" s="2">
        <f>+I4824</f>
        <v>17.5</v>
      </c>
      <c r="L4824" s="1" t="s">
        <v>93</v>
      </c>
      <c r="M4824" s="1" t="s">
        <v>60</v>
      </c>
      <c r="N4824" s="1" t="s">
        <v>2200</v>
      </c>
    </row>
    <row r="4825" spans="1:15" x14ac:dyDescent="0.25">
      <c r="A4825" s="1" t="s">
        <v>2767</v>
      </c>
      <c r="B4825" s="1" t="s">
        <v>2768</v>
      </c>
      <c r="C4825" s="1" t="s">
        <v>2769</v>
      </c>
      <c r="D4825" s="1" t="s">
        <v>2339</v>
      </c>
      <c r="E4825" s="1" t="s">
        <v>2242</v>
      </c>
      <c r="F4825" s="1" t="s">
        <v>2248</v>
      </c>
      <c r="I4825">
        <v>17.5</v>
      </c>
      <c r="J4825" s="1" t="s">
        <v>58</v>
      </c>
      <c r="K4825" s="2">
        <f>+I4825</f>
        <v>17.5</v>
      </c>
      <c r="L4825" s="1" t="s">
        <v>93</v>
      </c>
      <c r="M4825" s="1" t="s">
        <v>60</v>
      </c>
      <c r="N4825" s="1" t="s">
        <v>2230</v>
      </c>
    </row>
    <row r="4826" spans="1:15" x14ac:dyDescent="0.25">
      <c r="A4826" s="1" t="s">
        <v>2763</v>
      </c>
      <c r="B4826" s="1" t="s">
        <v>2764</v>
      </c>
      <c r="C4826" s="1" t="s">
        <v>2765</v>
      </c>
      <c r="D4826" s="1" t="s">
        <v>2322</v>
      </c>
      <c r="E4826" s="1" t="s">
        <v>2242</v>
      </c>
      <c r="F4826" s="1" t="s">
        <v>1164</v>
      </c>
      <c r="I4826">
        <v>53.5</v>
      </c>
      <c r="J4826" s="1" t="s">
        <v>58</v>
      </c>
      <c r="K4826" s="2">
        <f>+I4826</f>
        <v>53.5</v>
      </c>
      <c r="L4826" s="1" t="s">
        <v>82</v>
      </c>
      <c r="M4826" s="1" t="s">
        <v>83</v>
      </c>
      <c r="O4826" s="1" t="s">
        <v>260</v>
      </c>
    </row>
    <row r="4827" spans="1:15" x14ac:dyDescent="0.25">
      <c r="A4827" s="1" t="s">
        <v>2763</v>
      </c>
      <c r="B4827" s="1" t="s">
        <v>2764</v>
      </c>
      <c r="C4827" s="1" t="s">
        <v>2765</v>
      </c>
      <c r="D4827" s="1" t="s">
        <v>2322</v>
      </c>
      <c r="E4827" s="1" t="s">
        <v>2242</v>
      </c>
      <c r="F4827" s="1" t="s">
        <v>1164</v>
      </c>
      <c r="I4827">
        <v>53.5</v>
      </c>
      <c r="J4827" s="1" t="s">
        <v>58</v>
      </c>
      <c r="K4827" s="2">
        <f>+I4827</f>
        <v>53.5</v>
      </c>
      <c r="L4827" s="1" t="s">
        <v>82</v>
      </c>
      <c r="M4827" s="1" t="s">
        <v>83</v>
      </c>
      <c r="O4827" s="1" t="s">
        <v>264</v>
      </c>
    </row>
    <row r="4828" spans="1:15" x14ac:dyDescent="0.25">
      <c r="A4828" s="1" t="s">
        <v>2763</v>
      </c>
      <c r="B4828" s="1" t="s">
        <v>2764</v>
      </c>
      <c r="C4828" s="1" t="s">
        <v>2765</v>
      </c>
      <c r="D4828" s="1" t="s">
        <v>2322</v>
      </c>
      <c r="E4828" s="1" t="s">
        <v>2242</v>
      </c>
      <c r="F4828" s="1" t="s">
        <v>1164</v>
      </c>
      <c r="I4828">
        <v>53.5</v>
      </c>
      <c r="J4828" s="1" t="s">
        <v>58</v>
      </c>
      <c r="K4828" s="2">
        <f>+I4828</f>
        <v>53.5</v>
      </c>
      <c r="L4828" s="1" t="s">
        <v>93</v>
      </c>
      <c r="M4828" s="1" t="s">
        <v>60</v>
      </c>
      <c r="N4828" s="1" t="s">
        <v>61</v>
      </c>
    </row>
    <row r="4829" spans="1:15" x14ac:dyDescent="0.25">
      <c r="A4829" s="1" t="s">
        <v>2763</v>
      </c>
      <c r="B4829" s="1" t="s">
        <v>2764</v>
      </c>
      <c r="C4829" s="1" t="s">
        <v>2765</v>
      </c>
      <c r="D4829" s="1" t="s">
        <v>2322</v>
      </c>
      <c r="E4829" s="1" t="s">
        <v>2242</v>
      </c>
      <c r="F4829" s="1" t="s">
        <v>1164</v>
      </c>
      <c r="I4829">
        <v>53.5</v>
      </c>
      <c r="J4829" s="1" t="s">
        <v>58</v>
      </c>
      <c r="K4829" s="2">
        <f>+I4829</f>
        <v>53.5</v>
      </c>
      <c r="L4829" s="1" t="s">
        <v>93</v>
      </c>
      <c r="M4829" s="1" t="s">
        <v>60</v>
      </c>
      <c r="N4829" s="1" t="s">
        <v>2230</v>
      </c>
    </row>
    <row r="4830" spans="1:15" x14ac:dyDescent="0.25">
      <c r="A4830" s="1" t="s">
        <v>2759</v>
      </c>
      <c r="B4830" s="1" t="s">
        <v>2760</v>
      </c>
      <c r="C4830" s="1" t="s">
        <v>2761</v>
      </c>
      <c r="D4830" s="1" t="s">
        <v>2322</v>
      </c>
      <c r="E4830" s="1" t="s">
        <v>2242</v>
      </c>
      <c r="F4830" s="1" t="s">
        <v>1164</v>
      </c>
      <c r="I4830">
        <v>34.17</v>
      </c>
      <c r="J4830" s="1" t="s">
        <v>58</v>
      </c>
      <c r="K4830" s="2">
        <f>+I4830</f>
        <v>34.17</v>
      </c>
      <c r="L4830" s="1" t="s">
        <v>82</v>
      </c>
      <c r="M4830" s="1" t="s">
        <v>83</v>
      </c>
      <c r="O4830" s="1" t="s">
        <v>260</v>
      </c>
    </row>
    <row r="4831" spans="1:15" x14ac:dyDescent="0.25">
      <c r="A4831" s="1" t="s">
        <v>2759</v>
      </c>
      <c r="B4831" s="1" t="s">
        <v>2760</v>
      </c>
      <c r="C4831" s="1" t="s">
        <v>2761</v>
      </c>
      <c r="D4831" s="1" t="s">
        <v>2322</v>
      </c>
      <c r="E4831" s="1" t="s">
        <v>2242</v>
      </c>
      <c r="F4831" s="1" t="s">
        <v>1164</v>
      </c>
      <c r="I4831">
        <v>34.17</v>
      </c>
      <c r="J4831" s="1" t="s">
        <v>58</v>
      </c>
      <c r="K4831" s="2">
        <f>+I4831</f>
        <v>34.17</v>
      </c>
      <c r="L4831" s="1" t="s">
        <v>82</v>
      </c>
      <c r="M4831" s="1" t="s">
        <v>83</v>
      </c>
      <c r="O4831" s="1" t="s">
        <v>289</v>
      </c>
    </row>
    <row r="4832" spans="1:15" x14ac:dyDescent="0.25">
      <c r="A4832" s="1" t="s">
        <v>2759</v>
      </c>
      <c r="B4832" s="1" t="s">
        <v>2760</v>
      </c>
      <c r="C4832" s="1" t="s">
        <v>2761</v>
      </c>
      <c r="D4832" s="1" t="s">
        <v>2322</v>
      </c>
      <c r="E4832" s="1" t="s">
        <v>2242</v>
      </c>
      <c r="F4832" s="1" t="s">
        <v>1164</v>
      </c>
      <c r="I4832">
        <v>34.17</v>
      </c>
      <c r="J4832" s="1" t="s">
        <v>58</v>
      </c>
      <c r="K4832" s="2">
        <f>+I4832</f>
        <v>34.17</v>
      </c>
      <c r="L4832" s="1" t="s">
        <v>82</v>
      </c>
      <c r="M4832" s="1" t="s">
        <v>83</v>
      </c>
      <c r="O4832" s="1" t="s">
        <v>264</v>
      </c>
    </row>
    <row r="4833" spans="1:15" x14ac:dyDescent="0.25">
      <c r="A4833" s="1" t="s">
        <v>2759</v>
      </c>
      <c r="B4833" s="1" t="s">
        <v>2760</v>
      </c>
      <c r="C4833" s="1" t="s">
        <v>2761</v>
      </c>
      <c r="D4833" s="1" t="s">
        <v>2322</v>
      </c>
      <c r="E4833" s="1" t="s">
        <v>2242</v>
      </c>
      <c r="F4833" s="1" t="s">
        <v>1164</v>
      </c>
      <c r="I4833">
        <v>34.17</v>
      </c>
      <c r="J4833" s="1" t="s">
        <v>58</v>
      </c>
      <c r="K4833" s="2">
        <f>+I4833</f>
        <v>34.17</v>
      </c>
      <c r="L4833" s="1" t="s">
        <v>93</v>
      </c>
      <c r="M4833" s="1" t="s">
        <v>60</v>
      </c>
      <c r="N4833" s="1" t="s">
        <v>2200</v>
      </c>
    </row>
    <row r="4834" spans="1:15" x14ac:dyDescent="0.25">
      <c r="A4834" s="1" t="s">
        <v>2759</v>
      </c>
      <c r="B4834" s="1" t="s">
        <v>2760</v>
      </c>
      <c r="C4834" s="1" t="s">
        <v>2761</v>
      </c>
      <c r="D4834" s="1" t="s">
        <v>2322</v>
      </c>
      <c r="E4834" s="1" t="s">
        <v>2242</v>
      </c>
      <c r="F4834" s="1" t="s">
        <v>1164</v>
      </c>
      <c r="I4834">
        <v>34.17</v>
      </c>
      <c r="J4834" s="1" t="s">
        <v>58</v>
      </c>
      <c r="K4834" s="2">
        <f>+I4834</f>
        <v>34.17</v>
      </c>
      <c r="L4834" s="1" t="s">
        <v>93</v>
      </c>
      <c r="M4834" s="1" t="s">
        <v>60</v>
      </c>
      <c r="N4834" s="1" t="s">
        <v>61</v>
      </c>
    </row>
    <row r="4835" spans="1:15" x14ac:dyDescent="0.25">
      <c r="A4835" s="1" t="s">
        <v>2759</v>
      </c>
      <c r="B4835" s="1" t="s">
        <v>2760</v>
      </c>
      <c r="C4835" s="1" t="s">
        <v>2761</v>
      </c>
      <c r="D4835" s="1" t="s">
        <v>2322</v>
      </c>
      <c r="E4835" s="1" t="s">
        <v>2242</v>
      </c>
      <c r="F4835" s="1" t="s">
        <v>1164</v>
      </c>
      <c r="I4835">
        <v>34.17</v>
      </c>
      <c r="J4835" s="1" t="s">
        <v>58</v>
      </c>
      <c r="K4835" s="2">
        <f>+I4835</f>
        <v>34.17</v>
      </c>
      <c r="L4835" s="1" t="s">
        <v>93</v>
      </c>
      <c r="M4835" s="1" t="s">
        <v>60</v>
      </c>
      <c r="N4835" s="1" t="s">
        <v>303</v>
      </c>
    </row>
    <row r="4836" spans="1:15" x14ac:dyDescent="0.25">
      <c r="A4836" s="1" t="s">
        <v>2756</v>
      </c>
      <c r="B4836" s="1" t="s">
        <v>2757</v>
      </c>
      <c r="C4836" s="1" t="s">
        <v>2758</v>
      </c>
      <c r="D4836" s="1" t="s">
        <v>2339</v>
      </c>
      <c r="E4836" s="1" t="s">
        <v>2242</v>
      </c>
      <c r="F4836" s="1" t="s">
        <v>2248</v>
      </c>
      <c r="I4836">
        <v>8.42</v>
      </c>
      <c r="J4836" s="1" t="s">
        <v>58</v>
      </c>
      <c r="K4836" s="2">
        <f>+I4836</f>
        <v>8.42</v>
      </c>
      <c r="L4836" s="1" t="s">
        <v>82</v>
      </c>
      <c r="M4836" s="1" t="s">
        <v>83</v>
      </c>
      <c r="O4836" s="1" t="s">
        <v>264</v>
      </c>
    </row>
    <row r="4837" spans="1:15" x14ac:dyDescent="0.25">
      <c r="A4837" s="1" t="s">
        <v>2756</v>
      </c>
      <c r="B4837" s="1" t="s">
        <v>2757</v>
      </c>
      <c r="C4837" s="1" t="s">
        <v>2758</v>
      </c>
      <c r="D4837" s="1" t="s">
        <v>2339</v>
      </c>
      <c r="E4837" s="1" t="s">
        <v>2242</v>
      </c>
      <c r="F4837" s="1" t="s">
        <v>2248</v>
      </c>
      <c r="I4837">
        <v>8.42</v>
      </c>
      <c r="J4837" s="1" t="s">
        <v>58</v>
      </c>
      <c r="K4837" s="2">
        <f>+I4837</f>
        <v>8.42</v>
      </c>
      <c r="L4837" s="1" t="s">
        <v>82</v>
      </c>
      <c r="M4837" s="1" t="s">
        <v>83</v>
      </c>
      <c r="O4837" s="1" t="s">
        <v>839</v>
      </c>
    </row>
    <row r="4838" spans="1:15" x14ac:dyDescent="0.25">
      <c r="A4838" s="1" t="s">
        <v>2756</v>
      </c>
      <c r="B4838" s="1" t="s">
        <v>2757</v>
      </c>
      <c r="C4838" s="1" t="s">
        <v>2758</v>
      </c>
      <c r="D4838" s="1" t="s">
        <v>2339</v>
      </c>
      <c r="E4838" s="1" t="s">
        <v>2242</v>
      </c>
      <c r="F4838" s="1" t="s">
        <v>2248</v>
      </c>
      <c r="I4838">
        <v>8.42</v>
      </c>
      <c r="J4838" s="1" t="s">
        <v>58</v>
      </c>
      <c r="K4838" s="2">
        <f>+I4838</f>
        <v>8.42</v>
      </c>
      <c r="L4838" s="1" t="s">
        <v>82</v>
      </c>
      <c r="M4838" s="1" t="s">
        <v>83</v>
      </c>
      <c r="O4838" s="1" t="s">
        <v>260</v>
      </c>
    </row>
    <row r="4839" spans="1:15" x14ac:dyDescent="0.25">
      <c r="A4839" s="1" t="s">
        <v>2756</v>
      </c>
      <c r="B4839" s="1" t="s">
        <v>2757</v>
      </c>
      <c r="C4839" s="1" t="s">
        <v>2758</v>
      </c>
      <c r="D4839" s="1" t="s">
        <v>2339</v>
      </c>
      <c r="E4839" s="1" t="s">
        <v>2242</v>
      </c>
      <c r="F4839" s="1" t="s">
        <v>2248</v>
      </c>
      <c r="I4839">
        <v>8.42</v>
      </c>
      <c r="J4839" s="1" t="s">
        <v>58</v>
      </c>
      <c r="K4839" s="2">
        <f>+I4839</f>
        <v>8.42</v>
      </c>
      <c r="L4839" s="1" t="s">
        <v>93</v>
      </c>
      <c r="M4839" s="1" t="s">
        <v>60</v>
      </c>
      <c r="N4839" s="1" t="s">
        <v>61</v>
      </c>
    </row>
    <row r="4840" spans="1:15" x14ac:dyDescent="0.25">
      <c r="A4840" s="1" t="s">
        <v>2756</v>
      </c>
      <c r="B4840" s="1" t="s">
        <v>2757</v>
      </c>
      <c r="C4840" s="1" t="s">
        <v>2758</v>
      </c>
      <c r="D4840" s="1" t="s">
        <v>2339</v>
      </c>
      <c r="E4840" s="1" t="s">
        <v>2242</v>
      </c>
      <c r="F4840" s="1" t="s">
        <v>2248</v>
      </c>
      <c r="I4840">
        <v>8.42</v>
      </c>
      <c r="J4840" s="1" t="s">
        <v>58</v>
      </c>
      <c r="K4840" s="2">
        <f>+I4840</f>
        <v>8.42</v>
      </c>
      <c r="L4840" s="1" t="s">
        <v>93</v>
      </c>
      <c r="M4840" s="1" t="s">
        <v>60</v>
      </c>
      <c r="N4840" s="1" t="s">
        <v>2200</v>
      </c>
    </row>
    <row r="4841" spans="1:15" x14ac:dyDescent="0.25">
      <c r="A4841" s="1" t="s">
        <v>2756</v>
      </c>
      <c r="B4841" s="1" t="s">
        <v>2757</v>
      </c>
      <c r="C4841" s="1" t="s">
        <v>2758</v>
      </c>
      <c r="D4841" s="1" t="s">
        <v>2339</v>
      </c>
      <c r="E4841" s="1" t="s">
        <v>2242</v>
      </c>
      <c r="F4841" s="1" t="s">
        <v>2248</v>
      </c>
      <c r="I4841">
        <v>8.42</v>
      </c>
      <c r="J4841" s="1" t="s">
        <v>58</v>
      </c>
      <c r="K4841" s="2">
        <f>+I4841</f>
        <v>8.42</v>
      </c>
      <c r="L4841" s="1" t="s">
        <v>93</v>
      </c>
      <c r="M4841" s="1" t="s">
        <v>60</v>
      </c>
      <c r="N4841" s="1" t="s">
        <v>2230</v>
      </c>
    </row>
    <row r="4842" spans="1:15" x14ac:dyDescent="0.25">
      <c r="A4842" s="1" t="s">
        <v>2756</v>
      </c>
      <c r="B4842" s="1" t="s">
        <v>2757</v>
      </c>
      <c r="C4842" s="1" t="s">
        <v>2758</v>
      </c>
      <c r="D4842" s="1" t="s">
        <v>2339</v>
      </c>
      <c r="E4842" s="1" t="s">
        <v>2242</v>
      </c>
      <c r="F4842" s="1" t="s">
        <v>2248</v>
      </c>
      <c r="I4842">
        <v>8.42</v>
      </c>
      <c r="J4842" s="1" t="s">
        <v>58</v>
      </c>
      <c r="K4842" s="2">
        <f>+I4842</f>
        <v>8.42</v>
      </c>
      <c r="L4842" s="1" t="s">
        <v>93</v>
      </c>
      <c r="M4842" s="1" t="s">
        <v>211</v>
      </c>
    </row>
    <row r="4843" spans="1:15" x14ac:dyDescent="0.25">
      <c r="A4843" s="1" t="s">
        <v>2752</v>
      </c>
      <c r="B4843" s="1" t="s">
        <v>2753</v>
      </c>
      <c r="C4843" s="1" t="s">
        <v>2754</v>
      </c>
      <c r="D4843" s="1" t="s">
        <v>2322</v>
      </c>
      <c r="E4843" s="1" t="s">
        <v>2242</v>
      </c>
      <c r="F4843" s="1" t="s">
        <v>1164</v>
      </c>
      <c r="I4843">
        <v>50</v>
      </c>
      <c r="J4843" s="1" t="s">
        <v>58</v>
      </c>
      <c r="K4843" s="2">
        <f>+I4843</f>
        <v>50</v>
      </c>
      <c r="L4843" s="1" t="s">
        <v>82</v>
      </c>
      <c r="M4843" s="1" t="s">
        <v>83</v>
      </c>
      <c r="O4843" s="1" t="s">
        <v>260</v>
      </c>
    </row>
    <row r="4844" spans="1:15" x14ac:dyDescent="0.25">
      <c r="A4844" s="1" t="s">
        <v>2752</v>
      </c>
      <c r="B4844" s="1" t="s">
        <v>2753</v>
      </c>
      <c r="C4844" s="1" t="s">
        <v>2754</v>
      </c>
      <c r="D4844" s="1" t="s">
        <v>2322</v>
      </c>
      <c r="E4844" s="1" t="s">
        <v>2242</v>
      </c>
      <c r="F4844" s="1" t="s">
        <v>1164</v>
      </c>
      <c r="I4844">
        <v>50</v>
      </c>
      <c r="J4844" s="1" t="s">
        <v>58</v>
      </c>
      <c r="K4844" s="2">
        <f>+I4844</f>
        <v>50</v>
      </c>
      <c r="L4844" s="1" t="s">
        <v>82</v>
      </c>
      <c r="M4844" s="1" t="s">
        <v>83</v>
      </c>
      <c r="O4844" s="1" t="s">
        <v>264</v>
      </c>
    </row>
    <row r="4845" spans="1:15" x14ac:dyDescent="0.25">
      <c r="A4845" s="1" t="s">
        <v>2752</v>
      </c>
      <c r="B4845" s="1" t="s">
        <v>2753</v>
      </c>
      <c r="C4845" s="1" t="s">
        <v>2754</v>
      </c>
      <c r="D4845" s="1" t="s">
        <v>2322</v>
      </c>
      <c r="E4845" s="1" t="s">
        <v>2242</v>
      </c>
      <c r="F4845" s="1" t="s">
        <v>1164</v>
      </c>
      <c r="I4845">
        <v>50</v>
      </c>
      <c r="J4845" s="1" t="s">
        <v>58</v>
      </c>
      <c r="K4845" s="2">
        <f>+I4845</f>
        <v>50</v>
      </c>
      <c r="L4845" s="1" t="s">
        <v>93</v>
      </c>
      <c r="M4845" s="1" t="s">
        <v>60</v>
      </c>
      <c r="N4845" s="1" t="s">
        <v>61</v>
      </c>
    </row>
    <row r="4846" spans="1:15" x14ac:dyDescent="0.25">
      <c r="A4846" s="1" t="s">
        <v>2752</v>
      </c>
      <c r="B4846" s="1" t="s">
        <v>2753</v>
      </c>
      <c r="C4846" s="1" t="s">
        <v>2754</v>
      </c>
      <c r="D4846" s="1" t="s">
        <v>2322</v>
      </c>
      <c r="E4846" s="1" t="s">
        <v>2242</v>
      </c>
      <c r="F4846" s="1" t="s">
        <v>1164</v>
      </c>
      <c r="I4846">
        <v>50</v>
      </c>
      <c r="J4846" s="1" t="s">
        <v>58</v>
      </c>
      <c r="K4846" s="2">
        <f>+I4846</f>
        <v>50</v>
      </c>
      <c r="L4846" s="1" t="s">
        <v>93</v>
      </c>
      <c r="M4846" s="1" t="s">
        <v>60</v>
      </c>
      <c r="N4846" s="1" t="s">
        <v>2230</v>
      </c>
    </row>
    <row r="4847" spans="1:15" x14ac:dyDescent="0.25">
      <c r="A4847" s="1" t="s">
        <v>2752</v>
      </c>
      <c r="B4847" s="1" t="s">
        <v>2753</v>
      </c>
      <c r="C4847" s="1" t="s">
        <v>2754</v>
      </c>
      <c r="D4847" s="1" t="s">
        <v>2322</v>
      </c>
      <c r="E4847" s="1" t="s">
        <v>2242</v>
      </c>
      <c r="F4847" s="1" t="s">
        <v>1164</v>
      </c>
      <c r="I4847">
        <v>50</v>
      </c>
      <c r="J4847" s="1" t="s">
        <v>58</v>
      </c>
      <c r="K4847" s="2">
        <f>+I4847</f>
        <v>50</v>
      </c>
      <c r="L4847" s="1" t="s">
        <v>93</v>
      </c>
      <c r="M4847" s="1" t="s">
        <v>60</v>
      </c>
      <c r="N4847" s="1" t="s">
        <v>2200</v>
      </c>
    </row>
    <row r="4848" spans="1:15" x14ac:dyDescent="0.25">
      <c r="A4848" s="1" t="s">
        <v>2748</v>
      </c>
      <c r="B4848" s="1" t="s">
        <v>2749</v>
      </c>
      <c r="C4848" s="1" t="s">
        <v>2750</v>
      </c>
      <c r="D4848" s="1" t="s">
        <v>2339</v>
      </c>
      <c r="E4848" s="1" t="s">
        <v>2242</v>
      </c>
      <c r="F4848" s="1" t="s">
        <v>2248</v>
      </c>
      <c r="I4848">
        <v>15.14</v>
      </c>
      <c r="J4848" s="1" t="s">
        <v>58</v>
      </c>
      <c r="K4848" s="2">
        <f>+I4848</f>
        <v>15.14</v>
      </c>
      <c r="L4848" s="1" t="s">
        <v>82</v>
      </c>
      <c r="M4848" s="1" t="s">
        <v>83</v>
      </c>
      <c r="O4848" s="1" t="s">
        <v>839</v>
      </c>
    </row>
    <row r="4849" spans="1:15" x14ac:dyDescent="0.25">
      <c r="A4849" s="1" t="s">
        <v>2748</v>
      </c>
      <c r="B4849" s="1" t="s">
        <v>2749</v>
      </c>
      <c r="C4849" s="1" t="s">
        <v>2750</v>
      </c>
      <c r="D4849" s="1" t="s">
        <v>2339</v>
      </c>
      <c r="E4849" s="1" t="s">
        <v>2242</v>
      </c>
      <c r="F4849" s="1" t="s">
        <v>2248</v>
      </c>
      <c r="I4849">
        <v>15.14</v>
      </c>
      <c r="J4849" s="1" t="s">
        <v>58</v>
      </c>
      <c r="K4849" s="2">
        <f>+I4849</f>
        <v>15.14</v>
      </c>
      <c r="L4849" s="1" t="s">
        <v>82</v>
      </c>
      <c r="M4849" s="1" t="s">
        <v>83</v>
      </c>
      <c r="O4849" s="1" t="s">
        <v>264</v>
      </c>
    </row>
    <row r="4850" spans="1:15" x14ac:dyDescent="0.25">
      <c r="A4850" s="1" t="s">
        <v>2748</v>
      </c>
      <c r="B4850" s="1" t="s">
        <v>2749</v>
      </c>
      <c r="C4850" s="1" t="s">
        <v>2750</v>
      </c>
      <c r="D4850" s="1" t="s">
        <v>2339</v>
      </c>
      <c r="E4850" s="1" t="s">
        <v>2242</v>
      </c>
      <c r="F4850" s="1" t="s">
        <v>2248</v>
      </c>
      <c r="I4850">
        <v>15.14</v>
      </c>
      <c r="J4850" s="1" t="s">
        <v>58</v>
      </c>
      <c r="K4850" s="2">
        <f>+I4850</f>
        <v>15.14</v>
      </c>
      <c r="L4850" s="1" t="s">
        <v>82</v>
      </c>
      <c r="M4850" s="1" t="s">
        <v>83</v>
      </c>
      <c r="O4850" s="1" t="s">
        <v>260</v>
      </c>
    </row>
    <row r="4851" spans="1:15" x14ac:dyDescent="0.25">
      <c r="A4851" s="1" t="s">
        <v>2748</v>
      </c>
      <c r="B4851" s="1" t="s">
        <v>2749</v>
      </c>
      <c r="C4851" s="1" t="s">
        <v>2750</v>
      </c>
      <c r="D4851" s="1" t="s">
        <v>2339</v>
      </c>
      <c r="E4851" s="1" t="s">
        <v>2242</v>
      </c>
      <c r="F4851" s="1" t="s">
        <v>2248</v>
      </c>
      <c r="I4851">
        <v>15.14</v>
      </c>
      <c r="J4851" s="1" t="s">
        <v>58</v>
      </c>
      <c r="K4851" s="2">
        <f>+I4851</f>
        <v>15.14</v>
      </c>
      <c r="L4851" s="1" t="s">
        <v>93</v>
      </c>
      <c r="M4851" s="1" t="s">
        <v>60</v>
      </c>
      <c r="N4851" s="1" t="s">
        <v>61</v>
      </c>
    </row>
    <row r="4852" spans="1:15" x14ac:dyDescent="0.25">
      <c r="A4852" s="1" t="s">
        <v>2748</v>
      </c>
      <c r="B4852" s="1" t="s">
        <v>2749</v>
      </c>
      <c r="C4852" s="1" t="s">
        <v>2750</v>
      </c>
      <c r="D4852" s="1" t="s">
        <v>2339</v>
      </c>
      <c r="E4852" s="1" t="s">
        <v>2242</v>
      </c>
      <c r="F4852" s="1" t="s">
        <v>2248</v>
      </c>
      <c r="I4852">
        <v>15.14</v>
      </c>
      <c r="J4852" s="1" t="s">
        <v>58</v>
      </c>
      <c r="K4852" s="2">
        <f>+I4852</f>
        <v>15.14</v>
      </c>
      <c r="L4852" s="1" t="s">
        <v>93</v>
      </c>
      <c r="M4852" s="1" t="s">
        <v>60</v>
      </c>
      <c r="N4852" s="1" t="s">
        <v>2200</v>
      </c>
    </row>
    <row r="4853" spans="1:15" x14ac:dyDescent="0.25">
      <c r="A4853" s="1" t="s">
        <v>2748</v>
      </c>
      <c r="B4853" s="1" t="s">
        <v>2749</v>
      </c>
      <c r="C4853" s="1" t="s">
        <v>2750</v>
      </c>
      <c r="D4853" s="1" t="s">
        <v>2339</v>
      </c>
      <c r="E4853" s="1" t="s">
        <v>2242</v>
      </c>
      <c r="F4853" s="1" t="s">
        <v>2248</v>
      </c>
      <c r="I4853">
        <v>15.14</v>
      </c>
      <c r="J4853" s="1" t="s">
        <v>58</v>
      </c>
      <c r="K4853" s="2">
        <f>+I4853</f>
        <v>15.14</v>
      </c>
      <c r="L4853" s="1" t="s">
        <v>93</v>
      </c>
      <c r="M4853" s="1" t="s">
        <v>60</v>
      </c>
      <c r="N4853" s="1" t="s">
        <v>2230</v>
      </c>
    </row>
    <row r="4854" spans="1:15" x14ac:dyDescent="0.25">
      <c r="A4854" s="1" t="s">
        <v>2748</v>
      </c>
      <c r="B4854" s="1" t="s">
        <v>2749</v>
      </c>
      <c r="C4854" s="1" t="s">
        <v>2750</v>
      </c>
      <c r="D4854" s="1" t="s">
        <v>2339</v>
      </c>
      <c r="E4854" s="1" t="s">
        <v>2242</v>
      </c>
      <c r="F4854" s="1" t="s">
        <v>2248</v>
      </c>
      <c r="I4854">
        <v>15.14</v>
      </c>
      <c r="J4854" s="1" t="s">
        <v>58</v>
      </c>
      <c r="K4854" s="2">
        <f>+I4854</f>
        <v>15.14</v>
      </c>
      <c r="L4854" s="1" t="s">
        <v>93</v>
      </c>
      <c r="M4854" s="1" t="s">
        <v>211</v>
      </c>
    </row>
    <row r="4855" spans="1:15" x14ac:dyDescent="0.25">
      <c r="A4855" s="1" t="s">
        <v>2744</v>
      </c>
      <c r="B4855" s="1" t="s">
        <v>2745</v>
      </c>
      <c r="C4855" s="1" t="s">
        <v>2746</v>
      </c>
      <c r="D4855" s="1" t="s">
        <v>2241</v>
      </c>
      <c r="E4855" s="1" t="s">
        <v>2242</v>
      </c>
      <c r="F4855" s="1" t="s">
        <v>2243</v>
      </c>
      <c r="I4855">
        <v>30</v>
      </c>
      <c r="J4855" s="1" t="s">
        <v>58</v>
      </c>
      <c r="K4855" s="2">
        <f>+I4855</f>
        <v>30</v>
      </c>
      <c r="L4855" s="1" t="s">
        <v>82</v>
      </c>
      <c r="M4855" s="1" t="s">
        <v>83</v>
      </c>
      <c r="O4855" s="1" t="s">
        <v>264</v>
      </c>
    </row>
    <row r="4856" spans="1:15" x14ac:dyDescent="0.25">
      <c r="A4856" s="1" t="s">
        <v>2744</v>
      </c>
      <c r="B4856" s="1" t="s">
        <v>2745</v>
      </c>
      <c r="C4856" s="1" t="s">
        <v>2746</v>
      </c>
      <c r="D4856" s="1" t="s">
        <v>2241</v>
      </c>
      <c r="E4856" s="1" t="s">
        <v>2242</v>
      </c>
      <c r="F4856" s="1" t="s">
        <v>2243</v>
      </c>
      <c r="I4856">
        <v>30</v>
      </c>
      <c r="J4856" s="1" t="s">
        <v>58</v>
      </c>
      <c r="K4856" s="2">
        <f>+I4856</f>
        <v>30</v>
      </c>
      <c r="L4856" s="1" t="s">
        <v>82</v>
      </c>
      <c r="M4856" s="1" t="s">
        <v>83</v>
      </c>
      <c r="O4856" s="1" t="s">
        <v>260</v>
      </c>
    </row>
    <row r="4857" spans="1:15" x14ac:dyDescent="0.25">
      <c r="A4857" s="1" t="s">
        <v>2744</v>
      </c>
      <c r="B4857" s="1" t="s">
        <v>2745</v>
      </c>
      <c r="C4857" s="1" t="s">
        <v>2746</v>
      </c>
      <c r="D4857" s="1" t="s">
        <v>2241</v>
      </c>
      <c r="E4857" s="1" t="s">
        <v>2242</v>
      </c>
      <c r="F4857" s="1" t="s">
        <v>2243</v>
      </c>
      <c r="I4857">
        <v>30</v>
      </c>
      <c r="J4857" s="1" t="s">
        <v>58</v>
      </c>
      <c r="K4857" s="2">
        <f>+I4857</f>
        <v>30</v>
      </c>
      <c r="L4857" s="1" t="s">
        <v>93</v>
      </c>
      <c r="M4857" s="1" t="s">
        <v>60</v>
      </c>
      <c r="N4857" s="1" t="s">
        <v>61</v>
      </c>
    </row>
    <row r="4858" spans="1:15" x14ac:dyDescent="0.25">
      <c r="A4858" s="1" t="s">
        <v>2744</v>
      </c>
      <c r="B4858" s="1" t="s">
        <v>2745</v>
      </c>
      <c r="C4858" s="1" t="s">
        <v>2746</v>
      </c>
      <c r="D4858" s="1" t="s">
        <v>2241</v>
      </c>
      <c r="E4858" s="1" t="s">
        <v>2242</v>
      </c>
      <c r="F4858" s="1" t="s">
        <v>2243</v>
      </c>
      <c r="I4858">
        <v>30</v>
      </c>
      <c r="J4858" s="1" t="s">
        <v>58</v>
      </c>
      <c r="K4858" s="2">
        <f>+I4858</f>
        <v>30</v>
      </c>
      <c r="L4858" s="1" t="s">
        <v>93</v>
      </c>
      <c r="M4858" s="1" t="s">
        <v>60</v>
      </c>
      <c r="N4858" s="1" t="s">
        <v>2230</v>
      </c>
    </row>
    <row r="4859" spans="1:15" x14ac:dyDescent="0.25">
      <c r="A4859" s="1" t="s">
        <v>2744</v>
      </c>
      <c r="B4859" s="1" t="s">
        <v>2745</v>
      </c>
      <c r="C4859" s="1" t="s">
        <v>2746</v>
      </c>
      <c r="D4859" s="1" t="s">
        <v>2241</v>
      </c>
      <c r="E4859" s="1" t="s">
        <v>2242</v>
      </c>
      <c r="F4859" s="1" t="s">
        <v>2243</v>
      </c>
      <c r="I4859">
        <v>30</v>
      </c>
      <c r="J4859" s="1" t="s">
        <v>58</v>
      </c>
      <c r="K4859" s="2">
        <f>+I4859</f>
        <v>30</v>
      </c>
      <c r="L4859" s="1" t="s">
        <v>93</v>
      </c>
      <c r="M4859" s="1" t="s">
        <v>211</v>
      </c>
    </row>
    <row r="4860" spans="1:15" x14ac:dyDescent="0.25">
      <c r="A4860" s="1" t="s">
        <v>2739</v>
      </c>
      <c r="B4860" s="1" t="s">
        <v>2740</v>
      </c>
      <c r="C4860" s="1" t="s">
        <v>2741</v>
      </c>
      <c r="D4860" s="1" t="s">
        <v>2339</v>
      </c>
      <c r="E4860" s="1" t="s">
        <v>2242</v>
      </c>
      <c r="F4860" s="1" t="s">
        <v>2248</v>
      </c>
      <c r="I4860">
        <v>0.01</v>
      </c>
      <c r="J4860" s="1" t="s">
        <v>58</v>
      </c>
      <c r="K4860" s="2">
        <f>+I4860</f>
        <v>0.01</v>
      </c>
      <c r="L4860" s="1" t="s">
        <v>93</v>
      </c>
      <c r="M4860" s="1" t="s">
        <v>167</v>
      </c>
    </row>
    <row r="4861" spans="1:15" x14ac:dyDescent="0.25">
      <c r="A4861" s="1" t="s">
        <v>2736</v>
      </c>
      <c r="B4861" s="1" t="s">
        <v>2737</v>
      </c>
      <c r="C4861" s="1" t="s">
        <v>2738</v>
      </c>
      <c r="D4861" s="1" t="s">
        <v>2396</v>
      </c>
      <c r="E4861" s="1" t="s">
        <v>2242</v>
      </c>
      <c r="F4861" s="1" t="s">
        <v>2243</v>
      </c>
      <c r="I4861">
        <v>0.06</v>
      </c>
      <c r="J4861" s="1" t="s">
        <v>58</v>
      </c>
      <c r="K4861" s="2">
        <f>+I4861</f>
        <v>0.06</v>
      </c>
      <c r="L4861" s="1" t="s">
        <v>93</v>
      </c>
      <c r="M4861" s="1" t="s">
        <v>167</v>
      </c>
    </row>
    <row r="4862" spans="1:15" x14ac:dyDescent="0.25">
      <c r="A4862" s="1" t="s">
        <v>2733</v>
      </c>
      <c r="B4862" s="1" t="s">
        <v>2734</v>
      </c>
      <c r="C4862" s="1" t="s">
        <v>2735</v>
      </c>
      <c r="D4862" s="1" t="s">
        <v>2247</v>
      </c>
      <c r="E4862" s="1" t="s">
        <v>2242</v>
      </c>
      <c r="F4862" s="1" t="s">
        <v>2248</v>
      </c>
      <c r="I4862">
        <v>1.2E-2</v>
      </c>
      <c r="J4862" s="1" t="s">
        <v>58</v>
      </c>
      <c r="K4862" s="2">
        <f>+I4862</f>
        <v>1.2E-2</v>
      </c>
      <c r="L4862" s="1" t="s">
        <v>93</v>
      </c>
      <c r="M4862" s="1" t="s">
        <v>211</v>
      </c>
    </row>
    <row r="4863" spans="1:15" x14ac:dyDescent="0.25">
      <c r="A4863" s="1" t="s">
        <v>2729</v>
      </c>
      <c r="B4863" s="1" t="s">
        <v>2730</v>
      </c>
      <c r="C4863" s="1" t="s">
        <v>2731</v>
      </c>
      <c r="D4863" s="1" t="s">
        <v>2322</v>
      </c>
      <c r="E4863" s="1" t="s">
        <v>2242</v>
      </c>
      <c r="F4863" s="1" t="s">
        <v>2248</v>
      </c>
      <c r="I4863">
        <v>7</v>
      </c>
      <c r="J4863" s="1" t="s">
        <v>58</v>
      </c>
      <c r="K4863" s="2">
        <f>+I4863</f>
        <v>7</v>
      </c>
      <c r="L4863" s="1" t="s">
        <v>136</v>
      </c>
      <c r="M4863" s="1" t="s">
        <v>83</v>
      </c>
      <c r="O4863" s="1" t="s">
        <v>264</v>
      </c>
    </row>
    <row r="4864" spans="1:15" x14ac:dyDescent="0.25">
      <c r="A4864" s="1" t="s">
        <v>2729</v>
      </c>
      <c r="B4864" s="1" t="s">
        <v>2730</v>
      </c>
      <c r="C4864" s="1" t="s">
        <v>2731</v>
      </c>
      <c r="D4864" s="1" t="s">
        <v>2322</v>
      </c>
      <c r="E4864" s="1" t="s">
        <v>2242</v>
      </c>
      <c r="F4864" s="1" t="s">
        <v>2248</v>
      </c>
      <c r="I4864">
        <v>7</v>
      </c>
      <c r="J4864" s="1" t="s">
        <v>58</v>
      </c>
      <c r="K4864" s="2">
        <f>+I4864</f>
        <v>7</v>
      </c>
      <c r="L4864" s="1" t="s">
        <v>136</v>
      </c>
      <c r="M4864" s="1" t="s">
        <v>83</v>
      </c>
      <c r="O4864" s="1" t="s">
        <v>260</v>
      </c>
    </row>
    <row r="4865" spans="1:15" x14ac:dyDescent="0.25">
      <c r="A4865" s="1" t="s">
        <v>2729</v>
      </c>
      <c r="B4865" s="1" t="s">
        <v>2730</v>
      </c>
      <c r="C4865" s="1" t="s">
        <v>2731</v>
      </c>
      <c r="D4865" s="1" t="s">
        <v>2322</v>
      </c>
      <c r="E4865" s="1" t="s">
        <v>2242</v>
      </c>
      <c r="F4865" s="1" t="s">
        <v>2248</v>
      </c>
      <c r="I4865">
        <v>7</v>
      </c>
      <c r="J4865" s="1" t="s">
        <v>58</v>
      </c>
      <c r="K4865" s="2">
        <f>+I4865</f>
        <v>7</v>
      </c>
      <c r="L4865" s="1" t="s">
        <v>93</v>
      </c>
      <c r="M4865" s="1" t="s">
        <v>60</v>
      </c>
      <c r="N4865" s="1" t="s">
        <v>61</v>
      </c>
    </row>
    <row r="4866" spans="1:15" x14ac:dyDescent="0.25">
      <c r="A4866" s="1" t="s">
        <v>2729</v>
      </c>
      <c r="B4866" s="1" t="s">
        <v>2730</v>
      </c>
      <c r="C4866" s="1" t="s">
        <v>2731</v>
      </c>
      <c r="D4866" s="1" t="s">
        <v>2322</v>
      </c>
      <c r="E4866" s="1" t="s">
        <v>2242</v>
      </c>
      <c r="F4866" s="1" t="s">
        <v>2248</v>
      </c>
      <c r="I4866">
        <v>7</v>
      </c>
      <c r="J4866" s="1" t="s">
        <v>58</v>
      </c>
      <c r="K4866" s="2">
        <f>+I4866</f>
        <v>7</v>
      </c>
      <c r="L4866" s="1" t="s">
        <v>93</v>
      </c>
      <c r="M4866" s="1" t="s">
        <v>211</v>
      </c>
    </row>
    <row r="4867" spans="1:15" x14ac:dyDescent="0.25">
      <c r="A4867" s="1" t="s">
        <v>2726</v>
      </c>
      <c r="B4867" s="1" t="s">
        <v>2727</v>
      </c>
      <c r="C4867" s="1" t="s">
        <v>2728</v>
      </c>
      <c r="D4867" s="1" t="s">
        <v>2322</v>
      </c>
      <c r="E4867" s="1" t="s">
        <v>2242</v>
      </c>
      <c r="F4867" s="1" t="s">
        <v>2248</v>
      </c>
      <c r="I4867">
        <v>580</v>
      </c>
      <c r="J4867" s="1" t="s">
        <v>58</v>
      </c>
      <c r="K4867" s="2">
        <f>+I4867</f>
        <v>580</v>
      </c>
      <c r="L4867" s="1" t="s">
        <v>93</v>
      </c>
      <c r="M4867" s="1" t="s">
        <v>60</v>
      </c>
      <c r="N4867" s="1" t="s">
        <v>61</v>
      </c>
    </row>
    <row r="4868" spans="1:15" x14ac:dyDescent="0.25">
      <c r="A4868" s="1" t="s">
        <v>2723</v>
      </c>
      <c r="B4868" s="1" t="s">
        <v>2724</v>
      </c>
      <c r="C4868" s="1" t="s">
        <v>2725</v>
      </c>
      <c r="D4868" s="1" t="s">
        <v>2247</v>
      </c>
      <c r="E4868" s="1" t="s">
        <v>2242</v>
      </c>
      <c r="F4868" s="1" t="s">
        <v>2248</v>
      </c>
      <c r="I4868">
        <v>19.170000000000002</v>
      </c>
      <c r="J4868" s="1" t="s">
        <v>58</v>
      </c>
      <c r="K4868" s="2">
        <f>+I4868</f>
        <v>19.170000000000002</v>
      </c>
      <c r="L4868" s="1" t="s">
        <v>82</v>
      </c>
      <c r="M4868" s="1" t="s">
        <v>83</v>
      </c>
      <c r="O4868" s="1" t="s">
        <v>264</v>
      </c>
    </row>
    <row r="4869" spans="1:15" x14ac:dyDescent="0.25">
      <c r="A4869" s="1" t="s">
        <v>2723</v>
      </c>
      <c r="B4869" s="1" t="s">
        <v>2724</v>
      </c>
      <c r="C4869" s="1" t="s">
        <v>2725</v>
      </c>
      <c r="D4869" s="1" t="s">
        <v>2247</v>
      </c>
      <c r="E4869" s="1" t="s">
        <v>2242</v>
      </c>
      <c r="F4869" s="1" t="s">
        <v>2248</v>
      </c>
      <c r="I4869">
        <v>19.170000000000002</v>
      </c>
      <c r="J4869" s="1" t="s">
        <v>58</v>
      </c>
      <c r="K4869" s="2">
        <f>+I4869</f>
        <v>19.170000000000002</v>
      </c>
      <c r="L4869" s="1" t="s">
        <v>82</v>
      </c>
      <c r="M4869" s="1" t="s">
        <v>83</v>
      </c>
      <c r="O4869" s="1" t="s">
        <v>260</v>
      </c>
    </row>
    <row r="4870" spans="1:15" x14ac:dyDescent="0.25">
      <c r="A4870" s="1" t="s">
        <v>2723</v>
      </c>
      <c r="B4870" s="1" t="s">
        <v>2724</v>
      </c>
      <c r="C4870" s="1" t="s">
        <v>2725</v>
      </c>
      <c r="D4870" s="1" t="s">
        <v>2247</v>
      </c>
      <c r="E4870" s="1" t="s">
        <v>2242</v>
      </c>
      <c r="F4870" s="1" t="s">
        <v>2248</v>
      </c>
      <c r="I4870">
        <v>19.170000000000002</v>
      </c>
      <c r="J4870" s="1" t="s">
        <v>58</v>
      </c>
      <c r="K4870" s="2">
        <f>+I4870</f>
        <v>19.170000000000002</v>
      </c>
      <c r="L4870" s="1" t="s">
        <v>93</v>
      </c>
      <c r="M4870" s="1" t="s">
        <v>60</v>
      </c>
      <c r="N4870" s="1" t="s">
        <v>61</v>
      </c>
    </row>
    <row r="4871" spans="1:15" x14ac:dyDescent="0.25">
      <c r="A4871" s="1" t="s">
        <v>2723</v>
      </c>
      <c r="B4871" s="1" t="s">
        <v>2724</v>
      </c>
      <c r="C4871" s="1" t="s">
        <v>2725</v>
      </c>
      <c r="D4871" s="1" t="s">
        <v>2247</v>
      </c>
      <c r="E4871" s="1" t="s">
        <v>2242</v>
      </c>
      <c r="F4871" s="1" t="s">
        <v>2248</v>
      </c>
      <c r="I4871">
        <v>19.170000000000002</v>
      </c>
      <c r="J4871" s="1" t="s">
        <v>58</v>
      </c>
      <c r="K4871" s="2">
        <f>+I4871</f>
        <v>19.170000000000002</v>
      </c>
      <c r="L4871" s="1" t="s">
        <v>93</v>
      </c>
      <c r="M4871" s="1" t="s">
        <v>60</v>
      </c>
      <c r="N4871" s="1" t="s">
        <v>2230</v>
      </c>
    </row>
    <row r="4872" spans="1:15" x14ac:dyDescent="0.25">
      <c r="A4872" s="1" t="s">
        <v>2723</v>
      </c>
      <c r="B4872" s="1" t="s">
        <v>2724</v>
      </c>
      <c r="C4872" s="1" t="s">
        <v>2725</v>
      </c>
      <c r="D4872" s="1" t="s">
        <v>2247</v>
      </c>
      <c r="E4872" s="1" t="s">
        <v>2242</v>
      </c>
      <c r="F4872" s="1" t="s">
        <v>2248</v>
      </c>
      <c r="I4872">
        <v>19.170000000000002</v>
      </c>
      <c r="J4872" s="1" t="s">
        <v>58</v>
      </c>
      <c r="K4872" s="2">
        <f>+I4872</f>
        <v>19.170000000000002</v>
      </c>
      <c r="L4872" s="1" t="s">
        <v>93</v>
      </c>
      <c r="M4872" s="1" t="s">
        <v>60</v>
      </c>
      <c r="N4872" s="1" t="s">
        <v>2200</v>
      </c>
    </row>
    <row r="4873" spans="1:15" x14ac:dyDescent="0.25">
      <c r="A4873" s="1" t="s">
        <v>2723</v>
      </c>
      <c r="B4873" s="1" t="s">
        <v>2724</v>
      </c>
      <c r="C4873" s="1" t="s">
        <v>2725</v>
      </c>
      <c r="D4873" s="1" t="s">
        <v>2247</v>
      </c>
      <c r="E4873" s="1" t="s">
        <v>2242</v>
      </c>
      <c r="F4873" s="1" t="s">
        <v>2248</v>
      </c>
      <c r="I4873">
        <v>19.170000000000002</v>
      </c>
      <c r="J4873" s="1" t="s">
        <v>58</v>
      </c>
      <c r="K4873" s="2">
        <f>+I4873</f>
        <v>19.170000000000002</v>
      </c>
      <c r="L4873" s="1" t="s">
        <v>93</v>
      </c>
      <c r="M4873" s="1" t="s">
        <v>211</v>
      </c>
    </row>
    <row r="4874" spans="1:15" x14ac:dyDescent="0.25">
      <c r="A4874" s="1" t="s">
        <v>2720</v>
      </c>
      <c r="B4874" s="1" t="s">
        <v>2721</v>
      </c>
      <c r="C4874" s="1" t="s">
        <v>2722</v>
      </c>
      <c r="D4874" s="1" t="s">
        <v>2322</v>
      </c>
      <c r="E4874" s="1" t="s">
        <v>2242</v>
      </c>
      <c r="F4874" s="1" t="s">
        <v>2248</v>
      </c>
      <c r="I4874">
        <v>19.28</v>
      </c>
      <c r="J4874" s="1" t="s">
        <v>58</v>
      </c>
      <c r="K4874" s="2">
        <f>+I4874</f>
        <v>19.28</v>
      </c>
      <c r="L4874" s="1" t="s">
        <v>82</v>
      </c>
      <c r="M4874" s="1" t="s">
        <v>83</v>
      </c>
      <c r="O4874" s="1" t="s">
        <v>264</v>
      </c>
    </row>
    <row r="4875" spans="1:15" x14ac:dyDescent="0.25">
      <c r="A4875" s="1" t="s">
        <v>2720</v>
      </c>
      <c r="B4875" s="1" t="s">
        <v>2721</v>
      </c>
      <c r="C4875" s="1" t="s">
        <v>2722</v>
      </c>
      <c r="D4875" s="1" t="s">
        <v>2322</v>
      </c>
      <c r="E4875" s="1" t="s">
        <v>2242</v>
      </c>
      <c r="F4875" s="1" t="s">
        <v>2248</v>
      </c>
      <c r="I4875">
        <v>19.28</v>
      </c>
      <c r="J4875" s="1" t="s">
        <v>58</v>
      </c>
      <c r="K4875" s="2">
        <f>+I4875</f>
        <v>19.28</v>
      </c>
      <c r="L4875" s="1" t="s">
        <v>82</v>
      </c>
      <c r="M4875" s="1" t="s">
        <v>83</v>
      </c>
      <c r="O4875" s="1" t="s">
        <v>260</v>
      </c>
    </row>
    <row r="4876" spans="1:15" x14ac:dyDescent="0.25">
      <c r="A4876" s="1" t="s">
        <v>2720</v>
      </c>
      <c r="B4876" s="1" t="s">
        <v>2721</v>
      </c>
      <c r="C4876" s="1" t="s">
        <v>2722</v>
      </c>
      <c r="D4876" s="1" t="s">
        <v>2322</v>
      </c>
      <c r="E4876" s="1" t="s">
        <v>2242</v>
      </c>
      <c r="F4876" s="1" t="s">
        <v>2248</v>
      </c>
      <c r="I4876">
        <v>19.28</v>
      </c>
      <c r="J4876" s="1" t="s">
        <v>58</v>
      </c>
      <c r="K4876" s="2">
        <f>+I4876</f>
        <v>19.28</v>
      </c>
      <c r="L4876" s="1" t="s">
        <v>93</v>
      </c>
      <c r="M4876" s="1" t="s">
        <v>60</v>
      </c>
      <c r="N4876" s="1" t="s">
        <v>61</v>
      </c>
    </row>
    <row r="4877" spans="1:15" x14ac:dyDescent="0.25">
      <c r="A4877" s="1" t="s">
        <v>2720</v>
      </c>
      <c r="B4877" s="1" t="s">
        <v>2721</v>
      </c>
      <c r="C4877" s="1" t="s">
        <v>2722</v>
      </c>
      <c r="D4877" s="1" t="s">
        <v>2322</v>
      </c>
      <c r="E4877" s="1" t="s">
        <v>2242</v>
      </c>
      <c r="F4877" s="1" t="s">
        <v>2248</v>
      </c>
      <c r="I4877">
        <v>19.28</v>
      </c>
      <c r="J4877" s="1" t="s">
        <v>58</v>
      </c>
      <c r="K4877" s="2">
        <f>+I4877</f>
        <v>19.28</v>
      </c>
      <c r="L4877" s="1" t="s">
        <v>93</v>
      </c>
      <c r="M4877" s="1" t="s">
        <v>60</v>
      </c>
      <c r="N4877" s="1" t="s">
        <v>2200</v>
      </c>
    </row>
    <row r="4878" spans="1:15" x14ac:dyDescent="0.25">
      <c r="A4878" s="1" t="s">
        <v>2720</v>
      </c>
      <c r="B4878" s="1" t="s">
        <v>2721</v>
      </c>
      <c r="C4878" s="1" t="s">
        <v>2722</v>
      </c>
      <c r="D4878" s="1" t="s">
        <v>2322</v>
      </c>
      <c r="E4878" s="1" t="s">
        <v>2242</v>
      </c>
      <c r="F4878" s="1" t="s">
        <v>2248</v>
      </c>
      <c r="I4878">
        <v>19.28</v>
      </c>
      <c r="J4878" s="1" t="s">
        <v>58</v>
      </c>
      <c r="K4878" s="2">
        <f>+I4878</f>
        <v>19.28</v>
      </c>
      <c r="L4878" s="1" t="s">
        <v>93</v>
      </c>
      <c r="M4878" s="1" t="s">
        <v>60</v>
      </c>
      <c r="N4878" s="1" t="s">
        <v>2230</v>
      </c>
    </row>
    <row r="4879" spans="1:15" x14ac:dyDescent="0.25">
      <c r="A4879" s="1" t="s">
        <v>2720</v>
      </c>
      <c r="B4879" s="1" t="s">
        <v>2721</v>
      </c>
      <c r="C4879" s="1" t="s">
        <v>2722</v>
      </c>
      <c r="D4879" s="1" t="s">
        <v>2322</v>
      </c>
      <c r="E4879" s="1" t="s">
        <v>2242</v>
      </c>
      <c r="F4879" s="1" t="s">
        <v>2248</v>
      </c>
      <c r="I4879">
        <v>19.28</v>
      </c>
      <c r="J4879" s="1" t="s">
        <v>58</v>
      </c>
      <c r="K4879" s="2">
        <f>+I4879</f>
        <v>19.28</v>
      </c>
      <c r="L4879" s="1" t="s">
        <v>93</v>
      </c>
      <c r="M4879" s="1" t="s">
        <v>60</v>
      </c>
      <c r="N4879" s="1" t="s">
        <v>2210</v>
      </c>
    </row>
    <row r="4880" spans="1:15" x14ac:dyDescent="0.25">
      <c r="A4880" s="1" t="s">
        <v>2720</v>
      </c>
      <c r="B4880" s="1" t="s">
        <v>2721</v>
      </c>
      <c r="C4880" s="1" t="s">
        <v>2722</v>
      </c>
      <c r="D4880" s="1" t="s">
        <v>2322</v>
      </c>
      <c r="E4880" s="1" t="s">
        <v>2242</v>
      </c>
      <c r="F4880" s="1" t="s">
        <v>2248</v>
      </c>
      <c r="I4880">
        <v>19.28</v>
      </c>
      <c r="J4880" s="1" t="s">
        <v>58</v>
      </c>
      <c r="K4880" s="2">
        <f>+I4880</f>
        <v>19.28</v>
      </c>
      <c r="L4880" s="1" t="s">
        <v>93</v>
      </c>
      <c r="M4880" s="1" t="s">
        <v>211</v>
      </c>
    </row>
    <row r="4881" spans="1:15" x14ac:dyDescent="0.25">
      <c r="A4881" s="1" t="s">
        <v>2716</v>
      </c>
      <c r="B4881" s="1" t="s">
        <v>2717</v>
      </c>
      <c r="C4881" s="1" t="s">
        <v>2718</v>
      </c>
      <c r="D4881" s="1" t="s">
        <v>2247</v>
      </c>
      <c r="E4881" s="1" t="s">
        <v>2242</v>
      </c>
      <c r="F4881" s="1" t="s">
        <v>2248</v>
      </c>
      <c r="I4881">
        <v>34</v>
      </c>
      <c r="J4881" s="1" t="s">
        <v>58</v>
      </c>
      <c r="K4881" s="2">
        <f>+I4881</f>
        <v>34</v>
      </c>
      <c r="L4881" s="1" t="s">
        <v>82</v>
      </c>
      <c r="M4881" s="1" t="s">
        <v>83</v>
      </c>
      <c r="O4881" s="1" t="s">
        <v>264</v>
      </c>
    </row>
    <row r="4882" spans="1:15" x14ac:dyDescent="0.25">
      <c r="A4882" s="1" t="s">
        <v>2716</v>
      </c>
      <c r="B4882" s="1" t="s">
        <v>2717</v>
      </c>
      <c r="C4882" s="1" t="s">
        <v>2718</v>
      </c>
      <c r="D4882" s="1" t="s">
        <v>2247</v>
      </c>
      <c r="E4882" s="1" t="s">
        <v>2242</v>
      </c>
      <c r="F4882" s="1" t="s">
        <v>2248</v>
      </c>
      <c r="I4882">
        <v>34</v>
      </c>
      <c r="J4882" s="1" t="s">
        <v>58</v>
      </c>
      <c r="K4882" s="2">
        <f>+I4882</f>
        <v>34</v>
      </c>
      <c r="L4882" s="1" t="s">
        <v>82</v>
      </c>
      <c r="M4882" s="1" t="s">
        <v>83</v>
      </c>
      <c r="O4882" s="1" t="s">
        <v>260</v>
      </c>
    </row>
    <row r="4883" spans="1:15" x14ac:dyDescent="0.25">
      <c r="A4883" s="1" t="s">
        <v>2716</v>
      </c>
      <c r="B4883" s="1" t="s">
        <v>2717</v>
      </c>
      <c r="C4883" s="1" t="s">
        <v>2718</v>
      </c>
      <c r="D4883" s="1" t="s">
        <v>2247</v>
      </c>
      <c r="E4883" s="1" t="s">
        <v>2242</v>
      </c>
      <c r="F4883" s="1" t="s">
        <v>2248</v>
      </c>
      <c r="I4883">
        <v>34</v>
      </c>
      <c r="J4883" s="1" t="s">
        <v>58</v>
      </c>
      <c r="K4883" s="2">
        <f>+I4883</f>
        <v>34</v>
      </c>
      <c r="L4883" s="1" t="s">
        <v>93</v>
      </c>
      <c r="M4883" s="1" t="s">
        <v>60</v>
      </c>
      <c r="N4883" s="1" t="s">
        <v>2200</v>
      </c>
    </row>
    <row r="4884" spans="1:15" x14ac:dyDescent="0.25">
      <c r="A4884" s="1" t="s">
        <v>2716</v>
      </c>
      <c r="B4884" s="1" t="s">
        <v>2717</v>
      </c>
      <c r="C4884" s="1" t="s">
        <v>2718</v>
      </c>
      <c r="D4884" s="1" t="s">
        <v>2247</v>
      </c>
      <c r="E4884" s="1" t="s">
        <v>2242</v>
      </c>
      <c r="F4884" s="1" t="s">
        <v>2248</v>
      </c>
      <c r="I4884">
        <v>34</v>
      </c>
      <c r="J4884" s="1" t="s">
        <v>58</v>
      </c>
      <c r="K4884" s="2">
        <f>+I4884</f>
        <v>34</v>
      </c>
      <c r="L4884" s="1" t="s">
        <v>93</v>
      </c>
      <c r="M4884" s="1" t="s">
        <v>60</v>
      </c>
      <c r="N4884" s="1" t="s">
        <v>61</v>
      </c>
    </row>
    <row r="4885" spans="1:15" x14ac:dyDescent="0.25">
      <c r="A4885" s="1" t="s">
        <v>2716</v>
      </c>
      <c r="B4885" s="1" t="s">
        <v>2717</v>
      </c>
      <c r="C4885" s="1" t="s">
        <v>2718</v>
      </c>
      <c r="D4885" s="1" t="s">
        <v>2247</v>
      </c>
      <c r="E4885" s="1" t="s">
        <v>2242</v>
      </c>
      <c r="F4885" s="1" t="s">
        <v>2248</v>
      </c>
      <c r="I4885">
        <v>34</v>
      </c>
      <c r="J4885" s="1" t="s">
        <v>58</v>
      </c>
      <c r="K4885" s="2">
        <f>+I4885</f>
        <v>34</v>
      </c>
      <c r="L4885" s="1" t="s">
        <v>93</v>
      </c>
      <c r="M4885" s="1" t="s">
        <v>60</v>
      </c>
      <c r="N4885" s="1" t="s">
        <v>2230</v>
      </c>
    </row>
    <row r="4886" spans="1:15" x14ac:dyDescent="0.25">
      <c r="A4886" s="1" t="s">
        <v>2716</v>
      </c>
      <c r="B4886" s="1" t="s">
        <v>2717</v>
      </c>
      <c r="C4886" s="1" t="s">
        <v>2718</v>
      </c>
      <c r="D4886" s="1" t="s">
        <v>2247</v>
      </c>
      <c r="E4886" s="1" t="s">
        <v>2242</v>
      </c>
      <c r="F4886" s="1" t="s">
        <v>2248</v>
      </c>
      <c r="I4886">
        <v>34</v>
      </c>
      <c r="J4886" s="1" t="s">
        <v>58</v>
      </c>
      <c r="K4886" s="2">
        <f>+I4886</f>
        <v>34</v>
      </c>
      <c r="L4886" s="1" t="s">
        <v>93</v>
      </c>
      <c r="M4886" s="1" t="s">
        <v>211</v>
      </c>
    </row>
    <row r="4887" spans="1:15" x14ac:dyDescent="0.25">
      <c r="A4887" s="1" t="s">
        <v>2712</v>
      </c>
      <c r="B4887" s="1" t="s">
        <v>2713</v>
      </c>
      <c r="C4887" s="1" t="s">
        <v>2714</v>
      </c>
      <c r="D4887" s="1" t="s">
        <v>2322</v>
      </c>
      <c r="E4887" s="1" t="s">
        <v>2242</v>
      </c>
      <c r="F4887" s="1" t="s">
        <v>2248</v>
      </c>
      <c r="I4887">
        <v>1.2999999999999999E-2</v>
      </c>
      <c r="J4887" s="1" t="s">
        <v>58</v>
      </c>
      <c r="K4887" s="2">
        <f>+I4887</f>
        <v>1.2999999999999999E-2</v>
      </c>
      <c r="L4887" s="1" t="s">
        <v>82</v>
      </c>
      <c r="M4887" s="1" t="s">
        <v>83</v>
      </c>
      <c r="O4887" s="1" t="s">
        <v>264</v>
      </c>
    </row>
    <row r="4888" spans="1:15" x14ac:dyDescent="0.25">
      <c r="A4888" s="1" t="s">
        <v>2712</v>
      </c>
      <c r="B4888" s="1" t="s">
        <v>2713</v>
      </c>
      <c r="C4888" s="1" t="s">
        <v>2714</v>
      </c>
      <c r="D4888" s="1" t="s">
        <v>2322</v>
      </c>
      <c r="E4888" s="1" t="s">
        <v>2242</v>
      </c>
      <c r="F4888" s="1" t="s">
        <v>2248</v>
      </c>
      <c r="I4888">
        <v>1.2999999999999999E-2</v>
      </c>
      <c r="J4888" s="1" t="s">
        <v>58</v>
      </c>
      <c r="K4888" s="2">
        <f>+I4888</f>
        <v>1.2999999999999999E-2</v>
      </c>
      <c r="L4888" s="1" t="s">
        <v>93</v>
      </c>
      <c r="M4888" s="1" t="s">
        <v>60</v>
      </c>
      <c r="N4888" s="1" t="s">
        <v>2200</v>
      </c>
    </row>
    <row r="4889" spans="1:15" x14ac:dyDescent="0.25">
      <c r="A4889" s="1" t="s">
        <v>2712</v>
      </c>
      <c r="B4889" s="1" t="s">
        <v>2713</v>
      </c>
      <c r="C4889" s="1" t="s">
        <v>2714</v>
      </c>
      <c r="D4889" s="1" t="s">
        <v>2322</v>
      </c>
      <c r="E4889" s="1" t="s">
        <v>2242</v>
      </c>
      <c r="F4889" s="1" t="s">
        <v>2248</v>
      </c>
      <c r="I4889">
        <v>1.2999999999999999E-2</v>
      </c>
      <c r="J4889" s="1" t="s">
        <v>58</v>
      </c>
      <c r="K4889" s="2">
        <f>+I4889</f>
        <v>1.2999999999999999E-2</v>
      </c>
      <c r="L4889" s="1" t="s">
        <v>93</v>
      </c>
      <c r="M4889" s="1" t="s">
        <v>211</v>
      </c>
    </row>
    <row r="4890" spans="1:15" x14ac:dyDescent="0.25">
      <c r="A4890" s="1" t="s">
        <v>2708</v>
      </c>
      <c r="B4890" s="1" t="s">
        <v>2709</v>
      </c>
      <c r="C4890" s="1" t="s">
        <v>2710</v>
      </c>
      <c r="D4890" s="1" t="s">
        <v>2247</v>
      </c>
      <c r="E4890" s="1" t="s">
        <v>2242</v>
      </c>
      <c r="F4890" s="1" t="s">
        <v>2248</v>
      </c>
      <c r="I4890">
        <v>9.57</v>
      </c>
      <c r="J4890" s="1" t="s">
        <v>58</v>
      </c>
      <c r="K4890" s="2">
        <f>+I4890</f>
        <v>9.57</v>
      </c>
      <c r="L4890" s="1" t="s">
        <v>82</v>
      </c>
      <c r="M4890" s="1" t="s">
        <v>83</v>
      </c>
      <c r="O4890" s="1" t="s">
        <v>264</v>
      </c>
    </row>
    <row r="4891" spans="1:15" x14ac:dyDescent="0.25">
      <c r="A4891" s="1" t="s">
        <v>2708</v>
      </c>
      <c r="B4891" s="1" t="s">
        <v>2709</v>
      </c>
      <c r="C4891" s="1" t="s">
        <v>2710</v>
      </c>
      <c r="D4891" s="1" t="s">
        <v>2247</v>
      </c>
      <c r="E4891" s="1" t="s">
        <v>2242</v>
      </c>
      <c r="F4891" s="1" t="s">
        <v>2248</v>
      </c>
      <c r="I4891">
        <v>9.57</v>
      </c>
      <c r="J4891" s="1" t="s">
        <v>58</v>
      </c>
      <c r="K4891" s="2">
        <f>+I4891</f>
        <v>9.57</v>
      </c>
      <c r="L4891" s="1" t="s">
        <v>82</v>
      </c>
      <c r="M4891" s="1" t="s">
        <v>83</v>
      </c>
      <c r="O4891" s="1" t="s">
        <v>260</v>
      </c>
    </row>
    <row r="4892" spans="1:15" x14ac:dyDescent="0.25">
      <c r="A4892" s="1" t="s">
        <v>2708</v>
      </c>
      <c r="B4892" s="1" t="s">
        <v>2709</v>
      </c>
      <c r="C4892" s="1" t="s">
        <v>2710</v>
      </c>
      <c r="D4892" s="1" t="s">
        <v>2247</v>
      </c>
      <c r="E4892" s="1" t="s">
        <v>2242</v>
      </c>
      <c r="F4892" s="1" t="s">
        <v>2248</v>
      </c>
      <c r="I4892">
        <v>9.57</v>
      </c>
      <c r="J4892" s="1" t="s">
        <v>58</v>
      </c>
      <c r="K4892" s="2">
        <f>+I4892</f>
        <v>9.57</v>
      </c>
      <c r="L4892" s="1" t="s">
        <v>82</v>
      </c>
      <c r="M4892" s="1" t="s">
        <v>83</v>
      </c>
      <c r="O4892" s="1" t="s">
        <v>289</v>
      </c>
    </row>
    <row r="4893" spans="1:15" x14ac:dyDescent="0.25">
      <c r="A4893" s="1" t="s">
        <v>2708</v>
      </c>
      <c r="B4893" s="1" t="s">
        <v>2709</v>
      </c>
      <c r="C4893" s="1" t="s">
        <v>2710</v>
      </c>
      <c r="D4893" s="1" t="s">
        <v>2247</v>
      </c>
      <c r="E4893" s="1" t="s">
        <v>2242</v>
      </c>
      <c r="F4893" s="1" t="s">
        <v>2248</v>
      </c>
      <c r="I4893">
        <v>9.57</v>
      </c>
      <c r="J4893" s="1" t="s">
        <v>58</v>
      </c>
      <c r="K4893" s="2">
        <f>+I4893</f>
        <v>9.57</v>
      </c>
      <c r="L4893" s="1" t="s">
        <v>93</v>
      </c>
      <c r="M4893" s="1" t="s">
        <v>60</v>
      </c>
      <c r="N4893" s="1" t="s">
        <v>61</v>
      </c>
    </row>
    <row r="4894" spans="1:15" x14ac:dyDescent="0.25">
      <c r="A4894" s="1" t="s">
        <v>2708</v>
      </c>
      <c r="B4894" s="1" t="s">
        <v>2709</v>
      </c>
      <c r="C4894" s="1" t="s">
        <v>2710</v>
      </c>
      <c r="D4894" s="1" t="s">
        <v>2247</v>
      </c>
      <c r="E4894" s="1" t="s">
        <v>2242</v>
      </c>
      <c r="F4894" s="1" t="s">
        <v>2248</v>
      </c>
      <c r="I4894">
        <v>9.57</v>
      </c>
      <c r="J4894" s="1" t="s">
        <v>58</v>
      </c>
      <c r="K4894" s="2">
        <f>+I4894</f>
        <v>9.57</v>
      </c>
      <c r="L4894" s="1" t="s">
        <v>93</v>
      </c>
      <c r="M4894" s="1" t="s">
        <v>60</v>
      </c>
      <c r="N4894" s="1" t="s">
        <v>2200</v>
      </c>
    </row>
    <row r="4895" spans="1:15" x14ac:dyDescent="0.25">
      <c r="A4895" s="1" t="s">
        <v>2708</v>
      </c>
      <c r="B4895" s="1" t="s">
        <v>2709</v>
      </c>
      <c r="C4895" s="1" t="s">
        <v>2710</v>
      </c>
      <c r="D4895" s="1" t="s">
        <v>2247</v>
      </c>
      <c r="E4895" s="1" t="s">
        <v>2242</v>
      </c>
      <c r="F4895" s="1" t="s">
        <v>2248</v>
      </c>
      <c r="I4895">
        <v>9.57</v>
      </c>
      <c r="J4895" s="1" t="s">
        <v>58</v>
      </c>
      <c r="K4895" s="2">
        <f>+I4895</f>
        <v>9.57</v>
      </c>
      <c r="L4895" s="1" t="s">
        <v>93</v>
      </c>
      <c r="M4895" s="1" t="s">
        <v>60</v>
      </c>
      <c r="N4895" s="1" t="s">
        <v>2230</v>
      </c>
    </row>
    <row r="4896" spans="1:15" x14ac:dyDescent="0.25">
      <c r="A4896" s="1" t="s">
        <v>2708</v>
      </c>
      <c r="B4896" s="1" t="s">
        <v>2709</v>
      </c>
      <c r="C4896" s="1" t="s">
        <v>2710</v>
      </c>
      <c r="D4896" s="1" t="s">
        <v>2247</v>
      </c>
      <c r="E4896" s="1" t="s">
        <v>2242</v>
      </c>
      <c r="F4896" s="1" t="s">
        <v>2248</v>
      </c>
      <c r="I4896">
        <v>9.57</v>
      </c>
      <c r="J4896" s="1" t="s">
        <v>58</v>
      </c>
      <c r="K4896" s="2">
        <f>+I4896</f>
        <v>9.57</v>
      </c>
      <c r="L4896" s="1" t="s">
        <v>93</v>
      </c>
      <c r="M4896" s="1" t="s">
        <v>211</v>
      </c>
    </row>
    <row r="4897" spans="1:15" x14ac:dyDescent="0.25">
      <c r="A4897" s="1" t="s">
        <v>2705</v>
      </c>
      <c r="B4897" s="1" t="s">
        <v>2706</v>
      </c>
      <c r="C4897" s="1" t="s">
        <v>2707</v>
      </c>
      <c r="D4897" s="1" t="s">
        <v>2322</v>
      </c>
      <c r="E4897" s="1" t="s">
        <v>2242</v>
      </c>
      <c r="F4897" s="1" t="s">
        <v>2248</v>
      </c>
      <c r="I4897">
        <v>49.6</v>
      </c>
      <c r="J4897" s="1" t="s">
        <v>58</v>
      </c>
      <c r="K4897" s="2">
        <f>+I4897</f>
        <v>49.6</v>
      </c>
      <c r="L4897" s="1" t="s">
        <v>82</v>
      </c>
      <c r="M4897" s="1" t="s">
        <v>83</v>
      </c>
      <c r="O4897" s="1" t="s">
        <v>264</v>
      </c>
    </row>
    <row r="4898" spans="1:15" x14ac:dyDescent="0.25">
      <c r="A4898" s="1" t="s">
        <v>2705</v>
      </c>
      <c r="B4898" s="1" t="s">
        <v>2706</v>
      </c>
      <c r="C4898" s="1" t="s">
        <v>2707</v>
      </c>
      <c r="D4898" s="1" t="s">
        <v>2322</v>
      </c>
      <c r="E4898" s="1" t="s">
        <v>2242</v>
      </c>
      <c r="F4898" s="1" t="s">
        <v>2248</v>
      </c>
      <c r="I4898">
        <v>49.6</v>
      </c>
      <c r="J4898" s="1" t="s">
        <v>58</v>
      </c>
      <c r="K4898" s="2">
        <f>+I4898</f>
        <v>49.6</v>
      </c>
      <c r="L4898" s="1" t="s">
        <v>93</v>
      </c>
      <c r="M4898" s="1" t="s">
        <v>60</v>
      </c>
      <c r="N4898" s="1" t="s">
        <v>61</v>
      </c>
    </row>
    <row r="4899" spans="1:15" x14ac:dyDescent="0.25">
      <c r="A4899" s="1" t="s">
        <v>2705</v>
      </c>
      <c r="B4899" s="1" t="s">
        <v>2706</v>
      </c>
      <c r="C4899" s="1" t="s">
        <v>2707</v>
      </c>
      <c r="D4899" s="1" t="s">
        <v>2322</v>
      </c>
      <c r="E4899" s="1" t="s">
        <v>2242</v>
      </c>
      <c r="F4899" s="1" t="s">
        <v>2248</v>
      </c>
      <c r="I4899">
        <v>49.6</v>
      </c>
      <c r="J4899" s="1" t="s">
        <v>58</v>
      </c>
      <c r="K4899" s="2">
        <f>+I4899</f>
        <v>49.6</v>
      </c>
      <c r="L4899" s="1" t="s">
        <v>93</v>
      </c>
      <c r="M4899" s="1" t="s">
        <v>60</v>
      </c>
      <c r="N4899" s="1" t="s">
        <v>2230</v>
      </c>
    </row>
    <row r="4900" spans="1:15" x14ac:dyDescent="0.25">
      <c r="A4900" s="1" t="s">
        <v>2705</v>
      </c>
      <c r="B4900" s="1" t="s">
        <v>2706</v>
      </c>
      <c r="C4900" s="1" t="s">
        <v>2707</v>
      </c>
      <c r="D4900" s="1" t="s">
        <v>2322</v>
      </c>
      <c r="E4900" s="1" t="s">
        <v>2242</v>
      </c>
      <c r="F4900" s="1" t="s">
        <v>2248</v>
      </c>
      <c r="I4900">
        <v>49.6</v>
      </c>
      <c r="J4900" s="1" t="s">
        <v>58</v>
      </c>
      <c r="K4900" s="2">
        <f>+I4900</f>
        <v>49.6</v>
      </c>
      <c r="L4900" s="1" t="s">
        <v>93</v>
      </c>
      <c r="M4900" s="1" t="s">
        <v>60</v>
      </c>
      <c r="N4900" s="1" t="s">
        <v>2200</v>
      </c>
    </row>
    <row r="4901" spans="1:15" x14ac:dyDescent="0.25">
      <c r="A4901" s="1" t="s">
        <v>2705</v>
      </c>
      <c r="B4901" s="1" t="s">
        <v>2706</v>
      </c>
      <c r="C4901" s="1" t="s">
        <v>2707</v>
      </c>
      <c r="D4901" s="1" t="s">
        <v>2322</v>
      </c>
      <c r="E4901" s="1" t="s">
        <v>2242</v>
      </c>
      <c r="F4901" s="1" t="s">
        <v>2248</v>
      </c>
      <c r="I4901">
        <v>49.6</v>
      </c>
      <c r="J4901" s="1" t="s">
        <v>58</v>
      </c>
      <c r="K4901" s="2">
        <f>+I4901</f>
        <v>49.6</v>
      </c>
      <c r="L4901" s="1" t="s">
        <v>93</v>
      </c>
      <c r="M4901" s="1" t="s">
        <v>211</v>
      </c>
    </row>
    <row r="4902" spans="1:15" x14ac:dyDescent="0.25">
      <c r="A4902" s="1" t="s">
        <v>2701</v>
      </c>
      <c r="B4902" s="1" t="s">
        <v>2702</v>
      </c>
      <c r="C4902" s="1" t="s">
        <v>2703</v>
      </c>
      <c r="D4902" s="1" t="s">
        <v>2339</v>
      </c>
      <c r="E4902" s="1" t="s">
        <v>2242</v>
      </c>
      <c r="F4902" s="1" t="s">
        <v>2248</v>
      </c>
      <c r="I4902">
        <v>11.42</v>
      </c>
      <c r="J4902" s="1" t="s">
        <v>58</v>
      </c>
      <c r="K4902" s="2">
        <f>+I4902</f>
        <v>11.42</v>
      </c>
      <c r="L4902" s="1" t="s">
        <v>82</v>
      </c>
      <c r="M4902" s="1" t="s">
        <v>83</v>
      </c>
      <c r="O4902" s="1" t="s">
        <v>264</v>
      </c>
    </row>
    <row r="4903" spans="1:15" x14ac:dyDescent="0.25">
      <c r="A4903" s="1" t="s">
        <v>2701</v>
      </c>
      <c r="B4903" s="1" t="s">
        <v>2702</v>
      </c>
      <c r="C4903" s="1" t="s">
        <v>2703</v>
      </c>
      <c r="D4903" s="1" t="s">
        <v>2339</v>
      </c>
      <c r="E4903" s="1" t="s">
        <v>2242</v>
      </c>
      <c r="F4903" s="1" t="s">
        <v>2248</v>
      </c>
      <c r="I4903">
        <v>11.42</v>
      </c>
      <c r="J4903" s="1" t="s">
        <v>58</v>
      </c>
      <c r="K4903" s="2">
        <f>+I4903</f>
        <v>11.42</v>
      </c>
      <c r="L4903" s="1" t="s">
        <v>82</v>
      </c>
      <c r="M4903" s="1" t="s">
        <v>83</v>
      </c>
      <c r="O4903" s="1" t="s">
        <v>260</v>
      </c>
    </row>
    <row r="4904" spans="1:15" x14ac:dyDescent="0.25">
      <c r="A4904" s="1" t="s">
        <v>2701</v>
      </c>
      <c r="B4904" s="1" t="s">
        <v>2702</v>
      </c>
      <c r="C4904" s="1" t="s">
        <v>2703</v>
      </c>
      <c r="D4904" s="1" t="s">
        <v>2339</v>
      </c>
      <c r="E4904" s="1" t="s">
        <v>2242</v>
      </c>
      <c r="F4904" s="1" t="s">
        <v>2248</v>
      </c>
      <c r="I4904">
        <v>11.42</v>
      </c>
      <c r="J4904" s="1" t="s">
        <v>58</v>
      </c>
      <c r="K4904" s="2">
        <f>+I4904</f>
        <v>11.42</v>
      </c>
      <c r="L4904" s="1" t="s">
        <v>82</v>
      </c>
      <c r="M4904" s="1" t="s">
        <v>83</v>
      </c>
      <c r="O4904" s="1" t="s">
        <v>289</v>
      </c>
    </row>
    <row r="4905" spans="1:15" x14ac:dyDescent="0.25">
      <c r="A4905" s="1" t="s">
        <v>2701</v>
      </c>
      <c r="B4905" s="1" t="s">
        <v>2702</v>
      </c>
      <c r="C4905" s="1" t="s">
        <v>2703</v>
      </c>
      <c r="D4905" s="1" t="s">
        <v>2339</v>
      </c>
      <c r="E4905" s="1" t="s">
        <v>2242</v>
      </c>
      <c r="F4905" s="1" t="s">
        <v>2248</v>
      </c>
      <c r="I4905">
        <v>11.42</v>
      </c>
      <c r="J4905" s="1" t="s">
        <v>58</v>
      </c>
      <c r="K4905" s="2">
        <f>+I4905</f>
        <v>11.42</v>
      </c>
      <c r="L4905" s="1" t="s">
        <v>93</v>
      </c>
      <c r="M4905" s="1" t="s">
        <v>60</v>
      </c>
      <c r="N4905" s="1" t="s">
        <v>61</v>
      </c>
    </row>
    <row r="4906" spans="1:15" x14ac:dyDescent="0.25">
      <c r="A4906" s="1" t="s">
        <v>2701</v>
      </c>
      <c r="B4906" s="1" t="s">
        <v>2702</v>
      </c>
      <c r="C4906" s="1" t="s">
        <v>2703</v>
      </c>
      <c r="D4906" s="1" t="s">
        <v>2339</v>
      </c>
      <c r="E4906" s="1" t="s">
        <v>2242</v>
      </c>
      <c r="F4906" s="1" t="s">
        <v>2248</v>
      </c>
      <c r="I4906">
        <v>11.42</v>
      </c>
      <c r="J4906" s="1" t="s">
        <v>58</v>
      </c>
      <c r="K4906" s="2">
        <f>+I4906</f>
        <v>11.42</v>
      </c>
      <c r="L4906" s="1" t="s">
        <v>93</v>
      </c>
      <c r="M4906" s="1" t="s">
        <v>60</v>
      </c>
      <c r="N4906" s="1" t="s">
        <v>2230</v>
      </c>
    </row>
    <row r="4907" spans="1:15" x14ac:dyDescent="0.25">
      <c r="A4907" s="1" t="s">
        <v>2701</v>
      </c>
      <c r="B4907" s="1" t="s">
        <v>2702</v>
      </c>
      <c r="C4907" s="1" t="s">
        <v>2703</v>
      </c>
      <c r="D4907" s="1" t="s">
        <v>2339</v>
      </c>
      <c r="E4907" s="1" t="s">
        <v>2242</v>
      </c>
      <c r="F4907" s="1" t="s">
        <v>2248</v>
      </c>
      <c r="I4907">
        <v>11.42</v>
      </c>
      <c r="J4907" s="1" t="s">
        <v>58</v>
      </c>
      <c r="K4907" s="2">
        <f>+I4907</f>
        <v>11.42</v>
      </c>
      <c r="L4907" s="1" t="s">
        <v>93</v>
      </c>
      <c r="M4907" s="1" t="s">
        <v>211</v>
      </c>
    </row>
    <row r="4908" spans="1:15" x14ac:dyDescent="0.25">
      <c r="A4908" s="1" t="s">
        <v>2697</v>
      </c>
      <c r="B4908" s="1" t="s">
        <v>2698</v>
      </c>
      <c r="C4908" s="1" t="s">
        <v>2699</v>
      </c>
      <c r="D4908" s="1" t="s">
        <v>2322</v>
      </c>
      <c r="E4908" s="1" t="s">
        <v>2242</v>
      </c>
      <c r="F4908" s="1" t="s">
        <v>2243</v>
      </c>
      <c r="I4908">
        <v>0.06</v>
      </c>
      <c r="J4908" s="1" t="s">
        <v>58</v>
      </c>
      <c r="K4908" s="2">
        <f>+I4908</f>
        <v>0.06</v>
      </c>
      <c r="L4908" s="1" t="s">
        <v>93</v>
      </c>
      <c r="M4908" s="1" t="s">
        <v>167</v>
      </c>
    </row>
    <row r="4909" spans="1:15" x14ac:dyDescent="0.25">
      <c r="A4909" s="1" t="s">
        <v>2694</v>
      </c>
      <c r="B4909" s="1" t="s">
        <v>2695</v>
      </c>
      <c r="C4909" s="1" t="s">
        <v>2696</v>
      </c>
      <c r="D4909" s="1" t="s">
        <v>2241</v>
      </c>
      <c r="E4909" s="1" t="s">
        <v>2242</v>
      </c>
      <c r="F4909" s="1" t="s">
        <v>2243</v>
      </c>
      <c r="I4909">
        <v>1.7999999999999999E-2</v>
      </c>
      <c r="J4909" s="1" t="s">
        <v>58</v>
      </c>
      <c r="K4909" s="2">
        <f>+I4909</f>
        <v>1.7999999999999999E-2</v>
      </c>
      <c r="L4909" s="1" t="s">
        <v>93</v>
      </c>
      <c r="M4909" s="1" t="s">
        <v>167</v>
      </c>
    </row>
    <row r="4910" spans="1:15" x14ac:dyDescent="0.25">
      <c r="A4910" s="1" t="s">
        <v>2690</v>
      </c>
      <c r="B4910" s="1" t="s">
        <v>2691</v>
      </c>
      <c r="C4910" s="1" t="s">
        <v>2692</v>
      </c>
      <c r="D4910" s="1" t="s">
        <v>2247</v>
      </c>
      <c r="E4910" s="1" t="s">
        <v>2242</v>
      </c>
      <c r="F4910" s="1" t="s">
        <v>202</v>
      </c>
      <c r="I4910">
        <v>84.33</v>
      </c>
      <c r="J4910" s="1" t="s">
        <v>58</v>
      </c>
      <c r="K4910" s="2">
        <f>+I4910</f>
        <v>84.33</v>
      </c>
      <c r="L4910" s="1" t="s">
        <v>136</v>
      </c>
      <c r="M4910" s="1" t="s">
        <v>83</v>
      </c>
      <c r="O4910" s="1" t="s">
        <v>264</v>
      </c>
    </row>
    <row r="4911" spans="1:15" x14ac:dyDescent="0.25">
      <c r="A4911" s="1" t="s">
        <v>2690</v>
      </c>
      <c r="B4911" s="1" t="s">
        <v>2691</v>
      </c>
      <c r="C4911" s="1" t="s">
        <v>2692</v>
      </c>
      <c r="D4911" s="1" t="s">
        <v>2247</v>
      </c>
      <c r="E4911" s="1" t="s">
        <v>2242</v>
      </c>
      <c r="F4911" s="1" t="s">
        <v>202</v>
      </c>
      <c r="I4911">
        <v>84.33</v>
      </c>
      <c r="J4911" s="1" t="s">
        <v>58</v>
      </c>
      <c r="K4911" s="2">
        <f>+I4911</f>
        <v>84.33</v>
      </c>
      <c r="L4911" s="1" t="s">
        <v>136</v>
      </c>
      <c r="M4911" s="1" t="s">
        <v>83</v>
      </c>
      <c r="O4911" s="1" t="s">
        <v>260</v>
      </c>
    </row>
    <row r="4912" spans="1:15" x14ac:dyDescent="0.25">
      <c r="A4912" s="1" t="s">
        <v>2690</v>
      </c>
      <c r="B4912" s="1" t="s">
        <v>2691</v>
      </c>
      <c r="C4912" s="1" t="s">
        <v>2692</v>
      </c>
      <c r="D4912" s="1" t="s">
        <v>2247</v>
      </c>
      <c r="E4912" s="1" t="s">
        <v>2242</v>
      </c>
      <c r="F4912" s="1" t="s">
        <v>202</v>
      </c>
      <c r="I4912">
        <v>84.33</v>
      </c>
      <c r="J4912" s="1" t="s">
        <v>58</v>
      </c>
      <c r="K4912" s="2">
        <f>+I4912</f>
        <v>84.33</v>
      </c>
      <c r="L4912" s="1" t="s">
        <v>93</v>
      </c>
      <c r="M4912" s="1" t="s">
        <v>60</v>
      </c>
      <c r="N4912" s="1" t="s">
        <v>61</v>
      </c>
    </row>
    <row r="4913" spans="1:15" x14ac:dyDescent="0.25">
      <c r="A4913" s="1" t="s">
        <v>2690</v>
      </c>
      <c r="B4913" s="1" t="s">
        <v>2691</v>
      </c>
      <c r="C4913" s="1" t="s">
        <v>2692</v>
      </c>
      <c r="D4913" s="1" t="s">
        <v>2247</v>
      </c>
      <c r="E4913" s="1" t="s">
        <v>2242</v>
      </c>
      <c r="F4913" s="1" t="s">
        <v>202</v>
      </c>
      <c r="I4913">
        <v>84.33</v>
      </c>
      <c r="J4913" s="1" t="s">
        <v>58</v>
      </c>
      <c r="K4913" s="2">
        <f>+I4913</f>
        <v>84.33</v>
      </c>
      <c r="L4913" s="1" t="s">
        <v>93</v>
      </c>
      <c r="M4913" s="1" t="s">
        <v>60</v>
      </c>
      <c r="N4913" s="1" t="s">
        <v>2230</v>
      </c>
    </row>
    <row r="4914" spans="1:15" x14ac:dyDescent="0.25">
      <c r="A4914" s="1" t="s">
        <v>2690</v>
      </c>
      <c r="B4914" s="1" t="s">
        <v>2691</v>
      </c>
      <c r="C4914" s="1" t="s">
        <v>2692</v>
      </c>
      <c r="D4914" s="1" t="s">
        <v>2247</v>
      </c>
      <c r="E4914" s="1" t="s">
        <v>2242</v>
      </c>
      <c r="F4914" s="1" t="s">
        <v>202</v>
      </c>
      <c r="I4914">
        <v>84.33</v>
      </c>
      <c r="J4914" s="1" t="s">
        <v>58</v>
      </c>
      <c r="K4914" s="2">
        <f>+I4914</f>
        <v>84.33</v>
      </c>
      <c r="L4914" s="1" t="s">
        <v>93</v>
      </c>
      <c r="M4914" s="1" t="s">
        <v>60</v>
      </c>
      <c r="N4914" s="1" t="s">
        <v>2200</v>
      </c>
    </row>
    <row r="4915" spans="1:15" x14ac:dyDescent="0.25">
      <c r="A4915" s="1" t="s">
        <v>2690</v>
      </c>
      <c r="B4915" s="1" t="s">
        <v>2691</v>
      </c>
      <c r="C4915" s="1" t="s">
        <v>2692</v>
      </c>
      <c r="D4915" s="1" t="s">
        <v>2247</v>
      </c>
      <c r="E4915" s="1" t="s">
        <v>2242</v>
      </c>
      <c r="F4915" s="1" t="s">
        <v>202</v>
      </c>
      <c r="I4915">
        <v>84.33</v>
      </c>
      <c r="J4915" s="1" t="s">
        <v>58</v>
      </c>
      <c r="K4915" s="2">
        <f>+I4915</f>
        <v>84.33</v>
      </c>
      <c r="L4915" s="1" t="s">
        <v>93</v>
      </c>
      <c r="M4915" s="1" t="s">
        <v>211</v>
      </c>
    </row>
    <row r="4916" spans="1:15" x14ac:dyDescent="0.25">
      <c r="A4916" s="1" t="s">
        <v>2687</v>
      </c>
      <c r="B4916" s="1" t="s">
        <v>2688</v>
      </c>
      <c r="C4916" s="1" t="s">
        <v>2689</v>
      </c>
      <c r="D4916" s="1" t="s">
        <v>2241</v>
      </c>
      <c r="E4916" s="1" t="s">
        <v>2242</v>
      </c>
      <c r="F4916" s="1" t="s">
        <v>2243</v>
      </c>
      <c r="I4916">
        <v>1.4999999999999999E-2</v>
      </c>
      <c r="J4916" s="1" t="s">
        <v>58</v>
      </c>
      <c r="K4916" s="2">
        <f>+I4916</f>
        <v>1.4999999999999999E-2</v>
      </c>
      <c r="L4916" s="1" t="s">
        <v>93</v>
      </c>
      <c r="M4916" s="1" t="s">
        <v>167</v>
      </c>
    </row>
    <row r="4917" spans="1:15" x14ac:dyDescent="0.25">
      <c r="A4917" s="1" t="s">
        <v>2683</v>
      </c>
      <c r="B4917" s="1" t="s">
        <v>2684</v>
      </c>
      <c r="C4917" s="1" t="s">
        <v>2685</v>
      </c>
      <c r="D4917" s="1" t="s">
        <v>2247</v>
      </c>
      <c r="E4917" s="1" t="s">
        <v>2242</v>
      </c>
      <c r="F4917" s="1" t="s">
        <v>202</v>
      </c>
      <c r="I4917">
        <v>64</v>
      </c>
      <c r="J4917" s="1" t="s">
        <v>58</v>
      </c>
      <c r="K4917" s="2">
        <f>+I4917</f>
        <v>64</v>
      </c>
      <c r="L4917" s="1" t="s">
        <v>136</v>
      </c>
      <c r="M4917" s="1" t="s">
        <v>83</v>
      </c>
      <c r="O4917" s="1" t="s">
        <v>264</v>
      </c>
    </row>
    <row r="4918" spans="1:15" x14ac:dyDescent="0.25">
      <c r="A4918" s="1" t="s">
        <v>2683</v>
      </c>
      <c r="B4918" s="1" t="s">
        <v>2684</v>
      </c>
      <c r="C4918" s="1" t="s">
        <v>2685</v>
      </c>
      <c r="D4918" s="1" t="s">
        <v>2247</v>
      </c>
      <c r="E4918" s="1" t="s">
        <v>2242</v>
      </c>
      <c r="F4918" s="1" t="s">
        <v>202</v>
      </c>
      <c r="I4918">
        <v>64</v>
      </c>
      <c r="J4918" s="1" t="s">
        <v>58</v>
      </c>
      <c r="K4918" s="2">
        <f>+I4918</f>
        <v>64</v>
      </c>
      <c r="L4918" s="1" t="s">
        <v>136</v>
      </c>
      <c r="M4918" s="1" t="s">
        <v>83</v>
      </c>
      <c r="O4918" s="1" t="s">
        <v>260</v>
      </c>
    </row>
    <row r="4919" spans="1:15" x14ac:dyDescent="0.25">
      <c r="A4919" s="1" t="s">
        <v>2683</v>
      </c>
      <c r="B4919" s="1" t="s">
        <v>2684</v>
      </c>
      <c r="C4919" s="1" t="s">
        <v>2685</v>
      </c>
      <c r="D4919" s="1" t="s">
        <v>2247</v>
      </c>
      <c r="E4919" s="1" t="s">
        <v>2242</v>
      </c>
      <c r="F4919" s="1" t="s">
        <v>202</v>
      </c>
      <c r="I4919">
        <v>64</v>
      </c>
      <c r="J4919" s="1" t="s">
        <v>58</v>
      </c>
      <c r="K4919" s="2">
        <f>+I4919</f>
        <v>64</v>
      </c>
      <c r="L4919" s="1" t="s">
        <v>93</v>
      </c>
      <c r="M4919" s="1" t="s">
        <v>60</v>
      </c>
      <c r="N4919" s="1" t="s">
        <v>61</v>
      </c>
    </row>
    <row r="4920" spans="1:15" x14ac:dyDescent="0.25">
      <c r="A4920" s="1" t="s">
        <v>2683</v>
      </c>
      <c r="B4920" s="1" t="s">
        <v>2684</v>
      </c>
      <c r="C4920" s="1" t="s">
        <v>2685</v>
      </c>
      <c r="D4920" s="1" t="s">
        <v>2247</v>
      </c>
      <c r="E4920" s="1" t="s">
        <v>2242</v>
      </c>
      <c r="F4920" s="1" t="s">
        <v>202</v>
      </c>
      <c r="I4920">
        <v>64</v>
      </c>
      <c r="J4920" s="1" t="s">
        <v>58</v>
      </c>
      <c r="K4920" s="2">
        <f>+I4920</f>
        <v>64</v>
      </c>
      <c r="L4920" s="1" t="s">
        <v>93</v>
      </c>
      <c r="M4920" s="1" t="s">
        <v>60</v>
      </c>
      <c r="N4920" s="1" t="s">
        <v>2200</v>
      </c>
    </row>
    <row r="4921" spans="1:15" x14ac:dyDescent="0.25">
      <c r="A4921" s="1" t="s">
        <v>2683</v>
      </c>
      <c r="B4921" s="1" t="s">
        <v>2684</v>
      </c>
      <c r="C4921" s="1" t="s">
        <v>2685</v>
      </c>
      <c r="D4921" s="1" t="s">
        <v>2247</v>
      </c>
      <c r="E4921" s="1" t="s">
        <v>2242</v>
      </c>
      <c r="F4921" s="1" t="s">
        <v>202</v>
      </c>
      <c r="I4921">
        <v>64</v>
      </c>
      <c r="J4921" s="1" t="s">
        <v>58</v>
      </c>
      <c r="K4921" s="2">
        <f>+I4921</f>
        <v>64</v>
      </c>
      <c r="L4921" s="1" t="s">
        <v>93</v>
      </c>
      <c r="M4921" s="1" t="s">
        <v>211</v>
      </c>
    </row>
    <row r="4922" spans="1:15" x14ac:dyDescent="0.25">
      <c r="A4922" s="1" t="s">
        <v>2679</v>
      </c>
      <c r="B4922" s="1" t="s">
        <v>2680</v>
      </c>
      <c r="C4922" s="1" t="s">
        <v>2681</v>
      </c>
      <c r="D4922" s="1" t="s">
        <v>2247</v>
      </c>
      <c r="E4922" s="1" t="s">
        <v>2242</v>
      </c>
      <c r="F4922" s="1" t="s">
        <v>202</v>
      </c>
      <c r="I4922">
        <v>38.75</v>
      </c>
      <c r="J4922" s="1" t="s">
        <v>58</v>
      </c>
      <c r="K4922" s="2">
        <f>+I4922</f>
        <v>38.75</v>
      </c>
      <c r="L4922" s="1" t="s">
        <v>136</v>
      </c>
      <c r="M4922" s="1" t="s">
        <v>83</v>
      </c>
      <c r="O4922" s="1" t="s">
        <v>264</v>
      </c>
    </row>
    <row r="4923" spans="1:15" x14ac:dyDescent="0.25">
      <c r="A4923" s="1" t="s">
        <v>2679</v>
      </c>
      <c r="B4923" s="1" t="s">
        <v>2680</v>
      </c>
      <c r="C4923" s="1" t="s">
        <v>2681</v>
      </c>
      <c r="D4923" s="1" t="s">
        <v>2247</v>
      </c>
      <c r="E4923" s="1" t="s">
        <v>2242</v>
      </c>
      <c r="F4923" s="1" t="s">
        <v>202</v>
      </c>
      <c r="I4923">
        <v>38.75</v>
      </c>
      <c r="J4923" s="1" t="s">
        <v>58</v>
      </c>
      <c r="K4923" s="2">
        <f>+I4923</f>
        <v>38.75</v>
      </c>
      <c r="L4923" s="1" t="s">
        <v>136</v>
      </c>
      <c r="M4923" s="1" t="s">
        <v>83</v>
      </c>
      <c r="O4923" s="1" t="s">
        <v>260</v>
      </c>
    </row>
    <row r="4924" spans="1:15" x14ac:dyDescent="0.25">
      <c r="A4924" s="1" t="s">
        <v>2679</v>
      </c>
      <c r="B4924" s="1" t="s">
        <v>2680</v>
      </c>
      <c r="C4924" s="1" t="s">
        <v>2681</v>
      </c>
      <c r="D4924" s="1" t="s">
        <v>2247</v>
      </c>
      <c r="E4924" s="1" t="s">
        <v>2242</v>
      </c>
      <c r="F4924" s="1" t="s">
        <v>202</v>
      </c>
      <c r="I4924">
        <v>38.75</v>
      </c>
      <c r="J4924" s="1" t="s">
        <v>58</v>
      </c>
      <c r="K4924" s="2">
        <f>+I4924</f>
        <v>38.75</v>
      </c>
      <c r="L4924" s="1" t="s">
        <v>136</v>
      </c>
      <c r="M4924" s="1" t="s">
        <v>83</v>
      </c>
      <c r="O4924" s="1" t="s">
        <v>499</v>
      </c>
    </row>
    <row r="4925" spans="1:15" x14ac:dyDescent="0.25">
      <c r="A4925" s="1" t="s">
        <v>2679</v>
      </c>
      <c r="B4925" s="1" t="s">
        <v>2680</v>
      </c>
      <c r="C4925" s="1" t="s">
        <v>2681</v>
      </c>
      <c r="D4925" s="1" t="s">
        <v>2247</v>
      </c>
      <c r="E4925" s="1" t="s">
        <v>2242</v>
      </c>
      <c r="F4925" s="1" t="s">
        <v>202</v>
      </c>
      <c r="I4925">
        <v>38.75</v>
      </c>
      <c r="J4925" s="1" t="s">
        <v>58</v>
      </c>
      <c r="K4925" s="2">
        <f>+I4925</f>
        <v>38.75</v>
      </c>
      <c r="L4925" s="1" t="s">
        <v>93</v>
      </c>
      <c r="M4925" s="1" t="s">
        <v>60</v>
      </c>
      <c r="N4925" s="1" t="s">
        <v>61</v>
      </c>
    </row>
    <row r="4926" spans="1:15" x14ac:dyDescent="0.25">
      <c r="A4926" s="1" t="s">
        <v>2679</v>
      </c>
      <c r="B4926" s="1" t="s">
        <v>2680</v>
      </c>
      <c r="C4926" s="1" t="s">
        <v>2681</v>
      </c>
      <c r="D4926" s="1" t="s">
        <v>2247</v>
      </c>
      <c r="E4926" s="1" t="s">
        <v>2242</v>
      </c>
      <c r="F4926" s="1" t="s">
        <v>202</v>
      </c>
      <c r="I4926">
        <v>38.75</v>
      </c>
      <c r="J4926" s="1" t="s">
        <v>58</v>
      </c>
      <c r="K4926" s="2">
        <f>+I4926</f>
        <v>38.75</v>
      </c>
      <c r="L4926" s="1" t="s">
        <v>93</v>
      </c>
      <c r="M4926" s="1" t="s">
        <v>60</v>
      </c>
      <c r="N4926" s="1" t="s">
        <v>2230</v>
      </c>
    </row>
    <row r="4927" spans="1:15" x14ac:dyDescent="0.25">
      <c r="A4927" s="1" t="s">
        <v>2679</v>
      </c>
      <c r="B4927" s="1" t="s">
        <v>2680</v>
      </c>
      <c r="C4927" s="1" t="s">
        <v>2681</v>
      </c>
      <c r="D4927" s="1" t="s">
        <v>2247</v>
      </c>
      <c r="E4927" s="1" t="s">
        <v>2242</v>
      </c>
      <c r="F4927" s="1" t="s">
        <v>202</v>
      </c>
      <c r="I4927">
        <v>38.75</v>
      </c>
      <c r="J4927" s="1" t="s">
        <v>58</v>
      </c>
      <c r="K4927" s="2">
        <f>+I4927</f>
        <v>38.75</v>
      </c>
      <c r="L4927" s="1" t="s">
        <v>93</v>
      </c>
      <c r="M4927" s="1" t="s">
        <v>60</v>
      </c>
      <c r="N4927" s="1" t="s">
        <v>2200</v>
      </c>
    </row>
    <row r="4928" spans="1:15" x14ac:dyDescent="0.25">
      <c r="A4928" s="1" t="s">
        <v>2679</v>
      </c>
      <c r="B4928" s="1" t="s">
        <v>2680</v>
      </c>
      <c r="C4928" s="1" t="s">
        <v>2681</v>
      </c>
      <c r="D4928" s="1" t="s">
        <v>2247</v>
      </c>
      <c r="E4928" s="1" t="s">
        <v>2242</v>
      </c>
      <c r="F4928" s="1" t="s">
        <v>202</v>
      </c>
      <c r="I4928">
        <v>38.75</v>
      </c>
      <c r="J4928" s="1" t="s">
        <v>58</v>
      </c>
      <c r="K4928" s="2">
        <f>+I4928</f>
        <v>38.75</v>
      </c>
      <c r="L4928" s="1" t="s">
        <v>93</v>
      </c>
      <c r="M4928" s="1" t="s">
        <v>60</v>
      </c>
      <c r="N4928" s="1" t="s">
        <v>2210</v>
      </c>
    </row>
    <row r="4929" spans="1:15" x14ac:dyDescent="0.25">
      <c r="A4929" s="1" t="s">
        <v>2679</v>
      </c>
      <c r="B4929" s="1" t="s">
        <v>2680</v>
      </c>
      <c r="C4929" s="1" t="s">
        <v>2681</v>
      </c>
      <c r="D4929" s="1" t="s">
        <v>2247</v>
      </c>
      <c r="E4929" s="1" t="s">
        <v>2242</v>
      </c>
      <c r="F4929" s="1" t="s">
        <v>202</v>
      </c>
      <c r="I4929">
        <v>38.75</v>
      </c>
      <c r="J4929" s="1" t="s">
        <v>58</v>
      </c>
      <c r="K4929" s="2">
        <f>+I4929</f>
        <v>38.75</v>
      </c>
      <c r="L4929" s="1" t="s">
        <v>93</v>
      </c>
      <c r="M4929" s="1" t="s">
        <v>211</v>
      </c>
    </row>
    <row r="4930" spans="1:15" x14ac:dyDescent="0.25">
      <c r="A4930" s="1" t="s">
        <v>2675</v>
      </c>
      <c r="B4930" s="1" t="s">
        <v>2676</v>
      </c>
      <c r="C4930" s="1" t="s">
        <v>2677</v>
      </c>
      <c r="D4930" s="1" t="s">
        <v>2241</v>
      </c>
      <c r="E4930" s="1" t="s">
        <v>2242</v>
      </c>
      <c r="F4930" s="1" t="s">
        <v>2243</v>
      </c>
      <c r="I4930">
        <v>34</v>
      </c>
      <c r="J4930" s="1" t="s">
        <v>58</v>
      </c>
      <c r="K4930" s="2">
        <f>+I4930</f>
        <v>34</v>
      </c>
      <c r="L4930" s="1" t="s">
        <v>82</v>
      </c>
      <c r="M4930" s="1" t="s">
        <v>83</v>
      </c>
      <c r="O4930" s="1" t="s">
        <v>264</v>
      </c>
    </row>
    <row r="4931" spans="1:15" x14ac:dyDescent="0.25">
      <c r="A4931" s="1" t="s">
        <v>2675</v>
      </c>
      <c r="B4931" s="1" t="s">
        <v>2676</v>
      </c>
      <c r="C4931" s="1" t="s">
        <v>2677</v>
      </c>
      <c r="D4931" s="1" t="s">
        <v>2241</v>
      </c>
      <c r="E4931" s="1" t="s">
        <v>2242</v>
      </c>
      <c r="F4931" s="1" t="s">
        <v>2243</v>
      </c>
      <c r="I4931">
        <v>34</v>
      </c>
      <c r="J4931" s="1" t="s">
        <v>58</v>
      </c>
      <c r="K4931" s="2">
        <f>+I4931</f>
        <v>34</v>
      </c>
      <c r="L4931" s="1" t="s">
        <v>82</v>
      </c>
      <c r="M4931" s="1" t="s">
        <v>83</v>
      </c>
      <c r="O4931" s="1" t="s">
        <v>260</v>
      </c>
    </row>
    <row r="4932" spans="1:15" x14ac:dyDescent="0.25">
      <c r="A4932" s="1" t="s">
        <v>2675</v>
      </c>
      <c r="B4932" s="1" t="s">
        <v>2676</v>
      </c>
      <c r="C4932" s="1" t="s">
        <v>2677</v>
      </c>
      <c r="D4932" s="1" t="s">
        <v>2241</v>
      </c>
      <c r="E4932" s="1" t="s">
        <v>2242</v>
      </c>
      <c r="F4932" s="1" t="s">
        <v>2243</v>
      </c>
      <c r="I4932">
        <v>34</v>
      </c>
      <c r="J4932" s="1" t="s">
        <v>58</v>
      </c>
      <c r="K4932" s="2">
        <f>+I4932</f>
        <v>34</v>
      </c>
      <c r="L4932" s="1" t="s">
        <v>93</v>
      </c>
      <c r="M4932" s="1" t="s">
        <v>60</v>
      </c>
      <c r="N4932" s="1" t="s">
        <v>61</v>
      </c>
    </row>
    <row r="4933" spans="1:15" x14ac:dyDescent="0.25">
      <c r="A4933" s="1" t="s">
        <v>2675</v>
      </c>
      <c r="B4933" s="1" t="s">
        <v>2676</v>
      </c>
      <c r="C4933" s="1" t="s">
        <v>2677</v>
      </c>
      <c r="D4933" s="1" t="s">
        <v>2241</v>
      </c>
      <c r="E4933" s="1" t="s">
        <v>2242</v>
      </c>
      <c r="F4933" s="1" t="s">
        <v>2243</v>
      </c>
      <c r="I4933">
        <v>34</v>
      </c>
      <c r="J4933" s="1" t="s">
        <v>58</v>
      </c>
      <c r="K4933" s="2">
        <f>+I4933</f>
        <v>34</v>
      </c>
      <c r="L4933" s="1" t="s">
        <v>93</v>
      </c>
      <c r="M4933" s="1" t="s">
        <v>60</v>
      </c>
      <c r="N4933" s="1" t="s">
        <v>2200</v>
      </c>
    </row>
    <row r="4934" spans="1:15" x14ac:dyDescent="0.25">
      <c r="A4934" s="1" t="s">
        <v>2675</v>
      </c>
      <c r="B4934" s="1" t="s">
        <v>2676</v>
      </c>
      <c r="C4934" s="1" t="s">
        <v>2677</v>
      </c>
      <c r="D4934" s="1" t="s">
        <v>2241</v>
      </c>
      <c r="E4934" s="1" t="s">
        <v>2242</v>
      </c>
      <c r="F4934" s="1" t="s">
        <v>2243</v>
      </c>
      <c r="I4934">
        <v>34</v>
      </c>
      <c r="J4934" s="1" t="s">
        <v>58</v>
      </c>
      <c r="K4934" s="2">
        <f>+I4934</f>
        <v>34</v>
      </c>
      <c r="L4934" s="1" t="s">
        <v>93</v>
      </c>
      <c r="M4934" s="1" t="s">
        <v>211</v>
      </c>
    </row>
    <row r="4935" spans="1:15" x14ac:dyDescent="0.25">
      <c r="A4935" s="1" t="s">
        <v>2670</v>
      </c>
      <c r="B4935" s="1" t="s">
        <v>2671</v>
      </c>
      <c r="C4935" s="1" t="s">
        <v>2672</v>
      </c>
      <c r="D4935" s="1" t="s">
        <v>2339</v>
      </c>
      <c r="E4935" s="1" t="s">
        <v>2242</v>
      </c>
      <c r="F4935" s="1" t="s">
        <v>202</v>
      </c>
      <c r="I4935">
        <v>16.71</v>
      </c>
      <c r="J4935" s="1" t="s">
        <v>58</v>
      </c>
      <c r="K4935" s="2">
        <f>+I4935</f>
        <v>16.71</v>
      </c>
      <c r="L4935" s="1" t="s">
        <v>82</v>
      </c>
      <c r="M4935" s="1" t="s">
        <v>83</v>
      </c>
      <c r="O4935" s="1" t="s">
        <v>264</v>
      </c>
    </row>
    <row r="4936" spans="1:15" x14ac:dyDescent="0.25">
      <c r="A4936" s="1" t="s">
        <v>2670</v>
      </c>
      <c r="B4936" s="1" t="s">
        <v>2671</v>
      </c>
      <c r="C4936" s="1" t="s">
        <v>2672</v>
      </c>
      <c r="D4936" s="1" t="s">
        <v>2339</v>
      </c>
      <c r="E4936" s="1" t="s">
        <v>2242</v>
      </c>
      <c r="F4936" s="1" t="s">
        <v>202</v>
      </c>
      <c r="I4936">
        <v>16.71</v>
      </c>
      <c r="J4936" s="1" t="s">
        <v>58</v>
      </c>
      <c r="K4936" s="2">
        <f>+I4936</f>
        <v>16.71</v>
      </c>
      <c r="L4936" s="1" t="s">
        <v>82</v>
      </c>
      <c r="M4936" s="1" t="s">
        <v>83</v>
      </c>
      <c r="O4936" s="1" t="s">
        <v>260</v>
      </c>
    </row>
    <row r="4937" spans="1:15" x14ac:dyDescent="0.25">
      <c r="A4937" s="1" t="s">
        <v>2670</v>
      </c>
      <c r="B4937" s="1" t="s">
        <v>2671</v>
      </c>
      <c r="C4937" s="1" t="s">
        <v>2672</v>
      </c>
      <c r="D4937" s="1" t="s">
        <v>2339</v>
      </c>
      <c r="E4937" s="1" t="s">
        <v>2242</v>
      </c>
      <c r="F4937" s="1" t="s">
        <v>202</v>
      </c>
      <c r="I4937">
        <v>16.71</v>
      </c>
      <c r="J4937" s="1" t="s">
        <v>58</v>
      </c>
      <c r="K4937" s="2">
        <f>+I4937</f>
        <v>16.71</v>
      </c>
      <c r="L4937" s="1" t="s">
        <v>82</v>
      </c>
      <c r="M4937" s="1" t="s">
        <v>83</v>
      </c>
      <c r="O4937" s="1" t="s">
        <v>289</v>
      </c>
    </row>
    <row r="4938" spans="1:15" x14ac:dyDescent="0.25">
      <c r="A4938" s="1" t="s">
        <v>2670</v>
      </c>
      <c r="B4938" s="1" t="s">
        <v>2671</v>
      </c>
      <c r="C4938" s="1" t="s">
        <v>2672</v>
      </c>
      <c r="D4938" s="1" t="s">
        <v>2339</v>
      </c>
      <c r="E4938" s="1" t="s">
        <v>2242</v>
      </c>
      <c r="F4938" s="1" t="s">
        <v>202</v>
      </c>
      <c r="I4938">
        <v>16.71</v>
      </c>
      <c r="J4938" s="1" t="s">
        <v>58</v>
      </c>
      <c r="K4938" s="2">
        <f>+I4938</f>
        <v>16.71</v>
      </c>
      <c r="L4938" s="1" t="s">
        <v>93</v>
      </c>
      <c r="M4938" s="1" t="s">
        <v>60</v>
      </c>
      <c r="N4938" s="1" t="s">
        <v>2230</v>
      </c>
    </row>
    <row r="4939" spans="1:15" x14ac:dyDescent="0.25">
      <c r="A4939" s="1" t="s">
        <v>2670</v>
      </c>
      <c r="B4939" s="1" t="s">
        <v>2671</v>
      </c>
      <c r="C4939" s="1" t="s">
        <v>2672</v>
      </c>
      <c r="D4939" s="1" t="s">
        <v>2339</v>
      </c>
      <c r="E4939" s="1" t="s">
        <v>2242</v>
      </c>
      <c r="F4939" s="1" t="s">
        <v>202</v>
      </c>
      <c r="I4939">
        <v>16.71</v>
      </c>
      <c r="J4939" s="1" t="s">
        <v>58</v>
      </c>
      <c r="K4939" s="2">
        <f>+I4939</f>
        <v>16.71</v>
      </c>
      <c r="L4939" s="1" t="s">
        <v>93</v>
      </c>
      <c r="M4939" s="1" t="s">
        <v>60</v>
      </c>
      <c r="N4939" s="1" t="s">
        <v>61</v>
      </c>
    </row>
    <row r="4940" spans="1:15" x14ac:dyDescent="0.25">
      <c r="A4940" s="1" t="s">
        <v>2670</v>
      </c>
      <c r="B4940" s="1" t="s">
        <v>2671</v>
      </c>
      <c r="C4940" s="1" t="s">
        <v>2672</v>
      </c>
      <c r="D4940" s="1" t="s">
        <v>2339</v>
      </c>
      <c r="E4940" s="1" t="s">
        <v>2242</v>
      </c>
      <c r="F4940" s="1" t="s">
        <v>202</v>
      </c>
      <c r="I4940">
        <v>16.71</v>
      </c>
      <c r="J4940" s="1" t="s">
        <v>58</v>
      </c>
      <c r="K4940" s="2">
        <f>+I4940</f>
        <v>16.71</v>
      </c>
      <c r="L4940" s="1" t="s">
        <v>93</v>
      </c>
      <c r="M4940" s="1" t="s">
        <v>60</v>
      </c>
      <c r="N4940" s="1" t="s">
        <v>2200</v>
      </c>
    </row>
    <row r="4941" spans="1:15" x14ac:dyDescent="0.25">
      <c r="A4941" s="1" t="s">
        <v>2670</v>
      </c>
      <c r="B4941" s="1" t="s">
        <v>2671</v>
      </c>
      <c r="C4941" s="1" t="s">
        <v>2672</v>
      </c>
      <c r="D4941" s="1" t="s">
        <v>2339</v>
      </c>
      <c r="E4941" s="1" t="s">
        <v>2242</v>
      </c>
      <c r="F4941" s="1" t="s">
        <v>202</v>
      </c>
      <c r="I4941">
        <v>16.71</v>
      </c>
      <c r="J4941" s="1" t="s">
        <v>58</v>
      </c>
      <c r="K4941" s="2">
        <f>+I4941</f>
        <v>16.71</v>
      </c>
      <c r="L4941" s="1" t="s">
        <v>93</v>
      </c>
      <c r="M4941" s="1" t="s">
        <v>211</v>
      </c>
    </row>
    <row r="4942" spans="1:15" x14ac:dyDescent="0.25">
      <c r="A4942" s="1" t="s">
        <v>2666</v>
      </c>
      <c r="B4942" s="1" t="s">
        <v>2667</v>
      </c>
      <c r="C4942" s="1" t="s">
        <v>2668</v>
      </c>
      <c r="D4942" s="1" t="s">
        <v>2339</v>
      </c>
      <c r="E4942" s="1" t="s">
        <v>2242</v>
      </c>
      <c r="F4942" s="1" t="s">
        <v>202</v>
      </c>
      <c r="I4942">
        <v>52.5</v>
      </c>
      <c r="J4942" s="1" t="s">
        <v>58</v>
      </c>
      <c r="K4942" s="2">
        <f>+I4942</f>
        <v>52.5</v>
      </c>
      <c r="L4942" s="1" t="s">
        <v>136</v>
      </c>
      <c r="M4942" s="1" t="s">
        <v>83</v>
      </c>
      <c r="O4942" s="1" t="s">
        <v>264</v>
      </c>
    </row>
    <row r="4943" spans="1:15" x14ac:dyDescent="0.25">
      <c r="A4943" s="1" t="s">
        <v>2666</v>
      </c>
      <c r="B4943" s="1" t="s">
        <v>2667</v>
      </c>
      <c r="C4943" s="1" t="s">
        <v>2668</v>
      </c>
      <c r="D4943" s="1" t="s">
        <v>2339</v>
      </c>
      <c r="E4943" s="1" t="s">
        <v>2242</v>
      </c>
      <c r="F4943" s="1" t="s">
        <v>202</v>
      </c>
      <c r="I4943">
        <v>52.5</v>
      </c>
      <c r="J4943" s="1" t="s">
        <v>58</v>
      </c>
      <c r="K4943" s="2">
        <f>+I4943</f>
        <v>52.5</v>
      </c>
      <c r="L4943" s="1" t="s">
        <v>136</v>
      </c>
      <c r="M4943" s="1" t="s">
        <v>83</v>
      </c>
      <c r="O4943" s="1" t="s">
        <v>839</v>
      </c>
    </row>
    <row r="4944" spans="1:15" x14ac:dyDescent="0.25">
      <c r="A4944" s="1" t="s">
        <v>2666</v>
      </c>
      <c r="B4944" s="1" t="s">
        <v>2667</v>
      </c>
      <c r="C4944" s="1" t="s">
        <v>2668</v>
      </c>
      <c r="D4944" s="1" t="s">
        <v>2339</v>
      </c>
      <c r="E4944" s="1" t="s">
        <v>2242</v>
      </c>
      <c r="F4944" s="1" t="s">
        <v>202</v>
      </c>
      <c r="I4944">
        <v>52.5</v>
      </c>
      <c r="J4944" s="1" t="s">
        <v>58</v>
      </c>
      <c r="K4944" s="2">
        <f>+I4944</f>
        <v>52.5</v>
      </c>
      <c r="L4944" s="1" t="s">
        <v>136</v>
      </c>
      <c r="M4944" s="1" t="s">
        <v>83</v>
      </c>
      <c r="O4944" s="1" t="s">
        <v>499</v>
      </c>
    </row>
    <row r="4945" spans="1:15" x14ac:dyDescent="0.25">
      <c r="A4945" s="1" t="s">
        <v>2666</v>
      </c>
      <c r="B4945" s="1" t="s">
        <v>2667</v>
      </c>
      <c r="C4945" s="1" t="s">
        <v>2668</v>
      </c>
      <c r="D4945" s="1" t="s">
        <v>2339</v>
      </c>
      <c r="E4945" s="1" t="s">
        <v>2242</v>
      </c>
      <c r="F4945" s="1" t="s">
        <v>202</v>
      </c>
      <c r="I4945">
        <v>52.5</v>
      </c>
      <c r="J4945" s="1" t="s">
        <v>58</v>
      </c>
      <c r="K4945" s="2">
        <f>+I4945</f>
        <v>52.5</v>
      </c>
      <c r="L4945" s="1" t="s">
        <v>93</v>
      </c>
      <c r="M4945" s="1" t="s">
        <v>60</v>
      </c>
      <c r="N4945" s="1" t="s">
        <v>61</v>
      </c>
    </row>
    <row r="4946" spans="1:15" x14ac:dyDescent="0.25">
      <c r="A4946" s="1" t="s">
        <v>2666</v>
      </c>
      <c r="B4946" s="1" t="s">
        <v>2667</v>
      </c>
      <c r="C4946" s="1" t="s">
        <v>2668</v>
      </c>
      <c r="D4946" s="1" t="s">
        <v>2339</v>
      </c>
      <c r="E4946" s="1" t="s">
        <v>2242</v>
      </c>
      <c r="F4946" s="1" t="s">
        <v>202</v>
      </c>
      <c r="I4946">
        <v>52.5</v>
      </c>
      <c r="J4946" s="1" t="s">
        <v>58</v>
      </c>
      <c r="K4946" s="2">
        <f>+I4946</f>
        <v>52.5</v>
      </c>
      <c r="L4946" s="1" t="s">
        <v>93</v>
      </c>
      <c r="M4946" s="1" t="s">
        <v>60</v>
      </c>
      <c r="N4946" s="1" t="s">
        <v>303</v>
      </c>
    </row>
    <row r="4947" spans="1:15" x14ac:dyDescent="0.25">
      <c r="A4947" s="1" t="s">
        <v>2666</v>
      </c>
      <c r="B4947" s="1" t="s">
        <v>2667</v>
      </c>
      <c r="C4947" s="1" t="s">
        <v>2668</v>
      </c>
      <c r="D4947" s="1" t="s">
        <v>2339</v>
      </c>
      <c r="E4947" s="1" t="s">
        <v>2242</v>
      </c>
      <c r="F4947" s="1" t="s">
        <v>202</v>
      </c>
      <c r="I4947">
        <v>52.5</v>
      </c>
      <c r="J4947" s="1" t="s">
        <v>58</v>
      </c>
      <c r="K4947" s="2">
        <f>+I4947</f>
        <v>52.5</v>
      </c>
      <c r="L4947" s="1" t="s">
        <v>93</v>
      </c>
      <c r="M4947" s="1" t="s">
        <v>60</v>
      </c>
      <c r="N4947" s="1" t="s">
        <v>359</v>
      </c>
    </row>
    <row r="4948" spans="1:15" x14ac:dyDescent="0.25">
      <c r="A4948" s="1" t="s">
        <v>2666</v>
      </c>
      <c r="B4948" s="1" t="s">
        <v>2667</v>
      </c>
      <c r="C4948" s="1" t="s">
        <v>2668</v>
      </c>
      <c r="D4948" s="1" t="s">
        <v>2339</v>
      </c>
      <c r="E4948" s="1" t="s">
        <v>2242</v>
      </c>
      <c r="F4948" s="1" t="s">
        <v>202</v>
      </c>
      <c r="I4948">
        <v>52.5</v>
      </c>
      <c r="J4948" s="1" t="s">
        <v>58</v>
      </c>
      <c r="K4948" s="2">
        <f>+I4948</f>
        <v>52.5</v>
      </c>
      <c r="L4948" s="1" t="s">
        <v>93</v>
      </c>
      <c r="M4948" s="1" t="s">
        <v>60</v>
      </c>
      <c r="N4948" s="1" t="s">
        <v>2230</v>
      </c>
    </row>
    <row r="4949" spans="1:15" x14ac:dyDescent="0.25">
      <c r="A4949" s="1" t="s">
        <v>2666</v>
      </c>
      <c r="B4949" s="1" t="s">
        <v>2667</v>
      </c>
      <c r="C4949" s="1" t="s">
        <v>2668</v>
      </c>
      <c r="D4949" s="1" t="s">
        <v>2339</v>
      </c>
      <c r="E4949" s="1" t="s">
        <v>2242</v>
      </c>
      <c r="F4949" s="1" t="s">
        <v>202</v>
      </c>
      <c r="I4949">
        <v>52.5</v>
      </c>
      <c r="J4949" s="1" t="s">
        <v>58</v>
      </c>
      <c r="K4949" s="2">
        <f>+I4949</f>
        <v>52.5</v>
      </c>
      <c r="L4949" s="1" t="s">
        <v>93</v>
      </c>
      <c r="M4949" s="1" t="s">
        <v>60</v>
      </c>
      <c r="N4949" s="1" t="s">
        <v>2200</v>
      </c>
    </row>
    <row r="4950" spans="1:15" x14ac:dyDescent="0.25">
      <c r="A4950" s="1" t="s">
        <v>2666</v>
      </c>
      <c r="B4950" s="1" t="s">
        <v>2667</v>
      </c>
      <c r="C4950" s="1" t="s">
        <v>2668</v>
      </c>
      <c r="D4950" s="1" t="s">
        <v>2339</v>
      </c>
      <c r="E4950" s="1" t="s">
        <v>2242</v>
      </c>
      <c r="F4950" s="1" t="s">
        <v>202</v>
      </c>
      <c r="I4950">
        <v>52.5</v>
      </c>
      <c r="J4950" s="1" t="s">
        <v>58</v>
      </c>
      <c r="K4950" s="2">
        <f>+I4950</f>
        <v>52.5</v>
      </c>
      <c r="L4950" s="1" t="s">
        <v>93</v>
      </c>
      <c r="M4950" s="1" t="s">
        <v>60</v>
      </c>
      <c r="N4950" s="1" t="s">
        <v>2210</v>
      </c>
    </row>
    <row r="4951" spans="1:15" x14ac:dyDescent="0.25">
      <c r="A4951" s="1" t="s">
        <v>2666</v>
      </c>
      <c r="B4951" s="1" t="s">
        <v>2667</v>
      </c>
      <c r="C4951" s="1" t="s">
        <v>2668</v>
      </c>
      <c r="D4951" s="1" t="s">
        <v>2339</v>
      </c>
      <c r="E4951" s="1" t="s">
        <v>2242</v>
      </c>
      <c r="F4951" s="1" t="s">
        <v>202</v>
      </c>
      <c r="I4951">
        <v>52.5</v>
      </c>
      <c r="J4951" s="1" t="s">
        <v>58</v>
      </c>
      <c r="K4951" s="2">
        <f>+I4951</f>
        <v>52.5</v>
      </c>
      <c r="L4951" s="1" t="s">
        <v>93</v>
      </c>
      <c r="M4951" s="1" t="s">
        <v>211</v>
      </c>
    </row>
    <row r="4952" spans="1:15" x14ac:dyDescent="0.25">
      <c r="A4952" s="1" t="s">
        <v>2663</v>
      </c>
      <c r="B4952" s="1" t="s">
        <v>2664</v>
      </c>
      <c r="C4952" s="1" t="s">
        <v>2665</v>
      </c>
      <c r="D4952" s="1" t="s">
        <v>2241</v>
      </c>
      <c r="E4952" s="1" t="s">
        <v>2242</v>
      </c>
      <c r="F4952" s="1" t="s">
        <v>2243</v>
      </c>
      <c r="I4952">
        <v>1.7999999999999999E-2</v>
      </c>
      <c r="J4952" s="1" t="s">
        <v>58</v>
      </c>
      <c r="K4952" s="2">
        <f>+I4952</f>
        <v>1.7999999999999999E-2</v>
      </c>
      <c r="L4952" s="1" t="s">
        <v>93</v>
      </c>
      <c r="M4952" s="1" t="s">
        <v>167</v>
      </c>
    </row>
    <row r="4953" spans="1:15" x14ac:dyDescent="0.25">
      <c r="A4953" s="1" t="s">
        <v>2659</v>
      </c>
      <c r="B4953" s="1" t="s">
        <v>2660</v>
      </c>
      <c r="C4953" s="1" t="s">
        <v>2661</v>
      </c>
      <c r="D4953" s="1" t="s">
        <v>2339</v>
      </c>
      <c r="E4953" s="1" t="s">
        <v>2242</v>
      </c>
      <c r="F4953" s="1" t="s">
        <v>202</v>
      </c>
      <c r="I4953">
        <v>43.42</v>
      </c>
      <c r="J4953" s="1" t="s">
        <v>58</v>
      </c>
      <c r="K4953" s="2">
        <f>+I4953</f>
        <v>43.42</v>
      </c>
      <c r="L4953" s="1" t="s">
        <v>136</v>
      </c>
      <c r="M4953" s="1" t="s">
        <v>83</v>
      </c>
      <c r="O4953" s="1" t="s">
        <v>264</v>
      </c>
    </row>
    <row r="4954" spans="1:15" x14ac:dyDescent="0.25">
      <c r="A4954" s="1" t="s">
        <v>2659</v>
      </c>
      <c r="B4954" s="1" t="s">
        <v>2660</v>
      </c>
      <c r="C4954" s="1" t="s">
        <v>2661</v>
      </c>
      <c r="D4954" s="1" t="s">
        <v>2339</v>
      </c>
      <c r="E4954" s="1" t="s">
        <v>2242</v>
      </c>
      <c r="F4954" s="1" t="s">
        <v>202</v>
      </c>
      <c r="I4954">
        <v>43.42</v>
      </c>
      <c r="J4954" s="1" t="s">
        <v>58</v>
      </c>
      <c r="K4954" s="2">
        <f>+I4954</f>
        <v>43.42</v>
      </c>
      <c r="L4954" s="1" t="s">
        <v>136</v>
      </c>
      <c r="M4954" s="1" t="s">
        <v>83</v>
      </c>
      <c r="O4954" s="1" t="s">
        <v>84</v>
      </c>
    </row>
    <row r="4955" spans="1:15" x14ac:dyDescent="0.25">
      <c r="A4955" s="1" t="s">
        <v>2659</v>
      </c>
      <c r="B4955" s="1" t="s">
        <v>2660</v>
      </c>
      <c r="C4955" s="1" t="s">
        <v>2661</v>
      </c>
      <c r="D4955" s="1" t="s">
        <v>2339</v>
      </c>
      <c r="E4955" s="1" t="s">
        <v>2242</v>
      </c>
      <c r="F4955" s="1" t="s">
        <v>202</v>
      </c>
      <c r="I4955">
        <v>43.42</v>
      </c>
      <c r="J4955" s="1" t="s">
        <v>58</v>
      </c>
      <c r="K4955" s="2">
        <f>+I4955</f>
        <v>43.42</v>
      </c>
      <c r="L4955" s="1" t="s">
        <v>136</v>
      </c>
      <c r="M4955" s="1" t="s">
        <v>83</v>
      </c>
      <c r="O4955" s="1" t="s">
        <v>4307</v>
      </c>
    </row>
    <row r="4956" spans="1:15" x14ac:dyDescent="0.25">
      <c r="A4956" s="1" t="s">
        <v>2659</v>
      </c>
      <c r="B4956" s="1" t="s">
        <v>2660</v>
      </c>
      <c r="C4956" s="1" t="s">
        <v>2661</v>
      </c>
      <c r="D4956" s="1" t="s">
        <v>2339</v>
      </c>
      <c r="E4956" s="1" t="s">
        <v>2242</v>
      </c>
      <c r="F4956" s="1" t="s">
        <v>202</v>
      </c>
      <c r="I4956">
        <v>43.42</v>
      </c>
      <c r="J4956" s="1" t="s">
        <v>58</v>
      </c>
      <c r="K4956" s="2">
        <f>+I4956</f>
        <v>43.42</v>
      </c>
      <c r="L4956" s="1" t="s">
        <v>93</v>
      </c>
      <c r="M4956" s="1" t="s">
        <v>60</v>
      </c>
      <c r="N4956" s="1" t="s">
        <v>61</v>
      </c>
    </row>
    <row r="4957" spans="1:15" x14ac:dyDescent="0.25">
      <c r="A4957" s="1" t="s">
        <v>2659</v>
      </c>
      <c r="B4957" s="1" t="s">
        <v>2660</v>
      </c>
      <c r="C4957" s="1" t="s">
        <v>2661</v>
      </c>
      <c r="D4957" s="1" t="s">
        <v>2339</v>
      </c>
      <c r="E4957" s="1" t="s">
        <v>2242</v>
      </c>
      <c r="F4957" s="1" t="s">
        <v>202</v>
      </c>
      <c r="I4957">
        <v>43.42</v>
      </c>
      <c r="J4957" s="1" t="s">
        <v>58</v>
      </c>
      <c r="K4957" s="2">
        <f>+I4957</f>
        <v>43.42</v>
      </c>
      <c r="L4957" s="1" t="s">
        <v>93</v>
      </c>
      <c r="M4957" s="1" t="s">
        <v>60</v>
      </c>
      <c r="N4957" s="1" t="s">
        <v>303</v>
      </c>
    </row>
    <row r="4958" spans="1:15" x14ac:dyDescent="0.25">
      <c r="A4958" s="1" t="s">
        <v>2659</v>
      </c>
      <c r="B4958" s="1" t="s">
        <v>2660</v>
      </c>
      <c r="C4958" s="1" t="s">
        <v>2661</v>
      </c>
      <c r="D4958" s="1" t="s">
        <v>2339</v>
      </c>
      <c r="E4958" s="1" t="s">
        <v>2242</v>
      </c>
      <c r="F4958" s="1" t="s">
        <v>202</v>
      </c>
      <c r="I4958">
        <v>43.42</v>
      </c>
      <c r="J4958" s="1" t="s">
        <v>58</v>
      </c>
      <c r="K4958" s="2">
        <f>+I4958</f>
        <v>43.42</v>
      </c>
      <c r="L4958" s="1" t="s">
        <v>93</v>
      </c>
      <c r="M4958" s="1" t="s">
        <v>60</v>
      </c>
      <c r="N4958" s="1" t="s">
        <v>2230</v>
      </c>
    </row>
    <row r="4959" spans="1:15" x14ac:dyDescent="0.25">
      <c r="A4959" s="1" t="s">
        <v>2659</v>
      </c>
      <c r="B4959" s="1" t="s">
        <v>2660</v>
      </c>
      <c r="C4959" s="1" t="s">
        <v>2661</v>
      </c>
      <c r="D4959" s="1" t="s">
        <v>2339</v>
      </c>
      <c r="E4959" s="1" t="s">
        <v>2242</v>
      </c>
      <c r="F4959" s="1" t="s">
        <v>202</v>
      </c>
      <c r="I4959">
        <v>43.42</v>
      </c>
      <c r="J4959" s="1" t="s">
        <v>58</v>
      </c>
      <c r="K4959" s="2">
        <f>+I4959</f>
        <v>43.42</v>
      </c>
      <c r="L4959" s="1" t="s">
        <v>93</v>
      </c>
      <c r="M4959" s="1" t="s">
        <v>211</v>
      </c>
    </row>
    <row r="4960" spans="1:15" x14ac:dyDescent="0.25">
      <c r="A4960" s="1" t="s">
        <v>2656</v>
      </c>
      <c r="B4960" s="1" t="s">
        <v>2657</v>
      </c>
      <c r="C4960" s="1" t="s">
        <v>2658</v>
      </c>
      <c r="D4960" s="1" t="s">
        <v>2241</v>
      </c>
      <c r="E4960" s="1" t="s">
        <v>2242</v>
      </c>
      <c r="F4960" s="1" t="s">
        <v>2243</v>
      </c>
      <c r="I4960">
        <v>30</v>
      </c>
      <c r="J4960" s="1" t="s">
        <v>58</v>
      </c>
      <c r="K4960" s="2">
        <f>+I4960</f>
        <v>30</v>
      </c>
      <c r="L4960" s="1" t="s">
        <v>82</v>
      </c>
      <c r="M4960" s="1" t="s">
        <v>83</v>
      </c>
      <c r="O4960" s="1" t="s">
        <v>264</v>
      </c>
    </row>
    <row r="4961" spans="1:15" x14ac:dyDescent="0.25">
      <c r="A4961" s="1" t="s">
        <v>2656</v>
      </c>
      <c r="B4961" s="1" t="s">
        <v>2657</v>
      </c>
      <c r="C4961" s="1" t="s">
        <v>2658</v>
      </c>
      <c r="D4961" s="1" t="s">
        <v>2241</v>
      </c>
      <c r="E4961" s="1" t="s">
        <v>2242</v>
      </c>
      <c r="F4961" s="1" t="s">
        <v>2243</v>
      </c>
      <c r="I4961">
        <v>30</v>
      </c>
      <c r="J4961" s="1" t="s">
        <v>58</v>
      </c>
      <c r="K4961" s="2">
        <f>+I4961</f>
        <v>30</v>
      </c>
      <c r="L4961" s="1" t="s">
        <v>93</v>
      </c>
      <c r="M4961" s="1" t="s">
        <v>60</v>
      </c>
      <c r="N4961" s="1" t="s">
        <v>2200</v>
      </c>
    </row>
    <row r="4962" spans="1:15" x14ac:dyDescent="0.25">
      <c r="A4962" s="1" t="s">
        <v>2656</v>
      </c>
      <c r="B4962" s="1" t="s">
        <v>2657</v>
      </c>
      <c r="C4962" s="1" t="s">
        <v>2658</v>
      </c>
      <c r="D4962" s="1" t="s">
        <v>2241</v>
      </c>
      <c r="E4962" s="1" t="s">
        <v>2242</v>
      </c>
      <c r="F4962" s="1" t="s">
        <v>2243</v>
      </c>
      <c r="I4962">
        <v>30</v>
      </c>
      <c r="J4962" s="1" t="s">
        <v>58</v>
      </c>
      <c r="K4962" s="2">
        <f>+I4962</f>
        <v>30</v>
      </c>
      <c r="L4962" s="1" t="s">
        <v>93</v>
      </c>
      <c r="M4962" s="1" t="s">
        <v>60</v>
      </c>
      <c r="N4962" s="1" t="s">
        <v>61</v>
      </c>
    </row>
    <row r="4963" spans="1:15" x14ac:dyDescent="0.25">
      <c r="A4963" s="1" t="s">
        <v>2656</v>
      </c>
      <c r="B4963" s="1" t="s">
        <v>2657</v>
      </c>
      <c r="C4963" s="1" t="s">
        <v>2658</v>
      </c>
      <c r="D4963" s="1" t="s">
        <v>2241</v>
      </c>
      <c r="E4963" s="1" t="s">
        <v>2242</v>
      </c>
      <c r="F4963" s="1" t="s">
        <v>2243</v>
      </c>
      <c r="I4963">
        <v>30</v>
      </c>
      <c r="J4963" s="1" t="s">
        <v>58</v>
      </c>
      <c r="K4963" s="2">
        <f>+I4963</f>
        <v>30</v>
      </c>
      <c r="L4963" s="1" t="s">
        <v>93</v>
      </c>
      <c r="M4963" s="1" t="s">
        <v>60</v>
      </c>
      <c r="N4963" s="1" t="s">
        <v>2230</v>
      </c>
    </row>
    <row r="4964" spans="1:15" x14ac:dyDescent="0.25">
      <c r="A4964" s="1" t="s">
        <v>2656</v>
      </c>
      <c r="B4964" s="1" t="s">
        <v>2657</v>
      </c>
      <c r="C4964" s="1" t="s">
        <v>2658</v>
      </c>
      <c r="D4964" s="1" t="s">
        <v>2241</v>
      </c>
      <c r="E4964" s="1" t="s">
        <v>2242</v>
      </c>
      <c r="F4964" s="1" t="s">
        <v>2243</v>
      </c>
      <c r="I4964">
        <v>30</v>
      </c>
      <c r="J4964" s="1" t="s">
        <v>58</v>
      </c>
      <c r="K4964" s="2">
        <f>+I4964</f>
        <v>30</v>
      </c>
      <c r="L4964" s="1" t="s">
        <v>93</v>
      </c>
      <c r="M4964" s="1" t="s">
        <v>211</v>
      </c>
    </row>
    <row r="4965" spans="1:15" x14ac:dyDescent="0.25">
      <c r="A4965" s="1" t="s">
        <v>2653</v>
      </c>
      <c r="B4965" s="1" t="s">
        <v>2654</v>
      </c>
      <c r="C4965" s="1" t="s">
        <v>2655</v>
      </c>
      <c r="D4965" s="1" t="s">
        <v>2396</v>
      </c>
      <c r="E4965" s="1" t="s">
        <v>2242</v>
      </c>
      <c r="F4965" s="1" t="s">
        <v>202</v>
      </c>
      <c r="I4965">
        <v>13.75</v>
      </c>
      <c r="J4965" s="1" t="s">
        <v>58</v>
      </c>
      <c r="K4965" s="2">
        <f>+I4965</f>
        <v>13.75</v>
      </c>
      <c r="L4965" s="1" t="s">
        <v>82</v>
      </c>
      <c r="M4965" s="1" t="s">
        <v>83</v>
      </c>
      <c r="O4965" s="1" t="s">
        <v>264</v>
      </c>
    </row>
    <row r="4966" spans="1:15" x14ac:dyDescent="0.25">
      <c r="A4966" s="1" t="s">
        <v>2653</v>
      </c>
      <c r="B4966" s="1" t="s">
        <v>2654</v>
      </c>
      <c r="C4966" s="1" t="s">
        <v>2655</v>
      </c>
      <c r="D4966" s="1" t="s">
        <v>2396</v>
      </c>
      <c r="E4966" s="1" t="s">
        <v>2242</v>
      </c>
      <c r="F4966" s="1" t="s">
        <v>202</v>
      </c>
      <c r="I4966">
        <v>13.75</v>
      </c>
      <c r="J4966" s="1" t="s">
        <v>58</v>
      </c>
      <c r="K4966" s="2">
        <f>+I4966</f>
        <v>13.75</v>
      </c>
      <c r="L4966" s="1" t="s">
        <v>82</v>
      </c>
      <c r="M4966" s="1" t="s">
        <v>83</v>
      </c>
      <c r="O4966" s="1" t="s">
        <v>260</v>
      </c>
    </row>
    <row r="4967" spans="1:15" x14ac:dyDescent="0.25">
      <c r="A4967" s="1" t="s">
        <v>2653</v>
      </c>
      <c r="B4967" s="1" t="s">
        <v>2654</v>
      </c>
      <c r="C4967" s="1" t="s">
        <v>2655</v>
      </c>
      <c r="D4967" s="1" t="s">
        <v>2396</v>
      </c>
      <c r="E4967" s="1" t="s">
        <v>2242</v>
      </c>
      <c r="F4967" s="1" t="s">
        <v>202</v>
      </c>
      <c r="I4967">
        <v>13.75</v>
      </c>
      <c r="J4967" s="1" t="s">
        <v>58</v>
      </c>
      <c r="K4967" s="2">
        <f>+I4967</f>
        <v>13.75</v>
      </c>
      <c r="L4967" s="1" t="s">
        <v>82</v>
      </c>
      <c r="M4967" s="1" t="s">
        <v>83</v>
      </c>
      <c r="O4967" s="1" t="s">
        <v>839</v>
      </c>
    </row>
    <row r="4968" spans="1:15" x14ac:dyDescent="0.25">
      <c r="A4968" s="1" t="s">
        <v>2653</v>
      </c>
      <c r="B4968" s="1" t="s">
        <v>2654</v>
      </c>
      <c r="C4968" s="1" t="s">
        <v>2655</v>
      </c>
      <c r="D4968" s="1" t="s">
        <v>2396</v>
      </c>
      <c r="E4968" s="1" t="s">
        <v>2242</v>
      </c>
      <c r="F4968" s="1" t="s">
        <v>202</v>
      </c>
      <c r="I4968">
        <v>13.75</v>
      </c>
      <c r="J4968" s="1" t="s">
        <v>58</v>
      </c>
      <c r="K4968" s="2">
        <f>+I4968</f>
        <v>13.75</v>
      </c>
      <c r="L4968" s="1" t="s">
        <v>82</v>
      </c>
      <c r="M4968" s="1" t="s">
        <v>83</v>
      </c>
      <c r="O4968" s="1" t="s">
        <v>814</v>
      </c>
    </row>
    <row r="4969" spans="1:15" x14ac:dyDescent="0.25">
      <c r="A4969" s="1" t="s">
        <v>2653</v>
      </c>
      <c r="B4969" s="1" t="s">
        <v>2654</v>
      </c>
      <c r="C4969" s="1" t="s">
        <v>2655</v>
      </c>
      <c r="D4969" s="1" t="s">
        <v>2396</v>
      </c>
      <c r="E4969" s="1" t="s">
        <v>2242</v>
      </c>
      <c r="F4969" s="1" t="s">
        <v>202</v>
      </c>
      <c r="I4969">
        <v>13.75</v>
      </c>
      <c r="J4969" s="1" t="s">
        <v>58</v>
      </c>
      <c r="K4969" s="2">
        <f>+I4969</f>
        <v>13.75</v>
      </c>
      <c r="L4969" s="1" t="s">
        <v>93</v>
      </c>
      <c r="M4969" s="1" t="s">
        <v>60</v>
      </c>
      <c r="N4969" s="1" t="s">
        <v>61</v>
      </c>
    </row>
    <row r="4970" spans="1:15" x14ac:dyDescent="0.25">
      <c r="A4970" s="1" t="s">
        <v>2653</v>
      </c>
      <c r="B4970" s="1" t="s">
        <v>2654</v>
      </c>
      <c r="C4970" s="1" t="s">
        <v>2655</v>
      </c>
      <c r="D4970" s="1" t="s">
        <v>2396</v>
      </c>
      <c r="E4970" s="1" t="s">
        <v>2242</v>
      </c>
      <c r="F4970" s="1" t="s">
        <v>202</v>
      </c>
      <c r="I4970">
        <v>13.75</v>
      </c>
      <c r="J4970" s="1" t="s">
        <v>58</v>
      </c>
      <c r="K4970" s="2">
        <f>+I4970</f>
        <v>13.75</v>
      </c>
      <c r="L4970" s="1" t="s">
        <v>93</v>
      </c>
      <c r="M4970" s="1" t="s">
        <v>60</v>
      </c>
      <c r="N4970" s="1" t="s">
        <v>2230</v>
      </c>
    </row>
    <row r="4971" spans="1:15" x14ac:dyDescent="0.25">
      <c r="A4971" s="1" t="s">
        <v>2653</v>
      </c>
      <c r="B4971" s="1" t="s">
        <v>2654</v>
      </c>
      <c r="C4971" s="1" t="s">
        <v>2655</v>
      </c>
      <c r="D4971" s="1" t="s">
        <v>2396</v>
      </c>
      <c r="E4971" s="1" t="s">
        <v>2242</v>
      </c>
      <c r="F4971" s="1" t="s">
        <v>202</v>
      </c>
      <c r="I4971">
        <v>13.75</v>
      </c>
      <c r="J4971" s="1" t="s">
        <v>58</v>
      </c>
      <c r="K4971" s="2">
        <f>+I4971</f>
        <v>13.75</v>
      </c>
      <c r="L4971" s="1" t="s">
        <v>93</v>
      </c>
      <c r="M4971" s="1" t="s">
        <v>60</v>
      </c>
      <c r="N4971" s="1" t="s">
        <v>2210</v>
      </c>
    </row>
    <row r="4972" spans="1:15" x14ac:dyDescent="0.25">
      <c r="A4972" s="1" t="s">
        <v>2653</v>
      </c>
      <c r="B4972" s="1" t="s">
        <v>2654</v>
      </c>
      <c r="C4972" s="1" t="s">
        <v>2655</v>
      </c>
      <c r="D4972" s="1" t="s">
        <v>2396</v>
      </c>
      <c r="E4972" s="1" t="s">
        <v>2242</v>
      </c>
      <c r="F4972" s="1" t="s">
        <v>202</v>
      </c>
      <c r="I4972">
        <v>13.75</v>
      </c>
      <c r="J4972" s="1" t="s">
        <v>58</v>
      </c>
      <c r="K4972" s="2">
        <f>+I4972</f>
        <v>13.75</v>
      </c>
      <c r="L4972" s="1" t="s">
        <v>93</v>
      </c>
      <c r="M4972" s="1" t="s">
        <v>211</v>
      </c>
    </row>
    <row r="4973" spans="1:15" x14ac:dyDescent="0.25">
      <c r="A4973" s="1" t="s">
        <v>2650</v>
      </c>
      <c r="B4973" s="1" t="s">
        <v>2651</v>
      </c>
      <c r="C4973" s="1" t="s">
        <v>2652</v>
      </c>
      <c r="D4973" s="1" t="s">
        <v>2322</v>
      </c>
      <c r="E4973" s="1" t="s">
        <v>2242</v>
      </c>
      <c r="F4973" s="1" t="s">
        <v>202</v>
      </c>
      <c r="I4973">
        <v>13.62</v>
      </c>
      <c r="J4973" s="1" t="s">
        <v>58</v>
      </c>
      <c r="K4973" s="2">
        <f>+I4973</f>
        <v>13.62</v>
      </c>
      <c r="L4973" s="1" t="s">
        <v>136</v>
      </c>
      <c r="M4973" s="1" t="s">
        <v>83</v>
      </c>
      <c r="O4973" s="1" t="s">
        <v>84</v>
      </c>
    </row>
    <row r="4974" spans="1:15" x14ac:dyDescent="0.25">
      <c r="A4974" s="1" t="s">
        <v>2650</v>
      </c>
      <c r="B4974" s="1" t="s">
        <v>2651</v>
      </c>
      <c r="C4974" s="1" t="s">
        <v>2652</v>
      </c>
      <c r="D4974" s="1" t="s">
        <v>2322</v>
      </c>
      <c r="E4974" s="1" t="s">
        <v>2242</v>
      </c>
      <c r="F4974" s="1" t="s">
        <v>202</v>
      </c>
      <c r="I4974">
        <v>13.62</v>
      </c>
      <c r="J4974" s="1" t="s">
        <v>58</v>
      </c>
      <c r="K4974" s="2">
        <f>+I4974</f>
        <v>13.62</v>
      </c>
      <c r="L4974" s="1" t="s">
        <v>136</v>
      </c>
      <c r="M4974" s="1" t="s">
        <v>83</v>
      </c>
      <c r="O4974" s="1" t="s">
        <v>264</v>
      </c>
    </row>
    <row r="4975" spans="1:15" x14ac:dyDescent="0.25">
      <c r="A4975" s="1" t="s">
        <v>2650</v>
      </c>
      <c r="B4975" s="1" t="s">
        <v>2651</v>
      </c>
      <c r="C4975" s="1" t="s">
        <v>2652</v>
      </c>
      <c r="D4975" s="1" t="s">
        <v>2322</v>
      </c>
      <c r="E4975" s="1" t="s">
        <v>2242</v>
      </c>
      <c r="F4975" s="1" t="s">
        <v>202</v>
      </c>
      <c r="I4975">
        <v>13.62</v>
      </c>
      <c r="J4975" s="1" t="s">
        <v>58</v>
      </c>
      <c r="K4975" s="2">
        <f>+I4975</f>
        <v>13.62</v>
      </c>
      <c r="L4975" s="1" t="s">
        <v>136</v>
      </c>
      <c r="M4975" s="1" t="s">
        <v>83</v>
      </c>
      <c r="O4975" s="1" t="s">
        <v>260</v>
      </c>
    </row>
    <row r="4976" spans="1:15" x14ac:dyDescent="0.25">
      <c r="A4976" s="1" t="s">
        <v>2650</v>
      </c>
      <c r="B4976" s="1" t="s">
        <v>2651</v>
      </c>
      <c r="C4976" s="1" t="s">
        <v>2652</v>
      </c>
      <c r="D4976" s="1" t="s">
        <v>2322</v>
      </c>
      <c r="E4976" s="1" t="s">
        <v>2242</v>
      </c>
      <c r="F4976" s="1" t="s">
        <v>202</v>
      </c>
      <c r="I4976">
        <v>13.62</v>
      </c>
      <c r="J4976" s="1" t="s">
        <v>58</v>
      </c>
      <c r="K4976" s="2">
        <f>+I4976</f>
        <v>13.62</v>
      </c>
      <c r="L4976" s="1" t="s">
        <v>93</v>
      </c>
      <c r="M4976" s="1" t="s">
        <v>60</v>
      </c>
      <c r="N4976" s="1" t="s">
        <v>61</v>
      </c>
    </row>
    <row r="4977" spans="1:15" x14ac:dyDescent="0.25">
      <c r="A4977" s="1" t="s">
        <v>2650</v>
      </c>
      <c r="B4977" s="1" t="s">
        <v>2651</v>
      </c>
      <c r="C4977" s="1" t="s">
        <v>2652</v>
      </c>
      <c r="D4977" s="1" t="s">
        <v>2322</v>
      </c>
      <c r="E4977" s="1" t="s">
        <v>2242</v>
      </c>
      <c r="F4977" s="1" t="s">
        <v>202</v>
      </c>
      <c r="I4977">
        <v>13.62</v>
      </c>
      <c r="J4977" s="1" t="s">
        <v>58</v>
      </c>
      <c r="K4977" s="2">
        <f>+I4977</f>
        <v>13.62</v>
      </c>
      <c r="L4977" s="1" t="s">
        <v>93</v>
      </c>
      <c r="M4977" s="1" t="s">
        <v>60</v>
      </c>
      <c r="N4977" s="1" t="s">
        <v>303</v>
      </c>
    </row>
    <row r="4978" spans="1:15" x14ac:dyDescent="0.25">
      <c r="A4978" s="1" t="s">
        <v>2650</v>
      </c>
      <c r="B4978" s="1" t="s">
        <v>2651</v>
      </c>
      <c r="C4978" s="1" t="s">
        <v>2652</v>
      </c>
      <c r="D4978" s="1" t="s">
        <v>2322</v>
      </c>
      <c r="E4978" s="1" t="s">
        <v>2242</v>
      </c>
      <c r="F4978" s="1" t="s">
        <v>202</v>
      </c>
      <c r="I4978">
        <v>13.62</v>
      </c>
      <c r="J4978" s="1" t="s">
        <v>58</v>
      </c>
      <c r="K4978" s="2">
        <f>+I4978</f>
        <v>13.62</v>
      </c>
      <c r="L4978" s="1" t="s">
        <v>93</v>
      </c>
      <c r="M4978" s="1" t="s">
        <v>60</v>
      </c>
      <c r="N4978" s="1" t="s">
        <v>2230</v>
      </c>
    </row>
    <row r="4979" spans="1:15" x14ac:dyDescent="0.25">
      <c r="A4979" s="1" t="s">
        <v>2650</v>
      </c>
      <c r="B4979" s="1" t="s">
        <v>2651</v>
      </c>
      <c r="C4979" s="1" t="s">
        <v>2652</v>
      </c>
      <c r="D4979" s="1" t="s">
        <v>2322</v>
      </c>
      <c r="E4979" s="1" t="s">
        <v>2242</v>
      </c>
      <c r="F4979" s="1" t="s">
        <v>202</v>
      </c>
      <c r="I4979">
        <v>13.62</v>
      </c>
      <c r="J4979" s="1" t="s">
        <v>58</v>
      </c>
      <c r="K4979" s="2">
        <f>+I4979</f>
        <v>13.62</v>
      </c>
      <c r="L4979" s="1" t="s">
        <v>93</v>
      </c>
      <c r="M4979" s="1" t="s">
        <v>60</v>
      </c>
      <c r="N4979" s="1" t="s">
        <v>2200</v>
      </c>
    </row>
    <row r="4980" spans="1:15" x14ac:dyDescent="0.25">
      <c r="A4980" s="1" t="s">
        <v>2650</v>
      </c>
      <c r="B4980" s="1" t="s">
        <v>2651</v>
      </c>
      <c r="C4980" s="1" t="s">
        <v>2652</v>
      </c>
      <c r="D4980" s="1" t="s">
        <v>2322</v>
      </c>
      <c r="E4980" s="1" t="s">
        <v>2242</v>
      </c>
      <c r="F4980" s="1" t="s">
        <v>202</v>
      </c>
      <c r="I4980">
        <v>13.62</v>
      </c>
      <c r="J4980" s="1" t="s">
        <v>58</v>
      </c>
      <c r="K4980" s="2">
        <f>+I4980</f>
        <v>13.62</v>
      </c>
      <c r="L4980" s="1" t="s">
        <v>93</v>
      </c>
      <c r="M4980" s="1" t="s">
        <v>211</v>
      </c>
    </row>
    <row r="4981" spans="1:15" x14ac:dyDescent="0.25">
      <c r="A4981" s="1" t="s">
        <v>2646</v>
      </c>
      <c r="B4981" s="1" t="s">
        <v>2647</v>
      </c>
      <c r="C4981" s="1" t="s">
        <v>2648</v>
      </c>
      <c r="D4981" s="1" t="s">
        <v>2396</v>
      </c>
      <c r="E4981" s="1" t="s">
        <v>2242</v>
      </c>
      <c r="F4981" s="1" t="s">
        <v>202</v>
      </c>
      <c r="I4981">
        <v>1.4999999999999999E-2</v>
      </c>
      <c r="J4981" s="1" t="s">
        <v>58</v>
      </c>
      <c r="K4981" s="2">
        <f>+I4981</f>
        <v>1.4999999999999999E-2</v>
      </c>
      <c r="L4981" s="1" t="s">
        <v>93</v>
      </c>
      <c r="M4981" s="1" t="s">
        <v>167</v>
      </c>
    </row>
    <row r="4982" spans="1:15" x14ac:dyDescent="0.25">
      <c r="A4982" s="1" t="s">
        <v>2641</v>
      </c>
      <c r="B4982" s="1" t="s">
        <v>2642</v>
      </c>
      <c r="C4982" s="1" t="s">
        <v>2643</v>
      </c>
      <c r="D4982" s="1" t="s">
        <v>2322</v>
      </c>
      <c r="E4982" s="1" t="s">
        <v>2242</v>
      </c>
      <c r="F4982" s="1" t="s">
        <v>202</v>
      </c>
      <c r="I4982">
        <v>132.4</v>
      </c>
      <c r="J4982" s="1" t="s">
        <v>58</v>
      </c>
      <c r="K4982" s="2">
        <f>+I4982</f>
        <v>132.4</v>
      </c>
      <c r="L4982" s="1" t="s">
        <v>82</v>
      </c>
      <c r="M4982" s="1" t="s">
        <v>83</v>
      </c>
      <c r="O4982" s="1" t="s">
        <v>264</v>
      </c>
    </row>
    <row r="4983" spans="1:15" x14ac:dyDescent="0.25">
      <c r="A4983" s="1" t="s">
        <v>2641</v>
      </c>
      <c r="B4983" s="1" t="s">
        <v>2642</v>
      </c>
      <c r="C4983" s="1" t="s">
        <v>2643</v>
      </c>
      <c r="D4983" s="1" t="s">
        <v>2322</v>
      </c>
      <c r="E4983" s="1" t="s">
        <v>2242</v>
      </c>
      <c r="F4983" s="1" t="s">
        <v>202</v>
      </c>
      <c r="I4983">
        <v>132.4</v>
      </c>
      <c r="J4983" s="1" t="s">
        <v>58</v>
      </c>
      <c r="K4983" s="2">
        <f>+I4983</f>
        <v>132.4</v>
      </c>
      <c r="L4983" s="1" t="s">
        <v>82</v>
      </c>
      <c r="M4983" s="1" t="s">
        <v>83</v>
      </c>
      <c r="O4983" s="1" t="s">
        <v>289</v>
      </c>
    </row>
    <row r="4984" spans="1:15" x14ac:dyDescent="0.25">
      <c r="A4984" s="1" t="s">
        <v>2641</v>
      </c>
      <c r="B4984" s="1" t="s">
        <v>2642</v>
      </c>
      <c r="C4984" s="1" t="s">
        <v>2643</v>
      </c>
      <c r="D4984" s="1" t="s">
        <v>2322</v>
      </c>
      <c r="E4984" s="1" t="s">
        <v>2242</v>
      </c>
      <c r="F4984" s="1" t="s">
        <v>202</v>
      </c>
      <c r="I4984">
        <v>132.4</v>
      </c>
      <c r="J4984" s="1" t="s">
        <v>58</v>
      </c>
      <c r="K4984" s="2">
        <f>+I4984</f>
        <v>132.4</v>
      </c>
      <c r="L4984" s="1" t="s">
        <v>93</v>
      </c>
      <c r="M4984" s="1" t="s">
        <v>60</v>
      </c>
      <c r="N4984" s="1" t="s">
        <v>61</v>
      </c>
    </row>
    <row r="4985" spans="1:15" x14ac:dyDescent="0.25">
      <c r="A4985" s="1" t="s">
        <v>2641</v>
      </c>
      <c r="B4985" s="1" t="s">
        <v>2642</v>
      </c>
      <c r="C4985" s="1" t="s">
        <v>2643</v>
      </c>
      <c r="D4985" s="1" t="s">
        <v>2322</v>
      </c>
      <c r="E4985" s="1" t="s">
        <v>2242</v>
      </c>
      <c r="F4985" s="1" t="s">
        <v>202</v>
      </c>
      <c r="I4985">
        <v>132.4</v>
      </c>
      <c r="J4985" s="1" t="s">
        <v>58</v>
      </c>
      <c r="K4985" s="2">
        <f>+I4985</f>
        <v>132.4</v>
      </c>
      <c r="L4985" s="1" t="s">
        <v>93</v>
      </c>
      <c r="M4985" s="1" t="s">
        <v>60</v>
      </c>
      <c r="N4985" s="1" t="s">
        <v>303</v>
      </c>
    </row>
    <row r="4986" spans="1:15" x14ac:dyDescent="0.25">
      <c r="A4986" s="1" t="s">
        <v>2641</v>
      </c>
      <c r="B4986" s="1" t="s">
        <v>2642</v>
      </c>
      <c r="C4986" s="1" t="s">
        <v>2643</v>
      </c>
      <c r="D4986" s="1" t="s">
        <v>2322</v>
      </c>
      <c r="E4986" s="1" t="s">
        <v>2242</v>
      </c>
      <c r="F4986" s="1" t="s">
        <v>202</v>
      </c>
      <c r="I4986">
        <v>132.4</v>
      </c>
      <c r="J4986" s="1" t="s">
        <v>58</v>
      </c>
      <c r="K4986" s="2">
        <f>+I4986</f>
        <v>132.4</v>
      </c>
      <c r="L4986" s="1" t="s">
        <v>93</v>
      </c>
      <c r="M4986" s="1" t="s">
        <v>211</v>
      </c>
    </row>
    <row r="4987" spans="1:15" x14ac:dyDescent="0.25">
      <c r="A4987" s="1" t="s">
        <v>2636</v>
      </c>
      <c r="B4987" s="1" t="s">
        <v>2637</v>
      </c>
      <c r="C4987" s="1" t="s">
        <v>2638</v>
      </c>
      <c r="D4987" s="1" t="s">
        <v>2396</v>
      </c>
      <c r="E4987" s="1" t="s">
        <v>2242</v>
      </c>
      <c r="F4987" s="1" t="s">
        <v>202</v>
      </c>
      <c r="I4987">
        <v>40</v>
      </c>
      <c r="J4987" s="1" t="s">
        <v>58</v>
      </c>
      <c r="K4987" s="2">
        <f>+I4987</f>
        <v>40</v>
      </c>
      <c r="L4987" s="1" t="s">
        <v>82</v>
      </c>
      <c r="M4987" s="1" t="s">
        <v>83</v>
      </c>
      <c r="O4987" s="1" t="s">
        <v>264</v>
      </c>
    </row>
    <row r="4988" spans="1:15" x14ac:dyDescent="0.25">
      <c r="A4988" s="1" t="s">
        <v>2636</v>
      </c>
      <c r="B4988" s="1" t="s">
        <v>2637</v>
      </c>
      <c r="C4988" s="1" t="s">
        <v>2638</v>
      </c>
      <c r="D4988" s="1" t="s">
        <v>2396</v>
      </c>
      <c r="E4988" s="1" t="s">
        <v>2242</v>
      </c>
      <c r="F4988" s="1" t="s">
        <v>202</v>
      </c>
      <c r="I4988">
        <v>40</v>
      </c>
      <c r="J4988" s="1" t="s">
        <v>58</v>
      </c>
      <c r="K4988" s="2">
        <f>+I4988</f>
        <v>40</v>
      </c>
      <c r="L4988" s="1" t="s">
        <v>82</v>
      </c>
      <c r="M4988" s="1" t="s">
        <v>83</v>
      </c>
      <c r="O4988" s="1" t="s">
        <v>260</v>
      </c>
    </row>
    <row r="4989" spans="1:15" x14ac:dyDescent="0.25">
      <c r="A4989" s="1" t="s">
        <v>2636</v>
      </c>
      <c r="B4989" s="1" t="s">
        <v>2637</v>
      </c>
      <c r="C4989" s="1" t="s">
        <v>2638</v>
      </c>
      <c r="D4989" s="1" t="s">
        <v>2396</v>
      </c>
      <c r="E4989" s="1" t="s">
        <v>2242</v>
      </c>
      <c r="F4989" s="1" t="s">
        <v>202</v>
      </c>
      <c r="I4989">
        <v>40</v>
      </c>
      <c r="J4989" s="1" t="s">
        <v>58</v>
      </c>
      <c r="K4989" s="2">
        <f>+I4989</f>
        <v>40</v>
      </c>
      <c r="L4989" s="1" t="s">
        <v>93</v>
      </c>
      <c r="M4989" s="1" t="s">
        <v>60</v>
      </c>
      <c r="N4989" s="1" t="s">
        <v>61</v>
      </c>
    </row>
    <row r="4990" spans="1:15" x14ac:dyDescent="0.25">
      <c r="A4990" s="1" t="s">
        <v>2636</v>
      </c>
      <c r="B4990" s="1" t="s">
        <v>2637</v>
      </c>
      <c r="C4990" s="1" t="s">
        <v>2638</v>
      </c>
      <c r="D4990" s="1" t="s">
        <v>2396</v>
      </c>
      <c r="E4990" s="1" t="s">
        <v>2242</v>
      </c>
      <c r="F4990" s="1" t="s">
        <v>202</v>
      </c>
      <c r="I4990">
        <v>40</v>
      </c>
      <c r="J4990" s="1" t="s">
        <v>58</v>
      </c>
      <c r="K4990" s="2">
        <f>+I4990</f>
        <v>40</v>
      </c>
      <c r="L4990" s="1" t="s">
        <v>93</v>
      </c>
      <c r="M4990" s="1" t="s">
        <v>60</v>
      </c>
      <c r="N4990" s="1" t="s">
        <v>2210</v>
      </c>
    </row>
    <row r="4991" spans="1:15" x14ac:dyDescent="0.25">
      <c r="A4991" s="1" t="s">
        <v>2636</v>
      </c>
      <c r="B4991" s="1" t="s">
        <v>2637</v>
      </c>
      <c r="C4991" s="1" t="s">
        <v>2638</v>
      </c>
      <c r="D4991" s="1" t="s">
        <v>2396</v>
      </c>
      <c r="E4991" s="1" t="s">
        <v>2242</v>
      </c>
      <c r="F4991" s="1" t="s">
        <v>202</v>
      </c>
      <c r="I4991">
        <v>40</v>
      </c>
      <c r="J4991" s="1" t="s">
        <v>58</v>
      </c>
      <c r="K4991" s="2">
        <f>+I4991</f>
        <v>40</v>
      </c>
      <c r="L4991" s="1" t="s">
        <v>93</v>
      </c>
      <c r="M4991" s="1" t="s">
        <v>60</v>
      </c>
      <c r="N4991" s="1" t="s">
        <v>359</v>
      </c>
    </row>
    <row r="4992" spans="1:15" x14ac:dyDescent="0.25">
      <c r="A4992" s="1" t="s">
        <v>2636</v>
      </c>
      <c r="B4992" s="1" t="s">
        <v>2637</v>
      </c>
      <c r="C4992" s="1" t="s">
        <v>2638</v>
      </c>
      <c r="D4992" s="1" t="s">
        <v>2396</v>
      </c>
      <c r="E4992" s="1" t="s">
        <v>2242</v>
      </c>
      <c r="F4992" s="1" t="s">
        <v>202</v>
      </c>
      <c r="I4992">
        <v>40</v>
      </c>
      <c r="J4992" s="1" t="s">
        <v>58</v>
      </c>
      <c r="K4992" s="2">
        <f>+I4992</f>
        <v>40</v>
      </c>
      <c r="L4992" s="1" t="s">
        <v>93</v>
      </c>
      <c r="M4992" s="1" t="s">
        <v>60</v>
      </c>
      <c r="N4992" s="1" t="s">
        <v>303</v>
      </c>
    </row>
    <row r="4993" spans="1:15" x14ac:dyDescent="0.25">
      <c r="A4993" s="1" t="s">
        <v>2636</v>
      </c>
      <c r="B4993" s="1" t="s">
        <v>2637</v>
      </c>
      <c r="C4993" s="1" t="s">
        <v>2638</v>
      </c>
      <c r="D4993" s="1" t="s">
        <v>2396</v>
      </c>
      <c r="E4993" s="1" t="s">
        <v>2242</v>
      </c>
      <c r="F4993" s="1" t="s">
        <v>202</v>
      </c>
      <c r="I4993">
        <v>40</v>
      </c>
      <c r="J4993" s="1" t="s">
        <v>58</v>
      </c>
      <c r="K4993" s="2">
        <f>+I4993</f>
        <v>40</v>
      </c>
      <c r="L4993" s="1" t="s">
        <v>93</v>
      </c>
      <c r="M4993" s="1" t="s">
        <v>211</v>
      </c>
    </row>
    <row r="4994" spans="1:15" x14ac:dyDescent="0.25">
      <c r="A4994" s="1" t="s">
        <v>2633</v>
      </c>
      <c r="B4994" s="1" t="s">
        <v>2634</v>
      </c>
      <c r="C4994" s="1" t="s">
        <v>2635</v>
      </c>
      <c r="D4994" s="1" t="s">
        <v>2322</v>
      </c>
      <c r="E4994" s="1" t="s">
        <v>2242</v>
      </c>
      <c r="F4994" s="1" t="s">
        <v>202</v>
      </c>
      <c r="I4994">
        <v>43</v>
      </c>
      <c r="J4994" s="1" t="s">
        <v>58</v>
      </c>
      <c r="K4994" s="2">
        <f>+I4994</f>
        <v>43</v>
      </c>
      <c r="L4994" s="1" t="s">
        <v>82</v>
      </c>
      <c r="M4994" s="1" t="s">
        <v>83</v>
      </c>
      <c r="O4994" s="1" t="s">
        <v>264</v>
      </c>
    </row>
    <row r="4995" spans="1:15" x14ac:dyDescent="0.25">
      <c r="A4995" s="1" t="s">
        <v>2633</v>
      </c>
      <c r="B4995" s="1" t="s">
        <v>2634</v>
      </c>
      <c r="C4995" s="1" t="s">
        <v>2635</v>
      </c>
      <c r="D4995" s="1" t="s">
        <v>2322</v>
      </c>
      <c r="E4995" s="1" t="s">
        <v>2242</v>
      </c>
      <c r="F4995" s="1" t="s">
        <v>202</v>
      </c>
      <c r="I4995">
        <v>43</v>
      </c>
      <c r="J4995" s="1" t="s">
        <v>58</v>
      </c>
      <c r="K4995" s="2">
        <f>+I4995</f>
        <v>43</v>
      </c>
      <c r="L4995" s="1" t="s">
        <v>82</v>
      </c>
      <c r="M4995" s="1" t="s">
        <v>83</v>
      </c>
      <c r="O4995" s="1" t="s">
        <v>289</v>
      </c>
    </row>
    <row r="4996" spans="1:15" x14ac:dyDescent="0.25">
      <c r="A4996" s="1" t="s">
        <v>2633</v>
      </c>
      <c r="B4996" s="1" t="s">
        <v>2634</v>
      </c>
      <c r="C4996" s="1" t="s">
        <v>2635</v>
      </c>
      <c r="D4996" s="1" t="s">
        <v>2322</v>
      </c>
      <c r="E4996" s="1" t="s">
        <v>2242</v>
      </c>
      <c r="F4996" s="1" t="s">
        <v>202</v>
      </c>
      <c r="I4996">
        <v>43</v>
      </c>
      <c r="J4996" s="1" t="s">
        <v>58</v>
      </c>
      <c r="K4996" s="2">
        <f>+I4996</f>
        <v>43</v>
      </c>
      <c r="L4996" s="1" t="s">
        <v>93</v>
      </c>
      <c r="M4996" s="1" t="s">
        <v>60</v>
      </c>
      <c r="N4996" s="1" t="s">
        <v>61</v>
      </c>
    </row>
    <row r="4997" spans="1:15" x14ac:dyDescent="0.25">
      <c r="A4997" s="1" t="s">
        <v>2633</v>
      </c>
      <c r="B4997" s="1" t="s">
        <v>2634</v>
      </c>
      <c r="C4997" s="1" t="s">
        <v>2635</v>
      </c>
      <c r="D4997" s="1" t="s">
        <v>2322</v>
      </c>
      <c r="E4997" s="1" t="s">
        <v>2242</v>
      </c>
      <c r="F4997" s="1" t="s">
        <v>202</v>
      </c>
      <c r="I4997">
        <v>43</v>
      </c>
      <c r="J4997" s="1" t="s">
        <v>58</v>
      </c>
      <c r="K4997" s="2">
        <f>+I4997</f>
        <v>43</v>
      </c>
      <c r="L4997" s="1" t="s">
        <v>93</v>
      </c>
      <c r="M4997" s="1" t="s">
        <v>60</v>
      </c>
      <c r="N4997" s="1" t="s">
        <v>303</v>
      </c>
    </row>
    <row r="4998" spans="1:15" x14ac:dyDescent="0.25">
      <c r="A4998" s="1" t="s">
        <v>2633</v>
      </c>
      <c r="B4998" s="1" t="s">
        <v>2634</v>
      </c>
      <c r="C4998" s="1" t="s">
        <v>2635</v>
      </c>
      <c r="D4998" s="1" t="s">
        <v>2322</v>
      </c>
      <c r="E4998" s="1" t="s">
        <v>2242</v>
      </c>
      <c r="F4998" s="1" t="s">
        <v>202</v>
      </c>
      <c r="I4998">
        <v>43</v>
      </c>
      <c r="J4998" s="1" t="s">
        <v>58</v>
      </c>
      <c r="K4998" s="2">
        <f>+I4998</f>
        <v>43</v>
      </c>
      <c r="L4998" s="1" t="s">
        <v>93</v>
      </c>
      <c r="M4998" s="1" t="s">
        <v>60</v>
      </c>
      <c r="N4998" s="1" t="s">
        <v>2200</v>
      </c>
    </row>
    <row r="4999" spans="1:15" x14ac:dyDescent="0.25">
      <c r="A4999" s="1" t="s">
        <v>2633</v>
      </c>
      <c r="B4999" s="1" t="s">
        <v>2634</v>
      </c>
      <c r="C4999" s="1" t="s">
        <v>2635</v>
      </c>
      <c r="D4999" s="1" t="s">
        <v>2322</v>
      </c>
      <c r="E4999" s="1" t="s">
        <v>2242</v>
      </c>
      <c r="F4999" s="1" t="s">
        <v>202</v>
      </c>
      <c r="I4999">
        <v>43</v>
      </c>
      <c r="J4999" s="1" t="s">
        <v>58</v>
      </c>
      <c r="K4999" s="2">
        <f>+I4999</f>
        <v>43</v>
      </c>
      <c r="L4999" s="1" t="s">
        <v>93</v>
      </c>
      <c r="M4999" s="1" t="s">
        <v>60</v>
      </c>
      <c r="N4999" s="1" t="s">
        <v>2230</v>
      </c>
    </row>
    <row r="5000" spans="1:15" x14ac:dyDescent="0.25">
      <c r="A5000" s="1" t="s">
        <v>2633</v>
      </c>
      <c r="B5000" s="1" t="s">
        <v>2634</v>
      </c>
      <c r="C5000" s="1" t="s">
        <v>2635</v>
      </c>
      <c r="D5000" s="1" t="s">
        <v>2322</v>
      </c>
      <c r="E5000" s="1" t="s">
        <v>2242</v>
      </c>
      <c r="F5000" s="1" t="s">
        <v>202</v>
      </c>
      <c r="I5000">
        <v>43</v>
      </c>
      <c r="J5000" s="1" t="s">
        <v>58</v>
      </c>
      <c r="K5000" s="2">
        <f>+I5000</f>
        <v>43</v>
      </c>
      <c r="L5000" s="1" t="s">
        <v>93</v>
      </c>
      <c r="M5000" s="1" t="s">
        <v>211</v>
      </c>
    </row>
    <row r="5001" spans="1:15" x14ac:dyDescent="0.25">
      <c r="A5001" s="1" t="s">
        <v>2629</v>
      </c>
      <c r="B5001" s="1" t="s">
        <v>2630</v>
      </c>
      <c r="C5001" s="1" t="s">
        <v>2631</v>
      </c>
      <c r="D5001" s="1" t="s">
        <v>2247</v>
      </c>
      <c r="E5001" s="1" t="s">
        <v>2242</v>
      </c>
      <c r="F5001" s="1" t="s">
        <v>202</v>
      </c>
      <c r="I5001">
        <v>1</v>
      </c>
      <c r="J5001" s="1" t="s">
        <v>58</v>
      </c>
      <c r="K5001" s="2">
        <f>+I5001</f>
        <v>1</v>
      </c>
      <c r="L5001" s="1" t="s">
        <v>93</v>
      </c>
      <c r="M5001" s="1" t="s">
        <v>93</v>
      </c>
    </row>
    <row r="5002" spans="1:15" x14ac:dyDescent="0.25">
      <c r="A5002" s="1" t="s">
        <v>2625</v>
      </c>
      <c r="B5002" s="1" t="s">
        <v>2626</v>
      </c>
      <c r="C5002" s="1" t="s">
        <v>2627</v>
      </c>
      <c r="D5002" s="1" t="s">
        <v>2247</v>
      </c>
      <c r="E5002" s="1" t="s">
        <v>2242</v>
      </c>
      <c r="F5002" s="1" t="s">
        <v>202</v>
      </c>
      <c r="I5002">
        <v>84.8</v>
      </c>
      <c r="J5002" s="1" t="s">
        <v>58</v>
      </c>
      <c r="K5002" s="2">
        <f>+I5002</f>
        <v>84.8</v>
      </c>
      <c r="L5002" s="1" t="s">
        <v>82</v>
      </c>
      <c r="M5002" s="1" t="s">
        <v>83</v>
      </c>
      <c r="O5002" s="1" t="s">
        <v>264</v>
      </c>
    </row>
    <row r="5003" spans="1:15" x14ac:dyDescent="0.25">
      <c r="A5003" s="1" t="s">
        <v>2625</v>
      </c>
      <c r="B5003" s="1" t="s">
        <v>2626</v>
      </c>
      <c r="C5003" s="1" t="s">
        <v>2627</v>
      </c>
      <c r="D5003" s="1" t="s">
        <v>2247</v>
      </c>
      <c r="E5003" s="1" t="s">
        <v>2242</v>
      </c>
      <c r="F5003" s="1" t="s">
        <v>202</v>
      </c>
      <c r="I5003">
        <v>84.8</v>
      </c>
      <c r="J5003" s="1" t="s">
        <v>58</v>
      </c>
      <c r="K5003" s="2">
        <f>+I5003</f>
        <v>84.8</v>
      </c>
      <c r="L5003" s="1" t="s">
        <v>82</v>
      </c>
      <c r="M5003" s="1" t="s">
        <v>83</v>
      </c>
      <c r="O5003" s="1" t="s">
        <v>814</v>
      </c>
    </row>
    <row r="5004" spans="1:15" x14ac:dyDescent="0.25">
      <c r="A5004" s="1" t="s">
        <v>2625</v>
      </c>
      <c r="B5004" s="1" t="s">
        <v>2626</v>
      </c>
      <c r="C5004" s="1" t="s">
        <v>2627</v>
      </c>
      <c r="D5004" s="1" t="s">
        <v>2247</v>
      </c>
      <c r="E5004" s="1" t="s">
        <v>2242</v>
      </c>
      <c r="F5004" s="1" t="s">
        <v>202</v>
      </c>
      <c r="I5004">
        <v>84.8</v>
      </c>
      <c r="J5004" s="1" t="s">
        <v>58</v>
      </c>
      <c r="K5004" s="2">
        <f>+I5004</f>
        <v>84.8</v>
      </c>
      <c r="L5004" s="1" t="s">
        <v>82</v>
      </c>
      <c r="M5004" s="1" t="s">
        <v>83</v>
      </c>
      <c r="O5004" s="1" t="s">
        <v>260</v>
      </c>
    </row>
    <row r="5005" spans="1:15" x14ac:dyDescent="0.25">
      <c r="A5005" s="1" t="s">
        <v>2625</v>
      </c>
      <c r="B5005" s="1" t="s">
        <v>2626</v>
      </c>
      <c r="C5005" s="1" t="s">
        <v>2627</v>
      </c>
      <c r="D5005" s="1" t="s">
        <v>2247</v>
      </c>
      <c r="E5005" s="1" t="s">
        <v>2242</v>
      </c>
      <c r="F5005" s="1" t="s">
        <v>202</v>
      </c>
      <c r="I5005">
        <v>84.8</v>
      </c>
      <c r="J5005" s="1" t="s">
        <v>58</v>
      </c>
      <c r="K5005" s="2">
        <f>+I5005</f>
        <v>84.8</v>
      </c>
      <c r="L5005" s="1" t="s">
        <v>93</v>
      </c>
      <c r="M5005" s="1" t="s">
        <v>60</v>
      </c>
      <c r="N5005" s="1" t="s">
        <v>61</v>
      </c>
    </row>
    <row r="5006" spans="1:15" x14ac:dyDescent="0.25">
      <c r="A5006" s="1" t="s">
        <v>2625</v>
      </c>
      <c r="B5006" s="1" t="s">
        <v>2626</v>
      </c>
      <c r="C5006" s="1" t="s">
        <v>2627</v>
      </c>
      <c r="D5006" s="1" t="s">
        <v>2247</v>
      </c>
      <c r="E5006" s="1" t="s">
        <v>2242</v>
      </c>
      <c r="F5006" s="1" t="s">
        <v>202</v>
      </c>
      <c r="I5006">
        <v>84.8</v>
      </c>
      <c r="J5006" s="1" t="s">
        <v>58</v>
      </c>
      <c r="K5006" s="2">
        <f>+I5006</f>
        <v>84.8</v>
      </c>
      <c r="L5006" s="1" t="s">
        <v>93</v>
      </c>
      <c r="M5006" s="1" t="s">
        <v>211</v>
      </c>
    </row>
    <row r="5007" spans="1:15" x14ac:dyDescent="0.25">
      <c r="A5007" s="1" t="s">
        <v>2622</v>
      </c>
      <c r="B5007" s="1" t="s">
        <v>2623</v>
      </c>
      <c r="C5007" s="1" t="s">
        <v>2624</v>
      </c>
      <c r="D5007" s="1" t="s">
        <v>2241</v>
      </c>
      <c r="E5007" s="1" t="s">
        <v>2242</v>
      </c>
      <c r="F5007" s="1" t="s">
        <v>2243</v>
      </c>
      <c r="I5007">
        <v>22.72</v>
      </c>
      <c r="J5007" s="1" t="s">
        <v>58</v>
      </c>
      <c r="K5007" s="2">
        <f>+I5007</f>
        <v>22.72</v>
      </c>
      <c r="L5007" s="1" t="s">
        <v>82</v>
      </c>
      <c r="M5007" s="1" t="s">
        <v>83</v>
      </c>
      <c r="O5007" s="1" t="s">
        <v>264</v>
      </c>
    </row>
    <row r="5008" spans="1:15" x14ac:dyDescent="0.25">
      <c r="A5008" s="1" t="s">
        <v>2622</v>
      </c>
      <c r="B5008" s="1" t="s">
        <v>2623</v>
      </c>
      <c r="C5008" s="1" t="s">
        <v>2624</v>
      </c>
      <c r="D5008" s="1" t="s">
        <v>2241</v>
      </c>
      <c r="E5008" s="1" t="s">
        <v>2242</v>
      </c>
      <c r="F5008" s="1" t="s">
        <v>2243</v>
      </c>
      <c r="I5008">
        <v>22.72</v>
      </c>
      <c r="J5008" s="1" t="s">
        <v>58</v>
      </c>
      <c r="K5008" s="2">
        <f>+I5008</f>
        <v>22.72</v>
      </c>
      <c r="L5008" s="1" t="s">
        <v>82</v>
      </c>
      <c r="M5008" s="1" t="s">
        <v>83</v>
      </c>
      <c r="O5008" s="1" t="s">
        <v>260</v>
      </c>
    </row>
    <row r="5009" spans="1:15" x14ac:dyDescent="0.25">
      <c r="A5009" s="1" t="s">
        <v>2622</v>
      </c>
      <c r="B5009" s="1" t="s">
        <v>2623</v>
      </c>
      <c r="C5009" s="1" t="s">
        <v>2624</v>
      </c>
      <c r="D5009" s="1" t="s">
        <v>2241</v>
      </c>
      <c r="E5009" s="1" t="s">
        <v>2242</v>
      </c>
      <c r="F5009" s="1" t="s">
        <v>2243</v>
      </c>
      <c r="I5009">
        <v>22.72</v>
      </c>
      <c r="J5009" s="1" t="s">
        <v>58</v>
      </c>
      <c r="K5009" s="2">
        <f>+I5009</f>
        <v>22.72</v>
      </c>
      <c r="L5009" s="1" t="s">
        <v>82</v>
      </c>
      <c r="M5009" s="1" t="s">
        <v>83</v>
      </c>
      <c r="O5009" s="1" t="s">
        <v>84</v>
      </c>
    </row>
    <row r="5010" spans="1:15" x14ac:dyDescent="0.25">
      <c r="A5010" s="1" t="s">
        <v>2622</v>
      </c>
      <c r="B5010" s="1" t="s">
        <v>2623</v>
      </c>
      <c r="C5010" s="1" t="s">
        <v>2624</v>
      </c>
      <c r="D5010" s="1" t="s">
        <v>2241</v>
      </c>
      <c r="E5010" s="1" t="s">
        <v>2242</v>
      </c>
      <c r="F5010" s="1" t="s">
        <v>2243</v>
      </c>
      <c r="I5010">
        <v>22.72</v>
      </c>
      <c r="J5010" s="1" t="s">
        <v>58</v>
      </c>
      <c r="K5010" s="2">
        <f>+I5010</f>
        <v>22.72</v>
      </c>
      <c r="L5010" s="1" t="s">
        <v>82</v>
      </c>
      <c r="M5010" s="1" t="s">
        <v>83</v>
      </c>
      <c r="O5010" s="1" t="s">
        <v>839</v>
      </c>
    </row>
    <row r="5011" spans="1:15" x14ac:dyDescent="0.25">
      <c r="A5011" s="1" t="s">
        <v>2622</v>
      </c>
      <c r="B5011" s="1" t="s">
        <v>2623</v>
      </c>
      <c r="C5011" s="1" t="s">
        <v>2624</v>
      </c>
      <c r="D5011" s="1" t="s">
        <v>2241</v>
      </c>
      <c r="E5011" s="1" t="s">
        <v>2242</v>
      </c>
      <c r="F5011" s="1" t="s">
        <v>2243</v>
      </c>
      <c r="I5011">
        <v>22.72</v>
      </c>
      <c r="J5011" s="1" t="s">
        <v>58</v>
      </c>
      <c r="K5011" s="2">
        <f>+I5011</f>
        <v>22.72</v>
      </c>
      <c r="L5011" s="1" t="s">
        <v>82</v>
      </c>
      <c r="M5011" s="1" t="s">
        <v>83</v>
      </c>
      <c r="O5011" s="1" t="s">
        <v>4255</v>
      </c>
    </row>
    <row r="5012" spans="1:15" x14ac:dyDescent="0.25">
      <c r="A5012" s="1" t="s">
        <v>2622</v>
      </c>
      <c r="B5012" s="1" t="s">
        <v>2623</v>
      </c>
      <c r="C5012" s="1" t="s">
        <v>2624</v>
      </c>
      <c r="D5012" s="1" t="s">
        <v>2241</v>
      </c>
      <c r="E5012" s="1" t="s">
        <v>2242</v>
      </c>
      <c r="F5012" s="1" t="s">
        <v>2243</v>
      </c>
      <c r="I5012">
        <v>22.72</v>
      </c>
      <c r="J5012" s="1" t="s">
        <v>58</v>
      </c>
      <c r="K5012" s="2">
        <f>+I5012</f>
        <v>22.72</v>
      </c>
      <c r="L5012" s="1" t="s">
        <v>93</v>
      </c>
      <c r="M5012" s="1" t="s">
        <v>60</v>
      </c>
      <c r="N5012" s="1" t="s">
        <v>2230</v>
      </c>
    </row>
    <row r="5013" spans="1:15" x14ac:dyDescent="0.25">
      <c r="A5013" s="1" t="s">
        <v>2622</v>
      </c>
      <c r="B5013" s="1" t="s">
        <v>2623</v>
      </c>
      <c r="C5013" s="1" t="s">
        <v>2624</v>
      </c>
      <c r="D5013" s="1" t="s">
        <v>2241</v>
      </c>
      <c r="E5013" s="1" t="s">
        <v>2242</v>
      </c>
      <c r="F5013" s="1" t="s">
        <v>2243</v>
      </c>
      <c r="I5013">
        <v>22.72</v>
      </c>
      <c r="J5013" s="1" t="s">
        <v>58</v>
      </c>
      <c r="K5013" s="2">
        <f>+I5013</f>
        <v>22.72</v>
      </c>
      <c r="L5013" s="1" t="s">
        <v>93</v>
      </c>
      <c r="M5013" s="1" t="s">
        <v>60</v>
      </c>
      <c r="N5013" s="1" t="s">
        <v>4302</v>
      </c>
    </row>
    <row r="5014" spans="1:15" x14ac:dyDescent="0.25">
      <c r="A5014" s="1" t="s">
        <v>2622</v>
      </c>
      <c r="B5014" s="1" t="s">
        <v>2623</v>
      </c>
      <c r="C5014" s="1" t="s">
        <v>2624</v>
      </c>
      <c r="D5014" s="1" t="s">
        <v>2241</v>
      </c>
      <c r="E5014" s="1" t="s">
        <v>2242</v>
      </c>
      <c r="F5014" s="1" t="s">
        <v>2243</v>
      </c>
      <c r="I5014">
        <v>22.72</v>
      </c>
      <c r="J5014" s="1" t="s">
        <v>58</v>
      </c>
      <c r="K5014" s="2">
        <f>+I5014</f>
        <v>22.72</v>
      </c>
      <c r="L5014" s="1" t="s">
        <v>93</v>
      </c>
      <c r="M5014" s="1" t="s">
        <v>60</v>
      </c>
      <c r="N5014" s="1" t="s">
        <v>2210</v>
      </c>
    </row>
    <row r="5015" spans="1:15" x14ac:dyDescent="0.25">
      <c r="A5015" s="1" t="s">
        <v>2622</v>
      </c>
      <c r="B5015" s="1" t="s">
        <v>2623</v>
      </c>
      <c r="C5015" s="1" t="s">
        <v>2624</v>
      </c>
      <c r="D5015" s="1" t="s">
        <v>2241</v>
      </c>
      <c r="E5015" s="1" t="s">
        <v>2242</v>
      </c>
      <c r="F5015" s="1" t="s">
        <v>2243</v>
      </c>
      <c r="I5015">
        <v>22.72</v>
      </c>
      <c r="J5015" s="1" t="s">
        <v>58</v>
      </c>
      <c r="K5015" s="2">
        <f>+I5015</f>
        <v>22.72</v>
      </c>
      <c r="L5015" s="1" t="s">
        <v>93</v>
      </c>
      <c r="M5015" s="1" t="s">
        <v>60</v>
      </c>
      <c r="N5015" s="1" t="s">
        <v>2200</v>
      </c>
    </row>
    <row r="5016" spans="1:15" x14ac:dyDescent="0.25">
      <c r="A5016" s="1" t="s">
        <v>2622</v>
      </c>
      <c r="B5016" s="1" t="s">
        <v>2623</v>
      </c>
      <c r="C5016" s="1" t="s">
        <v>2624</v>
      </c>
      <c r="D5016" s="1" t="s">
        <v>2241</v>
      </c>
      <c r="E5016" s="1" t="s">
        <v>2242</v>
      </c>
      <c r="F5016" s="1" t="s">
        <v>2243</v>
      </c>
      <c r="I5016">
        <v>22.72</v>
      </c>
      <c r="J5016" s="1" t="s">
        <v>58</v>
      </c>
      <c r="K5016" s="2">
        <f>+I5016</f>
        <v>22.72</v>
      </c>
      <c r="L5016" s="1" t="s">
        <v>93</v>
      </c>
      <c r="M5016" s="1" t="s">
        <v>60</v>
      </c>
      <c r="N5016" s="1" t="s">
        <v>61</v>
      </c>
    </row>
    <row r="5017" spans="1:15" x14ac:dyDescent="0.25">
      <c r="A5017" s="1" t="s">
        <v>2622</v>
      </c>
      <c r="B5017" s="1" t="s">
        <v>2623</v>
      </c>
      <c r="C5017" s="1" t="s">
        <v>2624</v>
      </c>
      <c r="D5017" s="1" t="s">
        <v>2241</v>
      </c>
      <c r="E5017" s="1" t="s">
        <v>2242</v>
      </c>
      <c r="F5017" s="1" t="s">
        <v>2243</v>
      </c>
      <c r="I5017">
        <v>22.72</v>
      </c>
      <c r="J5017" s="1" t="s">
        <v>58</v>
      </c>
      <c r="K5017" s="2">
        <f>+I5017</f>
        <v>22.72</v>
      </c>
      <c r="L5017" s="1" t="s">
        <v>93</v>
      </c>
      <c r="M5017" s="1" t="s">
        <v>211</v>
      </c>
    </row>
    <row r="5018" spans="1:15" x14ac:dyDescent="0.25">
      <c r="A5018" s="1" t="s">
        <v>2617</v>
      </c>
      <c r="B5018" s="1" t="s">
        <v>2618</v>
      </c>
      <c r="C5018" s="1" t="s">
        <v>2619</v>
      </c>
      <c r="D5018" s="1" t="s">
        <v>2247</v>
      </c>
      <c r="E5018" s="1" t="s">
        <v>2242</v>
      </c>
      <c r="F5018" s="1" t="s">
        <v>202</v>
      </c>
      <c r="I5018">
        <v>72.33</v>
      </c>
      <c r="J5018" s="1" t="s">
        <v>58</v>
      </c>
      <c r="K5018" s="2">
        <f>+I5018</f>
        <v>72.33</v>
      </c>
      <c r="L5018" s="1" t="s">
        <v>82</v>
      </c>
      <c r="M5018" s="1" t="s">
        <v>83</v>
      </c>
      <c r="O5018" s="1" t="s">
        <v>264</v>
      </c>
    </row>
    <row r="5019" spans="1:15" x14ac:dyDescent="0.25">
      <c r="A5019" s="1" t="s">
        <v>2617</v>
      </c>
      <c r="B5019" s="1" t="s">
        <v>2618</v>
      </c>
      <c r="C5019" s="1" t="s">
        <v>2619</v>
      </c>
      <c r="D5019" s="1" t="s">
        <v>2247</v>
      </c>
      <c r="E5019" s="1" t="s">
        <v>2242</v>
      </c>
      <c r="F5019" s="1" t="s">
        <v>202</v>
      </c>
      <c r="I5019">
        <v>72.33</v>
      </c>
      <c r="J5019" s="1" t="s">
        <v>58</v>
      </c>
      <c r="K5019" s="2">
        <f>+I5019</f>
        <v>72.33</v>
      </c>
      <c r="L5019" s="1" t="s">
        <v>93</v>
      </c>
      <c r="M5019" s="1" t="s">
        <v>60</v>
      </c>
      <c r="N5019" s="1" t="s">
        <v>2200</v>
      </c>
    </row>
    <row r="5020" spans="1:15" x14ac:dyDescent="0.25">
      <c r="A5020" s="1" t="s">
        <v>2617</v>
      </c>
      <c r="B5020" s="1" t="s">
        <v>2618</v>
      </c>
      <c r="C5020" s="1" t="s">
        <v>2619</v>
      </c>
      <c r="D5020" s="1" t="s">
        <v>2247</v>
      </c>
      <c r="E5020" s="1" t="s">
        <v>2242</v>
      </c>
      <c r="F5020" s="1" t="s">
        <v>202</v>
      </c>
      <c r="I5020">
        <v>72.33</v>
      </c>
      <c r="J5020" s="1" t="s">
        <v>58</v>
      </c>
      <c r="K5020" s="2">
        <f>+I5020</f>
        <v>72.33</v>
      </c>
      <c r="L5020" s="1" t="s">
        <v>93</v>
      </c>
      <c r="M5020" s="1" t="s">
        <v>60</v>
      </c>
      <c r="N5020" s="1" t="s">
        <v>2210</v>
      </c>
    </row>
    <row r="5021" spans="1:15" x14ac:dyDescent="0.25">
      <c r="A5021" s="1" t="s">
        <v>2617</v>
      </c>
      <c r="B5021" s="1" t="s">
        <v>2618</v>
      </c>
      <c r="C5021" s="1" t="s">
        <v>2619</v>
      </c>
      <c r="D5021" s="1" t="s">
        <v>2247</v>
      </c>
      <c r="E5021" s="1" t="s">
        <v>2242</v>
      </c>
      <c r="F5021" s="1" t="s">
        <v>202</v>
      </c>
      <c r="I5021">
        <v>72.33</v>
      </c>
      <c r="J5021" s="1" t="s">
        <v>58</v>
      </c>
      <c r="K5021" s="2">
        <f>+I5021</f>
        <v>72.33</v>
      </c>
      <c r="L5021" s="1" t="s">
        <v>93</v>
      </c>
      <c r="M5021" s="1" t="s">
        <v>60</v>
      </c>
      <c r="N5021" s="1" t="s">
        <v>61</v>
      </c>
    </row>
    <row r="5022" spans="1:15" x14ac:dyDescent="0.25">
      <c r="A5022" s="1" t="s">
        <v>2617</v>
      </c>
      <c r="B5022" s="1" t="s">
        <v>2618</v>
      </c>
      <c r="C5022" s="1" t="s">
        <v>2619</v>
      </c>
      <c r="D5022" s="1" t="s">
        <v>2247</v>
      </c>
      <c r="E5022" s="1" t="s">
        <v>2242</v>
      </c>
      <c r="F5022" s="1" t="s">
        <v>202</v>
      </c>
      <c r="I5022">
        <v>72.33</v>
      </c>
      <c r="J5022" s="1" t="s">
        <v>58</v>
      </c>
      <c r="K5022" s="2">
        <f>+I5022</f>
        <v>72.33</v>
      </c>
      <c r="L5022" s="1" t="s">
        <v>93</v>
      </c>
      <c r="M5022" s="1" t="s">
        <v>60</v>
      </c>
      <c r="N5022" s="1" t="s">
        <v>2230</v>
      </c>
    </row>
    <row r="5023" spans="1:15" x14ac:dyDescent="0.25">
      <c r="A5023" s="1" t="s">
        <v>2617</v>
      </c>
      <c r="B5023" s="1" t="s">
        <v>2618</v>
      </c>
      <c r="C5023" s="1" t="s">
        <v>2619</v>
      </c>
      <c r="D5023" s="1" t="s">
        <v>2247</v>
      </c>
      <c r="E5023" s="1" t="s">
        <v>2242</v>
      </c>
      <c r="F5023" s="1" t="s">
        <v>202</v>
      </c>
      <c r="I5023">
        <v>72.33</v>
      </c>
      <c r="J5023" s="1" t="s">
        <v>58</v>
      </c>
      <c r="K5023" s="2">
        <f>+I5023</f>
        <v>72.33</v>
      </c>
      <c r="L5023" s="1" t="s">
        <v>93</v>
      </c>
      <c r="M5023" s="1" t="s">
        <v>211</v>
      </c>
    </row>
    <row r="5024" spans="1:15" x14ac:dyDescent="0.25">
      <c r="A5024" s="1" t="s">
        <v>2613</v>
      </c>
      <c r="B5024" s="1" t="s">
        <v>2614</v>
      </c>
      <c r="C5024" s="1" t="s">
        <v>2615</v>
      </c>
      <c r="D5024" s="1" t="s">
        <v>2396</v>
      </c>
      <c r="E5024" s="1" t="s">
        <v>2242</v>
      </c>
      <c r="F5024" s="1" t="s">
        <v>2243</v>
      </c>
      <c r="I5024">
        <v>0.04</v>
      </c>
      <c r="J5024" s="1" t="s">
        <v>58</v>
      </c>
      <c r="K5024" s="2">
        <f>+I5024</f>
        <v>0.04</v>
      </c>
      <c r="L5024" s="1" t="s">
        <v>93</v>
      </c>
      <c r="M5024" s="1" t="s">
        <v>167</v>
      </c>
    </row>
    <row r="5025" spans="1:15" x14ac:dyDescent="0.25">
      <c r="A5025" s="1" t="s">
        <v>2609</v>
      </c>
      <c r="B5025" s="1" t="s">
        <v>2610</v>
      </c>
      <c r="C5025" s="1" t="s">
        <v>2611</v>
      </c>
      <c r="D5025" s="1" t="s">
        <v>2247</v>
      </c>
      <c r="E5025" s="1" t="s">
        <v>2242</v>
      </c>
      <c r="F5025" s="1" t="s">
        <v>202</v>
      </c>
      <c r="I5025">
        <v>13</v>
      </c>
      <c r="J5025" s="1" t="s">
        <v>58</v>
      </c>
      <c r="K5025" s="2">
        <f>+I5025</f>
        <v>13</v>
      </c>
      <c r="L5025" s="1" t="s">
        <v>82</v>
      </c>
      <c r="M5025" s="1" t="s">
        <v>83</v>
      </c>
      <c r="O5025" s="1" t="s">
        <v>264</v>
      </c>
    </row>
    <row r="5026" spans="1:15" x14ac:dyDescent="0.25">
      <c r="A5026" s="1" t="s">
        <v>2609</v>
      </c>
      <c r="B5026" s="1" t="s">
        <v>2610</v>
      </c>
      <c r="C5026" s="1" t="s">
        <v>2611</v>
      </c>
      <c r="D5026" s="1" t="s">
        <v>2247</v>
      </c>
      <c r="E5026" s="1" t="s">
        <v>2242</v>
      </c>
      <c r="F5026" s="1" t="s">
        <v>202</v>
      </c>
      <c r="I5026">
        <v>13</v>
      </c>
      <c r="J5026" s="1" t="s">
        <v>58</v>
      </c>
      <c r="K5026" s="2">
        <f>+I5026</f>
        <v>13</v>
      </c>
      <c r="L5026" s="1" t="s">
        <v>82</v>
      </c>
      <c r="M5026" s="1" t="s">
        <v>83</v>
      </c>
      <c r="O5026" s="1" t="s">
        <v>260</v>
      </c>
    </row>
    <row r="5027" spans="1:15" x14ac:dyDescent="0.25">
      <c r="A5027" s="1" t="s">
        <v>2609</v>
      </c>
      <c r="B5027" s="1" t="s">
        <v>2610</v>
      </c>
      <c r="C5027" s="1" t="s">
        <v>2611</v>
      </c>
      <c r="D5027" s="1" t="s">
        <v>2247</v>
      </c>
      <c r="E5027" s="1" t="s">
        <v>2242</v>
      </c>
      <c r="F5027" s="1" t="s">
        <v>202</v>
      </c>
      <c r="I5027">
        <v>13</v>
      </c>
      <c r="J5027" s="1" t="s">
        <v>58</v>
      </c>
      <c r="K5027" s="2">
        <f>+I5027</f>
        <v>13</v>
      </c>
      <c r="L5027" s="1" t="s">
        <v>82</v>
      </c>
      <c r="M5027" s="1" t="s">
        <v>83</v>
      </c>
      <c r="O5027" s="1" t="s">
        <v>839</v>
      </c>
    </row>
    <row r="5028" spans="1:15" x14ac:dyDescent="0.25">
      <c r="A5028" s="1" t="s">
        <v>2609</v>
      </c>
      <c r="B5028" s="1" t="s">
        <v>2610</v>
      </c>
      <c r="C5028" s="1" t="s">
        <v>2611</v>
      </c>
      <c r="D5028" s="1" t="s">
        <v>2247</v>
      </c>
      <c r="E5028" s="1" t="s">
        <v>2242</v>
      </c>
      <c r="F5028" s="1" t="s">
        <v>202</v>
      </c>
      <c r="I5028">
        <v>13</v>
      </c>
      <c r="J5028" s="1" t="s">
        <v>58</v>
      </c>
      <c r="K5028" s="2">
        <f>+I5028</f>
        <v>13</v>
      </c>
      <c r="L5028" s="1" t="s">
        <v>93</v>
      </c>
      <c r="M5028" s="1" t="s">
        <v>60</v>
      </c>
      <c r="N5028" s="1" t="s">
        <v>61</v>
      </c>
    </row>
    <row r="5029" spans="1:15" x14ac:dyDescent="0.25">
      <c r="A5029" s="1" t="s">
        <v>2609</v>
      </c>
      <c r="B5029" s="1" t="s">
        <v>2610</v>
      </c>
      <c r="C5029" s="1" t="s">
        <v>2611</v>
      </c>
      <c r="D5029" s="1" t="s">
        <v>2247</v>
      </c>
      <c r="E5029" s="1" t="s">
        <v>2242</v>
      </c>
      <c r="F5029" s="1" t="s">
        <v>202</v>
      </c>
      <c r="I5029">
        <v>13</v>
      </c>
      <c r="J5029" s="1" t="s">
        <v>58</v>
      </c>
      <c r="K5029" s="2">
        <f>+I5029</f>
        <v>13</v>
      </c>
      <c r="L5029" s="1" t="s">
        <v>93</v>
      </c>
      <c r="M5029" s="1" t="s">
        <v>60</v>
      </c>
      <c r="N5029" s="1" t="s">
        <v>2200</v>
      </c>
    </row>
    <row r="5030" spans="1:15" x14ac:dyDescent="0.25">
      <c r="A5030" s="1" t="s">
        <v>2609</v>
      </c>
      <c r="B5030" s="1" t="s">
        <v>2610</v>
      </c>
      <c r="C5030" s="1" t="s">
        <v>2611</v>
      </c>
      <c r="D5030" s="1" t="s">
        <v>2247</v>
      </c>
      <c r="E5030" s="1" t="s">
        <v>2242</v>
      </c>
      <c r="F5030" s="1" t="s">
        <v>202</v>
      </c>
      <c r="I5030">
        <v>13</v>
      </c>
      <c r="J5030" s="1" t="s">
        <v>58</v>
      </c>
      <c r="K5030" s="2">
        <f>+I5030</f>
        <v>13</v>
      </c>
      <c r="L5030" s="1" t="s">
        <v>93</v>
      </c>
      <c r="M5030" s="1" t="s">
        <v>60</v>
      </c>
      <c r="N5030" s="1" t="s">
        <v>2230</v>
      </c>
    </row>
    <row r="5031" spans="1:15" x14ac:dyDescent="0.25">
      <c r="A5031" s="1" t="s">
        <v>2609</v>
      </c>
      <c r="B5031" s="1" t="s">
        <v>2610</v>
      </c>
      <c r="C5031" s="1" t="s">
        <v>2611</v>
      </c>
      <c r="D5031" s="1" t="s">
        <v>2247</v>
      </c>
      <c r="E5031" s="1" t="s">
        <v>2242</v>
      </c>
      <c r="F5031" s="1" t="s">
        <v>202</v>
      </c>
      <c r="I5031">
        <v>13</v>
      </c>
      <c r="J5031" s="1" t="s">
        <v>58</v>
      </c>
      <c r="K5031" s="2">
        <f>+I5031</f>
        <v>13</v>
      </c>
      <c r="L5031" s="1" t="s">
        <v>93</v>
      </c>
      <c r="M5031" s="1" t="s">
        <v>211</v>
      </c>
    </row>
    <row r="5032" spans="1:15" x14ac:dyDescent="0.25">
      <c r="A5032" s="1" t="s">
        <v>2605</v>
      </c>
      <c r="B5032" s="1" t="s">
        <v>2606</v>
      </c>
      <c r="C5032" s="1" t="s">
        <v>2607</v>
      </c>
      <c r="D5032" s="1" t="s">
        <v>2396</v>
      </c>
      <c r="E5032" s="1" t="s">
        <v>2242</v>
      </c>
      <c r="F5032" s="1" t="s">
        <v>2243</v>
      </c>
      <c r="I5032">
        <v>0.16</v>
      </c>
      <c r="J5032" s="1" t="s">
        <v>58</v>
      </c>
      <c r="K5032" s="2">
        <f>+I5032</f>
        <v>0.16</v>
      </c>
      <c r="L5032" s="1" t="s">
        <v>93</v>
      </c>
      <c r="M5032" s="1" t="s">
        <v>167</v>
      </c>
    </row>
    <row r="5033" spans="1:15" x14ac:dyDescent="0.25">
      <c r="A5033" s="1" t="s">
        <v>2600</v>
      </c>
      <c r="B5033" s="1" t="s">
        <v>2601</v>
      </c>
      <c r="C5033" s="1" t="s">
        <v>2602</v>
      </c>
      <c r="D5033" s="1" t="s">
        <v>2247</v>
      </c>
      <c r="E5033" s="1" t="s">
        <v>2242</v>
      </c>
      <c r="F5033" s="1" t="s">
        <v>202</v>
      </c>
      <c r="I5033">
        <v>32</v>
      </c>
      <c r="J5033" s="1" t="s">
        <v>58</v>
      </c>
      <c r="K5033" s="2">
        <f>+I5033</f>
        <v>32</v>
      </c>
      <c r="L5033" s="1" t="s">
        <v>82</v>
      </c>
      <c r="M5033" s="1" t="s">
        <v>83</v>
      </c>
      <c r="O5033" s="1" t="s">
        <v>264</v>
      </c>
    </row>
    <row r="5034" spans="1:15" x14ac:dyDescent="0.25">
      <c r="A5034" s="1" t="s">
        <v>2600</v>
      </c>
      <c r="B5034" s="1" t="s">
        <v>2601</v>
      </c>
      <c r="C5034" s="1" t="s">
        <v>2602</v>
      </c>
      <c r="D5034" s="1" t="s">
        <v>2247</v>
      </c>
      <c r="E5034" s="1" t="s">
        <v>2242</v>
      </c>
      <c r="F5034" s="1" t="s">
        <v>202</v>
      </c>
      <c r="I5034">
        <v>32</v>
      </c>
      <c r="J5034" s="1" t="s">
        <v>58</v>
      </c>
      <c r="K5034" s="2">
        <f>+I5034</f>
        <v>32</v>
      </c>
      <c r="L5034" s="1" t="s">
        <v>82</v>
      </c>
      <c r="M5034" s="1" t="s">
        <v>83</v>
      </c>
      <c r="O5034" s="1" t="s">
        <v>260</v>
      </c>
    </row>
    <row r="5035" spans="1:15" x14ac:dyDescent="0.25">
      <c r="A5035" s="1" t="s">
        <v>2600</v>
      </c>
      <c r="B5035" s="1" t="s">
        <v>2601</v>
      </c>
      <c r="C5035" s="1" t="s">
        <v>2602</v>
      </c>
      <c r="D5035" s="1" t="s">
        <v>2247</v>
      </c>
      <c r="E5035" s="1" t="s">
        <v>2242</v>
      </c>
      <c r="F5035" s="1" t="s">
        <v>202</v>
      </c>
      <c r="I5035">
        <v>32</v>
      </c>
      <c r="J5035" s="1" t="s">
        <v>58</v>
      </c>
      <c r="K5035" s="2">
        <f>+I5035</f>
        <v>32</v>
      </c>
      <c r="L5035" s="1" t="s">
        <v>82</v>
      </c>
      <c r="M5035" s="1" t="s">
        <v>83</v>
      </c>
      <c r="O5035" s="1" t="s">
        <v>839</v>
      </c>
    </row>
    <row r="5036" spans="1:15" x14ac:dyDescent="0.25">
      <c r="A5036" s="1" t="s">
        <v>2600</v>
      </c>
      <c r="B5036" s="1" t="s">
        <v>2601</v>
      </c>
      <c r="C5036" s="1" t="s">
        <v>2602</v>
      </c>
      <c r="D5036" s="1" t="s">
        <v>2247</v>
      </c>
      <c r="E5036" s="1" t="s">
        <v>2242</v>
      </c>
      <c r="F5036" s="1" t="s">
        <v>202</v>
      </c>
      <c r="I5036">
        <v>32</v>
      </c>
      <c r="J5036" s="1" t="s">
        <v>58</v>
      </c>
      <c r="K5036" s="2">
        <f>+I5036</f>
        <v>32</v>
      </c>
      <c r="L5036" s="1" t="s">
        <v>93</v>
      </c>
      <c r="M5036" s="1" t="s">
        <v>60</v>
      </c>
      <c r="N5036" s="1" t="s">
        <v>61</v>
      </c>
    </row>
    <row r="5037" spans="1:15" x14ac:dyDescent="0.25">
      <c r="A5037" s="1" t="s">
        <v>2600</v>
      </c>
      <c r="B5037" s="1" t="s">
        <v>2601</v>
      </c>
      <c r="C5037" s="1" t="s">
        <v>2602</v>
      </c>
      <c r="D5037" s="1" t="s">
        <v>2247</v>
      </c>
      <c r="E5037" s="1" t="s">
        <v>2242</v>
      </c>
      <c r="F5037" s="1" t="s">
        <v>202</v>
      </c>
      <c r="I5037">
        <v>32</v>
      </c>
      <c r="J5037" s="1" t="s">
        <v>58</v>
      </c>
      <c r="K5037" s="2">
        <f>+I5037</f>
        <v>32</v>
      </c>
      <c r="L5037" s="1" t="s">
        <v>93</v>
      </c>
      <c r="M5037" s="1" t="s">
        <v>211</v>
      </c>
    </row>
    <row r="5038" spans="1:15" x14ac:dyDescent="0.25">
      <c r="A5038" s="1" t="s">
        <v>2597</v>
      </c>
      <c r="B5038" s="1" t="s">
        <v>2598</v>
      </c>
      <c r="C5038" s="1" t="s">
        <v>2599</v>
      </c>
      <c r="D5038" s="1" t="s">
        <v>2339</v>
      </c>
      <c r="E5038" s="1" t="s">
        <v>2242</v>
      </c>
      <c r="F5038" s="1" t="s">
        <v>2248</v>
      </c>
      <c r="I5038">
        <v>26</v>
      </c>
      <c r="J5038" s="1" t="s">
        <v>58</v>
      </c>
      <c r="K5038" s="2">
        <f>+I5038</f>
        <v>26</v>
      </c>
      <c r="L5038" s="1" t="s">
        <v>82</v>
      </c>
      <c r="M5038" s="1" t="s">
        <v>83</v>
      </c>
      <c r="O5038" s="1" t="s">
        <v>264</v>
      </c>
    </row>
    <row r="5039" spans="1:15" x14ac:dyDescent="0.25">
      <c r="A5039" s="1" t="s">
        <v>2597</v>
      </c>
      <c r="B5039" s="1" t="s">
        <v>2598</v>
      </c>
      <c r="C5039" s="1" t="s">
        <v>2599</v>
      </c>
      <c r="D5039" s="1" t="s">
        <v>2339</v>
      </c>
      <c r="E5039" s="1" t="s">
        <v>2242</v>
      </c>
      <c r="F5039" s="1" t="s">
        <v>2248</v>
      </c>
      <c r="I5039">
        <v>26</v>
      </c>
      <c r="J5039" s="1" t="s">
        <v>58</v>
      </c>
      <c r="K5039" s="2">
        <f>+I5039</f>
        <v>26</v>
      </c>
      <c r="L5039" s="1" t="s">
        <v>93</v>
      </c>
      <c r="M5039" s="1" t="s">
        <v>60</v>
      </c>
      <c r="N5039" s="1" t="s">
        <v>61</v>
      </c>
    </row>
    <row r="5040" spans="1:15" x14ac:dyDescent="0.25">
      <c r="A5040" s="1" t="s">
        <v>2597</v>
      </c>
      <c r="B5040" s="1" t="s">
        <v>2598</v>
      </c>
      <c r="C5040" s="1" t="s">
        <v>2599</v>
      </c>
      <c r="D5040" s="1" t="s">
        <v>2339</v>
      </c>
      <c r="E5040" s="1" t="s">
        <v>2242</v>
      </c>
      <c r="F5040" s="1" t="s">
        <v>2248</v>
      </c>
      <c r="I5040">
        <v>26</v>
      </c>
      <c r="J5040" s="1" t="s">
        <v>58</v>
      </c>
      <c r="K5040" s="2">
        <f>+I5040</f>
        <v>26</v>
      </c>
      <c r="L5040" s="1" t="s">
        <v>82</v>
      </c>
      <c r="M5040" s="1" t="s">
        <v>83</v>
      </c>
      <c r="O5040" s="1" t="s">
        <v>260</v>
      </c>
    </row>
    <row r="5041" spans="1:15" x14ac:dyDescent="0.25">
      <c r="A5041" s="1" t="s">
        <v>2592</v>
      </c>
      <c r="B5041" s="1" t="s">
        <v>2593</v>
      </c>
      <c r="C5041" s="1" t="s">
        <v>2594</v>
      </c>
      <c r="D5041" s="1" t="s">
        <v>2339</v>
      </c>
      <c r="E5041" s="1" t="s">
        <v>2242</v>
      </c>
      <c r="F5041" s="1" t="s">
        <v>2248</v>
      </c>
      <c r="I5041">
        <v>39.5</v>
      </c>
      <c r="J5041" s="1" t="s">
        <v>58</v>
      </c>
      <c r="K5041" s="2">
        <f>+I5041</f>
        <v>39.5</v>
      </c>
      <c r="L5041" s="1" t="s">
        <v>82</v>
      </c>
      <c r="M5041" s="1" t="s">
        <v>83</v>
      </c>
      <c r="O5041" s="1" t="s">
        <v>264</v>
      </c>
    </row>
    <row r="5042" spans="1:15" x14ac:dyDescent="0.25">
      <c r="A5042" s="1" t="s">
        <v>2592</v>
      </c>
      <c r="B5042" s="1" t="s">
        <v>2593</v>
      </c>
      <c r="C5042" s="1" t="s">
        <v>2594</v>
      </c>
      <c r="D5042" s="1" t="s">
        <v>2339</v>
      </c>
      <c r="E5042" s="1" t="s">
        <v>2242</v>
      </c>
      <c r="F5042" s="1" t="s">
        <v>2248</v>
      </c>
      <c r="I5042">
        <v>39.5</v>
      </c>
      <c r="J5042" s="1" t="s">
        <v>58</v>
      </c>
      <c r="K5042" s="2">
        <f>+I5042</f>
        <v>39.5</v>
      </c>
      <c r="L5042" s="1" t="s">
        <v>82</v>
      </c>
      <c r="M5042" s="1" t="s">
        <v>83</v>
      </c>
      <c r="O5042" s="1" t="s">
        <v>260</v>
      </c>
    </row>
    <row r="5043" spans="1:15" x14ac:dyDescent="0.25">
      <c r="A5043" s="1" t="s">
        <v>2592</v>
      </c>
      <c r="B5043" s="1" t="s">
        <v>2593</v>
      </c>
      <c r="C5043" s="1" t="s">
        <v>2594</v>
      </c>
      <c r="D5043" s="1" t="s">
        <v>2339</v>
      </c>
      <c r="E5043" s="1" t="s">
        <v>2242</v>
      </c>
      <c r="F5043" s="1" t="s">
        <v>2248</v>
      </c>
      <c r="I5043">
        <v>39.5</v>
      </c>
      <c r="J5043" s="1" t="s">
        <v>58</v>
      </c>
      <c r="K5043" s="2">
        <f>+I5043</f>
        <v>39.5</v>
      </c>
      <c r="L5043" s="1" t="s">
        <v>93</v>
      </c>
      <c r="M5043" s="1" t="s">
        <v>60</v>
      </c>
      <c r="N5043" s="1" t="s">
        <v>61</v>
      </c>
    </row>
    <row r="5044" spans="1:15" x14ac:dyDescent="0.25">
      <c r="A5044" s="1" t="s">
        <v>2592</v>
      </c>
      <c r="B5044" s="1" t="s">
        <v>2593</v>
      </c>
      <c r="C5044" s="1" t="s">
        <v>2594</v>
      </c>
      <c r="D5044" s="1" t="s">
        <v>2339</v>
      </c>
      <c r="E5044" s="1" t="s">
        <v>2242</v>
      </c>
      <c r="F5044" s="1" t="s">
        <v>2248</v>
      </c>
      <c r="I5044">
        <v>39.5</v>
      </c>
      <c r="J5044" s="1" t="s">
        <v>58</v>
      </c>
      <c r="K5044" s="2">
        <f>+I5044</f>
        <v>39.5</v>
      </c>
      <c r="L5044" s="1" t="s">
        <v>93</v>
      </c>
      <c r="M5044" s="1" t="s">
        <v>60</v>
      </c>
      <c r="N5044" s="1" t="s">
        <v>2210</v>
      </c>
    </row>
    <row r="5045" spans="1:15" x14ac:dyDescent="0.25">
      <c r="A5045" s="1" t="s">
        <v>2587</v>
      </c>
      <c r="B5045" s="1" t="s">
        <v>2588</v>
      </c>
      <c r="C5045" s="1" t="s">
        <v>2589</v>
      </c>
      <c r="D5045" s="1" t="s">
        <v>2339</v>
      </c>
      <c r="E5045" s="1" t="s">
        <v>2242</v>
      </c>
      <c r="F5045" s="1" t="s">
        <v>2248</v>
      </c>
      <c r="I5045">
        <v>29.5</v>
      </c>
      <c r="J5045" s="1" t="s">
        <v>58</v>
      </c>
      <c r="K5045" s="2">
        <f>+I5045</f>
        <v>29.5</v>
      </c>
      <c r="L5045" s="1" t="s">
        <v>82</v>
      </c>
      <c r="M5045" s="1" t="s">
        <v>83</v>
      </c>
      <c r="O5045" s="1" t="s">
        <v>260</v>
      </c>
    </row>
    <row r="5046" spans="1:15" x14ac:dyDescent="0.25">
      <c r="A5046" s="1" t="s">
        <v>2587</v>
      </c>
      <c r="B5046" s="1" t="s">
        <v>2588</v>
      </c>
      <c r="C5046" s="1" t="s">
        <v>2589</v>
      </c>
      <c r="D5046" s="1" t="s">
        <v>2339</v>
      </c>
      <c r="E5046" s="1" t="s">
        <v>2242</v>
      </c>
      <c r="F5046" s="1" t="s">
        <v>2248</v>
      </c>
      <c r="I5046">
        <v>29.5</v>
      </c>
      <c r="J5046" s="1" t="s">
        <v>58</v>
      </c>
      <c r="K5046" s="2">
        <f>+I5046</f>
        <v>29.5</v>
      </c>
      <c r="L5046" s="1" t="s">
        <v>93</v>
      </c>
      <c r="M5046" s="1" t="s">
        <v>60</v>
      </c>
      <c r="N5046" s="1" t="s">
        <v>61</v>
      </c>
    </row>
    <row r="5047" spans="1:15" x14ac:dyDescent="0.25">
      <c r="A5047" s="1" t="s">
        <v>2587</v>
      </c>
      <c r="B5047" s="1" t="s">
        <v>2588</v>
      </c>
      <c r="C5047" s="1" t="s">
        <v>2589</v>
      </c>
      <c r="D5047" s="1" t="s">
        <v>2339</v>
      </c>
      <c r="E5047" s="1" t="s">
        <v>2242</v>
      </c>
      <c r="F5047" s="1" t="s">
        <v>2248</v>
      </c>
      <c r="I5047">
        <v>29.5</v>
      </c>
      <c r="J5047" s="1" t="s">
        <v>58</v>
      </c>
      <c r="K5047" s="2">
        <f>+I5047</f>
        <v>29.5</v>
      </c>
      <c r="L5047" s="1" t="s">
        <v>93</v>
      </c>
      <c r="M5047" s="1" t="s">
        <v>60</v>
      </c>
      <c r="N5047" s="1" t="s">
        <v>2210</v>
      </c>
    </row>
    <row r="5048" spans="1:15" x14ac:dyDescent="0.25">
      <c r="A5048" s="1" t="s">
        <v>2587</v>
      </c>
      <c r="B5048" s="1" t="s">
        <v>2588</v>
      </c>
      <c r="C5048" s="1" t="s">
        <v>2589</v>
      </c>
      <c r="D5048" s="1" t="s">
        <v>2339</v>
      </c>
      <c r="E5048" s="1" t="s">
        <v>2242</v>
      </c>
      <c r="F5048" s="1" t="s">
        <v>2248</v>
      </c>
      <c r="I5048">
        <v>29.5</v>
      </c>
      <c r="J5048" s="1" t="s">
        <v>58</v>
      </c>
      <c r="K5048" s="2">
        <f>+I5048</f>
        <v>29.5</v>
      </c>
      <c r="L5048" s="1" t="s">
        <v>93</v>
      </c>
      <c r="M5048" s="1" t="s">
        <v>60</v>
      </c>
      <c r="N5048" s="1" t="s">
        <v>2230</v>
      </c>
    </row>
    <row r="5049" spans="1:15" x14ac:dyDescent="0.25">
      <c r="A5049" s="1" t="s">
        <v>2583</v>
      </c>
      <c r="B5049" s="1" t="s">
        <v>2584</v>
      </c>
      <c r="C5049" s="1" t="s">
        <v>2585</v>
      </c>
      <c r="D5049" s="1" t="s">
        <v>2339</v>
      </c>
      <c r="E5049" s="1" t="s">
        <v>2242</v>
      </c>
      <c r="F5049" s="1" t="s">
        <v>2248</v>
      </c>
      <c r="I5049">
        <v>6.66</v>
      </c>
      <c r="J5049" s="1" t="s">
        <v>58</v>
      </c>
      <c r="K5049" s="2">
        <f>+I5049</f>
        <v>6.66</v>
      </c>
      <c r="L5049" s="1" t="s">
        <v>82</v>
      </c>
      <c r="M5049" s="1" t="s">
        <v>83</v>
      </c>
      <c r="O5049" s="1" t="s">
        <v>264</v>
      </c>
    </row>
    <row r="5050" spans="1:15" x14ac:dyDescent="0.25">
      <c r="A5050" s="1" t="s">
        <v>2583</v>
      </c>
      <c r="B5050" s="1" t="s">
        <v>2584</v>
      </c>
      <c r="C5050" s="1" t="s">
        <v>2585</v>
      </c>
      <c r="D5050" s="1" t="s">
        <v>2339</v>
      </c>
      <c r="E5050" s="1" t="s">
        <v>2242</v>
      </c>
      <c r="F5050" s="1" t="s">
        <v>2248</v>
      </c>
      <c r="I5050">
        <v>6.66</v>
      </c>
      <c r="J5050" s="1" t="s">
        <v>58</v>
      </c>
      <c r="K5050" s="2">
        <f>+I5050</f>
        <v>6.66</v>
      </c>
      <c r="L5050" s="1" t="s">
        <v>82</v>
      </c>
      <c r="M5050" s="1" t="s">
        <v>83</v>
      </c>
      <c r="O5050" s="1" t="s">
        <v>260</v>
      </c>
    </row>
    <row r="5051" spans="1:15" x14ac:dyDescent="0.25">
      <c r="A5051" s="1" t="s">
        <v>2583</v>
      </c>
      <c r="B5051" s="1" t="s">
        <v>2584</v>
      </c>
      <c r="C5051" s="1" t="s">
        <v>2585</v>
      </c>
      <c r="D5051" s="1" t="s">
        <v>2339</v>
      </c>
      <c r="E5051" s="1" t="s">
        <v>2242</v>
      </c>
      <c r="F5051" s="1" t="s">
        <v>2248</v>
      </c>
      <c r="I5051">
        <v>6.66</v>
      </c>
      <c r="J5051" s="1" t="s">
        <v>58</v>
      </c>
      <c r="K5051" s="2">
        <f>+I5051</f>
        <v>6.66</v>
      </c>
      <c r="L5051" s="1" t="s">
        <v>93</v>
      </c>
      <c r="M5051" s="1" t="s">
        <v>60</v>
      </c>
      <c r="N5051" s="1" t="s">
        <v>61</v>
      </c>
    </row>
    <row r="5052" spans="1:15" x14ac:dyDescent="0.25">
      <c r="A5052" s="1" t="s">
        <v>2580</v>
      </c>
      <c r="B5052" s="1" t="s">
        <v>2581</v>
      </c>
      <c r="C5052" s="1" t="s">
        <v>2582</v>
      </c>
      <c r="D5052" s="1" t="s">
        <v>2322</v>
      </c>
      <c r="E5052" s="1" t="s">
        <v>2242</v>
      </c>
      <c r="F5052" s="1" t="s">
        <v>2248</v>
      </c>
      <c r="I5052">
        <v>30.75</v>
      </c>
      <c r="J5052" s="1" t="s">
        <v>58</v>
      </c>
      <c r="K5052" s="2">
        <f>+I5052</f>
        <v>30.75</v>
      </c>
      <c r="L5052" s="1" t="s">
        <v>82</v>
      </c>
      <c r="M5052" s="1" t="s">
        <v>83</v>
      </c>
      <c r="O5052" s="1" t="s">
        <v>264</v>
      </c>
    </row>
    <row r="5053" spans="1:15" x14ac:dyDescent="0.25">
      <c r="A5053" s="1" t="s">
        <v>2580</v>
      </c>
      <c r="B5053" s="1" t="s">
        <v>2581</v>
      </c>
      <c r="C5053" s="1" t="s">
        <v>2582</v>
      </c>
      <c r="D5053" s="1" t="s">
        <v>2322</v>
      </c>
      <c r="E5053" s="1" t="s">
        <v>2242</v>
      </c>
      <c r="F5053" s="1" t="s">
        <v>2248</v>
      </c>
      <c r="I5053">
        <v>30.75</v>
      </c>
      <c r="J5053" s="1" t="s">
        <v>58</v>
      </c>
      <c r="K5053" s="2">
        <f>+I5053</f>
        <v>30.75</v>
      </c>
      <c r="L5053" s="1" t="s">
        <v>82</v>
      </c>
      <c r="M5053" s="1" t="s">
        <v>83</v>
      </c>
      <c r="O5053" s="1" t="s">
        <v>260</v>
      </c>
    </row>
    <row r="5054" spans="1:15" x14ac:dyDescent="0.25">
      <c r="A5054" s="1" t="s">
        <v>2580</v>
      </c>
      <c r="B5054" s="1" t="s">
        <v>2581</v>
      </c>
      <c r="C5054" s="1" t="s">
        <v>2582</v>
      </c>
      <c r="D5054" s="1" t="s">
        <v>2322</v>
      </c>
      <c r="E5054" s="1" t="s">
        <v>2242</v>
      </c>
      <c r="F5054" s="1" t="s">
        <v>2248</v>
      </c>
      <c r="I5054">
        <v>30.75</v>
      </c>
      <c r="J5054" s="1" t="s">
        <v>58</v>
      </c>
      <c r="K5054" s="2">
        <f>+I5054</f>
        <v>30.75</v>
      </c>
      <c r="L5054" s="1" t="s">
        <v>93</v>
      </c>
      <c r="M5054" s="1" t="s">
        <v>60</v>
      </c>
      <c r="N5054" s="1" t="s">
        <v>61</v>
      </c>
    </row>
    <row r="5055" spans="1:15" x14ac:dyDescent="0.25">
      <c r="A5055" s="1" t="s">
        <v>2580</v>
      </c>
      <c r="B5055" s="1" t="s">
        <v>2581</v>
      </c>
      <c r="C5055" s="1" t="s">
        <v>2582</v>
      </c>
      <c r="D5055" s="1" t="s">
        <v>2322</v>
      </c>
      <c r="E5055" s="1" t="s">
        <v>2242</v>
      </c>
      <c r="F5055" s="1" t="s">
        <v>2248</v>
      </c>
      <c r="I5055">
        <v>30.75</v>
      </c>
      <c r="J5055" s="1" t="s">
        <v>58</v>
      </c>
      <c r="K5055" s="2">
        <f>+I5055</f>
        <v>30.75</v>
      </c>
      <c r="L5055" s="1" t="s">
        <v>93</v>
      </c>
      <c r="M5055" s="1" t="s">
        <v>60</v>
      </c>
      <c r="N5055" s="1" t="s">
        <v>2210</v>
      </c>
    </row>
    <row r="5056" spans="1:15" x14ac:dyDescent="0.25">
      <c r="A5056" s="1" t="s">
        <v>2577</v>
      </c>
      <c r="B5056" s="1" t="s">
        <v>2578</v>
      </c>
      <c r="C5056" s="1" t="s">
        <v>2579</v>
      </c>
      <c r="D5056" s="1" t="s">
        <v>2322</v>
      </c>
      <c r="E5056" s="1" t="s">
        <v>2242</v>
      </c>
      <c r="F5056" s="1" t="s">
        <v>2248</v>
      </c>
      <c r="I5056">
        <v>86.25</v>
      </c>
      <c r="J5056" s="1" t="s">
        <v>58</v>
      </c>
      <c r="K5056" s="2">
        <f>+I5056</f>
        <v>86.25</v>
      </c>
      <c r="L5056" s="1" t="s">
        <v>82</v>
      </c>
      <c r="M5056" s="1" t="s">
        <v>83</v>
      </c>
      <c r="O5056" s="1" t="s">
        <v>260</v>
      </c>
    </row>
    <row r="5057" spans="1:15" x14ac:dyDescent="0.25">
      <c r="A5057" s="1" t="s">
        <v>2577</v>
      </c>
      <c r="B5057" s="1" t="s">
        <v>2578</v>
      </c>
      <c r="C5057" s="1" t="s">
        <v>2579</v>
      </c>
      <c r="D5057" s="1" t="s">
        <v>2322</v>
      </c>
      <c r="E5057" s="1" t="s">
        <v>2242</v>
      </c>
      <c r="F5057" s="1" t="s">
        <v>2248</v>
      </c>
      <c r="I5057">
        <v>86.25</v>
      </c>
      <c r="J5057" s="1" t="s">
        <v>58</v>
      </c>
      <c r="K5057" s="2">
        <f>+I5057</f>
        <v>86.25</v>
      </c>
      <c r="L5057" s="1" t="s">
        <v>82</v>
      </c>
      <c r="M5057" s="1" t="s">
        <v>83</v>
      </c>
      <c r="O5057" s="1" t="s">
        <v>264</v>
      </c>
    </row>
    <row r="5058" spans="1:15" x14ac:dyDescent="0.25">
      <c r="A5058" s="1" t="s">
        <v>2577</v>
      </c>
      <c r="B5058" s="1" t="s">
        <v>2578</v>
      </c>
      <c r="C5058" s="1" t="s">
        <v>2579</v>
      </c>
      <c r="D5058" s="1" t="s">
        <v>2322</v>
      </c>
      <c r="E5058" s="1" t="s">
        <v>2242</v>
      </c>
      <c r="F5058" s="1" t="s">
        <v>2248</v>
      </c>
      <c r="I5058">
        <v>86.25</v>
      </c>
      <c r="J5058" s="1" t="s">
        <v>58</v>
      </c>
      <c r="K5058" s="2">
        <f>+I5058</f>
        <v>86.25</v>
      </c>
      <c r="L5058" s="1" t="s">
        <v>93</v>
      </c>
      <c r="M5058" s="1" t="s">
        <v>60</v>
      </c>
      <c r="N5058" s="1" t="s">
        <v>61</v>
      </c>
    </row>
    <row r="5059" spans="1:15" x14ac:dyDescent="0.25">
      <c r="A5059" s="1" t="s">
        <v>2577</v>
      </c>
      <c r="B5059" s="1" t="s">
        <v>2578</v>
      </c>
      <c r="C5059" s="1" t="s">
        <v>2579</v>
      </c>
      <c r="D5059" s="1" t="s">
        <v>2322</v>
      </c>
      <c r="E5059" s="1" t="s">
        <v>2242</v>
      </c>
      <c r="F5059" s="1" t="s">
        <v>2248</v>
      </c>
      <c r="I5059">
        <v>86.25</v>
      </c>
      <c r="J5059" s="1" t="s">
        <v>58</v>
      </c>
      <c r="K5059" s="2">
        <f>+I5059</f>
        <v>86.25</v>
      </c>
      <c r="L5059" s="1" t="s">
        <v>93</v>
      </c>
      <c r="M5059" s="1" t="s">
        <v>60</v>
      </c>
      <c r="N5059" s="1" t="s">
        <v>2210</v>
      </c>
    </row>
    <row r="5060" spans="1:15" x14ac:dyDescent="0.25">
      <c r="A5060" s="1" t="s">
        <v>2574</v>
      </c>
      <c r="B5060" s="1" t="s">
        <v>2575</v>
      </c>
      <c r="C5060" s="1" t="s">
        <v>2576</v>
      </c>
      <c r="D5060" s="1" t="s">
        <v>2322</v>
      </c>
      <c r="E5060" s="1" t="s">
        <v>2242</v>
      </c>
      <c r="F5060" s="1" t="s">
        <v>2248</v>
      </c>
      <c r="I5060">
        <v>46.75</v>
      </c>
      <c r="J5060" s="1" t="s">
        <v>58</v>
      </c>
      <c r="K5060" s="2">
        <f>+I5060</f>
        <v>46.75</v>
      </c>
      <c r="L5060" s="1" t="s">
        <v>82</v>
      </c>
      <c r="M5060" s="1" t="s">
        <v>83</v>
      </c>
      <c r="O5060" s="1" t="s">
        <v>264</v>
      </c>
    </row>
    <row r="5061" spans="1:15" x14ac:dyDescent="0.25">
      <c r="A5061" s="1" t="s">
        <v>2574</v>
      </c>
      <c r="B5061" s="1" t="s">
        <v>2575</v>
      </c>
      <c r="C5061" s="1" t="s">
        <v>2576</v>
      </c>
      <c r="D5061" s="1" t="s">
        <v>2322</v>
      </c>
      <c r="E5061" s="1" t="s">
        <v>2242</v>
      </c>
      <c r="F5061" s="1" t="s">
        <v>2248</v>
      </c>
      <c r="I5061">
        <v>46.75</v>
      </c>
      <c r="J5061" s="1" t="s">
        <v>58</v>
      </c>
      <c r="K5061" s="2">
        <f>+I5061</f>
        <v>46.75</v>
      </c>
      <c r="L5061" s="1" t="s">
        <v>82</v>
      </c>
      <c r="M5061" s="1" t="s">
        <v>83</v>
      </c>
      <c r="O5061" s="1" t="s">
        <v>260</v>
      </c>
    </row>
    <row r="5062" spans="1:15" x14ac:dyDescent="0.25">
      <c r="A5062" s="1" t="s">
        <v>2574</v>
      </c>
      <c r="B5062" s="1" t="s">
        <v>2575</v>
      </c>
      <c r="C5062" s="1" t="s">
        <v>2576</v>
      </c>
      <c r="D5062" s="1" t="s">
        <v>2322</v>
      </c>
      <c r="E5062" s="1" t="s">
        <v>2242</v>
      </c>
      <c r="F5062" s="1" t="s">
        <v>2248</v>
      </c>
      <c r="I5062">
        <v>46.75</v>
      </c>
      <c r="J5062" s="1" t="s">
        <v>58</v>
      </c>
      <c r="K5062" s="2">
        <f>+I5062</f>
        <v>46.75</v>
      </c>
      <c r="L5062" s="1" t="s">
        <v>93</v>
      </c>
      <c r="M5062" s="1" t="s">
        <v>60</v>
      </c>
      <c r="N5062" s="1" t="s">
        <v>61</v>
      </c>
    </row>
    <row r="5063" spans="1:15" x14ac:dyDescent="0.25">
      <c r="A5063" s="1" t="s">
        <v>2574</v>
      </c>
      <c r="B5063" s="1" t="s">
        <v>2575</v>
      </c>
      <c r="C5063" s="1" t="s">
        <v>2576</v>
      </c>
      <c r="D5063" s="1" t="s">
        <v>2322</v>
      </c>
      <c r="E5063" s="1" t="s">
        <v>2242</v>
      </c>
      <c r="F5063" s="1" t="s">
        <v>2248</v>
      </c>
      <c r="I5063">
        <v>46.75</v>
      </c>
      <c r="J5063" s="1" t="s">
        <v>58</v>
      </c>
      <c r="K5063" s="2">
        <f>+I5063</f>
        <v>46.75</v>
      </c>
      <c r="L5063" s="1" t="s">
        <v>93</v>
      </c>
      <c r="M5063" s="1" t="s">
        <v>60</v>
      </c>
      <c r="N5063" s="1" t="s">
        <v>2210</v>
      </c>
    </row>
    <row r="5064" spans="1:15" x14ac:dyDescent="0.25">
      <c r="A5064" s="1" t="s">
        <v>2570</v>
      </c>
      <c r="B5064" s="1" t="s">
        <v>2571</v>
      </c>
      <c r="C5064" s="1" t="s">
        <v>2572</v>
      </c>
      <c r="D5064" s="1" t="s">
        <v>2293</v>
      </c>
      <c r="E5064" s="1" t="s">
        <v>2242</v>
      </c>
      <c r="F5064" s="1" t="s">
        <v>2452</v>
      </c>
      <c r="I5064">
        <v>2</v>
      </c>
      <c r="J5064" s="1" t="s">
        <v>58</v>
      </c>
      <c r="K5064" s="2">
        <f>+I5064</f>
        <v>2</v>
      </c>
      <c r="L5064" s="1" t="s">
        <v>93</v>
      </c>
      <c r="M5064" s="1" t="s">
        <v>167</v>
      </c>
    </row>
    <row r="5065" spans="1:15" x14ac:dyDescent="0.25">
      <c r="A5065" s="1" t="s">
        <v>2567</v>
      </c>
      <c r="B5065" s="1" t="s">
        <v>2568</v>
      </c>
      <c r="C5065" s="1" t="s">
        <v>2569</v>
      </c>
      <c r="D5065" s="1" t="s">
        <v>2293</v>
      </c>
      <c r="E5065" s="1" t="s">
        <v>2242</v>
      </c>
      <c r="F5065" s="1" t="s">
        <v>2452</v>
      </c>
      <c r="I5065">
        <v>43.71</v>
      </c>
      <c r="J5065" s="1" t="s">
        <v>58</v>
      </c>
      <c r="K5065" s="2">
        <f>+I5065</f>
        <v>43.71</v>
      </c>
      <c r="L5065" s="1" t="s">
        <v>82</v>
      </c>
      <c r="M5065" s="1" t="s">
        <v>83</v>
      </c>
      <c r="O5065" s="1" t="s">
        <v>264</v>
      </c>
    </row>
    <row r="5066" spans="1:15" x14ac:dyDescent="0.25">
      <c r="A5066" s="1" t="s">
        <v>2567</v>
      </c>
      <c r="B5066" s="1" t="s">
        <v>2568</v>
      </c>
      <c r="C5066" s="1" t="s">
        <v>2569</v>
      </c>
      <c r="D5066" s="1" t="s">
        <v>2293</v>
      </c>
      <c r="E5066" s="1" t="s">
        <v>2242</v>
      </c>
      <c r="F5066" s="1" t="s">
        <v>2452</v>
      </c>
      <c r="I5066">
        <v>43.71</v>
      </c>
      <c r="J5066" s="1" t="s">
        <v>58</v>
      </c>
      <c r="K5066" s="2">
        <f>+I5066</f>
        <v>43.71</v>
      </c>
      <c r="L5066" s="1" t="s">
        <v>82</v>
      </c>
      <c r="M5066" s="1" t="s">
        <v>83</v>
      </c>
      <c r="O5066" s="1" t="s">
        <v>260</v>
      </c>
    </row>
    <row r="5067" spans="1:15" x14ac:dyDescent="0.25">
      <c r="A5067" s="1" t="s">
        <v>2567</v>
      </c>
      <c r="B5067" s="1" t="s">
        <v>2568</v>
      </c>
      <c r="C5067" s="1" t="s">
        <v>2569</v>
      </c>
      <c r="D5067" s="1" t="s">
        <v>2293</v>
      </c>
      <c r="E5067" s="1" t="s">
        <v>2242</v>
      </c>
      <c r="F5067" s="1" t="s">
        <v>2452</v>
      </c>
      <c r="I5067">
        <v>43.71</v>
      </c>
      <c r="J5067" s="1" t="s">
        <v>58</v>
      </c>
      <c r="K5067" s="2">
        <f>+I5067</f>
        <v>43.71</v>
      </c>
      <c r="L5067" s="1" t="s">
        <v>82</v>
      </c>
      <c r="M5067" s="1" t="s">
        <v>83</v>
      </c>
      <c r="O5067" s="1" t="s">
        <v>289</v>
      </c>
    </row>
    <row r="5068" spans="1:15" x14ac:dyDescent="0.25">
      <c r="A5068" s="1" t="s">
        <v>2567</v>
      </c>
      <c r="B5068" s="1" t="s">
        <v>2568</v>
      </c>
      <c r="C5068" s="1" t="s">
        <v>2569</v>
      </c>
      <c r="D5068" s="1" t="s">
        <v>2293</v>
      </c>
      <c r="E5068" s="1" t="s">
        <v>2242</v>
      </c>
      <c r="F5068" s="1" t="s">
        <v>2452</v>
      </c>
      <c r="I5068">
        <v>43.71</v>
      </c>
      <c r="J5068" s="1" t="s">
        <v>58</v>
      </c>
      <c r="K5068" s="2">
        <f>+I5068</f>
        <v>43.71</v>
      </c>
      <c r="L5068" s="1" t="s">
        <v>82</v>
      </c>
      <c r="M5068" s="1" t="s">
        <v>83</v>
      </c>
      <c r="O5068" s="1" t="s">
        <v>482</v>
      </c>
    </row>
    <row r="5069" spans="1:15" x14ac:dyDescent="0.25">
      <c r="A5069" s="1" t="s">
        <v>2567</v>
      </c>
      <c r="B5069" s="1" t="s">
        <v>2568</v>
      </c>
      <c r="C5069" s="1" t="s">
        <v>2569</v>
      </c>
      <c r="D5069" s="1" t="s">
        <v>2293</v>
      </c>
      <c r="E5069" s="1" t="s">
        <v>2242</v>
      </c>
      <c r="F5069" s="1" t="s">
        <v>2452</v>
      </c>
      <c r="I5069">
        <v>43.71</v>
      </c>
      <c r="J5069" s="1" t="s">
        <v>58</v>
      </c>
      <c r="K5069" s="2">
        <f>+I5069</f>
        <v>43.71</v>
      </c>
      <c r="L5069" s="1" t="s">
        <v>93</v>
      </c>
      <c r="M5069" s="1" t="s">
        <v>60</v>
      </c>
      <c r="N5069" s="1" t="s">
        <v>61</v>
      </c>
    </row>
    <row r="5070" spans="1:15" x14ac:dyDescent="0.25">
      <c r="A5070" s="1" t="s">
        <v>2567</v>
      </c>
      <c r="B5070" s="1" t="s">
        <v>2568</v>
      </c>
      <c r="C5070" s="1" t="s">
        <v>2569</v>
      </c>
      <c r="D5070" s="1" t="s">
        <v>2293</v>
      </c>
      <c r="E5070" s="1" t="s">
        <v>2242</v>
      </c>
      <c r="F5070" s="1" t="s">
        <v>2452</v>
      </c>
      <c r="I5070">
        <v>43.71</v>
      </c>
      <c r="J5070" s="1" t="s">
        <v>58</v>
      </c>
      <c r="K5070" s="2">
        <f>+I5070</f>
        <v>43.71</v>
      </c>
      <c r="L5070" s="1" t="s">
        <v>93</v>
      </c>
      <c r="M5070" s="1" t="s">
        <v>60</v>
      </c>
      <c r="N5070" s="1" t="s">
        <v>2230</v>
      </c>
    </row>
    <row r="5071" spans="1:15" x14ac:dyDescent="0.25">
      <c r="A5071" s="1" t="s">
        <v>2567</v>
      </c>
      <c r="B5071" s="1" t="s">
        <v>2568</v>
      </c>
      <c r="C5071" s="1" t="s">
        <v>2569</v>
      </c>
      <c r="D5071" s="1" t="s">
        <v>2293</v>
      </c>
      <c r="E5071" s="1" t="s">
        <v>2242</v>
      </c>
      <c r="F5071" s="1" t="s">
        <v>2452</v>
      </c>
      <c r="I5071">
        <v>43.71</v>
      </c>
      <c r="J5071" s="1" t="s">
        <v>58</v>
      </c>
      <c r="K5071" s="2">
        <f>+I5071</f>
        <v>43.71</v>
      </c>
      <c r="L5071" s="1" t="s">
        <v>93</v>
      </c>
      <c r="M5071" s="1" t="s">
        <v>211</v>
      </c>
    </row>
    <row r="5072" spans="1:15" x14ac:dyDescent="0.25">
      <c r="A5072" s="1" t="s">
        <v>2563</v>
      </c>
      <c r="B5072" s="1" t="s">
        <v>2564</v>
      </c>
      <c r="C5072" s="1" t="s">
        <v>2565</v>
      </c>
      <c r="D5072" s="1" t="s">
        <v>2293</v>
      </c>
      <c r="E5072" s="1" t="s">
        <v>2242</v>
      </c>
      <c r="F5072" s="1" t="s">
        <v>2452</v>
      </c>
      <c r="I5072">
        <v>13</v>
      </c>
      <c r="J5072" s="1" t="s">
        <v>58</v>
      </c>
      <c r="K5072" s="2">
        <f>+I5072</f>
        <v>13</v>
      </c>
      <c r="L5072" s="1" t="s">
        <v>136</v>
      </c>
      <c r="M5072" s="1" t="s">
        <v>83</v>
      </c>
      <c r="O5072" s="1" t="s">
        <v>264</v>
      </c>
    </row>
    <row r="5073" spans="1:15" x14ac:dyDescent="0.25">
      <c r="A5073" s="1" t="s">
        <v>2563</v>
      </c>
      <c r="B5073" s="1" t="s">
        <v>2564</v>
      </c>
      <c r="C5073" s="1" t="s">
        <v>2565</v>
      </c>
      <c r="D5073" s="1" t="s">
        <v>2293</v>
      </c>
      <c r="E5073" s="1" t="s">
        <v>2242</v>
      </c>
      <c r="F5073" s="1" t="s">
        <v>2452</v>
      </c>
      <c r="I5073">
        <v>13</v>
      </c>
      <c r="J5073" s="1" t="s">
        <v>58</v>
      </c>
      <c r="K5073" s="2">
        <f>+I5073</f>
        <v>13</v>
      </c>
      <c r="L5073" s="1" t="s">
        <v>136</v>
      </c>
      <c r="M5073" s="1" t="s">
        <v>83</v>
      </c>
      <c r="O5073" s="1" t="s">
        <v>289</v>
      </c>
    </row>
    <row r="5074" spans="1:15" x14ac:dyDescent="0.25">
      <c r="A5074" s="1" t="s">
        <v>2563</v>
      </c>
      <c r="B5074" s="1" t="s">
        <v>2564</v>
      </c>
      <c r="C5074" s="1" t="s">
        <v>2565</v>
      </c>
      <c r="D5074" s="1" t="s">
        <v>2293</v>
      </c>
      <c r="E5074" s="1" t="s">
        <v>2242</v>
      </c>
      <c r="F5074" s="1" t="s">
        <v>2452</v>
      </c>
      <c r="I5074">
        <v>13</v>
      </c>
      <c r="J5074" s="1" t="s">
        <v>58</v>
      </c>
      <c r="K5074" s="2">
        <f>+I5074</f>
        <v>13</v>
      </c>
      <c r="L5074" s="1" t="s">
        <v>93</v>
      </c>
      <c r="M5074" s="1" t="s">
        <v>60</v>
      </c>
      <c r="N5074" s="1" t="s">
        <v>2230</v>
      </c>
    </row>
    <row r="5075" spans="1:15" x14ac:dyDescent="0.25">
      <c r="A5075" s="1" t="s">
        <v>2563</v>
      </c>
      <c r="B5075" s="1" t="s">
        <v>2564</v>
      </c>
      <c r="C5075" s="1" t="s">
        <v>2565</v>
      </c>
      <c r="D5075" s="1" t="s">
        <v>2293</v>
      </c>
      <c r="E5075" s="1" t="s">
        <v>2242</v>
      </c>
      <c r="F5075" s="1" t="s">
        <v>2452</v>
      </c>
      <c r="I5075">
        <v>13</v>
      </c>
      <c r="J5075" s="1" t="s">
        <v>58</v>
      </c>
      <c r="K5075" s="2">
        <f>+I5075</f>
        <v>13</v>
      </c>
      <c r="L5075" s="1" t="s">
        <v>93</v>
      </c>
      <c r="M5075" s="1" t="s">
        <v>60</v>
      </c>
      <c r="N5075" s="1" t="s">
        <v>61</v>
      </c>
    </row>
    <row r="5076" spans="1:15" x14ac:dyDescent="0.25">
      <c r="A5076" s="1" t="s">
        <v>2563</v>
      </c>
      <c r="B5076" s="1" t="s">
        <v>2564</v>
      </c>
      <c r="C5076" s="1" t="s">
        <v>2565</v>
      </c>
      <c r="D5076" s="1" t="s">
        <v>2293</v>
      </c>
      <c r="E5076" s="1" t="s">
        <v>2242</v>
      </c>
      <c r="F5076" s="1" t="s">
        <v>2452</v>
      </c>
      <c r="I5076">
        <v>13</v>
      </c>
      <c r="J5076" s="1" t="s">
        <v>58</v>
      </c>
      <c r="K5076" s="2">
        <f>+I5076</f>
        <v>13</v>
      </c>
      <c r="L5076" s="1" t="s">
        <v>93</v>
      </c>
      <c r="M5076" s="1" t="s">
        <v>60</v>
      </c>
      <c r="N5076" s="1" t="s">
        <v>2200</v>
      </c>
    </row>
    <row r="5077" spans="1:15" x14ac:dyDescent="0.25">
      <c r="A5077" s="1" t="s">
        <v>2563</v>
      </c>
      <c r="B5077" s="1" t="s">
        <v>2564</v>
      </c>
      <c r="C5077" s="1" t="s">
        <v>2565</v>
      </c>
      <c r="D5077" s="1" t="s">
        <v>2293</v>
      </c>
      <c r="E5077" s="1" t="s">
        <v>2242</v>
      </c>
      <c r="F5077" s="1" t="s">
        <v>2452</v>
      </c>
      <c r="I5077">
        <v>13</v>
      </c>
      <c r="J5077" s="1" t="s">
        <v>58</v>
      </c>
      <c r="K5077" s="2">
        <f>+I5077</f>
        <v>13</v>
      </c>
      <c r="L5077" s="1" t="s">
        <v>93</v>
      </c>
      <c r="M5077" s="1" t="s">
        <v>211</v>
      </c>
    </row>
    <row r="5078" spans="1:15" x14ac:dyDescent="0.25">
      <c r="A5078" s="1" t="s">
        <v>2560</v>
      </c>
      <c r="B5078" s="1" t="s">
        <v>2561</v>
      </c>
      <c r="C5078" s="1" t="s">
        <v>2562</v>
      </c>
      <c r="D5078" s="1" t="s">
        <v>2293</v>
      </c>
      <c r="E5078" s="1" t="s">
        <v>2242</v>
      </c>
      <c r="F5078" s="1" t="s">
        <v>2452</v>
      </c>
      <c r="I5078">
        <v>8.4</v>
      </c>
      <c r="J5078" s="1" t="s">
        <v>58</v>
      </c>
      <c r="K5078" s="2">
        <f>+I5078</f>
        <v>8.4</v>
      </c>
      <c r="L5078" s="1" t="s">
        <v>82</v>
      </c>
      <c r="M5078" s="1" t="s">
        <v>83</v>
      </c>
      <c r="O5078" s="1" t="s">
        <v>264</v>
      </c>
    </row>
    <row r="5079" spans="1:15" x14ac:dyDescent="0.25">
      <c r="A5079" s="1" t="s">
        <v>2560</v>
      </c>
      <c r="B5079" s="1" t="s">
        <v>2561</v>
      </c>
      <c r="C5079" s="1" t="s">
        <v>2562</v>
      </c>
      <c r="D5079" s="1" t="s">
        <v>2293</v>
      </c>
      <c r="E5079" s="1" t="s">
        <v>2242</v>
      </c>
      <c r="F5079" s="1" t="s">
        <v>2452</v>
      </c>
      <c r="I5079">
        <v>8.4</v>
      </c>
      <c r="J5079" s="1" t="s">
        <v>58</v>
      </c>
      <c r="K5079" s="2">
        <f>+I5079</f>
        <v>8.4</v>
      </c>
      <c r="L5079" s="1" t="s">
        <v>82</v>
      </c>
      <c r="M5079" s="1" t="s">
        <v>83</v>
      </c>
      <c r="O5079" s="1" t="s">
        <v>260</v>
      </c>
    </row>
    <row r="5080" spans="1:15" x14ac:dyDescent="0.25">
      <c r="A5080" s="1" t="s">
        <v>2560</v>
      </c>
      <c r="B5080" s="1" t="s">
        <v>2561</v>
      </c>
      <c r="C5080" s="1" t="s">
        <v>2562</v>
      </c>
      <c r="D5080" s="1" t="s">
        <v>2293</v>
      </c>
      <c r="E5080" s="1" t="s">
        <v>2242</v>
      </c>
      <c r="F5080" s="1" t="s">
        <v>2452</v>
      </c>
      <c r="I5080">
        <v>8.4</v>
      </c>
      <c r="J5080" s="1" t="s">
        <v>58</v>
      </c>
      <c r="K5080" s="2">
        <f>+I5080</f>
        <v>8.4</v>
      </c>
      <c r="L5080" s="1" t="s">
        <v>82</v>
      </c>
      <c r="M5080" s="1" t="s">
        <v>83</v>
      </c>
      <c r="O5080" s="1" t="s">
        <v>289</v>
      </c>
    </row>
    <row r="5081" spans="1:15" x14ac:dyDescent="0.25">
      <c r="A5081" s="1" t="s">
        <v>2560</v>
      </c>
      <c r="B5081" s="1" t="s">
        <v>2561</v>
      </c>
      <c r="C5081" s="1" t="s">
        <v>2562</v>
      </c>
      <c r="D5081" s="1" t="s">
        <v>2293</v>
      </c>
      <c r="E5081" s="1" t="s">
        <v>2242</v>
      </c>
      <c r="F5081" s="1" t="s">
        <v>2452</v>
      </c>
      <c r="I5081">
        <v>8.4</v>
      </c>
      <c r="J5081" s="1" t="s">
        <v>58</v>
      </c>
      <c r="K5081" s="2">
        <f>+I5081</f>
        <v>8.4</v>
      </c>
      <c r="L5081" s="1" t="s">
        <v>93</v>
      </c>
      <c r="M5081" s="1" t="s">
        <v>60</v>
      </c>
      <c r="N5081" s="1" t="s">
        <v>61</v>
      </c>
    </row>
    <row r="5082" spans="1:15" x14ac:dyDescent="0.25">
      <c r="A5082" s="1" t="s">
        <v>2560</v>
      </c>
      <c r="B5082" s="1" t="s">
        <v>2561</v>
      </c>
      <c r="C5082" s="1" t="s">
        <v>2562</v>
      </c>
      <c r="D5082" s="1" t="s">
        <v>2293</v>
      </c>
      <c r="E5082" s="1" t="s">
        <v>2242</v>
      </c>
      <c r="F5082" s="1" t="s">
        <v>2452</v>
      </c>
      <c r="I5082">
        <v>8.4</v>
      </c>
      <c r="J5082" s="1" t="s">
        <v>58</v>
      </c>
      <c r="K5082" s="2">
        <f>+I5082</f>
        <v>8.4</v>
      </c>
      <c r="L5082" s="1" t="s">
        <v>93</v>
      </c>
      <c r="M5082" s="1" t="s">
        <v>60</v>
      </c>
      <c r="N5082" s="1" t="s">
        <v>2200</v>
      </c>
    </row>
    <row r="5083" spans="1:15" x14ac:dyDescent="0.25">
      <c r="A5083" s="1" t="s">
        <v>2556</v>
      </c>
      <c r="B5083" s="1" t="s">
        <v>2557</v>
      </c>
      <c r="C5083" s="1" t="s">
        <v>2558</v>
      </c>
      <c r="D5083" s="1" t="s">
        <v>2293</v>
      </c>
      <c r="E5083" s="1" t="s">
        <v>2242</v>
      </c>
      <c r="F5083" s="1" t="s">
        <v>2248</v>
      </c>
      <c r="I5083">
        <v>37.5</v>
      </c>
      <c r="J5083" s="1" t="s">
        <v>58</v>
      </c>
      <c r="K5083" s="2">
        <f>+I5083</f>
        <v>37.5</v>
      </c>
      <c r="L5083" s="1" t="s">
        <v>82</v>
      </c>
      <c r="M5083" s="1" t="s">
        <v>83</v>
      </c>
      <c r="O5083" s="1" t="s">
        <v>264</v>
      </c>
    </row>
    <row r="5084" spans="1:15" x14ac:dyDescent="0.25">
      <c r="A5084" s="1" t="s">
        <v>2556</v>
      </c>
      <c r="B5084" s="1" t="s">
        <v>2557</v>
      </c>
      <c r="C5084" s="1" t="s">
        <v>2558</v>
      </c>
      <c r="D5084" s="1" t="s">
        <v>2293</v>
      </c>
      <c r="E5084" s="1" t="s">
        <v>2242</v>
      </c>
      <c r="F5084" s="1" t="s">
        <v>2248</v>
      </c>
      <c r="I5084">
        <v>37.5</v>
      </c>
      <c r="J5084" s="1" t="s">
        <v>58</v>
      </c>
      <c r="K5084" s="2">
        <f>+I5084</f>
        <v>37.5</v>
      </c>
      <c r="L5084" s="1" t="s">
        <v>82</v>
      </c>
      <c r="M5084" s="1" t="s">
        <v>83</v>
      </c>
      <c r="O5084" s="1" t="s">
        <v>260</v>
      </c>
    </row>
    <row r="5085" spans="1:15" x14ac:dyDescent="0.25">
      <c r="A5085" s="1" t="s">
        <v>2556</v>
      </c>
      <c r="B5085" s="1" t="s">
        <v>2557</v>
      </c>
      <c r="C5085" s="1" t="s">
        <v>2558</v>
      </c>
      <c r="D5085" s="1" t="s">
        <v>2293</v>
      </c>
      <c r="E5085" s="1" t="s">
        <v>2242</v>
      </c>
      <c r="F5085" s="1" t="s">
        <v>2248</v>
      </c>
      <c r="I5085">
        <v>37.5</v>
      </c>
      <c r="J5085" s="1" t="s">
        <v>58</v>
      </c>
      <c r="K5085" s="2">
        <f>+I5085</f>
        <v>37.5</v>
      </c>
      <c r="L5085" s="1" t="s">
        <v>93</v>
      </c>
      <c r="M5085" s="1" t="s">
        <v>60</v>
      </c>
      <c r="N5085" s="1" t="s">
        <v>61</v>
      </c>
    </row>
    <row r="5086" spans="1:15" x14ac:dyDescent="0.25">
      <c r="A5086" s="1" t="s">
        <v>2556</v>
      </c>
      <c r="B5086" s="1" t="s">
        <v>2557</v>
      </c>
      <c r="C5086" s="1" t="s">
        <v>2558</v>
      </c>
      <c r="D5086" s="1" t="s">
        <v>2293</v>
      </c>
      <c r="E5086" s="1" t="s">
        <v>2242</v>
      </c>
      <c r="F5086" s="1" t="s">
        <v>2248</v>
      </c>
      <c r="I5086">
        <v>37.5</v>
      </c>
      <c r="J5086" s="1" t="s">
        <v>58</v>
      </c>
      <c r="K5086" s="2">
        <f>+I5086</f>
        <v>37.5</v>
      </c>
      <c r="L5086" s="1" t="s">
        <v>93</v>
      </c>
      <c r="M5086" s="1" t="s">
        <v>211</v>
      </c>
    </row>
    <row r="5087" spans="1:15" x14ac:dyDescent="0.25">
      <c r="A5087" s="1" t="s">
        <v>2552</v>
      </c>
      <c r="B5087" s="1" t="s">
        <v>2553</v>
      </c>
      <c r="C5087" s="1" t="s">
        <v>2554</v>
      </c>
      <c r="D5087" s="1" t="s">
        <v>2293</v>
      </c>
      <c r="E5087" s="1" t="s">
        <v>2242</v>
      </c>
      <c r="F5087" s="1" t="s">
        <v>2452</v>
      </c>
      <c r="I5087">
        <v>79</v>
      </c>
      <c r="J5087" s="1" t="s">
        <v>58</v>
      </c>
      <c r="K5087" s="2">
        <f>+I5087</f>
        <v>79</v>
      </c>
      <c r="L5087" s="1" t="s">
        <v>82</v>
      </c>
      <c r="M5087" s="1" t="s">
        <v>83</v>
      </c>
      <c r="O5087" s="1" t="s">
        <v>264</v>
      </c>
    </row>
    <row r="5088" spans="1:15" x14ac:dyDescent="0.25">
      <c r="A5088" s="1" t="s">
        <v>2552</v>
      </c>
      <c r="B5088" s="1" t="s">
        <v>2553</v>
      </c>
      <c r="C5088" s="1" t="s">
        <v>2554</v>
      </c>
      <c r="D5088" s="1" t="s">
        <v>2293</v>
      </c>
      <c r="E5088" s="1" t="s">
        <v>2242</v>
      </c>
      <c r="F5088" s="1" t="s">
        <v>2452</v>
      </c>
      <c r="I5088">
        <v>79</v>
      </c>
      <c r="J5088" s="1" t="s">
        <v>58</v>
      </c>
      <c r="K5088" s="2">
        <f>+I5088</f>
        <v>79</v>
      </c>
      <c r="L5088" s="1" t="s">
        <v>82</v>
      </c>
      <c r="M5088" s="1" t="s">
        <v>83</v>
      </c>
      <c r="O5088" s="1" t="s">
        <v>260</v>
      </c>
    </row>
    <row r="5089" spans="1:15" x14ac:dyDescent="0.25">
      <c r="A5089" s="1" t="s">
        <v>2552</v>
      </c>
      <c r="B5089" s="1" t="s">
        <v>2553</v>
      </c>
      <c r="C5089" s="1" t="s">
        <v>2554</v>
      </c>
      <c r="D5089" s="1" t="s">
        <v>2293</v>
      </c>
      <c r="E5089" s="1" t="s">
        <v>2242</v>
      </c>
      <c r="F5089" s="1" t="s">
        <v>2452</v>
      </c>
      <c r="I5089">
        <v>79</v>
      </c>
      <c r="J5089" s="1" t="s">
        <v>58</v>
      </c>
      <c r="K5089" s="2">
        <f>+I5089</f>
        <v>79</v>
      </c>
      <c r="L5089" s="1" t="s">
        <v>82</v>
      </c>
      <c r="M5089" s="1" t="s">
        <v>83</v>
      </c>
      <c r="O5089" s="1" t="s">
        <v>289</v>
      </c>
    </row>
    <row r="5090" spans="1:15" x14ac:dyDescent="0.25">
      <c r="A5090" s="1" t="s">
        <v>2552</v>
      </c>
      <c r="B5090" s="1" t="s">
        <v>2553</v>
      </c>
      <c r="C5090" s="1" t="s">
        <v>2554</v>
      </c>
      <c r="D5090" s="1" t="s">
        <v>2293</v>
      </c>
      <c r="E5090" s="1" t="s">
        <v>2242</v>
      </c>
      <c r="F5090" s="1" t="s">
        <v>2452</v>
      </c>
      <c r="I5090">
        <v>79</v>
      </c>
      <c r="J5090" s="1" t="s">
        <v>58</v>
      </c>
      <c r="K5090" s="2">
        <f>+I5090</f>
        <v>79</v>
      </c>
      <c r="L5090" s="1" t="s">
        <v>93</v>
      </c>
      <c r="M5090" s="1" t="s">
        <v>60</v>
      </c>
      <c r="N5090" s="1" t="s">
        <v>61</v>
      </c>
    </row>
    <row r="5091" spans="1:15" x14ac:dyDescent="0.25">
      <c r="A5091" s="1" t="s">
        <v>2549</v>
      </c>
      <c r="B5091" s="1" t="s">
        <v>2550</v>
      </c>
      <c r="C5091" s="1" t="s">
        <v>2551</v>
      </c>
      <c r="D5091" s="1" t="s">
        <v>2247</v>
      </c>
      <c r="E5091" s="1" t="s">
        <v>2242</v>
      </c>
      <c r="F5091" s="1" t="s">
        <v>2452</v>
      </c>
      <c r="I5091">
        <v>37.5</v>
      </c>
      <c r="J5091" s="1" t="s">
        <v>58</v>
      </c>
      <c r="K5091" s="2">
        <f>+I5091</f>
        <v>37.5</v>
      </c>
      <c r="L5091" s="1" t="s">
        <v>82</v>
      </c>
      <c r="M5091" s="1" t="s">
        <v>83</v>
      </c>
      <c r="O5091" s="1" t="s">
        <v>264</v>
      </c>
    </row>
    <row r="5092" spans="1:15" x14ac:dyDescent="0.25">
      <c r="A5092" s="1" t="s">
        <v>2549</v>
      </c>
      <c r="B5092" s="1" t="s">
        <v>2550</v>
      </c>
      <c r="C5092" s="1" t="s">
        <v>2551</v>
      </c>
      <c r="D5092" s="1" t="s">
        <v>2247</v>
      </c>
      <c r="E5092" s="1" t="s">
        <v>2242</v>
      </c>
      <c r="F5092" s="1" t="s">
        <v>2452</v>
      </c>
      <c r="I5092">
        <v>37.5</v>
      </c>
      <c r="J5092" s="1" t="s">
        <v>58</v>
      </c>
      <c r="K5092" s="2">
        <f>+I5092</f>
        <v>37.5</v>
      </c>
      <c r="L5092" s="1" t="s">
        <v>82</v>
      </c>
      <c r="M5092" s="1" t="s">
        <v>83</v>
      </c>
      <c r="O5092" s="1" t="s">
        <v>289</v>
      </c>
    </row>
    <row r="5093" spans="1:15" x14ac:dyDescent="0.25">
      <c r="A5093" s="1" t="s">
        <v>2549</v>
      </c>
      <c r="B5093" s="1" t="s">
        <v>2550</v>
      </c>
      <c r="C5093" s="1" t="s">
        <v>2551</v>
      </c>
      <c r="D5093" s="1" t="s">
        <v>2247</v>
      </c>
      <c r="E5093" s="1" t="s">
        <v>2242</v>
      </c>
      <c r="F5093" s="1" t="s">
        <v>2452</v>
      </c>
      <c r="I5093">
        <v>37.5</v>
      </c>
      <c r="J5093" s="1" t="s">
        <v>58</v>
      </c>
      <c r="K5093" s="2">
        <f>+I5093</f>
        <v>37.5</v>
      </c>
      <c r="L5093" s="1" t="s">
        <v>82</v>
      </c>
      <c r="M5093" s="1" t="s">
        <v>83</v>
      </c>
      <c r="O5093" s="1" t="s">
        <v>260</v>
      </c>
    </row>
    <row r="5094" spans="1:15" x14ac:dyDescent="0.25">
      <c r="A5094" s="1" t="s">
        <v>2549</v>
      </c>
      <c r="B5094" s="1" t="s">
        <v>2550</v>
      </c>
      <c r="C5094" s="1" t="s">
        <v>2551</v>
      </c>
      <c r="D5094" s="1" t="s">
        <v>2247</v>
      </c>
      <c r="E5094" s="1" t="s">
        <v>2242</v>
      </c>
      <c r="F5094" s="1" t="s">
        <v>2452</v>
      </c>
      <c r="I5094">
        <v>37.5</v>
      </c>
      <c r="J5094" s="1" t="s">
        <v>58</v>
      </c>
      <c r="K5094" s="2">
        <f>+I5094</f>
        <v>37.5</v>
      </c>
      <c r="L5094" s="1" t="s">
        <v>93</v>
      </c>
      <c r="M5094" s="1" t="s">
        <v>60</v>
      </c>
      <c r="N5094" s="1" t="s">
        <v>61</v>
      </c>
    </row>
    <row r="5095" spans="1:15" x14ac:dyDescent="0.25">
      <c r="A5095" s="1" t="s">
        <v>2546</v>
      </c>
      <c r="B5095" s="1" t="s">
        <v>2547</v>
      </c>
      <c r="C5095" s="1" t="s">
        <v>2548</v>
      </c>
      <c r="D5095" s="1" t="s">
        <v>2247</v>
      </c>
      <c r="E5095" s="1" t="s">
        <v>2242</v>
      </c>
      <c r="F5095" s="1" t="s">
        <v>2452</v>
      </c>
      <c r="I5095">
        <v>160</v>
      </c>
      <c r="J5095" s="1" t="s">
        <v>58</v>
      </c>
      <c r="K5095" s="2">
        <f>+I5095</f>
        <v>160</v>
      </c>
      <c r="L5095" s="1" t="s">
        <v>82</v>
      </c>
      <c r="M5095" s="1" t="s">
        <v>83</v>
      </c>
      <c r="O5095" s="1" t="s">
        <v>264</v>
      </c>
    </row>
    <row r="5096" spans="1:15" x14ac:dyDescent="0.25">
      <c r="A5096" s="1" t="s">
        <v>2546</v>
      </c>
      <c r="B5096" s="1" t="s">
        <v>2547</v>
      </c>
      <c r="C5096" s="1" t="s">
        <v>2548</v>
      </c>
      <c r="D5096" s="1" t="s">
        <v>2247</v>
      </c>
      <c r="E5096" s="1" t="s">
        <v>2242</v>
      </c>
      <c r="F5096" s="1" t="s">
        <v>2452</v>
      </c>
      <c r="I5096">
        <v>160</v>
      </c>
      <c r="J5096" s="1" t="s">
        <v>58</v>
      </c>
      <c r="K5096" s="2">
        <f>+I5096</f>
        <v>160</v>
      </c>
      <c r="L5096" s="1" t="s">
        <v>82</v>
      </c>
      <c r="M5096" s="1" t="s">
        <v>83</v>
      </c>
      <c r="O5096" s="1" t="s">
        <v>260</v>
      </c>
    </row>
    <row r="5097" spans="1:15" x14ac:dyDescent="0.25">
      <c r="A5097" s="1" t="s">
        <v>2546</v>
      </c>
      <c r="B5097" s="1" t="s">
        <v>2547</v>
      </c>
      <c r="C5097" s="1" t="s">
        <v>2548</v>
      </c>
      <c r="D5097" s="1" t="s">
        <v>2247</v>
      </c>
      <c r="E5097" s="1" t="s">
        <v>2242</v>
      </c>
      <c r="F5097" s="1" t="s">
        <v>2452</v>
      </c>
      <c r="I5097">
        <v>160</v>
      </c>
      <c r="J5097" s="1" t="s">
        <v>58</v>
      </c>
      <c r="K5097" s="2">
        <f>+I5097</f>
        <v>160</v>
      </c>
      <c r="L5097" s="1" t="s">
        <v>93</v>
      </c>
      <c r="M5097" s="1" t="s">
        <v>60</v>
      </c>
      <c r="N5097" s="1" t="s">
        <v>61</v>
      </c>
    </row>
    <row r="5098" spans="1:15" x14ac:dyDescent="0.25">
      <c r="A5098" s="1" t="s">
        <v>2546</v>
      </c>
      <c r="B5098" s="1" t="s">
        <v>2547</v>
      </c>
      <c r="C5098" s="1" t="s">
        <v>2548</v>
      </c>
      <c r="D5098" s="1" t="s">
        <v>2247</v>
      </c>
      <c r="E5098" s="1" t="s">
        <v>2242</v>
      </c>
      <c r="F5098" s="1" t="s">
        <v>2452</v>
      </c>
      <c r="I5098">
        <v>160</v>
      </c>
      <c r="J5098" s="1" t="s">
        <v>58</v>
      </c>
      <c r="K5098" s="2">
        <f>+I5098</f>
        <v>160</v>
      </c>
      <c r="L5098" s="1" t="s">
        <v>93</v>
      </c>
      <c r="M5098" s="1" t="s">
        <v>60</v>
      </c>
      <c r="N5098" s="1" t="s">
        <v>2230</v>
      </c>
    </row>
    <row r="5099" spans="1:15" x14ac:dyDescent="0.25">
      <c r="A5099" s="1" t="s">
        <v>2546</v>
      </c>
      <c r="B5099" s="1" t="s">
        <v>2547</v>
      </c>
      <c r="C5099" s="1" t="s">
        <v>2548</v>
      </c>
      <c r="D5099" s="1" t="s">
        <v>2247</v>
      </c>
      <c r="E5099" s="1" t="s">
        <v>2242</v>
      </c>
      <c r="F5099" s="1" t="s">
        <v>2452</v>
      </c>
      <c r="I5099">
        <v>160</v>
      </c>
      <c r="J5099" s="1" t="s">
        <v>58</v>
      </c>
      <c r="K5099" s="2">
        <f>+I5099</f>
        <v>160</v>
      </c>
      <c r="L5099" s="1" t="s">
        <v>93</v>
      </c>
      <c r="M5099" s="1" t="s">
        <v>211</v>
      </c>
    </row>
    <row r="5100" spans="1:15" x14ac:dyDescent="0.25">
      <c r="A5100" s="1" t="s">
        <v>2542</v>
      </c>
      <c r="B5100" s="1" t="s">
        <v>2543</v>
      </c>
      <c r="C5100" s="1" t="s">
        <v>2544</v>
      </c>
      <c r="D5100" s="1" t="s">
        <v>2293</v>
      </c>
      <c r="E5100" s="1" t="s">
        <v>2242</v>
      </c>
      <c r="F5100" s="1" t="s">
        <v>2248</v>
      </c>
      <c r="I5100">
        <v>12.75</v>
      </c>
      <c r="J5100" s="1" t="s">
        <v>58</v>
      </c>
      <c r="K5100" s="2">
        <f>+I5100</f>
        <v>12.75</v>
      </c>
      <c r="L5100" s="1" t="s">
        <v>82</v>
      </c>
      <c r="M5100" s="1" t="s">
        <v>83</v>
      </c>
      <c r="O5100" s="1" t="s">
        <v>264</v>
      </c>
    </row>
    <row r="5101" spans="1:15" x14ac:dyDescent="0.25">
      <c r="A5101" s="1" t="s">
        <v>2542</v>
      </c>
      <c r="B5101" s="1" t="s">
        <v>2543</v>
      </c>
      <c r="C5101" s="1" t="s">
        <v>2544</v>
      </c>
      <c r="D5101" s="1" t="s">
        <v>2293</v>
      </c>
      <c r="E5101" s="1" t="s">
        <v>2242</v>
      </c>
      <c r="F5101" s="1" t="s">
        <v>2248</v>
      </c>
      <c r="I5101">
        <v>12.75</v>
      </c>
      <c r="J5101" s="1" t="s">
        <v>58</v>
      </c>
      <c r="K5101" s="2">
        <f>+I5101</f>
        <v>12.75</v>
      </c>
      <c r="L5101" s="1" t="s">
        <v>82</v>
      </c>
      <c r="M5101" s="1" t="s">
        <v>83</v>
      </c>
      <c r="O5101" s="1" t="s">
        <v>260</v>
      </c>
    </row>
    <row r="5102" spans="1:15" x14ac:dyDescent="0.25">
      <c r="A5102" s="1" t="s">
        <v>2542</v>
      </c>
      <c r="B5102" s="1" t="s">
        <v>2543</v>
      </c>
      <c r="C5102" s="1" t="s">
        <v>2544</v>
      </c>
      <c r="D5102" s="1" t="s">
        <v>2293</v>
      </c>
      <c r="E5102" s="1" t="s">
        <v>2242</v>
      </c>
      <c r="F5102" s="1" t="s">
        <v>2248</v>
      </c>
      <c r="I5102">
        <v>12.75</v>
      </c>
      <c r="J5102" s="1" t="s">
        <v>58</v>
      </c>
      <c r="K5102" s="2">
        <f>+I5102</f>
        <v>12.75</v>
      </c>
      <c r="L5102" s="1" t="s">
        <v>82</v>
      </c>
      <c r="M5102" s="1" t="s">
        <v>83</v>
      </c>
      <c r="O5102" s="1" t="s">
        <v>289</v>
      </c>
    </row>
    <row r="5103" spans="1:15" x14ac:dyDescent="0.25">
      <c r="A5103" s="1" t="s">
        <v>2542</v>
      </c>
      <c r="B5103" s="1" t="s">
        <v>2543</v>
      </c>
      <c r="C5103" s="1" t="s">
        <v>2544</v>
      </c>
      <c r="D5103" s="1" t="s">
        <v>2293</v>
      </c>
      <c r="E5103" s="1" t="s">
        <v>2242</v>
      </c>
      <c r="F5103" s="1" t="s">
        <v>2248</v>
      </c>
      <c r="I5103">
        <v>12.75</v>
      </c>
      <c r="J5103" s="1" t="s">
        <v>58</v>
      </c>
      <c r="K5103" s="2">
        <f>+I5103</f>
        <v>12.75</v>
      </c>
      <c r="L5103" s="1" t="s">
        <v>82</v>
      </c>
      <c r="M5103" s="1" t="s">
        <v>83</v>
      </c>
      <c r="O5103" s="1" t="s">
        <v>482</v>
      </c>
    </row>
    <row r="5104" spans="1:15" x14ac:dyDescent="0.25">
      <c r="A5104" s="1" t="s">
        <v>2542</v>
      </c>
      <c r="B5104" s="1" t="s">
        <v>2543</v>
      </c>
      <c r="C5104" s="1" t="s">
        <v>2544</v>
      </c>
      <c r="D5104" s="1" t="s">
        <v>2293</v>
      </c>
      <c r="E5104" s="1" t="s">
        <v>2242</v>
      </c>
      <c r="F5104" s="1" t="s">
        <v>2248</v>
      </c>
      <c r="I5104">
        <v>12.75</v>
      </c>
      <c r="J5104" s="1" t="s">
        <v>58</v>
      </c>
      <c r="K5104" s="2">
        <f>+I5104</f>
        <v>12.75</v>
      </c>
      <c r="L5104" s="1" t="s">
        <v>93</v>
      </c>
      <c r="M5104" s="1" t="s">
        <v>60</v>
      </c>
      <c r="N5104" s="1" t="s">
        <v>61</v>
      </c>
    </row>
    <row r="5105" spans="1:15" x14ac:dyDescent="0.25">
      <c r="A5105" s="1" t="s">
        <v>2542</v>
      </c>
      <c r="B5105" s="1" t="s">
        <v>2543</v>
      </c>
      <c r="C5105" s="1" t="s">
        <v>2544</v>
      </c>
      <c r="D5105" s="1" t="s">
        <v>2293</v>
      </c>
      <c r="E5105" s="1" t="s">
        <v>2242</v>
      </c>
      <c r="F5105" s="1" t="s">
        <v>2248</v>
      </c>
      <c r="I5105">
        <v>12.75</v>
      </c>
      <c r="J5105" s="1" t="s">
        <v>58</v>
      </c>
      <c r="K5105" s="2">
        <f>+I5105</f>
        <v>12.75</v>
      </c>
      <c r="L5105" s="1" t="s">
        <v>93</v>
      </c>
      <c r="M5105" s="1" t="s">
        <v>60</v>
      </c>
      <c r="N5105" s="1" t="s">
        <v>2230</v>
      </c>
    </row>
    <row r="5106" spans="1:15" x14ac:dyDescent="0.25">
      <c r="A5106" s="1" t="s">
        <v>2542</v>
      </c>
      <c r="B5106" s="1" t="s">
        <v>2543</v>
      </c>
      <c r="C5106" s="1" t="s">
        <v>2544</v>
      </c>
      <c r="D5106" s="1" t="s">
        <v>2293</v>
      </c>
      <c r="E5106" s="1" t="s">
        <v>2242</v>
      </c>
      <c r="F5106" s="1" t="s">
        <v>2248</v>
      </c>
      <c r="I5106">
        <v>12.75</v>
      </c>
      <c r="J5106" s="1" t="s">
        <v>58</v>
      </c>
      <c r="K5106" s="2">
        <f>+I5106</f>
        <v>12.75</v>
      </c>
      <c r="L5106" s="1" t="s">
        <v>93</v>
      </c>
      <c r="M5106" s="1" t="s">
        <v>60</v>
      </c>
      <c r="N5106" s="1" t="s">
        <v>2200</v>
      </c>
    </row>
    <row r="5107" spans="1:15" x14ac:dyDescent="0.25">
      <c r="A5107" s="1" t="s">
        <v>2542</v>
      </c>
      <c r="B5107" s="1" t="s">
        <v>2543</v>
      </c>
      <c r="C5107" s="1" t="s">
        <v>2544</v>
      </c>
      <c r="D5107" s="1" t="s">
        <v>2293</v>
      </c>
      <c r="E5107" s="1" t="s">
        <v>2242</v>
      </c>
      <c r="F5107" s="1" t="s">
        <v>2248</v>
      </c>
      <c r="I5107">
        <v>12.75</v>
      </c>
      <c r="J5107" s="1" t="s">
        <v>58</v>
      </c>
      <c r="K5107" s="2">
        <f>+I5107</f>
        <v>12.75</v>
      </c>
      <c r="L5107" s="1" t="s">
        <v>93</v>
      </c>
      <c r="M5107" s="1" t="s">
        <v>211</v>
      </c>
    </row>
    <row r="5108" spans="1:15" x14ac:dyDescent="0.25">
      <c r="A5108" s="1" t="s">
        <v>2538</v>
      </c>
      <c r="B5108" s="1" t="s">
        <v>2539</v>
      </c>
      <c r="C5108" s="1" t="s">
        <v>2540</v>
      </c>
      <c r="D5108" s="1" t="s">
        <v>2247</v>
      </c>
      <c r="E5108" s="1" t="s">
        <v>2242</v>
      </c>
      <c r="F5108" s="1" t="s">
        <v>2452</v>
      </c>
      <c r="I5108">
        <v>12</v>
      </c>
      <c r="J5108" s="1" t="s">
        <v>58</v>
      </c>
      <c r="K5108" s="2">
        <f>+I5108</f>
        <v>12</v>
      </c>
      <c r="L5108" s="1" t="s">
        <v>82</v>
      </c>
      <c r="M5108" s="1" t="s">
        <v>83</v>
      </c>
      <c r="O5108" s="1" t="s">
        <v>264</v>
      </c>
    </row>
    <row r="5109" spans="1:15" x14ac:dyDescent="0.25">
      <c r="A5109" s="1" t="s">
        <v>2538</v>
      </c>
      <c r="B5109" s="1" t="s">
        <v>2539</v>
      </c>
      <c r="C5109" s="1" t="s">
        <v>2540</v>
      </c>
      <c r="D5109" s="1" t="s">
        <v>2247</v>
      </c>
      <c r="E5109" s="1" t="s">
        <v>2242</v>
      </c>
      <c r="F5109" s="1" t="s">
        <v>2452</v>
      </c>
      <c r="I5109">
        <v>12</v>
      </c>
      <c r="J5109" s="1" t="s">
        <v>58</v>
      </c>
      <c r="K5109" s="2">
        <f>+I5109</f>
        <v>12</v>
      </c>
      <c r="L5109" s="1" t="s">
        <v>82</v>
      </c>
      <c r="M5109" s="1" t="s">
        <v>83</v>
      </c>
      <c r="O5109" s="1" t="s">
        <v>260</v>
      </c>
    </row>
    <row r="5110" spans="1:15" x14ac:dyDescent="0.25">
      <c r="A5110" s="1" t="s">
        <v>2538</v>
      </c>
      <c r="B5110" s="1" t="s">
        <v>2539</v>
      </c>
      <c r="C5110" s="1" t="s">
        <v>2540</v>
      </c>
      <c r="D5110" s="1" t="s">
        <v>2247</v>
      </c>
      <c r="E5110" s="1" t="s">
        <v>2242</v>
      </c>
      <c r="F5110" s="1" t="s">
        <v>2452</v>
      </c>
      <c r="I5110">
        <v>12</v>
      </c>
      <c r="J5110" s="1" t="s">
        <v>58</v>
      </c>
      <c r="K5110" s="2">
        <f>+I5110</f>
        <v>12</v>
      </c>
      <c r="L5110" s="1" t="s">
        <v>93</v>
      </c>
      <c r="M5110" s="1" t="s">
        <v>60</v>
      </c>
      <c r="N5110" s="1" t="s">
        <v>61</v>
      </c>
    </row>
    <row r="5111" spans="1:15" x14ac:dyDescent="0.25">
      <c r="A5111" s="1" t="s">
        <v>2538</v>
      </c>
      <c r="B5111" s="1" t="s">
        <v>2539</v>
      </c>
      <c r="C5111" s="1" t="s">
        <v>2540</v>
      </c>
      <c r="D5111" s="1" t="s">
        <v>2247</v>
      </c>
      <c r="E5111" s="1" t="s">
        <v>2242</v>
      </c>
      <c r="F5111" s="1" t="s">
        <v>2452</v>
      </c>
      <c r="I5111">
        <v>12</v>
      </c>
      <c r="J5111" s="1" t="s">
        <v>58</v>
      </c>
      <c r="K5111" s="2">
        <f>+I5111</f>
        <v>12</v>
      </c>
      <c r="L5111" s="1" t="s">
        <v>93</v>
      </c>
      <c r="M5111" s="1" t="s">
        <v>60</v>
      </c>
      <c r="N5111" s="1" t="s">
        <v>2230</v>
      </c>
    </row>
    <row r="5112" spans="1:15" x14ac:dyDescent="0.25">
      <c r="A5112" s="1" t="s">
        <v>2538</v>
      </c>
      <c r="B5112" s="1" t="s">
        <v>2539</v>
      </c>
      <c r="C5112" s="1" t="s">
        <v>2540</v>
      </c>
      <c r="D5112" s="1" t="s">
        <v>2247</v>
      </c>
      <c r="E5112" s="1" t="s">
        <v>2242</v>
      </c>
      <c r="F5112" s="1" t="s">
        <v>2452</v>
      </c>
      <c r="I5112">
        <v>12</v>
      </c>
      <c r="J5112" s="1" t="s">
        <v>58</v>
      </c>
      <c r="K5112" s="2">
        <f>+I5112</f>
        <v>12</v>
      </c>
      <c r="L5112" s="1" t="s">
        <v>93</v>
      </c>
      <c r="M5112" s="1" t="s">
        <v>60</v>
      </c>
      <c r="N5112" s="1" t="s">
        <v>2200</v>
      </c>
    </row>
    <row r="5113" spans="1:15" x14ac:dyDescent="0.25">
      <c r="A5113" s="1" t="s">
        <v>2533</v>
      </c>
      <c r="B5113" s="1" t="s">
        <v>2534</v>
      </c>
      <c r="C5113" s="1" t="s">
        <v>2535</v>
      </c>
      <c r="D5113" s="1" t="s">
        <v>2293</v>
      </c>
      <c r="E5113" s="1" t="s">
        <v>2242</v>
      </c>
      <c r="F5113" s="1" t="s">
        <v>2248</v>
      </c>
      <c r="I5113">
        <v>28.57</v>
      </c>
      <c r="J5113" s="1" t="s">
        <v>58</v>
      </c>
      <c r="K5113" s="2">
        <f>+I5113</f>
        <v>28.57</v>
      </c>
      <c r="L5113" s="1" t="s">
        <v>82</v>
      </c>
      <c r="M5113" s="1" t="s">
        <v>83</v>
      </c>
      <c r="O5113" s="1" t="s">
        <v>264</v>
      </c>
    </row>
    <row r="5114" spans="1:15" x14ac:dyDescent="0.25">
      <c r="A5114" s="1" t="s">
        <v>2533</v>
      </c>
      <c r="B5114" s="1" t="s">
        <v>2534</v>
      </c>
      <c r="C5114" s="1" t="s">
        <v>2535</v>
      </c>
      <c r="D5114" s="1" t="s">
        <v>2293</v>
      </c>
      <c r="E5114" s="1" t="s">
        <v>2242</v>
      </c>
      <c r="F5114" s="1" t="s">
        <v>2248</v>
      </c>
      <c r="I5114">
        <v>28.57</v>
      </c>
      <c r="J5114" s="1" t="s">
        <v>58</v>
      </c>
      <c r="K5114" s="2">
        <f>+I5114</f>
        <v>28.57</v>
      </c>
      <c r="L5114" s="1" t="s">
        <v>82</v>
      </c>
      <c r="M5114" s="1" t="s">
        <v>83</v>
      </c>
      <c r="O5114" s="1" t="s">
        <v>260</v>
      </c>
    </row>
    <row r="5115" spans="1:15" x14ac:dyDescent="0.25">
      <c r="A5115" s="1" t="s">
        <v>2533</v>
      </c>
      <c r="B5115" s="1" t="s">
        <v>2534</v>
      </c>
      <c r="C5115" s="1" t="s">
        <v>2535</v>
      </c>
      <c r="D5115" s="1" t="s">
        <v>2293</v>
      </c>
      <c r="E5115" s="1" t="s">
        <v>2242</v>
      </c>
      <c r="F5115" s="1" t="s">
        <v>2248</v>
      </c>
      <c r="I5115">
        <v>28.57</v>
      </c>
      <c r="J5115" s="1" t="s">
        <v>58</v>
      </c>
      <c r="K5115" s="2">
        <f>+I5115</f>
        <v>28.57</v>
      </c>
      <c r="L5115" s="1" t="s">
        <v>82</v>
      </c>
      <c r="M5115" s="1" t="s">
        <v>83</v>
      </c>
      <c r="O5115" s="1" t="s">
        <v>482</v>
      </c>
    </row>
    <row r="5116" spans="1:15" x14ac:dyDescent="0.25">
      <c r="A5116" s="1" t="s">
        <v>2533</v>
      </c>
      <c r="B5116" s="1" t="s">
        <v>2534</v>
      </c>
      <c r="C5116" s="1" t="s">
        <v>2535</v>
      </c>
      <c r="D5116" s="1" t="s">
        <v>2293</v>
      </c>
      <c r="E5116" s="1" t="s">
        <v>2242</v>
      </c>
      <c r="F5116" s="1" t="s">
        <v>2248</v>
      </c>
      <c r="I5116">
        <v>28.57</v>
      </c>
      <c r="J5116" s="1" t="s">
        <v>58</v>
      </c>
      <c r="K5116" s="2">
        <f>+I5116</f>
        <v>28.57</v>
      </c>
      <c r="L5116" s="1" t="s">
        <v>93</v>
      </c>
      <c r="M5116" s="1" t="s">
        <v>60</v>
      </c>
      <c r="N5116" s="1" t="s">
        <v>61</v>
      </c>
    </row>
    <row r="5117" spans="1:15" x14ac:dyDescent="0.25">
      <c r="A5117" s="1" t="s">
        <v>2533</v>
      </c>
      <c r="B5117" s="1" t="s">
        <v>2534</v>
      </c>
      <c r="C5117" s="1" t="s">
        <v>2535</v>
      </c>
      <c r="D5117" s="1" t="s">
        <v>2293</v>
      </c>
      <c r="E5117" s="1" t="s">
        <v>2242</v>
      </c>
      <c r="F5117" s="1" t="s">
        <v>2248</v>
      </c>
      <c r="I5117">
        <v>28.57</v>
      </c>
      <c r="J5117" s="1" t="s">
        <v>58</v>
      </c>
      <c r="K5117" s="2">
        <f>+I5117</f>
        <v>28.57</v>
      </c>
      <c r="L5117" s="1" t="s">
        <v>93</v>
      </c>
      <c r="M5117" s="1" t="s">
        <v>60</v>
      </c>
      <c r="N5117" s="1" t="s">
        <v>2200</v>
      </c>
    </row>
    <row r="5118" spans="1:15" x14ac:dyDescent="0.25">
      <c r="A5118" s="1" t="s">
        <v>2533</v>
      </c>
      <c r="B5118" s="1" t="s">
        <v>2534</v>
      </c>
      <c r="C5118" s="1" t="s">
        <v>2535</v>
      </c>
      <c r="D5118" s="1" t="s">
        <v>2293</v>
      </c>
      <c r="E5118" s="1" t="s">
        <v>2242</v>
      </c>
      <c r="F5118" s="1" t="s">
        <v>2248</v>
      </c>
      <c r="I5118">
        <v>28.57</v>
      </c>
      <c r="J5118" s="1" t="s">
        <v>58</v>
      </c>
      <c r="K5118" s="2">
        <f>+I5118</f>
        <v>28.57</v>
      </c>
      <c r="L5118" s="1" t="s">
        <v>93</v>
      </c>
      <c r="M5118" s="1" t="s">
        <v>60</v>
      </c>
      <c r="N5118" s="1" t="s">
        <v>2230</v>
      </c>
    </row>
    <row r="5119" spans="1:15" x14ac:dyDescent="0.25">
      <c r="A5119" s="1" t="s">
        <v>2533</v>
      </c>
      <c r="B5119" s="1" t="s">
        <v>2534</v>
      </c>
      <c r="C5119" s="1" t="s">
        <v>2535</v>
      </c>
      <c r="D5119" s="1" t="s">
        <v>2293</v>
      </c>
      <c r="E5119" s="1" t="s">
        <v>2242</v>
      </c>
      <c r="F5119" s="1" t="s">
        <v>2248</v>
      </c>
      <c r="I5119">
        <v>28.57</v>
      </c>
      <c r="J5119" s="1" t="s">
        <v>58</v>
      </c>
      <c r="K5119" s="2">
        <f>+I5119</f>
        <v>28.57</v>
      </c>
      <c r="L5119" s="1" t="s">
        <v>93</v>
      </c>
      <c r="M5119" s="1" t="s">
        <v>211</v>
      </c>
    </row>
    <row r="5120" spans="1:15" x14ac:dyDescent="0.25">
      <c r="A5120" s="1" t="s">
        <v>2528</v>
      </c>
      <c r="B5120" s="1" t="s">
        <v>2529</v>
      </c>
      <c r="C5120" s="1" t="s">
        <v>2530</v>
      </c>
      <c r="D5120" s="1" t="s">
        <v>2293</v>
      </c>
      <c r="E5120" s="1" t="s">
        <v>2242</v>
      </c>
      <c r="F5120" s="1" t="s">
        <v>2248</v>
      </c>
      <c r="I5120">
        <v>35</v>
      </c>
      <c r="J5120" s="1" t="s">
        <v>58</v>
      </c>
      <c r="K5120" s="2">
        <f>+I5120</f>
        <v>35</v>
      </c>
      <c r="L5120" s="1" t="s">
        <v>82</v>
      </c>
      <c r="M5120" s="1" t="s">
        <v>83</v>
      </c>
      <c r="O5120" s="1" t="s">
        <v>264</v>
      </c>
    </row>
    <row r="5121" spans="1:15" x14ac:dyDescent="0.25">
      <c r="A5121" s="1" t="s">
        <v>2528</v>
      </c>
      <c r="B5121" s="1" t="s">
        <v>2529</v>
      </c>
      <c r="C5121" s="1" t="s">
        <v>2530</v>
      </c>
      <c r="D5121" s="1" t="s">
        <v>2293</v>
      </c>
      <c r="E5121" s="1" t="s">
        <v>2242</v>
      </c>
      <c r="F5121" s="1" t="s">
        <v>2248</v>
      </c>
      <c r="I5121">
        <v>35</v>
      </c>
      <c r="J5121" s="1" t="s">
        <v>58</v>
      </c>
      <c r="K5121" s="2">
        <f>+I5121</f>
        <v>35</v>
      </c>
      <c r="L5121" s="1" t="s">
        <v>82</v>
      </c>
      <c r="M5121" s="1" t="s">
        <v>83</v>
      </c>
      <c r="O5121" s="1" t="s">
        <v>260</v>
      </c>
    </row>
    <row r="5122" spans="1:15" x14ac:dyDescent="0.25">
      <c r="A5122" s="1" t="s">
        <v>2528</v>
      </c>
      <c r="B5122" s="1" t="s">
        <v>2529</v>
      </c>
      <c r="C5122" s="1" t="s">
        <v>2530</v>
      </c>
      <c r="D5122" s="1" t="s">
        <v>2293</v>
      </c>
      <c r="E5122" s="1" t="s">
        <v>2242</v>
      </c>
      <c r="F5122" s="1" t="s">
        <v>2248</v>
      </c>
      <c r="I5122">
        <v>35</v>
      </c>
      <c r="J5122" s="1" t="s">
        <v>58</v>
      </c>
      <c r="K5122" s="2">
        <f>+I5122</f>
        <v>35</v>
      </c>
      <c r="L5122" s="1" t="s">
        <v>82</v>
      </c>
      <c r="M5122" s="1" t="s">
        <v>83</v>
      </c>
      <c r="O5122" s="1" t="s">
        <v>289</v>
      </c>
    </row>
    <row r="5123" spans="1:15" x14ac:dyDescent="0.25">
      <c r="A5123" s="1" t="s">
        <v>2528</v>
      </c>
      <c r="B5123" s="1" t="s">
        <v>2529</v>
      </c>
      <c r="C5123" s="1" t="s">
        <v>2530</v>
      </c>
      <c r="D5123" s="1" t="s">
        <v>2293</v>
      </c>
      <c r="E5123" s="1" t="s">
        <v>2242</v>
      </c>
      <c r="F5123" s="1" t="s">
        <v>2248</v>
      </c>
      <c r="I5123">
        <v>35</v>
      </c>
      <c r="J5123" s="1" t="s">
        <v>58</v>
      </c>
      <c r="K5123" s="2">
        <f>+I5123</f>
        <v>35</v>
      </c>
      <c r="L5123" s="1" t="s">
        <v>82</v>
      </c>
      <c r="M5123" s="1" t="s">
        <v>83</v>
      </c>
      <c r="O5123" s="1" t="s">
        <v>482</v>
      </c>
    </row>
    <row r="5124" spans="1:15" x14ac:dyDescent="0.25">
      <c r="A5124" s="1" t="s">
        <v>2528</v>
      </c>
      <c r="B5124" s="1" t="s">
        <v>2529</v>
      </c>
      <c r="C5124" s="1" t="s">
        <v>2530</v>
      </c>
      <c r="D5124" s="1" t="s">
        <v>2293</v>
      </c>
      <c r="E5124" s="1" t="s">
        <v>2242</v>
      </c>
      <c r="F5124" s="1" t="s">
        <v>2248</v>
      </c>
      <c r="I5124">
        <v>35</v>
      </c>
      <c r="J5124" s="1" t="s">
        <v>58</v>
      </c>
      <c r="K5124" s="2">
        <f>+I5124</f>
        <v>35</v>
      </c>
      <c r="L5124" s="1" t="s">
        <v>93</v>
      </c>
      <c r="M5124" s="1" t="s">
        <v>60</v>
      </c>
      <c r="N5124" s="1" t="s">
        <v>61</v>
      </c>
    </row>
    <row r="5125" spans="1:15" x14ac:dyDescent="0.25">
      <c r="A5125" s="1" t="s">
        <v>2528</v>
      </c>
      <c r="B5125" s="1" t="s">
        <v>2529</v>
      </c>
      <c r="C5125" s="1" t="s">
        <v>2530</v>
      </c>
      <c r="D5125" s="1" t="s">
        <v>2293</v>
      </c>
      <c r="E5125" s="1" t="s">
        <v>2242</v>
      </c>
      <c r="F5125" s="1" t="s">
        <v>2248</v>
      </c>
      <c r="I5125">
        <v>35</v>
      </c>
      <c r="J5125" s="1" t="s">
        <v>58</v>
      </c>
      <c r="K5125" s="2">
        <f>+I5125</f>
        <v>35</v>
      </c>
      <c r="L5125" s="1" t="s">
        <v>93</v>
      </c>
      <c r="M5125" s="1" t="s">
        <v>60</v>
      </c>
      <c r="N5125" s="1" t="s">
        <v>2200</v>
      </c>
    </row>
    <row r="5126" spans="1:15" x14ac:dyDescent="0.25">
      <c r="A5126" s="1" t="s">
        <v>2528</v>
      </c>
      <c r="B5126" s="1" t="s">
        <v>2529</v>
      </c>
      <c r="C5126" s="1" t="s">
        <v>2530</v>
      </c>
      <c r="D5126" s="1" t="s">
        <v>2293</v>
      </c>
      <c r="E5126" s="1" t="s">
        <v>2242</v>
      </c>
      <c r="F5126" s="1" t="s">
        <v>2248</v>
      </c>
      <c r="I5126">
        <v>35</v>
      </c>
      <c r="J5126" s="1" t="s">
        <v>58</v>
      </c>
      <c r="K5126" s="2">
        <f>+I5126</f>
        <v>35</v>
      </c>
      <c r="L5126" s="1" t="s">
        <v>93</v>
      </c>
      <c r="M5126" s="1" t="s">
        <v>60</v>
      </c>
      <c r="N5126" s="1" t="s">
        <v>2230</v>
      </c>
    </row>
    <row r="5127" spans="1:15" x14ac:dyDescent="0.25">
      <c r="A5127" s="1" t="s">
        <v>2528</v>
      </c>
      <c r="B5127" s="1" t="s">
        <v>2529</v>
      </c>
      <c r="C5127" s="1" t="s">
        <v>2530</v>
      </c>
      <c r="D5127" s="1" t="s">
        <v>2293</v>
      </c>
      <c r="E5127" s="1" t="s">
        <v>2242</v>
      </c>
      <c r="F5127" s="1" t="s">
        <v>2248</v>
      </c>
      <c r="I5127">
        <v>35</v>
      </c>
      <c r="J5127" s="1" t="s">
        <v>58</v>
      </c>
      <c r="K5127" s="2">
        <f>+I5127</f>
        <v>35</v>
      </c>
      <c r="L5127" s="1" t="s">
        <v>93</v>
      </c>
      <c r="M5127" s="1" t="s">
        <v>60</v>
      </c>
      <c r="N5127" s="1" t="s">
        <v>2210</v>
      </c>
    </row>
    <row r="5128" spans="1:15" x14ac:dyDescent="0.25">
      <c r="A5128" s="1" t="s">
        <v>2524</v>
      </c>
      <c r="B5128" s="1" t="s">
        <v>2525</v>
      </c>
      <c r="C5128" s="1" t="s">
        <v>2526</v>
      </c>
      <c r="D5128" s="1" t="s">
        <v>2247</v>
      </c>
      <c r="E5128" s="1" t="s">
        <v>2242</v>
      </c>
      <c r="F5128" s="1" t="s">
        <v>2248</v>
      </c>
      <c r="I5128">
        <v>5</v>
      </c>
      <c r="J5128" s="1" t="s">
        <v>58</v>
      </c>
      <c r="K5128" s="2">
        <f>+I5128</f>
        <v>5</v>
      </c>
      <c r="L5128" s="1" t="s">
        <v>82</v>
      </c>
      <c r="M5128" s="1" t="s">
        <v>83</v>
      </c>
      <c r="O5128" s="1" t="s">
        <v>264</v>
      </c>
    </row>
    <row r="5129" spans="1:15" x14ac:dyDescent="0.25">
      <c r="A5129" s="1" t="s">
        <v>2524</v>
      </c>
      <c r="B5129" s="1" t="s">
        <v>2525</v>
      </c>
      <c r="C5129" s="1" t="s">
        <v>2526</v>
      </c>
      <c r="D5129" s="1" t="s">
        <v>2247</v>
      </c>
      <c r="E5129" s="1" t="s">
        <v>2242</v>
      </c>
      <c r="F5129" s="1" t="s">
        <v>2248</v>
      </c>
      <c r="I5129">
        <v>5</v>
      </c>
      <c r="J5129" s="1" t="s">
        <v>58</v>
      </c>
      <c r="K5129" s="2">
        <f>+I5129</f>
        <v>5</v>
      </c>
      <c r="L5129" s="1" t="s">
        <v>82</v>
      </c>
      <c r="M5129" s="1" t="s">
        <v>83</v>
      </c>
      <c r="O5129" s="1" t="s">
        <v>260</v>
      </c>
    </row>
    <row r="5130" spans="1:15" x14ac:dyDescent="0.25">
      <c r="A5130" s="1" t="s">
        <v>2524</v>
      </c>
      <c r="B5130" s="1" t="s">
        <v>2525</v>
      </c>
      <c r="C5130" s="1" t="s">
        <v>2526</v>
      </c>
      <c r="D5130" s="1" t="s">
        <v>2247</v>
      </c>
      <c r="E5130" s="1" t="s">
        <v>2242</v>
      </c>
      <c r="F5130" s="1" t="s">
        <v>2248</v>
      </c>
      <c r="I5130">
        <v>5</v>
      </c>
      <c r="J5130" s="1" t="s">
        <v>58</v>
      </c>
      <c r="K5130" s="2">
        <f>+I5130</f>
        <v>5</v>
      </c>
      <c r="L5130" s="1" t="s">
        <v>82</v>
      </c>
      <c r="M5130" s="1" t="s">
        <v>83</v>
      </c>
      <c r="O5130" s="1" t="s">
        <v>839</v>
      </c>
    </row>
    <row r="5131" spans="1:15" x14ac:dyDescent="0.25">
      <c r="A5131" s="1" t="s">
        <v>2524</v>
      </c>
      <c r="B5131" s="1" t="s">
        <v>2525</v>
      </c>
      <c r="C5131" s="1" t="s">
        <v>2526</v>
      </c>
      <c r="D5131" s="1" t="s">
        <v>2247</v>
      </c>
      <c r="E5131" s="1" t="s">
        <v>2242</v>
      </c>
      <c r="F5131" s="1" t="s">
        <v>2248</v>
      </c>
      <c r="I5131">
        <v>5</v>
      </c>
      <c r="J5131" s="1" t="s">
        <v>58</v>
      </c>
      <c r="K5131" s="2">
        <f>+I5131</f>
        <v>5</v>
      </c>
      <c r="L5131" s="1" t="s">
        <v>93</v>
      </c>
      <c r="M5131" s="1" t="s">
        <v>60</v>
      </c>
      <c r="N5131" s="1" t="s">
        <v>2200</v>
      </c>
    </row>
    <row r="5132" spans="1:15" x14ac:dyDescent="0.25">
      <c r="A5132" s="1" t="s">
        <v>2524</v>
      </c>
      <c r="B5132" s="1" t="s">
        <v>2525</v>
      </c>
      <c r="C5132" s="1" t="s">
        <v>2526</v>
      </c>
      <c r="D5132" s="1" t="s">
        <v>2247</v>
      </c>
      <c r="E5132" s="1" t="s">
        <v>2242</v>
      </c>
      <c r="F5132" s="1" t="s">
        <v>2248</v>
      </c>
      <c r="I5132">
        <v>5</v>
      </c>
      <c r="J5132" s="1" t="s">
        <v>58</v>
      </c>
      <c r="K5132" s="2">
        <f>+I5132</f>
        <v>5</v>
      </c>
      <c r="L5132" s="1" t="s">
        <v>93</v>
      </c>
      <c r="M5132" s="1" t="s">
        <v>60</v>
      </c>
      <c r="N5132" s="1" t="s">
        <v>61</v>
      </c>
    </row>
    <row r="5133" spans="1:15" x14ac:dyDescent="0.25">
      <c r="A5133" s="1" t="s">
        <v>2524</v>
      </c>
      <c r="B5133" s="1" t="s">
        <v>2525</v>
      </c>
      <c r="C5133" s="1" t="s">
        <v>2526</v>
      </c>
      <c r="D5133" s="1" t="s">
        <v>2247</v>
      </c>
      <c r="E5133" s="1" t="s">
        <v>2242</v>
      </c>
      <c r="F5133" s="1" t="s">
        <v>2248</v>
      </c>
      <c r="I5133">
        <v>5</v>
      </c>
      <c r="J5133" s="1" t="s">
        <v>58</v>
      </c>
      <c r="K5133" s="2">
        <f>+I5133</f>
        <v>5</v>
      </c>
      <c r="L5133" s="1" t="s">
        <v>93</v>
      </c>
      <c r="M5133" s="1" t="s">
        <v>60</v>
      </c>
      <c r="N5133" s="1" t="s">
        <v>359</v>
      </c>
    </row>
    <row r="5134" spans="1:15" x14ac:dyDescent="0.25">
      <c r="A5134" s="1" t="s">
        <v>2524</v>
      </c>
      <c r="B5134" s="1" t="s">
        <v>2525</v>
      </c>
      <c r="C5134" s="1" t="s">
        <v>2526</v>
      </c>
      <c r="D5134" s="1" t="s">
        <v>2247</v>
      </c>
      <c r="E5134" s="1" t="s">
        <v>2242</v>
      </c>
      <c r="F5134" s="1" t="s">
        <v>2248</v>
      </c>
      <c r="I5134">
        <v>5</v>
      </c>
      <c r="J5134" s="1" t="s">
        <v>58</v>
      </c>
      <c r="K5134" s="2">
        <f>+I5134</f>
        <v>5</v>
      </c>
      <c r="L5134" s="1" t="s">
        <v>93</v>
      </c>
      <c r="M5134" s="1" t="s">
        <v>60</v>
      </c>
      <c r="N5134" s="1" t="s">
        <v>2230</v>
      </c>
    </row>
    <row r="5135" spans="1:15" x14ac:dyDescent="0.25">
      <c r="A5135" s="1" t="s">
        <v>2524</v>
      </c>
      <c r="B5135" s="1" t="s">
        <v>2525</v>
      </c>
      <c r="C5135" s="1" t="s">
        <v>2526</v>
      </c>
      <c r="D5135" s="1" t="s">
        <v>2247</v>
      </c>
      <c r="E5135" s="1" t="s">
        <v>2242</v>
      </c>
      <c r="F5135" s="1" t="s">
        <v>2248</v>
      </c>
      <c r="I5135">
        <v>5</v>
      </c>
      <c r="J5135" s="1" t="s">
        <v>58</v>
      </c>
      <c r="K5135" s="2">
        <f>+I5135</f>
        <v>5</v>
      </c>
      <c r="L5135" s="1" t="s">
        <v>93</v>
      </c>
      <c r="M5135" s="1" t="s">
        <v>211</v>
      </c>
    </row>
    <row r="5136" spans="1:15" x14ac:dyDescent="0.25">
      <c r="A5136" s="1" t="s">
        <v>2520</v>
      </c>
      <c r="B5136" s="1" t="s">
        <v>2521</v>
      </c>
      <c r="C5136" s="1" t="s">
        <v>2522</v>
      </c>
      <c r="D5136" s="1" t="s">
        <v>2247</v>
      </c>
      <c r="E5136" s="1" t="s">
        <v>2242</v>
      </c>
      <c r="F5136" s="1" t="s">
        <v>2248</v>
      </c>
      <c r="I5136">
        <v>10.5</v>
      </c>
      <c r="J5136" s="1" t="s">
        <v>58</v>
      </c>
      <c r="K5136" s="2">
        <f>+I5136</f>
        <v>10.5</v>
      </c>
      <c r="L5136" s="1" t="s">
        <v>82</v>
      </c>
      <c r="M5136" s="1" t="s">
        <v>83</v>
      </c>
      <c r="O5136" s="1" t="s">
        <v>264</v>
      </c>
    </row>
    <row r="5137" spans="1:15" x14ac:dyDescent="0.25">
      <c r="A5137" s="1" t="s">
        <v>2520</v>
      </c>
      <c r="B5137" s="1" t="s">
        <v>2521</v>
      </c>
      <c r="C5137" s="1" t="s">
        <v>2522</v>
      </c>
      <c r="D5137" s="1" t="s">
        <v>2247</v>
      </c>
      <c r="E5137" s="1" t="s">
        <v>2242</v>
      </c>
      <c r="F5137" s="1" t="s">
        <v>2248</v>
      </c>
      <c r="I5137">
        <v>10.5</v>
      </c>
      <c r="J5137" s="1" t="s">
        <v>58</v>
      </c>
      <c r="K5137" s="2">
        <f>+I5137</f>
        <v>10.5</v>
      </c>
      <c r="L5137" s="1" t="s">
        <v>82</v>
      </c>
      <c r="M5137" s="1" t="s">
        <v>83</v>
      </c>
      <c r="O5137" s="1" t="s">
        <v>260</v>
      </c>
    </row>
    <row r="5138" spans="1:15" x14ac:dyDescent="0.25">
      <c r="A5138" s="1" t="s">
        <v>2520</v>
      </c>
      <c r="B5138" s="1" t="s">
        <v>2521</v>
      </c>
      <c r="C5138" s="1" t="s">
        <v>2522</v>
      </c>
      <c r="D5138" s="1" t="s">
        <v>2247</v>
      </c>
      <c r="E5138" s="1" t="s">
        <v>2242</v>
      </c>
      <c r="F5138" s="1" t="s">
        <v>2248</v>
      </c>
      <c r="I5138">
        <v>10.5</v>
      </c>
      <c r="J5138" s="1" t="s">
        <v>58</v>
      </c>
      <c r="K5138" s="2">
        <f>+I5138</f>
        <v>10.5</v>
      </c>
      <c r="L5138" s="1" t="s">
        <v>82</v>
      </c>
      <c r="M5138" s="1" t="s">
        <v>83</v>
      </c>
      <c r="O5138" s="1" t="s">
        <v>482</v>
      </c>
    </row>
    <row r="5139" spans="1:15" x14ac:dyDescent="0.25">
      <c r="A5139" s="1" t="s">
        <v>2520</v>
      </c>
      <c r="B5139" s="1" t="s">
        <v>2521</v>
      </c>
      <c r="C5139" s="1" t="s">
        <v>2522</v>
      </c>
      <c r="D5139" s="1" t="s">
        <v>2247</v>
      </c>
      <c r="E5139" s="1" t="s">
        <v>2242</v>
      </c>
      <c r="F5139" s="1" t="s">
        <v>2248</v>
      </c>
      <c r="I5139">
        <v>10.5</v>
      </c>
      <c r="J5139" s="1" t="s">
        <v>58</v>
      </c>
      <c r="K5139" s="2">
        <f>+I5139</f>
        <v>10.5</v>
      </c>
      <c r="L5139" s="1" t="s">
        <v>82</v>
      </c>
      <c r="M5139" s="1" t="s">
        <v>83</v>
      </c>
      <c r="O5139" s="1" t="s">
        <v>839</v>
      </c>
    </row>
    <row r="5140" spans="1:15" x14ac:dyDescent="0.25">
      <c r="A5140" s="1" t="s">
        <v>2520</v>
      </c>
      <c r="B5140" s="1" t="s">
        <v>2521</v>
      </c>
      <c r="C5140" s="1" t="s">
        <v>2522</v>
      </c>
      <c r="D5140" s="1" t="s">
        <v>2247</v>
      </c>
      <c r="E5140" s="1" t="s">
        <v>2242</v>
      </c>
      <c r="F5140" s="1" t="s">
        <v>2248</v>
      </c>
      <c r="I5140">
        <v>10.5</v>
      </c>
      <c r="J5140" s="1" t="s">
        <v>58</v>
      </c>
      <c r="K5140" s="2">
        <f>+I5140</f>
        <v>10.5</v>
      </c>
      <c r="L5140" s="1" t="s">
        <v>93</v>
      </c>
      <c r="M5140" s="1" t="s">
        <v>60</v>
      </c>
      <c r="N5140" s="1" t="s">
        <v>61</v>
      </c>
    </row>
    <row r="5141" spans="1:15" x14ac:dyDescent="0.25">
      <c r="A5141" s="1" t="s">
        <v>2520</v>
      </c>
      <c r="B5141" s="1" t="s">
        <v>2521</v>
      </c>
      <c r="C5141" s="1" t="s">
        <v>2522</v>
      </c>
      <c r="D5141" s="1" t="s">
        <v>2247</v>
      </c>
      <c r="E5141" s="1" t="s">
        <v>2242</v>
      </c>
      <c r="F5141" s="1" t="s">
        <v>2248</v>
      </c>
      <c r="I5141">
        <v>10.5</v>
      </c>
      <c r="J5141" s="1" t="s">
        <v>58</v>
      </c>
      <c r="K5141" s="2">
        <f>+I5141</f>
        <v>10.5</v>
      </c>
      <c r="L5141" s="1" t="s">
        <v>93</v>
      </c>
      <c r="M5141" s="1" t="s">
        <v>60</v>
      </c>
      <c r="N5141" s="1" t="s">
        <v>2200</v>
      </c>
    </row>
    <row r="5142" spans="1:15" x14ac:dyDescent="0.25">
      <c r="A5142" s="1" t="s">
        <v>2520</v>
      </c>
      <c r="B5142" s="1" t="s">
        <v>2521</v>
      </c>
      <c r="C5142" s="1" t="s">
        <v>2522</v>
      </c>
      <c r="D5142" s="1" t="s">
        <v>2247</v>
      </c>
      <c r="E5142" s="1" t="s">
        <v>2242</v>
      </c>
      <c r="F5142" s="1" t="s">
        <v>2248</v>
      </c>
      <c r="I5142">
        <v>10.5</v>
      </c>
      <c r="J5142" s="1" t="s">
        <v>58</v>
      </c>
      <c r="K5142" s="2">
        <f>+I5142</f>
        <v>10.5</v>
      </c>
      <c r="L5142" s="1" t="s">
        <v>93</v>
      </c>
      <c r="M5142" s="1" t="s">
        <v>60</v>
      </c>
      <c r="N5142" s="1" t="s">
        <v>2230</v>
      </c>
    </row>
    <row r="5143" spans="1:15" x14ac:dyDescent="0.25">
      <c r="A5143" s="1" t="s">
        <v>2520</v>
      </c>
      <c r="B5143" s="1" t="s">
        <v>2521</v>
      </c>
      <c r="C5143" s="1" t="s">
        <v>2522</v>
      </c>
      <c r="D5143" s="1" t="s">
        <v>2247</v>
      </c>
      <c r="E5143" s="1" t="s">
        <v>2242</v>
      </c>
      <c r="F5143" s="1" t="s">
        <v>2248</v>
      </c>
      <c r="I5143">
        <v>10.5</v>
      </c>
      <c r="J5143" s="1" t="s">
        <v>58</v>
      </c>
      <c r="K5143" s="2">
        <f>+I5143</f>
        <v>10.5</v>
      </c>
      <c r="L5143" s="1" t="s">
        <v>93</v>
      </c>
      <c r="M5143" s="1" t="s">
        <v>211</v>
      </c>
    </row>
    <row r="5144" spans="1:15" x14ac:dyDescent="0.25">
      <c r="A5144" s="1" t="s">
        <v>2516</v>
      </c>
      <c r="B5144" s="1" t="s">
        <v>2517</v>
      </c>
      <c r="C5144" s="1" t="s">
        <v>2518</v>
      </c>
      <c r="D5144" s="1" t="s">
        <v>2241</v>
      </c>
      <c r="E5144" s="1" t="s">
        <v>2242</v>
      </c>
      <c r="F5144" s="1" t="s">
        <v>2243</v>
      </c>
      <c r="I5144">
        <v>26.57</v>
      </c>
      <c r="J5144" s="1" t="s">
        <v>58</v>
      </c>
      <c r="K5144" s="2">
        <f>+I5144</f>
        <v>26.57</v>
      </c>
      <c r="L5144" s="1" t="s">
        <v>82</v>
      </c>
      <c r="M5144" s="1" t="s">
        <v>83</v>
      </c>
      <c r="O5144" s="1" t="s">
        <v>264</v>
      </c>
    </row>
    <row r="5145" spans="1:15" x14ac:dyDescent="0.25">
      <c r="A5145" s="1" t="s">
        <v>2516</v>
      </c>
      <c r="B5145" s="1" t="s">
        <v>2517</v>
      </c>
      <c r="C5145" s="1" t="s">
        <v>2518</v>
      </c>
      <c r="D5145" s="1" t="s">
        <v>2241</v>
      </c>
      <c r="E5145" s="1" t="s">
        <v>2242</v>
      </c>
      <c r="F5145" s="1" t="s">
        <v>2243</v>
      </c>
      <c r="I5145">
        <v>26.57</v>
      </c>
      <c r="J5145" s="1" t="s">
        <v>58</v>
      </c>
      <c r="K5145" s="2">
        <f>+I5145</f>
        <v>26.57</v>
      </c>
      <c r="L5145" s="1" t="s">
        <v>82</v>
      </c>
      <c r="M5145" s="1" t="s">
        <v>83</v>
      </c>
      <c r="O5145" s="1" t="s">
        <v>289</v>
      </c>
    </row>
    <row r="5146" spans="1:15" x14ac:dyDescent="0.25">
      <c r="A5146" s="1" t="s">
        <v>2516</v>
      </c>
      <c r="B5146" s="1" t="s">
        <v>2517</v>
      </c>
      <c r="C5146" s="1" t="s">
        <v>2518</v>
      </c>
      <c r="D5146" s="1" t="s">
        <v>2241</v>
      </c>
      <c r="E5146" s="1" t="s">
        <v>2242</v>
      </c>
      <c r="F5146" s="1" t="s">
        <v>2243</v>
      </c>
      <c r="I5146">
        <v>26.57</v>
      </c>
      <c r="J5146" s="1" t="s">
        <v>58</v>
      </c>
      <c r="K5146" s="2">
        <f>+I5146</f>
        <v>26.57</v>
      </c>
      <c r="L5146" s="1" t="s">
        <v>82</v>
      </c>
      <c r="M5146" s="1" t="s">
        <v>83</v>
      </c>
      <c r="O5146" s="1" t="s">
        <v>482</v>
      </c>
    </row>
    <row r="5147" spans="1:15" x14ac:dyDescent="0.25">
      <c r="A5147" s="1" t="s">
        <v>2516</v>
      </c>
      <c r="B5147" s="1" t="s">
        <v>2517</v>
      </c>
      <c r="C5147" s="1" t="s">
        <v>2518</v>
      </c>
      <c r="D5147" s="1" t="s">
        <v>2241</v>
      </c>
      <c r="E5147" s="1" t="s">
        <v>2242</v>
      </c>
      <c r="F5147" s="1" t="s">
        <v>2243</v>
      </c>
      <c r="I5147">
        <v>26.57</v>
      </c>
      <c r="J5147" s="1" t="s">
        <v>58</v>
      </c>
      <c r="K5147" s="2">
        <f>+I5147</f>
        <v>26.57</v>
      </c>
      <c r="L5147" s="1" t="s">
        <v>82</v>
      </c>
      <c r="M5147" s="1" t="s">
        <v>83</v>
      </c>
      <c r="O5147" s="1" t="s">
        <v>260</v>
      </c>
    </row>
    <row r="5148" spans="1:15" x14ac:dyDescent="0.25">
      <c r="A5148" s="1" t="s">
        <v>2516</v>
      </c>
      <c r="B5148" s="1" t="s">
        <v>2517</v>
      </c>
      <c r="C5148" s="1" t="s">
        <v>2518</v>
      </c>
      <c r="D5148" s="1" t="s">
        <v>2241</v>
      </c>
      <c r="E5148" s="1" t="s">
        <v>2242</v>
      </c>
      <c r="F5148" s="1" t="s">
        <v>2243</v>
      </c>
      <c r="I5148">
        <v>26.57</v>
      </c>
      <c r="J5148" s="1" t="s">
        <v>58</v>
      </c>
      <c r="K5148" s="2">
        <f>+I5148</f>
        <v>26.57</v>
      </c>
      <c r="L5148" s="1" t="s">
        <v>93</v>
      </c>
      <c r="M5148" s="1" t="s">
        <v>60</v>
      </c>
      <c r="N5148" s="1" t="s">
        <v>61</v>
      </c>
    </row>
    <row r="5149" spans="1:15" x14ac:dyDescent="0.25">
      <c r="A5149" s="1" t="s">
        <v>2516</v>
      </c>
      <c r="B5149" s="1" t="s">
        <v>2517</v>
      </c>
      <c r="C5149" s="1" t="s">
        <v>2518</v>
      </c>
      <c r="D5149" s="1" t="s">
        <v>2241</v>
      </c>
      <c r="E5149" s="1" t="s">
        <v>2242</v>
      </c>
      <c r="F5149" s="1" t="s">
        <v>2243</v>
      </c>
      <c r="I5149">
        <v>26.57</v>
      </c>
      <c r="J5149" s="1" t="s">
        <v>58</v>
      </c>
      <c r="K5149" s="2">
        <f>+I5149</f>
        <v>26.57</v>
      </c>
      <c r="L5149" s="1" t="s">
        <v>93</v>
      </c>
      <c r="M5149" s="1" t="s">
        <v>60</v>
      </c>
      <c r="N5149" s="1" t="s">
        <v>2200</v>
      </c>
    </row>
    <row r="5150" spans="1:15" x14ac:dyDescent="0.25">
      <c r="A5150" s="1" t="s">
        <v>2516</v>
      </c>
      <c r="B5150" s="1" t="s">
        <v>2517</v>
      </c>
      <c r="C5150" s="1" t="s">
        <v>2518</v>
      </c>
      <c r="D5150" s="1" t="s">
        <v>2241</v>
      </c>
      <c r="E5150" s="1" t="s">
        <v>2242</v>
      </c>
      <c r="F5150" s="1" t="s">
        <v>2243</v>
      </c>
      <c r="I5150">
        <v>26.57</v>
      </c>
      <c r="J5150" s="1" t="s">
        <v>58</v>
      </c>
      <c r="K5150" s="2">
        <f>+I5150</f>
        <v>26.57</v>
      </c>
      <c r="L5150" s="1" t="s">
        <v>93</v>
      </c>
      <c r="M5150" s="1" t="s">
        <v>60</v>
      </c>
      <c r="N5150" s="1" t="s">
        <v>2230</v>
      </c>
    </row>
    <row r="5151" spans="1:15" x14ac:dyDescent="0.25">
      <c r="A5151" s="1" t="s">
        <v>2513</v>
      </c>
      <c r="B5151" s="1" t="s">
        <v>2514</v>
      </c>
      <c r="C5151" s="1" t="s">
        <v>2515</v>
      </c>
      <c r="D5151" s="1" t="s">
        <v>2396</v>
      </c>
      <c r="E5151" s="1" t="s">
        <v>2242</v>
      </c>
      <c r="F5151" s="1" t="s">
        <v>2243</v>
      </c>
      <c r="I5151">
        <v>0.06</v>
      </c>
      <c r="J5151" s="1" t="s">
        <v>58</v>
      </c>
      <c r="K5151" s="2">
        <f>+I5151</f>
        <v>0.06</v>
      </c>
      <c r="L5151" s="1" t="s">
        <v>93</v>
      </c>
      <c r="M5151" s="1" t="s">
        <v>167</v>
      </c>
    </row>
    <row r="5152" spans="1:15" x14ac:dyDescent="0.25">
      <c r="A5152" s="1" t="s">
        <v>2509</v>
      </c>
      <c r="B5152" s="1" t="s">
        <v>2510</v>
      </c>
      <c r="C5152" s="1" t="s">
        <v>2511</v>
      </c>
      <c r="D5152" s="1" t="s">
        <v>2293</v>
      </c>
      <c r="E5152" s="1" t="s">
        <v>2242</v>
      </c>
      <c r="F5152" s="1" t="s">
        <v>2243</v>
      </c>
      <c r="I5152">
        <v>0.25</v>
      </c>
      <c r="J5152" s="1" t="s">
        <v>58</v>
      </c>
      <c r="K5152" s="2">
        <f>+I5152</f>
        <v>0.25</v>
      </c>
      <c r="L5152" s="1" t="s">
        <v>93</v>
      </c>
      <c r="M5152" s="1" t="s">
        <v>167</v>
      </c>
    </row>
    <row r="5153" spans="1:15" x14ac:dyDescent="0.25">
      <c r="A5153" s="1" t="s">
        <v>2506</v>
      </c>
      <c r="B5153" s="1" t="s">
        <v>2507</v>
      </c>
      <c r="C5153" s="1" t="s">
        <v>2508</v>
      </c>
      <c r="D5153" s="1" t="s">
        <v>2293</v>
      </c>
      <c r="E5153" s="1" t="s">
        <v>2242</v>
      </c>
      <c r="F5153" s="1" t="s">
        <v>2243</v>
      </c>
      <c r="I5153">
        <v>13.16</v>
      </c>
      <c r="J5153" s="1" t="s">
        <v>58</v>
      </c>
      <c r="K5153" s="2">
        <f>+I5153</f>
        <v>13.16</v>
      </c>
      <c r="L5153" s="1" t="s">
        <v>82</v>
      </c>
      <c r="M5153" s="1" t="s">
        <v>83</v>
      </c>
      <c r="O5153" s="1" t="s">
        <v>264</v>
      </c>
    </row>
    <row r="5154" spans="1:15" x14ac:dyDescent="0.25">
      <c r="A5154" s="1" t="s">
        <v>2506</v>
      </c>
      <c r="B5154" s="1" t="s">
        <v>2507</v>
      </c>
      <c r="C5154" s="1" t="s">
        <v>2508</v>
      </c>
      <c r="D5154" s="1" t="s">
        <v>2293</v>
      </c>
      <c r="E5154" s="1" t="s">
        <v>2242</v>
      </c>
      <c r="F5154" s="1" t="s">
        <v>2243</v>
      </c>
      <c r="I5154">
        <v>13.16</v>
      </c>
      <c r="J5154" s="1" t="s">
        <v>58</v>
      </c>
      <c r="K5154" s="2">
        <f>+I5154</f>
        <v>13.16</v>
      </c>
      <c r="L5154" s="1" t="s">
        <v>82</v>
      </c>
      <c r="M5154" s="1" t="s">
        <v>83</v>
      </c>
      <c r="O5154" s="1" t="s">
        <v>260</v>
      </c>
    </row>
    <row r="5155" spans="1:15" x14ac:dyDescent="0.25">
      <c r="A5155" s="1" t="s">
        <v>2506</v>
      </c>
      <c r="B5155" s="1" t="s">
        <v>2507</v>
      </c>
      <c r="C5155" s="1" t="s">
        <v>2508</v>
      </c>
      <c r="D5155" s="1" t="s">
        <v>2293</v>
      </c>
      <c r="E5155" s="1" t="s">
        <v>2242</v>
      </c>
      <c r="F5155" s="1" t="s">
        <v>2243</v>
      </c>
      <c r="I5155">
        <v>13.16</v>
      </c>
      <c r="J5155" s="1" t="s">
        <v>58</v>
      </c>
      <c r="K5155" s="2">
        <f>+I5155</f>
        <v>13.16</v>
      </c>
      <c r="L5155" s="1" t="s">
        <v>82</v>
      </c>
      <c r="M5155" s="1" t="s">
        <v>83</v>
      </c>
      <c r="O5155" s="1" t="s">
        <v>84</v>
      </c>
    </row>
    <row r="5156" spans="1:15" x14ac:dyDescent="0.25">
      <c r="A5156" s="1" t="s">
        <v>2506</v>
      </c>
      <c r="B5156" s="1" t="s">
        <v>2507</v>
      </c>
      <c r="C5156" s="1" t="s">
        <v>2508</v>
      </c>
      <c r="D5156" s="1" t="s">
        <v>2293</v>
      </c>
      <c r="E5156" s="1" t="s">
        <v>2242</v>
      </c>
      <c r="F5156" s="1" t="s">
        <v>2243</v>
      </c>
      <c r="I5156">
        <v>13.16</v>
      </c>
      <c r="J5156" s="1" t="s">
        <v>58</v>
      </c>
      <c r="K5156" s="2">
        <f>+I5156</f>
        <v>13.16</v>
      </c>
      <c r="L5156" s="1" t="s">
        <v>93</v>
      </c>
      <c r="M5156" s="1" t="s">
        <v>60</v>
      </c>
      <c r="N5156" s="1" t="s">
        <v>61</v>
      </c>
    </row>
    <row r="5157" spans="1:15" x14ac:dyDescent="0.25">
      <c r="A5157" s="1" t="s">
        <v>2506</v>
      </c>
      <c r="B5157" s="1" t="s">
        <v>2507</v>
      </c>
      <c r="C5157" s="1" t="s">
        <v>2508</v>
      </c>
      <c r="D5157" s="1" t="s">
        <v>2293</v>
      </c>
      <c r="E5157" s="1" t="s">
        <v>2242</v>
      </c>
      <c r="F5157" s="1" t="s">
        <v>2243</v>
      </c>
      <c r="I5157">
        <v>13.16</v>
      </c>
      <c r="J5157" s="1" t="s">
        <v>58</v>
      </c>
      <c r="K5157" s="2">
        <f>+I5157</f>
        <v>13.16</v>
      </c>
      <c r="L5157" s="1" t="s">
        <v>93</v>
      </c>
      <c r="M5157" s="1" t="s">
        <v>60</v>
      </c>
      <c r="N5157" s="1" t="s">
        <v>2200</v>
      </c>
    </row>
    <row r="5158" spans="1:15" x14ac:dyDescent="0.25">
      <c r="A5158" s="1" t="s">
        <v>2506</v>
      </c>
      <c r="B5158" s="1" t="s">
        <v>2507</v>
      </c>
      <c r="C5158" s="1" t="s">
        <v>2508</v>
      </c>
      <c r="D5158" s="1" t="s">
        <v>2293</v>
      </c>
      <c r="E5158" s="1" t="s">
        <v>2242</v>
      </c>
      <c r="F5158" s="1" t="s">
        <v>2243</v>
      </c>
      <c r="I5158">
        <v>13.16</v>
      </c>
      <c r="J5158" s="1" t="s">
        <v>58</v>
      </c>
      <c r="K5158" s="2">
        <f>+I5158</f>
        <v>13.16</v>
      </c>
      <c r="L5158" s="1" t="s">
        <v>93</v>
      </c>
      <c r="M5158" s="1" t="s">
        <v>60</v>
      </c>
      <c r="N5158" s="1" t="s">
        <v>2230</v>
      </c>
    </row>
    <row r="5159" spans="1:15" x14ac:dyDescent="0.25">
      <c r="A5159" s="1" t="s">
        <v>2503</v>
      </c>
      <c r="B5159" s="1" t="s">
        <v>2504</v>
      </c>
      <c r="C5159" s="1" t="s">
        <v>2505</v>
      </c>
      <c r="D5159" s="1" t="s">
        <v>2247</v>
      </c>
      <c r="E5159" s="1" t="s">
        <v>2242</v>
      </c>
      <c r="F5159" s="1" t="s">
        <v>2452</v>
      </c>
      <c r="I5159">
        <v>89.75</v>
      </c>
      <c r="J5159" s="1" t="s">
        <v>58</v>
      </c>
      <c r="K5159" s="2">
        <f>+I5159</f>
        <v>89.75</v>
      </c>
      <c r="L5159" s="1" t="s">
        <v>82</v>
      </c>
      <c r="M5159" s="1" t="s">
        <v>83</v>
      </c>
      <c r="O5159" s="1" t="s">
        <v>264</v>
      </c>
    </row>
    <row r="5160" spans="1:15" x14ac:dyDescent="0.25">
      <c r="A5160" s="1" t="s">
        <v>2503</v>
      </c>
      <c r="B5160" s="1" t="s">
        <v>2504</v>
      </c>
      <c r="C5160" s="1" t="s">
        <v>2505</v>
      </c>
      <c r="D5160" s="1" t="s">
        <v>2247</v>
      </c>
      <c r="E5160" s="1" t="s">
        <v>2242</v>
      </c>
      <c r="F5160" s="1" t="s">
        <v>2452</v>
      </c>
      <c r="I5160">
        <v>89.75</v>
      </c>
      <c r="J5160" s="1" t="s">
        <v>58</v>
      </c>
      <c r="K5160" s="2">
        <f>+I5160</f>
        <v>89.75</v>
      </c>
      <c r="L5160" s="1" t="s">
        <v>93</v>
      </c>
      <c r="M5160" s="1" t="s">
        <v>60</v>
      </c>
      <c r="N5160" s="1" t="s">
        <v>61</v>
      </c>
    </row>
    <row r="5161" spans="1:15" x14ac:dyDescent="0.25">
      <c r="A5161" s="1" t="s">
        <v>2503</v>
      </c>
      <c r="B5161" s="1" t="s">
        <v>2504</v>
      </c>
      <c r="C5161" s="1" t="s">
        <v>2505</v>
      </c>
      <c r="D5161" s="1" t="s">
        <v>2247</v>
      </c>
      <c r="E5161" s="1" t="s">
        <v>2242</v>
      </c>
      <c r="F5161" s="1" t="s">
        <v>2452</v>
      </c>
      <c r="I5161">
        <v>89.75</v>
      </c>
      <c r="J5161" s="1" t="s">
        <v>58</v>
      </c>
      <c r="K5161" s="2">
        <f>+I5161</f>
        <v>89.75</v>
      </c>
      <c r="L5161" s="1" t="s">
        <v>93</v>
      </c>
      <c r="M5161" s="1" t="s">
        <v>60</v>
      </c>
      <c r="N5161" s="1" t="s">
        <v>2230</v>
      </c>
    </row>
    <row r="5162" spans="1:15" x14ac:dyDescent="0.25">
      <c r="A5162" s="1" t="s">
        <v>2503</v>
      </c>
      <c r="B5162" s="1" t="s">
        <v>2504</v>
      </c>
      <c r="C5162" s="1" t="s">
        <v>2505</v>
      </c>
      <c r="D5162" s="1" t="s">
        <v>2247</v>
      </c>
      <c r="E5162" s="1" t="s">
        <v>2242</v>
      </c>
      <c r="F5162" s="1" t="s">
        <v>2452</v>
      </c>
      <c r="I5162">
        <v>89.75</v>
      </c>
      <c r="J5162" s="1" t="s">
        <v>58</v>
      </c>
      <c r="K5162" s="2">
        <f>+I5162</f>
        <v>89.75</v>
      </c>
      <c r="L5162" s="1" t="s">
        <v>93</v>
      </c>
      <c r="M5162" s="1" t="s">
        <v>60</v>
      </c>
      <c r="N5162" s="1" t="s">
        <v>2200</v>
      </c>
    </row>
    <row r="5163" spans="1:15" x14ac:dyDescent="0.25">
      <c r="A5163" s="1" t="s">
        <v>2500</v>
      </c>
      <c r="B5163" s="1" t="s">
        <v>2501</v>
      </c>
      <c r="C5163" s="1" t="s">
        <v>2502</v>
      </c>
      <c r="D5163" s="1" t="s">
        <v>2293</v>
      </c>
      <c r="E5163" s="1" t="s">
        <v>2242</v>
      </c>
      <c r="F5163" s="1" t="s">
        <v>2243</v>
      </c>
      <c r="I5163">
        <v>0.03</v>
      </c>
      <c r="J5163" s="1" t="s">
        <v>58</v>
      </c>
      <c r="K5163" s="2">
        <f>+I5163</f>
        <v>0.03</v>
      </c>
      <c r="L5163" s="1" t="s">
        <v>93</v>
      </c>
      <c r="M5163" s="1" t="s">
        <v>167</v>
      </c>
    </row>
    <row r="5164" spans="1:15" x14ac:dyDescent="0.25">
      <c r="A5164" s="1" t="s">
        <v>2497</v>
      </c>
      <c r="B5164" s="1" t="s">
        <v>2498</v>
      </c>
      <c r="C5164" s="1" t="s">
        <v>2499</v>
      </c>
      <c r="D5164" s="1" t="s">
        <v>2247</v>
      </c>
      <c r="E5164" s="1" t="s">
        <v>2242</v>
      </c>
      <c r="F5164" s="1" t="s">
        <v>2243</v>
      </c>
      <c r="I5164">
        <v>4.4999999999999998E-2</v>
      </c>
      <c r="J5164" s="1" t="s">
        <v>58</v>
      </c>
      <c r="K5164" s="2">
        <f>+I5164</f>
        <v>4.4999999999999998E-2</v>
      </c>
      <c r="L5164" s="1" t="s">
        <v>93</v>
      </c>
      <c r="M5164" s="1" t="s">
        <v>167</v>
      </c>
    </row>
    <row r="5165" spans="1:15" x14ac:dyDescent="0.25">
      <c r="A5165" s="1" t="s">
        <v>2494</v>
      </c>
      <c r="B5165" s="1" t="s">
        <v>2495</v>
      </c>
      <c r="C5165" s="1" t="s">
        <v>2496</v>
      </c>
      <c r="D5165" s="1" t="s">
        <v>2247</v>
      </c>
      <c r="E5165" s="1" t="s">
        <v>2242</v>
      </c>
      <c r="F5165" s="1" t="s">
        <v>2452</v>
      </c>
      <c r="I5165">
        <v>13.33</v>
      </c>
      <c r="J5165" s="1" t="s">
        <v>58</v>
      </c>
      <c r="K5165" s="2">
        <f>+I5165</f>
        <v>13.33</v>
      </c>
      <c r="L5165" s="1" t="s">
        <v>82</v>
      </c>
      <c r="M5165" s="1" t="s">
        <v>83</v>
      </c>
      <c r="O5165" s="1" t="s">
        <v>264</v>
      </c>
    </row>
    <row r="5166" spans="1:15" x14ac:dyDescent="0.25">
      <c r="A5166" s="1" t="s">
        <v>2494</v>
      </c>
      <c r="B5166" s="1" t="s">
        <v>2495</v>
      </c>
      <c r="C5166" s="1" t="s">
        <v>2496</v>
      </c>
      <c r="D5166" s="1" t="s">
        <v>2247</v>
      </c>
      <c r="E5166" s="1" t="s">
        <v>2242</v>
      </c>
      <c r="F5166" s="1" t="s">
        <v>2452</v>
      </c>
      <c r="I5166">
        <v>13.33</v>
      </c>
      <c r="J5166" s="1" t="s">
        <v>58</v>
      </c>
      <c r="K5166" s="2">
        <f>+I5166</f>
        <v>13.33</v>
      </c>
      <c r="L5166" s="1" t="s">
        <v>93</v>
      </c>
      <c r="M5166" s="1" t="s">
        <v>60</v>
      </c>
      <c r="N5166" s="1" t="s">
        <v>61</v>
      </c>
    </row>
    <row r="5167" spans="1:15" x14ac:dyDescent="0.25">
      <c r="A5167" s="1" t="s">
        <v>2494</v>
      </c>
      <c r="B5167" s="1" t="s">
        <v>2495</v>
      </c>
      <c r="C5167" s="1" t="s">
        <v>2496</v>
      </c>
      <c r="D5167" s="1" t="s">
        <v>2247</v>
      </c>
      <c r="E5167" s="1" t="s">
        <v>2242</v>
      </c>
      <c r="F5167" s="1" t="s">
        <v>2452</v>
      </c>
      <c r="I5167">
        <v>13.33</v>
      </c>
      <c r="J5167" s="1" t="s">
        <v>58</v>
      </c>
      <c r="K5167" s="2">
        <f>+I5167</f>
        <v>13.33</v>
      </c>
      <c r="L5167" s="1" t="s">
        <v>93</v>
      </c>
      <c r="M5167" s="1" t="s">
        <v>60</v>
      </c>
      <c r="N5167" s="1" t="s">
        <v>2230</v>
      </c>
    </row>
    <row r="5168" spans="1:15" x14ac:dyDescent="0.25">
      <c r="A5168" s="1" t="s">
        <v>2491</v>
      </c>
      <c r="B5168" s="1" t="s">
        <v>2492</v>
      </c>
      <c r="C5168" s="1" t="s">
        <v>2493</v>
      </c>
      <c r="D5168" s="1" t="s">
        <v>2247</v>
      </c>
      <c r="E5168" s="1" t="s">
        <v>2242</v>
      </c>
      <c r="F5168" s="1" t="s">
        <v>2243</v>
      </c>
      <c r="I5168">
        <v>58.4</v>
      </c>
      <c r="J5168" s="1" t="s">
        <v>58</v>
      </c>
      <c r="K5168" s="2">
        <f>+I5168</f>
        <v>58.4</v>
      </c>
      <c r="L5168" s="1" t="s">
        <v>82</v>
      </c>
      <c r="M5168" s="1" t="s">
        <v>83</v>
      </c>
      <c r="O5168" s="1" t="s">
        <v>260</v>
      </c>
    </row>
    <row r="5169" spans="1:15" x14ac:dyDescent="0.25">
      <c r="A5169" s="1" t="s">
        <v>2491</v>
      </c>
      <c r="B5169" s="1" t="s">
        <v>2492</v>
      </c>
      <c r="C5169" s="1" t="s">
        <v>2493</v>
      </c>
      <c r="D5169" s="1" t="s">
        <v>2247</v>
      </c>
      <c r="E5169" s="1" t="s">
        <v>2242</v>
      </c>
      <c r="F5169" s="1" t="s">
        <v>2243</v>
      </c>
      <c r="I5169">
        <v>58.4</v>
      </c>
      <c r="J5169" s="1" t="s">
        <v>58</v>
      </c>
      <c r="K5169" s="2">
        <f>+I5169</f>
        <v>58.4</v>
      </c>
      <c r="L5169" s="1" t="s">
        <v>82</v>
      </c>
      <c r="M5169" s="1" t="s">
        <v>83</v>
      </c>
      <c r="O5169" s="1" t="s">
        <v>264</v>
      </c>
    </row>
    <row r="5170" spans="1:15" x14ac:dyDescent="0.25">
      <c r="A5170" s="1" t="s">
        <v>2491</v>
      </c>
      <c r="B5170" s="1" t="s">
        <v>2492</v>
      </c>
      <c r="C5170" s="1" t="s">
        <v>2493</v>
      </c>
      <c r="D5170" s="1" t="s">
        <v>2247</v>
      </c>
      <c r="E5170" s="1" t="s">
        <v>2242</v>
      </c>
      <c r="F5170" s="1" t="s">
        <v>2243</v>
      </c>
      <c r="I5170">
        <v>58.4</v>
      </c>
      <c r="J5170" s="1" t="s">
        <v>58</v>
      </c>
      <c r="K5170" s="2">
        <f>+I5170</f>
        <v>58.4</v>
      </c>
      <c r="L5170" s="1" t="s">
        <v>93</v>
      </c>
      <c r="M5170" s="1" t="s">
        <v>60</v>
      </c>
      <c r="N5170" s="1" t="s">
        <v>61</v>
      </c>
    </row>
    <row r="5171" spans="1:15" x14ac:dyDescent="0.25">
      <c r="A5171" s="1" t="s">
        <v>2491</v>
      </c>
      <c r="B5171" s="1" t="s">
        <v>2492</v>
      </c>
      <c r="C5171" s="1" t="s">
        <v>2493</v>
      </c>
      <c r="D5171" s="1" t="s">
        <v>2247</v>
      </c>
      <c r="E5171" s="1" t="s">
        <v>2242</v>
      </c>
      <c r="F5171" s="1" t="s">
        <v>2243</v>
      </c>
      <c r="I5171">
        <v>58.4</v>
      </c>
      <c r="J5171" s="1" t="s">
        <v>58</v>
      </c>
      <c r="K5171" s="2">
        <f>+I5171</f>
        <v>58.4</v>
      </c>
      <c r="L5171" s="1" t="s">
        <v>93</v>
      </c>
      <c r="M5171" s="1" t="s">
        <v>60</v>
      </c>
      <c r="N5171" s="1" t="s">
        <v>2200</v>
      </c>
    </row>
    <row r="5172" spans="1:15" x14ac:dyDescent="0.25">
      <c r="A5172" s="1" t="s">
        <v>2491</v>
      </c>
      <c r="B5172" s="1" t="s">
        <v>2492</v>
      </c>
      <c r="C5172" s="1" t="s">
        <v>2493</v>
      </c>
      <c r="D5172" s="1" t="s">
        <v>2247</v>
      </c>
      <c r="E5172" s="1" t="s">
        <v>2242</v>
      </c>
      <c r="F5172" s="1" t="s">
        <v>2243</v>
      </c>
      <c r="I5172">
        <v>58.4</v>
      </c>
      <c r="J5172" s="1" t="s">
        <v>58</v>
      </c>
      <c r="K5172" s="2">
        <f>+I5172</f>
        <v>58.4</v>
      </c>
      <c r="L5172" s="1" t="s">
        <v>93</v>
      </c>
      <c r="M5172" s="1" t="s">
        <v>60</v>
      </c>
      <c r="N5172" s="1" t="s">
        <v>2230</v>
      </c>
    </row>
    <row r="5173" spans="1:15" x14ac:dyDescent="0.25">
      <c r="A5173" s="1" t="s">
        <v>2487</v>
      </c>
      <c r="B5173" s="1" t="s">
        <v>2488</v>
      </c>
      <c r="C5173" s="1" t="s">
        <v>2489</v>
      </c>
      <c r="D5173" s="1" t="s">
        <v>2339</v>
      </c>
      <c r="E5173" s="1" t="s">
        <v>2242</v>
      </c>
      <c r="F5173" s="1" t="s">
        <v>2452</v>
      </c>
      <c r="I5173">
        <v>25.6</v>
      </c>
      <c r="J5173" s="1" t="s">
        <v>58</v>
      </c>
      <c r="K5173" s="2">
        <f>+I5173</f>
        <v>25.6</v>
      </c>
      <c r="L5173" s="1" t="s">
        <v>82</v>
      </c>
      <c r="M5173" s="1" t="s">
        <v>83</v>
      </c>
      <c r="O5173" s="1" t="s">
        <v>264</v>
      </c>
    </row>
    <row r="5174" spans="1:15" x14ac:dyDescent="0.25">
      <c r="A5174" s="1" t="s">
        <v>2487</v>
      </c>
      <c r="B5174" s="1" t="s">
        <v>2488</v>
      </c>
      <c r="C5174" s="1" t="s">
        <v>2489</v>
      </c>
      <c r="D5174" s="1" t="s">
        <v>2339</v>
      </c>
      <c r="E5174" s="1" t="s">
        <v>2242</v>
      </c>
      <c r="F5174" s="1" t="s">
        <v>2452</v>
      </c>
      <c r="I5174">
        <v>25.6</v>
      </c>
      <c r="J5174" s="1" t="s">
        <v>58</v>
      </c>
      <c r="K5174" s="2">
        <f>+I5174</f>
        <v>25.6</v>
      </c>
      <c r="L5174" s="1" t="s">
        <v>93</v>
      </c>
      <c r="M5174" s="1" t="s">
        <v>60</v>
      </c>
      <c r="N5174" s="1" t="s">
        <v>61</v>
      </c>
    </row>
    <row r="5175" spans="1:15" x14ac:dyDescent="0.25">
      <c r="A5175" s="1" t="s">
        <v>2487</v>
      </c>
      <c r="B5175" s="1" t="s">
        <v>2488</v>
      </c>
      <c r="C5175" s="1" t="s">
        <v>2489</v>
      </c>
      <c r="D5175" s="1" t="s">
        <v>2339</v>
      </c>
      <c r="E5175" s="1" t="s">
        <v>2242</v>
      </c>
      <c r="F5175" s="1" t="s">
        <v>2452</v>
      </c>
      <c r="I5175">
        <v>25.6</v>
      </c>
      <c r="J5175" s="1" t="s">
        <v>58</v>
      </c>
      <c r="K5175" s="2">
        <f>+I5175</f>
        <v>25.6</v>
      </c>
      <c r="L5175" s="1" t="s">
        <v>93</v>
      </c>
      <c r="M5175" s="1" t="s">
        <v>60</v>
      </c>
      <c r="N5175" s="1" t="s">
        <v>2230</v>
      </c>
    </row>
    <row r="5176" spans="1:15" x14ac:dyDescent="0.25">
      <c r="A5176" s="1" t="s">
        <v>2487</v>
      </c>
      <c r="B5176" s="1" t="s">
        <v>2488</v>
      </c>
      <c r="C5176" s="1" t="s">
        <v>2489</v>
      </c>
      <c r="D5176" s="1" t="s">
        <v>2339</v>
      </c>
      <c r="E5176" s="1" t="s">
        <v>2242</v>
      </c>
      <c r="F5176" s="1" t="s">
        <v>2452</v>
      </c>
      <c r="I5176">
        <v>25.6</v>
      </c>
      <c r="J5176" s="1" t="s">
        <v>58</v>
      </c>
      <c r="K5176" s="2">
        <f>+I5176</f>
        <v>25.6</v>
      </c>
      <c r="L5176" s="1" t="s">
        <v>93</v>
      </c>
      <c r="M5176" s="1" t="s">
        <v>60</v>
      </c>
      <c r="N5176" s="1" t="s">
        <v>2200</v>
      </c>
    </row>
    <row r="5177" spans="1:15" x14ac:dyDescent="0.25">
      <c r="A5177" s="1" t="s">
        <v>2487</v>
      </c>
      <c r="B5177" s="1" t="s">
        <v>2488</v>
      </c>
      <c r="C5177" s="1" t="s">
        <v>2489</v>
      </c>
      <c r="D5177" s="1" t="s">
        <v>2339</v>
      </c>
      <c r="E5177" s="1" t="s">
        <v>2242</v>
      </c>
      <c r="F5177" s="1" t="s">
        <v>2452</v>
      </c>
      <c r="I5177">
        <v>25.6</v>
      </c>
      <c r="J5177" s="1" t="s">
        <v>58</v>
      </c>
      <c r="K5177" s="2">
        <f>+I5177</f>
        <v>25.6</v>
      </c>
      <c r="L5177" s="1" t="s">
        <v>93</v>
      </c>
      <c r="M5177" s="1" t="s">
        <v>60</v>
      </c>
      <c r="N5177" s="1" t="s">
        <v>2210</v>
      </c>
    </row>
    <row r="5178" spans="1:15" x14ac:dyDescent="0.25">
      <c r="A5178" s="1" t="s">
        <v>2482</v>
      </c>
      <c r="B5178" s="1" t="s">
        <v>2483</v>
      </c>
      <c r="C5178" s="1" t="s">
        <v>2484</v>
      </c>
      <c r="D5178" s="1" t="s">
        <v>2247</v>
      </c>
      <c r="E5178" s="1" t="s">
        <v>2242</v>
      </c>
      <c r="F5178" s="1" t="s">
        <v>2243</v>
      </c>
      <c r="I5178">
        <v>21</v>
      </c>
      <c r="J5178" s="1" t="s">
        <v>58</v>
      </c>
      <c r="K5178" s="2">
        <f>+I5178</f>
        <v>21</v>
      </c>
      <c r="L5178" s="1" t="s">
        <v>93</v>
      </c>
      <c r="M5178" s="1" t="s">
        <v>60</v>
      </c>
      <c r="N5178" s="1" t="s">
        <v>61</v>
      </c>
    </row>
    <row r="5179" spans="1:15" x14ac:dyDescent="0.25">
      <c r="A5179" s="1" t="s">
        <v>2482</v>
      </c>
      <c r="B5179" s="1" t="s">
        <v>2483</v>
      </c>
      <c r="C5179" s="1" t="s">
        <v>2484</v>
      </c>
      <c r="D5179" s="1" t="s">
        <v>2247</v>
      </c>
      <c r="E5179" s="1" t="s">
        <v>2242</v>
      </c>
      <c r="F5179" s="1" t="s">
        <v>2243</v>
      </c>
      <c r="I5179">
        <v>21</v>
      </c>
      <c r="J5179" s="1" t="s">
        <v>58</v>
      </c>
      <c r="K5179" s="2">
        <f>+I5179</f>
        <v>21</v>
      </c>
      <c r="L5179" s="1" t="s">
        <v>93</v>
      </c>
      <c r="M5179" s="1" t="s">
        <v>60</v>
      </c>
      <c r="N5179" s="1" t="s">
        <v>2230</v>
      </c>
    </row>
    <row r="5180" spans="1:15" x14ac:dyDescent="0.25">
      <c r="A5180" s="1" t="s">
        <v>2482</v>
      </c>
      <c r="B5180" s="1" t="s">
        <v>2483</v>
      </c>
      <c r="C5180" s="1" t="s">
        <v>2484</v>
      </c>
      <c r="D5180" s="1" t="s">
        <v>2247</v>
      </c>
      <c r="E5180" s="1" t="s">
        <v>2242</v>
      </c>
      <c r="F5180" s="1" t="s">
        <v>2243</v>
      </c>
      <c r="I5180">
        <v>21</v>
      </c>
      <c r="J5180" s="1" t="s">
        <v>58</v>
      </c>
      <c r="K5180" s="2">
        <f>+I5180</f>
        <v>21</v>
      </c>
      <c r="L5180" s="1" t="s">
        <v>93</v>
      </c>
      <c r="M5180" s="1" t="s">
        <v>211</v>
      </c>
    </row>
    <row r="5181" spans="1:15" x14ac:dyDescent="0.25">
      <c r="A5181" s="1" t="s">
        <v>2479</v>
      </c>
      <c r="B5181" s="1" t="s">
        <v>2480</v>
      </c>
      <c r="C5181" s="1" t="s">
        <v>2481</v>
      </c>
      <c r="D5181" s="1" t="s">
        <v>2339</v>
      </c>
      <c r="E5181" s="1" t="s">
        <v>2242</v>
      </c>
      <c r="F5181" s="1" t="s">
        <v>2452</v>
      </c>
      <c r="I5181">
        <v>10</v>
      </c>
      <c r="J5181" s="1" t="s">
        <v>58</v>
      </c>
      <c r="K5181" s="2">
        <f>+I5181</f>
        <v>10</v>
      </c>
      <c r="L5181" s="1" t="s">
        <v>82</v>
      </c>
      <c r="M5181" s="1" t="s">
        <v>83</v>
      </c>
      <c r="O5181" s="1" t="s">
        <v>264</v>
      </c>
    </row>
    <row r="5182" spans="1:15" x14ac:dyDescent="0.25">
      <c r="A5182" s="1" t="s">
        <v>2479</v>
      </c>
      <c r="B5182" s="1" t="s">
        <v>2480</v>
      </c>
      <c r="C5182" s="1" t="s">
        <v>2481</v>
      </c>
      <c r="D5182" s="1" t="s">
        <v>2339</v>
      </c>
      <c r="E5182" s="1" t="s">
        <v>2242</v>
      </c>
      <c r="F5182" s="1" t="s">
        <v>2452</v>
      </c>
      <c r="I5182">
        <v>10</v>
      </c>
      <c r="J5182" s="1" t="s">
        <v>58</v>
      </c>
      <c r="K5182" s="2">
        <f>+I5182</f>
        <v>10</v>
      </c>
      <c r="L5182" s="1" t="s">
        <v>82</v>
      </c>
      <c r="M5182" s="1" t="s">
        <v>83</v>
      </c>
      <c r="O5182" s="1" t="s">
        <v>260</v>
      </c>
    </row>
    <row r="5183" spans="1:15" x14ac:dyDescent="0.25">
      <c r="A5183" s="1" t="s">
        <v>2479</v>
      </c>
      <c r="B5183" s="1" t="s">
        <v>2480</v>
      </c>
      <c r="C5183" s="1" t="s">
        <v>2481</v>
      </c>
      <c r="D5183" s="1" t="s">
        <v>2339</v>
      </c>
      <c r="E5183" s="1" t="s">
        <v>2242</v>
      </c>
      <c r="F5183" s="1" t="s">
        <v>2452</v>
      </c>
      <c r="I5183">
        <v>10</v>
      </c>
      <c r="J5183" s="1" t="s">
        <v>58</v>
      </c>
      <c r="K5183" s="2">
        <f>+I5183</f>
        <v>10</v>
      </c>
      <c r="L5183" s="1" t="s">
        <v>93</v>
      </c>
      <c r="M5183" s="1" t="s">
        <v>60</v>
      </c>
      <c r="N5183" s="1" t="s">
        <v>2230</v>
      </c>
    </row>
    <row r="5184" spans="1:15" x14ac:dyDescent="0.25">
      <c r="A5184" s="1" t="s">
        <v>2479</v>
      </c>
      <c r="B5184" s="1" t="s">
        <v>2480</v>
      </c>
      <c r="C5184" s="1" t="s">
        <v>2481</v>
      </c>
      <c r="D5184" s="1" t="s">
        <v>2339</v>
      </c>
      <c r="E5184" s="1" t="s">
        <v>2242</v>
      </c>
      <c r="F5184" s="1" t="s">
        <v>2452</v>
      </c>
      <c r="I5184">
        <v>10</v>
      </c>
      <c r="J5184" s="1" t="s">
        <v>58</v>
      </c>
      <c r="K5184" s="2">
        <f>+I5184</f>
        <v>10</v>
      </c>
      <c r="L5184" s="1" t="s">
        <v>93</v>
      </c>
      <c r="M5184" s="1" t="s">
        <v>60</v>
      </c>
      <c r="N5184" s="1" t="s">
        <v>2200</v>
      </c>
    </row>
    <row r="5185" spans="1:15" x14ac:dyDescent="0.25">
      <c r="A5185" s="1" t="s">
        <v>2479</v>
      </c>
      <c r="B5185" s="1" t="s">
        <v>2480</v>
      </c>
      <c r="C5185" s="1" t="s">
        <v>2481</v>
      </c>
      <c r="D5185" s="1" t="s">
        <v>2339</v>
      </c>
      <c r="E5185" s="1" t="s">
        <v>2242</v>
      </c>
      <c r="F5185" s="1" t="s">
        <v>2452</v>
      </c>
      <c r="I5185">
        <v>10</v>
      </c>
      <c r="J5185" s="1" t="s">
        <v>58</v>
      </c>
      <c r="K5185" s="2">
        <f>+I5185</f>
        <v>10</v>
      </c>
      <c r="L5185" s="1" t="s">
        <v>93</v>
      </c>
      <c r="M5185" s="1" t="s">
        <v>60</v>
      </c>
      <c r="N5185" s="1" t="s">
        <v>61</v>
      </c>
    </row>
    <row r="5186" spans="1:15" x14ac:dyDescent="0.25">
      <c r="A5186" s="1" t="s">
        <v>2476</v>
      </c>
      <c r="B5186" s="1" t="s">
        <v>2477</v>
      </c>
      <c r="C5186" s="1" t="s">
        <v>2478</v>
      </c>
      <c r="D5186" s="1" t="s">
        <v>2339</v>
      </c>
      <c r="E5186" s="1" t="s">
        <v>2242</v>
      </c>
      <c r="F5186" s="1" t="s">
        <v>2452</v>
      </c>
      <c r="I5186">
        <v>37.659999999999997</v>
      </c>
      <c r="J5186" s="1" t="s">
        <v>58</v>
      </c>
      <c r="K5186" s="2">
        <f>+I5186</f>
        <v>37.659999999999997</v>
      </c>
      <c r="L5186" s="1" t="s">
        <v>93</v>
      </c>
      <c r="M5186" s="1" t="s">
        <v>60</v>
      </c>
      <c r="N5186" s="1" t="s">
        <v>61</v>
      </c>
    </row>
    <row r="5187" spans="1:15" x14ac:dyDescent="0.25">
      <c r="A5187" s="1" t="s">
        <v>2476</v>
      </c>
      <c r="B5187" s="1" t="s">
        <v>2477</v>
      </c>
      <c r="C5187" s="1" t="s">
        <v>2478</v>
      </c>
      <c r="D5187" s="1" t="s">
        <v>2339</v>
      </c>
      <c r="E5187" s="1" t="s">
        <v>2242</v>
      </c>
      <c r="F5187" s="1" t="s">
        <v>2452</v>
      </c>
      <c r="I5187">
        <v>37.659999999999997</v>
      </c>
      <c r="J5187" s="1" t="s">
        <v>58</v>
      </c>
      <c r="K5187" s="2">
        <f>+I5187</f>
        <v>37.659999999999997</v>
      </c>
      <c r="L5187" s="1" t="s">
        <v>93</v>
      </c>
      <c r="M5187" s="1" t="s">
        <v>60</v>
      </c>
      <c r="N5187" s="1" t="s">
        <v>2230</v>
      </c>
    </row>
    <row r="5188" spans="1:15" x14ac:dyDescent="0.25">
      <c r="A5188" s="1" t="s">
        <v>2476</v>
      </c>
      <c r="B5188" s="1" t="s">
        <v>2477</v>
      </c>
      <c r="C5188" s="1" t="s">
        <v>2478</v>
      </c>
      <c r="D5188" s="1" t="s">
        <v>2339</v>
      </c>
      <c r="E5188" s="1" t="s">
        <v>2242</v>
      </c>
      <c r="F5188" s="1" t="s">
        <v>2452</v>
      </c>
      <c r="I5188">
        <v>37.659999999999997</v>
      </c>
      <c r="J5188" s="1" t="s">
        <v>58</v>
      </c>
      <c r="K5188" s="2">
        <f>+I5188</f>
        <v>37.659999999999997</v>
      </c>
      <c r="L5188" s="1" t="s">
        <v>93</v>
      </c>
      <c r="M5188" s="1" t="s">
        <v>211</v>
      </c>
    </row>
    <row r="5189" spans="1:15" x14ac:dyDescent="0.25">
      <c r="A5189" s="1" t="s">
        <v>2471</v>
      </c>
      <c r="B5189" s="1" t="s">
        <v>2472</v>
      </c>
      <c r="C5189" s="1" t="s">
        <v>2473</v>
      </c>
      <c r="D5189" s="1" t="s">
        <v>2339</v>
      </c>
      <c r="E5189" s="1" t="s">
        <v>2242</v>
      </c>
      <c r="F5189" s="1" t="s">
        <v>2452</v>
      </c>
      <c r="I5189">
        <v>14</v>
      </c>
      <c r="J5189" s="1" t="s">
        <v>58</v>
      </c>
      <c r="K5189" s="2">
        <f>+I5189</f>
        <v>14</v>
      </c>
      <c r="L5189" s="1" t="s">
        <v>82</v>
      </c>
      <c r="M5189" s="1" t="s">
        <v>83</v>
      </c>
      <c r="O5189" s="1" t="s">
        <v>264</v>
      </c>
    </row>
    <row r="5190" spans="1:15" x14ac:dyDescent="0.25">
      <c r="A5190" s="1" t="s">
        <v>2471</v>
      </c>
      <c r="B5190" s="1" t="s">
        <v>2472</v>
      </c>
      <c r="C5190" s="1" t="s">
        <v>2473</v>
      </c>
      <c r="D5190" s="1" t="s">
        <v>2339</v>
      </c>
      <c r="E5190" s="1" t="s">
        <v>2242</v>
      </c>
      <c r="F5190" s="1" t="s">
        <v>2452</v>
      </c>
      <c r="I5190">
        <v>14</v>
      </c>
      <c r="J5190" s="1" t="s">
        <v>58</v>
      </c>
      <c r="K5190" s="2">
        <f>+I5190</f>
        <v>14</v>
      </c>
      <c r="L5190" s="1" t="s">
        <v>82</v>
      </c>
      <c r="M5190" s="1" t="s">
        <v>83</v>
      </c>
      <c r="O5190" s="1" t="s">
        <v>260</v>
      </c>
    </row>
    <row r="5191" spans="1:15" x14ac:dyDescent="0.25">
      <c r="A5191" s="1" t="s">
        <v>2471</v>
      </c>
      <c r="B5191" s="1" t="s">
        <v>2472</v>
      </c>
      <c r="C5191" s="1" t="s">
        <v>2473</v>
      </c>
      <c r="D5191" s="1" t="s">
        <v>2339</v>
      </c>
      <c r="E5191" s="1" t="s">
        <v>2242</v>
      </c>
      <c r="F5191" s="1" t="s">
        <v>2452</v>
      </c>
      <c r="I5191">
        <v>14</v>
      </c>
      <c r="J5191" s="1" t="s">
        <v>58</v>
      </c>
      <c r="K5191" s="2">
        <f>+I5191</f>
        <v>14</v>
      </c>
      <c r="L5191" s="1" t="s">
        <v>93</v>
      </c>
      <c r="M5191" s="1" t="s">
        <v>60</v>
      </c>
      <c r="N5191" s="1" t="s">
        <v>2200</v>
      </c>
    </row>
    <row r="5192" spans="1:15" x14ac:dyDescent="0.25">
      <c r="A5192" s="1" t="s">
        <v>2471</v>
      </c>
      <c r="B5192" s="1" t="s">
        <v>2472</v>
      </c>
      <c r="C5192" s="1" t="s">
        <v>2473</v>
      </c>
      <c r="D5192" s="1" t="s">
        <v>2339</v>
      </c>
      <c r="E5192" s="1" t="s">
        <v>2242</v>
      </c>
      <c r="F5192" s="1" t="s">
        <v>2452</v>
      </c>
      <c r="I5192">
        <v>14</v>
      </c>
      <c r="J5192" s="1" t="s">
        <v>58</v>
      </c>
      <c r="K5192" s="2">
        <f>+I5192</f>
        <v>14</v>
      </c>
      <c r="L5192" s="1" t="s">
        <v>93</v>
      </c>
      <c r="M5192" s="1" t="s">
        <v>60</v>
      </c>
      <c r="N5192" s="1" t="s">
        <v>61</v>
      </c>
    </row>
    <row r="5193" spans="1:15" x14ac:dyDescent="0.25">
      <c r="A5193" s="1" t="s">
        <v>2471</v>
      </c>
      <c r="B5193" s="1" t="s">
        <v>2472</v>
      </c>
      <c r="C5193" s="1" t="s">
        <v>2473</v>
      </c>
      <c r="D5193" s="1" t="s">
        <v>2339</v>
      </c>
      <c r="E5193" s="1" t="s">
        <v>2242</v>
      </c>
      <c r="F5193" s="1" t="s">
        <v>2452</v>
      </c>
      <c r="I5193">
        <v>14</v>
      </c>
      <c r="J5193" s="1" t="s">
        <v>58</v>
      </c>
      <c r="K5193" s="2">
        <f>+I5193</f>
        <v>14</v>
      </c>
      <c r="L5193" s="1" t="s">
        <v>93</v>
      </c>
      <c r="M5193" s="1" t="s">
        <v>60</v>
      </c>
      <c r="N5193" s="1" t="s">
        <v>2230</v>
      </c>
    </row>
    <row r="5194" spans="1:15" x14ac:dyDescent="0.25">
      <c r="A5194" s="1" t="s">
        <v>2468</v>
      </c>
      <c r="B5194" s="1" t="s">
        <v>2469</v>
      </c>
      <c r="C5194" s="1" t="s">
        <v>2470</v>
      </c>
      <c r="D5194" s="1" t="s">
        <v>2247</v>
      </c>
      <c r="E5194" s="1" t="s">
        <v>2242</v>
      </c>
      <c r="F5194" s="1" t="s">
        <v>2243</v>
      </c>
      <c r="I5194">
        <v>83.33</v>
      </c>
      <c r="J5194" s="1" t="s">
        <v>58</v>
      </c>
      <c r="K5194" s="2">
        <f>+I5194</f>
        <v>83.33</v>
      </c>
      <c r="L5194" s="1" t="s">
        <v>93</v>
      </c>
      <c r="M5194" s="1" t="s">
        <v>60</v>
      </c>
      <c r="N5194" s="1" t="s">
        <v>61</v>
      </c>
    </row>
    <row r="5195" spans="1:15" x14ac:dyDescent="0.25">
      <c r="A5195" s="1" t="s">
        <v>2468</v>
      </c>
      <c r="B5195" s="1" t="s">
        <v>2469</v>
      </c>
      <c r="C5195" s="1" t="s">
        <v>2470</v>
      </c>
      <c r="D5195" s="1" t="s">
        <v>2247</v>
      </c>
      <c r="E5195" s="1" t="s">
        <v>2242</v>
      </c>
      <c r="F5195" s="1" t="s">
        <v>2243</v>
      </c>
      <c r="I5195">
        <v>83.33</v>
      </c>
      <c r="J5195" s="1" t="s">
        <v>58</v>
      </c>
      <c r="K5195" s="2">
        <f>+I5195</f>
        <v>83.33</v>
      </c>
      <c r="L5195" s="1" t="s">
        <v>93</v>
      </c>
      <c r="M5195" s="1" t="s">
        <v>60</v>
      </c>
      <c r="N5195" s="1" t="s">
        <v>2230</v>
      </c>
    </row>
    <row r="5196" spans="1:15" x14ac:dyDescent="0.25">
      <c r="A5196" s="1" t="s">
        <v>2468</v>
      </c>
      <c r="B5196" s="1" t="s">
        <v>2469</v>
      </c>
      <c r="C5196" s="1" t="s">
        <v>2470</v>
      </c>
      <c r="D5196" s="1" t="s">
        <v>2247</v>
      </c>
      <c r="E5196" s="1" t="s">
        <v>2242</v>
      </c>
      <c r="F5196" s="1" t="s">
        <v>2243</v>
      </c>
      <c r="I5196">
        <v>83.33</v>
      </c>
      <c r="J5196" s="1" t="s">
        <v>58</v>
      </c>
      <c r="K5196" s="2">
        <f>+I5196</f>
        <v>83.33</v>
      </c>
      <c r="L5196" s="1" t="s">
        <v>93</v>
      </c>
      <c r="M5196" s="1" t="s">
        <v>211</v>
      </c>
    </row>
    <row r="5197" spans="1:15" x14ac:dyDescent="0.25">
      <c r="A5197" s="1" t="s">
        <v>2465</v>
      </c>
      <c r="B5197" s="1" t="s">
        <v>2466</v>
      </c>
      <c r="C5197" s="1" t="s">
        <v>2467</v>
      </c>
      <c r="D5197" s="1" t="s">
        <v>2322</v>
      </c>
      <c r="E5197" s="1" t="s">
        <v>2242</v>
      </c>
      <c r="F5197" s="1" t="s">
        <v>2452</v>
      </c>
      <c r="I5197">
        <v>71</v>
      </c>
      <c r="J5197" s="1" t="s">
        <v>58</v>
      </c>
      <c r="K5197" s="2">
        <f>+I5197</f>
        <v>71</v>
      </c>
      <c r="L5197" s="1" t="s">
        <v>82</v>
      </c>
      <c r="M5197" s="1" t="s">
        <v>83</v>
      </c>
      <c r="O5197" s="1" t="s">
        <v>260</v>
      </c>
    </row>
    <row r="5198" spans="1:15" x14ac:dyDescent="0.25">
      <c r="A5198" s="1" t="s">
        <v>2465</v>
      </c>
      <c r="B5198" s="1" t="s">
        <v>2466</v>
      </c>
      <c r="C5198" s="1" t="s">
        <v>2467</v>
      </c>
      <c r="D5198" s="1" t="s">
        <v>2322</v>
      </c>
      <c r="E5198" s="1" t="s">
        <v>2242</v>
      </c>
      <c r="F5198" s="1" t="s">
        <v>2452</v>
      </c>
      <c r="I5198">
        <v>71</v>
      </c>
      <c r="J5198" s="1" t="s">
        <v>58</v>
      </c>
      <c r="K5198" s="2">
        <f>+I5198</f>
        <v>71</v>
      </c>
      <c r="L5198" s="1" t="s">
        <v>82</v>
      </c>
      <c r="M5198" s="1" t="s">
        <v>83</v>
      </c>
      <c r="O5198" s="1" t="s">
        <v>264</v>
      </c>
    </row>
    <row r="5199" spans="1:15" x14ac:dyDescent="0.25">
      <c r="A5199" s="1" t="s">
        <v>2465</v>
      </c>
      <c r="B5199" s="1" t="s">
        <v>2466</v>
      </c>
      <c r="C5199" s="1" t="s">
        <v>2467</v>
      </c>
      <c r="D5199" s="1" t="s">
        <v>2322</v>
      </c>
      <c r="E5199" s="1" t="s">
        <v>2242</v>
      </c>
      <c r="F5199" s="1" t="s">
        <v>2452</v>
      </c>
      <c r="I5199">
        <v>71</v>
      </c>
      <c r="J5199" s="1" t="s">
        <v>58</v>
      </c>
      <c r="K5199" s="2">
        <f>+I5199</f>
        <v>71</v>
      </c>
      <c r="L5199" s="1" t="s">
        <v>82</v>
      </c>
      <c r="M5199" s="1" t="s">
        <v>83</v>
      </c>
      <c r="O5199" s="1" t="s">
        <v>289</v>
      </c>
    </row>
    <row r="5200" spans="1:15" x14ac:dyDescent="0.25">
      <c r="A5200" s="1" t="s">
        <v>2465</v>
      </c>
      <c r="B5200" s="1" t="s">
        <v>2466</v>
      </c>
      <c r="C5200" s="1" t="s">
        <v>2467</v>
      </c>
      <c r="D5200" s="1" t="s">
        <v>2322</v>
      </c>
      <c r="E5200" s="1" t="s">
        <v>2242</v>
      </c>
      <c r="F5200" s="1" t="s">
        <v>2452</v>
      </c>
      <c r="I5200">
        <v>71</v>
      </c>
      <c r="J5200" s="1" t="s">
        <v>58</v>
      </c>
      <c r="K5200" s="2">
        <f>+I5200</f>
        <v>71</v>
      </c>
      <c r="L5200" s="1" t="s">
        <v>93</v>
      </c>
      <c r="M5200" s="1" t="s">
        <v>60</v>
      </c>
      <c r="N5200" s="1" t="s">
        <v>61</v>
      </c>
    </row>
    <row r="5201" spans="1:15" x14ac:dyDescent="0.25">
      <c r="A5201" s="1" t="s">
        <v>2465</v>
      </c>
      <c r="B5201" s="1" t="s">
        <v>2466</v>
      </c>
      <c r="C5201" s="1" t="s">
        <v>2467</v>
      </c>
      <c r="D5201" s="1" t="s">
        <v>2322</v>
      </c>
      <c r="E5201" s="1" t="s">
        <v>2242</v>
      </c>
      <c r="F5201" s="1" t="s">
        <v>2452</v>
      </c>
      <c r="I5201">
        <v>71</v>
      </c>
      <c r="J5201" s="1" t="s">
        <v>58</v>
      </c>
      <c r="K5201" s="2">
        <f>+I5201</f>
        <v>71</v>
      </c>
      <c r="L5201" s="1" t="s">
        <v>93</v>
      </c>
      <c r="M5201" s="1" t="s">
        <v>60</v>
      </c>
      <c r="N5201" s="1" t="s">
        <v>2230</v>
      </c>
    </row>
    <row r="5202" spans="1:15" x14ac:dyDescent="0.25">
      <c r="A5202" s="1" t="s">
        <v>2465</v>
      </c>
      <c r="B5202" s="1" t="s">
        <v>2466</v>
      </c>
      <c r="C5202" s="1" t="s">
        <v>2467</v>
      </c>
      <c r="D5202" s="1" t="s">
        <v>2322</v>
      </c>
      <c r="E5202" s="1" t="s">
        <v>2242</v>
      </c>
      <c r="F5202" s="1" t="s">
        <v>2452</v>
      </c>
      <c r="I5202">
        <v>71</v>
      </c>
      <c r="J5202" s="1" t="s">
        <v>58</v>
      </c>
      <c r="K5202" s="2">
        <f>+I5202</f>
        <v>71</v>
      </c>
      <c r="L5202" s="1" t="s">
        <v>125</v>
      </c>
      <c r="M5202" s="1" t="s">
        <v>211</v>
      </c>
    </row>
    <row r="5203" spans="1:15" x14ac:dyDescent="0.25">
      <c r="A5203" s="1" t="s">
        <v>2462</v>
      </c>
      <c r="B5203" s="1" t="s">
        <v>2463</v>
      </c>
      <c r="C5203" s="1" t="s">
        <v>2464</v>
      </c>
      <c r="D5203" s="1" t="s">
        <v>2339</v>
      </c>
      <c r="E5203" s="1" t="s">
        <v>2242</v>
      </c>
      <c r="F5203" s="1" t="s">
        <v>2243</v>
      </c>
      <c r="I5203">
        <v>2.5000000000000001E-2</v>
      </c>
      <c r="J5203" s="1" t="s">
        <v>58</v>
      </c>
      <c r="K5203" s="2">
        <f>+I5203</f>
        <v>2.5000000000000001E-2</v>
      </c>
      <c r="L5203" s="1" t="s">
        <v>93</v>
      </c>
      <c r="M5203" s="1" t="s">
        <v>167</v>
      </c>
    </row>
    <row r="5204" spans="1:15" x14ac:dyDescent="0.25">
      <c r="A5204" s="1" t="s">
        <v>2459</v>
      </c>
      <c r="B5204" s="1" t="s">
        <v>2460</v>
      </c>
      <c r="C5204" s="1" t="s">
        <v>2461</v>
      </c>
      <c r="D5204" s="1" t="s">
        <v>2322</v>
      </c>
      <c r="E5204" s="1" t="s">
        <v>2242</v>
      </c>
      <c r="F5204" s="1" t="s">
        <v>2452</v>
      </c>
      <c r="I5204">
        <v>0.03</v>
      </c>
      <c r="J5204" s="1" t="s">
        <v>58</v>
      </c>
      <c r="K5204" s="2">
        <f>+I5204</f>
        <v>0.03</v>
      </c>
      <c r="L5204" s="1" t="s">
        <v>93</v>
      </c>
      <c r="M5204" s="1" t="s">
        <v>167</v>
      </c>
    </row>
    <row r="5205" spans="1:15" x14ac:dyDescent="0.25">
      <c r="A5205" s="1" t="s">
        <v>2455</v>
      </c>
      <c r="B5205" s="1" t="s">
        <v>2456</v>
      </c>
      <c r="C5205" s="1" t="s">
        <v>2457</v>
      </c>
      <c r="D5205" s="1" t="s">
        <v>2339</v>
      </c>
      <c r="E5205" s="1" t="s">
        <v>2242</v>
      </c>
      <c r="F5205" s="1" t="s">
        <v>2243</v>
      </c>
      <c r="I5205">
        <v>50</v>
      </c>
      <c r="J5205" s="1" t="s">
        <v>58</v>
      </c>
      <c r="K5205" s="2">
        <f>+I5205</f>
        <v>50</v>
      </c>
      <c r="L5205" s="1" t="s">
        <v>82</v>
      </c>
      <c r="M5205" s="1" t="s">
        <v>83</v>
      </c>
      <c r="O5205" s="1" t="s">
        <v>260</v>
      </c>
    </row>
    <row r="5206" spans="1:15" x14ac:dyDescent="0.25">
      <c r="A5206" s="1" t="s">
        <v>2455</v>
      </c>
      <c r="B5206" s="1" t="s">
        <v>2456</v>
      </c>
      <c r="C5206" s="1" t="s">
        <v>2457</v>
      </c>
      <c r="D5206" s="1" t="s">
        <v>2339</v>
      </c>
      <c r="E5206" s="1" t="s">
        <v>2242</v>
      </c>
      <c r="F5206" s="1" t="s">
        <v>2243</v>
      </c>
      <c r="I5206">
        <v>50</v>
      </c>
      <c r="J5206" s="1" t="s">
        <v>58</v>
      </c>
      <c r="K5206" s="2">
        <f>+I5206</f>
        <v>50</v>
      </c>
      <c r="L5206" s="1" t="s">
        <v>82</v>
      </c>
      <c r="M5206" s="1" t="s">
        <v>83</v>
      </c>
      <c r="O5206" s="1" t="s">
        <v>264</v>
      </c>
    </row>
    <row r="5207" spans="1:15" x14ac:dyDescent="0.25">
      <c r="A5207" s="1" t="s">
        <v>2455</v>
      </c>
      <c r="B5207" s="1" t="s">
        <v>2456</v>
      </c>
      <c r="C5207" s="1" t="s">
        <v>2457</v>
      </c>
      <c r="D5207" s="1" t="s">
        <v>2339</v>
      </c>
      <c r="E5207" s="1" t="s">
        <v>2242</v>
      </c>
      <c r="F5207" s="1" t="s">
        <v>2243</v>
      </c>
      <c r="I5207">
        <v>50</v>
      </c>
      <c r="J5207" s="1" t="s">
        <v>58</v>
      </c>
      <c r="K5207" s="2">
        <f>+I5207</f>
        <v>50</v>
      </c>
      <c r="L5207" s="1" t="s">
        <v>93</v>
      </c>
      <c r="M5207" s="1" t="s">
        <v>60</v>
      </c>
      <c r="N5207" s="1" t="s">
        <v>61</v>
      </c>
    </row>
    <row r="5208" spans="1:15" x14ac:dyDescent="0.25">
      <c r="A5208" s="1" t="s">
        <v>2455</v>
      </c>
      <c r="B5208" s="1" t="s">
        <v>2456</v>
      </c>
      <c r="C5208" s="1" t="s">
        <v>2457</v>
      </c>
      <c r="D5208" s="1" t="s">
        <v>2339</v>
      </c>
      <c r="E5208" s="1" t="s">
        <v>2242</v>
      </c>
      <c r="F5208" s="1" t="s">
        <v>2243</v>
      </c>
      <c r="I5208">
        <v>50</v>
      </c>
      <c r="J5208" s="1" t="s">
        <v>58</v>
      </c>
      <c r="K5208" s="2">
        <f>+I5208</f>
        <v>50</v>
      </c>
      <c r="L5208" s="1" t="s">
        <v>93</v>
      </c>
      <c r="M5208" s="1" t="s">
        <v>60</v>
      </c>
      <c r="N5208" s="1" t="s">
        <v>2230</v>
      </c>
    </row>
    <row r="5209" spans="1:15" x14ac:dyDescent="0.25">
      <c r="A5209" s="1" t="s">
        <v>2455</v>
      </c>
      <c r="B5209" s="1" t="s">
        <v>2456</v>
      </c>
      <c r="C5209" s="1" t="s">
        <v>2457</v>
      </c>
      <c r="D5209" s="1" t="s">
        <v>2339</v>
      </c>
      <c r="E5209" s="1" t="s">
        <v>2242</v>
      </c>
      <c r="F5209" s="1" t="s">
        <v>2243</v>
      </c>
      <c r="I5209">
        <v>50</v>
      </c>
      <c r="J5209" s="1" t="s">
        <v>58</v>
      </c>
      <c r="K5209" s="2">
        <f>+I5209</f>
        <v>50</v>
      </c>
      <c r="L5209" s="1" t="s">
        <v>93</v>
      </c>
      <c r="M5209" s="1" t="s">
        <v>211</v>
      </c>
    </row>
    <row r="5210" spans="1:15" x14ac:dyDescent="0.25">
      <c r="A5210" s="1" t="s">
        <v>2449</v>
      </c>
      <c r="B5210" s="1" t="s">
        <v>2450</v>
      </c>
      <c r="C5210" s="1" t="s">
        <v>2451</v>
      </c>
      <c r="D5210" s="1" t="s">
        <v>2322</v>
      </c>
      <c r="E5210" s="1" t="s">
        <v>2242</v>
      </c>
      <c r="F5210" s="1" t="s">
        <v>2452</v>
      </c>
      <c r="I5210">
        <v>84.33</v>
      </c>
      <c r="J5210" s="1" t="s">
        <v>58</v>
      </c>
      <c r="K5210" s="2">
        <f>+I5210</f>
        <v>84.33</v>
      </c>
      <c r="L5210" s="1" t="s">
        <v>82</v>
      </c>
      <c r="M5210" s="1" t="s">
        <v>83</v>
      </c>
      <c r="O5210" s="1" t="s">
        <v>264</v>
      </c>
    </row>
    <row r="5211" spans="1:15" x14ac:dyDescent="0.25">
      <c r="A5211" s="1" t="s">
        <v>2449</v>
      </c>
      <c r="B5211" s="1" t="s">
        <v>2450</v>
      </c>
      <c r="C5211" s="1" t="s">
        <v>2451</v>
      </c>
      <c r="D5211" s="1" t="s">
        <v>2322</v>
      </c>
      <c r="E5211" s="1" t="s">
        <v>2242</v>
      </c>
      <c r="F5211" s="1" t="s">
        <v>2452</v>
      </c>
      <c r="I5211">
        <v>84.33</v>
      </c>
      <c r="J5211" s="1" t="s">
        <v>58</v>
      </c>
      <c r="K5211" s="2">
        <f>+I5211</f>
        <v>84.33</v>
      </c>
      <c r="L5211" s="1" t="s">
        <v>93</v>
      </c>
      <c r="M5211" s="1" t="s">
        <v>60</v>
      </c>
      <c r="N5211" s="1" t="s">
        <v>61</v>
      </c>
    </row>
    <row r="5212" spans="1:15" x14ac:dyDescent="0.25">
      <c r="A5212" s="1" t="s">
        <v>2449</v>
      </c>
      <c r="B5212" s="1" t="s">
        <v>2450</v>
      </c>
      <c r="C5212" s="1" t="s">
        <v>2451</v>
      </c>
      <c r="D5212" s="1" t="s">
        <v>2322</v>
      </c>
      <c r="E5212" s="1" t="s">
        <v>2242</v>
      </c>
      <c r="F5212" s="1" t="s">
        <v>2452</v>
      </c>
      <c r="I5212">
        <v>84.33</v>
      </c>
      <c r="J5212" s="1" t="s">
        <v>58</v>
      </c>
      <c r="K5212" s="2">
        <f>+I5212</f>
        <v>84.33</v>
      </c>
      <c r="L5212" s="1" t="s">
        <v>93</v>
      </c>
      <c r="M5212" s="1" t="s">
        <v>60</v>
      </c>
      <c r="N5212" s="1" t="s">
        <v>2230</v>
      </c>
    </row>
    <row r="5213" spans="1:15" x14ac:dyDescent="0.25">
      <c r="A5213" s="1" t="s">
        <v>2446</v>
      </c>
      <c r="B5213" s="1" t="s">
        <v>2447</v>
      </c>
      <c r="C5213" s="1" t="s">
        <v>2448</v>
      </c>
      <c r="D5213" s="1" t="s">
        <v>2339</v>
      </c>
      <c r="E5213" s="1" t="s">
        <v>2242</v>
      </c>
      <c r="F5213" s="1" t="s">
        <v>2243</v>
      </c>
      <c r="I5213">
        <v>24.5</v>
      </c>
      <c r="J5213" s="1" t="s">
        <v>58</v>
      </c>
      <c r="K5213" s="2">
        <f>+I5213</f>
        <v>24.5</v>
      </c>
      <c r="L5213" s="1" t="s">
        <v>82</v>
      </c>
      <c r="M5213" s="1" t="s">
        <v>83</v>
      </c>
      <c r="O5213" s="1" t="s">
        <v>260</v>
      </c>
    </row>
    <row r="5214" spans="1:15" x14ac:dyDescent="0.25">
      <c r="A5214" s="1" t="s">
        <v>2446</v>
      </c>
      <c r="B5214" s="1" t="s">
        <v>2447</v>
      </c>
      <c r="C5214" s="1" t="s">
        <v>2448</v>
      </c>
      <c r="D5214" s="1" t="s">
        <v>2339</v>
      </c>
      <c r="E5214" s="1" t="s">
        <v>2242</v>
      </c>
      <c r="F5214" s="1" t="s">
        <v>2243</v>
      </c>
      <c r="I5214">
        <v>24.5</v>
      </c>
      <c r="J5214" s="1" t="s">
        <v>58</v>
      </c>
      <c r="K5214" s="2">
        <f>+I5214</f>
        <v>24.5</v>
      </c>
      <c r="L5214" s="1" t="s">
        <v>82</v>
      </c>
      <c r="M5214" s="1" t="s">
        <v>83</v>
      </c>
      <c r="O5214" s="1" t="s">
        <v>264</v>
      </c>
    </row>
    <row r="5215" spans="1:15" x14ac:dyDescent="0.25">
      <c r="A5215" s="1" t="s">
        <v>2446</v>
      </c>
      <c r="B5215" s="1" t="s">
        <v>2447</v>
      </c>
      <c r="C5215" s="1" t="s">
        <v>2448</v>
      </c>
      <c r="D5215" s="1" t="s">
        <v>2339</v>
      </c>
      <c r="E5215" s="1" t="s">
        <v>2242</v>
      </c>
      <c r="F5215" s="1" t="s">
        <v>2243</v>
      </c>
      <c r="I5215">
        <v>24.5</v>
      </c>
      <c r="J5215" s="1" t="s">
        <v>58</v>
      </c>
      <c r="K5215" s="2">
        <f>+I5215</f>
        <v>24.5</v>
      </c>
      <c r="L5215" s="1" t="s">
        <v>82</v>
      </c>
      <c r="M5215" s="1" t="s">
        <v>83</v>
      </c>
      <c r="O5215" s="1" t="s">
        <v>289</v>
      </c>
    </row>
    <row r="5216" spans="1:15" x14ac:dyDescent="0.25">
      <c r="A5216" s="1" t="s">
        <v>2446</v>
      </c>
      <c r="B5216" s="1" t="s">
        <v>2447</v>
      </c>
      <c r="C5216" s="1" t="s">
        <v>2448</v>
      </c>
      <c r="D5216" s="1" t="s">
        <v>2339</v>
      </c>
      <c r="E5216" s="1" t="s">
        <v>2242</v>
      </c>
      <c r="F5216" s="1" t="s">
        <v>2243</v>
      </c>
      <c r="I5216">
        <v>24.5</v>
      </c>
      <c r="J5216" s="1" t="s">
        <v>58</v>
      </c>
      <c r="K5216" s="2">
        <f>+I5216</f>
        <v>24.5</v>
      </c>
      <c r="L5216" s="1" t="s">
        <v>93</v>
      </c>
      <c r="M5216" s="1" t="s">
        <v>60</v>
      </c>
      <c r="N5216" s="1" t="s">
        <v>61</v>
      </c>
    </row>
    <row r="5217" spans="1:15" x14ac:dyDescent="0.25">
      <c r="A5217" s="1" t="s">
        <v>2446</v>
      </c>
      <c r="B5217" s="1" t="s">
        <v>2447</v>
      </c>
      <c r="C5217" s="1" t="s">
        <v>2448</v>
      </c>
      <c r="D5217" s="1" t="s">
        <v>2339</v>
      </c>
      <c r="E5217" s="1" t="s">
        <v>2242</v>
      </c>
      <c r="F5217" s="1" t="s">
        <v>2243</v>
      </c>
      <c r="I5217">
        <v>24.5</v>
      </c>
      <c r="J5217" s="1" t="s">
        <v>58</v>
      </c>
      <c r="K5217" s="2">
        <f>+I5217</f>
        <v>24.5</v>
      </c>
      <c r="L5217" s="1" t="s">
        <v>93</v>
      </c>
      <c r="M5217" s="1" t="s">
        <v>60</v>
      </c>
      <c r="N5217" s="1" t="s">
        <v>2230</v>
      </c>
    </row>
    <row r="5218" spans="1:15" x14ac:dyDescent="0.25">
      <c r="A5218" s="1" t="s">
        <v>2446</v>
      </c>
      <c r="B5218" s="1" t="s">
        <v>2447</v>
      </c>
      <c r="C5218" s="1" t="s">
        <v>2448</v>
      </c>
      <c r="D5218" s="1" t="s">
        <v>2339</v>
      </c>
      <c r="E5218" s="1" t="s">
        <v>2242</v>
      </c>
      <c r="F5218" s="1" t="s">
        <v>2243</v>
      </c>
      <c r="I5218">
        <v>24.5</v>
      </c>
      <c r="J5218" s="1" t="s">
        <v>58</v>
      </c>
      <c r="K5218" s="2">
        <f>+I5218</f>
        <v>24.5</v>
      </c>
      <c r="L5218" s="1" t="s">
        <v>93</v>
      </c>
      <c r="M5218" s="1" t="s">
        <v>211</v>
      </c>
    </row>
    <row r="5219" spans="1:15" x14ac:dyDescent="0.25">
      <c r="A5219" s="1" t="s">
        <v>2446</v>
      </c>
      <c r="B5219" s="1" t="s">
        <v>2447</v>
      </c>
      <c r="C5219" s="1" t="s">
        <v>2448</v>
      </c>
      <c r="D5219" s="1" t="s">
        <v>2339</v>
      </c>
      <c r="E5219" s="1" t="s">
        <v>2242</v>
      </c>
      <c r="F5219" s="1" t="s">
        <v>2243</v>
      </c>
      <c r="I5219">
        <v>24.5</v>
      </c>
      <c r="J5219" s="1" t="s">
        <v>58</v>
      </c>
      <c r="K5219" s="2">
        <f>+I5219</f>
        <v>24.5</v>
      </c>
      <c r="L5219" s="1" t="s">
        <v>93</v>
      </c>
      <c r="M5219" s="1" t="s">
        <v>4277</v>
      </c>
    </row>
    <row r="5220" spans="1:15" x14ac:dyDescent="0.25">
      <c r="A5220" s="1" t="s">
        <v>2443</v>
      </c>
      <c r="B5220" s="1" t="s">
        <v>2444</v>
      </c>
      <c r="C5220" s="1" t="s">
        <v>2445</v>
      </c>
      <c r="D5220" s="1" t="s">
        <v>2322</v>
      </c>
      <c r="E5220" s="1" t="s">
        <v>2242</v>
      </c>
      <c r="F5220" s="1" t="s">
        <v>2243</v>
      </c>
      <c r="I5220">
        <v>0.05</v>
      </c>
      <c r="J5220" s="1" t="s">
        <v>58</v>
      </c>
      <c r="K5220" s="2">
        <f>+I5220</f>
        <v>0.05</v>
      </c>
      <c r="L5220" s="1" t="s">
        <v>93</v>
      </c>
      <c r="M5220" s="1" t="s">
        <v>167</v>
      </c>
    </row>
    <row r="5221" spans="1:15" x14ac:dyDescent="0.25">
      <c r="A5221" s="1" t="s">
        <v>2439</v>
      </c>
      <c r="B5221" s="1" t="s">
        <v>2440</v>
      </c>
      <c r="C5221" s="1" t="s">
        <v>2441</v>
      </c>
      <c r="D5221" s="1" t="s">
        <v>2241</v>
      </c>
      <c r="E5221" s="1" t="s">
        <v>2242</v>
      </c>
      <c r="F5221" s="1" t="s">
        <v>2243</v>
      </c>
      <c r="I5221">
        <v>150</v>
      </c>
      <c r="J5221" s="1" t="s">
        <v>58</v>
      </c>
      <c r="K5221" s="2">
        <f>+I5221</f>
        <v>150</v>
      </c>
      <c r="L5221" s="1" t="s">
        <v>82</v>
      </c>
      <c r="M5221" s="1" t="s">
        <v>83</v>
      </c>
      <c r="O5221" s="1" t="s">
        <v>264</v>
      </c>
    </row>
    <row r="5222" spans="1:15" x14ac:dyDescent="0.25">
      <c r="A5222" s="1" t="s">
        <v>2439</v>
      </c>
      <c r="B5222" s="1" t="s">
        <v>2440</v>
      </c>
      <c r="C5222" s="1" t="s">
        <v>2441</v>
      </c>
      <c r="D5222" s="1" t="s">
        <v>2241</v>
      </c>
      <c r="E5222" s="1" t="s">
        <v>2242</v>
      </c>
      <c r="F5222" s="1" t="s">
        <v>2243</v>
      </c>
      <c r="I5222">
        <v>150</v>
      </c>
      <c r="J5222" s="1" t="s">
        <v>58</v>
      </c>
      <c r="K5222" s="2">
        <f>+I5222</f>
        <v>150</v>
      </c>
      <c r="L5222" s="1" t="s">
        <v>93</v>
      </c>
      <c r="M5222" s="1" t="s">
        <v>60</v>
      </c>
      <c r="N5222" s="1" t="s">
        <v>61</v>
      </c>
    </row>
    <row r="5223" spans="1:15" x14ac:dyDescent="0.25">
      <c r="A5223" s="1" t="s">
        <v>2439</v>
      </c>
      <c r="B5223" s="1" t="s">
        <v>2440</v>
      </c>
      <c r="C5223" s="1" t="s">
        <v>2441</v>
      </c>
      <c r="D5223" s="1" t="s">
        <v>2241</v>
      </c>
      <c r="E5223" s="1" t="s">
        <v>2242</v>
      </c>
      <c r="F5223" s="1" t="s">
        <v>2243</v>
      </c>
      <c r="I5223">
        <v>150</v>
      </c>
      <c r="J5223" s="1" t="s">
        <v>58</v>
      </c>
      <c r="K5223" s="2">
        <f>+I5223</f>
        <v>150</v>
      </c>
      <c r="L5223" s="1" t="s">
        <v>93</v>
      </c>
      <c r="M5223" s="1" t="s">
        <v>211</v>
      </c>
    </row>
    <row r="5224" spans="1:15" x14ac:dyDescent="0.25">
      <c r="A5224" s="1" t="s">
        <v>2435</v>
      </c>
      <c r="B5224" s="1" t="s">
        <v>2436</v>
      </c>
      <c r="C5224" s="1" t="s">
        <v>2437</v>
      </c>
      <c r="D5224" s="1" t="s">
        <v>2322</v>
      </c>
      <c r="E5224" s="1" t="s">
        <v>2242</v>
      </c>
      <c r="F5224" s="1" t="s">
        <v>2243</v>
      </c>
      <c r="I5224">
        <v>50</v>
      </c>
      <c r="J5224" s="1" t="s">
        <v>58</v>
      </c>
      <c r="K5224" s="2">
        <f>+I5224</f>
        <v>50</v>
      </c>
      <c r="L5224" s="1" t="s">
        <v>82</v>
      </c>
      <c r="M5224" s="1" t="s">
        <v>83</v>
      </c>
      <c r="O5224" s="1" t="s">
        <v>260</v>
      </c>
    </row>
    <row r="5225" spans="1:15" x14ac:dyDescent="0.25">
      <c r="A5225" s="1" t="s">
        <v>2435</v>
      </c>
      <c r="B5225" s="1" t="s">
        <v>2436</v>
      </c>
      <c r="C5225" s="1" t="s">
        <v>2437</v>
      </c>
      <c r="D5225" s="1" t="s">
        <v>2322</v>
      </c>
      <c r="E5225" s="1" t="s">
        <v>2242</v>
      </c>
      <c r="F5225" s="1" t="s">
        <v>2243</v>
      </c>
      <c r="I5225">
        <v>50</v>
      </c>
      <c r="J5225" s="1" t="s">
        <v>58</v>
      </c>
      <c r="K5225" s="2">
        <f>+I5225</f>
        <v>50</v>
      </c>
      <c r="L5225" s="1" t="s">
        <v>82</v>
      </c>
      <c r="M5225" s="1" t="s">
        <v>83</v>
      </c>
      <c r="O5225" s="1" t="s">
        <v>264</v>
      </c>
    </row>
    <row r="5226" spans="1:15" x14ac:dyDescent="0.25">
      <c r="A5226" s="1" t="s">
        <v>2435</v>
      </c>
      <c r="B5226" s="1" t="s">
        <v>2436</v>
      </c>
      <c r="C5226" s="1" t="s">
        <v>2437</v>
      </c>
      <c r="D5226" s="1" t="s">
        <v>2322</v>
      </c>
      <c r="E5226" s="1" t="s">
        <v>2242</v>
      </c>
      <c r="F5226" s="1" t="s">
        <v>2243</v>
      </c>
      <c r="I5226">
        <v>50</v>
      </c>
      <c r="J5226" s="1" t="s">
        <v>58</v>
      </c>
      <c r="K5226" s="2">
        <f>+I5226</f>
        <v>50</v>
      </c>
      <c r="L5226" s="1" t="s">
        <v>93</v>
      </c>
      <c r="M5226" s="1" t="s">
        <v>60</v>
      </c>
      <c r="N5226" s="1" t="s">
        <v>61</v>
      </c>
    </row>
    <row r="5227" spans="1:15" x14ac:dyDescent="0.25">
      <c r="A5227" s="1" t="s">
        <v>2435</v>
      </c>
      <c r="B5227" s="1" t="s">
        <v>2436</v>
      </c>
      <c r="C5227" s="1" t="s">
        <v>2437</v>
      </c>
      <c r="D5227" s="1" t="s">
        <v>2322</v>
      </c>
      <c r="E5227" s="1" t="s">
        <v>2242</v>
      </c>
      <c r="F5227" s="1" t="s">
        <v>2243</v>
      </c>
      <c r="I5227">
        <v>50</v>
      </c>
      <c r="J5227" s="1" t="s">
        <v>58</v>
      </c>
      <c r="K5227" s="2">
        <f>+I5227</f>
        <v>50</v>
      </c>
      <c r="L5227" s="1" t="s">
        <v>93</v>
      </c>
      <c r="M5227" s="1" t="s">
        <v>60</v>
      </c>
      <c r="N5227" s="1" t="s">
        <v>2230</v>
      </c>
    </row>
    <row r="5228" spans="1:15" x14ac:dyDescent="0.25">
      <c r="A5228" s="1" t="s">
        <v>2435</v>
      </c>
      <c r="B5228" s="1" t="s">
        <v>2436</v>
      </c>
      <c r="C5228" s="1" t="s">
        <v>2437</v>
      </c>
      <c r="D5228" s="1" t="s">
        <v>2322</v>
      </c>
      <c r="E5228" s="1" t="s">
        <v>2242</v>
      </c>
      <c r="F5228" s="1" t="s">
        <v>2243</v>
      </c>
      <c r="I5228">
        <v>50</v>
      </c>
      <c r="J5228" s="1" t="s">
        <v>58</v>
      </c>
      <c r="K5228" s="2">
        <f>+I5228</f>
        <v>50</v>
      </c>
      <c r="L5228" s="1" t="s">
        <v>93</v>
      </c>
      <c r="M5228" s="1" t="s">
        <v>211</v>
      </c>
    </row>
    <row r="5229" spans="1:15" x14ac:dyDescent="0.25">
      <c r="A5229" s="1" t="s">
        <v>2432</v>
      </c>
      <c r="B5229" s="1" t="s">
        <v>2433</v>
      </c>
      <c r="C5229" s="1" t="s">
        <v>2434</v>
      </c>
      <c r="D5229" s="1" t="s">
        <v>2322</v>
      </c>
      <c r="E5229" s="1" t="s">
        <v>2242</v>
      </c>
      <c r="F5229" s="1" t="s">
        <v>2243</v>
      </c>
      <c r="I5229">
        <v>23.5</v>
      </c>
      <c r="J5229" s="1" t="s">
        <v>58</v>
      </c>
      <c r="K5229" s="2">
        <f>+I5229</f>
        <v>23.5</v>
      </c>
      <c r="L5229" s="1" t="s">
        <v>93</v>
      </c>
      <c r="M5229" s="1" t="s">
        <v>909</v>
      </c>
    </row>
    <row r="5230" spans="1:15" x14ac:dyDescent="0.25">
      <c r="A5230" s="1" t="s">
        <v>2432</v>
      </c>
      <c r="B5230" s="1" t="s">
        <v>2433</v>
      </c>
      <c r="C5230" s="1" t="s">
        <v>2434</v>
      </c>
      <c r="D5230" s="1" t="s">
        <v>2322</v>
      </c>
      <c r="E5230" s="1" t="s">
        <v>2242</v>
      </c>
      <c r="F5230" s="1" t="s">
        <v>2243</v>
      </c>
      <c r="I5230">
        <v>23.5</v>
      </c>
      <c r="J5230" s="1" t="s">
        <v>58</v>
      </c>
      <c r="K5230" s="2">
        <f>+I5230</f>
        <v>23.5</v>
      </c>
      <c r="L5230" s="1" t="s">
        <v>93</v>
      </c>
      <c r="M5230" s="1" t="s">
        <v>4277</v>
      </c>
    </row>
    <row r="5231" spans="1:15" x14ac:dyDescent="0.25">
      <c r="A5231" s="1" t="s">
        <v>2432</v>
      </c>
      <c r="B5231" s="1" t="s">
        <v>2433</v>
      </c>
      <c r="C5231" s="1" t="s">
        <v>2434</v>
      </c>
      <c r="D5231" s="1" t="s">
        <v>2322</v>
      </c>
      <c r="E5231" s="1" t="s">
        <v>2242</v>
      </c>
      <c r="F5231" s="1" t="s">
        <v>2243</v>
      </c>
      <c r="I5231">
        <v>23.5</v>
      </c>
      <c r="J5231" s="1" t="s">
        <v>58</v>
      </c>
      <c r="K5231" s="2">
        <f>+I5231</f>
        <v>23.5</v>
      </c>
      <c r="L5231" s="1" t="s">
        <v>93</v>
      </c>
      <c r="M5231" s="1" t="s">
        <v>211</v>
      </c>
    </row>
    <row r="5232" spans="1:15" x14ac:dyDescent="0.25">
      <c r="A5232" s="1" t="s">
        <v>2432</v>
      </c>
      <c r="B5232" s="1" t="s">
        <v>2433</v>
      </c>
      <c r="C5232" s="1" t="s">
        <v>2434</v>
      </c>
      <c r="D5232" s="1" t="s">
        <v>2322</v>
      </c>
      <c r="E5232" s="1" t="s">
        <v>2242</v>
      </c>
      <c r="F5232" s="1" t="s">
        <v>2243</v>
      </c>
      <c r="I5232">
        <v>23.5</v>
      </c>
      <c r="J5232" s="1" t="s">
        <v>58</v>
      </c>
      <c r="K5232" s="2">
        <f>+I5232</f>
        <v>23.5</v>
      </c>
      <c r="L5232" s="1" t="s">
        <v>82</v>
      </c>
      <c r="M5232" s="1" t="s">
        <v>83</v>
      </c>
      <c r="O5232" s="1" t="s">
        <v>264</v>
      </c>
    </row>
    <row r="5233" spans="1:15" x14ac:dyDescent="0.25">
      <c r="A5233" s="1" t="s">
        <v>2432</v>
      </c>
      <c r="B5233" s="1" t="s">
        <v>2433</v>
      </c>
      <c r="C5233" s="1" t="s">
        <v>2434</v>
      </c>
      <c r="D5233" s="1" t="s">
        <v>2322</v>
      </c>
      <c r="E5233" s="1" t="s">
        <v>2242</v>
      </c>
      <c r="F5233" s="1" t="s">
        <v>2243</v>
      </c>
      <c r="I5233">
        <v>23.5</v>
      </c>
      <c r="J5233" s="1" t="s">
        <v>58</v>
      </c>
      <c r="K5233" s="2">
        <f>+I5233</f>
        <v>23.5</v>
      </c>
      <c r="L5233" s="1" t="s">
        <v>82</v>
      </c>
      <c r="M5233" s="1" t="s">
        <v>83</v>
      </c>
      <c r="O5233" s="1" t="s">
        <v>260</v>
      </c>
    </row>
    <row r="5234" spans="1:15" x14ac:dyDescent="0.25">
      <c r="A5234" s="1" t="s">
        <v>2432</v>
      </c>
      <c r="B5234" s="1" t="s">
        <v>2433</v>
      </c>
      <c r="C5234" s="1" t="s">
        <v>2434</v>
      </c>
      <c r="D5234" s="1" t="s">
        <v>2322</v>
      </c>
      <c r="E5234" s="1" t="s">
        <v>2242</v>
      </c>
      <c r="F5234" s="1" t="s">
        <v>2243</v>
      </c>
      <c r="I5234">
        <v>23.5</v>
      </c>
      <c r="J5234" s="1" t="s">
        <v>58</v>
      </c>
      <c r="K5234" s="2">
        <f>+I5234</f>
        <v>23.5</v>
      </c>
      <c r="L5234" s="1" t="s">
        <v>82</v>
      </c>
      <c r="M5234" s="1" t="s">
        <v>83</v>
      </c>
      <c r="O5234" s="1" t="s">
        <v>289</v>
      </c>
    </row>
    <row r="5235" spans="1:15" x14ac:dyDescent="0.25">
      <c r="A5235" s="1" t="s">
        <v>2432</v>
      </c>
      <c r="B5235" s="1" t="s">
        <v>2433</v>
      </c>
      <c r="C5235" s="1" t="s">
        <v>2434</v>
      </c>
      <c r="D5235" s="1" t="s">
        <v>2322</v>
      </c>
      <c r="E5235" s="1" t="s">
        <v>2242</v>
      </c>
      <c r="F5235" s="1" t="s">
        <v>2243</v>
      </c>
      <c r="I5235">
        <v>23.5</v>
      </c>
      <c r="J5235" s="1" t="s">
        <v>58</v>
      </c>
      <c r="K5235" s="2">
        <f>+I5235</f>
        <v>23.5</v>
      </c>
      <c r="L5235" s="1" t="s">
        <v>82</v>
      </c>
      <c r="M5235" s="1" t="s">
        <v>83</v>
      </c>
      <c r="O5235" s="1" t="s">
        <v>482</v>
      </c>
    </row>
    <row r="5236" spans="1:15" x14ac:dyDescent="0.25">
      <c r="A5236" s="1" t="s">
        <v>2432</v>
      </c>
      <c r="B5236" s="1" t="s">
        <v>2433</v>
      </c>
      <c r="C5236" s="1" t="s">
        <v>2434</v>
      </c>
      <c r="D5236" s="1" t="s">
        <v>2322</v>
      </c>
      <c r="E5236" s="1" t="s">
        <v>2242</v>
      </c>
      <c r="F5236" s="1" t="s">
        <v>2243</v>
      </c>
      <c r="I5236">
        <v>23.5</v>
      </c>
      <c r="J5236" s="1" t="s">
        <v>58</v>
      </c>
      <c r="K5236" s="2">
        <f>+I5236</f>
        <v>23.5</v>
      </c>
      <c r="L5236" s="1" t="s">
        <v>93</v>
      </c>
      <c r="M5236" s="1" t="s">
        <v>60</v>
      </c>
      <c r="N5236" s="1" t="s">
        <v>61</v>
      </c>
    </row>
    <row r="5237" spans="1:15" x14ac:dyDescent="0.25">
      <c r="A5237" s="1" t="s">
        <v>2432</v>
      </c>
      <c r="B5237" s="1" t="s">
        <v>2433</v>
      </c>
      <c r="C5237" s="1" t="s">
        <v>2434</v>
      </c>
      <c r="D5237" s="1" t="s">
        <v>2322</v>
      </c>
      <c r="E5237" s="1" t="s">
        <v>2242</v>
      </c>
      <c r="F5237" s="1" t="s">
        <v>2243</v>
      </c>
      <c r="I5237">
        <v>23.5</v>
      </c>
      <c r="J5237" s="1" t="s">
        <v>58</v>
      </c>
      <c r="K5237" s="2">
        <f>+I5237</f>
        <v>23.5</v>
      </c>
      <c r="L5237" s="1" t="s">
        <v>93</v>
      </c>
      <c r="M5237" s="1" t="s">
        <v>60</v>
      </c>
      <c r="N5237" s="1" t="s">
        <v>2230</v>
      </c>
    </row>
    <row r="5238" spans="1:15" x14ac:dyDescent="0.25">
      <c r="A5238" s="1" t="s">
        <v>2432</v>
      </c>
      <c r="B5238" s="1" t="s">
        <v>2433</v>
      </c>
      <c r="C5238" s="1" t="s">
        <v>2434</v>
      </c>
      <c r="D5238" s="1" t="s">
        <v>2322</v>
      </c>
      <c r="E5238" s="1" t="s">
        <v>2242</v>
      </c>
      <c r="F5238" s="1" t="s">
        <v>2243</v>
      </c>
      <c r="I5238">
        <v>23.5</v>
      </c>
      <c r="J5238" s="1" t="s">
        <v>58</v>
      </c>
      <c r="K5238" s="2">
        <f>+I5238</f>
        <v>23.5</v>
      </c>
      <c r="L5238" s="1" t="s">
        <v>93</v>
      </c>
      <c r="M5238" s="1" t="s">
        <v>60</v>
      </c>
      <c r="N5238" s="1" t="s">
        <v>2200</v>
      </c>
    </row>
    <row r="5239" spans="1:15" x14ac:dyDescent="0.25">
      <c r="A5239" s="1" t="s">
        <v>2429</v>
      </c>
      <c r="B5239" s="1" t="s">
        <v>2430</v>
      </c>
      <c r="C5239" s="1" t="s">
        <v>2431</v>
      </c>
      <c r="D5239" s="1" t="s">
        <v>2241</v>
      </c>
      <c r="E5239" s="1" t="s">
        <v>2242</v>
      </c>
      <c r="F5239" s="1" t="s">
        <v>2243</v>
      </c>
      <c r="I5239">
        <v>54</v>
      </c>
      <c r="J5239" s="1" t="s">
        <v>58</v>
      </c>
      <c r="K5239" s="2">
        <f>+I5239</f>
        <v>54</v>
      </c>
      <c r="L5239" s="1" t="s">
        <v>82</v>
      </c>
      <c r="M5239" s="1" t="s">
        <v>83</v>
      </c>
      <c r="O5239" s="1" t="s">
        <v>260</v>
      </c>
    </row>
    <row r="5240" spans="1:15" x14ac:dyDescent="0.25">
      <c r="A5240" s="1" t="s">
        <v>2429</v>
      </c>
      <c r="B5240" s="1" t="s">
        <v>2430</v>
      </c>
      <c r="C5240" s="1" t="s">
        <v>2431</v>
      </c>
      <c r="D5240" s="1" t="s">
        <v>2241</v>
      </c>
      <c r="E5240" s="1" t="s">
        <v>2242</v>
      </c>
      <c r="F5240" s="1" t="s">
        <v>2243</v>
      </c>
      <c r="I5240">
        <v>54</v>
      </c>
      <c r="J5240" s="1" t="s">
        <v>58</v>
      </c>
      <c r="K5240" s="2">
        <f>+I5240</f>
        <v>54</v>
      </c>
      <c r="L5240" s="1" t="s">
        <v>82</v>
      </c>
      <c r="M5240" s="1" t="s">
        <v>83</v>
      </c>
      <c r="O5240" s="1" t="s">
        <v>264</v>
      </c>
    </row>
    <row r="5241" spans="1:15" x14ac:dyDescent="0.25">
      <c r="A5241" s="1" t="s">
        <v>2429</v>
      </c>
      <c r="B5241" s="1" t="s">
        <v>2430</v>
      </c>
      <c r="C5241" s="1" t="s">
        <v>2431</v>
      </c>
      <c r="D5241" s="1" t="s">
        <v>2241</v>
      </c>
      <c r="E5241" s="1" t="s">
        <v>2242</v>
      </c>
      <c r="F5241" s="1" t="s">
        <v>2243</v>
      </c>
      <c r="I5241">
        <v>54</v>
      </c>
      <c r="J5241" s="1" t="s">
        <v>58</v>
      </c>
      <c r="K5241" s="2">
        <f>+I5241</f>
        <v>54</v>
      </c>
      <c r="L5241" s="1" t="s">
        <v>82</v>
      </c>
      <c r="M5241" s="1" t="s">
        <v>83</v>
      </c>
      <c r="O5241" s="1" t="s">
        <v>289</v>
      </c>
    </row>
    <row r="5242" spans="1:15" x14ac:dyDescent="0.25">
      <c r="A5242" s="1" t="s">
        <v>2429</v>
      </c>
      <c r="B5242" s="1" t="s">
        <v>2430</v>
      </c>
      <c r="C5242" s="1" t="s">
        <v>2431</v>
      </c>
      <c r="D5242" s="1" t="s">
        <v>2241</v>
      </c>
      <c r="E5242" s="1" t="s">
        <v>2242</v>
      </c>
      <c r="F5242" s="1" t="s">
        <v>2243</v>
      </c>
      <c r="I5242">
        <v>54</v>
      </c>
      <c r="J5242" s="1" t="s">
        <v>58</v>
      </c>
      <c r="K5242" s="2">
        <f>+I5242</f>
        <v>54</v>
      </c>
      <c r="L5242" s="1" t="s">
        <v>93</v>
      </c>
      <c r="M5242" s="1" t="s">
        <v>60</v>
      </c>
      <c r="N5242" s="1" t="s">
        <v>61</v>
      </c>
    </row>
    <row r="5243" spans="1:15" x14ac:dyDescent="0.25">
      <c r="A5243" s="1" t="s">
        <v>2429</v>
      </c>
      <c r="B5243" s="1" t="s">
        <v>2430</v>
      </c>
      <c r="C5243" s="1" t="s">
        <v>2431</v>
      </c>
      <c r="D5243" s="1" t="s">
        <v>2241</v>
      </c>
      <c r="E5243" s="1" t="s">
        <v>2242</v>
      </c>
      <c r="F5243" s="1" t="s">
        <v>2243</v>
      </c>
      <c r="I5243">
        <v>54</v>
      </c>
      <c r="J5243" s="1" t="s">
        <v>58</v>
      </c>
      <c r="K5243" s="2">
        <f>+I5243</f>
        <v>54</v>
      </c>
      <c r="L5243" s="1" t="s">
        <v>93</v>
      </c>
      <c r="M5243" s="1" t="s">
        <v>60</v>
      </c>
      <c r="N5243" s="1" t="s">
        <v>2230</v>
      </c>
    </row>
    <row r="5244" spans="1:15" x14ac:dyDescent="0.25">
      <c r="A5244" s="1" t="s">
        <v>2429</v>
      </c>
      <c r="B5244" s="1" t="s">
        <v>2430</v>
      </c>
      <c r="C5244" s="1" t="s">
        <v>2431</v>
      </c>
      <c r="D5244" s="1" t="s">
        <v>2241</v>
      </c>
      <c r="E5244" s="1" t="s">
        <v>2242</v>
      </c>
      <c r="F5244" s="1" t="s">
        <v>2243</v>
      </c>
      <c r="I5244">
        <v>54</v>
      </c>
      <c r="J5244" s="1" t="s">
        <v>58</v>
      </c>
      <c r="K5244" s="2">
        <f>+I5244</f>
        <v>54</v>
      </c>
      <c r="L5244" s="1" t="s">
        <v>93</v>
      </c>
      <c r="M5244" s="1" t="s">
        <v>211</v>
      </c>
    </row>
    <row r="5245" spans="1:15" x14ac:dyDescent="0.25">
      <c r="A5245" s="1" t="s">
        <v>2426</v>
      </c>
      <c r="B5245" s="1" t="s">
        <v>2427</v>
      </c>
      <c r="C5245" s="1" t="s">
        <v>2428</v>
      </c>
      <c r="D5245" s="1" t="s">
        <v>2396</v>
      </c>
      <c r="E5245" s="1" t="s">
        <v>2242</v>
      </c>
      <c r="F5245" s="1" t="s">
        <v>2243</v>
      </c>
      <c r="I5245">
        <v>1.7999999999999999E-2</v>
      </c>
      <c r="J5245" s="1" t="s">
        <v>58</v>
      </c>
      <c r="K5245" s="2">
        <f>+I5245</f>
        <v>1.7999999999999999E-2</v>
      </c>
      <c r="L5245" s="1" t="s">
        <v>93</v>
      </c>
      <c r="M5245" s="1" t="s">
        <v>211</v>
      </c>
    </row>
    <row r="5246" spans="1:15" x14ac:dyDescent="0.25">
      <c r="A5246" s="1" t="s">
        <v>2423</v>
      </c>
      <c r="B5246" s="1" t="s">
        <v>2424</v>
      </c>
      <c r="C5246" s="1" t="s">
        <v>2425</v>
      </c>
      <c r="D5246" s="1" t="s">
        <v>2396</v>
      </c>
      <c r="E5246" s="1" t="s">
        <v>2242</v>
      </c>
      <c r="F5246" s="1" t="s">
        <v>2243</v>
      </c>
      <c r="I5246">
        <v>1.7999999999999999E-2</v>
      </c>
      <c r="J5246" s="1" t="s">
        <v>58</v>
      </c>
      <c r="K5246" s="2">
        <f>+I5246</f>
        <v>1.7999999999999999E-2</v>
      </c>
      <c r="L5246" s="1" t="s">
        <v>93</v>
      </c>
      <c r="M5246" s="1" t="s">
        <v>211</v>
      </c>
    </row>
    <row r="5247" spans="1:15" x14ac:dyDescent="0.25">
      <c r="A5247" s="1" t="s">
        <v>2420</v>
      </c>
      <c r="B5247" s="1" t="s">
        <v>2421</v>
      </c>
      <c r="C5247" s="1" t="s">
        <v>2422</v>
      </c>
      <c r="D5247" s="1" t="s">
        <v>2396</v>
      </c>
      <c r="E5247" s="1" t="s">
        <v>2242</v>
      </c>
      <c r="F5247" s="1" t="s">
        <v>2243</v>
      </c>
      <c r="I5247">
        <v>7.4999999999999997E-2</v>
      </c>
      <c r="J5247" s="1" t="s">
        <v>58</v>
      </c>
      <c r="K5247" s="2">
        <f>+I5247</f>
        <v>7.4999999999999997E-2</v>
      </c>
      <c r="L5247" s="1" t="s">
        <v>93</v>
      </c>
      <c r="M5247" s="1" t="s">
        <v>211</v>
      </c>
    </row>
    <row r="5248" spans="1:15" x14ac:dyDescent="0.25">
      <c r="A5248" s="1" t="s">
        <v>2417</v>
      </c>
      <c r="B5248" s="1" t="s">
        <v>2418</v>
      </c>
      <c r="C5248" s="1" t="s">
        <v>2419</v>
      </c>
      <c r="D5248" s="1" t="s">
        <v>2247</v>
      </c>
      <c r="E5248" s="1" t="s">
        <v>2242</v>
      </c>
      <c r="F5248" s="1" t="s">
        <v>2243</v>
      </c>
      <c r="I5248">
        <v>55.55</v>
      </c>
      <c r="J5248" s="1" t="s">
        <v>58</v>
      </c>
      <c r="K5248" s="2">
        <f>+I5248</f>
        <v>55.55</v>
      </c>
      <c r="L5248" s="1" t="s">
        <v>82</v>
      </c>
      <c r="M5248" s="1" t="s">
        <v>83</v>
      </c>
      <c r="O5248" s="1" t="s">
        <v>482</v>
      </c>
    </row>
    <row r="5249" spans="1:15" x14ac:dyDescent="0.25">
      <c r="A5249" s="1" t="s">
        <v>2417</v>
      </c>
      <c r="B5249" s="1" t="s">
        <v>2418</v>
      </c>
      <c r="C5249" s="1" t="s">
        <v>2419</v>
      </c>
      <c r="D5249" s="1" t="s">
        <v>2247</v>
      </c>
      <c r="E5249" s="1" t="s">
        <v>2242</v>
      </c>
      <c r="F5249" s="1" t="s">
        <v>2243</v>
      </c>
      <c r="I5249">
        <v>55.55</v>
      </c>
      <c r="J5249" s="1" t="s">
        <v>58</v>
      </c>
      <c r="K5249" s="2">
        <f>+I5249</f>
        <v>55.55</v>
      </c>
      <c r="L5249" s="1" t="s">
        <v>82</v>
      </c>
      <c r="M5249" s="1" t="s">
        <v>83</v>
      </c>
      <c r="O5249" s="1" t="s">
        <v>289</v>
      </c>
    </row>
    <row r="5250" spans="1:15" x14ac:dyDescent="0.25">
      <c r="A5250" s="1" t="s">
        <v>2417</v>
      </c>
      <c r="B5250" s="1" t="s">
        <v>2418</v>
      </c>
      <c r="C5250" s="1" t="s">
        <v>2419</v>
      </c>
      <c r="D5250" s="1" t="s">
        <v>2247</v>
      </c>
      <c r="E5250" s="1" t="s">
        <v>2242</v>
      </c>
      <c r="F5250" s="1" t="s">
        <v>2243</v>
      </c>
      <c r="I5250">
        <v>55.55</v>
      </c>
      <c r="J5250" s="1" t="s">
        <v>58</v>
      </c>
      <c r="K5250" s="2">
        <f>+I5250</f>
        <v>55.55</v>
      </c>
      <c r="L5250" s="1" t="s">
        <v>82</v>
      </c>
      <c r="M5250" s="1" t="s">
        <v>83</v>
      </c>
      <c r="O5250" s="1" t="s">
        <v>264</v>
      </c>
    </row>
    <row r="5251" spans="1:15" x14ac:dyDescent="0.25">
      <c r="A5251" s="1" t="s">
        <v>2417</v>
      </c>
      <c r="B5251" s="1" t="s">
        <v>2418</v>
      </c>
      <c r="C5251" s="1" t="s">
        <v>2419</v>
      </c>
      <c r="D5251" s="1" t="s">
        <v>2247</v>
      </c>
      <c r="E5251" s="1" t="s">
        <v>2242</v>
      </c>
      <c r="F5251" s="1" t="s">
        <v>2243</v>
      </c>
      <c r="I5251">
        <v>55.55</v>
      </c>
      <c r="J5251" s="1" t="s">
        <v>58</v>
      </c>
      <c r="K5251" s="2">
        <f>+I5251</f>
        <v>55.55</v>
      </c>
      <c r="L5251" s="1" t="s">
        <v>82</v>
      </c>
      <c r="M5251" s="1" t="s">
        <v>83</v>
      </c>
      <c r="O5251" s="1" t="s">
        <v>260</v>
      </c>
    </row>
    <row r="5252" spans="1:15" x14ac:dyDescent="0.25">
      <c r="A5252" s="1" t="s">
        <v>2417</v>
      </c>
      <c r="B5252" s="1" t="s">
        <v>2418</v>
      </c>
      <c r="C5252" s="1" t="s">
        <v>2419</v>
      </c>
      <c r="D5252" s="1" t="s">
        <v>2247</v>
      </c>
      <c r="E5252" s="1" t="s">
        <v>2242</v>
      </c>
      <c r="F5252" s="1" t="s">
        <v>2243</v>
      </c>
      <c r="I5252">
        <v>55.55</v>
      </c>
      <c r="J5252" s="1" t="s">
        <v>58</v>
      </c>
      <c r="K5252" s="2">
        <f>+I5252</f>
        <v>55.55</v>
      </c>
      <c r="L5252" s="1" t="s">
        <v>93</v>
      </c>
      <c r="M5252" s="1" t="s">
        <v>60</v>
      </c>
      <c r="N5252" s="1" t="s">
        <v>61</v>
      </c>
    </row>
    <row r="5253" spans="1:15" x14ac:dyDescent="0.25">
      <c r="A5253" s="1" t="s">
        <v>2417</v>
      </c>
      <c r="B5253" s="1" t="s">
        <v>2418</v>
      </c>
      <c r="C5253" s="1" t="s">
        <v>2419</v>
      </c>
      <c r="D5253" s="1" t="s">
        <v>2247</v>
      </c>
      <c r="E5253" s="1" t="s">
        <v>2242</v>
      </c>
      <c r="F5253" s="1" t="s">
        <v>2243</v>
      </c>
      <c r="I5253">
        <v>55.55</v>
      </c>
      <c r="J5253" s="1" t="s">
        <v>58</v>
      </c>
      <c r="K5253" s="2">
        <f>+I5253</f>
        <v>55.55</v>
      </c>
      <c r="L5253" s="1" t="s">
        <v>93</v>
      </c>
      <c r="M5253" s="1" t="s">
        <v>60</v>
      </c>
      <c r="N5253" s="1" t="s">
        <v>2230</v>
      </c>
    </row>
    <row r="5254" spans="1:15" x14ac:dyDescent="0.25">
      <c r="A5254" s="1" t="s">
        <v>2417</v>
      </c>
      <c r="B5254" s="1" t="s">
        <v>2418</v>
      </c>
      <c r="C5254" s="1" t="s">
        <v>2419</v>
      </c>
      <c r="D5254" s="1" t="s">
        <v>2247</v>
      </c>
      <c r="E5254" s="1" t="s">
        <v>2242</v>
      </c>
      <c r="F5254" s="1" t="s">
        <v>2243</v>
      </c>
      <c r="I5254">
        <v>55.55</v>
      </c>
      <c r="J5254" s="1" t="s">
        <v>58</v>
      </c>
      <c r="K5254" s="2">
        <f>+I5254</f>
        <v>55.55</v>
      </c>
      <c r="L5254" s="1" t="s">
        <v>93</v>
      </c>
      <c r="M5254" s="1" t="s">
        <v>60</v>
      </c>
      <c r="N5254" s="1" t="s">
        <v>2200</v>
      </c>
    </row>
    <row r="5255" spans="1:15" x14ac:dyDescent="0.25">
      <c r="A5255" s="1" t="s">
        <v>2417</v>
      </c>
      <c r="B5255" s="1" t="s">
        <v>2418</v>
      </c>
      <c r="C5255" s="1" t="s">
        <v>2419</v>
      </c>
      <c r="D5255" s="1" t="s">
        <v>2247</v>
      </c>
      <c r="E5255" s="1" t="s">
        <v>2242</v>
      </c>
      <c r="F5255" s="1" t="s">
        <v>2243</v>
      </c>
      <c r="I5255">
        <v>55.55</v>
      </c>
      <c r="J5255" s="1" t="s">
        <v>58</v>
      </c>
      <c r="K5255" s="2">
        <f>+I5255</f>
        <v>55.55</v>
      </c>
      <c r="L5255" s="1" t="s">
        <v>93</v>
      </c>
      <c r="M5255" s="1" t="s">
        <v>60</v>
      </c>
      <c r="N5255" s="1" t="s">
        <v>303</v>
      </c>
    </row>
    <row r="5256" spans="1:15" x14ac:dyDescent="0.25">
      <c r="A5256" s="1" t="s">
        <v>2417</v>
      </c>
      <c r="B5256" s="1" t="s">
        <v>2418</v>
      </c>
      <c r="C5256" s="1" t="s">
        <v>2419</v>
      </c>
      <c r="D5256" s="1" t="s">
        <v>2247</v>
      </c>
      <c r="E5256" s="1" t="s">
        <v>2242</v>
      </c>
      <c r="F5256" s="1" t="s">
        <v>2243</v>
      </c>
      <c r="I5256">
        <v>55.55</v>
      </c>
      <c r="J5256" s="1" t="s">
        <v>58</v>
      </c>
      <c r="K5256" s="2">
        <f>+I5256</f>
        <v>55.55</v>
      </c>
      <c r="L5256" s="1" t="s">
        <v>93</v>
      </c>
      <c r="M5256" s="1" t="s">
        <v>211</v>
      </c>
    </row>
    <row r="5257" spans="1:15" x14ac:dyDescent="0.25">
      <c r="A5257" s="1" t="s">
        <v>2413</v>
      </c>
      <c r="B5257" s="1" t="s">
        <v>2414</v>
      </c>
      <c r="C5257" s="1" t="s">
        <v>2415</v>
      </c>
      <c r="D5257" s="1" t="s">
        <v>2396</v>
      </c>
      <c r="E5257" s="1" t="s">
        <v>2242</v>
      </c>
      <c r="F5257" s="1" t="s">
        <v>2323</v>
      </c>
      <c r="I5257">
        <v>32.659999999999997</v>
      </c>
      <c r="J5257" s="1" t="s">
        <v>58</v>
      </c>
      <c r="K5257" s="2">
        <f>+I5257</f>
        <v>32.659999999999997</v>
      </c>
      <c r="L5257" s="1" t="s">
        <v>82</v>
      </c>
      <c r="M5257" s="1" t="s">
        <v>83</v>
      </c>
      <c r="O5257" s="1" t="s">
        <v>264</v>
      </c>
    </row>
    <row r="5258" spans="1:15" x14ac:dyDescent="0.25">
      <c r="A5258" s="1" t="s">
        <v>2413</v>
      </c>
      <c r="B5258" s="1" t="s">
        <v>2414</v>
      </c>
      <c r="C5258" s="1" t="s">
        <v>2415</v>
      </c>
      <c r="D5258" s="1" t="s">
        <v>2396</v>
      </c>
      <c r="E5258" s="1" t="s">
        <v>2242</v>
      </c>
      <c r="F5258" s="1" t="s">
        <v>2323</v>
      </c>
      <c r="I5258">
        <v>32.659999999999997</v>
      </c>
      <c r="J5258" s="1" t="s">
        <v>58</v>
      </c>
      <c r="K5258" s="2">
        <f>+I5258</f>
        <v>32.659999999999997</v>
      </c>
      <c r="L5258" s="1" t="s">
        <v>82</v>
      </c>
      <c r="M5258" s="1" t="s">
        <v>83</v>
      </c>
      <c r="O5258" s="1" t="s">
        <v>289</v>
      </c>
    </row>
    <row r="5259" spans="1:15" x14ac:dyDescent="0.25">
      <c r="A5259" s="1" t="s">
        <v>2413</v>
      </c>
      <c r="B5259" s="1" t="s">
        <v>2414</v>
      </c>
      <c r="C5259" s="1" t="s">
        <v>2415</v>
      </c>
      <c r="D5259" s="1" t="s">
        <v>2396</v>
      </c>
      <c r="E5259" s="1" t="s">
        <v>2242</v>
      </c>
      <c r="F5259" s="1" t="s">
        <v>2323</v>
      </c>
      <c r="I5259">
        <v>32.659999999999997</v>
      </c>
      <c r="J5259" s="1" t="s">
        <v>58</v>
      </c>
      <c r="K5259" s="2">
        <f>+I5259</f>
        <v>32.659999999999997</v>
      </c>
      <c r="L5259" s="1" t="s">
        <v>82</v>
      </c>
      <c r="M5259" s="1" t="s">
        <v>83</v>
      </c>
      <c r="O5259" s="1" t="s">
        <v>260</v>
      </c>
    </row>
    <row r="5260" spans="1:15" x14ac:dyDescent="0.25">
      <c r="A5260" s="1" t="s">
        <v>2413</v>
      </c>
      <c r="B5260" s="1" t="s">
        <v>2414</v>
      </c>
      <c r="C5260" s="1" t="s">
        <v>2415</v>
      </c>
      <c r="D5260" s="1" t="s">
        <v>2396</v>
      </c>
      <c r="E5260" s="1" t="s">
        <v>2242</v>
      </c>
      <c r="F5260" s="1" t="s">
        <v>2323</v>
      </c>
      <c r="I5260">
        <v>32.659999999999997</v>
      </c>
      <c r="J5260" s="1" t="s">
        <v>58</v>
      </c>
      <c r="K5260" s="2">
        <f>+I5260</f>
        <v>32.659999999999997</v>
      </c>
      <c r="L5260" s="1" t="s">
        <v>93</v>
      </c>
      <c r="M5260" s="1" t="s">
        <v>60</v>
      </c>
      <c r="N5260" s="1" t="s">
        <v>61</v>
      </c>
    </row>
    <row r="5261" spans="1:15" x14ac:dyDescent="0.25">
      <c r="A5261" s="1" t="s">
        <v>2413</v>
      </c>
      <c r="B5261" s="1" t="s">
        <v>2414</v>
      </c>
      <c r="C5261" s="1" t="s">
        <v>2415</v>
      </c>
      <c r="D5261" s="1" t="s">
        <v>2396</v>
      </c>
      <c r="E5261" s="1" t="s">
        <v>2242</v>
      </c>
      <c r="F5261" s="1" t="s">
        <v>2323</v>
      </c>
      <c r="I5261">
        <v>32.659999999999997</v>
      </c>
      <c r="J5261" s="1" t="s">
        <v>58</v>
      </c>
      <c r="K5261" s="2">
        <f>+I5261</f>
        <v>32.659999999999997</v>
      </c>
      <c r="L5261" s="1" t="s">
        <v>93</v>
      </c>
      <c r="M5261" s="1" t="s">
        <v>60</v>
      </c>
      <c r="N5261" s="1" t="s">
        <v>2230</v>
      </c>
    </row>
    <row r="5262" spans="1:15" x14ac:dyDescent="0.25">
      <c r="A5262" s="1" t="s">
        <v>2413</v>
      </c>
      <c r="B5262" s="1" t="s">
        <v>2414</v>
      </c>
      <c r="C5262" s="1" t="s">
        <v>2415</v>
      </c>
      <c r="D5262" s="1" t="s">
        <v>2396</v>
      </c>
      <c r="E5262" s="1" t="s">
        <v>2242</v>
      </c>
      <c r="F5262" s="1" t="s">
        <v>2323</v>
      </c>
      <c r="I5262">
        <v>32.659999999999997</v>
      </c>
      <c r="J5262" s="1" t="s">
        <v>58</v>
      </c>
      <c r="K5262" s="2">
        <f>+I5262</f>
        <v>32.659999999999997</v>
      </c>
      <c r="L5262" s="1" t="s">
        <v>93</v>
      </c>
      <c r="M5262" s="1" t="s">
        <v>211</v>
      </c>
    </row>
    <row r="5263" spans="1:15" x14ac:dyDescent="0.25">
      <c r="A5263" s="1" t="s">
        <v>2410</v>
      </c>
      <c r="B5263" s="1" t="s">
        <v>2411</v>
      </c>
      <c r="C5263" s="1" t="s">
        <v>2412</v>
      </c>
      <c r="D5263" s="1" t="s">
        <v>2247</v>
      </c>
      <c r="E5263" s="1" t="s">
        <v>2242</v>
      </c>
      <c r="F5263" s="1" t="s">
        <v>2243</v>
      </c>
      <c r="I5263">
        <v>3.7499999999999999E-2</v>
      </c>
      <c r="J5263" s="1" t="s">
        <v>58</v>
      </c>
      <c r="K5263" s="2">
        <f>+I5263</f>
        <v>3.7499999999999999E-2</v>
      </c>
      <c r="L5263" s="1" t="s">
        <v>93</v>
      </c>
      <c r="M5263" s="1" t="s">
        <v>211</v>
      </c>
    </row>
    <row r="5264" spans="1:15" x14ac:dyDescent="0.25">
      <c r="A5264" s="1" t="s">
        <v>2406</v>
      </c>
      <c r="B5264" s="1" t="s">
        <v>2407</v>
      </c>
      <c r="C5264" s="1" t="s">
        <v>2408</v>
      </c>
      <c r="D5264" s="1" t="s">
        <v>2247</v>
      </c>
      <c r="E5264" s="1" t="s">
        <v>2242</v>
      </c>
      <c r="F5264" s="1" t="s">
        <v>2243</v>
      </c>
      <c r="I5264">
        <v>62.5</v>
      </c>
      <c r="J5264" s="1" t="s">
        <v>58</v>
      </c>
      <c r="K5264" s="2">
        <f>+I5264</f>
        <v>62.5</v>
      </c>
      <c r="L5264" s="1" t="s">
        <v>82</v>
      </c>
      <c r="M5264" s="1" t="s">
        <v>83</v>
      </c>
      <c r="O5264" s="1" t="s">
        <v>264</v>
      </c>
    </row>
    <row r="5265" spans="1:15" x14ac:dyDescent="0.25">
      <c r="A5265" s="1" t="s">
        <v>2406</v>
      </c>
      <c r="B5265" s="1" t="s">
        <v>2407</v>
      </c>
      <c r="C5265" s="1" t="s">
        <v>2408</v>
      </c>
      <c r="D5265" s="1" t="s">
        <v>2247</v>
      </c>
      <c r="E5265" s="1" t="s">
        <v>2242</v>
      </c>
      <c r="F5265" s="1" t="s">
        <v>2243</v>
      </c>
      <c r="I5265">
        <v>62.5</v>
      </c>
      <c r="J5265" s="1" t="s">
        <v>58</v>
      </c>
      <c r="K5265" s="2">
        <f>+I5265</f>
        <v>62.5</v>
      </c>
      <c r="L5265" s="1" t="s">
        <v>82</v>
      </c>
      <c r="M5265" s="1" t="s">
        <v>83</v>
      </c>
      <c r="O5265" s="1" t="s">
        <v>260</v>
      </c>
    </row>
    <row r="5266" spans="1:15" x14ac:dyDescent="0.25">
      <c r="A5266" s="1" t="s">
        <v>2406</v>
      </c>
      <c r="B5266" s="1" t="s">
        <v>2407</v>
      </c>
      <c r="C5266" s="1" t="s">
        <v>2408</v>
      </c>
      <c r="D5266" s="1" t="s">
        <v>2247</v>
      </c>
      <c r="E5266" s="1" t="s">
        <v>2242</v>
      </c>
      <c r="F5266" s="1" t="s">
        <v>2243</v>
      </c>
      <c r="I5266">
        <v>62.5</v>
      </c>
      <c r="J5266" s="1" t="s">
        <v>58</v>
      </c>
      <c r="K5266" s="2">
        <f>+I5266</f>
        <v>62.5</v>
      </c>
      <c r="L5266" s="1" t="s">
        <v>82</v>
      </c>
      <c r="M5266" s="1" t="s">
        <v>83</v>
      </c>
      <c r="O5266" s="1" t="s">
        <v>289</v>
      </c>
    </row>
    <row r="5267" spans="1:15" x14ac:dyDescent="0.25">
      <c r="A5267" s="1" t="s">
        <v>2406</v>
      </c>
      <c r="B5267" s="1" t="s">
        <v>2407</v>
      </c>
      <c r="C5267" s="1" t="s">
        <v>2408</v>
      </c>
      <c r="D5267" s="1" t="s">
        <v>2247</v>
      </c>
      <c r="E5267" s="1" t="s">
        <v>2242</v>
      </c>
      <c r="F5267" s="1" t="s">
        <v>2243</v>
      </c>
      <c r="I5267">
        <v>62.5</v>
      </c>
      <c r="J5267" s="1" t="s">
        <v>58</v>
      </c>
      <c r="K5267" s="2">
        <f>+I5267</f>
        <v>62.5</v>
      </c>
      <c r="L5267" s="1" t="s">
        <v>93</v>
      </c>
      <c r="M5267" s="1" t="s">
        <v>60</v>
      </c>
      <c r="N5267" s="1" t="s">
        <v>61</v>
      </c>
    </row>
    <row r="5268" spans="1:15" x14ac:dyDescent="0.25">
      <c r="A5268" s="1" t="s">
        <v>2403</v>
      </c>
      <c r="B5268" s="1" t="s">
        <v>2404</v>
      </c>
      <c r="C5268" s="1" t="s">
        <v>2405</v>
      </c>
      <c r="D5268" s="1" t="s">
        <v>2396</v>
      </c>
      <c r="E5268" s="1" t="s">
        <v>2242</v>
      </c>
      <c r="F5268" s="1" t="s">
        <v>2323</v>
      </c>
      <c r="I5268">
        <v>1</v>
      </c>
      <c r="J5268" s="1" t="s">
        <v>58</v>
      </c>
      <c r="K5268" s="2">
        <f>+I5268</f>
        <v>1</v>
      </c>
      <c r="L5268" s="1" t="s">
        <v>136</v>
      </c>
      <c r="M5268" s="1" t="s">
        <v>83</v>
      </c>
      <c r="O5268" s="1" t="s">
        <v>260</v>
      </c>
    </row>
    <row r="5269" spans="1:15" x14ac:dyDescent="0.25">
      <c r="A5269" s="1" t="s">
        <v>2403</v>
      </c>
      <c r="B5269" s="1" t="s">
        <v>2404</v>
      </c>
      <c r="C5269" s="1" t="s">
        <v>2405</v>
      </c>
      <c r="D5269" s="1" t="s">
        <v>2396</v>
      </c>
      <c r="E5269" s="1" t="s">
        <v>2242</v>
      </c>
      <c r="F5269" s="1" t="s">
        <v>2323</v>
      </c>
      <c r="I5269">
        <v>1</v>
      </c>
      <c r="J5269" s="1" t="s">
        <v>58</v>
      </c>
      <c r="K5269" s="2">
        <f>+I5269</f>
        <v>1</v>
      </c>
      <c r="L5269" s="1" t="s">
        <v>136</v>
      </c>
      <c r="M5269" s="1" t="s">
        <v>83</v>
      </c>
      <c r="O5269" s="1" t="s">
        <v>264</v>
      </c>
    </row>
    <row r="5270" spans="1:15" x14ac:dyDescent="0.25">
      <c r="A5270" s="1" t="s">
        <v>2403</v>
      </c>
      <c r="B5270" s="1" t="s">
        <v>2404</v>
      </c>
      <c r="C5270" s="1" t="s">
        <v>2405</v>
      </c>
      <c r="D5270" s="1" t="s">
        <v>2396</v>
      </c>
      <c r="E5270" s="1" t="s">
        <v>2242</v>
      </c>
      <c r="F5270" s="1" t="s">
        <v>2323</v>
      </c>
      <c r="I5270">
        <v>1</v>
      </c>
      <c r="J5270" s="1" t="s">
        <v>58</v>
      </c>
      <c r="K5270" s="2">
        <f>+I5270</f>
        <v>1</v>
      </c>
      <c r="L5270" s="1" t="s">
        <v>93</v>
      </c>
      <c r="M5270" s="1" t="s">
        <v>60</v>
      </c>
      <c r="N5270" s="1" t="s">
        <v>61</v>
      </c>
    </row>
    <row r="5271" spans="1:15" x14ac:dyDescent="0.25">
      <c r="A5271" s="1" t="s">
        <v>2403</v>
      </c>
      <c r="B5271" s="1" t="s">
        <v>2404</v>
      </c>
      <c r="C5271" s="1" t="s">
        <v>2405</v>
      </c>
      <c r="D5271" s="1" t="s">
        <v>2396</v>
      </c>
      <c r="E5271" s="1" t="s">
        <v>2242</v>
      </c>
      <c r="F5271" s="1" t="s">
        <v>2323</v>
      </c>
      <c r="I5271">
        <v>1</v>
      </c>
      <c r="J5271" s="1" t="s">
        <v>58</v>
      </c>
      <c r="K5271" s="2">
        <f>+I5271</f>
        <v>1</v>
      </c>
      <c r="L5271" s="1" t="s">
        <v>93</v>
      </c>
      <c r="M5271" s="1" t="s">
        <v>60</v>
      </c>
      <c r="N5271" s="1" t="s">
        <v>2230</v>
      </c>
    </row>
    <row r="5272" spans="1:15" x14ac:dyDescent="0.25">
      <c r="A5272" s="1" t="s">
        <v>2399</v>
      </c>
      <c r="B5272" s="1" t="s">
        <v>2400</v>
      </c>
      <c r="C5272" s="1" t="s">
        <v>2401</v>
      </c>
      <c r="D5272" s="1" t="s">
        <v>2339</v>
      </c>
      <c r="E5272" s="1" t="s">
        <v>2242</v>
      </c>
      <c r="F5272" s="1" t="s">
        <v>2243</v>
      </c>
      <c r="I5272">
        <v>35.71</v>
      </c>
      <c r="J5272" s="1" t="s">
        <v>58</v>
      </c>
      <c r="K5272" s="2">
        <f>+I5272</f>
        <v>35.71</v>
      </c>
      <c r="L5272" s="1" t="s">
        <v>82</v>
      </c>
      <c r="M5272" s="1" t="s">
        <v>83</v>
      </c>
      <c r="O5272" s="1" t="s">
        <v>289</v>
      </c>
    </row>
    <row r="5273" spans="1:15" x14ac:dyDescent="0.25">
      <c r="A5273" s="1" t="s">
        <v>2399</v>
      </c>
      <c r="B5273" s="1" t="s">
        <v>2400</v>
      </c>
      <c r="C5273" s="1" t="s">
        <v>2401</v>
      </c>
      <c r="D5273" s="1" t="s">
        <v>2339</v>
      </c>
      <c r="E5273" s="1" t="s">
        <v>2242</v>
      </c>
      <c r="F5273" s="1" t="s">
        <v>2243</v>
      </c>
      <c r="I5273">
        <v>35.71</v>
      </c>
      <c r="J5273" s="1" t="s">
        <v>58</v>
      </c>
      <c r="K5273" s="2">
        <f>+I5273</f>
        <v>35.71</v>
      </c>
      <c r="L5273" s="1" t="s">
        <v>82</v>
      </c>
      <c r="M5273" s="1" t="s">
        <v>83</v>
      </c>
      <c r="O5273" s="1" t="s">
        <v>84</v>
      </c>
    </row>
    <row r="5274" spans="1:15" x14ac:dyDescent="0.25">
      <c r="A5274" s="1" t="s">
        <v>2399</v>
      </c>
      <c r="B5274" s="1" t="s">
        <v>2400</v>
      </c>
      <c r="C5274" s="1" t="s">
        <v>2401</v>
      </c>
      <c r="D5274" s="1" t="s">
        <v>2339</v>
      </c>
      <c r="E5274" s="1" t="s">
        <v>2242</v>
      </c>
      <c r="F5274" s="1" t="s">
        <v>2243</v>
      </c>
      <c r="I5274">
        <v>35.71</v>
      </c>
      <c r="J5274" s="1" t="s">
        <v>58</v>
      </c>
      <c r="K5274" s="2">
        <f>+I5274</f>
        <v>35.71</v>
      </c>
      <c r="L5274" s="1" t="s">
        <v>82</v>
      </c>
      <c r="M5274" s="1" t="s">
        <v>83</v>
      </c>
      <c r="O5274" s="1" t="s">
        <v>260</v>
      </c>
    </row>
    <row r="5275" spans="1:15" x14ac:dyDescent="0.25">
      <c r="A5275" s="1" t="s">
        <v>2399</v>
      </c>
      <c r="B5275" s="1" t="s">
        <v>2400</v>
      </c>
      <c r="C5275" s="1" t="s">
        <v>2401</v>
      </c>
      <c r="D5275" s="1" t="s">
        <v>2339</v>
      </c>
      <c r="E5275" s="1" t="s">
        <v>2242</v>
      </c>
      <c r="F5275" s="1" t="s">
        <v>2243</v>
      </c>
      <c r="I5275">
        <v>35.71</v>
      </c>
      <c r="J5275" s="1" t="s">
        <v>58</v>
      </c>
      <c r="K5275" s="2">
        <f>+I5275</f>
        <v>35.71</v>
      </c>
      <c r="L5275" s="1" t="s">
        <v>82</v>
      </c>
      <c r="M5275" s="1" t="s">
        <v>83</v>
      </c>
      <c r="O5275" s="1" t="s">
        <v>264</v>
      </c>
    </row>
    <row r="5276" spans="1:15" x14ac:dyDescent="0.25">
      <c r="A5276" s="1" t="s">
        <v>2399</v>
      </c>
      <c r="B5276" s="1" t="s">
        <v>2400</v>
      </c>
      <c r="C5276" s="1" t="s">
        <v>2401</v>
      </c>
      <c r="D5276" s="1" t="s">
        <v>2339</v>
      </c>
      <c r="E5276" s="1" t="s">
        <v>2242</v>
      </c>
      <c r="F5276" s="1" t="s">
        <v>2243</v>
      </c>
      <c r="I5276">
        <v>35.71</v>
      </c>
      <c r="J5276" s="1" t="s">
        <v>58</v>
      </c>
      <c r="K5276" s="2">
        <f>+I5276</f>
        <v>35.71</v>
      </c>
      <c r="L5276" s="1" t="s">
        <v>93</v>
      </c>
      <c r="M5276" s="1" t="s">
        <v>60</v>
      </c>
      <c r="N5276" s="1" t="s">
        <v>2200</v>
      </c>
    </row>
    <row r="5277" spans="1:15" x14ac:dyDescent="0.25">
      <c r="A5277" s="1" t="s">
        <v>2399</v>
      </c>
      <c r="B5277" s="1" t="s">
        <v>2400</v>
      </c>
      <c r="C5277" s="1" t="s">
        <v>2401</v>
      </c>
      <c r="D5277" s="1" t="s">
        <v>2339</v>
      </c>
      <c r="E5277" s="1" t="s">
        <v>2242</v>
      </c>
      <c r="F5277" s="1" t="s">
        <v>2243</v>
      </c>
      <c r="I5277">
        <v>35.71</v>
      </c>
      <c r="J5277" s="1" t="s">
        <v>58</v>
      </c>
      <c r="K5277" s="2">
        <f>+I5277</f>
        <v>35.71</v>
      </c>
      <c r="L5277" s="1" t="s">
        <v>93</v>
      </c>
      <c r="M5277" s="1" t="s">
        <v>60</v>
      </c>
      <c r="N5277" s="1" t="s">
        <v>61</v>
      </c>
    </row>
    <row r="5278" spans="1:15" x14ac:dyDescent="0.25">
      <c r="A5278" s="1" t="s">
        <v>2399</v>
      </c>
      <c r="B5278" s="1" t="s">
        <v>2400</v>
      </c>
      <c r="C5278" s="1" t="s">
        <v>2401</v>
      </c>
      <c r="D5278" s="1" t="s">
        <v>2339</v>
      </c>
      <c r="E5278" s="1" t="s">
        <v>2242</v>
      </c>
      <c r="F5278" s="1" t="s">
        <v>2243</v>
      </c>
      <c r="I5278">
        <v>35.71</v>
      </c>
      <c r="J5278" s="1" t="s">
        <v>58</v>
      </c>
      <c r="K5278" s="2">
        <f>+I5278</f>
        <v>35.71</v>
      </c>
      <c r="L5278" s="1" t="s">
        <v>93</v>
      </c>
      <c r="M5278" s="1" t="s">
        <v>60</v>
      </c>
      <c r="N5278" s="1" t="s">
        <v>2230</v>
      </c>
    </row>
    <row r="5279" spans="1:15" x14ac:dyDescent="0.25">
      <c r="A5279" s="1" t="s">
        <v>2393</v>
      </c>
      <c r="B5279" s="1" t="s">
        <v>2394</v>
      </c>
      <c r="C5279" s="1" t="s">
        <v>2395</v>
      </c>
      <c r="D5279" s="1" t="s">
        <v>2396</v>
      </c>
      <c r="E5279" s="1" t="s">
        <v>2242</v>
      </c>
      <c r="F5279" s="1" t="s">
        <v>2323</v>
      </c>
      <c r="I5279">
        <v>0.66</v>
      </c>
      <c r="J5279" s="1" t="s">
        <v>58</v>
      </c>
      <c r="K5279" s="2">
        <f>+I5279</f>
        <v>0.66</v>
      </c>
      <c r="L5279" s="1" t="s">
        <v>136</v>
      </c>
      <c r="M5279" s="1" t="s">
        <v>83</v>
      </c>
      <c r="O5279" s="1" t="s">
        <v>260</v>
      </c>
    </row>
    <row r="5280" spans="1:15" x14ac:dyDescent="0.25">
      <c r="A5280" s="1" t="s">
        <v>2393</v>
      </c>
      <c r="B5280" s="1" t="s">
        <v>2394</v>
      </c>
      <c r="C5280" s="1" t="s">
        <v>2395</v>
      </c>
      <c r="D5280" s="1" t="s">
        <v>2396</v>
      </c>
      <c r="E5280" s="1" t="s">
        <v>2242</v>
      </c>
      <c r="F5280" s="1" t="s">
        <v>2323</v>
      </c>
      <c r="I5280">
        <v>0.66</v>
      </c>
      <c r="J5280" s="1" t="s">
        <v>58</v>
      </c>
      <c r="K5280" s="2">
        <f>+I5280</f>
        <v>0.66</v>
      </c>
      <c r="L5280" s="1" t="s">
        <v>136</v>
      </c>
      <c r="M5280" s="1" t="s">
        <v>83</v>
      </c>
      <c r="O5280" s="1" t="s">
        <v>289</v>
      </c>
    </row>
    <row r="5281" spans="1:15" x14ac:dyDescent="0.25">
      <c r="A5281" s="1" t="s">
        <v>2393</v>
      </c>
      <c r="B5281" s="1" t="s">
        <v>2394</v>
      </c>
      <c r="C5281" s="1" t="s">
        <v>2395</v>
      </c>
      <c r="D5281" s="1" t="s">
        <v>2396</v>
      </c>
      <c r="E5281" s="1" t="s">
        <v>2242</v>
      </c>
      <c r="F5281" s="1" t="s">
        <v>2323</v>
      </c>
      <c r="I5281">
        <v>0.66</v>
      </c>
      <c r="J5281" s="1" t="s">
        <v>58</v>
      </c>
      <c r="K5281" s="2">
        <f>+I5281</f>
        <v>0.66</v>
      </c>
      <c r="L5281" s="1" t="s">
        <v>136</v>
      </c>
      <c r="M5281" s="1" t="s">
        <v>83</v>
      </c>
      <c r="O5281" s="1" t="s">
        <v>264</v>
      </c>
    </row>
    <row r="5282" spans="1:15" x14ac:dyDescent="0.25">
      <c r="A5282" s="1" t="s">
        <v>2393</v>
      </c>
      <c r="B5282" s="1" t="s">
        <v>2394</v>
      </c>
      <c r="C5282" s="1" t="s">
        <v>2395</v>
      </c>
      <c r="D5282" s="1" t="s">
        <v>2396</v>
      </c>
      <c r="E5282" s="1" t="s">
        <v>2242</v>
      </c>
      <c r="F5282" s="1" t="s">
        <v>2323</v>
      </c>
      <c r="I5282">
        <v>0.66</v>
      </c>
      <c r="J5282" s="1" t="s">
        <v>58</v>
      </c>
      <c r="K5282" s="2">
        <f>+I5282</f>
        <v>0.66</v>
      </c>
      <c r="L5282" s="1" t="s">
        <v>136</v>
      </c>
      <c r="M5282" s="1" t="s">
        <v>83</v>
      </c>
      <c r="O5282" s="1" t="s">
        <v>499</v>
      </c>
    </row>
    <row r="5283" spans="1:15" x14ac:dyDescent="0.25">
      <c r="A5283" s="1" t="s">
        <v>2393</v>
      </c>
      <c r="B5283" s="1" t="s">
        <v>2394</v>
      </c>
      <c r="C5283" s="1" t="s">
        <v>2395</v>
      </c>
      <c r="D5283" s="1" t="s">
        <v>2396</v>
      </c>
      <c r="E5283" s="1" t="s">
        <v>2242</v>
      </c>
      <c r="F5283" s="1" t="s">
        <v>2323</v>
      </c>
      <c r="I5283">
        <v>0.66</v>
      </c>
      <c r="J5283" s="1" t="s">
        <v>58</v>
      </c>
      <c r="K5283" s="2">
        <f>+I5283</f>
        <v>0.66</v>
      </c>
      <c r="L5283" s="1" t="s">
        <v>93</v>
      </c>
      <c r="M5283" s="1" t="s">
        <v>60</v>
      </c>
      <c r="N5283" s="1" t="s">
        <v>61</v>
      </c>
    </row>
    <row r="5284" spans="1:15" x14ac:dyDescent="0.25">
      <c r="A5284" s="1" t="s">
        <v>2393</v>
      </c>
      <c r="B5284" s="1" t="s">
        <v>2394</v>
      </c>
      <c r="C5284" s="1" t="s">
        <v>2395</v>
      </c>
      <c r="D5284" s="1" t="s">
        <v>2396</v>
      </c>
      <c r="E5284" s="1" t="s">
        <v>2242</v>
      </c>
      <c r="F5284" s="1" t="s">
        <v>2323</v>
      </c>
      <c r="I5284">
        <v>0.66</v>
      </c>
      <c r="J5284" s="1" t="s">
        <v>58</v>
      </c>
      <c r="K5284" s="2">
        <f>+I5284</f>
        <v>0.66</v>
      </c>
      <c r="L5284" s="1" t="s">
        <v>93</v>
      </c>
      <c r="M5284" s="1" t="s">
        <v>60</v>
      </c>
      <c r="N5284" s="1" t="s">
        <v>2230</v>
      </c>
    </row>
    <row r="5285" spans="1:15" x14ac:dyDescent="0.25">
      <c r="A5285" s="1" t="s">
        <v>2390</v>
      </c>
      <c r="B5285" s="1" t="s">
        <v>2391</v>
      </c>
      <c r="C5285" s="1" t="s">
        <v>2392</v>
      </c>
      <c r="D5285" s="1" t="s">
        <v>2339</v>
      </c>
      <c r="E5285" s="1" t="s">
        <v>2242</v>
      </c>
      <c r="F5285" s="1" t="s">
        <v>2243</v>
      </c>
      <c r="I5285">
        <v>41.66</v>
      </c>
      <c r="J5285" s="1" t="s">
        <v>58</v>
      </c>
      <c r="K5285" s="2">
        <f>+I5285</f>
        <v>41.66</v>
      </c>
      <c r="L5285" s="1" t="s">
        <v>82</v>
      </c>
      <c r="M5285" s="1" t="s">
        <v>83</v>
      </c>
      <c r="O5285" s="1" t="s">
        <v>289</v>
      </c>
    </row>
    <row r="5286" spans="1:15" x14ac:dyDescent="0.25">
      <c r="A5286" s="1" t="s">
        <v>2390</v>
      </c>
      <c r="B5286" s="1" t="s">
        <v>2391</v>
      </c>
      <c r="C5286" s="1" t="s">
        <v>2392</v>
      </c>
      <c r="D5286" s="1" t="s">
        <v>2339</v>
      </c>
      <c r="E5286" s="1" t="s">
        <v>2242</v>
      </c>
      <c r="F5286" s="1" t="s">
        <v>2243</v>
      </c>
      <c r="I5286">
        <v>41.66</v>
      </c>
      <c r="J5286" s="1" t="s">
        <v>58</v>
      </c>
      <c r="K5286" s="2">
        <f>+I5286</f>
        <v>41.66</v>
      </c>
      <c r="L5286" s="1" t="s">
        <v>82</v>
      </c>
      <c r="M5286" s="1" t="s">
        <v>83</v>
      </c>
      <c r="O5286" s="1" t="s">
        <v>264</v>
      </c>
    </row>
    <row r="5287" spans="1:15" x14ac:dyDescent="0.25">
      <c r="A5287" s="1" t="s">
        <v>2390</v>
      </c>
      <c r="B5287" s="1" t="s">
        <v>2391</v>
      </c>
      <c r="C5287" s="1" t="s">
        <v>2392</v>
      </c>
      <c r="D5287" s="1" t="s">
        <v>2339</v>
      </c>
      <c r="E5287" s="1" t="s">
        <v>2242</v>
      </c>
      <c r="F5287" s="1" t="s">
        <v>2243</v>
      </c>
      <c r="I5287">
        <v>41.66</v>
      </c>
      <c r="J5287" s="1" t="s">
        <v>58</v>
      </c>
      <c r="K5287" s="2">
        <f>+I5287</f>
        <v>41.66</v>
      </c>
      <c r="L5287" s="1" t="s">
        <v>82</v>
      </c>
      <c r="M5287" s="1" t="s">
        <v>83</v>
      </c>
      <c r="O5287" s="1" t="s">
        <v>260</v>
      </c>
    </row>
    <row r="5288" spans="1:15" x14ac:dyDescent="0.25">
      <c r="A5288" s="1" t="s">
        <v>2390</v>
      </c>
      <c r="B5288" s="1" t="s">
        <v>2391</v>
      </c>
      <c r="C5288" s="1" t="s">
        <v>2392</v>
      </c>
      <c r="D5288" s="1" t="s">
        <v>2339</v>
      </c>
      <c r="E5288" s="1" t="s">
        <v>2242</v>
      </c>
      <c r="F5288" s="1" t="s">
        <v>2243</v>
      </c>
      <c r="I5288">
        <v>41.66</v>
      </c>
      <c r="J5288" s="1" t="s">
        <v>58</v>
      </c>
      <c r="K5288" s="2">
        <f>+I5288</f>
        <v>41.66</v>
      </c>
      <c r="L5288" s="1" t="s">
        <v>93</v>
      </c>
      <c r="M5288" s="1" t="s">
        <v>60</v>
      </c>
      <c r="N5288" s="1" t="s">
        <v>2200</v>
      </c>
    </row>
    <row r="5289" spans="1:15" x14ac:dyDescent="0.25">
      <c r="A5289" s="1" t="s">
        <v>2390</v>
      </c>
      <c r="B5289" s="1" t="s">
        <v>2391</v>
      </c>
      <c r="C5289" s="1" t="s">
        <v>2392</v>
      </c>
      <c r="D5289" s="1" t="s">
        <v>2339</v>
      </c>
      <c r="E5289" s="1" t="s">
        <v>2242</v>
      </c>
      <c r="F5289" s="1" t="s">
        <v>2243</v>
      </c>
      <c r="I5289">
        <v>41.66</v>
      </c>
      <c r="J5289" s="1" t="s">
        <v>58</v>
      </c>
      <c r="K5289" s="2">
        <f>+I5289</f>
        <v>41.66</v>
      </c>
      <c r="L5289" s="1" t="s">
        <v>93</v>
      </c>
      <c r="M5289" s="1" t="s">
        <v>60</v>
      </c>
      <c r="N5289" s="1" t="s">
        <v>61</v>
      </c>
    </row>
    <row r="5290" spans="1:15" x14ac:dyDescent="0.25">
      <c r="A5290" s="1" t="s">
        <v>2390</v>
      </c>
      <c r="B5290" s="1" t="s">
        <v>2391</v>
      </c>
      <c r="C5290" s="1" t="s">
        <v>2392</v>
      </c>
      <c r="D5290" s="1" t="s">
        <v>2339</v>
      </c>
      <c r="E5290" s="1" t="s">
        <v>2242</v>
      </c>
      <c r="F5290" s="1" t="s">
        <v>2243</v>
      </c>
      <c r="I5290">
        <v>41.66</v>
      </c>
      <c r="J5290" s="1" t="s">
        <v>58</v>
      </c>
      <c r="K5290" s="2">
        <f>+I5290</f>
        <v>41.66</v>
      </c>
      <c r="L5290" s="1" t="s">
        <v>93</v>
      </c>
      <c r="M5290" s="1" t="s">
        <v>60</v>
      </c>
      <c r="N5290" s="1" t="s">
        <v>2230</v>
      </c>
    </row>
    <row r="5291" spans="1:15" x14ac:dyDescent="0.25">
      <c r="A5291" s="1" t="s">
        <v>2387</v>
      </c>
      <c r="B5291" s="1" t="s">
        <v>2388</v>
      </c>
      <c r="C5291" s="1" t="s">
        <v>2389</v>
      </c>
      <c r="D5291" s="1" t="s">
        <v>2339</v>
      </c>
      <c r="E5291" s="1" t="s">
        <v>2242</v>
      </c>
      <c r="F5291" s="1" t="s">
        <v>2243</v>
      </c>
      <c r="I5291">
        <v>50</v>
      </c>
      <c r="J5291" s="1" t="s">
        <v>58</v>
      </c>
      <c r="K5291" s="2">
        <f>+I5291</f>
        <v>50</v>
      </c>
      <c r="L5291" s="1" t="s">
        <v>82</v>
      </c>
      <c r="M5291" s="1" t="s">
        <v>83</v>
      </c>
      <c r="O5291" s="1" t="s">
        <v>289</v>
      </c>
    </row>
    <row r="5292" spans="1:15" x14ac:dyDescent="0.25">
      <c r="A5292" s="1" t="s">
        <v>2387</v>
      </c>
      <c r="B5292" s="1" t="s">
        <v>2388</v>
      </c>
      <c r="C5292" s="1" t="s">
        <v>2389</v>
      </c>
      <c r="D5292" s="1" t="s">
        <v>2339</v>
      </c>
      <c r="E5292" s="1" t="s">
        <v>2242</v>
      </c>
      <c r="F5292" s="1" t="s">
        <v>2243</v>
      </c>
      <c r="I5292">
        <v>50</v>
      </c>
      <c r="J5292" s="1" t="s">
        <v>58</v>
      </c>
      <c r="K5292" s="2">
        <f>+I5292</f>
        <v>50</v>
      </c>
      <c r="L5292" s="1" t="s">
        <v>82</v>
      </c>
      <c r="M5292" s="1" t="s">
        <v>83</v>
      </c>
      <c r="O5292" s="1" t="s">
        <v>260</v>
      </c>
    </row>
    <row r="5293" spans="1:15" x14ac:dyDescent="0.25">
      <c r="A5293" s="1" t="s">
        <v>2387</v>
      </c>
      <c r="B5293" s="1" t="s">
        <v>2388</v>
      </c>
      <c r="C5293" s="1" t="s">
        <v>2389</v>
      </c>
      <c r="D5293" s="1" t="s">
        <v>2339</v>
      </c>
      <c r="E5293" s="1" t="s">
        <v>2242</v>
      </c>
      <c r="F5293" s="1" t="s">
        <v>2243</v>
      </c>
      <c r="I5293">
        <v>50</v>
      </c>
      <c r="J5293" s="1" t="s">
        <v>58</v>
      </c>
      <c r="K5293" s="2">
        <f>+I5293</f>
        <v>50</v>
      </c>
      <c r="L5293" s="1" t="s">
        <v>82</v>
      </c>
      <c r="M5293" s="1" t="s">
        <v>83</v>
      </c>
      <c r="O5293" s="1" t="s">
        <v>264</v>
      </c>
    </row>
    <row r="5294" spans="1:15" x14ac:dyDescent="0.25">
      <c r="A5294" s="1" t="s">
        <v>2387</v>
      </c>
      <c r="B5294" s="1" t="s">
        <v>2388</v>
      </c>
      <c r="C5294" s="1" t="s">
        <v>2389</v>
      </c>
      <c r="D5294" s="1" t="s">
        <v>2339</v>
      </c>
      <c r="E5294" s="1" t="s">
        <v>2242</v>
      </c>
      <c r="F5294" s="1" t="s">
        <v>2243</v>
      </c>
      <c r="I5294">
        <v>50</v>
      </c>
      <c r="J5294" s="1" t="s">
        <v>58</v>
      </c>
      <c r="K5294" s="2">
        <f>+I5294</f>
        <v>50</v>
      </c>
      <c r="L5294" s="1" t="s">
        <v>93</v>
      </c>
      <c r="M5294" s="1" t="s">
        <v>60</v>
      </c>
      <c r="N5294" s="1" t="s">
        <v>61</v>
      </c>
    </row>
    <row r="5295" spans="1:15" x14ac:dyDescent="0.25">
      <c r="A5295" s="1" t="s">
        <v>2387</v>
      </c>
      <c r="B5295" s="1" t="s">
        <v>2388</v>
      </c>
      <c r="C5295" s="1" t="s">
        <v>2389</v>
      </c>
      <c r="D5295" s="1" t="s">
        <v>2339</v>
      </c>
      <c r="E5295" s="1" t="s">
        <v>2242</v>
      </c>
      <c r="F5295" s="1" t="s">
        <v>2243</v>
      </c>
      <c r="I5295">
        <v>50</v>
      </c>
      <c r="J5295" s="1" t="s">
        <v>58</v>
      </c>
      <c r="K5295" s="2">
        <f>+I5295</f>
        <v>50</v>
      </c>
      <c r="L5295" s="1" t="s">
        <v>93</v>
      </c>
      <c r="M5295" s="1" t="s">
        <v>60</v>
      </c>
      <c r="N5295" s="1" t="s">
        <v>2200</v>
      </c>
    </row>
    <row r="5296" spans="1:15" x14ac:dyDescent="0.25">
      <c r="A5296" s="1" t="s">
        <v>2384</v>
      </c>
      <c r="B5296" s="1" t="s">
        <v>2385</v>
      </c>
      <c r="C5296" s="1" t="s">
        <v>2386</v>
      </c>
      <c r="D5296" s="1" t="s">
        <v>2293</v>
      </c>
      <c r="E5296" s="1" t="s">
        <v>2242</v>
      </c>
      <c r="F5296" s="1" t="s">
        <v>2323</v>
      </c>
      <c r="I5296">
        <v>20</v>
      </c>
      <c r="J5296" s="1" t="s">
        <v>58</v>
      </c>
      <c r="K5296" s="2">
        <f>+I5296</f>
        <v>20</v>
      </c>
      <c r="L5296" s="1" t="s">
        <v>82</v>
      </c>
      <c r="M5296" s="1" t="s">
        <v>83</v>
      </c>
      <c r="O5296" s="1" t="s">
        <v>264</v>
      </c>
    </row>
    <row r="5297" spans="1:15" x14ac:dyDescent="0.25">
      <c r="A5297" s="1" t="s">
        <v>2384</v>
      </c>
      <c r="B5297" s="1" t="s">
        <v>2385</v>
      </c>
      <c r="C5297" s="1" t="s">
        <v>2386</v>
      </c>
      <c r="D5297" s="1" t="s">
        <v>2293</v>
      </c>
      <c r="E5297" s="1" t="s">
        <v>2242</v>
      </c>
      <c r="F5297" s="1" t="s">
        <v>2323</v>
      </c>
      <c r="I5297">
        <v>20</v>
      </c>
      <c r="J5297" s="1" t="s">
        <v>58</v>
      </c>
      <c r="K5297" s="2">
        <f>+I5297</f>
        <v>20</v>
      </c>
      <c r="L5297" s="1" t="s">
        <v>82</v>
      </c>
      <c r="M5297" s="1" t="s">
        <v>83</v>
      </c>
      <c r="O5297" s="1" t="s">
        <v>260</v>
      </c>
    </row>
    <row r="5298" spans="1:15" x14ac:dyDescent="0.25">
      <c r="A5298" s="1" t="s">
        <v>2384</v>
      </c>
      <c r="B5298" s="1" t="s">
        <v>2385</v>
      </c>
      <c r="C5298" s="1" t="s">
        <v>2386</v>
      </c>
      <c r="D5298" s="1" t="s">
        <v>2293</v>
      </c>
      <c r="E5298" s="1" t="s">
        <v>2242</v>
      </c>
      <c r="F5298" s="1" t="s">
        <v>2323</v>
      </c>
      <c r="I5298">
        <v>20</v>
      </c>
      <c r="J5298" s="1" t="s">
        <v>58</v>
      </c>
      <c r="K5298" s="2">
        <f>+I5298</f>
        <v>20</v>
      </c>
      <c r="L5298" s="1" t="s">
        <v>93</v>
      </c>
      <c r="M5298" s="1" t="s">
        <v>60</v>
      </c>
      <c r="N5298" s="1" t="s">
        <v>61</v>
      </c>
    </row>
    <row r="5299" spans="1:15" x14ac:dyDescent="0.25">
      <c r="A5299" s="1" t="s">
        <v>2384</v>
      </c>
      <c r="B5299" s="1" t="s">
        <v>2385</v>
      </c>
      <c r="C5299" s="1" t="s">
        <v>2386</v>
      </c>
      <c r="D5299" s="1" t="s">
        <v>2293</v>
      </c>
      <c r="E5299" s="1" t="s">
        <v>2242</v>
      </c>
      <c r="F5299" s="1" t="s">
        <v>2323</v>
      </c>
      <c r="I5299">
        <v>20</v>
      </c>
      <c r="J5299" s="1" t="s">
        <v>58</v>
      </c>
      <c r="K5299" s="2">
        <f>+I5299</f>
        <v>20</v>
      </c>
      <c r="L5299" s="1" t="s">
        <v>93</v>
      </c>
      <c r="M5299" s="1" t="s">
        <v>211</v>
      </c>
    </row>
    <row r="5300" spans="1:15" x14ac:dyDescent="0.25">
      <c r="A5300" s="1" t="s">
        <v>2381</v>
      </c>
      <c r="B5300" s="1" t="s">
        <v>2382</v>
      </c>
      <c r="C5300" s="1" t="s">
        <v>2383</v>
      </c>
      <c r="D5300" s="1" t="s">
        <v>2322</v>
      </c>
      <c r="E5300" s="1" t="s">
        <v>2242</v>
      </c>
      <c r="F5300" s="1" t="s">
        <v>2243</v>
      </c>
      <c r="I5300">
        <v>18.57</v>
      </c>
      <c r="J5300" s="1" t="s">
        <v>58</v>
      </c>
      <c r="K5300" s="2">
        <f>+I5300</f>
        <v>18.57</v>
      </c>
      <c r="L5300" s="1" t="s">
        <v>82</v>
      </c>
      <c r="M5300" s="1" t="s">
        <v>83</v>
      </c>
      <c r="O5300" s="1" t="s">
        <v>289</v>
      </c>
    </row>
    <row r="5301" spans="1:15" x14ac:dyDescent="0.25">
      <c r="A5301" s="1" t="s">
        <v>2381</v>
      </c>
      <c r="B5301" s="1" t="s">
        <v>2382</v>
      </c>
      <c r="C5301" s="1" t="s">
        <v>2383</v>
      </c>
      <c r="D5301" s="1" t="s">
        <v>2322</v>
      </c>
      <c r="E5301" s="1" t="s">
        <v>2242</v>
      </c>
      <c r="F5301" s="1" t="s">
        <v>2243</v>
      </c>
      <c r="I5301">
        <v>18.57</v>
      </c>
      <c r="J5301" s="1" t="s">
        <v>58</v>
      </c>
      <c r="K5301" s="2">
        <f>+I5301</f>
        <v>18.57</v>
      </c>
      <c r="L5301" s="1" t="s">
        <v>82</v>
      </c>
      <c r="M5301" s="1" t="s">
        <v>83</v>
      </c>
      <c r="O5301" s="1" t="s">
        <v>482</v>
      </c>
    </row>
    <row r="5302" spans="1:15" x14ac:dyDescent="0.25">
      <c r="A5302" s="1" t="s">
        <v>2381</v>
      </c>
      <c r="B5302" s="1" t="s">
        <v>2382</v>
      </c>
      <c r="C5302" s="1" t="s">
        <v>2383</v>
      </c>
      <c r="D5302" s="1" t="s">
        <v>2322</v>
      </c>
      <c r="E5302" s="1" t="s">
        <v>2242</v>
      </c>
      <c r="F5302" s="1" t="s">
        <v>2243</v>
      </c>
      <c r="I5302">
        <v>18.57</v>
      </c>
      <c r="J5302" s="1" t="s">
        <v>58</v>
      </c>
      <c r="K5302" s="2">
        <f>+I5302</f>
        <v>18.57</v>
      </c>
      <c r="L5302" s="1" t="s">
        <v>82</v>
      </c>
      <c r="M5302" s="1" t="s">
        <v>83</v>
      </c>
      <c r="O5302" s="1" t="s">
        <v>260</v>
      </c>
    </row>
    <row r="5303" spans="1:15" x14ac:dyDescent="0.25">
      <c r="A5303" s="1" t="s">
        <v>2381</v>
      </c>
      <c r="B5303" s="1" t="s">
        <v>2382</v>
      </c>
      <c r="C5303" s="1" t="s">
        <v>2383</v>
      </c>
      <c r="D5303" s="1" t="s">
        <v>2322</v>
      </c>
      <c r="E5303" s="1" t="s">
        <v>2242</v>
      </c>
      <c r="F5303" s="1" t="s">
        <v>2243</v>
      </c>
      <c r="I5303">
        <v>18.57</v>
      </c>
      <c r="J5303" s="1" t="s">
        <v>58</v>
      </c>
      <c r="K5303" s="2">
        <f>+I5303</f>
        <v>18.57</v>
      </c>
      <c r="L5303" s="1" t="s">
        <v>82</v>
      </c>
      <c r="M5303" s="1" t="s">
        <v>83</v>
      </c>
      <c r="O5303" s="1" t="s">
        <v>264</v>
      </c>
    </row>
    <row r="5304" spans="1:15" x14ac:dyDescent="0.25">
      <c r="A5304" s="1" t="s">
        <v>2381</v>
      </c>
      <c r="B5304" s="1" t="s">
        <v>2382</v>
      </c>
      <c r="C5304" s="1" t="s">
        <v>2383</v>
      </c>
      <c r="D5304" s="1" t="s">
        <v>2322</v>
      </c>
      <c r="E5304" s="1" t="s">
        <v>2242</v>
      </c>
      <c r="F5304" s="1" t="s">
        <v>2243</v>
      </c>
      <c r="I5304">
        <v>18.57</v>
      </c>
      <c r="J5304" s="1" t="s">
        <v>58</v>
      </c>
      <c r="K5304" s="2">
        <f>+I5304</f>
        <v>18.57</v>
      </c>
      <c r="L5304" s="1" t="s">
        <v>93</v>
      </c>
      <c r="M5304" s="1" t="s">
        <v>60</v>
      </c>
      <c r="N5304" s="1" t="s">
        <v>61</v>
      </c>
    </row>
    <row r="5305" spans="1:15" x14ac:dyDescent="0.25">
      <c r="A5305" s="1" t="s">
        <v>2381</v>
      </c>
      <c r="B5305" s="1" t="s">
        <v>2382</v>
      </c>
      <c r="C5305" s="1" t="s">
        <v>2383</v>
      </c>
      <c r="D5305" s="1" t="s">
        <v>2322</v>
      </c>
      <c r="E5305" s="1" t="s">
        <v>2242</v>
      </c>
      <c r="F5305" s="1" t="s">
        <v>2243</v>
      </c>
      <c r="I5305">
        <v>18.57</v>
      </c>
      <c r="J5305" s="1" t="s">
        <v>58</v>
      </c>
      <c r="K5305" s="2">
        <f>+I5305</f>
        <v>18.57</v>
      </c>
      <c r="L5305" s="1" t="s">
        <v>93</v>
      </c>
      <c r="M5305" s="1" t="s">
        <v>60</v>
      </c>
      <c r="N5305" s="1" t="s">
        <v>2200</v>
      </c>
    </row>
    <row r="5306" spans="1:15" x14ac:dyDescent="0.25">
      <c r="A5306" s="1" t="s">
        <v>2381</v>
      </c>
      <c r="B5306" s="1" t="s">
        <v>2382</v>
      </c>
      <c r="C5306" s="1" t="s">
        <v>2383</v>
      </c>
      <c r="D5306" s="1" t="s">
        <v>2322</v>
      </c>
      <c r="E5306" s="1" t="s">
        <v>2242</v>
      </c>
      <c r="F5306" s="1" t="s">
        <v>2243</v>
      </c>
      <c r="I5306">
        <v>18.57</v>
      </c>
      <c r="J5306" s="1" t="s">
        <v>58</v>
      </c>
      <c r="K5306" s="2">
        <f>+I5306</f>
        <v>18.57</v>
      </c>
      <c r="L5306" s="1" t="s">
        <v>93</v>
      </c>
      <c r="M5306" s="1" t="s">
        <v>60</v>
      </c>
      <c r="N5306" s="1" t="s">
        <v>2230</v>
      </c>
    </row>
    <row r="5307" spans="1:15" x14ac:dyDescent="0.25">
      <c r="A5307" s="1" t="s">
        <v>2378</v>
      </c>
      <c r="B5307" s="1" t="s">
        <v>2379</v>
      </c>
      <c r="C5307" s="1" t="s">
        <v>2380</v>
      </c>
      <c r="D5307" s="1" t="s">
        <v>2293</v>
      </c>
      <c r="E5307" s="1" t="s">
        <v>2242</v>
      </c>
      <c r="F5307" s="1" t="s">
        <v>2323</v>
      </c>
      <c r="I5307">
        <v>29.66</v>
      </c>
      <c r="J5307" s="1" t="s">
        <v>58</v>
      </c>
      <c r="K5307" s="2">
        <f>+I5307</f>
        <v>29.66</v>
      </c>
      <c r="L5307" s="1" t="s">
        <v>82</v>
      </c>
      <c r="M5307" s="1" t="s">
        <v>83</v>
      </c>
      <c r="O5307" s="1" t="s">
        <v>264</v>
      </c>
    </row>
    <row r="5308" spans="1:15" x14ac:dyDescent="0.25">
      <c r="A5308" s="1" t="s">
        <v>2378</v>
      </c>
      <c r="B5308" s="1" t="s">
        <v>2379</v>
      </c>
      <c r="C5308" s="1" t="s">
        <v>2380</v>
      </c>
      <c r="D5308" s="1" t="s">
        <v>2293</v>
      </c>
      <c r="E5308" s="1" t="s">
        <v>2242</v>
      </c>
      <c r="F5308" s="1" t="s">
        <v>2323</v>
      </c>
      <c r="I5308">
        <v>29.66</v>
      </c>
      <c r="J5308" s="1" t="s">
        <v>58</v>
      </c>
      <c r="K5308" s="2">
        <f>+I5308</f>
        <v>29.66</v>
      </c>
      <c r="L5308" s="1" t="s">
        <v>82</v>
      </c>
      <c r="M5308" s="1" t="s">
        <v>83</v>
      </c>
      <c r="O5308" s="1" t="s">
        <v>260</v>
      </c>
    </row>
    <row r="5309" spans="1:15" x14ac:dyDescent="0.25">
      <c r="A5309" s="1" t="s">
        <v>2378</v>
      </c>
      <c r="B5309" s="1" t="s">
        <v>2379</v>
      </c>
      <c r="C5309" s="1" t="s">
        <v>2380</v>
      </c>
      <c r="D5309" s="1" t="s">
        <v>2293</v>
      </c>
      <c r="E5309" s="1" t="s">
        <v>2242</v>
      </c>
      <c r="F5309" s="1" t="s">
        <v>2323</v>
      </c>
      <c r="I5309">
        <v>29.66</v>
      </c>
      <c r="J5309" s="1" t="s">
        <v>58</v>
      </c>
      <c r="K5309" s="2">
        <f>+I5309</f>
        <v>29.66</v>
      </c>
      <c r="L5309" s="1" t="s">
        <v>93</v>
      </c>
      <c r="M5309" s="1" t="s">
        <v>60</v>
      </c>
      <c r="N5309" s="1" t="s">
        <v>61</v>
      </c>
    </row>
    <row r="5310" spans="1:15" x14ac:dyDescent="0.25">
      <c r="A5310" s="1" t="s">
        <v>2375</v>
      </c>
      <c r="B5310" s="1" t="s">
        <v>2376</v>
      </c>
      <c r="C5310" s="1" t="s">
        <v>2377</v>
      </c>
      <c r="D5310" s="1" t="s">
        <v>2322</v>
      </c>
      <c r="E5310" s="1" t="s">
        <v>2242</v>
      </c>
      <c r="F5310" s="1" t="s">
        <v>2243</v>
      </c>
      <c r="I5310">
        <v>55</v>
      </c>
      <c r="J5310" s="1" t="s">
        <v>58</v>
      </c>
      <c r="K5310" s="2">
        <f>+I5310</f>
        <v>55</v>
      </c>
      <c r="L5310" s="1" t="s">
        <v>82</v>
      </c>
      <c r="M5310" s="1" t="s">
        <v>83</v>
      </c>
      <c r="O5310" s="1" t="s">
        <v>289</v>
      </c>
    </row>
    <row r="5311" spans="1:15" x14ac:dyDescent="0.25">
      <c r="A5311" s="1" t="s">
        <v>2375</v>
      </c>
      <c r="B5311" s="1" t="s">
        <v>2376</v>
      </c>
      <c r="C5311" s="1" t="s">
        <v>2377</v>
      </c>
      <c r="D5311" s="1" t="s">
        <v>2322</v>
      </c>
      <c r="E5311" s="1" t="s">
        <v>2242</v>
      </c>
      <c r="F5311" s="1" t="s">
        <v>2243</v>
      </c>
      <c r="I5311">
        <v>55</v>
      </c>
      <c r="J5311" s="1" t="s">
        <v>58</v>
      </c>
      <c r="K5311" s="2">
        <f>+I5311</f>
        <v>55</v>
      </c>
      <c r="L5311" s="1" t="s">
        <v>82</v>
      </c>
      <c r="M5311" s="1" t="s">
        <v>83</v>
      </c>
      <c r="O5311" s="1" t="s">
        <v>260</v>
      </c>
    </row>
    <row r="5312" spans="1:15" x14ac:dyDescent="0.25">
      <c r="A5312" s="1" t="s">
        <v>2375</v>
      </c>
      <c r="B5312" s="1" t="s">
        <v>2376</v>
      </c>
      <c r="C5312" s="1" t="s">
        <v>2377</v>
      </c>
      <c r="D5312" s="1" t="s">
        <v>2322</v>
      </c>
      <c r="E5312" s="1" t="s">
        <v>2242</v>
      </c>
      <c r="F5312" s="1" t="s">
        <v>2243</v>
      </c>
      <c r="I5312">
        <v>55</v>
      </c>
      <c r="J5312" s="1" t="s">
        <v>58</v>
      </c>
      <c r="K5312" s="2">
        <f>+I5312</f>
        <v>55</v>
      </c>
      <c r="L5312" s="1" t="s">
        <v>82</v>
      </c>
      <c r="M5312" s="1" t="s">
        <v>83</v>
      </c>
      <c r="O5312" s="1" t="s">
        <v>482</v>
      </c>
    </row>
    <row r="5313" spans="1:15" x14ac:dyDescent="0.25">
      <c r="A5313" s="1" t="s">
        <v>2375</v>
      </c>
      <c r="B5313" s="1" t="s">
        <v>2376</v>
      </c>
      <c r="C5313" s="1" t="s">
        <v>2377</v>
      </c>
      <c r="D5313" s="1" t="s">
        <v>2322</v>
      </c>
      <c r="E5313" s="1" t="s">
        <v>2242</v>
      </c>
      <c r="F5313" s="1" t="s">
        <v>2243</v>
      </c>
      <c r="I5313">
        <v>55</v>
      </c>
      <c r="J5313" s="1" t="s">
        <v>58</v>
      </c>
      <c r="K5313" s="2">
        <f>+I5313</f>
        <v>55</v>
      </c>
      <c r="L5313" s="1" t="s">
        <v>82</v>
      </c>
      <c r="M5313" s="1" t="s">
        <v>83</v>
      </c>
      <c r="O5313" s="1" t="s">
        <v>264</v>
      </c>
    </row>
    <row r="5314" spans="1:15" x14ac:dyDescent="0.25">
      <c r="A5314" s="1" t="s">
        <v>2375</v>
      </c>
      <c r="B5314" s="1" t="s">
        <v>2376</v>
      </c>
      <c r="C5314" s="1" t="s">
        <v>2377</v>
      </c>
      <c r="D5314" s="1" t="s">
        <v>2322</v>
      </c>
      <c r="E5314" s="1" t="s">
        <v>2242</v>
      </c>
      <c r="F5314" s="1" t="s">
        <v>2243</v>
      </c>
      <c r="I5314">
        <v>55</v>
      </c>
      <c r="J5314" s="1" t="s">
        <v>58</v>
      </c>
      <c r="K5314" s="2">
        <f>+I5314</f>
        <v>55</v>
      </c>
      <c r="L5314" s="1" t="s">
        <v>93</v>
      </c>
      <c r="M5314" s="1" t="s">
        <v>60</v>
      </c>
      <c r="N5314" s="1" t="s">
        <v>2200</v>
      </c>
    </row>
    <row r="5315" spans="1:15" x14ac:dyDescent="0.25">
      <c r="A5315" s="1" t="s">
        <v>2375</v>
      </c>
      <c r="B5315" s="1" t="s">
        <v>2376</v>
      </c>
      <c r="C5315" s="1" t="s">
        <v>2377</v>
      </c>
      <c r="D5315" s="1" t="s">
        <v>2322</v>
      </c>
      <c r="E5315" s="1" t="s">
        <v>2242</v>
      </c>
      <c r="F5315" s="1" t="s">
        <v>2243</v>
      </c>
      <c r="I5315">
        <v>55</v>
      </c>
      <c r="J5315" s="1" t="s">
        <v>58</v>
      </c>
      <c r="K5315" s="2">
        <f>+I5315</f>
        <v>55</v>
      </c>
      <c r="L5315" s="1" t="s">
        <v>93</v>
      </c>
      <c r="M5315" s="1" t="s">
        <v>60</v>
      </c>
      <c r="N5315" s="1" t="s">
        <v>61</v>
      </c>
    </row>
    <row r="5316" spans="1:15" x14ac:dyDescent="0.25">
      <c r="A5316" s="1" t="s">
        <v>2375</v>
      </c>
      <c r="B5316" s="1" t="s">
        <v>2376</v>
      </c>
      <c r="C5316" s="1" t="s">
        <v>2377</v>
      </c>
      <c r="D5316" s="1" t="s">
        <v>2322</v>
      </c>
      <c r="E5316" s="1" t="s">
        <v>2242</v>
      </c>
      <c r="F5316" s="1" t="s">
        <v>2243</v>
      </c>
      <c r="I5316">
        <v>55</v>
      </c>
      <c r="J5316" s="1" t="s">
        <v>58</v>
      </c>
      <c r="K5316" s="2">
        <f>+I5316</f>
        <v>55</v>
      </c>
      <c r="L5316" s="1" t="s">
        <v>93</v>
      </c>
      <c r="M5316" s="1" t="s">
        <v>60</v>
      </c>
      <c r="N5316" s="1" t="s">
        <v>303</v>
      </c>
    </row>
    <row r="5317" spans="1:15" x14ac:dyDescent="0.25">
      <c r="A5317" s="1" t="s">
        <v>2371</v>
      </c>
      <c r="B5317" s="1" t="s">
        <v>2372</v>
      </c>
      <c r="C5317" s="1" t="s">
        <v>2373</v>
      </c>
      <c r="D5317" s="1" t="s">
        <v>2293</v>
      </c>
      <c r="E5317" s="1" t="s">
        <v>2242</v>
      </c>
      <c r="F5317" s="1" t="s">
        <v>2323</v>
      </c>
      <c r="I5317">
        <v>60</v>
      </c>
      <c r="J5317" s="1" t="s">
        <v>58</v>
      </c>
      <c r="K5317" s="2">
        <f>+I5317</f>
        <v>60</v>
      </c>
      <c r="L5317" s="1" t="s">
        <v>93</v>
      </c>
      <c r="M5317" s="1" t="s">
        <v>60</v>
      </c>
      <c r="N5317" s="1" t="s">
        <v>61</v>
      </c>
    </row>
    <row r="5318" spans="1:15" x14ac:dyDescent="0.25">
      <c r="A5318" s="1" t="s">
        <v>2366</v>
      </c>
      <c r="B5318" s="1" t="s">
        <v>2367</v>
      </c>
      <c r="C5318" s="1" t="s">
        <v>2368</v>
      </c>
      <c r="D5318" s="1" t="s">
        <v>2322</v>
      </c>
      <c r="E5318" s="1" t="s">
        <v>2242</v>
      </c>
      <c r="F5318" s="1" t="s">
        <v>2243</v>
      </c>
      <c r="I5318">
        <v>18.57</v>
      </c>
      <c r="J5318" s="1" t="s">
        <v>58</v>
      </c>
      <c r="K5318" s="2">
        <f>+I5318</f>
        <v>18.57</v>
      </c>
      <c r="L5318" s="1" t="s">
        <v>82</v>
      </c>
      <c r="M5318" s="1" t="s">
        <v>83</v>
      </c>
      <c r="O5318" s="1" t="s">
        <v>289</v>
      </c>
    </row>
    <row r="5319" spans="1:15" x14ac:dyDescent="0.25">
      <c r="A5319" s="1" t="s">
        <v>2366</v>
      </c>
      <c r="B5319" s="1" t="s">
        <v>2367</v>
      </c>
      <c r="C5319" s="1" t="s">
        <v>2368</v>
      </c>
      <c r="D5319" s="1" t="s">
        <v>2322</v>
      </c>
      <c r="E5319" s="1" t="s">
        <v>2242</v>
      </c>
      <c r="F5319" s="1" t="s">
        <v>2243</v>
      </c>
      <c r="I5319">
        <v>18.57</v>
      </c>
      <c r="J5319" s="1" t="s">
        <v>58</v>
      </c>
      <c r="K5319" s="2">
        <f>+I5319</f>
        <v>18.57</v>
      </c>
      <c r="L5319" s="1" t="s">
        <v>82</v>
      </c>
      <c r="M5319" s="1" t="s">
        <v>83</v>
      </c>
      <c r="O5319" s="1" t="s">
        <v>482</v>
      </c>
    </row>
    <row r="5320" spans="1:15" x14ac:dyDescent="0.25">
      <c r="A5320" s="1" t="s">
        <v>2366</v>
      </c>
      <c r="B5320" s="1" t="s">
        <v>2367</v>
      </c>
      <c r="C5320" s="1" t="s">
        <v>2368</v>
      </c>
      <c r="D5320" s="1" t="s">
        <v>2322</v>
      </c>
      <c r="E5320" s="1" t="s">
        <v>2242</v>
      </c>
      <c r="F5320" s="1" t="s">
        <v>2243</v>
      </c>
      <c r="I5320">
        <v>18.57</v>
      </c>
      <c r="J5320" s="1" t="s">
        <v>58</v>
      </c>
      <c r="K5320" s="2">
        <f>+I5320</f>
        <v>18.57</v>
      </c>
      <c r="L5320" s="1" t="s">
        <v>82</v>
      </c>
      <c r="M5320" s="1" t="s">
        <v>83</v>
      </c>
      <c r="O5320" s="1" t="s">
        <v>264</v>
      </c>
    </row>
    <row r="5321" spans="1:15" x14ac:dyDescent="0.25">
      <c r="A5321" s="1" t="s">
        <v>2366</v>
      </c>
      <c r="B5321" s="1" t="s">
        <v>2367</v>
      </c>
      <c r="C5321" s="1" t="s">
        <v>2368</v>
      </c>
      <c r="D5321" s="1" t="s">
        <v>2322</v>
      </c>
      <c r="E5321" s="1" t="s">
        <v>2242</v>
      </c>
      <c r="F5321" s="1" t="s">
        <v>2243</v>
      </c>
      <c r="I5321">
        <v>18.57</v>
      </c>
      <c r="J5321" s="1" t="s">
        <v>58</v>
      </c>
      <c r="K5321" s="2">
        <f>+I5321</f>
        <v>18.57</v>
      </c>
      <c r="L5321" s="1" t="s">
        <v>82</v>
      </c>
      <c r="M5321" s="1" t="s">
        <v>83</v>
      </c>
      <c r="O5321" s="1" t="s">
        <v>260</v>
      </c>
    </row>
    <row r="5322" spans="1:15" x14ac:dyDescent="0.25">
      <c r="A5322" s="1" t="s">
        <v>2366</v>
      </c>
      <c r="B5322" s="1" t="s">
        <v>2367</v>
      </c>
      <c r="C5322" s="1" t="s">
        <v>2368</v>
      </c>
      <c r="D5322" s="1" t="s">
        <v>2322</v>
      </c>
      <c r="E5322" s="1" t="s">
        <v>2242</v>
      </c>
      <c r="F5322" s="1" t="s">
        <v>2243</v>
      </c>
      <c r="I5322">
        <v>18.57</v>
      </c>
      <c r="J5322" s="1" t="s">
        <v>58</v>
      </c>
      <c r="K5322" s="2">
        <f>+I5322</f>
        <v>18.57</v>
      </c>
      <c r="L5322" s="1" t="s">
        <v>93</v>
      </c>
      <c r="M5322" s="1" t="s">
        <v>60</v>
      </c>
      <c r="N5322" s="1" t="s">
        <v>2200</v>
      </c>
    </row>
    <row r="5323" spans="1:15" x14ac:dyDescent="0.25">
      <c r="A5323" s="1" t="s">
        <v>2366</v>
      </c>
      <c r="B5323" s="1" t="s">
        <v>2367</v>
      </c>
      <c r="C5323" s="1" t="s">
        <v>2368</v>
      </c>
      <c r="D5323" s="1" t="s">
        <v>2322</v>
      </c>
      <c r="E5323" s="1" t="s">
        <v>2242</v>
      </c>
      <c r="F5323" s="1" t="s">
        <v>2243</v>
      </c>
      <c r="I5323">
        <v>18.57</v>
      </c>
      <c r="J5323" s="1" t="s">
        <v>58</v>
      </c>
      <c r="K5323" s="2">
        <f>+I5323</f>
        <v>18.57</v>
      </c>
      <c r="L5323" s="1" t="s">
        <v>93</v>
      </c>
      <c r="M5323" s="1" t="s">
        <v>60</v>
      </c>
      <c r="N5323" s="1" t="s">
        <v>61</v>
      </c>
    </row>
    <row r="5324" spans="1:15" x14ac:dyDescent="0.25">
      <c r="A5324" s="1" t="s">
        <v>2366</v>
      </c>
      <c r="B5324" s="1" t="s">
        <v>2367</v>
      </c>
      <c r="C5324" s="1" t="s">
        <v>2368</v>
      </c>
      <c r="D5324" s="1" t="s">
        <v>2322</v>
      </c>
      <c r="E5324" s="1" t="s">
        <v>2242</v>
      </c>
      <c r="F5324" s="1" t="s">
        <v>2243</v>
      </c>
      <c r="I5324">
        <v>18.57</v>
      </c>
      <c r="J5324" s="1" t="s">
        <v>58</v>
      </c>
      <c r="K5324" s="2">
        <f>+I5324</f>
        <v>18.57</v>
      </c>
      <c r="L5324" s="1" t="s">
        <v>93</v>
      </c>
      <c r="M5324" s="1" t="s">
        <v>211</v>
      </c>
    </row>
    <row r="5325" spans="1:15" x14ac:dyDescent="0.25">
      <c r="A5325" s="1" t="s">
        <v>2362</v>
      </c>
      <c r="B5325" s="1" t="s">
        <v>2363</v>
      </c>
      <c r="C5325" s="1" t="s">
        <v>2364</v>
      </c>
      <c r="D5325" s="1" t="s">
        <v>2293</v>
      </c>
      <c r="E5325" s="1" t="s">
        <v>2242</v>
      </c>
      <c r="F5325" s="1" t="s">
        <v>2323</v>
      </c>
      <c r="I5325">
        <v>11</v>
      </c>
      <c r="J5325" s="1" t="s">
        <v>58</v>
      </c>
      <c r="K5325" s="2">
        <f>+I5325</f>
        <v>11</v>
      </c>
      <c r="L5325" s="1" t="s">
        <v>82</v>
      </c>
      <c r="M5325" s="1" t="s">
        <v>83</v>
      </c>
      <c r="O5325" s="1" t="s">
        <v>264</v>
      </c>
    </row>
    <row r="5326" spans="1:15" x14ac:dyDescent="0.25">
      <c r="A5326" s="1" t="s">
        <v>2362</v>
      </c>
      <c r="B5326" s="1" t="s">
        <v>2363</v>
      </c>
      <c r="C5326" s="1" t="s">
        <v>2364</v>
      </c>
      <c r="D5326" s="1" t="s">
        <v>2293</v>
      </c>
      <c r="E5326" s="1" t="s">
        <v>2242</v>
      </c>
      <c r="F5326" s="1" t="s">
        <v>2323</v>
      </c>
      <c r="I5326">
        <v>11</v>
      </c>
      <c r="J5326" s="1" t="s">
        <v>58</v>
      </c>
      <c r="K5326" s="2">
        <f>+I5326</f>
        <v>11</v>
      </c>
      <c r="L5326" s="1" t="s">
        <v>82</v>
      </c>
      <c r="M5326" s="1" t="s">
        <v>83</v>
      </c>
      <c r="O5326" s="1" t="s">
        <v>260</v>
      </c>
    </row>
    <row r="5327" spans="1:15" x14ac:dyDescent="0.25">
      <c r="A5327" s="1" t="s">
        <v>2362</v>
      </c>
      <c r="B5327" s="1" t="s">
        <v>2363</v>
      </c>
      <c r="C5327" s="1" t="s">
        <v>2364</v>
      </c>
      <c r="D5327" s="1" t="s">
        <v>2293</v>
      </c>
      <c r="E5327" s="1" t="s">
        <v>2242</v>
      </c>
      <c r="F5327" s="1" t="s">
        <v>2323</v>
      </c>
      <c r="I5327">
        <v>11</v>
      </c>
      <c r="J5327" s="1" t="s">
        <v>58</v>
      </c>
      <c r="K5327" s="2">
        <f>+I5327</f>
        <v>11</v>
      </c>
      <c r="L5327" s="1" t="s">
        <v>93</v>
      </c>
      <c r="M5327" s="1" t="s">
        <v>60</v>
      </c>
      <c r="N5327" s="1" t="s">
        <v>61</v>
      </c>
    </row>
    <row r="5328" spans="1:15" x14ac:dyDescent="0.25">
      <c r="A5328" s="1" t="s">
        <v>2362</v>
      </c>
      <c r="B5328" s="1" t="s">
        <v>2363</v>
      </c>
      <c r="C5328" s="1" t="s">
        <v>2364</v>
      </c>
      <c r="D5328" s="1" t="s">
        <v>2293</v>
      </c>
      <c r="E5328" s="1" t="s">
        <v>2242</v>
      </c>
      <c r="F5328" s="1" t="s">
        <v>2323</v>
      </c>
      <c r="I5328">
        <v>11</v>
      </c>
      <c r="J5328" s="1" t="s">
        <v>58</v>
      </c>
      <c r="K5328" s="2">
        <f>+I5328</f>
        <v>11</v>
      </c>
      <c r="L5328" s="1" t="s">
        <v>93</v>
      </c>
      <c r="M5328" s="1" t="s">
        <v>60</v>
      </c>
      <c r="N5328" s="1" t="s">
        <v>2230</v>
      </c>
    </row>
    <row r="5329" spans="1:15" x14ac:dyDescent="0.25">
      <c r="A5329" s="1" t="s">
        <v>2362</v>
      </c>
      <c r="B5329" s="1" t="s">
        <v>2363</v>
      </c>
      <c r="C5329" s="1" t="s">
        <v>2364</v>
      </c>
      <c r="D5329" s="1" t="s">
        <v>2293</v>
      </c>
      <c r="E5329" s="1" t="s">
        <v>2242</v>
      </c>
      <c r="F5329" s="1" t="s">
        <v>2323</v>
      </c>
      <c r="I5329">
        <v>11</v>
      </c>
      <c r="J5329" s="1" t="s">
        <v>58</v>
      </c>
      <c r="K5329" s="2">
        <f>+I5329</f>
        <v>11</v>
      </c>
      <c r="L5329" s="1" t="s">
        <v>93</v>
      </c>
      <c r="M5329" s="1" t="s">
        <v>211</v>
      </c>
    </row>
    <row r="5330" spans="1:15" x14ac:dyDescent="0.25">
      <c r="A5330" s="1" t="s">
        <v>2358</v>
      </c>
      <c r="B5330" s="1" t="s">
        <v>2359</v>
      </c>
      <c r="C5330" s="1" t="s">
        <v>2360</v>
      </c>
      <c r="D5330" s="1" t="s">
        <v>2241</v>
      </c>
      <c r="E5330" s="1" t="s">
        <v>2242</v>
      </c>
      <c r="F5330" s="1" t="s">
        <v>2243</v>
      </c>
      <c r="I5330">
        <v>22.4</v>
      </c>
      <c r="J5330" s="1" t="s">
        <v>58</v>
      </c>
      <c r="K5330" s="2">
        <f>+I5330</f>
        <v>22.4</v>
      </c>
      <c r="L5330" s="1" t="s">
        <v>82</v>
      </c>
      <c r="M5330" s="1" t="s">
        <v>83</v>
      </c>
      <c r="O5330" s="1" t="s">
        <v>289</v>
      </c>
    </row>
    <row r="5331" spans="1:15" x14ac:dyDescent="0.25">
      <c r="A5331" s="1" t="s">
        <v>2358</v>
      </c>
      <c r="B5331" s="1" t="s">
        <v>2359</v>
      </c>
      <c r="C5331" s="1" t="s">
        <v>2360</v>
      </c>
      <c r="D5331" s="1" t="s">
        <v>2241</v>
      </c>
      <c r="E5331" s="1" t="s">
        <v>2242</v>
      </c>
      <c r="F5331" s="1" t="s">
        <v>2243</v>
      </c>
      <c r="I5331">
        <v>22.4</v>
      </c>
      <c r="J5331" s="1" t="s">
        <v>58</v>
      </c>
      <c r="K5331" s="2">
        <f>+I5331</f>
        <v>22.4</v>
      </c>
      <c r="L5331" s="1" t="s">
        <v>82</v>
      </c>
      <c r="M5331" s="1" t="s">
        <v>83</v>
      </c>
      <c r="O5331" s="1" t="s">
        <v>482</v>
      </c>
    </row>
    <row r="5332" spans="1:15" x14ac:dyDescent="0.25">
      <c r="A5332" s="1" t="s">
        <v>2358</v>
      </c>
      <c r="B5332" s="1" t="s">
        <v>2359</v>
      </c>
      <c r="C5332" s="1" t="s">
        <v>2360</v>
      </c>
      <c r="D5332" s="1" t="s">
        <v>2241</v>
      </c>
      <c r="E5332" s="1" t="s">
        <v>2242</v>
      </c>
      <c r="F5332" s="1" t="s">
        <v>2243</v>
      </c>
      <c r="I5332">
        <v>22.4</v>
      </c>
      <c r="J5332" s="1" t="s">
        <v>58</v>
      </c>
      <c r="K5332" s="2">
        <f>+I5332</f>
        <v>22.4</v>
      </c>
      <c r="L5332" s="1" t="s">
        <v>82</v>
      </c>
      <c r="M5332" s="1" t="s">
        <v>83</v>
      </c>
      <c r="O5332" s="1" t="s">
        <v>260</v>
      </c>
    </row>
    <row r="5333" spans="1:15" x14ac:dyDescent="0.25">
      <c r="A5333" s="1" t="s">
        <v>2358</v>
      </c>
      <c r="B5333" s="1" t="s">
        <v>2359</v>
      </c>
      <c r="C5333" s="1" t="s">
        <v>2360</v>
      </c>
      <c r="D5333" s="1" t="s">
        <v>2241</v>
      </c>
      <c r="E5333" s="1" t="s">
        <v>2242</v>
      </c>
      <c r="F5333" s="1" t="s">
        <v>2243</v>
      </c>
      <c r="I5333">
        <v>22.4</v>
      </c>
      <c r="J5333" s="1" t="s">
        <v>58</v>
      </c>
      <c r="K5333" s="2">
        <f>+I5333</f>
        <v>22.4</v>
      </c>
      <c r="L5333" s="1" t="s">
        <v>82</v>
      </c>
      <c r="M5333" s="1" t="s">
        <v>83</v>
      </c>
      <c r="O5333" s="1" t="s">
        <v>264</v>
      </c>
    </row>
    <row r="5334" spans="1:15" x14ac:dyDescent="0.25">
      <c r="A5334" s="1" t="s">
        <v>2358</v>
      </c>
      <c r="B5334" s="1" t="s">
        <v>2359</v>
      </c>
      <c r="C5334" s="1" t="s">
        <v>2360</v>
      </c>
      <c r="D5334" s="1" t="s">
        <v>2241</v>
      </c>
      <c r="E5334" s="1" t="s">
        <v>2242</v>
      </c>
      <c r="F5334" s="1" t="s">
        <v>2243</v>
      </c>
      <c r="I5334">
        <v>22.4</v>
      </c>
      <c r="J5334" s="1" t="s">
        <v>58</v>
      </c>
      <c r="K5334" s="2">
        <f>+I5334</f>
        <v>22.4</v>
      </c>
      <c r="L5334" s="1" t="s">
        <v>93</v>
      </c>
      <c r="M5334" s="1" t="s">
        <v>60</v>
      </c>
      <c r="N5334" s="1" t="s">
        <v>61</v>
      </c>
    </row>
    <row r="5335" spans="1:15" x14ac:dyDescent="0.25">
      <c r="A5335" s="1" t="s">
        <v>2354</v>
      </c>
      <c r="B5335" s="1" t="s">
        <v>2355</v>
      </c>
      <c r="C5335" s="1" t="s">
        <v>2356</v>
      </c>
      <c r="D5335" s="1" t="s">
        <v>2247</v>
      </c>
      <c r="E5335" s="1" t="s">
        <v>2242</v>
      </c>
      <c r="F5335" s="1" t="s">
        <v>2323</v>
      </c>
      <c r="I5335">
        <v>22.8</v>
      </c>
      <c r="J5335" s="1" t="s">
        <v>58</v>
      </c>
      <c r="K5335" s="2">
        <f>+I5335</f>
        <v>22.8</v>
      </c>
      <c r="L5335" s="1" t="s">
        <v>82</v>
      </c>
      <c r="M5335" s="1" t="s">
        <v>83</v>
      </c>
      <c r="O5335" s="1" t="s">
        <v>264</v>
      </c>
    </row>
    <row r="5336" spans="1:15" x14ac:dyDescent="0.25">
      <c r="A5336" s="1" t="s">
        <v>2354</v>
      </c>
      <c r="B5336" s="1" t="s">
        <v>2355</v>
      </c>
      <c r="C5336" s="1" t="s">
        <v>2356</v>
      </c>
      <c r="D5336" s="1" t="s">
        <v>2247</v>
      </c>
      <c r="E5336" s="1" t="s">
        <v>2242</v>
      </c>
      <c r="F5336" s="1" t="s">
        <v>2323</v>
      </c>
      <c r="I5336">
        <v>22.8</v>
      </c>
      <c r="J5336" s="1" t="s">
        <v>58</v>
      </c>
      <c r="K5336" s="2">
        <f>+I5336</f>
        <v>22.8</v>
      </c>
      <c r="L5336" s="1" t="s">
        <v>82</v>
      </c>
      <c r="M5336" s="1" t="s">
        <v>83</v>
      </c>
      <c r="O5336" s="1" t="s">
        <v>260</v>
      </c>
    </row>
    <row r="5337" spans="1:15" x14ac:dyDescent="0.25">
      <c r="A5337" s="1" t="s">
        <v>2354</v>
      </c>
      <c r="B5337" s="1" t="s">
        <v>2355</v>
      </c>
      <c r="C5337" s="1" t="s">
        <v>2356</v>
      </c>
      <c r="D5337" s="1" t="s">
        <v>2247</v>
      </c>
      <c r="E5337" s="1" t="s">
        <v>2242</v>
      </c>
      <c r="F5337" s="1" t="s">
        <v>2323</v>
      </c>
      <c r="I5337">
        <v>22.8</v>
      </c>
      <c r="J5337" s="1" t="s">
        <v>58</v>
      </c>
      <c r="K5337" s="2">
        <f>+I5337</f>
        <v>22.8</v>
      </c>
      <c r="L5337" s="1" t="s">
        <v>93</v>
      </c>
      <c r="M5337" s="1" t="s">
        <v>60</v>
      </c>
      <c r="N5337" s="1" t="s">
        <v>61</v>
      </c>
    </row>
    <row r="5338" spans="1:15" x14ac:dyDescent="0.25">
      <c r="A5338" s="1" t="s">
        <v>2354</v>
      </c>
      <c r="B5338" s="1" t="s">
        <v>2355</v>
      </c>
      <c r="C5338" s="1" t="s">
        <v>2356</v>
      </c>
      <c r="D5338" s="1" t="s">
        <v>2247</v>
      </c>
      <c r="E5338" s="1" t="s">
        <v>2242</v>
      </c>
      <c r="F5338" s="1" t="s">
        <v>2323</v>
      </c>
      <c r="I5338">
        <v>22.8</v>
      </c>
      <c r="J5338" s="1" t="s">
        <v>58</v>
      </c>
      <c r="K5338" s="2">
        <f>+I5338</f>
        <v>22.8</v>
      </c>
      <c r="L5338" s="1" t="s">
        <v>93</v>
      </c>
      <c r="M5338" s="1" t="s">
        <v>60</v>
      </c>
      <c r="N5338" s="1" t="s">
        <v>2230</v>
      </c>
    </row>
    <row r="5339" spans="1:15" x14ac:dyDescent="0.25">
      <c r="A5339" s="1" t="s">
        <v>2354</v>
      </c>
      <c r="B5339" s="1" t="s">
        <v>2355</v>
      </c>
      <c r="C5339" s="1" t="s">
        <v>2356</v>
      </c>
      <c r="D5339" s="1" t="s">
        <v>2247</v>
      </c>
      <c r="E5339" s="1" t="s">
        <v>2242</v>
      </c>
      <c r="F5339" s="1" t="s">
        <v>2323</v>
      </c>
      <c r="I5339">
        <v>22.8</v>
      </c>
      <c r="J5339" s="1" t="s">
        <v>58</v>
      </c>
      <c r="K5339" s="2">
        <f>+I5339</f>
        <v>22.8</v>
      </c>
      <c r="L5339" s="1" t="s">
        <v>93</v>
      </c>
      <c r="M5339" s="1" t="s">
        <v>211</v>
      </c>
    </row>
    <row r="5340" spans="1:15" x14ac:dyDescent="0.25">
      <c r="A5340" s="1" t="s">
        <v>2351</v>
      </c>
      <c r="B5340" s="1" t="s">
        <v>2352</v>
      </c>
      <c r="C5340" s="1" t="s">
        <v>2353</v>
      </c>
      <c r="D5340" s="1" t="s">
        <v>2247</v>
      </c>
      <c r="E5340" s="1" t="s">
        <v>2242</v>
      </c>
      <c r="F5340" s="1" t="s">
        <v>2323</v>
      </c>
      <c r="I5340">
        <v>64.569999999999993</v>
      </c>
      <c r="J5340" s="1" t="s">
        <v>58</v>
      </c>
      <c r="K5340" s="2">
        <f>+I5340</f>
        <v>64.569999999999993</v>
      </c>
      <c r="L5340" s="1" t="s">
        <v>82</v>
      </c>
      <c r="M5340" s="1" t="s">
        <v>83</v>
      </c>
      <c r="O5340" s="1" t="s">
        <v>264</v>
      </c>
    </row>
    <row r="5341" spans="1:15" x14ac:dyDescent="0.25">
      <c r="A5341" s="1" t="s">
        <v>2351</v>
      </c>
      <c r="B5341" s="1" t="s">
        <v>2352</v>
      </c>
      <c r="C5341" s="1" t="s">
        <v>2353</v>
      </c>
      <c r="D5341" s="1" t="s">
        <v>2247</v>
      </c>
      <c r="E5341" s="1" t="s">
        <v>2242</v>
      </c>
      <c r="F5341" s="1" t="s">
        <v>2323</v>
      </c>
      <c r="I5341">
        <v>64.569999999999993</v>
      </c>
      <c r="J5341" s="1" t="s">
        <v>58</v>
      </c>
      <c r="K5341" s="2">
        <f>+I5341</f>
        <v>64.569999999999993</v>
      </c>
      <c r="L5341" s="1" t="s">
        <v>82</v>
      </c>
      <c r="M5341" s="1" t="s">
        <v>83</v>
      </c>
      <c r="O5341" s="1" t="s">
        <v>260</v>
      </c>
    </row>
    <row r="5342" spans="1:15" x14ac:dyDescent="0.25">
      <c r="A5342" s="1" t="s">
        <v>2351</v>
      </c>
      <c r="B5342" s="1" t="s">
        <v>2352</v>
      </c>
      <c r="C5342" s="1" t="s">
        <v>2353</v>
      </c>
      <c r="D5342" s="1" t="s">
        <v>2247</v>
      </c>
      <c r="E5342" s="1" t="s">
        <v>2242</v>
      </c>
      <c r="F5342" s="1" t="s">
        <v>2323</v>
      </c>
      <c r="I5342">
        <v>64.569999999999993</v>
      </c>
      <c r="J5342" s="1" t="s">
        <v>58</v>
      </c>
      <c r="K5342" s="2">
        <f>+I5342</f>
        <v>64.569999999999993</v>
      </c>
      <c r="L5342" s="1" t="s">
        <v>82</v>
      </c>
      <c r="M5342" s="1" t="s">
        <v>83</v>
      </c>
      <c r="O5342" s="1" t="s">
        <v>289</v>
      </c>
    </row>
    <row r="5343" spans="1:15" x14ac:dyDescent="0.25">
      <c r="A5343" s="1" t="s">
        <v>2351</v>
      </c>
      <c r="B5343" s="1" t="s">
        <v>2352</v>
      </c>
      <c r="C5343" s="1" t="s">
        <v>2353</v>
      </c>
      <c r="D5343" s="1" t="s">
        <v>2247</v>
      </c>
      <c r="E5343" s="1" t="s">
        <v>2242</v>
      </c>
      <c r="F5343" s="1" t="s">
        <v>2323</v>
      </c>
      <c r="I5343">
        <v>64.569999999999993</v>
      </c>
      <c r="J5343" s="1" t="s">
        <v>58</v>
      </c>
      <c r="K5343" s="2">
        <f>+I5343</f>
        <v>64.569999999999993</v>
      </c>
      <c r="L5343" s="1" t="s">
        <v>93</v>
      </c>
      <c r="M5343" s="1" t="s">
        <v>60</v>
      </c>
      <c r="N5343" s="1" t="s">
        <v>61</v>
      </c>
    </row>
    <row r="5344" spans="1:15" x14ac:dyDescent="0.25">
      <c r="A5344" s="1" t="s">
        <v>2351</v>
      </c>
      <c r="B5344" s="1" t="s">
        <v>2352</v>
      </c>
      <c r="C5344" s="1" t="s">
        <v>2353</v>
      </c>
      <c r="D5344" s="1" t="s">
        <v>2247</v>
      </c>
      <c r="E5344" s="1" t="s">
        <v>2242</v>
      </c>
      <c r="F5344" s="1" t="s">
        <v>2323</v>
      </c>
      <c r="I5344">
        <v>64.569999999999993</v>
      </c>
      <c r="J5344" s="1" t="s">
        <v>58</v>
      </c>
      <c r="K5344" s="2">
        <f>+I5344</f>
        <v>64.569999999999993</v>
      </c>
      <c r="L5344" s="1" t="s">
        <v>93</v>
      </c>
      <c r="M5344" s="1" t="s">
        <v>60</v>
      </c>
      <c r="N5344" s="1" t="s">
        <v>2230</v>
      </c>
    </row>
    <row r="5345" spans="1:15" x14ac:dyDescent="0.25">
      <c r="A5345" s="1" t="s">
        <v>2351</v>
      </c>
      <c r="B5345" s="1" t="s">
        <v>2352</v>
      </c>
      <c r="C5345" s="1" t="s">
        <v>2353</v>
      </c>
      <c r="D5345" s="1" t="s">
        <v>2247</v>
      </c>
      <c r="E5345" s="1" t="s">
        <v>2242</v>
      </c>
      <c r="F5345" s="1" t="s">
        <v>2323</v>
      </c>
      <c r="I5345">
        <v>64.569999999999993</v>
      </c>
      <c r="J5345" s="1" t="s">
        <v>58</v>
      </c>
      <c r="K5345" s="2">
        <f>+I5345</f>
        <v>64.569999999999993</v>
      </c>
      <c r="L5345" s="1" t="s">
        <v>93</v>
      </c>
      <c r="M5345" s="1" t="s">
        <v>60</v>
      </c>
      <c r="N5345" s="1" t="s">
        <v>2200</v>
      </c>
    </row>
    <row r="5346" spans="1:15" x14ac:dyDescent="0.25">
      <c r="A5346" s="1" t="s">
        <v>2351</v>
      </c>
      <c r="B5346" s="1" t="s">
        <v>2352</v>
      </c>
      <c r="C5346" s="1" t="s">
        <v>2353</v>
      </c>
      <c r="D5346" s="1" t="s">
        <v>2247</v>
      </c>
      <c r="E5346" s="1" t="s">
        <v>2242</v>
      </c>
      <c r="F5346" s="1" t="s">
        <v>2323</v>
      </c>
      <c r="I5346">
        <v>64.569999999999993</v>
      </c>
      <c r="J5346" s="1" t="s">
        <v>58</v>
      </c>
      <c r="K5346" s="2">
        <f>+I5346</f>
        <v>64.569999999999993</v>
      </c>
      <c r="L5346" s="1" t="s">
        <v>93</v>
      </c>
      <c r="M5346" s="1" t="s">
        <v>211</v>
      </c>
    </row>
    <row r="5347" spans="1:15" x14ac:dyDescent="0.25">
      <c r="A5347" s="1" t="s">
        <v>2347</v>
      </c>
      <c r="B5347" s="1" t="s">
        <v>2348</v>
      </c>
      <c r="C5347" s="1" t="s">
        <v>2349</v>
      </c>
      <c r="D5347" s="1" t="s">
        <v>2247</v>
      </c>
      <c r="E5347" s="1" t="s">
        <v>2242</v>
      </c>
      <c r="F5347" s="1" t="s">
        <v>2323</v>
      </c>
      <c r="I5347">
        <v>24.6</v>
      </c>
      <c r="J5347" s="1" t="s">
        <v>58</v>
      </c>
      <c r="K5347" s="2">
        <f>+I5347</f>
        <v>24.6</v>
      </c>
      <c r="L5347" s="1" t="s">
        <v>82</v>
      </c>
      <c r="M5347" s="1" t="s">
        <v>83</v>
      </c>
      <c r="O5347" s="1" t="s">
        <v>264</v>
      </c>
    </row>
    <row r="5348" spans="1:15" x14ac:dyDescent="0.25">
      <c r="A5348" s="1" t="s">
        <v>2347</v>
      </c>
      <c r="B5348" s="1" t="s">
        <v>2348</v>
      </c>
      <c r="C5348" s="1" t="s">
        <v>2349</v>
      </c>
      <c r="D5348" s="1" t="s">
        <v>2247</v>
      </c>
      <c r="E5348" s="1" t="s">
        <v>2242</v>
      </c>
      <c r="F5348" s="1" t="s">
        <v>2323</v>
      </c>
      <c r="I5348">
        <v>24.6</v>
      </c>
      <c r="J5348" s="1" t="s">
        <v>58</v>
      </c>
      <c r="K5348" s="2">
        <f>+I5348</f>
        <v>24.6</v>
      </c>
      <c r="L5348" s="1" t="s">
        <v>82</v>
      </c>
      <c r="M5348" s="1" t="s">
        <v>83</v>
      </c>
      <c r="O5348" s="1" t="s">
        <v>260</v>
      </c>
    </row>
    <row r="5349" spans="1:15" x14ac:dyDescent="0.25">
      <c r="A5349" s="1" t="s">
        <v>2347</v>
      </c>
      <c r="B5349" s="1" t="s">
        <v>2348</v>
      </c>
      <c r="C5349" s="1" t="s">
        <v>2349</v>
      </c>
      <c r="D5349" s="1" t="s">
        <v>2247</v>
      </c>
      <c r="E5349" s="1" t="s">
        <v>2242</v>
      </c>
      <c r="F5349" s="1" t="s">
        <v>2323</v>
      </c>
      <c r="I5349">
        <v>24.6</v>
      </c>
      <c r="J5349" s="1" t="s">
        <v>58</v>
      </c>
      <c r="K5349" s="2">
        <f>+I5349</f>
        <v>24.6</v>
      </c>
      <c r="L5349" s="1" t="s">
        <v>82</v>
      </c>
      <c r="M5349" s="1" t="s">
        <v>83</v>
      </c>
      <c r="O5349" s="1" t="s">
        <v>482</v>
      </c>
    </row>
    <row r="5350" spans="1:15" x14ac:dyDescent="0.25">
      <c r="A5350" s="1" t="s">
        <v>2347</v>
      </c>
      <c r="B5350" s="1" t="s">
        <v>2348</v>
      </c>
      <c r="C5350" s="1" t="s">
        <v>2349</v>
      </c>
      <c r="D5350" s="1" t="s">
        <v>2247</v>
      </c>
      <c r="E5350" s="1" t="s">
        <v>2242</v>
      </c>
      <c r="F5350" s="1" t="s">
        <v>2323</v>
      </c>
      <c r="I5350">
        <v>24.6</v>
      </c>
      <c r="J5350" s="1" t="s">
        <v>58</v>
      </c>
      <c r="K5350" s="2">
        <f>+I5350</f>
        <v>24.6</v>
      </c>
      <c r="L5350" s="1" t="s">
        <v>93</v>
      </c>
      <c r="M5350" s="1" t="s">
        <v>60</v>
      </c>
      <c r="N5350" s="1" t="s">
        <v>61</v>
      </c>
    </row>
    <row r="5351" spans="1:15" x14ac:dyDescent="0.25">
      <c r="A5351" s="1" t="s">
        <v>2347</v>
      </c>
      <c r="B5351" s="1" t="s">
        <v>2348</v>
      </c>
      <c r="C5351" s="1" t="s">
        <v>2349</v>
      </c>
      <c r="D5351" s="1" t="s">
        <v>2247</v>
      </c>
      <c r="E5351" s="1" t="s">
        <v>2242</v>
      </c>
      <c r="F5351" s="1" t="s">
        <v>2323</v>
      </c>
      <c r="I5351">
        <v>24.6</v>
      </c>
      <c r="J5351" s="1" t="s">
        <v>58</v>
      </c>
      <c r="K5351" s="2">
        <f>+I5351</f>
        <v>24.6</v>
      </c>
      <c r="L5351" s="1" t="s">
        <v>93</v>
      </c>
      <c r="M5351" s="1" t="s">
        <v>60</v>
      </c>
      <c r="N5351" s="1" t="s">
        <v>2230</v>
      </c>
    </row>
    <row r="5352" spans="1:15" x14ac:dyDescent="0.25">
      <c r="A5352" s="1" t="s">
        <v>2343</v>
      </c>
      <c r="B5352" s="1" t="s">
        <v>2344</v>
      </c>
      <c r="C5352" s="1" t="s">
        <v>2345</v>
      </c>
      <c r="D5352" s="1" t="s">
        <v>2339</v>
      </c>
      <c r="E5352" s="1" t="s">
        <v>2242</v>
      </c>
      <c r="F5352" s="1" t="s">
        <v>2323</v>
      </c>
      <c r="I5352">
        <v>41.66</v>
      </c>
      <c r="J5352" s="1" t="s">
        <v>58</v>
      </c>
      <c r="K5352" s="2">
        <f>+I5352</f>
        <v>41.66</v>
      </c>
      <c r="L5352" s="1" t="s">
        <v>82</v>
      </c>
      <c r="M5352" s="1" t="s">
        <v>83</v>
      </c>
      <c r="O5352" s="1" t="s">
        <v>260</v>
      </c>
    </row>
    <row r="5353" spans="1:15" x14ac:dyDescent="0.25">
      <c r="A5353" s="1" t="s">
        <v>2343</v>
      </c>
      <c r="B5353" s="1" t="s">
        <v>2344</v>
      </c>
      <c r="C5353" s="1" t="s">
        <v>2345</v>
      </c>
      <c r="D5353" s="1" t="s">
        <v>2339</v>
      </c>
      <c r="E5353" s="1" t="s">
        <v>2242</v>
      </c>
      <c r="F5353" s="1" t="s">
        <v>2323</v>
      </c>
      <c r="I5353">
        <v>41.66</v>
      </c>
      <c r="J5353" s="1" t="s">
        <v>58</v>
      </c>
      <c r="K5353" s="2">
        <f>+I5353</f>
        <v>41.66</v>
      </c>
      <c r="L5353" s="1" t="s">
        <v>82</v>
      </c>
      <c r="M5353" s="1" t="s">
        <v>83</v>
      </c>
      <c r="O5353" s="1" t="s">
        <v>264</v>
      </c>
    </row>
    <row r="5354" spans="1:15" x14ac:dyDescent="0.25">
      <c r="A5354" s="1" t="s">
        <v>2343</v>
      </c>
      <c r="B5354" s="1" t="s">
        <v>2344</v>
      </c>
      <c r="C5354" s="1" t="s">
        <v>2345</v>
      </c>
      <c r="D5354" s="1" t="s">
        <v>2339</v>
      </c>
      <c r="E5354" s="1" t="s">
        <v>2242</v>
      </c>
      <c r="F5354" s="1" t="s">
        <v>2323</v>
      </c>
      <c r="I5354">
        <v>41.66</v>
      </c>
      <c r="J5354" s="1" t="s">
        <v>58</v>
      </c>
      <c r="K5354" s="2">
        <f>+I5354</f>
        <v>41.66</v>
      </c>
      <c r="L5354" s="1" t="s">
        <v>93</v>
      </c>
      <c r="M5354" s="1" t="s">
        <v>60</v>
      </c>
      <c r="N5354" s="1" t="s">
        <v>61</v>
      </c>
    </row>
    <row r="5355" spans="1:15" x14ac:dyDescent="0.25">
      <c r="A5355" s="1" t="s">
        <v>2340</v>
      </c>
      <c r="B5355" s="1" t="s">
        <v>2341</v>
      </c>
      <c r="C5355" s="1" t="s">
        <v>2342</v>
      </c>
      <c r="D5355" s="1" t="s">
        <v>2339</v>
      </c>
      <c r="E5355" s="1" t="s">
        <v>2242</v>
      </c>
      <c r="F5355" s="1" t="s">
        <v>2323</v>
      </c>
      <c r="I5355">
        <v>70.28</v>
      </c>
      <c r="J5355" s="1" t="s">
        <v>58</v>
      </c>
      <c r="K5355" s="2">
        <f>+I5355</f>
        <v>70.28</v>
      </c>
      <c r="L5355" s="1" t="s">
        <v>82</v>
      </c>
      <c r="M5355" s="1" t="s">
        <v>83</v>
      </c>
      <c r="O5355" s="1" t="s">
        <v>264</v>
      </c>
    </row>
    <row r="5356" spans="1:15" x14ac:dyDescent="0.25">
      <c r="A5356" s="1" t="s">
        <v>2340</v>
      </c>
      <c r="B5356" s="1" t="s">
        <v>2341</v>
      </c>
      <c r="C5356" s="1" t="s">
        <v>2342</v>
      </c>
      <c r="D5356" s="1" t="s">
        <v>2339</v>
      </c>
      <c r="E5356" s="1" t="s">
        <v>2242</v>
      </c>
      <c r="F5356" s="1" t="s">
        <v>2323</v>
      </c>
      <c r="I5356">
        <v>70.28</v>
      </c>
      <c r="J5356" s="1" t="s">
        <v>58</v>
      </c>
      <c r="K5356" s="2">
        <f>+I5356</f>
        <v>70.28</v>
      </c>
      <c r="L5356" s="1" t="s">
        <v>82</v>
      </c>
      <c r="M5356" s="1" t="s">
        <v>83</v>
      </c>
      <c r="O5356" s="1" t="s">
        <v>289</v>
      </c>
    </row>
    <row r="5357" spans="1:15" x14ac:dyDescent="0.25">
      <c r="A5357" s="1" t="s">
        <v>2340</v>
      </c>
      <c r="B5357" s="1" t="s">
        <v>2341</v>
      </c>
      <c r="C5357" s="1" t="s">
        <v>2342</v>
      </c>
      <c r="D5357" s="1" t="s">
        <v>2339</v>
      </c>
      <c r="E5357" s="1" t="s">
        <v>2242</v>
      </c>
      <c r="F5357" s="1" t="s">
        <v>2323</v>
      </c>
      <c r="I5357">
        <v>70.28</v>
      </c>
      <c r="J5357" s="1" t="s">
        <v>58</v>
      </c>
      <c r="K5357" s="2">
        <f>+I5357</f>
        <v>70.28</v>
      </c>
      <c r="L5357" s="1" t="s">
        <v>82</v>
      </c>
      <c r="M5357" s="1" t="s">
        <v>83</v>
      </c>
      <c r="O5357" s="1" t="s">
        <v>260</v>
      </c>
    </row>
    <row r="5358" spans="1:15" x14ac:dyDescent="0.25">
      <c r="A5358" s="1" t="s">
        <v>2340</v>
      </c>
      <c r="B5358" s="1" t="s">
        <v>2341</v>
      </c>
      <c r="C5358" s="1" t="s">
        <v>2342</v>
      </c>
      <c r="D5358" s="1" t="s">
        <v>2339</v>
      </c>
      <c r="E5358" s="1" t="s">
        <v>2242</v>
      </c>
      <c r="F5358" s="1" t="s">
        <v>2323</v>
      </c>
      <c r="I5358">
        <v>70.28</v>
      </c>
      <c r="J5358" s="1" t="s">
        <v>58</v>
      </c>
      <c r="K5358" s="2">
        <f>+I5358</f>
        <v>70.28</v>
      </c>
      <c r="L5358" s="1" t="s">
        <v>82</v>
      </c>
      <c r="M5358" s="1" t="s">
        <v>83</v>
      </c>
      <c r="O5358" s="1" t="s">
        <v>482</v>
      </c>
    </row>
    <row r="5359" spans="1:15" x14ac:dyDescent="0.25">
      <c r="A5359" s="1" t="s">
        <v>2340</v>
      </c>
      <c r="B5359" s="1" t="s">
        <v>2341</v>
      </c>
      <c r="C5359" s="1" t="s">
        <v>2342</v>
      </c>
      <c r="D5359" s="1" t="s">
        <v>2339</v>
      </c>
      <c r="E5359" s="1" t="s">
        <v>2242</v>
      </c>
      <c r="F5359" s="1" t="s">
        <v>2323</v>
      </c>
      <c r="I5359">
        <v>70.28</v>
      </c>
      <c r="J5359" s="1" t="s">
        <v>58</v>
      </c>
      <c r="K5359" s="2">
        <f>+I5359</f>
        <v>70.28</v>
      </c>
      <c r="L5359" s="1" t="s">
        <v>93</v>
      </c>
      <c r="M5359" s="1" t="s">
        <v>60</v>
      </c>
      <c r="N5359" s="1" t="s">
        <v>61</v>
      </c>
    </row>
    <row r="5360" spans="1:15" x14ac:dyDescent="0.25">
      <c r="A5360" s="1" t="s">
        <v>2340</v>
      </c>
      <c r="B5360" s="1" t="s">
        <v>2341</v>
      </c>
      <c r="C5360" s="1" t="s">
        <v>2342</v>
      </c>
      <c r="D5360" s="1" t="s">
        <v>2339</v>
      </c>
      <c r="E5360" s="1" t="s">
        <v>2242</v>
      </c>
      <c r="F5360" s="1" t="s">
        <v>2323</v>
      </c>
      <c r="I5360">
        <v>70.28</v>
      </c>
      <c r="J5360" s="1" t="s">
        <v>58</v>
      </c>
      <c r="K5360" s="2">
        <f>+I5360</f>
        <v>70.28</v>
      </c>
      <c r="L5360" s="1" t="s">
        <v>93</v>
      </c>
      <c r="M5360" s="1" t="s">
        <v>60</v>
      </c>
      <c r="N5360" s="1" t="s">
        <v>2230</v>
      </c>
    </row>
    <row r="5361" spans="1:15" x14ac:dyDescent="0.25">
      <c r="A5361" s="1" t="s">
        <v>2340</v>
      </c>
      <c r="B5361" s="1" t="s">
        <v>2341</v>
      </c>
      <c r="C5361" s="1" t="s">
        <v>2342</v>
      </c>
      <c r="D5361" s="1" t="s">
        <v>2339</v>
      </c>
      <c r="E5361" s="1" t="s">
        <v>2242</v>
      </c>
      <c r="F5361" s="1" t="s">
        <v>2323</v>
      </c>
      <c r="I5361">
        <v>70.28</v>
      </c>
      <c r="J5361" s="1" t="s">
        <v>58</v>
      </c>
      <c r="K5361" s="2">
        <f>+I5361</f>
        <v>70.28</v>
      </c>
      <c r="L5361" s="1" t="s">
        <v>93</v>
      </c>
      <c r="M5361" s="1" t="s">
        <v>211</v>
      </c>
    </row>
    <row r="5362" spans="1:15" x14ac:dyDescent="0.25">
      <c r="A5362" s="1" t="s">
        <v>2336</v>
      </c>
      <c r="B5362" s="1" t="s">
        <v>2337</v>
      </c>
      <c r="C5362" s="1" t="s">
        <v>2338</v>
      </c>
      <c r="D5362" s="1" t="s">
        <v>2339</v>
      </c>
      <c r="E5362" s="1" t="s">
        <v>2242</v>
      </c>
      <c r="F5362" s="1" t="s">
        <v>2323</v>
      </c>
      <c r="I5362">
        <v>80</v>
      </c>
      <c r="J5362" s="1" t="s">
        <v>58</v>
      </c>
      <c r="K5362" s="2">
        <f>+I5362</f>
        <v>80</v>
      </c>
      <c r="L5362" s="1" t="s">
        <v>82</v>
      </c>
      <c r="M5362" s="1" t="s">
        <v>83</v>
      </c>
      <c r="O5362" s="1" t="s">
        <v>264</v>
      </c>
    </row>
    <row r="5363" spans="1:15" x14ac:dyDescent="0.25">
      <c r="A5363" s="1" t="s">
        <v>2336</v>
      </c>
      <c r="B5363" s="1" t="s">
        <v>2337</v>
      </c>
      <c r="C5363" s="1" t="s">
        <v>2338</v>
      </c>
      <c r="D5363" s="1" t="s">
        <v>2339</v>
      </c>
      <c r="E5363" s="1" t="s">
        <v>2242</v>
      </c>
      <c r="F5363" s="1" t="s">
        <v>2323</v>
      </c>
      <c r="I5363">
        <v>80</v>
      </c>
      <c r="J5363" s="1" t="s">
        <v>58</v>
      </c>
      <c r="K5363" s="2">
        <f>+I5363</f>
        <v>80</v>
      </c>
      <c r="L5363" s="1" t="s">
        <v>82</v>
      </c>
      <c r="M5363" s="1" t="s">
        <v>83</v>
      </c>
      <c r="O5363" s="1" t="s">
        <v>260</v>
      </c>
    </row>
    <row r="5364" spans="1:15" x14ac:dyDescent="0.25">
      <c r="A5364" s="1" t="s">
        <v>2336</v>
      </c>
      <c r="B5364" s="1" t="s">
        <v>2337</v>
      </c>
      <c r="C5364" s="1" t="s">
        <v>2338</v>
      </c>
      <c r="D5364" s="1" t="s">
        <v>2339</v>
      </c>
      <c r="E5364" s="1" t="s">
        <v>2242</v>
      </c>
      <c r="F5364" s="1" t="s">
        <v>2323</v>
      </c>
      <c r="I5364">
        <v>80</v>
      </c>
      <c r="J5364" s="1" t="s">
        <v>58</v>
      </c>
      <c r="K5364" s="2">
        <f>+I5364</f>
        <v>80</v>
      </c>
      <c r="L5364" s="1" t="s">
        <v>93</v>
      </c>
      <c r="M5364" s="1" t="s">
        <v>60</v>
      </c>
      <c r="N5364" s="1" t="s">
        <v>61</v>
      </c>
    </row>
    <row r="5365" spans="1:15" x14ac:dyDescent="0.25">
      <c r="A5365" s="1" t="s">
        <v>2336</v>
      </c>
      <c r="B5365" s="1" t="s">
        <v>2337</v>
      </c>
      <c r="C5365" s="1" t="s">
        <v>2338</v>
      </c>
      <c r="D5365" s="1" t="s">
        <v>2339</v>
      </c>
      <c r="E5365" s="1" t="s">
        <v>2242</v>
      </c>
      <c r="F5365" s="1" t="s">
        <v>2323</v>
      </c>
      <c r="I5365">
        <v>80</v>
      </c>
      <c r="J5365" s="1" t="s">
        <v>58</v>
      </c>
      <c r="K5365" s="2">
        <f>+I5365</f>
        <v>80</v>
      </c>
      <c r="L5365" s="1" t="s">
        <v>93</v>
      </c>
      <c r="M5365" s="1" t="s">
        <v>60</v>
      </c>
      <c r="N5365" s="1" t="s">
        <v>2230</v>
      </c>
    </row>
    <row r="5366" spans="1:15" x14ac:dyDescent="0.25">
      <c r="A5366" s="1" t="s">
        <v>2336</v>
      </c>
      <c r="B5366" s="1" t="s">
        <v>2337</v>
      </c>
      <c r="C5366" s="1" t="s">
        <v>2338</v>
      </c>
      <c r="D5366" s="1" t="s">
        <v>2339</v>
      </c>
      <c r="E5366" s="1" t="s">
        <v>2242</v>
      </c>
      <c r="F5366" s="1" t="s">
        <v>2323</v>
      </c>
      <c r="I5366">
        <v>80</v>
      </c>
      <c r="J5366" s="1" t="s">
        <v>58</v>
      </c>
      <c r="K5366" s="2">
        <f>+I5366</f>
        <v>80</v>
      </c>
      <c r="L5366" s="1" t="s">
        <v>93</v>
      </c>
      <c r="M5366" s="1" t="s">
        <v>211</v>
      </c>
    </row>
    <row r="5367" spans="1:15" x14ac:dyDescent="0.25">
      <c r="A5367" s="1" t="s">
        <v>2333</v>
      </c>
      <c r="B5367" s="1" t="s">
        <v>2334</v>
      </c>
      <c r="C5367" s="1" t="s">
        <v>2335</v>
      </c>
      <c r="D5367" s="1" t="s">
        <v>2322</v>
      </c>
      <c r="E5367" s="1" t="s">
        <v>2242</v>
      </c>
      <c r="F5367" s="1" t="s">
        <v>2323</v>
      </c>
      <c r="I5367">
        <v>34.33</v>
      </c>
      <c r="J5367" s="1" t="s">
        <v>58</v>
      </c>
      <c r="K5367" s="2">
        <f>+I5367</f>
        <v>34.33</v>
      </c>
      <c r="L5367" s="1" t="s">
        <v>136</v>
      </c>
      <c r="M5367" s="1" t="s">
        <v>83</v>
      </c>
      <c r="O5367" s="1" t="s">
        <v>264</v>
      </c>
    </row>
    <row r="5368" spans="1:15" x14ac:dyDescent="0.25">
      <c r="A5368" s="1" t="s">
        <v>2333</v>
      </c>
      <c r="B5368" s="1" t="s">
        <v>2334</v>
      </c>
      <c r="C5368" s="1" t="s">
        <v>2335</v>
      </c>
      <c r="D5368" s="1" t="s">
        <v>2322</v>
      </c>
      <c r="E5368" s="1" t="s">
        <v>2242</v>
      </c>
      <c r="F5368" s="1" t="s">
        <v>2323</v>
      </c>
      <c r="I5368">
        <v>34.33</v>
      </c>
      <c r="J5368" s="1" t="s">
        <v>58</v>
      </c>
      <c r="K5368" s="2">
        <f>+I5368</f>
        <v>34.33</v>
      </c>
      <c r="L5368" s="1" t="s">
        <v>93</v>
      </c>
      <c r="M5368" s="1" t="s">
        <v>60</v>
      </c>
      <c r="N5368" s="1" t="s">
        <v>61</v>
      </c>
    </row>
    <row r="5369" spans="1:15" x14ac:dyDescent="0.25">
      <c r="A5369" s="1" t="s">
        <v>2333</v>
      </c>
      <c r="B5369" s="1" t="s">
        <v>2334</v>
      </c>
      <c r="C5369" s="1" t="s">
        <v>2335</v>
      </c>
      <c r="D5369" s="1" t="s">
        <v>2322</v>
      </c>
      <c r="E5369" s="1" t="s">
        <v>2242</v>
      </c>
      <c r="F5369" s="1" t="s">
        <v>2323</v>
      </c>
      <c r="I5369">
        <v>34.33</v>
      </c>
      <c r="J5369" s="1" t="s">
        <v>58</v>
      </c>
      <c r="K5369" s="2">
        <f>+I5369</f>
        <v>34.33</v>
      </c>
      <c r="L5369" s="1" t="s">
        <v>93</v>
      </c>
      <c r="M5369" s="1" t="s">
        <v>60</v>
      </c>
      <c r="N5369" s="1" t="s">
        <v>2230</v>
      </c>
    </row>
    <row r="5370" spans="1:15" x14ac:dyDescent="0.25">
      <c r="A5370" s="1" t="s">
        <v>2329</v>
      </c>
      <c r="B5370" s="1" t="s">
        <v>2330</v>
      </c>
      <c r="C5370" s="1" t="s">
        <v>2331</v>
      </c>
      <c r="D5370" s="1" t="s">
        <v>2322</v>
      </c>
      <c r="E5370" s="1" t="s">
        <v>2242</v>
      </c>
      <c r="F5370" s="1" t="s">
        <v>2323</v>
      </c>
      <c r="I5370">
        <v>27.33</v>
      </c>
      <c r="J5370" s="1" t="s">
        <v>58</v>
      </c>
      <c r="K5370" s="2">
        <f>+I5370</f>
        <v>27.33</v>
      </c>
      <c r="L5370" s="1" t="s">
        <v>82</v>
      </c>
      <c r="M5370" s="1" t="s">
        <v>83</v>
      </c>
      <c r="O5370" s="1" t="s">
        <v>264</v>
      </c>
    </row>
    <row r="5371" spans="1:15" x14ac:dyDescent="0.25">
      <c r="A5371" s="1" t="s">
        <v>2329</v>
      </c>
      <c r="B5371" s="1" t="s">
        <v>2330</v>
      </c>
      <c r="C5371" s="1" t="s">
        <v>2331</v>
      </c>
      <c r="D5371" s="1" t="s">
        <v>2322</v>
      </c>
      <c r="E5371" s="1" t="s">
        <v>2242</v>
      </c>
      <c r="F5371" s="1" t="s">
        <v>2323</v>
      </c>
      <c r="I5371">
        <v>27.33</v>
      </c>
      <c r="J5371" s="1" t="s">
        <v>58</v>
      </c>
      <c r="K5371" s="2">
        <f>+I5371</f>
        <v>27.33</v>
      </c>
      <c r="L5371" s="1" t="s">
        <v>93</v>
      </c>
      <c r="M5371" s="1" t="s">
        <v>60</v>
      </c>
      <c r="N5371" s="1" t="s">
        <v>61</v>
      </c>
    </row>
    <row r="5372" spans="1:15" x14ac:dyDescent="0.25">
      <c r="A5372" s="1" t="s">
        <v>2329</v>
      </c>
      <c r="B5372" s="1" t="s">
        <v>2330</v>
      </c>
      <c r="C5372" s="1" t="s">
        <v>2331</v>
      </c>
      <c r="D5372" s="1" t="s">
        <v>2322</v>
      </c>
      <c r="E5372" s="1" t="s">
        <v>2242</v>
      </c>
      <c r="F5372" s="1" t="s">
        <v>2323</v>
      </c>
      <c r="I5372">
        <v>27.33</v>
      </c>
      <c r="J5372" s="1" t="s">
        <v>58</v>
      </c>
      <c r="K5372" s="2">
        <f>+I5372</f>
        <v>27.33</v>
      </c>
      <c r="L5372" s="1" t="s">
        <v>125</v>
      </c>
      <c r="M5372" s="1" t="s">
        <v>211</v>
      </c>
    </row>
    <row r="5373" spans="1:15" x14ac:dyDescent="0.25">
      <c r="A5373" s="1" t="s">
        <v>2325</v>
      </c>
      <c r="B5373" s="1" t="s">
        <v>2326</v>
      </c>
      <c r="C5373" s="1" t="s">
        <v>2327</v>
      </c>
      <c r="D5373" s="1" t="s">
        <v>2241</v>
      </c>
      <c r="E5373" s="1" t="s">
        <v>2242</v>
      </c>
      <c r="F5373" s="1" t="s">
        <v>2243</v>
      </c>
      <c r="I5373">
        <v>47.14</v>
      </c>
      <c r="J5373" s="1" t="s">
        <v>58</v>
      </c>
      <c r="K5373" s="2">
        <f>+I5373</f>
        <v>47.14</v>
      </c>
      <c r="L5373" s="1" t="s">
        <v>82</v>
      </c>
      <c r="M5373" s="1" t="s">
        <v>83</v>
      </c>
      <c r="O5373" s="1" t="s">
        <v>264</v>
      </c>
    </row>
    <row r="5374" spans="1:15" x14ac:dyDescent="0.25">
      <c r="A5374" s="1" t="s">
        <v>2325</v>
      </c>
      <c r="B5374" s="1" t="s">
        <v>2326</v>
      </c>
      <c r="C5374" s="1" t="s">
        <v>2327</v>
      </c>
      <c r="D5374" s="1" t="s">
        <v>2241</v>
      </c>
      <c r="E5374" s="1" t="s">
        <v>2242</v>
      </c>
      <c r="F5374" s="1" t="s">
        <v>2243</v>
      </c>
      <c r="I5374">
        <v>47.14</v>
      </c>
      <c r="J5374" s="1" t="s">
        <v>58</v>
      </c>
      <c r="K5374" s="2">
        <f>+I5374</f>
        <v>47.14</v>
      </c>
      <c r="L5374" s="1" t="s">
        <v>82</v>
      </c>
      <c r="M5374" s="1" t="s">
        <v>83</v>
      </c>
      <c r="O5374" s="1" t="s">
        <v>260</v>
      </c>
    </row>
    <row r="5375" spans="1:15" x14ac:dyDescent="0.25">
      <c r="A5375" s="1" t="s">
        <v>2325</v>
      </c>
      <c r="B5375" s="1" t="s">
        <v>2326</v>
      </c>
      <c r="C5375" s="1" t="s">
        <v>2327</v>
      </c>
      <c r="D5375" s="1" t="s">
        <v>2241</v>
      </c>
      <c r="E5375" s="1" t="s">
        <v>2242</v>
      </c>
      <c r="F5375" s="1" t="s">
        <v>2243</v>
      </c>
      <c r="I5375">
        <v>47.14</v>
      </c>
      <c r="J5375" s="1" t="s">
        <v>58</v>
      </c>
      <c r="K5375" s="2">
        <f>+I5375</f>
        <v>47.14</v>
      </c>
      <c r="L5375" s="1" t="s">
        <v>93</v>
      </c>
      <c r="M5375" s="1" t="s">
        <v>60</v>
      </c>
      <c r="N5375" s="1" t="s">
        <v>2200</v>
      </c>
    </row>
    <row r="5376" spans="1:15" x14ac:dyDescent="0.25">
      <c r="A5376" s="1" t="s">
        <v>2325</v>
      </c>
      <c r="B5376" s="1" t="s">
        <v>2326</v>
      </c>
      <c r="C5376" s="1" t="s">
        <v>2327</v>
      </c>
      <c r="D5376" s="1" t="s">
        <v>2241</v>
      </c>
      <c r="E5376" s="1" t="s">
        <v>2242</v>
      </c>
      <c r="F5376" s="1" t="s">
        <v>2243</v>
      </c>
      <c r="I5376">
        <v>47.14</v>
      </c>
      <c r="J5376" s="1" t="s">
        <v>58</v>
      </c>
      <c r="K5376" s="2">
        <f>+I5376</f>
        <v>47.14</v>
      </c>
      <c r="L5376" s="1" t="s">
        <v>93</v>
      </c>
      <c r="M5376" s="1" t="s">
        <v>60</v>
      </c>
      <c r="N5376" s="1" t="s">
        <v>2230</v>
      </c>
    </row>
    <row r="5377" spans="1:15" x14ac:dyDescent="0.25">
      <c r="A5377" s="1" t="s">
        <v>2325</v>
      </c>
      <c r="B5377" s="1" t="s">
        <v>2326</v>
      </c>
      <c r="C5377" s="1" t="s">
        <v>2327</v>
      </c>
      <c r="D5377" s="1" t="s">
        <v>2241</v>
      </c>
      <c r="E5377" s="1" t="s">
        <v>2242</v>
      </c>
      <c r="F5377" s="1" t="s">
        <v>2243</v>
      </c>
      <c r="I5377">
        <v>47.14</v>
      </c>
      <c r="J5377" s="1" t="s">
        <v>58</v>
      </c>
      <c r="K5377" s="2">
        <f>+I5377</f>
        <v>47.14</v>
      </c>
      <c r="L5377" s="1" t="s">
        <v>93</v>
      </c>
      <c r="M5377" s="1" t="s">
        <v>60</v>
      </c>
      <c r="N5377" s="1" t="s">
        <v>2210</v>
      </c>
    </row>
    <row r="5378" spans="1:15" x14ac:dyDescent="0.25">
      <c r="A5378" s="1" t="s">
        <v>2325</v>
      </c>
      <c r="B5378" s="1" t="s">
        <v>2326</v>
      </c>
      <c r="C5378" s="1" t="s">
        <v>2327</v>
      </c>
      <c r="D5378" s="1" t="s">
        <v>2241</v>
      </c>
      <c r="E5378" s="1" t="s">
        <v>2242</v>
      </c>
      <c r="F5378" s="1" t="s">
        <v>2243</v>
      </c>
      <c r="I5378">
        <v>47.14</v>
      </c>
      <c r="J5378" s="1" t="s">
        <v>58</v>
      </c>
      <c r="K5378" s="2">
        <f>+I5378</f>
        <v>47.14</v>
      </c>
      <c r="L5378" s="1" t="s">
        <v>93</v>
      </c>
      <c r="M5378" s="1" t="s">
        <v>60</v>
      </c>
      <c r="N5378" s="1" t="s">
        <v>61</v>
      </c>
    </row>
    <row r="5379" spans="1:15" x14ac:dyDescent="0.25">
      <c r="A5379" s="1" t="s">
        <v>2325</v>
      </c>
      <c r="B5379" s="1" t="s">
        <v>2326</v>
      </c>
      <c r="C5379" s="1" t="s">
        <v>2327</v>
      </c>
      <c r="D5379" s="1" t="s">
        <v>2241</v>
      </c>
      <c r="E5379" s="1" t="s">
        <v>2242</v>
      </c>
      <c r="F5379" s="1" t="s">
        <v>2243</v>
      </c>
      <c r="I5379">
        <v>47.14</v>
      </c>
      <c r="J5379" s="1" t="s">
        <v>58</v>
      </c>
      <c r="K5379" s="2">
        <f>+I5379</f>
        <v>47.14</v>
      </c>
      <c r="L5379" s="1" t="s">
        <v>93</v>
      </c>
      <c r="M5379" s="1" t="s">
        <v>211</v>
      </c>
    </row>
    <row r="5380" spans="1:15" x14ac:dyDescent="0.25">
      <c r="A5380" s="1" t="s">
        <v>2319</v>
      </c>
      <c r="B5380" s="1" t="s">
        <v>2320</v>
      </c>
      <c r="C5380" s="1" t="s">
        <v>2321</v>
      </c>
      <c r="D5380" s="1" t="s">
        <v>2322</v>
      </c>
      <c r="E5380" s="1" t="s">
        <v>2242</v>
      </c>
      <c r="F5380" s="1" t="s">
        <v>2323</v>
      </c>
      <c r="I5380">
        <v>47</v>
      </c>
      <c r="J5380" s="1" t="s">
        <v>58</v>
      </c>
      <c r="K5380" s="2">
        <f>+I5380</f>
        <v>47</v>
      </c>
      <c r="L5380" s="1" t="s">
        <v>82</v>
      </c>
      <c r="M5380" s="1" t="s">
        <v>83</v>
      </c>
      <c r="O5380" s="1" t="s">
        <v>264</v>
      </c>
    </row>
    <row r="5381" spans="1:15" x14ac:dyDescent="0.25">
      <c r="A5381" s="1" t="s">
        <v>2319</v>
      </c>
      <c r="B5381" s="1" t="s">
        <v>2320</v>
      </c>
      <c r="C5381" s="1" t="s">
        <v>2321</v>
      </c>
      <c r="D5381" s="1" t="s">
        <v>2322</v>
      </c>
      <c r="E5381" s="1" t="s">
        <v>2242</v>
      </c>
      <c r="F5381" s="1" t="s">
        <v>2323</v>
      </c>
      <c r="I5381">
        <v>47</v>
      </c>
      <c r="J5381" s="1" t="s">
        <v>58</v>
      </c>
      <c r="K5381" s="2">
        <f>+I5381</f>
        <v>47</v>
      </c>
      <c r="L5381" s="1" t="s">
        <v>82</v>
      </c>
      <c r="M5381" s="1" t="s">
        <v>83</v>
      </c>
      <c r="O5381" s="1" t="s">
        <v>289</v>
      </c>
    </row>
    <row r="5382" spans="1:15" x14ac:dyDescent="0.25">
      <c r="A5382" s="1" t="s">
        <v>2319</v>
      </c>
      <c r="B5382" s="1" t="s">
        <v>2320</v>
      </c>
      <c r="C5382" s="1" t="s">
        <v>2321</v>
      </c>
      <c r="D5382" s="1" t="s">
        <v>2322</v>
      </c>
      <c r="E5382" s="1" t="s">
        <v>2242</v>
      </c>
      <c r="F5382" s="1" t="s">
        <v>2323</v>
      </c>
      <c r="I5382">
        <v>47</v>
      </c>
      <c r="J5382" s="1" t="s">
        <v>58</v>
      </c>
      <c r="K5382" s="2">
        <f>+I5382</f>
        <v>47</v>
      </c>
      <c r="L5382" s="1" t="s">
        <v>93</v>
      </c>
      <c r="M5382" s="1" t="s">
        <v>60</v>
      </c>
      <c r="N5382" s="1" t="s">
        <v>61</v>
      </c>
    </row>
    <row r="5383" spans="1:15" x14ac:dyDescent="0.25">
      <c r="A5383" s="1" t="s">
        <v>2319</v>
      </c>
      <c r="B5383" s="1" t="s">
        <v>2320</v>
      </c>
      <c r="C5383" s="1" t="s">
        <v>2321</v>
      </c>
      <c r="D5383" s="1" t="s">
        <v>2322</v>
      </c>
      <c r="E5383" s="1" t="s">
        <v>2242</v>
      </c>
      <c r="F5383" s="1" t="s">
        <v>2323</v>
      </c>
      <c r="I5383">
        <v>47</v>
      </c>
      <c r="J5383" s="1" t="s">
        <v>58</v>
      </c>
      <c r="K5383" s="2">
        <f>+I5383</f>
        <v>47</v>
      </c>
      <c r="L5383" s="1" t="s">
        <v>93</v>
      </c>
      <c r="M5383" s="1" t="s">
        <v>60</v>
      </c>
      <c r="N5383" s="1" t="s">
        <v>2230</v>
      </c>
    </row>
    <row r="5384" spans="1:15" x14ac:dyDescent="0.25">
      <c r="A5384" s="1" t="s">
        <v>2319</v>
      </c>
      <c r="B5384" s="1" t="s">
        <v>2320</v>
      </c>
      <c r="C5384" s="1" t="s">
        <v>2321</v>
      </c>
      <c r="D5384" s="1" t="s">
        <v>2322</v>
      </c>
      <c r="E5384" s="1" t="s">
        <v>2242</v>
      </c>
      <c r="F5384" s="1" t="s">
        <v>2323</v>
      </c>
      <c r="I5384">
        <v>47</v>
      </c>
      <c r="J5384" s="1" t="s">
        <v>58</v>
      </c>
      <c r="K5384" s="2">
        <f>+I5384</f>
        <v>47</v>
      </c>
      <c r="L5384" s="1" t="s">
        <v>93</v>
      </c>
      <c r="M5384" s="1" t="s">
        <v>60</v>
      </c>
      <c r="N5384" s="1" t="s">
        <v>2210</v>
      </c>
    </row>
    <row r="5385" spans="1:15" x14ac:dyDescent="0.25">
      <c r="A5385" s="1" t="s">
        <v>2315</v>
      </c>
      <c r="B5385" s="1" t="s">
        <v>2316</v>
      </c>
      <c r="C5385" s="1" t="s">
        <v>2317</v>
      </c>
      <c r="D5385" s="1" t="s">
        <v>2241</v>
      </c>
      <c r="E5385" s="1" t="s">
        <v>2242</v>
      </c>
      <c r="F5385" s="1" t="s">
        <v>2243</v>
      </c>
      <c r="I5385">
        <v>0.03</v>
      </c>
      <c r="J5385" s="1" t="s">
        <v>58</v>
      </c>
      <c r="K5385" s="2">
        <f>+I5385</f>
        <v>0.03</v>
      </c>
      <c r="L5385" s="1" t="s">
        <v>93</v>
      </c>
      <c r="M5385" s="1" t="s">
        <v>167</v>
      </c>
    </row>
    <row r="5386" spans="1:15" x14ac:dyDescent="0.25">
      <c r="A5386" s="1" t="s">
        <v>2312</v>
      </c>
      <c r="B5386" s="1" t="s">
        <v>2313</v>
      </c>
      <c r="C5386" s="1" t="s">
        <v>2314</v>
      </c>
      <c r="D5386" s="1" t="s">
        <v>2241</v>
      </c>
      <c r="E5386" s="1" t="s">
        <v>2242</v>
      </c>
      <c r="F5386" s="1" t="s">
        <v>2243</v>
      </c>
      <c r="I5386">
        <v>83.3</v>
      </c>
      <c r="J5386" s="1" t="s">
        <v>58</v>
      </c>
      <c r="K5386" s="2">
        <f>+I5386</f>
        <v>83.3</v>
      </c>
      <c r="L5386" s="1" t="s">
        <v>82</v>
      </c>
      <c r="M5386" s="1" t="s">
        <v>83</v>
      </c>
      <c r="O5386" s="1" t="s">
        <v>264</v>
      </c>
    </row>
    <row r="5387" spans="1:15" x14ac:dyDescent="0.25">
      <c r="A5387" s="1" t="s">
        <v>2312</v>
      </c>
      <c r="B5387" s="1" t="s">
        <v>2313</v>
      </c>
      <c r="C5387" s="1" t="s">
        <v>2314</v>
      </c>
      <c r="D5387" s="1" t="s">
        <v>2241</v>
      </c>
      <c r="E5387" s="1" t="s">
        <v>2242</v>
      </c>
      <c r="F5387" s="1" t="s">
        <v>2243</v>
      </c>
      <c r="I5387">
        <v>83.3</v>
      </c>
      <c r="J5387" s="1" t="s">
        <v>58</v>
      </c>
      <c r="K5387" s="2">
        <f>+I5387</f>
        <v>83.3</v>
      </c>
      <c r="L5387" s="1" t="s">
        <v>93</v>
      </c>
      <c r="M5387" s="1" t="s">
        <v>60</v>
      </c>
      <c r="N5387" s="1" t="s">
        <v>61</v>
      </c>
    </row>
    <row r="5388" spans="1:15" x14ac:dyDescent="0.25">
      <c r="A5388" s="1" t="s">
        <v>2312</v>
      </c>
      <c r="B5388" s="1" t="s">
        <v>2313</v>
      </c>
      <c r="C5388" s="1" t="s">
        <v>2314</v>
      </c>
      <c r="D5388" s="1" t="s">
        <v>2241</v>
      </c>
      <c r="E5388" s="1" t="s">
        <v>2242</v>
      </c>
      <c r="F5388" s="1" t="s">
        <v>2243</v>
      </c>
      <c r="I5388">
        <v>83.3</v>
      </c>
      <c r="J5388" s="1" t="s">
        <v>58</v>
      </c>
      <c r="K5388" s="2">
        <f>+I5388</f>
        <v>83.3</v>
      </c>
      <c r="L5388" s="1" t="s">
        <v>93</v>
      </c>
      <c r="M5388" s="1" t="s">
        <v>211</v>
      </c>
    </row>
    <row r="5389" spans="1:15" x14ac:dyDescent="0.25">
      <c r="A5389" s="1" t="s">
        <v>2308</v>
      </c>
      <c r="B5389" s="1" t="s">
        <v>2309</v>
      </c>
      <c r="C5389" s="1" t="s">
        <v>2310</v>
      </c>
      <c r="D5389" s="1" t="s">
        <v>2241</v>
      </c>
      <c r="E5389" s="1" t="s">
        <v>2242</v>
      </c>
      <c r="F5389" s="1" t="s">
        <v>2243</v>
      </c>
      <c r="I5389">
        <v>4.2000000000000003E-2</v>
      </c>
      <c r="J5389" s="1" t="s">
        <v>58</v>
      </c>
      <c r="K5389" s="2">
        <f>+I5389</f>
        <v>4.2000000000000003E-2</v>
      </c>
      <c r="L5389" s="1" t="s">
        <v>93</v>
      </c>
      <c r="M5389" s="1" t="s">
        <v>167</v>
      </c>
    </row>
    <row r="5390" spans="1:15" x14ac:dyDescent="0.25">
      <c r="A5390" s="1" t="s">
        <v>2303</v>
      </c>
      <c r="B5390" s="1" t="s">
        <v>2304</v>
      </c>
      <c r="C5390" s="1" t="s">
        <v>2305</v>
      </c>
      <c r="D5390" s="1" t="s">
        <v>2241</v>
      </c>
      <c r="E5390" s="1" t="s">
        <v>2242</v>
      </c>
      <c r="F5390" s="1" t="s">
        <v>2243</v>
      </c>
      <c r="I5390">
        <v>250</v>
      </c>
      <c r="J5390" s="1" t="s">
        <v>58</v>
      </c>
      <c r="K5390" s="2">
        <f>+I5390</f>
        <v>250</v>
      </c>
      <c r="L5390" s="1" t="s">
        <v>93</v>
      </c>
      <c r="M5390" s="1" t="s">
        <v>60</v>
      </c>
      <c r="N5390" s="1" t="s">
        <v>61</v>
      </c>
    </row>
    <row r="5391" spans="1:15" x14ac:dyDescent="0.25">
      <c r="A5391" s="1" t="s">
        <v>2303</v>
      </c>
      <c r="B5391" s="1" t="s">
        <v>2304</v>
      </c>
      <c r="C5391" s="1" t="s">
        <v>2305</v>
      </c>
      <c r="D5391" s="1" t="s">
        <v>2241</v>
      </c>
      <c r="E5391" s="1" t="s">
        <v>2242</v>
      </c>
      <c r="F5391" s="1" t="s">
        <v>2243</v>
      </c>
      <c r="I5391">
        <v>250</v>
      </c>
      <c r="J5391" s="1" t="s">
        <v>58</v>
      </c>
      <c r="K5391" s="2">
        <f>+I5391</f>
        <v>250</v>
      </c>
      <c r="L5391" s="1" t="s">
        <v>93</v>
      </c>
      <c r="M5391" s="1" t="s">
        <v>60</v>
      </c>
      <c r="N5391" s="1" t="s">
        <v>2210</v>
      </c>
    </row>
    <row r="5392" spans="1:15" x14ac:dyDescent="0.25">
      <c r="A5392" s="1" t="s">
        <v>2303</v>
      </c>
      <c r="B5392" s="1" t="s">
        <v>2304</v>
      </c>
      <c r="C5392" s="1" t="s">
        <v>2305</v>
      </c>
      <c r="D5392" s="1" t="s">
        <v>2241</v>
      </c>
      <c r="E5392" s="1" t="s">
        <v>2242</v>
      </c>
      <c r="F5392" s="1" t="s">
        <v>2243</v>
      </c>
      <c r="I5392">
        <v>250</v>
      </c>
      <c r="J5392" s="1" t="s">
        <v>58</v>
      </c>
      <c r="K5392" s="2">
        <f>+I5392</f>
        <v>250</v>
      </c>
      <c r="L5392" s="1" t="s">
        <v>93</v>
      </c>
      <c r="M5392" s="1" t="s">
        <v>60</v>
      </c>
      <c r="N5392" s="1" t="s">
        <v>2230</v>
      </c>
    </row>
    <row r="5393" spans="1:15" x14ac:dyDescent="0.25">
      <c r="A5393" s="1" t="s">
        <v>2303</v>
      </c>
      <c r="B5393" s="1" t="s">
        <v>2304</v>
      </c>
      <c r="C5393" s="1" t="s">
        <v>2305</v>
      </c>
      <c r="D5393" s="1" t="s">
        <v>2241</v>
      </c>
      <c r="E5393" s="1" t="s">
        <v>2242</v>
      </c>
      <c r="F5393" s="1" t="s">
        <v>2243</v>
      </c>
      <c r="I5393">
        <v>250</v>
      </c>
      <c r="J5393" s="1" t="s">
        <v>58</v>
      </c>
      <c r="K5393" s="2">
        <f>+I5393</f>
        <v>250</v>
      </c>
      <c r="L5393" s="1" t="s">
        <v>93</v>
      </c>
      <c r="M5393" s="1" t="s">
        <v>211</v>
      </c>
    </row>
    <row r="5394" spans="1:15" x14ac:dyDescent="0.25">
      <c r="A5394" s="1" t="s">
        <v>2300</v>
      </c>
      <c r="B5394" s="1" t="s">
        <v>2301</v>
      </c>
      <c r="C5394" s="1" t="s">
        <v>2302</v>
      </c>
      <c r="D5394" s="1" t="s">
        <v>2293</v>
      </c>
      <c r="E5394" s="1" t="s">
        <v>2242</v>
      </c>
      <c r="F5394" s="1" t="s">
        <v>2248</v>
      </c>
      <c r="I5394">
        <v>137.75</v>
      </c>
      <c r="J5394" s="1" t="s">
        <v>58</v>
      </c>
      <c r="K5394" s="2">
        <f>+I5394</f>
        <v>137.75</v>
      </c>
      <c r="L5394" s="1" t="s">
        <v>82</v>
      </c>
      <c r="M5394" s="1" t="s">
        <v>83</v>
      </c>
      <c r="O5394" s="1" t="s">
        <v>264</v>
      </c>
    </row>
    <row r="5395" spans="1:15" x14ac:dyDescent="0.25">
      <c r="A5395" s="1" t="s">
        <v>2300</v>
      </c>
      <c r="B5395" s="1" t="s">
        <v>2301</v>
      </c>
      <c r="C5395" s="1" t="s">
        <v>2302</v>
      </c>
      <c r="D5395" s="1" t="s">
        <v>2293</v>
      </c>
      <c r="E5395" s="1" t="s">
        <v>2242</v>
      </c>
      <c r="F5395" s="1" t="s">
        <v>2248</v>
      </c>
      <c r="I5395">
        <v>137.75</v>
      </c>
      <c r="J5395" s="1" t="s">
        <v>58</v>
      </c>
      <c r="K5395" s="2">
        <f>+I5395</f>
        <v>137.75</v>
      </c>
      <c r="L5395" s="1" t="s">
        <v>82</v>
      </c>
      <c r="M5395" s="1" t="s">
        <v>83</v>
      </c>
      <c r="O5395" s="1" t="s">
        <v>260</v>
      </c>
    </row>
    <row r="5396" spans="1:15" x14ac:dyDescent="0.25">
      <c r="A5396" s="1" t="s">
        <v>2300</v>
      </c>
      <c r="B5396" s="1" t="s">
        <v>2301</v>
      </c>
      <c r="C5396" s="1" t="s">
        <v>2302</v>
      </c>
      <c r="D5396" s="1" t="s">
        <v>2293</v>
      </c>
      <c r="E5396" s="1" t="s">
        <v>2242</v>
      </c>
      <c r="F5396" s="1" t="s">
        <v>2248</v>
      </c>
      <c r="I5396">
        <v>137.75</v>
      </c>
      <c r="J5396" s="1" t="s">
        <v>58</v>
      </c>
      <c r="K5396" s="2">
        <f>+I5396</f>
        <v>137.75</v>
      </c>
      <c r="L5396" s="1" t="s">
        <v>93</v>
      </c>
      <c r="M5396" s="1" t="s">
        <v>60</v>
      </c>
      <c r="N5396" s="1" t="s">
        <v>61</v>
      </c>
    </row>
    <row r="5397" spans="1:15" x14ac:dyDescent="0.25">
      <c r="A5397" s="1" t="s">
        <v>2300</v>
      </c>
      <c r="B5397" s="1" t="s">
        <v>2301</v>
      </c>
      <c r="C5397" s="1" t="s">
        <v>2302</v>
      </c>
      <c r="D5397" s="1" t="s">
        <v>2293</v>
      </c>
      <c r="E5397" s="1" t="s">
        <v>2242</v>
      </c>
      <c r="F5397" s="1" t="s">
        <v>2248</v>
      </c>
      <c r="I5397">
        <v>137.75</v>
      </c>
      <c r="J5397" s="1" t="s">
        <v>58</v>
      </c>
      <c r="K5397" s="2">
        <f>+I5397</f>
        <v>137.75</v>
      </c>
      <c r="L5397" s="1" t="s">
        <v>93</v>
      </c>
      <c r="M5397" s="1" t="s">
        <v>60</v>
      </c>
      <c r="N5397" s="1" t="s">
        <v>2230</v>
      </c>
    </row>
    <row r="5398" spans="1:15" x14ac:dyDescent="0.25">
      <c r="A5398" s="1" t="s">
        <v>2295</v>
      </c>
      <c r="B5398" s="1" t="s">
        <v>2296</v>
      </c>
      <c r="C5398" s="1" t="s">
        <v>2297</v>
      </c>
      <c r="D5398" s="1" t="s">
        <v>2241</v>
      </c>
      <c r="E5398" s="1" t="s">
        <v>2242</v>
      </c>
      <c r="F5398" s="1" t="s">
        <v>2243</v>
      </c>
      <c r="I5398">
        <v>50</v>
      </c>
      <c r="J5398" s="1" t="s">
        <v>58</v>
      </c>
      <c r="K5398" s="2">
        <f>+I5398</f>
        <v>50</v>
      </c>
      <c r="L5398" s="1" t="s">
        <v>93</v>
      </c>
      <c r="M5398" s="1" t="s">
        <v>60</v>
      </c>
      <c r="N5398" s="1" t="s">
        <v>61</v>
      </c>
    </row>
    <row r="5399" spans="1:15" x14ac:dyDescent="0.25">
      <c r="A5399" s="1" t="s">
        <v>2295</v>
      </c>
      <c r="B5399" s="1" t="s">
        <v>2296</v>
      </c>
      <c r="C5399" s="1" t="s">
        <v>2297</v>
      </c>
      <c r="D5399" s="1" t="s">
        <v>2241</v>
      </c>
      <c r="E5399" s="1" t="s">
        <v>2242</v>
      </c>
      <c r="F5399" s="1" t="s">
        <v>2243</v>
      </c>
      <c r="I5399">
        <v>50</v>
      </c>
      <c r="J5399" s="1" t="s">
        <v>58</v>
      </c>
      <c r="K5399" s="2">
        <f>+I5399</f>
        <v>50</v>
      </c>
      <c r="L5399" s="1" t="s">
        <v>82</v>
      </c>
      <c r="M5399" s="1" t="s">
        <v>83</v>
      </c>
      <c r="O5399" s="1" t="s">
        <v>264</v>
      </c>
    </row>
    <row r="5400" spans="1:15" x14ac:dyDescent="0.25">
      <c r="A5400" s="1" t="s">
        <v>2295</v>
      </c>
      <c r="B5400" s="1" t="s">
        <v>2296</v>
      </c>
      <c r="C5400" s="1" t="s">
        <v>2297</v>
      </c>
      <c r="D5400" s="1" t="s">
        <v>2241</v>
      </c>
      <c r="E5400" s="1" t="s">
        <v>2242</v>
      </c>
      <c r="F5400" s="1" t="s">
        <v>2243</v>
      </c>
      <c r="I5400">
        <v>50</v>
      </c>
      <c r="J5400" s="1" t="s">
        <v>58</v>
      </c>
      <c r="K5400" s="2">
        <f>+I5400</f>
        <v>50</v>
      </c>
      <c r="L5400" s="1" t="s">
        <v>93</v>
      </c>
      <c r="M5400" s="1" t="s">
        <v>60</v>
      </c>
      <c r="N5400" s="1" t="s">
        <v>2200</v>
      </c>
    </row>
    <row r="5401" spans="1:15" x14ac:dyDescent="0.25">
      <c r="A5401" s="1" t="s">
        <v>2295</v>
      </c>
      <c r="B5401" s="1" t="s">
        <v>2296</v>
      </c>
      <c r="C5401" s="1" t="s">
        <v>2297</v>
      </c>
      <c r="D5401" s="1" t="s">
        <v>2241</v>
      </c>
      <c r="E5401" s="1" t="s">
        <v>2242</v>
      </c>
      <c r="F5401" s="1" t="s">
        <v>2243</v>
      </c>
      <c r="I5401">
        <v>50</v>
      </c>
      <c r="J5401" s="1" t="s">
        <v>58</v>
      </c>
      <c r="K5401" s="2">
        <f>+I5401</f>
        <v>50</v>
      </c>
      <c r="L5401" s="1" t="s">
        <v>93</v>
      </c>
      <c r="M5401" s="1" t="s">
        <v>60</v>
      </c>
      <c r="N5401" s="1" t="s">
        <v>2230</v>
      </c>
    </row>
    <row r="5402" spans="1:15" x14ac:dyDescent="0.25">
      <c r="A5402" s="1" t="s">
        <v>2295</v>
      </c>
      <c r="B5402" s="1" t="s">
        <v>2296</v>
      </c>
      <c r="C5402" s="1" t="s">
        <v>2297</v>
      </c>
      <c r="D5402" s="1" t="s">
        <v>2241</v>
      </c>
      <c r="E5402" s="1" t="s">
        <v>2242</v>
      </c>
      <c r="F5402" s="1" t="s">
        <v>2243</v>
      </c>
      <c r="I5402">
        <v>50</v>
      </c>
      <c r="J5402" s="1" t="s">
        <v>58</v>
      </c>
      <c r="K5402" s="2">
        <f>+I5402</f>
        <v>50</v>
      </c>
      <c r="L5402" s="1" t="s">
        <v>93</v>
      </c>
      <c r="M5402" s="1" t="s">
        <v>211</v>
      </c>
    </row>
    <row r="5403" spans="1:15" x14ac:dyDescent="0.25">
      <c r="A5403" s="1" t="s">
        <v>2290</v>
      </c>
      <c r="B5403" s="1" t="s">
        <v>2291</v>
      </c>
      <c r="C5403" s="1" t="s">
        <v>2292</v>
      </c>
      <c r="D5403" s="1" t="s">
        <v>2293</v>
      </c>
      <c r="E5403" s="1" t="s">
        <v>2242</v>
      </c>
      <c r="F5403" s="1" t="s">
        <v>2248</v>
      </c>
      <c r="I5403">
        <v>61</v>
      </c>
      <c r="J5403" s="1" t="s">
        <v>58</v>
      </c>
      <c r="K5403" s="2">
        <f>+I5403</f>
        <v>61</v>
      </c>
      <c r="L5403" s="1" t="s">
        <v>82</v>
      </c>
      <c r="M5403" s="1" t="s">
        <v>83</v>
      </c>
      <c r="O5403" s="1" t="s">
        <v>264</v>
      </c>
    </row>
    <row r="5404" spans="1:15" x14ac:dyDescent="0.25">
      <c r="A5404" s="1" t="s">
        <v>2290</v>
      </c>
      <c r="B5404" s="1" t="s">
        <v>2291</v>
      </c>
      <c r="C5404" s="1" t="s">
        <v>2292</v>
      </c>
      <c r="D5404" s="1" t="s">
        <v>2293</v>
      </c>
      <c r="E5404" s="1" t="s">
        <v>2242</v>
      </c>
      <c r="F5404" s="1" t="s">
        <v>2248</v>
      </c>
      <c r="I5404">
        <v>61</v>
      </c>
      <c r="J5404" s="1" t="s">
        <v>58</v>
      </c>
      <c r="K5404" s="2">
        <f>+I5404</f>
        <v>61</v>
      </c>
      <c r="L5404" s="1" t="s">
        <v>82</v>
      </c>
      <c r="M5404" s="1" t="s">
        <v>83</v>
      </c>
      <c r="O5404" s="1" t="s">
        <v>260</v>
      </c>
    </row>
    <row r="5405" spans="1:15" x14ac:dyDescent="0.25">
      <c r="A5405" s="1" t="s">
        <v>2290</v>
      </c>
      <c r="B5405" s="1" t="s">
        <v>2291</v>
      </c>
      <c r="C5405" s="1" t="s">
        <v>2292</v>
      </c>
      <c r="D5405" s="1" t="s">
        <v>2293</v>
      </c>
      <c r="E5405" s="1" t="s">
        <v>2242</v>
      </c>
      <c r="F5405" s="1" t="s">
        <v>2248</v>
      </c>
      <c r="I5405">
        <v>61</v>
      </c>
      <c r="J5405" s="1" t="s">
        <v>58</v>
      </c>
      <c r="K5405" s="2">
        <f>+I5405</f>
        <v>61</v>
      </c>
      <c r="L5405" s="1" t="s">
        <v>93</v>
      </c>
      <c r="M5405" s="1" t="s">
        <v>60</v>
      </c>
      <c r="N5405" s="1" t="s">
        <v>61</v>
      </c>
    </row>
    <row r="5406" spans="1:15" x14ac:dyDescent="0.25">
      <c r="A5406" s="1" t="s">
        <v>2290</v>
      </c>
      <c r="B5406" s="1" t="s">
        <v>2291</v>
      </c>
      <c r="C5406" s="1" t="s">
        <v>2292</v>
      </c>
      <c r="D5406" s="1" t="s">
        <v>2293</v>
      </c>
      <c r="E5406" s="1" t="s">
        <v>2242</v>
      </c>
      <c r="F5406" s="1" t="s">
        <v>2248</v>
      </c>
      <c r="I5406">
        <v>61</v>
      </c>
      <c r="J5406" s="1" t="s">
        <v>58</v>
      </c>
      <c r="K5406" s="2">
        <f>+I5406</f>
        <v>61</v>
      </c>
      <c r="L5406" s="1" t="s">
        <v>93</v>
      </c>
      <c r="M5406" s="1" t="s">
        <v>60</v>
      </c>
      <c r="N5406" s="1" t="s">
        <v>2210</v>
      </c>
    </row>
    <row r="5407" spans="1:15" x14ac:dyDescent="0.25">
      <c r="A5407" s="1" t="s">
        <v>2287</v>
      </c>
      <c r="B5407" s="1" t="s">
        <v>2198</v>
      </c>
      <c r="C5407" s="1" t="s">
        <v>2288</v>
      </c>
      <c r="D5407" s="1" t="s">
        <v>2241</v>
      </c>
      <c r="E5407" s="1" t="s">
        <v>2242</v>
      </c>
      <c r="F5407" s="1" t="s">
        <v>2243</v>
      </c>
      <c r="I5407">
        <v>28.57</v>
      </c>
      <c r="J5407" s="1" t="s">
        <v>58</v>
      </c>
      <c r="K5407" s="2">
        <f>+I5407</f>
        <v>28.57</v>
      </c>
      <c r="L5407" s="1" t="s">
        <v>82</v>
      </c>
      <c r="M5407" s="1" t="s">
        <v>83</v>
      </c>
      <c r="O5407" s="1" t="s">
        <v>264</v>
      </c>
    </row>
    <row r="5408" spans="1:15" x14ac:dyDescent="0.25">
      <c r="A5408" s="1" t="s">
        <v>2287</v>
      </c>
      <c r="B5408" s="1" t="s">
        <v>2198</v>
      </c>
      <c r="C5408" s="1" t="s">
        <v>2288</v>
      </c>
      <c r="D5408" s="1" t="s">
        <v>2241</v>
      </c>
      <c r="E5408" s="1" t="s">
        <v>2242</v>
      </c>
      <c r="F5408" s="1" t="s">
        <v>2243</v>
      </c>
      <c r="I5408">
        <v>28.57</v>
      </c>
      <c r="J5408" s="1" t="s">
        <v>58</v>
      </c>
      <c r="K5408" s="2">
        <f>+I5408</f>
        <v>28.57</v>
      </c>
      <c r="L5408" s="1" t="s">
        <v>93</v>
      </c>
      <c r="M5408" s="1" t="s">
        <v>60</v>
      </c>
      <c r="N5408" s="1" t="s">
        <v>61</v>
      </c>
    </row>
    <row r="5409" spans="1:15" x14ac:dyDescent="0.25">
      <c r="A5409" s="1" t="s">
        <v>2287</v>
      </c>
      <c r="B5409" s="1" t="s">
        <v>2198</v>
      </c>
      <c r="C5409" s="1" t="s">
        <v>2288</v>
      </c>
      <c r="D5409" s="1" t="s">
        <v>2241</v>
      </c>
      <c r="E5409" s="1" t="s">
        <v>2242</v>
      </c>
      <c r="F5409" s="1" t="s">
        <v>2243</v>
      </c>
      <c r="I5409">
        <v>28.57</v>
      </c>
      <c r="J5409" s="1" t="s">
        <v>58</v>
      </c>
      <c r="K5409" s="2">
        <f>+I5409</f>
        <v>28.57</v>
      </c>
      <c r="L5409" s="1" t="s">
        <v>93</v>
      </c>
      <c r="M5409" s="1" t="s">
        <v>60</v>
      </c>
      <c r="N5409" s="1" t="s">
        <v>2230</v>
      </c>
    </row>
    <row r="5410" spans="1:15" x14ac:dyDescent="0.25">
      <c r="A5410" s="1" t="s">
        <v>2287</v>
      </c>
      <c r="B5410" s="1" t="s">
        <v>2198</v>
      </c>
      <c r="C5410" s="1" t="s">
        <v>2288</v>
      </c>
      <c r="D5410" s="1" t="s">
        <v>2241</v>
      </c>
      <c r="E5410" s="1" t="s">
        <v>2242</v>
      </c>
      <c r="F5410" s="1" t="s">
        <v>2243</v>
      </c>
      <c r="I5410">
        <v>28.57</v>
      </c>
      <c r="J5410" s="1" t="s">
        <v>58</v>
      </c>
      <c r="K5410" s="2">
        <f>+I5410</f>
        <v>28.57</v>
      </c>
      <c r="L5410" s="1" t="s">
        <v>93</v>
      </c>
      <c r="M5410" s="1" t="s">
        <v>60</v>
      </c>
      <c r="N5410" s="1" t="s">
        <v>359</v>
      </c>
    </row>
    <row r="5411" spans="1:15" x14ac:dyDescent="0.25">
      <c r="A5411" s="1" t="s">
        <v>2287</v>
      </c>
      <c r="B5411" s="1" t="s">
        <v>2198</v>
      </c>
      <c r="C5411" s="1" t="s">
        <v>2288</v>
      </c>
      <c r="D5411" s="1" t="s">
        <v>2241</v>
      </c>
      <c r="E5411" s="1" t="s">
        <v>2242</v>
      </c>
      <c r="F5411" s="1" t="s">
        <v>2243</v>
      </c>
      <c r="I5411">
        <v>28.57</v>
      </c>
      <c r="J5411" s="1" t="s">
        <v>58</v>
      </c>
      <c r="K5411" s="2">
        <f>+I5411</f>
        <v>28.57</v>
      </c>
      <c r="L5411" s="1" t="s">
        <v>93</v>
      </c>
      <c r="M5411" s="1" t="s">
        <v>60</v>
      </c>
      <c r="N5411" s="1" t="s">
        <v>2200</v>
      </c>
    </row>
    <row r="5412" spans="1:15" x14ac:dyDescent="0.25">
      <c r="A5412" s="1" t="s">
        <v>2287</v>
      </c>
      <c r="B5412" s="1" t="s">
        <v>2198</v>
      </c>
      <c r="C5412" s="1" t="s">
        <v>2288</v>
      </c>
      <c r="D5412" s="1" t="s">
        <v>2241</v>
      </c>
      <c r="E5412" s="1" t="s">
        <v>2242</v>
      </c>
      <c r="F5412" s="1" t="s">
        <v>2243</v>
      </c>
      <c r="I5412">
        <v>28.57</v>
      </c>
      <c r="J5412" s="1" t="s">
        <v>58</v>
      </c>
      <c r="K5412" s="2">
        <f>+I5412</f>
        <v>28.57</v>
      </c>
      <c r="L5412" s="1" t="s">
        <v>93</v>
      </c>
      <c r="M5412" s="1" t="s">
        <v>211</v>
      </c>
    </row>
    <row r="5413" spans="1:15" x14ac:dyDescent="0.25">
      <c r="A5413" s="1" t="s">
        <v>2284</v>
      </c>
      <c r="B5413" s="1" t="s">
        <v>364</v>
      </c>
      <c r="C5413" s="1" t="s">
        <v>2285</v>
      </c>
      <c r="D5413" s="1" t="s">
        <v>2241</v>
      </c>
      <c r="E5413" s="1" t="s">
        <v>2242</v>
      </c>
      <c r="F5413" s="1" t="s">
        <v>2243</v>
      </c>
      <c r="I5413">
        <v>166.7</v>
      </c>
      <c r="J5413" s="1" t="s">
        <v>58</v>
      </c>
      <c r="K5413" s="2">
        <f>+I5413</f>
        <v>166.7</v>
      </c>
      <c r="L5413" s="1" t="s">
        <v>82</v>
      </c>
      <c r="M5413" s="1" t="s">
        <v>83</v>
      </c>
      <c r="O5413" s="1" t="s">
        <v>260</v>
      </c>
    </row>
    <row r="5414" spans="1:15" x14ac:dyDescent="0.25">
      <c r="A5414" s="1" t="s">
        <v>2284</v>
      </c>
      <c r="B5414" s="1" t="s">
        <v>364</v>
      </c>
      <c r="C5414" s="1" t="s">
        <v>2285</v>
      </c>
      <c r="D5414" s="1" t="s">
        <v>2241</v>
      </c>
      <c r="E5414" s="1" t="s">
        <v>2242</v>
      </c>
      <c r="F5414" s="1" t="s">
        <v>2243</v>
      </c>
      <c r="I5414">
        <v>166.7</v>
      </c>
      <c r="J5414" s="1" t="s">
        <v>58</v>
      </c>
      <c r="K5414" s="2">
        <f>+I5414</f>
        <v>166.7</v>
      </c>
      <c r="L5414" s="1" t="s">
        <v>82</v>
      </c>
      <c r="M5414" s="1" t="s">
        <v>83</v>
      </c>
      <c r="O5414" s="1" t="s">
        <v>264</v>
      </c>
    </row>
    <row r="5415" spans="1:15" x14ac:dyDescent="0.25">
      <c r="A5415" s="1" t="s">
        <v>2284</v>
      </c>
      <c r="B5415" s="1" t="s">
        <v>364</v>
      </c>
      <c r="C5415" s="1" t="s">
        <v>2285</v>
      </c>
      <c r="D5415" s="1" t="s">
        <v>2241</v>
      </c>
      <c r="E5415" s="1" t="s">
        <v>2242</v>
      </c>
      <c r="F5415" s="1" t="s">
        <v>2243</v>
      </c>
      <c r="I5415">
        <v>166.7</v>
      </c>
      <c r="J5415" s="1" t="s">
        <v>58</v>
      </c>
      <c r="K5415" s="2">
        <f>+I5415</f>
        <v>166.7</v>
      </c>
      <c r="L5415" s="1" t="s">
        <v>93</v>
      </c>
      <c r="M5415" s="1" t="s">
        <v>60</v>
      </c>
      <c r="N5415" s="1" t="s">
        <v>61</v>
      </c>
    </row>
    <row r="5416" spans="1:15" x14ac:dyDescent="0.25">
      <c r="A5416" s="1" t="s">
        <v>2280</v>
      </c>
      <c r="B5416" s="1" t="s">
        <v>2281</v>
      </c>
      <c r="C5416" s="1" t="s">
        <v>2282</v>
      </c>
      <c r="D5416" s="1" t="s">
        <v>2247</v>
      </c>
      <c r="E5416" s="1" t="s">
        <v>2242</v>
      </c>
      <c r="F5416" s="1" t="s">
        <v>2248</v>
      </c>
      <c r="I5416">
        <v>56</v>
      </c>
      <c r="J5416" s="1" t="s">
        <v>58</v>
      </c>
      <c r="K5416" s="2">
        <f>+I5416</f>
        <v>56</v>
      </c>
      <c r="L5416" s="1" t="s">
        <v>82</v>
      </c>
      <c r="M5416" s="1" t="s">
        <v>83</v>
      </c>
      <c r="O5416" s="1" t="s">
        <v>260</v>
      </c>
    </row>
    <row r="5417" spans="1:15" x14ac:dyDescent="0.25">
      <c r="A5417" s="1" t="s">
        <v>2280</v>
      </c>
      <c r="B5417" s="1" t="s">
        <v>2281</v>
      </c>
      <c r="C5417" s="1" t="s">
        <v>2282</v>
      </c>
      <c r="D5417" s="1" t="s">
        <v>2247</v>
      </c>
      <c r="E5417" s="1" t="s">
        <v>2242</v>
      </c>
      <c r="F5417" s="1" t="s">
        <v>2248</v>
      </c>
      <c r="I5417">
        <v>56</v>
      </c>
      <c r="J5417" s="1" t="s">
        <v>58</v>
      </c>
      <c r="K5417" s="2">
        <f>+I5417</f>
        <v>56</v>
      </c>
      <c r="L5417" s="1" t="s">
        <v>82</v>
      </c>
      <c r="M5417" s="1" t="s">
        <v>83</v>
      </c>
      <c r="O5417" s="1" t="s">
        <v>264</v>
      </c>
    </row>
    <row r="5418" spans="1:15" x14ac:dyDescent="0.25">
      <c r="A5418" s="1" t="s">
        <v>2280</v>
      </c>
      <c r="B5418" s="1" t="s">
        <v>2281</v>
      </c>
      <c r="C5418" s="1" t="s">
        <v>2282</v>
      </c>
      <c r="D5418" s="1" t="s">
        <v>2247</v>
      </c>
      <c r="E5418" s="1" t="s">
        <v>2242</v>
      </c>
      <c r="F5418" s="1" t="s">
        <v>2248</v>
      </c>
      <c r="I5418">
        <v>56</v>
      </c>
      <c r="J5418" s="1" t="s">
        <v>58</v>
      </c>
      <c r="K5418" s="2">
        <f>+I5418</f>
        <v>56</v>
      </c>
      <c r="L5418" s="1" t="s">
        <v>93</v>
      </c>
      <c r="M5418" s="1" t="s">
        <v>60</v>
      </c>
      <c r="N5418" s="1" t="s">
        <v>61</v>
      </c>
    </row>
    <row r="5419" spans="1:15" x14ac:dyDescent="0.25">
      <c r="A5419" s="1" t="s">
        <v>2280</v>
      </c>
      <c r="B5419" s="1" t="s">
        <v>2281</v>
      </c>
      <c r="C5419" s="1" t="s">
        <v>2282</v>
      </c>
      <c r="D5419" s="1" t="s">
        <v>2247</v>
      </c>
      <c r="E5419" s="1" t="s">
        <v>2242</v>
      </c>
      <c r="F5419" s="1" t="s">
        <v>2248</v>
      </c>
      <c r="I5419">
        <v>56</v>
      </c>
      <c r="J5419" s="1" t="s">
        <v>58</v>
      </c>
      <c r="K5419" s="2">
        <f>+I5419</f>
        <v>56</v>
      </c>
      <c r="L5419" s="1" t="s">
        <v>93</v>
      </c>
      <c r="M5419" s="1" t="s">
        <v>60</v>
      </c>
      <c r="N5419" s="1" t="s">
        <v>2210</v>
      </c>
    </row>
    <row r="5420" spans="1:15" x14ac:dyDescent="0.25">
      <c r="A5420" s="1" t="s">
        <v>2276</v>
      </c>
      <c r="B5420" s="1" t="s">
        <v>279</v>
      </c>
      <c r="C5420" s="1" t="s">
        <v>2277</v>
      </c>
      <c r="D5420" s="1" t="s">
        <v>2241</v>
      </c>
      <c r="E5420" s="1" t="s">
        <v>2242</v>
      </c>
      <c r="F5420" s="1" t="s">
        <v>2243</v>
      </c>
      <c r="I5420">
        <v>2.5000000000000001E-2</v>
      </c>
      <c r="J5420" s="1" t="s">
        <v>58</v>
      </c>
      <c r="K5420" s="2">
        <f>+I5420</f>
        <v>2.5000000000000001E-2</v>
      </c>
      <c r="L5420" s="1" t="s">
        <v>93</v>
      </c>
      <c r="M5420" s="1" t="s">
        <v>60</v>
      </c>
      <c r="N5420" s="1" t="s">
        <v>2200</v>
      </c>
    </row>
    <row r="5421" spans="1:15" x14ac:dyDescent="0.25">
      <c r="A5421" s="1" t="s">
        <v>2276</v>
      </c>
      <c r="B5421" s="1" t="s">
        <v>279</v>
      </c>
      <c r="C5421" s="1" t="s">
        <v>2277</v>
      </c>
      <c r="D5421" s="1" t="s">
        <v>2241</v>
      </c>
      <c r="E5421" s="1" t="s">
        <v>2242</v>
      </c>
      <c r="F5421" s="1" t="s">
        <v>2243</v>
      </c>
      <c r="I5421">
        <v>2.5000000000000001E-2</v>
      </c>
      <c r="J5421" s="1" t="s">
        <v>58</v>
      </c>
      <c r="K5421" s="2">
        <f>+I5421</f>
        <v>2.5000000000000001E-2</v>
      </c>
      <c r="L5421" s="1" t="s">
        <v>93</v>
      </c>
      <c r="M5421" s="1" t="s">
        <v>60</v>
      </c>
      <c r="N5421" s="1" t="s">
        <v>2230</v>
      </c>
    </row>
    <row r="5422" spans="1:15" x14ac:dyDescent="0.25">
      <c r="A5422" s="1" t="s">
        <v>2273</v>
      </c>
      <c r="B5422" s="1" t="s">
        <v>2274</v>
      </c>
      <c r="C5422" s="1" t="s">
        <v>2275</v>
      </c>
      <c r="D5422" s="1" t="s">
        <v>2247</v>
      </c>
      <c r="E5422" s="1" t="s">
        <v>2242</v>
      </c>
      <c r="F5422" s="1" t="s">
        <v>2248</v>
      </c>
      <c r="I5422">
        <v>91</v>
      </c>
      <c r="J5422" s="1" t="s">
        <v>58</v>
      </c>
      <c r="K5422" s="2">
        <f>+I5422</f>
        <v>91</v>
      </c>
      <c r="L5422" s="1" t="s">
        <v>82</v>
      </c>
      <c r="M5422" s="1" t="s">
        <v>83</v>
      </c>
      <c r="O5422" s="1" t="s">
        <v>264</v>
      </c>
    </row>
    <row r="5423" spans="1:15" x14ac:dyDescent="0.25">
      <c r="A5423" s="1" t="s">
        <v>2273</v>
      </c>
      <c r="B5423" s="1" t="s">
        <v>2274</v>
      </c>
      <c r="C5423" s="1" t="s">
        <v>2275</v>
      </c>
      <c r="D5423" s="1" t="s">
        <v>2247</v>
      </c>
      <c r="E5423" s="1" t="s">
        <v>2242</v>
      </c>
      <c r="F5423" s="1" t="s">
        <v>2248</v>
      </c>
      <c r="I5423">
        <v>91</v>
      </c>
      <c r="J5423" s="1" t="s">
        <v>58</v>
      </c>
      <c r="K5423" s="2">
        <f>+I5423</f>
        <v>91</v>
      </c>
      <c r="L5423" s="1" t="s">
        <v>82</v>
      </c>
      <c r="M5423" s="1" t="s">
        <v>83</v>
      </c>
      <c r="O5423" s="1" t="s">
        <v>260</v>
      </c>
    </row>
    <row r="5424" spans="1:15" x14ac:dyDescent="0.25">
      <c r="A5424" s="1" t="s">
        <v>2273</v>
      </c>
      <c r="B5424" s="1" t="s">
        <v>2274</v>
      </c>
      <c r="C5424" s="1" t="s">
        <v>2275</v>
      </c>
      <c r="D5424" s="1" t="s">
        <v>2247</v>
      </c>
      <c r="E5424" s="1" t="s">
        <v>2242</v>
      </c>
      <c r="F5424" s="1" t="s">
        <v>2248</v>
      </c>
      <c r="I5424">
        <v>91</v>
      </c>
      <c r="J5424" s="1" t="s">
        <v>58</v>
      </c>
      <c r="K5424" s="2">
        <f>+I5424</f>
        <v>91</v>
      </c>
      <c r="L5424" s="1" t="s">
        <v>93</v>
      </c>
      <c r="M5424" s="1" t="s">
        <v>60</v>
      </c>
      <c r="N5424" s="1" t="s">
        <v>61</v>
      </c>
    </row>
    <row r="5425" spans="1:15" x14ac:dyDescent="0.25">
      <c r="A5425" s="1" t="s">
        <v>2273</v>
      </c>
      <c r="B5425" s="1" t="s">
        <v>2274</v>
      </c>
      <c r="C5425" s="1" t="s">
        <v>2275</v>
      </c>
      <c r="D5425" s="1" t="s">
        <v>2247</v>
      </c>
      <c r="E5425" s="1" t="s">
        <v>2242</v>
      </c>
      <c r="F5425" s="1" t="s">
        <v>2248</v>
      </c>
      <c r="I5425">
        <v>91</v>
      </c>
      <c r="J5425" s="1" t="s">
        <v>58</v>
      </c>
      <c r="K5425" s="2">
        <f>+I5425</f>
        <v>91</v>
      </c>
      <c r="L5425" s="1" t="s">
        <v>93</v>
      </c>
      <c r="M5425" s="1" t="s">
        <v>60</v>
      </c>
      <c r="N5425" s="1" t="s">
        <v>2230</v>
      </c>
    </row>
    <row r="5426" spans="1:15" x14ac:dyDescent="0.25">
      <c r="A5426" s="1" t="s">
        <v>2269</v>
      </c>
      <c r="B5426" s="1" t="s">
        <v>277</v>
      </c>
      <c r="C5426" s="1" t="s">
        <v>2270</v>
      </c>
      <c r="D5426" s="1" t="s">
        <v>2241</v>
      </c>
      <c r="E5426" s="1" t="s">
        <v>2242</v>
      </c>
      <c r="F5426" s="1" t="s">
        <v>2243</v>
      </c>
      <c r="I5426">
        <v>35.700000000000003</v>
      </c>
      <c r="J5426" s="1" t="s">
        <v>58</v>
      </c>
      <c r="K5426" s="2">
        <f>+I5426</f>
        <v>35.700000000000003</v>
      </c>
      <c r="L5426" s="1" t="s">
        <v>82</v>
      </c>
      <c r="M5426" s="1" t="s">
        <v>83</v>
      </c>
      <c r="N5426" s="1" t="s">
        <v>61</v>
      </c>
      <c r="O5426" s="1" t="s">
        <v>264</v>
      </c>
    </row>
    <row r="5427" spans="1:15" x14ac:dyDescent="0.25">
      <c r="A5427" s="1" t="s">
        <v>2269</v>
      </c>
      <c r="B5427" s="1" t="s">
        <v>277</v>
      </c>
      <c r="C5427" s="1" t="s">
        <v>2270</v>
      </c>
      <c r="D5427" s="1" t="s">
        <v>2241</v>
      </c>
      <c r="E5427" s="1" t="s">
        <v>2242</v>
      </c>
      <c r="F5427" s="1" t="s">
        <v>2243</v>
      </c>
      <c r="I5427">
        <v>35.700000000000003</v>
      </c>
      <c r="J5427" s="1" t="s">
        <v>58</v>
      </c>
      <c r="K5427" s="2">
        <f>+I5427</f>
        <v>35.700000000000003</v>
      </c>
      <c r="L5427" s="1" t="s">
        <v>82</v>
      </c>
      <c r="M5427" s="1" t="s">
        <v>83</v>
      </c>
      <c r="O5427" s="1" t="s">
        <v>260</v>
      </c>
    </row>
    <row r="5428" spans="1:15" x14ac:dyDescent="0.25">
      <c r="A5428" s="1" t="s">
        <v>2269</v>
      </c>
      <c r="B5428" s="1" t="s">
        <v>277</v>
      </c>
      <c r="C5428" s="1" t="s">
        <v>2270</v>
      </c>
      <c r="D5428" s="1" t="s">
        <v>2241</v>
      </c>
      <c r="E5428" s="1" t="s">
        <v>2242</v>
      </c>
      <c r="F5428" s="1" t="s">
        <v>2243</v>
      </c>
      <c r="I5428">
        <v>35.700000000000003</v>
      </c>
      <c r="J5428" s="1" t="s">
        <v>58</v>
      </c>
      <c r="K5428" s="2">
        <f>+I5428</f>
        <v>35.700000000000003</v>
      </c>
      <c r="L5428" s="1" t="s">
        <v>82</v>
      </c>
      <c r="M5428" s="1" t="s">
        <v>83</v>
      </c>
      <c r="O5428" s="1" t="s">
        <v>289</v>
      </c>
    </row>
    <row r="5429" spans="1:15" x14ac:dyDescent="0.25">
      <c r="A5429" s="1" t="s">
        <v>2269</v>
      </c>
      <c r="B5429" s="1" t="s">
        <v>277</v>
      </c>
      <c r="C5429" s="1" t="s">
        <v>2270</v>
      </c>
      <c r="D5429" s="1" t="s">
        <v>2241</v>
      </c>
      <c r="E5429" s="1" t="s">
        <v>2242</v>
      </c>
      <c r="F5429" s="1" t="s">
        <v>2243</v>
      </c>
      <c r="I5429">
        <v>35.700000000000003</v>
      </c>
      <c r="J5429" s="1" t="s">
        <v>58</v>
      </c>
      <c r="K5429" s="2">
        <f>+I5429</f>
        <v>35.700000000000003</v>
      </c>
      <c r="L5429" s="1" t="s">
        <v>93</v>
      </c>
      <c r="M5429" s="1" t="s">
        <v>60</v>
      </c>
      <c r="N5429" s="1" t="s">
        <v>61</v>
      </c>
    </row>
    <row r="5430" spans="1:15" x14ac:dyDescent="0.25">
      <c r="A5430" s="1" t="s">
        <v>2269</v>
      </c>
      <c r="B5430" s="1" t="s">
        <v>277</v>
      </c>
      <c r="C5430" s="1" t="s">
        <v>2270</v>
      </c>
      <c r="D5430" s="1" t="s">
        <v>2241</v>
      </c>
      <c r="E5430" s="1" t="s">
        <v>2242</v>
      </c>
      <c r="F5430" s="1" t="s">
        <v>2243</v>
      </c>
      <c r="I5430">
        <v>35.700000000000003</v>
      </c>
      <c r="J5430" s="1" t="s">
        <v>58</v>
      </c>
      <c r="K5430" s="2">
        <f>+I5430</f>
        <v>35.700000000000003</v>
      </c>
      <c r="L5430" s="1" t="s">
        <v>93</v>
      </c>
      <c r="M5430" s="1" t="s">
        <v>60</v>
      </c>
      <c r="N5430" s="1" t="s">
        <v>303</v>
      </c>
    </row>
    <row r="5431" spans="1:15" x14ac:dyDescent="0.25">
      <c r="A5431" s="1" t="s">
        <v>2269</v>
      </c>
      <c r="B5431" s="1" t="s">
        <v>277</v>
      </c>
      <c r="C5431" s="1" t="s">
        <v>2270</v>
      </c>
      <c r="D5431" s="1" t="s">
        <v>2241</v>
      </c>
      <c r="E5431" s="1" t="s">
        <v>2242</v>
      </c>
      <c r="F5431" s="1" t="s">
        <v>2243</v>
      </c>
      <c r="I5431">
        <v>35.700000000000003</v>
      </c>
      <c r="J5431" s="1" t="s">
        <v>58</v>
      </c>
      <c r="K5431" s="2">
        <f>+I5431</f>
        <v>35.700000000000003</v>
      </c>
      <c r="L5431" s="1" t="s">
        <v>93</v>
      </c>
      <c r="M5431" s="1" t="s">
        <v>60</v>
      </c>
      <c r="N5431" s="1" t="s">
        <v>2200</v>
      </c>
    </row>
    <row r="5432" spans="1:15" x14ac:dyDescent="0.25">
      <c r="A5432" s="1" t="s">
        <v>2269</v>
      </c>
      <c r="B5432" s="1" t="s">
        <v>277</v>
      </c>
      <c r="C5432" s="1" t="s">
        <v>2270</v>
      </c>
      <c r="D5432" s="1" t="s">
        <v>2241</v>
      </c>
      <c r="E5432" s="1" t="s">
        <v>2242</v>
      </c>
      <c r="F5432" s="1" t="s">
        <v>2243</v>
      </c>
      <c r="I5432">
        <v>35.700000000000003</v>
      </c>
      <c r="J5432" s="1" t="s">
        <v>58</v>
      </c>
      <c r="K5432" s="2">
        <f>+I5432</f>
        <v>35.700000000000003</v>
      </c>
      <c r="L5432" s="1" t="s">
        <v>93</v>
      </c>
      <c r="M5432" s="1" t="s">
        <v>211</v>
      </c>
    </row>
    <row r="5433" spans="1:15" x14ac:dyDescent="0.25">
      <c r="A5433" s="1" t="s">
        <v>2265</v>
      </c>
      <c r="B5433" s="1" t="s">
        <v>2266</v>
      </c>
      <c r="C5433" s="1" t="s">
        <v>2267</v>
      </c>
      <c r="D5433" s="1" t="s">
        <v>2247</v>
      </c>
      <c r="E5433" s="1" t="s">
        <v>2242</v>
      </c>
      <c r="F5433" s="1" t="s">
        <v>2248</v>
      </c>
      <c r="I5433">
        <v>86.66</v>
      </c>
      <c r="J5433" s="1" t="s">
        <v>58</v>
      </c>
      <c r="K5433" s="2">
        <f>+I5433</f>
        <v>86.66</v>
      </c>
      <c r="L5433" s="1" t="s">
        <v>82</v>
      </c>
      <c r="M5433" s="1" t="s">
        <v>83</v>
      </c>
      <c r="N5433" s="1" t="s">
        <v>61</v>
      </c>
      <c r="O5433" s="1" t="s">
        <v>264</v>
      </c>
    </row>
    <row r="5434" spans="1:15" x14ac:dyDescent="0.25">
      <c r="A5434" s="1" t="s">
        <v>2265</v>
      </c>
      <c r="B5434" s="1" t="s">
        <v>2266</v>
      </c>
      <c r="C5434" s="1" t="s">
        <v>2267</v>
      </c>
      <c r="D5434" s="1" t="s">
        <v>2247</v>
      </c>
      <c r="E5434" s="1" t="s">
        <v>2242</v>
      </c>
      <c r="F5434" s="1" t="s">
        <v>2248</v>
      </c>
      <c r="I5434">
        <v>86.66</v>
      </c>
      <c r="J5434" s="1" t="s">
        <v>58</v>
      </c>
      <c r="K5434" s="2">
        <f>+I5434</f>
        <v>86.66</v>
      </c>
      <c r="L5434" s="1" t="s">
        <v>82</v>
      </c>
      <c r="M5434" s="1" t="s">
        <v>83</v>
      </c>
      <c r="O5434" s="1" t="s">
        <v>260</v>
      </c>
    </row>
    <row r="5435" spans="1:15" x14ac:dyDescent="0.25">
      <c r="A5435" s="1" t="s">
        <v>2265</v>
      </c>
      <c r="B5435" s="1" t="s">
        <v>2266</v>
      </c>
      <c r="C5435" s="1" t="s">
        <v>2267</v>
      </c>
      <c r="D5435" s="1" t="s">
        <v>2247</v>
      </c>
      <c r="E5435" s="1" t="s">
        <v>2242</v>
      </c>
      <c r="F5435" s="1" t="s">
        <v>2248</v>
      </c>
      <c r="I5435">
        <v>86.66</v>
      </c>
      <c r="J5435" s="1" t="s">
        <v>58</v>
      </c>
      <c r="K5435" s="2">
        <f>+I5435</f>
        <v>86.66</v>
      </c>
      <c r="L5435" s="1" t="s">
        <v>93</v>
      </c>
      <c r="M5435" s="1" t="s">
        <v>60</v>
      </c>
      <c r="N5435" s="1" t="s">
        <v>61</v>
      </c>
    </row>
    <row r="5436" spans="1:15" x14ac:dyDescent="0.25">
      <c r="A5436" s="1" t="s">
        <v>2260</v>
      </c>
      <c r="B5436" s="1" t="s">
        <v>234</v>
      </c>
      <c r="C5436" s="1" t="s">
        <v>2261</v>
      </c>
      <c r="D5436" s="1" t="s">
        <v>2241</v>
      </c>
      <c r="E5436" s="1" t="s">
        <v>2242</v>
      </c>
      <c r="F5436" s="1" t="s">
        <v>2243</v>
      </c>
      <c r="I5436">
        <v>53.2</v>
      </c>
      <c r="J5436" s="1" t="s">
        <v>58</v>
      </c>
      <c r="K5436" s="2">
        <f>+I5436</f>
        <v>53.2</v>
      </c>
      <c r="L5436" s="1" t="s">
        <v>82</v>
      </c>
      <c r="M5436" s="1" t="s">
        <v>83</v>
      </c>
      <c r="O5436" s="1" t="s">
        <v>289</v>
      </c>
    </row>
    <row r="5437" spans="1:15" x14ac:dyDescent="0.25">
      <c r="A5437" s="1" t="s">
        <v>2260</v>
      </c>
      <c r="B5437" s="1" t="s">
        <v>234</v>
      </c>
      <c r="C5437" s="1" t="s">
        <v>2261</v>
      </c>
      <c r="D5437" s="1" t="s">
        <v>2241</v>
      </c>
      <c r="E5437" s="1" t="s">
        <v>2242</v>
      </c>
      <c r="F5437" s="1" t="s">
        <v>2243</v>
      </c>
      <c r="I5437">
        <v>53.2</v>
      </c>
      <c r="J5437" s="1" t="s">
        <v>58</v>
      </c>
      <c r="K5437" s="2">
        <f>+I5437</f>
        <v>53.2</v>
      </c>
      <c r="L5437" s="1" t="s">
        <v>82</v>
      </c>
      <c r="M5437" s="1" t="s">
        <v>83</v>
      </c>
      <c r="O5437" s="1" t="s">
        <v>260</v>
      </c>
    </row>
    <row r="5438" spans="1:15" x14ac:dyDescent="0.25">
      <c r="A5438" s="1" t="s">
        <v>2260</v>
      </c>
      <c r="B5438" s="1" t="s">
        <v>234</v>
      </c>
      <c r="C5438" s="1" t="s">
        <v>2261</v>
      </c>
      <c r="D5438" s="1" t="s">
        <v>2241</v>
      </c>
      <c r="E5438" s="1" t="s">
        <v>2242</v>
      </c>
      <c r="F5438" s="1" t="s">
        <v>2243</v>
      </c>
      <c r="I5438">
        <v>53.2</v>
      </c>
      <c r="J5438" s="1" t="s">
        <v>58</v>
      </c>
      <c r="K5438" s="2">
        <f>+I5438</f>
        <v>53.2</v>
      </c>
      <c r="L5438" s="1" t="s">
        <v>82</v>
      </c>
      <c r="M5438" s="1" t="s">
        <v>83</v>
      </c>
      <c r="O5438" s="1" t="s">
        <v>264</v>
      </c>
    </row>
    <row r="5439" spans="1:15" x14ac:dyDescent="0.25">
      <c r="A5439" s="1" t="s">
        <v>2260</v>
      </c>
      <c r="B5439" s="1" t="s">
        <v>234</v>
      </c>
      <c r="C5439" s="1" t="s">
        <v>2261</v>
      </c>
      <c r="D5439" s="1" t="s">
        <v>2241</v>
      </c>
      <c r="E5439" s="1" t="s">
        <v>2242</v>
      </c>
      <c r="F5439" s="1" t="s">
        <v>2243</v>
      </c>
      <c r="I5439">
        <v>53.2</v>
      </c>
      <c r="J5439" s="1" t="s">
        <v>58</v>
      </c>
      <c r="K5439" s="2">
        <f>+I5439</f>
        <v>53.2</v>
      </c>
      <c r="L5439" s="1" t="s">
        <v>82</v>
      </c>
      <c r="M5439" s="1" t="s">
        <v>83</v>
      </c>
      <c r="O5439" s="1" t="s">
        <v>482</v>
      </c>
    </row>
    <row r="5440" spans="1:15" x14ac:dyDescent="0.25">
      <c r="A5440" s="1" t="s">
        <v>2260</v>
      </c>
      <c r="B5440" s="1" t="s">
        <v>234</v>
      </c>
      <c r="C5440" s="1" t="s">
        <v>2261</v>
      </c>
      <c r="D5440" s="1" t="s">
        <v>2241</v>
      </c>
      <c r="E5440" s="1" t="s">
        <v>2242</v>
      </c>
      <c r="F5440" s="1" t="s">
        <v>2243</v>
      </c>
      <c r="I5440">
        <v>53.2</v>
      </c>
      <c r="J5440" s="1" t="s">
        <v>58</v>
      </c>
      <c r="K5440" s="2">
        <f>+I5440</f>
        <v>53.2</v>
      </c>
      <c r="L5440" s="1" t="s">
        <v>93</v>
      </c>
      <c r="M5440" s="1" t="s">
        <v>60</v>
      </c>
      <c r="N5440" s="1" t="s">
        <v>61</v>
      </c>
    </row>
    <row r="5441" spans="1:15" x14ac:dyDescent="0.25">
      <c r="A5441" s="1" t="s">
        <v>2260</v>
      </c>
      <c r="B5441" s="1" t="s">
        <v>234</v>
      </c>
      <c r="C5441" s="1" t="s">
        <v>2261</v>
      </c>
      <c r="D5441" s="1" t="s">
        <v>2241</v>
      </c>
      <c r="E5441" s="1" t="s">
        <v>2242</v>
      </c>
      <c r="F5441" s="1" t="s">
        <v>2243</v>
      </c>
      <c r="I5441">
        <v>53.2</v>
      </c>
      <c r="J5441" s="1" t="s">
        <v>58</v>
      </c>
      <c r="K5441" s="2">
        <f>+I5441</f>
        <v>53.2</v>
      </c>
      <c r="L5441" s="1" t="s">
        <v>93</v>
      </c>
      <c r="M5441" s="1" t="s">
        <v>60</v>
      </c>
      <c r="N5441" s="1" t="s">
        <v>2200</v>
      </c>
    </row>
    <row r="5442" spans="1:15" x14ac:dyDescent="0.25">
      <c r="A5442" s="1" t="s">
        <v>2260</v>
      </c>
      <c r="B5442" s="1" t="s">
        <v>234</v>
      </c>
      <c r="C5442" s="1" t="s">
        <v>2261</v>
      </c>
      <c r="D5442" s="1" t="s">
        <v>2241</v>
      </c>
      <c r="E5442" s="1" t="s">
        <v>2242</v>
      </c>
      <c r="F5442" s="1" t="s">
        <v>2243</v>
      </c>
      <c r="I5442">
        <v>53.2</v>
      </c>
      <c r="J5442" s="1" t="s">
        <v>58</v>
      </c>
      <c r="K5442" s="2">
        <f>+I5442</f>
        <v>53.2</v>
      </c>
      <c r="L5442" s="1" t="s">
        <v>93</v>
      </c>
      <c r="M5442" s="1" t="s">
        <v>211</v>
      </c>
    </row>
    <row r="5443" spans="1:15" x14ac:dyDescent="0.25">
      <c r="A5443" s="1" t="s">
        <v>2255</v>
      </c>
      <c r="B5443" s="1" t="s">
        <v>2256</v>
      </c>
      <c r="C5443" s="1" t="s">
        <v>2257</v>
      </c>
      <c r="D5443" s="1" t="s">
        <v>2247</v>
      </c>
      <c r="E5443" s="1" t="s">
        <v>2242</v>
      </c>
      <c r="F5443" s="1" t="s">
        <v>2248</v>
      </c>
      <c r="I5443">
        <v>116.66</v>
      </c>
      <c r="J5443" s="1" t="s">
        <v>58</v>
      </c>
      <c r="K5443" s="2">
        <f>+I5443</f>
        <v>116.66</v>
      </c>
      <c r="L5443" s="1" t="s">
        <v>136</v>
      </c>
      <c r="M5443" s="1" t="s">
        <v>83</v>
      </c>
      <c r="O5443" s="1" t="s">
        <v>264</v>
      </c>
    </row>
    <row r="5444" spans="1:15" x14ac:dyDescent="0.25">
      <c r="A5444" s="1" t="s">
        <v>2255</v>
      </c>
      <c r="B5444" s="1" t="s">
        <v>2256</v>
      </c>
      <c r="C5444" s="1" t="s">
        <v>2257</v>
      </c>
      <c r="D5444" s="1" t="s">
        <v>2247</v>
      </c>
      <c r="E5444" s="1" t="s">
        <v>2242</v>
      </c>
      <c r="F5444" s="1" t="s">
        <v>2248</v>
      </c>
      <c r="I5444">
        <v>116.6</v>
      </c>
      <c r="J5444" s="1" t="s">
        <v>58</v>
      </c>
      <c r="K5444" s="2">
        <f>+I5444</f>
        <v>116.6</v>
      </c>
      <c r="L5444" s="1" t="s">
        <v>136</v>
      </c>
      <c r="M5444" s="1" t="s">
        <v>83</v>
      </c>
      <c r="O5444" s="1" t="s">
        <v>260</v>
      </c>
    </row>
    <row r="5445" spans="1:15" x14ac:dyDescent="0.25">
      <c r="A5445" s="1" t="s">
        <v>2255</v>
      </c>
      <c r="B5445" s="1" t="s">
        <v>2256</v>
      </c>
      <c r="C5445" s="1" t="s">
        <v>2257</v>
      </c>
      <c r="D5445" s="1" t="s">
        <v>2247</v>
      </c>
      <c r="E5445" s="1" t="s">
        <v>2242</v>
      </c>
      <c r="F5445" s="1" t="s">
        <v>2248</v>
      </c>
      <c r="I5445">
        <v>116.66</v>
      </c>
      <c r="J5445" s="1" t="s">
        <v>58</v>
      </c>
      <c r="K5445" s="2">
        <f>+I5445</f>
        <v>116.66</v>
      </c>
      <c r="L5445" s="1" t="s">
        <v>93</v>
      </c>
      <c r="M5445" s="1" t="s">
        <v>60</v>
      </c>
      <c r="N5445" s="1" t="s">
        <v>61</v>
      </c>
    </row>
    <row r="5446" spans="1:15" x14ac:dyDescent="0.25">
      <c r="A5446" s="1" t="s">
        <v>2251</v>
      </c>
      <c r="B5446" s="1" t="s">
        <v>165</v>
      </c>
      <c r="C5446" s="1" t="s">
        <v>2252</v>
      </c>
      <c r="D5446" s="1" t="s">
        <v>2241</v>
      </c>
      <c r="E5446" s="1" t="s">
        <v>2242</v>
      </c>
      <c r="F5446" s="1" t="s">
        <v>2243</v>
      </c>
      <c r="I5446">
        <v>32.5</v>
      </c>
      <c r="J5446" s="1" t="s">
        <v>58</v>
      </c>
      <c r="K5446" s="2">
        <f>+I5446</f>
        <v>32.5</v>
      </c>
      <c r="L5446" s="1" t="s">
        <v>82</v>
      </c>
      <c r="M5446" s="1" t="s">
        <v>83</v>
      </c>
      <c r="O5446" s="1" t="s">
        <v>264</v>
      </c>
    </row>
    <row r="5447" spans="1:15" x14ac:dyDescent="0.25">
      <c r="A5447" s="1" t="s">
        <v>2251</v>
      </c>
      <c r="B5447" s="1" t="s">
        <v>165</v>
      </c>
      <c r="C5447" s="1" t="s">
        <v>2252</v>
      </c>
      <c r="D5447" s="1" t="s">
        <v>2241</v>
      </c>
      <c r="E5447" s="1" t="s">
        <v>2242</v>
      </c>
      <c r="F5447" s="1" t="s">
        <v>2243</v>
      </c>
      <c r="I5447">
        <v>32.5</v>
      </c>
      <c r="J5447" s="1" t="s">
        <v>58</v>
      </c>
      <c r="K5447" s="2">
        <f>+I5447</f>
        <v>32.5</v>
      </c>
      <c r="L5447" s="1" t="s">
        <v>93</v>
      </c>
      <c r="M5447" s="1" t="s">
        <v>60</v>
      </c>
      <c r="N5447" s="1" t="s">
        <v>61</v>
      </c>
    </row>
    <row r="5448" spans="1:15" x14ac:dyDescent="0.25">
      <c r="A5448" s="1" t="s">
        <v>2251</v>
      </c>
      <c r="B5448" s="1" t="s">
        <v>165</v>
      </c>
      <c r="C5448" s="1" t="s">
        <v>2252</v>
      </c>
      <c r="D5448" s="1" t="s">
        <v>2241</v>
      </c>
      <c r="E5448" s="1" t="s">
        <v>2242</v>
      </c>
      <c r="F5448" s="1" t="s">
        <v>2243</v>
      </c>
      <c r="I5448">
        <v>32.5</v>
      </c>
      <c r="J5448" s="1" t="s">
        <v>58</v>
      </c>
      <c r="K5448" s="2">
        <f>+I5448</f>
        <v>32.5</v>
      </c>
      <c r="L5448" s="1" t="s">
        <v>93</v>
      </c>
      <c r="M5448" s="1" t="s">
        <v>60</v>
      </c>
      <c r="N5448" s="1" t="s">
        <v>303</v>
      </c>
    </row>
    <row r="5449" spans="1:15" x14ac:dyDescent="0.25">
      <c r="A5449" s="1" t="s">
        <v>2251</v>
      </c>
      <c r="B5449" s="1" t="s">
        <v>165</v>
      </c>
      <c r="C5449" s="1" t="s">
        <v>2252</v>
      </c>
      <c r="D5449" s="1" t="s">
        <v>2241</v>
      </c>
      <c r="E5449" s="1" t="s">
        <v>2242</v>
      </c>
      <c r="F5449" s="1" t="s">
        <v>2243</v>
      </c>
      <c r="I5449">
        <v>32.5</v>
      </c>
      <c r="J5449" s="1" t="s">
        <v>58</v>
      </c>
      <c r="K5449" s="2">
        <f>+I5449</f>
        <v>32.5</v>
      </c>
      <c r="L5449" s="1" t="s">
        <v>93</v>
      </c>
      <c r="M5449" s="1" t="s">
        <v>60</v>
      </c>
      <c r="N5449" s="1" t="s">
        <v>2230</v>
      </c>
    </row>
    <row r="5450" spans="1:15" x14ac:dyDescent="0.25">
      <c r="A5450" s="1" t="s">
        <v>2244</v>
      </c>
      <c r="B5450" s="1" t="s">
        <v>2245</v>
      </c>
      <c r="C5450" s="1" t="s">
        <v>2246</v>
      </c>
      <c r="D5450" s="1" t="s">
        <v>2247</v>
      </c>
      <c r="E5450" s="1" t="s">
        <v>2242</v>
      </c>
      <c r="F5450" s="1" t="s">
        <v>2248</v>
      </c>
      <c r="I5450">
        <v>44</v>
      </c>
      <c r="J5450" s="1" t="s">
        <v>58</v>
      </c>
      <c r="K5450" s="2">
        <f>+I5450</f>
        <v>44</v>
      </c>
      <c r="L5450" s="1" t="s">
        <v>82</v>
      </c>
      <c r="M5450" s="1" t="s">
        <v>83</v>
      </c>
      <c r="O5450" s="1" t="s">
        <v>264</v>
      </c>
    </row>
    <row r="5451" spans="1:15" x14ac:dyDescent="0.25">
      <c r="A5451" s="1" t="s">
        <v>2244</v>
      </c>
      <c r="B5451" s="1" t="s">
        <v>2245</v>
      </c>
      <c r="C5451" s="1" t="s">
        <v>2246</v>
      </c>
      <c r="D5451" s="1" t="s">
        <v>2247</v>
      </c>
      <c r="E5451" s="1" t="s">
        <v>2242</v>
      </c>
      <c r="F5451" s="1" t="s">
        <v>2248</v>
      </c>
      <c r="I5451">
        <v>44</v>
      </c>
      <c r="J5451" s="1" t="s">
        <v>58</v>
      </c>
      <c r="K5451" s="2">
        <f>+I5451</f>
        <v>44</v>
      </c>
      <c r="L5451" s="1" t="s">
        <v>82</v>
      </c>
      <c r="M5451" s="1" t="s">
        <v>83</v>
      </c>
      <c r="O5451" s="1" t="s">
        <v>260</v>
      </c>
    </row>
    <row r="5452" spans="1:15" x14ac:dyDescent="0.25">
      <c r="A5452" s="1" t="s">
        <v>2244</v>
      </c>
      <c r="B5452" s="1" t="s">
        <v>2245</v>
      </c>
      <c r="C5452" s="1" t="s">
        <v>2246</v>
      </c>
      <c r="D5452" s="1" t="s">
        <v>2247</v>
      </c>
      <c r="E5452" s="1" t="s">
        <v>2242</v>
      </c>
      <c r="F5452" s="1" t="s">
        <v>2248</v>
      </c>
      <c r="I5452">
        <v>44</v>
      </c>
      <c r="J5452" s="1" t="s">
        <v>58</v>
      </c>
      <c r="K5452" s="2">
        <f>+I5452</f>
        <v>44</v>
      </c>
      <c r="L5452" s="1" t="s">
        <v>93</v>
      </c>
      <c r="M5452" s="1" t="s">
        <v>60</v>
      </c>
      <c r="N5452" s="1" t="s">
        <v>61</v>
      </c>
    </row>
    <row r="5453" spans="1:15" x14ac:dyDescent="0.25">
      <c r="A5453" s="1" t="s">
        <v>2239</v>
      </c>
      <c r="B5453" s="1" t="s">
        <v>72</v>
      </c>
      <c r="C5453" s="1" t="s">
        <v>2240</v>
      </c>
      <c r="D5453" s="1" t="s">
        <v>2241</v>
      </c>
      <c r="E5453" s="1" t="s">
        <v>2242</v>
      </c>
      <c r="F5453" s="1" t="s">
        <v>2243</v>
      </c>
      <c r="I5453">
        <v>0.5</v>
      </c>
      <c r="J5453" s="1" t="s">
        <v>58</v>
      </c>
      <c r="K5453" s="2">
        <f>+I5453</f>
        <v>0.5</v>
      </c>
      <c r="L5453" s="1" t="s">
        <v>82</v>
      </c>
      <c r="M5453" s="1" t="s">
        <v>83</v>
      </c>
      <c r="O5453" s="1" t="s">
        <v>260</v>
      </c>
    </row>
    <row r="5454" spans="1:15" x14ac:dyDescent="0.25">
      <c r="A5454" s="1" t="s">
        <v>2239</v>
      </c>
      <c r="B5454" s="1" t="s">
        <v>72</v>
      </c>
      <c r="C5454" s="1" t="s">
        <v>2240</v>
      </c>
      <c r="D5454" s="1" t="s">
        <v>2241</v>
      </c>
      <c r="E5454" s="1" t="s">
        <v>2242</v>
      </c>
      <c r="F5454" s="1" t="s">
        <v>2243</v>
      </c>
      <c r="I5454">
        <v>0.5</v>
      </c>
      <c r="J5454" s="1" t="s">
        <v>58</v>
      </c>
      <c r="K5454" s="2">
        <f>+I5454</f>
        <v>0.5</v>
      </c>
      <c r="L5454" s="1" t="s">
        <v>82</v>
      </c>
      <c r="M5454" s="1" t="s">
        <v>83</v>
      </c>
      <c r="O5454" s="1" t="s">
        <v>264</v>
      </c>
    </row>
    <row r="5455" spans="1:15" x14ac:dyDescent="0.25">
      <c r="A5455" s="1" t="s">
        <v>2231</v>
      </c>
      <c r="B5455" s="1" t="s">
        <v>2232</v>
      </c>
      <c r="C5455" s="1" t="s">
        <v>2233</v>
      </c>
      <c r="D5455" s="1" t="s">
        <v>837</v>
      </c>
      <c r="E5455" s="1" t="s">
        <v>771</v>
      </c>
      <c r="F5455" s="1" t="s">
        <v>1668</v>
      </c>
      <c r="H5455" s="1" t="s">
        <v>773</v>
      </c>
      <c r="I5455">
        <v>0</v>
      </c>
      <c r="J5455" s="1" t="s">
        <v>58</v>
      </c>
      <c r="K5455" s="2">
        <f>+I5455</f>
        <v>0</v>
      </c>
      <c r="L5455" s="1" t="s">
        <v>93</v>
      </c>
      <c r="M5455" s="1" t="s">
        <v>167</v>
      </c>
    </row>
    <row r="5456" spans="1:15" x14ac:dyDescent="0.25">
      <c r="A5456" s="1" t="s">
        <v>2177</v>
      </c>
      <c r="B5456" s="1" t="s">
        <v>2178</v>
      </c>
      <c r="C5456" s="1" t="s">
        <v>2167</v>
      </c>
      <c r="D5456" s="1" t="s">
        <v>939</v>
      </c>
      <c r="E5456" s="1" t="s">
        <v>771</v>
      </c>
      <c r="F5456" s="1" t="s">
        <v>1492</v>
      </c>
      <c r="H5456" s="1" t="s">
        <v>773</v>
      </c>
      <c r="I5456">
        <v>1</v>
      </c>
      <c r="J5456" s="1" t="s">
        <v>58</v>
      </c>
      <c r="K5456" s="2">
        <f>+I5456</f>
        <v>1</v>
      </c>
      <c r="L5456" s="1" t="s">
        <v>136</v>
      </c>
      <c r="M5456" s="1" t="s">
        <v>83</v>
      </c>
      <c r="O5456" s="1" t="s">
        <v>482</v>
      </c>
    </row>
    <row r="5457" spans="1:15" x14ac:dyDescent="0.25">
      <c r="A5457" s="1" t="s">
        <v>2177</v>
      </c>
      <c r="B5457" s="1" t="s">
        <v>2178</v>
      </c>
      <c r="C5457" s="1" t="s">
        <v>2167</v>
      </c>
      <c r="D5457" s="1" t="s">
        <v>939</v>
      </c>
      <c r="E5457" s="1" t="s">
        <v>771</v>
      </c>
      <c r="F5457" s="1" t="s">
        <v>1492</v>
      </c>
      <c r="H5457" s="1" t="s">
        <v>773</v>
      </c>
      <c r="I5457">
        <v>1</v>
      </c>
      <c r="J5457" s="1" t="s">
        <v>58</v>
      </c>
      <c r="K5457" s="2">
        <f>+I5457</f>
        <v>1</v>
      </c>
      <c r="L5457" s="1" t="s">
        <v>82</v>
      </c>
      <c r="M5457" s="1" t="s">
        <v>83</v>
      </c>
      <c r="O5457" s="1" t="s">
        <v>839</v>
      </c>
    </row>
    <row r="5458" spans="1:15" x14ac:dyDescent="0.25">
      <c r="A5458" s="1" t="s">
        <v>2177</v>
      </c>
      <c r="B5458" s="1" t="s">
        <v>2178</v>
      </c>
      <c r="C5458" s="1" t="s">
        <v>2167</v>
      </c>
      <c r="D5458" s="1" t="s">
        <v>939</v>
      </c>
      <c r="E5458" s="1" t="s">
        <v>771</v>
      </c>
      <c r="F5458" s="1" t="s">
        <v>1492</v>
      </c>
      <c r="H5458" s="1" t="s">
        <v>773</v>
      </c>
      <c r="I5458">
        <v>1</v>
      </c>
      <c r="J5458" s="1" t="s">
        <v>58</v>
      </c>
      <c r="K5458" s="2">
        <f>+I5458</f>
        <v>1</v>
      </c>
      <c r="L5458" s="1" t="s">
        <v>82</v>
      </c>
      <c r="M5458" s="1" t="s">
        <v>83</v>
      </c>
      <c r="O5458" s="1" t="s">
        <v>264</v>
      </c>
    </row>
    <row r="5459" spans="1:15" x14ac:dyDescent="0.25">
      <c r="A5459" s="1" t="s">
        <v>2177</v>
      </c>
      <c r="B5459" s="1" t="s">
        <v>2178</v>
      </c>
      <c r="C5459" s="1" t="s">
        <v>2167</v>
      </c>
      <c r="D5459" s="1" t="s">
        <v>939</v>
      </c>
      <c r="E5459" s="1" t="s">
        <v>771</v>
      </c>
      <c r="F5459" s="1" t="s">
        <v>1492</v>
      </c>
      <c r="H5459" s="1" t="s">
        <v>773</v>
      </c>
      <c r="I5459">
        <v>1</v>
      </c>
      <c r="J5459" s="1" t="s">
        <v>58</v>
      </c>
      <c r="K5459" s="2">
        <f>+I5459</f>
        <v>1</v>
      </c>
      <c r="L5459" s="1" t="s">
        <v>82</v>
      </c>
      <c r="M5459" s="1" t="s">
        <v>83</v>
      </c>
      <c r="O5459" s="1" t="s">
        <v>260</v>
      </c>
    </row>
    <row r="5460" spans="1:15" x14ac:dyDescent="0.25">
      <c r="A5460" s="1" t="s">
        <v>2177</v>
      </c>
      <c r="B5460" s="1" t="s">
        <v>2178</v>
      </c>
      <c r="C5460" s="1" t="s">
        <v>2167</v>
      </c>
      <c r="D5460" s="1" t="s">
        <v>939</v>
      </c>
      <c r="E5460" s="1" t="s">
        <v>771</v>
      </c>
      <c r="F5460" s="1" t="s">
        <v>1492</v>
      </c>
      <c r="H5460" s="1" t="s">
        <v>773</v>
      </c>
      <c r="I5460">
        <v>2</v>
      </c>
      <c r="J5460" s="1" t="s">
        <v>58</v>
      </c>
      <c r="K5460" s="2">
        <f>+I5460</f>
        <v>2</v>
      </c>
      <c r="L5460" s="1" t="s">
        <v>136</v>
      </c>
      <c r="M5460" s="1" t="s">
        <v>83</v>
      </c>
      <c r="O5460" s="1" t="s">
        <v>289</v>
      </c>
    </row>
    <row r="5461" spans="1:15" x14ac:dyDescent="0.25">
      <c r="A5461" s="1" t="s">
        <v>2177</v>
      </c>
      <c r="B5461" s="1" t="s">
        <v>2178</v>
      </c>
      <c r="C5461" s="1" t="s">
        <v>2167</v>
      </c>
      <c r="D5461" s="1" t="s">
        <v>939</v>
      </c>
      <c r="E5461" s="1" t="s">
        <v>771</v>
      </c>
      <c r="F5461" s="1" t="s">
        <v>1492</v>
      </c>
      <c r="H5461" s="1" t="s">
        <v>773</v>
      </c>
      <c r="I5461">
        <v>45</v>
      </c>
      <c r="J5461" s="1" t="s">
        <v>58</v>
      </c>
      <c r="K5461" s="2">
        <f>+I5461</f>
        <v>45</v>
      </c>
      <c r="L5461" s="1" t="s">
        <v>68</v>
      </c>
      <c r="M5461" s="1" t="s">
        <v>60</v>
      </c>
      <c r="N5461" s="1" t="s">
        <v>61</v>
      </c>
    </row>
    <row r="5462" spans="1:15" x14ac:dyDescent="0.25">
      <c r="A5462" s="1" t="s">
        <v>2175</v>
      </c>
      <c r="B5462" s="1" t="s">
        <v>2176</v>
      </c>
      <c r="C5462" s="1" t="s">
        <v>2167</v>
      </c>
      <c r="D5462" s="1" t="s">
        <v>201</v>
      </c>
      <c r="E5462" s="1" t="s">
        <v>771</v>
      </c>
      <c r="F5462" s="1" t="s">
        <v>1075</v>
      </c>
      <c r="H5462" s="1" t="s">
        <v>773</v>
      </c>
      <c r="I5462">
        <v>1</v>
      </c>
      <c r="J5462" s="1" t="s">
        <v>58</v>
      </c>
      <c r="K5462" s="2">
        <f>+I5462</f>
        <v>1</v>
      </c>
      <c r="L5462" s="1" t="s">
        <v>82</v>
      </c>
      <c r="M5462" s="1" t="s">
        <v>83</v>
      </c>
      <c r="O5462" s="1" t="s">
        <v>264</v>
      </c>
    </row>
    <row r="5463" spans="1:15" x14ac:dyDescent="0.25">
      <c r="A5463" s="1" t="s">
        <v>2175</v>
      </c>
      <c r="B5463" s="1" t="s">
        <v>2176</v>
      </c>
      <c r="C5463" s="1" t="s">
        <v>2167</v>
      </c>
      <c r="D5463" s="1" t="s">
        <v>201</v>
      </c>
      <c r="E5463" s="1" t="s">
        <v>771</v>
      </c>
      <c r="F5463" s="1" t="s">
        <v>1075</v>
      </c>
      <c r="H5463" s="1" t="s">
        <v>773</v>
      </c>
      <c r="I5463">
        <v>41</v>
      </c>
      <c r="J5463" s="1" t="s">
        <v>58</v>
      </c>
      <c r="K5463" s="2">
        <f>+I5463</f>
        <v>41</v>
      </c>
      <c r="L5463" s="1" t="s">
        <v>68</v>
      </c>
      <c r="M5463" s="1" t="s">
        <v>60</v>
      </c>
      <c r="N5463" s="1" t="s">
        <v>61</v>
      </c>
    </row>
    <row r="5464" spans="1:15" x14ac:dyDescent="0.25">
      <c r="A5464" s="1" t="s">
        <v>2172</v>
      </c>
      <c r="B5464" s="1" t="s">
        <v>2173</v>
      </c>
      <c r="C5464" s="1" t="s">
        <v>2167</v>
      </c>
      <c r="D5464" s="1" t="s">
        <v>829</v>
      </c>
      <c r="E5464" s="1" t="s">
        <v>771</v>
      </c>
      <c r="F5464" s="1" t="s">
        <v>772</v>
      </c>
      <c r="H5464" s="1" t="s">
        <v>773</v>
      </c>
      <c r="I5464">
        <v>0.25</v>
      </c>
      <c r="J5464" s="1" t="s">
        <v>58</v>
      </c>
      <c r="K5464" s="2">
        <f>+I5464</f>
        <v>0.25</v>
      </c>
      <c r="L5464" s="1" t="s">
        <v>82</v>
      </c>
      <c r="M5464" s="1" t="s">
        <v>83</v>
      </c>
      <c r="O5464" s="1" t="s">
        <v>264</v>
      </c>
    </row>
    <row r="5465" spans="1:15" x14ac:dyDescent="0.25">
      <c r="A5465" s="1" t="s">
        <v>2172</v>
      </c>
      <c r="B5465" s="1" t="s">
        <v>2173</v>
      </c>
      <c r="C5465" s="1" t="s">
        <v>2167</v>
      </c>
      <c r="D5465" s="1" t="s">
        <v>829</v>
      </c>
      <c r="E5465" s="1" t="s">
        <v>771</v>
      </c>
      <c r="F5465" s="1" t="s">
        <v>772</v>
      </c>
      <c r="H5465" s="1" t="s">
        <v>773</v>
      </c>
      <c r="I5465">
        <v>0.25</v>
      </c>
      <c r="J5465" s="1" t="s">
        <v>58</v>
      </c>
      <c r="K5465" s="2">
        <f>+I5465</f>
        <v>0.25</v>
      </c>
      <c r="L5465" s="1" t="s">
        <v>82</v>
      </c>
      <c r="M5465" s="1" t="s">
        <v>83</v>
      </c>
      <c r="O5465" s="1" t="s">
        <v>260</v>
      </c>
    </row>
    <row r="5466" spans="1:15" x14ac:dyDescent="0.25">
      <c r="A5466" s="1" t="s">
        <v>2172</v>
      </c>
      <c r="B5466" s="1" t="s">
        <v>2173</v>
      </c>
      <c r="C5466" s="1" t="s">
        <v>2167</v>
      </c>
      <c r="D5466" s="1" t="s">
        <v>829</v>
      </c>
      <c r="E5466" s="1" t="s">
        <v>771</v>
      </c>
      <c r="F5466" s="1" t="s">
        <v>772</v>
      </c>
      <c r="H5466" s="1" t="s">
        <v>773</v>
      </c>
      <c r="I5466">
        <v>18</v>
      </c>
      <c r="J5466" s="1" t="s">
        <v>58</v>
      </c>
      <c r="K5466" s="2">
        <f>+I5466</f>
        <v>18</v>
      </c>
      <c r="L5466" s="1" t="s">
        <v>68</v>
      </c>
      <c r="M5466" s="1" t="s">
        <v>60</v>
      </c>
      <c r="N5466" s="1" t="s">
        <v>61</v>
      </c>
    </row>
    <row r="5467" spans="1:15" x14ac:dyDescent="0.25">
      <c r="A5467" s="1" t="s">
        <v>2169</v>
      </c>
      <c r="B5467" s="1" t="s">
        <v>2170</v>
      </c>
      <c r="C5467" s="1" t="s">
        <v>2167</v>
      </c>
      <c r="D5467" s="1" t="s">
        <v>201</v>
      </c>
      <c r="E5467" s="1" t="s">
        <v>771</v>
      </c>
      <c r="F5467" s="1" t="s">
        <v>1085</v>
      </c>
      <c r="H5467" s="1" t="s">
        <v>773</v>
      </c>
      <c r="I5467">
        <v>1</v>
      </c>
      <c r="J5467" s="1" t="s">
        <v>58</v>
      </c>
      <c r="K5467" s="2">
        <f>+I5467</f>
        <v>1</v>
      </c>
      <c r="L5467" s="1" t="s">
        <v>82</v>
      </c>
      <c r="M5467" s="1" t="s">
        <v>83</v>
      </c>
      <c r="O5467" s="1" t="s">
        <v>289</v>
      </c>
    </row>
    <row r="5468" spans="1:15" x14ac:dyDescent="0.25">
      <c r="A5468" s="1" t="s">
        <v>2169</v>
      </c>
      <c r="B5468" s="1" t="s">
        <v>2170</v>
      </c>
      <c r="C5468" s="1" t="s">
        <v>2167</v>
      </c>
      <c r="D5468" s="1" t="s">
        <v>201</v>
      </c>
      <c r="E5468" s="1" t="s">
        <v>771</v>
      </c>
      <c r="F5468" s="1" t="s">
        <v>1085</v>
      </c>
      <c r="H5468" s="1" t="s">
        <v>773</v>
      </c>
      <c r="I5468">
        <v>0.5</v>
      </c>
      <c r="J5468" s="1" t="s">
        <v>58</v>
      </c>
      <c r="K5468" s="2">
        <f>+I5468</f>
        <v>0.5</v>
      </c>
      <c r="L5468" s="1" t="s">
        <v>82</v>
      </c>
      <c r="M5468" s="1" t="s">
        <v>83</v>
      </c>
      <c r="O5468" s="1" t="s">
        <v>260</v>
      </c>
    </row>
    <row r="5469" spans="1:15" x14ac:dyDescent="0.25">
      <c r="A5469" s="1" t="s">
        <v>2169</v>
      </c>
      <c r="B5469" s="1" t="s">
        <v>2170</v>
      </c>
      <c r="C5469" s="1" t="s">
        <v>2167</v>
      </c>
      <c r="D5469" s="1" t="s">
        <v>201</v>
      </c>
      <c r="E5469" s="1" t="s">
        <v>771</v>
      </c>
      <c r="F5469" s="1" t="s">
        <v>1085</v>
      </c>
      <c r="H5469" s="1" t="s">
        <v>773</v>
      </c>
      <c r="I5469">
        <v>2</v>
      </c>
      <c r="J5469" s="1" t="s">
        <v>58</v>
      </c>
      <c r="K5469" s="2">
        <f>+I5469</f>
        <v>2</v>
      </c>
      <c r="L5469" s="1" t="s">
        <v>82</v>
      </c>
      <c r="M5469" s="1" t="s">
        <v>83</v>
      </c>
      <c r="O5469" s="1" t="s">
        <v>264</v>
      </c>
    </row>
    <row r="5470" spans="1:15" x14ac:dyDescent="0.25">
      <c r="A5470" s="1" t="s">
        <v>2169</v>
      </c>
      <c r="B5470" s="1" t="s">
        <v>2170</v>
      </c>
      <c r="C5470" s="1" t="s">
        <v>2167</v>
      </c>
      <c r="D5470" s="1" t="s">
        <v>201</v>
      </c>
      <c r="E5470" s="1" t="s">
        <v>771</v>
      </c>
      <c r="F5470" s="1" t="s">
        <v>1085</v>
      </c>
      <c r="H5470" s="1" t="s">
        <v>773</v>
      </c>
      <c r="I5470">
        <v>47</v>
      </c>
      <c r="J5470" s="1" t="s">
        <v>58</v>
      </c>
      <c r="K5470" s="2">
        <f>+I5470</f>
        <v>47</v>
      </c>
      <c r="L5470" s="1" t="s">
        <v>68</v>
      </c>
      <c r="M5470" s="1" t="s">
        <v>60</v>
      </c>
      <c r="N5470" s="1" t="s">
        <v>61</v>
      </c>
    </row>
    <row r="5471" spans="1:15" x14ac:dyDescent="0.25">
      <c r="A5471" s="1" t="s">
        <v>2165</v>
      </c>
      <c r="B5471" s="1" t="s">
        <v>2166</v>
      </c>
      <c r="C5471" s="1" t="s">
        <v>2167</v>
      </c>
      <c r="D5471" s="1" t="s">
        <v>1624</v>
      </c>
      <c r="E5471" s="1" t="s">
        <v>771</v>
      </c>
      <c r="F5471" s="1" t="s">
        <v>1075</v>
      </c>
      <c r="H5471" s="1" t="s">
        <v>773</v>
      </c>
      <c r="I5471">
        <v>1</v>
      </c>
      <c r="J5471" s="1" t="s">
        <v>58</v>
      </c>
      <c r="K5471" s="2">
        <f>+I5471</f>
        <v>1</v>
      </c>
      <c r="L5471" s="1" t="s">
        <v>82</v>
      </c>
      <c r="M5471" s="1" t="s">
        <v>83</v>
      </c>
      <c r="O5471" s="1" t="s">
        <v>264</v>
      </c>
    </row>
    <row r="5472" spans="1:15" x14ac:dyDescent="0.25">
      <c r="A5472" s="1" t="s">
        <v>2165</v>
      </c>
      <c r="B5472" s="1" t="s">
        <v>2166</v>
      </c>
      <c r="C5472" s="1" t="s">
        <v>2167</v>
      </c>
      <c r="D5472" s="1" t="s">
        <v>1624</v>
      </c>
      <c r="E5472" s="1" t="s">
        <v>771</v>
      </c>
      <c r="F5472" s="1" t="s">
        <v>1075</v>
      </c>
      <c r="H5472" s="1" t="s">
        <v>773</v>
      </c>
      <c r="I5472">
        <v>1</v>
      </c>
      <c r="J5472" s="1" t="s">
        <v>58</v>
      </c>
      <c r="K5472" s="2">
        <f>+I5472</f>
        <v>1</v>
      </c>
      <c r="L5472" s="1" t="s">
        <v>82</v>
      </c>
      <c r="M5472" s="1" t="s">
        <v>83</v>
      </c>
      <c r="O5472" s="1" t="s">
        <v>260</v>
      </c>
    </row>
    <row r="5473" spans="1:15" x14ac:dyDescent="0.25">
      <c r="A5473" s="1" t="s">
        <v>2165</v>
      </c>
      <c r="B5473" s="1" t="s">
        <v>2166</v>
      </c>
      <c r="C5473" s="1" t="s">
        <v>2167</v>
      </c>
      <c r="D5473" s="1" t="s">
        <v>1624</v>
      </c>
      <c r="E5473" s="1" t="s">
        <v>771</v>
      </c>
      <c r="F5473" s="1" t="s">
        <v>1075</v>
      </c>
      <c r="H5473" s="1" t="s">
        <v>773</v>
      </c>
      <c r="I5473">
        <v>75</v>
      </c>
      <c r="J5473" s="1" t="s">
        <v>58</v>
      </c>
      <c r="K5473" s="2">
        <f>+I5473</f>
        <v>75</v>
      </c>
      <c r="L5473" s="1" t="s">
        <v>68</v>
      </c>
      <c r="M5473" s="1" t="s">
        <v>60</v>
      </c>
      <c r="N5473" s="1" t="s">
        <v>61</v>
      </c>
    </row>
    <row r="5474" spans="1:15" x14ac:dyDescent="0.25">
      <c r="A5474" s="1" t="s">
        <v>2162</v>
      </c>
      <c r="B5474" s="1" t="s">
        <v>2163</v>
      </c>
      <c r="C5474" s="1" t="s">
        <v>2154</v>
      </c>
      <c r="D5474" s="1" t="s">
        <v>198</v>
      </c>
      <c r="E5474" s="1" t="s">
        <v>771</v>
      </c>
      <c r="F5474" s="1" t="s">
        <v>772</v>
      </c>
      <c r="H5474" s="1" t="s">
        <v>773</v>
      </c>
      <c r="I5474">
        <v>0.5</v>
      </c>
      <c r="J5474" s="1" t="s">
        <v>58</v>
      </c>
      <c r="K5474" s="2">
        <f>+I5474</f>
        <v>0.5</v>
      </c>
      <c r="L5474" s="1" t="s">
        <v>136</v>
      </c>
      <c r="M5474" s="1" t="s">
        <v>83</v>
      </c>
      <c r="O5474" s="1" t="s">
        <v>264</v>
      </c>
    </row>
    <row r="5475" spans="1:15" x14ac:dyDescent="0.25">
      <c r="A5475" s="1" t="s">
        <v>2162</v>
      </c>
      <c r="B5475" s="1" t="s">
        <v>2163</v>
      </c>
      <c r="C5475" s="1" t="s">
        <v>2154</v>
      </c>
      <c r="D5475" s="1" t="s">
        <v>198</v>
      </c>
      <c r="E5475" s="1" t="s">
        <v>771</v>
      </c>
      <c r="F5475" s="1" t="s">
        <v>772</v>
      </c>
      <c r="H5475" s="1" t="s">
        <v>773</v>
      </c>
      <c r="I5475">
        <v>0.5</v>
      </c>
      <c r="J5475" s="1" t="s">
        <v>58</v>
      </c>
      <c r="K5475" s="2">
        <f>+I5475</f>
        <v>0.5</v>
      </c>
      <c r="L5475" s="1" t="s">
        <v>82</v>
      </c>
      <c r="M5475" s="1" t="s">
        <v>83</v>
      </c>
      <c r="O5475" s="1" t="s">
        <v>260</v>
      </c>
    </row>
    <row r="5476" spans="1:15" x14ac:dyDescent="0.25">
      <c r="A5476" s="1" t="s">
        <v>2162</v>
      </c>
      <c r="B5476" s="1" t="s">
        <v>2163</v>
      </c>
      <c r="C5476" s="1" t="s">
        <v>2154</v>
      </c>
      <c r="D5476" s="1" t="s">
        <v>198</v>
      </c>
      <c r="E5476" s="1" t="s">
        <v>771</v>
      </c>
      <c r="F5476" s="1" t="s">
        <v>772</v>
      </c>
      <c r="H5476" s="1" t="s">
        <v>773</v>
      </c>
      <c r="I5476">
        <v>90</v>
      </c>
      <c r="J5476" s="1" t="s">
        <v>58</v>
      </c>
      <c r="K5476" s="2">
        <f>+I5476</f>
        <v>90</v>
      </c>
      <c r="L5476" s="1" t="s">
        <v>68</v>
      </c>
      <c r="M5476" s="1" t="s">
        <v>60</v>
      </c>
      <c r="N5476" s="1" t="s">
        <v>61</v>
      </c>
    </row>
    <row r="5477" spans="1:15" x14ac:dyDescent="0.25">
      <c r="A5477" s="1" t="s">
        <v>2160</v>
      </c>
      <c r="B5477" s="1" t="s">
        <v>2161</v>
      </c>
      <c r="C5477" s="1" t="s">
        <v>2154</v>
      </c>
      <c r="D5477" s="1" t="s">
        <v>198</v>
      </c>
      <c r="E5477" s="1" t="s">
        <v>771</v>
      </c>
      <c r="F5477" s="1" t="s">
        <v>772</v>
      </c>
      <c r="H5477" s="1" t="s">
        <v>773</v>
      </c>
      <c r="I5477">
        <v>1</v>
      </c>
      <c r="J5477" s="1" t="s">
        <v>58</v>
      </c>
      <c r="K5477" s="2">
        <f>+I5477</f>
        <v>1</v>
      </c>
      <c r="L5477" s="1" t="s">
        <v>82</v>
      </c>
      <c r="M5477" s="1" t="s">
        <v>83</v>
      </c>
      <c r="O5477" s="1" t="s">
        <v>264</v>
      </c>
    </row>
    <row r="5478" spans="1:15" x14ac:dyDescent="0.25">
      <c r="A5478" s="1" t="s">
        <v>2160</v>
      </c>
      <c r="B5478" s="1" t="s">
        <v>2161</v>
      </c>
      <c r="C5478" s="1" t="s">
        <v>2154</v>
      </c>
      <c r="D5478" s="1" t="s">
        <v>198</v>
      </c>
      <c r="E5478" s="1" t="s">
        <v>771</v>
      </c>
      <c r="F5478" s="1" t="s">
        <v>772</v>
      </c>
      <c r="H5478" s="1" t="s">
        <v>773</v>
      </c>
      <c r="I5478">
        <v>1</v>
      </c>
      <c r="J5478" s="1" t="s">
        <v>58</v>
      </c>
      <c r="K5478" s="2">
        <f>+I5478</f>
        <v>1</v>
      </c>
      <c r="L5478" s="1" t="s">
        <v>82</v>
      </c>
      <c r="M5478" s="1" t="s">
        <v>83</v>
      </c>
      <c r="O5478" s="1" t="s">
        <v>260</v>
      </c>
    </row>
    <row r="5479" spans="1:15" x14ac:dyDescent="0.25">
      <c r="A5479" s="1" t="s">
        <v>2160</v>
      </c>
      <c r="B5479" s="1" t="s">
        <v>2161</v>
      </c>
      <c r="C5479" s="1" t="s">
        <v>2154</v>
      </c>
      <c r="D5479" s="1" t="s">
        <v>198</v>
      </c>
      <c r="E5479" s="1" t="s">
        <v>771</v>
      </c>
      <c r="F5479" s="1" t="s">
        <v>772</v>
      </c>
      <c r="H5479" s="1" t="s">
        <v>773</v>
      </c>
      <c r="I5479">
        <v>50</v>
      </c>
      <c r="J5479" s="1" t="s">
        <v>58</v>
      </c>
      <c r="K5479" s="2">
        <f>+I5479</f>
        <v>50</v>
      </c>
      <c r="L5479" s="1" t="s">
        <v>68</v>
      </c>
      <c r="M5479" s="1" t="s">
        <v>60</v>
      </c>
      <c r="N5479" s="1" t="s">
        <v>61</v>
      </c>
    </row>
    <row r="5480" spans="1:15" x14ac:dyDescent="0.25">
      <c r="A5480" s="1" t="s">
        <v>2158</v>
      </c>
      <c r="B5480" s="1" t="s">
        <v>2159</v>
      </c>
      <c r="C5480" s="1" t="s">
        <v>2154</v>
      </c>
      <c r="D5480" s="1" t="s">
        <v>198</v>
      </c>
      <c r="E5480" s="1" t="s">
        <v>771</v>
      </c>
      <c r="F5480" s="1" t="s">
        <v>1116</v>
      </c>
      <c r="H5480" s="1" t="s">
        <v>773</v>
      </c>
      <c r="I5480">
        <v>1</v>
      </c>
      <c r="J5480" s="1" t="s">
        <v>58</v>
      </c>
      <c r="K5480" s="2">
        <f>+I5480</f>
        <v>1</v>
      </c>
      <c r="L5480" s="1" t="s">
        <v>82</v>
      </c>
      <c r="M5480" s="1" t="s">
        <v>83</v>
      </c>
      <c r="O5480" s="1" t="s">
        <v>264</v>
      </c>
    </row>
    <row r="5481" spans="1:15" x14ac:dyDescent="0.25">
      <c r="A5481" s="1" t="s">
        <v>2158</v>
      </c>
      <c r="B5481" s="1" t="s">
        <v>2159</v>
      </c>
      <c r="C5481" s="1" t="s">
        <v>2154</v>
      </c>
      <c r="D5481" s="1" t="s">
        <v>198</v>
      </c>
      <c r="E5481" s="1" t="s">
        <v>771</v>
      </c>
      <c r="F5481" s="1" t="s">
        <v>1116</v>
      </c>
      <c r="H5481" s="1" t="s">
        <v>773</v>
      </c>
      <c r="I5481">
        <v>0</v>
      </c>
      <c r="J5481" s="1" t="s">
        <v>58</v>
      </c>
      <c r="K5481" s="2">
        <f>+I5481</f>
        <v>0</v>
      </c>
      <c r="L5481" s="1" t="s">
        <v>68</v>
      </c>
      <c r="M5481" s="1" t="s">
        <v>60</v>
      </c>
      <c r="N5481" s="1" t="s">
        <v>61</v>
      </c>
    </row>
    <row r="5482" spans="1:15" x14ac:dyDescent="0.25">
      <c r="A5482" s="1" t="s">
        <v>2155</v>
      </c>
      <c r="B5482" s="1" t="s">
        <v>2156</v>
      </c>
      <c r="C5482" s="1" t="s">
        <v>2154</v>
      </c>
      <c r="D5482" s="1" t="s">
        <v>1319</v>
      </c>
      <c r="E5482" s="1" t="s">
        <v>771</v>
      </c>
      <c r="F5482" s="1" t="s">
        <v>1919</v>
      </c>
      <c r="H5482" s="1" t="s">
        <v>773</v>
      </c>
      <c r="I5482">
        <v>0.5</v>
      </c>
      <c r="J5482" s="1" t="s">
        <v>58</v>
      </c>
      <c r="K5482" s="2">
        <f>+I5482</f>
        <v>0.5</v>
      </c>
      <c r="L5482" s="1" t="s">
        <v>82</v>
      </c>
      <c r="M5482" s="1" t="s">
        <v>83</v>
      </c>
      <c r="O5482" s="1" t="s">
        <v>264</v>
      </c>
    </row>
    <row r="5483" spans="1:15" x14ac:dyDescent="0.25">
      <c r="A5483" s="1" t="s">
        <v>2155</v>
      </c>
      <c r="B5483" s="1" t="s">
        <v>2156</v>
      </c>
      <c r="C5483" s="1" t="s">
        <v>2154</v>
      </c>
      <c r="D5483" s="1" t="s">
        <v>1319</v>
      </c>
      <c r="E5483" s="1" t="s">
        <v>771</v>
      </c>
      <c r="F5483" s="1" t="s">
        <v>1919</v>
      </c>
      <c r="H5483" s="1" t="s">
        <v>773</v>
      </c>
      <c r="I5483">
        <v>1</v>
      </c>
      <c r="J5483" s="1" t="s">
        <v>58</v>
      </c>
      <c r="K5483" s="2">
        <f>+I5483</f>
        <v>1</v>
      </c>
      <c r="L5483" s="1" t="s">
        <v>82</v>
      </c>
      <c r="M5483" s="1" t="s">
        <v>83</v>
      </c>
      <c r="O5483" s="1" t="s">
        <v>260</v>
      </c>
    </row>
    <row r="5484" spans="1:15" x14ac:dyDescent="0.25">
      <c r="A5484" s="1" t="s">
        <v>2155</v>
      </c>
      <c r="B5484" s="1" t="s">
        <v>2156</v>
      </c>
      <c r="C5484" s="1" t="s">
        <v>2154</v>
      </c>
      <c r="D5484" s="1" t="s">
        <v>1319</v>
      </c>
      <c r="E5484" s="1" t="s">
        <v>771</v>
      </c>
      <c r="F5484" s="1" t="s">
        <v>1919</v>
      </c>
      <c r="H5484" s="1" t="s">
        <v>773</v>
      </c>
      <c r="I5484">
        <v>200</v>
      </c>
      <c r="J5484" s="1" t="s">
        <v>58</v>
      </c>
      <c r="K5484" s="2">
        <f>+I5484</f>
        <v>200</v>
      </c>
      <c r="L5484" s="1" t="s">
        <v>68</v>
      </c>
      <c r="M5484" s="1" t="s">
        <v>60</v>
      </c>
      <c r="N5484" s="1" t="s">
        <v>61</v>
      </c>
    </row>
    <row r="5485" spans="1:15" x14ac:dyDescent="0.25">
      <c r="A5485" s="1" t="s">
        <v>2152</v>
      </c>
      <c r="B5485" s="1" t="s">
        <v>2153</v>
      </c>
      <c r="C5485" s="1" t="s">
        <v>2154</v>
      </c>
      <c r="D5485" s="1" t="s">
        <v>1319</v>
      </c>
      <c r="E5485" s="1" t="s">
        <v>771</v>
      </c>
      <c r="F5485" s="1" t="s">
        <v>1919</v>
      </c>
      <c r="H5485" s="1" t="s">
        <v>773</v>
      </c>
      <c r="K5485"/>
    </row>
    <row r="5486" spans="1:15" x14ac:dyDescent="0.25">
      <c r="A5486" s="1" t="s">
        <v>2149</v>
      </c>
      <c r="B5486" s="1" t="s">
        <v>2150</v>
      </c>
      <c r="C5486" s="1" t="s">
        <v>2142</v>
      </c>
      <c r="D5486" s="1" t="s">
        <v>1319</v>
      </c>
      <c r="E5486" s="1" t="s">
        <v>771</v>
      </c>
      <c r="F5486" s="1" t="s">
        <v>1919</v>
      </c>
      <c r="H5486" s="1" t="s">
        <v>773</v>
      </c>
      <c r="I5486">
        <v>1</v>
      </c>
      <c r="J5486" s="1" t="s">
        <v>58</v>
      </c>
      <c r="K5486" s="2">
        <f>+I5486</f>
        <v>1</v>
      </c>
      <c r="L5486" s="1" t="s">
        <v>82</v>
      </c>
      <c r="M5486" s="1" t="s">
        <v>83</v>
      </c>
      <c r="O5486" s="1" t="s">
        <v>264</v>
      </c>
    </row>
    <row r="5487" spans="1:15" x14ac:dyDescent="0.25">
      <c r="A5487" s="1" t="s">
        <v>2149</v>
      </c>
      <c r="B5487" s="1" t="s">
        <v>2150</v>
      </c>
      <c r="C5487" s="1" t="s">
        <v>2142</v>
      </c>
      <c r="D5487" s="1" t="s">
        <v>1319</v>
      </c>
      <c r="E5487" s="1" t="s">
        <v>771</v>
      </c>
      <c r="F5487" s="1" t="s">
        <v>1919</v>
      </c>
      <c r="H5487" s="1" t="s">
        <v>773</v>
      </c>
      <c r="I5487">
        <v>1</v>
      </c>
      <c r="J5487" s="1" t="s">
        <v>58</v>
      </c>
      <c r="K5487" s="2">
        <f>+I5487</f>
        <v>1</v>
      </c>
      <c r="L5487" s="1" t="s">
        <v>82</v>
      </c>
      <c r="M5487" s="1" t="s">
        <v>83</v>
      </c>
      <c r="O5487" s="1" t="s">
        <v>260</v>
      </c>
    </row>
    <row r="5488" spans="1:15" x14ac:dyDescent="0.25">
      <c r="A5488" s="1" t="s">
        <v>2149</v>
      </c>
      <c r="B5488" s="1" t="s">
        <v>2150</v>
      </c>
      <c r="C5488" s="1" t="s">
        <v>2142</v>
      </c>
      <c r="D5488" s="1" t="s">
        <v>1319</v>
      </c>
      <c r="E5488" s="1" t="s">
        <v>771</v>
      </c>
      <c r="F5488" s="1" t="s">
        <v>1919</v>
      </c>
      <c r="H5488" s="1" t="s">
        <v>773</v>
      </c>
      <c r="I5488">
        <v>6</v>
      </c>
      <c r="J5488" s="1" t="s">
        <v>58</v>
      </c>
      <c r="K5488" s="2">
        <f>+I5488</f>
        <v>6</v>
      </c>
      <c r="L5488" s="1" t="s">
        <v>68</v>
      </c>
      <c r="M5488" s="1" t="s">
        <v>60</v>
      </c>
      <c r="N5488" s="1" t="s">
        <v>61</v>
      </c>
    </row>
    <row r="5489" spans="1:15" x14ac:dyDescent="0.25">
      <c r="A5489" s="1" t="s">
        <v>2147</v>
      </c>
      <c r="B5489" s="1" t="s">
        <v>2148</v>
      </c>
      <c r="C5489" s="1" t="s">
        <v>2142</v>
      </c>
      <c r="D5489" s="1" t="s">
        <v>1417</v>
      </c>
      <c r="E5489" s="1" t="s">
        <v>771</v>
      </c>
      <c r="F5489" s="1" t="s">
        <v>1862</v>
      </c>
      <c r="H5489" s="1" t="s">
        <v>773</v>
      </c>
      <c r="I5489">
        <v>2</v>
      </c>
      <c r="J5489" s="1" t="s">
        <v>58</v>
      </c>
      <c r="K5489" s="2">
        <f>+I5489</f>
        <v>2</v>
      </c>
      <c r="L5489" s="1" t="s">
        <v>82</v>
      </c>
      <c r="M5489" s="1" t="s">
        <v>83</v>
      </c>
      <c r="O5489" s="1" t="s">
        <v>264</v>
      </c>
    </row>
    <row r="5490" spans="1:15" x14ac:dyDescent="0.25">
      <c r="A5490" s="1" t="s">
        <v>2147</v>
      </c>
      <c r="B5490" s="1" t="s">
        <v>2148</v>
      </c>
      <c r="C5490" s="1" t="s">
        <v>2142</v>
      </c>
      <c r="D5490" s="1" t="s">
        <v>1417</v>
      </c>
      <c r="E5490" s="1" t="s">
        <v>771</v>
      </c>
      <c r="F5490" s="1" t="s">
        <v>1862</v>
      </c>
      <c r="H5490" s="1" t="s">
        <v>773</v>
      </c>
      <c r="I5490">
        <v>0</v>
      </c>
      <c r="J5490" s="1" t="s">
        <v>58</v>
      </c>
      <c r="K5490" s="2">
        <f>+I5490</f>
        <v>0</v>
      </c>
      <c r="L5490" s="1" t="s">
        <v>125</v>
      </c>
      <c r="M5490" s="1" t="s">
        <v>909</v>
      </c>
    </row>
    <row r="5491" spans="1:15" x14ac:dyDescent="0.25">
      <c r="A5491" s="1" t="s">
        <v>2147</v>
      </c>
      <c r="B5491" s="1" t="s">
        <v>2148</v>
      </c>
      <c r="C5491" s="1" t="s">
        <v>2142</v>
      </c>
      <c r="D5491" s="1" t="s">
        <v>1417</v>
      </c>
      <c r="E5491" s="1" t="s">
        <v>771</v>
      </c>
      <c r="F5491" s="1" t="s">
        <v>1862</v>
      </c>
      <c r="H5491" s="1" t="s">
        <v>773</v>
      </c>
      <c r="I5491">
        <v>1</v>
      </c>
      <c r="J5491" s="1" t="s">
        <v>58</v>
      </c>
      <c r="K5491" s="2">
        <f>+I5491</f>
        <v>1</v>
      </c>
      <c r="L5491" s="1" t="s">
        <v>68</v>
      </c>
      <c r="M5491" s="1" t="s">
        <v>60</v>
      </c>
      <c r="N5491" s="1" t="s">
        <v>61</v>
      </c>
    </row>
    <row r="5492" spans="1:15" x14ac:dyDescent="0.25">
      <c r="A5492" s="1" t="s">
        <v>2147</v>
      </c>
      <c r="B5492" s="1" t="s">
        <v>2148</v>
      </c>
      <c r="C5492" s="1" t="s">
        <v>2142</v>
      </c>
      <c r="D5492" s="1" t="s">
        <v>1417</v>
      </c>
      <c r="E5492" s="1" t="s">
        <v>771</v>
      </c>
      <c r="F5492" s="1" t="s">
        <v>1862</v>
      </c>
      <c r="H5492" s="1" t="s">
        <v>773</v>
      </c>
      <c r="I5492">
        <v>0</v>
      </c>
      <c r="J5492" s="1" t="s">
        <v>58</v>
      </c>
      <c r="K5492" s="2">
        <f>+I5492</f>
        <v>0</v>
      </c>
      <c r="L5492" s="1" t="s">
        <v>719</v>
      </c>
      <c r="M5492" s="1" t="s">
        <v>4277</v>
      </c>
    </row>
    <row r="5493" spans="1:15" x14ac:dyDescent="0.25">
      <c r="A5493" s="1" t="s">
        <v>2145</v>
      </c>
      <c r="B5493" s="1" t="s">
        <v>2146</v>
      </c>
      <c r="C5493" s="1" t="s">
        <v>2142</v>
      </c>
      <c r="D5493" s="1" t="s">
        <v>1319</v>
      </c>
      <c r="E5493" s="1" t="s">
        <v>771</v>
      </c>
      <c r="F5493" s="1" t="s">
        <v>1919</v>
      </c>
      <c r="H5493" s="1" t="s">
        <v>773</v>
      </c>
      <c r="I5493">
        <v>0</v>
      </c>
      <c r="J5493" s="1" t="s">
        <v>58</v>
      </c>
      <c r="K5493" s="2">
        <f>+I5493</f>
        <v>0</v>
      </c>
      <c r="L5493" s="1" t="s">
        <v>82</v>
      </c>
      <c r="M5493" s="1" t="s">
        <v>83</v>
      </c>
      <c r="O5493" s="1" t="s">
        <v>264</v>
      </c>
    </row>
    <row r="5494" spans="1:15" x14ac:dyDescent="0.25">
      <c r="A5494" s="1" t="s">
        <v>2145</v>
      </c>
      <c r="B5494" s="1" t="s">
        <v>2146</v>
      </c>
      <c r="C5494" s="1" t="s">
        <v>2142</v>
      </c>
      <c r="D5494" s="1" t="s">
        <v>1319</v>
      </c>
      <c r="E5494" s="1" t="s">
        <v>771</v>
      </c>
      <c r="F5494" s="1" t="s">
        <v>1919</v>
      </c>
      <c r="H5494" s="1" t="s">
        <v>773</v>
      </c>
      <c r="I5494">
        <v>0</v>
      </c>
      <c r="J5494" s="1" t="s">
        <v>58</v>
      </c>
      <c r="K5494" s="2">
        <f>+I5494</f>
        <v>0</v>
      </c>
      <c r="L5494" s="1" t="s">
        <v>82</v>
      </c>
      <c r="M5494" s="1" t="s">
        <v>83</v>
      </c>
      <c r="O5494" s="1" t="s">
        <v>260</v>
      </c>
    </row>
    <row r="5495" spans="1:15" x14ac:dyDescent="0.25">
      <c r="A5495" s="1" t="s">
        <v>2145</v>
      </c>
      <c r="B5495" s="1" t="s">
        <v>2146</v>
      </c>
      <c r="C5495" s="1" t="s">
        <v>2142</v>
      </c>
      <c r="D5495" s="1" t="s">
        <v>1319</v>
      </c>
      <c r="E5495" s="1" t="s">
        <v>771</v>
      </c>
      <c r="F5495" s="1" t="s">
        <v>1919</v>
      </c>
      <c r="H5495" s="1" t="s">
        <v>773</v>
      </c>
      <c r="I5495">
        <v>150</v>
      </c>
      <c r="J5495" s="1" t="s">
        <v>58</v>
      </c>
      <c r="K5495" s="2">
        <f>+I5495</f>
        <v>150</v>
      </c>
      <c r="L5495" s="1" t="s">
        <v>68</v>
      </c>
      <c r="M5495" s="1" t="s">
        <v>60</v>
      </c>
      <c r="N5495" s="1" t="s">
        <v>61</v>
      </c>
    </row>
    <row r="5496" spans="1:15" x14ac:dyDescent="0.25">
      <c r="A5496" s="1" t="s">
        <v>2143</v>
      </c>
      <c r="B5496" s="1" t="s">
        <v>2144</v>
      </c>
      <c r="C5496" s="1" t="s">
        <v>2142</v>
      </c>
      <c r="D5496" s="1" t="s">
        <v>1068</v>
      </c>
      <c r="E5496" s="1" t="s">
        <v>771</v>
      </c>
      <c r="F5496" s="1" t="s">
        <v>772</v>
      </c>
      <c r="H5496" s="1" t="s">
        <v>773</v>
      </c>
      <c r="I5496">
        <v>5</v>
      </c>
      <c r="J5496" s="1" t="s">
        <v>58</v>
      </c>
      <c r="K5496" s="2">
        <f>+I5496</f>
        <v>5</v>
      </c>
      <c r="L5496" s="1" t="s">
        <v>82</v>
      </c>
      <c r="M5496" s="1" t="s">
        <v>83</v>
      </c>
      <c r="O5496" s="1" t="s">
        <v>289</v>
      </c>
    </row>
    <row r="5497" spans="1:15" x14ac:dyDescent="0.25">
      <c r="A5497" s="1" t="s">
        <v>2143</v>
      </c>
      <c r="B5497" s="1" t="s">
        <v>2144</v>
      </c>
      <c r="C5497" s="1" t="s">
        <v>2142</v>
      </c>
      <c r="D5497" s="1" t="s">
        <v>1068</v>
      </c>
      <c r="E5497" s="1" t="s">
        <v>771</v>
      </c>
      <c r="F5497" s="1" t="s">
        <v>772</v>
      </c>
      <c r="H5497" s="1" t="s">
        <v>773</v>
      </c>
      <c r="I5497">
        <v>1</v>
      </c>
      <c r="J5497" s="1" t="s">
        <v>58</v>
      </c>
      <c r="K5497" s="2">
        <f>+I5497</f>
        <v>1</v>
      </c>
      <c r="L5497" s="1" t="s">
        <v>82</v>
      </c>
      <c r="M5497" s="1" t="s">
        <v>83</v>
      </c>
      <c r="O5497" s="1" t="s">
        <v>264</v>
      </c>
    </row>
    <row r="5498" spans="1:15" x14ac:dyDescent="0.25">
      <c r="A5498" s="1" t="s">
        <v>2143</v>
      </c>
      <c r="B5498" s="1" t="s">
        <v>2144</v>
      </c>
      <c r="C5498" s="1" t="s">
        <v>2142</v>
      </c>
      <c r="D5498" s="1" t="s">
        <v>1068</v>
      </c>
      <c r="E5498" s="1" t="s">
        <v>771</v>
      </c>
      <c r="F5498" s="1" t="s">
        <v>772</v>
      </c>
      <c r="H5498" s="1" t="s">
        <v>773</v>
      </c>
      <c r="I5498">
        <v>1</v>
      </c>
      <c r="J5498" s="1" t="s">
        <v>58</v>
      </c>
      <c r="K5498" s="2">
        <f>+I5498</f>
        <v>1</v>
      </c>
      <c r="L5498" s="1" t="s">
        <v>82</v>
      </c>
      <c r="M5498" s="1" t="s">
        <v>83</v>
      </c>
      <c r="O5498" s="1" t="s">
        <v>260</v>
      </c>
    </row>
    <row r="5499" spans="1:15" x14ac:dyDescent="0.25">
      <c r="A5499" s="1" t="s">
        <v>2143</v>
      </c>
      <c r="B5499" s="1" t="s">
        <v>2144</v>
      </c>
      <c r="C5499" s="1" t="s">
        <v>2142</v>
      </c>
      <c r="D5499" s="1" t="s">
        <v>1068</v>
      </c>
      <c r="E5499" s="1" t="s">
        <v>771</v>
      </c>
      <c r="F5499" s="1" t="s">
        <v>772</v>
      </c>
      <c r="H5499" s="1" t="s">
        <v>773</v>
      </c>
      <c r="I5499">
        <v>113</v>
      </c>
      <c r="J5499" s="1" t="s">
        <v>58</v>
      </c>
      <c r="K5499" s="2">
        <f>+I5499</f>
        <v>113</v>
      </c>
      <c r="L5499" s="1" t="s">
        <v>68</v>
      </c>
      <c r="M5499" s="1" t="s">
        <v>60</v>
      </c>
      <c r="N5499" s="1" t="s">
        <v>61</v>
      </c>
    </row>
    <row r="5500" spans="1:15" x14ac:dyDescent="0.25">
      <c r="A5500" s="1" t="s">
        <v>2140</v>
      </c>
      <c r="B5500" s="1" t="s">
        <v>2141</v>
      </c>
      <c r="C5500" s="1" t="s">
        <v>2142</v>
      </c>
      <c r="D5500" s="1" t="s">
        <v>1283</v>
      </c>
      <c r="E5500" s="1" t="s">
        <v>771</v>
      </c>
      <c r="F5500" s="1" t="s">
        <v>1779</v>
      </c>
      <c r="H5500" s="1" t="s">
        <v>773</v>
      </c>
      <c r="I5500">
        <v>1</v>
      </c>
      <c r="J5500" s="1" t="s">
        <v>58</v>
      </c>
      <c r="K5500" s="2">
        <f>+I5500</f>
        <v>1</v>
      </c>
      <c r="L5500" s="1" t="s">
        <v>82</v>
      </c>
      <c r="M5500" s="1" t="s">
        <v>83</v>
      </c>
      <c r="O5500" s="1" t="s">
        <v>482</v>
      </c>
    </row>
    <row r="5501" spans="1:15" x14ac:dyDescent="0.25">
      <c r="A5501" s="1" t="s">
        <v>2140</v>
      </c>
      <c r="B5501" s="1" t="s">
        <v>2141</v>
      </c>
      <c r="C5501" s="1" t="s">
        <v>2142</v>
      </c>
      <c r="D5501" s="1" t="s">
        <v>1283</v>
      </c>
      <c r="E5501" s="1" t="s">
        <v>771</v>
      </c>
      <c r="F5501" s="1" t="s">
        <v>1779</v>
      </c>
      <c r="H5501" s="1" t="s">
        <v>773</v>
      </c>
      <c r="I5501">
        <v>1</v>
      </c>
      <c r="J5501" s="1" t="s">
        <v>58</v>
      </c>
      <c r="K5501" s="2">
        <f>+I5501</f>
        <v>1</v>
      </c>
      <c r="L5501" s="1" t="s">
        <v>82</v>
      </c>
      <c r="M5501" s="1" t="s">
        <v>83</v>
      </c>
      <c r="O5501" s="1" t="s">
        <v>264</v>
      </c>
    </row>
    <row r="5502" spans="1:15" x14ac:dyDescent="0.25">
      <c r="A5502" s="1" t="s">
        <v>2140</v>
      </c>
      <c r="B5502" s="1" t="s">
        <v>2141</v>
      </c>
      <c r="C5502" s="1" t="s">
        <v>2142</v>
      </c>
      <c r="D5502" s="1" t="s">
        <v>1283</v>
      </c>
      <c r="E5502" s="1" t="s">
        <v>771</v>
      </c>
      <c r="F5502" s="1" t="s">
        <v>1779</v>
      </c>
      <c r="H5502" s="1" t="s">
        <v>773</v>
      </c>
      <c r="I5502">
        <v>1</v>
      </c>
      <c r="J5502" s="1" t="s">
        <v>58</v>
      </c>
      <c r="K5502" s="2">
        <f>+I5502</f>
        <v>1</v>
      </c>
      <c r="L5502" s="1" t="s">
        <v>82</v>
      </c>
      <c r="M5502" s="1" t="s">
        <v>83</v>
      </c>
      <c r="O5502" s="1" t="s">
        <v>260</v>
      </c>
    </row>
    <row r="5503" spans="1:15" x14ac:dyDescent="0.25">
      <c r="A5503" s="1" t="s">
        <v>2140</v>
      </c>
      <c r="B5503" s="1" t="s">
        <v>2141</v>
      </c>
      <c r="C5503" s="1" t="s">
        <v>2142</v>
      </c>
      <c r="D5503" s="1" t="s">
        <v>1283</v>
      </c>
      <c r="E5503" s="1" t="s">
        <v>771</v>
      </c>
      <c r="F5503" s="1" t="s">
        <v>1779</v>
      </c>
      <c r="H5503" s="1" t="s">
        <v>773</v>
      </c>
      <c r="I5503">
        <v>2</v>
      </c>
      <c r="J5503" s="1" t="s">
        <v>58</v>
      </c>
      <c r="K5503" s="2">
        <f>+I5503</f>
        <v>2</v>
      </c>
      <c r="L5503" s="1" t="s">
        <v>82</v>
      </c>
      <c r="M5503" s="1" t="s">
        <v>83</v>
      </c>
      <c r="O5503" s="1" t="s">
        <v>289</v>
      </c>
    </row>
    <row r="5504" spans="1:15" x14ac:dyDescent="0.25">
      <c r="A5504" s="1" t="s">
        <v>2140</v>
      </c>
      <c r="B5504" s="1" t="s">
        <v>2141</v>
      </c>
      <c r="C5504" s="1" t="s">
        <v>2142</v>
      </c>
      <c r="D5504" s="1" t="s">
        <v>1283</v>
      </c>
      <c r="E5504" s="1" t="s">
        <v>771</v>
      </c>
      <c r="F5504" s="1" t="s">
        <v>1779</v>
      </c>
      <c r="H5504" s="1" t="s">
        <v>773</v>
      </c>
      <c r="I5504">
        <v>0</v>
      </c>
      <c r="J5504" s="1" t="s">
        <v>58</v>
      </c>
      <c r="K5504" s="2">
        <f>+I5504</f>
        <v>0</v>
      </c>
      <c r="L5504" s="1" t="s">
        <v>125</v>
      </c>
      <c r="M5504" s="1" t="s">
        <v>909</v>
      </c>
    </row>
    <row r="5505" spans="1:15" x14ac:dyDescent="0.25">
      <c r="A5505" s="1" t="s">
        <v>2140</v>
      </c>
      <c r="B5505" s="1" t="s">
        <v>2141</v>
      </c>
      <c r="C5505" s="1" t="s">
        <v>2142</v>
      </c>
      <c r="D5505" s="1" t="s">
        <v>1283</v>
      </c>
      <c r="E5505" s="1" t="s">
        <v>771</v>
      </c>
      <c r="F5505" s="1" t="s">
        <v>1779</v>
      </c>
      <c r="H5505" s="1" t="s">
        <v>773</v>
      </c>
      <c r="I5505">
        <v>102</v>
      </c>
      <c r="J5505" s="1" t="s">
        <v>58</v>
      </c>
      <c r="K5505" s="2">
        <f>+I5505</f>
        <v>102</v>
      </c>
      <c r="L5505" s="1" t="s">
        <v>68</v>
      </c>
      <c r="M5505" s="1" t="s">
        <v>60</v>
      </c>
      <c r="N5505" s="1" t="s">
        <v>61</v>
      </c>
    </row>
    <row r="5506" spans="1:15" x14ac:dyDescent="0.25">
      <c r="A5506" s="1" t="s">
        <v>2140</v>
      </c>
      <c r="B5506" s="1" t="s">
        <v>2141</v>
      </c>
      <c r="C5506" s="1" t="s">
        <v>2142</v>
      </c>
      <c r="D5506" s="1" t="s">
        <v>1283</v>
      </c>
      <c r="E5506" s="1" t="s">
        <v>771</v>
      </c>
      <c r="F5506" s="1" t="s">
        <v>1779</v>
      </c>
      <c r="H5506" s="1" t="s">
        <v>773</v>
      </c>
      <c r="I5506">
        <v>0</v>
      </c>
      <c r="J5506" s="1" t="s">
        <v>58</v>
      </c>
      <c r="K5506" s="2">
        <f>+I5506</f>
        <v>0</v>
      </c>
      <c r="L5506" s="1" t="s">
        <v>719</v>
      </c>
      <c r="M5506" s="1" t="s">
        <v>4277</v>
      </c>
    </row>
    <row r="5507" spans="1:15" x14ac:dyDescent="0.25">
      <c r="A5507" s="1" t="s">
        <v>2138</v>
      </c>
      <c r="B5507" s="1" t="s">
        <v>2139</v>
      </c>
      <c r="C5507" s="1" t="s">
        <v>2131</v>
      </c>
      <c r="D5507" s="1" t="s">
        <v>1319</v>
      </c>
      <c r="E5507" s="1" t="s">
        <v>771</v>
      </c>
      <c r="F5507" s="1" t="s">
        <v>1919</v>
      </c>
      <c r="H5507" s="1" t="s">
        <v>773</v>
      </c>
      <c r="I5507">
        <v>0.5</v>
      </c>
      <c r="J5507" s="1" t="s">
        <v>58</v>
      </c>
      <c r="K5507" s="2">
        <f>+I5507</f>
        <v>0.5</v>
      </c>
      <c r="L5507" s="1" t="s">
        <v>82</v>
      </c>
      <c r="M5507" s="1" t="s">
        <v>83</v>
      </c>
      <c r="O5507" s="1" t="s">
        <v>482</v>
      </c>
    </row>
    <row r="5508" spans="1:15" x14ac:dyDescent="0.25">
      <c r="A5508" s="1" t="s">
        <v>2138</v>
      </c>
      <c r="B5508" s="1" t="s">
        <v>2139</v>
      </c>
      <c r="C5508" s="1" t="s">
        <v>2131</v>
      </c>
      <c r="D5508" s="1" t="s">
        <v>1319</v>
      </c>
      <c r="E5508" s="1" t="s">
        <v>771</v>
      </c>
      <c r="F5508" s="1" t="s">
        <v>1919</v>
      </c>
      <c r="H5508" s="1" t="s">
        <v>773</v>
      </c>
      <c r="I5508">
        <v>0.5</v>
      </c>
      <c r="J5508" s="1" t="s">
        <v>58</v>
      </c>
      <c r="K5508" s="2">
        <f>+I5508</f>
        <v>0.5</v>
      </c>
      <c r="L5508" s="1" t="s">
        <v>82</v>
      </c>
      <c r="M5508" s="1" t="s">
        <v>83</v>
      </c>
      <c r="O5508" s="1" t="s">
        <v>264</v>
      </c>
    </row>
    <row r="5509" spans="1:15" x14ac:dyDescent="0.25">
      <c r="A5509" s="1" t="s">
        <v>2138</v>
      </c>
      <c r="B5509" s="1" t="s">
        <v>2139</v>
      </c>
      <c r="C5509" s="1" t="s">
        <v>2131</v>
      </c>
      <c r="D5509" s="1" t="s">
        <v>1319</v>
      </c>
      <c r="E5509" s="1" t="s">
        <v>771</v>
      </c>
      <c r="F5509" s="1" t="s">
        <v>1919</v>
      </c>
      <c r="H5509" s="1" t="s">
        <v>773</v>
      </c>
      <c r="I5509">
        <v>0.5</v>
      </c>
      <c r="J5509" s="1" t="s">
        <v>58</v>
      </c>
      <c r="K5509" s="2">
        <f>+I5509</f>
        <v>0.5</v>
      </c>
      <c r="L5509" s="1" t="s">
        <v>82</v>
      </c>
      <c r="M5509" s="1" t="s">
        <v>83</v>
      </c>
      <c r="O5509" s="1" t="s">
        <v>260</v>
      </c>
    </row>
    <row r="5510" spans="1:15" x14ac:dyDescent="0.25">
      <c r="A5510" s="1" t="s">
        <v>2138</v>
      </c>
      <c r="B5510" s="1" t="s">
        <v>2139</v>
      </c>
      <c r="C5510" s="1" t="s">
        <v>2131</v>
      </c>
      <c r="D5510" s="1" t="s">
        <v>1319</v>
      </c>
      <c r="E5510" s="1" t="s">
        <v>771</v>
      </c>
      <c r="F5510" s="1" t="s">
        <v>1919</v>
      </c>
      <c r="H5510" s="1" t="s">
        <v>773</v>
      </c>
      <c r="I5510">
        <v>0</v>
      </c>
      <c r="J5510" s="1" t="s">
        <v>58</v>
      </c>
      <c r="K5510" s="2">
        <f>+I5510</f>
        <v>0</v>
      </c>
      <c r="L5510" s="1" t="s">
        <v>68</v>
      </c>
      <c r="M5510" s="1" t="s">
        <v>60</v>
      </c>
      <c r="N5510" s="1" t="s">
        <v>61</v>
      </c>
    </row>
    <row r="5511" spans="1:15" x14ac:dyDescent="0.25">
      <c r="A5511" s="1" t="s">
        <v>2136</v>
      </c>
      <c r="B5511" s="1" t="s">
        <v>2137</v>
      </c>
      <c r="C5511" s="1" t="s">
        <v>2131</v>
      </c>
      <c r="D5511" s="1" t="s">
        <v>807</v>
      </c>
      <c r="E5511" s="1" t="s">
        <v>771</v>
      </c>
      <c r="F5511" s="1" t="s">
        <v>794</v>
      </c>
      <c r="H5511" s="1" t="s">
        <v>773</v>
      </c>
      <c r="I5511">
        <v>0</v>
      </c>
      <c r="J5511" s="1" t="s">
        <v>58</v>
      </c>
      <c r="K5511" s="2">
        <f>+I5511</f>
        <v>0</v>
      </c>
      <c r="L5511" s="1" t="s">
        <v>68</v>
      </c>
      <c r="M5511" s="1" t="s">
        <v>60</v>
      </c>
      <c r="N5511" s="1" t="s">
        <v>61</v>
      </c>
    </row>
    <row r="5512" spans="1:15" x14ac:dyDescent="0.25">
      <c r="A5512" s="1" t="s">
        <v>2136</v>
      </c>
      <c r="B5512" s="1" t="s">
        <v>2137</v>
      </c>
      <c r="C5512" s="1" t="s">
        <v>2131</v>
      </c>
      <c r="D5512" s="1" t="s">
        <v>807</v>
      </c>
      <c r="E5512" s="1" t="s">
        <v>771</v>
      </c>
      <c r="F5512" s="1" t="s">
        <v>794</v>
      </c>
      <c r="H5512" s="1" t="s">
        <v>773</v>
      </c>
      <c r="I5512">
        <v>0</v>
      </c>
      <c r="J5512" s="1" t="s">
        <v>58</v>
      </c>
      <c r="K5512" s="2">
        <f>+I5512</f>
        <v>0</v>
      </c>
      <c r="L5512" s="1" t="s">
        <v>719</v>
      </c>
      <c r="M5512" s="1" t="s">
        <v>4277</v>
      </c>
    </row>
    <row r="5513" spans="1:15" x14ac:dyDescent="0.25">
      <c r="A5513" s="1" t="s">
        <v>2134</v>
      </c>
      <c r="B5513" s="1" t="s">
        <v>2135</v>
      </c>
      <c r="C5513" s="1" t="s">
        <v>2131</v>
      </c>
      <c r="D5513" s="1" t="s">
        <v>1283</v>
      </c>
      <c r="E5513" s="1" t="s">
        <v>771</v>
      </c>
      <c r="F5513" s="1" t="s">
        <v>1779</v>
      </c>
      <c r="H5513" s="1" t="s">
        <v>773</v>
      </c>
      <c r="I5513">
        <v>1</v>
      </c>
      <c r="J5513" s="1" t="s">
        <v>58</v>
      </c>
      <c r="K5513" s="2">
        <f>+I5513</f>
        <v>1</v>
      </c>
      <c r="L5513" s="1" t="s">
        <v>136</v>
      </c>
      <c r="M5513" s="1" t="s">
        <v>83</v>
      </c>
      <c r="O5513" s="1" t="s">
        <v>482</v>
      </c>
    </row>
    <row r="5514" spans="1:15" x14ac:dyDescent="0.25">
      <c r="A5514" s="1" t="s">
        <v>2134</v>
      </c>
      <c r="B5514" s="1" t="s">
        <v>2135</v>
      </c>
      <c r="C5514" s="1" t="s">
        <v>2131</v>
      </c>
      <c r="D5514" s="1" t="s">
        <v>1283</v>
      </c>
      <c r="E5514" s="1" t="s">
        <v>771</v>
      </c>
      <c r="F5514" s="1" t="s">
        <v>1779</v>
      </c>
      <c r="H5514" s="1" t="s">
        <v>773</v>
      </c>
      <c r="I5514">
        <v>1</v>
      </c>
      <c r="J5514" s="1" t="s">
        <v>58</v>
      </c>
      <c r="K5514" s="2">
        <f>+I5514</f>
        <v>1</v>
      </c>
      <c r="L5514" s="1" t="s">
        <v>82</v>
      </c>
      <c r="M5514" s="1" t="s">
        <v>83</v>
      </c>
      <c r="O5514" s="1" t="s">
        <v>260</v>
      </c>
    </row>
    <row r="5515" spans="1:15" x14ac:dyDescent="0.25">
      <c r="A5515" s="1" t="s">
        <v>2134</v>
      </c>
      <c r="B5515" s="1" t="s">
        <v>2135</v>
      </c>
      <c r="C5515" s="1" t="s">
        <v>2131</v>
      </c>
      <c r="D5515" s="1" t="s">
        <v>1283</v>
      </c>
      <c r="E5515" s="1" t="s">
        <v>771</v>
      </c>
      <c r="F5515" s="1" t="s">
        <v>1779</v>
      </c>
      <c r="H5515" s="1" t="s">
        <v>773</v>
      </c>
      <c r="I5515">
        <v>2</v>
      </c>
      <c r="J5515" s="1" t="s">
        <v>58</v>
      </c>
      <c r="K5515" s="2">
        <f>+I5515</f>
        <v>2</v>
      </c>
      <c r="L5515" s="1" t="s">
        <v>82</v>
      </c>
      <c r="M5515" s="1" t="s">
        <v>83</v>
      </c>
      <c r="O5515" s="1" t="s">
        <v>264</v>
      </c>
    </row>
    <row r="5516" spans="1:15" x14ac:dyDescent="0.25">
      <c r="A5516" s="1" t="s">
        <v>2134</v>
      </c>
      <c r="B5516" s="1" t="s">
        <v>2135</v>
      </c>
      <c r="C5516" s="1" t="s">
        <v>2131</v>
      </c>
      <c r="D5516" s="1" t="s">
        <v>1283</v>
      </c>
      <c r="E5516" s="1" t="s">
        <v>771</v>
      </c>
      <c r="F5516" s="1" t="s">
        <v>1779</v>
      </c>
      <c r="H5516" s="1" t="s">
        <v>773</v>
      </c>
      <c r="I5516">
        <v>0</v>
      </c>
      <c r="J5516" s="1" t="s">
        <v>58</v>
      </c>
      <c r="K5516" s="2">
        <f>+I5516</f>
        <v>0</v>
      </c>
      <c r="L5516" s="1" t="s">
        <v>125</v>
      </c>
      <c r="M5516" s="1" t="s">
        <v>909</v>
      </c>
    </row>
    <row r="5517" spans="1:15" x14ac:dyDescent="0.25">
      <c r="A5517" s="1" t="s">
        <v>2134</v>
      </c>
      <c r="B5517" s="1" t="s">
        <v>2135</v>
      </c>
      <c r="C5517" s="1" t="s">
        <v>2131</v>
      </c>
      <c r="D5517" s="1" t="s">
        <v>1283</v>
      </c>
      <c r="E5517" s="1" t="s">
        <v>771</v>
      </c>
      <c r="F5517" s="1" t="s">
        <v>1779</v>
      </c>
      <c r="H5517" s="1" t="s">
        <v>773</v>
      </c>
      <c r="I5517">
        <v>150</v>
      </c>
      <c r="J5517" s="1" t="s">
        <v>58</v>
      </c>
      <c r="K5517" s="2">
        <f>+I5517</f>
        <v>150</v>
      </c>
      <c r="L5517" s="1" t="s">
        <v>68</v>
      </c>
      <c r="M5517" s="1" t="s">
        <v>60</v>
      </c>
      <c r="N5517" s="1" t="s">
        <v>61</v>
      </c>
    </row>
    <row r="5518" spans="1:15" x14ac:dyDescent="0.25">
      <c r="A5518" s="1" t="s">
        <v>2134</v>
      </c>
      <c r="B5518" s="1" t="s">
        <v>2135</v>
      </c>
      <c r="C5518" s="1" t="s">
        <v>2131</v>
      </c>
      <c r="D5518" s="1" t="s">
        <v>1283</v>
      </c>
      <c r="E5518" s="1" t="s">
        <v>771</v>
      </c>
      <c r="F5518" s="1" t="s">
        <v>1779</v>
      </c>
      <c r="H5518" s="1" t="s">
        <v>773</v>
      </c>
      <c r="I5518">
        <v>0</v>
      </c>
      <c r="J5518" s="1" t="s">
        <v>58</v>
      </c>
      <c r="K5518" s="2">
        <f>+I5518</f>
        <v>0</v>
      </c>
      <c r="L5518" s="1" t="s">
        <v>719</v>
      </c>
      <c r="M5518" s="1" t="s">
        <v>4277</v>
      </c>
    </row>
    <row r="5519" spans="1:15" x14ac:dyDescent="0.25">
      <c r="A5519" s="1" t="s">
        <v>2132</v>
      </c>
      <c r="B5519" s="1" t="s">
        <v>2133</v>
      </c>
      <c r="C5519" s="1" t="s">
        <v>2131</v>
      </c>
      <c r="D5519" s="1" t="s">
        <v>807</v>
      </c>
      <c r="E5519" s="1" t="s">
        <v>771</v>
      </c>
      <c r="F5519" s="1" t="s">
        <v>794</v>
      </c>
      <c r="H5519" s="1" t="s">
        <v>773</v>
      </c>
      <c r="I5519">
        <v>5</v>
      </c>
      <c r="J5519" s="1" t="s">
        <v>58</v>
      </c>
      <c r="K5519" s="2">
        <f>+I5519</f>
        <v>5</v>
      </c>
      <c r="L5519" s="1" t="s">
        <v>82</v>
      </c>
      <c r="M5519" s="1" t="s">
        <v>83</v>
      </c>
      <c r="O5519" s="1" t="s">
        <v>289</v>
      </c>
    </row>
    <row r="5520" spans="1:15" x14ac:dyDescent="0.25">
      <c r="A5520" s="1" t="s">
        <v>2132</v>
      </c>
      <c r="B5520" s="1" t="s">
        <v>2133</v>
      </c>
      <c r="C5520" s="1" t="s">
        <v>2131</v>
      </c>
      <c r="D5520" s="1" t="s">
        <v>807</v>
      </c>
      <c r="E5520" s="1" t="s">
        <v>771</v>
      </c>
      <c r="F5520" s="1" t="s">
        <v>794</v>
      </c>
      <c r="H5520" s="1" t="s">
        <v>773</v>
      </c>
      <c r="I5520">
        <v>1</v>
      </c>
      <c r="J5520" s="1" t="s">
        <v>58</v>
      </c>
      <c r="K5520" s="2">
        <f>+I5520</f>
        <v>1</v>
      </c>
      <c r="L5520" s="1" t="s">
        <v>82</v>
      </c>
      <c r="M5520" s="1" t="s">
        <v>83</v>
      </c>
      <c r="O5520" s="1" t="s">
        <v>264</v>
      </c>
    </row>
    <row r="5521" spans="1:15" x14ac:dyDescent="0.25">
      <c r="A5521" s="1" t="s">
        <v>2132</v>
      </c>
      <c r="B5521" s="1" t="s">
        <v>2133</v>
      </c>
      <c r="C5521" s="1" t="s">
        <v>2131</v>
      </c>
      <c r="D5521" s="1" t="s">
        <v>807</v>
      </c>
      <c r="E5521" s="1" t="s">
        <v>771</v>
      </c>
      <c r="F5521" s="1" t="s">
        <v>794</v>
      </c>
      <c r="H5521" s="1" t="s">
        <v>773</v>
      </c>
      <c r="I5521">
        <v>1</v>
      </c>
      <c r="J5521" s="1" t="s">
        <v>58</v>
      </c>
      <c r="K5521" s="2">
        <f>+I5521</f>
        <v>1</v>
      </c>
      <c r="L5521" s="1" t="s">
        <v>82</v>
      </c>
      <c r="M5521" s="1" t="s">
        <v>83</v>
      </c>
      <c r="O5521" s="1" t="s">
        <v>260</v>
      </c>
    </row>
    <row r="5522" spans="1:15" x14ac:dyDescent="0.25">
      <c r="A5522" s="1" t="s">
        <v>2132</v>
      </c>
      <c r="B5522" s="1" t="s">
        <v>2133</v>
      </c>
      <c r="C5522" s="1" t="s">
        <v>2131</v>
      </c>
      <c r="D5522" s="1" t="s">
        <v>807</v>
      </c>
      <c r="E5522" s="1" t="s">
        <v>771</v>
      </c>
      <c r="F5522" s="1" t="s">
        <v>794</v>
      </c>
      <c r="H5522" s="1" t="s">
        <v>773</v>
      </c>
      <c r="I5522">
        <v>90</v>
      </c>
      <c r="J5522" s="1" t="s">
        <v>58</v>
      </c>
      <c r="K5522" s="2">
        <f>+I5522</f>
        <v>90</v>
      </c>
      <c r="L5522" s="1" t="s">
        <v>68</v>
      </c>
      <c r="M5522" s="1" t="s">
        <v>60</v>
      </c>
      <c r="N5522" s="1" t="s">
        <v>61</v>
      </c>
    </row>
    <row r="5523" spans="1:15" x14ac:dyDescent="0.25">
      <c r="A5523" s="1" t="s">
        <v>2129</v>
      </c>
      <c r="B5523" s="1" t="s">
        <v>2130</v>
      </c>
      <c r="C5523" s="1" t="s">
        <v>2131</v>
      </c>
      <c r="D5523" s="1" t="s">
        <v>1319</v>
      </c>
      <c r="E5523" s="1" t="s">
        <v>771</v>
      </c>
      <c r="F5523" s="1" t="s">
        <v>1919</v>
      </c>
      <c r="H5523" s="1" t="s">
        <v>773</v>
      </c>
      <c r="K5523"/>
    </row>
    <row r="5524" spans="1:15" x14ac:dyDescent="0.25">
      <c r="A5524" s="1" t="s">
        <v>2126</v>
      </c>
      <c r="B5524" s="1" t="s">
        <v>2127</v>
      </c>
      <c r="C5524" s="1" t="s">
        <v>2118</v>
      </c>
      <c r="D5524" s="1" t="s">
        <v>807</v>
      </c>
      <c r="E5524" s="1" t="s">
        <v>771</v>
      </c>
      <c r="F5524" s="1" t="s">
        <v>794</v>
      </c>
      <c r="H5524" s="1" t="s">
        <v>773</v>
      </c>
      <c r="I5524">
        <v>240</v>
      </c>
      <c r="J5524" s="1" t="s">
        <v>58</v>
      </c>
      <c r="K5524" s="2">
        <f>+I5524</f>
        <v>240</v>
      </c>
      <c r="L5524" s="1" t="s">
        <v>68</v>
      </c>
      <c r="M5524" s="1" t="s">
        <v>60</v>
      </c>
      <c r="N5524" s="1" t="s">
        <v>61</v>
      </c>
    </row>
    <row r="5525" spans="1:15" x14ac:dyDescent="0.25">
      <c r="A5525" s="1" t="s">
        <v>2124</v>
      </c>
      <c r="B5525" s="1" t="s">
        <v>2125</v>
      </c>
      <c r="C5525" s="1" t="s">
        <v>2118</v>
      </c>
      <c r="D5525" s="1" t="s">
        <v>1283</v>
      </c>
      <c r="E5525" s="1" t="s">
        <v>771</v>
      </c>
      <c r="F5525" s="1" t="s">
        <v>1779</v>
      </c>
      <c r="H5525" s="1" t="s">
        <v>773</v>
      </c>
      <c r="I5525">
        <v>1</v>
      </c>
      <c r="J5525" s="1" t="s">
        <v>58</v>
      </c>
      <c r="K5525" s="2">
        <f>+I5525</f>
        <v>1</v>
      </c>
      <c r="L5525" s="1" t="s">
        <v>82</v>
      </c>
      <c r="M5525" s="1" t="s">
        <v>83</v>
      </c>
      <c r="O5525" s="1" t="s">
        <v>482</v>
      </c>
    </row>
    <row r="5526" spans="1:15" x14ac:dyDescent="0.25">
      <c r="A5526" s="1" t="s">
        <v>2124</v>
      </c>
      <c r="B5526" s="1" t="s">
        <v>2125</v>
      </c>
      <c r="C5526" s="1" t="s">
        <v>2118</v>
      </c>
      <c r="D5526" s="1" t="s">
        <v>1283</v>
      </c>
      <c r="E5526" s="1" t="s">
        <v>771</v>
      </c>
      <c r="F5526" s="1" t="s">
        <v>1779</v>
      </c>
      <c r="H5526" s="1" t="s">
        <v>773</v>
      </c>
      <c r="I5526">
        <v>1</v>
      </c>
      <c r="J5526" s="1" t="s">
        <v>58</v>
      </c>
      <c r="K5526" s="2">
        <f>+I5526</f>
        <v>1</v>
      </c>
      <c r="L5526" s="1" t="s">
        <v>82</v>
      </c>
      <c r="M5526" s="1" t="s">
        <v>83</v>
      </c>
      <c r="O5526" s="1" t="s">
        <v>289</v>
      </c>
    </row>
    <row r="5527" spans="1:15" x14ac:dyDescent="0.25">
      <c r="A5527" s="1" t="s">
        <v>2124</v>
      </c>
      <c r="B5527" s="1" t="s">
        <v>2125</v>
      </c>
      <c r="C5527" s="1" t="s">
        <v>2118</v>
      </c>
      <c r="D5527" s="1" t="s">
        <v>1283</v>
      </c>
      <c r="E5527" s="1" t="s">
        <v>771</v>
      </c>
      <c r="F5527" s="1" t="s">
        <v>1779</v>
      </c>
      <c r="H5527" s="1" t="s">
        <v>773</v>
      </c>
      <c r="I5527">
        <v>1</v>
      </c>
      <c r="J5527" s="1" t="s">
        <v>58</v>
      </c>
      <c r="K5527" s="2">
        <f>+I5527</f>
        <v>1</v>
      </c>
      <c r="L5527" s="1" t="s">
        <v>82</v>
      </c>
      <c r="M5527" s="1" t="s">
        <v>83</v>
      </c>
      <c r="O5527" s="1" t="s">
        <v>260</v>
      </c>
    </row>
    <row r="5528" spans="1:15" x14ac:dyDescent="0.25">
      <c r="A5528" s="1" t="s">
        <v>2124</v>
      </c>
      <c r="B5528" s="1" t="s">
        <v>2125</v>
      </c>
      <c r="C5528" s="1" t="s">
        <v>2118</v>
      </c>
      <c r="D5528" s="1" t="s">
        <v>1283</v>
      </c>
      <c r="E5528" s="1" t="s">
        <v>771</v>
      </c>
      <c r="F5528" s="1" t="s">
        <v>1779</v>
      </c>
      <c r="H5528" s="1" t="s">
        <v>773</v>
      </c>
      <c r="I5528">
        <v>0</v>
      </c>
      <c r="J5528" s="1" t="s">
        <v>58</v>
      </c>
      <c r="K5528" s="2">
        <f>+I5528</f>
        <v>0</v>
      </c>
      <c r="L5528" s="1" t="s">
        <v>125</v>
      </c>
      <c r="M5528" s="1" t="s">
        <v>909</v>
      </c>
    </row>
    <row r="5529" spans="1:15" x14ac:dyDescent="0.25">
      <c r="A5529" s="1" t="s">
        <v>2124</v>
      </c>
      <c r="B5529" s="1" t="s">
        <v>2125</v>
      </c>
      <c r="C5529" s="1" t="s">
        <v>2118</v>
      </c>
      <c r="D5529" s="1" t="s">
        <v>1283</v>
      </c>
      <c r="E5529" s="1" t="s">
        <v>771</v>
      </c>
      <c r="F5529" s="1" t="s">
        <v>1779</v>
      </c>
      <c r="H5529" s="1" t="s">
        <v>773</v>
      </c>
      <c r="I5529">
        <v>85</v>
      </c>
      <c r="J5529" s="1" t="s">
        <v>58</v>
      </c>
      <c r="K5529" s="2">
        <f>+I5529</f>
        <v>85</v>
      </c>
      <c r="L5529" s="1" t="s">
        <v>68</v>
      </c>
      <c r="M5529" s="1" t="s">
        <v>60</v>
      </c>
      <c r="N5529" s="1" t="s">
        <v>61</v>
      </c>
    </row>
    <row r="5530" spans="1:15" x14ac:dyDescent="0.25">
      <c r="A5530" s="1" t="s">
        <v>2124</v>
      </c>
      <c r="B5530" s="1" t="s">
        <v>2125</v>
      </c>
      <c r="C5530" s="1" t="s">
        <v>2118</v>
      </c>
      <c r="D5530" s="1" t="s">
        <v>1283</v>
      </c>
      <c r="E5530" s="1" t="s">
        <v>771</v>
      </c>
      <c r="F5530" s="1" t="s">
        <v>1779</v>
      </c>
      <c r="H5530" s="1" t="s">
        <v>773</v>
      </c>
      <c r="I5530">
        <v>0</v>
      </c>
      <c r="J5530" s="1" t="s">
        <v>58</v>
      </c>
      <c r="K5530" s="2">
        <f>+I5530</f>
        <v>0</v>
      </c>
      <c r="L5530" s="1" t="s">
        <v>719</v>
      </c>
      <c r="M5530" s="1" t="s">
        <v>4277</v>
      </c>
    </row>
    <row r="5531" spans="1:15" x14ac:dyDescent="0.25">
      <c r="A5531" s="1" t="s">
        <v>2122</v>
      </c>
      <c r="B5531" s="1" t="s">
        <v>2123</v>
      </c>
      <c r="C5531" s="1" t="s">
        <v>2118</v>
      </c>
      <c r="D5531" s="1" t="s">
        <v>1417</v>
      </c>
      <c r="E5531" s="1" t="s">
        <v>771</v>
      </c>
      <c r="F5531" s="1" t="s">
        <v>1862</v>
      </c>
      <c r="H5531" s="1" t="s">
        <v>773</v>
      </c>
      <c r="I5531">
        <v>5</v>
      </c>
      <c r="J5531" s="1" t="s">
        <v>58</v>
      </c>
      <c r="K5531" s="2">
        <f>+I5531</f>
        <v>5</v>
      </c>
      <c r="L5531" s="1" t="s">
        <v>136</v>
      </c>
      <c r="M5531" s="1" t="s">
        <v>83</v>
      </c>
      <c r="O5531" s="1" t="s">
        <v>289</v>
      </c>
    </row>
    <row r="5532" spans="1:15" x14ac:dyDescent="0.25">
      <c r="A5532" s="1" t="s">
        <v>2122</v>
      </c>
      <c r="B5532" s="1" t="s">
        <v>2123</v>
      </c>
      <c r="C5532" s="1" t="s">
        <v>2118</v>
      </c>
      <c r="D5532" s="1" t="s">
        <v>1417</v>
      </c>
      <c r="E5532" s="1" t="s">
        <v>771</v>
      </c>
      <c r="F5532" s="1" t="s">
        <v>1862</v>
      </c>
      <c r="H5532" s="1" t="s">
        <v>773</v>
      </c>
      <c r="I5532">
        <v>2</v>
      </c>
      <c r="J5532" s="1" t="s">
        <v>58</v>
      </c>
      <c r="K5532" s="2">
        <f>+I5532</f>
        <v>2</v>
      </c>
      <c r="L5532" s="1" t="s">
        <v>82</v>
      </c>
      <c r="M5532" s="1" t="s">
        <v>83</v>
      </c>
      <c r="O5532" s="1" t="s">
        <v>264</v>
      </c>
    </row>
    <row r="5533" spans="1:15" x14ac:dyDescent="0.25">
      <c r="A5533" s="1" t="s">
        <v>2122</v>
      </c>
      <c r="B5533" s="1" t="s">
        <v>2123</v>
      </c>
      <c r="C5533" s="1" t="s">
        <v>2118</v>
      </c>
      <c r="D5533" s="1" t="s">
        <v>1417</v>
      </c>
      <c r="E5533" s="1" t="s">
        <v>771</v>
      </c>
      <c r="F5533" s="1" t="s">
        <v>1862</v>
      </c>
      <c r="H5533" s="1" t="s">
        <v>773</v>
      </c>
      <c r="I5533">
        <v>2</v>
      </c>
      <c r="J5533" s="1" t="s">
        <v>58</v>
      </c>
      <c r="K5533" s="2">
        <f>+I5533</f>
        <v>2</v>
      </c>
      <c r="L5533" s="1" t="s">
        <v>82</v>
      </c>
      <c r="M5533" s="1" t="s">
        <v>83</v>
      </c>
      <c r="O5533" s="1" t="s">
        <v>260</v>
      </c>
    </row>
    <row r="5534" spans="1:15" x14ac:dyDescent="0.25">
      <c r="A5534" s="1" t="s">
        <v>2122</v>
      </c>
      <c r="B5534" s="1" t="s">
        <v>2123</v>
      </c>
      <c r="C5534" s="1" t="s">
        <v>2118</v>
      </c>
      <c r="D5534" s="1" t="s">
        <v>1417</v>
      </c>
      <c r="E5534" s="1" t="s">
        <v>771</v>
      </c>
      <c r="F5534" s="1" t="s">
        <v>1862</v>
      </c>
      <c r="H5534" s="1" t="s">
        <v>773</v>
      </c>
      <c r="I5534">
        <v>60</v>
      </c>
      <c r="J5534" s="1" t="s">
        <v>58</v>
      </c>
      <c r="K5534" s="2">
        <f>+I5534</f>
        <v>60</v>
      </c>
      <c r="L5534" s="1" t="s">
        <v>68</v>
      </c>
      <c r="M5534" s="1" t="s">
        <v>60</v>
      </c>
      <c r="N5534" s="1" t="s">
        <v>61</v>
      </c>
    </row>
    <row r="5535" spans="1:15" x14ac:dyDescent="0.25">
      <c r="A5535" s="1" t="s">
        <v>2122</v>
      </c>
      <c r="B5535" s="1" t="s">
        <v>2123</v>
      </c>
      <c r="C5535" s="1" t="s">
        <v>2118</v>
      </c>
      <c r="D5535" s="1" t="s">
        <v>1417</v>
      </c>
      <c r="E5535" s="1" t="s">
        <v>771</v>
      </c>
      <c r="F5535" s="1" t="s">
        <v>1862</v>
      </c>
      <c r="H5535" s="1" t="s">
        <v>773</v>
      </c>
      <c r="I5535">
        <v>0</v>
      </c>
      <c r="J5535" s="1" t="s">
        <v>58</v>
      </c>
      <c r="K5535" s="2">
        <f>+I5535</f>
        <v>0</v>
      </c>
      <c r="L5535" s="1" t="s">
        <v>719</v>
      </c>
      <c r="M5535" s="1" t="s">
        <v>4277</v>
      </c>
    </row>
    <row r="5536" spans="1:15" x14ac:dyDescent="0.25">
      <c r="A5536" s="1" t="s">
        <v>2119</v>
      </c>
      <c r="B5536" s="1" t="s">
        <v>2120</v>
      </c>
      <c r="C5536" s="1" t="s">
        <v>2118</v>
      </c>
      <c r="D5536" s="1" t="s">
        <v>1319</v>
      </c>
      <c r="E5536" s="1" t="s">
        <v>771</v>
      </c>
      <c r="F5536" s="1" t="s">
        <v>1919</v>
      </c>
      <c r="H5536" s="1" t="s">
        <v>773</v>
      </c>
      <c r="I5536">
        <v>1</v>
      </c>
      <c r="J5536" s="1" t="s">
        <v>58</v>
      </c>
      <c r="K5536" s="2">
        <f>+I5536</f>
        <v>1</v>
      </c>
      <c r="L5536" s="1" t="s">
        <v>82</v>
      </c>
      <c r="M5536" s="1" t="s">
        <v>83</v>
      </c>
      <c r="O5536" s="1" t="s">
        <v>264</v>
      </c>
    </row>
    <row r="5537" spans="1:15" x14ac:dyDescent="0.25">
      <c r="A5537" s="1" t="s">
        <v>2119</v>
      </c>
      <c r="B5537" s="1" t="s">
        <v>2120</v>
      </c>
      <c r="C5537" s="1" t="s">
        <v>2118</v>
      </c>
      <c r="D5537" s="1" t="s">
        <v>1319</v>
      </c>
      <c r="E5537" s="1" t="s">
        <v>771</v>
      </c>
      <c r="F5537" s="1" t="s">
        <v>1919</v>
      </c>
      <c r="H5537" s="1" t="s">
        <v>773</v>
      </c>
      <c r="I5537">
        <v>1</v>
      </c>
      <c r="J5537" s="1" t="s">
        <v>58</v>
      </c>
      <c r="K5537" s="2">
        <f>+I5537</f>
        <v>1</v>
      </c>
      <c r="L5537" s="1" t="s">
        <v>82</v>
      </c>
      <c r="M5537" s="1" t="s">
        <v>83</v>
      </c>
      <c r="O5537" s="1" t="s">
        <v>260</v>
      </c>
    </row>
    <row r="5538" spans="1:15" x14ac:dyDescent="0.25">
      <c r="A5538" s="1" t="s">
        <v>2119</v>
      </c>
      <c r="B5538" s="1" t="s">
        <v>2120</v>
      </c>
      <c r="C5538" s="1" t="s">
        <v>2118</v>
      </c>
      <c r="D5538" s="1" t="s">
        <v>1319</v>
      </c>
      <c r="E5538" s="1" t="s">
        <v>771</v>
      </c>
      <c r="F5538" s="1" t="s">
        <v>1919</v>
      </c>
      <c r="H5538" s="1" t="s">
        <v>773</v>
      </c>
      <c r="I5538">
        <v>0</v>
      </c>
      <c r="J5538" s="1" t="s">
        <v>58</v>
      </c>
      <c r="K5538" s="2">
        <f>+I5538</f>
        <v>0</v>
      </c>
      <c r="L5538" s="1" t="s">
        <v>68</v>
      </c>
      <c r="M5538" s="1" t="s">
        <v>60</v>
      </c>
      <c r="N5538" s="1" t="s">
        <v>61</v>
      </c>
    </row>
    <row r="5539" spans="1:15" x14ac:dyDescent="0.25">
      <c r="A5539" s="1" t="s">
        <v>2116</v>
      </c>
      <c r="B5539" s="1" t="s">
        <v>2117</v>
      </c>
      <c r="C5539" s="1" t="s">
        <v>2118</v>
      </c>
      <c r="D5539" s="1" t="s">
        <v>1319</v>
      </c>
      <c r="E5539" s="1" t="s">
        <v>771</v>
      </c>
      <c r="F5539" s="1" t="s">
        <v>1919</v>
      </c>
      <c r="H5539" s="1" t="s">
        <v>773</v>
      </c>
      <c r="K5539"/>
    </row>
    <row r="5540" spans="1:15" x14ac:dyDescent="0.25">
      <c r="A5540" s="1" t="s">
        <v>2114</v>
      </c>
      <c r="B5540" s="1" t="s">
        <v>2115</v>
      </c>
      <c r="C5540" s="1" t="s">
        <v>2106</v>
      </c>
      <c r="D5540" s="1" t="s">
        <v>1283</v>
      </c>
      <c r="E5540" s="1" t="s">
        <v>771</v>
      </c>
      <c r="F5540" s="1" t="s">
        <v>1779</v>
      </c>
      <c r="H5540" s="1" t="s">
        <v>773</v>
      </c>
      <c r="I5540">
        <v>1</v>
      </c>
      <c r="J5540" s="1" t="s">
        <v>58</v>
      </c>
      <c r="K5540" s="2">
        <f>+I5540</f>
        <v>1</v>
      </c>
      <c r="L5540" s="1" t="s">
        <v>82</v>
      </c>
      <c r="M5540" s="1" t="s">
        <v>83</v>
      </c>
      <c r="O5540" s="1" t="s">
        <v>289</v>
      </c>
    </row>
    <row r="5541" spans="1:15" x14ac:dyDescent="0.25">
      <c r="A5541" s="1" t="s">
        <v>2114</v>
      </c>
      <c r="B5541" s="1" t="s">
        <v>2115</v>
      </c>
      <c r="C5541" s="1" t="s">
        <v>2106</v>
      </c>
      <c r="D5541" s="1" t="s">
        <v>1283</v>
      </c>
      <c r="E5541" s="1" t="s">
        <v>771</v>
      </c>
      <c r="F5541" s="1" t="s">
        <v>1779</v>
      </c>
      <c r="H5541" s="1" t="s">
        <v>773</v>
      </c>
      <c r="I5541">
        <v>1</v>
      </c>
      <c r="J5541" s="1" t="s">
        <v>58</v>
      </c>
      <c r="K5541" s="2">
        <f>+I5541</f>
        <v>1</v>
      </c>
      <c r="L5541" s="1" t="s">
        <v>82</v>
      </c>
      <c r="M5541" s="1" t="s">
        <v>83</v>
      </c>
      <c r="O5541" s="1" t="s">
        <v>260</v>
      </c>
    </row>
    <row r="5542" spans="1:15" x14ac:dyDescent="0.25">
      <c r="A5542" s="1" t="s">
        <v>2114</v>
      </c>
      <c r="B5542" s="1" t="s">
        <v>2115</v>
      </c>
      <c r="C5542" s="1" t="s">
        <v>2106</v>
      </c>
      <c r="D5542" s="1" t="s">
        <v>1283</v>
      </c>
      <c r="E5542" s="1" t="s">
        <v>771</v>
      </c>
      <c r="F5542" s="1" t="s">
        <v>1779</v>
      </c>
      <c r="H5542" s="1" t="s">
        <v>773</v>
      </c>
      <c r="I5542">
        <v>30</v>
      </c>
      <c r="J5542" s="1" t="s">
        <v>58</v>
      </c>
      <c r="K5542" s="2">
        <f>+I5542</f>
        <v>30</v>
      </c>
      <c r="L5542" s="1" t="s">
        <v>68</v>
      </c>
      <c r="M5542" s="1" t="s">
        <v>60</v>
      </c>
      <c r="N5542" s="1" t="s">
        <v>61</v>
      </c>
    </row>
    <row r="5543" spans="1:15" x14ac:dyDescent="0.25">
      <c r="A5543" s="1" t="s">
        <v>2112</v>
      </c>
      <c r="B5543" s="1" t="s">
        <v>2113</v>
      </c>
      <c r="C5543" s="1" t="s">
        <v>2106</v>
      </c>
      <c r="D5543" s="1" t="s">
        <v>1319</v>
      </c>
      <c r="E5543" s="1" t="s">
        <v>771</v>
      </c>
      <c r="F5543" s="1" t="s">
        <v>1919</v>
      </c>
      <c r="H5543" s="1" t="s">
        <v>773</v>
      </c>
      <c r="K5543"/>
    </row>
    <row r="5544" spans="1:15" x14ac:dyDescent="0.25">
      <c r="A5544" s="1" t="s">
        <v>2110</v>
      </c>
      <c r="B5544" s="1" t="s">
        <v>2111</v>
      </c>
      <c r="C5544" s="1" t="s">
        <v>2106</v>
      </c>
      <c r="D5544" s="1" t="s">
        <v>1319</v>
      </c>
      <c r="E5544" s="1" t="s">
        <v>771</v>
      </c>
      <c r="F5544" s="1" t="s">
        <v>1919</v>
      </c>
      <c r="H5544" s="1" t="s">
        <v>773</v>
      </c>
      <c r="K5544"/>
    </row>
    <row r="5545" spans="1:15" x14ac:dyDescent="0.25">
      <c r="A5545" s="1" t="s">
        <v>2107</v>
      </c>
      <c r="B5545" s="1" t="s">
        <v>2108</v>
      </c>
      <c r="C5545" s="1" t="s">
        <v>2106</v>
      </c>
      <c r="D5545" s="1" t="s">
        <v>1319</v>
      </c>
      <c r="E5545" s="1" t="s">
        <v>771</v>
      </c>
      <c r="F5545" s="1" t="s">
        <v>1919</v>
      </c>
      <c r="H5545" s="1" t="s">
        <v>773</v>
      </c>
      <c r="I5545">
        <v>1</v>
      </c>
      <c r="J5545" s="1" t="s">
        <v>58</v>
      </c>
      <c r="K5545" s="2">
        <f>+I5545</f>
        <v>1</v>
      </c>
      <c r="L5545" s="1" t="s">
        <v>82</v>
      </c>
      <c r="M5545" s="1" t="s">
        <v>83</v>
      </c>
      <c r="O5545" s="1" t="s">
        <v>839</v>
      </c>
    </row>
    <row r="5546" spans="1:15" x14ac:dyDescent="0.25">
      <c r="A5546" s="1" t="s">
        <v>2107</v>
      </c>
      <c r="B5546" s="1" t="s">
        <v>2108</v>
      </c>
      <c r="C5546" s="1" t="s">
        <v>2106</v>
      </c>
      <c r="D5546" s="1" t="s">
        <v>1319</v>
      </c>
      <c r="E5546" s="1" t="s">
        <v>771</v>
      </c>
      <c r="F5546" s="1" t="s">
        <v>1919</v>
      </c>
      <c r="H5546" s="1" t="s">
        <v>773</v>
      </c>
      <c r="I5546">
        <v>1</v>
      </c>
      <c r="J5546" s="1" t="s">
        <v>58</v>
      </c>
      <c r="K5546" s="2">
        <f>+I5546</f>
        <v>1</v>
      </c>
      <c r="L5546" s="1" t="s">
        <v>136</v>
      </c>
      <c r="M5546" s="1" t="s">
        <v>83</v>
      </c>
      <c r="O5546" s="1" t="s">
        <v>264</v>
      </c>
    </row>
    <row r="5547" spans="1:15" x14ac:dyDescent="0.25">
      <c r="A5547" s="1" t="s">
        <v>2107</v>
      </c>
      <c r="B5547" s="1" t="s">
        <v>2108</v>
      </c>
      <c r="C5547" s="1" t="s">
        <v>2106</v>
      </c>
      <c r="D5547" s="1" t="s">
        <v>1319</v>
      </c>
      <c r="E5547" s="1" t="s">
        <v>771</v>
      </c>
      <c r="F5547" s="1" t="s">
        <v>1919</v>
      </c>
      <c r="H5547" s="1" t="s">
        <v>773</v>
      </c>
      <c r="I5547">
        <v>1</v>
      </c>
      <c r="J5547" s="1" t="s">
        <v>58</v>
      </c>
      <c r="K5547" s="2">
        <f>+I5547</f>
        <v>1</v>
      </c>
      <c r="L5547" s="1" t="s">
        <v>82</v>
      </c>
      <c r="M5547" s="1" t="s">
        <v>83</v>
      </c>
      <c r="O5547" s="1" t="s">
        <v>260</v>
      </c>
    </row>
    <row r="5548" spans="1:15" x14ac:dyDescent="0.25">
      <c r="A5548" s="1" t="s">
        <v>2107</v>
      </c>
      <c r="B5548" s="1" t="s">
        <v>2108</v>
      </c>
      <c r="C5548" s="1" t="s">
        <v>2106</v>
      </c>
      <c r="D5548" s="1" t="s">
        <v>1319</v>
      </c>
      <c r="E5548" s="1" t="s">
        <v>771</v>
      </c>
      <c r="F5548" s="1" t="s">
        <v>1919</v>
      </c>
      <c r="H5548" s="1" t="s">
        <v>773</v>
      </c>
      <c r="I5548">
        <v>5</v>
      </c>
      <c r="J5548" s="1" t="s">
        <v>58</v>
      </c>
      <c r="K5548" s="2">
        <f>+I5548</f>
        <v>5</v>
      </c>
      <c r="L5548" s="1" t="s">
        <v>136</v>
      </c>
      <c r="M5548" s="1" t="s">
        <v>83</v>
      </c>
      <c r="O5548" s="1" t="s">
        <v>289</v>
      </c>
    </row>
    <row r="5549" spans="1:15" x14ac:dyDescent="0.25">
      <c r="A5549" s="1" t="s">
        <v>2107</v>
      </c>
      <c r="B5549" s="1" t="s">
        <v>2108</v>
      </c>
      <c r="C5549" s="1" t="s">
        <v>2106</v>
      </c>
      <c r="D5549" s="1" t="s">
        <v>1319</v>
      </c>
      <c r="E5549" s="1" t="s">
        <v>771</v>
      </c>
      <c r="F5549" s="1" t="s">
        <v>1919</v>
      </c>
      <c r="H5549" s="1" t="s">
        <v>773</v>
      </c>
      <c r="I5549">
        <v>230</v>
      </c>
      <c r="J5549" s="1" t="s">
        <v>58</v>
      </c>
      <c r="K5549" s="2">
        <f>+I5549</f>
        <v>230</v>
      </c>
      <c r="L5549" s="1" t="s">
        <v>68</v>
      </c>
      <c r="M5549" s="1" t="s">
        <v>60</v>
      </c>
      <c r="N5549" s="1" t="s">
        <v>61</v>
      </c>
    </row>
    <row r="5550" spans="1:15" x14ac:dyDescent="0.25">
      <c r="A5550" s="1" t="s">
        <v>2104</v>
      </c>
      <c r="B5550" s="1" t="s">
        <v>2105</v>
      </c>
      <c r="C5550" s="1" t="s">
        <v>2106</v>
      </c>
      <c r="D5550" s="1" t="s">
        <v>876</v>
      </c>
      <c r="E5550" s="1" t="s">
        <v>771</v>
      </c>
      <c r="F5550" s="1" t="s">
        <v>1919</v>
      </c>
      <c r="H5550" s="1" t="s">
        <v>773</v>
      </c>
      <c r="I5550">
        <v>0</v>
      </c>
      <c r="J5550" s="1" t="s">
        <v>58</v>
      </c>
      <c r="K5550" s="2">
        <f>+I5550</f>
        <v>0</v>
      </c>
      <c r="L5550" s="1" t="s">
        <v>125</v>
      </c>
      <c r="M5550" s="1" t="s">
        <v>909</v>
      </c>
    </row>
    <row r="5551" spans="1:15" x14ac:dyDescent="0.25">
      <c r="A5551" s="1" t="s">
        <v>2104</v>
      </c>
      <c r="B5551" s="1" t="s">
        <v>2105</v>
      </c>
      <c r="C5551" s="1" t="s">
        <v>2106</v>
      </c>
      <c r="D5551" s="1" t="s">
        <v>876</v>
      </c>
      <c r="E5551" s="1" t="s">
        <v>771</v>
      </c>
      <c r="F5551" s="1" t="s">
        <v>1919</v>
      </c>
      <c r="H5551" s="1" t="s">
        <v>773</v>
      </c>
      <c r="I5551">
        <v>25</v>
      </c>
      <c r="J5551" s="1" t="s">
        <v>58</v>
      </c>
      <c r="K5551" s="2">
        <f>+I5551</f>
        <v>25</v>
      </c>
      <c r="L5551" s="1" t="s">
        <v>68</v>
      </c>
      <c r="M5551" s="1" t="s">
        <v>60</v>
      </c>
      <c r="N5551" s="1" t="s">
        <v>61</v>
      </c>
    </row>
    <row r="5552" spans="1:15" x14ac:dyDescent="0.25">
      <c r="A5552" s="1" t="s">
        <v>2104</v>
      </c>
      <c r="B5552" s="1" t="s">
        <v>2105</v>
      </c>
      <c r="C5552" s="1" t="s">
        <v>2106</v>
      </c>
      <c r="D5552" s="1" t="s">
        <v>876</v>
      </c>
      <c r="E5552" s="1" t="s">
        <v>771</v>
      </c>
      <c r="F5552" s="1" t="s">
        <v>1919</v>
      </c>
      <c r="H5552" s="1" t="s">
        <v>773</v>
      </c>
      <c r="I5552">
        <v>0</v>
      </c>
      <c r="J5552" s="1" t="s">
        <v>58</v>
      </c>
      <c r="K5552" s="2">
        <f>+I5552</f>
        <v>0</v>
      </c>
      <c r="L5552" s="1" t="s">
        <v>719</v>
      </c>
      <c r="M5552" s="1" t="s">
        <v>4277</v>
      </c>
    </row>
    <row r="5553" spans="1:15" x14ac:dyDescent="0.25">
      <c r="A5553" s="1" t="s">
        <v>2102</v>
      </c>
      <c r="B5553" s="1" t="s">
        <v>2103</v>
      </c>
      <c r="C5553" s="1" t="s">
        <v>2096</v>
      </c>
      <c r="D5553" s="1" t="s">
        <v>203</v>
      </c>
      <c r="E5553" s="1" t="s">
        <v>771</v>
      </c>
      <c r="F5553" s="1" t="s">
        <v>1784</v>
      </c>
      <c r="H5553" s="1" t="s">
        <v>773</v>
      </c>
      <c r="I5553">
        <v>5</v>
      </c>
      <c r="J5553" s="1" t="s">
        <v>58</v>
      </c>
      <c r="K5553" s="2">
        <f>+I5553</f>
        <v>5</v>
      </c>
      <c r="L5553" s="1" t="s">
        <v>136</v>
      </c>
      <c r="M5553" s="1" t="s">
        <v>83</v>
      </c>
      <c r="O5553" s="1" t="s">
        <v>482</v>
      </c>
    </row>
    <row r="5554" spans="1:15" x14ac:dyDescent="0.25">
      <c r="A5554" s="1" t="s">
        <v>2102</v>
      </c>
      <c r="B5554" s="1" t="s">
        <v>2103</v>
      </c>
      <c r="C5554" s="1" t="s">
        <v>2096</v>
      </c>
      <c r="D5554" s="1" t="s">
        <v>203</v>
      </c>
      <c r="E5554" s="1" t="s">
        <v>771</v>
      </c>
      <c r="F5554" s="1" t="s">
        <v>1784</v>
      </c>
      <c r="H5554" s="1" t="s">
        <v>773</v>
      </c>
      <c r="I5554">
        <v>0</v>
      </c>
      <c r="J5554" s="1" t="s">
        <v>58</v>
      </c>
      <c r="K5554" s="2">
        <f>+I5554</f>
        <v>0</v>
      </c>
      <c r="L5554" s="1" t="s">
        <v>68</v>
      </c>
      <c r="M5554" s="1" t="s">
        <v>60</v>
      </c>
      <c r="N5554" s="1" t="s">
        <v>61</v>
      </c>
    </row>
    <row r="5555" spans="1:15" x14ac:dyDescent="0.25">
      <c r="A5555" s="1" t="s">
        <v>2100</v>
      </c>
      <c r="B5555" s="1" t="s">
        <v>2101</v>
      </c>
      <c r="C5555" s="1" t="s">
        <v>2096</v>
      </c>
      <c r="D5555" s="1" t="s">
        <v>1607</v>
      </c>
      <c r="E5555" s="1" t="s">
        <v>771</v>
      </c>
      <c r="F5555" s="1" t="s">
        <v>1668</v>
      </c>
      <c r="H5555" s="1" t="s">
        <v>773</v>
      </c>
      <c r="I5555">
        <v>2</v>
      </c>
      <c r="J5555" s="1" t="s">
        <v>58</v>
      </c>
      <c r="K5555" s="2">
        <f>+I5555</f>
        <v>2</v>
      </c>
      <c r="L5555" s="1" t="s">
        <v>82</v>
      </c>
      <c r="M5555" s="1" t="s">
        <v>83</v>
      </c>
      <c r="O5555" s="1" t="s">
        <v>264</v>
      </c>
    </row>
    <row r="5556" spans="1:15" x14ac:dyDescent="0.25">
      <c r="A5556" s="1" t="s">
        <v>2100</v>
      </c>
      <c r="B5556" s="1" t="s">
        <v>2101</v>
      </c>
      <c r="C5556" s="1" t="s">
        <v>2096</v>
      </c>
      <c r="D5556" s="1" t="s">
        <v>1607</v>
      </c>
      <c r="E5556" s="1" t="s">
        <v>771</v>
      </c>
      <c r="F5556" s="1" t="s">
        <v>1668</v>
      </c>
      <c r="H5556" s="1" t="s">
        <v>773</v>
      </c>
      <c r="I5556">
        <v>0</v>
      </c>
      <c r="J5556" s="1" t="s">
        <v>58</v>
      </c>
      <c r="K5556" s="2">
        <f>+I5556</f>
        <v>0</v>
      </c>
      <c r="L5556" s="1" t="s">
        <v>68</v>
      </c>
      <c r="M5556" s="1" t="s">
        <v>60</v>
      </c>
      <c r="N5556" s="1" t="s">
        <v>61</v>
      </c>
    </row>
    <row r="5557" spans="1:15" x14ac:dyDescent="0.25">
      <c r="A5557" s="1" t="s">
        <v>2098</v>
      </c>
      <c r="B5557" s="1" t="s">
        <v>2099</v>
      </c>
      <c r="C5557" s="1" t="s">
        <v>2096</v>
      </c>
      <c r="D5557" s="1" t="s">
        <v>1319</v>
      </c>
      <c r="E5557" s="1" t="s">
        <v>771</v>
      </c>
      <c r="F5557" s="1" t="s">
        <v>1919</v>
      </c>
      <c r="H5557" s="1" t="s">
        <v>773</v>
      </c>
      <c r="K5557"/>
    </row>
    <row r="5558" spans="1:15" x14ac:dyDescent="0.25">
      <c r="A5558" s="1" t="s">
        <v>2094</v>
      </c>
      <c r="B5558" s="1" t="s">
        <v>2095</v>
      </c>
      <c r="C5558" s="1" t="s">
        <v>2096</v>
      </c>
      <c r="D5558" s="1" t="s">
        <v>1283</v>
      </c>
      <c r="E5558" s="1" t="s">
        <v>771</v>
      </c>
      <c r="F5558" s="1" t="s">
        <v>1779</v>
      </c>
      <c r="H5558" s="1" t="s">
        <v>773</v>
      </c>
      <c r="I5558">
        <v>1</v>
      </c>
      <c r="J5558" s="1" t="s">
        <v>58</v>
      </c>
      <c r="K5558" s="2">
        <f>+I5558</f>
        <v>1</v>
      </c>
      <c r="L5558" s="1" t="s">
        <v>82</v>
      </c>
      <c r="M5558" s="1" t="s">
        <v>83</v>
      </c>
      <c r="O5558" s="1" t="s">
        <v>264</v>
      </c>
    </row>
    <row r="5559" spans="1:15" x14ac:dyDescent="0.25">
      <c r="A5559" s="1" t="s">
        <v>2094</v>
      </c>
      <c r="B5559" s="1" t="s">
        <v>2095</v>
      </c>
      <c r="C5559" s="1" t="s">
        <v>2096</v>
      </c>
      <c r="D5559" s="1" t="s">
        <v>1283</v>
      </c>
      <c r="E5559" s="1" t="s">
        <v>771</v>
      </c>
      <c r="F5559" s="1" t="s">
        <v>1779</v>
      </c>
      <c r="H5559" s="1" t="s">
        <v>773</v>
      </c>
      <c r="I5559">
        <v>1</v>
      </c>
      <c r="J5559" s="1" t="s">
        <v>58</v>
      </c>
      <c r="K5559" s="2">
        <f>+I5559</f>
        <v>1</v>
      </c>
      <c r="L5559" s="1" t="s">
        <v>82</v>
      </c>
      <c r="M5559" s="1" t="s">
        <v>83</v>
      </c>
      <c r="O5559" s="1" t="s">
        <v>260</v>
      </c>
    </row>
    <row r="5560" spans="1:15" x14ac:dyDescent="0.25">
      <c r="A5560" s="1" t="s">
        <v>2094</v>
      </c>
      <c r="B5560" s="1" t="s">
        <v>2095</v>
      </c>
      <c r="C5560" s="1" t="s">
        <v>2096</v>
      </c>
      <c r="D5560" s="1" t="s">
        <v>1283</v>
      </c>
      <c r="E5560" s="1" t="s">
        <v>771</v>
      </c>
      <c r="F5560" s="1" t="s">
        <v>1779</v>
      </c>
      <c r="H5560" s="1" t="s">
        <v>773</v>
      </c>
      <c r="I5560">
        <v>32</v>
      </c>
      <c r="J5560" s="1" t="s">
        <v>58</v>
      </c>
      <c r="K5560" s="2">
        <f>+I5560</f>
        <v>32</v>
      </c>
      <c r="L5560" s="1" t="s">
        <v>68</v>
      </c>
      <c r="M5560" s="1" t="s">
        <v>60</v>
      </c>
      <c r="N5560" s="1" t="s">
        <v>61</v>
      </c>
    </row>
    <row r="5561" spans="1:15" x14ac:dyDescent="0.25">
      <c r="A5561" s="1" t="s">
        <v>2091</v>
      </c>
      <c r="B5561" s="1" t="s">
        <v>2092</v>
      </c>
      <c r="C5561" s="1" t="s">
        <v>2088</v>
      </c>
      <c r="D5561" s="1" t="s">
        <v>1319</v>
      </c>
      <c r="E5561" s="1" t="s">
        <v>771</v>
      </c>
      <c r="F5561" s="1" t="s">
        <v>1919</v>
      </c>
      <c r="H5561" s="1" t="s">
        <v>773</v>
      </c>
      <c r="I5561">
        <v>1</v>
      </c>
      <c r="J5561" s="1" t="s">
        <v>58</v>
      </c>
      <c r="K5561" s="2">
        <f>+I5561</f>
        <v>1</v>
      </c>
      <c r="L5561" s="1" t="s">
        <v>82</v>
      </c>
      <c r="M5561" s="1" t="s">
        <v>83</v>
      </c>
      <c r="O5561" s="1" t="s">
        <v>264</v>
      </c>
    </row>
    <row r="5562" spans="1:15" x14ac:dyDescent="0.25">
      <c r="A5562" s="1" t="s">
        <v>2091</v>
      </c>
      <c r="B5562" s="1" t="s">
        <v>2092</v>
      </c>
      <c r="C5562" s="1" t="s">
        <v>2088</v>
      </c>
      <c r="D5562" s="1" t="s">
        <v>1319</v>
      </c>
      <c r="E5562" s="1" t="s">
        <v>771</v>
      </c>
      <c r="F5562" s="1" t="s">
        <v>1919</v>
      </c>
      <c r="H5562" s="1" t="s">
        <v>773</v>
      </c>
      <c r="I5562">
        <v>1</v>
      </c>
      <c r="J5562" s="1" t="s">
        <v>58</v>
      </c>
      <c r="K5562" s="2">
        <f>+I5562</f>
        <v>1</v>
      </c>
      <c r="L5562" s="1" t="s">
        <v>82</v>
      </c>
      <c r="M5562" s="1" t="s">
        <v>83</v>
      </c>
      <c r="O5562" s="1" t="s">
        <v>260</v>
      </c>
    </row>
    <row r="5563" spans="1:15" x14ac:dyDescent="0.25">
      <c r="A5563" s="1" t="s">
        <v>2091</v>
      </c>
      <c r="B5563" s="1" t="s">
        <v>2092</v>
      </c>
      <c r="C5563" s="1" t="s">
        <v>2088</v>
      </c>
      <c r="D5563" s="1" t="s">
        <v>1319</v>
      </c>
      <c r="E5563" s="1" t="s">
        <v>771</v>
      </c>
      <c r="F5563" s="1" t="s">
        <v>1919</v>
      </c>
      <c r="H5563" s="1" t="s">
        <v>773</v>
      </c>
      <c r="I5563">
        <v>25</v>
      </c>
      <c r="J5563" s="1" t="s">
        <v>58</v>
      </c>
      <c r="K5563" s="2">
        <f>+I5563</f>
        <v>25</v>
      </c>
      <c r="L5563" s="1" t="s">
        <v>68</v>
      </c>
      <c r="M5563" s="1" t="s">
        <v>60</v>
      </c>
      <c r="N5563" s="1" t="s">
        <v>61</v>
      </c>
    </row>
    <row r="5564" spans="1:15" x14ac:dyDescent="0.25">
      <c r="A5564" s="1" t="s">
        <v>2089</v>
      </c>
      <c r="B5564" s="1" t="s">
        <v>2090</v>
      </c>
      <c r="C5564" s="1" t="s">
        <v>2088</v>
      </c>
      <c r="D5564" s="1" t="s">
        <v>807</v>
      </c>
      <c r="E5564" s="1" t="s">
        <v>771</v>
      </c>
      <c r="F5564" s="1" t="s">
        <v>794</v>
      </c>
      <c r="H5564" s="1" t="s">
        <v>773</v>
      </c>
      <c r="I5564">
        <v>1</v>
      </c>
      <c r="J5564" s="1" t="s">
        <v>58</v>
      </c>
      <c r="K5564" s="2">
        <f>+I5564</f>
        <v>1</v>
      </c>
      <c r="L5564" s="1" t="s">
        <v>136</v>
      </c>
      <c r="M5564" s="1" t="s">
        <v>83</v>
      </c>
      <c r="O5564" s="1" t="s">
        <v>264</v>
      </c>
    </row>
    <row r="5565" spans="1:15" x14ac:dyDescent="0.25">
      <c r="A5565" s="1" t="s">
        <v>2089</v>
      </c>
      <c r="B5565" s="1" t="s">
        <v>2090</v>
      </c>
      <c r="C5565" s="1" t="s">
        <v>2088</v>
      </c>
      <c r="D5565" s="1" t="s">
        <v>807</v>
      </c>
      <c r="E5565" s="1" t="s">
        <v>771</v>
      </c>
      <c r="F5565" s="1" t="s">
        <v>794</v>
      </c>
      <c r="H5565" s="1" t="s">
        <v>773</v>
      </c>
      <c r="I5565">
        <v>0</v>
      </c>
      <c r="J5565" s="1" t="s">
        <v>58</v>
      </c>
      <c r="K5565" s="2">
        <f>+I5565</f>
        <v>0</v>
      </c>
      <c r="L5565" s="1" t="s">
        <v>125</v>
      </c>
      <c r="M5565" s="1" t="s">
        <v>909</v>
      </c>
    </row>
    <row r="5566" spans="1:15" x14ac:dyDescent="0.25">
      <c r="A5566" s="1" t="s">
        <v>2089</v>
      </c>
      <c r="B5566" s="1" t="s">
        <v>2090</v>
      </c>
      <c r="C5566" s="1" t="s">
        <v>2088</v>
      </c>
      <c r="D5566" s="1" t="s">
        <v>807</v>
      </c>
      <c r="E5566" s="1" t="s">
        <v>771</v>
      </c>
      <c r="F5566" s="1" t="s">
        <v>794</v>
      </c>
      <c r="H5566" s="1" t="s">
        <v>773</v>
      </c>
      <c r="I5566">
        <v>100</v>
      </c>
      <c r="J5566" s="1" t="s">
        <v>58</v>
      </c>
      <c r="K5566" s="2">
        <f>+I5566</f>
        <v>100</v>
      </c>
      <c r="L5566" s="1" t="s">
        <v>68</v>
      </c>
      <c r="M5566" s="1" t="s">
        <v>60</v>
      </c>
      <c r="N5566" s="1" t="s">
        <v>61</v>
      </c>
    </row>
    <row r="5567" spans="1:15" x14ac:dyDescent="0.25">
      <c r="A5567" s="1" t="s">
        <v>2089</v>
      </c>
      <c r="B5567" s="1" t="s">
        <v>2090</v>
      </c>
      <c r="C5567" s="1" t="s">
        <v>2088</v>
      </c>
      <c r="D5567" s="1" t="s">
        <v>807</v>
      </c>
      <c r="E5567" s="1" t="s">
        <v>771</v>
      </c>
      <c r="F5567" s="1" t="s">
        <v>794</v>
      </c>
      <c r="H5567" s="1" t="s">
        <v>773</v>
      </c>
      <c r="I5567">
        <v>0</v>
      </c>
      <c r="J5567" s="1" t="s">
        <v>58</v>
      </c>
      <c r="K5567" s="2">
        <f>+I5567</f>
        <v>0</v>
      </c>
      <c r="L5567" s="1" t="s">
        <v>719</v>
      </c>
      <c r="M5567" s="1" t="s">
        <v>4277</v>
      </c>
    </row>
    <row r="5568" spans="1:15" x14ac:dyDescent="0.25">
      <c r="A5568" s="1" t="s">
        <v>2086</v>
      </c>
      <c r="B5568" s="1" t="s">
        <v>2087</v>
      </c>
      <c r="C5568" s="1" t="s">
        <v>2088</v>
      </c>
      <c r="D5568" s="1" t="s">
        <v>807</v>
      </c>
      <c r="E5568" s="1" t="s">
        <v>771</v>
      </c>
      <c r="F5568" s="1" t="s">
        <v>794</v>
      </c>
      <c r="H5568" s="1" t="s">
        <v>773</v>
      </c>
      <c r="I5568">
        <v>1</v>
      </c>
      <c r="J5568" s="1" t="s">
        <v>58</v>
      </c>
      <c r="K5568" s="2">
        <f>+I5568</f>
        <v>1</v>
      </c>
      <c r="L5568" s="1" t="s">
        <v>82</v>
      </c>
      <c r="M5568" s="1" t="s">
        <v>83</v>
      </c>
      <c r="O5568" s="1" t="s">
        <v>264</v>
      </c>
    </row>
    <row r="5569" spans="1:15" x14ac:dyDescent="0.25">
      <c r="A5569" s="1" t="s">
        <v>2086</v>
      </c>
      <c r="B5569" s="1" t="s">
        <v>2087</v>
      </c>
      <c r="C5569" s="1" t="s">
        <v>2088</v>
      </c>
      <c r="D5569" s="1" t="s">
        <v>807</v>
      </c>
      <c r="E5569" s="1" t="s">
        <v>771</v>
      </c>
      <c r="F5569" s="1" t="s">
        <v>794</v>
      </c>
      <c r="H5569" s="1" t="s">
        <v>773</v>
      </c>
      <c r="I5569">
        <v>1</v>
      </c>
      <c r="J5569" s="1" t="s">
        <v>58</v>
      </c>
      <c r="K5569" s="2">
        <f>+I5569</f>
        <v>1</v>
      </c>
      <c r="L5569" s="1" t="s">
        <v>82</v>
      </c>
      <c r="M5569" s="1" t="s">
        <v>83</v>
      </c>
      <c r="O5569" s="1" t="s">
        <v>260</v>
      </c>
    </row>
    <row r="5570" spans="1:15" x14ac:dyDescent="0.25">
      <c r="A5570" s="1" t="s">
        <v>2086</v>
      </c>
      <c r="B5570" s="1" t="s">
        <v>2087</v>
      </c>
      <c r="C5570" s="1" t="s">
        <v>2088</v>
      </c>
      <c r="D5570" s="1" t="s">
        <v>807</v>
      </c>
      <c r="E5570" s="1" t="s">
        <v>771</v>
      </c>
      <c r="F5570" s="1" t="s">
        <v>794</v>
      </c>
      <c r="H5570" s="1" t="s">
        <v>773</v>
      </c>
      <c r="I5570">
        <v>20</v>
      </c>
      <c r="J5570" s="1" t="s">
        <v>58</v>
      </c>
      <c r="K5570" s="2">
        <f>+I5570</f>
        <v>20</v>
      </c>
      <c r="L5570" s="1" t="s">
        <v>68</v>
      </c>
      <c r="M5570" s="1" t="s">
        <v>60</v>
      </c>
      <c r="N5570" s="1" t="s">
        <v>61</v>
      </c>
    </row>
    <row r="5571" spans="1:15" x14ac:dyDescent="0.25">
      <c r="A5571" s="1" t="s">
        <v>2083</v>
      </c>
      <c r="B5571" s="1" t="s">
        <v>2084</v>
      </c>
      <c r="C5571" s="1" t="s">
        <v>2079</v>
      </c>
      <c r="D5571" s="1" t="s">
        <v>1283</v>
      </c>
      <c r="E5571" s="1" t="s">
        <v>771</v>
      </c>
      <c r="F5571" s="1" t="s">
        <v>1779</v>
      </c>
      <c r="H5571" s="1" t="s">
        <v>773</v>
      </c>
      <c r="I5571">
        <v>0</v>
      </c>
      <c r="J5571" s="1" t="s">
        <v>58</v>
      </c>
      <c r="K5571" s="2">
        <f>+I5571</f>
        <v>0</v>
      </c>
      <c r="L5571" s="1" t="s">
        <v>82</v>
      </c>
      <c r="M5571" s="1" t="s">
        <v>83</v>
      </c>
      <c r="O5571" s="1" t="s">
        <v>264</v>
      </c>
    </row>
    <row r="5572" spans="1:15" x14ac:dyDescent="0.25">
      <c r="A5572" s="1" t="s">
        <v>2083</v>
      </c>
      <c r="B5572" s="1" t="s">
        <v>2084</v>
      </c>
      <c r="C5572" s="1" t="s">
        <v>2079</v>
      </c>
      <c r="D5572" s="1" t="s">
        <v>1283</v>
      </c>
      <c r="E5572" s="1" t="s">
        <v>771</v>
      </c>
      <c r="F5572" s="1" t="s">
        <v>1779</v>
      </c>
      <c r="H5572" s="1" t="s">
        <v>773</v>
      </c>
      <c r="I5572">
        <v>0</v>
      </c>
      <c r="J5572" s="1" t="s">
        <v>58</v>
      </c>
      <c r="K5572" s="2">
        <f>+I5572</f>
        <v>0</v>
      </c>
      <c r="L5572" s="1" t="s">
        <v>82</v>
      </c>
      <c r="M5572" s="1" t="s">
        <v>83</v>
      </c>
      <c r="O5572" s="1" t="s">
        <v>260</v>
      </c>
    </row>
    <row r="5573" spans="1:15" x14ac:dyDescent="0.25">
      <c r="A5573" s="1" t="s">
        <v>2083</v>
      </c>
      <c r="B5573" s="1" t="s">
        <v>2084</v>
      </c>
      <c r="C5573" s="1" t="s">
        <v>2079</v>
      </c>
      <c r="D5573" s="1" t="s">
        <v>1283</v>
      </c>
      <c r="E5573" s="1" t="s">
        <v>771</v>
      </c>
      <c r="F5573" s="1" t="s">
        <v>1779</v>
      </c>
      <c r="H5573" s="1" t="s">
        <v>773</v>
      </c>
      <c r="I5573">
        <v>261</v>
      </c>
      <c r="J5573" s="1" t="s">
        <v>58</v>
      </c>
      <c r="K5573" s="2">
        <f>+I5573</f>
        <v>261</v>
      </c>
      <c r="L5573" s="1" t="s">
        <v>68</v>
      </c>
      <c r="M5573" s="1" t="s">
        <v>60</v>
      </c>
      <c r="N5573" s="1" t="s">
        <v>61</v>
      </c>
    </row>
    <row r="5574" spans="1:15" x14ac:dyDescent="0.25">
      <c r="A5574" s="1" t="s">
        <v>2081</v>
      </c>
      <c r="B5574" s="1" t="s">
        <v>2082</v>
      </c>
      <c r="C5574" s="1" t="s">
        <v>2079</v>
      </c>
      <c r="D5574" s="1" t="s">
        <v>1319</v>
      </c>
      <c r="E5574" s="1" t="s">
        <v>771</v>
      </c>
      <c r="F5574" s="1" t="s">
        <v>1779</v>
      </c>
      <c r="H5574" s="1" t="s">
        <v>773</v>
      </c>
      <c r="I5574">
        <v>1</v>
      </c>
      <c r="J5574" s="1" t="s">
        <v>58</v>
      </c>
      <c r="K5574" s="2">
        <f>+I5574</f>
        <v>1</v>
      </c>
      <c r="L5574" s="1" t="s">
        <v>82</v>
      </c>
      <c r="M5574" s="1" t="s">
        <v>83</v>
      </c>
      <c r="O5574" s="1" t="s">
        <v>839</v>
      </c>
    </row>
    <row r="5575" spans="1:15" x14ac:dyDescent="0.25">
      <c r="A5575" s="1" t="s">
        <v>2081</v>
      </c>
      <c r="B5575" s="1" t="s">
        <v>2082</v>
      </c>
      <c r="C5575" s="1" t="s">
        <v>2079</v>
      </c>
      <c r="D5575" s="1" t="s">
        <v>1319</v>
      </c>
      <c r="E5575" s="1" t="s">
        <v>771</v>
      </c>
      <c r="F5575" s="1" t="s">
        <v>1779</v>
      </c>
      <c r="H5575" s="1" t="s">
        <v>773</v>
      </c>
      <c r="I5575">
        <v>1</v>
      </c>
      <c r="J5575" s="1" t="s">
        <v>58</v>
      </c>
      <c r="K5575" s="2">
        <f>+I5575</f>
        <v>1</v>
      </c>
      <c r="L5575" s="1" t="s">
        <v>82</v>
      </c>
      <c r="M5575" s="1" t="s">
        <v>83</v>
      </c>
      <c r="O5575" s="1" t="s">
        <v>264</v>
      </c>
    </row>
    <row r="5576" spans="1:15" x14ac:dyDescent="0.25">
      <c r="A5576" s="1" t="s">
        <v>2081</v>
      </c>
      <c r="B5576" s="1" t="s">
        <v>2082</v>
      </c>
      <c r="C5576" s="1" t="s">
        <v>2079</v>
      </c>
      <c r="D5576" s="1" t="s">
        <v>1319</v>
      </c>
      <c r="E5576" s="1" t="s">
        <v>771</v>
      </c>
      <c r="F5576" s="1" t="s">
        <v>1779</v>
      </c>
      <c r="H5576" s="1" t="s">
        <v>773</v>
      </c>
      <c r="I5576">
        <v>42</v>
      </c>
      <c r="J5576" s="1" t="s">
        <v>58</v>
      </c>
      <c r="K5576" s="2">
        <f>+I5576</f>
        <v>42</v>
      </c>
      <c r="L5576" s="1" t="s">
        <v>68</v>
      </c>
      <c r="M5576" s="1" t="s">
        <v>60</v>
      </c>
      <c r="N5576" s="1" t="s">
        <v>61</v>
      </c>
    </row>
    <row r="5577" spans="1:15" x14ac:dyDescent="0.25">
      <c r="A5577" s="1" t="s">
        <v>2077</v>
      </c>
      <c r="B5577" s="1" t="s">
        <v>2078</v>
      </c>
      <c r="C5577" s="1" t="s">
        <v>2079</v>
      </c>
      <c r="D5577" s="1" t="s">
        <v>1283</v>
      </c>
      <c r="E5577" s="1" t="s">
        <v>771</v>
      </c>
      <c r="F5577" s="1" t="s">
        <v>794</v>
      </c>
      <c r="H5577" s="1" t="s">
        <v>773</v>
      </c>
      <c r="I5577">
        <v>0.5</v>
      </c>
      <c r="J5577" s="1" t="s">
        <v>58</v>
      </c>
      <c r="K5577" s="2">
        <f>+I5577</f>
        <v>0.5</v>
      </c>
      <c r="L5577" s="1" t="s">
        <v>82</v>
      </c>
      <c r="M5577" s="1" t="s">
        <v>83</v>
      </c>
      <c r="O5577" s="1" t="s">
        <v>839</v>
      </c>
    </row>
    <row r="5578" spans="1:15" x14ac:dyDescent="0.25">
      <c r="A5578" s="1" t="s">
        <v>2077</v>
      </c>
      <c r="B5578" s="1" t="s">
        <v>2078</v>
      </c>
      <c r="C5578" s="1" t="s">
        <v>2079</v>
      </c>
      <c r="D5578" s="1" t="s">
        <v>1283</v>
      </c>
      <c r="E5578" s="1" t="s">
        <v>771</v>
      </c>
      <c r="F5578" s="1" t="s">
        <v>794</v>
      </c>
      <c r="H5578" s="1" t="s">
        <v>773</v>
      </c>
      <c r="I5578">
        <v>1</v>
      </c>
      <c r="J5578" s="1" t="s">
        <v>58</v>
      </c>
      <c r="K5578" s="2">
        <f>+I5578</f>
        <v>1</v>
      </c>
      <c r="L5578" s="1" t="s">
        <v>82</v>
      </c>
      <c r="M5578" s="1" t="s">
        <v>83</v>
      </c>
      <c r="O5578" s="1" t="s">
        <v>264</v>
      </c>
    </row>
    <row r="5579" spans="1:15" x14ac:dyDescent="0.25">
      <c r="A5579" s="1" t="s">
        <v>2077</v>
      </c>
      <c r="B5579" s="1" t="s">
        <v>2078</v>
      </c>
      <c r="C5579" s="1" t="s">
        <v>2079</v>
      </c>
      <c r="D5579" s="1" t="s">
        <v>1283</v>
      </c>
      <c r="E5579" s="1" t="s">
        <v>771</v>
      </c>
      <c r="F5579" s="1" t="s">
        <v>794</v>
      </c>
      <c r="H5579" s="1" t="s">
        <v>773</v>
      </c>
      <c r="I5579">
        <v>20</v>
      </c>
      <c r="J5579" s="1" t="s">
        <v>58</v>
      </c>
      <c r="K5579" s="2">
        <f>+I5579</f>
        <v>20</v>
      </c>
      <c r="L5579" s="1" t="s">
        <v>68</v>
      </c>
      <c r="M5579" s="1" t="s">
        <v>60</v>
      </c>
      <c r="N5579" s="1" t="s">
        <v>61</v>
      </c>
    </row>
    <row r="5580" spans="1:15" x14ac:dyDescent="0.25">
      <c r="A5580" s="1" t="s">
        <v>2075</v>
      </c>
      <c r="B5580" s="1" t="s">
        <v>2076</v>
      </c>
      <c r="C5580" s="1" t="s">
        <v>2070</v>
      </c>
      <c r="D5580" s="1" t="s">
        <v>1319</v>
      </c>
      <c r="E5580" s="1" t="s">
        <v>771</v>
      </c>
      <c r="F5580" s="1" t="s">
        <v>1779</v>
      </c>
      <c r="H5580" s="1" t="s">
        <v>773</v>
      </c>
      <c r="I5580">
        <v>1</v>
      </c>
      <c r="J5580" s="1" t="s">
        <v>58</v>
      </c>
      <c r="K5580" s="2">
        <f>+I5580</f>
        <v>1</v>
      </c>
      <c r="L5580" s="1" t="s">
        <v>82</v>
      </c>
      <c r="M5580" s="1" t="s">
        <v>83</v>
      </c>
      <c r="O5580" s="1" t="s">
        <v>358</v>
      </c>
    </row>
    <row r="5581" spans="1:15" x14ac:dyDescent="0.25">
      <c r="A5581" s="1" t="s">
        <v>2075</v>
      </c>
      <c r="B5581" s="1" t="s">
        <v>2076</v>
      </c>
      <c r="C5581" s="1" t="s">
        <v>2070</v>
      </c>
      <c r="D5581" s="1" t="s">
        <v>1319</v>
      </c>
      <c r="E5581" s="1" t="s">
        <v>771</v>
      </c>
      <c r="F5581" s="1" t="s">
        <v>1779</v>
      </c>
      <c r="H5581" s="1" t="s">
        <v>773</v>
      </c>
      <c r="I5581">
        <v>0.5</v>
      </c>
      <c r="J5581" s="1" t="s">
        <v>58</v>
      </c>
      <c r="K5581" s="2">
        <f>+I5581</f>
        <v>0.5</v>
      </c>
      <c r="L5581" s="1" t="s">
        <v>82</v>
      </c>
      <c r="M5581" s="1" t="s">
        <v>83</v>
      </c>
      <c r="O5581" s="1" t="s">
        <v>264</v>
      </c>
    </row>
    <row r="5582" spans="1:15" x14ac:dyDescent="0.25">
      <c r="A5582" s="1" t="s">
        <v>2075</v>
      </c>
      <c r="B5582" s="1" t="s">
        <v>2076</v>
      </c>
      <c r="C5582" s="1" t="s">
        <v>2070</v>
      </c>
      <c r="D5582" s="1" t="s">
        <v>1319</v>
      </c>
      <c r="E5582" s="1" t="s">
        <v>771</v>
      </c>
      <c r="F5582" s="1" t="s">
        <v>1779</v>
      </c>
      <c r="H5582" s="1" t="s">
        <v>773</v>
      </c>
      <c r="I5582">
        <v>1</v>
      </c>
      <c r="J5582" s="1" t="s">
        <v>58</v>
      </c>
      <c r="K5582" s="2">
        <f>+I5582</f>
        <v>1</v>
      </c>
      <c r="L5582" s="1" t="s">
        <v>82</v>
      </c>
      <c r="M5582" s="1" t="s">
        <v>83</v>
      </c>
      <c r="O5582" s="1" t="s">
        <v>260</v>
      </c>
    </row>
    <row r="5583" spans="1:15" x14ac:dyDescent="0.25">
      <c r="A5583" s="1" t="s">
        <v>2075</v>
      </c>
      <c r="B5583" s="1" t="s">
        <v>2076</v>
      </c>
      <c r="C5583" s="1" t="s">
        <v>2070</v>
      </c>
      <c r="D5583" s="1" t="s">
        <v>1319</v>
      </c>
      <c r="E5583" s="1" t="s">
        <v>771</v>
      </c>
      <c r="F5583" s="1" t="s">
        <v>1779</v>
      </c>
      <c r="H5583" s="1" t="s">
        <v>773</v>
      </c>
      <c r="I5583">
        <v>200</v>
      </c>
      <c r="J5583" s="1" t="s">
        <v>58</v>
      </c>
      <c r="K5583" s="2">
        <f>+I5583</f>
        <v>200</v>
      </c>
      <c r="L5583" s="1" t="s">
        <v>68</v>
      </c>
      <c r="M5583" s="1" t="s">
        <v>60</v>
      </c>
      <c r="N5583" s="1" t="s">
        <v>61</v>
      </c>
    </row>
    <row r="5584" spans="1:15" x14ac:dyDescent="0.25">
      <c r="A5584" s="1" t="s">
        <v>2072</v>
      </c>
      <c r="B5584" s="1" t="s">
        <v>2073</v>
      </c>
      <c r="C5584" s="1" t="s">
        <v>2070</v>
      </c>
      <c r="D5584" s="1" t="s">
        <v>1319</v>
      </c>
      <c r="E5584" s="1" t="s">
        <v>771</v>
      </c>
      <c r="F5584" s="1" t="s">
        <v>2074</v>
      </c>
      <c r="H5584" s="1" t="s">
        <v>773</v>
      </c>
      <c r="K5584"/>
    </row>
    <row r="5585" spans="1:15" x14ac:dyDescent="0.25">
      <c r="A5585" s="1" t="s">
        <v>2068</v>
      </c>
      <c r="B5585" s="1" t="s">
        <v>2069</v>
      </c>
      <c r="C5585" s="1" t="s">
        <v>2070</v>
      </c>
      <c r="D5585" s="1" t="s">
        <v>1319</v>
      </c>
      <c r="E5585" s="1" t="s">
        <v>771</v>
      </c>
      <c r="F5585" s="1" t="s">
        <v>1919</v>
      </c>
      <c r="H5585" s="1" t="s">
        <v>773</v>
      </c>
      <c r="I5585">
        <v>0.25</v>
      </c>
      <c r="J5585" s="1" t="s">
        <v>58</v>
      </c>
      <c r="K5585" s="2">
        <f>+I5585</f>
        <v>0.25</v>
      </c>
      <c r="L5585" s="1" t="s">
        <v>82</v>
      </c>
      <c r="M5585" s="1" t="s">
        <v>83</v>
      </c>
      <c r="O5585" s="1" t="s">
        <v>264</v>
      </c>
    </row>
    <row r="5586" spans="1:15" x14ac:dyDescent="0.25">
      <c r="A5586" s="1" t="s">
        <v>2068</v>
      </c>
      <c r="B5586" s="1" t="s">
        <v>2069</v>
      </c>
      <c r="C5586" s="1" t="s">
        <v>2070</v>
      </c>
      <c r="D5586" s="1" t="s">
        <v>1319</v>
      </c>
      <c r="E5586" s="1" t="s">
        <v>771</v>
      </c>
      <c r="F5586" s="1" t="s">
        <v>1919</v>
      </c>
      <c r="H5586" s="1" t="s">
        <v>773</v>
      </c>
      <c r="I5586">
        <v>0.25</v>
      </c>
      <c r="J5586" s="1" t="s">
        <v>58</v>
      </c>
      <c r="K5586" s="2">
        <f>+I5586</f>
        <v>0.25</v>
      </c>
      <c r="L5586" s="1" t="s">
        <v>82</v>
      </c>
      <c r="M5586" s="1" t="s">
        <v>83</v>
      </c>
      <c r="O5586" s="1" t="s">
        <v>260</v>
      </c>
    </row>
    <row r="5587" spans="1:15" x14ac:dyDescent="0.25">
      <c r="A5587" s="1" t="s">
        <v>2068</v>
      </c>
      <c r="B5587" s="1" t="s">
        <v>2069</v>
      </c>
      <c r="C5587" s="1" t="s">
        <v>2070</v>
      </c>
      <c r="D5587" s="1" t="s">
        <v>1319</v>
      </c>
      <c r="E5587" s="1" t="s">
        <v>771</v>
      </c>
      <c r="F5587" s="1" t="s">
        <v>1919</v>
      </c>
      <c r="H5587" s="1" t="s">
        <v>773</v>
      </c>
      <c r="I5587">
        <v>4</v>
      </c>
      <c r="J5587" s="1" t="s">
        <v>58</v>
      </c>
      <c r="K5587" s="2">
        <f>+I5587</f>
        <v>4</v>
      </c>
      <c r="L5587" s="1" t="s">
        <v>68</v>
      </c>
      <c r="M5587" s="1" t="s">
        <v>60</v>
      </c>
      <c r="N5587" s="1" t="s">
        <v>61</v>
      </c>
    </row>
    <row r="5588" spans="1:15" x14ac:dyDescent="0.25">
      <c r="A5588" s="1" t="s">
        <v>2065</v>
      </c>
      <c r="B5588" s="1" t="s">
        <v>2066</v>
      </c>
      <c r="C5588" s="1" t="s">
        <v>2062</v>
      </c>
      <c r="D5588" s="1" t="s">
        <v>1319</v>
      </c>
      <c r="E5588" s="1" t="s">
        <v>771</v>
      </c>
      <c r="F5588" s="1" t="s">
        <v>1919</v>
      </c>
      <c r="H5588" s="1" t="s">
        <v>773</v>
      </c>
      <c r="I5588">
        <v>0</v>
      </c>
      <c r="J5588" s="1" t="s">
        <v>58</v>
      </c>
      <c r="K5588" s="2">
        <f>+I5588</f>
        <v>0</v>
      </c>
      <c r="L5588" s="1" t="s">
        <v>82</v>
      </c>
      <c r="M5588" s="1" t="s">
        <v>83</v>
      </c>
      <c r="O5588" s="1" t="s">
        <v>264</v>
      </c>
    </row>
    <row r="5589" spans="1:15" x14ac:dyDescent="0.25">
      <c r="A5589" s="1" t="s">
        <v>2065</v>
      </c>
      <c r="B5589" s="1" t="s">
        <v>2066</v>
      </c>
      <c r="C5589" s="1" t="s">
        <v>2062</v>
      </c>
      <c r="D5589" s="1" t="s">
        <v>1319</v>
      </c>
      <c r="E5589" s="1" t="s">
        <v>771</v>
      </c>
      <c r="F5589" s="1" t="s">
        <v>1919</v>
      </c>
      <c r="H5589" s="1" t="s">
        <v>773</v>
      </c>
      <c r="I5589">
        <v>0</v>
      </c>
      <c r="J5589" s="1" t="s">
        <v>58</v>
      </c>
      <c r="K5589" s="2">
        <f>+I5589</f>
        <v>0</v>
      </c>
      <c r="L5589" s="1" t="s">
        <v>82</v>
      </c>
      <c r="M5589" s="1" t="s">
        <v>83</v>
      </c>
      <c r="O5589" s="1" t="s">
        <v>260</v>
      </c>
    </row>
    <row r="5590" spans="1:15" x14ac:dyDescent="0.25">
      <c r="A5590" s="1" t="s">
        <v>2065</v>
      </c>
      <c r="B5590" s="1" t="s">
        <v>2066</v>
      </c>
      <c r="C5590" s="1" t="s">
        <v>2062</v>
      </c>
      <c r="D5590" s="1" t="s">
        <v>1319</v>
      </c>
      <c r="E5590" s="1" t="s">
        <v>771</v>
      </c>
      <c r="F5590" s="1" t="s">
        <v>1919</v>
      </c>
      <c r="H5590" s="1" t="s">
        <v>773</v>
      </c>
      <c r="I5590">
        <v>20</v>
      </c>
      <c r="J5590" s="1" t="s">
        <v>58</v>
      </c>
      <c r="K5590" s="2">
        <f>+I5590</f>
        <v>20</v>
      </c>
      <c r="L5590" s="1" t="s">
        <v>68</v>
      </c>
      <c r="M5590" s="1" t="s">
        <v>60</v>
      </c>
      <c r="N5590" s="1" t="s">
        <v>61</v>
      </c>
    </row>
    <row r="5591" spans="1:15" x14ac:dyDescent="0.25">
      <c r="A5591" s="1" t="s">
        <v>2060</v>
      </c>
      <c r="B5591" s="1" t="s">
        <v>2061</v>
      </c>
      <c r="C5591" s="1" t="s">
        <v>2062</v>
      </c>
      <c r="D5591" s="1" t="s">
        <v>807</v>
      </c>
      <c r="E5591" s="1" t="s">
        <v>771</v>
      </c>
      <c r="F5591" s="1" t="s">
        <v>794</v>
      </c>
      <c r="H5591" s="1" t="s">
        <v>773</v>
      </c>
      <c r="I5591">
        <v>0</v>
      </c>
      <c r="J5591" s="1" t="s">
        <v>58</v>
      </c>
      <c r="K5591" s="2">
        <f>+I5591</f>
        <v>0</v>
      </c>
      <c r="L5591" s="1" t="s">
        <v>82</v>
      </c>
      <c r="M5591" s="1" t="s">
        <v>83</v>
      </c>
      <c r="O5591" s="1" t="s">
        <v>264</v>
      </c>
    </row>
    <row r="5592" spans="1:15" x14ac:dyDescent="0.25">
      <c r="A5592" s="1" t="s">
        <v>2060</v>
      </c>
      <c r="B5592" s="1" t="s">
        <v>2061</v>
      </c>
      <c r="C5592" s="1" t="s">
        <v>2062</v>
      </c>
      <c r="D5592" s="1" t="s">
        <v>807</v>
      </c>
      <c r="E5592" s="1" t="s">
        <v>771</v>
      </c>
      <c r="F5592" s="1" t="s">
        <v>794</v>
      </c>
      <c r="H5592" s="1" t="s">
        <v>773</v>
      </c>
      <c r="I5592">
        <v>0</v>
      </c>
      <c r="J5592" s="1" t="s">
        <v>58</v>
      </c>
      <c r="K5592" s="2">
        <f>+I5592</f>
        <v>0</v>
      </c>
      <c r="L5592" s="1" t="s">
        <v>82</v>
      </c>
      <c r="M5592" s="1" t="s">
        <v>83</v>
      </c>
      <c r="O5592" s="1" t="s">
        <v>260</v>
      </c>
    </row>
    <row r="5593" spans="1:15" x14ac:dyDescent="0.25">
      <c r="A5593" s="1" t="s">
        <v>2060</v>
      </c>
      <c r="B5593" s="1" t="s">
        <v>2061</v>
      </c>
      <c r="C5593" s="1" t="s">
        <v>2062</v>
      </c>
      <c r="D5593" s="1" t="s">
        <v>807</v>
      </c>
      <c r="E5593" s="1" t="s">
        <v>771</v>
      </c>
      <c r="F5593" s="1" t="s">
        <v>794</v>
      </c>
      <c r="H5593" s="1" t="s">
        <v>773</v>
      </c>
      <c r="I5593">
        <v>36</v>
      </c>
      <c r="J5593" s="1" t="s">
        <v>58</v>
      </c>
      <c r="K5593" s="2">
        <f>+I5593</f>
        <v>36</v>
      </c>
      <c r="L5593" s="1" t="s">
        <v>68</v>
      </c>
      <c r="M5593" s="1" t="s">
        <v>60</v>
      </c>
      <c r="N5593" s="1" t="s">
        <v>61</v>
      </c>
    </row>
    <row r="5594" spans="1:15" x14ac:dyDescent="0.25">
      <c r="A5594" s="1" t="s">
        <v>2057</v>
      </c>
      <c r="B5594" s="1" t="s">
        <v>2058</v>
      </c>
      <c r="C5594" s="1" t="s">
        <v>2054</v>
      </c>
      <c r="D5594" s="1" t="s">
        <v>807</v>
      </c>
      <c r="E5594" s="1" t="s">
        <v>771</v>
      </c>
      <c r="F5594" s="1" t="s">
        <v>794</v>
      </c>
      <c r="H5594" s="1" t="s">
        <v>773</v>
      </c>
      <c r="I5594">
        <v>100</v>
      </c>
      <c r="J5594" s="1" t="s">
        <v>58</v>
      </c>
      <c r="K5594" s="2">
        <f>+I5594</f>
        <v>100</v>
      </c>
      <c r="L5594" s="1" t="s">
        <v>82</v>
      </c>
      <c r="M5594" s="1" t="s">
        <v>83</v>
      </c>
      <c r="O5594" s="1" t="s">
        <v>264</v>
      </c>
    </row>
    <row r="5595" spans="1:15" x14ac:dyDescent="0.25">
      <c r="A5595" s="1" t="s">
        <v>2057</v>
      </c>
      <c r="B5595" s="1" t="s">
        <v>2058</v>
      </c>
      <c r="C5595" s="1" t="s">
        <v>2054</v>
      </c>
      <c r="D5595" s="1" t="s">
        <v>807</v>
      </c>
      <c r="E5595" s="1" t="s">
        <v>771</v>
      </c>
      <c r="F5595" s="1" t="s">
        <v>794</v>
      </c>
      <c r="H5595" s="1" t="s">
        <v>773</v>
      </c>
      <c r="I5595">
        <v>100</v>
      </c>
      <c r="J5595" s="1" t="s">
        <v>58</v>
      </c>
      <c r="K5595" s="2">
        <f>+I5595</f>
        <v>100</v>
      </c>
      <c r="L5595" s="1" t="s">
        <v>82</v>
      </c>
      <c r="M5595" s="1" t="s">
        <v>83</v>
      </c>
      <c r="O5595" s="1" t="s">
        <v>260</v>
      </c>
    </row>
    <row r="5596" spans="1:15" x14ac:dyDescent="0.25">
      <c r="A5596" s="1" t="s">
        <v>2057</v>
      </c>
      <c r="B5596" s="1" t="s">
        <v>2058</v>
      </c>
      <c r="C5596" s="1" t="s">
        <v>2054</v>
      </c>
      <c r="D5596" s="1" t="s">
        <v>807</v>
      </c>
      <c r="E5596" s="1" t="s">
        <v>771</v>
      </c>
      <c r="F5596" s="1" t="s">
        <v>794</v>
      </c>
      <c r="H5596" s="1" t="s">
        <v>773</v>
      </c>
      <c r="I5596">
        <v>40</v>
      </c>
      <c r="J5596" s="1" t="s">
        <v>58</v>
      </c>
      <c r="K5596" s="2">
        <f>+I5596</f>
        <v>40</v>
      </c>
      <c r="L5596" s="1" t="s">
        <v>68</v>
      </c>
      <c r="M5596" s="1" t="s">
        <v>60</v>
      </c>
      <c r="N5596" s="1" t="s">
        <v>61</v>
      </c>
    </row>
    <row r="5597" spans="1:15" x14ac:dyDescent="0.25">
      <c r="A5597" s="1" t="s">
        <v>2055</v>
      </c>
      <c r="B5597" s="1" t="s">
        <v>2056</v>
      </c>
      <c r="C5597" s="1" t="s">
        <v>2054</v>
      </c>
      <c r="D5597" s="1" t="s">
        <v>807</v>
      </c>
      <c r="E5597" s="1" t="s">
        <v>771</v>
      </c>
      <c r="F5597" s="1" t="s">
        <v>794</v>
      </c>
      <c r="H5597" s="1" t="s">
        <v>773</v>
      </c>
      <c r="I5597">
        <v>100</v>
      </c>
      <c r="J5597" s="1" t="s">
        <v>58</v>
      </c>
      <c r="K5597" s="2">
        <f>+I5597</f>
        <v>100</v>
      </c>
      <c r="L5597" s="1" t="s">
        <v>82</v>
      </c>
      <c r="M5597" s="1" t="s">
        <v>83</v>
      </c>
      <c r="O5597" s="1" t="s">
        <v>264</v>
      </c>
    </row>
    <row r="5598" spans="1:15" x14ac:dyDescent="0.25">
      <c r="A5598" s="1" t="s">
        <v>2055</v>
      </c>
      <c r="B5598" s="1" t="s">
        <v>2056</v>
      </c>
      <c r="C5598" s="1" t="s">
        <v>2054</v>
      </c>
      <c r="D5598" s="1" t="s">
        <v>807</v>
      </c>
      <c r="E5598" s="1" t="s">
        <v>771</v>
      </c>
      <c r="F5598" s="1" t="s">
        <v>794</v>
      </c>
      <c r="H5598" s="1" t="s">
        <v>773</v>
      </c>
      <c r="I5598">
        <v>100</v>
      </c>
      <c r="J5598" s="1" t="s">
        <v>58</v>
      </c>
      <c r="K5598" s="2">
        <f>+I5598</f>
        <v>100</v>
      </c>
      <c r="L5598" s="1" t="s">
        <v>82</v>
      </c>
      <c r="M5598" s="1" t="s">
        <v>83</v>
      </c>
      <c r="O5598" s="1" t="s">
        <v>260</v>
      </c>
    </row>
    <row r="5599" spans="1:15" x14ac:dyDescent="0.25">
      <c r="A5599" s="1" t="s">
        <v>2055</v>
      </c>
      <c r="B5599" s="1" t="s">
        <v>2056</v>
      </c>
      <c r="C5599" s="1" t="s">
        <v>2054</v>
      </c>
      <c r="D5599" s="1" t="s">
        <v>807</v>
      </c>
      <c r="E5599" s="1" t="s">
        <v>771</v>
      </c>
      <c r="F5599" s="1" t="s">
        <v>794</v>
      </c>
      <c r="H5599" s="1" t="s">
        <v>773</v>
      </c>
      <c r="I5599">
        <v>41</v>
      </c>
      <c r="J5599" s="1" t="s">
        <v>58</v>
      </c>
      <c r="K5599" s="2">
        <f>+I5599</f>
        <v>41</v>
      </c>
      <c r="L5599" s="1" t="s">
        <v>68</v>
      </c>
      <c r="M5599" s="1" t="s">
        <v>60</v>
      </c>
      <c r="N5599" s="1" t="s">
        <v>61</v>
      </c>
    </row>
    <row r="5600" spans="1:15" x14ac:dyDescent="0.25">
      <c r="A5600" s="1" t="s">
        <v>2052</v>
      </c>
      <c r="B5600" s="1" t="s">
        <v>2053</v>
      </c>
      <c r="C5600" s="1" t="s">
        <v>2054</v>
      </c>
      <c r="D5600" s="1" t="s">
        <v>876</v>
      </c>
      <c r="E5600" s="1" t="s">
        <v>771</v>
      </c>
      <c r="F5600" s="1" t="s">
        <v>794</v>
      </c>
      <c r="H5600" s="1" t="s">
        <v>773</v>
      </c>
      <c r="I5600">
        <v>0</v>
      </c>
      <c r="J5600" s="1" t="s">
        <v>58</v>
      </c>
      <c r="K5600" s="2">
        <f>+I5600</f>
        <v>0</v>
      </c>
      <c r="L5600" s="1" t="s">
        <v>82</v>
      </c>
      <c r="M5600" s="1" t="s">
        <v>83</v>
      </c>
      <c r="O5600" s="1" t="s">
        <v>264</v>
      </c>
    </row>
    <row r="5601" spans="1:15" x14ac:dyDescent="0.25">
      <c r="A5601" s="1" t="s">
        <v>2052</v>
      </c>
      <c r="B5601" s="1" t="s">
        <v>2053</v>
      </c>
      <c r="C5601" s="1" t="s">
        <v>2054</v>
      </c>
      <c r="D5601" s="1" t="s">
        <v>876</v>
      </c>
      <c r="E5601" s="1" t="s">
        <v>771</v>
      </c>
      <c r="F5601" s="1" t="s">
        <v>794</v>
      </c>
      <c r="H5601" s="1" t="s">
        <v>773</v>
      </c>
      <c r="I5601">
        <v>0</v>
      </c>
      <c r="J5601" s="1" t="s">
        <v>58</v>
      </c>
      <c r="K5601" s="2">
        <f>+I5601</f>
        <v>0</v>
      </c>
      <c r="L5601" s="1" t="s">
        <v>82</v>
      </c>
      <c r="M5601" s="1" t="s">
        <v>83</v>
      </c>
      <c r="O5601" s="1" t="s">
        <v>260</v>
      </c>
    </row>
    <row r="5602" spans="1:15" x14ac:dyDescent="0.25">
      <c r="A5602" s="1" t="s">
        <v>2052</v>
      </c>
      <c r="B5602" s="1" t="s">
        <v>2053</v>
      </c>
      <c r="C5602" s="1" t="s">
        <v>2054</v>
      </c>
      <c r="D5602" s="1" t="s">
        <v>876</v>
      </c>
      <c r="E5602" s="1" t="s">
        <v>771</v>
      </c>
      <c r="F5602" s="1" t="s">
        <v>794</v>
      </c>
      <c r="H5602" s="1" t="s">
        <v>773</v>
      </c>
      <c r="I5602">
        <v>8</v>
      </c>
      <c r="J5602" s="1" t="s">
        <v>58</v>
      </c>
      <c r="K5602" s="2">
        <f>+I5602</f>
        <v>8</v>
      </c>
      <c r="L5602" s="1" t="s">
        <v>68</v>
      </c>
      <c r="M5602" s="1" t="s">
        <v>60</v>
      </c>
      <c r="N5602" s="1" t="s">
        <v>61</v>
      </c>
    </row>
    <row r="5603" spans="1:15" x14ac:dyDescent="0.25">
      <c r="A5603" s="1" t="s">
        <v>2050</v>
      </c>
      <c r="B5603" s="1" t="s">
        <v>2051</v>
      </c>
      <c r="C5603" s="1" t="s">
        <v>2045</v>
      </c>
      <c r="D5603" s="1" t="s">
        <v>1283</v>
      </c>
      <c r="E5603" s="1" t="s">
        <v>771</v>
      </c>
      <c r="F5603" s="1" t="s">
        <v>772</v>
      </c>
      <c r="H5603" s="1" t="s">
        <v>773</v>
      </c>
      <c r="I5603">
        <v>0</v>
      </c>
      <c r="J5603" s="1" t="s">
        <v>58</v>
      </c>
      <c r="K5603" s="2">
        <f>+I5603</f>
        <v>0</v>
      </c>
      <c r="L5603" s="1" t="s">
        <v>82</v>
      </c>
      <c r="M5603" s="1" t="s">
        <v>83</v>
      </c>
      <c r="O5603" s="1" t="s">
        <v>264</v>
      </c>
    </row>
    <row r="5604" spans="1:15" x14ac:dyDescent="0.25">
      <c r="A5604" s="1" t="s">
        <v>2050</v>
      </c>
      <c r="B5604" s="1" t="s">
        <v>2051</v>
      </c>
      <c r="C5604" s="1" t="s">
        <v>2045</v>
      </c>
      <c r="D5604" s="1" t="s">
        <v>1283</v>
      </c>
      <c r="E5604" s="1" t="s">
        <v>771</v>
      </c>
      <c r="F5604" s="1" t="s">
        <v>772</v>
      </c>
      <c r="H5604" s="1" t="s">
        <v>773</v>
      </c>
      <c r="I5604">
        <v>0</v>
      </c>
      <c r="J5604" s="1" t="s">
        <v>58</v>
      </c>
      <c r="K5604" s="2">
        <f>+I5604</f>
        <v>0</v>
      </c>
      <c r="L5604" s="1" t="s">
        <v>82</v>
      </c>
      <c r="M5604" s="1" t="s">
        <v>83</v>
      </c>
      <c r="O5604" s="1" t="s">
        <v>260</v>
      </c>
    </row>
    <row r="5605" spans="1:15" x14ac:dyDescent="0.25">
      <c r="A5605" s="1" t="s">
        <v>2050</v>
      </c>
      <c r="B5605" s="1" t="s">
        <v>2051</v>
      </c>
      <c r="C5605" s="1" t="s">
        <v>2045</v>
      </c>
      <c r="D5605" s="1" t="s">
        <v>1283</v>
      </c>
      <c r="E5605" s="1" t="s">
        <v>771</v>
      </c>
      <c r="F5605" s="1" t="s">
        <v>772</v>
      </c>
      <c r="H5605" s="1" t="s">
        <v>773</v>
      </c>
      <c r="I5605">
        <v>50</v>
      </c>
      <c r="J5605" s="1" t="s">
        <v>58</v>
      </c>
      <c r="K5605" s="2">
        <f>+I5605</f>
        <v>50</v>
      </c>
      <c r="L5605" s="1" t="s">
        <v>68</v>
      </c>
      <c r="M5605" s="1" t="s">
        <v>60</v>
      </c>
      <c r="N5605" s="1" t="s">
        <v>61</v>
      </c>
    </row>
    <row r="5606" spans="1:15" x14ac:dyDescent="0.25">
      <c r="A5606" s="1" t="s">
        <v>2047</v>
      </c>
      <c r="B5606" s="1" t="s">
        <v>2048</v>
      </c>
      <c r="C5606" s="1" t="s">
        <v>2045</v>
      </c>
      <c r="D5606" s="1" t="s">
        <v>807</v>
      </c>
      <c r="E5606" s="1" t="s">
        <v>771</v>
      </c>
      <c r="F5606" s="1" t="s">
        <v>794</v>
      </c>
      <c r="H5606" s="1" t="s">
        <v>773</v>
      </c>
      <c r="I5606">
        <v>0</v>
      </c>
      <c r="J5606" s="1" t="s">
        <v>58</v>
      </c>
      <c r="K5606" s="2">
        <f>+I5606</f>
        <v>0</v>
      </c>
      <c r="L5606" s="1" t="s">
        <v>125</v>
      </c>
      <c r="M5606" s="1" t="s">
        <v>909</v>
      </c>
    </row>
    <row r="5607" spans="1:15" x14ac:dyDescent="0.25">
      <c r="A5607" s="1" t="s">
        <v>2043</v>
      </c>
      <c r="B5607" s="1" t="s">
        <v>2044</v>
      </c>
      <c r="C5607" s="1" t="s">
        <v>2045</v>
      </c>
      <c r="D5607" s="1" t="s">
        <v>1319</v>
      </c>
      <c r="E5607" s="1" t="s">
        <v>771</v>
      </c>
      <c r="F5607" s="1" t="s">
        <v>1919</v>
      </c>
      <c r="H5607" s="1" t="s">
        <v>773</v>
      </c>
      <c r="I5607">
        <v>1</v>
      </c>
      <c r="J5607" s="1" t="s">
        <v>58</v>
      </c>
      <c r="K5607" s="2">
        <f>+I5607</f>
        <v>1</v>
      </c>
      <c r="L5607" s="1" t="s">
        <v>82</v>
      </c>
      <c r="M5607" s="1" t="s">
        <v>83</v>
      </c>
      <c r="O5607" s="1" t="s">
        <v>264</v>
      </c>
    </row>
    <row r="5608" spans="1:15" x14ac:dyDescent="0.25">
      <c r="A5608" s="1" t="s">
        <v>2043</v>
      </c>
      <c r="B5608" s="1" t="s">
        <v>2044</v>
      </c>
      <c r="C5608" s="1" t="s">
        <v>2045</v>
      </c>
      <c r="D5608" s="1" t="s">
        <v>1319</v>
      </c>
      <c r="E5608" s="1" t="s">
        <v>771</v>
      </c>
      <c r="F5608" s="1" t="s">
        <v>1919</v>
      </c>
      <c r="H5608" s="1" t="s">
        <v>773</v>
      </c>
      <c r="I5608">
        <v>1</v>
      </c>
      <c r="J5608" s="1" t="s">
        <v>58</v>
      </c>
      <c r="K5608" s="2">
        <f>+I5608</f>
        <v>1</v>
      </c>
      <c r="L5608" s="1" t="s">
        <v>82</v>
      </c>
      <c r="M5608" s="1" t="s">
        <v>83</v>
      </c>
      <c r="O5608" s="1" t="s">
        <v>260</v>
      </c>
    </row>
    <row r="5609" spans="1:15" x14ac:dyDescent="0.25">
      <c r="A5609" s="1" t="s">
        <v>2043</v>
      </c>
      <c r="B5609" s="1" t="s">
        <v>2044</v>
      </c>
      <c r="C5609" s="1" t="s">
        <v>2045</v>
      </c>
      <c r="D5609" s="1" t="s">
        <v>1319</v>
      </c>
      <c r="E5609" s="1" t="s">
        <v>771</v>
      </c>
      <c r="F5609" s="1" t="s">
        <v>1919</v>
      </c>
      <c r="H5609" s="1" t="s">
        <v>773</v>
      </c>
      <c r="I5609">
        <v>180</v>
      </c>
      <c r="J5609" s="1" t="s">
        <v>58</v>
      </c>
      <c r="K5609" s="2">
        <f>+I5609</f>
        <v>180</v>
      </c>
      <c r="L5609" s="1" t="s">
        <v>68</v>
      </c>
      <c r="M5609" s="1" t="s">
        <v>60</v>
      </c>
      <c r="N5609" s="1" t="s">
        <v>61</v>
      </c>
    </row>
    <row r="5610" spans="1:15" x14ac:dyDescent="0.25">
      <c r="A5610" s="1" t="s">
        <v>2041</v>
      </c>
      <c r="B5610" s="1" t="s">
        <v>2042</v>
      </c>
      <c r="C5610" s="1" t="s">
        <v>2037</v>
      </c>
      <c r="D5610" s="1" t="s">
        <v>1283</v>
      </c>
      <c r="E5610" s="1" t="s">
        <v>771</v>
      </c>
      <c r="F5610" s="1" t="s">
        <v>772</v>
      </c>
      <c r="H5610" s="1" t="s">
        <v>773</v>
      </c>
      <c r="I5610">
        <v>0</v>
      </c>
      <c r="J5610" s="1" t="s">
        <v>58</v>
      </c>
      <c r="K5610" s="2">
        <f>+I5610</f>
        <v>0</v>
      </c>
      <c r="L5610" s="1" t="s">
        <v>82</v>
      </c>
      <c r="M5610" s="1" t="s">
        <v>83</v>
      </c>
      <c r="O5610" s="1" t="s">
        <v>264</v>
      </c>
    </row>
    <row r="5611" spans="1:15" x14ac:dyDescent="0.25">
      <c r="A5611" s="1" t="s">
        <v>2041</v>
      </c>
      <c r="B5611" s="1" t="s">
        <v>2042</v>
      </c>
      <c r="C5611" s="1" t="s">
        <v>2037</v>
      </c>
      <c r="D5611" s="1" t="s">
        <v>1283</v>
      </c>
      <c r="E5611" s="1" t="s">
        <v>771</v>
      </c>
      <c r="F5611" s="1" t="s">
        <v>772</v>
      </c>
      <c r="H5611" s="1" t="s">
        <v>773</v>
      </c>
      <c r="I5611">
        <v>0</v>
      </c>
      <c r="J5611" s="1" t="s">
        <v>58</v>
      </c>
      <c r="K5611" s="2">
        <f>+I5611</f>
        <v>0</v>
      </c>
      <c r="L5611" s="1" t="s">
        <v>82</v>
      </c>
      <c r="M5611" s="1" t="s">
        <v>83</v>
      </c>
      <c r="O5611" s="1" t="s">
        <v>260</v>
      </c>
    </row>
    <row r="5612" spans="1:15" x14ac:dyDescent="0.25">
      <c r="A5612" s="1" t="s">
        <v>2041</v>
      </c>
      <c r="B5612" s="1" t="s">
        <v>2042</v>
      </c>
      <c r="C5612" s="1" t="s">
        <v>2037</v>
      </c>
      <c r="D5612" s="1" t="s">
        <v>1283</v>
      </c>
      <c r="E5612" s="1" t="s">
        <v>771</v>
      </c>
      <c r="F5612" s="1" t="s">
        <v>772</v>
      </c>
      <c r="H5612" s="1" t="s">
        <v>773</v>
      </c>
      <c r="I5612">
        <v>25</v>
      </c>
      <c r="J5612" s="1" t="s">
        <v>58</v>
      </c>
      <c r="K5612" s="2">
        <f>+I5612</f>
        <v>25</v>
      </c>
      <c r="L5612" s="1" t="s">
        <v>68</v>
      </c>
      <c r="M5612" s="1" t="s">
        <v>60</v>
      </c>
      <c r="N5612" s="1" t="s">
        <v>61</v>
      </c>
    </row>
    <row r="5613" spans="1:15" x14ac:dyDescent="0.25">
      <c r="A5613" s="1" t="s">
        <v>2039</v>
      </c>
      <c r="B5613" s="1" t="s">
        <v>2040</v>
      </c>
      <c r="C5613" s="1" t="s">
        <v>2037</v>
      </c>
      <c r="D5613" s="1" t="s">
        <v>1283</v>
      </c>
      <c r="E5613" s="1" t="s">
        <v>771</v>
      </c>
      <c r="F5613" s="1" t="s">
        <v>1779</v>
      </c>
      <c r="H5613" s="1" t="s">
        <v>773</v>
      </c>
      <c r="I5613">
        <v>1</v>
      </c>
      <c r="J5613" s="1" t="s">
        <v>58</v>
      </c>
      <c r="K5613" s="2">
        <f>+I5613</f>
        <v>1</v>
      </c>
      <c r="L5613" s="1" t="s">
        <v>82</v>
      </c>
      <c r="M5613" s="1" t="s">
        <v>83</v>
      </c>
      <c r="O5613" s="1" t="s">
        <v>264</v>
      </c>
    </row>
    <row r="5614" spans="1:15" x14ac:dyDescent="0.25">
      <c r="A5614" s="1" t="s">
        <v>2039</v>
      </c>
      <c r="B5614" s="1" t="s">
        <v>2040</v>
      </c>
      <c r="C5614" s="1" t="s">
        <v>2037</v>
      </c>
      <c r="D5614" s="1" t="s">
        <v>1283</v>
      </c>
      <c r="E5614" s="1" t="s">
        <v>771</v>
      </c>
      <c r="F5614" s="1" t="s">
        <v>1779</v>
      </c>
      <c r="H5614" s="1" t="s">
        <v>773</v>
      </c>
      <c r="I5614">
        <v>1</v>
      </c>
      <c r="J5614" s="1" t="s">
        <v>58</v>
      </c>
      <c r="K5614" s="2">
        <f>+I5614</f>
        <v>1</v>
      </c>
      <c r="L5614" s="1" t="s">
        <v>82</v>
      </c>
      <c r="M5614" s="1" t="s">
        <v>83</v>
      </c>
      <c r="O5614" s="1" t="s">
        <v>260</v>
      </c>
    </row>
    <row r="5615" spans="1:15" x14ac:dyDescent="0.25">
      <c r="A5615" s="1" t="s">
        <v>2039</v>
      </c>
      <c r="B5615" s="1" t="s">
        <v>2040</v>
      </c>
      <c r="C5615" s="1" t="s">
        <v>2037</v>
      </c>
      <c r="D5615" s="1" t="s">
        <v>1283</v>
      </c>
      <c r="E5615" s="1" t="s">
        <v>771</v>
      </c>
      <c r="F5615" s="1" t="s">
        <v>1779</v>
      </c>
      <c r="H5615" s="1" t="s">
        <v>773</v>
      </c>
      <c r="I5615">
        <v>0</v>
      </c>
      <c r="J5615" s="1" t="s">
        <v>58</v>
      </c>
      <c r="K5615" s="2">
        <f>+I5615</f>
        <v>0</v>
      </c>
      <c r="L5615" s="1" t="s">
        <v>125</v>
      </c>
      <c r="M5615" s="1" t="s">
        <v>909</v>
      </c>
    </row>
    <row r="5616" spans="1:15" x14ac:dyDescent="0.25">
      <c r="A5616" s="1" t="s">
        <v>2039</v>
      </c>
      <c r="B5616" s="1" t="s">
        <v>2040</v>
      </c>
      <c r="C5616" s="1" t="s">
        <v>2037</v>
      </c>
      <c r="D5616" s="1" t="s">
        <v>1283</v>
      </c>
      <c r="E5616" s="1" t="s">
        <v>771</v>
      </c>
      <c r="F5616" s="1" t="s">
        <v>1779</v>
      </c>
      <c r="H5616" s="1" t="s">
        <v>773</v>
      </c>
      <c r="I5616">
        <v>0</v>
      </c>
      <c r="J5616" s="1" t="s">
        <v>58</v>
      </c>
      <c r="K5616" s="2">
        <f>+I5616</f>
        <v>0</v>
      </c>
      <c r="L5616" s="1" t="s">
        <v>68</v>
      </c>
      <c r="M5616" s="1" t="s">
        <v>60</v>
      </c>
      <c r="N5616" s="1" t="s">
        <v>61</v>
      </c>
    </row>
    <row r="5617" spans="1:15" x14ac:dyDescent="0.25">
      <c r="A5617" s="1" t="s">
        <v>2039</v>
      </c>
      <c r="B5617" s="1" t="s">
        <v>2040</v>
      </c>
      <c r="C5617" s="1" t="s">
        <v>2037</v>
      </c>
      <c r="D5617" s="1" t="s">
        <v>1283</v>
      </c>
      <c r="E5617" s="1" t="s">
        <v>771</v>
      </c>
      <c r="F5617" s="1" t="s">
        <v>1779</v>
      </c>
      <c r="H5617" s="1" t="s">
        <v>773</v>
      </c>
      <c r="I5617">
        <v>0</v>
      </c>
      <c r="J5617" s="1" t="s">
        <v>58</v>
      </c>
      <c r="K5617" s="2">
        <f>+I5617</f>
        <v>0</v>
      </c>
      <c r="L5617" s="1" t="s">
        <v>719</v>
      </c>
      <c r="M5617" s="1" t="s">
        <v>4277</v>
      </c>
    </row>
    <row r="5618" spans="1:15" x14ac:dyDescent="0.25">
      <c r="A5618" s="1" t="s">
        <v>2035</v>
      </c>
      <c r="B5618" s="1" t="s">
        <v>2036</v>
      </c>
      <c r="C5618" s="1" t="s">
        <v>2037</v>
      </c>
      <c r="D5618" s="1" t="s">
        <v>1283</v>
      </c>
      <c r="E5618" s="1" t="s">
        <v>771</v>
      </c>
      <c r="F5618" s="1" t="s">
        <v>1779</v>
      </c>
      <c r="H5618" s="1" t="s">
        <v>773</v>
      </c>
      <c r="I5618">
        <v>1</v>
      </c>
      <c r="J5618" s="1" t="s">
        <v>58</v>
      </c>
      <c r="K5618" s="2">
        <f>+I5618</f>
        <v>1</v>
      </c>
      <c r="L5618" s="1" t="s">
        <v>82</v>
      </c>
      <c r="M5618" s="1" t="s">
        <v>83</v>
      </c>
      <c r="O5618" s="1" t="s">
        <v>264</v>
      </c>
    </row>
    <row r="5619" spans="1:15" x14ac:dyDescent="0.25">
      <c r="A5619" s="1" t="s">
        <v>2035</v>
      </c>
      <c r="B5619" s="1" t="s">
        <v>2036</v>
      </c>
      <c r="C5619" s="1" t="s">
        <v>2037</v>
      </c>
      <c r="D5619" s="1" t="s">
        <v>1283</v>
      </c>
      <c r="E5619" s="1" t="s">
        <v>771</v>
      </c>
      <c r="F5619" s="1" t="s">
        <v>1779</v>
      </c>
      <c r="H5619" s="1" t="s">
        <v>773</v>
      </c>
      <c r="I5619">
        <v>1</v>
      </c>
      <c r="J5619" s="1" t="s">
        <v>58</v>
      </c>
      <c r="K5619" s="2">
        <f>+I5619</f>
        <v>1</v>
      </c>
      <c r="L5619" s="1" t="s">
        <v>82</v>
      </c>
      <c r="M5619" s="1" t="s">
        <v>83</v>
      </c>
      <c r="O5619" s="1" t="s">
        <v>260</v>
      </c>
    </row>
    <row r="5620" spans="1:15" x14ac:dyDescent="0.25">
      <c r="A5620" s="1" t="s">
        <v>2035</v>
      </c>
      <c r="B5620" s="1" t="s">
        <v>2036</v>
      </c>
      <c r="C5620" s="1" t="s">
        <v>2037</v>
      </c>
      <c r="D5620" s="1" t="s">
        <v>1283</v>
      </c>
      <c r="E5620" s="1" t="s">
        <v>771</v>
      </c>
      <c r="F5620" s="1" t="s">
        <v>1779</v>
      </c>
      <c r="H5620" s="1" t="s">
        <v>773</v>
      </c>
      <c r="I5620">
        <v>0</v>
      </c>
      <c r="J5620" s="1" t="s">
        <v>58</v>
      </c>
      <c r="K5620" s="2">
        <f>+I5620</f>
        <v>0</v>
      </c>
      <c r="L5620" s="1" t="s">
        <v>125</v>
      </c>
      <c r="M5620" s="1" t="s">
        <v>909</v>
      </c>
    </row>
    <row r="5621" spans="1:15" x14ac:dyDescent="0.25">
      <c r="A5621" s="1" t="s">
        <v>2035</v>
      </c>
      <c r="B5621" s="1" t="s">
        <v>2036</v>
      </c>
      <c r="C5621" s="1" t="s">
        <v>2037</v>
      </c>
      <c r="D5621" s="1" t="s">
        <v>1283</v>
      </c>
      <c r="E5621" s="1" t="s">
        <v>771</v>
      </c>
      <c r="F5621" s="1" t="s">
        <v>1779</v>
      </c>
      <c r="H5621" s="1" t="s">
        <v>773</v>
      </c>
      <c r="I5621">
        <v>0</v>
      </c>
      <c r="J5621" s="1" t="s">
        <v>58</v>
      </c>
      <c r="K5621" s="2">
        <f>+I5621</f>
        <v>0</v>
      </c>
      <c r="L5621" s="1" t="s">
        <v>68</v>
      </c>
      <c r="M5621" s="1" t="s">
        <v>60</v>
      </c>
      <c r="N5621" s="1" t="s">
        <v>61</v>
      </c>
    </row>
    <row r="5622" spans="1:15" x14ac:dyDescent="0.25">
      <c r="A5622" s="1" t="s">
        <v>2035</v>
      </c>
      <c r="B5622" s="1" t="s">
        <v>2036</v>
      </c>
      <c r="C5622" s="1" t="s">
        <v>2037</v>
      </c>
      <c r="D5622" s="1" t="s">
        <v>1283</v>
      </c>
      <c r="E5622" s="1" t="s">
        <v>771</v>
      </c>
      <c r="F5622" s="1" t="s">
        <v>1779</v>
      </c>
      <c r="H5622" s="1" t="s">
        <v>773</v>
      </c>
      <c r="I5622">
        <v>0</v>
      </c>
      <c r="J5622" s="1" t="s">
        <v>58</v>
      </c>
      <c r="K5622" s="2">
        <f>+I5622</f>
        <v>0</v>
      </c>
      <c r="L5622" s="1" t="s">
        <v>719</v>
      </c>
      <c r="M5622" s="1" t="s">
        <v>4277</v>
      </c>
    </row>
    <row r="5623" spans="1:15" x14ac:dyDescent="0.25">
      <c r="A5623" s="1" t="s">
        <v>2032</v>
      </c>
      <c r="B5623" s="1" t="s">
        <v>2033</v>
      </c>
      <c r="C5623" s="1" t="s">
        <v>2021</v>
      </c>
      <c r="D5623" s="1" t="s">
        <v>807</v>
      </c>
      <c r="E5623" s="1" t="s">
        <v>771</v>
      </c>
      <c r="F5623" s="1" t="s">
        <v>794</v>
      </c>
      <c r="H5623" s="1" t="s">
        <v>773</v>
      </c>
      <c r="I5623">
        <v>1</v>
      </c>
      <c r="J5623" s="1" t="s">
        <v>58</v>
      </c>
      <c r="K5623" s="2">
        <f>+I5623</f>
        <v>1</v>
      </c>
      <c r="L5623" s="1" t="s">
        <v>82</v>
      </c>
      <c r="M5623" s="1" t="s">
        <v>83</v>
      </c>
      <c r="O5623" s="1" t="s">
        <v>264</v>
      </c>
    </row>
    <row r="5624" spans="1:15" x14ac:dyDescent="0.25">
      <c r="A5624" s="1" t="s">
        <v>2032</v>
      </c>
      <c r="B5624" s="1" t="s">
        <v>2033</v>
      </c>
      <c r="C5624" s="1" t="s">
        <v>2021</v>
      </c>
      <c r="D5624" s="1" t="s">
        <v>807</v>
      </c>
      <c r="E5624" s="1" t="s">
        <v>771</v>
      </c>
      <c r="F5624" s="1" t="s">
        <v>794</v>
      </c>
      <c r="H5624" s="1" t="s">
        <v>773</v>
      </c>
      <c r="I5624">
        <v>1</v>
      </c>
      <c r="J5624" s="1" t="s">
        <v>58</v>
      </c>
      <c r="K5624" s="2">
        <f>+I5624</f>
        <v>1</v>
      </c>
      <c r="L5624" s="1" t="s">
        <v>82</v>
      </c>
      <c r="M5624" s="1" t="s">
        <v>83</v>
      </c>
      <c r="O5624" s="1" t="s">
        <v>260</v>
      </c>
    </row>
    <row r="5625" spans="1:15" x14ac:dyDescent="0.25">
      <c r="A5625" s="1" t="s">
        <v>2032</v>
      </c>
      <c r="B5625" s="1" t="s">
        <v>2033</v>
      </c>
      <c r="C5625" s="1" t="s">
        <v>2021</v>
      </c>
      <c r="D5625" s="1" t="s">
        <v>807</v>
      </c>
      <c r="E5625" s="1" t="s">
        <v>771</v>
      </c>
      <c r="F5625" s="1" t="s">
        <v>794</v>
      </c>
      <c r="H5625" s="1" t="s">
        <v>773</v>
      </c>
      <c r="I5625">
        <v>8</v>
      </c>
      <c r="J5625" s="1" t="s">
        <v>58</v>
      </c>
      <c r="K5625" s="2">
        <f>+I5625</f>
        <v>8</v>
      </c>
      <c r="L5625" s="1" t="s">
        <v>68</v>
      </c>
      <c r="M5625" s="1" t="s">
        <v>60</v>
      </c>
      <c r="N5625" s="1" t="s">
        <v>61</v>
      </c>
    </row>
    <row r="5626" spans="1:15" x14ac:dyDescent="0.25">
      <c r="A5626" s="1" t="s">
        <v>2029</v>
      </c>
      <c r="B5626" s="1" t="s">
        <v>2030</v>
      </c>
      <c r="C5626" s="1" t="s">
        <v>2021</v>
      </c>
      <c r="D5626" s="1" t="s">
        <v>1319</v>
      </c>
      <c r="E5626" s="1" t="s">
        <v>771</v>
      </c>
      <c r="F5626" s="1" t="s">
        <v>1919</v>
      </c>
      <c r="H5626" s="1" t="s">
        <v>773</v>
      </c>
      <c r="I5626">
        <v>2</v>
      </c>
      <c r="J5626" s="1" t="s">
        <v>58</v>
      </c>
      <c r="K5626" s="2">
        <f>+I5626</f>
        <v>2</v>
      </c>
      <c r="L5626" s="1" t="s">
        <v>82</v>
      </c>
      <c r="M5626" s="1" t="s">
        <v>83</v>
      </c>
      <c r="O5626" s="1" t="s">
        <v>264</v>
      </c>
    </row>
    <row r="5627" spans="1:15" x14ac:dyDescent="0.25">
      <c r="A5627" s="1" t="s">
        <v>2029</v>
      </c>
      <c r="B5627" s="1" t="s">
        <v>2030</v>
      </c>
      <c r="C5627" s="1" t="s">
        <v>2021</v>
      </c>
      <c r="D5627" s="1" t="s">
        <v>1319</v>
      </c>
      <c r="E5627" s="1" t="s">
        <v>771</v>
      </c>
      <c r="F5627" s="1" t="s">
        <v>1919</v>
      </c>
      <c r="H5627" s="1" t="s">
        <v>773</v>
      </c>
      <c r="I5627">
        <v>2</v>
      </c>
      <c r="J5627" s="1" t="s">
        <v>58</v>
      </c>
      <c r="K5627" s="2">
        <f>+I5627</f>
        <v>2</v>
      </c>
      <c r="L5627" s="1" t="s">
        <v>82</v>
      </c>
      <c r="M5627" s="1" t="s">
        <v>83</v>
      </c>
      <c r="O5627" s="1" t="s">
        <v>260</v>
      </c>
    </row>
    <row r="5628" spans="1:15" x14ac:dyDescent="0.25">
      <c r="A5628" s="1" t="s">
        <v>2029</v>
      </c>
      <c r="B5628" s="1" t="s">
        <v>2030</v>
      </c>
      <c r="C5628" s="1" t="s">
        <v>2021</v>
      </c>
      <c r="D5628" s="1" t="s">
        <v>1319</v>
      </c>
      <c r="E5628" s="1" t="s">
        <v>771</v>
      </c>
      <c r="F5628" s="1" t="s">
        <v>1919</v>
      </c>
      <c r="H5628" s="1" t="s">
        <v>773</v>
      </c>
      <c r="I5628">
        <v>115</v>
      </c>
      <c r="J5628" s="1" t="s">
        <v>58</v>
      </c>
      <c r="K5628" s="2">
        <f>+I5628</f>
        <v>115</v>
      </c>
      <c r="L5628" s="1" t="s">
        <v>68</v>
      </c>
      <c r="M5628" s="1" t="s">
        <v>60</v>
      </c>
      <c r="N5628" s="1" t="s">
        <v>61</v>
      </c>
    </row>
    <row r="5629" spans="1:15" x14ac:dyDescent="0.25">
      <c r="A5629" s="1" t="s">
        <v>2026</v>
      </c>
      <c r="B5629" s="1" t="s">
        <v>2027</v>
      </c>
      <c r="C5629" s="1" t="s">
        <v>2021</v>
      </c>
      <c r="D5629" s="1" t="s">
        <v>1283</v>
      </c>
      <c r="E5629" s="1" t="s">
        <v>771</v>
      </c>
      <c r="F5629" s="1" t="s">
        <v>1779</v>
      </c>
      <c r="H5629" s="1" t="s">
        <v>773</v>
      </c>
      <c r="K5629"/>
    </row>
    <row r="5630" spans="1:15" x14ac:dyDescent="0.25">
      <c r="A5630" s="1" t="s">
        <v>2023</v>
      </c>
      <c r="B5630" s="1" t="s">
        <v>2024</v>
      </c>
      <c r="C5630" s="1" t="s">
        <v>2021</v>
      </c>
      <c r="D5630" s="1" t="s">
        <v>807</v>
      </c>
      <c r="E5630" s="1" t="s">
        <v>771</v>
      </c>
      <c r="F5630" s="1" t="s">
        <v>794</v>
      </c>
      <c r="H5630" s="1" t="s">
        <v>773</v>
      </c>
      <c r="I5630">
        <v>1</v>
      </c>
      <c r="J5630" s="1" t="s">
        <v>58</v>
      </c>
      <c r="K5630" s="2">
        <f>+I5630</f>
        <v>1</v>
      </c>
      <c r="L5630" s="1" t="s">
        <v>82</v>
      </c>
      <c r="M5630" s="1" t="s">
        <v>83</v>
      </c>
      <c r="O5630" s="1" t="s">
        <v>289</v>
      </c>
    </row>
    <row r="5631" spans="1:15" x14ac:dyDescent="0.25">
      <c r="A5631" s="1" t="s">
        <v>2023</v>
      </c>
      <c r="B5631" s="1" t="s">
        <v>2024</v>
      </c>
      <c r="C5631" s="1" t="s">
        <v>2021</v>
      </c>
      <c r="D5631" s="1" t="s">
        <v>807</v>
      </c>
      <c r="E5631" s="1" t="s">
        <v>771</v>
      </c>
      <c r="F5631" s="1" t="s">
        <v>794</v>
      </c>
      <c r="H5631" s="1" t="s">
        <v>773</v>
      </c>
      <c r="I5631">
        <v>1</v>
      </c>
      <c r="J5631" s="1" t="s">
        <v>58</v>
      </c>
      <c r="K5631" s="2">
        <f>+I5631</f>
        <v>1</v>
      </c>
      <c r="L5631" s="1" t="s">
        <v>82</v>
      </c>
      <c r="M5631" s="1" t="s">
        <v>83</v>
      </c>
      <c r="O5631" s="1" t="s">
        <v>260</v>
      </c>
    </row>
    <row r="5632" spans="1:15" x14ac:dyDescent="0.25">
      <c r="A5632" s="1" t="s">
        <v>2023</v>
      </c>
      <c r="B5632" s="1" t="s">
        <v>2024</v>
      </c>
      <c r="C5632" s="1" t="s">
        <v>2021</v>
      </c>
      <c r="D5632" s="1" t="s">
        <v>807</v>
      </c>
      <c r="E5632" s="1" t="s">
        <v>771</v>
      </c>
      <c r="F5632" s="1" t="s">
        <v>794</v>
      </c>
      <c r="H5632" s="1" t="s">
        <v>773</v>
      </c>
      <c r="I5632">
        <v>0</v>
      </c>
      <c r="J5632" s="1" t="s">
        <v>58</v>
      </c>
      <c r="K5632" s="2">
        <f>+I5632</f>
        <v>0</v>
      </c>
      <c r="L5632" s="1" t="s">
        <v>125</v>
      </c>
      <c r="M5632" s="1" t="s">
        <v>909</v>
      </c>
    </row>
    <row r="5633" spans="1:15" x14ac:dyDescent="0.25">
      <c r="A5633" s="1" t="s">
        <v>2023</v>
      </c>
      <c r="B5633" s="1" t="s">
        <v>2024</v>
      </c>
      <c r="C5633" s="1" t="s">
        <v>2021</v>
      </c>
      <c r="D5633" s="1" t="s">
        <v>807</v>
      </c>
      <c r="E5633" s="1" t="s">
        <v>771</v>
      </c>
      <c r="F5633" s="1" t="s">
        <v>794</v>
      </c>
      <c r="H5633" s="1" t="s">
        <v>773</v>
      </c>
      <c r="I5633">
        <v>25</v>
      </c>
      <c r="J5633" s="1" t="s">
        <v>58</v>
      </c>
      <c r="K5633" s="2">
        <f>+I5633</f>
        <v>25</v>
      </c>
      <c r="L5633" s="1" t="s">
        <v>68</v>
      </c>
      <c r="M5633" s="1" t="s">
        <v>60</v>
      </c>
      <c r="N5633" s="1" t="s">
        <v>61</v>
      </c>
    </row>
    <row r="5634" spans="1:15" x14ac:dyDescent="0.25">
      <c r="A5634" s="1" t="s">
        <v>2023</v>
      </c>
      <c r="B5634" s="1" t="s">
        <v>2024</v>
      </c>
      <c r="C5634" s="1" t="s">
        <v>2021</v>
      </c>
      <c r="D5634" s="1" t="s">
        <v>807</v>
      </c>
      <c r="E5634" s="1" t="s">
        <v>771</v>
      </c>
      <c r="F5634" s="1" t="s">
        <v>794</v>
      </c>
      <c r="H5634" s="1" t="s">
        <v>773</v>
      </c>
      <c r="I5634">
        <v>0</v>
      </c>
      <c r="J5634" s="1" t="s">
        <v>58</v>
      </c>
      <c r="K5634" s="2">
        <f>+I5634</f>
        <v>0</v>
      </c>
      <c r="L5634" s="1" t="s">
        <v>719</v>
      </c>
      <c r="M5634" s="1" t="s">
        <v>4277</v>
      </c>
    </row>
    <row r="5635" spans="1:15" x14ac:dyDescent="0.25">
      <c r="A5635" s="1" t="s">
        <v>2019</v>
      </c>
      <c r="B5635" s="1" t="s">
        <v>2020</v>
      </c>
      <c r="C5635" s="1" t="s">
        <v>2021</v>
      </c>
      <c r="D5635" s="1" t="s">
        <v>807</v>
      </c>
      <c r="E5635" s="1" t="s">
        <v>771</v>
      </c>
      <c r="F5635" s="1" t="s">
        <v>794</v>
      </c>
      <c r="H5635" s="1" t="s">
        <v>773</v>
      </c>
      <c r="I5635">
        <v>1</v>
      </c>
      <c r="J5635" s="1" t="s">
        <v>58</v>
      </c>
      <c r="K5635" s="2">
        <f>+I5635</f>
        <v>1</v>
      </c>
      <c r="L5635" s="1" t="s">
        <v>82</v>
      </c>
      <c r="M5635" s="1" t="s">
        <v>83</v>
      </c>
      <c r="O5635" s="1" t="s">
        <v>264</v>
      </c>
    </row>
    <row r="5636" spans="1:15" x14ac:dyDescent="0.25">
      <c r="A5636" s="1" t="s">
        <v>2019</v>
      </c>
      <c r="B5636" s="1" t="s">
        <v>2020</v>
      </c>
      <c r="C5636" s="1" t="s">
        <v>2021</v>
      </c>
      <c r="D5636" s="1" t="s">
        <v>807</v>
      </c>
      <c r="E5636" s="1" t="s">
        <v>771</v>
      </c>
      <c r="F5636" s="1" t="s">
        <v>794</v>
      </c>
      <c r="H5636" s="1" t="s">
        <v>773</v>
      </c>
      <c r="I5636">
        <v>1</v>
      </c>
      <c r="J5636" s="1" t="s">
        <v>58</v>
      </c>
      <c r="K5636" s="2">
        <f>+I5636</f>
        <v>1</v>
      </c>
      <c r="L5636" s="1" t="s">
        <v>82</v>
      </c>
      <c r="M5636" s="1" t="s">
        <v>83</v>
      </c>
      <c r="O5636" s="1" t="s">
        <v>260</v>
      </c>
    </row>
    <row r="5637" spans="1:15" x14ac:dyDescent="0.25">
      <c r="A5637" s="1" t="s">
        <v>2019</v>
      </c>
      <c r="B5637" s="1" t="s">
        <v>2020</v>
      </c>
      <c r="C5637" s="1" t="s">
        <v>2021</v>
      </c>
      <c r="D5637" s="1" t="s">
        <v>807</v>
      </c>
      <c r="E5637" s="1" t="s">
        <v>771</v>
      </c>
      <c r="F5637" s="1" t="s">
        <v>794</v>
      </c>
      <c r="H5637" s="1" t="s">
        <v>773</v>
      </c>
      <c r="I5637">
        <v>180</v>
      </c>
      <c r="J5637" s="1" t="s">
        <v>58</v>
      </c>
      <c r="K5637" s="2">
        <f>+I5637</f>
        <v>180</v>
      </c>
      <c r="L5637" s="1" t="s">
        <v>68</v>
      </c>
      <c r="M5637" s="1" t="s">
        <v>60</v>
      </c>
      <c r="N5637" s="1" t="s">
        <v>61</v>
      </c>
    </row>
    <row r="5638" spans="1:15" x14ac:dyDescent="0.25">
      <c r="A5638" s="1" t="s">
        <v>2019</v>
      </c>
      <c r="B5638" s="1" t="s">
        <v>2020</v>
      </c>
      <c r="C5638" s="1" t="s">
        <v>2021</v>
      </c>
      <c r="D5638" s="1" t="s">
        <v>807</v>
      </c>
      <c r="E5638" s="1" t="s">
        <v>771</v>
      </c>
      <c r="F5638" s="1" t="s">
        <v>794</v>
      </c>
      <c r="H5638" s="1" t="s">
        <v>773</v>
      </c>
      <c r="I5638">
        <v>0</v>
      </c>
      <c r="J5638" s="1" t="s">
        <v>58</v>
      </c>
      <c r="K5638" s="2">
        <f>+I5638</f>
        <v>0</v>
      </c>
      <c r="L5638" s="1" t="s">
        <v>719</v>
      </c>
      <c r="M5638" s="1" t="s">
        <v>4277</v>
      </c>
    </row>
    <row r="5639" spans="1:15" x14ac:dyDescent="0.25">
      <c r="A5639" s="1" t="s">
        <v>2016</v>
      </c>
      <c r="B5639" s="1" t="s">
        <v>2017</v>
      </c>
      <c r="C5639" s="1" t="s">
        <v>2008</v>
      </c>
      <c r="D5639" s="1" t="s">
        <v>807</v>
      </c>
      <c r="E5639" s="1" t="s">
        <v>771</v>
      </c>
      <c r="F5639" s="1" t="s">
        <v>794</v>
      </c>
      <c r="H5639" s="1" t="s">
        <v>773</v>
      </c>
      <c r="I5639">
        <v>1</v>
      </c>
      <c r="J5639" s="1" t="s">
        <v>58</v>
      </c>
      <c r="K5639" s="2">
        <f>+I5639</f>
        <v>1</v>
      </c>
      <c r="L5639" s="1" t="s">
        <v>82</v>
      </c>
      <c r="M5639" s="1" t="s">
        <v>83</v>
      </c>
      <c r="O5639" s="1" t="s">
        <v>482</v>
      </c>
    </row>
    <row r="5640" spans="1:15" x14ac:dyDescent="0.25">
      <c r="A5640" s="1" t="s">
        <v>2016</v>
      </c>
      <c r="B5640" s="1" t="s">
        <v>2017</v>
      </c>
      <c r="C5640" s="1" t="s">
        <v>2008</v>
      </c>
      <c r="D5640" s="1" t="s">
        <v>807</v>
      </c>
      <c r="E5640" s="1" t="s">
        <v>771</v>
      </c>
      <c r="F5640" s="1" t="s">
        <v>794</v>
      </c>
      <c r="H5640" s="1" t="s">
        <v>773</v>
      </c>
      <c r="I5640">
        <v>1</v>
      </c>
      <c r="J5640" s="1" t="s">
        <v>58</v>
      </c>
      <c r="K5640" s="2">
        <f>+I5640</f>
        <v>1</v>
      </c>
      <c r="L5640" s="1" t="s">
        <v>82</v>
      </c>
      <c r="M5640" s="1" t="s">
        <v>83</v>
      </c>
      <c r="O5640" s="1" t="s">
        <v>264</v>
      </c>
    </row>
    <row r="5641" spans="1:15" x14ac:dyDescent="0.25">
      <c r="A5641" s="1" t="s">
        <v>2016</v>
      </c>
      <c r="B5641" s="1" t="s">
        <v>2017</v>
      </c>
      <c r="C5641" s="1" t="s">
        <v>2008</v>
      </c>
      <c r="D5641" s="1" t="s">
        <v>807</v>
      </c>
      <c r="E5641" s="1" t="s">
        <v>771</v>
      </c>
      <c r="F5641" s="1" t="s">
        <v>794</v>
      </c>
      <c r="H5641" s="1" t="s">
        <v>773</v>
      </c>
      <c r="I5641">
        <v>1</v>
      </c>
      <c r="J5641" s="1" t="s">
        <v>58</v>
      </c>
      <c r="K5641" s="2">
        <f>+I5641</f>
        <v>1</v>
      </c>
      <c r="L5641" s="1" t="s">
        <v>82</v>
      </c>
      <c r="M5641" s="1" t="s">
        <v>83</v>
      </c>
      <c r="O5641" s="1" t="s">
        <v>260</v>
      </c>
    </row>
    <row r="5642" spans="1:15" x14ac:dyDescent="0.25">
      <c r="A5642" s="1" t="s">
        <v>2016</v>
      </c>
      <c r="B5642" s="1" t="s">
        <v>2017</v>
      </c>
      <c r="C5642" s="1" t="s">
        <v>2008</v>
      </c>
      <c r="D5642" s="1" t="s">
        <v>807</v>
      </c>
      <c r="E5642" s="1" t="s">
        <v>771</v>
      </c>
      <c r="F5642" s="1" t="s">
        <v>794</v>
      </c>
      <c r="H5642" s="1" t="s">
        <v>773</v>
      </c>
      <c r="I5642">
        <v>3</v>
      </c>
      <c r="J5642" s="1" t="s">
        <v>58</v>
      </c>
      <c r="K5642" s="2">
        <f>+I5642</f>
        <v>3</v>
      </c>
      <c r="L5642" s="1" t="s">
        <v>82</v>
      </c>
      <c r="M5642" s="1" t="s">
        <v>83</v>
      </c>
      <c r="O5642" s="1" t="s">
        <v>289</v>
      </c>
    </row>
    <row r="5643" spans="1:15" x14ac:dyDescent="0.25">
      <c r="A5643" s="1" t="s">
        <v>2016</v>
      </c>
      <c r="B5643" s="1" t="s">
        <v>2017</v>
      </c>
      <c r="C5643" s="1" t="s">
        <v>2008</v>
      </c>
      <c r="D5643" s="1" t="s">
        <v>807</v>
      </c>
      <c r="E5643" s="1" t="s">
        <v>771</v>
      </c>
      <c r="F5643" s="1" t="s">
        <v>794</v>
      </c>
      <c r="H5643" s="1" t="s">
        <v>773</v>
      </c>
      <c r="I5643">
        <v>0</v>
      </c>
      <c r="J5643" s="1" t="s">
        <v>58</v>
      </c>
      <c r="K5643" s="2">
        <f>+I5643</f>
        <v>0</v>
      </c>
      <c r="L5643" s="1" t="s">
        <v>125</v>
      </c>
      <c r="M5643" s="1" t="s">
        <v>909</v>
      </c>
    </row>
    <row r="5644" spans="1:15" x14ac:dyDescent="0.25">
      <c r="A5644" s="1" t="s">
        <v>2016</v>
      </c>
      <c r="B5644" s="1" t="s">
        <v>2017</v>
      </c>
      <c r="C5644" s="1" t="s">
        <v>2008</v>
      </c>
      <c r="D5644" s="1" t="s">
        <v>807</v>
      </c>
      <c r="E5644" s="1" t="s">
        <v>771</v>
      </c>
      <c r="F5644" s="1" t="s">
        <v>794</v>
      </c>
      <c r="H5644" s="1" t="s">
        <v>773</v>
      </c>
      <c r="I5644">
        <v>200</v>
      </c>
      <c r="J5644" s="1" t="s">
        <v>58</v>
      </c>
      <c r="K5644" s="2">
        <f>+I5644</f>
        <v>200</v>
      </c>
      <c r="L5644" s="1" t="s">
        <v>68</v>
      </c>
      <c r="M5644" s="1" t="s">
        <v>60</v>
      </c>
      <c r="N5644" s="1" t="s">
        <v>61</v>
      </c>
    </row>
    <row r="5645" spans="1:15" x14ac:dyDescent="0.25">
      <c r="A5645" s="1" t="s">
        <v>2016</v>
      </c>
      <c r="B5645" s="1" t="s">
        <v>2017</v>
      </c>
      <c r="C5645" s="1" t="s">
        <v>2008</v>
      </c>
      <c r="D5645" s="1" t="s">
        <v>807</v>
      </c>
      <c r="E5645" s="1" t="s">
        <v>771</v>
      </c>
      <c r="F5645" s="1" t="s">
        <v>794</v>
      </c>
      <c r="H5645" s="1" t="s">
        <v>773</v>
      </c>
      <c r="I5645">
        <v>0</v>
      </c>
      <c r="J5645" s="1" t="s">
        <v>58</v>
      </c>
      <c r="K5645" s="2">
        <f>+I5645</f>
        <v>0</v>
      </c>
      <c r="L5645" s="1" t="s">
        <v>719</v>
      </c>
      <c r="M5645" s="1" t="s">
        <v>4277</v>
      </c>
    </row>
    <row r="5646" spans="1:15" x14ac:dyDescent="0.25">
      <c r="A5646" s="1" t="s">
        <v>2013</v>
      </c>
      <c r="B5646" s="1" t="s">
        <v>2014</v>
      </c>
      <c r="C5646" s="1" t="s">
        <v>2008</v>
      </c>
      <c r="D5646" s="1" t="s">
        <v>807</v>
      </c>
      <c r="E5646" s="1" t="s">
        <v>771</v>
      </c>
      <c r="F5646" s="1" t="s">
        <v>794</v>
      </c>
      <c r="H5646" s="1" t="s">
        <v>773</v>
      </c>
      <c r="I5646">
        <v>0</v>
      </c>
      <c r="J5646" s="1" t="s">
        <v>58</v>
      </c>
      <c r="K5646" s="2">
        <f>+I5646</f>
        <v>0</v>
      </c>
      <c r="L5646" s="1" t="s">
        <v>82</v>
      </c>
      <c r="M5646" s="1" t="s">
        <v>83</v>
      </c>
      <c r="O5646" s="1" t="s">
        <v>264</v>
      </c>
    </row>
    <row r="5647" spans="1:15" x14ac:dyDescent="0.25">
      <c r="A5647" s="1" t="s">
        <v>2013</v>
      </c>
      <c r="B5647" s="1" t="s">
        <v>2014</v>
      </c>
      <c r="C5647" s="1" t="s">
        <v>2008</v>
      </c>
      <c r="D5647" s="1" t="s">
        <v>807</v>
      </c>
      <c r="E5647" s="1" t="s">
        <v>771</v>
      </c>
      <c r="F5647" s="1" t="s">
        <v>794</v>
      </c>
      <c r="H5647" s="1" t="s">
        <v>773</v>
      </c>
      <c r="I5647">
        <v>0</v>
      </c>
      <c r="J5647" s="1" t="s">
        <v>58</v>
      </c>
      <c r="K5647" s="2">
        <f>+I5647</f>
        <v>0</v>
      </c>
      <c r="L5647" s="1" t="s">
        <v>82</v>
      </c>
      <c r="M5647" s="1" t="s">
        <v>83</v>
      </c>
      <c r="O5647" s="1" t="s">
        <v>260</v>
      </c>
    </row>
    <row r="5648" spans="1:15" x14ac:dyDescent="0.25">
      <c r="A5648" s="1" t="s">
        <v>2013</v>
      </c>
      <c r="B5648" s="1" t="s">
        <v>2014</v>
      </c>
      <c r="C5648" s="1" t="s">
        <v>2008</v>
      </c>
      <c r="D5648" s="1" t="s">
        <v>807</v>
      </c>
      <c r="E5648" s="1" t="s">
        <v>771</v>
      </c>
      <c r="F5648" s="1" t="s">
        <v>794</v>
      </c>
      <c r="H5648" s="1" t="s">
        <v>773</v>
      </c>
      <c r="I5648">
        <v>0</v>
      </c>
      <c r="J5648" s="1" t="s">
        <v>58</v>
      </c>
      <c r="K5648" s="2">
        <f>+I5648</f>
        <v>0</v>
      </c>
      <c r="L5648" s="1" t="s">
        <v>125</v>
      </c>
      <c r="M5648" s="1" t="s">
        <v>909</v>
      </c>
    </row>
    <row r="5649" spans="1:15" x14ac:dyDescent="0.25">
      <c r="A5649" s="1" t="s">
        <v>2013</v>
      </c>
      <c r="B5649" s="1" t="s">
        <v>2014</v>
      </c>
      <c r="C5649" s="1" t="s">
        <v>2008</v>
      </c>
      <c r="D5649" s="1" t="s">
        <v>807</v>
      </c>
      <c r="E5649" s="1" t="s">
        <v>771</v>
      </c>
      <c r="F5649" s="1" t="s">
        <v>794</v>
      </c>
      <c r="H5649" s="1" t="s">
        <v>773</v>
      </c>
      <c r="I5649">
        <v>150</v>
      </c>
      <c r="J5649" s="1" t="s">
        <v>58</v>
      </c>
      <c r="K5649" s="2">
        <f>+I5649</f>
        <v>150</v>
      </c>
      <c r="L5649" s="1" t="s">
        <v>68</v>
      </c>
      <c r="M5649" s="1" t="s">
        <v>60</v>
      </c>
      <c r="N5649" s="1" t="s">
        <v>61</v>
      </c>
    </row>
    <row r="5650" spans="1:15" x14ac:dyDescent="0.25">
      <c r="A5650" s="1" t="s">
        <v>2010</v>
      </c>
      <c r="B5650" s="1" t="s">
        <v>2011</v>
      </c>
      <c r="C5650" s="1" t="s">
        <v>2008</v>
      </c>
      <c r="D5650" s="1" t="s">
        <v>1283</v>
      </c>
      <c r="E5650" s="1" t="s">
        <v>771</v>
      </c>
      <c r="F5650" s="1" t="s">
        <v>1779</v>
      </c>
      <c r="H5650" s="1" t="s">
        <v>773</v>
      </c>
      <c r="I5650">
        <v>0</v>
      </c>
      <c r="J5650" s="1" t="s">
        <v>58</v>
      </c>
      <c r="K5650" s="2">
        <f>+I5650</f>
        <v>0</v>
      </c>
      <c r="L5650" s="1" t="s">
        <v>82</v>
      </c>
      <c r="M5650" s="1" t="s">
        <v>83</v>
      </c>
      <c r="O5650" s="1" t="s">
        <v>264</v>
      </c>
    </row>
    <row r="5651" spans="1:15" x14ac:dyDescent="0.25">
      <c r="A5651" s="1" t="s">
        <v>2010</v>
      </c>
      <c r="B5651" s="1" t="s">
        <v>2011</v>
      </c>
      <c r="C5651" s="1" t="s">
        <v>2008</v>
      </c>
      <c r="D5651" s="1" t="s">
        <v>1283</v>
      </c>
      <c r="E5651" s="1" t="s">
        <v>771</v>
      </c>
      <c r="F5651" s="1" t="s">
        <v>1779</v>
      </c>
      <c r="H5651" s="1" t="s">
        <v>773</v>
      </c>
      <c r="I5651">
        <v>0</v>
      </c>
      <c r="J5651" s="1" t="s">
        <v>58</v>
      </c>
      <c r="K5651" s="2">
        <f>+I5651</f>
        <v>0</v>
      </c>
      <c r="L5651" s="1" t="s">
        <v>82</v>
      </c>
      <c r="M5651" s="1" t="s">
        <v>83</v>
      </c>
      <c r="O5651" s="1" t="s">
        <v>260</v>
      </c>
    </row>
    <row r="5652" spans="1:15" x14ac:dyDescent="0.25">
      <c r="A5652" s="1" t="s">
        <v>2010</v>
      </c>
      <c r="B5652" s="1" t="s">
        <v>2011</v>
      </c>
      <c r="C5652" s="1" t="s">
        <v>2008</v>
      </c>
      <c r="D5652" s="1" t="s">
        <v>1283</v>
      </c>
      <c r="E5652" s="1" t="s">
        <v>771</v>
      </c>
      <c r="F5652" s="1" t="s">
        <v>1779</v>
      </c>
      <c r="H5652" s="1" t="s">
        <v>773</v>
      </c>
      <c r="I5652">
        <v>261</v>
      </c>
      <c r="J5652" s="1" t="s">
        <v>58</v>
      </c>
      <c r="K5652" s="2">
        <f>+I5652</f>
        <v>261</v>
      </c>
      <c r="L5652" s="1" t="s">
        <v>68</v>
      </c>
      <c r="M5652" s="1" t="s">
        <v>60</v>
      </c>
      <c r="N5652" s="1" t="s">
        <v>61</v>
      </c>
    </row>
    <row r="5653" spans="1:15" x14ac:dyDescent="0.25">
      <c r="A5653" s="1" t="s">
        <v>2006</v>
      </c>
      <c r="B5653" s="1" t="s">
        <v>2007</v>
      </c>
      <c r="C5653" s="1" t="s">
        <v>2008</v>
      </c>
      <c r="D5653" s="1" t="s">
        <v>807</v>
      </c>
      <c r="E5653" s="1" t="s">
        <v>771</v>
      </c>
      <c r="F5653" s="1" t="s">
        <v>794</v>
      </c>
      <c r="H5653" s="1" t="s">
        <v>773</v>
      </c>
      <c r="I5653">
        <v>1</v>
      </c>
      <c r="J5653" s="1" t="s">
        <v>58</v>
      </c>
      <c r="K5653" s="2">
        <f>+I5653</f>
        <v>1</v>
      </c>
      <c r="L5653" s="1" t="s">
        <v>82</v>
      </c>
      <c r="M5653" s="1" t="s">
        <v>83</v>
      </c>
      <c r="O5653" s="1" t="s">
        <v>264</v>
      </c>
    </row>
    <row r="5654" spans="1:15" x14ac:dyDescent="0.25">
      <c r="A5654" s="1" t="s">
        <v>2006</v>
      </c>
      <c r="B5654" s="1" t="s">
        <v>2007</v>
      </c>
      <c r="C5654" s="1" t="s">
        <v>2008</v>
      </c>
      <c r="D5654" s="1" t="s">
        <v>807</v>
      </c>
      <c r="E5654" s="1" t="s">
        <v>771</v>
      </c>
      <c r="F5654" s="1" t="s">
        <v>794</v>
      </c>
      <c r="H5654" s="1" t="s">
        <v>773</v>
      </c>
      <c r="I5654">
        <v>1</v>
      </c>
      <c r="J5654" s="1" t="s">
        <v>58</v>
      </c>
      <c r="K5654" s="2">
        <f>+I5654</f>
        <v>1</v>
      </c>
      <c r="L5654" s="1" t="s">
        <v>82</v>
      </c>
      <c r="M5654" s="1" t="s">
        <v>83</v>
      </c>
      <c r="O5654" s="1" t="s">
        <v>260</v>
      </c>
    </row>
    <row r="5655" spans="1:15" x14ac:dyDescent="0.25">
      <c r="A5655" s="1" t="s">
        <v>2006</v>
      </c>
      <c r="B5655" s="1" t="s">
        <v>2007</v>
      </c>
      <c r="C5655" s="1" t="s">
        <v>2008</v>
      </c>
      <c r="D5655" s="1" t="s">
        <v>807</v>
      </c>
      <c r="E5655" s="1" t="s">
        <v>771</v>
      </c>
      <c r="F5655" s="1" t="s">
        <v>794</v>
      </c>
      <c r="H5655" s="1" t="s">
        <v>773</v>
      </c>
      <c r="I5655">
        <v>40</v>
      </c>
      <c r="J5655" s="1" t="s">
        <v>58</v>
      </c>
      <c r="K5655" s="2">
        <f>+I5655</f>
        <v>40</v>
      </c>
      <c r="L5655" s="1" t="s">
        <v>68</v>
      </c>
      <c r="M5655" s="1" t="s">
        <v>60</v>
      </c>
      <c r="N5655" s="1" t="s">
        <v>61</v>
      </c>
    </row>
    <row r="5656" spans="1:15" x14ac:dyDescent="0.25">
      <c r="A5656" s="1" t="s">
        <v>2004</v>
      </c>
      <c r="B5656" s="1" t="s">
        <v>2005</v>
      </c>
      <c r="C5656" s="1" t="s">
        <v>2001</v>
      </c>
      <c r="D5656" s="1" t="s">
        <v>1068</v>
      </c>
      <c r="E5656" s="1" t="s">
        <v>771</v>
      </c>
      <c r="F5656" s="1" t="s">
        <v>772</v>
      </c>
      <c r="H5656" s="1" t="s">
        <v>773</v>
      </c>
      <c r="I5656">
        <v>0</v>
      </c>
      <c r="J5656" s="1" t="s">
        <v>58</v>
      </c>
      <c r="K5656" s="2">
        <f>+I5656</f>
        <v>0</v>
      </c>
      <c r="L5656" s="1" t="s">
        <v>82</v>
      </c>
      <c r="M5656" s="1" t="s">
        <v>83</v>
      </c>
      <c r="O5656" s="1" t="s">
        <v>264</v>
      </c>
    </row>
    <row r="5657" spans="1:15" x14ac:dyDescent="0.25">
      <c r="A5657" s="1" t="s">
        <v>2004</v>
      </c>
      <c r="B5657" s="1" t="s">
        <v>2005</v>
      </c>
      <c r="C5657" s="1" t="s">
        <v>2001</v>
      </c>
      <c r="D5657" s="1" t="s">
        <v>1068</v>
      </c>
      <c r="E5657" s="1" t="s">
        <v>771</v>
      </c>
      <c r="F5657" s="1" t="s">
        <v>772</v>
      </c>
      <c r="H5657" s="1" t="s">
        <v>773</v>
      </c>
      <c r="I5657">
        <v>0</v>
      </c>
      <c r="J5657" s="1" t="s">
        <v>58</v>
      </c>
      <c r="K5657" s="2">
        <f>+I5657</f>
        <v>0</v>
      </c>
      <c r="L5657" s="1" t="s">
        <v>82</v>
      </c>
      <c r="M5657" s="1" t="s">
        <v>83</v>
      </c>
      <c r="O5657" s="1" t="s">
        <v>260</v>
      </c>
    </row>
    <row r="5658" spans="1:15" x14ac:dyDescent="0.25">
      <c r="A5658" s="1" t="s">
        <v>2004</v>
      </c>
      <c r="B5658" s="1" t="s">
        <v>2005</v>
      </c>
      <c r="C5658" s="1" t="s">
        <v>2001</v>
      </c>
      <c r="D5658" s="1" t="s">
        <v>1068</v>
      </c>
      <c r="E5658" s="1" t="s">
        <v>771</v>
      </c>
      <c r="F5658" s="1" t="s">
        <v>772</v>
      </c>
      <c r="H5658" s="1" t="s">
        <v>773</v>
      </c>
      <c r="I5658">
        <v>33</v>
      </c>
      <c r="J5658" s="1" t="s">
        <v>58</v>
      </c>
      <c r="K5658" s="2">
        <f>+I5658</f>
        <v>33</v>
      </c>
      <c r="L5658" s="1" t="s">
        <v>68</v>
      </c>
      <c r="M5658" s="1" t="s">
        <v>60</v>
      </c>
      <c r="N5658" s="1" t="s">
        <v>61</v>
      </c>
    </row>
    <row r="5659" spans="1:15" x14ac:dyDescent="0.25">
      <c r="A5659" s="1" t="s">
        <v>2002</v>
      </c>
      <c r="B5659" s="1" t="s">
        <v>2003</v>
      </c>
      <c r="C5659" s="1" t="s">
        <v>2001</v>
      </c>
      <c r="D5659" s="1" t="s">
        <v>1319</v>
      </c>
      <c r="E5659" s="1" t="s">
        <v>771</v>
      </c>
      <c r="F5659" s="1" t="s">
        <v>1919</v>
      </c>
      <c r="H5659" s="1" t="s">
        <v>773</v>
      </c>
      <c r="I5659">
        <v>1</v>
      </c>
      <c r="J5659" s="1" t="s">
        <v>58</v>
      </c>
      <c r="K5659" s="2">
        <f>+I5659</f>
        <v>1</v>
      </c>
      <c r="L5659" s="1" t="s">
        <v>82</v>
      </c>
      <c r="M5659" s="1" t="s">
        <v>83</v>
      </c>
      <c r="O5659" s="1" t="s">
        <v>482</v>
      </c>
    </row>
    <row r="5660" spans="1:15" x14ac:dyDescent="0.25">
      <c r="A5660" s="1" t="s">
        <v>2002</v>
      </c>
      <c r="B5660" s="1" t="s">
        <v>2003</v>
      </c>
      <c r="C5660" s="1" t="s">
        <v>2001</v>
      </c>
      <c r="D5660" s="1" t="s">
        <v>1319</v>
      </c>
      <c r="E5660" s="1" t="s">
        <v>771</v>
      </c>
      <c r="F5660" s="1" t="s">
        <v>1919</v>
      </c>
      <c r="H5660" s="1" t="s">
        <v>773</v>
      </c>
      <c r="I5660">
        <v>0</v>
      </c>
      <c r="J5660" s="1" t="s">
        <v>58</v>
      </c>
      <c r="K5660" s="2">
        <f>+I5660</f>
        <v>0</v>
      </c>
      <c r="L5660" s="1" t="s">
        <v>82</v>
      </c>
      <c r="M5660" s="1" t="s">
        <v>83</v>
      </c>
      <c r="O5660" s="1" t="s">
        <v>260</v>
      </c>
    </row>
    <row r="5661" spans="1:15" x14ac:dyDescent="0.25">
      <c r="A5661" s="1" t="s">
        <v>2002</v>
      </c>
      <c r="B5661" s="1" t="s">
        <v>2003</v>
      </c>
      <c r="C5661" s="1" t="s">
        <v>2001</v>
      </c>
      <c r="D5661" s="1" t="s">
        <v>1319</v>
      </c>
      <c r="E5661" s="1" t="s">
        <v>771</v>
      </c>
      <c r="F5661" s="1" t="s">
        <v>1919</v>
      </c>
      <c r="H5661" s="1" t="s">
        <v>773</v>
      </c>
      <c r="I5661">
        <v>1</v>
      </c>
      <c r="J5661" s="1" t="s">
        <v>58</v>
      </c>
      <c r="K5661" s="2">
        <f>+I5661</f>
        <v>1</v>
      </c>
      <c r="L5661" s="1" t="s">
        <v>82</v>
      </c>
      <c r="M5661" s="1" t="s">
        <v>83</v>
      </c>
      <c r="O5661" s="1" t="s">
        <v>264</v>
      </c>
    </row>
    <row r="5662" spans="1:15" x14ac:dyDescent="0.25">
      <c r="A5662" s="1" t="s">
        <v>2002</v>
      </c>
      <c r="B5662" s="1" t="s">
        <v>2003</v>
      </c>
      <c r="C5662" s="1" t="s">
        <v>2001</v>
      </c>
      <c r="D5662" s="1" t="s">
        <v>1319</v>
      </c>
      <c r="E5662" s="1" t="s">
        <v>771</v>
      </c>
      <c r="F5662" s="1" t="s">
        <v>1919</v>
      </c>
      <c r="H5662" s="1" t="s">
        <v>773</v>
      </c>
      <c r="I5662">
        <v>2</v>
      </c>
      <c r="J5662" s="1" t="s">
        <v>58</v>
      </c>
      <c r="K5662" s="2">
        <f>+I5662</f>
        <v>2</v>
      </c>
      <c r="L5662" s="1" t="s">
        <v>136</v>
      </c>
      <c r="M5662" s="1" t="s">
        <v>83</v>
      </c>
      <c r="O5662" s="1" t="s">
        <v>289</v>
      </c>
    </row>
    <row r="5663" spans="1:15" x14ac:dyDescent="0.25">
      <c r="A5663" s="1" t="s">
        <v>2002</v>
      </c>
      <c r="B5663" s="1" t="s">
        <v>2003</v>
      </c>
      <c r="C5663" s="1" t="s">
        <v>2001</v>
      </c>
      <c r="D5663" s="1" t="s">
        <v>1319</v>
      </c>
      <c r="E5663" s="1" t="s">
        <v>771</v>
      </c>
      <c r="F5663" s="1" t="s">
        <v>1919</v>
      </c>
      <c r="H5663" s="1" t="s">
        <v>773</v>
      </c>
      <c r="I5663">
        <v>0</v>
      </c>
      <c r="J5663" s="1" t="s">
        <v>58</v>
      </c>
      <c r="K5663" s="2">
        <f>+I5663</f>
        <v>0</v>
      </c>
      <c r="L5663" s="1" t="s">
        <v>125</v>
      </c>
      <c r="M5663" s="1" t="s">
        <v>909</v>
      </c>
    </row>
    <row r="5664" spans="1:15" x14ac:dyDescent="0.25">
      <c r="A5664" s="1" t="s">
        <v>2002</v>
      </c>
      <c r="B5664" s="1" t="s">
        <v>2003</v>
      </c>
      <c r="C5664" s="1" t="s">
        <v>2001</v>
      </c>
      <c r="D5664" s="1" t="s">
        <v>1319</v>
      </c>
      <c r="E5664" s="1" t="s">
        <v>771</v>
      </c>
      <c r="F5664" s="1" t="s">
        <v>1919</v>
      </c>
      <c r="H5664" s="1" t="s">
        <v>773</v>
      </c>
      <c r="I5664">
        <v>130</v>
      </c>
      <c r="J5664" s="1" t="s">
        <v>58</v>
      </c>
      <c r="K5664" s="2">
        <f>+I5664</f>
        <v>130</v>
      </c>
      <c r="L5664" s="1" t="s">
        <v>68</v>
      </c>
      <c r="M5664" s="1" t="s">
        <v>60</v>
      </c>
      <c r="N5664" s="1" t="s">
        <v>61</v>
      </c>
    </row>
    <row r="5665" spans="1:15" x14ac:dyDescent="0.25">
      <c r="A5665" s="1" t="s">
        <v>2002</v>
      </c>
      <c r="B5665" s="1" t="s">
        <v>2003</v>
      </c>
      <c r="C5665" s="1" t="s">
        <v>2001</v>
      </c>
      <c r="D5665" s="1" t="s">
        <v>1319</v>
      </c>
      <c r="E5665" s="1" t="s">
        <v>771</v>
      </c>
      <c r="F5665" s="1" t="s">
        <v>1919</v>
      </c>
      <c r="H5665" s="1" t="s">
        <v>773</v>
      </c>
      <c r="I5665">
        <v>0</v>
      </c>
      <c r="J5665" s="1" t="s">
        <v>58</v>
      </c>
      <c r="K5665" s="2">
        <f>+I5665</f>
        <v>0</v>
      </c>
      <c r="L5665" s="1" t="s">
        <v>719</v>
      </c>
      <c r="M5665" s="1" t="s">
        <v>4277</v>
      </c>
    </row>
    <row r="5666" spans="1:15" x14ac:dyDescent="0.25">
      <c r="A5666" s="1" t="s">
        <v>1999</v>
      </c>
      <c r="B5666" s="1" t="s">
        <v>2000</v>
      </c>
      <c r="C5666" s="1" t="s">
        <v>2001</v>
      </c>
      <c r="D5666" s="1" t="s">
        <v>1319</v>
      </c>
      <c r="E5666" s="1" t="s">
        <v>771</v>
      </c>
      <c r="F5666" s="1" t="s">
        <v>1919</v>
      </c>
      <c r="H5666" s="1" t="s">
        <v>773</v>
      </c>
      <c r="K5666"/>
    </row>
    <row r="5667" spans="1:15" x14ac:dyDescent="0.25">
      <c r="A5667" s="1" t="s">
        <v>1997</v>
      </c>
      <c r="B5667" s="1" t="s">
        <v>1998</v>
      </c>
      <c r="C5667" s="1" t="s">
        <v>1993</v>
      </c>
      <c r="D5667" s="1" t="s">
        <v>1319</v>
      </c>
      <c r="E5667" s="1" t="s">
        <v>771</v>
      </c>
      <c r="F5667" s="1" t="s">
        <v>794</v>
      </c>
      <c r="H5667" s="1" t="s">
        <v>773</v>
      </c>
      <c r="I5667">
        <v>4</v>
      </c>
      <c r="J5667" s="1" t="s">
        <v>58</v>
      </c>
      <c r="K5667" s="2">
        <f>+I5667</f>
        <v>4</v>
      </c>
      <c r="L5667" s="1" t="s">
        <v>82</v>
      </c>
      <c r="M5667" s="1" t="s">
        <v>83</v>
      </c>
      <c r="O5667" s="1" t="s">
        <v>264</v>
      </c>
    </row>
    <row r="5668" spans="1:15" x14ac:dyDescent="0.25">
      <c r="A5668" s="1" t="s">
        <v>1997</v>
      </c>
      <c r="B5668" s="1" t="s">
        <v>1998</v>
      </c>
      <c r="C5668" s="1" t="s">
        <v>1993</v>
      </c>
      <c r="D5668" s="1" t="s">
        <v>1319</v>
      </c>
      <c r="E5668" s="1" t="s">
        <v>771</v>
      </c>
      <c r="F5668" s="1" t="s">
        <v>794</v>
      </c>
      <c r="H5668" s="1" t="s">
        <v>773</v>
      </c>
      <c r="I5668">
        <v>4</v>
      </c>
      <c r="J5668" s="1" t="s">
        <v>58</v>
      </c>
      <c r="K5668" s="2">
        <f>+I5668</f>
        <v>4</v>
      </c>
      <c r="L5668" s="1" t="s">
        <v>82</v>
      </c>
      <c r="M5668" s="1" t="s">
        <v>83</v>
      </c>
      <c r="O5668" s="1" t="s">
        <v>260</v>
      </c>
    </row>
    <row r="5669" spans="1:15" x14ac:dyDescent="0.25">
      <c r="A5669" s="1" t="s">
        <v>1997</v>
      </c>
      <c r="B5669" s="1" t="s">
        <v>1998</v>
      </c>
      <c r="C5669" s="1" t="s">
        <v>1993</v>
      </c>
      <c r="D5669" s="1" t="s">
        <v>1319</v>
      </c>
      <c r="E5669" s="1" t="s">
        <v>771</v>
      </c>
      <c r="F5669" s="1" t="s">
        <v>794</v>
      </c>
      <c r="H5669" s="1" t="s">
        <v>773</v>
      </c>
      <c r="I5669">
        <v>80</v>
      </c>
      <c r="J5669" s="1" t="s">
        <v>58</v>
      </c>
      <c r="K5669" s="2">
        <f>+I5669</f>
        <v>80</v>
      </c>
      <c r="L5669" s="1" t="s">
        <v>68</v>
      </c>
      <c r="M5669" s="1" t="s">
        <v>60</v>
      </c>
      <c r="N5669" s="1" t="s">
        <v>61</v>
      </c>
    </row>
    <row r="5670" spans="1:15" x14ac:dyDescent="0.25">
      <c r="A5670" s="1" t="s">
        <v>1995</v>
      </c>
      <c r="B5670" s="1" t="s">
        <v>1996</v>
      </c>
      <c r="C5670" s="1" t="s">
        <v>1993</v>
      </c>
      <c r="D5670" s="1" t="s">
        <v>1319</v>
      </c>
      <c r="E5670" s="1" t="s">
        <v>771</v>
      </c>
      <c r="F5670" s="1" t="s">
        <v>1919</v>
      </c>
      <c r="H5670" s="1" t="s">
        <v>773</v>
      </c>
      <c r="K5670"/>
    </row>
    <row r="5671" spans="1:15" x14ac:dyDescent="0.25">
      <c r="A5671" s="1" t="s">
        <v>1991</v>
      </c>
      <c r="B5671" s="1" t="s">
        <v>1992</v>
      </c>
      <c r="C5671" s="1" t="s">
        <v>1993</v>
      </c>
      <c r="D5671" s="1" t="s">
        <v>1283</v>
      </c>
      <c r="E5671" s="1" t="s">
        <v>771</v>
      </c>
      <c r="F5671" s="1" t="s">
        <v>1779</v>
      </c>
      <c r="H5671" s="1" t="s">
        <v>773</v>
      </c>
      <c r="I5671">
        <v>0.5</v>
      </c>
      <c r="J5671" s="1" t="s">
        <v>58</v>
      </c>
      <c r="K5671" s="2">
        <f>+I5671</f>
        <v>0.5</v>
      </c>
      <c r="L5671" s="1" t="s">
        <v>82</v>
      </c>
      <c r="M5671" s="1" t="s">
        <v>83</v>
      </c>
      <c r="O5671" s="1" t="s">
        <v>482</v>
      </c>
    </row>
    <row r="5672" spans="1:15" x14ac:dyDescent="0.25">
      <c r="A5672" s="1" t="s">
        <v>1991</v>
      </c>
      <c r="B5672" s="1" t="s">
        <v>1992</v>
      </c>
      <c r="C5672" s="1" t="s">
        <v>1993</v>
      </c>
      <c r="D5672" s="1" t="s">
        <v>1283</v>
      </c>
      <c r="E5672" s="1" t="s">
        <v>771</v>
      </c>
      <c r="F5672" s="1" t="s">
        <v>1779</v>
      </c>
      <c r="H5672" s="1" t="s">
        <v>773</v>
      </c>
      <c r="I5672">
        <v>1</v>
      </c>
      <c r="J5672" s="1" t="s">
        <v>58</v>
      </c>
      <c r="K5672" s="2">
        <f>+I5672</f>
        <v>1</v>
      </c>
      <c r="L5672" s="1" t="s">
        <v>82</v>
      </c>
      <c r="M5672" s="1" t="s">
        <v>83</v>
      </c>
      <c r="O5672" s="1" t="s">
        <v>264</v>
      </c>
    </row>
    <row r="5673" spans="1:15" x14ac:dyDescent="0.25">
      <c r="A5673" s="1" t="s">
        <v>1991</v>
      </c>
      <c r="B5673" s="1" t="s">
        <v>1992</v>
      </c>
      <c r="C5673" s="1" t="s">
        <v>1993</v>
      </c>
      <c r="D5673" s="1" t="s">
        <v>1283</v>
      </c>
      <c r="E5673" s="1" t="s">
        <v>771</v>
      </c>
      <c r="F5673" s="1" t="s">
        <v>1779</v>
      </c>
      <c r="H5673" s="1" t="s">
        <v>773</v>
      </c>
      <c r="I5673">
        <v>1</v>
      </c>
      <c r="J5673" s="1" t="s">
        <v>58</v>
      </c>
      <c r="K5673" s="2">
        <f>+I5673</f>
        <v>1</v>
      </c>
      <c r="L5673" s="1" t="s">
        <v>82</v>
      </c>
      <c r="M5673" s="1" t="s">
        <v>83</v>
      </c>
      <c r="O5673" s="1" t="s">
        <v>260</v>
      </c>
    </row>
    <row r="5674" spans="1:15" x14ac:dyDescent="0.25">
      <c r="A5674" s="1" t="s">
        <v>1991</v>
      </c>
      <c r="B5674" s="1" t="s">
        <v>1992</v>
      </c>
      <c r="C5674" s="1" t="s">
        <v>1993</v>
      </c>
      <c r="D5674" s="1" t="s">
        <v>1283</v>
      </c>
      <c r="E5674" s="1" t="s">
        <v>771</v>
      </c>
      <c r="F5674" s="1" t="s">
        <v>1779</v>
      </c>
      <c r="H5674" s="1" t="s">
        <v>773</v>
      </c>
      <c r="I5674">
        <v>5</v>
      </c>
      <c r="J5674" s="1" t="s">
        <v>58</v>
      </c>
      <c r="K5674" s="2">
        <f>+I5674</f>
        <v>5</v>
      </c>
      <c r="L5674" s="1" t="s">
        <v>82</v>
      </c>
      <c r="M5674" s="1" t="s">
        <v>83</v>
      </c>
      <c r="O5674" s="1" t="s">
        <v>289</v>
      </c>
    </row>
    <row r="5675" spans="1:15" x14ac:dyDescent="0.25">
      <c r="A5675" s="1" t="s">
        <v>1991</v>
      </c>
      <c r="B5675" s="1" t="s">
        <v>1992</v>
      </c>
      <c r="C5675" s="1" t="s">
        <v>1993</v>
      </c>
      <c r="D5675" s="1" t="s">
        <v>1283</v>
      </c>
      <c r="E5675" s="1" t="s">
        <v>771</v>
      </c>
      <c r="F5675" s="1" t="s">
        <v>1779</v>
      </c>
      <c r="H5675" s="1" t="s">
        <v>773</v>
      </c>
      <c r="I5675">
        <v>100</v>
      </c>
      <c r="J5675" s="1" t="s">
        <v>58</v>
      </c>
      <c r="K5675" s="2">
        <f>+I5675</f>
        <v>100</v>
      </c>
      <c r="L5675" s="1" t="s">
        <v>68</v>
      </c>
      <c r="M5675" s="1" t="s">
        <v>60</v>
      </c>
      <c r="N5675" s="1" t="s">
        <v>61</v>
      </c>
    </row>
    <row r="5676" spans="1:15" x14ac:dyDescent="0.25">
      <c r="A5676" s="1" t="s">
        <v>1988</v>
      </c>
      <c r="B5676" s="1" t="s">
        <v>1989</v>
      </c>
      <c r="C5676" s="1" t="s">
        <v>1986</v>
      </c>
      <c r="D5676" s="1" t="s">
        <v>1283</v>
      </c>
      <c r="E5676" s="1" t="s">
        <v>771</v>
      </c>
      <c r="F5676" s="1" t="s">
        <v>1779</v>
      </c>
      <c r="H5676" s="1" t="s">
        <v>773</v>
      </c>
      <c r="I5676">
        <v>5</v>
      </c>
      <c r="J5676" s="1" t="s">
        <v>58</v>
      </c>
      <c r="K5676" s="2">
        <f>+I5676</f>
        <v>5</v>
      </c>
      <c r="L5676" s="1" t="s">
        <v>136</v>
      </c>
      <c r="M5676" s="1" t="s">
        <v>83</v>
      </c>
      <c r="O5676" s="1" t="s">
        <v>289</v>
      </c>
    </row>
    <row r="5677" spans="1:15" x14ac:dyDescent="0.25">
      <c r="A5677" s="1" t="s">
        <v>1988</v>
      </c>
      <c r="B5677" s="1" t="s">
        <v>1989</v>
      </c>
      <c r="C5677" s="1" t="s">
        <v>1986</v>
      </c>
      <c r="D5677" s="1" t="s">
        <v>1283</v>
      </c>
      <c r="E5677" s="1" t="s">
        <v>771</v>
      </c>
      <c r="F5677" s="1" t="s">
        <v>1779</v>
      </c>
      <c r="H5677" s="1" t="s">
        <v>773</v>
      </c>
      <c r="I5677">
        <v>0.25</v>
      </c>
      <c r="J5677" s="1" t="s">
        <v>58</v>
      </c>
      <c r="K5677" s="2">
        <f>+I5677</f>
        <v>0.25</v>
      </c>
      <c r="L5677" s="1" t="s">
        <v>82</v>
      </c>
      <c r="M5677" s="1" t="s">
        <v>83</v>
      </c>
      <c r="O5677" s="1" t="s">
        <v>260</v>
      </c>
    </row>
    <row r="5678" spans="1:15" x14ac:dyDescent="0.25">
      <c r="A5678" s="1" t="s">
        <v>1988</v>
      </c>
      <c r="B5678" s="1" t="s">
        <v>1989</v>
      </c>
      <c r="C5678" s="1" t="s">
        <v>1986</v>
      </c>
      <c r="D5678" s="1" t="s">
        <v>1283</v>
      </c>
      <c r="E5678" s="1" t="s">
        <v>771</v>
      </c>
      <c r="F5678" s="1" t="s">
        <v>1779</v>
      </c>
      <c r="H5678" s="1" t="s">
        <v>773</v>
      </c>
      <c r="I5678">
        <v>0.5</v>
      </c>
      <c r="J5678" s="1" t="s">
        <v>58</v>
      </c>
      <c r="K5678" s="2">
        <f>+I5678</f>
        <v>0.5</v>
      </c>
      <c r="L5678" s="1" t="s">
        <v>82</v>
      </c>
      <c r="M5678" s="1" t="s">
        <v>83</v>
      </c>
      <c r="O5678" s="1" t="s">
        <v>264</v>
      </c>
    </row>
    <row r="5679" spans="1:15" x14ac:dyDescent="0.25">
      <c r="A5679" s="1" t="s">
        <v>1988</v>
      </c>
      <c r="B5679" s="1" t="s">
        <v>1989</v>
      </c>
      <c r="C5679" s="1" t="s">
        <v>1986</v>
      </c>
      <c r="D5679" s="1" t="s">
        <v>1283</v>
      </c>
      <c r="E5679" s="1" t="s">
        <v>771</v>
      </c>
      <c r="F5679" s="1" t="s">
        <v>1779</v>
      </c>
      <c r="H5679" s="1" t="s">
        <v>773</v>
      </c>
      <c r="I5679">
        <v>30</v>
      </c>
      <c r="J5679" s="1" t="s">
        <v>58</v>
      </c>
      <c r="K5679" s="2">
        <f>+I5679</f>
        <v>30</v>
      </c>
      <c r="L5679" s="1" t="s">
        <v>68</v>
      </c>
      <c r="M5679" s="1" t="s">
        <v>60</v>
      </c>
      <c r="N5679" s="1" t="s">
        <v>61</v>
      </c>
    </row>
    <row r="5680" spans="1:15" x14ac:dyDescent="0.25">
      <c r="A5680" s="1" t="s">
        <v>1988</v>
      </c>
      <c r="B5680" s="1" t="s">
        <v>1989</v>
      </c>
      <c r="C5680" s="1" t="s">
        <v>1986</v>
      </c>
      <c r="D5680" s="1" t="s">
        <v>1283</v>
      </c>
      <c r="E5680" s="1" t="s">
        <v>771</v>
      </c>
      <c r="F5680" s="1" t="s">
        <v>1779</v>
      </c>
      <c r="H5680" s="1" t="s">
        <v>773</v>
      </c>
      <c r="I5680">
        <v>0</v>
      </c>
      <c r="J5680" s="1" t="s">
        <v>58</v>
      </c>
      <c r="K5680" s="2">
        <f>+I5680</f>
        <v>0</v>
      </c>
      <c r="L5680" s="1" t="s">
        <v>719</v>
      </c>
      <c r="M5680" s="1" t="s">
        <v>4277</v>
      </c>
    </row>
    <row r="5681" spans="1:15" x14ac:dyDescent="0.25">
      <c r="A5681" s="1" t="s">
        <v>1984</v>
      </c>
      <c r="B5681" s="1" t="s">
        <v>1985</v>
      </c>
      <c r="C5681" s="1" t="s">
        <v>1986</v>
      </c>
      <c r="D5681" s="1" t="s">
        <v>1283</v>
      </c>
      <c r="E5681" s="1" t="s">
        <v>771</v>
      </c>
      <c r="F5681" s="1" t="s">
        <v>1779</v>
      </c>
      <c r="H5681" s="1" t="s">
        <v>773</v>
      </c>
      <c r="I5681">
        <v>1</v>
      </c>
      <c r="J5681" s="1" t="s">
        <v>58</v>
      </c>
      <c r="K5681" s="2">
        <f>+I5681</f>
        <v>1</v>
      </c>
      <c r="L5681" s="1" t="s">
        <v>82</v>
      </c>
      <c r="M5681" s="1" t="s">
        <v>83</v>
      </c>
      <c r="O5681" s="1" t="s">
        <v>499</v>
      </c>
    </row>
    <row r="5682" spans="1:15" x14ac:dyDescent="0.25">
      <c r="A5682" s="1" t="s">
        <v>1984</v>
      </c>
      <c r="B5682" s="1" t="s">
        <v>1985</v>
      </c>
      <c r="C5682" s="1" t="s">
        <v>1986</v>
      </c>
      <c r="D5682" s="1" t="s">
        <v>1283</v>
      </c>
      <c r="E5682" s="1" t="s">
        <v>771</v>
      </c>
      <c r="F5682" s="1" t="s">
        <v>1779</v>
      </c>
      <c r="H5682" s="1" t="s">
        <v>773</v>
      </c>
      <c r="I5682">
        <v>1</v>
      </c>
      <c r="J5682" s="1" t="s">
        <v>58</v>
      </c>
      <c r="K5682" s="2">
        <f>+I5682</f>
        <v>1</v>
      </c>
      <c r="L5682" s="1" t="s">
        <v>82</v>
      </c>
      <c r="M5682" s="1" t="s">
        <v>83</v>
      </c>
      <c r="O5682" s="1" t="s">
        <v>839</v>
      </c>
    </row>
    <row r="5683" spans="1:15" x14ac:dyDescent="0.25">
      <c r="A5683" s="1" t="s">
        <v>1984</v>
      </c>
      <c r="B5683" s="1" t="s">
        <v>1985</v>
      </c>
      <c r="C5683" s="1" t="s">
        <v>1986</v>
      </c>
      <c r="D5683" s="1" t="s">
        <v>1283</v>
      </c>
      <c r="E5683" s="1" t="s">
        <v>771</v>
      </c>
      <c r="F5683" s="1" t="s">
        <v>1779</v>
      </c>
      <c r="H5683" s="1" t="s">
        <v>773</v>
      </c>
      <c r="I5683">
        <v>1</v>
      </c>
      <c r="J5683" s="1" t="s">
        <v>58</v>
      </c>
      <c r="K5683" s="2">
        <f>+I5683</f>
        <v>1</v>
      </c>
      <c r="L5683" s="1" t="s">
        <v>82</v>
      </c>
      <c r="M5683" s="1" t="s">
        <v>83</v>
      </c>
      <c r="O5683" s="1" t="s">
        <v>264</v>
      </c>
    </row>
    <row r="5684" spans="1:15" x14ac:dyDescent="0.25">
      <c r="A5684" s="1" t="s">
        <v>1984</v>
      </c>
      <c r="B5684" s="1" t="s">
        <v>1985</v>
      </c>
      <c r="C5684" s="1" t="s">
        <v>1986</v>
      </c>
      <c r="D5684" s="1" t="s">
        <v>1283</v>
      </c>
      <c r="E5684" s="1" t="s">
        <v>771</v>
      </c>
      <c r="F5684" s="1" t="s">
        <v>1779</v>
      </c>
      <c r="H5684" s="1" t="s">
        <v>773</v>
      </c>
      <c r="I5684">
        <v>0</v>
      </c>
      <c r="J5684" s="1" t="s">
        <v>58</v>
      </c>
      <c r="K5684" s="2">
        <f>+I5684</f>
        <v>0</v>
      </c>
      <c r="L5684" s="1" t="s">
        <v>125</v>
      </c>
      <c r="M5684" s="1" t="s">
        <v>909</v>
      </c>
    </row>
    <row r="5685" spans="1:15" x14ac:dyDescent="0.25">
      <c r="A5685" s="1" t="s">
        <v>1984</v>
      </c>
      <c r="B5685" s="1" t="s">
        <v>1985</v>
      </c>
      <c r="C5685" s="1" t="s">
        <v>1986</v>
      </c>
      <c r="D5685" s="1" t="s">
        <v>1283</v>
      </c>
      <c r="E5685" s="1" t="s">
        <v>771</v>
      </c>
      <c r="F5685" s="1" t="s">
        <v>1779</v>
      </c>
      <c r="H5685" s="1" t="s">
        <v>773</v>
      </c>
      <c r="I5685">
        <v>40</v>
      </c>
      <c r="J5685" s="1" t="s">
        <v>58</v>
      </c>
      <c r="K5685" s="2">
        <f>+I5685</f>
        <v>40</v>
      </c>
      <c r="L5685" s="1" t="s">
        <v>68</v>
      </c>
      <c r="M5685" s="1" t="s">
        <v>60</v>
      </c>
      <c r="N5685" s="1" t="s">
        <v>61</v>
      </c>
    </row>
    <row r="5686" spans="1:15" x14ac:dyDescent="0.25">
      <c r="A5686" s="1" t="s">
        <v>1984</v>
      </c>
      <c r="B5686" s="1" t="s">
        <v>1985</v>
      </c>
      <c r="C5686" s="1" t="s">
        <v>1986</v>
      </c>
      <c r="D5686" s="1" t="s">
        <v>1283</v>
      </c>
      <c r="E5686" s="1" t="s">
        <v>771</v>
      </c>
      <c r="F5686" s="1" t="s">
        <v>1779</v>
      </c>
      <c r="H5686" s="1" t="s">
        <v>773</v>
      </c>
      <c r="I5686">
        <v>0</v>
      </c>
      <c r="J5686" s="1" t="s">
        <v>58</v>
      </c>
      <c r="K5686" s="2">
        <f>+I5686</f>
        <v>0</v>
      </c>
      <c r="L5686" s="1" t="s">
        <v>719</v>
      </c>
      <c r="M5686" s="1" t="s">
        <v>4277</v>
      </c>
    </row>
    <row r="5687" spans="1:15" x14ac:dyDescent="0.25">
      <c r="A5687" s="1" t="s">
        <v>1981</v>
      </c>
      <c r="B5687" s="1" t="s">
        <v>1982</v>
      </c>
      <c r="C5687" s="1" t="s">
        <v>1977</v>
      </c>
      <c r="D5687" s="1" t="s">
        <v>807</v>
      </c>
      <c r="E5687" s="1" t="s">
        <v>771</v>
      </c>
      <c r="F5687" s="1" t="s">
        <v>794</v>
      </c>
      <c r="H5687" s="1" t="s">
        <v>773</v>
      </c>
      <c r="I5687">
        <v>1</v>
      </c>
      <c r="J5687" s="1" t="s">
        <v>58</v>
      </c>
      <c r="K5687" s="2">
        <f>+I5687</f>
        <v>1</v>
      </c>
      <c r="L5687" s="1" t="s">
        <v>82</v>
      </c>
      <c r="M5687" s="1" t="s">
        <v>83</v>
      </c>
      <c r="O5687" s="1" t="s">
        <v>264</v>
      </c>
    </row>
    <row r="5688" spans="1:15" x14ac:dyDescent="0.25">
      <c r="A5688" s="1" t="s">
        <v>1981</v>
      </c>
      <c r="B5688" s="1" t="s">
        <v>1982</v>
      </c>
      <c r="C5688" s="1" t="s">
        <v>1977</v>
      </c>
      <c r="D5688" s="1" t="s">
        <v>807</v>
      </c>
      <c r="E5688" s="1" t="s">
        <v>771</v>
      </c>
      <c r="F5688" s="1" t="s">
        <v>794</v>
      </c>
      <c r="H5688" s="1" t="s">
        <v>773</v>
      </c>
      <c r="I5688">
        <v>1</v>
      </c>
      <c r="J5688" s="1" t="s">
        <v>58</v>
      </c>
      <c r="K5688" s="2">
        <f>+I5688</f>
        <v>1</v>
      </c>
      <c r="L5688" s="1" t="s">
        <v>82</v>
      </c>
      <c r="M5688" s="1" t="s">
        <v>83</v>
      </c>
      <c r="O5688" s="1" t="s">
        <v>260</v>
      </c>
    </row>
    <row r="5689" spans="1:15" x14ac:dyDescent="0.25">
      <c r="A5689" s="1" t="s">
        <v>1981</v>
      </c>
      <c r="B5689" s="1" t="s">
        <v>1982</v>
      </c>
      <c r="C5689" s="1" t="s">
        <v>1977</v>
      </c>
      <c r="D5689" s="1" t="s">
        <v>807</v>
      </c>
      <c r="E5689" s="1" t="s">
        <v>771</v>
      </c>
      <c r="F5689" s="1" t="s">
        <v>794</v>
      </c>
      <c r="H5689" s="1" t="s">
        <v>773</v>
      </c>
      <c r="I5689">
        <v>35</v>
      </c>
      <c r="J5689" s="1" t="s">
        <v>58</v>
      </c>
      <c r="K5689" s="2">
        <f>+I5689</f>
        <v>35</v>
      </c>
      <c r="L5689" s="1" t="s">
        <v>68</v>
      </c>
      <c r="M5689" s="1" t="s">
        <v>60</v>
      </c>
      <c r="N5689" s="1" t="s">
        <v>61</v>
      </c>
    </row>
    <row r="5690" spans="1:15" x14ac:dyDescent="0.25">
      <c r="A5690" s="1" t="s">
        <v>1978</v>
      </c>
      <c r="B5690" s="1" t="s">
        <v>1979</v>
      </c>
      <c r="C5690" s="1" t="s">
        <v>1977</v>
      </c>
      <c r="D5690" s="1" t="s">
        <v>807</v>
      </c>
      <c r="E5690" s="1" t="s">
        <v>771</v>
      </c>
      <c r="F5690" s="1" t="s">
        <v>794</v>
      </c>
      <c r="H5690" s="1" t="s">
        <v>773</v>
      </c>
      <c r="I5690">
        <v>2</v>
      </c>
      <c r="J5690" s="1" t="s">
        <v>58</v>
      </c>
      <c r="K5690" s="2">
        <f>+I5690</f>
        <v>2</v>
      </c>
      <c r="L5690" s="1" t="s">
        <v>82</v>
      </c>
      <c r="M5690" s="1" t="s">
        <v>83</v>
      </c>
      <c r="O5690" s="1" t="s">
        <v>264</v>
      </c>
    </row>
    <row r="5691" spans="1:15" x14ac:dyDescent="0.25">
      <c r="A5691" s="1" t="s">
        <v>1978</v>
      </c>
      <c r="B5691" s="1" t="s">
        <v>1979</v>
      </c>
      <c r="C5691" s="1" t="s">
        <v>1977</v>
      </c>
      <c r="D5691" s="1" t="s">
        <v>807</v>
      </c>
      <c r="E5691" s="1" t="s">
        <v>771</v>
      </c>
      <c r="F5691" s="1" t="s">
        <v>794</v>
      </c>
      <c r="H5691" s="1" t="s">
        <v>773</v>
      </c>
      <c r="I5691">
        <v>100</v>
      </c>
      <c r="J5691" s="1" t="s">
        <v>58</v>
      </c>
      <c r="K5691" s="2">
        <f>+I5691</f>
        <v>100</v>
      </c>
      <c r="L5691" s="1" t="s">
        <v>68</v>
      </c>
      <c r="M5691" s="1" t="s">
        <v>60</v>
      </c>
      <c r="N5691" s="1" t="s">
        <v>61</v>
      </c>
    </row>
    <row r="5692" spans="1:15" x14ac:dyDescent="0.25">
      <c r="A5692" s="1" t="s">
        <v>1978</v>
      </c>
      <c r="B5692" s="1" t="s">
        <v>1979</v>
      </c>
      <c r="C5692" s="1" t="s">
        <v>1977</v>
      </c>
      <c r="D5692" s="1" t="s">
        <v>807</v>
      </c>
      <c r="E5692" s="1" t="s">
        <v>771</v>
      </c>
      <c r="F5692" s="1" t="s">
        <v>794</v>
      </c>
      <c r="H5692" s="1" t="s">
        <v>773</v>
      </c>
      <c r="I5692">
        <v>0</v>
      </c>
      <c r="J5692" s="1" t="s">
        <v>58</v>
      </c>
      <c r="K5692" s="2">
        <f>+I5692</f>
        <v>0</v>
      </c>
      <c r="L5692" s="1" t="s">
        <v>719</v>
      </c>
      <c r="M5692" s="1" t="s">
        <v>4277</v>
      </c>
    </row>
    <row r="5693" spans="1:15" x14ac:dyDescent="0.25">
      <c r="A5693" s="1" t="s">
        <v>1975</v>
      </c>
      <c r="B5693" s="1" t="s">
        <v>1976</v>
      </c>
      <c r="C5693" s="1" t="s">
        <v>1977</v>
      </c>
      <c r="D5693" s="1" t="s">
        <v>1283</v>
      </c>
      <c r="E5693" s="1" t="s">
        <v>771</v>
      </c>
      <c r="F5693" s="1" t="s">
        <v>1779</v>
      </c>
      <c r="H5693" s="1" t="s">
        <v>773</v>
      </c>
      <c r="I5693">
        <v>1</v>
      </c>
      <c r="J5693" s="1" t="s">
        <v>58</v>
      </c>
      <c r="K5693" s="2">
        <f>+I5693</f>
        <v>1</v>
      </c>
      <c r="L5693" s="1" t="s">
        <v>82</v>
      </c>
      <c r="M5693" s="1" t="s">
        <v>83</v>
      </c>
      <c r="O5693" s="1" t="s">
        <v>264</v>
      </c>
    </row>
    <row r="5694" spans="1:15" x14ac:dyDescent="0.25">
      <c r="A5694" s="1" t="s">
        <v>1975</v>
      </c>
      <c r="B5694" s="1" t="s">
        <v>1976</v>
      </c>
      <c r="C5694" s="1" t="s">
        <v>1977</v>
      </c>
      <c r="D5694" s="1" t="s">
        <v>1283</v>
      </c>
      <c r="E5694" s="1" t="s">
        <v>771</v>
      </c>
      <c r="F5694" s="1" t="s">
        <v>1779</v>
      </c>
      <c r="H5694" s="1" t="s">
        <v>773</v>
      </c>
      <c r="I5694">
        <v>1</v>
      </c>
      <c r="J5694" s="1" t="s">
        <v>58</v>
      </c>
      <c r="K5694" s="2">
        <f>+I5694</f>
        <v>1</v>
      </c>
      <c r="L5694" s="1" t="s">
        <v>82</v>
      </c>
      <c r="M5694" s="1" t="s">
        <v>83</v>
      </c>
      <c r="O5694" s="1" t="s">
        <v>260</v>
      </c>
    </row>
    <row r="5695" spans="1:15" x14ac:dyDescent="0.25">
      <c r="A5695" s="1" t="s">
        <v>1975</v>
      </c>
      <c r="B5695" s="1" t="s">
        <v>1976</v>
      </c>
      <c r="C5695" s="1" t="s">
        <v>1977</v>
      </c>
      <c r="D5695" s="1" t="s">
        <v>1283</v>
      </c>
      <c r="E5695" s="1" t="s">
        <v>771</v>
      </c>
      <c r="F5695" s="1" t="s">
        <v>1779</v>
      </c>
      <c r="H5695" s="1" t="s">
        <v>773</v>
      </c>
      <c r="I5695">
        <v>100</v>
      </c>
      <c r="J5695" s="1" t="s">
        <v>58</v>
      </c>
      <c r="K5695" s="2">
        <f>+I5695</f>
        <v>100</v>
      </c>
      <c r="L5695" s="1" t="s">
        <v>68</v>
      </c>
      <c r="M5695" s="1" t="s">
        <v>60</v>
      </c>
      <c r="N5695" s="1" t="s">
        <v>61</v>
      </c>
    </row>
    <row r="5696" spans="1:15" x14ac:dyDescent="0.25">
      <c r="A5696" s="1" t="s">
        <v>1973</v>
      </c>
      <c r="B5696" s="1" t="s">
        <v>1974</v>
      </c>
      <c r="C5696" s="1" t="s">
        <v>1971</v>
      </c>
      <c r="D5696" s="1" t="s">
        <v>1283</v>
      </c>
      <c r="E5696" s="1" t="s">
        <v>771</v>
      </c>
      <c r="F5696" s="1" t="s">
        <v>1779</v>
      </c>
      <c r="H5696" s="1" t="s">
        <v>773</v>
      </c>
      <c r="I5696">
        <v>0.5</v>
      </c>
      <c r="J5696" s="1" t="s">
        <v>58</v>
      </c>
      <c r="K5696" s="2">
        <f>+I5696</f>
        <v>0.5</v>
      </c>
      <c r="L5696" s="1" t="s">
        <v>82</v>
      </c>
      <c r="M5696" s="1" t="s">
        <v>83</v>
      </c>
      <c r="O5696" s="1" t="s">
        <v>482</v>
      </c>
    </row>
    <row r="5697" spans="1:15" x14ac:dyDescent="0.25">
      <c r="A5697" s="1" t="s">
        <v>1973</v>
      </c>
      <c r="B5697" s="1" t="s">
        <v>1974</v>
      </c>
      <c r="C5697" s="1" t="s">
        <v>1971</v>
      </c>
      <c r="D5697" s="1" t="s">
        <v>1283</v>
      </c>
      <c r="E5697" s="1" t="s">
        <v>771</v>
      </c>
      <c r="F5697" s="1" t="s">
        <v>1779</v>
      </c>
      <c r="H5697" s="1" t="s">
        <v>773</v>
      </c>
      <c r="I5697">
        <v>0.5</v>
      </c>
      <c r="J5697" s="1" t="s">
        <v>58</v>
      </c>
      <c r="K5697" s="2">
        <f>+I5697</f>
        <v>0.5</v>
      </c>
      <c r="L5697" s="1" t="s">
        <v>136</v>
      </c>
      <c r="M5697" s="1" t="s">
        <v>83</v>
      </c>
      <c r="O5697" s="1" t="s">
        <v>839</v>
      </c>
    </row>
    <row r="5698" spans="1:15" x14ac:dyDescent="0.25">
      <c r="A5698" s="1" t="s">
        <v>1973</v>
      </c>
      <c r="B5698" s="1" t="s">
        <v>1974</v>
      </c>
      <c r="C5698" s="1" t="s">
        <v>1971</v>
      </c>
      <c r="D5698" s="1" t="s">
        <v>1283</v>
      </c>
      <c r="E5698" s="1" t="s">
        <v>771</v>
      </c>
      <c r="F5698" s="1" t="s">
        <v>1779</v>
      </c>
      <c r="H5698" s="1" t="s">
        <v>773</v>
      </c>
      <c r="I5698">
        <v>1</v>
      </c>
      <c r="J5698" s="1" t="s">
        <v>58</v>
      </c>
      <c r="K5698" s="2">
        <f>+I5698</f>
        <v>1</v>
      </c>
      <c r="L5698" s="1" t="s">
        <v>82</v>
      </c>
      <c r="M5698" s="1" t="s">
        <v>83</v>
      </c>
      <c r="O5698" s="1" t="s">
        <v>260</v>
      </c>
    </row>
    <row r="5699" spans="1:15" x14ac:dyDescent="0.25">
      <c r="A5699" s="1" t="s">
        <v>1973</v>
      </c>
      <c r="B5699" s="1" t="s">
        <v>1974</v>
      </c>
      <c r="C5699" s="1" t="s">
        <v>1971</v>
      </c>
      <c r="D5699" s="1" t="s">
        <v>1283</v>
      </c>
      <c r="E5699" s="1" t="s">
        <v>771</v>
      </c>
      <c r="F5699" s="1" t="s">
        <v>1779</v>
      </c>
      <c r="H5699" s="1" t="s">
        <v>773</v>
      </c>
      <c r="I5699">
        <v>2</v>
      </c>
      <c r="J5699" s="1" t="s">
        <v>58</v>
      </c>
      <c r="K5699" s="2">
        <f>+I5699</f>
        <v>2</v>
      </c>
      <c r="L5699" s="1" t="s">
        <v>82</v>
      </c>
      <c r="M5699" s="1" t="s">
        <v>83</v>
      </c>
      <c r="O5699" s="1" t="s">
        <v>264</v>
      </c>
    </row>
    <row r="5700" spans="1:15" x14ac:dyDescent="0.25">
      <c r="A5700" s="1" t="s">
        <v>1973</v>
      </c>
      <c r="B5700" s="1" t="s">
        <v>1974</v>
      </c>
      <c r="C5700" s="1" t="s">
        <v>1971</v>
      </c>
      <c r="D5700" s="1" t="s">
        <v>1283</v>
      </c>
      <c r="E5700" s="1" t="s">
        <v>771</v>
      </c>
      <c r="F5700" s="1" t="s">
        <v>1779</v>
      </c>
      <c r="H5700" s="1" t="s">
        <v>773</v>
      </c>
      <c r="I5700">
        <v>0</v>
      </c>
      <c r="J5700" s="1" t="s">
        <v>58</v>
      </c>
      <c r="K5700" s="2">
        <f>+I5700</f>
        <v>0</v>
      </c>
      <c r="L5700" s="1" t="s">
        <v>125</v>
      </c>
      <c r="M5700" s="1" t="s">
        <v>909</v>
      </c>
    </row>
    <row r="5701" spans="1:15" x14ac:dyDescent="0.25">
      <c r="A5701" s="1" t="s">
        <v>1973</v>
      </c>
      <c r="B5701" s="1" t="s">
        <v>1974</v>
      </c>
      <c r="C5701" s="1" t="s">
        <v>1971</v>
      </c>
      <c r="D5701" s="1" t="s">
        <v>1283</v>
      </c>
      <c r="E5701" s="1" t="s">
        <v>771</v>
      </c>
      <c r="F5701" s="1" t="s">
        <v>1779</v>
      </c>
      <c r="H5701" s="1" t="s">
        <v>773</v>
      </c>
      <c r="I5701">
        <v>80</v>
      </c>
      <c r="J5701" s="1" t="s">
        <v>58</v>
      </c>
      <c r="K5701" s="2">
        <f>+I5701</f>
        <v>80</v>
      </c>
      <c r="L5701" s="1" t="s">
        <v>68</v>
      </c>
      <c r="M5701" s="1" t="s">
        <v>60</v>
      </c>
      <c r="N5701" s="1" t="s">
        <v>61</v>
      </c>
    </row>
    <row r="5702" spans="1:15" x14ac:dyDescent="0.25">
      <c r="A5702" s="1" t="s">
        <v>1973</v>
      </c>
      <c r="B5702" s="1" t="s">
        <v>1974</v>
      </c>
      <c r="C5702" s="1" t="s">
        <v>1971</v>
      </c>
      <c r="D5702" s="1" t="s">
        <v>1283</v>
      </c>
      <c r="E5702" s="1" t="s">
        <v>771</v>
      </c>
      <c r="F5702" s="1" t="s">
        <v>1779</v>
      </c>
      <c r="H5702" s="1" t="s">
        <v>773</v>
      </c>
      <c r="I5702">
        <v>0</v>
      </c>
      <c r="J5702" s="1" t="s">
        <v>58</v>
      </c>
      <c r="K5702" s="2">
        <f>+I5702</f>
        <v>0</v>
      </c>
      <c r="L5702" s="1" t="s">
        <v>719</v>
      </c>
      <c r="M5702" s="1" t="s">
        <v>4277</v>
      </c>
    </row>
    <row r="5703" spans="1:15" x14ac:dyDescent="0.25">
      <c r="A5703" s="1" t="s">
        <v>1969</v>
      </c>
      <c r="B5703" s="1" t="s">
        <v>1970</v>
      </c>
      <c r="C5703" s="1" t="s">
        <v>1971</v>
      </c>
      <c r="D5703" s="1" t="s">
        <v>1283</v>
      </c>
      <c r="E5703" s="1" t="s">
        <v>771</v>
      </c>
      <c r="F5703" s="1" t="s">
        <v>1779</v>
      </c>
      <c r="H5703" s="1" t="s">
        <v>773</v>
      </c>
      <c r="I5703">
        <v>1</v>
      </c>
      <c r="J5703" s="1" t="s">
        <v>58</v>
      </c>
      <c r="K5703" s="2">
        <f>+I5703</f>
        <v>1</v>
      </c>
      <c r="L5703" s="1" t="s">
        <v>82</v>
      </c>
      <c r="M5703" s="1" t="s">
        <v>83</v>
      </c>
      <c r="O5703" s="1" t="s">
        <v>264</v>
      </c>
    </row>
    <row r="5704" spans="1:15" x14ac:dyDescent="0.25">
      <c r="A5704" s="1" t="s">
        <v>1969</v>
      </c>
      <c r="B5704" s="1" t="s">
        <v>1970</v>
      </c>
      <c r="C5704" s="1" t="s">
        <v>1971</v>
      </c>
      <c r="D5704" s="1" t="s">
        <v>1283</v>
      </c>
      <c r="E5704" s="1" t="s">
        <v>771</v>
      </c>
      <c r="F5704" s="1" t="s">
        <v>1779</v>
      </c>
      <c r="H5704" s="1" t="s">
        <v>773</v>
      </c>
      <c r="I5704">
        <v>1</v>
      </c>
      <c r="J5704" s="1" t="s">
        <v>58</v>
      </c>
      <c r="K5704" s="2">
        <f>+I5704</f>
        <v>1</v>
      </c>
      <c r="L5704" s="1" t="s">
        <v>82</v>
      </c>
      <c r="M5704" s="1" t="s">
        <v>83</v>
      </c>
      <c r="O5704" s="1" t="s">
        <v>260</v>
      </c>
    </row>
    <row r="5705" spans="1:15" x14ac:dyDescent="0.25">
      <c r="A5705" s="1" t="s">
        <v>1969</v>
      </c>
      <c r="B5705" s="1" t="s">
        <v>1970</v>
      </c>
      <c r="C5705" s="1" t="s">
        <v>1971</v>
      </c>
      <c r="D5705" s="1" t="s">
        <v>1283</v>
      </c>
      <c r="E5705" s="1" t="s">
        <v>771</v>
      </c>
      <c r="F5705" s="1" t="s">
        <v>1779</v>
      </c>
      <c r="H5705" s="1" t="s">
        <v>773</v>
      </c>
      <c r="I5705">
        <v>240</v>
      </c>
      <c r="J5705" s="1" t="s">
        <v>58</v>
      </c>
      <c r="K5705" s="2">
        <f>+I5705</f>
        <v>240</v>
      </c>
      <c r="L5705" s="1" t="s">
        <v>68</v>
      </c>
      <c r="M5705" s="1" t="s">
        <v>60</v>
      </c>
      <c r="N5705" s="1" t="s">
        <v>61</v>
      </c>
    </row>
    <row r="5706" spans="1:15" x14ac:dyDescent="0.25">
      <c r="A5706" s="1" t="s">
        <v>1967</v>
      </c>
      <c r="B5706" s="1" t="s">
        <v>1968</v>
      </c>
      <c r="C5706" s="1" t="s">
        <v>1960</v>
      </c>
      <c r="D5706" s="1" t="s">
        <v>1283</v>
      </c>
      <c r="E5706" s="1" t="s">
        <v>771</v>
      </c>
      <c r="F5706" s="1" t="s">
        <v>1779</v>
      </c>
      <c r="H5706" s="1" t="s">
        <v>773</v>
      </c>
      <c r="I5706">
        <v>1</v>
      </c>
      <c r="J5706" s="1" t="s">
        <v>58</v>
      </c>
      <c r="K5706" s="2">
        <f>+I5706</f>
        <v>1</v>
      </c>
      <c r="L5706" s="1" t="s">
        <v>82</v>
      </c>
      <c r="M5706" s="1" t="s">
        <v>83</v>
      </c>
      <c r="O5706" s="1" t="s">
        <v>264</v>
      </c>
    </row>
    <row r="5707" spans="1:15" x14ac:dyDescent="0.25">
      <c r="A5707" s="1" t="s">
        <v>1967</v>
      </c>
      <c r="B5707" s="1" t="s">
        <v>1968</v>
      </c>
      <c r="C5707" s="1" t="s">
        <v>1960</v>
      </c>
      <c r="D5707" s="1" t="s">
        <v>1283</v>
      </c>
      <c r="E5707" s="1" t="s">
        <v>771</v>
      </c>
      <c r="F5707" s="1" t="s">
        <v>1779</v>
      </c>
      <c r="H5707" s="1" t="s">
        <v>773</v>
      </c>
      <c r="I5707">
        <v>1</v>
      </c>
      <c r="J5707" s="1" t="s">
        <v>58</v>
      </c>
      <c r="K5707" s="2">
        <f>+I5707</f>
        <v>1</v>
      </c>
      <c r="L5707" s="1" t="s">
        <v>82</v>
      </c>
      <c r="M5707" s="1" t="s">
        <v>83</v>
      </c>
      <c r="O5707" s="1" t="s">
        <v>260</v>
      </c>
    </row>
    <row r="5708" spans="1:15" x14ac:dyDescent="0.25">
      <c r="A5708" s="1" t="s">
        <v>1967</v>
      </c>
      <c r="B5708" s="1" t="s">
        <v>1968</v>
      </c>
      <c r="C5708" s="1" t="s">
        <v>1960</v>
      </c>
      <c r="D5708" s="1" t="s">
        <v>1283</v>
      </c>
      <c r="E5708" s="1" t="s">
        <v>771</v>
      </c>
      <c r="F5708" s="1" t="s">
        <v>1779</v>
      </c>
      <c r="H5708" s="1" t="s">
        <v>773</v>
      </c>
      <c r="I5708">
        <v>168</v>
      </c>
      <c r="J5708" s="1" t="s">
        <v>58</v>
      </c>
      <c r="K5708" s="2">
        <f>+I5708</f>
        <v>168</v>
      </c>
      <c r="L5708" s="1" t="s">
        <v>68</v>
      </c>
      <c r="M5708" s="1" t="s">
        <v>60</v>
      </c>
      <c r="N5708" s="1" t="s">
        <v>61</v>
      </c>
    </row>
    <row r="5709" spans="1:15" x14ac:dyDescent="0.25">
      <c r="A5709" s="1" t="s">
        <v>1964</v>
      </c>
      <c r="B5709" s="1" t="s">
        <v>1965</v>
      </c>
      <c r="C5709" s="1" t="s">
        <v>1960</v>
      </c>
      <c r="D5709" s="1" t="s">
        <v>1068</v>
      </c>
      <c r="E5709" s="1" t="s">
        <v>771</v>
      </c>
      <c r="F5709" s="1" t="s">
        <v>1779</v>
      </c>
      <c r="H5709" s="1" t="s">
        <v>773</v>
      </c>
      <c r="I5709">
        <v>2</v>
      </c>
      <c r="J5709" s="1" t="s">
        <v>58</v>
      </c>
      <c r="K5709" s="2">
        <f>+I5709</f>
        <v>2</v>
      </c>
      <c r="L5709" s="1" t="s">
        <v>82</v>
      </c>
      <c r="M5709" s="1" t="s">
        <v>83</v>
      </c>
      <c r="O5709" s="1" t="s">
        <v>264</v>
      </c>
    </row>
    <row r="5710" spans="1:15" x14ac:dyDescent="0.25">
      <c r="A5710" s="1" t="s">
        <v>1964</v>
      </c>
      <c r="B5710" s="1" t="s">
        <v>1965</v>
      </c>
      <c r="C5710" s="1" t="s">
        <v>1960</v>
      </c>
      <c r="D5710" s="1" t="s">
        <v>1068</v>
      </c>
      <c r="E5710" s="1" t="s">
        <v>771</v>
      </c>
      <c r="F5710" s="1" t="s">
        <v>1779</v>
      </c>
      <c r="H5710" s="1" t="s">
        <v>773</v>
      </c>
      <c r="I5710">
        <v>0</v>
      </c>
      <c r="J5710" s="1" t="s">
        <v>58</v>
      </c>
      <c r="K5710" s="2">
        <f>+I5710</f>
        <v>0</v>
      </c>
      <c r="L5710" s="1" t="s">
        <v>125</v>
      </c>
      <c r="M5710" s="1" t="s">
        <v>909</v>
      </c>
    </row>
    <row r="5711" spans="1:15" x14ac:dyDescent="0.25">
      <c r="A5711" s="1" t="s">
        <v>1964</v>
      </c>
      <c r="B5711" s="1" t="s">
        <v>1965</v>
      </c>
      <c r="C5711" s="1" t="s">
        <v>1960</v>
      </c>
      <c r="D5711" s="1" t="s">
        <v>1068</v>
      </c>
      <c r="E5711" s="1" t="s">
        <v>771</v>
      </c>
      <c r="F5711" s="1" t="s">
        <v>1779</v>
      </c>
      <c r="H5711" s="1" t="s">
        <v>773</v>
      </c>
      <c r="I5711">
        <v>18</v>
      </c>
      <c r="J5711" s="1" t="s">
        <v>58</v>
      </c>
      <c r="K5711" s="2">
        <f>+I5711</f>
        <v>18</v>
      </c>
      <c r="L5711" s="1" t="s">
        <v>68</v>
      </c>
      <c r="M5711" s="1" t="s">
        <v>60</v>
      </c>
      <c r="N5711" s="1" t="s">
        <v>61</v>
      </c>
    </row>
    <row r="5712" spans="1:15" x14ac:dyDescent="0.25">
      <c r="A5712" s="1" t="s">
        <v>1962</v>
      </c>
      <c r="B5712" s="1" t="s">
        <v>1963</v>
      </c>
      <c r="C5712" s="1" t="s">
        <v>1960</v>
      </c>
      <c r="D5712" s="1" t="s">
        <v>1068</v>
      </c>
      <c r="E5712" s="1" t="s">
        <v>771</v>
      </c>
      <c r="F5712" s="1" t="s">
        <v>772</v>
      </c>
      <c r="H5712" s="1" t="s">
        <v>773</v>
      </c>
      <c r="I5712">
        <v>1</v>
      </c>
      <c r="J5712" s="1" t="s">
        <v>58</v>
      </c>
      <c r="K5712" s="2">
        <f>+I5712</f>
        <v>1</v>
      </c>
      <c r="L5712" s="1" t="s">
        <v>82</v>
      </c>
      <c r="M5712" s="1" t="s">
        <v>83</v>
      </c>
      <c r="O5712" s="1" t="s">
        <v>482</v>
      </c>
    </row>
    <row r="5713" spans="1:15" x14ac:dyDescent="0.25">
      <c r="A5713" s="1" t="s">
        <v>1962</v>
      </c>
      <c r="B5713" s="1" t="s">
        <v>1963</v>
      </c>
      <c r="C5713" s="1" t="s">
        <v>1960</v>
      </c>
      <c r="D5713" s="1" t="s">
        <v>1068</v>
      </c>
      <c r="E5713" s="1" t="s">
        <v>771</v>
      </c>
      <c r="F5713" s="1" t="s">
        <v>772</v>
      </c>
      <c r="H5713" s="1" t="s">
        <v>773</v>
      </c>
      <c r="I5713">
        <v>1</v>
      </c>
      <c r="J5713" s="1" t="s">
        <v>58</v>
      </c>
      <c r="K5713" s="2">
        <f>+I5713</f>
        <v>1</v>
      </c>
      <c r="L5713" s="1" t="s">
        <v>136</v>
      </c>
      <c r="M5713" s="1" t="s">
        <v>83</v>
      </c>
      <c r="O5713" s="1" t="s">
        <v>289</v>
      </c>
    </row>
    <row r="5714" spans="1:15" x14ac:dyDescent="0.25">
      <c r="A5714" s="1" t="s">
        <v>1962</v>
      </c>
      <c r="B5714" s="1" t="s">
        <v>1963</v>
      </c>
      <c r="C5714" s="1" t="s">
        <v>1960</v>
      </c>
      <c r="D5714" s="1" t="s">
        <v>1068</v>
      </c>
      <c r="E5714" s="1" t="s">
        <v>771</v>
      </c>
      <c r="F5714" s="1" t="s">
        <v>772</v>
      </c>
      <c r="H5714" s="1" t="s">
        <v>773</v>
      </c>
      <c r="I5714">
        <v>1</v>
      </c>
      <c r="J5714" s="1" t="s">
        <v>58</v>
      </c>
      <c r="K5714" s="2">
        <f>+I5714</f>
        <v>1</v>
      </c>
      <c r="L5714" s="1" t="s">
        <v>82</v>
      </c>
      <c r="M5714" s="1" t="s">
        <v>83</v>
      </c>
      <c r="O5714" s="1" t="s">
        <v>264</v>
      </c>
    </row>
    <row r="5715" spans="1:15" x14ac:dyDescent="0.25">
      <c r="A5715" s="1" t="s">
        <v>1962</v>
      </c>
      <c r="B5715" s="1" t="s">
        <v>1963</v>
      </c>
      <c r="C5715" s="1" t="s">
        <v>1960</v>
      </c>
      <c r="D5715" s="1" t="s">
        <v>1068</v>
      </c>
      <c r="E5715" s="1" t="s">
        <v>771</v>
      </c>
      <c r="F5715" s="1" t="s">
        <v>772</v>
      </c>
      <c r="H5715" s="1" t="s">
        <v>773</v>
      </c>
      <c r="I5715">
        <v>50</v>
      </c>
      <c r="J5715" s="1" t="s">
        <v>58</v>
      </c>
      <c r="K5715" s="2">
        <f>+I5715</f>
        <v>50</v>
      </c>
      <c r="L5715" s="1" t="s">
        <v>68</v>
      </c>
      <c r="M5715" s="1" t="s">
        <v>60</v>
      </c>
      <c r="N5715" s="1" t="s">
        <v>61</v>
      </c>
    </row>
    <row r="5716" spans="1:15" x14ac:dyDescent="0.25">
      <c r="A5716" s="1" t="s">
        <v>1958</v>
      </c>
      <c r="B5716" s="1" t="s">
        <v>1959</v>
      </c>
      <c r="C5716" s="1" t="s">
        <v>1960</v>
      </c>
      <c r="D5716" s="1" t="s">
        <v>203</v>
      </c>
      <c r="E5716" s="1" t="s">
        <v>771</v>
      </c>
      <c r="F5716" s="1" t="s">
        <v>1784</v>
      </c>
      <c r="H5716" s="1" t="s">
        <v>773</v>
      </c>
      <c r="I5716">
        <v>1</v>
      </c>
      <c r="J5716" s="1" t="s">
        <v>58</v>
      </c>
      <c r="K5716" s="2">
        <f>+I5716</f>
        <v>1</v>
      </c>
      <c r="L5716" s="1" t="s">
        <v>82</v>
      </c>
      <c r="M5716" s="1" t="s">
        <v>83</v>
      </c>
      <c r="O5716" s="1" t="s">
        <v>839</v>
      </c>
    </row>
    <row r="5717" spans="1:15" x14ac:dyDescent="0.25">
      <c r="A5717" s="1" t="s">
        <v>1958</v>
      </c>
      <c r="B5717" s="1" t="s">
        <v>1959</v>
      </c>
      <c r="C5717" s="1" t="s">
        <v>1960</v>
      </c>
      <c r="D5717" s="1" t="s">
        <v>203</v>
      </c>
      <c r="E5717" s="1" t="s">
        <v>771</v>
      </c>
      <c r="F5717" s="1" t="s">
        <v>1784</v>
      </c>
      <c r="H5717" s="1" t="s">
        <v>773</v>
      </c>
      <c r="I5717">
        <v>1</v>
      </c>
      <c r="J5717" s="1" t="s">
        <v>58</v>
      </c>
      <c r="K5717" s="2">
        <f>+I5717</f>
        <v>1</v>
      </c>
      <c r="L5717" s="1" t="s">
        <v>82</v>
      </c>
      <c r="M5717" s="1" t="s">
        <v>83</v>
      </c>
      <c r="O5717" s="1" t="s">
        <v>260</v>
      </c>
    </row>
    <row r="5718" spans="1:15" x14ac:dyDescent="0.25">
      <c r="A5718" s="1" t="s">
        <v>1958</v>
      </c>
      <c r="B5718" s="1" t="s">
        <v>1959</v>
      </c>
      <c r="C5718" s="1" t="s">
        <v>1960</v>
      </c>
      <c r="D5718" s="1" t="s">
        <v>203</v>
      </c>
      <c r="E5718" s="1" t="s">
        <v>771</v>
      </c>
      <c r="F5718" s="1" t="s">
        <v>1784</v>
      </c>
      <c r="H5718" s="1" t="s">
        <v>773</v>
      </c>
      <c r="I5718">
        <v>5</v>
      </c>
      <c r="J5718" s="1" t="s">
        <v>58</v>
      </c>
      <c r="K5718" s="2">
        <f>+I5718</f>
        <v>5</v>
      </c>
      <c r="L5718" s="1" t="s">
        <v>82</v>
      </c>
      <c r="M5718" s="1" t="s">
        <v>83</v>
      </c>
      <c r="O5718" s="1" t="s">
        <v>289</v>
      </c>
    </row>
    <row r="5719" spans="1:15" x14ac:dyDescent="0.25">
      <c r="A5719" s="1" t="s">
        <v>1958</v>
      </c>
      <c r="B5719" s="1" t="s">
        <v>1959</v>
      </c>
      <c r="C5719" s="1" t="s">
        <v>1960</v>
      </c>
      <c r="D5719" s="1" t="s">
        <v>203</v>
      </c>
      <c r="E5719" s="1" t="s">
        <v>771</v>
      </c>
      <c r="F5719" s="1" t="s">
        <v>1784</v>
      </c>
      <c r="H5719" s="1" t="s">
        <v>773</v>
      </c>
      <c r="I5719">
        <v>53</v>
      </c>
      <c r="J5719" s="1" t="s">
        <v>58</v>
      </c>
      <c r="K5719" s="2">
        <f>+I5719</f>
        <v>53</v>
      </c>
      <c r="L5719" s="1" t="s">
        <v>68</v>
      </c>
      <c r="M5719" s="1" t="s">
        <v>60</v>
      </c>
      <c r="N5719" s="1" t="s">
        <v>61</v>
      </c>
    </row>
    <row r="5720" spans="1:15" x14ac:dyDescent="0.25">
      <c r="A5720" s="1" t="s">
        <v>1956</v>
      </c>
      <c r="B5720" s="1" t="s">
        <v>1957</v>
      </c>
      <c r="C5720" s="1" t="s">
        <v>1953</v>
      </c>
      <c r="D5720" s="1" t="s">
        <v>203</v>
      </c>
      <c r="E5720" s="1" t="s">
        <v>771</v>
      </c>
      <c r="F5720" s="1" t="s">
        <v>1784</v>
      </c>
      <c r="H5720" s="1" t="s">
        <v>773</v>
      </c>
      <c r="I5720">
        <v>1</v>
      </c>
      <c r="J5720" s="1" t="s">
        <v>58</v>
      </c>
      <c r="K5720" s="2">
        <f>+I5720</f>
        <v>1</v>
      </c>
      <c r="L5720" s="1" t="s">
        <v>82</v>
      </c>
      <c r="M5720" s="1" t="s">
        <v>83</v>
      </c>
      <c r="O5720" s="1" t="s">
        <v>264</v>
      </c>
    </row>
    <row r="5721" spans="1:15" x14ac:dyDescent="0.25">
      <c r="A5721" s="1" t="s">
        <v>1956</v>
      </c>
      <c r="B5721" s="1" t="s">
        <v>1957</v>
      </c>
      <c r="C5721" s="1" t="s">
        <v>1953</v>
      </c>
      <c r="D5721" s="1" t="s">
        <v>203</v>
      </c>
      <c r="E5721" s="1" t="s">
        <v>771</v>
      </c>
      <c r="F5721" s="1" t="s">
        <v>1784</v>
      </c>
      <c r="H5721" s="1" t="s">
        <v>773</v>
      </c>
      <c r="I5721">
        <v>1</v>
      </c>
      <c r="J5721" s="1" t="s">
        <v>58</v>
      </c>
      <c r="K5721" s="2">
        <f>+I5721</f>
        <v>1</v>
      </c>
      <c r="L5721" s="1" t="s">
        <v>82</v>
      </c>
      <c r="M5721" s="1" t="s">
        <v>83</v>
      </c>
      <c r="O5721" s="1" t="s">
        <v>260</v>
      </c>
    </row>
    <row r="5722" spans="1:15" x14ac:dyDescent="0.25">
      <c r="A5722" s="1" t="s">
        <v>1956</v>
      </c>
      <c r="B5722" s="1" t="s">
        <v>1957</v>
      </c>
      <c r="C5722" s="1" t="s">
        <v>1953</v>
      </c>
      <c r="D5722" s="1" t="s">
        <v>203</v>
      </c>
      <c r="E5722" s="1" t="s">
        <v>771</v>
      </c>
      <c r="F5722" s="1" t="s">
        <v>1784</v>
      </c>
      <c r="H5722" s="1" t="s">
        <v>773</v>
      </c>
      <c r="I5722">
        <v>82</v>
      </c>
      <c r="J5722" s="1" t="s">
        <v>58</v>
      </c>
      <c r="K5722" s="2">
        <f>+I5722</f>
        <v>82</v>
      </c>
      <c r="L5722" s="1" t="s">
        <v>68</v>
      </c>
      <c r="M5722" s="1" t="s">
        <v>60</v>
      </c>
      <c r="N5722" s="1" t="s">
        <v>61</v>
      </c>
    </row>
    <row r="5723" spans="1:15" x14ac:dyDescent="0.25">
      <c r="A5723" s="1" t="s">
        <v>1954</v>
      </c>
      <c r="B5723" s="1" t="s">
        <v>1955</v>
      </c>
      <c r="C5723" s="1" t="s">
        <v>1953</v>
      </c>
      <c r="D5723" s="1" t="s">
        <v>203</v>
      </c>
      <c r="E5723" s="1" t="s">
        <v>771</v>
      </c>
      <c r="F5723" s="1" t="s">
        <v>1784</v>
      </c>
      <c r="H5723" s="1" t="s">
        <v>773</v>
      </c>
      <c r="K5723"/>
    </row>
    <row r="5724" spans="1:15" x14ac:dyDescent="0.25">
      <c r="A5724" s="1" t="s">
        <v>1951</v>
      </c>
      <c r="B5724" s="1" t="s">
        <v>1952</v>
      </c>
      <c r="C5724" s="1" t="s">
        <v>1953</v>
      </c>
      <c r="D5724" s="1" t="s">
        <v>203</v>
      </c>
      <c r="E5724" s="1" t="s">
        <v>771</v>
      </c>
      <c r="F5724" s="1" t="s">
        <v>1784</v>
      </c>
      <c r="H5724" s="1" t="s">
        <v>773</v>
      </c>
      <c r="I5724">
        <v>2</v>
      </c>
      <c r="J5724" s="1" t="s">
        <v>58</v>
      </c>
      <c r="K5724" s="2">
        <f>+I5724</f>
        <v>2</v>
      </c>
      <c r="L5724" s="1" t="s">
        <v>82</v>
      </c>
      <c r="M5724" s="1" t="s">
        <v>83</v>
      </c>
      <c r="O5724" s="1" t="s">
        <v>264</v>
      </c>
    </row>
    <row r="5725" spans="1:15" x14ac:dyDescent="0.25">
      <c r="A5725" s="1" t="s">
        <v>1951</v>
      </c>
      <c r="B5725" s="1" t="s">
        <v>1952</v>
      </c>
      <c r="C5725" s="1" t="s">
        <v>1953</v>
      </c>
      <c r="D5725" s="1" t="s">
        <v>203</v>
      </c>
      <c r="E5725" s="1" t="s">
        <v>771</v>
      </c>
      <c r="F5725" s="1" t="s">
        <v>1784</v>
      </c>
      <c r="H5725" s="1" t="s">
        <v>773</v>
      </c>
      <c r="I5725">
        <v>1</v>
      </c>
      <c r="J5725" s="1" t="s">
        <v>58</v>
      </c>
      <c r="K5725" s="2">
        <f>+I5725</f>
        <v>1</v>
      </c>
      <c r="L5725" s="1" t="s">
        <v>82</v>
      </c>
      <c r="M5725" s="1" t="s">
        <v>83</v>
      </c>
      <c r="O5725" s="1" t="s">
        <v>260</v>
      </c>
    </row>
    <row r="5726" spans="1:15" x14ac:dyDescent="0.25">
      <c r="A5726" s="1" t="s">
        <v>1951</v>
      </c>
      <c r="B5726" s="1" t="s">
        <v>1952</v>
      </c>
      <c r="C5726" s="1" t="s">
        <v>1953</v>
      </c>
      <c r="D5726" s="1" t="s">
        <v>203</v>
      </c>
      <c r="E5726" s="1" t="s">
        <v>771</v>
      </c>
      <c r="F5726" s="1" t="s">
        <v>1784</v>
      </c>
      <c r="H5726" s="1" t="s">
        <v>773</v>
      </c>
      <c r="I5726">
        <v>150</v>
      </c>
      <c r="J5726" s="1" t="s">
        <v>58</v>
      </c>
      <c r="K5726" s="2">
        <f>+I5726</f>
        <v>150</v>
      </c>
      <c r="L5726" s="1" t="s">
        <v>68</v>
      </c>
      <c r="M5726" s="1" t="s">
        <v>60</v>
      </c>
      <c r="N5726" s="1" t="s">
        <v>61</v>
      </c>
    </row>
    <row r="5727" spans="1:15" x14ac:dyDescent="0.25">
      <c r="A5727" s="1" t="s">
        <v>1949</v>
      </c>
      <c r="B5727" s="1" t="s">
        <v>1950</v>
      </c>
      <c r="C5727" s="1" t="s">
        <v>1945</v>
      </c>
      <c r="D5727" s="1" t="s">
        <v>203</v>
      </c>
      <c r="E5727" s="1" t="s">
        <v>771</v>
      </c>
      <c r="F5727" s="1" t="s">
        <v>1784</v>
      </c>
      <c r="H5727" s="1" t="s">
        <v>773</v>
      </c>
      <c r="I5727">
        <v>1</v>
      </c>
      <c r="J5727" s="1" t="s">
        <v>58</v>
      </c>
      <c r="K5727" s="2">
        <f>+I5727</f>
        <v>1</v>
      </c>
      <c r="L5727" s="1" t="s">
        <v>82</v>
      </c>
      <c r="M5727" s="1" t="s">
        <v>83</v>
      </c>
      <c r="O5727" s="1" t="s">
        <v>839</v>
      </c>
    </row>
    <row r="5728" spans="1:15" x14ac:dyDescent="0.25">
      <c r="A5728" s="1" t="s">
        <v>1949</v>
      </c>
      <c r="B5728" s="1" t="s">
        <v>1950</v>
      </c>
      <c r="C5728" s="1" t="s">
        <v>1945</v>
      </c>
      <c r="D5728" s="1" t="s">
        <v>203</v>
      </c>
      <c r="E5728" s="1" t="s">
        <v>771</v>
      </c>
      <c r="F5728" s="1" t="s">
        <v>1784</v>
      </c>
      <c r="H5728" s="1" t="s">
        <v>773</v>
      </c>
      <c r="I5728">
        <v>1</v>
      </c>
      <c r="J5728" s="1" t="s">
        <v>58</v>
      </c>
      <c r="K5728" s="2">
        <f>+I5728</f>
        <v>1</v>
      </c>
      <c r="L5728" s="1" t="s">
        <v>82</v>
      </c>
      <c r="M5728" s="1" t="s">
        <v>83</v>
      </c>
      <c r="O5728" s="1" t="s">
        <v>264</v>
      </c>
    </row>
    <row r="5729" spans="1:15" x14ac:dyDescent="0.25">
      <c r="A5729" s="1" t="s">
        <v>1949</v>
      </c>
      <c r="B5729" s="1" t="s">
        <v>1950</v>
      </c>
      <c r="C5729" s="1" t="s">
        <v>1945</v>
      </c>
      <c r="D5729" s="1" t="s">
        <v>203</v>
      </c>
      <c r="E5729" s="1" t="s">
        <v>771</v>
      </c>
      <c r="F5729" s="1" t="s">
        <v>1784</v>
      </c>
      <c r="H5729" s="1" t="s">
        <v>773</v>
      </c>
      <c r="I5729">
        <v>1</v>
      </c>
      <c r="J5729" s="1" t="s">
        <v>58</v>
      </c>
      <c r="K5729" s="2">
        <f>+I5729</f>
        <v>1</v>
      </c>
      <c r="L5729" s="1" t="s">
        <v>82</v>
      </c>
      <c r="M5729" s="1" t="s">
        <v>83</v>
      </c>
      <c r="O5729" s="1" t="s">
        <v>260</v>
      </c>
    </row>
    <row r="5730" spans="1:15" x14ac:dyDescent="0.25">
      <c r="A5730" s="1" t="s">
        <v>1949</v>
      </c>
      <c r="B5730" s="1" t="s">
        <v>1950</v>
      </c>
      <c r="C5730" s="1" t="s">
        <v>1945</v>
      </c>
      <c r="D5730" s="1" t="s">
        <v>203</v>
      </c>
      <c r="E5730" s="1" t="s">
        <v>771</v>
      </c>
      <c r="F5730" s="1" t="s">
        <v>1784</v>
      </c>
      <c r="H5730" s="1" t="s">
        <v>773</v>
      </c>
      <c r="I5730">
        <v>80</v>
      </c>
      <c r="J5730" s="1" t="s">
        <v>58</v>
      </c>
      <c r="K5730" s="2">
        <f>+I5730</f>
        <v>80</v>
      </c>
      <c r="L5730" s="1" t="s">
        <v>68</v>
      </c>
      <c r="M5730" s="1" t="s">
        <v>60</v>
      </c>
      <c r="N5730" s="1" t="s">
        <v>61</v>
      </c>
    </row>
    <row r="5731" spans="1:15" x14ac:dyDescent="0.25">
      <c r="A5731" s="1" t="s">
        <v>1947</v>
      </c>
      <c r="B5731" s="1" t="s">
        <v>1948</v>
      </c>
      <c r="C5731" s="1" t="s">
        <v>1945</v>
      </c>
      <c r="D5731" s="1" t="s">
        <v>203</v>
      </c>
      <c r="E5731" s="1" t="s">
        <v>771</v>
      </c>
      <c r="F5731" s="1" t="s">
        <v>1784</v>
      </c>
      <c r="H5731" s="1" t="s">
        <v>773</v>
      </c>
      <c r="I5731">
        <v>1</v>
      </c>
      <c r="J5731" s="1" t="s">
        <v>58</v>
      </c>
      <c r="K5731" s="2">
        <f>+I5731</f>
        <v>1</v>
      </c>
      <c r="L5731" s="1" t="s">
        <v>136</v>
      </c>
      <c r="M5731" s="1" t="s">
        <v>83</v>
      </c>
      <c r="O5731" s="1" t="s">
        <v>839</v>
      </c>
    </row>
    <row r="5732" spans="1:15" x14ac:dyDescent="0.25">
      <c r="A5732" s="1" t="s">
        <v>1947</v>
      </c>
      <c r="B5732" s="1" t="s">
        <v>1948</v>
      </c>
      <c r="C5732" s="1" t="s">
        <v>1945</v>
      </c>
      <c r="D5732" s="1" t="s">
        <v>203</v>
      </c>
      <c r="E5732" s="1" t="s">
        <v>771</v>
      </c>
      <c r="F5732" s="1" t="s">
        <v>1784</v>
      </c>
      <c r="H5732" s="1" t="s">
        <v>773</v>
      </c>
      <c r="I5732">
        <v>1</v>
      </c>
      <c r="J5732" s="1" t="s">
        <v>58</v>
      </c>
      <c r="K5732" s="2">
        <f>+I5732</f>
        <v>1</v>
      </c>
      <c r="L5732" s="1" t="s">
        <v>136</v>
      </c>
      <c r="M5732" s="1" t="s">
        <v>83</v>
      </c>
      <c r="O5732" s="1" t="s">
        <v>260</v>
      </c>
    </row>
    <row r="5733" spans="1:15" x14ac:dyDescent="0.25">
      <c r="A5733" s="1" t="s">
        <v>1947</v>
      </c>
      <c r="B5733" s="1" t="s">
        <v>1948</v>
      </c>
      <c r="C5733" s="1" t="s">
        <v>1945</v>
      </c>
      <c r="D5733" s="1" t="s">
        <v>203</v>
      </c>
      <c r="E5733" s="1" t="s">
        <v>771</v>
      </c>
      <c r="F5733" s="1" t="s">
        <v>1784</v>
      </c>
      <c r="H5733" s="1" t="s">
        <v>773</v>
      </c>
      <c r="I5733">
        <v>9</v>
      </c>
      <c r="J5733" s="1" t="s">
        <v>58</v>
      </c>
      <c r="K5733" s="2">
        <f>+I5733</f>
        <v>9</v>
      </c>
      <c r="L5733" s="1" t="s">
        <v>82</v>
      </c>
      <c r="M5733" s="1" t="s">
        <v>83</v>
      </c>
      <c r="O5733" s="1" t="s">
        <v>289</v>
      </c>
    </row>
    <row r="5734" spans="1:15" x14ac:dyDescent="0.25">
      <c r="A5734" s="1" t="s">
        <v>1947</v>
      </c>
      <c r="B5734" s="1" t="s">
        <v>1948</v>
      </c>
      <c r="C5734" s="1" t="s">
        <v>1945</v>
      </c>
      <c r="D5734" s="1" t="s">
        <v>203</v>
      </c>
      <c r="E5734" s="1" t="s">
        <v>771</v>
      </c>
      <c r="F5734" s="1" t="s">
        <v>1784</v>
      </c>
      <c r="H5734" s="1" t="s">
        <v>773</v>
      </c>
      <c r="I5734">
        <v>95</v>
      </c>
      <c r="J5734" s="1" t="s">
        <v>58</v>
      </c>
      <c r="K5734" s="2">
        <f>+I5734</f>
        <v>95</v>
      </c>
      <c r="L5734" s="1" t="s">
        <v>68</v>
      </c>
      <c r="M5734" s="1" t="s">
        <v>60</v>
      </c>
      <c r="N5734" s="1" t="s">
        <v>61</v>
      </c>
    </row>
    <row r="5735" spans="1:15" x14ac:dyDescent="0.25">
      <c r="A5735" s="1" t="s">
        <v>1943</v>
      </c>
      <c r="B5735" s="1" t="s">
        <v>1944</v>
      </c>
      <c r="C5735" s="1" t="s">
        <v>1945</v>
      </c>
      <c r="D5735" s="1" t="s">
        <v>1542</v>
      </c>
      <c r="E5735" s="1" t="s">
        <v>771</v>
      </c>
      <c r="F5735" s="1" t="s">
        <v>1446</v>
      </c>
      <c r="H5735" s="1" t="s">
        <v>773</v>
      </c>
      <c r="I5735">
        <v>0</v>
      </c>
      <c r="J5735" s="1" t="s">
        <v>58</v>
      </c>
      <c r="K5735" s="2">
        <f>+I5735</f>
        <v>0</v>
      </c>
      <c r="L5735" s="1" t="s">
        <v>82</v>
      </c>
      <c r="M5735" s="1" t="s">
        <v>83</v>
      </c>
      <c r="O5735" s="1" t="s">
        <v>264</v>
      </c>
    </row>
    <row r="5736" spans="1:15" x14ac:dyDescent="0.25">
      <c r="A5736" s="1" t="s">
        <v>1943</v>
      </c>
      <c r="B5736" s="1" t="s">
        <v>1944</v>
      </c>
      <c r="C5736" s="1" t="s">
        <v>1945</v>
      </c>
      <c r="D5736" s="1" t="s">
        <v>1542</v>
      </c>
      <c r="E5736" s="1" t="s">
        <v>771</v>
      </c>
      <c r="F5736" s="1" t="s">
        <v>1446</v>
      </c>
      <c r="H5736" s="1" t="s">
        <v>773</v>
      </c>
      <c r="I5736">
        <v>100</v>
      </c>
      <c r="J5736" s="1" t="s">
        <v>58</v>
      </c>
      <c r="K5736" s="2">
        <f>+I5736</f>
        <v>100</v>
      </c>
      <c r="L5736" s="1" t="s">
        <v>82</v>
      </c>
      <c r="M5736" s="1" t="s">
        <v>83</v>
      </c>
      <c r="O5736" s="1" t="s">
        <v>260</v>
      </c>
    </row>
    <row r="5737" spans="1:15" x14ac:dyDescent="0.25">
      <c r="A5737" s="1" t="s">
        <v>1943</v>
      </c>
      <c r="B5737" s="1" t="s">
        <v>1944</v>
      </c>
      <c r="C5737" s="1" t="s">
        <v>1945</v>
      </c>
      <c r="D5737" s="1" t="s">
        <v>1542</v>
      </c>
      <c r="E5737" s="1" t="s">
        <v>771</v>
      </c>
      <c r="F5737" s="1" t="s">
        <v>1446</v>
      </c>
      <c r="H5737" s="1" t="s">
        <v>773</v>
      </c>
      <c r="I5737">
        <v>115</v>
      </c>
      <c r="J5737" s="1" t="s">
        <v>58</v>
      </c>
      <c r="K5737" s="2">
        <f>+I5737</f>
        <v>115</v>
      </c>
      <c r="L5737" s="1" t="s">
        <v>68</v>
      </c>
      <c r="M5737" s="1" t="s">
        <v>60</v>
      </c>
      <c r="N5737" s="1" t="s">
        <v>61</v>
      </c>
    </row>
    <row r="5738" spans="1:15" x14ac:dyDescent="0.25">
      <c r="A5738" s="1" t="s">
        <v>1941</v>
      </c>
      <c r="B5738" s="1" t="s">
        <v>1942</v>
      </c>
      <c r="C5738" s="1" t="s">
        <v>1940</v>
      </c>
      <c r="D5738" s="1" t="s">
        <v>203</v>
      </c>
      <c r="E5738" s="1" t="s">
        <v>771</v>
      </c>
      <c r="F5738" s="1" t="s">
        <v>1784</v>
      </c>
      <c r="H5738" s="1" t="s">
        <v>773</v>
      </c>
      <c r="I5738">
        <v>1</v>
      </c>
      <c r="J5738" s="1" t="s">
        <v>58</v>
      </c>
      <c r="K5738" s="2">
        <f>+I5738</f>
        <v>1</v>
      </c>
      <c r="L5738" s="1" t="s">
        <v>82</v>
      </c>
      <c r="M5738" s="1" t="s">
        <v>83</v>
      </c>
      <c r="O5738" s="1" t="s">
        <v>482</v>
      </c>
    </row>
    <row r="5739" spans="1:15" x14ac:dyDescent="0.25">
      <c r="A5739" s="1" t="s">
        <v>1941</v>
      </c>
      <c r="B5739" s="1" t="s">
        <v>1942</v>
      </c>
      <c r="C5739" s="1" t="s">
        <v>1940</v>
      </c>
      <c r="D5739" s="1" t="s">
        <v>203</v>
      </c>
      <c r="E5739" s="1" t="s">
        <v>771</v>
      </c>
      <c r="F5739" s="1" t="s">
        <v>1784</v>
      </c>
      <c r="H5739" s="1" t="s">
        <v>773</v>
      </c>
      <c r="I5739">
        <v>1</v>
      </c>
      <c r="J5739" s="1" t="s">
        <v>58</v>
      </c>
      <c r="K5739" s="2">
        <f>+I5739</f>
        <v>1</v>
      </c>
      <c r="L5739" s="1" t="s">
        <v>82</v>
      </c>
      <c r="M5739" s="1" t="s">
        <v>83</v>
      </c>
      <c r="O5739" s="1" t="s">
        <v>839</v>
      </c>
    </row>
    <row r="5740" spans="1:15" x14ac:dyDescent="0.25">
      <c r="A5740" s="1" t="s">
        <v>1941</v>
      </c>
      <c r="B5740" s="1" t="s">
        <v>1942</v>
      </c>
      <c r="C5740" s="1" t="s">
        <v>1940</v>
      </c>
      <c r="D5740" s="1" t="s">
        <v>203</v>
      </c>
      <c r="E5740" s="1" t="s">
        <v>771</v>
      </c>
      <c r="F5740" s="1" t="s">
        <v>1784</v>
      </c>
      <c r="H5740" s="1" t="s">
        <v>773</v>
      </c>
      <c r="I5740">
        <v>1</v>
      </c>
      <c r="J5740" s="1" t="s">
        <v>58</v>
      </c>
      <c r="K5740" s="2">
        <f>+I5740</f>
        <v>1</v>
      </c>
      <c r="L5740" s="1" t="s">
        <v>82</v>
      </c>
      <c r="M5740" s="1" t="s">
        <v>83</v>
      </c>
      <c r="O5740" s="1" t="s">
        <v>260</v>
      </c>
    </row>
    <row r="5741" spans="1:15" x14ac:dyDescent="0.25">
      <c r="A5741" s="1" t="s">
        <v>1941</v>
      </c>
      <c r="B5741" s="1" t="s">
        <v>1942</v>
      </c>
      <c r="C5741" s="1" t="s">
        <v>1940</v>
      </c>
      <c r="D5741" s="1" t="s">
        <v>203</v>
      </c>
      <c r="E5741" s="1" t="s">
        <v>771</v>
      </c>
      <c r="F5741" s="1" t="s">
        <v>1784</v>
      </c>
      <c r="H5741" s="1" t="s">
        <v>773</v>
      </c>
      <c r="I5741">
        <v>3</v>
      </c>
      <c r="J5741" s="1" t="s">
        <v>58</v>
      </c>
      <c r="K5741" s="2">
        <f>+I5741</f>
        <v>3</v>
      </c>
      <c r="L5741" s="1" t="s">
        <v>82</v>
      </c>
      <c r="M5741" s="1" t="s">
        <v>83</v>
      </c>
      <c r="O5741" s="1" t="s">
        <v>289</v>
      </c>
    </row>
    <row r="5742" spans="1:15" x14ac:dyDescent="0.25">
      <c r="A5742" s="1" t="s">
        <v>1941</v>
      </c>
      <c r="B5742" s="1" t="s">
        <v>1942</v>
      </c>
      <c r="C5742" s="1" t="s">
        <v>1940</v>
      </c>
      <c r="D5742" s="1" t="s">
        <v>203</v>
      </c>
      <c r="E5742" s="1" t="s">
        <v>771</v>
      </c>
      <c r="F5742" s="1" t="s">
        <v>1784</v>
      </c>
      <c r="H5742" s="1" t="s">
        <v>773</v>
      </c>
      <c r="I5742">
        <v>32</v>
      </c>
      <c r="J5742" s="1" t="s">
        <v>58</v>
      </c>
      <c r="K5742" s="2">
        <f>+I5742</f>
        <v>32</v>
      </c>
      <c r="L5742" s="1" t="s">
        <v>68</v>
      </c>
      <c r="M5742" s="1" t="s">
        <v>60</v>
      </c>
      <c r="N5742" s="1" t="s">
        <v>61</v>
      </c>
    </row>
    <row r="5743" spans="1:15" x14ac:dyDescent="0.25">
      <c r="A5743" s="1" t="s">
        <v>1938</v>
      </c>
      <c r="B5743" s="1" t="s">
        <v>1939</v>
      </c>
      <c r="C5743" s="1" t="s">
        <v>1940</v>
      </c>
      <c r="D5743" s="1" t="s">
        <v>203</v>
      </c>
      <c r="E5743" s="1" t="s">
        <v>771</v>
      </c>
      <c r="F5743" s="1" t="s">
        <v>1784</v>
      </c>
      <c r="H5743" s="1" t="s">
        <v>773</v>
      </c>
      <c r="I5743">
        <v>1</v>
      </c>
      <c r="J5743" s="1" t="s">
        <v>58</v>
      </c>
      <c r="K5743" s="2">
        <f>+I5743</f>
        <v>1</v>
      </c>
      <c r="L5743" s="1" t="s">
        <v>82</v>
      </c>
      <c r="M5743" s="1" t="s">
        <v>83</v>
      </c>
      <c r="O5743" s="1" t="s">
        <v>482</v>
      </c>
    </row>
    <row r="5744" spans="1:15" x14ac:dyDescent="0.25">
      <c r="A5744" s="1" t="s">
        <v>1938</v>
      </c>
      <c r="B5744" s="1" t="s">
        <v>1939</v>
      </c>
      <c r="C5744" s="1" t="s">
        <v>1940</v>
      </c>
      <c r="D5744" s="1" t="s">
        <v>203</v>
      </c>
      <c r="E5744" s="1" t="s">
        <v>771</v>
      </c>
      <c r="F5744" s="1" t="s">
        <v>1784</v>
      </c>
      <c r="H5744" s="1" t="s">
        <v>773</v>
      </c>
      <c r="I5744">
        <v>1</v>
      </c>
      <c r="J5744" s="1" t="s">
        <v>58</v>
      </c>
      <c r="K5744" s="2">
        <f>+I5744</f>
        <v>1</v>
      </c>
      <c r="L5744" s="1" t="s">
        <v>82</v>
      </c>
      <c r="M5744" s="1" t="s">
        <v>83</v>
      </c>
      <c r="O5744" s="1" t="s">
        <v>839</v>
      </c>
    </row>
    <row r="5745" spans="1:15" x14ac:dyDescent="0.25">
      <c r="A5745" s="1" t="s">
        <v>1938</v>
      </c>
      <c r="B5745" s="1" t="s">
        <v>1939</v>
      </c>
      <c r="C5745" s="1" t="s">
        <v>1940</v>
      </c>
      <c r="D5745" s="1" t="s">
        <v>203</v>
      </c>
      <c r="E5745" s="1" t="s">
        <v>771</v>
      </c>
      <c r="F5745" s="1" t="s">
        <v>1784</v>
      </c>
      <c r="H5745" s="1" t="s">
        <v>773</v>
      </c>
      <c r="I5745">
        <v>1</v>
      </c>
      <c r="J5745" s="1" t="s">
        <v>58</v>
      </c>
      <c r="K5745" s="2">
        <f>+I5745</f>
        <v>1</v>
      </c>
      <c r="L5745" s="1" t="s">
        <v>82</v>
      </c>
      <c r="M5745" s="1" t="s">
        <v>83</v>
      </c>
      <c r="O5745" s="1" t="s">
        <v>264</v>
      </c>
    </row>
    <row r="5746" spans="1:15" x14ac:dyDescent="0.25">
      <c r="A5746" s="1" t="s">
        <v>1938</v>
      </c>
      <c r="B5746" s="1" t="s">
        <v>1939</v>
      </c>
      <c r="C5746" s="1" t="s">
        <v>1940</v>
      </c>
      <c r="D5746" s="1" t="s">
        <v>203</v>
      </c>
      <c r="E5746" s="1" t="s">
        <v>771</v>
      </c>
      <c r="F5746" s="1" t="s">
        <v>1784</v>
      </c>
      <c r="H5746" s="1" t="s">
        <v>773</v>
      </c>
      <c r="I5746">
        <v>2</v>
      </c>
      <c r="J5746" s="1" t="s">
        <v>58</v>
      </c>
      <c r="K5746" s="2">
        <f>+I5746</f>
        <v>2</v>
      </c>
      <c r="L5746" s="1" t="s">
        <v>136</v>
      </c>
      <c r="M5746" s="1" t="s">
        <v>83</v>
      </c>
      <c r="O5746" s="1" t="s">
        <v>260</v>
      </c>
    </row>
    <row r="5747" spans="1:15" x14ac:dyDescent="0.25">
      <c r="A5747" s="1" t="s">
        <v>1938</v>
      </c>
      <c r="B5747" s="1" t="s">
        <v>1939</v>
      </c>
      <c r="C5747" s="1" t="s">
        <v>1940</v>
      </c>
      <c r="D5747" s="1" t="s">
        <v>203</v>
      </c>
      <c r="E5747" s="1" t="s">
        <v>771</v>
      </c>
      <c r="F5747" s="1" t="s">
        <v>1784</v>
      </c>
      <c r="H5747" s="1" t="s">
        <v>773</v>
      </c>
      <c r="I5747">
        <v>5</v>
      </c>
      <c r="J5747" s="1" t="s">
        <v>58</v>
      </c>
      <c r="K5747" s="2">
        <f>+I5747</f>
        <v>5</v>
      </c>
      <c r="L5747" s="1" t="s">
        <v>82</v>
      </c>
      <c r="M5747" s="1" t="s">
        <v>83</v>
      </c>
      <c r="O5747" s="1" t="s">
        <v>289</v>
      </c>
    </row>
    <row r="5748" spans="1:15" x14ac:dyDescent="0.25">
      <c r="A5748" s="1" t="s">
        <v>1938</v>
      </c>
      <c r="B5748" s="1" t="s">
        <v>1939</v>
      </c>
      <c r="C5748" s="1" t="s">
        <v>1940</v>
      </c>
      <c r="D5748" s="1" t="s">
        <v>203</v>
      </c>
      <c r="E5748" s="1" t="s">
        <v>771</v>
      </c>
      <c r="F5748" s="1" t="s">
        <v>1784</v>
      </c>
      <c r="H5748" s="1" t="s">
        <v>773</v>
      </c>
      <c r="I5748">
        <v>80</v>
      </c>
      <c r="J5748" s="1" t="s">
        <v>58</v>
      </c>
      <c r="K5748" s="2">
        <f>+I5748</f>
        <v>80</v>
      </c>
      <c r="L5748" s="1" t="s">
        <v>68</v>
      </c>
      <c r="M5748" s="1" t="s">
        <v>60</v>
      </c>
      <c r="N5748" s="1" t="s">
        <v>61</v>
      </c>
    </row>
    <row r="5749" spans="1:15" x14ac:dyDescent="0.25">
      <c r="A5749" s="1" t="s">
        <v>1935</v>
      </c>
      <c r="B5749" s="1" t="s">
        <v>1936</v>
      </c>
      <c r="C5749" s="1" t="s">
        <v>1932</v>
      </c>
      <c r="D5749" s="1" t="s">
        <v>203</v>
      </c>
      <c r="E5749" s="1" t="s">
        <v>771</v>
      </c>
      <c r="F5749" s="1" t="s">
        <v>1784</v>
      </c>
      <c r="H5749" s="1" t="s">
        <v>773</v>
      </c>
      <c r="I5749">
        <v>2</v>
      </c>
      <c r="J5749" s="1" t="s">
        <v>58</v>
      </c>
      <c r="K5749" s="2">
        <f>+I5749</f>
        <v>2</v>
      </c>
      <c r="L5749" s="1" t="s">
        <v>82</v>
      </c>
      <c r="M5749" s="1" t="s">
        <v>83</v>
      </c>
      <c r="O5749" s="1" t="s">
        <v>264</v>
      </c>
    </row>
    <row r="5750" spans="1:15" x14ac:dyDescent="0.25">
      <c r="A5750" s="1" t="s">
        <v>1935</v>
      </c>
      <c r="B5750" s="1" t="s">
        <v>1936</v>
      </c>
      <c r="C5750" s="1" t="s">
        <v>1932</v>
      </c>
      <c r="D5750" s="1" t="s">
        <v>203</v>
      </c>
      <c r="E5750" s="1" t="s">
        <v>771</v>
      </c>
      <c r="F5750" s="1" t="s">
        <v>1784</v>
      </c>
      <c r="H5750" s="1" t="s">
        <v>773</v>
      </c>
      <c r="I5750">
        <v>1</v>
      </c>
      <c r="J5750" s="1" t="s">
        <v>58</v>
      </c>
      <c r="K5750" s="2">
        <f>+I5750</f>
        <v>1</v>
      </c>
      <c r="L5750" s="1" t="s">
        <v>82</v>
      </c>
      <c r="M5750" s="1" t="s">
        <v>83</v>
      </c>
      <c r="O5750" s="1" t="s">
        <v>260</v>
      </c>
    </row>
    <row r="5751" spans="1:15" x14ac:dyDescent="0.25">
      <c r="A5751" s="1" t="s">
        <v>1935</v>
      </c>
      <c r="B5751" s="1" t="s">
        <v>1936</v>
      </c>
      <c r="C5751" s="1" t="s">
        <v>1932</v>
      </c>
      <c r="D5751" s="1" t="s">
        <v>203</v>
      </c>
      <c r="E5751" s="1" t="s">
        <v>771</v>
      </c>
      <c r="F5751" s="1" t="s">
        <v>1784</v>
      </c>
      <c r="H5751" s="1" t="s">
        <v>773</v>
      </c>
      <c r="I5751">
        <v>55</v>
      </c>
      <c r="J5751" s="1" t="s">
        <v>58</v>
      </c>
      <c r="K5751" s="2">
        <f>+I5751</f>
        <v>55</v>
      </c>
      <c r="L5751" s="1" t="s">
        <v>68</v>
      </c>
      <c r="M5751" s="1" t="s">
        <v>60</v>
      </c>
      <c r="N5751" s="1" t="s">
        <v>61</v>
      </c>
    </row>
    <row r="5752" spans="1:15" x14ac:dyDescent="0.25">
      <c r="A5752" s="1" t="s">
        <v>1933</v>
      </c>
      <c r="B5752" s="1" t="s">
        <v>1934</v>
      </c>
      <c r="C5752" s="1" t="s">
        <v>1932</v>
      </c>
      <c r="D5752" s="1" t="s">
        <v>1319</v>
      </c>
      <c r="E5752" s="1" t="s">
        <v>771</v>
      </c>
      <c r="F5752" s="1" t="s">
        <v>1919</v>
      </c>
      <c r="H5752" s="1" t="s">
        <v>773</v>
      </c>
      <c r="K5752"/>
    </row>
    <row r="5753" spans="1:15" x14ac:dyDescent="0.25">
      <c r="A5753" s="1" t="s">
        <v>1930</v>
      </c>
      <c r="B5753" s="1" t="s">
        <v>1931</v>
      </c>
      <c r="C5753" s="1" t="s">
        <v>1932</v>
      </c>
      <c r="D5753" s="1" t="s">
        <v>1542</v>
      </c>
      <c r="E5753" s="1" t="s">
        <v>771</v>
      </c>
      <c r="F5753" s="1" t="s">
        <v>1446</v>
      </c>
      <c r="H5753" s="1" t="s">
        <v>773</v>
      </c>
      <c r="I5753">
        <v>0</v>
      </c>
      <c r="J5753" s="1" t="s">
        <v>58</v>
      </c>
      <c r="K5753" s="2">
        <f>+I5753</f>
        <v>0</v>
      </c>
      <c r="L5753" s="1" t="s">
        <v>68</v>
      </c>
      <c r="M5753" s="1" t="s">
        <v>60</v>
      </c>
      <c r="N5753" s="1" t="s">
        <v>61</v>
      </c>
    </row>
    <row r="5754" spans="1:15" x14ac:dyDescent="0.25">
      <c r="A5754" s="1" t="s">
        <v>1928</v>
      </c>
      <c r="B5754" s="1" t="s">
        <v>1929</v>
      </c>
      <c r="C5754" s="1" t="s">
        <v>1924</v>
      </c>
      <c r="D5754" s="1" t="s">
        <v>203</v>
      </c>
      <c r="E5754" s="1" t="s">
        <v>771</v>
      </c>
      <c r="F5754" s="1" t="s">
        <v>1784</v>
      </c>
      <c r="H5754" s="1" t="s">
        <v>773</v>
      </c>
      <c r="I5754">
        <v>1</v>
      </c>
      <c r="J5754" s="1" t="s">
        <v>58</v>
      </c>
      <c r="K5754" s="2">
        <f>+I5754</f>
        <v>1</v>
      </c>
      <c r="L5754" s="1" t="s">
        <v>136</v>
      </c>
      <c r="M5754" s="1" t="s">
        <v>83</v>
      </c>
      <c r="O5754" s="1" t="s">
        <v>839</v>
      </c>
    </row>
    <row r="5755" spans="1:15" x14ac:dyDescent="0.25">
      <c r="A5755" s="1" t="s">
        <v>1928</v>
      </c>
      <c r="B5755" s="1" t="s">
        <v>1929</v>
      </c>
      <c r="C5755" s="1" t="s">
        <v>1924</v>
      </c>
      <c r="D5755" s="1" t="s">
        <v>203</v>
      </c>
      <c r="E5755" s="1" t="s">
        <v>771</v>
      </c>
      <c r="F5755" s="1" t="s">
        <v>1784</v>
      </c>
      <c r="H5755" s="1" t="s">
        <v>773</v>
      </c>
      <c r="I5755">
        <v>2</v>
      </c>
      <c r="J5755" s="1" t="s">
        <v>58</v>
      </c>
      <c r="K5755" s="2">
        <f>+I5755</f>
        <v>2</v>
      </c>
      <c r="L5755" s="1" t="s">
        <v>82</v>
      </c>
      <c r="M5755" s="1" t="s">
        <v>83</v>
      </c>
      <c r="O5755" s="1" t="s">
        <v>260</v>
      </c>
    </row>
    <row r="5756" spans="1:15" x14ac:dyDescent="0.25">
      <c r="A5756" s="1" t="s">
        <v>1928</v>
      </c>
      <c r="B5756" s="1" t="s">
        <v>1929</v>
      </c>
      <c r="C5756" s="1" t="s">
        <v>1924</v>
      </c>
      <c r="D5756" s="1" t="s">
        <v>203</v>
      </c>
      <c r="E5756" s="1" t="s">
        <v>771</v>
      </c>
      <c r="F5756" s="1" t="s">
        <v>1784</v>
      </c>
      <c r="H5756" s="1" t="s">
        <v>773</v>
      </c>
      <c r="I5756">
        <v>3</v>
      </c>
      <c r="J5756" s="1" t="s">
        <v>58</v>
      </c>
      <c r="K5756" s="2">
        <f>+I5756</f>
        <v>3</v>
      </c>
      <c r="L5756" s="1" t="s">
        <v>82</v>
      </c>
      <c r="M5756" s="1" t="s">
        <v>83</v>
      </c>
      <c r="O5756" s="1" t="s">
        <v>289</v>
      </c>
    </row>
    <row r="5757" spans="1:15" x14ac:dyDescent="0.25">
      <c r="A5757" s="1" t="s">
        <v>1928</v>
      </c>
      <c r="B5757" s="1" t="s">
        <v>1929</v>
      </c>
      <c r="C5757" s="1" t="s">
        <v>1924</v>
      </c>
      <c r="D5757" s="1" t="s">
        <v>203</v>
      </c>
      <c r="E5757" s="1" t="s">
        <v>771</v>
      </c>
      <c r="F5757" s="1" t="s">
        <v>1784</v>
      </c>
      <c r="H5757" s="1" t="s">
        <v>773</v>
      </c>
      <c r="I5757">
        <v>80</v>
      </c>
      <c r="J5757" s="1" t="s">
        <v>58</v>
      </c>
      <c r="K5757" s="2">
        <f>+I5757</f>
        <v>80</v>
      </c>
      <c r="L5757" s="1" t="s">
        <v>68</v>
      </c>
      <c r="M5757" s="1" t="s">
        <v>60</v>
      </c>
      <c r="N5757" s="1" t="s">
        <v>61</v>
      </c>
    </row>
    <row r="5758" spans="1:15" x14ac:dyDescent="0.25">
      <c r="A5758" s="1" t="s">
        <v>1925</v>
      </c>
      <c r="B5758" s="1" t="s">
        <v>1926</v>
      </c>
      <c r="C5758" s="1" t="s">
        <v>1924</v>
      </c>
      <c r="D5758" s="1" t="s">
        <v>1542</v>
      </c>
      <c r="E5758" s="1" t="s">
        <v>771</v>
      </c>
      <c r="F5758" s="1" t="s">
        <v>1446</v>
      </c>
      <c r="H5758" s="1" t="s">
        <v>773</v>
      </c>
      <c r="I5758">
        <v>1</v>
      </c>
      <c r="J5758" s="1" t="s">
        <v>58</v>
      </c>
      <c r="K5758" s="2">
        <f>+I5758</f>
        <v>1</v>
      </c>
      <c r="L5758" s="1" t="s">
        <v>82</v>
      </c>
      <c r="M5758" s="1" t="s">
        <v>83</v>
      </c>
      <c r="O5758" s="1" t="s">
        <v>264</v>
      </c>
    </row>
    <row r="5759" spans="1:15" x14ac:dyDescent="0.25">
      <c r="A5759" s="1" t="s">
        <v>1925</v>
      </c>
      <c r="B5759" s="1" t="s">
        <v>1926</v>
      </c>
      <c r="C5759" s="1" t="s">
        <v>1924</v>
      </c>
      <c r="D5759" s="1" t="s">
        <v>1542</v>
      </c>
      <c r="E5759" s="1" t="s">
        <v>771</v>
      </c>
      <c r="F5759" s="1" t="s">
        <v>1446</v>
      </c>
      <c r="H5759" s="1" t="s">
        <v>773</v>
      </c>
      <c r="I5759">
        <v>1</v>
      </c>
      <c r="J5759" s="1" t="s">
        <v>58</v>
      </c>
      <c r="K5759" s="2">
        <f>+I5759</f>
        <v>1</v>
      </c>
      <c r="L5759" s="1" t="s">
        <v>82</v>
      </c>
      <c r="M5759" s="1" t="s">
        <v>83</v>
      </c>
      <c r="O5759" s="1" t="s">
        <v>260</v>
      </c>
    </row>
    <row r="5760" spans="1:15" x14ac:dyDescent="0.25">
      <c r="A5760" s="1" t="s">
        <v>1925</v>
      </c>
      <c r="B5760" s="1" t="s">
        <v>1926</v>
      </c>
      <c r="C5760" s="1" t="s">
        <v>1924</v>
      </c>
      <c r="D5760" s="1" t="s">
        <v>1542</v>
      </c>
      <c r="E5760" s="1" t="s">
        <v>771</v>
      </c>
      <c r="F5760" s="1" t="s">
        <v>1446</v>
      </c>
      <c r="H5760" s="1" t="s">
        <v>773</v>
      </c>
      <c r="I5760">
        <v>30</v>
      </c>
      <c r="J5760" s="1" t="s">
        <v>58</v>
      </c>
      <c r="K5760" s="2">
        <f>+I5760</f>
        <v>30</v>
      </c>
      <c r="L5760" s="1" t="s">
        <v>68</v>
      </c>
      <c r="M5760" s="1" t="s">
        <v>60</v>
      </c>
      <c r="N5760" s="1" t="s">
        <v>61</v>
      </c>
    </row>
    <row r="5761" spans="1:15" x14ac:dyDescent="0.25">
      <c r="A5761" s="1" t="s">
        <v>1922</v>
      </c>
      <c r="B5761" s="1" t="s">
        <v>1923</v>
      </c>
      <c r="C5761" s="1" t="s">
        <v>1924</v>
      </c>
      <c r="D5761" s="1" t="s">
        <v>1413</v>
      </c>
      <c r="E5761" s="1" t="s">
        <v>771</v>
      </c>
      <c r="F5761" s="1" t="s">
        <v>1661</v>
      </c>
      <c r="H5761" s="1" t="s">
        <v>773</v>
      </c>
      <c r="I5761">
        <v>0</v>
      </c>
      <c r="J5761" s="1" t="s">
        <v>58</v>
      </c>
      <c r="K5761" s="2">
        <f>+I5761</f>
        <v>0</v>
      </c>
      <c r="L5761" s="1" t="s">
        <v>82</v>
      </c>
      <c r="M5761" s="1" t="s">
        <v>83</v>
      </c>
      <c r="O5761" s="1" t="s">
        <v>264</v>
      </c>
    </row>
    <row r="5762" spans="1:15" x14ac:dyDescent="0.25">
      <c r="A5762" s="1" t="s">
        <v>1922</v>
      </c>
      <c r="B5762" s="1" t="s">
        <v>1923</v>
      </c>
      <c r="C5762" s="1" t="s">
        <v>1924</v>
      </c>
      <c r="D5762" s="1" t="s">
        <v>1413</v>
      </c>
      <c r="E5762" s="1" t="s">
        <v>771</v>
      </c>
      <c r="F5762" s="1" t="s">
        <v>1661</v>
      </c>
      <c r="H5762" s="1" t="s">
        <v>773</v>
      </c>
      <c r="I5762">
        <v>0</v>
      </c>
      <c r="J5762" s="1" t="s">
        <v>58</v>
      </c>
      <c r="K5762" s="2">
        <f>+I5762</f>
        <v>0</v>
      </c>
      <c r="L5762" s="1" t="s">
        <v>82</v>
      </c>
      <c r="M5762" s="1" t="s">
        <v>83</v>
      </c>
      <c r="O5762" s="1" t="s">
        <v>260</v>
      </c>
    </row>
    <row r="5763" spans="1:15" x14ac:dyDescent="0.25">
      <c r="A5763" s="1" t="s">
        <v>1922</v>
      </c>
      <c r="B5763" s="1" t="s">
        <v>1923</v>
      </c>
      <c r="C5763" s="1" t="s">
        <v>1924</v>
      </c>
      <c r="D5763" s="1" t="s">
        <v>1413</v>
      </c>
      <c r="E5763" s="1" t="s">
        <v>771</v>
      </c>
      <c r="F5763" s="1" t="s">
        <v>1661</v>
      </c>
      <c r="H5763" s="1" t="s">
        <v>773</v>
      </c>
      <c r="I5763">
        <v>35</v>
      </c>
      <c r="J5763" s="1" t="s">
        <v>58</v>
      </c>
      <c r="K5763" s="2">
        <f>+I5763</f>
        <v>35</v>
      </c>
      <c r="L5763" s="1" t="s">
        <v>68</v>
      </c>
      <c r="M5763" s="1" t="s">
        <v>60</v>
      </c>
      <c r="N5763" s="1" t="s">
        <v>61</v>
      </c>
    </row>
    <row r="5764" spans="1:15" x14ac:dyDescent="0.25">
      <c r="A5764" s="1" t="s">
        <v>1920</v>
      </c>
      <c r="B5764" s="1" t="s">
        <v>1921</v>
      </c>
      <c r="C5764" s="1" t="s">
        <v>1910</v>
      </c>
      <c r="D5764" s="1" t="s">
        <v>1542</v>
      </c>
      <c r="E5764" s="1" t="s">
        <v>771</v>
      </c>
      <c r="F5764" s="1" t="s">
        <v>1446</v>
      </c>
      <c r="H5764" s="1" t="s">
        <v>773</v>
      </c>
      <c r="K5764"/>
    </row>
    <row r="5765" spans="1:15" x14ac:dyDescent="0.25">
      <c r="A5765" s="1" t="s">
        <v>1917</v>
      </c>
      <c r="B5765" s="1" t="s">
        <v>1918</v>
      </c>
      <c r="C5765" s="1" t="s">
        <v>1910</v>
      </c>
      <c r="D5765" s="1" t="s">
        <v>1319</v>
      </c>
      <c r="E5765" s="1" t="s">
        <v>771</v>
      </c>
      <c r="F5765" s="1" t="s">
        <v>1919</v>
      </c>
      <c r="H5765" s="1" t="s">
        <v>773</v>
      </c>
      <c r="K5765"/>
    </row>
    <row r="5766" spans="1:15" x14ac:dyDescent="0.25">
      <c r="A5766" s="1" t="s">
        <v>1915</v>
      </c>
      <c r="B5766" s="1" t="s">
        <v>1916</v>
      </c>
      <c r="C5766" s="1" t="s">
        <v>1910</v>
      </c>
      <c r="D5766" s="1" t="s">
        <v>807</v>
      </c>
      <c r="E5766" s="1" t="s">
        <v>771</v>
      </c>
      <c r="F5766" s="1" t="s">
        <v>794</v>
      </c>
      <c r="H5766" s="1" t="s">
        <v>773</v>
      </c>
      <c r="I5766">
        <v>1</v>
      </c>
      <c r="J5766" s="1" t="s">
        <v>58</v>
      </c>
      <c r="K5766" s="2">
        <f>+I5766</f>
        <v>1</v>
      </c>
      <c r="L5766" s="1" t="s">
        <v>82</v>
      </c>
      <c r="M5766" s="1" t="s">
        <v>83</v>
      </c>
      <c r="O5766" s="1" t="s">
        <v>839</v>
      </c>
    </row>
    <row r="5767" spans="1:15" x14ac:dyDescent="0.25">
      <c r="A5767" s="1" t="s">
        <v>1915</v>
      </c>
      <c r="B5767" s="1" t="s">
        <v>1916</v>
      </c>
      <c r="C5767" s="1" t="s">
        <v>1910</v>
      </c>
      <c r="D5767" s="1" t="s">
        <v>807</v>
      </c>
      <c r="E5767" s="1" t="s">
        <v>771</v>
      </c>
      <c r="F5767" s="1" t="s">
        <v>794</v>
      </c>
      <c r="H5767" s="1" t="s">
        <v>773</v>
      </c>
      <c r="I5767">
        <v>1</v>
      </c>
      <c r="J5767" s="1" t="s">
        <v>58</v>
      </c>
      <c r="K5767" s="2">
        <f>+I5767</f>
        <v>1</v>
      </c>
      <c r="L5767" s="1" t="s">
        <v>82</v>
      </c>
      <c r="M5767" s="1" t="s">
        <v>83</v>
      </c>
      <c r="O5767" s="1" t="s">
        <v>264</v>
      </c>
    </row>
    <row r="5768" spans="1:15" x14ac:dyDescent="0.25">
      <c r="A5768" s="1" t="s">
        <v>1915</v>
      </c>
      <c r="B5768" s="1" t="s">
        <v>1916</v>
      </c>
      <c r="C5768" s="1" t="s">
        <v>1910</v>
      </c>
      <c r="D5768" s="1" t="s">
        <v>807</v>
      </c>
      <c r="E5768" s="1" t="s">
        <v>771</v>
      </c>
      <c r="F5768" s="1" t="s">
        <v>794</v>
      </c>
      <c r="H5768" s="1" t="s">
        <v>773</v>
      </c>
      <c r="I5768">
        <v>1</v>
      </c>
      <c r="J5768" s="1" t="s">
        <v>58</v>
      </c>
      <c r="K5768" s="2">
        <f>+I5768</f>
        <v>1</v>
      </c>
      <c r="L5768" s="1" t="s">
        <v>82</v>
      </c>
      <c r="M5768" s="1" t="s">
        <v>83</v>
      </c>
      <c r="O5768" s="1" t="s">
        <v>260</v>
      </c>
    </row>
    <row r="5769" spans="1:15" x14ac:dyDescent="0.25">
      <c r="A5769" s="1" t="s">
        <v>1915</v>
      </c>
      <c r="B5769" s="1" t="s">
        <v>1916</v>
      </c>
      <c r="C5769" s="1" t="s">
        <v>1910</v>
      </c>
      <c r="D5769" s="1" t="s">
        <v>807</v>
      </c>
      <c r="E5769" s="1" t="s">
        <v>771</v>
      </c>
      <c r="F5769" s="1" t="s">
        <v>794</v>
      </c>
      <c r="H5769" s="1" t="s">
        <v>773</v>
      </c>
      <c r="I5769">
        <v>20</v>
      </c>
      <c r="J5769" s="1" t="s">
        <v>58</v>
      </c>
      <c r="K5769" s="2">
        <f>+I5769</f>
        <v>20</v>
      </c>
      <c r="L5769" s="1" t="s">
        <v>68</v>
      </c>
      <c r="M5769" s="1" t="s">
        <v>60</v>
      </c>
      <c r="N5769" s="1" t="s">
        <v>61</v>
      </c>
    </row>
    <row r="5770" spans="1:15" x14ac:dyDescent="0.25">
      <c r="A5770" s="1" t="s">
        <v>1913</v>
      </c>
      <c r="B5770" s="1" t="s">
        <v>1914</v>
      </c>
      <c r="C5770" s="1" t="s">
        <v>1910</v>
      </c>
      <c r="D5770" s="1" t="s">
        <v>807</v>
      </c>
      <c r="E5770" s="1" t="s">
        <v>771</v>
      </c>
      <c r="F5770" s="1" t="s">
        <v>794</v>
      </c>
      <c r="H5770" s="1" t="s">
        <v>773</v>
      </c>
      <c r="I5770">
        <v>1</v>
      </c>
      <c r="J5770" s="1" t="s">
        <v>58</v>
      </c>
      <c r="K5770" s="2">
        <f>+I5770</f>
        <v>1</v>
      </c>
      <c r="L5770" s="1" t="s">
        <v>82</v>
      </c>
      <c r="M5770" s="1" t="s">
        <v>83</v>
      </c>
      <c r="O5770" s="1" t="s">
        <v>264</v>
      </c>
    </row>
    <row r="5771" spans="1:15" x14ac:dyDescent="0.25">
      <c r="A5771" s="1" t="s">
        <v>1913</v>
      </c>
      <c r="B5771" s="1" t="s">
        <v>1914</v>
      </c>
      <c r="C5771" s="1" t="s">
        <v>1910</v>
      </c>
      <c r="D5771" s="1" t="s">
        <v>807</v>
      </c>
      <c r="E5771" s="1" t="s">
        <v>771</v>
      </c>
      <c r="F5771" s="1" t="s">
        <v>794</v>
      </c>
      <c r="H5771" s="1" t="s">
        <v>773</v>
      </c>
      <c r="I5771">
        <v>1</v>
      </c>
      <c r="J5771" s="1" t="s">
        <v>58</v>
      </c>
      <c r="K5771" s="2">
        <f>+I5771</f>
        <v>1</v>
      </c>
      <c r="L5771" s="1" t="s">
        <v>82</v>
      </c>
      <c r="M5771" s="1" t="s">
        <v>83</v>
      </c>
      <c r="O5771" s="1" t="s">
        <v>260</v>
      </c>
    </row>
    <row r="5772" spans="1:15" x14ac:dyDescent="0.25">
      <c r="A5772" s="1" t="s">
        <v>1913</v>
      </c>
      <c r="B5772" s="1" t="s">
        <v>1914</v>
      </c>
      <c r="C5772" s="1" t="s">
        <v>1910</v>
      </c>
      <c r="D5772" s="1" t="s">
        <v>807</v>
      </c>
      <c r="E5772" s="1" t="s">
        <v>771</v>
      </c>
      <c r="F5772" s="1" t="s">
        <v>794</v>
      </c>
      <c r="H5772" s="1" t="s">
        <v>773</v>
      </c>
      <c r="I5772">
        <v>22</v>
      </c>
      <c r="J5772" s="1" t="s">
        <v>58</v>
      </c>
      <c r="K5772" s="2">
        <f>+I5772</f>
        <v>22</v>
      </c>
      <c r="L5772" s="1" t="s">
        <v>68</v>
      </c>
      <c r="M5772" s="1" t="s">
        <v>60</v>
      </c>
      <c r="N5772" s="1" t="s">
        <v>61</v>
      </c>
    </row>
    <row r="5773" spans="1:15" x14ac:dyDescent="0.25">
      <c r="A5773" s="1" t="s">
        <v>1911</v>
      </c>
      <c r="B5773" s="1" t="s">
        <v>1912</v>
      </c>
      <c r="C5773" s="1" t="s">
        <v>1910</v>
      </c>
      <c r="D5773" s="1" t="s">
        <v>203</v>
      </c>
      <c r="E5773" s="1" t="s">
        <v>771</v>
      </c>
      <c r="F5773" s="1" t="s">
        <v>1784</v>
      </c>
      <c r="H5773" s="1" t="s">
        <v>773</v>
      </c>
      <c r="K5773"/>
    </row>
    <row r="5774" spans="1:15" x14ac:dyDescent="0.25">
      <c r="A5774" s="1" t="s">
        <v>1908</v>
      </c>
      <c r="B5774" s="1" t="s">
        <v>1909</v>
      </c>
      <c r="C5774" s="1" t="s">
        <v>1910</v>
      </c>
      <c r="D5774" s="1" t="s">
        <v>1542</v>
      </c>
      <c r="E5774" s="1" t="s">
        <v>771</v>
      </c>
      <c r="F5774" s="1" t="s">
        <v>1446</v>
      </c>
      <c r="H5774" s="1" t="s">
        <v>773</v>
      </c>
      <c r="K5774"/>
    </row>
    <row r="5775" spans="1:15" x14ac:dyDescent="0.25">
      <c r="A5775" s="1" t="s">
        <v>1905</v>
      </c>
      <c r="B5775" s="1" t="s">
        <v>1906</v>
      </c>
      <c r="C5775" s="1" t="s">
        <v>1899</v>
      </c>
      <c r="D5775" s="1" t="s">
        <v>1542</v>
      </c>
      <c r="E5775" s="1" t="s">
        <v>771</v>
      </c>
      <c r="F5775" s="1" t="s">
        <v>1446</v>
      </c>
      <c r="H5775" s="1" t="s">
        <v>773</v>
      </c>
      <c r="I5775">
        <v>2</v>
      </c>
      <c r="J5775" s="1" t="s">
        <v>58</v>
      </c>
      <c r="K5775" s="2">
        <f>+I5775</f>
        <v>2</v>
      </c>
      <c r="L5775" s="1" t="s">
        <v>136</v>
      </c>
      <c r="M5775" s="1" t="s">
        <v>83</v>
      </c>
      <c r="O5775" s="1" t="s">
        <v>482</v>
      </c>
    </row>
    <row r="5776" spans="1:15" x14ac:dyDescent="0.25">
      <c r="A5776" s="1" t="s">
        <v>1905</v>
      </c>
      <c r="B5776" s="1" t="s">
        <v>1906</v>
      </c>
      <c r="C5776" s="1" t="s">
        <v>1899</v>
      </c>
      <c r="D5776" s="1" t="s">
        <v>1542</v>
      </c>
      <c r="E5776" s="1" t="s">
        <v>771</v>
      </c>
      <c r="F5776" s="1" t="s">
        <v>1446</v>
      </c>
      <c r="H5776" s="1" t="s">
        <v>773</v>
      </c>
      <c r="I5776">
        <v>1</v>
      </c>
      <c r="J5776" s="1" t="s">
        <v>58</v>
      </c>
      <c r="K5776" s="2">
        <f>+I5776</f>
        <v>1</v>
      </c>
      <c r="L5776" s="1" t="s">
        <v>82</v>
      </c>
      <c r="M5776" s="1" t="s">
        <v>83</v>
      </c>
      <c r="O5776" s="1" t="s">
        <v>839</v>
      </c>
    </row>
    <row r="5777" spans="1:15" x14ac:dyDescent="0.25">
      <c r="A5777" s="1" t="s">
        <v>1905</v>
      </c>
      <c r="B5777" s="1" t="s">
        <v>1906</v>
      </c>
      <c r="C5777" s="1" t="s">
        <v>1899</v>
      </c>
      <c r="D5777" s="1" t="s">
        <v>1542</v>
      </c>
      <c r="E5777" s="1" t="s">
        <v>771</v>
      </c>
      <c r="F5777" s="1" t="s">
        <v>1446</v>
      </c>
      <c r="H5777" s="1" t="s">
        <v>773</v>
      </c>
      <c r="I5777">
        <v>2</v>
      </c>
      <c r="J5777" s="1" t="s">
        <v>58</v>
      </c>
      <c r="K5777" s="2">
        <f>+I5777</f>
        <v>2</v>
      </c>
      <c r="L5777" s="1" t="s">
        <v>136</v>
      </c>
      <c r="M5777" s="1" t="s">
        <v>83</v>
      </c>
      <c r="O5777" s="1" t="s">
        <v>260</v>
      </c>
    </row>
    <row r="5778" spans="1:15" x14ac:dyDescent="0.25">
      <c r="A5778" s="1" t="s">
        <v>1905</v>
      </c>
      <c r="B5778" s="1" t="s">
        <v>1906</v>
      </c>
      <c r="C5778" s="1" t="s">
        <v>1899</v>
      </c>
      <c r="D5778" s="1" t="s">
        <v>1542</v>
      </c>
      <c r="E5778" s="1" t="s">
        <v>771</v>
      </c>
      <c r="F5778" s="1" t="s">
        <v>1446</v>
      </c>
      <c r="H5778" s="1" t="s">
        <v>773</v>
      </c>
      <c r="I5778">
        <v>5</v>
      </c>
      <c r="J5778" s="1" t="s">
        <v>58</v>
      </c>
      <c r="K5778" s="2">
        <f>+I5778</f>
        <v>5</v>
      </c>
      <c r="L5778" s="1" t="s">
        <v>82</v>
      </c>
      <c r="M5778" s="1" t="s">
        <v>83</v>
      </c>
      <c r="O5778" s="1" t="s">
        <v>289</v>
      </c>
    </row>
    <row r="5779" spans="1:15" x14ac:dyDescent="0.25">
      <c r="A5779" s="1" t="s">
        <v>1905</v>
      </c>
      <c r="B5779" s="1" t="s">
        <v>1906</v>
      </c>
      <c r="C5779" s="1" t="s">
        <v>1899</v>
      </c>
      <c r="D5779" s="1" t="s">
        <v>1542</v>
      </c>
      <c r="E5779" s="1" t="s">
        <v>771</v>
      </c>
      <c r="F5779" s="1" t="s">
        <v>1446</v>
      </c>
      <c r="H5779" s="1" t="s">
        <v>773</v>
      </c>
      <c r="I5779">
        <v>350</v>
      </c>
      <c r="J5779" s="1" t="s">
        <v>58</v>
      </c>
      <c r="K5779" s="2">
        <f>+I5779</f>
        <v>350</v>
      </c>
      <c r="L5779" s="1" t="s">
        <v>68</v>
      </c>
      <c r="M5779" s="1" t="s">
        <v>60</v>
      </c>
      <c r="N5779" s="1" t="s">
        <v>61</v>
      </c>
    </row>
    <row r="5780" spans="1:15" x14ac:dyDescent="0.25">
      <c r="A5780" s="1" t="s">
        <v>1903</v>
      </c>
      <c r="B5780" s="1" t="s">
        <v>1904</v>
      </c>
      <c r="C5780" s="1" t="s">
        <v>1899</v>
      </c>
      <c r="D5780" s="1" t="s">
        <v>1542</v>
      </c>
      <c r="E5780" s="1" t="s">
        <v>771</v>
      </c>
      <c r="F5780" s="1" t="s">
        <v>1446</v>
      </c>
      <c r="H5780" s="1" t="s">
        <v>773</v>
      </c>
      <c r="I5780">
        <v>0</v>
      </c>
      <c r="J5780" s="1" t="s">
        <v>58</v>
      </c>
      <c r="K5780" s="2">
        <f>+I5780</f>
        <v>0</v>
      </c>
      <c r="L5780" s="1" t="s">
        <v>82</v>
      </c>
      <c r="M5780" s="1" t="s">
        <v>83</v>
      </c>
      <c r="O5780" s="1" t="s">
        <v>264</v>
      </c>
    </row>
    <row r="5781" spans="1:15" x14ac:dyDescent="0.25">
      <c r="A5781" s="1" t="s">
        <v>1903</v>
      </c>
      <c r="B5781" s="1" t="s">
        <v>1904</v>
      </c>
      <c r="C5781" s="1" t="s">
        <v>1899</v>
      </c>
      <c r="D5781" s="1" t="s">
        <v>1542</v>
      </c>
      <c r="E5781" s="1" t="s">
        <v>771</v>
      </c>
      <c r="F5781" s="1" t="s">
        <v>1446</v>
      </c>
      <c r="H5781" s="1" t="s">
        <v>773</v>
      </c>
      <c r="I5781">
        <v>0</v>
      </c>
      <c r="J5781" s="1" t="s">
        <v>58</v>
      </c>
      <c r="K5781" s="2">
        <f>+I5781</f>
        <v>0</v>
      </c>
      <c r="L5781" s="1" t="s">
        <v>82</v>
      </c>
      <c r="M5781" s="1" t="s">
        <v>83</v>
      </c>
      <c r="O5781" s="1" t="s">
        <v>260</v>
      </c>
    </row>
    <row r="5782" spans="1:15" x14ac:dyDescent="0.25">
      <c r="A5782" s="1" t="s">
        <v>1903</v>
      </c>
      <c r="B5782" s="1" t="s">
        <v>1904</v>
      </c>
      <c r="C5782" s="1" t="s">
        <v>1899</v>
      </c>
      <c r="D5782" s="1" t="s">
        <v>1542</v>
      </c>
      <c r="E5782" s="1" t="s">
        <v>771</v>
      </c>
      <c r="F5782" s="1" t="s">
        <v>1446</v>
      </c>
      <c r="H5782" s="1" t="s">
        <v>773</v>
      </c>
      <c r="I5782">
        <v>40</v>
      </c>
      <c r="J5782" s="1" t="s">
        <v>58</v>
      </c>
      <c r="K5782" s="2">
        <f>+I5782</f>
        <v>40</v>
      </c>
      <c r="L5782" s="1" t="s">
        <v>68</v>
      </c>
      <c r="M5782" s="1" t="s">
        <v>60</v>
      </c>
      <c r="N5782" s="1" t="s">
        <v>61</v>
      </c>
    </row>
    <row r="5783" spans="1:15" x14ac:dyDescent="0.25">
      <c r="A5783" s="1" t="s">
        <v>1900</v>
      </c>
      <c r="B5783" s="1" t="s">
        <v>1901</v>
      </c>
      <c r="C5783" s="1" t="s">
        <v>1899</v>
      </c>
      <c r="D5783" s="1" t="s">
        <v>1542</v>
      </c>
      <c r="E5783" s="1" t="s">
        <v>771</v>
      </c>
      <c r="F5783" s="1" t="s">
        <v>1446</v>
      </c>
      <c r="H5783" s="1" t="s">
        <v>773</v>
      </c>
      <c r="I5783">
        <v>4</v>
      </c>
      <c r="J5783" s="1" t="s">
        <v>58</v>
      </c>
      <c r="K5783" s="2">
        <f>+I5783</f>
        <v>4</v>
      </c>
      <c r="L5783" s="1" t="s">
        <v>82</v>
      </c>
      <c r="M5783" s="1" t="s">
        <v>83</v>
      </c>
      <c r="O5783" s="1" t="s">
        <v>264</v>
      </c>
    </row>
    <row r="5784" spans="1:15" x14ac:dyDescent="0.25">
      <c r="A5784" s="1" t="s">
        <v>1900</v>
      </c>
      <c r="B5784" s="1" t="s">
        <v>1901</v>
      </c>
      <c r="C5784" s="1" t="s">
        <v>1899</v>
      </c>
      <c r="D5784" s="1" t="s">
        <v>1542</v>
      </c>
      <c r="E5784" s="1" t="s">
        <v>771</v>
      </c>
      <c r="F5784" s="1" t="s">
        <v>1446</v>
      </c>
      <c r="H5784" s="1" t="s">
        <v>773</v>
      </c>
      <c r="I5784">
        <v>1</v>
      </c>
      <c r="J5784" s="1" t="s">
        <v>58</v>
      </c>
      <c r="K5784" s="2">
        <f>+I5784</f>
        <v>1</v>
      </c>
      <c r="L5784" s="1" t="s">
        <v>82</v>
      </c>
      <c r="M5784" s="1" t="s">
        <v>83</v>
      </c>
      <c r="O5784" s="1" t="s">
        <v>260</v>
      </c>
    </row>
    <row r="5785" spans="1:15" x14ac:dyDescent="0.25">
      <c r="A5785" s="1" t="s">
        <v>1900</v>
      </c>
      <c r="B5785" s="1" t="s">
        <v>1901</v>
      </c>
      <c r="C5785" s="1" t="s">
        <v>1899</v>
      </c>
      <c r="D5785" s="1" t="s">
        <v>1542</v>
      </c>
      <c r="E5785" s="1" t="s">
        <v>771</v>
      </c>
      <c r="F5785" s="1" t="s">
        <v>1446</v>
      </c>
      <c r="H5785" s="1" t="s">
        <v>773</v>
      </c>
      <c r="I5785">
        <v>115</v>
      </c>
      <c r="J5785" s="1" t="s">
        <v>58</v>
      </c>
      <c r="K5785" s="2">
        <f>+I5785</f>
        <v>115</v>
      </c>
      <c r="L5785" s="1" t="s">
        <v>68</v>
      </c>
      <c r="M5785" s="1" t="s">
        <v>60</v>
      </c>
      <c r="N5785" s="1" t="s">
        <v>61</v>
      </c>
    </row>
    <row r="5786" spans="1:15" x14ac:dyDescent="0.25">
      <c r="A5786" s="1" t="s">
        <v>1897</v>
      </c>
      <c r="B5786" s="1" t="s">
        <v>1898</v>
      </c>
      <c r="C5786" s="1" t="s">
        <v>1899</v>
      </c>
      <c r="D5786" s="1" t="s">
        <v>1542</v>
      </c>
      <c r="E5786" s="1" t="s">
        <v>771</v>
      </c>
      <c r="F5786" s="1" t="s">
        <v>1446</v>
      </c>
      <c r="H5786" s="1" t="s">
        <v>773</v>
      </c>
      <c r="I5786">
        <v>0</v>
      </c>
      <c r="J5786" s="1" t="s">
        <v>58</v>
      </c>
      <c r="K5786" s="2">
        <f>+I5786</f>
        <v>0</v>
      </c>
      <c r="L5786" s="1" t="s">
        <v>82</v>
      </c>
      <c r="M5786" s="1" t="s">
        <v>83</v>
      </c>
      <c r="O5786" s="1" t="s">
        <v>264</v>
      </c>
    </row>
    <row r="5787" spans="1:15" x14ac:dyDescent="0.25">
      <c r="A5787" s="1" t="s">
        <v>1897</v>
      </c>
      <c r="B5787" s="1" t="s">
        <v>1898</v>
      </c>
      <c r="C5787" s="1" t="s">
        <v>1899</v>
      </c>
      <c r="D5787" s="1" t="s">
        <v>1542</v>
      </c>
      <c r="E5787" s="1" t="s">
        <v>771</v>
      </c>
      <c r="F5787" s="1" t="s">
        <v>1446</v>
      </c>
      <c r="H5787" s="1" t="s">
        <v>773</v>
      </c>
      <c r="I5787">
        <v>350</v>
      </c>
      <c r="J5787" s="1" t="s">
        <v>58</v>
      </c>
      <c r="K5787" s="2">
        <f>+I5787</f>
        <v>350</v>
      </c>
      <c r="L5787" s="1" t="s">
        <v>68</v>
      </c>
      <c r="M5787" s="1" t="s">
        <v>60</v>
      </c>
      <c r="N5787" s="1" t="s">
        <v>61</v>
      </c>
    </row>
    <row r="5788" spans="1:15" x14ac:dyDescent="0.25">
      <c r="A5788" s="1" t="s">
        <v>1894</v>
      </c>
      <c r="B5788" s="1" t="s">
        <v>1895</v>
      </c>
      <c r="C5788" s="1" t="s">
        <v>1890</v>
      </c>
      <c r="D5788" s="1" t="s">
        <v>1068</v>
      </c>
      <c r="E5788" s="1" t="s">
        <v>771</v>
      </c>
      <c r="F5788" s="1" t="s">
        <v>1668</v>
      </c>
      <c r="H5788" s="1" t="s">
        <v>773</v>
      </c>
      <c r="I5788">
        <v>1</v>
      </c>
      <c r="J5788" s="1" t="s">
        <v>58</v>
      </c>
      <c r="K5788" s="2">
        <f>+I5788</f>
        <v>1</v>
      </c>
      <c r="L5788" s="1" t="s">
        <v>82</v>
      </c>
      <c r="M5788" s="1" t="s">
        <v>83</v>
      </c>
      <c r="O5788" s="1" t="s">
        <v>264</v>
      </c>
    </row>
    <row r="5789" spans="1:15" x14ac:dyDescent="0.25">
      <c r="A5789" s="1" t="s">
        <v>1894</v>
      </c>
      <c r="B5789" s="1" t="s">
        <v>1895</v>
      </c>
      <c r="C5789" s="1" t="s">
        <v>1890</v>
      </c>
      <c r="D5789" s="1" t="s">
        <v>1068</v>
      </c>
      <c r="E5789" s="1" t="s">
        <v>771</v>
      </c>
      <c r="F5789" s="1" t="s">
        <v>1668</v>
      </c>
      <c r="H5789" s="1" t="s">
        <v>773</v>
      </c>
      <c r="I5789">
        <v>1</v>
      </c>
      <c r="J5789" s="1" t="s">
        <v>58</v>
      </c>
      <c r="K5789" s="2">
        <f>+I5789</f>
        <v>1</v>
      </c>
      <c r="L5789" s="1" t="s">
        <v>82</v>
      </c>
      <c r="M5789" s="1" t="s">
        <v>83</v>
      </c>
      <c r="O5789" s="1" t="s">
        <v>260</v>
      </c>
    </row>
    <row r="5790" spans="1:15" x14ac:dyDescent="0.25">
      <c r="A5790" s="1" t="s">
        <v>1894</v>
      </c>
      <c r="B5790" s="1" t="s">
        <v>1895</v>
      </c>
      <c r="C5790" s="1" t="s">
        <v>1890</v>
      </c>
      <c r="D5790" s="1" t="s">
        <v>1068</v>
      </c>
      <c r="E5790" s="1" t="s">
        <v>771</v>
      </c>
      <c r="F5790" s="1" t="s">
        <v>1668</v>
      </c>
      <c r="H5790" s="1" t="s">
        <v>773</v>
      </c>
      <c r="I5790">
        <v>70</v>
      </c>
      <c r="J5790" s="1" t="s">
        <v>58</v>
      </c>
      <c r="K5790" s="2">
        <f>+I5790</f>
        <v>70</v>
      </c>
      <c r="L5790" s="1" t="s">
        <v>68</v>
      </c>
      <c r="M5790" s="1" t="s">
        <v>60</v>
      </c>
      <c r="N5790" s="1" t="s">
        <v>61</v>
      </c>
    </row>
    <row r="5791" spans="1:15" x14ac:dyDescent="0.25">
      <c r="A5791" s="1" t="s">
        <v>1891</v>
      </c>
      <c r="B5791" s="1" t="s">
        <v>1892</v>
      </c>
      <c r="C5791" s="1" t="s">
        <v>1890</v>
      </c>
      <c r="D5791" s="1" t="s">
        <v>1291</v>
      </c>
      <c r="E5791" s="1" t="s">
        <v>771</v>
      </c>
      <c r="F5791" s="1" t="s">
        <v>1668</v>
      </c>
      <c r="H5791" s="1" t="s">
        <v>773</v>
      </c>
      <c r="I5791">
        <v>1</v>
      </c>
      <c r="J5791" s="1" t="s">
        <v>58</v>
      </c>
      <c r="K5791" s="2">
        <f>+I5791</f>
        <v>1</v>
      </c>
      <c r="L5791" s="1" t="s">
        <v>82</v>
      </c>
      <c r="M5791" s="1" t="s">
        <v>83</v>
      </c>
      <c r="O5791" s="1" t="s">
        <v>264</v>
      </c>
    </row>
    <row r="5792" spans="1:15" x14ac:dyDescent="0.25">
      <c r="A5792" s="1" t="s">
        <v>1891</v>
      </c>
      <c r="B5792" s="1" t="s">
        <v>1892</v>
      </c>
      <c r="C5792" s="1" t="s">
        <v>1890</v>
      </c>
      <c r="D5792" s="1" t="s">
        <v>1291</v>
      </c>
      <c r="E5792" s="1" t="s">
        <v>771</v>
      </c>
      <c r="F5792" s="1" t="s">
        <v>1668</v>
      </c>
      <c r="H5792" s="1" t="s">
        <v>773</v>
      </c>
      <c r="I5792">
        <v>1</v>
      </c>
      <c r="J5792" s="1" t="s">
        <v>58</v>
      </c>
      <c r="K5792" s="2">
        <f>+I5792</f>
        <v>1</v>
      </c>
      <c r="L5792" s="1" t="s">
        <v>82</v>
      </c>
      <c r="M5792" s="1" t="s">
        <v>83</v>
      </c>
      <c r="O5792" s="1" t="s">
        <v>260</v>
      </c>
    </row>
    <row r="5793" spans="1:15" x14ac:dyDescent="0.25">
      <c r="A5793" s="1" t="s">
        <v>1891</v>
      </c>
      <c r="B5793" s="1" t="s">
        <v>1892</v>
      </c>
      <c r="C5793" s="1" t="s">
        <v>1890</v>
      </c>
      <c r="D5793" s="1" t="s">
        <v>1291</v>
      </c>
      <c r="E5793" s="1" t="s">
        <v>771</v>
      </c>
      <c r="F5793" s="1" t="s">
        <v>1668</v>
      </c>
      <c r="H5793" s="1" t="s">
        <v>773</v>
      </c>
      <c r="I5793">
        <v>103</v>
      </c>
      <c r="J5793" s="1" t="s">
        <v>58</v>
      </c>
      <c r="K5793" s="2">
        <f>+I5793</f>
        <v>103</v>
      </c>
      <c r="L5793" s="1" t="s">
        <v>68</v>
      </c>
      <c r="M5793" s="1" t="s">
        <v>60</v>
      </c>
      <c r="N5793" s="1" t="s">
        <v>61</v>
      </c>
    </row>
    <row r="5794" spans="1:15" x14ac:dyDescent="0.25">
      <c r="A5794" s="1" t="s">
        <v>1888</v>
      </c>
      <c r="B5794" s="1" t="s">
        <v>1889</v>
      </c>
      <c r="C5794" s="1" t="s">
        <v>1890</v>
      </c>
      <c r="D5794" s="1" t="s">
        <v>1291</v>
      </c>
      <c r="E5794" s="1" t="s">
        <v>771</v>
      </c>
      <c r="F5794" s="1" t="s">
        <v>1668</v>
      </c>
      <c r="H5794" s="1" t="s">
        <v>773</v>
      </c>
      <c r="I5794">
        <v>1</v>
      </c>
      <c r="J5794" s="1" t="s">
        <v>58</v>
      </c>
      <c r="K5794" s="2">
        <f>+I5794</f>
        <v>1</v>
      </c>
      <c r="L5794" s="1" t="s">
        <v>82</v>
      </c>
      <c r="M5794" s="1" t="s">
        <v>83</v>
      </c>
      <c r="O5794" s="1" t="s">
        <v>264</v>
      </c>
    </row>
    <row r="5795" spans="1:15" x14ac:dyDescent="0.25">
      <c r="A5795" s="1" t="s">
        <v>1888</v>
      </c>
      <c r="B5795" s="1" t="s">
        <v>1889</v>
      </c>
      <c r="C5795" s="1" t="s">
        <v>1890</v>
      </c>
      <c r="D5795" s="1" t="s">
        <v>1291</v>
      </c>
      <c r="E5795" s="1" t="s">
        <v>771</v>
      </c>
      <c r="F5795" s="1" t="s">
        <v>1668</v>
      </c>
      <c r="H5795" s="1" t="s">
        <v>773</v>
      </c>
      <c r="I5795">
        <v>1</v>
      </c>
      <c r="J5795" s="1" t="s">
        <v>58</v>
      </c>
      <c r="K5795" s="2">
        <f>+I5795</f>
        <v>1</v>
      </c>
      <c r="L5795" s="1" t="s">
        <v>82</v>
      </c>
      <c r="M5795" s="1" t="s">
        <v>83</v>
      </c>
      <c r="O5795" s="1" t="s">
        <v>260</v>
      </c>
    </row>
    <row r="5796" spans="1:15" x14ac:dyDescent="0.25">
      <c r="A5796" s="1" t="s">
        <v>1888</v>
      </c>
      <c r="B5796" s="1" t="s">
        <v>1889</v>
      </c>
      <c r="C5796" s="1" t="s">
        <v>1890</v>
      </c>
      <c r="D5796" s="1" t="s">
        <v>1291</v>
      </c>
      <c r="E5796" s="1" t="s">
        <v>771</v>
      </c>
      <c r="F5796" s="1" t="s">
        <v>1668</v>
      </c>
      <c r="H5796" s="1" t="s">
        <v>773</v>
      </c>
      <c r="I5796">
        <v>0</v>
      </c>
      <c r="J5796" s="1" t="s">
        <v>58</v>
      </c>
      <c r="K5796" s="2">
        <f>+I5796</f>
        <v>0</v>
      </c>
      <c r="L5796" s="1" t="s">
        <v>125</v>
      </c>
      <c r="M5796" s="1" t="s">
        <v>909</v>
      </c>
    </row>
    <row r="5797" spans="1:15" x14ac:dyDescent="0.25">
      <c r="A5797" s="1" t="s">
        <v>1888</v>
      </c>
      <c r="B5797" s="1" t="s">
        <v>1889</v>
      </c>
      <c r="C5797" s="1" t="s">
        <v>1890</v>
      </c>
      <c r="D5797" s="1" t="s">
        <v>1291</v>
      </c>
      <c r="E5797" s="1" t="s">
        <v>771</v>
      </c>
      <c r="F5797" s="1" t="s">
        <v>1668</v>
      </c>
      <c r="H5797" s="1" t="s">
        <v>773</v>
      </c>
      <c r="I5797">
        <v>38</v>
      </c>
      <c r="J5797" s="1" t="s">
        <v>58</v>
      </c>
      <c r="K5797" s="2">
        <f>+I5797</f>
        <v>38</v>
      </c>
      <c r="L5797" s="1" t="s">
        <v>68</v>
      </c>
      <c r="M5797" s="1" t="s">
        <v>60</v>
      </c>
      <c r="N5797" s="1" t="s">
        <v>61</v>
      </c>
    </row>
    <row r="5798" spans="1:15" x14ac:dyDescent="0.25">
      <c r="A5798" s="1" t="s">
        <v>1885</v>
      </c>
      <c r="B5798" s="1" t="s">
        <v>1886</v>
      </c>
      <c r="C5798" s="1" t="s">
        <v>1884</v>
      </c>
      <c r="D5798" s="1" t="s">
        <v>891</v>
      </c>
      <c r="E5798" s="1" t="s">
        <v>771</v>
      </c>
      <c r="F5798" s="1" t="s">
        <v>1668</v>
      </c>
      <c r="H5798" s="1" t="s">
        <v>773</v>
      </c>
      <c r="K5798"/>
    </row>
    <row r="5799" spans="1:15" x14ac:dyDescent="0.25">
      <c r="A5799" s="1" t="s">
        <v>1882</v>
      </c>
      <c r="B5799" s="1" t="s">
        <v>1883</v>
      </c>
      <c r="C5799" s="1" t="s">
        <v>1884</v>
      </c>
      <c r="D5799" s="1" t="s">
        <v>1068</v>
      </c>
      <c r="E5799" s="1" t="s">
        <v>771</v>
      </c>
      <c r="F5799" s="1" t="s">
        <v>772</v>
      </c>
      <c r="H5799" s="1" t="s">
        <v>773</v>
      </c>
      <c r="I5799">
        <v>2</v>
      </c>
      <c r="J5799" s="1" t="s">
        <v>58</v>
      </c>
      <c r="K5799" s="2">
        <f>+I5799</f>
        <v>2</v>
      </c>
      <c r="L5799" s="1" t="s">
        <v>82</v>
      </c>
      <c r="M5799" s="1" t="s">
        <v>83</v>
      </c>
      <c r="O5799" s="1" t="s">
        <v>264</v>
      </c>
    </row>
    <row r="5800" spans="1:15" x14ac:dyDescent="0.25">
      <c r="A5800" s="1" t="s">
        <v>1882</v>
      </c>
      <c r="B5800" s="1" t="s">
        <v>1883</v>
      </c>
      <c r="C5800" s="1" t="s">
        <v>1884</v>
      </c>
      <c r="D5800" s="1" t="s">
        <v>1068</v>
      </c>
      <c r="E5800" s="1" t="s">
        <v>771</v>
      </c>
      <c r="F5800" s="1" t="s">
        <v>772</v>
      </c>
      <c r="H5800" s="1" t="s">
        <v>773</v>
      </c>
      <c r="I5800">
        <v>1</v>
      </c>
      <c r="J5800" s="1" t="s">
        <v>58</v>
      </c>
      <c r="K5800" s="2">
        <f>+I5800</f>
        <v>1</v>
      </c>
      <c r="L5800" s="1" t="s">
        <v>82</v>
      </c>
      <c r="M5800" s="1" t="s">
        <v>83</v>
      </c>
      <c r="O5800" s="1" t="s">
        <v>260</v>
      </c>
    </row>
    <row r="5801" spans="1:15" x14ac:dyDescent="0.25">
      <c r="A5801" s="1" t="s">
        <v>1882</v>
      </c>
      <c r="B5801" s="1" t="s">
        <v>1883</v>
      </c>
      <c r="C5801" s="1" t="s">
        <v>1884</v>
      </c>
      <c r="D5801" s="1" t="s">
        <v>1068</v>
      </c>
      <c r="E5801" s="1" t="s">
        <v>771</v>
      </c>
      <c r="F5801" s="1" t="s">
        <v>772</v>
      </c>
      <c r="H5801" s="1" t="s">
        <v>773</v>
      </c>
      <c r="I5801">
        <v>100</v>
      </c>
      <c r="J5801" s="1" t="s">
        <v>58</v>
      </c>
      <c r="K5801" s="2">
        <f>+I5801</f>
        <v>100</v>
      </c>
      <c r="L5801" s="1" t="s">
        <v>68</v>
      </c>
      <c r="M5801" s="1" t="s">
        <v>60</v>
      </c>
      <c r="N5801" s="1" t="s">
        <v>61</v>
      </c>
    </row>
    <row r="5802" spans="1:15" x14ac:dyDescent="0.25">
      <c r="A5802" s="1" t="s">
        <v>1882</v>
      </c>
      <c r="B5802" s="1" t="s">
        <v>1883</v>
      </c>
      <c r="C5802" s="1" t="s">
        <v>1884</v>
      </c>
      <c r="D5802" s="1" t="s">
        <v>1068</v>
      </c>
      <c r="E5802" s="1" t="s">
        <v>771</v>
      </c>
      <c r="F5802" s="1" t="s">
        <v>772</v>
      </c>
      <c r="H5802" s="1" t="s">
        <v>773</v>
      </c>
      <c r="I5802">
        <v>0</v>
      </c>
      <c r="J5802" s="1" t="s">
        <v>58</v>
      </c>
      <c r="K5802" s="2">
        <f>+I5802</f>
        <v>0</v>
      </c>
      <c r="L5802" s="1" t="s">
        <v>719</v>
      </c>
      <c r="M5802" s="1" t="s">
        <v>4277</v>
      </c>
    </row>
    <row r="5803" spans="1:15" x14ac:dyDescent="0.25">
      <c r="A5803" s="1" t="s">
        <v>1879</v>
      </c>
      <c r="B5803" s="1" t="s">
        <v>1880</v>
      </c>
      <c r="C5803" s="1" t="s">
        <v>1870</v>
      </c>
      <c r="D5803" s="1" t="s">
        <v>837</v>
      </c>
      <c r="E5803" s="1" t="s">
        <v>771</v>
      </c>
      <c r="F5803" s="1" t="s">
        <v>1668</v>
      </c>
      <c r="H5803" s="1" t="s">
        <v>773</v>
      </c>
      <c r="I5803">
        <v>1</v>
      </c>
      <c r="J5803" s="1" t="s">
        <v>58</v>
      </c>
      <c r="K5803" s="2">
        <f>+I5803</f>
        <v>1</v>
      </c>
      <c r="L5803" s="1" t="s">
        <v>82</v>
      </c>
      <c r="M5803" s="1" t="s">
        <v>83</v>
      </c>
      <c r="O5803" s="1" t="s">
        <v>264</v>
      </c>
    </row>
    <row r="5804" spans="1:15" x14ac:dyDescent="0.25">
      <c r="A5804" s="1" t="s">
        <v>1879</v>
      </c>
      <c r="B5804" s="1" t="s">
        <v>1880</v>
      </c>
      <c r="C5804" s="1" t="s">
        <v>1870</v>
      </c>
      <c r="D5804" s="1" t="s">
        <v>837</v>
      </c>
      <c r="E5804" s="1" t="s">
        <v>771</v>
      </c>
      <c r="F5804" s="1" t="s">
        <v>1668</v>
      </c>
      <c r="H5804" s="1" t="s">
        <v>773</v>
      </c>
      <c r="I5804">
        <v>1</v>
      </c>
      <c r="J5804" s="1" t="s">
        <v>58</v>
      </c>
      <c r="K5804" s="2">
        <f>+I5804</f>
        <v>1</v>
      </c>
      <c r="L5804" s="1" t="s">
        <v>82</v>
      </c>
      <c r="M5804" s="1" t="s">
        <v>83</v>
      </c>
      <c r="O5804" s="1" t="s">
        <v>260</v>
      </c>
    </row>
    <row r="5805" spans="1:15" x14ac:dyDescent="0.25">
      <c r="A5805" s="1" t="s">
        <v>1879</v>
      </c>
      <c r="B5805" s="1" t="s">
        <v>1880</v>
      </c>
      <c r="C5805" s="1" t="s">
        <v>1870</v>
      </c>
      <c r="D5805" s="1" t="s">
        <v>837</v>
      </c>
      <c r="E5805" s="1" t="s">
        <v>771</v>
      </c>
      <c r="F5805" s="1" t="s">
        <v>1668</v>
      </c>
      <c r="H5805" s="1" t="s">
        <v>773</v>
      </c>
      <c r="I5805">
        <v>78</v>
      </c>
      <c r="J5805" s="1" t="s">
        <v>58</v>
      </c>
      <c r="K5805" s="2">
        <f>+I5805</f>
        <v>78</v>
      </c>
      <c r="L5805" s="1" t="s">
        <v>68</v>
      </c>
      <c r="M5805" s="1" t="s">
        <v>60</v>
      </c>
      <c r="N5805" s="1" t="s">
        <v>61</v>
      </c>
    </row>
    <row r="5806" spans="1:15" x14ac:dyDescent="0.25">
      <c r="A5806" s="1" t="s">
        <v>1877</v>
      </c>
      <c r="B5806" s="1" t="s">
        <v>1878</v>
      </c>
      <c r="C5806" s="1" t="s">
        <v>1870</v>
      </c>
      <c r="D5806" s="1" t="s">
        <v>1291</v>
      </c>
      <c r="E5806" s="1" t="s">
        <v>771</v>
      </c>
      <c r="F5806" s="1" t="s">
        <v>1668</v>
      </c>
      <c r="H5806" s="1" t="s">
        <v>773</v>
      </c>
      <c r="I5806">
        <v>1</v>
      </c>
      <c r="J5806" s="1" t="s">
        <v>58</v>
      </c>
      <c r="K5806" s="2">
        <f>+I5806</f>
        <v>1</v>
      </c>
      <c r="L5806" s="1" t="s">
        <v>82</v>
      </c>
      <c r="M5806" s="1" t="s">
        <v>83</v>
      </c>
      <c r="O5806" s="1" t="s">
        <v>264</v>
      </c>
    </row>
    <row r="5807" spans="1:15" x14ac:dyDescent="0.25">
      <c r="A5807" s="1" t="s">
        <v>1877</v>
      </c>
      <c r="B5807" s="1" t="s">
        <v>1878</v>
      </c>
      <c r="C5807" s="1" t="s">
        <v>1870</v>
      </c>
      <c r="D5807" s="1" t="s">
        <v>1291</v>
      </c>
      <c r="E5807" s="1" t="s">
        <v>771</v>
      </c>
      <c r="F5807" s="1" t="s">
        <v>1668</v>
      </c>
      <c r="H5807" s="1" t="s">
        <v>773</v>
      </c>
      <c r="I5807">
        <v>1</v>
      </c>
      <c r="J5807" s="1" t="s">
        <v>58</v>
      </c>
      <c r="K5807" s="2">
        <f>+I5807</f>
        <v>1</v>
      </c>
      <c r="L5807" s="1" t="s">
        <v>82</v>
      </c>
      <c r="M5807" s="1" t="s">
        <v>83</v>
      </c>
      <c r="O5807" s="1" t="s">
        <v>260</v>
      </c>
    </row>
    <row r="5808" spans="1:15" x14ac:dyDescent="0.25">
      <c r="A5808" s="1" t="s">
        <v>1877</v>
      </c>
      <c r="B5808" s="1" t="s">
        <v>1878</v>
      </c>
      <c r="C5808" s="1" t="s">
        <v>1870</v>
      </c>
      <c r="D5808" s="1" t="s">
        <v>1291</v>
      </c>
      <c r="E5808" s="1" t="s">
        <v>771</v>
      </c>
      <c r="F5808" s="1" t="s">
        <v>1668</v>
      </c>
      <c r="H5808" s="1" t="s">
        <v>773</v>
      </c>
      <c r="I5808">
        <v>50</v>
      </c>
      <c r="J5808" s="1" t="s">
        <v>58</v>
      </c>
      <c r="K5808" s="2">
        <f>+I5808</f>
        <v>50</v>
      </c>
      <c r="L5808" s="1" t="s">
        <v>68</v>
      </c>
      <c r="M5808" s="1" t="s">
        <v>60</v>
      </c>
      <c r="N5808" s="1" t="s">
        <v>61</v>
      </c>
    </row>
    <row r="5809" spans="1:15" x14ac:dyDescent="0.25">
      <c r="A5809" s="1" t="s">
        <v>1875</v>
      </c>
      <c r="B5809" s="1" t="s">
        <v>1876</v>
      </c>
      <c r="C5809" s="1" t="s">
        <v>1870</v>
      </c>
      <c r="D5809" s="1" t="s">
        <v>1291</v>
      </c>
      <c r="E5809" s="1" t="s">
        <v>771</v>
      </c>
      <c r="F5809" s="1" t="s">
        <v>1668</v>
      </c>
      <c r="H5809" s="1" t="s">
        <v>773</v>
      </c>
      <c r="I5809">
        <v>1</v>
      </c>
      <c r="J5809" s="1" t="s">
        <v>58</v>
      </c>
      <c r="K5809" s="2">
        <f>+I5809</f>
        <v>1</v>
      </c>
      <c r="L5809" s="1" t="s">
        <v>82</v>
      </c>
      <c r="M5809" s="1" t="s">
        <v>83</v>
      </c>
      <c r="O5809" s="1" t="s">
        <v>264</v>
      </c>
    </row>
    <row r="5810" spans="1:15" x14ac:dyDescent="0.25">
      <c r="A5810" s="1" t="s">
        <v>1875</v>
      </c>
      <c r="B5810" s="1" t="s">
        <v>1876</v>
      </c>
      <c r="C5810" s="1" t="s">
        <v>1870</v>
      </c>
      <c r="D5810" s="1" t="s">
        <v>1291</v>
      </c>
      <c r="E5810" s="1" t="s">
        <v>771</v>
      </c>
      <c r="F5810" s="1" t="s">
        <v>1668</v>
      </c>
      <c r="H5810" s="1" t="s">
        <v>773</v>
      </c>
      <c r="I5810">
        <v>1</v>
      </c>
      <c r="J5810" s="1" t="s">
        <v>58</v>
      </c>
      <c r="K5810" s="2">
        <f>+I5810</f>
        <v>1</v>
      </c>
      <c r="L5810" s="1" t="s">
        <v>82</v>
      </c>
      <c r="M5810" s="1" t="s">
        <v>83</v>
      </c>
      <c r="O5810" s="1" t="s">
        <v>260</v>
      </c>
    </row>
    <row r="5811" spans="1:15" x14ac:dyDescent="0.25">
      <c r="A5811" s="1" t="s">
        <v>1875</v>
      </c>
      <c r="B5811" s="1" t="s">
        <v>1876</v>
      </c>
      <c r="C5811" s="1" t="s">
        <v>1870</v>
      </c>
      <c r="D5811" s="1" t="s">
        <v>1291</v>
      </c>
      <c r="E5811" s="1" t="s">
        <v>771</v>
      </c>
      <c r="F5811" s="1" t="s">
        <v>1668</v>
      </c>
      <c r="H5811" s="1" t="s">
        <v>773</v>
      </c>
      <c r="I5811">
        <v>55</v>
      </c>
      <c r="J5811" s="1" t="s">
        <v>58</v>
      </c>
      <c r="K5811" s="2">
        <f>+I5811</f>
        <v>55</v>
      </c>
      <c r="L5811" s="1" t="s">
        <v>68</v>
      </c>
      <c r="M5811" s="1" t="s">
        <v>60</v>
      </c>
      <c r="N5811" s="1" t="s">
        <v>61</v>
      </c>
    </row>
    <row r="5812" spans="1:15" x14ac:dyDescent="0.25">
      <c r="A5812" s="1" t="s">
        <v>1873</v>
      </c>
      <c r="B5812" s="1" t="s">
        <v>1874</v>
      </c>
      <c r="C5812" s="1" t="s">
        <v>1870</v>
      </c>
      <c r="D5812" s="1" t="s">
        <v>1417</v>
      </c>
      <c r="E5812" s="1" t="s">
        <v>771</v>
      </c>
      <c r="F5812" s="1" t="s">
        <v>1862</v>
      </c>
      <c r="H5812" s="1" t="s">
        <v>773</v>
      </c>
      <c r="K5812"/>
    </row>
    <row r="5813" spans="1:15" x14ac:dyDescent="0.25">
      <c r="A5813" s="1" t="s">
        <v>1871</v>
      </c>
      <c r="B5813" s="1" t="s">
        <v>1872</v>
      </c>
      <c r="C5813" s="1" t="s">
        <v>1870</v>
      </c>
      <c r="D5813" s="1" t="s">
        <v>1417</v>
      </c>
      <c r="E5813" s="1" t="s">
        <v>771</v>
      </c>
      <c r="F5813" s="1" t="s">
        <v>772</v>
      </c>
      <c r="H5813" s="1" t="s">
        <v>773</v>
      </c>
      <c r="K5813"/>
    </row>
    <row r="5814" spans="1:15" x14ac:dyDescent="0.25">
      <c r="A5814" s="1" t="s">
        <v>1868</v>
      </c>
      <c r="B5814" s="1" t="s">
        <v>1869</v>
      </c>
      <c r="C5814" s="1" t="s">
        <v>1870</v>
      </c>
      <c r="D5814" s="1" t="s">
        <v>1068</v>
      </c>
      <c r="E5814" s="1" t="s">
        <v>771</v>
      </c>
      <c r="F5814" s="1" t="s">
        <v>772</v>
      </c>
      <c r="H5814" s="1" t="s">
        <v>773</v>
      </c>
      <c r="I5814">
        <v>1</v>
      </c>
      <c r="J5814" s="1" t="s">
        <v>58</v>
      </c>
      <c r="K5814" s="2">
        <f>+I5814</f>
        <v>1</v>
      </c>
      <c r="L5814" s="1" t="s">
        <v>82</v>
      </c>
      <c r="M5814" s="1" t="s">
        <v>83</v>
      </c>
      <c r="O5814" s="1" t="s">
        <v>264</v>
      </c>
    </row>
    <row r="5815" spans="1:15" x14ac:dyDescent="0.25">
      <c r="A5815" s="1" t="s">
        <v>1868</v>
      </c>
      <c r="B5815" s="1" t="s">
        <v>1869</v>
      </c>
      <c r="C5815" s="1" t="s">
        <v>1870</v>
      </c>
      <c r="D5815" s="1" t="s">
        <v>1068</v>
      </c>
      <c r="E5815" s="1" t="s">
        <v>771</v>
      </c>
      <c r="F5815" s="1" t="s">
        <v>772</v>
      </c>
      <c r="H5815" s="1" t="s">
        <v>773</v>
      </c>
      <c r="I5815">
        <v>1</v>
      </c>
      <c r="J5815" s="1" t="s">
        <v>58</v>
      </c>
      <c r="K5815" s="2">
        <f>+I5815</f>
        <v>1</v>
      </c>
      <c r="L5815" s="1" t="s">
        <v>82</v>
      </c>
      <c r="M5815" s="1" t="s">
        <v>83</v>
      </c>
      <c r="O5815" s="1" t="s">
        <v>260</v>
      </c>
    </row>
    <row r="5816" spans="1:15" x14ac:dyDescent="0.25">
      <c r="A5816" s="1" t="s">
        <v>1868</v>
      </c>
      <c r="B5816" s="1" t="s">
        <v>1869</v>
      </c>
      <c r="C5816" s="1" t="s">
        <v>1870</v>
      </c>
      <c r="D5816" s="1" t="s">
        <v>1068</v>
      </c>
      <c r="E5816" s="1" t="s">
        <v>771</v>
      </c>
      <c r="F5816" s="1" t="s">
        <v>772</v>
      </c>
      <c r="H5816" s="1" t="s">
        <v>773</v>
      </c>
      <c r="I5816">
        <v>435</v>
      </c>
      <c r="J5816" s="1" t="s">
        <v>58</v>
      </c>
      <c r="K5816" s="2">
        <f>+I5816</f>
        <v>435</v>
      </c>
      <c r="L5816" s="1" t="s">
        <v>68</v>
      </c>
      <c r="M5816" s="1" t="s">
        <v>60</v>
      </c>
      <c r="N5816" s="1" t="s">
        <v>61</v>
      </c>
    </row>
    <row r="5817" spans="1:15" x14ac:dyDescent="0.25">
      <c r="A5817" s="1" t="s">
        <v>1866</v>
      </c>
      <c r="B5817" s="1" t="s">
        <v>1867</v>
      </c>
      <c r="C5817" s="1" t="s">
        <v>1853</v>
      </c>
      <c r="D5817" s="1" t="s">
        <v>1068</v>
      </c>
      <c r="E5817" s="1" t="s">
        <v>771</v>
      </c>
      <c r="F5817" s="1" t="s">
        <v>772</v>
      </c>
      <c r="H5817" s="1" t="s">
        <v>773</v>
      </c>
      <c r="I5817">
        <v>4</v>
      </c>
      <c r="J5817" s="1" t="s">
        <v>58</v>
      </c>
      <c r="K5817" s="2">
        <f>+I5817</f>
        <v>4</v>
      </c>
      <c r="L5817" s="1" t="s">
        <v>82</v>
      </c>
      <c r="M5817" s="1" t="s">
        <v>83</v>
      </c>
      <c r="O5817" s="1" t="s">
        <v>264</v>
      </c>
    </row>
    <row r="5818" spans="1:15" x14ac:dyDescent="0.25">
      <c r="A5818" s="1" t="s">
        <v>1866</v>
      </c>
      <c r="B5818" s="1" t="s">
        <v>1867</v>
      </c>
      <c r="C5818" s="1" t="s">
        <v>1853</v>
      </c>
      <c r="D5818" s="1" t="s">
        <v>1068</v>
      </c>
      <c r="E5818" s="1" t="s">
        <v>771</v>
      </c>
      <c r="F5818" s="1" t="s">
        <v>772</v>
      </c>
      <c r="H5818" s="1" t="s">
        <v>773</v>
      </c>
      <c r="I5818">
        <v>1</v>
      </c>
      <c r="J5818" s="1" t="s">
        <v>58</v>
      </c>
      <c r="K5818" s="2">
        <f>+I5818</f>
        <v>1</v>
      </c>
      <c r="L5818" s="1" t="s">
        <v>82</v>
      </c>
      <c r="M5818" s="1" t="s">
        <v>83</v>
      </c>
      <c r="O5818" s="1" t="s">
        <v>260</v>
      </c>
    </row>
    <row r="5819" spans="1:15" x14ac:dyDescent="0.25">
      <c r="A5819" s="1" t="s">
        <v>1866</v>
      </c>
      <c r="B5819" s="1" t="s">
        <v>1867</v>
      </c>
      <c r="C5819" s="1" t="s">
        <v>1853</v>
      </c>
      <c r="D5819" s="1" t="s">
        <v>1068</v>
      </c>
      <c r="E5819" s="1" t="s">
        <v>771</v>
      </c>
      <c r="F5819" s="1" t="s">
        <v>772</v>
      </c>
      <c r="H5819" s="1" t="s">
        <v>773</v>
      </c>
      <c r="I5819">
        <v>0</v>
      </c>
      <c r="J5819" s="1" t="s">
        <v>58</v>
      </c>
      <c r="K5819" s="2">
        <f>+I5819</f>
        <v>0</v>
      </c>
      <c r="L5819" s="1" t="s">
        <v>68</v>
      </c>
      <c r="M5819" s="1" t="s">
        <v>60</v>
      </c>
      <c r="N5819" s="1" t="s">
        <v>61</v>
      </c>
    </row>
    <row r="5820" spans="1:15" x14ac:dyDescent="0.25">
      <c r="A5820" s="1" t="s">
        <v>1864</v>
      </c>
      <c r="B5820" s="1" t="s">
        <v>1865</v>
      </c>
      <c r="C5820" s="1" t="s">
        <v>1853</v>
      </c>
      <c r="D5820" s="1" t="s">
        <v>1417</v>
      </c>
      <c r="E5820" s="1" t="s">
        <v>771</v>
      </c>
      <c r="F5820" s="1" t="s">
        <v>772</v>
      </c>
      <c r="H5820" s="1" t="s">
        <v>773</v>
      </c>
      <c r="I5820">
        <v>2</v>
      </c>
      <c r="J5820" s="1" t="s">
        <v>58</v>
      </c>
      <c r="K5820" s="2">
        <f>+I5820</f>
        <v>2</v>
      </c>
      <c r="L5820" s="1" t="s">
        <v>82</v>
      </c>
      <c r="M5820" s="1" t="s">
        <v>83</v>
      </c>
      <c r="O5820" s="1" t="s">
        <v>264</v>
      </c>
    </row>
    <row r="5821" spans="1:15" x14ac:dyDescent="0.25">
      <c r="A5821" s="1" t="s">
        <v>1864</v>
      </c>
      <c r="B5821" s="1" t="s">
        <v>1865</v>
      </c>
      <c r="C5821" s="1" t="s">
        <v>1853</v>
      </c>
      <c r="D5821" s="1" t="s">
        <v>1417</v>
      </c>
      <c r="E5821" s="1" t="s">
        <v>771</v>
      </c>
      <c r="F5821" s="1" t="s">
        <v>772</v>
      </c>
      <c r="H5821" s="1" t="s">
        <v>773</v>
      </c>
      <c r="I5821">
        <v>120</v>
      </c>
      <c r="J5821" s="1" t="s">
        <v>58</v>
      </c>
      <c r="K5821" s="2">
        <f>+I5821</f>
        <v>120</v>
      </c>
      <c r="L5821" s="1" t="s">
        <v>68</v>
      </c>
      <c r="M5821" s="1" t="s">
        <v>60</v>
      </c>
      <c r="N5821" s="1" t="s">
        <v>61</v>
      </c>
    </row>
    <row r="5822" spans="1:15" x14ac:dyDescent="0.25">
      <c r="A5822" s="1" t="s">
        <v>1860</v>
      </c>
      <c r="B5822" s="1" t="s">
        <v>1861</v>
      </c>
      <c r="C5822" s="1" t="s">
        <v>1853</v>
      </c>
      <c r="D5822" s="1" t="s">
        <v>1417</v>
      </c>
      <c r="E5822" s="1" t="s">
        <v>771</v>
      </c>
      <c r="F5822" s="1" t="s">
        <v>1862</v>
      </c>
      <c r="H5822" s="1" t="s">
        <v>773</v>
      </c>
      <c r="I5822">
        <v>1</v>
      </c>
      <c r="J5822" s="1" t="s">
        <v>58</v>
      </c>
      <c r="K5822" s="2">
        <f>+I5822</f>
        <v>1</v>
      </c>
      <c r="L5822" s="1" t="s">
        <v>82</v>
      </c>
      <c r="M5822" s="1" t="s">
        <v>83</v>
      </c>
      <c r="O5822" s="1" t="s">
        <v>264</v>
      </c>
    </row>
    <row r="5823" spans="1:15" x14ac:dyDescent="0.25">
      <c r="A5823" s="1" t="s">
        <v>1860</v>
      </c>
      <c r="B5823" s="1" t="s">
        <v>1861</v>
      </c>
      <c r="C5823" s="1" t="s">
        <v>1853</v>
      </c>
      <c r="D5823" s="1" t="s">
        <v>1417</v>
      </c>
      <c r="E5823" s="1" t="s">
        <v>771</v>
      </c>
      <c r="F5823" s="1" t="s">
        <v>1862</v>
      </c>
      <c r="H5823" s="1" t="s">
        <v>773</v>
      </c>
      <c r="I5823">
        <v>1</v>
      </c>
      <c r="J5823" s="1" t="s">
        <v>58</v>
      </c>
      <c r="K5823" s="2">
        <f>+I5823</f>
        <v>1</v>
      </c>
      <c r="L5823" s="1" t="s">
        <v>82</v>
      </c>
      <c r="M5823" s="1" t="s">
        <v>83</v>
      </c>
      <c r="O5823" s="1" t="s">
        <v>260</v>
      </c>
    </row>
    <row r="5824" spans="1:15" x14ac:dyDescent="0.25">
      <c r="A5824" s="1" t="s">
        <v>1860</v>
      </c>
      <c r="B5824" s="1" t="s">
        <v>1861</v>
      </c>
      <c r="C5824" s="1" t="s">
        <v>1853</v>
      </c>
      <c r="D5824" s="1" t="s">
        <v>1417</v>
      </c>
      <c r="E5824" s="1" t="s">
        <v>771</v>
      </c>
      <c r="F5824" s="1" t="s">
        <v>1862</v>
      </c>
      <c r="H5824" s="1" t="s">
        <v>773</v>
      </c>
      <c r="I5824">
        <v>167</v>
      </c>
      <c r="J5824" s="1" t="s">
        <v>58</v>
      </c>
      <c r="K5824" s="2">
        <f>+I5824</f>
        <v>167</v>
      </c>
      <c r="L5824" s="1" t="s">
        <v>68</v>
      </c>
      <c r="M5824" s="1" t="s">
        <v>60</v>
      </c>
      <c r="N5824" s="1" t="s">
        <v>61</v>
      </c>
    </row>
    <row r="5825" spans="1:15" x14ac:dyDescent="0.25">
      <c r="A5825" s="1" t="s">
        <v>1858</v>
      </c>
      <c r="B5825" s="1" t="s">
        <v>1859</v>
      </c>
      <c r="C5825" s="1" t="s">
        <v>1853</v>
      </c>
      <c r="D5825" s="1" t="s">
        <v>1817</v>
      </c>
      <c r="E5825" s="1" t="s">
        <v>771</v>
      </c>
      <c r="F5825" s="1" t="s">
        <v>1668</v>
      </c>
      <c r="H5825" s="1" t="s">
        <v>773</v>
      </c>
      <c r="I5825">
        <v>1</v>
      </c>
      <c r="J5825" s="1" t="s">
        <v>58</v>
      </c>
      <c r="K5825" s="2">
        <f>+I5825</f>
        <v>1</v>
      </c>
      <c r="L5825" s="1" t="s">
        <v>82</v>
      </c>
      <c r="M5825" s="1" t="s">
        <v>83</v>
      </c>
      <c r="O5825" s="1" t="s">
        <v>264</v>
      </c>
    </row>
    <row r="5826" spans="1:15" x14ac:dyDescent="0.25">
      <c r="A5826" s="1" t="s">
        <v>1858</v>
      </c>
      <c r="B5826" s="1" t="s">
        <v>1859</v>
      </c>
      <c r="C5826" s="1" t="s">
        <v>1853</v>
      </c>
      <c r="D5826" s="1" t="s">
        <v>1817</v>
      </c>
      <c r="E5826" s="1" t="s">
        <v>771</v>
      </c>
      <c r="F5826" s="1" t="s">
        <v>1668</v>
      </c>
      <c r="H5826" s="1" t="s">
        <v>773</v>
      </c>
      <c r="I5826">
        <v>1</v>
      </c>
      <c r="J5826" s="1" t="s">
        <v>58</v>
      </c>
      <c r="K5826" s="2">
        <f>+I5826</f>
        <v>1</v>
      </c>
      <c r="L5826" s="1" t="s">
        <v>82</v>
      </c>
      <c r="M5826" s="1" t="s">
        <v>83</v>
      </c>
      <c r="O5826" s="1" t="s">
        <v>260</v>
      </c>
    </row>
    <row r="5827" spans="1:15" x14ac:dyDescent="0.25">
      <c r="A5827" s="1" t="s">
        <v>1858</v>
      </c>
      <c r="B5827" s="1" t="s">
        <v>1859</v>
      </c>
      <c r="C5827" s="1" t="s">
        <v>1853</v>
      </c>
      <c r="D5827" s="1" t="s">
        <v>1817</v>
      </c>
      <c r="E5827" s="1" t="s">
        <v>771</v>
      </c>
      <c r="F5827" s="1" t="s">
        <v>1668</v>
      </c>
      <c r="H5827" s="1" t="s">
        <v>773</v>
      </c>
      <c r="I5827">
        <v>48</v>
      </c>
      <c r="J5827" s="1" t="s">
        <v>58</v>
      </c>
      <c r="K5827" s="2">
        <f>+I5827</f>
        <v>48</v>
      </c>
      <c r="L5827" s="1" t="s">
        <v>68</v>
      </c>
      <c r="M5827" s="1" t="s">
        <v>60</v>
      </c>
      <c r="N5827" s="1" t="s">
        <v>61</v>
      </c>
    </row>
    <row r="5828" spans="1:15" x14ac:dyDescent="0.25">
      <c r="A5828" s="1" t="s">
        <v>1855</v>
      </c>
      <c r="B5828" s="1" t="s">
        <v>1856</v>
      </c>
      <c r="C5828" s="1" t="s">
        <v>1853</v>
      </c>
      <c r="D5828" s="1" t="s">
        <v>1068</v>
      </c>
      <c r="E5828" s="1" t="s">
        <v>771</v>
      </c>
      <c r="F5828" s="1" t="s">
        <v>772</v>
      </c>
      <c r="H5828" s="1" t="s">
        <v>773</v>
      </c>
      <c r="I5828">
        <v>2</v>
      </c>
      <c r="J5828" s="1" t="s">
        <v>58</v>
      </c>
      <c r="K5828" s="2">
        <f>+I5828</f>
        <v>2</v>
      </c>
      <c r="L5828" s="1" t="s">
        <v>82</v>
      </c>
      <c r="M5828" s="1" t="s">
        <v>83</v>
      </c>
      <c r="O5828" s="1" t="s">
        <v>264</v>
      </c>
    </row>
    <row r="5829" spans="1:15" x14ac:dyDescent="0.25">
      <c r="A5829" s="1" t="s">
        <v>1855</v>
      </c>
      <c r="B5829" s="1" t="s">
        <v>1856</v>
      </c>
      <c r="C5829" s="1" t="s">
        <v>1853</v>
      </c>
      <c r="D5829" s="1" t="s">
        <v>1068</v>
      </c>
      <c r="E5829" s="1" t="s">
        <v>771</v>
      </c>
      <c r="F5829" s="1" t="s">
        <v>772</v>
      </c>
      <c r="H5829" s="1" t="s">
        <v>773</v>
      </c>
      <c r="I5829">
        <v>0</v>
      </c>
      <c r="J5829" s="1" t="s">
        <v>58</v>
      </c>
      <c r="K5829" s="2">
        <f>+I5829</f>
        <v>0</v>
      </c>
      <c r="L5829" s="1" t="s">
        <v>68</v>
      </c>
      <c r="M5829" s="1" t="s">
        <v>60</v>
      </c>
      <c r="N5829" s="1" t="s">
        <v>61</v>
      </c>
    </row>
    <row r="5830" spans="1:15" x14ac:dyDescent="0.25">
      <c r="A5830" s="1" t="s">
        <v>1851</v>
      </c>
      <c r="B5830" s="1" t="s">
        <v>1852</v>
      </c>
      <c r="C5830" s="1" t="s">
        <v>1853</v>
      </c>
      <c r="D5830" s="1" t="s">
        <v>1068</v>
      </c>
      <c r="E5830" s="1" t="s">
        <v>771</v>
      </c>
      <c r="F5830" s="1" t="s">
        <v>772</v>
      </c>
      <c r="H5830" s="1" t="s">
        <v>773</v>
      </c>
      <c r="I5830">
        <v>5</v>
      </c>
      <c r="J5830" s="1" t="s">
        <v>58</v>
      </c>
      <c r="K5830" s="2">
        <f>+I5830</f>
        <v>5</v>
      </c>
      <c r="L5830" s="1" t="s">
        <v>82</v>
      </c>
      <c r="M5830" s="1" t="s">
        <v>83</v>
      </c>
      <c r="O5830" s="1" t="s">
        <v>264</v>
      </c>
    </row>
    <row r="5831" spans="1:15" x14ac:dyDescent="0.25">
      <c r="A5831" s="1" t="s">
        <v>1851</v>
      </c>
      <c r="B5831" s="1" t="s">
        <v>1852</v>
      </c>
      <c r="C5831" s="1" t="s">
        <v>1853</v>
      </c>
      <c r="D5831" s="1" t="s">
        <v>1068</v>
      </c>
      <c r="E5831" s="1" t="s">
        <v>771</v>
      </c>
      <c r="F5831" s="1" t="s">
        <v>772</v>
      </c>
      <c r="H5831" s="1" t="s">
        <v>773</v>
      </c>
      <c r="I5831">
        <v>5</v>
      </c>
      <c r="J5831" s="1" t="s">
        <v>58</v>
      </c>
      <c r="K5831" s="2">
        <f>+I5831</f>
        <v>5</v>
      </c>
      <c r="L5831" s="1" t="s">
        <v>82</v>
      </c>
      <c r="M5831" s="1" t="s">
        <v>83</v>
      </c>
      <c r="O5831" s="1" t="s">
        <v>260</v>
      </c>
    </row>
    <row r="5832" spans="1:15" x14ac:dyDescent="0.25">
      <c r="A5832" s="1" t="s">
        <v>1851</v>
      </c>
      <c r="B5832" s="1" t="s">
        <v>1852</v>
      </c>
      <c r="C5832" s="1" t="s">
        <v>1853</v>
      </c>
      <c r="D5832" s="1" t="s">
        <v>1068</v>
      </c>
      <c r="E5832" s="1" t="s">
        <v>771</v>
      </c>
      <c r="F5832" s="1" t="s">
        <v>772</v>
      </c>
      <c r="H5832" s="1" t="s">
        <v>773</v>
      </c>
      <c r="I5832">
        <v>0</v>
      </c>
      <c r="J5832" s="1" t="s">
        <v>58</v>
      </c>
      <c r="K5832" s="2">
        <f>+I5832</f>
        <v>0</v>
      </c>
      <c r="L5832" s="1" t="s">
        <v>68</v>
      </c>
      <c r="M5832" s="1" t="s">
        <v>60</v>
      </c>
      <c r="N5832" s="1" t="s">
        <v>61</v>
      </c>
    </row>
    <row r="5833" spans="1:15" x14ac:dyDescent="0.25">
      <c r="A5833" s="1" t="s">
        <v>1849</v>
      </c>
      <c r="B5833" s="1" t="s">
        <v>1850</v>
      </c>
      <c r="C5833" s="1" t="s">
        <v>1839</v>
      </c>
      <c r="D5833" s="1" t="s">
        <v>1068</v>
      </c>
      <c r="E5833" s="1" t="s">
        <v>771</v>
      </c>
      <c r="F5833" s="1" t="s">
        <v>772</v>
      </c>
      <c r="H5833" s="1" t="s">
        <v>773</v>
      </c>
      <c r="K5833"/>
    </row>
    <row r="5834" spans="1:15" x14ac:dyDescent="0.25">
      <c r="A5834" s="1" t="s">
        <v>1846</v>
      </c>
      <c r="B5834" s="1" t="s">
        <v>1847</v>
      </c>
      <c r="C5834" s="1" t="s">
        <v>1839</v>
      </c>
      <c r="D5834" s="1" t="s">
        <v>1607</v>
      </c>
      <c r="E5834" s="1" t="s">
        <v>771</v>
      </c>
      <c r="F5834" s="1" t="s">
        <v>1668</v>
      </c>
      <c r="H5834" s="1" t="s">
        <v>773</v>
      </c>
      <c r="I5834">
        <v>0</v>
      </c>
      <c r="J5834" s="1" t="s">
        <v>58</v>
      </c>
      <c r="K5834" s="2">
        <f>+I5834</f>
        <v>0</v>
      </c>
      <c r="L5834" s="1" t="s">
        <v>82</v>
      </c>
      <c r="M5834" s="1" t="s">
        <v>83</v>
      </c>
      <c r="O5834" s="1" t="s">
        <v>264</v>
      </c>
    </row>
    <row r="5835" spans="1:15" x14ac:dyDescent="0.25">
      <c r="A5835" s="1" t="s">
        <v>1846</v>
      </c>
      <c r="B5835" s="1" t="s">
        <v>1847</v>
      </c>
      <c r="C5835" s="1" t="s">
        <v>1839</v>
      </c>
      <c r="D5835" s="1" t="s">
        <v>1607</v>
      </c>
      <c r="E5835" s="1" t="s">
        <v>771</v>
      </c>
      <c r="F5835" s="1" t="s">
        <v>1668</v>
      </c>
      <c r="H5835" s="1" t="s">
        <v>773</v>
      </c>
      <c r="I5835">
        <v>0</v>
      </c>
      <c r="J5835" s="1" t="s">
        <v>58</v>
      </c>
      <c r="K5835" s="2">
        <f>+I5835</f>
        <v>0</v>
      </c>
      <c r="L5835" s="1" t="s">
        <v>82</v>
      </c>
      <c r="M5835" s="1" t="s">
        <v>83</v>
      </c>
      <c r="O5835" s="1" t="s">
        <v>260</v>
      </c>
    </row>
    <row r="5836" spans="1:15" x14ac:dyDescent="0.25">
      <c r="A5836" s="1" t="s">
        <v>1846</v>
      </c>
      <c r="B5836" s="1" t="s">
        <v>1847</v>
      </c>
      <c r="C5836" s="1" t="s">
        <v>1839</v>
      </c>
      <c r="D5836" s="1" t="s">
        <v>1607</v>
      </c>
      <c r="E5836" s="1" t="s">
        <v>771</v>
      </c>
      <c r="F5836" s="1" t="s">
        <v>1668</v>
      </c>
      <c r="H5836" s="1" t="s">
        <v>773</v>
      </c>
      <c r="I5836">
        <v>0</v>
      </c>
      <c r="J5836" s="1" t="s">
        <v>58</v>
      </c>
      <c r="K5836" s="2">
        <f>+I5836</f>
        <v>0</v>
      </c>
      <c r="L5836" s="1" t="s">
        <v>68</v>
      </c>
      <c r="M5836" s="1" t="s">
        <v>60</v>
      </c>
      <c r="N5836" s="1" t="s">
        <v>61</v>
      </c>
    </row>
    <row r="5837" spans="1:15" x14ac:dyDescent="0.25">
      <c r="A5837" s="1" t="s">
        <v>1844</v>
      </c>
      <c r="B5837" s="1" t="s">
        <v>1845</v>
      </c>
      <c r="C5837" s="1" t="s">
        <v>1839</v>
      </c>
      <c r="D5837" s="1" t="s">
        <v>1417</v>
      </c>
      <c r="E5837" s="1" t="s">
        <v>771</v>
      </c>
      <c r="F5837" s="1" t="s">
        <v>772</v>
      </c>
      <c r="H5837" s="1" t="s">
        <v>773</v>
      </c>
      <c r="I5837">
        <v>100</v>
      </c>
      <c r="J5837" s="1" t="s">
        <v>58</v>
      </c>
      <c r="K5837" s="2">
        <f>+I5837</f>
        <v>100</v>
      </c>
      <c r="L5837" s="1" t="s">
        <v>82</v>
      </c>
      <c r="M5837" s="1" t="s">
        <v>83</v>
      </c>
      <c r="O5837" s="1" t="s">
        <v>264</v>
      </c>
    </row>
    <row r="5838" spans="1:15" x14ac:dyDescent="0.25">
      <c r="A5838" s="1" t="s">
        <v>1844</v>
      </c>
      <c r="B5838" s="1" t="s">
        <v>1845</v>
      </c>
      <c r="C5838" s="1" t="s">
        <v>1839</v>
      </c>
      <c r="D5838" s="1" t="s">
        <v>1417</v>
      </c>
      <c r="E5838" s="1" t="s">
        <v>771</v>
      </c>
      <c r="F5838" s="1" t="s">
        <v>772</v>
      </c>
      <c r="H5838" s="1" t="s">
        <v>773</v>
      </c>
      <c r="I5838">
        <v>100</v>
      </c>
      <c r="J5838" s="1" t="s">
        <v>58</v>
      </c>
      <c r="K5838" s="2">
        <f>+I5838</f>
        <v>100</v>
      </c>
      <c r="L5838" s="1" t="s">
        <v>82</v>
      </c>
      <c r="M5838" s="1" t="s">
        <v>83</v>
      </c>
      <c r="O5838" s="1" t="s">
        <v>260</v>
      </c>
    </row>
    <row r="5839" spans="1:15" x14ac:dyDescent="0.25">
      <c r="A5839" s="1" t="s">
        <v>1844</v>
      </c>
      <c r="B5839" s="1" t="s">
        <v>1845</v>
      </c>
      <c r="C5839" s="1" t="s">
        <v>1839</v>
      </c>
      <c r="D5839" s="1" t="s">
        <v>1417</v>
      </c>
      <c r="E5839" s="1" t="s">
        <v>771</v>
      </c>
      <c r="F5839" s="1" t="s">
        <v>772</v>
      </c>
      <c r="H5839" s="1" t="s">
        <v>773</v>
      </c>
      <c r="I5839">
        <v>23</v>
      </c>
      <c r="J5839" s="1" t="s">
        <v>58</v>
      </c>
      <c r="K5839" s="2">
        <f>+I5839</f>
        <v>23</v>
      </c>
      <c r="L5839" s="1" t="s">
        <v>68</v>
      </c>
      <c r="M5839" s="1" t="s">
        <v>60</v>
      </c>
      <c r="N5839" s="1" t="s">
        <v>61</v>
      </c>
    </row>
    <row r="5840" spans="1:15" x14ac:dyDescent="0.25">
      <c r="A5840" s="1" t="s">
        <v>1841</v>
      </c>
      <c r="B5840" s="1" t="s">
        <v>1842</v>
      </c>
      <c r="C5840" s="1" t="s">
        <v>1839</v>
      </c>
      <c r="D5840" s="1" t="s">
        <v>1417</v>
      </c>
      <c r="E5840" s="1" t="s">
        <v>771</v>
      </c>
      <c r="F5840" s="1" t="s">
        <v>772</v>
      </c>
      <c r="H5840" s="1" t="s">
        <v>773</v>
      </c>
      <c r="I5840">
        <v>0</v>
      </c>
      <c r="J5840" s="1" t="s">
        <v>58</v>
      </c>
      <c r="K5840" s="2">
        <f>+I5840</f>
        <v>0</v>
      </c>
      <c r="L5840" s="1" t="s">
        <v>82</v>
      </c>
      <c r="M5840" s="1" t="s">
        <v>83</v>
      </c>
      <c r="O5840" s="1" t="s">
        <v>264</v>
      </c>
    </row>
    <row r="5841" spans="1:15" x14ac:dyDescent="0.25">
      <c r="A5841" s="1" t="s">
        <v>1841</v>
      </c>
      <c r="B5841" s="1" t="s">
        <v>1842</v>
      </c>
      <c r="C5841" s="1" t="s">
        <v>1839</v>
      </c>
      <c r="D5841" s="1" t="s">
        <v>1417</v>
      </c>
      <c r="E5841" s="1" t="s">
        <v>771</v>
      </c>
      <c r="F5841" s="1" t="s">
        <v>772</v>
      </c>
      <c r="H5841" s="1" t="s">
        <v>773</v>
      </c>
      <c r="I5841">
        <v>0</v>
      </c>
      <c r="J5841" s="1" t="s">
        <v>58</v>
      </c>
      <c r="K5841" s="2">
        <f>+I5841</f>
        <v>0</v>
      </c>
      <c r="L5841" s="1" t="s">
        <v>82</v>
      </c>
      <c r="M5841" s="1" t="s">
        <v>83</v>
      </c>
      <c r="O5841" s="1" t="s">
        <v>260</v>
      </c>
    </row>
    <row r="5842" spans="1:15" x14ac:dyDescent="0.25">
      <c r="A5842" s="1" t="s">
        <v>1841</v>
      </c>
      <c r="B5842" s="1" t="s">
        <v>1842</v>
      </c>
      <c r="C5842" s="1" t="s">
        <v>1839</v>
      </c>
      <c r="D5842" s="1" t="s">
        <v>1417</v>
      </c>
      <c r="E5842" s="1" t="s">
        <v>771</v>
      </c>
      <c r="F5842" s="1" t="s">
        <v>772</v>
      </c>
      <c r="H5842" s="1" t="s">
        <v>773</v>
      </c>
      <c r="I5842">
        <v>24</v>
      </c>
      <c r="J5842" s="1" t="s">
        <v>58</v>
      </c>
      <c r="K5842" s="2">
        <f>+I5842</f>
        <v>24</v>
      </c>
      <c r="L5842" s="1" t="s">
        <v>68</v>
      </c>
      <c r="M5842" s="1" t="s">
        <v>60</v>
      </c>
      <c r="N5842" s="1" t="s">
        <v>61</v>
      </c>
    </row>
    <row r="5843" spans="1:15" x14ac:dyDescent="0.25">
      <c r="A5843" s="1" t="s">
        <v>1837</v>
      </c>
      <c r="B5843" s="1" t="s">
        <v>1838</v>
      </c>
      <c r="C5843" s="1" t="s">
        <v>1839</v>
      </c>
      <c r="D5843" s="1" t="s">
        <v>1488</v>
      </c>
      <c r="E5843" s="1" t="s">
        <v>771</v>
      </c>
      <c r="F5843" s="1" t="s">
        <v>772</v>
      </c>
      <c r="H5843" s="1" t="s">
        <v>773</v>
      </c>
      <c r="I5843">
        <v>0</v>
      </c>
      <c r="J5843" s="1" t="s">
        <v>58</v>
      </c>
      <c r="K5843" s="2">
        <f>+I5843</f>
        <v>0</v>
      </c>
      <c r="L5843" s="1" t="s">
        <v>82</v>
      </c>
      <c r="M5843" s="1" t="s">
        <v>83</v>
      </c>
      <c r="O5843" s="1" t="s">
        <v>264</v>
      </c>
    </row>
    <row r="5844" spans="1:15" x14ac:dyDescent="0.25">
      <c r="A5844" s="1" t="s">
        <v>1837</v>
      </c>
      <c r="B5844" s="1" t="s">
        <v>1838</v>
      </c>
      <c r="C5844" s="1" t="s">
        <v>1839</v>
      </c>
      <c r="D5844" s="1" t="s">
        <v>1488</v>
      </c>
      <c r="E5844" s="1" t="s">
        <v>771</v>
      </c>
      <c r="F5844" s="1" t="s">
        <v>772</v>
      </c>
      <c r="H5844" s="1" t="s">
        <v>773</v>
      </c>
      <c r="I5844">
        <v>0</v>
      </c>
      <c r="J5844" s="1" t="s">
        <v>58</v>
      </c>
      <c r="K5844" s="2">
        <f>+I5844</f>
        <v>0</v>
      </c>
      <c r="L5844" s="1" t="s">
        <v>82</v>
      </c>
      <c r="M5844" s="1" t="s">
        <v>83</v>
      </c>
      <c r="O5844" s="1" t="s">
        <v>260</v>
      </c>
    </row>
    <row r="5845" spans="1:15" x14ac:dyDescent="0.25">
      <c r="A5845" s="1" t="s">
        <v>1837</v>
      </c>
      <c r="B5845" s="1" t="s">
        <v>1838</v>
      </c>
      <c r="C5845" s="1" t="s">
        <v>1839</v>
      </c>
      <c r="D5845" s="1" t="s">
        <v>1488</v>
      </c>
      <c r="E5845" s="1" t="s">
        <v>771</v>
      </c>
      <c r="F5845" s="1" t="s">
        <v>772</v>
      </c>
      <c r="H5845" s="1" t="s">
        <v>773</v>
      </c>
      <c r="I5845">
        <v>0</v>
      </c>
      <c r="J5845" s="1" t="s">
        <v>58</v>
      </c>
      <c r="K5845" s="2">
        <f>+I5845</f>
        <v>0</v>
      </c>
      <c r="L5845" s="1" t="s">
        <v>125</v>
      </c>
      <c r="M5845" s="1" t="s">
        <v>909</v>
      </c>
    </row>
    <row r="5846" spans="1:15" x14ac:dyDescent="0.25">
      <c r="A5846" s="1" t="s">
        <v>1837</v>
      </c>
      <c r="B5846" s="1" t="s">
        <v>1838</v>
      </c>
      <c r="C5846" s="1" t="s">
        <v>1839</v>
      </c>
      <c r="D5846" s="1" t="s">
        <v>1488</v>
      </c>
      <c r="E5846" s="1" t="s">
        <v>771</v>
      </c>
      <c r="F5846" s="1" t="s">
        <v>772</v>
      </c>
      <c r="H5846" s="1" t="s">
        <v>773</v>
      </c>
      <c r="I5846">
        <v>200</v>
      </c>
      <c r="J5846" s="1" t="s">
        <v>58</v>
      </c>
      <c r="K5846" s="2">
        <f>+I5846</f>
        <v>200</v>
      </c>
      <c r="L5846" s="1" t="s">
        <v>68</v>
      </c>
      <c r="M5846" s="1" t="s">
        <v>60</v>
      </c>
      <c r="N5846" s="1" t="s">
        <v>61</v>
      </c>
    </row>
    <row r="5847" spans="1:15" x14ac:dyDescent="0.25">
      <c r="A5847" s="1" t="s">
        <v>1837</v>
      </c>
      <c r="B5847" s="1" t="s">
        <v>1838</v>
      </c>
      <c r="C5847" s="1" t="s">
        <v>1839</v>
      </c>
      <c r="D5847" s="1" t="s">
        <v>1488</v>
      </c>
      <c r="E5847" s="1" t="s">
        <v>771</v>
      </c>
      <c r="F5847" s="1" t="s">
        <v>772</v>
      </c>
      <c r="H5847" s="1" t="s">
        <v>773</v>
      </c>
      <c r="I5847">
        <v>0</v>
      </c>
      <c r="J5847" s="1" t="s">
        <v>58</v>
      </c>
      <c r="K5847" s="2">
        <f>+I5847</f>
        <v>0</v>
      </c>
      <c r="L5847" s="1" t="s">
        <v>719</v>
      </c>
      <c r="M5847" s="1" t="s">
        <v>4277</v>
      </c>
    </row>
    <row r="5848" spans="1:15" x14ac:dyDescent="0.25">
      <c r="A5848" s="1" t="s">
        <v>1834</v>
      </c>
      <c r="B5848" s="1" t="s">
        <v>1835</v>
      </c>
      <c r="C5848" s="1" t="s">
        <v>1830</v>
      </c>
      <c r="D5848" s="1" t="s">
        <v>1413</v>
      </c>
      <c r="E5848" s="1" t="s">
        <v>771</v>
      </c>
      <c r="F5848" s="1" t="s">
        <v>772</v>
      </c>
      <c r="H5848" s="1" t="s">
        <v>773</v>
      </c>
      <c r="I5848">
        <v>1</v>
      </c>
      <c r="J5848" s="1" t="s">
        <v>58</v>
      </c>
      <c r="K5848" s="2">
        <f>+I5848</f>
        <v>1</v>
      </c>
      <c r="L5848" s="1" t="s">
        <v>82</v>
      </c>
      <c r="M5848" s="1" t="s">
        <v>83</v>
      </c>
      <c r="O5848" s="1" t="s">
        <v>482</v>
      </c>
    </row>
    <row r="5849" spans="1:15" x14ac:dyDescent="0.25">
      <c r="A5849" s="1" t="s">
        <v>1834</v>
      </c>
      <c r="B5849" s="1" t="s">
        <v>1835</v>
      </c>
      <c r="C5849" s="1" t="s">
        <v>1830</v>
      </c>
      <c r="D5849" s="1" t="s">
        <v>1413</v>
      </c>
      <c r="E5849" s="1" t="s">
        <v>771</v>
      </c>
      <c r="F5849" s="1" t="s">
        <v>772</v>
      </c>
      <c r="H5849" s="1" t="s">
        <v>773</v>
      </c>
      <c r="I5849">
        <v>1</v>
      </c>
      <c r="J5849" s="1" t="s">
        <v>58</v>
      </c>
      <c r="K5849" s="2">
        <f>+I5849</f>
        <v>1</v>
      </c>
      <c r="L5849" s="1" t="s">
        <v>82</v>
      </c>
      <c r="M5849" s="1" t="s">
        <v>83</v>
      </c>
      <c r="O5849" s="1" t="s">
        <v>839</v>
      </c>
    </row>
    <row r="5850" spans="1:15" x14ac:dyDescent="0.25">
      <c r="A5850" s="1" t="s">
        <v>1834</v>
      </c>
      <c r="B5850" s="1" t="s">
        <v>1835</v>
      </c>
      <c r="C5850" s="1" t="s">
        <v>1830</v>
      </c>
      <c r="D5850" s="1" t="s">
        <v>1413</v>
      </c>
      <c r="E5850" s="1" t="s">
        <v>771</v>
      </c>
      <c r="F5850" s="1" t="s">
        <v>772</v>
      </c>
      <c r="H5850" s="1" t="s">
        <v>773</v>
      </c>
      <c r="I5850">
        <v>1</v>
      </c>
      <c r="J5850" s="1" t="s">
        <v>58</v>
      </c>
      <c r="K5850" s="2">
        <f>+I5850</f>
        <v>1</v>
      </c>
      <c r="L5850" s="1" t="s">
        <v>136</v>
      </c>
      <c r="M5850" s="1" t="s">
        <v>83</v>
      </c>
      <c r="O5850" s="1" t="s">
        <v>260</v>
      </c>
    </row>
    <row r="5851" spans="1:15" x14ac:dyDescent="0.25">
      <c r="A5851" s="1" t="s">
        <v>1834</v>
      </c>
      <c r="B5851" s="1" t="s">
        <v>1835</v>
      </c>
      <c r="C5851" s="1" t="s">
        <v>1830</v>
      </c>
      <c r="D5851" s="1" t="s">
        <v>1413</v>
      </c>
      <c r="E5851" s="1" t="s">
        <v>771</v>
      </c>
      <c r="F5851" s="1" t="s">
        <v>772</v>
      </c>
      <c r="H5851" s="1" t="s">
        <v>773</v>
      </c>
      <c r="I5851">
        <v>2</v>
      </c>
      <c r="J5851" s="1" t="s">
        <v>58</v>
      </c>
      <c r="K5851" s="2">
        <f>+I5851</f>
        <v>2</v>
      </c>
      <c r="L5851" s="1" t="s">
        <v>82</v>
      </c>
      <c r="M5851" s="1" t="s">
        <v>83</v>
      </c>
      <c r="O5851" s="1" t="s">
        <v>264</v>
      </c>
    </row>
    <row r="5852" spans="1:15" x14ac:dyDescent="0.25">
      <c r="A5852" s="1" t="s">
        <v>1834</v>
      </c>
      <c r="B5852" s="1" t="s">
        <v>1835</v>
      </c>
      <c r="C5852" s="1" t="s">
        <v>1830</v>
      </c>
      <c r="D5852" s="1" t="s">
        <v>1413</v>
      </c>
      <c r="E5852" s="1" t="s">
        <v>771</v>
      </c>
      <c r="F5852" s="1" t="s">
        <v>772</v>
      </c>
      <c r="H5852" s="1" t="s">
        <v>773</v>
      </c>
      <c r="I5852">
        <v>5</v>
      </c>
      <c r="J5852" s="1" t="s">
        <v>58</v>
      </c>
      <c r="K5852" s="2">
        <f>+I5852</f>
        <v>5</v>
      </c>
      <c r="L5852" s="1" t="s">
        <v>82</v>
      </c>
      <c r="M5852" s="1" t="s">
        <v>83</v>
      </c>
      <c r="O5852" s="1" t="s">
        <v>289</v>
      </c>
    </row>
    <row r="5853" spans="1:15" x14ac:dyDescent="0.25">
      <c r="A5853" s="1" t="s">
        <v>1834</v>
      </c>
      <c r="B5853" s="1" t="s">
        <v>1835</v>
      </c>
      <c r="C5853" s="1" t="s">
        <v>1830</v>
      </c>
      <c r="D5853" s="1" t="s">
        <v>1413</v>
      </c>
      <c r="E5853" s="1" t="s">
        <v>771</v>
      </c>
      <c r="F5853" s="1" t="s">
        <v>772</v>
      </c>
      <c r="H5853" s="1" t="s">
        <v>773</v>
      </c>
      <c r="I5853">
        <v>165</v>
      </c>
      <c r="J5853" s="1" t="s">
        <v>58</v>
      </c>
      <c r="K5853" s="2">
        <f>+I5853</f>
        <v>165</v>
      </c>
      <c r="L5853" s="1" t="s">
        <v>68</v>
      </c>
      <c r="M5853" s="1" t="s">
        <v>60</v>
      </c>
      <c r="N5853" s="1" t="s">
        <v>61</v>
      </c>
    </row>
    <row r="5854" spans="1:15" x14ac:dyDescent="0.25">
      <c r="A5854" s="1" t="s">
        <v>1831</v>
      </c>
      <c r="B5854" s="1" t="s">
        <v>1832</v>
      </c>
      <c r="C5854" s="1" t="s">
        <v>1830</v>
      </c>
      <c r="D5854" s="1" t="s">
        <v>1413</v>
      </c>
      <c r="E5854" s="1" t="s">
        <v>771</v>
      </c>
      <c r="F5854" s="1" t="s">
        <v>772</v>
      </c>
      <c r="H5854" s="1" t="s">
        <v>773</v>
      </c>
      <c r="I5854">
        <v>1</v>
      </c>
      <c r="J5854" s="1" t="s">
        <v>58</v>
      </c>
      <c r="K5854" s="2">
        <f>+I5854</f>
        <v>1</v>
      </c>
      <c r="L5854" s="1" t="s">
        <v>82</v>
      </c>
      <c r="M5854" s="1" t="s">
        <v>83</v>
      </c>
      <c r="O5854" s="1" t="s">
        <v>482</v>
      </c>
    </row>
    <row r="5855" spans="1:15" x14ac:dyDescent="0.25">
      <c r="A5855" s="1" t="s">
        <v>1831</v>
      </c>
      <c r="B5855" s="1" t="s">
        <v>1832</v>
      </c>
      <c r="C5855" s="1" t="s">
        <v>1830</v>
      </c>
      <c r="D5855" s="1" t="s">
        <v>1413</v>
      </c>
      <c r="E5855" s="1" t="s">
        <v>771</v>
      </c>
      <c r="F5855" s="1" t="s">
        <v>772</v>
      </c>
      <c r="H5855" s="1" t="s">
        <v>773</v>
      </c>
      <c r="I5855">
        <v>2</v>
      </c>
      <c r="J5855" s="1" t="s">
        <v>58</v>
      </c>
      <c r="K5855" s="2">
        <f>+I5855</f>
        <v>2</v>
      </c>
      <c r="L5855" s="1" t="s">
        <v>136</v>
      </c>
      <c r="M5855" s="1" t="s">
        <v>83</v>
      </c>
      <c r="O5855" s="1" t="s">
        <v>264</v>
      </c>
    </row>
    <row r="5856" spans="1:15" x14ac:dyDescent="0.25">
      <c r="A5856" s="1" t="s">
        <v>1831</v>
      </c>
      <c r="B5856" s="1" t="s">
        <v>1832</v>
      </c>
      <c r="C5856" s="1" t="s">
        <v>1830</v>
      </c>
      <c r="D5856" s="1" t="s">
        <v>1413</v>
      </c>
      <c r="E5856" s="1" t="s">
        <v>771</v>
      </c>
      <c r="F5856" s="1" t="s">
        <v>772</v>
      </c>
      <c r="H5856" s="1" t="s">
        <v>773</v>
      </c>
      <c r="I5856">
        <v>2</v>
      </c>
      <c r="J5856" s="1" t="s">
        <v>58</v>
      </c>
      <c r="K5856" s="2">
        <f>+I5856</f>
        <v>2</v>
      </c>
      <c r="L5856" s="1" t="s">
        <v>136</v>
      </c>
      <c r="M5856" s="1" t="s">
        <v>83</v>
      </c>
      <c r="O5856" s="1" t="s">
        <v>260</v>
      </c>
    </row>
    <row r="5857" spans="1:15" x14ac:dyDescent="0.25">
      <c r="A5857" s="1" t="s">
        <v>1831</v>
      </c>
      <c r="B5857" s="1" t="s">
        <v>1832</v>
      </c>
      <c r="C5857" s="1" t="s">
        <v>1830</v>
      </c>
      <c r="D5857" s="1" t="s">
        <v>1413</v>
      </c>
      <c r="E5857" s="1" t="s">
        <v>771</v>
      </c>
      <c r="F5857" s="1" t="s">
        <v>772</v>
      </c>
      <c r="H5857" s="1" t="s">
        <v>773</v>
      </c>
      <c r="I5857">
        <v>4</v>
      </c>
      <c r="J5857" s="1" t="s">
        <v>58</v>
      </c>
      <c r="K5857" s="2">
        <f>+I5857</f>
        <v>4</v>
      </c>
      <c r="L5857" s="1" t="s">
        <v>82</v>
      </c>
      <c r="M5857" s="1" t="s">
        <v>83</v>
      </c>
      <c r="O5857" s="1" t="s">
        <v>289</v>
      </c>
    </row>
    <row r="5858" spans="1:15" x14ac:dyDescent="0.25">
      <c r="A5858" s="1" t="s">
        <v>1831</v>
      </c>
      <c r="B5858" s="1" t="s">
        <v>1832</v>
      </c>
      <c r="C5858" s="1" t="s">
        <v>1830</v>
      </c>
      <c r="D5858" s="1" t="s">
        <v>1413</v>
      </c>
      <c r="E5858" s="1" t="s">
        <v>771</v>
      </c>
      <c r="F5858" s="1" t="s">
        <v>772</v>
      </c>
      <c r="H5858" s="1" t="s">
        <v>773</v>
      </c>
      <c r="I5858">
        <v>20</v>
      </c>
      <c r="J5858" s="1" t="s">
        <v>58</v>
      </c>
      <c r="K5858" s="2">
        <f>+I5858</f>
        <v>20</v>
      </c>
      <c r="L5858" s="1" t="s">
        <v>68</v>
      </c>
      <c r="M5858" s="1" t="s">
        <v>60</v>
      </c>
      <c r="N5858" s="1" t="s">
        <v>61</v>
      </c>
    </row>
    <row r="5859" spans="1:15" x14ac:dyDescent="0.25">
      <c r="A5859" s="1" t="s">
        <v>1828</v>
      </c>
      <c r="B5859" s="1" t="s">
        <v>1829</v>
      </c>
      <c r="C5859" s="1" t="s">
        <v>1830</v>
      </c>
      <c r="D5859" s="1" t="s">
        <v>1488</v>
      </c>
      <c r="E5859" s="1" t="s">
        <v>771</v>
      </c>
      <c r="F5859" s="1" t="s">
        <v>772</v>
      </c>
      <c r="H5859" s="1" t="s">
        <v>773</v>
      </c>
      <c r="I5859">
        <v>1</v>
      </c>
      <c r="J5859" s="1" t="s">
        <v>58</v>
      </c>
      <c r="K5859" s="2">
        <f>+I5859</f>
        <v>1</v>
      </c>
      <c r="L5859" s="1" t="s">
        <v>82</v>
      </c>
      <c r="M5859" s="1" t="s">
        <v>83</v>
      </c>
      <c r="O5859" s="1" t="s">
        <v>482</v>
      </c>
    </row>
    <row r="5860" spans="1:15" x14ac:dyDescent="0.25">
      <c r="A5860" s="1" t="s">
        <v>1828</v>
      </c>
      <c r="B5860" s="1" t="s">
        <v>1829</v>
      </c>
      <c r="C5860" s="1" t="s">
        <v>1830</v>
      </c>
      <c r="D5860" s="1" t="s">
        <v>1488</v>
      </c>
      <c r="E5860" s="1" t="s">
        <v>771</v>
      </c>
      <c r="F5860" s="1" t="s">
        <v>772</v>
      </c>
      <c r="H5860" s="1" t="s">
        <v>773</v>
      </c>
      <c r="I5860">
        <v>1</v>
      </c>
      <c r="J5860" s="1" t="s">
        <v>58</v>
      </c>
      <c r="K5860" s="2">
        <f>+I5860</f>
        <v>1</v>
      </c>
      <c r="L5860" s="1" t="s">
        <v>136</v>
      </c>
      <c r="M5860" s="1" t="s">
        <v>83</v>
      </c>
      <c r="O5860" s="1" t="s">
        <v>264</v>
      </c>
    </row>
    <row r="5861" spans="1:15" x14ac:dyDescent="0.25">
      <c r="A5861" s="1" t="s">
        <v>1828</v>
      </c>
      <c r="B5861" s="1" t="s">
        <v>1829</v>
      </c>
      <c r="C5861" s="1" t="s">
        <v>1830</v>
      </c>
      <c r="D5861" s="1" t="s">
        <v>1488</v>
      </c>
      <c r="E5861" s="1" t="s">
        <v>771</v>
      </c>
      <c r="F5861" s="1" t="s">
        <v>772</v>
      </c>
      <c r="H5861" s="1" t="s">
        <v>773</v>
      </c>
      <c r="I5861">
        <v>1</v>
      </c>
      <c r="J5861" s="1" t="s">
        <v>58</v>
      </c>
      <c r="K5861" s="2">
        <f>+I5861</f>
        <v>1</v>
      </c>
      <c r="L5861" s="1" t="s">
        <v>136</v>
      </c>
      <c r="M5861" s="1" t="s">
        <v>83</v>
      </c>
      <c r="O5861" s="1" t="s">
        <v>260</v>
      </c>
    </row>
    <row r="5862" spans="1:15" x14ac:dyDescent="0.25">
      <c r="A5862" s="1" t="s">
        <v>1828</v>
      </c>
      <c r="B5862" s="1" t="s">
        <v>1829</v>
      </c>
      <c r="C5862" s="1" t="s">
        <v>1830</v>
      </c>
      <c r="D5862" s="1" t="s">
        <v>1488</v>
      </c>
      <c r="E5862" s="1" t="s">
        <v>771</v>
      </c>
      <c r="F5862" s="1" t="s">
        <v>772</v>
      </c>
      <c r="H5862" s="1" t="s">
        <v>773</v>
      </c>
      <c r="I5862">
        <v>2</v>
      </c>
      <c r="J5862" s="1" t="s">
        <v>58</v>
      </c>
      <c r="K5862" s="2">
        <f>+I5862</f>
        <v>2</v>
      </c>
      <c r="L5862" s="1" t="s">
        <v>82</v>
      </c>
      <c r="M5862" s="1" t="s">
        <v>83</v>
      </c>
      <c r="O5862" s="1" t="s">
        <v>289</v>
      </c>
    </row>
    <row r="5863" spans="1:15" x14ac:dyDescent="0.25">
      <c r="A5863" s="1" t="s">
        <v>1828</v>
      </c>
      <c r="B5863" s="1" t="s">
        <v>1829</v>
      </c>
      <c r="C5863" s="1" t="s">
        <v>1830</v>
      </c>
      <c r="D5863" s="1" t="s">
        <v>1488</v>
      </c>
      <c r="E5863" s="1" t="s">
        <v>771</v>
      </c>
      <c r="F5863" s="1" t="s">
        <v>772</v>
      </c>
      <c r="H5863" s="1" t="s">
        <v>773</v>
      </c>
      <c r="I5863">
        <v>12</v>
      </c>
      <c r="J5863" s="1" t="s">
        <v>58</v>
      </c>
      <c r="K5863" s="2">
        <f>+I5863</f>
        <v>12</v>
      </c>
      <c r="L5863" s="1" t="s">
        <v>68</v>
      </c>
      <c r="M5863" s="1" t="s">
        <v>60</v>
      </c>
      <c r="N5863" s="1" t="s">
        <v>61</v>
      </c>
    </row>
    <row r="5864" spans="1:15" x14ac:dyDescent="0.25">
      <c r="A5864" s="1" t="s">
        <v>1826</v>
      </c>
      <c r="B5864" s="1" t="s">
        <v>1827</v>
      </c>
      <c r="C5864" s="1" t="s">
        <v>1823</v>
      </c>
      <c r="D5864" s="1" t="s">
        <v>1488</v>
      </c>
      <c r="E5864" s="1" t="s">
        <v>771</v>
      </c>
      <c r="F5864" s="1" t="s">
        <v>1085</v>
      </c>
      <c r="H5864" s="1" t="s">
        <v>773</v>
      </c>
      <c r="I5864">
        <v>3</v>
      </c>
      <c r="J5864" s="1" t="s">
        <v>58</v>
      </c>
      <c r="K5864" s="2">
        <f>+I5864</f>
        <v>3</v>
      </c>
      <c r="L5864" s="1" t="s">
        <v>136</v>
      </c>
      <c r="M5864" s="1" t="s">
        <v>83</v>
      </c>
      <c r="O5864" s="1" t="s">
        <v>499</v>
      </c>
    </row>
    <row r="5865" spans="1:15" x14ac:dyDescent="0.25">
      <c r="A5865" s="1" t="s">
        <v>1826</v>
      </c>
      <c r="B5865" s="1" t="s">
        <v>1827</v>
      </c>
      <c r="C5865" s="1" t="s">
        <v>1823</v>
      </c>
      <c r="D5865" s="1" t="s">
        <v>1488</v>
      </c>
      <c r="E5865" s="1" t="s">
        <v>771</v>
      </c>
      <c r="F5865" s="1" t="s">
        <v>1085</v>
      </c>
      <c r="H5865" s="1" t="s">
        <v>773</v>
      </c>
      <c r="I5865">
        <v>1</v>
      </c>
      <c r="J5865" s="1" t="s">
        <v>58</v>
      </c>
      <c r="K5865" s="2">
        <f>+I5865</f>
        <v>1</v>
      </c>
      <c r="L5865" s="1" t="s">
        <v>136</v>
      </c>
      <c r="M5865" s="1" t="s">
        <v>83</v>
      </c>
      <c r="O5865" s="1" t="s">
        <v>839</v>
      </c>
    </row>
    <row r="5866" spans="1:15" x14ac:dyDescent="0.25">
      <c r="A5866" s="1" t="s">
        <v>1826</v>
      </c>
      <c r="B5866" s="1" t="s">
        <v>1827</v>
      </c>
      <c r="C5866" s="1" t="s">
        <v>1823</v>
      </c>
      <c r="D5866" s="1" t="s">
        <v>1488</v>
      </c>
      <c r="E5866" s="1" t="s">
        <v>771</v>
      </c>
      <c r="F5866" s="1" t="s">
        <v>1085</v>
      </c>
      <c r="H5866" s="1" t="s">
        <v>773</v>
      </c>
      <c r="I5866">
        <v>1</v>
      </c>
      <c r="J5866" s="1" t="s">
        <v>58</v>
      </c>
      <c r="K5866" s="2">
        <f>+I5866</f>
        <v>1</v>
      </c>
      <c r="L5866" s="1" t="s">
        <v>82</v>
      </c>
      <c r="M5866" s="1" t="s">
        <v>83</v>
      </c>
      <c r="O5866" s="1" t="s">
        <v>260</v>
      </c>
    </row>
    <row r="5867" spans="1:15" x14ac:dyDescent="0.25">
      <c r="A5867" s="1" t="s">
        <v>1826</v>
      </c>
      <c r="B5867" s="1" t="s">
        <v>1827</v>
      </c>
      <c r="C5867" s="1" t="s">
        <v>1823</v>
      </c>
      <c r="D5867" s="1" t="s">
        <v>1488</v>
      </c>
      <c r="E5867" s="1" t="s">
        <v>771</v>
      </c>
      <c r="F5867" s="1" t="s">
        <v>1085</v>
      </c>
      <c r="H5867" s="1" t="s">
        <v>773</v>
      </c>
      <c r="I5867">
        <v>10</v>
      </c>
      <c r="J5867" s="1" t="s">
        <v>58</v>
      </c>
      <c r="K5867" s="2">
        <f>+I5867</f>
        <v>10</v>
      </c>
      <c r="L5867" s="1" t="s">
        <v>136</v>
      </c>
      <c r="M5867" s="1" t="s">
        <v>83</v>
      </c>
      <c r="O5867" s="1" t="s">
        <v>289</v>
      </c>
    </row>
    <row r="5868" spans="1:15" x14ac:dyDescent="0.25">
      <c r="A5868" s="1" t="s">
        <v>1826</v>
      </c>
      <c r="B5868" s="1" t="s">
        <v>1827</v>
      </c>
      <c r="C5868" s="1" t="s">
        <v>1823</v>
      </c>
      <c r="D5868" s="1" t="s">
        <v>1488</v>
      </c>
      <c r="E5868" s="1" t="s">
        <v>771</v>
      </c>
      <c r="F5868" s="1" t="s">
        <v>1085</v>
      </c>
      <c r="H5868" s="1" t="s">
        <v>773</v>
      </c>
      <c r="I5868">
        <v>10</v>
      </c>
      <c r="J5868" s="1" t="s">
        <v>58</v>
      </c>
      <c r="K5868" s="2">
        <f>+I5868</f>
        <v>10</v>
      </c>
      <c r="L5868" s="1" t="s">
        <v>68</v>
      </c>
      <c r="M5868" s="1" t="s">
        <v>60</v>
      </c>
      <c r="N5868" s="1" t="s">
        <v>61</v>
      </c>
    </row>
    <row r="5869" spans="1:15" x14ac:dyDescent="0.25">
      <c r="A5869" s="1" t="s">
        <v>1824</v>
      </c>
      <c r="B5869" s="1" t="s">
        <v>1825</v>
      </c>
      <c r="C5869" s="1" t="s">
        <v>1823</v>
      </c>
      <c r="D5869" s="1" t="s">
        <v>1599</v>
      </c>
      <c r="E5869" s="1" t="s">
        <v>771</v>
      </c>
      <c r="F5869" s="1" t="s">
        <v>772</v>
      </c>
      <c r="H5869" s="1" t="s">
        <v>773</v>
      </c>
      <c r="I5869">
        <v>1</v>
      </c>
      <c r="J5869" s="1" t="s">
        <v>58</v>
      </c>
      <c r="K5869" s="2">
        <f>+I5869</f>
        <v>1</v>
      </c>
      <c r="L5869" s="1" t="s">
        <v>82</v>
      </c>
      <c r="M5869" s="1" t="s">
        <v>83</v>
      </c>
      <c r="O5869" s="1" t="s">
        <v>289</v>
      </c>
    </row>
    <row r="5870" spans="1:15" x14ac:dyDescent="0.25">
      <c r="A5870" s="1" t="s">
        <v>1824</v>
      </c>
      <c r="B5870" s="1" t="s">
        <v>1825</v>
      </c>
      <c r="C5870" s="1" t="s">
        <v>1823</v>
      </c>
      <c r="D5870" s="1" t="s">
        <v>1599</v>
      </c>
      <c r="E5870" s="1" t="s">
        <v>771</v>
      </c>
      <c r="F5870" s="1" t="s">
        <v>772</v>
      </c>
      <c r="H5870" s="1" t="s">
        <v>773</v>
      </c>
      <c r="I5870">
        <v>0</v>
      </c>
      <c r="J5870" s="1" t="s">
        <v>58</v>
      </c>
      <c r="K5870" s="2">
        <f>+I5870</f>
        <v>0</v>
      </c>
      <c r="L5870" s="1" t="s">
        <v>82</v>
      </c>
      <c r="M5870" s="1" t="s">
        <v>83</v>
      </c>
      <c r="O5870" s="1" t="s">
        <v>264</v>
      </c>
    </row>
    <row r="5871" spans="1:15" x14ac:dyDescent="0.25">
      <c r="A5871" s="1" t="s">
        <v>1824</v>
      </c>
      <c r="B5871" s="1" t="s">
        <v>1825</v>
      </c>
      <c r="C5871" s="1" t="s">
        <v>1823</v>
      </c>
      <c r="D5871" s="1" t="s">
        <v>1599</v>
      </c>
      <c r="E5871" s="1" t="s">
        <v>771</v>
      </c>
      <c r="F5871" s="1" t="s">
        <v>772</v>
      </c>
      <c r="H5871" s="1" t="s">
        <v>773</v>
      </c>
      <c r="I5871">
        <v>0</v>
      </c>
      <c r="J5871" s="1" t="s">
        <v>58</v>
      </c>
      <c r="K5871" s="2">
        <f>+I5871</f>
        <v>0</v>
      </c>
      <c r="L5871" s="1" t="s">
        <v>82</v>
      </c>
      <c r="M5871" s="1" t="s">
        <v>83</v>
      </c>
      <c r="O5871" s="1" t="s">
        <v>260</v>
      </c>
    </row>
    <row r="5872" spans="1:15" x14ac:dyDescent="0.25">
      <c r="A5872" s="1" t="s">
        <v>1824</v>
      </c>
      <c r="B5872" s="1" t="s">
        <v>1825</v>
      </c>
      <c r="C5872" s="1" t="s">
        <v>1823</v>
      </c>
      <c r="D5872" s="1" t="s">
        <v>1599</v>
      </c>
      <c r="E5872" s="1" t="s">
        <v>771</v>
      </c>
      <c r="F5872" s="1" t="s">
        <v>772</v>
      </c>
      <c r="H5872" s="1" t="s">
        <v>773</v>
      </c>
      <c r="I5872">
        <v>80</v>
      </c>
      <c r="J5872" s="1" t="s">
        <v>58</v>
      </c>
      <c r="K5872" s="2">
        <f>+I5872</f>
        <v>80</v>
      </c>
      <c r="L5872" s="1" t="s">
        <v>68</v>
      </c>
      <c r="M5872" s="1" t="s">
        <v>60</v>
      </c>
      <c r="N5872" s="1" t="s">
        <v>61</v>
      </c>
    </row>
    <row r="5873" spans="1:15" x14ac:dyDescent="0.25">
      <c r="A5873" s="1" t="s">
        <v>1821</v>
      </c>
      <c r="B5873" s="1" t="s">
        <v>1822</v>
      </c>
      <c r="C5873" s="1" t="s">
        <v>1823</v>
      </c>
      <c r="D5873" s="1" t="s">
        <v>1599</v>
      </c>
      <c r="E5873" s="1" t="s">
        <v>771</v>
      </c>
      <c r="F5873" s="1" t="s">
        <v>1661</v>
      </c>
      <c r="H5873" s="1" t="s">
        <v>773</v>
      </c>
      <c r="I5873">
        <v>0</v>
      </c>
      <c r="J5873" s="1" t="s">
        <v>58</v>
      </c>
      <c r="K5873" s="2">
        <f>+I5873</f>
        <v>0</v>
      </c>
      <c r="L5873" s="1" t="s">
        <v>68</v>
      </c>
      <c r="M5873" s="1" t="s">
        <v>60</v>
      </c>
      <c r="N5873" s="1" t="s">
        <v>61</v>
      </c>
    </row>
    <row r="5874" spans="1:15" x14ac:dyDescent="0.25">
      <c r="A5874" s="1" t="s">
        <v>1818</v>
      </c>
      <c r="B5874" s="1" t="s">
        <v>1819</v>
      </c>
      <c r="C5874" s="1" t="s">
        <v>1816</v>
      </c>
      <c r="D5874" s="1" t="s">
        <v>1417</v>
      </c>
      <c r="E5874" s="1" t="s">
        <v>771</v>
      </c>
      <c r="F5874" s="1" t="s">
        <v>772</v>
      </c>
      <c r="H5874" s="1" t="s">
        <v>773</v>
      </c>
      <c r="K5874"/>
    </row>
    <row r="5875" spans="1:15" x14ac:dyDescent="0.25">
      <c r="A5875" s="1" t="s">
        <v>1814</v>
      </c>
      <c r="B5875" s="1" t="s">
        <v>1815</v>
      </c>
      <c r="C5875" s="1" t="s">
        <v>1816</v>
      </c>
      <c r="D5875" s="1" t="s">
        <v>1817</v>
      </c>
      <c r="E5875" s="1" t="s">
        <v>771</v>
      </c>
      <c r="F5875" s="1" t="s">
        <v>1779</v>
      </c>
      <c r="H5875" s="1" t="s">
        <v>773</v>
      </c>
      <c r="I5875">
        <v>1</v>
      </c>
      <c r="J5875" s="1" t="s">
        <v>58</v>
      </c>
      <c r="K5875" s="2">
        <f>+I5875</f>
        <v>1</v>
      </c>
      <c r="L5875" s="1" t="s">
        <v>82</v>
      </c>
      <c r="M5875" s="1" t="s">
        <v>83</v>
      </c>
      <c r="O5875" s="1" t="s">
        <v>264</v>
      </c>
    </row>
    <row r="5876" spans="1:15" x14ac:dyDescent="0.25">
      <c r="A5876" s="1" t="s">
        <v>1814</v>
      </c>
      <c r="B5876" s="1" t="s">
        <v>1815</v>
      </c>
      <c r="C5876" s="1" t="s">
        <v>1816</v>
      </c>
      <c r="D5876" s="1" t="s">
        <v>1817</v>
      </c>
      <c r="E5876" s="1" t="s">
        <v>771</v>
      </c>
      <c r="F5876" s="1" t="s">
        <v>1779</v>
      </c>
      <c r="H5876" s="1" t="s">
        <v>773</v>
      </c>
      <c r="I5876">
        <v>1</v>
      </c>
      <c r="J5876" s="1" t="s">
        <v>58</v>
      </c>
      <c r="K5876" s="2">
        <f>+I5876</f>
        <v>1</v>
      </c>
      <c r="L5876" s="1" t="s">
        <v>82</v>
      </c>
      <c r="M5876" s="1" t="s">
        <v>83</v>
      </c>
      <c r="O5876" s="1" t="s">
        <v>260</v>
      </c>
    </row>
    <row r="5877" spans="1:15" x14ac:dyDescent="0.25">
      <c r="A5877" s="1" t="s">
        <v>1814</v>
      </c>
      <c r="B5877" s="1" t="s">
        <v>1815</v>
      </c>
      <c r="C5877" s="1" t="s">
        <v>1816</v>
      </c>
      <c r="D5877" s="1" t="s">
        <v>1817</v>
      </c>
      <c r="E5877" s="1" t="s">
        <v>771</v>
      </c>
      <c r="F5877" s="1" t="s">
        <v>1779</v>
      </c>
      <c r="H5877" s="1" t="s">
        <v>773</v>
      </c>
      <c r="I5877">
        <v>0</v>
      </c>
      <c r="J5877" s="1" t="s">
        <v>58</v>
      </c>
      <c r="K5877" s="2">
        <f>+I5877</f>
        <v>0</v>
      </c>
      <c r="L5877" s="1" t="s">
        <v>125</v>
      </c>
      <c r="M5877" s="1" t="s">
        <v>909</v>
      </c>
    </row>
    <row r="5878" spans="1:15" x14ac:dyDescent="0.25">
      <c r="A5878" s="1" t="s">
        <v>1814</v>
      </c>
      <c r="B5878" s="1" t="s">
        <v>1815</v>
      </c>
      <c r="C5878" s="1" t="s">
        <v>1816</v>
      </c>
      <c r="D5878" s="1" t="s">
        <v>1817</v>
      </c>
      <c r="E5878" s="1" t="s">
        <v>771</v>
      </c>
      <c r="F5878" s="1" t="s">
        <v>1779</v>
      </c>
      <c r="H5878" s="1" t="s">
        <v>773</v>
      </c>
      <c r="I5878">
        <v>45</v>
      </c>
      <c r="J5878" s="1" t="s">
        <v>58</v>
      </c>
      <c r="K5878" s="2">
        <f>+I5878</f>
        <v>45</v>
      </c>
      <c r="L5878" s="1" t="s">
        <v>68</v>
      </c>
      <c r="M5878" s="1" t="s">
        <v>60</v>
      </c>
      <c r="N5878" s="1" t="s">
        <v>61</v>
      </c>
    </row>
    <row r="5879" spans="1:15" x14ac:dyDescent="0.25">
      <c r="A5879" s="1" t="s">
        <v>1811</v>
      </c>
      <c r="B5879" s="1" t="s">
        <v>1812</v>
      </c>
      <c r="C5879" s="1" t="s">
        <v>1807</v>
      </c>
      <c r="D5879" s="1" t="s">
        <v>1417</v>
      </c>
      <c r="E5879" s="1" t="s">
        <v>771</v>
      </c>
      <c r="F5879" s="1" t="s">
        <v>1779</v>
      </c>
      <c r="H5879" s="1" t="s">
        <v>773</v>
      </c>
      <c r="I5879">
        <v>0</v>
      </c>
      <c r="J5879" s="1" t="s">
        <v>58</v>
      </c>
      <c r="K5879" s="2">
        <f>+I5879</f>
        <v>0</v>
      </c>
      <c r="L5879" s="1" t="s">
        <v>82</v>
      </c>
      <c r="M5879" s="1" t="s">
        <v>83</v>
      </c>
      <c r="O5879" s="1" t="s">
        <v>264</v>
      </c>
    </row>
    <row r="5880" spans="1:15" x14ac:dyDescent="0.25">
      <c r="A5880" s="1" t="s">
        <v>1811</v>
      </c>
      <c r="B5880" s="1" t="s">
        <v>1812</v>
      </c>
      <c r="C5880" s="1" t="s">
        <v>1807</v>
      </c>
      <c r="D5880" s="1" t="s">
        <v>1417</v>
      </c>
      <c r="E5880" s="1" t="s">
        <v>771</v>
      </c>
      <c r="F5880" s="1" t="s">
        <v>1779</v>
      </c>
      <c r="H5880" s="1" t="s">
        <v>773</v>
      </c>
      <c r="I5880">
        <v>0</v>
      </c>
      <c r="J5880" s="1" t="s">
        <v>58</v>
      </c>
      <c r="K5880" s="2">
        <f>+I5880</f>
        <v>0</v>
      </c>
      <c r="L5880" s="1" t="s">
        <v>82</v>
      </c>
      <c r="M5880" s="1" t="s">
        <v>83</v>
      </c>
      <c r="O5880" s="1" t="s">
        <v>260</v>
      </c>
    </row>
    <row r="5881" spans="1:15" x14ac:dyDescent="0.25">
      <c r="A5881" s="1" t="s">
        <v>1811</v>
      </c>
      <c r="B5881" s="1" t="s">
        <v>1812</v>
      </c>
      <c r="C5881" s="1" t="s">
        <v>1807</v>
      </c>
      <c r="D5881" s="1" t="s">
        <v>1417</v>
      </c>
      <c r="E5881" s="1" t="s">
        <v>771</v>
      </c>
      <c r="F5881" s="1" t="s">
        <v>1779</v>
      </c>
      <c r="H5881" s="1" t="s">
        <v>773</v>
      </c>
      <c r="I5881">
        <v>0</v>
      </c>
      <c r="J5881" s="1" t="s">
        <v>58</v>
      </c>
      <c r="K5881" s="2">
        <f>+I5881</f>
        <v>0</v>
      </c>
      <c r="L5881" s="1" t="s">
        <v>68</v>
      </c>
      <c r="M5881" s="1" t="s">
        <v>60</v>
      </c>
      <c r="N5881" s="1" t="s">
        <v>61</v>
      </c>
    </row>
    <row r="5882" spans="1:15" x14ac:dyDescent="0.25">
      <c r="A5882" s="1" t="s">
        <v>1808</v>
      </c>
      <c r="B5882" s="1" t="s">
        <v>1809</v>
      </c>
      <c r="C5882" s="1" t="s">
        <v>1807</v>
      </c>
      <c r="D5882" s="1" t="s">
        <v>1068</v>
      </c>
      <c r="E5882" s="1" t="s">
        <v>771</v>
      </c>
      <c r="F5882" s="1" t="s">
        <v>1779</v>
      </c>
      <c r="H5882" s="1" t="s">
        <v>773</v>
      </c>
      <c r="I5882">
        <v>0</v>
      </c>
      <c r="J5882" s="1" t="s">
        <v>58</v>
      </c>
      <c r="K5882" s="2">
        <f>+I5882</f>
        <v>0</v>
      </c>
      <c r="L5882" s="1" t="s">
        <v>82</v>
      </c>
      <c r="M5882" s="1" t="s">
        <v>83</v>
      </c>
      <c r="O5882" s="1" t="s">
        <v>264</v>
      </c>
    </row>
    <row r="5883" spans="1:15" x14ac:dyDescent="0.25">
      <c r="A5883" s="1" t="s">
        <v>1808</v>
      </c>
      <c r="B5883" s="1" t="s">
        <v>1809</v>
      </c>
      <c r="C5883" s="1" t="s">
        <v>1807</v>
      </c>
      <c r="D5883" s="1" t="s">
        <v>1068</v>
      </c>
      <c r="E5883" s="1" t="s">
        <v>771</v>
      </c>
      <c r="F5883" s="1" t="s">
        <v>1779</v>
      </c>
      <c r="H5883" s="1" t="s">
        <v>773</v>
      </c>
      <c r="I5883">
        <v>0</v>
      </c>
      <c r="J5883" s="1" t="s">
        <v>58</v>
      </c>
      <c r="K5883" s="2">
        <f>+I5883</f>
        <v>0</v>
      </c>
      <c r="L5883" s="1" t="s">
        <v>82</v>
      </c>
      <c r="M5883" s="1" t="s">
        <v>83</v>
      </c>
      <c r="O5883" s="1" t="s">
        <v>260</v>
      </c>
    </row>
    <row r="5884" spans="1:15" x14ac:dyDescent="0.25">
      <c r="A5884" s="1" t="s">
        <v>1808</v>
      </c>
      <c r="B5884" s="1" t="s">
        <v>1809</v>
      </c>
      <c r="C5884" s="1" t="s">
        <v>1807</v>
      </c>
      <c r="D5884" s="1" t="s">
        <v>1068</v>
      </c>
      <c r="E5884" s="1" t="s">
        <v>771</v>
      </c>
      <c r="F5884" s="1" t="s">
        <v>1779</v>
      </c>
      <c r="H5884" s="1" t="s">
        <v>773</v>
      </c>
      <c r="I5884">
        <v>135</v>
      </c>
      <c r="J5884" s="1" t="s">
        <v>58</v>
      </c>
      <c r="K5884" s="2">
        <f>+I5884</f>
        <v>135</v>
      </c>
      <c r="L5884" s="1" t="s">
        <v>68</v>
      </c>
      <c r="M5884" s="1" t="s">
        <v>60</v>
      </c>
      <c r="N5884" s="1" t="s">
        <v>61</v>
      </c>
    </row>
    <row r="5885" spans="1:15" x14ac:dyDescent="0.25">
      <c r="A5885" s="1" t="s">
        <v>1805</v>
      </c>
      <c r="B5885" s="1" t="s">
        <v>1806</v>
      </c>
      <c r="C5885" s="1" t="s">
        <v>1807</v>
      </c>
      <c r="D5885" s="1" t="s">
        <v>203</v>
      </c>
      <c r="E5885" s="1" t="s">
        <v>771</v>
      </c>
      <c r="F5885" s="1" t="s">
        <v>1784</v>
      </c>
      <c r="H5885" s="1" t="s">
        <v>773</v>
      </c>
      <c r="I5885">
        <v>0</v>
      </c>
      <c r="J5885" s="1" t="s">
        <v>58</v>
      </c>
      <c r="K5885" s="2">
        <f>+I5885</f>
        <v>0</v>
      </c>
      <c r="L5885" s="1" t="s">
        <v>82</v>
      </c>
      <c r="M5885" s="1" t="s">
        <v>83</v>
      </c>
      <c r="O5885" s="1" t="s">
        <v>264</v>
      </c>
    </row>
    <row r="5886" spans="1:15" x14ac:dyDescent="0.25">
      <c r="A5886" s="1" t="s">
        <v>1805</v>
      </c>
      <c r="B5886" s="1" t="s">
        <v>1806</v>
      </c>
      <c r="C5886" s="1" t="s">
        <v>1807</v>
      </c>
      <c r="D5886" s="1" t="s">
        <v>203</v>
      </c>
      <c r="E5886" s="1" t="s">
        <v>771</v>
      </c>
      <c r="F5886" s="1" t="s">
        <v>1784</v>
      </c>
      <c r="H5886" s="1" t="s">
        <v>773</v>
      </c>
      <c r="I5886">
        <v>0</v>
      </c>
      <c r="J5886" s="1" t="s">
        <v>58</v>
      </c>
      <c r="K5886" s="2">
        <f>+I5886</f>
        <v>0</v>
      </c>
      <c r="L5886" s="1" t="s">
        <v>82</v>
      </c>
      <c r="M5886" s="1" t="s">
        <v>83</v>
      </c>
      <c r="O5886" s="1" t="s">
        <v>260</v>
      </c>
    </row>
    <row r="5887" spans="1:15" x14ac:dyDescent="0.25">
      <c r="A5887" s="1" t="s">
        <v>1805</v>
      </c>
      <c r="B5887" s="1" t="s">
        <v>1806</v>
      </c>
      <c r="C5887" s="1" t="s">
        <v>1807</v>
      </c>
      <c r="D5887" s="1" t="s">
        <v>203</v>
      </c>
      <c r="E5887" s="1" t="s">
        <v>771</v>
      </c>
      <c r="F5887" s="1" t="s">
        <v>1784</v>
      </c>
      <c r="H5887" s="1" t="s">
        <v>773</v>
      </c>
      <c r="I5887">
        <v>62</v>
      </c>
      <c r="J5887" s="1" t="s">
        <v>58</v>
      </c>
      <c r="K5887" s="2">
        <f>+I5887</f>
        <v>62</v>
      </c>
      <c r="L5887" s="1" t="s">
        <v>68</v>
      </c>
      <c r="M5887" s="1" t="s">
        <v>60</v>
      </c>
      <c r="N5887" s="1" t="s">
        <v>61</v>
      </c>
    </row>
    <row r="5888" spans="1:15" x14ac:dyDescent="0.25">
      <c r="A5888" s="1" t="s">
        <v>1802</v>
      </c>
      <c r="B5888" s="1" t="s">
        <v>1803</v>
      </c>
      <c r="C5888" s="1" t="s">
        <v>1799</v>
      </c>
      <c r="D5888" s="1" t="s">
        <v>1420</v>
      </c>
      <c r="E5888" s="1" t="s">
        <v>771</v>
      </c>
      <c r="F5888" s="1" t="s">
        <v>772</v>
      </c>
      <c r="H5888" s="1" t="s">
        <v>773</v>
      </c>
      <c r="I5888">
        <v>0</v>
      </c>
      <c r="J5888" s="1" t="s">
        <v>58</v>
      </c>
      <c r="K5888" s="2">
        <f>+I5888</f>
        <v>0</v>
      </c>
      <c r="L5888" s="1" t="s">
        <v>82</v>
      </c>
      <c r="M5888" s="1" t="s">
        <v>83</v>
      </c>
      <c r="O5888" s="1" t="s">
        <v>264</v>
      </c>
    </row>
    <row r="5889" spans="1:15" x14ac:dyDescent="0.25">
      <c r="A5889" s="1" t="s">
        <v>1802</v>
      </c>
      <c r="B5889" s="1" t="s">
        <v>1803</v>
      </c>
      <c r="C5889" s="1" t="s">
        <v>1799</v>
      </c>
      <c r="D5889" s="1" t="s">
        <v>1420</v>
      </c>
      <c r="E5889" s="1" t="s">
        <v>771</v>
      </c>
      <c r="F5889" s="1" t="s">
        <v>772</v>
      </c>
      <c r="H5889" s="1" t="s">
        <v>773</v>
      </c>
      <c r="I5889">
        <v>130</v>
      </c>
      <c r="J5889" s="1" t="s">
        <v>58</v>
      </c>
      <c r="K5889" s="2">
        <f>+I5889</f>
        <v>130</v>
      </c>
      <c r="L5889" s="1" t="s">
        <v>68</v>
      </c>
      <c r="M5889" s="1" t="s">
        <v>60</v>
      </c>
      <c r="N5889" s="1" t="s">
        <v>61</v>
      </c>
    </row>
    <row r="5890" spans="1:15" x14ac:dyDescent="0.25">
      <c r="A5890" s="1" t="s">
        <v>1800</v>
      </c>
      <c r="B5890" s="1" t="s">
        <v>1801</v>
      </c>
      <c r="C5890" s="1" t="s">
        <v>1799</v>
      </c>
      <c r="D5890" s="1" t="s">
        <v>203</v>
      </c>
      <c r="E5890" s="1" t="s">
        <v>771</v>
      </c>
      <c r="F5890" s="1" t="s">
        <v>1784</v>
      </c>
      <c r="H5890" s="1" t="s">
        <v>773</v>
      </c>
      <c r="K5890"/>
    </row>
    <row r="5891" spans="1:15" x14ac:dyDescent="0.25">
      <c r="A5891" s="1" t="s">
        <v>1797</v>
      </c>
      <c r="B5891" s="1" t="s">
        <v>1798</v>
      </c>
      <c r="C5891" s="1" t="s">
        <v>1799</v>
      </c>
      <c r="D5891" s="1" t="s">
        <v>1542</v>
      </c>
      <c r="E5891" s="1" t="s">
        <v>771</v>
      </c>
      <c r="F5891" s="1" t="s">
        <v>1446</v>
      </c>
      <c r="H5891" s="1" t="s">
        <v>773</v>
      </c>
      <c r="I5891">
        <v>0</v>
      </c>
      <c r="J5891" s="1" t="s">
        <v>58</v>
      </c>
      <c r="K5891" s="2">
        <f>+I5891</f>
        <v>0</v>
      </c>
      <c r="L5891" s="1" t="s">
        <v>82</v>
      </c>
      <c r="M5891" s="1" t="s">
        <v>83</v>
      </c>
      <c r="O5891" s="1" t="s">
        <v>264</v>
      </c>
    </row>
    <row r="5892" spans="1:15" x14ac:dyDescent="0.25">
      <c r="A5892" s="1" t="s">
        <v>1797</v>
      </c>
      <c r="B5892" s="1" t="s">
        <v>1798</v>
      </c>
      <c r="C5892" s="1" t="s">
        <v>1799</v>
      </c>
      <c r="D5892" s="1" t="s">
        <v>1542</v>
      </c>
      <c r="E5892" s="1" t="s">
        <v>771</v>
      </c>
      <c r="F5892" s="1" t="s">
        <v>1446</v>
      </c>
      <c r="H5892" s="1" t="s">
        <v>773</v>
      </c>
      <c r="I5892">
        <v>0</v>
      </c>
      <c r="J5892" s="1" t="s">
        <v>58</v>
      </c>
      <c r="K5892" s="2">
        <f>+I5892</f>
        <v>0</v>
      </c>
      <c r="L5892" s="1" t="s">
        <v>82</v>
      </c>
      <c r="M5892" s="1" t="s">
        <v>83</v>
      </c>
      <c r="O5892" s="1" t="s">
        <v>260</v>
      </c>
    </row>
    <row r="5893" spans="1:15" x14ac:dyDescent="0.25">
      <c r="A5893" s="1" t="s">
        <v>1797</v>
      </c>
      <c r="B5893" s="1" t="s">
        <v>1798</v>
      </c>
      <c r="C5893" s="1" t="s">
        <v>1799</v>
      </c>
      <c r="D5893" s="1" t="s">
        <v>1542</v>
      </c>
      <c r="E5893" s="1" t="s">
        <v>771</v>
      </c>
      <c r="F5893" s="1" t="s">
        <v>1446</v>
      </c>
      <c r="H5893" s="1" t="s">
        <v>773</v>
      </c>
      <c r="I5893">
        <v>60</v>
      </c>
      <c r="J5893" s="1" t="s">
        <v>58</v>
      </c>
      <c r="K5893" s="2">
        <f>+I5893</f>
        <v>60</v>
      </c>
      <c r="L5893" s="1" t="s">
        <v>68</v>
      </c>
      <c r="M5893" s="1" t="s">
        <v>60</v>
      </c>
      <c r="N5893" s="1" t="s">
        <v>61</v>
      </c>
    </row>
    <row r="5894" spans="1:15" x14ac:dyDescent="0.25">
      <c r="A5894" s="1" t="s">
        <v>1794</v>
      </c>
      <c r="B5894" s="1" t="s">
        <v>1795</v>
      </c>
      <c r="C5894" s="1" t="s">
        <v>1792</v>
      </c>
      <c r="D5894" s="1" t="s">
        <v>1068</v>
      </c>
      <c r="E5894" s="1" t="s">
        <v>771</v>
      </c>
      <c r="F5894" s="1" t="s">
        <v>1779</v>
      </c>
      <c r="H5894" s="1" t="s">
        <v>773</v>
      </c>
      <c r="I5894">
        <v>2</v>
      </c>
      <c r="J5894" s="1" t="s">
        <v>58</v>
      </c>
      <c r="K5894" s="2">
        <f>+I5894</f>
        <v>2</v>
      </c>
      <c r="L5894" s="1" t="s">
        <v>82</v>
      </c>
      <c r="M5894" s="1" t="s">
        <v>83</v>
      </c>
      <c r="O5894" s="1" t="s">
        <v>264</v>
      </c>
    </row>
    <row r="5895" spans="1:15" x14ac:dyDescent="0.25">
      <c r="A5895" s="1" t="s">
        <v>1794</v>
      </c>
      <c r="B5895" s="1" t="s">
        <v>1795</v>
      </c>
      <c r="C5895" s="1" t="s">
        <v>1792</v>
      </c>
      <c r="D5895" s="1" t="s">
        <v>1068</v>
      </c>
      <c r="E5895" s="1" t="s">
        <v>771</v>
      </c>
      <c r="F5895" s="1" t="s">
        <v>1779</v>
      </c>
      <c r="H5895" s="1" t="s">
        <v>773</v>
      </c>
      <c r="I5895">
        <v>58</v>
      </c>
      <c r="J5895" s="1" t="s">
        <v>58</v>
      </c>
      <c r="K5895" s="2">
        <f>+I5895</f>
        <v>58</v>
      </c>
      <c r="L5895" s="1" t="s">
        <v>68</v>
      </c>
      <c r="M5895" s="1" t="s">
        <v>60</v>
      </c>
      <c r="N5895" s="1" t="s">
        <v>61</v>
      </c>
    </row>
    <row r="5896" spans="1:15" x14ac:dyDescent="0.25">
      <c r="A5896" s="1" t="s">
        <v>1794</v>
      </c>
      <c r="B5896" s="1" t="s">
        <v>1795</v>
      </c>
      <c r="C5896" s="1" t="s">
        <v>1792</v>
      </c>
      <c r="D5896" s="1" t="s">
        <v>1068</v>
      </c>
      <c r="E5896" s="1" t="s">
        <v>771</v>
      </c>
      <c r="F5896" s="1" t="s">
        <v>1779</v>
      </c>
      <c r="H5896" s="1" t="s">
        <v>773</v>
      </c>
      <c r="I5896">
        <v>0</v>
      </c>
      <c r="J5896" s="1" t="s">
        <v>58</v>
      </c>
      <c r="K5896" s="2">
        <f>+I5896</f>
        <v>0</v>
      </c>
      <c r="L5896" s="1" t="s">
        <v>719</v>
      </c>
      <c r="M5896" s="1" t="s">
        <v>4277</v>
      </c>
    </row>
    <row r="5897" spans="1:15" x14ac:dyDescent="0.25">
      <c r="A5897" s="1" t="s">
        <v>1790</v>
      </c>
      <c r="B5897" s="1" t="s">
        <v>1791</v>
      </c>
      <c r="C5897" s="1" t="s">
        <v>1792</v>
      </c>
      <c r="D5897" s="1" t="s">
        <v>203</v>
      </c>
      <c r="E5897" s="1" t="s">
        <v>771</v>
      </c>
      <c r="F5897" s="1" t="s">
        <v>1784</v>
      </c>
      <c r="H5897" s="1" t="s">
        <v>773</v>
      </c>
      <c r="I5897">
        <v>1</v>
      </c>
      <c r="J5897" s="1" t="s">
        <v>58</v>
      </c>
      <c r="K5897" s="2">
        <f>+I5897</f>
        <v>1</v>
      </c>
      <c r="L5897" s="1" t="s">
        <v>136</v>
      </c>
      <c r="M5897" s="1" t="s">
        <v>83</v>
      </c>
      <c r="O5897" s="1" t="s">
        <v>482</v>
      </c>
    </row>
    <row r="5898" spans="1:15" x14ac:dyDescent="0.25">
      <c r="A5898" s="1" t="s">
        <v>1790</v>
      </c>
      <c r="B5898" s="1" t="s">
        <v>1791</v>
      </c>
      <c r="C5898" s="1" t="s">
        <v>1792</v>
      </c>
      <c r="D5898" s="1" t="s">
        <v>203</v>
      </c>
      <c r="E5898" s="1" t="s">
        <v>771</v>
      </c>
      <c r="F5898" s="1" t="s">
        <v>1784</v>
      </c>
      <c r="H5898" s="1" t="s">
        <v>773</v>
      </c>
      <c r="I5898">
        <v>1</v>
      </c>
      <c r="J5898" s="1" t="s">
        <v>58</v>
      </c>
      <c r="K5898" s="2">
        <f>+I5898</f>
        <v>1</v>
      </c>
      <c r="L5898" s="1" t="s">
        <v>136</v>
      </c>
      <c r="M5898" s="1" t="s">
        <v>83</v>
      </c>
      <c r="O5898" s="1" t="s">
        <v>839</v>
      </c>
    </row>
    <row r="5899" spans="1:15" x14ac:dyDescent="0.25">
      <c r="A5899" s="1" t="s">
        <v>1790</v>
      </c>
      <c r="B5899" s="1" t="s">
        <v>1791</v>
      </c>
      <c r="C5899" s="1" t="s">
        <v>1792</v>
      </c>
      <c r="D5899" s="1" t="s">
        <v>203</v>
      </c>
      <c r="E5899" s="1" t="s">
        <v>771</v>
      </c>
      <c r="F5899" s="1" t="s">
        <v>1784</v>
      </c>
      <c r="H5899" s="1" t="s">
        <v>773</v>
      </c>
      <c r="I5899">
        <v>1</v>
      </c>
      <c r="J5899" s="1" t="s">
        <v>58</v>
      </c>
      <c r="K5899" s="2">
        <f>+I5899</f>
        <v>1</v>
      </c>
      <c r="L5899" s="1" t="s">
        <v>82</v>
      </c>
      <c r="M5899" s="1" t="s">
        <v>83</v>
      </c>
      <c r="O5899" s="1" t="s">
        <v>289</v>
      </c>
    </row>
    <row r="5900" spans="1:15" x14ac:dyDescent="0.25">
      <c r="A5900" s="1" t="s">
        <v>1790</v>
      </c>
      <c r="B5900" s="1" t="s">
        <v>1791</v>
      </c>
      <c r="C5900" s="1" t="s">
        <v>1792</v>
      </c>
      <c r="D5900" s="1" t="s">
        <v>203</v>
      </c>
      <c r="E5900" s="1" t="s">
        <v>771</v>
      </c>
      <c r="F5900" s="1" t="s">
        <v>1784</v>
      </c>
      <c r="H5900" s="1" t="s">
        <v>773</v>
      </c>
      <c r="I5900">
        <v>1</v>
      </c>
      <c r="J5900" s="1" t="s">
        <v>58</v>
      </c>
      <c r="K5900" s="2">
        <f>+I5900</f>
        <v>1</v>
      </c>
      <c r="L5900" s="1" t="s">
        <v>136</v>
      </c>
      <c r="M5900" s="1" t="s">
        <v>83</v>
      </c>
      <c r="O5900" s="1" t="s">
        <v>264</v>
      </c>
    </row>
    <row r="5901" spans="1:15" x14ac:dyDescent="0.25">
      <c r="A5901" s="1" t="s">
        <v>1790</v>
      </c>
      <c r="B5901" s="1" t="s">
        <v>1791</v>
      </c>
      <c r="C5901" s="1" t="s">
        <v>1792</v>
      </c>
      <c r="D5901" s="1" t="s">
        <v>203</v>
      </c>
      <c r="E5901" s="1" t="s">
        <v>771</v>
      </c>
      <c r="F5901" s="1" t="s">
        <v>1784</v>
      </c>
      <c r="H5901" s="1" t="s">
        <v>773</v>
      </c>
      <c r="I5901">
        <v>1</v>
      </c>
      <c r="J5901" s="1" t="s">
        <v>58</v>
      </c>
      <c r="K5901" s="2">
        <f>+I5901</f>
        <v>1</v>
      </c>
      <c r="L5901" s="1" t="s">
        <v>82</v>
      </c>
      <c r="M5901" s="1" t="s">
        <v>83</v>
      </c>
      <c r="O5901" s="1" t="s">
        <v>260</v>
      </c>
    </row>
    <row r="5902" spans="1:15" x14ac:dyDescent="0.25">
      <c r="A5902" s="1" t="s">
        <v>1790</v>
      </c>
      <c r="B5902" s="1" t="s">
        <v>1791</v>
      </c>
      <c r="C5902" s="1" t="s">
        <v>1792</v>
      </c>
      <c r="D5902" s="1" t="s">
        <v>203</v>
      </c>
      <c r="E5902" s="1" t="s">
        <v>771</v>
      </c>
      <c r="F5902" s="1" t="s">
        <v>1784</v>
      </c>
      <c r="H5902" s="1" t="s">
        <v>773</v>
      </c>
      <c r="I5902">
        <v>0</v>
      </c>
      <c r="J5902" s="1" t="s">
        <v>58</v>
      </c>
      <c r="K5902" s="2">
        <f>+I5902</f>
        <v>0</v>
      </c>
      <c r="L5902" s="1" t="s">
        <v>68</v>
      </c>
      <c r="M5902" s="1" t="s">
        <v>60</v>
      </c>
      <c r="N5902" s="1" t="s">
        <v>61</v>
      </c>
    </row>
    <row r="5903" spans="1:15" x14ac:dyDescent="0.25">
      <c r="A5903" s="1" t="s">
        <v>1788</v>
      </c>
      <c r="B5903" s="1" t="s">
        <v>1789</v>
      </c>
      <c r="C5903" s="1" t="s">
        <v>1783</v>
      </c>
      <c r="D5903" s="1" t="s">
        <v>203</v>
      </c>
      <c r="E5903" s="1" t="s">
        <v>771</v>
      </c>
      <c r="F5903" s="1" t="s">
        <v>1784</v>
      </c>
      <c r="H5903" s="1" t="s">
        <v>773</v>
      </c>
      <c r="I5903">
        <v>1</v>
      </c>
      <c r="J5903" s="1" t="s">
        <v>58</v>
      </c>
      <c r="K5903" s="2">
        <f>+I5903</f>
        <v>1</v>
      </c>
      <c r="L5903" s="1" t="s">
        <v>136</v>
      </c>
      <c r="M5903" s="1" t="s">
        <v>83</v>
      </c>
      <c r="O5903" s="1" t="s">
        <v>482</v>
      </c>
    </row>
    <row r="5904" spans="1:15" x14ac:dyDescent="0.25">
      <c r="A5904" s="1" t="s">
        <v>1788</v>
      </c>
      <c r="B5904" s="1" t="s">
        <v>1789</v>
      </c>
      <c r="C5904" s="1" t="s">
        <v>1783</v>
      </c>
      <c r="D5904" s="1" t="s">
        <v>203</v>
      </c>
      <c r="E5904" s="1" t="s">
        <v>771</v>
      </c>
      <c r="F5904" s="1" t="s">
        <v>1784</v>
      </c>
      <c r="H5904" s="1" t="s">
        <v>773</v>
      </c>
      <c r="I5904">
        <v>1</v>
      </c>
      <c r="J5904" s="1" t="s">
        <v>58</v>
      </c>
      <c r="K5904" s="2">
        <f>+I5904</f>
        <v>1</v>
      </c>
      <c r="L5904" s="1" t="s">
        <v>82</v>
      </c>
      <c r="M5904" s="1" t="s">
        <v>83</v>
      </c>
      <c r="O5904" s="1" t="s">
        <v>264</v>
      </c>
    </row>
    <row r="5905" spans="1:15" x14ac:dyDescent="0.25">
      <c r="A5905" s="1" t="s">
        <v>1788</v>
      </c>
      <c r="B5905" s="1" t="s">
        <v>1789</v>
      </c>
      <c r="C5905" s="1" t="s">
        <v>1783</v>
      </c>
      <c r="D5905" s="1" t="s">
        <v>203</v>
      </c>
      <c r="E5905" s="1" t="s">
        <v>771</v>
      </c>
      <c r="F5905" s="1" t="s">
        <v>1784</v>
      </c>
      <c r="H5905" s="1" t="s">
        <v>773</v>
      </c>
      <c r="I5905">
        <v>2</v>
      </c>
      <c r="J5905" s="1" t="s">
        <v>58</v>
      </c>
      <c r="K5905" s="2">
        <f>+I5905</f>
        <v>2</v>
      </c>
      <c r="L5905" s="1" t="s">
        <v>82</v>
      </c>
      <c r="M5905" s="1" t="s">
        <v>83</v>
      </c>
      <c r="O5905" s="1" t="s">
        <v>260</v>
      </c>
    </row>
    <row r="5906" spans="1:15" x14ac:dyDescent="0.25">
      <c r="A5906" s="1" t="s">
        <v>1788</v>
      </c>
      <c r="B5906" s="1" t="s">
        <v>1789</v>
      </c>
      <c r="C5906" s="1" t="s">
        <v>1783</v>
      </c>
      <c r="D5906" s="1" t="s">
        <v>203</v>
      </c>
      <c r="E5906" s="1" t="s">
        <v>771</v>
      </c>
      <c r="F5906" s="1" t="s">
        <v>1784</v>
      </c>
      <c r="H5906" s="1" t="s">
        <v>773</v>
      </c>
      <c r="I5906">
        <v>5</v>
      </c>
      <c r="J5906" s="1" t="s">
        <v>58</v>
      </c>
      <c r="K5906" s="2">
        <f>+I5906</f>
        <v>5</v>
      </c>
      <c r="L5906" s="1" t="s">
        <v>82</v>
      </c>
      <c r="M5906" s="1" t="s">
        <v>83</v>
      </c>
      <c r="O5906" s="1" t="s">
        <v>289</v>
      </c>
    </row>
    <row r="5907" spans="1:15" x14ac:dyDescent="0.25">
      <c r="A5907" s="1" t="s">
        <v>1788</v>
      </c>
      <c r="B5907" s="1" t="s">
        <v>1789</v>
      </c>
      <c r="C5907" s="1" t="s">
        <v>1783</v>
      </c>
      <c r="D5907" s="1" t="s">
        <v>203</v>
      </c>
      <c r="E5907" s="1" t="s">
        <v>771</v>
      </c>
      <c r="F5907" s="1" t="s">
        <v>1784</v>
      </c>
      <c r="H5907" s="1" t="s">
        <v>773</v>
      </c>
      <c r="I5907">
        <v>156</v>
      </c>
      <c r="J5907" s="1" t="s">
        <v>58</v>
      </c>
      <c r="K5907" s="2">
        <f>+I5907</f>
        <v>156</v>
      </c>
      <c r="L5907" s="1" t="s">
        <v>68</v>
      </c>
      <c r="M5907" s="1" t="s">
        <v>60</v>
      </c>
      <c r="N5907" s="1" t="s">
        <v>61</v>
      </c>
    </row>
    <row r="5908" spans="1:15" x14ac:dyDescent="0.25">
      <c r="A5908" s="1" t="s">
        <v>1786</v>
      </c>
      <c r="B5908" s="1" t="s">
        <v>1787</v>
      </c>
      <c r="C5908" s="1" t="s">
        <v>1783</v>
      </c>
      <c r="D5908" s="1" t="s">
        <v>203</v>
      </c>
      <c r="E5908" s="1" t="s">
        <v>771</v>
      </c>
      <c r="F5908" s="1" t="s">
        <v>1784</v>
      </c>
      <c r="H5908" s="1" t="s">
        <v>773</v>
      </c>
      <c r="I5908">
        <v>0</v>
      </c>
      <c r="J5908" s="1" t="s">
        <v>58</v>
      </c>
      <c r="K5908" s="2">
        <f>+I5908</f>
        <v>0</v>
      </c>
      <c r="L5908" s="1" t="s">
        <v>68</v>
      </c>
      <c r="M5908" s="1" t="s">
        <v>60</v>
      </c>
      <c r="N5908" s="1" t="s">
        <v>61</v>
      </c>
    </row>
    <row r="5909" spans="1:15" x14ac:dyDescent="0.25">
      <c r="A5909" s="1" t="s">
        <v>1781</v>
      </c>
      <c r="B5909" s="1" t="s">
        <v>1782</v>
      </c>
      <c r="C5909" s="1" t="s">
        <v>1783</v>
      </c>
      <c r="D5909" s="1" t="s">
        <v>203</v>
      </c>
      <c r="E5909" s="1" t="s">
        <v>771</v>
      </c>
      <c r="F5909" s="1" t="s">
        <v>1784</v>
      </c>
      <c r="H5909" s="1" t="s">
        <v>773</v>
      </c>
      <c r="I5909">
        <v>0</v>
      </c>
      <c r="J5909" s="1" t="s">
        <v>58</v>
      </c>
      <c r="K5909" s="2">
        <f>+I5909</f>
        <v>0</v>
      </c>
      <c r="L5909" s="1" t="s">
        <v>82</v>
      </c>
      <c r="M5909" s="1" t="s">
        <v>83</v>
      </c>
      <c r="O5909" s="1" t="s">
        <v>264</v>
      </c>
    </row>
    <row r="5910" spans="1:15" x14ac:dyDescent="0.25">
      <c r="A5910" s="1" t="s">
        <v>1781</v>
      </c>
      <c r="B5910" s="1" t="s">
        <v>1782</v>
      </c>
      <c r="C5910" s="1" t="s">
        <v>1783</v>
      </c>
      <c r="D5910" s="1" t="s">
        <v>203</v>
      </c>
      <c r="E5910" s="1" t="s">
        <v>771</v>
      </c>
      <c r="F5910" s="1" t="s">
        <v>1784</v>
      </c>
      <c r="H5910" s="1" t="s">
        <v>773</v>
      </c>
      <c r="I5910">
        <v>0</v>
      </c>
      <c r="J5910" s="1" t="s">
        <v>58</v>
      </c>
      <c r="K5910" s="2">
        <f>+I5910</f>
        <v>0</v>
      </c>
      <c r="L5910" s="1" t="s">
        <v>82</v>
      </c>
      <c r="M5910" s="1" t="s">
        <v>83</v>
      </c>
      <c r="O5910" s="1" t="s">
        <v>260</v>
      </c>
    </row>
    <row r="5911" spans="1:15" x14ac:dyDescent="0.25">
      <c r="A5911" s="1" t="s">
        <v>1781</v>
      </c>
      <c r="B5911" s="1" t="s">
        <v>1782</v>
      </c>
      <c r="C5911" s="1" t="s">
        <v>1783</v>
      </c>
      <c r="D5911" s="1" t="s">
        <v>203</v>
      </c>
      <c r="E5911" s="1" t="s">
        <v>771</v>
      </c>
      <c r="F5911" s="1" t="s">
        <v>1784</v>
      </c>
      <c r="H5911" s="1" t="s">
        <v>773</v>
      </c>
      <c r="I5911">
        <v>16</v>
      </c>
      <c r="J5911" s="1" t="s">
        <v>58</v>
      </c>
      <c r="K5911" s="2">
        <f>+I5911</f>
        <v>16</v>
      </c>
      <c r="L5911" s="1" t="s">
        <v>68</v>
      </c>
      <c r="M5911" s="1" t="s">
        <v>60</v>
      </c>
      <c r="N5911" s="1" t="s">
        <v>61</v>
      </c>
    </row>
    <row r="5912" spans="1:15" x14ac:dyDescent="0.25">
      <c r="A5912" s="1" t="s">
        <v>1777</v>
      </c>
      <c r="B5912" s="1" t="s">
        <v>1778</v>
      </c>
      <c r="C5912" s="1" t="s">
        <v>1776</v>
      </c>
      <c r="D5912" s="1" t="s">
        <v>1417</v>
      </c>
      <c r="E5912" s="1" t="s">
        <v>771</v>
      </c>
      <c r="F5912" s="1" t="s">
        <v>1779</v>
      </c>
      <c r="H5912" s="1" t="s">
        <v>773</v>
      </c>
      <c r="I5912">
        <v>2</v>
      </c>
      <c r="J5912" s="1" t="s">
        <v>58</v>
      </c>
      <c r="K5912" s="2">
        <f>+I5912</f>
        <v>2</v>
      </c>
      <c r="L5912" s="1" t="s">
        <v>82</v>
      </c>
      <c r="M5912" s="1" t="s">
        <v>83</v>
      </c>
      <c r="O5912" s="1" t="s">
        <v>839</v>
      </c>
    </row>
    <row r="5913" spans="1:15" x14ac:dyDescent="0.25">
      <c r="A5913" s="1" t="s">
        <v>1777</v>
      </c>
      <c r="B5913" s="1" t="s">
        <v>1778</v>
      </c>
      <c r="C5913" s="1" t="s">
        <v>1776</v>
      </c>
      <c r="D5913" s="1" t="s">
        <v>1417</v>
      </c>
      <c r="E5913" s="1" t="s">
        <v>771</v>
      </c>
      <c r="F5913" s="1" t="s">
        <v>1779</v>
      </c>
      <c r="H5913" s="1" t="s">
        <v>773</v>
      </c>
      <c r="I5913">
        <v>2</v>
      </c>
      <c r="J5913" s="1" t="s">
        <v>58</v>
      </c>
      <c r="K5913" s="2">
        <f>+I5913</f>
        <v>2</v>
      </c>
      <c r="L5913" s="1" t="s">
        <v>82</v>
      </c>
      <c r="M5913" s="1" t="s">
        <v>83</v>
      </c>
      <c r="O5913" s="1" t="s">
        <v>814</v>
      </c>
    </row>
    <row r="5914" spans="1:15" x14ac:dyDescent="0.25">
      <c r="A5914" s="1" t="s">
        <v>1777</v>
      </c>
      <c r="B5914" s="1" t="s">
        <v>1778</v>
      </c>
      <c r="C5914" s="1" t="s">
        <v>1776</v>
      </c>
      <c r="D5914" s="1" t="s">
        <v>1417</v>
      </c>
      <c r="E5914" s="1" t="s">
        <v>771</v>
      </c>
      <c r="F5914" s="1" t="s">
        <v>1779</v>
      </c>
      <c r="H5914" s="1" t="s">
        <v>773</v>
      </c>
      <c r="I5914">
        <v>2</v>
      </c>
      <c r="J5914" s="1" t="s">
        <v>58</v>
      </c>
      <c r="K5914" s="2">
        <f>+I5914</f>
        <v>2</v>
      </c>
      <c r="L5914" s="1" t="s">
        <v>82</v>
      </c>
      <c r="M5914" s="1" t="s">
        <v>83</v>
      </c>
      <c r="O5914" s="1" t="s">
        <v>264</v>
      </c>
    </row>
    <row r="5915" spans="1:15" x14ac:dyDescent="0.25">
      <c r="A5915" s="1" t="s">
        <v>1777</v>
      </c>
      <c r="B5915" s="1" t="s">
        <v>1778</v>
      </c>
      <c r="C5915" s="1" t="s">
        <v>1776</v>
      </c>
      <c r="D5915" s="1" t="s">
        <v>1417</v>
      </c>
      <c r="E5915" s="1" t="s">
        <v>771</v>
      </c>
      <c r="F5915" s="1" t="s">
        <v>1779</v>
      </c>
      <c r="H5915" s="1" t="s">
        <v>773</v>
      </c>
      <c r="I5915">
        <v>2</v>
      </c>
      <c r="J5915" s="1" t="s">
        <v>58</v>
      </c>
      <c r="K5915" s="2">
        <f>+I5915</f>
        <v>2</v>
      </c>
      <c r="L5915" s="1" t="s">
        <v>82</v>
      </c>
      <c r="M5915" s="1" t="s">
        <v>83</v>
      </c>
      <c r="O5915" s="1" t="s">
        <v>260</v>
      </c>
    </row>
    <row r="5916" spans="1:15" x14ac:dyDescent="0.25">
      <c r="A5916" s="1" t="s">
        <v>1777</v>
      </c>
      <c r="B5916" s="1" t="s">
        <v>1778</v>
      </c>
      <c r="C5916" s="1" t="s">
        <v>1776</v>
      </c>
      <c r="D5916" s="1" t="s">
        <v>1417</v>
      </c>
      <c r="E5916" s="1" t="s">
        <v>771</v>
      </c>
      <c r="F5916" s="1" t="s">
        <v>1779</v>
      </c>
      <c r="H5916" s="1" t="s">
        <v>773</v>
      </c>
      <c r="I5916">
        <v>0</v>
      </c>
      <c r="J5916" s="1" t="s">
        <v>58</v>
      </c>
      <c r="K5916" s="2">
        <f>+I5916</f>
        <v>0</v>
      </c>
      <c r="L5916" s="1" t="s">
        <v>68</v>
      </c>
      <c r="M5916" s="1" t="s">
        <v>60</v>
      </c>
      <c r="N5916" s="1" t="s">
        <v>61</v>
      </c>
    </row>
    <row r="5917" spans="1:15" x14ac:dyDescent="0.25">
      <c r="A5917" s="1" t="s">
        <v>1774</v>
      </c>
      <c r="B5917" s="1" t="s">
        <v>1775</v>
      </c>
      <c r="C5917" s="1" t="s">
        <v>1776</v>
      </c>
      <c r="D5917" s="1" t="s">
        <v>1607</v>
      </c>
      <c r="E5917" s="1" t="s">
        <v>771</v>
      </c>
      <c r="F5917" s="1" t="s">
        <v>1661</v>
      </c>
      <c r="H5917" s="1" t="s">
        <v>773</v>
      </c>
      <c r="I5917">
        <v>100</v>
      </c>
      <c r="J5917" s="1" t="s">
        <v>58</v>
      </c>
      <c r="K5917" s="2">
        <f>+I5917</f>
        <v>100</v>
      </c>
      <c r="L5917" s="1" t="s">
        <v>136</v>
      </c>
      <c r="M5917" s="1" t="s">
        <v>83</v>
      </c>
      <c r="O5917" s="1" t="s">
        <v>289</v>
      </c>
    </row>
    <row r="5918" spans="1:15" x14ac:dyDescent="0.25">
      <c r="A5918" s="1" t="s">
        <v>1774</v>
      </c>
      <c r="B5918" s="1" t="s">
        <v>1775</v>
      </c>
      <c r="C5918" s="1" t="s">
        <v>1776</v>
      </c>
      <c r="D5918" s="1" t="s">
        <v>1607</v>
      </c>
      <c r="E5918" s="1" t="s">
        <v>771</v>
      </c>
      <c r="F5918" s="1" t="s">
        <v>1661</v>
      </c>
      <c r="H5918" s="1" t="s">
        <v>773</v>
      </c>
      <c r="I5918">
        <v>26</v>
      </c>
      <c r="J5918" s="1" t="s">
        <v>58</v>
      </c>
      <c r="K5918" s="2">
        <f>+I5918</f>
        <v>26</v>
      </c>
      <c r="L5918" s="1" t="s">
        <v>136</v>
      </c>
      <c r="M5918" s="1" t="s">
        <v>83</v>
      </c>
      <c r="O5918" s="1" t="s">
        <v>264</v>
      </c>
    </row>
    <row r="5919" spans="1:15" x14ac:dyDescent="0.25">
      <c r="A5919" s="1" t="s">
        <v>1774</v>
      </c>
      <c r="B5919" s="1" t="s">
        <v>1775</v>
      </c>
      <c r="C5919" s="1" t="s">
        <v>1776</v>
      </c>
      <c r="D5919" s="1" t="s">
        <v>1607</v>
      </c>
      <c r="E5919" s="1" t="s">
        <v>771</v>
      </c>
      <c r="F5919" s="1" t="s">
        <v>1661</v>
      </c>
      <c r="H5919" s="1" t="s">
        <v>773</v>
      </c>
      <c r="I5919">
        <v>40</v>
      </c>
      <c r="J5919" s="1" t="s">
        <v>58</v>
      </c>
      <c r="K5919" s="2">
        <f>+I5919</f>
        <v>40</v>
      </c>
      <c r="L5919" s="1" t="s">
        <v>136</v>
      </c>
      <c r="M5919" s="1" t="s">
        <v>83</v>
      </c>
      <c r="O5919" s="1" t="s">
        <v>260</v>
      </c>
    </row>
    <row r="5920" spans="1:15" x14ac:dyDescent="0.25">
      <c r="A5920" s="1" t="s">
        <v>1774</v>
      </c>
      <c r="B5920" s="1" t="s">
        <v>1775</v>
      </c>
      <c r="C5920" s="1" t="s">
        <v>1776</v>
      </c>
      <c r="D5920" s="1" t="s">
        <v>1607</v>
      </c>
      <c r="E5920" s="1" t="s">
        <v>771</v>
      </c>
      <c r="F5920" s="1" t="s">
        <v>1661</v>
      </c>
      <c r="H5920" s="1" t="s">
        <v>773</v>
      </c>
      <c r="I5920">
        <v>0</v>
      </c>
      <c r="J5920" s="1" t="s">
        <v>58</v>
      </c>
      <c r="K5920" s="2">
        <f>+I5920</f>
        <v>0</v>
      </c>
      <c r="L5920" s="1" t="s">
        <v>68</v>
      </c>
      <c r="M5920" s="1" t="s">
        <v>60</v>
      </c>
      <c r="N5920" s="1" t="s">
        <v>61</v>
      </c>
    </row>
    <row r="5921" spans="1:15" x14ac:dyDescent="0.25">
      <c r="A5921" s="1" t="s">
        <v>1771</v>
      </c>
      <c r="B5921" s="1" t="s">
        <v>1772</v>
      </c>
      <c r="C5921" s="1" t="s">
        <v>1768</v>
      </c>
      <c r="D5921" s="1" t="s">
        <v>1607</v>
      </c>
      <c r="E5921" s="1" t="s">
        <v>771</v>
      </c>
      <c r="F5921" s="1" t="s">
        <v>794</v>
      </c>
      <c r="H5921" s="1" t="s">
        <v>773</v>
      </c>
      <c r="I5921">
        <v>2</v>
      </c>
      <c r="J5921" s="1" t="s">
        <v>58</v>
      </c>
      <c r="K5921" s="2">
        <f>+I5921</f>
        <v>2</v>
      </c>
      <c r="L5921" s="1" t="s">
        <v>82</v>
      </c>
      <c r="M5921" s="1" t="s">
        <v>83</v>
      </c>
      <c r="O5921" s="1" t="s">
        <v>289</v>
      </c>
    </row>
    <row r="5922" spans="1:15" x14ac:dyDescent="0.25">
      <c r="A5922" s="1" t="s">
        <v>1771</v>
      </c>
      <c r="B5922" s="1" t="s">
        <v>1772</v>
      </c>
      <c r="C5922" s="1" t="s">
        <v>1768</v>
      </c>
      <c r="D5922" s="1" t="s">
        <v>1607</v>
      </c>
      <c r="E5922" s="1" t="s">
        <v>771</v>
      </c>
      <c r="F5922" s="1" t="s">
        <v>794</v>
      </c>
      <c r="H5922" s="1" t="s">
        <v>773</v>
      </c>
      <c r="I5922">
        <v>8</v>
      </c>
      <c r="J5922" s="1" t="s">
        <v>58</v>
      </c>
      <c r="K5922" s="2">
        <f>+I5922</f>
        <v>8</v>
      </c>
      <c r="L5922" s="1" t="s">
        <v>136</v>
      </c>
      <c r="M5922" s="1" t="s">
        <v>83</v>
      </c>
      <c r="O5922" s="1" t="s">
        <v>264</v>
      </c>
    </row>
    <row r="5923" spans="1:15" x14ac:dyDescent="0.25">
      <c r="A5923" s="1" t="s">
        <v>1771</v>
      </c>
      <c r="B5923" s="1" t="s">
        <v>1772</v>
      </c>
      <c r="C5923" s="1" t="s">
        <v>1768</v>
      </c>
      <c r="D5923" s="1" t="s">
        <v>1607</v>
      </c>
      <c r="E5923" s="1" t="s">
        <v>771</v>
      </c>
      <c r="F5923" s="1" t="s">
        <v>794</v>
      </c>
      <c r="H5923" s="1" t="s">
        <v>773</v>
      </c>
      <c r="I5923">
        <v>100</v>
      </c>
      <c r="J5923" s="1" t="s">
        <v>58</v>
      </c>
      <c r="K5923" s="2">
        <f>+I5923</f>
        <v>100</v>
      </c>
      <c r="L5923" s="1" t="s">
        <v>68</v>
      </c>
      <c r="M5923" s="1" t="s">
        <v>60</v>
      </c>
      <c r="N5923" s="1" t="s">
        <v>61</v>
      </c>
    </row>
    <row r="5924" spans="1:15" x14ac:dyDescent="0.25">
      <c r="A5924" s="1" t="s">
        <v>1766</v>
      </c>
      <c r="B5924" s="1" t="s">
        <v>1767</v>
      </c>
      <c r="C5924" s="1" t="s">
        <v>1768</v>
      </c>
      <c r="D5924" s="1" t="s">
        <v>1607</v>
      </c>
      <c r="E5924" s="1" t="s">
        <v>771</v>
      </c>
      <c r="F5924" s="1" t="s">
        <v>1639</v>
      </c>
      <c r="H5924" s="1" t="s">
        <v>773</v>
      </c>
      <c r="I5924">
        <v>3</v>
      </c>
      <c r="J5924" s="1" t="s">
        <v>58</v>
      </c>
      <c r="K5924" s="2">
        <f>+I5924</f>
        <v>3</v>
      </c>
      <c r="L5924" s="1" t="s">
        <v>136</v>
      </c>
      <c r="M5924" s="1" t="s">
        <v>83</v>
      </c>
      <c r="O5924" s="1" t="s">
        <v>1770</v>
      </c>
    </row>
    <row r="5925" spans="1:15" x14ac:dyDescent="0.25">
      <c r="A5925" s="1" t="s">
        <v>1766</v>
      </c>
      <c r="B5925" s="1" t="s">
        <v>1767</v>
      </c>
      <c r="C5925" s="1" t="s">
        <v>1768</v>
      </c>
      <c r="D5925" s="1" t="s">
        <v>1607</v>
      </c>
      <c r="E5925" s="1" t="s">
        <v>771</v>
      </c>
      <c r="F5925" s="1" t="s">
        <v>1639</v>
      </c>
      <c r="H5925" s="1" t="s">
        <v>773</v>
      </c>
      <c r="I5925">
        <v>0</v>
      </c>
      <c r="J5925" s="1" t="s">
        <v>58</v>
      </c>
      <c r="K5925" s="2">
        <f>+I5925</f>
        <v>0</v>
      </c>
      <c r="L5925" s="1" t="s">
        <v>136</v>
      </c>
      <c r="M5925" s="1" t="s">
        <v>83</v>
      </c>
      <c r="O5925" s="1" t="s">
        <v>264</v>
      </c>
    </row>
    <row r="5926" spans="1:15" x14ac:dyDescent="0.25">
      <c r="A5926" s="1" t="s">
        <v>1766</v>
      </c>
      <c r="B5926" s="1" t="s">
        <v>1767</v>
      </c>
      <c r="C5926" s="1" t="s">
        <v>1768</v>
      </c>
      <c r="D5926" s="1" t="s">
        <v>1607</v>
      </c>
      <c r="E5926" s="1" t="s">
        <v>771</v>
      </c>
      <c r="F5926" s="1" t="s">
        <v>1639</v>
      </c>
      <c r="H5926" s="1" t="s">
        <v>773</v>
      </c>
      <c r="I5926">
        <v>5</v>
      </c>
      <c r="J5926" s="1" t="s">
        <v>58</v>
      </c>
      <c r="K5926" s="2">
        <f>+I5926</f>
        <v>5</v>
      </c>
      <c r="L5926" s="1" t="s">
        <v>136</v>
      </c>
      <c r="M5926" s="1" t="s">
        <v>83</v>
      </c>
      <c r="O5926" s="1" t="s">
        <v>289</v>
      </c>
    </row>
    <row r="5927" spans="1:15" x14ac:dyDescent="0.25">
      <c r="A5927" s="1" t="s">
        <v>1766</v>
      </c>
      <c r="B5927" s="1" t="s">
        <v>1767</v>
      </c>
      <c r="C5927" s="1" t="s">
        <v>1768</v>
      </c>
      <c r="D5927" s="1" t="s">
        <v>1607</v>
      </c>
      <c r="E5927" s="1" t="s">
        <v>771</v>
      </c>
      <c r="F5927" s="1" t="s">
        <v>1639</v>
      </c>
      <c r="H5927" s="1" t="s">
        <v>773</v>
      </c>
      <c r="I5927">
        <v>100</v>
      </c>
      <c r="J5927" s="1" t="s">
        <v>58</v>
      </c>
      <c r="K5927" s="2">
        <f>+I5927</f>
        <v>100</v>
      </c>
      <c r="L5927" s="1" t="s">
        <v>68</v>
      </c>
      <c r="M5927" s="1" t="s">
        <v>60</v>
      </c>
      <c r="N5927" s="1" t="s">
        <v>61</v>
      </c>
    </row>
    <row r="5928" spans="1:15" x14ac:dyDescent="0.25">
      <c r="A5928" s="1" t="s">
        <v>1764</v>
      </c>
      <c r="B5928" s="1" t="s">
        <v>1765</v>
      </c>
      <c r="C5928" s="1" t="s">
        <v>1763</v>
      </c>
      <c r="D5928" s="1" t="s">
        <v>1607</v>
      </c>
      <c r="E5928" s="1" t="s">
        <v>771</v>
      </c>
      <c r="F5928" s="1" t="s">
        <v>772</v>
      </c>
      <c r="H5928" s="1" t="s">
        <v>773</v>
      </c>
      <c r="I5928">
        <v>1</v>
      </c>
      <c r="J5928" s="1" t="s">
        <v>58</v>
      </c>
      <c r="K5928" s="2">
        <f>+I5928</f>
        <v>1</v>
      </c>
      <c r="L5928" s="1" t="s">
        <v>82</v>
      </c>
      <c r="M5928" s="1" t="s">
        <v>83</v>
      </c>
      <c r="O5928" s="1" t="s">
        <v>482</v>
      </c>
    </row>
    <row r="5929" spans="1:15" x14ac:dyDescent="0.25">
      <c r="A5929" s="1" t="s">
        <v>1764</v>
      </c>
      <c r="B5929" s="1" t="s">
        <v>1765</v>
      </c>
      <c r="C5929" s="1" t="s">
        <v>1763</v>
      </c>
      <c r="D5929" s="1" t="s">
        <v>1607</v>
      </c>
      <c r="E5929" s="1" t="s">
        <v>771</v>
      </c>
      <c r="F5929" s="1" t="s">
        <v>772</v>
      </c>
      <c r="H5929" s="1" t="s">
        <v>773</v>
      </c>
      <c r="I5929">
        <v>1</v>
      </c>
      <c r="J5929" s="1" t="s">
        <v>58</v>
      </c>
      <c r="K5929" s="2">
        <f>+I5929</f>
        <v>1</v>
      </c>
      <c r="L5929" s="1" t="s">
        <v>82</v>
      </c>
      <c r="M5929" s="1" t="s">
        <v>83</v>
      </c>
      <c r="O5929" s="1" t="s">
        <v>839</v>
      </c>
    </row>
    <row r="5930" spans="1:15" x14ac:dyDescent="0.25">
      <c r="A5930" s="1" t="s">
        <v>1764</v>
      </c>
      <c r="B5930" s="1" t="s">
        <v>1765</v>
      </c>
      <c r="C5930" s="1" t="s">
        <v>1763</v>
      </c>
      <c r="D5930" s="1" t="s">
        <v>1607</v>
      </c>
      <c r="E5930" s="1" t="s">
        <v>771</v>
      </c>
      <c r="F5930" s="1" t="s">
        <v>772</v>
      </c>
      <c r="H5930" s="1" t="s">
        <v>773</v>
      </c>
      <c r="I5930">
        <v>1</v>
      </c>
      <c r="J5930" s="1" t="s">
        <v>58</v>
      </c>
      <c r="K5930" s="2">
        <f>+I5930</f>
        <v>1</v>
      </c>
      <c r="L5930" s="1" t="s">
        <v>136</v>
      </c>
      <c r="M5930" s="1" t="s">
        <v>83</v>
      </c>
      <c r="O5930" s="1" t="s">
        <v>289</v>
      </c>
    </row>
    <row r="5931" spans="1:15" x14ac:dyDescent="0.25">
      <c r="A5931" s="1" t="s">
        <v>1764</v>
      </c>
      <c r="B5931" s="1" t="s">
        <v>1765</v>
      </c>
      <c r="C5931" s="1" t="s">
        <v>1763</v>
      </c>
      <c r="D5931" s="1" t="s">
        <v>1607</v>
      </c>
      <c r="E5931" s="1" t="s">
        <v>771</v>
      </c>
      <c r="F5931" s="1" t="s">
        <v>772</v>
      </c>
      <c r="H5931" s="1" t="s">
        <v>773</v>
      </c>
      <c r="I5931">
        <v>2</v>
      </c>
      <c r="J5931" s="1" t="s">
        <v>58</v>
      </c>
      <c r="K5931" s="2">
        <f>+I5931</f>
        <v>2</v>
      </c>
      <c r="L5931" s="1" t="s">
        <v>82</v>
      </c>
      <c r="M5931" s="1" t="s">
        <v>83</v>
      </c>
      <c r="O5931" s="1" t="s">
        <v>260</v>
      </c>
    </row>
    <row r="5932" spans="1:15" x14ac:dyDescent="0.25">
      <c r="A5932" s="1" t="s">
        <v>1764</v>
      </c>
      <c r="B5932" s="1" t="s">
        <v>1765</v>
      </c>
      <c r="C5932" s="1" t="s">
        <v>1763</v>
      </c>
      <c r="D5932" s="1" t="s">
        <v>1607</v>
      </c>
      <c r="E5932" s="1" t="s">
        <v>771</v>
      </c>
      <c r="F5932" s="1" t="s">
        <v>772</v>
      </c>
      <c r="H5932" s="1" t="s">
        <v>773</v>
      </c>
      <c r="I5932">
        <v>230</v>
      </c>
      <c r="J5932" s="1" t="s">
        <v>58</v>
      </c>
      <c r="K5932" s="2">
        <f>+I5932</f>
        <v>230</v>
      </c>
      <c r="L5932" s="1" t="s">
        <v>68</v>
      </c>
      <c r="M5932" s="1" t="s">
        <v>60</v>
      </c>
      <c r="N5932" s="1" t="s">
        <v>61</v>
      </c>
    </row>
    <row r="5933" spans="1:15" x14ac:dyDescent="0.25">
      <c r="A5933" s="1" t="s">
        <v>1761</v>
      </c>
      <c r="B5933" s="1" t="s">
        <v>1762</v>
      </c>
      <c r="C5933" s="1" t="s">
        <v>1763</v>
      </c>
      <c r="D5933" s="1" t="s">
        <v>1607</v>
      </c>
      <c r="E5933" s="1" t="s">
        <v>771</v>
      </c>
      <c r="F5933" s="1" t="s">
        <v>1639</v>
      </c>
      <c r="H5933" s="1" t="s">
        <v>773</v>
      </c>
      <c r="I5933">
        <v>8</v>
      </c>
      <c r="J5933" s="1" t="s">
        <v>58</v>
      </c>
      <c r="K5933" s="2">
        <f>+I5933</f>
        <v>8</v>
      </c>
      <c r="L5933" s="1" t="s">
        <v>136</v>
      </c>
      <c r="M5933" s="1" t="s">
        <v>83</v>
      </c>
      <c r="O5933" s="1" t="s">
        <v>264</v>
      </c>
    </row>
    <row r="5934" spans="1:15" x14ac:dyDescent="0.25">
      <c r="A5934" s="1" t="s">
        <v>1761</v>
      </c>
      <c r="B5934" s="1" t="s">
        <v>1762</v>
      </c>
      <c r="C5934" s="1" t="s">
        <v>1763</v>
      </c>
      <c r="D5934" s="1" t="s">
        <v>1607</v>
      </c>
      <c r="E5934" s="1" t="s">
        <v>771</v>
      </c>
      <c r="F5934" s="1" t="s">
        <v>1639</v>
      </c>
      <c r="H5934" s="1" t="s">
        <v>773</v>
      </c>
      <c r="I5934">
        <v>30</v>
      </c>
      <c r="J5934" s="1" t="s">
        <v>58</v>
      </c>
      <c r="K5934" s="2">
        <f>+I5934</f>
        <v>30</v>
      </c>
      <c r="L5934" s="1" t="s">
        <v>68</v>
      </c>
      <c r="M5934" s="1" t="s">
        <v>60</v>
      </c>
      <c r="N5934" s="1" t="s">
        <v>61</v>
      </c>
    </row>
    <row r="5935" spans="1:15" x14ac:dyDescent="0.25">
      <c r="A5935" s="1" t="s">
        <v>1758</v>
      </c>
      <c r="B5935" s="1" t="s">
        <v>1759</v>
      </c>
      <c r="C5935" s="1" t="s">
        <v>1754</v>
      </c>
      <c r="D5935" s="1" t="s">
        <v>1413</v>
      </c>
      <c r="E5935" s="1" t="s">
        <v>771</v>
      </c>
      <c r="F5935" s="1" t="s">
        <v>1661</v>
      </c>
      <c r="H5935" s="1" t="s">
        <v>773</v>
      </c>
      <c r="I5935">
        <v>0</v>
      </c>
      <c r="J5935" s="1" t="s">
        <v>58</v>
      </c>
      <c r="K5935" s="2">
        <f>+I5935</f>
        <v>0</v>
      </c>
      <c r="L5935" s="1" t="s">
        <v>82</v>
      </c>
      <c r="M5935" s="1" t="s">
        <v>83</v>
      </c>
      <c r="O5935" s="1" t="s">
        <v>264</v>
      </c>
    </row>
    <row r="5936" spans="1:15" x14ac:dyDescent="0.25">
      <c r="A5936" s="1" t="s">
        <v>1758</v>
      </c>
      <c r="B5936" s="1" t="s">
        <v>1759</v>
      </c>
      <c r="C5936" s="1" t="s">
        <v>1754</v>
      </c>
      <c r="D5936" s="1" t="s">
        <v>1413</v>
      </c>
      <c r="E5936" s="1" t="s">
        <v>771</v>
      </c>
      <c r="F5936" s="1" t="s">
        <v>1661</v>
      </c>
      <c r="H5936" s="1" t="s">
        <v>773</v>
      </c>
      <c r="I5936">
        <v>0</v>
      </c>
      <c r="J5936" s="1" t="s">
        <v>58</v>
      </c>
      <c r="K5936" s="2">
        <f>+I5936</f>
        <v>0</v>
      </c>
      <c r="L5936" s="1" t="s">
        <v>82</v>
      </c>
      <c r="M5936" s="1" t="s">
        <v>83</v>
      </c>
      <c r="O5936" s="1" t="s">
        <v>260</v>
      </c>
    </row>
    <row r="5937" spans="1:15" x14ac:dyDescent="0.25">
      <c r="A5937" s="1" t="s">
        <v>1758</v>
      </c>
      <c r="B5937" s="1" t="s">
        <v>1759</v>
      </c>
      <c r="C5937" s="1" t="s">
        <v>1754</v>
      </c>
      <c r="D5937" s="1" t="s">
        <v>1413</v>
      </c>
      <c r="E5937" s="1" t="s">
        <v>771</v>
      </c>
      <c r="F5937" s="1" t="s">
        <v>1661</v>
      </c>
      <c r="H5937" s="1" t="s">
        <v>773</v>
      </c>
      <c r="I5937">
        <v>25</v>
      </c>
      <c r="J5937" s="1" t="s">
        <v>58</v>
      </c>
      <c r="K5937" s="2">
        <f>+I5937</f>
        <v>25</v>
      </c>
      <c r="L5937" s="1" t="s">
        <v>68</v>
      </c>
      <c r="M5937" s="1" t="s">
        <v>60</v>
      </c>
      <c r="N5937" s="1" t="s">
        <v>61</v>
      </c>
    </row>
    <row r="5938" spans="1:15" x14ac:dyDescent="0.25">
      <c r="A5938" s="1" t="s">
        <v>1755</v>
      </c>
      <c r="B5938" s="1" t="s">
        <v>1756</v>
      </c>
      <c r="C5938" s="1" t="s">
        <v>1754</v>
      </c>
      <c r="D5938" s="1" t="s">
        <v>1413</v>
      </c>
      <c r="E5938" s="1" t="s">
        <v>771</v>
      </c>
      <c r="F5938" s="1" t="s">
        <v>1661</v>
      </c>
      <c r="H5938" s="1" t="s">
        <v>773</v>
      </c>
      <c r="I5938">
        <v>0</v>
      </c>
      <c r="J5938" s="1" t="s">
        <v>58</v>
      </c>
      <c r="K5938" s="2">
        <f>+I5938</f>
        <v>0</v>
      </c>
      <c r="L5938" s="1" t="s">
        <v>82</v>
      </c>
      <c r="M5938" s="1" t="s">
        <v>83</v>
      </c>
      <c r="O5938" s="1" t="s">
        <v>264</v>
      </c>
    </row>
    <row r="5939" spans="1:15" x14ac:dyDescent="0.25">
      <c r="A5939" s="1" t="s">
        <v>1755</v>
      </c>
      <c r="B5939" s="1" t="s">
        <v>1756</v>
      </c>
      <c r="C5939" s="1" t="s">
        <v>1754</v>
      </c>
      <c r="D5939" s="1" t="s">
        <v>1413</v>
      </c>
      <c r="E5939" s="1" t="s">
        <v>771</v>
      </c>
      <c r="F5939" s="1" t="s">
        <v>1661</v>
      </c>
      <c r="H5939" s="1" t="s">
        <v>773</v>
      </c>
      <c r="I5939">
        <v>15</v>
      </c>
      <c r="J5939" s="1" t="s">
        <v>58</v>
      </c>
      <c r="K5939" s="2">
        <f>+I5939</f>
        <v>15</v>
      </c>
      <c r="L5939" s="1" t="s">
        <v>68</v>
      </c>
      <c r="M5939" s="1" t="s">
        <v>60</v>
      </c>
      <c r="N5939" s="1" t="s">
        <v>61</v>
      </c>
    </row>
    <row r="5940" spans="1:15" x14ac:dyDescent="0.25">
      <c r="A5940" s="1" t="s">
        <v>1752</v>
      </c>
      <c r="B5940" s="1" t="s">
        <v>1753</v>
      </c>
      <c r="C5940" s="1" t="s">
        <v>1754</v>
      </c>
      <c r="D5940" s="1" t="s">
        <v>1413</v>
      </c>
      <c r="E5940" s="1" t="s">
        <v>771</v>
      </c>
      <c r="F5940" s="1" t="s">
        <v>1661</v>
      </c>
      <c r="H5940" s="1" t="s">
        <v>773</v>
      </c>
      <c r="I5940">
        <v>0</v>
      </c>
      <c r="J5940" s="1" t="s">
        <v>58</v>
      </c>
      <c r="K5940" s="2">
        <f>+I5940</f>
        <v>0</v>
      </c>
      <c r="L5940" s="1" t="s">
        <v>82</v>
      </c>
      <c r="M5940" s="1" t="s">
        <v>83</v>
      </c>
      <c r="O5940" s="1" t="s">
        <v>264</v>
      </c>
    </row>
    <row r="5941" spans="1:15" x14ac:dyDescent="0.25">
      <c r="A5941" s="1" t="s">
        <v>1752</v>
      </c>
      <c r="B5941" s="1" t="s">
        <v>1753</v>
      </c>
      <c r="C5941" s="1" t="s">
        <v>1754</v>
      </c>
      <c r="D5941" s="1" t="s">
        <v>1413</v>
      </c>
      <c r="E5941" s="1" t="s">
        <v>771</v>
      </c>
      <c r="F5941" s="1" t="s">
        <v>1661</v>
      </c>
      <c r="H5941" s="1" t="s">
        <v>773</v>
      </c>
      <c r="I5941">
        <v>0</v>
      </c>
      <c r="J5941" s="1" t="s">
        <v>58</v>
      </c>
      <c r="K5941" s="2">
        <f>+I5941</f>
        <v>0</v>
      </c>
      <c r="L5941" s="1" t="s">
        <v>82</v>
      </c>
      <c r="M5941" s="1" t="s">
        <v>83</v>
      </c>
      <c r="O5941" s="1" t="s">
        <v>260</v>
      </c>
    </row>
    <row r="5942" spans="1:15" x14ac:dyDescent="0.25">
      <c r="A5942" s="1" t="s">
        <v>1752</v>
      </c>
      <c r="B5942" s="1" t="s">
        <v>1753</v>
      </c>
      <c r="C5942" s="1" t="s">
        <v>1754</v>
      </c>
      <c r="D5942" s="1" t="s">
        <v>1413</v>
      </c>
      <c r="E5942" s="1" t="s">
        <v>771</v>
      </c>
      <c r="F5942" s="1" t="s">
        <v>1661</v>
      </c>
      <c r="H5942" s="1" t="s">
        <v>773</v>
      </c>
      <c r="I5942">
        <v>47</v>
      </c>
      <c r="J5942" s="1" t="s">
        <v>58</v>
      </c>
      <c r="K5942" s="2">
        <f>+I5942</f>
        <v>47</v>
      </c>
      <c r="L5942" s="1" t="s">
        <v>68</v>
      </c>
      <c r="M5942" s="1" t="s">
        <v>60</v>
      </c>
      <c r="N5942" s="1" t="s">
        <v>61</v>
      </c>
    </row>
    <row r="5943" spans="1:15" x14ac:dyDescent="0.25">
      <c r="A5943" s="1" t="s">
        <v>1750</v>
      </c>
      <c r="B5943" s="1" t="s">
        <v>1751</v>
      </c>
      <c r="C5943" s="1" t="s">
        <v>1747</v>
      </c>
      <c r="D5943" s="1" t="s">
        <v>1413</v>
      </c>
      <c r="E5943" s="1" t="s">
        <v>771</v>
      </c>
      <c r="F5943" s="1" t="s">
        <v>1661</v>
      </c>
      <c r="H5943" s="1" t="s">
        <v>773</v>
      </c>
      <c r="I5943">
        <v>0</v>
      </c>
      <c r="J5943" s="1" t="s">
        <v>58</v>
      </c>
      <c r="K5943" s="2">
        <f>+I5943</f>
        <v>0</v>
      </c>
      <c r="L5943" s="1" t="s">
        <v>136</v>
      </c>
      <c r="M5943" s="1" t="s">
        <v>83</v>
      </c>
      <c r="O5943" s="1" t="s">
        <v>264</v>
      </c>
    </row>
    <row r="5944" spans="1:15" x14ac:dyDescent="0.25">
      <c r="A5944" s="1" t="s">
        <v>1750</v>
      </c>
      <c r="B5944" s="1" t="s">
        <v>1751</v>
      </c>
      <c r="C5944" s="1" t="s">
        <v>1747</v>
      </c>
      <c r="D5944" s="1" t="s">
        <v>1413</v>
      </c>
      <c r="E5944" s="1" t="s">
        <v>771</v>
      </c>
      <c r="F5944" s="1" t="s">
        <v>1661</v>
      </c>
      <c r="H5944" s="1" t="s">
        <v>773</v>
      </c>
      <c r="I5944">
        <v>20</v>
      </c>
      <c r="J5944" s="1" t="s">
        <v>58</v>
      </c>
      <c r="K5944" s="2">
        <f>+I5944</f>
        <v>20</v>
      </c>
      <c r="L5944" s="1" t="s">
        <v>68</v>
      </c>
      <c r="M5944" s="1" t="s">
        <v>60</v>
      </c>
      <c r="N5944" s="1" t="s">
        <v>61</v>
      </c>
    </row>
    <row r="5945" spans="1:15" x14ac:dyDescent="0.25">
      <c r="A5945" s="1" t="s">
        <v>1748</v>
      </c>
      <c r="B5945" s="1" t="s">
        <v>1749</v>
      </c>
      <c r="C5945" s="1" t="s">
        <v>1747</v>
      </c>
      <c r="D5945" s="1" t="s">
        <v>1599</v>
      </c>
      <c r="E5945" s="1" t="s">
        <v>771</v>
      </c>
      <c r="F5945" s="1" t="s">
        <v>1661</v>
      </c>
      <c r="H5945" s="1" t="s">
        <v>773</v>
      </c>
      <c r="K5945"/>
    </row>
    <row r="5946" spans="1:15" x14ac:dyDescent="0.25">
      <c r="A5946" s="1" t="s">
        <v>1745</v>
      </c>
      <c r="B5946" s="1" t="s">
        <v>1746</v>
      </c>
      <c r="C5946" s="1" t="s">
        <v>1747</v>
      </c>
      <c r="D5946" s="1" t="s">
        <v>1607</v>
      </c>
      <c r="E5946" s="1" t="s">
        <v>771</v>
      </c>
      <c r="F5946" s="1" t="s">
        <v>1639</v>
      </c>
      <c r="H5946" s="1" t="s">
        <v>773</v>
      </c>
      <c r="I5946">
        <v>4</v>
      </c>
      <c r="J5946" s="1" t="s">
        <v>58</v>
      </c>
      <c r="K5946" s="2">
        <f>+I5946</f>
        <v>4</v>
      </c>
      <c r="L5946" s="1" t="s">
        <v>136</v>
      </c>
      <c r="M5946" s="1" t="s">
        <v>83</v>
      </c>
      <c r="O5946" s="1" t="s">
        <v>264</v>
      </c>
    </row>
    <row r="5947" spans="1:15" x14ac:dyDescent="0.25">
      <c r="A5947" s="1" t="s">
        <v>1745</v>
      </c>
      <c r="B5947" s="1" t="s">
        <v>1746</v>
      </c>
      <c r="C5947" s="1" t="s">
        <v>1747</v>
      </c>
      <c r="D5947" s="1" t="s">
        <v>1607</v>
      </c>
      <c r="E5947" s="1" t="s">
        <v>771</v>
      </c>
      <c r="F5947" s="1" t="s">
        <v>1639</v>
      </c>
      <c r="H5947" s="1" t="s">
        <v>773</v>
      </c>
      <c r="I5947">
        <v>75</v>
      </c>
      <c r="J5947" s="1" t="s">
        <v>58</v>
      </c>
      <c r="K5947" s="2">
        <f>+I5947</f>
        <v>75</v>
      </c>
      <c r="L5947" s="1" t="s">
        <v>68</v>
      </c>
      <c r="M5947" s="1" t="s">
        <v>60</v>
      </c>
      <c r="N5947" s="1" t="s">
        <v>61</v>
      </c>
    </row>
    <row r="5948" spans="1:15" x14ac:dyDescent="0.25">
      <c r="A5948" s="1" t="s">
        <v>1745</v>
      </c>
      <c r="B5948" s="1" t="s">
        <v>1746</v>
      </c>
      <c r="C5948" s="1" t="s">
        <v>1747</v>
      </c>
      <c r="D5948" s="1" t="s">
        <v>1607</v>
      </c>
      <c r="E5948" s="1" t="s">
        <v>771</v>
      </c>
      <c r="F5948" s="1" t="s">
        <v>1639</v>
      </c>
      <c r="H5948" s="1" t="s">
        <v>773</v>
      </c>
      <c r="I5948">
        <v>0</v>
      </c>
      <c r="J5948" s="1" t="s">
        <v>58</v>
      </c>
      <c r="K5948" s="2">
        <f>+I5948</f>
        <v>0</v>
      </c>
      <c r="L5948" s="1" t="s">
        <v>719</v>
      </c>
      <c r="M5948" s="1" t="s">
        <v>4277</v>
      </c>
    </row>
    <row r="5949" spans="1:15" x14ac:dyDescent="0.25">
      <c r="A5949" s="1" t="s">
        <v>1742</v>
      </c>
      <c r="B5949" s="1" t="s">
        <v>1743</v>
      </c>
      <c r="C5949" s="1" t="s">
        <v>1736</v>
      </c>
      <c r="D5949" s="1" t="s">
        <v>1607</v>
      </c>
      <c r="E5949" s="1" t="s">
        <v>771</v>
      </c>
      <c r="F5949" s="1" t="s">
        <v>1639</v>
      </c>
      <c r="H5949" s="1" t="s">
        <v>773</v>
      </c>
      <c r="I5949">
        <v>2</v>
      </c>
      <c r="J5949" s="1" t="s">
        <v>58</v>
      </c>
      <c r="K5949" s="2">
        <f>+I5949</f>
        <v>2</v>
      </c>
      <c r="L5949" s="1" t="s">
        <v>82</v>
      </c>
      <c r="M5949" s="1" t="s">
        <v>83</v>
      </c>
      <c r="O5949" s="1" t="s">
        <v>289</v>
      </c>
    </row>
    <row r="5950" spans="1:15" x14ac:dyDescent="0.25">
      <c r="A5950" s="1" t="s">
        <v>1742</v>
      </c>
      <c r="B5950" s="1" t="s">
        <v>1743</v>
      </c>
      <c r="C5950" s="1" t="s">
        <v>1736</v>
      </c>
      <c r="D5950" s="1" t="s">
        <v>1607</v>
      </c>
      <c r="E5950" s="1" t="s">
        <v>771</v>
      </c>
      <c r="F5950" s="1" t="s">
        <v>1639</v>
      </c>
      <c r="H5950" s="1" t="s">
        <v>773</v>
      </c>
      <c r="I5950">
        <v>1</v>
      </c>
      <c r="J5950" s="1" t="s">
        <v>58</v>
      </c>
      <c r="K5950" s="2">
        <f>+I5950</f>
        <v>1</v>
      </c>
      <c r="L5950" s="1" t="s">
        <v>82</v>
      </c>
      <c r="M5950" s="1" t="s">
        <v>83</v>
      </c>
      <c r="O5950" s="1" t="s">
        <v>260</v>
      </c>
    </row>
    <row r="5951" spans="1:15" x14ac:dyDescent="0.25">
      <c r="A5951" s="1" t="s">
        <v>1742</v>
      </c>
      <c r="B5951" s="1" t="s">
        <v>1743</v>
      </c>
      <c r="C5951" s="1" t="s">
        <v>1736</v>
      </c>
      <c r="D5951" s="1" t="s">
        <v>1607</v>
      </c>
      <c r="E5951" s="1" t="s">
        <v>771</v>
      </c>
      <c r="F5951" s="1" t="s">
        <v>1639</v>
      </c>
      <c r="H5951" s="1" t="s">
        <v>773</v>
      </c>
      <c r="I5951">
        <v>10</v>
      </c>
      <c r="J5951" s="1" t="s">
        <v>58</v>
      </c>
      <c r="K5951" s="2">
        <f>+I5951</f>
        <v>10</v>
      </c>
      <c r="L5951" s="1" t="s">
        <v>136</v>
      </c>
      <c r="M5951" s="1" t="s">
        <v>83</v>
      </c>
      <c r="O5951" s="1" t="s">
        <v>264</v>
      </c>
    </row>
    <row r="5952" spans="1:15" x14ac:dyDescent="0.25">
      <c r="A5952" s="1" t="s">
        <v>1742</v>
      </c>
      <c r="B5952" s="1" t="s">
        <v>1743</v>
      </c>
      <c r="C5952" s="1" t="s">
        <v>1736</v>
      </c>
      <c r="D5952" s="1" t="s">
        <v>1607</v>
      </c>
      <c r="E5952" s="1" t="s">
        <v>771</v>
      </c>
      <c r="F5952" s="1" t="s">
        <v>1639</v>
      </c>
      <c r="H5952" s="1" t="s">
        <v>773</v>
      </c>
      <c r="I5952">
        <v>44</v>
      </c>
      <c r="J5952" s="1" t="s">
        <v>58</v>
      </c>
      <c r="K5952" s="2">
        <f>+I5952</f>
        <v>44</v>
      </c>
      <c r="L5952" s="1" t="s">
        <v>68</v>
      </c>
      <c r="M5952" s="1" t="s">
        <v>60</v>
      </c>
      <c r="N5952" s="1" t="s">
        <v>61</v>
      </c>
    </row>
    <row r="5953" spans="1:15" x14ac:dyDescent="0.25">
      <c r="A5953" s="1" t="s">
        <v>1740</v>
      </c>
      <c r="B5953" s="1" t="s">
        <v>1741</v>
      </c>
      <c r="C5953" s="1" t="s">
        <v>1736</v>
      </c>
      <c r="D5953" s="1" t="s">
        <v>1607</v>
      </c>
      <c r="E5953" s="1" t="s">
        <v>771</v>
      </c>
      <c r="F5953" s="1" t="s">
        <v>1639</v>
      </c>
      <c r="H5953" s="1" t="s">
        <v>773</v>
      </c>
      <c r="I5953">
        <v>3</v>
      </c>
      <c r="J5953" s="1" t="s">
        <v>58</v>
      </c>
      <c r="K5953" s="2">
        <f>+I5953</f>
        <v>3</v>
      </c>
      <c r="L5953" s="1" t="s">
        <v>82</v>
      </c>
      <c r="M5953" s="1" t="s">
        <v>83</v>
      </c>
      <c r="O5953" s="1" t="s">
        <v>289</v>
      </c>
    </row>
    <row r="5954" spans="1:15" x14ac:dyDescent="0.25">
      <c r="A5954" s="1" t="s">
        <v>1740</v>
      </c>
      <c r="B5954" s="1" t="s">
        <v>1741</v>
      </c>
      <c r="C5954" s="1" t="s">
        <v>1736</v>
      </c>
      <c r="D5954" s="1" t="s">
        <v>1607</v>
      </c>
      <c r="E5954" s="1" t="s">
        <v>771</v>
      </c>
      <c r="F5954" s="1" t="s">
        <v>1639</v>
      </c>
      <c r="H5954" s="1" t="s">
        <v>773</v>
      </c>
      <c r="I5954">
        <v>2</v>
      </c>
      <c r="J5954" s="1" t="s">
        <v>58</v>
      </c>
      <c r="K5954" s="2">
        <f>+I5954</f>
        <v>2</v>
      </c>
      <c r="L5954" s="1" t="s">
        <v>136</v>
      </c>
      <c r="M5954" s="1" t="s">
        <v>83</v>
      </c>
      <c r="O5954" s="1" t="s">
        <v>260</v>
      </c>
    </row>
    <row r="5955" spans="1:15" x14ac:dyDescent="0.25">
      <c r="A5955" s="1" t="s">
        <v>1740</v>
      </c>
      <c r="B5955" s="1" t="s">
        <v>1741</v>
      </c>
      <c r="C5955" s="1" t="s">
        <v>1736</v>
      </c>
      <c r="D5955" s="1" t="s">
        <v>1607</v>
      </c>
      <c r="E5955" s="1" t="s">
        <v>771</v>
      </c>
      <c r="F5955" s="1" t="s">
        <v>1639</v>
      </c>
      <c r="H5955" s="1" t="s">
        <v>773</v>
      </c>
      <c r="I5955">
        <v>5</v>
      </c>
      <c r="J5955" s="1" t="s">
        <v>58</v>
      </c>
      <c r="K5955" s="2">
        <f>+I5955</f>
        <v>5</v>
      </c>
      <c r="L5955" s="1" t="s">
        <v>136</v>
      </c>
      <c r="M5955" s="1" t="s">
        <v>83</v>
      </c>
      <c r="O5955" s="1" t="s">
        <v>264</v>
      </c>
    </row>
    <row r="5956" spans="1:15" x14ac:dyDescent="0.25">
      <c r="A5956" s="1" t="s">
        <v>1740</v>
      </c>
      <c r="B5956" s="1" t="s">
        <v>1741</v>
      </c>
      <c r="C5956" s="1" t="s">
        <v>1736</v>
      </c>
      <c r="D5956" s="1" t="s">
        <v>1607</v>
      </c>
      <c r="E5956" s="1" t="s">
        <v>771</v>
      </c>
      <c r="F5956" s="1" t="s">
        <v>1639</v>
      </c>
      <c r="H5956" s="1" t="s">
        <v>773</v>
      </c>
      <c r="I5956">
        <v>0</v>
      </c>
      <c r="J5956" s="1" t="s">
        <v>58</v>
      </c>
      <c r="K5956" s="2">
        <f>+I5956</f>
        <v>0</v>
      </c>
      <c r="L5956" s="1" t="s">
        <v>68</v>
      </c>
      <c r="M5956" s="1" t="s">
        <v>60</v>
      </c>
      <c r="N5956" s="1" t="s">
        <v>61</v>
      </c>
    </row>
    <row r="5957" spans="1:15" x14ac:dyDescent="0.25">
      <c r="A5957" s="1" t="s">
        <v>1738</v>
      </c>
      <c r="B5957" s="1" t="s">
        <v>1739</v>
      </c>
      <c r="C5957" s="1" t="s">
        <v>1736</v>
      </c>
      <c r="D5957" s="1" t="s">
        <v>1599</v>
      </c>
      <c r="E5957" s="1" t="s">
        <v>771</v>
      </c>
      <c r="F5957" s="1" t="s">
        <v>1639</v>
      </c>
      <c r="H5957" s="1" t="s">
        <v>773</v>
      </c>
      <c r="I5957">
        <v>2</v>
      </c>
      <c r="J5957" s="1" t="s">
        <v>58</v>
      </c>
      <c r="K5957" s="2">
        <f>+I5957</f>
        <v>2</v>
      </c>
      <c r="L5957" s="1" t="s">
        <v>82</v>
      </c>
      <c r="M5957" s="1" t="s">
        <v>83</v>
      </c>
      <c r="O5957" s="1" t="s">
        <v>264</v>
      </c>
    </row>
    <row r="5958" spans="1:15" x14ac:dyDescent="0.25">
      <c r="A5958" s="1" t="s">
        <v>1738</v>
      </c>
      <c r="B5958" s="1" t="s">
        <v>1739</v>
      </c>
      <c r="C5958" s="1" t="s">
        <v>1736</v>
      </c>
      <c r="D5958" s="1" t="s">
        <v>1599</v>
      </c>
      <c r="E5958" s="1" t="s">
        <v>771</v>
      </c>
      <c r="F5958" s="1" t="s">
        <v>1639</v>
      </c>
      <c r="H5958" s="1" t="s">
        <v>773</v>
      </c>
      <c r="I5958">
        <v>0</v>
      </c>
      <c r="J5958" s="1" t="s">
        <v>58</v>
      </c>
      <c r="K5958" s="2">
        <f>+I5958</f>
        <v>0</v>
      </c>
      <c r="L5958" s="1" t="s">
        <v>68</v>
      </c>
      <c r="M5958" s="1" t="s">
        <v>60</v>
      </c>
      <c r="N5958" s="1" t="s">
        <v>61</v>
      </c>
    </row>
    <row r="5959" spans="1:15" x14ac:dyDescent="0.25">
      <c r="A5959" s="1" t="s">
        <v>1734</v>
      </c>
      <c r="B5959" s="1" t="s">
        <v>1735</v>
      </c>
      <c r="C5959" s="1" t="s">
        <v>1736</v>
      </c>
      <c r="D5959" s="1" t="s">
        <v>1488</v>
      </c>
      <c r="E5959" s="1" t="s">
        <v>771</v>
      </c>
      <c r="F5959" s="1" t="s">
        <v>772</v>
      </c>
      <c r="H5959" s="1" t="s">
        <v>773</v>
      </c>
      <c r="I5959">
        <v>1</v>
      </c>
      <c r="J5959" s="1" t="s">
        <v>58</v>
      </c>
      <c r="K5959" s="2">
        <f>+I5959</f>
        <v>1</v>
      </c>
      <c r="L5959" s="1" t="s">
        <v>136</v>
      </c>
      <c r="M5959" s="1" t="s">
        <v>83</v>
      </c>
      <c r="O5959" s="1" t="s">
        <v>482</v>
      </c>
    </row>
    <row r="5960" spans="1:15" x14ac:dyDescent="0.25">
      <c r="A5960" s="1" t="s">
        <v>1734</v>
      </c>
      <c r="B5960" s="1" t="s">
        <v>1735</v>
      </c>
      <c r="C5960" s="1" t="s">
        <v>1736</v>
      </c>
      <c r="D5960" s="1" t="s">
        <v>1488</v>
      </c>
      <c r="E5960" s="1" t="s">
        <v>771</v>
      </c>
      <c r="F5960" s="1" t="s">
        <v>772</v>
      </c>
      <c r="H5960" s="1" t="s">
        <v>773</v>
      </c>
      <c r="I5960">
        <v>1</v>
      </c>
      <c r="J5960" s="1" t="s">
        <v>58</v>
      </c>
      <c r="K5960" s="2">
        <f>+I5960</f>
        <v>1</v>
      </c>
      <c r="L5960" s="1" t="s">
        <v>136</v>
      </c>
      <c r="M5960" s="1" t="s">
        <v>83</v>
      </c>
      <c r="O5960" s="1" t="s">
        <v>289</v>
      </c>
    </row>
    <row r="5961" spans="1:15" x14ac:dyDescent="0.25">
      <c r="A5961" s="1" t="s">
        <v>1734</v>
      </c>
      <c r="B5961" s="1" t="s">
        <v>1735</v>
      </c>
      <c r="C5961" s="1" t="s">
        <v>1736</v>
      </c>
      <c r="D5961" s="1" t="s">
        <v>1488</v>
      </c>
      <c r="E5961" s="1" t="s">
        <v>771</v>
      </c>
      <c r="F5961" s="1" t="s">
        <v>772</v>
      </c>
      <c r="H5961" s="1" t="s">
        <v>773</v>
      </c>
      <c r="I5961">
        <v>1</v>
      </c>
      <c r="J5961" s="1" t="s">
        <v>58</v>
      </c>
      <c r="K5961" s="2">
        <f>+I5961</f>
        <v>1</v>
      </c>
      <c r="L5961" s="1" t="s">
        <v>136</v>
      </c>
      <c r="M5961" s="1" t="s">
        <v>83</v>
      </c>
      <c r="O5961" s="1" t="s">
        <v>260</v>
      </c>
    </row>
    <row r="5962" spans="1:15" x14ac:dyDescent="0.25">
      <c r="A5962" s="1" t="s">
        <v>1734</v>
      </c>
      <c r="B5962" s="1" t="s">
        <v>1735</v>
      </c>
      <c r="C5962" s="1" t="s">
        <v>1736</v>
      </c>
      <c r="D5962" s="1" t="s">
        <v>1488</v>
      </c>
      <c r="E5962" s="1" t="s">
        <v>771</v>
      </c>
      <c r="F5962" s="1" t="s">
        <v>772</v>
      </c>
      <c r="H5962" s="1" t="s">
        <v>773</v>
      </c>
      <c r="I5962">
        <v>30</v>
      </c>
      <c r="J5962" s="1" t="s">
        <v>58</v>
      </c>
      <c r="K5962" s="2">
        <f>+I5962</f>
        <v>30</v>
      </c>
      <c r="L5962" s="1" t="s">
        <v>68</v>
      </c>
      <c r="M5962" s="1" t="s">
        <v>60</v>
      </c>
      <c r="N5962" s="1" t="s">
        <v>61</v>
      </c>
    </row>
    <row r="5963" spans="1:15" x14ac:dyDescent="0.25">
      <c r="A5963" s="1" t="s">
        <v>1731</v>
      </c>
      <c r="B5963" s="1" t="s">
        <v>1732</v>
      </c>
      <c r="C5963" s="1" t="s">
        <v>1728</v>
      </c>
      <c r="D5963" s="1" t="s">
        <v>1488</v>
      </c>
      <c r="E5963" s="1" t="s">
        <v>771</v>
      </c>
      <c r="F5963" s="1" t="s">
        <v>772</v>
      </c>
      <c r="H5963" s="1" t="s">
        <v>773</v>
      </c>
      <c r="I5963">
        <v>2</v>
      </c>
      <c r="J5963" s="1" t="s">
        <v>58</v>
      </c>
      <c r="K5963" s="2">
        <f>+I5963</f>
        <v>2</v>
      </c>
      <c r="L5963" s="1" t="s">
        <v>136</v>
      </c>
      <c r="M5963" s="1" t="s">
        <v>83</v>
      </c>
      <c r="O5963" s="1" t="s">
        <v>289</v>
      </c>
    </row>
    <row r="5964" spans="1:15" x14ac:dyDescent="0.25">
      <c r="A5964" s="1" t="s">
        <v>1731</v>
      </c>
      <c r="B5964" s="1" t="s">
        <v>1732</v>
      </c>
      <c r="C5964" s="1" t="s">
        <v>1728</v>
      </c>
      <c r="D5964" s="1" t="s">
        <v>1488</v>
      </c>
      <c r="E5964" s="1" t="s">
        <v>771</v>
      </c>
      <c r="F5964" s="1" t="s">
        <v>772</v>
      </c>
      <c r="H5964" s="1" t="s">
        <v>773</v>
      </c>
      <c r="I5964">
        <v>0</v>
      </c>
      <c r="J5964" s="1" t="s">
        <v>58</v>
      </c>
      <c r="K5964" s="2">
        <f>+I5964</f>
        <v>0</v>
      </c>
      <c r="L5964" s="1" t="s">
        <v>82</v>
      </c>
      <c r="M5964" s="1" t="s">
        <v>83</v>
      </c>
      <c r="O5964" s="1" t="s">
        <v>264</v>
      </c>
    </row>
    <row r="5965" spans="1:15" x14ac:dyDescent="0.25">
      <c r="A5965" s="1" t="s">
        <v>1731</v>
      </c>
      <c r="B5965" s="1" t="s">
        <v>1732</v>
      </c>
      <c r="C5965" s="1" t="s">
        <v>1728</v>
      </c>
      <c r="D5965" s="1" t="s">
        <v>1488</v>
      </c>
      <c r="E5965" s="1" t="s">
        <v>771</v>
      </c>
      <c r="F5965" s="1" t="s">
        <v>772</v>
      </c>
      <c r="H5965" s="1" t="s">
        <v>773</v>
      </c>
      <c r="I5965">
        <v>1</v>
      </c>
      <c r="J5965" s="1" t="s">
        <v>58</v>
      </c>
      <c r="K5965" s="2">
        <f>+I5965</f>
        <v>1</v>
      </c>
      <c r="L5965" s="1" t="s">
        <v>82</v>
      </c>
      <c r="M5965" s="1" t="s">
        <v>83</v>
      </c>
      <c r="O5965" s="1" t="s">
        <v>260</v>
      </c>
    </row>
    <row r="5966" spans="1:15" x14ac:dyDescent="0.25">
      <c r="A5966" s="1" t="s">
        <v>1731</v>
      </c>
      <c r="B5966" s="1" t="s">
        <v>1732</v>
      </c>
      <c r="C5966" s="1" t="s">
        <v>1728</v>
      </c>
      <c r="D5966" s="1" t="s">
        <v>1488</v>
      </c>
      <c r="E5966" s="1" t="s">
        <v>771</v>
      </c>
      <c r="F5966" s="1" t="s">
        <v>772</v>
      </c>
      <c r="H5966" s="1" t="s">
        <v>773</v>
      </c>
      <c r="I5966">
        <v>49</v>
      </c>
      <c r="J5966" s="1" t="s">
        <v>58</v>
      </c>
      <c r="K5966" s="2">
        <f>+I5966</f>
        <v>49</v>
      </c>
      <c r="L5966" s="1" t="s">
        <v>68</v>
      </c>
      <c r="M5966" s="1" t="s">
        <v>60</v>
      </c>
      <c r="N5966" s="1" t="s">
        <v>61</v>
      </c>
    </row>
    <row r="5967" spans="1:15" x14ac:dyDescent="0.25">
      <c r="A5967" s="1" t="s">
        <v>1729</v>
      </c>
      <c r="B5967" s="1" t="s">
        <v>1730</v>
      </c>
      <c r="C5967" s="1" t="s">
        <v>1728</v>
      </c>
      <c r="D5967" s="1" t="s">
        <v>1607</v>
      </c>
      <c r="E5967" s="1" t="s">
        <v>771</v>
      </c>
      <c r="F5967" s="1" t="s">
        <v>1639</v>
      </c>
      <c r="H5967" s="1" t="s">
        <v>773</v>
      </c>
      <c r="I5967">
        <v>4</v>
      </c>
      <c r="J5967" s="1" t="s">
        <v>58</v>
      </c>
      <c r="K5967" s="2">
        <f>+I5967</f>
        <v>4</v>
      </c>
      <c r="L5967" s="1" t="s">
        <v>136</v>
      </c>
      <c r="M5967" s="1" t="s">
        <v>83</v>
      </c>
      <c r="O5967" s="1" t="s">
        <v>264</v>
      </c>
    </row>
    <row r="5968" spans="1:15" x14ac:dyDescent="0.25">
      <c r="A5968" s="1" t="s">
        <v>1729</v>
      </c>
      <c r="B5968" s="1" t="s">
        <v>1730</v>
      </c>
      <c r="C5968" s="1" t="s">
        <v>1728</v>
      </c>
      <c r="D5968" s="1" t="s">
        <v>1607</v>
      </c>
      <c r="E5968" s="1" t="s">
        <v>771</v>
      </c>
      <c r="F5968" s="1" t="s">
        <v>1639</v>
      </c>
      <c r="H5968" s="1" t="s">
        <v>773</v>
      </c>
      <c r="I5968">
        <v>1</v>
      </c>
      <c r="J5968" s="1" t="s">
        <v>58</v>
      </c>
      <c r="K5968" s="2">
        <f>+I5968</f>
        <v>1</v>
      </c>
      <c r="L5968" s="1" t="s">
        <v>82</v>
      </c>
      <c r="M5968" s="1" t="s">
        <v>83</v>
      </c>
      <c r="O5968" s="1" t="s">
        <v>260</v>
      </c>
    </row>
    <row r="5969" spans="1:15" x14ac:dyDescent="0.25">
      <c r="A5969" s="1" t="s">
        <v>1729</v>
      </c>
      <c r="B5969" s="1" t="s">
        <v>1730</v>
      </c>
      <c r="C5969" s="1" t="s">
        <v>1728</v>
      </c>
      <c r="D5969" s="1" t="s">
        <v>1607</v>
      </c>
      <c r="E5969" s="1" t="s">
        <v>771</v>
      </c>
      <c r="F5969" s="1" t="s">
        <v>1639</v>
      </c>
      <c r="H5969" s="1" t="s">
        <v>773</v>
      </c>
      <c r="I5969">
        <v>0</v>
      </c>
      <c r="J5969" s="1" t="s">
        <v>58</v>
      </c>
      <c r="K5969" s="2">
        <f>+I5969</f>
        <v>0</v>
      </c>
      <c r="L5969" s="1" t="s">
        <v>68</v>
      </c>
      <c r="M5969" s="1" t="s">
        <v>60</v>
      </c>
      <c r="N5969" s="1" t="s">
        <v>61</v>
      </c>
    </row>
    <row r="5970" spans="1:15" x14ac:dyDescent="0.25">
      <c r="A5970" s="1" t="s">
        <v>1729</v>
      </c>
      <c r="B5970" s="1" t="s">
        <v>1730</v>
      </c>
      <c r="C5970" s="1" t="s">
        <v>1728</v>
      </c>
      <c r="D5970" s="1" t="s">
        <v>1607</v>
      </c>
      <c r="E5970" s="1" t="s">
        <v>771</v>
      </c>
      <c r="F5970" s="1" t="s">
        <v>1639</v>
      </c>
      <c r="H5970" s="1" t="s">
        <v>773</v>
      </c>
      <c r="I5970">
        <v>0</v>
      </c>
      <c r="J5970" s="1" t="s">
        <v>58</v>
      </c>
      <c r="K5970" s="2">
        <f>+I5970</f>
        <v>0</v>
      </c>
      <c r="L5970" s="1" t="s">
        <v>719</v>
      </c>
      <c r="M5970" s="1" t="s">
        <v>4277</v>
      </c>
    </row>
    <row r="5971" spans="1:15" x14ac:dyDescent="0.25">
      <c r="A5971" s="1" t="s">
        <v>1726</v>
      </c>
      <c r="B5971" s="1" t="s">
        <v>1727</v>
      </c>
      <c r="C5971" s="1" t="s">
        <v>1728</v>
      </c>
      <c r="D5971" s="1" t="s">
        <v>1599</v>
      </c>
      <c r="E5971" s="1" t="s">
        <v>771</v>
      </c>
      <c r="F5971" s="1" t="s">
        <v>772</v>
      </c>
      <c r="H5971" s="1" t="s">
        <v>773</v>
      </c>
      <c r="I5971">
        <v>7</v>
      </c>
      <c r="J5971" s="1" t="s">
        <v>58</v>
      </c>
      <c r="K5971" s="2">
        <f>+I5971</f>
        <v>7</v>
      </c>
      <c r="L5971" s="1" t="s">
        <v>136</v>
      </c>
      <c r="M5971" s="1" t="s">
        <v>83</v>
      </c>
      <c r="O5971" s="1" t="s">
        <v>264</v>
      </c>
    </row>
    <row r="5972" spans="1:15" x14ac:dyDescent="0.25">
      <c r="A5972" s="1" t="s">
        <v>1726</v>
      </c>
      <c r="B5972" s="1" t="s">
        <v>1727</v>
      </c>
      <c r="C5972" s="1" t="s">
        <v>1728</v>
      </c>
      <c r="D5972" s="1" t="s">
        <v>1599</v>
      </c>
      <c r="E5972" s="1" t="s">
        <v>771</v>
      </c>
      <c r="F5972" s="1" t="s">
        <v>772</v>
      </c>
      <c r="H5972" s="1" t="s">
        <v>773</v>
      </c>
      <c r="I5972">
        <v>3</v>
      </c>
      <c r="J5972" s="1" t="s">
        <v>58</v>
      </c>
      <c r="K5972" s="2">
        <f>+I5972</f>
        <v>3</v>
      </c>
      <c r="L5972" s="1" t="s">
        <v>136</v>
      </c>
      <c r="M5972" s="1" t="s">
        <v>83</v>
      </c>
      <c r="O5972" s="1" t="s">
        <v>260</v>
      </c>
    </row>
    <row r="5973" spans="1:15" x14ac:dyDescent="0.25">
      <c r="A5973" s="1" t="s">
        <v>1726</v>
      </c>
      <c r="B5973" s="1" t="s">
        <v>1727</v>
      </c>
      <c r="C5973" s="1" t="s">
        <v>1728</v>
      </c>
      <c r="D5973" s="1" t="s">
        <v>1599</v>
      </c>
      <c r="E5973" s="1" t="s">
        <v>771</v>
      </c>
      <c r="F5973" s="1" t="s">
        <v>772</v>
      </c>
      <c r="H5973" s="1" t="s">
        <v>773</v>
      </c>
      <c r="I5973">
        <v>500</v>
      </c>
      <c r="J5973" s="1" t="s">
        <v>58</v>
      </c>
      <c r="K5973" s="2">
        <f>+I5973</f>
        <v>500</v>
      </c>
      <c r="L5973" s="1" t="s">
        <v>68</v>
      </c>
      <c r="M5973" s="1" t="s">
        <v>60</v>
      </c>
      <c r="N5973" s="1" t="s">
        <v>61</v>
      </c>
    </row>
    <row r="5974" spans="1:15" x14ac:dyDescent="0.25">
      <c r="A5974" s="1" t="s">
        <v>1723</v>
      </c>
      <c r="B5974" s="1" t="s">
        <v>1724</v>
      </c>
      <c r="C5974" s="1" t="s">
        <v>1720</v>
      </c>
      <c r="D5974" s="1" t="s">
        <v>1599</v>
      </c>
      <c r="E5974" s="1" t="s">
        <v>771</v>
      </c>
      <c r="F5974" s="1" t="s">
        <v>1661</v>
      </c>
      <c r="H5974" s="1" t="s">
        <v>773</v>
      </c>
      <c r="K5974"/>
    </row>
    <row r="5975" spans="1:15" x14ac:dyDescent="0.25">
      <c r="A5975" s="1" t="s">
        <v>1721</v>
      </c>
      <c r="B5975" s="1" t="s">
        <v>1722</v>
      </c>
      <c r="C5975" s="1" t="s">
        <v>1720</v>
      </c>
      <c r="D5975" s="1" t="s">
        <v>1599</v>
      </c>
      <c r="E5975" s="1" t="s">
        <v>771</v>
      </c>
      <c r="F5975" s="1" t="s">
        <v>1661</v>
      </c>
      <c r="H5975" s="1" t="s">
        <v>773</v>
      </c>
      <c r="K5975"/>
    </row>
    <row r="5976" spans="1:15" x14ac:dyDescent="0.25">
      <c r="A5976" s="1" t="s">
        <v>1718</v>
      </c>
      <c r="B5976" s="1" t="s">
        <v>1719</v>
      </c>
      <c r="C5976" s="1" t="s">
        <v>1720</v>
      </c>
      <c r="D5976" s="1" t="s">
        <v>1413</v>
      </c>
      <c r="E5976" s="1" t="s">
        <v>771</v>
      </c>
      <c r="F5976" s="1" t="s">
        <v>772</v>
      </c>
      <c r="H5976" s="1" t="s">
        <v>773</v>
      </c>
      <c r="I5976">
        <v>1</v>
      </c>
      <c r="J5976" s="1" t="s">
        <v>58</v>
      </c>
      <c r="K5976" s="2">
        <f>+I5976</f>
        <v>1</v>
      </c>
      <c r="L5976" s="1" t="s">
        <v>82</v>
      </c>
      <c r="M5976" s="1" t="s">
        <v>83</v>
      </c>
      <c r="O5976" s="1" t="s">
        <v>264</v>
      </c>
    </row>
    <row r="5977" spans="1:15" x14ac:dyDescent="0.25">
      <c r="A5977" s="1" t="s">
        <v>1718</v>
      </c>
      <c r="B5977" s="1" t="s">
        <v>1719</v>
      </c>
      <c r="C5977" s="1" t="s">
        <v>1720</v>
      </c>
      <c r="D5977" s="1" t="s">
        <v>1413</v>
      </c>
      <c r="E5977" s="1" t="s">
        <v>771</v>
      </c>
      <c r="F5977" s="1" t="s">
        <v>772</v>
      </c>
      <c r="H5977" s="1" t="s">
        <v>773</v>
      </c>
      <c r="I5977">
        <v>1</v>
      </c>
      <c r="J5977" s="1" t="s">
        <v>58</v>
      </c>
      <c r="K5977" s="2">
        <f>+I5977</f>
        <v>1</v>
      </c>
      <c r="L5977" s="1" t="s">
        <v>82</v>
      </c>
      <c r="M5977" s="1" t="s">
        <v>83</v>
      </c>
      <c r="O5977" s="1" t="s">
        <v>260</v>
      </c>
    </row>
    <row r="5978" spans="1:15" x14ac:dyDescent="0.25">
      <c r="A5978" s="1" t="s">
        <v>1718</v>
      </c>
      <c r="B5978" s="1" t="s">
        <v>1719</v>
      </c>
      <c r="C5978" s="1" t="s">
        <v>1720</v>
      </c>
      <c r="D5978" s="1" t="s">
        <v>1413</v>
      </c>
      <c r="E5978" s="1" t="s">
        <v>771</v>
      </c>
      <c r="F5978" s="1" t="s">
        <v>772</v>
      </c>
      <c r="H5978" s="1" t="s">
        <v>773</v>
      </c>
      <c r="I5978">
        <v>0</v>
      </c>
      <c r="J5978" s="1" t="s">
        <v>58</v>
      </c>
      <c r="K5978" s="2">
        <f>+I5978</f>
        <v>0</v>
      </c>
      <c r="L5978" s="1" t="s">
        <v>68</v>
      </c>
      <c r="M5978" s="1" t="s">
        <v>60</v>
      </c>
      <c r="N5978" s="1" t="s">
        <v>61</v>
      </c>
    </row>
    <row r="5979" spans="1:15" x14ac:dyDescent="0.25">
      <c r="A5979" s="1" t="s">
        <v>1716</v>
      </c>
      <c r="B5979" s="1" t="s">
        <v>1717</v>
      </c>
      <c r="C5979" s="1" t="s">
        <v>1711</v>
      </c>
      <c r="D5979" s="1" t="s">
        <v>807</v>
      </c>
      <c r="E5979" s="1" t="s">
        <v>771</v>
      </c>
      <c r="F5979" s="1" t="s">
        <v>794</v>
      </c>
      <c r="H5979" s="1" t="s">
        <v>773</v>
      </c>
      <c r="I5979">
        <v>1</v>
      </c>
      <c r="J5979" s="1" t="s">
        <v>58</v>
      </c>
      <c r="K5979" s="2">
        <f>+I5979</f>
        <v>1</v>
      </c>
      <c r="L5979" s="1" t="s">
        <v>82</v>
      </c>
      <c r="M5979" s="1" t="s">
        <v>83</v>
      </c>
      <c r="O5979" s="1" t="s">
        <v>264</v>
      </c>
    </row>
    <row r="5980" spans="1:15" x14ac:dyDescent="0.25">
      <c r="A5980" s="1" t="s">
        <v>1716</v>
      </c>
      <c r="B5980" s="1" t="s">
        <v>1717</v>
      </c>
      <c r="C5980" s="1" t="s">
        <v>1711</v>
      </c>
      <c r="D5980" s="1" t="s">
        <v>807</v>
      </c>
      <c r="E5980" s="1" t="s">
        <v>771</v>
      </c>
      <c r="F5980" s="1" t="s">
        <v>794</v>
      </c>
      <c r="H5980" s="1" t="s">
        <v>773</v>
      </c>
      <c r="I5980">
        <v>1</v>
      </c>
      <c r="J5980" s="1" t="s">
        <v>58</v>
      </c>
      <c r="K5980" s="2">
        <f>+I5980</f>
        <v>1</v>
      </c>
      <c r="L5980" s="1" t="s">
        <v>82</v>
      </c>
      <c r="M5980" s="1" t="s">
        <v>83</v>
      </c>
      <c r="O5980" s="1" t="s">
        <v>260</v>
      </c>
    </row>
    <row r="5981" spans="1:15" x14ac:dyDescent="0.25">
      <c r="A5981" s="1" t="s">
        <v>1716</v>
      </c>
      <c r="B5981" s="1" t="s">
        <v>1717</v>
      </c>
      <c r="C5981" s="1" t="s">
        <v>1711</v>
      </c>
      <c r="D5981" s="1" t="s">
        <v>807</v>
      </c>
      <c r="E5981" s="1" t="s">
        <v>771</v>
      </c>
      <c r="F5981" s="1" t="s">
        <v>794</v>
      </c>
      <c r="H5981" s="1" t="s">
        <v>773</v>
      </c>
      <c r="I5981">
        <v>30</v>
      </c>
      <c r="J5981" s="1" t="s">
        <v>58</v>
      </c>
      <c r="K5981" s="2">
        <f>+I5981</f>
        <v>30</v>
      </c>
      <c r="L5981" s="1" t="s">
        <v>68</v>
      </c>
      <c r="M5981" s="1" t="s">
        <v>60</v>
      </c>
      <c r="N5981" s="1" t="s">
        <v>61</v>
      </c>
    </row>
    <row r="5982" spans="1:15" x14ac:dyDescent="0.25">
      <c r="A5982" s="1" t="s">
        <v>1713</v>
      </c>
      <c r="B5982" s="1" t="s">
        <v>1714</v>
      </c>
      <c r="C5982" s="1" t="s">
        <v>1711</v>
      </c>
      <c r="D5982" s="1" t="s">
        <v>807</v>
      </c>
      <c r="E5982" s="1" t="s">
        <v>771</v>
      </c>
      <c r="F5982" s="1" t="s">
        <v>794</v>
      </c>
      <c r="H5982" s="1" t="s">
        <v>773</v>
      </c>
      <c r="I5982">
        <v>1</v>
      </c>
      <c r="J5982" s="1" t="s">
        <v>58</v>
      </c>
      <c r="K5982" s="2">
        <f>+I5982</f>
        <v>1</v>
      </c>
      <c r="L5982" s="1" t="s">
        <v>82</v>
      </c>
      <c r="M5982" s="1" t="s">
        <v>83</v>
      </c>
      <c r="O5982" s="1" t="s">
        <v>264</v>
      </c>
    </row>
    <row r="5983" spans="1:15" x14ac:dyDescent="0.25">
      <c r="A5983" s="1" t="s">
        <v>1713</v>
      </c>
      <c r="B5983" s="1" t="s">
        <v>1714</v>
      </c>
      <c r="C5983" s="1" t="s">
        <v>1711</v>
      </c>
      <c r="D5983" s="1" t="s">
        <v>807</v>
      </c>
      <c r="E5983" s="1" t="s">
        <v>771</v>
      </c>
      <c r="F5983" s="1" t="s">
        <v>794</v>
      </c>
      <c r="H5983" s="1" t="s">
        <v>773</v>
      </c>
      <c r="I5983">
        <v>1</v>
      </c>
      <c r="J5983" s="1" t="s">
        <v>58</v>
      </c>
      <c r="K5983" s="2">
        <f>+I5983</f>
        <v>1</v>
      </c>
      <c r="L5983" s="1" t="s">
        <v>82</v>
      </c>
      <c r="M5983" s="1" t="s">
        <v>83</v>
      </c>
      <c r="O5983" s="1" t="s">
        <v>260</v>
      </c>
    </row>
    <row r="5984" spans="1:15" x14ac:dyDescent="0.25">
      <c r="A5984" s="1" t="s">
        <v>1713</v>
      </c>
      <c r="B5984" s="1" t="s">
        <v>1714</v>
      </c>
      <c r="C5984" s="1" t="s">
        <v>1711</v>
      </c>
      <c r="D5984" s="1" t="s">
        <v>807</v>
      </c>
      <c r="E5984" s="1" t="s">
        <v>771</v>
      </c>
      <c r="F5984" s="1" t="s">
        <v>794</v>
      </c>
      <c r="H5984" s="1" t="s">
        <v>773</v>
      </c>
      <c r="I5984">
        <v>10</v>
      </c>
      <c r="J5984" s="1" t="s">
        <v>58</v>
      </c>
      <c r="K5984" s="2">
        <f>+I5984</f>
        <v>10</v>
      </c>
      <c r="L5984" s="1" t="s">
        <v>68</v>
      </c>
      <c r="M5984" s="1" t="s">
        <v>60</v>
      </c>
      <c r="N5984" s="1" t="s">
        <v>61</v>
      </c>
    </row>
    <row r="5985" spans="1:15" x14ac:dyDescent="0.25">
      <c r="A5985" s="1" t="s">
        <v>1709</v>
      </c>
      <c r="B5985" s="1" t="s">
        <v>1710</v>
      </c>
      <c r="C5985" s="1" t="s">
        <v>1711</v>
      </c>
      <c r="D5985" s="1" t="s">
        <v>807</v>
      </c>
      <c r="E5985" s="1" t="s">
        <v>771</v>
      </c>
      <c r="F5985" s="1" t="s">
        <v>794</v>
      </c>
      <c r="H5985" s="1" t="s">
        <v>773</v>
      </c>
      <c r="I5985">
        <v>2</v>
      </c>
      <c r="J5985" s="1" t="s">
        <v>58</v>
      </c>
      <c r="K5985" s="2">
        <f>+I5985</f>
        <v>2</v>
      </c>
      <c r="L5985" s="1" t="s">
        <v>82</v>
      </c>
      <c r="M5985" s="1" t="s">
        <v>83</v>
      </c>
      <c r="O5985" s="1" t="s">
        <v>264</v>
      </c>
    </row>
    <row r="5986" spans="1:15" x14ac:dyDescent="0.25">
      <c r="A5986" s="1" t="s">
        <v>1709</v>
      </c>
      <c r="B5986" s="1" t="s">
        <v>1710</v>
      </c>
      <c r="C5986" s="1" t="s">
        <v>1711</v>
      </c>
      <c r="D5986" s="1" t="s">
        <v>807</v>
      </c>
      <c r="E5986" s="1" t="s">
        <v>771</v>
      </c>
      <c r="F5986" s="1" t="s">
        <v>794</v>
      </c>
      <c r="H5986" s="1" t="s">
        <v>773</v>
      </c>
      <c r="I5986">
        <v>1</v>
      </c>
      <c r="J5986" s="1" t="s">
        <v>58</v>
      </c>
      <c r="K5986" s="2">
        <f>+I5986</f>
        <v>1</v>
      </c>
      <c r="L5986" s="1" t="s">
        <v>82</v>
      </c>
      <c r="M5986" s="1" t="s">
        <v>83</v>
      </c>
      <c r="O5986" s="1" t="s">
        <v>260</v>
      </c>
    </row>
    <row r="5987" spans="1:15" x14ac:dyDescent="0.25">
      <c r="A5987" s="1" t="s">
        <v>1709</v>
      </c>
      <c r="B5987" s="1" t="s">
        <v>1710</v>
      </c>
      <c r="C5987" s="1" t="s">
        <v>1711</v>
      </c>
      <c r="D5987" s="1" t="s">
        <v>807</v>
      </c>
      <c r="E5987" s="1" t="s">
        <v>771</v>
      </c>
      <c r="F5987" s="1" t="s">
        <v>794</v>
      </c>
      <c r="H5987" s="1" t="s">
        <v>773</v>
      </c>
      <c r="I5987">
        <v>300</v>
      </c>
      <c r="J5987" s="1" t="s">
        <v>58</v>
      </c>
      <c r="K5987" s="2">
        <f>+I5987</f>
        <v>300</v>
      </c>
      <c r="L5987" s="1" t="s">
        <v>68</v>
      </c>
      <c r="M5987" s="1" t="s">
        <v>60</v>
      </c>
      <c r="N5987" s="1" t="s">
        <v>61</v>
      </c>
    </row>
    <row r="5988" spans="1:15" x14ac:dyDescent="0.25">
      <c r="A5988" s="1" t="s">
        <v>1707</v>
      </c>
      <c r="B5988" s="1" t="s">
        <v>1708</v>
      </c>
      <c r="C5988" s="1" t="s">
        <v>1702</v>
      </c>
      <c r="D5988" s="1" t="s">
        <v>807</v>
      </c>
      <c r="E5988" s="1" t="s">
        <v>771</v>
      </c>
      <c r="F5988" s="1" t="s">
        <v>794</v>
      </c>
      <c r="H5988" s="1" t="s">
        <v>773</v>
      </c>
      <c r="I5988">
        <v>1</v>
      </c>
      <c r="J5988" s="1" t="s">
        <v>58</v>
      </c>
      <c r="K5988" s="2">
        <f>+I5988</f>
        <v>1</v>
      </c>
      <c r="L5988" s="1" t="s">
        <v>82</v>
      </c>
      <c r="M5988" s="1" t="s">
        <v>83</v>
      </c>
      <c r="O5988" s="1" t="s">
        <v>264</v>
      </c>
    </row>
    <row r="5989" spans="1:15" x14ac:dyDescent="0.25">
      <c r="A5989" s="1" t="s">
        <v>1707</v>
      </c>
      <c r="B5989" s="1" t="s">
        <v>1708</v>
      </c>
      <c r="C5989" s="1" t="s">
        <v>1702</v>
      </c>
      <c r="D5989" s="1" t="s">
        <v>807</v>
      </c>
      <c r="E5989" s="1" t="s">
        <v>771</v>
      </c>
      <c r="F5989" s="1" t="s">
        <v>794</v>
      </c>
      <c r="H5989" s="1" t="s">
        <v>773</v>
      </c>
      <c r="I5989">
        <v>1</v>
      </c>
      <c r="J5989" s="1" t="s">
        <v>58</v>
      </c>
      <c r="K5989" s="2">
        <f>+I5989</f>
        <v>1</v>
      </c>
      <c r="L5989" s="1" t="s">
        <v>82</v>
      </c>
      <c r="M5989" s="1" t="s">
        <v>83</v>
      </c>
      <c r="O5989" s="1" t="s">
        <v>260</v>
      </c>
    </row>
    <row r="5990" spans="1:15" x14ac:dyDescent="0.25">
      <c r="A5990" s="1" t="s">
        <v>1707</v>
      </c>
      <c r="B5990" s="1" t="s">
        <v>1708</v>
      </c>
      <c r="C5990" s="1" t="s">
        <v>1702</v>
      </c>
      <c r="D5990" s="1" t="s">
        <v>807</v>
      </c>
      <c r="E5990" s="1" t="s">
        <v>771</v>
      </c>
      <c r="F5990" s="1" t="s">
        <v>794</v>
      </c>
      <c r="H5990" s="1" t="s">
        <v>773</v>
      </c>
      <c r="I5990">
        <v>8</v>
      </c>
      <c r="J5990" s="1" t="s">
        <v>58</v>
      </c>
      <c r="K5990" s="2">
        <f>+I5990</f>
        <v>8</v>
      </c>
      <c r="L5990" s="1" t="s">
        <v>68</v>
      </c>
      <c r="M5990" s="1" t="s">
        <v>60</v>
      </c>
      <c r="N5990" s="1" t="s">
        <v>61</v>
      </c>
    </row>
    <row r="5991" spans="1:15" x14ac:dyDescent="0.25">
      <c r="A5991" s="1" t="s">
        <v>1704</v>
      </c>
      <c r="B5991" s="1" t="s">
        <v>1705</v>
      </c>
      <c r="C5991" s="1" t="s">
        <v>1702</v>
      </c>
      <c r="D5991" s="1" t="s">
        <v>807</v>
      </c>
      <c r="E5991" s="1" t="s">
        <v>771</v>
      </c>
      <c r="F5991" s="1" t="s">
        <v>794</v>
      </c>
      <c r="H5991" s="1" t="s">
        <v>773</v>
      </c>
      <c r="I5991">
        <v>0</v>
      </c>
      <c r="J5991" s="1" t="s">
        <v>58</v>
      </c>
      <c r="K5991" s="2">
        <f>+I5991</f>
        <v>0</v>
      </c>
      <c r="L5991" s="1" t="s">
        <v>82</v>
      </c>
      <c r="M5991" s="1" t="s">
        <v>83</v>
      </c>
      <c r="O5991" s="1" t="s">
        <v>264</v>
      </c>
    </row>
    <row r="5992" spans="1:15" x14ac:dyDescent="0.25">
      <c r="A5992" s="1" t="s">
        <v>1704</v>
      </c>
      <c r="B5992" s="1" t="s">
        <v>1705</v>
      </c>
      <c r="C5992" s="1" t="s">
        <v>1702</v>
      </c>
      <c r="D5992" s="1" t="s">
        <v>807</v>
      </c>
      <c r="E5992" s="1" t="s">
        <v>771</v>
      </c>
      <c r="F5992" s="1" t="s">
        <v>794</v>
      </c>
      <c r="H5992" s="1" t="s">
        <v>773</v>
      </c>
      <c r="I5992">
        <v>0</v>
      </c>
      <c r="J5992" s="1" t="s">
        <v>58</v>
      </c>
      <c r="K5992" s="2">
        <f>+I5992</f>
        <v>0</v>
      </c>
      <c r="L5992" s="1" t="s">
        <v>82</v>
      </c>
      <c r="M5992" s="1" t="s">
        <v>83</v>
      </c>
      <c r="O5992" s="1" t="s">
        <v>260</v>
      </c>
    </row>
    <row r="5993" spans="1:15" x14ac:dyDescent="0.25">
      <c r="A5993" s="1" t="s">
        <v>1704</v>
      </c>
      <c r="B5993" s="1" t="s">
        <v>1705</v>
      </c>
      <c r="C5993" s="1" t="s">
        <v>1702</v>
      </c>
      <c r="D5993" s="1" t="s">
        <v>807</v>
      </c>
      <c r="E5993" s="1" t="s">
        <v>771</v>
      </c>
      <c r="F5993" s="1" t="s">
        <v>794</v>
      </c>
      <c r="H5993" s="1" t="s">
        <v>773</v>
      </c>
      <c r="I5993">
        <v>150</v>
      </c>
      <c r="J5993" s="1" t="s">
        <v>58</v>
      </c>
      <c r="K5993" s="2">
        <f>+I5993</f>
        <v>150</v>
      </c>
      <c r="L5993" s="1" t="s">
        <v>68</v>
      </c>
      <c r="M5993" s="1" t="s">
        <v>60</v>
      </c>
      <c r="N5993" s="1" t="s">
        <v>61</v>
      </c>
    </row>
    <row r="5994" spans="1:15" x14ac:dyDescent="0.25">
      <c r="A5994" s="1" t="s">
        <v>1700</v>
      </c>
      <c r="B5994" s="1" t="s">
        <v>1701</v>
      </c>
      <c r="C5994" s="1" t="s">
        <v>1702</v>
      </c>
      <c r="D5994" s="1" t="s">
        <v>1413</v>
      </c>
      <c r="E5994" s="1" t="s">
        <v>771</v>
      </c>
      <c r="F5994" s="1" t="s">
        <v>1661</v>
      </c>
      <c r="H5994" s="1" t="s">
        <v>773</v>
      </c>
      <c r="I5994">
        <v>3</v>
      </c>
      <c r="J5994" s="1" t="s">
        <v>58</v>
      </c>
      <c r="K5994" s="2">
        <f>+I5994</f>
        <v>3</v>
      </c>
      <c r="L5994" s="1" t="s">
        <v>136</v>
      </c>
      <c r="M5994" s="1" t="s">
        <v>83</v>
      </c>
      <c r="O5994" s="1" t="s">
        <v>499</v>
      </c>
    </row>
    <row r="5995" spans="1:15" x14ac:dyDescent="0.25">
      <c r="A5995" s="1" t="s">
        <v>1700</v>
      </c>
      <c r="B5995" s="1" t="s">
        <v>1701</v>
      </c>
      <c r="C5995" s="1" t="s">
        <v>1702</v>
      </c>
      <c r="D5995" s="1" t="s">
        <v>1413</v>
      </c>
      <c r="E5995" s="1" t="s">
        <v>771</v>
      </c>
      <c r="F5995" s="1" t="s">
        <v>1661</v>
      </c>
      <c r="H5995" s="1" t="s">
        <v>773</v>
      </c>
      <c r="I5995">
        <v>3</v>
      </c>
      <c r="J5995" s="1" t="s">
        <v>58</v>
      </c>
      <c r="K5995" s="2">
        <f>+I5995</f>
        <v>3</v>
      </c>
      <c r="L5995" s="1" t="s">
        <v>136</v>
      </c>
      <c r="M5995" s="1" t="s">
        <v>83</v>
      </c>
      <c r="O5995" s="1" t="s">
        <v>264</v>
      </c>
    </row>
    <row r="5996" spans="1:15" x14ac:dyDescent="0.25">
      <c r="A5996" s="1" t="s">
        <v>1700</v>
      </c>
      <c r="B5996" s="1" t="s">
        <v>1701</v>
      </c>
      <c r="C5996" s="1" t="s">
        <v>1702</v>
      </c>
      <c r="D5996" s="1" t="s">
        <v>1413</v>
      </c>
      <c r="E5996" s="1" t="s">
        <v>771</v>
      </c>
      <c r="F5996" s="1" t="s">
        <v>1661</v>
      </c>
      <c r="H5996" s="1" t="s">
        <v>773</v>
      </c>
      <c r="I5996">
        <v>75</v>
      </c>
      <c r="J5996" s="1" t="s">
        <v>58</v>
      </c>
      <c r="K5996" s="2">
        <f>+I5996</f>
        <v>75</v>
      </c>
      <c r="L5996" s="1" t="s">
        <v>68</v>
      </c>
      <c r="M5996" s="1" t="s">
        <v>60</v>
      </c>
      <c r="N5996" s="1" t="s">
        <v>61</v>
      </c>
    </row>
    <row r="5997" spans="1:15" x14ac:dyDescent="0.25">
      <c r="A5997" s="1" t="s">
        <v>1696</v>
      </c>
      <c r="B5997" s="1" t="s">
        <v>1697</v>
      </c>
      <c r="C5997" s="1" t="s">
        <v>1692</v>
      </c>
      <c r="D5997" s="1" t="s">
        <v>1698</v>
      </c>
      <c r="E5997" s="1" t="s">
        <v>771</v>
      </c>
      <c r="F5997" s="1" t="s">
        <v>1639</v>
      </c>
      <c r="H5997" s="1" t="s">
        <v>773</v>
      </c>
      <c r="I5997">
        <v>2</v>
      </c>
      <c r="J5997" s="1" t="s">
        <v>58</v>
      </c>
      <c r="K5997" s="2">
        <f>+I5997</f>
        <v>2</v>
      </c>
      <c r="L5997" s="1" t="s">
        <v>136</v>
      </c>
      <c r="M5997" s="1" t="s">
        <v>83</v>
      </c>
      <c r="O5997" s="1" t="s">
        <v>289</v>
      </c>
    </row>
    <row r="5998" spans="1:15" x14ac:dyDescent="0.25">
      <c r="A5998" s="1" t="s">
        <v>1696</v>
      </c>
      <c r="B5998" s="1" t="s">
        <v>1697</v>
      </c>
      <c r="C5998" s="1" t="s">
        <v>1692</v>
      </c>
      <c r="D5998" s="1" t="s">
        <v>1698</v>
      </c>
      <c r="E5998" s="1" t="s">
        <v>771</v>
      </c>
      <c r="F5998" s="1" t="s">
        <v>1639</v>
      </c>
      <c r="H5998" s="1" t="s">
        <v>773</v>
      </c>
      <c r="I5998">
        <v>1</v>
      </c>
      <c r="J5998" s="1" t="s">
        <v>58</v>
      </c>
      <c r="K5998" s="2">
        <f>+I5998</f>
        <v>1</v>
      </c>
      <c r="L5998" s="1" t="s">
        <v>82</v>
      </c>
      <c r="M5998" s="1" t="s">
        <v>83</v>
      </c>
      <c r="O5998" s="1" t="s">
        <v>260</v>
      </c>
    </row>
    <row r="5999" spans="1:15" x14ac:dyDescent="0.25">
      <c r="A5999" s="1" t="s">
        <v>1696</v>
      </c>
      <c r="B5999" s="1" t="s">
        <v>1697</v>
      </c>
      <c r="C5999" s="1" t="s">
        <v>1692</v>
      </c>
      <c r="D5999" s="1" t="s">
        <v>1698</v>
      </c>
      <c r="E5999" s="1" t="s">
        <v>771</v>
      </c>
      <c r="F5999" s="1" t="s">
        <v>1639</v>
      </c>
      <c r="H5999" s="1" t="s">
        <v>773</v>
      </c>
      <c r="I5999">
        <v>10</v>
      </c>
      <c r="J5999" s="1" t="s">
        <v>58</v>
      </c>
      <c r="K5999" s="2">
        <f>+I5999</f>
        <v>10</v>
      </c>
      <c r="L5999" s="1" t="s">
        <v>136</v>
      </c>
      <c r="M5999" s="1" t="s">
        <v>83</v>
      </c>
      <c r="O5999" s="1" t="s">
        <v>264</v>
      </c>
    </row>
    <row r="6000" spans="1:15" x14ac:dyDescent="0.25">
      <c r="A6000" s="1" t="s">
        <v>1696</v>
      </c>
      <c r="B6000" s="1" t="s">
        <v>1697</v>
      </c>
      <c r="C6000" s="1" t="s">
        <v>1692</v>
      </c>
      <c r="D6000" s="1" t="s">
        <v>1698</v>
      </c>
      <c r="E6000" s="1" t="s">
        <v>771</v>
      </c>
      <c r="F6000" s="1" t="s">
        <v>1639</v>
      </c>
      <c r="H6000" s="1" t="s">
        <v>773</v>
      </c>
      <c r="I6000">
        <v>0</v>
      </c>
      <c r="J6000" s="1" t="s">
        <v>58</v>
      </c>
      <c r="K6000" s="2">
        <f>+I6000</f>
        <v>0</v>
      </c>
      <c r="L6000" s="1" t="s">
        <v>68</v>
      </c>
      <c r="M6000" s="1" t="s">
        <v>60</v>
      </c>
      <c r="N6000" s="1" t="s">
        <v>61</v>
      </c>
    </row>
    <row r="6001" spans="1:15" x14ac:dyDescent="0.25">
      <c r="A6001" s="1" t="s">
        <v>1694</v>
      </c>
      <c r="B6001" s="1" t="s">
        <v>1695</v>
      </c>
      <c r="C6001" s="1" t="s">
        <v>1692</v>
      </c>
      <c r="D6001" s="1" t="s">
        <v>1599</v>
      </c>
      <c r="E6001" s="1" t="s">
        <v>771</v>
      </c>
      <c r="F6001" s="1" t="s">
        <v>1639</v>
      </c>
      <c r="H6001" s="1" t="s">
        <v>773</v>
      </c>
      <c r="I6001">
        <v>2</v>
      </c>
      <c r="J6001" s="1" t="s">
        <v>58</v>
      </c>
      <c r="K6001" s="2">
        <f>+I6001</f>
        <v>2</v>
      </c>
      <c r="L6001" s="1" t="s">
        <v>136</v>
      </c>
      <c r="M6001" s="1" t="s">
        <v>83</v>
      </c>
      <c r="O6001" s="1" t="s">
        <v>264</v>
      </c>
    </row>
    <row r="6002" spans="1:15" x14ac:dyDescent="0.25">
      <c r="A6002" s="1" t="s">
        <v>1694</v>
      </c>
      <c r="B6002" s="1" t="s">
        <v>1695</v>
      </c>
      <c r="C6002" s="1" t="s">
        <v>1692</v>
      </c>
      <c r="D6002" s="1" t="s">
        <v>1599</v>
      </c>
      <c r="E6002" s="1" t="s">
        <v>771</v>
      </c>
      <c r="F6002" s="1" t="s">
        <v>1639</v>
      </c>
      <c r="H6002" s="1" t="s">
        <v>773</v>
      </c>
      <c r="I6002">
        <v>1</v>
      </c>
      <c r="J6002" s="1" t="s">
        <v>58</v>
      </c>
      <c r="K6002" s="2">
        <f>+I6002</f>
        <v>1</v>
      </c>
      <c r="L6002" s="1" t="s">
        <v>82</v>
      </c>
      <c r="M6002" s="1" t="s">
        <v>83</v>
      </c>
      <c r="O6002" s="1" t="s">
        <v>260</v>
      </c>
    </row>
    <row r="6003" spans="1:15" x14ac:dyDescent="0.25">
      <c r="A6003" s="1" t="s">
        <v>1694</v>
      </c>
      <c r="B6003" s="1" t="s">
        <v>1695</v>
      </c>
      <c r="C6003" s="1" t="s">
        <v>1692</v>
      </c>
      <c r="D6003" s="1" t="s">
        <v>1599</v>
      </c>
      <c r="E6003" s="1" t="s">
        <v>771</v>
      </c>
      <c r="F6003" s="1" t="s">
        <v>1639</v>
      </c>
      <c r="H6003" s="1" t="s">
        <v>773</v>
      </c>
      <c r="I6003">
        <v>0</v>
      </c>
      <c r="J6003" s="1" t="s">
        <v>58</v>
      </c>
      <c r="K6003" s="2">
        <f>+I6003</f>
        <v>0</v>
      </c>
      <c r="L6003" s="1" t="s">
        <v>68</v>
      </c>
      <c r="M6003" s="1" t="s">
        <v>60</v>
      </c>
      <c r="N6003" s="1" t="s">
        <v>61</v>
      </c>
    </row>
    <row r="6004" spans="1:15" x14ac:dyDescent="0.25">
      <c r="A6004" s="1" t="s">
        <v>1690</v>
      </c>
      <c r="B6004" s="1" t="s">
        <v>1691</v>
      </c>
      <c r="C6004" s="1" t="s">
        <v>1692</v>
      </c>
      <c r="D6004" s="1" t="s">
        <v>1599</v>
      </c>
      <c r="E6004" s="1" t="s">
        <v>771</v>
      </c>
      <c r="F6004" s="1" t="s">
        <v>1639</v>
      </c>
      <c r="H6004" s="1" t="s">
        <v>773</v>
      </c>
      <c r="I6004">
        <v>3</v>
      </c>
      <c r="J6004" s="1" t="s">
        <v>58</v>
      </c>
      <c r="K6004" s="2">
        <f>+I6004</f>
        <v>3</v>
      </c>
      <c r="L6004" s="1" t="s">
        <v>136</v>
      </c>
      <c r="M6004" s="1" t="s">
        <v>83</v>
      </c>
      <c r="O6004" s="1" t="s">
        <v>264</v>
      </c>
    </row>
    <row r="6005" spans="1:15" x14ac:dyDescent="0.25">
      <c r="A6005" s="1" t="s">
        <v>1690</v>
      </c>
      <c r="B6005" s="1" t="s">
        <v>1691</v>
      </c>
      <c r="C6005" s="1" t="s">
        <v>1692</v>
      </c>
      <c r="D6005" s="1" t="s">
        <v>1599</v>
      </c>
      <c r="E6005" s="1" t="s">
        <v>771</v>
      </c>
      <c r="F6005" s="1" t="s">
        <v>1639</v>
      </c>
      <c r="H6005" s="1" t="s">
        <v>773</v>
      </c>
      <c r="I6005">
        <v>136</v>
      </c>
      <c r="J6005" s="1" t="s">
        <v>58</v>
      </c>
      <c r="K6005" s="2">
        <f>+I6005</f>
        <v>136</v>
      </c>
      <c r="L6005" s="1" t="s">
        <v>68</v>
      </c>
      <c r="M6005" s="1" t="s">
        <v>60</v>
      </c>
      <c r="N6005" s="1" t="s">
        <v>61</v>
      </c>
    </row>
    <row r="6006" spans="1:15" x14ac:dyDescent="0.25">
      <c r="A6006" s="1" t="s">
        <v>1687</v>
      </c>
      <c r="B6006" s="1" t="s">
        <v>1688</v>
      </c>
      <c r="C6006" s="1" t="s">
        <v>1682</v>
      </c>
      <c r="D6006" s="1" t="s">
        <v>1417</v>
      </c>
      <c r="E6006" s="1" t="s">
        <v>771</v>
      </c>
      <c r="F6006" s="1" t="s">
        <v>772</v>
      </c>
      <c r="H6006" s="1" t="s">
        <v>773</v>
      </c>
      <c r="I6006">
        <v>5</v>
      </c>
      <c r="J6006" s="1" t="s">
        <v>58</v>
      </c>
      <c r="K6006" s="2">
        <f>+I6006</f>
        <v>5</v>
      </c>
      <c r="L6006" s="1" t="s">
        <v>136</v>
      </c>
      <c r="M6006" s="1" t="s">
        <v>83</v>
      </c>
      <c r="O6006" s="1" t="s">
        <v>264</v>
      </c>
    </row>
    <row r="6007" spans="1:15" x14ac:dyDescent="0.25">
      <c r="A6007" s="1" t="s">
        <v>1687</v>
      </c>
      <c r="B6007" s="1" t="s">
        <v>1688</v>
      </c>
      <c r="C6007" s="1" t="s">
        <v>1682</v>
      </c>
      <c r="D6007" s="1" t="s">
        <v>1417</v>
      </c>
      <c r="E6007" s="1" t="s">
        <v>771</v>
      </c>
      <c r="F6007" s="1" t="s">
        <v>772</v>
      </c>
      <c r="H6007" s="1" t="s">
        <v>773</v>
      </c>
      <c r="I6007">
        <v>5</v>
      </c>
      <c r="J6007" s="1" t="s">
        <v>58</v>
      </c>
      <c r="K6007" s="2">
        <f>+I6007</f>
        <v>5</v>
      </c>
      <c r="L6007" s="1" t="s">
        <v>82</v>
      </c>
      <c r="M6007" s="1" t="s">
        <v>83</v>
      </c>
      <c r="O6007" s="1" t="s">
        <v>260</v>
      </c>
    </row>
    <row r="6008" spans="1:15" x14ac:dyDescent="0.25">
      <c r="A6008" s="1" t="s">
        <v>1687</v>
      </c>
      <c r="B6008" s="1" t="s">
        <v>1688</v>
      </c>
      <c r="C6008" s="1" t="s">
        <v>1682</v>
      </c>
      <c r="D6008" s="1" t="s">
        <v>1417</v>
      </c>
      <c r="E6008" s="1" t="s">
        <v>771</v>
      </c>
      <c r="F6008" s="1" t="s">
        <v>772</v>
      </c>
      <c r="H6008" s="1" t="s">
        <v>773</v>
      </c>
      <c r="I6008">
        <v>42</v>
      </c>
      <c r="J6008" s="1" t="s">
        <v>58</v>
      </c>
      <c r="K6008" s="2">
        <f>+I6008</f>
        <v>42</v>
      </c>
      <c r="L6008" s="1" t="s">
        <v>68</v>
      </c>
      <c r="M6008" s="1" t="s">
        <v>60</v>
      </c>
      <c r="N6008" s="1" t="s">
        <v>61</v>
      </c>
    </row>
    <row r="6009" spans="1:15" x14ac:dyDescent="0.25">
      <c r="A6009" s="1" t="s">
        <v>1684</v>
      </c>
      <c r="B6009" s="1" t="s">
        <v>1685</v>
      </c>
      <c r="C6009" s="1" t="s">
        <v>1682</v>
      </c>
      <c r="D6009" s="1" t="s">
        <v>1417</v>
      </c>
      <c r="E6009" s="1" t="s">
        <v>771</v>
      </c>
      <c r="F6009" s="1" t="s">
        <v>772</v>
      </c>
      <c r="H6009" s="1" t="s">
        <v>773</v>
      </c>
      <c r="I6009">
        <v>32</v>
      </c>
      <c r="J6009" s="1" t="s">
        <v>58</v>
      </c>
      <c r="K6009" s="2">
        <f>+I6009</f>
        <v>32</v>
      </c>
      <c r="L6009" s="1" t="s">
        <v>68</v>
      </c>
      <c r="M6009" s="1" t="s">
        <v>60</v>
      </c>
      <c r="N6009" s="1" t="s">
        <v>61</v>
      </c>
    </row>
    <row r="6010" spans="1:15" x14ac:dyDescent="0.25">
      <c r="A6010" s="1" t="s">
        <v>1680</v>
      </c>
      <c r="B6010" s="1" t="s">
        <v>1681</v>
      </c>
      <c r="C6010" s="1" t="s">
        <v>1682</v>
      </c>
      <c r="D6010" s="1" t="s">
        <v>1417</v>
      </c>
      <c r="E6010" s="1" t="s">
        <v>771</v>
      </c>
      <c r="F6010" s="1" t="s">
        <v>772</v>
      </c>
      <c r="H6010" s="1" t="s">
        <v>773</v>
      </c>
      <c r="I6010">
        <v>1</v>
      </c>
      <c r="J6010" s="1" t="s">
        <v>58</v>
      </c>
      <c r="K6010" s="2">
        <f>+I6010</f>
        <v>1</v>
      </c>
      <c r="L6010" s="1" t="s">
        <v>136</v>
      </c>
      <c r="M6010" s="1" t="s">
        <v>83</v>
      </c>
      <c r="O6010" s="1" t="s">
        <v>482</v>
      </c>
    </row>
    <row r="6011" spans="1:15" x14ac:dyDescent="0.25">
      <c r="A6011" s="1" t="s">
        <v>1680</v>
      </c>
      <c r="B6011" s="1" t="s">
        <v>1681</v>
      </c>
      <c r="C6011" s="1" t="s">
        <v>1682</v>
      </c>
      <c r="D6011" s="1" t="s">
        <v>1417</v>
      </c>
      <c r="E6011" s="1" t="s">
        <v>771</v>
      </c>
      <c r="F6011" s="1" t="s">
        <v>772</v>
      </c>
      <c r="H6011" s="1" t="s">
        <v>773</v>
      </c>
      <c r="I6011">
        <v>1</v>
      </c>
      <c r="J6011" s="1" t="s">
        <v>58</v>
      </c>
      <c r="K6011" s="2">
        <f>+I6011</f>
        <v>1</v>
      </c>
      <c r="L6011" s="1" t="s">
        <v>82</v>
      </c>
      <c r="M6011" s="1" t="s">
        <v>83</v>
      </c>
      <c r="O6011" s="1" t="s">
        <v>260</v>
      </c>
    </row>
    <row r="6012" spans="1:15" x14ac:dyDescent="0.25">
      <c r="A6012" s="1" t="s">
        <v>1680</v>
      </c>
      <c r="B6012" s="1" t="s">
        <v>1681</v>
      </c>
      <c r="C6012" s="1" t="s">
        <v>1682</v>
      </c>
      <c r="D6012" s="1" t="s">
        <v>1417</v>
      </c>
      <c r="E6012" s="1" t="s">
        <v>771</v>
      </c>
      <c r="F6012" s="1" t="s">
        <v>772</v>
      </c>
      <c r="H6012" s="1" t="s">
        <v>773</v>
      </c>
      <c r="I6012">
        <v>2</v>
      </c>
      <c r="J6012" s="1" t="s">
        <v>58</v>
      </c>
      <c r="K6012" s="2">
        <f>+I6012</f>
        <v>2</v>
      </c>
      <c r="L6012" s="1" t="s">
        <v>82</v>
      </c>
      <c r="M6012" s="1" t="s">
        <v>83</v>
      </c>
      <c r="O6012" s="1" t="s">
        <v>264</v>
      </c>
    </row>
    <row r="6013" spans="1:15" x14ac:dyDescent="0.25">
      <c r="A6013" s="1" t="s">
        <v>1680</v>
      </c>
      <c r="B6013" s="1" t="s">
        <v>1681</v>
      </c>
      <c r="C6013" s="1" t="s">
        <v>1682</v>
      </c>
      <c r="D6013" s="1" t="s">
        <v>1417</v>
      </c>
      <c r="E6013" s="1" t="s">
        <v>771</v>
      </c>
      <c r="F6013" s="1" t="s">
        <v>772</v>
      </c>
      <c r="H6013" s="1" t="s">
        <v>773</v>
      </c>
      <c r="I6013">
        <v>5</v>
      </c>
      <c r="J6013" s="1" t="s">
        <v>58</v>
      </c>
      <c r="K6013" s="2">
        <f>+I6013</f>
        <v>5</v>
      </c>
      <c r="L6013" s="1" t="s">
        <v>82</v>
      </c>
      <c r="M6013" s="1" t="s">
        <v>83</v>
      </c>
      <c r="O6013" s="1" t="s">
        <v>289</v>
      </c>
    </row>
    <row r="6014" spans="1:15" x14ac:dyDescent="0.25">
      <c r="A6014" s="1" t="s">
        <v>1680</v>
      </c>
      <c r="B6014" s="1" t="s">
        <v>1681</v>
      </c>
      <c r="C6014" s="1" t="s">
        <v>1682</v>
      </c>
      <c r="D6014" s="1" t="s">
        <v>1417</v>
      </c>
      <c r="E6014" s="1" t="s">
        <v>771</v>
      </c>
      <c r="F6014" s="1" t="s">
        <v>772</v>
      </c>
      <c r="H6014" s="1" t="s">
        <v>773</v>
      </c>
      <c r="I6014">
        <v>250</v>
      </c>
      <c r="J6014" s="1" t="s">
        <v>58</v>
      </c>
      <c r="K6014" s="2">
        <f>+I6014</f>
        <v>250</v>
      </c>
      <c r="L6014" s="1" t="s">
        <v>68</v>
      </c>
      <c r="M6014" s="1" t="s">
        <v>60</v>
      </c>
      <c r="N6014" s="1" t="s">
        <v>61</v>
      </c>
    </row>
    <row r="6015" spans="1:15" x14ac:dyDescent="0.25">
      <c r="A6015" s="1" t="s">
        <v>1677</v>
      </c>
      <c r="B6015" s="1" t="s">
        <v>1678</v>
      </c>
      <c r="C6015" s="1" t="s">
        <v>1667</v>
      </c>
      <c r="D6015" s="1" t="s">
        <v>1488</v>
      </c>
      <c r="E6015" s="1" t="s">
        <v>771</v>
      </c>
      <c r="F6015" s="1" t="s">
        <v>772</v>
      </c>
      <c r="H6015" s="1" t="s">
        <v>773</v>
      </c>
      <c r="I6015">
        <v>4</v>
      </c>
      <c r="J6015" s="1" t="s">
        <v>58</v>
      </c>
      <c r="K6015" s="2">
        <f>+I6015</f>
        <v>4</v>
      </c>
      <c r="L6015" s="1" t="s">
        <v>82</v>
      </c>
      <c r="M6015" s="1" t="s">
        <v>83</v>
      </c>
      <c r="O6015" s="1" t="s">
        <v>289</v>
      </c>
    </row>
    <row r="6016" spans="1:15" x14ac:dyDescent="0.25">
      <c r="A6016" s="1" t="s">
        <v>1677</v>
      </c>
      <c r="B6016" s="1" t="s">
        <v>1678</v>
      </c>
      <c r="C6016" s="1" t="s">
        <v>1667</v>
      </c>
      <c r="D6016" s="1" t="s">
        <v>1488</v>
      </c>
      <c r="E6016" s="1" t="s">
        <v>771</v>
      </c>
      <c r="F6016" s="1" t="s">
        <v>772</v>
      </c>
      <c r="H6016" s="1" t="s">
        <v>773</v>
      </c>
      <c r="I6016">
        <v>2</v>
      </c>
      <c r="J6016" s="1" t="s">
        <v>58</v>
      </c>
      <c r="K6016" s="2">
        <f>+I6016</f>
        <v>2</v>
      </c>
      <c r="L6016" s="1" t="s">
        <v>136</v>
      </c>
      <c r="M6016" s="1" t="s">
        <v>83</v>
      </c>
      <c r="O6016" s="1" t="s">
        <v>260</v>
      </c>
    </row>
    <row r="6017" spans="1:15" x14ac:dyDescent="0.25">
      <c r="A6017" s="1" t="s">
        <v>1677</v>
      </c>
      <c r="B6017" s="1" t="s">
        <v>1678</v>
      </c>
      <c r="C6017" s="1" t="s">
        <v>1667</v>
      </c>
      <c r="D6017" s="1" t="s">
        <v>1488</v>
      </c>
      <c r="E6017" s="1" t="s">
        <v>771</v>
      </c>
      <c r="F6017" s="1" t="s">
        <v>772</v>
      </c>
      <c r="H6017" s="1" t="s">
        <v>773</v>
      </c>
      <c r="I6017">
        <v>4</v>
      </c>
      <c r="J6017" s="1" t="s">
        <v>58</v>
      </c>
      <c r="K6017" s="2">
        <f>+I6017</f>
        <v>4</v>
      </c>
      <c r="L6017" s="1" t="s">
        <v>136</v>
      </c>
      <c r="M6017" s="1" t="s">
        <v>83</v>
      </c>
      <c r="O6017" s="1" t="s">
        <v>264</v>
      </c>
    </row>
    <row r="6018" spans="1:15" x14ac:dyDescent="0.25">
      <c r="A6018" s="1" t="s">
        <v>1677</v>
      </c>
      <c r="B6018" s="1" t="s">
        <v>1678</v>
      </c>
      <c r="C6018" s="1" t="s">
        <v>1667</v>
      </c>
      <c r="D6018" s="1" t="s">
        <v>1488</v>
      </c>
      <c r="E6018" s="1" t="s">
        <v>771</v>
      </c>
      <c r="F6018" s="1" t="s">
        <v>772</v>
      </c>
      <c r="H6018" s="1" t="s">
        <v>773</v>
      </c>
      <c r="I6018">
        <v>140</v>
      </c>
      <c r="J6018" s="1" t="s">
        <v>58</v>
      </c>
      <c r="K6018" s="2">
        <f>+I6018</f>
        <v>140</v>
      </c>
      <c r="L6018" s="1" t="s">
        <v>68</v>
      </c>
      <c r="M6018" s="1" t="s">
        <v>60</v>
      </c>
      <c r="N6018" s="1" t="s">
        <v>61</v>
      </c>
    </row>
    <row r="6019" spans="1:15" x14ac:dyDescent="0.25">
      <c r="A6019" s="1" t="s">
        <v>1675</v>
      </c>
      <c r="B6019" s="1" t="s">
        <v>1676</v>
      </c>
      <c r="C6019" s="1" t="s">
        <v>1667</v>
      </c>
      <c r="D6019" s="1" t="s">
        <v>1599</v>
      </c>
      <c r="E6019" s="1" t="s">
        <v>771</v>
      </c>
      <c r="F6019" s="1" t="s">
        <v>772</v>
      </c>
      <c r="H6019" s="1" t="s">
        <v>773</v>
      </c>
      <c r="K6019"/>
    </row>
    <row r="6020" spans="1:15" x14ac:dyDescent="0.25">
      <c r="A6020" s="1" t="s">
        <v>1672</v>
      </c>
      <c r="B6020" s="1" t="s">
        <v>1673</v>
      </c>
      <c r="C6020" s="1" t="s">
        <v>1667</v>
      </c>
      <c r="D6020" s="1" t="s">
        <v>1413</v>
      </c>
      <c r="E6020" s="1" t="s">
        <v>771</v>
      </c>
      <c r="F6020" s="1" t="s">
        <v>1661</v>
      </c>
      <c r="H6020" s="1" t="s">
        <v>773</v>
      </c>
      <c r="I6020">
        <v>2</v>
      </c>
      <c r="J6020" s="1" t="s">
        <v>58</v>
      </c>
      <c r="K6020" s="2">
        <f>+I6020</f>
        <v>2</v>
      </c>
      <c r="L6020" s="1" t="s">
        <v>82</v>
      </c>
      <c r="M6020" s="1" t="s">
        <v>83</v>
      </c>
      <c r="O6020" s="1" t="s">
        <v>264</v>
      </c>
    </row>
    <row r="6021" spans="1:15" x14ac:dyDescent="0.25">
      <c r="A6021" s="1" t="s">
        <v>1672</v>
      </c>
      <c r="B6021" s="1" t="s">
        <v>1673</v>
      </c>
      <c r="C6021" s="1" t="s">
        <v>1667</v>
      </c>
      <c r="D6021" s="1" t="s">
        <v>1413</v>
      </c>
      <c r="E6021" s="1" t="s">
        <v>771</v>
      </c>
      <c r="F6021" s="1" t="s">
        <v>1661</v>
      </c>
      <c r="H6021" s="1" t="s">
        <v>773</v>
      </c>
      <c r="I6021">
        <v>1</v>
      </c>
      <c r="J6021" s="1" t="s">
        <v>58</v>
      </c>
      <c r="K6021" s="2">
        <f>+I6021</f>
        <v>1</v>
      </c>
      <c r="L6021" s="1" t="s">
        <v>82</v>
      </c>
      <c r="M6021" s="1" t="s">
        <v>83</v>
      </c>
      <c r="O6021" s="1" t="s">
        <v>260</v>
      </c>
    </row>
    <row r="6022" spans="1:15" x14ac:dyDescent="0.25">
      <c r="A6022" s="1" t="s">
        <v>1672</v>
      </c>
      <c r="B6022" s="1" t="s">
        <v>1673</v>
      </c>
      <c r="C6022" s="1" t="s">
        <v>1667</v>
      </c>
      <c r="D6022" s="1" t="s">
        <v>1413</v>
      </c>
      <c r="E6022" s="1" t="s">
        <v>771</v>
      </c>
      <c r="F6022" s="1" t="s">
        <v>1661</v>
      </c>
      <c r="H6022" s="1" t="s">
        <v>773</v>
      </c>
      <c r="I6022">
        <v>71</v>
      </c>
      <c r="J6022" s="1" t="s">
        <v>58</v>
      </c>
      <c r="K6022" s="2">
        <f>+I6022</f>
        <v>71</v>
      </c>
      <c r="L6022" s="1" t="s">
        <v>68</v>
      </c>
      <c r="M6022" s="1" t="s">
        <v>60</v>
      </c>
      <c r="N6022" s="1" t="s">
        <v>61</v>
      </c>
    </row>
    <row r="6023" spans="1:15" x14ac:dyDescent="0.25">
      <c r="A6023" s="1" t="s">
        <v>1669</v>
      </c>
      <c r="B6023" s="1" t="s">
        <v>1670</v>
      </c>
      <c r="C6023" s="1" t="s">
        <v>1667</v>
      </c>
      <c r="D6023" s="1" t="s">
        <v>1599</v>
      </c>
      <c r="E6023" s="1" t="s">
        <v>771</v>
      </c>
      <c r="F6023" s="1" t="s">
        <v>1639</v>
      </c>
      <c r="H6023" s="1" t="s">
        <v>773</v>
      </c>
      <c r="I6023">
        <v>0</v>
      </c>
      <c r="J6023" s="1" t="s">
        <v>58</v>
      </c>
      <c r="K6023" s="2">
        <f>+I6023</f>
        <v>0</v>
      </c>
      <c r="L6023" s="1" t="s">
        <v>136</v>
      </c>
      <c r="M6023" s="1" t="s">
        <v>83</v>
      </c>
      <c r="O6023" s="1" t="s">
        <v>264</v>
      </c>
    </row>
    <row r="6024" spans="1:15" x14ac:dyDescent="0.25">
      <c r="A6024" s="1" t="s">
        <v>1669</v>
      </c>
      <c r="B6024" s="1" t="s">
        <v>1670</v>
      </c>
      <c r="C6024" s="1" t="s">
        <v>1667</v>
      </c>
      <c r="D6024" s="1" t="s">
        <v>1599</v>
      </c>
      <c r="E6024" s="1" t="s">
        <v>771</v>
      </c>
      <c r="F6024" s="1" t="s">
        <v>1639</v>
      </c>
      <c r="H6024" s="1" t="s">
        <v>773</v>
      </c>
      <c r="I6024">
        <v>0</v>
      </c>
      <c r="J6024" s="1" t="s">
        <v>58</v>
      </c>
      <c r="K6024" s="2">
        <f>+I6024</f>
        <v>0</v>
      </c>
      <c r="L6024" s="1" t="s">
        <v>68</v>
      </c>
      <c r="M6024" s="1" t="s">
        <v>60</v>
      </c>
      <c r="N6024" s="1" t="s">
        <v>61</v>
      </c>
    </row>
    <row r="6025" spans="1:15" x14ac:dyDescent="0.25">
      <c r="A6025" s="1" t="s">
        <v>1665</v>
      </c>
      <c r="B6025" s="1" t="s">
        <v>1666</v>
      </c>
      <c r="C6025" s="1" t="s">
        <v>1667</v>
      </c>
      <c r="D6025" s="1" t="s">
        <v>1607</v>
      </c>
      <c r="E6025" s="1" t="s">
        <v>771</v>
      </c>
      <c r="F6025" s="1" t="s">
        <v>1668</v>
      </c>
      <c r="H6025" s="1" t="s">
        <v>773</v>
      </c>
      <c r="I6025">
        <v>1</v>
      </c>
      <c r="J6025" s="1" t="s">
        <v>58</v>
      </c>
      <c r="K6025" s="2">
        <f>+I6025</f>
        <v>1</v>
      </c>
      <c r="L6025" s="1" t="s">
        <v>82</v>
      </c>
      <c r="M6025" s="1" t="s">
        <v>83</v>
      </c>
      <c r="O6025" s="1" t="s">
        <v>264</v>
      </c>
    </row>
    <row r="6026" spans="1:15" x14ac:dyDescent="0.25">
      <c r="A6026" s="1" t="s">
        <v>1665</v>
      </c>
      <c r="B6026" s="1" t="s">
        <v>1666</v>
      </c>
      <c r="C6026" s="1" t="s">
        <v>1667</v>
      </c>
      <c r="D6026" s="1" t="s">
        <v>1607</v>
      </c>
      <c r="E6026" s="1" t="s">
        <v>771</v>
      </c>
      <c r="F6026" s="1" t="s">
        <v>1668</v>
      </c>
      <c r="H6026" s="1" t="s">
        <v>773</v>
      </c>
      <c r="I6026">
        <v>1</v>
      </c>
      <c r="J6026" s="1" t="s">
        <v>58</v>
      </c>
      <c r="K6026" s="2">
        <f>+I6026</f>
        <v>1</v>
      </c>
      <c r="L6026" s="1" t="s">
        <v>82</v>
      </c>
      <c r="M6026" s="1" t="s">
        <v>83</v>
      </c>
      <c r="O6026" s="1" t="s">
        <v>260</v>
      </c>
    </row>
    <row r="6027" spans="1:15" x14ac:dyDescent="0.25">
      <c r="A6027" s="1" t="s">
        <v>1665</v>
      </c>
      <c r="B6027" s="1" t="s">
        <v>1666</v>
      </c>
      <c r="C6027" s="1" t="s">
        <v>1667</v>
      </c>
      <c r="D6027" s="1" t="s">
        <v>1607</v>
      </c>
      <c r="E6027" s="1" t="s">
        <v>771</v>
      </c>
      <c r="F6027" s="1" t="s">
        <v>1668</v>
      </c>
      <c r="H6027" s="1" t="s">
        <v>773</v>
      </c>
      <c r="I6027">
        <v>35</v>
      </c>
      <c r="J6027" s="1" t="s">
        <v>58</v>
      </c>
      <c r="K6027" s="2">
        <f>+I6027</f>
        <v>35</v>
      </c>
      <c r="L6027" s="1" t="s">
        <v>68</v>
      </c>
      <c r="M6027" s="1" t="s">
        <v>60</v>
      </c>
      <c r="N6027" s="1" t="s">
        <v>61</v>
      </c>
    </row>
    <row r="6028" spans="1:15" x14ac:dyDescent="0.25">
      <c r="A6028" s="1" t="s">
        <v>1663</v>
      </c>
      <c r="B6028" s="1" t="s">
        <v>1664</v>
      </c>
      <c r="C6028" s="1" t="s">
        <v>1654</v>
      </c>
      <c r="D6028" s="1" t="s">
        <v>1607</v>
      </c>
      <c r="E6028" s="1" t="s">
        <v>771</v>
      </c>
      <c r="F6028" s="1" t="s">
        <v>1661</v>
      </c>
      <c r="H6028" s="1" t="s">
        <v>773</v>
      </c>
      <c r="I6028">
        <v>0</v>
      </c>
      <c r="J6028" s="1" t="s">
        <v>58</v>
      </c>
      <c r="K6028" s="2">
        <f>+I6028</f>
        <v>0</v>
      </c>
      <c r="L6028" s="1" t="s">
        <v>82</v>
      </c>
      <c r="M6028" s="1" t="s">
        <v>83</v>
      </c>
      <c r="O6028" s="1" t="s">
        <v>264</v>
      </c>
    </row>
    <row r="6029" spans="1:15" x14ac:dyDescent="0.25">
      <c r="A6029" s="1" t="s">
        <v>1663</v>
      </c>
      <c r="B6029" s="1" t="s">
        <v>1664</v>
      </c>
      <c r="C6029" s="1" t="s">
        <v>1654</v>
      </c>
      <c r="D6029" s="1" t="s">
        <v>1607</v>
      </c>
      <c r="E6029" s="1" t="s">
        <v>771</v>
      </c>
      <c r="F6029" s="1" t="s">
        <v>1661</v>
      </c>
      <c r="H6029" s="1" t="s">
        <v>773</v>
      </c>
      <c r="I6029">
        <v>0</v>
      </c>
      <c r="J6029" s="1" t="s">
        <v>58</v>
      </c>
      <c r="K6029" s="2">
        <f>+I6029</f>
        <v>0</v>
      </c>
      <c r="L6029" s="1" t="s">
        <v>82</v>
      </c>
      <c r="M6029" s="1" t="s">
        <v>83</v>
      </c>
      <c r="O6029" s="1" t="s">
        <v>260</v>
      </c>
    </row>
    <row r="6030" spans="1:15" x14ac:dyDescent="0.25">
      <c r="A6030" s="1" t="s">
        <v>1663</v>
      </c>
      <c r="B6030" s="1" t="s">
        <v>1664</v>
      </c>
      <c r="C6030" s="1" t="s">
        <v>1654</v>
      </c>
      <c r="D6030" s="1" t="s">
        <v>1607</v>
      </c>
      <c r="E6030" s="1" t="s">
        <v>771</v>
      </c>
      <c r="F6030" s="1" t="s">
        <v>1661</v>
      </c>
      <c r="H6030" s="1" t="s">
        <v>773</v>
      </c>
      <c r="I6030">
        <v>41</v>
      </c>
      <c r="J6030" s="1" t="s">
        <v>58</v>
      </c>
      <c r="K6030" s="2">
        <f>+I6030</f>
        <v>41</v>
      </c>
      <c r="L6030" s="1" t="s">
        <v>68</v>
      </c>
      <c r="M6030" s="1" t="s">
        <v>60</v>
      </c>
      <c r="N6030" s="1" t="s">
        <v>61</v>
      </c>
    </row>
    <row r="6031" spans="1:15" x14ac:dyDescent="0.25">
      <c r="A6031" s="1" t="s">
        <v>1659</v>
      </c>
      <c r="B6031" s="1" t="s">
        <v>1660</v>
      </c>
      <c r="C6031" s="1" t="s">
        <v>1654</v>
      </c>
      <c r="D6031" s="1" t="s">
        <v>1607</v>
      </c>
      <c r="E6031" s="1" t="s">
        <v>771</v>
      </c>
      <c r="F6031" s="1" t="s">
        <v>1661</v>
      </c>
      <c r="H6031" s="1" t="s">
        <v>773</v>
      </c>
      <c r="I6031">
        <v>2</v>
      </c>
      <c r="J6031" s="1" t="s">
        <v>58</v>
      </c>
      <c r="K6031" s="2">
        <f>+I6031</f>
        <v>2</v>
      </c>
      <c r="L6031" s="1" t="s">
        <v>82</v>
      </c>
      <c r="M6031" s="1" t="s">
        <v>83</v>
      </c>
      <c r="O6031" s="1" t="s">
        <v>264</v>
      </c>
    </row>
    <row r="6032" spans="1:15" x14ac:dyDescent="0.25">
      <c r="A6032" s="1" t="s">
        <v>1659</v>
      </c>
      <c r="B6032" s="1" t="s">
        <v>1660</v>
      </c>
      <c r="C6032" s="1" t="s">
        <v>1654</v>
      </c>
      <c r="D6032" s="1" t="s">
        <v>1607</v>
      </c>
      <c r="E6032" s="1" t="s">
        <v>771</v>
      </c>
      <c r="F6032" s="1" t="s">
        <v>1661</v>
      </c>
      <c r="H6032" s="1" t="s">
        <v>773</v>
      </c>
      <c r="I6032">
        <v>17</v>
      </c>
      <c r="J6032" s="1" t="s">
        <v>58</v>
      </c>
      <c r="K6032" s="2">
        <f>+I6032</f>
        <v>17</v>
      </c>
      <c r="L6032" s="1" t="s">
        <v>68</v>
      </c>
      <c r="M6032" s="1" t="s">
        <v>60</v>
      </c>
      <c r="N6032" s="1" t="s">
        <v>61</v>
      </c>
    </row>
    <row r="6033" spans="1:15" x14ac:dyDescent="0.25">
      <c r="A6033" s="1" t="s">
        <v>1656</v>
      </c>
      <c r="B6033" s="1" t="s">
        <v>1657</v>
      </c>
      <c r="C6033" s="1" t="s">
        <v>1654</v>
      </c>
      <c r="D6033" s="1" t="s">
        <v>1655</v>
      </c>
      <c r="E6033" s="1" t="s">
        <v>771</v>
      </c>
      <c r="F6033" s="1" t="s">
        <v>772</v>
      </c>
      <c r="H6033" s="1" t="s">
        <v>773</v>
      </c>
      <c r="I6033">
        <v>1</v>
      </c>
      <c r="J6033" s="1" t="s">
        <v>58</v>
      </c>
      <c r="K6033" s="2">
        <f>+I6033</f>
        <v>1</v>
      </c>
      <c r="L6033" s="1" t="s">
        <v>82</v>
      </c>
      <c r="M6033" s="1" t="s">
        <v>83</v>
      </c>
      <c r="O6033" s="1" t="s">
        <v>482</v>
      </c>
    </row>
    <row r="6034" spans="1:15" x14ac:dyDescent="0.25">
      <c r="A6034" s="1" t="s">
        <v>1656</v>
      </c>
      <c r="B6034" s="1" t="s">
        <v>1657</v>
      </c>
      <c r="C6034" s="1" t="s">
        <v>1654</v>
      </c>
      <c r="D6034" s="1" t="s">
        <v>1655</v>
      </c>
      <c r="E6034" s="1" t="s">
        <v>771</v>
      </c>
      <c r="F6034" s="1" t="s">
        <v>772</v>
      </c>
      <c r="H6034" s="1" t="s">
        <v>773</v>
      </c>
      <c r="I6034">
        <v>1</v>
      </c>
      <c r="J6034" s="1" t="s">
        <v>58</v>
      </c>
      <c r="K6034" s="2">
        <f>+I6034</f>
        <v>1</v>
      </c>
      <c r="L6034" s="1" t="s">
        <v>82</v>
      </c>
      <c r="M6034" s="1" t="s">
        <v>83</v>
      </c>
      <c r="O6034" s="1" t="s">
        <v>264</v>
      </c>
    </row>
    <row r="6035" spans="1:15" x14ac:dyDescent="0.25">
      <c r="A6035" s="1" t="s">
        <v>1656</v>
      </c>
      <c r="B6035" s="1" t="s">
        <v>1657</v>
      </c>
      <c r="C6035" s="1" t="s">
        <v>1654</v>
      </c>
      <c r="D6035" s="1" t="s">
        <v>1655</v>
      </c>
      <c r="E6035" s="1" t="s">
        <v>771</v>
      </c>
      <c r="F6035" s="1" t="s">
        <v>772</v>
      </c>
      <c r="H6035" s="1" t="s">
        <v>773</v>
      </c>
      <c r="I6035">
        <v>1</v>
      </c>
      <c r="J6035" s="1" t="s">
        <v>58</v>
      </c>
      <c r="K6035" s="2">
        <f>+I6035</f>
        <v>1</v>
      </c>
      <c r="L6035" s="1" t="s">
        <v>82</v>
      </c>
      <c r="M6035" s="1" t="s">
        <v>83</v>
      </c>
      <c r="O6035" s="1" t="s">
        <v>260</v>
      </c>
    </row>
    <row r="6036" spans="1:15" x14ac:dyDescent="0.25">
      <c r="A6036" s="1" t="s">
        <v>1656</v>
      </c>
      <c r="B6036" s="1" t="s">
        <v>1657</v>
      </c>
      <c r="C6036" s="1" t="s">
        <v>1654</v>
      </c>
      <c r="D6036" s="1" t="s">
        <v>1655</v>
      </c>
      <c r="E6036" s="1" t="s">
        <v>771</v>
      </c>
      <c r="F6036" s="1" t="s">
        <v>772</v>
      </c>
      <c r="H6036" s="1" t="s">
        <v>773</v>
      </c>
      <c r="I6036">
        <v>130</v>
      </c>
      <c r="J6036" s="1" t="s">
        <v>58</v>
      </c>
      <c r="K6036" s="2">
        <f>+I6036</f>
        <v>130</v>
      </c>
      <c r="L6036" s="1" t="s">
        <v>68</v>
      </c>
      <c r="M6036" s="1" t="s">
        <v>60</v>
      </c>
      <c r="N6036" s="1" t="s">
        <v>61</v>
      </c>
    </row>
    <row r="6037" spans="1:15" x14ac:dyDescent="0.25">
      <c r="A6037" s="1" t="s">
        <v>1652</v>
      </c>
      <c r="B6037" s="1" t="s">
        <v>1653</v>
      </c>
      <c r="C6037" s="1" t="s">
        <v>1654</v>
      </c>
      <c r="D6037" s="1" t="s">
        <v>1655</v>
      </c>
      <c r="E6037" s="1" t="s">
        <v>771</v>
      </c>
      <c r="F6037" s="1" t="s">
        <v>772</v>
      </c>
      <c r="H6037" s="1" t="s">
        <v>773</v>
      </c>
      <c r="I6037">
        <v>0</v>
      </c>
      <c r="J6037" s="1" t="s">
        <v>58</v>
      </c>
      <c r="K6037" s="2">
        <f>+I6037</f>
        <v>0</v>
      </c>
      <c r="L6037" s="1" t="s">
        <v>68</v>
      </c>
      <c r="M6037" s="1" t="s">
        <v>60</v>
      </c>
      <c r="N6037" s="1" t="s">
        <v>61</v>
      </c>
    </row>
    <row r="6038" spans="1:15" x14ac:dyDescent="0.25">
      <c r="A6038" s="1" t="s">
        <v>1650</v>
      </c>
      <c r="B6038" s="1" t="s">
        <v>1651</v>
      </c>
      <c r="C6038" s="1" t="s">
        <v>1648</v>
      </c>
      <c r="D6038" s="1" t="s">
        <v>1599</v>
      </c>
      <c r="E6038" s="1" t="s">
        <v>771</v>
      </c>
      <c r="F6038" s="1" t="s">
        <v>1446</v>
      </c>
      <c r="H6038" s="1" t="s">
        <v>773</v>
      </c>
      <c r="I6038">
        <v>1</v>
      </c>
      <c r="J6038" s="1" t="s">
        <v>58</v>
      </c>
      <c r="K6038" s="2">
        <f>+I6038</f>
        <v>1</v>
      </c>
      <c r="L6038" s="1" t="s">
        <v>82</v>
      </c>
      <c r="M6038" s="1" t="s">
        <v>83</v>
      </c>
      <c r="O6038" s="1" t="s">
        <v>482</v>
      </c>
    </row>
    <row r="6039" spans="1:15" x14ac:dyDescent="0.25">
      <c r="A6039" s="1" t="s">
        <v>1650</v>
      </c>
      <c r="B6039" s="1" t="s">
        <v>1651</v>
      </c>
      <c r="C6039" s="1" t="s">
        <v>1648</v>
      </c>
      <c r="D6039" s="1" t="s">
        <v>1599</v>
      </c>
      <c r="E6039" s="1" t="s">
        <v>771</v>
      </c>
      <c r="F6039" s="1" t="s">
        <v>1446</v>
      </c>
      <c r="H6039" s="1" t="s">
        <v>773</v>
      </c>
      <c r="I6039">
        <v>1</v>
      </c>
      <c r="J6039" s="1" t="s">
        <v>58</v>
      </c>
      <c r="K6039" s="2">
        <f>+I6039</f>
        <v>1</v>
      </c>
      <c r="L6039" s="1" t="s">
        <v>82</v>
      </c>
      <c r="M6039" s="1" t="s">
        <v>83</v>
      </c>
      <c r="O6039" s="1" t="s">
        <v>264</v>
      </c>
    </row>
    <row r="6040" spans="1:15" x14ac:dyDescent="0.25">
      <c r="A6040" s="1" t="s">
        <v>1650</v>
      </c>
      <c r="B6040" s="1" t="s">
        <v>1651</v>
      </c>
      <c r="C6040" s="1" t="s">
        <v>1648</v>
      </c>
      <c r="D6040" s="1" t="s">
        <v>1599</v>
      </c>
      <c r="E6040" s="1" t="s">
        <v>771</v>
      </c>
      <c r="F6040" s="1" t="s">
        <v>1446</v>
      </c>
      <c r="H6040" s="1" t="s">
        <v>773</v>
      </c>
      <c r="I6040">
        <v>2</v>
      </c>
      <c r="J6040" s="1" t="s">
        <v>58</v>
      </c>
      <c r="K6040" s="2">
        <f>+I6040</f>
        <v>2</v>
      </c>
      <c r="L6040" s="1" t="s">
        <v>82</v>
      </c>
      <c r="M6040" s="1" t="s">
        <v>83</v>
      </c>
      <c r="O6040" s="1" t="s">
        <v>839</v>
      </c>
    </row>
    <row r="6041" spans="1:15" x14ac:dyDescent="0.25">
      <c r="A6041" s="1" t="s">
        <v>1650</v>
      </c>
      <c r="B6041" s="1" t="s">
        <v>1651</v>
      </c>
      <c r="C6041" s="1" t="s">
        <v>1648</v>
      </c>
      <c r="D6041" s="1" t="s">
        <v>1599</v>
      </c>
      <c r="E6041" s="1" t="s">
        <v>771</v>
      </c>
      <c r="F6041" s="1" t="s">
        <v>1446</v>
      </c>
      <c r="H6041" s="1" t="s">
        <v>773</v>
      </c>
      <c r="I6041">
        <v>2</v>
      </c>
      <c r="J6041" s="1" t="s">
        <v>58</v>
      </c>
      <c r="K6041" s="2">
        <f>+I6041</f>
        <v>2</v>
      </c>
      <c r="L6041" s="1" t="s">
        <v>82</v>
      </c>
      <c r="M6041" s="1" t="s">
        <v>83</v>
      </c>
      <c r="O6041" s="1" t="s">
        <v>260</v>
      </c>
    </row>
    <row r="6042" spans="1:15" x14ac:dyDescent="0.25">
      <c r="A6042" s="1" t="s">
        <v>1650</v>
      </c>
      <c r="B6042" s="1" t="s">
        <v>1651</v>
      </c>
      <c r="C6042" s="1" t="s">
        <v>1648</v>
      </c>
      <c r="D6042" s="1" t="s">
        <v>1599</v>
      </c>
      <c r="E6042" s="1" t="s">
        <v>771</v>
      </c>
      <c r="F6042" s="1" t="s">
        <v>1446</v>
      </c>
      <c r="H6042" s="1" t="s">
        <v>773</v>
      </c>
      <c r="I6042">
        <v>5</v>
      </c>
      <c r="J6042" s="1" t="s">
        <v>58</v>
      </c>
      <c r="K6042" s="2">
        <f>+I6042</f>
        <v>5</v>
      </c>
      <c r="L6042" s="1" t="s">
        <v>82</v>
      </c>
      <c r="M6042" s="1" t="s">
        <v>83</v>
      </c>
      <c r="O6042" s="1" t="s">
        <v>289</v>
      </c>
    </row>
    <row r="6043" spans="1:15" x14ac:dyDescent="0.25">
      <c r="A6043" s="1" t="s">
        <v>1650</v>
      </c>
      <c r="B6043" s="1" t="s">
        <v>1651</v>
      </c>
      <c r="C6043" s="1" t="s">
        <v>1648</v>
      </c>
      <c r="D6043" s="1" t="s">
        <v>1599</v>
      </c>
      <c r="E6043" s="1" t="s">
        <v>771</v>
      </c>
      <c r="F6043" s="1" t="s">
        <v>1446</v>
      </c>
      <c r="H6043" s="1" t="s">
        <v>773</v>
      </c>
      <c r="I6043">
        <v>0</v>
      </c>
      <c r="J6043" s="1" t="s">
        <v>58</v>
      </c>
      <c r="K6043" s="2">
        <f>+I6043</f>
        <v>0</v>
      </c>
      <c r="L6043" s="1" t="s">
        <v>68</v>
      </c>
      <c r="M6043" s="1" t="s">
        <v>60</v>
      </c>
      <c r="N6043" s="1" t="s">
        <v>61</v>
      </c>
    </row>
    <row r="6044" spans="1:15" x14ac:dyDescent="0.25">
      <c r="A6044" s="1" t="s">
        <v>1646</v>
      </c>
      <c r="B6044" s="1" t="s">
        <v>1647</v>
      </c>
      <c r="C6044" s="1" t="s">
        <v>1648</v>
      </c>
      <c r="D6044" s="1" t="s">
        <v>807</v>
      </c>
      <c r="E6044" s="1" t="s">
        <v>771</v>
      </c>
      <c r="F6044" s="1" t="s">
        <v>794</v>
      </c>
      <c r="H6044" s="1" t="s">
        <v>773</v>
      </c>
      <c r="I6044">
        <v>0.25</v>
      </c>
      <c r="J6044" s="1" t="s">
        <v>58</v>
      </c>
      <c r="K6044" s="2">
        <f>+I6044</f>
        <v>0.25</v>
      </c>
      <c r="L6044" s="1" t="s">
        <v>82</v>
      </c>
      <c r="M6044" s="1" t="s">
        <v>83</v>
      </c>
      <c r="O6044" s="1" t="s">
        <v>264</v>
      </c>
    </row>
    <row r="6045" spans="1:15" x14ac:dyDescent="0.25">
      <c r="A6045" s="1" t="s">
        <v>1646</v>
      </c>
      <c r="B6045" s="1" t="s">
        <v>1647</v>
      </c>
      <c r="C6045" s="1" t="s">
        <v>1648</v>
      </c>
      <c r="D6045" s="1" t="s">
        <v>807</v>
      </c>
      <c r="E6045" s="1" t="s">
        <v>771</v>
      </c>
      <c r="F6045" s="1" t="s">
        <v>794</v>
      </c>
      <c r="H6045" s="1" t="s">
        <v>773</v>
      </c>
      <c r="I6045">
        <v>1.25</v>
      </c>
      <c r="J6045" s="1" t="s">
        <v>58</v>
      </c>
      <c r="K6045" s="2">
        <f>+I6045</f>
        <v>1.25</v>
      </c>
      <c r="L6045" s="1" t="s">
        <v>82</v>
      </c>
      <c r="M6045" s="1" t="s">
        <v>83</v>
      </c>
      <c r="O6045" s="1" t="s">
        <v>260</v>
      </c>
    </row>
    <row r="6046" spans="1:15" x14ac:dyDescent="0.25">
      <c r="A6046" s="1" t="s">
        <v>1646</v>
      </c>
      <c r="B6046" s="1" t="s">
        <v>1647</v>
      </c>
      <c r="C6046" s="1" t="s">
        <v>1648</v>
      </c>
      <c r="D6046" s="1" t="s">
        <v>807</v>
      </c>
      <c r="E6046" s="1" t="s">
        <v>771</v>
      </c>
      <c r="F6046" s="1" t="s">
        <v>794</v>
      </c>
      <c r="H6046" s="1" t="s">
        <v>773</v>
      </c>
      <c r="I6046">
        <v>0</v>
      </c>
      <c r="J6046" s="1" t="s">
        <v>58</v>
      </c>
      <c r="K6046" s="2">
        <f>+I6046</f>
        <v>0</v>
      </c>
      <c r="L6046" s="1" t="s">
        <v>68</v>
      </c>
      <c r="M6046" s="1" t="s">
        <v>60</v>
      </c>
      <c r="N6046" s="1" t="s">
        <v>61</v>
      </c>
    </row>
    <row r="6047" spans="1:15" x14ac:dyDescent="0.25">
      <c r="A6047" s="1" t="s">
        <v>1644</v>
      </c>
      <c r="B6047" s="1" t="s">
        <v>1645</v>
      </c>
      <c r="C6047" s="1" t="s">
        <v>1638</v>
      </c>
      <c r="D6047" s="1" t="s">
        <v>1599</v>
      </c>
      <c r="E6047" s="1" t="s">
        <v>771</v>
      </c>
      <c r="F6047" s="1" t="s">
        <v>772</v>
      </c>
      <c r="H6047" s="1" t="s">
        <v>773</v>
      </c>
      <c r="I6047">
        <v>2</v>
      </c>
      <c r="J6047" s="1" t="s">
        <v>58</v>
      </c>
      <c r="K6047" s="2">
        <f>+I6047</f>
        <v>2</v>
      </c>
      <c r="L6047" s="1" t="s">
        <v>82</v>
      </c>
      <c r="M6047" s="1" t="s">
        <v>83</v>
      </c>
      <c r="O6047" s="1" t="s">
        <v>264</v>
      </c>
    </row>
    <row r="6048" spans="1:15" x14ac:dyDescent="0.25">
      <c r="A6048" s="1" t="s">
        <v>1644</v>
      </c>
      <c r="B6048" s="1" t="s">
        <v>1645</v>
      </c>
      <c r="C6048" s="1" t="s">
        <v>1638</v>
      </c>
      <c r="D6048" s="1" t="s">
        <v>1599</v>
      </c>
      <c r="E6048" s="1" t="s">
        <v>771</v>
      </c>
      <c r="F6048" s="1" t="s">
        <v>772</v>
      </c>
      <c r="H6048" s="1" t="s">
        <v>773</v>
      </c>
      <c r="I6048">
        <v>150</v>
      </c>
      <c r="J6048" s="1" t="s">
        <v>58</v>
      </c>
      <c r="K6048" s="2">
        <f>+I6048</f>
        <v>150</v>
      </c>
      <c r="L6048" s="1" t="s">
        <v>68</v>
      </c>
      <c r="M6048" s="1" t="s">
        <v>60</v>
      </c>
      <c r="N6048" s="1" t="s">
        <v>61</v>
      </c>
    </row>
    <row r="6049" spans="1:15" x14ac:dyDescent="0.25">
      <c r="A6049" s="1" t="s">
        <v>1642</v>
      </c>
      <c r="B6049" s="1" t="s">
        <v>1643</v>
      </c>
      <c r="C6049" s="1" t="s">
        <v>1638</v>
      </c>
      <c r="D6049" s="1" t="s">
        <v>1420</v>
      </c>
      <c r="E6049" s="1" t="s">
        <v>771</v>
      </c>
      <c r="F6049" s="1" t="s">
        <v>772</v>
      </c>
      <c r="H6049" s="1" t="s">
        <v>773</v>
      </c>
      <c r="I6049">
        <v>3</v>
      </c>
      <c r="J6049" s="1" t="s">
        <v>58</v>
      </c>
      <c r="K6049" s="2">
        <f>+I6049</f>
        <v>3</v>
      </c>
      <c r="L6049" s="1" t="s">
        <v>82</v>
      </c>
      <c r="M6049" s="1" t="s">
        <v>83</v>
      </c>
      <c r="O6049" s="1" t="s">
        <v>289</v>
      </c>
    </row>
    <row r="6050" spans="1:15" x14ac:dyDescent="0.25">
      <c r="A6050" s="1" t="s">
        <v>1642</v>
      </c>
      <c r="B6050" s="1" t="s">
        <v>1643</v>
      </c>
      <c r="C6050" s="1" t="s">
        <v>1638</v>
      </c>
      <c r="D6050" s="1" t="s">
        <v>1420</v>
      </c>
      <c r="E6050" s="1" t="s">
        <v>771</v>
      </c>
      <c r="F6050" s="1" t="s">
        <v>772</v>
      </c>
      <c r="H6050" s="1" t="s">
        <v>773</v>
      </c>
      <c r="I6050">
        <v>1</v>
      </c>
      <c r="J6050" s="1" t="s">
        <v>58</v>
      </c>
      <c r="K6050" s="2">
        <f>+I6050</f>
        <v>1</v>
      </c>
      <c r="L6050" s="1" t="s">
        <v>82</v>
      </c>
      <c r="M6050" s="1" t="s">
        <v>83</v>
      </c>
      <c r="O6050" s="1" t="s">
        <v>260</v>
      </c>
    </row>
    <row r="6051" spans="1:15" x14ac:dyDescent="0.25">
      <c r="A6051" s="1" t="s">
        <v>1642</v>
      </c>
      <c r="B6051" s="1" t="s">
        <v>1643</v>
      </c>
      <c r="C6051" s="1" t="s">
        <v>1638</v>
      </c>
      <c r="D6051" s="1" t="s">
        <v>1420</v>
      </c>
      <c r="E6051" s="1" t="s">
        <v>771</v>
      </c>
      <c r="F6051" s="1" t="s">
        <v>772</v>
      </c>
      <c r="H6051" s="1" t="s">
        <v>773</v>
      </c>
      <c r="I6051">
        <v>135</v>
      </c>
      <c r="J6051" s="1" t="s">
        <v>58</v>
      </c>
      <c r="K6051" s="2">
        <f>+I6051</f>
        <v>135</v>
      </c>
      <c r="L6051" s="1" t="s">
        <v>68</v>
      </c>
      <c r="M6051" s="1" t="s">
        <v>60</v>
      </c>
      <c r="N6051" s="1" t="s">
        <v>61</v>
      </c>
    </row>
    <row r="6052" spans="1:15" x14ac:dyDescent="0.25">
      <c r="A6052" s="1" t="s">
        <v>1640</v>
      </c>
      <c r="B6052" s="1" t="s">
        <v>1641</v>
      </c>
      <c r="C6052" s="1" t="s">
        <v>1638</v>
      </c>
      <c r="D6052" s="1" t="s">
        <v>1599</v>
      </c>
      <c r="E6052" s="1" t="s">
        <v>771</v>
      </c>
      <c r="F6052" s="1" t="s">
        <v>1639</v>
      </c>
      <c r="H6052" s="1" t="s">
        <v>773</v>
      </c>
      <c r="K6052"/>
    </row>
    <row r="6053" spans="1:15" x14ac:dyDescent="0.25">
      <c r="A6053" s="1" t="s">
        <v>1636</v>
      </c>
      <c r="B6053" s="1" t="s">
        <v>1637</v>
      </c>
      <c r="C6053" s="1" t="s">
        <v>1638</v>
      </c>
      <c r="D6053" s="1" t="s">
        <v>1599</v>
      </c>
      <c r="E6053" s="1" t="s">
        <v>771</v>
      </c>
      <c r="F6053" s="1" t="s">
        <v>1639</v>
      </c>
      <c r="H6053" s="1" t="s">
        <v>773</v>
      </c>
      <c r="K6053"/>
    </row>
    <row r="6054" spans="1:15" x14ac:dyDescent="0.25">
      <c r="A6054" s="1" t="s">
        <v>1634</v>
      </c>
      <c r="B6054" s="1" t="s">
        <v>1635</v>
      </c>
      <c r="C6054" s="1" t="s">
        <v>1630</v>
      </c>
      <c r="D6054" s="1" t="s">
        <v>1413</v>
      </c>
      <c r="E6054" s="1" t="s">
        <v>771</v>
      </c>
      <c r="F6054" s="1" t="s">
        <v>1446</v>
      </c>
      <c r="H6054" s="1" t="s">
        <v>773</v>
      </c>
      <c r="I6054">
        <v>0</v>
      </c>
      <c r="J6054" s="1" t="s">
        <v>58</v>
      </c>
      <c r="K6054" s="2">
        <f>+I6054</f>
        <v>0</v>
      </c>
      <c r="L6054" s="1" t="s">
        <v>82</v>
      </c>
      <c r="M6054" s="1" t="s">
        <v>83</v>
      </c>
      <c r="O6054" s="1" t="s">
        <v>264</v>
      </c>
    </row>
    <row r="6055" spans="1:15" x14ac:dyDescent="0.25">
      <c r="A6055" s="1" t="s">
        <v>1634</v>
      </c>
      <c r="B6055" s="1" t="s">
        <v>1635</v>
      </c>
      <c r="C6055" s="1" t="s">
        <v>1630</v>
      </c>
      <c r="D6055" s="1" t="s">
        <v>1413</v>
      </c>
      <c r="E6055" s="1" t="s">
        <v>771</v>
      </c>
      <c r="F6055" s="1" t="s">
        <v>1446</v>
      </c>
      <c r="H6055" s="1" t="s">
        <v>773</v>
      </c>
      <c r="I6055">
        <v>0</v>
      </c>
      <c r="J6055" s="1" t="s">
        <v>58</v>
      </c>
      <c r="K6055" s="2">
        <f>+I6055</f>
        <v>0</v>
      </c>
      <c r="L6055" s="1" t="s">
        <v>82</v>
      </c>
      <c r="M6055" s="1" t="s">
        <v>83</v>
      </c>
      <c r="O6055" s="1" t="s">
        <v>260</v>
      </c>
    </row>
    <row r="6056" spans="1:15" x14ac:dyDescent="0.25">
      <c r="A6056" s="1" t="s">
        <v>1634</v>
      </c>
      <c r="B6056" s="1" t="s">
        <v>1635</v>
      </c>
      <c r="C6056" s="1" t="s">
        <v>1630</v>
      </c>
      <c r="D6056" s="1" t="s">
        <v>1413</v>
      </c>
      <c r="E6056" s="1" t="s">
        <v>771</v>
      </c>
      <c r="F6056" s="1" t="s">
        <v>1446</v>
      </c>
      <c r="H6056" s="1" t="s">
        <v>773</v>
      </c>
      <c r="I6056">
        <v>75</v>
      </c>
      <c r="J6056" s="1" t="s">
        <v>58</v>
      </c>
      <c r="K6056" s="2">
        <f>+I6056</f>
        <v>75</v>
      </c>
      <c r="L6056" s="1" t="s">
        <v>68</v>
      </c>
      <c r="M6056" s="1" t="s">
        <v>60</v>
      </c>
      <c r="N6056" s="1" t="s">
        <v>61</v>
      </c>
    </row>
    <row r="6057" spans="1:15" x14ac:dyDescent="0.25">
      <c r="A6057" s="1" t="s">
        <v>1631</v>
      </c>
      <c r="B6057" s="1" t="s">
        <v>1632</v>
      </c>
      <c r="C6057" s="1" t="s">
        <v>1630</v>
      </c>
      <c r="D6057" s="1" t="s">
        <v>1633</v>
      </c>
      <c r="E6057" s="1" t="s">
        <v>771</v>
      </c>
      <c r="F6057" s="1" t="s">
        <v>1075</v>
      </c>
      <c r="H6057" s="1" t="s">
        <v>773</v>
      </c>
      <c r="K6057"/>
    </row>
    <row r="6058" spans="1:15" x14ac:dyDescent="0.25">
      <c r="A6058" s="1" t="s">
        <v>1628</v>
      </c>
      <c r="B6058" s="1" t="s">
        <v>1629</v>
      </c>
      <c r="C6058" s="1" t="s">
        <v>1630</v>
      </c>
      <c r="D6058" s="1" t="s">
        <v>1283</v>
      </c>
      <c r="E6058" s="1" t="s">
        <v>771</v>
      </c>
      <c r="F6058" s="1" t="s">
        <v>1075</v>
      </c>
      <c r="H6058" s="1" t="s">
        <v>773</v>
      </c>
      <c r="K6058"/>
    </row>
    <row r="6059" spans="1:15" x14ac:dyDescent="0.25">
      <c r="A6059" s="1" t="s">
        <v>1626</v>
      </c>
      <c r="B6059" s="1" t="s">
        <v>1627</v>
      </c>
      <c r="C6059" s="1" t="s">
        <v>1620</v>
      </c>
      <c r="D6059" s="1" t="s">
        <v>1283</v>
      </c>
      <c r="E6059" s="1" t="s">
        <v>771</v>
      </c>
      <c r="F6059" s="1" t="s">
        <v>772</v>
      </c>
      <c r="H6059" s="1" t="s">
        <v>773</v>
      </c>
      <c r="K6059"/>
    </row>
    <row r="6060" spans="1:15" x14ac:dyDescent="0.25">
      <c r="A6060" s="1" t="s">
        <v>1622</v>
      </c>
      <c r="B6060" s="1" t="s">
        <v>1623</v>
      </c>
      <c r="C6060" s="1" t="s">
        <v>1620</v>
      </c>
      <c r="D6060" s="1" t="s">
        <v>1624</v>
      </c>
      <c r="E6060" s="1" t="s">
        <v>771</v>
      </c>
      <c r="F6060" s="1" t="s">
        <v>1492</v>
      </c>
      <c r="H6060" s="1" t="s">
        <v>773</v>
      </c>
      <c r="I6060">
        <v>0.5</v>
      </c>
      <c r="J6060" s="1" t="s">
        <v>58</v>
      </c>
      <c r="K6060" s="2">
        <f>+I6060</f>
        <v>0.5</v>
      </c>
      <c r="L6060" s="1" t="s">
        <v>82</v>
      </c>
      <c r="M6060" s="1" t="s">
        <v>83</v>
      </c>
      <c r="O6060" s="1" t="s">
        <v>264</v>
      </c>
    </row>
    <row r="6061" spans="1:15" x14ac:dyDescent="0.25">
      <c r="A6061" s="1" t="s">
        <v>1622</v>
      </c>
      <c r="B6061" s="1" t="s">
        <v>1623</v>
      </c>
      <c r="C6061" s="1" t="s">
        <v>1620</v>
      </c>
      <c r="D6061" s="1" t="s">
        <v>1624</v>
      </c>
      <c r="E6061" s="1" t="s">
        <v>771</v>
      </c>
      <c r="F6061" s="1" t="s">
        <v>1492</v>
      </c>
      <c r="H6061" s="1" t="s">
        <v>773</v>
      </c>
      <c r="I6061">
        <v>0.5</v>
      </c>
      <c r="J6061" s="1" t="s">
        <v>58</v>
      </c>
      <c r="K6061" s="2">
        <f>+I6061</f>
        <v>0.5</v>
      </c>
      <c r="L6061" s="1" t="s">
        <v>136</v>
      </c>
      <c r="M6061" s="1" t="s">
        <v>83</v>
      </c>
      <c r="O6061" s="1" t="s">
        <v>260</v>
      </c>
    </row>
    <row r="6062" spans="1:15" x14ac:dyDescent="0.25">
      <c r="A6062" s="1" t="s">
        <v>1622</v>
      </c>
      <c r="B6062" s="1" t="s">
        <v>1623</v>
      </c>
      <c r="C6062" s="1" t="s">
        <v>1620</v>
      </c>
      <c r="D6062" s="1" t="s">
        <v>1624</v>
      </c>
      <c r="E6062" s="1" t="s">
        <v>771</v>
      </c>
      <c r="F6062" s="1" t="s">
        <v>1492</v>
      </c>
      <c r="H6062" s="1" t="s">
        <v>773</v>
      </c>
      <c r="I6062">
        <v>130</v>
      </c>
      <c r="J6062" s="1" t="s">
        <v>58</v>
      </c>
      <c r="K6062" s="2">
        <f>+I6062</f>
        <v>130</v>
      </c>
      <c r="L6062" s="1" t="s">
        <v>68</v>
      </c>
      <c r="M6062" s="1" t="s">
        <v>60</v>
      </c>
      <c r="N6062" s="1" t="s">
        <v>61</v>
      </c>
    </row>
    <row r="6063" spans="1:15" x14ac:dyDescent="0.25">
      <c r="A6063" s="1" t="s">
        <v>1618</v>
      </c>
      <c r="B6063" s="1" t="s">
        <v>1619</v>
      </c>
      <c r="C6063" s="1" t="s">
        <v>1620</v>
      </c>
      <c r="D6063" s="1" t="s">
        <v>206</v>
      </c>
      <c r="E6063" s="1" t="s">
        <v>771</v>
      </c>
      <c r="F6063" s="1" t="s">
        <v>1492</v>
      </c>
      <c r="H6063" s="1" t="s">
        <v>773</v>
      </c>
      <c r="I6063">
        <v>0.5</v>
      </c>
      <c r="J6063" s="1" t="s">
        <v>58</v>
      </c>
      <c r="K6063" s="2">
        <f>+I6063</f>
        <v>0.5</v>
      </c>
      <c r="L6063" s="1" t="s">
        <v>82</v>
      </c>
      <c r="M6063" s="1" t="s">
        <v>83</v>
      </c>
      <c r="O6063" s="1" t="s">
        <v>264</v>
      </c>
    </row>
    <row r="6064" spans="1:15" x14ac:dyDescent="0.25">
      <c r="A6064" s="1" t="s">
        <v>1618</v>
      </c>
      <c r="B6064" s="1" t="s">
        <v>1619</v>
      </c>
      <c r="C6064" s="1" t="s">
        <v>1620</v>
      </c>
      <c r="D6064" s="1" t="s">
        <v>206</v>
      </c>
      <c r="E6064" s="1" t="s">
        <v>771</v>
      </c>
      <c r="F6064" s="1" t="s">
        <v>1492</v>
      </c>
      <c r="H6064" s="1" t="s">
        <v>773</v>
      </c>
      <c r="I6064">
        <v>0.5</v>
      </c>
      <c r="J6064" s="1" t="s">
        <v>58</v>
      </c>
      <c r="K6064" s="2">
        <f>+I6064</f>
        <v>0.5</v>
      </c>
      <c r="L6064" s="1" t="s">
        <v>136</v>
      </c>
      <c r="M6064" s="1" t="s">
        <v>83</v>
      </c>
      <c r="O6064" s="1" t="s">
        <v>260</v>
      </c>
    </row>
    <row r="6065" spans="1:15" x14ac:dyDescent="0.25">
      <c r="A6065" s="1" t="s">
        <v>1618</v>
      </c>
      <c r="B6065" s="1" t="s">
        <v>1619</v>
      </c>
      <c r="C6065" s="1" t="s">
        <v>1620</v>
      </c>
      <c r="D6065" s="1" t="s">
        <v>206</v>
      </c>
      <c r="E6065" s="1" t="s">
        <v>771</v>
      </c>
      <c r="F6065" s="1" t="s">
        <v>1492</v>
      </c>
      <c r="H6065" s="1" t="s">
        <v>773</v>
      </c>
      <c r="I6065">
        <v>30</v>
      </c>
      <c r="J6065" s="1" t="s">
        <v>58</v>
      </c>
      <c r="K6065" s="2">
        <f>+I6065</f>
        <v>30</v>
      </c>
      <c r="L6065" s="1" t="s">
        <v>68</v>
      </c>
      <c r="M6065" s="1" t="s">
        <v>60</v>
      </c>
      <c r="N6065" s="1" t="s">
        <v>61</v>
      </c>
    </row>
    <row r="6066" spans="1:15" x14ac:dyDescent="0.25">
      <c r="A6066" s="1" t="s">
        <v>1615</v>
      </c>
      <c r="B6066" s="1" t="s">
        <v>1616</v>
      </c>
      <c r="C6066" s="1" t="s">
        <v>1611</v>
      </c>
      <c r="D6066" s="1" t="s">
        <v>1068</v>
      </c>
      <c r="E6066" s="1" t="s">
        <v>771</v>
      </c>
      <c r="F6066" s="1" t="s">
        <v>1492</v>
      </c>
      <c r="H6066" s="1" t="s">
        <v>773</v>
      </c>
      <c r="I6066">
        <v>0.5</v>
      </c>
      <c r="J6066" s="1" t="s">
        <v>58</v>
      </c>
      <c r="K6066" s="2">
        <f>+I6066</f>
        <v>0.5</v>
      </c>
      <c r="L6066" s="1" t="s">
        <v>82</v>
      </c>
      <c r="M6066" s="1" t="s">
        <v>83</v>
      </c>
      <c r="O6066" s="1" t="s">
        <v>264</v>
      </c>
    </row>
    <row r="6067" spans="1:15" x14ac:dyDescent="0.25">
      <c r="A6067" s="1" t="s">
        <v>1615</v>
      </c>
      <c r="B6067" s="1" t="s">
        <v>1616</v>
      </c>
      <c r="C6067" s="1" t="s">
        <v>1611</v>
      </c>
      <c r="D6067" s="1" t="s">
        <v>1068</v>
      </c>
      <c r="E6067" s="1" t="s">
        <v>771</v>
      </c>
      <c r="F6067" s="1" t="s">
        <v>1492</v>
      </c>
      <c r="H6067" s="1" t="s">
        <v>773</v>
      </c>
      <c r="I6067">
        <v>0.5</v>
      </c>
      <c r="J6067" s="1" t="s">
        <v>58</v>
      </c>
      <c r="K6067" s="2">
        <f>+I6067</f>
        <v>0.5</v>
      </c>
      <c r="L6067" s="1" t="s">
        <v>82</v>
      </c>
      <c r="M6067" s="1" t="s">
        <v>83</v>
      </c>
      <c r="O6067" s="1" t="s">
        <v>260</v>
      </c>
    </row>
    <row r="6068" spans="1:15" x14ac:dyDescent="0.25">
      <c r="A6068" s="1" t="s">
        <v>1615</v>
      </c>
      <c r="B6068" s="1" t="s">
        <v>1616</v>
      </c>
      <c r="C6068" s="1" t="s">
        <v>1611</v>
      </c>
      <c r="D6068" s="1" t="s">
        <v>1068</v>
      </c>
      <c r="E6068" s="1" t="s">
        <v>771</v>
      </c>
      <c r="F6068" s="1" t="s">
        <v>1492</v>
      </c>
      <c r="H6068" s="1" t="s">
        <v>773</v>
      </c>
      <c r="I6068">
        <v>10</v>
      </c>
      <c r="J6068" s="1" t="s">
        <v>58</v>
      </c>
      <c r="K6068" s="2">
        <f>+I6068</f>
        <v>10</v>
      </c>
      <c r="L6068" s="1" t="s">
        <v>68</v>
      </c>
      <c r="M6068" s="1" t="s">
        <v>60</v>
      </c>
      <c r="N6068" s="1" t="s">
        <v>61</v>
      </c>
    </row>
    <row r="6069" spans="1:15" x14ac:dyDescent="0.25">
      <c r="A6069" s="1" t="s">
        <v>1613</v>
      </c>
      <c r="B6069" s="1" t="s">
        <v>1614</v>
      </c>
      <c r="C6069" s="1" t="s">
        <v>1611</v>
      </c>
      <c r="D6069" s="1" t="s">
        <v>1599</v>
      </c>
      <c r="E6069" s="1" t="s">
        <v>771</v>
      </c>
      <c r="F6069" s="1" t="s">
        <v>1492</v>
      </c>
      <c r="H6069" s="1" t="s">
        <v>773</v>
      </c>
      <c r="I6069">
        <v>0.5</v>
      </c>
      <c r="J6069" s="1" t="s">
        <v>58</v>
      </c>
      <c r="K6069" s="2">
        <f>+I6069</f>
        <v>0.5</v>
      </c>
      <c r="L6069" s="1" t="s">
        <v>82</v>
      </c>
      <c r="M6069" s="1" t="s">
        <v>83</v>
      </c>
      <c r="O6069" s="1" t="s">
        <v>264</v>
      </c>
    </row>
    <row r="6070" spans="1:15" x14ac:dyDescent="0.25">
      <c r="A6070" s="1" t="s">
        <v>1613</v>
      </c>
      <c r="B6070" s="1" t="s">
        <v>1614</v>
      </c>
      <c r="C6070" s="1" t="s">
        <v>1611</v>
      </c>
      <c r="D6070" s="1" t="s">
        <v>1599</v>
      </c>
      <c r="E6070" s="1" t="s">
        <v>771</v>
      </c>
      <c r="F6070" s="1" t="s">
        <v>1492</v>
      </c>
      <c r="H6070" s="1" t="s">
        <v>773</v>
      </c>
      <c r="I6070">
        <v>0.5</v>
      </c>
      <c r="J6070" s="1" t="s">
        <v>58</v>
      </c>
      <c r="K6070" s="2">
        <f>+I6070</f>
        <v>0.5</v>
      </c>
      <c r="L6070" s="1" t="s">
        <v>82</v>
      </c>
      <c r="M6070" s="1" t="s">
        <v>83</v>
      </c>
      <c r="O6070" s="1" t="s">
        <v>260</v>
      </c>
    </row>
    <row r="6071" spans="1:15" x14ac:dyDescent="0.25">
      <c r="A6071" s="1" t="s">
        <v>1613</v>
      </c>
      <c r="B6071" s="1" t="s">
        <v>1614</v>
      </c>
      <c r="C6071" s="1" t="s">
        <v>1611</v>
      </c>
      <c r="D6071" s="1" t="s">
        <v>1599</v>
      </c>
      <c r="E6071" s="1" t="s">
        <v>771</v>
      </c>
      <c r="F6071" s="1" t="s">
        <v>1492</v>
      </c>
      <c r="H6071" s="1" t="s">
        <v>773</v>
      </c>
      <c r="I6071">
        <v>10</v>
      </c>
      <c r="J6071" s="1" t="s">
        <v>58</v>
      </c>
      <c r="K6071" s="2">
        <f>+I6071</f>
        <v>10</v>
      </c>
      <c r="L6071" s="1" t="s">
        <v>68</v>
      </c>
      <c r="M6071" s="1" t="s">
        <v>60</v>
      </c>
      <c r="N6071" s="1" t="s">
        <v>61</v>
      </c>
    </row>
    <row r="6072" spans="1:15" x14ac:dyDescent="0.25">
      <c r="A6072" s="1" t="s">
        <v>1609</v>
      </c>
      <c r="B6072" s="1" t="s">
        <v>1610</v>
      </c>
      <c r="C6072" s="1" t="s">
        <v>1611</v>
      </c>
      <c r="D6072" s="1" t="s">
        <v>1607</v>
      </c>
      <c r="E6072" s="1" t="s">
        <v>771</v>
      </c>
      <c r="F6072" s="1" t="s">
        <v>1492</v>
      </c>
      <c r="H6072" s="1" t="s">
        <v>773</v>
      </c>
      <c r="I6072">
        <v>0.5</v>
      </c>
      <c r="J6072" s="1" t="s">
        <v>58</v>
      </c>
      <c r="K6072" s="2">
        <f>+I6072</f>
        <v>0.5</v>
      </c>
      <c r="L6072" s="1" t="s">
        <v>82</v>
      </c>
      <c r="M6072" s="1" t="s">
        <v>83</v>
      </c>
      <c r="O6072" s="1" t="s">
        <v>264</v>
      </c>
    </row>
    <row r="6073" spans="1:15" x14ac:dyDescent="0.25">
      <c r="A6073" s="1" t="s">
        <v>1609</v>
      </c>
      <c r="B6073" s="1" t="s">
        <v>1610</v>
      </c>
      <c r="C6073" s="1" t="s">
        <v>1611</v>
      </c>
      <c r="D6073" s="1" t="s">
        <v>1607</v>
      </c>
      <c r="E6073" s="1" t="s">
        <v>771</v>
      </c>
      <c r="F6073" s="1" t="s">
        <v>1492</v>
      </c>
      <c r="H6073" s="1" t="s">
        <v>773</v>
      </c>
      <c r="I6073">
        <v>0.5</v>
      </c>
      <c r="J6073" s="1" t="s">
        <v>58</v>
      </c>
      <c r="K6073" s="2">
        <f>+I6073</f>
        <v>0.5</v>
      </c>
      <c r="L6073" s="1" t="s">
        <v>82</v>
      </c>
      <c r="M6073" s="1" t="s">
        <v>83</v>
      </c>
      <c r="O6073" s="1" t="s">
        <v>260</v>
      </c>
    </row>
    <row r="6074" spans="1:15" x14ac:dyDescent="0.25">
      <c r="A6074" s="1" t="s">
        <v>1609</v>
      </c>
      <c r="B6074" s="1" t="s">
        <v>1610</v>
      </c>
      <c r="C6074" s="1" t="s">
        <v>1611</v>
      </c>
      <c r="D6074" s="1" t="s">
        <v>1607</v>
      </c>
      <c r="E6074" s="1" t="s">
        <v>771</v>
      </c>
      <c r="F6074" s="1" t="s">
        <v>1492</v>
      </c>
      <c r="H6074" s="1" t="s">
        <v>773</v>
      </c>
      <c r="I6074">
        <v>650</v>
      </c>
      <c r="J6074" s="1" t="s">
        <v>58</v>
      </c>
      <c r="K6074" s="2">
        <f>+I6074</f>
        <v>650</v>
      </c>
      <c r="L6074" s="1" t="s">
        <v>68</v>
      </c>
      <c r="M6074" s="1" t="s">
        <v>60</v>
      </c>
      <c r="N6074" s="1" t="s">
        <v>61</v>
      </c>
    </row>
    <row r="6075" spans="1:15" x14ac:dyDescent="0.25">
      <c r="A6075" s="1" t="s">
        <v>1605</v>
      </c>
      <c r="B6075" s="1" t="s">
        <v>1606</v>
      </c>
      <c r="C6075" s="1" t="s">
        <v>1602</v>
      </c>
      <c r="D6075" s="1" t="s">
        <v>1607</v>
      </c>
      <c r="E6075" s="1" t="s">
        <v>771</v>
      </c>
      <c r="F6075" s="1" t="s">
        <v>1492</v>
      </c>
      <c r="H6075" s="1" t="s">
        <v>773</v>
      </c>
      <c r="I6075">
        <v>0.5</v>
      </c>
      <c r="J6075" s="1" t="s">
        <v>58</v>
      </c>
      <c r="K6075" s="2">
        <f>+I6075</f>
        <v>0.5</v>
      </c>
      <c r="L6075" s="1" t="s">
        <v>82</v>
      </c>
      <c r="M6075" s="1" t="s">
        <v>83</v>
      </c>
      <c r="O6075" s="1" t="s">
        <v>264</v>
      </c>
    </row>
    <row r="6076" spans="1:15" x14ac:dyDescent="0.25">
      <c r="A6076" s="1" t="s">
        <v>1605</v>
      </c>
      <c r="B6076" s="1" t="s">
        <v>1606</v>
      </c>
      <c r="C6076" s="1" t="s">
        <v>1602</v>
      </c>
      <c r="D6076" s="1" t="s">
        <v>1607</v>
      </c>
      <c r="E6076" s="1" t="s">
        <v>771</v>
      </c>
      <c r="F6076" s="1" t="s">
        <v>1492</v>
      </c>
      <c r="H6076" s="1" t="s">
        <v>773</v>
      </c>
      <c r="I6076">
        <v>0.5</v>
      </c>
      <c r="J6076" s="1" t="s">
        <v>58</v>
      </c>
      <c r="K6076" s="2">
        <f>+I6076</f>
        <v>0.5</v>
      </c>
      <c r="L6076" s="1" t="s">
        <v>82</v>
      </c>
      <c r="M6076" s="1" t="s">
        <v>83</v>
      </c>
      <c r="O6076" s="1" t="s">
        <v>260</v>
      </c>
    </row>
    <row r="6077" spans="1:15" x14ac:dyDescent="0.25">
      <c r="A6077" s="1" t="s">
        <v>1605</v>
      </c>
      <c r="B6077" s="1" t="s">
        <v>1606</v>
      </c>
      <c r="C6077" s="1" t="s">
        <v>1602</v>
      </c>
      <c r="D6077" s="1" t="s">
        <v>1607</v>
      </c>
      <c r="E6077" s="1" t="s">
        <v>771</v>
      </c>
      <c r="F6077" s="1" t="s">
        <v>1492</v>
      </c>
      <c r="H6077" s="1" t="s">
        <v>773</v>
      </c>
      <c r="I6077">
        <v>60</v>
      </c>
      <c r="J6077" s="1" t="s">
        <v>58</v>
      </c>
      <c r="K6077" s="2">
        <f>+I6077</f>
        <v>60</v>
      </c>
      <c r="L6077" s="1" t="s">
        <v>68</v>
      </c>
      <c r="M6077" s="1" t="s">
        <v>60</v>
      </c>
      <c r="N6077" s="1" t="s">
        <v>61</v>
      </c>
    </row>
    <row r="6078" spans="1:15" x14ac:dyDescent="0.25">
      <c r="A6078" s="1" t="s">
        <v>1603</v>
      </c>
      <c r="B6078" s="1" t="s">
        <v>1604</v>
      </c>
      <c r="C6078" s="1" t="s">
        <v>1602</v>
      </c>
      <c r="D6078" s="1" t="s">
        <v>1599</v>
      </c>
      <c r="E6078" s="1" t="s">
        <v>771</v>
      </c>
      <c r="F6078" s="1" t="s">
        <v>1492</v>
      </c>
      <c r="H6078" s="1" t="s">
        <v>773</v>
      </c>
      <c r="I6078">
        <v>0.5</v>
      </c>
      <c r="J6078" s="1" t="s">
        <v>58</v>
      </c>
      <c r="K6078" s="2">
        <f>+I6078</f>
        <v>0.5</v>
      </c>
      <c r="L6078" s="1" t="s">
        <v>82</v>
      </c>
      <c r="M6078" s="1" t="s">
        <v>83</v>
      </c>
      <c r="O6078" s="1" t="s">
        <v>264</v>
      </c>
    </row>
    <row r="6079" spans="1:15" x14ac:dyDescent="0.25">
      <c r="A6079" s="1" t="s">
        <v>1603</v>
      </c>
      <c r="B6079" s="1" t="s">
        <v>1604</v>
      </c>
      <c r="C6079" s="1" t="s">
        <v>1602</v>
      </c>
      <c r="D6079" s="1" t="s">
        <v>1599</v>
      </c>
      <c r="E6079" s="1" t="s">
        <v>771</v>
      </c>
      <c r="F6079" s="1" t="s">
        <v>1492</v>
      </c>
      <c r="H6079" s="1" t="s">
        <v>773</v>
      </c>
      <c r="I6079">
        <v>0.5</v>
      </c>
      <c r="J6079" s="1" t="s">
        <v>58</v>
      </c>
      <c r="K6079" s="2">
        <f>+I6079</f>
        <v>0.5</v>
      </c>
      <c r="L6079" s="1" t="s">
        <v>82</v>
      </c>
      <c r="M6079" s="1" t="s">
        <v>83</v>
      </c>
      <c r="O6079" s="1" t="s">
        <v>260</v>
      </c>
    </row>
    <row r="6080" spans="1:15" x14ac:dyDescent="0.25">
      <c r="A6080" s="1" t="s">
        <v>1603</v>
      </c>
      <c r="B6080" s="1" t="s">
        <v>1604</v>
      </c>
      <c r="C6080" s="1" t="s">
        <v>1602</v>
      </c>
      <c r="D6080" s="1" t="s">
        <v>1599</v>
      </c>
      <c r="E6080" s="1" t="s">
        <v>771</v>
      </c>
      <c r="F6080" s="1" t="s">
        <v>1492</v>
      </c>
      <c r="H6080" s="1" t="s">
        <v>773</v>
      </c>
      <c r="I6080">
        <v>35</v>
      </c>
      <c r="J6080" s="1" t="s">
        <v>58</v>
      </c>
      <c r="K6080" s="2">
        <f>+I6080</f>
        <v>35</v>
      </c>
      <c r="L6080" s="1" t="s">
        <v>68</v>
      </c>
      <c r="M6080" s="1" t="s">
        <v>60</v>
      </c>
      <c r="N6080" s="1" t="s">
        <v>61</v>
      </c>
    </row>
    <row r="6081" spans="1:15" x14ac:dyDescent="0.25">
      <c r="A6081" s="1" t="s">
        <v>1600</v>
      </c>
      <c r="B6081" s="1" t="s">
        <v>1601</v>
      </c>
      <c r="C6081" s="1" t="s">
        <v>1602</v>
      </c>
      <c r="D6081" s="1" t="s">
        <v>1599</v>
      </c>
      <c r="E6081" s="1" t="s">
        <v>771</v>
      </c>
      <c r="F6081" s="1" t="s">
        <v>1492</v>
      </c>
      <c r="H6081" s="1" t="s">
        <v>773</v>
      </c>
      <c r="I6081">
        <v>96</v>
      </c>
      <c r="J6081" s="1" t="s">
        <v>58</v>
      </c>
      <c r="K6081" s="2">
        <f>+I6081</f>
        <v>96</v>
      </c>
      <c r="L6081" s="1" t="s">
        <v>68</v>
      </c>
      <c r="M6081" s="1" t="s">
        <v>60</v>
      </c>
      <c r="N6081" s="1" t="s">
        <v>61</v>
      </c>
    </row>
    <row r="6082" spans="1:15" x14ac:dyDescent="0.25">
      <c r="A6082" s="1" t="s">
        <v>1597</v>
      </c>
      <c r="B6082" s="1" t="s">
        <v>1598</v>
      </c>
      <c r="C6082" s="1" t="s">
        <v>1596</v>
      </c>
      <c r="D6082" s="1" t="s">
        <v>1599</v>
      </c>
      <c r="E6082" s="1" t="s">
        <v>771</v>
      </c>
      <c r="F6082" s="1" t="s">
        <v>1492</v>
      </c>
      <c r="H6082" s="1" t="s">
        <v>773</v>
      </c>
      <c r="I6082">
        <v>0.5</v>
      </c>
      <c r="J6082" s="1" t="s">
        <v>58</v>
      </c>
      <c r="K6082" s="2">
        <f>+I6082</f>
        <v>0.5</v>
      </c>
      <c r="L6082" s="1" t="s">
        <v>136</v>
      </c>
      <c r="M6082" s="1" t="s">
        <v>83</v>
      </c>
      <c r="O6082" s="1" t="s">
        <v>264</v>
      </c>
    </row>
    <row r="6083" spans="1:15" x14ac:dyDescent="0.25">
      <c r="A6083" s="1" t="s">
        <v>1597</v>
      </c>
      <c r="B6083" s="1" t="s">
        <v>1598</v>
      </c>
      <c r="C6083" s="1" t="s">
        <v>1596</v>
      </c>
      <c r="D6083" s="1" t="s">
        <v>1599</v>
      </c>
      <c r="E6083" s="1" t="s">
        <v>771</v>
      </c>
      <c r="F6083" s="1" t="s">
        <v>1492</v>
      </c>
      <c r="H6083" s="1" t="s">
        <v>773</v>
      </c>
      <c r="I6083">
        <v>0.5</v>
      </c>
      <c r="J6083" s="1" t="s">
        <v>58</v>
      </c>
      <c r="K6083" s="2">
        <f>+I6083</f>
        <v>0.5</v>
      </c>
      <c r="L6083" s="1" t="s">
        <v>136</v>
      </c>
      <c r="M6083" s="1" t="s">
        <v>83</v>
      </c>
      <c r="O6083" s="1" t="s">
        <v>260</v>
      </c>
    </row>
    <row r="6084" spans="1:15" x14ac:dyDescent="0.25">
      <c r="A6084" s="1" t="s">
        <v>1597</v>
      </c>
      <c r="B6084" s="1" t="s">
        <v>1598</v>
      </c>
      <c r="C6084" s="1" t="s">
        <v>1596</v>
      </c>
      <c r="D6084" s="1" t="s">
        <v>1599</v>
      </c>
      <c r="E6084" s="1" t="s">
        <v>771</v>
      </c>
      <c r="F6084" s="1" t="s">
        <v>1492</v>
      </c>
      <c r="H6084" s="1" t="s">
        <v>773</v>
      </c>
      <c r="I6084">
        <v>120</v>
      </c>
      <c r="J6084" s="1" t="s">
        <v>58</v>
      </c>
      <c r="K6084" s="2">
        <f>+I6084</f>
        <v>120</v>
      </c>
      <c r="L6084" s="1" t="s">
        <v>68</v>
      </c>
      <c r="M6084" s="1" t="s">
        <v>60</v>
      </c>
      <c r="N6084" s="1" t="s">
        <v>61</v>
      </c>
    </row>
    <row r="6085" spans="1:15" x14ac:dyDescent="0.25">
      <c r="A6085" s="1" t="s">
        <v>1594</v>
      </c>
      <c r="B6085" s="1" t="s">
        <v>1595</v>
      </c>
      <c r="C6085" s="1" t="s">
        <v>1596</v>
      </c>
      <c r="D6085" s="1" t="s">
        <v>1413</v>
      </c>
      <c r="E6085" s="1" t="s">
        <v>771</v>
      </c>
      <c r="F6085" s="1" t="s">
        <v>1492</v>
      </c>
      <c r="H6085" s="1" t="s">
        <v>773</v>
      </c>
      <c r="I6085">
        <v>1</v>
      </c>
      <c r="J6085" s="1" t="s">
        <v>58</v>
      </c>
      <c r="K6085" s="2">
        <f>+I6085</f>
        <v>1</v>
      </c>
      <c r="L6085" s="1" t="s">
        <v>82</v>
      </c>
      <c r="M6085" s="1" t="s">
        <v>83</v>
      </c>
      <c r="O6085" s="1" t="s">
        <v>839</v>
      </c>
    </row>
    <row r="6086" spans="1:15" x14ac:dyDescent="0.25">
      <c r="A6086" s="1" t="s">
        <v>1594</v>
      </c>
      <c r="B6086" s="1" t="s">
        <v>1595</v>
      </c>
      <c r="C6086" s="1" t="s">
        <v>1596</v>
      </c>
      <c r="D6086" s="1" t="s">
        <v>1413</v>
      </c>
      <c r="E6086" s="1" t="s">
        <v>771</v>
      </c>
      <c r="F6086" s="1" t="s">
        <v>1492</v>
      </c>
      <c r="H6086" s="1" t="s">
        <v>773</v>
      </c>
      <c r="I6086">
        <v>0.5</v>
      </c>
      <c r="J6086" s="1" t="s">
        <v>58</v>
      </c>
      <c r="K6086" s="2">
        <f>+I6086</f>
        <v>0.5</v>
      </c>
      <c r="L6086" s="1" t="s">
        <v>136</v>
      </c>
      <c r="M6086" s="1" t="s">
        <v>83</v>
      </c>
      <c r="O6086" s="1" t="s">
        <v>814</v>
      </c>
    </row>
    <row r="6087" spans="1:15" x14ac:dyDescent="0.25">
      <c r="A6087" s="1" t="s">
        <v>1594</v>
      </c>
      <c r="B6087" s="1" t="s">
        <v>1595</v>
      </c>
      <c r="C6087" s="1" t="s">
        <v>1596</v>
      </c>
      <c r="D6087" s="1" t="s">
        <v>1413</v>
      </c>
      <c r="E6087" s="1" t="s">
        <v>771</v>
      </c>
      <c r="F6087" s="1" t="s">
        <v>1492</v>
      </c>
      <c r="H6087" s="1" t="s">
        <v>773</v>
      </c>
      <c r="I6087">
        <v>1</v>
      </c>
      <c r="J6087" s="1" t="s">
        <v>58</v>
      </c>
      <c r="K6087" s="2">
        <f>+I6087</f>
        <v>1</v>
      </c>
      <c r="L6087" s="1" t="s">
        <v>82</v>
      </c>
      <c r="M6087" s="1" t="s">
        <v>83</v>
      </c>
      <c r="O6087" s="1" t="s">
        <v>260</v>
      </c>
    </row>
    <row r="6088" spans="1:15" x14ac:dyDescent="0.25">
      <c r="A6088" s="1" t="s">
        <v>1594</v>
      </c>
      <c r="B6088" s="1" t="s">
        <v>1595</v>
      </c>
      <c r="C6088" s="1" t="s">
        <v>1596</v>
      </c>
      <c r="D6088" s="1" t="s">
        <v>1413</v>
      </c>
      <c r="E6088" s="1" t="s">
        <v>771</v>
      </c>
      <c r="F6088" s="1" t="s">
        <v>1492</v>
      </c>
      <c r="H6088" s="1" t="s">
        <v>773</v>
      </c>
      <c r="I6088">
        <v>1.5</v>
      </c>
      <c r="J6088" s="1" t="s">
        <v>58</v>
      </c>
      <c r="K6088" s="2">
        <f>+I6088</f>
        <v>1.5</v>
      </c>
      <c r="L6088" s="1" t="s">
        <v>82</v>
      </c>
      <c r="M6088" s="1" t="s">
        <v>83</v>
      </c>
      <c r="O6088" s="1" t="s">
        <v>264</v>
      </c>
    </row>
    <row r="6089" spans="1:15" x14ac:dyDescent="0.25">
      <c r="A6089" s="1" t="s">
        <v>1594</v>
      </c>
      <c r="B6089" s="1" t="s">
        <v>1595</v>
      </c>
      <c r="C6089" s="1" t="s">
        <v>1596</v>
      </c>
      <c r="D6089" s="1" t="s">
        <v>1413</v>
      </c>
      <c r="E6089" s="1" t="s">
        <v>771</v>
      </c>
      <c r="F6089" s="1" t="s">
        <v>1492</v>
      </c>
      <c r="H6089" s="1" t="s">
        <v>773</v>
      </c>
      <c r="I6089">
        <v>20</v>
      </c>
      <c r="J6089" s="1" t="s">
        <v>58</v>
      </c>
      <c r="K6089" s="2">
        <f>+I6089</f>
        <v>20</v>
      </c>
      <c r="L6089" s="1" t="s">
        <v>68</v>
      </c>
      <c r="M6089" s="1" t="s">
        <v>60</v>
      </c>
      <c r="N6089" s="1" t="s">
        <v>61</v>
      </c>
    </row>
    <row r="6090" spans="1:15" x14ac:dyDescent="0.25">
      <c r="A6090" s="1" t="s">
        <v>1591</v>
      </c>
      <c r="B6090" s="1" t="s">
        <v>1592</v>
      </c>
      <c r="C6090" s="1" t="s">
        <v>1589</v>
      </c>
      <c r="D6090" s="1" t="s">
        <v>1413</v>
      </c>
      <c r="E6090" s="1" t="s">
        <v>771</v>
      </c>
      <c r="F6090" s="1" t="s">
        <v>1492</v>
      </c>
      <c r="H6090" s="1" t="s">
        <v>773</v>
      </c>
      <c r="I6090">
        <v>0.5</v>
      </c>
      <c r="J6090" s="1" t="s">
        <v>58</v>
      </c>
      <c r="K6090" s="2">
        <f>+I6090</f>
        <v>0.5</v>
      </c>
      <c r="L6090" s="1" t="s">
        <v>136</v>
      </c>
      <c r="M6090" s="1" t="s">
        <v>83</v>
      </c>
      <c r="O6090" s="1" t="s">
        <v>264</v>
      </c>
    </row>
    <row r="6091" spans="1:15" x14ac:dyDescent="0.25">
      <c r="A6091" s="1" t="s">
        <v>1591</v>
      </c>
      <c r="B6091" s="1" t="s">
        <v>1592</v>
      </c>
      <c r="C6091" s="1" t="s">
        <v>1589</v>
      </c>
      <c r="D6091" s="1" t="s">
        <v>1413</v>
      </c>
      <c r="E6091" s="1" t="s">
        <v>771</v>
      </c>
      <c r="F6091" s="1" t="s">
        <v>1492</v>
      </c>
      <c r="H6091" s="1" t="s">
        <v>773</v>
      </c>
      <c r="I6091">
        <v>0.5</v>
      </c>
      <c r="J6091" s="1" t="s">
        <v>58</v>
      </c>
      <c r="K6091" s="2">
        <f>+I6091</f>
        <v>0.5</v>
      </c>
      <c r="L6091" s="1" t="s">
        <v>136</v>
      </c>
      <c r="M6091" s="1" t="s">
        <v>83</v>
      </c>
      <c r="O6091" s="1" t="s">
        <v>260</v>
      </c>
    </row>
    <row r="6092" spans="1:15" x14ac:dyDescent="0.25">
      <c r="A6092" s="1" t="s">
        <v>1591</v>
      </c>
      <c r="B6092" s="1" t="s">
        <v>1592</v>
      </c>
      <c r="C6092" s="1" t="s">
        <v>1589</v>
      </c>
      <c r="D6092" s="1" t="s">
        <v>1413</v>
      </c>
      <c r="E6092" s="1" t="s">
        <v>771</v>
      </c>
      <c r="F6092" s="1" t="s">
        <v>1492</v>
      </c>
      <c r="H6092" s="1" t="s">
        <v>773</v>
      </c>
      <c r="I6092">
        <v>20</v>
      </c>
      <c r="J6092" s="1" t="s">
        <v>58</v>
      </c>
      <c r="K6092" s="2">
        <f>+I6092</f>
        <v>20</v>
      </c>
      <c r="L6092" s="1" t="s">
        <v>68</v>
      </c>
      <c r="M6092" s="1" t="s">
        <v>60</v>
      </c>
      <c r="N6092" s="1" t="s">
        <v>61</v>
      </c>
    </row>
    <row r="6093" spans="1:15" x14ac:dyDescent="0.25">
      <c r="A6093" s="1" t="s">
        <v>1587</v>
      </c>
      <c r="B6093" s="1" t="s">
        <v>1588</v>
      </c>
      <c r="C6093" s="1" t="s">
        <v>1589</v>
      </c>
      <c r="D6093" s="1" t="s">
        <v>1068</v>
      </c>
      <c r="E6093" s="1" t="s">
        <v>771</v>
      </c>
      <c r="F6093" s="1" t="s">
        <v>1069</v>
      </c>
      <c r="H6093" s="1" t="s">
        <v>773</v>
      </c>
      <c r="I6093">
        <v>0.5</v>
      </c>
      <c r="J6093" s="1" t="s">
        <v>58</v>
      </c>
      <c r="K6093" s="2">
        <f>+I6093</f>
        <v>0.5</v>
      </c>
      <c r="L6093" s="1" t="s">
        <v>82</v>
      </c>
      <c r="M6093" s="1" t="s">
        <v>83</v>
      </c>
      <c r="O6093" s="1" t="s">
        <v>264</v>
      </c>
    </row>
    <row r="6094" spans="1:15" x14ac:dyDescent="0.25">
      <c r="A6094" s="1" t="s">
        <v>1587</v>
      </c>
      <c r="B6094" s="1" t="s">
        <v>1588</v>
      </c>
      <c r="C6094" s="1" t="s">
        <v>1589</v>
      </c>
      <c r="D6094" s="1" t="s">
        <v>1068</v>
      </c>
      <c r="E6094" s="1" t="s">
        <v>771</v>
      </c>
      <c r="F6094" s="1" t="s">
        <v>1069</v>
      </c>
      <c r="H6094" s="1" t="s">
        <v>773</v>
      </c>
      <c r="I6094">
        <v>0.5</v>
      </c>
      <c r="J6094" s="1" t="s">
        <v>58</v>
      </c>
      <c r="K6094" s="2">
        <f>+I6094</f>
        <v>0.5</v>
      </c>
      <c r="L6094" s="1" t="s">
        <v>82</v>
      </c>
      <c r="M6094" s="1" t="s">
        <v>83</v>
      </c>
      <c r="O6094" s="1" t="s">
        <v>260</v>
      </c>
    </row>
    <row r="6095" spans="1:15" x14ac:dyDescent="0.25">
      <c r="A6095" s="1" t="s">
        <v>1587</v>
      </c>
      <c r="B6095" s="1" t="s">
        <v>1588</v>
      </c>
      <c r="C6095" s="1" t="s">
        <v>1589</v>
      </c>
      <c r="D6095" s="1" t="s">
        <v>1068</v>
      </c>
      <c r="E6095" s="1" t="s">
        <v>771</v>
      </c>
      <c r="F6095" s="1" t="s">
        <v>1069</v>
      </c>
      <c r="H6095" s="1" t="s">
        <v>773</v>
      </c>
      <c r="I6095">
        <v>100</v>
      </c>
      <c r="J6095" s="1" t="s">
        <v>58</v>
      </c>
      <c r="K6095" s="2">
        <f>+I6095</f>
        <v>100</v>
      </c>
      <c r="L6095" s="1" t="s">
        <v>68</v>
      </c>
      <c r="M6095" s="1" t="s">
        <v>60</v>
      </c>
      <c r="N6095" s="1" t="s">
        <v>61</v>
      </c>
    </row>
    <row r="6096" spans="1:15" x14ac:dyDescent="0.25">
      <c r="A6096" s="1" t="s">
        <v>1585</v>
      </c>
      <c r="B6096" s="1" t="s">
        <v>1586</v>
      </c>
      <c r="C6096" s="1" t="s">
        <v>1581</v>
      </c>
      <c r="D6096" s="1" t="s">
        <v>1413</v>
      </c>
      <c r="E6096" s="1" t="s">
        <v>771</v>
      </c>
      <c r="F6096" s="1" t="s">
        <v>1492</v>
      </c>
      <c r="H6096" s="1" t="s">
        <v>773</v>
      </c>
      <c r="I6096">
        <v>0.5</v>
      </c>
      <c r="J6096" s="1" t="s">
        <v>58</v>
      </c>
      <c r="K6096" s="2">
        <f>+I6096</f>
        <v>0.5</v>
      </c>
      <c r="L6096" s="1" t="s">
        <v>82</v>
      </c>
      <c r="M6096" s="1" t="s">
        <v>83</v>
      </c>
      <c r="O6096" s="1" t="s">
        <v>264</v>
      </c>
    </row>
    <row r="6097" spans="1:15" x14ac:dyDescent="0.25">
      <c r="A6097" s="1" t="s">
        <v>1585</v>
      </c>
      <c r="B6097" s="1" t="s">
        <v>1586</v>
      </c>
      <c r="C6097" s="1" t="s">
        <v>1581</v>
      </c>
      <c r="D6097" s="1" t="s">
        <v>1413</v>
      </c>
      <c r="E6097" s="1" t="s">
        <v>771</v>
      </c>
      <c r="F6097" s="1" t="s">
        <v>1492</v>
      </c>
      <c r="H6097" s="1" t="s">
        <v>773</v>
      </c>
      <c r="I6097">
        <v>0.5</v>
      </c>
      <c r="J6097" s="1" t="s">
        <v>58</v>
      </c>
      <c r="K6097" s="2">
        <f>+I6097</f>
        <v>0.5</v>
      </c>
      <c r="L6097" s="1" t="s">
        <v>82</v>
      </c>
      <c r="M6097" s="1" t="s">
        <v>83</v>
      </c>
      <c r="O6097" s="1" t="s">
        <v>260</v>
      </c>
    </row>
    <row r="6098" spans="1:15" x14ac:dyDescent="0.25">
      <c r="A6098" s="1" t="s">
        <v>1585</v>
      </c>
      <c r="B6098" s="1" t="s">
        <v>1586</v>
      </c>
      <c r="C6098" s="1" t="s">
        <v>1581</v>
      </c>
      <c r="D6098" s="1" t="s">
        <v>1413</v>
      </c>
      <c r="E6098" s="1" t="s">
        <v>771</v>
      </c>
      <c r="F6098" s="1" t="s">
        <v>1492</v>
      </c>
      <c r="H6098" s="1" t="s">
        <v>773</v>
      </c>
      <c r="I6098">
        <v>0</v>
      </c>
      <c r="J6098" s="1" t="s">
        <v>58</v>
      </c>
      <c r="K6098" s="2">
        <f>+I6098</f>
        <v>0</v>
      </c>
      <c r="L6098" s="1" t="s">
        <v>68</v>
      </c>
      <c r="M6098" s="1" t="s">
        <v>60</v>
      </c>
      <c r="N6098" s="1" t="s">
        <v>61</v>
      </c>
    </row>
    <row r="6099" spans="1:15" x14ac:dyDescent="0.25">
      <c r="A6099" s="1" t="s">
        <v>1583</v>
      </c>
      <c r="B6099" s="1" t="s">
        <v>1584</v>
      </c>
      <c r="C6099" s="1" t="s">
        <v>1581</v>
      </c>
      <c r="D6099" s="1" t="s">
        <v>1291</v>
      </c>
      <c r="E6099" s="1" t="s">
        <v>771</v>
      </c>
      <c r="F6099" s="1" t="s">
        <v>1492</v>
      </c>
      <c r="H6099" s="1" t="s">
        <v>773</v>
      </c>
      <c r="I6099">
        <v>1</v>
      </c>
      <c r="J6099" s="1" t="s">
        <v>58</v>
      </c>
      <c r="K6099" s="2">
        <f>+I6099</f>
        <v>1</v>
      </c>
      <c r="L6099" s="1" t="s">
        <v>82</v>
      </c>
      <c r="M6099" s="1" t="s">
        <v>83</v>
      </c>
      <c r="O6099" s="1" t="s">
        <v>264</v>
      </c>
    </row>
    <row r="6100" spans="1:15" x14ac:dyDescent="0.25">
      <c r="A6100" s="1" t="s">
        <v>1583</v>
      </c>
      <c r="B6100" s="1" t="s">
        <v>1584</v>
      </c>
      <c r="C6100" s="1" t="s">
        <v>1581</v>
      </c>
      <c r="D6100" s="1" t="s">
        <v>1291</v>
      </c>
      <c r="E6100" s="1" t="s">
        <v>771</v>
      </c>
      <c r="F6100" s="1" t="s">
        <v>1492</v>
      </c>
      <c r="H6100" s="1" t="s">
        <v>773</v>
      </c>
      <c r="I6100">
        <v>1.5</v>
      </c>
      <c r="J6100" s="1" t="s">
        <v>58</v>
      </c>
      <c r="K6100" s="2">
        <f>+I6100</f>
        <v>1.5</v>
      </c>
      <c r="L6100" s="1" t="s">
        <v>82</v>
      </c>
      <c r="M6100" s="1" t="s">
        <v>83</v>
      </c>
      <c r="O6100" s="1" t="s">
        <v>260</v>
      </c>
    </row>
    <row r="6101" spans="1:15" x14ac:dyDescent="0.25">
      <c r="A6101" s="1" t="s">
        <v>1583</v>
      </c>
      <c r="B6101" s="1" t="s">
        <v>1584</v>
      </c>
      <c r="C6101" s="1" t="s">
        <v>1581</v>
      </c>
      <c r="D6101" s="1" t="s">
        <v>1291</v>
      </c>
      <c r="E6101" s="1" t="s">
        <v>771</v>
      </c>
      <c r="F6101" s="1" t="s">
        <v>1492</v>
      </c>
      <c r="H6101" s="1" t="s">
        <v>773</v>
      </c>
      <c r="I6101">
        <v>270</v>
      </c>
      <c r="J6101" s="1" t="s">
        <v>58</v>
      </c>
      <c r="K6101" s="2">
        <f>+I6101</f>
        <v>270</v>
      </c>
      <c r="L6101" s="1" t="s">
        <v>68</v>
      </c>
      <c r="M6101" s="1" t="s">
        <v>60</v>
      </c>
      <c r="N6101" s="1" t="s">
        <v>61</v>
      </c>
    </row>
    <row r="6102" spans="1:15" x14ac:dyDescent="0.25">
      <c r="A6102" s="1" t="s">
        <v>1579</v>
      </c>
      <c r="B6102" s="1" t="s">
        <v>1580</v>
      </c>
      <c r="C6102" s="1" t="s">
        <v>1581</v>
      </c>
      <c r="D6102" s="1" t="s">
        <v>1291</v>
      </c>
      <c r="E6102" s="1" t="s">
        <v>771</v>
      </c>
      <c r="F6102" s="1" t="s">
        <v>1492</v>
      </c>
      <c r="H6102" s="1" t="s">
        <v>773</v>
      </c>
      <c r="I6102">
        <v>1.5</v>
      </c>
      <c r="J6102" s="1" t="s">
        <v>58</v>
      </c>
      <c r="K6102" s="2">
        <f>+I6102</f>
        <v>1.5</v>
      </c>
      <c r="L6102" s="1" t="s">
        <v>136</v>
      </c>
      <c r="M6102" s="1" t="s">
        <v>83</v>
      </c>
      <c r="O6102" s="1" t="s">
        <v>264</v>
      </c>
    </row>
    <row r="6103" spans="1:15" x14ac:dyDescent="0.25">
      <c r="A6103" s="1" t="s">
        <v>1579</v>
      </c>
      <c r="B6103" s="1" t="s">
        <v>1580</v>
      </c>
      <c r="C6103" s="1" t="s">
        <v>1581</v>
      </c>
      <c r="D6103" s="1" t="s">
        <v>1291</v>
      </c>
      <c r="E6103" s="1" t="s">
        <v>771</v>
      </c>
      <c r="F6103" s="1" t="s">
        <v>1492</v>
      </c>
      <c r="H6103" s="1" t="s">
        <v>773</v>
      </c>
      <c r="I6103">
        <v>1.5</v>
      </c>
      <c r="J6103" s="1" t="s">
        <v>58</v>
      </c>
      <c r="K6103" s="2">
        <f>+I6103</f>
        <v>1.5</v>
      </c>
      <c r="L6103" s="1" t="s">
        <v>136</v>
      </c>
      <c r="M6103" s="1" t="s">
        <v>83</v>
      </c>
      <c r="O6103" s="1" t="s">
        <v>260</v>
      </c>
    </row>
    <row r="6104" spans="1:15" x14ac:dyDescent="0.25">
      <c r="A6104" s="1" t="s">
        <v>1579</v>
      </c>
      <c r="B6104" s="1" t="s">
        <v>1580</v>
      </c>
      <c r="C6104" s="1" t="s">
        <v>1581</v>
      </c>
      <c r="D6104" s="1" t="s">
        <v>1291</v>
      </c>
      <c r="E6104" s="1" t="s">
        <v>771</v>
      </c>
      <c r="F6104" s="1" t="s">
        <v>1492</v>
      </c>
      <c r="H6104" s="1" t="s">
        <v>773</v>
      </c>
      <c r="I6104">
        <v>30</v>
      </c>
      <c r="J6104" s="1" t="s">
        <v>58</v>
      </c>
      <c r="K6104" s="2">
        <f>+I6104</f>
        <v>30</v>
      </c>
      <c r="L6104" s="1" t="s">
        <v>68</v>
      </c>
      <c r="M6104" s="1" t="s">
        <v>60</v>
      </c>
      <c r="N6104" s="1" t="s">
        <v>61</v>
      </c>
    </row>
    <row r="6105" spans="1:15" x14ac:dyDescent="0.25">
      <c r="A6105" s="1" t="s">
        <v>1576</v>
      </c>
      <c r="B6105" s="1" t="s">
        <v>1577</v>
      </c>
      <c r="C6105" s="1" t="s">
        <v>1573</v>
      </c>
      <c r="D6105" s="1" t="s">
        <v>1291</v>
      </c>
      <c r="E6105" s="1" t="s">
        <v>771</v>
      </c>
      <c r="F6105" s="1" t="s">
        <v>1069</v>
      </c>
      <c r="H6105" s="1" t="s">
        <v>773</v>
      </c>
      <c r="I6105">
        <v>0.5</v>
      </c>
      <c r="J6105" s="1" t="s">
        <v>58</v>
      </c>
      <c r="K6105" s="2">
        <f>+I6105</f>
        <v>0.5</v>
      </c>
      <c r="L6105" s="1" t="s">
        <v>82</v>
      </c>
      <c r="M6105" s="1" t="s">
        <v>83</v>
      </c>
      <c r="O6105" s="1" t="s">
        <v>264</v>
      </c>
    </row>
    <row r="6106" spans="1:15" x14ac:dyDescent="0.25">
      <c r="A6106" s="1" t="s">
        <v>1576</v>
      </c>
      <c r="B6106" s="1" t="s">
        <v>1577</v>
      </c>
      <c r="C6106" s="1" t="s">
        <v>1573</v>
      </c>
      <c r="D6106" s="1" t="s">
        <v>1291</v>
      </c>
      <c r="E6106" s="1" t="s">
        <v>771</v>
      </c>
      <c r="F6106" s="1" t="s">
        <v>1069</v>
      </c>
      <c r="H6106" s="1" t="s">
        <v>773</v>
      </c>
      <c r="I6106">
        <v>0.5</v>
      </c>
      <c r="J6106" s="1" t="s">
        <v>58</v>
      </c>
      <c r="K6106" s="2">
        <f>+I6106</f>
        <v>0.5</v>
      </c>
      <c r="L6106" s="1" t="s">
        <v>82</v>
      </c>
      <c r="M6106" s="1" t="s">
        <v>83</v>
      </c>
      <c r="O6106" s="1" t="s">
        <v>260</v>
      </c>
    </row>
    <row r="6107" spans="1:15" x14ac:dyDescent="0.25">
      <c r="A6107" s="1" t="s">
        <v>1576</v>
      </c>
      <c r="B6107" s="1" t="s">
        <v>1577</v>
      </c>
      <c r="C6107" s="1" t="s">
        <v>1573</v>
      </c>
      <c r="D6107" s="1" t="s">
        <v>1291</v>
      </c>
      <c r="E6107" s="1" t="s">
        <v>771</v>
      </c>
      <c r="F6107" s="1" t="s">
        <v>1069</v>
      </c>
      <c r="H6107" s="1" t="s">
        <v>773</v>
      </c>
      <c r="I6107">
        <v>100</v>
      </c>
      <c r="J6107" s="1" t="s">
        <v>58</v>
      </c>
      <c r="K6107" s="2">
        <f>+I6107</f>
        <v>100</v>
      </c>
      <c r="L6107" s="1" t="s">
        <v>68</v>
      </c>
      <c r="M6107" s="1" t="s">
        <v>60</v>
      </c>
      <c r="N6107" s="1" t="s">
        <v>61</v>
      </c>
    </row>
    <row r="6108" spans="1:15" x14ac:dyDescent="0.25">
      <c r="A6108" s="1" t="s">
        <v>1574</v>
      </c>
      <c r="B6108" s="1" t="s">
        <v>1575</v>
      </c>
      <c r="C6108" s="1" t="s">
        <v>1573</v>
      </c>
      <c r="D6108" s="1" t="s">
        <v>1291</v>
      </c>
      <c r="E6108" s="1" t="s">
        <v>771</v>
      </c>
      <c r="F6108" s="1" t="s">
        <v>1069</v>
      </c>
      <c r="H6108" s="1" t="s">
        <v>773</v>
      </c>
      <c r="I6108">
        <v>0.5</v>
      </c>
      <c r="J6108" s="1" t="s">
        <v>58</v>
      </c>
      <c r="K6108" s="2">
        <f>+I6108</f>
        <v>0.5</v>
      </c>
      <c r="L6108" s="1" t="s">
        <v>82</v>
      </c>
      <c r="M6108" s="1" t="s">
        <v>83</v>
      </c>
      <c r="O6108" s="1" t="s">
        <v>264</v>
      </c>
    </row>
    <row r="6109" spans="1:15" x14ac:dyDescent="0.25">
      <c r="A6109" s="1" t="s">
        <v>1574</v>
      </c>
      <c r="B6109" s="1" t="s">
        <v>1575</v>
      </c>
      <c r="C6109" s="1" t="s">
        <v>1573</v>
      </c>
      <c r="D6109" s="1" t="s">
        <v>1291</v>
      </c>
      <c r="E6109" s="1" t="s">
        <v>771</v>
      </c>
      <c r="F6109" s="1" t="s">
        <v>1069</v>
      </c>
      <c r="H6109" s="1" t="s">
        <v>773</v>
      </c>
      <c r="I6109">
        <v>0.5</v>
      </c>
      <c r="J6109" s="1" t="s">
        <v>58</v>
      </c>
      <c r="K6109" s="2">
        <f>+I6109</f>
        <v>0.5</v>
      </c>
      <c r="L6109" s="1" t="s">
        <v>82</v>
      </c>
      <c r="M6109" s="1" t="s">
        <v>83</v>
      </c>
      <c r="O6109" s="1" t="s">
        <v>260</v>
      </c>
    </row>
    <row r="6110" spans="1:15" x14ac:dyDescent="0.25">
      <c r="A6110" s="1" t="s">
        <v>1574</v>
      </c>
      <c r="B6110" s="1" t="s">
        <v>1575</v>
      </c>
      <c r="C6110" s="1" t="s">
        <v>1573</v>
      </c>
      <c r="D6110" s="1" t="s">
        <v>1291</v>
      </c>
      <c r="E6110" s="1" t="s">
        <v>771</v>
      </c>
      <c r="F6110" s="1" t="s">
        <v>1069</v>
      </c>
      <c r="H6110" s="1" t="s">
        <v>773</v>
      </c>
      <c r="I6110">
        <v>28</v>
      </c>
      <c r="J6110" s="1" t="s">
        <v>58</v>
      </c>
      <c r="K6110" s="2">
        <f>+I6110</f>
        <v>28</v>
      </c>
      <c r="L6110" s="1" t="s">
        <v>68</v>
      </c>
      <c r="M6110" s="1" t="s">
        <v>60</v>
      </c>
      <c r="N6110" s="1" t="s">
        <v>61</v>
      </c>
    </row>
    <row r="6111" spans="1:15" x14ac:dyDescent="0.25">
      <c r="A6111" s="1" t="s">
        <v>1571</v>
      </c>
      <c r="B6111" s="1" t="s">
        <v>1572</v>
      </c>
      <c r="C6111" s="1" t="s">
        <v>1573</v>
      </c>
      <c r="D6111" s="1" t="s">
        <v>1291</v>
      </c>
      <c r="E6111" s="1" t="s">
        <v>771</v>
      </c>
      <c r="F6111" s="1" t="s">
        <v>1069</v>
      </c>
      <c r="H6111" s="1" t="s">
        <v>773</v>
      </c>
      <c r="I6111">
        <v>0.5</v>
      </c>
      <c r="J6111" s="1" t="s">
        <v>58</v>
      </c>
      <c r="K6111" s="2">
        <f>+I6111</f>
        <v>0.5</v>
      </c>
      <c r="L6111" s="1" t="s">
        <v>136</v>
      </c>
      <c r="M6111" s="1" t="s">
        <v>83</v>
      </c>
      <c r="O6111" s="1" t="s">
        <v>264</v>
      </c>
    </row>
    <row r="6112" spans="1:15" x14ac:dyDescent="0.25">
      <c r="A6112" s="1" t="s">
        <v>1571</v>
      </c>
      <c r="B6112" s="1" t="s">
        <v>1572</v>
      </c>
      <c r="C6112" s="1" t="s">
        <v>1573</v>
      </c>
      <c r="D6112" s="1" t="s">
        <v>1291</v>
      </c>
      <c r="E6112" s="1" t="s">
        <v>771</v>
      </c>
      <c r="F6112" s="1" t="s">
        <v>1069</v>
      </c>
      <c r="H6112" s="1" t="s">
        <v>773</v>
      </c>
      <c r="I6112">
        <v>0.5</v>
      </c>
      <c r="J6112" s="1" t="s">
        <v>58</v>
      </c>
      <c r="K6112" s="2">
        <f>+I6112</f>
        <v>0.5</v>
      </c>
      <c r="L6112" s="1" t="s">
        <v>136</v>
      </c>
      <c r="M6112" s="1" t="s">
        <v>83</v>
      </c>
      <c r="O6112" s="1" t="s">
        <v>260</v>
      </c>
    </row>
    <row r="6113" spans="1:15" x14ac:dyDescent="0.25">
      <c r="A6113" s="1" t="s">
        <v>1571</v>
      </c>
      <c r="B6113" s="1" t="s">
        <v>1572</v>
      </c>
      <c r="C6113" s="1" t="s">
        <v>1573</v>
      </c>
      <c r="D6113" s="1" t="s">
        <v>1291</v>
      </c>
      <c r="E6113" s="1" t="s">
        <v>771</v>
      </c>
      <c r="F6113" s="1" t="s">
        <v>1069</v>
      </c>
      <c r="H6113" s="1" t="s">
        <v>773</v>
      </c>
      <c r="I6113">
        <v>150</v>
      </c>
      <c r="J6113" s="1" t="s">
        <v>58</v>
      </c>
      <c r="K6113" s="2">
        <f>+I6113</f>
        <v>150</v>
      </c>
      <c r="L6113" s="1" t="s">
        <v>68</v>
      </c>
      <c r="M6113" s="1" t="s">
        <v>60</v>
      </c>
      <c r="N6113" s="1" t="s">
        <v>61</v>
      </c>
    </row>
    <row r="6114" spans="1:15" x14ac:dyDescent="0.25">
      <c r="A6114" s="1" t="s">
        <v>1569</v>
      </c>
      <c r="B6114" s="1" t="s">
        <v>1570</v>
      </c>
      <c r="C6114" s="1" t="s">
        <v>1563</v>
      </c>
      <c r="D6114" s="1" t="s">
        <v>876</v>
      </c>
      <c r="E6114" s="1" t="s">
        <v>771</v>
      </c>
      <c r="F6114" s="1" t="s">
        <v>1069</v>
      </c>
      <c r="H6114" s="1" t="s">
        <v>773</v>
      </c>
      <c r="I6114">
        <v>1</v>
      </c>
      <c r="J6114" s="1" t="s">
        <v>58</v>
      </c>
      <c r="K6114" s="2">
        <f>+I6114</f>
        <v>1</v>
      </c>
      <c r="L6114" s="1" t="s">
        <v>82</v>
      </c>
      <c r="M6114" s="1" t="s">
        <v>83</v>
      </c>
      <c r="O6114" s="1" t="s">
        <v>264</v>
      </c>
    </row>
    <row r="6115" spans="1:15" x14ac:dyDescent="0.25">
      <c r="A6115" s="1" t="s">
        <v>1569</v>
      </c>
      <c r="B6115" s="1" t="s">
        <v>1570</v>
      </c>
      <c r="C6115" s="1" t="s">
        <v>1563</v>
      </c>
      <c r="D6115" s="1" t="s">
        <v>876</v>
      </c>
      <c r="E6115" s="1" t="s">
        <v>771</v>
      </c>
      <c r="F6115" s="1" t="s">
        <v>1069</v>
      </c>
      <c r="H6115" s="1" t="s">
        <v>773</v>
      </c>
      <c r="I6115">
        <v>1</v>
      </c>
      <c r="J6115" s="1" t="s">
        <v>58</v>
      </c>
      <c r="K6115" s="2">
        <f>+I6115</f>
        <v>1</v>
      </c>
      <c r="L6115" s="1" t="s">
        <v>82</v>
      </c>
      <c r="M6115" s="1" t="s">
        <v>83</v>
      </c>
      <c r="O6115" s="1" t="s">
        <v>260</v>
      </c>
    </row>
    <row r="6116" spans="1:15" x14ac:dyDescent="0.25">
      <c r="A6116" s="1" t="s">
        <v>1569</v>
      </c>
      <c r="B6116" s="1" t="s">
        <v>1570</v>
      </c>
      <c r="C6116" s="1" t="s">
        <v>1563</v>
      </c>
      <c r="D6116" s="1" t="s">
        <v>876</v>
      </c>
      <c r="E6116" s="1" t="s">
        <v>771</v>
      </c>
      <c r="F6116" s="1" t="s">
        <v>1069</v>
      </c>
      <c r="H6116" s="1" t="s">
        <v>773</v>
      </c>
      <c r="I6116">
        <v>43</v>
      </c>
      <c r="J6116" s="1" t="s">
        <v>58</v>
      </c>
      <c r="K6116" s="2">
        <f>+I6116</f>
        <v>43</v>
      </c>
      <c r="L6116" s="1" t="s">
        <v>68</v>
      </c>
      <c r="M6116" s="1" t="s">
        <v>60</v>
      </c>
      <c r="N6116" s="1" t="s">
        <v>61</v>
      </c>
    </row>
    <row r="6117" spans="1:15" x14ac:dyDescent="0.25">
      <c r="A6117" s="1" t="s">
        <v>1567</v>
      </c>
      <c r="B6117" s="1" t="s">
        <v>1568</v>
      </c>
      <c r="C6117" s="1" t="s">
        <v>1563</v>
      </c>
      <c r="D6117" s="1" t="s">
        <v>1291</v>
      </c>
      <c r="E6117" s="1" t="s">
        <v>771</v>
      </c>
      <c r="F6117" s="1" t="s">
        <v>1069</v>
      </c>
      <c r="H6117" s="1" t="s">
        <v>773</v>
      </c>
      <c r="I6117">
        <v>1</v>
      </c>
      <c r="J6117" s="1" t="s">
        <v>58</v>
      </c>
      <c r="K6117" s="2">
        <f>+I6117</f>
        <v>1</v>
      </c>
      <c r="L6117" s="1" t="s">
        <v>136</v>
      </c>
      <c r="M6117" s="1" t="s">
        <v>83</v>
      </c>
      <c r="O6117" s="1" t="s">
        <v>264</v>
      </c>
    </row>
    <row r="6118" spans="1:15" x14ac:dyDescent="0.25">
      <c r="A6118" s="1" t="s">
        <v>1567</v>
      </c>
      <c r="B6118" s="1" t="s">
        <v>1568</v>
      </c>
      <c r="C6118" s="1" t="s">
        <v>1563</v>
      </c>
      <c r="D6118" s="1" t="s">
        <v>1291</v>
      </c>
      <c r="E6118" s="1" t="s">
        <v>771</v>
      </c>
      <c r="F6118" s="1" t="s">
        <v>1069</v>
      </c>
      <c r="H6118" s="1" t="s">
        <v>773</v>
      </c>
      <c r="I6118">
        <v>1</v>
      </c>
      <c r="J6118" s="1" t="s">
        <v>58</v>
      </c>
      <c r="K6118" s="2">
        <f>+I6118</f>
        <v>1</v>
      </c>
      <c r="L6118" s="1" t="s">
        <v>136</v>
      </c>
      <c r="M6118" s="1" t="s">
        <v>83</v>
      </c>
      <c r="O6118" s="1" t="s">
        <v>260</v>
      </c>
    </row>
    <row r="6119" spans="1:15" x14ac:dyDescent="0.25">
      <c r="A6119" s="1" t="s">
        <v>1567</v>
      </c>
      <c r="B6119" s="1" t="s">
        <v>1568</v>
      </c>
      <c r="C6119" s="1" t="s">
        <v>1563</v>
      </c>
      <c r="D6119" s="1" t="s">
        <v>1291</v>
      </c>
      <c r="E6119" s="1" t="s">
        <v>771</v>
      </c>
      <c r="F6119" s="1" t="s">
        <v>1069</v>
      </c>
      <c r="H6119" s="1" t="s">
        <v>773</v>
      </c>
      <c r="I6119">
        <v>30</v>
      </c>
      <c r="J6119" s="1" t="s">
        <v>58</v>
      </c>
      <c r="K6119" s="2">
        <f>+I6119</f>
        <v>30</v>
      </c>
      <c r="L6119" s="1" t="s">
        <v>68</v>
      </c>
      <c r="M6119" s="1" t="s">
        <v>60</v>
      </c>
      <c r="N6119" s="1" t="s">
        <v>61</v>
      </c>
    </row>
    <row r="6120" spans="1:15" x14ac:dyDescent="0.25">
      <c r="A6120" s="1" t="s">
        <v>1564</v>
      </c>
      <c r="B6120" s="1" t="s">
        <v>1565</v>
      </c>
      <c r="C6120" s="1" t="s">
        <v>1563</v>
      </c>
      <c r="D6120" s="1" t="s">
        <v>1291</v>
      </c>
      <c r="E6120" s="1" t="s">
        <v>771</v>
      </c>
      <c r="F6120" s="1" t="s">
        <v>1069</v>
      </c>
      <c r="H6120" s="1" t="s">
        <v>773</v>
      </c>
      <c r="I6120">
        <v>1</v>
      </c>
      <c r="J6120" s="1" t="s">
        <v>58</v>
      </c>
      <c r="K6120" s="2">
        <f>+I6120</f>
        <v>1</v>
      </c>
      <c r="L6120" s="1" t="s">
        <v>82</v>
      </c>
      <c r="M6120" s="1" t="s">
        <v>83</v>
      </c>
      <c r="O6120" s="1" t="s">
        <v>264</v>
      </c>
    </row>
    <row r="6121" spans="1:15" x14ac:dyDescent="0.25">
      <c r="A6121" s="1" t="s">
        <v>1564</v>
      </c>
      <c r="B6121" s="1" t="s">
        <v>1565</v>
      </c>
      <c r="C6121" s="1" t="s">
        <v>1563</v>
      </c>
      <c r="D6121" s="1" t="s">
        <v>1291</v>
      </c>
      <c r="E6121" s="1" t="s">
        <v>771</v>
      </c>
      <c r="F6121" s="1" t="s">
        <v>1069</v>
      </c>
      <c r="H6121" s="1" t="s">
        <v>773</v>
      </c>
      <c r="I6121">
        <v>1</v>
      </c>
      <c r="J6121" s="1" t="s">
        <v>58</v>
      </c>
      <c r="K6121" s="2">
        <f>+I6121</f>
        <v>1</v>
      </c>
      <c r="L6121" s="1" t="s">
        <v>136</v>
      </c>
      <c r="M6121" s="1" t="s">
        <v>83</v>
      </c>
      <c r="O6121" s="1" t="s">
        <v>260</v>
      </c>
    </row>
    <row r="6122" spans="1:15" x14ac:dyDescent="0.25">
      <c r="A6122" s="1" t="s">
        <v>1564</v>
      </c>
      <c r="B6122" s="1" t="s">
        <v>1565</v>
      </c>
      <c r="C6122" s="1" t="s">
        <v>1563</v>
      </c>
      <c r="D6122" s="1" t="s">
        <v>1291</v>
      </c>
      <c r="E6122" s="1" t="s">
        <v>771</v>
      </c>
      <c r="F6122" s="1" t="s">
        <v>1069</v>
      </c>
      <c r="H6122" s="1" t="s">
        <v>773</v>
      </c>
      <c r="I6122">
        <v>50</v>
      </c>
      <c r="J6122" s="1" t="s">
        <v>58</v>
      </c>
      <c r="K6122" s="2">
        <f>+I6122</f>
        <v>50</v>
      </c>
      <c r="L6122" s="1" t="s">
        <v>68</v>
      </c>
      <c r="M6122" s="1" t="s">
        <v>60</v>
      </c>
      <c r="N6122" s="1" t="s">
        <v>61</v>
      </c>
    </row>
    <row r="6123" spans="1:15" x14ac:dyDescent="0.25">
      <c r="A6123" s="1" t="s">
        <v>1561</v>
      </c>
      <c r="B6123" s="1" t="s">
        <v>1562</v>
      </c>
      <c r="C6123" s="1" t="s">
        <v>1563</v>
      </c>
      <c r="D6123" s="1" t="s">
        <v>198</v>
      </c>
      <c r="E6123" s="1" t="s">
        <v>771</v>
      </c>
      <c r="F6123" s="1" t="s">
        <v>1492</v>
      </c>
      <c r="H6123" s="1" t="s">
        <v>773</v>
      </c>
      <c r="I6123">
        <v>0.5</v>
      </c>
      <c r="J6123" s="1" t="s">
        <v>58</v>
      </c>
      <c r="K6123" s="2">
        <f>+I6123</f>
        <v>0.5</v>
      </c>
      <c r="L6123" s="1" t="s">
        <v>82</v>
      </c>
      <c r="M6123" s="1" t="s">
        <v>83</v>
      </c>
      <c r="O6123" s="1" t="s">
        <v>264</v>
      </c>
    </row>
    <row r="6124" spans="1:15" x14ac:dyDescent="0.25">
      <c r="A6124" s="1" t="s">
        <v>1561</v>
      </c>
      <c r="B6124" s="1" t="s">
        <v>1562</v>
      </c>
      <c r="C6124" s="1" t="s">
        <v>1563</v>
      </c>
      <c r="D6124" s="1" t="s">
        <v>198</v>
      </c>
      <c r="E6124" s="1" t="s">
        <v>771</v>
      </c>
      <c r="F6124" s="1" t="s">
        <v>1492</v>
      </c>
      <c r="H6124" s="1" t="s">
        <v>773</v>
      </c>
      <c r="I6124">
        <v>0.5</v>
      </c>
      <c r="J6124" s="1" t="s">
        <v>58</v>
      </c>
      <c r="K6124" s="2">
        <f>+I6124</f>
        <v>0.5</v>
      </c>
      <c r="L6124" s="1" t="s">
        <v>136</v>
      </c>
      <c r="M6124" s="1" t="s">
        <v>83</v>
      </c>
      <c r="O6124" s="1" t="s">
        <v>260</v>
      </c>
    </row>
    <row r="6125" spans="1:15" x14ac:dyDescent="0.25">
      <c r="A6125" s="1" t="s">
        <v>1561</v>
      </c>
      <c r="B6125" s="1" t="s">
        <v>1562</v>
      </c>
      <c r="C6125" s="1" t="s">
        <v>1563</v>
      </c>
      <c r="D6125" s="1" t="s">
        <v>198</v>
      </c>
      <c r="E6125" s="1" t="s">
        <v>771</v>
      </c>
      <c r="F6125" s="1" t="s">
        <v>1492</v>
      </c>
      <c r="H6125" s="1" t="s">
        <v>773</v>
      </c>
      <c r="I6125">
        <v>75</v>
      </c>
      <c r="J6125" s="1" t="s">
        <v>58</v>
      </c>
      <c r="K6125" s="2">
        <f>+I6125</f>
        <v>75</v>
      </c>
      <c r="L6125" s="1" t="s">
        <v>68</v>
      </c>
      <c r="M6125" s="1" t="s">
        <v>60</v>
      </c>
      <c r="N6125" s="1" t="s">
        <v>61</v>
      </c>
    </row>
    <row r="6126" spans="1:15" x14ac:dyDescent="0.25">
      <c r="A6126" s="1" t="s">
        <v>1559</v>
      </c>
      <c r="B6126" s="1" t="s">
        <v>1560</v>
      </c>
      <c r="C6126" s="1" t="s">
        <v>1551</v>
      </c>
      <c r="D6126" s="1" t="s">
        <v>203</v>
      </c>
      <c r="E6126" s="1" t="s">
        <v>771</v>
      </c>
      <c r="F6126" s="1" t="s">
        <v>1069</v>
      </c>
      <c r="H6126" s="1" t="s">
        <v>773</v>
      </c>
      <c r="I6126">
        <v>0.5</v>
      </c>
      <c r="J6126" s="1" t="s">
        <v>58</v>
      </c>
      <c r="K6126" s="2">
        <f>+I6126</f>
        <v>0.5</v>
      </c>
      <c r="L6126" s="1" t="s">
        <v>136</v>
      </c>
      <c r="M6126" s="1" t="s">
        <v>83</v>
      </c>
      <c r="O6126" s="1" t="s">
        <v>264</v>
      </c>
    </row>
    <row r="6127" spans="1:15" x14ac:dyDescent="0.25">
      <c r="A6127" s="1" t="s">
        <v>1559</v>
      </c>
      <c r="B6127" s="1" t="s">
        <v>1560</v>
      </c>
      <c r="C6127" s="1" t="s">
        <v>1551</v>
      </c>
      <c r="D6127" s="1" t="s">
        <v>203</v>
      </c>
      <c r="E6127" s="1" t="s">
        <v>771</v>
      </c>
      <c r="F6127" s="1" t="s">
        <v>1069</v>
      </c>
      <c r="H6127" s="1" t="s">
        <v>773</v>
      </c>
      <c r="I6127">
        <v>1</v>
      </c>
      <c r="J6127" s="1" t="s">
        <v>58</v>
      </c>
      <c r="K6127" s="2">
        <f>+I6127</f>
        <v>1</v>
      </c>
      <c r="L6127" s="1" t="s">
        <v>136</v>
      </c>
      <c r="M6127" s="1" t="s">
        <v>83</v>
      </c>
      <c r="O6127" s="1" t="s">
        <v>260</v>
      </c>
    </row>
    <row r="6128" spans="1:15" x14ac:dyDescent="0.25">
      <c r="A6128" s="1" t="s">
        <v>1559</v>
      </c>
      <c r="B6128" s="1" t="s">
        <v>1560</v>
      </c>
      <c r="C6128" s="1" t="s">
        <v>1551</v>
      </c>
      <c r="D6128" s="1" t="s">
        <v>203</v>
      </c>
      <c r="E6128" s="1" t="s">
        <v>771</v>
      </c>
      <c r="F6128" s="1" t="s">
        <v>1069</v>
      </c>
      <c r="H6128" s="1" t="s">
        <v>773</v>
      </c>
      <c r="I6128">
        <v>20</v>
      </c>
      <c r="J6128" s="1" t="s">
        <v>58</v>
      </c>
      <c r="K6128" s="2">
        <f>+I6128</f>
        <v>20</v>
      </c>
      <c r="L6128" s="1" t="s">
        <v>68</v>
      </c>
      <c r="M6128" s="1" t="s">
        <v>60</v>
      </c>
      <c r="N6128" s="1" t="s">
        <v>61</v>
      </c>
    </row>
    <row r="6129" spans="1:15" x14ac:dyDescent="0.25">
      <c r="A6129" s="1" t="s">
        <v>1557</v>
      </c>
      <c r="B6129" s="1" t="s">
        <v>1558</v>
      </c>
      <c r="C6129" s="1" t="s">
        <v>1551</v>
      </c>
      <c r="D6129" s="1" t="s">
        <v>203</v>
      </c>
      <c r="E6129" s="1" t="s">
        <v>771</v>
      </c>
      <c r="F6129" s="1" t="s">
        <v>1069</v>
      </c>
      <c r="H6129" s="1" t="s">
        <v>773</v>
      </c>
      <c r="I6129">
        <v>0.5</v>
      </c>
      <c r="J6129" s="1" t="s">
        <v>58</v>
      </c>
      <c r="K6129" s="2">
        <f>+I6129</f>
        <v>0.5</v>
      </c>
      <c r="L6129" s="1" t="s">
        <v>82</v>
      </c>
      <c r="M6129" s="1" t="s">
        <v>83</v>
      </c>
      <c r="O6129" s="1" t="s">
        <v>264</v>
      </c>
    </row>
    <row r="6130" spans="1:15" x14ac:dyDescent="0.25">
      <c r="A6130" s="1" t="s">
        <v>1557</v>
      </c>
      <c r="B6130" s="1" t="s">
        <v>1558</v>
      </c>
      <c r="C6130" s="1" t="s">
        <v>1551</v>
      </c>
      <c r="D6130" s="1" t="s">
        <v>203</v>
      </c>
      <c r="E6130" s="1" t="s">
        <v>771</v>
      </c>
      <c r="F6130" s="1" t="s">
        <v>1069</v>
      </c>
      <c r="H6130" s="1" t="s">
        <v>773</v>
      </c>
      <c r="I6130">
        <v>0.5</v>
      </c>
      <c r="J6130" s="1" t="s">
        <v>58</v>
      </c>
      <c r="K6130" s="2">
        <f>+I6130</f>
        <v>0.5</v>
      </c>
      <c r="L6130" s="1" t="s">
        <v>136</v>
      </c>
      <c r="M6130" s="1" t="s">
        <v>83</v>
      </c>
      <c r="O6130" s="1" t="s">
        <v>260</v>
      </c>
    </row>
    <row r="6131" spans="1:15" x14ac:dyDescent="0.25">
      <c r="A6131" s="1" t="s">
        <v>1557</v>
      </c>
      <c r="B6131" s="1" t="s">
        <v>1558</v>
      </c>
      <c r="C6131" s="1" t="s">
        <v>1551</v>
      </c>
      <c r="D6131" s="1" t="s">
        <v>203</v>
      </c>
      <c r="E6131" s="1" t="s">
        <v>771</v>
      </c>
      <c r="F6131" s="1" t="s">
        <v>1069</v>
      </c>
      <c r="H6131" s="1" t="s">
        <v>773</v>
      </c>
      <c r="I6131">
        <v>0</v>
      </c>
      <c r="J6131" s="1" t="s">
        <v>58</v>
      </c>
      <c r="K6131" s="2">
        <f>+I6131</f>
        <v>0</v>
      </c>
      <c r="L6131" s="1" t="s">
        <v>68</v>
      </c>
      <c r="M6131" s="1" t="s">
        <v>60</v>
      </c>
      <c r="N6131" s="1" t="s">
        <v>61</v>
      </c>
    </row>
    <row r="6132" spans="1:15" x14ac:dyDescent="0.25">
      <c r="A6132" s="1" t="s">
        <v>1555</v>
      </c>
      <c r="B6132" s="1" t="s">
        <v>1556</v>
      </c>
      <c r="C6132" s="1" t="s">
        <v>1551</v>
      </c>
      <c r="D6132" s="1" t="s">
        <v>203</v>
      </c>
      <c r="E6132" s="1" t="s">
        <v>771</v>
      </c>
      <c r="F6132" s="1" t="s">
        <v>1492</v>
      </c>
      <c r="H6132" s="1" t="s">
        <v>773</v>
      </c>
      <c r="I6132">
        <v>0.5</v>
      </c>
      <c r="J6132" s="1" t="s">
        <v>58</v>
      </c>
      <c r="K6132" s="2">
        <f>+I6132</f>
        <v>0.5</v>
      </c>
      <c r="L6132" s="1" t="s">
        <v>136</v>
      </c>
      <c r="M6132" s="1" t="s">
        <v>83</v>
      </c>
      <c r="O6132" s="1" t="s">
        <v>264</v>
      </c>
    </row>
    <row r="6133" spans="1:15" x14ac:dyDescent="0.25">
      <c r="A6133" s="1" t="s">
        <v>1555</v>
      </c>
      <c r="B6133" s="1" t="s">
        <v>1556</v>
      </c>
      <c r="C6133" s="1" t="s">
        <v>1551</v>
      </c>
      <c r="D6133" s="1" t="s">
        <v>203</v>
      </c>
      <c r="E6133" s="1" t="s">
        <v>771</v>
      </c>
      <c r="F6133" s="1" t="s">
        <v>1492</v>
      </c>
      <c r="H6133" s="1" t="s">
        <v>773</v>
      </c>
      <c r="I6133">
        <v>0.5</v>
      </c>
      <c r="J6133" s="1" t="s">
        <v>58</v>
      </c>
      <c r="K6133" s="2">
        <f>+I6133</f>
        <v>0.5</v>
      </c>
      <c r="L6133" s="1" t="s">
        <v>136</v>
      </c>
      <c r="M6133" s="1" t="s">
        <v>83</v>
      </c>
      <c r="O6133" s="1" t="s">
        <v>260</v>
      </c>
    </row>
    <row r="6134" spans="1:15" x14ac:dyDescent="0.25">
      <c r="A6134" s="1" t="s">
        <v>1555</v>
      </c>
      <c r="B6134" s="1" t="s">
        <v>1556</v>
      </c>
      <c r="C6134" s="1" t="s">
        <v>1551</v>
      </c>
      <c r="D6134" s="1" t="s">
        <v>203</v>
      </c>
      <c r="E6134" s="1" t="s">
        <v>771</v>
      </c>
      <c r="F6134" s="1" t="s">
        <v>1492</v>
      </c>
      <c r="H6134" s="1" t="s">
        <v>773</v>
      </c>
      <c r="I6134">
        <v>20</v>
      </c>
      <c r="J6134" s="1" t="s">
        <v>58</v>
      </c>
      <c r="K6134" s="2">
        <f>+I6134</f>
        <v>20</v>
      </c>
      <c r="L6134" s="1" t="s">
        <v>68</v>
      </c>
      <c r="M6134" s="1" t="s">
        <v>60</v>
      </c>
      <c r="N6134" s="1" t="s">
        <v>61</v>
      </c>
    </row>
    <row r="6135" spans="1:15" x14ac:dyDescent="0.25">
      <c r="A6135" s="1" t="s">
        <v>1553</v>
      </c>
      <c r="B6135" s="1" t="s">
        <v>1554</v>
      </c>
      <c r="C6135" s="1" t="s">
        <v>1551</v>
      </c>
      <c r="D6135" s="1" t="s">
        <v>1542</v>
      </c>
      <c r="E6135" s="1" t="s">
        <v>771</v>
      </c>
      <c r="F6135" s="1" t="s">
        <v>1492</v>
      </c>
      <c r="H6135" s="1" t="s">
        <v>773</v>
      </c>
      <c r="I6135">
        <v>1</v>
      </c>
      <c r="J6135" s="1" t="s">
        <v>58</v>
      </c>
      <c r="K6135" s="2">
        <f>+I6135</f>
        <v>1</v>
      </c>
      <c r="L6135" s="1" t="s">
        <v>82</v>
      </c>
      <c r="M6135" s="1" t="s">
        <v>83</v>
      </c>
      <c r="O6135" s="1" t="s">
        <v>264</v>
      </c>
    </row>
    <row r="6136" spans="1:15" x14ac:dyDescent="0.25">
      <c r="A6136" s="1" t="s">
        <v>1553</v>
      </c>
      <c r="B6136" s="1" t="s">
        <v>1554</v>
      </c>
      <c r="C6136" s="1" t="s">
        <v>1551</v>
      </c>
      <c r="D6136" s="1" t="s">
        <v>1542</v>
      </c>
      <c r="E6136" s="1" t="s">
        <v>771</v>
      </c>
      <c r="F6136" s="1" t="s">
        <v>1492</v>
      </c>
      <c r="H6136" s="1" t="s">
        <v>773</v>
      </c>
      <c r="I6136">
        <v>1</v>
      </c>
      <c r="J6136" s="1" t="s">
        <v>58</v>
      </c>
      <c r="K6136" s="2">
        <f>+I6136</f>
        <v>1</v>
      </c>
      <c r="L6136" s="1" t="s">
        <v>136</v>
      </c>
      <c r="M6136" s="1" t="s">
        <v>83</v>
      </c>
      <c r="O6136" s="1" t="s">
        <v>260</v>
      </c>
    </row>
    <row r="6137" spans="1:15" x14ac:dyDescent="0.25">
      <c r="A6137" s="1" t="s">
        <v>1553</v>
      </c>
      <c r="B6137" s="1" t="s">
        <v>1554</v>
      </c>
      <c r="C6137" s="1" t="s">
        <v>1551</v>
      </c>
      <c r="D6137" s="1" t="s">
        <v>1542</v>
      </c>
      <c r="E6137" s="1" t="s">
        <v>771</v>
      </c>
      <c r="F6137" s="1" t="s">
        <v>1492</v>
      </c>
      <c r="H6137" s="1" t="s">
        <v>773</v>
      </c>
      <c r="I6137">
        <v>60</v>
      </c>
      <c r="J6137" s="1" t="s">
        <v>58</v>
      </c>
      <c r="K6137" s="2">
        <f>+I6137</f>
        <v>60</v>
      </c>
      <c r="L6137" s="1" t="s">
        <v>68</v>
      </c>
      <c r="M6137" s="1" t="s">
        <v>60</v>
      </c>
      <c r="N6137" s="1" t="s">
        <v>61</v>
      </c>
    </row>
    <row r="6138" spans="1:15" x14ac:dyDescent="0.25">
      <c r="A6138" s="1" t="s">
        <v>1549</v>
      </c>
      <c r="B6138" s="1" t="s">
        <v>1550</v>
      </c>
      <c r="C6138" s="1" t="s">
        <v>1551</v>
      </c>
      <c r="D6138" s="1" t="s">
        <v>1542</v>
      </c>
      <c r="E6138" s="1" t="s">
        <v>771</v>
      </c>
      <c r="F6138" s="1" t="s">
        <v>1492</v>
      </c>
      <c r="H6138" s="1" t="s">
        <v>773</v>
      </c>
      <c r="I6138">
        <v>0.5</v>
      </c>
      <c r="J6138" s="1" t="s">
        <v>58</v>
      </c>
      <c r="K6138" s="2">
        <f>+I6138</f>
        <v>0.5</v>
      </c>
      <c r="L6138" s="1" t="s">
        <v>82</v>
      </c>
      <c r="M6138" s="1" t="s">
        <v>83</v>
      </c>
      <c r="O6138" s="1" t="s">
        <v>264</v>
      </c>
    </row>
    <row r="6139" spans="1:15" x14ac:dyDescent="0.25">
      <c r="A6139" s="1" t="s">
        <v>1549</v>
      </c>
      <c r="B6139" s="1" t="s">
        <v>1550</v>
      </c>
      <c r="C6139" s="1" t="s">
        <v>1551</v>
      </c>
      <c r="D6139" s="1" t="s">
        <v>1542</v>
      </c>
      <c r="E6139" s="1" t="s">
        <v>771</v>
      </c>
      <c r="F6139" s="1" t="s">
        <v>1492</v>
      </c>
      <c r="H6139" s="1" t="s">
        <v>773</v>
      </c>
      <c r="I6139">
        <v>0.5</v>
      </c>
      <c r="J6139" s="1" t="s">
        <v>58</v>
      </c>
      <c r="K6139" s="2">
        <f>+I6139</f>
        <v>0.5</v>
      </c>
      <c r="L6139" s="1" t="s">
        <v>136</v>
      </c>
      <c r="M6139" s="1" t="s">
        <v>83</v>
      </c>
      <c r="O6139" s="1" t="s">
        <v>260</v>
      </c>
    </row>
    <row r="6140" spans="1:15" x14ac:dyDescent="0.25">
      <c r="A6140" s="1" t="s">
        <v>1549</v>
      </c>
      <c r="B6140" s="1" t="s">
        <v>1550</v>
      </c>
      <c r="C6140" s="1" t="s">
        <v>1551</v>
      </c>
      <c r="D6140" s="1" t="s">
        <v>1542</v>
      </c>
      <c r="E6140" s="1" t="s">
        <v>771</v>
      </c>
      <c r="F6140" s="1" t="s">
        <v>1492</v>
      </c>
      <c r="H6140" s="1" t="s">
        <v>773</v>
      </c>
      <c r="I6140">
        <v>0</v>
      </c>
      <c r="J6140" s="1" t="s">
        <v>58</v>
      </c>
      <c r="K6140" s="2">
        <f>+I6140</f>
        <v>0</v>
      </c>
      <c r="L6140" s="1" t="s">
        <v>68</v>
      </c>
      <c r="M6140" s="1" t="s">
        <v>60</v>
      </c>
      <c r="N6140" s="1" t="s">
        <v>61</v>
      </c>
    </row>
    <row r="6141" spans="1:15" x14ac:dyDescent="0.25">
      <c r="A6141" s="1" t="s">
        <v>1546</v>
      </c>
      <c r="B6141" s="1" t="s">
        <v>1547</v>
      </c>
      <c r="C6141" s="1" t="s">
        <v>1541</v>
      </c>
      <c r="D6141" s="1" t="s">
        <v>1542</v>
      </c>
      <c r="E6141" s="1" t="s">
        <v>771</v>
      </c>
      <c r="F6141" s="1" t="s">
        <v>1492</v>
      </c>
      <c r="H6141" s="1" t="s">
        <v>773</v>
      </c>
      <c r="I6141">
        <v>0.5</v>
      </c>
      <c r="J6141" s="1" t="s">
        <v>58</v>
      </c>
      <c r="K6141" s="2">
        <f>+I6141</f>
        <v>0.5</v>
      </c>
      <c r="L6141" s="1" t="s">
        <v>82</v>
      </c>
      <c r="M6141" s="1" t="s">
        <v>83</v>
      </c>
      <c r="O6141" s="1" t="s">
        <v>264</v>
      </c>
    </row>
    <row r="6142" spans="1:15" x14ac:dyDescent="0.25">
      <c r="A6142" s="1" t="s">
        <v>1546</v>
      </c>
      <c r="B6142" s="1" t="s">
        <v>1547</v>
      </c>
      <c r="C6142" s="1" t="s">
        <v>1541</v>
      </c>
      <c r="D6142" s="1" t="s">
        <v>1542</v>
      </c>
      <c r="E6142" s="1" t="s">
        <v>771</v>
      </c>
      <c r="F6142" s="1" t="s">
        <v>1492</v>
      </c>
      <c r="H6142" s="1" t="s">
        <v>773</v>
      </c>
      <c r="I6142">
        <v>0.5</v>
      </c>
      <c r="J6142" s="1" t="s">
        <v>58</v>
      </c>
      <c r="K6142" s="2">
        <f>+I6142</f>
        <v>0.5</v>
      </c>
      <c r="L6142" s="1" t="s">
        <v>136</v>
      </c>
      <c r="M6142" s="1" t="s">
        <v>83</v>
      </c>
      <c r="O6142" s="1" t="s">
        <v>260</v>
      </c>
    </row>
    <row r="6143" spans="1:15" x14ac:dyDescent="0.25">
      <c r="A6143" s="1" t="s">
        <v>1546</v>
      </c>
      <c r="B6143" s="1" t="s">
        <v>1547</v>
      </c>
      <c r="C6143" s="1" t="s">
        <v>1541</v>
      </c>
      <c r="D6143" s="1" t="s">
        <v>1542</v>
      </c>
      <c r="E6143" s="1" t="s">
        <v>771</v>
      </c>
      <c r="F6143" s="1" t="s">
        <v>1492</v>
      </c>
      <c r="H6143" s="1" t="s">
        <v>773</v>
      </c>
      <c r="I6143">
        <v>60</v>
      </c>
      <c r="J6143" s="1" t="s">
        <v>58</v>
      </c>
      <c r="K6143" s="2">
        <f>+I6143</f>
        <v>60</v>
      </c>
      <c r="L6143" s="1" t="s">
        <v>68</v>
      </c>
      <c r="M6143" s="1" t="s">
        <v>60</v>
      </c>
      <c r="N6143" s="1" t="s">
        <v>61</v>
      </c>
    </row>
    <row r="6144" spans="1:15" x14ac:dyDescent="0.25">
      <c r="A6144" s="1" t="s">
        <v>1544</v>
      </c>
      <c r="B6144" s="1" t="s">
        <v>1545</v>
      </c>
      <c r="C6144" s="1" t="s">
        <v>1541</v>
      </c>
      <c r="D6144" s="1" t="s">
        <v>1420</v>
      </c>
      <c r="E6144" s="1" t="s">
        <v>771</v>
      </c>
      <c r="F6144" s="1" t="s">
        <v>1492</v>
      </c>
      <c r="H6144" s="1" t="s">
        <v>773</v>
      </c>
      <c r="I6144">
        <v>1.5</v>
      </c>
      <c r="J6144" s="1" t="s">
        <v>58</v>
      </c>
      <c r="K6144" s="2">
        <f>+I6144</f>
        <v>1.5</v>
      </c>
      <c r="L6144" s="1" t="s">
        <v>82</v>
      </c>
      <c r="M6144" s="1" t="s">
        <v>83</v>
      </c>
      <c r="O6144" s="1" t="s">
        <v>264</v>
      </c>
    </row>
    <row r="6145" spans="1:15" x14ac:dyDescent="0.25">
      <c r="A6145" s="1" t="s">
        <v>1544</v>
      </c>
      <c r="B6145" s="1" t="s">
        <v>1545</v>
      </c>
      <c r="C6145" s="1" t="s">
        <v>1541</v>
      </c>
      <c r="D6145" s="1" t="s">
        <v>1420</v>
      </c>
      <c r="E6145" s="1" t="s">
        <v>771</v>
      </c>
      <c r="F6145" s="1" t="s">
        <v>1492</v>
      </c>
      <c r="H6145" s="1" t="s">
        <v>773</v>
      </c>
      <c r="I6145">
        <v>0.5</v>
      </c>
      <c r="J6145" s="1" t="s">
        <v>58</v>
      </c>
      <c r="K6145" s="2">
        <f>+I6145</f>
        <v>0.5</v>
      </c>
      <c r="L6145" s="1" t="s">
        <v>136</v>
      </c>
      <c r="M6145" s="1" t="s">
        <v>83</v>
      </c>
      <c r="O6145" s="1" t="s">
        <v>260</v>
      </c>
    </row>
    <row r="6146" spans="1:15" x14ac:dyDescent="0.25">
      <c r="A6146" s="1" t="s">
        <v>1544</v>
      </c>
      <c r="B6146" s="1" t="s">
        <v>1545</v>
      </c>
      <c r="C6146" s="1" t="s">
        <v>1541</v>
      </c>
      <c r="D6146" s="1" t="s">
        <v>1420</v>
      </c>
      <c r="E6146" s="1" t="s">
        <v>771</v>
      </c>
      <c r="F6146" s="1" t="s">
        <v>1492</v>
      </c>
      <c r="H6146" s="1" t="s">
        <v>773</v>
      </c>
      <c r="I6146">
        <v>55</v>
      </c>
      <c r="J6146" s="1" t="s">
        <v>58</v>
      </c>
      <c r="K6146" s="2">
        <f>+I6146</f>
        <v>55</v>
      </c>
      <c r="L6146" s="1" t="s">
        <v>68</v>
      </c>
      <c r="M6146" s="1" t="s">
        <v>60</v>
      </c>
      <c r="N6146" s="1" t="s">
        <v>61</v>
      </c>
    </row>
    <row r="6147" spans="1:15" x14ac:dyDescent="0.25">
      <c r="A6147" s="1" t="s">
        <v>1539</v>
      </c>
      <c r="B6147" s="1" t="s">
        <v>1540</v>
      </c>
      <c r="C6147" s="1" t="s">
        <v>1541</v>
      </c>
      <c r="D6147" s="1" t="s">
        <v>1542</v>
      </c>
      <c r="E6147" s="1" t="s">
        <v>771</v>
      </c>
      <c r="F6147" s="1" t="s">
        <v>1492</v>
      </c>
      <c r="H6147" s="1" t="s">
        <v>773</v>
      </c>
      <c r="I6147">
        <v>0.5</v>
      </c>
      <c r="J6147" s="1" t="s">
        <v>58</v>
      </c>
      <c r="K6147" s="2">
        <f>+I6147</f>
        <v>0.5</v>
      </c>
      <c r="L6147" s="1" t="s">
        <v>136</v>
      </c>
      <c r="M6147" s="1" t="s">
        <v>83</v>
      </c>
      <c r="O6147" s="1" t="s">
        <v>839</v>
      </c>
    </row>
    <row r="6148" spans="1:15" x14ac:dyDescent="0.25">
      <c r="A6148" s="1" t="s">
        <v>1539</v>
      </c>
      <c r="B6148" s="1" t="s">
        <v>1540</v>
      </c>
      <c r="C6148" s="1" t="s">
        <v>1541</v>
      </c>
      <c r="D6148" s="1" t="s">
        <v>1542</v>
      </c>
      <c r="E6148" s="1" t="s">
        <v>771</v>
      </c>
      <c r="F6148" s="1" t="s">
        <v>1492</v>
      </c>
      <c r="H6148" s="1" t="s">
        <v>773</v>
      </c>
      <c r="I6148">
        <v>0.5</v>
      </c>
      <c r="J6148" s="1" t="s">
        <v>58</v>
      </c>
      <c r="K6148" s="2">
        <f>+I6148</f>
        <v>0.5</v>
      </c>
      <c r="L6148" s="1" t="s">
        <v>136</v>
      </c>
      <c r="M6148" s="1" t="s">
        <v>83</v>
      </c>
      <c r="O6148" s="1" t="s">
        <v>260</v>
      </c>
    </row>
    <row r="6149" spans="1:15" x14ac:dyDescent="0.25">
      <c r="A6149" s="1" t="s">
        <v>1539</v>
      </c>
      <c r="B6149" s="1" t="s">
        <v>1540</v>
      </c>
      <c r="C6149" s="1" t="s">
        <v>1541</v>
      </c>
      <c r="D6149" s="1" t="s">
        <v>1542</v>
      </c>
      <c r="E6149" s="1" t="s">
        <v>771</v>
      </c>
      <c r="F6149" s="1" t="s">
        <v>1492</v>
      </c>
      <c r="H6149" s="1" t="s">
        <v>773</v>
      </c>
      <c r="I6149">
        <v>1</v>
      </c>
      <c r="J6149" s="1" t="s">
        <v>58</v>
      </c>
      <c r="K6149" s="2">
        <f>+I6149</f>
        <v>1</v>
      </c>
      <c r="L6149" s="1" t="s">
        <v>82</v>
      </c>
      <c r="M6149" s="1" t="s">
        <v>83</v>
      </c>
      <c r="O6149" s="1" t="s">
        <v>264</v>
      </c>
    </row>
    <row r="6150" spans="1:15" x14ac:dyDescent="0.25">
      <c r="A6150" s="1" t="s">
        <v>1539</v>
      </c>
      <c r="B6150" s="1" t="s">
        <v>1540</v>
      </c>
      <c r="C6150" s="1" t="s">
        <v>1541</v>
      </c>
      <c r="D6150" s="1" t="s">
        <v>1542</v>
      </c>
      <c r="E6150" s="1" t="s">
        <v>771</v>
      </c>
      <c r="F6150" s="1" t="s">
        <v>1492</v>
      </c>
      <c r="H6150" s="1" t="s">
        <v>773</v>
      </c>
      <c r="I6150">
        <v>70</v>
      </c>
      <c r="J6150" s="1" t="s">
        <v>58</v>
      </c>
      <c r="K6150" s="2">
        <f>+I6150</f>
        <v>70</v>
      </c>
      <c r="L6150" s="1" t="s">
        <v>68</v>
      </c>
      <c r="M6150" s="1" t="s">
        <v>60</v>
      </c>
      <c r="N6150" s="1" t="s">
        <v>61</v>
      </c>
    </row>
    <row r="6151" spans="1:15" x14ac:dyDescent="0.25">
      <c r="A6151" s="1" t="s">
        <v>1537</v>
      </c>
      <c r="B6151" s="1" t="s">
        <v>1538</v>
      </c>
      <c r="C6151" s="1" t="s">
        <v>1532</v>
      </c>
      <c r="D6151" s="1" t="s">
        <v>1319</v>
      </c>
      <c r="E6151" s="1" t="s">
        <v>771</v>
      </c>
      <c r="F6151" s="1" t="s">
        <v>1492</v>
      </c>
      <c r="H6151" s="1" t="s">
        <v>773</v>
      </c>
      <c r="I6151">
        <v>0.5</v>
      </c>
      <c r="J6151" s="1" t="s">
        <v>58</v>
      </c>
      <c r="K6151" s="2">
        <f>+I6151</f>
        <v>0.5</v>
      </c>
      <c r="L6151" s="1" t="s">
        <v>82</v>
      </c>
      <c r="M6151" s="1" t="s">
        <v>83</v>
      </c>
      <c r="O6151" s="1" t="s">
        <v>264</v>
      </c>
    </row>
    <row r="6152" spans="1:15" x14ac:dyDescent="0.25">
      <c r="A6152" s="1" t="s">
        <v>1537</v>
      </c>
      <c r="B6152" s="1" t="s">
        <v>1538</v>
      </c>
      <c r="C6152" s="1" t="s">
        <v>1532</v>
      </c>
      <c r="D6152" s="1" t="s">
        <v>1319</v>
      </c>
      <c r="E6152" s="1" t="s">
        <v>771</v>
      </c>
      <c r="F6152" s="1" t="s">
        <v>1492</v>
      </c>
      <c r="H6152" s="1" t="s">
        <v>773</v>
      </c>
      <c r="I6152">
        <v>0.5</v>
      </c>
      <c r="J6152" s="1" t="s">
        <v>58</v>
      </c>
      <c r="K6152" s="2">
        <f>+I6152</f>
        <v>0.5</v>
      </c>
      <c r="L6152" s="1" t="s">
        <v>136</v>
      </c>
      <c r="M6152" s="1" t="s">
        <v>83</v>
      </c>
      <c r="O6152" s="1" t="s">
        <v>260</v>
      </c>
    </row>
    <row r="6153" spans="1:15" x14ac:dyDescent="0.25">
      <c r="A6153" s="1" t="s">
        <v>1537</v>
      </c>
      <c r="B6153" s="1" t="s">
        <v>1538</v>
      </c>
      <c r="C6153" s="1" t="s">
        <v>1532</v>
      </c>
      <c r="D6153" s="1" t="s">
        <v>1319</v>
      </c>
      <c r="E6153" s="1" t="s">
        <v>771</v>
      </c>
      <c r="F6153" s="1" t="s">
        <v>1492</v>
      </c>
      <c r="H6153" s="1" t="s">
        <v>773</v>
      </c>
      <c r="I6153">
        <v>0</v>
      </c>
      <c r="J6153" s="1" t="s">
        <v>58</v>
      </c>
      <c r="K6153" s="2">
        <f>+I6153</f>
        <v>0</v>
      </c>
      <c r="L6153" s="1" t="s">
        <v>68</v>
      </c>
      <c r="M6153" s="1" t="s">
        <v>60</v>
      </c>
      <c r="N6153" s="1" t="s">
        <v>61</v>
      </c>
    </row>
    <row r="6154" spans="1:15" x14ac:dyDescent="0.25">
      <c r="A6154" s="1" t="s">
        <v>1535</v>
      </c>
      <c r="B6154" s="1" t="s">
        <v>1536</v>
      </c>
      <c r="C6154" s="1" t="s">
        <v>1532</v>
      </c>
      <c r="D6154" s="1" t="s">
        <v>1319</v>
      </c>
      <c r="E6154" s="1" t="s">
        <v>771</v>
      </c>
      <c r="F6154" s="1" t="s">
        <v>1492</v>
      </c>
      <c r="H6154" s="1" t="s">
        <v>773</v>
      </c>
      <c r="I6154">
        <v>1</v>
      </c>
      <c r="J6154" s="1" t="s">
        <v>58</v>
      </c>
      <c r="K6154" s="2">
        <f>+I6154</f>
        <v>1</v>
      </c>
      <c r="L6154" s="1" t="s">
        <v>82</v>
      </c>
      <c r="M6154" s="1" t="s">
        <v>83</v>
      </c>
      <c r="O6154" s="1" t="s">
        <v>264</v>
      </c>
    </row>
    <row r="6155" spans="1:15" x14ac:dyDescent="0.25">
      <c r="A6155" s="1" t="s">
        <v>1535</v>
      </c>
      <c r="B6155" s="1" t="s">
        <v>1536</v>
      </c>
      <c r="C6155" s="1" t="s">
        <v>1532</v>
      </c>
      <c r="D6155" s="1" t="s">
        <v>1319</v>
      </c>
      <c r="E6155" s="1" t="s">
        <v>771</v>
      </c>
      <c r="F6155" s="1" t="s">
        <v>1492</v>
      </c>
      <c r="H6155" s="1" t="s">
        <v>773</v>
      </c>
      <c r="I6155">
        <v>1</v>
      </c>
      <c r="J6155" s="1" t="s">
        <v>58</v>
      </c>
      <c r="K6155" s="2">
        <f>+I6155</f>
        <v>1</v>
      </c>
      <c r="L6155" s="1" t="s">
        <v>136</v>
      </c>
      <c r="M6155" s="1" t="s">
        <v>83</v>
      </c>
      <c r="O6155" s="1" t="s">
        <v>260</v>
      </c>
    </row>
    <row r="6156" spans="1:15" x14ac:dyDescent="0.25">
      <c r="A6156" s="1" t="s">
        <v>1535</v>
      </c>
      <c r="B6156" s="1" t="s">
        <v>1536</v>
      </c>
      <c r="C6156" s="1" t="s">
        <v>1532</v>
      </c>
      <c r="D6156" s="1" t="s">
        <v>1319</v>
      </c>
      <c r="E6156" s="1" t="s">
        <v>771</v>
      </c>
      <c r="F6156" s="1" t="s">
        <v>1492</v>
      </c>
      <c r="H6156" s="1" t="s">
        <v>773</v>
      </c>
      <c r="I6156">
        <v>150</v>
      </c>
      <c r="J6156" s="1" t="s">
        <v>58</v>
      </c>
      <c r="K6156" s="2">
        <f>+I6156</f>
        <v>150</v>
      </c>
      <c r="L6156" s="1" t="s">
        <v>68</v>
      </c>
      <c r="M6156" s="1" t="s">
        <v>60</v>
      </c>
      <c r="N6156" s="1" t="s">
        <v>61</v>
      </c>
    </row>
    <row r="6157" spans="1:15" x14ac:dyDescent="0.25">
      <c r="A6157" s="1" t="s">
        <v>1533</v>
      </c>
      <c r="B6157" s="1" t="s">
        <v>1534</v>
      </c>
      <c r="C6157" s="1" t="s">
        <v>1532</v>
      </c>
      <c r="D6157" s="1" t="s">
        <v>1283</v>
      </c>
      <c r="E6157" s="1" t="s">
        <v>771</v>
      </c>
      <c r="F6157" s="1" t="s">
        <v>1492</v>
      </c>
      <c r="H6157" s="1" t="s">
        <v>773</v>
      </c>
      <c r="K6157"/>
    </row>
    <row r="6158" spans="1:15" x14ac:dyDescent="0.25">
      <c r="A6158" s="1" t="s">
        <v>1530</v>
      </c>
      <c r="B6158" s="1" t="s">
        <v>1531</v>
      </c>
      <c r="C6158" s="1" t="s">
        <v>1532</v>
      </c>
      <c r="D6158" s="1" t="s">
        <v>1319</v>
      </c>
      <c r="E6158" s="1" t="s">
        <v>771</v>
      </c>
      <c r="F6158" s="1" t="s">
        <v>1492</v>
      </c>
      <c r="H6158" s="1" t="s">
        <v>773</v>
      </c>
      <c r="I6158">
        <v>0.5</v>
      </c>
      <c r="J6158" s="1" t="s">
        <v>58</v>
      </c>
      <c r="K6158" s="2">
        <f>+I6158</f>
        <v>0.5</v>
      </c>
      <c r="L6158" s="1" t="s">
        <v>82</v>
      </c>
      <c r="M6158" s="1" t="s">
        <v>83</v>
      </c>
      <c r="O6158" s="1" t="s">
        <v>264</v>
      </c>
    </row>
    <row r="6159" spans="1:15" x14ac:dyDescent="0.25">
      <c r="A6159" s="1" t="s">
        <v>1530</v>
      </c>
      <c r="B6159" s="1" t="s">
        <v>1531</v>
      </c>
      <c r="C6159" s="1" t="s">
        <v>1532</v>
      </c>
      <c r="D6159" s="1" t="s">
        <v>1319</v>
      </c>
      <c r="E6159" s="1" t="s">
        <v>771</v>
      </c>
      <c r="F6159" s="1" t="s">
        <v>1492</v>
      </c>
      <c r="H6159" s="1" t="s">
        <v>773</v>
      </c>
      <c r="I6159">
        <v>0.5</v>
      </c>
      <c r="J6159" s="1" t="s">
        <v>58</v>
      </c>
      <c r="K6159" s="2">
        <f>+I6159</f>
        <v>0.5</v>
      </c>
      <c r="L6159" s="1" t="s">
        <v>136</v>
      </c>
      <c r="M6159" s="1" t="s">
        <v>83</v>
      </c>
      <c r="O6159" s="1" t="s">
        <v>260</v>
      </c>
    </row>
    <row r="6160" spans="1:15" x14ac:dyDescent="0.25">
      <c r="A6160" s="1" t="s">
        <v>1530</v>
      </c>
      <c r="B6160" s="1" t="s">
        <v>1531</v>
      </c>
      <c r="C6160" s="1" t="s">
        <v>1532</v>
      </c>
      <c r="D6160" s="1" t="s">
        <v>1319</v>
      </c>
      <c r="E6160" s="1" t="s">
        <v>771</v>
      </c>
      <c r="F6160" s="1" t="s">
        <v>1492</v>
      </c>
      <c r="H6160" s="1" t="s">
        <v>773</v>
      </c>
      <c r="I6160">
        <v>100</v>
      </c>
      <c r="J6160" s="1" t="s">
        <v>58</v>
      </c>
      <c r="K6160" s="2">
        <f>+I6160</f>
        <v>100</v>
      </c>
      <c r="L6160" s="1" t="s">
        <v>68</v>
      </c>
      <c r="M6160" s="1" t="s">
        <v>60</v>
      </c>
      <c r="N6160" s="1" t="s">
        <v>61</v>
      </c>
    </row>
    <row r="6161" spans="1:15" x14ac:dyDescent="0.25">
      <c r="A6161" s="1" t="s">
        <v>1528</v>
      </c>
      <c r="B6161" s="1" t="s">
        <v>1529</v>
      </c>
      <c r="C6161" s="1" t="s">
        <v>1526</v>
      </c>
      <c r="D6161" s="1" t="s">
        <v>1283</v>
      </c>
      <c r="E6161" s="1" t="s">
        <v>771</v>
      </c>
      <c r="F6161" s="1" t="s">
        <v>1492</v>
      </c>
      <c r="H6161" s="1" t="s">
        <v>773</v>
      </c>
      <c r="I6161">
        <v>1</v>
      </c>
      <c r="J6161" s="1" t="s">
        <v>58</v>
      </c>
      <c r="K6161" s="2">
        <f>+I6161</f>
        <v>1</v>
      </c>
      <c r="L6161" s="1" t="s">
        <v>82</v>
      </c>
      <c r="M6161" s="1" t="s">
        <v>83</v>
      </c>
      <c r="O6161" s="1" t="s">
        <v>264</v>
      </c>
    </row>
    <row r="6162" spans="1:15" x14ac:dyDescent="0.25">
      <c r="A6162" s="1" t="s">
        <v>1528</v>
      </c>
      <c r="B6162" s="1" t="s">
        <v>1529</v>
      </c>
      <c r="C6162" s="1" t="s">
        <v>1526</v>
      </c>
      <c r="D6162" s="1" t="s">
        <v>1283</v>
      </c>
      <c r="E6162" s="1" t="s">
        <v>771</v>
      </c>
      <c r="F6162" s="1" t="s">
        <v>1492</v>
      </c>
      <c r="H6162" s="1" t="s">
        <v>773</v>
      </c>
      <c r="I6162">
        <v>1</v>
      </c>
      <c r="J6162" s="1" t="s">
        <v>58</v>
      </c>
      <c r="K6162" s="2">
        <f>+I6162</f>
        <v>1</v>
      </c>
      <c r="L6162" s="1" t="s">
        <v>136</v>
      </c>
      <c r="M6162" s="1" t="s">
        <v>83</v>
      </c>
      <c r="O6162" s="1" t="s">
        <v>260</v>
      </c>
    </row>
    <row r="6163" spans="1:15" x14ac:dyDescent="0.25">
      <c r="A6163" s="1" t="s">
        <v>1528</v>
      </c>
      <c r="B6163" s="1" t="s">
        <v>1529</v>
      </c>
      <c r="C6163" s="1" t="s">
        <v>1526</v>
      </c>
      <c r="D6163" s="1" t="s">
        <v>1283</v>
      </c>
      <c r="E6163" s="1" t="s">
        <v>771</v>
      </c>
      <c r="F6163" s="1" t="s">
        <v>1492</v>
      </c>
      <c r="H6163" s="1" t="s">
        <v>773</v>
      </c>
      <c r="I6163">
        <v>150</v>
      </c>
      <c r="J6163" s="1" t="s">
        <v>58</v>
      </c>
      <c r="K6163" s="2">
        <f>+I6163</f>
        <v>150</v>
      </c>
      <c r="L6163" s="1" t="s">
        <v>68</v>
      </c>
      <c r="M6163" s="1" t="s">
        <v>60</v>
      </c>
      <c r="N6163" s="1" t="s">
        <v>61</v>
      </c>
    </row>
    <row r="6164" spans="1:15" x14ac:dyDescent="0.25">
      <c r="A6164" s="1" t="s">
        <v>1524</v>
      </c>
      <c r="B6164" s="1" t="s">
        <v>1525</v>
      </c>
      <c r="C6164" s="1" t="s">
        <v>1526</v>
      </c>
      <c r="D6164" s="1" t="s">
        <v>1283</v>
      </c>
      <c r="E6164" s="1" t="s">
        <v>771</v>
      </c>
      <c r="F6164" s="1" t="s">
        <v>1492</v>
      </c>
      <c r="H6164" s="1" t="s">
        <v>773</v>
      </c>
      <c r="I6164">
        <v>0.5</v>
      </c>
      <c r="J6164" s="1" t="s">
        <v>58</v>
      </c>
      <c r="K6164" s="2">
        <f>+I6164</f>
        <v>0.5</v>
      </c>
      <c r="L6164" s="1" t="s">
        <v>82</v>
      </c>
      <c r="M6164" s="1" t="s">
        <v>83</v>
      </c>
      <c r="O6164" s="1" t="s">
        <v>264</v>
      </c>
    </row>
    <row r="6165" spans="1:15" x14ac:dyDescent="0.25">
      <c r="A6165" s="1" t="s">
        <v>1524</v>
      </c>
      <c r="B6165" s="1" t="s">
        <v>1525</v>
      </c>
      <c r="C6165" s="1" t="s">
        <v>1526</v>
      </c>
      <c r="D6165" s="1" t="s">
        <v>1283</v>
      </c>
      <c r="E6165" s="1" t="s">
        <v>771</v>
      </c>
      <c r="F6165" s="1" t="s">
        <v>1492</v>
      </c>
      <c r="H6165" s="1" t="s">
        <v>773</v>
      </c>
      <c r="I6165">
        <v>0.5</v>
      </c>
      <c r="J6165" s="1" t="s">
        <v>58</v>
      </c>
      <c r="K6165" s="2">
        <f>+I6165</f>
        <v>0.5</v>
      </c>
      <c r="L6165" s="1" t="s">
        <v>136</v>
      </c>
      <c r="M6165" s="1" t="s">
        <v>83</v>
      </c>
      <c r="O6165" s="1" t="s">
        <v>260</v>
      </c>
    </row>
    <row r="6166" spans="1:15" x14ac:dyDescent="0.25">
      <c r="A6166" s="1" t="s">
        <v>1524</v>
      </c>
      <c r="B6166" s="1" t="s">
        <v>1525</v>
      </c>
      <c r="C6166" s="1" t="s">
        <v>1526</v>
      </c>
      <c r="D6166" s="1" t="s">
        <v>1283</v>
      </c>
      <c r="E6166" s="1" t="s">
        <v>771</v>
      </c>
      <c r="F6166" s="1" t="s">
        <v>1492</v>
      </c>
      <c r="H6166" s="1" t="s">
        <v>773</v>
      </c>
      <c r="I6166">
        <v>150</v>
      </c>
      <c r="J6166" s="1" t="s">
        <v>58</v>
      </c>
      <c r="K6166" s="2">
        <f>+I6166</f>
        <v>150</v>
      </c>
      <c r="L6166" s="1" t="s">
        <v>68</v>
      </c>
      <c r="M6166" s="1" t="s">
        <v>60</v>
      </c>
      <c r="N6166" s="1" t="s">
        <v>61</v>
      </c>
    </row>
    <row r="6167" spans="1:15" x14ac:dyDescent="0.25">
      <c r="A6167" s="1" t="s">
        <v>1522</v>
      </c>
      <c r="B6167" s="1" t="s">
        <v>1523</v>
      </c>
      <c r="C6167" s="1" t="s">
        <v>1519</v>
      </c>
      <c r="D6167" s="1" t="s">
        <v>992</v>
      </c>
      <c r="E6167" s="1" t="s">
        <v>771</v>
      </c>
      <c r="F6167" s="1" t="s">
        <v>1492</v>
      </c>
      <c r="H6167" s="1" t="s">
        <v>773</v>
      </c>
      <c r="I6167">
        <v>0.5</v>
      </c>
      <c r="J6167" s="1" t="s">
        <v>58</v>
      </c>
      <c r="K6167" s="2">
        <f>+I6167</f>
        <v>0.5</v>
      </c>
      <c r="L6167" s="1" t="s">
        <v>82</v>
      </c>
      <c r="M6167" s="1" t="s">
        <v>83</v>
      </c>
      <c r="O6167" s="1" t="s">
        <v>264</v>
      </c>
    </row>
    <row r="6168" spans="1:15" x14ac:dyDescent="0.25">
      <c r="A6168" s="1" t="s">
        <v>1522</v>
      </c>
      <c r="B6168" s="1" t="s">
        <v>1523</v>
      </c>
      <c r="C6168" s="1" t="s">
        <v>1519</v>
      </c>
      <c r="D6168" s="1" t="s">
        <v>992</v>
      </c>
      <c r="E6168" s="1" t="s">
        <v>771</v>
      </c>
      <c r="F6168" s="1" t="s">
        <v>1492</v>
      </c>
      <c r="H6168" s="1" t="s">
        <v>773</v>
      </c>
      <c r="I6168">
        <v>0.5</v>
      </c>
      <c r="J6168" s="1" t="s">
        <v>58</v>
      </c>
      <c r="K6168" s="2">
        <f>+I6168</f>
        <v>0.5</v>
      </c>
      <c r="L6168" s="1" t="s">
        <v>136</v>
      </c>
      <c r="M6168" s="1" t="s">
        <v>83</v>
      </c>
      <c r="O6168" s="1" t="s">
        <v>260</v>
      </c>
    </row>
    <row r="6169" spans="1:15" x14ac:dyDescent="0.25">
      <c r="A6169" s="1" t="s">
        <v>1522</v>
      </c>
      <c r="B6169" s="1" t="s">
        <v>1523</v>
      </c>
      <c r="C6169" s="1" t="s">
        <v>1519</v>
      </c>
      <c r="D6169" s="1" t="s">
        <v>992</v>
      </c>
      <c r="E6169" s="1" t="s">
        <v>771</v>
      </c>
      <c r="F6169" s="1" t="s">
        <v>1492</v>
      </c>
      <c r="H6169" s="1" t="s">
        <v>773</v>
      </c>
      <c r="I6169">
        <v>35</v>
      </c>
      <c r="J6169" s="1" t="s">
        <v>58</v>
      </c>
      <c r="K6169" s="2">
        <f>+I6169</f>
        <v>35</v>
      </c>
      <c r="L6169" s="1" t="s">
        <v>68</v>
      </c>
      <c r="M6169" s="1" t="s">
        <v>60</v>
      </c>
      <c r="N6169" s="1" t="s">
        <v>61</v>
      </c>
    </row>
    <row r="6170" spans="1:15" x14ac:dyDescent="0.25">
      <c r="A6170" s="1" t="s">
        <v>1520</v>
      </c>
      <c r="B6170" s="1" t="s">
        <v>1521</v>
      </c>
      <c r="C6170" s="1" t="s">
        <v>1519</v>
      </c>
      <c r="D6170" s="1" t="s">
        <v>992</v>
      </c>
      <c r="E6170" s="1" t="s">
        <v>771</v>
      </c>
      <c r="F6170" s="1" t="s">
        <v>1492</v>
      </c>
      <c r="H6170" s="1" t="s">
        <v>773</v>
      </c>
      <c r="I6170">
        <v>1</v>
      </c>
      <c r="J6170" s="1" t="s">
        <v>58</v>
      </c>
      <c r="K6170" s="2">
        <f>+I6170</f>
        <v>1</v>
      </c>
      <c r="L6170" s="1" t="s">
        <v>82</v>
      </c>
      <c r="M6170" s="1" t="s">
        <v>83</v>
      </c>
      <c r="O6170" s="1" t="s">
        <v>264</v>
      </c>
    </row>
    <row r="6171" spans="1:15" x14ac:dyDescent="0.25">
      <c r="A6171" s="1" t="s">
        <v>1520</v>
      </c>
      <c r="B6171" s="1" t="s">
        <v>1521</v>
      </c>
      <c r="C6171" s="1" t="s">
        <v>1519</v>
      </c>
      <c r="D6171" s="1" t="s">
        <v>992</v>
      </c>
      <c r="E6171" s="1" t="s">
        <v>771</v>
      </c>
      <c r="F6171" s="1" t="s">
        <v>1492</v>
      </c>
      <c r="H6171" s="1" t="s">
        <v>773</v>
      </c>
      <c r="I6171">
        <v>1</v>
      </c>
      <c r="J6171" s="1" t="s">
        <v>58</v>
      </c>
      <c r="K6171" s="2">
        <f>+I6171</f>
        <v>1</v>
      </c>
      <c r="L6171" s="1" t="s">
        <v>136</v>
      </c>
      <c r="M6171" s="1" t="s">
        <v>83</v>
      </c>
      <c r="O6171" s="1" t="s">
        <v>260</v>
      </c>
    </row>
    <row r="6172" spans="1:15" x14ac:dyDescent="0.25">
      <c r="A6172" s="1" t="s">
        <v>1520</v>
      </c>
      <c r="B6172" s="1" t="s">
        <v>1521</v>
      </c>
      <c r="C6172" s="1" t="s">
        <v>1519</v>
      </c>
      <c r="D6172" s="1" t="s">
        <v>992</v>
      </c>
      <c r="E6172" s="1" t="s">
        <v>771</v>
      </c>
      <c r="F6172" s="1" t="s">
        <v>1492</v>
      </c>
      <c r="H6172" s="1" t="s">
        <v>773</v>
      </c>
      <c r="I6172">
        <v>10</v>
      </c>
      <c r="J6172" s="1" t="s">
        <v>58</v>
      </c>
      <c r="K6172" s="2">
        <f>+I6172</f>
        <v>10</v>
      </c>
      <c r="L6172" s="1" t="s">
        <v>68</v>
      </c>
      <c r="M6172" s="1" t="s">
        <v>60</v>
      </c>
      <c r="N6172" s="1" t="s">
        <v>61</v>
      </c>
    </row>
    <row r="6173" spans="1:15" x14ac:dyDescent="0.25">
      <c r="A6173" s="1" t="s">
        <v>1517</v>
      </c>
      <c r="B6173" s="1" t="s">
        <v>1518</v>
      </c>
      <c r="C6173" s="1" t="s">
        <v>1519</v>
      </c>
      <c r="D6173" s="1" t="s">
        <v>1420</v>
      </c>
      <c r="E6173" s="1" t="s">
        <v>771</v>
      </c>
      <c r="F6173" s="1" t="s">
        <v>1492</v>
      </c>
      <c r="H6173" s="1" t="s">
        <v>773</v>
      </c>
      <c r="I6173">
        <v>0.5</v>
      </c>
      <c r="J6173" s="1" t="s">
        <v>58</v>
      </c>
      <c r="K6173" s="2">
        <f>+I6173</f>
        <v>0.5</v>
      </c>
      <c r="L6173" s="1" t="s">
        <v>82</v>
      </c>
      <c r="M6173" s="1" t="s">
        <v>83</v>
      </c>
      <c r="O6173" s="1" t="s">
        <v>264</v>
      </c>
    </row>
    <row r="6174" spans="1:15" x14ac:dyDescent="0.25">
      <c r="A6174" s="1" t="s">
        <v>1517</v>
      </c>
      <c r="B6174" s="1" t="s">
        <v>1518</v>
      </c>
      <c r="C6174" s="1" t="s">
        <v>1519</v>
      </c>
      <c r="D6174" s="1" t="s">
        <v>1420</v>
      </c>
      <c r="E6174" s="1" t="s">
        <v>771</v>
      </c>
      <c r="F6174" s="1" t="s">
        <v>1492</v>
      </c>
      <c r="H6174" s="1" t="s">
        <v>773</v>
      </c>
      <c r="I6174">
        <v>0.5</v>
      </c>
      <c r="J6174" s="1" t="s">
        <v>58</v>
      </c>
      <c r="K6174" s="2">
        <f>+I6174</f>
        <v>0.5</v>
      </c>
      <c r="L6174" s="1" t="s">
        <v>136</v>
      </c>
      <c r="M6174" s="1" t="s">
        <v>83</v>
      </c>
      <c r="O6174" s="1" t="s">
        <v>260</v>
      </c>
    </row>
    <row r="6175" spans="1:15" x14ac:dyDescent="0.25">
      <c r="A6175" s="1" t="s">
        <v>1517</v>
      </c>
      <c r="B6175" s="1" t="s">
        <v>1518</v>
      </c>
      <c r="C6175" s="1" t="s">
        <v>1519</v>
      </c>
      <c r="D6175" s="1" t="s">
        <v>1420</v>
      </c>
      <c r="E6175" s="1" t="s">
        <v>771</v>
      </c>
      <c r="F6175" s="1" t="s">
        <v>1492</v>
      </c>
      <c r="H6175" s="1" t="s">
        <v>773</v>
      </c>
      <c r="I6175">
        <v>20</v>
      </c>
      <c r="J6175" s="1" t="s">
        <v>58</v>
      </c>
      <c r="K6175" s="2">
        <f>+I6175</f>
        <v>20</v>
      </c>
      <c r="L6175" s="1" t="s">
        <v>68</v>
      </c>
      <c r="M6175" s="1" t="s">
        <v>60</v>
      </c>
      <c r="N6175" s="1" t="s">
        <v>61</v>
      </c>
    </row>
    <row r="6176" spans="1:15" x14ac:dyDescent="0.25">
      <c r="A6176" s="1" t="s">
        <v>1515</v>
      </c>
      <c r="B6176" s="1" t="s">
        <v>1516</v>
      </c>
      <c r="C6176" s="1" t="s">
        <v>1511</v>
      </c>
      <c r="D6176" s="1" t="s">
        <v>1068</v>
      </c>
      <c r="E6176" s="1" t="s">
        <v>771</v>
      </c>
      <c r="F6176" s="1" t="s">
        <v>1492</v>
      </c>
      <c r="H6176" s="1" t="s">
        <v>773</v>
      </c>
      <c r="I6176">
        <v>0.5</v>
      </c>
      <c r="J6176" s="1" t="s">
        <v>58</v>
      </c>
      <c r="K6176" s="2">
        <f>+I6176</f>
        <v>0.5</v>
      </c>
      <c r="L6176" s="1" t="s">
        <v>136</v>
      </c>
      <c r="M6176" s="1" t="s">
        <v>83</v>
      </c>
      <c r="O6176" s="1" t="s">
        <v>839</v>
      </c>
    </row>
    <row r="6177" spans="1:15" x14ac:dyDescent="0.25">
      <c r="A6177" s="1" t="s">
        <v>1515</v>
      </c>
      <c r="B6177" s="1" t="s">
        <v>1516</v>
      </c>
      <c r="C6177" s="1" t="s">
        <v>1511</v>
      </c>
      <c r="D6177" s="1" t="s">
        <v>1068</v>
      </c>
      <c r="E6177" s="1" t="s">
        <v>771</v>
      </c>
      <c r="F6177" s="1" t="s">
        <v>1492</v>
      </c>
      <c r="H6177" s="1" t="s">
        <v>773</v>
      </c>
      <c r="I6177">
        <v>0.5</v>
      </c>
      <c r="J6177" s="1" t="s">
        <v>58</v>
      </c>
      <c r="K6177" s="2">
        <f>+I6177</f>
        <v>0.5</v>
      </c>
      <c r="L6177" s="1" t="s">
        <v>136</v>
      </c>
      <c r="M6177" s="1" t="s">
        <v>83</v>
      </c>
      <c r="O6177" s="1" t="s">
        <v>264</v>
      </c>
    </row>
    <row r="6178" spans="1:15" x14ac:dyDescent="0.25">
      <c r="A6178" s="1" t="s">
        <v>1515</v>
      </c>
      <c r="B6178" s="1" t="s">
        <v>1516</v>
      </c>
      <c r="C6178" s="1" t="s">
        <v>1511</v>
      </c>
      <c r="D6178" s="1" t="s">
        <v>1068</v>
      </c>
      <c r="E6178" s="1" t="s">
        <v>771</v>
      </c>
      <c r="F6178" s="1" t="s">
        <v>1492</v>
      </c>
      <c r="H6178" s="1" t="s">
        <v>773</v>
      </c>
      <c r="I6178">
        <v>0.5</v>
      </c>
      <c r="J6178" s="1" t="s">
        <v>58</v>
      </c>
      <c r="K6178" s="2">
        <f>+I6178</f>
        <v>0.5</v>
      </c>
      <c r="L6178" s="1" t="s">
        <v>82</v>
      </c>
      <c r="M6178" s="1" t="s">
        <v>83</v>
      </c>
      <c r="O6178" s="1" t="s">
        <v>260</v>
      </c>
    </row>
    <row r="6179" spans="1:15" x14ac:dyDescent="0.25">
      <c r="A6179" s="1" t="s">
        <v>1515</v>
      </c>
      <c r="B6179" s="1" t="s">
        <v>1516</v>
      </c>
      <c r="C6179" s="1" t="s">
        <v>1511</v>
      </c>
      <c r="D6179" s="1" t="s">
        <v>1068</v>
      </c>
      <c r="E6179" s="1" t="s">
        <v>771</v>
      </c>
      <c r="F6179" s="1" t="s">
        <v>1492</v>
      </c>
      <c r="H6179" s="1" t="s">
        <v>773</v>
      </c>
      <c r="I6179">
        <v>0</v>
      </c>
      <c r="J6179" s="1" t="s">
        <v>58</v>
      </c>
      <c r="K6179" s="2">
        <f>+I6179</f>
        <v>0</v>
      </c>
      <c r="L6179" s="1" t="s">
        <v>68</v>
      </c>
      <c r="M6179" s="1" t="s">
        <v>60</v>
      </c>
      <c r="N6179" s="1" t="s">
        <v>61</v>
      </c>
    </row>
    <row r="6180" spans="1:15" x14ac:dyDescent="0.25">
      <c r="A6180" s="1" t="s">
        <v>1512</v>
      </c>
      <c r="B6180" s="1" t="s">
        <v>1513</v>
      </c>
      <c r="C6180" s="1" t="s">
        <v>1511</v>
      </c>
      <c r="D6180" s="1" t="s">
        <v>1420</v>
      </c>
      <c r="E6180" s="1" t="s">
        <v>771</v>
      </c>
      <c r="F6180" s="1" t="s">
        <v>1492</v>
      </c>
      <c r="H6180" s="1" t="s">
        <v>773</v>
      </c>
      <c r="I6180">
        <v>1</v>
      </c>
      <c r="J6180" s="1" t="s">
        <v>58</v>
      </c>
      <c r="K6180" s="2">
        <f>+I6180</f>
        <v>1</v>
      </c>
      <c r="L6180" s="1" t="s">
        <v>82</v>
      </c>
      <c r="M6180" s="1" t="s">
        <v>83</v>
      </c>
      <c r="O6180" s="1" t="s">
        <v>264</v>
      </c>
    </row>
    <row r="6181" spans="1:15" x14ac:dyDescent="0.25">
      <c r="A6181" s="1" t="s">
        <v>1512</v>
      </c>
      <c r="B6181" s="1" t="s">
        <v>1513</v>
      </c>
      <c r="C6181" s="1" t="s">
        <v>1511</v>
      </c>
      <c r="D6181" s="1" t="s">
        <v>1420</v>
      </c>
      <c r="E6181" s="1" t="s">
        <v>771</v>
      </c>
      <c r="F6181" s="1" t="s">
        <v>1492</v>
      </c>
      <c r="H6181" s="1" t="s">
        <v>773</v>
      </c>
      <c r="I6181">
        <v>1</v>
      </c>
      <c r="J6181" s="1" t="s">
        <v>58</v>
      </c>
      <c r="K6181" s="2">
        <f>+I6181</f>
        <v>1</v>
      </c>
      <c r="L6181" s="1" t="s">
        <v>136</v>
      </c>
      <c r="M6181" s="1" t="s">
        <v>83</v>
      </c>
      <c r="O6181" s="1" t="s">
        <v>260</v>
      </c>
    </row>
    <row r="6182" spans="1:15" x14ac:dyDescent="0.25">
      <c r="A6182" s="1" t="s">
        <v>1512</v>
      </c>
      <c r="B6182" s="1" t="s">
        <v>1513</v>
      </c>
      <c r="C6182" s="1" t="s">
        <v>1511</v>
      </c>
      <c r="D6182" s="1" t="s">
        <v>1420</v>
      </c>
      <c r="E6182" s="1" t="s">
        <v>771</v>
      </c>
      <c r="F6182" s="1" t="s">
        <v>1492</v>
      </c>
      <c r="H6182" s="1" t="s">
        <v>773</v>
      </c>
      <c r="I6182">
        <v>40</v>
      </c>
      <c r="J6182" s="1" t="s">
        <v>58</v>
      </c>
      <c r="K6182" s="2">
        <f>+I6182</f>
        <v>40</v>
      </c>
      <c r="L6182" s="1" t="s">
        <v>68</v>
      </c>
      <c r="M6182" s="1" t="s">
        <v>60</v>
      </c>
      <c r="N6182" s="1" t="s">
        <v>61</v>
      </c>
    </row>
    <row r="6183" spans="1:15" x14ac:dyDescent="0.25">
      <c r="A6183" s="1" t="s">
        <v>1509</v>
      </c>
      <c r="B6183" s="1" t="s">
        <v>1510</v>
      </c>
      <c r="C6183" s="1" t="s">
        <v>1511</v>
      </c>
      <c r="D6183" s="1" t="s">
        <v>1420</v>
      </c>
      <c r="E6183" s="1" t="s">
        <v>771</v>
      </c>
      <c r="F6183" s="1" t="s">
        <v>1492</v>
      </c>
      <c r="H6183" s="1" t="s">
        <v>773</v>
      </c>
      <c r="I6183">
        <v>0.5</v>
      </c>
      <c r="J6183" s="1" t="s">
        <v>58</v>
      </c>
      <c r="K6183" s="2">
        <f>+I6183</f>
        <v>0.5</v>
      </c>
      <c r="L6183" s="1" t="s">
        <v>136</v>
      </c>
      <c r="M6183" s="1" t="s">
        <v>83</v>
      </c>
      <c r="O6183" s="1" t="s">
        <v>839</v>
      </c>
    </row>
    <row r="6184" spans="1:15" x14ac:dyDescent="0.25">
      <c r="A6184" s="1" t="s">
        <v>1509</v>
      </c>
      <c r="B6184" s="1" t="s">
        <v>1510</v>
      </c>
      <c r="C6184" s="1" t="s">
        <v>1511</v>
      </c>
      <c r="D6184" s="1" t="s">
        <v>1420</v>
      </c>
      <c r="E6184" s="1" t="s">
        <v>771</v>
      </c>
      <c r="F6184" s="1" t="s">
        <v>1492</v>
      </c>
      <c r="H6184" s="1" t="s">
        <v>773</v>
      </c>
      <c r="I6184">
        <v>0.5</v>
      </c>
      <c r="J6184" s="1" t="s">
        <v>58</v>
      </c>
      <c r="K6184" s="2">
        <f>+I6184</f>
        <v>0.5</v>
      </c>
      <c r="L6184" s="1" t="s">
        <v>136</v>
      </c>
      <c r="M6184" s="1" t="s">
        <v>83</v>
      </c>
      <c r="O6184" s="1" t="s">
        <v>260</v>
      </c>
    </row>
    <row r="6185" spans="1:15" x14ac:dyDescent="0.25">
      <c r="A6185" s="1" t="s">
        <v>1509</v>
      </c>
      <c r="B6185" s="1" t="s">
        <v>1510</v>
      </c>
      <c r="C6185" s="1" t="s">
        <v>1511</v>
      </c>
      <c r="D6185" s="1" t="s">
        <v>1420</v>
      </c>
      <c r="E6185" s="1" t="s">
        <v>771</v>
      </c>
      <c r="F6185" s="1" t="s">
        <v>1492</v>
      </c>
      <c r="H6185" s="1" t="s">
        <v>773</v>
      </c>
      <c r="I6185">
        <v>1</v>
      </c>
      <c r="J6185" s="1" t="s">
        <v>58</v>
      </c>
      <c r="K6185" s="2">
        <f>+I6185</f>
        <v>1</v>
      </c>
      <c r="L6185" s="1" t="s">
        <v>82</v>
      </c>
      <c r="M6185" s="1" t="s">
        <v>83</v>
      </c>
      <c r="O6185" s="1" t="s">
        <v>264</v>
      </c>
    </row>
    <row r="6186" spans="1:15" x14ac:dyDescent="0.25">
      <c r="A6186" s="1" t="s">
        <v>1509</v>
      </c>
      <c r="B6186" s="1" t="s">
        <v>1510</v>
      </c>
      <c r="C6186" s="1" t="s">
        <v>1511</v>
      </c>
      <c r="D6186" s="1" t="s">
        <v>1420</v>
      </c>
      <c r="E6186" s="1" t="s">
        <v>771</v>
      </c>
      <c r="F6186" s="1" t="s">
        <v>1492</v>
      </c>
      <c r="H6186" s="1" t="s">
        <v>773</v>
      </c>
      <c r="I6186">
        <v>20</v>
      </c>
      <c r="J6186" s="1" t="s">
        <v>58</v>
      </c>
      <c r="K6186" s="2">
        <f>+I6186</f>
        <v>20</v>
      </c>
      <c r="L6186" s="1" t="s">
        <v>68</v>
      </c>
      <c r="M6186" s="1" t="s">
        <v>60</v>
      </c>
      <c r="N6186" s="1" t="s">
        <v>61</v>
      </c>
    </row>
    <row r="6187" spans="1:15" x14ac:dyDescent="0.25">
      <c r="A6187" s="1" t="s">
        <v>1506</v>
      </c>
      <c r="B6187" s="1" t="s">
        <v>1507</v>
      </c>
      <c r="C6187" s="1" t="s">
        <v>1503</v>
      </c>
      <c r="D6187" s="1" t="s">
        <v>1420</v>
      </c>
      <c r="E6187" s="1" t="s">
        <v>771</v>
      </c>
      <c r="F6187" s="1" t="s">
        <v>1492</v>
      </c>
      <c r="H6187" s="1" t="s">
        <v>773</v>
      </c>
      <c r="I6187">
        <v>0.25</v>
      </c>
      <c r="J6187" s="1" t="s">
        <v>58</v>
      </c>
      <c r="K6187" s="2">
        <f>+I6187</f>
        <v>0.25</v>
      </c>
      <c r="L6187" s="1" t="s">
        <v>136</v>
      </c>
      <c r="M6187" s="1" t="s">
        <v>83</v>
      </c>
      <c r="O6187" s="1" t="s">
        <v>839</v>
      </c>
    </row>
    <row r="6188" spans="1:15" x14ac:dyDescent="0.25">
      <c r="A6188" s="1" t="s">
        <v>1506</v>
      </c>
      <c r="B6188" s="1" t="s">
        <v>1507</v>
      </c>
      <c r="C6188" s="1" t="s">
        <v>1503</v>
      </c>
      <c r="D6188" s="1" t="s">
        <v>1420</v>
      </c>
      <c r="E6188" s="1" t="s">
        <v>771</v>
      </c>
      <c r="F6188" s="1" t="s">
        <v>1492</v>
      </c>
      <c r="H6188" s="1" t="s">
        <v>773</v>
      </c>
      <c r="I6188">
        <v>0.25</v>
      </c>
      <c r="J6188" s="1" t="s">
        <v>58</v>
      </c>
      <c r="K6188" s="2">
        <f>+I6188</f>
        <v>0.25</v>
      </c>
      <c r="L6188" s="1" t="s">
        <v>136</v>
      </c>
      <c r="M6188" s="1" t="s">
        <v>83</v>
      </c>
      <c r="O6188" s="1" t="s">
        <v>260</v>
      </c>
    </row>
    <row r="6189" spans="1:15" x14ac:dyDescent="0.25">
      <c r="A6189" s="1" t="s">
        <v>1506</v>
      </c>
      <c r="B6189" s="1" t="s">
        <v>1507</v>
      </c>
      <c r="C6189" s="1" t="s">
        <v>1503</v>
      </c>
      <c r="D6189" s="1" t="s">
        <v>1420</v>
      </c>
      <c r="E6189" s="1" t="s">
        <v>771</v>
      </c>
      <c r="F6189" s="1" t="s">
        <v>1492</v>
      </c>
      <c r="H6189" s="1" t="s">
        <v>773</v>
      </c>
      <c r="I6189">
        <v>0.5</v>
      </c>
      <c r="J6189" s="1" t="s">
        <v>58</v>
      </c>
      <c r="K6189" s="2">
        <f>+I6189</f>
        <v>0.5</v>
      </c>
      <c r="L6189" s="1" t="s">
        <v>82</v>
      </c>
      <c r="M6189" s="1" t="s">
        <v>83</v>
      </c>
      <c r="O6189" s="1" t="s">
        <v>264</v>
      </c>
    </row>
    <row r="6190" spans="1:15" x14ac:dyDescent="0.25">
      <c r="A6190" s="1" t="s">
        <v>1506</v>
      </c>
      <c r="B6190" s="1" t="s">
        <v>1507</v>
      </c>
      <c r="C6190" s="1" t="s">
        <v>1503</v>
      </c>
      <c r="D6190" s="1" t="s">
        <v>1420</v>
      </c>
      <c r="E6190" s="1" t="s">
        <v>771</v>
      </c>
      <c r="F6190" s="1" t="s">
        <v>1492</v>
      </c>
      <c r="H6190" s="1" t="s">
        <v>773</v>
      </c>
      <c r="I6190">
        <v>20</v>
      </c>
      <c r="J6190" s="1" t="s">
        <v>58</v>
      </c>
      <c r="K6190" s="2">
        <f>+I6190</f>
        <v>20</v>
      </c>
      <c r="L6190" s="1" t="s">
        <v>68</v>
      </c>
      <c r="M6190" s="1" t="s">
        <v>60</v>
      </c>
      <c r="N6190" s="1" t="s">
        <v>61</v>
      </c>
    </row>
    <row r="6191" spans="1:15" x14ac:dyDescent="0.25">
      <c r="A6191" s="1" t="s">
        <v>1504</v>
      </c>
      <c r="B6191" s="1" t="s">
        <v>1505</v>
      </c>
      <c r="C6191" s="1" t="s">
        <v>1503</v>
      </c>
      <c r="D6191" s="1" t="s">
        <v>1420</v>
      </c>
      <c r="E6191" s="1" t="s">
        <v>771</v>
      </c>
      <c r="F6191" s="1" t="s">
        <v>1492</v>
      </c>
      <c r="H6191" s="1" t="s">
        <v>773</v>
      </c>
      <c r="K6191"/>
    </row>
    <row r="6192" spans="1:15" x14ac:dyDescent="0.25">
      <c r="A6192" s="1" t="s">
        <v>1501</v>
      </c>
      <c r="B6192" s="1" t="s">
        <v>1502</v>
      </c>
      <c r="C6192" s="1" t="s">
        <v>1503</v>
      </c>
      <c r="D6192" s="1" t="s">
        <v>876</v>
      </c>
      <c r="E6192" s="1" t="s">
        <v>771</v>
      </c>
      <c r="F6192" s="1" t="s">
        <v>1492</v>
      </c>
      <c r="H6192" s="1" t="s">
        <v>773</v>
      </c>
      <c r="K6192"/>
    </row>
    <row r="6193" spans="1:15" x14ac:dyDescent="0.25">
      <c r="A6193" s="1" t="s">
        <v>1499</v>
      </c>
      <c r="B6193" s="1" t="s">
        <v>1500</v>
      </c>
      <c r="C6193" s="1" t="s">
        <v>1497</v>
      </c>
      <c r="D6193" s="1" t="s">
        <v>1420</v>
      </c>
      <c r="E6193" s="1" t="s">
        <v>771</v>
      </c>
      <c r="F6193" s="1" t="s">
        <v>1492</v>
      </c>
      <c r="H6193" s="1" t="s">
        <v>773</v>
      </c>
      <c r="I6193">
        <v>1</v>
      </c>
      <c r="J6193" s="1" t="s">
        <v>58</v>
      </c>
      <c r="K6193" s="2">
        <f>+I6193</f>
        <v>1</v>
      </c>
      <c r="L6193" s="1" t="s">
        <v>136</v>
      </c>
      <c r="M6193" s="1" t="s">
        <v>83</v>
      </c>
      <c r="O6193" s="1" t="s">
        <v>839</v>
      </c>
    </row>
    <row r="6194" spans="1:15" x14ac:dyDescent="0.25">
      <c r="A6194" s="1" t="s">
        <v>1499</v>
      </c>
      <c r="B6194" s="1" t="s">
        <v>1500</v>
      </c>
      <c r="C6194" s="1" t="s">
        <v>1497</v>
      </c>
      <c r="D6194" s="1" t="s">
        <v>1420</v>
      </c>
      <c r="E6194" s="1" t="s">
        <v>771</v>
      </c>
      <c r="F6194" s="1" t="s">
        <v>1492</v>
      </c>
      <c r="H6194" s="1" t="s">
        <v>773</v>
      </c>
      <c r="I6194">
        <v>1</v>
      </c>
      <c r="J6194" s="1" t="s">
        <v>58</v>
      </c>
      <c r="K6194" s="2">
        <f>+I6194</f>
        <v>1</v>
      </c>
      <c r="L6194" s="1" t="s">
        <v>82</v>
      </c>
      <c r="M6194" s="1" t="s">
        <v>83</v>
      </c>
      <c r="O6194" s="1" t="s">
        <v>264</v>
      </c>
    </row>
    <row r="6195" spans="1:15" x14ac:dyDescent="0.25">
      <c r="A6195" s="1" t="s">
        <v>1499</v>
      </c>
      <c r="B6195" s="1" t="s">
        <v>1500</v>
      </c>
      <c r="C6195" s="1" t="s">
        <v>1497</v>
      </c>
      <c r="D6195" s="1" t="s">
        <v>1420</v>
      </c>
      <c r="E6195" s="1" t="s">
        <v>771</v>
      </c>
      <c r="F6195" s="1" t="s">
        <v>1492</v>
      </c>
      <c r="H6195" s="1" t="s">
        <v>773</v>
      </c>
      <c r="I6195">
        <v>2</v>
      </c>
      <c r="J6195" s="1" t="s">
        <v>58</v>
      </c>
      <c r="K6195" s="2">
        <f>+I6195</f>
        <v>2</v>
      </c>
      <c r="L6195" s="1" t="s">
        <v>136</v>
      </c>
      <c r="M6195" s="1" t="s">
        <v>83</v>
      </c>
      <c r="O6195" s="1" t="s">
        <v>260</v>
      </c>
    </row>
    <row r="6196" spans="1:15" x14ac:dyDescent="0.25">
      <c r="A6196" s="1" t="s">
        <v>1499</v>
      </c>
      <c r="B6196" s="1" t="s">
        <v>1500</v>
      </c>
      <c r="C6196" s="1" t="s">
        <v>1497</v>
      </c>
      <c r="D6196" s="1" t="s">
        <v>1420</v>
      </c>
      <c r="E6196" s="1" t="s">
        <v>771</v>
      </c>
      <c r="F6196" s="1" t="s">
        <v>1492</v>
      </c>
      <c r="H6196" s="1" t="s">
        <v>773</v>
      </c>
      <c r="I6196">
        <v>80</v>
      </c>
      <c r="J6196" s="1" t="s">
        <v>58</v>
      </c>
      <c r="K6196" s="2">
        <f>+I6196</f>
        <v>80</v>
      </c>
      <c r="L6196" s="1" t="s">
        <v>68</v>
      </c>
      <c r="M6196" s="1" t="s">
        <v>60</v>
      </c>
      <c r="N6196" s="1" t="s">
        <v>61</v>
      </c>
    </row>
    <row r="6197" spans="1:15" x14ac:dyDescent="0.25">
      <c r="A6197" s="1" t="s">
        <v>1495</v>
      </c>
      <c r="B6197" s="1" t="s">
        <v>1496</v>
      </c>
      <c r="C6197" s="1" t="s">
        <v>1497</v>
      </c>
      <c r="D6197" s="1" t="s">
        <v>1291</v>
      </c>
      <c r="E6197" s="1" t="s">
        <v>771</v>
      </c>
      <c r="F6197" s="1" t="s">
        <v>1075</v>
      </c>
      <c r="H6197" s="1" t="s">
        <v>773</v>
      </c>
      <c r="I6197">
        <v>0.5</v>
      </c>
      <c r="J6197" s="1" t="s">
        <v>58</v>
      </c>
      <c r="K6197" s="2">
        <f>+I6197</f>
        <v>0.5</v>
      </c>
      <c r="L6197" s="1" t="s">
        <v>82</v>
      </c>
      <c r="M6197" s="1" t="s">
        <v>83</v>
      </c>
      <c r="O6197" s="1" t="s">
        <v>839</v>
      </c>
    </row>
    <row r="6198" spans="1:15" x14ac:dyDescent="0.25">
      <c r="A6198" s="1" t="s">
        <v>1495</v>
      </c>
      <c r="B6198" s="1" t="s">
        <v>1496</v>
      </c>
      <c r="C6198" s="1" t="s">
        <v>1497</v>
      </c>
      <c r="D6198" s="1" t="s">
        <v>1291</v>
      </c>
      <c r="E6198" s="1" t="s">
        <v>771</v>
      </c>
      <c r="F6198" s="1" t="s">
        <v>1075</v>
      </c>
      <c r="H6198" s="1" t="s">
        <v>773</v>
      </c>
      <c r="I6198">
        <v>0.5</v>
      </c>
      <c r="J6198" s="1" t="s">
        <v>58</v>
      </c>
      <c r="K6198" s="2">
        <f>+I6198</f>
        <v>0.5</v>
      </c>
      <c r="L6198" s="1" t="s">
        <v>136</v>
      </c>
      <c r="M6198" s="1" t="s">
        <v>83</v>
      </c>
      <c r="O6198" s="1" t="s">
        <v>358</v>
      </c>
    </row>
    <row r="6199" spans="1:15" x14ac:dyDescent="0.25">
      <c r="A6199" s="1" t="s">
        <v>1495</v>
      </c>
      <c r="B6199" s="1" t="s">
        <v>1496</v>
      </c>
      <c r="C6199" s="1" t="s">
        <v>1497</v>
      </c>
      <c r="D6199" s="1" t="s">
        <v>1291</v>
      </c>
      <c r="E6199" s="1" t="s">
        <v>771</v>
      </c>
      <c r="F6199" s="1" t="s">
        <v>1075</v>
      </c>
      <c r="H6199" s="1" t="s">
        <v>773</v>
      </c>
      <c r="I6199">
        <v>0.5</v>
      </c>
      <c r="J6199" s="1" t="s">
        <v>58</v>
      </c>
      <c r="K6199" s="2">
        <f>+I6199</f>
        <v>0.5</v>
      </c>
      <c r="L6199" s="1" t="s">
        <v>82</v>
      </c>
      <c r="M6199" s="1" t="s">
        <v>83</v>
      </c>
      <c r="O6199" s="1" t="s">
        <v>264</v>
      </c>
    </row>
    <row r="6200" spans="1:15" x14ac:dyDescent="0.25">
      <c r="A6200" s="1" t="s">
        <v>1495</v>
      </c>
      <c r="B6200" s="1" t="s">
        <v>1496</v>
      </c>
      <c r="C6200" s="1" t="s">
        <v>1497</v>
      </c>
      <c r="D6200" s="1" t="s">
        <v>1291</v>
      </c>
      <c r="E6200" s="1" t="s">
        <v>771</v>
      </c>
      <c r="F6200" s="1" t="s">
        <v>1075</v>
      </c>
      <c r="H6200" s="1" t="s">
        <v>773</v>
      </c>
      <c r="I6200">
        <v>0.5</v>
      </c>
      <c r="J6200" s="1" t="s">
        <v>58</v>
      </c>
      <c r="K6200" s="2">
        <f>+I6200</f>
        <v>0.5</v>
      </c>
      <c r="L6200" s="1" t="s">
        <v>82</v>
      </c>
      <c r="M6200" s="1" t="s">
        <v>83</v>
      </c>
      <c r="O6200" s="1" t="s">
        <v>260</v>
      </c>
    </row>
    <row r="6201" spans="1:15" x14ac:dyDescent="0.25">
      <c r="A6201" s="1" t="s">
        <v>1495</v>
      </c>
      <c r="B6201" s="1" t="s">
        <v>1496</v>
      </c>
      <c r="C6201" s="1" t="s">
        <v>1497</v>
      </c>
      <c r="D6201" s="1" t="s">
        <v>1291</v>
      </c>
      <c r="E6201" s="1" t="s">
        <v>771</v>
      </c>
      <c r="F6201" s="1" t="s">
        <v>1075</v>
      </c>
      <c r="H6201" s="1" t="s">
        <v>773</v>
      </c>
      <c r="I6201">
        <v>20</v>
      </c>
      <c r="J6201" s="1" t="s">
        <v>58</v>
      </c>
      <c r="K6201" s="2">
        <f>+I6201</f>
        <v>20</v>
      </c>
      <c r="L6201" s="1" t="s">
        <v>68</v>
      </c>
      <c r="M6201" s="1" t="s">
        <v>60</v>
      </c>
      <c r="N6201" s="1" t="s">
        <v>61</v>
      </c>
    </row>
    <row r="6202" spans="1:15" x14ac:dyDescent="0.25">
      <c r="A6202" s="1" t="s">
        <v>1493</v>
      </c>
      <c r="B6202" s="1" t="s">
        <v>1494</v>
      </c>
      <c r="C6202" s="1" t="s">
        <v>1487</v>
      </c>
      <c r="D6202" s="1" t="s">
        <v>1488</v>
      </c>
      <c r="E6202" s="1" t="s">
        <v>771</v>
      </c>
      <c r="F6202" s="1" t="s">
        <v>1492</v>
      </c>
      <c r="H6202" s="1" t="s">
        <v>773</v>
      </c>
      <c r="I6202">
        <v>0.5</v>
      </c>
      <c r="J6202" s="1" t="s">
        <v>58</v>
      </c>
      <c r="K6202" s="2">
        <f>+I6202</f>
        <v>0.5</v>
      </c>
      <c r="L6202" s="1" t="s">
        <v>82</v>
      </c>
      <c r="M6202" s="1" t="s">
        <v>83</v>
      </c>
      <c r="O6202" s="1" t="s">
        <v>264</v>
      </c>
    </row>
    <row r="6203" spans="1:15" x14ac:dyDescent="0.25">
      <c r="A6203" s="1" t="s">
        <v>1493</v>
      </c>
      <c r="B6203" s="1" t="s">
        <v>1494</v>
      </c>
      <c r="C6203" s="1" t="s">
        <v>1487</v>
      </c>
      <c r="D6203" s="1" t="s">
        <v>1488</v>
      </c>
      <c r="E6203" s="1" t="s">
        <v>771</v>
      </c>
      <c r="F6203" s="1" t="s">
        <v>1492</v>
      </c>
      <c r="H6203" s="1" t="s">
        <v>773</v>
      </c>
      <c r="I6203">
        <v>0.5</v>
      </c>
      <c r="J6203" s="1" t="s">
        <v>58</v>
      </c>
      <c r="K6203" s="2">
        <f>+I6203</f>
        <v>0.5</v>
      </c>
      <c r="L6203" s="1" t="s">
        <v>82</v>
      </c>
      <c r="M6203" s="1" t="s">
        <v>83</v>
      </c>
      <c r="O6203" s="1" t="s">
        <v>260</v>
      </c>
    </row>
    <row r="6204" spans="1:15" x14ac:dyDescent="0.25">
      <c r="A6204" s="1" t="s">
        <v>1493</v>
      </c>
      <c r="B6204" s="1" t="s">
        <v>1494</v>
      </c>
      <c r="C6204" s="1" t="s">
        <v>1487</v>
      </c>
      <c r="D6204" s="1" t="s">
        <v>1488</v>
      </c>
      <c r="E6204" s="1" t="s">
        <v>771</v>
      </c>
      <c r="F6204" s="1" t="s">
        <v>1492</v>
      </c>
      <c r="H6204" s="1" t="s">
        <v>773</v>
      </c>
      <c r="I6204">
        <v>320</v>
      </c>
      <c r="J6204" s="1" t="s">
        <v>58</v>
      </c>
      <c r="K6204" s="2">
        <f>+I6204</f>
        <v>320</v>
      </c>
      <c r="L6204" s="1" t="s">
        <v>68</v>
      </c>
      <c r="M6204" s="1" t="s">
        <v>60</v>
      </c>
      <c r="N6204" s="1" t="s">
        <v>61</v>
      </c>
    </row>
    <row r="6205" spans="1:15" x14ac:dyDescent="0.25">
      <c r="A6205" s="1" t="s">
        <v>1490</v>
      </c>
      <c r="B6205" s="1" t="s">
        <v>1491</v>
      </c>
      <c r="C6205" s="1" t="s">
        <v>1487</v>
      </c>
      <c r="D6205" s="1" t="s">
        <v>1488</v>
      </c>
      <c r="E6205" s="1" t="s">
        <v>771</v>
      </c>
      <c r="F6205" s="1" t="s">
        <v>1492</v>
      </c>
      <c r="H6205" s="1" t="s">
        <v>773</v>
      </c>
      <c r="I6205">
        <v>1</v>
      </c>
      <c r="J6205" s="1" t="s">
        <v>58</v>
      </c>
      <c r="K6205" s="2">
        <f>+I6205</f>
        <v>1</v>
      </c>
      <c r="L6205" s="1" t="s">
        <v>82</v>
      </c>
      <c r="M6205" s="1" t="s">
        <v>83</v>
      </c>
      <c r="O6205" s="1" t="s">
        <v>264</v>
      </c>
    </row>
    <row r="6206" spans="1:15" x14ac:dyDescent="0.25">
      <c r="A6206" s="1" t="s">
        <v>1490</v>
      </c>
      <c r="B6206" s="1" t="s">
        <v>1491</v>
      </c>
      <c r="C6206" s="1" t="s">
        <v>1487</v>
      </c>
      <c r="D6206" s="1" t="s">
        <v>1488</v>
      </c>
      <c r="E6206" s="1" t="s">
        <v>771</v>
      </c>
      <c r="F6206" s="1" t="s">
        <v>1492</v>
      </c>
      <c r="H6206" s="1" t="s">
        <v>773</v>
      </c>
      <c r="I6206">
        <v>1</v>
      </c>
      <c r="J6206" s="1" t="s">
        <v>58</v>
      </c>
      <c r="K6206" s="2">
        <f>+I6206</f>
        <v>1</v>
      </c>
      <c r="L6206" s="1" t="s">
        <v>82</v>
      </c>
      <c r="M6206" s="1" t="s">
        <v>83</v>
      </c>
      <c r="O6206" s="1" t="s">
        <v>260</v>
      </c>
    </row>
    <row r="6207" spans="1:15" x14ac:dyDescent="0.25">
      <c r="A6207" s="1" t="s">
        <v>1490</v>
      </c>
      <c r="B6207" s="1" t="s">
        <v>1491</v>
      </c>
      <c r="C6207" s="1" t="s">
        <v>1487</v>
      </c>
      <c r="D6207" s="1" t="s">
        <v>1488</v>
      </c>
      <c r="E6207" s="1" t="s">
        <v>771</v>
      </c>
      <c r="F6207" s="1" t="s">
        <v>1492</v>
      </c>
      <c r="H6207" s="1" t="s">
        <v>773</v>
      </c>
      <c r="I6207">
        <v>310</v>
      </c>
      <c r="J6207" s="1" t="s">
        <v>58</v>
      </c>
      <c r="K6207" s="2">
        <f>+I6207</f>
        <v>310</v>
      </c>
      <c r="L6207" s="1" t="s">
        <v>68</v>
      </c>
      <c r="M6207" s="1" t="s">
        <v>60</v>
      </c>
      <c r="N6207" s="1" t="s">
        <v>61</v>
      </c>
    </row>
    <row r="6208" spans="1:15" x14ac:dyDescent="0.25">
      <c r="A6208" s="1" t="s">
        <v>1485</v>
      </c>
      <c r="B6208" s="1" t="s">
        <v>1486</v>
      </c>
      <c r="C6208" s="1" t="s">
        <v>1487</v>
      </c>
      <c r="D6208" s="1" t="s">
        <v>1488</v>
      </c>
      <c r="E6208" s="1" t="s">
        <v>771</v>
      </c>
      <c r="F6208" s="1" t="s">
        <v>1069</v>
      </c>
      <c r="H6208" s="1" t="s">
        <v>773</v>
      </c>
      <c r="I6208">
        <v>0.5</v>
      </c>
      <c r="J6208" s="1" t="s">
        <v>58</v>
      </c>
      <c r="K6208" s="2">
        <f>+I6208</f>
        <v>0.5</v>
      </c>
      <c r="L6208" s="1" t="s">
        <v>82</v>
      </c>
      <c r="M6208" s="1" t="s">
        <v>83</v>
      </c>
      <c r="O6208" s="1" t="s">
        <v>264</v>
      </c>
    </row>
    <row r="6209" spans="1:15" x14ac:dyDescent="0.25">
      <c r="A6209" s="1" t="s">
        <v>1485</v>
      </c>
      <c r="B6209" s="1" t="s">
        <v>1486</v>
      </c>
      <c r="C6209" s="1" t="s">
        <v>1487</v>
      </c>
      <c r="D6209" s="1" t="s">
        <v>1488</v>
      </c>
      <c r="E6209" s="1" t="s">
        <v>771</v>
      </c>
      <c r="F6209" s="1" t="s">
        <v>1069</v>
      </c>
      <c r="H6209" s="1" t="s">
        <v>773</v>
      </c>
      <c r="I6209">
        <v>1</v>
      </c>
      <c r="J6209" s="1" t="s">
        <v>58</v>
      </c>
      <c r="K6209" s="2">
        <f>+I6209</f>
        <v>1</v>
      </c>
      <c r="L6209" s="1" t="s">
        <v>82</v>
      </c>
      <c r="M6209" s="1" t="s">
        <v>83</v>
      </c>
      <c r="O6209" s="1" t="s">
        <v>260</v>
      </c>
    </row>
    <row r="6210" spans="1:15" x14ac:dyDescent="0.25">
      <c r="A6210" s="1" t="s">
        <v>1485</v>
      </c>
      <c r="B6210" s="1" t="s">
        <v>1486</v>
      </c>
      <c r="C6210" s="1" t="s">
        <v>1487</v>
      </c>
      <c r="D6210" s="1" t="s">
        <v>1488</v>
      </c>
      <c r="E6210" s="1" t="s">
        <v>771</v>
      </c>
      <c r="F6210" s="1" t="s">
        <v>1069</v>
      </c>
      <c r="H6210" s="1" t="s">
        <v>773</v>
      </c>
      <c r="I6210">
        <v>0</v>
      </c>
      <c r="J6210" s="1" t="s">
        <v>58</v>
      </c>
      <c r="K6210" s="2">
        <f>+I6210</f>
        <v>0</v>
      </c>
      <c r="L6210" s="1" t="s">
        <v>68</v>
      </c>
      <c r="M6210" s="1" t="s">
        <v>60</v>
      </c>
      <c r="N6210" s="1" t="s">
        <v>61</v>
      </c>
    </row>
    <row r="6211" spans="1:15" x14ac:dyDescent="0.25">
      <c r="A6211" s="1" t="s">
        <v>1483</v>
      </c>
      <c r="B6211" s="1" t="s">
        <v>1484</v>
      </c>
      <c r="C6211" s="1" t="s">
        <v>1477</v>
      </c>
      <c r="D6211" s="1" t="s">
        <v>1413</v>
      </c>
      <c r="E6211" s="1" t="s">
        <v>771</v>
      </c>
      <c r="F6211" s="1" t="s">
        <v>1069</v>
      </c>
      <c r="H6211" s="1" t="s">
        <v>773</v>
      </c>
      <c r="K6211"/>
    </row>
    <row r="6212" spans="1:15" x14ac:dyDescent="0.25">
      <c r="A6212" s="1" t="s">
        <v>1481</v>
      </c>
      <c r="B6212" s="1" t="s">
        <v>1482</v>
      </c>
      <c r="C6212" s="1" t="s">
        <v>1477</v>
      </c>
      <c r="D6212" s="1" t="s">
        <v>1413</v>
      </c>
      <c r="E6212" s="1" t="s">
        <v>771</v>
      </c>
      <c r="F6212" s="1" t="s">
        <v>1069</v>
      </c>
      <c r="H6212" s="1" t="s">
        <v>773</v>
      </c>
      <c r="K6212"/>
    </row>
    <row r="6213" spans="1:15" x14ac:dyDescent="0.25">
      <c r="A6213" s="1" t="s">
        <v>1478</v>
      </c>
      <c r="B6213" s="1" t="s">
        <v>1479</v>
      </c>
      <c r="C6213" s="1" t="s">
        <v>1477</v>
      </c>
      <c r="D6213" s="1" t="s">
        <v>1413</v>
      </c>
      <c r="E6213" s="1" t="s">
        <v>771</v>
      </c>
      <c r="F6213" s="1" t="s">
        <v>1069</v>
      </c>
      <c r="H6213" s="1" t="s">
        <v>773</v>
      </c>
      <c r="K6213"/>
    </row>
    <row r="6214" spans="1:15" x14ac:dyDescent="0.25">
      <c r="A6214" s="1" t="s">
        <v>1475</v>
      </c>
      <c r="B6214" s="1" t="s">
        <v>1476</v>
      </c>
      <c r="C6214" s="1" t="s">
        <v>1477</v>
      </c>
      <c r="D6214" s="1" t="s">
        <v>1413</v>
      </c>
      <c r="E6214" s="1" t="s">
        <v>771</v>
      </c>
      <c r="F6214" s="1" t="s">
        <v>1069</v>
      </c>
      <c r="H6214" s="1" t="s">
        <v>773</v>
      </c>
      <c r="K6214"/>
    </row>
    <row r="6215" spans="1:15" x14ac:dyDescent="0.25">
      <c r="A6215" s="1" t="s">
        <v>1473</v>
      </c>
      <c r="B6215" s="1" t="s">
        <v>1474</v>
      </c>
      <c r="C6215" s="1" t="s">
        <v>1469</v>
      </c>
      <c r="D6215" s="1" t="s">
        <v>1413</v>
      </c>
      <c r="E6215" s="1" t="s">
        <v>771</v>
      </c>
      <c r="F6215" s="1" t="s">
        <v>1069</v>
      </c>
      <c r="H6215" s="1" t="s">
        <v>773</v>
      </c>
      <c r="I6215">
        <v>2</v>
      </c>
      <c r="J6215" s="1" t="s">
        <v>58</v>
      </c>
      <c r="K6215" s="2">
        <f>+I6215</f>
        <v>2</v>
      </c>
      <c r="L6215" s="1" t="s">
        <v>82</v>
      </c>
      <c r="M6215" s="1" t="s">
        <v>83</v>
      </c>
      <c r="O6215" s="1" t="s">
        <v>264</v>
      </c>
    </row>
    <row r="6216" spans="1:15" x14ac:dyDescent="0.25">
      <c r="A6216" s="1" t="s">
        <v>1473</v>
      </c>
      <c r="B6216" s="1" t="s">
        <v>1474</v>
      </c>
      <c r="C6216" s="1" t="s">
        <v>1469</v>
      </c>
      <c r="D6216" s="1" t="s">
        <v>1413</v>
      </c>
      <c r="E6216" s="1" t="s">
        <v>771</v>
      </c>
      <c r="F6216" s="1" t="s">
        <v>1069</v>
      </c>
      <c r="H6216" s="1" t="s">
        <v>773</v>
      </c>
      <c r="I6216">
        <v>1</v>
      </c>
      <c r="J6216" s="1" t="s">
        <v>58</v>
      </c>
      <c r="K6216" s="2">
        <f>+I6216</f>
        <v>1</v>
      </c>
      <c r="L6216" s="1" t="s">
        <v>82</v>
      </c>
      <c r="M6216" s="1" t="s">
        <v>83</v>
      </c>
      <c r="O6216" s="1" t="s">
        <v>260</v>
      </c>
    </row>
    <row r="6217" spans="1:15" x14ac:dyDescent="0.25">
      <c r="A6217" s="1" t="s">
        <v>1473</v>
      </c>
      <c r="B6217" s="1" t="s">
        <v>1474</v>
      </c>
      <c r="C6217" s="1" t="s">
        <v>1469</v>
      </c>
      <c r="D6217" s="1" t="s">
        <v>1413</v>
      </c>
      <c r="E6217" s="1" t="s">
        <v>771</v>
      </c>
      <c r="F6217" s="1" t="s">
        <v>1069</v>
      </c>
      <c r="H6217" s="1" t="s">
        <v>773</v>
      </c>
      <c r="I6217">
        <v>300</v>
      </c>
      <c r="J6217" s="1" t="s">
        <v>58</v>
      </c>
      <c r="K6217" s="2">
        <f>+I6217</f>
        <v>300</v>
      </c>
      <c r="L6217" s="1" t="s">
        <v>68</v>
      </c>
      <c r="M6217" s="1" t="s">
        <v>60</v>
      </c>
      <c r="N6217" s="1" t="s">
        <v>61</v>
      </c>
    </row>
    <row r="6218" spans="1:15" x14ac:dyDescent="0.25">
      <c r="A6218" s="1" t="s">
        <v>1471</v>
      </c>
      <c r="B6218" s="1" t="s">
        <v>1472</v>
      </c>
      <c r="C6218" s="1" t="s">
        <v>1469</v>
      </c>
      <c r="D6218" s="1" t="s">
        <v>1413</v>
      </c>
      <c r="E6218" s="1" t="s">
        <v>771</v>
      </c>
      <c r="F6218" s="1" t="s">
        <v>1069</v>
      </c>
      <c r="H6218" s="1" t="s">
        <v>773</v>
      </c>
      <c r="K6218"/>
    </row>
    <row r="6219" spans="1:15" x14ac:dyDescent="0.25">
      <c r="A6219" s="1" t="s">
        <v>1467</v>
      </c>
      <c r="B6219" s="1" t="s">
        <v>1468</v>
      </c>
      <c r="C6219" s="1" t="s">
        <v>1469</v>
      </c>
      <c r="D6219" s="1" t="s">
        <v>1413</v>
      </c>
      <c r="E6219" s="1" t="s">
        <v>771</v>
      </c>
      <c r="F6219" s="1" t="s">
        <v>1069</v>
      </c>
      <c r="H6219" s="1" t="s">
        <v>773</v>
      </c>
      <c r="I6219">
        <v>1</v>
      </c>
      <c r="J6219" s="1" t="s">
        <v>58</v>
      </c>
      <c r="K6219" s="2">
        <f>+I6219</f>
        <v>1</v>
      </c>
      <c r="L6219" s="1" t="s">
        <v>82</v>
      </c>
      <c r="M6219" s="1" t="s">
        <v>83</v>
      </c>
      <c r="O6219" s="1" t="s">
        <v>264</v>
      </c>
    </row>
    <row r="6220" spans="1:15" x14ac:dyDescent="0.25">
      <c r="A6220" s="1" t="s">
        <v>1467</v>
      </c>
      <c r="B6220" s="1" t="s">
        <v>1468</v>
      </c>
      <c r="C6220" s="1" t="s">
        <v>1469</v>
      </c>
      <c r="D6220" s="1" t="s">
        <v>1413</v>
      </c>
      <c r="E6220" s="1" t="s">
        <v>771</v>
      </c>
      <c r="F6220" s="1" t="s">
        <v>1069</v>
      </c>
      <c r="H6220" s="1" t="s">
        <v>773</v>
      </c>
      <c r="I6220">
        <v>0.5</v>
      </c>
      <c r="J6220" s="1" t="s">
        <v>58</v>
      </c>
      <c r="K6220" s="2">
        <f>+I6220</f>
        <v>0.5</v>
      </c>
      <c r="L6220" s="1" t="s">
        <v>82</v>
      </c>
      <c r="M6220" s="1" t="s">
        <v>83</v>
      </c>
      <c r="O6220" s="1" t="s">
        <v>260</v>
      </c>
    </row>
    <row r="6221" spans="1:15" x14ac:dyDescent="0.25">
      <c r="A6221" s="1" t="s">
        <v>1467</v>
      </c>
      <c r="B6221" s="1" t="s">
        <v>1468</v>
      </c>
      <c r="C6221" s="1" t="s">
        <v>1469</v>
      </c>
      <c r="D6221" s="1" t="s">
        <v>1413</v>
      </c>
      <c r="E6221" s="1" t="s">
        <v>771</v>
      </c>
      <c r="F6221" s="1" t="s">
        <v>1069</v>
      </c>
      <c r="H6221" s="1" t="s">
        <v>773</v>
      </c>
      <c r="I6221">
        <v>76</v>
      </c>
      <c r="J6221" s="1" t="s">
        <v>58</v>
      </c>
      <c r="K6221" s="2">
        <f>+I6221</f>
        <v>76</v>
      </c>
      <c r="L6221" s="1" t="s">
        <v>68</v>
      </c>
      <c r="M6221" s="1" t="s">
        <v>60</v>
      </c>
      <c r="N6221" s="1" t="s">
        <v>61</v>
      </c>
    </row>
    <row r="6222" spans="1:15" x14ac:dyDescent="0.25">
      <c r="A6222" s="1" t="s">
        <v>1465</v>
      </c>
      <c r="B6222" s="1" t="s">
        <v>1466</v>
      </c>
      <c r="C6222" s="1" t="s">
        <v>1463</v>
      </c>
      <c r="D6222" s="1" t="s">
        <v>1413</v>
      </c>
      <c r="E6222" s="1" t="s">
        <v>771</v>
      </c>
      <c r="F6222" s="1" t="s">
        <v>1069</v>
      </c>
      <c r="H6222" s="1" t="s">
        <v>773</v>
      </c>
      <c r="I6222">
        <v>1</v>
      </c>
      <c r="J6222" s="1" t="s">
        <v>58</v>
      </c>
      <c r="K6222" s="2">
        <f>+I6222</f>
        <v>1</v>
      </c>
      <c r="L6222" s="1" t="s">
        <v>82</v>
      </c>
      <c r="M6222" s="1" t="s">
        <v>83</v>
      </c>
      <c r="O6222" s="1" t="s">
        <v>264</v>
      </c>
    </row>
    <row r="6223" spans="1:15" x14ac:dyDescent="0.25">
      <c r="A6223" s="1" t="s">
        <v>1465</v>
      </c>
      <c r="B6223" s="1" t="s">
        <v>1466</v>
      </c>
      <c r="C6223" s="1" t="s">
        <v>1463</v>
      </c>
      <c r="D6223" s="1" t="s">
        <v>1413</v>
      </c>
      <c r="E6223" s="1" t="s">
        <v>771</v>
      </c>
      <c r="F6223" s="1" t="s">
        <v>1069</v>
      </c>
      <c r="H6223" s="1" t="s">
        <v>773</v>
      </c>
      <c r="I6223">
        <v>0.5</v>
      </c>
      <c r="J6223" s="1" t="s">
        <v>58</v>
      </c>
      <c r="K6223" s="2">
        <f>+I6223</f>
        <v>0.5</v>
      </c>
      <c r="L6223" s="1" t="s">
        <v>82</v>
      </c>
      <c r="M6223" s="1" t="s">
        <v>83</v>
      </c>
      <c r="O6223" s="1" t="s">
        <v>260</v>
      </c>
    </row>
    <row r="6224" spans="1:15" x14ac:dyDescent="0.25">
      <c r="A6224" s="1" t="s">
        <v>1465</v>
      </c>
      <c r="B6224" s="1" t="s">
        <v>1466</v>
      </c>
      <c r="C6224" s="1" t="s">
        <v>1463</v>
      </c>
      <c r="D6224" s="1" t="s">
        <v>1413</v>
      </c>
      <c r="E6224" s="1" t="s">
        <v>771</v>
      </c>
      <c r="F6224" s="1" t="s">
        <v>1069</v>
      </c>
      <c r="H6224" s="1" t="s">
        <v>773</v>
      </c>
      <c r="I6224">
        <v>62</v>
      </c>
      <c r="J6224" s="1" t="s">
        <v>58</v>
      </c>
      <c r="K6224" s="2">
        <f>+I6224</f>
        <v>62</v>
      </c>
      <c r="L6224" s="1" t="s">
        <v>68</v>
      </c>
      <c r="M6224" s="1" t="s">
        <v>60</v>
      </c>
      <c r="N6224" s="1" t="s">
        <v>61</v>
      </c>
    </row>
    <row r="6225" spans="1:15" x14ac:dyDescent="0.25">
      <c r="A6225" s="1" t="s">
        <v>1461</v>
      </c>
      <c r="B6225" s="1" t="s">
        <v>1462</v>
      </c>
      <c r="C6225" s="1" t="s">
        <v>1463</v>
      </c>
      <c r="D6225" s="1" t="s">
        <v>1413</v>
      </c>
      <c r="E6225" s="1" t="s">
        <v>771</v>
      </c>
      <c r="F6225" s="1" t="s">
        <v>1069</v>
      </c>
      <c r="H6225" s="1" t="s">
        <v>773</v>
      </c>
      <c r="I6225">
        <v>1</v>
      </c>
      <c r="J6225" s="1" t="s">
        <v>58</v>
      </c>
      <c r="K6225" s="2">
        <f>+I6225</f>
        <v>1</v>
      </c>
      <c r="L6225" s="1" t="s">
        <v>82</v>
      </c>
      <c r="M6225" s="1" t="s">
        <v>83</v>
      </c>
      <c r="O6225" s="1" t="s">
        <v>264</v>
      </c>
    </row>
    <row r="6226" spans="1:15" x14ac:dyDescent="0.25">
      <c r="A6226" s="1" t="s">
        <v>1461</v>
      </c>
      <c r="B6226" s="1" t="s">
        <v>1462</v>
      </c>
      <c r="C6226" s="1" t="s">
        <v>1463</v>
      </c>
      <c r="D6226" s="1" t="s">
        <v>1413</v>
      </c>
      <c r="E6226" s="1" t="s">
        <v>771</v>
      </c>
      <c r="F6226" s="1" t="s">
        <v>1069</v>
      </c>
      <c r="H6226" s="1" t="s">
        <v>773</v>
      </c>
      <c r="I6226">
        <v>1.5</v>
      </c>
      <c r="J6226" s="1" t="s">
        <v>58</v>
      </c>
      <c r="K6226" s="2">
        <f>+I6226</f>
        <v>1.5</v>
      </c>
      <c r="L6226" s="1" t="s">
        <v>82</v>
      </c>
      <c r="M6226" s="1" t="s">
        <v>83</v>
      </c>
      <c r="O6226" s="1" t="s">
        <v>260</v>
      </c>
    </row>
    <row r="6227" spans="1:15" x14ac:dyDescent="0.25">
      <c r="A6227" s="1" t="s">
        <v>1461</v>
      </c>
      <c r="B6227" s="1" t="s">
        <v>1462</v>
      </c>
      <c r="C6227" s="1" t="s">
        <v>1463</v>
      </c>
      <c r="D6227" s="1" t="s">
        <v>1413</v>
      </c>
      <c r="E6227" s="1" t="s">
        <v>771</v>
      </c>
      <c r="F6227" s="1" t="s">
        <v>1069</v>
      </c>
      <c r="H6227" s="1" t="s">
        <v>773</v>
      </c>
      <c r="I6227">
        <v>65</v>
      </c>
      <c r="J6227" s="1" t="s">
        <v>58</v>
      </c>
      <c r="K6227" s="2">
        <f>+I6227</f>
        <v>65</v>
      </c>
      <c r="L6227" s="1" t="s">
        <v>68</v>
      </c>
      <c r="M6227" s="1" t="s">
        <v>60</v>
      </c>
      <c r="N6227" s="1" t="s">
        <v>61</v>
      </c>
    </row>
    <row r="6228" spans="1:15" x14ac:dyDescent="0.25">
      <c r="A6228" s="1" t="s">
        <v>1458</v>
      </c>
      <c r="B6228" s="1" t="s">
        <v>1459</v>
      </c>
      <c r="C6228" s="1" t="s">
        <v>1457</v>
      </c>
      <c r="D6228" s="1" t="s">
        <v>1413</v>
      </c>
      <c r="E6228" s="1" t="s">
        <v>771</v>
      </c>
      <c r="F6228" s="1" t="s">
        <v>1069</v>
      </c>
      <c r="H6228" s="1" t="s">
        <v>773</v>
      </c>
      <c r="I6228">
        <v>1</v>
      </c>
      <c r="J6228" s="1" t="s">
        <v>58</v>
      </c>
      <c r="K6228" s="2">
        <f>+I6228</f>
        <v>1</v>
      </c>
      <c r="L6228" s="1" t="s">
        <v>82</v>
      </c>
      <c r="M6228" s="1" t="s">
        <v>83</v>
      </c>
      <c r="O6228" s="1" t="s">
        <v>264</v>
      </c>
    </row>
    <row r="6229" spans="1:15" x14ac:dyDescent="0.25">
      <c r="A6229" s="1" t="s">
        <v>1458</v>
      </c>
      <c r="B6229" s="1" t="s">
        <v>1459</v>
      </c>
      <c r="C6229" s="1" t="s">
        <v>1457</v>
      </c>
      <c r="D6229" s="1" t="s">
        <v>1413</v>
      </c>
      <c r="E6229" s="1" t="s">
        <v>771</v>
      </c>
      <c r="F6229" s="1" t="s">
        <v>1069</v>
      </c>
      <c r="H6229" s="1" t="s">
        <v>773</v>
      </c>
      <c r="I6229">
        <v>1</v>
      </c>
      <c r="J6229" s="1" t="s">
        <v>58</v>
      </c>
      <c r="K6229" s="2">
        <f>+I6229</f>
        <v>1</v>
      </c>
      <c r="L6229" s="1" t="s">
        <v>82</v>
      </c>
      <c r="M6229" s="1" t="s">
        <v>83</v>
      </c>
      <c r="O6229" s="1" t="s">
        <v>260</v>
      </c>
    </row>
    <row r="6230" spans="1:15" x14ac:dyDescent="0.25">
      <c r="A6230" s="1" t="s">
        <v>1458</v>
      </c>
      <c r="B6230" s="1" t="s">
        <v>1459</v>
      </c>
      <c r="C6230" s="1" t="s">
        <v>1457</v>
      </c>
      <c r="D6230" s="1" t="s">
        <v>1413</v>
      </c>
      <c r="E6230" s="1" t="s">
        <v>771</v>
      </c>
      <c r="F6230" s="1" t="s">
        <v>1069</v>
      </c>
      <c r="H6230" s="1" t="s">
        <v>773</v>
      </c>
      <c r="I6230">
        <v>100</v>
      </c>
      <c r="J6230" s="1" t="s">
        <v>58</v>
      </c>
      <c r="K6230" s="2">
        <f>+I6230</f>
        <v>100</v>
      </c>
      <c r="L6230" s="1" t="s">
        <v>68</v>
      </c>
      <c r="M6230" s="1" t="s">
        <v>60</v>
      </c>
      <c r="N6230" s="1" t="s">
        <v>61</v>
      </c>
    </row>
    <row r="6231" spans="1:15" x14ac:dyDescent="0.25">
      <c r="A6231" s="1" t="s">
        <v>1455</v>
      </c>
      <c r="B6231" s="1" t="s">
        <v>1456</v>
      </c>
      <c r="C6231" s="1" t="s">
        <v>1457</v>
      </c>
      <c r="D6231" s="1" t="s">
        <v>1413</v>
      </c>
      <c r="E6231" s="1" t="s">
        <v>771</v>
      </c>
      <c r="F6231" s="1" t="s">
        <v>1069</v>
      </c>
      <c r="H6231" s="1" t="s">
        <v>773</v>
      </c>
      <c r="I6231">
        <v>1</v>
      </c>
      <c r="J6231" s="1" t="s">
        <v>58</v>
      </c>
      <c r="K6231" s="2">
        <f>+I6231</f>
        <v>1</v>
      </c>
      <c r="L6231" s="1" t="s">
        <v>82</v>
      </c>
      <c r="M6231" s="1" t="s">
        <v>83</v>
      </c>
      <c r="O6231" s="1" t="s">
        <v>264</v>
      </c>
    </row>
    <row r="6232" spans="1:15" x14ac:dyDescent="0.25">
      <c r="A6232" s="1" t="s">
        <v>1455</v>
      </c>
      <c r="B6232" s="1" t="s">
        <v>1456</v>
      </c>
      <c r="C6232" s="1" t="s">
        <v>1457</v>
      </c>
      <c r="D6232" s="1" t="s">
        <v>1413</v>
      </c>
      <c r="E6232" s="1" t="s">
        <v>771</v>
      </c>
      <c r="F6232" s="1" t="s">
        <v>1069</v>
      </c>
      <c r="H6232" s="1" t="s">
        <v>773</v>
      </c>
      <c r="I6232">
        <v>1</v>
      </c>
      <c r="J6232" s="1" t="s">
        <v>58</v>
      </c>
      <c r="K6232" s="2">
        <f>+I6232</f>
        <v>1</v>
      </c>
      <c r="L6232" s="1" t="s">
        <v>82</v>
      </c>
      <c r="M6232" s="1" t="s">
        <v>83</v>
      </c>
      <c r="O6232" s="1" t="s">
        <v>260</v>
      </c>
    </row>
    <row r="6233" spans="1:15" x14ac:dyDescent="0.25">
      <c r="A6233" s="1" t="s">
        <v>1455</v>
      </c>
      <c r="B6233" s="1" t="s">
        <v>1456</v>
      </c>
      <c r="C6233" s="1" t="s">
        <v>1457</v>
      </c>
      <c r="D6233" s="1" t="s">
        <v>1413</v>
      </c>
      <c r="E6233" s="1" t="s">
        <v>771</v>
      </c>
      <c r="F6233" s="1" t="s">
        <v>1069</v>
      </c>
      <c r="H6233" s="1" t="s">
        <v>773</v>
      </c>
      <c r="I6233">
        <v>160</v>
      </c>
      <c r="J6233" s="1" t="s">
        <v>58</v>
      </c>
      <c r="K6233" s="2">
        <f>+I6233</f>
        <v>160</v>
      </c>
      <c r="L6233" s="1" t="s">
        <v>68</v>
      </c>
      <c r="M6233" s="1" t="s">
        <v>60</v>
      </c>
      <c r="N6233" s="1" t="s">
        <v>61</v>
      </c>
    </row>
    <row r="6234" spans="1:15" x14ac:dyDescent="0.25">
      <c r="A6234" s="1" t="s">
        <v>1453</v>
      </c>
      <c r="B6234" s="1" t="s">
        <v>1454</v>
      </c>
      <c r="C6234" s="1" t="s">
        <v>1450</v>
      </c>
      <c r="D6234" s="1" t="s">
        <v>1413</v>
      </c>
      <c r="E6234" s="1" t="s">
        <v>771</v>
      </c>
      <c r="F6234" s="1" t="s">
        <v>1069</v>
      </c>
      <c r="H6234" s="1" t="s">
        <v>773</v>
      </c>
      <c r="I6234">
        <v>1</v>
      </c>
      <c r="J6234" s="1" t="s">
        <v>58</v>
      </c>
      <c r="K6234" s="2">
        <f>+I6234</f>
        <v>1</v>
      </c>
      <c r="L6234" s="1" t="s">
        <v>82</v>
      </c>
      <c r="M6234" s="1" t="s">
        <v>83</v>
      </c>
      <c r="O6234" s="1" t="s">
        <v>264</v>
      </c>
    </row>
    <row r="6235" spans="1:15" x14ac:dyDescent="0.25">
      <c r="A6235" s="1" t="s">
        <v>1453</v>
      </c>
      <c r="B6235" s="1" t="s">
        <v>1454</v>
      </c>
      <c r="C6235" s="1" t="s">
        <v>1450</v>
      </c>
      <c r="D6235" s="1" t="s">
        <v>1413</v>
      </c>
      <c r="E6235" s="1" t="s">
        <v>771</v>
      </c>
      <c r="F6235" s="1" t="s">
        <v>1069</v>
      </c>
      <c r="H6235" s="1" t="s">
        <v>773</v>
      </c>
      <c r="I6235">
        <v>1</v>
      </c>
      <c r="J6235" s="1" t="s">
        <v>58</v>
      </c>
      <c r="K6235" s="2">
        <f>+I6235</f>
        <v>1</v>
      </c>
      <c r="L6235" s="1" t="s">
        <v>82</v>
      </c>
      <c r="M6235" s="1" t="s">
        <v>83</v>
      </c>
      <c r="O6235" s="1" t="s">
        <v>260</v>
      </c>
    </row>
    <row r="6236" spans="1:15" x14ac:dyDescent="0.25">
      <c r="A6236" s="1" t="s">
        <v>1453</v>
      </c>
      <c r="B6236" s="1" t="s">
        <v>1454</v>
      </c>
      <c r="C6236" s="1" t="s">
        <v>1450</v>
      </c>
      <c r="D6236" s="1" t="s">
        <v>1413</v>
      </c>
      <c r="E6236" s="1" t="s">
        <v>771</v>
      </c>
      <c r="F6236" s="1" t="s">
        <v>1069</v>
      </c>
      <c r="H6236" s="1" t="s">
        <v>773</v>
      </c>
      <c r="I6236">
        <v>100</v>
      </c>
      <c r="J6236" s="1" t="s">
        <v>58</v>
      </c>
      <c r="K6236" s="2">
        <f>+I6236</f>
        <v>100</v>
      </c>
      <c r="L6236" s="1" t="s">
        <v>68</v>
      </c>
      <c r="M6236" s="1" t="s">
        <v>60</v>
      </c>
      <c r="N6236" s="1" t="s">
        <v>61</v>
      </c>
    </row>
    <row r="6237" spans="1:15" x14ac:dyDescent="0.25">
      <c r="A6237" s="1" t="s">
        <v>1451</v>
      </c>
      <c r="B6237" s="1" t="s">
        <v>1452</v>
      </c>
      <c r="C6237" s="1" t="s">
        <v>1450</v>
      </c>
      <c r="D6237" s="1" t="s">
        <v>1413</v>
      </c>
      <c r="E6237" s="1" t="s">
        <v>771</v>
      </c>
      <c r="F6237" s="1" t="s">
        <v>1069</v>
      </c>
      <c r="H6237" s="1" t="s">
        <v>773</v>
      </c>
      <c r="I6237">
        <v>1</v>
      </c>
      <c r="J6237" s="1" t="s">
        <v>58</v>
      </c>
      <c r="K6237" s="2">
        <f>+I6237</f>
        <v>1</v>
      </c>
      <c r="L6237" s="1" t="s">
        <v>82</v>
      </c>
      <c r="M6237" s="1" t="s">
        <v>83</v>
      </c>
      <c r="O6237" s="1" t="s">
        <v>264</v>
      </c>
    </row>
    <row r="6238" spans="1:15" x14ac:dyDescent="0.25">
      <c r="A6238" s="1" t="s">
        <v>1451</v>
      </c>
      <c r="B6238" s="1" t="s">
        <v>1452</v>
      </c>
      <c r="C6238" s="1" t="s">
        <v>1450</v>
      </c>
      <c r="D6238" s="1" t="s">
        <v>1413</v>
      </c>
      <c r="E6238" s="1" t="s">
        <v>771</v>
      </c>
      <c r="F6238" s="1" t="s">
        <v>1069</v>
      </c>
      <c r="H6238" s="1" t="s">
        <v>773</v>
      </c>
      <c r="I6238">
        <v>1</v>
      </c>
      <c r="J6238" s="1" t="s">
        <v>58</v>
      </c>
      <c r="K6238" s="2">
        <f>+I6238</f>
        <v>1</v>
      </c>
      <c r="L6238" s="1" t="s">
        <v>82</v>
      </c>
      <c r="M6238" s="1" t="s">
        <v>83</v>
      </c>
      <c r="O6238" s="1" t="s">
        <v>260</v>
      </c>
    </row>
    <row r="6239" spans="1:15" x14ac:dyDescent="0.25">
      <c r="A6239" s="1" t="s">
        <v>1451</v>
      </c>
      <c r="B6239" s="1" t="s">
        <v>1452</v>
      </c>
      <c r="C6239" s="1" t="s">
        <v>1450</v>
      </c>
      <c r="D6239" s="1" t="s">
        <v>1413</v>
      </c>
      <c r="E6239" s="1" t="s">
        <v>771</v>
      </c>
      <c r="F6239" s="1" t="s">
        <v>1069</v>
      </c>
      <c r="H6239" s="1" t="s">
        <v>773</v>
      </c>
      <c r="I6239">
        <v>85</v>
      </c>
      <c r="J6239" s="1" t="s">
        <v>58</v>
      </c>
      <c r="K6239" s="2">
        <f>+I6239</f>
        <v>85</v>
      </c>
      <c r="L6239" s="1" t="s">
        <v>68</v>
      </c>
      <c r="M6239" s="1" t="s">
        <v>60</v>
      </c>
      <c r="N6239" s="1" t="s">
        <v>61</v>
      </c>
    </row>
    <row r="6240" spans="1:15" x14ac:dyDescent="0.25">
      <c r="A6240" s="1" t="s">
        <v>1448</v>
      </c>
      <c r="B6240" s="1" t="s">
        <v>1449</v>
      </c>
      <c r="C6240" s="1" t="s">
        <v>1450</v>
      </c>
      <c r="D6240" s="1" t="s">
        <v>1417</v>
      </c>
      <c r="E6240" s="1" t="s">
        <v>771</v>
      </c>
      <c r="F6240" s="1" t="s">
        <v>1069</v>
      </c>
      <c r="H6240" s="1" t="s">
        <v>773</v>
      </c>
      <c r="K6240"/>
    </row>
    <row r="6241" spans="1:15" x14ac:dyDescent="0.25">
      <c r="A6241" s="1" t="s">
        <v>1443</v>
      </c>
      <c r="B6241" s="1" t="s">
        <v>1444</v>
      </c>
      <c r="C6241" s="1" t="s">
        <v>1436</v>
      </c>
      <c r="D6241" s="1" t="s">
        <v>1445</v>
      </c>
      <c r="E6241" s="1" t="s">
        <v>771</v>
      </c>
      <c r="F6241" s="1" t="s">
        <v>1446</v>
      </c>
      <c r="H6241" s="1" t="s">
        <v>773</v>
      </c>
      <c r="I6241">
        <v>2</v>
      </c>
      <c r="J6241" s="1" t="s">
        <v>58</v>
      </c>
      <c r="K6241" s="2">
        <f>+I6241</f>
        <v>2</v>
      </c>
      <c r="L6241" s="1" t="s">
        <v>82</v>
      </c>
      <c r="M6241" s="1" t="s">
        <v>83</v>
      </c>
      <c r="O6241" s="1" t="s">
        <v>264</v>
      </c>
    </row>
    <row r="6242" spans="1:15" x14ac:dyDescent="0.25">
      <c r="A6242" s="1" t="s">
        <v>1443</v>
      </c>
      <c r="B6242" s="1" t="s">
        <v>1444</v>
      </c>
      <c r="C6242" s="1" t="s">
        <v>1436</v>
      </c>
      <c r="D6242" s="1" t="s">
        <v>1445</v>
      </c>
      <c r="E6242" s="1" t="s">
        <v>771</v>
      </c>
      <c r="F6242" s="1" t="s">
        <v>1446</v>
      </c>
      <c r="H6242" s="1" t="s">
        <v>773</v>
      </c>
      <c r="I6242">
        <v>1</v>
      </c>
      <c r="J6242" s="1" t="s">
        <v>58</v>
      </c>
      <c r="K6242" s="2">
        <f>+I6242</f>
        <v>1</v>
      </c>
      <c r="L6242" s="1" t="s">
        <v>82</v>
      </c>
      <c r="M6242" s="1" t="s">
        <v>83</v>
      </c>
      <c r="O6242" s="1" t="s">
        <v>260</v>
      </c>
    </row>
    <row r="6243" spans="1:15" x14ac:dyDescent="0.25">
      <c r="A6243" s="1" t="s">
        <v>1443</v>
      </c>
      <c r="B6243" s="1" t="s">
        <v>1444</v>
      </c>
      <c r="C6243" s="1" t="s">
        <v>1436</v>
      </c>
      <c r="D6243" s="1" t="s">
        <v>1445</v>
      </c>
      <c r="E6243" s="1" t="s">
        <v>771</v>
      </c>
      <c r="F6243" s="1" t="s">
        <v>1446</v>
      </c>
      <c r="H6243" s="1" t="s">
        <v>773</v>
      </c>
      <c r="I6243">
        <v>200</v>
      </c>
      <c r="J6243" s="1" t="s">
        <v>58</v>
      </c>
      <c r="K6243" s="2">
        <f>+I6243</f>
        <v>200</v>
      </c>
      <c r="L6243" s="1" t="s">
        <v>68</v>
      </c>
      <c r="M6243" s="1" t="s">
        <v>60</v>
      </c>
      <c r="N6243" s="1" t="s">
        <v>61</v>
      </c>
    </row>
    <row r="6244" spans="1:15" x14ac:dyDescent="0.25">
      <c r="A6244" s="1" t="s">
        <v>1441</v>
      </c>
      <c r="B6244" s="1" t="s">
        <v>1442</v>
      </c>
      <c r="C6244" s="1" t="s">
        <v>1436</v>
      </c>
      <c r="D6244" s="1" t="s">
        <v>781</v>
      </c>
      <c r="E6244" s="1" t="s">
        <v>771</v>
      </c>
      <c r="F6244" s="1" t="s">
        <v>772</v>
      </c>
      <c r="H6244" s="1" t="s">
        <v>773</v>
      </c>
      <c r="I6244">
        <v>64</v>
      </c>
      <c r="J6244" s="1" t="s">
        <v>58</v>
      </c>
      <c r="K6244" s="2">
        <f>+I6244</f>
        <v>64</v>
      </c>
      <c r="L6244" s="1" t="s">
        <v>68</v>
      </c>
      <c r="M6244" s="1" t="s">
        <v>60</v>
      </c>
      <c r="N6244" s="1" t="s">
        <v>61</v>
      </c>
    </row>
    <row r="6245" spans="1:15" x14ac:dyDescent="0.25">
      <c r="A6245" s="1" t="s">
        <v>1439</v>
      </c>
      <c r="B6245" s="1" t="s">
        <v>1440</v>
      </c>
      <c r="C6245" s="1" t="s">
        <v>1436</v>
      </c>
      <c r="D6245" s="1" t="s">
        <v>1283</v>
      </c>
      <c r="E6245" s="1" t="s">
        <v>771</v>
      </c>
      <c r="F6245" s="1" t="s">
        <v>1296</v>
      </c>
      <c r="H6245" s="1" t="s">
        <v>773</v>
      </c>
      <c r="I6245">
        <v>134.4</v>
      </c>
      <c r="J6245" s="1" t="s">
        <v>58</v>
      </c>
      <c r="K6245" s="2">
        <f>+I6245</f>
        <v>134.4</v>
      </c>
      <c r="L6245" s="1" t="s">
        <v>68</v>
      </c>
      <c r="M6245" s="1" t="s">
        <v>60</v>
      </c>
      <c r="N6245" s="1" t="s">
        <v>61</v>
      </c>
    </row>
    <row r="6246" spans="1:15" x14ac:dyDescent="0.25">
      <c r="A6246" s="1" t="s">
        <v>1434</v>
      </c>
      <c r="B6246" s="1" t="s">
        <v>1435</v>
      </c>
      <c r="C6246" s="1" t="s">
        <v>1436</v>
      </c>
      <c r="D6246" s="1" t="s">
        <v>1437</v>
      </c>
      <c r="E6246" s="1" t="s">
        <v>771</v>
      </c>
      <c r="F6246" s="1" t="s">
        <v>1296</v>
      </c>
      <c r="H6246" s="1" t="s">
        <v>773</v>
      </c>
      <c r="I6246">
        <v>1</v>
      </c>
      <c r="J6246" s="1" t="s">
        <v>58</v>
      </c>
      <c r="K6246" s="2">
        <f>+I6246</f>
        <v>1</v>
      </c>
      <c r="L6246" s="1" t="s">
        <v>82</v>
      </c>
      <c r="M6246" s="1" t="s">
        <v>83</v>
      </c>
      <c r="O6246" s="1" t="s">
        <v>264</v>
      </c>
    </row>
    <row r="6247" spans="1:15" x14ac:dyDescent="0.25">
      <c r="A6247" s="1" t="s">
        <v>1434</v>
      </c>
      <c r="B6247" s="1" t="s">
        <v>1435</v>
      </c>
      <c r="C6247" s="1" t="s">
        <v>1436</v>
      </c>
      <c r="D6247" s="1" t="s">
        <v>1437</v>
      </c>
      <c r="E6247" s="1" t="s">
        <v>771</v>
      </c>
      <c r="F6247" s="1" t="s">
        <v>1296</v>
      </c>
      <c r="H6247" s="1" t="s">
        <v>773</v>
      </c>
      <c r="I6247">
        <v>1</v>
      </c>
      <c r="J6247" s="1" t="s">
        <v>58</v>
      </c>
      <c r="K6247" s="2">
        <f>+I6247</f>
        <v>1</v>
      </c>
      <c r="L6247" s="1" t="s">
        <v>82</v>
      </c>
      <c r="M6247" s="1" t="s">
        <v>83</v>
      </c>
      <c r="O6247" s="1" t="s">
        <v>260</v>
      </c>
    </row>
    <row r="6248" spans="1:15" x14ac:dyDescent="0.25">
      <c r="A6248" s="1" t="s">
        <v>1434</v>
      </c>
      <c r="B6248" s="1" t="s">
        <v>1435</v>
      </c>
      <c r="C6248" s="1" t="s">
        <v>1436</v>
      </c>
      <c r="D6248" s="1" t="s">
        <v>1437</v>
      </c>
      <c r="E6248" s="1" t="s">
        <v>771</v>
      </c>
      <c r="F6248" s="1" t="s">
        <v>1296</v>
      </c>
      <c r="H6248" s="1" t="s">
        <v>773</v>
      </c>
      <c r="I6248">
        <v>160</v>
      </c>
      <c r="J6248" s="1" t="s">
        <v>58</v>
      </c>
      <c r="K6248" s="2">
        <f>+I6248</f>
        <v>160</v>
      </c>
      <c r="L6248" s="1" t="s">
        <v>68</v>
      </c>
      <c r="M6248" s="1" t="s">
        <v>60</v>
      </c>
      <c r="N6248" s="1" t="s">
        <v>61</v>
      </c>
    </row>
    <row r="6249" spans="1:15" x14ac:dyDescent="0.25">
      <c r="A6249" s="1" t="s">
        <v>1431</v>
      </c>
      <c r="B6249" s="1" t="s">
        <v>1432</v>
      </c>
      <c r="C6249" s="1" t="s">
        <v>1416</v>
      </c>
      <c r="D6249" s="1" t="s">
        <v>1283</v>
      </c>
      <c r="E6249" s="1" t="s">
        <v>771</v>
      </c>
      <c r="F6249" s="1" t="s">
        <v>1296</v>
      </c>
      <c r="H6249" s="1" t="s">
        <v>773</v>
      </c>
      <c r="I6249">
        <v>1</v>
      </c>
      <c r="J6249" s="1" t="s">
        <v>58</v>
      </c>
      <c r="K6249" s="2">
        <f>+I6249</f>
        <v>1</v>
      </c>
      <c r="L6249" s="1" t="s">
        <v>82</v>
      </c>
      <c r="M6249" s="1" t="s">
        <v>83</v>
      </c>
      <c r="O6249" s="1" t="s">
        <v>264</v>
      </c>
    </row>
    <row r="6250" spans="1:15" x14ac:dyDescent="0.25">
      <c r="A6250" s="1" t="s">
        <v>1431</v>
      </c>
      <c r="B6250" s="1" t="s">
        <v>1432</v>
      </c>
      <c r="C6250" s="1" t="s">
        <v>1416</v>
      </c>
      <c r="D6250" s="1" t="s">
        <v>1283</v>
      </c>
      <c r="E6250" s="1" t="s">
        <v>771</v>
      </c>
      <c r="F6250" s="1" t="s">
        <v>1296</v>
      </c>
      <c r="H6250" s="1" t="s">
        <v>773</v>
      </c>
      <c r="I6250">
        <v>1</v>
      </c>
      <c r="J6250" s="1" t="s">
        <v>58</v>
      </c>
      <c r="K6250" s="2">
        <f>+I6250</f>
        <v>1</v>
      </c>
      <c r="L6250" s="1" t="s">
        <v>82</v>
      </c>
      <c r="M6250" s="1" t="s">
        <v>83</v>
      </c>
      <c r="O6250" s="1" t="s">
        <v>260</v>
      </c>
    </row>
    <row r="6251" spans="1:15" x14ac:dyDescent="0.25">
      <c r="A6251" s="1" t="s">
        <v>1431</v>
      </c>
      <c r="B6251" s="1" t="s">
        <v>1432</v>
      </c>
      <c r="C6251" s="1" t="s">
        <v>1416</v>
      </c>
      <c r="D6251" s="1" t="s">
        <v>1283</v>
      </c>
      <c r="E6251" s="1" t="s">
        <v>771</v>
      </c>
      <c r="F6251" s="1" t="s">
        <v>1296</v>
      </c>
      <c r="H6251" s="1" t="s">
        <v>773</v>
      </c>
      <c r="I6251">
        <v>120</v>
      </c>
      <c r="J6251" s="1" t="s">
        <v>58</v>
      </c>
      <c r="K6251" s="2">
        <f>+I6251</f>
        <v>120</v>
      </c>
      <c r="L6251" s="1" t="s">
        <v>68</v>
      </c>
      <c r="M6251" s="1" t="s">
        <v>60</v>
      </c>
      <c r="N6251" s="1" t="s">
        <v>61</v>
      </c>
    </row>
    <row r="6252" spans="1:15" x14ac:dyDescent="0.25">
      <c r="A6252" s="1" t="s">
        <v>1429</v>
      </c>
      <c r="B6252" s="1" t="s">
        <v>1430</v>
      </c>
      <c r="C6252" s="1" t="s">
        <v>1416</v>
      </c>
      <c r="D6252" s="1" t="s">
        <v>1283</v>
      </c>
      <c r="E6252" s="1" t="s">
        <v>771</v>
      </c>
      <c r="F6252" s="1" t="s">
        <v>1296</v>
      </c>
      <c r="H6252" s="1" t="s">
        <v>773</v>
      </c>
      <c r="I6252">
        <v>52.8</v>
      </c>
      <c r="J6252" s="1" t="s">
        <v>58</v>
      </c>
      <c r="K6252" s="2">
        <f>+I6252</f>
        <v>52.8</v>
      </c>
      <c r="L6252" s="1" t="s">
        <v>68</v>
      </c>
      <c r="M6252" s="1" t="s">
        <v>60</v>
      </c>
      <c r="N6252" s="1" t="s">
        <v>61</v>
      </c>
    </row>
    <row r="6253" spans="1:15" x14ac:dyDescent="0.25">
      <c r="A6253" s="1" t="s">
        <v>1426</v>
      </c>
      <c r="B6253" s="1" t="s">
        <v>1427</v>
      </c>
      <c r="C6253" s="1" t="s">
        <v>1416</v>
      </c>
      <c r="D6253" s="1" t="s">
        <v>1319</v>
      </c>
      <c r="E6253" s="1" t="s">
        <v>771</v>
      </c>
      <c r="F6253" s="1" t="s">
        <v>1296</v>
      </c>
      <c r="H6253" s="1" t="s">
        <v>773</v>
      </c>
      <c r="I6253">
        <v>1</v>
      </c>
      <c r="J6253" s="1" t="s">
        <v>58</v>
      </c>
      <c r="K6253" s="2">
        <f>+I6253</f>
        <v>1</v>
      </c>
      <c r="L6253" s="1" t="s">
        <v>82</v>
      </c>
      <c r="M6253" s="1" t="s">
        <v>83</v>
      </c>
      <c r="O6253" s="1" t="s">
        <v>264</v>
      </c>
    </row>
    <row r="6254" spans="1:15" x14ac:dyDescent="0.25">
      <c r="A6254" s="1" t="s">
        <v>1426</v>
      </c>
      <c r="B6254" s="1" t="s">
        <v>1427</v>
      </c>
      <c r="C6254" s="1" t="s">
        <v>1416</v>
      </c>
      <c r="D6254" s="1" t="s">
        <v>1319</v>
      </c>
      <c r="E6254" s="1" t="s">
        <v>771</v>
      </c>
      <c r="F6254" s="1" t="s">
        <v>1296</v>
      </c>
      <c r="H6254" s="1" t="s">
        <v>773</v>
      </c>
      <c r="I6254">
        <v>1</v>
      </c>
      <c r="J6254" s="1" t="s">
        <v>58</v>
      </c>
      <c r="K6254" s="2">
        <f>+I6254</f>
        <v>1</v>
      </c>
      <c r="L6254" s="1" t="s">
        <v>82</v>
      </c>
      <c r="M6254" s="1" t="s">
        <v>83</v>
      </c>
      <c r="O6254" s="1" t="s">
        <v>260</v>
      </c>
    </row>
    <row r="6255" spans="1:15" x14ac:dyDescent="0.25">
      <c r="A6255" s="1" t="s">
        <v>1426</v>
      </c>
      <c r="B6255" s="1" t="s">
        <v>1427</v>
      </c>
      <c r="C6255" s="1" t="s">
        <v>1416</v>
      </c>
      <c r="D6255" s="1" t="s">
        <v>1319</v>
      </c>
      <c r="E6255" s="1" t="s">
        <v>771</v>
      </c>
      <c r="F6255" s="1" t="s">
        <v>1296</v>
      </c>
      <c r="H6255" s="1" t="s">
        <v>773</v>
      </c>
      <c r="I6255">
        <v>230</v>
      </c>
      <c r="J6255" s="1" t="s">
        <v>58</v>
      </c>
      <c r="K6255" s="2">
        <f>+I6255</f>
        <v>230</v>
      </c>
      <c r="L6255" s="1" t="s">
        <v>68</v>
      </c>
      <c r="M6255" s="1" t="s">
        <v>60</v>
      </c>
      <c r="N6255" s="1" t="s">
        <v>61</v>
      </c>
    </row>
    <row r="6256" spans="1:15" x14ac:dyDescent="0.25">
      <c r="A6256" s="1" t="s">
        <v>1424</v>
      </c>
      <c r="B6256" s="1" t="s">
        <v>1425</v>
      </c>
      <c r="C6256" s="1" t="s">
        <v>1416</v>
      </c>
      <c r="D6256" s="1" t="s">
        <v>1319</v>
      </c>
      <c r="E6256" s="1" t="s">
        <v>771</v>
      </c>
      <c r="F6256" s="1" t="s">
        <v>1296</v>
      </c>
      <c r="H6256" s="1" t="s">
        <v>773</v>
      </c>
      <c r="I6256">
        <v>176</v>
      </c>
      <c r="J6256" s="1" t="s">
        <v>58</v>
      </c>
      <c r="K6256" s="2">
        <f>+I6256</f>
        <v>176</v>
      </c>
      <c r="L6256" s="1" t="s">
        <v>68</v>
      </c>
      <c r="M6256" s="1" t="s">
        <v>60</v>
      </c>
      <c r="N6256" s="1" t="s">
        <v>61</v>
      </c>
    </row>
    <row r="6257" spans="1:15" x14ac:dyDescent="0.25">
      <c r="A6257" s="1" t="s">
        <v>1422</v>
      </c>
      <c r="B6257" s="1" t="s">
        <v>1423</v>
      </c>
      <c r="C6257" s="1" t="s">
        <v>1416</v>
      </c>
      <c r="D6257" s="1" t="s">
        <v>1417</v>
      </c>
      <c r="E6257" s="1" t="s">
        <v>771</v>
      </c>
      <c r="F6257" s="1" t="s">
        <v>1075</v>
      </c>
      <c r="H6257" s="1" t="s">
        <v>773</v>
      </c>
      <c r="I6257">
        <v>0.5</v>
      </c>
      <c r="J6257" s="1" t="s">
        <v>58</v>
      </c>
      <c r="K6257" s="2">
        <f>+I6257</f>
        <v>0.5</v>
      </c>
      <c r="L6257" s="1" t="s">
        <v>82</v>
      </c>
      <c r="M6257" s="1" t="s">
        <v>83</v>
      </c>
      <c r="O6257" s="1" t="s">
        <v>264</v>
      </c>
    </row>
    <row r="6258" spans="1:15" x14ac:dyDescent="0.25">
      <c r="A6258" s="1" t="s">
        <v>1422</v>
      </c>
      <c r="B6258" s="1" t="s">
        <v>1423</v>
      </c>
      <c r="C6258" s="1" t="s">
        <v>1416</v>
      </c>
      <c r="D6258" s="1" t="s">
        <v>1417</v>
      </c>
      <c r="E6258" s="1" t="s">
        <v>771</v>
      </c>
      <c r="F6258" s="1" t="s">
        <v>1075</v>
      </c>
      <c r="H6258" s="1" t="s">
        <v>773</v>
      </c>
      <c r="I6258">
        <v>0</v>
      </c>
      <c r="J6258" s="1" t="s">
        <v>58</v>
      </c>
      <c r="K6258" s="2">
        <f>+I6258</f>
        <v>0</v>
      </c>
      <c r="L6258" s="1" t="s">
        <v>82</v>
      </c>
      <c r="M6258" s="1" t="s">
        <v>83</v>
      </c>
      <c r="O6258" s="1" t="s">
        <v>260</v>
      </c>
    </row>
    <row r="6259" spans="1:15" x14ac:dyDescent="0.25">
      <c r="A6259" s="1" t="s">
        <v>1422</v>
      </c>
      <c r="B6259" s="1" t="s">
        <v>1423</v>
      </c>
      <c r="C6259" s="1" t="s">
        <v>1416</v>
      </c>
      <c r="D6259" s="1" t="s">
        <v>1417</v>
      </c>
      <c r="E6259" s="1" t="s">
        <v>771</v>
      </c>
      <c r="F6259" s="1" t="s">
        <v>1075</v>
      </c>
      <c r="H6259" s="1" t="s">
        <v>773</v>
      </c>
      <c r="I6259">
        <v>70</v>
      </c>
      <c r="J6259" s="1" t="s">
        <v>58</v>
      </c>
      <c r="K6259" s="2">
        <f>+I6259</f>
        <v>70</v>
      </c>
      <c r="L6259" s="1" t="s">
        <v>68</v>
      </c>
      <c r="M6259" s="1" t="s">
        <v>60</v>
      </c>
      <c r="N6259" s="1" t="s">
        <v>61</v>
      </c>
    </row>
    <row r="6260" spans="1:15" x14ac:dyDescent="0.25">
      <c r="A6260" s="1" t="s">
        <v>1418</v>
      </c>
      <c r="B6260" s="1" t="s">
        <v>1419</v>
      </c>
      <c r="C6260" s="1" t="s">
        <v>1416</v>
      </c>
      <c r="D6260" s="1" t="s">
        <v>1420</v>
      </c>
      <c r="E6260" s="1" t="s">
        <v>771</v>
      </c>
      <c r="F6260" s="1" t="s">
        <v>1075</v>
      </c>
      <c r="H6260" s="1" t="s">
        <v>773</v>
      </c>
      <c r="I6260">
        <v>326.39999999999998</v>
      </c>
      <c r="J6260" s="1" t="s">
        <v>58</v>
      </c>
      <c r="K6260" s="2">
        <f>+I6260</f>
        <v>326.39999999999998</v>
      </c>
      <c r="L6260" s="1" t="s">
        <v>68</v>
      </c>
      <c r="M6260" s="1" t="s">
        <v>60</v>
      </c>
      <c r="N6260" s="1" t="s">
        <v>61</v>
      </c>
    </row>
    <row r="6261" spans="1:15" x14ac:dyDescent="0.25">
      <c r="A6261" s="1" t="s">
        <v>1414</v>
      </c>
      <c r="B6261" s="1" t="s">
        <v>1415</v>
      </c>
      <c r="C6261" s="1" t="s">
        <v>1416</v>
      </c>
      <c r="D6261" s="1" t="s">
        <v>1417</v>
      </c>
      <c r="E6261" s="1" t="s">
        <v>771</v>
      </c>
      <c r="F6261" s="1" t="s">
        <v>1075</v>
      </c>
      <c r="H6261" s="1" t="s">
        <v>773</v>
      </c>
      <c r="K6261"/>
    </row>
    <row r="6262" spans="1:15" x14ac:dyDescent="0.25">
      <c r="A6262" s="1" t="s">
        <v>1411</v>
      </c>
      <c r="B6262" s="1" t="s">
        <v>1412</v>
      </c>
      <c r="C6262" s="1" t="s">
        <v>1397</v>
      </c>
      <c r="D6262" s="1" t="s">
        <v>1413</v>
      </c>
      <c r="E6262" s="1" t="s">
        <v>771</v>
      </c>
      <c r="F6262" s="1" t="s">
        <v>1075</v>
      </c>
      <c r="H6262" s="1" t="s">
        <v>773</v>
      </c>
      <c r="K6262"/>
    </row>
    <row r="6263" spans="1:15" x14ac:dyDescent="0.25">
      <c r="A6263" s="1" t="s">
        <v>1409</v>
      </c>
      <c r="B6263" s="1" t="s">
        <v>1410</v>
      </c>
      <c r="C6263" s="1" t="s">
        <v>1397</v>
      </c>
      <c r="D6263" s="1" t="s">
        <v>1283</v>
      </c>
      <c r="E6263" s="1" t="s">
        <v>771</v>
      </c>
      <c r="F6263" s="1" t="s">
        <v>1296</v>
      </c>
      <c r="H6263" s="1" t="s">
        <v>773</v>
      </c>
      <c r="I6263">
        <v>0.5</v>
      </c>
      <c r="J6263" s="1" t="s">
        <v>58</v>
      </c>
      <c r="K6263" s="2">
        <f>+I6263</f>
        <v>0.5</v>
      </c>
      <c r="L6263" s="1" t="s">
        <v>82</v>
      </c>
      <c r="M6263" s="1" t="s">
        <v>83</v>
      </c>
      <c r="O6263" s="1" t="s">
        <v>264</v>
      </c>
    </row>
    <row r="6264" spans="1:15" x14ac:dyDescent="0.25">
      <c r="A6264" s="1" t="s">
        <v>1409</v>
      </c>
      <c r="B6264" s="1" t="s">
        <v>1410</v>
      </c>
      <c r="C6264" s="1" t="s">
        <v>1397</v>
      </c>
      <c r="D6264" s="1" t="s">
        <v>1283</v>
      </c>
      <c r="E6264" s="1" t="s">
        <v>771</v>
      </c>
      <c r="F6264" s="1" t="s">
        <v>1296</v>
      </c>
      <c r="H6264" s="1" t="s">
        <v>773</v>
      </c>
      <c r="I6264">
        <v>0.5</v>
      </c>
      <c r="J6264" s="1" t="s">
        <v>58</v>
      </c>
      <c r="K6264" s="2">
        <f>+I6264</f>
        <v>0.5</v>
      </c>
      <c r="L6264" s="1" t="s">
        <v>82</v>
      </c>
      <c r="M6264" s="1" t="s">
        <v>83</v>
      </c>
      <c r="O6264" s="1" t="s">
        <v>260</v>
      </c>
    </row>
    <row r="6265" spans="1:15" x14ac:dyDescent="0.25">
      <c r="A6265" s="1" t="s">
        <v>1409</v>
      </c>
      <c r="B6265" s="1" t="s">
        <v>1410</v>
      </c>
      <c r="C6265" s="1" t="s">
        <v>1397</v>
      </c>
      <c r="D6265" s="1" t="s">
        <v>1283</v>
      </c>
      <c r="E6265" s="1" t="s">
        <v>771</v>
      </c>
      <c r="F6265" s="1" t="s">
        <v>1296</v>
      </c>
      <c r="H6265" s="1" t="s">
        <v>773</v>
      </c>
      <c r="I6265">
        <v>36</v>
      </c>
      <c r="J6265" s="1" t="s">
        <v>58</v>
      </c>
      <c r="K6265" s="2">
        <f>+I6265</f>
        <v>36</v>
      </c>
      <c r="L6265" s="1" t="s">
        <v>68</v>
      </c>
      <c r="M6265" s="1" t="s">
        <v>60</v>
      </c>
      <c r="N6265" s="1" t="s">
        <v>61</v>
      </c>
    </row>
    <row r="6266" spans="1:15" x14ac:dyDescent="0.25">
      <c r="A6266" s="1" t="s">
        <v>1407</v>
      </c>
      <c r="B6266" s="1" t="s">
        <v>1408</v>
      </c>
      <c r="C6266" s="1" t="s">
        <v>1397</v>
      </c>
      <c r="D6266" s="1" t="s">
        <v>876</v>
      </c>
      <c r="E6266" s="1" t="s">
        <v>771</v>
      </c>
      <c r="F6266" s="1" t="s">
        <v>1296</v>
      </c>
      <c r="H6266" s="1" t="s">
        <v>773</v>
      </c>
      <c r="I6266">
        <v>105.6</v>
      </c>
      <c r="J6266" s="1" t="s">
        <v>58</v>
      </c>
      <c r="K6266" s="2">
        <f>+I6266</f>
        <v>105.6</v>
      </c>
      <c r="L6266" s="1" t="s">
        <v>68</v>
      </c>
      <c r="M6266" s="1" t="s">
        <v>60</v>
      </c>
      <c r="N6266" s="1" t="s">
        <v>61</v>
      </c>
    </row>
    <row r="6267" spans="1:15" x14ac:dyDescent="0.25">
      <c r="A6267" s="1" t="s">
        <v>1404</v>
      </c>
      <c r="B6267" s="1" t="s">
        <v>1405</v>
      </c>
      <c r="C6267" s="1" t="s">
        <v>1397</v>
      </c>
      <c r="D6267" s="1" t="s">
        <v>1319</v>
      </c>
      <c r="E6267" s="1" t="s">
        <v>771</v>
      </c>
      <c r="F6267" s="1" t="s">
        <v>1296</v>
      </c>
      <c r="H6267" s="1" t="s">
        <v>773</v>
      </c>
      <c r="I6267">
        <v>19.2</v>
      </c>
      <c r="J6267" s="1" t="s">
        <v>58</v>
      </c>
      <c r="K6267" s="2">
        <f>+I6267</f>
        <v>19.2</v>
      </c>
      <c r="L6267" s="1" t="s">
        <v>68</v>
      </c>
      <c r="M6267" s="1" t="s">
        <v>60</v>
      </c>
      <c r="N6267" s="1" t="s">
        <v>61</v>
      </c>
    </row>
    <row r="6268" spans="1:15" x14ac:dyDescent="0.25">
      <c r="A6268" s="1" t="s">
        <v>1401</v>
      </c>
      <c r="B6268" s="1" t="s">
        <v>1402</v>
      </c>
      <c r="C6268" s="1" t="s">
        <v>1397</v>
      </c>
      <c r="D6268" s="1" t="s">
        <v>1319</v>
      </c>
      <c r="E6268" s="1" t="s">
        <v>771</v>
      </c>
      <c r="F6268" s="1" t="s">
        <v>1296</v>
      </c>
      <c r="H6268" s="1" t="s">
        <v>773</v>
      </c>
      <c r="I6268">
        <v>0.25</v>
      </c>
      <c r="J6268" s="1" t="s">
        <v>58</v>
      </c>
      <c r="K6268" s="2">
        <f>+I6268</f>
        <v>0.25</v>
      </c>
      <c r="L6268" s="1" t="s">
        <v>136</v>
      </c>
      <c r="M6268" s="1" t="s">
        <v>83</v>
      </c>
      <c r="O6268" s="1" t="s">
        <v>264</v>
      </c>
    </row>
    <row r="6269" spans="1:15" x14ac:dyDescent="0.25">
      <c r="A6269" s="1" t="s">
        <v>1401</v>
      </c>
      <c r="B6269" s="1" t="s">
        <v>1402</v>
      </c>
      <c r="C6269" s="1" t="s">
        <v>1397</v>
      </c>
      <c r="D6269" s="1" t="s">
        <v>1319</v>
      </c>
      <c r="E6269" s="1" t="s">
        <v>771</v>
      </c>
      <c r="F6269" s="1" t="s">
        <v>1296</v>
      </c>
      <c r="H6269" s="1" t="s">
        <v>773</v>
      </c>
      <c r="I6269">
        <v>35</v>
      </c>
      <c r="J6269" s="1" t="s">
        <v>58</v>
      </c>
      <c r="K6269" s="2">
        <f>+I6269</f>
        <v>35</v>
      </c>
      <c r="L6269" s="1" t="s">
        <v>68</v>
      </c>
      <c r="M6269" s="1" t="s">
        <v>60</v>
      </c>
      <c r="N6269" s="1" t="s">
        <v>61</v>
      </c>
    </row>
    <row r="6270" spans="1:15" x14ac:dyDescent="0.25">
      <c r="A6270" s="1" t="s">
        <v>1399</v>
      </c>
      <c r="B6270" s="1" t="s">
        <v>1400</v>
      </c>
      <c r="C6270" s="1" t="s">
        <v>1397</v>
      </c>
      <c r="D6270" s="1" t="s">
        <v>1319</v>
      </c>
      <c r="E6270" s="1" t="s">
        <v>771</v>
      </c>
      <c r="F6270" s="1" t="s">
        <v>1296</v>
      </c>
      <c r="H6270" s="1" t="s">
        <v>773</v>
      </c>
      <c r="I6270">
        <v>0</v>
      </c>
      <c r="J6270" s="1" t="s">
        <v>58</v>
      </c>
      <c r="K6270" s="2">
        <f>+I6270</f>
        <v>0</v>
      </c>
      <c r="L6270" s="1" t="s">
        <v>68</v>
      </c>
      <c r="M6270" s="1" t="s">
        <v>60</v>
      </c>
      <c r="N6270" s="1" t="s">
        <v>61</v>
      </c>
    </row>
    <row r="6271" spans="1:15" x14ac:dyDescent="0.25">
      <c r="A6271" s="1" t="s">
        <v>1395</v>
      </c>
      <c r="B6271" s="1" t="s">
        <v>1396</v>
      </c>
      <c r="C6271" s="1" t="s">
        <v>1397</v>
      </c>
      <c r="D6271" s="1" t="s">
        <v>1319</v>
      </c>
      <c r="E6271" s="1" t="s">
        <v>771</v>
      </c>
      <c r="F6271" s="1" t="s">
        <v>1296</v>
      </c>
      <c r="H6271" s="1" t="s">
        <v>773</v>
      </c>
      <c r="I6271">
        <v>208</v>
      </c>
      <c r="J6271" s="1" t="s">
        <v>58</v>
      </c>
      <c r="K6271" s="2">
        <f>+I6271</f>
        <v>208</v>
      </c>
      <c r="L6271" s="1" t="s">
        <v>68</v>
      </c>
      <c r="M6271" s="1" t="s">
        <v>60</v>
      </c>
      <c r="N6271" s="1" t="s">
        <v>61</v>
      </c>
    </row>
    <row r="6272" spans="1:15" x14ac:dyDescent="0.25">
      <c r="A6272" s="1" t="s">
        <v>1392</v>
      </c>
      <c r="B6272" s="1" t="s">
        <v>1393</v>
      </c>
      <c r="C6272" s="1" t="s">
        <v>1380</v>
      </c>
      <c r="D6272" s="1" t="s">
        <v>1319</v>
      </c>
      <c r="E6272" s="1" t="s">
        <v>771</v>
      </c>
      <c r="F6272" s="1" t="s">
        <v>1296</v>
      </c>
      <c r="H6272" s="1" t="s">
        <v>773</v>
      </c>
      <c r="I6272">
        <v>352</v>
      </c>
      <c r="J6272" s="1" t="s">
        <v>58</v>
      </c>
      <c r="K6272" s="2">
        <f>+I6272</f>
        <v>352</v>
      </c>
      <c r="L6272" s="1" t="s">
        <v>68</v>
      </c>
      <c r="M6272" s="1" t="s">
        <v>60</v>
      </c>
      <c r="N6272" s="1" t="s">
        <v>61</v>
      </c>
    </row>
    <row r="6273" spans="1:15" x14ac:dyDescent="0.25">
      <c r="A6273" s="1" t="s">
        <v>1390</v>
      </c>
      <c r="B6273" s="1" t="s">
        <v>1391</v>
      </c>
      <c r="C6273" s="1" t="s">
        <v>1380</v>
      </c>
      <c r="D6273" s="1" t="s">
        <v>1319</v>
      </c>
      <c r="E6273" s="1" t="s">
        <v>771</v>
      </c>
      <c r="F6273" s="1" t="s">
        <v>1296</v>
      </c>
      <c r="H6273" s="1" t="s">
        <v>773</v>
      </c>
      <c r="I6273">
        <v>112</v>
      </c>
      <c r="J6273" s="1" t="s">
        <v>58</v>
      </c>
      <c r="K6273" s="2">
        <f>+I6273</f>
        <v>112</v>
      </c>
      <c r="L6273" s="1" t="s">
        <v>68</v>
      </c>
      <c r="M6273" s="1" t="s">
        <v>60</v>
      </c>
      <c r="N6273" s="1" t="s">
        <v>61</v>
      </c>
    </row>
    <row r="6274" spans="1:15" x14ac:dyDescent="0.25">
      <c r="A6274" s="1" t="s">
        <v>1388</v>
      </c>
      <c r="B6274" s="1" t="s">
        <v>1389</v>
      </c>
      <c r="C6274" s="1" t="s">
        <v>1380</v>
      </c>
      <c r="D6274" s="1" t="s">
        <v>1283</v>
      </c>
      <c r="E6274" s="1" t="s">
        <v>771</v>
      </c>
      <c r="F6274" s="1" t="s">
        <v>1116</v>
      </c>
      <c r="H6274" s="1" t="s">
        <v>773</v>
      </c>
      <c r="I6274">
        <v>3.2</v>
      </c>
      <c r="J6274" s="1" t="s">
        <v>58</v>
      </c>
      <c r="K6274" s="2">
        <f>+I6274</f>
        <v>3.2</v>
      </c>
      <c r="L6274" s="1" t="s">
        <v>68</v>
      </c>
      <c r="M6274" s="1" t="s">
        <v>60</v>
      </c>
      <c r="N6274" s="1" t="s">
        <v>61</v>
      </c>
    </row>
    <row r="6275" spans="1:15" x14ac:dyDescent="0.25">
      <c r="A6275" s="1" t="s">
        <v>1386</v>
      </c>
      <c r="B6275" s="1" t="s">
        <v>1387</v>
      </c>
      <c r="C6275" s="1" t="s">
        <v>1380</v>
      </c>
      <c r="D6275" s="1" t="s">
        <v>1283</v>
      </c>
      <c r="E6275" s="1" t="s">
        <v>771</v>
      </c>
      <c r="F6275" s="1" t="s">
        <v>1116</v>
      </c>
      <c r="H6275" s="1" t="s">
        <v>773</v>
      </c>
      <c r="I6275">
        <v>208</v>
      </c>
      <c r="J6275" s="1" t="s">
        <v>58</v>
      </c>
      <c r="K6275" s="2">
        <f>+I6275</f>
        <v>208</v>
      </c>
      <c r="L6275" s="1" t="s">
        <v>68</v>
      </c>
      <c r="M6275" s="1" t="s">
        <v>60</v>
      </c>
      <c r="N6275" s="1" t="s">
        <v>61</v>
      </c>
    </row>
    <row r="6276" spans="1:15" x14ac:dyDescent="0.25">
      <c r="A6276" s="1" t="s">
        <v>1383</v>
      </c>
      <c r="B6276" s="1" t="s">
        <v>1384</v>
      </c>
      <c r="C6276" s="1" t="s">
        <v>1380</v>
      </c>
      <c r="D6276" s="1" t="s">
        <v>1283</v>
      </c>
      <c r="E6276" s="1" t="s">
        <v>771</v>
      </c>
      <c r="F6276" s="1" t="s">
        <v>1116</v>
      </c>
      <c r="H6276" s="1" t="s">
        <v>773</v>
      </c>
      <c r="I6276">
        <v>0</v>
      </c>
      <c r="J6276" s="1" t="s">
        <v>58</v>
      </c>
      <c r="K6276" s="2">
        <f>+I6276</f>
        <v>0</v>
      </c>
      <c r="L6276" s="1" t="s">
        <v>68</v>
      </c>
      <c r="M6276" s="1" t="s">
        <v>60</v>
      </c>
      <c r="N6276" s="1" t="s">
        <v>61</v>
      </c>
    </row>
    <row r="6277" spans="1:15" x14ac:dyDescent="0.25">
      <c r="A6277" s="1" t="s">
        <v>1381</v>
      </c>
      <c r="B6277" s="1" t="s">
        <v>1382</v>
      </c>
      <c r="C6277" s="1" t="s">
        <v>1380</v>
      </c>
      <c r="D6277" s="1" t="s">
        <v>1283</v>
      </c>
      <c r="E6277" s="1" t="s">
        <v>771</v>
      </c>
      <c r="F6277" s="1" t="s">
        <v>1116</v>
      </c>
      <c r="H6277" s="1" t="s">
        <v>773</v>
      </c>
      <c r="I6277">
        <v>0.5</v>
      </c>
      <c r="J6277" s="1" t="s">
        <v>58</v>
      </c>
      <c r="K6277" s="2">
        <f>+I6277</f>
        <v>0.5</v>
      </c>
      <c r="L6277" s="1" t="s">
        <v>82</v>
      </c>
      <c r="M6277" s="1" t="s">
        <v>83</v>
      </c>
      <c r="O6277" s="1" t="s">
        <v>264</v>
      </c>
    </row>
    <row r="6278" spans="1:15" x14ac:dyDescent="0.25">
      <c r="A6278" s="1" t="s">
        <v>1381</v>
      </c>
      <c r="B6278" s="1" t="s">
        <v>1382</v>
      </c>
      <c r="C6278" s="1" t="s">
        <v>1380</v>
      </c>
      <c r="D6278" s="1" t="s">
        <v>1283</v>
      </c>
      <c r="E6278" s="1" t="s">
        <v>771</v>
      </c>
      <c r="F6278" s="1" t="s">
        <v>1116</v>
      </c>
      <c r="H6278" s="1" t="s">
        <v>773</v>
      </c>
      <c r="I6278">
        <v>0.5</v>
      </c>
      <c r="J6278" s="1" t="s">
        <v>58</v>
      </c>
      <c r="K6278" s="2">
        <f>+I6278</f>
        <v>0.5</v>
      </c>
      <c r="L6278" s="1" t="s">
        <v>82</v>
      </c>
      <c r="M6278" s="1" t="s">
        <v>83</v>
      </c>
      <c r="O6278" s="1" t="s">
        <v>260</v>
      </c>
    </row>
    <row r="6279" spans="1:15" x14ac:dyDescent="0.25">
      <c r="A6279" s="1" t="s">
        <v>1381</v>
      </c>
      <c r="B6279" s="1" t="s">
        <v>1382</v>
      </c>
      <c r="C6279" s="1" t="s">
        <v>1380</v>
      </c>
      <c r="D6279" s="1" t="s">
        <v>1283</v>
      </c>
      <c r="E6279" s="1" t="s">
        <v>771</v>
      </c>
      <c r="F6279" s="1" t="s">
        <v>1116</v>
      </c>
      <c r="H6279" s="1" t="s">
        <v>773</v>
      </c>
      <c r="I6279">
        <v>300</v>
      </c>
      <c r="J6279" s="1" t="s">
        <v>58</v>
      </c>
      <c r="K6279" s="2">
        <f>+I6279</f>
        <v>300</v>
      </c>
      <c r="L6279" s="1" t="s">
        <v>68</v>
      </c>
      <c r="M6279" s="1" t="s">
        <v>60</v>
      </c>
      <c r="N6279" s="1" t="s">
        <v>61</v>
      </c>
    </row>
    <row r="6280" spans="1:15" x14ac:dyDescent="0.25">
      <c r="A6280" s="1" t="s">
        <v>1378</v>
      </c>
      <c r="B6280" s="1" t="s">
        <v>1379</v>
      </c>
      <c r="C6280" s="1" t="s">
        <v>1380</v>
      </c>
      <c r="D6280" s="1" t="s">
        <v>1283</v>
      </c>
      <c r="E6280" s="1" t="s">
        <v>771</v>
      </c>
      <c r="F6280" s="1" t="s">
        <v>1116</v>
      </c>
      <c r="H6280" s="1" t="s">
        <v>773</v>
      </c>
      <c r="I6280">
        <v>0.5</v>
      </c>
      <c r="J6280" s="1" t="s">
        <v>58</v>
      </c>
      <c r="K6280" s="2">
        <f>+I6280</f>
        <v>0.5</v>
      </c>
      <c r="L6280" s="1" t="s">
        <v>82</v>
      </c>
      <c r="M6280" s="1" t="s">
        <v>83</v>
      </c>
      <c r="O6280" s="1" t="s">
        <v>264</v>
      </c>
    </row>
    <row r="6281" spans="1:15" x14ac:dyDescent="0.25">
      <c r="A6281" s="1" t="s">
        <v>1378</v>
      </c>
      <c r="B6281" s="1" t="s">
        <v>1379</v>
      </c>
      <c r="C6281" s="1" t="s">
        <v>1380</v>
      </c>
      <c r="D6281" s="1" t="s">
        <v>1283</v>
      </c>
      <c r="E6281" s="1" t="s">
        <v>771</v>
      </c>
      <c r="F6281" s="1" t="s">
        <v>1116</v>
      </c>
      <c r="H6281" s="1" t="s">
        <v>773</v>
      </c>
      <c r="I6281">
        <v>0.5</v>
      </c>
      <c r="J6281" s="1" t="s">
        <v>58</v>
      </c>
      <c r="K6281" s="2">
        <f>+I6281</f>
        <v>0.5</v>
      </c>
      <c r="L6281" s="1" t="s">
        <v>82</v>
      </c>
      <c r="M6281" s="1" t="s">
        <v>83</v>
      </c>
      <c r="O6281" s="1" t="s">
        <v>260</v>
      </c>
    </row>
    <row r="6282" spans="1:15" x14ac:dyDescent="0.25">
      <c r="A6282" s="1" t="s">
        <v>1378</v>
      </c>
      <c r="B6282" s="1" t="s">
        <v>1379</v>
      </c>
      <c r="C6282" s="1" t="s">
        <v>1380</v>
      </c>
      <c r="D6282" s="1" t="s">
        <v>1283</v>
      </c>
      <c r="E6282" s="1" t="s">
        <v>771</v>
      </c>
      <c r="F6282" s="1" t="s">
        <v>1116</v>
      </c>
      <c r="H6282" s="1" t="s">
        <v>773</v>
      </c>
      <c r="I6282">
        <v>88</v>
      </c>
      <c r="J6282" s="1" t="s">
        <v>58</v>
      </c>
      <c r="K6282" s="2">
        <f>+I6282</f>
        <v>88</v>
      </c>
      <c r="L6282" s="1" t="s">
        <v>68</v>
      </c>
      <c r="M6282" s="1" t="s">
        <v>60</v>
      </c>
      <c r="N6282" s="1" t="s">
        <v>61</v>
      </c>
    </row>
    <row r="6283" spans="1:15" x14ac:dyDescent="0.25">
      <c r="A6283" s="1" t="s">
        <v>1375</v>
      </c>
      <c r="B6283" s="1" t="s">
        <v>1376</v>
      </c>
      <c r="C6283" s="1" t="s">
        <v>1365</v>
      </c>
      <c r="D6283" s="1" t="s">
        <v>807</v>
      </c>
      <c r="E6283" s="1" t="s">
        <v>771</v>
      </c>
      <c r="F6283" s="1" t="s">
        <v>1116</v>
      </c>
      <c r="H6283" s="1" t="s">
        <v>773</v>
      </c>
      <c r="I6283">
        <v>2</v>
      </c>
      <c r="J6283" s="1" t="s">
        <v>58</v>
      </c>
      <c r="K6283" s="2">
        <f>+I6283</f>
        <v>2</v>
      </c>
      <c r="L6283" s="1" t="s">
        <v>82</v>
      </c>
      <c r="M6283" s="1" t="s">
        <v>83</v>
      </c>
      <c r="O6283" s="1" t="s">
        <v>264</v>
      </c>
    </row>
    <row r="6284" spans="1:15" x14ac:dyDescent="0.25">
      <c r="A6284" s="1" t="s">
        <v>1375</v>
      </c>
      <c r="B6284" s="1" t="s">
        <v>1376</v>
      </c>
      <c r="C6284" s="1" t="s">
        <v>1365</v>
      </c>
      <c r="D6284" s="1" t="s">
        <v>807</v>
      </c>
      <c r="E6284" s="1" t="s">
        <v>771</v>
      </c>
      <c r="F6284" s="1" t="s">
        <v>1116</v>
      </c>
      <c r="H6284" s="1" t="s">
        <v>773</v>
      </c>
      <c r="I6284">
        <v>240</v>
      </c>
      <c r="J6284" s="1" t="s">
        <v>58</v>
      </c>
      <c r="K6284" s="2">
        <f>+I6284</f>
        <v>240</v>
      </c>
      <c r="L6284" s="1" t="s">
        <v>68</v>
      </c>
      <c r="M6284" s="1" t="s">
        <v>60</v>
      </c>
      <c r="N6284" s="1" t="s">
        <v>61</v>
      </c>
    </row>
    <row r="6285" spans="1:15" x14ac:dyDescent="0.25">
      <c r="A6285" s="1" t="s">
        <v>1372</v>
      </c>
      <c r="B6285" s="1" t="s">
        <v>1373</v>
      </c>
      <c r="C6285" s="1" t="s">
        <v>1365</v>
      </c>
      <c r="D6285" s="1" t="s">
        <v>807</v>
      </c>
      <c r="E6285" s="1" t="s">
        <v>771</v>
      </c>
      <c r="F6285" s="1" t="s">
        <v>1116</v>
      </c>
      <c r="H6285" s="1" t="s">
        <v>773</v>
      </c>
      <c r="I6285">
        <v>2</v>
      </c>
      <c r="J6285" s="1" t="s">
        <v>58</v>
      </c>
      <c r="K6285" s="2">
        <f>+I6285</f>
        <v>2</v>
      </c>
      <c r="L6285" s="1" t="s">
        <v>82</v>
      </c>
      <c r="M6285" s="1" t="s">
        <v>83</v>
      </c>
      <c r="O6285" s="1" t="s">
        <v>264</v>
      </c>
    </row>
    <row r="6286" spans="1:15" x14ac:dyDescent="0.25">
      <c r="A6286" s="1" t="s">
        <v>1372</v>
      </c>
      <c r="B6286" s="1" t="s">
        <v>1373</v>
      </c>
      <c r="C6286" s="1" t="s">
        <v>1365</v>
      </c>
      <c r="D6286" s="1" t="s">
        <v>807</v>
      </c>
      <c r="E6286" s="1" t="s">
        <v>771</v>
      </c>
      <c r="F6286" s="1" t="s">
        <v>1116</v>
      </c>
      <c r="H6286" s="1" t="s">
        <v>773</v>
      </c>
      <c r="I6286">
        <v>200</v>
      </c>
      <c r="J6286" s="1" t="s">
        <v>58</v>
      </c>
      <c r="K6286" s="2">
        <f>+I6286</f>
        <v>200</v>
      </c>
      <c r="L6286" s="1" t="s">
        <v>68</v>
      </c>
      <c r="M6286" s="1" t="s">
        <v>60</v>
      </c>
      <c r="N6286" s="1" t="s">
        <v>61</v>
      </c>
    </row>
    <row r="6287" spans="1:15" x14ac:dyDescent="0.25">
      <c r="A6287" s="1" t="s">
        <v>1370</v>
      </c>
      <c r="B6287" s="1" t="s">
        <v>1371</v>
      </c>
      <c r="C6287" s="1" t="s">
        <v>1365</v>
      </c>
      <c r="D6287" s="1" t="s">
        <v>807</v>
      </c>
      <c r="E6287" s="1" t="s">
        <v>771</v>
      </c>
      <c r="F6287" s="1" t="s">
        <v>1116</v>
      </c>
      <c r="H6287" s="1" t="s">
        <v>773</v>
      </c>
      <c r="I6287">
        <v>0.5</v>
      </c>
      <c r="J6287" s="1" t="s">
        <v>58</v>
      </c>
      <c r="K6287" s="2">
        <f>+I6287</f>
        <v>0.5</v>
      </c>
      <c r="L6287" s="1" t="s">
        <v>82</v>
      </c>
      <c r="M6287" s="1" t="s">
        <v>83</v>
      </c>
      <c r="O6287" s="1" t="s">
        <v>264</v>
      </c>
    </row>
    <row r="6288" spans="1:15" x14ac:dyDescent="0.25">
      <c r="A6288" s="1" t="s">
        <v>1370</v>
      </c>
      <c r="B6288" s="1" t="s">
        <v>1371</v>
      </c>
      <c r="C6288" s="1" t="s">
        <v>1365</v>
      </c>
      <c r="D6288" s="1" t="s">
        <v>807</v>
      </c>
      <c r="E6288" s="1" t="s">
        <v>771</v>
      </c>
      <c r="F6288" s="1" t="s">
        <v>1116</v>
      </c>
      <c r="H6288" s="1" t="s">
        <v>773</v>
      </c>
      <c r="I6288">
        <v>0.5</v>
      </c>
      <c r="J6288" s="1" t="s">
        <v>58</v>
      </c>
      <c r="K6288" s="2">
        <f>+I6288</f>
        <v>0.5</v>
      </c>
      <c r="L6288" s="1" t="s">
        <v>82</v>
      </c>
      <c r="M6288" s="1" t="s">
        <v>83</v>
      </c>
      <c r="O6288" s="1" t="s">
        <v>260</v>
      </c>
    </row>
    <row r="6289" spans="1:15" x14ac:dyDescent="0.25">
      <c r="A6289" s="1" t="s">
        <v>1370</v>
      </c>
      <c r="B6289" s="1" t="s">
        <v>1371</v>
      </c>
      <c r="C6289" s="1" t="s">
        <v>1365</v>
      </c>
      <c r="D6289" s="1" t="s">
        <v>807</v>
      </c>
      <c r="E6289" s="1" t="s">
        <v>771</v>
      </c>
      <c r="F6289" s="1" t="s">
        <v>1116</v>
      </c>
      <c r="H6289" s="1" t="s">
        <v>773</v>
      </c>
      <c r="I6289">
        <v>4</v>
      </c>
      <c r="J6289" s="1" t="s">
        <v>58</v>
      </c>
      <c r="K6289" s="2">
        <f>+I6289</f>
        <v>4</v>
      </c>
      <c r="L6289" s="1" t="s">
        <v>68</v>
      </c>
      <c r="M6289" s="1" t="s">
        <v>60</v>
      </c>
      <c r="N6289" s="1" t="s">
        <v>61</v>
      </c>
    </row>
    <row r="6290" spans="1:15" x14ac:dyDescent="0.25">
      <c r="A6290" s="1" t="s">
        <v>1367</v>
      </c>
      <c r="B6290" s="1" t="s">
        <v>1368</v>
      </c>
      <c r="C6290" s="1" t="s">
        <v>1365</v>
      </c>
      <c r="D6290" s="1" t="s">
        <v>807</v>
      </c>
      <c r="E6290" s="1" t="s">
        <v>771</v>
      </c>
      <c r="F6290" s="1" t="s">
        <v>1116</v>
      </c>
      <c r="H6290" s="1" t="s">
        <v>773</v>
      </c>
      <c r="I6290">
        <v>1</v>
      </c>
      <c r="J6290" s="1" t="s">
        <v>58</v>
      </c>
      <c r="K6290" s="2">
        <f>+I6290</f>
        <v>1</v>
      </c>
      <c r="L6290" s="1" t="s">
        <v>82</v>
      </c>
      <c r="M6290" s="1" t="s">
        <v>83</v>
      </c>
      <c r="O6290" s="1" t="s">
        <v>264</v>
      </c>
    </row>
    <row r="6291" spans="1:15" x14ac:dyDescent="0.25">
      <c r="A6291" s="1" t="s">
        <v>1367</v>
      </c>
      <c r="B6291" s="1" t="s">
        <v>1368</v>
      </c>
      <c r="C6291" s="1" t="s">
        <v>1365</v>
      </c>
      <c r="D6291" s="1" t="s">
        <v>807</v>
      </c>
      <c r="E6291" s="1" t="s">
        <v>771</v>
      </c>
      <c r="F6291" s="1" t="s">
        <v>1116</v>
      </c>
      <c r="H6291" s="1" t="s">
        <v>773</v>
      </c>
      <c r="I6291">
        <v>80</v>
      </c>
      <c r="J6291" s="1" t="s">
        <v>58</v>
      </c>
      <c r="K6291" s="2">
        <f>+I6291</f>
        <v>80</v>
      </c>
      <c r="L6291" s="1" t="s">
        <v>68</v>
      </c>
      <c r="M6291" s="1" t="s">
        <v>60</v>
      </c>
      <c r="N6291" s="1" t="s">
        <v>61</v>
      </c>
    </row>
    <row r="6292" spans="1:15" x14ac:dyDescent="0.25">
      <c r="A6292" s="1" t="s">
        <v>1363</v>
      </c>
      <c r="B6292" s="1" t="s">
        <v>1364</v>
      </c>
      <c r="C6292" s="1" t="s">
        <v>1365</v>
      </c>
      <c r="D6292" s="1" t="s">
        <v>807</v>
      </c>
      <c r="E6292" s="1" t="s">
        <v>771</v>
      </c>
      <c r="F6292" s="1" t="s">
        <v>1116</v>
      </c>
      <c r="H6292" s="1" t="s">
        <v>773</v>
      </c>
      <c r="I6292">
        <v>0.5</v>
      </c>
      <c r="J6292" s="1" t="s">
        <v>58</v>
      </c>
      <c r="K6292" s="2">
        <f>+I6292</f>
        <v>0.5</v>
      </c>
      <c r="L6292" s="1" t="s">
        <v>82</v>
      </c>
      <c r="M6292" s="1" t="s">
        <v>83</v>
      </c>
      <c r="O6292" s="1" t="s">
        <v>264</v>
      </c>
    </row>
    <row r="6293" spans="1:15" x14ac:dyDescent="0.25">
      <c r="A6293" s="1" t="s">
        <v>1363</v>
      </c>
      <c r="B6293" s="1" t="s">
        <v>1364</v>
      </c>
      <c r="C6293" s="1" t="s">
        <v>1365</v>
      </c>
      <c r="D6293" s="1" t="s">
        <v>807</v>
      </c>
      <c r="E6293" s="1" t="s">
        <v>771</v>
      </c>
      <c r="F6293" s="1" t="s">
        <v>1116</v>
      </c>
      <c r="H6293" s="1" t="s">
        <v>773</v>
      </c>
      <c r="I6293">
        <v>0.5</v>
      </c>
      <c r="J6293" s="1" t="s">
        <v>58</v>
      </c>
      <c r="K6293" s="2">
        <f>+I6293</f>
        <v>0.5</v>
      </c>
      <c r="L6293" s="1" t="s">
        <v>82</v>
      </c>
      <c r="M6293" s="1" t="s">
        <v>83</v>
      </c>
      <c r="O6293" s="1" t="s">
        <v>260</v>
      </c>
    </row>
    <row r="6294" spans="1:15" x14ac:dyDescent="0.25">
      <c r="A6294" s="1" t="s">
        <v>1363</v>
      </c>
      <c r="B6294" s="1" t="s">
        <v>1364</v>
      </c>
      <c r="C6294" s="1" t="s">
        <v>1365</v>
      </c>
      <c r="D6294" s="1" t="s">
        <v>807</v>
      </c>
      <c r="E6294" s="1" t="s">
        <v>771</v>
      </c>
      <c r="F6294" s="1" t="s">
        <v>1116</v>
      </c>
      <c r="H6294" s="1" t="s">
        <v>773</v>
      </c>
      <c r="I6294">
        <v>0</v>
      </c>
      <c r="J6294" s="1" t="s">
        <v>58</v>
      </c>
      <c r="K6294" s="2">
        <f>+I6294</f>
        <v>0</v>
      </c>
      <c r="L6294" s="1" t="s">
        <v>125</v>
      </c>
      <c r="M6294" s="1" t="s">
        <v>909</v>
      </c>
    </row>
    <row r="6295" spans="1:15" x14ac:dyDescent="0.25">
      <c r="A6295" s="1" t="s">
        <v>1363</v>
      </c>
      <c r="B6295" s="1" t="s">
        <v>1364</v>
      </c>
      <c r="C6295" s="1" t="s">
        <v>1365</v>
      </c>
      <c r="D6295" s="1" t="s">
        <v>807</v>
      </c>
      <c r="E6295" s="1" t="s">
        <v>771</v>
      </c>
      <c r="F6295" s="1" t="s">
        <v>1116</v>
      </c>
      <c r="H6295" s="1" t="s">
        <v>773</v>
      </c>
      <c r="I6295">
        <v>40</v>
      </c>
      <c r="J6295" s="1" t="s">
        <v>58</v>
      </c>
      <c r="K6295" s="2">
        <f>+I6295</f>
        <v>40</v>
      </c>
      <c r="L6295" s="1" t="s">
        <v>68</v>
      </c>
      <c r="M6295" s="1" t="s">
        <v>60</v>
      </c>
      <c r="N6295" s="1" t="s">
        <v>61</v>
      </c>
    </row>
    <row r="6296" spans="1:15" x14ac:dyDescent="0.25">
      <c r="A6296" s="1" t="s">
        <v>1361</v>
      </c>
      <c r="B6296" s="1" t="s">
        <v>1362</v>
      </c>
      <c r="C6296" s="1" t="s">
        <v>1354</v>
      </c>
      <c r="D6296" s="1" t="s">
        <v>807</v>
      </c>
      <c r="E6296" s="1" t="s">
        <v>771</v>
      </c>
      <c r="F6296" s="1" t="s">
        <v>1116</v>
      </c>
      <c r="H6296" s="1" t="s">
        <v>773</v>
      </c>
      <c r="I6296">
        <v>1.5</v>
      </c>
      <c r="J6296" s="1" t="s">
        <v>58</v>
      </c>
      <c r="K6296" s="2">
        <f>+I6296</f>
        <v>1.5</v>
      </c>
      <c r="L6296" s="1" t="s">
        <v>82</v>
      </c>
      <c r="M6296" s="1" t="s">
        <v>83</v>
      </c>
      <c r="O6296" s="1" t="s">
        <v>264</v>
      </c>
    </row>
    <row r="6297" spans="1:15" x14ac:dyDescent="0.25">
      <c r="A6297" s="1" t="s">
        <v>1361</v>
      </c>
      <c r="B6297" s="1" t="s">
        <v>1362</v>
      </c>
      <c r="C6297" s="1" t="s">
        <v>1354</v>
      </c>
      <c r="D6297" s="1" t="s">
        <v>807</v>
      </c>
      <c r="E6297" s="1" t="s">
        <v>771</v>
      </c>
      <c r="F6297" s="1" t="s">
        <v>1116</v>
      </c>
      <c r="H6297" s="1" t="s">
        <v>773</v>
      </c>
      <c r="I6297">
        <v>1.5</v>
      </c>
      <c r="J6297" s="1" t="s">
        <v>58</v>
      </c>
      <c r="K6297" s="2">
        <f>+I6297</f>
        <v>1.5</v>
      </c>
      <c r="L6297" s="1" t="s">
        <v>82</v>
      </c>
      <c r="M6297" s="1" t="s">
        <v>83</v>
      </c>
      <c r="O6297" s="1" t="s">
        <v>260</v>
      </c>
    </row>
    <row r="6298" spans="1:15" x14ac:dyDescent="0.25">
      <c r="A6298" s="1" t="s">
        <v>1361</v>
      </c>
      <c r="B6298" s="1" t="s">
        <v>1362</v>
      </c>
      <c r="C6298" s="1" t="s">
        <v>1354</v>
      </c>
      <c r="D6298" s="1" t="s">
        <v>807</v>
      </c>
      <c r="E6298" s="1" t="s">
        <v>771</v>
      </c>
      <c r="F6298" s="1" t="s">
        <v>1116</v>
      </c>
      <c r="H6298" s="1" t="s">
        <v>773</v>
      </c>
      <c r="I6298">
        <v>370</v>
      </c>
      <c r="J6298" s="1" t="s">
        <v>58</v>
      </c>
      <c r="K6298" s="2">
        <f>+I6298</f>
        <v>370</v>
      </c>
      <c r="L6298" s="1" t="s">
        <v>68</v>
      </c>
      <c r="M6298" s="1" t="s">
        <v>60</v>
      </c>
      <c r="N6298" s="1" t="s">
        <v>61</v>
      </c>
    </row>
    <row r="6299" spans="1:15" x14ac:dyDescent="0.25">
      <c r="A6299" s="1" t="s">
        <v>1359</v>
      </c>
      <c r="B6299" s="1" t="s">
        <v>1360</v>
      </c>
      <c r="C6299" s="1" t="s">
        <v>1354</v>
      </c>
      <c r="D6299" s="1" t="s">
        <v>807</v>
      </c>
      <c r="E6299" s="1" t="s">
        <v>771</v>
      </c>
      <c r="F6299" s="1" t="s">
        <v>1116</v>
      </c>
      <c r="H6299" s="1" t="s">
        <v>773</v>
      </c>
      <c r="I6299">
        <v>0</v>
      </c>
      <c r="J6299" s="1" t="s">
        <v>58</v>
      </c>
      <c r="K6299" s="2">
        <f>+I6299</f>
        <v>0</v>
      </c>
      <c r="L6299" s="1" t="s">
        <v>68</v>
      </c>
      <c r="M6299" s="1" t="s">
        <v>60</v>
      </c>
      <c r="N6299" s="1" t="s">
        <v>61</v>
      </c>
    </row>
    <row r="6300" spans="1:15" x14ac:dyDescent="0.25">
      <c r="A6300" s="1" t="s">
        <v>1356</v>
      </c>
      <c r="B6300" s="1" t="s">
        <v>1357</v>
      </c>
      <c r="C6300" s="1" t="s">
        <v>1354</v>
      </c>
      <c r="D6300" s="1" t="s">
        <v>1283</v>
      </c>
      <c r="E6300" s="1" t="s">
        <v>771</v>
      </c>
      <c r="F6300" s="1" t="s">
        <v>1296</v>
      </c>
      <c r="H6300" s="1" t="s">
        <v>773</v>
      </c>
      <c r="I6300">
        <v>0.75</v>
      </c>
      <c r="J6300" s="1" t="s">
        <v>58</v>
      </c>
      <c r="K6300" s="2">
        <f>+I6300</f>
        <v>0.75</v>
      </c>
      <c r="L6300" s="1" t="s">
        <v>82</v>
      </c>
      <c r="M6300" s="1" t="s">
        <v>83</v>
      </c>
      <c r="O6300" s="1" t="s">
        <v>260</v>
      </c>
    </row>
    <row r="6301" spans="1:15" x14ac:dyDescent="0.25">
      <c r="A6301" s="1" t="s">
        <v>1356</v>
      </c>
      <c r="B6301" s="1" t="s">
        <v>1357</v>
      </c>
      <c r="C6301" s="1" t="s">
        <v>1354</v>
      </c>
      <c r="D6301" s="1" t="s">
        <v>1283</v>
      </c>
      <c r="E6301" s="1" t="s">
        <v>771</v>
      </c>
      <c r="F6301" s="1" t="s">
        <v>1296</v>
      </c>
      <c r="H6301" s="1" t="s">
        <v>773</v>
      </c>
      <c r="I6301">
        <v>0</v>
      </c>
      <c r="J6301" s="1" t="s">
        <v>58</v>
      </c>
      <c r="K6301" s="2">
        <f>+I6301</f>
        <v>0</v>
      </c>
      <c r="L6301" s="1" t="s">
        <v>68</v>
      </c>
      <c r="M6301" s="1" t="s">
        <v>60</v>
      </c>
      <c r="N6301" s="1" t="s">
        <v>61</v>
      </c>
    </row>
    <row r="6302" spans="1:15" x14ac:dyDescent="0.25">
      <c r="A6302" s="1" t="s">
        <v>1352</v>
      </c>
      <c r="B6302" s="1" t="s">
        <v>1353</v>
      </c>
      <c r="C6302" s="1" t="s">
        <v>1354</v>
      </c>
      <c r="D6302" s="1" t="s">
        <v>1319</v>
      </c>
      <c r="E6302" s="1" t="s">
        <v>771</v>
      </c>
      <c r="F6302" s="1" t="s">
        <v>1296</v>
      </c>
      <c r="H6302" s="1" t="s">
        <v>773</v>
      </c>
      <c r="I6302">
        <v>0.25</v>
      </c>
      <c r="J6302" s="1" t="s">
        <v>58</v>
      </c>
      <c r="K6302" s="2">
        <f>+I6302</f>
        <v>0.25</v>
      </c>
      <c r="L6302" s="1" t="s">
        <v>82</v>
      </c>
      <c r="M6302" s="1" t="s">
        <v>83</v>
      </c>
      <c r="O6302" s="1" t="s">
        <v>264</v>
      </c>
    </row>
    <row r="6303" spans="1:15" x14ac:dyDescent="0.25">
      <c r="A6303" s="1" t="s">
        <v>1352</v>
      </c>
      <c r="B6303" s="1" t="s">
        <v>1353</v>
      </c>
      <c r="C6303" s="1" t="s">
        <v>1354</v>
      </c>
      <c r="D6303" s="1" t="s">
        <v>1319</v>
      </c>
      <c r="E6303" s="1" t="s">
        <v>771</v>
      </c>
      <c r="F6303" s="1" t="s">
        <v>1296</v>
      </c>
      <c r="H6303" s="1" t="s">
        <v>773</v>
      </c>
      <c r="I6303">
        <v>0.25</v>
      </c>
      <c r="J6303" s="1" t="s">
        <v>58</v>
      </c>
      <c r="K6303" s="2">
        <f>+I6303</f>
        <v>0.25</v>
      </c>
      <c r="L6303" s="1" t="s">
        <v>82</v>
      </c>
      <c r="M6303" s="1" t="s">
        <v>83</v>
      </c>
      <c r="O6303" s="1" t="s">
        <v>260</v>
      </c>
    </row>
    <row r="6304" spans="1:15" x14ac:dyDescent="0.25">
      <c r="A6304" s="1" t="s">
        <v>1352</v>
      </c>
      <c r="B6304" s="1" t="s">
        <v>1353</v>
      </c>
      <c r="C6304" s="1" t="s">
        <v>1354</v>
      </c>
      <c r="D6304" s="1" t="s">
        <v>1319</v>
      </c>
      <c r="E6304" s="1" t="s">
        <v>771</v>
      </c>
      <c r="F6304" s="1" t="s">
        <v>1296</v>
      </c>
      <c r="H6304" s="1" t="s">
        <v>773</v>
      </c>
      <c r="I6304">
        <v>90</v>
      </c>
      <c r="J6304" s="1" t="s">
        <v>58</v>
      </c>
      <c r="K6304" s="2">
        <f>+I6304</f>
        <v>90</v>
      </c>
      <c r="L6304" s="1" t="s">
        <v>68</v>
      </c>
      <c r="M6304" s="1" t="s">
        <v>60</v>
      </c>
      <c r="N6304" s="1" t="s">
        <v>61</v>
      </c>
    </row>
    <row r="6305" spans="1:15" x14ac:dyDescent="0.25">
      <c r="A6305" s="1" t="s">
        <v>1349</v>
      </c>
      <c r="B6305" s="1" t="s">
        <v>1350</v>
      </c>
      <c r="C6305" s="1" t="s">
        <v>1346</v>
      </c>
      <c r="D6305" s="1" t="s">
        <v>1283</v>
      </c>
      <c r="E6305" s="1" t="s">
        <v>771</v>
      </c>
      <c r="F6305" s="1" t="s">
        <v>1296</v>
      </c>
      <c r="H6305" s="1" t="s">
        <v>773</v>
      </c>
      <c r="I6305">
        <v>1</v>
      </c>
      <c r="J6305" s="1" t="s">
        <v>58</v>
      </c>
      <c r="K6305" s="2">
        <f>+I6305</f>
        <v>1</v>
      </c>
      <c r="L6305" s="1" t="s">
        <v>82</v>
      </c>
      <c r="M6305" s="1" t="s">
        <v>83</v>
      </c>
      <c r="O6305" s="1" t="s">
        <v>264</v>
      </c>
    </row>
    <row r="6306" spans="1:15" x14ac:dyDescent="0.25">
      <c r="A6306" s="1" t="s">
        <v>1349</v>
      </c>
      <c r="B6306" s="1" t="s">
        <v>1350</v>
      </c>
      <c r="C6306" s="1" t="s">
        <v>1346</v>
      </c>
      <c r="D6306" s="1" t="s">
        <v>1283</v>
      </c>
      <c r="E6306" s="1" t="s">
        <v>771</v>
      </c>
      <c r="F6306" s="1" t="s">
        <v>1296</v>
      </c>
      <c r="H6306" s="1" t="s">
        <v>773</v>
      </c>
      <c r="I6306">
        <v>180</v>
      </c>
      <c r="J6306" s="1" t="s">
        <v>58</v>
      </c>
      <c r="K6306" s="2">
        <f>+I6306</f>
        <v>180</v>
      </c>
      <c r="L6306" s="1" t="s">
        <v>68</v>
      </c>
      <c r="M6306" s="1" t="s">
        <v>60</v>
      </c>
      <c r="N6306" s="1" t="s">
        <v>61</v>
      </c>
    </row>
    <row r="6307" spans="1:15" x14ac:dyDescent="0.25">
      <c r="A6307" s="1" t="s">
        <v>1347</v>
      </c>
      <c r="B6307" s="1" t="s">
        <v>1348</v>
      </c>
      <c r="C6307" s="1" t="s">
        <v>1346</v>
      </c>
      <c r="D6307" s="1" t="s">
        <v>1319</v>
      </c>
      <c r="E6307" s="1" t="s">
        <v>771</v>
      </c>
      <c r="F6307" s="1" t="s">
        <v>1296</v>
      </c>
      <c r="H6307" s="1" t="s">
        <v>773</v>
      </c>
      <c r="I6307">
        <v>0.125</v>
      </c>
      <c r="J6307" s="1" t="s">
        <v>58</v>
      </c>
      <c r="K6307" s="2">
        <f>+I6307</f>
        <v>0.125</v>
      </c>
      <c r="L6307" s="1" t="s">
        <v>82</v>
      </c>
      <c r="M6307" s="1" t="s">
        <v>83</v>
      </c>
      <c r="O6307" s="1" t="s">
        <v>264</v>
      </c>
    </row>
    <row r="6308" spans="1:15" x14ac:dyDescent="0.25">
      <c r="A6308" s="1" t="s">
        <v>1347</v>
      </c>
      <c r="B6308" s="1" t="s">
        <v>1348</v>
      </c>
      <c r="C6308" s="1" t="s">
        <v>1346</v>
      </c>
      <c r="D6308" s="1" t="s">
        <v>1319</v>
      </c>
      <c r="E6308" s="1" t="s">
        <v>771</v>
      </c>
      <c r="F6308" s="1" t="s">
        <v>1296</v>
      </c>
      <c r="H6308" s="1" t="s">
        <v>773</v>
      </c>
      <c r="I6308">
        <v>0.125</v>
      </c>
      <c r="J6308" s="1" t="s">
        <v>58</v>
      </c>
      <c r="K6308" s="2">
        <f>+I6308</f>
        <v>0.125</v>
      </c>
      <c r="L6308" s="1" t="s">
        <v>82</v>
      </c>
      <c r="M6308" s="1" t="s">
        <v>83</v>
      </c>
      <c r="O6308" s="1" t="s">
        <v>260</v>
      </c>
    </row>
    <row r="6309" spans="1:15" x14ac:dyDescent="0.25">
      <c r="A6309" s="1" t="s">
        <v>1347</v>
      </c>
      <c r="B6309" s="1" t="s">
        <v>1348</v>
      </c>
      <c r="C6309" s="1" t="s">
        <v>1346</v>
      </c>
      <c r="D6309" s="1" t="s">
        <v>1319</v>
      </c>
      <c r="E6309" s="1" t="s">
        <v>771</v>
      </c>
      <c r="F6309" s="1" t="s">
        <v>1296</v>
      </c>
      <c r="H6309" s="1" t="s">
        <v>773</v>
      </c>
      <c r="I6309">
        <v>0</v>
      </c>
      <c r="J6309" s="1" t="s">
        <v>58</v>
      </c>
      <c r="K6309" s="2">
        <f>+I6309</f>
        <v>0</v>
      </c>
      <c r="L6309" s="1" t="s">
        <v>125</v>
      </c>
      <c r="M6309" s="1" t="s">
        <v>909</v>
      </c>
    </row>
    <row r="6310" spans="1:15" x14ac:dyDescent="0.25">
      <c r="A6310" s="1" t="s">
        <v>1347</v>
      </c>
      <c r="B6310" s="1" t="s">
        <v>1348</v>
      </c>
      <c r="C6310" s="1" t="s">
        <v>1346</v>
      </c>
      <c r="D6310" s="1" t="s">
        <v>1319</v>
      </c>
      <c r="E6310" s="1" t="s">
        <v>771</v>
      </c>
      <c r="F6310" s="1" t="s">
        <v>1296</v>
      </c>
      <c r="H6310" s="1" t="s">
        <v>773</v>
      </c>
      <c r="I6310">
        <v>220</v>
      </c>
      <c r="J6310" s="1" t="s">
        <v>58</v>
      </c>
      <c r="K6310" s="2">
        <f>+I6310</f>
        <v>220</v>
      </c>
      <c r="L6310" s="1" t="s">
        <v>68</v>
      </c>
      <c r="M6310" s="1" t="s">
        <v>60</v>
      </c>
      <c r="N6310" s="1" t="s">
        <v>61</v>
      </c>
    </row>
    <row r="6311" spans="1:15" x14ac:dyDescent="0.25">
      <c r="A6311" s="1" t="s">
        <v>1344</v>
      </c>
      <c r="B6311" s="1" t="s">
        <v>1345</v>
      </c>
      <c r="C6311" s="1" t="s">
        <v>1346</v>
      </c>
      <c r="D6311" s="1" t="s">
        <v>1319</v>
      </c>
      <c r="E6311" s="1" t="s">
        <v>771</v>
      </c>
      <c r="F6311" s="1" t="s">
        <v>1296</v>
      </c>
      <c r="H6311" s="1" t="s">
        <v>773</v>
      </c>
      <c r="I6311">
        <v>0.5</v>
      </c>
      <c r="J6311" s="1" t="s">
        <v>58</v>
      </c>
      <c r="K6311" s="2">
        <f>+I6311</f>
        <v>0.5</v>
      </c>
      <c r="L6311" s="1" t="s">
        <v>82</v>
      </c>
      <c r="M6311" s="1" t="s">
        <v>83</v>
      </c>
      <c r="O6311" s="1" t="s">
        <v>264</v>
      </c>
    </row>
    <row r="6312" spans="1:15" x14ac:dyDescent="0.25">
      <c r="A6312" s="1" t="s">
        <v>1344</v>
      </c>
      <c r="B6312" s="1" t="s">
        <v>1345</v>
      </c>
      <c r="C6312" s="1" t="s">
        <v>1346</v>
      </c>
      <c r="D6312" s="1" t="s">
        <v>1319</v>
      </c>
      <c r="E6312" s="1" t="s">
        <v>771</v>
      </c>
      <c r="F6312" s="1" t="s">
        <v>1296</v>
      </c>
      <c r="H6312" s="1" t="s">
        <v>773</v>
      </c>
      <c r="I6312">
        <v>0.5</v>
      </c>
      <c r="J6312" s="1" t="s">
        <v>58</v>
      </c>
      <c r="K6312" s="2">
        <f>+I6312</f>
        <v>0.5</v>
      </c>
      <c r="L6312" s="1" t="s">
        <v>82</v>
      </c>
      <c r="M6312" s="1" t="s">
        <v>83</v>
      </c>
      <c r="O6312" s="1" t="s">
        <v>260</v>
      </c>
    </row>
    <row r="6313" spans="1:15" x14ac:dyDescent="0.25">
      <c r="A6313" s="1" t="s">
        <v>1344</v>
      </c>
      <c r="B6313" s="1" t="s">
        <v>1345</v>
      </c>
      <c r="C6313" s="1" t="s">
        <v>1346</v>
      </c>
      <c r="D6313" s="1" t="s">
        <v>1319</v>
      </c>
      <c r="E6313" s="1" t="s">
        <v>771</v>
      </c>
      <c r="F6313" s="1" t="s">
        <v>1296</v>
      </c>
      <c r="H6313" s="1" t="s">
        <v>773</v>
      </c>
      <c r="I6313">
        <v>180</v>
      </c>
      <c r="J6313" s="1" t="s">
        <v>58</v>
      </c>
      <c r="K6313" s="2">
        <f>+I6313</f>
        <v>180</v>
      </c>
      <c r="L6313" s="1" t="s">
        <v>68</v>
      </c>
      <c r="M6313" s="1" t="s">
        <v>60</v>
      </c>
      <c r="N6313" s="1" t="s">
        <v>61</v>
      </c>
    </row>
    <row r="6314" spans="1:15" x14ac:dyDescent="0.25">
      <c r="A6314" s="1" t="s">
        <v>1342</v>
      </c>
      <c r="B6314" s="1" t="s">
        <v>1343</v>
      </c>
      <c r="C6314" s="1" t="s">
        <v>1339</v>
      </c>
      <c r="D6314" s="1" t="s">
        <v>1319</v>
      </c>
      <c r="E6314" s="1" t="s">
        <v>771</v>
      </c>
      <c r="F6314" s="1" t="s">
        <v>1296</v>
      </c>
      <c r="H6314" s="1" t="s">
        <v>773</v>
      </c>
      <c r="I6314">
        <v>0.12</v>
      </c>
      <c r="J6314" s="1" t="s">
        <v>58</v>
      </c>
      <c r="K6314" s="2">
        <f>+I6314</f>
        <v>0.12</v>
      </c>
      <c r="L6314" s="1" t="s">
        <v>82</v>
      </c>
      <c r="M6314" s="1" t="s">
        <v>83</v>
      </c>
      <c r="O6314" s="1" t="s">
        <v>839</v>
      </c>
    </row>
    <row r="6315" spans="1:15" x14ac:dyDescent="0.25">
      <c r="A6315" s="1" t="s">
        <v>1342</v>
      </c>
      <c r="B6315" s="1" t="s">
        <v>1343</v>
      </c>
      <c r="C6315" s="1" t="s">
        <v>1339</v>
      </c>
      <c r="D6315" s="1" t="s">
        <v>1319</v>
      </c>
      <c r="E6315" s="1" t="s">
        <v>771</v>
      </c>
      <c r="F6315" s="1" t="s">
        <v>1296</v>
      </c>
      <c r="H6315" s="1" t="s">
        <v>773</v>
      </c>
      <c r="I6315">
        <v>0.12</v>
      </c>
      <c r="J6315" s="1" t="s">
        <v>58</v>
      </c>
      <c r="K6315" s="2">
        <f>+I6315</f>
        <v>0.12</v>
      </c>
      <c r="L6315" s="1" t="s">
        <v>82</v>
      </c>
      <c r="M6315" s="1" t="s">
        <v>83</v>
      </c>
      <c r="O6315" s="1" t="s">
        <v>264</v>
      </c>
    </row>
    <row r="6316" spans="1:15" x14ac:dyDescent="0.25">
      <c r="A6316" s="1" t="s">
        <v>1342</v>
      </c>
      <c r="B6316" s="1" t="s">
        <v>1343</v>
      </c>
      <c r="C6316" s="1" t="s">
        <v>1339</v>
      </c>
      <c r="D6316" s="1" t="s">
        <v>1319</v>
      </c>
      <c r="E6316" s="1" t="s">
        <v>771</v>
      </c>
      <c r="F6316" s="1" t="s">
        <v>1296</v>
      </c>
      <c r="H6316" s="1" t="s">
        <v>773</v>
      </c>
      <c r="I6316">
        <v>0.12</v>
      </c>
      <c r="J6316" s="1" t="s">
        <v>58</v>
      </c>
      <c r="K6316" s="2">
        <f>+I6316</f>
        <v>0.12</v>
      </c>
      <c r="L6316" s="1" t="s">
        <v>82</v>
      </c>
      <c r="M6316" s="1" t="s">
        <v>83</v>
      </c>
      <c r="O6316" s="1" t="s">
        <v>260</v>
      </c>
    </row>
    <row r="6317" spans="1:15" x14ac:dyDescent="0.25">
      <c r="A6317" s="1" t="s">
        <v>1342</v>
      </c>
      <c r="B6317" s="1" t="s">
        <v>1343</v>
      </c>
      <c r="C6317" s="1" t="s">
        <v>1339</v>
      </c>
      <c r="D6317" s="1" t="s">
        <v>1319</v>
      </c>
      <c r="E6317" s="1" t="s">
        <v>771</v>
      </c>
      <c r="F6317" s="1" t="s">
        <v>1296</v>
      </c>
      <c r="H6317" s="1" t="s">
        <v>773</v>
      </c>
      <c r="I6317">
        <v>170</v>
      </c>
      <c r="J6317" s="1" t="s">
        <v>58</v>
      </c>
      <c r="K6317" s="2">
        <f>+I6317</f>
        <v>170</v>
      </c>
      <c r="L6317" s="1" t="s">
        <v>68</v>
      </c>
      <c r="M6317" s="1" t="s">
        <v>60</v>
      </c>
      <c r="N6317" s="1" t="s">
        <v>61</v>
      </c>
    </row>
    <row r="6318" spans="1:15" x14ac:dyDescent="0.25">
      <c r="A6318" s="1" t="s">
        <v>1340</v>
      </c>
      <c r="B6318" s="1" t="s">
        <v>1341</v>
      </c>
      <c r="C6318" s="1" t="s">
        <v>1339</v>
      </c>
      <c r="D6318" s="1" t="s">
        <v>1319</v>
      </c>
      <c r="E6318" s="1" t="s">
        <v>771</v>
      </c>
      <c r="F6318" s="1" t="s">
        <v>1296</v>
      </c>
      <c r="H6318" s="1" t="s">
        <v>773</v>
      </c>
      <c r="I6318">
        <v>0.5</v>
      </c>
      <c r="J6318" s="1" t="s">
        <v>58</v>
      </c>
      <c r="K6318" s="2">
        <f>+I6318</f>
        <v>0.5</v>
      </c>
      <c r="L6318" s="1" t="s">
        <v>82</v>
      </c>
      <c r="M6318" s="1" t="s">
        <v>83</v>
      </c>
      <c r="O6318" s="1" t="s">
        <v>264</v>
      </c>
    </row>
    <row r="6319" spans="1:15" x14ac:dyDescent="0.25">
      <c r="A6319" s="1" t="s">
        <v>1340</v>
      </c>
      <c r="B6319" s="1" t="s">
        <v>1341</v>
      </c>
      <c r="C6319" s="1" t="s">
        <v>1339</v>
      </c>
      <c r="D6319" s="1" t="s">
        <v>1319</v>
      </c>
      <c r="E6319" s="1" t="s">
        <v>771</v>
      </c>
      <c r="F6319" s="1" t="s">
        <v>1296</v>
      </c>
      <c r="H6319" s="1" t="s">
        <v>773</v>
      </c>
      <c r="I6319">
        <v>0.5</v>
      </c>
      <c r="J6319" s="1" t="s">
        <v>58</v>
      </c>
      <c r="K6319" s="2">
        <f>+I6319</f>
        <v>0.5</v>
      </c>
      <c r="L6319" s="1" t="s">
        <v>82</v>
      </c>
      <c r="M6319" s="1" t="s">
        <v>83</v>
      </c>
      <c r="O6319" s="1" t="s">
        <v>260</v>
      </c>
    </row>
    <row r="6320" spans="1:15" x14ac:dyDescent="0.25">
      <c r="A6320" s="1" t="s">
        <v>1340</v>
      </c>
      <c r="B6320" s="1" t="s">
        <v>1341</v>
      </c>
      <c r="C6320" s="1" t="s">
        <v>1339</v>
      </c>
      <c r="D6320" s="1" t="s">
        <v>1319</v>
      </c>
      <c r="E6320" s="1" t="s">
        <v>771</v>
      </c>
      <c r="F6320" s="1" t="s">
        <v>1296</v>
      </c>
      <c r="H6320" s="1" t="s">
        <v>773</v>
      </c>
      <c r="I6320">
        <v>0</v>
      </c>
      <c r="J6320" s="1" t="s">
        <v>58</v>
      </c>
      <c r="K6320" s="2">
        <f>+I6320</f>
        <v>0</v>
      </c>
      <c r="L6320" s="1" t="s">
        <v>125</v>
      </c>
      <c r="M6320" s="1" t="s">
        <v>909</v>
      </c>
    </row>
    <row r="6321" spans="1:15" x14ac:dyDescent="0.25">
      <c r="A6321" s="1" t="s">
        <v>1340</v>
      </c>
      <c r="B6321" s="1" t="s">
        <v>1341</v>
      </c>
      <c r="C6321" s="1" t="s">
        <v>1339</v>
      </c>
      <c r="D6321" s="1" t="s">
        <v>1319</v>
      </c>
      <c r="E6321" s="1" t="s">
        <v>771</v>
      </c>
      <c r="F6321" s="1" t="s">
        <v>1296</v>
      </c>
      <c r="H6321" s="1" t="s">
        <v>773</v>
      </c>
      <c r="I6321">
        <v>487</v>
      </c>
      <c r="J6321" s="1" t="s">
        <v>58</v>
      </c>
      <c r="K6321" s="2">
        <f>+I6321</f>
        <v>487</v>
      </c>
      <c r="L6321" s="1" t="s">
        <v>68</v>
      </c>
      <c r="M6321" s="1" t="s">
        <v>60</v>
      </c>
      <c r="N6321" s="1" t="s">
        <v>61</v>
      </c>
    </row>
    <row r="6322" spans="1:15" x14ac:dyDescent="0.25">
      <c r="A6322" s="1" t="s">
        <v>1340</v>
      </c>
      <c r="B6322" s="1" t="s">
        <v>1341</v>
      </c>
      <c r="C6322" s="1" t="s">
        <v>1339</v>
      </c>
      <c r="D6322" s="1" t="s">
        <v>1319</v>
      </c>
      <c r="E6322" s="1" t="s">
        <v>771</v>
      </c>
      <c r="F6322" s="1" t="s">
        <v>1296</v>
      </c>
      <c r="H6322" s="1" t="s">
        <v>773</v>
      </c>
      <c r="I6322">
        <v>0</v>
      </c>
      <c r="J6322" s="1" t="s">
        <v>58</v>
      </c>
      <c r="K6322" s="2">
        <f>+I6322</f>
        <v>0</v>
      </c>
      <c r="L6322" s="1" t="s">
        <v>719</v>
      </c>
      <c r="M6322" s="1" t="s">
        <v>4277</v>
      </c>
    </row>
    <row r="6323" spans="1:15" x14ac:dyDescent="0.25">
      <c r="A6323" s="1" t="s">
        <v>1337</v>
      </c>
      <c r="B6323" s="1" t="s">
        <v>1338</v>
      </c>
      <c r="C6323" s="1" t="s">
        <v>1339</v>
      </c>
      <c r="D6323" s="1" t="s">
        <v>1319</v>
      </c>
      <c r="E6323" s="1" t="s">
        <v>771</v>
      </c>
      <c r="F6323" s="1" t="s">
        <v>1296</v>
      </c>
      <c r="H6323" s="1" t="s">
        <v>773</v>
      </c>
      <c r="I6323">
        <v>0.75</v>
      </c>
      <c r="J6323" s="1" t="s">
        <v>58</v>
      </c>
      <c r="K6323" s="2">
        <f>+I6323</f>
        <v>0.75</v>
      </c>
      <c r="L6323" s="1" t="s">
        <v>82</v>
      </c>
      <c r="M6323" s="1" t="s">
        <v>83</v>
      </c>
      <c r="O6323" s="1" t="s">
        <v>264</v>
      </c>
    </row>
    <row r="6324" spans="1:15" x14ac:dyDescent="0.25">
      <c r="A6324" s="1" t="s">
        <v>1337</v>
      </c>
      <c r="B6324" s="1" t="s">
        <v>1338</v>
      </c>
      <c r="C6324" s="1" t="s">
        <v>1339</v>
      </c>
      <c r="D6324" s="1" t="s">
        <v>1319</v>
      </c>
      <c r="E6324" s="1" t="s">
        <v>771</v>
      </c>
      <c r="F6324" s="1" t="s">
        <v>1296</v>
      </c>
      <c r="H6324" s="1" t="s">
        <v>773</v>
      </c>
      <c r="I6324">
        <v>50</v>
      </c>
      <c r="J6324" s="1" t="s">
        <v>58</v>
      </c>
      <c r="K6324" s="2">
        <f>+I6324</f>
        <v>50</v>
      </c>
      <c r="L6324" s="1" t="s">
        <v>68</v>
      </c>
      <c r="M6324" s="1" t="s">
        <v>60</v>
      </c>
      <c r="N6324" s="1" t="s">
        <v>61</v>
      </c>
    </row>
    <row r="6325" spans="1:15" x14ac:dyDescent="0.25">
      <c r="A6325" s="1" t="s">
        <v>1335</v>
      </c>
      <c r="B6325" s="1" t="s">
        <v>1336</v>
      </c>
      <c r="C6325" s="1" t="s">
        <v>1332</v>
      </c>
      <c r="D6325" s="1" t="s">
        <v>1319</v>
      </c>
      <c r="E6325" s="1" t="s">
        <v>771</v>
      </c>
      <c r="F6325" s="1" t="s">
        <v>1296</v>
      </c>
      <c r="H6325" s="1" t="s">
        <v>773</v>
      </c>
      <c r="I6325">
        <v>0.5</v>
      </c>
      <c r="J6325" s="1" t="s">
        <v>58</v>
      </c>
      <c r="K6325" s="2">
        <f>+I6325</f>
        <v>0.5</v>
      </c>
      <c r="L6325" s="1" t="s">
        <v>82</v>
      </c>
      <c r="M6325" s="1" t="s">
        <v>83</v>
      </c>
      <c r="O6325" s="1" t="s">
        <v>264</v>
      </c>
    </row>
    <row r="6326" spans="1:15" x14ac:dyDescent="0.25">
      <c r="A6326" s="1" t="s">
        <v>1335</v>
      </c>
      <c r="B6326" s="1" t="s">
        <v>1336</v>
      </c>
      <c r="C6326" s="1" t="s">
        <v>1332</v>
      </c>
      <c r="D6326" s="1" t="s">
        <v>1319</v>
      </c>
      <c r="E6326" s="1" t="s">
        <v>771</v>
      </c>
      <c r="F6326" s="1" t="s">
        <v>1296</v>
      </c>
      <c r="H6326" s="1" t="s">
        <v>773</v>
      </c>
      <c r="I6326">
        <v>0.5</v>
      </c>
      <c r="J6326" s="1" t="s">
        <v>58</v>
      </c>
      <c r="K6326" s="2">
        <f>+I6326</f>
        <v>0.5</v>
      </c>
      <c r="L6326" s="1" t="s">
        <v>82</v>
      </c>
      <c r="M6326" s="1" t="s">
        <v>83</v>
      </c>
      <c r="O6326" s="1" t="s">
        <v>260</v>
      </c>
    </row>
    <row r="6327" spans="1:15" x14ac:dyDescent="0.25">
      <c r="A6327" s="1" t="s">
        <v>1335</v>
      </c>
      <c r="B6327" s="1" t="s">
        <v>1336</v>
      </c>
      <c r="C6327" s="1" t="s">
        <v>1332</v>
      </c>
      <c r="D6327" s="1" t="s">
        <v>1319</v>
      </c>
      <c r="E6327" s="1" t="s">
        <v>771</v>
      </c>
      <c r="F6327" s="1" t="s">
        <v>1296</v>
      </c>
      <c r="H6327" s="1" t="s">
        <v>773</v>
      </c>
      <c r="I6327">
        <v>489</v>
      </c>
      <c r="J6327" s="1" t="s">
        <v>58</v>
      </c>
      <c r="K6327" s="2">
        <f>+I6327</f>
        <v>489</v>
      </c>
      <c r="L6327" s="1" t="s">
        <v>68</v>
      </c>
      <c r="M6327" s="1" t="s">
        <v>60</v>
      </c>
      <c r="N6327" s="1" t="s">
        <v>61</v>
      </c>
    </row>
    <row r="6328" spans="1:15" x14ac:dyDescent="0.25">
      <c r="A6328" s="1" t="s">
        <v>1333</v>
      </c>
      <c r="B6328" s="1" t="s">
        <v>1334</v>
      </c>
      <c r="C6328" s="1" t="s">
        <v>1332</v>
      </c>
      <c r="D6328" s="1" t="s">
        <v>1319</v>
      </c>
      <c r="E6328" s="1" t="s">
        <v>771</v>
      </c>
      <c r="F6328" s="1" t="s">
        <v>1296</v>
      </c>
      <c r="H6328" s="1" t="s">
        <v>773</v>
      </c>
      <c r="I6328">
        <v>40</v>
      </c>
      <c r="J6328" s="1" t="s">
        <v>58</v>
      </c>
      <c r="K6328" s="2">
        <f>+I6328</f>
        <v>40</v>
      </c>
      <c r="L6328" s="1" t="s">
        <v>68</v>
      </c>
      <c r="M6328" s="1" t="s">
        <v>60</v>
      </c>
      <c r="N6328" s="1" t="s">
        <v>61</v>
      </c>
    </row>
    <row r="6329" spans="1:15" x14ac:dyDescent="0.25">
      <c r="A6329" s="1" t="s">
        <v>1330</v>
      </c>
      <c r="B6329" s="1" t="s">
        <v>1331</v>
      </c>
      <c r="C6329" s="1" t="s">
        <v>1332</v>
      </c>
      <c r="D6329" s="1" t="s">
        <v>1283</v>
      </c>
      <c r="E6329" s="1" t="s">
        <v>771</v>
      </c>
      <c r="F6329" s="1" t="s">
        <v>1116</v>
      </c>
      <c r="H6329" s="1" t="s">
        <v>773</v>
      </c>
      <c r="I6329">
        <v>0</v>
      </c>
      <c r="J6329" s="1" t="s">
        <v>58</v>
      </c>
      <c r="K6329" s="2">
        <f>+I6329</f>
        <v>0</v>
      </c>
      <c r="L6329" s="1" t="s">
        <v>68</v>
      </c>
      <c r="M6329" s="1" t="s">
        <v>60</v>
      </c>
      <c r="N6329" s="1" t="s">
        <v>61</v>
      </c>
    </row>
    <row r="6330" spans="1:15" x14ac:dyDescent="0.25">
      <c r="A6330" s="1" t="s">
        <v>1327</v>
      </c>
      <c r="B6330" s="1" t="s">
        <v>1328</v>
      </c>
      <c r="C6330" s="1" t="s">
        <v>1323</v>
      </c>
      <c r="D6330" s="1" t="s">
        <v>1319</v>
      </c>
      <c r="E6330" s="1" t="s">
        <v>771</v>
      </c>
      <c r="F6330" s="1" t="s">
        <v>1296</v>
      </c>
      <c r="H6330" s="1" t="s">
        <v>773</v>
      </c>
      <c r="I6330">
        <v>1</v>
      </c>
      <c r="J6330" s="1" t="s">
        <v>58</v>
      </c>
      <c r="K6330" s="2">
        <f>+I6330</f>
        <v>1</v>
      </c>
      <c r="L6330" s="1" t="s">
        <v>82</v>
      </c>
      <c r="M6330" s="1" t="s">
        <v>83</v>
      </c>
      <c r="O6330" s="1" t="s">
        <v>264</v>
      </c>
    </row>
    <row r="6331" spans="1:15" x14ac:dyDescent="0.25">
      <c r="A6331" s="1" t="s">
        <v>1327</v>
      </c>
      <c r="B6331" s="1" t="s">
        <v>1328</v>
      </c>
      <c r="C6331" s="1" t="s">
        <v>1323</v>
      </c>
      <c r="D6331" s="1" t="s">
        <v>1319</v>
      </c>
      <c r="E6331" s="1" t="s">
        <v>771</v>
      </c>
      <c r="F6331" s="1" t="s">
        <v>1296</v>
      </c>
      <c r="H6331" s="1" t="s">
        <v>773</v>
      </c>
      <c r="I6331">
        <v>0.5</v>
      </c>
      <c r="J6331" s="1" t="s">
        <v>58</v>
      </c>
      <c r="K6331" s="2">
        <f>+I6331</f>
        <v>0.5</v>
      </c>
      <c r="L6331" s="1" t="s">
        <v>82</v>
      </c>
      <c r="M6331" s="1" t="s">
        <v>83</v>
      </c>
      <c r="O6331" s="1" t="s">
        <v>260</v>
      </c>
    </row>
    <row r="6332" spans="1:15" x14ac:dyDescent="0.25">
      <c r="A6332" s="1" t="s">
        <v>1327</v>
      </c>
      <c r="B6332" s="1" t="s">
        <v>1328</v>
      </c>
      <c r="C6332" s="1" t="s">
        <v>1323</v>
      </c>
      <c r="D6332" s="1" t="s">
        <v>1319</v>
      </c>
      <c r="E6332" s="1" t="s">
        <v>771</v>
      </c>
      <c r="F6332" s="1" t="s">
        <v>1296</v>
      </c>
      <c r="H6332" s="1" t="s">
        <v>773</v>
      </c>
      <c r="I6332">
        <v>260</v>
      </c>
      <c r="J6332" s="1" t="s">
        <v>58</v>
      </c>
      <c r="K6332" s="2">
        <f>+I6332</f>
        <v>260</v>
      </c>
      <c r="L6332" s="1" t="s">
        <v>68</v>
      </c>
      <c r="M6332" s="1" t="s">
        <v>60</v>
      </c>
      <c r="N6332" s="1" t="s">
        <v>61</v>
      </c>
    </row>
    <row r="6333" spans="1:15" x14ac:dyDescent="0.25">
      <c r="A6333" s="1" t="s">
        <v>1324</v>
      </c>
      <c r="B6333" s="1" t="s">
        <v>1325</v>
      </c>
      <c r="C6333" s="1" t="s">
        <v>1323</v>
      </c>
      <c r="D6333" s="1" t="s">
        <v>1319</v>
      </c>
      <c r="E6333" s="1" t="s">
        <v>771</v>
      </c>
      <c r="F6333" s="1" t="s">
        <v>1296</v>
      </c>
      <c r="H6333" s="1" t="s">
        <v>773</v>
      </c>
      <c r="I6333">
        <v>131.19999999999999</v>
      </c>
      <c r="J6333" s="1" t="s">
        <v>58</v>
      </c>
      <c r="K6333" s="2">
        <f>+I6333</f>
        <v>131.19999999999999</v>
      </c>
      <c r="L6333" s="1" t="s">
        <v>68</v>
      </c>
      <c r="M6333" s="1" t="s">
        <v>60</v>
      </c>
      <c r="N6333" s="1" t="s">
        <v>61</v>
      </c>
    </row>
    <row r="6334" spans="1:15" x14ac:dyDescent="0.25">
      <c r="A6334" s="1" t="s">
        <v>1321</v>
      </c>
      <c r="B6334" s="1" t="s">
        <v>1322</v>
      </c>
      <c r="C6334" s="1" t="s">
        <v>1323</v>
      </c>
      <c r="D6334" s="1" t="s">
        <v>1283</v>
      </c>
      <c r="E6334" s="1" t="s">
        <v>771</v>
      </c>
      <c r="F6334" s="1" t="s">
        <v>1296</v>
      </c>
      <c r="H6334" s="1" t="s">
        <v>773</v>
      </c>
      <c r="I6334">
        <v>1</v>
      </c>
      <c r="J6334" s="1" t="s">
        <v>58</v>
      </c>
      <c r="K6334" s="2">
        <f>+I6334</f>
        <v>1</v>
      </c>
      <c r="L6334" s="1" t="s">
        <v>82</v>
      </c>
      <c r="M6334" s="1" t="s">
        <v>83</v>
      </c>
      <c r="O6334" s="1" t="s">
        <v>264</v>
      </c>
    </row>
    <row r="6335" spans="1:15" x14ac:dyDescent="0.25">
      <c r="A6335" s="1" t="s">
        <v>1321</v>
      </c>
      <c r="B6335" s="1" t="s">
        <v>1322</v>
      </c>
      <c r="C6335" s="1" t="s">
        <v>1323</v>
      </c>
      <c r="D6335" s="1" t="s">
        <v>1283</v>
      </c>
      <c r="E6335" s="1" t="s">
        <v>771</v>
      </c>
      <c r="F6335" s="1" t="s">
        <v>1296</v>
      </c>
      <c r="H6335" s="1" t="s">
        <v>773</v>
      </c>
      <c r="I6335">
        <v>1</v>
      </c>
      <c r="J6335" s="1" t="s">
        <v>58</v>
      </c>
      <c r="K6335" s="2">
        <f>+I6335</f>
        <v>1</v>
      </c>
      <c r="L6335" s="1" t="s">
        <v>82</v>
      </c>
      <c r="M6335" s="1" t="s">
        <v>83</v>
      </c>
      <c r="O6335" s="1" t="s">
        <v>260</v>
      </c>
    </row>
    <row r="6336" spans="1:15" x14ac:dyDescent="0.25">
      <c r="A6336" s="1" t="s">
        <v>1321</v>
      </c>
      <c r="B6336" s="1" t="s">
        <v>1322</v>
      </c>
      <c r="C6336" s="1" t="s">
        <v>1323</v>
      </c>
      <c r="D6336" s="1" t="s">
        <v>1283</v>
      </c>
      <c r="E6336" s="1" t="s">
        <v>771</v>
      </c>
      <c r="F6336" s="1" t="s">
        <v>1296</v>
      </c>
      <c r="H6336" s="1" t="s">
        <v>773</v>
      </c>
      <c r="I6336">
        <v>0</v>
      </c>
      <c r="J6336" s="1" t="s">
        <v>58</v>
      </c>
      <c r="K6336" s="2">
        <f>+I6336</f>
        <v>0</v>
      </c>
      <c r="L6336" s="1" t="s">
        <v>125</v>
      </c>
      <c r="M6336" s="1" t="s">
        <v>909</v>
      </c>
    </row>
    <row r="6337" spans="1:15" x14ac:dyDescent="0.25">
      <c r="A6337" s="1" t="s">
        <v>1321</v>
      </c>
      <c r="B6337" s="1" t="s">
        <v>1322</v>
      </c>
      <c r="C6337" s="1" t="s">
        <v>1323</v>
      </c>
      <c r="D6337" s="1" t="s">
        <v>1283</v>
      </c>
      <c r="E6337" s="1" t="s">
        <v>771</v>
      </c>
      <c r="F6337" s="1" t="s">
        <v>1296</v>
      </c>
      <c r="H6337" s="1" t="s">
        <v>773</v>
      </c>
      <c r="I6337">
        <v>400</v>
      </c>
      <c r="J6337" s="1" t="s">
        <v>58</v>
      </c>
      <c r="K6337" s="2">
        <f>+I6337</f>
        <v>400</v>
      </c>
      <c r="L6337" s="1" t="s">
        <v>68</v>
      </c>
      <c r="M6337" s="1" t="s">
        <v>60</v>
      </c>
      <c r="N6337" s="1" t="s">
        <v>61</v>
      </c>
    </row>
    <row r="6338" spans="1:15" x14ac:dyDescent="0.25">
      <c r="A6338" s="1" t="s">
        <v>1321</v>
      </c>
      <c r="B6338" s="1" t="s">
        <v>1322</v>
      </c>
      <c r="C6338" s="1" t="s">
        <v>1323</v>
      </c>
      <c r="D6338" s="1" t="s">
        <v>1283</v>
      </c>
      <c r="E6338" s="1" t="s">
        <v>771</v>
      </c>
      <c r="F6338" s="1" t="s">
        <v>1296</v>
      </c>
      <c r="H6338" s="1" t="s">
        <v>773</v>
      </c>
      <c r="I6338">
        <v>0</v>
      </c>
      <c r="J6338" s="1" t="s">
        <v>58</v>
      </c>
      <c r="K6338" s="2">
        <f>+I6338</f>
        <v>0</v>
      </c>
      <c r="L6338" s="1" t="s">
        <v>719</v>
      </c>
      <c r="M6338" s="1" t="s">
        <v>4277</v>
      </c>
    </row>
    <row r="6339" spans="1:15" x14ac:dyDescent="0.25">
      <c r="A6339" s="1" t="s">
        <v>1317</v>
      </c>
      <c r="B6339" s="1" t="s">
        <v>1318</v>
      </c>
      <c r="C6339" s="1" t="s">
        <v>1304</v>
      </c>
      <c r="D6339" s="1" t="s">
        <v>1319</v>
      </c>
      <c r="E6339" s="1" t="s">
        <v>771</v>
      </c>
      <c r="F6339" s="1" t="s">
        <v>1296</v>
      </c>
      <c r="H6339" s="1" t="s">
        <v>773</v>
      </c>
      <c r="I6339">
        <v>0.5</v>
      </c>
      <c r="J6339" s="1" t="s">
        <v>58</v>
      </c>
      <c r="K6339" s="2">
        <f>+I6339</f>
        <v>0.5</v>
      </c>
      <c r="L6339" s="1" t="s">
        <v>82</v>
      </c>
      <c r="M6339" s="1" t="s">
        <v>83</v>
      </c>
      <c r="O6339" s="1" t="s">
        <v>264</v>
      </c>
    </row>
    <row r="6340" spans="1:15" x14ac:dyDescent="0.25">
      <c r="A6340" s="1" t="s">
        <v>1317</v>
      </c>
      <c r="B6340" s="1" t="s">
        <v>1318</v>
      </c>
      <c r="C6340" s="1" t="s">
        <v>1304</v>
      </c>
      <c r="D6340" s="1" t="s">
        <v>1319</v>
      </c>
      <c r="E6340" s="1" t="s">
        <v>771</v>
      </c>
      <c r="F6340" s="1" t="s">
        <v>1296</v>
      </c>
      <c r="H6340" s="1" t="s">
        <v>773</v>
      </c>
      <c r="I6340">
        <v>0.5</v>
      </c>
      <c r="J6340" s="1" t="s">
        <v>58</v>
      </c>
      <c r="K6340" s="2">
        <f>+I6340</f>
        <v>0.5</v>
      </c>
      <c r="L6340" s="1" t="s">
        <v>82</v>
      </c>
      <c r="M6340" s="1" t="s">
        <v>83</v>
      </c>
      <c r="O6340" s="1" t="s">
        <v>260</v>
      </c>
    </row>
    <row r="6341" spans="1:15" x14ac:dyDescent="0.25">
      <c r="A6341" s="1" t="s">
        <v>1317</v>
      </c>
      <c r="B6341" s="1" t="s">
        <v>1318</v>
      </c>
      <c r="C6341" s="1" t="s">
        <v>1304</v>
      </c>
      <c r="D6341" s="1" t="s">
        <v>1319</v>
      </c>
      <c r="E6341" s="1" t="s">
        <v>771</v>
      </c>
      <c r="F6341" s="1" t="s">
        <v>1296</v>
      </c>
      <c r="H6341" s="1" t="s">
        <v>773</v>
      </c>
      <c r="I6341">
        <v>500</v>
      </c>
      <c r="J6341" s="1" t="s">
        <v>58</v>
      </c>
      <c r="K6341" s="2">
        <f>+I6341</f>
        <v>500</v>
      </c>
      <c r="L6341" s="1" t="s">
        <v>68</v>
      </c>
      <c r="M6341" s="1" t="s">
        <v>60</v>
      </c>
      <c r="N6341" s="1" t="s">
        <v>61</v>
      </c>
    </row>
    <row r="6342" spans="1:15" x14ac:dyDescent="0.25">
      <c r="A6342" s="1" t="s">
        <v>1314</v>
      </c>
      <c r="B6342" s="1" t="s">
        <v>1315</v>
      </c>
      <c r="C6342" s="1" t="s">
        <v>1304</v>
      </c>
      <c r="D6342" s="1" t="s">
        <v>203</v>
      </c>
      <c r="E6342" s="1" t="s">
        <v>771</v>
      </c>
      <c r="F6342" s="1" t="s">
        <v>1075</v>
      </c>
      <c r="H6342" s="1" t="s">
        <v>773</v>
      </c>
      <c r="I6342">
        <v>2</v>
      </c>
      <c r="J6342" s="1" t="s">
        <v>58</v>
      </c>
      <c r="K6342" s="2">
        <f>+I6342</f>
        <v>2</v>
      </c>
      <c r="L6342" s="1" t="s">
        <v>82</v>
      </c>
      <c r="M6342" s="1" t="s">
        <v>83</v>
      </c>
      <c r="O6342" s="1" t="s">
        <v>264</v>
      </c>
    </row>
    <row r="6343" spans="1:15" x14ac:dyDescent="0.25">
      <c r="A6343" s="1" t="s">
        <v>1314</v>
      </c>
      <c r="B6343" s="1" t="s">
        <v>1315</v>
      </c>
      <c r="C6343" s="1" t="s">
        <v>1304</v>
      </c>
      <c r="D6343" s="1" t="s">
        <v>203</v>
      </c>
      <c r="E6343" s="1" t="s">
        <v>771</v>
      </c>
      <c r="F6343" s="1" t="s">
        <v>1075</v>
      </c>
      <c r="H6343" s="1" t="s">
        <v>773</v>
      </c>
      <c r="I6343">
        <v>1</v>
      </c>
      <c r="J6343" s="1" t="s">
        <v>58</v>
      </c>
      <c r="K6343" s="2">
        <f>+I6343</f>
        <v>1</v>
      </c>
      <c r="L6343" s="1" t="s">
        <v>82</v>
      </c>
      <c r="M6343" s="1" t="s">
        <v>83</v>
      </c>
      <c r="O6343" s="1" t="s">
        <v>260</v>
      </c>
    </row>
    <row r="6344" spans="1:15" x14ac:dyDescent="0.25">
      <c r="A6344" s="1" t="s">
        <v>1314</v>
      </c>
      <c r="B6344" s="1" t="s">
        <v>1315</v>
      </c>
      <c r="C6344" s="1" t="s">
        <v>1304</v>
      </c>
      <c r="D6344" s="1" t="s">
        <v>203</v>
      </c>
      <c r="E6344" s="1" t="s">
        <v>771</v>
      </c>
      <c r="F6344" s="1" t="s">
        <v>1075</v>
      </c>
      <c r="H6344" s="1" t="s">
        <v>773</v>
      </c>
      <c r="I6344">
        <v>230</v>
      </c>
      <c r="J6344" s="1" t="s">
        <v>58</v>
      </c>
      <c r="K6344" s="2">
        <f>+I6344</f>
        <v>230</v>
      </c>
      <c r="L6344" s="1" t="s">
        <v>68</v>
      </c>
      <c r="M6344" s="1" t="s">
        <v>60</v>
      </c>
      <c r="N6344" s="1" t="s">
        <v>61</v>
      </c>
    </row>
    <row r="6345" spans="1:15" x14ac:dyDescent="0.25">
      <c r="A6345" s="1" t="s">
        <v>1312</v>
      </c>
      <c r="B6345" s="1" t="s">
        <v>1313</v>
      </c>
      <c r="C6345" s="1" t="s">
        <v>1304</v>
      </c>
      <c r="D6345" s="1" t="s">
        <v>837</v>
      </c>
      <c r="E6345" s="1" t="s">
        <v>771</v>
      </c>
      <c r="F6345" s="1" t="s">
        <v>1296</v>
      </c>
      <c r="H6345" s="1" t="s">
        <v>773</v>
      </c>
      <c r="I6345">
        <v>1</v>
      </c>
      <c r="J6345" s="1" t="s">
        <v>58</v>
      </c>
      <c r="K6345" s="2">
        <f>+I6345</f>
        <v>1</v>
      </c>
      <c r="L6345" s="1" t="s">
        <v>82</v>
      </c>
      <c r="M6345" s="1" t="s">
        <v>83</v>
      </c>
      <c r="O6345" s="1" t="s">
        <v>264</v>
      </c>
    </row>
    <row r="6346" spans="1:15" x14ac:dyDescent="0.25">
      <c r="A6346" s="1" t="s">
        <v>1312</v>
      </c>
      <c r="B6346" s="1" t="s">
        <v>1313</v>
      </c>
      <c r="C6346" s="1" t="s">
        <v>1304</v>
      </c>
      <c r="D6346" s="1" t="s">
        <v>837</v>
      </c>
      <c r="E6346" s="1" t="s">
        <v>771</v>
      </c>
      <c r="F6346" s="1" t="s">
        <v>1296</v>
      </c>
      <c r="H6346" s="1" t="s">
        <v>773</v>
      </c>
      <c r="I6346">
        <v>100</v>
      </c>
      <c r="J6346" s="1" t="s">
        <v>58</v>
      </c>
      <c r="K6346" s="2">
        <f>+I6346</f>
        <v>100</v>
      </c>
      <c r="L6346" s="1" t="s">
        <v>68</v>
      </c>
      <c r="M6346" s="1" t="s">
        <v>60</v>
      </c>
      <c r="N6346" s="1" t="s">
        <v>61</v>
      </c>
    </row>
    <row r="6347" spans="1:15" x14ac:dyDescent="0.25">
      <c r="A6347" s="1" t="s">
        <v>1309</v>
      </c>
      <c r="B6347" s="1" t="s">
        <v>1310</v>
      </c>
      <c r="C6347" s="1" t="s">
        <v>1304</v>
      </c>
      <c r="D6347" s="1" t="s">
        <v>1311</v>
      </c>
      <c r="E6347" s="1" t="s">
        <v>771</v>
      </c>
      <c r="F6347" s="1" t="s">
        <v>1296</v>
      </c>
      <c r="H6347" s="1" t="s">
        <v>773</v>
      </c>
      <c r="I6347">
        <v>0</v>
      </c>
      <c r="J6347" s="1" t="s">
        <v>58</v>
      </c>
      <c r="K6347" s="2">
        <f>+I6347</f>
        <v>0</v>
      </c>
      <c r="L6347" s="1" t="s">
        <v>68</v>
      </c>
      <c r="M6347" s="1" t="s">
        <v>60</v>
      </c>
      <c r="N6347" s="1" t="s">
        <v>61</v>
      </c>
    </row>
    <row r="6348" spans="1:15" x14ac:dyDescent="0.25">
      <c r="A6348" s="1" t="s">
        <v>1307</v>
      </c>
      <c r="B6348" s="1" t="s">
        <v>1308</v>
      </c>
      <c r="C6348" s="1" t="s">
        <v>1304</v>
      </c>
      <c r="D6348" s="1" t="s">
        <v>1074</v>
      </c>
      <c r="E6348" s="1" t="s">
        <v>771</v>
      </c>
      <c r="F6348" s="1" t="s">
        <v>1296</v>
      </c>
      <c r="H6348" s="1" t="s">
        <v>773</v>
      </c>
      <c r="I6348">
        <v>0</v>
      </c>
      <c r="J6348" s="1" t="s">
        <v>58</v>
      </c>
      <c r="K6348" s="2">
        <f>+I6348</f>
        <v>0</v>
      </c>
      <c r="L6348" s="1" t="s">
        <v>68</v>
      </c>
      <c r="M6348" s="1" t="s">
        <v>60</v>
      </c>
      <c r="N6348" s="1" t="s">
        <v>61</v>
      </c>
    </row>
    <row r="6349" spans="1:15" x14ac:dyDescent="0.25">
      <c r="A6349" s="1" t="s">
        <v>1305</v>
      </c>
      <c r="B6349" s="1" t="s">
        <v>1306</v>
      </c>
      <c r="C6349" s="1" t="s">
        <v>1304</v>
      </c>
      <c r="D6349" s="1" t="s">
        <v>1295</v>
      </c>
      <c r="E6349" s="1" t="s">
        <v>771</v>
      </c>
      <c r="F6349" s="1" t="s">
        <v>1296</v>
      </c>
      <c r="H6349" s="1" t="s">
        <v>773</v>
      </c>
      <c r="I6349">
        <v>0</v>
      </c>
      <c r="J6349" s="1" t="s">
        <v>58</v>
      </c>
      <c r="K6349" s="2">
        <f>+I6349</f>
        <v>0</v>
      </c>
      <c r="L6349" s="1" t="s">
        <v>68</v>
      </c>
      <c r="M6349" s="1" t="s">
        <v>60</v>
      </c>
      <c r="N6349" s="1" t="s">
        <v>61</v>
      </c>
    </row>
    <row r="6350" spans="1:15" x14ac:dyDescent="0.25">
      <c r="A6350" s="1" t="s">
        <v>1302</v>
      </c>
      <c r="B6350" s="1" t="s">
        <v>1303</v>
      </c>
      <c r="C6350" s="1" t="s">
        <v>1304</v>
      </c>
      <c r="D6350" s="1" t="s">
        <v>1295</v>
      </c>
      <c r="E6350" s="1" t="s">
        <v>771</v>
      </c>
      <c r="F6350" s="1" t="s">
        <v>1296</v>
      </c>
      <c r="H6350" s="1" t="s">
        <v>773</v>
      </c>
      <c r="I6350">
        <v>0</v>
      </c>
      <c r="J6350" s="1" t="s">
        <v>58</v>
      </c>
      <c r="K6350" s="2">
        <f>+I6350</f>
        <v>0</v>
      </c>
      <c r="L6350" s="1" t="s">
        <v>68</v>
      </c>
      <c r="M6350" s="1" t="s">
        <v>60</v>
      </c>
      <c r="N6350" s="1" t="s">
        <v>61</v>
      </c>
    </row>
    <row r="6351" spans="1:15" x14ac:dyDescent="0.25">
      <c r="A6351" s="1" t="s">
        <v>1300</v>
      </c>
      <c r="B6351" s="1" t="s">
        <v>1301</v>
      </c>
      <c r="C6351" s="1" t="s">
        <v>1287</v>
      </c>
      <c r="D6351" s="1" t="s">
        <v>1288</v>
      </c>
      <c r="E6351" s="1" t="s">
        <v>771</v>
      </c>
      <c r="F6351" s="1" t="s">
        <v>1296</v>
      </c>
      <c r="H6351" s="1" t="s">
        <v>773</v>
      </c>
      <c r="I6351">
        <v>480</v>
      </c>
      <c r="J6351" s="1" t="s">
        <v>58</v>
      </c>
      <c r="K6351" s="2">
        <f>+I6351</f>
        <v>480</v>
      </c>
      <c r="L6351" s="1" t="s">
        <v>68</v>
      </c>
      <c r="M6351" s="1" t="s">
        <v>60</v>
      </c>
      <c r="N6351" s="1" t="s">
        <v>61</v>
      </c>
    </row>
    <row r="6352" spans="1:15" x14ac:dyDescent="0.25">
      <c r="A6352" s="1" t="s">
        <v>1297</v>
      </c>
      <c r="B6352" s="1" t="s">
        <v>1298</v>
      </c>
      <c r="C6352" s="1" t="s">
        <v>1287</v>
      </c>
      <c r="D6352" s="1" t="s">
        <v>1299</v>
      </c>
      <c r="E6352" s="1" t="s">
        <v>771</v>
      </c>
      <c r="F6352" s="1" t="s">
        <v>1296</v>
      </c>
      <c r="H6352" s="1" t="s">
        <v>773</v>
      </c>
      <c r="I6352">
        <v>3</v>
      </c>
      <c r="J6352" s="1" t="s">
        <v>58</v>
      </c>
      <c r="K6352" s="2">
        <f>+I6352</f>
        <v>3</v>
      </c>
      <c r="L6352" s="1" t="s">
        <v>82</v>
      </c>
      <c r="M6352" s="1" t="s">
        <v>83</v>
      </c>
      <c r="O6352" s="1" t="s">
        <v>264</v>
      </c>
    </row>
    <row r="6353" spans="1:15" x14ac:dyDescent="0.25">
      <c r="A6353" s="1" t="s">
        <v>1297</v>
      </c>
      <c r="B6353" s="1" t="s">
        <v>1298</v>
      </c>
      <c r="C6353" s="1" t="s">
        <v>1287</v>
      </c>
      <c r="D6353" s="1" t="s">
        <v>1299</v>
      </c>
      <c r="E6353" s="1" t="s">
        <v>771</v>
      </c>
      <c r="F6353" s="1" t="s">
        <v>1296</v>
      </c>
      <c r="H6353" s="1" t="s">
        <v>773</v>
      </c>
      <c r="I6353">
        <v>2</v>
      </c>
      <c r="J6353" s="1" t="s">
        <v>58</v>
      </c>
      <c r="K6353" s="2">
        <f>+I6353</f>
        <v>2</v>
      </c>
      <c r="L6353" s="1" t="s">
        <v>82</v>
      </c>
      <c r="M6353" s="1" t="s">
        <v>83</v>
      </c>
      <c r="O6353" s="1" t="s">
        <v>260</v>
      </c>
    </row>
    <row r="6354" spans="1:15" x14ac:dyDescent="0.25">
      <c r="A6354" s="1" t="s">
        <v>1297</v>
      </c>
      <c r="B6354" s="1" t="s">
        <v>1298</v>
      </c>
      <c r="C6354" s="1" t="s">
        <v>1287</v>
      </c>
      <c r="D6354" s="1" t="s">
        <v>1299</v>
      </c>
      <c r="E6354" s="1" t="s">
        <v>771</v>
      </c>
      <c r="F6354" s="1" t="s">
        <v>1296</v>
      </c>
      <c r="H6354" s="1" t="s">
        <v>773</v>
      </c>
      <c r="I6354">
        <v>0</v>
      </c>
      <c r="J6354" s="1" t="s">
        <v>58</v>
      </c>
      <c r="K6354" s="2">
        <f>+I6354</f>
        <v>0</v>
      </c>
      <c r="L6354" s="1" t="s">
        <v>68</v>
      </c>
      <c r="M6354" s="1" t="s">
        <v>60</v>
      </c>
      <c r="N6354" s="1" t="s">
        <v>61</v>
      </c>
    </row>
    <row r="6355" spans="1:15" x14ac:dyDescent="0.25">
      <c r="A6355" s="1" t="s">
        <v>1293</v>
      </c>
      <c r="B6355" s="1" t="s">
        <v>1294</v>
      </c>
      <c r="C6355" s="1" t="s">
        <v>1287</v>
      </c>
      <c r="D6355" s="1" t="s">
        <v>1295</v>
      </c>
      <c r="E6355" s="1" t="s">
        <v>771</v>
      </c>
      <c r="F6355" s="1" t="s">
        <v>1296</v>
      </c>
      <c r="H6355" s="1" t="s">
        <v>773</v>
      </c>
      <c r="I6355">
        <v>0</v>
      </c>
      <c r="J6355" s="1" t="s">
        <v>58</v>
      </c>
      <c r="K6355" s="2">
        <f>+I6355</f>
        <v>0</v>
      </c>
      <c r="L6355" s="1" t="s">
        <v>68</v>
      </c>
      <c r="M6355" s="1" t="s">
        <v>60</v>
      </c>
      <c r="N6355" s="1" t="s">
        <v>61</v>
      </c>
    </row>
    <row r="6356" spans="1:15" x14ac:dyDescent="0.25">
      <c r="A6356" s="1" t="s">
        <v>1289</v>
      </c>
      <c r="B6356" s="1" t="s">
        <v>1290</v>
      </c>
      <c r="C6356" s="1" t="s">
        <v>1287</v>
      </c>
      <c r="D6356" s="1" t="s">
        <v>1291</v>
      </c>
      <c r="E6356" s="1" t="s">
        <v>771</v>
      </c>
      <c r="F6356" s="1" t="s">
        <v>1075</v>
      </c>
      <c r="H6356" s="1" t="s">
        <v>773</v>
      </c>
      <c r="I6356">
        <v>10</v>
      </c>
      <c r="J6356" s="1" t="s">
        <v>58</v>
      </c>
      <c r="K6356" s="2">
        <f>+I6356</f>
        <v>10</v>
      </c>
      <c r="L6356" s="1" t="s">
        <v>136</v>
      </c>
      <c r="M6356" s="1" t="s">
        <v>83</v>
      </c>
      <c r="O6356" s="1" t="s">
        <v>264</v>
      </c>
    </row>
    <row r="6357" spans="1:15" x14ac:dyDescent="0.25">
      <c r="A6357" s="1" t="s">
        <v>1289</v>
      </c>
      <c r="B6357" s="1" t="s">
        <v>1290</v>
      </c>
      <c r="C6357" s="1" t="s">
        <v>1287</v>
      </c>
      <c r="D6357" s="1" t="s">
        <v>1291</v>
      </c>
      <c r="E6357" s="1" t="s">
        <v>771</v>
      </c>
      <c r="F6357" s="1" t="s">
        <v>1075</v>
      </c>
      <c r="H6357" s="1" t="s">
        <v>773</v>
      </c>
      <c r="I6357">
        <v>0.5</v>
      </c>
      <c r="J6357" s="1" t="s">
        <v>58</v>
      </c>
      <c r="K6357" s="2">
        <f>+I6357</f>
        <v>0.5</v>
      </c>
      <c r="L6357" s="1" t="s">
        <v>82</v>
      </c>
      <c r="M6357" s="1" t="s">
        <v>83</v>
      </c>
      <c r="O6357" s="1" t="s">
        <v>260</v>
      </c>
    </row>
    <row r="6358" spans="1:15" x14ac:dyDescent="0.25">
      <c r="A6358" s="1" t="s">
        <v>1289</v>
      </c>
      <c r="B6358" s="1" t="s">
        <v>1290</v>
      </c>
      <c r="C6358" s="1" t="s">
        <v>1287</v>
      </c>
      <c r="D6358" s="1" t="s">
        <v>1291</v>
      </c>
      <c r="E6358" s="1" t="s">
        <v>771</v>
      </c>
      <c r="F6358" s="1" t="s">
        <v>1075</v>
      </c>
      <c r="H6358" s="1" t="s">
        <v>773</v>
      </c>
      <c r="I6358">
        <v>624</v>
      </c>
      <c r="J6358" s="1" t="s">
        <v>58</v>
      </c>
      <c r="K6358" s="2">
        <f>+I6358</f>
        <v>624</v>
      </c>
      <c r="L6358" s="1" t="s">
        <v>68</v>
      </c>
      <c r="M6358" s="1" t="s">
        <v>60</v>
      </c>
      <c r="N6358" s="1" t="s">
        <v>61</v>
      </c>
    </row>
    <row r="6359" spans="1:15" x14ac:dyDescent="0.25">
      <c r="A6359" s="1" t="s">
        <v>1289</v>
      </c>
      <c r="B6359" s="1" t="s">
        <v>1290</v>
      </c>
      <c r="C6359" s="1" t="s">
        <v>1287</v>
      </c>
      <c r="D6359" s="1" t="s">
        <v>1291</v>
      </c>
      <c r="E6359" s="1" t="s">
        <v>771</v>
      </c>
      <c r="F6359" s="1" t="s">
        <v>1075</v>
      </c>
      <c r="H6359" s="1" t="s">
        <v>773</v>
      </c>
      <c r="I6359">
        <v>0</v>
      </c>
      <c r="J6359" s="1" t="s">
        <v>58</v>
      </c>
      <c r="K6359" s="2">
        <f>+I6359</f>
        <v>0</v>
      </c>
      <c r="L6359" s="1" t="s">
        <v>719</v>
      </c>
      <c r="M6359" s="1" t="s">
        <v>4277</v>
      </c>
    </row>
    <row r="6360" spans="1:15" x14ac:dyDescent="0.25">
      <c r="A6360" s="1" t="s">
        <v>1285</v>
      </c>
      <c r="B6360" s="1" t="s">
        <v>1286</v>
      </c>
      <c r="C6360" s="1" t="s">
        <v>1287</v>
      </c>
      <c r="D6360" s="1" t="s">
        <v>1288</v>
      </c>
      <c r="E6360" s="1" t="s">
        <v>771</v>
      </c>
      <c r="F6360" s="1" t="s">
        <v>1116</v>
      </c>
      <c r="H6360" s="1" t="s">
        <v>773</v>
      </c>
      <c r="I6360">
        <v>0</v>
      </c>
      <c r="J6360" s="1" t="s">
        <v>58</v>
      </c>
      <c r="K6360" s="2">
        <f>+I6360</f>
        <v>0</v>
      </c>
      <c r="L6360" s="1" t="s">
        <v>68</v>
      </c>
      <c r="M6360" s="1" t="s">
        <v>60</v>
      </c>
      <c r="N6360" s="1" t="s">
        <v>61</v>
      </c>
    </row>
    <row r="6361" spans="1:15" x14ac:dyDescent="0.25">
      <c r="A6361" s="1" t="s">
        <v>1281</v>
      </c>
      <c r="B6361" s="1" t="s">
        <v>1282</v>
      </c>
      <c r="C6361" s="1" t="s">
        <v>1274</v>
      </c>
      <c r="D6361" s="1" t="s">
        <v>1283</v>
      </c>
      <c r="E6361" s="1" t="s">
        <v>771</v>
      </c>
      <c r="F6361" s="1" t="s">
        <v>1116</v>
      </c>
      <c r="H6361" s="1" t="s">
        <v>773</v>
      </c>
      <c r="I6361">
        <v>0.5</v>
      </c>
      <c r="J6361" s="1" t="s">
        <v>58</v>
      </c>
      <c r="K6361" s="2">
        <f>+I6361</f>
        <v>0.5</v>
      </c>
      <c r="L6361" s="1" t="s">
        <v>82</v>
      </c>
      <c r="M6361" s="1" t="s">
        <v>83</v>
      </c>
      <c r="O6361" s="1" t="s">
        <v>482</v>
      </c>
    </row>
    <row r="6362" spans="1:15" x14ac:dyDescent="0.25">
      <c r="A6362" s="1" t="s">
        <v>1281</v>
      </c>
      <c r="B6362" s="1" t="s">
        <v>1282</v>
      </c>
      <c r="C6362" s="1" t="s">
        <v>1274</v>
      </c>
      <c r="D6362" s="1" t="s">
        <v>1283</v>
      </c>
      <c r="E6362" s="1" t="s">
        <v>771</v>
      </c>
      <c r="F6362" s="1" t="s">
        <v>1116</v>
      </c>
      <c r="H6362" s="1" t="s">
        <v>773</v>
      </c>
      <c r="I6362">
        <v>0.5</v>
      </c>
      <c r="J6362" s="1" t="s">
        <v>58</v>
      </c>
      <c r="K6362" s="2">
        <f>+I6362</f>
        <v>0.5</v>
      </c>
      <c r="L6362" s="1" t="s">
        <v>82</v>
      </c>
      <c r="M6362" s="1" t="s">
        <v>83</v>
      </c>
      <c r="O6362" s="1" t="s">
        <v>264</v>
      </c>
    </row>
    <row r="6363" spans="1:15" x14ac:dyDescent="0.25">
      <c r="A6363" s="1" t="s">
        <v>1281</v>
      </c>
      <c r="B6363" s="1" t="s">
        <v>1282</v>
      </c>
      <c r="C6363" s="1" t="s">
        <v>1274</v>
      </c>
      <c r="D6363" s="1" t="s">
        <v>1283</v>
      </c>
      <c r="E6363" s="1" t="s">
        <v>771</v>
      </c>
      <c r="F6363" s="1" t="s">
        <v>1116</v>
      </c>
      <c r="H6363" s="1" t="s">
        <v>773</v>
      </c>
      <c r="I6363">
        <v>0.5</v>
      </c>
      <c r="J6363" s="1" t="s">
        <v>58</v>
      </c>
      <c r="K6363" s="2">
        <f>+I6363</f>
        <v>0.5</v>
      </c>
      <c r="L6363" s="1" t="s">
        <v>82</v>
      </c>
      <c r="M6363" s="1" t="s">
        <v>83</v>
      </c>
      <c r="O6363" s="1" t="s">
        <v>260</v>
      </c>
    </row>
    <row r="6364" spans="1:15" x14ac:dyDescent="0.25">
      <c r="A6364" s="1" t="s">
        <v>1281</v>
      </c>
      <c r="B6364" s="1" t="s">
        <v>1282</v>
      </c>
      <c r="C6364" s="1" t="s">
        <v>1274</v>
      </c>
      <c r="D6364" s="1" t="s">
        <v>1283</v>
      </c>
      <c r="E6364" s="1" t="s">
        <v>771</v>
      </c>
      <c r="F6364" s="1" t="s">
        <v>1116</v>
      </c>
      <c r="H6364" s="1" t="s">
        <v>773</v>
      </c>
      <c r="I6364">
        <v>1</v>
      </c>
      <c r="J6364" s="1" t="s">
        <v>58</v>
      </c>
      <c r="K6364" s="2">
        <f>+I6364</f>
        <v>1</v>
      </c>
      <c r="L6364" s="1" t="s">
        <v>136</v>
      </c>
      <c r="M6364" s="1" t="s">
        <v>83</v>
      </c>
      <c r="O6364" s="1" t="s">
        <v>839</v>
      </c>
    </row>
    <row r="6365" spans="1:15" x14ac:dyDescent="0.25">
      <c r="A6365" s="1" t="s">
        <v>1281</v>
      </c>
      <c r="B6365" s="1" t="s">
        <v>1282</v>
      </c>
      <c r="C6365" s="1" t="s">
        <v>1274</v>
      </c>
      <c r="D6365" s="1" t="s">
        <v>1283</v>
      </c>
      <c r="E6365" s="1" t="s">
        <v>771</v>
      </c>
      <c r="F6365" s="1" t="s">
        <v>1116</v>
      </c>
      <c r="H6365" s="1" t="s">
        <v>773</v>
      </c>
      <c r="I6365">
        <v>5</v>
      </c>
      <c r="J6365" s="1" t="s">
        <v>58</v>
      </c>
      <c r="K6365" s="2">
        <f>+I6365</f>
        <v>5</v>
      </c>
      <c r="L6365" s="1" t="s">
        <v>136</v>
      </c>
      <c r="M6365" s="1" t="s">
        <v>83</v>
      </c>
      <c r="O6365" s="1" t="s">
        <v>289</v>
      </c>
    </row>
    <row r="6366" spans="1:15" x14ac:dyDescent="0.25">
      <c r="A6366" s="1" t="s">
        <v>1281</v>
      </c>
      <c r="B6366" s="1" t="s">
        <v>1282</v>
      </c>
      <c r="C6366" s="1" t="s">
        <v>1274</v>
      </c>
      <c r="D6366" s="1" t="s">
        <v>1283</v>
      </c>
      <c r="E6366" s="1" t="s">
        <v>771</v>
      </c>
      <c r="F6366" s="1" t="s">
        <v>1116</v>
      </c>
      <c r="H6366" s="1" t="s">
        <v>773</v>
      </c>
      <c r="I6366">
        <v>81</v>
      </c>
      <c r="J6366" s="1" t="s">
        <v>58</v>
      </c>
      <c r="K6366" s="2">
        <f>+I6366</f>
        <v>81</v>
      </c>
      <c r="L6366" s="1" t="s">
        <v>68</v>
      </c>
      <c r="M6366" s="1" t="s">
        <v>60</v>
      </c>
      <c r="N6366" s="1" t="s">
        <v>61</v>
      </c>
    </row>
    <row r="6367" spans="1:15" x14ac:dyDescent="0.25">
      <c r="A6367" s="1" t="s">
        <v>1279</v>
      </c>
      <c r="B6367" s="1" t="s">
        <v>1280</v>
      </c>
      <c r="C6367" s="1" t="s">
        <v>1274</v>
      </c>
      <c r="D6367" s="1" t="s">
        <v>807</v>
      </c>
      <c r="E6367" s="1" t="s">
        <v>771</v>
      </c>
      <c r="F6367" s="1" t="s">
        <v>1116</v>
      </c>
      <c r="H6367" s="1" t="s">
        <v>773</v>
      </c>
      <c r="I6367">
        <v>0.5</v>
      </c>
      <c r="J6367" s="1" t="s">
        <v>58</v>
      </c>
      <c r="K6367" s="2">
        <f>+I6367</f>
        <v>0.5</v>
      </c>
      <c r="L6367" s="1" t="s">
        <v>82</v>
      </c>
      <c r="M6367" s="1" t="s">
        <v>83</v>
      </c>
      <c r="O6367" s="1" t="s">
        <v>264</v>
      </c>
    </row>
    <row r="6368" spans="1:15" x14ac:dyDescent="0.25">
      <c r="A6368" s="1" t="s">
        <v>1279</v>
      </c>
      <c r="B6368" s="1" t="s">
        <v>1280</v>
      </c>
      <c r="C6368" s="1" t="s">
        <v>1274</v>
      </c>
      <c r="D6368" s="1" t="s">
        <v>807</v>
      </c>
      <c r="E6368" s="1" t="s">
        <v>771</v>
      </c>
      <c r="F6368" s="1" t="s">
        <v>1116</v>
      </c>
      <c r="H6368" s="1" t="s">
        <v>773</v>
      </c>
      <c r="I6368">
        <v>64</v>
      </c>
      <c r="J6368" s="1" t="s">
        <v>58</v>
      </c>
      <c r="K6368" s="2">
        <f>+I6368</f>
        <v>64</v>
      </c>
      <c r="L6368" s="1" t="s">
        <v>68</v>
      </c>
      <c r="M6368" s="1" t="s">
        <v>60</v>
      </c>
      <c r="N6368" s="1" t="s">
        <v>61</v>
      </c>
    </row>
    <row r="6369" spans="1:15" x14ac:dyDescent="0.25">
      <c r="A6369" s="1" t="s">
        <v>1276</v>
      </c>
      <c r="B6369" s="1" t="s">
        <v>1277</v>
      </c>
      <c r="C6369" s="1" t="s">
        <v>1274</v>
      </c>
      <c r="D6369" s="1" t="s">
        <v>807</v>
      </c>
      <c r="E6369" s="1" t="s">
        <v>771</v>
      </c>
      <c r="F6369" s="1" t="s">
        <v>1075</v>
      </c>
      <c r="H6369" s="1" t="s">
        <v>773</v>
      </c>
      <c r="I6369">
        <v>0.5</v>
      </c>
      <c r="J6369" s="1" t="s">
        <v>58</v>
      </c>
      <c r="K6369" s="2">
        <f>+I6369</f>
        <v>0.5</v>
      </c>
      <c r="L6369" s="1" t="s">
        <v>82</v>
      </c>
      <c r="M6369" s="1" t="s">
        <v>83</v>
      </c>
      <c r="O6369" s="1" t="s">
        <v>264</v>
      </c>
    </row>
    <row r="6370" spans="1:15" x14ac:dyDescent="0.25">
      <c r="A6370" s="1" t="s">
        <v>1276</v>
      </c>
      <c r="B6370" s="1" t="s">
        <v>1277</v>
      </c>
      <c r="C6370" s="1" t="s">
        <v>1274</v>
      </c>
      <c r="D6370" s="1" t="s">
        <v>807</v>
      </c>
      <c r="E6370" s="1" t="s">
        <v>771</v>
      </c>
      <c r="F6370" s="1" t="s">
        <v>1075</v>
      </c>
      <c r="H6370" s="1" t="s">
        <v>773</v>
      </c>
      <c r="I6370">
        <v>0.5</v>
      </c>
      <c r="J6370" s="1" t="s">
        <v>58</v>
      </c>
      <c r="K6370" s="2">
        <f>+I6370</f>
        <v>0.5</v>
      </c>
      <c r="L6370" s="1" t="s">
        <v>82</v>
      </c>
      <c r="M6370" s="1" t="s">
        <v>83</v>
      </c>
      <c r="O6370" s="1" t="s">
        <v>260</v>
      </c>
    </row>
    <row r="6371" spans="1:15" x14ac:dyDescent="0.25">
      <c r="A6371" s="1" t="s">
        <v>1276</v>
      </c>
      <c r="B6371" s="1" t="s">
        <v>1277</v>
      </c>
      <c r="C6371" s="1" t="s">
        <v>1274</v>
      </c>
      <c r="D6371" s="1" t="s">
        <v>807</v>
      </c>
      <c r="E6371" s="1" t="s">
        <v>771</v>
      </c>
      <c r="F6371" s="1" t="s">
        <v>1075</v>
      </c>
      <c r="H6371" s="1" t="s">
        <v>773</v>
      </c>
      <c r="I6371">
        <v>100</v>
      </c>
      <c r="J6371" s="1" t="s">
        <v>58</v>
      </c>
      <c r="K6371" s="2">
        <f>+I6371</f>
        <v>100</v>
      </c>
      <c r="L6371" s="1" t="s">
        <v>68</v>
      </c>
      <c r="M6371" s="1" t="s">
        <v>60</v>
      </c>
      <c r="N6371" s="1" t="s">
        <v>61</v>
      </c>
    </row>
    <row r="6372" spans="1:15" x14ac:dyDescent="0.25">
      <c r="A6372" s="1" t="s">
        <v>1272</v>
      </c>
      <c r="B6372" s="1" t="s">
        <v>1273</v>
      </c>
      <c r="C6372" s="1" t="s">
        <v>1274</v>
      </c>
      <c r="D6372" s="1" t="s">
        <v>807</v>
      </c>
      <c r="E6372" s="1" t="s">
        <v>771</v>
      </c>
      <c r="F6372" s="1" t="s">
        <v>1116</v>
      </c>
      <c r="H6372" s="1" t="s">
        <v>773</v>
      </c>
      <c r="I6372">
        <v>0.5</v>
      </c>
      <c r="J6372" s="1" t="s">
        <v>58</v>
      </c>
      <c r="K6372" s="2">
        <f>+I6372</f>
        <v>0.5</v>
      </c>
      <c r="L6372" s="1" t="s">
        <v>82</v>
      </c>
      <c r="M6372" s="1" t="s">
        <v>83</v>
      </c>
      <c r="O6372" s="1" t="s">
        <v>289</v>
      </c>
    </row>
    <row r="6373" spans="1:15" x14ac:dyDescent="0.25">
      <c r="A6373" s="1" t="s">
        <v>1272</v>
      </c>
      <c r="B6373" s="1" t="s">
        <v>1273</v>
      </c>
      <c r="C6373" s="1" t="s">
        <v>1274</v>
      </c>
      <c r="D6373" s="1" t="s">
        <v>807</v>
      </c>
      <c r="E6373" s="1" t="s">
        <v>771</v>
      </c>
      <c r="F6373" s="1" t="s">
        <v>1116</v>
      </c>
      <c r="H6373" s="1" t="s">
        <v>773</v>
      </c>
      <c r="I6373">
        <v>0.5</v>
      </c>
      <c r="J6373" s="1" t="s">
        <v>58</v>
      </c>
      <c r="K6373" s="2">
        <f>+I6373</f>
        <v>0.5</v>
      </c>
      <c r="L6373" s="1" t="s">
        <v>82</v>
      </c>
      <c r="M6373" s="1" t="s">
        <v>83</v>
      </c>
      <c r="O6373" s="1" t="s">
        <v>264</v>
      </c>
    </row>
    <row r="6374" spans="1:15" x14ac:dyDescent="0.25">
      <c r="A6374" s="1" t="s">
        <v>1272</v>
      </c>
      <c r="B6374" s="1" t="s">
        <v>1273</v>
      </c>
      <c r="C6374" s="1" t="s">
        <v>1274</v>
      </c>
      <c r="D6374" s="1" t="s">
        <v>807</v>
      </c>
      <c r="E6374" s="1" t="s">
        <v>771</v>
      </c>
      <c r="F6374" s="1" t="s">
        <v>1116</v>
      </c>
      <c r="H6374" s="1" t="s">
        <v>773</v>
      </c>
      <c r="I6374">
        <v>0.5</v>
      </c>
      <c r="J6374" s="1" t="s">
        <v>58</v>
      </c>
      <c r="K6374" s="2">
        <f>+I6374</f>
        <v>0.5</v>
      </c>
      <c r="L6374" s="1" t="s">
        <v>82</v>
      </c>
      <c r="M6374" s="1" t="s">
        <v>83</v>
      </c>
      <c r="O6374" s="1" t="s">
        <v>260</v>
      </c>
    </row>
    <row r="6375" spans="1:15" x14ac:dyDescent="0.25">
      <c r="A6375" s="1" t="s">
        <v>1272</v>
      </c>
      <c r="B6375" s="1" t="s">
        <v>1273</v>
      </c>
      <c r="C6375" s="1" t="s">
        <v>1274</v>
      </c>
      <c r="D6375" s="1" t="s">
        <v>807</v>
      </c>
      <c r="E6375" s="1" t="s">
        <v>771</v>
      </c>
      <c r="F6375" s="1" t="s">
        <v>1116</v>
      </c>
      <c r="H6375" s="1" t="s">
        <v>773</v>
      </c>
      <c r="I6375">
        <v>131</v>
      </c>
      <c r="J6375" s="1" t="s">
        <v>58</v>
      </c>
      <c r="K6375" s="2">
        <f>+I6375</f>
        <v>131</v>
      </c>
      <c r="L6375" s="1" t="s">
        <v>68</v>
      </c>
      <c r="M6375" s="1" t="s">
        <v>60</v>
      </c>
      <c r="N6375" s="1" t="s">
        <v>61</v>
      </c>
    </row>
    <row r="6376" spans="1:15" x14ac:dyDescent="0.25">
      <c r="A6376" s="1" t="s">
        <v>1270</v>
      </c>
      <c r="B6376" s="1" t="s">
        <v>1271</v>
      </c>
      <c r="C6376" s="1" t="s">
        <v>1266</v>
      </c>
      <c r="D6376" s="1" t="s">
        <v>807</v>
      </c>
      <c r="E6376" s="1" t="s">
        <v>771</v>
      </c>
      <c r="F6376" s="1" t="s">
        <v>1116</v>
      </c>
      <c r="H6376" s="1" t="s">
        <v>773</v>
      </c>
      <c r="I6376">
        <v>0.5</v>
      </c>
      <c r="J6376" s="1" t="s">
        <v>58</v>
      </c>
      <c r="K6376" s="2">
        <f>+I6376</f>
        <v>0.5</v>
      </c>
      <c r="L6376" s="1" t="s">
        <v>82</v>
      </c>
      <c r="M6376" s="1" t="s">
        <v>83</v>
      </c>
      <c r="O6376" s="1" t="s">
        <v>289</v>
      </c>
    </row>
    <row r="6377" spans="1:15" x14ac:dyDescent="0.25">
      <c r="A6377" s="1" t="s">
        <v>1270</v>
      </c>
      <c r="B6377" s="1" t="s">
        <v>1271</v>
      </c>
      <c r="C6377" s="1" t="s">
        <v>1266</v>
      </c>
      <c r="D6377" s="1" t="s">
        <v>807</v>
      </c>
      <c r="E6377" s="1" t="s">
        <v>771</v>
      </c>
      <c r="F6377" s="1" t="s">
        <v>1116</v>
      </c>
      <c r="H6377" s="1" t="s">
        <v>773</v>
      </c>
      <c r="I6377">
        <v>0.5</v>
      </c>
      <c r="J6377" s="1" t="s">
        <v>58</v>
      </c>
      <c r="K6377" s="2">
        <f>+I6377</f>
        <v>0.5</v>
      </c>
      <c r="L6377" s="1" t="s">
        <v>82</v>
      </c>
      <c r="M6377" s="1" t="s">
        <v>83</v>
      </c>
      <c r="O6377" s="1" t="s">
        <v>264</v>
      </c>
    </row>
    <row r="6378" spans="1:15" x14ac:dyDescent="0.25">
      <c r="A6378" s="1" t="s">
        <v>1270</v>
      </c>
      <c r="B6378" s="1" t="s">
        <v>1271</v>
      </c>
      <c r="C6378" s="1" t="s">
        <v>1266</v>
      </c>
      <c r="D6378" s="1" t="s">
        <v>807</v>
      </c>
      <c r="E6378" s="1" t="s">
        <v>771</v>
      </c>
      <c r="F6378" s="1" t="s">
        <v>1116</v>
      </c>
      <c r="H6378" s="1" t="s">
        <v>773</v>
      </c>
      <c r="I6378">
        <v>0.5</v>
      </c>
      <c r="J6378" s="1" t="s">
        <v>58</v>
      </c>
      <c r="K6378" s="2">
        <f>+I6378</f>
        <v>0.5</v>
      </c>
      <c r="L6378" s="1" t="s">
        <v>82</v>
      </c>
      <c r="M6378" s="1" t="s">
        <v>83</v>
      </c>
      <c r="O6378" s="1" t="s">
        <v>260</v>
      </c>
    </row>
    <row r="6379" spans="1:15" x14ac:dyDescent="0.25">
      <c r="A6379" s="1" t="s">
        <v>1270</v>
      </c>
      <c r="B6379" s="1" t="s">
        <v>1271</v>
      </c>
      <c r="C6379" s="1" t="s">
        <v>1266</v>
      </c>
      <c r="D6379" s="1" t="s">
        <v>807</v>
      </c>
      <c r="E6379" s="1" t="s">
        <v>771</v>
      </c>
      <c r="F6379" s="1" t="s">
        <v>1116</v>
      </c>
      <c r="H6379" s="1" t="s">
        <v>773</v>
      </c>
      <c r="I6379">
        <v>88</v>
      </c>
      <c r="J6379" s="1" t="s">
        <v>58</v>
      </c>
      <c r="K6379" s="2">
        <f>+I6379</f>
        <v>88</v>
      </c>
      <c r="L6379" s="1" t="s">
        <v>68</v>
      </c>
      <c r="M6379" s="1" t="s">
        <v>60</v>
      </c>
      <c r="N6379" s="1" t="s">
        <v>61</v>
      </c>
    </row>
    <row r="6380" spans="1:15" x14ac:dyDescent="0.25">
      <c r="A6380" s="1" t="s">
        <v>1268</v>
      </c>
      <c r="B6380" s="1" t="s">
        <v>1269</v>
      </c>
      <c r="C6380" s="1" t="s">
        <v>1266</v>
      </c>
      <c r="D6380" s="1" t="s">
        <v>807</v>
      </c>
      <c r="E6380" s="1" t="s">
        <v>771</v>
      </c>
      <c r="F6380" s="1" t="s">
        <v>1116</v>
      </c>
      <c r="H6380" s="1" t="s">
        <v>773</v>
      </c>
      <c r="I6380">
        <v>2</v>
      </c>
      <c r="J6380" s="1" t="s">
        <v>58</v>
      </c>
      <c r="K6380" s="2">
        <f>+I6380</f>
        <v>2</v>
      </c>
      <c r="L6380" s="1" t="s">
        <v>82</v>
      </c>
      <c r="M6380" s="1" t="s">
        <v>83</v>
      </c>
      <c r="O6380" s="1" t="s">
        <v>289</v>
      </c>
    </row>
    <row r="6381" spans="1:15" x14ac:dyDescent="0.25">
      <c r="A6381" s="1" t="s">
        <v>1268</v>
      </c>
      <c r="B6381" s="1" t="s">
        <v>1269</v>
      </c>
      <c r="C6381" s="1" t="s">
        <v>1266</v>
      </c>
      <c r="D6381" s="1" t="s">
        <v>807</v>
      </c>
      <c r="E6381" s="1" t="s">
        <v>771</v>
      </c>
      <c r="F6381" s="1" t="s">
        <v>1116</v>
      </c>
      <c r="H6381" s="1" t="s">
        <v>773</v>
      </c>
      <c r="I6381">
        <v>1</v>
      </c>
      <c r="J6381" s="1" t="s">
        <v>58</v>
      </c>
      <c r="K6381" s="2">
        <f>+I6381</f>
        <v>1</v>
      </c>
      <c r="L6381" s="1" t="s">
        <v>82</v>
      </c>
      <c r="M6381" s="1" t="s">
        <v>83</v>
      </c>
      <c r="O6381" s="1" t="s">
        <v>264</v>
      </c>
    </row>
    <row r="6382" spans="1:15" x14ac:dyDescent="0.25">
      <c r="A6382" s="1" t="s">
        <v>1268</v>
      </c>
      <c r="B6382" s="1" t="s">
        <v>1269</v>
      </c>
      <c r="C6382" s="1" t="s">
        <v>1266</v>
      </c>
      <c r="D6382" s="1" t="s">
        <v>807</v>
      </c>
      <c r="E6382" s="1" t="s">
        <v>771</v>
      </c>
      <c r="F6382" s="1" t="s">
        <v>1116</v>
      </c>
      <c r="H6382" s="1" t="s">
        <v>773</v>
      </c>
      <c r="I6382">
        <v>2</v>
      </c>
      <c r="J6382" s="1" t="s">
        <v>58</v>
      </c>
      <c r="K6382" s="2">
        <f>+I6382</f>
        <v>2</v>
      </c>
      <c r="L6382" s="1" t="s">
        <v>82</v>
      </c>
      <c r="M6382" s="1" t="s">
        <v>83</v>
      </c>
      <c r="O6382" s="1" t="s">
        <v>260</v>
      </c>
    </row>
    <row r="6383" spans="1:15" x14ac:dyDescent="0.25">
      <c r="A6383" s="1" t="s">
        <v>1268</v>
      </c>
      <c r="B6383" s="1" t="s">
        <v>1269</v>
      </c>
      <c r="C6383" s="1" t="s">
        <v>1266</v>
      </c>
      <c r="D6383" s="1" t="s">
        <v>807</v>
      </c>
      <c r="E6383" s="1" t="s">
        <v>771</v>
      </c>
      <c r="F6383" s="1" t="s">
        <v>1116</v>
      </c>
      <c r="H6383" s="1" t="s">
        <v>773</v>
      </c>
      <c r="I6383">
        <v>111</v>
      </c>
      <c r="J6383" s="1" t="s">
        <v>58</v>
      </c>
      <c r="K6383" s="2">
        <f>+I6383</f>
        <v>111</v>
      </c>
      <c r="L6383" s="1" t="s">
        <v>68</v>
      </c>
      <c r="M6383" s="1" t="s">
        <v>60</v>
      </c>
      <c r="N6383" s="1" t="s">
        <v>61</v>
      </c>
    </row>
    <row r="6384" spans="1:15" x14ac:dyDescent="0.25">
      <c r="A6384" s="1" t="s">
        <v>1264</v>
      </c>
      <c r="B6384" s="1" t="s">
        <v>1265</v>
      </c>
      <c r="C6384" s="1" t="s">
        <v>1266</v>
      </c>
      <c r="D6384" s="1" t="s">
        <v>807</v>
      </c>
      <c r="E6384" s="1" t="s">
        <v>771</v>
      </c>
      <c r="F6384" s="1" t="s">
        <v>1116</v>
      </c>
      <c r="H6384" s="1" t="s">
        <v>773</v>
      </c>
      <c r="I6384">
        <v>1</v>
      </c>
      <c r="J6384" s="1" t="s">
        <v>58</v>
      </c>
      <c r="K6384" s="2">
        <f>+I6384</f>
        <v>1</v>
      </c>
      <c r="L6384" s="1" t="s">
        <v>82</v>
      </c>
      <c r="M6384" s="1" t="s">
        <v>83</v>
      </c>
      <c r="O6384" s="1" t="s">
        <v>264</v>
      </c>
    </row>
    <row r="6385" spans="1:15" x14ac:dyDescent="0.25">
      <c r="A6385" s="1" t="s">
        <v>1264</v>
      </c>
      <c r="B6385" s="1" t="s">
        <v>1265</v>
      </c>
      <c r="C6385" s="1" t="s">
        <v>1266</v>
      </c>
      <c r="D6385" s="1" t="s">
        <v>807</v>
      </c>
      <c r="E6385" s="1" t="s">
        <v>771</v>
      </c>
      <c r="F6385" s="1" t="s">
        <v>1116</v>
      </c>
      <c r="H6385" s="1" t="s">
        <v>773</v>
      </c>
      <c r="I6385">
        <v>140</v>
      </c>
      <c r="J6385" s="1" t="s">
        <v>58</v>
      </c>
      <c r="K6385" s="2">
        <f>+I6385</f>
        <v>140</v>
      </c>
      <c r="L6385" s="1" t="s">
        <v>68</v>
      </c>
      <c r="M6385" s="1" t="s">
        <v>60</v>
      </c>
      <c r="N6385" s="1" t="s">
        <v>61</v>
      </c>
    </row>
    <row r="6386" spans="1:15" x14ac:dyDescent="0.25">
      <c r="A6386" s="1" t="s">
        <v>1262</v>
      </c>
      <c r="B6386" s="1" t="s">
        <v>1263</v>
      </c>
      <c r="C6386" s="1" t="s">
        <v>1259</v>
      </c>
      <c r="D6386" s="1" t="s">
        <v>807</v>
      </c>
      <c r="E6386" s="1" t="s">
        <v>771</v>
      </c>
      <c r="F6386" s="1" t="s">
        <v>1116</v>
      </c>
      <c r="H6386" s="1" t="s">
        <v>773</v>
      </c>
      <c r="I6386">
        <v>0.5</v>
      </c>
      <c r="J6386" s="1" t="s">
        <v>58</v>
      </c>
      <c r="K6386" s="2">
        <f>+I6386</f>
        <v>0.5</v>
      </c>
      <c r="L6386" s="1" t="s">
        <v>82</v>
      </c>
      <c r="M6386" s="1" t="s">
        <v>83</v>
      </c>
      <c r="O6386" s="1" t="s">
        <v>264</v>
      </c>
    </row>
    <row r="6387" spans="1:15" x14ac:dyDescent="0.25">
      <c r="A6387" s="1" t="s">
        <v>1262</v>
      </c>
      <c r="B6387" s="1" t="s">
        <v>1263</v>
      </c>
      <c r="C6387" s="1" t="s">
        <v>1259</v>
      </c>
      <c r="D6387" s="1" t="s">
        <v>807</v>
      </c>
      <c r="E6387" s="1" t="s">
        <v>771</v>
      </c>
      <c r="F6387" s="1" t="s">
        <v>1116</v>
      </c>
      <c r="H6387" s="1" t="s">
        <v>773</v>
      </c>
      <c r="I6387">
        <v>0.5</v>
      </c>
      <c r="J6387" s="1" t="s">
        <v>58</v>
      </c>
      <c r="K6387" s="2">
        <f>+I6387</f>
        <v>0.5</v>
      </c>
      <c r="L6387" s="1" t="s">
        <v>82</v>
      </c>
      <c r="M6387" s="1" t="s">
        <v>83</v>
      </c>
      <c r="O6387" s="1" t="s">
        <v>260</v>
      </c>
    </row>
    <row r="6388" spans="1:15" x14ac:dyDescent="0.25">
      <c r="A6388" s="1" t="s">
        <v>1262</v>
      </c>
      <c r="B6388" s="1" t="s">
        <v>1263</v>
      </c>
      <c r="C6388" s="1" t="s">
        <v>1259</v>
      </c>
      <c r="D6388" s="1" t="s">
        <v>807</v>
      </c>
      <c r="E6388" s="1" t="s">
        <v>771</v>
      </c>
      <c r="F6388" s="1" t="s">
        <v>1116</v>
      </c>
      <c r="H6388" s="1" t="s">
        <v>773</v>
      </c>
      <c r="I6388">
        <v>520</v>
      </c>
      <c r="J6388" s="1" t="s">
        <v>58</v>
      </c>
      <c r="K6388" s="2">
        <f>+I6388</f>
        <v>520</v>
      </c>
      <c r="L6388" s="1" t="s">
        <v>68</v>
      </c>
      <c r="M6388" s="1" t="s">
        <v>60</v>
      </c>
      <c r="N6388" s="1" t="s">
        <v>61</v>
      </c>
    </row>
    <row r="6389" spans="1:15" x14ac:dyDescent="0.25">
      <c r="A6389" s="1" t="s">
        <v>1260</v>
      </c>
      <c r="B6389" s="1" t="s">
        <v>1261</v>
      </c>
      <c r="C6389" s="1" t="s">
        <v>1259</v>
      </c>
      <c r="D6389" s="1" t="s">
        <v>807</v>
      </c>
      <c r="E6389" s="1" t="s">
        <v>771</v>
      </c>
      <c r="F6389" s="1" t="s">
        <v>1116</v>
      </c>
      <c r="H6389" s="1" t="s">
        <v>773</v>
      </c>
      <c r="K6389"/>
    </row>
    <row r="6390" spans="1:15" x14ac:dyDescent="0.25">
      <c r="A6390" s="1" t="s">
        <v>1257</v>
      </c>
      <c r="B6390" s="1" t="s">
        <v>1258</v>
      </c>
      <c r="C6390" s="1" t="s">
        <v>1259</v>
      </c>
      <c r="D6390" s="1" t="s">
        <v>807</v>
      </c>
      <c r="E6390" s="1" t="s">
        <v>771</v>
      </c>
      <c r="F6390" s="1" t="s">
        <v>1116</v>
      </c>
      <c r="H6390" s="1" t="s">
        <v>773</v>
      </c>
      <c r="I6390">
        <v>1</v>
      </c>
      <c r="J6390" s="1" t="s">
        <v>58</v>
      </c>
      <c r="K6390" s="2">
        <f>+I6390</f>
        <v>1</v>
      </c>
      <c r="L6390" s="1" t="s">
        <v>82</v>
      </c>
      <c r="M6390" s="1" t="s">
        <v>83</v>
      </c>
      <c r="O6390" s="1" t="s">
        <v>264</v>
      </c>
    </row>
    <row r="6391" spans="1:15" x14ac:dyDescent="0.25">
      <c r="A6391" s="1" t="s">
        <v>1257</v>
      </c>
      <c r="B6391" s="1" t="s">
        <v>1258</v>
      </c>
      <c r="C6391" s="1" t="s">
        <v>1259</v>
      </c>
      <c r="D6391" s="1" t="s">
        <v>807</v>
      </c>
      <c r="E6391" s="1" t="s">
        <v>771</v>
      </c>
      <c r="F6391" s="1" t="s">
        <v>1116</v>
      </c>
      <c r="H6391" s="1" t="s">
        <v>773</v>
      </c>
      <c r="I6391">
        <v>1</v>
      </c>
      <c r="J6391" s="1" t="s">
        <v>58</v>
      </c>
      <c r="K6391" s="2">
        <f>+I6391</f>
        <v>1</v>
      </c>
      <c r="L6391" s="1" t="s">
        <v>82</v>
      </c>
      <c r="M6391" s="1" t="s">
        <v>83</v>
      </c>
      <c r="O6391" s="1" t="s">
        <v>260</v>
      </c>
    </row>
    <row r="6392" spans="1:15" x14ac:dyDescent="0.25">
      <c r="A6392" s="1" t="s">
        <v>1257</v>
      </c>
      <c r="B6392" s="1" t="s">
        <v>1258</v>
      </c>
      <c r="C6392" s="1" t="s">
        <v>1259</v>
      </c>
      <c r="D6392" s="1" t="s">
        <v>807</v>
      </c>
      <c r="E6392" s="1" t="s">
        <v>771</v>
      </c>
      <c r="F6392" s="1" t="s">
        <v>1116</v>
      </c>
      <c r="H6392" s="1" t="s">
        <v>773</v>
      </c>
      <c r="I6392">
        <v>84</v>
      </c>
      <c r="J6392" s="1" t="s">
        <v>58</v>
      </c>
      <c r="K6392" s="2">
        <f>+I6392</f>
        <v>84</v>
      </c>
      <c r="L6392" s="1" t="s">
        <v>68</v>
      </c>
      <c r="M6392" s="1" t="s">
        <v>60</v>
      </c>
      <c r="N6392" s="1" t="s">
        <v>61</v>
      </c>
    </row>
    <row r="6393" spans="1:15" x14ac:dyDescent="0.25">
      <c r="A6393" s="1" t="s">
        <v>1254</v>
      </c>
      <c r="B6393" s="1" t="s">
        <v>1255</v>
      </c>
      <c r="C6393" s="1" t="s">
        <v>1245</v>
      </c>
      <c r="D6393" s="1" t="s">
        <v>807</v>
      </c>
      <c r="E6393" s="1" t="s">
        <v>771</v>
      </c>
      <c r="F6393" s="1" t="s">
        <v>1116</v>
      </c>
      <c r="H6393" s="1" t="s">
        <v>773</v>
      </c>
      <c r="I6393">
        <v>1.2</v>
      </c>
      <c r="J6393" s="1" t="s">
        <v>58</v>
      </c>
      <c r="K6393" s="2">
        <f>+I6393</f>
        <v>1.2</v>
      </c>
      <c r="L6393" s="1" t="s">
        <v>82</v>
      </c>
      <c r="M6393" s="1" t="s">
        <v>83</v>
      </c>
      <c r="O6393" s="1" t="s">
        <v>839</v>
      </c>
    </row>
    <row r="6394" spans="1:15" x14ac:dyDescent="0.25">
      <c r="A6394" s="1" t="s">
        <v>1254</v>
      </c>
      <c r="B6394" s="1" t="s">
        <v>1255</v>
      </c>
      <c r="C6394" s="1" t="s">
        <v>1245</v>
      </c>
      <c r="D6394" s="1" t="s">
        <v>807</v>
      </c>
      <c r="E6394" s="1" t="s">
        <v>771</v>
      </c>
      <c r="F6394" s="1" t="s">
        <v>1116</v>
      </c>
      <c r="H6394" s="1" t="s">
        <v>773</v>
      </c>
      <c r="I6394">
        <v>1</v>
      </c>
      <c r="J6394" s="1" t="s">
        <v>58</v>
      </c>
      <c r="K6394" s="2">
        <f>+I6394</f>
        <v>1</v>
      </c>
      <c r="L6394" s="1" t="s">
        <v>82</v>
      </c>
      <c r="M6394" s="1" t="s">
        <v>83</v>
      </c>
      <c r="O6394" s="1" t="s">
        <v>264</v>
      </c>
    </row>
    <row r="6395" spans="1:15" x14ac:dyDescent="0.25">
      <c r="A6395" s="1" t="s">
        <v>1254</v>
      </c>
      <c r="B6395" s="1" t="s">
        <v>1255</v>
      </c>
      <c r="C6395" s="1" t="s">
        <v>1245</v>
      </c>
      <c r="D6395" s="1" t="s">
        <v>807</v>
      </c>
      <c r="E6395" s="1" t="s">
        <v>771</v>
      </c>
      <c r="F6395" s="1" t="s">
        <v>1116</v>
      </c>
      <c r="H6395" s="1" t="s">
        <v>773</v>
      </c>
      <c r="I6395">
        <v>1.2</v>
      </c>
      <c r="J6395" s="1" t="s">
        <v>58</v>
      </c>
      <c r="K6395" s="2">
        <f>+I6395</f>
        <v>1.2</v>
      </c>
      <c r="L6395" s="1" t="s">
        <v>82</v>
      </c>
      <c r="M6395" s="1" t="s">
        <v>83</v>
      </c>
      <c r="O6395" s="1" t="s">
        <v>260</v>
      </c>
    </row>
    <row r="6396" spans="1:15" x14ac:dyDescent="0.25">
      <c r="A6396" s="1" t="s">
        <v>1254</v>
      </c>
      <c r="B6396" s="1" t="s">
        <v>1255</v>
      </c>
      <c r="C6396" s="1" t="s">
        <v>1245</v>
      </c>
      <c r="D6396" s="1" t="s">
        <v>807</v>
      </c>
      <c r="E6396" s="1" t="s">
        <v>771</v>
      </c>
      <c r="F6396" s="1" t="s">
        <v>1116</v>
      </c>
      <c r="H6396" s="1" t="s">
        <v>773</v>
      </c>
      <c r="I6396">
        <v>175</v>
      </c>
      <c r="J6396" s="1" t="s">
        <v>58</v>
      </c>
      <c r="K6396" s="2">
        <f>+I6396</f>
        <v>175</v>
      </c>
      <c r="L6396" s="1" t="s">
        <v>68</v>
      </c>
      <c r="M6396" s="1" t="s">
        <v>60</v>
      </c>
      <c r="N6396" s="1" t="s">
        <v>61</v>
      </c>
    </row>
    <row r="6397" spans="1:15" x14ac:dyDescent="0.25">
      <c r="A6397" s="1" t="s">
        <v>1252</v>
      </c>
      <c r="B6397" s="1" t="s">
        <v>1253</v>
      </c>
      <c r="C6397" s="1" t="s">
        <v>1245</v>
      </c>
      <c r="D6397" s="1" t="s">
        <v>807</v>
      </c>
      <c r="E6397" s="1" t="s">
        <v>771</v>
      </c>
      <c r="F6397" s="1" t="s">
        <v>1116</v>
      </c>
      <c r="H6397" s="1" t="s">
        <v>773</v>
      </c>
      <c r="K6397"/>
    </row>
    <row r="6398" spans="1:15" x14ac:dyDescent="0.25">
      <c r="A6398" s="1" t="s">
        <v>1249</v>
      </c>
      <c r="B6398" s="1" t="s">
        <v>1250</v>
      </c>
      <c r="C6398" s="1" t="s">
        <v>1245</v>
      </c>
      <c r="D6398" s="1" t="s">
        <v>1074</v>
      </c>
      <c r="E6398" s="1" t="s">
        <v>771</v>
      </c>
      <c r="F6398" s="1" t="s">
        <v>1075</v>
      </c>
      <c r="H6398" s="1" t="s">
        <v>773</v>
      </c>
      <c r="K6398"/>
    </row>
    <row r="6399" spans="1:15" x14ac:dyDescent="0.25">
      <c r="A6399" s="1" t="s">
        <v>1247</v>
      </c>
      <c r="B6399" s="1" t="s">
        <v>1248</v>
      </c>
      <c r="C6399" s="1" t="s">
        <v>1245</v>
      </c>
      <c r="D6399" s="1" t="s">
        <v>1074</v>
      </c>
      <c r="E6399" s="1" t="s">
        <v>771</v>
      </c>
      <c r="F6399" s="1" t="s">
        <v>1075</v>
      </c>
      <c r="H6399" s="1" t="s">
        <v>773</v>
      </c>
      <c r="K6399"/>
    </row>
    <row r="6400" spans="1:15" x14ac:dyDescent="0.25">
      <c r="A6400" s="1" t="s">
        <v>1243</v>
      </c>
      <c r="B6400" s="1" t="s">
        <v>1244</v>
      </c>
      <c r="C6400" s="1" t="s">
        <v>1245</v>
      </c>
      <c r="D6400" s="1" t="s">
        <v>1074</v>
      </c>
      <c r="E6400" s="1" t="s">
        <v>771</v>
      </c>
      <c r="F6400" s="1" t="s">
        <v>1075</v>
      </c>
      <c r="H6400" s="1" t="s">
        <v>773</v>
      </c>
      <c r="I6400">
        <v>208</v>
      </c>
      <c r="J6400" s="1" t="s">
        <v>58</v>
      </c>
      <c r="K6400" s="2">
        <f>+I6400</f>
        <v>208</v>
      </c>
      <c r="L6400" s="1" t="s">
        <v>68</v>
      </c>
      <c r="M6400" s="1" t="s">
        <v>60</v>
      </c>
      <c r="N6400" s="1" t="s">
        <v>61</v>
      </c>
    </row>
    <row r="6401" spans="1:15" x14ac:dyDescent="0.25">
      <c r="A6401" s="1" t="s">
        <v>1241</v>
      </c>
      <c r="B6401" s="1" t="s">
        <v>1242</v>
      </c>
      <c r="C6401" s="1" t="s">
        <v>1240</v>
      </c>
      <c r="D6401" s="1" t="s">
        <v>1074</v>
      </c>
      <c r="E6401" s="1" t="s">
        <v>771</v>
      </c>
      <c r="F6401" s="1" t="s">
        <v>1075</v>
      </c>
      <c r="H6401" s="1" t="s">
        <v>773</v>
      </c>
      <c r="I6401">
        <v>0.5</v>
      </c>
      <c r="J6401" s="1" t="s">
        <v>58</v>
      </c>
      <c r="K6401" s="2">
        <f>+I6401</f>
        <v>0.5</v>
      </c>
      <c r="L6401" s="1" t="s">
        <v>82</v>
      </c>
      <c r="M6401" s="1" t="s">
        <v>83</v>
      </c>
      <c r="O6401" s="1" t="s">
        <v>264</v>
      </c>
    </row>
    <row r="6402" spans="1:15" x14ac:dyDescent="0.25">
      <c r="A6402" s="1" t="s">
        <v>1241</v>
      </c>
      <c r="B6402" s="1" t="s">
        <v>1242</v>
      </c>
      <c r="C6402" s="1" t="s">
        <v>1240</v>
      </c>
      <c r="D6402" s="1" t="s">
        <v>1074</v>
      </c>
      <c r="E6402" s="1" t="s">
        <v>771</v>
      </c>
      <c r="F6402" s="1" t="s">
        <v>1075</v>
      </c>
      <c r="H6402" s="1" t="s">
        <v>773</v>
      </c>
      <c r="I6402">
        <v>0.25</v>
      </c>
      <c r="J6402" s="1" t="s">
        <v>58</v>
      </c>
      <c r="K6402" s="2">
        <f>+I6402</f>
        <v>0.25</v>
      </c>
      <c r="L6402" s="1" t="s">
        <v>82</v>
      </c>
      <c r="M6402" s="1" t="s">
        <v>83</v>
      </c>
      <c r="O6402" s="1" t="s">
        <v>260</v>
      </c>
    </row>
    <row r="6403" spans="1:15" x14ac:dyDescent="0.25">
      <c r="A6403" s="1" t="s">
        <v>1241</v>
      </c>
      <c r="B6403" s="1" t="s">
        <v>1242</v>
      </c>
      <c r="C6403" s="1" t="s">
        <v>1240</v>
      </c>
      <c r="D6403" s="1" t="s">
        <v>1074</v>
      </c>
      <c r="E6403" s="1" t="s">
        <v>771</v>
      </c>
      <c r="F6403" s="1" t="s">
        <v>1075</v>
      </c>
      <c r="H6403" s="1" t="s">
        <v>773</v>
      </c>
      <c r="I6403">
        <v>160</v>
      </c>
      <c r="J6403" s="1" t="s">
        <v>58</v>
      </c>
      <c r="K6403" s="2">
        <f>+I6403</f>
        <v>160</v>
      </c>
      <c r="L6403" s="1" t="s">
        <v>68</v>
      </c>
      <c r="M6403" s="1" t="s">
        <v>60</v>
      </c>
      <c r="N6403" s="1" t="s">
        <v>61</v>
      </c>
    </row>
    <row r="6404" spans="1:15" x14ac:dyDescent="0.25">
      <c r="A6404" s="1" t="s">
        <v>1238</v>
      </c>
      <c r="B6404" s="1" t="s">
        <v>1239</v>
      </c>
      <c r="C6404" s="1" t="s">
        <v>1240</v>
      </c>
      <c r="D6404" s="1" t="s">
        <v>1074</v>
      </c>
      <c r="E6404" s="1" t="s">
        <v>771</v>
      </c>
      <c r="F6404" s="1" t="s">
        <v>1075</v>
      </c>
      <c r="H6404" s="1" t="s">
        <v>773</v>
      </c>
      <c r="I6404">
        <v>2</v>
      </c>
      <c r="J6404" s="1" t="s">
        <v>58</v>
      </c>
      <c r="K6404" s="2">
        <f>+I6404</f>
        <v>2</v>
      </c>
      <c r="L6404" s="1" t="s">
        <v>82</v>
      </c>
      <c r="M6404" s="1" t="s">
        <v>83</v>
      </c>
      <c r="O6404" s="1" t="s">
        <v>264</v>
      </c>
    </row>
    <row r="6405" spans="1:15" x14ac:dyDescent="0.25">
      <c r="A6405" s="1" t="s">
        <v>1238</v>
      </c>
      <c r="B6405" s="1" t="s">
        <v>1239</v>
      </c>
      <c r="C6405" s="1" t="s">
        <v>1240</v>
      </c>
      <c r="D6405" s="1" t="s">
        <v>1074</v>
      </c>
      <c r="E6405" s="1" t="s">
        <v>771</v>
      </c>
      <c r="F6405" s="1" t="s">
        <v>1075</v>
      </c>
      <c r="H6405" s="1" t="s">
        <v>773</v>
      </c>
      <c r="I6405">
        <v>2</v>
      </c>
      <c r="J6405" s="1" t="s">
        <v>58</v>
      </c>
      <c r="K6405" s="2">
        <f>+I6405</f>
        <v>2</v>
      </c>
      <c r="L6405" s="1" t="s">
        <v>82</v>
      </c>
      <c r="M6405" s="1" t="s">
        <v>83</v>
      </c>
      <c r="O6405" s="1" t="s">
        <v>260</v>
      </c>
    </row>
    <row r="6406" spans="1:15" x14ac:dyDescent="0.25">
      <c r="A6406" s="1" t="s">
        <v>1238</v>
      </c>
      <c r="B6406" s="1" t="s">
        <v>1239</v>
      </c>
      <c r="C6406" s="1" t="s">
        <v>1240</v>
      </c>
      <c r="D6406" s="1" t="s">
        <v>1074</v>
      </c>
      <c r="E6406" s="1" t="s">
        <v>771</v>
      </c>
      <c r="F6406" s="1" t="s">
        <v>1075</v>
      </c>
      <c r="H6406" s="1" t="s">
        <v>773</v>
      </c>
      <c r="I6406">
        <v>50</v>
      </c>
      <c r="J6406" s="1" t="s">
        <v>58</v>
      </c>
      <c r="K6406" s="2">
        <f>+I6406</f>
        <v>50</v>
      </c>
      <c r="L6406" s="1" t="s">
        <v>68</v>
      </c>
      <c r="M6406" s="1" t="s">
        <v>60</v>
      </c>
      <c r="N6406" s="1" t="s">
        <v>61</v>
      </c>
    </row>
    <row r="6407" spans="1:15" x14ac:dyDescent="0.25">
      <c r="A6407" s="1" t="s">
        <v>1235</v>
      </c>
      <c r="B6407" s="1" t="s">
        <v>1236</v>
      </c>
      <c r="C6407" s="1" t="s">
        <v>1232</v>
      </c>
      <c r="D6407" s="1" t="s">
        <v>807</v>
      </c>
      <c r="E6407" s="1" t="s">
        <v>771</v>
      </c>
      <c r="F6407" s="1" t="s">
        <v>1116</v>
      </c>
      <c r="H6407" s="1" t="s">
        <v>773</v>
      </c>
      <c r="I6407">
        <v>0.5</v>
      </c>
      <c r="J6407" s="1" t="s">
        <v>58</v>
      </c>
      <c r="K6407" s="2">
        <f>+I6407</f>
        <v>0.5</v>
      </c>
      <c r="L6407" s="1" t="s">
        <v>82</v>
      </c>
      <c r="M6407" s="1" t="s">
        <v>83</v>
      </c>
      <c r="O6407" s="1" t="s">
        <v>264</v>
      </c>
    </row>
    <row r="6408" spans="1:15" x14ac:dyDescent="0.25">
      <c r="A6408" s="1" t="s">
        <v>1235</v>
      </c>
      <c r="B6408" s="1" t="s">
        <v>1236</v>
      </c>
      <c r="C6408" s="1" t="s">
        <v>1232</v>
      </c>
      <c r="D6408" s="1" t="s">
        <v>807</v>
      </c>
      <c r="E6408" s="1" t="s">
        <v>771</v>
      </c>
      <c r="F6408" s="1" t="s">
        <v>1116</v>
      </c>
      <c r="H6408" s="1" t="s">
        <v>773</v>
      </c>
      <c r="I6408">
        <v>1</v>
      </c>
      <c r="J6408" s="1" t="s">
        <v>58</v>
      </c>
      <c r="K6408" s="2">
        <f>+I6408</f>
        <v>1</v>
      </c>
      <c r="L6408" s="1" t="s">
        <v>82</v>
      </c>
      <c r="M6408" s="1" t="s">
        <v>83</v>
      </c>
      <c r="O6408" s="1" t="s">
        <v>260</v>
      </c>
    </row>
    <row r="6409" spans="1:15" x14ac:dyDescent="0.25">
      <c r="A6409" s="1" t="s">
        <v>1235</v>
      </c>
      <c r="B6409" s="1" t="s">
        <v>1236</v>
      </c>
      <c r="C6409" s="1" t="s">
        <v>1232</v>
      </c>
      <c r="D6409" s="1" t="s">
        <v>807</v>
      </c>
      <c r="E6409" s="1" t="s">
        <v>771</v>
      </c>
      <c r="F6409" s="1" t="s">
        <v>1116</v>
      </c>
      <c r="H6409" s="1" t="s">
        <v>773</v>
      </c>
      <c r="I6409">
        <v>56</v>
      </c>
      <c r="J6409" s="1" t="s">
        <v>58</v>
      </c>
      <c r="K6409" s="2">
        <f>+I6409</f>
        <v>56</v>
      </c>
      <c r="L6409" s="1" t="s">
        <v>68</v>
      </c>
      <c r="M6409" s="1" t="s">
        <v>60</v>
      </c>
      <c r="N6409" s="1" t="s">
        <v>61</v>
      </c>
    </row>
    <row r="6410" spans="1:15" x14ac:dyDescent="0.25">
      <c r="A6410" s="1" t="s">
        <v>1233</v>
      </c>
      <c r="B6410" s="1" t="s">
        <v>1234</v>
      </c>
      <c r="C6410" s="1" t="s">
        <v>1232</v>
      </c>
      <c r="D6410" s="1" t="s">
        <v>1074</v>
      </c>
      <c r="E6410" s="1" t="s">
        <v>771</v>
      </c>
      <c r="F6410" s="1" t="s">
        <v>1075</v>
      </c>
      <c r="H6410" s="1" t="s">
        <v>773</v>
      </c>
      <c r="K6410"/>
    </row>
    <row r="6411" spans="1:15" x14ac:dyDescent="0.25">
      <c r="A6411" s="1" t="s">
        <v>1230</v>
      </c>
      <c r="B6411" s="1" t="s">
        <v>1231</v>
      </c>
      <c r="C6411" s="1" t="s">
        <v>1232</v>
      </c>
      <c r="D6411" s="1" t="s">
        <v>1074</v>
      </c>
      <c r="E6411" s="1" t="s">
        <v>771</v>
      </c>
      <c r="F6411" s="1" t="s">
        <v>1075</v>
      </c>
      <c r="H6411" s="1" t="s">
        <v>773</v>
      </c>
      <c r="K6411"/>
    </row>
    <row r="6412" spans="1:15" x14ac:dyDescent="0.25">
      <c r="A6412" s="1" t="s">
        <v>1228</v>
      </c>
      <c r="B6412" s="1" t="s">
        <v>1229</v>
      </c>
      <c r="C6412" s="1" t="s">
        <v>1227</v>
      </c>
      <c r="D6412" s="1" t="s">
        <v>1074</v>
      </c>
      <c r="E6412" s="1" t="s">
        <v>771</v>
      </c>
      <c r="F6412" s="1" t="s">
        <v>1085</v>
      </c>
      <c r="H6412" s="1" t="s">
        <v>773</v>
      </c>
      <c r="I6412">
        <v>5</v>
      </c>
      <c r="J6412" s="1" t="s">
        <v>58</v>
      </c>
      <c r="K6412" s="2">
        <f>+I6412</f>
        <v>5</v>
      </c>
      <c r="L6412" s="1" t="s">
        <v>82</v>
      </c>
      <c r="M6412" s="1" t="s">
        <v>83</v>
      </c>
      <c r="O6412" s="1" t="s">
        <v>289</v>
      </c>
    </row>
    <row r="6413" spans="1:15" x14ac:dyDescent="0.25">
      <c r="A6413" s="1" t="s">
        <v>1228</v>
      </c>
      <c r="B6413" s="1" t="s">
        <v>1229</v>
      </c>
      <c r="C6413" s="1" t="s">
        <v>1227</v>
      </c>
      <c r="D6413" s="1" t="s">
        <v>1074</v>
      </c>
      <c r="E6413" s="1" t="s">
        <v>771</v>
      </c>
      <c r="F6413" s="1" t="s">
        <v>1085</v>
      </c>
      <c r="H6413" s="1" t="s">
        <v>773</v>
      </c>
      <c r="I6413">
        <v>0.5</v>
      </c>
      <c r="J6413" s="1" t="s">
        <v>58</v>
      </c>
      <c r="K6413" s="2">
        <f>+I6413</f>
        <v>0.5</v>
      </c>
      <c r="L6413" s="1" t="s">
        <v>82</v>
      </c>
      <c r="M6413" s="1" t="s">
        <v>83</v>
      </c>
      <c r="O6413" s="1" t="s">
        <v>260</v>
      </c>
    </row>
    <row r="6414" spans="1:15" x14ac:dyDescent="0.25">
      <c r="A6414" s="1" t="s">
        <v>1228</v>
      </c>
      <c r="B6414" s="1" t="s">
        <v>1229</v>
      </c>
      <c r="C6414" s="1" t="s">
        <v>1227</v>
      </c>
      <c r="D6414" s="1" t="s">
        <v>1074</v>
      </c>
      <c r="E6414" s="1" t="s">
        <v>771</v>
      </c>
      <c r="F6414" s="1" t="s">
        <v>1085</v>
      </c>
      <c r="H6414" s="1" t="s">
        <v>773</v>
      </c>
      <c r="I6414">
        <v>1</v>
      </c>
      <c r="J6414" s="1" t="s">
        <v>58</v>
      </c>
      <c r="K6414" s="2">
        <f>+I6414</f>
        <v>1</v>
      </c>
      <c r="L6414" s="1" t="s">
        <v>82</v>
      </c>
      <c r="M6414" s="1" t="s">
        <v>83</v>
      </c>
      <c r="O6414" s="1" t="s">
        <v>264</v>
      </c>
    </row>
    <row r="6415" spans="1:15" x14ac:dyDescent="0.25">
      <c r="A6415" s="1" t="s">
        <v>1228</v>
      </c>
      <c r="B6415" s="1" t="s">
        <v>1229</v>
      </c>
      <c r="C6415" s="1" t="s">
        <v>1227</v>
      </c>
      <c r="D6415" s="1" t="s">
        <v>1074</v>
      </c>
      <c r="E6415" s="1" t="s">
        <v>771</v>
      </c>
      <c r="F6415" s="1" t="s">
        <v>1085</v>
      </c>
      <c r="H6415" s="1" t="s">
        <v>773</v>
      </c>
      <c r="I6415">
        <v>130</v>
      </c>
      <c r="J6415" s="1" t="s">
        <v>58</v>
      </c>
      <c r="K6415" s="2">
        <f>+I6415</f>
        <v>130</v>
      </c>
      <c r="L6415" s="1" t="s">
        <v>68</v>
      </c>
      <c r="M6415" s="1" t="s">
        <v>60</v>
      </c>
      <c r="N6415" s="1" t="s">
        <v>61</v>
      </c>
    </row>
    <row r="6416" spans="1:15" x14ac:dyDescent="0.25">
      <c r="A6416" s="1" t="s">
        <v>1225</v>
      </c>
      <c r="B6416" s="1" t="s">
        <v>1226</v>
      </c>
      <c r="C6416" s="1" t="s">
        <v>1227</v>
      </c>
      <c r="D6416" s="1" t="s">
        <v>1074</v>
      </c>
      <c r="E6416" s="1" t="s">
        <v>771</v>
      </c>
      <c r="F6416" s="1" t="s">
        <v>1085</v>
      </c>
      <c r="H6416" s="1" t="s">
        <v>773</v>
      </c>
      <c r="I6416">
        <v>4.5</v>
      </c>
      <c r="J6416" s="1" t="s">
        <v>58</v>
      </c>
      <c r="K6416" s="2">
        <f>+I6416</f>
        <v>4.5</v>
      </c>
      <c r="L6416" s="1" t="s">
        <v>82</v>
      </c>
      <c r="M6416" s="1" t="s">
        <v>83</v>
      </c>
      <c r="O6416" s="1" t="s">
        <v>289</v>
      </c>
    </row>
    <row r="6417" spans="1:15" x14ac:dyDescent="0.25">
      <c r="A6417" s="1" t="s">
        <v>1225</v>
      </c>
      <c r="B6417" s="1" t="s">
        <v>1226</v>
      </c>
      <c r="C6417" s="1" t="s">
        <v>1227</v>
      </c>
      <c r="D6417" s="1" t="s">
        <v>1074</v>
      </c>
      <c r="E6417" s="1" t="s">
        <v>771</v>
      </c>
      <c r="F6417" s="1" t="s">
        <v>1085</v>
      </c>
      <c r="H6417" s="1" t="s">
        <v>773</v>
      </c>
      <c r="I6417">
        <v>0.25</v>
      </c>
      <c r="J6417" s="1" t="s">
        <v>58</v>
      </c>
      <c r="K6417" s="2">
        <f>+I6417</f>
        <v>0.25</v>
      </c>
      <c r="L6417" s="1" t="s">
        <v>82</v>
      </c>
      <c r="M6417" s="1" t="s">
        <v>83</v>
      </c>
      <c r="O6417" s="1" t="s">
        <v>260</v>
      </c>
    </row>
    <row r="6418" spans="1:15" x14ac:dyDescent="0.25">
      <c r="A6418" s="1" t="s">
        <v>1225</v>
      </c>
      <c r="B6418" s="1" t="s">
        <v>1226</v>
      </c>
      <c r="C6418" s="1" t="s">
        <v>1227</v>
      </c>
      <c r="D6418" s="1" t="s">
        <v>1074</v>
      </c>
      <c r="E6418" s="1" t="s">
        <v>771</v>
      </c>
      <c r="F6418" s="1" t="s">
        <v>1085</v>
      </c>
      <c r="H6418" s="1" t="s">
        <v>773</v>
      </c>
      <c r="I6418">
        <v>1.5</v>
      </c>
      <c r="J6418" s="1" t="s">
        <v>58</v>
      </c>
      <c r="K6418" s="2">
        <f>+I6418</f>
        <v>1.5</v>
      </c>
      <c r="L6418" s="1" t="s">
        <v>82</v>
      </c>
      <c r="M6418" s="1" t="s">
        <v>83</v>
      </c>
      <c r="O6418" s="1" t="s">
        <v>264</v>
      </c>
    </row>
    <row r="6419" spans="1:15" x14ac:dyDescent="0.25">
      <c r="A6419" s="1" t="s">
        <v>1225</v>
      </c>
      <c r="B6419" s="1" t="s">
        <v>1226</v>
      </c>
      <c r="C6419" s="1" t="s">
        <v>1227</v>
      </c>
      <c r="D6419" s="1" t="s">
        <v>1074</v>
      </c>
      <c r="E6419" s="1" t="s">
        <v>771</v>
      </c>
      <c r="F6419" s="1" t="s">
        <v>1085</v>
      </c>
      <c r="H6419" s="1" t="s">
        <v>773</v>
      </c>
      <c r="I6419">
        <v>96</v>
      </c>
      <c r="J6419" s="1" t="s">
        <v>58</v>
      </c>
      <c r="K6419" s="2">
        <f>+I6419</f>
        <v>96</v>
      </c>
      <c r="L6419" s="1" t="s">
        <v>68</v>
      </c>
      <c r="M6419" s="1" t="s">
        <v>60</v>
      </c>
      <c r="N6419" s="1" t="s">
        <v>61</v>
      </c>
    </row>
    <row r="6420" spans="1:15" x14ac:dyDescent="0.25">
      <c r="A6420" s="1" t="s">
        <v>1223</v>
      </c>
      <c r="B6420" s="1" t="s">
        <v>1224</v>
      </c>
      <c r="C6420" s="1" t="s">
        <v>1220</v>
      </c>
      <c r="D6420" s="1" t="s">
        <v>1074</v>
      </c>
      <c r="E6420" s="1" t="s">
        <v>771</v>
      </c>
      <c r="F6420" s="1" t="s">
        <v>1085</v>
      </c>
      <c r="H6420" s="1" t="s">
        <v>773</v>
      </c>
      <c r="I6420">
        <v>0.5</v>
      </c>
      <c r="J6420" s="1" t="s">
        <v>58</v>
      </c>
      <c r="K6420" s="2">
        <f>+I6420</f>
        <v>0.5</v>
      </c>
      <c r="L6420" s="1" t="s">
        <v>136</v>
      </c>
      <c r="M6420" s="1" t="s">
        <v>83</v>
      </c>
      <c r="O6420" s="1" t="s">
        <v>260</v>
      </c>
    </row>
    <row r="6421" spans="1:15" x14ac:dyDescent="0.25">
      <c r="A6421" s="1" t="s">
        <v>1223</v>
      </c>
      <c r="B6421" s="1" t="s">
        <v>1224</v>
      </c>
      <c r="C6421" s="1" t="s">
        <v>1220</v>
      </c>
      <c r="D6421" s="1" t="s">
        <v>1074</v>
      </c>
      <c r="E6421" s="1" t="s">
        <v>771</v>
      </c>
      <c r="F6421" s="1" t="s">
        <v>1085</v>
      </c>
      <c r="H6421" s="1" t="s">
        <v>773</v>
      </c>
      <c r="I6421">
        <v>1</v>
      </c>
      <c r="J6421" s="1" t="s">
        <v>58</v>
      </c>
      <c r="K6421" s="2">
        <f>+I6421</f>
        <v>1</v>
      </c>
      <c r="L6421" s="1" t="s">
        <v>82</v>
      </c>
      <c r="M6421" s="1" t="s">
        <v>83</v>
      </c>
      <c r="O6421" s="1" t="s">
        <v>264</v>
      </c>
    </row>
    <row r="6422" spans="1:15" x14ac:dyDescent="0.25">
      <c r="A6422" s="1" t="s">
        <v>1223</v>
      </c>
      <c r="B6422" s="1" t="s">
        <v>1224</v>
      </c>
      <c r="C6422" s="1" t="s">
        <v>1220</v>
      </c>
      <c r="D6422" s="1" t="s">
        <v>1074</v>
      </c>
      <c r="E6422" s="1" t="s">
        <v>771</v>
      </c>
      <c r="F6422" s="1" t="s">
        <v>1085</v>
      </c>
      <c r="H6422" s="1" t="s">
        <v>773</v>
      </c>
      <c r="I6422">
        <v>4</v>
      </c>
      <c r="J6422" s="1" t="s">
        <v>58</v>
      </c>
      <c r="K6422" s="2">
        <f>+I6422</f>
        <v>4</v>
      </c>
      <c r="L6422" s="1" t="s">
        <v>82</v>
      </c>
      <c r="M6422" s="1" t="s">
        <v>83</v>
      </c>
      <c r="O6422" s="1" t="s">
        <v>289</v>
      </c>
    </row>
    <row r="6423" spans="1:15" x14ac:dyDescent="0.25">
      <c r="A6423" s="1" t="s">
        <v>1223</v>
      </c>
      <c r="B6423" s="1" t="s">
        <v>1224</v>
      </c>
      <c r="C6423" s="1" t="s">
        <v>1220</v>
      </c>
      <c r="D6423" s="1" t="s">
        <v>1074</v>
      </c>
      <c r="E6423" s="1" t="s">
        <v>771</v>
      </c>
      <c r="F6423" s="1" t="s">
        <v>1085</v>
      </c>
      <c r="H6423" s="1" t="s">
        <v>773</v>
      </c>
      <c r="I6423">
        <v>150</v>
      </c>
      <c r="J6423" s="1" t="s">
        <v>58</v>
      </c>
      <c r="K6423" s="2">
        <f>+I6423</f>
        <v>150</v>
      </c>
      <c r="L6423" s="1" t="s">
        <v>68</v>
      </c>
      <c r="M6423" s="1" t="s">
        <v>60</v>
      </c>
      <c r="N6423" s="1" t="s">
        <v>61</v>
      </c>
    </row>
    <row r="6424" spans="1:15" x14ac:dyDescent="0.25">
      <c r="A6424" s="1" t="s">
        <v>1223</v>
      </c>
      <c r="B6424" s="1" t="s">
        <v>1224</v>
      </c>
      <c r="C6424" s="1" t="s">
        <v>1220</v>
      </c>
      <c r="D6424" s="1" t="s">
        <v>1074</v>
      </c>
      <c r="E6424" s="1" t="s">
        <v>771</v>
      </c>
      <c r="F6424" s="1" t="s">
        <v>1085</v>
      </c>
      <c r="H6424" s="1" t="s">
        <v>773</v>
      </c>
      <c r="I6424">
        <v>0</v>
      </c>
      <c r="J6424" s="1" t="s">
        <v>58</v>
      </c>
      <c r="K6424" s="2">
        <f>+I6424</f>
        <v>0</v>
      </c>
      <c r="L6424" s="1" t="s">
        <v>719</v>
      </c>
      <c r="M6424" s="1" t="s">
        <v>4277</v>
      </c>
    </row>
    <row r="6425" spans="1:15" x14ac:dyDescent="0.25">
      <c r="A6425" s="1" t="s">
        <v>1221</v>
      </c>
      <c r="B6425" s="1" t="s">
        <v>1222</v>
      </c>
      <c r="C6425" s="1" t="s">
        <v>1220</v>
      </c>
      <c r="D6425" s="1" t="s">
        <v>1074</v>
      </c>
      <c r="E6425" s="1" t="s">
        <v>771</v>
      </c>
      <c r="F6425" s="1" t="s">
        <v>1085</v>
      </c>
      <c r="H6425" s="1" t="s">
        <v>773</v>
      </c>
      <c r="I6425">
        <v>1</v>
      </c>
      <c r="J6425" s="1" t="s">
        <v>58</v>
      </c>
      <c r="K6425" s="2">
        <f>+I6425</f>
        <v>1</v>
      </c>
      <c r="L6425" s="1" t="s">
        <v>82</v>
      </c>
      <c r="M6425" s="1" t="s">
        <v>83</v>
      </c>
      <c r="O6425" s="1" t="s">
        <v>814</v>
      </c>
    </row>
    <row r="6426" spans="1:15" x14ac:dyDescent="0.25">
      <c r="A6426" s="1" t="s">
        <v>1221</v>
      </c>
      <c r="B6426" s="1" t="s">
        <v>1222</v>
      </c>
      <c r="C6426" s="1" t="s">
        <v>1220</v>
      </c>
      <c r="D6426" s="1" t="s">
        <v>1074</v>
      </c>
      <c r="E6426" s="1" t="s">
        <v>771</v>
      </c>
      <c r="F6426" s="1" t="s">
        <v>1085</v>
      </c>
      <c r="H6426" s="1" t="s">
        <v>773</v>
      </c>
      <c r="I6426">
        <v>0.25</v>
      </c>
      <c r="J6426" s="1" t="s">
        <v>58</v>
      </c>
      <c r="K6426" s="2">
        <f>+I6426</f>
        <v>0.25</v>
      </c>
      <c r="L6426" s="1" t="s">
        <v>82</v>
      </c>
      <c r="M6426" s="1" t="s">
        <v>83</v>
      </c>
      <c r="O6426" s="1" t="s">
        <v>264</v>
      </c>
    </row>
    <row r="6427" spans="1:15" x14ac:dyDescent="0.25">
      <c r="A6427" s="1" t="s">
        <v>1221</v>
      </c>
      <c r="B6427" s="1" t="s">
        <v>1222</v>
      </c>
      <c r="C6427" s="1" t="s">
        <v>1220</v>
      </c>
      <c r="D6427" s="1" t="s">
        <v>1074</v>
      </c>
      <c r="E6427" s="1" t="s">
        <v>771</v>
      </c>
      <c r="F6427" s="1" t="s">
        <v>1085</v>
      </c>
      <c r="H6427" s="1" t="s">
        <v>773</v>
      </c>
      <c r="I6427">
        <v>0.75</v>
      </c>
      <c r="J6427" s="1" t="s">
        <v>58</v>
      </c>
      <c r="K6427" s="2">
        <f>+I6427</f>
        <v>0.75</v>
      </c>
      <c r="L6427" s="1" t="s">
        <v>82</v>
      </c>
      <c r="M6427" s="1" t="s">
        <v>83</v>
      </c>
      <c r="O6427" s="1" t="s">
        <v>260</v>
      </c>
    </row>
    <row r="6428" spans="1:15" x14ac:dyDescent="0.25">
      <c r="A6428" s="1" t="s">
        <v>1221</v>
      </c>
      <c r="B6428" s="1" t="s">
        <v>1222</v>
      </c>
      <c r="C6428" s="1" t="s">
        <v>1220</v>
      </c>
      <c r="D6428" s="1" t="s">
        <v>1074</v>
      </c>
      <c r="E6428" s="1" t="s">
        <v>771</v>
      </c>
      <c r="F6428" s="1" t="s">
        <v>1085</v>
      </c>
      <c r="H6428" s="1" t="s">
        <v>773</v>
      </c>
      <c r="I6428">
        <v>108</v>
      </c>
      <c r="J6428" s="1" t="s">
        <v>58</v>
      </c>
      <c r="K6428" s="2">
        <f>+I6428</f>
        <v>108</v>
      </c>
      <c r="L6428" s="1" t="s">
        <v>68</v>
      </c>
      <c r="M6428" s="1" t="s">
        <v>60</v>
      </c>
      <c r="N6428" s="1" t="s">
        <v>61</v>
      </c>
    </row>
    <row r="6429" spans="1:15" x14ac:dyDescent="0.25">
      <c r="A6429" s="1" t="s">
        <v>1218</v>
      </c>
      <c r="B6429" s="1" t="s">
        <v>1219</v>
      </c>
      <c r="C6429" s="1" t="s">
        <v>1220</v>
      </c>
      <c r="D6429" s="1" t="s">
        <v>1074</v>
      </c>
      <c r="E6429" s="1" t="s">
        <v>771</v>
      </c>
      <c r="F6429" s="1" t="s">
        <v>1085</v>
      </c>
      <c r="H6429" s="1" t="s">
        <v>773</v>
      </c>
      <c r="I6429">
        <v>4</v>
      </c>
      <c r="J6429" s="1" t="s">
        <v>58</v>
      </c>
      <c r="K6429" s="2">
        <f>+I6429</f>
        <v>4</v>
      </c>
      <c r="L6429" s="1" t="s">
        <v>136</v>
      </c>
      <c r="M6429" s="1" t="s">
        <v>83</v>
      </c>
      <c r="O6429" s="1" t="s">
        <v>289</v>
      </c>
    </row>
    <row r="6430" spans="1:15" x14ac:dyDescent="0.25">
      <c r="A6430" s="1" t="s">
        <v>1218</v>
      </c>
      <c r="B6430" s="1" t="s">
        <v>1219</v>
      </c>
      <c r="C6430" s="1" t="s">
        <v>1220</v>
      </c>
      <c r="D6430" s="1" t="s">
        <v>1074</v>
      </c>
      <c r="E6430" s="1" t="s">
        <v>771</v>
      </c>
      <c r="F6430" s="1" t="s">
        <v>1085</v>
      </c>
      <c r="H6430" s="1" t="s">
        <v>773</v>
      </c>
      <c r="I6430">
        <v>1.25</v>
      </c>
      <c r="J6430" s="1" t="s">
        <v>58</v>
      </c>
      <c r="K6430" s="2">
        <f>+I6430</f>
        <v>1.25</v>
      </c>
      <c r="L6430" s="1" t="s">
        <v>82</v>
      </c>
      <c r="M6430" s="1" t="s">
        <v>83</v>
      </c>
      <c r="O6430" s="1" t="s">
        <v>814</v>
      </c>
    </row>
    <row r="6431" spans="1:15" x14ac:dyDescent="0.25">
      <c r="A6431" s="1" t="s">
        <v>1218</v>
      </c>
      <c r="B6431" s="1" t="s">
        <v>1219</v>
      </c>
      <c r="C6431" s="1" t="s">
        <v>1220</v>
      </c>
      <c r="D6431" s="1" t="s">
        <v>1074</v>
      </c>
      <c r="E6431" s="1" t="s">
        <v>771</v>
      </c>
      <c r="F6431" s="1" t="s">
        <v>1085</v>
      </c>
      <c r="H6431" s="1" t="s">
        <v>773</v>
      </c>
      <c r="I6431">
        <v>1.25</v>
      </c>
      <c r="J6431" s="1" t="s">
        <v>58</v>
      </c>
      <c r="K6431" s="2">
        <f>+I6431</f>
        <v>1.25</v>
      </c>
      <c r="L6431" s="1" t="s">
        <v>82</v>
      </c>
      <c r="M6431" s="1" t="s">
        <v>83</v>
      </c>
      <c r="O6431" s="1" t="s">
        <v>264</v>
      </c>
    </row>
    <row r="6432" spans="1:15" x14ac:dyDescent="0.25">
      <c r="A6432" s="1" t="s">
        <v>1218</v>
      </c>
      <c r="B6432" s="1" t="s">
        <v>1219</v>
      </c>
      <c r="C6432" s="1" t="s">
        <v>1220</v>
      </c>
      <c r="D6432" s="1" t="s">
        <v>1074</v>
      </c>
      <c r="E6432" s="1" t="s">
        <v>771</v>
      </c>
      <c r="F6432" s="1" t="s">
        <v>1085</v>
      </c>
      <c r="H6432" s="1" t="s">
        <v>773</v>
      </c>
      <c r="I6432">
        <v>2.25</v>
      </c>
      <c r="J6432" s="1" t="s">
        <v>58</v>
      </c>
      <c r="K6432" s="2">
        <f>+I6432</f>
        <v>2.25</v>
      </c>
      <c r="L6432" s="1" t="s">
        <v>82</v>
      </c>
      <c r="M6432" s="1" t="s">
        <v>83</v>
      </c>
      <c r="O6432" s="1" t="s">
        <v>260</v>
      </c>
    </row>
    <row r="6433" spans="1:15" x14ac:dyDescent="0.25">
      <c r="A6433" s="1" t="s">
        <v>1218</v>
      </c>
      <c r="B6433" s="1" t="s">
        <v>1219</v>
      </c>
      <c r="C6433" s="1" t="s">
        <v>1220</v>
      </c>
      <c r="D6433" s="1" t="s">
        <v>1074</v>
      </c>
      <c r="E6433" s="1" t="s">
        <v>771</v>
      </c>
      <c r="F6433" s="1" t="s">
        <v>1085</v>
      </c>
      <c r="H6433" s="1" t="s">
        <v>773</v>
      </c>
      <c r="I6433">
        <v>130</v>
      </c>
      <c r="J6433" s="1" t="s">
        <v>58</v>
      </c>
      <c r="K6433" s="2">
        <f>+I6433</f>
        <v>130</v>
      </c>
      <c r="L6433" s="1" t="s">
        <v>68</v>
      </c>
      <c r="M6433" s="1" t="s">
        <v>60</v>
      </c>
      <c r="N6433" s="1" t="s">
        <v>61</v>
      </c>
    </row>
    <row r="6434" spans="1:15" x14ac:dyDescent="0.25">
      <c r="A6434" s="1" t="s">
        <v>1215</v>
      </c>
      <c r="B6434" s="1" t="s">
        <v>1216</v>
      </c>
      <c r="C6434" s="1" t="s">
        <v>1214</v>
      </c>
      <c r="D6434" s="1" t="s">
        <v>1074</v>
      </c>
      <c r="E6434" s="1" t="s">
        <v>771</v>
      </c>
      <c r="F6434" s="1" t="s">
        <v>1085</v>
      </c>
      <c r="H6434" s="1" t="s">
        <v>773</v>
      </c>
      <c r="I6434">
        <v>1</v>
      </c>
      <c r="J6434" s="1" t="s">
        <v>58</v>
      </c>
      <c r="K6434" s="2">
        <f>+I6434</f>
        <v>1</v>
      </c>
      <c r="L6434" s="1" t="s">
        <v>82</v>
      </c>
      <c r="M6434" s="1" t="s">
        <v>83</v>
      </c>
      <c r="O6434" s="1" t="s">
        <v>264</v>
      </c>
    </row>
    <row r="6435" spans="1:15" x14ac:dyDescent="0.25">
      <c r="A6435" s="1" t="s">
        <v>1215</v>
      </c>
      <c r="B6435" s="1" t="s">
        <v>1216</v>
      </c>
      <c r="C6435" s="1" t="s">
        <v>1214</v>
      </c>
      <c r="D6435" s="1" t="s">
        <v>1074</v>
      </c>
      <c r="E6435" s="1" t="s">
        <v>771</v>
      </c>
      <c r="F6435" s="1" t="s">
        <v>1085</v>
      </c>
      <c r="H6435" s="1" t="s">
        <v>773</v>
      </c>
      <c r="I6435">
        <v>1</v>
      </c>
      <c r="J6435" s="1" t="s">
        <v>58</v>
      </c>
      <c r="K6435" s="2">
        <f>+I6435</f>
        <v>1</v>
      </c>
      <c r="L6435" s="1" t="s">
        <v>82</v>
      </c>
      <c r="M6435" s="1" t="s">
        <v>83</v>
      </c>
      <c r="O6435" s="1" t="s">
        <v>260</v>
      </c>
    </row>
    <row r="6436" spans="1:15" x14ac:dyDescent="0.25">
      <c r="A6436" s="1" t="s">
        <v>1215</v>
      </c>
      <c r="B6436" s="1" t="s">
        <v>1216</v>
      </c>
      <c r="C6436" s="1" t="s">
        <v>1214</v>
      </c>
      <c r="D6436" s="1" t="s">
        <v>1074</v>
      </c>
      <c r="E6436" s="1" t="s">
        <v>771</v>
      </c>
      <c r="F6436" s="1" t="s">
        <v>1085</v>
      </c>
      <c r="H6436" s="1" t="s">
        <v>773</v>
      </c>
      <c r="I6436">
        <v>137</v>
      </c>
      <c r="J6436" s="1" t="s">
        <v>58</v>
      </c>
      <c r="K6436" s="2">
        <f>+I6436</f>
        <v>137</v>
      </c>
      <c r="L6436" s="1" t="s">
        <v>68</v>
      </c>
      <c r="M6436" s="1" t="s">
        <v>60</v>
      </c>
      <c r="N6436" s="1" t="s">
        <v>61</v>
      </c>
    </row>
    <row r="6437" spans="1:15" x14ac:dyDescent="0.25">
      <c r="A6437" s="1" t="s">
        <v>1215</v>
      </c>
      <c r="B6437" s="1" t="s">
        <v>1216</v>
      </c>
      <c r="C6437" s="1" t="s">
        <v>1214</v>
      </c>
      <c r="D6437" s="1" t="s">
        <v>1074</v>
      </c>
      <c r="E6437" s="1" t="s">
        <v>771</v>
      </c>
      <c r="F6437" s="1" t="s">
        <v>1085</v>
      </c>
      <c r="H6437" s="1" t="s">
        <v>773</v>
      </c>
      <c r="I6437">
        <v>0</v>
      </c>
      <c r="J6437" s="1" t="s">
        <v>58</v>
      </c>
      <c r="K6437" s="2">
        <f>+I6437</f>
        <v>0</v>
      </c>
      <c r="L6437" s="1" t="s">
        <v>719</v>
      </c>
      <c r="M6437" s="1" t="s">
        <v>4277</v>
      </c>
    </row>
    <row r="6438" spans="1:15" x14ac:dyDescent="0.25">
      <c r="A6438" s="1" t="s">
        <v>1212</v>
      </c>
      <c r="B6438" s="1" t="s">
        <v>1213</v>
      </c>
      <c r="C6438" s="1" t="s">
        <v>1214</v>
      </c>
      <c r="D6438" s="1" t="s">
        <v>1074</v>
      </c>
      <c r="E6438" s="1" t="s">
        <v>771</v>
      </c>
      <c r="F6438" s="1" t="s">
        <v>1085</v>
      </c>
      <c r="H6438" s="1" t="s">
        <v>773</v>
      </c>
      <c r="I6438">
        <v>9</v>
      </c>
      <c r="J6438" s="1" t="s">
        <v>58</v>
      </c>
      <c r="K6438" s="2">
        <f>+I6438</f>
        <v>9</v>
      </c>
      <c r="L6438" s="1" t="s">
        <v>82</v>
      </c>
      <c r="M6438" s="1" t="s">
        <v>83</v>
      </c>
      <c r="O6438" s="1" t="s">
        <v>289</v>
      </c>
    </row>
    <row r="6439" spans="1:15" x14ac:dyDescent="0.25">
      <c r="A6439" s="1" t="s">
        <v>1212</v>
      </c>
      <c r="B6439" s="1" t="s">
        <v>1213</v>
      </c>
      <c r="C6439" s="1" t="s">
        <v>1214</v>
      </c>
      <c r="D6439" s="1" t="s">
        <v>1074</v>
      </c>
      <c r="E6439" s="1" t="s">
        <v>771</v>
      </c>
      <c r="F6439" s="1" t="s">
        <v>1085</v>
      </c>
      <c r="H6439" s="1" t="s">
        <v>773</v>
      </c>
      <c r="I6439">
        <v>1</v>
      </c>
      <c r="J6439" s="1" t="s">
        <v>58</v>
      </c>
      <c r="K6439" s="2">
        <f>+I6439</f>
        <v>1</v>
      </c>
      <c r="L6439" s="1" t="s">
        <v>82</v>
      </c>
      <c r="M6439" s="1" t="s">
        <v>83</v>
      </c>
      <c r="O6439" s="1" t="s">
        <v>264</v>
      </c>
    </row>
    <row r="6440" spans="1:15" x14ac:dyDescent="0.25">
      <c r="A6440" s="1" t="s">
        <v>1212</v>
      </c>
      <c r="B6440" s="1" t="s">
        <v>1213</v>
      </c>
      <c r="C6440" s="1" t="s">
        <v>1214</v>
      </c>
      <c r="D6440" s="1" t="s">
        <v>1074</v>
      </c>
      <c r="E6440" s="1" t="s">
        <v>771</v>
      </c>
      <c r="F6440" s="1" t="s">
        <v>1085</v>
      </c>
      <c r="H6440" s="1" t="s">
        <v>773</v>
      </c>
      <c r="I6440">
        <v>1</v>
      </c>
      <c r="J6440" s="1" t="s">
        <v>58</v>
      </c>
      <c r="K6440" s="2">
        <f>+I6440</f>
        <v>1</v>
      </c>
      <c r="L6440" s="1" t="s">
        <v>82</v>
      </c>
      <c r="M6440" s="1" t="s">
        <v>83</v>
      </c>
      <c r="O6440" s="1" t="s">
        <v>260</v>
      </c>
    </row>
    <row r="6441" spans="1:15" x14ac:dyDescent="0.25">
      <c r="A6441" s="1" t="s">
        <v>1212</v>
      </c>
      <c r="B6441" s="1" t="s">
        <v>1213</v>
      </c>
      <c r="C6441" s="1" t="s">
        <v>1214</v>
      </c>
      <c r="D6441" s="1" t="s">
        <v>1074</v>
      </c>
      <c r="E6441" s="1" t="s">
        <v>771</v>
      </c>
      <c r="F6441" s="1" t="s">
        <v>1085</v>
      </c>
      <c r="H6441" s="1" t="s">
        <v>773</v>
      </c>
      <c r="I6441">
        <v>421</v>
      </c>
      <c r="J6441" s="1" t="s">
        <v>58</v>
      </c>
      <c r="K6441" s="2">
        <f>+I6441</f>
        <v>421</v>
      </c>
      <c r="L6441" s="1" t="s">
        <v>68</v>
      </c>
      <c r="M6441" s="1" t="s">
        <v>60</v>
      </c>
      <c r="N6441" s="1" t="s">
        <v>61</v>
      </c>
    </row>
    <row r="6442" spans="1:15" x14ac:dyDescent="0.25">
      <c r="A6442" s="1" t="s">
        <v>1212</v>
      </c>
      <c r="B6442" s="1" t="s">
        <v>1213</v>
      </c>
      <c r="C6442" s="1" t="s">
        <v>1214</v>
      </c>
      <c r="D6442" s="1" t="s">
        <v>1074</v>
      </c>
      <c r="E6442" s="1" t="s">
        <v>771</v>
      </c>
      <c r="F6442" s="1" t="s">
        <v>1085</v>
      </c>
      <c r="H6442" s="1" t="s">
        <v>773</v>
      </c>
      <c r="I6442">
        <v>0</v>
      </c>
      <c r="J6442" s="1" t="s">
        <v>58</v>
      </c>
      <c r="K6442" s="2">
        <f>+I6442</f>
        <v>0</v>
      </c>
      <c r="L6442" s="1" t="s">
        <v>719</v>
      </c>
      <c r="M6442" s="1" t="s">
        <v>4277</v>
      </c>
    </row>
    <row r="6443" spans="1:15" x14ac:dyDescent="0.25">
      <c r="A6443" s="1" t="s">
        <v>1209</v>
      </c>
      <c r="B6443" s="1" t="s">
        <v>1210</v>
      </c>
      <c r="C6443" s="1" t="s">
        <v>1208</v>
      </c>
      <c r="D6443" s="1" t="s">
        <v>1074</v>
      </c>
      <c r="E6443" s="1" t="s">
        <v>771</v>
      </c>
      <c r="F6443" s="1" t="s">
        <v>1085</v>
      </c>
      <c r="H6443" s="1" t="s">
        <v>773</v>
      </c>
      <c r="I6443">
        <v>1</v>
      </c>
      <c r="J6443" s="1" t="s">
        <v>58</v>
      </c>
      <c r="K6443" s="2">
        <f>+I6443</f>
        <v>1</v>
      </c>
      <c r="L6443" s="1" t="s">
        <v>82</v>
      </c>
      <c r="M6443" s="1" t="s">
        <v>83</v>
      </c>
      <c r="O6443" s="1" t="s">
        <v>482</v>
      </c>
    </row>
    <row r="6444" spans="1:15" x14ac:dyDescent="0.25">
      <c r="A6444" s="1" t="s">
        <v>1209</v>
      </c>
      <c r="B6444" s="1" t="s">
        <v>1210</v>
      </c>
      <c r="C6444" s="1" t="s">
        <v>1208</v>
      </c>
      <c r="D6444" s="1" t="s">
        <v>1074</v>
      </c>
      <c r="E6444" s="1" t="s">
        <v>771</v>
      </c>
      <c r="F6444" s="1" t="s">
        <v>1085</v>
      </c>
      <c r="H6444" s="1" t="s">
        <v>773</v>
      </c>
      <c r="I6444">
        <v>1</v>
      </c>
      <c r="J6444" s="1" t="s">
        <v>58</v>
      </c>
      <c r="K6444" s="2">
        <f>+I6444</f>
        <v>1</v>
      </c>
      <c r="L6444" s="1" t="s">
        <v>82</v>
      </c>
      <c r="M6444" s="1" t="s">
        <v>83</v>
      </c>
      <c r="O6444" s="1" t="s">
        <v>260</v>
      </c>
    </row>
    <row r="6445" spans="1:15" x14ac:dyDescent="0.25">
      <c r="A6445" s="1" t="s">
        <v>1209</v>
      </c>
      <c r="B6445" s="1" t="s">
        <v>1210</v>
      </c>
      <c r="C6445" s="1" t="s">
        <v>1208</v>
      </c>
      <c r="D6445" s="1" t="s">
        <v>1074</v>
      </c>
      <c r="E6445" s="1" t="s">
        <v>771</v>
      </c>
      <c r="F6445" s="1" t="s">
        <v>1085</v>
      </c>
      <c r="H6445" s="1" t="s">
        <v>773</v>
      </c>
      <c r="I6445">
        <v>3</v>
      </c>
      <c r="J6445" s="1" t="s">
        <v>58</v>
      </c>
      <c r="K6445" s="2">
        <f>+I6445</f>
        <v>3</v>
      </c>
      <c r="L6445" s="1" t="s">
        <v>136</v>
      </c>
      <c r="M6445" s="1" t="s">
        <v>83</v>
      </c>
      <c r="O6445" s="1" t="s">
        <v>499</v>
      </c>
    </row>
    <row r="6446" spans="1:15" x14ac:dyDescent="0.25">
      <c r="A6446" s="1" t="s">
        <v>1209</v>
      </c>
      <c r="B6446" s="1" t="s">
        <v>1210</v>
      </c>
      <c r="C6446" s="1" t="s">
        <v>1208</v>
      </c>
      <c r="D6446" s="1" t="s">
        <v>1074</v>
      </c>
      <c r="E6446" s="1" t="s">
        <v>771</v>
      </c>
      <c r="F6446" s="1" t="s">
        <v>1085</v>
      </c>
      <c r="H6446" s="1" t="s">
        <v>773</v>
      </c>
      <c r="I6446">
        <v>4</v>
      </c>
      <c r="J6446" s="1" t="s">
        <v>58</v>
      </c>
      <c r="K6446" s="2">
        <f>+I6446</f>
        <v>4</v>
      </c>
      <c r="L6446" s="1" t="s">
        <v>82</v>
      </c>
      <c r="M6446" s="1" t="s">
        <v>83</v>
      </c>
      <c r="O6446" s="1" t="s">
        <v>264</v>
      </c>
    </row>
    <row r="6447" spans="1:15" x14ac:dyDescent="0.25">
      <c r="A6447" s="1" t="s">
        <v>1209</v>
      </c>
      <c r="B6447" s="1" t="s">
        <v>1210</v>
      </c>
      <c r="C6447" s="1" t="s">
        <v>1208</v>
      </c>
      <c r="D6447" s="1" t="s">
        <v>1074</v>
      </c>
      <c r="E6447" s="1" t="s">
        <v>771</v>
      </c>
      <c r="F6447" s="1" t="s">
        <v>1085</v>
      </c>
      <c r="H6447" s="1" t="s">
        <v>773</v>
      </c>
      <c r="I6447">
        <v>10</v>
      </c>
      <c r="J6447" s="1" t="s">
        <v>58</v>
      </c>
      <c r="K6447" s="2">
        <f>+I6447</f>
        <v>10</v>
      </c>
      <c r="L6447" s="1" t="s">
        <v>136</v>
      </c>
      <c r="M6447" s="1" t="s">
        <v>83</v>
      </c>
      <c r="O6447" s="1" t="s">
        <v>289</v>
      </c>
    </row>
    <row r="6448" spans="1:15" x14ac:dyDescent="0.25">
      <c r="A6448" s="1" t="s">
        <v>1209</v>
      </c>
      <c r="B6448" s="1" t="s">
        <v>1210</v>
      </c>
      <c r="C6448" s="1" t="s">
        <v>1208</v>
      </c>
      <c r="D6448" s="1" t="s">
        <v>1074</v>
      </c>
      <c r="E6448" s="1" t="s">
        <v>771</v>
      </c>
      <c r="F6448" s="1" t="s">
        <v>1085</v>
      </c>
      <c r="H6448" s="1" t="s">
        <v>773</v>
      </c>
      <c r="I6448">
        <v>0</v>
      </c>
      <c r="J6448" s="1" t="s">
        <v>58</v>
      </c>
      <c r="K6448" s="2">
        <f>+I6448</f>
        <v>0</v>
      </c>
      <c r="L6448" s="1" t="s">
        <v>125</v>
      </c>
      <c r="M6448" s="1" t="s">
        <v>909</v>
      </c>
    </row>
    <row r="6449" spans="1:15" x14ac:dyDescent="0.25">
      <c r="A6449" s="1" t="s">
        <v>1209</v>
      </c>
      <c r="B6449" s="1" t="s">
        <v>1210</v>
      </c>
      <c r="C6449" s="1" t="s">
        <v>1208</v>
      </c>
      <c r="D6449" s="1" t="s">
        <v>1074</v>
      </c>
      <c r="E6449" s="1" t="s">
        <v>771</v>
      </c>
      <c r="F6449" s="1" t="s">
        <v>1085</v>
      </c>
      <c r="H6449" s="1" t="s">
        <v>773</v>
      </c>
      <c r="I6449">
        <v>350</v>
      </c>
      <c r="J6449" s="1" t="s">
        <v>58</v>
      </c>
      <c r="K6449" s="2">
        <f>+I6449</f>
        <v>350</v>
      </c>
      <c r="L6449" s="1" t="s">
        <v>68</v>
      </c>
      <c r="M6449" s="1" t="s">
        <v>60</v>
      </c>
      <c r="N6449" s="1" t="s">
        <v>61</v>
      </c>
    </row>
    <row r="6450" spans="1:15" x14ac:dyDescent="0.25">
      <c r="A6450" s="1" t="s">
        <v>1209</v>
      </c>
      <c r="B6450" s="1" t="s">
        <v>1210</v>
      </c>
      <c r="C6450" s="1" t="s">
        <v>1208</v>
      </c>
      <c r="D6450" s="1" t="s">
        <v>1074</v>
      </c>
      <c r="E6450" s="1" t="s">
        <v>771</v>
      </c>
      <c r="F6450" s="1" t="s">
        <v>1085</v>
      </c>
      <c r="H6450" s="1" t="s">
        <v>773</v>
      </c>
      <c r="I6450">
        <v>0</v>
      </c>
      <c r="J6450" s="1" t="s">
        <v>58</v>
      </c>
      <c r="K6450" s="2">
        <f>+I6450</f>
        <v>0</v>
      </c>
      <c r="L6450" s="1" t="s">
        <v>719</v>
      </c>
      <c r="M6450" s="1" t="s">
        <v>4277</v>
      </c>
    </row>
    <row r="6451" spans="1:15" x14ac:dyDescent="0.25">
      <c r="A6451" s="1" t="s">
        <v>1206</v>
      </c>
      <c r="B6451" s="1" t="s">
        <v>1207</v>
      </c>
      <c r="C6451" s="1" t="s">
        <v>1208</v>
      </c>
      <c r="D6451" s="1" t="s">
        <v>1074</v>
      </c>
      <c r="E6451" s="1" t="s">
        <v>771</v>
      </c>
      <c r="F6451" s="1" t="s">
        <v>1085</v>
      </c>
      <c r="H6451" s="1" t="s">
        <v>773</v>
      </c>
      <c r="I6451">
        <v>0.5</v>
      </c>
      <c r="J6451" s="1" t="s">
        <v>58</v>
      </c>
      <c r="K6451" s="2">
        <f>+I6451</f>
        <v>0.5</v>
      </c>
      <c r="L6451" s="1" t="s">
        <v>82</v>
      </c>
      <c r="M6451" s="1" t="s">
        <v>83</v>
      </c>
      <c r="O6451" s="1" t="s">
        <v>482</v>
      </c>
    </row>
    <row r="6452" spans="1:15" x14ac:dyDescent="0.25">
      <c r="A6452" s="1" t="s">
        <v>1206</v>
      </c>
      <c r="B6452" s="1" t="s">
        <v>1207</v>
      </c>
      <c r="C6452" s="1" t="s">
        <v>1208</v>
      </c>
      <c r="D6452" s="1" t="s">
        <v>1074</v>
      </c>
      <c r="E6452" s="1" t="s">
        <v>771</v>
      </c>
      <c r="F6452" s="1" t="s">
        <v>1085</v>
      </c>
      <c r="H6452" s="1" t="s">
        <v>773</v>
      </c>
      <c r="I6452">
        <v>0.5</v>
      </c>
      <c r="J6452" s="1" t="s">
        <v>58</v>
      </c>
      <c r="K6452" s="2">
        <f>+I6452</f>
        <v>0.5</v>
      </c>
      <c r="L6452" s="1" t="s">
        <v>82</v>
      </c>
      <c r="M6452" s="1" t="s">
        <v>83</v>
      </c>
      <c r="O6452" s="1" t="s">
        <v>264</v>
      </c>
    </row>
    <row r="6453" spans="1:15" x14ac:dyDescent="0.25">
      <c r="A6453" s="1" t="s">
        <v>1206</v>
      </c>
      <c r="B6453" s="1" t="s">
        <v>1207</v>
      </c>
      <c r="C6453" s="1" t="s">
        <v>1208</v>
      </c>
      <c r="D6453" s="1" t="s">
        <v>1074</v>
      </c>
      <c r="E6453" s="1" t="s">
        <v>771</v>
      </c>
      <c r="F6453" s="1" t="s">
        <v>1085</v>
      </c>
      <c r="H6453" s="1" t="s">
        <v>773</v>
      </c>
      <c r="I6453">
        <v>0.5</v>
      </c>
      <c r="J6453" s="1" t="s">
        <v>58</v>
      </c>
      <c r="K6453" s="2">
        <f>+I6453</f>
        <v>0.5</v>
      </c>
      <c r="L6453" s="1" t="s">
        <v>82</v>
      </c>
      <c r="M6453" s="1" t="s">
        <v>83</v>
      </c>
      <c r="O6453" s="1" t="s">
        <v>260</v>
      </c>
    </row>
    <row r="6454" spans="1:15" x14ac:dyDescent="0.25">
      <c r="A6454" s="1" t="s">
        <v>1206</v>
      </c>
      <c r="B6454" s="1" t="s">
        <v>1207</v>
      </c>
      <c r="C6454" s="1" t="s">
        <v>1208</v>
      </c>
      <c r="D6454" s="1" t="s">
        <v>1074</v>
      </c>
      <c r="E6454" s="1" t="s">
        <v>771</v>
      </c>
      <c r="F6454" s="1" t="s">
        <v>1085</v>
      </c>
      <c r="H6454" s="1" t="s">
        <v>773</v>
      </c>
      <c r="I6454">
        <v>1</v>
      </c>
      <c r="J6454" s="1" t="s">
        <v>58</v>
      </c>
      <c r="K6454" s="2">
        <f>+I6454</f>
        <v>1</v>
      </c>
      <c r="L6454" s="1" t="s">
        <v>82</v>
      </c>
      <c r="M6454" s="1" t="s">
        <v>83</v>
      </c>
      <c r="O6454" s="1" t="s">
        <v>289</v>
      </c>
    </row>
    <row r="6455" spans="1:15" x14ac:dyDescent="0.25">
      <c r="A6455" s="1" t="s">
        <v>1206</v>
      </c>
      <c r="B6455" s="1" t="s">
        <v>1207</v>
      </c>
      <c r="C6455" s="1" t="s">
        <v>1208</v>
      </c>
      <c r="D6455" s="1" t="s">
        <v>1074</v>
      </c>
      <c r="E6455" s="1" t="s">
        <v>771</v>
      </c>
      <c r="F6455" s="1" t="s">
        <v>1085</v>
      </c>
      <c r="H6455" s="1" t="s">
        <v>773</v>
      </c>
      <c r="I6455">
        <v>300</v>
      </c>
      <c r="J6455" s="1" t="s">
        <v>58</v>
      </c>
      <c r="K6455" s="2">
        <f>+I6455</f>
        <v>300</v>
      </c>
      <c r="L6455" s="1" t="s">
        <v>68</v>
      </c>
      <c r="M6455" s="1" t="s">
        <v>60</v>
      </c>
      <c r="N6455" s="1" t="s">
        <v>61</v>
      </c>
    </row>
    <row r="6456" spans="1:15" x14ac:dyDescent="0.25">
      <c r="A6456" s="1" t="s">
        <v>1203</v>
      </c>
      <c r="B6456" s="1" t="s">
        <v>1204</v>
      </c>
      <c r="C6456" s="1" t="s">
        <v>1201</v>
      </c>
      <c r="D6456" s="1" t="s">
        <v>1074</v>
      </c>
      <c r="E6456" s="1" t="s">
        <v>771</v>
      </c>
      <c r="F6456" s="1" t="s">
        <v>1085</v>
      </c>
      <c r="H6456" s="1" t="s">
        <v>773</v>
      </c>
      <c r="I6456">
        <v>4</v>
      </c>
      <c r="J6456" s="1" t="s">
        <v>58</v>
      </c>
      <c r="K6456" s="2">
        <f>+I6456</f>
        <v>4</v>
      </c>
      <c r="L6456" s="1" t="s">
        <v>82</v>
      </c>
      <c r="M6456" s="1" t="s">
        <v>83</v>
      </c>
      <c r="O6456" s="1" t="s">
        <v>289</v>
      </c>
    </row>
    <row r="6457" spans="1:15" x14ac:dyDescent="0.25">
      <c r="A6457" s="1" t="s">
        <v>1203</v>
      </c>
      <c r="B6457" s="1" t="s">
        <v>1204</v>
      </c>
      <c r="C6457" s="1" t="s">
        <v>1201</v>
      </c>
      <c r="D6457" s="1" t="s">
        <v>1074</v>
      </c>
      <c r="E6457" s="1" t="s">
        <v>771</v>
      </c>
      <c r="F6457" s="1" t="s">
        <v>1085</v>
      </c>
      <c r="H6457" s="1" t="s">
        <v>773</v>
      </c>
      <c r="I6457">
        <v>0.5</v>
      </c>
      <c r="J6457" s="1" t="s">
        <v>58</v>
      </c>
      <c r="K6457" s="2">
        <f>+I6457</f>
        <v>0.5</v>
      </c>
      <c r="L6457" s="1" t="s">
        <v>82</v>
      </c>
      <c r="M6457" s="1" t="s">
        <v>83</v>
      </c>
      <c r="O6457" s="1" t="s">
        <v>260</v>
      </c>
    </row>
    <row r="6458" spans="1:15" x14ac:dyDescent="0.25">
      <c r="A6458" s="1" t="s">
        <v>1203</v>
      </c>
      <c r="B6458" s="1" t="s">
        <v>1204</v>
      </c>
      <c r="C6458" s="1" t="s">
        <v>1201</v>
      </c>
      <c r="D6458" s="1" t="s">
        <v>1074</v>
      </c>
      <c r="E6458" s="1" t="s">
        <v>771</v>
      </c>
      <c r="F6458" s="1" t="s">
        <v>1085</v>
      </c>
      <c r="H6458" s="1" t="s">
        <v>773</v>
      </c>
      <c r="I6458">
        <v>1</v>
      </c>
      <c r="J6458" s="1" t="s">
        <v>58</v>
      </c>
      <c r="K6458" s="2">
        <f>+I6458</f>
        <v>1</v>
      </c>
      <c r="L6458" s="1" t="s">
        <v>82</v>
      </c>
      <c r="M6458" s="1" t="s">
        <v>83</v>
      </c>
      <c r="O6458" s="1" t="s">
        <v>264</v>
      </c>
    </row>
    <row r="6459" spans="1:15" x14ac:dyDescent="0.25">
      <c r="A6459" s="1" t="s">
        <v>1203</v>
      </c>
      <c r="B6459" s="1" t="s">
        <v>1204</v>
      </c>
      <c r="C6459" s="1" t="s">
        <v>1201</v>
      </c>
      <c r="D6459" s="1" t="s">
        <v>1074</v>
      </c>
      <c r="E6459" s="1" t="s">
        <v>771</v>
      </c>
      <c r="F6459" s="1" t="s">
        <v>1085</v>
      </c>
      <c r="H6459" s="1" t="s">
        <v>773</v>
      </c>
      <c r="I6459">
        <v>320</v>
      </c>
      <c r="J6459" s="1" t="s">
        <v>58</v>
      </c>
      <c r="K6459" s="2">
        <f>+I6459</f>
        <v>320</v>
      </c>
      <c r="L6459" s="1" t="s">
        <v>68</v>
      </c>
      <c r="M6459" s="1" t="s">
        <v>60</v>
      </c>
      <c r="N6459" s="1" t="s">
        <v>61</v>
      </c>
    </row>
    <row r="6460" spans="1:15" x14ac:dyDescent="0.25">
      <c r="A6460" s="1" t="s">
        <v>1200</v>
      </c>
      <c r="B6460" s="1" t="s">
        <v>636</v>
      </c>
      <c r="C6460" s="1" t="s">
        <v>1201</v>
      </c>
      <c r="D6460" s="1" t="s">
        <v>1074</v>
      </c>
      <c r="E6460" s="1" t="s">
        <v>771</v>
      </c>
      <c r="F6460" s="1" t="s">
        <v>1085</v>
      </c>
      <c r="H6460" s="1" t="s">
        <v>773</v>
      </c>
      <c r="I6460">
        <v>1</v>
      </c>
      <c r="J6460" s="1" t="s">
        <v>58</v>
      </c>
      <c r="K6460" s="2">
        <f>+I6460</f>
        <v>1</v>
      </c>
      <c r="L6460" s="1" t="s">
        <v>82</v>
      </c>
      <c r="M6460" s="1" t="s">
        <v>83</v>
      </c>
      <c r="O6460" s="1" t="s">
        <v>482</v>
      </c>
    </row>
    <row r="6461" spans="1:15" x14ac:dyDescent="0.25">
      <c r="A6461" s="1" t="s">
        <v>1200</v>
      </c>
      <c r="B6461" s="1" t="s">
        <v>636</v>
      </c>
      <c r="C6461" s="1" t="s">
        <v>1201</v>
      </c>
      <c r="D6461" s="1" t="s">
        <v>1074</v>
      </c>
      <c r="E6461" s="1" t="s">
        <v>771</v>
      </c>
      <c r="F6461" s="1" t="s">
        <v>1085</v>
      </c>
      <c r="H6461" s="1" t="s">
        <v>773</v>
      </c>
      <c r="I6461">
        <v>1</v>
      </c>
      <c r="J6461" s="1" t="s">
        <v>58</v>
      </c>
      <c r="K6461" s="2">
        <f>+I6461</f>
        <v>1</v>
      </c>
      <c r="L6461" s="1" t="s">
        <v>82</v>
      </c>
      <c r="M6461" s="1" t="s">
        <v>83</v>
      </c>
      <c r="O6461" s="1" t="s">
        <v>264</v>
      </c>
    </row>
    <row r="6462" spans="1:15" x14ac:dyDescent="0.25">
      <c r="A6462" s="1" t="s">
        <v>1200</v>
      </c>
      <c r="B6462" s="1" t="s">
        <v>636</v>
      </c>
      <c r="C6462" s="1" t="s">
        <v>1201</v>
      </c>
      <c r="D6462" s="1" t="s">
        <v>1074</v>
      </c>
      <c r="E6462" s="1" t="s">
        <v>771</v>
      </c>
      <c r="F6462" s="1" t="s">
        <v>1085</v>
      </c>
      <c r="H6462" s="1" t="s">
        <v>773</v>
      </c>
      <c r="I6462">
        <v>1</v>
      </c>
      <c r="J6462" s="1" t="s">
        <v>58</v>
      </c>
      <c r="K6462" s="2">
        <f>+I6462</f>
        <v>1</v>
      </c>
      <c r="L6462" s="1" t="s">
        <v>82</v>
      </c>
      <c r="M6462" s="1" t="s">
        <v>83</v>
      </c>
      <c r="O6462" s="1" t="s">
        <v>260</v>
      </c>
    </row>
    <row r="6463" spans="1:15" x14ac:dyDescent="0.25">
      <c r="A6463" s="1" t="s">
        <v>1200</v>
      </c>
      <c r="B6463" s="1" t="s">
        <v>636</v>
      </c>
      <c r="C6463" s="1" t="s">
        <v>1201</v>
      </c>
      <c r="D6463" s="1" t="s">
        <v>1074</v>
      </c>
      <c r="E6463" s="1" t="s">
        <v>771</v>
      </c>
      <c r="F6463" s="1" t="s">
        <v>1085</v>
      </c>
      <c r="H6463" s="1" t="s">
        <v>773</v>
      </c>
      <c r="I6463">
        <v>4</v>
      </c>
      <c r="J6463" s="1" t="s">
        <v>58</v>
      </c>
      <c r="K6463" s="2">
        <f>+I6463</f>
        <v>4</v>
      </c>
      <c r="L6463" s="1" t="s">
        <v>82</v>
      </c>
      <c r="M6463" s="1" t="s">
        <v>83</v>
      </c>
      <c r="O6463" s="1" t="s">
        <v>289</v>
      </c>
    </row>
    <row r="6464" spans="1:15" x14ac:dyDescent="0.25">
      <c r="A6464" s="1" t="s">
        <v>1200</v>
      </c>
      <c r="B6464" s="1" t="s">
        <v>636</v>
      </c>
      <c r="C6464" s="1" t="s">
        <v>1201</v>
      </c>
      <c r="D6464" s="1" t="s">
        <v>1074</v>
      </c>
      <c r="E6464" s="1" t="s">
        <v>771</v>
      </c>
      <c r="F6464" s="1" t="s">
        <v>1085</v>
      </c>
      <c r="H6464" s="1" t="s">
        <v>773</v>
      </c>
      <c r="I6464">
        <v>700</v>
      </c>
      <c r="J6464" s="1" t="s">
        <v>58</v>
      </c>
      <c r="K6464" s="2">
        <f>+I6464</f>
        <v>700</v>
      </c>
      <c r="L6464" s="1" t="s">
        <v>68</v>
      </c>
      <c r="M6464" s="1" t="s">
        <v>60</v>
      </c>
      <c r="N6464" s="1" t="s">
        <v>61</v>
      </c>
    </row>
    <row r="6465" spans="1:15" x14ac:dyDescent="0.25">
      <c r="A6465" s="1" t="s">
        <v>1197</v>
      </c>
      <c r="B6465" s="1" t="s">
        <v>1198</v>
      </c>
      <c r="C6465" s="1" t="s">
        <v>1196</v>
      </c>
      <c r="D6465" s="1" t="s">
        <v>1074</v>
      </c>
      <c r="E6465" s="1" t="s">
        <v>771</v>
      </c>
      <c r="F6465" s="1" t="s">
        <v>1085</v>
      </c>
      <c r="H6465" s="1" t="s">
        <v>773</v>
      </c>
      <c r="I6465">
        <v>1</v>
      </c>
      <c r="J6465" s="1" t="s">
        <v>58</v>
      </c>
      <c r="K6465" s="2">
        <f>+I6465</f>
        <v>1</v>
      </c>
      <c r="L6465" s="1" t="s">
        <v>82</v>
      </c>
      <c r="M6465" s="1" t="s">
        <v>83</v>
      </c>
      <c r="O6465" s="1" t="s">
        <v>482</v>
      </c>
    </row>
    <row r="6466" spans="1:15" x14ac:dyDescent="0.25">
      <c r="A6466" s="1" t="s">
        <v>1197</v>
      </c>
      <c r="B6466" s="1" t="s">
        <v>1198</v>
      </c>
      <c r="C6466" s="1" t="s">
        <v>1196</v>
      </c>
      <c r="D6466" s="1" t="s">
        <v>1074</v>
      </c>
      <c r="E6466" s="1" t="s">
        <v>771</v>
      </c>
      <c r="F6466" s="1" t="s">
        <v>1085</v>
      </c>
      <c r="H6466" s="1" t="s">
        <v>773</v>
      </c>
      <c r="I6466">
        <v>0.5</v>
      </c>
      <c r="J6466" s="1" t="s">
        <v>58</v>
      </c>
      <c r="K6466" s="2">
        <f>+I6466</f>
        <v>0.5</v>
      </c>
      <c r="L6466" s="1" t="s">
        <v>82</v>
      </c>
      <c r="M6466" s="1" t="s">
        <v>83</v>
      </c>
      <c r="O6466" s="1" t="s">
        <v>260</v>
      </c>
    </row>
    <row r="6467" spans="1:15" x14ac:dyDescent="0.25">
      <c r="A6467" s="1" t="s">
        <v>1197</v>
      </c>
      <c r="B6467" s="1" t="s">
        <v>1198</v>
      </c>
      <c r="C6467" s="1" t="s">
        <v>1196</v>
      </c>
      <c r="D6467" s="1" t="s">
        <v>1074</v>
      </c>
      <c r="E6467" s="1" t="s">
        <v>771</v>
      </c>
      <c r="F6467" s="1" t="s">
        <v>1085</v>
      </c>
      <c r="H6467" s="1" t="s">
        <v>773</v>
      </c>
      <c r="I6467">
        <v>1</v>
      </c>
      <c r="J6467" s="1" t="s">
        <v>58</v>
      </c>
      <c r="K6467" s="2">
        <f>+I6467</f>
        <v>1</v>
      </c>
      <c r="L6467" s="1" t="s">
        <v>82</v>
      </c>
      <c r="M6467" s="1" t="s">
        <v>83</v>
      </c>
      <c r="O6467" s="1" t="s">
        <v>264</v>
      </c>
    </row>
    <row r="6468" spans="1:15" x14ac:dyDescent="0.25">
      <c r="A6468" s="1" t="s">
        <v>1197</v>
      </c>
      <c r="B6468" s="1" t="s">
        <v>1198</v>
      </c>
      <c r="C6468" s="1" t="s">
        <v>1196</v>
      </c>
      <c r="D6468" s="1" t="s">
        <v>1074</v>
      </c>
      <c r="E6468" s="1" t="s">
        <v>771</v>
      </c>
      <c r="F6468" s="1" t="s">
        <v>1085</v>
      </c>
      <c r="H6468" s="1" t="s">
        <v>773</v>
      </c>
      <c r="I6468">
        <v>3</v>
      </c>
      <c r="J6468" s="1" t="s">
        <v>58</v>
      </c>
      <c r="K6468" s="2">
        <f>+I6468</f>
        <v>3</v>
      </c>
      <c r="L6468" s="1" t="s">
        <v>82</v>
      </c>
      <c r="M6468" s="1" t="s">
        <v>83</v>
      </c>
      <c r="O6468" s="1" t="s">
        <v>289</v>
      </c>
    </row>
    <row r="6469" spans="1:15" x14ac:dyDescent="0.25">
      <c r="A6469" s="1" t="s">
        <v>1197</v>
      </c>
      <c r="B6469" s="1" t="s">
        <v>1198</v>
      </c>
      <c r="C6469" s="1" t="s">
        <v>1196</v>
      </c>
      <c r="D6469" s="1" t="s">
        <v>1074</v>
      </c>
      <c r="E6469" s="1" t="s">
        <v>771</v>
      </c>
      <c r="F6469" s="1" t="s">
        <v>1085</v>
      </c>
      <c r="H6469" s="1" t="s">
        <v>773</v>
      </c>
      <c r="I6469">
        <v>0</v>
      </c>
      <c r="J6469" s="1" t="s">
        <v>58</v>
      </c>
      <c r="K6469" s="2">
        <f>+I6469</f>
        <v>0</v>
      </c>
      <c r="L6469" s="1" t="s">
        <v>68</v>
      </c>
      <c r="M6469" s="1" t="s">
        <v>60</v>
      </c>
      <c r="N6469" s="1" t="s">
        <v>61</v>
      </c>
    </row>
    <row r="6470" spans="1:15" x14ac:dyDescent="0.25">
      <c r="A6470" s="1" t="s">
        <v>1197</v>
      </c>
      <c r="B6470" s="1" t="s">
        <v>1198</v>
      </c>
      <c r="C6470" s="1" t="s">
        <v>1196</v>
      </c>
      <c r="D6470" s="1" t="s">
        <v>1074</v>
      </c>
      <c r="E6470" s="1" t="s">
        <v>771</v>
      </c>
      <c r="F6470" s="1" t="s">
        <v>1085</v>
      </c>
      <c r="H6470" s="1" t="s">
        <v>773</v>
      </c>
      <c r="I6470">
        <v>0</v>
      </c>
      <c r="J6470" s="1" t="s">
        <v>58</v>
      </c>
      <c r="K6470" s="2">
        <f>+I6470</f>
        <v>0</v>
      </c>
      <c r="L6470" s="1" t="s">
        <v>719</v>
      </c>
      <c r="M6470" s="1" t="s">
        <v>4277</v>
      </c>
    </row>
    <row r="6471" spans="1:15" x14ac:dyDescent="0.25">
      <c r="A6471" s="1" t="s">
        <v>1194</v>
      </c>
      <c r="B6471" s="1" t="s">
        <v>1195</v>
      </c>
      <c r="C6471" s="1" t="s">
        <v>1196</v>
      </c>
      <c r="D6471" s="1" t="s">
        <v>1074</v>
      </c>
      <c r="E6471" s="1" t="s">
        <v>771</v>
      </c>
      <c r="F6471" s="1" t="s">
        <v>1085</v>
      </c>
      <c r="H6471" s="1" t="s">
        <v>773</v>
      </c>
      <c r="K6471"/>
    </row>
    <row r="6472" spans="1:15" x14ac:dyDescent="0.25">
      <c r="A6472" s="1" t="s">
        <v>1192</v>
      </c>
      <c r="B6472" s="1" t="s">
        <v>1193</v>
      </c>
      <c r="C6472" s="1" t="s">
        <v>1185</v>
      </c>
      <c r="D6472" s="1" t="s">
        <v>1074</v>
      </c>
      <c r="E6472" s="1" t="s">
        <v>771</v>
      </c>
      <c r="F6472" s="1" t="s">
        <v>1085</v>
      </c>
      <c r="H6472" s="1" t="s">
        <v>773</v>
      </c>
      <c r="I6472">
        <v>1</v>
      </c>
      <c r="J6472" s="1" t="s">
        <v>58</v>
      </c>
      <c r="K6472" s="2">
        <f>+I6472</f>
        <v>1</v>
      </c>
      <c r="L6472" s="1" t="s">
        <v>82</v>
      </c>
      <c r="M6472" s="1" t="s">
        <v>83</v>
      </c>
      <c r="O6472" s="1" t="s">
        <v>482</v>
      </c>
    </row>
    <row r="6473" spans="1:15" x14ac:dyDescent="0.25">
      <c r="A6473" s="1" t="s">
        <v>1192</v>
      </c>
      <c r="B6473" s="1" t="s">
        <v>1193</v>
      </c>
      <c r="C6473" s="1" t="s">
        <v>1185</v>
      </c>
      <c r="D6473" s="1" t="s">
        <v>1074</v>
      </c>
      <c r="E6473" s="1" t="s">
        <v>771</v>
      </c>
      <c r="F6473" s="1" t="s">
        <v>1085</v>
      </c>
      <c r="H6473" s="1" t="s">
        <v>773</v>
      </c>
      <c r="I6473">
        <v>0</v>
      </c>
      <c r="J6473" s="1" t="s">
        <v>58</v>
      </c>
      <c r="K6473" s="2">
        <f>+I6473</f>
        <v>0</v>
      </c>
      <c r="L6473" s="1" t="s">
        <v>136</v>
      </c>
      <c r="M6473" s="1" t="s">
        <v>83</v>
      </c>
      <c r="O6473" s="1" t="s">
        <v>260</v>
      </c>
    </row>
    <row r="6474" spans="1:15" x14ac:dyDescent="0.25">
      <c r="A6474" s="1" t="s">
        <v>1192</v>
      </c>
      <c r="B6474" s="1" t="s">
        <v>1193</v>
      </c>
      <c r="C6474" s="1" t="s">
        <v>1185</v>
      </c>
      <c r="D6474" s="1" t="s">
        <v>1074</v>
      </c>
      <c r="E6474" s="1" t="s">
        <v>771</v>
      </c>
      <c r="F6474" s="1" t="s">
        <v>1085</v>
      </c>
      <c r="H6474" s="1" t="s">
        <v>773</v>
      </c>
      <c r="I6474">
        <v>1</v>
      </c>
      <c r="J6474" s="1" t="s">
        <v>58</v>
      </c>
      <c r="K6474" s="2">
        <f>+I6474</f>
        <v>1</v>
      </c>
      <c r="L6474" s="1" t="s">
        <v>82</v>
      </c>
      <c r="M6474" s="1" t="s">
        <v>83</v>
      </c>
      <c r="O6474" s="1" t="s">
        <v>264</v>
      </c>
    </row>
    <row r="6475" spans="1:15" x14ac:dyDescent="0.25">
      <c r="A6475" s="1" t="s">
        <v>1192</v>
      </c>
      <c r="B6475" s="1" t="s">
        <v>1193</v>
      </c>
      <c r="C6475" s="1" t="s">
        <v>1185</v>
      </c>
      <c r="D6475" s="1" t="s">
        <v>1074</v>
      </c>
      <c r="E6475" s="1" t="s">
        <v>771</v>
      </c>
      <c r="F6475" s="1" t="s">
        <v>1085</v>
      </c>
      <c r="H6475" s="1" t="s">
        <v>773</v>
      </c>
      <c r="I6475">
        <v>2</v>
      </c>
      <c r="J6475" s="1" t="s">
        <v>58</v>
      </c>
      <c r="K6475" s="2">
        <f>+I6475</f>
        <v>2</v>
      </c>
      <c r="L6475" s="1" t="s">
        <v>136</v>
      </c>
      <c r="M6475" s="1" t="s">
        <v>83</v>
      </c>
      <c r="O6475" s="1" t="s">
        <v>289</v>
      </c>
    </row>
    <row r="6476" spans="1:15" x14ac:dyDescent="0.25">
      <c r="A6476" s="1" t="s">
        <v>1192</v>
      </c>
      <c r="B6476" s="1" t="s">
        <v>1193</v>
      </c>
      <c r="C6476" s="1" t="s">
        <v>1185</v>
      </c>
      <c r="D6476" s="1" t="s">
        <v>1074</v>
      </c>
      <c r="E6476" s="1" t="s">
        <v>771</v>
      </c>
      <c r="F6476" s="1" t="s">
        <v>1085</v>
      </c>
      <c r="H6476" s="1" t="s">
        <v>773</v>
      </c>
      <c r="I6476">
        <v>120</v>
      </c>
      <c r="J6476" s="1" t="s">
        <v>58</v>
      </c>
      <c r="K6476" s="2">
        <f>+I6476</f>
        <v>120</v>
      </c>
      <c r="L6476" s="1" t="s">
        <v>68</v>
      </c>
      <c r="M6476" s="1" t="s">
        <v>60</v>
      </c>
      <c r="N6476" s="1" t="s">
        <v>61</v>
      </c>
    </row>
    <row r="6477" spans="1:15" x14ac:dyDescent="0.25">
      <c r="A6477" s="1" t="s">
        <v>1190</v>
      </c>
      <c r="B6477" s="1" t="s">
        <v>1191</v>
      </c>
      <c r="C6477" s="1" t="s">
        <v>1185</v>
      </c>
      <c r="D6477" s="1" t="s">
        <v>1074</v>
      </c>
      <c r="E6477" s="1" t="s">
        <v>771</v>
      </c>
      <c r="F6477" s="1" t="s">
        <v>1085</v>
      </c>
      <c r="H6477" s="1" t="s">
        <v>773</v>
      </c>
      <c r="I6477">
        <v>0</v>
      </c>
      <c r="J6477" s="1" t="s">
        <v>58</v>
      </c>
      <c r="K6477" s="2">
        <f>+I6477</f>
        <v>0</v>
      </c>
      <c r="L6477" s="1" t="s">
        <v>68</v>
      </c>
      <c r="M6477" s="1" t="s">
        <v>60</v>
      </c>
      <c r="N6477" s="1" t="s">
        <v>61</v>
      </c>
    </row>
    <row r="6478" spans="1:15" x14ac:dyDescent="0.25">
      <c r="A6478" s="1" t="s">
        <v>1187</v>
      </c>
      <c r="B6478" s="1" t="s">
        <v>1188</v>
      </c>
      <c r="C6478" s="1" t="s">
        <v>1185</v>
      </c>
      <c r="D6478" s="1" t="s">
        <v>1074</v>
      </c>
      <c r="E6478" s="1" t="s">
        <v>771</v>
      </c>
      <c r="F6478" s="1" t="s">
        <v>1085</v>
      </c>
      <c r="H6478" s="1" t="s">
        <v>773</v>
      </c>
      <c r="I6478">
        <v>1.5</v>
      </c>
      <c r="J6478" s="1" t="s">
        <v>58</v>
      </c>
      <c r="K6478" s="2">
        <f>+I6478</f>
        <v>1.5</v>
      </c>
      <c r="L6478" s="1" t="s">
        <v>136</v>
      </c>
      <c r="M6478" s="1" t="s">
        <v>83</v>
      </c>
      <c r="O6478" s="1" t="s">
        <v>839</v>
      </c>
    </row>
    <row r="6479" spans="1:15" x14ac:dyDescent="0.25">
      <c r="A6479" s="1" t="s">
        <v>1187</v>
      </c>
      <c r="B6479" s="1" t="s">
        <v>1188</v>
      </c>
      <c r="C6479" s="1" t="s">
        <v>1185</v>
      </c>
      <c r="D6479" s="1" t="s">
        <v>1074</v>
      </c>
      <c r="E6479" s="1" t="s">
        <v>771</v>
      </c>
      <c r="F6479" s="1" t="s">
        <v>1085</v>
      </c>
      <c r="H6479" s="1" t="s">
        <v>773</v>
      </c>
      <c r="I6479">
        <v>1</v>
      </c>
      <c r="J6479" s="1" t="s">
        <v>58</v>
      </c>
      <c r="K6479" s="2">
        <f>+I6479</f>
        <v>1</v>
      </c>
      <c r="L6479" s="1" t="s">
        <v>82</v>
      </c>
      <c r="M6479" s="1" t="s">
        <v>83</v>
      </c>
      <c r="O6479" s="1" t="s">
        <v>260</v>
      </c>
    </row>
    <row r="6480" spans="1:15" x14ac:dyDescent="0.25">
      <c r="A6480" s="1" t="s">
        <v>1187</v>
      </c>
      <c r="B6480" s="1" t="s">
        <v>1188</v>
      </c>
      <c r="C6480" s="1" t="s">
        <v>1185</v>
      </c>
      <c r="D6480" s="1" t="s">
        <v>1074</v>
      </c>
      <c r="E6480" s="1" t="s">
        <v>771</v>
      </c>
      <c r="F6480" s="1" t="s">
        <v>1085</v>
      </c>
      <c r="H6480" s="1" t="s">
        <v>773</v>
      </c>
      <c r="I6480">
        <v>2</v>
      </c>
      <c r="J6480" s="1" t="s">
        <v>58</v>
      </c>
      <c r="K6480" s="2">
        <f>+I6480</f>
        <v>2</v>
      </c>
      <c r="L6480" s="1" t="s">
        <v>82</v>
      </c>
      <c r="M6480" s="1" t="s">
        <v>83</v>
      </c>
      <c r="O6480" s="1" t="s">
        <v>289</v>
      </c>
    </row>
    <row r="6481" spans="1:15" x14ac:dyDescent="0.25">
      <c r="A6481" s="1" t="s">
        <v>1187</v>
      </c>
      <c r="B6481" s="1" t="s">
        <v>1188</v>
      </c>
      <c r="C6481" s="1" t="s">
        <v>1185</v>
      </c>
      <c r="D6481" s="1" t="s">
        <v>1074</v>
      </c>
      <c r="E6481" s="1" t="s">
        <v>771</v>
      </c>
      <c r="F6481" s="1" t="s">
        <v>1085</v>
      </c>
      <c r="H6481" s="1" t="s">
        <v>773</v>
      </c>
      <c r="I6481">
        <v>3</v>
      </c>
      <c r="J6481" s="1" t="s">
        <v>58</v>
      </c>
      <c r="K6481" s="2">
        <f>+I6481</f>
        <v>3</v>
      </c>
      <c r="L6481" s="1" t="s">
        <v>82</v>
      </c>
      <c r="M6481" s="1" t="s">
        <v>83</v>
      </c>
      <c r="O6481" s="1" t="s">
        <v>264</v>
      </c>
    </row>
    <row r="6482" spans="1:15" x14ac:dyDescent="0.25">
      <c r="A6482" s="1" t="s">
        <v>1187</v>
      </c>
      <c r="B6482" s="1" t="s">
        <v>1188</v>
      </c>
      <c r="C6482" s="1" t="s">
        <v>1185</v>
      </c>
      <c r="D6482" s="1" t="s">
        <v>1074</v>
      </c>
      <c r="E6482" s="1" t="s">
        <v>771</v>
      </c>
      <c r="F6482" s="1" t="s">
        <v>1085</v>
      </c>
      <c r="H6482" s="1" t="s">
        <v>773</v>
      </c>
      <c r="I6482">
        <v>0</v>
      </c>
      <c r="J6482" s="1" t="s">
        <v>58</v>
      </c>
      <c r="K6482" s="2">
        <f>+I6482</f>
        <v>0</v>
      </c>
      <c r="L6482" s="1" t="s">
        <v>68</v>
      </c>
      <c r="M6482" s="1" t="s">
        <v>60</v>
      </c>
      <c r="N6482" s="1" t="s">
        <v>61</v>
      </c>
    </row>
    <row r="6483" spans="1:15" x14ac:dyDescent="0.25">
      <c r="A6483" s="1" t="s">
        <v>1183</v>
      </c>
      <c r="B6483" s="1" t="s">
        <v>1184</v>
      </c>
      <c r="C6483" s="1" t="s">
        <v>1185</v>
      </c>
      <c r="D6483" s="1" t="s">
        <v>1074</v>
      </c>
      <c r="E6483" s="1" t="s">
        <v>771</v>
      </c>
      <c r="F6483" s="1" t="s">
        <v>1085</v>
      </c>
      <c r="H6483" s="1" t="s">
        <v>773</v>
      </c>
      <c r="I6483">
        <v>1</v>
      </c>
      <c r="J6483" s="1" t="s">
        <v>58</v>
      </c>
      <c r="K6483" s="2">
        <f>+I6483</f>
        <v>1</v>
      </c>
      <c r="L6483" s="1" t="s">
        <v>82</v>
      </c>
      <c r="M6483" s="1" t="s">
        <v>83</v>
      </c>
      <c r="O6483" s="1" t="s">
        <v>289</v>
      </c>
    </row>
    <row r="6484" spans="1:15" x14ac:dyDescent="0.25">
      <c r="A6484" s="1" t="s">
        <v>1183</v>
      </c>
      <c r="B6484" s="1" t="s">
        <v>1184</v>
      </c>
      <c r="C6484" s="1" t="s">
        <v>1185</v>
      </c>
      <c r="D6484" s="1" t="s">
        <v>1074</v>
      </c>
      <c r="E6484" s="1" t="s">
        <v>771</v>
      </c>
      <c r="F6484" s="1" t="s">
        <v>1085</v>
      </c>
      <c r="H6484" s="1" t="s">
        <v>773</v>
      </c>
      <c r="I6484">
        <v>0.5</v>
      </c>
      <c r="J6484" s="1" t="s">
        <v>58</v>
      </c>
      <c r="K6484" s="2">
        <f>+I6484</f>
        <v>0.5</v>
      </c>
      <c r="L6484" s="1" t="s">
        <v>82</v>
      </c>
      <c r="M6484" s="1" t="s">
        <v>83</v>
      </c>
      <c r="O6484" s="1" t="s">
        <v>264</v>
      </c>
    </row>
    <row r="6485" spans="1:15" x14ac:dyDescent="0.25">
      <c r="A6485" s="1" t="s">
        <v>1183</v>
      </c>
      <c r="B6485" s="1" t="s">
        <v>1184</v>
      </c>
      <c r="C6485" s="1" t="s">
        <v>1185</v>
      </c>
      <c r="D6485" s="1" t="s">
        <v>1074</v>
      </c>
      <c r="E6485" s="1" t="s">
        <v>771</v>
      </c>
      <c r="F6485" s="1" t="s">
        <v>1085</v>
      </c>
      <c r="H6485" s="1" t="s">
        <v>773</v>
      </c>
      <c r="I6485">
        <v>0.5</v>
      </c>
      <c r="J6485" s="1" t="s">
        <v>58</v>
      </c>
      <c r="K6485" s="2">
        <f>+I6485</f>
        <v>0.5</v>
      </c>
      <c r="L6485" s="1" t="s">
        <v>82</v>
      </c>
      <c r="M6485" s="1" t="s">
        <v>83</v>
      </c>
      <c r="O6485" s="1" t="s">
        <v>260</v>
      </c>
    </row>
    <row r="6486" spans="1:15" x14ac:dyDescent="0.25">
      <c r="A6486" s="1" t="s">
        <v>1183</v>
      </c>
      <c r="B6486" s="1" t="s">
        <v>1184</v>
      </c>
      <c r="C6486" s="1" t="s">
        <v>1185</v>
      </c>
      <c r="D6486" s="1" t="s">
        <v>1074</v>
      </c>
      <c r="E6486" s="1" t="s">
        <v>771</v>
      </c>
      <c r="F6486" s="1" t="s">
        <v>1085</v>
      </c>
      <c r="H6486" s="1" t="s">
        <v>773</v>
      </c>
      <c r="I6486">
        <v>63</v>
      </c>
      <c r="J6486" s="1" t="s">
        <v>58</v>
      </c>
      <c r="K6486" s="2">
        <f>+I6486</f>
        <v>63</v>
      </c>
      <c r="L6486" s="1" t="s">
        <v>68</v>
      </c>
      <c r="M6486" s="1" t="s">
        <v>60</v>
      </c>
      <c r="N6486" s="1" t="s">
        <v>61</v>
      </c>
    </row>
    <row r="6487" spans="1:15" x14ac:dyDescent="0.25">
      <c r="A6487" s="1" t="s">
        <v>1181</v>
      </c>
      <c r="B6487" s="1" t="s">
        <v>1182</v>
      </c>
      <c r="C6487" s="1" t="s">
        <v>1173</v>
      </c>
      <c r="D6487" s="1" t="s">
        <v>1074</v>
      </c>
      <c r="E6487" s="1" t="s">
        <v>771</v>
      </c>
      <c r="F6487" s="1" t="s">
        <v>1085</v>
      </c>
      <c r="H6487" s="1" t="s">
        <v>773</v>
      </c>
      <c r="I6487">
        <v>0.5</v>
      </c>
      <c r="J6487" s="1" t="s">
        <v>58</v>
      </c>
      <c r="K6487" s="2">
        <f>+I6487</f>
        <v>0.5</v>
      </c>
      <c r="L6487" s="1" t="s">
        <v>82</v>
      </c>
      <c r="M6487" s="1" t="s">
        <v>83</v>
      </c>
      <c r="O6487" s="1" t="s">
        <v>839</v>
      </c>
    </row>
    <row r="6488" spans="1:15" x14ac:dyDescent="0.25">
      <c r="A6488" s="1" t="s">
        <v>1181</v>
      </c>
      <c r="B6488" s="1" t="s">
        <v>1182</v>
      </c>
      <c r="C6488" s="1" t="s">
        <v>1173</v>
      </c>
      <c r="D6488" s="1" t="s">
        <v>1074</v>
      </c>
      <c r="E6488" s="1" t="s">
        <v>771</v>
      </c>
      <c r="F6488" s="1" t="s">
        <v>1085</v>
      </c>
      <c r="H6488" s="1" t="s">
        <v>773</v>
      </c>
      <c r="I6488">
        <v>0.25</v>
      </c>
      <c r="J6488" s="1" t="s">
        <v>58</v>
      </c>
      <c r="K6488" s="2">
        <f>+I6488</f>
        <v>0.25</v>
      </c>
      <c r="L6488" s="1" t="s">
        <v>82</v>
      </c>
      <c r="M6488" s="1" t="s">
        <v>83</v>
      </c>
      <c r="O6488" s="1" t="s">
        <v>264</v>
      </c>
    </row>
    <row r="6489" spans="1:15" x14ac:dyDescent="0.25">
      <c r="A6489" s="1" t="s">
        <v>1181</v>
      </c>
      <c r="B6489" s="1" t="s">
        <v>1182</v>
      </c>
      <c r="C6489" s="1" t="s">
        <v>1173</v>
      </c>
      <c r="D6489" s="1" t="s">
        <v>1074</v>
      </c>
      <c r="E6489" s="1" t="s">
        <v>771</v>
      </c>
      <c r="F6489" s="1" t="s">
        <v>1085</v>
      </c>
      <c r="H6489" s="1" t="s">
        <v>773</v>
      </c>
      <c r="I6489">
        <v>1</v>
      </c>
      <c r="J6489" s="1" t="s">
        <v>58</v>
      </c>
      <c r="K6489" s="2">
        <f>+I6489</f>
        <v>1</v>
      </c>
      <c r="L6489" s="1" t="s">
        <v>82</v>
      </c>
      <c r="M6489" s="1" t="s">
        <v>83</v>
      </c>
      <c r="O6489" s="1" t="s">
        <v>260</v>
      </c>
    </row>
    <row r="6490" spans="1:15" x14ac:dyDescent="0.25">
      <c r="A6490" s="1" t="s">
        <v>1181</v>
      </c>
      <c r="B6490" s="1" t="s">
        <v>1182</v>
      </c>
      <c r="C6490" s="1" t="s">
        <v>1173</v>
      </c>
      <c r="D6490" s="1" t="s">
        <v>1074</v>
      </c>
      <c r="E6490" s="1" t="s">
        <v>771</v>
      </c>
      <c r="F6490" s="1" t="s">
        <v>1085</v>
      </c>
      <c r="H6490" s="1" t="s">
        <v>773</v>
      </c>
      <c r="I6490">
        <v>2</v>
      </c>
      <c r="J6490" s="1" t="s">
        <v>58</v>
      </c>
      <c r="K6490" s="2">
        <f>+I6490</f>
        <v>2</v>
      </c>
      <c r="L6490" s="1" t="s">
        <v>136</v>
      </c>
      <c r="M6490" s="1" t="s">
        <v>83</v>
      </c>
      <c r="O6490" s="1" t="s">
        <v>289</v>
      </c>
    </row>
    <row r="6491" spans="1:15" x14ac:dyDescent="0.25">
      <c r="A6491" s="1" t="s">
        <v>1181</v>
      </c>
      <c r="B6491" s="1" t="s">
        <v>1182</v>
      </c>
      <c r="C6491" s="1" t="s">
        <v>1173</v>
      </c>
      <c r="D6491" s="1" t="s">
        <v>1074</v>
      </c>
      <c r="E6491" s="1" t="s">
        <v>771</v>
      </c>
      <c r="F6491" s="1" t="s">
        <v>1085</v>
      </c>
      <c r="H6491" s="1" t="s">
        <v>773</v>
      </c>
      <c r="I6491">
        <v>68</v>
      </c>
      <c r="J6491" s="1" t="s">
        <v>58</v>
      </c>
      <c r="K6491" s="2">
        <f>+I6491</f>
        <v>68</v>
      </c>
      <c r="L6491" s="1" t="s">
        <v>68</v>
      </c>
      <c r="M6491" s="1" t="s">
        <v>60</v>
      </c>
      <c r="N6491" s="1" t="s">
        <v>61</v>
      </c>
    </row>
    <row r="6492" spans="1:15" x14ac:dyDescent="0.25">
      <c r="A6492" s="1" t="s">
        <v>1178</v>
      </c>
      <c r="B6492" s="1" t="s">
        <v>1179</v>
      </c>
      <c r="C6492" s="1" t="s">
        <v>1173</v>
      </c>
      <c r="D6492" s="1" t="s">
        <v>1074</v>
      </c>
      <c r="E6492" s="1" t="s">
        <v>771</v>
      </c>
      <c r="F6492" s="1" t="s">
        <v>1085</v>
      </c>
      <c r="H6492" s="1" t="s">
        <v>773</v>
      </c>
      <c r="I6492">
        <v>1</v>
      </c>
      <c r="J6492" s="1" t="s">
        <v>58</v>
      </c>
      <c r="K6492" s="2">
        <f>+I6492</f>
        <v>1</v>
      </c>
      <c r="L6492" s="1" t="s">
        <v>82</v>
      </c>
      <c r="M6492" s="1" t="s">
        <v>83</v>
      </c>
      <c r="O6492" s="1" t="s">
        <v>289</v>
      </c>
    </row>
    <row r="6493" spans="1:15" x14ac:dyDescent="0.25">
      <c r="A6493" s="1" t="s">
        <v>1178</v>
      </c>
      <c r="B6493" s="1" t="s">
        <v>1179</v>
      </c>
      <c r="C6493" s="1" t="s">
        <v>1173</v>
      </c>
      <c r="D6493" s="1" t="s">
        <v>1074</v>
      </c>
      <c r="E6493" s="1" t="s">
        <v>771</v>
      </c>
      <c r="F6493" s="1" t="s">
        <v>1085</v>
      </c>
      <c r="H6493" s="1" t="s">
        <v>773</v>
      </c>
      <c r="I6493">
        <v>0.25</v>
      </c>
      <c r="J6493" s="1" t="s">
        <v>58</v>
      </c>
      <c r="K6493" s="2">
        <f>+I6493</f>
        <v>0.25</v>
      </c>
      <c r="L6493" s="1" t="s">
        <v>82</v>
      </c>
      <c r="M6493" s="1" t="s">
        <v>83</v>
      </c>
      <c r="O6493" s="1" t="s">
        <v>260</v>
      </c>
    </row>
    <row r="6494" spans="1:15" x14ac:dyDescent="0.25">
      <c r="A6494" s="1" t="s">
        <v>1178</v>
      </c>
      <c r="B6494" s="1" t="s">
        <v>1179</v>
      </c>
      <c r="C6494" s="1" t="s">
        <v>1173</v>
      </c>
      <c r="D6494" s="1" t="s">
        <v>1074</v>
      </c>
      <c r="E6494" s="1" t="s">
        <v>771</v>
      </c>
      <c r="F6494" s="1" t="s">
        <v>1085</v>
      </c>
      <c r="H6494" s="1" t="s">
        <v>773</v>
      </c>
      <c r="I6494">
        <v>0.5</v>
      </c>
      <c r="J6494" s="1" t="s">
        <v>58</v>
      </c>
      <c r="K6494" s="2">
        <f>+I6494</f>
        <v>0.5</v>
      </c>
      <c r="L6494" s="1" t="s">
        <v>82</v>
      </c>
      <c r="M6494" s="1" t="s">
        <v>83</v>
      </c>
      <c r="O6494" s="1" t="s">
        <v>264</v>
      </c>
    </row>
    <row r="6495" spans="1:15" x14ac:dyDescent="0.25">
      <c r="A6495" s="1" t="s">
        <v>1178</v>
      </c>
      <c r="B6495" s="1" t="s">
        <v>1179</v>
      </c>
      <c r="C6495" s="1" t="s">
        <v>1173</v>
      </c>
      <c r="D6495" s="1" t="s">
        <v>1074</v>
      </c>
      <c r="E6495" s="1" t="s">
        <v>771</v>
      </c>
      <c r="F6495" s="1" t="s">
        <v>1085</v>
      </c>
      <c r="H6495" s="1" t="s">
        <v>773</v>
      </c>
      <c r="I6495">
        <v>40</v>
      </c>
      <c r="J6495" s="1" t="s">
        <v>58</v>
      </c>
      <c r="K6495" s="2">
        <f>+I6495</f>
        <v>40</v>
      </c>
      <c r="L6495" s="1" t="s">
        <v>68</v>
      </c>
      <c r="M6495" s="1" t="s">
        <v>60</v>
      </c>
      <c r="N6495" s="1" t="s">
        <v>61</v>
      </c>
    </row>
    <row r="6496" spans="1:15" x14ac:dyDescent="0.25">
      <c r="A6496" s="1" t="s">
        <v>1175</v>
      </c>
      <c r="B6496" s="1" t="s">
        <v>1176</v>
      </c>
      <c r="C6496" s="1" t="s">
        <v>1173</v>
      </c>
      <c r="D6496" s="1" t="s">
        <v>1074</v>
      </c>
      <c r="E6496" s="1" t="s">
        <v>771</v>
      </c>
      <c r="F6496" s="1" t="s">
        <v>1085</v>
      </c>
      <c r="H6496" s="1" t="s">
        <v>773</v>
      </c>
      <c r="I6496">
        <v>0.5</v>
      </c>
      <c r="J6496" s="1" t="s">
        <v>58</v>
      </c>
      <c r="K6496" s="2">
        <f>+I6496</f>
        <v>0.5</v>
      </c>
      <c r="L6496" s="1" t="s">
        <v>136</v>
      </c>
      <c r="M6496" s="1" t="s">
        <v>83</v>
      </c>
      <c r="O6496" s="1" t="s">
        <v>482</v>
      </c>
    </row>
    <row r="6497" spans="1:15" x14ac:dyDescent="0.25">
      <c r="A6497" s="1" t="s">
        <v>1175</v>
      </c>
      <c r="B6497" s="1" t="s">
        <v>1176</v>
      </c>
      <c r="C6497" s="1" t="s">
        <v>1173</v>
      </c>
      <c r="D6497" s="1" t="s">
        <v>1074</v>
      </c>
      <c r="E6497" s="1" t="s">
        <v>771</v>
      </c>
      <c r="F6497" s="1" t="s">
        <v>1085</v>
      </c>
      <c r="H6497" s="1" t="s">
        <v>773</v>
      </c>
      <c r="I6497">
        <v>0.5</v>
      </c>
      <c r="J6497" s="1" t="s">
        <v>58</v>
      </c>
      <c r="K6497" s="2">
        <f>+I6497</f>
        <v>0.5</v>
      </c>
      <c r="L6497" s="1" t="s">
        <v>82</v>
      </c>
      <c r="M6497" s="1" t="s">
        <v>83</v>
      </c>
      <c r="O6497" s="1" t="s">
        <v>264</v>
      </c>
    </row>
    <row r="6498" spans="1:15" x14ac:dyDescent="0.25">
      <c r="A6498" s="1" t="s">
        <v>1175</v>
      </c>
      <c r="B6498" s="1" t="s">
        <v>1176</v>
      </c>
      <c r="C6498" s="1" t="s">
        <v>1173</v>
      </c>
      <c r="D6498" s="1" t="s">
        <v>1074</v>
      </c>
      <c r="E6498" s="1" t="s">
        <v>771</v>
      </c>
      <c r="F6498" s="1" t="s">
        <v>1085</v>
      </c>
      <c r="H6498" s="1" t="s">
        <v>773</v>
      </c>
      <c r="I6498">
        <v>1</v>
      </c>
      <c r="J6498" s="1" t="s">
        <v>58</v>
      </c>
      <c r="K6498" s="2">
        <f>+I6498</f>
        <v>1</v>
      </c>
      <c r="L6498" s="1" t="s">
        <v>82</v>
      </c>
      <c r="M6498" s="1" t="s">
        <v>83</v>
      </c>
      <c r="O6498" s="1" t="s">
        <v>260</v>
      </c>
    </row>
    <row r="6499" spans="1:15" x14ac:dyDescent="0.25">
      <c r="A6499" s="1" t="s">
        <v>1175</v>
      </c>
      <c r="B6499" s="1" t="s">
        <v>1176</v>
      </c>
      <c r="C6499" s="1" t="s">
        <v>1173</v>
      </c>
      <c r="D6499" s="1" t="s">
        <v>1074</v>
      </c>
      <c r="E6499" s="1" t="s">
        <v>771</v>
      </c>
      <c r="F6499" s="1" t="s">
        <v>1085</v>
      </c>
      <c r="H6499" s="1" t="s">
        <v>773</v>
      </c>
      <c r="I6499">
        <v>2</v>
      </c>
      <c r="J6499" s="1" t="s">
        <v>58</v>
      </c>
      <c r="K6499" s="2">
        <f>+I6499</f>
        <v>2</v>
      </c>
      <c r="L6499" s="1" t="s">
        <v>82</v>
      </c>
      <c r="M6499" s="1" t="s">
        <v>83</v>
      </c>
      <c r="O6499" s="1" t="s">
        <v>289</v>
      </c>
    </row>
    <row r="6500" spans="1:15" x14ac:dyDescent="0.25">
      <c r="A6500" s="1" t="s">
        <v>1175</v>
      </c>
      <c r="B6500" s="1" t="s">
        <v>1176</v>
      </c>
      <c r="C6500" s="1" t="s">
        <v>1173</v>
      </c>
      <c r="D6500" s="1" t="s">
        <v>1074</v>
      </c>
      <c r="E6500" s="1" t="s">
        <v>771</v>
      </c>
      <c r="F6500" s="1" t="s">
        <v>1085</v>
      </c>
      <c r="H6500" s="1" t="s">
        <v>773</v>
      </c>
      <c r="I6500">
        <v>99</v>
      </c>
      <c r="J6500" s="1" t="s">
        <v>58</v>
      </c>
      <c r="K6500" s="2">
        <f>+I6500</f>
        <v>99</v>
      </c>
      <c r="L6500" s="1" t="s">
        <v>68</v>
      </c>
      <c r="M6500" s="1" t="s">
        <v>60</v>
      </c>
      <c r="N6500" s="1" t="s">
        <v>61</v>
      </c>
    </row>
    <row r="6501" spans="1:15" x14ac:dyDescent="0.25">
      <c r="A6501" s="1" t="s">
        <v>1171</v>
      </c>
      <c r="B6501" s="1" t="s">
        <v>1172</v>
      </c>
      <c r="C6501" s="1" t="s">
        <v>1173</v>
      </c>
      <c r="D6501" s="1" t="s">
        <v>1074</v>
      </c>
      <c r="E6501" s="1" t="s">
        <v>771</v>
      </c>
      <c r="F6501" s="1" t="s">
        <v>1085</v>
      </c>
      <c r="H6501" s="1" t="s">
        <v>773</v>
      </c>
      <c r="I6501">
        <v>1</v>
      </c>
      <c r="J6501" s="1" t="s">
        <v>58</v>
      </c>
      <c r="K6501" s="2">
        <f>+I6501</f>
        <v>1</v>
      </c>
      <c r="L6501" s="1" t="s">
        <v>82</v>
      </c>
      <c r="M6501" s="1" t="s">
        <v>83</v>
      </c>
      <c r="O6501" s="1" t="s">
        <v>264</v>
      </c>
    </row>
    <row r="6502" spans="1:15" x14ac:dyDescent="0.25">
      <c r="A6502" s="1" t="s">
        <v>1171</v>
      </c>
      <c r="B6502" s="1" t="s">
        <v>1172</v>
      </c>
      <c r="C6502" s="1" t="s">
        <v>1173</v>
      </c>
      <c r="D6502" s="1" t="s">
        <v>1074</v>
      </c>
      <c r="E6502" s="1" t="s">
        <v>771</v>
      </c>
      <c r="F6502" s="1" t="s">
        <v>1085</v>
      </c>
      <c r="H6502" s="1" t="s">
        <v>773</v>
      </c>
      <c r="I6502">
        <v>0.5</v>
      </c>
      <c r="J6502" s="1" t="s">
        <v>58</v>
      </c>
      <c r="K6502" s="2">
        <f>+I6502</f>
        <v>0.5</v>
      </c>
      <c r="L6502" s="1" t="s">
        <v>82</v>
      </c>
      <c r="M6502" s="1" t="s">
        <v>83</v>
      </c>
      <c r="O6502" s="1" t="s">
        <v>260</v>
      </c>
    </row>
    <row r="6503" spans="1:15" x14ac:dyDescent="0.25">
      <c r="A6503" s="1" t="s">
        <v>1171</v>
      </c>
      <c r="B6503" s="1" t="s">
        <v>1172</v>
      </c>
      <c r="C6503" s="1" t="s">
        <v>1173</v>
      </c>
      <c r="D6503" s="1" t="s">
        <v>1074</v>
      </c>
      <c r="E6503" s="1" t="s">
        <v>771</v>
      </c>
      <c r="F6503" s="1" t="s">
        <v>1085</v>
      </c>
      <c r="H6503" s="1" t="s">
        <v>773</v>
      </c>
      <c r="I6503">
        <v>247</v>
      </c>
      <c r="J6503" s="1" t="s">
        <v>58</v>
      </c>
      <c r="K6503" s="2">
        <f>+I6503</f>
        <v>247</v>
      </c>
      <c r="L6503" s="1" t="s">
        <v>68</v>
      </c>
      <c r="M6503" s="1" t="s">
        <v>60</v>
      </c>
      <c r="N6503" s="1" t="s">
        <v>61</v>
      </c>
    </row>
    <row r="6504" spans="1:15" x14ac:dyDescent="0.25">
      <c r="A6504" s="1" t="s">
        <v>1168</v>
      </c>
      <c r="B6504" s="1" t="s">
        <v>1169</v>
      </c>
      <c r="C6504" s="1" t="s">
        <v>1167</v>
      </c>
      <c r="D6504" s="1" t="s">
        <v>1074</v>
      </c>
      <c r="E6504" s="1" t="s">
        <v>771</v>
      </c>
      <c r="F6504" s="1" t="s">
        <v>1085</v>
      </c>
      <c r="H6504" s="1" t="s">
        <v>773</v>
      </c>
      <c r="I6504">
        <v>0.5</v>
      </c>
      <c r="J6504" s="1" t="s">
        <v>58</v>
      </c>
      <c r="K6504" s="2">
        <f>+I6504</f>
        <v>0.5</v>
      </c>
      <c r="L6504" s="1" t="s">
        <v>136</v>
      </c>
      <c r="M6504" s="1" t="s">
        <v>83</v>
      </c>
      <c r="O6504" s="1" t="s">
        <v>839</v>
      </c>
    </row>
    <row r="6505" spans="1:15" x14ac:dyDescent="0.25">
      <c r="A6505" s="1" t="s">
        <v>1168</v>
      </c>
      <c r="B6505" s="1" t="s">
        <v>1169</v>
      </c>
      <c r="C6505" s="1" t="s">
        <v>1167</v>
      </c>
      <c r="D6505" s="1" t="s">
        <v>1074</v>
      </c>
      <c r="E6505" s="1" t="s">
        <v>771</v>
      </c>
      <c r="F6505" s="1" t="s">
        <v>1085</v>
      </c>
      <c r="H6505" s="1" t="s">
        <v>773</v>
      </c>
      <c r="I6505">
        <v>0.5</v>
      </c>
      <c r="J6505" s="1" t="s">
        <v>58</v>
      </c>
      <c r="K6505" s="2">
        <f>+I6505</f>
        <v>0.5</v>
      </c>
      <c r="L6505" s="1" t="s">
        <v>136</v>
      </c>
      <c r="M6505" s="1" t="s">
        <v>83</v>
      </c>
      <c r="O6505" s="1" t="s">
        <v>814</v>
      </c>
    </row>
    <row r="6506" spans="1:15" x14ac:dyDescent="0.25">
      <c r="A6506" s="1" t="s">
        <v>1168</v>
      </c>
      <c r="B6506" s="1" t="s">
        <v>1169</v>
      </c>
      <c r="C6506" s="1" t="s">
        <v>1167</v>
      </c>
      <c r="D6506" s="1" t="s">
        <v>1074</v>
      </c>
      <c r="E6506" s="1" t="s">
        <v>771</v>
      </c>
      <c r="F6506" s="1" t="s">
        <v>1085</v>
      </c>
      <c r="H6506" s="1" t="s">
        <v>773</v>
      </c>
      <c r="I6506">
        <v>1</v>
      </c>
      <c r="J6506" s="1" t="s">
        <v>58</v>
      </c>
      <c r="K6506" s="2">
        <f>+I6506</f>
        <v>1</v>
      </c>
      <c r="L6506" s="1" t="s">
        <v>82</v>
      </c>
      <c r="M6506" s="1" t="s">
        <v>83</v>
      </c>
      <c r="O6506" s="1" t="s">
        <v>264</v>
      </c>
    </row>
    <row r="6507" spans="1:15" x14ac:dyDescent="0.25">
      <c r="A6507" s="1" t="s">
        <v>1168</v>
      </c>
      <c r="B6507" s="1" t="s">
        <v>1169</v>
      </c>
      <c r="C6507" s="1" t="s">
        <v>1167</v>
      </c>
      <c r="D6507" s="1" t="s">
        <v>1074</v>
      </c>
      <c r="E6507" s="1" t="s">
        <v>771</v>
      </c>
      <c r="F6507" s="1" t="s">
        <v>1085</v>
      </c>
      <c r="H6507" s="1" t="s">
        <v>773</v>
      </c>
      <c r="I6507">
        <v>1</v>
      </c>
      <c r="J6507" s="1" t="s">
        <v>58</v>
      </c>
      <c r="K6507" s="2">
        <f>+I6507</f>
        <v>1</v>
      </c>
      <c r="L6507" s="1" t="s">
        <v>82</v>
      </c>
      <c r="M6507" s="1" t="s">
        <v>83</v>
      </c>
      <c r="O6507" s="1" t="s">
        <v>260</v>
      </c>
    </row>
    <row r="6508" spans="1:15" x14ac:dyDescent="0.25">
      <c r="A6508" s="1" t="s">
        <v>1168</v>
      </c>
      <c r="B6508" s="1" t="s">
        <v>1169</v>
      </c>
      <c r="C6508" s="1" t="s">
        <v>1167</v>
      </c>
      <c r="D6508" s="1" t="s">
        <v>1074</v>
      </c>
      <c r="E6508" s="1" t="s">
        <v>771</v>
      </c>
      <c r="F6508" s="1" t="s">
        <v>1085</v>
      </c>
      <c r="H6508" s="1" t="s">
        <v>773</v>
      </c>
      <c r="I6508">
        <v>3</v>
      </c>
      <c r="J6508" s="1" t="s">
        <v>58</v>
      </c>
      <c r="K6508" s="2">
        <f>+I6508</f>
        <v>3</v>
      </c>
      <c r="L6508" s="1" t="s">
        <v>82</v>
      </c>
      <c r="M6508" s="1" t="s">
        <v>83</v>
      </c>
      <c r="O6508" s="1" t="s">
        <v>289</v>
      </c>
    </row>
    <row r="6509" spans="1:15" x14ac:dyDescent="0.25">
      <c r="A6509" s="1" t="s">
        <v>1168</v>
      </c>
      <c r="B6509" s="1" t="s">
        <v>1169</v>
      </c>
      <c r="C6509" s="1" t="s">
        <v>1167</v>
      </c>
      <c r="D6509" s="1" t="s">
        <v>1074</v>
      </c>
      <c r="E6509" s="1" t="s">
        <v>771</v>
      </c>
      <c r="F6509" s="1" t="s">
        <v>1085</v>
      </c>
      <c r="H6509" s="1" t="s">
        <v>773</v>
      </c>
      <c r="I6509">
        <v>180</v>
      </c>
      <c r="J6509" s="1" t="s">
        <v>58</v>
      </c>
      <c r="K6509" s="2">
        <f>+I6509</f>
        <v>180</v>
      </c>
      <c r="L6509" s="1" t="s">
        <v>68</v>
      </c>
      <c r="M6509" s="1" t="s">
        <v>60</v>
      </c>
      <c r="N6509" s="1" t="s">
        <v>61</v>
      </c>
    </row>
    <row r="6510" spans="1:15" x14ac:dyDescent="0.25">
      <c r="A6510" s="1" t="s">
        <v>1165</v>
      </c>
      <c r="B6510" s="1" t="s">
        <v>1166</v>
      </c>
      <c r="C6510" s="1" t="s">
        <v>1167</v>
      </c>
      <c r="D6510" s="1" t="s">
        <v>1074</v>
      </c>
      <c r="E6510" s="1" t="s">
        <v>771</v>
      </c>
      <c r="F6510" s="1" t="s">
        <v>1085</v>
      </c>
      <c r="H6510" s="1" t="s">
        <v>773</v>
      </c>
      <c r="I6510">
        <v>4.5</v>
      </c>
      <c r="J6510" s="1" t="s">
        <v>58</v>
      </c>
      <c r="K6510" s="2">
        <f>+I6510</f>
        <v>4.5</v>
      </c>
      <c r="L6510" s="1" t="s">
        <v>82</v>
      </c>
      <c r="M6510" s="1" t="s">
        <v>83</v>
      </c>
      <c r="O6510" s="1" t="s">
        <v>289</v>
      </c>
    </row>
    <row r="6511" spans="1:15" x14ac:dyDescent="0.25">
      <c r="A6511" s="1" t="s">
        <v>1165</v>
      </c>
      <c r="B6511" s="1" t="s">
        <v>1166</v>
      </c>
      <c r="C6511" s="1" t="s">
        <v>1167</v>
      </c>
      <c r="D6511" s="1" t="s">
        <v>1074</v>
      </c>
      <c r="E6511" s="1" t="s">
        <v>771</v>
      </c>
      <c r="F6511" s="1" t="s">
        <v>1085</v>
      </c>
      <c r="H6511" s="1" t="s">
        <v>773</v>
      </c>
      <c r="I6511">
        <v>1</v>
      </c>
      <c r="J6511" s="1" t="s">
        <v>58</v>
      </c>
      <c r="K6511" s="2">
        <f>+I6511</f>
        <v>1</v>
      </c>
      <c r="L6511" s="1" t="s">
        <v>82</v>
      </c>
      <c r="M6511" s="1" t="s">
        <v>83</v>
      </c>
      <c r="O6511" s="1" t="s">
        <v>264</v>
      </c>
    </row>
    <row r="6512" spans="1:15" x14ac:dyDescent="0.25">
      <c r="A6512" s="1" t="s">
        <v>1165</v>
      </c>
      <c r="B6512" s="1" t="s">
        <v>1166</v>
      </c>
      <c r="C6512" s="1" t="s">
        <v>1167</v>
      </c>
      <c r="D6512" s="1" t="s">
        <v>1074</v>
      </c>
      <c r="E6512" s="1" t="s">
        <v>771</v>
      </c>
      <c r="F6512" s="1" t="s">
        <v>1085</v>
      </c>
      <c r="H6512" s="1" t="s">
        <v>773</v>
      </c>
      <c r="I6512">
        <v>3</v>
      </c>
      <c r="J6512" s="1" t="s">
        <v>58</v>
      </c>
      <c r="K6512" s="2">
        <f>+I6512</f>
        <v>3</v>
      </c>
      <c r="L6512" s="1" t="s">
        <v>82</v>
      </c>
      <c r="M6512" s="1" t="s">
        <v>83</v>
      </c>
      <c r="O6512" s="1" t="s">
        <v>260</v>
      </c>
    </row>
    <row r="6513" spans="1:15" x14ac:dyDescent="0.25">
      <c r="A6513" s="1" t="s">
        <v>1165</v>
      </c>
      <c r="B6513" s="1" t="s">
        <v>1166</v>
      </c>
      <c r="C6513" s="1" t="s">
        <v>1167</v>
      </c>
      <c r="D6513" s="1" t="s">
        <v>1074</v>
      </c>
      <c r="E6513" s="1" t="s">
        <v>771</v>
      </c>
      <c r="F6513" s="1" t="s">
        <v>1085</v>
      </c>
      <c r="H6513" s="1" t="s">
        <v>773</v>
      </c>
      <c r="I6513">
        <v>175</v>
      </c>
      <c r="J6513" s="1" t="s">
        <v>58</v>
      </c>
      <c r="K6513" s="2">
        <f>+I6513</f>
        <v>175</v>
      </c>
      <c r="L6513" s="1" t="s">
        <v>68</v>
      </c>
      <c r="M6513" s="1" t="s">
        <v>60</v>
      </c>
      <c r="N6513" s="1" t="s">
        <v>61</v>
      </c>
    </row>
    <row r="6514" spans="1:15" x14ac:dyDescent="0.25">
      <c r="A6514" s="1" t="s">
        <v>1162</v>
      </c>
      <c r="B6514" s="1" t="s">
        <v>1163</v>
      </c>
      <c r="C6514" s="1" t="s">
        <v>1158</v>
      </c>
      <c r="D6514" s="1" t="s">
        <v>1074</v>
      </c>
      <c r="E6514" s="1" t="s">
        <v>771</v>
      </c>
      <c r="F6514" s="1" t="s">
        <v>1085</v>
      </c>
      <c r="H6514" s="1" t="s">
        <v>773</v>
      </c>
      <c r="I6514">
        <v>2</v>
      </c>
      <c r="J6514" s="1" t="s">
        <v>58</v>
      </c>
      <c r="K6514" s="2">
        <f>+I6514</f>
        <v>2</v>
      </c>
      <c r="L6514" s="1" t="s">
        <v>136</v>
      </c>
      <c r="M6514" s="1" t="s">
        <v>83</v>
      </c>
      <c r="O6514" s="1" t="s">
        <v>482</v>
      </c>
    </row>
    <row r="6515" spans="1:15" x14ac:dyDescent="0.25">
      <c r="A6515" s="1" t="s">
        <v>1162</v>
      </c>
      <c r="B6515" s="1" t="s">
        <v>1163</v>
      </c>
      <c r="C6515" s="1" t="s">
        <v>1158</v>
      </c>
      <c r="D6515" s="1" t="s">
        <v>1074</v>
      </c>
      <c r="E6515" s="1" t="s">
        <v>771</v>
      </c>
      <c r="F6515" s="1" t="s">
        <v>1085</v>
      </c>
      <c r="H6515" s="1" t="s">
        <v>773</v>
      </c>
      <c r="I6515">
        <v>1</v>
      </c>
      <c r="J6515" s="1" t="s">
        <v>58</v>
      </c>
      <c r="K6515" s="2">
        <f>+I6515</f>
        <v>1</v>
      </c>
      <c r="L6515" s="1" t="s">
        <v>136</v>
      </c>
      <c r="M6515" s="1" t="s">
        <v>83</v>
      </c>
      <c r="O6515" s="1" t="s">
        <v>839</v>
      </c>
    </row>
    <row r="6516" spans="1:15" x14ac:dyDescent="0.25">
      <c r="A6516" s="1" t="s">
        <v>1162</v>
      </c>
      <c r="B6516" s="1" t="s">
        <v>1163</v>
      </c>
      <c r="C6516" s="1" t="s">
        <v>1158</v>
      </c>
      <c r="D6516" s="1" t="s">
        <v>1074</v>
      </c>
      <c r="E6516" s="1" t="s">
        <v>771</v>
      </c>
      <c r="F6516" s="1" t="s">
        <v>1085</v>
      </c>
      <c r="H6516" s="1" t="s">
        <v>773</v>
      </c>
      <c r="I6516">
        <v>1</v>
      </c>
      <c r="J6516" s="1" t="s">
        <v>58</v>
      </c>
      <c r="K6516" s="2">
        <f>+I6516</f>
        <v>1</v>
      </c>
      <c r="L6516" s="1" t="s">
        <v>82</v>
      </c>
      <c r="M6516" s="1" t="s">
        <v>83</v>
      </c>
      <c r="O6516" s="1" t="s">
        <v>264</v>
      </c>
    </row>
    <row r="6517" spans="1:15" x14ac:dyDescent="0.25">
      <c r="A6517" s="1" t="s">
        <v>1162</v>
      </c>
      <c r="B6517" s="1" t="s">
        <v>1163</v>
      </c>
      <c r="C6517" s="1" t="s">
        <v>1158</v>
      </c>
      <c r="D6517" s="1" t="s">
        <v>1074</v>
      </c>
      <c r="E6517" s="1" t="s">
        <v>771</v>
      </c>
      <c r="F6517" s="1" t="s">
        <v>1085</v>
      </c>
      <c r="H6517" s="1" t="s">
        <v>773</v>
      </c>
      <c r="I6517">
        <v>1</v>
      </c>
      <c r="J6517" s="1" t="s">
        <v>58</v>
      </c>
      <c r="K6517" s="2">
        <f>+I6517</f>
        <v>1</v>
      </c>
      <c r="L6517" s="1" t="s">
        <v>82</v>
      </c>
      <c r="M6517" s="1" t="s">
        <v>83</v>
      </c>
      <c r="O6517" s="1" t="s">
        <v>260</v>
      </c>
    </row>
    <row r="6518" spans="1:15" x14ac:dyDescent="0.25">
      <c r="A6518" s="1" t="s">
        <v>1162</v>
      </c>
      <c r="B6518" s="1" t="s">
        <v>1163</v>
      </c>
      <c r="C6518" s="1" t="s">
        <v>1158</v>
      </c>
      <c r="D6518" s="1" t="s">
        <v>1074</v>
      </c>
      <c r="E6518" s="1" t="s">
        <v>771</v>
      </c>
      <c r="F6518" s="1" t="s">
        <v>1085</v>
      </c>
      <c r="H6518" s="1" t="s">
        <v>773</v>
      </c>
      <c r="I6518">
        <v>5</v>
      </c>
      <c r="J6518" s="1" t="s">
        <v>58</v>
      </c>
      <c r="K6518" s="2">
        <f>+I6518</f>
        <v>5</v>
      </c>
      <c r="L6518" s="1" t="s">
        <v>82</v>
      </c>
      <c r="M6518" s="1" t="s">
        <v>83</v>
      </c>
      <c r="O6518" s="1" t="s">
        <v>289</v>
      </c>
    </row>
    <row r="6519" spans="1:15" x14ac:dyDescent="0.25">
      <c r="A6519" s="1" t="s">
        <v>1162</v>
      </c>
      <c r="B6519" s="1" t="s">
        <v>1163</v>
      </c>
      <c r="C6519" s="1" t="s">
        <v>1158</v>
      </c>
      <c r="D6519" s="1" t="s">
        <v>1074</v>
      </c>
      <c r="E6519" s="1" t="s">
        <v>771</v>
      </c>
      <c r="F6519" s="1" t="s">
        <v>1085</v>
      </c>
      <c r="H6519" s="1" t="s">
        <v>773</v>
      </c>
      <c r="I6519">
        <v>200</v>
      </c>
      <c r="J6519" s="1" t="s">
        <v>58</v>
      </c>
      <c r="K6519" s="2">
        <f>+I6519</f>
        <v>200</v>
      </c>
      <c r="L6519" s="1" t="s">
        <v>68</v>
      </c>
      <c r="M6519" s="1" t="s">
        <v>60</v>
      </c>
      <c r="N6519" s="1" t="s">
        <v>61</v>
      </c>
    </row>
    <row r="6520" spans="1:15" x14ac:dyDescent="0.25">
      <c r="A6520" s="1" t="s">
        <v>1162</v>
      </c>
      <c r="B6520" s="1" t="s">
        <v>1163</v>
      </c>
      <c r="C6520" s="1" t="s">
        <v>1158</v>
      </c>
      <c r="D6520" s="1" t="s">
        <v>1074</v>
      </c>
      <c r="E6520" s="1" t="s">
        <v>771</v>
      </c>
      <c r="F6520" s="1" t="s">
        <v>1085</v>
      </c>
      <c r="H6520" s="1" t="s">
        <v>773</v>
      </c>
      <c r="I6520">
        <v>0</v>
      </c>
      <c r="J6520" s="1" t="s">
        <v>58</v>
      </c>
      <c r="K6520" s="2">
        <f>+I6520</f>
        <v>0</v>
      </c>
      <c r="L6520" s="1" t="s">
        <v>719</v>
      </c>
      <c r="M6520" s="1" t="s">
        <v>4277</v>
      </c>
    </row>
    <row r="6521" spans="1:15" x14ac:dyDescent="0.25">
      <c r="A6521" s="1" t="s">
        <v>1160</v>
      </c>
      <c r="B6521" s="1" t="s">
        <v>1161</v>
      </c>
      <c r="C6521" s="1" t="s">
        <v>1158</v>
      </c>
      <c r="D6521" s="1" t="s">
        <v>1074</v>
      </c>
      <c r="E6521" s="1" t="s">
        <v>771</v>
      </c>
      <c r="F6521" s="1" t="s">
        <v>1075</v>
      </c>
      <c r="H6521" s="1" t="s">
        <v>773</v>
      </c>
      <c r="K6521"/>
    </row>
    <row r="6522" spans="1:15" x14ac:dyDescent="0.25">
      <c r="A6522" s="1" t="s">
        <v>1156</v>
      </c>
      <c r="B6522" s="1" t="s">
        <v>1157</v>
      </c>
      <c r="C6522" s="1" t="s">
        <v>1158</v>
      </c>
      <c r="D6522" s="1" t="s">
        <v>1074</v>
      </c>
      <c r="E6522" s="1" t="s">
        <v>771</v>
      </c>
      <c r="F6522" s="1" t="s">
        <v>1075</v>
      </c>
      <c r="H6522" s="1" t="s">
        <v>773</v>
      </c>
      <c r="I6522">
        <v>1</v>
      </c>
      <c r="J6522" s="1" t="s">
        <v>58</v>
      </c>
      <c r="K6522" s="2">
        <f>+I6522</f>
        <v>1</v>
      </c>
      <c r="L6522" s="1" t="s">
        <v>82</v>
      </c>
      <c r="M6522" s="1" t="s">
        <v>83</v>
      </c>
      <c r="O6522" s="1" t="s">
        <v>264</v>
      </c>
    </row>
    <row r="6523" spans="1:15" x14ac:dyDescent="0.25">
      <c r="A6523" s="1" t="s">
        <v>1156</v>
      </c>
      <c r="B6523" s="1" t="s">
        <v>1157</v>
      </c>
      <c r="C6523" s="1" t="s">
        <v>1158</v>
      </c>
      <c r="D6523" s="1" t="s">
        <v>1074</v>
      </c>
      <c r="E6523" s="1" t="s">
        <v>771</v>
      </c>
      <c r="F6523" s="1" t="s">
        <v>1075</v>
      </c>
      <c r="H6523" s="1" t="s">
        <v>773</v>
      </c>
      <c r="I6523">
        <v>0.5</v>
      </c>
      <c r="J6523" s="1" t="s">
        <v>58</v>
      </c>
      <c r="K6523" s="2">
        <f>+I6523</f>
        <v>0.5</v>
      </c>
      <c r="L6523" s="1" t="s">
        <v>82</v>
      </c>
      <c r="M6523" s="1" t="s">
        <v>83</v>
      </c>
      <c r="O6523" s="1" t="s">
        <v>260</v>
      </c>
    </row>
    <row r="6524" spans="1:15" x14ac:dyDescent="0.25">
      <c r="A6524" s="1" t="s">
        <v>1156</v>
      </c>
      <c r="B6524" s="1" t="s">
        <v>1157</v>
      </c>
      <c r="C6524" s="1" t="s">
        <v>1158</v>
      </c>
      <c r="D6524" s="1" t="s">
        <v>1074</v>
      </c>
      <c r="E6524" s="1" t="s">
        <v>771</v>
      </c>
      <c r="F6524" s="1" t="s">
        <v>1075</v>
      </c>
      <c r="H6524" s="1" t="s">
        <v>773</v>
      </c>
      <c r="I6524">
        <v>150</v>
      </c>
      <c r="J6524" s="1" t="s">
        <v>58</v>
      </c>
      <c r="K6524" s="2">
        <f>+I6524</f>
        <v>150</v>
      </c>
      <c r="L6524" s="1" t="s">
        <v>68</v>
      </c>
      <c r="M6524" s="1" t="s">
        <v>60</v>
      </c>
      <c r="N6524" s="1" t="s">
        <v>61</v>
      </c>
    </row>
    <row r="6525" spans="1:15" x14ac:dyDescent="0.25">
      <c r="A6525" s="1" t="s">
        <v>1153</v>
      </c>
      <c r="B6525" s="1" t="s">
        <v>1154</v>
      </c>
      <c r="C6525" s="1" t="s">
        <v>1146</v>
      </c>
      <c r="D6525" s="1" t="s">
        <v>1143</v>
      </c>
      <c r="E6525" s="1" t="s">
        <v>771</v>
      </c>
      <c r="F6525" s="1" t="s">
        <v>1075</v>
      </c>
      <c r="H6525" s="1" t="s">
        <v>773</v>
      </c>
      <c r="I6525">
        <v>0.5</v>
      </c>
      <c r="J6525" s="1" t="s">
        <v>58</v>
      </c>
      <c r="K6525" s="2">
        <f>+I6525</f>
        <v>0.5</v>
      </c>
      <c r="L6525" s="1" t="s">
        <v>136</v>
      </c>
      <c r="M6525" s="1" t="s">
        <v>83</v>
      </c>
      <c r="O6525" s="1" t="s">
        <v>264</v>
      </c>
    </row>
    <row r="6526" spans="1:15" x14ac:dyDescent="0.25">
      <c r="A6526" s="1" t="s">
        <v>1153</v>
      </c>
      <c r="B6526" s="1" t="s">
        <v>1154</v>
      </c>
      <c r="C6526" s="1" t="s">
        <v>1146</v>
      </c>
      <c r="D6526" s="1" t="s">
        <v>1143</v>
      </c>
      <c r="E6526" s="1" t="s">
        <v>771</v>
      </c>
      <c r="F6526" s="1" t="s">
        <v>1075</v>
      </c>
      <c r="H6526" s="1" t="s">
        <v>773</v>
      </c>
      <c r="I6526">
        <v>0.5</v>
      </c>
      <c r="J6526" s="1" t="s">
        <v>58</v>
      </c>
      <c r="K6526" s="2">
        <f>+I6526</f>
        <v>0.5</v>
      </c>
      <c r="L6526" s="1" t="s">
        <v>136</v>
      </c>
      <c r="M6526" s="1" t="s">
        <v>83</v>
      </c>
      <c r="O6526" s="1" t="s">
        <v>260</v>
      </c>
    </row>
    <row r="6527" spans="1:15" x14ac:dyDescent="0.25">
      <c r="A6527" s="1" t="s">
        <v>1153</v>
      </c>
      <c r="B6527" s="1" t="s">
        <v>1154</v>
      </c>
      <c r="C6527" s="1" t="s">
        <v>1146</v>
      </c>
      <c r="D6527" s="1" t="s">
        <v>1143</v>
      </c>
      <c r="E6527" s="1" t="s">
        <v>771</v>
      </c>
      <c r="F6527" s="1" t="s">
        <v>1075</v>
      </c>
      <c r="H6527" s="1" t="s">
        <v>773</v>
      </c>
      <c r="I6527">
        <v>130</v>
      </c>
      <c r="J6527" s="1" t="s">
        <v>58</v>
      </c>
      <c r="K6527" s="2">
        <f>+I6527</f>
        <v>130</v>
      </c>
      <c r="L6527" s="1" t="s">
        <v>68</v>
      </c>
      <c r="M6527" s="1" t="s">
        <v>60</v>
      </c>
      <c r="N6527" s="1" t="s">
        <v>61</v>
      </c>
    </row>
    <row r="6528" spans="1:15" x14ac:dyDescent="0.25">
      <c r="A6528" s="1" t="s">
        <v>1150</v>
      </c>
      <c r="B6528" s="1" t="s">
        <v>1151</v>
      </c>
      <c r="C6528" s="1" t="s">
        <v>1146</v>
      </c>
      <c r="D6528" s="1" t="s">
        <v>1074</v>
      </c>
      <c r="E6528" s="1" t="s">
        <v>771</v>
      </c>
      <c r="F6528" s="1" t="s">
        <v>1075</v>
      </c>
      <c r="H6528" s="1" t="s">
        <v>773</v>
      </c>
      <c r="I6528">
        <v>1</v>
      </c>
      <c r="J6528" s="1" t="s">
        <v>58</v>
      </c>
      <c r="K6528" s="2">
        <f>+I6528</f>
        <v>1</v>
      </c>
      <c r="L6528" s="1" t="s">
        <v>82</v>
      </c>
      <c r="M6528" s="1" t="s">
        <v>83</v>
      </c>
      <c r="O6528" s="1" t="s">
        <v>260</v>
      </c>
    </row>
    <row r="6529" spans="1:15" x14ac:dyDescent="0.25">
      <c r="A6529" s="1" t="s">
        <v>1150</v>
      </c>
      <c r="B6529" s="1" t="s">
        <v>1151</v>
      </c>
      <c r="C6529" s="1" t="s">
        <v>1146</v>
      </c>
      <c r="D6529" s="1" t="s">
        <v>1074</v>
      </c>
      <c r="E6529" s="1" t="s">
        <v>771</v>
      </c>
      <c r="F6529" s="1" t="s">
        <v>1075</v>
      </c>
      <c r="H6529" s="1" t="s">
        <v>773</v>
      </c>
      <c r="I6529">
        <v>82</v>
      </c>
      <c r="J6529" s="1" t="s">
        <v>58</v>
      </c>
      <c r="K6529" s="2">
        <f>+I6529</f>
        <v>82</v>
      </c>
      <c r="L6529" s="1" t="s">
        <v>68</v>
      </c>
      <c r="M6529" s="1" t="s">
        <v>60</v>
      </c>
      <c r="N6529" s="1" t="s">
        <v>61</v>
      </c>
    </row>
    <row r="6530" spans="1:15" x14ac:dyDescent="0.25">
      <c r="A6530" s="1" t="s">
        <v>1148</v>
      </c>
      <c r="B6530" s="1" t="s">
        <v>1149</v>
      </c>
      <c r="C6530" s="1" t="s">
        <v>1146</v>
      </c>
      <c r="D6530" s="1" t="s">
        <v>1074</v>
      </c>
      <c r="E6530" s="1" t="s">
        <v>771</v>
      </c>
      <c r="F6530" s="1" t="s">
        <v>1075</v>
      </c>
      <c r="H6530" s="1" t="s">
        <v>773</v>
      </c>
      <c r="K6530"/>
    </row>
    <row r="6531" spans="1:15" x14ac:dyDescent="0.25">
      <c r="A6531" s="1" t="s">
        <v>1144</v>
      </c>
      <c r="B6531" s="1" t="s">
        <v>1145</v>
      </c>
      <c r="C6531" s="1" t="s">
        <v>1146</v>
      </c>
      <c r="D6531" s="1" t="s">
        <v>1143</v>
      </c>
      <c r="E6531" s="1" t="s">
        <v>771</v>
      </c>
      <c r="F6531" s="1" t="s">
        <v>1075</v>
      </c>
      <c r="H6531" s="1" t="s">
        <v>773</v>
      </c>
      <c r="I6531">
        <v>104</v>
      </c>
      <c r="J6531" s="1" t="s">
        <v>58</v>
      </c>
      <c r="K6531" s="2">
        <f>+I6531</f>
        <v>104</v>
      </c>
      <c r="L6531" s="1" t="s">
        <v>68</v>
      </c>
      <c r="M6531" s="1" t="s">
        <v>60</v>
      </c>
      <c r="N6531" s="1" t="s">
        <v>61</v>
      </c>
    </row>
    <row r="6532" spans="1:15" x14ac:dyDescent="0.25">
      <c r="A6532" s="1" t="s">
        <v>1141</v>
      </c>
      <c r="B6532" s="1" t="s">
        <v>1142</v>
      </c>
      <c r="C6532" s="1" t="s">
        <v>1138</v>
      </c>
      <c r="D6532" s="1" t="s">
        <v>1143</v>
      </c>
      <c r="E6532" s="1" t="s">
        <v>771</v>
      </c>
      <c r="F6532" s="1" t="s">
        <v>1075</v>
      </c>
      <c r="H6532" s="1" t="s">
        <v>773</v>
      </c>
      <c r="I6532">
        <v>2</v>
      </c>
      <c r="J6532" s="1" t="s">
        <v>58</v>
      </c>
      <c r="K6532" s="2">
        <f>+I6532</f>
        <v>2</v>
      </c>
      <c r="L6532" s="1" t="s">
        <v>136</v>
      </c>
      <c r="M6532" s="1" t="s">
        <v>83</v>
      </c>
      <c r="O6532" s="1" t="s">
        <v>264</v>
      </c>
    </row>
    <row r="6533" spans="1:15" x14ac:dyDescent="0.25">
      <c r="A6533" s="1" t="s">
        <v>1141</v>
      </c>
      <c r="B6533" s="1" t="s">
        <v>1142</v>
      </c>
      <c r="C6533" s="1" t="s">
        <v>1138</v>
      </c>
      <c r="D6533" s="1" t="s">
        <v>1143</v>
      </c>
      <c r="E6533" s="1" t="s">
        <v>771</v>
      </c>
      <c r="F6533" s="1" t="s">
        <v>1075</v>
      </c>
      <c r="H6533" s="1" t="s">
        <v>773</v>
      </c>
      <c r="I6533">
        <v>1</v>
      </c>
      <c r="J6533" s="1" t="s">
        <v>58</v>
      </c>
      <c r="K6533" s="2">
        <f>+I6533</f>
        <v>1</v>
      </c>
      <c r="L6533" s="1" t="s">
        <v>136</v>
      </c>
      <c r="M6533" s="1" t="s">
        <v>83</v>
      </c>
      <c r="O6533" s="1" t="s">
        <v>260</v>
      </c>
    </row>
    <row r="6534" spans="1:15" x14ac:dyDescent="0.25">
      <c r="A6534" s="1" t="s">
        <v>1141</v>
      </c>
      <c r="B6534" s="1" t="s">
        <v>1142</v>
      </c>
      <c r="C6534" s="1" t="s">
        <v>1138</v>
      </c>
      <c r="D6534" s="1" t="s">
        <v>1143</v>
      </c>
      <c r="E6534" s="1" t="s">
        <v>771</v>
      </c>
      <c r="F6534" s="1" t="s">
        <v>1075</v>
      </c>
      <c r="H6534" s="1" t="s">
        <v>773</v>
      </c>
      <c r="I6534">
        <v>120</v>
      </c>
      <c r="J6534" s="1" t="s">
        <v>58</v>
      </c>
      <c r="K6534" s="2">
        <f>+I6534</f>
        <v>120</v>
      </c>
      <c r="L6534" s="1" t="s">
        <v>68</v>
      </c>
      <c r="M6534" s="1" t="s">
        <v>60</v>
      </c>
      <c r="N6534" s="1" t="s">
        <v>61</v>
      </c>
    </row>
    <row r="6535" spans="1:15" x14ac:dyDescent="0.25">
      <c r="A6535" s="1" t="s">
        <v>1139</v>
      </c>
      <c r="B6535" s="1" t="s">
        <v>1140</v>
      </c>
      <c r="C6535" s="1" t="s">
        <v>1138</v>
      </c>
      <c r="D6535" s="1" t="s">
        <v>1074</v>
      </c>
      <c r="E6535" s="1" t="s">
        <v>771</v>
      </c>
      <c r="F6535" s="1" t="s">
        <v>1075</v>
      </c>
      <c r="H6535" s="1" t="s">
        <v>773</v>
      </c>
      <c r="I6535">
        <v>1</v>
      </c>
      <c r="J6535" s="1" t="s">
        <v>58</v>
      </c>
      <c r="K6535" s="2">
        <f>+I6535</f>
        <v>1</v>
      </c>
      <c r="L6535" s="1" t="s">
        <v>82</v>
      </c>
      <c r="M6535" s="1" t="s">
        <v>83</v>
      </c>
      <c r="O6535" s="1" t="s">
        <v>264</v>
      </c>
    </row>
    <row r="6536" spans="1:15" x14ac:dyDescent="0.25">
      <c r="A6536" s="1" t="s">
        <v>1139</v>
      </c>
      <c r="B6536" s="1" t="s">
        <v>1140</v>
      </c>
      <c r="C6536" s="1" t="s">
        <v>1138</v>
      </c>
      <c r="D6536" s="1" t="s">
        <v>1074</v>
      </c>
      <c r="E6536" s="1" t="s">
        <v>771</v>
      </c>
      <c r="F6536" s="1" t="s">
        <v>1075</v>
      </c>
      <c r="H6536" s="1" t="s">
        <v>773</v>
      </c>
      <c r="I6536">
        <v>200</v>
      </c>
      <c r="J6536" s="1" t="s">
        <v>58</v>
      </c>
      <c r="K6536" s="2">
        <f>+I6536</f>
        <v>200</v>
      </c>
      <c r="L6536" s="1" t="s">
        <v>68</v>
      </c>
      <c r="M6536" s="1" t="s">
        <v>60</v>
      </c>
      <c r="N6536" s="1" t="s">
        <v>61</v>
      </c>
    </row>
    <row r="6537" spans="1:15" x14ac:dyDescent="0.25">
      <c r="A6537" s="1" t="s">
        <v>1136</v>
      </c>
      <c r="B6537" s="1" t="s">
        <v>1137</v>
      </c>
      <c r="C6537" s="1" t="s">
        <v>1138</v>
      </c>
      <c r="D6537" s="1" t="s">
        <v>1074</v>
      </c>
      <c r="E6537" s="1" t="s">
        <v>771</v>
      </c>
      <c r="F6537" s="1" t="s">
        <v>1075</v>
      </c>
      <c r="H6537" s="1" t="s">
        <v>773</v>
      </c>
      <c r="K6537"/>
    </row>
    <row r="6538" spans="1:15" x14ac:dyDescent="0.25">
      <c r="A6538" s="1" t="s">
        <v>1134</v>
      </c>
      <c r="B6538" s="1" t="s">
        <v>1135</v>
      </c>
      <c r="C6538" s="1" t="s">
        <v>1130</v>
      </c>
      <c r="D6538" s="1" t="s">
        <v>1074</v>
      </c>
      <c r="E6538" s="1" t="s">
        <v>771</v>
      </c>
      <c r="F6538" s="1" t="s">
        <v>1075</v>
      </c>
      <c r="H6538" s="1" t="s">
        <v>773</v>
      </c>
      <c r="I6538">
        <v>3.5</v>
      </c>
      <c r="J6538" s="1" t="s">
        <v>58</v>
      </c>
      <c r="K6538" s="2">
        <f>+I6538</f>
        <v>3.5</v>
      </c>
      <c r="L6538" s="1" t="s">
        <v>82</v>
      </c>
      <c r="M6538" s="1" t="s">
        <v>83</v>
      </c>
      <c r="O6538" s="1" t="s">
        <v>839</v>
      </c>
    </row>
    <row r="6539" spans="1:15" x14ac:dyDescent="0.25">
      <c r="A6539" s="1" t="s">
        <v>1134</v>
      </c>
      <c r="B6539" s="1" t="s">
        <v>1135</v>
      </c>
      <c r="C6539" s="1" t="s">
        <v>1130</v>
      </c>
      <c r="D6539" s="1" t="s">
        <v>1074</v>
      </c>
      <c r="E6539" s="1" t="s">
        <v>771</v>
      </c>
      <c r="F6539" s="1" t="s">
        <v>1075</v>
      </c>
      <c r="H6539" s="1" t="s">
        <v>773</v>
      </c>
      <c r="I6539">
        <v>2</v>
      </c>
      <c r="J6539" s="1" t="s">
        <v>58</v>
      </c>
      <c r="K6539" s="2">
        <f>+I6539</f>
        <v>2</v>
      </c>
      <c r="L6539" s="1" t="s">
        <v>82</v>
      </c>
      <c r="M6539" s="1" t="s">
        <v>83</v>
      </c>
      <c r="O6539" s="1" t="s">
        <v>264</v>
      </c>
    </row>
    <row r="6540" spans="1:15" x14ac:dyDescent="0.25">
      <c r="A6540" s="1" t="s">
        <v>1134</v>
      </c>
      <c r="B6540" s="1" t="s">
        <v>1135</v>
      </c>
      <c r="C6540" s="1" t="s">
        <v>1130</v>
      </c>
      <c r="D6540" s="1" t="s">
        <v>1074</v>
      </c>
      <c r="E6540" s="1" t="s">
        <v>771</v>
      </c>
      <c r="F6540" s="1" t="s">
        <v>1075</v>
      </c>
      <c r="H6540" s="1" t="s">
        <v>773</v>
      </c>
      <c r="I6540">
        <v>2</v>
      </c>
      <c r="J6540" s="1" t="s">
        <v>58</v>
      </c>
      <c r="K6540" s="2">
        <f>+I6540</f>
        <v>2</v>
      </c>
      <c r="L6540" s="1" t="s">
        <v>82</v>
      </c>
      <c r="M6540" s="1" t="s">
        <v>83</v>
      </c>
      <c r="O6540" s="1" t="s">
        <v>260</v>
      </c>
    </row>
    <row r="6541" spans="1:15" x14ac:dyDescent="0.25">
      <c r="A6541" s="1" t="s">
        <v>1134</v>
      </c>
      <c r="B6541" s="1" t="s">
        <v>1135</v>
      </c>
      <c r="C6541" s="1" t="s">
        <v>1130</v>
      </c>
      <c r="D6541" s="1" t="s">
        <v>1074</v>
      </c>
      <c r="E6541" s="1" t="s">
        <v>771</v>
      </c>
      <c r="F6541" s="1" t="s">
        <v>1075</v>
      </c>
      <c r="H6541" s="1" t="s">
        <v>773</v>
      </c>
      <c r="I6541">
        <v>8</v>
      </c>
      <c r="J6541" s="1" t="s">
        <v>58</v>
      </c>
      <c r="K6541" s="2">
        <f>+I6541</f>
        <v>8</v>
      </c>
      <c r="L6541" s="1" t="s">
        <v>82</v>
      </c>
      <c r="M6541" s="1" t="s">
        <v>83</v>
      </c>
      <c r="O6541" s="1" t="s">
        <v>289</v>
      </c>
    </row>
    <row r="6542" spans="1:15" x14ac:dyDescent="0.25">
      <c r="A6542" s="1" t="s">
        <v>1134</v>
      </c>
      <c r="B6542" s="1" t="s">
        <v>1135</v>
      </c>
      <c r="C6542" s="1" t="s">
        <v>1130</v>
      </c>
      <c r="D6542" s="1" t="s">
        <v>1074</v>
      </c>
      <c r="E6542" s="1" t="s">
        <v>771</v>
      </c>
      <c r="F6542" s="1" t="s">
        <v>1075</v>
      </c>
      <c r="H6542" s="1" t="s">
        <v>773</v>
      </c>
      <c r="I6542">
        <v>220</v>
      </c>
      <c r="J6542" s="1" t="s">
        <v>58</v>
      </c>
      <c r="K6542" s="2">
        <f>+I6542</f>
        <v>220</v>
      </c>
      <c r="L6542" s="1" t="s">
        <v>68</v>
      </c>
      <c r="M6542" s="1" t="s">
        <v>60</v>
      </c>
      <c r="N6542" s="1" t="s">
        <v>61</v>
      </c>
    </row>
    <row r="6543" spans="1:15" x14ac:dyDescent="0.25">
      <c r="A6543" s="1" t="s">
        <v>1132</v>
      </c>
      <c r="B6543" s="1" t="s">
        <v>1133</v>
      </c>
      <c r="C6543" s="1" t="s">
        <v>1130</v>
      </c>
      <c r="D6543" s="1" t="s">
        <v>1074</v>
      </c>
      <c r="E6543" s="1" t="s">
        <v>771</v>
      </c>
      <c r="F6543" s="1" t="s">
        <v>1075</v>
      </c>
      <c r="H6543" s="1" t="s">
        <v>773</v>
      </c>
      <c r="I6543">
        <v>2</v>
      </c>
      <c r="J6543" s="1" t="s">
        <v>58</v>
      </c>
      <c r="K6543" s="2">
        <f>+I6543</f>
        <v>2</v>
      </c>
      <c r="L6543" s="1" t="s">
        <v>82</v>
      </c>
      <c r="M6543" s="1" t="s">
        <v>83</v>
      </c>
      <c r="O6543" s="1" t="s">
        <v>289</v>
      </c>
    </row>
    <row r="6544" spans="1:15" x14ac:dyDescent="0.25">
      <c r="A6544" s="1" t="s">
        <v>1132</v>
      </c>
      <c r="B6544" s="1" t="s">
        <v>1133</v>
      </c>
      <c r="C6544" s="1" t="s">
        <v>1130</v>
      </c>
      <c r="D6544" s="1" t="s">
        <v>1074</v>
      </c>
      <c r="E6544" s="1" t="s">
        <v>771</v>
      </c>
      <c r="F6544" s="1" t="s">
        <v>1075</v>
      </c>
      <c r="H6544" s="1" t="s">
        <v>773</v>
      </c>
      <c r="I6544">
        <v>1</v>
      </c>
      <c r="J6544" s="1" t="s">
        <v>58</v>
      </c>
      <c r="K6544" s="2">
        <f>+I6544</f>
        <v>1</v>
      </c>
      <c r="L6544" s="1" t="s">
        <v>82</v>
      </c>
      <c r="M6544" s="1" t="s">
        <v>83</v>
      </c>
      <c r="O6544" s="1" t="s">
        <v>264</v>
      </c>
    </row>
    <row r="6545" spans="1:15" x14ac:dyDescent="0.25">
      <c r="A6545" s="1" t="s">
        <v>1132</v>
      </c>
      <c r="B6545" s="1" t="s">
        <v>1133</v>
      </c>
      <c r="C6545" s="1" t="s">
        <v>1130</v>
      </c>
      <c r="D6545" s="1" t="s">
        <v>1074</v>
      </c>
      <c r="E6545" s="1" t="s">
        <v>771</v>
      </c>
      <c r="F6545" s="1" t="s">
        <v>1075</v>
      </c>
      <c r="H6545" s="1" t="s">
        <v>773</v>
      </c>
      <c r="I6545">
        <v>1</v>
      </c>
      <c r="J6545" s="1" t="s">
        <v>58</v>
      </c>
      <c r="K6545" s="2">
        <f>+I6545</f>
        <v>1</v>
      </c>
      <c r="L6545" s="1" t="s">
        <v>82</v>
      </c>
      <c r="M6545" s="1" t="s">
        <v>83</v>
      </c>
      <c r="O6545" s="1" t="s">
        <v>260</v>
      </c>
    </row>
    <row r="6546" spans="1:15" x14ac:dyDescent="0.25">
      <c r="A6546" s="1" t="s">
        <v>1132</v>
      </c>
      <c r="B6546" s="1" t="s">
        <v>1133</v>
      </c>
      <c r="C6546" s="1" t="s">
        <v>1130</v>
      </c>
      <c r="D6546" s="1" t="s">
        <v>1074</v>
      </c>
      <c r="E6546" s="1" t="s">
        <v>771</v>
      </c>
      <c r="F6546" s="1" t="s">
        <v>1075</v>
      </c>
      <c r="H6546" s="1" t="s">
        <v>773</v>
      </c>
      <c r="I6546">
        <v>100</v>
      </c>
      <c r="J6546" s="1" t="s">
        <v>58</v>
      </c>
      <c r="K6546" s="2">
        <f>+I6546</f>
        <v>100</v>
      </c>
      <c r="L6546" s="1" t="s">
        <v>68</v>
      </c>
      <c r="M6546" s="1" t="s">
        <v>60</v>
      </c>
      <c r="N6546" s="1" t="s">
        <v>61</v>
      </c>
    </row>
    <row r="6547" spans="1:15" x14ac:dyDescent="0.25">
      <c r="A6547" s="1" t="s">
        <v>1128</v>
      </c>
      <c r="B6547" s="1" t="s">
        <v>1129</v>
      </c>
      <c r="C6547" s="1" t="s">
        <v>1130</v>
      </c>
      <c r="D6547" s="1" t="s">
        <v>1074</v>
      </c>
      <c r="E6547" s="1" t="s">
        <v>771</v>
      </c>
      <c r="F6547" s="1" t="s">
        <v>1075</v>
      </c>
      <c r="H6547" s="1" t="s">
        <v>773</v>
      </c>
      <c r="I6547">
        <v>0.5</v>
      </c>
      <c r="J6547" s="1" t="s">
        <v>58</v>
      </c>
      <c r="K6547" s="2">
        <f>+I6547</f>
        <v>0.5</v>
      </c>
      <c r="L6547" s="1" t="s">
        <v>82</v>
      </c>
      <c r="M6547" s="1" t="s">
        <v>83</v>
      </c>
      <c r="O6547" s="1" t="s">
        <v>260</v>
      </c>
    </row>
    <row r="6548" spans="1:15" x14ac:dyDescent="0.25">
      <c r="A6548" s="1" t="s">
        <v>1128</v>
      </c>
      <c r="B6548" s="1" t="s">
        <v>1129</v>
      </c>
      <c r="C6548" s="1" t="s">
        <v>1130</v>
      </c>
      <c r="D6548" s="1" t="s">
        <v>1074</v>
      </c>
      <c r="E6548" s="1" t="s">
        <v>771</v>
      </c>
      <c r="F6548" s="1" t="s">
        <v>1075</v>
      </c>
      <c r="H6548" s="1" t="s">
        <v>773</v>
      </c>
      <c r="I6548">
        <v>200</v>
      </c>
      <c r="J6548" s="1" t="s">
        <v>58</v>
      </c>
      <c r="K6548" s="2">
        <f>+I6548</f>
        <v>200</v>
      </c>
      <c r="L6548" s="1" t="s">
        <v>68</v>
      </c>
      <c r="M6548" s="1" t="s">
        <v>60</v>
      </c>
      <c r="N6548" s="1" t="s">
        <v>61</v>
      </c>
    </row>
    <row r="6549" spans="1:15" x14ac:dyDescent="0.25">
      <c r="A6549" s="1" t="s">
        <v>1126</v>
      </c>
      <c r="B6549" s="1" t="s">
        <v>1127</v>
      </c>
      <c r="C6549" s="1" t="s">
        <v>1122</v>
      </c>
      <c r="D6549" s="1" t="s">
        <v>1074</v>
      </c>
      <c r="E6549" s="1" t="s">
        <v>771</v>
      </c>
      <c r="F6549" s="1" t="s">
        <v>1075</v>
      </c>
      <c r="H6549" s="1" t="s">
        <v>773</v>
      </c>
      <c r="I6549">
        <v>0.5</v>
      </c>
      <c r="J6549" s="1" t="s">
        <v>58</v>
      </c>
      <c r="K6549" s="2">
        <f>+I6549</f>
        <v>0.5</v>
      </c>
      <c r="L6549" s="1" t="s">
        <v>82</v>
      </c>
      <c r="M6549" s="1" t="s">
        <v>83</v>
      </c>
      <c r="O6549" s="1" t="s">
        <v>264</v>
      </c>
    </row>
    <row r="6550" spans="1:15" x14ac:dyDescent="0.25">
      <c r="A6550" s="1" t="s">
        <v>1126</v>
      </c>
      <c r="B6550" s="1" t="s">
        <v>1127</v>
      </c>
      <c r="C6550" s="1" t="s">
        <v>1122</v>
      </c>
      <c r="D6550" s="1" t="s">
        <v>1074</v>
      </c>
      <c r="E6550" s="1" t="s">
        <v>771</v>
      </c>
      <c r="F6550" s="1" t="s">
        <v>1075</v>
      </c>
      <c r="H6550" s="1" t="s">
        <v>773</v>
      </c>
      <c r="I6550">
        <v>0.5</v>
      </c>
      <c r="J6550" s="1" t="s">
        <v>58</v>
      </c>
      <c r="K6550" s="2">
        <f>+I6550</f>
        <v>0.5</v>
      </c>
      <c r="L6550" s="1" t="s">
        <v>82</v>
      </c>
      <c r="M6550" s="1" t="s">
        <v>83</v>
      </c>
      <c r="O6550" s="1" t="s">
        <v>260</v>
      </c>
    </row>
    <row r="6551" spans="1:15" x14ac:dyDescent="0.25">
      <c r="A6551" s="1" t="s">
        <v>1126</v>
      </c>
      <c r="B6551" s="1" t="s">
        <v>1127</v>
      </c>
      <c r="C6551" s="1" t="s">
        <v>1122</v>
      </c>
      <c r="D6551" s="1" t="s">
        <v>1074</v>
      </c>
      <c r="E6551" s="1" t="s">
        <v>771</v>
      </c>
      <c r="F6551" s="1" t="s">
        <v>1075</v>
      </c>
      <c r="H6551" s="1" t="s">
        <v>773</v>
      </c>
      <c r="I6551">
        <v>90</v>
      </c>
      <c r="J6551" s="1" t="s">
        <v>58</v>
      </c>
      <c r="K6551" s="2">
        <f>+I6551</f>
        <v>90</v>
      </c>
      <c r="L6551" s="1" t="s">
        <v>68</v>
      </c>
      <c r="M6551" s="1" t="s">
        <v>60</v>
      </c>
      <c r="N6551" s="1" t="s">
        <v>61</v>
      </c>
    </row>
    <row r="6552" spans="1:15" x14ac:dyDescent="0.25">
      <c r="A6552" s="1" t="s">
        <v>1124</v>
      </c>
      <c r="B6552" s="1" t="s">
        <v>1125</v>
      </c>
      <c r="C6552" s="1" t="s">
        <v>1122</v>
      </c>
      <c r="D6552" s="1" t="s">
        <v>1074</v>
      </c>
      <c r="E6552" s="1" t="s">
        <v>771</v>
      </c>
      <c r="F6552" s="1" t="s">
        <v>1075</v>
      </c>
      <c r="H6552" s="1" t="s">
        <v>773</v>
      </c>
      <c r="I6552">
        <v>1</v>
      </c>
      <c r="J6552" s="1" t="s">
        <v>58</v>
      </c>
      <c r="K6552" s="2">
        <f>+I6552</f>
        <v>1</v>
      </c>
      <c r="L6552" s="1" t="s">
        <v>82</v>
      </c>
      <c r="M6552" s="1" t="s">
        <v>83</v>
      </c>
      <c r="O6552" s="1" t="s">
        <v>289</v>
      </c>
    </row>
    <row r="6553" spans="1:15" x14ac:dyDescent="0.25">
      <c r="A6553" s="1" t="s">
        <v>1124</v>
      </c>
      <c r="B6553" s="1" t="s">
        <v>1125</v>
      </c>
      <c r="C6553" s="1" t="s">
        <v>1122</v>
      </c>
      <c r="D6553" s="1" t="s">
        <v>1074</v>
      </c>
      <c r="E6553" s="1" t="s">
        <v>771</v>
      </c>
      <c r="F6553" s="1" t="s">
        <v>1075</v>
      </c>
      <c r="H6553" s="1" t="s">
        <v>773</v>
      </c>
      <c r="I6553">
        <v>1</v>
      </c>
      <c r="J6553" s="1" t="s">
        <v>58</v>
      </c>
      <c r="K6553" s="2">
        <f>+I6553</f>
        <v>1</v>
      </c>
      <c r="L6553" s="1" t="s">
        <v>82</v>
      </c>
      <c r="M6553" s="1" t="s">
        <v>83</v>
      </c>
      <c r="O6553" s="1" t="s">
        <v>264</v>
      </c>
    </row>
    <row r="6554" spans="1:15" x14ac:dyDescent="0.25">
      <c r="A6554" s="1" t="s">
        <v>1124</v>
      </c>
      <c r="B6554" s="1" t="s">
        <v>1125</v>
      </c>
      <c r="C6554" s="1" t="s">
        <v>1122</v>
      </c>
      <c r="D6554" s="1" t="s">
        <v>1074</v>
      </c>
      <c r="E6554" s="1" t="s">
        <v>771</v>
      </c>
      <c r="F6554" s="1" t="s">
        <v>1075</v>
      </c>
      <c r="H6554" s="1" t="s">
        <v>773</v>
      </c>
      <c r="I6554">
        <v>1</v>
      </c>
      <c r="J6554" s="1" t="s">
        <v>58</v>
      </c>
      <c r="K6554" s="2">
        <f>+I6554</f>
        <v>1</v>
      </c>
      <c r="L6554" s="1" t="s">
        <v>82</v>
      </c>
      <c r="M6554" s="1" t="s">
        <v>83</v>
      </c>
      <c r="O6554" s="1" t="s">
        <v>260</v>
      </c>
    </row>
    <row r="6555" spans="1:15" x14ac:dyDescent="0.25">
      <c r="A6555" s="1" t="s">
        <v>1124</v>
      </c>
      <c r="B6555" s="1" t="s">
        <v>1125</v>
      </c>
      <c r="C6555" s="1" t="s">
        <v>1122</v>
      </c>
      <c r="D6555" s="1" t="s">
        <v>1074</v>
      </c>
      <c r="E6555" s="1" t="s">
        <v>771</v>
      </c>
      <c r="F6555" s="1" t="s">
        <v>1075</v>
      </c>
      <c r="H6555" s="1" t="s">
        <v>773</v>
      </c>
      <c r="I6555">
        <v>200</v>
      </c>
      <c r="J6555" s="1" t="s">
        <v>58</v>
      </c>
      <c r="K6555" s="2">
        <f>+I6555</f>
        <v>200</v>
      </c>
      <c r="L6555" s="1" t="s">
        <v>68</v>
      </c>
      <c r="M6555" s="1" t="s">
        <v>60</v>
      </c>
      <c r="N6555" s="1" t="s">
        <v>61</v>
      </c>
    </row>
    <row r="6556" spans="1:15" x14ac:dyDescent="0.25">
      <c r="A6556" s="1" t="s">
        <v>1120</v>
      </c>
      <c r="B6556" s="1" t="s">
        <v>1121</v>
      </c>
      <c r="C6556" s="1" t="s">
        <v>1122</v>
      </c>
      <c r="D6556" s="1" t="s">
        <v>1074</v>
      </c>
      <c r="E6556" s="1" t="s">
        <v>771</v>
      </c>
      <c r="F6556" s="1" t="s">
        <v>1085</v>
      </c>
      <c r="H6556" s="1" t="s">
        <v>773</v>
      </c>
      <c r="K6556"/>
    </row>
    <row r="6557" spans="1:15" x14ac:dyDescent="0.25">
      <c r="A6557" s="1" t="s">
        <v>1118</v>
      </c>
      <c r="B6557" s="1" t="s">
        <v>1119</v>
      </c>
      <c r="C6557" s="1" t="s">
        <v>1113</v>
      </c>
      <c r="D6557" s="1" t="s">
        <v>1074</v>
      </c>
      <c r="E6557" s="1" t="s">
        <v>771</v>
      </c>
      <c r="F6557" s="1" t="s">
        <v>1075</v>
      </c>
      <c r="H6557" s="1" t="s">
        <v>773</v>
      </c>
      <c r="K6557"/>
    </row>
    <row r="6558" spans="1:15" x14ac:dyDescent="0.25">
      <c r="A6558" s="1" t="s">
        <v>1114</v>
      </c>
      <c r="B6558" s="1" t="s">
        <v>1115</v>
      </c>
      <c r="C6558" s="1" t="s">
        <v>1113</v>
      </c>
      <c r="D6558" s="1" t="s">
        <v>1074</v>
      </c>
      <c r="E6558" s="1" t="s">
        <v>771</v>
      </c>
      <c r="F6558" s="1" t="s">
        <v>1116</v>
      </c>
      <c r="H6558" s="1" t="s">
        <v>773</v>
      </c>
      <c r="K6558"/>
    </row>
    <row r="6559" spans="1:15" x14ac:dyDescent="0.25">
      <c r="A6559" s="1" t="s">
        <v>1111</v>
      </c>
      <c r="B6559" s="1" t="s">
        <v>1112</v>
      </c>
      <c r="C6559" s="1" t="s">
        <v>1113</v>
      </c>
      <c r="D6559" s="1" t="s">
        <v>1074</v>
      </c>
      <c r="E6559" s="1" t="s">
        <v>771</v>
      </c>
      <c r="F6559" s="1" t="s">
        <v>1075</v>
      </c>
      <c r="H6559" s="1" t="s">
        <v>773</v>
      </c>
      <c r="I6559">
        <v>0.5</v>
      </c>
      <c r="J6559" s="1" t="s">
        <v>58</v>
      </c>
      <c r="K6559" s="2">
        <f>+I6559</f>
        <v>0.5</v>
      </c>
      <c r="L6559" s="1" t="s">
        <v>82</v>
      </c>
      <c r="M6559" s="1" t="s">
        <v>83</v>
      </c>
      <c r="O6559" s="1" t="s">
        <v>260</v>
      </c>
    </row>
    <row r="6560" spans="1:15" x14ac:dyDescent="0.25">
      <c r="A6560" s="1" t="s">
        <v>1111</v>
      </c>
      <c r="B6560" s="1" t="s">
        <v>1112</v>
      </c>
      <c r="C6560" s="1" t="s">
        <v>1113</v>
      </c>
      <c r="D6560" s="1" t="s">
        <v>1074</v>
      </c>
      <c r="E6560" s="1" t="s">
        <v>771</v>
      </c>
      <c r="F6560" s="1" t="s">
        <v>1075</v>
      </c>
      <c r="H6560" s="1" t="s">
        <v>773</v>
      </c>
      <c r="I6560">
        <v>210</v>
      </c>
      <c r="J6560" s="1" t="s">
        <v>58</v>
      </c>
      <c r="K6560" s="2">
        <f>+I6560</f>
        <v>210</v>
      </c>
      <c r="L6560" s="1" t="s">
        <v>68</v>
      </c>
      <c r="M6560" s="1" t="s">
        <v>60</v>
      </c>
      <c r="N6560" s="1" t="s">
        <v>61</v>
      </c>
    </row>
    <row r="6561" spans="1:15" x14ac:dyDescent="0.25">
      <c r="A6561" s="1" t="s">
        <v>1109</v>
      </c>
      <c r="B6561" s="1" t="s">
        <v>1110</v>
      </c>
      <c r="C6561" s="1" t="s">
        <v>1104</v>
      </c>
      <c r="D6561" s="1" t="s">
        <v>1074</v>
      </c>
      <c r="E6561" s="1" t="s">
        <v>771</v>
      </c>
      <c r="F6561" s="1" t="s">
        <v>1075</v>
      </c>
      <c r="H6561" s="1" t="s">
        <v>773</v>
      </c>
      <c r="I6561">
        <v>5</v>
      </c>
      <c r="J6561" s="1" t="s">
        <v>58</v>
      </c>
      <c r="K6561" s="2">
        <f>+I6561</f>
        <v>5</v>
      </c>
      <c r="L6561" s="1" t="s">
        <v>82</v>
      </c>
      <c r="M6561" s="1" t="s">
        <v>83</v>
      </c>
      <c r="O6561" s="1" t="s">
        <v>264</v>
      </c>
    </row>
    <row r="6562" spans="1:15" x14ac:dyDescent="0.25">
      <c r="A6562" s="1" t="s">
        <v>1109</v>
      </c>
      <c r="B6562" s="1" t="s">
        <v>1110</v>
      </c>
      <c r="C6562" s="1" t="s">
        <v>1104</v>
      </c>
      <c r="D6562" s="1" t="s">
        <v>1074</v>
      </c>
      <c r="E6562" s="1" t="s">
        <v>771</v>
      </c>
      <c r="F6562" s="1" t="s">
        <v>1075</v>
      </c>
      <c r="H6562" s="1" t="s">
        <v>773</v>
      </c>
      <c r="I6562">
        <v>5</v>
      </c>
      <c r="J6562" s="1" t="s">
        <v>58</v>
      </c>
      <c r="K6562" s="2">
        <f>+I6562</f>
        <v>5</v>
      </c>
      <c r="L6562" s="1" t="s">
        <v>82</v>
      </c>
      <c r="M6562" s="1" t="s">
        <v>83</v>
      </c>
      <c r="O6562" s="1" t="s">
        <v>260</v>
      </c>
    </row>
    <row r="6563" spans="1:15" x14ac:dyDescent="0.25">
      <c r="A6563" s="1" t="s">
        <v>1109</v>
      </c>
      <c r="B6563" s="1" t="s">
        <v>1110</v>
      </c>
      <c r="C6563" s="1" t="s">
        <v>1104</v>
      </c>
      <c r="D6563" s="1" t="s">
        <v>1074</v>
      </c>
      <c r="E6563" s="1" t="s">
        <v>771</v>
      </c>
      <c r="F6563" s="1" t="s">
        <v>1075</v>
      </c>
      <c r="H6563" s="1" t="s">
        <v>773</v>
      </c>
      <c r="I6563">
        <v>150</v>
      </c>
      <c r="J6563" s="1" t="s">
        <v>58</v>
      </c>
      <c r="K6563" s="2">
        <f>+I6563</f>
        <v>150</v>
      </c>
      <c r="L6563" s="1" t="s">
        <v>68</v>
      </c>
      <c r="M6563" s="1" t="s">
        <v>60</v>
      </c>
      <c r="N6563" s="1" t="s">
        <v>61</v>
      </c>
    </row>
    <row r="6564" spans="1:15" x14ac:dyDescent="0.25">
      <c r="A6564" s="1" t="s">
        <v>1106</v>
      </c>
      <c r="B6564" s="1" t="s">
        <v>1107</v>
      </c>
      <c r="C6564" s="1" t="s">
        <v>1104</v>
      </c>
      <c r="D6564" s="1" t="s">
        <v>876</v>
      </c>
      <c r="E6564" s="1" t="s">
        <v>771</v>
      </c>
      <c r="F6564" s="1" t="s">
        <v>1075</v>
      </c>
      <c r="H6564" s="1" t="s">
        <v>773</v>
      </c>
      <c r="I6564">
        <v>1</v>
      </c>
      <c r="J6564" s="1" t="s">
        <v>58</v>
      </c>
      <c r="K6564" s="2">
        <f>+I6564</f>
        <v>1</v>
      </c>
      <c r="L6564" s="1" t="s">
        <v>82</v>
      </c>
      <c r="M6564" s="1" t="s">
        <v>83</v>
      </c>
      <c r="O6564" s="1" t="s">
        <v>260</v>
      </c>
    </row>
    <row r="6565" spans="1:15" x14ac:dyDescent="0.25">
      <c r="A6565" s="1" t="s">
        <v>1106</v>
      </c>
      <c r="B6565" s="1" t="s">
        <v>1107</v>
      </c>
      <c r="C6565" s="1" t="s">
        <v>1104</v>
      </c>
      <c r="D6565" s="1" t="s">
        <v>876</v>
      </c>
      <c r="E6565" s="1" t="s">
        <v>771</v>
      </c>
      <c r="F6565" s="1" t="s">
        <v>1075</v>
      </c>
      <c r="H6565" s="1" t="s">
        <v>773</v>
      </c>
      <c r="I6565">
        <v>40</v>
      </c>
      <c r="J6565" s="1" t="s">
        <v>58</v>
      </c>
      <c r="K6565" s="2">
        <f>+I6565</f>
        <v>40</v>
      </c>
      <c r="L6565" s="1" t="s">
        <v>68</v>
      </c>
      <c r="M6565" s="1" t="s">
        <v>60</v>
      </c>
      <c r="N6565" s="1" t="s">
        <v>61</v>
      </c>
    </row>
    <row r="6566" spans="1:15" x14ac:dyDescent="0.25">
      <c r="A6566" s="1" t="s">
        <v>1102</v>
      </c>
      <c r="B6566" s="1" t="s">
        <v>1103</v>
      </c>
      <c r="C6566" s="1" t="s">
        <v>1104</v>
      </c>
      <c r="D6566" s="1" t="s">
        <v>1074</v>
      </c>
      <c r="E6566" s="1" t="s">
        <v>771</v>
      </c>
      <c r="F6566" s="1" t="s">
        <v>1075</v>
      </c>
      <c r="H6566" s="1" t="s">
        <v>773</v>
      </c>
      <c r="I6566">
        <v>0.25</v>
      </c>
      <c r="J6566" s="1" t="s">
        <v>58</v>
      </c>
      <c r="K6566" s="2">
        <f>+I6566</f>
        <v>0.25</v>
      </c>
      <c r="L6566" s="1" t="s">
        <v>82</v>
      </c>
      <c r="M6566" s="1" t="s">
        <v>83</v>
      </c>
      <c r="O6566" s="1" t="s">
        <v>839</v>
      </c>
    </row>
    <row r="6567" spans="1:15" x14ac:dyDescent="0.25">
      <c r="A6567" s="1" t="s">
        <v>1102</v>
      </c>
      <c r="B6567" s="1" t="s">
        <v>1103</v>
      </c>
      <c r="C6567" s="1" t="s">
        <v>1104</v>
      </c>
      <c r="D6567" s="1" t="s">
        <v>1074</v>
      </c>
      <c r="E6567" s="1" t="s">
        <v>771</v>
      </c>
      <c r="F6567" s="1" t="s">
        <v>1075</v>
      </c>
      <c r="H6567" s="1" t="s">
        <v>773</v>
      </c>
      <c r="I6567">
        <v>0.5</v>
      </c>
      <c r="J6567" s="1" t="s">
        <v>58</v>
      </c>
      <c r="K6567" s="2">
        <f>+I6567</f>
        <v>0.5</v>
      </c>
      <c r="L6567" s="1" t="s">
        <v>82</v>
      </c>
      <c r="M6567" s="1" t="s">
        <v>83</v>
      </c>
      <c r="O6567" s="1" t="s">
        <v>260</v>
      </c>
    </row>
    <row r="6568" spans="1:15" x14ac:dyDescent="0.25">
      <c r="A6568" s="1" t="s">
        <v>1102</v>
      </c>
      <c r="B6568" s="1" t="s">
        <v>1103</v>
      </c>
      <c r="C6568" s="1" t="s">
        <v>1104</v>
      </c>
      <c r="D6568" s="1" t="s">
        <v>1074</v>
      </c>
      <c r="E6568" s="1" t="s">
        <v>771</v>
      </c>
      <c r="F6568" s="1" t="s">
        <v>1075</v>
      </c>
      <c r="H6568" s="1" t="s">
        <v>773</v>
      </c>
      <c r="I6568">
        <v>70</v>
      </c>
      <c r="J6568" s="1" t="s">
        <v>58</v>
      </c>
      <c r="K6568" s="2">
        <f>+I6568</f>
        <v>70</v>
      </c>
      <c r="L6568" s="1" t="s">
        <v>68</v>
      </c>
      <c r="M6568" s="1" t="s">
        <v>60</v>
      </c>
      <c r="N6568" s="1" t="s">
        <v>61</v>
      </c>
    </row>
    <row r="6569" spans="1:15" x14ac:dyDescent="0.25">
      <c r="A6569" s="1" t="s">
        <v>1098</v>
      </c>
      <c r="B6569" s="1" t="s">
        <v>1099</v>
      </c>
      <c r="C6569" s="1" t="s">
        <v>1092</v>
      </c>
      <c r="D6569" s="1" t="s">
        <v>1100</v>
      </c>
      <c r="E6569" s="1" t="s">
        <v>771</v>
      </c>
      <c r="F6569" s="1" t="s">
        <v>1075</v>
      </c>
      <c r="H6569" s="1" t="s">
        <v>773</v>
      </c>
      <c r="I6569">
        <v>0.5</v>
      </c>
      <c r="J6569" s="1" t="s">
        <v>58</v>
      </c>
      <c r="K6569" s="2">
        <f>+I6569</f>
        <v>0.5</v>
      </c>
      <c r="L6569" s="1" t="s">
        <v>82</v>
      </c>
      <c r="M6569" s="1" t="s">
        <v>83</v>
      </c>
      <c r="O6569" s="1" t="s">
        <v>260</v>
      </c>
    </row>
    <row r="6570" spans="1:15" x14ac:dyDescent="0.25">
      <c r="A6570" s="1" t="s">
        <v>1098</v>
      </c>
      <c r="B6570" s="1" t="s">
        <v>1099</v>
      </c>
      <c r="C6570" s="1" t="s">
        <v>1092</v>
      </c>
      <c r="D6570" s="1" t="s">
        <v>1100</v>
      </c>
      <c r="E6570" s="1" t="s">
        <v>771</v>
      </c>
      <c r="F6570" s="1" t="s">
        <v>1075</v>
      </c>
      <c r="H6570" s="1" t="s">
        <v>773</v>
      </c>
      <c r="I6570">
        <v>180</v>
      </c>
      <c r="J6570" s="1" t="s">
        <v>58</v>
      </c>
      <c r="K6570" s="2">
        <f>+I6570</f>
        <v>180</v>
      </c>
      <c r="L6570" s="1" t="s">
        <v>68</v>
      </c>
      <c r="M6570" s="1" t="s">
        <v>60</v>
      </c>
      <c r="N6570" s="1" t="s">
        <v>61</v>
      </c>
    </row>
    <row r="6571" spans="1:15" x14ac:dyDescent="0.25">
      <c r="A6571" s="1" t="s">
        <v>1096</v>
      </c>
      <c r="B6571" s="1" t="s">
        <v>1097</v>
      </c>
      <c r="C6571" s="1" t="s">
        <v>1092</v>
      </c>
      <c r="D6571" s="1" t="s">
        <v>1074</v>
      </c>
      <c r="E6571" s="1" t="s">
        <v>771</v>
      </c>
      <c r="F6571" s="1" t="s">
        <v>1075</v>
      </c>
      <c r="H6571" s="1" t="s">
        <v>773</v>
      </c>
      <c r="I6571">
        <v>2</v>
      </c>
      <c r="J6571" s="1" t="s">
        <v>58</v>
      </c>
      <c r="K6571" s="2">
        <f>+I6571</f>
        <v>2</v>
      </c>
      <c r="L6571" s="1" t="s">
        <v>82</v>
      </c>
      <c r="M6571" s="1" t="s">
        <v>83</v>
      </c>
      <c r="O6571" s="1" t="s">
        <v>839</v>
      </c>
    </row>
    <row r="6572" spans="1:15" x14ac:dyDescent="0.25">
      <c r="A6572" s="1" t="s">
        <v>1096</v>
      </c>
      <c r="B6572" s="1" t="s">
        <v>1097</v>
      </c>
      <c r="C6572" s="1" t="s">
        <v>1092</v>
      </c>
      <c r="D6572" s="1" t="s">
        <v>1074</v>
      </c>
      <c r="E6572" s="1" t="s">
        <v>771</v>
      </c>
      <c r="F6572" s="1" t="s">
        <v>1075</v>
      </c>
      <c r="H6572" s="1" t="s">
        <v>773</v>
      </c>
      <c r="I6572">
        <v>1</v>
      </c>
      <c r="J6572" s="1" t="s">
        <v>58</v>
      </c>
      <c r="K6572" s="2">
        <f>+I6572</f>
        <v>1</v>
      </c>
      <c r="L6572" s="1" t="s">
        <v>82</v>
      </c>
      <c r="M6572" s="1" t="s">
        <v>83</v>
      </c>
      <c r="O6572" s="1" t="s">
        <v>260</v>
      </c>
    </row>
    <row r="6573" spans="1:15" x14ac:dyDescent="0.25">
      <c r="A6573" s="1" t="s">
        <v>1096</v>
      </c>
      <c r="B6573" s="1" t="s">
        <v>1097</v>
      </c>
      <c r="C6573" s="1" t="s">
        <v>1092</v>
      </c>
      <c r="D6573" s="1" t="s">
        <v>1074</v>
      </c>
      <c r="E6573" s="1" t="s">
        <v>771</v>
      </c>
      <c r="F6573" s="1" t="s">
        <v>1075</v>
      </c>
      <c r="H6573" s="1" t="s">
        <v>773</v>
      </c>
      <c r="I6573">
        <v>140</v>
      </c>
      <c r="J6573" s="1" t="s">
        <v>58</v>
      </c>
      <c r="K6573" s="2">
        <f>+I6573</f>
        <v>140</v>
      </c>
      <c r="L6573" s="1" t="s">
        <v>68</v>
      </c>
      <c r="M6573" s="1" t="s">
        <v>60</v>
      </c>
      <c r="N6573" s="1" t="s">
        <v>61</v>
      </c>
    </row>
    <row r="6574" spans="1:15" x14ac:dyDescent="0.25">
      <c r="A6574" s="1" t="s">
        <v>1094</v>
      </c>
      <c r="B6574" s="1" t="s">
        <v>1095</v>
      </c>
      <c r="C6574" s="1" t="s">
        <v>1092</v>
      </c>
      <c r="D6574" s="1" t="s">
        <v>1074</v>
      </c>
      <c r="E6574" s="1" t="s">
        <v>771</v>
      </c>
      <c r="F6574" s="1" t="s">
        <v>1075</v>
      </c>
      <c r="H6574" s="1" t="s">
        <v>773</v>
      </c>
      <c r="K6574"/>
    </row>
    <row r="6575" spans="1:15" x14ac:dyDescent="0.25">
      <c r="A6575" s="1" t="s">
        <v>1090</v>
      </c>
      <c r="B6575" s="1" t="s">
        <v>1091</v>
      </c>
      <c r="C6575" s="1" t="s">
        <v>1092</v>
      </c>
      <c r="D6575" s="1" t="s">
        <v>1074</v>
      </c>
      <c r="E6575" s="1" t="s">
        <v>771</v>
      </c>
      <c r="F6575" s="1" t="s">
        <v>1085</v>
      </c>
      <c r="H6575" s="1" t="s">
        <v>773</v>
      </c>
      <c r="K6575"/>
    </row>
    <row r="6576" spans="1:15" x14ac:dyDescent="0.25">
      <c r="A6576" s="1" t="s">
        <v>1088</v>
      </c>
      <c r="B6576" s="1" t="s">
        <v>1089</v>
      </c>
      <c r="C6576" s="1" t="s">
        <v>1082</v>
      </c>
      <c r="D6576" s="1" t="s">
        <v>1074</v>
      </c>
      <c r="E6576" s="1" t="s">
        <v>771</v>
      </c>
      <c r="F6576" s="1" t="s">
        <v>1085</v>
      </c>
      <c r="H6576" s="1" t="s">
        <v>773</v>
      </c>
      <c r="K6576"/>
    </row>
    <row r="6577" spans="1:15" x14ac:dyDescent="0.25">
      <c r="A6577" s="1" t="s">
        <v>1086</v>
      </c>
      <c r="B6577" s="1" t="s">
        <v>1087</v>
      </c>
      <c r="C6577" s="1" t="s">
        <v>1082</v>
      </c>
      <c r="D6577" s="1" t="s">
        <v>1074</v>
      </c>
      <c r="E6577" s="1" t="s">
        <v>771</v>
      </c>
      <c r="F6577" s="1" t="s">
        <v>1085</v>
      </c>
      <c r="H6577" s="1" t="s">
        <v>773</v>
      </c>
      <c r="K6577"/>
    </row>
    <row r="6578" spans="1:15" x14ac:dyDescent="0.25">
      <c r="A6578" s="1" t="s">
        <v>1083</v>
      </c>
      <c r="B6578" s="1" t="s">
        <v>1084</v>
      </c>
      <c r="C6578" s="1" t="s">
        <v>1082</v>
      </c>
      <c r="D6578" s="1" t="s">
        <v>1074</v>
      </c>
      <c r="E6578" s="1" t="s">
        <v>771</v>
      </c>
      <c r="F6578" s="1" t="s">
        <v>1085</v>
      </c>
      <c r="H6578" s="1" t="s">
        <v>773</v>
      </c>
      <c r="K6578"/>
    </row>
    <row r="6579" spans="1:15" x14ac:dyDescent="0.25">
      <c r="A6579" s="1" t="s">
        <v>1080</v>
      </c>
      <c r="B6579" s="1" t="s">
        <v>1081</v>
      </c>
      <c r="C6579" s="1" t="s">
        <v>1082</v>
      </c>
      <c r="D6579" s="1" t="s">
        <v>1074</v>
      </c>
      <c r="E6579" s="1" t="s">
        <v>771</v>
      </c>
      <c r="F6579" s="1" t="s">
        <v>1075</v>
      </c>
      <c r="H6579" s="1" t="s">
        <v>773</v>
      </c>
      <c r="I6579">
        <v>0.5</v>
      </c>
      <c r="J6579" s="1" t="s">
        <v>58</v>
      </c>
      <c r="K6579" s="2">
        <f>+I6579</f>
        <v>0.5</v>
      </c>
      <c r="L6579" s="1" t="s">
        <v>82</v>
      </c>
      <c r="M6579" s="1" t="s">
        <v>83</v>
      </c>
      <c r="O6579" s="1" t="s">
        <v>264</v>
      </c>
    </row>
    <row r="6580" spans="1:15" x14ac:dyDescent="0.25">
      <c r="A6580" s="1" t="s">
        <v>1080</v>
      </c>
      <c r="B6580" s="1" t="s">
        <v>1081</v>
      </c>
      <c r="C6580" s="1" t="s">
        <v>1082</v>
      </c>
      <c r="D6580" s="1" t="s">
        <v>1074</v>
      </c>
      <c r="E6580" s="1" t="s">
        <v>771</v>
      </c>
      <c r="F6580" s="1" t="s">
        <v>1075</v>
      </c>
      <c r="H6580" s="1" t="s">
        <v>773</v>
      </c>
      <c r="I6580">
        <v>0.5</v>
      </c>
      <c r="J6580" s="1" t="s">
        <v>58</v>
      </c>
      <c r="K6580" s="2">
        <f>+I6580</f>
        <v>0.5</v>
      </c>
      <c r="L6580" s="1" t="s">
        <v>82</v>
      </c>
      <c r="M6580" s="1" t="s">
        <v>83</v>
      </c>
      <c r="O6580" s="1" t="s">
        <v>260</v>
      </c>
    </row>
    <row r="6581" spans="1:15" x14ac:dyDescent="0.25">
      <c r="A6581" s="1" t="s">
        <v>1080</v>
      </c>
      <c r="B6581" s="1" t="s">
        <v>1081</v>
      </c>
      <c r="C6581" s="1" t="s">
        <v>1082</v>
      </c>
      <c r="D6581" s="1" t="s">
        <v>1074</v>
      </c>
      <c r="E6581" s="1" t="s">
        <v>771</v>
      </c>
      <c r="F6581" s="1" t="s">
        <v>1075</v>
      </c>
      <c r="H6581" s="1" t="s">
        <v>773</v>
      </c>
      <c r="I6581">
        <v>50</v>
      </c>
      <c r="J6581" s="1" t="s">
        <v>58</v>
      </c>
      <c r="K6581" s="2">
        <f>+I6581</f>
        <v>50</v>
      </c>
      <c r="L6581" s="1" t="s">
        <v>68</v>
      </c>
      <c r="M6581" s="1" t="s">
        <v>60</v>
      </c>
      <c r="N6581" s="1" t="s">
        <v>61</v>
      </c>
    </row>
    <row r="6582" spans="1:15" x14ac:dyDescent="0.25">
      <c r="A6582" s="1" t="s">
        <v>1077</v>
      </c>
      <c r="B6582" s="1" t="s">
        <v>1078</v>
      </c>
      <c r="C6582" s="1" t="s">
        <v>1073</v>
      </c>
      <c r="D6582" s="1" t="s">
        <v>1074</v>
      </c>
      <c r="E6582" s="1" t="s">
        <v>771</v>
      </c>
      <c r="F6582" s="1" t="s">
        <v>1075</v>
      </c>
      <c r="H6582" s="1" t="s">
        <v>773</v>
      </c>
      <c r="I6582">
        <v>1</v>
      </c>
      <c r="J6582" s="1" t="s">
        <v>58</v>
      </c>
      <c r="K6582" s="2">
        <f>+I6582</f>
        <v>1</v>
      </c>
      <c r="L6582" s="1" t="s">
        <v>82</v>
      </c>
      <c r="M6582" s="1" t="s">
        <v>83</v>
      </c>
      <c r="O6582" s="1" t="s">
        <v>839</v>
      </c>
    </row>
    <row r="6583" spans="1:15" x14ac:dyDescent="0.25">
      <c r="A6583" s="1" t="s">
        <v>1077</v>
      </c>
      <c r="B6583" s="1" t="s">
        <v>1078</v>
      </c>
      <c r="C6583" s="1" t="s">
        <v>1073</v>
      </c>
      <c r="D6583" s="1" t="s">
        <v>1074</v>
      </c>
      <c r="E6583" s="1" t="s">
        <v>771</v>
      </c>
      <c r="F6583" s="1" t="s">
        <v>1075</v>
      </c>
      <c r="H6583" s="1" t="s">
        <v>773</v>
      </c>
      <c r="I6583">
        <v>1</v>
      </c>
      <c r="J6583" s="1" t="s">
        <v>58</v>
      </c>
      <c r="K6583" s="2">
        <f>+I6583</f>
        <v>1</v>
      </c>
      <c r="L6583" s="1" t="s">
        <v>82</v>
      </c>
      <c r="M6583" s="1" t="s">
        <v>83</v>
      </c>
      <c r="O6583" s="1" t="s">
        <v>264</v>
      </c>
    </row>
    <row r="6584" spans="1:15" x14ac:dyDescent="0.25">
      <c r="A6584" s="1" t="s">
        <v>1077</v>
      </c>
      <c r="B6584" s="1" t="s">
        <v>1078</v>
      </c>
      <c r="C6584" s="1" t="s">
        <v>1073</v>
      </c>
      <c r="D6584" s="1" t="s">
        <v>1074</v>
      </c>
      <c r="E6584" s="1" t="s">
        <v>771</v>
      </c>
      <c r="F6584" s="1" t="s">
        <v>1075</v>
      </c>
      <c r="H6584" s="1" t="s">
        <v>773</v>
      </c>
      <c r="I6584">
        <v>2</v>
      </c>
      <c r="J6584" s="1" t="s">
        <v>58</v>
      </c>
      <c r="K6584" s="2">
        <f>+I6584</f>
        <v>2</v>
      </c>
      <c r="L6584" s="1" t="s">
        <v>82</v>
      </c>
      <c r="M6584" s="1" t="s">
        <v>83</v>
      </c>
      <c r="O6584" s="1" t="s">
        <v>260</v>
      </c>
    </row>
    <row r="6585" spans="1:15" x14ac:dyDescent="0.25">
      <c r="A6585" s="1" t="s">
        <v>1077</v>
      </c>
      <c r="B6585" s="1" t="s">
        <v>1078</v>
      </c>
      <c r="C6585" s="1" t="s">
        <v>1073</v>
      </c>
      <c r="D6585" s="1" t="s">
        <v>1074</v>
      </c>
      <c r="E6585" s="1" t="s">
        <v>771</v>
      </c>
      <c r="F6585" s="1" t="s">
        <v>1075</v>
      </c>
      <c r="H6585" s="1" t="s">
        <v>773</v>
      </c>
      <c r="I6585">
        <v>3</v>
      </c>
      <c r="J6585" s="1" t="s">
        <v>58</v>
      </c>
      <c r="K6585" s="2">
        <f>+I6585</f>
        <v>3</v>
      </c>
      <c r="L6585" s="1" t="s">
        <v>82</v>
      </c>
      <c r="M6585" s="1" t="s">
        <v>83</v>
      </c>
      <c r="O6585" s="1" t="s">
        <v>289</v>
      </c>
    </row>
    <row r="6586" spans="1:15" x14ac:dyDescent="0.25">
      <c r="A6586" s="1" t="s">
        <v>1077</v>
      </c>
      <c r="B6586" s="1" t="s">
        <v>1078</v>
      </c>
      <c r="C6586" s="1" t="s">
        <v>1073</v>
      </c>
      <c r="D6586" s="1" t="s">
        <v>1074</v>
      </c>
      <c r="E6586" s="1" t="s">
        <v>771</v>
      </c>
      <c r="F6586" s="1" t="s">
        <v>1075</v>
      </c>
      <c r="H6586" s="1" t="s">
        <v>773</v>
      </c>
      <c r="I6586">
        <v>250</v>
      </c>
      <c r="J6586" s="1" t="s">
        <v>58</v>
      </c>
      <c r="K6586" s="2">
        <f>+I6586</f>
        <v>250</v>
      </c>
      <c r="L6586" s="1" t="s">
        <v>68</v>
      </c>
      <c r="M6586" s="1" t="s">
        <v>60</v>
      </c>
      <c r="N6586" s="1" t="s">
        <v>61</v>
      </c>
    </row>
    <row r="6587" spans="1:15" x14ac:dyDescent="0.25">
      <c r="A6587" s="1" t="s">
        <v>1071</v>
      </c>
      <c r="B6587" s="1" t="s">
        <v>1072</v>
      </c>
      <c r="C6587" s="1" t="s">
        <v>1073</v>
      </c>
      <c r="D6587" s="1" t="s">
        <v>1074</v>
      </c>
      <c r="E6587" s="1" t="s">
        <v>771</v>
      </c>
      <c r="F6587" s="1" t="s">
        <v>1075</v>
      </c>
      <c r="H6587" s="1" t="s">
        <v>773</v>
      </c>
      <c r="I6587">
        <v>2</v>
      </c>
      <c r="J6587" s="1" t="s">
        <v>58</v>
      </c>
      <c r="K6587" s="2">
        <f>+I6587</f>
        <v>2</v>
      </c>
      <c r="L6587" s="1" t="s">
        <v>82</v>
      </c>
      <c r="M6587" s="1" t="s">
        <v>83</v>
      </c>
      <c r="O6587" s="1" t="s">
        <v>289</v>
      </c>
    </row>
    <row r="6588" spans="1:15" x14ac:dyDescent="0.25">
      <c r="A6588" s="1" t="s">
        <v>1071</v>
      </c>
      <c r="B6588" s="1" t="s">
        <v>1072</v>
      </c>
      <c r="C6588" s="1" t="s">
        <v>1073</v>
      </c>
      <c r="D6588" s="1" t="s">
        <v>1074</v>
      </c>
      <c r="E6588" s="1" t="s">
        <v>771</v>
      </c>
      <c r="F6588" s="1" t="s">
        <v>1075</v>
      </c>
      <c r="H6588" s="1" t="s">
        <v>773</v>
      </c>
      <c r="I6588">
        <v>1</v>
      </c>
      <c r="J6588" s="1" t="s">
        <v>58</v>
      </c>
      <c r="K6588" s="2">
        <f>+I6588</f>
        <v>1</v>
      </c>
      <c r="L6588" s="1" t="s">
        <v>82</v>
      </c>
      <c r="M6588" s="1" t="s">
        <v>83</v>
      </c>
      <c r="O6588" s="1" t="s">
        <v>264</v>
      </c>
    </row>
    <row r="6589" spans="1:15" x14ac:dyDescent="0.25">
      <c r="A6589" s="1" t="s">
        <v>1071</v>
      </c>
      <c r="B6589" s="1" t="s">
        <v>1072</v>
      </c>
      <c r="C6589" s="1" t="s">
        <v>1073</v>
      </c>
      <c r="D6589" s="1" t="s">
        <v>1074</v>
      </c>
      <c r="E6589" s="1" t="s">
        <v>771</v>
      </c>
      <c r="F6589" s="1" t="s">
        <v>1075</v>
      </c>
      <c r="H6589" s="1" t="s">
        <v>773</v>
      </c>
      <c r="I6589">
        <v>1</v>
      </c>
      <c r="J6589" s="1" t="s">
        <v>58</v>
      </c>
      <c r="K6589" s="2">
        <f>+I6589</f>
        <v>1</v>
      </c>
      <c r="L6589" s="1" t="s">
        <v>82</v>
      </c>
      <c r="M6589" s="1" t="s">
        <v>83</v>
      </c>
      <c r="O6589" s="1" t="s">
        <v>260</v>
      </c>
    </row>
    <row r="6590" spans="1:15" x14ac:dyDescent="0.25">
      <c r="A6590" s="1" t="s">
        <v>1071</v>
      </c>
      <c r="B6590" s="1" t="s">
        <v>1072</v>
      </c>
      <c r="C6590" s="1" t="s">
        <v>1073</v>
      </c>
      <c r="D6590" s="1" t="s">
        <v>1074</v>
      </c>
      <c r="E6590" s="1" t="s">
        <v>771</v>
      </c>
      <c r="F6590" s="1" t="s">
        <v>1075</v>
      </c>
      <c r="H6590" s="1" t="s">
        <v>773</v>
      </c>
      <c r="I6590">
        <v>100</v>
      </c>
      <c r="J6590" s="1" t="s">
        <v>58</v>
      </c>
      <c r="K6590" s="2">
        <f>+I6590</f>
        <v>100</v>
      </c>
      <c r="L6590" s="1" t="s">
        <v>68</v>
      </c>
      <c r="M6590" s="1" t="s">
        <v>60</v>
      </c>
      <c r="N6590" s="1" t="s">
        <v>61</v>
      </c>
    </row>
    <row r="6591" spans="1:15" x14ac:dyDescent="0.25">
      <c r="A6591" s="1" t="s">
        <v>1066</v>
      </c>
      <c r="B6591" s="1" t="s">
        <v>1067</v>
      </c>
      <c r="C6591" s="1" t="s">
        <v>1065</v>
      </c>
      <c r="D6591" s="1" t="s">
        <v>1068</v>
      </c>
      <c r="E6591" s="1" t="s">
        <v>771</v>
      </c>
      <c r="F6591" s="1" t="s">
        <v>1069</v>
      </c>
      <c r="H6591" s="1" t="s">
        <v>773</v>
      </c>
      <c r="I6591">
        <v>1</v>
      </c>
      <c r="J6591" s="1" t="s">
        <v>58</v>
      </c>
      <c r="K6591" s="2">
        <f>+I6591</f>
        <v>1</v>
      </c>
      <c r="L6591" s="1" t="s">
        <v>82</v>
      </c>
      <c r="M6591" s="1" t="s">
        <v>83</v>
      </c>
      <c r="O6591" s="1" t="s">
        <v>264</v>
      </c>
    </row>
    <row r="6592" spans="1:15" x14ac:dyDescent="0.25">
      <c r="A6592" s="1" t="s">
        <v>1066</v>
      </c>
      <c r="B6592" s="1" t="s">
        <v>1067</v>
      </c>
      <c r="C6592" s="1" t="s">
        <v>1065</v>
      </c>
      <c r="D6592" s="1" t="s">
        <v>1068</v>
      </c>
      <c r="E6592" s="1" t="s">
        <v>771</v>
      </c>
      <c r="F6592" s="1" t="s">
        <v>1069</v>
      </c>
      <c r="H6592" s="1" t="s">
        <v>773</v>
      </c>
      <c r="I6592">
        <v>1</v>
      </c>
      <c r="J6592" s="1" t="s">
        <v>58</v>
      </c>
      <c r="K6592" s="2">
        <f>+I6592</f>
        <v>1</v>
      </c>
      <c r="L6592" s="1" t="s">
        <v>82</v>
      </c>
      <c r="M6592" s="1" t="s">
        <v>83</v>
      </c>
      <c r="O6592" s="1" t="s">
        <v>260</v>
      </c>
    </row>
    <row r="6593" spans="1:15" x14ac:dyDescent="0.25">
      <c r="A6593" s="1" t="s">
        <v>1066</v>
      </c>
      <c r="B6593" s="1" t="s">
        <v>1067</v>
      </c>
      <c r="C6593" s="1" t="s">
        <v>1065</v>
      </c>
      <c r="D6593" s="1" t="s">
        <v>1068</v>
      </c>
      <c r="E6593" s="1" t="s">
        <v>771</v>
      </c>
      <c r="F6593" s="1" t="s">
        <v>1069</v>
      </c>
      <c r="H6593" s="1" t="s">
        <v>773</v>
      </c>
      <c r="I6593">
        <v>100</v>
      </c>
      <c r="J6593" s="1" t="s">
        <v>58</v>
      </c>
      <c r="K6593" s="2">
        <f>+I6593</f>
        <v>100</v>
      </c>
      <c r="L6593" s="1" t="s">
        <v>68</v>
      </c>
      <c r="M6593" s="1" t="s">
        <v>60</v>
      </c>
      <c r="N6593" s="1" t="s">
        <v>61</v>
      </c>
    </row>
    <row r="6594" spans="1:15" x14ac:dyDescent="0.25">
      <c r="A6594" s="1" t="s">
        <v>1063</v>
      </c>
      <c r="B6594" s="1" t="s">
        <v>1064</v>
      </c>
      <c r="C6594" s="1" t="s">
        <v>1065</v>
      </c>
      <c r="D6594" s="1" t="s">
        <v>781</v>
      </c>
      <c r="E6594" s="1" t="s">
        <v>771</v>
      </c>
      <c r="F6594" s="1" t="s">
        <v>540</v>
      </c>
      <c r="H6594" s="1" t="s">
        <v>773</v>
      </c>
      <c r="I6594">
        <v>0</v>
      </c>
      <c r="J6594" s="1" t="s">
        <v>58</v>
      </c>
      <c r="K6594" s="2">
        <f>+I6594</f>
        <v>0</v>
      </c>
      <c r="L6594" s="1" t="s">
        <v>82</v>
      </c>
      <c r="M6594" s="1" t="s">
        <v>83</v>
      </c>
      <c r="O6594" s="1" t="s">
        <v>264</v>
      </c>
    </row>
    <row r="6595" spans="1:15" x14ac:dyDescent="0.25">
      <c r="A6595" s="1" t="s">
        <v>1063</v>
      </c>
      <c r="B6595" s="1" t="s">
        <v>1064</v>
      </c>
      <c r="C6595" s="1" t="s">
        <v>1065</v>
      </c>
      <c r="D6595" s="1" t="s">
        <v>781</v>
      </c>
      <c r="E6595" s="1" t="s">
        <v>771</v>
      </c>
      <c r="F6595" s="1" t="s">
        <v>540</v>
      </c>
      <c r="H6595" s="1" t="s">
        <v>773</v>
      </c>
      <c r="I6595">
        <v>0</v>
      </c>
      <c r="J6595" s="1" t="s">
        <v>58</v>
      </c>
      <c r="K6595" s="2">
        <f>+I6595</f>
        <v>0</v>
      </c>
      <c r="L6595" s="1" t="s">
        <v>82</v>
      </c>
      <c r="M6595" s="1" t="s">
        <v>83</v>
      </c>
      <c r="O6595" s="1" t="s">
        <v>260</v>
      </c>
    </row>
    <row r="6596" spans="1:15" x14ac:dyDescent="0.25">
      <c r="A6596" s="1" t="s">
        <v>1063</v>
      </c>
      <c r="B6596" s="1" t="s">
        <v>1064</v>
      </c>
      <c r="C6596" s="1" t="s">
        <v>1065</v>
      </c>
      <c r="D6596" s="1" t="s">
        <v>781</v>
      </c>
      <c r="E6596" s="1" t="s">
        <v>771</v>
      </c>
      <c r="F6596" s="1" t="s">
        <v>540</v>
      </c>
      <c r="H6596" s="1" t="s">
        <v>773</v>
      </c>
      <c r="I6596">
        <v>31</v>
      </c>
      <c r="J6596" s="1" t="s">
        <v>58</v>
      </c>
      <c r="K6596" s="2">
        <f>+I6596</f>
        <v>31</v>
      </c>
      <c r="L6596" s="1" t="s">
        <v>68</v>
      </c>
      <c r="M6596" s="1" t="s">
        <v>60</v>
      </c>
      <c r="N6596" s="1" t="s">
        <v>61</v>
      </c>
    </row>
    <row r="6597" spans="1:15" x14ac:dyDescent="0.25">
      <c r="A6597" s="1" t="s">
        <v>1063</v>
      </c>
      <c r="B6597" s="1" t="s">
        <v>1064</v>
      </c>
      <c r="C6597" s="1" t="s">
        <v>1065</v>
      </c>
      <c r="D6597" s="1" t="s">
        <v>781</v>
      </c>
      <c r="E6597" s="1" t="s">
        <v>771</v>
      </c>
      <c r="F6597" s="1" t="s">
        <v>540</v>
      </c>
      <c r="H6597" s="1" t="s">
        <v>773</v>
      </c>
      <c r="I6597">
        <v>0</v>
      </c>
      <c r="J6597" s="1" t="s">
        <v>58</v>
      </c>
      <c r="K6597" s="2">
        <f>+I6597</f>
        <v>0</v>
      </c>
      <c r="L6597" s="1" t="s">
        <v>719</v>
      </c>
      <c r="M6597" s="1" t="s">
        <v>4277</v>
      </c>
    </row>
    <row r="6598" spans="1:15" x14ac:dyDescent="0.25">
      <c r="A6598" s="1" t="s">
        <v>1061</v>
      </c>
      <c r="B6598" s="1" t="s">
        <v>1062</v>
      </c>
      <c r="C6598" s="1" t="s">
        <v>1055</v>
      </c>
      <c r="D6598" s="1" t="s">
        <v>781</v>
      </c>
      <c r="E6598" s="1" t="s">
        <v>771</v>
      </c>
      <c r="F6598" s="1" t="s">
        <v>540</v>
      </c>
      <c r="H6598" s="1" t="s">
        <v>773</v>
      </c>
      <c r="I6598">
        <v>0</v>
      </c>
      <c r="J6598" s="1" t="s">
        <v>58</v>
      </c>
      <c r="K6598" s="2">
        <f>+I6598</f>
        <v>0</v>
      </c>
      <c r="L6598" s="1" t="s">
        <v>82</v>
      </c>
      <c r="M6598" s="1" t="s">
        <v>83</v>
      </c>
      <c r="O6598" s="1" t="s">
        <v>264</v>
      </c>
    </row>
    <row r="6599" spans="1:15" x14ac:dyDescent="0.25">
      <c r="A6599" s="1" t="s">
        <v>1061</v>
      </c>
      <c r="B6599" s="1" t="s">
        <v>1062</v>
      </c>
      <c r="C6599" s="1" t="s">
        <v>1055</v>
      </c>
      <c r="D6599" s="1" t="s">
        <v>781</v>
      </c>
      <c r="E6599" s="1" t="s">
        <v>771</v>
      </c>
      <c r="F6599" s="1" t="s">
        <v>540</v>
      </c>
      <c r="H6599" s="1" t="s">
        <v>773</v>
      </c>
      <c r="I6599">
        <v>0</v>
      </c>
      <c r="J6599" s="1" t="s">
        <v>58</v>
      </c>
      <c r="K6599" s="2">
        <f>+I6599</f>
        <v>0</v>
      </c>
      <c r="L6599" s="1" t="s">
        <v>82</v>
      </c>
      <c r="M6599" s="1" t="s">
        <v>83</v>
      </c>
      <c r="O6599" s="1" t="s">
        <v>260</v>
      </c>
    </row>
    <row r="6600" spans="1:15" x14ac:dyDescent="0.25">
      <c r="A6600" s="1" t="s">
        <v>1061</v>
      </c>
      <c r="B6600" s="1" t="s">
        <v>1062</v>
      </c>
      <c r="C6600" s="1" t="s">
        <v>1055</v>
      </c>
      <c r="D6600" s="1" t="s">
        <v>781</v>
      </c>
      <c r="E6600" s="1" t="s">
        <v>771</v>
      </c>
      <c r="F6600" s="1" t="s">
        <v>540</v>
      </c>
      <c r="H6600" s="1" t="s">
        <v>773</v>
      </c>
      <c r="I6600">
        <v>60</v>
      </c>
      <c r="J6600" s="1" t="s">
        <v>58</v>
      </c>
      <c r="K6600" s="2">
        <f>+I6600</f>
        <v>60</v>
      </c>
      <c r="L6600" s="1" t="s">
        <v>68</v>
      </c>
      <c r="M6600" s="1" t="s">
        <v>60</v>
      </c>
      <c r="N6600" s="1" t="s">
        <v>61</v>
      </c>
    </row>
    <row r="6601" spans="1:15" x14ac:dyDescent="0.25">
      <c r="A6601" s="1" t="s">
        <v>1061</v>
      </c>
      <c r="B6601" s="1" t="s">
        <v>1062</v>
      </c>
      <c r="C6601" s="1" t="s">
        <v>1055</v>
      </c>
      <c r="D6601" s="1" t="s">
        <v>781</v>
      </c>
      <c r="E6601" s="1" t="s">
        <v>771</v>
      </c>
      <c r="F6601" s="1" t="s">
        <v>540</v>
      </c>
      <c r="H6601" s="1" t="s">
        <v>773</v>
      </c>
      <c r="I6601">
        <v>0</v>
      </c>
      <c r="J6601" s="1" t="s">
        <v>58</v>
      </c>
      <c r="K6601" s="2">
        <f>+I6601</f>
        <v>0</v>
      </c>
      <c r="L6601" s="1" t="s">
        <v>719</v>
      </c>
      <c r="M6601" s="1" t="s">
        <v>4277</v>
      </c>
    </row>
    <row r="6602" spans="1:15" x14ac:dyDescent="0.25">
      <c r="A6602" s="1" t="s">
        <v>1059</v>
      </c>
      <c r="B6602" s="1" t="s">
        <v>1060</v>
      </c>
      <c r="C6602" s="1" t="s">
        <v>1055</v>
      </c>
      <c r="D6602" s="1" t="s">
        <v>781</v>
      </c>
      <c r="E6602" s="1" t="s">
        <v>771</v>
      </c>
      <c r="F6602" s="1" t="s">
        <v>540</v>
      </c>
      <c r="H6602" s="1" t="s">
        <v>773</v>
      </c>
      <c r="I6602">
        <v>0</v>
      </c>
      <c r="J6602" s="1" t="s">
        <v>58</v>
      </c>
      <c r="K6602" s="2">
        <f>+I6602</f>
        <v>0</v>
      </c>
      <c r="L6602" s="1" t="s">
        <v>82</v>
      </c>
      <c r="M6602" s="1" t="s">
        <v>83</v>
      </c>
      <c r="O6602" s="1" t="s">
        <v>264</v>
      </c>
    </row>
    <row r="6603" spans="1:15" x14ac:dyDescent="0.25">
      <c r="A6603" s="1" t="s">
        <v>1059</v>
      </c>
      <c r="B6603" s="1" t="s">
        <v>1060</v>
      </c>
      <c r="C6603" s="1" t="s">
        <v>1055</v>
      </c>
      <c r="D6603" s="1" t="s">
        <v>781</v>
      </c>
      <c r="E6603" s="1" t="s">
        <v>771</v>
      </c>
      <c r="F6603" s="1" t="s">
        <v>540</v>
      </c>
      <c r="H6603" s="1" t="s">
        <v>773</v>
      </c>
      <c r="I6603">
        <v>0</v>
      </c>
      <c r="J6603" s="1" t="s">
        <v>58</v>
      </c>
      <c r="K6603" s="2">
        <f>+I6603</f>
        <v>0</v>
      </c>
      <c r="L6603" s="1" t="s">
        <v>82</v>
      </c>
      <c r="M6603" s="1" t="s">
        <v>83</v>
      </c>
      <c r="O6603" s="1" t="s">
        <v>260</v>
      </c>
    </row>
    <row r="6604" spans="1:15" x14ac:dyDescent="0.25">
      <c r="A6604" s="1" t="s">
        <v>1059</v>
      </c>
      <c r="B6604" s="1" t="s">
        <v>1060</v>
      </c>
      <c r="C6604" s="1" t="s">
        <v>1055</v>
      </c>
      <c r="D6604" s="1" t="s">
        <v>781</v>
      </c>
      <c r="E6604" s="1" t="s">
        <v>771</v>
      </c>
      <c r="F6604" s="1" t="s">
        <v>540</v>
      </c>
      <c r="H6604" s="1" t="s">
        <v>773</v>
      </c>
      <c r="I6604">
        <v>0</v>
      </c>
      <c r="J6604" s="1" t="s">
        <v>58</v>
      </c>
      <c r="K6604" s="2">
        <f>+I6604</f>
        <v>0</v>
      </c>
      <c r="L6604" s="1" t="s">
        <v>125</v>
      </c>
      <c r="M6604" s="1" t="s">
        <v>909</v>
      </c>
    </row>
    <row r="6605" spans="1:15" x14ac:dyDescent="0.25">
      <c r="A6605" s="1" t="s">
        <v>1059</v>
      </c>
      <c r="B6605" s="1" t="s">
        <v>1060</v>
      </c>
      <c r="C6605" s="1" t="s">
        <v>1055</v>
      </c>
      <c r="D6605" s="1" t="s">
        <v>781</v>
      </c>
      <c r="E6605" s="1" t="s">
        <v>771</v>
      </c>
      <c r="F6605" s="1" t="s">
        <v>540</v>
      </c>
      <c r="H6605" s="1" t="s">
        <v>773</v>
      </c>
      <c r="I6605">
        <v>0</v>
      </c>
      <c r="J6605" s="1" t="s">
        <v>58</v>
      </c>
      <c r="K6605" s="2">
        <f>+I6605</f>
        <v>0</v>
      </c>
      <c r="L6605" s="1" t="s">
        <v>68</v>
      </c>
      <c r="M6605" s="1" t="s">
        <v>60</v>
      </c>
      <c r="N6605" s="1" t="s">
        <v>61</v>
      </c>
    </row>
    <row r="6606" spans="1:15" x14ac:dyDescent="0.25">
      <c r="A6606" s="1" t="s">
        <v>1059</v>
      </c>
      <c r="B6606" s="1" t="s">
        <v>1060</v>
      </c>
      <c r="C6606" s="1" t="s">
        <v>1055</v>
      </c>
      <c r="D6606" s="1" t="s">
        <v>781</v>
      </c>
      <c r="E6606" s="1" t="s">
        <v>771</v>
      </c>
      <c r="F6606" s="1" t="s">
        <v>540</v>
      </c>
      <c r="H6606" s="1" t="s">
        <v>773</v>
      </c>
      <c r="I6606">
        <v>0</v>
      </c>
      <c r="J6606" s="1" t="s">
        <v>58</v>
      </c>
      <c r="K6606" s="2">
        <f>+I6606</f>
        <v>0</v>
      </c>
      <c r="L6606" s="1" t="s">
        <v>719</v>
      </c>
      <c r="M6606" s="1" t="s">
        <v>4277</v>
      </c>
    </row>
    <row r="6607" spans="1:15" x14ac:dyDescent="0.25">
      <c r="A6607" s="1" t="s">
        <v>1057</v>
      </c>
      <c r="B6607" s="1" t="s">
        <v>1058</v>
      </c>
      <c r="C6607" s="1" t="s">
        <v>1055</v>
      </c>
      <c r="D6607" s="1" t="s">
        <v>781</v>
      </c>
      <c r="E6607" s="1" t="s">
        <v>771</v>
      </c>
      <c r="F6607" s="1" t="s">
        <v>540</v>
      </c>
      <c r="H6607" s="1" t="s">
        <v>773</v>
      </c>
      <c r="I6607">
        <v>0</v>
      </c>
      <c r="J6607" s="1" t="s">
        <v>58</v>
      </c>
      <c r="K6607" s="2">
        <f>+I6607</f>
        <v>0</v>
      </c>
      <c r="L6607" s="1" t="s">
        <v>68</v>
      </c>
      <c r="M6607" s="1" t="s">
        <v>60</v>
      </c>
      <c r="N6607" s="1" t="s">
        <v>61</v>
      </c>
    </row>
    <row r="6608" spans="1:15" x14ac:dyDescent="0.25">
      <c r="A6608" s="1" t="s">
        <v>1057</v>
      </c>
      <c r="B6608" s="1" t="s">
        <v>1058</v>
      </c>
      <c r="C6608" s="1" t="s">
        <v>1055</v>
      </c>
      <c r="D6608" s="1" t="s">
        <v>781</v>
      </c>
      <c r="E6608" s="1" t="s">
        <v>771</v>
      </c>
      <c r="F6608" s="1" t="s">
        <v>540</v>
      </c>
      <c r="H6608" s="1" t="s">
        <v>773</v>
      </c>
      <c r="I6608">
        <v>0</v>
      </c>
      <c r="J6608" s="1" t="s">
        <v>58</v>
      </c>
      <c r="K6608" s="2">
        <f>+I6608</f>
        <v>0</v>
      </c>
      <c r="L6608" s="1" t="s">
        <v>719</v>
      </c>
      <c r="M6608" s="1" t="s">
        <v>4277</v>
      </c>
    </row>
    <row r="6609" spans="1:15" x14ac:dyDescent="0.25">
      <c r="A6609" s="1" t="s">
        <v>1053</v>
      </c>
      <c r="B6609" s="1" t="s">
        <v>1054</v>
      </c>
      <c r="C6609" s="1" t="s">
        <v>1055</v>
      </c>
      <c r="D6609" s="1" t="s">
        <v>837</v>
      </c>
      <c r="E6609" s="1" t="s">
        <v>771</v>
      </c>
      <c r="F6609" s="1" t="s">
        <v>885</v>
      </c>
      <c r="H6609" s="1" t="s">
        <v>773</v>
      </c>
      <c r="I6609">
        <v>0</v>
      </c>
      <c r="J6609" s="1" t="s">
        <v>58</v>
      </c>
      <c r="K6609" s="2">
        <f>+I6609</f>
        <v>0</v>
      </c>
      <c r="L6609" s="1" t="s">
        <v>82</v>
      </c>
      <c r="M6609" s="1" t="s">
        <v>83</v>
      </c>
      <c r="O6609" s="1" t="s">
        <v>264</v>
      </c>
    </row>
    <row r="6610" spans="1:15" x14ac:dyDescent="0.25">
      <c r="A6610" s="1" t="s">
        <v>1053</v>
      </c>
      <c r="B6610" s="1" t="s">
        <v>1054</v>
      </c>
      <c r="C6610" s="1" t="s">
        <v>1055</v>
      </c>
      <c r="D6610" s="1" t="s">
        <v>837</v>
      </c>
      <c r="E6610" s="1" t="s">
        <v>771</v>
      </c>
      <c r="F6610" s="1" t="s">
        <v>885</v>
      </c>
      <c r="H6610" s="1" t="s">
        <v>773</v>
      </c>
      <c r="I6610">
        <v>0</v>
      </c>
      <c r="J6610" s="1" t="s">
        <v>58</v>
      </c>
      <c r="K6610" s="2">
        <f>+I6610</f>
        <v>0</v>
      </c>
      <c r="L6610" s="1" t="s">
        <v>82</v>
      </c>
      <c r="M6610" s="1" t="s">
        <v>83</v>
      </c>
      <c r="O6610" s="1" t="s">
        <v>260</v>
      </c>
    </row>
    <row r="6611" spans="1:15" x14ac:dyDescent="0.25">
      <c r="A6611" s="1" t="s">
        <v>1053</v>
      </c>
      <c r="B6611" s="1" t="s">
        <v>1054</v>
      </c>
      <c r="C6611" s="1" t="s">
        <v>1055</v>
      </c>
      <c r="D6611" s="1" t="s">
        <v>837</v>
      </c>
      <c r="E6611" s="1" t="s">
        <v>771</v>
      </c>
      <c r="F6611" s="1" t="s">
        <v>885</v>
      </c>
      <c r="H6611" s="1" t="s">
        <v>773</v>
      </c>
      <c r="I6611">
        <v>0</v>
      </c>
      <c r="J6611" s="1" t="s">
        <v>58</v>
      </c>
      <c r="K6611" s="2">
        <f>+I6611</f>
        <v>0</v>
      </c>
      <c r="L6611" s="1" t="s">
        <v>125</v>
      </c>
      <c r="M6611" s="1" t="s">
        <v>909</v>
      </c>
    </row>
    <row r="6612" spans="1:15" x14ac:dyDescent="0.25">
      <c r="A6612" s="1" t="s">
        <v>1053</v>
      </c>
      <c r="B6612" s="1" t="s">
        <v>1054</v>
      </c>
      <c r="C6612" s="1" t="s">
        <v>1055</v>
      </c>
      <c r="D6612" s="1" t="s">
        <v>837</v>
      </c>
      <c r="E6612" s="1" t="s">
        <v>771</v>
      </c>
      <c r="F6612" s="1" t="s">
        <v>885</v>
      </c>
      <c r="H6612" s="1" t="s">
        <v>773</v>
      </c>
      <c r="I6612">
        <v>0</v>
      </c>
      <c r="J6612" s="1" t="s">
        <v>58</v>
      </c>
      <c r="K6612" s="2">
        <f>+I6612</f>
        <v>0</v>
      </c>
      <c r="L6612" s="1" t="s">
        <v>68</v>
      </c>
      <c r="M6612" s="1" t="s">
        <v>60</v>
      </c>
      <c r="N6612" s="1" t="s">
        <v>61</v>
      </c>
    </row>
    <row r="6613" spans="1:15" x14ac:dyDescent="0.25">
      <c r="A6613" s="1" t="s">
        <v>1053</v>
      </c>
      <c r="B6613" s="1" t="s">
        <v>1054</v>
      </c>
      <c r="C6613" s="1" t="s">
        <v>1055</v>
      </c>
      <c r="D6613" s="1" t="s">
        <v>837</v>
      </c>
      <c r="E6613" s="1" t="s">
        <v>771</v>
      </c>
      <c r="F6613" s="1" t="s">
        <v>885</v>
      </c>
      <c r="H6613" s="1" t="s">
        <v>773</v>
      </c>
      <c r="I6613">
        <v>0</v>
      </c>
      <c r="J6613" s="1" t="s">
        <v>58</v>
      </c>
      <c r="K6613" s="2">
        <f>+I6613</f>
        <v>0</v>
      </c>
      <c r="L6613" s="1" t="s">
        <v>719</v>
      </c>
      <c r="M6613" s="1" t="s">
        <v>4277</v>
      </c>
    </row>
    <row r="6614" spans="1:15" x14ac:dyDescent="0.25">
      <c r="A6614" s="1" t="s">
        <v>1051</v>
      </c>
      <c r="B6614" s="1" t="s">
        <v>1052</v>
      </c>
      <c r="C6614" s="1" t="s">
        <v>1041</v>
      </c>
      <c r="D6614" s="1" t="s">
        <v>781</v>
      </c>
      <c r="E6614" s="1" t="s">
        <v>771</v>
      </c>
      <c r="F6614" s="1" t="s">
        <v>885</v>
      </c>
      <c r="H6614" s="1" t="s">
        <v>773</v>
      </c>
      <c r="I6614">
        <v>0</v>
      </c>
      <c r="J6614" s="1" t="s">
        <v>58</v>
      </c>
      <c r="K6614" s="2">
        <f>+I6614</f>
        <v>0</v>
      </c>
      <c r="L6614" s="1" t="s">
        <v>82</v>
      </c>
      <c r="M6614" s="1" t="s">
        <v>83</v>
      </c>
      <c r="O6614" s="1" t="s">
        <v>358</v>
      </c>
    </row>
    <row r="6615" spans="1:15" x14ac:dyDescent="0.25">
      <c r="A6615" s="1" t="s">
        <v>1051</v>
      </c>
      <c r="B6615" s="1" t="s">
        <v>1052</v>
      </c>
      <c r="C6615" s="1" t="s">
        <v>1041</v>
      </c>
      <c r="D6615" s="1" t="s">
        <v>781</v>
      </c>
      <c r="E6615" s="1" t="s">
        <v>771</v>
      </c>
      <c r="F6615" s="1" t="s">
        <v>885</v>
      </c>
      <c r="H6615" s="1" t="s">
        <v>773</v>
      </c>
      <c r="I6615">
        <v>0</v>
      </c>
      <c r="J6615" s="1" t="s">
        <v>58</v>
      </c>
      <c r="K6615" s="2">
        <f>+I6615</f>
        <v>0</v>
      </c>
      <c r="L6615" s="1" t="s">
        <v>82</v>
      </c>
      <c r="M6615" s="1" t="s">
        <v>83</v>
      </c>
      <c r="O6615" s="1" t="s">
        <v>264</v>
      </c>
    </row>
    <row r="6616" spans="1:15" x14ac:dyDescent="0.25">
      <c r="A6616" s="1" t="s">
        <v>1051</v>
      </c>
      <c r="B6616" s="1" t="s">
        <v>1052</v>
      </c>
      <c r="C6616" s="1" t="s">
        <v>1041</v>
      </c>
      <c r="D6616" s="1" t="s">
        <v>781</v>
      </c>
      <c r="E6616" s="1" t="s">
        <v>771</v>
      </c>
      <c r="F6616" s="1" t="s">
        <v>885</v>
      </c>
      <c r="H6616" s="1" t="s">
        <v>773</v>
      </c>
      <c r="I6616">
        <v>0</v>
      </c>
      <c r="J6616" s="1" t="s">
        <v>58</v>
      </c>
      <c r="K6616" s="2">
        <f>+I6616</f>
        <v>0</v>
      </c>
      <c r="L6616" s="1" t="s">
        <v>68</v>
      </c>
      <c r="M6616" s="1" t="s">
        <v>60</v>
      </c>
      <c r="N6616" s="1" t="s">
        <v>61</v>
      </c>
    </row>
    <row r="6617" spans="1:15" x14ac:dyDescent="0.25">
      <c r="A6617" s="1" t="s">
        <v>1051</v>
      </c>
      <c r="B6617" s="1" t="s">
        <v>1052</v>
      </c>
      <c r="C6617" s="1" t="s">
        <v>1041</v>
      </c>
      <c r="D6617" s="1" t="s">
        <v>781</v>
      </c>
      <c r="E6617" s="1" t="s">
        <v>771</v>
      </c>
      <c r="F6617" s="1" t="s">
        <v>885</v>
      </c>
      <c r="H6617" s="1" t="s">
        <v>773</v>
      </c>
      <c r="I6617">
        <v>0</v>
      </c>
      <c r="J6617" s="1" t="s">
        <v>58</v>
      </c>
      <c r="K6617" s="2">
        <f>+I6617</f>
        <v>0</v>
      </c>
      <c r="L6617" s="1" t="s">
        <v>719</v>
      </c>
      <c r="M6617" s="1" t="s">
        <v>4277</v>
      </c>
    </row>
    <row r="6618" spans="1:15" x14ac:dyDescent="0.25">
      <c r="A6618" s="1" t="s">
        <v>1048</v>
      </c>
      <c r="B6618" s="1" t="s">
        <v>1049</v>
      </c>
      <c r="C6618" s="1" t="s">
        <v>1041</v>
      </c>
      <c r="D6618" s="1" t="s">
        <v>781</v>
      </c>
      <c r="E6618" s="1" t="s">
        <v>771</v>
      </c>
      <c r="F6618" s="1" t="s">
        <v>885</v>
      </c>
      <c r="H6618" s="1" t="s">
        <v>773</v>
      </c>
      <c r="I6618">
        <v>1.5</v>
      </c>
      <c r="J6618" s="1" t="s">
        <v>58</v>
      </c>
      <c r="K6618" s="2">
        <f>+I6618</f>
        <v>1.5</v>
      </c>
      <c r="L6618" s="1" t="s">
        <v>82</v>
      </c>
      <c r="M6618" s="1" t="s">
        <v>83</v>
      </c>
      <c r="O6618" s="1" t="s">
        <v>482</v>
      </c>
    </row>
    <row r="6619" spans="1:15" x14ac:dyDescent="0.25">
      <c r="A6619" s="1" t="s">
        <v>1048</v>
      </c>
      <c r="B6619" s="1" t="s">
        <v>1049</v>
      </c>
      <c r="C6619" s="1" t="s">
        <v>1041</v>
      </c>
      <c r="D6619" s="1" t="s">
        <v>781</v>
      </c>
      <c r="E6619" s="1" t="s">
        <v>771</v>
      </c>
      <c r="F6619" s="1" t="s">
        <v>885</v>
      </c>
      <c r="H6619" s="1" t="s">
        <v>773</v>
      </c>
      <c r="I6619">
        <v>2</v>
      </c>
      <c r="J6619" s="1" t="s">
        <v>58</v>
      </c>
      <c r="K6619" s="2">
        <f>+I6619</f>
        <v>2</v>
      </c>
      <c r="L6619" s="1" t="s">
        <v>136</v>
      </c>
      <c r="M6619" s="1" t="s">
        <v>83</v>
      </c>
      <c r="O6619" s="1" t="s">
        <v>289</v>
      </c>
    </row>
    <row r="6620" spans="1:15" x14ac:dyDescent="0.25">
      <c r="A6620" s="1" t="s">
        <v>1048</v>
      </c>
      <c r="B6620" s="1" t="s">
        <v>1049</v>
      </c>
      <c r="C6620" s="1" t="s">
        <v>1041</v>
      </c>
      <c r="D6620" s="1" t="s">
        <v>781</v>
      </c>
      <c r="E6620" s="1" t="s">
        <v>771</v>
      </c>
      <c r="F6620" s="1" t="s">
        <v>885</v>
      </c>
      <c r="H6620" s="1" t="s">
        <v>773</v>
      </c>
      <c r="I6620">
        <v>0</v>
      </c>
      <c r="J6620" s="1" t="s">
        <v>58</v>
      </c>
      <c r="K6620" s="2">
        <f>+I6620</f>
        <v>0</v>
      </c>
      <c r="L6620" s="1" t="s">
        <v>125</v>
      </c>
      <c r="M6620" s="1" t="s">
        <v>909</v>
      </c>
    </row>
    <row r="6621" spans="1:15" x14ac:dyDescent="0.25">
      <c r="A6621" s="1" t="s">
        <v>1048</v>
      </c>
      <c r="B6621" s="1" t="s">
        <v>1049</v>
      </c>
      <c r="C6621" s="1" t="s">
        <v>1041</v>
      </c>
      <c r="D6621" s="1" t="s">
        <v>781</v>
      </c>
      <c r="E6621" s="1" t="s">
        <v>771</v>
      </c>
      <c r="F6621" s="1" t="s">
        <v>885</v>
      </c>
      <c r="H6621" s="1" t="s">
        <v>773</v>
      </c>
      <c r="I6621">
        <v>0</v>
      </c>
      <c r="J6621" s="1" t="s">
        <v>58</v>
      </c>
      <c r="K6621" s="2">
        <f>+I6621</f>
        <v>0</v>
      </c>
      <c r="L6621" s="1" t="s">
        <v>68</v>
      </c>
      <c r="M6621" s="1" t="s">
        <v>60</v>
      </c>
      <c r="N6621" s="1" t="s">
        <v>61</v>
      </c>
    </row>
    <row r="6622" spans="1:15" x14ac:dyDescent="0.25">
      <c r="A6622" s="1" t="s">
        <v>1045</v>
      </c>
      <c r="B6622" s="1" t="s">
        <v>1046</v>
      </c>
      <c r="C6622" s="1" t="s">
        <v>1041</v>
      </c>
      <c r="D6622" s="1" t="s">
        <v>837</v>
      </c>
      <c r="E6622" s="1" t="s">
        <v>771</v>
      </c>
      <c r="F6622" s="1" t="s">
        <v>885</v>
      </c>
      <c r="H6622" s="1" t="s">
        <v>773</v>
      </c>
      <c r="I6622">
        <v>0</v>
      </c>
      <c r="J6622" s="1" t="s">
        <v>58</v>
      </c>
      <c r="K6622" s="2">
        <f>+I6622</f>
        <v>0</v>
      </c>
      <c r="L6622" s="1" t="s">
        <v>82</v>
      </c>
      <c r="M6622" s="1" t="s">
        <v>83</v>
      </c>
      <c r="O6622" s="1" t="s">
        <v>264</v>
      </c>
    </row>
    <row r="6623" spans="1:15" x14ac:dyDescent="0.25">
      <c r="A6623" s="1" t="s">
        <v>1045</v>
      </c>
      <c r="B6623" s="1" t="s">
        <v>1046</v>
      </c>
      <c r="C6623" s="1" t="s">
        <v>1041</v>
      </c>
      <c r="D6623" s="1" t="s">
        <v>837</v>
      </c>
      <c r="E6623" s="1" t="s">
        <v>771</v>
      </c>
      <c r="F6623" s="1" t="s">
        <v>885</v>
      </c>
      <c r="H6623" s="1" t="s">
        <v>773</v>
      </c>
      <c r="I6623">
        <v>0</v>
      </c>
      <c r="J6623" s="1" t="s">
        <v>58</v>
      </c>
      <c r="K6623" s="2">
        <f>+I6623</f>
        <v>0</v>
      </c>
      <c r="L6623" s="1" t="s">
        <v>136</v>
      </c>
      <c r="M6623" s="1" t="s">
        <v>83</v>
      </c>
      <c r="O6623" s="1" t="s">
        <v>260</v>
      </c>
    </row>
    <row r="6624" spans="1:15" x14ac:dyDescent="0.25">
      <c r="A6624" s="1" t="s">
        <v>1045</v>
      </c>
      <c r="B6624" s="1" t="s">
        <v>1046</v>
      </c>
      <c r="C6624" s="1" t="s">
        <v>1041</v>
      </c>
      <c r="D6624" s="1" t="s">
        <v>837</v>
      </c>
      <c r="E6624" s="1" t="s">
        <v>771</v>
      </c>
      <c r="F6624" s="1" t="s">
        <v>885</v>
      </c>
      <c r="H6624" s="1" t="s">
        <v>773</v>
      </c>
      <c r="I6624">
        <v>305</v>
      </c>
      <c r="J6624" s="1" t="s">
        <v>58</v>
      </c>
      <c r="K6624" s="2">
        <f>+I6624</f>
        <v>305</v>
      </c>
      <c r="L6624" s="1" t="s">
        <v>68</v>
      </c>
      <c r="M6624" s="1" t="s">
        <v>60</v>
      </c>
      <c r="N6624" s="1" t="s">
        <v>61</v>
      </c>
    </row>
    <row r="6625" spans="1:15" x14ac:dyDescent="0.25">
      <c r="A6625" s="1" t="s">
        <v>1042</v>
      </c>
      <c r="B6625" s="1" t="s">
        <v>1043</v>
      </c>
      <c r="C6625" s="1" t="s">
        <v>1041</v>
      </c>
      <c r="D6625" s="1" t="s">
        <v>837</v>
      </c>
      <c r="E6625" s="1" t="s">
        <v>771</v>
      </c>
      <c r="F6625" s="1" t="s">
        <v>540</v>
      </c>
      <c r="H6625" s="1" t="s">
        <v>773</v>
      </c>
      <c r="I6625">
        <v>0</v>
      </c>
      <c r="J6625" s="1" t="s">
        <v>58</v>
      </c>
      <c r="K6625" s="2">
        <f>+I6625</f>
        <v>0</v>
      </c>
      <c r="L6625" s="1" t="s">
        <v>82</v>
      </c>
      <c r="M6625" s="1" t="s">
        <v>83</v>
      </c>
      <c r="O6625" s="1" t="s">
        <v>264</v>
      </c>
    </row>
    <row r="6626" spans="1:15" x14ac:dyDescent="0.25">
      <c r="A6626" s="1" t="s">
        <v>1042</v>
      </c>
      <c r="B6626" s="1" t="s">
        <v>1043</v>
      </c>
      <c r="C6626" s="1" t="s">
        <v>1041</v>
      </c>
      <c r="D6626" s="1" t="s">
        <v>837</v>
      </c>
      <c r="E6626" s="1" t="s">
        <v>771</v>
      </c>
      <c r="F6626" s="1" t="s">
        <v>540</v>
      </c>
      <c r="H6626" s="1" t="s">
        <v>773</v>
      </c>
      <c r="I6626">
        <v>0</v>
      </c>
      <c r="J6626" s="1" t="s">
        <v>58</v>
      </c>
      <c r="K6626" s="2">
        <f>+I6626</f>
        <v>0</v>
      </c>
      <c r="L6626" s="1" t="s">
        <v>82</v>
      </c>
      <c r="M6626" s="1" t="s">
        <v>83</v>
      </c>
      <c r="O6626" s="1" t="s">
        <v>260</v>
      </c>
    </row>
    <row r="6627" spans="1:15" x14ac:dyDescent="0.25">
      <c r="A6627" s="1" t="s">
        <v>1042</v>
      </c>
      <c r="B6627" s="1" t="s">
        <v>1043</v>
      </c>
      <c r="C6627" s="1" t="s">
        <v>1041</v>
      </c>
      <c r="D6627" s="1" t="s">
        <v>837</v>
      </c>
      <c r="E6627" s="1" t="s">
        <v>771</v>
      </c>
      <c r="F6627" s="1" t="s">
        <v>540</v>
      </c>
      <c r="H6627" s="1" t="s">
        <v>773</v>
      </c>
      <c r="I6627">
        <v>87</v>
      </c>
      <c r="J6627" s="1" t="s">
        <v>58</v>
      </c>
      <c r="K6627" s="2">
        <f>+I6627</f>
        <v>87</v>
      </c>
      <c r="L6627" s="1" t="s">
        <v>68</v>
      </c>
      <c r="M6627" s="1" t="s">
        <v>60</v>
      </c>
      <c r="N6627" s="1" t="s">
        <v>61</v>
      </c>
    </row>
    <row r="6628" spans="1:15" x14ac:dyDescent="0.25">
      <c r="A6628" s="1" t="s">
        <v>1039</v>
      </c>
      <c r="B6628" s="1" t="s">
        <v>1040</v>
      </c>
      <c r="C6628" s="1" t="s">
        <v>1041</v>
      </c>
      <c r="D6628" s="1" t="s">
        <v>837</v>
      </c>
      <c r="E6628" s="1" t="s">
        <v>771</v>
      </c>
      <c r="F6628" s="1" t="s">
        <v>885</v>
      </c>
      <c r="H6628" s="1" t="s">
        <v>773</v>
      </c>
      <c r="I6628">
        <v>0</v>
      </c>
      <c r="J6628" s="1" t="s">
        <v>58</v>
      </c>
      <c r="K6628" s="2">
        <f>+I6628</f>
        <v>0</v>
      </c>
      <c r="L6628" s="1" t="s">
        <v>82</v>
      </c>
      <c r="M6628" s="1" t="s">
        <v>83</v>
      </c>
      <c r="O6628" s="1" t="s">
        <v>264</v>
      </c>
    </row>
    <row r="6629" spans="1:15" x14ac:dyDescent="0.25">
      <c r="A6629" s="1" t="s">
        <v>1039</v>
      </c>
      <c r="B6629" s="1" t="s">
        <v>1040</v>
      </c>
      <c r="C6629" s="1" t="s">
        <v>1041</v>
      </c>
      <c r="D6629" s="1" t="s">
        <v>837</v>
      </c>
      <c r="E6629" s="1" t="s">
        <v>771</v>
      </c>
      <c r="F6629" s="1" t="s">
        <v>885</v>
      </c>
      <c r="H6629" s="1" t="s">
        <v>773</v>
      </c>
      <c r="I6629">
        <v>0</v>
      </c>
      <c r="J6629" s="1" t="s">
        <v>58</v>
      </c>
      <c r="K6629" s="2">
        <f>+I6629</f>
        <v>0</v>
      </c>
      <c r="L6629" s="1" t="s">
        <v>125</v>
      </c>
      <c r="M6629" s="1" t="s">
        <v>909</v>
      </c>
    </row>
    <row r="6630" spans="1:15" x14ac:dyDescent="0.25">
      <c r="A6630" s="1" t="s">
        <v>1039</v>
      </c>
      <c r="B6630" s="1" t="s">
        <v>1040</v>
      </c>
      <c r="C6630" s="1" t="s">
        <v>1041</v>
      </c>
      <c r="D6630" s="1" t="s">
        <v>837</v>
      </c>
      <c r="E6630" s="1" t="s">
        <v>771</v>
      </c>
      <c r="F6630" s="1" t="s">
        <v>885</v>
      </c>
      <c r="H6630" s="1" t="s">
        <v>773</v>
      </c>
      <c r="I6630">
        <v>0</v>
      </c>
      <c r="J6630" s="1" t="s">
        <v>58</v>
      </c>
      <c r="K6630" s="2">
        <f>+I6630</f>
        <v>0</v>
      </c>
      <c r="L6630" s="1" t="s">
        <v>68</v>
      </c>
      <c r="M6630" s="1" t="s">
        <v>60</v>
      </c>
      <c r="N6630" s="1" t="s">
        <v>61</v>
      </c>
    </row>
    <row r="6631" spans="1:15" x14ac:dyDescent="0.25">
      <c r="A6631" s="1" t="s">
        <v>1037</v>
      </c>
      <c r="B6631" s="1" t="s">
        <v>1038</v>
      </c>
      <c r="C6631" s="1" t="s">
        <v>1030</v>
      </c>
      <c r="D6631" s="1" t="s">
        <v>837</v>
      </c>
      <c r="E6631" s="1" t="s">
        <v>771</v>
      </c>
      <c r="F6631" s="1" t="s">
        <v>885</v>
      </c>
      <c r="H6631" s="1" t="s">
        <v>773</v>
      </c>
      <c r="I6631">
        <v>0</v>
      </c>
      <c r="J6631" s="1" t="s">
        <v>58</v>
      </c>
      <c r="K6631" s="2">
        <f>+I6631</f>
        <v>0</v>
      </c>
      <c r="L6631" s="1" t="s">
        <v>82</v>
      </c>
      <c r="M6631" s="1" t="s">
        <v>83</v>
      </c>
      <c r="O6631" s="1" t="s">
        <v>264</v>
      </c>
    </row>
    <row r="6632" spans="1:15" x14ac:dyDescent="0.25">
      <c r="A6632" s="1" t="s">
        <v>1037</v>
      </c>
      <c r="B6632" s="1" t="s">
        <v>1038</v>
      </c>
      <c r="C6632" s="1" t="s">
        <v>1030</v>
      </c>
      <c r="D6632" s="1" t="s">
        <v>837</v>
      </c>
      <c r="E6632" s="1" t="s">
        <v>771</v>
      </c>
      <c r="F6632" s="1" t="s">
        <v>885</v>
      </c>
      <c r="H6632" s="1" t="s">
        <v>773</v>
      </c>
      <c r="I6632">
        <v>0</v>
      </c>
      <c r="J6632" s="1" t="s">
        <v>58</v>
      </c>
      <c r="K6632" s="2">
        <f>+I6632</f>
        <v>0</v>
      </c>
      <c r="L6632" s="1" t="s">
        <v>82</v>
      </c>
      <c r="M6632" s="1" t="s">
        <v>83</v>
      </c>
      <c r="O6632" s="1" t="s">
        <v>260</v>
      </c>
    </row>
    <row r="6633" spans="1:15" x14ac:dyDescent="0.25">
      <c r="A6633" s="1" t="s">
        <v>1037</v>
      </c>
      <c r="B6633" s="1" t="s">
        <v>1038</v>
      </c>
      <c r="C6633" s="1" t="s">
        <v>1030</v>
      </c>
      <c r="D6633" s="1" t="s">
        <v>837</v>
      </c>
      <c r="E6633" s="1" t="s">
        <v>771</v>
      </c>
      <c r="F6633" s="1" t="s">
        <v>885</v>
      </c>
      <c r="H6633" s="1" t="s">
        <v>773</v>
      </c>
      <c r="I6633">
        <v>50</v>
      </c>
      <c r="J6633" s="1" t="s">
        <v>58</v>
      </c>
      <c r="K6633" s="2">
        <f>+I6633</f>
        <v>50</v>
      </c>
      <c r="L6633" s="1" t="s">
        <v>68</v>
      </c>
      <c r="M6633" s="1" t="s">
        <v>60</v>
      </c>
      <c r="N6633" s="1" t="s">
        <v>61</v>
      </c>
    </row>
    <row r="6634" spans="1:15" x14ac:dyDescent="0.25">
      <c r="A6634" s="1" t="s">
        <v>1037</v>
      </c>
      <c r="B6634" s="1" t="s">
        <v>1038</v>
      </c>
      <c r="C6634" s="1" t="s">
        <v>1030</v>
      </c>
      <c r="D6634" s="1" t="s">
        <v>837</v>
      </c>
      <c r="E6634" s="1" t="s">
        <v>771</v>
      </c>
      <c r="F6634" s="1" t="s">
        <v>885</v>
      </c>
      <c r="H6634" s="1" t="s">
        <v>773</v>
      </c>
      <c r="I6634">
        <v>0</v>
      </c>
      <c r="J6634" s="1" t="s">
        <v>58</v>
      </c>
      <c r="K6634" s="2">
        <f>+I6634</f>
        <v>0</v>
      </c>
      <c r="L6634" s="1" t="s">
        <v>719</v>
      </c>
      <c r="M6634" s="1" t="s">
        <v>4277</v>
      </c>
    </row>
    <row r="6635" spans="1:15" x14ac:dyDescent="0.25">
      <c r="A6635" s="1" t="s">
        <v>1034</v>
      </c>
      <c r="B6635" s="1" t="s">
        <v>1035</v>
      </c>
      <c r="C6635" s="1" t="s">
        <v>1030</v>
      </c>
      <c r="D6635" s="1" t="s">
        <v>837</v>
      </c>
      <c r="E6635" s="1" t="s">
        <v>771</v>
      </c>
      <c r="F6635" s="1" t="s">
        <v>885</v>
      </c>
      <c r="H6635" s="1" t="s">
        <v>773</v>
      </c>
      <c r="I6635">
        <v>0</v>
      </c>
      <c r="J6635" s="1" t="s">
        <v>58</v>
      </c>
      <c r="K6635" s="2">
        <f>+I6635</f>
        <v>0</v>
      </c>
      <c r="L6635" s="1" t="s">
        <v>82</v>
      </c>
      <c r="M6635" s="1" t="s">
        <v>83</v>
      </c>
      <c r="O6635" s="1" t="s">
        <v>264</v>
      </c>
    </row>
    <row r="6636" spans="1:15" x14ac:dyDescent="0.25">
      <c r="A6636" s="1" t="s">
        <v>1034</v>
      </c>
      <c r="B6636" s="1" t="s">
        <v>1035</v>
      </c>
      <c r="C6636" s="1" t="s">
        <v>1030</v>
      </c>
      <c r="D6636" s="1" t="s">
        <v>837</v>
      </c>
      <c r="E6636" s="1" t="s">
        <v>771</v>
      </c>
      <c r="F6636" s="1" t="s">
        <v>885</v>
      </c>
      <c r="H6636" s="1" t="s">
        <v>773</v>
      </c>
      <c r="I6636">
        <v>0</v>
      </c>
      <c r="J6636" s="1" t="s">
        <v>58</v>
      </c>
      <c r="K6636" s="2">
        <f>+I6636</f>
        <v>0</v>
      </c>
      <c r="L6636" s="1" t="s">
        <v>82</v>
      </c>
      <c r="M6636" s="1" t="s">
        <v>83</v>
      </c>
      <c r="O6636" s="1" t="s">
        <v>260</v>
      </c>
    </row>
    <row r="6637" spans="1:15" x14ac:dyDescent="0.25">
      <c r="A6637" s="1" t="s">
        <v>1034</v>
      </c>
      <c r="B6637" s="1" t="s">
        <v>1035</v>
      </c>
      <c r="C6637" s="1" t="s">
        <v>1030</v>
      </c>
      <c r="D6637" s="1" t="s">
        <v>837</v>
      </c>
      <c r="E6637" s="1" t="s">
        <v>771</v>
      </c>
      <c r="F6637" s="1" t="s">
        <v>885</v>
      </c>
      <c r="H6637" s="1" t="s">
        <v>773</v>
      </c>
      <c r="I6637">
        <v>130</v>
      </c>
      <c r="J6637" s="1" t="s">
        <v>58</v>
      </c>
      <c r="K6637" s="2">
        <f>+I6637</f>
        <v>130</v>
      </c>
      <c r="L6637" s="1" t="s">
        <v>68</v>
      </c>
      <c r="M6637" s="1" t="s">
        <v>60</v>
      </c>
      <c r="N6637" s="1" t="s">
        <v>61</v>
      </c>
    </row>
    <row r="6638" spans="1:15" x14ac:dyDescent="0.25">
      <c r="A6638" s="1" t="s">
        <v>1031</v>
      </c>
      <c r="B6638" s="1" t="s">
        <v>1032</v>
      </c>
      <c r="C6638" s="1" t="s">
        <v>1030</v>
      </c>
      <c r="D6638" s="1" t="s">
        <v>837</v>
      </c>
      <c r="E6638" s="1" t="s">
        <v>771</v>
      </c>
      <c r="F6638" s="1" t="s">
        <v>885</v>
      </c>
      <c r="H6638" s="1" t="s">
        <v>773</v>
      </c>
      <c r="I6638">
        <v>0</v>
      </c>
      <c r="J6638" s="1" t="s">
        <v>58</v>
      </c>
      <c r="K6638" s="2">
        <f>+I6638</f>
        <v>0</v>
      </c>
      <c r="L6638" s="1" t="s">
        <v>82</v>
      </c>
      <c r="M6638" s="1" t="s">
        <v>83</v>
      </c>
      <c r="O6638" s="1" t="s">
        <v>264</v>
      </c>
    </row>
    <row r="6639" spans="1:15" x14ac:dyDescent="0.25">
      <c r="A6639" s="1" t="s">
        <v>1031</v>
      </c>
      <c r="B6639" s="1" t="s">
        <v>1032</v>
      </c>
      <c r="C6639" s="1" t="s">
        <v>1030</v>
      </c>
      <c r="D6639" s="1" t="s">
        <v>837</v>
      </c>
      <c r="E6639" s="1" t="s">
        <v>771</v>
      </c>
      <c r="F6639" s="1" t="s">
        <v>885</v>
      </c>
      <c r="H6639" s="1" t="s">
        <v>773</v>
      </c>
      <c r="I6639">
        <v>90</v>
      </c>
      <c r="J6639" s="1" t="s">
        <v>58</v>
      </c>
      <c r="K6639" s="2">
        <f>+I6639</f>
        <v>90</v>
      </c>
      <c r="L6639" s="1" t="s">
        <v>68</v>
      </c>
      <c r="M6639" s="1" t="s">
        <v>60</v>
      </c>
      <c r="N6639" s="1" t="s">
        <v>61</v>
      </c>
    </row>
    <row r="6640" spans="1:15" x14ac:dyDescent="0.25">
      <c r="A6640" s="1" t="s">
        <v>1028</v>
      </c>
      <c r="B6640" s="1" t="s">
        <v>1029</v>
      </c>
      <c r="C6640" s="1" t="s">
        <v>1030</v>
      </c>
      <c r="D6640" s="1" t="s">
        <v>837</v>
      </c>
      <c r="E6640" s="1" t="s">
        <v>771</v>
      </c>
      <c r="F6640" s="1" t="s">
        <v>885</v>
      </c>
      <c r="H6640" s="1" t="s">
        <v>773</v>
      </c>
      <c r="I6640">
        <v>0</v>
      </c>
      <c r="J6640" s="1" t="s">
        <v>58</v>
      </c>
      <c r="K6640" s="2">
        <f>+I6640</f>
        <v>0</v>
      </c>
      <c r="L6640" s="1" t="s">
        <v>68</v>
      </c>
      <c r="M6640" s="1" t="s">
        <v>60</v>
      </c>
      <c r="N6640" s="1" t="s">
        <v>61</v>
      </c>
    </row>
    <row r="6641" spans="1:15" x14ac:dyDescent="0.25">
      <c r="A6641" s="1" t="s">
        <v>1025</v>
      </c>
      <c r="B6641" s="1" t="s">
        <v>1026</v>
      </c>
      <c r="C6641" s="1" t="s">
        <v>1018</v>
      </c>
      <c r="D6641" s="1" t="s">
        <v>837</v>
      </c>
      <c r="E6641" s="1" t="s">
        <v>771</v>
      </c>
      <c r="F6641" s="1" t="s">
        <v>885</v>
      </c>
      <c r="H6641" s="1" t="s">
        <v>773</v>
      </c>
      <c r="I6641">
        <v>24</v>
      </c>
      <c r="J6641" s="1" t="s">
        <v>58</v>
      </c>
      <c r="K6641" s="2">
        <f>+I6641</f>
        <v>24</v>
      </c>
      <c r="L6641" s="1" t="s">
        <v>68</v>
      </c>
      <c r="M6641" s="1" t="s">
        <v>60</v>
      </c>
      <c r="N6641" s="1" t="s">
        <v>61</v>
      </c>
    </row>
    <row r="6642" spans="1:15" x14ac:dyDescent="0.25">
      <c r="A6642" s="1" t="s">
        <v>1022</v>
      </c>
      <c r="B6642" s="1" t="s">
        <v>1023</v>
      </c>
      <c r="C6642" s="1" t="s">
        <v>1018</v>
      </c>
      <c r="D6642" s="1" t="s">
        <v>837</v>
      </c>
      <c r="E6642" s="1" t="s">
        <v>771</v>
      </c>
      <c r="F6642" s="1" t="s">
        <v>885</v>
      </c>
      <c r="H6642" s="1" t="s">
        <v>773</v>
      </c>
      <c r="I6642">
        <v>0</v>
      </c>
      <c r="J6642" s="1" t="s">
        <v>58</v>
      </c>
      <c r="K6642" s="2">
        <f>+I6642</f>
        <v>0</v>
      </c>
      <c r="L6642" s="1" t="s">
        <v>68</v>
      </c>
      <c r="M6642" s="1" t="s">
        <v>60</v>
      </c>
      <c r="N6642" s="1" t="s">
        <v>61</v>
      </c>
    </row>
    <row r="6643" spans="1:15" x14ac:dyDescent="0.25">
      <c r="A6643" s="1" t="s">
        <v>1019</v>
      </c>
      <c r="B6643" s="1" t="s">
        <v>1020</v>
      </c>
      <c r="C6643" s="1" t="s">
        <v>1018</v>
      </c>
      <c r="D6643" s="1" t="s">
        <v>837</v>
      </c>
      <c r="E6643" s="1" t="s">
        <v>771</v>
      </c>
      <c r="F6643" s="1" t="s">
        <v>885</v>
      </c>
      <c r="H6643" s="1" t="s">
        <v>773</v>
      </c>
      <c r="I6643">
        <v>0</v>
      </c>
      <c r="J6643" s="1" t="s">
        <v>58</v>
      </c>
      <c r="K6643" s="2">
        <f>+I6643</f>
        <v>0</v>
      </c>
      <c r="L6643" s="1" t="s">
        <v>136</v>
      </c>
      <c r="M6643" s="1" t="s">
        <v>83</v>
      </c>
      <c r="O6643" s="1" t="s">
        <v>264</v>
      </c>
    </row>
    <row r="6644" spans="1:15" x14ac:dyDescent="0.25">
      <c r="A6644" s="1" t="s">
        <v>1019</v>
      </c>
      <c r="B6644" s="1" t="s">
        <v>1020</v>
      </c>
      <c r="C6644" s="1" t="s">
        <v>1018</v>
      </c>
      <c r="D6644" s="1" t="s">
        <v>837</v>
      </c>
      <c r="E6644" s="1" t="s">
        <v>771</v>
      </c>
      <c r="F6644" s="1" t="s">
        <v>885</v>
      </c>
      <c r="H6644" s="1" t="s">
        <v>773</v>
      </c>
      <c r="I6644">
        <v>0</v>
      </c>
      <c r="J6644" s="1" t="s">
        <v>58</v>
      </c>
      <c r="K6644" s="2">
        <f>+I6644</f>
        <v>0</v>
      </c>
      <c r="L6644" s="1" t="s">
        <v>82</v>
      </c>
      <c r="M6644" s="1" t="s">
        <v>83</v>
      </c>
      <c r="O6644" s="1" t="s">
        <v>260</v>
      </c>
    </row>
    <row r="6645" spans="1:15" x14ac:dyDescent="0.25">
      <c r="A6645" s="1" t="s">
        <v>1019</v>
      </c>
      <c r="B6645" s="1" t="s">
        <v>1020</v>
      </c>
      <c r="C6645" s="1" t="s">
        <v>1018</v>
      </c>
      <c r="D6645" s="1" t="s">
        <v>837</v>
      </c>
      <c r="E6645" s="1" t="s">
        <v>771</v>
      </c>
      <c r="F6645" s="1" t="s">
        <v>885</v>
      </c>
      <c r="H6645" s="1" t="s">
        <v>773</v>
      </c>
      <c r="I6645">
        <v>0</v>
      </c>
      <c r="J6645" s="1" t="s">
        <v>58</v>
      </c>
      <c r="K6645" s="2">
        <f>+I6645</f>
        <v>0</v>
      </c>
      <c r="L6645" s="1" t="s">
        <v>68</v>
      </c>
      <c r="M6645" s="1" t="s">
        <v>60</v>
      </c>
      <c r="N6645" s="1" t="s">
        <v>61</v>
      </c>
    </row>
    <row r="6646" spans="1:15" x14ac:dyDescent="0.25">
      <c r="A6646" s="1" t="s">
        <v>1016</v>
      </c>
      <c r="B6646" s="1" t="s">
        <v>1017</v>
      </c>
      <c r="C6646" s="1" t="s">
        <v>1018</v>
      </c>
      <c r="D6646" s="1" t="s">
        <v>837</v>
      </c>
      <c r="E6646" s="1" t="s">
        <v>771</v>
      </c>
      <c r="F6646" s="1" t="s">
        <v>885</v>
      </c>
      <c r="H6646" s="1" t="s">
        <v>773</v>
      </c>
      <c r="I6646">
        <v>0</v>
      </c>
      <c r="J6646" s="1" t="s">
        <v>58</v>
      </c>
      <c r="K6646" s="2">
        <f>+I6646</f>
        <v>0</v>
      </c>
      <c r="L6646" s="1" t="s">
        <v>82</v>
      </c>
      <c r="M6646" s="1" t="s">
        <v>83</v>
      </c>
      <c r="O6646" s="1" t="s">
        <v>264</v>
      </c>
    </row>
    <row r="6647" spans="1:15" x14ac:dyDescent="0.25">
      <c r="A6647" s="1" t="s">
        <v>1016</v>
      </c>
      <c r="B6647" s="1" t="s">
        <v>1017</v>
      </c>
      <c r="C6647" s="1" t="s">
        <v>1018</v>
      </c>
      <c r="D6647" s="1" t="s">
        <v>837</v>
      </c>
      <c r="E6647" s="1" t="s">
        <v>771</v>
      </c>
      <c r="F6647" s="1" t="s">
        <v>885</v>
      </c>
      <c r="H6647" s="1" t="s">
        <v>773</v>
      </c>
      <c r="I6647">
        <v>0</v>
      </c>
      <c r="J6647" s="1" t="s">
        <v>58</v>
      </c>
      <c r="K6647" s="2">
        <f>+I6647</f>
        <v>0</v>
      </c>
      <c r="L6647" s="1" t="s">
        <v>82</v>
      </c>
      <c r="M6647" s="1" t="s">
        <v>83</v>
      </c>
      <c r="O6647" s="1" t="s">
        <v>260</v>
      </c>
    </row>
    <row r="6648" spans="1:15" x14ac:dyDescent="0.25">
      <c r="A6648" s="1" t="s">
        <v>1016</v>
      </c>
      <c r="B6648" s="1" t="s">
        <v>1017</v>
      </c>
      <c r="C6648" s="1" t="s">
        <v>1018</v>
      </c>
      <c r="D6648" s="1" t="s">
        <v>837</v>
      </c>
      <c r="E6648" s="1" t="s">
        <v>771</v>
      </c>
      <c r="F6648" s="1" t="s">
        <v>885</v>
      </c>
      <c r="H6648" s="1" t="s">
        <v>773</v>
      </c>
      <c r="I6648">
        <v>30</v>
      </c>
      <c r="J6648" s="1" t="s">
        <v>58</v>
      </c>
      <c r="K6648" s="2">
        <f>+I6648</f>
        <v>30</v>
      </c>
      <c r="L6648" s="1" t="s">
        <v>68</v>
      </c>
      <c r="M6648" s="1" t="s">
        <v>60</v>
      </c>
      <c r="N6648" s="1" t="s">
        <v>61</v>
      </c>
    </row>
    <row r="6649" spans="1:15" x14ac:dyDescent="0.25">
      <c r="A6649" s="1" t="s">
        <v>1014</v>
      </c>
      <c r="B6649" s="1" t="s">
        <v>1015</v>
      </c>
      <c r="C6649" s="1" t="s">
        <v>1013</v>
      </c>
      <c r="D6649" s="1" t="s">
        <v>837</v>
      </c>
      <c r="E6649" s="1" t="s">
        <v>771</v>
      </c>
      <c r="F6649" s="1" t="s">
        <v>885</v>
      </c>
      <c r="H6649" s="1" t="s">
        <v>773</v>
      </c>
      <c r="I6649">
        <v>0</v>
      </c>
      <c r="J6649" s="1" t="s">
        <v>58</v>
      </c>
      <c r="K6649" s="2">
        <f>+I6649</f>
        <v>0</v>
      </c>
      <c r="L6649" s="1" t="s">
        <v>68</v>
      </c>
      <c r="M6649" s="1" t="s">
        <v>60</v>
      </c>
      <c r="N6649" s="1" t="s">
        <v>61</v>
      </c>
    </row>
    <row r="6650" spans="1:15" x14ac:dyDescent="0.25">
      <c r="A6650" s="1" t="s">
        <v>1011</v>
      </c>
      <c r="B6650" s="1" t="s">
        <v>1012</v>
      </c>
      <c r="C6650" s="1" t="s">
        <v>1013</v>
      </c>
      <c r="D6650" s="1" t="s">
        <v>876</v>
      </c>
      <c r="E6650" s="1" t="s">
        <v>771</v>
      </c>
      <c r="F6650" s="1" t="s">
        <v>885</v>
      </c>
      <c r="H6650" s="1" t="s">
        <v>773</v>
      </c>
      <c r="I6650">
        <v>0</v>
      </c>
      <c r="J6650" s="1" t="s">
        <v>58</v>
      </c>
      <c r="K6650" s="2">
        <f>+I6650</f>
        <v>0</v>
      </c>
      <c r="L6650" s="1" t="s">
        <v>82</v>
      </c>
      <c r="M6650" s="1" t="s">
        <v>83</v>
      </c>
      <c r="O6650" s="1" t="s">
        <v>264</v>
      </c>
    </row>
    <row r="6651" spans="1:15" x14ac:dyDescent="0.25">
      <c r="A6651" s="1" t="s">
        <v>1011</v>
      </c>
      <c r="B6651" s="1" t="s">
        <v>1012</v>
      </c>
      <c r="C6651" s="1" t="s">
        <v>1013</v>
      </c>
      <c r="D6651" s="1" t="s">
        <v>876</v>
      </c>
      <c r="E6651" s="1" t="s">
        <v>771</v>
      </c>
      <c r="F6651" s="1" t="s">
        <v>885</v>
      </c>
      <c r="H6651" s="1" t="s">
        <v>773</v>
      </c>
      <c r="I6651">
        <v>0</v>
      </c>
      <c r="J6651" s="1" t="s">
        <v>58</v>
      </c>
      <c r="K6651" s="2">
        <f>+I6651</f>
        <v>0</v>
      </c>
      <c r="L6651" s="1" t="s">
        <v>82</v>
      </c>
      <c r="M6651" s="1" t="s">
        <v>83</v>
      </c>
      <c r="O6651" s="1" t="s">
        <v>260</v>
      </c>
    </row>
    <row r="6652" spans="1:15" x14ac:dyDescent="0.25">
      <c r="A6652" s="1" t="s">
        <v>1011</v>
      </c>
      <c r="B6652" s="1" t="s">
        <v>1012</v>
      </c>
      <c r="C6652" s="1" t="s">
        <v>1013</v>
      </c>
      <c r="D6652" s="1" t="s">
        <v>876</v>
      </c>
      <c r="E6652" s="1" t="s">
        <v>771</v>
      </c>
      <c r="F6652" s="1" t="s">
        <v>885</v>
      </c>
      <c r="H6652" s="1" t="s">
        <v>773</v>
      </c>
      <c r="I6652">
        <v>30</v>
      </c>
      <c r="J6652" s="1" t="s">
        <v>58</v>
      </c>
      <c r="K6652" s="2">
        <f>+I6652</f>
        <v>30</v>
      </c>
      <c r="L6652" s="1" t="s">
        <v>68</v>
      </c>
      <c r="M6652" s="1" t="s">
        <v>60</v>
      </c>
      <c r="N6652" s="1" t="s">
        <v>61</v>
      </c>
    </row>
    <row r="6653" spans="1:15" x14ac:dyDescent="0.25">
      <c r="A6653" s="1" t="s">
        <v>1009</v>
      </c>
      <c r="B6653" s="1" t="s">
        <v>1010</v>
      </c>
      <c r="C6653" s="1" t="s">
        <v>1007</v>
      </c>
      <c r="D6653" s="1" t="s">
        <v>837</v>
      </c>
      <c r="E6653" s="1" t="s">
        <v>771</v>
      </c>
      <c r="F6653" s="1" t="s">
        <v>885</v>
      </c>
      <c r="H6653" s="1" t="s">
        <v>773</v>
      </c>
      <c r="I6653">
        <v>0</v>
      </c>
      <c r="J6653" s="1" t="s">
        <v>58</v>
      </c>
      <c r="K6653" s="2">
        <f>+I6653</f>
        <v>0</v>
      </c>
      <c r="L6653" s="1" t="s">
        <v>82</v>
      </c>
      <c r="M6653" s="1" t="s">
        <v>83</v>
      </c>
      <c r="O6653" s="1" t="s">
        <v>264</v>
      </c>
    </row>
    <row r="6654" spans="1:15" x14ac:dyDescent="0.25">
      <c r="A6654" s="1" t="s">
        <v>1009</v>
      </c>
      <c r="B6654" s="1" t="s">
        <v>1010</v>
      </c>
      <c r="C6654" s="1" t="s">
        <v>1007</v>
      </c>
      <c r="D6654" s="1" t="s">
        <v>837</v>
      </c>
      <c r="E6654" s="1" t="s">
        <v>771</v>
      </c>
      <c r="F6654" s="1" t="s">
        <v>885</v>
      </c>
      <c r="H6654" s="1" t="s">
        <v>773</v>
      </c>
      <c r="I6654">
        <v>0</v>
      </c>
      <c r="J6654" s="1" t="s">
        <v>58</v>
      </c>
      <c r="K6654" s="2">
        <f>+I6654</f>
        <v>0</v>
      </c>
      <c r="L6654" s="1" t="s">
        <v>82</v>
      </c>
      <c r="M6654" s="1" t="s">
        <v>83</v>
      </c>
      <c r="O6654" s="1" t="s">
        <v>260</v>
      </c>
    </row>
    <row r="6655" spans="1:15" x14ac:dyDescent="0.25">
      <c r="A6655" s="1" t="s">
        <v>1009</v>
      </c>
      <c r="B6655" s="1" t="s">
        <v>1010</v>
      </c>
      <c r="C6655" s="1" t="s">
        <v>1007</v>
      </c>
      <c r="D6655" s="1" t="s">
        <v>837</v>
      </c>
      <c r="E6655" s="1" t="s">
        <v>771</v>
      </c>
      <c r="F6655" s="1" t="s">
        <v>885</v>
      </c>
      <c r="H6655" s="1" t="s">
        <v>773</v>
      </c>
      <c r="I6655">
        <v>31</v>
      </c>
      <c r="J6655" s="1" t="s">
        <v>58</v>
      </c>
      <c r="K6655" s="2">
        <f>+I6655</f>
        <v>31</v>
      </c>
      <c r="L6655" s="1" t="s">
        <v>68</v>
      </c>
      <c r="M6655" s="1" t="s">
        <v>60</v>
      </c>
      <c r="N6655" s="1" t="s">
        <v>61</v>
      </c>
    </row>
    <row r="6656" spans="1:15" x14ac:dyDescent="0.25">
      <c r="A6656" s="1" t="s">
        <v>1009</v>
      </c>
      <c r="B6656" s="1" t="s">
        <v>1010</v>
      </c>
      <c r="C6656" s="1" t="s">
        <v>1007</v>
      </c>
      <c r="D6656" s="1" t="s">
        <v>837</v>
      </c>
      <c r="E6656" s="1" t="s">
        <v>771</v>
      </c>
      <c r="F6656" s="1" t="s">
        <v>885</v>
      </c>
      <c r="H6656" s="1" t="s">
        <v>773</v>
      </c>
      <c r="I6656">
        <v>0</v>
      </c>
      <c r="J6656" s="1" t="s">
        <v>58</v>
      </c>
      <c r="K6656" s="2">
        <f>+I6656</f>
        <v>0</v>
      </c>
      <c r="L6656" s="1" t="s">
        <v>719</v>
      </c>
      <c r="M6656" s="1" t="s">
        <v>4277</v>
      </c>
    </row>
    <row r="6657" spans="1:15" x14ac:dyDescent="0.25">
      <c r="A6657" s="1" t="s">
        <v>1005</v>
      </c>
      <c r="B6657" s="1" t="s">
        <v>1006</v>
      </c>
      <c r="C6657" s="1" t="s">
        <v>1007</v>
      </c>
      <c r="D6657" s="1" t="s">
        <v>781</v>
      </c>
      <c r="E6657" s="1" t="s">
        <v>771</v>
      </c>
      <c r="F6657" s="1" t="s">
        <v>830</v>
      </c>
      <c r="H6657" s="1" t="s">
        <v>773</v>
      </c>
      <c r="I6657">
        <v>1</v>
      </c>
      <c r="J6657" s="1" t="s">
        <v>58</v>
      </c>
      <c r="K6657" s="2">
        <f>+I6657</f>
        <v>1</v>
      </c>
      <c r="L6657" s="1" t="s">
        <v>82</v>
      </c>
      <c r="M6657" s="1" t="s">
        <v>83</v>
      </c>
      <c r="O6657" s="1" t="s">
        <v>482</v>
      </c>
    </row>
    <row r="6658" spans="1:15" x14ac:dyDescent="0.25">
      <c r="A6658" s="1" t="s">
        <v>1005</v>
      </c>
      <c r="B6658" s="1" t="s">
        <v>1006</v>
      </c>
      <c r="C6658" s="1" t="s">
        <v>1007</v>
      </c>
      <c r="D6658" s="1" t="s">
        <v>781</v>
      </c>
      <c r="E6658" s="1" t="s">
        <v>771</v>
      </c>
      <c r="F6658" s="1" t="s">
        <v>830</v>
      </c>
      <c r="H6658" s="1" t="s">
        <v>773</v>
      </c>
      <c r="I6658">
        <v>1</v>
      </c>
      <c r="J6658" s="1" t="s">
        <v>58</v>
      </c>
      <c r="K6658" s="2">
        <f>+I6658</f>
        <v>1</v>
      </c>
      <c r="L6658" s="1" t="s">
        <v>82</v>
      </c>
      <c r="M6658" s="1" t="s">
        <v>83</v>
      </c>
      <c r="O6658" s="1" t="s">
        <v>289</v>
      </c>
    </row>
    <row r="6659" spans="1:15" x14ac:dyDescent="0.25">
      <c r="A6659" s="1" t="s">
        <v>1005</v>
      </c>
      <c r="B6659" s="1" t="s">
        <v>1006</v>
      </c>
      <c r="C6659" s="1" t="s">
        <v>1007</v>
      </c>
      <c r="D6659" s="1" t="s">
        <v>781</v>
      </c>
      <c r="E6659" s="1" t="s">
        <v>771</v>
      </c>
      <c r="F6659" s="1" t="s">
        <v>830</v>
      </c>
      <c r="H6659" s="1" t="s">
        <v>773</v>
      </c>
      <c r="I6659">
        <v>1</v>
      </c>
      <c r="J6659" s="1" t="s">
        <v>58</v>
      </c>
      <c r="K6659" s="2">
        <f>+I6659</f>
        <v>1</v>
      </c>
      <c r="L6659" s="1" t="s">
        <v>82</v>
      </c>
      <c r="M6659" s="1" t="s">
        <v>83</v>
      </c>
      <c r="O6659" s="1" t="s">
        <v>264</v>
      </c>
    </row>
    <row r="6660" spans="1:15" x14ac:dyDescent="0.25">
      <c r="A6660" s="1" t="s">
        <v>1005</v>
      </c>
      <c r="B6660" s="1" t="s">
        <v>1006</v>
      </c>
      <c r="C6660" s="1" t="s">
        <v>1007</v>
      </c>
      <c r="D6660" s="1" t="s">
        <v>781</v>
      </c>
      <c r="E6660" s="1" t="s">
        <v>771</v>
      </c>
      <c r="F6660" s="1" t="s">
        <v>830</v>
      </c>
      <c r="H6660" s="1" t="s">
        <v>773</v>
      </c>
      <c r="I6660">
        <v>1</v>
      </c>
      <c r="J6660" s="1" t="s">
        <v>58</v>
      </c>
      <c r="K6660" s="2">
        <f>+I6660</f>
        <v>1</v>
      </c>
      <c r="L6660" s="1" t="s">
        <v>82</v>
      </c>
      <c r="M6660" s="1" t="s">
        <v>83</v>
      </c>
      <c r="O6660" s="1" t="s">
        <v>260</v>
      </c>
    </row>
    <row r="6661" spans="1:15" x14ac:dyDescent="0.25">
      <c r="A6661" s="1" t="s">
        <v>1005</v>
      </c>
      <c r="B6661" s="1" t="s">
        <v>1006</v>
      </c>
      <c r="C6661" s="1" t="s">
        <v>1007</v>
      </c>
      <c r="D6661" s="1" t="s">
        <v>781</v>
      </c>
      <c r="E6661" s="1" t="s">
        <v>771</v>
      </c>
      <c r="F6661" s="1" t="s">
        <v>830</v>
      </c>
      <c r="H6661" s="1" t="s">
        <v>773</v>
      </c>
      <c r="I6661">
        <v>0</v>
      </c>
      <c r="J6661" s="1" t="s">
        <v>58</v>
      </c>
      <c r="K6661" s="2">
        <f>+I6661</f>
        <v>0</v>
      </c>
      <c r="L6661" s="1" t="s">
        <v>125</v>
      </c>
      <c r="M6661" s="1" t="s">
        <v>909</v>
      </c>
    </row>
    <row r="6662" spans="1:15" x14ac:dyDescent="0.25">
      <c r="A6662" s="1" t="s">
        <v>1005</v>
      </c>
      <c r="B6662" s="1" t="s">
        <v>1006</v>
      </c>
      <c r="C6662" s="1" t="s">
        <v>1007</v>
      </c>
      <c r="D6662" s="1" t="s">
        <v>781</v>
      </c>
      <c r="E6662" s="1" t="s">
        <v>771</v>
      </c>
      <c r="F6662" s="1" t="s">
        <v>830</v>
      </c>
      <c r="H6662" s="1" t="s">
        <v>773</v>
      </c>
      <c r="I6662">
        <v>50</v>
      </c>
      <c r="J6662" s="1" t="s">
        <v>58</v>
      </c>
      <c r="K6662" s="2">
        <f>+I6662</f>
        <v>50</v>
      </c>
      <c r="L6662" s="1" t="s">
        <v>68</v>
      </c>
      <c r="M6662" s="1" t="s">
        <v>60</v>
      </c>
      <c r="N6662" s="1" t="s">
        <v>61</v>
      </c>
    </row>
    <row r="6663" spans="1:15" x14ac:dyDescent="0.25">
      <c r="A6663" s="1" t="s">
        <v>1005</v>
      </c>
      <c r="B6663" s="1" t="s">
        <v>1006</v>
      </c>
      <c r="C6663" s="1" t="s">
        <v>1007</v>
      </c>
      <c r="D6663" s="1" t="s">
        <v>781</v>
      </c>
      <c r="E6663" s="1" t="s">
        <v>771</v>
      </c>
      <c r="F6663" s="1" t="s">
        <v>830</v>
      </c>
      <c r="H6663" s="1" t="s">
        <v>773</v>
      </c>
      <c r="I6663">
        <v>0</v>
      </c>
      <c r="J6663" s="1" t="s">
        <v>58</v>
      </c>
      <c r="K6663" s="2">
        <f>+I6663</f>
        <v>0</v>
      </c>
      <c r="L6663" s="1" t="s">
        <v>719</v>
      </c>
      <c r="M6663" s="1" t="s">
        <v>4277</v>
      </c>
    </row>
    <row r="6664" spans="1:15" x14ac:dyDescent="0.25">
      <c r="A6664" s="1" t="s">
        <v>1003</v>
      </c>
      <c r="B6664" s="1" t="s">
        <v>1004</v>
      </c>
      <c r="C6664" s="1" t="s">
        <v>996</v>
      </c>
      <c r="D6664" s="1" t="s">
        <v>781</v>
      </c>
      <c r="E6664" s="1" t="s">
        <v>771</v>
      </c>
      <c r="F6664" s="1" t="s">
        <v>830</v>
      </c>
      <c r="H6664" s="1" t="s">
        <v>773</v>
      </c>
      <c r="I6664">
        <v>136</v>
      </c>
      <c r="J6664" s="1" t="s">
        <v>58</v>
      </c>
      <c r="K6664" s="2">
        <f>+I6664</f>
        <v>136</v>
      </c>
      <c r="L6664" s="1" t="s">
        <v>68</v>
      </c>
      <c r="M6664" s="1" t="s">
        <v>60</v>
      </c>
      <c r="N6664" s="1" t="s">
        <v>61</v>
      </c>
    </row>
    <row r="6665" spans="1:15" x14ac:dyDescent="0.25">
      <c r="A6665" s="1" t="s">
        <v>1003</v>
      </c>
      <c r="B6665" s="1" t="s">
        <v>1004</v>
      </c>
      <c r="C6665" s="1" t="s">
        <v>996</v>
      </c>
      <c r="D6665" s="1" t="s">
        <v>781</v>
      </c>
      <c r="E6665" s="1" t="s">
        <v>771</v>
      </c>
      <c r="F6665" s="1" t="s">
        <v>830</v>
      </c>
      <c r="H6665" s="1" t="s">
        <v>773</v>
      </c>
      <c r="I6665">
        <v>0</v>
      </c>
      <c r="J6665" s="1" t="s">
        <v>58</v>
      </c>
      <c r="K6665" s="2">
        <f>+I6665</f>
        <v>0</v>
      </c>
      <c r="L6665" s="1" t="s">
        <v>719</v>
      </c>
      <c r="M6665" s="1" t="s">
        <v>4277</v>
      </c>
    </row>
    <row r="6666" spans="1:15" x14ac:dyDescent="0.25">
      <c r="A6666" s="1" t="s">
        <v>1001</v>
      </c>
      <c r="B6666" s="1" t="s">
        <v>1002</v>
      </c>
      <c r="C6666" s="1" t="s">
        <v>996</v>
      </c>
      <c r="D6666" s="1" t="s">
        <v>781</v>
      </c>
      <c r="E6666" s="1" t="s">
        <v>771</v>
      </c>
      <c r="F6666" s="1" t="s">
        <v>830</v>
      </c>
      <c r="H6666" s="1" t="s">
        <v>773</v>
      </c>
      <c r="I6666">
        <v>1</v>
      </c>
      <c r="J6666" s="1" t="s">
        <v>58</v>
      </c>
      <c r="K6666" s="2">
        <f>+I6666</f>
        <v>1</v>
      </c>
      <c r="L6666" s="1" t="s">
        <v>82</v>
      </c>
      <c r="M6666" s="1" t="s">
        <v>83</v>
      </c>
      <c r="O6666" s="1" t="s">
        <v>264</v>
      </c>
    </row>
    <row r="6667" spans="1:15" x14ac:dyDescent="0.25">
      <c r="A6667" s="1" t="s">
        <v>1001</v>
      </c>
      <c r="B6667" s="1" t="s">
        <v>1002</v>
      </c>
      <c r="C6667" s="1" t="s">
        <v>996</v>
      </c>
      <c r="D6667" s="1" t="s">
        <v>781</v>
      </c>
      <c r="E6667" s="1" t="s">
        <v>771</v>
      </c>
      <c r="F6667" s="1" t="s">
        <v>830</v>
      </c>
      <c r="H6667" s="1" t="s">
        <v>773</v>
      </c>
      <c r="I6667">
        <v>120</v>
      </c>
      <c r="J6667" s="1" t="s">
        <v>58</v>
      </c>
      <c r="K6667" s="2">
        <f>+I6667</f>
        <v>120</v>
      </c>
      <c r="L6667" s="1" t="s">
        <v>68</v>
      </c>
      <c r="M6667" s="1" t="s">
        <v>60</v>
      </c>
      <c r="N6667" s="1" t="s">
        <v>61</v>
      </c>
    </row>
    <row r="6668" spans="1:15" x14ac:dyDescent="0.25">
      <c r="A6668" s="1" t="s">
        <v>1001</v>
      </c>
      <c r="B6668" s="1" t="s">
        <v>1002</v>
      </c>
      <c r="C6668" s="1" t="s">
        <v>996</v>
      </c>
      <c r="D6668" s="1" t="s">
        <v>781</v>
      </c>
      <c r="E6668" s="1" t="s">
        <v>771</v>
      </c>
      <c r="F6668" s="1" t="s">
        <v>830</v>
      </c>
      <c r="H6668" s="1" t="s">
        <v>773</v>
      </c>
      <c r="I6668">
        <v>0</v>
      </c>
      <c r="J6668" s="1" t="s">
        <v>58</v>
      </c>
      <c r="K6668" s="2">
        <f>+I6668</f>
        <v>0</v>
      </c>
      <c r="L6668" s="1" t="s">
        <v>719</v>
      </c>
      <c r="M6668" s="1" t="s">
        <v>4277</v>
      </c>
    </row>
    <row r="6669" spans="1:15" x14ac:dyDescent="0.25">
      <c r="A6669" s="1" t="s">
        <v>998</v>
      </c>
      <c r="B6669" s="1" t="s">
        <v>999</v>
      </c>
      <c r="C6669" s="1" t="s">
        <v>996</v>
      </c>
      <c r="D6669" s="1" t="s">
        <v>939</v>
      </c>
      <c r="E6669" s="1" t="s">
        <v>771</v>
      </c>
      <c r="F6669" s="1" t="s">
        <v>830</v>
      </c>
      <c r="H6669" s="1" t="s">
        <v>773</v>
      </c>
      <c r="I6669">
        <v>3</v>
      </c>
      <c r="J6669" s="1" t="s">
        <v>58</v>
      </c>
      <c r="K6669" s="2">
        <f>+I6669</f>
        <v>3</v>
      </c>
      <c r="L6669" s="1" t="s">
        <v>82</v>
      </c>
      <c r="M6669" s="1" t="s">
        <v>83</v>
      </c>
      <c r="O6669" s="1" t="s">
        <v>289</v>
      </c>
    </row>
    <row r="6670" spans="1:15" x14ac:dyDescent="0.25">
      <c r="A6670" s="1" t="s">
        <v>998</v>
      </c>
      <c r="B6670" s="1" t="s">
        <v>999</v>
      </c>
      <c r="C6670" s="1" t="s">
        <v>996</v>
      </c>
      <c r="D6670" s="1" t="s">
        <v>939</v>
      </c>
      <c r="E6670" s="1" t="s">
        <v>771</v>
      </c>
      <c r="F6670" s="1" t="s">
        <v>830</v>
      </c>
      <c r="H6670" s="1" t="s">
        <v>773</v>
      </c>
      <c r="I6670">
        <v>1</v>
      </c>
      <c r="J6670" s="1" t="s">
        <v>58</v>
      </c>
      <c r="K6670" s="2">
        <f>+I6670</f>
        <v>1</v>
      </c>
      <c r="L6670" s="1" t="s">
        <v>136</v>
      </c>
      <c r="M6670" s="1" t="s">
        <v>83</v>
      </c>
      <c r="O6670" s="1" t="s">
        <v>264</v>
      </c>
    </row>
    <row r="6671" spans="1:15" x14ac:dyDescent="0.25">
      <c r="A6671" s="1" t="s">
        <v>998</v>
      </c>
      <c r="B6671" s="1" t="s">
        <v>999</v>
      </c>
      <c r="C6671" s="1" t="s">
        <v>996</v>
      </c>
      <c r="D6671" s="1" t="s">
        <v>939</v>
      </c>
      <c r="E6671" s="1" t="s">
        <v>771</v>
      </c>
      <c r="F6671" s="1" t="s">
        <v>830</v>
      </c>
      <c r="H6671" s="1" t="s">
        <v>773</v>
      </c>
      <c r="I6671">
        <v>1</v>
      </c>
      <c r="J6671" s="1" t="s">
        <v>58</v>
      </c>
      <c r="K6671" s="2">
        <f>+I6671</f>
        <v>1</v>
      </c>
      <c r="L6671" s="1" t="s">
        <v>82</v>
      </c>
      <c r="M6671" s="1" t="s">
        <v>83</v>
      </c>
      <c r="O6671" s="1" t="s">
        <v>260</v>
      </c>
    </row>
    <row r="6672" spans="1:15" x14ac:dyDescent="0.25">
      <c r="A6672" s="1" t="s">
        <v>998</v>
      </c>
      <c r="B6672" s="1" t="s">
        <v>999</v>
      </c>
      <c r="C6672" s="1" t="s">
        <v>996</v>
      </c>
      <c r="D6672" s="1" t="s">
        <v>939</v>
      </c>
      <c r="E6672" s="1" t="s">
        <v>771</v>
      </c>
      <c r="F6672" s="1" t="s">
        <v>830</v>
      </c>
      <c r="H6672" s="1" t="s">
        <v>773</v>
      </c>
      <c r="I6672">
        <v>120</v>
      </c>
      <c r="J6672" s="1" t="s">
        <v>58</v>
      </c>
      <c r="K6672" s="2">
        <f>+I6672</f>
        <v>120</v>
      </c>
      <c r="L6672" s="1" t="s">
        <v>68</v>
      </c>
      <c r="M6672" s="1" t="s">
        <v>60</v>
      </c>
      <c r="N6672" s="1" t="s">
        <v>61</v>
      </c>
    </row>
    <row r="6673" spans="1:15" x14ac:dyDescent="0.25">
      <c r="A6673" s="1" t="s">
        <v>998</v>
      </c>
      <c r="B6673" s="1" t="s">
        <v>999</v>
      </c>
      <c r="C6673" s="1" t="s">
        <v>996</v>
      </c>
      <c r="D6673" s="1" t="s">
        <v>939</v>
      </c>
      <c r="E6673" s="1" t="s">
        <v>771</v>
      </c>
      <c r="F6673" s="1" t="s">
        <v>830</v>
      </c>
      <c r="H6673" s="1" t="s">
        <v>773</v>
      </c>
      <c r="I6673">
        <v>0</v>
      </c>
      <c r="J6673" s="1" t="s">
        <v>58</v>
      </c>
      <c r="K6673" s="2">
        <f>+I6673</f>
        <v>0</v>
      </c>
      <c r="L6673" s="1" t="s">
        <v>719</v>
      </c>
      <c r="M6673" s="1" t="s">
        <v>4277</v>
      </c>
    </row>
    <row r="6674" spans="1:15" x14ac:dyDescent="0.25">
      <c r="A6674" s="1" t="s">
        <v>994</v>
      </c>
      <c r="B6674" s="1" t="s">
        <v>995</v>
      </c>
      <c r="C6674" s="1" t="s">
        <v>996</v>
      </c>
      <c r="D6674" s="1" t="s">
        <v>992</v>
      </c>
      <c r="E6674" s="1" t="s">
        <v>771</v>
      </c>
      <c r="F6674" s="1" t="s">
        <v>830</v>
      </c>
      <c r="H6674" s="1" t="s">
        <v>773</v>
      </c>
      <c r="I6674">
        <v>5</v>
      </c>
      <c r="J6674" s="1" t="s">
        <v>58</v>
      </c>
      <c r="K6674" s="2">
        <f>+I6674</f>
        <v>5</v>
      </c>
      <c r="L6674" s="1" t="s">
        <v>82</v>
      </c>
      <c r="M6674" s="1" t="s">
        <v>83</v>
      </c>
      <c r="O6674" s="1" t="s">
        <v>264</v>
      </c>
    </row>
    <row r="6675" spans="1:15" x14ac:dyDescent="0.25">
      <c r="A6675" s="1" t="s">
        <v>994</v>
      </c>
      <c r="B6675" s="1" t="s">
        <v>995</v>
      </c>
      <c r="C6675" s="1" t="s">
        <v>996</v>
      </c>
      <c r="D6675" s="1" t="s">
        <v>992</v>
      </c>
      <c r="E6675" s="1" t="s">
        <v>771</v>
      </c>
      <c r="F6675" s="1" t="s">
        <v>830</v>
      </c>
      <c r="H6675" s="1" t="s">
        <v>773</v>
      </c>
      <c r="I6675">
        <v>5</v>
      </c>
      <c r="J6675" s="1" t="s">
        <v>58</v>
      </c>
      <c r="K6675" s="2">
        <f>+I6675</f>
        <v>5</v>
      </c>
      <c r="L6675" s="1" t="s">
        <v>82</v>
      </c>
      <c r="M6675" s="1" t="s">
        <v>83</v>
      </c>
      <c r="O6675" s="1" t="s">
        <v>260</v>
      </c>
    </row>
    <row r="6676" spans="1:15" x14ac:dyDescent="0.25">
      <c r="A6676" s="1" t="s">
        <v>994</v>
      </c>
      <c r="B6676" s="1" t="s">
        <v>995</v>
      </c>
      <c r="C6676" s="1" t="s">
        <v>996</v>
      </c>
      <c r="D6676" s="1" t="s">
        <v>992</v>
      </c>
      <c r="E6676" s="1" t="s">
        <v>771</v>
      </c>
      <c r="F6676" s="1" t="s">
        <v>830</v>
      </c>
      <c r="H6676" s="1" t="s">
        <v>773</v>
      </c>
      <c r="I6676">
        <v>0</v>
      </c>
      <c r="J6676" s="1" t="s">
        <v>58</v>
      </c>
      <c r="K6676" s="2">
        <f>+I6676</f>
        <v>0</v>
      </c>
      <c r="L6676" s="1" t="s">
        <v>68</v>
      </c>
      <c r="M6676" s="1" t="s">
        <v>60</v>
      </c>
      <c r="N6676" s="1" t="s">
        <v>61</v>
      </c>
    </row>
    <row r="6677" spans="1:15" x14ac:dyDescent="0.25">
      <c r="A6677" s="1" t="s">
        <v>994</v>
      </c>
      <c r="B6677" s="1" t="s">
        <v>995</v>
      </c>
      <c r="C6677" s="1" t="s">
        <v>996</v>
      </c>
      <c r="D6677" s="1" t="s">
        <v>992</v>
      </c>
      <c r="E6677" s="1" t="s">
        <v>771</v>
      </c>
      <c r="F6677" s="1" t="s">
        <v>830</v>
      </c>
      <c r="H6677" s="1" t="s">
        <v>773</v>
      </c>
      <c r="I6677">
        <v>0</v>
      </c>
      <c r="J6677" s="1" t="s">
        <v>58</v>
      </c>
      <c r="K6677" s="2">
        <f>+I6677</f>
        <v>0</v>
      </c>
      <c r="L6677" s="1" t="s">
        <v>719</v>
      </c>
      <c r="M6677" s="1" t="s">
        <v>4277</v>
      </c>
    </row>
    <row r="6678" spans="1:15" x14ac:dyDescent="0.25">
      <c r="A6678" s="1" t="s">
        <v>990</v>
      </c>
      <c r="B6678" s="1" t="s">
        <v>991</v>
      </c>
      <c r="C6678" s="1" t="s">
        <v>980</v>
      </c>
      <c r="D6678" s="1" t="s">
        <v>992</v>
      </c>
      <c r="E6678" s="1" t="s">
        <v>771</v>
      </c>
      <c r="F6678" s="1" t="s">
        <v>830</v>
      </c>
      <c r="H6678" s="1" t="s">
        <v>773</v>
      </c>
      <c r="I6678">
        <v>2</v>
      </c>
      <c r="J6678" s="1" t="s">
        <v>58</v>
      </c>
      <c r="K6678" s="2">
        <f>+I6678</f>
        <v>2</v>
      </c>
      <c r="L6678" s="1" t="s">
        <v>82</v>
      </c>
      <c r="M6678" s="1" t="s">
        <v>83</v>
      </c>
      <c r="O6678" s="1" t="s">
        <v>264</v>
      </c>
    </row>
    <row r="6679" spans="1:15" x14ac:dyDescent="0.25">
      <c r="A6679" s="1" t="s">
        <v>990</v>
      </c>
      <c r="B6679" s="1" t="s">
        <v>991</v>
      </c>
      <c r="C6679" s="1" t="s">
        <v>980</v>
      </c>
      <c r="D6679" s="1" t="s">
        <v>992</v>
      </c>
      <c r="E6679" s="1" t="s">
        <v>771</v>
      </c>
      <c r="F6679" s="1" t="s">
        <v>830</v>
      </c>
      <c r="H6679" s="1" t="s">
        <v>773</v>
      </c>
      <c r="I6679">
        <v>0</v>
      </c>
      <c r="J6679" s="1" t="s">
        <v>58</v>
      </c>
      <c r="K6679" s="2">
        <f>+I6679</f>
        <v>0</v>
      </c>
      <c r="L6679" s="1" t="s">
        <v>125</v>
      </c>
      <c r="M6679" s="1" t="s">
        <v>909</v>
      </c>
    </row>
    <row r="6680" spans="1:15" x14ac:dyDescent="0.25">
      <c r="A6680" s="1" t="s">
        <v>990</v>
      </c>
      <c r="B6680" s="1" t="s">
        <v>991</v>
      </c>
      <c r="C6680" s="1" t="s">
        <v>980</v>
      </c>
      <c r="D6680" s="1" t="s">
        <v>992</v>
      </c>
      <c r="E6680" s="1" t="s">
        <v>771</v>
      </c>
      <c r="F6680" s="1" t="s">
        <v>830</v>
      </c>
      <c r="H6680" s="1" t="s">
        <v>773</v>
      </c>
      <c r="I6680">
        <v>0</v>
      </c>
      <c r="J6680" s="1" t="s">
        <v>58</v>
      </c>
      <c r="K6680" s="2">
        <f>+I6680</f>
        <v>0</v>
      </c>
      <c r="L6680" s="1" t="s">
        <v>68</v>
      </c>
      <c r="M6680" s="1" t="s">
        <v>60</v>
      </c>
      <c r="N6680" s="1" t="s">
        <v>61</v>
      </c>
    </row>
    <row r="6681" spans="1:15" x14ac:dyDescent="0.25">
      <c r="A6681" s="1" t="s">
        <v>990</v>
      </c>
      <c r="B6681" s="1" t="s">
        <v>991</v>
      </c>
      <c r="C6681" s="1" t="s">
        <v>980</v>
      </c>
      <c r="D6681" s="1" t="s">
        <v>992</v>
      </c>
      <c r="E6681" s="1" t="s">
        <v>771</v>
      </c>
      <c r="F6681" s="1" t="s">
        <v>830</v>
      </c>
      <c r="H6681" s="1" t="s">
        <v>773</v>
      </c>
      <c r="I6681">
        <v>0</v>
      </c>
      <c r="J6681" s="1" t="s">
        <v>58</v>
      </c>
      <c r="K6681" s="2">
        <f>+I6681</f>
        <v>0</v>
      </c>
      <c r="L6681" s="1" t="s">
        <v>719</v>
      </c>
      <c r="M6681" s="1" t="s">
        <v>4277</v>
      </c>
    </row>
    <row r="6682" spans="1:15" x14ac:dyDescent="0.25">
      <c r="A6682" s="1" t="s">
        <v>987</v>
      </c>
      <c r="B6682" s="1" t="s">
        <v>988</v>
      </c>
      <c r="C6682" s="1" t="s">
        <v>980</v>
      </c>
      <c r="D6682" s="1" t="s">
        <v>781</v>
      </c>
      <c r="E6682" s="1" t="s">
        <v>771</v>
      </c>
      <c r="F6682" s="1" t="s">
        <v>830</v>
      </c>
      <c r="H6682" s="1" t="s">
        <v>773</v>
      </c>
      <c r="I6682">
        <v>2</v>
      </c>
      <c r="J6682" s="1" t="s">
        <v>58</v>
      </c>
      <c r="K6682" s="2">
        <f>+I6682</f>
        <v>2</v>
      </c>
      <c r="L6682" s="1" t="s">
        <v>82</v>
      </c>
      <c r="M6682" s="1" t="s">
        <v>83</v>
      </c>
      <c r="O6682" s="1" t="s">
        <v>482</v>
      </c>
    </row>
    <row r="6683" spans="1:15" x14ac:dyDescent="0.25">
      <c r="A6683" s="1" t="s">
        <v>987</v>
      </c>
      <c r="B6683" s="1" t="s">
        <v>988</v>
      </c>
      <c r="C6683" s="1" t="s">
        <v>980</v>
      </c>
      <c r="D6683" s="1" t="s">
        <v>781</v>
      </c>
      <c r="E6683" s="1" t="s">
        <v>771</v>
      </c>
      <c r="F6683" s="1" t="s">
        <v>830</v>
      </c>
      <c r="H6683" s="1" t="s">
        <v>773</v>
      </c>
      <c r="I6683">
        <v>1</v>
      </c>
      <c r="J6683" s="1" t="s">
        <v>58</v>
      </c>
      <c r="K6683" s="2">
        <f>+I6683</f>
        <v>1</v>
      </c>
      <c r="L6683" s="1" t="s">
        <v>82</v>
      </c>
      <c r="M6683" s="1" t="s">
        <v>83</v>
      </c>
      <c r="O6683" s="1" t="s">
        <v>289</v>
      </c>
    </row>
    <row r="6684" spans="1:15" x14ac:dyDescent="0.25">
      <c r="A6684" s="1" t="s">
        <v>987</v>
      </c>
      <c r="B6684" s="1" t="s">
        <v>988</v>
      </c>
      <c r="C6684" s="1" t="s">
        <v>980</v>
      </c>
      <c r="D6684" s="1" t="s">
        <v>781</v>
      </c>
      <c r="E6684" s="1" t="s">
        <v>771</v>
      </c>
      <c r="F6684" s="1" t="s">
        <v>830</v>
      </c>
      <c r="H6684" s="1" t="s">
        <v>773</v>
      </c>
      <c r="I6684">
        <v>1</v>
      </c>
      <c r="J6684" s="1" t="s">
        <v>58</v>
      </c>
      <c r="K6684" s="2">
        <f>+I6684</f>
        <v>1</v>
      </c>
      <c r="L6684" s="1" t="s">
        <v>82</v>
      </c>
      <c r="M6684" s="1" t="s">
        <v>83</v>
      </c>
      <c r="O6684" s="1" t="s">
        <v>260</v>
      </c>
    </row>
    <row r="6685" spans="1:15" x14ac:dyDescent="0.25">
      <c r="A6685" s="1" t="s">
        <v>987</v>
      </c>
      <c r="B6685" s="1" t="s">
        <v>988</v>
      </c>
      <c r="C6685" s="1" t="s">
        <v>980</v>
      </c>
      <c r="D6685" s="1" t="s">
        <v>781</v>
      </c>
      <c r="E6685" s="1" t="s">
        <v>771</v>
      </c>
      <c r="F6685" s="1" t="s">
        <v>830</v>
      </c>
      <c r="H6685" s="1" t="s">
        <v>773</v>
      </c>
      <c r="I6685">
        <v>2</v>
      </c>
      <c r="J6685" s="1" t="s">
        <v>58</v>
      </c>
      <c r="K6685" s="2">
        <f>+I6685</f>
        <v>2</v>
      </c>
      <c r="L6685" s="1" t="s">
        <v>136</v>
      </c>
      <c r="M6685" s="1" t="s">
        <v>83</v>
      </c>
      <c r="O6685" s="1" t="s">
        <v>264</v>
      </c>
    </row>
    <row r="6686" spans="1:15" x14ac:dyDescent="0.25">
      <c r="A6686" s="1" t="s">
        <v>987</v>
      </c>
      <c r="B6686" s="1" t="s">
        <v>988</v>
      </c>
      <c r="C6686" s="1" t="s">
        <v>980</v>
      </c>
      <c r="D6686" s="1" t="s">
        <v>781</v>
      </c>
      <c r="E6686" s="1" t="s">
        <v>771</v>
      </c>
      <c r="F6686" s="1" t="s">
        <v>830</v>
      </c>
      <c r="H6686" s="1" t="s">
        <v>773</v>
      </c>
      <c r="I6686">
        <v>0</v>
      </c>
      <c r="J6686" s="1" t="s">
        <v>58</v>
      </c>
      <c r="K6686" s="2">
        <f>+I6686</f>
        <v>0</v>
      </c>
      <c r="L6686" s="1" t="s">
        <v>125</v>
      </c>
      <c r="M6686" s="1" t="s">
        <v>909</v>
      </c>
    </row>
    <row r="6687" spans="1:15" x14ac:dyDescent="0.25">
      <c r="A6687" s="1" t="s">
        <v>987</v>
      </c>
      <c r="B6687" s="1" t="s">
        <v>988</v>
      </c>
      <c r="C6687" s="1" t="s">
        <v>980</v>
      </c>
      <c r="D6687" s="1" t="s">
        <v>781</v>
      </c>
      <c r="E6687" s="1" t="s">
        <v>771</v>
      </c>
      <c r="F6687" s="1" t="s">
        <v>830</v>
      </c>
      <c r="H6687" s="1" t="s">
        <v>773</v>
      </c>
      <c r="I6687">
        <v>35</v>
      </c>
      <c r="J6687" s="1" t="s">
        <v>58</v>
      </c>
      <c r="K6687" s="2">
        <f>+I6687</f>
        <v>35</v>
      </c>
      <c r="L6687" s="1" t="s">
        <v>68</v>
      </c>
      <c r="M6687" s="1" t="s">
        <v>60</v>
      </c>
      <c r="N6687" s="1" t="s">
        <v>61</v>
      </c>
    </row>
    <row r="6688" spans="1:15" x14ac:dyDescent="0.25">
      <c r="A6688" s="1" t="s">
        <v>987</v>
      </c>
      <c r="B6688" s="1" t="s">
        <v>988</v>
      </c>
      <c r="C6688" s="1" t="s">
        <v>980</v>
      </c>
      <c r="D6688" s="1" t="s">
        <v>781</v>
      </c>
      <c r="E6688" s="1" t="s">
        <v>771</v>
      </c>
      <c r="F6688" s="1" t="s">
        <v>830</v>
      </c>
      <c r="H6688" s="1" t="s">
        <v>773</v>
      </c>
      <c r="I6688">
        <v>0</v>
      </c>
      <c r="J6688" s="1" t="s">
        <v>58</v>
      </c>
      <c r="K6688" s="2">
        <f>+I6688</f>
        <v>0</v>
      </c>
      <c r="L6688" s="1" t="s">
        <v>719</v>
      </c>
      <c r="M6688" s="1" t="s">
        <v>4277</v>
      </c>
    </row>
    <row r="6689" spans="1:15" x14ac:dyDescent="0.25">
      <c r="A6689" s="1" t="s">
        <v>984</v>
      </c>
      <c r="B6689" s="1" t="s">
        <v>985</v>
      </c>
      <c r="C6689" s="1" t="s">
        <v>980</v>
      </c>
      <c r="D6689" s="1" t="s">
        <v>781</v>
      </c>
      <c r="E6689" s="1" t="s">
        <v>771</v>
      </c>
      <c r="F6689" s="1" t="s">
        <v>830</v>
      </c>
      <c r="H6689" s="1" t="s">
        <v>773</v>
      </c>
      <c r="I6689">
        <v>2</v>
      </c>
      <c r="J6689" s="1" t="s">
        <v>58</v>
      </c>
      <c r="K6689" s="2">
        <f>+I6689</f>
        <v>2</v>
      </c>
      <c r="L6689" s="1" t="s">
        <v>82</v>
      </c>
      <c r="M6689" s="1" t="s">
        <v>83</v>
      </c>
      <c r="O6689" s="1" t="s">
        <v>289</v>
      </c>
    </row>
    <row r="6690" spans="1:15" x14ac:dyDescent="0.25">
      <c r="A6690" s="1" t="s">
        <v>984</v>
      </c>
      <c r="B6690" s="1" t="s">
        <v>985</v>
      </c>
      <c r="C6690" s="1" t="s">
        <v>980</v>
      </c>
      <c r="D6690" s="1" t="s">
        <v>781</v>
      </c>
      <c r="E6690" s="1" t="s">
        <v>771</v>
      </c>
      <c r="F6690" s="1" t="s">
        <v>830</v>
      </c>
      <c r="H6690" s="1" t="s">
        <v>773</v>
      </c>
      <c r="I6690">
        <v>5</v>
      </c>
      <c r="J6690" s="1" t="s">
        <v>58</v>
      </c>
      <c r="K6690" s="2">
        <f>+I6690</f>
        <v>5</v>
      </c>
      <c r="L6690" s="1" t="s">
        <v>82</v>
      </c>
      <c r="M6690" s="1" t="s">
        <v>83</v>
      </c>
      <c r="O6690" s="1" t="s">
        <v>264</v>
      </c>
    </row>
    <row r="6691" spans="1:15" x14ac:dyDescent="0.25">
      <c r="A6691" s="1" t="s">
        <v>984</v>
      </c>
      <c r="B6691" s="1" t="s">
        <v>985</v>
      </c>
      <c r="C6691" s="1" t="s">
        <v>980</v>
      </c>
      <c r="D6691" s="1" t="s">
        <v>781</v>
      </c>
      <c r="E6691" s="1" t="s">
        <v>771</v>
      </c>
      <c r="F6691" s="1" t="s">
        <v>830</v>
      </c>
      <c r="H6691" s="1" t="s">
        <v>773</v>
      </c>
      <c r="I6691">
        <v>5</v>
      </c>
      <c r="J6691" s="1" t="s">
        <v>58</v>
      </c>
      <c r="K6691" s="2">
        <f>+I6691</f>
        <v>5</v>
      </c>
      <c r="L6691" s="1" t="s">
        <v>82</v>
      </c>
      <c r="M6691" s="1" t="s">
        <v>83</v>
      </c>
      <c r="O6691" s="1" t="s">
        <v>260</v>
      </c>
    </row>
    <row r="6692" spans="1:15" x14ac:dyDescent="0.25">
      <c r="A6692" s="1" t="s">
        <v>984</v>
      </c>
      <c r="B6692" s="1" t="s">
        <v>985</v>
      </c>
      <c r="C6692" s="1" t="s">
        <v>980</v>
      </c>
      <c r="D6692" s="1" t="s">
        <v>781</v>
      </c>
      <c r="E6692" s="1" t="s">
        <v>771</v>
      </c>
      <c r="F6692" s="1" t="s">
        <v>830</v>
      </c>
      <c r="H6692" s="1" t="s">
        <v>773</v>
      </c>
      <c r="I6692">
        <v>0</v>
      </c>
      <c r="J6692" s="1" t="s">
        <v>58</v>
      </c>
      <c r="K6692" s="2">
        <f>+I6692</f>
        <v>0</v>
      </c>
      <c r="L6692" s="1" t="s">
        <v>125</v>
      </c>
      <c r="M6692" s="1" t="s">
        <v>909</v>
      </c>
    </row>
    <row r="6693" spans="1:15" x14ac:dyDescent="0.25">
      <c r="A6693" s="1" t="s">
        <v>984</v>
      </c>
      <c r="B6693" s="1" t="s">
        <v>985</v>
      </c>
      <c r="C6693" s="1" t="s">
        <v>980</v>
      </c>
      <c r="D6693" s="1" t="s">
        <v>781</v>
      </c>
      <c r="E6693" s="1" t="s">
        <v>771</v>
      </c>
      <c r="F6693" s="1" t="s">
        <v>830</v>
      </c>
      <c r="H6693" s="1" t="s">
        <v>773</v>
      </c>
      <c r="I6693">
        <v>0</v>
      </c>
      <c r="J6693" s="1" t="s">
        <v>58</v>
      </c>
      <c r="K6693" s="2">
        <f>+I6693</f>
        <v>0</v>
      </c>
      <c r="L6693" s="1" t="s">
        <v>68</v>
      </c>
      <c r="M6693" s="1" t="s">
        <v>60</v>
      </c>
      <c r="N6693" s="1" t="s">
        <v>61</v>
      </c>
    </row>
    <row r="6694" spans="1:15" x14ac:dyDescent="0.25">
      <c r="A6694" s="1" t="s">
        <v>984</v>
      </c>
      <c r="B6694" s="1" t="s">
        <v>985</v>
      </c>
      <c r="C6694" s="1" t="s">
        <v>980</v>
      </c>
      <c r="D6694" s="1" t="s">
        <v>781</v>
      </c>
      <c r="E6694" s="1" t="s">
        <v>771</v>
      </c>
      <c r="F6694" s="1" t="s">
        <v>830</v>
      </c>
      <c r="H6694" s="1" t="s">
        <v>773</v>
      </c>
      <c r="I6694">
        <v>0</v>
      </c>
      <c r="J6694" s="1" t="s">
        <v>58</v>
      </c>
      <c r="K6694" s="2">
        <f>+I6694</f>
        <v>0</v>
      </c>
      <c r="L6694" s="1" t="s">
        <v>719</v>
      </c>
      <c r="M6694" s="1" t="s">
        <v>4277</v>
      </c>
    </row>
    <row r="6695" spans="1:15" x14ac:dyDescent="0.25">
      <c r="A6695" s="1" t="s">
        <v>982</v>
      </c>
      <c r="B6695" s="1" t="s">
        <v>983</v>
      </c>
      <c r="C6695" s="1" t="s">
        <v>980</v>
      </c>
      <c r="D6695" s="1" t="s">
        <v>781</v>
      </c>
      <c r="E6695" s="1" t="s">
        <v>771</v>
      </c>
      <c r="F6695" s="1" t="s">
        <v>830</v>
      </c>
      <c r="H6695" s="1" t="s">
        <v>773</v>
      </c>
      <c r="I6695">
        <v>1</v>
      </c>
      <c r="J6695" s="1" t="s">
        <v>58</v>
      </c>
      <c r="K6695" s="2">
        <f>+I6695</f>
        <v>1</v>
      </c>
      <c r="L6695" s="1" t="s">
        <v>82</v>
      </c>
      <c r="M6695" s="1" t="s">
        <v>83</v>
      </c>
      <c r="O6695" s="1" t="s">
        <v>264</v>
      </c>
    </row>
    <row r="6696" spans="1:15" x14ac:dyDescent="0.25">
      <c r="A6696" s="1" t="s">
        <v>982</v>
      </c>
      <c r="B6696" s="1" t="s">
        <v>983</v>
      </c>
      <c r="C6696" s="1" t="s">
        <v>980</v>
      </c>
      <c r="D6696" s="1" t="s">
        <v>781</v>
      </c>
      <c r="E6696" s="1" t="s">
        <v>771</v>
      </c>
      <c r="F6696" s="1" t="s">
        <v>830</v>
      </c>
      <c r="H6696" s="1" t="s">
        <v>773</v>
      </c>
      <c r="I6696">
        <v>1</v>
      </c>
      <c r="J6696" s="1" t="s">
        <v>58</v>
      </c>
      <c r="K6696" s="2">
        <f>+I6696</f>
        <v>1</v>
      </c>
      <c r="L6696" s="1" t="s">
        <v>82</v>
      </c>
      <c r="M6696" s="1" t="s">
        <v>83</v>
      </c>
      <c r="O6696" s="1" t="s">
        <v>260</v>
      </c>
    </row>
    <row r="6697" spans="1:15" x14ac:dyDescent="0.25">
      <c r="A6697" s="1" t="s">
        <v>982</v>
      </c>
      <c r="B6697" s="1" t="s">
        <v>983</v>
      </c>
      <c r="C6697" s="1" t="s">
        <v>980</v>
      </c>
      <c r="D6697" s="1" t="s">
        <v>781</v>
      </c>
      <c r="E6697" s="1" t="s">
        <v>771</v>
      </c>
      <c r="F6697" s="1" t="s">
        <v>830</v>
      </c>
      <c r="H6697" s="1" t="s">
        <v>773</v>
      </c>
      <c r="I6697">
        <v>53</v>
      </c>
      <c r="J6697" s="1" t="s">
        <v>58</v>
      </c>
      <c r="K6697" s="2">
        <f>+I6697</f>
        <v>53</v>
      </c>
      <c r="L6697" s="1" t="s">
        <v>68</v>
      </c>
      <c r="M6697" s="1" t="s">
        <v>60</v>
      </c>
      <c r="N6697" s="1" t="s">
        <v>61</v>
      </c>
    </row>
    <row r="6698" spans="1:15" x14ac:dyDescent="0.25">
      <c r="A6698" s="1" t="s">
        <v>982</v>
      </c>
      <c r="B6698" s="1" t="s">
        <v>983</v>
      </c>
      <c r="C6698" s="1" t="s">
        <v>980</v>
      </c>
      <c r="D6698" s="1" t="s">
        <v>781</v>
      </c>
      <c r="E6698" s="1" t="s">
        <v>771</v>
      </c>
      <c r="F6698" s="1" t="s">
        <v>830</v>
      </c>
      <c r="H6698" s="1" t="s">
        <v>773</v>
      </c>
      <c r="I6698">
        <v>0</v>
      </c>
      <c r="J6698" s="1" t="s">
        <v>58</v>
      </c>
      <c r="K6698" s="2">
        <f>+I6698</f>
        <v>0</v>
      </c>
      <c r="L6698" s="1" t="s">
        <v>719</v>
      </c>
      <c r="M6698" s="1" t="s">
        <v>4277</v>
      </c>
    </row>
    <row r="6699" spans="1:15" x14ac:dyDescent="0.25">
      <c r="A6699" s="1" t="s">
        <v>978</v>
      </c>
      <c r="B6699" s="1" t="s">
        <v>979</v>
      </c>
      <c r="C6699" s="1" t="s">
        <v>980</v>
      </c>
      <c r="D6699" s="1" t="s">
        <v>781</v>
      </c>
      <c r="E6699" s="1" t="s">
        <v>771</v>
      </c>
      <c r="F6699" s="1" t="s">
        <v>830</v>
      </c>
      <c r="H6699" s="1" t="s">
        <v>773</v>
      </c>
      <c r="I6699">
        <v>1</v>
      </c>
      <c r="J6699" s="1" t="s">
        <v>58</v>
      </c>
      <c r="K6699" s="2">
        <f>+I6699</f>
        <v>1</v>
      </c>
      <c r="L6699" s="1" t="s">
        <v>82</v>
      </c>
      <c r="M6699" s="1" t="s">
        <v>83</v>
      </c>
      <c r="O6699" s="1" t="s">
        <v>264</v>
      </c>
    </row>
    <row r="6700" spans="1:15" x14ac:dyDescent="0.25">
      <c r="A6700" s="1" t="s">
        <v>978</v>
      </c>
      <c r="B6700" s="1" t="s">
        <v>979</v>
      </c>
      <c r="C6700" s="1" t="s">
        <v>980</v>
      </c>
      <c r="D6700" s="1" t="s">
        <v>781</v>
      </c>
      <c r="E6700" s="1" t="s">
        <v>771</v>
      </c>
      <c r="F6700" s="1" t="s">
        <v>830</v>
      </c>
      <c r="H6700" s="1" t="s">
        <v>773</v>
      </c>
      <c r="I6700">
        <v>0</v>
      </c>
      <c r="J6700" s="1" t="s">
        <v>58</v>
      </c>
      <c r="K6700" s="2">
        <f>+I6700</f>
        <v>0</v>
      </c>
      <c r="L6700" s="1" t="s">
        <v>68</v>
      </c>
      <c r="M6700" s="1" t="s">
        <v>60</v>
      </c>
      <c r="N6700" s="1" t="s">
        <v>61</v>
      </c>
    </row>
    <row r="6701" spans="1:15" x14ac:dyDescent="0.25">
      <c r="A6701" s="1" t="s">
        <v>975</v>
      </c>
      <c r="B6701" s="1" t="s">
        <v>976</v>
      </c>
      <c r="C6701" s="1" t="s">
        <v>970</v>
      </c>
      <c r="D6701" s="1" t="s">
        <v>781</v>
      </c>
      <c r="E6701" s="1" t="s">
        <v>771</v>
      </c>
      <c r="F6701" s="1" t="s">
        <v>830</v>
      </c>
      <c r="H6701" s="1" t="s">
        <v>773</v>
      </c>
      <c r="I6701">
        <v>0</v>
      </c>
      <c r="J6701" s="1" t="s">
        <v>58</v>
      </c>
      <c r="K6701" s="2">
        <f>+I6701</f>
        <v>0</v>
      </c>
      <c r="L6701" s="1" t="s">
        <v>125</v>
      </c>
      <c r="M6701" s="1" t="s">
        <v>909</v>
      </c>
    </row>
    <row r="6702" spans="1:15" x14ac:dyDescent="0.25">
      <c r="A6702" s="1" t="s">
        <v>975</v>
      </c>
      <c r="B6702" s="1" t="s">
        <v>976</v>
      </c>
      <c r="C6702" s="1" t="s">
        <v>970</v>
      </c>
      <c r="D6702" s="1" t="s">
        <v>781</v>
      </c>
      <c r="E6702" s="1" t="s">
        <v>771</v>
      </c>
      <c r="F6702" s="1" t="s">
        <v>830</v>
      </c>
      <c r="H6702" s="1" t="s">
        <v>773</v>
      </c>
      <c r="I6702">
        <v>0</v>
      </c>
      <c r="J6702" s="1" t="s">
        <v>58</v>
      </c>
      <c r="K6702" s="2">
        <f>+I6702</f>
        <v>0</v>
      </c>
      <c r="L6702" s="1" t="s">
        <v>68</v>
      </c>
      <c r="M6702" s="1" t="s">
        <v>60</v>
      </c>
      <c r="N6702" s="1" t="s">
        <v>61</v>
      </c>
    </row>
    <row r="6703" spans="1:15" x14ac:dyDescent="0.25">
      <c r="A6703" s="1" t="s">
        <v>975</v>
      </c>
      <c r="B6703" s="1" t="s">
        <v>976</v>
      </c>
      <c r="C6703" s="1" t="s">
        <v>970</v>
      </c>
      <c r="D6703" s="1" t="s">
        <v>781</v>
      </c>
      <c r="E6703" s="1" t="s">
        <v>771</v>
      </c>
      <c r="F6703" s="1" t="s">
        <v>830</v>
      </c>
      <c r="H6703" s="1" t="s">
        <v>773</v>
      </c>
      <c r="I6703">
        <v>0</v>
      </c>
      <c r="J6703" s="1" t="s">
        <v>58</v>
      </c>
      <c r="K6703" s="2">
        <f>+I6703</f>
        <v>0</v>
      </c>
      <c r="L6703" s="1" t="s">
        <v>719</v>
      </c>
      <c r="M6703" s="1" t="s">
        <v>4277</v>
      </c>
    </row>
    <row r="6704" spans="1:15" x14ac:dyDescent="0.25">
      <c r="A6704" s="1" t="s">
        <v>972</v>
      </c>
      <c r="B6704" s="1" t="s">
        <v>973</v>
      </c>
      <c r="C6704" s="1" t="s">
        <v>970</v>
      </c>
      <c r="D6704" s="1" t="s">
        <v>781</v>
      </c>
      <c r="E6704" s="1" t="s">
        <v>771</v>
      </c>
      <c r="F6704" s="1" t="s">
        <v>830</v>
      </c>
      <c r="H6704" s="1" t="s">
        <v>773</v>
      </c>
      <c r="I6704">
        <v>1</v>
      </c>
      <c r="J6704" s="1" t="s">
        <v>58</v>
      </c>
      <c r="K6704" s="2">
        <f>+I6704</f>
        <v>1</v>
      </c>
      <c r="L6704" s="1" t="s">
        <v>82</v>
      </c>
      <c r="M6704" s="1" t="s">
        <v>83</v>
      </c>
      <c r="O6704" s="1" t="s">
        <v>482</v>
      </c>
    </row>
    <row r="6705" spans="1:15" x14ac:dyDescent="0.25">
      <c r="A6705" s="1" t="s">
        <v>972</v>
      </c>
      <c r="B6705" s="1" t="s">
        <v>973</v>
      </c>
      <c r="C6705" s="1" t="s">
        <v>970</v>
      </c>
      <c r="D6705" s="1" t="s">
        <v>781</v>
      </c>
      <c r="E6705" s="1" t="s">
        <v>771</v>
      </c>
      <c r="F6705" s="1" t="s">
        <v>830</v>
      </c>
      <c r="H6705" s="1" t="s">
        <v>773</v>
      </c>
      <c r="I6705">
        <v>5</v>
      </c>
      <c r="J6705" s="1" t="s">
        <v>58</v>
      </c>
      <c r="K6705" s="2">
        <f>+I6705</f>
        <v>5</v>
      </c>
      <c r="L6705" s="1" t="s">
        <v>82</v>
      </c>
      <c r="M6705" s="1" t="s">
        <v>83</v>
      </c>
      <c r="O6705" s="1" t="s">
        <v>264</v>
      </c>
    </row>
    <row r="6706" spans="1:15" x14ac:dyDescent="0.25">
      <c r="A6706" s="1" t="s">
        <v>972</v>
      </c>
      <c r="B6706" s="1" t="s">
        <v>973</v>
      </c>
      <c r="C6706" s="1" t="s">
        <v>970</v>
      </c>
      <c r="D6706" s="1" t="s">
        <v>781</v>
      </c>
      <c r="E6706" s="1" t="s">
        <v>771</v>
      </c>
      <c r="F6706" s="1" t="s">
        <v>830</v>
      </c>
      <c r="H6706" s="1" t="s">
        <v>773</v>
      </c>
      <c r="I6706">
        <v>5</v>
      </c>
      <c r="J6706" s="1" t="s">
        <v>58</v>
      </c>
      <c r="K6706" s="2">
        <f>+I6706</f>
        <v>5</v>
      </c>
      <c r="L6706" s="1" t="s">
        <v>82</v>
      </c>
      <c r="M6706" s="1" t="s">
        <v>83</v>
      </c>
      <c r="O6706" s="1" t="s">
        <v>260</v>
      </c>
    </row>
    <row r="6707" spans="1:15" x14ac:dyDescent="0.25">
      <c r="A6707" s="1" t="s">
        <v>972</v>
      </c>
      <c r="B6707" s="1" t="s">
        <v>973</v>
      </c>
      <c r="C6707" s="1" t="s">
        <v>970</v>
      </c>
      <c r="D6707" s="1" t="s">
        <v>781</v>
      </c>
      <c r="E6707" s="1" t="s">
        <v>771</v>
      </c>
      <c r="F6707" s="1" t="s">
        <v>830</v>
      </c>
      <c r="H6707" s="1" t="s">
        <v>773</v>
      </c>
      <c r="I6707">
        <v>0</v>
      </c>
      <c r="J6707" s="1" t="s">
        <v>58</v>
      </c>
      <c r="K6707" s="2">
        <f>+I6707</f>
        <v>0</v>
      </c>
      <c r="L6707" s="1" t="s">
        <v>125</v>
      </c>
      <c r="M6707" s="1" t="s">
        <v>909</v>
      </c>
    </row>
    <row r="6708" spans="1:15" x14ac:dyDescent="0.25">
      <c r="A6708" s="1" t="s">
        <v>972</v>
      </c>
      <c r="B6708" s="1" t="s">
        <v>973</v>
      </c>
      <c r="C6708" s="1" t="s">
        <v>970</v>
      </c>
      <c r="D6708" s="1" t="s">
        <v>781</v>
      </c>
      <c r="E6708" s="1" t="s">
        <v>771</v>
      </c>
      <c r="F6708" s="1" t="s">
        <v>830</v>
      </c>
      <c r="H6708" s="1" t="s">
        <v>773</v>
      </c>
      <c r="I6708">
        <v>43</v>
      </c>
      <c r="J6708" s="1" t="s">
        <v>58</v>
      </c>
      <c r="K6708" s="2">
        <f>+I6708</f>
        <v>43</v>
      </c>
      <c r="L6708" s="1" t="s">
        <v>68</v>
      </c>
      <c r="M6708" s="1" t="s">
        <v>60</v>
      </c>
      <c r="N6708" s="1" t="s">
        <v>61</v>
      </c>
    </row>
    <row r="6709" spans="1:15" x14ac:dyDescent="0.25">
      <c r="A6709" s="1" t="s">
        <v>972</v>
      </c>
      <c r="B6709" s="1" t="s">
        <v>973</v>
      </c>
      <c r="C6709" s="1" t="s">
        <v>970</v>
      </c>
      <c r="D6709" s="1" t="s">
        <v>781</v>
      </c>
      <c r="E6709" s="1" t="s">
        <v>771</v>
      </c>
      <c r="F6709" s="1" t="s">
        <v>830</v>
      </c>
      <c r="H6709" s="1" t="s">
        <v>773</v>
      </c>
      <c r="I6709">
        <v>0</v>
      </c>
      <c r="J6709" s="1" t="s">
        <v>58</v>
      </c>
      <c r="K6709" s="2">
        <f>+I6709</f>
        <v>0</v>
      </c>
      <c r="L6709" s="1" t="s">
        <v>719</v>
      </c>
      <c r="M6709" s="1" t="s">
        <v>4277</v>
      </c>
    </row>
    <row r="6710" spans="1:15" x14ac:dyDescent="0.25">
      <c r="A6710" s="1" t="s">
        <v>968</v>
      </c>
      <c r="B6710" s="1" t="s">
        <v>969</v>
      </c>
      <c r="C6710" s="1" t="s">
        <v>970</v>
      </c>
      <c r="D6710" s="1" t="s">
        <v>781</v>
      </c>
      <c r="E6710" s="1" t="s">
        <v>771</v>
      </c>
      <c r="F6710" s="1" t="s">
        <v>830</v>
      </c>
      <c r="H6710" s="1" t="s">
        <v>773</v>
      </c>
      <c r="I6710">
        <v>1</v>
      </c>
      <c r="J6710" s="1" t="s">
        <v>58</v>
      </c>
      <c r="K6710" s="2">
        <f>+I6710</f>
        <v>1</v>
      </c>
      <c r="L6710" s="1" t="s">
        <v>82</v>
      </c>
      <c r="M6710" s="1" t="s">
        <v>83</v>
      </c>
      <c r="O6710" s="1" t="s">
        <v>482</v>
      </c>
    </row>
    <row r="6711" spans="1:15" x14ac:dyDescent="0.25">
      <c r="A6711" s="1" t="s">
        <v>968</v>
      </c>
      <c r="B6711" s="1" t="s">
        <v>969</v>
      </c>
      <c r="C6711" s="1" t="s">
        <v>970</v>
      </c>
      <c r="D6711" s="1" t="s">
        <v>781</v>
      </c>
      <c r="E6711" s="1" t="s">
        <v>771</v>
      </c>
      <c r="F6711" s="1" t="s">
        <v>830</v>
      </c>
      <c r="H6711" s="1" t="s">
        <v>773</v>
      </c>
      <c r="I6711">
        <v>1</v>
      </c>
      <c r="J6711" s="1" t="s">
        <v>58</v>
      </c>
      <c r="K6711" s="2">
        <f>+I6711</f>
        <v>1</v>
      </c>
      <c r="L6711" s="1" t="s">
        <v>82</v>
      </c>
      <c r="M6711" s="1" t="s">
        <v>83</v>
      </c>
      <c r="O6711" s="1" t="s">
        <v>289</v>
      </c>
    </row>
    <row r="6712" spans="1:15" x14ac:dyDescent="0.25">
      <c r="A6712" s="1" t="s">
        <v>968</v>
      </c>
      <c r="B6712" s="1" t="s">
        <v>969</v>
      </c>
      <c r="C6712" s="1" t="s">
        <v>970</v>
      </c>
      <c r="D6712" s="1" t="s">
        <v>781</v>
      </c>
      <c r="E6712" s="1" t="s">
        <v>771</v>
      </c>
      <c r="F6712" s="1" t="s">
        <v>830</v>
      </c>
      <c r="H6712" s="1" t="s">
        <v>773</v>
      </c>
      <c r="I6712">
        <v>1</v>
      </c>
      <c r="J6712" s="1" t="s">
        <v>58</v>
      </c>
      <c r="K6712" s="2">
        <f>+I6712</f>
        <v>1</v>
      </c>
      <c r="L6712" s="1" t="s">
        <v>82</v>
      </c>
      <c r="M6712" s="1" t="s">
        <v>83</v>
      </c>
      <c r="O6712" s="1" t="s">
        <v>264</v>
      </c>
    </row>
    <row r="6713" spans="1:15" x14ac:dyDescent="0.25">
      <c r="A6713" s="1" t="s">
        <v>968</v>
      </c>
      <c r="B6713" s="1" t="s">
        <v>969</v>
      </c>
      <c r="C6713" s="1" t="s">
        <v>970</v>
      </c>
      <c r="D6713" s="1" t="s">
        <v>781</v>
      </c>
      <c r="E6713" s="1" t="s">
        <v>771</v>
      </c>
      <c r="F6713" s="1" t="s">
        <v>830</v>
      </c>
      <c r="H6713" s="1" t="s">
        <v>773</v>
      </c>
      <c r="I6713">
        <v>1</v>
      </c>
      <c r="J6713" s="1" t="s">
        <v>58</v>
      </c>
      <c r="K6713" s="2">
        <f>+I6713</f>
        <v>1</v>
      </c>
      <c r="L6713" s="1" t="s">
        <v>82</v>
      </c>
      <c r="M6713" s="1" t="s">
        <v>83</v>
      </c>
      <c r="O6713" s="1" t="s">
        <v>260</v>
      </c>
    </row>
    <row r="6714" spans="1:15" x14ac:dyDescent="0.25">
      <c r="A6714" s="1" t="s">
        <v>968</v>
      </c>
      <c r="B6714" s="1" t="s">
        <v>969</v>
      </c>
      <c r="C6714" s="1" t="s">
        <v>970</v>
      </c>
      <c r="D6714" s="1" t="s">
        <v>781</v>
      </c>
      <c r="E6714" s="1" t="s">
        <v>771</v>
      </c>
      <c r="F6714" s="1" t="s">
        <v>830</v>
      </c>
      <c r="H6714" s="1" t="s">
        <v>773</v>
      </c>
      <c r="I6714">
        <v>0</v>
      </c>
      <c r="J6714" s="1" t="s">
        <v>58</v>
      </c>
      <c r="K6714" s="2">
        <f>+I6714</f>
        <v>0</v>
      </c>
      <c r="L6714" s="1" t="s">
        <v>125</v>
      </c>
      <c r="M6714" s="1" t="s">
        <v>909</v>
      </c>
    </row>
    <row r="6715" spans="1:15" x14ac:dyDescent="0.25">
      <c r="A6715" s="1" t="s">
        <v>968</v>
      </c>
      <c r="B6715" s="1" t="s">
        <v>969</v>
      </c>
      <c r="C6715" s="1" t="s">
        <v>970</v>
      </c>
      <c r="D6715" s="1" t="s">
        <v>781</v>
      </c>
      <c r="E6715" s="1" t="s">
        <v>771</v>
      </c>
      <c r="F6715" s="1" t="s">
        <v>830</v>
      </c>
      <c r="H6715" s="1" t="s">
        <v>773</v>
      </c>
      <c r="I6715">
        <v>148</v>
      </c>
      <c r="J6715" s="1" t="s">
        <v>58</v>
      </c>
      <c r="K6715" s="2">
        <f>+I6715</f>
        <v>148</v>
      </c>
      <c r="L6715" s="1" t="s">
        <v>68</v>
      </c>
      <c r="M6715" s="1" t="s">
        <v>60</v>
      </c>
      <c r="N6715" s="1" t="s">
        <v>61</v>
      </c>
    </row>
    <row r="6716" spans="1:15" x14ac:dyDescent="0.25">
      <c r="A6716" s="1" t="s">
        <v>968</v>
      </c>
      <c r="B6716" s="1" t="s">
        <v>969</v>
      </c>
      <c r="C6716" s="1" t="s">
        <v>970</v>
      </c>
      <c r="D6716" s="1" t="s">
        <v>781</v>
      </c>
      <c r="E6716" s="1" t="s">
        <v>771</v>
      </c>
      <c r="F6716" s="1" t="s">
        <v>830</v>
      </c>
      <c r="H6716" s="1" t="s">
        <v>773</v>
      </c>
      <c r="I6716">
        <v>0</v>
      </c>
      <c r="J6716" s="1" t="s">
        <v>58</v>
      </c>
      <c r="K6716" s="2">
        <f>+I6716</f>
        <v>0</v>
      </c>
      <c r="L6716" s="1" t="s">
        <v>719</v>
      </c>
      <c r="M6716" s="1" t="s">
        <v>4277</v>
      </c>
    </row>
    <row r="6717" spans="1:15" x14ac:dyDescent="0.25">
      <c r="A6717" s="1" t="s">
        <v>966</v>
      </c>
      <c r="B6717" s="1" t="s">
        <v>967</v>
      </c>
      <c r="C6717" s="1" t="s">
        <v>960</v>
      </c>
      <c r="D6717" s="1" t="s">
        <v>781</v>
      </c>
      <c r="E6717" s="1" t="s">
        <v>771</v>
      </c>
      <c r="F6717" s="1" t="s">
        <v>830</v>
      </c>
      <c r="H6717" s="1" t="s">
        <v>773</v>
      </c>
      <c r="I6717">
        <v>0</v>
      </c>
      <c r="J6717" s="1" t="s">
        <v>58</v>
      </c>
      <c r="K6717" s="2">
        <f>+I6717</f>
        <v>0</v>
      </c>
      <c r="L6717" s="1" t="s">
        <v>125</v>
      </c>
      <c r="M6717" s="1" t="s">
        <v>909</v>
      </c>
    </row>
    <row r="6718" spans="1:15" x14ac:dyDescent="0.25">
      <c r="A6718" s="1" t="s">
        <v>966</v>
      </c>
      <c r="B6718" s="1" t="s">
        <v>967</v>
      </c>
      <c r="C6718" s="1" t="s">
        <v>960</v>
      </c>
      <c r="D6718" s="1" t="s">
        <v>781</v>
      </c>
      <c r="E6718" s="1" t="s">
        <v>771</v>
      </c>
      <c r="F6718" s="1" t="s">
        <v>830</v>
      </c>
      <c r="H6718" s="1" t="s">
        <v>773</v>
      </c>
      <c r="I6718">
        <v>0</v>
      </c>
      <c r="J6718" s="1" t="s">
        <v>58</v>
      </c>
      <c r="K6718" s="2">
        <f>+I6718</f>
        <v>0</v>
      </c>
      <c r="L6718" s="1" t="s">
        <v>68</v>
      </c>
      <c r="M6718" s="1" t="s">
        <v>60</v>
      </c>
      <c r="N6718" s="1" t="s">
        <v>61</v>
      </c>
    </row>
    <row r="6719" spans="1:15" x14ac:dyDescent="0.25">
      <c r="A6719" s="1" t="s">
        <v>966</v>
      </c>
      <c r="B6719" s="1" t="s">
        <v>967</v>
      </c>
      <c r="C6719" s="1" t="s">
        <v>960</v>
      </c>
      <c r="D6719" s="1" t="s">
        <v>781</v>
      </c>
      <c r="E6719" s="1" t="s">
        <v>771</v>
      </c>
      <c r="F6719" s="1" t="s">
        <v>830</v>
      </c>
      <c r="H6719" s="1" t="s">
        <v>773</v>
      </c>
      <c r="I6719">
        <v>0</v>
      </c>
      <c r="J6719" s="1" t="s">
        <v>58</v>
      </c>
      <c r="K6719" s="2">
        <f>+I6719</f>
        <v>0</v>
      </c>
      <c r="L6719" s="1" t="s">
        <v>719</v>
      </c>
      <c r="M6719" s="1" t="s">
        <v>4277</v>
      </c>
    </row>
    <row r="6720" spans="1:15" x14ac:dyDescent="0.25">
      <c r="A6720" s="1" t="s">
        <v>964</v>
      </c>
      <c r="B6720" s="1" t="s">
        <v>965</v>
      </c>
      <c r="C6720" s="1" t="s">
        <v>960</v>
      </c>
      <c r="D6720" s="1" t="s">
        <v>781</v>
      </c>
      <c r="E6720" s="1" t="s">
        <v>771</v>
      </c>
      <c r="F6720" s="1" t="s">
        <v>830</v>
      </c>
      <c r="H6720" s="1" t="s">
        <v>773</v>
      </c>
      <c r="I6720">
        <v>5</v>
      </c>
      <c r="J6720" s="1" t="s">
        <v>58</v>
      </c>
      <c r="K6720" s="2">
        <f>+I6720</f>
        <v>5</v>
      </c>
      <c r="L6720" s="1" t="s">
        <v>136</v>
      </c>
      <c r="M6720" s="1" t="s">
        <v>83</v>
      </c>
      <c r="O6720" s="1" t="s">
        <v>289</v>
      </c>
    </row>
    <row r="6721" spans="1:15" x14ac:dyDescent="0.25">
      <c r="A6721" s="1" t="s">
        <v>964</v>
      </c>
      <c r="B6721" s="1" t="s">
        <v>965</v>
      </c>
      <c r="C6721" s="1" t="s">
        <v>960</v>
      </c>
      <c r="D6721" s="1" t="s">
        <v>781</v>
      </c>
      <c r="E6721" s="1" t="s">
        <v>771</v>
      </c>
      <c r="F6721" s="1" t="s">
        <v>830</v>
      </c>
      <c r="H6721" s="1" t="s">
        <v>773</v>
      </c>
      <c r="I6721">
        <v>1</v>
      </c>
      <c r="J6721" s="1" t="s">
        <v>58</v>
      </c>
      <c r="K6721" s="2">
        <f>+I6721</f>
        <v>1</v>
      </c>
      <c r="L6721" s="1" t="s">
        <v>82</v>
      </c>
      <c r="M6721" s="1" t="s">
        <v>83</v>
      </c>
      <c r="O6721" s="1" t="s">
        <v>260</v>
      </c>
    </row>
    <row r="6722" spans="1:15" x14ac:dyDescent="0.25">
      <c r="A6722" s="1" t="s">
        <v>964</v>
      </c>
      <c r="B6722" s="1" t="s">
        <v>965</v>
      </c>
      <c r="C6722" s="1" t="s">
        <v>960</v>
      </c>
      <c r="D6722" s="1" t="s">
        <v>781</v>
      </c>
      <c r="E6722" s="1" t="s">
        <v>771</v>
      </c>
      <c r="F6722" s="1" t="s">
        <v>830</v>
      </c>
      <c r="H6722" s="1" t="s">
        <v>773</v>
      </c>
      <c r="I6722">
        <v>3</v>
      </c>
      <c r="J6722" s="1" t="s">
        <v>58</v>
      </c>
      <c r="K6722" s="2">
        <f>+I6722</f>
        <v>3</v>
      </c>
      <c r="L6722" s="1" t="s">
        <v>136</v>
      </c>
      <c r="M6722" s="1" t="s">
        <v>83</v>
      </c>
      <c r="O6722" s="1" t="s">
        <v>264</v>
      </c>
    </row>
    <row r="6723" spans="1:15" x14ac:dyDescent="0.25">
      <c r="A6723" s="1" t="s">
        <v>964</v>
      </c>
      <c r="B6723" s="1" t="s">
        <v>965</v>
      </c>
      <c r="C6723" s="1" t="s">
        <v>960</v>
      </c>
      <c r="D6723" s="1" t="s">
        <v>781</v>
      </c>
      <c r="E6723" s="1" t="s">
        <v>771</v>
      </c>
      <c r="F6723" s="1" t="s">
        <v>830</v>
      </c>
      <c r="H6723" s="1" t="s">
        <v>773</v>
      </c>
      <c r="I6723">
        <v>0</v>
      </c>
      <c r="J6723" s="1" t="s">
        <v>58</v>
      </c>
      <c r="K6723" s="2">
        <f>+I6723</f>
        <v>0</v>
      </c>
      <c r="L6723" s="1" t="s">
        <v>125</v>
      </c>
      <c r="M6723" s="1" t="s">
        <v>909</v>
      </c>
    </row>
    <row r="6724" spans="1:15" x14ac:dyDescent="0.25">
      <c r="A6724" s="1" t="s">
        <v>964</v>
      </c>
      <c r="B6724" s="1" t="s">
        <v>965</v>
      </c>
      <c r="C6724" s="1" t="s">
        <v>960</v>
      </c>
      <c r="D6724" s="1" t="s">
        <v>781</v>
      </c>
      <c r="E6724" s="1" t="s">
        <v>771</v>
      </c>
      <c r="F6724" s="1" t="s">
        <v>830</v>
      </c>
      <c r="H6724" s="1" t="s">
        <v>773</v>
      </c>
      <c r="I6724">
        <v>130</v>
      </c>
      <c r="J6724" s="1" t="s">
        <v>58</v>
      </c>
      <c r="K6724" s="2">
        <f>+I6724</f>
        <v>130</v>
      </c>
      <c r="L6724" s="1" t="s">
        <v>68</v>
      </c>
      <c r="M6724" s="1" t="s">
        <v>60</v>
      </c>
      <c r="N6724" s="1" t="s">
        <v>61</v>
      </c>
    </row>
    <row r="6725" spans="1:15" x14ac:dyDescent="0.25">
      <c r="A6725" s="1" t="s">
        <v>964</v>
      </c>
      <c r="B6725" s="1" t="s">
        <v>965</v>
      </c>
      <c r="C6725" s="1" t="s">
        <v>960</v>
      </c>
      <c r="D6725" s="1" t="s">
        <v>781</v>
      </c>
      <c r="E6725" s="1" t="s">
        <v>771</v>
      </c>
      <c r="F6725" s="1" t="s">
        <v>830</v>
      </c>
      <c r="H6725" s="1" t="s">
        <v>773</v>
      </c>
      <c r="I6725">
        <v>0</v>
      </c>
      <c r="J6725" s="1" t="s">
        <v>58</v>
      </c>
      <c r="K6725" s="2">
        <f>+I6725</f>
        <v>0</v>
      </c>
      <c r="L6725" s="1" t="s">
        <v>719</v>
      </c>
      <c r="M6725" s="1" t="s">
        <v>4277</v>
      </c>
    </row>
    <row r="6726" spans="1:15" x14ac:dyDescent="0.25">
      <c r="A6726" s="1" t="s">
        <v>962</v>
      </c>
      <c r="B6726" s="1" t="s">
        <v>963</v>
      </c>
      <c r="C6726" s="1" t="s">
        <v>960</v>
      </c>
      <c r="D6726" s="1" t="s">
        <v>781</v>
      </c>
      <c r="E6726" s="1" t="s">
        <v>771</v>
      </c>
      <c r="F6726" s="1" t="s">
        <v>830</v>
      </c>
      <c r="H6726" s="1" t="s">
        <v>773</v>
      </c>
      <c r="I6726">
        <v>5</v>
      </c>
      <c r="J6726" s="1" t="s">
        <v>58</v>
      </c>
      <c r="K6726" s="2">
        <f>+I6726</f>
        <v>5</v>
      </c>
      <c r="L6726" s="1" t="s">
        <v>82</v>
      </c>
      <c r="M6726" s="1" t="s">
        <v>83</v>
      </c>
      <c r="O6726" s="1" t="s">
        <v>289</v>
      </c>
    </row>
    <row r="6727" spans="1:15" x14ac:dyDescent="0.25">
      <c r="A6727" s="1" t="s">
        <v>962</v>
      </c>
      <c r="B6727" s="1" t="s">
        <v>963</v>
      </c>
      <c r="C6727" s="1" t="s">
        <v>960</v>
      </c>
      <c r="D6727" s="1" t="s">
        <v>781</v>
      </c>
      <c r="E6727" s="1" t="s">
        <v>771</v>
      </c>
      <c r="F6727" s="1" t="s">
        <v>830</v>
      </c>
      <c r="H6727" s="1" t="s">
        <v>773</v>
      </c>
      <c r="I6727">
        <v>2</v>
      </c>
      <c r="J6727" s="1" t="s">
        <v>58</v>
      </c>
      <c r="K6727" s="2">
        <f>+I6727</f>
        <v>2</v>
      </c>
      <c r="L6727" s="1" t="s">
        <v>136</v>
      </c>
      <c r="M6727" s="1" t="s">
        <v>83</v>
      </c>
      <c r="O6727" s="1" t="s">
        <v>264</v>
      </c>
    </row>
    <row r="6728" spans="1:15" x14ac:dyDescent="0.25">
      <c r="A6728" s="1" t="s">
        <v>962</v>
      </c>
      <c r="B6728" s="1" t="s">
        <v>963</v>
      </c>
      <c r="C6728" s="1" t="s">
        <v>960</v>
      </c>
      <c r="D6728" s="1" t="s">
        <v>781</v>
      </c>
      <c r="E6728" s="1" t="s">
        <v>771</v>
      </c>
      <c r="F6728" s="1" t="s">
        <v>830</v>
      </c>
      <c r="H6728" s="1" t="s">
        <v>773</v>
      </c>
      <c r="I6728">
        <v>100</v>
      </c>
      <c r="J6728" s="1" t="s">
        <v>58</v>
      </c>
      <c r="K6728" s="2">
        <f>+I6728</f>
        <v>100</v>
      </c>
      <c r="L6728" s="1" t="s">
        <v>68</v>
      </c>
      <c r="M6728" s="1" t="s">
        <v>60</v>
      </c>
      <c r="N6728" s="1" t="s">
        <v>61</v>
      </c>
    </row>
    <row r="6729" spans="1:15" x14ac:dyDescent="0.25">
      <c r="A6729" s="1" t="s">
        <v>962</v>
      </c>
      <c r="B6729" s="1" t="s">
        <v>963</v>
      </c>
      <c r="C6729" s="1" t="s">
        <v>960</v>
      </c>
      <c r="D6729" s="1" t="s">
        <v>781</v>
      </c>
      <c r="E6729" s="1" t="s">
        <v>771</v>
      </c>
      <c r="F6729" s="1" t="s">
        <v>830</v>
      </c>
      <c r="H6729" s="1" t="s">
        <v>773</v>
      </c>
      <c r="I6729">
        <v>0</v>
      </c>
      <c r="J6729" s="1" t="s">
        <v>58</v>
      </c>
      <c r="K6729" s="2">
        <f>+I6729</f>
        <v>0</v>
      </c>
      <c r="L6729" s="1" t="s">
        <v>719</v>
      </c>
      <c r="M6729" s="1" t="s">
        <v>4277</v>
      </c>
    </row>
    <row r="6730" spans="1:15" x14ac:dyDescent="0.25">
      <c r="A6730" s="1" t="s">
        <v>958</v>
      </c>
      <c r="B6730" s="1" t="s">
        <v>959</v>
      </c>
      <c r="C6730" s="1" t="s">
        <v>960</v>
      </c>
      <c r="D6730" s="1" t="s">
        <v>781</v>
      </c>
      <c r="E6730" s="1" t="s">
        <v>771</v>
      </c>
      <c r="F6730" s="1" t="s">
        <v>830</v>
      </c>
      <c r="H6730" s="1" t="s">
        <v>773</v>
      </c>
      <c r="I6730">
        <v>1</v>
      </c>
      <c r="J6730" s="1" t="s">
        <v>58</v>
      </c>
      <c r="K6730" s="2">
        <f>+I6730</f>
        <v>1</v>
      </c>
      <c r="L6730" s="1" t="s">
        <v>82</v>
      </c>
      <c r="M6730" s="1" t="s">
        <v>83</v>
      </c>
      <c r="O6730" s="1" t="s">
        <v>264</v>
      </c>
    </row>
    <row r="6731" spans="1:15" x14ac:dyDescent="0.25">
      <c r="A6731" s="1" t="s">
        <v>958</v>
      </c>
      <c r="B6731" s="1" t="s">
        <v>959</v>
      </c>
      <c r="C6731" s="1" t="s">
        <v>960</v>
      </c>
      <c r="D6731" s="1" t="s">
        <v>781</v>
      </c>
      <c r="E6731" s="1" t="s">
        <v>771</v>
      </c>
      <c r="F6731" s="1" t="s">
        <v>830</v>
      </c>
      <c r="H6731" s="1" t="s">
        <v>773</v>
      </c>
      <c r="I6731">
        <v>0</v>
      </c>
      <c r="J6731" s="1" t="s">
        <v>58</v>
      </c>
      <c r="K6731" s="2">
        <f>+I6731</f>
        <v>0</v>
      </c>
      <c r="L6731" s="1" t="s">
        <v>125</v>
      </c>
      <c r="M6731" s="1" t="s">
        <v>909</v>
      </c>
    </row>
    <row r="6732" spans="1:15" x14ac:dyDescent="0.25">
      <c r="A6732" s="1" t="s">
        <v>958</v>
      </c>
      <c r="B6732" s="1" t="s">
        <v>959</v>
      </c>
      <c r="C6732" s="1" t="s">
        <v>960</v>
      </c>
      <c r="D6732" s="1" t="s">
        <v>781</v>
      </c>
      <c r="E6732" s="1" t="s">
        <v>771</v>
      </c>
      <c r="F6732" s="1" t="s">
        <v>830</v>
      </c>
      <c r="H6732" s="1" t="s">
        <v>773</v>
      </c>
      <c r="I6732">
        <v>35</v>
      </c>
      <c r="J6732" s="1" t="s">
        <v>58</v>
      </c>
      <c r="K6732" s="2">
        <f>+I6732</f>
        <v>35</v>
      </c>
      <c r="L6732" s="1" t="s">
        <v>68</v>
      </c>
      <c r="M6732" s="1" t="s">
        <v>60</v>
      </c>
      <c r="N6732" s="1" t="s">
        <v>61</v>
      </c>
    </row>
    <row r="6733" spans="1:15" x14ac:dyDescent="0.25">
      <c r="A6733" s="1" t="s">
        <v>958</v>
      </c>
      <c r="B6733" s="1" t="s">
        <v>959</v>
      </c>
      <c r="C6733" s="1" t="s">
        <v>960</v>
      </c>
      <c r="D6733" s="1" t="s">
        <v>781</v>
      </c>
      <c r="E6733" s="1" t="s">
        <v>771</v>
      </c>
      <c r="F6733" s="1" t="s">
        <v>830</v>
      </c>
      <c r="H6733" s="1" t="s">
        <v>773</v>
      </c>
      <c r="I6733">
        <v>0</v>
      </c>
      <c r="J6733" s="1" t="s">
        <v>58</v>
      </c>
      <c r="K6733" s="2">
        <f>+I6733</f>
        <v>0</v>
      </c>
      <c r="L6733" s="1" t="s">
        <v>719</v>
      </c>
      <c r="M6733" s="1" t="s">
        <v>4277</v>
      </c>
    </row>
    <row r="6734" spans="1:15" x14ac:dyDescent="0.25">
      <c r="A6734" s="1" t="s">
        <v>956</v>
      </c>
      <c r="B6734" s="1" t="s">
        <v>957</v>
      </c>
      <c r="C6734" s="1" t="s">
        <v>952</v>
      </c>
      <c r="D6734" s="1" t="s">
        <v>781</v>
      </c>
      <c r="E6734" s="1" t="s">
        <v>771</v>
      </c>
      <c r="F6734" s="1" t="s">
        <v>830</v>
      </c>
      <c r="H6734" s="1" t="s">
        <v>773</v>
      </c>
      <c r="I6734">
        <v>3</v>
      </c>
      <c r="J6734" s="1" t="s">
        <v>58</v>
      </c>
      <c r="K6734" s="2">
        <f>+I6734</f>
        <v>3</v>
      </c>
      <c r="L6734" s="1" t="s">
        <v>82</v>
      </c>
      <c r="M6734" s="1" t="s">
        <v>83</v>
      </c>
      <c r="O6734" s="1" t="s">
        <v>289</v>
      </c>
    </row>
    <row r="6735" spans="1:15" x14ac:dyDescent="0.25">
      <c r="A6735" s="1" t="s">
        <v>956</v>
      </c>
      <c r="B6735" s="1" t="s">
        <v>957</v>
      </c>
      <c r="C6735" s="1" t="s">
        <v>952</v>
      </c>
      <c r="D6735" s="1" t="s">
        <v>781</v>
      </c>
      <c r="E6735" s="1" t="s">
        <v>771</v>
      </c>
      <c r="F6735" s="1" t="s">
        <v>830</v>
      </c>
      <c r="H6735" s="1" t="s">
        <v>773</v>
      </c>
      <c r="I6735">
        <v>1</v>
      </c>
      <c r="J6735" s="1" t="s">
        <v>58</v>
      </c>
      <c r="K6735" s="2">
        <f>+I6735</f>
        <v>1</v>
      </c>
      <c r="L6735" s="1" t="s">
        <v>82</v>
      </c>
      <c r="M6735" s="1" t="s">
        <v>83</v>
      </c>
      <c r="O6735" s="1" t="s">
        <v>264</v>
      </c>
    </row>
    <row r="6736" spans="1:15" x14ac:dyDescent="0.25">
      <c r="A6736" s="1" t="s">
        <v>956</v>
      </c>
      <c r="B6736" s="1" t="s">
        <v>957</v>
      </c>
      <c r="C6736" s="1" t="s">
        <v>952</v>
      </c>
      <c r="D6736" s="1" t="s">
        <v>781</v>
      </c>
      <c r="E6736" s="1" t="s">
        <v>771</v>
      </c>
      <c r="F6736" s="1" t="s">
        <v>830</v>
      </c>
      <c r="H6736" s="1" t="s">
        <v>773</v>
      </c>
      <c r="I6736">
        <v>0</v>
      </c>
      <c r="J6736" s="1" t="s">
        <v>58</v>
      </c>
      <c r="K6736" s="2">
        <f>+I6736</f>
        <v>0</v>
      </c>
      <c r="L6736" s="1" t="s">
        <v>125</v>
      </c>
      <c r="M6736" s="1" t="s">
        <v>909</v>
      </c>
    </row>
    <row r="6737" spans="1:15" x14ac:dyDescent="0.25">
      <c r="A6737" s="1" t="s">
        <v>956</v>
      </c>
      <c r="B6737" s="1" t="s">
        <v>957</v>
      </c>
      <c r="C6737" s="1" t="s">
        <v>952</v>
      </c>
      <c r="D6737" s="1" t="s">
        <v>781</v>
      </c>
      <c r="E6737" s="1" t="s">
        <v>771</v>
      </c>
      <c r="F6737" s="1" t="s">
        <v>830</v>
      </c>
      <c r="H6737" s="1" t="s">
        <v>773</v>
      </c>
      <c r="I6737">
        <v>35</v>
      </c>
      <c r="J6737" s="1" t="s">
        <v>58</v>
      </c>
      <c r="K6737" s="2">
        <f>+I6737</f>
        <v>35</v>
      </c>
      <c r="L6737" s="1" t="s">
        <v>68</v>
      </c>
      <c r="M6737" s="1" t="s">
        <v>60</v>
      </c>
      <c r="N6737" s="1" t="s">
        <v>61</v>
      </c>
    </row>
    <row r="6738" spans="1:15" x14ac:dyDescent="0.25">
      <c r="A6738" s="1" t="s">
        <v>956</v>
      </c>
      <c r="B6738" s="1" t="s">
        <v>957</v>
      </c>
      <c r="C6738" s="1" t="s">
        <v>952</v>
      </c>
      <c r="D6738" s="1" t="s">
        <v>781</v>
      </c>
      <c r="E6738" s="1" t="s">
        <v>771</v>
      </c>
      <c r="F6738" s="1" t="s">
        <v>830</v>
      </c>
      <c r="H6738" s="1" t="s">
        <v>773</v>
      </c>
      <c r="I6738">
        <v>0</v>
      </c>
      <c r="J6738" s="1" t="s">
        <v>58</v>
      </c>
      <c r="K6738" s="2">
        <f>+I6738</f>
        <v>0</v>
      </c>
      <c r="L6738" s="1" t="s">
        <v>719</v>
      </c>
      <c r="M6738" s="1" t="s">
        <v>4277</v>
      </c>
    </row>
    <row r="6739" spans="1:15" x14ac:dyDescent="0.25">
      <c r="A6739" s="1" t="s">
        <v>955</v>
      </c>
      <c r="B6739" s="1" t="s">
        <v>619</v>
      </c>
      <c r="C6739" s="1" t="s">
        <v>952</v>
      </c>
      <c r="D6739" s="1" t="s">
        <v>837</v>
      </c>
      <c r="E6739" s="1" t="s">
        <v>771</v>
      </c>
      <c r="F6739" s="1" t="s">
        <v>830</v>
      </c>
      <c r="H6739" s="1" t="s">
        <v>773</v>
      </c>
      <c r="I6739">
        <v>1</v>
      </c>
      <c r="J6739" s="1" t="s">
        <v>58</v>
      </c>
      <c r="K6739" s="2">
        <f>+I6739</f>
        <v>1</v>
      </c>
      <c r="L6739" s="1" t="s">
        <v>136</v>
      </c>
      <c r="M6739" s="1" t="s">
        <v>83</v>
      </c>
      <c r="O6739" s="1" t="s">
        <v>264</v>
      </c>
    </row>
    <row r="6740" spans="1:15" x14ac:dyDescent="0.25">
      <c r="A6740" s="1" t="s">
        <v>955</v>
      </c>
      <c r="B6740" s="1" t="s">
        <v>619</v>
      </c>
      <c r="C6740" s="1" t="s">
        <v>952</v>
      </c>
      <c r="D6740" s="1" t="s">
        <v>837</v>
      </c>
      <c r="E6740" s="1" t="s">
        <v>771</v>
      </c>
      <c r="F6740" s="1" t="s">
        <v>830</v>
      </c>
      <c r="H6740" s="1" t="s">
        <v>773</v>
      </c>
      <c r="I6740">
        <v>0</v>
      </c>
      <c r="J6740" s="1" t="s">
        <v>58</v>
      </c>
      <c r="K6740" s="2">
        <f>+I6740</f>
        <v>0</v>
      </c>
      <c r="L6740" s="1" t="s">
        <v>125</v>
      </c>
      <c r="M6740" s="1" t="s">
        <v>909</v>
      </c>
    </row>
    <row r="6741" spans="1:15" x14ac:dyDescent="0.25">
      <c r="A6741" s="1" t="s">
        <v>955</v>
      </c>
      <c r="B6741" s="1" t="s">
        <v>619</v>
      </c>
      <c r="C6741" s="1" t="s">
        <v>952</v>
      </c>
      <c r="D6741" s="1" t="s">
        <v>837</v>
      </c>
      <c r="E6741" s="1" t="s">
        <v>771</v>
      </c>
      <c r="F6741" s="1" t="s">
        <v>830</v>
      </c>
      <c r="H6741" s="1" t="s">
        <v>773</v>
      </c>
      <c r="I6741">
        <v>33</v>
      </c>
      <c r="J6741" s="1" t="s">
        <v>58</v>
      </c>
      <c r="K6741" s="2">
        <f>+I6741</f>
        <v>33</v>
      </c>
      <c r="L6741" s="1" t="s">
        <v>68</v>
      </c>
      <c r="M6741" s="1" t="s">
        <v>60</v>
      </c>
      <c r="N6741" s="1" t="s">
        <v>61</v>
      </c>
    </row>
    <row r="6742" spans="1:15" x14ac:dyDescent="0.25">
      <c r="A6742" s="1" t="s">
        <v>955</v>
      </c>
      <c r="B6742" s="1" t="s">
        <v>619</v>
      </c>
      <c r="C6742" s="1" t="s">
        <v>952</v>
      </c>
      <c r="D6742" s="1" t="s">
        <v>837</v>
      </c>
      <c r="E6742" s="1" t="s">
        <v>771</v>
      </c>
      <c r="F6742" s="1" t="s">
        <v>830</v>
      </c>
      <c r="H6742" s="1" t="s">
        <v>773</v>
      </c>
      <c r="I6742">
        <v>0</v>
      </c>
      <c r="J6742" s="1" t="s">
        <v>58</v>
      </c>
      <c r="K6742" s="2">
        <f>+I6742</f>
        <v>0</v>
      </c>
      <c r="L6742" s="1" t="s">
        <v>719</v>
      </c>
      <c r="M6742" s="1" t="s">
        <v>4277</v>
      </c>
    </row>
    <row r="6743" spans="1:15" x14ac:dyDescent="0.25">
      <c r="A6743" s="1" t="s">
        <v>954</v>
      </c>
      <c r="B6743" s="1" t="s">
        <v>618</v>
      </c>
      <c r="C6743" s="1" t="s">
        <v>952</v>
      </c>
      <c r="D6743" s="1" t="s">
        <v>837</v>
      </c>
      <c r="E6743" s="1" t="s">
        <v>771</v>
      </c>
      <c r="F6743" s="1" t="s">
        <v>830</v>
      </c>
      <c r="H6743" s="1" t="s">
        <v>773</v>
      </c>
      <c r="I6743">
        <v>1</v>
      </c>
      <c r="J6743" s="1" t="s">
        <v>58</v>
      </c>
      <c r="K6743" s="2">
        <f>+I6743</f>
        <v>1</v>
      </c>
      <c r="L6743" s="1" t="s">
        <v>82</v>
      </c>
      <c r="M6743" s="1" t="s">
        <v>83</v>
      </c>
      <c r="O6743" s="1" t="s">
        <v>839</v>
      </c>
    </row>
    <row r="6744" spans="1:15" x14ac:dyDescent="0.25">
      <c r="A6744" s="1" t="s">
        <v>954</v>
      </c>
      <c r="B6744" s="1" t="s">
        <v>618</v>
      </c>
      <c r="C6744" s="1" t="s">
        <v>952</v>
      </c>
      <c r="D6744" s="1" t="s">
        <v>837</v>
      </c>
      <c r="E6744" s="1" t="s">
        <v>771</v>
      </c>
      <c r="F6744" s="1" t="s">
        <v>830</v>
      </c>
      <c r="H6744" s="1" t="s">
        <v>773</v>
      </c>
      <c r="I6744">
        <v>3</v>
      </c>
      <c r="J6744" s="1" t="s">
        <v>58</v>
      </c>
      <c r="K6744" s="2">
        <f>+I6744</f>
        <v>3</v>
      </c>
      <c r="L6744" s="1" t="s">
        <v>82</v>
      </c>
      <c r="M6744" s="1" t="s">
        <v>83</v>
      </c>
      <c r="O6744" s="1" t="s">
        <v>264</v>
      </c>
    </row>
    <row r="6745" spans="1:15" x14ac:dyDescent="0.25">
      <c r="A6745" s="1" t="s">
        <v>954</v>
      </c>
      <c r="B6745" s="1" t="s">
        <v>618</v>
      </c>
      <c r="C6745" s="1" t="s">
        <v>952</v>
      </c>
      <c r="D6745" s="1" t="s">
        <v>837</v>
      </c>
      <c r="E6745" s="1" t="s">
        <v>771</v>
      </c>
      <c r="F6745" s="1" t="s">
        <v>830</v>
      </c>
      <c r="H6745" s="1" t="s">
        <v>773</v>
      </c>
      <c r="I6745">
        <v>0</v>
      </c>
      <c r="J6745" s="1" t="s">
        <v>58</v>
      </c>
      <c r="K6745" s="2">
        <f>+I6745</f>
        <v>0</v>
      </c>
      <c r="L6745" s="1" t="s">
        <v>125</v>
      </c>
      <c r="M6745" s="1" t="s">
        <v>909</v>
      </c>
    </row>
    <row r="6746" spans="1:15" x14ac:dyDescent="0.25">
      <c r="A6746" s="1" t="s">
        <v>954</v>
      </c>
      <c r="B6746" s="1" t="s">
        <v>618</v>
      </c>
      <c r="C6746" s="1" t="s">
        <v>952</v>
      </c>
      <c r="D6746" s="1" t="s">
        <v>837</v>
      </c>
      <c r="E6746" s="1" t="s">
        <v>771</v>
      </c>
      <c r="F6746" s="1" t="s">
        <v>830</v>
      </c>
      <c r="H6746" s="1" t="s">
        <v>773</v>
      </c>
      <c r="I6746">
        <v>40</v>
      </c>
      <c r="J6746" s="1" t="s">
        <v>58</v>
      </c>
      <c r="K6746" s="2">
        <f>+I6746</f>
        <v>40</v>
      </c>
      <c r="L6746" s="1" t="s">
        <v>68</v>
      </c>
      <c r="M6746" s="1" t="s">
        <v>60</v>
      </c>
      <c r="N6746" s="1" t="s">
        <v>61</v>
      </c>
    </row>
    <row r="6747" spans="1:15" x14ac:dyDescent="0.25">
      <c r="A6747" s="1" t="s">
        <v>954</v>
      </c>
      <c r="B6747" s="1" t="s">
        <v>618</v>
      </c>
      <c r="C6747" s="1" t="s">
        <v>952</v>
      </c>
      <c r="D6747" s="1" t="s">
        <v>837</v>
      </c>
      <c r="E6747" s="1" t="s">
        <v>771</v>
      </c>
      <c r="F6747" s="1" t="s">
        <v>830</v>
      </c>
      <c r="H6747" s="1" t="s">
        <v>773</v>
      </c>
      <c r="I6747">
        <v>0</v>
      </c>
      <c r="J6747" s="1" t="s">
        <v>58</v>
      </c>
      <c r="K6747" s="2">
        <f>+I6747</f>
        <v>0</v>
      </c>
      <c r="L6747" s="1" t="s">
        <v>719</v>
      </c>
      <c r="M6747" s="1" t="s">
        <v>4277</v>
      </c>
    </row>
    <row r="6748" spans="1:15" x14ac:dyDescent="0.25">
      <c r="A6748" s="1" t="s">
        <v>951</v>
      </c>
      <c r="B6748" s="1" t="s">
        <v>617</v>
      </c>
      <c r="C6748" s="1" t="s">
        <v>952</v>
      </c>
      <c r="D6748" s="1" t="s">
        <v>781</v>
      </c>
      <c r="E6748" s="1" t="s">
        <v>771</v>
      </c>
      <c r="F6748" s="1" t="s">
        <v>830</v>
      </c>
      <c r="H6748" s="1" t="s">
        <v>773</v>
      </c>
      <c r="I6748">
        <v>1</v>
      </c>
      <c r="J6748" s="1" t="s">
        <v>58</v>
      </c>
      <c r="K6748" s="2">
        <f>+I6748</f>
        <v>1</v>
      </c>
      <c r="L6748" s="1" t="s">
        <v>82</v>
      </c>
      <c r="M6748" s="1" t="s">
        <v>83</v>
      </c>
      <c r="O6748" s="1" t="s">
        <v>839</v>
      </c>
    </row>
    <row r="6749" spans="1:15" x14ac:dyDescent="0.25">
      <c r="A6749" s="1" t="s">
        <v>951</v>
      </c>
      <c r="B6749" s="1" t="s">
        <v>617</v>
      </c>
      <c r="C6749" s="1" t="s">
        <v>952</v>
      </c>
      <c r="D6749" s="1" t="s">
        <v>781</v>
      </c>
      <c r="E6749" s="1" t="s">
        <v>771</v>
      </c>
      <c r="F6749" s="1" t="s">
        <v>830</v>
      </c>
      <c r="H6749" s="1" t="s">
        <v>773</v>
      </c>
      <c r="I6749">
        <v>2</v>
      </c>
      <c r="J6749" s="1" t="s">
        <v>58</v>
      </c>
      <c r="K6749" s="2">
        <f>+I6749</f>
        <v>2</v>
      </c>
      <c r="L6749" s="1" t="s">
        <v>82</v>
      </c>
      <c r="M6749" s="1" t="s">
        <v>83</v>
      </c>
      <c r="O6749" s="1" t="s">
        <v>289</v>
      </c>
    </row>
    <row r="6750" spans="1:15" x14ac:dyDescent="0.25">
      <c r="A6750" s="1" t="s">
        <v>951</v>
      </c>
      <c r="B6750" s="1" t="s">
        <v>617</v>
      </c>
      <c r="C6750" s="1" t="s">
        <v>952</v>
      </c>
      <c r="D6750" s="1" t="s">
        <v>781</v>
      </c>
      <c r="E6750" s="1" t="s">
        <v>771</v>
      </c>
      <c r="F6750" s="1" t="s">
        <v>830</v>
      </c>
      <c r="H6750" s="1" t="s">
        <v>773</v>
      </c>
      <c r="I6750">
        <v>2</v>
      </c>
      <c r="J6750" s="1" t="s">
        <v>58</v>
      </c>
      <c r="K6750" s="2">
        <f>+I6750</f>
        <v>2</v>
      </c>
      <c r="L6750" s="1" t="s">
        <v>82</v>
      </c>
      <c r="M6750" s="1" t="s">
        <v>83</v>
      </c>
      <c r="O6750" s="1" t="s">
        <v>264</v>
      </c>
    </row>
    <row r="6751" spans="1:15" x14ac:dyDescent="0.25">
      <c r="A6751" s="1" t="s">
        <v>951</v>
      </c>
      <c r="B6751" s="1" t="s">
        <v>617</v>
      </c>
      <c r="C6751" s="1" t="s">
        <v>952</v>
      </c>
      <c r="D6751" s="1" t="s">
        <v>781</v>
      </c>
      <c r="E6751" s="1" t="s">
        <v>771</v>
      </c>
      <c r="F6751" s="1" t="s">
        <v>830</v>
      </c>
      <c r="H6751" s="1" t="s">
        <v>773</v>
      </c>
      <c r="I6751">
        <v>5</v>
      </c>
      <c r="J6751" s="1" t="s">
        <v>58</v>
      </c>
      <c r="K6751" s="2">
        <f>+I6751</f>
        <v>5</v>
      </c>
      <c r="L6751" s="1" t="s">
        <v>82</v>
      </c>
      <c r="M6751" s="1" t="s">
        <v>83</v>
      </c>
      <c r="O6751" s="1" t="s">
        <v>260</v>
      </c>
    </row>
    <row r="6752" spans="1:15" x14ac:dyDescent="0.25">
      <c r="A6752" s="1" t="s">
        <v>951</v>
      </c>
      <c r="B6752" s="1" t="s">
        <v>617</v>
      </c>
      <c r="C6752" s="1" t="s">
        <v>952</v>
      </c>
      <c r="D6752" s="1" t="s">
        <v>781</v>
      </c>
      <c r="E6752" s="1" t="s">
        <v>771</v>
      </c>
      <c r="F6752" s="1" t="s">
        <v>830</v>
      </c>
      <c r="H6752" s="1" t="s">
        <v>773</v>
      </c>
      <c r="I6752">
        <v>0</v>
      </c>
      <c r="J6752" s="1" t="s">
        <v>58</v>
      </c>
      <c r="K6752" s="2">
        <f>+I6752</f>
        <v>0</v>
      </c>
      <c r="L6752" s="1" t="s">
        <v>125</v>
      </c>
      <c r="M6752" s="1" t="s">
        <v>909</v>
      </c>
    </row>
    <row r="6753" spans="1:15" x14ac:dyDescent="0.25">
      <c r="A6753" s="1" t="s">
        <v>951</v>
      </c>
      <c r="B6753" s="1" t="s">
        <v>617</v>
      </c>
      <c r="C6753" s="1" t="s">
        <v>952</v>
      </c>
      <c r="D6753" s="1" t="s">
        <v>781</v>
      </c>
      <c r="E6753" s="1" t="s">
        <v>771</v>
      </c>
      <c r="F6753" s="1" t="s">
        <v>830</v>
      </c>
      <c r="H6753" s="1" t="s">
        <v>773</v>
      </c>
      <c r="I6753">
        <v>0</v>
      </c>
      <c r="J6753" s="1" t="s">
        <v>58</v>
      </c>
      <c r="K6753" s="2">
        <f>+I6753</f>
        <v>0</v>
      </c>
      <c r="L6753" s="1" t="s">
        <v>68</v>
      </c>
      <c r="M6753" s="1" t="s">
        <v>60</v>
      </c>
      <c r="N6753" s="1" t="s">
        <v>61</v>
      </c>
    </row>
    <row r="6754" spans="1:15" x14ac:dyDescent="0.25">
      <c r="A6754" s="1" t="s">
        <v>951</v>
      </c>
      <c r="B6754" s="1" t="s">
        <v>617</v>
      </c>
      <c r="C6754" s="1" t="s">
        <v>952</v>
      </c>
      <c r="D6754" s="1" t="s">
        <v>781</v>
      </c>
      <c r="E6754" s="1" t="s">
        <v>771</v>
      </c>
      <c r="F6754" s="1" t="s">
        <v>830</v>
      </c>
      <c r="H6754" s="1" t="s">
        <v>773</v>
      </c>
      <c r="I6754">
        <v>0</v>
      </c>
      <c r="J6754" s="1" t="s">
        <v>58</v>
      </c>
      <c r="K6754" s="2">
        <f>+I6754</f>
        <v>0</v>
      </c>
      <c r="L6754" s="1" t="s">
        <v>719</v>
      </c>
      <c r="M6754" s="1" t="s">
        <v>4277</v>
      </c>
    </row>
    <row r="6755" spans="1:15" x14ac:dyDescent="0.25">
      <c r="A6755" s="1" t="s">
        <v>950</v>
      </c>
      <c r="B6755" s="1" t="s">
        <v>616</v>
      </c>
      <c r="C6755" s="1" t="s">
        <v>944</v>
      </c>
      <c r="D6755" s="1" t="s">
        <v>781</v>
      </c>
      <c r="E6755" s="1" t="s">
        <v>771</v>
      </c>
      <c r="F6755" s="1" t="s">
        <v>830</v>
      </c>
      <c r="H6755" s="1" t="s">
        <v>773</v>
      </c>
      <c r="I6755">
        <v>1</v>
      </c>
      <c r="J6755" s="1" t="s">
        <v>58</v>
      </c>
      <c r="K6755" s="2">
        <f>+I6755</f>
        <v>1</v>
      </c>
      <c r="L6755" s="1" t="s">
        <v>82</v>
      </c>
      <c r="M6755" s="1" t="s">
        <v>83</v>
      </c>
      <c r="O6755" s="1" t="s">
        <v>264</v>
      </c>
    </row>
    <row r="6756" spans="1:15" x14ac:dyDescent="0.25">
      <c r="A6756" s="1" t="s">
        <v>950</v>
      </c>
      <c r="B6756" s="1" t="s">
        <v>616</v>
      </c>
      <c r="C6756" s="1" t="s">
        <v>944</v>
      </c>
      <c r="D6756" s="1" t="s">
        <v>781</v>
      </c>
      <c r="E6756" s="1" t="s">
        <v>771</v>
      </c>
      <c r="F6756" s="1" t="s">
        <v>830</v>
      </c>
      <c r="H6756" s="1" t="s">
        <v>773</v>
      </c>
      <c r="I6756">
        <v>0</v>
      </c>
      <c r="J6756" s="1" t="s">
        <v>58</v>
      </c>
      <c r="K6756" s="2">
        <f>+I6756</f>
        <v>0</v>
      </c>
      <c r="L6756" s="1" t="s">
        <v>125</v>
      </c>
      <c r="M6756" s="1" t="s">
        <v>909</v>
      </c>
    </row>
    <row r="6757" spans="1:15" x14ac:dyDescent="0.25">
      <c r="A6757" s="1" t="s">
        <v>950</v>
      </c>
      <c r="B6757" s="1" t="s">
        <v>616</v>
      </c>
      <c r="C6757" s="1" t="s">
        <v>944</v>
      </c>
      <c r="D6757" s="1" t="s">
        <v>781</v>
      </c>
      <c r="E6757" s="1" t="s">
        <v>771</v>
      </c>
      <c r="F6757" s="1" t="s">
        <v>830</v>
      </c>
      <c r="H6757" s="1" t="s">
        <v>773</v>
      </c>
      <c r="I6757">
        <v>10</v>
      </c>
      <c r="J6757" s="1" t="s">
        <v>58</v>
      </c>
      <c r="K6757" s="2">
        <f>+I6757</f>
        <v>10</v>
      </c>
      <c r="L6757" s="1" t="s">
        <v>68</v>
      </c>
      <c r="M6757" s="1" t="s">
        <v>60</v>
      </c>
      <c r="N6757" s="1" t="s">
        <v>61</v>
      </c>
    </row>
    <row r="6758" spans="1:15" x14ac:dyDescent="0.25">
      <c r="A6758" s="1" t="s">
        <v>950</v>
      </c>
      <c r="B6758" s="1" t="s">
        <v>616</v>
      </c>
      <c r="C6758" s="1" t="s">
        <v>944</v>
      </c>
      <c r="D6758" s="1" t="s">
        <v>781</v>
      </c>
      <c r="E6758" s="1" t="s">
        <v>771</v>
      </c>
      <c r="F6758" s="1" t="s">
        <v>830</v>
      </c>
      <c r="H6758" s="1" t="s">
        <v>773</v>
      </c>
      <c r="I6758">
        <v>0</v>
      </c>
      <c r="J6758" s="1" t="s">
        <v>58</v>
      </c>
      <c r="K6758" s="2">
        <f>+I6758</f>
        <v>0</v>
      </c>
      <c r="L6758" s="1" t="s">
        <v>719</v>
      </c>
      <c r="M6758" s="1" t="s">
        <v>4277</v>
      </c>
    </row>
    <row r="6759" spans="1:15" x14ac:dyDescent="0.25">
      <c r="A6759" s="1" t="s">
        <v>949</v>
      </c>
      <c r="B6759" s="1" t="s">
        <v>615</v>
      </c>
      <c r="C6759" s="1" t="s">
        <v>944</v>
      </c>
      <c r="D6759" s="1" t="s">
        <v>781</v>
      </c>
      <c r="E6759" s="1" t="s">
        <v>771</v>
      </c>
      <c r="F6759" s="1" t="s">
        <v>830</v>
      </c>
      <c r="H6759" s="1" t="s">
        <v>773</v>
      </c>
      <c r="K6759"/>
    </row>
    <row r="6760" spans="1:15" x14ac:dyDescent="0.25">
      <c r="A6760" s="1" t="s">
        <v>947</v>
      </c>
      <c r="B6760" s="1" t="s">
        <v>614</v>
      </c>
      <c r="C6760" s="1" t="s">
        <v>944</v>
      </c>
      <c r="D6760" s="1" t="s">
        <v>837</v>
      </c>
      <c r="E6760" s="1" t="s">
        <v>771</v>
      </c>
      <c r="F6760" s="1" t="s">
        <v>830</v>
      </c>
      <c r="H6760" s="1" t="s">
        <v>773</v>
      </c>
      <c r="I6760">
        <v>5</v>
      </c>
      <c r="J6760" s="1" t="s">
        <v>58</v>
      </c>
      <c r="K6760" s="2">
        <f>+I6760</f>
        <v>5</v>
      </c>
      <c r="L6760" s="1" t="s">
        <v>136</v>
      </c>
      <c r="M6760" s="1" t="s">
        <v>83</v>
      </c>
      <c r="O6760" s="1" t="s">
        <v>264</v>
      </c>
    </row>
    <row r="6761" spans="1:15" x14ac:dyDescent="0.25">
      <c r="A6761" s="1" t="s">
        <v>947</v>
      </c>
      <c r="B6761" s="1" t="s">
        <v>614</v>
      </c>
      <c r="C6761" s="1" t="s">
        <v>944</v>
      </c>
      <c r="D6761" s="1" t="s">
        <v>837</v>
      </c>
      <c r="E6761" s="1" t="s">
        <v>771</v>
      </c>
      <c r="F6761" s="1" t="s">
        <v>830</v>
      </c>
      <c r="H6761" s="1" t="s">
        <v>773</v>
      </c>
      <c r="I6761">
        <v>5</v>
      </c>
      <c r="J6761" s="1" t="s">
        <v>58</v>
      </c>
      <c r="K6761" s="2">
        <f>+I6761</f>
        <v>5</v>
      </c>
      <c r="L6761" s="1" t="s">
        <v>82</v>
      </c>
      <c r="M6761" s="1" t="s">
        <v>83</v>
      </c>
      <c r="O6761" s="1" t="s">
        <v>260</v>
      </c>
    </row>
    <row r="6762" spans="1:15" x14ac:dyDescent="0.25">
      <c r="A6762" s="1" t="s">
        <v>947</v>
      </c>
      <c r="B6762" s="1" t="s">
        <v>614</v>
      </c>
      <c r="C6762" s="1" t="s">
        <v>944</v>
      </c>
      <c r="D6762" s="1" t="s">
        <v>837</v>
      </c>
      <c r="E6762" s="1" t="s">
        <v>771</v>
      </c>
      <c r="F6762" s="1" t="s">
        <v>830</v>
      </c>
      <c r="H6762" s="1" t="s">
        <v>773</v>
      </c>
      <c r="I6762">
        <v>0</v>
      </c>
      <c r="J6762" s="1" t="s">
        <v>58</v>
      </c>
      <c r="K6762" s="2">
        <f>+I6762</f>
        <v>0</v>
      </c>
      <c r="L6762" s="1" t="s">
        <v>125</v>
      </c>
      <c r="M6762" s="1" t="s">
        <v>909</v>
      </c>
    </row>
    <row r="6763" spans="1:15" x14ac:dyDescent="0.25">
      <c r="A6763" s="1" t="s">
        <v>947</v>
      </c>
      <c r="B6763" s="1" t="s">
        <v>614</v>
      </c>
      <c r="C6763" s="1" t="s">
        <v>944</v>
      </c>
      <c r="D6763" s="1" t="s">
        <v>837</v>
      </c>
      <c r="E6763" s="1" t="s">
        <v>771</v>
      </c>
      <c r="F6763" s="1" t="s">
        <v>830</v>
      </c>
      <c r="H6763" s="1" t="s">
        <v>773</v>
      </c>
      <c r="I6763">
        <v>43</v>
      </c>
      <c r="J6763" s="1" t="s">
        <v>58</v>
      </c>
      <c r="K6763" s="2">
        <f>+I6763</f>
        <v>43</v>
      </c>
      <c r="L6763" s="1" t="s">
        <v>68</v>
      </c>
      <c r="M6763" s="1" t="s">
        <v>60</v>
      </c>
      <c r="N6763" s="1" t="s">
        <v>61</v>
      </c>
    </row>
    <row r="6764" spans="1:15" x14ac:dyDescent="0.25">
      <c r="A6764" s="1" t="s">
        <v>947</v>
      </c>
      <c r="B6764" s="1" t="s">
        <v>614</v>
      </c>
      <c r="C6764" s="1" t="s">
        <v>944</v>
      </c>
      <c r="D6764" s="1" t="s">
        <v>837</v>
      </c>
      <c r="E6764" s="1" t="s">
        <v>771</v>
      </c>
      <c r="F6764" s="1" t="s">
        <v>830</v>
      </c>
      <c r="H6764" s="1" t="s">
        <v>773</v>
      </c>
      <c r="I6764">
        <v>0</v>
      </c>
      <c r="J6764" s="1" t="s">
        <v>58</v>
      </c>
      <c r="K6764" s="2">
        <f>+I6764</f>
        <v>0</v>
      </c>
      <c r="L6764" s="1" t="s">
        <v>719</v>
      </c>
      <c r="M6764" s="1" t="s">
        <v>4277</v>
      </c>
    </row>
    <row r="6765" spans="1:15" x14ac:dyDescent="0.25">
      <c r="A6765" s="1" t="s">
        <v>946</v>
      </c>
      <c r="B6765" s="1" t="s">
        <v>613</v>
      </c>
      <c r="C6765" s="1" t="s">
        <v>944</v>
      </c>
      <c r="D6765" s="1" t="s">
        <v>829</v>
      </c>
      <c r="E6765" s="1" t="s">
        <v>771</v>
      </c>
      <c r="F6765" s="1" t="s">
        <v>895</v>
      </c>
      <c r="H6765" s="1" t="s">
        <v>773</v>
      </c>
      <c r="I6765">
        <v>5</v>
      </c>
      <c r="J6765" s="1" t="s">
        <v>58</v>
      </c>
      <c r="K6765" s="2">
        <f>+I6765</f>
        <v>5</v>
      </c>
      <c r="L6765" s="1" t="s">
        <v>82</v>
      </c>
      <c r="M6765" s="1" t="s">
        <v>83</v>
      </c>
      <c r="O6765" s="1" t="s">
        <v>264</v>
      </c>
    </row>
    <row r="6766" spans="1:15" x14ac:dyDescent="0.25">
      <c r="A6766" s="1" t="s">
        <v>946</v>
      </c>
      <c r="B6766" s="1" t="s">
        <v>613</v>
      </c>
      <c r="C6766" s="1" t="s">
        <v>944</v>
      </c>
      <c r="D6766" s="1" t="s">
        <v>829</v>
      </c>
      <c r="E6766" s="1" t="s">
        <v>771</v>
      </c>
      <c r="F6766" s="1" t="s">
        <v>895</v>
      </c>
      <c r="H6766" s="1" t="s">
        <v>773</v>
      </c>
      <c r="I6766">
        <v>0</v>
      </c>
      <c r="J6766" s="1" t="s">
        <v>58</v>
      </c>
      <c r="K6766" s="2">
        <f>+I6766</f>
        <v>0</v>
      </c>
      <c r="L6766" s="1" t="s">
        <v>125</v>
      </c>
      <c r="M6766" s="1" t="s">
        <v>909</v>
      </c>
    </row>
    <row r="6767" spans="1:15" x14ac:dyDescent="0.25">
      <c r="A6767" s="1" t="s">
        <v>946</v>
      </c>
      <c r="B6767" s="1" t="s">
        <v>613</v>
      </c>
      <c r="C6767" s="1" t="s">
        <v>944</v>
      </c>
      <c r="D6767" s="1" t="s">
        <v>829</v>
      </c>
      <c r="E6767" s="1" t="s">
        <v>771</v>
      </c>
      <c r="F6767" s="1" t="s">
        <v>895</v>
      </c>
      <c r="H6767" s="1" t="s">
        <v>773</v>
      </c>
      <c r="I6767">
        <v>30</v>
      </c>
      <c r="J6767" s="1" t="s">
        <v>58</v>
      </c>
      <c r="K6767" s="2">
        <f>+I6767</f>
        <v>30</v>
      </c>
      <c r="L6767" s="1" t="s">
        <v>68</v>
      </c>
      <c r="M6767" s="1" t="s">
        <v>60</v>
      </c>
      <c r="N6767" s="1" t="s">
        <v>61</v>
      </c>
    </row>
    <row r="6768" spans="1:15" x14ac:dyDescent="0.25">
      <c r="A6768" s="1" t="s">
        <v>946</v>
      </c>
      <c r="B6768" s="1" t="s">
        <v>613</v>
      </c>
      <c r="C6768" s="1" t="s">
        <v>944</v>
      </c>
      <c r="D6768" s="1" t="s">
        <v>829</v>
      </c>
      <c r="E6768" s="1" t="s">
        <v>771</v>
      </c>
      <c r="F6768" s="1" t="s">
        <v>895</v>
      </c>
      <c r="H6768" s="1" t="s">
        <v>773</v>
      </c>
      <c r="I6768">
        <v>0</v>
      </c>
      <c r="J6768" s="1" t="s">
        <v>58</v>
      </c>
      <c r="K6768" s="2">
        <f>+I6768</f>
        <v>0</v>
      </c>
      <c r="L6768" s="1" t="s">
        <v>719</v>
      </c>
      <c r="M6768" s="1" t="s">
        <v>4277</v>
      </c>
    </row>
    <row r="6769" spans="1:15" x14ac:dyDescent="0.25">
      <c r="A6769" s="1" t="s">
        <v>943</v>
      </c>
      <c r="B6769" s="1" t="s">
        <v>612</v>
      </c>
      <c r="C6769" s="1" t="s">
        <v>944</v>
      </c>
      <c r="D6769" s="1" t="s">
        <v>829</v>
      </c>
      <c r="E6769" s="1" t="s">
        <v>771</v>
      </c>
      <c r="F6769" s="1" t="s">
        <v>895</v>
      </c>
      <c r="H6769" s="1" t="s">
        <v>773</v>
      </c>
      <c r="I6769">
        <v>5</v>
      </c>
      <c r="J6769" s="1" t="s">
        <v>58</v>
      </c>
      <c r="K6769" s="2">
        <f>+I6769</f>
        <v>5</v>
      </c>
      <c r="L6769" s="1" t="s">
        <v>82</v>
      </c>
      <c r="M6769" s="1" t="s">
        <v>83</v>
      </c>
      <c r="O6769" s="1" t="s">
        <v>264</v>
      </c>
    </row>
    <row r="6770" spans="1:15" x14ac:dyDescent="0.25">
      <c r="A6770" s="1" t="s">
        <v>943</v>
      </c>
      <c r="B6770" s="1" t="s">
        <v>612</v>
      </c>
      <c r="C6770" s="1" t="s">
        <v>944</v>
      </c>
      <c r="D6770" s="1" t="s">
        <v>829</v>
      </c>
      <c r="E6770" s="1" t="s">
        <v>771</v>
      </c>
      <c r="F6770" s="1" t="s">
        <v>895</v>
      </c>
      <c r="H6770" s="1" t="s">
        <v>773</v>
      </c>
      <c r="I6770">
        <v>0</v>
      </c>
      <c r="J6770" s="1" t="s">
        <v>58</v>
      </c>
      <c r="K6770" s="2">
        <f>+I6770</f>
        <v>0</v>
      </c>
      <c r="L6770" s="1" t="s">
        <v>125</v>
      </c>
      <c r="M6770" s="1" t="s">
        <v>909</v>
      </c>
    </row>
    <row r="6771" spans="1:15" x14ac:dyDescent="0.25">
      <c r="A6771" s="1" t="s">
        <v>943</v>
      </c>
      <c r="B6771" s="1" t="s">
        <v>612</v>
      </c>
      <c r="C6771" s="1" t="s">
        <v>944</v>
      </c>
      <c r="D6771" s="1" t="s">
        <v>829</v>
      </c>
      <c r="E6771" s="1" t="s">
        <v>771</v>
      </c>
      <c r="F6771" s="1" t="s">
        <v>895</v>
      </c>
      <c r="H6771" s="1" t="s">
        <v>773</v>
      </c>
      <c r="I6771">
        <v>28</v>
      </c>
      <c r="J6771" s="1" t="s">
        <v>58</v>
      </c>
      <c r="K6771" s="2">
        <f>+I6771</f>
        <v>28</v>
      </c>
      <c r="L6771" s="1" t="s">
        <v>68</v>
      </c>
      <c r="M6771" s="1" t="s">
        <v>60</v>
      </c>
      <c r="N6771" s="1" t="s">
        <v>61</v>
      </c>
    </row>
    <row r="6772" spans="1:15" x14ac:dyDescent="0.25">
      <c r="A6772" s="1" t="s">
        <v>943</v>
      </c>
      <c r="B6772" s="1" t="s">
        <v>612</v>
      </c>
      <c r="C6772" s="1" t="s">
        <v>944</v>
      </c>
      <c r="D6772" s="1" t="s">
        <v>829</v>
      </c>
      <c r="E6772" s="1" t="s">
        <v>771</v>
      </c>
      <c r="F6772" s="1" t="s">
        <v>895</v>
      </c>
      <c r="H6772" s="1" t="s">
        <v>773</v>
      </c>
      <c r="I6772">
        <v>0</v>
      </c>
      <c r="J6772" s="1" t="s">
        <v>58</v>
      </c>
      <c r="K6772" s="2">
        <f>+I6772</f>
        <v>0</v>
      </c>
      <c r="L6772" s="1" t="s">
        <v>719</v>
      </c>
      <c r="M6772" s="1" t="s">
        <v>4277</v>
      </c>
    </row>
    <row r="6773" spans="1:15" x14ac:dyDescent="0.25">
      <c r="A6773" s="1" t="s">
        <v>941</v>
      </c>
      <c r="B6773" s="1" t="s">
        <v>611</v>
      </c>
      <c r="C6773" s="1" t="s">
        <v>934</v>
      </c>
      <c r="D6773" s="1" t="s">
        <v>829</v>
      </c>
      <c r="E6773" s="1" t="s">
        <v>771</v>
      </c>
      <c r="F6773" s="1" t="s">
        <v>895</v>
      </c>
      <c r="H6773" s="1" t="s">
        <v>773</v>
      </c>
      <c r="I6773">
        <v>0</v>
      </c>
      <c r="J6773" s="1" t="s">
        <v>58</v>
      </c>
      <c r="K6773" s="2">
        <f>+I6773</f>
        <v>0</v>
      </c>
      <c r="L6773" s="1" t="s">
        <v>136</v>
      </c>
      <c r="M6773" s="1" t="s">
        <v>83</v>
      </c>
      <c r="O6773" s="1" t="s">
        <v>264</v>
      </c>
    </row>
    <row r="6774" spans="1:15" x14ac:dyDescent="0.25">
      <c r="A6774" s="1" t="s">
        <v>941</v>
      </c>
      <c r="B6774" s="1" t="s">
        <v>611</v>
      </c>
      <c r="C6774" s="1" t="s">
        <v>934</v>
      </c>
      <c r="D6774" s="1" t="s">
        <v>829</v>
      </c>
      <c r="E6774" s="1" t="s">
        <v>771</v>
      </c>
      <c r="F6774" s="1" t="s">
        <v>895</v>
      </c>
      <c r="H6774" s="1" t="s">
        <v>773</v>
      </c>
      <c r="I6774">
        <v>0</v>
      </c>
      <c r="J6774" s="1" t="s">
        <v>58</v>
      </c>
      <c r="K6774" s="2">
        <f>+I6774</f>
        <v>0</v>
      </c>
      <c r="L6774" s="1" t="s">
        <v>125</v>
      </c>
      <c r="M6774" s="1" t="s">
        <v>909</v>
      </c>
    </row>
    <row r="6775" spans="1:15" x14ac:dyDescent="0.25">
      <c r="A6775" s="1" t="s">
        <v>941</v>
      </c>
      <c r="B6775" s="1" t="s">
        <v>611</v>
      </c>
      <c r="C6775" s="1" t="s">
        <v>934</v>
      </c>
      <c r="D6775" s="1" t="s">
        <v>829</v>
      </c>
      <c r="E6775" s="1" t="s">
        <v>771</v>
      </c>
      <c r="F6775" s="1" t="s">
        <v>895</v>
      </c>
      <c r="H6775" s="1" t="s">
        <v>773</v>
      </c>
      <c r="I6775">
        <v>6</v>
      </c>
      <c r="J6775" s="1" t="s">
        <v>58</v>
      </c>
      <c r="K6775" s="2">
        <f>+I6775</f>
        <v>6</v>
      </c>
      <c r="L6775" s="1" t="s">
        <v>68</v>
      </c>
      <c r="M6775" s="1" t="s">
        <v>60</v>
      </c>
      <c r="N6775" s="1" t="s">
        <v>61</v>
      </c>
    </row>
    <row r="6776" spans="1:15" x14ac:dyDescent="0.25">
      <c r="A6776" s="1" t="s">
        <v>941</v>
      </c>
      <c r="B6776" s="1" t="s">
        <v>611</v>
      </c>
      <c r="C6776" s="1" t="s">
        <v>934</v>
      </c>
      <c r="D6776" s="1" t="s">
        <v>829</v>
      </c>
      <c r="E6776" s="1" t="s">
        <v>771</v>
      </c>
      <c r="F6776" s="1" t="s">
        <v>895</v>
      </c>
      <c r="H6776" s="1" t="s">
        <v>773</v>
      </c>
      <c r="I6776">
        <v>0</v>
      </c>
      <c r="J6776" s="1" t="s">
        <v>58</v>
      </c>
      <c r="K6776" s="2">
        <f>+I6776</f>
        <v>0</v>
      </c>
      <c r="L6776" s="1" t="s">
        <v>719</v>
      </c>
      <c r="M6776" s="1" t="s">
        <v>4277</v>
      </c>
    </row>
    <row r="6777" spans="1:15" x14ac:dyDescent="0.25">
      <c r="A6777" s="1" t="s">
        <v>940</v>
      </c>
      <c r="B6777" s="1" t="s">
        <v>610</v>
      </c>
      <c r="C6777" s="1" t="s">
        <v>934</v>
      </c>
      <c r="D6777" s="1" t="s">
        <v>837</v>
      </c>
      <c r="E6777" s="1" t="s">
        <v>771</v>
      </c>
      <c r="F6777" s="1" t="s">
        <v>895</v>
      </c>
      <c r="H6777" s="1" t="s">
        <v>773</v>
      </c>
      <c r="K6777"/>
    </row>
    <row r="6778" spans="1:15" x14ac:dyDescent="0.25">
      <c r="A6778" s="1" t="s">
        <v>938</v>
      </c>
      <c r="B6778" s="1" t="s">
        <v>609</v>
      </c>
      <c r="C6778" s="1" t="s">
        <v>934</v>
      </c>
      <c r="D6778" s="1" t="s">
        <v>939</v>
      </c>
      <c r="E6778" s="1" t="s">
        <v>771</v>
      </c>
      <c r="F6778" s="1" t="s">
        <v>830</v>
      </c>
      <c r="H6778" s="1" t="s">
        <v>773</v>
      </c>
      <c r="I6778">
        <v>1</v>
      </c>
      <c r="J6778" s="1" t="s">
        <v>58</v>
      </c>
      <c r="K6778" s="2">
        <f>+I6778</f>
        <v>1</v>
      </c>
      <c r="L6778" s="1" t="s">
        <v>82</v>
      </c>
      <c r="M6778" s="1" t="s">
        <v>83</v>
      </c>
      <c r="O6778" s="1" t="s">
        <v>264</v>
      </c>
    </row>
    <row r="6779" spans="1:15" x14ac:dyDescent="0.25">
      <c r="A6779" s="1" t="s">
        <v>938</v>
      </c>
      <c r="B6779" s="1" t="s">
        <v>609</v>
      </c>
      <c r="C6779" s="1" t="s">
        <v>934</v>
      </c>
      <c r="D6779" s="1" t="s">
        <v>939</v>
      </c>
      <c r="E6779" s="1" t="s">
        <v>771</v>
      </c>
      <c r="F6779" s="1" t="s">
        <v>830</v>
      </c>
      <c r="H6779" s="1" t="s">
        <v>773</v>
      </c>
      <c r="I6779">
        <v>1</v>
      </c>
      <c r="J6779" s="1" t="s">
        <v>58</v>
      </c>
      <c r="K6779" s="2">
        <f>+I6779</f>
        <v>1</v>
      </c>
      <c r="L6779" s="1" t="s">
        <v>82</v>
      </c>
      <c r="M6779" s="1" t="s">
        <v>83</v>
      </c>
      <c r="O6779" s="1" t="s">
        <v>260</v>
      </c>
    </row>
    <row r="6780" spans="1:15" x14ac:dyDescent="0.25">
      <c r="A6780" s="1" t="s">
        <v>938</v>
      </c>
      <c r="B6780" s="1" t="s">
        <v>609</v>
      </c>
      <c r="C6780" s="1" t="s">
        <v>934</v>
      </c>
      <c r="D6780" s="1" t="s">
        <v>939</v>
      </c>
      <c r="E6780" s="1" t="s">
        <v>771</v>
      </c>
      <c r="F6780" s="1" t="s">
        <v>830</v>
      </c>
      <c r="H6780" s="1" t="s">
        <v>773</v>
      </c>
      <c r="I6780">
        <v>0</v>
      </c>
      <c r="J6780" s="1" t="s">
        <v>58</v>
      </c>
      <c r="K6780" s="2">
        <f>+I6780</f>
        <v>0</v>
      </c>
      <c r="L6780" s="1" t="s">
        <v>68</v>
      </c>
      <c r="M6780" s="1" t="s">
        <v>60</v>
      </c>
      <c r="N6780" s="1" t="s">
        <v>61</v>
      </c>
    </row>
    <row r="6781" spans="1:15" x14ac:dyDescent="0.25">
      <c r="A6781" s="1" t="s">
        <v>938</v>
      </c>
      <c r="B6781" s="1" t="s">
        <v>609</v>
      </c>
      <c r="C6781" s="1" t="s">
        <v>934</v>
      </c>
      <c r="D6781" s="1" t="s">
        <v>939</v>
      </c>
      <c r="E6781" s="1" t="s">
        <v>771</v>
      </c>
      <c r="F6781" s="1" t="s">
        <v>830</v>
      </c>
      <c r="H6781" s="1" t="s">
        <v>773</v>
      </c>
      <c r="I6781">
        <v>0</v>
      </c>
      <c r="J6781" s="1" t="s">
        <v>58</v>
      </c>
      <c r="K6781" s="2">
        <f>+I6781</f>
        <v>0</v>
      </c>
      <c r="L6781" s="1" t="s">
        <v>719</v>
      </c>
      <c r="M6781" s="1" t="s">
        <v>4277</v>
      </c>
    </row>
    <row r="6782" spans="1:15" x14ac:dyDescent="0.25">
      <c r="A6782" s="1" t="s">
        <v>937</v>
      </c>
      <c r="B6782" s="1" t="s">
        <v>607</v>
      </c>
      <c r="C6782" s="1" t="s">
        <v>934</v>
      </c>
      <c r="D6782" s="1" t="s">
        <v>781</v>
      </c>
      <c r="E6782" s="1" t="s">
        <v>771</v>
      </c>
      <c r="F6782" s="1" t="s">
        <v>830</v>
      </c>
      <c r="H6782" s="1" t="s">
        <v>773</v>
      </c>
      <c r="K6782"/>
    </row>
    <row r="6783" spans="1:15" x14ac:dyDescent="0.25">
      <c r="A6783" s="1" t="s">
        <v>936</v>
      </c>
      <c r="B6783" s="1" t="s">
        <v>606</v>
      </c>
      <c r="C6783" s="1" t="s">
        <v>934</v>
      </c>
      <c r="D6783" s="1" t="s">
        <v>781</v>
      </c>
      <c r="E6783" s="1" t="s">
        <v>771</v>
      </c>
      <c r="F6783" s="1" t="s">
        <v>772</v>
      </c>
      <c r="H6783" s="1" t="s">
        <v>773</v>
      </c>
      <c r="I6783">
        <v>100</v>
      </c>
      <c r="J6783" s="1" t="s">
        <v>58</v>
      </c>
      <c r="K6783" s="2">
        <f>+I6783</f>
        <v>100</v>
      </c>
      <c r="L6783" s="1" t="s">
        <v>82</v>
      </c>
      <c r="M6783" s="1" t="s">
        <v>83</v>
      </c>
      <c r="O6783" s="1" t="s">
        <v>264</v>
      </c>
    </row>
    <row r="6784" spans="1:15" x14ac:dyDescent="0.25">
      <c r="A6784" s="1" t="s">
        <v>936</v>
      </c>
      <c r="B6784" s="1" t="s">
        <v>606</v>
      </c>
      <c r="C6784" s="1" t="s">
        <v>934</v>
      </c>
      <c r="D6784" s="1" t="s">
        <v>781</v>
      </c>
      <c r="E6784" s="1" t="s">
        <v>771</v>
      </c>
      <c r="F6784" s="1" t="s">
        <v>772</v>
      </c>
      <c r="H6784" s="1" t="s">
        <v>773</v>
      </c>
      <c r="I6784">
        <v>0</v>
      </c>
      <c r="J6784" s="1" t="s">
        <v>58</v>
      </c>
      <c r="K6784" s="2">
        <f>+I6784</f>
        <v>0</v>
      </c>
      <c r="L6784" s="1" t="s">
        <v>125</v>
      </c>
      <c r="M6784" s="1" t="s">
        <v>909</v>
      </c>
    </row>
    <row r="6785" spans="1:15" x14ac:dyDescent="0.25">
      <c r="A6785" s="1" t="s">
        <v>936</v>
      </c>
      <c r="B6785" s="1" t="s">
        <v>606</v>
      </c>
      <c r="C6785" s="1" t="s">
        <v>934</v>
      </c>
      <c r="D6785" s="1" t="s">
        <v>781</v>
      </c>
      <c r="E6785" s="1" t="s">
        <v>771</v>
      </c>
      <c r="F6785" s="1" t="s">
        <v>772</v>
      </c>
      <c r="H6785" s="1" t="s">
        <v>773</v>
      </c>
      <c r="I6785">
        <v>0</v>
      </c>
      <c r="J6785" s="1" t="s">
        <v>58</v>
      </c>
      <c r="K6785" s="2">
        <f>+I6785</f>
        <v>0</v>
      </c>
      <c r="L6785" s="1" t="s">
        <v>68</v>
      </c>
      <c r="M6785" s="1" t="s">
        <v>60</v>
      </c>
      <c r="N6785" s="1" t="s">
        <v>61</v>
      </c>
    </row>
    <row r="6786" spans="1:15" x14ac:dyDescent="0.25">
      <c r="A6786" s="1" t="s">
        <v>936</v>
      </c>
      <c r="B6786" s="1" t="s">
        <v>606</v>
      </c>
      <c r="C6786" s="1" t="s">
        <v>934</v>
      </c>
      <c r="D6786" s="1" t="s">
        <v>781</v>
      </c>
      <c r="E6786" s="1" t="s">
        <v>771</v>
      </c>
      <c r="F6786" s="1" t="s">
        <v>772</v>
      </c>
      <c r="H6786" s="1" t="s">
        <v>773</v>
      </c>
      <c r="I6786">
        <v>0</v>
      </c>
      <c r="J6786" s="1" t="s">
        <v>58</v>
      </c>
      <c r="K6786" s="2">
        <f>+I6786</f>
        <v>0</v>
      </c>
      <c r="L6786" s="1" t="s">
        <v>719</v>
      </c>
      <c r="M6786" s="1" t="s">
        <v>4277</v>
      </c>
    </row>
    <row r="6787" spans="1:15" x14ac:dyDescent="0.25">
      <c r="A6787" s="1" t="s">
        <v>933</v>
      </c>
      <c r="B6787" s="1" t="s">
        <v>605</v>
      </c>
      <c r="C6787" s="1" t="s">
        <v>934</v>
      </c>
      <c r="D6787" s="1" t="s">
        <v>829</v>
      </c>
      <c r="E6787" s="1" t="s">
        <v>771</v>
      </c>
      <c r="F6787" s="1" t="s">
        <v>895</v>
      </c>
      <c r="H6787" s="1" t="s">
        <v>773</v>
      </c>
      <c r="I6787">
        <v>2</v>
      </c>
      <c r="J6787" s="1" t="s">
        <v>58</v>
      </c>
      <c r="K6787" s="2">
        <f>+I6787</f>
        <v>2</v>
      </c>
      <c r="L6787" s="1" t="s">
        <v>136</v>
      </c>
      <c r="M6787" s="1" t="s">
        <v>83</v>
      </c>
      <c r="O6787" s="1" t="s">
        <v>264</v>
      </c>
    </row>
    <row r="6788" spans="1:15" x14ac:dyDescent="0.25">
      <c r="A6788" s="1" t="s">
        <v>933</v>
      </c>
      <c r="B6788" s="1" t="s">
        <v>605</v>
      </c>
      <c r="C6788" s="1" t="s">
        <v>934</v>
      </c>
      <c r="D6788" s="1" t="s">
        <v>829</v>
      </c>
      <c r="E6788" s="1" t="s">
        <v>771</v>
      </c>
      <c r="F6788" s="1" t="s">
        <v>895</v>
      </c>
      <c r="H6788" s="1" t="s">
        <v>773</v>
      </c>
      <c r="I6788">
        <v>0</v>
      </c>
      <c r="J6788" s="1" t="s">
        <v>58</v>
      </c>
      <c r="K6788" s="2">
        <f>+I6788</f>
        <v>0</v>
      </c>
      <c r="L6788" s="1" t="s">
        <v>125</v>
      </c>
      <c r="M6788" s="1" t="s">
        <v>909</v>
      </c>
    </row>
    <row r="6789" spans="1:15" x14ac:dyDescent="0.25">
      <c r="A6789" s="1" t="s">
        <v>933</v>
      </c>
      <c r="B6789" s="1" t="s">
        <v>605</v>
      </c>
      <c r="C6789" s="1" t="s">
        <v>934</v>
      </c>
      <c r="D6789" s="1" t="s">
        <v>829</v>
      </c>
      <c r="E6789" s="1" t="s">
        <v>771</v>
      </c>
      <c r="F6789" s="1" t="s">
        <v>895</v>
      </c>
      <c r="H6789" s="1" t="s">
        <v>773</v>
      </c>
      <c r="I6789">
        <v>24</v>
      </c>
      <c r="J6789" s="1" t="s">
        <v>58</v>
      </c>
      <c r="K6789" s="2">
        <f>+I6789</f>
        <v>24</v>
      </c>
      <c r="L6789" s="1" t="s">
        <v>68</v>
      </c>
      <c r="M6789" s="1" t="s">
        <v>60</v>
      </c>
      <c r="N6789" s="1" t="s">
        <v>61</v>
      </c>
    </row>
    <row r="6790" spans="1:15" x14ac:dyDescent="0.25">
      <c r="A6790" s="1" t="s">
        <v>933</v>
      </c>
      <c r="B6790" s="1" t="s">
        <v>605</v>
      </c>
      <c r="C6790" s="1" t="s">
        <v>934</v>
      </c>
      <c r="D6790" s="1" t="s">
        <v>829</v>
      </c>
      <c r="E6790" s="1" t="s">
        <v>771</v>
      </c>
      <c r="F6790" s="1" t="s">
        <v>895</v>
      </c>
      <c r="H6790" s="1" t="s">
        <v>773</v>
      </c>
      <c r="I6790">
        <v>0</v>
      </c>
      <c r="J6790" s="1" t="s">
        <v>58</v>
      </c>
      <c r="K6790" s="2">
        <f>+I6790</f>
        <v>0</v>
      </c>
      <c r="L6790" s="1" t="s">
        <v>719</v>
      </c>
      <c r="M6790" s="1" t="s">
        <v>4277</v>
      </c>
    </row>
    <row r="6791" spans="1:15" x14ac:dyDescent="0.25">
      <c r="A6791" s="1" t="s">
        <v>931</v>
      </c>
      <c r="B6791" s="1" t="s">
        <v>604</v>
      </c>
      <c r="C6791" s="1" t="s">
        <v>926</v>
      </c>
      <c r="D6791" s="1" t="s">
        <v>829</v>
      </c>
      <c r="E6791" s="1" t="s">
        <v>771</v>
      </c>
      <c r="F6791" s="1" t="s">
        <v>895</v>
      </c>
      <c r="H6791" s="1" t="s">
        <v>773</v>
      </c>
      <c r="I6791">
        <v>1</v>
      </c>
      <c r="J6791" s="1" t="s">
        <v>58</v>
      </c>
      <c r="K6791" s="2">
        <f>+I6791</f>
        <v>1</v>
      </c>
      <c r="L6791" s="1" t="s">
        <v>82</v>
      </c>
      <c r="M6791" s="1" t="s">
        <v>83</v>
      </c>
      <c r="O6791" s="1" t="s">
        <v>289</v>
      </c>
    </row>
    <row r="6792" spans="1:15" x14ac:dyDescent="0.25">
      <c r="A6792" s="1" t="s">
        <v>931</v>
      </c>
      <c r="B6792" s="1" t="s">
        <v>604</v>
      </c>
      <c r="C6792" s="1" t="s">
        <v>926</v>
      </c>
      <c r="D6792" s="1" t="s">
        <v>829</v>
      </c>
      <c r="E6792" s="1" t="s">
        <v>771</v>
      </c>
      <c r="F6792" s="1" t="s">
        <v>895</v>
      </c>
      <c r="H6792" s="1" t="s">
        <v>773</v>
      </c>
      <c r="I6792">
        <v>2</v>
      </c>
      <c r="J6792" s="1" t="s">
        <v>58</v>
      </c>
      <c r="K6792" s="2">
        <f>+I6792</f>
        <v>2</v>
      </c>
      <c r="L6792" s="1" t="s">
        <v>136</v>
      </c>
      <c r="M6792" s="1" t="s">
        <v>83</v>
      </c>
      <c r="O6792" s="1" t="s">
        <v>264</v>
      </c>
    </row>
    <row r="6793" spans="1:15" x14ac:dyDescent="0.25">
      <c r="A6793" s="1" t="s">
        <v>931</v>
      </c>
      <c r="B6793" s="1" t="s">
        <v>604</v>
      </c>
      <c r="C6793" s="1" t="s">
        <v>926</v>
      </c>
      <c r="D6793" s="1" t="s">
        <v>829</v>
      </c>
      <c r="E6793" s="1" t="s">
        <v>771</v>
      </c>
      <c r="F6793" s="1" t="s">
        <v>895</v>
      </c>
      <c r="H6793" s="1" t="s">
        <v>773</v>
      </c>
      <c r="I6793">
        <v>0</v>
      </c>
      <c r="J6793" s="1" t="s">
        <v>58</v>
      </c>
      <c r="K6793" s="2">
        <f>+I6793</f>
        <v>0</v>
      </c>
      <c r="L6793" s="1" t="s">
        <v>125</v>
      </c>
      <c r="M6793" s="1" t="s">
        <v>909</v>
      </c>
    </row>
    <row r="6794" spans="1:15" x14ac:dyDescent="0.25">
      <c r="A6794" s="1" t="s">
        <v>931</v>
      </c>
      <c r="B6794" s="1" t="s">
        <v>604</v>
      </c>
      <c r="C6794" s="1" t="s">
        <v>926</v>
      </c>
      <c r="D6794" s="1" t="s">
        <v>829</v>
      </c>
      <c r="E6794" s="1" t="s">
        <v>771</v>
      </c>
      <c r="F6794" s="1" t="s">
        <v>895</v>
      </c>
      <c r="H6794" s="1" t="s">
        <v>773</v>
      </c>
      <c r="I6794">
        <v>30</v>
      </c>
      <c r="J6794" s="1" t="s">
        <v>58</v>
      </c>
      <c r="K6794" s="2">
        <f>+I6794</f>
        <v>30</v>
      </c>
      <c r="L6794" s="1" t="s">
        <v>68</v>
      </c>
      <c r="M6794" s="1" t="s">
        <v>60</v>
      </c>
      <c r="N6794" s="1" t="s">
        <v>61</v>
      </c>
    </row>
    <row r="6795" spans="1:15" x14ac:dyDescent="0.25">
      <c r="A6795" s="1" t="s">
        <v>931</v>
      </c>
      <c r="B6795" s="1" t="s">
        <v>604</v>
      </c>
      <c r="C6795" s="1" t="s">
        <v>926</v>
      </c>
      <c r="D6795" s="1" t="s">
        <v>829</v>
      </c>
      <c r="E6795" s="1" t="s">
        <v>771</v>
      </c>
      <c r="F6795" s="1" t="s">
        <v>895</v>
      </c>
      <c r="H6795" s="1" t="s">
        <v>773</v>
      </c>
      <c r="I6795">
        <v>0</v>
      </c>
      <c r="J6795" s="1" t="s">
        <v>58</v>
      </c>
      <c r="K6795" s="2">
        <f>+I6795</f>
        <v>0</v>
      </c>
      <c r="L6795" s="1" t="s">
        <v>719</v>
      </c>
      <c r="M6795" s="1" t="s">
        <v>4277</v>
      </c>
    </row>
    <row r="6796" spans="1:15" x14ac:dyDescent="0.25">
      <c r="A6796" s="1" t="s">
        <v>929</v>
      </c>
      <c r="B6796" s="1" t="s">
        <v>603</v>
      </c>
      <c r="C6796" s="1" t="s">
        <v>926</v>
      </c>
      <c r="D6796" s="1" t="s">
        <v>829</v>
      </c>
      <c r="E6796" s="1" t="s">
        <v>771</v>
      </c>
      <c r="F6796" s="1" t="s">
        <v>895</v>
      </c>
      <c r="H6796" s="1" t="s">
        <v>773</v>
      </c>
      <c r="I6796">
        <v>0</v>
      </c>
      <c r="J6796" s="1" t="s">
        <v>58</v>
      </c>
      <c r="K6796" s="2">
        <f>+I6796</f>
        <v>0</v>
      </c>
      <c r="L6796" s="1" t="s">
        <v>82</v>
      </c>
      <c r="M6796" s="1" t="s">
        <v>83</v>
      </c>
      <c r="O6796" s="1" t="s">
        <v>264</v>
      </c>
    </row>
    <row r="6797" spans="1:15" x14ac:dyDescent="0.25">
      <c r="A6797" s="1" t="s">
        <v>929</v>
      </c>
      <c r="B6797" s="1" t="s">
        <v>603</v>
      </c>
      <c r="C6797" s="1" t="s">
        <v>926</v>
      </c>
      <c r="D6797" s="1" t="s">
        <v>829</v>
      </c>
      <c r="E6797" s="1" t="s">
        <v>771</v>
      </c>
      <c r="F6797" s="1" t="s">
        <v>895</v>
      </c>
      <c r="H6797" s="1" t="s">
        <v>773</v>
      </c>
      <c r="I6797">
        <v>31</v>
      </c>
      <c r="J6797" s="1" t="s">
        <v>58</v>
      </c>
      <c r="K6797" s="2">
        <f>+I6797</f>
        <v>31</v>
      </c>
      <c r="L6797" s="1" t="s">
        <v>68</v>
      </c>
      <c r="M6797" s="1" t="s">
        <v>60</v>
      </c>
      <c r="N6797" s="1" t="s">
        <v>61</v>
      </c>
    </row>
    <row r="6798" spans="1:15" x14ac:dyDescent="0.25">
      <c r="A6798" s="1" t="s">
        <v>927</v>
      </c>
      <c r="B6798" s="1" t="s">
        <v>602</v>
      </c>
      <c r="C6798" s="1" t="s">
        <v>926</v>
      </c>
      <c r="D6798" s="1" t="s">
        <v>829</v>
      </c>
      <c r="E6798" s="1" t="s">
        <v>771</v>
      </c>
      <c r="F6798" s="1" t="s">
        <v>895</v>
      </c>
      <c r="H6798" s="1" t="s">
        <v>773</v>
      </c>
      <c r="I6798">
        <v>2</v>
      </c>
      <c r="J6798" s="1" t="s">
        <v>58</v>
      </c>
      <c r="K6798" s="2">
        <f>+I6798</f>
        <v>2</v>
      </c>
      <c r="L6798" s="1" t="s">
        <v>136</v>
      </c>
      <c r="M6798" s="1" t="s">
        <v>83</v>
      </c>
      <c r="O6798" s="1" t="s">
        <v>264</v>
      </c>
    </row>
    <row r="6799" spans="1:15" x14ac:dyDescent="0.25">
      <c r="A6799" s="1" t="s">
        <v>927</v>
      </c>
      <c r="B6799" s="1" t="s">
        <v>602</v>
      </c>
      <c r="C6799" s="1" t="s">
        <v>926</v>
      </c>
      <c r="D6799" s="1" t="s">
        <v>829</v>
      </c>
      <c r="E6799" s="1" t="s">
        <v>771</v>
      </c>
      <c r="F6799" s="1" t="s">
        <v>895</v>
      </c>
      <c r="H6799" s="1" t="s">
        <v>773</v>
      </c>
      <c r="I6799">
        <v>0</v>
      </c>
      <c r="J6799" s="1" t="s">
        <v>58</v>
      </c>
      <c r="K6799" s="2">
        <f>+I6799</f>
        <v>0</v>
      </c>
      <c r="L6799" s="1" t="s">
        <v>125</v>
      </c>
      <c r="M6799" s="1" t="s">
        <v>909</v>
      </c>
    </row>
    <row r="6800" spans="1:15" x14ac:dyDescent="0.25">
      <c r="A6800" s="1" t="s">
        <v>927</v>
      </c>
      <c r="B6800" s="1" t="s">
        <v>602</v>
      </c>
      <c r="C6800" s="1" t="s">
        <v>926</v>
      </c>
      <c r="D6800" s="1" t="s">
        <v>829</v>
      </c>
      <c r="E6800" s="1" t="s">
        <v>771</v>
      </c>
      <c r="F6800" s="1" t="s">
        <v>895</v>
      </c>
      <c r="H6800" s="1" t="s">
        <v>773</v>
      </c>
      <c r="I6800">
        <v>36</v>
      </c>
      <c r="J6800" s="1" t="s">
        <v>58</v>
      </c>
      <c r="K6800" s="2">
        <f>+I6800</f>
        <v>36</v>
      </c>
      <c r="L6800" s="1" t="s">
        <v>68</v>
      </c>
      <c r="M6800" s="1" t="s">
        <v>60</v>
      </c>
      <c r="N6800" s="1" t="s">
        <v>61</v>
      </c>
    </row>
    <row r="6801" spans="1:15" x14ac:dyDescent="0.25">
      <c r="A6801" s="1" t="s">
        <v>927</v>
      </c>
      <c r="B6801" s="1" t="s">
        <v>602</v>
      </c>
      <c r="C6801" s="1" t="s">
        <v>926</v>
      </c>
      <c r="D6801" s="1" t="s">
        <v>829</v>
      </c>
      <c r="E6801" s="1" t="s">
        <v>771</v>
      </c>
      <c r="F6801" s="1" t="s">
        <v>895</v>
      </c>
      <c r="H6801" s="1" t="s">
        <v>773</v>
      </c>
      <c r="I6801">
        <v>0</v>
      </c>
      <c r="J6801" s="1" t="s">
        <v>58</v>
      </c>
      <c r="K6801" s="2">
        <f>+I6801</f>
        <v>0</v>
      </c>
      <c r="L6801" s="1" t="s">
        <v>719</v>
      </c>
      <c r="M6801" s="1" t="s">
        <v>4277</v>
      </c>
    </row>
    <row r="6802" spans="1:15" x14ac:dyDescent="0.25">
      <c r="A6802" s="1" t="s">
        <v>925</v>
      </c>
      <c r="B6802" s="1" t="s">
        <v>601</v>
      </c>
      <c r="C6802" s="1" t="s">
        <v>926</v>
      </c>
      <c r="D6802" s="1" t="s">
        <v>829</v>
      </c>
      <c r="E6802" s="1" t="s">
        <v>771</v>
      </c>
      <c r="F6802" s="1" t="s">
        <v>895</v>
      </c>
      <c r="H6802" s="1" t="s">
        <v>773</v>
      </c>
      <c r="I6802">
        <v>0.5</v>
      </c>
      <c r="J6802" s="1" t="s">
        <v>58</v>
      </c>
      <c r="K6802" s="2">
        <f>+I6802</f>
        <v>0.5</v>
      </c>
      <c r="L6802" s="1" t="s">
        <v>136</v>
      </c>
      <c r="M6802" s="1" t="s">
        <v>83</v>
      </c>
      <c r="O6802" s="1" t="s">
        <v>264</v>
      </c>
    </row>
    <row r="6803" spans="1:15" x14ac:dyDescent="0.25">
      <c r="A6803" s="1" t="s">
        <v>925</v>
      </c>
      <c r="B6803" s="1" t="s">
        <v>601</v>
      </c>
      <c r="C6803" s="1" t="s">
        <v>926</v>
      </c>
      <c r="D6803" s="1" t="s">
        <v>829</v>
      </c>
      <c r="E6803" s="1" t="s">
        <v>771</v>
      </c>
      <c r="F6803" s="1" t="s">
        <v>895</v>
      </c>
      <c r="H6803" s="1" t="s">
        <v>773</v>
      </c>
      <c r="I6803">
        <v>0</v>
      </c>
      <c r="J6803" s="1" t="s">
        <v>58</v>
      </c>
      <c r="K6803" s="2">
        <f>+I6803</f>
        <v>0</v>
      </c>
      <c r="L6803" s="1" t="s">
        <v>125</v>
      </c>
      <c r="M6803" s="1" t="s">
        <v>909</v>
      </c>
    </row>
    <row r="6804" spans="1:15" x14ac:dyDescent="0.25">
      <c r="A6804" s="1" t="s">
        <v>925</v>
      </c>
      <c r="B6804" s="1" t="s">
        <v>601</v>
      </c>
      <c r="C6804" s="1" t="s">
        <v>926</v>
      </c>
      <c r="D6804" s="1" t="s">
        <v>829</v>
      </c>
      <c r="E6804" s="1" t="s">
        <v>771</v>
      </c>
      <c r="F6804" s="1" t="s">
        <v>895</v>
      </c>
      <c r="H6804" s="1" t="s">
        <v>773</v>
      </c>
      <c r="I6804">
        <v>38</v>
      </c>
      <c r="J6804" s="1" t="s">
        <v>58</v>
      </c>
      <c r="K6804" s="2">
        <f>+I6804</f>
        <v>38</v>
      </c>
      <c r="L6804" s="1" t="s">
        <v>68</v>
      </c>
      <c r="M6804" s="1" t="s">
        <v>60</v>
      </c>
      <c r="N6804" s="1" t="s">
        <v>61</v>
      </c>
    </row>
    <row r="6805" spans="1:15" x14ac:dyDescent="0.25">
      <c r="A6805" s="1" t="s">
        <v>923</v>
      </c>
      <c r="B6805" s="1" t="s">
        <v>600</v>
      </c>
      <c r="C6805" s="1" t="s">
        <v>917</v>
      </c>
      <c r="D6805" s="1" t="s">
        <v>829</v>
      </c>
      <c r="E6805" s="1" t="s">
        <v>771</v>
      </c>
      <c r="F6805" s="1" t="s">
        <v>895</v>
      </c>
      <c r="H6805" s="1" t="s">
        <v>773</v>
      </c>
      <c r="I6805">
        <v>160</v>
      </c>
      <c r="J6805" s="1" t="s">
        <v>58</v>
      </c>
      <c r="K6805" s="2">
        <f>+I6805</f>
        <v>160</v>
      </c>
      <c r="L6805" s="1" t="s">
        <v>68</v>
      </c>
      <c r="M6805" s="1" t="s">
        <v>60</v>
      </c>
      <c r="N6805" s="1" t="s">
        <v>61</v>
      </c>
    </row>
    <row r="6806" spans="1:15" x14ac:dyDescent="0.25">
      <c r="A6806" s="1" t="s">
        <v>923</v>
      </c>
      <c r="B6806" s="1" t="s">
        <v>600</v>
      </c>
      <c r="C6806" s="1" t="s">
        <v>917</v>
      </c>
      <c r="D6806" s="1" t="s">
        <v>829</v>
      </c>
      <c r="E6806" s="1" t="s">
        <v>771</v>
      </c>
      <c r="F6806" s="1" t="s">
        <v>895</v>
      </c>
      <c r="H6806" s="1" t="s">
        <v>773</v>
      </c>
      <c r="I6806">
        <v>0</v>
      </c>
      <c r="J6806" s="1" t="s">
        <v>58</v>
      </c>
      <c r="K6806" s="2">
        <f>+I6806</f>
        <v>0</v>
      </c>
      <c r="L6806" s="1" t="s">
        <v>719</v>
      </c>
      <c r="M6806" s="1" t="s">
        <v>4277</v>
      </c>
    </row>
    <row r="6807" spans="1:15" x14ac:dyDescent="0.25">
      <c r="A6807" s="1" t="s">
        <v>921</v>
      </c>
      <c r="B6807" s="1" t="s">
        <v>599</v>
      </c>
      <c r="C6807" s="1" t="s">
        <v>917</v>
      </c>
      <c r="D6807" s="1" t="s">
        <v>911</v>
      </c>
      <c r="E6807" s="1" t="s">
        <v>771</v>
      </c>
      <c r="F6807" s="1" t="s">
        <v>895</v>
      </c>
      <c r="H6807" s="1" t="s">
        <v>773</v>
      </c>
      <c r="I6807">
        <v>5</v>
      </c>
      <c r="J6807" s="1" t="s">
        <v>58</v>
      </c>
      <c r="K6807" s="2">
        <f>+I6807</f>
        <v>5</v>
      </c>
      <c r="L6807" s="1" t="s">
        <v>136</v>
      </c>
      <c r="M6807" s="1" t="s">
        <v>83</v>
      </c>
      <c r="O6807" s="1" t="s">
        <v>264</v>
      </c>
    </row>
    <row r="6808" spans="1:15" x14ac:dyDescent="0.25">
      <c r="A6808" s="1" t="s">
        <v>921</v>
      </c>
      <c r="B6808" s="1" t="s">
        <v>599</v>
      </c>
      <c r="C6808" s="1" t="s">
        <v>917</v>
      </c>
      <c r="D6808" s="1" t="s">
        <v>911</v>
      </c>
      <c r="E6808" s="1" t="s">
        <v>771</v>
      </c>
      <c r="F6808" s="1" t="s">
        <v>895</v>
      </c>
      <c r="H6808" s="1" t="s">
        <v>773</v>
      </c>
      <c r="I6808">
        <v>0</v>
      </c>
      <c r="J6808" s="1" t="s">
        <v>58</v>
      </c>
      <c r="K6808" s="2">
        <f>+I6808</f>
        <v>0</v>
      </c>
      <c r="L6808" s="1" t="s">
        <v>68</v>
      </c>
      <c r="M6808" s="1" t="s">
        <v>60</v>
      </c>
      <c r="N6808" s="1" t="s">
        <v>61</v>
      </c>
    </row>
    <row r="6809" spans="1:15" x14ac:dyDescent="0.25">
      <c r="A6809" s="1" t="s">
        <v>919</v>
      </c>
      <c r="B6809" s="1" t="s">
        <v>598</v>
      </c>
      <c r="C6809" s="1" t="s">
        <v>917</v>
      </c>
      <c r="D6809" s="1" t="s">
        <v>829</v>
      </c>
      <c r="E6809" s="1" t="s">
        <v>771</v>
      </c>
      <c r="F6809" s="1" t="s">
        <v>895</v>
      </c>
      <c r="H6809" s="1" t="s">
        <v>773</v>
      </c>
      <c r="I6809">
        <v>1</v>
      </c>
      <c r="J6809" s="1" t="s">
        <v>58</v>
      </c>
      <c r="K6809" s="2">
        <f>+I6809</f>
        <v>1</v>
      </c>
      <c r="L6809" s="1" t="s">
        <v>82</v>
      </c>
      <c r="M6809" s="1" t="s">
        <v>83</v>
      </c>
      <c r="O6809" s="1" t="s">
        <v>482</v>
      </c>
    </row>
    <row r="6810" spans="1:15" x14ac:dyDescent="0.25">
      <c r="A6810" s="1" t="s">
        <v>919</v>
      </c>
      <c r="B6810" s="1" t="s">
        <v>598</v>
      </c>
      <c r="C6810" s="1" t="s">
        <v>917</v>
      </c>
      <c r="D6810" s="1" t="s">
        <v>829</v>
      </c>
      <c r="E6810" s="1" t="s">
        <v>771</v>
      </c>
      <c r="F6810" s="1" t="s">
        <v>895</v>
      </c>
      <c r="H6810" s="1" t="s">
        <v>773</v>
      </c>
      <c r="I6810">
        <v>0</v>
      </c>
      <c r="J6810" s="1" t="s">
        <v>58</v>
      </c>
      <c r="K6810" s="2">
        <f>+I6810</f>
        <v>0</v>
      </c>
      <c r="L6810" s="1" t="s">
        <v>82</v>
      </c>
      <c r="M6810" s="1" t="s">
        <v>83</v>
      </c>
      <c r="O6810" s="1" t="s">
        <v>264</v>
      </c>
    </row>
    <row r="6811" spans="1:15" x14ac:dyDescent="0.25">
      <c r="A6811" s="1" t="s">
        <v>919</v>
      </c>
      <c r="B6811" s="1" t="s">
        <v>598</v>
      </c>
      <c r="C6811" s="1" t="s">
        <v>917</v>
      </c>
      <c r="D6811" s="1" t="s">
        <v>829</v>
      </c>
      <c r="E6811" s="1" t="s">
        <v>771</v>
      </c>
      <c r="F6811" s="1" t="s">
        <v>895</v>
      </c>
      <c r="H6811" s="1" t="s">
        <v>773</v>
      </c>
      <c r="I6811">
        <v>10</v>
      </c>
      <c r="J6811" s="1" t="s">
        <v>58</v>
      </c>
      <c r="K6811" s="2">
        <f>+I6811</f>
        <v>10</v>
      </c>
      <c r="L6811" s="1" t="s">
        <v>136</v>
      </c>
      <c r="M6811" s="1" t="s">
        <v>83</v>
      </c>
      <c r="O6811" s="1" t="s">
        <v>289</v>
      </c>
    </row>
    <row r="6812" spans="1:15" x14ac:dyDescent="0.25">
      <c r="A6812" s="1" t="s">
        <v>919</v>
      </c>
      <c r="B6812" s="1" t="s">
        <v>598</v>
      </c>
      <c r="C6812" s="1" t="s">
        <v>917</v>
      </c>
      <c r="D6812" s="1" t="s">
        <v>829</v>
      </c>
      <c r="E6812" s="1" t="s">
        <v>771</v>
      </c>
      <c r="F6812" s="1" t="s">
        <v>895</v>
      </c>
      <c r="H6812" s="1" t="s">
        <v>773</v>
      </c>
      <c r="I6812">
        <v>100</v>
      </c>
      <c r="J6812" s="1" t="s">
        <v>58</v>
      </c>
      <c r="K6812" s="2">
        <f>+I6812</f>
        <v>100</v>
      </c>
      <c r="L6812" s="1" t="s">
        <v>68</v>
      </c>
      <c r="M6812" s="1" t="s">
        <v>60</v>
      </c>
      <c r="N6812" s="1" t="s">
        <v>61</v>
      </c>
    </row>
    <row r="6813" spans="1:15" x14ac:dyDescent="0.25">
      <c r="A6813" s="1" t="s">
        <v>916</v>
      </c>
      <c r="B6813" s="1" t="s">
        <v>597</v>
      </c>
      <c r="C6813" s="1" t="s">
        <v>917</v>
      </c>
      <c r="D6813" s="1" t="s">
        <v>829</v>
      </c>
      <c r="E6813" s="1" t="s">
        <v>771</v>
      </c>
      <c r="F6813" s="1" t="s">
        <v>895</v>
      </c>
      <c r="H6813" s="1" t="s">
        <v>773</v>
      </c>
      <c r="I6813">
        <v>0</v>
      </c>
      <c r="J6813" s="1" t="s">
        <v>58</v>
      </c>
      <c r="K6813" s="2">
        <f>+I6813</f>
        <v>0</v>
      </c>
      <c r="L6813" s="1" t="s">
        <v>125</v>
      </c>
      <c r="M6813" s="1" t="s">
        <v>909</v>
      </c>
    </row>
    <row r="6814" spans="1:15" x14ac:dyDescent="0.25">
      <c r="A6814" s="1" t="s">
        <v>916</v>
      </c>
      <c r="B6814" s="1" t="s">
        <v>597</v>
      </c>
      <c r="C6814" s="1" t="s">
        <v>917</v>
      </c>
      <c r="D6814" s="1" t="s">
        <v>829</v>
      </c>
      <c r="E6814" s="1" t="s">
        <v>771</v>
      </c>
      <c r="F6814" s="1" t="s">
        <v>895</v>
      </c>
      <c r="H6814" s="1" t="s">
        <v>773</v>
      </c>
      <c r="I6814">
        <v>18</v>
      </c>
      <c r="J6814" s="1" t="s">
        <v>58</v>
      </c>
      <c r="K6814" s="2">
        <f>+I6814</f>
        <v>18</v>
      </c>
      <c r="L6814" s="1" t="s">
        <v>68</v>
      </c>
      <c r="M6814" s="1" t="s">
        <v>60</v>
      </c>
      <c r="N6814" s="1" t="s">
        <v>61</v>
      </c>
    </row>
    <row r="6815" spans="1:15" x14ac:dyDescent="0.25">
      <c r="A6815" s="1" t="s">
        <v>916</v>
      </c>
      <c r="B6815" s="1" t="s">
        <v>597</v>
      </c>
      <c r="C6815" s="1" t="s">
        <v>917</v>
      </c>
      <c r="D6815" s="1" t="s">
        <v>829</v>
      </c>
      <c r="E6815" s="1" t="s">
        <v>771</v>
      </c>
      <c r="F6815" s="1" t="s">
        <v>895</v>
      </c>
      <c r="H6815" s="1" t="s">
        <v>773</v>
      </c>
      <c r="I6815">
        <v>0</v>
      </c>
      <c r="J6815" s="1" t="s">
        <v>58</v>
      </c>
      <c r="K6815" s="2">
        <f>+I6815</f>
        <v>0</v>
      </c>
      <c r="L6815" s="1" t="s">
        <v>719</v>
      </c>
      <c r="M6815" s="1" t="s">
        <v>4277</v>
      </c>
    </row>
    <row r="6816" spans="1:15" x14ac:dyDescent="0.25">
      <c r="A6816" s="1" t="s">
        <v>915</v>
      </c>
      <c r="B6816" s="1" t="s">
        <v>596</v>
      </c>
      <c r="C6816" s="1" t="s">
        <v>914</v>
      </c>
      <c r="D6816" s="1" t="s">
        <v>829</v>
      </c>
      <c r="E6816" s="1" t="s">
        <v>771</v>
      </c>
      <c r="F6816" s="1" t="s">
        <v>895</v>
      </c>
      <c r="H6816" s="1" t="s">
        <v>773</v>
      </c>
      <c r="I6816">
        <v>1</v>
      </c>
      <c r="J6816" s="1" t="s">
        <v>58</v>
      </c>
      <c r="K6816" s="2">
        <f>+I6816</f>
        <v>1</v>
      </c>
      <c r="L6816" s="1" t="s">
        <v>136</v>
      </c>
      <c r="M6816" s="1" t="s">
        <v>83</v>
      </c>
      <c r="O6816" s="1" t="s">
        <v>264</v>
      </c>
    </row>
    <row r="6817" spans="1:15" x14ac:dyDescent="0.25">
      <c r="A6817" s="1" t="s">
        <v>915</v>
      </c>
      <c r="B6817" s="1" t="s">
        <v>596</v>
      </c>
      <c r="C6817" s="1" t="s">
        <v>914</v>
      </c>
      <c r="D6817" s="1" t="s">
        <v>829</v>
      </c>
      <c r="E6817" s="1" t="s">
        <v>771</v>
      </c>
      <c r="F6817" s="1" t="s">
        <v>895</v>
      </c>
      <c r="H6817" s="1" t="s">
        <v>773</v>
      </c>
      <c r="I6817">
        <v>0</v>
      </c>
      <c r="J6817" s="1" t="s">
        <v>58</v>
      </c>
      <c r="K6817" s="2">
        <f>+I6817</f>
        <v>0</v>
      </c>
      <c r="L6817" s="1" t="s">
        <v>125</v>
      </c>
      <c r="M6817" s="1" t="s">
        <v>909</v>
      </c>
    </row>
    <row r="6818" spans="1:15" x14ac:dyDescent="0.25">
      <c r="A6818" s="1" t="s">
        <v>915</v>
      </c>
      <c r="B6818" s="1" t="s">
        <v>596</v>
      </c>
      <c r="C6818" s="1" t="s">
        <v>914</v>
      </c>
      <c r="D6818" s="1" t="s">
        <v>829</v>
      </c>
      <c r="E6818" s="1" t="s">
        <v>771</v>
      </c>
      <c r="F6818" s="1" t="s">
        <v>895</v>
      </c>
      <c r="H6818" s="1" t="s">
        <v>773</v>
      </c>
      <c r="I6818">
        <v>20</v>
      </c>
      <c r="J6818" s="1" t="s">
        <v>58</v>
      </c>
      <c r="K6818" s="2">
        <f>+I6818</f>
        <v>20</v>
      </c>
      <c r="L6818" s="1" t="s">
        <v>68</v>
      </c>
      <c r="M6818" s="1" t="s">
        <v>60</v>
      </c>
      <c r="N6818" s="1" t="s">
        <v>61</v>
      </c>
    </row>
    <row r="6819" spans="1:15" x14ac:dyDescent="0.25">
      <c r="A6819" s="1" t="s">
        <v>915</v>
      </c>
      <c r="B6819" s="1" t="s">
        <v>596</v>
      </c>
      <c r="C6819" s="1" t="s">
        <v>914</v>
      </c>
      <c r="D6819" s="1" t="s">
        <v>829</v>
      </c>
      <c r="E6819" s="1" t="s">
        <v>771</v>
      </c>
      <c r="F6819" s="1" t="s">
        <v>895</v>
      </c>
      <c r="H6819" s="1" t="s">
        <v>773</v>
      </c>
      <c r="I6819">
        <v>0</v>
      </c>
      <c r="J6819" s="1" t="s">
        <v>58</v>
      </c>
      <c r="K6819" s="2">
        <f>+I6819</f>
        <v>0</v>
      </c>
      <c r="L6819" s="1" t="s">
        <v>719</v>
      </c>
      <c r="M6819" s="1" t="s">
        <v>4277</v>
      </c>
    </row>
    <row r="6820" spans="1:15" x14ac:dyDescent="0.25">
      <c r="A6820" s="1" t="s">
        <v>912</v>
      </c>
      <c r="B6820" s="1" t="s">
        <v>913</v>
      </c>
      <c r="C6820" s="1" t="s">
        <v>914</v>
      </c>
      <c r="D6820" s="1" t="s">
        <v>829</v>
      </c>
      <c r="E6820" s="1" t="s">
        <v>771</v>
      </c>
      <c r="F6820" s="1" t="s">
        <v>895</v>
      </c>
      <c r="H6820" s="1" t="s">
        <v>773</v>
      </c>
      <c r="I6820">
        <v>3</v>
      </c>
      <c r="J6820" s="1" t="s">
        <v>58</v>
      </c>
      <c r="K6820" s="2">
        <f>+I6820</f>
        <v>3</v>
      </c>
      <c r="L6820" s="1" t="s">
        <v>136</v>
      </c>
      <c r="M6820" s="1" t="s">
        <v>83</v>
      </c>
      <c r="O6820" s="1" t="s">
        <v>264</v>
      </c>
    </row>
    <row r="6821" spans="1:15" x14ac:dyDescent="0.25">
      <c r="A6821" s="1" t="s">
        <v>912</v>
      </c>
      <c r="B6821" s="1" t="s">
        <v>913</v>
      </c>
      <c r="C6821" s="1" t="s">
        <v>914</v>
      </c>
      <c r="D6821" s="1" t="s">
        <v>829</v>
      </c>
      <c r="E6821" s="1" t="s">
        <v>771</v>
      </c>
      <c r="F6821" s="1" t="s">
        <v>895</v>
      </c>
      <c r="H6821" s="1" t="s">
        <v>773</v>
      </c>
      <c r="I6821">
        <v>5</v>
      </c>
      <c r="J6821" s="1" t="s">
        <v>58</v>
      </c>
      <c r="K6821" s="2">
        <f>+I6821</f>
        <v>5</v>
      </c>
      <c r="L6821" s="1" t="s">
        <v>82</v>
      </c>
      <c r="M6821" s="1" t="s">
        <v>83</v>
      </c>
      <c r="O6821" s="1" t="s">
        <v>260</v>
      </c>
    </row>
    <row r="6822" spans="1:15" x14ac:dyDescent="0.25">
      <c r="A6822" s="1" t="s">
        <v>912</v>
      </c>
      <c r="B6822" s="1" t="s">
        <v>913</v>
      </c>
      <c r="C6822" s="1" t="s">
        <v>914</v>
      </c>
      <c r="D6822" s="1" t="s">
        <v>829</v>
      </c>
      <c r="E6822" s="1" t="s">
        <v>771</v>
      </c>
      <c r="F6822" s="1" t="s">
        <v>895</v>
      </c>
      <c r="H6822" s="1" t="s">
        <v>773</v>
      </c>
      <c r="I6822">
        <v>0</v>
      </c>
      <c r="J6822" s="1" t="s">
        <v>58</v>
      </c>
      <c r="K6822" s="2">
        <f>+I6822</f>
        <v>0</v>
      </c>
      <c r="L6822" s="1" t="s">
        <v>125</v>
      </c>
      <c r="M6822" s="1" t="s">
        <v>909</v>
      </c>
    </row>
    <row r="6823" spans="1:15" x14ac:dyDescent="0.25">
      <c r="A6823" s="1" t="s">
        <v>912</v>
      </c>
      <c r="B6823" s="1" t="s">
        <v>913</v>
      </c>
      <c r="C6823" s="1" t="s">
        <v>914</v>
      </c>
      <c r="D6823" s="1" t="s">
        <v>829</v>
      </c>
      <c r="E6823" s="1" t="s">
        <v>771</v>
      </c>
      <c r="F6823" s="1" t="s">
        <v>895</v>
      </c>
      <c r="H6823" s="1" t="s">
        <v>773</v>
      </c>
      <c r="I6823">
        <v>0</v>
      </c>
      <c r="J6823" s="1" t="s">
        <v>58</v>
      </c>
      <c r="K6823" s="2">
        <f>+I6823</f>
        <v>0</v>
      </c>
      <c r="L6823" s="1" t="s">
        <v>68</v>
      </c>
      <c r="M6823" s="1" t="s">
        <v>60</v>
      </c>
      <c r="N6823" s="1" t="s">
        <v>61</v>
      </c>
    </row>
    <row r="6824" spans="1:15" x14ac:dyDescent="0.25">
      <c r="A6824" s="1" t="s">
        <v>912</v>
      </c>
      <c r="B6824" s="1" t="s">
        <v>913</v>
      </c>
      <c r="C6824" s="1" t="s">
        <v>914</v>
      </c>
      <c r="D6824" s="1" t="s">
        <v>829</v>
      </c>
      <c r="E6824" s="1" t="s">
        <v>771</v>
      </c>
      <c r="F6824" s="1" t="s">
        <v>895</v>
      </c>
      <c r="H6824" s="1" t="s">
        <v>773</v>
      </c>
      <c r="I6824">
        <v>0</v>
      </c>
      <c r="J6824" s="1" t="s">
        <v>58</v>
      </c>
      <c r="K6824" s="2">
        <f>+I6824</f>
        <v>0</v>
      </c>
      <c r="L6824" s="1" t="s">
        <v>719</v>
      </c>
      <c r="M6824" s="1" t="s">
        <v>4277</v>
      </c>
    </row>
    <row r="6825" spans="1:15" x14ac:dyDescent="0.25">
      <c r="A6825" s="1" t="s">
        <v>910</v>
      </c>
      <c r="B6825" s="1" t="s">
        <v>595</v>
      </c>
      <c r="C6825" s="1" t="s">
        <v>907</v>
      </c>
      <c r="D6825" s="1" t="s">
        <v>911</v>
      </c>
      <c r="E6825" s="1" t="s">
        <v>771</v>
      </c>
      <c r="F6825" s="1" t="s">
        <v>895</v>
      </c>
      <c r="H6825" s="1" t="s">
        <v>773</v>
      </c>
      <c r="I6825">
        <v>2</v>
      </c>
      <c r="J6825" s="1" t="s">
        <v>58</v>
      </c>
      <c r="K6825" s="2">
        <f>+I6825</f>
        <v>2</v>
      </c>
      <c r="L6825" s="1" t="s">
        <v>136</v>
      </c>
      <c r="M6825" s="1" t="s">
        <v>83</v>
      </c>
      <c r="O6825" s="1" t="s">
        <v>264</v>
      </c>
    </row>
    <row r="6826" spans="1:15" x14ac:dyDescent="0.25">
      <c r="A6826" s="1" t="s">
        <v>910</v>
      </c>
      <c r="B6826" s="1" t="s">
        <v>595</v>
      </c>
      <c r="C6826" s="1" t="s">
        <v>907</v>
      </c>
      <c r="D6826" s="1" t="s">
        <v>911</v>
      </c>
      <c r="E6826" s="1" t="s">
        <v>771</v>
      </c>
      <c r="F6826" s="1" t="s">
        <v>895</v>
      </c>
      <c r="H6826" s="1" t="s">
        <v>773</v>
      </c>
      <c r="I6826">
        <v>5</v>
      </c>
      <c r="J6826" s="1" t="s">
        <v>58</v>
      </c>
      <c r="K6826" s="2">
        <f>+I6826</f>
        <v>5</v>
      </c>
      <c r="L6826" s="1" t="s">
        <v>82</v>
      </c>
      <c r="M6826" s="1" t="s">
        <v>83</v>
      </c>
      <c r="O6826" s="1" t="s">
        <v>260</v>
      </c>
    </row>
    <row r="6827" spans="1:15" x14ac:dyDescent="0.25">
      <c r="A6827" s="1" t="s">
        <v>910</v>
      </c>
      <c r="B6827" s="1" t="s">
        <v>595</v>
      </c>
      <c r="C6827" s="1" t="s">
        <v>907</v>
      </c>
      <c r="D6827" s="1" t="s">
        <v>911</v>
      </c>
      <c r="E6827" s="1" t="s">
        <v>771</v>
      </c>
      <c r="F6827" s="1" t="s">
        <v>895</v>
      </c>
      <c r="H6827" s="1" t="s">
        <v>773</v>
      </c>
      <c r="I6827">
        <v>0</v>
      </c>
      <c r="J6827" s="1" t="s">
        <v>58</v>
      </c>
      <c r="K6827" s="2">
        <f>+I6827</f>
        <v>0</v>
      </c>
      <c r="L6827" s="1" t="s">
        <v>125</v>
      </c>
      <c r="M6827" s="1" t="s">
        <v>909</v>
      </c>
    </row>
    <row r="6828" spans="1:15" x14ac:dyDescent="0.25">
      <c r="A6828" s="1" t="s">
        <v>910</v>
      </c>
      <c r="B6828" s="1" t="s">
        <v>595</v>
      </c>
      <c r="C6828" s="1" t="s">
        <v>907</v>
      </c>
      <c r="D6828" s="1" t="s">
        <v>911</v>
      </c>
      <c r="E6828" s="1" t="s">
        <v>771</v>
      </c>
      <c r="F6828" s="1" t="s">
        <v>895</v>
      </c>
      <c r="H6828" s="1" t="s">
        <v>773</v>
      </c>
      <c r="I6828">
        <v>0</v>
      </c>
      <c r="J6828" s="1" t="s">
        <v>58</v>
      </c>
      <c r="K6828" s="2">
        <f>+I6828</f>
        <v>0</v>
      </c>
      <c r="L6828" s="1" t="s">
        <v>68</v>
      </c>
      <c r="M6828" s="1" t="s">
        <v>60</v>
      </c>
      <c r="N6828" s="1" t="s">
        <v>61</v>
      </c>
    </row>
    <row r="6829" spans="1:15" x14ac:dyDescent="0.25">
      <c r="A6829" s="1" t="s">
        <v>910</v>
      </c>
      <c r="B6829" s="1" t="s">
        <v>595</v>
      </c>
      <c r="C6829" s="1" t="s">
        <v>907</v>
      </c>
      <c r="D6829" s="1" t="s">
        <v>911</v>
      </c>
      <c r="E6829" s="1" t="s">
        <v>771</v>
      </c>
      <c r="F6829" s="1" t="s">
        <v>895</v>
      </c>
      <c r="H6829" s="1" t="s">
        <v>773</v>
      </c>
      <c r="I6829">
        <v>0</v>
      </c>
      <c r="J6829" s="1" t="s">
        <v>58</v>
      </c>
      <c r="K6829" s="2">
        <f>+I6829</f>
        <v>0</v>
      </c>
      <c r="L6829" s="1" t="s">
        <v>719</v>
      </c>
      <c r="M6829" s="1" t="s">
        <v>4277</v>
      </c>
    </row>
    <row r="6830" spans="1:15" x14ac:dyDescent="0.25">
      <c r="A6830" s="1" t="s">
        <v>906</v>
      </c>
      <c r="B6830" s="1" t="s">
        <v>594</v>
      </c>
      <c r="C6830" s="1" t="s">
        <v>907</v>
      </c>
      <c r="D6830" s="1" t="s">
        <v>829</v>
      </c>
      <c r="E6830" s="1" t="s">
        <v>771</v>
      </c>
      <c r="F6830" s="1" t="s">
        <v>895</v>
      </c>
      <c r="H6830" s="1" t="s">
        <v>773</v>
      </c>
      <c r="I6830">
        <v>0</v>
      </c>
      <c r="J6830" s="1" t="s">
        <v>58</v>
      </c>
      <c r="K6830" s="2">
        <f>+I6830</f>
        <v>0</v>
      </c>
      <c r="L6830" s="1" t="s">
        <v>125</v>
      </c>
      <c r="M6830" s="1" t="s">
        <v>909</v>
      </c>
    </row>
    <row r="6831" spans="1:15" x14ac:dyDescent="0.25">
      <c r="A6831" s="1" t="s">
        <v>906</v>
      </c>
      <c r="B6831" s="1" t="s">
        <v>594</v>
      </c>
      <c r="C6831" s="1" t="s">
        <v>907</v>
      </c>
      <c r="D6831" s="1" t="s">
        <v>829</v>
      </c>
      <c r="E6831" s="1" t="s">
        <v>771</v>
      </c>
      <c r="F6831" s="1" t="s">
        <v>895</v>
      </c>
      <c r="H6831" s="1" t="s">
        <v>773</v>
      </c>
      <c r="I6831">
        <v>0</v>
      </c>
      <c r="J6831" s="1" t="s">
        <v>58</v>
      </c>
      <c r="K6831" s="2">
        <f>+I6831</f>
        <v>0</v>
      </c>
      <c r="L6831" s="1" t="s">
        <v>68</v>
      </c>
      <c r="M6831" s="1" t="s">
        <v>60</v>
      </c>
      <c r="N6831" s="1" t="s">
        <v>61</v>
      </c>
    </row>
    <row r="6832" spans="1:15" x14ac:dyDescent="0.25">
      <c r="A6832" s="1" t="s">
        <v>906</v>
      </c>
      <c r="B6832" s="1" t="s">
        <v>594</v>
      </c>
      <c r="C6832" s="1" t="s">
        <v>907</v>
      </c>
      <c r="D6832" s="1" t="s">
        <v>829</v>
      </c>
      <c r="E6832" s="1" t="s">
        <v>771</v>
      </c>
      <c r="F6832" s="1" t="s">
        <v>895</v>
      </c>
      <c r="H6832" s="1" t="s">
        <v>773</v>
      </c>
      <c r="I6832">
        <v>0</v>
      </c>
      <c r="J6832" s="1" t="s">
        <v>58</v>
      </c>
      <c r="K6832" s="2">
        <f>+I6832</f>
        <v>0</v>
      </c>
      <c r="L6832" s="1" t="s">
        <v>719</v>
      </c>
      <c r="M6832" s="1" t="s">
        <v>4277</v>
      </c>
    </row>
    <row r="6833" spans="1:15" x14ac:dyDescent="0.25">
      <c r="A6833" s="1" t="s">
        <v>905</v>
      </c>
      <c r="B6833" s="1" t="s">
        <v>593</v>
      </c>
      <c r="C6833" s="1" t="s">
        <v>903</v>
      </c>
      <c r="D6833" s="1" t="s">
        <v>829</v>
      </c>
      <c r="E6833" s="1" t="s">
        <v>771</v>
      </c>
      <c r="F6833" s="1" t="s">
        <v>895</v>
      </c>
      <c r="H6833" s="1" t="s">
        <v>773</v>
      </c>
      <c r="I6833">
        <v>1</v>
      </c>
      <c r="J6833" s="1" t="s">
        <v>58</v>
      </c>
      <c r="K6833" s="2">
        <f>+I6833</f>
        <v>1</v>
      </c>
      <c r="L6833" s="1" t="s">
        <v>82</v>
      </c>
      <c r="M6833" s="1" t="s">
        <v>83</v>
      </c>
      <c r="O6833" s="1" t="s">
        <v>264</v>
      </c>
    </row>
    <row r="6834" spans="1:15" x14ac:dyDescent="0.25">
      <c r="A6834" s="1" t="s">
        <v>905</v>
      </c>
      <c r="B6834" s="1" t="s">
        <v>593</v>
      </c>
      <c r="C6834" s="1" t="s">
        <v>903</v>
      </c>
      <c r="D6834" s="1" t="s">
        <v>829</v>
      </c>
      <c r="E6834" s="1" t="s">
        <v>771</v>
      </c>
      <c r="F6834" s="1" t="s">
        <v>895</v>
      </c>
      <c r="H6834" s="1" t="s">
        <v>773</v>
      </c>
      <c r="I6834">
        <v>5</v>
      </c>
      <c r="J6834" s="1" t="s">
        <v>58</v>
      </c>
      <c r="K6834" s="2">
        <f>+I6834</f>
        <v>5</v>
      </c>
      <c r="L6834" s="1" t="s">
        <v>82</v>
      </c>
      <c r="M6834" s="1" t="s">
        <v>83</v>
      </c>
      <c r="O6834" s="1" t="s">
        <v>260</v>
      </c>
    </row>
    <row r="6835" spans="1:15" x14ac:dyDescent="0.25">
      <c r="A6835" s="1" t="s">
        <v>905</v>
      </c>
      <c r="B6835" s="1" t="s">
        <v>593</v>
      </c>
      <c r="C6835" s="1" t="s">
        <v>903</v>
      </c>
      <c r="D6835" s="1" t="s">
        <v>829</v>
      </c>
      <c r="E6835" s="1" t="s">
        <v>771</v>
      </c>
      <c r="F6835" s="1" t="s">
        <v>895</v>
      </c>
      <c r="H6835" s="1" t="s">
        <v>773</v>
      </c>
      <c r="I6835">
        <v>0</v>
      </c>
      <c r="J6835" s="1" t="s">
        <v>58</v>
      </c>
      <c r="K6835" s="2">
        <f>+I6835</f>
        <v>0</v>
      </c>
      <c r="L6835" s="1" t="s">
        <v>125</v>
      </c>
      <c r="M6835" s="1" t="s">
        <v>909</v>
      </c>
    </row>
    <row r="6836" spans="1:15" x14ac:dyDescent="0.25">
      <c r="A6836" s="1" t="s">
        <v>905</v>
      </c>
      <c r="B6836" s="1" t="s">
        <v>593</v>
      </c>
      <c r="C6836" s="1" t="s">
        <v>903</v>
      </c>
      <c r="D6836" s="1" t="s">
        <v>829</v>
      </c>
      <c r="E6836" s="1" t="s">
        <v>771</v>
      </c>
      <c r="F6836" s="1" t="s">
        <v>895</v>
      </c>
      <c r="H6836" s="1" t="s">
        <v>773</v>
      </c>
      <c r="I6836">
        <v>60</v>
      </c>
      <c r="J6836" s="1" t="s">
        <v>58</v>
      </c>
      <c r="K6836" s="2">
        <f>+I6836</f>
        <v>60</v>
      </c>
      <c r="L6836" s="1" t="s">
        <v>68</v>
      </c>
      <c r="M6836" s="1" t="s">
        <v>60</v>
      </c>
      <c r="N6836" s="1" t="s">
        <v>61</v>
      </c>
    </row>
    <row r="6837" spans="1:15" x14ac:dyDescent="0.25">
      <c r="A6837" s="1" t="s">
        <v>905</v>
      </c>
      <c r="B6837" s="1" t="s">
        <v>593</v>
      </c>
      <c r="C6837" s="1" t="s">
        <v>903</v>
      </c>
      <c r="D6837" s="1" t="s">
        <v>829</v>
      </c>
      <c r="E6837" s="1" t="s">
        <v>771</v>
      </c>
      <c r="F6837" s="1" t="s">
        <v>895</v>
      </c>
      <c r="H6837" s="1" t="s">
        <v>773</v>
      </c>
      <c r="I6837">
        <v>0</v>
      </c>
      <c r="J6837" s="1" t="s">
        <v>58</v>
      </c>
      <c r="K6837" s="2">
        <f>+I6837</f>
        <v>0</v>
      </c>
      <c r="L6837" s="1" t="s">
        <v>719</v>
      </c>
      <c r="M6837" s="1" t="s">
        <v>4277</v>
      </c>
    </row>
    <row r="6838" spans="1:15" x14ac:dyDescent="0.25">
      <c r="A6838" s="1" t="s">
        <v>902</v>
      </c>
      <c r="B6838" s="1" t="s">
        <v>592</v>
      </c>
      <c r="C6838" s="1" t="s">
        <v>903</v>
      </c>
      <c r="D6838" s="1" t="s">
        <v>829</v>
      </c>
      <c r="E6838" s="1" t="s">
        <v>771</v>
      </c>
      <c r="F6838" s="1" t="s">
        <v>895</v>
      </c>
      <c r="H6838" s="1" t="s">
        <v>773</v>
      </c>
      <c r="I6838">
        <v>1</v>
      </c>
      <c r="J6838" s="1" t="s">
        <v>58</v>
      </c>
      <c r="K6838" s="2">
        <f>+I6838</f>
        <v>1</v>
      </c>
      <c r="L6838" s="1" t="s">
        <v>82</v>
      </c>
      <c r="M6838" s="1" t="s">
        <v>83</v>
      </c>
      <c r="O6838" s="1" t="s">
        <v>264</v>
      </c>
    </row>
    <row r="6839" spans="1:15" x14ac:dyDescent="0.25">
      <c r="A6839" s="1" t="s">
        <v>902</v>
      </c>
      <c r="B6839" s="1" t="s">
        <v>592</v>
      </c>
      <c r="C6839" s="1" t="s">
        <v>903</v>
      </c>
      <c r="D6839" s="1" t="s">
        <v>829</v>
      </c>
      <c r="E6839" s="1" t="s">
        <v>771</v>
      </c>
      <c r="F6839" s="1" t="s">
        <v>895</v>
      </c>
      <c r="H6839" s="1" t="s">
        <v>773</v>
      </c>
      <c r="I6839">
        <v>0</v>
      </c>
      <c r="J6839" s="1" t="s">
        <v>58</v>
      </c>
      <c r="K6839" s="2">
        <f>+I6839</f>
        <v>0</v>
      </c>
      <c r="L6839" s="1" t="s">
        <v>125</v>
      </c>
      <c r="M6839" s="1" t="s">
        <v>909</v>
      </c>
    </row>
    <row r="6840" spans="1:15" x14ac:dyDescent="0.25">
      <c r="A6840" s="1" t="s">
        <v>902</v>
      </c>
      <c r="B6840" s="1" t="s">
        <v>592</v>
      </c>
      <c r="C6840" s="1" t="s">
        <v>903</v>
      </c>
      <c r="D6840" s="1" t="s">
        <v>829</v>
      </c>
      <c r="E6840" s="1" t="s">
        <v>771</v>
      </c>
      <c r="F6840" s="1" t="s">
        <v>895</v>
      </c>
      <c r="H6840" s="1" t="s">
        <v>773</v>
      </c>
      <c r="I6840">
        <v>0</v>
      </c>
      <c r="J6840" s="1" t="s">
        <v>58</v>
      </c>
      <c r="K6840" s="2">
        <f>+I6840</f>
        <v>0</v>
      </c>
      <c r="L6840" s="1" t="s">
        <v>68</v>
      </c>
      <c r="M6840" s="1" t="s">
        <v>60</v>
      </c>
      <c r="N6840" s="1" t="s">
        <v>61</v>
      </c>
    </row>
    <row r="6841" spans="1:15" x14ac:dyDescent="0.25">
      <c r="A6841" s="1" t="s">
        <v>902</v>
      </c>
      <c r="B6841" s="1" t="s">
        <v>592</v>
      </c>
      <c r="C6841" s="1" t="s">
        <v>903</v>
      </c>
      <c r="D6841" s="1" t="s">
        <v>829</v>
      </c>
      <c r="E6841" s="1" t="s">
        <v>771</v>
      </c>
      <c r="F6841" s="1" t="s">
        <v>895</v>
      </c>
      <c r="H6841" s="1" t="s">
        <v>773</v>
      </c>
      <c r="I6841">
        <v>0</v>
      </c>
      <c r="J6841" s="1" t="s">
        <v>58</v>
      </c>
      <c r="K6841" s="2">
        <f>+I6841</f>
        <v>0</v>
      </c>
      <c r="L6841" s="1" t="s">
        <v>719</v>
      </c>
      <c r="M6841" s="1" t="s">
        <v>4277</v>
      </c>
    </row>
    <row r="6842" spans="1:15" x14ac:dyDescent="0.25">
      <c r="A6842" s="1" t="s">
        <v>900</v>
      </c>
      <c r="B6842" s="1" t="s">
        <v>591</v>
      </c>
      <c r="C6842" s="1" t="s">
        <v>898</v>
      </c>
      <c r="D6842" s="1" t="s">
        <v>829</v>
      </c>
      <c r="E6842" s="1" t="s">
        <v>771</v>
      </c>
      <c r="F6842" s="1" t="s">
        <v>895</v>
      </c>
      <c r="H6842" s="1" t="s">
        <v>773</v>
      </c>
      <c r="I6842">
        <v>5</v>
      </c>
      <c r="J6842" s="1" t="s">
        <v>58</v>
      </c>
      <c r="K6842" s="2">
        <f>+I6842</f>
        <v>5</v>
      </c>
      <c r="L6842" s="1" t="s">
        <v>82</v>
      </c>
      <c r="M6842" s="1" t="s">
        <v>83</v>
      </c>
      <c r="O6842" s="1" t="s">
        <v>264</v>
      </c>
    </row>
    <row r="6843" spans="1:15" x14ac:dyDescent="0.25">
      <c r="A6843" s="1" t="s">
        <v>900</v>
      </c>
      <c r="B6843" s="1" t="s">
        <v>591</v>
      </c>
      <c r="C6843" s="1" t="s">
        <v>898</v>
      </c>
      <c r="D6843" s="1" t="s">
        <v>829</v>
      </c>
      <c r="E6843" s="1" t="s">
        <v>771</v>
      </c>
      <c r="F6843" s="1" t="s">
        <v>895</v>
      </c>
      <c r="H6843" s="1" t="s">
        <v>773</v>
      </c>
      <c r="I6843">
        <v>0</v>
      </c>
      <c r="J6843" s="1" t="s">
        <v>58</v>
      </c>
      <c r="K6843" s="2">
        <f>+I6843</f>
        <v>0</v>
      </c>
      <c r="L6843" s="1" t="s">
        <v>125</v>
      </c>
      <c r="M6843" s="1" t="s">
        <v>909</v>
      </c>
    </row>
    <row r="6844" spans="1:15" x14ac:dyDescent="0.25">
      <c r="A6844" s="1" t="s">
        <v>900</v>
      </c>
      <c r="B6844" s="1" t="s">
        <v>591</v>
      </c>
      <c r="C6844" s="1" t="s">
        <v>898</v>
      </c>
      <c r="D6844" s="1" t="s">
        <v>829</v>
      </c>
      <c r="E6844" s="1" t="s">
        <v>771</v>
      </c>
      <c r="F6844" s="1" t="s">
        <v>895</v>
      </c>
      <c r="H6844" s="1" t="s">
        <v>773</v>
      </c>
      <c r="I6844">
        <v>0</v>
      </c>
      <c r="J6844" s="1" t="s">
        <v>58</v>
      </c>
      <c r="K6844" s="2">
        <f>+I6844</f>
        <v>0</v>
      </c>
      <c r="L6844" s="1" t="s">
        <v>68</v>
      </c>
      <c r="M6844" s="1" t="s">
        <v>60</v>
      </c>
      <c r="N6844" s="1" t="s">
        <v>61</v>
      </c>
    </row>
    <row r="6845" spans="1:15" x14ac:dyDescent="0.25">
      <c r="A6845" s="1" t="s">
        <v>900</v>
      </c>
      <c r="B6845" s="1" t="s">
        <v>591</v>
      </c>
      <c r="C6845" s="1" t="s">
        <v>898</v>
      </c>
      <c r="D6845" s="1" t="s">
        <v>829</v>
      </c>
      <c r="E6845" s="1" t="s">
        <v>771</v>
      </c>
      <c r="F6845" s="1" t="s">
        <v>895</v>
      </c>
      <c r="H6845" s="1" t="s">
        <v>773</v>
      </c>
      <c r="I6845">
        <v>0</v>
      </c>
      <c r="J6845" s="1" t="s">
        <v>58</v>
      </c>
      <c r="K6845" s="2">
        <f>+I6845</f>
        <v>0</v>
      </c>
      <c r="L6845" s="1" t="s">
        <v>719</v>
      </c>
      <c r="M6845" s="1" t="s">
        <v>4277</v>
      </c>
    </row>
    <row r="6846" spans="1:15" x14ac:dyDescent="0.25">
      <c r="A6846" s="1" t="s">
        <v>897</v>
      </c>
      <c r="B6846" s="1" t="s">
        <v>590</v>
      </c>
      <c r="C6846" s="1" t="s">
        <v>898</v>
      </c>
      <c r="D6846" s="1" t="s">
        <v>829</v>
      </c>
      <c r="E6846" s="1" t="s">
        <v>771</v>
      </c>
      <c r="F6846" s="1" t="s">
        <v>895</v>
      </c>
      <c r="H6846" s="1" t="s">
        <v>773</v>
      </c>
      <c r="I6846">
        <v>1</v>
      </c>
      <c r="J6846" s="1" t="s">
        <v>58</v>
      </c>
      <c r="K6846" s="2">
        <f>+I6846</f>
        <v>1</v>
      </c>
      <c r="L6846" s="1" t="s">
        <v>136</v>
      </c>
      <c r="M6846" s="1" t="s">
        <v>83</v>
      </c>
      <c r="O6846" s="1" t="s">
        <v>264</v>
      </c>
    </row>
    <row r="6847" spans="1:15" x14ac:dyDescent="0.25">
      <c r="A6847" s="1" t="s">
        <v>897</v>
      </c>
      <c r="B6847" s="1" t="s">
        <v>590</v>
      </c>
      <c r="C6847" s="1" t="s">
        <v>898</v>
      </c>
      <c r="D6847" s="1" t="s">
        <v>829</v>
      </c>
      <c r="E6847" s="1" t="s">
        <v>771</v>
      </c>
      <c r="F6847" s="1" t="s">
        <v>895</v>
      </c>
      <c r="H6847" s="1" t="s">
        <v>773</v>
      </c>
      <c r="I6847">
        <v>0</v>
      </c>
      <c r="J6847" s="1" t="s">
        <v>58</v>
      </c>
      <c r="K6847" s="2">
        <f>+I6847</f>
        <v>0</v>
      </c>
      <c r="L6847" s="1" t="s">
        <v>125</v>
      </c>
      <c r="M6847" s="1" t="s">
        <v>909</v>
      </c>
    </row>
    <row r="6848" spans="1:15" x14ac:dyDescent="0.25">
      <c r="A6848" s="1" t="s">
        <v>897</v>
      </c>
      <c r="B6848" s="1" t="s">
        <v>590</v>
      </c>
      <c r="C6848" s="1" t="s">
        <v>898</v>
      </c>
      <c r="D6848" s="1" t="s">
        <v>829</v>
      </c>
      <c r="E6848" s="1" t="s">
        <v>771</v>
      </c>
      <c r="F6848" s="1" t="s">
        <v>895</v>
      </c>
      <c r="H6848" s="1" t="s">
        <v>773</v>
      </c>
      <c r="I6848">
        <v>8</v>
      </c>
      <c r="J6848" s="1" t="s">
        <v>58</v>
      </c>
      <c r="K6848" s="2">
        <f>+I6848</f>
        <v>8</v>
      </c>
      <c r="L6848" s="1" t="s">
        <v>68</v>
      </c>
      <c r="M6848" s="1" t="s">
        <v>60</v>
      </c>
      <c r="N6848" s="1" t="s">
        <v>61</v>
      </c>
    </row>
    <row r="6849" spans="1:15" x14ac:dyDescent="0.25">
      <c r="A6849" s="1" t="s">
        <v>897</v>
      </c>
      <c r="B6849" s="1" t="s">
        <v>590</v>
      </c>
      <c r="C6849" s="1" t="s">
        <v>898</v>
      </c>
      <c r="D6849" s="1" t="s">
        <v>829</v>
      </c>
      <c r="E6849" s="1" t="s">
        <v>771</v>
      </c>
      <c r="F6849" s="1" t="s">
        <v>895</v>
      </c>
      <c r="H6849" s="1" t="s">
        <v>773</v>
      </c>
      <c r="I6849">
        <v>0</v>
      </c>
      <c r="J6849" s="1" t="s">
        <v>58</v>
      </c>
      <c r="K6849" s="2">
        <f>+I6849</f>
        <v>0</v>
      </c>
      <c r="L6849" s="1" t="s">
        <v>719</v>
      </c>
      <c r="M6849" s="1" t="s">
        <v>4277</v>
      </c>
    </row>
    <row r="6850" spans="1:15" x14ac:dyDescent="0.25">
      <c r="A6850" s="1" t="s">
        <v>894</v>
      </c>
      <c r="B6850" s="1" t="s">
        <v>589</v>
      </c>
      <c r="C6850" s="1" t="s">
        <v>890</v>
      </c>
      <c r="D6850" s="1" t="s">
        <v>829</v>
      </c>
      <c r="E6850" s="1" t="s">
        <v>771</v>
      </c>
      <c r="F6850" s="1" t="s">
        <v>895</v>
      </c>
      <c r="H6850" s="1" t="s">
        <v>773</v>
      </c>
      <c r="I6850">
        <v>1</v>
      </c>
      <c r="J6850" s="1" t="s">
        <v>58</v>
      </c>
      <c r="K6850" s="2">
        <f>+I6850</f>
        <v>1</v>
      </c>
      <c r="L6850" s="1" t="s">
        <v>82</v>
      </c>
      <c r="M6850" s="1" t="s">
        <v>83</v>
      </c>
      <c r="O6850" s="1" t="s">
        <v>264</v>
      </c>
    </row>
    <row r="6851" spans="1:15" x14ac:dyDescent="0.25">
      <c r="A6851" s="1" t="s">
        <v>894</v>
      </c>
      <c r="B6851" s="1" t="s">
        <v>589</v>
      </c>
      <c r="C6851" s="1" t="s">
        <v>890</v>
      </c>
      <c r="D6851" s="1" t="s">
        <v>829</v>
      </c>
      <c r="E6851" s="1" t="s">
        <v>771</v>
      </c>
      <c r="F6851" s="1" t="s">
        <v>895</v>
      </c>
      <c r="H6851" s="1" t="s">
        <v>773</v>
      </c>
      <c r="I6851">
        <v>55</v>
      </c>
      <c r="J6851" s="1" t="s">
        <v>58</v>
      </c>
      <c r="K6851" s="2">
        <f>+I6851</f>
        <v>55</v>
      </c>
      <c r="L6851" s="1" t="s">
        <v>68</v>
      </c>
      <c r="M6851" s="1" t="s">
        <v>60</v>
      </c>
      <c r="N6851" s="1" t="s">
        <v>61</v>
      </c>
    </row>
    <row r="6852" spans="1:15" x14ac:dyDescent="0.25">
      <c r="A6852" s="1" t="s">
        <v>894</v>
      </c>
      <c r="B6852" s="1" t="s">
        <v>589</v>
      </c>
      <c r="C6852" s="1" t="s">
        <v>890</v>
      </c>
      <c r="D6852" s="1" t="s">
        <v>829</v>
      </c>
      <c r="E6852" s="1" t="s">
        <v>771</v>
      </c>
      <c r="F6852" s="1" t="s">
        <v>895</v>
      </c>
      <c r="H6852" s="1" t="s">
        <v>773</v>
      </c>
      <c r="I6852">
        <v>0</v>
      </c>
      <c r="J6852" s="1" t="s">
        <v>58</v>
      </c>
      <c r="K6852" s="2">
        <f>+I6852</f>
        <v>0</v>
      </c>
      <c r="L6852" s="1" t="s">
        <v>719</v>
      </c>
      <c r="M6852" s="1" t="s">
        <v>4277</v>
      </c>
    </row>
    <row r="6853" spans="1:15" x14ac:dyDescent="0.25">
      <c r="A6853" s="1" t="s">
        <v>893</v>
      </c>
      <c r="B6853" s="1" t="s">
        <v>588</v>
      </c>
      <c r="C6853" s="1" t="s">
        <v>890</v>
      </c>
      <c r="D6853" s="1" t="s">
        <v>781</v>
      </c>
      <c r="E6853" s="1" t="s">
        <v>771</v>
      </c>
      <c r="F6853" s="1" t="s">
        <v>830</v>
      </c>
      <c r="H6853" s="1" t="s">
        <v>773</v>
      </c>
      <c r="I6853">
        <v>0</v>
      </c>
      <c r="J6853" s="1" t="s">
        <v>58</v>
      </c>
      <c r="K6853" s="2">
        <f>+I6853</f>
        <v>0</v>
      </c>
      <c r="L6853" s="1" t="s">
        <v>68</v>
      </c>
      <c r="M6853" s="1" t="s">
        <v>60</v>
      </c>
      <c r="N6853" s="1" t="s">
        <v>61</v>
      </c>
    </row>
    <row r="6854" spans="1:15" x14ac:dyDescent="0.25">
      <c r="A6854" s="1" t="s">
        <v>889</v>
      </c>
      <c r="B6854" s="1" t="s">
        <v>587</v>
      </c>
      <c r="C6854" s="1" t="s">
        <v>890</v>
      </c>
      <c r="D6854" s="1" t="s">
        <v>891</v>
      </c>
      <c r="E6854" s="1" t="s">
        <v>771</v>
      </c>
      <c r="F6854" s="1" t="s">
        <v>838</v>
      </c>
      <c r="H6854" s="1" t="s">
        <v>773</v>
      </c>
      <c r="I6854">
        <v>1.5</v>
      </c>
      <c r="J6854" s="1" t="s">
        <v>58</v>
      </c>
      <c r="K6854" s="2">
        <f>+I6854</f>
        <v>1.5</v>
      </c>
      <c r="L6854" s="1" t="s">
        <v>136</v>
      </c>
      <c r="M6854" s="1" t="s">
        <v>83</v>
      </c>
      <c r="O6854" s="1" t="s">
        <v>482</v>
      </c>
    </row>
    <row r="6855" spans="1:15" x14ac:dyDescent="0.25">
      <c r="A6855" s="1" t="s">
        <v>889</v>
      </c>
      <c r="B6855" s="1" t="s">
        <v>587</v>
      </c>
      <c r="C6855" s="1" t="s">
        <v>890</v>
      </c>
      <c r="D6855" s="1" t="s">
        <v>891</v>
      </c>
      <c r="E6855" s="1" t="s">
        <v>771</v>
      </c>
      <c r="F6855" s="1" t="s">
        <v>838</v>
      </c>
      <c r="H6855" s="1" t="s">
        <v>773</v>
      </c>
      <c r="I6855">
        <v>1</v>
      </c>
      <c r="J6855" s="1" t="s">
        <v>58</v>
      </c>
      <c r="K6855" s="2">
        <f>+I6855</f>
        <v>1</v>
      </c>
      <c r="L6855" s="1" t="s">
        <v>82</v>
      </c>
      <c r="M6855" s="1" t="s">
        <v>83</v>
      </c>
      <c r="O6855" s="1" t="s">
        <v>260</v>
      </c>
    </row>
    <row r="6856" spans="1:15" x14ac:dyDescent="0.25">
      <c r="A6856" s="1" t="s">
        <v>889</v>
      </c>
      <c r="B6856" s="1" t="s">
        <v>587</v>
      </c>
      <c r="C6856" s="1" t="s">
        <v>890</v>
      </c>
      <c r="D6856" s="1" t="s">
        <v>891</v>
      </c>
      <c r="E6856" s="1" t="s">
        <v>771</v>
      </c>
      <c r="F6856" s="1" t="s">
        <v>838</v>
      </c>
      <c r="H6856" s="1" t="s">
        <v>773</v>
      </c>
      <c r="I6856">
        <v>1.5</v>
      </c>
      <c r="J6856" s="1" t="s">
        <v>58</v>
      </c>
      <c r="K6856" s="2">
        <f>+I6856</f>
        <v>1.5</v>
      </c>
      <c r="L6856" s="1" t="s">
        <v>82</v>
      </c>
      <c r="M6856" s="1" t="s">
        <v>83</v>
      </c>
      <c r="O6856" s="1" t="s">
        <v>264</v>
      </c>
    </row>
    <row r="6857" spans="1:15" x14ac:dyDescent="0.25">
      <c r="A6857" s="1" t="s">
        <v>889</v>
      </c>
      <c r="B6857" s="1" t="s">
        <v>587</v>
      </c>
      <c r="C6857" s="1" t="s">
        <v>890</v>
      </c>
      <c r="D6857" s="1" t="s">
        <v>891</v>
      </c>
      <c r="E6857" s="1" t="s">
        <v>771</v>
      </c>
      <c r="F6857" s="1" t="s">
        <v>838</v>
      </c>
      <c r="H6857" s="1" t="s">
        <v>773</v>
      </c>
      <c r="I6857">
        <v>100</v>
      </c>
      <c r="J6857" s="1" t="s">
        <v>58</v>
      </c>
      <c r="K6857" s="2">
        <f>+I6857</f>
        <v>100</v>
      </c>
      <c r="L6857" s="1" t="s">
        <v>68</v>
      </c>
      <c r="M6857" s="1" t="s">
        <v>60</v>
      </c>
      <c r="N6857" s="1" t="s">
        <v>61</v>
      </c>
    </row>
    <row r="6858" spans="1:15" x14ac:dyDescent="0.25">
      <c r="A6858" s="1" t="s">
        <v>886</v>
      </c>
      <c r="B6858" s="1" t="s">
        <v>582</v>
      </c>
      <c r="C6858" s="1" t="s">
        <v>880</v>
      </c>
      <c r="D6858" s="1" t="s">
        <v>887</v>
      </c>
      <c r="E6858" s="1" t="s">
        <v>771</v>
      </c>
      <c r="F6858" s="1" t="s">
        <v>772</v>
      </c>
      <c r="H6858" s="1" t="s">
        <v>773</v>
      </c>
      <c r="I6858">
        <v>0.5</v>
      </c>
      <c r="J6858" s="1" t="s">
        <v>58</v>
      </c>
      <c r="K6858" s="2">
        <f>+I6858</f>
        <v>0.5</v>
      </c>
      <c r="L6858" s="1" t="s">
        <v>82</v>
      </c>
      <c r="M6858" s="1" t="s">
        <v>83</v>
      </c>
      <c r="O6858" s="1" t="s">
        <v>264</v>
      </c>
    </row>
    <row r="6859" spans="1:15" x14ac:dyDescent="0.25">
      <c r="A6859" s="1" t="s">
        <v>886</v>
      </c>
      <c r="B6859" s="1" t="s">
        <v>582</v>
      </c>
      <c r="C6859" s="1" t="s">
        <v>880</v>
      </c>
      <c r="D6859" s="1" t="s">
        <v>887</v>
      </c>
      <c r="E6859" s="1" t="s">
        <v>771</v>
      </c>
      <c r="F6859" s="1" t="s">
        <v>772</v>
      </c>
      <c r="H6859" s="1" t="s">
        <v>773</v>
      </c>
      <c r="I6859">
        <v>0.5</v>
      </c>
      <c r="J6859" s="1" t="s">
        <v>58</v>
      </c>
      <c r="K6859" s="2">
        <f>+I6859</f>
        <v>0.5</v>
      </c>
      <c r="L6859" s="1" t="s">
        <v>82</v>
      </c>
      <c r="M6859" s="1" t="s">
        <v>83</v>
      </c>
      <c r="O6859" s="1" t="s">
        <v>260</v>
      </c>
    </row>
    <row r="6860" spans="1:15" x14ac:dyDescent="0.25">
      <c r="A6860" s="1" t="s">
        <v>886</v>
      </c>
      <c r="B6860" s="1" t="s">
        <v>582</v>
      </c>
      <c r="C6860" s="1" t="s">
        <v>880</v>
      </c>
      <c r="D6860" s="1" t="s">
        <v>887</v>
      </c>
      <c r="E6860" s="1" t="s">
        <v>771</v>
      </c>
      <c r="F6860" s="1" t="s">
        <v>772</v>
      </c>
      <c r="H6860" s="1" t="s">
        <v>773</v>
      </c>
      <c r="I6860">
        <v>0</v>
      </c>
      <c r="J6860" s="1" t="s">
        <v>58</v>
      </c>
      <c r="K6860" s="2">
        <f>+I6860</f>
        <v>0</v>
      </c>
      <c r="L6860" s="1" t="s">
        <v>68</v>
      </c>
      <c r="M6860" s="1" t="s">
        <v>60</v>
      </c>
      <c r="N6860" s="1" t="s">
        <v>61</v>
      </c>
    </row>
    <row r="6861" spans="1:15" x14ac:dyDescent="0.25">
      <c r="A6861" s="1" t="s">
        <v>884</v>
      </c>
      <c r="B6861" s="1" t="s">
        <v>581</v>
      </c>
      <c r="C6861" s="1" t="s">
        <v>880</v>
      </c>
      <c r="D6861" s="1" t="s">
        <v>781</v>
      </c>
      <c r="E6861" s="1" t="s">
        <v>771</v>
      </c>
      <c r="F6861" s="1" t="s">
        <v>885</v>
      </c>
      <c r="H6861" s="1" t="s">
        <v>773</v>
      </c>
      <c r="K6861"/>
    </row>
    <row r="6862" spans="1:15" x14ac:dyDescent="0.25">
      <c r="A6862" s="1" t="s">
        <v>882</v>
      </c>
      <c r="B6862" s="1" t="s">
        <v>572</v>
      </c>
      <c r="C6862" s="1" t="s">
        <v>880</v>
      </c>
      <c r="D6862" s="1" t="s">
        <v>781</v>
      </c>
      <c r="E6862" s="1" t="s">
        <v>771</v>
      </c>
      <c r="F6862" s="1" t="s">
        <v>830</v>
      </c>
      <c r="H6862" s="1" t="s">
        <v>773</v>
      </c>
      <c r="I6862">
        <v>0.5</v>
      </c>
      <c r="J6862" s="1" t="s">
        <v>58</v>
      </c>
      <c r="K6862" s="2">
        <f>+I6862</f>
        <v>0.5</v>
      </c>
      <c r="L6862" s="1" t="s">
        <v>82</v>
      </c>
      <c r="M6862" s="1" t="s">
        <v>83</v>
      </c>
      <c r="O6862" s="1" t="s">
        <v>482</v>
      </c>
    </row>
    <row r="6863" spans="1:15" x14ac:dyDescent="0.25">
      <c r="A6863" s="1" t="s">
        <v>882</v>
      </c>
      <c r="B6863" s="1" t="s">
        <v>572</v>
      </c>
      <c r="C6863" s="1" t="s">
        <v>880</v>
      </c>
      <c r="D6863" s="1" t="s">
        <v>781</v>
      </c>
      <c r="E6863" s="1" t="s">
        <v>771</v>
      </c>
      <c r="F6863" s="1" t="s">
        <v>830</v>
      </c>
      <c r="H6863" s="1" t="s">
        <v>773</v>
      </c>
      <c r="I6863">
        <v>0.5</v>
      </c>
      <c r="J6863" s="1" t="s">
        <v>58</v>
      </c>
      <c r="K6863" s="2">
        <f>+I6863</f>
        <v>0.5</v>
      </c>
      <c r="L6863" s="1" t="s">
        <v>82</v>
      </c>
      <c r="M6863" s="1" t="s">
        <v>83</v>
      </c>
      <c r="O6863" s="1" t="s">
        <v>264</v>
      </c>
    </row>
    <row r="6864" spans="1:15" x14ac:dyDescent="0.25">
      <c r="A6864" s="1" t="s">
        <v>882</v>
      </c>
      <c r="B6864" s="1" t="s">
        <v>572</v>
      </c>
      <c r="C6864" s="1" t="s">
        <v>880</v>
      </c>
      <c r="D6864" s="1" t="s">
        <v>781</v>
      </c>
      <c r="E6864" s="1" t="s">
        <v>771</v>
      </c>
      <c r="F6864" s="1" t="s">
        <v>830</v>
      </c>
      <c r="H6864" s="1" t="s">
        <v>773</v>
      </c>
      <c r="I6864">
        <v>0.5</v>
      </c>
      <c r="J6864" s="1" t="s">
        <v>58</v>
      </c>
      <c r="K6864" s="2">
        <f>+I6864</f>
        <v>0.5</v>
      </c>
      <c r="L6864" s="1" t="s">
        <v>82</v>
      </c>
      <c r="M6864" s="1" t="s">
        <v>83</v>
      </c>
      <c r="O6864" s="1" t="s">
        <v>260</v>
      </c>
    </row>
    <row r="6865" spans="1:15" x14ac:dyDescent="0.25">
      <c r="A6865" s="1" t="s">
        <v>882</v>
      </c>
      <c r="B6865" s="1" t="s">
        <v>572</v>
      </c>
      <c r="C6865" s="1" t="s">
        <v>880</v>
      </c>
      <c r="D6865" s="1" t="s">
        <v>781</v>
      </c>
      <c r="E6865" s="1" t="s">
        <v>771</v>
      </c>
      <c r="F6865" s="1" t="s">
        <v>830</v>
      </c>
      <c r="H6865" s="1" t="s">
        <v>773</v>
      </c>
      <c r="I6865">
        <v>40</v>
      </c>
      <c r="J6865" s="1" t="s">
        <v>58</v>
      </c>
      <c r="K6865" s="2">
        <f>+I6865</f>
        <v>40</v>
      </c>
      <c r="L6865" s="1" t="s">
        <v>68</v>
      </c>
      <c r="M6865" s="1" t="s">
        <v>60</v>
      </c>
      <c r="N6865" s="1" t="s">
        <v>61</v>
      </c>
    </row>
    <row r="6866" spans="1:15" x14ac:dyDescent="0.25">
      <c r="A6866" s="1" t="s">
        <v>879</v>
      </c>
      <c r="B6866" s="1" t="s">
        <v>566</v>
      </c>
      <c r="C6866" s="1" t="s">
        <v>880</v>
      </c>
      <c r="D6866" s="1" t="s">
        <v>837</v>
      </c>
      <c r="E6866" s="1" t="s">
        <v>771</v>
      </c>
      <c r="F6866" s="1" t="s">
        <v>838</v>
      </c>
      <c r="H6866" s="1" t="s">
        <v>773</v>
      </c>
      <c r="I6866">
        <v>0.5</v>
      </c>
      <c r="J6866" s="1" t="s">
        <v>58</v>
      </c>
      <c r="K6866" s="2">
        <f>+I6866</f>
        <v>0.5</v>
      </c>
      <c r="L6866" s="1" t="s">
        <v>82</v>
      </c>
      <c r="M6866" s="1" t="s">
        <v>83</v>
      </c>
      <c r="O6866" s="1" t="s">
        <v>839</v>
      </c>
    </row>
    <row r="6867" spans="1:15" x14ac:dyDescent="0.25">
      <c r="A6867" s="1" t="s">
        <v>879</v>
      </c>
      <c r="B6867" s="1" t="s">
        <v>566</v>
      </c>
      <c r="C6867" s="1" t="s">
        <v>880</v>
      </c>
      <c r="D6867" s="1" t="s">
        <v>837</v>
      </c>
      <c r="E6867" s="1" t="s">
        <v>771</v>
      </c>
      <c r="F6867" s="1" t="s">
        <v>838</v>
      </c>
      <c r="H6867" s="1" t="s">
        <v>773</v>
      </c>
      <c r="I6867">
        <v>0.5</v>
      </c>
      <c r="J6867" s="1" t="s">
        <v>58</v>
      </c>
      <c r="K6867" s="2">
        <f>+I6867</f>
        <v>0.5</v>
      </c>
      <c r="L6867" s="1" t="s">
        <v>82</v>
      </c>
      <c r="M6867" s="1" t="s">
        <v>83</v>
      </c>
      <c r="O6867" s="1" t="s">
        <v>264</v>
      </c>
    </row>
    <row r="6868" spans="1:15" x14ac:dyDescent="0.25">
      <c r="A6868" s="1" t="s">
        <v>879</v>
      </c>
      <c r="B6868" s="1" t="s">
        <v>566</v>
      </c>
      <c r="C6868" s="1" t="s">
        <v>880</v>
      </c>
      <c r="D6868" s="1" t="s">
        <v>837</v>
      </c>
      <c r="E6868" s="1" t="s">
        <v>771</v>
      </c>
      <c r="F6868" s="1" t="s">
        <v>838</v>
      </c>
      <c r="H6868" s="1" t="s">
        <v>773</v>
      </c>
      <c r="I6868">
        <v>0</v>
      </c>
      <c r="J6868" s="1" t="s">
        <v>58</v>
      </c>
      <c r="K6868" s="2">
        <f>+I6868</f>
        <v>0</v>
      </c>
      <c r="L6868" s="1" t="s">
        <v>125</v>
      </c>
      <c r="M6868" s="1" t="s">
        <v>909</v>
      </c>
    </row>
    <row r="6869" spans="1:15" x14ac:dyDescent="0.25">
      <c r="A6869" s="1" t="s">
        <v>879</v>
      </c>
      <c r="B6869" s="1" t="s">
        <v>566</v>
      </c>
      <c r="C6869" s="1" t="s">
        <v>880</v>
      </c>
      <c r="D6869" s="1" t="s">
        <v>837</v>
      </c>
      <c r="E6869" s="1" t="s">
        <v>771</v>
      </c>
      <c r="F6869" s="1" t="s">
        <v>838</v>
      </c>
      <c r="H6869" s="1" t="s">
        <v>773</v>
      </c>
      <c r="I6869">
        <v>70</v>
      </c>
      <c r="J6869" s="1" t="s">
        <v>58</v>
      </c>
      <c r="K6869" s="2">
        <f>+I6869</f>
        <v>70</v>
      </c>
      <c r="L6869" s="1" t="s">
        <v>68</v>
      </c>
      <c r="M6869" s="1" t="s">
        <v>60</v>
      </c>
      <c r="N6869" s="1" t="s">
        <v>61</v>
      </c>
    </row>
    <row r="6870" spans="1:15" x14ac:dyDescent="0.25">
      <c r="A6870" s="1" t="s">
        <v>879</v>
      </c>
      <c r="B6870" s="1" t="s">
        <v>566</v>
      </c>
      <c r="C6870" s="1" t="s">
        <v>880</v>
      </c>
      <c r="D6870" s="1" t="s">
        <v>837</v>
      </c>
      <c r="E6870" s="1" t="s">
        <v>771</v>
      </c>
      <c r="F6870" s="1" t="s">
        <v>838</v>
      </c>
      <c r="H6870" s="1" t="s">
        <v>773</v>
      </c>
      <c r="I6870">
        <v>0</v>
      </c>
      <c r="J6870" s="1" t="s">
        <v>58</v>
      </c>
      <c r="K6870" s="2">
        <f>+I6870</f>
        <v>0</v>
      </c>
      <c r="L6870" s="1" t="s">
        <v>719</v>
      </c>
      <c r="M6870" s="1" t="s">
        <v>4277</v>
      </c>
    </row>
    <row r="6871" spans="1:15" x14ac:dyDescent="0.25">
      <c r="A6871" s="1" t="s">
        <v>878</v>
      </c>
      <c r="B6871" s="1" t="s">
        <v>565</v>
      </c>
      <c r="C6871" s="1" t="s">
        <v>871</v>
      </c>
      <c r="D6871" s="1" t="s">
        <v>837</v>
      </c>
      <c r="E6871" s="1" t="s">
        <v>771</v>
      </c>
      <c r="F6871" s="1" t="s">
        <v>838</v>
      </c>
      <c r="H6871" s="1" t="s">
        <v>773</v>
      </c>
      <c r="I6871">
        <v>3</v>
      </c>
      <c r="J6871" s="1" t="s">
        <v>58</v>
      </c>
      <c r="K6871" s="2">
        <f>+I6871</f>
        <v>3</v>
      </c>
      <c r="L6871" s="1" t="s">
        <v>136</v>
      </c>
      <c r="M6871" s="1" t="s">
        <v>83</v>
      </c>
      <c r="O6871" s="1" t="s">
        <v>289</v>
      </c>
    </row>
    <row r="6872" spans="1:15" x14ac:dyDescent="0.25">
      <c r="A6872" s="1" t="s">
        <v>878</v>
      </c>
      <c r="B6872" s="1" t="s">
        <v>565</v>
      </c>
      <c r="C6872" s="1" t="s">
        <v>871</v>
      </c>
      <c r="D6872" s="1" t="s">
        <v>837</v>
      </c>
      <c r="E6872" s="1" t="s">
        <v>771</v>
      </c>
      <c r="F6872" s="1" t="s">
        <v>838</v>
      </c>
      <c r="H6872" s="1" t="s">
        <v>773</v>
      </c>
      <c r="I6872">
        <v>0.5</v>
      </c>
      <c r="J6872" s="1" t="s">
        <v>58</v>
      </c>
      <c r="K6872" s="2">
        <f>+I6872</f>
        <v>0.5</v>
      </c>
      <c r="L6872" s="1" t="s">
        <v>136</v>
      </c>
      <c r="M6872" s="1" t="s">
        <v>83</v>
      </c>
      <c r="O6872" s="1" t="s">
        <v>264</v>
      </c>
    </row>
    <row r="6873" spans="1:15" x14ac:dyDescent="0.25">
      <c r="A6873" s="1" t="s">
        <v>878</v>
      </c>
      <c r="B6873" s="1" t="s">
        <v>565</v>
      </c>
      <c r="C6873" s="1" t="s">
        <v>871</v>
      </c>
      <c r="D6873" s="1" t="s">
        <v>837</v>
      </c>
      <c r="E6873" s="1" t="s">
        <v>771</v>
      </c>
      <c r="F6873" s="1" t="s">
        <v>838</v>
      </c>
      <c r="H6873" s="1" t="s">
        <v>773</v>
      </c>
      <c r="I6873">
        <v>0.5</v>
      </c>
      <c r="J6873" s="1" t="s">
        <v>58</v>
      </c>
      <c r="K6873" s="2">
        <f>+I6873</f>
        <v>0.5</v>
      </c>
      <c r="L6873" s="1" t="s">
        <v>82</v>
      </c>
      <c r="M6873" s="1" t="s">
        <v>83</v>
      </c>
      <c r="O6873" s="1" t="s">
        <v>260</v>
      </c>
    </row>
    <row r="6874" spans="1:15" x14ac:dyDescent="0.25">
      <c r="A6874" s="1" t="s">
        <v>878</v>
      </c>
      <c r="B6874" s="1" t="s">
        <v>565</v>
      </c>
      <c r="C6874" s="1" t="s">
        <v>871</v>
      </c>
      <c r="D6874" s="1" t="s">
        <v>837</v>
      </c>
      <c r="E6874" s="1" t="s">
        <v>771</v>
      </c>
      <c r="F6874" s="1" t="s">
        <v>838</v>
      </c>
      <c r="H6874" s="1" t="s">
        <v>773</v>
      </c>
      <c r="I6874">
        <v>0</v>
      </c>
      <c r="J6874" s="1" t="s">
        <v>58</v>
      </c>
      <c r="K6874" s="2">
        <f>+I6874</f>
        <v>0</v>
      </c>
      <c r="L6874" s="1" t="s">
        <v>68</v>
      </c>
      <c r="M6874" s="1" t="s">
        <v>60</v>
      </c>
      <c r="N6874" s="1" t="s">
        <v>61</v>
      </c>
    </row>
    <row r="6875" spans="1:15" x14ac:dyDescent="0.25">
      <c r="A6875" s="1" t="s">
        <v>877</v>
      </c>
      <c r="B6875" s="1" t="s">
        <v>564</v>
      </c>
      <c r="C6875" s="1" t="s">
        <v>871</v>
      </c>
      <c r="D6875" s="1" t="s">
        <v>837</v>
      </c>
      <c r="E6875" s="1" t="s">
        <v>771</v>
      </c>
      <c r="F6875" s="1" t="s">
        <v>838</v>
      </c>
      <c r="H6875" s="1" t="s">
        <v>773</v>
      </c>
      <c r="I6875">
        <v>0.5</v>
      </c>
      <c r="J6875" s="1" t="s">
        <v>58</v>
      </c>
      <c r="K6875" s="2">
        <f>+I6875</f>
        <v>0.5</v>
      </c>
      <c r="L6875" s="1" t="s">
        <v>82</v>
      </c>
      <c r="M6875" s="1" t="s">
        <v>83</v>
      </c>
      <c r="O6875" s="1" t="s">
        <v>289</v>
      </c>
    </row>
    <row r="6876" spans="1:15" x14ac:dyDescent="0.25">
      <c r="A6876" s="1" t="s">
        <v>877</v>
      </c>
      <c r="B6876" s="1" t="s">
        <v>564</v>
      </c>
      <c r="C6876" s="1" t="s">
        <v>871</v>
      </c>
      <c r="D6876" s="1" t="s">
        <v>837</v>
      </c>
      <c r="E6876" s="1" t="s">
        <v>771</v>
      </c>
      <c r="F6876" s="1" t="s">
        <v>838</v>
      </c>
      <c r="H6876" s="1" t="s">
        <v>773</v>
      </c>
      <c r="I6876">
        <v>0.5</v>
      </c>
      <c r="J6876" s="1" t="s">
        <v>58</v>
      </c>
      <c r="K6876" s="2">
        <f>+I6876</f>
        <v>0.5</v>
      </c>
      <c r="L6876" s="1" t="s">
        <v>82</v>
      </c>
      <c r="M6876" s="1" t="s">
        <v>83</v>
      </c>
      <c r="O6876" s="1" t="s">
        <v>264</v>
      </c>
    </row>
    <row r="6877" spans="1:15" x14ac:dyDescent="0.25">
      <c r="A6877" s="1" t="s">
        <v>877</v>
      </c>
      <c r="B6877" s="1" t="s">
        <v>564</v>
      </c>
      <c r="C6877" s="1" t="s">
        <v>871</v>
      </c>
      <c r="D6877" s="1" t="s">
        <v>837</v>
      </c>
      <c r="E6877" s="1" t="s">
        <v>771</v>
      </c>
      <c r="F6877" s="1" t="s">
        <v>838</v>
      </c>
      <c r="H6877" s="1" t="s">
        <v>773</v>
      </c>
      <c r="I6877">
        <v>0.5</v>
      </c>
      <c r="J6877" s="1" t="s">
        <v>58</v>
      </c>
      <c r="K6877" s="2">
        <f>+I6877</f>
        <v>0.5</v>
      </c>
      <c r="L6877" s="1" t="s">
        <v>82</v>
      </c>
      <c r="M6877" s="1" t="s">
        <v>83</v>
      </c>
      <c r="O6877" s="1" t="s">
        <v>260</v>
      </c>
    </row>
    <row r="6878" spans="1:15" x14ac:dyDescent="0.25">
      <c r="A6878" s="1" t="s">
        <v>877</v>
      </c>
      <c r="B6878" s="1" t="s">
        <v>564</v>
      </c>
      <c r="C6878" s="1" t="s">
        <v>871</v>
      </c>
      <c r="D6878" s="1" t="s">
        <v>837</v>
      </c>
      <c r="E6878" s="1" t="s">
        <v>771</v>
      </c>
      <c r="F6878" s="1" t="s">
        <v>838</v>
      </c>
      <c r="H6878" s="1" t="s">
        <v>773</v>
      </c>
      <c r="I6878">
        <v>0</v>
      </c>
      <c r="J6878" s="1" t="s">
        <v>58</v>
      </c>
      <c r="K6878" s="2">
        <f>+I6878</f>
        <v>0</v>
      </c>
      <c r="L6878" s="1" t="s">
        <v>68</v>
      </c>
      <c r="M6878" s="1" t="s">
        <v>60</v>
      </c>
      <c r="N6878" s="1" t="s">
        <v>61</v>
      </c>
    </row>
    <row r="6879" spans="1:15" x14ac:dyDescent="0.25">
      <c r="A6879" s="1" t="s">
        <v>875</v>
      </c>
      <c r="B6879" s="1" t="s">
        <v>563</v>
      </c>
      <c r="C6879" s="1" t="s">
        <v>871</v>
      </c>
      <c r="D6879" s="1" t="s">
        <v>876</v>
      </c>
      <c r="E6879" s="1" t="s">
        <v>771</v>
      </c>
      <c r="F6879" s="1" t="s">
        <v>838</v>
      </c>
      <c r="H6879" s="1" t="s">
        <v>773</v>
      </c>
      <c r="I6879">
        <v>1</v>
      </c>
      <c r="J6879" s="1" t="s">
        <v>58</v>
      </c>
      <c r="K6879" s="2">
        <f>+I6879</f>
        <v>1</v>
      </c>
      <c r="L6879" s="1" t="s">
        <v>82</v>
      </c>
      <c r="M6879" s="1" t="s">
        <v>83</v>
      </c>
      <c r="O6879" s="1" t="s">
        <v>482</v>
      </c>
    </row>
    <row r="6880" spans="1:15" x14ac:dyDescent="0.25">
      <c r="A6880" s="1" t="s">
        <v>875</v>
      </c>
      <c r="B6880" s="1" t="s">
        <v>563</v>
      </c>
      <c r="C6880" s="1" t="s">
        <v>871</v>
      </c>
      <c r="D6880" s="1" t="s">
        <v>876</v>
      </c>
      <c r="E6880" s="1" t="s">
        <v>771</v>
      </c>
      <c r="F6880" s="1" t="s">
        <v>838</v>
      </c>
      <c r="H6880" s="1" t="s">
        <v>773</v>
      </c>
      <c r="I6880">
        <v>1</v>
      </c>
      <c r="J6880" s="1" t="s">
        <v>58</v>
      </c>
      <c r="K6880" s="2">
        <f>+I6880</f>
        <v>1</v>
      </c>
      <c r="L6880" s="1" t="s">
        <v>82</v>
      </c>
      <c r="M6880" s="1" t="s">
        <v>83</v>
      </c>
      <c r="O6880" s="1" t="s">
        <v>264</v>
      </c>
    </row>
    <row r="6881" spans="1:15" x14ac:dyDescent="0.25">
      <c r="A6881" s="1" t="s">
        <v>875</v>
      </c>
      <c r="B6881" s="1" t="s">
        <v>563</v>
      </c>
      <c r="C6881" s="1" t="s">
        <v>871</v>
      </c>
      <c r="D6881" s="1" t="s">
        <v>876</v>
      </c>
      <c r="E6881" s="1" t="s">
        <v>771</v>
      </c>
      <c r="F6881" s="1" t="s">
        <v>838</v>
      </c>
      <c r="H6881" s="1" t="s">
        <v>773</v>
      </c>
      <c r="I6881">
        <v>1</v>
      </c>
      <c r="J6881" s="1" t="s">
        <v>58</v>
      </c>
      <c r="K6881" s="2">
        <f>+I6881</f>
        <v>1</v>
      </c>
      <c r="L6881" s="1" t="s">
        <v>82</v>
      </c>
      <c r="M6881" s="1" t="s">
        <v>83</v>
      </c>
      <c r="O6881" s="1" t="s">
        <v>260</v>
      </c>
    </row>
    <row r="6882" spans="1:15" x14ac:dyDescent="0.25">
      <c r="A6882" s="1" t="s">
        <v>875</v>
      </c>
      <c r="B6882" s="1" t="s">
        <v>563</v>
      </c>
      <c r="C6882" s="1" t="s">
        <v>871</v>
      </c>
      <c r="D6882" s="1" t="s">
        <v>876</v>
      </c>
      <c r="E6882" s="1" t="s">
        <v>771</v>
      </c>
      <c r="F6882" s="1" t="s">
        <v>838</v>
      </c>
      <c r="H6882" s="1" t="s">
        <v>773</v>
      </c>
      <c r="I6882">
        <v>2</v>
      </c>
      <c r="J6882" s="1" t="s">
        <v>58</v>
      </c>
      <c r="K6882" s="2">
        <f>+I6882</f>
        <v>2</v>
      </c>
      <c r="L6882" s="1" t="s">
        <v>82</v>
      </c>
      <c r="M6882" s="1" t="s">
        <v>83</v>
      </c>
      <c r="O6882" s="1" t="s">
        <v>289</v>
      </c>
    </row>
    <row r="6883" spans="1:15" x14ac:dyDescent="0.25">
      <c r="A6883" s="1" t="s">
        <v>875</v>
      </c>
      <c r="B6883" s="1" t="s">
        <v>563</v>
      </c>
      <c r="C6883" s="1" t="s">
        <v>871</v>
      </c>
      <c r="D6883" s="1" t="s">
        <v>876</v>
      </c>
      <c r="E6883" s="1" t="s">
        <v>771</v>
      </c>
      <c r="F6883" s="1" t="s">
        <v>838</v>
      </c>
      <c r="H6883" s="1" t="s">
        <v>773</v>
      </c>
      <c r="I6883">
        <v>0</v>
      </c>
      <c r="J6883" s="1" t="s">
        <v>58</v>
      </c>
      <c r="K6883" s="2">
        <f>+I6883</f>
        <v>0</v>
      </c>
      <c r="L6883" s="1" t="s">
        <v>68</v>
      </c>
      <c r="M6883" s="1" t="s">
        <v>60</v>
      </c>
      <c r="N6883" s="1" t="s">
        <v>61</v>
      </c>
    </row>
    <row r="6884" spans="1:15" x14ac:dyDescent="0.25">
      <c r="A6884" s="1" t="s">
        <v>873</v>
      </c>
      <c r="B6884" s="1" t="s">
        <v>562</v>
      </c>
      <c r="C6884" s="1" t="s">
        <v>871</v>
      </c>
      <c r="D6884" s="1" t="s">
        <v>837</v>
      </c>
      <c r="E6884" s="1" t="s">
        <v>771</v>
      </c>
      <c r="F6884" s="1" t="s">
        <v>838</v>
      </c>
      <c r="H6884" s="1" t="s">
        <v>773</v>
      </c>
      <c r="I6884">
        <v>3</v>
      </c>
      <c r="J6884" s="1" t="s">
        <v>58</v>
      </c>
      <c r="K6884" s="2">
        <f>+I6884</f>
        <v>3</v>
      </c>
      <c r="L6884" s="1" t="s">
        <v>136</v>
      </c>
      <c r="M6884" s="1" t="s">
        <v>83</v>
      </c>
      <c r="O6884" s="1" t="s">
        <v>482</v>
      </c>
    </row>
    <row r="6885" spans="1:15" x14ac:dyDescent="0.25">
      <c r="A6885" s="1" t="s">
        <v>873</v>
      </c>
      <c r="B6885" s="1" t="s">
        <v>562</v>
      </c>
      <c r="C6885" s="1" t="s">
        <v>871</v>
      </c>
      <c r="D6885" s="1" t="s">
        <v>837</v>
      </c>
      <c r="E6885" s="1" t="s">
        <v>771</v>
      </c>
      <c r="F6885" s="1" t="s">
        <v>838</v>
      </c>
      <c r="H6885" s="1" t="s">
        <v>773</v>
      </c>
      <c r="I6885">
        <v>0.5</v>
      </c>
      <c r="J6885" s="1" t="s">
        <v>58</v>
      </c>
      <c r="K6885" s="2">
        <f>+I6885</f>
        <v>0.5</v>
      </c>
      <c r="L6885" s="1" t="s">
        <v>82</v>
      </c>
      <c r="M6885" s="1" t="s">
        <v>83</v>
      </c>
      <c r="O6885" s="1" t="s">
        <v>264</v>
      </c>
    </row>
    <row r="6886" spans="1:15" x14ac:dyDescent="0.25">
      <c r="A6886" s="1" t="s">
        <v>873</v>
      </c>
      <c r="B6886" s="1" t="s">
        <v>562</v>
      </c>
      <c r="C6886" s="1" t="s">
        <v>871</v>
      </c>
      <c r="D6886" s="1" t="s">
        <v>837</v>
      </c>
      <c r="E6886" s="1" t="s">
        <v>771</v>
      </c>
      <c r="F6886" s="1" t="s">
        <v>838</v>
      </c>
      <c r="H6886" s="1" t="s">
        <v>773</v>
      </c>
      <c r="I6886">
        <v>0.5</v>
      </c>
      <c r="J6886" s="1" t="s">
        <v>58</v>
      </c>
      <c r="K6886" s="2">
        <f>+I6886</f>
        <v>0.5</v>
      </c>
      <c r="L6886" s="1" t="s">
        <v>82</v>
      </c>
      <c r="M6886" s="1" t="s">
        <v>83</v>
      </c>
      <c r="O6886" s="1" t="s">
        <v>260</v>
      </c>
    </row>
    <row r="6887" spans="1:15" x14ac:dyDescent="0.25">
      <c r="A6887" s="1" t="s">
        <v>873</v>
      </c>
      <c r="B6887" s="1" t="s">
        <v>562</v>
      </c>
      <c r="C6887" s="1" t="s">
        <v>871</v>
      </c>
      <c r="D6887" s="1" t="s">
        <v>837</v>
      </c>
      <c r="E6887" s="1" t="s">
        <v>771</v>
      </c>
      <c r="F6887" s="1" t="s">
        <v>838</v>
      </c>
      <c r="H6887" s="1" t="s">
        <v>773</v>
      </c>
      <c r="I6887">
        <v>0</v>
      </c>
      <c r="J6887" s="1" t="s">
        <v>58</v>
      </c>
      <c r="K6887" s="2">
        <f>+I6887</f>
        <v>0</v>
      </c>
      <c r="L6887" s="1" t="s">
        <v>68</v>
      </c>
      <c r="M6887" s="1" t="s">
        <v>60</v>
      </c>
      <c r="N6887" s="1" t="s">
        <v>61</v>
      </c>
    </row>
    <row r="6888" spans="1:15" x14ac:dyDescent="0.25">
      <c r="A6888" s="1" t="s">
        <v>870</v>
      </c>
      <c r="B6888" s="1" t="s">
        <v>561</v>
      </c>
      <c r="C6888" s="1" t="s">
        <v>871</v>
      </c>
      <c r="D6888" s="1" t="s">
        <v>837</v>
      </c>
      <c r="E6888" s="1" t="s">
        <v>771</v>
      </c>
      <c r="F6888" s="1" t="s">
        <v>838</v>
      </c>
      <c r="H6888" s="1" t="s">
        <v>773</v>
      </c>
      <c r="I6888">
        <v>0.5</v>
      </c>
      <c r="J6888" s="1" t="s">
        <v>58</v>
      </c>
      <c r="K6888" s="2">
        <f>+I6888</f>
        <v>0.5</v>
      </c>
      <c r="L6888" s="1" t="s">
        <v>82</v>
      </c>
      <c r="M6888" s="1" t="s">
        <v>83</v>
      </c>
      <c r="O6888" s="1" t="s">
        <v>839</v>
      </c>
    </row>
    <row r="6889" spans="1:15" x14ac:dyDescent="0.25">
      <c r="A6889" s="1" t="s">
        <v>870</v>
      </c>
      <c r="B6889" s="1" t="s">
        <v>561</v>
      </c>
      <c r="C6889" s="1" t="s">
        <v>871</v>
      </c>
      <c r="D6889" s="1" t="s">
        <v>837</v>
      </c>
      <c r="E6889" s="1" t="s">
        <v>771</v>
      </c>
      <c r="F6889" s="1" t="s">
        <v>838</v>
      </c>
      <c r="H6889" s="1" t="s">
        <v>773</v>
      </c>
      <c r="I6889">
        <v>0.5</v>
      </c>
      <c r="J6889" s="1" t="s">
        <v>58</v>
      </c>
      <c r="K6889" s="2">
        <f>+I6889</f>
        <v>0.5</v>
      </c>
      <c r="L6889" s="1" t="s">
        <v>82</v>
      </c>
      <c r="M6889" s="1" t="s">
        <v>83</v>
      </c>
      <c r="O6889" s="1" t="s">
        <v>260</v>
      </c>
    </row>
    <row r="6890" spans="1:15" x14ac:dyDescent="0.25">
      <c r="A6890" s="1" t="s">
        <v>870</v>
      </c>
      <c r="B6890" s="1" t="s">
        <v>561</v>
      </c>
      <c r="C6890" s="1" t="s">
        <v>871</v>
      </c>
      <c r="D6890" s="1" t="s">
        <v>837</v>
      </c>
      <c r="E6890" s="1" t="s">
        <v>771</v>
      </c>
      <c r="F6890" s="1" t="s">
        <v>838</v>
      </c>
      <c r="H6890" s="1" t="s">
        <v>773</v>
      </c>
      <c r="I6890">
        <v>1</v>
      </c>
      <c r="J6890" s="1" t="s">
        <v>58</v>
      </c>
      <c r="K6890" s="2">
        <f>+I6890</f>
        <v>1</v>
      </c>
      <c r="L6890" s="1" t="s">
        <v>82</v>
      </c>
      <c r="M6890" s="1" t="s">
        <v>83</v>
      </c>
      <c r="O6890" s="1" t="s">
        <v>264</v>
      </c>
    </row>
    <row r="6891" spans="1:15" x14ac:dyDescent="0.25">
      <c r="A6891" s="1" t="s">
        <v>870</v>
      </c>
      <c r="B6891" s="1" t="s">
        <v>561</v>
      </c>
      <c r="C6891" s="1" t="s">
        <v>871</v>
      </c>
      <c r="D6891" s="1" t="s">
        <v>837</v>
      </c>
      <c r="E6891" s="1" t="s">
        <v>771</v>
      </c>
      <c r="F6891" s="1" t="s">
        <v>838</v>
      </c>
      <c r="H6891" s="1" t="s">
        <v>773</v>
      </c>
      <c r="I6891">
        <v>58</v>
      </c>
      <c r="J6891" s="1" t="s">
        <v>58</v>
      </c>
      <c r="K6891" s="2">
        <f>+I6891</f>
        <v>58</v>
      </c>
      <c r="L6891" s="1" t="s">
        <v>68</v>
      </c>
      <c r="M6891" s="1" t="s">
        <v>60</v>
      </c>
      <c r="N6891" s="1" t="s">
        <v>61</v>
      </c>
    </row>
    <row r="6892" spans="1:15" x14ac:dyDescent="0.25">
      <c r="A6892" s="1" t="s">
        <v>868</v>
      </c>
      <c r="B6892" s="1" t="s">
        <v>560</v>
      </c>
      <c r="C6892" s="1" t="s">
        <v>861</v>
      </c>
      <c r="D6892" s="1" t="s">
        <v>837</v>
      </c>
      <c r="E6892" s="1" t="s">
        <v>771</v>
      </c>
      <c r="F6892" s="1" t="s">
        <v>838</v>
      </c>
      <c r="H6892" s="1" t="s">
        <v>773</v>
      </c>
      <c r="I6892">
        <v>1</v>
      </c>
      <c r="J6892" s="1" t="s">
        <v>58</v>
      </c>
      <c r="K6892" s="2">
        <f>+I6892</f>
        <v>1</v>
      </c>
      <c r="L6892" s="1" t="s">
        <v>82</v>
      </c>
      <c r="M6892" s="1" t="s">
        <v>83</v>
      </c>
      <c r="O6892" s="1" t="s">
        <v>482</v>
      </c>
    </row>
    <row r="6893" spans="1:15" x14ac:dyDescent="0.25">
      <c r="A6893" s="1" t="s">
        <v>868</v>
      </c>
      <c r="B6893" s="1" t="s">
        <v>560</v>
      </c>
      <c r="C6893" s="1" t="s">
        <v>861</v>
      </c>
      <c r="D6893" s="1" t="s">
        <v>837</v>
      </c>
      <c r="E6893" s="1" t="s">
        <v>771</v>
      </c>
      <c r="F6893" s="1" t="s">
        <v>838</v>
      </c>
      <c r="H6893" s="1" t="s">
        <v>773</v>
      </c>
      <c r="I6893">
        <v>1</v>
      </c>
      <c r="J6893" s="1" t="s">
        <v>58</v>
      </c>
      <c r="K6893" s="2">
        <f>+I6893</f>
        <v>1</v>
      </c>
      <c r="L6893" s="1" t="s">
        <v>82</v>
      </c>
      <c r="M6893" s="1" t="s">
        <v>83</v>
      </c>
      <c r="O6893" s="1" t="s">
        <v>264</v>
      </c>
    </row>
    <row r="6894" spans="1:15" x14ac:dyDescent="0.25">
      <c r="A6894" s="1" t="s">
        <v>868</v>
      </c>
      <c r="B6894" s="1" t="s">
        <v>560</v>
      </c>
      <c r="C6894" s="1" t="s">
        <v>861</v>
      </c>
      <c r="D6894" s="1" t="s">
        <v>837</v>
      </c>
      <c r="E6894" s="1" t="s">
        <v>771</v>
      </c>
      <c r="F6894" s="1" t="s">
        <v>838</v>
      </c>
      <c r="H6894" s="1" t="s">
        <v>773</v>
      </c>
      <c r="I6894">
        <v>1</v>
      </c>
      <c r="J6894" s="1" t="s">
        <v>58</v>
      </c>
      <c r="K6894" s="2">
        <f>+I6894</f>
        <v>1</v>
      </c>
      <c r="L6894" s="1" t="s">
        <v>82</v>
      </c>
      <c r="M6894" s="1" t="s">
        <v>83</v>
      </c>
      <c r="O6894" s="1" t="s">
        <v>260</v>
      </c>
    </row>
    <row r="6895" spans="1:15" x14ac:dyDescent="0.25">
      <c r="A6895" s="1" t="s">
        <v>868</v>
      </c>
      <c r="B6895" s="1" t="s">
        <v>560</v>
      </c>
      <c r="C6895" s="1" t="s">
        <v>861</v>
      </c>
      <c r="D6895" s="1" t="s">
        <v>837</v>
      </c>
      <c r="E6895" s="1" t="s">
        <v>771</v>
      </c>
      <c r="F6895" s="1" t="s">
        <v>838</v>
      </c>
      <c r="H6895" s="1" t="s">
        <v>773</v>
      </c>
      <c r="I6895">
        <v>92</v>
      </c>
      <c r="J6895" s="1" t="s">
        <v>58</v>
      </c>
      <c r="K6895" s="2">
        <f>+I6895</f>
        <v>92</v>
      </c>
      <c r="L6895" s="1" t="s">
        <v>68</v>
      </c>
      <c r="M6895" s="1" t="s">
        <v>60</v>
      </c>
      <c r="N6895" s="1" t="s">
        <v>61</v>
      </c>
    </row>
    <row r="6896" spans="1:15" x14ac:dyDescent="0.25">
      <c r="A6896" s="1" t="s">
        <v>866</v>
      </c>
      <c r="B6896" s="1" t="s">
        <v>559</v>
      </c>
      <c r="C6896" s="1" t="s">
        <v>861</v>
      </c>
      <c r="D6896" s="1" t="s">
        <v>837</v>
      </c>
      <c r="E6896" s="1" t="s">
        <v>771</v>
      </c>
      <c r="F6896" s="1" t="s">
        <v>838</v>
      </c>
      <c r="H6896" s="1" t="s">
        <v>773</v>
      </c>
      <c r="I6896">
        <v>1</v>
      </c>
      <c r="J6896" s="1" t="s">
        <v>58</v>
      </c>
      <c r="K6896" s="2">
        <f>+I6896</f>
        <v>1</v>
      </c>
      <c r="L6896" s="1" t="s">
        <v>82</v>
      </c>
      <c r="M6896" s="1" t="s">
        <v>83</v>
      </c>
      <c r="O6896" s="1" t="s">
        <v>482</v>
      </c>
    </row>
    <row r="6897" spans="1:15" x14ac:dyDescent="0.25">
      <c r="A6897" s="1" t="s">
        <v>866</v>
      </c>
      <c r="B6897" s="1" t="s">
        <v>559</v>
      </c>
      <c r="C6897" s="1" t="s">
        <v>861</v>
      </c>
      <c r="D6897" s="1" t="s">
        <v>837</v>
      </c>
      <c r="E6897" s="1" t="s">
        <v>771</v>
      </c>
      <c r="F6897" s="1" t="s">
        <v>838</v>
      </c>
      <c r="H6897" s="1" t="s">
        <v>773</v>
      </c>
      <c r="I6897">
        <v>0.5</v>
      </c>
      <c r="J6897" s="1" t="s">
        <v>58</v>
      </c>
      <c r="K6897" s="2">
        <f>+I6897</f>
        <v>0.5</v>
      </c>
      <c r="L6897" s="1" t="s">
        <v>82</v>
      </c>
      <c r="M6897" s="1" t="s">
        <v>83</v>
      </c>
      <c r="O6897" s="1" t="s">
        <v>839</v>
      </c>
    </row>
    <row r="6898" spans="1:15" x14ac:dyDescent="0.25">
      <c r="A6898" s="1" t="s">
        <v>866</v>
      </c>
      <c r="B6898" s="1" t="s">
        <v>559</v>
      </c>
      <c r="C6898" s="1" t="s">
        <v>861</v>
      </c>
      <c r="D6898" s="1" t="s">
        <v>837</v>
      </c>
      <c r="E6898" s="1" t="s">
        <v>771</v>
      </c>
      <c r="F6898" s="1" t="s">
        <v>838</v>
      </c>
      <c r="H6898" s="1" t="s">
        <v>773</v>
      </c>
      <c r="I6898">
        <v>0.5</v>
      </c>
      <c r="J6898" s="1" t="s">
        <v>58</v>
      </c>
      <c r="K6898" s="2">
        <f>+I6898</f>
        <v>0.5</v>
      </c>
      <c r="L6898" s="1" t="s">
        <v>82</v>
      </c>
      <c r="M6898" s="1" t="s">
        <v>83</v>
      </c>
      <c r="O6898" s="1" t="s">
        <v>264</v>
      </c>
    </row>
    <row r="6899" spans="1:15" x14ac:dyDescent="0.25">
      <c r="A6899" s="1" t="s">
        <v>866</v>
      </c>
      <c r="B6899" s="1" t="s">
        <v>559</v>
      </c>
      <c r="C6899" s="1" t="s">
        <v>861</v>
      </c>
      <c r="D6899" s="1" t="s">
        <v>837</v>
      </c>
      <c r="E6899" s="1" t="s">
        <v>771</v>
      </c>
      <c r="F6899" s="1" t="s">
        <v>838</v>
      </c>
      <c r="H6899" s="1" t="s">
        <v>773</v>
      </c>
      <c r="I6899">
        <v>1</v>
      </c>
      <c r="J6899" s="1" t="s">
        <v>58</v>
      </c>
      <c r="K6899" s="2">
        <f>+I6899</f>
        <v>1</v>
      </c>
      <c r="L6899" s="1" t="s">
        <v>82</v>
      </c>
      <c r="M6899" s="1" t="s">
        <v>83</v>
      </c>
      <c r="O6899" s="1" t="s">
        <v>260</v>
      </c>
    </row>
    <row r="6900" spans="1:15" x14ac:dyDescent="0.25">
      <c r="A6900" s="1" t="s">
        <v>866</v>
      </c>
      <c r="B6900" s="1" t="s">
        <v>559</v>
      </c>
      <c r="C6900" s="1" t="s">
        <v>861</v>
      </c>
      <c r="D6900" s="1" t="s">
        <v>837</v>
      </c>
      <c r="E6900" s="1" t="s">
        <v>771</v>
      </c>
      <c r="F6900" s="1" t="s">
        <v>838</v>
      </c>
      <c r="H6900" s="1" t="s">
        <v>773</v>
      </c>
      <c r="I6900">
        <v>2</v>
      </c>
      <c r="J6900" s="1" t="s">
        <v>58</v>
      </c>
      <c r="K6900" s="2">
        <f>+I6900</f>
        <v>2</v>
      </c>
      <c r="L6900" s="1" t="s">
        <v>82</v>
      </c>
      <c r="M6900" s="1" t="s">
        <v>83</v>
      </c>
      <c r="O6900" s="1" t="s">
        <v>289</v>
      </c>
    </row>
    <row r="6901" spans="1:15" x14ac:dyDescent="0.25">
      <c r="A6901" s="1" t="s">
        <v>866</v>
      </c>
      <c r="B6901" s="1" t="s">
        <v>559</v>
      </c>
      <c r="C6901" s="1" t="s">
        <v>861</v>
      </c>
      <c r="D6901" s="1" t="s">
        <v>837</v>
      </c>
      <c r="E6901" s="1" t="s">
        <v>771</v>
      </c>
      <c r="F6901" s="1" t="s">
        <v>838</v>
      </c>
      <c r="H6901" s="1" t="s">
        <v>773</v>
      </c>
      <c r="I6901">
        <v>0</v>
      </c>
      <c r="J6901" s="1" t="s">
        <v>58</v>
      </c>
      <c r="K6901" s="2">
        <f>+I6901</f>
        <v>0</v>
      </c>
      <c r="L6901" s="1" t="s">
        <v>68</v>
      </c>
      <c r="M6901" s="1" t="s">
        <v>60</v>
      </c>
      <c r="N6901" s="1" t="s">
        <v>61</v>
      </c>
    </row>
    <row r="6902" spans="1:15" x14ac:dyDescent="0.25">
      <c r="A6902" s="1" t="s">
        <v>865</v>
      </c>
      <c r="B6902" s="1" t="s">
        <v>557</v>
      </c>
      <c r="C6902" s="1" t="s">
        <v>861</v>
      </c>
      <c r="D6902" s="1" t="s">
        <v>837</v>
      </c>
      <c r="E6902" s="1" t="s">
        <v>771</v>
      </c>
      <c r="F6902" s="1" t="s">
        <v>838</v>
      </c>
      <c r="H6902" s="1" t="s">
        <v>773</v>
      </c>
      <c r="K6902"/>
    </row>
    <row r="6903" spans="1:15" x14ac:dyDescent="0.25">
      <c r="A6903" s="1" t="s">
        <v>863</v>
      </c>
      <c r="B6903" s="1" t="s">
        <v>864</v>
      </c>
      <c r="C6903" s="1" t="s">
        <v>861</v>
      </c>
      <c r="D6903" s="1" t="s">
        <v>837</v>
      </c>
      <c r="E6903" s="1" t="s">
        <v>771</v>
      </c>
      <c r="F6903" s="1" t="s">
        <v>838</v>
      </c>
      <c r="H6903" s="1" t="s">
        <v>773</v>
      </c>
      <c r="I6903">
        <v>2.5</v>
      </c>
      <c r="J6903" s="1" t="s">
        <v>58</v>
      </c>
      <c r="K6903" s="2">
        <f>+I6903</f>
        <v>2.5</v>
      </c>
      <c r="L6903" s="1" t="s">
        <v>82</v>
      </c>
      <c r="M6903" s="1" t="s">
        <v>83</v>
      </c>
      <c r="O6903" s="1" t="s">
        <v>264</v>
      </c>
    </row>
    <row r="6904" spans="1:15" x14ac:dyDescent="0.25">
      <c r="A6904" s="1" t="s">
        <v>863</v>
      </c>
      <c r="B6904" s="1" t="s">
        <v>864</v>
      </c>
      <c r="C6904" s="1" t="s">
        <v>861</v>
      </c>
      <c r="D6904" s="1" t="s">
        <v>837</v>
      </c>
      <c r="E6904" s="1" t="s">
        <v>771</v>
      </c>
      <c r="F6904" s="1" t="s">
        <v>838</v>
      </c>
      <c r="H6904" s="1" t="s">
        <v>773</v>
      </c>
      <c r="I6904">
        <v>0.5</v>
      </c>
      <c r="J6904" s="1" t="s">
        <v>58</v>
      </c>
      <c r="K6904" s="2">
        <f>+I6904</f>
        <v>0.5</v>
      </c>
      <c r="L6904" s="1" t="s">
        <v>82</v>
      </c>
      <c r="M6904" s="1" t="s">
        <v>83</v>
      </c>
      <c r="O6904" s="1" t="s">
        <v>260</v>
      </c>
    </row>
    <row r="6905" spans="1:15" x14ac:dyDescent="0.25">
      <c r="A6905" s="1" t="s">
        <v>863</v>
      </c>
      <c r="B6905" s="1" t="s">
        <v>864</v>
      </c>
      <c r="C6905" s="1" t="s">
        <v>861</v>
      </c>
      <c r="D6905" s="1" t="s">
        <v>837</v>
      </c>
      <c r="E6905" s="1" t="s">
        <v>771</v>
      </c>
      <c r="F6905" s="1" t="s">
        <v>838</v>
      </c>
      <c r="H6905" s="1" t="s">
        <v>773</v>
      </c>
      <c r="I6905">
        <v>200</v>
      </c>
      <c r="J6905" s="1" t="s">
        <v>58</v>
      </c>
      <c r="K6905" s="2">
        <f>+I6905</f>
        <v>200</v>
      </c>
      <c r="L6905" s="1" t="s">
        <v>68</v>
      </c>
      <c r="M6905" s="1" t="s">
        <v>60</v>
      </c>
      <c r="N6905" s="1" t="s">
        <v>61</v>
      </c>
    </row>
    <row r="6906" spans="1:15" x14ac:dyDescent="0.25">
      <c r="A6906" s="1" t="s">
        <v>860</v>
      </c>
      <c r="B6906" s="1" t="s">
        <v>501</v>
      </c>
      <c r="C6906" s="1" t="s">
        <v>861</v>
      </c>
      <c r="D6906" s="1" t="s">
        <v>837</v>
      </c>
      <c r="E6906" s="1" t="s">
        <v>771</v>
      </c>
      <c r="F6906" s="1" t="s">
        <v>838</v>
      </c>
      <c r="H6906" s="1" t="s">
        <v>773</v>
      </c>
      <c r="I6906">
        <v>25.6</v>
      </c>
      <c r="J6906" s="1" t="s">
        <v>58</v>
      </c>
      <c r="K6906" s="2">
        <f>+I6906</f>
        <v>25.6</v>
      </c>
      <c r="L6906" s="1" t="s">
        <v>68</v>
      </c>
      <c r="M6906" s="1" t="s">
        <v>60</v>
      </c>
      <c r="N6906" s="1" t="s">
        <v>61</v>
      </c>
    </row>
    <row r="6907" spans="1:15" x14ac:dyDescent="0.25">
      <c r="A6907" s="1" t="s">
        <v>859</v>
      </c>
      <c r="B6907" s="1" t="s">
        <v>500</v>
      </c>
      <c r="C6907" s="1" t="s">
        <v>852</v>
      </c>
      <c r="D6907" s="1" t="s">
        <v>837</v>
      </c>
      <c r="E6907" s="1" t="s">
        <v>771</v>
      </c>
      <c r="F6907" s="1" t="s">
        <v>838</v>
      </c>
      <c r="H6907" s="1" t="s">
        <v>773</v>
      </c>
      <c r="I6907">
        <v>2</v>
      </c>
      <c r="J6907" s="1" t="s">
        <v>58</v>
      </c>
      <c r="K6907" s="2">
        <f>+I6907</f>
        <v>2</v>
      </c>
      <c r="L6907" s="1" t="s">
        <v>82</v>
      </c>
      <c r="M6907" s="1" t="s">
        <v>83</v>
      </c>
      <c r="O6907" s="1" t="s">
        <v>482</v>
      </c>
    </row>
    <row r="6908" spans="1:15" x14ac:dyDescent="0.25">
      <c r="A6908" s="1" t="s">
        <v>859</v>
      </c>
      <c r="B6908" s="1" t="s">
        <v>500</v>
      </c>
      <c r="C6908" s="1" t="s">
        <v>852</v>
      </c>
      <c r="D6908" s="1" t="s">
        <v>837</v>
      </c>
      <c r="E6908" s="1" t="s">
        <v>771</v>
      </c>
      <c r="F6908" s="1" t="s">
        <v>838</v>
      </c>
      <c r="H6908" s="1" t="s">
        <v>773</v>
      </c>
      <c r="I6908">
        <v>1</v>
      </c>
      <c r="J6908" s="1" t="s">
        <v>58</v>
      </c>
      <c r="K6908" s="2">
        <f>+I6908</f>
        <v>1</v>
      </c>
      <c r="L6908" s="1" t="s">
        <v>82</v>
      </c>
      <c r="M6908" s="1" t="s">
        <v>83</v>
      </c>
      <c r="O6908" s="1" t="s">
        <v>839</v>
      </c>
    </row>
    <row r="6909" spans="1:15" x14ac:dyDescent="0.25">
      <c r="A6909" s="1" t="s">
        <v>859</v>
      </c>
      <c r="B6909" s="1" t="s">
        <v>500</v>
      </c>
      <c r="C6909" s="1" t="s">
        <v>852</v>
      </c>
      <c r="D6909" s="1" t="s">
        <v>837</v>
      </c>
      <c r="E6909" s="1" t="s">
        <v>771</v>
      </c>
      <c r="F6909" s="1" t="s">
        <v>838</v>
      </c>
      <c r="H6909" s="1" t="s">
        <v>773</v>
      </c>
      <c r="I6909">
        <v>1</v>
      </c>
      <c r="J6909" s="1" t="s">
        <v>58</v>
      </c>
      <c r="K6909" s="2">
        <f>+I6909</f>
        <v>1</v>
      </c>
      <c r="L6909" s="1" t="s">
        <v>82</v>
      </c>
      <c r="M6909" s="1" t="s">
        <v>83</v>
      </c>
      <c r="O6909" s="1" t="s">
        <v>264</v>
      </c>
    </row>
    <row r="6910" spans="1:15" x14ac:dyDescent="0.25">
      <c r="A6910" s="1" t="s">
        <v>859</v>
      </c>
      <c r="B6910" s="1" t="s">
        <v>500</v>
      </c>
      <c r="C6910" s="1" t="s">
        <v>852</v>
      </c>
      <c r="D6910" s="1" t="s">
        <v>837</v>
      </c>
      <c r="E6910" s="1" t="s">
        <v>771</v>
      </c>
      <c r="F6910" s="1" t="s">
        <v>838</v>
      </c>
      <c r="H6910" s="1" t="s">
        <v>773</v>
      </c>
      <c r="I6910">
        <v>1</v>
      </c>
      <c r="J6910" s="1" t="s">
        <v>58</v>
      </c>
      <c r="K6910" s="2">
        <f>+I6910</f>
        <v>1</v>
      </c>
      <c r="L6910" s="1" t="s">
        <v>82</v>
      </c>
      <c r="M6910" s="1" t="s">
        <v>83</v>
      </c>
      <c r="O6910" s="1" t="s">
        <v>260</v>
      </c>
    </row>
    <row r="6911" spans="1:15" x14ac:dyDescent="0.25">
      <c r="A6911" s="1" t="s">
        <v>859</v>
      </c>
      <c r="B6911" s="1" t="s">
        <v>500</v>
      </c>
      <c r="C6911" s="1" t="s">
        <v>852</v>
      </c>
      <c r="D6911" s="1" t="s">
        <v>837</v>
      </c>
      <c r="E6911" s="1" t="s">
        <v>771</v>
      </c>
      <c r="F6911" s="1" t="s">
        <v>838</v>
      </c>
      <c r="H6911" s="1" t="s">
        <v>773</v>
      </c>
      <c r="I6911">
        <v>60</v>
      </c>
      <c r="J6911" s="1" t="s">
        <v>58</v>
      </c>
      <c r="K6911" s="2">
        <f>+I6911</f>
        <v>60</v>
      </c>
      <c r="L6911" s="1" t="s">
        <v>68</v>
      </c>
      <c r="M6911" s="1" t="s">
        <v>60</v>
      </c>
      <c r="N6911" s="1" t="s">
        <v>61</v>
      </c>
    </row>
    <row r="6912" spans="1:15" x14ac:dyDescent="0.25">
      <c r="A6912" s="1" t="s">
        <v>857</v>
      </c>
      <c r="B6912" s="1" t="s">
        <v>498</v>
      </c>
      <c r="C6912" s="1" t="s">
        <v>852</v>
      </c>
      <c r="D6912" s="1" t="s">
        <v>837</v>
      </c>
      <c r="E6912" s="1" t="s">
        <v>771</v>
      </c>
      <c r="F6912" s="1" t="s">
        <v>838</v>
      </c>
      <c r="H6912" s="1" t="s">
        <v>773</v>
      </c>
      <c r="I6912">
        <v>1.5</v>
      </c>
      <c r="J6912" s="1" t="s">
        <v>58</v>
      </c>
      <c r="K6912" s="2">
        <f>+I6912</f>
        <v>1.5</v>
      </c>
      <c r="L6912" s="1" t="s">
        <v>82</v>
      </c>
      <c r="M6912" s="1" t="s">
        <v>83</v>
      </c>
      <c r="O6912" s="1" t="s">
        <v>264</v>
      </c>
    </row>
    <row r="6913" spans="1:15" x14ac:dyDescent="0.25">
      <c r="A6913" s="1" t="s">
        <v>857</v>
      </c>
      <c r="B6913" s="1" t="s">
        <v>498</v>
      </c>
      <c r="C6913" s="1" t="s">
        <v>852</v>
      </c>
      <c r="D6913" s="1" t="s">
        <v>837</v>
      </c>
      <c r="E6913" s="1" t="s">
        <v>771</v>
      </c>
      <c r="F6913" s="1" t="s">
        <v>838</v>
      </c>
      <c r="H6913" s="1" t="s">
        <v>773</v>
      </c>
      <c r="I6913">
        <v>1.5</v>
      </c>
      <c r="J6913" s="1" t="s">
        <v>58</v>
      </c>
      <c r="K6913" s="2">
        <f>+I6913</f>
        <v>1.5</v>
      </c>
      <c r="L6913" s="1" t="s">
        <v>82</v>
      </c>
      <c r="M6913" s="1" t="s">
        <v>83</v>
      </c>
      <c r="O6913" s="1" t="s">
        <v>260</v>
      </c>
    </row>
    <row r="6914" spans="1:15" x14ac:dyDescent="0.25">
      <c r="A6914" s="1" t="s">
        <v>857</v>
      </c>
      <c r="B6914" s="1" t="s">
        <v>498</v>
      </c>
      <c r="C6914" s="1" t="s">
        <v>852</v>
      </c>
      <c r="D6914" s="1" t="s">
        <v>837</v>
      </c>
      <c r="E6914" s="1" t="s">
        <v>771</v>
      </c>
      <c r="F6914" s="1" t="s">
        <v>838</v>
      </c>
      <c r="H6914" s="1" t="s">
        <v>773</v>
      </c>
      <c r="I6914">
        <v>67</v>
      </c>
      <c r="J6914" s="1" t="s">
        <v>58</v>
      </c>
      <c r="K6914" s="2">
        <f>+I6914</f>
        <v>67</v>
      </c>
      <c r="L6914" s="1" t="s">
        <v>68</v>
      </c>
      <c r="M6914" s="1" t="s">
        <v>60</v>
      </c>
      <c r="N6914" s="1" t="s">
        <v>61</v>
      </c>
    </row>
    <row r="6915" spans="1:15" x14ac:dyDescent="0.25">
      <c r="A6915" s="1" t="s">
        <v>855</v>
      </c>
      <c r="B6915" s="1" t="s">
        <v>497</v>
      </c>
      <c r="C6915" s="1" t="s">
        <v>852</v>
      </c>
      <c r="D6915" s="1" t="s">
        <v>837</v>
      </c>
      <c r="E6915" s="1" t="s">
        <v>771</v>
      </c>
      <c r="F6915" s="1" t="s">
        <v>838</v>
      </c>
      <c r="H6915" s="1" t="s">
        <v>773</v>
      </c>
      <c r="I6915">
        <v>2</v>
      </c>
      <c r="J6915" s="1" t="s">
        <v>58</v>
      </c>
      <c r="K6915" s="2">
        <f>+I6915</f>
        <v>2</v>
      </c>
      <c r="L6915" s="1" t="s">
        <v>82</v>
      </c>
      <c r="M6915" s="1" t="s">
        <v>83</v>
      </c>
      <c r="O6915" s="1" t="s">
        <v>482</v>
      </c>
    </row>
    <row r="6916" spans="1:15" x14ac:dyDescent="0.25">
      <c r="A6916" s="1" t="s">
        <v>855</v>
      </c>
      <c r="B6916" s="1" t="s">
        <v>497</v>
      </c>
      <c r="C6916" s="1" t="s">
        <v>852</v>
      </c>
      <c r="D6916" s="1" t="s">
        <v>837</v>
      </c>
      <c r="E6916" s="1" t="s">
        <v>771</v>
      </c>
      <c r="F6916" s="1" t="s">
        <v>838</v>
      </c>
      <c r="H6916" s="1" t="s">
        <v>773</v>
      </c>
      <c r="I6916">
        <v>1</v>
      </c>
      <c r="J6916" s="1" t="s">
        <v>58</v>
      </c>
      <c r="K6916" s="2">
        <f>+I6916</f>
        <v>1</v>
      </c>
      <c r="L6916" s="1" t="s">
        <v>82</v>
      </c>
      <c r="M6916" s="1" t="s">
        <v>83</v>
      </c>
      <c r="O6916" s="1" t="s">
        <v>264</v>
      </c>
    </row>
    <row r="6917" spans="1:15" x14ac:dyDescent="0.25">
      <c r="A6917" s="1" t="s">
        <v>855</v>
      </c>
      <c r="B6917" s="1" t="s">
        <v>497</v>
      </c>
      <c r="C6917" s="1" t="s">
        <v>852</v>
      </c>
      <c r="D6917" s="1" t="s">
        <v>837</v>
      </c>
      <c r="E6917" s="1" t="s">
        <v>771</v>
      </c>
      <c r="F6917" s="1" t="s">
        <v>838</v>
      </c>
      <c r="H6917" s="1" t="s">
        <v>773</v>
      </c>
      <c r="I6917">
        <v>1</v>
      </c>
      <c r="J6917" s="1" t="s">
        <v>58</v>
      </c>
      <c r="K6917" s="2">
        <f>+I6917</f>
        <v>1</v>
      </c>
      <c r="L6917" s="1" t="s">
        <v>82</v>
      </c>
      <c r="M6917" s="1" t="s">
        <v>83</v>
      </c>
      <c r="O6917" s="1" t="s">
        <v>260</v>
      </c>
    </row>
    <row r="6918" spans="1:15" x14ac:dyDescent="0.25">
      <c r="A6918" s="1" t="s">
        <v>855</v>
      </c>
      <c r="B6918" s="1" t="s">
        <v>497</v>
      </c>
      <c r="C6918" s="1" t="s">
        <v>852</v>
      </c>
      <c r="D6918" s="1" t="s">
        <v>837</v>
      </c>
      <c r="E6918" s="1" t="s">
        <v>771</v>
      </c>
      <c r="F6918" s="1" t="s">
        <v>838</v>
      </c>
      <c r="H6918" s="1" t="s">
        <v>773</v>
      </c>
      <c r="I6918">
        <v>52</v>
      </c>
      <c r="J6918" s="1" t="s">
        <v>58</v>
      </c>
      <c r="K6918" s="2">
        <f>+I6918</f>
        <v>52</v>
      </c>
      <c r="L6918" s="1" t="s">
        <v>68</v>
      </c>
      <c r="M6918" s="1" t="s">
        <v>60</v>
      </c>
      <c r="N6918" s="1" t="s">
        <v>61</v>
      </c>
    </row>
    <row r="6919" spans="1:15" x14ac:dyDescent="0.25">
      <c r="A6919" s="1" t="s">
        <v>853</v>
      </c>
      <c r="B6919" s="1" t="s">
        <v>854</v>
      </c>
      <c r="C6919" s="1" t="s">
        <v>852</v>
      </c>
      <c r="D6919" s="1" t="s">
        <v>837</v>
      </c>
      <c r="E6919" s="1" t="s">
        <v>771</v>
      </c>
      <c r="F6919" s="1" t="s">
        <v>838</v>
      </c>
      <c r="H6919" s="1" t="s">
        <v>773</v>
      </c>
      <c r="I6919">
        <v>1</v>
      </c>
      <c r="J6919" s="1" t="s">
        <v>58</v>
      </c>
      <c r="K6919" s="2">
        <f>+I6919</f>
        <v>1</v>
      </c>
      <c r="L6919" s="1" t="s">
        <v>82</v>
      </c>
      <c r="M6919" s="1" t="s">
        <v>83</v>
      </c>
      <c r="O6919" s="1" t="s">
        <v>289</v>
      </c>
    </row>
    <row r="6920" spans="1:15" x14ac:dyDescent="0.25">
      <c r="A6920" s="1" t="s">
        <v>853</v>
      </c>
      <c r="B6920" s="1" t="s">
        <v>854</v>
      </c>
      <c r="C6920" s="1" t="s">
        <v>852</v>
      </c>
      <c r="D6920" s="1" t="s">
        <v>837</v>
      </c>
      <c r="E6920" s="1" t="s">
        <v>771</v>
      </c>
      <c r="F6920" s="1" t="s">
        <v>838</v>
      </c>
      <c r="H6920" s="1" t="s">
        <v>773</v>
      </c>
      <c r="I6920">
        <v>1</v>
      </c>
      <c r="J6920" s="1" t="s">
        <v>58</v>
      </c>
      <c r="K6920" s="2">
        <f>+I6920</f>
        <v>1</v>
      </c>
      <c r="L6920" s="1" t="s">
        <v>82</v>
      </c>
      <c r="M6920" s="1" t="s">
        <v>83</v>
      </c>
      <c r="O6920" s="1" t="s">
        <v>264</v>
      </c>
    </row>
    <row r="6921" spans="1:15" x14ac:dyDescent="0.25">
      <c r="A6921" s="1" t="s">
        <v>853</v>
      </c>
      <c r="B6921" s="1" t="s">
        <v>854</v>
      </c>
      <c r="C6921" s="1" t="s">
        <v>852</v>
      </c>
      <c r="D6921" s="1" t="s">
        <v>837</v>
      </c>
      <c r="E6921" s="1" t="s">
        <v>771</v>
      </c>
      <c r="F6921" s="1" t="s">
        <v>838</v>
      </c>
      <c r="H6921" s="1" t="s">
        <v>773</v>
      </c>
      <c r="I6921">
        <v>1</v>
      </c>
      <c r="J6921" s="1" t="s">
        <v>58</v>
      </c>
      <c r="K6921" s="2">
        <f>+I6921</f>
        <v>1</v>
      </c>
      <c r="L6921" s="1" t="s">
        <v>82</v>
      </c>
      <c r="M6921" s="1" t="s">
        <v>83</v>
      </c>
      <c r="O6921" s="1" t="s">
        <v>260</v>
      </c>
    </row>
    <row r="6922" spans="1:15" x14ac:dyDescent="0.25">
      <c r="A6922" s="1" t="s">
        <v>853</v>
      </c>
      <c r="B6922" s="1" t="s">
        <v>854</v>
      </c>
      <c r="C6922" s="1" t="s">
        <v>852</v>
      </c>
      <c r="D6922" s="1" t="s">
        <v>837</v>
      </c>
      <c r="E6922" s="1" t="s">
        <v>771</v>
      </c>
      <c r="F6922" s="1" t="s">
        <v>838</v>
      </c>
      <c r="H6922" s="1" t="s">
        <v>773</v>
      </c>
      <c r="I6922">
        <v>50</v>
      </c>
      <c r="J6922" s="1" t="s">
        <v>58</v>
      </c>
      <c r="K6922" s="2">
        <f>+I6922</f>
        <v>50</v>
      </c>
      <c r="L6922" s="1" t="s">
        <v>68</v>
      </c>
      <c r="M6922" s="1" t="s">
        <v>60</v>
      </c>
      <c r="N6922" s="1" t="s">
        <v>61</v>
      </c>
    </row>
    <row r="6923" spans="1:15" x14ac:dyDescent="0.25">
      <c r="A6923" s="1" t="s">
        <v>850</v>
      </c>
      <c r="B6923" s="1" t="s">
        <v>851</v>
      </c>
      <c r="C6923" s="1" t="s">
        <v>852</v>
      </c>
      <c r="D6923" s="1" t="s">
        <v>837</v>
      </c>
      <c r="E6923" s="1" t="s">
        <v>771</v>
      </c>
      <c r="F6923" s="1" t="s">
        <v>838</v>
      </c>
      <c r="H6923" s="1" t="s">
        <v>773</v>
      </c>
      <c r="I6923">
        <v>1</v>
      </c>
      <c r="J6923" s="1" t="s">
        <v>58</v>
      </c>
      <c r="K6923" s="2">
        <f>+I6923</f>
        <v>1</v>
      </c>
      <c r="L6923" s="1" t="s">
        <v>136</v>
      </c>
      <c r="M6923" s="1" t="s">
        <v>83</v>
      </c>
      <c r="O6923" s="1" t="s">
        <v>839</v>
      </c>
    </row>
    <row r="6924" spans="1:15" x14ac:dyDescent="0.25">
      <c r="A6924" s="1" t="s">
        <v>850</v>
      </c>
      <c r="B6924" s="1" t="s">
        <v>851</v>
      </c>
      <c r="C6924" s="1" t="s">
        <v>852</v>
      </c>
      <c r="D6924" s="1" t="s">
        <v>837</v>
      </c>
      <c r="E6924" s="1" t="s">
        <v>771</v>
      </c>
      <c r="F6924" s="1" t="s">
        <v>838</v>
      </c>
      <c r="H6924" s="1" t="s">
        <v>773</v>
      </c>
      <c r="I6924">
        <v>0.5</v>
      </c>
      <c r="J6924" s="1" t="s">
        <v>58</v>
      </c>
      <c r="K6924" s="2">
        <f>+I6924</f>
        <v>0.5</v>
      </c>
      <c r="L6924" s="1" t="s">
        <v>82</v>
      </c>
      <c r="M6924" s="1" t="s">
        <v>83</v>
      </c>
      <c r="O6924" s="1" t="s">
        <v>260</v>
      </c>
    </row>
    <row r="6925" spans="1:15" x14ac:dyDescent="0.25">
      <c r="A6925" s="1" t="s">
        <v>850</v>
      </c>
      <c r="B6925" s="1" t="s">
        <v>851</v>
      </c>
      <c r="C6925" s="1" t="s">
        <v>852</v>
      </c>
      <c r="D6925" s="1" t="s">
        <v>837</v>
      </c>
      <c r="E6925" s="1" t="s">
        <v>771</v>
      </c>
      <c r="F6925" s="1" t="s">
        <v>838</v>
      </c>
      <c r="H6925" s="1" t="s">
        <v>773</v>
      </c>
      <c r="I6925">
        <v>5</v>
      </c>
      <c r="J6925" s="1" t="s">
        <v>58</v>
      </c>
      <c r="K6925" s="2">
        <f>+I6925</f>
        <v>5</v>
      </c>
      <c r="L6925" s="1" t="s">
        <v>68</v>
      </c>
      <c r="M6925" s="1" t="s">
        <v>60</v>
      </c>
      <c r="N6925" s="1" t="s">
        <v>61</v>
      </c>
    </row>
    <row r="6926" spans="1:15" x14ac:dyDescent="0.25">
      <c r="A6926" s="1" t="s">
        <v>848</v>
      </c>
      <c r="B6926" s="1" t="s">
        <v>849</v>
      </c>
      <c r="C6926" s="1" t="s">
        <v>836</v>
      </c>
      <c r="D6926" s="1" t="s">
        <v>837</v>
      </c>
      <c r="E6926" s="1" t="s">
        <v>771</v>
      </c>
      <c r="F6926" s="1" t="s">
        <v>838</v>
      </c>
      <c r="H6926" s="1" t="s">
        <v>773</v>
      </c>
      <c r="I6926">
        <v>2</v>
      </c>
      <c r="J6926" s="1" t="s">
        <v>58</v>
      </c>
      <c r="K6926" s="2">
        <f>+I6926</f>
        <v>2</v>
      </c>
      <c r="L6926" s="1" t="s">
        <v>82</v>
      </c>
      <c r="M6926" s="1" t="s">
        <v>83</v>
      </c>
      <c r="O6926" s="1" t="s">
        <v>482</v>
      </c>
    </row>
    <row r="6927" spans="1:15" x14ac:dyDescent="0.25">
      <c r="A6927" s="1" t="s">
        <v>848</v>
      </c>
      <c r="B6927" s="1" t="s">
        <v>849</v>
      </c>
      <c r="C6927" s="1" t="s">
        <v>836</v>
      </c>
      <c r="D6927" s="1" t="s">
        <v>837</v>
      </c>
      <c r="E6927" s="1" t="s">
        <v>771</v>
      </c>
      <c r="F6927" s="1" t="s">
        <v>838</v>
      </c>
      <c r="H6927" s="1" t="s">
        <v>773</v>
      </c>
      <c r="I6927">
        <v>1</v>
      </c>
      <c r="J6927" s="1" t="s">
        <v>58</v>
      </c>
      <c r="K6927" s="2">
        <f>+I6927</f>
        <v>1</v>
      </c>
      <c r="L6927" s="1" t="s">
        <v>82</v>
      </c>
      <c r="M6927" s="1" t="s">
        <v>83</v>
      </c>
      <c r="O6927" s="1" t="s">
        <v>264</v>
      </c>
    </row>
    <row r="6928" spans="1:15" x14ac:dyDescent="0.25">
      <c r="A6928" s="1" t="s">
        <v>848</v>
      </c>
      <c r="B6928" s="1" t="s">
        <v>849</v>
      </c>
      <c r="C6928" s="1" t="s">
        <v>836</v>
      </c>
      <c r="D6928" s="1" t="s">
        <v>837</v>
      </c>
      <c r="E6928" s="1" t="s">
        <v>771</v>
      </c>
      <c r="F6928" s="1" t="s">
        <v>838</v>
      </c>
      <c r="H6928" s="1" t="s">
        <v>773</v>
      </c>
      <c r="I6928">
        <v>1</v>
      </c>
      <c r="J6928" s="1" t="s">
        <v>58</v>
      </c>
      <c r="K6928" s="2">
        <f>+I6928</f>
        <v>1</v>
      </c>
      <c r="L6928" s="1" t="s">
        <v>82</v>
      </c>
      <c r="M6928" s="1" t="s">
        <v>83</v>
      </c>
      <c r="O6928" s="1" t="s">
        <v>260</v>
      </c>
    </row>
    <row r="6929" spans="1:15" x14ac:dyDescent="0.25">
      <c r="A6929" s="1" t="s">
        <v>848</v>
      </c>
      <c r="B6929" s="1" t="s">
        <v>849</v>
      </c>
      <c r="C6929" s="1" t="s">
        <v>836</v>
      </c>
      <c r="D6929" s="1" t="s">
        <v>837</v>
      </c>
      <c r="E6929" s="1" t="s">
        <v>771</v>
      </c>
      <c r="F6929" s="1" t="s">
        <v>838</v>
      </c>
      <c r="H6929" s="1" t="s">
        <v>773</v>
      </c>
      <c r="I6929">
        <v>2</v>
      </c>
      <c r="J6929" s="1" t="s">
        <v>58</v>
      </c>
      <c r="K6929" s="2">
        <f>+I6929</f>
        <v>2</v>
      </c>
      <c r="L6929" s="1" t="s">
        <v>82</v>
      </c>
      <c r="M6929" s="1" t="s">
        <v>83</v>
      </c>
      <c r="O6929" s="1" t="s">
        <v>289</v>
      </c>
    </row>
    <row r="6930" spans="1:15" x14ac:dyDescent="0.25">
      <c r="A6930" s="1" t="s">
        <v>848</v>
      </c>
      <c r="B6930" s="1" t="s">
        <v>849</v>
      </c>
      <c r="C6930" s="1" t="s">
        <v>836</v>
      </c>
      <c r="D6930" s="1" t="s">
        <v>837</v>
      </c>
      <c r="E6930" s="1" t="s">
        <v>771</v>
      </c>
      <c r="F6930" s="1" t="s">
        <v>838</v>
      </c>
      <c r="H6930" s="1" t="s">
        <v>773</v>
      </c>
      <c r="I6930">
        <v>300</v>
      </c>
      <c r="J6930" s="1" t="s">
        <v>58</v>
      </c>
      <c r="K6930" s="2">
        <f>+I6930</f>
        <v>300</v>
      </c>
      <c r="L6930" s="1" t="s">
        <v>68</v>
      </c>
      <c r="M6930" s="1" t="s">
        <v>60</v>
      </c>
      <c r="N6930" s="1" t="s">
        <v>61</v>
      </c>
    </row>
    <row r="6931" spans="1:15" x14ac:dyDescent="0.25">
      <c r="A6931" s="1" t="s">
        <v>846</v>
      </c>
      <c r="B6931" s="1" t="s">
        <v>847</v>
      </c>
      <c r="C6931" s="1" t="s">
        <v>836</v>
      </c>
      <c r="D6931" s="1" t="s">
        <v>837</v>
      </c>
      <c r="E6931" s="1" t="s">
        <v>771</v>
      </c>
      <c r="F6931" s="1" t="s">
        <v>838</v>
      </c>
      <c r="H6931" s="1" t="s">
        <v>773</v>
      </c>
      <c r="I6931">
        <v>1</v>
      </c>
      <c r="J6931" s="1" t="s">
        <v>58</v>
      </c>
      <c r="K6931" s="2">
        <f>+I6931</f>
        <v>1</v>
      </c>
      <c r="L6931" s="1" t="s">
        <v>136</v>
      </c>
      <c r="M6931" s="1" t="s">
        <v>83</v>
      </c>
      <c r="O6931" s="1" t="s">
        <v>482</v>
      </c>
    </row>
    <row r="6932" spans="1:15" x14ac:dyDescent="0.25">
      <c r="A6932" s="1" t="s">
        <v>846</v>
      </c>
      <c r="B6932" s="1" t="s">
        <v>847</v>
      </c>
      <c r="C6932" s="1" t="s">
        <v>836</v>
      </c>
      <c r="D6932" s="1" t="s">
        <v>837</v>
      </c>
      <c r="E6932" s="1" t="s">
        <v>771</v>
      </c>
      <c r="F6932" s="1" t="s">
        <v>838</v>
      </c>
      <c r="H6932" s="1" t="s">
        <v>773</v>
      </c>
      <c r="I6932">
        <v>0.5</v>
      </c>
      <c r="J6932" s="1" t="s">
        <v>58</v>
      </c>
      <c r="K6932" s="2">
        <f>+I6932</f>
        <v>0.5</v>
      </c>
      <c r="L6932" s="1" t="s">
        <v>82</v>
      </c>
      <c r="M6932" s="1" t="s">
        <v>83</v>
      </c>
      <c r="O6932" s="1" t="s">
        <v>264</v>
      </c>
    </row>
    <row r="6933" spans="1:15" x14ac:dyDescent="0.25">
      <c r="A6933" s="1" t="s">
        <v>846</v>
      </c>
      <c r="B6933" s="1" t="s">
        <v>847</v>
      </c>
      <c r="C6933" s="1" t="s">
        <v>836</v>
      </c>
      <c r="D6933" s="1" t="s">
        <v>837</v>
      </c>
      <c r="E6933" s="1" t="s">
        <v>771</v>
      </c>
      <c r="F6933" s="1" t="s">
        <v>838</v>
      </c>
      <c r="H6933" s="1" t="s">
        <v>773</v>
      </c>
      <c r="I6933">
        <v>0.5</v>
      </c>
      <c r="J6933" s="1" t="s">
        <v>58</v>
      </c>
      <c r="K6933" s="2">
        <f>+I6933</f>
        <v>0.5</v>
      </c>
      <c r="L6933" s="1" t="s">
        <v>82</v>
      </c>
      <c r="M6933" s="1" t="s">
        <v>83</v>
      </c>
      <c r="O6933" s="1" t="s">
        <v>260</v>
      </c>
    </row>
    <row r="6934" spans="1:15" x14ac:dyDescent="0.25">
      <c r="A6934" s="1" t="s">
        <v>846</v>
      </c>
      <c r="B6934" s="1" t="s">
        <v>847</v>
      </c>
      <c r="C6934" s="1" t="s">
        <v>836</v>
      </c>
      <c r="D6934" s="1" t="s">
        <v>837</v>
      </c>
      <c r="E6934" s="1" t="s">
        <v>771</v>
      </c>
      <c r="F6934" s="1" t="s">
        <v>838</v>
      </c>
      <c r="H6934" s="1" t="s">
        <v>773</v>
      </c>
      <c r="I6934">
        <v>3</v>
      </c>
      <c r="J6934" s="1" t="s">
        <v>58</v>
      </c>
      <c r="K6934" s="2">
        <f>+I6934</f>
        <v>3</v>
      </c>
      <c r="L6934" s="1" t="s">
        <v>136</v>
      </c>
      <c r="M6934" s="1" t="s">
        <v>83</v>
      </c>
      <c r="O6934" s="1" t="s">
        <v>289</v>
      </c>
    </row>
    <row r="6935" spans="1:15" x14ac:dyDescent="0.25">
      <c r="A6935" s="1" t="s">
        <v>846</v>
      </c>
      <c r="B6935" s="1" t="s">
        <v>847</v>
      </c>
      <c r="C6935" s="1" t="s">
        <v>836</v>
      </c>
      <c r="D6935" s="1" t="s">
        <v>837</v>
      </c>
      <c r="E6935" s="1" t="s">
        <v>771</v>
      </c>
      <c r="F6935" s="1" t="s">
        <v>838</v>
      </c>
      <c r="H6935" s="1" t="s">
        <v>773</v>
      </c>
      <c r="I6935">
        <v>0</v>
      </c>
      <c r="J6935" s="1" t="s">
        <v>58</v>
      </c>
      <c r="K6935" s="2">
        <f>+I6935</f>
        <v>0</v>
      </c>
      <c r="L6935" s="1" t="s">
        <v>68</v>
      </c>
      <c r="M6935" s="1" t="s">
        <v>60</v>
      </c>
      <c r="N6935" s="1" t="s">
        <v>61</v>
      </c>
    </row>
    <row r="6936" spans="1:15" x14ac:dyDescent="0.25">
      <c r="A6936" s="1" t="s">
        <v>843</v>
      </c>
      <c r="B6936" s="1" t="s">
        <v>844</v>
      </c>
      <c r="C6936" s="1" t="s">
        <v>836</v>
      </c>
      <c r="D6936" s="1" t="s">
        <v>781</v>
      </c>
      <c r="E6936" s="1" t="s">
        <v>771</v>
      </c>
      <c r="F6936" s="1" t="s">
        <v>838</v>
      </c>
      <c r="H6936" s="1" t="s">
        <v>773</v>
      </c>
      <c r="I6936">
        <v>3</v>
      </c>
      <c r="J6936" s="1" t="s">
        <v>58</v>
      </c>
      <c r="K6936" s="2">
        <f>+I6936</f>
        <v>3</v>
      </c>
      <c r="L6936" s="1" t="s">
        <v>82</v>
      </c>
      <c r="M6936" s="1" t="s">
        <v>83</v>
      </c>
      <c r="O6936" s="1" t="s">
        <v>482</v>
      </c>
    </row>
    <row r="6937" spans="1:15" x14ac:dyDescent="0.25">
      <c r="A6937" s="1" t="s">
        <v>843</v>
      </c>
      <c r="B6937" s="1" t="s">
        <v>844</v>
      </c>
      <c r="C6937" s="1" t="s">
        <v>836</v>
      </c>
      <c r="D6937" s="1" t="s">
        <v>781</v>
      </c>
      <c r="E6937" s="1" t="s">
        <v>771</v>
      </c>
      <c r="F6937" s="1" t="s">
        <v>838</v>
      </c>
      <c r="H6937" s="1" t="s">
        <v>773</v>
      </c>
      <c r="I6937">
        <v>1</v>
      </c>
      <c r="J6937" s="1" t="s">
        <v>58</v>
      </c>
      <c r="K6937" s="2">
        <f>+I6937</f>
        <v>1</v>
      </c>
      <c r="L6937" s="1" t="s">
        <v>82</v>
      </c>
      <c r="M6937" s="1" t="s">
        <v>83</v>
      </c>
      <c r="O6937" s="1" t="s">
        <v>264</v>
      </c>
    </row>
    <row r="6938" spans="1:15" x14ac:dyDescent="0.25">
      <c r="A6938" s="1" t="s">
        <v>843</v>
      </c>
      <c r="B6938" s="1" t="s">
        <v>844</v>
      </c>
      <c r="C6938" s="1" t="s">
        <v>836</v>
      </c>
      <c r="D6938" s="1" t="s">
        <v>781</v>
      </c>
      <c r="E6938" s="1" t="s">
        <v>771</v>
      </c>
      <c r="F6938" s="1" t="s">
        <v>838</v>
      </c>
      <c r="H6938" s="1" t="s">
        <v>773</v>
      </c>
      <c r="I6938">
        <v>2</v>
      </c>
      <c r="J6938" s="1" t="s">
        <v>58</v>
      </c>
      <c r="K6938" s="2">
        <f>+I6938</f>
        <v>2</v>
      </c>
      <c r="L6938" s="1" t="s">
        <v>82</v>
      </c>
      <c r="M6938" s="1" t="s">
        <v>83</v>
      </c>
      <c r="O6938" s="1" t="s">
        <v>260</v>
      </c>
    </row>
    <row r="6939" spans="1:15" x14ac:dyDescent="0.25">
      <c r="A6939" s="1" t="s">
        <v>843</v>
      </c>
      <c r="B6939" s="1" t="s">
        <v>844</v>
      </c>
      <c r="C6939" s="1" t="s">
        <v>836</v>
      </c>
      <c r="D6939" s="1" t="s">
        <v>781</v>
      </c>
      <c r="E6939" s="1" t="s">
        <v>771</v>
      </c>
      <c r="F6939" s="1" t="s">
        <v>838</v>
      </c>
      <c r="H6939" s="1" t="s">
        <v>773</v>
      </c>
      <c r="I6939">
        <v>120</v>
      </c>
      <c r="J6939" s="1" t="s">
        <v>58</v>
      </c>
      <c r="K6939" s="2">
        <f>+I6939</f>
        <v>120</v>
      </c>
      <c r="L6939" s="1" t="s">
        <v>68</v>
      </c>
      <c r="M6939" s="1" t="s">
        <v>60</v>
      </c>
      <c r="N6939" s="1" t="s">
        <v>61</v>
      </c>
    </row>
    <row r="6940" spans="1:15" x14ac:dyDescent="0.25">
      <c r="A6940" s="1" t="s">
        <v>840</v>
      </c>
      <c r="B6940" s="1" t="s">
        <v>841</v>
      </c>
      <c r="C6940" s="1" t="s">
        <v>836</v>
      </c>
      <c r="D6940" s="1" t="s">
        <v>837</v>
      </c>
      <c r="E6940" s="1" t="s">
        <v>771</v>
      </c>
      <c r="F6940" s="1" t="s">
        <v>838</v>
      </c>
      <c r="H6940" s="1" t="s">
        <v>773</v>
      </c>
      <c r="I6940">
        <v>2.5</v>
      </c>
      <c r="J6940" s="1" t="s">
        <v>58</v>
      </c>
      <c r="K6940" s="2">
        <f>+I6940</f>
        <v>2.5</v>
      </c>
      <c r="L6940" s="1" t="s">
        <v>82</v>
      </c>
      <c r="M6940" s="1" t="s">
        <v>83</v>
      </c>
      <c r="O6940" s="1" t="s">
        <v>482</v>
      </c>
    </row>
    <row r="6941" spans="1:15" x14ac:dyDescent="0.25">
      <c r="A6941" s="1" t="s">
        <v>840</v>
      </c>
      <c r="B6941" s="1" t="s">
        <v>841</v>
      </c>
      <c r="C6941" s="1" t="s">
        <v>836</v>
      </c>
      <c r="D6941" s="1" t="s">
        <v>837</v>
      </c>
      <c r="E6941" s="1" t="s">
        <v>771</v>
      </c>
      <c r="F6941" s="1" t="s">
        <v>838</v>
      </c>
      <c r="H6941" s="1" t="s">
        <v>773</v>
      </c>
      <c r="I6941">
        <v>0.5</v>
      </c>
      <c r="J6941" s="1" t="s">
        <v>58</v>
      </c>
      <c r="K6941" s="2">
        <f>+I6941</f>
        <v>0.5</v>
      </c>
      <c r="L6941" s="1" t="s">
        <v>82</v>
      </c>
      <c r="M6941" s="1" t="s">
        <v>83</v>
      </c>
      <c r="O6941" s="1" t="s">
        <v>264</v>
      </c>
    </row>
    <row r="6942" spans="1:15" x14ac:dyDescent="0.25">
      <c r="A6942" s="1" t="s">
        <v>840</v>
      </c>
      <c r="B6942" s="1" t="s">
        <v>841</v>
      </c>
      <c r="C6942" s="1" t="s">
        <v>836</v>
      </c>
      <c r="D6942" s="1" t="s">
        <v>837</v>
      </c>
      <c r="E6942" s="1" t="s">
        <v>771</v>
      </c>
      <c r="F6942" s="1" t="s">
        <v>838</v>
      </c>
      <c r="H6942" s="1" t="s">
        <v>773</v>
      </c>
      <c r="I6942">
        <v>1</v>
      </c>
      <c r="J6942" s="1" t="s">
        <v>58</v>
      </c>
      <c r="K6942" s="2">
        <f>+I6942</f>
        <v>1</v>
      </c>
      <c r="L6942" s="1" t="s">
        <v>82</v>
      </c>
      <c r="M6942" s="1" t="s">
        <v>83</v>
      </c>
      <c r="O6942" s="1" t="s">
        <v>289</v>
      </c>
    </row>
    <row r="6943" spans="1:15" x14ac:dyDescent="0.25">
      <c r="A6943" s="1" t="s">
        <v>840</v>
      </c>
      <c r="B6943" s="1" t="s">
        <v>841</v>
      </c>
      <c r="C6943" s="1" t="s">
        <v>836</v>
      </c>
      <c r="D6943" s="1" t="s">
        <v>837</v>
      </c>
      <c r="E6943" s="1" t="s">
        <v>771</v>
      </c>
      <c r="F6943" s="1" t="s">
        <v>838</v>
      </c>
      <c r="H6943" s="1" t="s">
        <v>773</v>
      </c>
      <c r="I6943">
        <v>1</v>
      </c>
      <c r="J6943" s="1" t="s">
        <v>58</v>
      </c>
      <c r="K6943" s="2">
        <f>+I6943</f>
        <v>1</v>
      </c>
      <c r="L6943" s="1" t="s">
        <v>82</v>
      </c>
      <c r="M6943" s="1" t="s">
        <v>83</v>
      </c>
      <c r="O6943" s="1" t="s">
        <v>260</v>
      </c>
    </row>
    <row r="6944" spans="1:15" x14ac:dyDescent="0.25">
      <c r="A6944" s="1" t="s">
        <v>840</v>
      </c>
      <c r="B6944" s="1" t="s">
        <v>841</v>
      </c>
      <c r="C6944" s="1" t="s">
        <v>836</v>
      </c>
      <c r="D6944" s="1" t="s">
        <v>837</v>
      </c>
      <c r="E6944" s="1" t="s">
        <v>771</v>
      </c>
      <c r="F6944" s="1" t="s">
        <v>838</v>
      </c>
      <c r="H6944" s="1" t="s">
        <v>773</v>
      </c>
      <c r="I6944">
        <v>32</v>
      </c>
      <c r="J6944" s="1" t="s">
        <v>58</v>
      </c>
      <c r="K6944" s="2">
        <f>+I6944</f>
        <v>32</v>
      </c>
      <c r="L6944" s="1" t="s">
        <v>68</v>
      </c>
      <c r="M6944" s="1" t="s">
        <v>60</v>
      </c>
      <c r="N6944" s="1" t="s">
        <v>61</v>
      </c>
    </row>
    <row r="6945" spans="1:15" x14ac:dyDescent="0.25">
      <c r="A6945" s="1" t="s">
        <v>834</v>
      </c>
      <c r="B6945" s="1" t="s">
        <v>835</v>
      </c>
      <c r="C6945" s="1" t="s">
        <v>836</v>
      </c>
      <c r="D6945" s="1" t="s">
        <v>837</v>
      </c>
      <c r="E6945" s="1" t="s">
        <v>771</v>
      </c>
      <c r="F6945" s="1" t="s">
        <v>838</v>
      </c>
      <c r="H6945" s="1" t="s">
        <v>773</v>
      </c>
      <c r="I6945">
        <v>1</v>
      </c>
      <c r="J6945" s="1" t="s">
        <v>58</v>
      </c>
      <c r="K6945" s="2">
        <f>+I6945</f>
        <v>1</v>
      </c>
      <c r="L6945" s="1" t="s">
        <v>82</v>
      </c>
      <c r="M6945" s="1" t="s">
        <v>83</v>
      </c>
      <c r="O6945" s="1" t="s">
        <v>839</v>
      </c>
    </row>
    <row r="6946" spans="1:15" x14ac:dyDescent="0.25">
      <c r="A6946" s="1" t="s">
        <v>834</v>
      </c>
      <c r="B6946" s="1" t="s">
        <v>835</v>
      </c>
      <c r="C6946" s="1" t="s">
        <v>836</v>
      </c>
      <c r="D6946" s="1" t="s">
        <v>837</v>
      </c>
      <c r="E6946" s="1" t="s">
        <v>771</v>
      </c>
      <c r="F6946" s="1" t="s">
        <v>838</v>
      </c>
      <c r="H6946" s="1" t="s">
        <v>773</v>
      </c>
      <c r="I6946">
        <v>1</v>
      </c>
      <c r="J6946" s="1" t="s">
        <v>58</v>
      </c>
      <c r="K6946" s="2">
        <f>+I6946</f>
        <v>1</v>
      </c>
      <c r="L6946" s="1" t="s">
        <v>82</v>
      </c>
      <c r="M6946" s="1" t="s">
        <v>83</v>
      </c>
      <c r="O6946" s="1" t="s">
        <v>264</v>
      </c>
    </row>
    <row r="6947" spans="1:15" x14ac:dyDescent="0.25">
      <c r="A6947" s="1" t="s">
        <v>834</v>
      </c>
      <c r="B6947" s="1" t="s">
        <v>835</v>
      </c>
      <c r="C6947" s="1" t="s">
        <v>836</v>
      </c>
      <c r="D6947" s="1" t="s">
        <v>837</v>
      </c>
      <c r="E6947" s="1" t="s">
        <v>771</v>
      </c>
      <c r="F6947" s="1" t="s">
        <v>838</v>
      </c>
      <c r="H6947" s="1" t="s">
        <v>773</v>
      </c>
      <c r="I6947">
        <v>1.5</v>
      </c>
      <c r="J6947" s="1" t="s">
        <v>58</v>
      </c>
      <c r="K6947" s="2">
        <f>+I6947</f>
        <v>1.5</v>
      </c>
      <c r="L6947" s="1" t="s">
        <v>82</v>
      </c>
      <c r="M6947" s="1" t="s">
        <v>83</v>
      </c>
      <c r="O6947" s="1" t="s">
        <v>260</v>
      </c>
    </row>
    <row r="6948" spans="1:15" x14ac:dyDescent="0.25">
      <c r="A6948" s="1" t="s">
        <v>834</v>
      </c>
      <c r="B6948" s="1" t="s">
        <v>835</v>
      </c>
      <c r="C6948" s="1" t="s">
        <v>836</v>
      </c>
      <c r="D6948" s="1" t="s">
        <v>837</v>
      </c>
      <c r="E6948" s="1" t="s">
        <v>771</v>
      </c>
      <c r="F6948" s="1" t="s">
        <v>838</v>
      </c>
      <c r="H6948" s="1" t="s">
        <v>773</v>
      </c>
      <c r="I6948">
        <v>148</v>
      </c>
      <c r="J6948" s="1" t="s">
        <v>58</v>
      </c>
      <c r="K6948" s="2">
        <f>+I6948</f>
        <v>148</v>
      </c>
      <c r="L6948" s="1" t="s">
        <v>68</v>
      </c>
      <c r="M6948" s="1" t="s">
        <v>60</v>
      </c>
      <c r="N6948" s="1" t="s">
        <v>61</v>
      </c>
    </row>
    <row r="6949" spans="1:15" x14ac:dyDescent="0.25">
      <c r="A6949" s="1" t="s">
        <v>831</v>
      </c>
      <c r="B6949" s="1" t="s">
        <v>832</v>
      </c>
      <c r="C6949" s="1" t="s">
        <v>820</v>
      </c>
      <c r="D6949" s="1" t="s">
        <v>781</v>
      </c>
      <c r="E6949" s="1" t="s">
        <v>771</v>
      </c>
      <c r="F6949" s="1" t="s">
        <v>772</v>
      </c>
      <c r="H6949" s="1" t="s">
        <v>773</v>
      </c>
      <c r="I6949">
        <v>2</v>
      </c>
      <c r="J6949" s="1" t="s">
        <v>58</v>
      </c>
      <c r="K6949" s="2">
        <f>+I6949</f>
        <v>2</v>
      </c>
      <c r="L6949" s="1" t="s">
        <v>136</v>
      </c>
      <c r="M6949" s="1" t="s">
        <v>83</v>
      </c>
      <c r="O6949" s="1" t="s">
        <v>289</v>
      </c>
    </row>
    <row r="6950" spans="1:15" x14ac:dyDescent="0.25">
      <c r="A6950" s="1" t="s">
        <v>831</v>
      </c>
      <c r="B6950" s="1" t="s">
        <v>832</v>
      </c>
      <c r="C6950" s="1" t="s">
        <v>820</v>
      </c>
      <c r="D6950" s="1" t="s">
        <v>781</v>
      </c>
      <c r="E6950" s="1" t="s">
        <v>771</v>
      </c>
      <c r="F6950" s="1" t="s">
        <v>772</v>
      </c>
      <c r="H6950" s="1" t="s">
        <v>773</v>
      </c>
      <c r="I6950">
        <v>0.5</v>
      </c>
      <c r="J6950" s="1" t="s">
        <v>58</v>
      </c>
      <c r="K6950" s="2">
        <f>+I6950</f>
        <v>0.5</v>
      </c>
      <c r="L6950" s="1" t="s">
        <v>136</v>
      </c>
      <c r="M6950" s="1" t="s">
        <v>83</v>
      </c>
      <c r="O6950" s="1" t="s">
        <v>264</v>
      </c>
    </row>
    <row r="6951" spans="1:15" x14ac:dyDescent="0.25">
      <c r="A6951" s="1" t="s">
        <v>831</v>
      </c>
      <c r="B6951" s="1" t="s">
        <v>832</v>
      </c>
      <c r="C6951" s="1" t="s">
        <v>820</v>
      </c>
      <c r="D6951" s="1" t="s">
        <v>781</v>
      </c>
      <c r="E6951" s="1" t="s">
        <v>771</v>
      </c>
      <c r="F6951" s="1" t="s">
        <v>772</v>
      </c>
      <c r="H6951" s="1" t="s">
        <v>773</v>
      </c>
      <c r="I6951">
        <v>0.5</v>
      </c>
      <c r="J6951" s="1" t="s">
        <v>58</v>
      </c>
      <c r="K6951" s="2">
        <f>+I6951</f>
        <v>0.5</v>
      </c>
      <c r="L6951" s="1" t="s">
        <v>136</v>
      </c>
      <c r="M6951" s="1" t="s">
        <v>83</v>
      </c>
      <c r="O6951" s="1" t="s">
        <v>260</v>
      </c>
    </row>
    <row r="6952" spans="1:15" x14ac:dyDescent="0.25">
      <c r="A6952" s="1" t="s">
        <v>831</v>
      </c>
      <c r="B6952" s="1" t="s">
        <v>832</v>
      </c>
      <c r="C6952" s="1" t="s">
        <v>820</v>
      </c>
      <c r="D6952" s="1" t="s">
        <v>781</v>
      </c>
      <c r="E6952" s="1" t="s">
        <v>771</v>
      </c>
      <c r="F6952" s="1" t="s">
        <v>772</v>
      </c>
      <c r="H6952" s="1" t="s">
        <v>773</v>
      </c>
      <c r="I6952">
        <v>0</v>
      </c>
      <c r="J6952" s="1" t="s">
        <v>58</v>
      </c>
      <c r="K6952" s="2">
        <f>+I6952</f>
        <v>0</v>
      </c>
      <c r="L6952" s="1" t="s">
        <v>68</v>
      </c>
      <c r="M6952" s="1" t="s">
        <v>60</v>
      </c>
      <c r="N6952" s="1" t="s">
        <v>61</v>
      </c>
    </row>
    <row r="6953" spans="1:15" x14ac:dyDescent="0.25">
      <c r="A6953" s="1" t="s">
        <v>827</v>
      </c>
      <c r="B6953" s="1" t="s">
        <v>828</v>
      </c>
      <c r="C6953" s="1" t="s">
        <v>820</v>
      </c>
      <c r="D6953" s="1" t="s">
        <v>829</v>
      </c>
      <c r="E6953" s="1" t="s">
        <v>771</v>
      </c>
      <c r="F6953" s="1" t="s">
        <v>830</v>
      </c>
      <c r="H6953" s="1" t="s">
        <v>773</v>
      </c>
      <c r="I6953">
        <v>1</v>
      </c>
      <c r="J6953" s="1" t="s">
        <v>58</v>
      </c>
      <c r="K6953" s="2">
        <f>+I6953</f>
        <v>1</v>
      </c>
      <c r="L6953" s="1" t="s">
        <v>82</v>
      </c>
      <c r="M6953" s="1" t="s">
        <v>83</v>
      </c>
      <c r="O6953" s="1" t="s">
        <v>482</v>
      </c>
    </row>
    <row r="6954" spans="1:15" x14ac:dyDescent="0.25">
      <c r="A6954" s="1" t="s">
        <v>827</v>
      </c>
      <c r="B6954" s="1" t="s">
        <v>828</v>
      </c>
      <c r="C6954" s="1" t="s">
        <v>820</v>
      </c>
      <c r="D6954" s="1" t="s">
        <v>829</v>
      </c>
      <c r="E6954" s="1" t="s">
        <v>771</v>
      </c>
      <c r="F6954" s="1" t="s">
        <v>830</v>
      </c>
      <c r="H6954" s="1" t="s">
        <v>773</v>
      </c>
      <c r="I6954">
        <v>1</v>
      </c>
      <c r="J6954" s="1" t="s">
        <v>58</v>
      </c>
      <c r="K6954" s="2">
        <f>+I6954</f>
        <v>1</v>
      </c>
      <c r="L6954" s="1" t="s">
        <v>82</v>
      </c>
      <c r="M6954" s="1" t="s">
        <v>83</v>
      </c>
      <c r="O6954" s="1" t="s">
        <v>264</v>
      </c>
    </row>
    <row r="6955" spans="1:15" x14ac:dyDescent="0.25">
      <c r="A6955" s="1" t="s">
        <v>827</v>
      </c>
      <c r="B6955" s="1" t="s">
        <v>828</v>
      </c>
      <c r="C6955" s="1" t="s">
        <v>820</v>
      </c>
      <c r="D6955" s="1" t="s">
        <v>829</v>
      </c>
      <c r="E6955" s="1" t="s">
        <v>771</v>
      </c>
      <c r="F6955" s="1" t="s">
        <v>830</v>
      </c>
      <c r="H6955" s="1" t="s">
        <v>773</v>
      </c>
      <c r="I6955">
        <v>1</v>
      </c>
      <c r="J6955" s="1" t="s">
        <v>58</v>
      </c>
      <c r="K6955" s="2">
        <f>+I6955</f>
        <v>1</v>
      </c>
      <c r="L6955" s="1" t="s">
        <v>82</v>
      </c>
      <c r="M6955" s="1" t="s">
        <v>83</v>
      </c>
      <c r="O6955" s="1" t="s">
        <v>260</v>
      </c>
    </row>
    <row r="6956" spans="1:15" x14ac:dyDescent="0.25">
      <c r="A6956" s="1" t="s">
        <v>827</v>
      </c>
      <c r="B6956" s="1" t="s">
        <v>828</v>
      </c>
      <c r="C6956" s="1" t="s">
        <v>820</v>
      </c>
      <c r="D6956" s="1" t="s">
        <v>829</v>
      </c>
      <c r="E6956" s="1" t="s">
        <v>771</v>
      </c>
      <c r="F6956" s="1" t="s">
        <v>830</v>
      </c>
      <c r="H6956" s="1" t="s">
        <v>773</v>
      </c>
      <c r="I6956">
        <v>127</v>
      </c>
      <c r="J6956" s="1" t="s">
        <v>58</v>
      </c>
      <c r="K6956" s="2">
        <f>+I6956</f>
        <v>127</v>
      </c>
      <c r="L6956" s="1" t="s">
        <v>68</v>
      </c>
      <c r="M6956" s="1" t="s">
        <v>60</v>
      </c>
      <c r="N6956" s="1" t="s">
        <v>61</v>
      </c>
    </row>
    <row r="6957" spans="1:15" x14ac:dyDescent="0.25">
      <c r="A6957" s="1" t="s">
        <v>825</v>
      </c>
      <c r="B6957" s="1" t="s">
        <v>826</v>
      </c>
      <c r="C6957" s="1" t="s">
        <v>820</v>
      </c>
      <c r="D6957" s="1" t="s">
        <v>781</v>
      </c>
      <c r="E6957" s="1" t="s">
        <v>771</v>
      </c>
      <c r="F6957" s="1" t="s">
        <v>540</v>
      </c>
      <c r="H6957" s="1" t="s">
        <v>773</v>
      </c>
      <c r="I6957">
        <v>0</v>
      </c>
      <c r="J6957" s="1" t="s">
        <v>58</v>
      </c>
      <c r="K6957" s="2">
        <f>+I6957</f>
        <v>0</v>
      </c>
      <c r="L6957" s="1" t="s">
        <v>82</v>
      </c>
      <c r="M6957" s="1" t="s">
        <v>83</v>
      </c>
      <c r="O6957" s="1" t="s">
        <v>264</v>
      </c>
    </row>
    <row r="6958" spans="1:15" x14ac:dyDescent="0.25">
      <c r="A6958" s="1" t="s">
        <v>825</v>
      </c>
      <c r="B6958" s="1" t="s">
        <v>826</v>
      </c>
      <c r="C6958" s="1" t="s">
        <v>820</v>
      </c>
      <c r="D6958" s="1" t="s">
        <v>781</v>
      </c>
      <c r="E6958" s="1" t="s">
        <v>771</v>
      </c>
      <c r="F6958" s="1" t="s">
        <v>540</v>
      </c>
      <c r="H6958" s="1" t="s">
        <v>773</v>
      </c>
      <c r="I6958">
        <v>0</v>
      </c>
      <c r="J6958" s="1" t="s">
        <v>58</v>
      </c>
      <c r="K6958" s="2">
        <f>+I6958</f>
        <v>0</v>
      </c>
      <c r="L6958" s="1" t="s">
        <v>82</v>
      </c>
      <c r="M6958" s="1" t="s">
        <v>83</v>
      </c>
      <c r="O6958" s="1" t="s">
        <v>260</v>
      </c>
    </row>
    <row r="6959" spans="1:15" x14ac:dyDescent="0.25">
      <c r="A6959" s="1" t="s">
        <v>825</v>
      </c>
      <c r="B6959" s="1" t="s">
        <v>826</v>
      </c>
      <c r="C6959" s="1" t="s">
        <v>820</v>
      </c>
      <c r="D6959" s="1" t="s">
        <v>781</v>
      </c>
      <c r="E6959" s="1" t="s">
        <v>771</v>
      </c>
      <c r="F6959" s="1" t="s">
        <v>540</v>
      </c>
      <c r="H6959" s="1" t="s">
        <v>773</v>
      </c>
      <c r="I6959">
        <v>80</v>
      </c>
      <c r="J6959" s="1" t="s">
        <v>58</v>
      </c>
      <c r="K6959" s="2">
        <f>+I6959</f>
        <v>80</v>
      </c>
      <c r="L6959" s="1" t="s">
        <v>68</v>
      </c>
      <c r="M6959" s="1" t="s">
        <v>60</v>
      </c>
      <c r="N6959" s="1" t="s">
        <v>61</v>
      </c>
    </row>
    <row r="6960" spans="1:15" x14ac:dyDescent="0.25">
      <c r="A6960" s="1" t="s">
        <v>822</v>
      </c>
      <c r="B6960" s="1" t="s">
        <v>823</v>
      </c>
      <c r="C6960" s="1" t="s">
        <v>820</v>
      </c>
      <c r="D6960" s="1" t="s">
        <v>781</v>
      </c>
      <c r="E6960" s="1" t="s">
        <v>771</v>
      </c>
      <c r="F6960" s="1" t="s">
        <v>540</v>
      </c>
      <c r="H6960" s="1" t="s">
        <v>773</v>
      </c>
      <c r="I6960">
        <v>0</v>
      </c>
      <c r="J6960" s="1" t="s">
        <v>58</v>
      </c>
      <c r="K6960" s="2">
        <f>+I6960</f>
        <v>0</v>
      </c>
      <c r="L6960" s="1" t="s">
        <v>82</v>
      </c>
      <c r="M6960" s="1" t="s">
        <v>83</v>
      </c>
      <c r="O6960" s="1" t="s">
        <v>264</v>
      </c>
    </row>
    <row r="6961" spans="1:15" x14ac:dyDescent="0.25">
      <c r="A6961" s="1" t="s">
        <v>822</v>
      </c>
      <c r="B6961" s="1" t="s">
        <v>823</v>
      </c>
      <c r="C6961" s="1" t="s">
        <v>820</v>
      </c>
      <c r="D6961" s="1" t="s">
        <v>781</v>
      </c>
      <c r="E6961" s="1" t="s">
        <v>771</v>
      </c>
      <c r="F6961" s="1" t="s">
        <v>540</v>
      </c>
      <c r="H6961" s="1" t="s">
        <v>773</v>
      </c>
      <c r="I6961">
        <v>0</v>
      </c>
      <c r="J6961" s="1" t="s">
        <v>58</v>
      </c>
      <c r="K6961" s="2">
        <f>+I6961</f>
        <v>0</v>
      </c>
      <c r="L6961" s="1" t="s">
        <v>82</v>
      </c>
      <c r="M6961" s="1" t="s">
        <v>83</v>
      </c>
      <c r="O6961" s="1" t="s">
        <v>260</v>
      </c>
    </row>
    <row r="6962" spans="1:15" x14ac:dyDescent="0.25">
      <c r="A6962" s="1" t="s">
        <v>822</v>
      </c>
      <c r="B6962" s="1" t="s">
        <v>823</v>
      </c>
      <c r="C6962" s="1" t="s">
        <v>820</v>
      </c>
      <c r="D6962" s="1" t="s">
        <v>781</v>
      </c>
      <c r="E6962" s="1" t="s">
        <v>771</v>
      </c>
      <c r="F6962" s="1" t="s">
        <v>540</v>
      </c>
      <c r="H6962" s="1" t="s">
        <v>773</v>
      </c>
      <c r="I6962">
        <v>0</v>
      </c>
      <c r="J6962" s="1" t="s">
        <v>58</v>
      </c>
      <c r="K6962" s="2">
        <f>+I6962</f>
        <v>0</v>
      </c>
      <c r="L6962" s="1" t="s">
        <v>125</v>
      </c>
      <c r="M6962" s="1" t="s">
        <v>909</v>
      </c>
    </row>
    <row r="6963" spans="1:15" x14ac:dyDescent="0.25">
      <c r="A6963" s="1" t="s">
        <v>822</v>
      </c>
      <c r="B6963" s="1" t="s">
        <v>823</v>
      </c>
      <c r="C6963" s="1" t="s">
        <v>820</v>
      </c>
      <c r="D6963" s="1" t="s">
        <v>781</v>
      </c>
      <c r="E6963" s="1" t="s">
        <v>771</v>
      </c>
      <c r="F6963" s="1" t="s">
        <v>540</v>
      </c>
      <c r="H6963" s="1" t="s">
        <v>773</v>
      </c>
      <c r="I6963">
        <v>60</v>
      </c>
      <c r="J6963" s="1" t="s">
        <v>58</v>
      </c>
      <c r="K6963" s="2">
        <f>+I6963</f>
        <v>60</v>
      </c>
      <c r="L6963" s="1" t="s">
        <v>68</v>
      </c>
      <c r="M6963" s="1" t="s">
        <v>60</v>
      </c>
      <c r="N6963" s="1" t="s">
        <v>61</v>
      </c>
    </row>
    <row r="6964" spans="1:15" x14ac:dyDescent="0.25">
      <c r="A6964" s="1" t="s">
        <v>822</v>
      </c>
      <c r="B6964" s="1" t="s">
        <v>823</v>
      </c>
      <c r="C6964" s="1" t="s">
        <v>820</v>
      </c>
      <c r="D6964" s="1" t="s">
        <v>781</v>
      </c>
      <c r="E6964" s="1" t="s">
        <v>771</v>
      </c>
      <c r="F6964" s="1" t="s">
        <v>540</v>
      </c>
      <c r="H6964" s="1" t="s">
        <v>773</v>
      </c>
      <c r="I6964">
        <v>0</v>
      </c>
      <c r="J6964" s="1" t="s">
        <v>58</v>
      </c>
      <c r="K6964" s="2">
        <f>+I6964</f>
        <v>0</v>
      </c>
      <c r="L6964" s="1" t="s">
        <v>719</v>
      </c>
      <c r="M6964" s="1" t="s">
        <v>4277</v>
      </c>
    </row>
    <row r="6965" spans="1:15" x14ac:dyDescent="0.25">
      <c r="A6965" s="1" t="s">
        <v>818</v>
      </c>
      <c r="B6965" s="1" t="s">
        <v>819</v>
      </c>
      <c r="C6965" s="1" t="s">
        <v>820</v>
      </c>
      <c r="D6965" s="1" t="s">
        <v>781</v>
      </c>
      <c r="E6965" s="1" t="s">
        <v>771</v>
      </c>
      <c r="F6965" s="1" t="s">
        <v>540</v>
      </c>
      <c r="H6965" s="1" t="s">
        <v>773</v>
      </c>
      <c r="I6965">
        <v>0</v>
      </c>
      <c r="J6965" s="1" t="s">
        <v>58</v>
      </c>
      <c r="K6965" s="2">
        <f>+I6965</f>
        <v>0</v>
      </c>
      <c r="L6965" s="1" t="s">
        <v>82</v>
      </c>
      <c r="M6965" s="1" t="s">
        <v>83</v>
      </c>
      <c r="O6965" s="1" t="s">
        <v>264</v>
      </c>
    </row>
    <row r="6966" spans="1:15" x14ac:dyDescent="0.25">
      <c r="A6966" s="1" t="s">
        <v>818</v>
      </c>
      <c r="B6966" s="1" t="s">
        <v>819</v>
      </c>
      <c r="C6966" s="1" t="s">
        <v>820</v>
      </c>
      <c r="D6966" s="1" t="s">
        <v>781</v>
      </c>
      <c r="E6966" s="1" t="s">
        <v>771</v>
      </c>
      <c r="F6966" s="1" t="s">
        <v>540</v>
      </c>
      <c r="H6966" s="1" t="s">
        <v>773</v>
      </c>
      <c r="I6966">
        <v>0</v>
      </c>
      <c r="J6966" s="1" t="s">
        <v>58</v>
      </c>
      <c r="K6966" s="2">
        <f>+I6966</f>
        <v>0</v>
      </c>
      <c r="L6966" s="1" t="s">
        <v>82</v>
      </c>
      <c r="M6966" s="1" t="s">
        <v>83</v>
      </c>
      <c r="O6966" s="1" t="s">
        <v>260</v>
      </c>
    </row>
    <row r="6967" spans="1:15" x14ac:dyDescent="0.25">
      <c r="A6967" s="1" t="s">
        <v>818</v>
      </c>
      <c r="B6967" s="1" t="s">
        <v>819</v>
      </c>
      <c r="C6967" s="1" t="s">
        <v>820</v>
      </c>
      <c r="D6967" s="1" t="s">
        <v>781</v>
      </c>
      <c r="E6967" s="1" t="s">
        <v>771</v>
      </c>
      <c r="F6967" s="1" t="s">
        <v>540</v>
      </c>
      <c r="H6967" s="1" t="s">
        <v>773</v>
      </c>
      <c r="I6967">
        <v>0</v>
      </c>
      <c r="J6967" s="1" t="s">
        <v>58</v>
      </c>
      <c r="K6967" s="2">
        <f>+I6967</f>
        <v>0</v>
      </c>
      <c r="L6967" s="1" t="s">
        <v>68</v>
      </c>
      <c r="M6967" s="1" t="s">
        <v>60</v>
      </c>
      <c r="N6967" s="1" t="s">
        <v>61</v>
      </c>
    </row>
    <row r="6968" spans="1:15" x14ac:dyDescent="0.25">
      <c r="A6968" s="1" t="s">
        <v>815</v>
      </c>
      <c r="B6968" s="1" t="s">
        <v>816</v>
      </c>
      <c r="C6968" s="1" t="s">
        <v>803</v>
      </c>
      <c r="D6968" s="1" t="s">
        <v>781</v>
      </c>
      <c r="E6968" s="1" t="s">
        <v>771</v>
      </c>
      <c r="F6968" s="1" t="s">
        <v>540</v>
      </c>
      <c r="H6968" s="1" t="s">
        <v>773</v>
      </c>
      <c r="I6968">
        <v>0</v>
      </c>
      <c r="J6968" s="1" t="s">
        <v>58</v>
      </c>
      <c r="K6968" s="2">
        <f>+I6968</f>
        <v>0</v>
      </c>
      <c r="L6968" s="1" t="s">
        <v>82</v>
      </c>
      <c r="M6968" s="1" t="s">
        <v>83</v>
      </c>
      <c r="O6968" s="1" t="s">
        <v>264</v>
      </c>
    </row>
    <row r="6969" spans="1:15" x14ac:dyDescent="0.25">
      <c r="A6969" s="1" t="s">
        <v>815</v>
      </c>
      <c r="B6969" s="1" t="s">
        <v>816</v>
      </c>
      <c r="C6969" s="1" t="s">
        <v>803</v>
      </c>
      <c r="D6969" s="1" t="s">
        <v>781</v>
      </c>
      <c r="E6969" s="1" t="s">
        <v>771</v>
      </c>
      <c r="F6969" s="1" t="s">
        <v>540</v>
      </c>
      <c r="H6969" s="1" t="s">
        <v>773</v>
      </c>
      <c r="I6969">
        <v>0</v>
      </c>
      <c r="J6969" s="1" t="s">
        <v>58</v>
      </c>
      <c r="K6969" s="2">
        <f>+I6969</f>
        <v>0</v>
      </c>
      <c r="L6969" s="1" t="s">
        <v>82</v>
      </c>
      <c r="M6969" s="1" t="s">
        <v>83</v>
      </c>
      <c r="O6969" s="1" t="s">
        <v>260</v>
      </c>
    </row>
    <row r="6970" spans="1:15" x14ac:dyDescent="0.25">
      <c r="A6970" s="1" t="s">
        <v>815</v>
      </c>
      <c r="B6970" s="1" t="s">
        <v>816</v>
      </c>
      <c r="C6970" s="1" t="s">
        <v>803</v>
      </c>
      <c r="D6970" s="1" t="s">
        <v>781</v>
      </c>
      <c r="E6970" s="1" t="s">
        <v>771</v>
      </c>
      <c r="F6970" s="1" t="s">
        <v>540</v>
      </c>
      <c r="H6970" s="1" t="s">
        <v>773</v>
      </c>
      <c r="I6970">
        <v>60</v>
      </c>
      <c r="J6970" s="1" t="s">
        <v>58</v>
      </c>
      <c r="K6970" s="2">
        <f>+I6970</f>
        <v>60</v>
      </c>
      <c r="L6970" s="1" t="s">
        <v>68</v>
      </c>
      <c r="M6970" s="1" t="s">
        <v>60</v>
      </c>
      <c r="N6970" s="1" t="s">
        <v>61</v>
      </c>
    </row>
    <row r="6971" spans="1:15" x14ac:dyDescent="0.25">
      <c r="A6971" s="1" t="s">
        <v>811</v>
      </c>
      <c r="B6971" s="1" t="s">
        <v>812</v>
      </c>
      <c r="C6971" s="1" t="s">
        <v>803</v>
      </c>
      <c r="D6971" s="1" t="s">
        <v>781</v>
      </c>
      <c r="E6971" s="1" t="s">
        <v>771</v>
      </c>
      <c r="F6971" s="1" t="s">
        <v>540</v>
      </c>
      <c r="H6971" s="1" t="s">
        <v>773</v>
      </c>
      <c r="I6971">
        <v>0</v>
      </c>
      <c r="J6971" s="1" t="s">
        <v>58</v>
      </c>
      <c r="K6971" s="2">
        <f>+I6971</f>
        <v>0</v>
      </c>
      <c r="L6971" s="1" t="s">
        <v>82</v>
      </c>
      <c r="M6971" s="1" t="s">
        <v>83</v>
      </c>
      <c r="O6971" s="1" t="s">
        <v>814</v>
      </c>
    </row>
    <row r="6972" spans="1:15" x14ac:dyDescent="0.25">
      <c r="A6972" s="1" t="s">
        <v>811</v>
      </c>
      <c r="B6972" s="1" t="s">
        <v>812</v>
      </c>
      <c r="C6972" s="1" t="s">
        <v>803</v>
      </c>
      <c r="D6972" s="1" t="s">
        <v>781</v>
      </c>
      <c r="E6972" s="1" t="s">
        <v>771</v>
      </c>
      <c r="F6972" s="1" t="s">
        <v>540</v>
      </c>
      <c r="H6972" s="1" t="s">
        <v>773</v>
      </c>
      <c r="I6972">
        <v>0</v>
      </c>
      <c r="J6972" s="1" t="s">
        <v>58</v>
      </c>
      <c r="K6972" s="2">
        <f>+I6972</f>
        <v>0</v>
      </c>
      <c r="L6972" s="1" t="s">
        <v>82</v>
      </c>
      <c r="M6972" s="1" t="s">
        <v>83</v>
      </c>
      <c r="O6972" s="1" t="s">
        <v>264</v>
      </c>
    </row>
    <row r="6973" spans="1:15" x14ac:dyDescent="0.25">
      <c r="A6973" s="1" t="s">
        <v>811</v>
      </c>
      <c r="B6973" s="1" t="s">
        <v>812</v>
      </c>
      <c r="C6973" s="1" t="s">
        <v>803</v>
      </c>
      <c r="D6973" s="1" t="s">
        <v>781</v>
      </c>
      <c r="E6973" s="1" t="s">
        <v>771</v>
      </c>
      <c r="F6973" s="1" t="s">
        <v>540</v>
      </c>
      <c r="H6973" s="1" t="s">
        <v>773</v>
      </c>
      <c r="I6973">
        <v>43</v>
      </c>
      <c r="J6973" s="1" t="s">
        <v>58</v>
      </c>
      <c r="K6973" s="2">
        <f>+I6973</f>
        <v>43</v>
      </c>
      <c r="L6973" s="1" t="s">
        <v>68</v>
      </c>
      <c r="M6973" s="1" t="s">
        <v>60</v>
      </c>
      <c r="N6973" s="1" t="s">
        <v>61</v>
      </c>
    </row>
    <row r="6974" spans="1:15" x14ac:dyDescent="0.25">
      <c r="A6974" s="1" t="s">
        <v>808</v>
      </c>
      <c r="B6974" s="1" t="s">
        <v>809</v>
      </c>
      <c r="C6974" s="1" t="s">
        <v>803</v>
      </c>
      <c r="D6974" s="1" t="s">
        <v>781</v>
      </c>
      <c r="E6974" s="1" t="s">
        <v>771</v>
      </c>
      <c r="F6974" s="1" t="s">
        <v>540</v>
      </c>
      <c r="H6974" s="1" t="s">
        <v>773</v>
      </c>
      <c r="I6974">
        <v>0</v>
      </c>
      <c r="J6974" s="1" t="s">
        <v>58</v>
      </c>
      <c r="K6974" s="2">
        <f>+I6974</f>
        <v>0</v>
      </c>
      <c r="L6974" s="1" t="s">
        <v>82</v>
      </c>
      <c r="M6974" s="1" t="s">
        <v>83</v>
      </c>
      <c r="O6974" s="1" t="s">
        <v>264</v>
      </c>
    </row>
    <row r="6975" spans="1:15" x14ac:dyDescent="0.25">
      <c r="A6975" s="1" t="s">
        <v>808</v>
      </c>
      <c r="B6975" s="1" t="s">
        <v>809</v>
      </c>
      <c r="C6975" s="1" t="s">
        <v>803</v>
      </c>
      <c r="D6975" s="1" t="s">
        <v>781</v>
      </c>
      <c r="E6975" s="1" t="s">
        <v>771</v>
      </c>
      <c r="F6975" s="1" t="s">
        <v>540</v>
      </c>
      <c r="H6975" s="1" t="s">
        <v>773</v>
      </c>
      <c r="I6975">
        <v>0</v>
      </c>
      <c r="J6975" s="1" t="s">
        <v>58</v>
      </c>
      <c r="K6975" s="2">
        <f>+I6975</f>
        <v>0</v>
      </c>
      <c r="L6975" s="1" t="s">
        <v>82</v>
      </c>
      <c r="M6975" s="1" t="s">
        <v>83</v>
      </c>
      <c r="O6975" s="1" t="s">
        <v>260</v>
      </c>
    </row>
    <row r="6976" spans="1:15" x14ac:dyDescent="0.25">
      <c r="A6976" s="1" t="s">
        <v>808</v>
      </c>
      <c r="B6976" s="1" t="s">
        <v>809</v>
      </c>
      <c r="C6976" s="1" t="s">
        <v>803</v>
      </c>
      <c r="D6976" s="1" t="s">
        <v>781</v>
      </c>
      <c r="E6976" s="1" t="s">
        <v>771</v>
      </c>
      <c r="F6976" s="1" t="s">
        <v>540</v>
      </c>
      <c r="H6976" s="1" t="s">
        <v>773</v>
      </c>
      <c r="I6976">
        <v>140</v>
      </c>
      <c r="J6976" s="1" t="s">
        <v>58</v>
      </c>
      <c r="K6976" s="2">
        <f>+I6976</f>
        <v>140</v>
      </c>
      <c r="L6976" s="1" t="s">
        <v>68</v>
      </c>
      <c r="M6976" s="1" t="s">
        <v>60</v>
      </c>
      <c r="N6976" s="1" t="s">
        <v>61</v>
      </c>
    </row>
    <row r="6977" spans="1:15" x14ac:dyDescent="0.25">
      <c r="A6977" s="1" t="s">
        <v>805</v>
      </c>
      <c r="B6977" s="1" t="s">
        <v>806</v>
      </c>
      <c r="C6977" s="1" t="s">
        <v>803</v>
      </c>
      <c r="D6977" s="1" t="s">
        <v>807</v>
      </c>
      <c r="E6977" s="1" t="s">
        <v>771</v>
      </c>
      <c r="F6977" s="1" t="s">
        <v>794</v>
      </c>
      <c r="H6977" s="1" t="s">
        <v>773</v>
      </c>
      <c r="I6977">
        <v>0</v>
      </c>
      <c r="J6977" s="1" t="s">
        <v>58</v>
      </c>
      <c r="K6977" s="2">
        <f>+I6977</f>
        <v>0</v>
      </c>
      <c r="L6977" s="1" t="s">
        <v>82</v>
      </c>
      <c r="M6977" s="1" t="s">
        <v>83</v>
      </c>
      <c r="O6977" s="1" t="s">
        <v>264</v>
      </c>
    </row>
    <row r="6978" spans="1:15" x14ac:dyDescent="0.25">
      <c r="A6978" s="1" t="s">
        <v>805</v>
      </c>
      <c r="B6978" s="1" t="s">
        <v>806</v>
      </c>
      <c r="C6978" s="1" t="s">
        <v>803</v>
      </c>
      <c r="D6978" s="1" t="s">
        <v>807</v>
      </c>
      <c r="E6978" s="1" t="s">
        <v>771</v>
      </c>
      <c r="F6978" s="1" t="s">
        <v>794</v>
      </c>
      <c r="H6978" s="1" t="s">
        <v>773</v>
      </c>
      <c r="I6978">
        <v>0</v>
      </c>
      <c r="J6978" s="1" t="s">
        <v>58</v>
      </c>
      <c r="K6978" s="2">
        <f>+I6978</f>
        <v>0</v>
      </c>
      <c r="L6978" s="1" t="s">
        <v>82</v>
      </c>
      <c r="M6978" s="1" t="s">
        <v>83</v>
      </c>
      <c r="O6978" s="1" t="s">
        <v>260</v>
      </c>
    </row>
    <row r="6979" spans="1:15" x14ac:dyDescent="0.25">
      <c r="A6979" s="1" t="s">
        <v>805</v>
      </c>
      <c r="B6979" s="1" t="s">
        <v>806</v>
      </c>
      <c r="C6979" s="1" t="s">
        <v>803</v>
      </c>
      <c r="D6979" s="1" t="s">
        <v>807</v>
      </c>
      <c r="E6979" s="1" t="s">
        <v>771</v>
      </c>
      <c r="F6979" s="1" t="s">
        <v>794</v>
      </c>
      <c r="H6979" s="1" t="s">
        <v>773</v>
      </c>
      <c r="I6979">
        <v>144</v>
      </c>
      <c r="J6979" s="1" t="s">
        <v>58</v>
      </c>
      <c r="K6979" s="2">
        <f>+I6979</f>
        <v>144</v>
      </c>
      <c r="L6979" s="1" t="s">
        <v>68</v>
      </c>
      <c r="M6979" s="1" t="s">
        <v>60</v>
      </c>
      <c r="N6979" s="1" t="s">
        <v>61</v>
      </c>
    </row>
    <row r="6980" spans="1:15" x14ac:dyDescent="0.25">
      <c r="A6980" s="1" t="s">
        <v>801</v>
      </c>
      <c r="B6980" s="1" t="s">
        <v>802</v>
      </c>
      <c r="C6980" s="1" t="s">
        <v>803</v>
      </c>
      <c r="D6980" s="1" t="s">
        <v>781</v>
      </c>
      <c r="E6980" s="1" t="s">
        <v>771</v>
      </c>
      <c r="F6980" s="1" t="s">
        <v>540</v>
      </c>
      <c r="H6980" s="1" t="s">
        <v>773</v>
      </c>
      <c r="I6980">
        <v>0</v>
      </c>
      <c r="J6980" s="1" t="s">
        <v>58</v>
      </c>
      <c r="K6980" s="2">
        <f>+I6980</f>
        <v>0</v>
      </c>
      <c r="L6980" s="1" t="s">
        <v>82</v>
      </c>
      <c r="M6980" s="1" t="s">
        <v>83</v>
      </c>
      <c r="O6980" s="1" t="s">
        <v>264</v>
      </c>
    </row>
    <row r="6981" spans="1:15" x14ac:dyDescent="0.25">
      <c r="A6981" s="1" t="s">
        <v>801</v>
      </c>
      <c r="B6981" s="1" t="s">
        <v>802</v>
      </c>
      <c r="C6981" s="1" t="s">
        <v>803</v>
      </c>
      <c r="D6981" s="1" t="s">
        <v>781</v>
      </c>
      <c r="E6981" s="1" t="s">
        <v>771</v>
      </c>
      <c r="F6981" s="1" t="s">
        <v>540</v>
      </c>
      <c r="H6981" s="1" t="s">
        <v>773</v>
      </c>
      <c r="I6981">
        <v>0</v>
      </c>
      <c r="J6981" s="1" t="s">
        <v>58</v>
      </c>
      <c r="K6981" s="2">
        <f>+I6981</f>
        <v>0</v>
      </c>
      <c r="L6981" s="1" t="s">
        <v>82</v>
      </c>
      <c r="M6981" s="1" t="s">
        <v>83</v>
      </c>
      <c r="O6981" s="1" t="s">
        <v>260</v>
      </c>
    </row>
    <row r="6982" spans="1:15" x14ac:dyDescent="0.25">
      <c r="A6982" s="1" t="s">
        <v>801</v>
      </c>
      <c r="B6982" s="1" t="s">
        <v>802</v>
      </c>
      <c r="C6982" s="1" t="s">
        <v>803</v>
      </c>
      <c r="D6982" s="1" t="s">
        <v>781</v>
      </c>
      <c r="E6982" s="1" t="s">
        <v>771</v>
      </c>
      <c r="F6982" s="1" t="s">
        <v>540</v>
      </c>
      <c r="H6982" s="1" t="s">
        <v>773</v>
      </c>
      <c r="I6982">
        <v>40</v>
      </c>
      <c r="J6982" s="1" t="s">
        <v>58</v>
      </c>
      <c r="K6982" s="2">
        <f>+I6982</f>
        <v>40</v>
      </c>
      <c r="L6982" s="1" t="s">
        <v>68</v>
      </c>
      <c r="M6982" s="1" t="s">
        <v>60</v>
      </c>
      <c r="N6982" s="1" t="s">
        <v>61</v>
      </c>
    </row>
    <row r="6983" spans="1:15" x14ac:dyDescent="0.25">
      <c r="A6983" s="1" t="s">
        <v>798</v>
      </c>
      <c r="B6983" s="1" t="s">
        <v>799</v>
      </c>
      <c r="C6983" s="1" t="s">
        <v>787</v>
      </c>
      <c r="D6983" s="1" t="s">
        <v>781</v>
      </c>
      <c r="E6983" s="1" t="s">
        <v>771</v>
      </c>
      <c r="F6983" s="1" t="s">
        <v>540</v>
      </c>
      <c r="H6983" s="1" t="s">
        <v>773</v>
      </c>
      <c r="I6983">
        <v>0</v>
      </c>
      <c r="J6983" s="1" t="s">
        <v>58</v>
      </c>
      <c r="K6983" s="2">
        <f>+I6983</f>
        <v>0</v>
      </c>
      <c r="L6983" s="1" t="s">
        <v>82</v>
      </c>
      <c r="M6983" s="1" t="s">
        <v>83</v>
      </c>
      <c r="O6983" s="1" t="s">
        <v>264</v>
      </c>
    </row>
    <row r="6984" spans="1:15" x14ac:dyDescent="0.25">
      <c r="A6984" s="1" t="s">
        <v>798</v>
      </c>
      <c r="B6984" s="1" t="s">
        <v>799</v>
      </c>
      <c r="C6984" s="1" t="s">
        <v>787</v>
      </c>
      <c r="D6984" s="1" t="s">
        <v>781</v>
      </c>
      <c r="E6984" s="1" t="s">
        <v>771</v>
      </c>
      <c r="F6984" s="1" t="s">
        <v>540</v>
      </c>
      <c r="H6984" s="1" t="s">
        <v>773</v>
      </c>
      <c r="I6984">
        <v>0</v>
      </c>
      <c r="J6984" s="1" t="s">
        <v>58</v>
      </c>
      <c r="K6984" s="2">
        <f>+I6984</f>
        <v>0</v>
      </c>
      <c r="L6984" s="1" t="s">
        <v>82</v>
      </c>
      <c r="M6984" s="1" t="s">
        <v>83</v>
      </c>
      <c r="O6984" s="1" t="s">
        <v>260</v>
      </c>
    </row>
    <row r="6985" spans="1:15" x14ac:dyDescent="0.25">
      <c r="A6985" s="1" t="s">
        <v>798</v>
      </c>
      <c r="B6985" s="1" t="s">
        <v>799</v>
      </c>
      <c r="C6985" s="1" t="s">
        <v>787</v>
      </c>
      <c r="D6985" s="1" t="s">
        <v>781</v>
      </c>
      <c r="E6985" s="1" t="s">
        <v>771</v>
      </c>
      <c r="F6985" s="1" t="s">
        <v>540</v>
      </c>
      <c r="H6985" s="1" t="s">
        <v>773</v>
      </c>
      <c r="I6985">
        <v>0</v>
      </c>
      <c r="J6985" s="1" t="s">
        <v>58</v>
      </c>
      <c r="K6985" s="2">
        <f>+I6985</f>
        <v>0</v>
      </c>
      <c r="L6985" s="1" t="s">
        <v>125</v>
      </c>
      <c r="M6985" s="1" t="s">
        <v>909</v>
      </c>
    </row>
    <row r="6986" spans="1:15" x14ac:dyDescent="0.25">
      <c r="A6986" s="1" t="s">
        <v>798</v>
      </c>
      <c r="B6986" s="1" t="s">
        <v>799</v>
      </c>
      <c r="C6986" s="1" t="s">
        <v>787</v>
      </c>
      <c r="D6986" s="1" t="s">
        <v>781</v>
      </c>
      <c r="E6986" s="1" t="s">
        <v>771</v>
      </c>
      <c r="F6986" s="1" t="s">
        <v>540</v>
      </c>
      <c r="H6986" s="1" t="s">
        <v>773</v>
      </c>
      <c r="I6986">
        <v>70</v>
      </c>
      <c r="J6986" s="1" t="s">
        <v>58</v>
      </c>
      <c r="K6986" s="2">
        <f>+I6986</f>
        <v>70</v>
      </c>
      <c r="L6986" s="1" t="s">
        <v>68</v>
      </c>
      <c r="M6986" s="1" t="s">
        <v>60</v>
      </c>
      <c r="N6986" s="1" t="s">
        <v>61</v>
      </c>
    </row>
    <row r="6987" spans="1:15" x14ac:dyDescent="0.25">
      <c r="A6987" s="1" t="s">
        <v>798</v>
      </c>
      <c r="B6987" s="1" t="s">
        <v>799</v>
      </c>
      <c r="C6987" s="1" t="s">
        <v>787</v>
      </c>
      <c r="D6987" s="1" t="s">
        <v>781</v>
      </c>
      <c r="E6987" s="1" t="s">
        <v>771</v>
      </c>
      <c r="F6987" s="1" t="s">
        <v>540</v>
      </c>
      <c r="H6987" s="1" t="s">
        <v>773</v>
      </c>
      <c r="I6987">
        <v>0</v>
      </c>
      <c r="J6987" s="1" t="s">
        <v>58</v>
      </c>
      <c r="K6987" s="2">
        <f>+I6987</f>
        <v>0</v>
      </c>
      <c r="L6987" s="1" t="s">
        <v>719</v>
      </c>
      <c r="M6987" s="1" t="s">
        <v>4277</v>
      </c>
    </row>
    <row r="6988" spans="1:15" x14ac:dyDescent="0.25">
      <c r="A6988" s="1" t="s">
        <v>796</v>
      </c>
      <c r="B6988" s="1" t="s">
        <v>797</v>
      </c>
      <c r="C6988" s="1" t="s">
        <v>787</v>
      </c>
      <c r="D6988" s="1" t="s">
        <v>781</v>
      </c>
      <c r="E6988" s="1" t="s">
        <v>771</v>
      </c>
      <c r="F6988" s="1" t="s">
        <v>540</v>
      </c>
      <c r="H6988" s="1" t="s">
        <v>773</v>
      </c>
      <c r="I6988">
        <v>0</v>
      </c>
      <c r="J6988" s="1" t="s">
        <v>58</v>
      </c>
      <c r="K6988" s="2">
        <f>+I6988</f>
        <v>0</v>
      </c>
      <c r="L6988" s="1" t="s">
        <v>82</v>
      </c>
      <c r="M6988" s="1" t="s">
        <v>83</v>
      </c>
      <c r="O6988" s="1" t="s">
        <v>264</v>
      </c>
    </row>
    <row r="6989" spans="1:15" x14ac:dyDescent="0.25">
      <c r="A6989" s="1" t="s">
        <v>796</v>
      </c>
      <c r="B6989" s="1" t="s">
        <v>797</v>
      </c>
      <c r="C6989" s="1" t="s">
        <v>787</v>
      </c>
      <c r="D6989" s="1" t="s">
        <v>781</v>
      </c>
      <c r="E6989" s="1" t="s">
        <v>771</v>
      </c>
      <c r="F6989" s="1" t="s">
        <v>540</v>
      </c>
      <c r="H6989" s="1" t="s">
        <v>773</v>
      </c>
      <c r="I6989">
        <v>0</v>
      </c>
      <c r="J6989" s="1" t="s">
        <v>58</v>
      </c>
      <c r="K6989" s="2">
        <f>+I6989</f>
        <v>0</v>
      </c>
      <c r="L6989" s="1" t="s">
        <v>82</v>
      </c>
      <c r="M6989" s="1" t="s">
        <v>83</v>
      </c>
      <c r="O6989" s="1" t="s">
        <v>260</v>
      </c>
    </row>
    <row r="6990" spans="1:15" x14ac:dyDescent="0.25">
      <c r="A6990" s="1" t="s">
        <v>796</v>
      </c>
      <c r="B6990" s="1" t="s">
        <v>797</v>
      </c>
      <c r="C6990" s="1" t="s">
        <v>787</v>
      </c>
      <c r="D6990" s="1" t="s">
        <v>781</v>
      </c>
      <c r="E6990" s="1" t="s">
        <v>771</v>
      </c>
      <c r="F6990" s="1" t="s">
        <v>540</v>
      </c>
      <c r="H6990" s="1" t="s">
        <v>773</v>
      </c>
      <c r="I6990">
        <v>270</v>
      </c>
      <c r="J6990" s="1" t="s">
        <v>58</v>
      </c>
      <c r="K6990" s="2">
        <f>+I6990</f>
        <v>270</v>
      </c>
      <c r="L6990" s="1" t="s">
        <v>68</v>
      </c>
      <c r="M6990" s="1" t="s">
        <v>60</v>
      </c>
      <c r="N6990" s="1" t="s">
        <v>61</v>
      </c>
    </row>
    <row r="6991" spans="1:15" x14ac:dyDescent="0.25">
      <c r="A6991" s="1" t="s">
        <v>792</v>
      </c>
      <c r="B6991" s="1" t="s">
        <v>793</v>
      </c>
      <c r="C6991" s="1" t="s">
        <v>787</v>
      </c>
      <c r="D6991" s="1" t="s">
        <v>781</v>
      </c>
      <c r="E6991" s="1" t="s">
        <v>771</v>
      </c>
      <c r="F6991" s="1" t="s">
        <v>794</v>
      </c>
      <c r="H6991" s="1" t="s">
        <v>773</v>
      </c>
      <c r="I6991">
        <v>0</v>
      </c>
      <c r="J6991" s="1" t="s">
        <v>58</v>
      </c>
      <c r="K6991" s="2">
        <f>+I6991</f>
        <v>0</v>
      </c>
      <c r="L6991" s="1" t="s">
        <v>82</v>
      </c>
      <c r="M6991" s="1" t="s">
        <v>83</v>
      </c>
      <c r="O6991" s="1" t="s">
        <v>264</v>
      </c>
    </row>
    <row r="6992" spans="1:15" x14ac:dyDescent="0.25">
      <c r="A6992" s="1" t="s">
        <v>792</v>
      </c>
      <c r="B6992" s="1" t="s">
        <v>793</v>
      </c>
      <c r="C6992" s="1" t="s">
        <v>787</v>
      </c>
      <c r="D6992" s="1" t="s">
        <v>781</v>
      </c>
      <c r="E6992" s="1" t="s">
        <v>771</v>
      </c>
      <c r="F6992" s="1" t="s">
        <v>794</v>
      </c>
      <c r="H6992" s="1" t="s">
        <v>773</v>
      </c>
      <c r="I6992">
        <v>0</v>
      </c>
      <c r="J6992" s="1" t="s">
        <v>58</v>
      </c>
      <c r="K6992" s="2">
        <f>+I6992</f>
        <v>0</v>
      </c>
      <c r="L6992" s="1" t="s">
        <v>82</v>
      </c>
      <c r="M6992" s="1" t="s">
        <v>83</v>
      </c>
      <c r="O6992" s="1" t="s">
        <v>260</v>
      </c>
    </row>
    <row r="6993" spans="1:15" x14ac:dyDescent="0.25">
      <c r="A6993" s="1" t="s">
        <v>792</v>
      </c>
      <c r="B6993" s="1" t="s">
        <v>793</v>
      </c>
      <c r="C6993" s="1" t="s">
        <v>787</v>
      </c>
      <c r="D6993" s="1" t="s">
        <v>781</v>
      </c>
      <c r="E6993" s="1" t="s">
        <v>771</v>
      </c>
      <c r="F6993" s="1" t="s">
        <v>794</v>
      </c>
      <c r="H6993" s="1" t="s">
        <v>773</v>
      </c>
      <c r="I6993">
        <v>0</v>
      </c>
      <c r="J6993" s="1" t="s">
        <v>58</v>
      </c>
      <c r="K6993" s="2">
        <f>+I6993</f>
        <v>0</v>
      </c>
      <c r="L6993" s="1" t="s">
        <v>125</v>
      </c>
      <c r="M6993" s="1" t="s">
        <v>909</v>
      </c>
    </row>
    <row r="6994" spans="1:15" x14ac:dyDescent="0.25">
      <c r="A6994" s="1" t="s">
        <v>792</v>
      </c>
      <c r="B6994" s="1" t="s">
        <v>793</v>
      </c>
      <c r="C6994" s="1" t="s">
        <v>787</v>
      </c>
      <c r="D6994" s="1" t="s">
        <v>781</v>
      </c>
      <c r="E6994" s="1" t="s">
        <v>771</v>
      </c>
      <c r="F6994" s="1" t="s">
        <v>794</v>
      </c>
      <c r="H6994" s="1" t="s">
        <v>773</v>
      </c>
      <c r="I6994">
        <v>4</v>
      </c>
      <c r="J6994" s="1" t="s">
        <v>58</v>
      </c>
      <c r="K6994" s="2">
        <f>+I6994</f>
        <v>4</v>
      </c>
      <c r="L6994" s="1" t="s">
        <v>68</v>
      </c>
      <c r="M6994" s="1" t="s">
        <v>60</v>
      </c>
      <c r="N6994" s="1" t="s">
        <v>61</v>
      </c>
    </row>
    <row r="6995" spans="1:15" x14ac:dyDescent="0.25">
      <c r="A6995" s="1" t="s">
        <v>792</v>
      </c>
      <c r="B6995" s="1" t="s">
        <v>793</v>
      </c>
      <c r="C6995" s="1" t="s">
        <v>787</v>
      </c>
      <c r="D6995" s="1" t="s">
        <v>781</v>
      </c>
      <c r="E6995" s="1" t="s">
        <v>771</v>
      </c>
      <c r="F6995" s="1" t="s">
        <v>794</v>
      </c>
      <c r="H6995" s="1" t="s">
        <v>773</v>
      </c>
      <c r="I6995">
        <v>0</v>
      </c>
      <c r="J6995" s="1" t="s">
        <v>58</v>
      </c>
      <c r="K6995" s="2">
        <f>+I6995</f>
        <v>0</v>
      </c>
      <c r="L6995" s="1" t="s">
        <v>719</v>
      </c>
      <c r="M6995" s="1" t="s">
        <v>4277</v>
      </c>
    </row>
    <row r="6996" spans="1:15" x14ac:dyDescent="0.25">
      <c r="A6996" s="1" t="s">
        <v>789</v>
      </c>
      <c r="B6996" s="1" t="s">
        <v>790</v>
      </c>
      <c r="C6996" s="1" t="s">
        <v>787</v>
      </c>
      <c r="D6996" s="1" t="s">
        <v>781</v>
      </c>
      <c r="E6996" s="1" t="s">
        <v>771</v>
      </c>
      <c r="F6996" s="1" t="s">
        <v>540</v>
      </c>
      <c r="H6996" s="1" t="s">
        <v>773</v>
      </c>
      <c r="I6996">
        <v>0</v>
      </c>
      <c r="J6996" s="1" t="s">
        <v>58</v>
      </c>
      <c r="K6996" s="2">
        <f>+I6996</f>
        <v>0</v>
      </c>
      <c r="L6996" s="1" t="s">
        <v>82</v>
      </c>
      <c r="M6996" s="1" t="s">
        <v>83</v>
      </c>
      <c r="O6996" s="1" t="s">
        <v>264</v>
      </c>
    </row>
    <row r="6997" spans="1:15" x14ac:dyDescent="0.25">
      <c r="A6997" s="1" t="s">
        <v>789</v>
      </c>
      <c r="B6997" s="1" t="s">
        <v>790</v>
      </c>
      <c r="C6997" s="1" t="s">
        <v>787</v>
      </c>
      <c r="D6997" s="1" t="s">
        <v>781</v>
      </c>
      <c r="E6997" s="1" t="s">
        <v>771</v>
      </c>
      <c r="F6997" s="1" t="s">
        <v>540</v>
      </c>
      <c r="H6997" s="1" t="s">
        <v>773</v>
      </c>
      <c r="I6997">
        <v>0</v>
      </c>
      <c r="J6997" s="1" t="s">
        <v>58</v>
      </c>
      <c r="K6997" s="2">
        <f>+I6997</f>
        <v>0</v>
      </c>
      <c r="L6997" s="1" t="s">
        <v>82</v>
      </c>
      <c r="M6997" s="1" t="s">
        <v>83</v>
      </c>
      <c r="O6997" s="1" t="s">
        <v>260</v>
      </c>
    </row>
    <row r="6998" spans="1:15" x14ac:dyDescent="0.25">
      <c r="A6998" s="1" t="s">
        <v>789</v>
      </c>
      <c r="B6998" s="1" t="s">
        <v>790</v>
      </c>
      <c r="C6998" s="1" t="s">
        <v>787</v>
      </c>
      <c r="D6998" s="1" t="s">
        <v>781</v>
      </c>
      <c r="E6998" s="1" t="s">
        <v>771</v>
      </c>
      <c r="F6998" s="1" t="s">
        <v>540</v>
      </c>
      <c r="H6998" s="1" t="s">
        <v>773</v>
      </c>
      <c r="I6998">
        <v>10</v>
      </c>
      <c r="J6998" s="1" t="s">
        <v>58</v>
      </c>
      <c r="K6998" s="2">
        <f>+I6998</f>
        <v>10</v>
      </c>
      <c r="L6998" s="1" t="s">
        <v>68</v>
      </c>
      <c r="M6998" s="1" t="s">
        <v>60</v>
      </c>
      <c r="N6998" s="1" t="s">
        <v>61</v>
      </c>
    </row>
    <row r="6999" spans="1:15" x14ac:dyDescent="0.25">
      <c r="A6999" s="1" t="s">
        <v>785</v>
      </c>
      <c r="B6999" s="1" t="s">
        <v>786</v>
      </c>
      <c r="C6999" s="1" t="s">
        <v>787</v>
      </c>
      <c r="D6999" s="1" t="s">
        <v>781</v>
      </c>
      <c r="E6999" s="1" t="s">
        <v>771</v>
      </c>
      <c r="F6999" s="1" t="s">
        <v>540</v>
      </c>
      <c r="H6999" s="1" t="s">
        <v>773</v>
      </c>
      <c r="I6999">
        <v>0</v>
      </c>
      <c r="J6999" s="1" t="s">
        <v>58</v>
      </c>
      <c r="K6999" s="2">
        <f>+I6999</f>
        <v>0</v>
      </c>
      <c r="L6999" s="1" t="s">
        <v>82</v>
      </c>
      <c r="M6999" s="1" t="s">
        <v>83</v>
      </c>
      <c r="O6999" s="1" t="s">
        <v>264</v>
      </c>
    </row>
    <row r="7000" spans="1:15" x14ac:dyDescent="0.25">
      <c r="A7000" s="1" t="s">
        <v>785</v>
      </c>
      <c r="B7000" s="1" t="s">
        <v>786</v>
      </c>
      <c r="C7000" s="1" t="s">
        <v>787</v>
      </c>
      <c r="D7000" s="1" t="s">
        <v>781</v>
      </c>
      <c r="E7000" s="1" t="s">
        <v>771</v>
      </c>
      <c r="F7000" s="1" t="s">
        <v>540</v>
      </c>
      <c r="H7000" s="1" t="s">
        <v>773</v>
      </c>
      <c r="I7000">
        <v>0</v>
      </c>
      <c r="J7000" s="1" t="s">
        <v>58</v>
      </c>
      <c r="K7000" s="2">
        <f>+I7000</f>
        <v>0</v>
      </c>
      <c r="L7000" s="1" t="s">
        <v>82</v>
      </c>
      <c r="M7000" s="1" t="s">
        <v>83</v>
      </c>
      <c r="O7000" s="1" t="s">
        <v>260</v>
      </c>
    </row>
    <row r="7001" spans="1:15" x14ac:dyDescent="0.25">
      <c r="A7001" s="1" t="s">
        <v>785</v>
      </c>
      <c r="B7001" s="1" t="s">
        <v>786</v>
      </c>
      <c r="C7001" s="1" t="s">
        <v>787</v>
      </c>
      <c r="D7001" s="1" t="s">
        <v>781</v>
      </c>
      <c r="E7001" s="1" t="s">
        <v>771</v>
      </c>
      <c r="F7001" s="1" t="s">
        <v>540</v>
      </c>
      <c r="H7001" s="1" t="s">
        <v>773</v>
      </c>
      <c r="I7001">
        <v>4</v>
      </c>
      <c r="J7001" s="1" t="s">
        <v>58</v>
      </c>
      <c r="K7001" s="2">
        <f>+I7001</f>
        <v>4</v>
      </c>
      <c r="L7001" s="1" t="s">
        <v>68</v>
      </c>
      <c r="M7001" s="1" t="s">
        <v>60</v>
      </c>
      <c r="N7001" s="1" t="s">
        <v>61</v>
      </c>
    </row>
    <row r="7002" spans="1:15" x14ac:dyDescent="0.25">
      <c r="A7002" s="1" t="s">
        <v>783</v>
      </c>
      <c r="B7002" s="1" t="s">
        <v>784</v>
      </c>
      <c r="C7002" s="1" t="s">
        <v>769</v>
      </c>
      <c r="D7002" s="1" t="s">
        <v>781</v>
      </c>
      <c r="E7002" s="1" t="s">
        <v>771</v>
      </c>
      <c r="F7002" s="1" t="s">
        <v>540</v>
      </c>
      <c r="H7002" s="1" t="s">
        <v>773</v>
      </c>
      <c r="I7002">
        <v>0</v>
      </c>
      <c r="J7002" s="1" t="s">
        <v>58</v>
      </c>
      <c r="K7002" s="2">
        <f>+I7002</f>
        <v>0</v>
      </c>
      <c r="L7002" s="1" t="s">
        <v>82</v>
      </c>
      <c r="M7002" s="1" t="s">
        <v>83</v>
      </c>
      <c r="O7002" s="1" t="s">
        <v>264</v>
      </c>
    </row>
    <row r="7003" spans="1:15" x14ac:dyDescent="0.25">
      <c r="A7003" s="1" t="s">
        <v>783</v>
      </c>
      <c r="B7003" s="1" t="s">
        <v>784</v>
      </c>
      <c r="C7003" s="1" t="s">
        <v>769</v>
      </c>
      <c r="D7003" s="1" t="s">
        <v>781</v>
      </c>
      <c r="E7003" s="1" t="s">
        <v>771</v>
      </c>
      <c r="F7003" s="1" t="s">
        <v>540</v>
      </c>
      <c r="H7003" s="1" t="s">
        <v>773</v>
      </c>
      <c r="I7003">
        <v>0</v>
      </c>
      <c r="J7003" s="1" t="s">
        <v>58</v>
      </c>
      <c r="K7003" s="2">
        <f>+I7003</f>
        <v>0</v>
      </c>
      <c r="L7003" s="1" t="s">
        <v>82</v>
      </c>
      <c r="M7003" s="1" t="s">
        <v>83</v>
      </c>
      <c r="O7003" s="1" t="s">
        <v>260</v>
      </c>
    </row>
    <row r="7004" spans="1:15" x14ac:dyDescent="0.25">
      <c r="A7004" s="1" t="s">
        <v>783</v>
      </c>
      <c r="B7004" s="1" t="s">
        <v>784</v>
      </c>
      <c r="C7004" s="1" t="s">
        <v>769</v>
      </c>
      <c r="D7004" s="1" t="s">
        <v>781</v>
      </c>
      <c r="E7004" s="1" t="s">
        <v>771</v>
      </c>
      <c r="F7004" s="1" t="s">
        <v>540</v>
      </c>
      <c r="H7004" s="1" t="s">
        <v>773</v>
      </c>
      <c r="I7004">
        <v>0</v>
      </c>
      <c r="J7004" s="1" t="s">
        <v>58</v>
      </c>
      <c r="K7004" s="2">
        <f>+I7004</f>
        <v>0</v>
      </c>
      <c r="L7004" s="1" t="s">
        <v>125</v>
      </c>
      <c r="M7004" s="1" t="s">
        <v>909</v>
      </c>
    </row>
    <row r="7005" spans="1:15" x14ac:dyDescent="0.25">
      <c r="A7005" s="1" t="s">
        <v>783</v>
      </c>
      <c r="B7005" s="1" t="s">
        <v>784</v>
      </c>
      <c r="C7005" s="1" t="s">
        <v>769</v>
      </c>
      <c r="D7005" s="1" t="s">
        <v>781</v>
      </c>
      <c r="E7005" s="1" t="s">
        <v>771</v>
      </c>
      <c r="F7005" s="1" t="s">
        <v>540</v>
      </c>
      <c r="H7005" s="1" t="s">
        <v>773</v>
      </c>
      <c r="I7005">
        <v>40</v>
      </c>
      <c r="J7005" s="1" t="s">
        <v>58</v>
      </c>
      <c r="K7005" s="2">
        <f>+I7005</f>
        <v>40</v>
      </c>
      <c r="L7005" s="1" t="s">
        <v>68</v>
      </c>
      <c r="M7005" s="1" t="s">
        <v>60</v>
      </c>
      <c r="N7005" s="1" t="s">
        <v>61</v>
      </c>
    </row>
    <row r="7006" spans="1:15" x14ac:dyDescent="0.25">
      <c r="A7006" s="1" t="s">
        <v>783</v>
      </c>
      <c r="B7006" s="1" t="s">
        <v>784</v>
      </c>
      <c r="C7006" s="1" t="s">
        <v>769</v>
      </c>
      <c r="D7006" s="1" t="s">
        <v>781</v>
      </c>
      <c r="E7006" s="1" t="s">
        <v>771</v>
      </c>
      <c r="F7006" s="1" t="s">
        <v>540</v>
      </c>
      <c r="H7006" s="1" t="s">
        <v>773</v>
      </c>
      <c r="I7006">
        <v>0</v>
      </c>
      <c r="J7006" s="1" t="s">
        <v>58</v>
      </c>
      <c r="K7006" s="2">
        <f>+I7006</f>
        <v>0</v>
      </c>
      <c r="L7006" s="1" t="s">
        <v>719</v>
      </c>
      <c r="M7006" s="1" t="s">
        <v>4277</v>
      </c>
    </row>
    <row r="7007" spans="1:15" x14ac:dyDescent="0.25">
      <c r="A7007" s="1" t="s">
        <v>779</v>
      </c>
      <c r="B7007" s="1" t="s">
        <v>780</v>
      </c>
      <c r="C7007" s="1" t="s">
        <v>769</v>
      </c>
      <c r="D7007" s="1" t="s">
        <v>781</v>
      </c>
      <c r="E7007" s="1" t="s">
        <v>771</v>
      </c>
      <c r="F7007" s="1" t="s">
        <v>540</v>
      </c>
      <c r="H7007" s="1" t="s">
        <v>773</v>
      </c>
      <c r="I7007">
        <v>0</v>
      </c>
      <c r="J7007" s="1" t="s">
        <v>58</v>
      </c>
      <c r="K7007" s="2">
        <f>+I7007</f>
        <v>0</v>
      </c>
      <c r="L7007" s="1" t="s">
        <v>82</v>
      </c>
      <c r="M7007" s="1" t="s">
        <v>83</v>
      </c>
      <c r="O7007" s="1" t="s">
        <v>264</v>
      </c>
    </row>
    <row r="7008" spans="1:15" x14ac:dyDescent="0.25">
      <c r="A7008" s="1" t="s">
        <v>779</v>
      </c>
      <c r="B7008" s="1" t="s">
        <v>780</v>
      </c>
      <c r="C7008" s="1" t="s">
        <v>769</v>
      </c>
      <c r="D7008" s="1" t="s">
        <v>781</v>
      </c>
      <c r="E7008" s="1" t="s">
        <v>771</v>
      </c>
      <c r="F7008" s="1" t="s">
        <v>540</v>
      </c>
      <c r="H7008" s="1" t="s">
        <v>773</v>
      </c>
      <c r="I7008">
        <v>0</v>
      </c>
      <c r="J7008" s="1" t="s">
        <v>58</v>
      </c>
      <c r="K7008" s="2">
        <f>+I7008</f>
        <v>0</v>
      </c>
      <c r="L7008" s="1" t="s">
        <v>82</v>
      </c>
      <c r="M7008" s="1" t="s">
        <v>83</v>
      </c>
      <c r="O7008" s="1" t="s">
        <v>260</v>
      </c>
    </row>
    <row r="7009" spans="1:15" x14ac:dyDescent="0.25">
      <c r="A7009" s="1" t="s">
        <v>779</v>
      </c>
      <c r="B7009" s="1" t="s">
        <v>780</v>
      </c>
      <c r="C7009" s="1" t="s">
        <v>769</v>
      </c>
      <c r="D7009" s="1" t="s">
        <v>781</v>
      </c>
      <c r="E7009" s="1" t="s">
        <v>771</v>
      </c>
      <c r="F7009" s="1" t="s">
        <v>540</v>
      </c>
      <c r="H7009" s="1" t="s">
        <v>773</v>
      </c>
      <c r="I7009">
        <v>55</v>
      </c>
      <c r="J7009" s="1" t="s">
        <v>58</v>
      </c>
      <c r="K7009" s="2">
        <f>+I7009</f>
        <v>55</v>
      </c>
      <c r="L7009" s="1" t="s">
        <v>68</v>
      </c>
      <c r="M7009" s="1" t="s">
        <v>60</v>
      </c>
      <c r="N7009" s="1" t="s">
        <v>61</v>
      </c>
    </row>
    <row r="7010" spans="1:15" x14ac:dyDescent="0.25">
      <c r="A7010" s="1" t="s">
        <v>777</v>
      </c>
      <c r="B7010" s="1" t="s">
        <v>417</v>
      </c>
      <c r="C7010" s="1" t="s">
        <v>769</v>
      </c>
      <c r="D7010" s="1" t="s">
        <v>778</v>
      </c>
      <c r="E7010" s="1" t="s">
        <v>771</v>
      </c>
      <c r="F7010" s="1" t="s">
        <v>772</v>
      </c>
      <c r="H7010" s="1" t="s">
        <v>773</v>
      </c>
      <c r="K7010"/>
    </row>
    <row r="7011" spans="1:15" x14ac:dyDescent="0.25">
      <c r="A7011" s="1" t="s">
        <v>767</v>
      </c>
      <c r="B7011" s="1" t="s">
        <v>768</v>
      </c>
      <c r="C7011" s="1" t="s">
        <v>769</v>
      </c>
      <c r="D7011" s="1" t="s">
        <v>770</v>
      </c>
      <c r="E7011" s="1" t="s">
        <v>771</v>
      </c>
      <c r="F7011" s="1" t="s">
        <v>772</v>
      </c>
      <c r="H7011" s="1" t="s">
        <v>773</v>
      </c>
      <c r="K7011"/>
    </row>
    <row r="7012" spans="1:15" x14ac:dyDescent="0.25">
      <c r="A7012" s="1" t="s">
        <v>619</v>
      </c>
      <c r="B7012" s="1" t="s">
        <v>620</v>
      </c>
      <c r="C7012" s="1" t="s">
        <v>621</v>
      </c>
      <c r="D7012" s="1" t="s">
        <v>622</v>
      </c>
      <c r="E7012" s="1" t="s">
        <v>254</v>
      </c>
      <c r="F7012" s="1" t="s">
        <v>255</v>
      </c>
      <c r="G7012" s="1" t="s">
        <v>256</v>
      </c>
      <c r="H7012" s="1" t="s">
        <v>257</v>
      </c>
      <c r="I7012">
        <v>0</v>
      </c>
      <c r="J7012" s="1" t="s">
        <v>58</v>
      </c>
      <c r="K7012" s="2">
        <f>+I7012</f>
        <v>0</v>
      </c>
      <c r="L7012" s="1" t="s">
        <v>59</v>
      </c>
      <c r="M7012" s="1" t="s">
        <v>211</v>
      </c>
    </row>
    <row r="7013" spans="1:15" x14ac:dyDescent="0.25">
      <c r="A7013" s="1" t="s">
        <v>619</v>
      </c>
      <c r="B7013" s="1" t="s">
        <v>620</v>
      </c>
      <c r="C7013" s="1" t="s">
        <v>621</v>
      </c>
      <c r="D7013" s="1" t="s">
        <v>622</v>
      </c>
      <c r="E7013" s="1" t="s">
        <v>254</v>
      </c>
      <c r="F7013" s="1" t="s">
        <v>255</v>
      </c>
      <c r="G7013" s="1" t="s">
        <v>256</v>
      </c>
      <c r="H7013" s="1" t="s">
        <v>257</v>
      </c>
      <c r="I7013">
        <v>0</v>
      </c>
      <c r="J7013" s="1" t="s">
        <v>58</v>
      </c>
      <c r="K7013" s="2">
        <f>+I7013</f>
        <v>0</v>
      </c>
      <c r="L7013" s="1" t="s">
        <v>125</v>
      </c>
      <c r="M7013" s="1" t="s">
        <v>349</v>
      </c>
    </row>
    <row r="7014" spans="1:15" x14ac:dyDescent="0.25">
      <c r="A7014" s="1" t="s">
        <v>619</v>
      </c>
      <c r="B7014" s="1" t="s">
        <v>620</v>
      </c>
      <c r="C7014" s="1" t="s">
        <v>621</v>
      </c>
      <c r="D7014" s="1" t="s">
        <v>622</v>
      </c>
      <c r="E7014" s="1" t="s">
        <v>254</v>
      </c>
      <c r="F7014" s="1" t="s">
        <v>255</v>
      </c>
      <c r="G7014" s="1" t="s">
        <v>256</v>
      </c>
      <c r="H7014" s="1" t="s">
        <v>257</v>
      </c>
      <c r="I7014">
        <v>20</v>
      </c>
      <c r="J7014" s="1" t="s">
        <v>58</v>
      </c>
      <c r="K7014" s="2">
        <f>+I7014</f>
        <v>20</v>
      </c>
      <c r="L7014" s="1" t="s">
        <v>125</v>
      </c>
      <c r="M7014" s="1" t="s">
        <v>167</v>
      </c>
    </row>
    <row r="7015" spans="1:15" x14ac:dyDescent="0.25">
      <c r="A7015" s="1" t="s">
        <v>583</v>
      </c>
      <c r="B7015" s="1" t="s">
        <v>584</v>
      </c>
      <c r="C7015" s="1" t="s">
        <v>585</v>
      </c>
      <c r="D7015" s="1" t="s">
        <v>586</v>
      </c>
      <c r="E7015" s="1" t="s">
        <v>254</v>
      </c>
      <c r="F7015" s="1" t="s">
        <v>255</v>
      </c>
      <c r="G7015" s="1" t="s">
        <v>256</v>
      </c>
      <c r="H7015" s="1" t="s">
        <v>257</v>
      </c>
      <c r="I7015">
        <v>0.25</v>
      </c>
      <c r="J7015" s="1" t="s">
        <v>58</v>
      </c>
      <c r="K7015" s="2">
        <f>+I7015</f>
        <v>0.25</v>
      </c>
      <c r="L7015" s="1" t="s">
        <v>82</v>
      </c>
      <c r="M7015" s="1" t="s">
        <v>83</v>
      </c>
      <c r="O7015" s="1" t="s">
        <v>260</v>
      </c>
    </row>
    <row r="7016" spans="1:15" x14ac:dyDescent="0.25">
      <c r="A7016" s="1" t="s">
        <v>583</v>
      </c>
      <c r="B7016" s="1" t="s">
        <v>584</v>
      </c>
      <c r="C7016" s="1" t="s">
        <v>585</v>
      </c>
      <c r="D7016" s="1" t="s">
        <v>586</v>
      </c>
      <c r="E7016" s="1" t="s">
        <v>254</v>
      </c>
      <c r="F7016" s="1" t="s">
        <v>255</v>
      </c>
      <c r="G7016" s="1" t="s">
        <v>256</v>
      </c>
      <c r="H7016" s="1" t="s">
        <v>257</v>
      </c>
      <c r="I7016">
        <v>0.5</v>
      </c>
      <c r="J7016" s="1" t="s">
        <v>58</v>
      </c>
      <c r="K7016" s="2">
        <f>+I7016</f>
        <v>0.5</v>
      </c>
      <c r="L7016" s="1" t="s">
        <v>82</v>
      </c>
      <c r="M7016" s="1" t="s">
        <v>83</v>
      </c>
      <c r="O7016" s="1" t="s">
        <v>264</v>
      </c>
    </row>
    <row r="7017" spans="1:15" x14ac:dyDescent="0.25">
      <c r="A7017" s="1" t="s">
        <v>583</v>
      </c>
      <c r="B7017" s="1" t="s">
        <v>584</v>
      </c>
      <c r="C7017" s="1" t="s">
        <v>585</v>
      </c>
      <c r="D7017" s="1" t="s">
        <v>586</v>
      </c>
      <c r="E7017" s="1" t="s">
        <v>254</v>
      </c>
      <c r="F7017" s="1" t="s">
        <v>255</v>
      </c>
      <c r="G7017" s="1" t="s">
        <v>256</v>
      </c>
      <c r="H7017" s="1" t="s">
        <v>257</v>
      </c>
      <c r="I7017">
        <v>0</v>
      </c>
      <c r="J7017" s="1" t="s">
        <v>58</v>
      </c>
      <c r="K7017" s="2">
        <f>+I7017</f>
        <v>0</v>
      </c>
      <c r="L7017" s="1" t="s">
        <v>68</v>
      </c>
      <c r="M7017" s="1" t="s">
        <v>60</v>
      </c>
      <c r="N7017" s="1" t="s">
        <v>2200</v>
      </c>
    </row>
    <row r="7018" spans="1:15" x14ac:dyDescent="0.25">
      <c r="A7018" s="1" t="s">
        <v>583</v>
      </c>
      <c r="B7018" s="1" t="s">
        <v>584</v>
      </c>
      <c r="C7018" s="1" t="s">
        <v>585</v>
      </c>
      <c r="D7018" s="1" t="s">
        <v>586</v>
      </c>
      <c r="E7018" s="1" t="s">
        <v>254</v>
      </c>
      <c r="F7018" s="1" t="s">
        <v>255</v>
      </c>
      <c r="G7018" s="1" t="s">
        <v>256</v>
      </c>
      <c r="H7018" s="1" t="s">
        <v>257</v>
      </c>
      <c r="I7018">
        <v>40</v>
      </c>
      <c r="J7018" s="1" t="s">
        <v>58</v>
      </c>
      <c r="K7018" s="2">
        <f>+I7018</f>
        <v>40</v>
      </c>
      <c r="L7018" s="1" t="s">
        <v>125</v>
      </c>
      <c r="M7018" s="1" t="s">
        <v>167</v>
      </c>
    </row>
    <row r="7019" spans="1:15" x14ac:dyDescent="0.25">
      <c r="A7019" s="1" t="s">
        <v>583</v>
      </c>
      <c r="B7019" s="1" t="s">
        <v>584</v>
      </c>
      <c r="C7019" s="1" t="s">
        <v>585</v>
      </c>
      <c r="D7019" s="1" t="s">
        <v>586</v>
      </c>
      <c r="E7019" s="1" t="s">
        <v>254</v>
      </c>
      <c r="F7019" s="1" t="s">
        <v>255</v>
      </c>
      <c r="G7019" s="1" t="s">
        <v>256</v>
      </c>
      <c r="H7019" s="1" t="s">
        <v>257</v>
      </c>
      <c r="I7019">
        <v>60</v>
      </c>
      <c r="J7019" s="1" t="s">
        <v>58</v>
      </c>
      <c r="K7019" s="2">
        <f>+I7019</f>
        <v>60</v>
      </c>
      <c r="L7019" s="1" t="s">
        <v>68</v>
      </c>
      <c r="M7019" s="1" t="s">
        <v>60</v>
      </c>
      <c r="N7019" s="1" t="s">
        <v>61</v>
      </c>
    </row>
    <row r="7020" spans="1:15" x14ac:dyDescent="0.25">
      <c r="A7020" s="1" t="s">
        <v>578</v>
      </c>
      <c r="B7020" s="1" t="s">
        <v>579</v>
      </c>
      <c r="C7020" s="1" t="s">
        <v>580</v>
      </c>
      <c r="D7020" s="1" t="s">
        <v>533</v>
      </c>
      <c r="E7020" s="1" t="s">
        <v>254</v>
      </c>
      <c r="F7020" s="1" t="s">
        <v>255</v>
      </c>
      <c r="G7020" s="1" t="s">
        <v>256</v>
      </c>
      <c r="H7020" s="1" t="s">
        <v>257</v>
      </c>
      <c r="I7020">
        <v>4</v>
      </c>
      <c r="J7020" s="1" t="s">
        <v>58</v>
      </c>
      <c r="K7020" s="2">
        <f>+I7020</f>
        <v>4</v>
      </c>
      <c r="L7020" s="1" t="s">
        <v>59</v>
      </c>
      <c r="M7020" s="1" t="s">
        <v>167</v>
      </c>
    </row>
    <row r="7021" spans="1:15" x14ac:dyDescent="0.25">
      <c r="A7021" s="1" t="s">
        <v>575</v>
      </c>
      <c r="B7021" s="1" t="s">
        <v>576</v>
      </c>
      <c r="C7021" s="1" t="s">
        <v>577</v>
      </c>
      <c r="D7021" s="1" t="s">
        <v>533</v>
      </c>
      <c r="E7021" s="1" t="s">
        <v>254</v>
      </c>
      <c r="F7021" s="1" t="s">
        <v>255</v>
      </c>
      <c r="G7021" s="1" t="s">
        <v>256</v>
      </c>
      <c r="H7021" s="1" t="s">
        <v>257</v>
      </c>
      <c r="I7021">
        <v>0</v>
      </c>
      <c r="J7021" s="1" t="s">
        <v>58</v>
      </c>
      <c r="K7021" s="2">
        <f>+I7021</f>
        <v>0</v>
      </c>
      <c r="L7021" s="1" t="s">
        <v>82</v>
      </c>
      <c r="M7021" s="1" t="s">
        <v>83</v>
      </c>
      <c r="O7021" s="1" t="s">
        <v>260</v>
      </c>
    </row>
    <row r="7022" spans="1:15" x14ac:dyDescent="0.25">
      <c r="A7022" s="1" t="s">
        <v>575</v>
      </c>
      <c r="B7022" s="1" t="s">
        <v>576</v>
      </c>
      <c r="C7022" s="1" t="s">
        <v>577</v>
      </c>
      <c r="D7022" s="1" t="s">
        <v>533</v>
      </c>
      <c r="E7022" s="1" t="s">
        <v>254</v>
      </c>
      <c r="F7022" s="1" t="s">
        <v>255</v>
      </c>
      <c r="G7022" s="1" t="s">
        <v>256</v>
      </c>
      <c r="H7022" s="1" t="s">
        <v>257</v>
      </c>
      <c r="I7022">
        <v>0</v>
      </c>
      <c r="J7022" s="1" t="s">
        <v>58</v>
      </c>
      <c r="K7022" s="2">
        <f>+I7022</f>
        <v>0</v>
      </c>
      <c r="L7022" s="1" t="s">
        <v>82</v>
      </c>
      <c r="M7022" s="1" t="s">
        <v>83</v>
      </c>
      <c r="O7022" s="1" t="s">
        <v>264</v>
      </c>
    </row>
    <row r="7023" spans="1:15" x14ac:dyDescent="0.25">
      <c r="A7023" s="1" t="s">
        <v>572</v>
      </c>
      <c r="B7023" s="1" t="s">
        <v>573</v>
      </c>
      <c r="C7023" s="1" t="s">
        <v>574</v>
      </c>
      <c r="D7023" s="1" t="s">
        <v>533</v>
      </c>
      <c r="E7023" s="1" t="s">
        <v>254</v>
      </c>
      <c r="F7023" s="1" t="s">
        <v>255</v>
      </c>
      <c r="G7023" s="1" t="s">
        <v>256</v>
      </c>
      <c r="H7023" s="1" t="s">
        <v>257</v>
      </c>
      <c r="I7023">
        <v>3</v>
      </c>
      <c r="J7023" s="1" t="s">
        <v>58</v>
      </c>
      <c r="K7023" s="2">
        <f>+I7023</f>
        <v>3</v>
      </c>
      <c r="L7023" s="1" t="s">
        <v>59</v>
      </c>
      <c r="M7023" s="1" t="s">
        <v>167</v>
      </c>
    </row>
    <row r="7024" spans="1:15" x14ac:dyDescent="0.25">
      <c r="A7024" s="1" t="s">
        <v>567</v>
      </c>
      <c r="B7024" s="1" t="s">
        <v>568</v>
      </c>
      <c r="C7024" s="1" t="s">
        <v>569</v>
      </c>
      <c r="D7024" s="1" t="s">
        <v>533</v>
      </c>
      <c r="E7024" s="1" t="s">
        <v>254</v>
      </c>
      <c r="F7024" s="1" t="s">
        <v>255</v>
      </c>
      <c r="G7024" s="1" t="s">
        <v>256</v>
      </c>
      <c r="H7024" s="1" t="s">
        <v>257</v>
      </c>
      <c r="I7024">
        <v>0.25</v>
      </c>
      <c r="J7024" s="1" t="s">
        <v>58</v>
      </c>
      <c r="K7024" s="2">
        <f>+I7024</f>
        <v>0.25</v>
      </c>
      <c r="L7024" s="1" t="s">
        <v>82</v>
      </c>
      <c r="M7024" s="1" t="s">
        <v>83</v>
      </c>
      <c r="O7024" s="1" t="s">
        <v>571</v>
      </c>
    </row>
    <row r="7025" spans="1:15" x14ac:dyDescent="0.25">
      <c r="A7025" s="1" t="s">
        <v>567</v>
      </c>
      <c r="B7025" s="1" t="s">
        <v>568</v>
      </c>
      <c r="C7025" s="1" t="s">
        <v>569</v>
      </c>
      <c r="D7025" s="1" t="s">
        <v>533</v>
      </c>
      <c r="E7025" s="1" t="s">
        <v>254</v>
      </c>
      <c r="F7025" s="1" t="s">
        <v>255</v>
      </c>
      <c r="G7025" s="1" t="s">
        <v>256</v>
      </c>
      <c r="H7025" s="1" t="s">
        <v>257</v>
      </c>
      <c r="I7025">
        <v>4</v>
      </c>
      <c r="J7025" s="1" t="s">
        <v>58</v>
      </c>
      <c r="K7025" s="2">
        <f>+I7025</f>
        <v>4</v>
      </c>
      <c r="L7025" s="1" t="s">
        <v>136</v>
      </c>
      <c r="M7025" s="1" t="s">
        <v>83</v>
      </c>
      <c r="O7025" s="1" t="s">
        <v>1770</v>
      </c>
    </row>
    <row r="7026" spans="1:15" x14ac:dyDescent="0.25">
      <c r="A7026" s="1" t="s">
        <v>567</v>
      </c>
      <c r="B7026" s="1" t="s">
        <v>568</v>
      </c>
      <c r="C7026" s="1" t="s">
        <v>569</v>
      </c>
      <c r="D7026" s="1" t="s">
        <v>533</v>
      </c>
      <c r="E7026" s="1" t="s">
        <v>254</v>
      </c>
      <c r="F7026" s="1" t="s">
        <v>255</v>
      </c>
      <c r="G7026" s="1" t="s">
        <v>256</v>
      </c>
      <c r="H7026" s="1" t="s">
        <v>257</v>
      </c>
      <c r="I7026">
        <v>2</v>
      </c>
      <c r="J7026" s="1" t="s">
        <v>58</v>
      </c>
      <c r="K7026" s="2">
        <f>+I7026</f>
        <v>2</v>
      </c>
      <c r="L7026" s="1" t="s">
        <v>59</v>
      </c>
      <c r="M7026" s="1" t="s">
        <v>167</v>
      </c>
    </row>
    <row r="7027" spans="1:15" x14ac:dyDescent="0.25">
      <c r="A7027" s="1" t="s">
        <v>737</v>
      </c>
      <c r="B7027" s="1" t="s">
        <v>738</v>
      </c>
      <c r="C7027" s="1" t="s">
        <v>739</v>
      </c>
      <c r="D7027" s="1" t="s">
        <v>391</v>
      </c>
      <c r="E7027" s="1" t="s">
        <v>254</v>
      </c>
      <c r="F7027" s="1" t="s">
        <v>728</v>
      </c>
      <c r="G7027" s="1" t="s">
        <v>256</v>
      </c>
      <c r="H7027" s="1" t="s">
        <v>257</v>
      </c>
      <c r="I7027">
        <v>1.5</v>
      </c>
      <c r="J7027" s="1" t="s">
        <v>58</v>
      </c>
      <c r="K7027" s="2">
        <f>+I7027</f>
        <v>1.5</v>
      </c>
      <c r="L7027" s="1" t="s">
        <v>125</v>
      </c>
      <c r="M7027" s="1" t="s">
        <v>167</v>
      </c>
    </row>
    <row r="7028" spans="1:15" x14ac:dyDescent="0.25">
      <c r="A7028" s="1" t="s">
        <v>733</v>
      </c>
      <c r="B7028" s="1" t="s">
        <v>734</v>
      </c>
      <c r="C7028" s="1" t="s">
        <v>735</v>
      </c>
      <c r="D7028" s="1" t="s">
        <v>297</v>
      </c>
      <c r="E7028" s="1" t="s">
        <v>254</v>
      </c>
      <c r="F7028" s="1" t="s">
        <v>728</v>
      </c>
      <c r="G7028" s="1" t="s">
        <v>256</v>
      </c>
      <c r="H7028" s="1" t="s">
        <v>257</v>
      </c>
      <c r="I7028">
        <v>3</v>
      </c>
      <c r="J7028" s="1" t="s">
        <v>58</v>
      </c>
      <c r="K7028" s="2">
        <f>+I7028</f>
        <v>3</v>
      </c>
      <c r="L7028" s="1" t="s">
        <v>59</v>
      </c>
      <c r="M7028" s="1" t="s">
        <v>167</v>
      </c>
    </row>
    <row r="7029" spans="1:15" x14ac:dyDescent="0.25">
      <c r="A7029" s="1" t="s">
        <v>733</v>
      </c>
      <c r="B7029" s="1" t="s">
        <v>734</v>
      </c>
      <c r="C7029" s="1" t="s">
        <v>735</v>
      </c>
      <c r="D7029" s="1" t="s">
        <v>297</v>
      </c>
      <c r="E7029" s="1" t="s">
        <v>254</v>
      </c>
      <c r="F7029" s="1" t="s">
        <v>728</v>
      </c>
      <c r="G7029" s="1" t="s">
        <v>256</v>
      </c>
      <c r="H7029" s="1" t="s">
        <v>257</v>
      </c>
      <c r="I7029">
        <v>14.300000190734799</v>
      </c>
      <c r="J7029" s="1" t="s">
        <v>58</v>
      </c>
      <c r="K7029" s="2">
        <f>+I7029</f>
        <v>14.300000190734799</v>
      </c>
      <c r="L7029" s="1" t="s">
        <v>125</v>
      </c>
      <c r="M7029" s="1" t="s">
        <v>60</v>
      </c>
      <c r="N7029" s="1" t="s">
        <v>61</v>
      </c>
    </row>
    <row r="7030" spans="1:15" x14ac:dyDescent="0.25">
      <c r="A7030" s="1" t="s">
        <v>730</v>
      </c>
      <c r="B7030" s="1" t="s">
        <v>731</v>
      </c>
      <c r="C7030" s="1" t="s">
        <v>732</v>
      </c>
      <c r="D7030" s="1" t="s">
        <v>297</v>
      </c>
      <c r="E7030" s="1" t="s">
        <v>254</v>
      </c>
      <c r="F7030" s="1" t="s">
        <v>728</v>
      </c>
      <c r="G7030" s="1" t="s">
        <v>256</v>
      </c>
      <c r="H7030" s="1" t="s">
        <v>257</v>
      </c>
      <c r="I7030">
        <v>5</v>
      </c>
      <c r="J7030" s="1" t="s">
        <v>58</v>
      </c>
      <c r="K7030" s="2">
        <f>+I7030</f>
        <v>5</v>
      </c>
      <c r="L7030" s="1" t="s">
        <v>59</v>
      </c>
      <c r="M7030" s="1" t="s">
        <v>167</v>
      </c>
    </row>
    <row r="7031" spans="1:15" x14ac:dyDescent="0.25">
      <c r="A7031" s="1" t="s">
        <v>725</v>
      </c>
      <c r="B7031" s="1" t="s">
        <v>726</v>
      </c>
      <c r="C7031" s="1" t="s">
        <v>727</v>
      </c>
      <c r="D7031" s="1" t="s">
        <v>271</v>
      </c>
      <c r="E7031" s="1" t="s">
        <v>254</v>
      </c>
      <c r="F7031" s="1" t="s">
        <v>728</v>
      </c>
      <c r="G7031" s="1" t="s">
        <v>256</v>
      </c>
      <c r="H7031" s="1" t="s">
        <v>257</v>
      </c>
      <c r="I7031">
        <v>2.1099998950958199</v>
      </c>
      <c r="J7031" s="1" t="s">
        <v>58</v>
      </c>
      <c r="K7031" s="2">
        <f>+I7031</f>
        <v>2.1099998950958199</v>
      </c>
      <c r="L7031" s="1" t="s">
        <v>59</v>
      </c>
      <c r="M7031" s="1" t="s">
        <v>167</v>
      </c>
    </row>
    <row r="7032" spans="1:15" x14ac:dyDescent="0.25">
      <c r="A7032" s="1" t="s">
        <v>706</v>
      </c>
      <c r="B7032" s="1" t="s">
        <v>707</v>
      </c>
      <c r="C7032" s="1" t="s">
        <v>708</v>
      </c>
      <c r="D7032" s="1" t="s">
        <v>271</v>
      </c>
      <c r="E7032" s="1" t="s">
        <v>254</v>
      </c>
      <c r="F7032" s="1" t="s">
        <v>640</v>
      </c>
      <c r="G7032" s="1" t="s">
        <v>256</v>
      </c>
      <c r="H7032" s="1" t="s">
        <v>257</v>
      </c>
      <c r="I7032">
        <v>1</v>
      </c>
      <c r="J7032" s="1" t="s">
        <v>58</v>
      </c>
      <c r="K7032" s="2">
        <f>+I7032</f>
        <v>1</v>
      </c>
      <c r="L7032" s="1" t="s">
        <v>59</v>
      </c>
      <c r="M7032" s="1" t="s">
        <v>167</v>
      </c>
    </row>
    <row r="7033" spans="1:15" x14ac:dyDescent="0.25">
      <c r="A7033" s="1" t="s">
        <v>706</v>
      </c>
      <c r="B7033" s="1" t="s">
        <v>707</v>
      </c>
      <c r="C7033" s="1" t="s">
        <v>708</v>
      </c>
      <c r="D7033" s="1" t="s">
        <v>271</v>
      </c>
      <c r="E7033" s="1" t="s">
        <v>254</v>
      </c>
      <c r="F7033" s="1" t="s">
        <v>640</v>
      </c>
      <c r="G7033" s="1" t="s">
        <v>256</v>
      </c>
      <c r="H7033" s="1" t="s">
        <v>257</v>
      </c>
      <c r="I7033">
        <v>1.5</v>
      </c>
      <c r="J7033" s="1" t="s">
        <v>58</v>
      </c>
      <c r="K7033" s="2">
        <f>+I7033</f>
        <v>1.5</v>
      </c>
      <c r="L7033" s="1" t="s">
        <v>68</v>
      </c>
      <c r="M7033" s="1" t="s">
        <v>60</v>
      </c>
      <c r="N7033" s="1" t="s">
        <v>61</v>
      </c>
    </row>
    <row r="7034" spans="1:15" x14ac:dyDescent="0.25">
      <c r="A7034" s="1" t="s">
        <v>703</v>
      </c>
      <c r="B7034" s="1" t="s">
        <v>704</v>
      </c>
      <c r="C7034" s="1" t="s">
        <v>705</v>
      </c>
      <c r="D7034" s="1" t="s">
        <v>702</v>
      </c>
      <c r="E7034" s="1" t="s">
        <v>254</v>
      </c>
      <c r="F7034" s="1" t="s">
        <v>640</v>
      </c>
      <c r="G7034" s="1" t="s">
        <v>256</v>
      </c>
      <c r="H7034" s="1" t="s">
        <v>257</v>
      </c>
      <c r="I7034">
        <v>0.5</v>
      </c>
      <c r="J7034" s="1" t="s">
        <v>58</v>
      </c>
      <c r="K7034" s="2">
        <f>+I7034</f>
        <v>0.5</v>
      </c>
      <c r="L7034" s="1" t="s">
        <v>82</v>
      </c>
      <c r="M7034" s="1" t="s">
        <v>83</v>
      </c>
      <c r="O7034" s="1" t="s">
        <v>260</v>
      </c>
    </row>
    <row r="7035" spans="1:15" x14ac:dyDescent="0.25">
      <c r="A7035" s="1" t="s">
        <v>703</v>
      </c>
      <c r="B7035" s="1" t="s">
        <v>704</v>
      </c>
      <c r="C7035" s="1" t="s">
        <v>705</v>
      </c>
      <c r="D7035" s="1" t="s">
        <v>702</v>
      </c>
      <c r="E7035" s="1" t="s">
        <v>254</v>
      </c>
      <c r="F7035" s="1" t="s">
        <v>640</v>
      </c>
      <c r="G7035" s="1" t="s">
        <v>256</v>
      </c>
      <c r="H7035" s="1" t="s">
        <v>257</v>
      </c>
      <c r="I7035">
        <v>0.25</v>
      </c>
      <c r="J7035" s="1" t="s">
        <v>58</v>
      </c>
      <c r="K7035" s="2">
        <f>+I7035</f>
        <v>0.25</v>
      </c>
      <c r="L7035" s="1" t="s">
        <v>82</v>
      </c>
      <c r="M7035" s="1" t="s">
        <v>83</v>
      </c>
      <c r="O7035" s="1" t="s">
        <v>264</v>
      </c>
    </row>
    <row r="7036" spans="1:15" x14ac:dyDescent="0.25">
      <c r="A7036" s="1" t="s">
        <v>703</v>
      </c>
      <c r="B7036" s="1" t="s">
        <v>704</v>
      </c>
      <c r="C7036" s="1" t="s">
        <v>705</v>
      </c>
      <c r="D7036" s="1" t="s">
        <v>702</v>
      </c>
      <c r="E7036" s="1" t="s">
        <v>254</v>
      </c>
      <c r="F7036" s="1" t="s">
        <v>640</v>
      </c>
      <c r="G7036" s="1" t="s">
        <v>256</v>
      </c>
      <c r="H7036" s="1" t="s">
        <v>257</v>
      </c>
      <c r="I7036">
        <v>0.25</v>
      </c>
      <c r="J7036" s="1" t="s">
        <v>58</v>
      </c>
      <c r="K7036" s="2">
        <f>+I7036</f>
        <v>0.25</v>
      </c>
      <c r="L7036" s="1" t="s">
        <v>82</v>
      </c>
      <c r="M7036" s="1" t="s">
        <v>83</v>
      </c>
      <c r="O7036" s="1" t="s">
        <v>84</v>
      </c>
    </row>
    <row r="7037" spans="1:15" x14ac:dyDescent="0.25">
      <c r="A7037" s="1" t="s">
        <v>703</v>
      </c>
      <c r="B7037" s="1" t="s">
        <v>704</v>
      </c>
      <c r="C7037" s="1" t="s">
        <v>705</v>
      </c>
      <c r="D7037" s="1" t="s">
        <v>702</v>
      </c>
      <c r="E7037" s="1" t="s">
        <v>254</v>
      </c>
      <c r="F7037" s="1" t="s">
        <v>640</v>
      </c>
      <c r="G7037" s="1" t="s">
        <v>256</v>
      </c>
      <c r="H7037" s="1" t="s">
        <v>257</v>
      </c>
      <c r="I7037">
        <v>1</v>
      </c>
      <c r="J7037" s="1" t="s">
        <v>58</v>
      </c>
      <c r="K7037" s="2">
        <f>+I7037</f>
        <v>1</v>
      </c>
      <c r="L7037" s="1" t="s">
        <v>125</v>
      </c>
      <c r="M7037" s="1" t="s">
        <v>167</v>
      </c>
    </row>
    <row r="7038" spans="1:15" x14ac:dyDescent="0.25">
      <c r="A7038" s="1" t="s">
        <v>703</v>
      </c>
      <c r="B7038" s="1" t="s">
        <v>704</v>
      </c>
      <c r="C7038" s="1" t="s">
        <v>705</v>
      </c>
      <c r="D7038" s="1" t="s">
        <v>702</v>
      </c>
      <c r="E7038" s="1" t="s">
        <v>254</v>
      </c>
      <c r="F7038" s="1" t="s">
        <v>640</v>
      </c>
      <c r="G7038" s="1" t="s">
        <v>256</v>
      </c>
      <c r="H7038" s="1" t="s">
        <v>257</v>
      </c>
      <c r="I7038">
        <v>1</v>
      </c>
      <c r="J7038" s="1" t="s">
        <v>58</v>
      </c>
      <c r="K7038" s="2">
        <f>+I7038</f>
        <v>1</v>
      </c>
      <c r="L7038" s="1" t="s">
        <v>68</v>
      </c>
      <c r="M7038" s="1" t="s">
        <v>60</v>
      </c>
      <c r="N7038" s="1" t="s">
        <v>61</v>
      </c>
    </row>
    <row r="7039" spans="1:15" x14ac:dyDescent="0.25">
      <c r="A7039" s="1" t="s">
        <v>699</v>
      </c>
      <c r="B7039" s="1" t="s">
        <v>700</v>
      </c>
      <c r="C7039" s="1" t="s">
        <v>701</v>
      </c>
      <c r="D7039" s="1" t="s">
        <v>702</v>
      </c>
      <c r="E7039" s="1" t="s">
        <v>254</v>
      </c>
      <c r="F7039" s="1" t="s">
        <v>640</v>
      </c>
      <c r="G7039" s="1" t="s">
        <v>256</v>
      </c>
      <c r="H7039" s="1" t="s">
        <v>257</v>
      </c>
      <c r="I7039">
        <v>0.25</v>
      </c>
      <c r="J7039" s="1" t="s">
        <v>58</v>
      </c>
      <c r="K7039" s="2">
        <f>+I7039</f>
        <v>0.25</v>
      </c>
      <c r="L7039" s="1" t="s">
        <v>82</v>
      </c>
      <c r="M7039" s="1" t="s">
        <v>83</v>
      </c>
      <c r="O7039" s="1" t="s">
        <v>260</v>
      </c>
    </row>
    <row r="7040" spans="1:15" x14ac:dyDescent="0.25">
      <c r="A7040" s="1" t="s">
        <v>699</v>
      </c>
      <c r="B7040" s="1" t="s">
        <v>700</v>
      </c>
      <c r="C7040" s="1" t="s">
        <v>701</v>
      </c>
      <c r="D7040" s="1" t="s">
        <v>702</v>
      </c>
      <c r="E7040" s="1" t="s">
        <v>254</v>
      </c>
      <c r="F7040" s="1" t="s">
        <v>640</v>
      </c>
      <c r="G7040" s="1" t="s">
        <v>256</v>
      </c>
      <c r="H7040" s="1" t="s">
        <v>257</v>
      </c>
      <c r="I7040">
        <v>0.25</v>
      </c>
      <c r="J7040" s="1" t="s">
        <v>58</v>
      </c>
      <c r="K7040" s="2">
        <f>+I7040</f>
        <v>0.25</v>
      </c>
      <c r="L7040" s="1" t="s">
        <v>82</v>
      </c>
      <c r="M7040" s="1" t="s">
        <v>83</v>
      </c>
      <c r="O7040" s="1" t="s">
        <v>264</v>
      </c>
    </row>
    <row r="7041" spans="1:15" x14ac:dyDescent="0.25">
      <c r="A7041" s="1" t="s">
        <v>699</v>
      </c>
      <c r="B7041" s="1" t="s">
        <v>700</v>
      </c>
      <c r="C7041" s="1" t="s">
        <v>701</v>
      </c>
      <c r="D7041" s="1" t="s">
        <v>702</v>
      </c>
      <c r="E7041" s="1" t="s">
        <v>254</v>
      </c>
      <c r="F7041" s="1" t="s">
        <v>640</v>
      </c>
      <c r="G7041" s="1" t="s">
        <v>256</v>
      </c>
      <c r="H7041" s="1" t="s">
        <v>257</v>
      </c>
      <c r="I7041">
        <v>8.5</v>
      </c>
      <c r="J7041" s="1" t="s">
        <v>58</v>
      </c>
      <c r="K7041" s="2">
        <f>+I7041</f>
        <v>8.5</v>
      </c>
      <c r="L7041" s="1" t="s">
        <v>125</v>
      </c>
      <c r="M7041" s="1" t="s">
        <v>167</v>
      </c>
    </row>
    <row r="7042" spans="1:15" x14ac:dyDescent="0.25">
      <c r="A7042" s="1" t="s">
        <v>699</v>
      </c>
      <c r="B7042" s="1" t="s">
        <v>700</v>
      </c>
      <c r="C7042" s="1" t="s">
        <v>701</v>
      </c>
      <c r="D7042" s="1" t="s">
        <v>702</v>
      </c>
      <c r="E7042" s="1" t="s">
        <v>254</v>
      </c>
      <c r="F7042" s="1" t="s">
        <v>640</v>
      </c>
      <c r="G7042" s="1" t="s">
        <v>256</v>
      </c>
      <c r="H7042" s="1" t="s">
        <v>257</v>
      </c>
      <c r="I7042">
        <v>1</v>
      </c>
      <c r="J7042" s="1" t="s">
        <v>58</v>
      </c>
      <c r="K7042" s="2">
        <f>+I7042</f>
        <v>1</v>
      </c>
      <c r="L7042" s="1" t="s">
        <v>68</v>
      </c>
      <c r="M7042" s="1" t="s">
        <v>60</v>
      </c>
      <c r="N7042" s="1" t="s">
        <v>61</v>
      </c>
    </row>
    <row r="7043" spans="1:15" x14ac:dyDescent="0.25">
      <c r="A7043" s="1" t="s">
        <v>695</v>
      </c>
      <c r="B7043" s="1" t="s">
        <v>696</v>
      </c>
      <c r="C7043" s="1" t="s">
        <v>697</v>
      </c>
      <c r="D7043" s="1" t="s">
        <v>297</v>
      </c>
      <c r="E7043" s="1" t="s">
        <v>254</v>
      </c>
      <c r="F7043" s="1" t="s">
        <v>640</v>
      </c>
      <c r="G7043" s="1" t="s">
        <v>256</v>
      </c>
      <c r="H7043" s="1" t="s">
        <v>257</v>
      </c>
      <c r="I7043">
        <v>0.5</v>
      </c>
      <c r="J7043" s="1" t="s">
        <v>58</v>
      </c>
      <c r="K7043" s="2">
        <f>+I7043</f>
        <v>0.5</v>
      </c>
      <c r="L7043" s="1" t="s">
        <v>82</v>
      </c>
      <c r="M7043" s="1" t="s">
        <v>83</v>
      </c>
      <c r="O7043" s="1" t="s">
        <v>260</v>
      </c>
    </row>
    <row r="7044" spans="1:15" x14ac:dyDescent="0.25">
      <c r="A7044" s="1" t="s">
        <v>695</v>
      </c>
      <c r="B7044" s="1" t="s">
        <v>696</v>
      </c>
      <c r="C7044" s="1" t="s">
        <v>697</v>
      </c>
      <c r="D7044" s="1" t="s">
        <v>297</v>
      </c>
      <c r="E7044" s="1" t="s">
        <v>254</v>
      </c>
      <c r="F7044" s="1" t="s">
        <v>640</v>
      </c>
      <c r="G7044" s="1" t="s">
        <v>256</v>
      </c>
      <c r="H7044" s="1" t="s">
        <v>257</v>
      </c>
      <c r="I7044">
        <v>0.5</v>
      </c>
      <c r="J7044" s="1" t="s">
        <v>58</v>
      </c>
      <c r="K7044" s="2">
        <f>+I7044</f>
        <v>0.5</v>
      </c>
      <c r="L7044" s="1" t="s">
        <v>82</v>
      </c>
      <c r="M7044" s="1" t="s">
        <v>83</v>
      </c>
      <c r="O7044" s="1" t="s">
        <v>264</v>
      </c>
    </row>
    <row r="7045" spans="1:15" x14ac:dyDescent="0.25">
      <c r="A7045" s="1" t="s">
        <v>695</v>
      </c>
      <c r="B7045" s="1" t="s">
        <v>696</v>
      </c>
      <c r="C7045" s="1" t="s">
        <v>697</v>
      </c>
      <c r="D7045" s="1" t="s">
        <v>297</v>
      </c>
      <c r="E7045" s="1" t="s">
        <v>254</v>
      </c>
      <c r="F7045" s="1" t="s">
        <v>640</v>
      </c>
      <c r="G7045" s="1" t="s">
        <v>256</v>
      </c>
      <c r="H7045" s="1" t="s">
        <v>257</v>
      </c>
      <c r="I7045">
        <v>2</v>
      </c>
      <c r="J7045" s="1" t="s">
        <v>58</v>
      </c>
      <c r="K7045" s="2">
        <f>+I7045</f>
        <v>2</v>
      </c>
      <c r="L7045" s="1" t="s">
        <v>125</v>
      </c>
      <c r="M7045" s="1" t="s">
        <v>167</v>
      </c>
    </row>
    <row r="7046" spans="1:15" x14ac:dyDescent="0.25">
      <c r="A7046" s="1" t="s">
        <v>695</v>
      </c>
      <c r="B7046" s="1" t="s">
        <v>696</v>
      </c>
      <c r="C7046" s="1" t="s">
        <v>697</v>
      </c>
      <c r="D7046" s="1" t="s">
        <v>297</v>
      </c>
      <c r="E7046" s="1" t="s">
        <v>254</v>
      </c>
      <c r="F7046" s="1" t="s">
        <v>640</v>
      </c>
      <c r="G7046" s="1" t="s">
        <v>256</v>
      </c>
      <c r="H7046" s="1" t="s">
        <v>257</v>
      </c>
      <c r="I7046">
        <v>3</v>
      </c>
      <c r="J7046" s="1" t="s">
        <v>58</v>
      </c>
      <c r="K7046" s="2">
        <f>+I7046</f>
        <v>3</v>
      </c>
      <c r="L7046" s="1" t="s">
        <v>68</v>
      </c>
      <c r="M7046" s="1" t="s">
        <v>60</v>
      </c>
      <c r="N7046" s="1" t="s">
        <v>61</v>
      </c>
    </row>
    <row r="7047" spans="1:15" x14ac:dyDescent="0.25">
      <c r="A7047" s="1" t="s">
        <v>692</v>
      </c>
      <c r="B7047" s="1" t="s">
        <v>693</v>
      </c>
      <c r="C7047" s="1" t="s">
        <v>694</v>
      </c>
      <c r="D7047" s="1" t="s">
        <v>414</v>
      </c>
      <c r="E7047" s="1" t="s">
        <v>254</v>
      </c>
      <c r="F7047" s="1" t="s">
        <v>640</v>
      </c>
      <c r="G7047" s="1" t="s">
        <v>256</v>
      </c>
      <c r="H7047" s="1" t="s">
        <v>257</v>
      </c>
      <c r="I7047">
        <v>3</v>
      </c>
      <c r="J7047" s="1" t="s">
        <v>58</v>
      </c>
      <c r="K7047" s="2">
        <f>+I7047</f>
        <v>3</v>
      </c>
      <c r="L7047" s="1" t="s">
        <v>125</v>
      </c>
      <c r="M7047" s="1" t="s">
        <v>167</v>
      </c>
    </row>
    <row r="7048" spans="1:15" x14ac:dyDescent="0.25">
      <c r="A7048" s="1" t="s">
        <v>688</v>
      </c>
      <c r="B7048" s="1" t="s">
        <v>689</v>
      </c>
      <c r="C7048" s="1" t="s">
        <v>690</v>
      </c>
      <c r="D7048" s="1" t="s">
        <v>648</v>
      </c>
      <c r="E7048" s="1" t="s">
        <v>254</v>
      </c>
      <c r="F7048" s="1" t="s">
        <v>640</v>
      </c>
      <c r="G7048" s="1" t="s">
        <v>256</v>
      </c>
      <c r="H7048" s="1" t="s">
        <v>257</v>
      </c>
      <c r="I7048">
        <v>1.16999995708465</v>
      </c>
      <c r="J7048" s="1" t="s">
        <v>58</v>
      </c>
      <c r="K7048" s="2">
        <f>+I7048</f>
        <v>1.16999995708465</v>
      </c>
      <c r="L7048" s="1" t="s">
        <v>59</v>
      </c>
      <c r="M7048" s="1" t="s">
        <v>167</v>
      </c>
    </row>
    <row r="7049" spans="1:15" x14ac:dyDescent="0.25">
      <c r="A7049" s="1" t="s">
        <v>684</v>
      </c>
      <c r="B7049" s="1" t="s">
        <v>685</v>
      </c>
      <c r="C7049" s="1" t="s">
        <v>686</v>
      </c>
      <c r="D7049" s="1" t="s">
        <v>648</v>
      </c>
      <c r="E7049" s="1" t="s">
        <v>254</v>
      </c>
      <c r="F7049" s="1" t="s">
        <v>640</v>
      </c>
      <c r="G7049" s="1" t="s">
        <v>256</v>
      </c>
      <c r="H7049" s="1" t="s">
        <v>257</v>
      </c>
      <c r="I7049">
        <v>4</v>
      </c>
      <c r="J7049" s="1" t="s">
        <v>58</v>
      </c>
      <c r="K7049" s="2">
        <f>+I7049</f>
        <v>4</v>
      </c>
      <c r="L7049" s="1" t="s">
        <v>125</v>
      </c>
      <c r="M7049" s="1" t="s">
        <v>167</v>
      </c>
    </row>
    <row r="7050" spans="1:15" x14ac:dyDescent="0.25">
      <c r="A7050" s="1" t="s">
        <v>680</v>
      </c>
      <c r="B7050" s="1" t="s">
        <v>681</v>
      </c>
      <c r="C7050" s="1" t="s">
        <v>682</v>
      </c>
      <c r="D7050" s="1" t="s">
        <v>297</v>
      </c>
      <c r="E7050" s="1" t="s">
        <v>254</v>
      </c>
      <c r="F7050" s="1" t="s">
        <v>640</v>
      </c>
      <c r="G7050" s="1" t="s">
        <v>256</v>
      </c>
      <c r="H7050" s="1" t="s">
        <v>257</v>
      </c>
      <c r="I7050">
        <v>2</v>
      </c>
      <c r="J7050" s="1" t="s">
        <v>58</v>
      </c>
      <c r="K7050" s="2">
        <f>+I7050</f>
        <v>2</v>
      </c>
      <c r="L7050" s="1" t="s">
        <v>125</v>
      </c>
      <c r="M7050" s="1" t="s">
        <v>167</v>
      </c>
    </row>
    <row r="7051" spans="1:15" x14ac:dyDescent="0.25">
      <c r="A7051" s="1" t="s">
        <v>676</v>
      </c>
      <c r="B7051" s="1" t="s">
        <v>677</v>
      </c>
      <c r="C7051" s="1" t="s">
        <v>678</v>
      </c>
      <c r="D7051" s="1" t="s">
        <v>648</v>
      </c>
      <c r="E7051" s="1" t="s">
        <v>254</v>
      </c>
      <c r="F7051" s="1" t="s">
        <v>640</v>
      </c>
      <c r="G7051" s="1" t="s">
        <v>256</v>
      </c>
      <c r="H7051" s="1" t="s">
        <v>257</v>
      </c>
      <c r="I7051">
        <v>1</v>
      </c>
      <c r="J7051" s="1" t="s">
        <v>58</v>
      </c>
      <c r="K7051" s="2">
        <f>+I7051</f>
        <v>1</v>
      </c>
      <c r="L7051" s="1" t="s">
        <v>68</v>
      </c>
      <c r="M7051" s="1" t="s">
        <v>60</v>
      </c>
      <c r="N7051" s="1" t="s">
        <v>61</v>
      </c>
    </row>
    <row r="7052" spans="1:15" x14ac:dyDescent="0.25">
      <c r="A7052" s="1" t="s">
        <v>676</v>
      </c>
      <c r="B7052" s="1" t="s">
        <v>677</v>
      </c>
      <c r="C7052" s="1" t="s">
        <v>678</v>
      </c>
      <c r="D7052" s="1" t="s">
        <v>648</v>
      </c>
      <c r="E7052" s="1" t="s">
        <v>254</v>
      </c>
      <c r="F7052" s="1" t="s">
        <v>640</v>
      </c>
      <c r="G7052" s="1" t="s">
        <v>256</v>
      </c>
      <c r="H7052" s="1" t="s">
        <v>257</v>
      </c>
      <c r="I7052">
        <v>3</v>
      </c>
      <c r="J7052" s="1" t="s">
        <v>58</v>
      </c>
      <c r="K7052" s="2">
        <f>+I7052</f>
        <v>3</v>
      </c>
      <c r="L7052" s="1" t="s">
        <v>125</v>
      </c>
      <c r="M7052" s="1" t="s">
        <v>167</v>
      </c>
    </row>
    <row r="7053" spans="1:15" x14ac:dyDescent="0.25">
      <c r="A7053" s="1" t="s">
        <v>672</v>
      </c>
      <c r="B7053" s="1" t="s">
        <v>673</v>
      </c>
      <c r="C7053" s="1" t="s">
        <v>674</v>
      </c>
      <c r="D7053" s="1" t="s">
        <v>648</v>
      </c>
      <c r="E7053" s="1" t="s">
        <v>254</v>
      </c>
      <c r="F7053" s="1" t="s">
        <v>640</v>
      </c>
      <c r="G7053" s="1" t="s">
        <v>256</v>
      </c>
      <c r="H7053" s="1" t="s">
        <v>257</v>
      </c>
      <c r="I7053">
        <v>40</v>
      </c>
      <c r="J7053" s="1" t="s">
        <v>58</v>
      </c>
      <c r="K7053" s="2">
        <f>+I7053</f>
        <v>40</v>
      </c>
      <c r="L7053" s="1" t="s">
        <v>68</v>
      </c>
      <c r="M7053" s="1" t="s">
        <v>60</v>
      </c>
      <c r="N7053" s="1" t="s">
        <v>61</v>
      </c>
    </row>
    <row r="7054" spans="1:15" x14ac:dyDescent="0.25">
      <c r="A7054" s="1" t="s">
        <v>672</v>
      </c>
      <c r="B7054" s="1" t="s">
        <v>673</v>
      </c>
      <c r="C7054" s="1" t="s">
        <v>674</v>
      </c>
      <c r="D7054" s="1" t="s">
        <v>648</v>
      </c>
      <c r="E7054" s="1" t="s">
        <v>254</v>
      </c>
      <c r="F7054" s="1" t="s">
        <v>640</v>
      </c>
      <c r="G7054" s="1" t="s">
        <v>256</v>
      </c>
      <c r="H7054" s="1" t="s">
        <v>257</v>
      </c>
      <c r="I7054">
        <v>5</v>
      </c>
      <c r="J7054" s="1" t="s">
        <v>58</v>
      </c>
      <c r="K7054" s="2">
        <f>+I7054</f>
        <v>5</v>
      </c>
      <c r="L7054" s="1" t="s">
        <v>125</v>
      </c>
      <c r="M7054" s="1" t="s">
        <v>167</v>
      </c>
    </row>
    <row r="7055" spans="1:15" x14ac:dyDescent="0.25">
      <c r="A7055" s="1" t="s">
        <v>668</v>
      </c>
      <c r="B7055" s="1" t="s">
        <v>669</v>
      </c>
      <c r="C7055" s="1" t="s">
        <v>670</v>
      </c>
      <c r="D7055" s="1" t="s">
        <v>648</v>
      </c>
      <c r="E7055" s="1" t="s">
        <v>254</v>
      </c>
      <c r="F7055" s="1" t="s">
        <v>640</v>
      </c>
      <c r="G7055" s="1" t="s">
        <v>256</v>
      </c>
      <c r="H7055" s="1" t="s">
        <v>257</v>
      </c>
      <c r="I7055">
        <v>2</v>
      </c>
      <c r="J7055" s="1" t="s">
        <v>58</v>
      </c>
      <c r="K7055" s="2">
        <f>+I7055</f>
        <v>2</v>
      </c>
      <c r="L7055" s="1" t="s">
        <v>125</v>
      </c>
      <c r="M7055" s="1" t="s">
        <v>167</v>
      </c>
    </row>
    <row r="7056" spans="1:15" x14ac:dyDescent="0.25">
      <c r="A7056" s="1" t="s">
        <v>665</v>
      </c>
      <c r="B7056" s="1" t="s">
        <v>666</v>
      </c>
      <c r="C7056" s="1" t="s">
        <v>667</v>
      </c>
      <c r="D7056" s="1" t="s">
        <v>414</v>
      </c>
      <c r="E7056" s="1" t="s">
        <v>254</v>
      </c>
      <c r="F7056" s="1" t="s">
        <v>640</v>
      </c>
      <c r="G7056" s="1" t="s">
        <v>256</v>
      </c>
      <c r="H7056" s="1" t="s">
        <v>257</v>
      </c>
      <c r="I7056">
        <v>10</v>
      </c>
      <c r="J7056" s="1" t="s">
        <v>58</v>
      </c>
      <c r="K7056" s="2">
        <f>+I7056</f>
        <v>10</v>
      </c>
      <c r="L7056" s="1" t="s">
        <v>125</v>
      </c>
      <c r="M7056" s="1" t="s">
        <v>167</v>
      </c>
    </row>
    <row r="7057" spans="1:15" x14ac:dyDescent="0.25">
      <c r="A7057" s="1" t="s">
        <v>660</v>
      </c>
      <c r="B7057" s="1" t="s">
        <v>661</v>
      </c>
      <c r="C7057" s="1" t="s">
        <v>662</v>
      </c>
      <c r="D7057" s="1" t="s">
        <v>414</v>
      </c>
      <c r="E7057" s="1" t="s">
        <v>254</v>
      </c>
      <c r="F7057" s="1" t="s">
        <v>640</v>
      </c>
      <c r="G7057" s="1" t="s">
        <v>663</v>
      </c>
      <c r="H7057" s="1" t="s">
        <v>257</v>
      </c>
      <c r="I7057">
        <v>2</v>
      </c>
      <c r="J7057" s="1" t="s">
        <v>58</v>
      </c>
      <c r="K7057" s="2">
        <f>+I7057</f>
        <v>2</v>
      </c>
      <c r="L7057" s="1" t="s">
        <v>125</v>
      </c>
      <c r="M7057" s="1" t="s">
        <v>167</v>
      </c>
    </row>
    <row r="7058" spans="1:15" x14ac:dyDescent="0.25">
      <c r="A7058" s="1" t="s">
        <v>660</v>
      </c>
      <c r="B7058" s="1" t="s">
        <v>661</v>
      </c>
      <c r="C7058" s="1" t="s">
        <v>662</v>
      </c>
      <c r="D7058" s="1" t="s">
        <v>414</v>
      </c>
      <c r="E7058" s="1" t="s">
        <v>254</v>
      </c>
      <c r="F7058" s="1" t="s">
        <v>640</v>
      </c>
      <c r="G7058" s="1" t="s">
        <v>663</v>
      </c>
      <c r="H7058" s="1" t="s">
        <v>257</v>
      </c>
      <c r="I7058">
        <v>0.5</v>
      </c>
      <c r="J7058" s="1" t="s">
        <v>58</v>
      </c>
      <c r="K7058" s="2">
        <f>+I7058</f>
        <v>0.5</v>
      </c>
      <c r="L7058" s="1" t="s">
        <v>68</v>
      </c>
      <c r="M7058" s="1" t="s">
        <v>60</v>
      </c>
      <c r="N7058" s="1" t="s">
        <v>61</v>
      </c>
    </row>
    <row r="7059" spans="1:15" x14ac:dyDescent="0.25">
      <c r="A7059" s="1" t="s">
        <v>656</v>
      </c>
      <c r="B7059" s="1" t="s">
        <v>657</v>
      </c>
      <c r="C7059" s="1" t="s">
        <v>658</v>
      </c>
      <c r="D7059" s="1" t="s">
        <v>314</v>
      </c>
      <c r="E7059" s="1" t="s">
        <v>254</v>
      </c>
      <c r="F7059" s="1" t="s">
        <v>640</v>
      </c>
      <c r="G7059" s="1" t="s">
        <v>256</v>
      </c>
      <c r="H7059" s="1" t="s">
        <v>257</v>
      </c>
      <c r="I7059">
        <v>3</v>
      </c>
      <c r="J7059" s="1" t="s">
        <v>58</v>
      </c>
      <c r="K7059" s="2">
        <f>+I7059</f>
        <v>3</v>
      </c>
      <c r="L7059" s="1" t="s">
        <v>125</v>
      </c>
      <c r="M7059" s="1" t="s">
        <v>167</v>
      </c>
    </row>
    <row r="7060" spans="1:15" x14ac:dyDescent="0.25">
      <c r="A7060" s="1" t="s">
        <v>652</v>
      </c>
      <c r="B7060" s="1" t="s">
        <v>653</v>
      </c>
      <c r="C7060" s="1" t="s">
        <v>654</v>
      </c>
      <c r="D7060" s="1" t="s">
        <v>414</v>
      </c>
      <c r="E7060" s="1" t="s">
        <v>254</v>
      </c>
      <c r="F7060" s="1" t="s">
        <v>640</v>
      </c>
      <c r="G7060" s="1" t="s">
        <v>256</v>
      </c>
      <c r="H7060" s="1" t="s">
        <v>257</v>
      </c>
      <c r="I7060">
        <v>8</v>
      </c>
      <c r="J7060" s="1" t="s">
        <v>58</v>
      </c>
      <c r="K7060" s="2">
        <f>+I7060</f>
        <v>8</v>
      </c>
      <c r="L7060" s="1" t="s">
        <v>125</v>
      </c>
      <c r="M7060" s="1" t="s">
        <v>167</v>
      </c>
    </row>
    <row r="7061" spans="1:15" x14ac:dyDescent="0.25">
      <c r="A7061" s="1" t="s">
        <v>649</v>
      </c>
      <c r="B7061" s="1" t="s">
        <v>650</v>
      </c>
      <c r="C7061" s="1" t="s">
        <v>651</v>
      </c>
      <c r="D7061" s="1" t="s">
        <v>327</v>
      </c>
      <c r="E7061" s="1" t="s">
        <v>254</v>
      </c>
      <c r="F7061" s="1" t="s">
        <v>640</v>
      </c>
      <c r="G7061" s="1" t="s">
        <v>256</v>
      </c>
      <c r="H7061" s="1" t="s">
        <v>257</v>
      </c>
      <c r="I7061">
        <v>0.5</v>
      </c>
      <c r="J7061" s="1" t="s">
        <v>58</v>
      </c>
      <c r="K7061" s="2">
        <f>+I7061</f>
        <v>0.5</v>
      </c>
      <c r="L7061" s="1" t="s">
        <v>82</v>
      </c>
      <c r="M7061" s="1" t="s">
        <v>83</v>
      </c>
      <c r="O7061" s="1" t="s">
        <v>260</v>
      </c>
    </row>
    <row r="7062" spans="1:15" x14ac:dyDescent="0.25">
      <c r="A7062" s="1" t="s">
        <v>649</v>
      </c>
      <c r="B7062" s="1" t="s">
        <v>650</v>
      </c>
      <c r="C7062" s="1" t="s">
        <v>651</v>
      </c>
      <c r="D7062" s="1" t="s">
        <v>327</v>
      </c>
      <c r="E7062" s="1" t="s">
        <v>254</v>
      </c>
      <c r="F7062" s="1" t="s">
        <v>640</v>
      </c>
      <c r="G7062" s="1" t="s">
        <v>256</v>
      </c>
      <c r="H7062" s="1" t="s">
        <v>257</v>
      </c>
      <c r="I7062">
        <v>0.25</v>
      </c>
      <c r="J7062" s="1" t="s">
        <v>58</v>
      </c>
      <c r="K7062" s="2">
        <f>+I7062</f>
        <v>0.25</v>
      </c>
      <c r="L7062" s="1" t="s">
        <v>82</v>
      </c>
      <c r="M7062" s="1" t="s">
        <v>83</v>
      </c>
      <c r="O7062" s="1" t="s">
        <v>264</v>
      </c>
    </row>
    <row r="7063" spans="1:15" x14ac:dyDescent="0.25">
      <c r="A7063" s="1" t="s">
        <v>649</v>
      </c>
      <c r="B7063" s="1" t="s">
        <v>650</v>
      </c>
      <c r="C7063" s="1" t="s">
        <v>651</v>
      </c>
      <c r="D7063" s="1" t="s">
        <v>327</v>
      </c>
      <c r="E7063" s="1" t="s">
        <v>254</v>
      </c>
      <c r="F7063" s="1" t="s">
        <v>640</v>
      </c>
      <c r="G7063" s="1" t="s">
        <v>256</v>
      </c>
      <c r="H7063" s="1" t="s">
        <v>257</v>
      </c>
      <c r="I7063">
        <v>10</v>
      </c>
      <c r="J7063" s="1" t="s">
        <v>58</v>
      </c>
      <c r="K7063" s="2">
        <f>+I7063</f>
        <v>10</v>
      </c>
      <c r="L7063" s="1" t="s">
        <v>68</v>
      </c>
      <c r="M7063" s="1" t="s">
        <v>60</v>
      </c>
      <c r="N7063" s="1" t="s">
        <v>61</v>
      </c>
    </row>
    <row r="7064" spans="1:15" x14ac:dyDescent="0.25">
      <c r="A7064" s="1" t="s">
        <v>649</v>
      </c>
      <c r="B7064" s="1" t="s">
        <v>650</v>
      </c>
      <c r="C7064" s="1" t="s">
        <v>651</v>
      </c>
      <c r="D7064" s="1" t="s">
        <v>327</v>
      </c>
      <c r="E7064" s="1" t="s">
        <v>254</v>
      </c>
      <c r="F7064" s="1" t="s">
        <v>640</v>
      </c>
      <c r="G7064" s="1" t="s">
        <v>256</v>
      </c>
      <c r="H7064" s="1" t="s">
        <v>257</v>
      </c>
      <c r="I7064">
        <v>3</v>
      </c>
      <c r="J7064" s="1" t="s">
        <v>58</v>
      </c>
      <c r="K7064" s="2">
        <f>+I7064</f>
        <v>3</v>
      </c>
      <c r="L7064" s="1" t="s">
        <v>59</v>
      </c>
      <c r="M7064" s="1" t="s">
        <v>211</v>
      </c>
    </row>
    <row r="7065" spans="1:15" x14ac:dyDescent="0.25">
      <c r="A7065" s="1" t="s">
        <v>649</v>
      </c>
      <c r="B7065" s="1" t="s">
        <v>650</v>
      </c>
      <c r="C7065" s="1" t="s">
        <v>651</v>
      </c>
      <c r="D7065" s="1" t="s">
        <v>327</v>
      </c>
      <c r="E7065" s="1" t="s">
        <v>254</v>
      </c>
      <c r="F7065" s="1" t="s">
        <v>640</v>
      </c>
      <c r="G7065" s="1" t="s">
        <v>256</v>
      </c>
      <c r="H7065" s="1" t="s">
        <v>257</v>
      </c>
      <c r="I7065">
        <v>3</v>
      </c>
      <c r="J7065" s="1" t="s">
        <v>58</v>
      </c>
      <c r="K7065" s="2">
        <f>+I7065</f>
        <v>3</v>
      </c>
      <c r="L7065" s="1" t="s">
        <v>125</v>
      </c>
      <c r="M7065" s="1" t="s">
        <v>349</v>
      </c>
    </row>
    <row r="7066" spans="1:15" x14ac:dyDescent="0.25">
      <c r="A7066" s="1" t="s">
        <v>649</v>
      </c>
      <c r="B7066" s="1" t="s">
        <v>650</v>
      </c>
      <c r="C7066" s="1" t="s">
        <v>651</v>
      </c>
      <c r="D7066" s="1" t="s">
        <v>327</v>
      </c>
      <c r="E7066" s="1" t="s">
        <v>254</v>
      </c>
      <c r="F7066" s="1" t="s">
        <v>640</v>
      </c>
      <c r="G7066" s="1" t="s">
        <v>256</v>
      </c>
      <c r="H7066" s="1" t="s">
        <v>257</v>
      </c>
      <c r="I7066">
        <v>7</v>
      </c>
      <c r="J7066" s="1" t="s">
        <v>58</v>
      </c>
      <c r="K7066" s="2">
        <f>+I7066</f>
        <v>7</v>
      </c>
      <c r="L7066" s="1" t="s">
        <v>125</v>
      </c>
      <c r="M7066" s="1" t="s">
        <v>167</v>
      </c>
    </row>
    <row r="7067" spans="1:15" x14ac:dyDescent="0.25">
      <c r="A7067" s="1" t="s">
        <v>645</v>
      </c>
      <c r="B7067" s="1" t="s">
        <v>646</v>
      </c>
      <c r="C7067" s="1" t="s">
        <v>647</v>
      </c>
      <c r="D7067" s="1" t="s">
        <v>648</v>
      </c>
      <c r="E7067" s="1" t="s">
        <v>254</v>
      </c>
      <c r="F7067" s="1" t="s">
        <v>640</v>
      </c>
      <c r="G7067" s="1" t="s">
        <v>256</v>
      </c>
      <c r="H7067" s="1" t="s">
        <v>257</v>
      </c>
      <c r="I7067">
        <v>0.75</v>
      </c>
      <c r="J7067" s="1" t="s">
        <v>58</v>
      </c>
      <c r="K7067" s="2">
        <f>+I7067</f>
        <v>0.75</v>
      </c>
      <c r="L7067" s="1" t="s">
        <v>82</v>
      </c>
      <c r="M7067" s="1" t="s">
        <v>83</v>
      </c>
      <c r="O7067" s="1" t="s">
        <v>260</v>
      </c>
    </row>
    <row r="7068" spans="1:15" x14ac:dyDescent="0.25">
      <c r="A7068" s="1" t="s">
        <v>645</v>
      </c>
      <c r="B7068" s="1" t="s">
        <v>646</v>
      </c>
      <c r="C7068" s="1" t="s">
        <v>647</v>
      </c>
      <c r="D7068" s="1" t="s">
        <v>648</v>
      </c>
      <c r="E7068" s="1" t="s">
        <v>254</v>
      </c>
      <c r="F7068" s="1" t="s">
        <v>640</v>
      </c>
      <c r="G7068" s="1" t="s">
        <v>256</v>
      </c>
      <c r="H7068" s="1" t="s">
        <v>257</v>
      </c>
      <c r="I7068">
        <v>0</v>
      </c>
      <c r="J7068" s="1" t="s">
        <v>58</v>
      </c>
      <c r="K7068" s="2">
        <f>+I7068</f>
        <v>0</v>
      </c>
      <c r="L7068" s="1" t="s">
        <v>59</v>
      </c>
      <c r="M7068" s="1" t="s">
        <v>211</v>
      </c>
    </row>
    <row r="7069" spans="1:15" x14ac:dyDescent="0.25">
      <c r="A7069" s="1" t="s">
        <v>645</v>
      </c>
      <c r="B7069" s="1" t="s">
        <v>646</v>
      </c>
      <c r="C7069" s="1" t="s">
        <v>647</v>
      </c>
      <c r="D7069" s="1" t="s">
        <v>648</v>
      </c>
      <c r="E7069" s="1" t="s">
        <v>254</v>
      </c>
      <c r="F7069" s="1" t="s">
        <v>640</v>
      </c>
      <c r="G7069" s="1" t="s">
        <v>256</v>
      </c>
      <c r="H7069" s="1" t="s">
        <v>257</v>
      </c>
      <c r="I7069">
        <v>0</v>
      </c>
      <c r="J7069" s="1" t="s">
        <v>58</v>
      </c>
      <c r="K7069" s="2">
        <f>+I7069</f>
        <v>0</v>
      </c>
      <c r="L7069" s="1" t="s">
        <v>125</v>
      </c>
      <c r="M7069" s="1" t="s">
        <v>349</v>
      </c>
    </row>
    <row r="7070" spans="1:15" x14ac:dyDescent="0.25">
      <c r="A7070" s="1" t="s">
        <v>645</v>
      </c>
      <c r="B7070" s="1" t="s">
        <v>646</v>
      </c>
      <c r="C7070" s="1" t="s">
        <v>647</v>
      </c>
      <c r="D7070" s="1" t="s">
        <v>648</v>
      </c>
      <c r="E7070" s="1" t="s">
        <v>254</v>
      </c>
      <c r="F7070" s="1" t="s">
        <v>640</v>
      </c>
      <c r="G7070" s="1" t="s">
        <v>256</v>
      </c>
      <c r="H7070" s="1" t="s">
        <v>257</v>
      </c>
      <c r="I7070">
        <v>3</v>
      </c>
      <c r="J7070" s="1" t="s">
        <v>58</v>
      </c>
      <c r="K7070" s="2">
        <f>+I7070</f>
        <v>3</v>
      </c>
      <c r="L7070" s="1" t="s">
        <v>125</v>
      </c>
      <c r="M7070" s="1" t="s">
        <v>167</v>
      </c>
    </row>
    <row r="7071" spans="1:15" x14ac:dyDescent="0.25">
      <c r="A7071" s="1" t="s">
        <v>645</v>
      </c>
      <c r="B7071" s="1" t="s">
        <v>646</v>
      </c>
      <c r="C7071" s="1" t="s">
        <v>647</v>
      </c>
      <c r="D7071" s="1" t="s">
        <v>648</v>
      </c>
      <c r="E7071" s="1" t="s">
        <v>254</v>
      </c>
      <c r="F7071" s="1" t="s">
        <v>640</v>
      </c>
      <c r="G7071" s="1" t="s">
        <v>256</v>
      </c>
      <c r="H7071" s="1" t="s">
        <v>257</v>
      </c>
      <c r="I7071">
        <v>6</v>
      </c>
      <c r="J7071" s="1" t="s">
        <v>58</v>
      </c>
      <c r="K7071" s="2">
        <f>+I7071</f>
        <v>6</v>
      </c>
      <c r="L7071" s="1" t="s">
        <v>68</v>
      </c>
      <c r="M7071" s="1" t="s">
        <v>60</v>
      </c>
      <c r="N7071" s="1" t="s">
        <v>61</v>
      </c>
    </row>
    <row r="7072" spans="1:15" x14ac:dyDescent="0.25">
      <c r="A7072" s="1" t="s">
        <v>641</v>
      </c>
      <c r="B7072" s="1" t="s">
        <v>642</v>
      </c>
      <c r="C7072" s="1" t="s">
        <v>643</v>
      </c>
      <c r="D7072" s="1" t="s">
        <v>345</v>
      </c>
      <c r="E7072" s="1" t="s">
        <v>254</v>
      </c>
      <c r="F7072" s="1" t="s">
        <v>640</v>
      </c>
      <c r="G7072" s="1" t="s">
        <v>256</v>
      </c>
      <c r="H7072" s="1" t="s">
        <v>257</v>
      </c>
      <c r="I7072">
        <v>0.25</v>
      </c>
      <c r="J7072" s="1" t="s">
        <v>58</v>
      </c>
      <c r="K7072" s="2">
        <f>+I7072</f>
        <v>0.25</v>
      </c>
      <c r="L7072" s="1" t="s">
        <v>82</v>
      </c>
      <c r="M7072" s="1" t="s">
        <v>83</v>
      </c>
      <c r="O7072" s="1" t="s">
        <v>260</v>
      </c>
    </row>
    <row r="7073" spans="1:15" x14ac:dyDescent="0.25">
      <c r="A7073" s="1" t="s">
        <v>641</v>
      </c>
      <c r="B7073" s="1" t="s">
        <v>642</v>
      </c>
      <c r="C7073" s="1" t="s">
        <v>643</v>
      </c>
      <c r="D7073" s="1" t="s">
        <v>345</v>
      </c>
      <c r="E7073" s="1" t="s">
        <v>254</v>
      </c>
      <c r="F7073" s="1" t="s">
        <v>640</v>
      </c>
      <c r="G7073" s="1" t="s">
        <v>256</v>
      </c>
      <c r="H7073" s="1" t="s">
        <v>257</v>
      </c>
      <c r="I7073">
        <v>0.25</v>
      </c>
      <c r="J7073" s="1" t="s">
        <v>58</v>
      </c>
      <c r="K7073" s="2">
        <f>+I7073</f>
        <v>0.25</v>
      </c>
      <c r="L7073" s="1" t="s">
        <v>82</v>
      </c>
      <c r="M7073" s="1" t="s">
        <v>83</v>
      </c>
      <c r="O7073" s="1" t="s">
        <v>264</v>
      </c>
    </row>
    <row r="7074" spans="1:15" x14ac:dyDescent="0.25">
      <c r="A7074" s="1" t="s">
        <v>641</v>
      </c>
      <c r="B7074" s="1" t="s">
        <v>642</v>
      </c>
      <c r="C7074" s="1" t="s">
        <v>643</v>
      </c>
      <c r="D7074" s="1" t="s">
        <v>345</v>
      </c>
      <c r="E7074" s="1" t="s">
        <v>254</v>
      </c>
      <c r="F7074" s="1" t="s">
        <v>640</v>
      </c>
      <c r="G7074" s="1" t="s">
        <v>256</v>
      </c>
      <c r="H7074" s="1" t="s">
        <v>257</v>
      </c>
      <c r="I7074">
        <v>15</v>
      </c>
      <c r="J7074" s="1" t="s">
        <v>58</v>
      </c>
      <c r="K7074" s="2">
        <f>+I7074</f>
        <v>15</v>
      </c>
      <c r="L7074" s="1" t="s">
        <v>125</v>
      </c>
      <c r="M7074" s="1" t="s">
        <v>167</v>
      </c>
    </row>
    <row r="7075" spans="1:15" x14ac:dyDescent="0.25">
      <c r="A7075" s="1" t="s">
        <v>641</v>
      </c>
      <c r="B7075" s="1" t="s">
        <v>642</v>
      </c>
      <c r="C7075" s="1" t="s">
        <v>643</v>
      </c>
      <c r="D7075" s="1" t="s">
        <v>345</v>
      </c>
      <c r="E7075" s="1" t="s">
        <v>254</v>
      </c>
      <c r="F7075" s="1" t="s">
        <v>640</v>
      </c>
      <c r="G7075" s="1" t="s">
        <v>256</v>
      </c>
      <c r="H7075" s="1" t="s">
        <v>257</v>
      </c>
      <c r="I7075">
        <v>8</v>
      </c>
      <c r="J7075" s="1" t="s">
        <v>58</v>
      </c>
      <c r="K7075" s="2">
        <f>+I7075</f>
        <v>8</v>
      </c>
      <c r="L7075" s="1" t="s">
        <v>68</v>
      </c>
      <c r="M7075" s="1" t="s">
        <v>60</v>
      </c>
      <c r="N7075" s="1" t="s">
        <v>61</v>
      </c>
    </row>
    <row r="7076" spans="1:15" x14ac:dyDescent="0.25">
      <c r="A7076" s="1" t="s">
        <v>641</v>
      </c>
      <c r="B7076" s="1" t="s">
        <v>642</v>
      </c>
      <c r="C7076" s="1" t="s">
        <v>643</v>
      </c>
      <c r="D7076" s="1" t="s">
        <v>345</v>
      </c>
      <c r="E7076" s="1" t="s">
        <v>254</v>
      </c>
      <c r="F7076" s="1" t="s">
        <v>640</v>
      </c>
      <c r="G7076" s="1" t="s">
        <v>256</v>
      </c>
      <c r="H7076" s="1" t="s">
        <v>257</v>
      </c>
      <c r="I7076">
        <v>3</v>
      </c>
      <c r="J7076" s="1" t="s">
        <v>58</v>
      </c>
      <c r="K7076" s="2">
        <f>+I7076</f>
        <v>3</v>
      </c>
      <c r="L7076" s="1" t="s">
        <v>59</v>
      </c>
      <c r="M7076" s="1" t="s">
        <v>211</v>
      </c>
    </row>
    <row r="7077" spans="1:15" x14ac:dyDescent="0.25">
      <c r="A7077" s="1" t="s">
        <v>641</v>
      </c>
      <c r="B7077" s="1" t="s">
        <v>642</v>
      </c>
      <c r="C7077" s="1" t="s">
        <v>643</v>
      </c>
      <c r="D7077" s="1" t="s">
        <v>345</v>
      </c>
      <c r="E7077" s="1" t="s">
        <v>254</v>
      </c>
      <c r="F7077" s="1" t="s">
        <v>640</v>
      </c>
      <c r="G7077" s="1" t="s">
        <v>256</v>
      </c>
      <c r="H7077" s="1" t="s">
        <v>257</v>
      </c>
      <c r="I7077">
        <v>3</v>
      </c>
      <c r="J7077" s="1" t="s">
        <v>58</v>
      </c>
      <c r="K7077" s="2">
        <f>+I7077</f>
        <v>3</v>
      </c>
      <c r="L7077" s="1" t="s">
        <v>125</v>
      </c>
      <c r="M7077" s="1" t="s">
        <v>349</v>
      </c>
    </row>
    <row r="7078" spans="1:15" x14ac:dyDescent="0.25">
      <c r="A7078" s="1" t="s">
        <v>637</v>
      </c>
      <c r="B7078" s="1" t="s">
        <v>638</v>
      </c>
      <c r="C7078" s="1" t="s">
        <v>639</v>
      </c>
      <c r="D7078" s="1" t="s">
        <v>314</v>
      </c>
      <c r="E7078" s="1" t="s">
        <v>254</v>
      </c>
      <c r="F7078" s="1" t="s">
        <v>640</v>
      </c>
      <c r="G7078" s="1" t="s">
        <v>256</v>
      </c>
      <c r="H7078" s="1" t="s">
        <v>257</v>
      </c>
      <c r="I7078">
        <v>0.5</v>
      </c>
      <c r="J7078" s="1" t="s">
        <v>58</v>
      </c>
      <c r="K7078" s="2">
        <f>+I7078</f>
        <v>0.5</v>
      </c>
      <c r="L7078" s="1" t="s">
        <v>125</v>
      </c>
      <c r="M7078" s="1" t="s">
        <v>167</v>
      </c>
    </row>
    <row r="7079" spans="1:15" x14ac:dyDescent="0.25">
      <c r="A7079" s="1" t="s">
        <v>637</v>
      </c>
      <c r="B7079" s="1" t="s">
        <v>638</v>
      </c>
      <c r="C7079" s="1" t="s">
        <v>639</v>
      </c>
      <c r="D7079" s="1" t="s">
        <v>314</v>
      </c>
      <c r="E7079" s="1" t="s">
        <v>254</v>
      </c>
      <c r="F7079" s="1" t="s">
        <v>640</v>
      </c>
      <c r="G7079" s="1" t="s">
        <v>256</v>
      </c>
      <c r="H7079" s="1" t="s">
        <v>257</v>
      </c>
      <c r="I7079">
        <v>1</v>
      </c>
      <c r="J7079" s="1" t="s">
        <v>58</v>
      </c>
      <c r="K7079" s="2">
        <f>+I7079</f>
        <v>1</v>
      </c>
      <c r="L7079" s="1" t="s">
        <v>68</v>
      </c>
      <c r="M7079" s="1" t="s">
        <v>60</v>
      </c>
      <c r="N7079" s="1" t="s">
        <v>61</v>
      </c>
    </row>
    <row r="7080" spans="1:15" x14ac:dyDescent="0.25">
      <c r="A7080" s="1" t="s">
        <v>629</v>
      </c>
      <c r="B7080" s="1" t="s">
        <v>630</v>
      </c>
      <c r="C7080" s="1" t="s">
        <v>631</v>
      </c>
      <c r="D7080" s="1" t="s">
        <v>253</v>
      </c>
      <c r="E7080" s="1" t="s">
        <v>254</v>
      </c>
      <c r="F7080" s="1" t="s">
        <v>255</v>
      </c>
      <c r="G7080" s="1" t="s">
        <v>256</v>
      </c>
      <c r="H7080" s="1" t="s">
        <v>257</v>
      </c>
      <c r="I7080">
        <v>1</v>
      </c>
      <c r="J7080" s="1" t="s">
        <v>58</v>
      </c>
      <c r="K7080" s="2">
        <f>+I7080</f>
        <v>1</v>
      </c>
      <c r="L7080" s="1" t="s">
        <v>82</v>
      </c>
      <c r="M7080" s="1" t="s">
        <v>83</v>
      </c>
      <c r="O7080" s="1" t="s">
        <v>260</v>
      </c>
    </row>
    <row r="7081" spans="1:15" x14ac:dyDescent="0.25">
      <c r="A7081" s="1" t="s">
        <v>629</v>
      </c>
      <c r="B7081" s="1" t="s">
        <v>630</v>
      </c>
      <c r="C7081" s="1" t="s">
        <v>631</v>
      </c>
      <c r="D7081" s="1" t="s">
        <v>253</v>
      </c>
      <c r="E7081" s="1" t="s">
        <v>254</v>
      </c>
      <c r="F7081" s="1" t="s">
        <v>255</v>
      </c>
      <c r="G7081" s="1" t="s">
        <v>256</v>
      </c>
      <c r="H7081" s="1" t="s">
        <v>257</v>
      </c>
      <c r="I7081">
        <v>1</v>
      </c>
      <c r="J7081" s="1" t="s">
        <v>58</v>
      </c>
      <c r="K7081" s="2">
        <f>+I7081</f>
        <v>1</v>
      </c>
      <c r="L7081" s="1" t="s">
        <v>82</v>
      </c>
      <c r="M7081" s="1" t="s">
        <v>83</v>
      </c>
      <c r="O7081" s="1" t="s">
        <v>264</v>
      </c>
    </row>
    <row r="7082" spans="1:15" x14ac:dyDescent="0.25">
      <c r="A7082" s="1" t="s">
        <v>629</v>
      </c>
      <c r="B7082" s="1" t="s">
        <v>630</v>
      </c>
      <c r="C7082" s="1" t="s">
        <v>631</v>
      </c>
      <c r="D7082" s="1" t="s">
        <v>253</v>
      </c>
      <c r="E7082" s="1" t="s">
        <v>254</v>
      </c>
      <c r="F7082" s="1" t="s">
        <v>255</v>
      </c>
      <c r="G7082" s="1" t="s">
        <v>256</v>
      </c>
      <c r="H7082" s="1" t="s">
        <v>257</v>
      </c>
      <c r="I7082">
        <v>1</v>
      </c>
      <c r="J7082" s="1" t="s">
        <v>58</v>
      </c>
      <c r="K7082" s="2">
        <f>+I7082</f>
        <v>1</v>
      </c>
      <c r="L7082" s="1" t="s">
        <v>82</v>
      </c>
      <c r="M7082" s="1" t="s">
        <v>83</v>
      </c>
      <c r="O7082" s="1" t="s">
        <v>482</v>
      </c>
    </row>
    <row r="7083" spans="1:15" x14ac:dyDescent="0.25">
      <c r="A7083" s="1" t="s">
        <v>629</v>
      </c>
      <c r="B7083" s="1" t="s">
        <v>630</v>
      </c>
      <c r="C7083" s="1" t="s">
        <v>631</v>
      </c>
      <c r="D7083" s="1" t="s">
        <v>253</v>
      </c>
      <c r="E7083" s="1" t="s">
        <v>254</v>
      </c>
      <c r="F7083" s="1" t="s">
        <v>255</v>
      </c>
      <c r="G7083" s="1" t="s">
        <v>256</v>
      </c>
      <c r="H7083" s="1" t="s">
        <v>257</v>
      </c>
      <c r="I7083">
        <v>12</v>
      </c>
      <c r="J7083" s="1" t="s">
        <v>58</v>
      </c>
      <c r="K7083" s="2">
        <f>+I7083</f>
        <v>12</v>
      </c>
      <c r="L7083" s="1" t="s">
        <v>68</v>
      </c>
      <c r="M7083" s="1" t="s">
        <v>60</v>
      </c>
      <c r="N7083" s="1" t="s">
        <v>61</v>
      </c>
    </row>
    <row r="7084" spans="1:15" x14ac:dyDescent="0.25">
      <c r="A7084" s="1" t="s">
        <v>629</v>
      </c>
      <c r="B7084" s="1" t="s">
        <v>630</v>
      </c>
      <c r="C7084" s="1" t="s">
        <v>631</v>
      </c>
      <c r="D7084" s="1" t="s">
        <v>253</v>
      </c>
      <c r="E7084" s="1" t="s">
        <v>254</v>
      </c>
      <c r="F7084" s="1" t="s">
        <v>255</v>
      </c>
      <c r="G7084" s="1" t="s">
        <v>256</v>
      </c>
      <c r="H7084" s="1" t="s">
        <v>257</v>
      </c>
      <c r="I7084">
        <v>8</v>
      </c>
      <c r="J7084" s="1" t="s">
        <v>58</v>
      </c>
      <c r="K7084" s="2">
        <f>+I7084</f>
        <v>8</v>
      </c>
      <c r="L7084" s="1" t="s">
        <v>59</v>
      </c>
      <c r="M7084" s="1" t="s">
        <v>167</v>
      </c>
    </row>
    <row r="7085" spans="1:15" x14ac:dyDescent="0.25">
      <c r="A7085" s="1" t="s">
        <v>629</v>
      </c>
      <c r="B7085" s="1" t="s">
        <v>630</v>
      </c>
      <c r="C7085" s="1" t="s">
        <v>631</v>
      </c>
      <c r="D7085" s="1" t="s">
        <v>253</v>
      </c>
      <c r="E7085" s="1" t="s">
        <v>254</v>
      </c>
      <c r="F7085" s="1" t="s">
        <v>255</v>
      </c>
      <c r="G7085" s="1" t="s">
        <v>256</v>
      </c>
      <c r="H7085" s="1" t="s">
        <v>257</v>
      </c>
      <c r="I7085">
        <v>0</v>
      </c>
      <c r="J7085" s="1" t="s">
        <v>58</v>
      </c>
      <c r="K7085" s="2">
        <f>+I7085</f>
        <v>0</v>
      </c>
      <c r="L7085" s="1" t="s">
        <v>59</v>
      </c>
      <c r="M7085" s="1" t="s">
        <v>211</v>
      </c>
    </row>
    <row r="7086" spans="1:15" x14ac:dyDescent="0.25">
      <c r="A7086" s="1" t="s">
        <v>629</v>
      </c>
      <c r="B7086" s="1" t="s">
        <v>630</v>
      </c>
      <c r="C7086" s="1" t="s">
        <v>631</v>
      </c>
      <c r="D7086" s="1" t="s">
        <v>253</v>
      </c>
      <c r="E7086" s="1" t="s">
        <v>254</v>
      </c>
      <c r="F7086" s="1" t="s">
        <v>255</v>
      </c>
      <c r="G7086" s="1" t="s">
        <v>256</v>
      </c>
      <c r="H7086" s="1" t="s">
        <v>257</v>
      </c>
      <c r="I7086">
        <v>0</v>
      </c>
      <c r="J7086" s="1" t="s">
        <v>58</v>
      </c>
      <c r="K7086" s="2">
        <f>+I7086</f>
        <v>0</v>
      </c>
      <c r="L7086" s="1" t="s">
        <v>125</v>
      </c>
      <c r="M7086" s="1" t="s">
        <v>349</v>
      </c>
    </row>
    <row r="7087" spans="1:15" x14ac:dyDescent="0.25">
      <c r="A7087" s="1" t="s">
        <v>624</v>
      </c>
      <c r="B7087" s="1" t="s">
        <v>625</v>
      </c>
      <c r="C7087" s="1" t="s">
        <v>626</v>
      </c>
      <c r="D7087" s="1" t="s">
        <v>627</v>
      </c>
      <c r="E7087" s="1" t="s">
        <v>254</v>
      </c>
      <c r="F7087" s="1" t="s">
        <v>255</v>
      </c>
      <c r="G7087" s="1" t="s">
        <v>256</v>
      </c>
      <c r="H7087" s="1" t="s">
        <v>257</v>
      </c>
      <c r="I7087">
        <v>1</v>
      </c>
      <c r="J7087" s="1" t="s">
        <v>58</v>
      </c>
      <c r="K7087" s="2">
        <f>+I7087</f>
        <v>1</v>
      </c>
      <c r="L7087" s="1" t="s">
        <v>82</v>
      </c>
      <c r="M7087" s="1" t="s">
        <v>83</v>
      </c>
      <c r="O7087" s="1" t="s">
        <v>260</v>
      </c>
    </row>
    <row r="7088" spans="1:15" x14ac:dyDescent="0.25">
      <c r="A7088" s="1" t="s">
        <v>624</v>
      </c>
      <c r="B7088" s="1" t="s">
        <v>625</v>
      </c>
      <c r="C7088" s="1" t="s">
        <v>626</v>
      </c>
      <c r="D7088" s="1" t="s">
        <v>627</v>
      </c>
      <c r="E7088" s="1" t="s">
        <v>254</v>
      </c>
      <c r="F7088" s="1" t="s">
        <v>255</v>
      </c>
      <c r="G7088" s="1" t="s">
        <v>256</v>
      </c>
      <c r="H7088" s="1" t="s">
        <v>257</v>
      </c>
      <c r="I7088">
        <v>2</v>
      </c>
      <c r="J7088" s="1" t="s">
        <v>58</v>
      </c>
      <c r="K7088" s="2">
        <f>+I7088</f>
        <v>2</v>
      </c>
      <c r="L7088" s="1" t="s">
        <v>59</v>
      </c>
      <c r="M7088" s="1" t="s">
        <v>211</v>
      </c>
    </row>
    <row r="7089" spans="1:15" x14ac:dyDescent="0.25">
      <c r="A7089" s="1" t="s">
        <v>624</v>
      </c>
      <c r="B7089" s="1" t="s">
        <v>625</v>
      </c>
      <c r="C7089" s="1" t="s">
        <v>626</v>
      </c>
      <c r="D7089" s="1" t="s">
        <v>627</v>
      </c>
      <c r="E7089" s="1" t="s">
        <v>254</v>
      </c>
      <c r="F7089" s="1" t="s">
        <v>255</v>
      </c>
      <c r="G7089" s="1" t="s">
        <v>256</v>
      </c>
      <c r="H7089" s="1" t="s">
        <v>257</v>
      </c>
      <c r="I7089">
        <v>2</v>
      </c>
      <c r="J7089" s="1" t="s">
        <v>58</v>
      </c>
      <c r="K7089" s="2">
        <f>+I7089</f>
        <v>2</v>
      </c>
      <c r="L7089" s="1" t="s">
        <v>125</v>
      </c>
      <c r="M7089" s="1" t="s">
        <v>349</v>
      </c>
    </row>
    <row r="7090" spans="1:15" x14ac:dyDescent="0.25">
      <c r="A7090" s="1" t="s">
        <v>624</v>
      </c>
      <c r="B7090" s="1" t="s">
        <v>625</v>
      </c>
      <c r="C7090" s="1" t="s">
        <v>626</v>
      </c>
      <c r="D7090" s="1" t="s">
        <v>627</v>
      </c>
      <c r="E7090" s="1" t="s">
        <v>254</v>
      </c>
      <c r="F7090" s="1" t="s">
        <v>255</v>
      </c>
      <c r="G7090" s="1" t="s">
        <v>256</v>
      </c>
      <c r="H7090" s="1" t="s">
        <v>257</v>
      </c>
      <c r="I7090">
        <v>41</v>
      </c>
      <c r="J7090" s="1" t="s">
        <v>58</v>
      </c>
      <c r="K7090" s="2">
        <f>+I7090</f>
        <v>41</v>
      </c>
      <c r="L7090" s="1" t="s">
        <v>125</v>
      </c>
      <c r="M7090" s="1" t="s">
        <v>167</v>
      </c>
    </row>
    <row r="7091" spans="1:15" x14ac:dyDescent="0.25">
      <c r="A7091" s="1" t="s">
        <v>624</v>
      </c>
      <c r="B7091" s="1" t="s">
        <v>625</v>
      </c>
      <c r="C7091" s="1" t="s">
        <v>626</v>
      </c>
      <c r="D7091" s="1" t="s">
        <v>627</v>
      </c>
      <c r="E7091" s="1" t="s">
        <v>254</v>
      </c>
      <c r="F7091" s="1" t="s">
        <v>255</v>
      </c>
      <c r="G7091" s="1" t="s">
        <v>256</v>
      </c>
      <c r="H7091" s="1" t="s">
        <v>257</v>
      </c>
      <c r="I7091">
        <v>30</v>
      </c>
      <c r="J7091" s="1" t="s">
        <v>58</v>
      </c>
      <c r="K7091" s="2">
        <f>+I7091</f>
        <v>30</v>
      </c>
      <c r="L7091" s="1" t="s">
        <v>68</v>
      </c>
      <c r="M7091" s="1" t="s">
        <v>60</v>
      </c>
      <c r="N7091" s="1" t="s">
        <v>61</v>
      </c>
    </row>
    <row r="7092" spans="1:15" x14ac:dyDescent="0.25">
      <c r="A7092" s="1" t="s">
        <v>552</v>
      </c>
      <c r="B7092" s="1" t="s">
        <v>553</v>
      </c>
      <c r="C7092" s="1" t="s">
        <v>554</v>
      </c>
      <c r="D7092" s="1" t="s">
        <v>530</v>
      </c>
      <c r="E7092" s="1" t="s">
        <v>254</v>
      </c>
      <c r="F7092" s="1" t="s">
        <v>255</v>
      </c>
      <c r="G7092" s="1" t="s">
        <v>256</v>
      </c>
      <c r="H7092" s="1" t="s">
        <v>257</v>
      </c>
      <c r="I7092">
        <v>0</v>
      </c>
      <c r="J7092" s="1" t="s">
        <v>58</v>
      </c>
      <c r="K7092" s="2">
        <f>+I7092</f>
        <v>0</v>
      </c>
      <c r="L7092" s="1" t="s">
        <v>82</v>
      </c>
      <c r="M7092" s="1" t="s">
        <v>83</v>
      </c>
      <c r="O7092" s="1" t="s">
        <v>260</v>
      </c>
    </row>
    <row r="7093" spans="1:15" x14ac:dyDescent="0.25">
      <c r="A7093" s="1" t="s">
        <v>552</v>
      </c>
      <c r="B7093" s="1" t="s">
        <v>553</v>
      </c>
      <c r="C7093" s="1" t="s">
        <v>554</v>
      </c>
      <c r="D7093" s="1" t="s">
        <v>530</v>
      </c>
      <c r="E7093" s="1" t="s">
        <v>254</v>
      </c>
      <c r="F7093" s="1" t="s">
        <v>255</v>
      </c>
      <c r="G7093" s="1" t="s">
        <v>256</v>
      </c>
      <c r="H7093" s="1" t="s">
        <v>257</v>
      </c>
      <c r="I7093">
        <v>0</v>
      </c>
      <c r="J7093" s="1" t="s">
        <v>58</v>
      </c>
      <c r="K7093" s="2">
        <f>+I7093</f>
        <v>0</v>
      </c>
      <c r="L7093" s="1" t="s">
        <v>82</v>
      </c>
      <c r="M7093" s="1" t="s">
        <v>83</v>
      </c>
      <c r="O7093" s="1" t="s">
        <v>264</v>
      </c>
    </row>
    <row r="7094" spans="1:15" x14ac:dyDescent="0.25">
      <c r="A7094" s="1" t="s">
        <v>552</v>
      </c>
      <c r="B7094" s="1" t="s">
        <v>553</v>
      </c>
      <c r="C7094" s="1" t="s">
        <v>554</v>
      </c>
      <c r="D7094" s="1" t="s">
        <v>530</v>
      </c>
      <c r="E7094" s="1" t="s">
        <v>254</v>
      </c>
      <c r="F7094" s="1" t="s">
        <v>255</v>
      </c>
      <c r="G7094" s="1" t="s">
        <v>256</v>
      </c>
      <c r="H7094" s="1" t="s">
        <v>257</v>
      </c>
      <c r="I7094">
        <v>0</v>
      </c>
      <c r="J7094" s="1" t="s">
        <v>58</v>
      </c>
      <c r="K7094" s="2">
        <f>+I7094</f>
        <v>0</v>
      </c>
      <c r="L7094" s="1" t="s">
        <v>82</v>
      </c>
      <c r="M7094" s="1" t="s">
        <v>83</v>
      </c>
      <c r="O7094" s="1" t="s">
        <v>499</v>
      </c>
    </row>
    <row r="7095" spans="1:15" x14ac:dyDescent="0.25">
      <c r="A7095" s="1" t="s">
        <v>552</v>
      </c>
      <c r="B7095" s="1" t="s">
        <v>553</v>
      </c>
      <c r="C7095" s="1" t="s">
        <v>554</v>
      </c>
      <c r="D7095" s="1" t="s">
        <v>530</v>
      </c>
      <c r="E7095" s="1" t="s">
        <v>254</v>
      </c>
      <c r="F7095" s="1" t="s">
        <v>255</v>
      </c>
      <c r="G7095" s="1" t="s">
        <v>256</v>
      </c>
      <c r="H7095" s="1" t="s">
        <v>257</v>
      </c>
      <c r="I7095">
        <v>0</v>
      </c>
      <c r="J7095" s="1" t="s">
        <v>58</v>
      </c>
      <c r="K7095" s="2">
        <f>+I7095</f>
        <v>0</v>
      </c>
      <c r="L7095" s="1" t="s">
        <v>68</v>
      </c>
      <c r="M7095" s="1" t="s">
        <v>60</v>
      </c>
      <c r="N7095" s="1" t="s">
        <v>61</v>
      </c>
    </row>
    <row r="7096" spans="1:15" x14ac:dyDescent="0.25">
      <c r="A7096" s="1" t="s">
        <v>552</v>
      </c>
      <c r="B7096" s="1" t="s">
        <v>553</v>
      </c>
      <c r="C7096" s="1" t="s">
        <v>554</v>
      </c>
      <c r="D7096" s="1" t="s">
        <v>530</v>
      </c>
      <c r="E7096" s="1" t="s">
        <v>254</v>
      </c>
      <c r="F7096" s="1" t="s">
        <v>255</v>
      </c>
      <c r="G7096" s="1" t="s">
        <v>256</v>
      </c>
      <c r="H7096" s="1" t="s">
        <v>257</v>
      </c>
      <c r="I7096">
        <v>0</v>
      </c>
      <c r="J7096" s="1" t="s">
        <v>58</v>
      </c>
      <c r="K7096" s="2">
        <f>+I7096</f>
        <v>0</v>
      </c>
      <c r="L7096" s="1" t="s">
        <v>59</v>
      </c>
      <c r="M7096" s="1" t="s">
        <v>60</v>
      </c>
      <c r="N7096" s="1" t="s">
        <v>2200</v>
      </c>
    </row>
    <row r="7097" spans="1:15" x14ac:dyDescent="0.25">
      <c r="A7097" s="1" t="s">
        <v>548</v>
      </c>
      <c r="B7097" s="1" t="s">
        <v>549</v>
      </c>
      <c r="C7097" s="1" t="s">
        <v>550</v>
      </c>
      <c r="D7097" s="1" t="s">
        <v>530</v>
      </c>
      <c r="E7097" s="1" t="s">
        <v>254</v>
      </c>
      <c r="F7097" s="1" t="s">
        <v>255</v>
      </c>
      <c r="G7097" s="1" t="s">
        <v>256</v>
      </c>
      <c r="H7097" s="1" t="s">
        <v>257</v>
      </c>
      <c r="I7097">
        <v>0</v>
      </c>
      <c r="J7097" s="1" t="s">
        <v>58</v>
      </c>
      <c r="K7097" s="2">
        <f>+I7097</f>
        <v>0</v>
      </c>
      <c r="L7097" s="1" t="s">
        <v>93</v>
      </c>
      <c r="M7097" s="1" t="s">
        <v>167</v>
      </c>
    </row>
    <row r="7098" spans="1:15" x14ac:dyDescent="0.25">
      <c r="A7098" s="1" t="s">
        <v>544</v>
      </c>
      <c r="B7098" s="1" t="s">
        <v>545</v>
      </c>
      <c r="C7098" s="1" t="s">
        <v>546</v>
      </c>
      <c r="D7098" s="1" t="s">
        <v>530</v>
      </c>
      <c r="E7098" s="1" t="s">
        <v>254</v>
      </c>
      <c r="F7098" s="1" t="s">
        <v>255</v>
      </c>
      <c r="G7098" s="1" t="s">
        <v>256</v>
      </c>
      <c r="H7098" s="1" t="s">
        <v>257</v>
      </c>
      <c r="I7098">
        <v>4</v>
      </c>
      <c r="J7098" s="1" t="s">
        <v>58</v>
      </c>
      <c r="K7098" s="2">
        <f>+I7098</f>
        <v>4</v>
      </c>
      <c r="L7098" s="1" t="s">
        <v>82</v>
      </c>
      <c r="M7098" s="1" t="s">
        <v>83</v>
      </c>
      <c r="O7098" s="1" t="s">
        <v>260</v>
      </c>
    </row>
    <row r="7099" spans="1:15" x14ac:dyDescent="0.25">
      <c r="A7099" s="1" t="s">
        <v>544</v>
      </c>
      <c r="B7099" s="1" t="s">
        <v>545</v>
      </c>
      <c r="C7099" s="1" t="s">
        <v>546</v>
      </c>
      <c r="D7099" s="1" t="s">
        <v>530</v>
      </c>
      <c r="E7099" s="1" t="s">
        <v>254</v>
      </c>
      <c r="F7099" s="1" t="s">
        <v>255</v>
      </c>
      <c r="G7099" s="1" t="s">
        <v>256</v>
      </c>
      <c r="H7099" s="1" t="s">
        <v>257</v>
      </c>
      <c r="I7099">
        <v>1.53999996185302</v>
      </c>
      <c r="J7099" s="1" t="s">
        <v>58</v>
      </c>
      <c r="K7099" s="2">
        <f>+I7099</f>
        <v>1.53999996185302</v>
      </c>
      <c r="L7099" s="1" t="s">
        <v>59</v>
      </c>
      <c r="M7099" s="1" t="s">
        <v>167</v>
      </c>
    </row>
    <row r="7100" spans="1:15" x14ac:dyDescent="0.25">
      <c r="A7100" s="1" t="s">
        <v>541</v>
      </c>
      <c r="B7100" s="1" t="s">
        <v>542</v>
      </c>
      <c r="C7100" s="1" t="s">
        <v>543</v>
      </c>
      <c r="D7100" s="1" t="s">
        <v>530</v>
      </c>
      <c r="E7100" s="1" t="s">
        <v>254</v>
      </c>
      <c r="F7100" s="1" t="s">
        <v>255</v>
      </c>
      <c r="G7100" s="1" t="s">
        <v>256</v>
      </c>
      <c r="H7100" s="1" t="s">
        <v>257</v>
      </c>
      <c r="I7100">
        <v>0.5</v>
      </c>
      <c r="J7100" s="1" t="s">
        <v>58</v>
      </c>
      <c r="K7100" s="2">
        <f>+I7100</f>
        <v>0.5</v>
      </c>
      <c r="L7100" s="1" t="s">
        <v>82</v>
      </c>
      <c r="M7100" s="1" t="s">
        <v>83</v>
      </c>
      <c r="O7100" s="1" t="s">
        <v>260</v>
      </c>
    </row>
    <row r="7101" spans="1:15" x14ac:dyDescent="0.25">
      <c r="A7101" s="1" t="s">
        <v>541</v>
      </c>
      <c r="B7101" s="1" t="s">
        <v>542</v>
      </c>
      <c r="C7101" s="1" t="s">
        <v>543</v>
      </c>
      <c r="D7101" s="1" t="s">
        <v>530</v>
      </c>
      <c r="E7101" s="1" t="s">
        <v>254</v>
      </c>
      <c r="F7101" s="1" t="s">
        <v>255</v>
      </c>
      <c r="G7101" s="1" t="s">
        <v>256</v>
      </c>
      <c r="H7101" s="1" t="s">
        <v>257</v>
      </c>
      <c r="I7101">
        <v>0.25</v>
      </c>
      <c r="J7101" s="1" t="s">
        <v>58</v>
      </c>
      <c r="K7101" s="2">
        <f>+I7101</f>
        <v>0.25</v>
      </c>
      <c r="L7101" s="1" t="s">
        <v>82</v>
      </c>
      <c r="M7101" s="1" t="s">
        <v>83</v>
      </c>
      <c r="O7101" s="1" t="s">
        <v>264</v>
      </c>
    </row>
    <row r="7102" spans="1:15" x14ac:dyDescent="0.25">
      <c r="A7102" s="1" t="s">
        <v>541</v>
      </c>
      <c r="B7102" s="1" t="s">
        <v>542</v>
      </c>
      <c r="C7102" s="1" t="s">
        <v>543</v>
      </c>
      <c r="D7102" s="1" t="s">
        <v>530</v>
      </c>
      <c r="E7102" s="1" t="s">
        <v>254</v>
      </c>
      <c r="F7102" s="1" t="s">
        <v>255</v>
      </c>
      <c r="G7102" s="1" t="s">
        <v>256</v>
      </c>
      <c r="H7102" s="1" t="s">
        <v>257</v>
      </c>
      <c r="I7102">
        <v>1</v>
      </c>
      <c r="J7102" s="1" t="s">
        <v>58</v>
      </c>
      <c r="K7102" s="2">
        <f>+I7102</f>
        <v>1</v>
      </c>
      <c r="L7102" s="1" t="s">
        <v>82</v>
      </c>
      <c r="M7102" s="1" t="s">
        <v>83</v>
      </c>
      <c r="O7102" s="1" t="s">
        <v>482</v>
      </c>
    </row>
    <row r="7103" spans="1:15" x14ac:dyDescent="0.25">
      <c r="A7103" s="1" t="s">
        <v>541</v>
      </c>
      <c r="B7103" s="1" t="s">
        <v>542</v>
      </c>
      <c r="C7103" s="1" t="s">
        <v>543</v>
      </c>
      <c r="D7103" s="1" t="s">
        <v>530</v>
      </c>
      <c r="E7103" s="1" t="s">
        <v>254</v>
      </c>
      <c r="F7103" s="1" t="s">
        <v>255</v>
      </c>
      <c r="G7103" s="1" t="s">
        <v>256</v>
      </c>
      <c r="H7103" s="1" t="s">
        <v>257</v>
      </c>
      <c r="I7103">
        <v>0.25</v>
      </c>
      <c r="J7103" s="1" t="s">
        <v>58</v>
      </c>
      <c r="K7103" s="2">
        <f>+I7103</f>
        <v>0.25</v>
      </c>
      <c r="L7103" s="1" t="s">
        <v>59</v>
      </c>
      <c r="M7103" s="1" t="s">
        <v>60</v>
      </c>
      <c r="N7103" s="1" t="s">
        <v>2200</v>
      </c>
    </row>
    <row r="7104" spans="1:15" x14ac:dyDescent="0.25">
      <c r="A7104" s="1" t="s">
        <v>537</v>
      </c>
      <c r="B7104" s="1" t="s">
        <v>538</v>
      </c>
      <c r="C7104" s="1" t="s">
        <v>539</v>
      </c>
      <c r="D7104" s="1" t="s">
        <v>523</v>
      </c>
      <c r="E7104" s="1" t="s">
        <v>254</v>
      </c>
      <c r="F7104" s="1" t="s">
        <v>255</v>
      </c>
      <c r="G7104" s="1" t="s">
        <v>256</v>
      </c>
      <c r="H7104" s="1" t="s">
        <v>257</v>
      </c>
      <c r="I7104">
        <v>20</v>
      </c>
      <c r="J7104" s="1" t="s">
        <v>58</v>
      </c>
      <c r="K7104" s="2">
        <f>+I7104</f>
        <v>20</v>
      </c>
      <c r="L7104" s="1" t="s">
        <v>68</v>
      </c>
      <c r="M7104" s="1" t="s">
        <v>60</v>
      </c>
      <c r="N7104" s="1" t="s">
        <v>61</v>
      </c>
    </row>
    <row r="7105" spans="1:15" x14ac:dyDescent="0.25">
      <c r="A7105" s="1" t="s">
        <v>537</v>
      </c>
      <c r="B7105" s="1" t="s">
        <v>538</v>
      </c>
      <c r="C7105" s="1" t="s">
        <v>539</v>
      </c>
      <c r="D7105" s="1" t="s">
        <v>523</v>
      </c>
      <c r="E7105" s="1" t="s">
        <v>254</v>
      </c>
      <c r="F7105" s="1" t="s">
        <v>255</v>
      </c>
      <c r="G7105" s="1" t="s">
        <v>256</v>
      </c>
      <c r="H7105" s="1" t="s">
        <v>257</v>
      </c>
      <c r="I7105">
        <v>1</v>
      </c>
      <c r="J7105" s="1" t="s">
        <v>58</v>
      </c>
      <c r="K7105" s="2">
        <f>+I7105</f>
        <v>1</v>
      </c>
      <c r="L7105" s="1" t="s">
        <v>82</v>
      </c>
      <c r="M7105" s="1" t="s">
        <v>83</v>
      </c>
      <c r="O7105" s="1" t="s">
        <v>358</v>
      </c>
    </row>
    <row r="7106" spans="1:15" x14ac:dyDescent="0.25">
      <c r="A7106" s="1" t="s">
        <v>537</v>
      </c>
      <c r="B7106" s="1" t="s">
        <v>538</v>
      </c>
      <c r="C7106" s="1" t="s">
        <v>539</v>
      </c>
      <c r="D7106" s="1" t="s">
        <v>523</v>
      </c>
      <c r="E7106" s="1" t="s">
        <v>254</v>
      </c>
      <c r="F7106" s="1" t="s">
        <v>255</v>
      </c>
      <c r="G7106" s="1" t="s">
        <v>256</v>
      </c>
      <c r="H7106" s="1" t="s">
        <v>257</v>
      </c>
      <c r="I7106">
        <v>9</v>
      </c>
      <c r="J7106" s="1" t="s">
        <v>58</v>
      </c>
      <c r="K7106" s="2">
        <f>+I7106</f>
        <v>9</v>
      </c>
      <c r="L7106" s="1" t="s">
        <v>59</v>
      </c>
      <c r="M7106" s="1" t="s">
        <v>167</v>
      </c>
    </row>
    <row r="7107" spans="1:15" x14ac:dyDescent="0.25">
      <c r="A7107" s="1" t="s">
        <v>534</v>
      </c>
      <c r="B7107" s="1" t="s">
        <v>535</v>
      </c>
      <c r="C7107" s="1" t="s">
        <v>536</v>
      </c>
      <c r="D7107" s="1" t="s">
        <v>523</v>
      </c>
      <c r="E7107" s="1" t="s">
        <v>254</v>
      </c>
      <c r="F7107" s="1" t="s">
        <v>255</v>
      </c>
      <c r="G7107" s="1" t="s">
        <v>256</v>
      </c>
      <c r="H7107" s="1" t="s">
        <v>257</v>
      </c>
      <c r="I7107">
        <v>6</v>
      </c>
      <c r="J7107" s="1" t="s">
        <v>58</v>
      </c>
      <c r="K7107" s="2">
        <f>+I7107</f>
        <v>6</v>
      </c>
      <c r="L7107" s="1" t="s">
        <v>125</v>
      </c>
      <c r="M7107" s="1" t="s">
        <v>167</v>
      </c>
    </row>
    <row r="7108" spans="1:15" x14ac:dyDescent="0.25">
      <c r="A7108" s="1" t="s">
        <v>261</v>
      </c>
      <c r="B7108" s="1" t="s">
        <v>531</v>
      </c>
      <c r="C7108" s="1" t="s">
        <v>532</v>
      </c>
      <c r="D7108" s="1" t="s">
        <v>533</v>
      </c>
      <c r="E7108" s="1" t="s">
        <v>254</v>
      </c>
      <c r="F7108" s="1" t="s">
        <v>255</v>
      </c>
      <c r="G7108" s="1" t="s">
        <v>256</v>
      </c>
      <c r="H7108" s="1" t="s">
        <v>257</v>
      </c>
      <c r="I7108">
        <v>0.5</v>
      </c>
      <c r="J7108" s="1" t="s">
        <v>58</v>
      </c>
      <c r="K7108" s="2">
        <f>+I7108</f>
        <v>0.5</v>
      </c>
      <c r="L7108" s="1" t="s">
        <v>82</v>
      </c>
      <c r="M7108" s="1" t="s">
        <v>83</v>
      </c>
      <c r="O7108" s="1" t="s">
        <v>260</v>
      </c>
    </row>
    <row r="7109" spans="1:15" x14ac:dyDescent="0.25">
      <c r="A7109" s="1" t="s">
        <v>261</v>
      </c>
      <c r="B7109" s="1" t="s">
        <v>531</v>
      </c>
      <c r="C7109" s="1" t="s">
        <v>532</v>
      </c>
      <c r="D7109" s="1" t="s">
        <v>533</v>
      </c>
      <c r="E7109" s="1" t="s">
        <v>254</v>
      </c>
      <c r="F7109" s="1" t="s">
        <v>255</v>
      </c>
      <c r="G7109" s="1" t="s">
        <v>256</v>
      </c>
      <c r="H7109" s="1" t="s">
        <v>257</v>
      </c>
      <c r="I7109">
        <v>0.5</v>
      </c>
      <c r="J7109" s="1" t="s">
        <v>58</v>
      </c>
      <c r="K7109" s="2">
        <f>+I7109</f>
        <v>0.5</v>
      </c>
      <c r="L7109" s="1" t="s">
        <v>82</v>
      </c>
      <c r="M7109" s="1" t="s">
        <v>83</v>
      </c>
      <c r="O7109" s="1" t="s">
        <v>264</v>
      </c>
    </row>
    <row r="7110" spans="1:15" x14ac:dyDescent="0.25">
      <c r="A7110" s="1" t="s">
        <v>261</v>
      </c>
      <c r="B7110" s="1" t="s">
        <v>531</v>
      </c>
      <c r="C7110" s="1" t="s">
        <v>532</v>
      </c>
      <c r="D7110" s="1" t="s">
        <v>533</v>
      </c>
      <c r="E7110" s="1" t="s">
        <v>254</v>
      </c>
      <c r="F7110" s="1" t="s">
        <v>255</v>
      </c>
      <c r="G7110" s="1" t="s">
        <v>256</v>
      </c>
      <c r="H7110" s="1" t="s">
        <v>257</v>
      </c>
      <c r="I7110">
        <v>0.25</v>
      </c>
      <c r="J7110" s="1" t="s">
        <v>58</v>
      </c>
      <c r="K7110" s="2">
        <f>+I7110</f>
        <v>0.25</v>
      </c>
      <c r="L7110" s="1" t="s">
        <v>59</v>
      </c>
      <c r="M7110" s="1" t="s">
        <v>60</v>
      </c>
      <c r="N7110" s="1" t="s">
        <v>2200</v>
      </c>
    </row>
    <row r="7111" spans="1:15" x14ac:dyDescent="0.25">
      <c r="A7111" s="1" t="s">
        <v>261</v>
      </c>
      <c r="B7111" s="1" t="s">
        <v>531</v>
      </c>
      <c r="C7111" s="1" t="s">
        <v>532</v>
      </c>
      <c r="D7111" s="1" t="s">
        <v>533</v>
      </c>
      <c r="E7111" s="1" t="s">
        <v>254</v>
      </c>
      <c r="F7111" s="1" t="s">
        <v>255</v>
      </c>
      <c r="G7111" s="1" t="s">
        <v>256</v>
      </c>
      <c r="H7111" s="1" t="s">
        <v>257</v>
      </c>
      <c r="I7111">
        <v>10</v>
      </c>
      <c r="J7111" s="1" t="s">
        <v>58</v>
      </c>
      <c r="K7111" s="2">
        <f>+I7111</f>
        <v>10</v>
      </c>
      <c r="L7111" s="1" t="s">
        <v>68</v>
      </c>
      <c r="M7111" s="1" t="s">
        <v>60</v>
      </c>
      <c r="N7111" s="1" t="s">
        <v>61</v>
      </c>
    </row>
    <row r="7112" spans="1:15" x14ac:dyDescent="0.25">
      <c r="A7112" s="1" t="s">
        <v>261</v>
      </c>
      <c r="B7112" s="1" t="s">
        <v>531</v>
      </c>
      <c r="C7112" s="1" t="s">
        <v>532</v>
      </c>
      <c r="D7112" s="1" t="s">
        <v>533</v>
      </c>
      <c r="E7112" s="1" t="s">
        <v>254</v>
      </c>
      <c r="F7112" s="1" t="s">
        <v>255</v>
      </c>
      <c r="G7112" s="1" t="s">
        <v>256</v>
      </c>
      <c r="H7112" s="1" t="s">
        <v>257</v>
      </c>
      <c r="I7112">
        <v>25.5</v>
      </c>
      <c r="J7112" s="1" t="s">
        <v>58</v>
      </c>
      <c r="K7112" s="2">
        <f>+I7112</f>
        <v>25.5</v>
      </c>
      <c r="L7112" s="1" t="s">
        <v>59</v>
      </c>
      <c r="M7112" s="1" t="s">
        <v>167</v>
      </c>
    </row>
    <row r="7113" spans="1:15" x14ac:dyDescent="0.25">
      <c r="A7113" s="1" t="s">
        <v>527</v>
      </c>
      <c r="B7113" s="1" t="s">
        <v>528</v>
      </c>
      <c r="C7113" s="1" t="s">
        <v>529</v>
      </c>
      <c r="D7113" s="1" t="s">
        <v>530</v>
      </c>
      <c r="E7113" s="1" t="s">
        <v>254</v>
      </c>
      <c r="F7113" s="1" t="s">
        <v>255</v>
      </c>
      <c r="G7113" s="1" t="s">
        <v>256</v>
      </c>
      <c r="H7113" s="1" t="s">
        <v>257</v>
      </c>
      <c r="I7113">
        <v>9</v>
      </c>
      <c r="J7113" s="1" t="s">
        <v>58</v>
      </c>
      <c r="K7113" s="2">
        <f>+I7113</f>
        <v>9</v>
      </c>
      <c r="L7113" s="1" t="s">
        <v>68</v>
      </c>
      <c r="M7113" s="1" t="s">
        <v>60</v>
      </c>
      <c r="N7113" s="1" t="s">
        <v>61</v>
      </c>
    </row>
    <row r="7114" spans="1:15" x14ac:dyDescent="0.25">
      <c r="A7114" s="1" t="s">
        <v>527</v>
      </c>
      <c r="B7114" s="1" t="s">
        <v>528</v>
      </c>
      <c r="C7114" s="1" t="s">
        <v>529</v>
      </c>
      <c r="D7114" s="1" t="s">
        <v>530</v>
      </c>
      <c r="E7114" s="1" t="s">
        <v>254</v>
      </c>
      <c r="F7114" s="1" t="s">
        <v>255</v>
      </c>
      <c r="G7114" s="1" t="s">
        <v>256</v>
      </c>
      <c r="H7114" s="1" t="s">
        <v>257</v>
      </c>
      <c r="I7114">
        <v>0.5</v>
      </c>
      <c r="J7114" s="1" t="s">
        <v>58</v>
      </c>
      <c r="K7114" s="2">
        <f>+I7114</f>
        <v>0.5</v>
      </c>
      <c r="L7114" s="1" t="s">
        <v>82</v>
      </c>
      <c r="M7114" s="1" t="s">
        <v>83</v>
      </c>
      <c r="O7114" s="1" t="s">
        <v>264</v>
      </c>
    </row>
    <row r="7115" spans="1:15" x14ac:dyDescent="0.25">
      <c r="A7115" s="1" t="s">
        <v>527</v>
      </c>
      <c r="B7115" s="1" t="s">
        <v>528</v>
      </c>
      <c r="C7115" s="1" t="s">
        <v>529</v>
      </c>
      <c r="D7115" s="1" t="s">
        <v>530</v>
      </c>
      <c r="E7115" s="1" t="s">
        <v>254</v>
      </c>
      <c r="F7115" s="1" t="s">
        <v>255</v>
      </c>
      <c r="G7115" s="1" t="s">
        <v>256</v>
      </c>
      <c r="H7115" s="1" t="s">
        <v>257</v>
      </c>
      <c r="I7115">
        <v>10</v>
      </c>
      <c r="J7115" s="1" t="s">
        <v>58</v>
      </c>
      <c r="K7115" s="2">
        <f>+I7115</f>
        <v>10</v>
      </c>
      <c r="L7115" s="1" t="s">
        <v>125</v>
      </c>
      <c r="M7115" s="1" t="s">
        <v>167</v>
      </c>
    </row>
    <row r="7116" spans="1:15" x14ac:dyDescent="0.25">
      <c r="A7116" s="1" t="s">
        <v>524</v>
      </c>
      <c r="B7116" s="1" t="s">
        <v>525</v>
      </c>
      <c r="C7116" s="1" t="s">
        <v>526</v>
      </c>
      <c r="D7116" s="1" t="s">
        <v>523</v>
      </c>
      <c r="E7116" s="1" t="s">
        <v>254</v>
      </c>
      <c r="F7116" s="1" t="s">
        <v>255</v>
      </c>
      <c r="G7116" s="1" t="s">
        <v>256</v>
      </c>
      <c r="H7116" s="1" t="s">
        <v>257</v>
      </c>
      <c r="I7116">
        <v>0.5</v>
      </c>
      <c r="J7116" s="1" t="s">
        <v>58</v>
      </c>
      <c r="K7116" s="2">
        <f>+I7116</f>
        <v>0.5</v>
      </c>
      <c r="L7116" s="1" t="s">
        <v>82</v>
      </c>
      <c r="M7116" s="1" t="s">
        <v>83</v>
      </c>
      <c r="O7116" s="1" t="s">
        <v>260</v>
      </c>
    </row>
    <row r="7117" spans="1:15" x14ac:dyDescent="0.25">
      <c r="A7117" s="1" t="s">
        <v>524</v>
      </c>
      <c r="B7117" s="1" t="s">
        <v>525</v>
      </c>
      <c r="C7117" s="1" t="s">
        <v>526</v>
      </c>
      <c r="D7117" s="1" t="s">
        <v>523</v>
      </c>
      <c r="E7117" s="1" t="s">
        <v>254</v>
      </c>
      <c r="F7117" s="1" t="s">
        <v>255</v>
      </c>
      <c r="G7117" s="1" t="s">
        <v>256</v>
      </c>
      <c r="H7117" s="1" t="s">
        <v>257</v>
      </c>
      <c r="I7117">
        <v>0.5</v>
      </c>
      <c r="J7117" s="1" t="s">
        <v>58</v>
      </c>
      <c r="K7117" s="2">
        <f>+I7117</f>
        <v>0.5</v>
      </c>
      <c r="L7117" s="1" t="s">
        <v>82</v>
      </c>
      <c r="M7117" s="1" t="s">
        <v>83</v>
      </c>
      <c r="O7117" s="1" t="s">
        <v>264</v>
      </c>
    </row>
    <row r="7118" spans="1:15" x14ac:dyDescent="0.25">
      <c r="A7118" s="1" t="s">
        <v>524</v>
      </c>
      <c r="B7118" s="1" t="s">
        <v>525</v>
      </c>
      <c r="C7118" s="1" t="s">
        <v>526</v>
      </c>
      <c r="D7118" s="1" t="s">
        <v>523</v>
      </c>
      <c r="E7118" s="1" t="s">
        <v>254</v>
      </c>
      <c r="F7118" s="1" t="s">
        <v>255</v>
      </c>
      <c r="G7118" s="1" t="s">
        <v>256</v>
      </c>
      <c r="H7118" s="1" t="s">
        <v>257</v>
      </c>
      <c r="I7118">
        <v>3.5499999523162802</v>
      </c>
      <c r="J7118" s="1" t="s">
        <v>58</v>
      </c>
      <c r="K7118" s="2">
        <f>+I7118</f>
        <v>3.5499999523162802</v>
      </c>
      <c r="L7118" s="1" t="s">
        <v>125</v>
      </c>
      <c r="M7118" s="1" t="s">
        <v>167</v>
      </c>
    </row>
    <row r="7119" spans="1:15" x14ac:dyDescent="0.25">
      <c r="A7119" s="1" t="s">
        <v>520</v>
      </c>
      <c r="B7119" s="1" t="s">
        <v>521</v>
      </c>
      <c r="C7119" s="1" t="s">
        <v>522</v>
      </c>
      <c r="D7119" s="1" t="s">
        <v>523</v>
      </c>
      <c r="E7119" s="1" t="s">
        <v>254</v>
      </c>
      <c r="F7119" s="1" t="s">
        <v>255</v>
      </c>
      <c r="G7119" s="1" t="s">
        <v>256</v>
      </c>
      <c r="H7119" s="1" t="s">
        <v>257</v>
      </c>
      <c r="I7119">
        <v>0.5</v>
      </c>
      <c r="J7119" s="1" t="s">
        <v>58</v>
      </c>
      <c r="K7119" s="2">
        <f>+I7119</f>
        <v>0.5</v>
      </c>
      <c r="L7119" s="1" t="s">
        <v>82</v>
      </c>
      <c r="M7119" s="1" t="s">
        <v>83</v>
      </c>
      <c r="O7119" s="1" t="s">
        <v>260</v>
      </c>
    </row>
    <row r="7120" spans="1:15" x14ac:dyDescent="0.25">
      <c r="A7120" s="1" t="s">
        <v>520</v>
      </c>
      <c r="B7120" s="1" t="s">
        <v>521</v>
      </c>
      <c r="C7120" s="1" t="s">
        <v>522</v>
      </c>
      <c r="D7120" s="1" t="s">
        <v>523</v>
      </c>
      <c r="E7120" s="1" t="s">
        <v>254</v>
      </c>
      <c r="F7120" s="1" t="s">
        <v>255</v>
      </c>
      <c r="G7120" s="1" t="s">
        <v>256</v>
      </c>
      <c r="H7120" s="1" t="s">
        <v>257</v>
      </c>
      <c r="I7120">
        <v>0.5</v>
      </c>
      <c r="J7120" s="1" t="s">
        <v>58</v>
      </c>
      <c r="K7120" s="2">
        <f>+I7120</f>
        <v>0.5</v>
      </c>
      <c r="L7120" s="1" t="s">
        <v>82</v>
      </c>
      <c r="M7120" s="1" t="s">
        <v>83</v>
      </c>
      <c r="O7120" s="1" t="s">
        <v>264</v>
      </c>
    </row>
    <row r="7121" spans="1:15" x14ac:dyDescent="0.25">
      <c r="A7121" s="1" t="s">
        <v>520</v>
      </c>
      <c r="B7121" s="1" t="s">
        <v>521</v>
      </c>
      <c r="C7121" s="1" t="s">
        <v>522</v>
      </c>
      <c r="D7121" s="1" t="s">
        <v>523</v>
      </c>
      <c r="E7121" s="1" t="s">
        <v>254</v>
      </c>
      <c r="F7121" s="1" t="s">
        <v>255</v>
      </c>
      <c r="G7121" s="1" t="s">
        <v>256</v>
      </c>
      <c r="H7121" s="1" t="s">
        <v>257</v>
      </c>
      <c r="I7121">
        <v>7</v>
      </c>
      <c r="J7121" s="1" t="s">
        <v>58</v>
      </c>
      <c r="K7121" s="2">
        <f>+I7121</f>
        <v>7</v>
      </c>
      <c r="L7121" s="1" t="s">
        <v>125</v>
      </c>
      <c r="M7121" s="1" t="s">
        <v>167</v>
      </c>
    </row>
    <row r="7122" spans="1:15" x14ac:dyDescent="0.25">
      <c r="A7122" s="1" t="s">
        <v>520</v>
      </c>
      <c r="B7122" s="1" t="s">
        <v>521</v>
      </c>
      <c r="C7122" s="1" t="s">
        <v>522</v>
      </c>
      <c r="D7122" s="1" t="s">
        <v>523</v>
      </c>
      <c r="E7122" s="1" t="s">
        <v>254</v>
      </c>
      <c r="F7122" s="1" t="s">
        <v>255</v>
      </c>
      <c r="G7122" s="1" t="s">
        <v>256</v>
      </c>
      <c r="H7122" s="1" t="s">
        <v>257</v>
      </c>
      <c r="I7122">
        <v>4</v>
      </c>
      <c r="J7122" s="1" t="s">
        <v>58</v>
      </c>
      <c r="K7122" s="2">
        <f>+I7122</f>
        <v>4</v>
      </c>
      <c r="L7122" s="1" t="s">
        <v>68</v>
      </c>
      <c r="M7122" s="1" t="s">
        <v>60</v>
      </c>
      <c r="N7122" s="1" t="s">
        <v>61</v>
      </c>
    </row>
    <row r="7123" spans="1:15" x14ac:dyDescent="0.25">
      <c r="A7123" s="1" t="s">
        <v>516</v>
      </c>
      <c r="B7123" s="1" t="s">
        <v>517</v>
      </c>
      <c r="C7123" s="1" t="s">
        <v>518</v>
      </c>
      <c r="D7123" s="1" t="s">
        <v>509</v>
      </c>
      <c r="E7123" s="1" t="s">
        <v>254</v>
      </c>
      <c r="F7123" s="1" t="s">
        <v>255</v>
      </c>
      <c r="G7123" s="1" t="s">
        <v>256</v>
      </c>
      <c r="H7123" s="1" t="s">
        <v>257</v>
      </c>
      <c r="I7123">
        <v>0.5</v>
      </c>
      <c r="J7123" s="1" t="s">
        <v>58</v>
      </c>
      <c r="K7123" s="2">
        <f>+I7123</f>
        <v>0.5</v>
      </c>
      <c r="L7123" s="1" t="s">
        <v>82</v>
      </c>
      <c r="M7123" s="1" t="s">
        <v>83</v>
      </c>
      <c r="O7123" s="1" t="s">
        <v>260</v>
      </c>
    </row>
    <row r="7124" spans="1:15" x14ac:dyDescent="0.25">
      <c r="A7124" s="1" t="s">
        <v>516</v>
      </c>
      <c r="B7124" s="1" t="s">
        <v>517</v>
      </c>
      <c r="C7124" s="1" t="s">
        <v>518</v>
      </c>
      <c r="D7124" s="1" t="s">
        <v>509</v>
      </c>
      <c r="E7124" s="1" t="s">
        <v>254</v>
      </c>
      <c r="F7124" s="1" t="s">
        <v>255</v>
      </c>
      <c r="G7124" s="1" t="s">
        <v>256</v>
      </c>
      <c r="H7124" s="1" t="s">
        <v>257</v>
      </c>
      <c r="I7124">
        <v>0.5</v>
      </c>
      <c r="J7124" s="1" t="s">
        <v>58</v>
      </c>
      <c r="K7124" s="2">
        <f>+I7124</f>
        <v>0.5</v>
      </c>
      <c r="L7124" s="1" t="s">
        <v>82</v>
      </c>
      <c r="M7124" s="1" t="s">
        <v>83</v>
      </c>
      <c r="O7124" s="1" t="s">
        <v>264</v>
      </c>
    </row>
    <row r="7125" spans="1:15" x14ac:dyDescent="0.25">
      <c r="A7125" s="1" t="s">
        <v>516</v>
      </c>
      <c r="B7125" s="1" t="s">
        <v>517</v>
      </c>
      <c r="C7125" s="1" t="s">
        <v>518</v>
      </c>
      <c r="D7125" s="1" t="s">
        <v>509</v>
      </c>
      <c r="E7125" s="1" t="s">
        <v>254</v>
      </c>
      <c r="F7125" s="1" t="s">
        <v>255</v>
      </c>
      <c r="G7125" s="1" t="s">
        <v>256</v>
      </c>
      <c r="H7125" s="1" t="s">
        <v>257</v>
      </c>
      <c r="I7125">
        <v>0.25</v>
      </c>
      <c r="J7125" s="1" t="s">
        <v>58</v>
      </c>
      <c r="K7125" s="2">
        <f>+I7125</f>
        <v>0.25</v>
      </c>
      <c r="L7125" s="1" t="s">
        <v>59</v>
      </c>
      <c r="M7125" s="1" t="s">
        <v>60</v>
      </c>
      <c r="N7125" s="1" t="s">
        <v>2200</v>
      </c>
    </row>
    <row r="7126" spans="1:15" x14ac:dyDescent="0.25">
      <c r="A7126" s="1" t="s">
        <v>516</v>
      </c>
      <c r="B7126" s="1" t="s">
        <v>517</v>
      </c>
      <c r="C7126" s="1" t="s">
        <v>518</v>
      </c>
      <c r="D7126" s="1" t="s">
        <v>509</v>
      </c>
      <c r="E7126" s="1" t="s">
        <v>254</v>
      </c>
      <c r="F7126" s="1" t="s">
        <v>255</v>
      </c>
      <c r="G7126" s="1" t="s">
        <v>256</v>
      </c>
      <c r="H7126" s="1" t="s">
        <v>257</v>
      </c>
      <c r="I7126">
        <v>0.25</v>
      </c>
      <c r="J7126" s="1" t="s">
        <v>58</v>
      </c>
      <c r="K7126" s="2">
        <f>+I7126</f>
        <v>0.25</v>
      </c>
      <c r="L7126" s="1" t="s">
        <v>59</v>
      </c>
      <c r="M7126" s="1" t="s">
        <v>60</v>
      </c>
      <c r="N7126" s="1" t="s">
        <v>2230</v>
      </c>
    </row>
    <row r="7127" spans="1:15" x14ac:dyDescent="0.25">
      <c r="A7127" s="1" t="s">
        <v>516</v>
      </c>
      <c r="B7127" s="1" t="s">
        <v>517</v>
      </c>
      <c r="C7127" s="1" t="s">
        <v>518</v>
      </c>
      <c r="D7127" s="1" t="s">
        <v>509</v>
      </c>
      <c r="E7127" s="1" t="s">
        <v>254</v>
      </c>
      <c r="F7127" s="1" t="s">
        <v>255</v>
      </c>
      <c r="G7127" s="1" t="s">
        <v>256</v>
      </c>
      <c r="H7127" s="1" t="s">
        <v>257</v>
      </c>
      <c r="I7127">
        <v>6</v>
      </c>
      <c r="J7127" s="1" t="s">
        <v>58</v>
      </c>
      <c r="K7127" s="2">
        <f>+I7127</f>
        <v>6</v>
      </c>
      <c r="L7127" s="1" t="s">
        <v>68</v>
      </c>
      <c r="M7127" s="1" t="s">
        <v>60</v>
      </c>
      <c r="N7127" s="1" t="s">
        <v>61</v>
      </c>
    </row>
    <row r="7128" spans="1:15" x14ac:dyDescent="0.25">
      <c r="A7128" s="1" t="s">
        <v>516</v>
      </c>
      <c r="B7128" s="1" t="s">
        <v>517</v>
      </c>
      <c r="C7128" s="1" t="s">
        <v>518</v>
      </c>
      <c r="D7128" s="1" t="s">
        <v>509</v>
      </c>
      <c r="E7128" s="1" t="s">
        <v>254</v>
      </c>
      <c r="F7128" s="1" t="s">
        <v>255</v>
      </c>
      <c r="G7128" s="1" t="s">
        <v>256</v>
      </c>
      <c r="H7128" s="1" t="s">
        <v>257</v>
      </c>
      <c r="I7128">
        <v>3</v>
      </c>
      <c r="J7128" s="1" t="s">
        <v>58</v>
      </c>
      <c r="K7128" s="2">
        <f>+I7128</f>
        <v>3</v>
      </c>
      <c r="L7128" s="1" t="s">
        <v>125</v>
      </c>
      <c r="M7128" s="1" t="s">
        <v>167</v>
      </c>
    </row>
    <row r="7129" spans="1:15" x14ac:dyDescent="0.25">
      <c r="A7129" s="1" t="s">
        <v>512</v>
      </c>
      <c r="B7129" s="1" t="s">
        <v>513</v>
      </c>
      <c r="C7129" s="1" t="s">
        <v>514</v>
      </c>
      <c r="D7129" s="1" t="s">
        <v>515</v>
      </c>
      <c r="E7129" s="1" t="s">
        <v>254</v>
      </c>
      <c r="F7129" s="1" t="s">
        <v>255</v>
      </c>
      <c r="G7129" s="1" t="s">
        <v>256</v>
      </c>
      <c r="H7129" s="1" t="s">
        <v>257</v>
      </c>
      <c r="I7129">
        <v>0.25</v>
      </c>
      <c r="J7129" s="1" t="s">
        <v>58</v>
      </c>
      <c r="K7129" s="2">
        <f>+I7129</f>
        <v>0.25</v>
      </c>
      <c r="L7129" s="1" t="s">
        <v>82</v>
      </c>
      <c r="M7129" s="1" t="s">
        <v>83</v>
      </c>
      <c r="O7129" s="1" t="s">
        <v>260</v>
      </c>
    </row>
    <row r="7130" spans="1:15" x14ac:dyDescent="0.25">
      <c r="A7130" s="1" t="s">
        <v>512</v>
      </c>
      <c r="B7130" s="1" t="s">
        <v>513</v>
      </c>
      <c r="C7130" s="1" t="s">
        <v>514</v>
      </c>
      <c r="D7130" s="1" t="s">
        <v>515</v>
      </c>
      <c r="E7130" s="1" t="s">
        <v>254</v>
      </c>
      <c r="F7130" s="1" t="s">
        <v>255</v>
      </c>
      <c r="G7130" s="1" t="s">
        <v>256</v>
      </c>
      <c r="H7130" s="1" t="s">
        <v>257</v>
      </c>
      <c r="I7130">
        <v>0.25</v>
      </c>
      <c r="J7130" s="1" t="s">
        <v>58</v>
      </c>
      <c r="K7130" s="2">
        <f>+I7130</f>
        <v>0.25</v>
      </c>
      <c r="L7130" s="1" t="s">
        <v>82</v>
      </c>
      <c r="M7130" s="1" t="s">
        <v>83</v>
      </c>
      <c r="O7130" s="1" t="s">
        <v>264</v>
      </c>
    </row>
    <row r="7131" spans="1:15" x14ac:dyDescent="0.25">
      <c r="A7131" s="1" t="s">
        <v>512</v>
      </c>
      <c r="B7131" s="1" t="s">
        <v>513</v>
      </c>
      <c r="C7131" s="1" t="s">
        <v>514</v>
      </c>
      <c r="D7131" s="1" t="s">
        <v>515</v>
      </c>
      <c r="E7131" s="1" t="s">
        <v>254</v>
      </c>
      <c r="F7131" s="1" t="s">
        <v>255</v>
      </c>
      <c r="G7131" s="1" t="s">
        <v>256</v>
      </c>
      <c r="H7131" s="1" t="s">
        <v>257</v>
      </c>
      <c r="I7131">
        <v>1</v>
      </c>
      <c r="J7131" s="1" t="s">
        <v>58</v>
      </c>
      <c r="K7131" s="2">
        <f>+I7131</f>
        <v>1</v>
      </c>
      <c r="L7131" s="1" t="s">
        <v>82</v>
      </c>
      <c r="M7131" s="1" t="s">
        <v>83</v>
      </c>
      <c r="O7131" s="1" t="s">
        <v>482</v>
      </c>
    </row>
    <row r="7132" spans="1:15" x14ac:dyDescent="0.25">
      <c r="A7132" s="1" t="s">
        <v>512</v>
      </c>
      <c r="B7132" s="1" t="s">
        <v>513</v>
      </c>
      <c r="C7132" s="1" t="s">
        <v>514</v>
      </c>
      <c r="D7132" s="1" t="s">
        <v>515</v>
      </c>
      <c r="E7132" s="1" t="s">
        <v>254</v>
      </c>
      <c r="F7132" s="1" t="s">
        <v>255</v>
      </c>
      <c r="G7132" s="1" t="s">
        <v>256</v>
      </c>
      <c r="H7132" s="1" t="s">
        <v>257</v>
      </c>
      <c r="I7132">
        <v>1</v>
      </c>
      <c r="J7132" s="1" t="s">
        <v>58</v>
      </c>
      <c r="K7132" s="2">
        <f>+I7132</f>
        <v>1</v>
      </c>
      <c r="L7132" s="1" t="s">
        <v>82</v>
      </c>
      <c r="M7132" s="1" t="s">
        <v>83</v>
      </c>
      <c r="O7132" s="1" t="s">
        <v>289</v>
      </c>
    </row>
    <row r="7133" spans="1:15" x14ac:dyDescent="0.25">
      <c r="A7133" s="1" t="s">
        <v>512</v>
      </c>
      <c r="B7133" s="1" t="s">
        <v>513</v>
      </c>
      <c r="C7133" s="1" t="s">
        <v>514</v>
      </c>
      <c r="D7133" s="1" t="s">
        <v>515</v>
      </c>
      <c r="E7133" s="1" t="s">
        <v>254</v>
      </c>
      <c r="F7133" s="1" t="s">
        <v>255</v>
      </c>
      <c r="G7133" s="1" t="s">
        <v>256</v>
      </c>
      <c r="H7133" s="1" t="s">
        <v>257</v>
      </c>
      <c r="I7133">
        <v>0.25</v>
      </c>
      <c r="J7133" s="1" t="s">
        <v>58</v>
      </c>
      <c r="K7133" s="2">
        <f>+I7133</f>
        <v>0.25</v>
      </c>
      <c r="L7133" s="1" t="s">
        <v>59</v>
      </c>
      <c r="M7133" s="1" t="s">
        <v>60</v>
      </c>
      <c r="N7133" s="1" t="s">
        <v>2200</v>
      </c>
    </row>
    <row r="7134" spans="1:15" x14ac:dyDescent="0.25">
      <c r="A7134" s="1" t="s">
        <v>512</v>
      </c>
      <c r="B7134" s="1" t="s">
        <v>513</v>
      </c>
      <c r="C7134" s="1" t="s">
        <v>514</v>
      </c>
      <c r="D7134" s="1" t="s">
        <v>515</v>
      </c>
      <c r="E7134" s="1" t="s">
        <v>254</v>
      </c>
      <c r="F7134" s="1" t="s">
        <v>255</v>
      </c>
      <c r="G7134" s="1" t="s">
        <v>256</v>
      </c>
      <c r="H7134" s="1" t="s">
        <v>257</v>
      </c>
      <c r="I7134">
        <v>0.25</v>
      </c>
      <c r="J7134" s="1" t="s">
        <v>58</v>
      </c>
      <c r="K7134" s="2">
        <f>+I7134</f>
        <v>0.25</v>
      </c>
      <c r="L7134" s="1" t="s">
        <v>59</v>
      </c>
      <c r="M7134" s="1" t="s">
        <v>60</v>
      </c>
      <c r="N7134" s="1" t="s">
        <v>2230</v>
      </c>
    </row>
    <row r="7135" spans="1:15" x14ac:dyDescent="0.25">
      <c r="A7135" s="1" t="s">
        <v>512</v>
      </c>
      <c r="B7135" s="1" t="s">
        <v>513</v>
      </c>
      <c r="C7135" s="1" t="s">
        <v>514</v>
      </c>
      <c r="D7135" s="1" t="s">
        <v>515</v>
      </c>
      <c r="E7135" s="1" t="s">
        <v>254</v>
      </c>
      <c r="F7135" s="1" t="s">
        <v>255</v>
      </c>
      <c r="G7135" s="1" t="s">
        <v>256</v>
      </c>
      <c r="H7135" s="1" t="s">
        <v>257</v>
      </c>
      <c r="I7135">
        <v>0.25</v>
      </c>
      <c r="J7135" s="1" t="s">
        <v>58</v>
      </c>
      <c r="K7135" s="2">
        <f>+I7135</f>
        <v>0.25</v>
      </c>
      <c r="L7135" s="1" t="s">
        <v>59</v>
      </c>
      <c r="M7135" s="1" t="s">
        <v>60</v>
      </c>
      <c r="N7135" s="1" t="s">
        <v>4302</v>
      </c>
    </row>
    <row r="7136" spans="1:15" x14ac:dyDescent="0.25">
      <c r="A7136" s="1" t="s">
        <v>512</v>
      </c>
      <c r="B7136" s="1" t="s">
        <v>513</v>
      </c>
      <c r="C7136" s="1" t="s">
        <v>514</v>
      </c>
      <c r="D7136" s="1" t="s">
        <v>515</v>
      </c>
      <c r="E7136" s="1" t="s">
        <v>254</v>
      </c>
      <c r="F7136" s="1" t="s">
        <v>255</v>
      </c>
      <c r="G7136" s="1" t="s">
        <v>256</v>
      </c>
      <c r="H7136" s="1" t="s">
        <v>257</v>
      </c>
      <c r="I7136">
        <v>8</v>
      </c>
      <c r="J7136" s="1" t="s">
        <v>58</v>
      </c>
      <c r="K7136" s="2">
        <f>+I7136</f>
        <v>8</v>
      </c>
      <c r="L7136" s="1" t="s">
        <v>125</v>
      </c>
      <c r="M7136" s="1" t="s">
        <v>167</v>
      </c>
    </row>
    <row r="7137" spans="1:15" x14ac:dyDescent="0.25">
      <c r="A7137" s="1" t="s">
        <v>506</v>
      </c>
      <c r="B7137" s="1" t="s">
        <v>507</v>
      </c>
      <c r="C7137" s="1" t="s">
        <v>508</v>
      </c>
      <c r="D7137" s="1" t="s">
        <v>509</v>
      </c>
      <c r="E7137" s="1" t="s">
        <v>254</v>
      </c>
      <c r="F7137" s="1" t="s">
        <v>255</v>
      </c>
      <c r="G7137" s="1" t="s">
        <v>256</v>
      </c>
      <c r="H7137" s="1" t="s">
        <v>257</v>
      </c>
      <c r="I7137">
        <v>0.5</v>
      </c>
      <c r="J7137" s="1" t="s">
        <v>58</v>
      </c>
      <c r="K7137" s="2">
        <f>+I7137</f>
        <v>0.5</v>
      </c>
      <c r="L7137" s="1" t="s">
        <v>82</v>
      </c>
      <c r="M7137" s="1" t="s">
        <v>83</v>
      </c>
      <c r="O7137" s="1" t="s">
        <v>260</v>
      </c>
    </row>
    <row r="7138" spans="1:15" x14ac:dyDescent="0.25">
      <c r="A7138" s="1" t="s">
        <v>506</v>
      </c>
      <c r="B7138" s="1" t="s">
        <v>507</v>
      </c>
      <c r="C7138" s="1" t="s">
        <v>508</v>
      </c>
      <c r="D7138" s="1" t="s">
        <v>509</v>
      </c>
      <c r="E7138" s="1" t="s">
        <v>254</v>
      </c>
      <c r="F7138" s="1" t="s">
        <v>255</v>
      </c>
      <c r="G7138" s="1" t="s">
        <v>256</v>
      </c>
      <c r="H7138" s="1" t="s">
        <v>257</v>
      </c>
      <c r="I7138">
        <v>0.25</v>
      </c>
      <c r="J7138" s="1" t="s">
        <v>58</v>
      </c>
      <c r="K7138" s="2">
        <f>+I7138</f>
        <v>0.25</v>
      </c>
      <c r="L7138" s="1" t="s">
        <v>82</v>
      </c>
      <c r="M7138" s="1" t="s">
        <v>83</v>
      </c>
      <c r="O7138" s="1" t="s">
        <v>264</v>
      </c>
    </row>
    <row r="7139" spans="1:15" x14ac:dyDescent="0.25">
      <c r="A7139" s="1" t="s">
        <v>506</v>
      </c>
      <c r="B7139" s="1" t="s">
        <v>507</v>
      </c>
      <c r="C7139" s="1" t="s">
        <v>508</v>
      </c>
      <c r="D7139" s="1" t="s">
        <v>509</v>
      </c>
      <c r="E7139" s="1" t="s">
        <v>254</v>
      </c>
      <c r="F7139" s="1" t="s">
        <v>255</v>
      </c>
      <c r="G7139" s="1" t="s">
        <v>256</v>
      </c>
      <c r="H7139" s="1" t="s">
        <v>257</v>
      </c>
      <c r="I7139">
        <v>0.11999999731779</v>
      </c>
      <c r="J7139" s="1" t="s">
        <v>58</v>
      </c>
      <c r="K7139" s="2">
        <f>+I7139</f>
        <v>0.11999999731779</v>
      </c>
      <c r="L7139" s="1" t="s">
        <v>59</v>
      </c>
      <c r="M7139" s="1" t="s">
        <v>60</v>
      </c>
      <c r="N7139" s="1" t="s">
        <v>2200</v>
      </c>
    </row>
    <row r="7140" spans="1:15" x14ac:dyDescent="0.25">
      <c r="A7140" s="1" t="s">
        <v>506</v>
      </c>
      <c r="B7140" s="1" t="s">
        <v>507</v>
      </c>
      <c r="C7140" s="1" t="s">
        <v>508</v>
      </c>
      <c r="D7140" s="1" t="s">
        <v>509</v>
      </c>
      <c r="E7140" s="1" t="s">
        <v>254</v>
      </c>
      <c r="F7140" s="1" t="s">
        <v>255</v>
      </c>
      <c r="G7140" s="1" t="s">
        <v>256</v>
      </c>
      <c r="H7140" s="1" t="s">
        <v>257</v>
      </c>
      <c r="I7140">
        <v>0.11999999731779</v>
      </c>
      <c r="J7140" s="1" t="s">
        <v>58</v>
      </c>
      <c r="K7140" s="2">
        <f>+I7140</f>
        <v>0.11999999731779</v>
      </c>
      <c r="L7140" s="1" t="s">
        <v>59</v>
      </c>
      <c r="M7140" s="1" t="s">
        <v>60</v>
      </c>
      <c r="N7140" s="1" t="s">
        <v>2230</v>
      </c>
    </row>
    <row r="7141" spans="1:15" x14ac:dyDescent="0.25">
      <c r="A7141" s="1" t="s">
        <v>506</v>
      </c>
      <c r="B7141" s="1" t="s">
        <v>507</v>
      </c>
      <c r="C7141" s="1" t="s">
        <v>508</v>
      </c>
      <c r="D7141" s="1" t="s">
        <v>509</v>
      </c>
      <c r="E7141" s="1" t="s">
        <v>254</v>
      </c>
      <c r="F7141" s="1" t="s">
        <v>255</v>
      </c>
      <c r="G7141" s="1" t="s">
        <v>256</v>
      </c>
      <c r="H7141" s="1" t="s">
        <v>257</v>
      </c>
      <c r="I7141">
        <v>1.25</v>
      </c>
      <c r="J7141" s="1" t="s">
        <v>58</v>
      </c>
      <c r="K7141" s="2">
        <f>+I7141</f>
        <v>1.25</v>
      </c>
      <c r="L7141" s="1" t="s">
        <v>125</v>
      </c>
      <c r="M7141" s="1" t="s">
        <v>167</v>
      </c>
    </row>
    <row r="7142" spans="1:15" x14ac:dyDescent="0.25">
      <c r="A7142" s="1" t="s">
        <v>501</v>
      </c>
      <c r="B7142" s="1" t="s">
        <v>502</v>
      </c>
      <c r="C7142" s="1" t="s">
        <v>503</v>
      </c>
      <c r="D7142" s="1" t="s">
        <v>504</v>
      </c>
      <c r="E7142" s="1" t="s">
        <v>254</v>
      </c>
      <c r="F7142" s="1" t="s">
        <v>255</v>
      </c>
      <c r="G7142" s="1" t="s">
        <v>256</v>
      </c>
      <c r="H7142" s="1" t="s">
        <v>257</v>
      </c>
      <c r="I7142">
        <v>1</v>
      </c>
      <c r="J7142" s="1" t="s">
        <v>58</v>
      </c>
      <c r="K7142" s="2">
        <f>+I7142</f>
        <v>1</v>
      </c>
      <c r="L7142" s="1" t="s">
        <v>82</v>
      </c>
      <c r="M7142" s="1" t="s">
        <v>83</v>
      </c>
      <c r="O7142" s="1" t="s">
        <v>260</v>
      </c>
    </row>
    <row r="7143" spans="1:15" x14ac:dyDescent="0.25">
      <c r="A7143" s="1" t="s">
        <v>501</v>
      </c>
      <c r="B7143" s="1" t="s">
        <v>502</v>
      </c>
      <c r="C7143" s="1" t="s">
        <v>503</v>
      </c>
      <c r="D7143" s="1" t="s">
        <v>504</v>
      </c>
      <c r="E7143" s="1" t="s">
        <v>254</v>
      </c>
      <c r="F7143" s="1" t="s">
        <v>255</v>
      </c>
      <c r="G7143" s="1" t="s">
        <v>256</v>
      </c>
      <c r="H7143" s="1" t="s">
        <v>257</v>
      </c>
      <c r="I7143">
        <v>1</v>
      </c>
      <c r="J7143" s="1" t="s">
        <v>58</v>
      </c>
      <c r="K7143" s="2">
        <f>+I7143</f>
        <v>1</v>
      </c>
      <c r="L7143" s="1" t="s">
        <v>82</v>
      </c>
      <c r="M7143" s="1" t="s">
        <v>83</v>
      </c>
      <c r="O7143" s="1" t="s">
        <v>264</v>
      </c>
    </row>
    <row r="7144" spans="1:15" x14ac:dyDescent="0.25">
      <c r="A7144" s="1" t="s">
        <v>501</v>
      </c>
      <c r="B7144" s="1" t="s">
        <v>502</v>
      </c>
      <c r="C7144" s="1" t="s">
        <v>503</v>
      </c>
      <c r="D7144" s="1" t="s">
        <v>504</v>
      </c>
      <c r="E7144" s="1" t="s">
        <v>254</v>
      </c>
      <c r="F7144" s="1" t="s">
        <v>255</v>
      </c>
      <c r="G7144" s="1" t="s">
        <v>256</v>
      </c>
      <c r="H7144" s="1" t="s">
        <v>257</v>
      </c>
      <c r="I7144">
        <v>1</v>
      </c>
      <c r="J7144" s="1" t="s">
        <v>58</v>
      </c>
      <c r="K7144" s="2">
        <f>+I7144</f>
        <v>1</v>
      </c>
      <c r="L7144" s="1" t="s">
        <v>82</v>
      </c>
      <c r="M7144" s="1" t="s">
        <v>83</v>
      </c>
      <c r="O7144" s="1" t="s">
        <v>93</v>
      </c>
    </row>
    <row r="7145" spans="1:15" x14ac:dyDescent="0.25">
      <c r="A7145" s="1" t="s">
        <v>501</v>
      </c>
      <c r="B7145" s="1" t="s">
        <v>502</v>
      </c>
      <c r="C7145" s="1" t="s">
        <v>503</v>
      </c>
      <c r="D7145" s="1" t="s">
        <v>504</v>
      </c>
      <c r="E7145" s="1" t="s">
        <v>254</v>
      </c>
      <c r="F7145" s="1" t="s">
        <v>255</v>
      </c>
      <c r="G7145" s="1" t="s">
        <v>256</v>
      </c>
      <c r="H7145" s="1" t="s">
        <v>257</v>
      </c>
      <c r="I7145">
        <v>23</v>
      </c>
      <c r="J7145" s="1" t="s">
        <v>58</v>
      </c>
      <c r="K7145" s="2">
        <f>+I7145</f>
        <v>23</v>
      </c>
      <c r="L7145" s="1" t="s">
        <v>68</v>
      </c>
      <c r="M7145" s="1" t="s">
        <v>60</v>
      </c>
      <c r="N7145" s="1" t="s">
        <v>61</v>
      </c>
    </row>
    <row r="7146" spans="1:15" x14ac:dyDescent="0.25">
      <c r="A7146" s="1" t="s">
        <v>501</v>
      </c>
      <c r="B7146" s="1" t="s">
        <v>502</v>
      </c>
      <c r="C7146" s="1" t="s">
        <v>503</v>
      </c>
      <c r="D7146" s="1" t="s">
        <v>504</v>
      </c>
      <c r="E7146" s="1" t="s">
        <v>254</v>
      </c>
      <c r="F7146" s="1" t="s">
        <v>255</v>
      </c>
      <c r="G7146" s="1" t="s">
        <v>256</v>
      </c>
      <c r="H7146" s="1" t="s">
        <v>257</v>
      </c>
      <c r="I7146">
        <v>0.25</v>
      </c>
      <c r="J7146" s="1" t="s">
        <v>58</v>
      </c>
      <c r="K7146" s="2">
        <f>+I7146</f>
        <v>0.25</v>
      </c>
      <c r="L7146" s="1" t="s">
        <v>59</v>
      </c>
      <c r="M7146" s="1" t="s">
        <v>60</v>
      </c>
      <c r="N7146" s="1" t="s">
        <v>2200</v>
      </c>
    </row>
    <row r="7147" spans="1:15" x14ac:dyDescent="0.25">
      <c r="A7147" s="1" t="s">
        <v>501</v>
      </c>
      <c r="B7147" s="1" t="s">
        <v>502</v>
      </c>
      <c r="C7147" s="1" t="s">
        <v>503</v>
      </c>
      <c r="D7147" s="1" t="s">
        <v>504</v>
      </c>
      <c r="E7147" s="1" t="s">
        <v>254</v>
      </c>
      <c r="F7147" s="1" t="s">
        <v>255</v>
      </c>
      <c r="G7147" s="1" t="s">
        <v>256</v>
      </c>
      <c r="H7147" s="1" t="s">
        <v>257</v>
      </c>
      <c r="I7147">
        <v>20</v>
      </c>
      <c r="J7147" s="1" t="s">
        <v>58</v>
      </c>
      <c r="K7147" s="2">
        <f>+I7147</f>
        <v>20</v>
      </c>
      <c r="L7147" s="1" t="s">
        <v>125</v>
      </c>
      <c r="M7147" s="1" t="s">
        <v>167</v>
      </c>
    </row>
    <row r="7148" spans="1:15" x14ac:dyDescent="0.25">
      <c r="A7148" s="1" t="s">
        <v>490</v>
      </c>
      <c r="B7148" s="1" t="s">
        <v>491</v>
      </c>
      <c r="C7148" s="1" t="s">
        <v>492</v>
      </c>
      <c r="D7148" s="1" t="s">
        <v>253</v>
      </c>
      <c r="E7148" s="1" t="s">
        <v>254</v>
      </c>
      <c r="F7148" s="1" t="s">
        <v>255</v>
      </c>
      <c r="G7148" s="1" t="s">
        <v>256</v>
      </c>
      <c r="H7148" s="1" t="s">
        <v>257</v>
      </c>
      <c r="I7148">
        <v>5</v>
      </c>
      <c r="J7148" s="1" t="s">
        <v>58</v>
      </c>
      <c r="K7148" s="2">
        <f>+I7148</f>
        <v>5</v>
      </c>
      <c r="L7148" s="1" t="s">
        <v>93</v>
      </c>
      <c r="M7148" s="1" t="s">
        <v>167</v>
      </c>
    </row>
    <row r="7149" spans="1:15" x14ac:dyDescent="0.25">
      <c r="A7149" s="1" t="s">
        <v>486</v>
      </c>
      <c r="B7149" s="1" t="s">
        <v>487</v>
      </c>
      <c r="C7149" s="1" t="s">
        <v>488</v>
      </c>
      <c r="D7149" s="1" t="s">
        <v>253</v>
      </c>
      <c r="E7149" s="1" t="s">
        <v>254</v>
      </c>
      <c r="F7149" s="1" t="s">
        <v>255</v>
      </c>
      <c r="G7149" s="1" t="s">
        <v>256</v>
      </c>
      <c r="H7149" s="1" t="s">
        <v>257</v>
      </c>
      <c r="I7149">
        <v>1</v>
      </c>
      <c r="J7149" s="1" t="s">
        <v>58</v>
      </c>
      <c r="K7149" s="2">
        <f>+I7149</f>
        <v>1</v>
      </c>
      <c r="L7149" s="1" t="s">
        <v>82</v>
      </c>
      <c r="M7149" s="1" t="s">
        <v>83</v>
      </c>
      <c r="O7149" s="1" t="s">
        <v>260</v>
      </c>
    </row>
    <row r="7150" spans="1:15" x14ac:dyDescent="0.25">
      <c r="A7150" s="1" t="s">
        <v>486</v>
      </c>
      <c r="B7150" s="1" t="s">
        <v>487</v>
      </c>
      <c r="C7150" s="1" t="s">
        <v>488</v>
      </c>
      <c r="D7150" s="1" t="s">
        <v>253</v>
      </c>
      <c r="E7150" s="1" t="s">
        <v>254</v>
      </c>
      <c r="F7150" s="1" t="s">
        <v>255</v>
      </c>
      <c r="G7150" s="1" t="s">
        <v>256</v>
      </c>
      <c r="H7150" s="1" t="s">
        <v>257</v>
      </c>
      <c r="I7150">
        <v>1</v>
      </c>
      <c r="J7150" s="1" t="s">
        <v>58</v>
      </c>
      <c r="K7150" s="2">
        <f>+I7150</f>
        <v>1</v>
      </c>
      <c r="L7150" s="1" t="s">
        <v>82</v>
      </c>
      <c r="M7150" s="1" t="s">
        <v>83</v>
      </c>
      <c r="O7150" s="1" t="s">
        <v>264</v>
      </c>
    </row>
    <row r="7151" spans="1:15" x14ac:dyDescent="0.25">
      <c r="A7151" s="1" t="s">
        <v>486</v>
      </c>
      <c r="B7151" s="1" t="s">
        <v>487</v>
      </c>
      <c r="C7151" s="1" t="s">
        <v>488</v>
      </c>
      <c r="D7151" s="1" t="s">
        <v>253</v>
      </c>
      <c r="E7151" s="1" t="s">
        <v>254</v>
      </c>
      <c r="F7151" s="1" t="s">
        <v>255</v>
      </c>
      <c r="G7151" s="1" t="s">
        <v>256</v>
      </c>
      <c r="H7151" s="1" t="s">
        <v>257</v>
      </c>
      <c r="I7151">
        <v>3</v>
      </c>
      <c r="J7151" s="1" t="s">
        <v>58</v>
      </c>
      <c r="K7151" s="2">
        <f>+I7151</f>
        <v>3</v>
      </c>
      <c r="L7151" s="1" t="s">
        <v>59</v>
      </c>
      <c r="M7151" s="1" t="s">
        <v>211</v>
      </c>
    </row>
    <row r="7152" spans="1:15" x14ac:dyDescent="0.25">
      <c r="A7152" s="1" t="s">
        <v>486</v>
      </c>
      <c r="B7152" s="1" t="s">
        <v>487</v>
      </c>
      <c r="C7152" s="1" t="s">
        <v>488</v>
      </c>
      <c r="D7152" s="1" t="s">
        <v>253</v>
      </c>
      <c r="E7152" s="1" t="s">
        <v>254</v>
      </c>
      <c r="F7152" s="1" t="s">
        <v>255</v>
      </c>
      <c r="G7152" s="1" t="s">
        <v>256</v>
      </c>
      <c r="H7152" s="1" t="s">
        <v>257</v>
      </c>
      <c r="I7152">
        <v>3</v>
      </c>
      <c r="J7152" s="1" t="s">
        <v>58</v>
      </c>
      <c r="K7152" s="2">
        <f>+I7152</f>
        <v>3</v>
      </c>
      <c r="L7152" s="1" t="s">
        <v>125</v>
      </c>
      <c r="M7152" s="1" t="s">
        <v>349</v>
      </c>
    </row>
    <row r="7153" spans="1:15" x14ac:dyDescent="0.25">
      <c r="A7153" s="1" t="s">
        <v>486</v>
      </c>
      <c r="B7153" s="1" t="s">
        <v>487</v>
      </c>
      <c r="C7153" s="1" t="s">
        <v>488</v>
      </c>
      <c r="D7153" s="1" t="s">
        <v>253</v>
      </c>
      <c r="E7153" s="1" t="s">
        <v>254</v>
      </c>
      <c r="F7153" s="1" t="s">
        <v>255</v>
      </c>
      <c r="G7153" s="1" t="s">
        <v>256</v>
      </c>
      <c r="H7153" s="1" t="s">
        <v>257</v>
      </c>
      <c r="I7153">
        <v>16</v>
      </c>
      <c r="J7153" s="1" t="s">
        <v>58</v>
      </c>
      <c r="K7153" s="2">
        <f>+I7153</f>
        <v>16</v>
      </c>
      <c r="L7153" s="1" t="s">
        <v>68</v>
      </c>
      <c r="M7153" s="1" t="s">
        <v>60</v>
      </c>
      <c r="N7153" s="1" t="s">
        <v>61</v>
      </c>
    </row>
    <row r="7154" spans="1:15" x14ac:dyDescent="0.25">
      <c r="A7154" s="1" t="s">
        <v>486</v>
      </c>
      <c r="B7154" s="1" t="s">
        <v>487</v>
      </c>
      <c r="C7154" s="1" t="s">
        <v>488</v>
      </c>
      <c r="D7154" s="1" t="s">
        <v>253</v>
      </c>
      <c r="E7154" s="1" t="s">
        <v>254</v>
      </c>
      <c r="F7154" s="1" t="s">
        <v>255</v>
      </c>
      <c r="G7154" s="1" t="s">
        <v>256</v>
      </c>
      <c r="H7154" s="1" t="s">
        <v>257</v>
      </c>
      <c r="I7154">
        <v>25</v>
      </c>
      <c r="J7154" s="1" t="s">
        <v>58</v>
      </c>
      <c r="K7154" s="2">
        <f>+I7154</f>
        <v>25</v>
      </c>
      <c r="L7154" s="1" t="s">
        <v>125</v>
      </c>
      <c r="M7154" s="1" t="s">
        <v>167</v>
      </c>
    </row>
    <row r="7155" spans="1:15" x14ac:dyDescent="0.25">
      <c r="A7155" s="1" t="s">
        <v>483</v>
      </c>
      <c r="B7155" s="1" t="s">
        <v>484</v>
      </c>
      <c r="C7155" s="1" t="s">
        <v>485</v>
      </c>
      <c r="D7155" s="1" t="s">
        <v>253</v>
      </c>
      <c r="E7155" s="1" t="s">
        <v>254</v>
      </c>
      <c r="F7155" s="1" t="s">
        <v>255</v>
      </c>
      <c r="G7155" s="1" t="s">
        <v>256</v>
      </c>
      <c r="H7155" s="1" t="s">
        <v>257</v>
      </c>
      <c r="I7155">
        <v>8</v>
      </c>
      <c r="J7155" s="1" t="s">
        <v>58</v>
      </c>
      <c r="K7155" s="2">
        <f>+I7155</f>
        <v>8</v>
      </c>
      <c r="L7155" s="1" t="s">
        <v>59</v>
      </c>
      <c r="M7155" s="1" t="s">
        <v>167</v>
      </c>
    </row>
    <row r="7156" spans="1:15" x14ac:dyDescent="0.25">
      <c r="A7156" s="1" t="s">
        <v>483</v>
      </c>
      <c r="B7156" s="1" t="s">
        <v>484</v>
      </c>
      <c r="C7156" s="1" t="s">
        <v>485</v>
      </c>
      <c r="D7156" s="1" t="s">
        <v>253</v>
      </c>
      <c r="E7156" s="1" t="s">
        <v>254</v>
      </c>
      <c r="F7156" s="1" t="s">
        <v>255</v>
      </c>
      <c r="G7156" s="1" t="s">
        <v>256</v>
      </c>
      <c r="H7156" s="1" t="s">
        <v>257</v>
      </c>
      <c r="I7156">
        <v>4</v>
      </c>
      <c r="J7156" s="1" t="s">
        <v>58</v>
      </c>
      <c r="K7156" s="2">
        <f>+I7156</f>
        <v>4</v>
      </c>
      <c r="L7156" s="1" t="s">
        <v>68</v>
      </c>
      <c r="M7156" s="1" t="s">
        <v>60</v>
      </c>
      <c r="N7156" s="1" t="s">
        <v>61</v>
      </c>
    </row>
    <row r="7157" spans="1:15" x14ac:dyDescent="0.25">
      <c r="A7157" s="1" t="s">
        <v>479</v>
      </c>
      <c r="B7157" s="1" t="s">
        <v>480</v>
      </c>
      <c r="C7157" s="1" t="s">
        <v>481</v>
      </c>
      <c r="D7157" s="1" t="s">
        <v>253</v>
      </c>
      <c r="E7157" s="1" t="s">
        <v>254</v>
      </c>
      <c r="F7157" s="1" t="s">
        <v>255</v>
      </c>
      <c r="G7157" s="1" t="s">
        <v>256</v>
      </c>
      <c r="H7157" s="1" t="s">
        <v>257</v>
      </c>
      <c r="I7157">
        <v>2</v>
      </c>
      <c r="J7157" s="1" t="s">
        <v>58</v>
      </c>
      <c r="K7157" s="2">
        <f>+I7157</f>
        <v>2</v>
      </c>
      <c r="L7157" s="1" t="s">
        <v>82</v>
      </c>
      <c r="M7157" s="1" t="s">
        <v>83</v>
      </c>
      <c r="O7157" s="1" t="s">
        <v>482</v>
      </c>
    </row>
    <row r="7158" spans="1:15" x14ac:dyDescent="0.25">
      <c r="A7158" s="1" t="s">
        <v>479</v>
      </c>
      <c r="B7158" s="1" t="s">
        <v>480</v>
      </c>
      <c r="C7158" s="1" t="s">
        <v>481</v>
      </c>
      <c r="D7158" s="1" t="s">
        <v>253</v>
      </c>
      <c r="E7158" s="1" t="s">
        <v>254</v>
      </c>
      <c r="F7158" s="1" t="s">
        <v>255</v>
      </c>
      <c r="G7158" s="1" t="s">
        <v>256</v>
      </c>
      <c r="H7158" s="1" t="s">
        <v>257</v>
      </c>
      <c r="I7158">
        <v>1</v>
      </c>
      <c r="J7158" s="1" t="s">
        <v>58</v>
      </c>
      <c r="K7158" s="2">
        <f>+I7158</f>
        <v>1</v>
      </c>
      <c r="L7158" s="1" t="s">
        <v>82</v>
      </c>
      <c r="M7158" s="1" t="s">
        <v>83</v>
      </c>
      <c r="O7158" s="1" t="s">
        <v>289</v>
      </c>
    </row>
    <row r="7159" spans="1:15" x14ac:dyDescent="0.25">
      <c r="A7159" s="1" t="s">
        <v>479</v>
      </c>
      <c r="B7159" s="1" t="s">
        <v>480</v>
      </c>
      <c r="C7159" s="1" t="s">
        <v>481</v>
      </c>
      <c r="D7159" s="1" t="s">
        <v>253</v>
      </c>
      <c r="E7159" s="1" t="s">
        <v>254</v>
      </c>
      <c r="F7159" s="1" t="s">
        <v>255</v>
      </c>
      <c r="G7159" s="1" t="s">
        <v>256</v>
      </c>
      <c r="H7159" s="1" t="s">
        <v>257</v>
      </c>
      <c r="I7159">
        <v>2</v>
      </c>
      <c r="J7159" s="1" t="s">
        <v>58</v>
      </c>
      <c r="K7159" s="2">
        <f>+I7159</f>
        <v>2</v>
      </c>
      <c r="L7159" s="1" t="s">
        <v>82</v>
      </c>
      <c r="M7159" s="1" t="s">
        <v>83</v>
      </c>
      <c r="O7159" s="1" t="s">
        <v>264</v>
      </c>
    </row>
    <row r="7160" spans="1:15" x14ac:dyDescent="0.25">
      <c r="A7160" s="1" t="s">
        <v>479</v>
      </c>
      <c r="B7160" s="1" t="s">
        <v>480</v>
      </c>
      <c r="C7160" s="1" t="s">
        <v>481</v>
      </c>
      <c r="D7160" s="1" t="s">
        <v>253</v>
      </c>
      <c r="E7160" s="1" t="s">
        <v>254</v>
      </c>
      <c r="F7160" s="1" t="s">
        <v>255</v>
      </c>
      <c r="G7160" s="1" t="s">
        <v>256</v>
      </c>
      <c r="H7160" s="1" t="s">
        <v>257</v>
      </c>
      <c r="I7160">
        <v>4</v>
      </c>
      <c r="J7160" s="1" t="s">
        <v>58</v>
      </c>
      <c r="K7160" s="2">
        <f>+I7160</f>
        <v>4</v>
      </c>
      <c r="L7160" s="1" t="s">
        <v>59</v>
      </c>
      <c r="M7160" s="1" t="s">
        <v>167</v>
      </c>
    </row>
    <row r="7161" spans="1:15" x14ac:dyDescent="0.25">
      <c r="A7161" s="1" t="s">
        <v>475</v>
      </c>
      <c r="B7161" s="1" t="s">
        <v>476</v>
      </c>
      <c r="C7161" s="1" t="s">
        <v>477</v>
      </c>
      <c r="D7161" s="1" t="s">
        <v>391</v>
      </c>
      <c r="E7161" s="1" t="s">
        <v>254</v>
      </c>
      <c r="F7161" s="1" t="s">
        <v>255</v>
      </c>
      <c r="G7161" s="1" t="s">
        <v>256</v>
      </c>
      <c r="H7161" s="1" t="s">
        <v>257</v>
      </c>
      <c r="I7161">
        <v>0.5</v>
      </c>
      <c r="J7161" s="1" t="s">
        <v>58</v>
      </c>
      <c r="K7161" s="2">
        <f>+I7161</f>
        <v>0.5</v>
      </c>
      <c r="L7161" s="1" t="s">
        <v>82</v>
      </c>
      <c r="M7161" s="1" t="s">
        <v>83</v>
      </c>
      <c r="O7161" s="1" t="s">
        <v>260</v>
      </c>
    </row>
    <row r="7162" spans="1:15" x14ac:dyDescent="0.25">
      <c r="A7162" s="1" t="s">
        <v>475</v>
      </c>
      <c r="B7162" s="1" t="s">
        <v>476</v>
      </c>
      <c r="C7162" s="1" t="s">
        <v>477</v>
      </c>
      <c r="D7162" s="1" t="s">
        <v>391</v>
      </c>
      <c r="E7162" s="1" t="s">
        <v>254</v>
      </c>
      <c r="F7162" s="1" t="s">
        <v>255</v>
      </c>
      <c r="G7162" s="1" t="s">
        <v>256</v>
      </c>
      <c r="H7162" s="1" t="s">
        <v>257</v>
      </c>
      <c r="I7162">
        <v>0.5</v>
      </c>
      <c r="J7162" s="1" t="s">
        <v>58</v>
      </c>
      <c r="K7162" s="2">
        <f>+I7162</f>
        <v>0.5</v>
      </c>
      <c r="L7162" s="1" t="s">
        <v>82</v>
      </c>
      <c r="M7162" s="1" t="s">
        <v>83</v>
      </c>
      <c r="O7162" s="1" t="s">
        <v>264</v>
      </c>
    </row>
    <row r="7163" spans="1:15" x14ac:dyDescent="0.25">
      <c r="A7163" s="1" t="s">
        <v>475</v>
      </c>
      <c r="B7163" s="1" t="s">
        <v>476</v>
      </c>
      <c r="C7163" s="1" t="s">
        <v>477</v>
      </c>
      <c r="D7163" s="1" t="s">
        <v>391</v>
      </c>
      <c r="E7163" s="1" t="s">
        <v>254</v>
      </c>
      <c r="F7163" s="1" t="s">
        <v>255</v>
      </c>
      <c r="G7163" s="1" t="s">
        <v>256</v>
      </c>
      <c r="H7163" s="1" t="s">
        <v>257</v>
      </c>
      <c r="I7163">
        <v>2</v>
      </c>
      <c r="J7163" s="1" t="s">
        <v>58</v>
      </c>
      <c r="K7163" s="2">
        <f>+I7163</f>
        <v>2</v>
      </c>
      <c r="L7163" s="1" t="s">
        <v>125</v>
      </c>
      <c r="M7163" s="1" t="s">
        <v>167</v>
      </c>
    </row>
    <row r="7164" spans="1:15" x14ac:dyDescent="0.25">
      <c r="A7164" s="1" t="s">
        <v>469</v>
      </c>
      <c r="B7164" s="1" t="s">
        <v>470</v>
      </c>
      <c r="C7164" s="1" t="s">
        <v>471</v>
      </c>
      <c r="D7164" s="1" t="s">
        <v>472</v>
      </c>
      <c r="E7164" s="1" t="s">
        <v>254</v>
      </c>
      <c r="F7164" s="1" t="s">
        <v>255</v>
      </c>
      <c r="G7164" s="1" t="s">
        <v>256</v>
      </c>
      <c r="H7164" s="1" t="s">
        <v>257</v>
      </c>
      <c r="I7164">
        <v>5.7700000703334801E-2</v>
      </c>
      <c r="J7164" s="1" t="s">
        <v>58</v>
      </c>
      <c r="K7164" s="2">
        <f>+I7164</f>
        <v>5.7700000703334801E-2</v>
      </c>
      <c r="L7164" s="1" t="s">
        <v>93</v>
      </c>
      <c r="M7164" s="1" t="s">
        <v>167</v>
      </c>
    </row>
    <row r="7165" spans="1:15" x14ac:dyDescent="0.25">
      <c r="A7165" s="1" t="s">
        <v>464</v>
      </c>
      <c r="B7165" s="1" t="s">
        <v>465</v>
      </c>
      <c r="C7165" s="1" t="s">
        <v>466</v>
      </c>
      <c r="D7165" s="1" t="s">
        <v>253</v>
      </c>
      <c r="E7165" s="1" t="s">
        <v>254</v>
      </c>
      <c r="F7165" s="1" t="s">
        <v>255</v>
      </c>
      <c r="G7165" s="1" t="s">
        <v>256</v>
      </c>
      <c r="H7165" s="1" t="s">
        <v>257</v>
      </c>
      <c r="I7165">
        <v>1</v>
      </c>
      <c r="J7165" s="1" t="s">
        <v>58</v>
      </c>
      <c r="K7165" s="2">
        <f>+I7165</f>
        <v>1</v>
      </c>
      <c r="L7165" s="1" t="s">
        <v>82</v>
      </c>
      <c r="M7165" s="1" t="s">
        <v>83</v>
      </c>
      <c r="O7165" s="1" t="s">
        <v>260</v>
      </c>
    </row>
    <row r="7166" spans="1:15" x14ac:dyDescent="0.25">
      <c r="A7166" s="1" t="s">
        <v>464</v>
      </c>
      <c r="B7166" s="1" t="s">
        <v>465</v>
      </c>
      <c r="C7166" s="1" t="s">
        <v>466</v>
      </c>
      <c r="D7166" s="1" t="s">
        <v>253</v>
      </c>
      <c r="E7166" s="1" t="s">
        <v>254</v>
      </c>
      <c r="F7166" s="1" t="s">
        <v>255</v>
      </c>
      <c r="G7166" s="1" t="s">
        <v>256</v>
      </c>
      <c r="H7166" s="1" t="s">
        <v>257</v>
      </c>
      <c r="I7166">
        <v>1</v>
      </c>
      <c r="J7166" s="1" t="s">
        <v>58</v>
      </c>
      <c r="K7166" s="2">
        <f>+I7166</f>
        <v>1</v>
      </c>
      <c r="L7166" s="1" t="s">
        <v>82</v>
      </c>
      <c r="M7166" s="1" t="s">
        <v>83</v>
      </c>
      <c r="O7166" s="1" t="s">
        <v>264</v>
      </c>
    </row>
    <row r="7167" spans="1:15" x14ac:dyDescent="0.25">
      <c r="A7167" s="1" t="s">
        <v>464</v>
      </c>
      <c r="B7167" s="1" t="s">
        <v>465</v>
      </c>
      <c r="C7167" s="1" t="s">
        <v>466</v>
      </c>
      <c r="D7167" s="1" t="s">
        <v>253</v>
      </c>
      <c r="E7167" s="1" t="s">
        <v>254</v>
      </c>
      <c r="F7167" s="1" t="s">
        <v>255</v>
      </c>
      <c r="G7167" s="1" t="s">
        <v>256</v>
      </c>
      <c r="H7167" s="1" t="s">
        <v>257</v>
      </c>
      <c r="I7167">
        <v>3</v>
      </c>
      <c r="J7167" s="1" t="s">
        <v>58</v>
      </c>
      <c r="K7167" s="2">
        <f>+I7167</f>
        <v>3</v>
      </c>
      <c r="L7167" s="1" t="s">
        <v>68</v>
      </c>
      <c r="M7167" s="1" t="s">
        <v>60</v>
      </c>
      <c r="N7167" s="1" t="s">
        <v>61</v>
      </c>
    </row>
    <row r="7168" spans="1:15" x14ac:dyDescent="0.25">
      <c r="A7168" s="1" t="s">
        <v>464</v>
      </c>
      <c r="B7168" s="1" t="s">
        <v>465</v>
      </c>
      <c r="C7168" s="1" t="s">
        <v>466</v>
      </c>
      <c r="D7168" s="1" t="s">
        <v>253</v>
      </c>
      <c r="E7168" s="1" t="s">
        <v>254</v>
      </c>
      <c r="F7168" s="1" t="s">
        <v>255</v>
      </c>
      <c r="G7168" s="1" t="s">
        <v>256</v>
      </c>
      <c r="H7168" s="1" t="s">
        <v>257</v>
      </c>
      <c r="I7168">
        <v>0</v>
      </c>
      <c r="J7168" s="1" t="s">
        <v>58</v>
      </c>
      <c r="K7168" s="2">
        <f>+I7168</f>
        <v>0</v>
      </c>
      <c r="L7168" s="1" t="s">
        <v>59</v>
      </c>
      <c r="M7168" s="1" t="s">
        <v>211</v>
      </c>
    </row>
    <row r="7169" spans="1:15" x14ac:dyDescent="0.25">
      <c r="A7169" s="1" t="s">
        <v>464</v>
      </c>
      <c r="B7169" s="1" t="s">
        <v>465</v>
      </c>
      <c r="C7169" s="1" t="s">
        <v>466</v>
      </c>
      <c r="D7169" s="1" t="s">
        <v>253</v>
      </c>
      <c r="E7169" s="1" t="s">
        <v>254</v>
      </c>
      <c r="F7169" s="1" t="s">
        <v>255</v>
      </c>
      <c r="G7169" s="1" t="s">
        <v>256</v>
      </c>
      <c r="H7169" s="1" t="s">
        <v>257</v>
      </c>
      <c r="I7169">
        <v>0</v>
      </c>
      <c r="J7169" s="1" t="s">
        <v>58</v>
      </c>
      <c r="K7169" s="2">
        <f>+I7169</f>
        <v>0</v>
      </c>
      <c r="L7169" s="1" t="s">
        <v>125</v>
      </c>
      <c r="M7169" s="1" t="s">
        <v>349</v>
      </c>
    </row>
    <row r="7170" spans="1:15" x14ac:dyDescent="0.25">
      <c r="A7170" s="1" t="s">
        <v>464</v>
      </c>
      <c r="B7170" s="1" t="s">
        <v>465</v>
      </c>
      <c r="C7170" s="1" t="s">
        <v>466</v>
      </c>
      <c r="D7170" s="1" t="s">
        <v>253</v>
      </c>
      <c r="E7170" s="1" t="s">
        <v>254</v>
      </c>
      <c r="F7170" s="1" t="s">
        <v>255</v>
      </c>
      <c r="G7170" s="1" t="s">
        <v>256</v>
      </c>
      <c r="H7170" s="1" t="s">
        <v>257</v>
      </c>
      <c r="I7170">
        <v>4</v>
      </c>
      <c r="J7170" s="1" t="s">
        <v>58</v>
      </c>
      <c r="K7170" s="2">
        <f>+I7170</f>
        <v>4</v>
      </c>
      <c r="L7170" s="1" t="s">
        <v>59</v>
      </c>
      <c r="M7170" s="1" t="s">
        <v>167</v>
      </c>
    </row>
    <row r="7171" spans="1:15" x14ac:dyDescent="0.25">
      <c r="A7171" s="1" t="s">
        <v>459</v>
      </c>
      <c r="B7171" s="1" t="s">
        <v>460</v>
      </c>
      <c r="C7171" s="1" t="s">
        <v>461</v>
      </c>
      <c r="D7171" s="1" t="s">
        <v>453</v>
      </c>
      <c r="E7171" s="1" t="s">
        <v>254</v>
      </c>
      <c r="F7171" s="1" t="s">
        <v>255</v>
      </c>
      <c r="G7171" s="1" t="s">
        <v>256</v>
      </c>
      <c r="H7171" s="1" t="s">
        <v>257</v>
      </c>
      <c r="I7171">
        <v>1</v>
      </c>
      <c r="J7171" s="1" t="s">
        <v>58</v>
      </c>
      <c r="K7171" s="2">
        <f>+I7171</f>
        <v>1</v>
      </c>
      <c r="L7171" s="1" t="s">
        <v>82</v>
      </c>
      <c r="M7171" s="1" t="s">
        <v>83</v>
      </c>
      <c r="O7171" s="1" t="s">
        <v>260</v>
      </c>
    </row>
    <row r="7172" spans="1:15" x14ac:dyDescent="0.25">
      <c r="A7172" s="1" t="s">
        <v>459</v>
      </c>
      <c r="B7172" s="1" t="s">
        <v>460</v>
      </c>
      <c r="C7172" s="1" t="s">
        <v>461</v>
      </c>
      <c r="D7172" s="1" t="s">
        <v>453</v>
      </c>
      <c r="E7172" s="1" t="s">
        <v>254</v>
      </c>
      <c r="F7172" s="1" t="s">
        <v>255</v>
      </c>
      <c r="G7172" s="1" t="s">
        <v>256</v>
      </c>
      <c r="H7172" s="1" t="s">
        <v>257</v>
      </c>
      <c r="I7172">
        <v>10</v>
      </c>
      <c r="J7172" s="1" t="s">
        <v>58</v>
      </c>
      <c r="K7172" s="2">
        <f>+I7172</f>
        <v>10</v>
      </c>
      <c r="L7172" s="1" t="s">
        <v>68</v>
      </c>
      <c r="M7172" s="1" t="s">
        <v>60</v>
      </c>
      <c r="N7172" s="1" t="s">
        <v>61</v>
      </c>
    </row>
    <row r="7173" spans="1:15" x14ac:dyDescent="0.25">
      <c r="A7173" s="1" t="s">
        <v>459</v>
      </c>
      <c r="B7173" s="1" t="s">
        <v>460</v>
      </c>
      <c r="C7173" s="1" t="s">
        <v>461</v>
      </c>
      <c r="D7173" s="1" t="s">
        <v>453</v>
      </c>
      <c r="E7173" s="1" t="s">
        <v>254</v>
      </c>
      <c r="F7173" s="1" t="s">
        <v>255</v>
      </c>
      <c r="G7173" s="1" t="s">
        <v>256</v>
      </c>
      <c r="H7173" s="1" t="s">
        <v>257</v>
      </c>
      <c r="I7173">
        <v>1</v>
      </c>
      <c r="J7173" s="1" t="s">
        <v>58</v>
      </c>
      <c r="K7173" s="2">
        <f>+I7173</f>
        <v>1</v>
      </c>
      <c r="L7173" s="1" t="s">
        <v>59</v>
      </c>
      <c r="M7173" s="1" t="s">
        <v>211</v>
      </c>
    </row>
    <row r="7174" spans="1:15" x14ac:dyDescent="0.25">
      <c r="A7174" s="1" t="s">
        <v>459</v>
      </c>
      <c r="B7174" s="1" t="s">
        <v>460</v>
      </c>
      <c r="C7174" s="1" t="s">
        <v>461</v>
      </c>
      <c r="D7174" s="1" t="s">
        <v>453</v>
      </c>
      <c r="E7174" s="1" t="s">
        <v>254</v>
      </c>
      <c r="F7174" s="1" t="s">
        <v>255</v>
      </c>
      <c r="G7174" s="1" t="s">
        <v>256</v>
      </c>
      <c r="H7174" s="1" t="s">
        <v>257</v>
      </c>
      <c r="I7174">
        <v>1</v>
      </c>
      <c r="J7174" s="1" t="s">
        <v>58</v>
      </c>
      <c r="K7174" s="2">
        <f>+I7174</f>
        <v>1</v>
      </c>
      <c r="L7174" s="1" t="s">
        <v>125</v>
      </c>
      <c r="M7174" s="1" t="s">
        <v>349</v>
      </c>
    </row>
    <row r="7175" spans="1:15" x14ac:dyDescent="0.25">
      <c r="A7175" s="1" t="s">
        <v>459</v>
      </c>
      <c r="B7175" s="1" t="s">
        <v>460</v>
      </c>
      <c r="C7175" s="1" t="s">
        <v>461</v>
      </c>
      <c r="D7175" s="1" t="s">
        <v>453</v>
      </c>
      <c r="E7175" s="1" t="s">
        <v>254</v>
      </c>
      <c r="F7175" s="1" t="s">
        <v>255</v>
      </c>
      <c r="G7175" s="1" t="s">
        <v>256</v>
      </c>
      <c r="H7175" s="1" t="s">
        <v>257</v>
      </c>
      <c r="I7175">
        <v>15</v>
      </c>
      <c r="J7175" s="1" t="s">
        <v>58</v>
      </c>
      <c r="K7175" s="2">
        <f>+I7175</f>
        <v>15</v>
      </c>
      <c r="L7175" s="1" t="s">
        <v>125</v>
      </c>
      <c r="M7175" s="1" t="s">
        <v>167</v>
      </c>
    </row>
    <row r="7176" spans="1:15" x14ac:dyDescent="0.25">
      <c r="A7176" s="1" t="s">
        <v>455</v>
      </c>
      <c r="B7176" s="1" t="s">
        <v>456</v>
      </c>
      <c r="C7176" s="1" t="s">
        <v>457</v>
      </c>
      <c r="D7176" s="1" t="s">
        <v>353</v>
      </c>
      <c r="E7176" s="1" t="s">
        <v>254</v>
      </c>
      <c r="F7176" s="1" t="s">
        <v>255</v>
      </c>
      <c r="G7176" s="1" t="s">
        <v>256</v>
      </c>
      <c r="H7176" s="1" t="s">
        <v>257</v>
      </c>
      <c r="I7176">
        <v>0.5</v>
      </c>
      <c r="J7176" s="1" t="s">
        <v>58</v>
      </c>
      <c r="K7176" s="2">
        <f>+I7176</f>
        <v>0.5</v>
      </c>
      <c r="L7176" s="1" t="s">
        <v>82</v>
      </c>
      <c r="M7176" s="1" t="s">
        <v>83</v>
      </c>
      <c r="O7176" s="1" t="s">
        <v>260</v>
      </c>
    </row>
    <row r="7177" spans="1:15" x14ac:dyDescent="0.25">
      <c r="A7177" s="1" t="s">
        <v>455</v>
      </c>
      <c r="B7177" s="1" t="s">
        <v>456</v>
      </c>
      <c r="C7177" s="1" t="s">
        <v>457</v>
      </c>
      <c r="D7177" s="1" t="s">
        <v>353</v>
      </c>
      <c r="E7177" s="1" t="s">
        <v>254</v>
      </c>
      <c r="F7177" s="1" t="s">
        <v>255</v>
      </c>
      <c r="G7177" s="1" t="s">
        <v>256</v>
      </c>
      <c r="H7177" s="1" t="s">
        <v>257</v>
      </c>
      <c r="I7177">
        <v>0.5</v>
      </c>
      <c r="J7177" s="1" t="s">
        <v>58</v>
      </c>
      <c r="K7177" s="2">
        <f>+I7177</f>
        <v>0.5</v>
      </c>
      <c r="L7177" s="1" t="s">
        <v>82</v>
      </c>
      <c r="M7177" s="1" t="s">
        <v>83</v>
      </c>
      <c r="O7177" s="1" t="s">
        <v>264</v>
      </c>
    </row>
    <row r="7178" spans="1:15" x14ac:dyDescent="0.25">
      <c r="A7178" s="1" t="s">
        <v>455</v>
      </c>
      <c r="B7178" s="1" t="s">
        <v>456</v>
      </c>
      <c r="C7178" s="1" t="s">
        <v>457</v>
      </c>
      <c r="D7178" s="1" t="s">
        <v>353</v>
      </c>
      <c r="E7178" s="1" t="s">
        <v>254</v>
      </c>
      <c r="F7178" s="1" t="s">
        <v>255</v>
      </c>
      <c r="G7178" s="1" t="s">
        <v>256</v>
      </c>
      <c r="H7178" s="1" t="s">
        <v>257</v>
      </c>
      <c r="I7178">
        <v>30</v>
      </c>
      <c r="J7178" s="1" t="s">
        <v>58</v>
      </c>
      <c r="K7178" s="2">
        <f>+I7178</f>
        <v>30</v>
      </c>
      <c r="L7178" s="1" t="s">
        <v>68</v>
      </c>
      <c r="M7178" s="1" t="s">
        <v>60</v>
      </c>
      <c r="N7178" s="1" t="s">
        <v>61</v>
      </c>
      <c r="O7178" s="1" t="s">
        <v>260</v>
      </c>
    </row>
    <row r="7179" spans="1:15" x14ac:dyDescent="0.25">
      <c r="A7179" s="1" t="s">
        <v>455</v>
      </c>
      <c r="B7179" s="1" t="s">
        <v>456</v>
      </c>
      <c r="C7179" s="1" t="s">
        <v>457</v>
      </c>
      <c r="D7179" s="1" t="s">
        <v>353</v>
      </c>
      <c r="E7179" s="1" t="s">
        <v>254</v>
      </c>
      <c r="F7179" s="1" t="s">
        <v>255</v>
      </c>
      <c r="G7179" s="1" t="s">
        <v>256</v>
      </c>
      <c r="H7179" s="1" t="s">
        <v>257</v>
      </c>
      <c r="I7179">
        <v>2</v>
      </c>
      <c r="J7179" s="1" t="s">
        <v>58</v>
      </c>
      <c r="K7179" s="2">
        <f>+I7179</f>
        <v>2</v>
      </c>
      <c r="L7179" s="1" t="s">
        <v>125</v>
      </c>
      <c r="M7179" s="1" t="s">
        <v>349</v>
      </c>
    </row>
    <row r="7180" spans="1:15" x14ac:dyDescent="0.25">
      <c r="A7180" s="1" t="s">
        <v>455</v>
      </c>
      <c r="B7180" s="1" t="s">
        <v>456</v>
      </c>
      <c r="C7180" s="1" t="s">
        <v>457</v>
      </c>
      <c r="D7180" s="1" t="s">
        <v>353</v>
      </c>
      <c r="E7180" s="1" t="s">
        <v>254</v>
      </c>
      <c r="F7180" s="1" t="s">
        <v>255</v>
      </c>
      <c r="G7180" s="1" t="s">
        <v>256</v>
      </c>
      <c r="H7180" s="1" t="s">
        <v>257</v>
      </c>
      <c r="I7180">
        <v>2</v>
      </c>
      <c r="J7180" s="1" t="s">
        <v>58</v>
      </c>
      <c r="K7180" s="2">
        <f>+I7180</f>
        <v>2</v>
      </c>
      <c r="L7180" s="1" t="s">
        <v>59</v>
      </c>
      <c r="M7180" s="1" t="s">
        <v>211</v>
      </c>
    </row>
    <row r="7181" spans="1:15" x14ac:dyDescent="0.25">
      <c r="A7181" s="1" t="s">
        <v>455</v>
      </c>
      <c r="B7181" s="1" t="s">
        <v>456</v>
      </c>
      <c r="C7181" s="1" t="s">
        <v>457</v>
      </c>
      <c r="D7181" s="1" t="s">
        <v>353</v>
      </c>
      <c r="E7181" s="1" t="s">
        <v>254</v>
      </c>
      <c r="F7181" s="1" t="s">
        <v>255</v>
      </c>
      <c r="G7181" s="1" t="s">
        <v>256</v>
      </c>
      <c r="H7181" s="1" t="s">
        <v>257</v>
      </c>
      <c r="I7181">
        <v>0</v>
      </c>
      <c r="J7181" s="1" t="s">
        <v>58</v>
      </c>
      <c r="K7181" s="2">
        <f>+I7181</f>
        <v>0</v>
      </c>
      <c r="L7181" s="1" t="s">
        <v>59</v>
      </c>
      <c r="M7181" s="1" t="s">
        <v>60</v>
      </c>
      <c r="N7181" s="1" t="s">
        <v>2200</v>
      </c>
    </row>
    <row r="7182" spans="1:15" x14ac:dyDescent="0.25">
      <c r="A7182" s="1" t="s">
        <v>455</v>
      </c>
      <c r="B7182" s="1" t="s">
        <v>456</v>
      </c>
      <c r="C7182" s="1" t="s">
        <v>457</v>
      </c>
      <c r="D7182" s="1" t="s">
        <v>353</v>
      </c>
      <c r="E7182" s="1" t="s">
        <v>254</v>
      </c>
      <c r="F7182" s="1" t="s">
        <v>255</v>
      </c>
      <c r="G7182" s="1" t="s">
        <v>256</v>
      </c>
      <c r="H7182" s="1" t="s">
        <v>257</v>
      </c>
      <c r="I7182">
        <v>0</v>
      </c>
      <c r="J7182" s="1" t="s">
        <v>58</v>
      </c>
      <c r="K7182" s="2">
        <f>+I7182</f>
        <v>0</v>
      </c>
      <c r="L7182" s="1" t="s">
        <v>59</v>
      </c>
      <c r="M7182" s="1" t="s">
        <v>60</v>
      </c>
      <c r="N7182" s="1" t="s">
        <v>2230</v>
      </c>
    </row>
    <row r="7183" spans="1:15" x14ac:dyDescent="0.25">
      <c r="A7183" s="1" t="s">
        <v>455</v>
      </c>
      <c r="B7183" s="1" t="s">
        <v>456</v>
      </c>
      <c r="C7183" s="1" t="s">
        <v>457</v>
      </c>
      <c r="D7183" s="1" t="s">
        <v>353</v>
      </c>
      <c r="E7183" s="1" t="s">
        <v>254</v>
      </c>
      <c r="F7183" s="1" t="s">
        <v>255</v>
      </c>
      <c r="G7183" s="1" t="s">
        <v>256</v>
      </c>
      <c r="H7183" s="1" t="s">
        <v>257</v>
      </c>
      <c r="I7183">
        <v>8</v>
      </c>
      <c r="J7183" s="1" t="s">
        <v>58</v>
      </c>
      <c r="K7183" s="2">
        <f>+I7183</f>
        <v>8</v>
      </c>
      <c r="L7183" s="1" t="s">
        <v>125</v>
      </c>
      <c r="M7183" s="1" t="s">
        <v>167</v>
      </c>
    </row>
    <row r="7184" spans="1:15" x14ac:dyDescent="0.25">
      <c r="A7184" s="1" t="s">
        <v>450</v>
      </c>
      <c r="B7184" s="1" t="s">
        <v>451</v>
      </c>
      <c r="C7184" s="1" t="s">
        <v>452</v>
      </c>
      <c r="D7184" s="1" t="s">
        <v>453</v>
      </c>
      <c r="E7184" s="1" t="s">
        <v>254</v>
      </c>
      <c r="F7184" s="1" t="s">
        <v>255</v>
      </c>
      <c r="G7184" s="1" t="s">
        <v>256</v>
      </c>
      <c r="H7184" s="1" t="s">
        <v>257</v>
      </c>
      <c r="I7184">
        <v>2</v>
      </c>
      <c r="J7184" s="1" t="s">
        <v>58</v>
      </c>
      <c r="K7184" s="2">
        <f>+I7184</f>
        <v>2</v>
      </c>
      <c r="L7184" s="1" t="s">
        <v>125</v>
      </c>
      <c r="M7184" s="1" t="s">
        <v>349</v>
      </c>
    </row>
    <row r="7185" spans="1:15" x14ac:dyDescent="0.25">
      <c r="A7185" s="1" t="s">
        <v>450</v>
      </c>
      <c r="B7185" s="1" t="s">
        <v>451</v>
      </c>
      <c r="C7185" s="1" t="s">
        <v>452</v>
      </c>
      <c r="D7185" s="1" t="s">
        <v>453</v>
      </c>
      <c r="E7185" s="1" t="s">
        <v>254</v>
      </c>
      <c r="F7185" s="1" t="s">
        <v>255</v>
      </c>
      <c r="G7185" s="1" t="s">
        <v>256</v>
      </c>
      <c r="H7185" s="1" t="s">
        <v>257</v>
      </c>
      <c r="I7185">
        <v>20</v>
      </c>
      <c r="J7185" s="1" t="s">
        <v>58</v>
      </c>
      <c r="K7185" s="2">
        <f>+I7185</f>
        <v>20</v>
      </c>
      <c r="L7185" s="1" t="s">
        <v>68</v>
      </c>
      <c r="M7185" s="1" t="s">
        <v>60</v>
      </c>
      <c r="N7185" s="1" t="s">
        <v>61</v>
      </c>
    </row>
    <row r="7186" spans="1:15" x14ac:dyDescent="0.25">
      <c r="A7186" s="1" t="s">
        <v>450</v>
      </c>
      <c r="B7186" s="1" t="s">
        <v>451</v>
      </c>
      <c r="C7186" s="1" t="s">
        <v>452</v>
      </c>
      <c r="D7186" s="1" t="s">
        <v>453</v>
      </c>
      <c r="E7186" s="1" t="s">
        <v>254</v>
      </c>
      <c r="F7186" s="1" t="s">
        <v>255</v>
      </c>
      <c r="G7186" s="1" t="s">
        <v>256</v>
      </c>
      <c r="H7186" s="1" t="s">
        <v>257</v>
      </c>
      <c r="I7186">
        <v>2</v>
      </c>
      <c r="J7186" s="1" t="s">
        <v>58</v>
      </c>
      <c r="K7186" s="2">
        <f>+I7186</f>
        <v>2</v>
      </c>
      <c r="L7186" s="1" t="s">
        <v>59</v>
      </c>
      <c r="M7186" s="1" t="s">
        <v>211</v>
      </c>
    </row>
    <row r="7187" spans="1:15" x14ac:dyDescent="0.25">
      <c r="A7187" s="1" t="s">
        <v>450</v>
      </c>
      <c r="B7187" s="1" t="s">
        <v>451</v>
      </c>
      <c r="C7187" s="1" t="s">
        <v>452</v>
      </c>
      <c r="D7187" s="1" t="s">
        <v>453</v>
      </c>
      <c r="E7187" s="1" t="s">
        <v>254</v>
      </c>
      <c r="F7187" s="1" t="s">
        <v>255</v>
      </c>
      <c r="G7187" s="1" t="s">
        <v>256</v>
      </c>
      <c r="H7187" s="1" t="s">
        <v>257</v>
      </c>
      <c r="I7187">
        <v>1</v>
      </c>
      <c r="J7187" s="1" t="s">
        <v>58</v>
      </c>
      <c r="K7187" s="2">
        <f>+I7187</f>
        <v>1</v>
      </c>
      <c r="L7187" s="1" t="s">
        <v>82</v>
      </c>
      <c r="M7187" s="1" t="s">
        <v>83</v>
      </c>
      <c r="O7187" s="1" t="s">
        <v>260</v>
      </c>
    </row>
    <row r="7188" spans="1:15" x14ac:dyDescent="0.25">
      <c r="A7188" s="1" t="s">
        <v>450</v>
      </c>
      <c r="B7188" s="1" t="s">
        <v>451</v>
      </c>
      <c r="C7188" s="1" t="s">
        <v>452</v>
      </c>
      <c r="D7188" s="1" t="s">
        <v>453</v>
      </c>
      <c r="E7188" s="1" t="s">
        <v>254</v>
      </c>
      <c r="F7188" s="1" t="s">
        <v>255</v>
      </c>
      <c r="G7188" s="1" t="s">
        <v>256</v>
      </c>
      <c r="H7188" s="1" t="s">
        <v>257</v>
      </c>
      <c r="I7188">
        <v>10</v>
      </c>
      <c r="J7188" s="1" t="s">
        <v>58</v>
      </c>
      <c r="K7188" s="2">
        <f>+I7188</f>
        <v>10</v>
      </c>
      <c r="L7188" s="1" t="s">
        <v>59</v>
      </c>
      <c r="M7188" s="1" t="s">
        <v>167</v>
      </c>
    </row>
    <row r="7189" spans="1:15" x14ac:dyDescent="0.25">
      <c r="A7189" s="1" t="s">
        <v>446</v>
      </c>
      <c r="B7189" s="1" t="s">
        <v>447</v>
      </c>
      <c r="C7189" s="1" t="s">
        <v>448</v>
      </c>
      <c r="D7189" s="1" t="s">
        <v>414</v>
      </c>
      <c r="E7189" s="1" t="s">
        <v>254</v>
      </c>
      <c r="F7189" s="1" t="s">
        <v>255</v>
      </c>
      <c r="G7189" s="1" t="s">
        <v>256</v>
      </c>
      <c r="H7189" s="1" t="s">
        <v>257</v>
      </c>
      <c r="I7189">
        <v>0.25</v>
      </c>
      <c r="J7189" s="1" t="s">
        <v>58</v>
      </c>
      <c r="K7189" s="2">
        <f>+I7189</f>
        <v>0.25</v>
      </c>
      <c r="L7189" s="1" t="s">
        <v>82</v>
      </c>
      <c r="M7189" s="1" t="s">
        <v>83</v>
      </c>
      <c r="O7189" s="1" t="s">
        <v>264</v>
      </c>
    </row>
    <row r="7190" spans="1:15" x14ac:dyDescent="0.25">
      <c r="A7190" s="1" t="s">
        <v>446</v>
      </c>
      <c r="B7190" s="1" t="s">
        <v>447</v>
      </c>
      <c r="C7190" s="1" t="s">
        <v>448</v>
      </c>
      <c r="D7190" s="1" t="s">
        <v>414</v>
      </c>
      <c r="E7190" s="1" t="s">
        <v>254</v>
      </c>
      <c r="F7190" s="1" t="s">
        <v>255</v>
      </c>
      <c r="G7190" s="1" t="s">
        <v>256</v>
      </c>
      <c r="H7190" s="1" t="s">
        <v>257</v>
      </c>
      <c r="I7190">
        <v>3</v>
      </c>
      <c r="J7190" s="1" t="s">
        <v>58</v>
      </c>
      <c r="K7190" s="2">
        <f>+I7190</f>
        <v>3</v>
      </c>
      <c r="L7190" s="1" t="s">
        <v>68</v>
      </c>
      <c r="M7190" s="1" t="s">
        <v>60</v>
      </c>
      <c r="N7190" s="1" t="s">
        <v>61</v>
      </c>
    </row>
    <row r="7191" spans="1:15" x14ac:dyDescent="0.25">
      <c r="A7191" s="1" t="s">
        <v>446</v>
      </c>
      <c r="B7191" s="1" t="s">
        <v>447</v>
      </c>
      <c r="C7191" s="1" t="s">
        <v>448</v>
      </c>
      <c r="D7191" s="1" t="s">
        <v>414</v>
      </c>
      <c r="E7191" s="1" t="s">
        <v>254</v>
      </c>
      <c r="F7191" s="1" t="s">
        <v>255</v>
      </c>
      <c r="G7191" s="1" t="s">
        <v>256</v>
      </c>
      <c r="H7191" s="1" t="s">
        <v>257</v>
      </c>
      <c r="I7191">
        <v>3</v>
      </c>
      <c r="J7191" s="1" t="s">
        <v>58</v>
      </c>
      <c r="K7191" s="2">
        <f>+I7191</f>
        <v>3</v>
      </c>
      <c r="L7191" s="1" t="s">
        <v>59</v>
      </c>
      <c r="M7191" s="1" t="s">
        <v>167</v>
      </c>
    </row>
    <row r="7192" spans="1:15" x14ac:dyDescent="0.25">
      <c r="A7192" s="1" t="s">
        <v>443</v>
      </c>
      <c r="B7192" s="1" t="s">
        <v>444</v>
      </c>
      <c r="C7192" s="1" t="s">
        <v>445</v>
      </c>
      <c r="D7192" s="1" t="s">
        <v>271</v>
      </c>
      <c r="E7192" s="1" t="s">
        <v>254</v>
      </c>
      <c r="F7192" s="1" t="s">
        <v>255</v>
      </c>
      <c r="G7192" s="1" t="s">
        <v>256</v>
      </c>
      <c r="H7192" s="1" t="s">
        <v>257</v>
      </c>
      <c r="I7192">
        <v>0.5</v>
      </c>
      <c r="J7192" s="1" t="s">
        <v>58</v>
      </c>
      <c r="K7192" s="2">
        <f>+I7192</f>
        <v>0.5</v>
      </c>
      <c r="L7192" s="1" t="s">
        <v>82</v>
      </c>
      <c r="M7192" s="1" t="s">
        <v>83</v>
      </c>
      <c r="O7192" s="1" t="s">
        <v>260</v>
      </c>
    </row>
    <row r="7193" spans="1:15" x14ac:dyDescent="0.25">
      <c r="A7193" s="1" t="s">
        <v>443</v>
      </c>
      <c r="B7193" s="1" t="s">
        <v>444</v>
      </c>
      <c r="C7193" s="1" t="s">
        <v>445</v>
      </c>
      <c r="D7193" s="1" t="s">
        <v>271</v>
      </c>
      <c r="E7193" s="1" t="s">
        <v>254</v>
      </c>
      <c r="F7193" s="1" t="s">
        <v>255</v>
      </c>
      <c r="G7193" s="1" t="s">
        <v>256</v>
      </c>
      <c r="H7193" s="1" t="s">
        <v>257</v>
      </c>
      <c r="I7193">
        <v>0.5</v>
      </c>
      <c r="J7193" s="1" t="s">
        <v>58</v>
      </c>
      <c r="K7193" s="2">
        <f>+I7193</f>
        <v>0.5</v>
      </c>
      <c r="L7193" s="1" t="s">
        <v>82</v>
      </c>
      <c r="M7193" s="1" t="s">
        <v>83</v>
      </c>
      <c r="O7193" s="1" t="s">
        <v>264</v>
      </c>
    </row>
    <row r="7194" spans="1:15" x14ac:dyDescent="0.25">
      <c r="A7194" s="1" t="s">
        <v>443</v>
      </c>
      <c r="B7194" s="1" t="s">
        <v>444</v>
      </c>
      <c r="C7194" s="1" t="s">
        <v>445</v>
      </c>
      <c r="D7194" s="1" t="s">
        <v>271</v>
      </c>
      <c r="E7194" s="1" t="s">
        <v>254</v>
      </c>
      <c r="F7194" s="1" t="s">
        <v>255</v>
      </c>
      <c r="G7194" s="1" t="s">
        <v>256</v>
      </c>
      <c r="H7194" s="1" t="s">
        <v>257</v>
      </c>
      <c r="I7194">
        <v>3</v>
      </c>
      <c r="J7194" s="1" t="s">
        <v>58</v>
      </c>
      <c r="K7194" s="2">
        <f>+I7194</f>
        <v>3</v>
      </c>
      <c r="L7194" s="1" t="s">
        <v>125</v>
      </c>
      <c r="M7194" s="1" t="s">
        <v>349</v>
      </c>
    </row>
    <row r="7195" spans="1:15" x14ac:dyDescent="0.25">
      <c r="A7195" s="1" t="s">
        <v>443</v>
      </c>
      <c r="B7195" s="1" t="s">
        <v>444</v>
      </c>
      <c r="C7195" s="1" t="s">
        <v>445</v>
      </c>
      <c r="D7195" s="1" t="s">
        <v>271</v>
      </c>
      <c r="E7195" s="1" t="s">
        <v>254</v>
      </c>
      <c r="F7195" s="1" t="s">
        <v>255</v>
      </c>
      <c r="G7195" s="1" t="s">
        <v>256</v>
      </c>
      <c r="H7195" s="1" t="s">
        <v>257</v>
      </c>
      <c r="I7195">
        <v>3</v>
      </c>
      <c r="J7195" s="1" t="s">
        <v>58</v>
      </c>
      <c r="K7195" s="2">
        <f>+I7195</f>
        <v>3</v>
      </c>
      <c r="L7195" s="1" t="s">
        <v>59</v>
      </c>
      <c r="M7195" s="1" t="s">
        <v>211</v>
      </c>
    </row>
    <row r="7196" spans="1:15" x14ac:dyDescent="0.25">
      <c r="A7196" s="1" t="s">
        <v>443</v>
      </c>
      <c r="B7196" s="1" t="s">
        <v>444</v>
      </c>
      <c r="C7196" s="1" t="s">
        <v>445</v>
      </c>
      <c r="D7196" s="1" t="s">
        <v>271</v>
      </c>
      <c r="E7196" s="1" t="s">
        <v>254</v>
      </c>
      <c r="F7196" s="1" t="s">
        <v>255</v>
      </c>
      <c r="G7196" s="1" t="s">
        <v>256</v>
      </c>
      <c r="H7196" s="1" t="s">
        <v>257</v>
      </c>
      <c r="I7196">
        <v>28</v>
      </c>
      <c r="J7196" s="1" t="s">
        <v>58</v>
      </c>
      <c r="K7196" s="2">
        <f>+I7196</f>
        <v>28</v>
      </c>
      <c r="L7196" s="1" t="s">
        <v>68</v>
      </c>
      <c r="M7196" s="1" t="s">
        <v>60</v>
      </c>
      <c r="N7196" s="1" t="s">
        <v>61</v>
      </c>
    </row>
    <row r="7197" spans="1:15" x14ac:dyDescent="0.25">
      <c r="A7197" s="1" t="s">
        <v>443</v>
      </c>
      <c r="B7197" s="1" t="s">
        <v>444</v>
      </c>
      <c r="C7197" s="1" t="s">
        <v>445</v>
      </c>
      <c r="D7197" s="1" t="s">
        <v>271</v>
      </c>
      <c r="E7197" s="1" t="s">
        <v>254</v>
      </c>
      <c r="F7197" s="1" t="s">
        <v>255</v>
      </c>
      <c r="G7197" s="1" t="s">
        <v>256</v>
      </c>
      <c r="H7197" s="1" t="s">
        <v>257</v>
      </c>
      <c r="I7197">
        <v>15</v>
      </c>
      <c r="J7197" s="1" t="s">
        <v>58</v>
      </c>
      <c r="K7197" s="2">
        <f>+I7197</f>
        <v>15</v>
      </c>
      <c r="L7197" s="1" t="s">
        <v>125</v>
      </c>
      <c r="M7197" s="1" t="s">
        <v>167</v>
      </c>
    </row>
    <row r="7198" spans="1:15" x14ac:dyDescent="0.25">
      <c r="A7198" s="1" t="s">
        <v>439</v>
      </c>
      <c r="B7198" s="1" t="s">
        <v>440</v>
      </c>
      <c r="C7198" s="1" t="s">
        <v>441</v>
      </c>
      <c r="D7198" s="1" t="s">
        <v>433</v>
      </c>
      <c r="E7198" s="1" t="s">
        <v>254</v>
      </c>
      <c r="F7198" s="1" t="s">
        <v>255</v>
      </c>
      <c r="G7198" s="1" t="s">
        <v>256</v>
      </c>
      <c r="H7198" s="1" t="s">
        <v>257</v>
      </c>
      <c r="I7198">
        <v>3</v>
      </c>
      <c r="J7198" s="1" t="s">
        <v>58</v>
      </c>
      <c r="K7198" s="2">
        <f>+I7198</f>
        <v>3</v>
      </c>
      <c r="L7198" s="1" t="s">
        <v>68</v>
      </c>
      <c r="M7198" s="1" t="s">
        <v>60</v>
      </c>
      <c r="N7198" s="1" t="s">
        <v>61</v>
      </c>
    </row>
    <row r="7199" spans="1:15" x14ac:dyDescent="0.25">
      <c r="A7199" s="1" t="s">
        <v>439</v>
      </c>
      <c r="B7199" s="1" t="s">
        <v>440</v>
      </c>
      <c r="C7199" s="1" t="s">
        <v>441</v>
      </c>
      <c r="D7199" s="1" t="s">
        <v>433</v>
      </c>
      <c r="E7199" s="1" t="s">
        <v>254</v>
      </c>
      <c r="F7199" s="1" t="s">
        <v>255</v>
      </c>
      <c r="G7199" s="1" t="s">
        <v>256</v>
      </c>
      <c r="H7199" s="1" t="s">
        <v>257</v>
      </c>
      <c r="I7199">
        <v>0</v>
      </c>
      <c r="J7199" s="1" t="s">
        <v>58</v>
      </c>
      <c r="K7199" s="2">
        <f>+I7199</f>
        <v>0</v>
      </c>
      <c r="L7199" s="1" t="s">
        <v>59</v>
      </c>
      <c r="M7199" s="1" t="s">
        <v>60</v>
      </c>
      <c r="N7199" s="1" t="s">
        <v>2200</v>
      </c>
    </row>
    <row r="7200" spans="1:15" x14ac:dyDescent="0.25">
      <c r="A7200" s="1" t="s">
        <v>435</v>
      </c>
      <c r="B7200" s="1" t="s">
        <v>436</v>
      </c>
      <c r="C7200" s="1" t="s">
        <v>437</v>
      </c>
      <c r="D7200" s="1" t="s">
        <v>433</v>
      </c>
      <c r="E7200" s="1" t="s">
        <v>254</v>
      </c>
      <c r="F7200" s="1" t="s">
        <v>255</v>
      </c>
      <c r="G7200" s="1" t="s">
        <v>256</v>
      </c>
      <c r="H7200" s="1" t="s">
        <v>257</v>
      </c>
      <c r="I7200">
        <v>6.4499996602535206E-2</v>
      </c>
      <c r="J7200" s="1" t="s">
        <v>58</v>
      </c>
      <c r="K7200" s="2">
        <f>+I7200</f>
        <v>6.4499996602535206E-2</v>
      </c>
      <c r="L7200" s="1" t="s">
        <v>93</v>
      </c>
      <c r="M7200" s="1" t="s">
        <v>167</v>
      </c>
    </row>
    <row r="7201" spans="1:15" x14ac:dyDescent="0.25">
      <c r="A7201" s="1" t="s">
        <v>430</v>
      </c>
      <c r="B7201" s="1" t="s">
        <v>431</v>
      </c>
      <c r="C7201" s="1" t="s">
        <v>432</v>
      </c>
      <c r="D7201" s="1" t="s">
        <v>433</v>
      </c>
      <c r="E7201" s="1" t="s">
        <v>254</v>
      </c>
      <c r="F7201" s="1" t="s">
        <v>255</v>
      </c>
      <c r="G7201" s="1" t="s">
        <v>256</v>
      </c>
      <c r="H7201" s="1" t="s">
        <v>257</v>
      </c>
      <c r="I7201">
        <v>3.0056999996304502E-2</v>
      </c>
      <c r="J7201" s="1" t="s">
        <v>58</v>
      </c>
      <c r="K7201" s="2">
        <f>+I7201</f>
        <v>3.0056999996304502E-2</v>
      </c>
      <c r="L7201" s="1" t="s">
        <v>93</v>
      </c>
      <c r="M7201" s="1" t="s">
        <v>167</v>
      </c>
    </row>
    <row r="7202" spans="1:15" x14ac:dyDescent="0.25">
      <c r="A7202" s="1" t="s">
        <v>426</v>
      </c>
      <c r="B7202" s="1" t="s">
        <v>427</v>
      </c>
      <c r="C7202" s="1" t="s">
        <v>428</v>
      </c>
      <c r="D7202" s="1" t="s">
        <v>414</v>
      </c>
      <c r="E7202" s="1" t="s">
        <v>254</v>
      </c>
      <c r="F7202" s="1" t="s">
        <v>255</v>
      </c>
      <c r="G7202" s="1" t="s">
        <v>256</v>
      </c>
      <c r="H7202" s="1" t="s">
        <v>257</v>
      </c>
      <c r="I7202">
        <v>0.25</v>
      </c>
      <c r="J7202" s="1" t="s">
        <v>58</v>
      </c>
      <c r="K7202" s="2">
        <f>+I7202</f>
        <v>0.25</v>
      </c>
      <c r="L7202" s="1" t="s">
        <v>82</v>
      </c>
      <c r="M7202" s="1" t="s">
        <v>83</v>
      </c>
      <c r="O7202" s="1" t="s">
        <v>260</v>
      </c>
    </row>
    <row r="7203" spans="1:15" x14ac:dyDescent="0.25">
      <c r="A7203" s="1" t="s">
        <v>426</v>
      </c>
      <c r="B7203" s="1" t="s">
        <v>427</v>
      </c>
      <c r="C7203" s="1" t="s">
        <v>428</v>
      </c>
      <c r="D7203" s="1" t="s">
        <v>414</v>
      </c>
      <c r="E7203" s="1" t="s">
        <v>254</v>
      </c>
      <c r="F7203" s="1" t="s">
        <v>255</v>
      </c>
      <c r="G7203" s="1" t="s">
        <v>256</v>
      </c>
      <c r="H7203" s="1" t="s">
        <v>257</v>
      </c>
      <c r="I7203">
        <v>0.25</v>
      </c>
      <c r="J7203" s="1" t="s">
        <v>58</v>
      </c>
      <c r="K7203" s="2">
        <f>+I7203</f>
        <v>0.25</v>
      </c>
      <c r="L7203" s="1" t="s">
        <v>82</v>
      </c>
      <c r="M7203" s="1" t="s">
        <v>83</v>
      </c>
      <c r="O7203" s="1" t="s">
        <v>264</v>
      </c>
    </row>
    <row r="7204" spans="1:15" x14ac:dyDescent="0.25">
      <c r="A7204" s="1" t="s">
        <v>426</v>
      </c>
      <c r="B7204" s="1" t="s">
        <v>427</v>
      </c>
      <c r="C7204" s="1" t="s">
        <v>428</v>
      </c>
      <c r="D7204" s="1" t="s">
        <v>414</v>
      </c>
      <c r="E7204" s="1" t="s">
        <v>254</v>
      </c>
      <c r="F7204" s="1" t="s">
        <v>255</v>
      </c>
      <c r="G7204" s="1" t="s">
        <v>256</v>
      </c>
      <c r="H7204" s="1" t="s">
        <v>257</v>
      </c>
      <c r="I7204">
        <v>0.25</v>
      </c>
      <c r="J7204" s="1" t="s">
        <v>58</v>
      </c>
      <c r="K7204" s="2">
        <f>+I7204</f>
        <v>0.25</v>
      </c>
      <c r="L7204" s="1" t="s">
        <v>82</v>
      </c>
      <c r="M7204" s="1" t="s">
        <v>83</v>
      </c>
      <c r="O7204" s="1" t="s">
        <v>839</v>
      </c>
    </row>
    <row r="7205" spans="1:15" x14ac:dyDescent="0.25">
      <c r="A7205" s="1" t="s">
        <v>426</v>
      </c>
      <c r="B7205" s="1" t="s">
        <v>427</v>
      </c>
      <c r="C7205" s="1" t="s">
        <v>428</v>
      </c>
      <c r="D7205" s="1" t="s">
        <v>414</v>
      </c>
      <c r="E7205" s="1" t="s">
        <v>254</v>
      </c>
      <c r="F7205" s="1" t="s">
        <v>255</v>
      </c>
      <c r="G7205" s="1" t="s">
        <v>256</v>
      </c>
      <c r="H7205" s="1" t="s">
        <v>257</v>
      </c>
      <c r="I7205">
        <v>0.25</v>
      </c>
      <c r="J7205" s="1" t="s">
        <v>58</v>
      </c>
      <c r="K7205" s="2">
        <f>+I7205</f>
        <v>0.25</v>
      </c>
      <c r="L7205" s="1" t="s">
        <v>82</v>
      </c>
      <c r="M7205" s="1" t="s">
        <v>83</v>
      </c>
      <c r="O7205" s="1" t="s">
        <v>499</v>
      </c>
    </row>
    <row r="7206" spans="1:15" x14ac:dyDescent="0.25">
      <c r="A7206" s="1" t="s">
        <v>426</v>
      </c>
      <c r="B7206" s="1" t="s">
        <v>427</v>
      </c>
      <c r="C7206" s="1" t="s">
        <v>428</v>
      </c>
      <c r="D7206" s="1" t="s">
        <v>414</v>
      </c>
      <c r="E7206" s="1" t="s">
        <v>254</v>
      </c>
      <c r="F7206" s="1" t="s">
        <v>255</v>
      </c>
      <c r="G7206" s="1" t="s">
        <v>256</v>
      </c>
      <c r="H7206" s="1" t="s">
        <v>257</v>
      </c>
      <c r="I7206">
        <v>10</v>
      </c>
      <c r="J7206" s="1" t="s">
        <v>58</v>
      </c>
      <c r="K7206" s="2">
        <f>+I7206</f>
        <v>10</v>
      </c>
      <c r="L7206" s="1" t="s">
        <v>125</v>
      </c>
      <c r="M7206" s="1" t="s">
        <v>349</v>
      </c>
    </row>
    <row r="7207" spans="1:15" x14ac:dyDescent="0.25">
      <c r="A7207" s="1" t="s">
        <v>426</v>
      </c>
      <c r="B7207" s="1" t="s">
        <v>427</v>
      </c>
      <c r="C7207" s="1" t="s">
        <v>428</v>
      </c>
      <c r="D7207" s="1" t="s">
        <v>414</v>
      </c>
      <c r="E7207" s="1" t="s">
        <v>254</v>
      </c>
      <c r="F7207" s="1" t="s">
        <v>255</v>
      </c>
      <c r="G7207" s="1" t="s">
        <v>256</v>
      </c>
      <c r="H7207" s="1" t="s">
        <v>257</v>
      </c>
      <c r="I7207">
        <v>10</v>
      </c>
      <c r="J7207" s="1" t="s">
        <v>58</v>
      </c>
      <c r="K7207" s="2">
        <f>+I7207</f>
        <v>10</v>
      </c>
      <c r="L7207" s="1" t="s">
        <v>59</v>
      </c>
      <c r="M7207" s="1" t="s">
        <v>211</v>
      </c>
    </row>
    <row r="7208" spans="1:15" x14ac:dyDescent="0.25">
      <c r="A7208" s="1" t="s">
        <v>426</v>
      </c>
      <c r="B7208" s="1" t="s">
        <v>427</v>
      </c>
      <c r="C7208" s="1" t="s">
        <v>428</v>
      </c>
      <c r="D7208" s="1" t="s">
        <v>414</v>
      </c>
      <c r="E7208" s="1" t="s">
        <v>254</v>
      </c>
      <c r="F7208" s="1" t="s">
        <v>255</v>
      </c>
      <c r="G7208" s="1" t="s">
        <v>256</v>
      </c>
      <c r="H7208" s="1" t="s">
        <v>257</v>
      </c>
      <c r="I7208">
        <v>30</v>
      </c>
      <c r="J7208" s="1" t="s">
        <v>58</v>
      </c>
      <c r="K7208" s="2">
        <f>+I7208</f>
        <v>30</v>
      </c>
      <c r="L7208" s="1" t="s">
        <v>125</v>
      </c>
      <c r="M7208" s="1" t="s">
        <v>167</v>
      </c>
    </row>
    <row r="7209" spans="1:15" x14ac:dyDescent="0.25">
      <c r="A7209" s="1" t="s">
        <v>426</v>
      </c>
      <c r="B7209" s="1" t="s">
        <v>427</v>
      </c>
      <c r="C7209" s="1" t="s">
        <v>428</v>
      </c>
      <c r="D7209" s="1" t="s">
        <v>414</v>
      </c>
      <c r="E7209" s="1" t="s">
        <v>254</v>
      </c>
      <c r="F7209" s="1" t="s">
        <v>255</v>
      </c>
      <c r="G7209" s="1" t="s">
        <v>256</v>
      </c>
      <c r="H7209" s="1" t="s">
        <v>257</v>
      </c>
      <c r="I7209">
        <v>75</v>
      </c>
      <c r="J7209" s="1" t="s">
        <v>58</v>
      </c>
      <c r="K7209" s="2">
        <f>+I7209</f>
        <v>75</v>
      </c>
      <c r="L7209" s="1" t="s">
        <v>68</v>
      </c>
      <c r="M7209" s="1" t="s">
        <v>60</v>
      </c>
      <c r="N7209" s="1" t="s">
        <v>61</v>
      </c>
    </row>
    <row r="7210" spans="1:15" x14ac:dyDescent="0.25">
      <c r="A7210" s="1" t="s">
        <v>421</v>
      </c>
      <c r="B7210" s="1" t="s">
        <v>422</v>
      </c>
      <c r="C7210" s="1" t="s">
        <v>423</v>
      </c>
      <c r="D7210" s="1" t="s">
        <v>414</v>
      </c>
      <c r="E7210" s="1" t="s">
        <v>254</v>
      </c>
      <c r="F7210" s="1" t="s">
        <v>255</v>
      </c>
      <c r="G7210" s="1" t="s">
        <v>256</v>
      </c>
      <c r="H7210" s="1" t="s">
        <v>257</v>
      </c>
      <c r="I7210">
        <v>0.5</v>
      </c>
      <c r="J7210" s="1" t="s">
        <v>58</v>
      </c>
      <c r="K7210" s="2">
        <f>+I7210</f>
        <v>0.5</v>
      </c>
      <c r="L7210" s="1" t="s">
        <v>82</v>
      </c>
      <c r="M7210" s="1" t="s">
        <v>83</v>
      </c>
      <c r="O7210" s="1" t="s">
        <v>260</v>
      </c>
    </row>
    <row r="7211" spans="1:15" x14ac:dyDescent="0.25">
      <c r="A7211" s="1" t="s">
        <v>421</v>
      </c>
      <c r="B7211" s="1" t="s">
        <v>422</v>
      </c>
      <c r="C7211" s="1" t="s">
        <v>423</v>
      </c>
      <c r="D7211" s="1" t="s">
        <v>414</v>
      </c>
      <c r="E7211" s="1" t="s">
        <v>254</v>
      </c>
      <c r="F7211" s="1" t="s">
        <v>255</v>
      </c>
      <c r="G7211" s="1" t="s">
        <v>256</v>
      </c>
      <c r="H7211" s="1" t="s">
        <v>257</v>
      </c>
      <c r="I7211">
        <v>1</v>
      </c>
      <c r="J7211" s="1" t="s">
        <v>58</v>
      </c>
      <c r="K7211" s="2">
        <f>+I7211</f>
        <v>1</v>
      </c>
      <c r="L7211" s="1" t="s">
        <v>82</v>
      </c>
      <c r="M7211" s="1" t="s">
        <v>83</v>
      </c>
      <c r="O7211" s="1" t="s">
        <v>264</v>
      </c>
    </row>
    <row r="7212" spans="1:15" x14ac:dyDescent="0.25">
      <c r="A7212" s="1" t="s">
        <v>421</v>
      </c>
      <c r="B7212" s="1" t="s">
        <v>422</v>
      </c>
      <c r="C7212" s="1" t="s">
        <v>423</v>
      </c>
      <c r="D7212" s="1" t="s">
        <v>414</v>
      </c>
      <c r="E7212" s="1" t="s">
        <v>254</v>
      </c>
      <c r="F7212" s="1" t="s">
        <v>255</v>
      </c>
      <c r="G7212" s="1" t="s">
        <v>256</v>
      </c>
      <c r="H7212" s="1" t="s">
        <v>257</v>
      </c>
      <c r="I7212">
        <v>14</v>
      </c>
      <c r="J7212" s="1" t="s">
        <v>58</v>
      </c>
      <c r="K7212" s="2">
        <f>+I7212</f>
        <v>14</v>
      </c>
      <c r="L7212" s="1" t="s">
        <v>125</v>
      </c>
      <c r="M7212" s="1" t="s">
        <v>349</v>
      </c>
    </row>
    <row r="7213" spans="1:15" x14ac:dyDescent="0.25">
      <c r="A7213" s="1" t="s">
        <v>421</v>
      </c>
      <c r="B7213" s="1" t="s">
        <v>422</v>
      </c>
      <c r="C7213" s="1" t="s">
        <v>423</v>
      </c>
      <c r="D7213" s="1" t="s">
        <v>414</v>
      </c>
      <c r="E7213" s="1" t="s">
        <v>254</v>
      </c>
      <c r="F7213" s="1" t="s">
        <v>255</v>
      </c>
      <c r="G7213" s="1" t="s">
        <v>256</v>
      </c>
      <c r="H7213" s="1" t="s">
        <v>257</v>
      </c>
      <c r="I7213">
        <v>10</v>
      </c>
      <c r="J7213" s="1" t="s">
        <v>58</v>
      </c>
      <c r="K7213" s="2">
        <f>+I7213</f>
        <v>10</v>
      </c>
      <c r="L7213" s="1" t="s">
        <v>68</v>
      </c>
      <c r="M7213" s="1" t="s">
        <v>60</v>
      </c>
      <c r="N7213" s="1" t="s">
        <v>61</v>
      </c>
    </row>
    <row r="7214" spans="1:15" x14ac:dyDescent="0.25">
      <c r="A7214" s="1" t="s">
        <v>421</v>
      </c>
      <c r="B7214" s="1" t="s">
        <v>422</v>
      </c>
      <c r="C7214" s="1" t="s">
        <v>423</v>
      </c>
      <c r="D7214" s="1" t="s">
        <v>414</v>
      </c>
      <c r="E7214" s="1" t="s">
        <v>254</v>
      </c>
      <c r="F7214" s="1" t="s">
        <v>255</v>
      </c>
      <c r="G7214" s="1" t="s">
        <v>256</v>
      </c>
      <c r="H7214" s="1" t="s">
        <v>257</v>
      </c>
      <c r="I7214">
        <v>14</v>
      </c>
      <c r="J7214" s="1" t="s">
        <v>58</v>
      </c>
      <c r="K7214" s="2">
        <f>+I7214</f>
        <v>14</v>
      </c>
      <c r="L7214" s="1" t="s">
        <v>59</v>
      </c>
      <c r="M7214" s="1" t="s">
        <v>211</v>
      </c>
    </row>
    <row r="7215" spans="1:15" x14ac:dyDescent="0.25">
      <c r="A7215" s="1" t="s">
        <v>421</v>
      </c>
      <c r="B7215" s="1" t="s">
        <v>422</v>
      </c>
      <c r="C7215" s="1" t="s">
        <v>423</v>
      </c>
      <c r="D7215" s="1" t="s">
        <v>414</v>
      </c>
      <c r="E7215" s="1" t="s">
        <v>254</v>
      </c>
      <c r="F7215" s="1" t="s">
        <v>255</v>
      </c>
      <c r="G7215" s="1" t="s">
        <v>256</v>
      </c>
      <c r="H7215" s="1" t="s">
        <v>257</v>
      </c>
      <c r="I7215">
        <v>14</v>
      </c>
      <c r="J7215" s="1" t="s">
        <v>58</v>
      </c>
      <c r="K7215" s="2">
        <f>+I7215</f>
        <v>14</v>
      </c>
      <c r="L7215" s="1" t="s">
        <v>125</v>
      </c>
      <c r="M7215" s="1" t="s">
        <v>167</v>
      </c>
    </row>
    <row r="7216" spans="1:15" x14ac:dyDescent="0.25">
      <c r="A7216" s="1" t="s">
        <v>417</v>
      </c>
      <c r="B7216" s="1" t="s">
        <v>418</v>
      </c>
      <c r="C7216" s="1" t="s">
        <v>419</v>
      </c>
      <c r="D7216" s="1" t="s">
        <v>414</v>
      </c>
      <c r="E7216" s="1" t="s">
        <v>254</v>
      </c>
      <c r="F7216" s="1" t="s">
        <v>255</v>
      </c>
      <c r="G7216" s="1" t="s">
        <v>256</v>
      </c>
      <c r="H7216" s="1" t="s">
        <v>257</v>
      </c>
      <c r="I7216">
        <v>0.5</v>
      </c>
      <c r="J7216" s="1" t="s">
        <v>58</v>
      </c>
      <c r="K7216" s="2">
        <f>+I7216</f>
        <v>0.5</v>
      </c>
      <c r="L7216" s="1" t="s">
        <v>82</v>
      </c>
      <c r="M7216" s="1" t="s">
        <v>83</v>
      </c>
      <c r="O7216" s="1" t="s">
        <v>260</v>
      </c>
    </row>
    <row r="7217" spans="1:15" x14ac:dyDescent="0.25">
      <c r="A7217" s="1" t="s">
        <v>417</v>
      </c>
      <c r="B7217" s="1" t="s">
        <v>418</v>
      </c>
      <c r="C7217" s="1" t="s">
        <v>419</v>
      </c>
      <c r="D7217" s="1" t="s">
        <v>414</v>
      </c>
      <c r="E7217" s="1" t="s">
        <v>254</v>
      </c>
      <c r="F7217" s="1" t="s">
        <v>255</v>
      </c>
      <c r="G7217" s="1" t="s">
        <v>256</v>
      </c>
      <c r="H7217" s="1" t="s">
        <v>257</v>
      </c>
      <c r="I7217">
        <v>0.5</v>
      </c>
      <c r="J7217" s="1" t="s">
        <v>58</v>
      </c>
      <c r="K7217" s="2">
        <f>+I7217</f>
        <v>0.5</v>
      </c>
      <c r="L7217" s="1" t="s">
        <v>82</v>
      </c>
      <c r="M7217" s="1" t="s">
        <v>83</v>
      </c>
      <c r="O7217" s="1" t="s">
        <v>264</v>
      </c>
    </row>
    <row r="7218" spans="1:15" x14ac:dyDescent="0.25">
      <c r="A7218" s="1" t="s">
        <v>417</v>
      </c>
      <c r="B7218" s="1" t="s">
        <v>418</v>
      </c>
      <c r="C7218" s="1" t="s">
        <v>419</v>
      </c>
      <c r="D7218" s="1" t="s">
        <v>414</v>
      </c>
      <c r="E7218" s="1" t="s">
        <v>254</v>
      </c>
      <c r="F7218" s="1" t="s">
        <v>255</v>
      </c>
      <c r="G7218" s="1" t="s">
        <v>256</v>
      </c>
      <c r="H7218" s="1" t="s">
        <v>257</v>
      </c>
      <c r="I7218">
        <v>0.5</v>
      </c>
      <c r="J7218" s="1" t="s">
        <v>58</v>
      </c>
      <c r="K7218" s="2">
        <f>+I7218</f>
        <v>0.5</v>
      </c>
      <c r="L7218" s="1" t="s">
        <v>82</v>
      </c>
      <c r="M7218" s="1" t="s">
        <v>83</v>
      </c>
      <c r="O7218" s="1" t="s">
        <v>482</v>
      </c>
    </row>
    <row r="7219" spans="1:15" x14ac:dyDescent="0.25">
      <c r="A7219" s="1" t="s">
        <v>417</v>
      </c>
      <c r="B7219" s="1" t="s">
        <v>418</v>
      </c>
      <c r="C7219" s="1" t="s">
        <v>419</v>
      </c>
      <c r="D7219" s="1" t="s">
        <v>414</v>
      </c>
      <c r="E7219" s="1" t="s">
        <v>254</v>
      </c>
      <c r="F7219" s="1" t="s">
        <v>255</v>
      </c>
      <c r="G7219" s="1" t="s">
        <v>256</v>
      </c>
      <c r="H7219" s="1" t="s">
        <v>257</v>
      </c>
      <c r="I7219">
        <v>0.5</v>
      </c>
      <c r="J7219" s="1" t="s">
        <v>58</v>
      </c>
      <c r="K7219" s="2">
        <f>+I7219</f>
        <v>0.5</v>
      </c>
      <c r="L7219" s="1" t="s">
        <v>82</v>
      </c>
      <c r="M7219" s="1" t="s">
        <v>83</v>
      </c>
      <c r="O7219" s="1" t="s">
        <v>289</v>
      </c>
    </row>
    <row r="7220" spans="1:15" x14ac:dyDescent="0.25">
      <c r="A7220" s="1" t="s">
        <v>417</v>
      </c>
      <c r="B7220" s="1" t="s">
        <v>418</v>
      </c>
      <c r="C7220" s="1" t="s">
        <v>419</v>
      </c>
      <c r="D7220" s="1" t="s">
        <v>414</v>
      </c>
      <c r="E7220" s="1" t="s">
        <v>254</v>
      </c>
      <c r="F7220" s="1" t="s">
        <v>255</v>
      </c>
      <c r="G7220" s="1" t="s">
        <v>256</v>
      </c>
      <c r="H7220" s="1" t="s">
        <v>257</v>
      </c>
      <c r="I7220">
        <v>1</v>
      </c>
      <c r="J7220" s="1" t="s">
        <v>58</v>
      </c>
      <c r="K7220" s="2">
        <f>+I7220</f>
        <v>1</v>
      </c>
      <c r="L7220" s="1" t="s">
        <v>82</v>
      </c>
      <c r="M7220" s="1" t="s">
        <v>83</v>
      </c>
      <c r="O7220" s="1" t="s">
        <v>84</v>
      </c>
    </row>
    <row r="7221" spans="1:15" x14ac:dyDescent="0.25">
      <c r="A7221" s="1" t="s">
        <v>417</v>
      </c>
      <c r="B7221" s="1" t="s">
        <v>418</v>
      </c>
      <c r="C7221" s="1" t="s">
        <v>419</v>
      </c>
      <c r="D7221" s="1" t="s">
        <v>414</v>
      </c>
      <c r="E7221" s="1" t="s">
        <v>254</v>
      </c>
      <c r="F7221" s="1" t="s">
        <v>255</v>
      </c>
      <c r="G7221" s="1" t="s">
        <v>256</v>
      </c>
      <c r="H7221" s="1" t="s">
        <v>257</v>
      </c>
      <c r="I7221">
        <v>10</v>
      </c>
      <c r="J7221" s="1" t="s">
        <v>58</v>
      </c>
      <c r="K7221" s="2">
        <f>+I7221</f>
        <v>10</v>
      </c>
      <c r="L7221" s="1" t="s">
        <v>125</v>
      </c>
      <c r="M7221" s="1" t="s">
        <v>349</v>
      </c>
    </row>
    <row r="7222" spans="1:15" x14ac:dyDescent="0.25">
      <c r="A7222" s="1" t="s">
        <v>417</v>
      </c>
      <c r="B7222" s="1" t="s">
        <v>418</v>
      </c>
      <c r="C7222" s="1" t="s">
        <v>419</v>
      </c>
      <c r="D7222" s="1" t="s">
        <v>414</v>
      </c>
      <c r="E7222" s="1" t="s">
        <v>254</v>
      </c>
      <c r="F7222" s="1" t="s">
        <v>255</v>
      </c>
      <c r="G7222" s="1" t="s">
        <v>256</v>
      </c>
      <c r="H7222" s="1" t="s">
        <v>257</v>
      </c>
      <c r="I7222">
        <v>10</v>
      </c>
      <c r="J7222" s="1" t="s">
        <v>58</v>
      </c>
      <c r="K7222" s="2">
        <f>+I7222</f>
        <v>10</v>
      </c>
      <c r="L7222" s="1" t="s">
        <v>59</v>
      </c>
      <c r="M7222" s="1" t="s">
        <v>211</v>
      </c>
    </row>
    <row r="7223" spans="1:15" x14ac:dyDescent="0.25">
      <c r="A7223" s="1" t="s">
        <v>417</v>
      </c>
      <c r="B7223" s="1" t="s">
        <v>418</v>
      </c>
      <c r="C7223" s="1" t="s">
        <v>419</v>
      </c>
      <c r="D7223" s="1" t="s">
        <v>414</v>
      </c>
      <c r="E7223" s="1" t="s">
        <v>254</v>
      </c>
      <c r="F7223" s="1" t="s">
        <v>255</v>
      </c>
      <c r="G7223" s="1" t="s">
        <v>256</v>
      </c>
      <c r="H7223" s="1" t="s">
        <v>257</v>
      </c>
      <c r="I7223">
        <v>10</v>
      </c>
      <c r="J7223" s="1" t="s">
        <v>58</v>
      </c>
      <c r="K7223" s="2">
        <f>+I7223</f>
        <v>10</v>
      </c>
      <c r="L7223" s="1" t="s">
        <v>125</v>
      </c>
      <c r="M7223" s="1" t="s">
        <v>167</v>
      </c>
    </row>
    <row r="7224" spans="1:15" x14ac:dyDescent="0.25">
      <c r="A7224" s="1" t="s">
        <v>417</v>
      </c>
      <c r="B7224" s="1" t="s">
        <v>418</v>
      </c>
      <c r="C7224" s="1" t="s">
        <v>419</v>
      </c>
      <c r="D7224" s="1" t="s">
        <v>414</v>
      </c>
      <c r="E7224" s="1" t="s">
        <v>254</v>
      </c>
      <c r="F7224" s="1" t="s">
        <v>255</v>
      </c>
      <c r="G7224" s="1" t="s">
        <v>256</v>
      </c>
      <c r="H7224" s="1" t="s">
        <v>257</v>
      </c>
      <c r="I7224">
        <v>9</v>
      </c>
      <c r="J7224" s="1" t="s">
        <v>58</v>
      </c>
      <c r="K7224" s="2">
        <f>+I7224</f>
        <v>9</v>
      </c>
      <c r="L7224" s="1" t="s">
        <v>68</v>
      </c>
      <c r="M7224" s="1" t="s">
        <v>60</v>
      </c>
      <c r="N7224" s="1" t="s">
        <v>61</v>
      </c>
    </row>
    <row r="7225" spans="1:15" x14ac:dyDescent="0.25">
      <c r="A7225" s="1" t="s">
        <v>417</v>
      </c>
      <c r="B7225" s="1" t="s">
        <v>418</v>
      </c>
      <c r="C7225" s="1" t="s">
        <v>419</v>
      </c>
      <c r="D7225" s="1" t="s">
        <v>414</v>
      </c>
      <c r="E7225" s="1" t="s">
        <v>254</v>
      </c>
      <c r="F7225" s="1" t="s">
        <v>255</v>
      </c>
      <c r="G7225" s="1" t="s">
        <v>256</v>
      </c>
      <c r="H7225" s="1" t="s">
        <v>257</v>
      </c>
      <c r="I7225">
        <v>0</v>
      </c>
      <c r="J7225" s="1" t="s">
        <v>58</v>
      </c>
      <c r="K7225" s="2">
        <f>+I7225</f>
        <v>0</v>
      </c>
      <c r="L7225" s="1" t="s">
        <v>59</v>
      </c>
      <c r="M7225" s="1" t="s">
        <v>60</v>
      </c>
      <c r="N7225" s="1" t="s">
        <v>2200</v>
      </c>
    </row>
    <row r="7226" spans="1:15" x14ac:dyDescent="0.25">
      <c r="A7226" s="1" t="s">
        <v>411</v>
      </c>
      <c r="B7226" s="1" t="s">
        <v>412</v>
      </c>
      <c r="C7226" s="1" t="s">
        <v>413</v>
      </c>
      <c r="D7226" s="1" t="s">
        <v>414</v>
      </c>
      <c r="E7226" s="1" t="s">
        <v>254</v>
      </c>
      <c r="F7226" s="1" t="s">
        <v>255</v>
      </c>
      <c r="G7226" s="1" t="s">
        <v>256</v>
      </c>
      <c r="H7226" s="1" t="s">
        <v>257</v>
      </c>
      <c r="I7226">
        <v>1</v>
      </c>
      <c r="J7226" s="1" t="s">
        <v>58</v>
      </c>
      <c r="K7226" s="2">
        <f>+I7226</f>
        <v>1</v>
      </c>
      <c r="L7226" s="1" t="s">
        <v>82</v>
      </c>
      <c r="M7226" s="1" t="s">
        <v>83</v>
      </c>
      <c r="O7226" s="1" t="s">
        <v>260</v>
      </c>
    </row>
    <row r="7227" spans="1:15" x14ac:dyDescent="0.25">
      <c r="A7227" s="1" t="s">
        <v>411</v>
      </c>
      <c r="B7227" s="1" t="s">
        <v>412</v>
      </c>
      <c r="C7227" s="1" t="s">
        <v>413</v>
      </c>
      <c r="D7227" s="1" t="s">
        <v>414</v>
      </c>
      <c r="E7227" s="1" t="s">
        <v>254</v>
      </c>
      <c r="F7227" s="1" t="s">
        <v>255</v>
      </c>
      <c r="G7227" s="1" t="s">
        <v>256</v>
      </c>
      <c r="H7227" s="1" t="s">
        <v>257</v>
      </c>
      <c r="I7227">
        <v>0.5</v>
      </c>
      <c r="J7227" s="1" t="s">
        <v>58</v>
      </c>
      <c r="K7227" s="2">
        <f>+I7227</f>
        <v>0.5</v>
      </c>
      <c r="L7227" s="1" t="s">
        <v>82</v>
      </c>
      <c r="M7227" s="1" t="s">
        <v>83</v>
      </c>
      <c r="O7227" s="1" t="s">
        <v>264</v>
      </c>
    </row>
    <row r="7228" spans="1:15" x14ac:dyDescent="0.25">
      <c r="A7228" s="1" t="s">
        <v>411</v>
      </c>
      <c r="B7228" s="1" t="s">
        <v>412</v>
      </c>
      <c r="C7228" s="1" t="s">
        <v>413</v>
      </c>
      <c r="D7228" s="1" t="s">
        <v>414</v>
      </c>
      <c r="E7228" s="1" t="s">
        <v>254</v>
      </c>
      <c r="F7228" s="1" t="s">
        <v>255</v>
      </c>
      <c r="G7228" s="1" t="s">
        <v>256</v>
      </c>
      <c r="H7228" s="1" t="s">
        <v>257</v>
      </c>
      <c r="I7228">
        <v>0.5</v>
      </c>
      <c r="J7228" s="1" t="s">
        <v>58</v>
      </c>
      <c r="K7228" s="2">
        <f>+I7228</f>
        <v>0.5</v>
      </c>
      <c r="L7228" s="1" t="s">
        <v>82</v>
      </c>
      <c r="M7228" s="1" t="s">
        <v>83</v>
      </c>
      <c r="O7228" s="1" t="s">
        <v>482</v>
      </c>
    </row>
    <row r="7229" spans="1:15" x14ac:dyDescent="0.25">
      <c r="A7229" s="1" t="s">
        <v>411</v>
      </c>
      <c r="B7229" s="1" t="s">
        <v>412</v>
      </c>
      <c r="C7229" s="1" t="s">
        <v>413</v>
      </c>
      <c r="D7229" s="1" t="s">
        <v>414</v>
      </c>
      <c r="E7229" s="1" t="s">
        <v>254</v>
      </c>
      <c r="F7229" s="1" t="s">
        <v>255</v>
      </c>
      <c r="G7229" s="1" t="s">
        <v>256</v>
      </c>
      <c r="H7229" s="1" t="s">
        <v>257</v>
      </c>
      <c r="I7229">
        <v>40</v>
      </c>
      <c r="J7229" s="1" t="s">
        <v>58</v>
      </c>
      <c r="K7229" s="2">
        <f>+I7229</f>
        <v>40</v>
      </c>
      <c r="L7229" s="1" t="s">
        <v>59</v>
      </c>
      <c r="M7229" s="1" t="s">
        <v>211</v>
      </c>
    </row>
    <row r="7230" spans="1:15" x14ac:dyDescent="0.25">
      <c r="A7230" s="1" t="s">
        <v>411</v>
      </c>
      <c r="B7230" s="1" t="s">
        <v>412</v>
      </c>
      <c r="C7230" s="1" t="s">
        <v>413</v>
      </c>
      <c r="D7230" s="1" t="s">
        <v>414</v>
      </c>
      <c r="E7230" s="1" t="s">
        <v>254</v>
      </c>
      <c r="F7230" s="1" t="s">
        <v>255</v>
      </c>
      <c r="G7230" s="1" t="s">
        <v>256</v>
      </c>
      <c r="H7230" s="1" t="s">
        <v>257</v>
      </c>
      <c r="I7230">
        <v>40</v>
      </c>
      <c r="J7230" s="1" t="s">
        <v>58</v>
      </c>
      <c r="K7230" s="2">
        <f>+I7230</f>
        <v>40</v>
      </c>
      <c r="L7230" s="1" t="s">
        <v>125</v>
      </c>
      <c r="M7230" s="1" t="s">
        <v>349</v>
      </c>
    </row>
    <row r="7231" spans="1:15" x14ac:dyDescent="0.25">
      <c r="A7231" s="1" t="s">
        <v>411</v>
      </c>
      <c r="B7231" s="1" t="s">
        <v>412</v>
      </c>
      <c r="C7231" s="1" t="s">
        <v>413</v>
      </c>
      <c r="D7231" s="1" t="s">
        <v>414</v>
      </c>
      <c r="E7231" s="1" t="s">
        <v>254</v>
      </c>
      <c r="F7231" s="1" t="s">
        <v>255</v>
      </c>
      <c r="G7231" s="1" t="s">
        <v>256</v>
      </c>
      <c r="H7231" s="1" t="s">
        <v>257</v>
      </c>
      <c r="I7231">
        <v>40</v>
      </c>
      <c r="J7231" s="1" t="s">
        <v>58</v>
      </c>
      <c r="K7231" s="2">
        <f>+I7231</f>
        <v>40</v>
      </c>
      <c r="L7231" s="1" t="s">
        <v>125</v>
      </c>
      <c r="M7231" s="1" t="s">
        <v>167</v>
      </c>
    </row>
    <row r="7232" spans="1:15" x14ac:dyDescent="0.25">
      <c r="A7232" s="1" t="s">
        <v>411</v>
      </c>
      <c r="B7232" s="1" t="s">
        <v>412</v>
      </c>
      <c r="C7232" s="1" t="s">
        <v>413</v>
      </c>
      <c r="D7232" s="1" t="s">
        <v>414</v>
      </c>
      <c r="E7232" s="1" t="s">
        <v>254</v>
      </c>
      <c r="F7232" s="1" t="s">
        <v>255</v>
      </c>
      <c r="G7232" s="1" t="s">
        <v>256</v>
      </c>
      <c r="H7232" s="1" t="s">
        <v>257</v>
      </c>
      <c r="I7232">
        <v>1.5</v>
      </c>
      <c r="J7232" s="1" t="s">
        <v>58</v>
      </c>
      <c r="K7232" s="2">
        <f>+I7232</f>
        <v>1.5</v>
      </c>
      <c r="L7232" s="1" t="s">
        <v>68</v>
      </c>
      <c r="M7232" s="1" t="s">
        <v>60</v>
      </c>
      <c r="N7232" s="1" t="s">
        <v>61</v>
      </c>
    </row>
    <row r="7233" spans="1:15" x14ac:dyDescent="0.25">
      <c r="A7233" s="1" t="s">
        <v>406</v>
      </c>
      <c r="B7233" s="1" t="s">
        <v>407</v>
      </c>
      <c r="C7233" s="1" t="s">
        <v>408</v>
      </c>
      <c r="D7233" s="1" t="s">
        <v>314</v>
      </c>
      <c r="E7233" s="1" t="s">
        <v>254</v>
      </c>
      <c r="F7233" s="1" t="s">
        <v>255</v>
      </c>
      <c r="G7233" s="1" t="s">
        <v>256</v>
      </c>
      <c r="H7233" s="1" t="s">
        <v>257</v>
      </c>
      <c r="I7233">
        <v>1</v>
      </c>
      <c r="J7233" s="1" t="s">
        <v>58</v>
      </c>
      <c r="K7233" s="2">
        <f>+I7233</f>
        <v>1</v>
      </c>
      <c r="L7233" s="1" t="s">
        <v>82</v>
      </c>
      <c r="M7233" s="1" t="s">
        <v>83</v>
      </c>
      <c r="O7233" s="1" t="s">
        <v>260</v>
      </c>
    </row>
    <row r="7234" spans="1:15" x14ac:dyDescent="0.25">
      <c r="A7234" s="1" t="s">
        <v>406</v>
      </c>
      <c r="B7234" s="1" t="s">
        <v>407</v>
      </c>
      <c r="C7234" s="1" t="s">
        <v>408</v>
      </c>
      <c r="D7234" s="1" t="s">
        <v>314</v>
      </c>
      <c r="E7234" s="1" t="s">
        <v>254</v>
      </c>
      <c r="F7234" s="1" t="s">
        <v>255</v>
      </c>
      <c r="G7234" s="1" t="s">
        <v>256</v>
      </c>
      <c r="H7234" s="1" t="s">
        <v>257</v>
      </c>
      <c r="I7234">
        <v>20</v>
      </c>
      <c r="J7234" s="1" t="s">
        <v>58</v>
      </c>
      <c r="K7234" s="2">
        <f>+I7234</f>
        <v>20</v>
      </c>
      <c r="L7234" s="1" t="s">
        <v>125</v>
      </c>
      <c r="M7234" s="1" t="s">
        <v>349</v>
      </c>
    </row>
    <row r="7235" spans="1:15" x14ac:dyDescent="0.25">
      <c r="A7235" s="1" t="s">
        <v>406</v>
      </c>
      <c r="B7235" s="1" t="s">
        <v>407</v>
      </c>
      <c r="C7235" s="1" t="s">
        <v>408</v>
      </c>
      <c r="D7235" s="1" t="s">
        <v>314</v>
      </c>
      <c r="E7235" s="1" t="s">
        <v>254</v>
      </c>
      <c r="F7235" s="1" t="s">
        <v>255</v>
      </c>
      <c r="G7235" s="1" t="s">
        <v>256</v>
      </c>
      <c r="H7235" s="1" t="s">
        <v>257</v>
      </c>
      <c r="I7235">
        <v>20</v>
      </c>
      <c r="J7235" s="1" t="s">
        <v>58</v>
      </c>
      <c r="K7235" s="2">
        <f>+I7235</f>
        <v>20</v>
      </c>
      <c r="L7235" s="1" t="s">
        <v>59</v>
      </c>
      <c r="M7235" s="1" t="s">
        <v>211</v>
      </c>
    </row>
    <row r="7236" spans="1:15" x14ac:dyDescent="0.25">
      <c r="A7236" s="1" t="s">
        <v>406</v>
      </c>
      <c r="B7236" s="1" t="s">
        <v>407</v>
      </c>
      <c r="C7236" s="1" t="s">
        <v>408</v>
      </c>
      <c r="D7236" s="1" t="s">
        <v>314</v>
      </c>
      <c r="E7236" s="1" t="s">
        <v>254</v>
      </c>
      <c r="F7236" s="1" t="s">
        <v>255</v>
      </c>
      <c r="G7236" s="1" t="s">
        <v>256</v>
      </c>
      <c r="H7236" s="1" t="s">
        <v>257</v>
      </c>
      <c r="I7236">
        <v>20</v>
      </c>
      <c r="J7236" s="1" t="s">
        <v>58</v>
      </c>
      <c r="K7236" s="2">
        <f>+I7236</f>
        <v>20</v>
      </c>
      <c r="L7236" s="1" t="s">
        <v>125</v>
      </c>
      <c r="M7236" s="1" t="s">
        <v>167</v>
      </c>
    </row>
    <row r="7237" spans="1:15" x14ac:dyDescent="0.25">
      <c r="A7237" s="1" t="s">
        <v>402</v>
      </c>
      <c r="B7237" s="1" t="s">
        <v>403</v>
      </c>
      <c r="C7237" s="1" t="s">
        <v>404</v>
      </c>
      <c r="D7237" s="1" t="s">
        <v>314</v>
      </c>
      <c r="E7237" s="1" t="s">
        <v>254</v>
      </c>
      <c r="F7237" s="1" t="s">
        <v>255</v>
      </c>
      <c r="G7237" s="1" t="s">
        <v>256</v>
      </c>
      <c r="H7237" s="1" t="s">
        <v>257</v>
      </c>
      <c r="I7237">
        <v>2.70000004768371</v>
      </c>
      <c r="J7237" s="1" t="s">
        <v>58</v>
      </c>
      <c r="K7237" s="2">
        <f>+I7237</f>
        <v>2.70000004768371</v>
      </c>
      <c r="L7237" s="1" t="s">
        <v>59</v>
      </c>
      <c r="M7237" s="1" t="s">
        <v>167</v>
      </c>
    </row>
    <row r="7238" spans="1:15" x14ac:dyDescent="0.25">
      <c r="A7238" s="1" t="s">
        <v>402</v>
      </c>
      <c r="B7238" s="1" t="s">
        <v>403</v>
      </c>
      <c r="C7238" s="1" t="s">
        <v>404</v>
      </c>
      <c r="D7238" s="1" t="s">
        <v>314</v>
      </c>
      <c r="E7238" s="1" t="s">
        <v>254</v>
      </c>
      <c r="F7238" s="1" t="s">
        <v>255</v>
      </c>
      <c r="G7238" s="1" t="s">
        <v>256</v>
      </c>
      <c r="H7238" s="1" t="s">
        <v>257</v>
      </c>
      <c r="I7238">
        <v>3</v>
      </c>
      <c r="J7238" s="1" t="s">
        <v>58</v>
      </c>
      <c r="K7238" s="2">
        <f>+I7238</f>
        <v>3</v>
      </c>
      <c r="L7238" s="1" t="s">
        <v>68</v>
      </c>
      <c r="M7238" s="1" t="s">
        <v>60</v>
      </c>
      <c r="N7238" s="1" t="s">
        <v>61</v>
      </c>
    </row>
    <row r="7239" spans="1:15" x14ac:dyDescent="0.25">
      <c r="A7239" s="1" t="s">
        <v>398</v>
      </c>
      <c r="B7239" s="1" t="s">
        <v>399</v>
      </c>
      <c r="C7239" s="1" t="s">
        <v>400</v>
      </c>
      <c r="D7239" s="1" t="s">
        <v>391</v>
      </c>
      <c r="E7239" s="1" t="s">
        <v>254</v>
      </c>
      <c r="F7239" s="1" t="s">
        <v>255</v>
      </c>
      <c r="G7239" s="1" t="s">
        <v>256</v>
      </c>
      <c r="H7239" s="1" t="s">
        <v>257</v>
      </c>
      <c r="I7239">
        <v>5</v>
      </c>
      <c r="J7239" s="1" t="s">
        <v>58</v>
      </c>
      <c r="K7239" s="2">
        <f>+I7239</f>
        <v>5</v>
      </c>
      <c r="L7239" s="1" t="s">
        <v>125</v>
      </c>
      <c r="M7239" s="1" t="s">
        <v>167</v>
      </c>
    </row>
    <row r="7240" spans="1:15" x14ac:dyDescent="0.25">
      <c r="A7240" s="1" t="s">
        <v>394</v>
      </c>
      <c r="B7240" s="1" t="s">
        <v>395</v>
      </c>
      <c r="C7240" s="1" t="s">
        <v>396</v>
      </c>
      <c r="D7240" s="1" t="s">
        <v>391</v>
      </c>
      <c r="E7240" s="1" t="s">
        <v>254</v>
      </c>
      <c r="F7240" s="1" t="s">
        <v>255</v>
      </c>
      <c r="G7240" s="1" t="s">
        <v>256</v>
      </c>
      <c r="H7240" s="1" t="s">
        <v>257</v>
      </c>
      <c r="I7240">
        <v>1.5</v>
      </c>
      <c r="J7240" s="1" t="s">
        <v>58</v>
      </c>
      <c r="K7240" s="2">
        <f>+I7240</f>
        <v>1.5</v>
      </c>
      <c r="L7240" s="1" t="s">
        <v>82</v>
      </c>
      <c r="M7240" s="1" t="s">
        <v>83</v>
      </c>
      <c r="O7240" s="1" t="s">
        <v>260</v>
      </c>
    </row>
    <row r="7241" spans="1:15" x14ac:dyDescent="0.25">
      <c r="A7241" s="1" t="s">
        <v>394</v>
      </c>
      <c r="B7241" s="1" t="s">
        <v>395</v>
      </c>
      <c r="C7241" s="1" t="s">
        <v>396</v>
      </c>
      <c r="D7241" s="1" t="s">
        <v>391</v>
      </c>
      <c r="E7241" s="1" t="s">
        <v>254</v>
      </c>
      <c r="F7241" s="1" t="s">
        <v>255</v>
      </c>
      <c r="G7241" s="1" t="s">
        <v>256</v>
      </c>
      <c r="H7241" s="1" t="s">
        <v>257</v>
      </c>
      <c r="I7241">
        <v>20</v>
      </c>
      <c r="J7241" s="1" t="s">
        <v>58</v>
      </c>
      <c r="K7241" s="2">
        <f>+I7241</f>
        <v>20</v>
      </c>
      <c r="L7241" s="1" t="s">
        <v>125</v>
      </c>
      <c r="M7241" s="1" t="s">
        <v>349</v>
      </c>
    </row>
    <row r="7242" spans="1:15" x14ac:dyDescent="0.25">
      <c r="A7242" s="1" t="s">
        <v>394</v>
      </c>
      <c r="B7242" s="1" t="s">
        <v>395</v>
      </c>
      <c r="C7242" s="1" t="s">
        <v>396</v>
      </c>
      <c r="D7242" s="1" t="s">
        <v>391</v>
      </c>
      <c r="E7242" s="1" t="s">
        <v>254</v>
      </c>
      <c r="F7242" s="1" t="s">
        <v>255</v>
      </c>
      <c r="G7242" s="1" t="s">
        <v>256</v>
      </c>
      <c r="H7242" s="1" t="s">
        <v>257</v>
      </c>
      <c r="I7242">
        <v>20</v>
      </c>
      <c r="J7242" s="1" t="s">
        <v>58</v>
      </c>
      <c r="K7242" s="2">
        <f>+I7242</f>
        <v>20</v>
      </c>
      <c r="L7242" s="1" t="s">
        <v>59</v>
      </c>
      <c r="M7242" s="1" t="s">
        <v>211</v>
      </c>
    </row>
    <row r="7243" spans="1:15" x14ac:dyDescent="0.25">
      <c r="A7243" s="1" t="s">
        <v>394</v>
      </c>
      <c r="B7243" s="1" t="s">
        <v>395</v>
      </c>
      <c r="C7243" s="1" t="s">
        <v>396</v>
      </c>
      <c r="D7243" s="1" t="s">
        <v>391</v>
      </c>
      <c r="E7243" s="1" t="s">
        <v>254</v>
      </c>
      <c r="F7243" s="1" t="s">
        <v>255</v>
      </c>
      <c r="G7243" s="1" t="s">
        <v>256</v>
      </c>
      <c r="H7243" s="1" t="s">
        <v>257</v>
      </c>
      <c r="I7243">
        <v>1</v>
      </c>
      <c r="J7243" s="1" t="s">
        <v>58</v>
      </c>
      <c r="K7243" s="2">
        <f>+I7243</f>
        <v>1</v>
      </c>
      <c r="L7243" s="1" t="s">
        <v>82</v>
      </c>
      <c r="M7243" s="1" t="s">
        <v>83</v>
      </c>
      <c r="O7243" s="1" t="s">
        <v>839</v>
      </c>
    </row>
    <row r="7244" spans="1:15" x14ac:dyDescent="0.25">
      <c r="A7244" s="1" t="s">
        <v>394</v>
      </c>
      <c r="B7244" s="1" t="s">
        <v>395</v>
      </c>
      <c r="C7244" s="1" t="s">
        <v>396</v>
      </c>
      <c r="D7244" s="1" t="s">
        <v>391</v>
      </c>
      <c r="E7244" s="1" t="s">
        <v>254</v>
      </c>
      <c r="F7244" s="1" t="s">
        <v>255</v>
      </c>
      <c r="G7244" s="1" t="s">
        <v>256</v>
      </c>
      <c r="H7244" s="1" t="s">
        <v>257</v>
      </c>
      <c r="I7244">
        <v>1</v>
      </c>
      <c r="J7244" s="1" t="s">
        <v>58</v>
      </c>
      <c r="K7244" s="2">
        <f>+I7244</f>
        <v>1</v>
      </c>
      <c r="L7244" s="1" t="s">
        <v>68</v>
      </c>
      <c r="M7244" s="1" t="s">
        <v>60</v>
      </c>
      <c r="N7244" s="1" t="s">
        <v>61</v>
      </c>
    </row>
    <row r="7245" spans="1:15" x14ac:dyDescent="0.25">
      <c r="A7245" s="1" t="s">
        <v>394</v>
      </c>
      <c r="B7245" s="1" t="s">
        <v>395</v>
      </c>
      <c r="C7245" s="1" t="s">
        <v>396</v>
      </c>
      <c r="D7245" s="1" t="s">
        <v>391</v>
      </c>
      <c r="E7245" s="1" t="s">
        <v>254</v>
      </c>
      <c r="F7245" s="1" t="s">
        <v>255</v>
      </c>
      <c r="G7245" s="1" t="s">
        <v>256</v>
      </c>
      <c r="H7245" s="1" t="s">
        <v>257</v>
      </c>
      <c r="I7245">
        <v>20</v>
      </c>
      <c r="J7245" s="1" t="s">
        <v>58</v>
      </c>
      <c r="K7245" s="2">
        <f>+I7245</f>
        <v>20</v>
      </c>
      <c r="L7245" s="1" t="s">
        <v>125</v>
      </c>
      <c r="M7245" s="1" t="s">
        <v>167</v>
      </c>
    </row>
    <row r="7246" spans="1:15" x14ac:dyDescent="0.25">
      <c r="A7246" s="1" t="s">
        <v>388</v>
      </c>
      <c r="B7246" s="1" t="s">
        <v>389</v>
      </c>
      <c r="C7246" s="1" t="s">
        <v>390</v>
      </c>
      <c r="D7246" s="1" t="s">
        <v>391</v>
      </c>
      <c r="E7246" s="1" t="s">
        <v>254</v>
      </c>
      <c r="F7246" s="1" t="s">
        <v>255</v>
      </c>
      <c r="G7246" s="1" t="s">
        <v>256</v>
      </c>
      <c r="H7246" s="1" t="s">
        <v>257</v>
      </c>
      <c r="I7246">
        <v>0.5</v>
      </c>
      <c r="J7246" s="1" t="s">
        <v>58</v>
      </c>
      <c r="K7246" s="2">
        <f>+I7246</f>
        <v>0.5</v>
      </c>
      <c r="L7246" s="1" t="s">
        <v>82</v>
      </c>
      <c r="M7246" s="1" t="s">
        <v>83</v>
      </c>
      <c r="O7246" s="1" t="s">
        <v>260</v>
      </c>
    </row>
    <row r="7247" spans="1:15" x14ac:dyDescent="0.25">
      <c r="A7247" s="1" t="s">
        <v>388</v>
      </c>
      <c r="B7247" s="1" t="s">
        <v>389</v>
      </c>
      <c r="C7247" s="1" t="s">
        <v>390</v>
      </c>
      <c r="D7247" s="1" t="s">
        <v>391</v>
      </c>
      <c r="E7247" s="1" t="s">
        <v>254</v>
      </c>
      <c r="F7247" s="1" t="s">
        <v>255</v>
      </c>
      <c r="G7247" s="1" t="s">
        <v>256</v>
      </c>
      <c r="H7247" s="1" t="s">
        <v>257</v>
      </c>
      <c r="I7247">
        <v>1</v>
      </c>
      <c r="J7247" s="1" t="s">
        <v>58</v>
      </c>
      <c r="K7247" s="2">
        <f>+I7247</f>
        <v>1</v>
      </c>
      <c r="L7247" s="1" t="s">
        <v>125</v>
      </c>
      <c r="M7247" s="1" t="s">
        <v>349</v>
      </c>
    </row>
    <row r="7248" spans="1:15" x14ac:dyDescent="0.25">
      <c r="A7248" s="1" t="s">
        <v>388</v>
      </c>
      <c r="B7248" s="1" t="s">
        <v>389</v>
      </c>
      <c r="C7248" s="1" t="s">
        <v>390</v>
      </c>
      <c r="D7248" s="1" t="s">
        <v>391</v>
      </c>
      <c r="E7248" s="1" t="s">
        <v>254</v>
      </c>
      <c r="F7248" s="1" t="s">
        <v>255</v>
      </c>
      <c r="G7248" s="1" t="s">
        <v>256</v>
      </c>
      <c r="H7248" s="1" t="s">
        <v>257</v>
      </c>
      <c r="I7248">
        <v>1</v>
      </c>
      <c r="J7248" s="1" t="s">
        <v>58</v>
      </c>
      <c r="K7248" s="2">
        <f>+I7248</f>
        <v>1</v>
      </c>
      <c r="L7248" s="1" t="s">
        <v>59</v>
      </c>
      <c r="M7248" s="1" t="s">
        <v>211</v>
      </c>
    </row>
    <row r="7249" spans="1:15" x14ac:dyDescent="0.25">
      <c r="A7249" s="1" t="s">
        <v>388</v>
      </c>
      <c r="B7249" s="1" t="s">
        <v>389</v>
      </c>
      <c r="C7249" s="1" t="s">
        <v>390</v>
      </c>
      <c r="D7249" s="1" t="s">
        <v>391</v>
      </c>
      <c r="E7249" s="1" t="s">
        <v>254</v>
      </c>
      <c r="F7249" s="1" t="s">
        <v>255</v>
      </c>
      <c r="G7249" s="1" t="s">
        <v>256</v>
      </c>
      <c r="H7249" s="1" t="s">
        <v>257</v>
      </c>
      <c r="I7249">
        <v>8.5</v>
      </c>
      <c r="J7249" s="1" t="s">
        <v>58</v>
      </c>
      <c r="K7249" s="2">
        <f>+I7249</f>
        <v>8.5</v>
      </c>
      <c r="L7249" s="1" t="s">
        <v>68</v>
      </c>
      <c r="M7249" s="1" t="s">
        <v>60</v>
      </c>
      <c r="N7249" s="1" t="s">
        <v>61</v>
      </c>
    </row>
    <row r="7250" spans="1:15" x14ac:dyDescent="0.25">
      <c r="A7250" s="1" t="s">
        <v>388</v>
      </c>
      <c r="B7250" s="1" t="s">
        <v>389</v>
      </c>
      <c r="C7250" s="1" t="s">
        <v>390</v>
      </c>
      <c r="D7250" s="1" t="s">
        <v>391</v>
      </c>
      <c r="E7250" s="1" t="s">
        <v>254</v>
      </c>
      <c r="F7250" s="1" t="s">
        <v>255</v>
      </c>
      <c r="G7250" s="1" t="s">
        <v>256</v>
      </c>
      <c r="H7250" s="1" t="s">
        <v>257</v>
      </c>
      <c r="I7250">
        <v>0</v>
      </c>
      <c r="J7250" s="1" t="s">
        <v>58</v>
      </c>
      <c r="K7250" s="2">
        <f>+I7250</f>
        <v>0</v>
      </c>
      <c r="L7250" s="1" t="s">
        <v>59</v>
      </c>
      <c r="M7250" s="1" t="s">
        <v>60</v>
      </c>
      <c r="N7250" s="1" t="s">
        <v>2200</v>
      </c>
    </row>
    <row r="7251" spans="1:15" x14ac:dyDescent="0.25">
      <c r="A7251" s="1" t="s">
        <v>388</v>
      </c>
      <c r="B7251" s="1" t="s">
        <v>389</v>
      </c>
      <c r="C7251" s="1" t="s">
        <v>390</v>
      </c>
      <c r="D7251" s="1" t="s">
        <v>391</v>
      </c>
      <c r="E7251" s="1" t="s">
        <v>254</v>
      </c>
      <c r="F7251" s="1" t="s">
        <v>255</v>
      </c>
      <c r="G7251" s="1" t="s">
        <v>256</v>
      </c>
      <c r="H7251" s="1" t="s">
        <v>257</v>
      </c>
      <c r="I7251">
        <v>1</v>
      </c>
      <c r="J7251" s="1" t="s">
        <v>58</v>
      </c>
      <c r="K7251" s="2">
        <f>+I7251</f>
        <v>1</v>
      </c>
      <c r="L7251" s="1" t="s">
        <v>125</v>
      </c>
      <c r="M7251" s="1" t="s">
        <v>167</v>
      </c>
    </row>
    <row r="7252" spans="1:15" x14ac:dyDescent="0.25">
      <c r="A7252" s="1" t="s">
        <v>384</v>
      </c>
      <c r="B7252" s="1" t="s">
        <v>385</v>
      </c>
      <c r="C7252" s="1" t="s">
        <v>386</v>
      </c>
      <c r="D7252" s="1" t="s">
        <v>253</v>
      </c>
      <c r="E7252" s="1" t="s">
        <v>254</v>
      </c>
      <c r="F7252" s="1" t="s">
        <v>255</v>
      </c>
      <c r="G7252" s="1" t="s">
        <v>256</v>
      </c>
      <c r="H7252" s="1" t="s">
        <v>257</v>
      </c>
      <c r="I7252">
        <v>0.5</v>
      </c>
      <c r="J7252" s="1" t="s">
        <v>58</v>
      </c>
      <c r="K7252" s="2">
        <f>+I7252</f>
        <v>0.5</v>
      </c>
      <c r="L7252" s="1" t="s">
        <v>82</v>
      </c>
      <c r="M7252" s="1" t="s">
        <v>83</v>
      </c>
      <c r="O7252" s="1" t="s">
        <v>260</v>
      </c>
    </row>
    <row r="7253" spans="1:15" x14ac:dyDescent="0.25">
      <c r="A7253" s="1" t="s">
        <v>384</v>
      </c>
      <c r="B7253" s="1" t="s">
        <v>385</v>
      </c>
      <c r="C7253" s="1" t="s">
        <v>386</v>
      </c>
      <c r="D7253" s="1" t="s">
        <v>253</v>
      </c>
      <c r="E7253" s="1" t="s">
        <v>254</v>
      </c>
      <c r="F7253" s="1" t="s">
        <v>255</v>
      </c>
      <c r="G7253" s="1" t="s">
        <v>256</v>
      </c>
      <c r="H7253" s="1" t="s">
        <v>257</v>
      </c>
      <c r="I7253">
        <v>0.5</v>
      </c>
      <c r="J7253" s="1" t="s">
        <v>58</v>
      </c>
      <c r="K7253" s="2">
        <f>+I7253</f>
        <v>0.5</v>
      </c>
      <c r="L7253" s="1" t="s">
        <v>82</v>
      </c>
      <c r="M7253" s="1" t="s">
        <v>83</v>
      </c>
      <c r="O7253" s="1" t="s">
        <v>264</v>
      </c>
    </row>
    <row r="7254" spans="1:15" x14ac:dyDescent="0.25">
      <c r="A7254" s="1" t="s">
        <v>384</v>
      </c>
      <c r="B7254" s="1" t="s">
        <v>385</v>
      </c>
      <c r="C7254" s="1" t="s">
        <v>386</v>
      </c>
      <c r="D7254" s="1" t="s">
        <v>253</v>
      </c>
      <c r="E7254" s="1" t="s">
        <v>254</v>
      </c>
      <c r="F7254" s="1" t="s">
        <v>255</v>
      </c>
      <c r="G7254" s="1" t="s">
        <v>256</v>
      </c>
      <c r="H7254" s="1" t="s">
        <v>257</v>
      </c>
      <c r="I7254">
        <v>15</v>
      </c>
      <c r="J7254" s="1" t="s">
        <v>58</v>
      </c>
      <c r="K7254" s="2">
        <f>+I7254</f>
        <v>15</v>
      </c>
      <c r="L7254" s="1" t="s">
        <v>125</v>
      </c>
      <c r="M7254" s="1" t="s">
        <v>349</v>
      </c>
    </row>
    <row r="7255" spans="1:15" x14ac:dyDescent="0.25">
      <c r="A7255" s="1" t="s">
        <v>384</v>
      </c>
      <c r="B7255" s="1" t="s">
        <v>385</v>
      </c>
      <c r="C7255" s="1" t="s">
        <v>386</v>
      </c>
      <c r="D7255" s="1" t="s">
        <v>253</v>
      </c>
      <c r="E7255" s="1" t="s">
        <v>254</v>
      </c>
      <c r="F7255" s="1" t="s">
        <v>255</v>
      </c>
      <c r="G7255" s="1" t="s">
        <v>256</v>
      </c>
      <c r="H7255" s="1" t="s">
        <v>257</v>
      </c>
      <c r="I7255">
        <v>15</v>
      </c>
      <c r="J7255" s="1" t="s">
        <v>58</v>
      </c>
      <c r="K7255" s="2">
        <f>+I7255</f>
        <v>15</v>
      </c>
      <c r="L7255" s="1" t="s">
        <v>59</v>
      </c>
      <c r="M7255" s="1" t="s">
        <v>211</v>
      </c>
    </row>
    <row r="7256" spans="1:15" x14ac:dyDescent="0.25">
      <c r="A7256" s="1" t="s">
        <v>384</v>
      </c>
      <c r="B7256" s="1" t="s">
        <v>385</v>
      </c>
      <c r="C7256" s="1" t="s">
        <v>386</v>
      </c>
      <c r="D7256" s="1" t="s">
        <v>253</v>
      </c>
      <c r="E7256" s="1" t="s">
        <v>254</v>
      </c>
      <c r="F7256" s="1" t="s">
        <v>255</v>
      </c>
      <c r="G7256" s="1" t="s">
        <v>256</v>
      </c>
      <c r="H7256" s="1" t="s">
        <v>257</v>
      </c>
      <c r="I7256">
        <v>15</v>
      </c>
      <c r="J7256" s="1" t="s">
        <v>58</v>
      </c>
      <c r="K7256" s="2">
        <f>+I7256</f>
        <v>15</v>
      </c>
      <c r="L7256" s="1" t="s">
        <v>125</v>
      </c>
      <c r="M7256" s="1" t="s">
        <v>167</v>
      </c>
    </row>
    <row r="7257" spans="1:15" x14ac:dyDescent="0.25">
      <c r="A7257" s="1" t="s">
        <v>361</v>
      </c>
      <c r="B7257" s="1" t="s">
        <v>381</v>
      </c>
      <c r="C7257" s="1" t="s">
        <v>382</v>
      </c>
      <c r="D7257" s="1" t="s">
        <v>253</v>
      </c>
      <c r="E7257" s="1" t="s">
        <v>254</v>
      </c>
      <c r="F7257" s="1" t="s">
        <v>255</v>
      </c>
      <c r="G7257" s="1" t="s">
        <v>256</v>
      </c>
      <c r="H7257" s="1" t="s">
        <v>257</v>
      </c>
      <c r="I7257">
        <v>1</v>
      </c>
      <c r="J7257" s="1" t="s">
        <v>58</v>
      </c>
      <c r="K7257" s="2">
        <f>+I7257</f>
        <v>1</v>
      </c>
      <c r="L7257" s="1" t="s">
        <v>82</v>
      </c>
      <c r="M7257" s="1" t="s">
        <v>83</v>
      </c>
      <c r="O7257" s="1" t="s">
        <v>260</v>
      </c>
    </row>
    <row r="7258" spans="1:15" x14ac:dyDescent="0.25">
      <c r="A7258" s="1" t="s">
        <v>361</v>
      </c>
      <c r="B7258" s="1" t="s">
        <v>381</v>
      </c>
      <c r="C7258" s="1" t="s">
        <v>382</v>
      </c>
      <c r="D7258" s="1" t="s">
        <v>253</v>
      </c>
      <c r="E7258" s="1" t="s">
        <v>254</v>
      </c>
      <c r="F7258" s="1" t="s">
        <v>255</v>
      </c>
      <c r="G7258" s="1" t="s">
        <v>256</v>
      </c>
      <c r="H7258" s="1" t="s">
        <v>257</v>
      </c>
      <c r="I7258">
        <v>0.5</v>
      </c>
      <c r="J7258" s="1" t="s">
        <v>58</v>
      </c>
      <c r="K7258" s="2">
        <f>+I7258</f>
        <v>0.5</v>
      </c>
      <c r="L7258" s="1" t="s">
        <v>82</v>
      </c>
      <c r="M7258" s="1" t="s">
        <v>83</v>
      </c>
      <c r="O7258" s="1" t="s">
        <v>264</v>
      </c>
    </row>
    <row r="7259" spans="1:15" x14ac:dyDescent="0.25">
      <c r="A7259" s="1" t="s">
        <v>361</v>
      </c>
      <c r="B7259" s="1" t="s">
        <v>381</v>
      </c>
      <c r="C7259" s="1" t="s">
        <v>382</v>
      </c>
      <c r="D7259" s="1" t="s">
        <v>253</v>
      </c>
      <c r="E7259" s="1" t="s">
        <v>254</v>
      </c>
      <c r="F7259" s="1" t="s">
        <v>255</v>
      </c>
      <c r="G7259" s="1" t="s">
        <v>256</v>
      </c>
      <c r="H7259" s="1" t="s">
        <v>257</v>
      </c>
      <c r="I7259">
        <v>1</v>
      </c>
      <c r="J7259" s="1" t="s">
        <v>58</v>
      </c>
      <c r="K7259" s="2">
        <f>+I7259</f>
        <v>1</v>
      </c>
      <c r="L7259" s="1" t="s">
        <v>82</v>
      </c>
      <c r="M7259" s="1" t="s">
        <v>83</v>
      </c>
      <c r="O7259" s="1" t="s">
        <v>482</v>
      </c>
    </row>
    <row r="7260" spans="1:15" x14ac:dyDescent="0.25">
      <c r="A7260" s="1" t="s">
        <v>361</v>
      </c>
      <c r="B7260" s="1" t="s">
        <v>381</v>
      </c>
      <c r="C7260" s="1" t="s">
        <v>382</v>
      </c>
      <c r="D7260" s="1" t="s">
        <v>253</v>
      </c>
      <c r="E7260" s="1" t="s">
        <v>254</v>
      </c>
      <c r="F7260" s="1" t="s">
        <v>255</v>
      </c>
      <c r="G7260" s="1" t="s">
        <v>256</v>
      </c>
      <c r="H7260" s="1" t="s">
        <v>257</v>
      </c>
      <c r="I7260">
        <v>20</v>
      </c>
      <c r="J7260" s="1" t="s">
        <v>58</v>
      </c>
      <c r="K7260" s="2">
        <f>+I7260</f>
        <v>20</v>
      </c>
      <c r="L7260" s="1" t="s">
        <v>125</v>
      </c>
      <c r="M7260" s="1" t="s">
        <v>349</v>
      </c>
    </row>
    <row r="7261" spans="1:15" x14ac:dyDescent="0.25">
      <c r="A7261" s="1" t="s">
        <v>361</v>
      </c>
      <c r="B7261" s="1" t="s">
        <v>381</v>
      </c>
      <c r="C7261" s="1" t="s">
        <v>382</v>
      </c>
      <c r="D7261" s="1" t="s">
        <v>253</v>
      </c>
      <c r="E7261" s="1" t="s">
        <v>254</v>
      </c>
      <c r="F7261" s="1" t="s">
        <v>255</v>
      </c>
      <c r="G7261" s="1" t="s">
        <v>256</v>
      </c>
      <c r="H7261" s="1" t="s">
        <v>257</v>
      </c>
      <c r="I7261">
        <v>20</v>
      </c>
      <c r="J7261" s="1" t="s">
        <v>58</v>
      </c>
      <c r="K7261" s="2">
        <f>+I7261</f>
        <v>20</v>
      </c>
      <c r="L7261" s="1" t="s">
        <v>59</v>
      </c>
      <c r="M7261" s="1" t="s">
        <v>211</v>
      </c>
    </row>
    <row r="7262" spans="1:15" x14ac:dyDescent="0.25">
      <c r="A7262" s="1" t="s">
        <v>361</v>
      </c>
      <c r="B7262" s="1" t="s">
        <v>381</v>
      </c>
      <c r="C7262" s="1" t="s">
        <v>382</v>
      </c>
      <c r="D7262" s="1" t="s">
        <v>253</v>
      </c>
      <c r="E7262" s="1" t="s">
        <v>254</v>
      </c>
      <c r="F7262" s="1" t="s">
        <v>255</v>
      </c>
      <c r="G7262" s="1" t="s">
        <v>256</v>
      </c>
      <c r="H7262" s="1" t="s">
        <v>257</v>
      </c>
      <c r="I7262">
        <v>1</v>
      </c>
      <c r="J7262" s="1" t="s">
        <v>58</v>
      </c>
      <c r="K7262" s="2">
        <f>+I7262</f>
        <v>1</v>
      </c>
      <c r="L7262" s="1" t="s">
        <v>68</v>
      </c>
      <c r="M7262" s="1" t="s">
        <v>60</v>
      </c>
      <c r="N7262" s="1" t="s">
        <v>61</v>
      </c>
    </row>
    <row r="7263" spans="1:15" x14ac:dyDescent="0.25">
      <c r="A7263" s="1" t="s">
        <v>361</v>
      </c>
      <c r="B7263" s="1" t="s">
        <v>381</v>
      </c>
      <c r="C7263" s="1" t="s">
        <v>382</v>
      </c>
      <c r="D7263" s="1" t="s">
        <v>253</v>
      </c>
      <c r="E7263" s="1" t="s">
        <v>254</v>
      </c>
      <c r="F7263" s="1" t="s">
        <v>255</v>
      </c>
      <c r="G7263" s="1" t="s">
        <v>256</v>
      </c>
      <c r="H7263" s="1" t="s">
        <v>257</v>
      </c>
      <c r="I7263">
        <v>20</v>
      </c>
      <c r="J7263" s="1" t="s">
        <v>58</v>
      </c>
      <c r="K7263" s="2">
        <f>+I7263</f>
        <v>20</v>
      </c>
      <c r="L7263" s="1" t="s">
        <v>125</v>
      </c>
      <c r="M7263" s="1" t="s">
        <v>167</v>
      </c>
    </row>
    <row r="7264" spans="1:15" x14ac:dyDescent="0.25">
      <c r="A7264" s="1" t="s">
        <v>377</v>
      </c>
      <c r="B7264" s="1" t="s">
        <v>378</v>
      </c>
      <c r="C7264" s="1" t="s">
        <v>379</v>
      </c>
      <c r="D7264" s="1" t="s">
        <v>253</v>
      </c>
      <c r="E7264" s="1" t="s">
        <v>254</v>
      </c>
      <c r="F7264" s="1" t="s">
        <v>255</v>
      </c>
      <c r="G7264" s="1" t="s">
        <v>256</v>
      </c>
      <c r="H7264" s="1" t="s">
        <v>257</v>
      </c>
      <c r="I7264">
        <v>5</v>
      </c>
      <c r="J7264" s="1" t="s">
        <v>58</v>
      </c>
      <c r="K7264" s="2">
        <f>+I7264</f>
        <v>5</v>
      </c>
      <c r="L7264" s="1" t="s">
        <v>68</v>
      </c>
      <c r="M7264" s="1" t="s">
        <v>60</v>
      </c>
      <c r="N7264" s="1" t="s">
        <v>61</v>
      </c>
    </row>
    <row r="7265" spans="1:15" x14ac:dyDescent="0.25">
      <c r="A7265" s="1" t="s">
        <v>377</v>
      </c>
      <c r="B7265" s="1" t="s">
        <v>378</v>
      </c>
      <c r="C7265" s="1" t="s">
        <v>379</v>
      </c>
      <c r="D7265" s="1" t="s">
        <v>253</v>
      </c>
      <c r="E7265" s="1" t="s">
        <v>254</v>
      </c>
      <c r="F7265" s="1" t="s">
        <v>255</v>
      </c>
      <c r="G7265" s="1" t="s">
        <v>256</v>
      </c>
      <c r="H7265" s="1" t="s">
        <v>257</v>
      </c>
      <c r="I7265">
        <v>1</v>
      </c>
      <c r="J7265" s="1" t="s">
        <v>58</v>
      </c>
      <c r="K7265" s="2">
        <f>+I7265</f>
        <v>1</v>
      </c>
      <c r="L7265" s="1" t="s">
        <v>59</v>
      </c>
      <c r="M7265" s="1" t="s">
        <v>167</v>
      </c>
    </row>
    <row r="7266" spans="1:15" x14ac:dyDescent="0.25">
      <c r="A7266" s="1" t="s">
        <v>373</v>
      </c>
      <c r="B7266" s="1" t="s">
        <v>374</v>
      </c>
      <c r="C7266" s="1" t="s">
        <v>375</v>
      </c>
      <c r="D7266" s="1" t="s">
        <v>353</v>
      </c>
      <c r="E7266" s="1" t="s">
        <v>254</v>
      </c>
      <c r="F7266" s="1" t="s">
        <v>255</v>
      </c>
      <c r="G7266" s="1" t="s">
        <v>256</v>
      </c>
      <c r="H7266" s="1" t="s">
        <v>257</v>
      </c>
      <c r="I7266">
        <v>120</v>
      </c>
      <c r="J7266" s="1" t="s">
        <v>58</v>
      </c>
      <c r="K7266" s="2">
        <f>+I7266</f>
        <v>120</v>
      </c>
      <c r="L7266" s="1" t="s">
        <v>125</v>
      </c>
      <c r="M7266" s="1" t="s">
        <v>349</v>
      </c>
    </row>
    <row r="7267" spans="1:15" x14ac:dyDescent="0.25">
      <c r="A7267" s="1" t="s">
        <v>373</v>
      </c>
      <c r="B7267" s="1" t="s">
        <v>374</v>
      </c>
      <c r="C7267" s="1" t="s">
        <v>375</v>
      </c>
      <c r="D7267" s="1" t="s">
        <v>353</v>
      </c>
      <c r="E7267" s="1" t="s">
        <v>254</v>
      </c>
      <c r="F7267" s="1" t="s">
        <v>255</v>
      </c>
      <c r="G7267" s="1" t="s">
        <v>256</v>
      </c>
      <c r="H7267" s="1" t="s">
        <v>257</v>
      </c>
      <c r="I7267">
        <v>120</v>
      </c>
      <c r="J7267" s="1" t="s">
        <v>58</v>
      </c>
      <c r="K7267" s="2">
        <f>+I7267</f>
        <v>120</v>
      </c>
      <c r="L7267" s="1" t="s">
        <v>59</v>
      </c>
      <c r="M7267" s="1" t="s">
        <v>211</v>
      </c>
    </row>
    <row r="7268" spans="1:15" x14ac:dyDescent="0.25">
      <c r="A7268" s="1" t="s">
        <v>373</v>
      </c>
      <c r="B7268" s="1" t="s">
        <v>374</v>
      </c>
      <c r="C7268" s="1" t="s">
        <v>375</v>
      </c>
      <c r="D7268" s="1" t="s">
        <v>353</v>
      </c>
      <c r="E7268" s="1" t="s">
        <v>254</v>
      </c>
      <c r="F7268" s="1" t="s">
        <v>255</v>
      </c>
      <c r="G7268" s="1" t="s">
        <v>256</v>
      </c>
      <c r="H7268" s="1" t="s">
        <v>257</v>
      </c>
      <c r="I7268">
        <v>20</v>
      </c>
      <c r="J7268" s="1" t="s">
        <v>58</v>
      </c>
      <c r="K7268" s="2">
        <f>+I7268</f>
        <v>20</v>
      </c>
      <c r="L7268" s="1" t="s">
        <v>68</v>
      </c>
      <c r="M7268" s="1" t="s">
        <v>60</v>
      </c>
      <c r="N7268" s="1" t="s">
        <v>61</v>
      </c>
    </row>
    <row r="7269" spans="1:15" x14ac:dyDescent="0.25">
      <c r="A7269" s="1" t="s">
        <v>373</v>
      </c>
      <c r="B7269" s="1" t="s">
        <v>374</v>
      </c>
      <c r="C7269" s="1" t="s">
        <v>375</v>
      </c>
      <c r="D7269" s="1" t="s">
        <v>353</v>
      </c>
      <c r="E7269" s="1" t="s">
        <v>254</v>
      </c>
      <c r="F7269" s="1" t="s">
        <v>255</v>
      </c>
      <c r="G7269" s="1" t="s">
        <v>256</v>
      </c>
      <c r="H7269" s="1" t="s">
        <v>257</v>
      </c>
      <c r="I7269">
        <v>120</v>
      </c>
      <c r="J7269" s="1" t="s">
        <v>58</v>
      </c>
      <c r="K7269" s="2">
        <f>+I7269</f>
        <v>120</v>
      </c>
      <c r="L7269" s="1" t="s">
        <v>125</v>
      </c>
      <c r="M7269" s="1" t="s">
        <v>167</v>
      </c>
    </row>
    <row r="7270" spans="1:15" x14ac:dyDescent="0.25">
      <c r="A7270" s="1" t="s">
        <v>350</v>
      </c>
      <c r="B7270" s="1" t="s">
        <v>351</v>
      </c>
      <c r="C7270" s="1" t="s">
        <v>352</v>
      </c>
      <c r="D7270" s="1" t="s">
        <v>353</v>
      </c>
      <c r="E7270" s="1" t="s">
        <v>254</v>
      </c>
      <c r="F7270" s="1" t="s">
        <v>255</v>
      </c>
      <c r="G7270" s="1" t="s">
        <v>256</v>
      </c>
      <c r="H7270" s="1" t="s">
        <v>257</v>
      </c>
      <c r="I7270">
        <v>30</v>
      </c>
      <c r="J7270" s="1" t="s">
        <v>58</v>
      </c>
      <c r="K7270" s="2">
        <f>+I7270</f>
        <v>30</v>
      </c>
      <c r="L7270" s="1" t="s">
        <v>68</v>
      </c>
      <c r="M7270" s="1" t="s">
        <v>60</v>
      </c>
      <c r="N7270" s="1" t="s">
        <v>61</v>
      </c>
    </row>
    <row r="7271" spans="1:15" x14ac:dyDescent="0.25">
      <c r="A7271" s="1" t="s">
        <v>350</v>
      </c>
      <c r="B7271" s="1" t="s">
        <v>351</v>
      </c>
      <c r="C7271" s="1" t="s">
        <v>352</v>
      </c>
      <c r="D7271" s="1" t="s">
        <v>353</v>
      </c>
      <c r="E7271" s="1" t="s">
        <v>254</v>
      </c>
      <c r="F7271" s="1" t="s">
        <v>255</v>
      </c>
      <c r="G7271" s="1" t="s">
        <v>256</v>
      </c>
      <c r="H7271" s="1" t="s">
        <v>257</v>
      </c>
      <c r="I7271">
        <v>110</v>
      </c>
      <c r="J7271" s="1" t="s">
        <v>58</v>
      </c>
      <c r="K7271" s="2">
        <f>+I7271</f>
        <v>110</v>
      </c>
      <c r="L7271" s="1" t="s">
        <v>125</v>
      </c>
      <c r="M7271" s="1" t="s">
        <v>167</v>
      </c>
    </row>
    <row r="7272" spans="1:15" x14ac:dyDescent="0.25">
      <c r="A7272" s="1" t="s">
        <v>346</v>
      </c>
      <c r="B7272" s="1" t="s">
        <v>347</v>
      </c>
      <c r="C7272" s="1" t="s">
        <v>348</v>
      </c>
      <c r="D7272" s="1" t="s">
        <v>345</v>
      </c>
      <c r="E7272" s="1" t="s">
        <v>254</v>
      </c>
      <c r="F7272" s="1" t="s">
        <v>255</v>
      </c>
      <c r="G7272" s="1" t="s">
        <v>256</v>
      </c>
      <c r="H7272" s="1" t="s">
        <v>257</v>
      </c>
      <c r="I7272">
        <v>10</v>
      </c>
      <c r="J7272" s="1" t="s">
        <v>58</v>
      </c>
      <c r="K7272" s="2">
        <f>+I7272</f>
        <v>10</v>
      </c>
      <c r="L7272" s="1" t="s">
        <v>125</v>
      </c>
      <c r="M7272" s="1" t="s">
        <v>349</v>
      </c>
    </row>
    <row r="7273" spans="1:15" x14ac:dyDescent="0.25">
      <c r="A7273" s="1" t="s">
        <v>346</v>
      </c>
      <c r="B7273" s="1" t="s">
        <v>347</v>
      </c>
      <c r="C7273" s="1" t="s">
        <v>348</v>
      </c>
      <c r="D7273" s="1" t="s">
        <v>345</v>
      </c>
      <c r="E7273" s="1" t="s">
        <v>254</v>
      </c>
      <c r="F7273" s="1" t="s">
        <v>255</v>
      </c>
      <c r="G7273" s="1" t="s">
        <v>256</v>
      </c>
      <c r="H7273" s="1" t="s">
        <v>257</v>
      </c>
      <c r="I7273">
        <v>10</v>
      </c>
      <c r="J7273" s="1" t="s">
        <v>58</v>
      </c>
      <c r="K7273" s="2">
        <f>+I7273</f>
        <v>10</v>
      </c>
      <c r="L7273" s="1" t="s">
        <v>59</v>
      </c>
      <c r="M7273" s="1" t="s">
        <v>211</v>
      </c>
    </row>
    <row r="7274" spans="1:15" x14ac:dyDescent="0.25">
      <c r="A7274" s="1" t="s">
        <v>346</v>
      </c>
      <c r="B7274" s="1" t="s">
        <v>347</v>
      </c>
      <c r="C7274" s="1" t="s">
        <v>348</v>
      </c>
      <c r="D7274" s="1" t="s">
        <v>345</v>
      </c>
      <c r="E7274" s="1" t="s">
        <v>254</v>
      </c>
      <c r="F7274" s="1" t="s">
        <v>255</v>
      </c>
      <c r="G7274" s="1" t="s">
        <v>256</v>
      </c>
      <c r="H7274" s="1" t="s">
        <v>257</v>
      </c>
      <c r="I7274">
        <v>5</v>
      </c>
      <c r="J7274" s="1" t="s">
        <v>58</v>
      </c>
      <c r="K7274" s="2">
        <f>+I7274</f>
        <v>5</v>
      </c>
      <c r="L7274" s="1" t="s">
        <v>68</v>
      </c>
      <c r="M7274" s="1" t="s">
        <v>60</v>
      </c>
      <c r="N7274" s="1" t="s">
        <v>61</v>
      </c>
    </row>
    <row r="7275" spans="1:15" x14ac:dyDescent="0.25">
      <c r="A7275" s="1" t="s">
        <v>346</v>
      </c>
      <c r="B7275" s="1" t="s">
        <v>347</v>
      </c>
      <c r="C7275" s="1" t="s">
        <v>348</v>
      </c>
      <c r="D7275" s="1" t="s">
        <v>345</v>
      </c>
      <c r="E7275" s="1" t="s">
        <v>254</v>
      </c>
      <c r="F7275" s="1" t="s">
        <v>255</v>
      </c>
      <c r="G7275" s="1" t="s">
        <v>256</v>
      </c>
      <c r="H7275" s="1" t="s">
        <v>257</v>
      </c>
      <c r="I7275">
        <v>10</v>
      </c>
      <c r="J7275" s="1" t="s">
        <v>58</v>
      </c>
      <c r="K7275" s="2">
        <f>+I7275</f>
        <v>10</v>
      </c>
      <c r="L7275" s="1" t="s">
        <v>125</v>
      </c>
      <c r="M7275" s="1" t="s">
        <v>167</v>
      </c>
    </row>
    <row r="7276" spans="1:15" x14ac:dyDescent="0.25">
      <c r="A7276" s="1" t="s">
        <v>342</v>
      </c>
      <c r="B7276" s="1" t="s">
        <v>343</v>
      </c>
      <c r="C7276" s="1" t="s">
        <v>344</v>
      </c>
      <c r="D7276" s="1" t="s">
        <v>345</v>
      </c>
      <c r="E7276" s="1" t="s">
        <v>254</v>
      </c>
      <c r="F7276" s="1" t="s">
        <v>255</v>
      </c>
      <c r="G7276" s="1" t="s">
        <v>256</v>
      </c>
      <c r="H7276" s="1" t="s">
        <v>257</v>
      </c>
      <c r="I7276">
        <v>1</v>
      </c>
      <c r="J7276" s="1" t="s">
        <v>58</v>
      </c>
      <c r="K7276" s="2">
        <f>+I7276</f>
        <v>1</v>
      </c>
      <c r="L7276" s="1" t="s">
        <v>82</v>
      </c>
      <c r="M7276" s="1" t="s">
        <v>83</v>
      </c>
      <c r="O7276" s="1" t="s">
        <v>260</v>
      </c>
    </row>
    <row r="7277" spans="1:15" x14ac:dyDescent="0.25">
      <c r="A7277" s="1" t="s">
        <v>342</v>
      </c>
      <c r="B7277" s="1" t="s">
        <v>343</v>
      </c>
      <c r="C7277" s="1" t="s">
        <v>344</v>
      </c>
      <c r="D7277" s="1" t="s">
        <v>345</v>
      </c>
      <c r="E7277" s="1" t="s">
        <v>254</v>
      </c>
      <c r="F7277" s="1" t="s">
        <v>255</v>
      </c>
      <c r="G7277" s="1" t="s">
        <v>256</v>
      </c>
      <c r="H7277" s="1" t="s">
        <v>257</v>
      </c>
      <c r="I7277">
        <v>1</v>
      </c>
      <c r="J7277" s="1" t="s">
        <v>58</v>
      </c>
      <c r="K7277" s="2">
        <f>+I7277</f>
        <v>1</v>
      </c>
      <c r="L7277" s="1" t="s">
        <v>82</v>
      </c>
      <c r="M7277" s="1" t="s">
        <v>83</v>
      </c>
      <c r="O7277" s="1" t="s">
        <v>264</v>
      </c>
    </row>
    <row r="7278" spans="1:15" x14ac:dyDescent="0.25">
      <c r="A7278" s="1" t="s">
        <v>342</v>
      </c>
      <c r="B7278" s="1" t="s">
        <v>343</v>
      </c>
      <c r="C7278" s="1" t="s">
        <v>344</v>
      </c>
      <c r="D7278" s="1" t="s">
        <v>345</v>
      </c>
      <c r="E7278" s="1" t="s">
        <v>254</v>
      </c>
      <c r="F7278" s="1" t="s">
        <v>255</v>
      </c>
      <c r="G7278" s="1" t="s">
        <v>256</v>
      </c>
      <c r="H7278" s="1" t="s">
        <v>257</v>
      </c>
      <c r="I7278">
        <v>1</v>
      </c>
      <c r="J7278" s="1" t="s">
        <v>58</v>
      </c>
      <c r="K7278" s="2">
        <f>+I7278</f>
        <v>1</v>
      </c>
      <c r="L7278" s="1" t="s">
        <v>82</v>
      </c>
      <c r="M7278" s="1" t="s">
        <v>83</v>
      </c>
      <c r="O7278" s="1" t="s">
        <v>482</v>
      </c>
    </row>
    <row r="7279" spans="1:15" x14ac:dyDescent="0.25">
      <c r="A7279" s="1" t="s">
        <v>342</v>
      </c>
      <c r="B7279" s="1" t="s">
        <v>343</v>
      </c>
      <c r="C7279" s="1" t="s">
        <v>344</v>
      </c>
      <c r="D7279" s="1" t="s">
        <v>345</v>
      </c>
      <c r="E7279" s="1" t="s">
        <v>254</v>
      </c>
      <c r="F7279" s="1" t="s">
        <v>255</v>
      </c>
      <c r="G7279" s="1" t="s">
        <v>256</v>
      </c>
      <c r="H7279" s="1" t="s">
        <v>257</v>
      </c>
      <c r="I7279">
        <v>40</v>
      </c>
      <c r="J7279" s="1" t="s">
        <v>58</v>
      </c>
      <c r="K7279" s="2">
        <f>+I7279</f>
        <v>40</v>
      </c>
      <c r="L7279" s="1" t="s">
        <v>125</v>
      </c>
      <c r="M7279" s="1" t="s">
        <v>349</v>
      </c>
    </row>
    <row r="7280" spans="1:15" x14ac:dyDescent="0.25">
      <c r="A7280" s="1" t="s">
        <v>342</v>
      </c>
      <c r="B7280" s="1" t="s">
        <v>343</v>
      </c>
      <c r="C7280" s="1" t="s">
        <v>344</v>
      </c>
      <c r="D7280" s="1" t="s">
        <v>345</v>
      </c>
      <c r="E7280" s="1" t="s">
        <v>254</v>
      </c>
      <c r="F7280" s="1" t="s">
        <v>255</v>
      </c>
      <c r="G7280" s="1" t="s">
        <v>256</v>
      </c>
      <c r="H7280" s="1" t="s">
        <v>257</v>
      </c>
      <c r="I7280">
        <v>40</v>
      </c>
      <c r="J7280" s="1" t="s">
        <v>58</v>
      </c>
      <c r="K7280" s="2">
        <f>+I7280</f>
        <v>40</v>
      </c>
      <c r="L7280" s="1" t="s">
        <v>59</v>
      </c>
      <c r="M7280" s="1" t="s">
        <v>211</v>
      </c>
    </row>
    <row r="7281" spans="1:15" x14ac:dyDescent="0.25">
      <c r="A7281" s="1" t="s">
        <v>342</v>
      </c>
      <c r="B7281" s="1" t="s">
        <v>343</v>
      </c>
      <c r="C7281" s="1" t="s">
        <v>344</v>
      </c>
      <c r="D7281" s="1" t="s">
        <v>345</v>
      </c>
      <c r="E7281" s="1" t="s">
        <v>254</v>
      </c>
      <c r="F7281" s="1" t="s">
        <v>255</v>
      </c>
      <c r="G7281" s="1" t="s">
        <v>256</v>
      </c>
      <c r="H7281" s="1" t="s">
        <v>257</v>
      </c>
      <c r="I7281">
        <v>50</v>
      </c>
      <c r="J7281" s="1" t="s">
        <v>58</v>
      </c>
      <c r="K7281" s="2">
        <f>+I7281</f>
        <v>50</v>
      </c>
      <c r="L7281" s="1" t="s">
        <v>68</v>
      </c>
      <c r="M7281" s="1" t="s">
        <v>60</v>
      </c>
      <c r="N7281" s="1" t="s">
        <v>61</v>
      </c>
    </row>
    <row r="7282" spans="1:15" x14ac:dyDescent="0.25">
      <c r="A7282" s="1" t="s">
        <v>342</v>
      </c>
      <c r="B7282" s="1" t="s">
        <v>343</v>
      </c>
      <c r="C7282" s="1" t="s">
        <v>344</v>
      </c>
      <c r="D7282" s="1" t="s">
        <v>345</v>
      </c>
      <c r="E7282" s="1" t="s">
        <v>254</v>
      </c>
      <c r="F7282" s="1" t="s">
        <v>255</v>
      </c>
      <c r="G7282" s="1" t="s">
        <v>256</v>
      </c>
      <c r="H7282" s="1" t="s">
        <v>257</v>
      </c>
      <c r="I7282">
        <v>40</v>
      </c>
      <c r="J7282" s="1" t="s">
        <v>58</v>
      </c>
      <c r="K7282" s="2">
        <f>+I7282</f>
        <v>40</v>
      </c>
      <c r="L7282" s="1" t="s">
        <v>125</v>
      </c>
      <c r="M7282" s="1" t="s">
        <v>167</v>
      </c>
    </row>
    <row r="7283" spans="1:15" x14ac:dyDescent="0.25">
      <c r="A7283" s="1" t="s">
        <v>338</v>
      </c>
      <c r="B7283" s="1" t="s">
        <v>339</v>
      </c>
      <c r="C7283" s="1" t="s">
        <v>340</v>
      </c>
      <c r="D7283" s="1" t="s">
        <v>327</v>
      </c>
      <c r="E7283" s="1" t="s">
        <v>254</v>
      </c>
      <c r="F7283" s="1" t="s">
        <v>255</v>
      </c>
      <c r="G7283" s="1" t="s">
        <v>256</v>
      </c>
      <c r="H7283" s="1" t="s">
        <v>257</v>
      </c>
      <c r="I7283">
        <v>9.4700001180171897E-2</v>
      </c>
      <c r="J7283" s="1" t="s">
        <v>58</v>
      </c>
      <c r="K7283" s="2">
        <f>+I7283</f>
        <v>9.4700001180171897E-2</v>
      </c>
      <c r="L7283" s="1" t="s">
        <v>93</v>
      </c>
      <c r="M7283" s="1" t="s">
        <v>167</v>
      </c>
    </row>
    <row r="7284" spans="1:15" x14ac:dyDescent="0.25">
      <c r="A7284" s="1" t="s">
        <v>334</v>
      </c>
      <c r="B7284" s="1" t="s">
        <v>335</v>
      </c>
      <c r="C7284" s="1" t="s">
        <v>336</v>
      </c>
      <c r="D7284" s="1" t="s">
        <v>327</v>
      </c>
      <c r="E7284" s="1" t="s">
        <v>254</v>
      </c>
      <c r="F7284" s="1" t="s">
        <v>255</v>
      </c>
      <c r="G7284" s="1" t="s">
        <v>256</v>
      </c>
      <c r="H7284" s="1" t="s">
        <v>257</v>
      </c>
      <c r="I7284">
        <v>1.2900000438094099E-2</v>
      </c>
      <c r="J7284" s="1" t="s">
        <v>58</v>
      </c>
      <c r="K7284" s="2">
        <f>+I7284</f>
        <v>1.2900000438094099E-2</v>
      </c>
      <c r="L7284" s="1" t="s">
        <v>93</v>
      </c>
      <c r="M7284" s="1" t="s">
        <v>167</v>
      </c>
    </row>
    <row r="7285" spans="1:15" x14ac:dyDescent="0.25">
      <c r="A7285" s="1" t="s">
        <v>329</v>
      </c>
      <c r="B7285" s="1" t="s">
        <v>330</v>
      </c>
      <c r="C7285" s="1" t="s">
        <v>331</v>
      </c>
      <c r="D7285" s="1" t="s">
        <v>327</v>
      </c>
      <c r="E7285" s="1" t="s">
        <v>254</v>
      </c>
      <c r="F7285" s="1" t="s">
        <v>255</v>
      </c>
      <c r="G7285" s="1" t="s">
        <v>256</v>
      </c>
      <c r="H7285" s="1" t="s">
        <v>257</v>
      </c>
      <c r="I7285">
        <v>10.9700002670288</v>
      </c>
      <c r="J7285" s="1" t="s">
        <v>58</v>
      </c>
      <c r="K7285" s="2">
        <f>+I7285</f>
        <v>10.9700002670288</v>
      </c>
      <c r="L7285" s="1" t="s">
        <v>59</v>
      </c>
      <c r="M7285" s="1" t="s">
        <v>167</v>
      </c>
    </row>
    <row r="7286" spans="1:15" x14ac:dyDescent="0.25">
      <c r="A7286" s="1" t="s">
        <v>324</v>
      </c>
      <c r="B7286" s="1" t="s">
        <v>325</v>
      </c>
      <c r="C7286" s="1" t="s">
        <v>326</v>
      </c>
      <c r="D7286" s="1" t="s">
        <v>327</v>
      </c>
      <c r="E7286" s="1" t="s">
        <v>254</v>
      </c>
      <c r="F7286" s="1" t="s">
        <v>255</v>
      </c>
      <c r="G7286" s="1" t="s">
        <v>256</v>
      </c>
      <c r="H7286" s="1" t="s">
        <v>257</v>
      </c>
      <c r="I7286">
        <v>4</v>
      </c>
      <c r="J7286" s="1" t="s">
        <v>58</v>
      </c>
      <c r="K7286" s="2">
        <f>+I7286</f>
        <v>4</v>
      </c>
      <c r="L7286" s="1" t="s">
        <v>68</v>
      </c>
      <c r="M7286" s="1" t="s">
        <v>60</v>
      </c>
      <c r="N7286" s="1" t="s">
        <v>61</v>
      </c>
    </row>
    <row r="7287" spans="1:15" x14ac:dyDescent="0.25">
      <c r="A7287" s="1" t="s">
        <v>324</v>
      </c>
      <c r="B7287" s="1" t="s">
        <v>325</v>
      </c>
      <c r="C7287" s="1" t="s">
        <v>326</v>
      </c>
      <c r="D7287" s="1" t="s">
        <v>327</v>
      </c>
      <c r="E7287" s="1" t="s">
        <v>254</v>
      </c>
      <c r="F7287" s="1" t="s">
        <v>255</v>
      </c>
      <c r="G7287" s="1" t="s">
        <v>256</v>
      </c>
      <c r="H7287" s="1" t="s">
        <v>257</v>
      </c>
      <c r="I7287">
        <v>4</v>
      </c>
      <c r="J7287" s="1" t="s">
        <v>58</v>
      </c>
      <c r="K7287" s="2">
        <f>+I7287</f>
        <v>4</v>
      </c>
      <c r="L7287" s="1" t="s">
        <v>125</v>
      </c>
      <c r="M7287" s="1" t="s">
        <v>167</v>
      </c>
    </row>
    <row r="7288" spans="1:15" x14ac:dyDescent="0.25">
      <c r="A7288" s="1" t="s">
        <v>320</v>
      </c>
      <c r="B7288" s="1" t="s">
        <v>321</v>
      </c>
      <c r="C7288" s="1" t="s">
        <v>322</v>
      </c>
      <c r="D7288" s="1" t="s">
        <v>297</v>
      </c>
      <c r="E7288" s="1" t="s">
        <v>254</v>
      </c>
      <c r="F7288" s="1" t="s">
        <v>255</v>
      </c>
      <c r="G7288" s="1" t="s">
        <v>256</v>
      </c>
      <c r="H7288" s="1" t="s">
        <v>257</v>
      </c>
      <c r="I7288">
        <v>1</v>
      </c>
      <c r="J7288" s="1" t="s">
        <v>58</v>
      </c>
      <c r="K7288" s="2">
        <f>+I7288</f>
        <v>1</v>
      </c>
      <c r="L7288" s="1" t="s">
        <v>82</v>
      </c>
      <c r="M7288" s="1" t="s">
        <v>83</v>
      </c>
      <c r="O7288" s="1" t="s">
        <v>260</v>
      </c>
    </row>
    <row r="7289" spans="1:15" x14ac:dyDescent="0.25">
      <c r="A7289" s="1" t="s">
        <v>320</v>
      </c>
      <c r="B7289" s="1" t="s">
        <v>321</v>
      </c>
      <c r="C7289" s="1" t="s">
        <v>322</v>
      </c>
      <c r="D7289" s="1" t="s">
        <v>297</v>
      </c>
      <c r="E7289" s="1" t="s">
        <v>254</v>
      </c>
      <c r="F7289" s="1" t="s">
        <v>255</v>
      </c>
      <c r="G7289" s="1" t="s">
        <v>256</v>
      </c>
      <c r="H7289" s="1" t="s">
        <v>257</v>
      </c>
      <c r="I7289">
        <v>1</v>
      </c>
      <c r="J7289" s="1" t="s">
        <v>58</v>
      </c>
      <c r="K7289" s="2">
        <f>+I7289</f>
        <v>1</v>
      </c>
      <c r="L7289" s="1" t="s">
        <v>82</v>
      </c>
      <c r="M7289" s="1" t="s">
        <v>83</v>
      </c>
      <c r="O7289" s="1" t="s">
        <v>264</v>
      </c>
    </row>
    <row r="7290" spans="1:15" x14ac:dyDescent="0.25">
      <c r="A7290" s="1" t="s">
        <v>320</v>
      </c>
      <c r="B7290" s="1" t="s">
        <v>321</v>
      </c>
      <c r="C7290" s="1" t="s">
        <v>322</v>
      </c>
      <c r="D7290" s="1" t="s">
        <v>297</v>
      </c>
      <c r="E7290" s="1" t="s">
        <v>254</v>
      </c>
      <c r="F7290" s="1" t="s">
        <v>255</v>
      </c>
      <c r="G7290" s="1" t="s">
        <v>256</v>
      </c>
      <c r="H7290" s="1" t="s">
        <v>257</v>
      </c>
      <c r="I7290">
        <v>2</v>
      </c>
      <c r="J7290" s="1" t="s">
        <v>58</v>
      </c>
      <c r="K7290" s="2">
        <f>+I7290</f>
        <v>2</v>
      </c>
      <c r="L7290" s="1" t="s">
        <v>59</v>
      </c>
      <c r="M7290" s="1" t="s">
        <v>211</v>
      </c>
    </row>
    <row r="7291" spans="1:15" x14ac:dyDescent="0.25">
      <c r="A7291" s="1" t="s">
        <v>320</v>
      </c>
      <c r="B7291" s="1" t="s">
        <v>321</v>
      </c>
      <c r="C7291" s="1" t="s">
        <v>322</v>
      </c>
      <c r="D7291" s="1" t="s">
        <v>297</v>
      </c>
      <c r="E7291" s="1" t="s">
        <v>254</v>
      </c>
      <c r="F7291" s="1" t="s">
        <v>255</v>
      </c>
      <c r="G7291" s="1" t="s">
        <v>256</v>
      </c>
      <c r="H7291" s="1" t="s">
        <v>257</v>
      </c>
      <c r="I7291">
        <v>1</v>
      </c>
      <c r="J7291" s="1" t="s">
        <v>58</v>
      </c>
      <c r="K7291" s="2">
        <f>+I7291</f>
        <v>1</v>
      </c>
      <c r="L7291" s="1" t="s">
        <v>82</v>
      </c>
      <c r="M7291" s="1" t="s">
        <v>83</v>
      </c>
      <c r="O7291" s="1" t="s">
        <v>482</v>
      </c>
    </row>
    <row r="7292" spans="1:15" x14ac:dyDescent="0.25">
      <c r="A7292" s="1" t="s">
        <v>320</v>
      </c>
      <c r="B7292" s="1" t="s">
        <v>321</v>
      </c>
      <c r="C7292" s="1" t="s">
        <v>322</v>
      </c>
      <c r="D7292" s="1" t="s">
        <v>297</v>
      </c>
      <c r="E7292" s="1" t="s">
        <v>254</v>
      </c>
      <c r="F7292" s="1" t="s">
        <v>255</v>
      </c>
      <c r="G7292" s="1" t="s">
        <v>256</v>
      </c>
      <c r="H7292" s="1" t="s">
        <v>257</v>
      </c>
      <c r="I7292">
        <v>42</v>
      </c>
      <c r="J7292" s="1" t="s">
        <v>58</v>
      </c>
      <c r="K7292" s="2">
        <f>+I7292</f>
        <v>42</v>
      </c>
      <c r="L7292" s="1" t="s">
        <v>68</v>
      </c>
      <c r="M7292" s="1" t="s">
        <v>60</v>
      </c>
      <c r="N7292" s="1" t="s">
        <v>61</v>
      </c>
    </row>
    <row r="7293" spans="1:15" x14ac:dyDescent="0.25">
      <c r="A7293" s="1" t="s">
        <v>320</v>
      </c>
      <c r="B7293" s="1" t="s">
        <v>321</v>
      </c>
      <c r="C7293" s="1" t="s">
        <v>322</v>
      </c>
      <c r="D7293" s="1" t="s">
        <v>297</v>
      </c>
      <c r="E7293" s="1" t="s">
        <v>254</v>
      </c>
      <c r="F7293" s="1" t="s">
        <v>255</v>
      </c>
      <c r="G7293" s="1" t="s">
        <v>256</v>
      </c>
      <c r="H7293" s="1" t="s">
        <v>257</v>
      </c>
      <c r="I7293">
        <v>0</v>
      </c>
      <c r="J7293" s="1" t="s">
        <v>58</v>
      </c>
      <c r="K7293" s="2">
        <f>+I7293</f>
        <v>0</v>
      </c>
      <c r="L7293" s="1" t="s">
        <v>59</v>
      </c>
      <c r="M7293" s="1" t="s">
        <v>60</v>
      </c>
      <c r="N7293" s="1" t="s">
        <v>2200</v>
      </c>
    </row>
    <row r="7294" spans="1:15" x14ac:dyDescent="0.25">
      <c r="A7294" s="1" t="s">
        <v>320</v>
      </c>
      <c r="B7294" s="1" t="s">
        <v>321</v>
      </c>
      <c r="C7294" s="1" t="s">
        <v>322</v>
      </c>
      <c r="D7294" s="1" t="s">
        <v>297</v>
      </c>
      <c r="E7294" s="1" t="s">
        <v>254</v>
      </c>
      <c r="F7294" s="1" t="s">
        <v>255</v>
      </c>
      <c r="G7294" s="1" t="s">
        <v>256</v>
      </c>
      <c r="H7294" s="1" t="s">
        <v>257</v>
      </c>
      <c r="I7294">
        <v>0</v>
      </c>
      <c r="J7294" s="1" t="s">
        <v>58</v>
      </c>
      <c r="K7294" s="2">
        <f>+I7294</f>
        <v>0</v>
      </c>
      <c r="L7294" s="1" t="s">
        <v>68</v>
      </c>
      <c r="M7294" s="1" t="s">
        <v>60</v>
      </c>
      <c r="N7294" s="1" t="s">
        <v>2210</v>
      </c>
    </row>
    <row r="7295" spans="1:15" x14ac:dyDescent="0.25">
      <c r="A7295" s="1" t="s">
        <v>320</v>
      </c>
      <c r="B7295" s="1" t="s">
        <v>321</v>
      </c>
      <c r="C7295" s="1" t="s">
        <v>322</v>
      </c>
      <c r="D7295" s="1" t="s">
        <v>297</v>
      </c>
      <c r="E7295" s="1" t="s">
        <v>254</v>
      </c>
      <c r="F7295" s="1" t="s">
        <v>255</v>
      </c>
      <c r="G7295" s="1" t="s">
        <v>256</v>
      </c>
      <c r="H7295" s="1" t="s">
        <v>257</v>
      </c>
      <c r="I7295">
        <v>0</v>
      </c>
      <c r="J7295" s="1" t="s">
        <v>58</v>
      </c>
      <c r="K7295" s="2">
        <f>+I7295</f>
        <v>0</v>
      </c>
      <c r="L7295" s="1" t="s">
        <v>59</v>
      </c>
      <c r="M7295" s="1" t="s">
        <v>60</v>
      </c>
      <c r="N7295" s="1" t="s">
        <v>2230</v>
      </c>
    </row>
    <row r="7296" spans="1:15" x14ac:dyDescent="0.25">
      <c r="A7296" s="1" t="s">
        <v>320</v>
      </c>
      <c r="B7296" s="1" t="s">
        <v>321</v>
      </c>
      <c r="C7296" s="1" t="s">
        <v>322</v>
      </c>
      <c r="D7296" s="1" t="s">
        <v>297</v>
      </c>
      <c r="E7296" s="1" t="s">
        <v>254</v>
      </c>
      <c r="F7296" s="1" t="s">
        <v>255</v>
      </c>
      <c r="G7296" s="1" t="s">
        <v>256</v>
      </c>
      <c r="H7296" s="1" t="s">
        <v>257</v>
      </c>
      <c r="I7296">
        <v>40</v>
      </c>
      <c r="J7296" s="1" t="s">
        <v>58</v>
      </c>
      <c r="K7296" s="2">
        <f>+I7296</f>
        <v>40</v>
      </c>
      <c r="L7296" s="1" t="s">
        <v>125</v>
      </c>
      <c r="M7296" s="1" t="s">
        <v>167</v>
      </c>
    </row>
    <row r="7297" spans="1:15" x14ac:dyDescent="0.25">
      <c r="A7297" s="1" t="s">
        <v>316</v>
      </c>
      <c r="B7297" s="1" t="s">
        <v>317</v>
      </c>
      <c r="C7297" s="1" t="s">
        <v>318</v>
      </c>
      <c r="D7297" s="1" t="s">
        <v>271</v>
      </c>
      <c r="E7297" s="1" t="s">
        <v>254</v>
      </c>
      <c r="F7297" s="1" t="s">
        <v>255</v>
      </c>
      <c r="G7297" s="1" t="s">
        <v>256</v>
      </c>
      <c r="H7297" s="1" t="s">
        <v>257</v>
      </c>
      <c r="I7297">
        <v>0.25</v>
      </c>
      <c r="J7297" s="1" t="s">
        <v>58</v>
      </c>
      <c r="K7297" s="2">
        <f>+I7297</f>
        <v>0.25</v>
      </c>
      <c r="L7297" s="1" t="s">
        <v>82</v>
      </c>
      <c r="M7297" s="1" t="s">
        <v>83</v>
      </c>
      <c r="O7297" s="1" t="s">
        <v>260</v>
      </c>
    </row>
    <row r="7298" spans="1:15" x14ac:dyDescent="0.25">
      <c r="A7298" s="1" t="s">
        <v>316</v>
      </c>
      <c r="B7298" s="1" t="s">
        <v>317</v>
      </c>
      <c r="C7298" s="1" t="s">
        <v>318</v>
      </c>
      <c r="D7298" s="1" t="s">
        <v>271</v>
      </c>
      <c r="E7298" s="1" t="s">
        <v>254</v>
      </c>
      <c r="F7298" s="1" t="s">
        <v>255</v>
      </c>
      <c r="G7298" s="1" t="s">
        <v>256</v>
      </c>
      <c r="H7298" s="1" t="s">
        <v>257</v>
      </c>
      <c r="I7298">
        <v>0</v>
      </c>
      <c r="J7298" s="1" t="s">
        <v>58</v>
      </c>
      <c r="K7298" s="2">
        <f>+I7298</f>
        <v>0</v>
      </c>
      <c r="L7298" s="1" t="s">
        <v>82</v>
      </c>
      <c r="M7298" s="1" t="s">
        <v>83</v>
      </c>
      <c r="O7298" s="1" t="s">
        <v>264</v>
      </c>
    </row>
    <row r="7299" spans="1:15" x14ac:dyDescent="0.25">
      <c r="A7299" s="1" t="s">
        <v>316</v>
      </c>
      <c r="B7299" s="1" t="s">
        <v>317</v>
      </c>
      <c r="C7299" s="1" t="s">
        <v>318</v>
      </c>
      <c r="D7299" s="1" t="s">
        <v>271</v>
      </c>
      <c r="E7299" s="1" t="s">
        <v>254</v>
      </c>
      <c r="F7299" s="1" t="s">
        <v>255</v>
      </c>
      <c r="G7299" s="1" t="s">
        <v>256</v>
      </c>
      <c r="H7299" s="1" t="s">
        <v>257</v>
      </c>
      <c r="I7299">
        <v>0</v>
      </c>
      <c r="J7299" s="1" t="s">
        <v>58</v>
      </c>
      <c r="K7299" s="2">
        <f>+I7299</f>
        <v>0</v>
      </c>
      <c r="L7299" s="1" t="s">
        <v>82</v>
      </c>
      <c r="M7299" s="1" t="s">
        <v>83</v>
      </c>
      <c r="O7299" s="1" t="s">
        <v>482</v>
      </c>
    </row>
    <row r="7300" spans="1:15" x14ac:dyDescent="0.25">
      <c r="A7300" s="1" t="s">
        <v>316</v>
      </c>
      <c r="B7300" s="1" t="s">
        <v>317</v>
      </c>
      <c r="C7300" s="1" t="s">
        <v>318</v>
      </c>
      <c r="D7300" s="1" t="s">
        <v>271</v>
      </c>
      <c r="E7300" s="1" t="s">
        <v>254</v>
      </c>
      <c r="F7300" s="1" t="s">
        <v>255</v>
      </c>
      <c r="G7300" s="1" t="s">
        <v>256</v>
      </c>
      <c r="H7300" s="1" t="s">
        <v>257</v>
      </c>
      <c r="I7300">
        <v>0</v>
      </c>
      <c r="J7300" s="1" t="s">
        <v>58</v>
      </c>
      <c r="K7300" s="2">
        <f>+I7300</f>
        <v>0</v>
      </c>
      <c r="L7300" s="1" t="s">
        <v>59</v>
      </c>
      <c r="M7300" s="1" t="s">
        <v>60</v>
      </c>
      <c r="N7300" s="1" t="s">
        <v>2200</v>
      </c>
    </row>
    <row r="7301" spans="1:15" x14ac:dyDescent="0.25">
      <c r="A7301" s="1" t="s">
        <v>316</v>
      </c>
      <c r="B7301" s="1" t="s">
        <v>317</v>
      </c>
      <c r="C7301" s="1" t="s">
        <v>318</v>
      </c>
      <c r="D7301" s="1" t="s">
        <v>271</v>
      </c>
      <c r="E7301" s="1" t="s">
        <v>254</v>
      </c>
      <c r="F7301" s="1" t="s">
        <v>255</v>
      </c>
      <c r="G7301" s="1" t="s">
        <v>256</v>
      </c>
      <c r="H7301" s="1" t="s">
        <v>257</v>
      </c>
      <c r="I7301">
        <v>1</v>
      </c>
      <c r="J7301" s="1" t="s">
        <v>58</v>
      </c>
      <c r="K7301" s="2">
        <f>+I7301</f>
        <v>1</v>
      </c>
      <c r="L7301" s="1" t="s">
        <v>125</v>
      </c>
      <c r="M7301" s="1" t="s">
        <v>167</v>
      </c>
    </row>
    <row r="7302" spans="1:15" x14ac:dyDescent="0.25">
      <c r="A7302" s="1" t="s">
        <v>311</v>
      </c>
      <c r="B7302" s="1" t="s">
        <v>312</v>
      </c>
      <c r="C7302" s="1" t="s">
        <v>313</v>
      </c>
      <c r="D7302" s="1" t="s">
        <v>314</v>
      </c>
      <c r="E7302" s="1" t="s">
        <v>254</v>
      </c>
      <c r="F7302" s="1" t="s">
        <v>255</v>
      </c>
      <c r="G7302" s="1" t="s">
        <v>256</v>
      </c>
      <c r="H7302" s="1" t="s">
        <v>257</v>
      </c>
      <c r="I7302">
        <v>0.25</v>
      </c>
      <c r="J7302" s="1" t="s">
        <v>58</v>
      </c>
      <c r="K7302" s="2">
        <f>+I7302</f>
        <v>0.25</v>
      </c>
      <c r="L7302" s="1" t="s">
        <v>82</v>
      </c>
      <c r="M7302" s="1" t="s">
        <v>83</v>
      </c>
      <c r="O7302" s="1" t="s">
        <v>264</v>
      </c>
    </row>
    <row r="7303" spans="1:15" x14ac:dyDescent="0.25">
      <c r="A7303" s="1" t="s">
        <v>311</v>
      </c>
      <c r="B7303" s="1" t="s">
        <v>312</v>
      </c>
      <c r="C7303" s="1" t="s">
        <v>313</v>
      </c>
      <c r="D7303" s="1" t="s">
        <v>314</v>
      </c>
      <c r="E7303" s="1" t="s">
        <v>254</v>
      </c>
      <c r="F7303" s="1" t="s">
        <v>255</v>
      </c>
      <c r="G7303" s="1" t="s">
        <v>256</v>
      </c>
      <c r="H7303" s="1" t="s">
        <v>257</v>
      </c>
      <c r="I7303">
        <v>4</v>
      </c>
      <c r="J7303" s="1" t="s">
        <v>58</v>
      </c>
      <c r="K7303" s="2">
        <f>+I7303</f>
        <v>4</v>
      </c>
      <c r="L7303" s="1" t="s">
        <v>68</v>
      </c>
      <c r="M7303" s="1" t="s">
        <v>60</v>
      </c>
      <c r="N7303" s="1" t="s">
        <v>61</v>
      </c>
    </row>
    <row r="7304" spans="1:15" x14ac:dyDescent="0.25">
      <c r="A7304" s="1" t="s">
        <v>311</v>
      </c>
      <c r="B7304" s="1" t="s">
        <v>312</v>
      </c>
      <c r="C7304" s="1" t="s">
        <v>313</v>
      </c>
      <c r="D7304" s="1" t="s">
        <v>314</v>
      </c>
      <c r="E7304" s="1" t="s">
        <v>254</v>
      </c>
      <c r="F7304" s="1" t="s">
        <v>255</v>
      </c>
      <c r="G7304" s="1" t="s">
        <v>256</v>
      </c>
      <c r="H7304" s="1" t="s">
        <v>257</v>
      </c>
      <c r="I7304">
        <v>1</v>
      </c>
      <c r="J7304" s="1" t="s">
        <v>58</v>
      </c>
      <c r="K7304" s="2">
        <f>+I7304</f>
        <v>1</v>
      </c>
      <c r="L7304" s="1" t="s">
        <v>125</v>
      </c>
      <c r="M7304" s="1" t="s">
        <v>167</v>
      </c>
    </row>
    <row r="7305" spans="1:15" x14ac:dyDescent="0.25">
      <c r="A7305" s="1" t="s">
        <v>307</v>
      </c>
      <c r="B7305" s="1" t="s">
        <v>308</v>
      </c>
      <c r="C7305" s="1" t="s">
        <v>309</v>
      </c>
      <c r="D7305" s="1" t="s">
        <v>271</v>
      </c>
      <c r="E7305" s="1" t="s">
        <v>254</v>
      </c>
      <c r="F7305" s="1" t="s">
        <v>255</v>
      </c>
      <c r="G7305" s="1" t="s">
        <v>256</v>
      </c>
      <c r="H7305" s="1" t="s">
        <v>257</v>
      </c>
      <c r="I7305">
        <v>1</v>
      </c>
      <c r="J7305" s="1" t="s">
        <v>58</v>
      </c>
      <c r="K7305" s="2">
        <f>+I7305</f>
        <v>1</v>
      </c>
      <c r="L7305" s="1" t="s">
        <v>82</v>
      </c>
      <c r="M7305" s="1" t="s">
        <v>83</v>
      </c>
      <c r="O7305" s="1" t="s">
        <v>264</v>
      </c>
    </row>
    <row r="7306" spans="1:15" x14ac:dyDescent="0.25">
      <c r="A7306" s="1" t="s">
        <v>307</v>
      </c>
      <c r="B7306" s="1" t="s">
        <v>308</v>
      </c>
      <c r="C7306" s="1" t="s">
        <v>309</v>
      </c>
      <c r="D7306" s="1" t="s">
        <v>271</v>
      </c>
      <c r="E7306" s="1" t="s">
        <v>254</v>
      </c>
      <c r="F7306" s="1" t="s">
        <v>255</v>
      </c>
      <c r="G7306" s="1" t="s">
        <v>256</v>
      </c>
      <c r="H7306" s="1" t="s">
        <v>257</v>
      </c>
      <c r="I7306">
        <v>1</v>
      </c>
      <c r="J7306" s="1" t="s">
        <v>58</v>
      </c>
      <c r="K7306" s="2">
        <f>+I7306</f>
        <v>1</v>
      </c>
      <c r="L7306" s="1" t="s">
        <v>59</v>
      </c>
      <c r="M7306" s="1" t="s">
        <v>211</v>
      </c>
    </row>
    <row r="7307" spans="1:15" x14ac:dyDescent="0.25">
      <c r="A7307" s="1" t="s">
        <v>307</v>
      </c>
      <c r="B7307" s="1" t="s">
        <v>308</v>
      </c>
      <c r="C7307" s="1" t="s">
        <v>309</v>
      </c>
      <c r="D7307" s="1" t="s">
        <v>271</v>
      </c>
      <c r="E7307" s="1" t="s">
        <v>254</v>
      </c>
      <c r="F7307" s="1" t="s">
        <v>255</v>
      </c>
      <c r="G7307" s="1" t="s">
        <v>256</v>
      </c>
      <c r="H7307" s="1" t="s">
        <v>257</v>
      </c>
      <c r="I7307">
        <v>1</v>
      </c>
      <c r="J7307" s="1" t="s">
        <v>58</v>
      </c>
      <c r="K7307" s="2">
        <f>+I7307</f>
        <v>1</v>
      </c>
      <c r="L7307" s="1" t="s">
        <v>68</v>
      </c>
      <c r="M7307" s="1" t="s">
        <v>60</v>
      </c>
      <c r="N7307" s="1" t="s">
        <v>61</v>
      </c>
    </row>
    <row r="7308" spans="1:15" x14ac:dyDescent="0.25">
      <c r="A7308" s="1" t="s">
        <v>307</v>
      </c>
      <c r="B7308" s="1" t="s">
        <v>308</v>
      </c>
      <c r="C7308" s="1" t="s">
        <v>309</v>
      </c>
      <c r="D7308" s="1" t="s">
        <v>271</v>
      </c>
      <c r="E7308" s="1" t="s">
        <v>254</v>
      </c>
      <c r="F7308" s="1" t="s">
        <v>255</v>
      </c>
      <c r="G7308" s="1" t="s">
        <v>256</v>
      </c>
      <c r="H7308" s="1" t="s">
        <v>257</v>
      </c>
      <c r="I7308">
        <v>0</v>
      </c>
      <c r="J7308" s="1" t="s">
        <v>58</v>
      </c>
      <c r="K7308" s="2">
        <f>+I7308</f>
        <v>0</v>
      </c>
      <c r="L7308" s="1" t="s">
        <v>59</v>
      </c>
      <c r="M7308" s="1" t="s">
        <v>60</v>
      </c>
      <c r="N7308" s="1" t="s">
        <v>2200</v>
      </c>
    </row>
    <row r="7309" spans="1:15" x14ac:dyDescent="0.25">
      <c r="A7309" s="1" t="s">
        <v>307</v>
      </c>
      <c r="B7309" s="1" t="s">
        <v>308</v>
      </c>
      <c r="C7309" s="1" t="s">
        <v>309</v>
      </c>
      <c r="D7309" s="1" t="s">
        <v>271</v>
      </c>
      <c r="E7309" s="1" t="s">
        <v>254</v>
      </c>
      <c r="F7309" s="1" t="s">
        <v>255</v>
      </c>
      <c r="G7309" s="1" t="s">
        <v>256</v>
      </c>
      <c r="H7309" s="1" t="s">
        <v>257</v>
      </c>
      <c r="I7309">
        <v>1.5</v>
      </c>
      <c r="J7309" s="1" t="s">
        <v>58</v>
      </c>
      <c r="K7309" s="2">
        <f>+I7309</f>
        <v>1.5</v>
      </c>
      <c r="L7309" s="1" t="s">
        <v>125</v>
      </c>
      <c r="M7309" s="1" t="s">
        <v>167</v>
      </c>
    </row>
    <row r="7310" spans="1:15" x14ac:dyDescent="0.25">
      <c r="A7310" s="1" t="s">
        <v>294</v>
      </c>
      <c r="B7310" s="1" t="s">
        <v>295</v>
      </c>
      <c r="C7310" s="1" t="s">
        <v>296</v>
      </c>
      <c r="D7310" s="1" t="s">
        <v>297</v>
      </c>
      <c r="E7310" s="1" t="s">
        <v>254</v>
      </c>
      <c r="F7310" s="1" t="s">
        <v>255</v>
      </c>
      <c r="G7310" s="1" t="s">
        <v>256</v>
      </c>
      <c r="H7310" s="1" t="s">
        <v>257</v>
      </c>
      <c r="I7310">
        <v>0.25</v>
      </c>
      <c r="J7310" s="1" t="s">
        <v>58</v>
      </c>
      <c r="K7310" s="2">
        <f>+I7310</f>
        <v>0.25</v>
      </c>
      <c r="L7310" s="1" t="s">
        <v>82</v>
      </c>
      <c r="M7310" s="1" t="s">
        <v>83</v>
      </c>
      <c r="O7310" s="1" t="s">
        <v>260</v>
      </c>
    </row>
    <row r="7311" spans="1:15" x14ac:dyDescent="0.25">
      <c r="A7311" s="1" t="s">
        <v>294</v>
      </c>
      <c r="B7311" s="1" t="s">
        <v>295</v>
      </c>
      <c r="C7311" s="1" t="s">
        <v>296</v>
      </c>
      <c r="D7311" s="1" t="s">
        <v>297</v>
      </c>
      <c r="E7311" s="1" t="s">
        <v>254</v>
      </c>
      <c r="F7311" s="1" t="s">
        <v>255</v>
      </c>
      <c r="G7311" s="1" t="s">
        <v>256</v>
      </c>
      <c r="H7311" s="1" t="s">
        <v>257</v>
      </c>
      <c r="I7311">
        <v>2</v>
      </c>
      <c r="J7311" s="1" t="s">
        <v>58</v>
      </c>
      <c r="K7311" s="2">
        <f>+I7311</f>
        <v>2</v>
      </c>
      <c r="L7311" s="1" t="s">
        <v>125</v>
      </c>
      <c r="M7311" s="1" t="s">
        <v>349</v>
      </c>
    </row>
    <row r="7312" spans="1:15" x14ac:dyDescent="0.25">
      <c r="A7312" s="1" t="s">
        <v>294</v>
      </c>
      <c r="B7312" s="1" t="s">
        <v>295</v>
      </c>
      <c r="C7312" s="1" t="s">
        <v>296</v>
      </c>
      <c r="D7312" s="1" t="s">
        <v>297</v>
      </c>
      <c r="E7312" s="1" t="s">
        <v>254</v>
      </c>
      <c r="F7312" s="1" t="s">
        <v>255</v>
      </c>
      <c r="G7312" s="1" t="s">
        <v>256</v>
      </c>
      <c r="H7312" s="1" t="s">
        <v>257</v>
      </c>
      <c r="I7312">
        <v>2</v>
      </c>
      <c r="J7312" s="1" t="s">
        <v>58</v>
      </c>
      <c r="K7312" s="2">
        <f>+I7312</f>
        <v>2</v>
      </c>
      <c r="L7312" s="1" t="s">
        <v>59</v>
      </c>
      <c r="M7312" s="1" t="s">
        <v>211</v>
      </c>
    </row>
    <row r="7313" spans="1:15" x14ac:dyDescent="0.25">
      <c r="A7313" s="1" t="s">
        <v>294</v>
      </c>
      <c r="B7313" s="1" t="s">
        <v>295</v>
      </c>
      <c r="C7313" s="1" t="s">
        <v>296</v>
      </c>
      <c r="D7313" s="1" t="s">
        <v>297</v>
      </c>
      <c r="E7313" s="1" t="s">
        <v>254</v>
      </c>
      <c r="F7313" s="1" t="s">
        <v>255</v>
      </c>
      <c r="G7313" s="1" t="s">
        <v>256</v>
      </c>
      <c r="H7313" s="1" t="s">
        <v>257</v>
      </c>
      <c r="I7313">
        <v>15</v>
      </c>
      <c r="J7313" s="1" t="s">
        <v>58</v>
      </c>
      <c r="K7313" s="2">
        <f>+I7313</f>
        <v>15</v>
      </c>
      <c r="L7313" s="1" t="s">
        <v>68</v>
      </c>
      <c r="M7313" s="1" t="s">
        <v>60</v>
      </c>
      <c r="N7313" s="1" t="s">
        <v>61</v>
      </c>
    </row>
    <row r="7314" spans="1:15" x14ac:dyDescent="0.25">
      <c r="A7314" s="1" t="s">
        <v>294</v>
      </c>
      <c r="B7314" s="1" t="s">
        <v>295</v>
      </c>
      <c r="C7314" s="1" t="s">
        <v>296</v>
      </c>
      <c r="D7314" s="1" t="s">
        <v>297</v>
      </c>
      <c r="E7314" s="1" t="s">
        <v>254</v>
      </c>
      <c r="F7314" s="1" t="s">
        <v>255</v>
      </c>
      <c r="G7314" s="1" t="s">
        <v>256</v>
      </c>
      <c r="H7314" s="1" t="s">
        <v>257</v>
      </c>
      <c r="I7314">
        <v>0</v>
      </c>
      <c r="J7314" s="1" t="s">
        <v>58</v>
      </c>
      <c r="K7314" s="2">
        <f>+I7314</f>
        <v>0</v>
      </c>
      <c r="L7314" s="1" t="s">
        <v>59</v>
      </c>
      <c r="M7314" s="1" t="s">
        <v>60</v>
      </c>
      <c r="N7314" s="1" t="s">
        <v>2210</v>
      </c>
    </row>
    <row r="7315" spans="1:15" x14ac:dyDescent="0.25">
      <c r="A7315" s="1" t="s">
        <v>294</v>
      </c>
      <c r="B7315" s="1" t="s">
        <v>295</v>
      </c>
      <c r="C7315" s="1" t="s">
        <v>296</v>
      </c>
      <c r="D7315" s="1" t="s">
        <v>297</v>
      </c>
      <c r="E7315" s="1" t="s">
        <v>254</v>
      </c>
      <c r="F7315" s="1" t="s">
        <v>255</v>
      </c>
      <c r="G7315" s="1" t="s">
        <v>256</v>
      </c>
      <c r="H7315" s="1" t="s">
        <v>257</v>
      </c>
      <c r="I7315">
        <v>0</v>
      </c>
      <c r="J7315" s="1" t="s">
        <v>58</v>
      </c>
      <c r="K7315" s="2">
        <f>+I7315</f>
        <v>0</v>
      </c>
      <c r="L7315" s="1" t="s">
        <v>59</v>
      </c>
      <c r="M7315" s="1" t="s">
        <v>60</v>
      </c>
      <c r="N7315" s="1" t="s">
        <v>2200</v>
      </c>
    </row>
    <row r="7316" spans="1:15" x14ac:dyDescent="0.25">
      <c r="A7316" s="1" t="s">
        <v>294</v>
      </c>
      <c r="B7316" s="1" t="s">
        <v>295</v>
      </c>
      <c r="C7316" s="1" t="s">
        <v>296</v>
      </c>
      <c r="D7316" s="1" t="s">
        <v>297</v>
      </c>
      <c r="E7316" s="1" t="s">
        <v>254</v>
      </c>
      <c r="F7316" s="1" t="s">
        <v>255</v>
      </c>
      <c r="G7316" s="1" t="s">
        <v>256</v>
      </c>
      <c r="H7316" s="1" t="s">
        <v>257</v>
      </c>
      <c r="I7316">
        <v>9</v>
      </c>
      <c r="J7316" s="1" t="s">
        <v>58</v>
      </c>
      <c r="K7316" s="2">
        <f>+I7316</f>
        <v>9</v>
      </c>
      <c r="L7316" s="1" t="s">
        <v>125</v>
      </c>
      <c r="M7316" s="1" t="s">
        <v>167</v>
      </c>
    </row>
    <row r="7317" spans="1:15" x14ac:dyDescent="0.25">
      <c r="A7317" s="1" t="s">
        <v>290</v>
      </c>
      <c r="B7317" s="1" t="s">
        <v>291</v>
      </c>
      <c r="C7317" s="1" t="s">
        <v>292</v>
      </c>
      <c r="D7317" s="1" t="s">
        <v>253</v>
      </c>
      <c r="E7317" s="1" t="s">
        <v>254</v>
      </c>
      <c r="F7317" s="1" t="s">
        <v>255</v>
      </c>
      <c r="G7317" s="1" t="s">
        <v>256</v>
      </c>
      <c r="H7317" s="1" t="s">
        <v>257</v>
      </c>
      <c r="I7317">
        <v>1</v>
      </c>
      <c r="J7317" s="1" t="s">
        <v>58</v>
      </c>
      <c r="K7317" s="2">
        <f>+I7317</f>
        <v>1</v>
      </c>
      <c r="L7317" s="1" t="s">
        <v>82</v>
      </c>
      <c r="M7317" s="1" t="s">
        <v>83</v>
      </c>
      <c r="O7317" s="1" t="s">
        <v>260</v>
      </c>
    </row>
    <row r="7318" spans="1:15" x14ac:dyDescent="0.25">
      <c r="A7318" s="1" t="s">
        <v>290</v>
      </c>
      <c r="B7318" s="1" t="s">
        <v>291</v>
      </c>
      <c r="C7318" s="1" t="s">
        <v>292</v>
      </c>
      <c r="D7318" s="1" t="s">
        <v>253</v>
      </c>
      <c r="E7318" s="1" t="s">
        <v>254</v>
      </c>
      <c r="F7318" s="1" t="s">
        <v>255</v>
      </c>
      <c r="G7318" s="1" t="s">
        <v>256</v>
      </c>
      <c r="H7318" s="1" t="s">
        <v>257</v>
      </c>
      <c r="I7318">
        <v>2</v>
      </c>
      <c r="J7318" s="1" t="s">
        <v>58</v>
      </c>
      <c r="K7318" s="2">
        <f>+I7318</f>
        <v>2</v>
      </c>
      <c r="L7318" s="1" t="s">
        <v>82</v>
      </c>
      <c r="M7318" s="1" t="s">
        <v>83</v>
      </c>
      <c r="O7318" s="1" t="s">
        <v>264</v>
      </c>
    </row>
    <row r="7319" spans="1:15" x14ac:dyDescent="0.25">
      <c r="A7319" s="1" t="s">
        <v>290</v>
      </c>
      <c r="B7319" s="1" t="s">
        <v>291</v>
      </c>
      <c r="C7319" s="1" t="s">
        <v>292</v>
      </c>
      <c r="D7319" s="1" t="s">
        <v>253</v>
      </c>
      <c r="E7319" s="1" t="s">
        <v>254</v>
      </c>
      <c r="F7319" s="1" t="s">
        <v>255</v>
      </c>
      <c r="G7319" s="1" t="s">
        <v>256</v>
      </c>
      <c r="H7319" s="1" t="s">
        <v>257</v>
      </c>
      <c r="I7319">
        <v>1</v>
      </c>
      <c r="J7319" s="1" t="s">
        <v>58</v>
      </c>
      <c r="K7319" s="2">
        <f>+I7319</f>
        <v>1</v>
      </c>
      <c r="L7319" s="1" t="s">
        <v>82</v>
      </c>
      <c r="M7319" s="1" t="s">
        <v>83</v>
      </c>
      <c r="O7319" s="1" t="s">
        <v>289</v>
      </c>
    </row>
    <row r="7320" spans="1:15" x14ac:dyDescent="0.25">
      <c r="A7320" s="1" t="s">
        <v>290</v>
      </c>
      <c r="B7320" s="1" t="s">
        <v>291</v>
      </c>
      <c r="C7320" s="1" t="s">
        <v>292</v>
      </c>
      <c r="D7320" s="1" t="s">
        <v>253</v>
      </c>
      <c r="E7320" s="1" t="s">
        <v>254</v>
      </c>
      <c r="F7320" s="1" t="s">
        <v>255</v>
      </c>
      <c r="G7320" s="1" t="s">
        <v>256</v>
      </c>
      <c r="H7320" s="1" t="s">
        <v>257</v>
      </c>
      <c r="I7320">
        <v>1</v>
      </c>
      <c r="J7320" s="1" t="s">
        <v>58</v>
      </c>
      <c r="K7320" s="2">
        <f>+I7320</f>
        <v>1</v>
      </c>
      <c r="L7320" s="1" t="s">
        <v>82</v>
      </c>
      <c r="M7320" s="1" t="s">
        <v>83</v>
      </c>
      <c r="O7320" s="1" t="s">
        <v>482</v>
      </c>
    </row>
    <row r="7321" spans="1:15" x14ac:dyDescent="0.25">
      <c r="A7321" s="1" t="s">
        <v>290</v>
      </c>
      <c r="B7321" s="1" t="s">
        <v>291</v>
      </c>
      <c r="C7321" s="1" t="s">
        <v>292</v>
      </c>
      <c r="D7321" s="1" t="s">
        <v>253</v>
      </c>
      <c r="E7321" s="1" t="s">
        <v>254</v>
      </c>
      <c r="F7321" s="1" t="s">
        <v>255</v>
      </c>
      <c r="G7321" s="1" t="s">
        <v>256</v>
      </c>
      <c r="H7321" s="1" t="s">
        <v>257</v>
      </c>
      <c r="I7321">
        <v>15</v>
      </c>
      <c r="J7321" s="1" t="s">
        <v>58</v>
      </c>
      <c r="K7321" s="2">
        <f>+I7321</f>
        <v>15</v>
      </c>
      <c r="L7321" s="1" t="s">
        <v>68</v>
      </c>
      <c r="M7321" s="1" t="s">
        <v>60</v>
      </c>
      <c r="N7321" s="1" t="s">
        <v>61</v>
      </c>
    </row>
    <row r="7322" spans="1:15" x14ac:dyDescent="0.25">
      <c r="A7322" s="1" t="s">
        <v>290</v>
      </c>
      <c r="B7322" s="1" t="s">
        <v>291</v>
      </c>
      <c r="C7322" s="1" t="s">
        <v>292</v>
      </c>
      <c r="D7322" s="1" t="s">
        <v>253</v>
      </c>
      <c r="E7322" s="1" t="s">
        <v>254</v>
      </c>
      <c r="F7322" s="1" t="s">
        <v>255</v>
      </c>
      <c r="G7322" s="1" t="s">
        <v>256</v>
      </c>
      <c r="H7322" s="1" t="s">
        <v>257</v>
      </c>
      <c r="I7322">
        <v>0.5</v>
      </c>
      <c r="J7322" s="1" t="s">
        <v>58</v>
      </c>
      <c r="K7322" s="2">
        <f>+I7322</f>
        <v>0.5</v>
      </c>
      <c r="L7322" s="1" t="s">
        <v>68</v>
      </c>
      <c r="M7322" s="1" t="s">
        <v>60</v>
      </c>
      <c r="N7322" s="1" t="s">
        <v>2230</v>
      </c>
    </row>
    <row r="7323" spans="1:15" x14ac:dyDescent="0.25">
      <c r="A7323" s="1" t="s">
        <v>290</v>
      </c>
      <c r="B7323" s="1" t="s">
        <v>291</v>
      </c>
      <c r="C7323" s="1" t="s">
        <v>292</v>
      </c>
      <c r="D7323" s="1" t="s">
        <v>253</v>
      </c>
      <c r="E7323" s="1" t="s">
        <v>254</v>
      </c>
      <c r="F7323" s="1" t="s">
        <v>255</v>
      </c>
      <c r="G7323" s="1" t="s">
        <v>256</v>
      </c>
      <c r="H7323" s="1" t="s">
        <v>257</v>
      </c>
      <c r="I7323">
        <v>10</v>
      </c>
      <c r="J7323" s="1" t="s">
        <v>58</v>
      </c>
      <c r="K7323" s="2">
        <f>+I7323</f>
        <v>10</v>
      </c>
      <c r="L7323" s="1" t="s">
        <v>125</v>
      </c>
      <c r="M7323" s="1" t="s">
        <v>349</v>
      </c>
    </row>
    <row r="7324" spans="1:15" x14ac:dyDescent="0.25">
      <c r="A7324" s="1" t="s">
        <v>290</v>
      </c>
      <c r="B7324" s="1" t="s">
        <v>291</v>
      </c>
      <c r="C7324" s="1" t="s">
        <v>292</v>
      </c>
      <c r="D7324" s="1" t="s">
        <v>253</v>
      </c>
      <c r="E7324" s="1" t="s">
        <v>254</v>
      </c>
      <c r="F7324" s="1" t="s">
        <v>255</v>
      </c>
      <c r="G7324" s="1" t="s">
        <v>256</v>
      </c>
      <c r="H7324" s="1" t="s">
        <v>257</v>
      </c>
      <c r="I7324">
        <v>10</v>
      </c>
      <c r="J7324" s="1" t="s">
        <v>58</v>
      </c>
      <c r="K7324" s="2">
        <f>+I7324</f>
        <v>10</v>
      </c>
      <c r="L7324" s="1" t="s">
        <v>59</v>
      </c>
      <c r="M7324" s="1" t="s">
        <v>211</v>
      </c>
    </row>
    <row r="7325" spans="1:15" x14ac:dyDescent="0.25">
      <c r="A7325" s="1" t="s">
        <v>290</v>
      </c>
      <c r="B7325" s="1" t="s">
        <v>291</v>
      </c>
      <c r="C7325" s="1" t="s">
        <v>292</v>
      </c>
      <c r="D7325" s="1" t="s">
        <v>253</v>
      </c>
      <c r="E7325" s="1" t="s">
        <v>254</v>
      </c>
      <c r="F7325" s="1" t="s">
        <v>255</v>
      </c>
      <c r="G7325" s="1" t="s">
        <v>256</v>
      </c>
      <c r="H7325" s="1" t="s">
        <v>257</v>
      </c>
      <c r="I7325">
        <v>0</v>
      </c>
      <c r="J7325" s="1" t="s">
        <v>58</v>
      </c>
      <c r="K7325" s="2">
        <f>+I7325</f>
        <v>0</v>
      </c>
      <c r="L7325" s="1" t="s">
        <v>59</v>
      </c>
      <c r="M7325" s="1" t="s">
        <v>60</v>
      </c>
      <c r="N7325" s="1" t="s">
        <v>2200</v>
      </c>
    </row>
    <row r="7326" spans="1:15" x14ac:dyDescent="0.25">
      <c r="A7326" s="1" t="s">
        <v>290</v>
      </c>
      <c r="B7326" s="1" t="s">
        <v>291</v>
      </c>
      <c r="C7326" s="1" t="s">
        <v>292</v>
      </c>
      <c r="D7326" s="1" t="s">
        <v>253</v>
      </c>
      <c r="E7326" s="1" t="s">
        <v>254</v>
      </c>
      <c r="F7326" s="1" t="s">
        <v>255</v>
      </c>
      <c r="G7326" s="1" t="s">
        <v>256</v>
      </c>
      <c r="H7326" s="1" t="s">
        <v>257</v>
      </c>
      <c r="I7326">
        <v>10</v>
      </c>
      <c r="J7326" s="1" t="s">
        <v>58</v>
      </c>
      <c r="K7326" s="2">
        <f>+I7326</f>
        <v>10</v>
      </c>
      <c r="L7326" s="1" t="s">
        <v>125</v>
      </c>
      <c r="M7326" s="1" t="s">
        <v>167</v>
      </c>
    </row>
    <row r="7327" spans="1:15" x14ac:dyDescent="0.25">
      <c r="A7327" s="1" t="s">
        <v>284</v>
      </c>
      <c r="B7327" s="1" t="s">
        <v>285</v>
      </c>
      <c r="C7327" s="1" t="s">
        <v>286</v>
      </c>
      <c r="D7327" s="1" t="s">
        <v>253</v>
      </c>
      <c r="E7327" s="1" t="s">
        <v>254</v>
      </c>
      <c r="F7327" s="1" t="s">
        <v>255</v>
      </c>
      <c r="G7327" s="1" t="s">
        <v>256</v>
      </c>
      <c r="H7327" s="1" t="s">
        <v>257</v>
      </c>
      <c r="I7327">
        <v>2</v>
      </c>
      <c r="J7327" s="1" t="s">
        <v>58</v>
      </c>
      <c r="K7327" s="2">
        <f>+I7327</f>
        <v>2</v>
      </c>
      <c r="L7327" s="1" t="s">
        <v>82</v>
      </c>
      <c r="M7327" s="1" t="s">
        <v>83</v>
      </c>
      <c r="O7327" s="1" t="s">
        <v>260</v>
      </c>
    </row>
    <row r="7328" spans="1:15" x14ac:dyDescent="0.25">
      <c r="A7328" s="1" t="s">
        <v>284</v>
      </c>
      <c r="B7328" s="1" t="s">
        <v>285</v>
      </c>
      <c r="C7328" s="1" t="s">
        <v>286</v>
      </c>
      <c r="D7328" s="1" t="s">
        <v>253</v>
      </c>
      <c r="E7328" s="1" t="s">
        <v>254</v>
      </c>
      <c r="F7328" s="1" t="s">
        <v>255</v>
      </c>
      <c r="G7328" s="1" t="s">
        <v>256</v>
      </c>
      <c r="H7328" s="1" t="s">
        <v>257</v>
      </c>
      <c r="I7328">
        <v>2</v>
      </c>
      <c r="J7328" s="1" t="s">
        <v>58</v>
      </c>
      <c r="K7328" s="2">
        <f>+I7328</f>
        <v>2</v>
      </c>
      <c r="L7328" s="1" t="s">
        <v>82</v>
      </c>
      <c r="M7328" s="1" t="s">
        <v>83</v>
      </c>
      <c r="O7328" s="1" t="s">
        <v>264</v>
      </c>
    </row>
    <row r="7329" spans="1:15" x14ac:dyDescent="0.25">
      <c r="A7329" s="1" t="s">
        <v>284</v>
      </c>
      <c r="B7329" s="1" t="s">
        <v>285</v>
      </c>
      <c r="C7329" s="1" t="s">
        <v>286</v>
      </c>
      <c r="D7329" s="1" t="s">
        <v>253</v>
      </c>
      <c r="E7329" s="1" t="s">
        <v>254</v>
      </c>
      <c r="F7329" s="1" t="s">
        <v>255</v>
      </c>
      <c r="G7329" s="1" t="s">
        <v>256</v>
      </c>
      <c r="H7329" s="1" t="s">
        <v>257</v>
      </c>
      <c r="I7329">
        <v>200</v>
      </c>
      <c r="J7329" s="1" t="s">
        <v>58</v>
      </c>
      <c r="K7329" s="2">
        <f>+I7329</f>
        <v>200</v>
      </c>
      <c r="L7329" s="1" t="s">
        <v>125</v>
      </c>
      <c r="M7329" s="1" t="s">
        <v>349</v>
      </c>
    </row>
    <row r="7330" spans="1:15" x14ac:dyDescent="0.25">
      <c r="A7330" s="1" t="s">
        <v>284</v>
      </c>
      <c r="B7330" s="1" t="s">
        <v>285</v>
      </c>
      <c r="C7330" s="1" t="s">
        <v>286</v>
      </c>
      <c r="D7330" s="1" t="s">
        <v>253</v>
      </c>
      <c r="E7330" s="1" t="s">
        <v>254</v>
      </c>
      <c r="F7330" s="1" t="s">
        <v>255</v>
      </c>
      <c r="G7330" s="1" t="s">
        <v>256</v>
      </c>
      <c r="H7330" s="1" t="s">
        <v>257</v>
      </c>
      <c r="I7330">
        <v>200</v>
      </c>
      <c r="J7330" s="1" t="s">
        <v>58</v>
      </c>
      <c r="K7330" s="2">
        <f>+I7330</f>
        <v>200</v>
      </c>
      <c r="L7330" s="1" t="s">
        <v>59</v>
      </c>
      <c r="M7330" s="1" t="s">
        <v>211</v>
      </c>
    </row>
    <row r="7331" spans="1:15" x14ac:dyDescent="0.25">
      <c r="A7331" s="1" t="s">
        <v>284</v>
      </c>
      <c r="B7331" s="1" t="s">
        <v>285</v>
      </c>
      <c r="C7331" s="1" t="s">
        <v>286</v>
      </c>
      <c r="D7331" s="1" t="s">
        <v>253</v>
      </c>
      <c r="E7331" s="1" t="s">
        <v>254</v>
      </c>
      <c r="F7331" s="1" t="s">
        <v>255</v>
      </c>
      <c r="G7331" s="1" t="s">
        <v>256</v>
      </c>
      <c r="H7331" s="1" t="s">
        <v>257</v>
      </c>
      <c r="I7331">
        <v>30</v>
      </c>
      <c r="J7331" s="1" t="s">
        <v>58</v>
      </c>
      <c r="K7331" s="2">
        <f>+I7331</f>
        <v>30</v>
      </c>
      <c r="L7331" s="1" t="s">
        <v>68</v>
      </c>
      <c r="M7331" s="1" t="s">
        <v>60</v>
      </c>
      <c r="N7331" s="1" t="s">
        <v>61</v>
      </c>
    </row>
    <row r="7332" spans="1:15" x14ac:dyDescent="0.25">
      <c r="A7332" s="1" t="s">
        <v>284</v>
      </c>
      <c r="B7332" s="1" t="s">
        <v>285</v>
      </c>
      <c r="C7332" s="1" t="s">
        <v>286</v>
      </c>
      <c r="D7332" s="1" t="s">
        <v>253</v>
      </c>
      <c r="E7332" s="1" t="s">
        <v>254</v>
      </c>
      <c r="F7332" s="1" t="s">
        <v>255</v>
      </c>
      <c r="G7332" s="1" t="s">
        <v>256</v>
      </c>
      <c r="H7332" s="1" t="s">
        <v>257</v>
      </c>
      <c r="I7332">
        <v>1</v>
      </c>
      <c r="J7332" s="1" t="s">
        <v>58</v>
      </c>
      <c r="K7332" s="2">
        <f>+I7332</f>
        <v>1</v>
      </c>
      <c r="L7332" s="1" t="s">
        <v>59</v>
      </c>
      <c r="M7332" s="1" t="s">
        <v>60</v>
      </c>
      <c r="N7332" s="1" t="s">
        <v>2200</v>
      </c>
    </row>
    <row r="7333" spans="1:15" x14ac:dyDescent="0.25">
      <c r="A7333" s="1" t="s">
        <v>284</v>
      </c>
      <c r="B7333" s="1" t="s">
        <v>285</v>
      </c>
      <c r="C7333" s="1" t="s">
        <v>286</v>
      </c>
      <c r="D7333" s="1" t="s">
        <v>253</v>
      </c>
      <c r="E7333" s="1" t="s">
        <v>254</v>
      </c>
      <c r="F7333" s="1" t="s">
        <v>255</v>
      </c>
      <c r="G7333" s="1" t="s">
        <v>256</v>
      </c>
      <c r="H7333" s="1" t="s">
        <v>257</v>
      </c>
      <c r="I7333">
        <v>30</v>
      </c>
      <c r="J7333" s="1" t="s">
        <v>58</v>
      </c>
      <c r="K7333" s="2">
        <f>+I7333</f>
        <v>30</v>
      </c>
      <c r="L7333" s="1" t="s">
        <v>68</v>
      </c>
      <c r="M7333" s="1" t="s">
        <v>60</v>
      </c>
      <c r="N7333" s="1" t="s">
        <v>303</v>
      </c>
    </row>
    <row r="7334" spans="1:15" x14ac:dyDescent="0.25">
      <c r="A7334" s="1" t="s">
        <v>284</v>
      </c>
      <c r="B7334" s="1" t="s">
        <v>285</v>
      </c>
      <c r="C7334" s="1" t="s">
        <v>286</v>
      </c>
      <c r="D7334" s="1" t="s">
        <v>253</v>
      </c>
      <c r="E7334" s="1" t="s">
        <v>254</v>
      </c>
      <c r="F7334" s="1" t="s">
        <v>255</v>
      </c>
      <c r="G7334" s="1" t="s">
        <v>256</v>
      </c>
      <c r="H7334" s="1" t="s">
        <v>257</v>
      </c>
      <c r="I7334">
        <v>0.5</v>
      </c>
      <c r="J7334" s="1" t="s">
        <v>58</v>
      </c>
      <c r="K7334" s="2">
        <f>+I7334</f>
        <v>0.5</v>
      </c>
      <c r="L7334" s="1" t="s">
        <v>82</v>
      </c>
      <c r="M7334" s="1" t="s">
        <v>83</v>
      </c>
      <c r="O7334" s="1" t="s">
        <v>814</v>
      </c>
    </row>
    <row r="7335" spans="1:15" x14ac:dyDescent="0.25">
      <c r="A7335" s="1" t="s">
        <v>284</v>
      </c>
      <c r="B7335" s="1" t="s">
        <v>285</v>
      </c>
      <c r="C7335" s="1" t="s">
        <v>286</v>
      </c>
      <c r="D7335" s="1" t="s">
        <v>253</v>
      </c>
      <c r="E7335" s="1" t="s">
        <v>254</v>
      </c>
      <c r="F7335" s="1" t="s">
        <v>255</v>
      </c>
      <c r="G7335" s="1" t="s">
        <v>256</v>
      </c>
      <c r="H7335" s="1" t="s">
        <v>257</v>
      </c>
      <c r="I7335">
        <v>0.5</v>
      </c>
      <c r="J7335" s="1" t="s">
        <v>58</v>
      </c>
      <c r="K7335" s="2">
        <f>+I7335</f>
        <v>0.5</v>
      </c>
      <c r="L7335" s="1" t="s">
        <v>82</v>
      </c>
      <c r="M7335" s="1" t="s">
        <v>83</v>
      </c>
      <c r="O7335" s="1" t="s">
        <v>6935</v>
      </c>
    </row>
    <row r="7336" spans="1:15" x14ac:dyDescent="0.25">
      <c r="A7336" s="1" t="s">
        <v>284</v>
      </c>
      <c r="B7336" s="1" t="s">
        <v>285</v>
      </c>
      <c r="C7336" s="1" t="s">
        <v>286</v>
      </c>
      <c r="D7336" s="1" t="s">
        <v>253</v>
      </c>
      <c r="E7336" s="1" t="s">
        <v>254</v>
      </c>
      <c r="F7336" s="1" t="s">
        <v>255</v>
      </c>
      <c r="G7336" s="1" t="s">
        <v>256</v>
      </c>
      <c r="H7336" s="1" t="s">
        <v>257</v>
      </c>
      <c r="I7336">
        <v>200.47000122070301</v>
      </c>
      <c r="J7336" s="1" t="s">
        <v>58</v>
      </c>
      <c r="K7336" s="2">
        <f>+I7336</f>
        <v>200.47000122070301</v>
      </c>
      <c r="L7336" s="1" t="s">
        <v>125</v>
      </c>
      <c r="M7336" s="1" t="s">
        <v>167</v>
      </c>
    </row>
    <row r="7337" spans="1:15" x14ac:dyDescent="0.25">
      <c r="A7337" s="1" t="s">
        <v>268</v>
      </c>
      <c r="B7337" s="1" t="s">
        <v>269</v>
      </c>
      <c r="C7337" s="1" t="s">
        <v>270</v>
      </c>
      <c r="D7337" s="1" t="s">
        <v>271</v>
      </c>
      <c r="E7337" s="1" t="s">
        <v>254</v>
      </c>
      <c r="F7337" s="1" t="s">
        <v>255</v>
      </c>
      <c r="G7337" s="1" t="s">
        <v>256</v>
      </c>
      <c r="H7337" s="1" t="s">
        <v>257</v>
      </c>
      <c r="I7337">
        <v>0.5</v>
      </c>
      <c r="J7337" s="1" t="s">
        <v>58</v>
      </c>
      <c r="K7337" s="2">
        <f>+I7337</f>
        <v>0.5</v>
      </c>
      <c r="L7337" s="1" t="s">
        <v>82</v>
      </c>
      <c r="M7337" s="1" t="s">
        <v>83</v>
      </c>
      <c r="O7337" s="1" t="s">
        <v>260</v>
      </c>
    </row>
    <row r="7338" spans="1:15" x14ac:dyDescent="0.25">
      <c r="A7338" s="1" t="s">
        <v>268</v>
      </c>
      <c r="B7338" s="1" t="s">
        <v>269</v>
      </c>
      <c r="C7338" s="1" t="s">
        <v>270</v>
      </c>
      <c r="D7338" s="1" t="s">
        <v>271</v>
      </c>
      <c r="E7338" s="1" t="s">
        <v>254</v>
      </c>
      <c r="F7338" s="1" t="s">
        <v>255</v>
      </c>
      <c r="G7338" s="1" t="s">
        <v>256</v>
      </c>
      <c r="H7338" s="1" t="s">
        <v>257</v>
      </c>
      <c r="I7338">
        <v>0.5</v>
      </c>
      <c r="J7338" s="1" t="s">
        <v>58</v>
      </c>
      <c r="K7338" s="2">
        <f>+I7338</f>
        <v>0.5</v>
      </c>
      <c r="L7338" s="1" t="s">
        <v>82</v>
      </c>
      <c r="M7338" s="1" t="s">
        <v>83</v>
      </c>
      <c r="O7338" s="1" t="s">
        <v>264</v>
      </c>
    </row>
    <row r="7339" spans="1:15" x14ac:dyDescent="0.25">
      <c r="A7339" s="1" t="s">
        <v>268</v>
      </c>
      <c r="B7339" s="1" t="s">
        <v>269</v>
      </c>
      <c r="C7339" s="1" t="s">
        <v>270</v>
      </c>
      <c r="D7339" s="1" t="s">
        <v>271</v>
      </c>
      <c r="E7339" s="1" t="s">
        <v>254</v>
      </c>
      <c r="F7339" s="1" t="s">
        <v>255</v>
      </c>
      <c r="G7339" s="1" t="s">
        <v>256</v>
      </c>
      <c r="H7339" s="1" t="s">
        <v>257</v>
      </c>
      <c r="I7339">
        <v>0</v>
      </c>
      <c r="J7339" s="1" t="s">
        <v>58</v>
      </c>
      <c r="K7339" s="2">
        <f>+I7339</f>
        <v>0</v>
      </c>
      <c r="L7339" s="1" t="s">
        <v>59</v>
      </c>
      <c r="M7339" s="1" t="s">
        <v>60</v>
      </c>
      <c r="N7339" s="1" t="s">
        <v>2200</v>
      </c>
    </row>
    <row r="7340" spans="1:15" x14ac:dyDescent="0.25">
      <c r="A7340" s="1" t="s">
        <v>268</v>
      </c>
      <c r="B7340" s="1" t="s">
        <v>269</v>
      </c>
      <c r="C7340" s="1" t="s">
        <v>270</v>
      </c>
      <c r="D7340" s="1" t="s">
        <v>271</v>
      </c>
      <c r="E7340" s="1" t="s">
        <v>254</v>
      </c>
      <c r="F7340" s="1" t="s">
        <v>255</v>
      </c>
      <c r="G7340" s="1" t="s">
        <v>256</v>
      </c>
      <c r="H7340" s="1" t="s">
        <v>257</v>
      </c>
      <c r="I7340">
        <v>3</v>
      </c>
      <c r="J7340" s="1" t="s">
        <v>58</v>
      </c>
      <c r="K7340" s="2">
        <f>+I7340</f>
        <v>3</v>
      </c>
      <c r="L7340" s="1" t="s">
        <v>68</v>
      </c>
      <c r="M7340" s="1" t="s">
        <v>60</v>
      </c>
      <c r="N7340" s="1" t="s">
        <v>61</v>
      </c>
    </row>
    <row r="7341" spans="1:15" x14ac:dyDescent="0.25">
      <c r="A7341" s="1" t="s">
        <v>268</v>
      </c>
      <c r="B7341" s="1" t="s">
        <v>269</v>
      </c>
      <c r="C7341" s="1" t="s">
        <v>270</v>
      </c>
      <c r="D7341" s="1" t="s">
        <v>271</v>
      </c>
      <c r="E7341" s="1" t="s">
        <v>254</v>
      </c>
      <c r="F7341" s="1" t="s">
        <v>255</v>
      </c>
      <c r="G7341" s="1" t="s">
        <v>256</v>
      </c>
      <c r="H7341" s="1" t="s">
        <v>257</v>
      </c>
      <c r="I7341">
        <v>5</v>
      </c>
      <c r="J7341" s="1" t="s">
        <v>58</v>
      </c>
      <c r="K7341" s="2">
        <f>+I7341</f>
        <v>5</v>
      </c>
      <c r="L7341" s="1" t="s">
        <v>125</v>
      </c>
      <c r="M7341" s="1" t="s">
        <v>167</v>
      </c>
    </row>
    <row r="7342" spans="1:15" x14ac:dyDescent="0.25">
      <c r="A7342" s="1" t="s">
        <v>268</v>
      </c>
      <c r="B7342" s="1" t="s">
        <v>269</v>
      </c>
      <c r="C7342" s="1" t="s">
        <v>270</v>
      </c>
      <c r="D7342" s="1" t="s">
        <v>271</v>
      </c>
      <c r="E7342" s="1" t="s">
        <v>254</v>
      </c>
      <c r="F7342" s="1" t="s">
        <v>255</v>
      </c>
      <c r="G7342" s="1" t="s">
        <v>256</v>
      </c>
      <c r="H7342" s="1" t="s">
        <v>257</v>
      </c>
      <c r="I7342">
        <v>2</v>
      </c>
      <c r="J7342" s="1" t="s">
        <v>58</v>
      </c>
      <c r="K7342" s="2">
        <f>+I7342</f>
        <v>2</v>
      </c>
      <c r="L7342" s="1" t="s">
        <v>59</v>
      </c>
      <c r="M7342" s="1" t="s">
        <v>211</v>
      </c>
    </row>
    <row r="7343" spans="1:15" x14ac:dyDescent="0.25">
      <c r="A7343" s="1" t="s">
        <v>268</v>
      </c>
      <c r="B7343" s="1" t="s">
        <v>269</v>
      </c>
      <c r="C7343" s="1" t="s">
        <v>270</v>
      </c>
      <c r="D7343" s="1" t="s">
        <v>271</v>
      </c>
      <c r="E7343" s="1" t="s">
        <v>254</v>
      </c>
      <c r="F7343" s="1" t="s">
        <v>255</v>
      </c>
      <c r="G7343" s="1" t="s">
        <v>256</v>
      </c>
      <c r="H7343" s="1" t="s">
        <v>257</v>
      </c>
      <c r="I7343">
        <v>2</v>
      </c>
      <c r="J7343" s="1" t="s">
        <v>58</v>
      </c>
      <c r="K7343" s="2">
        <f>+I7343</f>
        <v>2</v>
      </c>
      <c r="L7343" s="1" t="s">
        <v>125</v>
      </c>
      <c r="M7343" s="1" t="s">
        <v>349</v>
      </c>
    </row>
    <row r="7344" spans="1:15" x14ac:dyDescent="0.25">
      <c r="A7344" s="1" t="s">
        <v>250</v>
      </c>
      <c r="B7344" s="1" t="s">
        <v>251</v>
      </c>
      <c r="C7344" s="1" t="s">
        <v>252</v>
      </c>
      <c r="D7344" s="1" t="s">
        <v>253</v>
      </c>
      <c r="E7344" s="1" t="s">
        <v>254</v>
      </c>
      <c r="F7344" s="1" t="s">
        <v>255</v>
      </c>
      <c r="G7344" s="1" t="s">
        <v>256</v>
      </c>
      <c r="H7344" s="1" t="s">
        <v>257</v>
      </c>
      <c r="I7344">
        <v>1</v>
      </c>
      <c r="J7344" s="1" t="s">
        <v>58</v>
      </c>
      <c r="K7344" s="2">
        <f>+I7344</f>
        <v>1</v>
      </c>
      <c r="L7344" s="1" t="s">
        <v>82</v>
      </c>
      <c r="M7344" s="1" t="s">
        <v>83</v>
      </c>
      <c r="O7344" s="1" t="s">
        <v>260</v>
      </c>
    </row>
    <row r="7345" spans="1:15" x14ac:dyDescent="0.25">
      <c r="A7345" s="1" t="s">
        <v>250</v>
      </c>
      <c r="B7345" s="1" t="s">
        <v>251</v>
      </c>
      <c r="C7345" s="1" t="s">
        <v>252</v>
      </c>
      <c r="D7345" s="1" t="s">
        <v>253</v>
      </c>
      <c r="E7345" s="1" t="s">
        <v>254</v>
      </c>
      <c r="F7345" s="1" t="s">
        <v>255</v>
      </c>
      <c r="G7345" s="1" t="s">
        <v>256</v>
      </c>
      <c r="H7345" s="1" t="s">
        <v>257</v>
      </c>
      <c r="I7345">
        <v>1</v>
      </c>
      <c r="J7345" s="1" t="s">
        <v>58</v>
      </c>
      <c r="K7345" s="2">
        <f>+I7345</f>
        <v>1</v>
      </c>
      <c r="L7345" s="1" t="s">
        <v>82</v>
      </c>
      <c r="M7345" s="1" t="s">
        <v>83</v>
      </c>
      <c r="O7345" s="1" t="s">
        <v>264</v>
      </c>
    </row>
    <row r="7346" spans="1:15" x14ac:dyDescent="0.25">
      <c r="A7346" s="1" t="s">
        <v>250</v>
      </c>
      <c r="B7346" s="1" t="s">
        <v>251</v>
      </c>
      <c r="C7346" s="1" t="s">
        <v>252</v>
      </c>
      <c r="D7346" s="1" t="s">
        <v>253</v>
      </c>
      <c r="E7346" s="1" t="s">
        <v>254</v>
      </c>
      <c r="F7346" s="1" t="s">
        <v>255</v>
      </c>
      <c r="G7346" s="1" t="s">
        <v>256</v>
      </c>
      <c r="H7346" s="1" t="s">
        <v>257</v>
      </c>
      <c r="I7346">
        <v>8</v>
      </c>
      <c r="J7346" s="1" t="s">
        <v>58</v>
      </c>
      <c r="K7346" s="2">
        <f>+I7346</f>
        <v>8</v>
      </c>
      <c r="L7346" s="1" t="s">
        <v>125</v>
      </c>
      <c r="M7346" s="1" t="s">
        <v>211</v>
      </c>
    </row>
    <row r="7347" spans="1:15" x14ac:dyDescent="0.25">
      <c r="A7347" s="1" t="s">
        <v>250</v>
      </c>
      <c r="B7347" s="1" t="s">
        <v>251</v>
      </c>
      <c r="C7347" s="1" t="s">
        <v>252</v>
      </c>
      <c r="D7347" s="1" t="s">
        <v>253</v>
      </c>
      <c r="E7347" s="1" t="s">
        <v>254</v>
      </c>
      <c r="F7347" s="1" t="s">
        <v>255</v>
      </c>
      <c r="G7347" s="1" t="s">
        <v>256</v>
      </c>
      <c r="H7347" s="1" t="s">
        <v>257</v>
      </c>
      <c r="I7347">
        <v>0.10000000149011599</v>
      </c>
      <c r="J7347" s="1" t="s">
        <v>58</v>
      </c>
      <c r="K7347" s="2">
        <f>+I7347</f>
        <v>0.10000000149011599</v>
      </c>
      <c r="L7347" s="1" t="s">
        <v>59</v>
      </c>
      <c r="M7347" s="1" t="s">
        <v>60</v>
      </c>
      <c r="N7347" s="1" t="s">
        <v>2200</v>
      </c>
    </row>
    <row r="7348" spans="1:15" x14ac:dyDescent="0.25">
      <c r="A7348" s="1" t="s">
        <v>6932</v>
      </c>
      <c r="B7348" s="1" t="s">
        <v>6933</v>
      </c>
      <c r="C7348" s="1" t="s">
        <v>6934</v>
      </c>
      <c r="D7348" s="1" t="s">
        <v>6904</v>
      </c>
      <c r="E7348" s="1" t="s">
        <v>254</v>
      </c>
      <c r="F7348" s="1" t="s">
        <v>255</v>
      </c>
      <c r="G7348" s="1" t="s">
        <v>256</v>
      </c>
      <c r="H7348" s="1" t="s">
        <v>257</v>
      </c>
      <c r="I7348">
        <v>1.5</v>
      </c>
      <c r="J7348" s="1" t="s">
        <v>58</v>
      </c>
      <c r="K7348" s="2">
        <f>+I7348</f>
        <v>1.5</v>
      </c>
      <c r="L7348" s="1" t="s">
        <v>136</v>
      </c>
      <c r="M7348" s="1" t="s">
        <v>83</v>
      </c>
      <c r="O7348" s="1" t="s">
        <v>1770</v>
      </c>
    </row>
    <row r="7349" spans="1:15" x14ac:dyDescent="0.25">
      <c r="A7349" s="1" t="s">
        <v>6932</v>
      </c>
      <c r="B7349" s="1" t="s">
        <v>6933</v>
      </c>
      <c r="C7349" s="1" t="s">
        <v>6934</v>
      </c>
      <c r="D7349" s="1" t="s">
        <v>6904</v>
      </c>
      <c r="E7349" s="1" t="s">
        <v>254</v>
      </c>
      <c r="F7349" s="1" t="s">
        <v>255</v>
      </c>
      <c r="G7349" s="1" t="s">
        <v>256</v>
      </c>
      <c r="H7349" s="1" t="s">
        <v>257</v>
      </c>
      <c r="I7349">
        <v>0.5</v>
      </c>
      <c r="J7349" s="1" t="s">
        <v>58</v>
      </c>
      <c r="K7349" s="2">
        <f>+I7349</f>
        <v>0.5</v>
      </c>
      <c r="L7349" s="1" t="s">
        <v>82</v>
      </c>
      <c r="M7349" s="1" t="s">
        <v>83</v>
      </c>
      <c r="O7349" s="1" t="s">
        <v>260</v>
      </c>
    </row>
    <row r="7350" spans="1:15" x14ac:dyDescent="0.25">
      <c r="A7350" s="1" t="s">
        <v>6932</v>
      </c>
      <c r="B7350" s="1" t="s">
        <v>6933</v>
      </c>
      <c r="C7350" s="1" t="s">
        <v>6934</v>
      </c>
      <c r="D7350" s="1" t="s">
        <v>6904</v>
      </c>
      <c r="E7350" s="1" t="s">
        <v>254</v>
      </c>
      <c r="F7350" s="1" t="s">
        <v>255</v>
      </c>
      <c r="G7350" s="1" t="s">
        <v>256</v>
      </c>
      <c r="H7350" s="1" t="s">
        <v>257</v>
      </c>
      <c r="I7350">
        <v>0.5</v>
      </c>
      <c r="J7350" s="1" t="s">
        <v>58</v>
      </c>
      <c r="K7350" s="2">
        <f>+I7350</f>
        <v>0.5</v>
      </c>
      <c r="L7350" s="1" t="s">
        <v>82</v>
      </c>
      <c r="M7350" s="1" t="s">
        <v>83</v>
      </c>
      <c r="O7350" s="1" t="s">
        <v>264</v>
      </c>
    </row>
    <row r="7351" spans="1:15" x14ac:dyDescent="0.25">
      <c r="A7351" s="1" t="s">
        <v>6932</v>
      </c>
      <c r="B7351" s="1" t="s">
        <v>6933</v>
      </c>
      <c r="C7351" s="1" t="s">
        <v>6934</v>
      </c>
      <c r="D7351" s="1" t="s">
        <v>6904</v>
      </c>
      <c r="E7351" s="1" t="s">
        <v>254</v>
      </c>
      <c r="F7351" s="1" t="s">
        <v>255</v>
      </c>
      <c r="G7351" s="1" t="s">
        <v>256</v>
      </c>
      <c r="H7351" s="1" t="s">
        <v>257</v>
      </c>
      <c r="I7351">
        <v>6</v>
      </c>
      <c r="J7351" s="1" t="s">
        <v>58</v>
      </c>
      <c r="K7351" s="2">
        <f>+I7351</f>
        <v>6</v>
      </c>
      <c r="L7351" s="1" t="s">
        <v>68</v>
      </c>
      <c r="M7351" s="1" t="s">
        <v>60</v>
      </c>
      <c r="N7351" s="1" t="s">
        <v>61</v>
      </c>
    </row>
    <row r="7352" spans="1:15" x14ac:dyDescent="0.25">
      <c r="A7352" s="1" t="s">
        <v>6928</v>
      </c>
      <c r="B7352" s="1" t="s">
        <v>6929</v>
      </c>
      <c r="C7352" s="1" t="s">
        <v>6930</v>
      </c>
      <c r="D7352" s="1" t="s">
        <v>6870</v>
      </c>
      <c r="E7352" s="1" t="s">
        <v>254</v>
      </c>
      <c r="F7352" s="1" t="s">
        <v>255</v>
      </c>
      <c r="G7352" s="1" t="s">
        <v>256</v>
      </c>
      <c r="H7352" s="1" t="s">
        <v>257</v>
      </c>
      <c r="I7352">
        <v>0.25</v>
      </c>
      <c r="J7352" s="1" t="s">
        <v>58</v>
      </c>
      <c r="K7352" s="2">
        <f>+I7352</f>
        <v>0.25</v>
      </c>
      <c r="L7352" s="1" t="s">
        <v>82</v>
      </c>
      <c r="M7352" s="1" t="s">
        <v>83</v>
      </c>
      <c r="O7352" s="1" t="s">
        <v>260</v>
      </c>
    </row>
    <row r="7353" spans="1:15" x14ac:dyDescent="0.25">
      <c r="A7353" s="1" t="s">
        <v>6928</v>
      </c>
      <c r="B7353" s="1" t="s">
        <v>6929</v>
      </c>
      <c r="C7353" s="1" t="s">
        <v>6930</v>
      </c>
      <c r="D7353" s="1" t="s">
        <v>6870</v>
      </c>
      <c r="E7353" s="1" t="s">
        <v>254</v>
      </c>
      <c r="F7353" s="1" t="s">
        <v>255</v>
      </c>
      <c r="G7353" s="1" t="s">
        <v>256</v>
      </c>
      <c r="H7353" s="1" t="s">
        <v>257</v>
      </c>
      <c r="I7353">
        <v>0.25</v>
      </c>
      <c r="J7353" s="1" t="s">
        <v>58</v>
      </c>
      <c r="K7353" s="2">
        <f>+I7353</f>
        <v>0.25</v>
      </c>
      <c r="L7353" s="1" t="s">
        <v>82</v>
      </c>
      <c r="M7353" s="1" t="s">
        <v>83</v>
      </c>
      <c r="O7353" s="1" t="s">
        <v>264</v>
      </c>
    </row>
    <row r="7354" spans="1:15" x14ac:dyDescent="0.25">
      <c r="A7354" s="1" t="s">
        <v>6928</v>
      </c>
      <c r="B7354" s="1" t="s">
        <v>6929</v>
      </c>
      <c r="C7354" s="1" t="s">
        <v>6930</v>
      </c>
      <c r="D7354" s="1" t="s">
        <v>6870</v>
      </c>
      <c r="E7354" s="1" t="s">
        <v>254</v>
      </c>
      <c r="F7354" s="1" t="s">
        <v>255</v>
      </c>
      <c r="G7354" s="1" t="s">
        <v>256</v>
      </c>
      <c r="H7354" s="1" t="s">
        <v>257</v>
      </c>
      <c r="I7354">
        <v>0.25</v>
      </c>
      <c r="J7354" s="1" t="s">
        <v>58</v>
      </c>
      <c r="K7354" s="2">
        <f>+I7354</f>
        <v>0.25</v>
      </c>
      <c r="L7354" s="1" t="s">
        <v>82</v>
      </c>
      <c r="M7354" s="1" t="s">
        <v>83</v>
      </c>
      <c r="O7354" s="1" t="s">
        <v>289</v>
      </c>
    </row>
    <row r="7355" spans="1:15" x14ac:dyDescent="0.25">
      <c r="A7355" s="1" t="s">
        <v>6924</v>
      </c>
      <c r="B7355" s="1" t="s">
        <v>6925</v>
      </c>
      <c r="C7355" s="1" t="s">
        <v>6926</v>
      </c>
      <c r="D7355" s="1" t="s">
        <v>6903</v>
      </c>
      <c r="E7355" s="1" t="s">
        <v>254</v>
      </c>
      <c r="F7355" s="1" t="s">
        <v>255</v>
      </c>
      <c r="G7355" s="1" t="s">
        <v>256</v>
      </c>
      <c r="H7355" s="1" t="s">
        <v>257</v>
      </c>
      <c r="I7355">
        <v>0.5</v>
      </c>
      <c r="J7355" s="1" t="s">
        <v>58</v>
      </c>
      <c r="K7355" s="2">
        <f>+I7355</f>
        <v>0.5</v>
      </c>
      <c r="L7355" s="1" t="s">
        <v>136</v>
      </c>
      <c r="M7355" s="1" t="s">
        <v>83</v>
      </c>
      <c r="O7355" s="1" t="s">
        <v>1770</v>
      </c>
    </row>
    <row r="7356" spans="1:15" x14ac:dyDescent="0.25">
      <c r="A7356" s="1" t="s">
        <v>6924</v>
      </c>
      <c r="B7356" s="1" t="s">
        <v>6925</v>
      </c>
      <c r="C7356" s="1" t="s">
        <v>6926</v>
      </c>
      <c r="D7356" s="1" t="s">
        <v>6903</v>
      </c>
      <c r="E7356" s="1" t="s">
        <v>254</v>
      </c>
      <c r="F7356" s="1" t="s">
        <v>255</v>
      </c>
      <c r="G7356" s="1" t="s">
        <v>256</v>
      </c>
      <c r="H7356" s="1" t="s">
        <v>257</v>
      </c>
      <c r="I7356">
        <v>5</v>
      </c>
      <c r="J7356" s="1" t="s">
        <v>58</v>
      </c>
      <c r="K7356" s="2">
        <f>+I7356</f>
        <v>5</v>
      </c>
      <c r="L7356" s="1" t="s">
        <v>68</v>
      </c>
      <c r="M7356" s="1" t="s">
        <v>60</v>
      </c>
      <c r="N7356" s="1" t="s">
        <v>61</v>
      </c>
    </row>
    <row r="7357" spans="1:15" x14ac:dyDescent="0.25">
      <c r="A7357" s="1" t="s">
        <v>6924</v>
      </c>
      <c r="B7357" s="1" t="s">
        <v>6925</v>
      </c>
      <c r="C7357" s="1" t="s">
        <v>6926</v>
      </c>
      <c r="D7357" s="1" t="s">
        <v>6903</v>
      </c>
      <c r="E7357" s="1" t="s">
        <v>254</v>
      </c>
      <c r="F7357" s="1" t="s">
        <v>255</v>
      </c>
      <c r="G7357" s="1" t="s">
        <v>256</v>
      </c>
      <c r="H7357" s="1" t="s">
        <v>257</v>
      </c>
      <c r="I7357">
        <v>1</v>
      </c>
      <c r="J7357" s="1" t="s">
        <v>58</v>
      </c>
      <c r="K7357" s="2">
        <f>+I7357</f>
        <v>1</v>
      </c>
      <c r="L7357" s="1" t="s">
        <v>125</v>
      </c>
      <c r="M7357" s="1" t="s">
        <v>211</v>
      </c>
    </row>
    <row r="7358" spans="1:15" x14ac:dyDescent="0.25">
      <c r="A7358" s="1" t="s">
        <v>6920</v>
      </c>
      <c r="B7358" s="1" t="s">
        <v>6921</v>
      </c>
      <c r="C7358" s="1" t="s">
        <v>6922</v>
      </c>
      <c r="D7358" s="1" t="s">
        <v>6890</v>
      </c>
      <c r="E7358" s="1" t="s">
        <v>254</v>
      </c>
      <c r="F7358" s="1" t="s">
        <v>2755</v>
      </c>
      <c r="G7358" s="1" t="s">
        <v>2208</v>
      </c>
      <c r="H7358" s="1" t="s">
        <v>4251</v>
      </c>
      <c r="I7358">
        <v>0</v>
      </c>
      <c r="J7358" s="1" t="s">
        <v>58</v>
      </c>
      <c r="K7358" s="2">
        <f>+I7358</f>
        <v>0</v>
      </c>
      <c r="L7358" s="1" t="s">
        <v>93</v>
      </c>
      <c r="M7358" s="1" t="s">
        <v>83</v>
      </c>
      <c r="O7358" s="1" t="s">
        <v>1770</v>
      </c>
    </row>
    <row r="7359" spans="1:15" x14ac:dyDescent="0.25">
      <c r="A7359" s="1" t="s">
        <v>6920</v>
      </c>
      <c r="B7359" s="1" t="s">
        <v>6921</v>
      </c>
      <c r="C7359" s="1" t="s">
        <v>6922</v>
      </c>
      <c r="D7359" s="1" t="s">
        <v>6890</v>
      </c>
      <c r="E7359" s="1" t="s">
        <v>254</v>
      </c>
      <c r="F7359" s="1" t="s">
        <v>2755</v>
      </c>
      <c r="G7359" s="1" t="s">
        <v>2208</v>
      </c>
      <c r="H7359" s="1" t="s">
        <v>4251</v>
      </c>
      <c r="I7359">
        <v>13.3</v>
      </c>
      <c r="J7359" s="1" t="s">
        <v>58</v>
      </c>
      <c r="K7359" s="2">
        <f>+I7359</f>
        <v>13.3</v>
      </c>
      <c r="L7359" s="1" t="s">
        <v>68</v>
      </c>
      <c r="M7359" s="1" t="s">
        <v>60</v>
      </c>
      <c r="N7359" s="1" t="s">
        <v>61</v>
      </c>
    </row>
    <row r="7360" spans="1:15" x14ac:dyDescent="0.25">
      <c r="A7360" s="1" t="s">
        <v>6920</v>
      </c>
      <c r="B7360" s="1" t="s">
        <v>6921</v>
      </c>
      <c r="C7360" s="1" t="s">
        <v>6922</v>
      </c>
      <c r="D7360" s="1" t="s">
        <v>6890</v>
      </c>
      <c r="E7360" s="1" t="s">
        <v>254</v>
      </c>
      <c r="F7360" s="1" t="s">
        <v>2755</v>
      </c>
      <c r="G7360" s="1" t="s">
        <v>2208</v>
      </c>
      <c r="H7360" s="1" t="s">
        <v>4251</v>
      </c>
      <c r="I7360">
        <v>0</v>
      </c>
      <c r="J7360" s="1" t="s">
        <v>58</v>
      </c>
      <c r="K7360" s="2">
        <f>+I7360</f>
        <v>0</v>
      </c>
      <c r="L7360" s="1" t="s">
        <v>125</v>
      </c>
      <c r="M7360" s="1" t="s">
        <v>211</v>
      </c>
    </row>
    <row r="7361" spans="1:15" x14ac:dyDescent="0.25">
      <c r="A7361" s="1" t="s">
        <v>6920</v>
      </c>
      <c r="B7361" s="1" t="s">
        <v>6921</v>
      </c>
      <c r="C7361" s="1" t="s">
        <v>6922</v>
      </c>
      <c r="D7361" s="1" t="s">
        <v>6890</v>
      </c>
      <c r="E7361" s="1" t="s">
        <v>254</v>
      </c>
      <c r="F7361" s="1" t="s">
        <v>2755</v>
      </c>
      <c r="G7361" s="1" t="s">
        <v>2208</v>
      </c>
      <c r="H7361" s="1" t="s">
        <v>4251</v>
      </c>
      <c r="I7361">
        <v>0</v>
      </c>
      <c r="J7361" s="1" t="s">
        <v>58</v>
      </c>
      <c r="K7361" s="2">
        <f>+I7361</f>
        <v>0</v>
      </c>
      <c r="L7361" s="1" t="s">
        <v>125</v>
      </c>
      <c r="M7361" s="1" t="s">
        <v>909</v>
      </c>
    </row>
    <row r="7362" spans="1:15" x14ac:dyDescent="0.25">
      <c r="A7362" s="1" t="s">
        <v>6916</v>
      </c>
      <c r="B7362" s="1" t="s">
        <v>6917</v>
      </c>
      <c r="C7362" s="1" t="s">
        <v>6918</v>
      </c>
      <c r="D7362" s="1" t="s">
        <v>6902</v>
      </c>
      <c r="E7362" s="1" t="s">
        <v>254</v>
      </c>
      <c r="F7362" s="1" t="s">
        <v>2755</v>
      </c>
      <c r="G7362" s="1" t="s">
        <v>2208</v>
      </c>
      <c r="H7362" s="1" t="s">
        <v>4251</v>
      </c>
      <c r="I7362">
        <v>0</v>
      </c>
      <c r="J7362" s="1" t="s">
        <v>58</v>
      </c>
      <c r="K7362" s="2">
        <f>+I7362</f>
        <v>0</v>
      </c>
      <c r="L7362" s="1" t="s">
        <v>136</v>
      </c>
      <c r="M7362" s="1" t="s">
        <v>83</v>
      </c>
      <c r="O7362" s="1" t="s">
        <v>1770</v>
      </c>
    </row>
    <row r="7363" spans="1:15" x14ac:dyDescent="0.25">
      <c r="A7363" s="1" t="s">
        <v>6916</v>
      </c>
      <c r="B7363" s="1" t="s">
        <v>6917</v>
      </c>
      <c r="C7363" s="1" t="s">
        <v>6918</v>
      </c>
      <c r="D7363" s="1" t="s">
        <v>6902</v>
      </c>
      <c r="E7363" s="1" t="s">
        <v>254</v>
      </c>
      <c r="F7363" s="1" t="s">
        <v>2755</v>
      </c>
      <c r="G7363" s="1" t="s">
        <v>2208</v>
      </c>
      <c r="H7363" s="1" t="s">
        <v>4251</v>
      </c>
      <c r="I7363">
        <v>1.5</v>
      </c>
      <c r="J7363" s="1" t="s">
        <v>58</v>
      </c>
      <c r="K7363" s="2">
        <f>+I7363</f>
        <v>1.5</v>
      </c>
      <c r="L7363" s="1" t="s">
        <v>68</v>
      </c>
      <c r="M7363" s="1" t="s">
        <v>60</v>
      </c>
      <c r="N7363" s="1" t="s">
        <v>61</v>
      </c>
    </row>
    <row r="7364" spans="1:15" x14ac:dyDescent="0.25">
      <c r="A7364" s="1" t="s">
        <v>6913</v>
      </c>
      <c r="B7364" s="1" t="s">
        <v>6914</v>
      </c>
      <c r="C7364" s="1" t="s">
        <v>6915</v>
      </c>
      <c r="D7364" s="1" t="s">
        <v>6908</v>
      </c>
      <c r="E7364" s="1" t="s">
        <v>254</v>
      </c>
      <c r="F7364" s="1" t="s">
        <v>6875</v>
      </c>
      <c r="G7364" s="1" t="s">
        <v>2208</v>
      </c>
      <c r="H7364" s="1" t="s">
        <v>4251</v>
      </c>
      <c r="I7364">
        <v>0.25</v>
      </c>
      <c r="J7364" s="1" t="s">
        <v>90</v>
      </c>
      <c r="K7364" s="2">
        <f>+I7364*0.0001</f>
        <v>2.5000000000000001E-5</v>
      </c>
      <c r="L7364" s="1" t="s">
        <v>82</v>
      </c>
      <c r="M7364" s="1" t="s">
        <v>83</v>
      </c>
      <c r="O7364" s="1" t="s">
        <v>264</v>
      </c>
    </row>
    <row r="7365" spans="1:15" x14ac:dyDescent="0.25">
      <c r="A7365" s="1" t="s">
        <v>6913</v>
      </c>
      <c r="B7365" s="1" t="s">
        <v>6914</v>
      </c>
      <c r="C7365" s="1" t="s">
        <v>6915</v>
      </c>
      <c r="D7365" s="1" t="s">
        <v>6908</v>
      </c>
      <c r="E7365" s="1" t="s">
        <v>254</v>
      </c>
      <c r="F7365" s="1" t="s">
        <v>6875</v>
      </c>
      <c r="G7365" s="1" t="s">
        <v>2208</v>
      </c>
      <c r="H7365" s="1" t="s">
        <v>4251</v>
      </c>
      <c r="I7365">
        <v>35</v>
      </c>
      <c r="J7365" s="1" t="s">
        <v>58</v>
      </c>
      <c r="K7365" s="2">
        <f>+I7365</f>
        <v>35</v>
      </c>
      <c r="L7365" s="1" t="s">
        <v>125</v>
      </c>
      <c r="M7365" s="1" t="s">
        <v>167</v>
      </c>
    </row>
    <row r="7366" spans="1:15" x14ac:dyDescent="0.25">
      <c r="A7366" s="1" t="s">
        <v>6913</v>
      </c>
      <c r="B7366" s="1" t="s">
        <v>6914</v>
      </c>
      <c r="C7366" s="1" t="s">
        <v>6915</v>
      </c>
      <c r="D7366" s="1" t="s">
        <v>6908</v>
      </c>
      <c r="E7366" s="1" t="s">
        <v>254</v>
      </c>
      <c r="F7366" s="1" t="s">
        <v>6875</v>
      </c>
      <c r="G7366" s="1" t="s">
        <v>2208</v>
      </c>
      <c r="H7366" s="1" t="s">
        <v>4251</v>
      </c>
      <c r="I7366">
        <v>20</v>
      </c>
      <c r="J7366" s="1" t="s">
        <v>58</v>
      </c>
      <c r="K7366" s="2">
        <f>+I7366</f>
        <v>20</v>
      </c>
      <c r="L7366" s="1" t="s">
        <v>68</v>
      </c>
      <c r="M7366" s="1" t="s">
        <v>60</v>
      </c>
      <c r="N7366" s="1" t="s">
        <v>61</v>
      </c>
    </row>
    <row r="7367" spans="1:15" x14ac:dyDescent="0.25">
      <c r="A7367" s="1" t="s">
        <v>6910</v>
      </c>
      <c r="B7367" s="1" t="s">
        <v>6911</v>
      </c>
      <c r="C7367" s="1" t="s">
        <v>6912</v>
      </c>
      <c r="D7367" s="1" t="s">
        <v>6908</v>
      </c>
      <c r="E7367" s="1" t="s">
        <v>254</v>
      </c>
      <c r="F7367" s="1" t="s">
        <v>6875</v>
      </c>
      <c r="G7367" s="1" t="s">
        <v>2208</v>
      </c>
      <c r="H7367" s="1" t="s">
        <v>4251</v>
      </c>
      <c r="I7367">
        <v>1.5</v>
      </c>
      <c r="J7367" s="1" t="s">
        <v>58</v>
      </c>
      <c r="K7367" s="2">
        <f>+I7367</f>
        <v>1.5</v>
      </c>
      <c r="L7367" s="1" t="s">
        <v>136</v>
      </c>
      <c r="M7367" s="1" t="s">
        <v>83</v>
      </c>
      <c r="O7367" s="1" t="s">
        <v>84</v>
      </c>
    </row>
    <row r="7368" spans="1:15" x14ac:dyDescent="0.25">
      <c r="A7368" s="1" t="s">
        <v>6910</v>
      </c>
      <c r="B7368" s="1" t="s">
        <v>6911</v>
      </c>
      <c r="C7368" s="1" t="s">
        <v>6912</v>
      </c>
      <c r="D7368" s="1" t="s">
        <v>6908</v>
      </c>
      <c r="E7368" s="1" t="s">
        <v>254</v>
      </c>
      <c r="F7368" s="1" t="s">
        <v>6875</v>
      </c>
      <c r="G7368" s="1" t="s">
        <v>2208</v>
      </c>
      <c r="H7368" s="1" t="s">
        <v>4251</v>
      </c>
      <c r="I7368">
        <v>0.25</v>
      </c>
      <c r="J7368" s="1" t="s">
        <v>58</v>
      </c>
      <c r="K7368" s="2">
        <f>+I7368</f>
        <v>0.25</v>
      </c>
      <c r="L7368" s="1" t="s">
        <v>82</v>
      </c>
      <c r="M7368" s="1" t="s">
        <v>83</v>
      </c>
      <c r="O7368" s="1" t="s">
        <v>4571</v>
      </c>
    </row>
    <row r="7369" spans="1:15" x14ac:dyDescent="0.25">
      <c r="A7369" s="1" t="s">
        <v>6910</v>
      </c>
      <c r="B7369" s="1" t="s">
        <v>6911</v>
      </c>
      <c r="C7369" s="1" t="s">
        <v>6912</v>
      </c>
      <c r="D7369" s="1" t="s">
        <v>6908</v>
      </c>
      <c r="E7369" s="1" t="s">
        <v>254</v>
      </c>
      <c r="F7369" s="1" t="s">
        <v>6875</v>
      </c>
      <c r="G7369" s="1" t="s">
        <v>2208</v>
      </c>
      <c r="H7369" s="1" t="s">
        <v>4251</v>
      </c>
      <c r="I7369">
        <v>124</v>
      </c>
      <c r="J7369" s="1" t="s">
        <v>58</v>
      </c>
      <c r="K7369" s="2">
        <f>+I7369</f>
        <v>124</v>
      </c>
      <c r="L7369" s="1" t="s">
        <v>125</v>
      </c>
      <c r="M7369" s="1" t="s">
        <v>167</v>
      </c>
    </row>
    <row r="7370" spans="1:15" x14ac:dyDescent="0.25">
      <c r="A7370" s="1" t="s">
        <v>6910</v>
      </c>
      <c r="B7370" s="1" t="s">
        <v>6911</v>
      </c>
      <c r="C7370" s="1" t="s">
        <v>6912</v>
      </c>
      <c r="D7370" s="1" t="s">
        <v>6908</v>
      </c>
      <c r="E7370" s="1" t="s">
        <v>254</v>
      </c>
      <c r="F7370" s="1" t="s">
        <v>6875</v>
      </c>
      <c r="G7370" s="1" t="s">
        <v>2208</v>
      </c>
      <c r="H7370" s="1" t="s">
        <v>4251</v>
      </c>
      <c r="I7370">
        <v>25</v>
      </c>
      <c r="J7370" s="1" t="s">
        <v>58</v>
      </c>
      <c r="K7370" s="2">
        <f>+I7370</f>
        <v>25</v>
      </c>
      <c r="L7370" s="1" t="s">
        <v>68</v>
      </c>
      <c r="M7370" s="1" t="s">
        <v>60</v>
      </c>
      <c r="N7370" s="1" t="s">
        <v>61</v>
      </c>
    </row>
    <row r="7371" spans="1:15" x14ac:dyDescent="0.25">
      <c r="A7371" s="1" t="s">
        <v>6905</v>
      </c>
      <c r="B7371" s="1" t="s">
        <v>6906</v>
      </c>
      <c r="C7371" s="1" t="s">
        <v>6907</v>
      </c>
      <c r="D7371" s="1" t="s">
        <v>6908</v>
      </c>
      <c r="E7371" s="1" t="s">
        <v>254</v>
      </c>
      <c r="F7371" s="1" t="s">
        <v>6875</v>
      </c>
      <c r="G7371" s="1" t="s">
        <v>2208</v>
      </c>
      <c r="H7371" s="1" t="s">
        <v>4251</v>
      </c>
      <c r="I7371">
        <v>2</v>
      </c>
      <c r="J7371" s="1" t="s">
        <v>58</v>
      </c>
      <c r="K7371" s="2">
        <f>+I7371</f>
        <v>2</v>
      </c>
      <c r="L7371" s="1" t="s">
        <v>82</v>
      </c>
      <c r="M7371" s="1" t="s">
        <v>83</v>
      </c>
      <c r="O7371" s="1" t="s">
        <v>84</v>
      </c>
    </row>
    <row r="7372" spans="1:15" x14ac:dyDescent="0.25">
      <c r="A7372" s="1" t="s">
        <v>6905</v>
      </c>
      <c r="B7372" s="1" t="s">
        <v>6906</v>
      </c>
      <c r="C7372" s="1" t="s">
        <v>6907</v>
      </c>
      <c r="D7372" s="1" t="s">
        <v>6908</v>
      </c>
      <c r="E7372" s="1" t="s">
        <v>254</v>
      </c>
      <c r="F7372" s="1" t="s">
        <v>6875</v>
      </c>
      <c r="G7372" s="1" t="s">
        <v>2208</v>
      </c>
      <c r="H7372" s="1" t="s">
        <v>4251</v>
      </c>
      <c r="I7372">
        <v>6</v>
      </c>
      <c r="J7372" s="1" t="s">
        <v>58</v>
      </c>
      <c r="K7372" s="2">
        <f>+I7372</f>
        <v>6</v>
      </c>
      <c r="L7372" s="1" t="s">
        <v>68</v>
      </c>
      <c r="M7372" s="1" t="s">
        <v>60</v>
      </c>
      <c r="N7372" s="1" t="s">
        <v>61</v>
      </c>
    </row>
    <row r="7373" spans="1:15" x14ac:dyDescent="0.25">
      <c r="A7373" s="1" t="s">
        <v>6905</v>
      </c>
      <c r="B7373" s="1" t="s">
        <v>6906</v>
      </c>
      <c r="C7373" s="1" t="s">
        <v>6907</v>
      </c>
      <c r="D7373" s="1" t="s">
        <v>6908</v>
      </c>
      <c r="E7373" s="1" t="s">
        <v>254</v>
      </c>
      <c r="F7373" s="1" t="s">
        <v>6875</v>
      </c>
      <c r="G7373" s="1" t="s">
        <v>2208</v>
      </c>
      <c r="H7373" s="1" t="s">
        <v>4251</v>
      </c>
      <c r="I7373">
        <v>43</v>
      </c>
      <c r="J7373" s="1" t="s">
        <v>58</v>
      </c>
      <c r="K7373" s="2">
        <f>+I7373</f>
        <v>43</v>
      </c>
      <c r="L7373" s="1" t="s">
        <v>125</v>
      </c>
      <c r="M7373" s="1" t="s">
        <v>167</v>
      </c>
    </row>
    <row r="7374" spans="1:15" x14ac:dyDescent="0.25">
      <c r="A7374" s="1" t="s">
        <v>6898</v>
      </c>
      <c r="B7374" s="1" t="s">
        <v>6899</v>
      </c>
      <c r="C7374" s="1" t="s">
        <v>6900</v>
      </c>
      <c r="D7374" s="1" t="s">
        <v>6890</v>
      </c>
      <c r="E7374" s="1" t="s">
        <v>254</v>
      </c>
      <c r="F7374" s="1" t="s">
        <v>2755</v>
      </c>
      <c r="G7374" s="1" t="s">
        <v>2208</v>
      </c>
      <c r="H7374" s="1" t="s">
        <v>4251</v>
      </c>
      <c r="I7374">
        <v>0.25</v>
      </c>
      <c r="J7374" s="1" t="s">
        <v>58</v>
      </c>
      <c r="K7374" s="2">
        <f>+I7374</f>
        <v>0.25</v>
      </c>
      <c r="L7374" s="1" t="s">
        <v>82</v>
      </c>
      <c r="M7374" s="1" t="s">
        <v>83</v>
      </c>
      <c r="O7374" s="1" t="s">
        <v>4278</v>
      </c>
    </row>
    <row r="7375" spans="1:15" x14ac:dyDescent="0.25">
      <c r="A7375" s="1" t="s">
        <v>6898</v>
      </c>
      <c r="B7375" s="1" t="s">
        <v>6899</v>
      </c>
      <c r="C7375" s="1" t="s">
        <v>6900</v>
      </c>
      <c r="D7375" s="1" t="s">
        <v>6890</v>
      </c>
      <c r="E7375" s="1" t="s">
        <v>254</v>
      </c>
      <c r="F7375" s="1" t="s">
        <v>2755</v>
      </c>
      <c r="G7375" s="1" t="s">
        <v>2208</v>
      </c>
      <c r="H7375" s="1" t="s">
        <v>4251</v>
      </c>
      <c r="I7375">
        <v>0.25</v>
      </c>
      <c r="J7375" s="1" t="s">
        <v>58</v>
      </c>
      <c r="K7375" s="2">
        <f>+I7375</f>
        <v>0.25</v>
      </c>
      <c r="L7375" s="1" t="s">
        <v>82</v>
      </c>
      <c r="M7375" s="1" t="s">
        <v>83</v>
      </c>
      <c r="O7375" s="1" t="s">
        <v>753</v>
      </c>
    </row>
    <row r="7376" spans="1:15" x14ac:dyDescent="0.25">
      <c r="A7376" s="1" t="s">
        <v>6898</v>
      </c>
      <c r="B7376" s="1" t="s">
        <v>6899</v>
      </c>
      <c r="C7376" s="1" t="s">
        <v>6900</v>
      </c>
      <c r="D7376" s="1" t="s">
        <v>6890</v>
      </c>
      <c r="E7376" s="1" t="s">
        <v>254</v>
      </c>
      <c r="F7376" s="1" t="s">
        <v>2755</v>
      </c>
      <c r="G7376" s="1" t="s">
        <v>2208</v>
      </c>
      <c r="H7376" s="1" t="s">
        <v>4251</v>
      </c>
      <c r="I7376">
        <v>0.25</v>
      </c>
      <c r="J7376" s="1" t="s">
        <v>58</v>
      </c>
      <c r="K7376" s="2">
        <f>+I7376</f>
        <v>0.25</v>
      </c>
      <c r="L7376" s="1" t="s">
        <v>82</v>
      </c>
      <c r="M7376" s="1" t="s">
        <v>83</v>
      </c>
      <c r="O7376" s="1" t="s">
        <v>260</v>
      </c>
    </row>
    <row r="7377" spans="1:15" x14ac:dyDescent="0.25">
      <c r="A7377" s="1" t="s">
        <v>6898</v>
      </c>
      <c r="B7377" s="1" t="s">
        <v>6899</v>
      </c>
      <c r="C7377" s="1" t="s">
        <v>6900</v>
      </c>
      <c r="D7377" s="1" t="s">
        <v>6890</v>
      </c>
      <c r="E7377" s="1" t="s">
        <v>254</v>
      </c>
      <c r="F7377" s="1" t="s">
        <v>2755</v>
      </c>
      <c r="G7377" s="1" t="s">
        <v>2208</v>
      </c>
      <c r="H7377" s="1" t="s">
        <v>4251</v>
      </c>
      <c r="I7377">
        <v>30</v>
      </c>
      <c r="J7377" s="1" t="s">
        <v>58</v>
      </c>
      <c r="K7377" s="2">
        <f>+I7377</f>
        <v>30</v>
      </c>
      <c r="L7377" s="1" t="s">
        <v>68</v>
      </c>
      <c r="M7377" s="1" t="s">
        <v>60</v>
      </c>
      <c r="N7377" s="1" t="s">
        <v>61</v>
      </c>
    </row>
    <row r="7378" spans="1:15" x14ac:dyDescent="0.25">
      <c r="A7378" s="1" t="s">
        <v>6895</v>
      </c>
      <c r="B7378" s="1" t="s">
        <v>6896</v>
      </c>
      <c r="C7378" s="1" t="s">
        <v>6897</v>
      </c>
      <c r="D7378" s="1" t="s">
        <v>6890</v>
      </c>
      <c r="E7378" s="1" t="s">
        <v>254</v>
      </c>
      <c r="F7378" s="1" t="s">
        <v>2755</v>
      </c>
      <c r="G7378" s="1" t="s">
        <v>2208</v>
      </c>
      <c r="H7378" s="1" t="s">
        <v>4251</v>
      </c>
      <c r="I7378">
        <v>1</v>
      </c>
      <c r="J7378" s="1" t="s">
        <v>58</v>
      </c>
      <c r="K7378" s="2">
        <f>+I7378</f>
        <v>1</v>
      </c>
      <c r="L7378" s="1" t="s">
        <v>82</v>
      </c>
      <c r="M7378" s="1" t="s">
        <v>83</v>
      </c>
      <c r="O7378" s="1" t="s">
        <v>84</v>
      </c>
    </row>
    <row r="7379" spans="1:15" x14ac:dyDescent="0.25">
      <c r="A7379" s="1" t="s">
        <v>6895</v>
      </c>
      <c r="B7379" s="1" t="s">
        <v>6896</v>
      </c>
      <c r="C7379" s="1" t="s">
        <v>6897</v>
      </c>
      <c r="D7379" s="1" t="s">
        <v>6890</v>
      </c>
      <c r="E7379" s="1" t="s">
        <v>254</v>
      </c>
      <c r="F7379" s="1" t="s">
        <v>2755</v>
      </c>
      <c r="G7379" s="1" t="s">
        <v>2208</v>
      </c>
      <c r="H7379" s="1" t="s">
        <v>4251</v>
      </c>
      <c r="I7379">
        <v>0.25</v>
      </c>
      <c r="J7379" s="1" t="s">
        <v>58</v>
      </c>
      <c r="K7379" s="2">
        <f>+I7379</f>
        <v>0.25</v>
      </c>
      <c r="L7379" s="1" t="s">
        <v>82</v>
      </c>
      <c r="M7379" s="1" t="s">
        <v>83</v>
      </c>
      <c r="O7379" s="1" t="s">
        <v>264</v>
      </c>
    </row>
    <row r="7380" spans="1:15" x14ac:dyDescent="0.25">
      <c r="A7380" s="1" t="s">
        <v>6895</v>
      </c>
      <c r="B7380" s="1" t="s">
        <v>6896</v>
      </c>
      <c r="C7380" s="1" t="s">
        <v>6897</v>
      </c>
      <c r="D7380" s="1" t="s">
        <v>6890</v>
      </c>
      <c r="E7380" s="1" t="s">
        <v>254</v>
      </c>
      <c r="F7380" s="1" t="s">
        <v>2755</v>
      </c>
      <c r="G7380" s="1" t="s">
        <v>2208</v>
      </c>
      <c r="H7380" s="1" t="s">
        <v>4251</v>
      </c>
      <c r="I7380">
        <v>70</v>
      </c>
      <c r="J7380" s="1" t="s">
        <v>58</v>
      </c>
      <c r="K7380" s="2">
        <f>+I7380</f>
        <v>70</v>
      </c>
      <c r="L7380" s="1" t="s">
        <v>125</v>
      </c>
      <c r="M7380" s="1" t="s">
        <v>211</v>
      </c>
    </row>
    <row r="7381" spans="1:15" x14ac:dyDescent="0.25">
      <c r="A7381" s="1" t="s">
        <v>6892</v>
      </c>
      <c r="B7381" s="1" t="s">
        <v>6893</v>
      </c>
      <c r="C7381" s="1" t="s">
        <v>6894</v>
      </c>
      <c r="D7381" s="1" t="s">
        <v>6874</v>
      </c>
      <c r="E7381" s="1" t="s">
        <v>254</v>
      </c>
      <c r="F7381" s="1" t="s">
        <v>6875</v>
      </c>
      <c r="G7381" s="1" t="s">
        <v>2208</v>
      </c>
      <c r="H7381" s="1" t="s">
        <v>4251</v>
      </c>
      <c r="I7381">
        <v>0.25</v>
      </c>
      <c r="J7381" s="1" t="s">
        <v>58</v>
      </c>
      <c r="K7381" s="2">
        <f>+I7381</f>
        <v>0.25</v>
      </c>
      <c r="L7381" s="1" t="s">
        <v>82</v>
      </c>
      <c r="M7381" s="1" t="s">
        <v>83</v>
      </c>
      <c r="O7381" s="1" t="s">
        <v>499</v>
      </c>
    </row>
    <row r="7382" spans="1:15" x14ac:dyDescent="0.25">
      <c r="A7382" s="1" t="s">
        <v>6892</v>
      </c>
      <c r="B7382" s="1" t="s">
        <v>6893</v>
      </c>
      <c r="C7382" s="1" t="s">
        <v>6894</v>
      </c>
      <c r="D7382" s="1" t="s">
        <v>6874</v>
      </c>
      <c r="E7382" s="1" t="s">
        <v>254</v>
      </c>
      <c r="F7382" s="1" t="s">
        <v>6875</v>
      </c>
      <c r="G7382" s="1" t="s">
        <v>2208</v>
      </c>
      <c r="H7382" s="1" t="s">
        <v>4251</v>
      </c>
      <c r="I7382">
        <v>40</v>
      </c>
      <c r="J7382" s="1" t="s">
        <v>58</v>
      </c>
      <c r="K7382" s="2">
        <f>+I7382</f>
        <v>40</v>
      </c>
      <c r="L7382" s="1" t="s">
        <v>125</v>
      </c>
      <c r="M7382" s="1" t="s">
        <v>211</v>
      </c>
    </row>
    <row r="7383" spans="1:15" x14ac:dyDescent="0.25">
      <c r="A7383" s="1" t="s">
        <v>6892</v>
      </c>
      <c r="B7383" s="1" t="s">
        <v>6893</v>
      </c>
      <c r="C7383" s="1" t="s">
        <v>6894</v>
      </c>
      <c r="D7383" s="1" t="s">
        <v>6874</v>
      </c>
      <c r="E7383" s="1" t="s">
        <v>254</v>
      </c>
      <c r="F7383" s="1" t="s">
        <v>6875</v>
      </c>
      <c r="G7383" s="1" t="s">
        <v>2208</v>
      </c>
      <c r="H7383" s="1" t="s">
        <v>4251</v>
      </c>
      <c r="I7383">
        <v>90</v>
      </c>
      <c r="J7383" s="1" t="s">
        <v>58</v>
      </c>
      <c r="K7383" s="2">
        <f>+I7383</f>
        <v>90</v>
      </c>
      <c r="L7383" s="1" t="s">
        <v>125</v>
      </c>
      <c r="M7383" s="1" t="s">
        <v>349</v>
      </c>
    </row>
    <row r="7384" spans="1:15" x14ac:dyDescent="0.25">
      <c r="A7384" s="1" t="s">
        <v>6892</v>
      </c>
      <c r="B7384" s="1" t="s">
        <v>6893</v>
      </c>
      <c r="C7384" s="1" t="s">
        <v>6894</v>
      </c>
      <c r="D7384" s="1" t="s">
        <v>6874</v>
      </c>
      <c r="E7384" s="1" t="s">
        <v>254</v>
      </c>
      <c r="F7384" s="1" t="s">
        <v>6875</v>
      </c>
      <c r="G7384" s="1" t="s">
        <v>2208</v>
      </c>
      <c r="H7384" s="1" t="s">
        <v>4251</v>
      </c>
      <c r="I7384">
        <v>50</v>
      </c>
      <c r="J7384" s="1" t="s">
        <v>58</v>
      </c>
      <c r="K7384" s="2">
        <f>+I7384</f>
        <v>50</v>
      </c>
      <c r="L7384" s="1" t="s">
        <v>68</v>
      </c>
      <c r="M7384" s="1" t="s">
        <v>60</v>
      </c>
      <c r="N7384" s="1" t="s">
        <v>61</v>
      </c>
    </row>
    <row r="7385" spans="1:15" x14ac:dyDescent="0.25">
      <c r="A7385" s="1" t="s">
        <v>6887</v>
      </c>
      <c r="B7385" s="1" t="s">
        <v>6888</v>
      </c>
      <c r="C7385" s="1" t="s">
        <v>6889</v>
      </c>
      <c r="D7385" s="1" t="s">
        <v>6890</v>
      </c>
      <c r="E7385" s="1" t="s">
        <v>254</v>
      </c>
      <c r="F7385" s="1" t="s">
        <v>2755</v>
      </c>
      <c r="G7385" s="1" t="s">
        <v>2208</v>
      </c>
      <c r="H7385" s="1" t="s">
        <v>4251</v>
      </c>
      <c r="I7385">
        <v>0.25</v>
      </c>
      <c r="J7385" s="1" t="s">
        <v>58</v>
      </c>
      <c r="K7385" s="2">
        <f>+I7385</f>
        <v>0.25</v>
      </c>
      <c r="L7385" s="1" t="s">
        <v>82</v>
      </c>
      <c r="M7385" s="1" t="s">
        <v>83</v>
      </c>
      <c r="O7385" s="1" t="s">
        <v>84</v>
      </c>
    </row>
    <row r="7386" spans="1:15" x14ac:dyDescent="0.25">
      <c r="A7386" s="1" t="s">
        <v>6887</v>
      </c>
      <c r="B7386" s="1" t="s">
        <v>6888</v>
      </c>
      <c r="C7386" s="1" t="s">
        <v>6889</v>
      </c>
      <c r="D7386" s="1" t="s">
        <v>6890</v>
      </c>
      <c r="E7386" s="1" t="s">
        <v>254</v>
      </c>
      <c r="F7386" s="1" t="s">
        <v>2755</v>
      </c>
      <c r="G7386" s="1" t="s">
        <v>2208</v>
      </c>
      <c r="H7386" s="1" t="s">
        <v>4251</v>
      </c>
      <c r="I7386">
        <v>0.25</v>
      </c>
      <c r="J7386" s="1" t="s">
        <v>58</v>
      </c>
      <c r="K7386" s="2">
        <f>+I7386</f>
        <v>0.25</v>
      </c>
      <c r="L7386" s="1" t="s">
        <v>82</v>
      </c>
      <c r="M7386" s="1" t="s">
        <v>83</v>
      </c>
      <c r="O7386" s="1" t="s">
        <v>264</v>
      </c>
    </row>
    <row r="7387" spans="1:15" x14ac:dyDescent="0.25">
      <c r="A7387" s="1" t="s">
        <v>6887</v>
      </c>
      <c r="B7387" s="1" t="s">
        <v>6888</v>
      </c>
      <c r="C7387" s="1" t="s">
        <v>6889</v>
      </c>
      <c r="D7387" s="1" t="s">
        <v>6890</v>
      </c>
      <c r="E7387" s="1" t="s">
        <v>254</v>
      </c>
      <c r="F7387" s="1" t="s">
        <v>2755</v>
      </c>
      <c r="G7387" s="1" t="s">
        <v>2208</v>
      </c>
      <c r="H7387" s="1" t="s">
        <v>4251</v>
      </c>
      <c r="I7387">
        <v>0.25</v>
      </c>
      <c r="J7387" s="1" t="s">
        <v>58</v>
      </c>
      <c r="K7387" s="2">
        <f>+I7387</f>
        <v>0.25</v>
      </c>
      <c r="L7387" s="1" t="s">
        <v>82</v>
      </c>
      <c r="M7387" s="1" t="s">
        <v>83</v>
      </c>
      <c r="O7387" s="1" t="s">
        <v>260</v>
      </c>
    </row>
    <row r="7388" spans="1:15" x14ac:dyDescent="0.25">
      <c r="A7388" s="1" t="s">
        <v>6887</v>
      </c>
      <c r="B7388" s="1" t="s">
        <v>6888</v>
      </c>
      <c r="C7388" s="1" t="s">
        <v>6889</v>
      </c>
      <c r="D7388" s="1" t="s">
        <v>6890</v>
      </c>
      <c r="E7388" s="1" t="s">
        <v>254</v>
      </c>
      <c r="F7388" s="1" t="s">
        <v>2755</v>
      </c>
      <c r="G7388" s="1" t="s">
        <v>2208</v>
      </c>
      <c r="H7388" s="1" t="s">
        <v>4251</v>
      </c>
      <c r="I7388">
        <v>21</v>
      </c>
      <c r="J7388" s="1" t="s">
        <v>58</v>
      </c>
      <c r="K7388" s="2">
        <f>+I7388</f>
        <v>21</v>
      </c>
      <c r="L7388" s="1" t="s">
        <v>68</v>
      </c>
      <c r="M7388" s="1" t="s">
        <v>60</v>
      </c>
      <c r="N7388" s="1" t="s">
        <v>61</v>
      </c>
    </row>
    <row r="7389" spans="1:15" x14ac:dyDescent="0.25">
      <c r="A7389" s="1" t="s">
        <v>6887</v>
      </c>
      <c r="B7389" s="1" t="s">
        <v>6888</v>
      </c>
      <c r="C7389" s="1" t="s">
        <v>6889</v>
      </c>
      <c r="D7389" s="1" t="s">
        <v>6890</v>
      </c>
      <c r="E7389" s="1" t="s">
        <v>254</v>
      </c>
      <c r="F7389" s="1" t="s">
        <v>2755</v>
      </c>
      <c r="G7389" s="1" t="s">
        <v>2208</v>
      </c>
      <c r="H7389" s="1" t="s">
        <v>4251</v>
      </c>
      <c r="I7389">
        <v>178</v>
      </c>
      <c r="J7389" s="1" t="s">
        <v>58</v>
      </c>
      <c r="K7389" s="2">
        <f>+I7389</f>
        <v>178</v>
      </c>
      <c r="L7389" s="1" t="s">
        <v>125</v>
      </c>
      <c r="M7389" s="1" t="s">
        <v>211</v>
      </c>
    </row>
    <row r="7390" spans="1:15" x14ac:dyDescent="0.25">
      <c r="A7390" s="1" t="s">
        <v>6883</v>
      </c>
      <c r="B7390" s="1" t="s">
        <v>6884</v>
      </c>
      <c r="C7390" s="1" t="s">
        <v>6885</v>
      </c>
      <c r="D7390" s="1" t="s">
        <v>6886</v>
      </c>
      <c r="E7390" s="1" t="s">
        <v>254</v>
      </c>
      <c r="F7390" s="1" t="s">
        <v>6875</v>
      </c>
      <c r="G7390" s="1" t="s">
        <v>2208</v>
      </c>
      <c r="H7390" s="1" t="s">
        <v>4251</v>
      </c>
      <c r="I7390">
        <v>400</v>
      </c>
      <c r="J7390" s="1" t="s">
        <v>58</v>
      </c>
      <c r="K7390" s="2">
        <f>+I7390</f>
        <v>400</v>
      </c>
      <c r="L7390" s="1" t="s">
        <v>125</v>
      </c>
      <c r="M7390" s="1" t="s">
        <v>167</v>
      </c>
    </row>
    <row r="7391" spans="1:15" x14ac:dyDescent="0.25">
      <c r="A7391" s="1" t="s">
        <v>6883</v>
      </c>
      <c r="B7391" s="1" t="s">
        <v>6884</v>
      </c>
      <c r="C7391" s="1" t="s">
        <v>6885</v>
      </c>
      <c r="D7391" s="1" t="s">
        <v>6886</v>
      </c>
      <c r="E7391" s="1" t="s">
        <v>254</v>
      </c>
      <c r="F7391" s="1" t="s">
        <v>6875</v>
      </c>
      <c r="G7391" s="1" t="s">
        <v>2208</v>
      </c>
      <c r="H7391" s="1" t="s">
        <v>4251</v>
      </c>
      <c r="I7391">
        <v>100</v>
      </c>
      <c r="J7391" s="1" t="s">
        <v>58</v>
      </c>
      <c r="K7391" s="2">
        <f>+I7391</f>
        <v>100</v>
      </c>
      <c r="L7391" s="1" t="s">
        <v>68</v>
      </c>
      <c r="M7391" s="1" t="s">
        <v>60</v>
      </c>
      <c r="N7391" s="1" t="s">
        <v>61</v>
      </c>
    </row>
    <row r="7392" spans="1:15" x14ac:dyDescent="0.25">
      <c r="A7392" s="1" t="s">
        <v>6880</v>
      </c>
      <c r="B7392" s="1" t="s">
        <v>6881</v>
      </c>
      <c r="C7392" s="1" t="s">
        <v>6882</v>
      </c>
      <c r="D7392" s="1" t="s">
        <v>6879</v>
      </c>
      <c r="E7392" s="1" t="s">
        <v>254</v>
      </c>
      <c r="F7392" s="1" t="s">
        <v>6875</v>
      </c>
      <c r="G7392" s="1" t="s">
        <v>2208</v>
      </c>
      <c r="H7392" s="1" t="s">
        <v>4251</v>
      </c>
      <c r="I7392">
        <v>2</v>
      </c>
      <c r="J7392" s="1" t="s">
        <v>58</v>
      </c>
      <c r="K7392" s="2">
        <f>+I7392</f>
        <v>2</v>
      </c>
      <c r="L7392" s="1" t="s">
        <v>136</v>
      </c>
      <c r="M7392" s="1" t="s">
        <v>83</v>
      </c>
      <c r="O7392" s="1" t="s">
        <v>84</v>
      </c>
    </row>
    <row r="7393" spans="1:15" x14ac:dyDescent="0.25">
      <c r="A7393" s="1" t="s">
        <v>6880</v>
      </c>
      <c r="B7393" s="1" t="s">
        <v>6881</v>
      </c>
      <c r="C7393" s="1" t="s">
        <v>6882</v>
      </c>
      <c r="D7393" s="1" t="s">
        <v>6879</v>
      </c>
      <c r="E7393" s="1" t="s">
        <v>254</v>
      </c>
      <c r="F7393" s="1" t="s">
        <v>6875</v>
      </c>
      <c r="G7393" s="1" t="s">
        <v>2208</v>
      </c>
      <c r="H7393" s="1" t="s">
        <v>4251</v>
      </c>
      <c r="I7393">
        <v>0.5</v>
      </c>
      <c r="J7393" s="1" t="s">
        <v>58</v>
      </c>
      <c r="K7393" s="2">
        <f>+I7393</f>
        <v>0.5</v>
      </c>
      <c r="L7393" s="1" t="s">
        <v>82</v>
      </c>
      <c r="M7393" s="1" t="s">
        <v>83</v>
      </c>
      <c r="O7393" s="1" t="s">
        <v>264</v>
      </c>
    </row>
    <row r="7394" spans="1:15" x14ac:dyDescent="0.25">
      <c r="A7394" s="1" t="s">
        <v>6880</v>
      </c>
      <c r="B7394" s="1" t="s">
        <v>6881</v>
      </c>
      <c r="C7394" s="1" t="s">
        <v>6882</v>
      </c>
      <c r="D7394" s="1" t="s">
        <v>6879</v>
      </c>
      <c r="E7394" s="1" t="s">
        <v>254</v>
      </c>
      <c r="F7394" s="1" t="s">
        <v>6875</v>
      </c>
      <c r="G7394" s="1" t="s">
        <v>2208</v>
      </c>
      <c r="H7394" s="1" t="s">
        <v>4251</v>
      </c>
      <c r="I7394">
        <v>0.25</v>
      </c>
      <c r="J7394" s="1" t="s">
        <v>58</v>
      </c>
      <c r="K7394" s="2">
        <f>+I7394</f>
        <v>0.25</v>
      </c>
      <c r="L7394" s="1" t="s">
        <v>82</v>
      </c>
      <c r="M7394" s="1" t="s">
        <v>83</v>
      </c>
      <c r="O7394" s="1" t="s">
        <v>260</v>
      </c>
    </row>
    <row r="7395" spans="1:15" x14ac:dyDescent="0.25">
      <c r="A7395" s="1" t="s">
        <v>6880</v>
      </c>
      <c r="B7395" s="1" t="s">
        <v>6881</v>
      </c>
      <c r="C7395" s="1" t="s">
        <v>6882</v>
      </c>
      <c r="D7395" s="1" t="s">
        <v>6879</v>
      </c>
      <c r="E7395" s="1" t="s">
        <v>254</v>
      </c>
      <c r="F7395" s="1" t="s">
        <v>6875</v>
      </c>
      <c r="G7395" s="1" t="s">
        <v>2208</v>
      </c>
      <c r="H7395" s="1" t="s">
        <v>4251</v>
      </c>
      <c r="I7395">
        <v>0.25</v>
      </c>
      <c r="J7395" s="1" t="s">
        <v>58</v>
      </c>
      <c r="K7395" s="2">
        <f>+I7395</f>
        <v>0.25</v>
      </c>
      <c r="L7395" s="1" t="s">
        <v>82</v>
      </c>
      <c r="M7395" s="1" t="s">
        <v>83</v>
      </c>
      <c r="O7395" s="1" t="s">
        <v>289</v>
      </c>
    </row>
    <row r="7396" spans="1:15" x14ac:dyDescent="0.25">
      <c r="A7396" s="1" t="s">
        <v>6880</v>
      </c>
      <c r="B7396" s="1" t="s">
        <v>6881</v>
      </c>
      <c r="C7396" s="1" t="s">
        <v>6882</v>
      </c>
      <c r="D7396" s="1" t="s">
        <v>6879</v>
      </c>
      <c r="E7396" s="1" t="s">
        <v>254</v>
      </c>
      <c r="F7396" s="1" t="s">
        <v>6875</v>
      </c>
      <c r="G7396" s="1" t="s">
        <v>2208</v>
      </c>
      <c r="H7396" s="1" t="s">
        <v>4251</v>
      </c>
      <c r="I7396">
        <v>6</v>
      </c>
      <c r="J7396" s="1" t="s">
        <v>58</v>
      </c>
      <c r="K7396" s="2">
        <f>+I7396</f>
        <v>6</v>
      </c>
      <c r="L7396" s="1" t="s">
        <v>125</v>
      </c>
      <c r="M7396" s="1" t="s">
        <v>167</v>
      </c>
    </row>
    <row r="7397" spans="1:15" x14ac:dyDescent="0.25">
      <c r="A7397" s="1" t="s">
        <v>6876</v>
      </c>
      <c r="B7397" s="1" t="s">
        <v>6877</v>
      </c>
      <c r="C7397" s="1" t="s">
        <v>6878</v>
      </c>
      <c r="D7397" s="1" t="s">
        <v>6879</v>
      </c>
      <c r="E7397" s="1" t="s">
        <v>254</v>
      </c>
      <c r="F7397" s="1" t="s">
        <v>6875</v>
      </c>
      <c r="G7397" s="1" t="s">
        <v>2208</v>
      </c>
      <c r="H7397" s="1" t="s">
        <v>4251</v>
      </c>
      <c r="I7397">
        <v>150</v>
      </c>
      <c r="J7397" s="1" t="s">
        <v>58</v>
      </c>
      <c r="K7397" s="2">
        <f>+I7397</f>
        <v>150</v>
      </c>
      <c r="L7397" s="1" t="s">
        <v>125</v>
      </c>
      <c r="M7397" s="1" t="s">
        <v>167</v>
      </c>
    </row>
    <row r="7398" spans="1:15" x14ac:dyDescent="0.25">
      <c r="A7398" s="1" t="s">
        <v>6876</v>
      </c>
      <c r="B7398" s="1" t="s">
        <v>6877</v>
      </c>
      <c r="C7398" s="1" t="s">
        <v>6878</v>
      </c>
      <c r="D7398" s="1" t="s">
        <v>6879</v>
      </c>
      <c r="E7398" s="1" t="s">
        <v>254</v>
      </c>
      <c r="F7398" s="1" t="s">
        <v>6875</v>
      </c>
      <c r="G7398" s="1" t="s">
        <v>2208</v>
      </c>
      <c r="H7398" s="1" t="s">
        <v>4251</v>
      </c>
      <c r="I7398">
        <v>240</v>
      </c>
      <c r="J7398" s="1" t="s">
        <v>58</v>
      </c>
      <c r="K7398" s="2">
        <f>+I7398</f>
        <v>240</v>
      </c>
      <c r="L7398" s="1" t="s">
        <v>68</v>
      </c>
      <c r="M7398" s="1" t="s">
        <v>60</v>
      </c>
      <c r="N7398" s="1" t="s">
        <v>61</v>
      </c>
    </row>
    <row r="7399" spans="1:15" x14ac:dyDescent="0.25">
      <c r="A7399" s="1" t="s">
        <v>6871</v>
      </c>
      <c r="B7399" s="1" t="s">
        <v>6872</v>
      </c>
      <c r="C7399" s="1" t="s">
        <v>6873</v>
      </c>
      <c r="D7399" s="1" t="s">
        <v>6874</v>
      </c>
      <c r="E7399" s="1" t="s">
        <v>254</v>
      </c>
      <c r="F7399" s="1" t="s">
        <v>6875</v>
      </c>
      <c r="G7399" s="1" t="s">
        <v>2208</v>
      </c>
      <c r="H7399" s="1" t="s">
        <v>4251</v>
      </c>
      <c r="I7399">
        <v>1</v>
      </c>
      <c r="J7399" s="1" t="s">
        <v>58</v>
      </c>
      <c r="K7399" s="2">
        <f>+I7399</f>
        <v>1</v>
      </c>
      <c r="L7399" s="1" t="s">
        <v>82</v>
      </c>
      <c r="M7399" s="1" t="s">
        <v>83</v>
      </c>
      <c r="O7399" s="1" t="s">
        <v>84</v>
      </c>
    </row>
    <row r="7400" spans="1:15" x14ac:dyDescent="0.25">
      <c r="A7400" s="1" t="s">
        <v>6871</v>
      </c>
      <c r="B7400" s="1" t="s">
        <v>6872</v>
      </c>
      <c r="C7400" s="1" t="s">
        <v>6873</v>
      </c>
      <c r="D7400" s="1" t="s">
        <v>6874</v>
      </c>
      <c r="E7400" s="1" t="s">
        <v>254</v>
      </c>
      <c r="F7400" s="1" t="s">
        <v>6875</v>
      </c>
      <c r="G7400" s="1" t="s">
        <v>2208</v>
      </c>
      <c r="H7400" s="1" t="s">
        <v>4251</v>
      </c>
      <c r="I7400">
        <v>1</v>
      </c>
      <c r="J7400" s="1" t="s">
        <v>58</v>
      </c>
      <c r="K7400" s="2">
        <f>+I7400</f>
        <v>1</v>
      </c>
      <c r="L7400" s="1" t="s">
        <v>82</v>
      </c>
      <c r="M7400" s="1" t="s">
        <v>83</v>
      </c>
      <c r="O7400" s="1" t="s">
        <v>499</v>
      </c>
    </row>
    <row r="7401" spans="1:15" x14ac:dyDescent="0.25">
      <c r="A7401" s="1" t="s">
        <v>6871</v>
      </c>
      <c r="B7401" s="1" t="s">
        <v>6872</v>
      </c>
      <c r="C7401" s="1" t="s">
        <v>6873</v>
      </c>
      <c r="D7401" s="1" t="s">
        <v>6874</v>
      </c>
      <c r="E7401" s="1" t="s">
        <v>254</v>
      </c>
      <c r="F7401" s="1" t="s">
        <v>6875</v>
      </c>
      <c r="G7401" s="1" t="s">
        <v>2208</v>
      </c>
      <c r="H7401" s="1" t="s">
        <v>4251</v>
      </c>
      <c r="I7401">
        <v>0.5</v>
      </c>
      <c r="J7401" s="1" t="s">
        <v>58</v>
      </c>
      <c r="K7401" s="2">
        <f>+I7401</f>
        <v>0.5</v>
      </c>
      <c r="L7401" s="1" t="s">
        <v>82</v>
      </c>
      <c r="M7401" s="1" t="s">
        <v>83</v>
      </c>
      <c r="O7401" s="1" t="s">
        <v>264</v>
      </c>
    </row>
    <row r="7402" spans="1:15" x14ac:dyDescent="0.25">
      <c r="A7402" s="1" t="s">
        <v>6871</v>
      </c>
      <c r="B7402" s="1" t="s">
        <v>6872</v>
      </c>
      <c r="C7402" s="1" t="s">
        <v>6873</v>
      </c>
      <c r="D7402" s="1" t="s">
        <v>6874</v>
      </c>
      <c r="E7402" s="1" t="s">
        <v>254</v>
      </c>
      <c r="F7402" s="1" t="s">
        <v>6875</v>
      </c>
      <c r="G7402" s="1" t="s">
        <v>2208</v>
      </c>
      <c r="H7402" s="1" t="s">
        <v>4251</v>
      </c>
      <c r="I7402">
        <v>4</v>
      </c>
      <c r="J7402" s="1" t="s">
        <v>58</v>
      </c>
      <c r="K7402" s="2">
        <f>+I7402</f>
        <v>4</v>
      </c>
      <c r="L7402" s="1" t="s">
        <v>68</v>
      </c>
      <c r="M7402" s="1" t="s">
        <v>60</v>
      </c>
      <c r="N7402" s="1" t="s">
        <v>61</v>
      </c>
    </row>
    <row r="7403" spans="1:15" x14ac:dyDescent="0.25">
      <c r="A7403" s="1" t="s">
        <v>6871</v>
      </c>
      <c r="B7403" s="1" t="s">
        <v>6872</v>
      </c>
      <c r="C7403" s="1" t="s">
        <v>6873</v>
      </c>
      <c r="D7403" s="1" t="s">
        <v>6874</v>
      </c>
      <c r="E7403" s="1" t="s">
        <v>254</v>
      </c>
      <c r="F7403" s="1" t="s">
        <v>6875</v>
      </c>
      <c r="G7403" s="1" t="s">
        <v>2208</v>
      </c>
      <c r="H7403" s="1" t="s">
        <v>4251</v>
      </c>
      <c r="I7403">
        <v>2</v>
      </c>
      <c r="J7403" s="1" t="s">
        <v>58</v>
      </c>
      <c r="K7403" s="2">
        <f>+I7403</f>
        <v>2</v>
      </c>
      <c r="L7403" s="1" t="s">
        <v>59</v>
      </c>
      <c r="M7403" s="1" t="s">
        <v>211</v>
      </c>
    </row>
    <row r="7404" spans="1:15" x14ac:dyDescent="0.25">
      <c r="A7404" s="1" t="s">
        <v>6871</v>
      </c>
      <c r="B7404" s="1" t="s">
        <v>6872</v>
      </c>
      <c r="C7404" s="1" t="s">
        <v>6873</v>
      </c>
      <c r="D7404" s="1" t="s">
        <v>6874</v>
      </c>
      <c r="E7404" s="1" t="s">
        <v>254</v>
      </c>
      <c r="F7404" s="1" t="s">
        <v>6875</v>
      </c>
      <c r="G7404" s="1" t="s">
        <v>2208</v>
      </c>
      <c r="H7404" s="1" t="s">
        <v>4251</v>
      </c>
      <c r="I7404">
        <v>70</v>
      </c>
      <c r="J7404" s="1" t="s">
        <v>58</v>
      </c>
      <c r="K7404" s="2">
        <f>+I7404</f>
        <v>70</v>
      </c>
      <c r="L7404" s="1" t="s">
        <v>125</v>
      </c>
      <c r="M7404" s="1" t="s">
        <v>909</v>
      </c>
    </row>
    <row r="7405" spans="1:15" x14ac:dyDescent="0.25">
      <c r="A7405" s="1" t="s">
        <v>6871</v>
      </c>
      <c r="B7405" s="1" t="s">
        <v>6872</v>
      </c>
      <c r="C7405" s="1" t="s">
        <v>6873</v>
      </c>
      <c r="D7405" s="1" t="s">
        <v>6874</v>
      </c>
      <c r="E7405" s="1" t="s">
        <v>254</v>
      </c>
      <c r="F7405" s="1" t="s">
        <v>6875</v>
      </c>
      <c r="G7405" s="1" t="s">
        <v>2208</v>
      </c>
      <c r="H7405" s="1" t="s">
        <v>4251</v>
      </c>
      <c r="I7405">
        <v>70</v>
      </c>
      <c r="J7405" s="1" t="s">
        <v>58</v>
      </c>
      <c r="K7405" s="2">
        <f>+I7405</f>
        <v>70</v>
      </c>
      <c r="L7405" s="1" t="s">
        <v>125</v>
      </c>
      <c r="M7405" s="1" t="s">
        <v>167</v>
      </c>
    </row>
    <row r="7406" spans="1:15" x14ac:dyDescent="0.25">
      <c r="K7406"/>
    </row>
    <row r="7407" spans="1:15" x14ac:dyDescent="0.25">
      <c r="K7407"/>
    </row>
    <row r="7408" spans="1:15" x14ac:dyDescent="0.25">
      <c r="K7408"/>
    </row>
    <row r="7409" spans="11:11" x14ac:dyDescent="0.25">
      <c r="K7409"/>
    </row>
    <row r="7410" spans="11:11" x14ac:dyDescent="0.25">
      <c r="K7410"/>
    </row>
    <row r="7411" spans="11:11" x14ac:dyDescent="0.25">
      <c r="K7411"/>
    </row>
    <row r="7412" spans="11:11" x14ac:dyDescent="0.25">
      <c r="K7412"/>
    </row>
    <row r="7413" spans="11:11" x14ac:dyDescent="0.25">
      <c r="K7413"/>
    </row>
    <row r="7414" spans="11:11" x14ac:dyDescent="0.25">
      <c r="K7414"/>
    </row>
    <row r="7415" spans="11:11" x14ac:dyDescent="0.25">
      <c r="K7415"/>
    </row>
    <row r="7416" spans="11:11" x14ac:dyDescent="0.25">
      <c r="K7416"/>
    </row>
    <row r="7417" spans="11:11" x14ac:dyDescent="0.25">
      <c r="K7417"/>
    </row>
    <row r="7418" spans="11:11" x14ac:dyDescent="0.25">
      <c r="K7418"/>
    </row>
    <row r="7419" spans="11:11" x14ac:dyDescent="0.25">
      <c r="K7419"/>
    </row>
    <row r="7420" spans="11:11" x14ac:dyDescent="0.25">
      <c r="K7420"/>
    </row>
    <row r="7421" spans="11:11" x14ac:dyDescent="0.25">
      <c r="K7421"/>
    </row>
    <row r="7422" spans="11:11" x14ac:dyDescent="0.25">
      <c r="K7422"/>
    </row>
    <row r="7423" spans="11:11" x14ac:dyDescent="0.25">
      <c r="K7423"/>
    </row>
    <row r="7424" spans="11:11" x14ac:dyDescent="0.25">
      <c r="K7424"/>
    </row>
    <row r="7425" spans="11:11" x14ac:dyDescent="0.25">
      <c r="K7425"/>
    </row>
    <row r="7426" spans="11:11" x14ac:dyDescent="0.25">
      <c r="K7426"/>
    </row>
    <row r="7427" spans="11:11" x14ac:dyDescent="0.25">
      <c r="K7427"/>
    </row>
    <row r="7428" spans="11:11" x14ac:dyDescent="0.25">
      <c r="K7428"/>
    </row>
    <row r="7429" spans="11:11" x14ac:dyDescent="0.25">
      <c r="K7429"/>
    </row>
    <row r="7430" spans="11:11" x14ac:dyDescent="0.25">
      <c r="K7430"/>
    </row>
    <row r="7431" spans="11:11" x14ac:dyDescent="0.25">
      <c r="K7431"/>
    </row>
    <row r="7432" spans="11:11" x14ac:dyDescent="0.25">
      <c r="K7432"/>
    </row>
    <row r="7433" spans="11:11" x14ac:dyDescent="0.25">
      <c r="K7433"/>
    </row>
    <row r="7434" spans="11:11" x14ac:dyDescent="0.25">
      <c r="K7434"/>
    </row>
    <row r="7435" spans="11:11" x14ac:dyDescent="0.25">
      <c r="K7435"/>
    </row>
    <row r="7436" spans="11:11" x14ac:dyDescent="0.25">
      <c r="K7436"/>
    </row>
    <row r="7437" spans="11:11" x14ac:dyDescent="0.25">
      <c r="K7437"/>
    </row>
    <row r="7438" spans="11:11" x14ac:dyDescent="0.25">
      <c r="K7438"/>
    </row>
    <row r="7439" spans="11:11" x14ac:dyDescent="0.25">
      <c r="K7439"/>
    </row>
    <row r="7440" spans="11:11" x14ac:dyDescent="0.25">
      <c r="K7440"/>
    </row>
    <row r="7441" spans="11:11" x14ac:dyDescent="0.25">
      <c r="K7441"/>
    </row>
    <row r="7442" spans="11:11" x14ac:dyDescent="0.25">
      <c r="K7442"/>
    </row>
    <row r="7443" spans="11:11" x14ac:dyDescent="0.25">
      <c r="K7443"/>
    </row>
    <row r="7444" spans="11:11" x14ac:dyDescent="0.25">
      <c r="K7444"/>
    </row>
    <row r="7445" spans="11:11" x14ac:dyDescent="0.25">
      <c r="K7445"/>
    </row>
    <row r="7446" spans="11:11" x14ac:dyDescent="0.25">
      <c r="K7446"/>
    </row>
    <row r="7447" spans="11:11" x14ac:dyDescent="0.25">
      <c r="K7447"/>
    </row>
    <row r="7448" spans="11:11" x14ac:dyDescent="0.25">
      <c r="K7448"/>
    </row>
    <row r="7449" spans="11:11" x14ac:dyDescent="0.25">
      <c r="K7449"/>
    </row>
    <row r="7450" spans="11:11" x14ac:dyDescent="0.25">
      <c r="K7450"/>
    </row>
    <row r="7451" spans="11:11" x14ac:dyDescent="0.25">
      <c r="K7451"/>
    </row>
    <row r="7452" spans="11:11" x14ac:dyDescent="0.25">
      <c r="K7452"/>
    </row>
    <row r="7453" spans="11:11" x14ac:dyDescent="0.25">
      <c r="K7453"/>
    </row>
    <row r="7454" spans="11:11" x14ac:dyDescent="0.25">
      <c r="K7454"/>
    </row>
    <row r="7455" spans="11:11" x14ac:dyDescent="0.25">
      <c r="K7455"/>
    </row>
    <row r="7456" spans="11:11" x14ac:dyDescent="0.25">
      <c r="K7456"/>
    </row>
    <row r="7457" spans="11:11" x14ac:dyDescent="0.25">
      <c r="K7457"/>
    </row>
    <row r="7458" spans="11:11" x14ac:dyDescent="0.25">
      <c r="K7458"/>
    </row>
    <row r="7459" spans="11:11" x14ac:dyDescent="0.25">
      <c r="K7459"/>
    </row>
    <row r="7460" spans="11:11" x14ac:dyDescent="0.25">
      <c r="K7460"/>
    </row>
    <row r="7461" spans="11:11" x14ac:dyDescent="0.25">
      <c r="K7461"/>
    </row>
    <row r="7462" spans="11:11" x14ac:dyDescent="0.25">
      <c r="K7462"/>
    </row>
    <row r="7463" spans="11:11" x14ac:dyDescent="0.25">
      <c r="K7463"/>
    </row>
    <row r="7464" spans="11:11" x14ac:dyDescent="0.25">
      <c r="K7464"/>
    </row>
    <row r="7465" spans="11:11" x14ac:dyDescent="0.25">
      <c r="K7465"/>
    </row>
    <row r="7466" spans="11:11" x14ac:dyDescent="0.25">
      <c r="K7466"/>
    </row>
    <row r="7467" spans="11:11" x14ac:dyDescent="0.25">
      <c r="K7467"/>
    </row>
    <row r="7468" spans="11:11" x14ac:dyDescent="0.25">
      <c r="K7468"/>
    </row>
    <row r="7469" spans="11:11" x14ac:dyDescent="0.25">
      <c r="K7469"/>
    </row>
    <row r="7470" spans="11:11" x14ac:dyDescent="0.25">
      <c r="K7470"/>
    </row>
    <row r="7471" spans="11:11" x14ac:dyDescent="0.25">
      <c r="K7471"/>
    </row>
    <row r="7472" spans="11:11" x14ac:dyDescent="0.25">
      <c r="K7472"/>
    </row>
    <row r="7473" spans="11:11" x14ac:dyDescent="0.25">
      <c r="K7473"/>
    </row>
    <row r="7474" spans="11:11" x14ac:dyDescent="0.25">
      <c r="K7474"/>
    </row>
    <row r="7475" spans="11:11" x14ac:dyDescent="0.25">
      <c r="K7475"/>
    </row>
    <row r="7476" spans="11:11" x14ac:dyDescent="0.25">
      <c r="K7476"/>
    </row>
    <row r="7477" spans="11:11" x14ac:dyDescent="0.25">
      <c r="K7477"/>
    </row>
    <row r="7478" spans="11:11" x14ac:dyDescent="0.25">
      <c r="K7478"/>
    </row>
    <row r="7479" spans="11:11" x14ac:dyDescent="0.25">
      <c r="K7479"/>
    </row>
    <row r="7480" spans="11:11" x14ac:dyDescent="0.25">
      <c r="K7480"/>
    </row>
    <row r="7481" spans="11:11" x14ac:dyDescent="0.25">
      <c r="K7481"/>
    </row>
    <row r="7482" spans="11:11" x14ac:dyDescent="0.25">
      <c r="K7482"/>
    </row>
    <row r="7483" spans="11:11" x14ac:dyDescent="0.25">
      <c r="K7483"/>
    </row>
    <row r="7484" spans="11:11" x14ac:dyDescent="0.25">
      <c r="K7484"/>
    </row>
    <row r="7485" spans="11:11" x14ac:dyDescent="0.25">
      <c r="K7485"/>
    </row>
    <row r="7486" spans="11:11" x14ac:dyDescent="0.25">
      <c r="K7486"/>
    </row>
    <row r="7487" spans="11:11" x14ac:dyDescent="0.25">
      <c r="K7487"/>
    </row>
    <row r="7488" spans="11:11" x14ac:dyDescent="0.25">
      <c r="K7488"/>
    </row>
    <row r="7489" spans="11:11" x14ac:dyDescent="0.25">
      <c r="K7489"/>
    </row>
    <row r="7490" spans="11:11" x14ac:dyDescent="0.25">
      <c r="K7490"/>
    </row>
    <row r="7491" spans="11:11" x14ac:dyDescent="0.25">
      <c r="K7491"/>
    </row>
    <row r="7492" spans="11:11" x14ac:dyDescent="0.25">
      <c r="K7492"/>
    </row>
    <row r="7493" spans="11:11" x14ac:dyDescent="0.25">
      <c r="K7493"/>
    </row>
    <row r="7494" spans="11:11" x14ac:dyDescent="0.25">
      <c r="K7494"/>
    </row>
    <row r="7495" spans="11:11" x14ac:dyDescent="0.25">
      <c r="K7495"/>
    </row>
    <row r="7496" spans="11:11" x14ac:dyDescent="0.25">
      <c r="K7496"/>
    </row>
    <row r="7497" spans="11:11" x14ac:dyDescent="0.25">
      <c r="K7497"/>
    </row>
    <row r="7498" spans="11:11" x14ac:dyDescent="0.25">
      <c r="K7498"/>
    </row>
    <row r="7499" spans="11:11" x14ac:dyDescent="0.25">
      <c r="K7499"/>
    </row>
    <row r="7500" spans="11:11" x14ac:dyDescent="0.25">
      <c r="K7500"/>
    </row>
    <row r="7501" spans="11:11" x14ac:dyDescent="0.25">
      <c r="K7501"/>
    </row>
    <row r="7502" spans="11:11" x14ac:dyDescent="0.25">
      <c r="K7502"/>
    </row>
    <row r="7503" spans="11:11" x14ac:dyDescent="0.25">
      <c r="K7503"/>
    </row>
    <row r="7504" spans="11:11" x14ac:dyDescent="0.25">
      <c r="K7504"/>
    </row>
    <row r="7505" spans="11:11" x14ac:dyDescent="0.25">
      <c r="K7505"/>
    </row>
    <row r="7506" spans="11:11" x14ac:dyDescent="0.25">
      <c r="K7506"/>
    </row>
    <row r="7507" spans="11:11" x14ac:dyDescent="0.25">
      <c r="K7507"/>
    </row>
    <row r="7508" spans="11:11" x14ac:dyDescent="0.25">
      <c r="K7508"/>
    </row>
    <row r="7509" spans="11:11" x14ac:dyDescent="0.25">
      <c r="K7509"/>
    </row>
    <row r="7510" spans="11:11" x14ac:dyDescent="0.25">
      <c r="K7510"/>
    </row>
    <row r="7511" spans="11:11" x14ac:dyDescent="0.25">
      <c r="K7511"/>
    </row>
    <row r="7512" spans="11:11" x14ac:dyDescent="0.25">
      <c r="K7512"/>
    </row>
    <row r="7513" spans="11:11" x14ac:dyDescent="0.25">
      <c r="K7513"/>
    </row>
    <row r="7514" spans="11:11" x14ac:dyDescent="0.25">
      <c r="K7514"/>
    </row>
    <row r="7515" spans="11:11" x14ac:dyDescent="0.25">
      <c r="K7515"/>
    </row>
    <row r="7516" spans="11:11" x14ac:dyDescent="0.25">
      <c r="K7516"/>
    </row>
    <row r="7517" spans="11:11" x14ac:dyDescent="0.25">
      <c r="K7517"/>
    </row>
    <row r="7518" spans="11:11" x14ac:dyDescent="0.25">
      <c r="K7518"/>
    </row>
    <row r="7519" spans="11:11" x14ac:dyDescent="0.25">
      <c r="K7519"/>
    </row>
    <row r="7520" spans="11:11" x14ac:dyDescent="0.25">
      <c r="K7520"/>
    </row>
    <row r="7521" spans="11:11" x14ac:dyDescent="0.25">
      <c r="K7521"/>
    </row>
    <row r="7522" spans="11:11" x14ac:dyDescent="0.25">
      <c r="K7522"/>
    </row>
    <row r="7523" spans="11:11" x14ac:dyDescent="0.25">
      <c r="K7523"/>
    </row>
    <row r="7524" spans="11:11" x14ac:dyDescent="0.25">
      <c r="K7524"/>
    </row>
    <row r="7525" spans="11:11" x14ac:dyDescent="0.25">
      <c r="K7525"/>
    </row>
    <row r="7526" spans="11:11" x14ac:dyDescent="0.25">
      <c r="K7526"/>
    </row>
    <row r="7527" spans="11:11" x14ac:dyDescent="0.25">
      <c r="K7527"/>
    </row>
    <row r="7528" spans="11:11" x14ac:dyDescent="0.25">
      <c r="K7528"/>
    </row>
    <row r="7529" spans="11:11" x14ac:dyDescent="0.25">
      <c r="K7529"/>
    </row>
    <row r="7530" spans="11:11" x14ac:dyDescent="0.25">
      <c r="K7530"/>
    </row>
    <row r="7531" spans="11:11" x14ac:dyDescent="0.25">
      <c r="K7531"/>
    </row>
    <row r="7532" spans="11:11" x14ac:dyDescent="0.25">
      <c r="K7532"/>
    </row>
    <row r="7533" spans="11:11" x14ac:dyDescent="0.25">
      <c r="K7533"/>
    </row>
    <row r="7534" spans="11:11" x14ac:dyDescent="0.25">
      <c r="K7534"/>
    </row>
    <row r="7535" spans="11:11" x14ac:dyDescent="0.25">
      <c r="K7535"/>
    </row>
    <row r="7536" spans="11:11" x14ac:dyDescent="0.25">
      <c r="K7536"/>
    </row>
    <row r="7537" spans="11:11" x14ac:dyDescent="0.25">
      <c r="K7537"/>
    </row>
    <row r="7538" spans="11:11" x14ac:dyDescent="0.25">
      <c r="K7538"/>
    </row>
    <row r="7539" spans="11:11" x14ac:dyDescent="0.25">
      <c r="K7539"/>
    </row>
    <row r="7540" spans="11:11" x14ac:dyDescent="0.25">
      <c r="K7540"/>
    </row>
    <row r="7541" spans="11:11" x14ac:dyDescent="0.25">
      <c r="K7541"/>
    </row>
    <row r="7542" spans="11:11" x14ac:dyDescent="0.25">
      <c r="K7542"/>
    </row>
    <row r="7543" spans="11:11" x14ac:dyDescent="0.25">
      <c r="K7543"/>
    </row>
    <row r="7544" spans="11:11" x14ac:dyDescent="0.25">
      <c r="K7544"/>
    </row>
    <row r="7545" spans="11:11" x14ac:dyDescent="0.25">
      <c r="K7545"/>
    </row>
    <row r="7546" spans="11:11" x14ac:dyDescent="0.25">
      <c r="K7546"/>
    </row>
    <row r="7547" spans="11:11" x14ac:dyDescent="0.25">
      <c r="K7547"/>
    </row>
    <row r="7548" spans="11:11" x14ac:dyDescent="0.25">
      <c r="K7548"/>
    </row>
    <row r="7549" spans="11:11" x14ac:dyDescent="0.25">
      <c r="K7549"/>
    </row>
    <row r="7550" spans="11:11" x14ac:dyDescent="0.25">
      <c r="K7550"/>
    </row>
    <row r="7551" spans="11:11" x14ac:dyDescent="0.25">
      <c r="K7551"/>
    </row>
    <row r="7552" spans="11:11" x14ac:dyDescent="0.25">
      <c r="K7552"/>
    </row>
    <row r="7553" spans="11:11" x14ac:dyDescent="0.25">
      <c r="K7553"/>
    </row>
    <row r="7554" spans="11:11" x14ac:dyDescent="0.25">
      <c r="K7554"/>
    </row>
    <row r="7555" spans="11:11" x14ac:dyDescent="0.25">
      <c r="K7555"/>
    </row>
    <row r="7556" spans="11:11" x14ac:dyDescent="0.25">
      <c r="K7556"/>
    </row>
    <row r="7557" spans="11:11" x14ac:dyDescent="0.25">
      <c r="K7557"/>
    </row>
    <row r="7558" spans="11:11" x14ac:dyDescent="0.25">
      <c r="K7558"/>
    </row>
    <row r="7559" spans="11:11" x14ac:dyDescent="0.25">
      <c r="K7559"/>
    </row>
    <row r="7560" spans="11:11" x14ac:dyDescent="0.25">
      <c r="K7560"/>
    </row>
    <row r="7561" spans="11:11" x14ac:dyDescent="0.25">
      <c r="K7561"/>
    </row>
    <row r="7562" spans="11:11" x14ac:dyDescent="0.25">
      <c r="K7562"/>
    </row>
    <row r="7563" spans="11:11" x14ac:dyDescent="0.25">
      <c r="K7563"/>
    </row>
    <row r="7564" spans="11:11" x14ac:dyDescent="0.25">
      <c r="K7564"/>
    </row>
    <row r="7565" spans="11:11" x14ac:dyDescent="0.25">
      <c r="K7565"/>
    </row>
    <row r="7566" spans="11:11" x14ac:dyDescent="0.25">
      <c r="K7566"/>
    </row>
    <row r="7567" spans="11:11" x14ac:dyDescent="0.25">
      <c r="K7567"/>
    </row>
    <row r="7568" spans="11:11" x14ac:dyDescent="0.25">
      <c r="K7568"/>
    </row>
    <row r="7569" spans="11:11" x14ac:dyDescent="0.25">
      <c r="K7569"/>
    </row>
    <row r="7570" spans="11:11" x14ac:dyDescent="0.25">
      <c r="K7570"/>
    </row>
    <row r="7571" spans="11:11" x14ac:dyDescent="0.25">
      <c r="K7571"/>
    </row>
    <row r="7572" spans="11:11" x14ac:dyDescent="0.25">
      <c r="K7572"/>
    </row>
    <row r="7573" spans="11:11" x14ac:dyDescent="0.25">
      <c r="K7573"/>
    </row>
    <row r="7574" spans="11:11" x14ac:dyDescent="0.25">
      <c r="K7574"/>
    </row>
    <row r="7575" spans="11:11" x14ac:dyDescent="0.25">
      <c r="K7575"/>
    </row>
    <row r="7576" spans="11:11" x14ac:dyDescent="0.25">
      <c r="K7576"/>
    </row>
    <row r="7577" spans="11:11" x14ac:dyDescent="0.25">
      <c r="K7577"/>
    </row>
    <row r="7578" spans="11:11" x14ac:dyDescent="0.25">
      <c r="K7578"/>
    </row>
    <row r="7579" spans="11:11" x14ac:dyDescent="0.25">
      <c r="K7579"/>
    </row>
    <row r="7580" spans="11:11" x14ac:dyDescent="0.25">
      <c r="K7580"/>
    </row>
    <row r="7581" spans="11:11" x14ac:dyDescent="0.25">
      <c r="K7581"/>
    </row>
    <row r="7582" spans="11:11" x14ac:dyDescent="0.25">
      <c r="K7582"/>
    </row>
    <row r="7583" spans="11:11" x14ac:dyDescent="0.25">
      <c r="K7583"/>
    </row>
    <row r="7584" spans="11:11" x14ac:dyDescent="0.25">
      <c r="K7584"/>
    </row>
    <row r="7585" spans="11:11" x14ac:dyDescent="0.25">
      <c r="K7585"/>
    </row>
    <row r="7586" spans="11:11" x14ac:dyDescent="0.25">
      <c r="K7586"/>
    </row>
    <row r="7587" spans="11:11" x14ac:dyDescent="0.25">
      <c r="K7587"/>
    </row>
    <row r="7588" spans="11:11" x14ac:dyDescent="0.25">
      <c r="K7588"/>
    </row>
    <row r="7589" spans="11:11" x14ac:dyDescent="0.25">
      <c r="K7589"/>
    </row>
    <row r="7590" spans="11:11" x14ac:dyDescent="0.25">
      <c r="K7590"/>
    </row>
    <row r="7591" spans="11:11" x14ac:dyDescent="0.25">
      <c r="K7591"/>
    </row>
    <row r="7592" spans="11:11" x14ac:dyDescent="0.25">
      <c r="K7592"/>
    </row>
    <row r="7593" spans="11:11" x14ac:dyDescent="0.25">
      <c r="K7593"/>
    </row>
    <row r="7594" spans="11:11" x14ac:dyDescent="0.25">
      <c r="K7594"/>
    </row>
    <row r="7595" spans="11:11" x14ac:dyDescent="0.25">
      <c r="K7595"/>
    </row>
    <row r="7596" spans="11:11" x14ac:dyDescent="0.25">
      <c r="K7596"/>
    </row>
    <row r="7597" spans="11:11" x14ac:dyDescent="0.25">
      <c r="K7597"/>
    </row>
    <row r="7598" spans="11:11" x14ac:dyDescent="0.25">
      <c r="K7598"/>
    </row>
    <row r="7599" spans="11:11" x14ac:dyDescent="0.25">
      <c r="K7599"/>
    </row>
    <row r="7600" spans="11:11" x14ac:dyDescent="0.25">
      <c r="K7600"/>
    </row>
    <row r="7601" spans="11:11" x14ac:dyDescent="0.25">
      <c r="K7601"/>
    </row>
    <row r="7602" spans="11:11" x14ac:dyDescent="0.25">
      <c r="K7602"/>
    </row>
    <row r="7603" spans="11:11" x14ac:dyDescent="0.25">
      <c r="K7603"/>
    </row>
    <row r="7604" spans="11:11" x14ac:dyDescent="0.25">
      <c r="K7604"/>
    </row>
    <row r="7605" spans="11:11" x14ac:dyDescent="0.25">
      <c r="K7605"/>
    </row>
    <row r="7606" spans="11:11" x14ac:dyDescent="0.25">
      <c r="K7606"/>
    </row>
    <row r="7607" spans="11:11" x14ac:dyDescent="0.25">
      <c r="K7607"/>
    </row>
    <row r="7608" spans="11:11" x14ac:dyDescent="0.25">
      <c r="K7608"/>
    </row>
    <row r="7609" spans="11:11" x14ac:dyDescent="0.25">
      <c r="K7609"/>
    </row>
    <row r="7610" spans="11:11" x14ac:dyDescent="0.25">
      <c r="K7610"/>
    </row>
    <row r="7611" spans="11:11" x14ac:dyDescent="0.25">
      <c r="K7611"/>
    </row>
    <row r="7612" spans="11:11" x14ac:dyDescent="0.25">
      <c r="K7612"/>
    </row>
    <row r="7613" spans="11:11" x14ac:dyDescent="0.25">
      <c r="K7613"/>
    </row>
    <row r="7614" spans="11:11" x14ac:dyDescent="0.25">
      <c r="K7614"/>
    </row>
    <row r="7615" spans="11:11" x14ac:dyDescent="0.25">
      <c r="K7615"/>
    </row>
    <row r="7616" spans="11:11" x14ac:dyDescent="0.25">
      <c r="K7616"/>
    </row>
    <row r="7617" spans="11:11" x14ac:dyDescent="0.25">
      <c r="K7617"/>
    </row>
    <row r="7618" spans="11:11" x14ac:dyDescent="0.25">
      <c r="K7618"/>
    </row>
    <row r="7619" spans="11:11" x14ac:dyDescent="0.25">
      <c r="K7619"/>
    </row>
    <row r="7620" spans="11:11" x14ac:dyDescent="0.25">
      <c r="K7620"/>
    </row>
    <row r="7621" spans="11:11" x14ac:dyDescent="0.25">
      <c r="K7621"/>
    </row>
    <row r="7622" spans="11:11" x14ac:dyDescent="0.25">
      <c r="K7622"/>
    </row>
    <row r="7623" spans="11:11" x14ac:dyDescent="0.25">
      <c r="K7623"/>
    </row>
    <row r="7624" spans="11:11" x14ac:dyDescent="0.25">
      <c r="K7624"/>
    </row>
    <row r="7625" spans="11:11" x14ac:dyDescent="0.25">
      <c r="K7625"/>
    </row>
    <row r="7626" spans="11:11" x14ac:dyDescent="0.25">
      <c r="K7626"/>
    </row>
    <row r="7627" spans="11:11" x14ac:dyDescent="0.25">
      <c r="K7627"/>
    </row>
    <row r="7628" spans="11:11" x14ac:dyDescent="0.25">
      <c r="K7628"/>
    </row>
    <row r="7629" spans="11:11" x14ac:dyDescent="0.25">
      <c r="K7629"/>
    </row>
    <row r="7630" spans="11:11" x14ac:dyDescent="0.25">
      <c r="K7630"/>
    </row>
    <row r="7631" spans="11:11" x14ac:dyDescent="0.25">
      <c r="K7631"/>
    </row>
    <row r="7632" spans="11:11" x14ac:dyDescent="0.25">
      <c r="K7632"/>
    </row>
    <row r="7633" spans="11:11" x14ac:dyDescent="0.25">
      <c r="K7633"/>
    </row>
    <row r="7634" spans="11:11" x14ac:dyDescent="0.25">
      <c r="K7634"/>
    </row>
    <row r="7635" spans="11:11" x14ac:dyDescent="0.25">
      <c r="K7635"/>
    </row>
    <row r="7636" spans="11:11" x14ac:dyDescent="0.25">
      <c r="K7636"/>
    </row>
    <row r="7637" spans="11:11" x14ac:dyDescent="0.25">
      <c r="K7637"/>
    </row>
    <row r="7638" spans="11:11" x14ac:dyDescent="0.25">
      <c r="K7638"/>
    </row>
    <row r="7639" spans="11:11" x14ac:dyDescent="0.25">
      <c r="K7639"/>
    </row>
    <row r="7640" spans="11:11" x14ac:dyDescent="0.25">
      <c r="K7640"/>
    </row>
    <row r="7641" spans="11:11" x14ac:dyDescent="0.25">
      <c r="K7641"/>
    </row>
    <row r="7642" spans="11:11" x14ac:dyDescent="0.25">
      <c r="K7642"/>
    </row>
    <row r="7643" spans="11:11" x14ac:dyDescent="0.25">
      <c r="K7643"/>
    </row>
    <row r="7644" spans="11:11" x14ac:dyDescent="0.25">
      <c r="K7644"/>
    </row>
    <row r="7645" spans="11:11" x14ac:dyDescent="0.25">
      <c r="K7645"/>
    </row>
    <row r="7646" spans="11:11" x14ac:dyDescent="0.25">
      <c r="K7646"/>
    </row>
    <row r="7647" spans="11:11" x14ac:dyDescent="0.25">
      <c r="K7647"/>
    </row>
    <row r="7648" spans="11:11" x14ac:dyDescent="0.25">
      <c r="K7648"/>
    </row>
    <row r="7649" spans="11:11" x14ac:dyDescent="0.25">
      <c r="K7649"/>
    </row>
    <row r="7650" spans="11:11" x14ac:dyDescent="0.25">
      <c r="K7650"/>
    </row>
    <row r="7651" spans="11:11" x14ac:dyDescent="0.25">
      <c r="K7651"/>
    </row>
    <row r="7652" spans="11:11" x14ac:dyDescent="0.25">
      <c r="K7652"/>
    </row>
    <row r="7653" spans="11:11" x14ac:dyDescent="0.25">
      <c r="K7653"/>
    </row>
    <row r="7654" spans="11:11" x14ac:dyDescent="0.25">
      <c r="K7654"/>
    </row>
    <row r="7655" spans="11:11" x14ac:dyDescent="0.25">
      <c r="K7655"/>
    </row>
    <row r="7656" spans="11:11" x14ac:dyDescent="0.25">
      <c r="K7656"/>
    </row>
    <row r="7657" spans="11:11" x14ac:dyDescent="0.25">
      <c r="K7657"/>
    </row>
    <row r="7658" spans="11:11" x14ac:dyDescent="0.25">
      <c r="K7658"/>
    </row>
    <row r="7659" spans="11:11" x14ac:dyDescent="0.25">
      <c r="K7659"/>
    </row>
    <row r="7660" spans="11:11" x14ac:dyDescent="0.25">
      <c r="K7660"/>
    </row>
    <row r="7661" spans="11:11" x14ac:dyDescent="0.25">
      <c r="K7661"/>
    </row>
    <row r="7662" spans="11:11" x14ac:dyDescent="0.25">
      <c r="K7662"/>
    </row>
    <row r="7663" spans="11:11" x14ac:dyDescent="0.25">
      <c r="K7663"/>
    </row>
    <row r="7664" spans="11:11" x14ac:dyDescent="0.25">
      <c r="K7664"/>
    </row>
    <row r="7665" spans="11:11" x14ac:dyDescent="0.25">
      <c r="K7665"/>
    </row>
    <row r="7666" spans="11:11" x14ac:dyDescent="0.25">
      <c r="K7666"/>
    </row>
    <row r="7667" spans="11:11" x14ac:dyDescent="0.25">
      <c r="K7667"/>
    </row>
    <row r="7668" spans="11:11" x14ac:dyDescent="0.25">
      <c r="K7668"/>
    </row>
    <row r="7669" spans="11:11" x14ac:dyDescent="0.25">
      <c r="K7669"/>
    </row>
    <row r="7670" spans="11:11" x14ac:dyDescent="0.25">
      <c r="K7670"/>
    </row>
    <row r="7671" spans="11:11" x14ac:dyDescent="0.25">
      <c r="K7671"/>
    </row>
    <row r="7672" spans="11:11" x14ac:dyDescent="0.25">
      <c r="K7672"/>
    </row>
    <row r="7673" spans="11:11" x14ac:dyDescent="0.25">
      <c r="K7673"/>
    </row>
    <row r="7674" spans="11:11" x14ac:dyDescent="0.25">
      <c r="K7674"/>
    </row>
    <row r="7675" spans="11:11" x14ac:dyDescent="0.25">
      <c r="K7675"/>
    </row>
    <row r="7676" spans="11:11" x14ac:dyDescent="0.25">
      <c r="K7676"/>
    </row>
    <row r="7677" spans="11:11" x14ac:dyDescent="0.25">
      <c r="K7677"/>
    </row>
    <row r="7678" spans="11:11" x14ac:dyDescent="0.25">
      <c r="K7678"/>
    </row>
    <row r="7679" spans="11:11" x14ac:dyDescent="0.25">
      <c r="K7679"/>
    </row>
    <row r="7680" spans="11:11" x14ac:dyDescent="0.25">
      <c r="K7680"/>
    </row>
    <row r="7681" spans="11:11" x14ac:dyDescent="0.25">
      <c r="K7681"/>
    </row>
    <row r="7682" spans="11:11" x14ac:dyDescent="0.25">
      <c r="K7682"/>
    </row>
    <row r="7683" spans="11:11" x14ac:dyDescent="0.25">
      <c r="K7683"/>
    </row>
    <row r="7684" spans="11:11" x14ac:dyDescent="0.25">
      <c r="K7684"/>
    </row>
    <row r="7685" spans="11:11" x14ac:dyDescent="0.25">
      <c r="K7685"/>
    </row>
    <row r="7686" spans="11:11" x14ac:dyDescent="0.25">
      <c r="K7686"/>
    </row>
    <row r="7687" spans="11:11" x14ac:dyDescent="0.25">
      <c r="K7687"/>
    </row>
    <row r="7688" spans="11:11" x14ac:dyDescent="0.25">
      <c r="K7688"/>
    </row>
    <row r="7689" spans="11:11" x14ac:dyDescent="0.25">
      <c r="K7689"/>
    </row>
    <row r="7690" spans="11:11" x14ac:dyDescent="0.25">
      <c r="K7690"/>
    </row>
    <row r="7691" spans="11:11" x14ac:dyDescent="0.25">
      <c r="K7691"/>
    </row>
    <row r="7692" spans="11:11" x14ac:dyDescent="0.25">
      <c r="K7692"/>
    </row>
    <row r="7693" spans="11:11" x14ac:dyDescent="0.25">
      <c r="K7693"/>
    </row>
    <row r="7694" spans="11:11" x14ac:dyDescent="0.25">
      <c r="K7694"/>
    </row>
    <row r="7695" spans="11:11" x14ac:dyDescent="0.25">
      <c r="K7695"/>
    </row>
    <row r="7696" spans="11:11" x14ac:dyDescent="0.25">
      <c r="K7696"/>
    </row>
    <row r="7697" spans="11:11" x14ac:dyDescent="0.25">
      <c r="K7697"/>
    </row>
    <row r="7698" spans="11:11" x14ac:dyDescent="0.25">
      <c r="K7698"/>
    </row>
    <row r="7699" spans="11:11" x14ac:dyDescent="0.25">
      <c r="K7699"/>
    </row>
    <row r="7700" spans="11:11" x14ac:dyDescent="0.25">
      <c r="K7700"/>
    </row>
    <row r="7701" spans="11:11" x14ac:dyDescent="0.25">
      <c r="K7701"/>
    </row>
    <row r="7702" spans="11:11" x14ac:dyDescent="0.25">
      <c r="K7702"/>
    </row>
    <row r="7703" spans="11:11" x14ac:dyDescent="0.25">
      <c r="K7703"/>
    </row>
    <row r="7704" spans="11:11" x14ac:dyDescent="0.25">
      <c r="K7704"/>
    </row>
    <row r="7705" spans="11:11" x14ac:dyDescent="0.25">
      <c r="K7705"/>
    </row>
    <row r="7706" spans="11:11" x14ac:dyDescent="0.25">
      <c r="K7706"/>
    </row>
    <row r="7707" spans="11:11" x14ac:dyDescent="0.25">
      <c r="K7707"/>
    </row>
    <row r="7708" spans="11:11" x14ac:dyDescent="0.25">
      <c r="K7708"/>
    </row>
    <row r="7709" spans="11:11" x14ac:dyDescent="0.25">
      <c r="K7709"/>
    </row>
    <row r="7710" spans="11:11" x14ac:dyDescent="0.25">
      <c r="K7710"/>
    </row>
    <row r="7711" spans="11:11" x14ac:dyDescent="0.25">
      <c r="K7711"/>
    </row>
    <row r="7712" spans="11:11" x14ac:dyDescent="0.25">
      <c r="K7712"/>
    </row>
    <row r="7713" spans="11:11" x14ac:dyDescent="0.25">
      <c r="K7713"/>
    </row>
    <row r="7714" spans="11:11" x14ac:dyDescent="0.25">
      <c r="K7714"/>
    </row>
    <row r="7715" spans="11:11" x14ac:dyDescent="0.25">
      <c r="K7715"/>
    </row>
    <row r="7716" spans="11:11" x14ac:dyDescent="0.25">
      <c r="K7716"/>
    </row>
    <row r="7717" spans="11:11" x14ac:dyDescent="0.25">
      <c r="K7717"/>
    </row>
    <row r="7718" spans="11:11" x14ac:dyDescent="0.25">
      <c r="K7718"/>
    </row>
    <row r="7719" spans="11:11" x14ac:dyDescent="0.25">
      <c r="K7719"/>
    </row>
    <row r="7720" spans="11:11" x14ac:dyDescent="0.25">
      <c r="K7720"/>
    </row>
    <row r="7721" spans="11:11" x14ac:dyDescent="0.25">
      <c r="K7721"/>
    </row>
    <row r="7722" spans="11:11" x14ac:dyDescent="0.25">
      <c r="K7722"/>
    </row>
    <row r="7723" spans="11:11" x14ac:dyDescent="0.25">
      <c r="K7723"/>
    </row>
    <row r="7724" spans="11:11" x14ac:dyDescent="0.25">
      <c r="K7724"/>
    </row>
    <row r="7725" spans="11:11" x14ac:dyDescent="0.25">
      <c r="K7725"/>
    </row>
    <row r="7726" spans="11:11" x14ac:dyDescent="0.25">
      <c r="K7726"/>
    </row>
    <row r="7727" spans="11:11" x14ac:dyDescent="0.25">
      <c r="K7727"/>
    </row>
    <row r="7728" spans="11:11" x14ac:dyDescent="0.25">
      <c r="K7728"/>
    </row>
    <row r="7729" spans="11:11" x14ac:dyDescent="0.25">
      <c r="K7729"/>
    </row>
    <row r="7730" spans="11:11" x14ac:dyDescent="0.25">
      <c r="K7730"/>
    </row>
    <row r="7731" spans="11:11" x14ac:dyDescent="0.25">
      <c r="K7731"/>
    </row>
    <row r="7732" spans="11:11" x14ac:dyDescent="0.25">
      <c r="K7732"/>
    </row>
    <row r="7733" spans="11:11" x14ac:dyDescent="0.25">
      <c r="K7733"/>
    </row>
    <row r="7734" spans="11:11" x14ac:dyDescent="0.25">
      <c r="K7734"/>
    </row>
    <row r="7735" spans="11:11" x14ac:dyDescent="0.25">
      <c r="K7735"/>
    </row>
    <row r="7736" spans="11:11" x14ac:dyDescent="0.25">
      <c r="K7736"/>
    </row>
    <row r="7737" spans="11:11" x14ac:dyDescent="0.25">
      <c r="K7737"/>
    </row>
    <row r="7738" spans="11:11" x14ac:dyDescent="0.25">
      <c r="K7738"/>
    </row>
    <row r="7739" spans="11:11" x14ac:dyDescent="0.25">
      <c r="K7739"/>
    </row>
    <row r="7740" spans="11:11" x14ac:dyDescent="0.25">
      <c r="K7740"/>
    </row>
    <row r="7741" spans="11:11" x14ac:dyDescent="0.25">
      <c r="K7741"/>
    </row>
    <row r="7742" spans="11:11" x14ac:dyDescent="0.25">
      <c r="K7742"/>
    </row>
    <row r="7743" spans="11:11" x14ac:dyDescent="0.25">
      <c r="K7743"/>
    </row>
    <row r="7744" spans="11:11" x14ac:dyDescent="0.25">
      <c r="K7744"/>
    </row>
    <row r="7745" spans="11:11" x14ac:dyDescent="0.25">
      <c r="K7745"/>
    </row>
    <row r="7746" spans="11:11" x14ac:dyDescent="0.25">
      <c r="K7746"/>
    </row>
    <row r="7747" spans="11:11" x14ac:dyDescent="0.25">
      <c r="K7747"/>
    </row>
    <row r="7748" spans="11:11" x14ac:dyDescent="0.25">
      <c r="K7748"/>
    </row>
    <row r="7749" spans="11:11" x14ac:dyDescent="0.25">
      <c r="K7749"/>
    </row>
    <row r="7750" spans="11:11" x14ac:dyDescent="0.25">
      <c r="K7750"/>
    </row>
    <row r="7751" spans="11:11" x14ac:dyDescent="0.25">
      <c r="K7751"/>
    </row>
    <row r="7752" spans="11:11" x14ac:dyDescent="0.25">
      <c r="K7752"/>
    </row>
    <row r="7753" spans="11:11" x14ac:dyDescent="0.25">
      <c r="K7753"/>
    </row>
    <row r="7754" spans="11:11" x14ac:dyDescent="0.25">
      <c r="K7754"/>
    </row>
    <row r="7755" spans="11:11" x14ac:dyDescent="0.25">
      <c r="K7755"/>
    </row>
    <row r="7756" spans="11:11" x14ac:dyDescent="0.25">
      <c r="K7756"/>
    </row>
    <row r="7757" spans="11:11" x14ac:dyDescent="0.25">
      <c r="K7757"/>
    </row>
    <row r="7758" spans="11:11" x14ac:dyDescent="0.25">
      <c r="K7758"/>
    </row>
    <row r="7759" spans="11:11" x14ac:dyDescent="0.25">
      <c r="K7759"/>
    </row>
    <row r="7760" spans="11:11" x14ac:dyDescent="0.25">
      <c r="K7760"/>
    </row>
    <row r="7761" spans="11:11" x14ac:dyDescent="0.25">
      <c r="K7761"/>
    </row>
    <row r="7762" spans="11:11" x14ac:dyDescent="0.25">
      <c r="K7762"/>
    </row>
    <row r="7763" spans="11:11" x14ac:dyDescent="0.25">
      <c r="K7763"/>
    </row>
    <row r="7764" spans="11:11" x14ac:dyDescent="0.25">
      <c r="K7764"/>
    </row>
    <row r="7765" spans="11:11" x14ac:dyDescent="0.25">
      <c r="K7765"/>
    </row>
    <row r="7766" spans="11:11" x14ac:dyDescent="0.25">
      <c r="K7766"/>
    </row>
    <row r="7767" spans="11:11" x14ac:dyDescent="0.25">
      <c r="K7767"/>
    </row>
    <row r="7768" spans="11:11" x14ac:dyDescent="0.25">
      <c r="K7768"/>
    </row>
    <row r="7769" spans="11:11" x14ac:dyDescent="0.25">
      <c r="K7769"/>
    </row>
    <row r="7770" spans="11:11" x14ac:dyDescent="0.25">
      <c r="K7770"/>
    </row>
    <row r="7771" spans="11:11" x14ac:dyDescent="0.25">
      <c r="K7771"/>
    </row>
    <row r="7772" spans="11:11" x14ac:dyDescent="0.25">
      <c r="K7772"/>
    </row>
    <row r="7773" spans="11:11" x14ac:dyDescent="0.25">
      <c r="K7773"/>
    </row>
    <row r="7774" spans="11:11" x14ac:dyDescent="0.25">
      <c r="K7774"/>
    </row>
    <row r="7775" spans="11:11" x14ac:dyDescent="0.25">
      <c r="K7775"/>
    </row>
    <row r="7776" spans="11:11" x14ac:dyDescent="0.25">
      <c r="K7776"/>
    </row>
    <row r="7777" spans="11:11" x14ac:dyDescent="0.25">
      <c r="K7777"/>
    </row>
    <row r="7778" spans="11:11" x14ac:dyDescent="0.25">
      <c r="K7778"/>
    </row>
    <row r="7779" spans="11:11" x14ac:dyDescent="0.25">
      <c r="K7779"/>
    </row>
    <row r="7780" spans="11:11" x14ac:dyDescent="0.25">
      <c r="K7780"/>
    </row>
    <row r="7781" spans="11:11" x14ac:dyDescent="0.25">
      <c r="K7781"/>
    </row>
    <row r="7782" spans="11:11" x14ac:dyDescent="0.25">
      <c r="K7782"/>
    </row>
    <row r="7783" spans="11:11" x14ac:dyDescent="0.25">
      <c r="K7783"/>
    </row>
    <row r="7784" spans="11:11" x14ac:dyDescent="0.25">
      <c r="K7784"/>
    </row>
    <row r="7785" spans="11:11" x14ac:dyDescent="0.25">
      <c r="K7785"/>
    </row>
    <row r="7786" spans="11:11" x14ac:dyDescent="0.25">
      <c r="K7786"/>
    </row>
    <row r="7787" spans="11:11" x14ac:dyDescent="0.25">
      <c r="K7787"/>
    </row>
    <row r="7788" spans="11:11" x14ac:dyDescent="0.25">
      <c r="K7788"/>
    </row>
    <row r="7789" spans="11:11" x14ac:dyDescent="0.25">
      <c r="K7789"/>
    </row>
    <row r="7790" spans="11:11" x14ac:dyDescent="0.25">
      <c r="K7790"/>
    </row>
    <row r="7791" spans="11:11" x14ac:dyDescent="0.25">
      <c r="K7791"/>
    </row>
    <row r="7792" spans="11:11" x14ac:dyDescent="0.25">
      <c r="K7792"/>
    </row>
    <row r="7793" spans="11:11" x14ac:dyDescent="0.25">
      <c r="K7793"/>
    </row>
    <row r="7794" spans="11:11" x14ac:dyDescent="0.25">
      <c r="K7794"/>
    </row>
    <row r="7795" spans="11:11" x14ac:dyDescent="0.25">
      <c r="K7795"/>
    </row>
    <row r="7796" spans="11:11" x14ac:dyDescent="0.25">
      <c r="K7796"/>
    </row>
    <row r="7797" spans="11:11" x14ac:dyDescent="0.25">
      <c r="K7797"/>
    </row>
    <row r="7798" spans="11:11" x14ac:dyDescent="0.25">
      <c r="K7798"/>
    </row>
    <row r="7799" spans="11:11" x14ac:dyDescent="0.25">
      <c r="K7799"/>
    </row>
    <row r="7800" spans="11:11" x14ac:dyDescent="0.25">
      <c r="K7800"/>
    </row>
    <row r="7801" spans="11:11" x14ac:dyDescent="0.25">
      <c r="K7801"/>
    </row>
    <row r="7802" spans="11:11" x14ac:dyDescent="0.25">
      <c r="K7802"/>
    </row>
    <row r="7803" spans="11:11" x14ac:dyDescent="0.25">
      <c r="K7803"/>
    </row>
    <row r="7804" spans="11:11" x14ac:dyDescent="0.25">
      <c r="K7804"/>
    </row>
    <row r="7805" spans="11:11" x14ac:dyDescent="0.25">
      <c r="K7805"/>
    </row>
    <row r="7806" spans="11:11" x14ac:dyDescent="0.25">
      <c r="K7806"/>
    </row>
    <row r="7807" spans="11:11" x14ac:dyDescent="0.25">
      <c r="K7807"/>
    </row>
    <row r="7808" spans="11:11" x14ac:dyDescent="0.25">
      <c r="K7808"/>
    </row>
    <row r="7809" spans="11:11" x14ac:dyDescent="0.25">
      <c r="K7809"/>
    </row>
    <row r="7810" spans="11:11" x14ac:dyDescent="0.25">
      <c r="K7810"/>
    </row>
    <row r="7811" spans="11:11" x14ac:dyDescent="0.25">
      <c r="K7811"/>
    </row>
    <row r="7812" spans="11:11" x14ac:dyDescent="0.25">
      <c r="K7812"/>
    </row>
    <row r="7813" spans="11:11" x14ac:dyDescent="0.25">
      <c r="K7813"/>
    </row>
    <row r="7814" spans="11:11" x14ac:dyDescent="0.25">
      <c r="K7814"/>
    </row>
    <row r="7815" spans="11:11" x14ac:dyDescent="0.25">
      <c r="K7815"/>
    </row>
    <row r="7816" spans="11:11" x14ac:dyDescent="0.25">
      <c r="K7816"/>
    </row>
    <row r="7817" spans="11:11" x14ac:dyDescent="0.25">
      <c r="K7817"/>
    </row>
    <row r="7818" spans="11:11" x14ac:dyDescent="0.25">
      <c r="K7818"/>
    </row>
    <row r="7819" spans="11:11" x14ac:dyDescent="0.25">
      <c r="K7819"/>
    </row>
    <row r="7820" spans="11:11" x14ac:dyDescent="0.25">
      <c r="K7820"/>
    </row>
    <row r="7821" spans="11:11" x14ac:dyDescent="0.25">
      <c r="K7821"/>
    </row>
    <row r="7822" spans="11:11" x14ac:dyDescent="0.25">
      <c r="K7822"/>
    </row>
    <row r="7823" spans="11:11" x14ac:dyDescent="0.25">
      <c r="K7823"/>
    </row>
    <row r="7824" spans="11:11" x14ac:dyDescent="0.25">
      <c r="K7824"/>
    </row>
    <row r="7825" spans="11:11" x14ac:dyDescent="0.25">
      <c r="K7825"/>
    </row>
    <row r="7826" spans="11:11" x14ac:dyDescent="0.25">
      <c r="K7826"/>
    </row>
    <row r="7827" spans="11:11" x14ac:dyDescent="0.25">
      <c r="K7827"/>
    </row>
    <row r="7828" spans="11:11" x14ac:dyDescent="0.25">
      <c r="K7828"/>
    </row>
    <row r="7829" spans="11:11" x14ac:dyDescent="0.25">
      <c r="K7829"/>
    </row>
    <row r="7830" spans="11:11" x14ac:dyDescent="0.25">
      <c r="K7830"/>
    </row>
    <row r="7831" spans="11:11" x14ac:dyDescent="0.25">
      <c r="K7831"/>
    </row>
    <row r="7832" spans="11:11" x14ac:dyDescent="0.25">
      <c r="K7832"/>
    </row>
    <row r="7833" spans="11:11" x14ac:dyDescent="0.25">
      <c r="K7833"/>
    </row>
    <row r="7834" spans="11:11" x14ac:dyDescent="0.25">
      <c r="K7834"/>
    </row>
    <row r="7835" spans="11:11" x14ac:dyDescent="0.25">
      <c r="K7835"/>
    </row>
    <row r="7836" spans="11:11" x14ac:dyDescent="0.25">
      <c r="K7836"/>
    </row>
    <row r="7837" spans="11:11" x14ac:dyDescent="0.25">
      <c r="K7837"/>
    </row>
    <row r="7838" spans="11:11" x14ac:dyDescent="0.25">
      <c r="K7838"/>
    </row>
    <row r="7839" spans="11:11" x14ac:dyDescent="0.25">
      <c r="K7839"/>
    </row>
    <row r="7840" spans="11:11" x14ac:dyDescent="0.25">
      <c r="K7840"/>
    </row>
    <row r="7841" spans="11:11" x14ac:dyDescent="0.25">
      <c r="K7841"/>
    </row>
    <row r="7842" spans="11:11" x14ac:dyDescent="0.25">
      <c r="K7842"/>
    </row>
    <row r="7843" spans="11:11" x14ac:dyDescent="0.25">
      <c r="K7843"/>
    </row>
    <row r="7844" spans="11:11" x14ac:dyDescent="0.25">
      <c r="K7844"/>
    </row>
    <row r="7845" spans="11:11" x14ac:dyDescent="0.25">
      <c r="K7845"/>
    </row>
    <row r="7846" spans="11:11" x14ac:dyDescent="0.25">
      <c r="K7846"/>
    </row>
    <row r="7847" spans="11:11" x14ac:dyDescent="0.25">
      <c r="K7847"/>
    </row>
    <row r="7848" spans="11:11" x14ac:dyDescent="0.25">
      <c r="K7848"/>
    </row>
    <row r="7849" spans="11:11" x14ac:dyDescent="0.25">
      <c r="K7849"/>
    </row>
    <row r="7850" spans="11:11" x14ac:dyDescent="0.25">
      <c r="K7850"/>
    </row>
    <row r="7851" spans="11:11" x14ac:dyDescent="0.25">
      <c r="K7851"/>
    </row>
    <row r="7852" spans="11:11" x14ac:dyDescent="0.25">
      <c r="K7852"/>
    </row>
    <row r="7853" spans="11:11" x14ac:dyDescent="0.25">
      <c r="K7853"/>
    </row>
    <row r="7854" spans="11:11" x14ac:dyDescent="0.25">
      <c r="K7854"/>
    </row>
    <row r="7855" spans="11:11" x14ac:dyDescent="0.25">
      <c r="K7855"/>
    </row>
    <row r="7856" spans="11:11" x14ac:dyDescent="0.25">
      <c r="K7856"/>
    </row>
    <row r="7857" spans="11:11" x14ac:dyDescent="0.25">
      <c r="K7857"/>
    </row>
    <row r="7858" spans="11:11" x14ac:dyDescent="0.25">
      <c r="K7858"/>
    </row>
    <row r="7859" spans="11:11" x14ac:dyDescent="0.25">
      <c r="K7859"/>
    </row>
    <row r="7860" spans="11:11" x14ac:dyDescent="0.25">
      <c r="K7860"/>
    </row>
    <row r="7861" spans="11:11" x14ac:dyDescent="0.25">
      <c r="K7861"/>
    </row>
    <row r="7862" spans="11:11" x14ac:dyDescent="0.25">
      <c r="K7862"/>
    </row>
    <row r="7863" spans="11:11" x14ac:dyDescent="0.25">
      <c r="K7863"/>
    </row>
    <row r="7864" spans="11:11" x14ac:dyDescent="0.25">
      <c r="K7864"/>
    </row>
    <row r="7865" spans="11:11" x14ac:dyDescent="0.25">
      <c r="K7865"/>
    </row>
    <row r="7866" spans="11:11" x14ac:dyDescent="0.25">
      <c r="K7866"/>
    </row>
    <row r="7867" spans="11:11" x14ac:dyDescent="0.25">
      <c r="K7867"/>
    </row>
    <row r="7868" spans="11:11" x14ac:dyDescent="0.25">
      <c r="K7868"/>
    </row>
    <row r="7869" spans="11:11" x14ac:dyDescent="0.25">
      <c r="K7869"/>
    </row>
    <row r="7870" spans="11:11" x14ac:dyDescent="0.25">
      <c r="K7870"/>
    </row>
    <row r="7871" spans="11:11" x14ac:dyDescent="0.25">
      <c r="K7871"/>
    </row>
    <row r="7872" spans="11:11" x14ac:dyDescent="0.25">
      <c r="K7872"/>
    </row>
    <row r="7873" spans="11:11" x14ac:dyDescent="0.25">
      <c r="K7873"/>
    </row>
    <row r="7874" spans="11:11" x14ac:dyDescent="0.25">
      <c r="K7874"/>
    </row>
    <row r="7875" spans="11:11" x14ac:dyDescent="0.25">
      <c r="K7875"/>
    </row>
    <row r="7876" spans="11:11" x14ac:dyDescent="0.25">
      <c r="K7876"/>
    </row>
    <row r="7877" spans="11:11" x14ac:dyDescent="0.25">
      <c r="K7877"/>
    </row>
    <row r="7878" spans="11:11" x14ac:dyDescent="0.25">
      <c r="K7878"/>
    </row>
    <row r="7879" spans="11:11" x14ac:dyDescent="0.25">
      <c r="K7879"/>
    </row>
    <row r="7880" spans="11:11" x14ac:dyDescent="0.25">
      <c r="K7880"/>
    </row>
    <row r="7881" spans="11:11" x14ac:dyDescent="0.25">
      <c r="K7881"/>
    </row>
    <row r="7882" spans="11:11" x14ac:dyDescent="0.25">
      <c r="K7882"/>
    </row>
    <row r="7883" spans="11:11" x14ac:dyDescent="0.25">
      <c r="K7883"/>
    </row>
    <row r="7884" spans="11:11" x14ac:dyDescent="0.25">
      <c r="K7884"/>
    </row>
    <row r="7885" spans="11:11" x14ac:dyDescent="0.25">
      <c r="K7885"/>
    </row>
    <row r="7886" spans="11:11" x14ac:dyDescent="0.25">
      <c r="K7886"/>
    </row>
    <row r="7887" spans="11:11" x14ac:dyDescent="0.25">
      <c r="K7887"/>
    </row>
    <row r="7888" spans="11:11" x14ac:dyDescent="0.25">
      <c r="K7888"/>
    </row>
    <row r="7889" spans="11:11" x14ac:dyDescent="0.25">
      <c r="K7889"/>
    </row>
    <row r="7890" spans="11:11" x14ac:dyDescent="0.25">
      <c r="K7890"/>
    </row>
    <row r="7891" spans="11:11" x14ac:dyDescent="0.25">
      <c r="K7891"/>
    </row>
    <row r="7892" spans="11:11" x14ac:dyDescent="0.25">
      <c r="K7892"/>
    </row>
    <row r="7893" spans="11:11" x14ac:dyDescent="0.25">
      <c r="K7893"/>
    </row>
    <row r="7894" spans="11:11" x14ac:dyDescent="0.25">
      <c r="K7894"/>
    </row>
    <row r="7895" spans="11:11" x14ac:dyDescent="0.25">
      <c r="K7895"/>
    </row>
    <row r="7896" spans="11:11" x14ac:dyDescent="0.25">
      <c r="K7896"/>
    </row>
    <row r="7897" spans="11:11" x14ac:dyDescent="0.25">
      <c r="K7897"/>
    </row>
    <row r="7898" spans="11:11" x14ac:dyDescent="0.25">
      <c r="K7898"/>
    </row>
    <row r="7899" spans="11:11" x14ac:dyDescent="0.25">
      <c r="K7899"/>
    </row>
    <row r="7900" spans="11:11" x14ac:dyDescent="0.25">
      <c r="K7900"/>
    </row>
    <row r="7901" spans="11:11" x14ac:dyDescent="0.25">
      <c r="K7901"/>
    </row>
    <row r="7902" spans="11:11" x14ac:dyDescent="0.25">
      <c r="K7902"/>
    </row>
    <row r="7903" spans="11:11" x14ac:dyDescent="0.25">
      <c r="K7903"/>
    </row>
    <row r="7904" spans="11:11" x14ac:dyDescent="0.25">
      <c r="K7904"/>
    </row>
    <row r="7905" spans="11:11" x14ac:dyDescent="0.25">
      <c r="K7905"/>
    </row>
    <row r="7906" spans="11:11" x14ac:dyDescent="0.25">
      <c r="K7906"/>
    </row>
    <row r="7907" spans="11:11" x14ac:dyDescent="0.25">
      <c r="K7907"/>
    </row>
    <row r="7908" spans="11:11" x14ac:dyDescent="0.25">
      <c r="K7908"/>
    </row>
    <row r="7909" spans="11:11" x14ac:dyDescent="0.25">
      <c r="K7909"/>
    </row>
    <row r="7910" spans="11:11" x14ac:dyDescent="0.25">
      <c r="K7910"/>
    </row>
    <row r="7911" spans="11:11" x14ac:dyDescent="0.25">
      <c r="K7911"/>
    </row>
    <row r="7912" spans="11:11" x14ac:dyDescent="0.25">
      <c r="K7912"/>
    </row>
    <row r="7913" spans="11:11" x14ac:dyDescent="0.25">
      <c r="K7913"/>
    </row>
    <row r="7914" spans="11:11" x14ac:dyDescent="0.25">
      <c r="K7914"/>
    </row>
    <row r="7915" spans="11:11" x14ac:dyDescent="0.25">
      <c r="K7915"/>
    </row>
    <row r="7916" spans="11:11" x14ac:dyDescent="0.25">
      <c r="K7916"/>
    </row>
    <row r="7917" spans="11:11" x14ac:dyDescent="0.25">
      <c r="K7917"/>
    </row>
    <row r="7918" spans="11:11" x14ac:dyDescent="0.25">
      <c r="K7918"/>
    </row>
    <row r="7919" spans="11:11" x14ac:dyDescent="0.25">
      <c r="K7919"/>
    </row>
    <row r="7920" spans="11:11" x14ac:dyDescent="0.25">
      <c r="K7920"/>
    </row>
    <row r="7921" spans="11:11" x14ac:dyDescent="0.25">
      <c r="K7921"/>
    </row>
    <row r="7922" spans="11:11" x14ac:dyDescent="0.25">
      <c r="K7922"/>
    </row>
    <row r="7923" spans="11:11" x14ac:dyDescent="0.25">
      <c r="K7923"/>
    </row>
    <row r="7924" spans="11:11" x14ac:dyDescent="0.25">
      <c r="K7924"/>
    </row>
    <row r="7925" spans="11:11" x14ac:dyDescent="0.25">
      <c r="K7925"/>
    </row>
    <row r="7926" spans="11:11" x14ac:dyDescent="0.25">
      <c r="K7926"/>
    </row>
    <row r="7927" spans="11:11" x14ac:dyDescent="0.25">
      <c r="K7927"/>
    </row>
    <row r="7928" spans="11:11" x14ac:dyDescent="0.25">
      <c r="K7928"/>
    </row>
    <row r="7929" spans="11:11" x14ac:dyDescent="0.25">
      <c r="K7929"/>
    </row>
    <row r="7930" spans="11:11" x14ac:dyDescent="0.25">
      <c r="K7930"/>
    </row>
    <row r="7931" spans="11:11" x14ac:dyDescent="0.25">
      <c r="K7931"/>
    </row>
    <row r="7932" spans="11:11" x14ac:dyDescent="0.25">
      <c r="K7932"/>
    </row>
    <row r="7933" spans="11:11" x14ac:dyDescent="0.25">
      <c r="K7933"/>
    </row>
    <row r="7934" spans="11:11" x14ac:dyDescent="0.25">
      <c r="K7934"/>
    </row>
    <row r="7935" spans="11:11" x14ac:dyDescent="0.25">
      <c r="K7935"/>
    </row>
    <row r="7936" spans="11:11" x14ac:dyDescent="0.25">
      <c r="K7936"/>
    </row>
    <row r="7937" spans="11:11" x14ac:dyDescent="0.25">
      <c r="K7937"/>
    </row>
    <row r="7938" spans="11:11" x14ac:dyDescent="0.25">
      <c r="K7938"/>
    </row>
    <row r="7939" spans="11:11" x14ac:dyDescent="0.25">
      <c r="K7939"/>
    </row>
    <row r="7940" spans="11:11" x14ac:dyDescent="0.25">
      <c r="K7940"/>
    </row>
    <row r="7941" spans="11:11" x14ac:dyDescent="0.25">
      <c r="K7941"/>
    </row>
    <row r="7942" spans="11:11" x14ac:dyDescent="0.25">
      <c r="K7942"/>
    </row>
    <row r="7943" spans="11:11" x14ac:dyDescent="0.25">
      <c r="K7943"/>
    </row>
    <row r="7944" spans="11:11" x14ac:dyDescent="0.25">
      <c r="K7944"/>
    </row>
    <row r="7945" spans="11:11" x14ac:dyDescent="0.25">
      <c r="K7945"/>
    </row>
    <row r="7946" spans="11:11" x14ac:dyDescent="0.25">
      <c r="K7946"/>
    </row>
    <row r="7947" spans="11:11" x14ac:dyDescent="0.25">
      <c r="K7947"/>
    </row>
    <row r="7948" spans="11:11" x14ac:dyDescent="0.25">
      <c r="K7948"/>
    </row>
    <row r="7949" spans="11:11" x14ac:dyDescent="0.25">
      <c r="K7949"/>
    </row>
    <row r="7950" spans="11:11" x14ac:dyDescent="0.25">
      <c r="K7950"/>
    </row>
    <row r="7951" spans="11:11" x14ac:dyDescent="0.25">
      <c r="K7951"/>
    </row>
    <row r="7952" spans="11:11" x14ac:dyDescent="0.25">
      <c r="K7952"/>
    </row>
    <row r="7953" spans="11:11" x14ac:dyDescent="0.25">
      <c r="K7953"/>
    </row>
    <row r="7954" spans="11:11" x14ac:dyDescent="0.25">
      <c r="K7954"/>
    </row>
    <row r="7955" spans="11:11" x14ac:dyDescent="0.25">
      <c r="K7955"/>
    </row>
    <row r="7956" spans="11:11" x14ac:dyDescent="0.25">
      <c r="K7956"/>
    </row>
    <row r="7957" spans="11:11" x14ac:dyDescent="0.25">
      <c r="K7957"/>
    </row>
    <row r="7958" spans="11:11" x14ac:dyDescent="0.25">
      <c r="K7958"/>
    </row>
    <row r="7959" spans="11:11" x14ac:dyDescent="0.25">
      <c r="K7959"/>
    </row>
    <row r="7960" spans="11:11" x14ac:dyDescent="0.25">
      <c r="K7960"/>
    </row>
    <row r="7961" spans="11:11" x14ac:dyDescent="0.25">
      <c r="K7961"/>
    </row>
    <row r="7962" spans="11:11" x14ac:dyDescent="0.25">
      <c r="K7962"/>
    </row>
    <row r="7963" spans="11:11" x14ac:dyDescent="0.25">
      <c r="K7963"/>
    </row>
    <row r="7964" spans="11:11" x14ac:dyDescent="0.25">
      <c r="K7964"/>
    </row>
    <row r="7965" spans="11:11" x14ac:dyDescent="0.25">
      <c r="K7965"/>
    </row>
    <row r="7966" spans="11:11" x14ac:dyDescent="0.25">
      <c r="K7966"/>
    </row>
    <row r="7967" spans="11:11" x14ac:dyDescent="0.25">
      <c r="K7967"/>
    </row>
    <row r="7968" spans="11:11" x14ac:dyDescent="0.25">
      <c r="K7968"/>
    </row>
    <row r="7969" spans="11:11" x14ac:dyDescent="0.25">
      <c r="K7969"/>
    </row>
    <row r="7970" spans="11:11" x14ac:dyDescent="0.25">
      <c r="K7970"/>
    </row>
    <row r="7971" spans="11:11" x14ac:dyDescent="0.25">
      <c r="K7971"/>
    </row>
    <row r="7972" spans="11:11" x14ac:dyDescent="0.25">
      <c r="K7972"/>
    </row>
    <row r="7973" spans="11:11" x14ac:dyDescent="0.25">
      <c r="K7973"/>
    </row>
    <row r="7974" spans="11:11" x14ac:dyDescent="0.25">
      <c r="K7974"/>
    </row>
    <row r="7975" spans="11:11" x14ac:dyDescent="0.25">
      <c r="K7975"/>
    </row>
    <row r="7976" spans="11:11" x14ac:dyDescent="0.25">
      <c r="K7976"/>
    </row>
    <row r="7977" spans="11:11" x14ac:dyDescent="0.25">
      <c r="K7977"/>
    </row>
    <row r="7978" spans="11:11" x14ac:dyDescent="0.25">
      <c r="K7978"/>
    </row>
    <row r="7979" spans="11:11" x14ac:dyDescent="0.25">
      <c r="K7979"/>
    </row>
    <row r="7980" spans="11:11" x14ac:dyDescent="0.25">
      <c r="K7980"/>
    </row>
    <row r="7981" spans="11:11" x14ac:dyDescent="0.25">
      <c r="K7981"/>
    </row>
    <row r="7982" spans="11:11" x14ac:dyDescent="0.25">
      <c r="K7982"/>
    </row>
    <row r="7983" spans="11:11" x14ac:dyDescent="0.25">
      <c r="K7983"/>
    </row>
    <row r="7984" spans="11:11" x14ac:dyDescent="0.25">
      <c r="K7984"/>
    </row>
    <row r="7985" spans="11:11" x14ac:dyDescent="0.25">
      <c r="K7985"/>
    </row>
    <row r="7986" spans="11:11" x14ac:dyDescent="0.25">
      <c r="K7986"/>
    </row>
    <row r="7987" spans="11:11" x14ac:dyDescent="0.25">
      <c r="K7987"/>
    </row>
    <row r="7988" spans="11:11" x14ac:dyDescent="0.25">
      <c r="K7988"/>
    </row>
    <row r="7989" spans="11:11" x14ac:dyDescent="0.25">
      <c r="K7989"/>
    </row>
    <row r="7990" spans="11:11" x14ac:dyDescent="0.25">
      <c r="K7990"/>
    </row>
    <row r="7991" spans="11:11" x14ac:dyDescent="0.25">
      <c r="K7991"/>
    </row>
    <row r="7992" spans="11:11" x14ac:dyDescent="0.25">
      <c r="K7992"/>
    </row>
    <row r="7993" spans="11:11" x14ac:dyDescent="0.25">
      <c r="K7993"/>
    </row>
    <row r="7994" spans="11:11" x14ac:dyDescent="0.25">
      <c r="K7994"/>
    </row>
    <row r="7995" spans="11:11" x14ac:dyDescent="0.25">
      <c r="K7995"/>
    </row>
    <row r="7996" spans="11:11" x14ac:dyDescent="0.25">
      <c r="K7996"/>
    </row>
    <row r="7997" spans="11:11" x14ac:dyDescent="0.25">
      <c r="K7997"/>
    </row>
    <row r="7998" spans="11:11" x14ac:dyDescent="0.25">
      <c r="K7998"/>
    </row>
    <row r="7999" spans="11:11" x14ac:dyDescent="0.25">
      <c r="K7999"/>
    </row>
    <row r="8000" spans="11:11" x14ac:dyDescent="0.25">
      <c r="K8000"/>
    </row>
    <row r="8001" spans="11:11" x14ac:dyDescent="0.25">
      <c r="K8001"/>
    </row>
    <row r="8002" spans="11:11" x14ac:dyDescent="0.25">
      <c r="K8002"/>
    </row>
    <row r="8003" spans="11:11" x14ac:dyDescent="0.25">
      <c r="K8003"/>
    </row>
    <row r="8004" spans="11:11" x14ac:dyDescent="0.25">
      <c r="K8004"/>
    </row>
    <row r="8005" spans="11:11" x14ac:dyDescent="0.25">
      <c r="K8005"/>
    </row>
    <row r="8006" spans="11:11" x14ac:dyDescent="0.25">
      <c r="K8006"/>
    </row>
    <row r="8007" spans="11:11" x14ac:dyDescent="0.25">
      <c r="K8007"/>
    </row>
    <row r="8008" spans="11:11" x14ac:dyDescent="0.25">
      <c r="K8008"/>
    </row>
    <row r="8009" spans="11:11" x14ac:dyDescent="0.25">
      <c r="K8009"/>
    </row>
    <row r="8010" spans="11:11" x14ac:dyDescent="0.25">
      <c r="K8010"/>
    </row>
    <row r="8011" spans="11:11" x14ac:dyDescent="0.25">
      <c r="K8011"/>
    </row>
    <row r="8012" spans="11:11" x14ac:dyDescent="0.25">
      <c r="K8012"/>
    </row>
    <row r="8013" spans="11:11" x14ac:dyDescent="0.25">
      <c r="K8013"/>
    </row>
    <row r="8014" spans="11:11" x14ac:dyDescent="0.25">
      <c r="K8014"/>
    </row>
    <row r="8015" spans="11:11" x14ac:dyDescent="0.25">
      <c r="K8015"/>
    </row>
    <row r="8016" spans="11:11" x14ac:dyDescent="0.25">
      <c r="K8016"/>
    </row>
    <row r="8017" spans="11:11" x14ac:dyDescent="0.25">
      <c r="K8017"/>
    </row>
    <row r="8018" spans="11:11" x14ac:dyDescent="0.25">
      <c r="K8018"/>
    </row>
    <row r="8019" spans="11:11" x14ac:dyDescent="0.25">
      <c r="K8019"/>
    </row>
    <row r="8020" spans="11:11" x14ac:dyDescent="0.25">
      <c r="K8020"/>
    </row>
    <row r="8021" spans="11:11" x14ac:dyDescent="0.25">
      <c r="K8021"/>
    </row>
    <row r="8022" spans="11:11" x14ac:dyDescent="0.25">
      <c r="K8022"/>
    </row>
    <row r="8023" spans="11:11" x14ac:dyDescent="0.25">
      <c r="K8023"/>
    </row>
    <row r="8024" spans="11:11" x14ac:dyDescent="0.25">
      <c r="K8024"/>
    </row>
    <row r="8025" spans="11:11" x14ac:dyDescent="0.25">
      <c r="K8025"/>
    </row>
    <row r="8026" spans="11:11" x14ac:dyDescent="0.25">
      <c r="K8026"/>
    </row>
    <row r="8027" spans="11:11" x14ac:dyDescent="0.25">
      <c r="K8027"/>
    </row>
    <row r="8028" spans="11:11" x14ac:dyDescent="0.25">
      <c r="K8028"/>
    </row>
    <row r="8029" spans="11:11" x14ac:dyDescent="0.25">
      <c r="K8029"/>
    </row>
    <row r="8030" spans="11:11" x14ac:dyDescent="0.25">
      <c r="K8030"/>
    </row>
    <row r="8031" spans="11:11" x14ac:dyDescent="0.25">
      <c r="K8031"/>
    </row>
    <row r="8032" spans="11:11" x14ac:dyDescent="0.25">
      <c r="K8032"/>
    </row>
    <row r="8033" spans="11:11" x14ac:dyDescent="0.25">
      <c r="K8033"/>
    </row>
    <row r="8034" spans="11:11" x14ac:dyDescent="0.25">
      <c r="K8034"/>
    </row>
    <row r="8035" spans="11:11" x14ac:dyDescent="0.25">
      <c r="K8035"/>
    </row>
    <row r="8036" spans="11:11" x14ac:dyDescent="0.25">
      <c r="K8036"/>
    </row>
    <row r="8037" spans="11:11" x14ac:dyDescent="0.25">
      <c r="K8037"/>
    </row>
    <row r="8038" spans="11:11" x14ac:dyDescent="0.25">
      <c r="K8038"/>
    </row>
    <row r="8039" spans="11:11" x14ac:dyDescent="0.25">
      <c r="K8039"/>
    </row>
    <row r="8040" spans="11:11" x14ac:dyDescent="0.25">
      <c r="K8040"/>
    </row>
    <row r="8041" spans="11:11" x14ac:dyDescent="0.25">
      <c r="K8041"/>
    </row>
    <row r="8042" spans="11:11" x14ac:dyDescent="0.25">
      <c r="K8042"/>
    </row>
    <row r="8043" spans="11:11" x14ac:dyDescent="0.25">
      <c r="K8043"/>
    </row>
    <row r="8044" spans="11:11" x14ac:dyDescent="0.25">
      <c r="K8044"/>
    </row>
    <row r="8045" spans="11:11" x14ac:dyDescent="0.25">
      <c r="K8045"/>
    </row>
    <row r="8046" spans="11:11" x14ac:dyDescent="0.25">
      <c r="K8046"/>
    </row>
    <row r="8047" spans="11:11" x14ac:dyDescent="0.25">
      <c r="K8047"/>
    </row>
    <row r="8048" spans="11:11" x14ac:dyDescent="0.25">
      <c r="K8048"/>
    </row>
    <row r="8049" spans="11:11" x14ac:dyDescent="0.25">
      <c r="K8049"/>
    </row>
    <row r="8050" spans="11:11" x14ac:dyDescent="0.25">
      <c r="K8050"/>
    </row>
    <row r="8051" spans="11:11" x14ac:dyDescent="0.25">
      <c r="K8051"/>
    </row>
    <row r="8052" spans="11:11" x14ac:dyDescent="0.25">
      <c r="K8052"/>
    </row>
    <row r="8053" spans="11:11" x14ac:dyDescent="0.25">
      <c r="K8053"/>
    </row>
    <row r="8054" spans="11:11" x14ac:dyDescent="0.25">
      <c r="K8054"/>
    </row>
    <row r="8055" spans="11:11" x14ac:dyDescent="0.25">
      <c r="K8055"/>
    </row>
    <row r="8056" spans="11:11" x14ac:dyDescent="0.25">
      <c r="K8056"/>
    </row>
    <row r="8057" spans="11:11" x14ac:dyDescent="0.25">
      <c r="K8057"/>
    </row>
    <row r="8058" spans="11:11" x14ac:dyDescent="0.25">
      <c r="K8058"/>
    </row>
    <row r="8059" spans="11:11" x14ac:dyDescent="0.25">
      <c r="K8059"/>
    </row>
    <row r="8060" spans="11:11" x14ac:dyDescent="0.25">
      <c r="K8060"/>
    </row>
    <row r="8061" spans="11:11" x14ac:dyDescent="0.25">
      <c r="K8061"/>
    </row>
    <row r="8062" spans="11:11" x14ac:dyDescent="0.25">
      <c r="K8062"/>
    </row>
    <row r="8063" spans="11:11" x14ac:dyDescent="0.25">
      <c r="K8063"/>
    </row>
    <row r="8064" spans="11:11" x14ac:dyDescent="0.25">
      <c r="K8064"/>
    </row>
    <row r="8065" spans="11:11" x14ac:dyDescent="0.25">
      <c r="K8065"/>
    </row>
    <row r="8066" spans="11:11" x14ac:dyDescent="0.25">
      <c r="K8066"/>
    </row>
    <row r="8067" spans="11:11" x14ac:dyDescent="0.25">
      <c r="K8067"/>
    </row>
    <row r="8068" spans="11:11" x14ac:dyDescent="0.25">
      <c r="K8068"/>
    </row>
    <row r="8069" spans="11:11" x14ac:dyDescent="0.25">
      <c r="K8069"/>
    </row>
    <row r="8070" spans="11:11" x14ac:dyDescent="0.25">
      <c r="K8070"/>
    </row>
    <row r="8071" spans="11:11" x14ac:dyDescent="0.25">
      <c r="K8071"/>
    </row>
    <row r="8072" spans="11:11" x14ac:dyDescent="0.25">
      <c r="K8072"/>
    </row>
    <row r="8073" spans="11:11" x14ac:dyDescent="0.25">
      <c r="K8073"/>
    </row>
    <row r="8074" spans="11:11" x14ac:dyDescent="0.25">
      <c r="K8074"/>
    </row>
    <row r="8075" spans="11:11" x14ac:dyDescent="0.25">
      <c r="K8075"/>
    </row>
    <row r="8076" spans="11:11" x14ac:dyDescent="0.25">
      <c r="K8076"/>
    </row>
    <row r="8077" spans="11:11" x14ac:dyDescent="0.25">
      <c r="K8077"/>
    </row>
    <row r="8078" spans="11:11" x14ac:dyDescent="0.25">
      <c r="K8078"/>
    </row>
    <row r="8079" spans="11:11" x14ac:dyDescent="0.25">
      <c r="K8079"/>
    </row>
    <row r="8080" spans="11:11" x14ac:dyDescent="0.25">
      <c r="K8080"/>
    </row>
    <row r="8081" spans="11:11" x14ac:dyDescent="0.25">
      <c r="K8081"/>
    </row>
    <row r="8082" spans="11:11" x14ac:dyDescent="0.25">
      <c r="K8082"/>
    </row>
    <row r="8083" spans="11:11" x14ac:dyDescent="0.25">
      <c r="K8083"/>
    </row>
    <row r="8084" spans="11:11" x14ac:dyDescent="0.25">
      <c r="K8084"/>
    </row>
    <row r="8085" spans="11:11" x14ac:dyDescent="0.25">
      <c r="K8085"/>
    </row>
    <row r="8086" spans="11:11" x14ac:dyDescent="0.25">
      <c r="K8086"/>
    </row>
    <row r="8087" spans="11:11" x14ac:dyDescent="0.25">
      <c r="K8087"/>
    </row>
    <row r="8088" spans="11:11" x14ac:dyDescent="0.25">
      <c r="K8088"/>
    </row>
    <row r="8089" spans="11:11" x14ac:dyDescent="0.25">
      <c r="K8089"/>
    </row>
    <row r="8090" spans="11:11" x14ac:dyDescent="0.25">
      <c r="K8090"/>
    </row>
    <row r="8091" spans="11:11" x14ac:dyDescent="0.25">
      <c r="K8091"/>
    </row>
    <row r="8092" spans="11:11" x14ac:dyDescent="0.25">
      <c r="K8092"/>
    </row>
    <row r="8093" spans="11:11" x14ac:dyDescent="0.25">
      <c r="K8093"/>
    </row>
    <row r="8094" spans="11:11" x14ac:dyDescent="0.25">
      <c r="K8094"/>
    </row>
    <row r="8095" spans="11:11" x14ac:dyDescent="0.25">
      <c r="K8095"/>
    </row>
    <row r="8096" spans="11:11" x14ac:dyDescent="0.25">
      <c r="K8096"/>
    </row>
    <row r="8097" spans="11:11" x14ac:dyDescent="0.25">
      <c r="K8097"/>
    </row>
    <row r="8098" spans="11:11" x14ac:dyDescent="0.25">
      <c r="K8098"/>
    </row>
    <row r="8099" spans="11:11" x14ac:dyDescent="0.25">
      <c r="K8099"/>
    </row>
    <row r="8100" spans="11:11" x14ac:dyDescent="0.25">
      <c r="K8100"/>
    </row>
    <row r="8101" spans="11:11" x14ac:dyDescent="0.25">
      <c r="K8101"/>
    </row>
    <row r="8102" spans="11:11" x14ac:dyDescent="0.25">
      <c r="K8102"/>
    </row>
    <row r="8103" spans="11:11" x14ac:dyDescent="0.25">
      <c r="K8103"/>
    </row>
    <row r="8104" spans="11:11" x14ac:dyDescent="0.25">
      <c r="K8104"/>
    </row>
    <row r="8105" spans="11:11" x14ac:dyDescent="0.25">
      <c r="K8105"/>
    </row>
    <row r="8106" spans="11:11" x14ac:dyDescent="0.25">
      <c r="K8106"/>
    </row>
    <row r="8107" spans="11:11" x14ac:dyDescent="0.25">
      <c r="K8107"/>
    </row>
    <row r="8108" spans="11:11" x14ac:dyDescent="0.25">
      <c r="K8108"/>
    </row>
    <row r="8109" spans="11:11" x14ac:dyDescent="0.25">
      <c r="K8109"/>
    </row>
    <row r="8110" spans="11:11" x14ac:dyDescent="0.25">
      <c r="K8110"/>
    </row>
    <row r="8111" spans="11:11" x14ac:dyDescent="0.25">
      <c r="K8111"/>
    </row>
    <row r="8112" spans="11:11" x14ac:dyDescent="0.25">
      <c r="K8112"/>
    </row>
    <row r="8113" spans="11:11" x14ac:dyDescent="0.25">
      <c r="K8113"/>
    </row>
    <row r="8114" spans="11:11" x14ac:dyDescent="0.25">
      <c r="K8114"/>
    </row>
    <row r="8115" spans="11:11" x14ac:dyDescent="0.25">
      <c r="K8115"/>
    </row>
    <row r="8116" spans="11:11" x14ac:dyDescent="0.25">
      <c r="K8116"/>
    </row>
    <row r="8117" spans="11:11" x14ac:dyDescent="0.25">
      <c r="K8117"/>
    </row>
    <row r="8118" spans="11:11" x14ac:dyDescent="0.25">
      <c r="K8118"/>
    </row>
    <row r="8119" spans="11:11" x14ac:dyDescent="0.25">
      <c r="K8119"/>
    </row>
    <row r="8120" spans="11:11" x14ac:dyDescent="0.25">
      <c r="K8120"/>
    </row>
    <row r="8121" spans="11:11" x14ac:dyDescent="0.25">
      <c r="K8121"/>
    </row>
    <row r="8122" spans="11:11" x14ac:dyDescent="0.25">
      <c r="K8122"/>
    </row>
    <row r="8123" spans="11:11" x14ac:dyDescent="0.25">
      <c r="K8123"/>
    </row>
    <row r="8124" spans="11:11" x14ac:dyDescent="0.25">
      <c r="K8124"/>
    </row>
    <row r="8125" spans="11:11" x14ac:dyDescent="0.25">
      <c r="K8125"/>
    </row>
    <row r="8126" spans="11:11" x14ac:dyDescent="0.25">
      <c r="K8126"/>
    </row>
    <row r="8127" spans="11:11" x14ac:dyDescent="0.25">
      <c r="K8127"/>
    </row>
    <row r="8128" spans="11:11" x14ac:dyDescent="0.25">
      <c r="K8128"/>
    </row>
    <row r="8129" spans="11:11" x14ac:dyDescent="0.25">
      <c r="K8129"/>
    </row>
    <row r="8130" spans="11:11" x14ac:dyDescent="0.25">
      <c r="K8130"/>
    </row>
    <row r="8131" spans="11:11" x14ac:dyDescent="0.25">
      <c r="K8131"/>
    </row>
    <row r="8132" spans="11:11" x14ac:dyDescent="0.25">
      <c r="K8132"/>
    </row>
    <row r="8133" spans="11:11" x14ac:dyDescent="0.25">
      <c r="K8133"/>
    </row>
    <row r="8134" spans="11:11" x14ac:dyDescent="0.25">
      <c r="K8134"/>
    </row>
    <row r="8135" spans="11:11" x14ac:dyDescent="0.25">
      <c r="K8135"/>
    </row>
    <row r="8136" spans="11:11" x14ac:dyDescent="0.25">
      <c r="K8136"/>
    </row>
    <row r="8137" spans="11:11" x14ac:dyDescent="0.25">
      <c r="K8137"/>
    </row>
    <row r="8138" spans="11:11" x14ac:dyDescent="0.25">
      <c r="K8138"/>
    </row>
    <row r="8139" spans="11:11" x14ac:dyDescent="0.25">
      <c r="K8139"/>
    </row>
    <row r="8140" spans="11:11" x14ac:dyDescent="0.25">
      <c r="K8140"/>
    </row>
    <row r="8141" spans="11:11" x14ac:dyDescent="0.25">
      <c r="K8141"/>
    </row>
    <row r="8142" spans="11:11" x14ac:dyDescent="0.25">
      <c r="K8142"/>
    </row>
    <row r="8143" spans="11:11" x14ac:dyDescent="0.25">
      <c r="K8143"/>
    </row>
    <row r="8144" spans="11:11" x14ac:dyDescent="0.25">
      <c r="K8144"/>
    </row>
    <row r="8145" spans="11:11" x14ac:dyDescent="0.25">
      <c r="K8145"/>
    </row>
    <row r="8146" spans="11:11" x14ac:dyDescent="0.25">
      <c r="K8146"/>
    </row>
    <row r="8147" spans="11:11" x14ac:dyDescent="0.25">
      <c r="K8147"/>
    </row>
    <row r="8148" spans="11:11" x14ac:dyDescent="0.25">
      <c r="K8148"/>
    </row>
    <row r="8149" spans="11:11" x14ac:dyDescent="0.25">
      <c r="K8149"/>
    </row>
    <row r="8150" spans="11:11" x14ac:dyDescent="0.25">
      <c r="K8150"/>
    </row>
    <row r="8151" spans="11:11" x14ac:dyDescent="0.25">
      <c r="K8151"/>
    </row>
    <row r="8152" spans="11:11" x14ac:dyDescent="0.25">
      <c r="K8152"/>
    </row>
    <row r="8153" spans="11:11" x14ac:dyDescent="0.25">
      <c r="K8153"/>
    </row>
    <row r="8154" spans="11:11" x14ac:dyDescent="0.25">
      <c r="K8154"/>
    </row>
    <row r="8155" spans="11:11" x14ac:dyDescent="0.25">
      <c r="K8155"/>
    </row>
    <row r="8156" spans="11:11" x14ac:dyDescent="0.25">
      <c r="K8156"/>
    </row>
    <row r="8157" spans="11:11" x14ac:dyDescent="0.25">
      <c r="K8157"/>
    </row>
    <row r="8158" spans="11:11" x14ac:dyDescent="0.25">
      <c r="K8158"/>
    </row>
    <row r="8159" spans="11:11" x14ac:dyDescent="0.25">
      <c r="K8159"/>
    </row>
    <row r="8160" spans="11:11" x14ac:dyDescent="0.25">
      <c r="K8160"/>
    </row>
    <row r="8161" spans="11:11" x14ac:dyDescent="0.25">
      <c r="K8161"/>
    </row>
    <row r="8162" spans="11:11" x14ac:dyDescent="0.25">
      <c r="K8162"/>
    </row>
    <row r="8163" spans="11:11" x14ac:dyDescent="0.25">
      <c r="K8163"/>
    </row>
    <row r="8164" spans="11:11" x14ac:dyDescent="0.25">
      <c r="K8164"/>
    </row>
    <row r="8165" spans="11:11" x14ac:dyDescent="0.25">
      <c r="K8165"/>
    </row>
    <row r="8166" spans="11:11" x14ac:dyDescent="0.25">
      <c r="K8166"/>
    </row>
    <row r="8167" spans="11:11" x14ac:dyDescent="0.25">
      <c r="K8167"/>
    </row>
    <row r="8168" spans="11:11" x14ac:dyDescent="0.25">
      <c r="K8168"/>
    </row>
    <row r="8169" spans="11:11" x14ac:dyDescent="0.25">
      <c r="K8169"/>
    </row>
    <row r="8170" spans="11:11" x14ac:dyDescent="0.25">
      <c r="K8170"/>
    </row>
    <row r="8171" spans="11:11" x14ac:dyDescent="0.25">
      <c r="K8171"/>
    </row>
    <row r="8172" spans="11:11" x14ac:dyDescent="0.25">
      <c r="K8172"/>
    </row>
    <row r="8173" spans="11:11" x14ac:dyDescent="0.25">
      <c r="K8173"/>
    </row>
    <row r="8174" spans="11:11" x14ac:dyDescent="0.25">
      <c r="K8174"/>
    </row>
    <row r="8175" spans="11:11" x14ac:dyDescent="0.25">
      <c r="K8175"/>
    </row>
    <row r="8176" spans="11:11" x14ac:dyDescent="0.25">
      <c r="K8176"/>
    </row>
    <row r="8177" spans="11:11" x14ac:dyDescent="0.25">
      <c r="K8177"/>
    </row>
    <row r="8178" spans="11:11" x14ac:dyDescent="0.25">
      <c r="K8178"/>
    </row>
    <row r="8179" spans="11:11" x14ac:dyDescent="0.25">
      <c r="K8179"/>
    </row>
    <row r="8180" spans="11:11" x14ac:dyDescent="0.25">
      <c r="K8180"/>
    </row>
    <row r="8181" spans="11:11" x14ac:dyDescent="0.25">
      <c r="K8181"/>
    </row>
    <row r="8182" spans="11:11" x14ac:dyDescent="0.25">
      <c r="K8182"/>
    </row>
    <row r="8183" spans="11:11" x14ac:dyDescent="0.25">
      <c r="K8183"/>
    </row>
    <row r="8184" spans="11:11" x14ac:dyDescent="0.25">
      <c r="K8184"/>
    </row>
    <row r="8185" spans="11:11" x14ac:dyDescent="0.25">
      <c r="K8185"/>
    </row>
    <row r="8186" spans="11:11" x14ac:dyDescent="0.25">
      <c r="K8186"/>
    </row>
    <row r="8187" spans="11:11" x14ac:dyDescent="0.25">
      <c r="K8187"/>
    </row>
    <row r="8188" spans="11:11" x14ac:dyDescent="0.25">
      <c r="K8188"/>
    </row>
    <row r="8189" spans="11:11" x14ac:dyDescent="0.25">
      <c r="K8189"/>
    </row>
    <row r="8190" spans="11:11" x14ac:dyDescent="0.25">
      <c r="K8190"/>
    </row>
    <row r="8191" spans="11:11" x14ac:dyDescent="0.25">
      <c r="K8191"/>
    </row>
    <row r="8192" spans="11:11" x14ac:dyDescent="0.25">
      <c r="K8192"/>
    </row>
    <row r="8193" spans="11:11" x14ac:dyDescent="0.25">
      <c r="K8193"/>
    </row>
    <row r="8194" spans="11:11" x14ac:dyDescent="0.25">
      <c r="K8194"/>
    </row>
    <row r="8195" spans="11:11" x14ac:dyDescent="0.25">
      <c r="K8195"/>
    </row>
    <row r="8196" spans="11:11" x14ac:dyDescent="0.25">
      <c r="K8196"/>
    </row>
    <row r="8197" spans="11:11" x14ac:dyDescent="0.25">
      <c r="K8197"/>
    </row>
    <row r="8198" spans="11:11" x14ac:dyDescent="0.25">
      <c r="K8198"/>
    </row>
    <row r="8199" spans="11:11" x14ac:dyDescent="0.25">
      <c r="K8199"/>
    </row>
    <row r="8200" spans="11:11" x14ac:dyDescent="0.25">
      <c r="K8200"/>
    </row>
    <row r="8201" spans="11:11" x14ac:dyDescent="0.25">
      <c r="K8201"/>
    </row>
    <row r="8202" spans="11:11" x14ac:dyDescent="0.25">
      <c r="K8202"/>
    </row>
    <row r="8203" spans="11:11" x14ac:dyDescent="0.25">
      <c r="K8203"/>
    </row>
    <row r="8204" spans="11:11" x14ac:dyDescent="0.25">
      <c r="K8204"/>
    </row>
    <row r="8205" spans="11:11" x14ac:dyDescent="0.25">
      <c r="K8205"/>
    </row>
    <row r="8206" spans="11:11" x14ac:dyDescent="0.25">
      <c r="K8206"/>
    </row>
    <row r="8207" spans="11:11" x14ac:dyDescent="0.25">
      <c r="K8207"/>
    </row>
    <row r="8208" spans="11:11" x14ac:dyDescent="0.25">
      <c r="K8208"/>
    </row>
    <row r="8209" spans="11:11" x14ac:dyDescent="0.25">
      <c r="K8209"/>
    </row>
    <row r="8210" spans="11:11" x14ac:dyDescent="0.25">
      <c r="K8210"/>
    </row>
    <row r="8211" spans="11:11" x14ac:dyDescent="0.25">
      <c r="K8211"/>
    </row>
    <row r="8212" spans="11:11" x14ac:dyDescent="0.25">
      <c r="K8212"/>
    </row>
    <row r="8213" spans="11:11" x14ac:dyDescent="0.25">
      <c r="K8213"/>
    </row>
    <row r="8214" spans="11:11" x14ac:dyDescent="0.25">
      <c r="K8214"/>
    </row>
    <row r="8215" spans="11:11" x14ac:dyDescent="0.25">
      <c r="K8215"/>
    </row>
    <row r="8216" spans="11:11" x14ac:dyDescent="0.25">
      <c r="K8216"/>
    </row>
    <row r="8217" spans="11:11" x14ac:dyDescent="0.25">
      <c r="K8217"/>
    </row>
    <row r="8218" spans="11:11" x14ac:dyDescent="0.25">
      <c r="K8218"/>
    </row>
    <row r="8219" spans="11:11" x14ac:dyDescent="0.25">
      <c r="K8219"/>
    </row>
    <row r="8220" spans="11:11" x14ac:dyDescent="0.25">
      <c r="K8220"/>
    </row>
    <row r="8221" spans="11:11" x14ac:dyDescent="0.25">
      <c r="K8221"/>
    </row>
    <row r="8222" spans="11:11" x14ac:dyDescent="0.25">
      <c r="K8222"/>
    </row>
    <row r="8223" spans="11:11" x14ac:dyDescent="0.25">
      <c r="K8223"/>
    </row>
    <row r="8224" spans="11:11" x14ac:dyDescent="0.25">
      <c r="K8224"/>
    </row>
    <row r="8225" spans="11:11" x14ac:dyDescent="0.25">
      <c r="K8225"/>
    </row>
    <row r="8226" spans="11:11" x14ac:dyDescent="0.25">
      <c r="K8226"/>
    </row>
    <row r="8227" spans="11:11" x14ac:dyDescent="0.25">
      <c r="K8227"/>
    </row>
    <row r="8228" spans="11:11" x14ac:dyDescent="0.25">
      <c r="K8228"/>
    </row>
    <row r="8229" spans="11:11" x14ac:dyDescent="0.25">
      <c r="K8229"/>
    </row>
    <row r="8230" spans="11:11" x14ac:dyDescent="0.25">
      <c r="K8230"/>
    </row>
    <row r="8231" spans="11:11" x14ac:dyDescent="0.25">
      <c r="K8231"/>
    </row>
    <row r="8232" spans="11:11" x14ac:dyDescent="0.25">
      <c r="K8232"/>
    </row>
    <row r="8233" spans="11:11" x14ac:dyDescent="0.25">
      <c r="K8233"/>
    </row>
    <row r="8234" spans="11:11" x14ac:dyDescent="0.25">
      <c r="K8234"/>
    </row>
    <row r="8235" spans="11:11" x14ac:dyDescent="0.25">
      <c r="K8235"/>
    </row>
    <row r="8236" spans="11:11" x14ac:dyDescent="0.25">
      <c r="K8236"/>
    </row>
    <row r="8237" spans="11:11" x14ac:dyDescent="0.25">
      <c r="K8237"/>
    </row>
    <row r="8238" spans="11:11" x14ac:dyDescent="0.25">
      <c r="K8238"/>
    </row>
    <row r="8239" spans="11:11" x14ac:dyDescent="0.25">
      <c r="K8239"/>
    </row>
    <row r="8240" spans="11:11" x14ac:dyDescent="0.25">
      <c r="K8240"/>
    </row>
    <row r="8241" spans="11:11" x14ac:dyDescent="0.25">
      <c r="K8241"/>
    </row>
    <row r="8242" spans="11:11" x14ac:dyDescent="0.25">
      <c r="K8242"/>
    </row>
    <row r="8243" spans="11:11" x14ac:dyDescent="0.25">
      <c r="K8243"/>
    </row>
    <row r="8244" spans="11:11" x14ac:dyDescent="0.25">
      <c r="K8244"/>
    </row>
    <row r="8245" spans="11:11" x14ac:dyDescent="0.25">
      <c r="K8245"/>
    </row>
    <row r="8246" spans="11:11" x14ac:dyDescent="0.25">
      <c r="K8246"/>
    </row>
    <row r="8247" spans="11:11" x14ac:dyDescent="0.25">
      <c r="K8247"/>
    </row>
    <row r="8248" spans="11:11" x14ac:dyDescent="0.25">
      <c r="K8248"/>
    </row>
    <row r="8249" spans="11:11" x14ac:dyDescent="0.25">
      <c r="K8249"/>
    </row>
    <row r="8250" spans="11:11" x14ac:dyDescent="0.25">
      <c r="K8250"/>
    </row>
    <row r="8251" spans="11:11" x14ac:dyDescent="0.25">
      <c r="K8251"/>
    </row>
    <row r="8252" spans="11:11" x14ac:dyDescent="0.25">
      <c r="K8252"/>
    </row>
    <row r="8253" spans="11:11" x14ac:dyDescent="0.25">
      <c r="K8253"/>
    </row>
    <row r="8254" spans="11:11" x14ac:dyDescent="0.25">
      <c r="K8254"/>
    </row>
    <row r="8255" spans="11:11" x14ac:dyDescent="0.25">
      <c r="K8255"/>
    </row>
    <row r="8256" spans="11:11" x14ac:dyDescent="0.25">
      <c r="K8256"/>
    </row>
    <row r="8257" spans="11:11" x14ac:dyDescent="0.25">
      <c r="K8257"/>
    </row>
    <row r="8258" spans="11:11" x14ac:dyDescent="0.25">
      <c r="K8258"/>
    </row>
    <row r="8259" spans="11:11" x14ac:dyDescent="0.25">
      <c r="K8259"/>
    </row>
    <row r="8260" spans="11:11" x14ac:dyDescent="0.25">
      <c r="K8260"/>
    </row>
    <row r="8261" spans="11:11" x14ac:dyDescent="0.25">
      <c r="K8261"/>
    </row>
    <row r="8262" spans="11:11" x14ac:dyDescent="0.25">
      <c r="K8262"/>
    </row>
    <row r="8263" spans="11:11" x14ac:dyDescent="0.25">
      <c r="K8263"/>
    </row>
    <row r="8264" spans="11:11" x14ac:dyDescent="0.25">
      <c r="K8264"/>
    </row>
    <row r="8265" spans="11:11" x14ac:dyDescent="0.25">
      <c r="K8265"/>
    </row>
    <row r="8266" spans="11:11" x14ac:dyDescent="0.25">
      <c r="K8266"/>
    </row>
    <row r="8267" spans="11:11" x14ac:dyDescent="0.25">
      <c r="K8267"/>
    </row>
    <row r="8268" spans="11:11" x14ac:dyDescent="0.25">
      <c r="K8268"/>
    </row>
    <row r="8269" spans="11:11" x14ac:dyDescent="0.25">
      <c r="K8269"/>
    </row>
    <row r="8270" spans="11:11" x14ac:dyDescent="0.25">
      <c r="K8270"/>
    </row>
    <row r="8271" spans="11:11" x14ac:dyDescent="0.25">
      <c r="K8271"/>
    </row>
    <row r="8272" spans="11:11" x14ac:dyDescent="0.25">
      <c r="K8272"/>
    </row>
    <row r="8273" spans="11:11" x14ac:dyDescent="0.25">
      <c r="K8273"/>
    </row>
    <row r="8274" spans="11:11" x14ac:dyDescent="0.25">
      <c r="K8274"/>
    </row>
    <row r="8275" spans="11:11" x14ac:dyDescent="0.25">
      <c r="K8275"/>
    </row>
    <row r="8276" spans="11:11" x14ac:dyDescent="0.25">
      <c r="K8276"/>
    </row>
    <row r="8277" spans="11:11" x14ac:dyDescent="0.25">
      <c r="K8277"/>
    </row>
    <row r="8278" spans="11:11" x14ac:dyDescent="0.25">
      <c r="K8278"/>
    </row>
    <row r="8279" spans="11:11" x14ac:dyDescent="0.25">
      <c r="K8279"/>
    </row>
    <row r="8280" spans="11:11" x14ac:dyDescent="0.25">
      <c r="K8280"/>
    </row>
    <row r="8281" spans="11:11" x14ac:dyDescent="0.25">
      <c r="K8281"/>
    </row>
    <row r="8282" spans="11:11" x14ac:dyDescent="0.25">
      <c r="K8282"/>
    </row>
    <row r="8283" spans="11:11" x14ac:dyDescent="0.25">
      <c r="K8283"/>
    </row>
    <row r="8284" spans="11:11" x14ac:dyDescent="0.25">
      <c r="K8284"/>
    </row>
    <row r="8285" spans="11:11" x14ac:dyDescent="0.25">
      <c r="K8285"/>
    </row>
    <row r="8286" spans="11:11" x14ac:dyDescent="0.25">
      <c r="K8286"/>
    </row>
    <row r="8287" spans="11:11" x14ac:dyDescent="0.25">
      <c r="K8287"/>
    </row>
    <row r="8288" spans="11:11" x14ac:dyDescent="0.25">
      <c r="K8288"/>
    </row>
    <row r="8289" spans="11:11" x14ac:dyDescent="0.25">
      <c r="K8289"/>
    </row>
    <row r="8290" spans="11:11" x14ac:dyDescent="0.25">
      <c r="K8290"/>
    </row>
    <row r="8291" spans="11:11" x14ac:dyDescent="0.25">
      <c r="K8291"/>
    </row>
    <row r="8292" spans="11:11" x14ac:dyDescent="0.25">
      <c r="K8292"/>
    </row>
    <row r="8293" spans="11:11" x14ac:dyDescent="0.25">
      <c r="K8293"/>
    </row>
    <row r="8294" spans="11:11" x14ac:dyDescent="0.25">
      <c r="K8294"/>
    </row>
    <row r="8295" spans="11:11" x14ac:dyDescent="0.25">
      <c r="K8295"/>
    </row>
    <row r="8296" spans="11:11" x14ac:dyDescent="0.25">
      <c r="K8296"/>
    </row>
    <row r="8297" spans="11:11" x14ac:dyDescent="0.25">
      <c r="K8297"/>
    </row>
    <row r="8298" spans="11:11" x14ac:dyDescent="0.25">
      <c r="K8298"/>
    </row>
    <row r="8299" spans="11:11" x14ac:dyDescent="0.25">
      <c r="K8299"/>
    </row>
    <row r="8300" spans="11:11" x14ac:dyDescent="0.25">
      <c r="K8300"/>
    </row>
    <row r="8301" spans="11:11" x14ac:dyDescent="0.25">
      <c r="K8301"/>
    </row>
    <row r="8302" spans="11:11" x14ac:dyDescent="0.25">
      <c r="K8302"/>
    </row>
    <row r="8303" spans="11:11" x14ac:dyDescent="0.25">
      <c r="K8303"/>
    </row>
    <row r="8304" spans="11:11" x14ac:dyDescent="0.25">
      <c r="K8304"/>
    </row>
    <row r="8305" spans="11:11" x14ac:dyDescent="0.25">
      <c r="K8305"/>
    </row>
    <row r="8306" spans="11:11" x14ac:dyDescent="0.25">
      <c r="K8306"/>
    </row>
    <row r="8307" spans="11:11" x14ac:dyDescent="0.25">
      <c r="K8307"/>
    </row>
    <row r="8308" spans="11:11" x14ac:dyDescent="0.25">
      <c r="K8308"/>
    </row>
    <row r="8309" spans="11:11" x14ac:dyDescent="0.25">
      <c r="K8309"/>
    </row>
    <row r="8310" spans="11:11" x14ac:dyDescent="0.25">
      <c r="K8310"/>
    </row>
    <row r="8311" spans="11:11" x14ac:dyDescent="0.25">
      <c r="K8311"/>
    </row>
    <row r="8312" spans="11:11" x14ac:dyDescent="0.25">
      <c r="K8312"/>
    </row>
    <row r="8313" spans="11:11" x14ac:dyDescent="0.25">
      <c r="K8313"/>
    </row>
    <row r="8314" spans="11:11" x14ac:dyDescent="0.25">
      <c r="K8314"/>
    </row>
    <row r="8315" spans="11:11" x14ac:dyDescent="0.25">
      <c r="K8315"/>
    </row>
    <row r="8316" spans="11:11" x14ac:dyDescent="0.25">
      <c r="K8316"/>
    </row>
    <row r="8317" spans="11:11" x14ac:dyDescent="0.25">
      <c r="K8317"/>
    </row>
    <row r="8318" spans="11:11" x14ac:dyDescent="0.25">
      <c r="K8318"/>
    </row>
    <row r="8319" spans="11:11" x14ac:dyDescent="0.25">
      <c r="K8319"/>
    </row>
    <row r="8320" spans="11:11" x14ac:dyDescent="0.25">
      <c r="K8320"/>
    </row>
    <row r="8321" spans="11:11" x14ac:dyDescent="0.25">
      <c r="K8321"/>
    </row>
    <row r="8322" spans="11:11" x14ac:dyDescent="0.25">
      <c r="K8322"/>
    </row>
    <row r="8323" spans="11:11" x14ac:dyDescent="0.25">
      <c r="K8323"/>
    </row>
    <row r="8324" spans="11:11" x14ac:dyDescent="0.25">
      <c r="K8324"/>
    </row>
    <row r="8325" spans="11:11" x14ac:dyDescent="0.25">
      <c r="K8325"/>
    </row>
    <row r="8326" spans="11:11" x14ac:dyDescent="0.25">
      <c r="K8326"/>
    </row>
    <row r="8327" spans="11:11" x14ac:dyDescent="0.25">
      <c r="K8327"/>
    </row>
    <row r="8328" spans="11:11" x14ac:dyDescent="0.25">
      <c r="K8328"/>
    </row>
    <row r="8329" spans="11:11" x14ac:dyDescent="0.25">
      <c r="K8329"/>
    </row>
    <row r="8330" spans="11:11" x14ac:dyDescent="0.25">
      <c r="K8330"/>
    </row>
    <row r="8331" spans="11:11" x14ac:dyDescent="0.25">
      <c r="K8331"/>
    </row>
    <row r="8332" spans="11:11" x14ac:dyDescent="0.25">
      <c r="K8332"/>
    </row>
    <row r="8333" spans="11:11" x14ac:dyDescent="0.25">
      <c r="K8333"/>
    </row>
    <row r="8334" spans="11:11" x14ac:dyDescent="0.25">
      <c r="K8334"/>
    </row>
    <row r="8335" spans="11:11" x14ac:dyDescent="0.25">
      <c r="K8335"/>
    </row>
    <row r="8336" spans="11:11" x14ac:dyDescent="0.25">
      <c r="K8336"/>
    </row>
    <row r="8337" spans="11:11" x14ac:dyDescent="0.25">
      <c r="K8337"/>
    </row>
    <row r="8338" spans="11:11" x14ac:dyDescent="0.25">
      <c r="K8338"/>
    </row>
    <row r="8339" spans="11:11" x14ac:dyDescent="0.25">
      <c r="K8339"/>
    </row>
    <row r="8340" spans="11:11" x14ac:dyDescent="0.25">
      <c r="K8340"/>
    </row>
    <row r="8341" spans="11:11" x14ac:dyDescent="0.25">
      <c r="K8341"/>
    </row>
    <row r="8342" spans="11:11" x14ac:dyDescent="0.25">
      <c r="K8342"/>
    </row>
    <row r="8343" spans="11:11" x14ac:dyDescent="0.25">
      <c r="K8343"/>
    </row>
    <row r="8344" spans="11:11" x14ac:dyDescent="0.25">
      <c r="K8344"/>
    </row>
    <row r="8345" spans="11:11" x14ac:dyDescent="0.25">
      <c r="K8345"/>
    </row>
    <row r="8346" spans="11:11" x14ac:dyDescent="0.25">
      <c r="K8346"/>
    </row>
    <row r="8347" spans="11:11" x14ac:dyDescent="0.25">
      <c r="K8347"/>
    </row>
    <row r="8348" spans="11:11" x14ac:dyDescent="0.25">
      <c r="K8348"/>
    </row>
    <row r="8349" spans="11:11" x14ac:dyDescent="0.25">
      <c r="K8349"/>
    </row>
    <row r="8350" spans="11:11" x14ac:dyDescent="0.25">
      <c r="K8350"/>
    </row>
    <row r="8351" spans="11:11" x14ac:dyDescent="0.25">
      <c r="K8351"/>
    </row>
    <row r="8352" spans="11:11" x14ac:dyDescent="0.25">
      <c r="K8352"/>
    </row>
    <row r="8353" spans="11:11" x14ac:dyDescent="0.25">
      <c r="K8353"/>
    </row>
    <row r="8354" spans="11:11" x14ac:dyDescent="0.25">
      <c r="K8354"/>
    </row>
    <row r="8355" spans="11:11" x14ac:dyDescent="0.25">
      <c r="K8355"/>
    </row>
    <row r="8356" spans="11:11" x14ac:dyDescent="0.25">
      <c r="K8356"/>
    </row>
    <row r="8357" spans="11:11" x14ac:dyDescent="0.25">
      <c r="K8357"/>
    </row>
    <row r="8358" spans="11:11" x14ac:dyDescent="0.25">
      <c r="K8358"/>
    </row>
    <row r="8359" spans="11:11" x14ac:dyDescent="0.25">
      <c r="K8359"/>
    </row>
    <row r="8360" spans="11:11" x14ac:dyDescent="0.25">
      <c r="K8360"/>
    </row>
    <row r="8361" spans="11:11" x14ac:dyDescent="0.25">
      <c r="K8361"/>
    </row>
    <row r="8362" spans="11:11" x14ac:dyDescent="0.25">
      <c r="K8362"/>
    </row>
    <row r="8363" spans="11:11" x14ac:dyDescent="0.25">
      <c r="K8363"/>
    </row>
    <row r="8364" spans="11:11" x14ac:dyDescent="0.25">
      <c r="K8364"/>
    </row>
    <row r="8365" spans="11:11" x14ac:dyDescent="0.25">
      <c r="K8365"/>
    </row>
    <row r="8366" spans="11:11" x14ac:dyDescent="0.25">
      <c r="K8366"/>
    </row>
    <row r="8367" spans="11:11" x14ac:dyDescent="0.25">
      <c r="K8367"/>
    </row>
    <row r="8368" spans="11:11" x14ac:dyDescent="0.25">
      <c r="K8368"/>
    </row>
    <row r="8369" spans="11:11" x14ac:dyDescent="0.25">
      <c r="K8369"/>
    </row>
    <row r="8370" spans="11:11" x14ac:dyDescent="0.25">
      <c r="K8370"/>
    </row>
    <row r="8371" spans="11:11" x14ac:dyDescent="0.25">
      <c r="K8371"/>
    </row>
    <row r="8372" spans="11:11" x14ac:dyDescent="0.25">
      <c r="K8372"/>
    </row>
    <row r="8373" spans="11:11" x14ac:dyDescent="0.25">
      <c r="K8373"/>
    </row>
    <row r="8374" spans="11:11" x14ac:dyDescent="0.25">
      <c r="K8374"/>
    </row>
    <row r="8375" spans="11:11" x14ac:dyDescent="0.25">
      <c r="K8375"/>
    </row>
    <row r="8376" spans="11:11" x14ac:dyDescent="0.25">
      <c r="K8376"/>
    </row>
    <row r="8377" spans="11:11" x14ac:dyDescent="0.25">
      <c r="K8377"/>
    </row>
    <row r="8378" spans="11:11" x14ac:dyDescent="0.25">
      <c r="K8378"/>
    </row>
    <row r="8379" spans="11:11" x14ac:dyDescent="0.25">
      <c r="K8379"/>
    </row>
    <row r="8380" spans="11:11" x14ac:dyDescent="0.25">
      <c r="K8380"/>
    </row>
    <row r="8381" spans="11:11" x14ac:dyDescent="0.25">
      <c r="K8381"/>
    </row>
    <row r="8382" spans="11:11" x14ac:dyDescent="0.25">
      <c r="K8382"/>
    </row>
    <row r="8383" spans="11:11" x14ac:dyDescent="0.25">
      <c r="K8383"/>
    </row>
    <row r="8384" spans="11:11" x14ac:dyDescent="0.25">
      <c r="K8384"/>
    </row>
    <row r="8385" spans="11:11" x14ac:dyDescent="0.25">
      <c r="K8385"/>
    </row>
    <row r="8386" spans="11:11" x14ac:dyDescent="0.25">
      <c r="K8386"/>
    </row>
    <row r="8387" spans="11:11" x14ac:dyDescent="0.25">
      <c r="K8387"/>
    </row>
    <row r="8388" spans="11:11" x14ac:dyDescent="0.25">
      <c r="K8388"/>
    </row>
    <row r="8389" spans="11:11" x14ac:dyDescent="0.25">
      <c r="K8389"/>
    </row>
    <row r="8390" spans="11:11" x14ac:dyDescent="0.25">
      <c r="K8390"/>
    </row>
    <row r="8391" spans="11:11" x14ac:dyDescent="0.25">
      <c r="K8391"/>
    </row>
    <row r="8392" spans="11:11" x14ac:dyDescent="0.25">
      <c r="K8392"/>
    </row>
    <row r="8393" spans="11:11" x14ac:dyDescent="0.25">
      <c r="K8393"/>
    </row>
    <row r="8394" spans="11:11" x14ac:dyDescent="0.25">
      <c r="K8394"/>
    </row>
    <row r="8395" spans="11:11" x14ac:dyDescent="0.25">
      <c r="K8395"/>
    </row>
    <row r="8396" spans="11:11" x14ac:dyDescent="0.25">
      <c r="K8396"/>
    </row>
    <row r="8397" spans="11:11" x14ac:dyDescent="0.25">
      <c r="K8397"/>
    </row>
    <row r="8398" spans="11:11" x14ac:dyDescent="0.25">
      <c r="K8398"/>
    </row>
    <row r="8399" spans="11:11" x14ac:dyDescent="0.25">
      <c r="K8399"/>
    </row>
    <row r="8400" spans="11:11" x14ac:dyDescent="0.25">
      <c r="K8400"/>
    </row>
    <row r="8401" spans="11:11" x14ac:dyDescent="0.25">
      <c r="K8401"/>
    </row>
    <row r="8402" spans="11:11" x14ac:dyDescent="0.25">
      <c r="K8402"/>
    </row>
    <row r="8403" spans="11:11" x14ac:dyDescent="0.25">
      <c r="K8403"/>
    </row>
    <row r="8404" spans="11:11" x14ac:dyDescent="0.25">
      <c r="K8404"/>
    </row>
    <row r="8405" spans="11:11" x14ac:dyDescent="0.25">
      <c r="K8405"/>
    </row>
    <row r="8406" spans="11:11" x14ac:dyDescent="0.25">
      <c r="K8406"/>
    </row>
    <row r="8407" spans="11:11" x14ac:dyDescent="0.25">
      <c r="K8407"/>
    </row>
    <row r="8408" spans="11:11" x14ac:dyDescent="0.25">
      <c r="K8408"/>
    </row>
    <row r="8409" spans="11:11" x14ac:dyDescent="0.25">
      <c r="K8409"/>
    </row>
    <row r="8410" spans="11:11" x14ac:dyDescent="0.25">
      <c r="K8410"/>
    </row>
    <row r="8411" spans="11:11" x14ac:dyDescent="0.25">
      <c r="K8411"/>
    </row>
    <row r="8412" spans="11:11" x14ac:dyDescent="0.25">
      <c r="K8412"/>
    </row>
    <row r="8413" spans="11:11" x14ac:dyDescent="0.25">
      <c r="K8413"/>
    </row>
    <row r="8414" spans="11:11" x14ac:dyDescent="0.25">
      <c r="K8414"/>
    </row>
    <row r="8415" spans="11:11" x14ac:dyDescent="0.25">
      <c r="K8415"/>
    </row>
    <row r="8416" spans="11:11" x14ac:dyDescent="0.25">
      <c r="K8416"/>
    </row>
    <row r="8417" spans="11:11" x14ac:dyDescent="0.25">
      <c r="K8417"/>
    </row>
    <row r="8418" spans="11:11" x14ac:dyDescent="0.25">
      <c r="K8418"/>
    </row>
    <row r="8419" spans="11:11" x14ac:dyDescent="0.25">
      <c r="K8419"/>
    </row>
    <row r="8420" spans="11:11" x14ac:dyDescent="0.25">
      <c r="K8420"/>
    </row>
    <row r="8421" spans="11:11" x14ac:dyDescent="0.25">
      <c r="K8421"/>
    </row>
    <row r="8422" spans="11:11" x14ac:dyDescent="0.25">
      <c r="K8422"/>
    </row>
    <row r="8423" spans="11:11" x14ac:dyDescent="0.25">
      <c r="K8423"/>
    </row>
    <row r="8424" spans="11:11" x14ac:dyDescent="0.25">
      <c r="K8424"/>
    </row>
    <row r="8425" spans="11:11" x14ac:dyDescent="0.25">
      <c r="K8425"/>
    </row>
    <row r="8426" spans="11:11" x14ac:dyDescent="0.25">
      <c r="K8426"/>
    </row>
    <row r="8427" spans="11:11" x14ac:dyDescent="0.25">
      <c r="K8427"/>
    </row>
    <row r="8428" spans="11:11" x14ac:dyDescent="0.25">
      <c r="K8428"/>
    </row>
    <row r="8429" spans="11:11" x14ac:dyDescent="0.25">
      <c r="K8429"/>
    </row>
    <row r="8430" spans="11:11" x14ac:dyDescent="0.25">
      <c r="K8430"/>
    </row>
    <row r="8431" spans="11:11" x14ac:dyDescent="0.25">
      <c r="K8431"/>
    </row>
    <row r="8432" spans="11:11" x14ac:dyDescent="0.25">
      <c r="K8432"/>
    </row>
    <row r="8433" spans="11:11" x14ac:dyDescent="0.25">
      <c r="K8433"/>
    </row>
    <row r="8434" spans="11:11" x14ac:dyDescent="0.25">
      <c r="K8434"/>
    </row>
    <row r="8435" spans="11:11" x14ac:dyDescent="0.25">
      <c r="K8435"/>
    </row>
    <row r="8436" spans="11:11" x14ac:dyDescent="0.25">
      <c r="K8436"/>
    </row>
    <row r="8437" spans="11:11" x14ac:dyDescent="0.25">
      <c r="K8437"/>
    </row>
    <row r="8438" spans="11:11" x14ac:dyDescent="0.25">
      <c r="K8438"/>
    </row>
    <row r="8439" spans="11:11" x14ac:dyDescent="0.25">
      <c r="K8439"/>
    </row>
    <row r="8440" spans="11:11" x14ac:dyDescent="0.25">
      <c r="K8440"/>
    </row>
    <row r="8441" spans="11:11" x14ac:dyDescent="0.25">
      <c r="K8441"/>
    </row>
    <row r="8442" spans="11:11" x14ac:dyDescent="0.25">
      <c r="K8442"/>
    </row>
    <row r="8443" spans="11:11" x14ac:dyDescent="0.25">
      <c r="K8443"/>
    </row>
    <row r="8444" spans="11:11" x14ac:dyDescent="0.25">
      <c r="K8444"/>
    </row>
    <row r="8445" spans="11:11" x14ac:dyDescent="0.25">
      <c r="K8445"/>
    </row>
    <row r="8446" spans="11:11" x14ac:dyDescent="0.25">
      <c r="K8446"/>
    </row>
    <row r="8447" spans="11:11" x14ac:dyDescent="0.25">
      <c r="K8447"/>
    </row>
    <row r="8448" spans="11:11" x14ac:dyDescent="0.25">
      <c r="K8448"/>
    </row>
    <row r="8449" spans="11:11" x14ac:dyDescent="0.25">
      <c r="K8449"/>
    </row>
    <row r="8450" spans="11:11" x14ac:dyDescent="0.25">
      <c r="K8450"/>
    </row>
    <row r="8451" spans="11:11" x14ac:dyDescent="0.25">
      <c r="K8451"/>
    </row>
    <row r="8452" spans="11:11" x14ac:dyDescent="0.25">
      <c r="K8452"/>
    </row>
    <row r="8453" spans="11:11" x14ac:dyDescent="0.25">
      <c r="K8453"/>
    </row>
    <row r="8454" spans="11:11" x14ac:dyDescent="0.25">
      <c r="K8454"/>
    </row>
    <row r="8455" spans="11:11" x14ac:dyDescent="0.25">
      <c r="K8455"/>
    </row>
    <row r="8456" spans="11:11" x14ac:dyDescent="0.25">
      <c r="K8456"/>
    </row>
    <row r="8457" spans="11:11" x14ac:dyDescent="0.25">
      <c r="K8457"/>
    </row>
    <row r="8458" spans="11:11" x14ac:dyDescent="0.25">
      <c r="K8458"/>
    </row>
    <row r="8459" spans="11:11" x14ac:dyDescent="0.25">
      <c r="K8459"/>
    </row>
    <row r="8460" spans="11:11" x14ac:dyDescent="0.25">
      <c r="K8460"/>
    </row>
    <row r="8461" spans="11:11" x14ac:dyDescent="0.25">
      <c r="K8461"/>
    </row>
    <row r="8462" spans="11:11" x14ac:dyDescent="0.25">
      <c r="K8462"/>
    </row>
    <row r="8463" spans="11:11" x14ac:dyDescent="0.25">
      <c r="K8463"/>
    </row>
    <row r="8464" spans="11:11" x14ac:dyDescent="0.25">
      <c r="K8464"/>
    </row>
    <row r="8465" spans="11:11" x14ac:dyDescent="0.25">
      <c r="K8465"/>
    </row>
    <row r="8466" spans="11:11" x14ac:dyDescent="0.25">
      <c r="K8466"/>
    </row>
    <row r="8467" spans="11:11" x14ac:dyDescent="0.25">
      <c r="K8467"/>
    </row>
    <row r="8468" spans="11:11" x14ac:dyDescent="0.25">
      <c r="K8468"/>
    </row>
    <row r="8469" spans="11:11" x14ac:dyDescent="0.25">
      <c r="K8469"/>
    </row>
    <row r="8470" spans="11:11" x14ac:dyDescent="0.25">
      <c r="K8470"/>
    </row>
    <row r="8471" spans="11:11" x14ac:dyDescent="0.25">
      <c r="K8471"/>
    </row>
    <row r="8472" spans="11:11" x14ac:dyDescent="0.25">
      <c r="K8472"/>
    </row>
    <row r="8473" spans="11:11" x14ac:dyDescent="0.25">
      <c r="K8473"/>
    </row>
    <row r="8474" spans="11:11" x14ac:dyDescent="0.25">
      <c r="K8474"/>
    </row>
    <row r="8475" spans="11:11" x14ac:dyDescent="0.25">
      <c r="K8475"/>
    </row>
    <row r="8476" spans="11:11" x14ac:dyDescent="0.25">
      <c r="K8476"/>
    </row>
    <row r="8477" spans="11:11" x14ac:dyDescent="0.25">
      <c r="K8477"/>
    </row>
    <row r="8478" spans="11:11" x14ac:dyDescent="0.25">
      <c r="K8478"/>
    </row>
    <row r="8479" spans="11:11" x14ac:dyDescent="0.25">
      <c r="K8479"/>
    </row>
    <row r="8480" spans="11:11" x14ac:dyDescent="0.25">
      <c r="K8480"/>
    </row>
    <row r="8481" spans="11:11" x14ac:dyDescent="0.25">
      <c r="K8481"/>
    </row>
    <row r="8482" spans="11:11" x14ac:dyDescent="0.25">
      <c r="K8482"/>
    </row>
    <row r="8483" spans="11:11" x14ac:dyDescent="0.25">
      <c r="K8483"/>
    </row>
    <row r="8484" spans="11:11" x14ac:dyDescent="0.25">
      <c r="K8484"/>
    </row>
    <row r="8485" spans="11:11" x14ac:dyDescent="0.25">
      <c r="K8485"/>
    </row>
    <row r="8486" spans="11:11" x14ac:dyDescent="0.25">
      <c r="K8486"/>
    </row>
    <row r="8487" spans="11:11" x14ac:dyDescent="0.25">
      <c r="K8487"/>
    </row>
    <row r="8488" spans="11:11" x14ac:dyDescent="0.25">
      <c r="K8488"/>
    </row>
    <row r="8489" spans="11:11" x14ac:dyDescent="0.25">
      <c r="K8489"/>
    </row>
    <row r="8490" spans="11:11" x14ac:dyDescent="0.25">
      <c r="K8490"/>
    </row>
    <row r="8491" spans="11:11" x14ac:dyDescent="0.25">
      <c r="K8491"/>
    </row>
    <row r="8492" spans="11:11" x14ac:dyDescent="0.25">
      <c r="K8492"/>
    </row>
    <row r="8493" spans="11:11" x14ac:dyDescent="0.25">
      <c r="K8493"/>
    </row>
    <row r="8494" spans="11:11" x14ac:dyDescent="0.25">
      <c r="K8494"/>
    </row>
    <row r="8495" spans="11:11" x14ac:dyDescent="0.25">
      <c r="K8495"/>
    </row>
    <row r="8496" spans="11:11" x14ac:dyDescent="0.25">
      <c r="K8496"/>
    </row>
    <row r="8497" spans="11:11" x14ac:dyDescent="0.25">
      <c r="K8497"/>
    </row>
    <row r="8498" spans="11:11" x14ac:dyDescent="0.25">
      <c r="K8498"/>
    </row>
    <row r="8499" spans="11:11" x14ac:dyDescent="0.25">
      <c r="K8499"/>
    </row>
    <row r="8500" spans="11:11" x14ac:dyDescent="0.25">
      <c r="K8500"/>
    </row>
    <row r="8501" spans="11:11" x14ac:dyDescent="0.25">
      <c r="K8501"/>
    </row>
    <row r="8502" spans="11:11" x14ac:dyDescent="0.25">
      <c r="K8502"/>
    </row>
    <row r="8503" spans="11:11" x14ac:dyDescent="0.25">
      <c r="K8503"/>
    </row>
    <row r="8504" spans="11:11" x14ac:dyDescent="0.25">
      <c r="K8504"/>
    </row>
    <row r="8505" spans="11:11" x14ac:dyDescent="0.25">
      <c r="K8505"/>
    </row>
    <row r="8506" spans="11:11" x14ac:dyDescent="0.25">
      <c r="K8506"/>
    </row>
    <row r="8507" spans="11:11" x14ac:dyDescent="0.25">
      <c r="K8507"/>
    </row>
    <row r="8508" spans="11:11" x14ac:dyDescent="0.25">
      <c r="K8508"/>
    </row>
    <row r="8509" spans="11:11" x14ac:dyDescent="0.25">
      <c r="K8509"/>
    </row>
    <row r="8510" spans="11:11" x14ac:dyDescent="0.25">
      <c r="K8510"/>
    </row>
    <row r="8511" spans="11:11" x14ac:dyDescent="0.25">
      <c r="K8511"/>
    </row>
    <row r="8512" spans="11:11" x14ac:dyDescent="0.25">
      <c r="K8512"/>
    </row>
    <row r="8513" spans="11:11" x14ac:dyDescent="0.25">
      <c r="K8513"/>
    </row>
    <row r="8514" spans="11:11" x14ac:dyDescent="0.25">
      <c r="K8514"/>
    </row>
    <row r="8515" spans="11:11" x14ac:dyDescent="0.25">
      <c r="K8515"/>
    </row>
    <row r="8516" spans="11:11" x14ac:dyDescent="0.25">
      <c r="K8516"/>
    </row>
    <row r="8517" spans="11:11" x14ac:dyDescent="0.25">
      <c r="K8517"/>
    </row>
    <row r="8518" spans="11:11" x14ac:dyDescent="0.25">
      <c r="K8518"/>
    </row>
    <row r="8519" spans="11:11" x14ac:dyDescent="0.25">
      <c r="K8519"/>
    </row>
    <row r="8520" spans="11:11" x14ac:dyDescent="0.25">
      <c r="K8520"/>
    </row>
    <row r="8521" spans="11:11" x14ac:dyDescent="0.25">
      <c r="K8521"/>
    </row>
    <row r="8522" spans="11:11" x14ac:dyDescent="0.25">
      <c r="K8522"/>
    </row>
    <row r="8523" spans="11:11" x14ac:dyDescent="0.25">
      <c r="K8523"/>
    </row>
    <row r="8524" spans="11:11" x14ac:dyDescent="0.25">
      <c r="K8524"/>
    </row>
    <row r="8525" spans="11:11" x14ac:dyDescent="0.25">
      <c r="K8525"/>
    </row>
    <row r="8526" spans="11:11" x14ac:dyDescent="0.25">
      <c r="K8526"/>
    </row>
    <row r="8527" spans="11:11" x14ac:dyDescent="0.25">
      <c r="K8527"/>
    </row>
    <row r="8528" spans="11:11" x14ac:dyDescent="0.25">
      <c r="K8528"/>
    </row>
    <row r="8529" spans="11:11" x14ac:dyDescent="0.25">
      <c r="K8529"/>
    </row>
    <row r="8530" spans="11:11" x14ac:dyDescent="0.25">
      <c r="K8530"/>
    </row>
    <row r="8531" spans="11:11" x14ac:dyDescent="0.25">
      <c r="K8531"/>
    </row>
    <row r="8532" spans="11:11" x14ac:dyDescent="0.25">
      <c r="K8532"/>
    </row>
    <row r="8533" spans="11:11" x14ac:dyDescent="0.25">
      <c r="K8533"/>
    </row>
    <row r="8534" spans="11:11" x14ac:dyDescent="0.25">
      <c r="K8534"/>
    </row>
    <row r="8535" spans="11:11" x14ac:dyDescent="0.25">
      <c r="K8535"/>
    </row>
    <row r="8536" spans="11:11" x14ac:dyDescent="0.25">
      <c r="K8536"/>
    </row>
    <row r="8537" spans="11:11" x14ac:dyDescent="0.25">
      <c r="K8537"/>
    </row>
    <row r="8538" spans="11:11" x14ac:dyDescent="0.25">
      <c r="K8538"/>
    </row>
    <row r="8539" spans="11:11" x14ac:dyDescent="0.25">
      <c r="K8539"/>
    </row>
    <row r="8540" spans="11:11" x14ac:dyDescent="0.25">
      <c r="K8540"/>
    </row>
    <row r="8541" spans="11:11" x14ac:dyDescent="0.25">
      <c r="K8541"/>
    </row>
    <row r="8542" spans="11:11" x14ac:dyDescent="0.25">
      <c r="K8542"/>
    </row>
    <row r="8543" spans="11:11" x14ac:dyDescent="0.25">
      <c r="K8543"/>
    </row>
    <row r="8544" spans="11:11" x14ac:dyDescent="0.25">
      <c r="K8544"/>
    </row>
    <row r="8545" spans="11:11" x14ac:dyDescent="0.25">
      <c r="K8545"/>
    </row>
    <row r="8546" spans="11:11" x14ac:dyDescent="0.25">
      <c r="K8546"/>
    </row>
    <row r="8547" spans="11:11" x14ac:dyDescent="0.25">
      <c r="K8547"/>
    </row>
    <row r="8548" spans="11:11" x14ac:dyDescent="0.25">
      <c r="K8548"/>
    </row>
    <row r="8549" spans="11:11" x14ac:dyDescent="0.25">
      <c r="K8549"/>
    </row>
    <row r="8550" spans="11:11" x14ac:dyDescent="0.25">
      <c r="K8550"/>
    </row>
    <row r="8551" spans="11:11" x14ac:dyDescent="0.25">
      <c r="K8551"/>
    </row>
    <row r="8552" spans="11:11" x14ac:dyDescent="0.25">
      <c r="K8552"/>
    </row>
    <row r="8553" spans="11:11" x14ac:dyDescent="0.25">
      <c r="K8553"/>
    </row>
    <row r="8554" spans="11:11" x14ac:dyDescent="0.25">
      <c r="K8554"/>
    </row>
    <row r="8555" spans="11:11" x14ac:dyDescent="0.25">
      <c r="K8555"/>
    </row>
    <row r="8556" spans="11:11" x14ac:dyDescent="0.25">
      <c r="K8556"/>
    </row>
    <row r="8557" spans="11:11" x14ac:dyDescent="0.25">
      <c r="K8557"/>
    </row>
    <row r="8558" spans="11:11" x14ac:dyDescent="0.25">
      <c r="K8558"/>
    </row>
    <row r="8559" spans="11:11" x14ac:dyDescent="0.25">
      <c r="K8559"/>
    </row>
    <row r="8560" spans="11:11" x14ac:dyDescent="0.25">
      <c r="K8560"/>
    </row>
    <row r="8561" spans="11:11" x14ac:dyDescent="0.25">
      <c r="K8561"/>
    </row>
    <row r="8562" spans="11:11" x14ac:dyDescent="0.25">
      <c r="K8562"/>
    </row>
    <row r="8563" spans="11:11" x14ac:dyDescent="0.25">
      <c r="K8563"/>
    </row>
    <row r="8564" spans="11:11" x14ac:dyDescent="0.25">
      <c r="K8564"/>
    </row>
    <row r="8565" spans="11:11" x14ac:dyDescent="0.25">
      <c r="K8565"/>
    </row>
    <row r="8566" spans="11:11" x14ac:dyDescent="0.25">
      <c r="K8566"/>
    </row>
    <row r="8567" spans="11:11" x14ac:dyDescent="0.25">
      <c r="K8567"/>
    </row>
    <row r="8568" spans="11:11" x14ac:dyDescent="0.25">
      <c r="K8568"/>
    </row>
    <row r="8569" spans="11:11" x14ac:dyDescent="0.25">
      <c r="K8569"/>
    </row>
    <row r="8570" spans="11:11" x14ac:dyDescent="0.25">
      <c r="K8570"/>
    </row>
    <row r="8571" spans="11:11" x14ac:dyDescent="0.25">
      <c r="K8571"/>
    </row>
    <row r="8572" spans="11:11" x14ac:dyDescent="0.25">
      <c r="K8572"/>
    </row>
    <row r="8573" spans="11:11" x14ac:dyDescent="0.25">
      <c r="K8573"/>
    </row>
    <row r="8574" spans="11:11" x14ac:dyDescent="0.25">
      <c r="K8574"/>
    </row>
    <row r="8575" spans="11:11" x14ac:dyDescent="0.25">
      <c r="K8575"/>
    </row>
    <row r="8576" spans="11:11" x14ac:dyDescent="0.25">
      <c r="K8576"/>
    </row>
    <row r="8577" spans="11:11" x14ac:dyDescent="0.25">
      <c r="K8577"/>
    </row>
    <row r="8578" spans="11:11" x14ac:dyDescent="0.25">
      <c r="K8578"/>
    </row>
    <row r="8579" spans="11:11" x14ac:dyDescent="0.25">
      <c r="K8579"/>
    </row>
    <row r="8580" spans="11:11" x14ac:dyDescent="0.25">
      <c r="K8580"/>
    </row>
    <row r="8581" spans="11:11" x14ac:dyDescent="0.25">
      <c r="K8581"/>
    </row>
    <row r="8582" spans="11:11" x14ac:dyDescent="0.25">
      <c r="K8582"/>
    </row>
    <row r="8583" spans="11:11" x14ac:dyDescent="0.25">
      <c r="K8583"/>
    </row>
    <row r="8584" spans="11:11" x14ac:dyDescent="0.25">
      <c r="K8584"/>
    </row>
    <row r="8585" spans="11:11" x14ac:dyDescent="0.25">
      <c r="K8585"/>
    </row>
    <row r="8586" spans="11:11" x14ac:dyDescent="0.25">
      <c r="K8586"/>
    </row>
    <row r="8587" spans="11:11" x14ac:dyDescent="0.25">
      <c r="K8587"/>
    </row>
    <row r="8588" spans="11:11" x14ac:dyDescent="0.25">
      <c r="K8588"/>
    </row>
    <row r="8589" spans="11:11" x14ac:dyDescent="0.25">
      <c r="K8589"/>
    </row>
    <row r="8590" spans="11:11" x14ac:dyDescent="0.25">
      <c r="K8590"/>
    </row>
    <row r="8591" spans="11:11" x14ac:dyDescent="0.25">
      <c r="K8591"/>
    </row>
    <row r="8592" spans="11:11" x14ac:dyDescent="0.25">
      <c r="K8592"/>
    </row>
    <row r="8593" spans="11:11" x14ac:dyDescent="0.25">
      <c r="K8593"/>
    </row>
    <row r="8594" spans="11:11" x14ac:dyDescent="0.25">
      <c r="K8594"/>
    </row>
    <row r="8595" spans="11:11" x14ac:dyDescent="0.25">
      <c r="K8595"/>
    </row>
    <row r="8596" spans="11:11" x14ac:dyDescent="0.25">
      <c r="K8596"/>
    </row>
    <row r="8597" spans="11:11" x14ac:dyDescent="0.25">
      <c r="K8597"/>
    </row>
    <row r="8598" spans="11:11" x14ac:dyDescent="0.25">
      <c r="K8598"/>
    </row>
    <row r="8599" spans="11:11" x14ac:dyDescent="0.25">
      <c r="K8599"/>
    </row>
    <row r="8600" spans="11:11" x14ac:dyDescent="0.25">
      <c r="K8600"/>
    </row>
    <row r="8601" spans="11:11" x14ac:dyDescent="0.25">
      <c r="K8601"/>
    </row>
    <row r="8602" spans="11:11" x14ac:dyDescent="0.25">
      <c r="K8602"/>
    </row>
    <row r="8603" spans="11:11" x14ac:dyDescent="0.25">
      <c r="K8603"/>
    </row>
    <row r="8604" spans="11:11" x14ac:dyDescent="0.25">
      <c r="K8604"/>
    </row>
    <row r="8605" spans="11:11" x14ac:dyDescent="0.25">
      <c r="K8605"/>
    </row>
    <row r="8606" spans="11:11" x14ac:dyDescent="0.25">
      <c r="K8606"/>
    </row>
    <row r="8607" spans="11:11" x14ac:dyDescent="0.25">
      <c r="K8607"/>
    </row>
    <row r="8608" spans="11:11" x14ac:dyDescent="0.25">
      <c r="K8608"/>
    </row>
    <row r="8609" spans="11:11" x14ac:dyDescent="0.25">
      <c r="K8609"/>
    </row>
    <row r="8610" spans="11:11" x14ac:dyDescent="0.25">
      <c r="K8610"/>
    </row>
    <row r="8611" spans="11:11" x14ac:dyDescent="0.25">
      <c r="K8611"/>
    </row>
    <row r="8612" spans="11:11" x14ac:dyDescent="0.25">
      <c r="K8612"/>
    </row>
    <row r="8613" spans="11:11" x14ac:dyDescent="0.25">
      <c r="K8613"/>
    </row>
    <row r="8614" spans="11:11" x14ac:dyDescent="0.25">
      <c r="K8614"/>
    </row>
    <row r="8615" spans="11:11" x14ac:dyDescent="0.25">
      <c r="K8615"/>
    </row>
    <row r="8616" spans="11:11" x14ac:dyDescent="0.25">
      <c r="K8616"/>
    </row>
    <row r="8617" spans="11:11" x14ac:dyDescent="0.25">
      <c r="K8617"/>
    </row>
    <row r="8618" spans="11:11" x14ac:dyDescent="0.25">
      <c r="K8618"/>
    </row>
    <row r="8619" spans="11:11" x14ac:dyDescent="0.25">
      <c r="K8619"/>
    </row>
    <row r="8620" spans="11:11" x14ac:dyDescent="0.25">
      <c r="K8620"/>
    </row>
    <row r="8621" spans="11:11" x14ac:dyDescent="0.25">
      <c r="K8621"/>
    </row>
    <row r="8622" spans="11:11" x14ac:dyDescent="0.25">
      <c r="K8622"/>
    </row>
    <row r="8623" spans="11:11" x14ac:dyDescent="0.25">
      <c r="K8623"/>
    </row>
    <row r="8624" spans="11:11" x14ac:dyDescent="0.25">
      <c r="K8624"/>
    </row>
    <row r="8625" spans="11:11" x14ac:dyDescent="0.25">
      <c r="K8625"/>
    </row>
    <row r="8626" spans="11:11" x14ac:dyDescent="0.25">
      <c r="K8626"/>
    </row>
    <row r="8627" spans="11:11" x14ac:dyDescent="0.25">
      <c r="K8627"/>
    </row>
    <row r="8628" spans="11:11" x14ac:dyDescent="0.25">
      <c r="K8628"/>
    </row>
    <row r="8629" spans="11:11" x14ac:dyDescent="0.25">
      <c r="K8629"/>
    </row>
    <row r="8630" spans="11:11" x14ac:dyDescent="0.25">
      <c r="K8630"/>
    </row>
    <row r="8631" spans="11:11" x14ac:dyDescent="0.25">
      <c r="K8631"/>
    </row>
    <row r="8632" spans="11:11" x14ac:dyDescent="0.25">
      <c r="K8632"/>
    </row>
    <row r="8633" spans="11:11" x14ac:dyDescent="0.25">
      <c r="K8633"/>
    </row>
    <row r="8634" spans="11:11" x14ac:dyDescent="0.25">
      <c r="K8634"/>
    </row>
    <row r="8635" spans="11:11" x14ac:dyDescent="0.25">
      <c r="K8635"/>
    </row>
    <row r="8636" spans="11:11" x14ac:dyDescent="0.25">
      <c r="K8636"/>
    </row>
    <row r="8637" spans="11:11" x14ac:dyDescent="0.25">
      <c r="K8637"/>
    </row>
    <row r="8638" spans="11:11" x14ac:dyDescent="0.25">
      <c r="K8638"/>
    </row>
    <row r="8639" spans="11:11" x14ac:dyDescent="0.25">
      <c r="K8639"/>
    </row>
    <row r="8640" spans="11:11" x14ac:dyDescent="0.25">
      <c r="K8640"/>
    </row>
    <row r="8641" spans="11:11" x14ac:dyDescent="0.25">
      <c r="K8641"/>
    </row>
    <row r="8642" spans="11:11" x14ac:dyDescent="0.25">
      <c r="K8642"/>
    </row>
    <row r="8643" spans="11:11" x14ac:dyDescent="0.25">
      <c r="K8643"/>
    </row>
    <row r="8644" spans="11:11" x14ac:dyDescent="0.25">
      <c r="K8644"/>
    </row>
    <row r="8645" spans="11:11" x14ac:dyDescent="0.25">
      <c r="K8645"/>
    </row>
    <row r="8646" spans="11:11" x14ac:dyDescent="0.25">
      <c r="K8646"/>
    </row>
    <row r="8647" spans="11:11" x14ac:dyDescent="0.25">
      <c r="K8647"/>
    </row>
    <row r="8648" spans="11:11" x14ac:dyDescent="0.25">
      <c r="K8648"/>
    </row>
    <row r="8649" spans="11:11" x14ac:dyDescent="0.25">
      <c r="K8649"/>
    </row>
    <row r="8650" spans="11:11" x14ac:dyDescent="0.25">
      <c r="K8650"/>
    </row>
    <row r="8651" spans="11:11" x14ac:dyDescent="0.25">
      <c r="K8651"/>
    </row>
    <row r="8652" spans="11:11" x14ac:dyDescent="0.25">
      <c r="K8652"/>
    </row>
    <row r="8653" spans="11:11" x14ac:dyDescent="0.25">
      <c r="K8653"/>
    </row>
    <row r="8654" spans="11:11" x14ac:dyDescent="0.25">
      <c r="K8654"/>
    </row>
    <row r="8655" spans="11:11" x14ac:dyDescent="0.25">
      <c r="K8655"/>
    </row>
    <row r="8656" spans="11:11" x14ac:dyDescent="0.25">
      <c r="K8656"/>
    </row>
    <row r="8657" spans="11:11" x14ac:dyDescent="0.25">
      <c r="K8657"/>
    </row>
    <row r="8658" spans="11:11" x14ac:dyDescent="0.25">
      <c r="K8658"/>
    </row>
    <row r="8659" spans="11:11" x14ac:dyDescent="0.25">
      <c r="K8659"/>
    </row>
    <row r="8660" spans="11:11" x14ac:dyDescent="0.25">
      <c r="K8660"/>
    </row>
    <row r="8661" spans="11:11" x14ac:dyDescent="0.25">
      <c r="K8661"/>
    </row>
    <row r="8662" spans="11:11" x14ac:dyDescent="0.25">
      <c r="K8662"/>
    </row>
    <row r="8663" spans="11:11" x14ac:dyDescent="0.25">
      <c r="K8663"/>
    </row>
    <row r="8664" spans="11:11" x14ac:dyDescent="0.25">
      <c r="K8664"/>
    </row>
    <row r="8665" spans="11:11" x14ac:dyDescent="0.25">
      <c r="K8665"/>
    </row>
    <row r="8666" spans="11:11" x14ac:dyDescent="0.25">
      <c r="K8666"/>
    </row>
    <row r="8667" spans="11:11" x14ac:dyDescent="0.25">
      <c r="K8667"/>
    </row>
    <row r="8668" spans="11:11" x14ac:dyDescent="0.25">
      <c r="K8668"/>
    </row>
    <row r="8669" spans="11:11" x14ac:dyDescent="0.25">
      <c r="K8669"/>
    </row>
    <row r="8670" spans="11:11" x14ac:dyDescent="0.25">
      <c r="K8670"/>
    </row>
    <row r="8671" spans="11:11" x14ac:dyDescent="0.25">
      <c r="K8671"/>
    </row>
    <row r="8672" spans="11:11" x14ac:dyDescent="0.25">
      <c r="K8672"/>
    </row>
    <row r="8673" spans="11:11" x14ac:dyDescent="0.25">
      <c r="K8673"/>
    </row>
    <row r="8674" spans="11:11" x14ac:dyDescent="0.25">
      <c r="K8674"/>
    </row>
    <row r="8675" spans="11:11" x14ac:dyDescent="0.25">
      <c r="K8675"/>
    </row>
    <row r="8676" spans="11:11" x14ac:dyDescent="0.25">
      <c r="K8676"/>
    </row>
    <row r="8677" spans="11:11" x14ac:dyDescent="0.25">
      <c r="K8677"/>
    </row>
    <row r="8678" spans="11:11" x14ac:dyDescent="0.25">
      <c r="K8678"/>
    </row>
    <row r="8679" spans="11:11" x14ac:dyDescent="0.25">
      <c r="K8679"/>
    </row>
    <row r="8680" spans="11:11" x14ac:dyDescent="0.25">
      <c r="K8680"/>
    </row>
    <row r="8681" spans="11:11" x14ac:dyDescent="0.25">
      <c r="K8681"/>
    </row>
    <row r="8682" spans="11:11" x14ac:dyDescent="0.25">
      <c r="K8682"/>
    </row>
    <row r="8683" spans="11:11" x14ac:dyDescent="0.25">
      <c r="K8683"/>
    </row>
    <row r="8684" spans="11:11" x14ac:dyDescent="0.25">
      <c r="K8684"/>
    </row>
    <row r="8685" spans="11:11" x14ac:dyDescent="0.25">
      <c r="K8685"/>
    </row>
    <row r="8686" spans="11:11" x14ac:dyDescent="0.25">
      <c r="K8686"/>
    </row>
    <row r="8687" spans="11:11" x14ac:dyDescent="0.25">
      <c r="K8687"/>
    </row>
    <row r="8688" spans="11:11" x14ac:dyDescent="0.25">
      <c r="K8688"/>
    </row>
    <row r="8689" spans="11:11" x14ac:dyDescent="0.25">
      <c r="K8689"/>
    </row>
    <row r="8690" spans="11:11" x14ac:dyDescent="0.25">
      <c r="K8690"/>
    </row>
    <row r="8691" spans="11:11" x14ac:dyDescent="0.25">
      <c r="K8691"/>
    </row>
    <row r="8692" spans="11:11" x14ac:dyDescent="0.25">
      <c r="K8692"/>
    </row>
    <row r="8693" spans="11:11" x14ac:dyDescent="0.25">
      <c r="K8693"/>
    </row>
    <row r="8694" spans="11:11" x14ac:dyDescent="0.25">
      <c r="K8694"/>
    </row>
    <row r="8695" spans="11:11" x14ac:dyDescent="0.25">
      <c r="K8695"/>
    </row>
    <row r="8696" spans="11:11" x14ac:dyDescent="0.25">
      <c r="K8696"/>
    </row>
    <row r="8697" spans="11:11" x14ac:dyDescent="0.25">
      <c r="K8697"/>
    </row>
    <row r="8698" spans="11:11" x14ac:dyDescent="0.25">
      <c r="K8698"/>
    </row>
    <row r="8699" spans="11:11" x14ac:dyDescent="0.25">
      <c r="K8699"/>
    </row>
    <row r="8700" spans="11:11" x14ac:dyDescent="0.25">
      <c r="K8700"/>
    </row>
    <row r="8701" spans="11:11" x14ac:dyDescent="0.25">
      <c r="K8701"/>
    </row>
    <row r="8702" spans="11:11" x14ac:dyDescent="0.25">
      <c r="K8702"/>
    </row>
    <row r="8703" spans="11:11" x14ac:dyDescent="0.25">
      <c r="K8703"/>
    </row>
    <row r="8704" spans="11:11" x14ac:dyDescent="0.25">
      <c r="K8704"/>
    </row>
    <row r="8705" spans="11:11" x14ac:dyDescent="0.25">
      <c r="K8705"/>
    </row>
    <row r="8706" spans="11:11" x14ac:dyDescent="0.25">
      <c r="K8706"/>
    </row>
    <row r="8707" spans="11:11" x14ac:dyDescent="0.25">
      <c r="K8707"/>
    </row>
    <row r="8708" spans="11:11" x14ac:dyDescent="0.25">
      <c r="K8708"/>
    </row>
    <row r="8709" spans="11:11" x14ac:dyDescent="0.25">
      <c r="K8709"/>
    </row>
    <row r="8710" spans="11:11" x14ac:dyDescent="0.25">
      <c r="K8710"/>
    </row>
    <row r="8711" spans="11:11" x14ac:dyDescent="0.25">
      <c r="K8711"/>
    </row>
    <row r="8712" spans="11:11" x14ac:dyDescent="0.25">
      <c r="K8712"/>
    </row>
    <row r="8713" spans="11:11" x14ac:dyDescent="0.25">
      <c r="K8713"/>
    </row>
    <row r="8714" spans="11:11" x14ac:dyDescent="0.25">
      <c r="K8714"/>
    </row>
    <row r="8715" spans="11:11" x14ac:dyDescent="0.25">
      <c r="K8715"/>
    </row>
    <row r="8716" spans="11:11" x14ac:dyDescent="0.25">
      <c r="K8716"/>
    </row>
    <row r="8717" spans="11:11" x14ac:dyDescent="0.25">
      <c r="K8717"/>
    </row>
    <row r="8718" spans="11:11" x14ac:dyDescent="0.25">
      <c r="K8718"/>
    </row>
    <row r="8719" spans="11:11" x14ac:dyDescent="0.25">
      <c r="K8719"/>
    </row>
    <row r="8720" spans="11:11" x14ac:dyDescent="0.25">
      <c r="K8720"/>
    </row>
    <row r="8721" spans="11:11" x14ac:dyDescent="0.25">
      <c r="K8721"/>
    </row>
    <row r="8722" spans="11:11" x14ac:dyDescent="0.25">
      <c r="K8722"/>
    </row>
    <row r="8723" spans="11:11" x14ac:dyDescent="0.25">
      <c r="K8723"/>
    </row>
    <row r="8724" spans="11:11" x14ac:dyDescent="0.25">
      <c r="K8724"/>
    </row>
    <row r="8725" spans="11:11" x14ac:dyDescent="0.25">
      <c r="K8725"/>
    </row>
    <row r="8726" spans="11:11" x14ac:dyDescent="0.25">
      <c r="K8726"/>
    </row>
    <row r="8727" spans="11:11" x14ac:dyDescent="0.25">
      <c r="K8727"/>
    </row>
    <row r="8728" spans="11:11" x14ac:dyDescent="0.25">
      <c r="K8728"/>
    </row>
    <row r="8729" spans="11:11" x14ac:dyDescent="0.25">
      <c r="K8729"/>
    </row>
    <row r="8730" spans="11:11" x14ac:dyDescent="0.25">
      <c r="K8730"/>
    </row>
    <row r="8731" spans="11:11" x14ac:dyDescent="0.25">
      <c r="K8731"/>
    </row>
    <row r="8732" spans="11:11" x14ac:dyDescent="0.25">
      <c r="K8732"/>
    </row>
    <row r="8733" spans="11:11" x14ac:dyDescent="0.25">
      <c r="K8733"/>
    </row>
    <row r="8734" spans="11:11" x14ac:dyDescent="0.25">
      <c r="K8734"/>
    </row>
    <row r="8735" spans="11:11" x14ac:dyDescent="0.25">
      <c r="K8735"/>
    </row>
    <row r="8736" spans="11:11" x14ac:dyDescent="0.25">
      <c r="K8736"/>
    </row>
    <row r="8737" spans="11:11" x14ac:dyDescent="0.25">
      <c r="K8737"/>
    </row>
    <row r="8738" spans="11:11" x14ac:dyDescent="0.25">
      <c r="K8738"/>
    </row>
    <row r="8739" spans="11:11" x14ac:dyDescent="0.25">
      <c r="K8739"/>
    </row>
    <row r="8740" spans="11:11" x14ac:dyDescent="0.25">
      <c r="K8740"/>
    </row>
    <row r="8741" spans="11:11" x14ac:dyDescent="0.25">
      <c r="K8741"/>
    </row>
    <row r="8742" spans="11:11" x14ac:dyDescent="0.25">
      <c r="K8742"/>
    </row>
    <row r="8743" spans="11:11" x14ac:dyDescent="0.25">
      <c r="K8743"/>
    </row>
    <row r="8744" spans="11:11" x14ac:dyDescent="0.25">
      <c r="K8744"/>
    </row>
    <row r="8745" spans="11:11" x14ac:dyDescent="0.25">
      <c r="K8745"/>
    </row>
    <row r="8746" spans="11:11" x14ac:dyDescent="0.25">
      <c r="K8746"/>
    </row>
    <row r="8747" spans="11:11" x14ac:dyDescent="0.25">
      <c r="K8747"/>
    </row>
    <row r="8748" spans="11:11" x14ac:dyDescent="0.25">
      <c r="K8748"/>
    </row>
    <row r="8749" spans="11:11" x14ac:dyDescent="0.25">
      <c r="K8749"/>
    </row>
    <row r="8750" spans="11:11" x14ac:dyDescent="0.25">
      <c r="K8750"/>
    </row>
    <row r="8751" spans="11:11" x14ac:dyDescent="0.25">
      <c r="K8751"/>
    </row>
    <row r="8752" spans="11:11" x14ac:dyDescent="0.25">
      <c r="K8752"/>
    </row>
    <row r="8753" spans="11:11" x14ac:dyDescent="0.25">
      <c r="K8753"/>
    </row>
    <row r="8754" spans="11:11" x14ac:dyDescent="0.25">
      <c r="K8754"/>
    </row>
    <row r="8755" spans="11:11" x14ac:dyDescent="0.25">
      <c r="K8755"/>
    </row>
    <row r="8756" spans="11:11" x14ac:dyDescent="0.25">
      <c r="K8756"/>
    </row>
    <row r="8757" spans="11:11" x14ac:dyDescent="0.25">
      <c r="K8757"/>
    </row>
    <row r="8758" spans="11:11" x14ac:dyDescent="0.25">
      <c r="K8758"/>
    </row>
    <row r="8759" spans="11:11" x14ac:dyDescent="0.25">
      <c r="K8759"/>
    </row>
    <row r="8760" spans="11:11" x14ac:dyDescent="0.25">
      <c r="K8760"/>
    </row>
    <row r="8761" spans="11:11" x14ac:dyDescent="0.25">
      <c r="K8761"/>
    </row>
    <row r="8762" spans="11:11" x14ac:dyDescent="0.25">
      <c r="K8762"/>
    </row>
    <row r="8763" spans="11:11" x14ac:dyDescent="0.25">
      <c r="K8763"/>
    </row>
    <row r="8764" spans="11:11" x14ac:dyDescent="0.25">
      <c r="K8764"/>
    </row>
    <row r="8765" spans="11:11" x14ac:dyDescent="0.25">
      <c r="K8765"/>
    </row>
    <row r="8766" spans="11:11" x14ac:dyDescent="0.25">
      <c r="K8766"/>
    </row>
    <row r="8767" spans="11:11" x14ac:dyDescent="0.25">
      <c r="K8767"/>
    </row>
    <row r="8768" spans="11:11" x14ac:dyDescent="0.25">
      <c r="K8768"/>
    </row>
    <row r="8769" spans="11:11" x14ac:dyDescent="0.25">
      <c r="K8769"/>
    </row>
    <row r="8770" spans="11:11" x14ac:dyDescent="0.25">
      <c r="K8770"/>
    </row>
    <row r="8771" spans="11:11" x14ac:dyDescent="0.25">
      <c r="K8771"/>
    </row>
    <row r="8772" spans="11:11" x14ac:dyDescent="0.25">
      <c r="K8772"/>
    </row>
    <row r="8773" spans="11:11" x14ac:dyDescent="0.25">
      <c r="K8773"/>
    </row>
    <row r="8774" spans="11:11" x14ac:dyDescent="0.25">
      <c r="K8774"/>
    </row>
    <row r="8775" spans="11:11" x14ac:dyDescent="0.25">
      <c r="K8775"/>
    </row>
    <row r="8776" spans="11:11" x14ac:dyDescent="0.25">
      <c r="K8776"/>
    </row>
    <row r="8777" spans="11:11" x14ac:dyDescent="0.25">
      <c r="K8777"/>
    </row>
    <row r="8778" spans="11:11" x14ac:dyDescent="0.25">
      <c r="K8778"/>
    </row>
    <row r="8779" spans="11:11" x14ac:dyDescent="0.25">
      <c r="K8779"/>
    </row>
    <row r="8780" spans="11:11" x14ac:dyDescent="0.25">
      <c r="K8780"/>
    </row>
    <row r="8781" spans="11:11" x14ac:dyDescent="0.25">
      <c r="K8781"/>
    </row>
    <row r="8782" spans="11:11" x14ac:dyDescent="0.25">
      <c r="K8782"/>
    </row>
    <row r="8783" spans="11:11" x14ac:dyDescent="0.25">
      <c r="K8783"/>
    </row>
    <row r="8784" spans="11:11" x14ac:dyDescent="0.25">
      <c r="K8784"/>
    </row>
    <row r="8785" spans="11:11" x14ac:dyDescent="0.25">
      <c r="K8785"/>
    </row>
    <row r="8786" spans="11:11" x14ac:dyDescent="0.25">
      <c r="K8786"/>
    </row>
    <row r="8787" spans="11:11" x14ac:dyDescent="0.25">
      <c r="K8787"/>
    </row>
    <row r="8788" spans="11:11" x14ac:dyDescent="0.25">
      <c r="K8788"/>
    </row>
    <row r="8789" spans="11:11" x14ac:dyDescent="0.25">
      <c r="K8789"/>
    </row>
    <row r="8790" spans="11:11" x14ac:dyDescent="0.25">
      <c r="K8790"/>
    </row>
    <row r="8791" spans="11:11" x14ac:dyDescent="0.25">
      <c r="K8791"/>
    </row>
    <row r="8792" spans="11:11" x14ac:dyDescent="0.25">
      <c r="K8792"/>
    </row>
    <row r="8793" spans="11:11" x14ac:dyDescent="0.25">
      <c r="K8793"/>
    </row>
    <row r="8794" spans="11:11" x14ac:dyDescent="0.25">
      <c r="K8794"/>
    </row>
    <row r="8795" spans="11:11" x14ac:dyDescent="0.25">
      <c r="K8795"/>
    </row>
    <row r="8796" spans="11:11" x14ac:dyDescent="0.25">
      <c r="K8796"/>
    </row>
    <row r="8797" spans="11:11" x14ac:dyDescent="0.25">
      <c r="K8797"/>
    </row>
    <row r="8798" spans="11:11" x14ac:dyDescent="0.25">
      <c r="K8798"/>
    </row>
    <row r="8799" spans="11:11" x14ac:dyDescent="0.25">
      <c r="K8799"/>
    </row>
    <row r="8800" spans="11:11" x14ac:dyDescent="0.25">
      <c r="K8800"/>
    </row>
    <row r="8801" spans="11:11" x14ac:dyDescent="0.25">
      <c r="K8801"/>
    </row>
    <row r="8802" spans="11:11" x14ac:dyDescent="0.25">
      <c r="K8802"/>
    </row>
    <row r="8803" spans="11:11" x14ac:dyDescent="0.25">
      <c r="K8803"/>
    </row>
    <row r="8804" spans="11:11" x14ac:dyDescent="0.25">
      <c r="K8804"/>
    </row>
    <row r="8805" spans="11:11" x14ac:dyDescent="0.25">
      <c r="K8805"/>
    </row>
    <row r="8806" spans="11:11" x14ac:dyDescent="0.25">
      <c r="K8806"/>
    </row>
    <row r="8807" spans="11:11" x14ac:dyDescent="0.25">
      <c r="K8807"/>
    </row>
    <row r="8808" spans="11:11" x14ac:dyDescent="0.25">
      <c r="K8808"/>
    </row>
    <row r="8809" spans="11:11" x14ac:dyDescent="0.25">
      <c r="K8809"/>
    </row>
    <row r="8810" spans="11:11" x14ac:dyDescent="0.25">
      <c r="K8810"/>
    </row>
    <row r="8811" spans="11:11" x14ac:dyDescent="0.25">
      <c r="K8811"/>
    </row>
    <row r="8812" spans="11:11" x14ac:dyDescent="0.25">
      <c r="K8812"/>
    </row>
    <row r="8813" spans="11:11" x14ac:dyDescent="0.25">
      <c r="K8813"/>
    </row>
    <row r="8814" spans="11:11" x14ac:dyDescent="0.25">
      <c r="K8814"/>
    </row>
    <row r="8815" spans="11:11" x14ac:dyDescent="0.25">
      <c r="K8815"/>
    </row>
    <row r="8816" spans="11:11" x14ac:dyDescent="0.25">
      <c r="K8816"/>
    </row>
    <row r="8817" spans="11:11" x14ac:dyDescent="0.25">
      <c r="K8817"/>
    </row>
    <row r="8818" spans="11:11" x14ac:dyDescent="0.25">
      <c r="K8818"/>
    </row>
    <row r="8819" spans="11:11" x14ac:dyDescent="0.25">
      <c r="K8819"/>
    </row>
    <row r="8820" spans="11:11" x14ac:dyDescent="0.25">
      <c r="K8820"/>
    </row>
    <row r="8821" spans="11:11" x14ac:dyDescent="0.25">
      <c r="K8821"/>
    </row>
    <row r="8822" spans="11:11" x14ac:dyDescent="0.25">
      <c r="K8822"/>
    </row>
    <row r="8823" spans="11:11" x14ac:dyDescent="0.25">
      <c r="K8823"/>
    </row>
    <row r="8824" spans="11:11" x14ac:dyDescent="0.25">
      <c r="K8824"/>
    </row>
    <row r="8825" spans="11:11" x14ac:dyDescent="0.25">
      <c r="K8825"/>
    </row>
    <row r="8826" spans="11:11" x14ac:dyDescent="0.25">
      <c r="K8826"/>
    </row>
    <row r="8827" spans="11:11" x14ac:dyDescent="0.25">
      <c r="K8827"/>
    </row>
    <row r="8828" spans="11:11" x14ac:dyDescent="0.25">
      <c r="K8828"/>
    </row>
    <row r="8829" spans="11:11" x14ac:dyDescent="0.25">
      <c r="K8829"/>
    </row>
    <row r="8830" spans="11:11" x14ac:dyDescent="0.25">
      <c r="K8830"/>
    </row>
    <row r="8831" spans="11:11" x14ac:dyDescent="0.25">
      <c r="K8831"/>
    </row>
    <row r="8832" spans="11:11" x14ac:dyDescent="0.25">
      <c r="K8832"/>
    </row>
    <row r="8833" spans="11:11" x14ac:dyDescent="0.25">
      <c r="K8833"/>
    </row>
    <row r="8834" spans="11:11" x14ac:dyDescent="0.25">
      <c r="K8834"/>
    </row>
    <row r="8835" spans="11:11" x14ac:dyDescent="0.25">
      <c r="K8835"/>
    </row>
    <row r="8836" spans="11:11" x14ac:dyDescent="0.25">
      <c r="K8836"/>
    </row>
    <row r="8837" spans="11:11" x14ac:dyDescent="0.25">
      <c r="K8837"/>
    </row>
    <row r="8838" spans="11:11" x14ac:dyDescent="0.25">
      <c r="K8838"/>
    </row>
    <row r="8839" spans="11:11" x14ac:dyDescent="0.25">
      <c r="K8839"/>
    </row>
    <row r="8840" spans="11:11" x14ac:dyDescent="0.25">
      <c r="K8840"/>
    </row>
    <row r="8841" spans="11:11" x14ac:dyDescent="0.25">
      <c r="K8841"/>
    </row>
    <row r="8842" spans="11:11" x14ac:dyDescent="0.25">
      <c r="K8842"/>
    </row>
    <row r="8843" spans="11:11" x14ac:dyDescent="0.25">
      <c r="K8843"/>
    </row>
    <row r="8844" spans="11:11" x14ac:dyDescent="0.25">
      <c r="K8844"/>
    </row>
    <row r="8845" spans="11:11" x14ac:dyDescent="0.25">
      <c r="K8845"/>
    </row>
    <row r="8846" spans="11:11" x14ac:dyDescent="0.25">
      <c r="K8846"/>
    </row>
    <row r="8847" spans="11:11" x14ac:dyDescent="0.25">
      <c r="K8847"/>
    </row>
    <row r="8848" spans="11:11" x14ac:dyDescent="0.25">
      <c r="K8848"/>
    </row>
    <row r="8849" spans="11:11" x14ac:dyDescent="0.25">
      <c r="K8849"/>
    </row>
    <row r="8850" spans="11:11" x14ac:dyDescent="0.25">
      <c r="K8850"/>
    </row>
    <row r="8851" spans="11:11" x14ac:dyDescent="0.25">
      <c r="K8851"/>
    </row>
    <row r="8852" spans="11:11" x14ac:dyDescent="0.25">
      <c r="K8852"/>
    </row>
    <row r="8853" spans="11:11" x14ac:dyDescent="0.25">
      <c r="K8853"/>
    </row>
    <row r="8854" spans="11:11" x14ac:dyDescent="0.25">
      <c r="K8854"/>
    </row>
    <row r="8855" spans="11:11" x14ac:dyDescent="0.25">
      <c r="K8855"/>
    </row>
    <row r="8856" spans="11:11" x14ac:dyDescent="0.25">
      <c r="K8856"/>
    </row>
    <row r="8857" spans="11:11" x14ac:dyDescent="0.25">
      <c r="K8857"/>
    </row>
    <row r="8858" spans="11:11" x14ac:dyDescent="0.25">
      <c r="K8858"/>
    </row>
    <row r="8859" spans="11:11" x14ac:dyDescent="0.25">
      <c r="K8859"/>
    </row>
    <row r="8860" spans="11:11" x14ac:dyDescent="0.25">
      <c r="K8860"/>
    </row>
    <row r="8861" spans="11:11" x14ac:dyDescent="0.25">
      <c r="K8861"/>
    </row>
    <row r="8862" spans="11:11" x14ac:dyDescent="0.25">
      <c r="K8862"/>
    </row>
    <row r="8863" spans="11:11" x14ac:dyDescent="0.25">
      <c r="K8863"/>
    </row>
    <row r="8864" spans="11:11" x14ac:dyDescent="0.25">
      <c r="K8864"/>
    </row>
    <row r="8865" spans="11:11" x14ac:dyDescent="0.25">
      <c r="K8865"/>
    </row>
    <row r="8866" spans="11:11" x14ac:dyDescent="0.25">
      <c r="K8866"/>
    </row>
    <row r="8867" spans="11:11" x14ac:dyDescent="0.25">
      <c r="K8867"/>
    </row>
    <row r="8868" spans="11:11" x14ac:dyDescent="0.25">
      <c r="K8868"/>
    </row>
    <row r="8869" spans="11:11" x14ac:dyDescent="0.25">
      <c r="K8869"/>
    </row>
    <row r="8870" spans="11:11" x14ac:dyDescent="0.25">
      <c r="K8870"/>
    </row>
    <row r="8871" spans="11:11" x14ac:dyDescent="0.25">
      <c r="K8871"/>
    </row>
    <row r="8872" spans="11:11" x14ac:dyDescent="0.25">
      <c r="K8872"/>
    </row>
    <row r="8873" spans="11:11" x14ac:dyDescent="0.25">
      <c r="K8873"/>
    </row>
    <row r="8874" spans="11:11" x14ac:dyDescent="0.25">
      <c r="K8874"/>
    </row>
    <row r="8875" spans="11:11" x14ac:dyDescent="0.25">
      <c r="K8875"/>
    </row>
    <row r="8876" spans="11:11" x14ac:dyDescent="0.25">
      <c r="K8876"/>
    </row>
    <row r="8877" spans="11:11" x14ac:dyDescent="0.25">
      <c r="K8877"/>
    </row>
    <row r="8878" spans="11:11" x14ac:dyDescent="0.25">
      <c r="K8878"/>
    </row>
    <row r="8879" spans="11:11" x14ac:dyDescent="0.25">
      <c r="K8879"/>
    </row>
    <row r="8880" spans="11:11" x14ac:dyDescent="0.25">
      <c r="K8880"/>
    </row>
    <row r="8881" spans="11:11" x14ac:dyDescent="0.25">
      <c r="K8881"/>
    </row>
    <row r="8882" spans="11:11" x14ac:dyDescent="0.25">
      <c r="K8882"/>
    </row>
    <row r="8883" spans="11:11" x14ac:dyDescent="0.25">
      <c r="K8883"/>
    </row>
    <row r="8884" spans="11:11" x14ac:dyDescent="0.25">
      <c r="K8884"/>
    </row>
    <row r="8885" spans="11:11" x14ac:dyDescent="0.25">
      <c r="K8885"/>
    </row>
    <row r="8886" spans="11:11" x14ac:dyDescent="0.25">
      <c r="K8886"/>
    </row>
    <row r="8887" spans="11:11" x14ac:dyDescent="0.25">
      <c r="K8887"/>
    </row>
    <row r="8888" spans="11:11" x14ac:dyDescent="0.25">
      <c r="K8888"/>
    </row>
    <row r="8889" spans="11:11" x14ac:dyDescent="0.25">
      <c r="K8889"/>
    </row>
    <row r="8890" spans="11:11" x14ac:dyDescent="0.25">
      <c r="K8890"/>
    </row>
    <row r="8891" spans="11:11" x14ac:dyDescent="0.25">
      <c r="K8891"/>
    </row>
    <row r="8892" spans="11:11" x14ac:dyDescent="0.25">
      <c r="K8892"/>
    </row>
    <row r="8893" spans="11:11" x14ac:dyDescent="0.25">
      <c r="K8893"/>
    </row>
    <row r="8894" spans="11:11" x14ac:dyDescent="0.25">
      <c r="K8894"/>
    </row>
    <row r="8895" spans="11:11" x14ac:dyDescent="0.25">
      <c r="K8895"/>
    </row>
    <row r="8896" spans="11:11" x14ac:dyDescent="0.25">
      <c r="K8896"/>
    </row>
    <row r="8897" spans="11:11" x14ac:dyDescent="0.25">
      <c r="K8897"/>
    </row>
    <row r="8898" spans="11:11" x14ac:dyDescent="0.25">
      <c r="K8898"/>
    </row>
    <row r="8899" spans="11:11" x14ac:dyDescent="0.25">
      <c r="K8899"/>
    </row>
    <row r="8900" spans="11:11" x14ac:dyDescent="0.25">
      <c r="K8900"/>
    </row>
    <row r="8901" spans="11:11" x14ac:dyDescent="0.25">
      <c r="K8901"/>
    </row>
    <row r="8902" spans="11:11" x14ac:dyDescent="0.25">
      <c r="K8902"/>
    </row>
    <row r="8903" spans="11:11" x14ac:dyDescent="0.25">
      <c r="K8903"/>
    </row>
    <row r="8904" spans="11:11" x14ac:dyDescent="0.25">
      <c r="K8904"/>
    </row>
    <row r="8905" spans="11:11" x14ac:dyDescent="0.25">
      <c r="K8905"/>
    </row>
    <row r="8906" spans="11:11" x14ac:dyDescent="0.25">
      <c r="K8906"/>
    </row>
    <row r="8907" spans="11:11" x14ac:dyDescent="0.25">
      <c r="K8907"/>
    </row>
    <row r="8908" spans="11:11" x14ac:dyDescent="0.25">
      <c r="K8908"/>
    </row>
    <row r="8909" spans="11:11" x14ac:dyDescent="0.25">
      <c r="K8909"/>
    </row>
    <row r="8910" spans="11:11" x14ac:dyDescent="0.25">
      <c r="K8910"/>
    </row>
    <row r="8911" spans="11:11" x14ac:dyDescent="0.25">
      <c r="K8911"/>
    </row>
    <row r="8912" spans="11:11" x14ac:dyDescent="0.25">
      <c r="K8912"/>
    </row>
    <row r="8913" spans="11:11" x14ac:dyDescent="0.25">
      <c r="K8913"/>
    </row>
    <row r="8914" spans="11:11" x14ac:dyDescent="0.25">
      <c r="K8914"/>
    </row>
    <row r="8915" spans="11:11" x14ac:dyDescent="0.25">
      <c r="K8915"/>
    </row>
    <row r="8916" spans="11:11" x14ac:dyDescent="0.25">
      <c r="K8916"/>
    </row>
    <row r="8917" spans="11:11" x14ac:dyDescent="0.25">
      <c r="K8917"/>
    </row>
    <row r="8918" spans="11:11" x14ac:dyDescent="0.25">
      <c r="K8918"/>
    </row>
    <row r="8919" spans="11:11" x14ac:dyDescent="0.25">
      <c r="K8919"/>
    </row>
    <row r="8920" spans="11:11" x14ac:dyDescent="0.25">
      <c r="K8920"/>
    </row>
    <row r="8921" spans="11:11" x14ac:dyDescent="0.25">
      <c r="K8921"/>
    </row>
    <row r="8922" spans="11:11" x14ac:dyDescent="0.25">
      <c r="K8922"/>
    </row>
    <row r="8923" spans="11:11" x14ac:dyDescent="0.25">
      <c r="K8923"/>
    </row>
    <row r="8924" spans="11:11" x14ac:dyDescent="0.25">
      <c r="K8924"/>
    </row>
    <row r="8925" spans="11:11" x14ac:dyDescent="0.25">
      <c r="K8925"/>
    </row>
    <row r="8926" spans="11:11" x14ac:dyDescent="0.25">
      <c r="K8926"/>
    </row>
    <row r="8927" spans="11:11" x14ac:dyDescent="0.25">
      <c r="K8927"/>
    </row>
    <row r="8928" spans="11:11" x14ac:dyDescent="0.25">
      <c r="K8928"/>
    </row>
    <row r="8929" spans="11:11" x14ac:dyDescent="0.25">
      <c r="K8929"/>
    </row>
    <row r="8930" spans="11:11" x14ac:dyDescent="0.25">
      <c r="K8930"/>
    </row>
    <row r="8931" spans="11:11" x14ac:dyDescent="0.25">
      <c r="K8931"/>
    </row>
    <row r="8932" spans="11:11" x14ac:dyDescent="0.25">
      <c r="K8932"/>
    </row>
    <row r="8933" spans="11:11" x14ac:dyDescent="0.25">
      <c r="K8933"/>
    </row>
    <row r="8934" spans="11:11" x14ac:dyDescent="0.25">
      <c r="K8934"/>
    </row>
    <row r="8935" spans="11:11" x14ac:dyDescent="0.25">
      <c r="K8935"/>
    </row>
    <row r="8936" spans="11:11" x14ac:dyDescent="0.25">
      <c r="K8936"/>
    </row>
    <row r="8937" spans="11:11" x14ac:dyDescent="0.25">
      <c r="K8937"/>
    </row>
    <row r="8938" spans="11:11" x14ac:dyDescent="0.25">
      <c r="K8938"/>
    </row>
    <row r="8939" spans="11:11" x14ac:dyDescent="0.25">
      <c r="K8939"/>
    </row>
    <row r="8940" spans="11:11" x14ac:dyDescent="0.25">
      <c r="K8940"/>
    </row>
    <row r="8941" spans="11:11" x14ac:dyDescent="0.25">
      <c r="K8941"/>
    </row>
    <row r="8942" spans="11:11" x14ac:dyDescent="0.25">
      <c r="K8942"/>
    </row>
    <row r="8943" spans="11:11" x14ac:dyDescent="0.25">
      <c r="K8943"/>
    </row>
    <row r="8944" spans="11:11" x14ac:dyDescent="0.25">
      <c r="K8944"/>
    </row>
    <row r="8945" spans="11:11" x14ac:dyDescent="0.25">
      <c r="K8945"/>
    </row>
    <row r="8946" spans="11:11" x14ac:dyDescent="0.25">
      <c r="K8946"/>
    </row>
    <row r="8947" spans="11:11" x14ac:dyDescent="0.25">
      <c r="K8947"/>
    </row>
    <row r="8948" spans="11:11" x14ac:dyDescent="0.25">
      <c r="K8948"/>
    </row>
    <row r="8949" spans="11:11" x14ac:dyDescent="0.25">
      <c r="K8949"/>
    </row>
    <row r="8950" spans="11:11" x14ac:dyDescent="0.25">
      <c r="K8950"/>
    </row>
    <row r="8951" spans="11:11" x14ac:dyDescent="0.25">
      <c r="K8951"/>
    </row>
    <row r="8952" spans="11:11" x14ac:dyDescent="0.25">
      <c r="K8952"/>
    </row>
    <row r="8953" spans="11:11" x14ac:dyDescent="0.25">
      <c r="K8953"/>
    </row>
    <row r="8954" spans="11:11" x14ac:dyDescent="0.25">
      <c r="K8954"/>
    </row>
    <row r="8955" spans="11:11" x14ac:dyDescent="0.25">
      <c r="K8955"/>
    </row>
    <row r="8956" spans="11:11" x14ac:dyDescent="0.25">
      <c r="K8956"/>
    </row>
    <row r="8957" spans="11:11" x14ac:dyDescent="0.25">
      <c r="K8957"/>
    </row>
    <row r="8958" spans="11:11" x14ac:dyDescent="0.25">
      <c r="K8958"/>
    </row>
    <row r="8959" spans="11:11" x14ac:dyDescent="0.25">
      <c r="K8959"/>
    </row>
    <row r="8960" spans="11:11" x14ac:dyDescent="0.25">
      <c r="K8960"/>
    </row>
    <row r="8961" spans="11:11" x14ac:dyDescent="0.25">
      <c r="K8961"/>
    </row>
    <row r="8962" spans="11:11" x14ac:dyDescent="0.25">
      <c r="K8962"/>
    </row>
    <row r="8963" spans="11:11" x14ac:dyDescent="0.25">
      <c r="K8963"/>
    </row>
    <row r="8964" spans="11:11" x14ac:dyDescent="0.25">
      <c r="K8964"/>
    </row>
    <row r="8965" spans="11:11" x14ac:dyDescent="0.25">
      <c r="K8965"/>
    </row>
    <row r="8966" spans="11:11" x14ac:dyDescent="0.25">
      <c r="K8966"/>
    </row>
    <row r="8967" spans="11:11" x14ac:dyDescent="0.25">
      <c r="K8967"/>
    </row>
    <row r="8968" spans="11:11" x14ac:dyDescent="0.25">
      <c r="K8968"/>
    </row>
    <row r="8969" spans="11:11" x14ac:dyDescent="0.25">
      <c r="K8969"/>
    </row>
    <row r="8970" spans="11:11" x14ac:dyDescent="0.25">
      <c r="K8970"/>
    </row>
    <row r="8971" spans="11:11" x14ac:dyDescent="0.25">
      <c r="K8971"/>
    </row>
    <row r="8972" spans="11:11" x14ac:dyDescent="0.25">
      <c r="K8972"/>
    </row>
    <row r="8973" spans="11:11" x14ac:dyDescent="0.25">
      <c r="K8973"/>
    </row>
    <row r="8974" spans="11:11" x14ac:dyDescent="0.25">
      <c r="K8974"/>
    </row>
    <row r="8975" spans="11:11" x14ac:dyDescent="0.25">
      <c r="K8975"/>
    </row>
    <row r="8976" spans="11:11" x14ac:dyDescent="0.25">
      <c r="K8976"/>
    </row>
    <row r="8977" spans="11:11" x14ac:dyDescent="0.25">
      <c r="K8977"/>
    </row>
    <row r="8978" spans="11:11" x14ac:dyDescent="0.25">
      <c r="K8978"/>
    </row>
    <row r="8979" spans="11:11" x14ac:dyDescent="0.25">
      <c r="K8979"/>
    </row>
    <row r="8980" spans="11:11" x14ac:dyDescent="0.25">
      <c r="K8980"/>
    </row>
    <row r="8981" spans="11:11" x14ac:dyDescent="0.25">
      <c r="K8981"/>
    </row>
    <row r="8982" spans="11:11" x14ac:dyDescent="0.25">
      <c r="K8982"/>
    </row>
    <row r="8983" spans="11:11" x14ac:dyDescent="0.25">
      <c r="K8983"/>
    </row>
    <row r="8984" spans="11:11" x14ac:dyDescent="0.25">
      <c r="K8984"/>
    </row>
    <row r="8985" spans="11:11" x14ac:dyDescent="0.25">
      <c r="K8985"/>
    </row>
    <row r="8986" spans="11:11" x14ac:dyDescent="0.25">
      <c r="K8986"/>
    </row>
    <row r="8987" spans="11:11" x14ac:dyDescent="0.25">
      <c r="K8987"/>
    </row>
    <row r="8988" spans="11:11" x14ac:dyDescent="0.25">
      <c r="K8988"/>
    </row>
    <row r="8989" spans="11:11" x14ac:dyDescent="0.25">
      <c r="K8989"/>
    </row>
    <row r="8990" spans="11:11" x14ac:dyDescent="0.25">
      <c r="K8990"/>
    </row>
    <row r="8991" spans="11:11" x14ac:dyDescent="0.25">
      <c r="K8991"/>
    </row>
    <row r="8992" spans="11:11" x14ac:dyDescent="0.25">
      <c r="K8992"/>
    </row>
    <row r="8993" spans="11:11" x14ac:dyDescent="0.25">
      <c r="K8993"/>
    </row>
    <row r="8994" spans="11:11" x14ac:dyDescent="0.25">
      <c r="K8994"/>
    </row>
    <row r="8995" spans="11:11" x14ac:dyDescent="0.25">
      <c r="K8995"/>
    </row>
    <row r="8996" spans="11:11" x14ac:dyDescent="0.25">
      <c r="K8996"/>
    </row>
    <row r="8997" spans="11:11" x14ac:dyDescent="0.25">
      <c r="K8997"/>
    </row>
    <row r="8998" spans="11:11" x14ac:dyDescent="0.25">
      <c r="K8998"/>
    </row>
    <row r="8999" spans="11:11" x14ac:dyDescent="0.25">
      <c r="K8999"/>
    </row>
    <row r="9000" spans="11:11" x14ac:dyDescent="0.25">
      <c r="K9000"/>
    </row>
    <row r="9001" spans="11:11" x14ac:dyDescent="0.25">
      <c r="K9001"/>
    </row>
    <row r="9002" spans="11:11" x14ac:dyDescent="0.25">
      <c r="K9002"/>
    </row>
    <row r="9003" spans="11:11" x14ac:dyDescent="0.25">
      <c r="K9003"/>
    </row>
    <row r="9004" spans="11:11" x14ac:dyDescent="0.25">
      <c r="K9004"/>
    </row>
    <row r="9005" spans="11:11" x14ac:dyDescent="0.25">
      <c r="K9005"/>
    </row>
    <row r="9006" spans="11:11" x14ac:dyDescent="0.25">
      <c r="K9006"/>
    </row>
    <row r="9007" spans="11:11" x14ac:dyDescent="0.25">
      <c r="K9007"/>
    </row>
    <row r="9008" spans="11:11" x14ac:dyDescent="0.25">
      <c r="K9008"/>
    </row>
    <row r="9009" spans="11:11" x14ac:dyDescent="0.25">
      <c r="K9009"/>
    </row>
    <row r="9010" spans="11:11" x14ac:dyDescent="0.25">
      <c r="K9010"/>
    </row>
    <row r="9011" spans="11:11" x14ac:dyDescent="0.25">
      <c r="K9011"/>
    </row>
    <row r="9012" spans="11:11" x14ac:dyDescent="0.25">
      <c r="K9012"/>
    </row>
    <row r="9013" spans="11:11" x14ac:dyDescent="0.25">
      <c r="K9013"/>
    </row>
    <row r="9014" spans="11:11" x14ac:dyDescent="0.25">
      <c r="K9014"/>
    </row>
    <row r="9015" spans="11:11" x14ac:dyDescent="0.25">
      <c r="K9015"/>
    </row>
    <row r="9016" spans="11:11" x14ac:dyDescent="0.25">
      <c r="K9016"/>
    </row>
    <row r="9017" spans="11:11" x14ac:dyDescent="0.25">
      <c r="K9017"/>
    </row>
    <row r="9018" spans="11:11" x14ac:dyDescent="0.25">
      <c r="K9018"/>
    </row>
    <row r="9019" spans="11:11" x14ac:dyDescent="0.25">
      <c r="K9019"/>
    </row>
    <row r="9020" spans="11:11" x14ac:dyDescent="0.25">
      <c r="K9020"/>
    </row>
    <row r="9021" spans="11:11" x14ac:dyDescent="0.25">
      <c r="K9021"/>
    </row>
    <row r="9022" spans="11:11" x14ac:dyDescent="0.25">
      <c r="K9022"/>
    </row>
    <row r="9023" spans="11:11" x14ac:dyDescent="0.25">
      <c r="K9023"/>
    </row>
    <row r="9024" spans="11:11" x14ac:dyDescent="0.25">
      <c r="K9024"/>
    </row>
    <row r="9025" spans="11:11" x14ac:dyDescent="0.25">
      <c r="K9025"/>
    </row>
    <row r="9026" spans="11:11" x14ac:dyDescent="0.25">
      <c r="K9026"/>
    </row>
    <row r="9027" spans="11:11" x14ac:dyDescent="0.25">
      <c r="K9027"/>
    </row>
    <row r="9028" spans="11:11" x14ac:dyDescent="0.25">
      <c r="K9028"/>
    </row>
    <row r="9029" spans="11:11" x14ac:dyDescent="0.25">
      <c r="K9029"/>
    </row>
    <row r="9030" spans="11:11" x14ac:dyDescent="0.25">
      <c r="K9030"/>
    </row>
    <row r="9031" spans="11:11" x14ac:dyDescent="0.25">
      <c r="K9031"/>
    </row>
    <row r="9032" spans="11:11" x14ac:dyDescent="0.25">
      <c r="K9032"/>
    </row>
    <row r="9033" spans="11:11" x14ac:dyDescent="0.25">
      <c r="K9033"/>
    </row>
    <row r="9034" spans="11:11" x14ac:dyDescent="0.25">
      <c r="K9034"/>
    </row>
    <row r="9035" spans="11:11" x14ac:dyDescent="0.25">
      <c r="K9035"/>
    </row>
    <row r="9036" spans="11:11" x14ac:dyDescent="0.25">
      <c r="K9036"/>
    </row>
    <row r="9037" spans="11:11" x14ac:dyDescent="0.25">
      <c r="K9037"/>
    </row>
    <row r="9038" spans="11:11" x14ac:dyDescent="0.25">
      <c r="K9038"/>
    </row>
    <row r="9039" spans="11:11" x14ac:dyDescent="0.25">
      <c r="K9039"/>
    </row>
    <row r="9040" spans="11:11" x14ac:dyDescent="0.25">
      <c r="K9040"/>
    </row>
    <row r="9041" spans="11:11" x14ac:dyDescent="0.25">
      <c r="K9041"/>
    </row>
    <row r="9042" spans="11:11" x14ac:dyDescent="0.25">
      <c r="K9042"/>
    </row>
    <row r="9043" spans="11:11" x14ac:dyDescent="0.25">
      <c r="K9043"/>
    </row>
    <row r="9044" spans="11:11" x14ac:dyDescent="0.25">
      <c r="K9044"/>
    </row>
    <row r="9045" spans="11:11" x14ac:dyDescent="0.25">
      <c r="K9045"/>
    </row>
    <row r="9046" spans="11:11" x14ac:dyDescent="0.25">
      <c r="K9046"/>
    </row>
    <row r="9047" spans="11:11" x14ac:dyDescent="0.25">
      <c r="K9047"/>
    </row>
    <row r="9048" spans="11:11" x14ac:dyDescent="0.25">
      <c r="K9048"/>
    </row>
    <row r="9049" spans="11:11" x14ac:dyDescent="0.25">
      <c r="K9049"/>
    </row>
    <row r="9050" spans="11:11" x14ac:dyDescent="0.25">
      <c r="K9050"/>
    </row>
    <row r="9051" spans="11:11" x14ac:dyDescent="0.25">
      <c r="K9051"/>
    </row>
    <row r="9052" spans="11:11" x14ac:dyDescent="0.25">
      <c r="K9052"/>
    </row>
    <row r="9053" spans="11:11" x14ac:dyDescent="0.25">
      <c r="K9053"/>
    </row>
    <row r="9054" spans="11:11" x14ac:dyDescent="0.25">
      <c r="K9054"/>
    </row>
    <row r="9055" spans="11:11" x14ac:dyDescent="0.25">
      <c r="K9055"/>
    </row>
    <row r="9056" spans="11:11" x14ac:dyDescent="0.25">
      <c r="K9056"/>
    </row>
    <row r="9057" spans="11:11" x14ac:dyDescent="0.25">
      <c r="K9057"/>
    </row>
    <row r="9058" spans="11:11" x14ac:dyDescent="0.25">
      <c r="K9058"/>
    </row>
    <row r="9059" spans="11:11" x14ac:dyDescent="0.25">
      <c r="K9059"/>
    </row>
    <row r="9060" spans="11:11" x14ac:dyDescent="0.25">
      <c r="K9060"/>
    </row>
    <row r="9061" spans="11:11" x14ac:dyDescent="0.25">
      <c r="K9061"/>
    </row>
    <row r="9062" spans="11:11" x14ac:dyDescent="0.25">
      <c r="K9062"/>
    </row>
    <row r="9063" spans="11:11" x14ac:dyDescent="0.25">
      <c r="K9063"/>
    </row>
    <row r="9064" spans="11:11" x14ac:dyDescent="0.25">
      <c r="K9064"/>
    </row>
    <row r="9065" spans="11:11" x14ac:dyDescent="0.25">
      <c r="K9065"/>
    </row>
    <row r="9066" spans="11:11" x14ac:dyDescent="0.25">
      <c r="K9066"/>
    </row>
    <row r="9067" spans="11:11" x14ac:dyDescent="0.25">
      <c r="K9067"/>
    </row>
    <row r="9068" spans="11:11" x14ac:dyDescent="0.25">
      <c r="K9068"/>
    </row>
    <row r="9069" spans="11:11" x14ac:dyDescent="0.25">
      <c r="K9069"/>
    </row>
    <row r="9070" spans="11:11" x14ac:dyDescent="0.25">
      <c r="K9070"/>
    </row>
    <row r="9071" spans="11:11" x14ac:dyDescent="0.25">
      <c r="K9071"/>
    </row>
    <row r="9072" spans="11:11" x14ac:dyDescent="0.25">
      <c r="K9072"/>
    </row>
    <row r="9073" spans="11:11" x14ac:dyDescent="0.25">
      <c r="K9073"/>
    </row>
    <row r="9074" spans="11:11" x14ac:dyDescent="0.25">
      <c r="K9074"/>
    </row>
    <row r="9075" spans="11:11" x14ac:dyDescent="0.25">
      <c r="K9075"/>
    </row>
    <row r="9076" spans="11:11" x14ac:dyDescent="0.25">
      <c r="K9076"/>
    </row>
    <row r="9077" spans="11:11" x14ac:dyDescent="0.25">
      <c r="K9077"/>
    </row>
    <row r="9078" spans="11:11" x14ac:dyDescent="0.25">
      <c r="K9078"/>
    </row>
    <row r="9079" spans="11:11" x14ac:dyDescent="0.25">
      <c r="K9079"/>
    </row>
    <row r="9080" spans="11:11" x14ac:dyDescent="0.25">
      <c r="K9080"/>
    </row>
    <row r="9081" spans="11:11" x14ac:dyDescent="0.25">
      <c r="K9081"/>
    </row>
    <row r="9082" spans="11:11" x14ac:dyDescent="0.25">
      <c r="K9082"/>
    </row>
    <row r="9083" spans="11:11" x14ac:dyDescent="0.25">
      <c r="K9083"/>
    </row>
    <row r="9084" spans="11:11" x14ac:dyDescent="0.25">
      <c r="K9084"/>
    </row>
    <row r="9085" spans="11:11" x14ac:dyDescent="0.25">
      <c r="K9085"/>
    </row>
    <row r="9086" spans="11:11" x14ac:dyDescent="0.25">
      <c r="K9086"/>
    </row>
    <row r="9087" spans="11:11" x14ac:dyDescent="0.25">
      <c r="K9087"/>
    </row>
    <row r="9088" spans="11:11" x14ac:dyDescent="0.25">
      <c r="K9088"/>
    </row>
    <row r="9089" spans="11:11" x14ac:dyDescent="0.25">
      <c r="K9089"/>
    </row>
    <row r="9090" spans="11:11" x14ac:dyDescent="0.25">
      <c r="K9090"/>
    </row>
    <row r="9091" spans="11:11" x14ac:dyDescent="0.25">
      <c r="K9091"/>
    </row>
    <row r="9092" spans="11:11" x14ac:dyDescent="0.25">
      <c r="K9092"/>
    </row>
    <row r="9093" spans="11:11" x14ac:dyDescent="0.25">
      <c r="K9093"/>
    </row>
    <row r="9094" spans="11:11" x14ac:dyDescent="0.25">
      <c r="K9094"/>
    </row>
    <row r="9095" spans="11:11" x14ac:dyDescent="0.25">
      <c r="K9095"/>
    </row>
    <row r="9096" spans="11:11" x14ac:dyDescent="0.25">
      <c r="K9096"/>
    </row>
    <row r="9097" spans="11:11" x14ac:dyDescent="0.25">
      <c r="K9097"/>
    </row>
    <row r="9098" spans="11:11" x14ac:dyDescent="0.25">
      <c r="K9098"/>
    </row>
    <row r="9099" spans="11:11" x14ac:dyDescent="0.25">
      <c r="K9099"/>
    </row>
    <row r="9100" spans="11:11" x14ac:dyDescent="0.25">
      <c r="K9100"/>
    </row>
    <row r="9101" spans="11:11" x14ac:dyDescent="0.25">
      <c r="K9101"/>
    </row>
    <row r="9102" spans="11:11" x14ac:dyDescent="0.25">
      <c r="K9102"/>
    </row>
    <row r="9103" spans="11:11" x14ac:dyDescent="0.25">
      <c r="K9103"/>
    </row>
    <row r="9104" spans="11:11" x14ac:dyDescent="0.25">
      <c r="K9104"/>
    </row>
    <row r="9105" spans="11:11" x14ac:dyDescent="0.25">
      <c r="K9105"/>
    </row>
    <row r="9106" spans="11:11" x14ac:dyDescent="0.25">
      <c r="K9106"/>
    </row>
    <row r="9107" spans="11:11" x14ac:dyDescent="0.25">
      <c r="K9107"/>
    </row>
    <row r="9108" spans="11:11" x14ac:dyDescent="0.25">
      <c r="K9108"/>
    </row>
    <row r="9109" spans="11:11" x14ac:dyDescent="0.25">
      <c r="K9109"/>
    </row>
    <row r="9110" spans="11:11" x14ac:dyDescent="0.25">
      <c r="K9110"/>
    </row>
    <row r="9111" spans="11:11" x14ac:dyDescent="0.25">
      <c r="K9111"/>
    </row>
    <row r="9112" spans="11:11" x14ac:dyDescent="0.25">
      <c r="K9112"/>
    </row>
    <row r="9113" spans="11:11" x14ac:dyDescent="0.25">
      <c r="K9113"/>
    </row>
    <row r="9114" spans="11:11" x14ac:dyDescent="0.25">
      <c r="K9114"/>
    </row>
    <row r="9115" spans="11:11" x14ac:dyDescent="0.25">
      <c r="K9115"/>
    </row>
    <row r="9116" spans="11:11" x14ac:dyDescent="0.25">
      <c r="K9116"/>
    </row>
    <row r="9117" spans="11:11" x14ac:dyDescent="0.25">
      <c r="K9117"/>
    </row>
    <row r="9118" spans="11:11" x14ac:dyDescent="0.25">
      <c r="K9118"/>
    </row>
    <row r="9119" spans="11:11" x14ac:dyDescent="0.25">
      <c r="K9119"/>
    </row>
    <row r="9120" spans="11:11" x14ac:dyDescent="0.25">
      <c r="K9120"/>
    </row>
    <row r="9121" spans="11:11" x14ac:dyDescent="0.25">
      <c r="K9121"/>
    </row>
    <row r="9122" spans="11:11" x14ac:dyDescent="0.25">
      <c r="K9122"/>
    </row>
    <row r="9123" spans="11:11" x14ac:dyDescent="0.25">
      <c r="K9123"/>
    </row>
    <row r="9124" spans="11:11" x14ac:dyDescent="0.25">
      <c r="K9124"/>
    </row>
    <row r="9125" spans="11:11" x14ac:dyDescent="0.25">
      <c r="K9125"/>
    </row>
    <row r="9126" spans="11:11" x14ac:dyDescent="0.25">
      <c r="K9126"/>
    </row>
    <row r="9127" spans="11:11" x14ac:dyDescent="0.25">
      <c r="K9127"/>
    </row>
    <row r="9128" spans="11:11" x14ac:dyDescent="0.25">
      <c r="K9128"/>
    </row>
    <row r="9129" spans="11:11" x14ac:dyDescent="0.25">
      <c r="K9129"/>
    </row>
    <row r="9130" spans="11:11" x14ac:dyDescent="0.25">
      <c r="K9130"/>
    </row>
    <row r="9131" spans="11:11" x14ac:dyDescent="0.25">
      <c r="K9131"/>
    </row>
    <row r="9132" spans="11:11" x14ac:dyDescent="0.25">
      <c r="K9132"/>
    </row>
    <row r="9133" spans="11:11" x14ac:dyDescent="0.25">
      <c r="K9133"/>
    </row>
    <row r="9134" spans="11:11" x14ac:dyDescent="0.25">
      <c r="K9134"/>
    </row>
    <row r="9135" spans="11:11" x14ac:dyDescent="0.25">
      <c r="K9135"/>
    </row>
    <row r="9136" spans="11:11" x14ac:dyDescent="0.25">
      <c r="K9136"/>
    </row>
    <row r="9137" spans="11:11" x14ac:dyDescent="0.25">
      <c r="K9137"/>
    </row>
    <row r="9138" spans="11:11" x14ac:dyDescent="0.25">
      <c r="K9138"/>
    </row>
    <row r="9139" spans="11:11" x14ac:dyDescent="0.25">
      <c r="K9139"/>
    </row>
    <row r="9140" spans="11:11" x14ac:dyDescent="0.25">
      <c r="K9140"/>
    </row>
    <row r="9141" spans="11:11" x14ac:dyDescent="0.25">
      <c r="K9141"/>
    </row>
    <row r="9142" spans="11:11" x14ac:dyDescent="0.25">
      <c r="K9142"/>
    </row>
    <row r="9143" spans="11:11" x14ac:dyDescent="0.25">
      <c r="K9143"/>
    </row>
    <row r="9144" spans="11:11" x14ac:dyDescent="0.25">
      <c r="K9144"/>
    </row>
    <row r="9145" spans="11:11" x14ac:dyDescent="0.25">
      <c r="K9145"/>
    </row>
    <row r="9146" spans="11:11" x14ac:dyDescent="0.25">
      <c r="K9146"/>
    </row>
    <row r="9147" spans="11:11" x14ac:dyDescent="0.25">
      <c r="K9147"/>
    </row>
    <row r="9148" spans="11:11" x14ac:dyDescent="0.25">
      <c r="K9148"/>
    </row>
    <row r="9149" spans="11:11" x14ac:dyDescent="0.25">
      <c r="K9149"/>
    </row>
    <row r="9150" spans="11:11" x14ac:dyDescent="0.25">
      <c r="K9150"/>
    </row>
    <row r="9151" spans="11:11" x14ac:dyDescent="0.25">
      <c r="K9151"/>
    </row>
    <row r="9152" spans="11:11" x14ac:dyDescent="0.25">
      <c r="K9152"/>
    </row>
    <row r="9153" spans="11:11" x14ac:dyDescent="0.25">
      <c r="K9153"/>
    </row>
    <row r="9154" spans="11:11" x14ac:dyDescent="0.25">
      <c r="K9154"/>
    </row>
    <row r="9155" spans="11:11" x14ac:dyDescent="0.25">
      <c r="K9155"/>
    </row>
    <row r="9156" spans="11:11" x14ac:dyDescent="0.25">
      <c r="K9156"/>
    </row>
    <row r="9157" spans="11:11" x14ac:dyDescent="0.25">
      <c r="K9157"/>
    </row>
    <row r="9158" spans="11:11" x14ac:dyDescent="0.25">
      <c r="K9158"/>
    </row>
    <row r="9159" spans="11:11" x14ac:dyDescent="0.25">
      <c r="K9159"/>
    </row>
    <row r="9160" spans="11:11" x14ac:dyDescent="0.25">
      <c r="K9160"/>
    </row>
    <row r="9161" spans="11:11" x14ac:dyDescent="0.25">
      <c r="K9161"/>
    </row>
    <row r="9162" spans="11:11" x14ac:dyDescent="0.25">
      <c r="K9162"/>
    </row>
    <row r="9163" spans="11:11" x14ac:dyDescent="0.25">
      <c r="K9163"/>
    </row>
    <row r="9164" spans="11:11" x14ac:dyDescent="0.25">
      <c r="K9164"/>
    </row>
    <row r="9165" spans="11:11" x14ac:dyDescent="0.25">
      <c r="K9165"/>
    </row>
    <row r="9166" spans="11:11" x14ac:dyDescent="0.25">
      <c r="K9166"/>
    </row>
    <row r="9167" spans="11:11" x14ac:dyDescent="0.25">
      <c r="K9167"/>
    </row>
    <row r="9168" spans="11:11" x14ac:dyDescent="0.25">
      <c r="K9168"/>
    </row>
    <row r="9169" spans="11:11" x14ac:dyDescent="0.25">
      <c r="K9169"/>
    </row>
    <row r="9170" spans="11:11" x14ac:dyDescent="0.25">
      <c r="K9170"/>
    </row>
    <row r="9171" spans="11:11" x14ac:dyDescent="0.25">
      <c r="K9171"/>
    </row>
    <row r="9172" spans="11:11" x14ac:dyDescent="0.25">
      <c r="K9172"/>
    </row>
    <row r="9173" spans="11:11" x14ac:dyDescent="0.25">
      <c r="K9173"/>
    </row>
    <row r="9174" spans="11:11" x14ac:dyDescent="0.25">
      <c r="K9174"/>
    </row>
    <row r="9175" spans="11:11" x14ac:dyDescent="0.25">
      <c r="K9175"/>
    </row>
    <row r="9176" spans="11:11" x14ac:dyDescent="0.25">
      <c r="K9176"/>
    </row>
    <row r="9177" spans="11:11" x14ac:dyDescent="0.25">
      <c r="K9177"/>
    </row>
    <row r="9178" spans="11:11" x14ac:dyDescent="0.25">
      <c r="K9178"/>
    </row>
    <row r="9179" spans="11:11" x14ac:dyDescent="0.25">
      <c r="K9179"/>
    </row>
    <row r="9180" spans="11:11" x14ac:dyDescent="0.25">
      <c r="K9180"/>
    </row>
    <row r="9181" spans="11:11" x14ac:dyDescent="0.25">
      <c r="K9181"/>
    </row>
    <row r="9182" spans="11:11" x14ac:dyDescent="0.25">
      <c r="K9182"/>
    </row>
    <row r="9183" spans="11:11" x14ac:dyDescent="0.25">
      <c r="K9183"/>
    </row>
    <row r="9184" spans="11:11" x14ac:dyDescent="0.25">
      <c r="K9184"/>
    </row>
    <row r="9185" spans="11:11" x14ac:dyDescent="0.25">
      <c r="K9185"/>
    </row>
    <row r="9186" spans="11:11" x14ac:dyDescent="0.25">
      <c r="K9186"/>
    </row>
    <row r="9187" spans="11:11" x14ac:dyDescent="0.25">
      <c r="K9187"/>
    </row>
    <row r="9188" spans="11:11" x14ac:dyDescent="0.25">
      <c r="K9188"/>
    </row>
    <row r="9189" spans="11:11" x14ac:dyDescent="0.25">
      <c r="K9189"/>
    </row>
    <row r="9190" spans="11:11" x14ac:dyDescent="0.25">
      <c r="K9190"/>
    </row>
    <row r="9191" spans="11:11" x14ac:dyDescent="0.25">
      <c r="K9191"/>
    </row>
    <row r="9192" spans="11:11" x14ac:dyDescent="0.25">
      <c r="K9192"/>
    </row>
    <row r="9193" spans="11:11" x14ac:dyDescent="0.25">
      <c r="K9193"/>
    </row>
    <row r="9194" spans="11:11" x14ac:dyDescent="0.25">
      <c r="K9194"/>
    </row>
    <row r="9195" spans="11:11" x14ac:dyDescent="0.25">
      <c r="K9195"/>
    </row>
    <row r="9196" spans="11:11" x14ac:dyDescent="0.25">
      <c r="K9196"/>
    </row>
    <row r="9197" spans="11:11" x14ac:dyDescent="0.25">
      <c r="K9197"/>
    </row>
    <row r="9198" spans="11:11" x14ac:dyDescent="0.25">
      <c r="K9198"/>
    </row>
    <row r="9199" spans="11:11" x14ac:dyDescent="0.25">
      <c r="K9199"/>
    </row>
    <row r="9200" spans="11:11" x14ac:dyDescent="0.25">
      <c r="K9200"/>
    </row>
    <row r="9201" spans="11:11" x14ac:dyDescent="0.25">
      <c r="K9201"/>
    </row>
    <row r="9202" spans="11:11" x14ac:dyDescent="0.25">
      <c r="K9202"/>
    </row>
    <row r="9203" spans="11:11" x14ac:dyDescent="0.25">
      <c r="K9203"/>
    </row>
    <row r="9204" spans="11:11" x14ac:dyDescent="0.25">
      <c r="K9204"/>
    </row>
    <row r="9205" spans="11:11" x14ac:dyDescent="0.25">
      <c r="K9205"/>
    </row>
    <row r="9206" spans="11:11" x14ac:dyDescent="0.25">
      <c r="K9206"/>
    </row>
    <row r="9207" spans="11:11" x14ac:dyDescent="0.25">
      <c r="K9207"/>
    </row>
    <row r="9208" spans="11:11" x14ac:dyDescent="0.25">
      <c r="K9208"/>
    </row>
    <row r="9209" spans="11:11" x14ac:dyDescent="0.25">
      <c r="K9209"/>
    </row>
    <row r="9210" spans="11:11" x14ac:dyDescent="0.25">
      <c r="K9210"/>
    </row>
    <row r="9211" spans="11:11" x14ac:dyDescent="0.25">
      <c r="K9211"/>
    </row>
    <row r="9212" spans="11:11" x14ac:dyDescent="0.25">
      <c r="K9212"/>
    </row>
    <row r="9213" spans="11:11" x14ac:dyDescent="0.25">
      <c r="K9213"/>
    </row>
    <row r="9214" spans="11:11" x14ac:dyDescent="0.25">
      <c r="K9214"/>
    </row>
    <row r="9215" spans="11:11" x14ac:dyDescent="0.25">
      <c r="K9215"/>
    </row>
    <row r="9216" spans="11:11" x14ac:dyDescent="0.25">
      <c r="K9216"/>
    </row>
    <row r="9217" spans="11:11" x14ac:dyDescent="0.25">
      <c r="K9217"/>
    </row>
    <row r="9218" spans="11:11" x14ac:dyDescent="0.25">
      <c r="K9218"/>
    </row>
    <row r="9219" spans="11:11" x14ac:dyDescent="0.25">
      <c r="K9219"/>
    </row>
    <row r="9220" spans="11:11" x14ac:dyDescent="0.25">
      <c r="K9220"/>
    </row>
    <row r="9221" spans="11:11" x14ac:dyDescent="0.25">
      <c r="K9221"/>
    </row>
    <row r="9222" spans="11:11" x14ac:dyDescent="0.25">
      <c r="K9222"/>
    </row>
    <row r="9223" spans="11:11" x14ac:dyDescent="0.25">
      <c r="K9223"/>
    </row>
    <row r="9224" spans="11:11" x14ac:dyDescent="0.25">
      <c r="K9224"/>
    </row>
    <row r="9225" spans="11:11" x14ac:dyDescent="0.25">
      <c r="K9225"/>
    </row>
    <row r="9226" spans="11:11" x14ac:dyDescent="0.25">
      <c r="K9226"/>
    </row>
    <row r="9227" spans="11:11" x14ac:dyDescent="0.25">
      <c r="K9227"/>
    </row>
    <row r="9228" spans="11:11" x14ac:dyDescent="0.25">
      <c r="K9228"/>
    </row>
    <row r="9229" spans="11:11" x14ac:dyDescent="0.25">
      <c r="K9229"/>
    </row>
    <row r="9230" spans="11:11" x14ac:dyDescent="0.25">
      <c r="K9230"/>
    </row>
    <row r="9231" spans="11:11" x14ac:dyDescent="0.25">
      <c r="K9231"/>
    </row>
    <row r="9232" spans="11:11" x14ac:dyDescent="0.25">
      <c r="K9232"/>
    </row>
    <row r="9233" spans="11:11" x14ac:dyDescent="0.25">
      <c r="K9233"/>
    </row>
    <row r="9234" spans="11:11" x14ac:dyDescent="0.25">
      <c r="K9234"/>
    </row>
    <row r="9235" spans="11:11" x14ac:dyDescent="0.25">
      <c r="K9235"/>
    </row>
    <row r="9236" spans="11:11" x14ac:dyDescent="0.25">
      <c r="K9236"/>
    </row>
    <row r="9237" spans="11:11" x14ac:dyDescent="0.25">
      <c r="K9237"/>
    </row>
    <row r="9238" spans="11:11" x14ac:dyDescent="0.25">
      <c r="K9238"/>
    </row>
    <row r="9239" spans="11:11" x14ac:dyDescent="0.25">
      <c r="K9239"/>
    </row>
    <row r="9240" spans="11:11" x14ac:dyDescent="0.25">
      <c r="K9240"/>
    </row>
    <row r="9241" spans="11:11" x14ac:dyDescent="0.25">
      <c r="K9241"/>
    </row>
    <row r="9242" spans="11:11" x14ac:dyDescent="0.25">
      <c r="K9242"/>
    </row>
    <row r="9243" spans="11:11" x14ac:dyDescent="0.25">
      <c r="K9243"/>
    </row>
    <row r="9244" spans="11:11" x14ac:dyDescent="0.25">
      <c r="K9244"/>
    </row>
    <row r="9245" spans="11:11" x14ac:dyDescent="0.25">
      <c r="K9245"/>
    </row>
    <row r="9246" spans="11:11" x14ac:dyDescent="0.25">
      <c r="K9246"/>
    </row>
    <row r="9247" spans="11:11" x14ac:dyDescent="0.25">
      <c r="K9247"/>
    </row>
    <row r="9248" spans="11:11" x14ac:dyDescent="0.25">
      <c r="K9248"/>
    </row>
    <row r="9249" spans="11:11" x14ac:dyDescent="0.25">
      <c r="K9249"/>
    </row>
    <row r="9250" spans="11:11" x14ac:dyDescent="0.25">
      <c r="K9250"/>
    </row>
    <row r="9251" spans="11:11" x14ac:dyDescent="0.25">
      <c r="K9251"/>
    </row>
    <row r="9252" spans="11:11" x14ac:dyDescent="0.25">
      <c r="K9252"/>
    </row>
    <row r="9253" spans="11:11" x14ac:dyDescent="0.25">
      <c r="K9253"/>
    </row>
    <row r="9254" spans="11:11" x14ac:dyDescent="0.25">
      <c r="K9254"/>
    </row>
    <row r="9255" spans="11:11" x14ac:dyDescent="0.25">
      <c r="K9255"/>
    </row>
    <row r="9256" spans="11:11" x14ac:dyDescent="0.25">
      <c r="K9256"/>
    </row>
    <row r="9257" spans="11:11" x14ac:dyDescent="0.25">
      <c r="K9257"/>
    </row>
    <row r="9258" spans="11:11" x14ac:dyDescent="0.25">
      <c r="K9258"/>
    </row>
    <row r="9259" spans="11:11" x14ac:dyDescent="0.25">
      <c r="K9259"/>
    </row>
    <row r="9260" spans="11:11" x14ac:dyDescent="0.25">
      <c r="K9260"/>
    </row>
    <row r="9261" spans="11:11" x14ac:dyDescent="0.25">
      <c r="K9261"/>
    </row>
    <row r="9262" spans="11:11" x14ac:dyDescent="0.25">
      <c r="K9262"/>
    </row>
    <row r="9263" spans="11:11" x14ac:dyDescent="0.25">
      <c r="K9263"/>
    </row>
    <row r="9264" spans="11:11" x14ac:dyDescent="0.25">
      <c r="K9264"/>
    </row>
    <row r="9265" spans="11:11" x14ac:dyDescent="0.25">
      <c r="K9265"/>
    </row>
    <row r="9266" spans="11:11" x14ac:dyDescent="0.25">
      <c r="K9266"/>
    </row>
    <row r="9267" spans="11:11" x14ac:dyDescent="0.25">
      <c r="K9267"/>
    </row>
    <row r="9268" spans="11:11" x14ac:dyDescent="0.25">
      <c r="K9268"/>
    </row>
    <row r="9269" spans="11:11" x14ac:dyDescent="0.25">
      <c r="K9269"/>
    </row>
    <row r="9270" spans="11:11" x14ac:dyDescent="0.25">
      <c r="K9270"/>
    </row>
    <row r="9271" spans="11:11" x14ac:dyDescent="0.25">
      <c r="K9271"/>
    </row>
    <row r="9272" spans="11:11" x14ac:dyDescent="0.25">
      <c r="K9272"/>
    </row>
    <row r="9273" spans="11:11" x14ac:dyDescent="0.25">
      <c r="K9273"/>
    </row>
    <row r="9274" spans="11:11" x14ac:dyDescent="0.25">
      <c r="K9274"/>
    </row>
    <row r="9275" spans="11:11" x14ac:dyDescent="0.25">
      <c r="K9275"/>
    </row>
    <row r="9276" spans="11:11" x14ac:dyDescent="0.25">
      <c r="K9276"/>
    </row>
    <row r="9277" spans="11:11" x14ac:dyDescent="0.25">
      <c r="K9277"/>
    </row>
    <row r="9278" spans="11:11" x14ac:dyDescent="0.25">
      <c r="K9278"/>
    </row>
    <row r="9279" spans="11:11" x14ac:dyDescent="0.25">
      <c r="K9279"/>
    </row>
    <row r="9280" spans="11:11" x14ac:dyDescent="0.25">
      <c r="K9280"/>
    </row>
    <row r="9281" spans="11:11" x14ac:dyDescent="0.25">
      <c r="K9281"/>
    </row>
    <row r="9282" spans="11:11" x14ac:dyDescent="0.25">
      <c r="K9282"/>
    </row>
    <row r="9283" spans="11:11" x14ac:dyDescent="0.25">
      <c r="K9283"/>
    </row>
    <row r="9284" spans="11:11" x14ac:dyDescent="0.25">
      <c r="K9284"/>
    </row>
    <row r="9285" spans="11:11" x14ac:dyDescent="0.25">
      <c r="K9285"/>
    </row>
    <row r="9286" spans="11:11" x14ac:dyDescent="0.25">
      <c r="K9286"/>
    </row>
    <row r="9287" spans="11:11" x14ac:dyDescent="0.25">
      <c r="K9287"/>
    </row>
    <row r="9288" spans="11:11" x14ac:dyDescent="0.25">
      <c r="K9288"/>
    </row>
    <row r="9289" spans="11:11" x14ac:dyDescent="0.25">
      <c r="K9289"/>
    </row>
    <row r="9290" spans="11:11" x14ac:dyDescent="0.25">
      <c r="K9290"/>
    </row>
    <row r="9291" spans="11:11" x14ac:dyDescent="0.25">
      <c r="K9291"/>
    </row>
    <row r="9292" spans="11:11" x14ac:dyDescent="0.25">
      <c r="K9292"/>
    </row>
    <row r="9293" spans="11:11" x14ac:dyDescent="0.25">
      <c r="K9293"/>
    </row>
    <row r="9294" spans="11:11" x14ac:dyDescent="0.25">
      <c r="K9294"/>
    </row>
    <row r="9295" spans="11:11" x14ac:dyDescent="0.25">
      <c r="K9295"/>
    </row>
    <row r="9296" spans="11:11" x14ac:dyDescent="0.25">
      <c r="K9296"/>
    </row>
    <row r="9297" spans="11:11" x14ac:dyDescent="0.25">
      <c r="K9297"/>
    </row>
    <row r="9298" spans="11:11" x14ac:dyDescent="0.25">
      <c r="K9298"/>
    </row>
    <row r="9299" spans="11:11" x14ac:dyDescent="0.25">
      <c r="K9299"/>
    </row>
    <row r="9300" spans="11:11" x14ac:dyDescent="0.25">
      <c r="K9300"/>
    </row>
    <row r="9301" spans="11:11" x14ac:dyDescent="0.25">
      <c r="K9301"/>
    </row>
    <row r="9302" spans="11:11" x14ac:dyDescent="0.25">
      <c r="K9302"/>
    </row>
    <row r="9303" spans="11:11" x14ac:dyDescent="0.25">
      <c r="K9303"/>
    </row>
    <row r="9304" spans="11:11" x14ac:dyDescent="0.25">
      <c r="K9304"/>
    </row>
    <row r="9305" spans="11:11" x14ac:dyDescent="0.25">
      <c r="K9305"/>
    </row>
    <row r="9306" spans="11:11" x14ac:dyDescent="0.25">
      <c r="K9306"/>
    </row>
    <row r="9307" spans="11:11" x14ac:dyDescent="0.25">
      <c r="K9307"/>
    </row>
    <row r="9308" spans="11:11" x14ac:dyDescent="0.25">
      <c r="K9308"/>
    </row>
    <row r="9309" spans="11:11" x14ac:dyDescent="0.25">
      <c r="K9309"/>
    </row>
    <row r="9310" spans="11:11" x14ac:dyDescent="0.25">
      <c r="K9310"/>
    </row>
    <row r="9311" spans="11:11" x14ac:dyDescent="0.25">
      <c r="K9311"/>
    </row>
    <row r="9312" spans="11:11" x14ac:dyDescent="0.25">
      <c r="K9312"/>
    </row>
    <row r="9313" spans="11:11" x14ac:dyDescent="0.25">
      <c r="K9313"/>
    </row>
    <row r="9314" spans="11:11" x14ac:dyDescent="0.25">
      <c r="K9314"/>
    </row>
    <row r="9315" spans="11:11" x14ac:dyDescent="0.25">
      <c r="K9315"/>
    </row>
    <row r="9316" spans="11:11" x14ac:dyDescent="0.25">
      <c r="K9316"/>
    </row>
    <row r="9317" spans="11:11" x14ac:dyDescent="0.25">
      <c r="K9317"/>
    </row>
    <row r="9318" spans="11:11" x14ac:dyDescent="0.25">
      <c r="K9318"/>
    </row>
    <row r="9319" spans="11:11" x14ac:dyDescent="0.25">
      <c r="K9319"/>
    </row>
    <row r="9320" spans="11:11" x14ac:dyDescent="0.25">
      <c r="K9320"/>
    </row>
    <row r="9321" spans="11:11" x14ac:dyDescent="0.25">
      <c r="K9321"/>
    </row>
    <row r="9322" spans="11:11" x14ac:dyDescent="0.25">
      <c r="K9322"/>
    </row>
    <row r="9323" spans="11:11" x14ac:dyDescent="0.25">
      <c r="K9323"/>
    </row>
    <row r="9324" spans="11:11" x14ac:dyDescent="0.25">
      <c r="K9324"/>
    </row>
    <row r="9325" spans="11:11" x14ac:dyDescent="0.25">
      <c r="K9325"/>
    </row>
    <row r="9326" spans="11:11" x14ac:dyDescent="0.25">
      <c r="K9326"/>
    </row>
    <row r="9327" spans="11:11" x14ac:dyDescent="0.25">
      <c r="K9327"/>
    </row>
    <row r="9328" spans="11:11" x14ac:dyDescent="0.25">
      <c r="K9328"/>
    </row>
    <row r="9329" spans="11:11" x14ac:dyDescent="0.25">
      <c r="K9329"/>
    </row>
    <row r="9330" spans="11:11" x14ac:dyDescent="0.25">
      <c r="K9330"/>
    </row>
    <row r="9331" spans="11:11" x14ac:dyDescent="0.25">
      <c r="K9331"/>
    </row>
    <row r="9332" spans="11:11" x14ac:dyDescent="0.25">
      <c r="K9332"/>
    </row>
    <row r="9333" spans="11:11" x14ac:dyDescent="0.25">
      <c r="K9333"/>
    </row>
    <row r="9334" spans="11:11" x14ac:dyDescent="0.25">
      <c r="K9334"/>
    </row>
    <row r="9335" spans="11:11" x14ac:dyDescent="0.25">
      <c r="K9335"/>
    </row>
    <row r="9336" spans="11:11" x14ac:dyDescent="0.25">
      <c r="K9336"/>
    </row>
    <row r="9337" spans="11:11" x14ac:dyDescent="0.25">
      <c r="K9337"/>
    </row>
    <row r="9338" spans="11:11" x14ac:dyDescent="0.25">
      <c r="K9338"/>
    </row>
    <row r="9339" spans="11:11" x14ac:dyDescent="0.25">
      <c r="K9339"/>
    </row>
    <row r="9340" spans="11:11" x14ac:dyDescent="0.25">
      <c r="K9340"/>
    </row>
    <row r="9341" spans="11:11" x14ac:dyDescent="0.25">
      <c r="K9341"/>
    </row>
    <row r="9342" spans="11:11" x14ac:dyDescent="0.25">
      <c r="K9342"/>
    </row>
    <row r="9343" spans="11:11" x14ac:dyDescent="0.25">
      <c r="K9343"/>
    </row>
    <row r="9344" spans="11:11" x14ac:dyDescent="0.25">
      <c r="K9344"/>
    </row>
    <row r="9345" spans="11:11" x14ac:dyDescent="0.25">
      <c r="K9345"/>
    </row>
    <row r="9346" spans="11:11" x14ac:dyDescent="0.25">
      <c r="K9346"/>
    </row>
    <row r="9347" spans="11:11" x14ac:dyDescent="0.25">
      <c r="K9347"/>
    </row>
    <row r="9348" spans="11:11" x14ac:dyDescent="0.25">
      <c r="K9348"/>
    </row>
    <row r="9349" spans="11:11" x14ac:dyDescent="0.25">
      <c r="K9349"/>
    </row>
    <row r="9350" spans="11:11" x14ac:dyDescent="0.25">
      <c r="K9350"/>
    </row>
    <row r="9351" spans="11:11" x14ac:dyDescent="0.25">
      <c r="K9351"/>
    </row>
    <row r="9352" spans="11:11" x14ac:dyDescent="0.25">
      <c r="K9352"/>
    </row>
    <row r="9353" spans="11:11" x14ac:dyDescent="0.25">
      <c r="K9353"/>
    </row>
    <row r="9354" spans="11:11" x14ac:dyDescent="0.25">
      <c r="K9354"/>
    </row>
    <row r="9355" spans="11:11" x14ac:dyDescent="0.25">
      <c r="K9355"/>
    </row>
    <row r="9356" spans="11:11" x14ac:dyDescent="0.25">
      <c r="K9356"/>
    </row>
    <row r="9357" spans="11:11" x14ac:dyDescent="0.25">
      <c r="K9357"/>
    </row>
    <row r="9358" spans="11:11" x14ac:dyDescent="0.25">
      <c r="K9358"/>
    </row>
    <row r="9359" spans="11:11" x14ac:dyDescent="0.25">
      <c r="K9359"/>
    </row>
    <row r="9360" spans="11:11" x14ac:dyDescent="0.25">
      <c r="K9360"/>
    </row>
    <row r="9361" spans="11:11" x14ac:dyDescent="0.25">
      <c r="K9361"/>
    </row>
    <row r="9362" spans="11:11" x14ac:dyDescent="0.25">
      <c r="K9362"/>
    </row>
    <row r="9363" spans="11:11" x14ac:dyDescent="0.25">
      <c r="K9363"/>
    </row>
    <row r="9364" spans="11:11" x14ac:dyDescent="0.25">
      <c r="K9364"/>
    </row>
    <row r="9365" spans="11:11" x14ac:dyDescent="0.25">
      <c r="K9365"/>
    </row>
    <row r="9366" spans="11:11" x14ac:dyDescent="0.25">
      <c r="K9366"/>
    </row>
    <row r="9367" spans="11:11" x14ac:dyDescent="0.25">
      <c r="K9367"/>
    </row>
    <row r="9368" spans="11:11" x14ac:dyDescent="0.25">
      <c r="K9368"/>
    </row>
    <row r="9369" spans="11:11" x14ac:dyDescent="0.25">
      <c r="K9369"/>
    </row>
    <row r="9370" spans="11:11" x14ac:dyDescent="0.25">
      <c r="K9370"/>
    </row>
    <row r="9371" spans="11:11" x14ac:dyDescent="0.25">
      <c r="K9371"/>
    </row>
    <row r="9372" spans="11:11" x14ac:dyDescent="0.25">
      <c r="K9372"/>
    </row>
    <row r="9373" spans="11:11" x14ac:dyDescent="0.25">
      <c r="K9373"/>
    </row>
    <row r="9374" spans="11:11" x14ac:dyDescent="0.25">
      <c r="K9374"/>
    </row>
    <row r="9375" spans="11:11" x14ac:dyDescent="0.25">
      <c r="K9375"/>
    </row>
    <row r="9376" spans="11:11" x14ac:dyDescent="0.25">
      <c r="K9376"/>
    </row>
    <row r="9377" spans="11:11" x14ac:dyDescent="0.25">
      <c r="K9377"/>
    </row>
    <row r="9378" spans="11:11" x14ac:dyDescent="0.25">
      <c r="K9378"/>
    </row>
    <row r="9379" spans="11:11" x14ac:dyDescent="0.25">
      <c r="K9379"/>
    </row>
    <row r="9380" spans="11:11" x14ac:dyDescent="0.25">
      <c r="K9380"/>
    </row>
    <row r="9381" spans="11:11" x14ac:dyDescent="0.25">
      <c r="K9381"/>
    </row>
    <row r="9382" spans="11:11" x14ac:dyDescent="0.25">
      <c r="K9382"/>
    </row>
    <row r="9383" spans="11:11" x14ac:dyDescent="0.25">
      <c r="K9383"/>
    </row>
    <row r="9384" spans="11:11" x14ac:dyDescent="0.25">
      <c r="K9384"/>
    </row>
    <row r="9385" spans="11:11" x14ac:dyDescent="0.25">
      <c r="K9385"/>
    </row>
    <row r="9386" spans="11:11" x14ac:dyDescent="0.25">
      <c r="K9386"/>
    </row>
    <row r="9387" spans="11:11" x14ac:dyDescent="0.25">
      <c r="K9387"/>
    </row>
    <row r="9388" spans="11:11" x14ac:dyDescent="0.25">
      <c r="K9388"/>
    </row>
    <row r="9389" spans="11:11" x14ac:dyDescent="0.25">
      <c r="K9389"/>
    </row>
    <row r="9390" spans="11:11" x14ac:dyDescent="0.25">
      <c r="K9390"/>
    </row>
    <row r="9391" spans="11:11" x14ac:dyDescent="0.25">
      <c r="K9391"/>
    </row>
    <row r="9392" spans="11:11" x14ac:dyDescent="0.25">
      <c r="K9392"/>
    </row>
    <row r="9393" spans="11:11" x14ac:dyDescent="0.25">
      <c r="K9393"/>
    </row>
    <row r="9394" spans="11:11" x14ac:dyDescent="0.25">
      <c r="K9394"/>
    </row>
    <row r="9395" spans="11:11" x14ac:dyDescent="0.25">
      <c r="K9395"/>
    </row>
    <row r="9396" spans="11:11" x14ac:dyDescent="0.25">
      <c r="K9396"/>
    </row>
    <row r="9397" spans="11:11" x14ac:dyDescent="0.25">
      <c r="K9397"/>
    </row>
    <row r="9398" spans="11:11" x14ac:dyDescent="0.25">
      <c r="K9398"/>
    </row>
    <row r="9399" spans="11:11" x14ac:dyDescent="0.25">
      <c r="K9399"/>
    </row>
    <row r="9400" spans="11:11" x14ac:dyDescent="0.25">
      <c r="K9400"/>
    </row>
    <row r="9401" spans="11:11" x14ac:dyDescent="0.25">
      <c r="K9401"/>
    </row>
    <row r="9402" spans="11:11" x14ac:dyDescent="0.25">
      <c r="K9402"/>
    </row>
    <row r="9403" spans="11:11" x14ac:dyDescent="0.25">
      <c r="K9403"/>
    </row>
    <row r="9404" spans="11:11" x14ac:dyDescent="0.25">
      <c r="K9404"/>
    </row>
    <row r="9405" spans="11:11" x14ac:dyDescent="0.25">
      <c r="K9405"/>
    </row>
    <row r="9406" spans="11:11" x14ac:dyDescent="0.25">
      <c r="K9406"/>
    </row>
    <row r="9407" spans="11:11" x14ac:dyDescent="0.25">
      <c r="K9407"/>
    </row>
    <row r="9408" spans="11:11" x14ac:dyDescent="0.25">
      <c r="K9408"/>
    </row>
    <row r="9409" spans="11:11" x14ac:dyDescent="0.25">
      <c r="K9409"/>
    </row>
    <row r="9410" spans="11:11" x14ac:dyDescent="0.25">
      <c r="K9410"/>
    </row>
    <row r="9411" spans="11:11" x14ac:dyDescent="0.25">
      <c r="K9411"/>
    </row>
    <row r="9412" spans="11:11" x14ac:dyDescent="0.25">
      <c r="K9412"/>
    </row>
    <row r="9413" spans="11:11" x14ac:dyDescent="0.25">
      <c r="K9413"/>
    </row>
    <row r="9414" spans="11:11" x14ac:dyDescent="0.25">
      <c r="K9414"/>
    </row>
    <row r="9415" spans="11:11" x14ac:dyDescent="0.25">
      <c r="K9415"/>
    </row>
    <row r="9416" spans="11:11" x14ac:dyDescent="0.25">
      <c r="K9416"/>
    </row>
    <row r="9417" spans="11:11" x14ac:dyDescent="0.25">
      <c r="K9417"/>
    </row>
    <row r="9418" spans="11:11" x14ac:dyDescent="0.25">
      <c r="K9418"/>
    </row>
    <row r="9419" spans="11:11" x14ac:dyDescent="0.25">
      <c r="K9419"/>
    </row>
    <row r="9420" spans="11:11" x14ac:dyDescent="0.25">
      <c r="K9420"/>
    </row>
    <row r="9421" spans="11:11" x14ac:dyDescent="0.25">
      <c r="K9421"/>
    </row>
    <row r="9422" spans="11:11" x14ac:dyDescent="0.25">
      <c r="K9422"/>
    </row>
    <row r="9423" spans="11:11" x14ac:dyDescent="0.25">
      <c r="K9423"/>
    </row>
    <row r="9424" spans="11:11" x14ac:dyDescent="0.25">
      <c r="K9424"/>
    </row>
    <row r="9425" spans="11:11" x14ac:dyDescent="0.25">
      <c r="K9425"/>
    </row>
    <row r="9426" spans="11:11" x14ac:dyDescent="0.25">
      <c r="K9426"/>
    </row>
    <row r="9427" spans="11:11" x14ac:dyDescent="0.25">
      <c r="K9427"/>
    </row>
    <row r="9428" spans="11:11" x14ac:dyDescent="0.25">
      <c r="K9428"/>
    </row>
    <row r="9429" spans="11:11" x14ac:dyDescent="0.25">
      <c r="K9429"/>
    </row>
    <row r="9430" spans="11:11" x14ac:dyDescent="0.25">
      <c r="K9430"/>
    </row>
    <row r="9431" spans="11:11" x14ac:dyDescent="0.25">
      <c r="K9431"/>
    </row>
    <row r="9432" spans="11:11" x14ac:dyDescent="0.25">
      <c r="K9432"/>
    </row>
    <row r="9433" spans="11:11" x14ac:dyDescent="0.25">
      <c r="K9433"/>
    </row>
    <row r="9434" spans="11:11" x14ac:dyDescent="0.25">
      <c r="K9434"/>
    </row>
    <row r="9435" spans="11:11" x14ac:dyDescent="0.25">
      <c r="K9435"/>
    </row>
    <row r="9436" spans="11:11" x14ac:dyDescent="0.25">
      <c r="K9436"/>
    </row>
    <row r="9437" spans="11:11" x14ac:dyDescent="0.25">
      <c r="K9437"/>
    </row>
    <row r="9438" spans="11:11" x14ac:dyDescent="0.25">
      <c r="K9438"/>
    </row>
    <row r="9439" spans="11:11" x14ac:dyDescent="0.25">
      <c r="K9439"/>
    </row>
    <row r="9440" spans="11:11" x14ac:dyDescent="0.25">
      <c r="K9440"/>
    </row>
    <row r="9441" spans="11:11" x14ac:dyDescent="0.25">
      <c r="K9441"/>
    </row>
    <row r="9442" spans="11:11" x14ac:dyDescent="0.25">
      <c r="K9442"/>
    </row>
    <row r="9443" spans="11:11" x14ac:dyDescent="0.25">
      <c r="K9443"/>
    </row>
    <row r="9444" spans="11:11" x14ac:dyDescent="0.25">
      <c r="K9444"/>
    </row>
    <row r="9445" spans="11:11" x14ac:dyDescent="0.25">
      <c r="K9445"/>
    </row>
    <row r="9446" spans="11:11" x14ac:dyDescent="0.25">
      <c r="K9446"/>
    </row>
    <row r="9447" spans="11:11" x14ac:dyDescent="0.25">
      <c r="K9447"/>
    </row>
    <row r="9448" spans="11:11" x14ac:dyDescent="0.25">
      <c r="K9448"/>
    </row>
    <row r="9449" spans="11:11" x14ac:dyDescent="0.25">
      <c r="K9449"/>
    </row>
    <row r="9450" spans="11:11" x14ac:dyDescent="0.25">
      <c r="K9450"/>
    </row>
    <row r="9451" spans="11:11" x14ac:dyDescent="0.25">
      <c r="K9451"/>
    </row>
    <row r="9452" spans="11:11" x14ac:dyDescent="0.25">
      <c r="K9452"/>
    </row>
    <row r="9453" spans="11:11" x14ac:dyDescent="0.25">
      <c r="K9453"/>
    </row>
    <row r="9454" spans="11:11" x14ac:dyDescent="0.25">
      <c r="K9454"/>
    </row>
    <row r="9455" spans="11:11" x14ac:dyDescent="0.25">
      <c r="K9455"/>
    </row>
    <row r="9456" spans="11:11" x14ac:dyDescent="0.25">
      <c r="K9456"/>
    </row>
    <row r="9457" spans="11:11" x14ac:dyDescent="0.25">
      <c r="K9457"/>
    </row>
    <row r="9458" spans="11:11" x14ac:dyDescent="0.25">
      <c r="K9458"/>
    </row>
    <row r="9459" spans="11:11" x14ac:dyDescent="0.25">
      <c r="K9459"/>
    </row>
    <row r="9460" spans="11:11" x14ac:dyDescent="0.25">
      <c r="K9460"/>
    </row>
    <row r="9461" spans="11:11" x14ac:dyDescent="0.25">
      <c r="K9461"/>
    </row>
    <row r="9462" spans="11:11" x14ac:dyDescent="0.25">
      <c r="K9462"/>
    </row>
    <row r="9463" spans="11:11" x14ac:dyDescent="0.25">
      <c r="K9463"/>
    </row>
    <row r="9464" spans="11:11" x14ac:dyDescent="0.25">
      <c r="K9464"/>
    </row>
    <row r="9465" spans="11:11" x14ac:dyDescent="0.25">
      <c r="K9465"/>
    </row>
    <row r="9466" spans="11:11" x14ac:dyDescent="0.25">
      <c r="K9466"/>
    </row>
    <row r="9467" spans="11:11" x14ac:dyDescent="0.25">
      <c r="K9467"/>
    </row>
    <row r="9468" spans="11:11" x14ac:dyDescent="0.25">
      <c r="K9468"/>
    </row>
    <row r="9469" spans="11:11" x14ac:dyDescent="0.25">
      <c r="K9469"/>
    </row>
    <row r="9470" spans="11:11" x14ac:dyDescent="0.25">
      <c r="K9470"/>
    </row>
    <row r="9471" spans="11:11" x14ac:dyDescent="0.25">
      <c r="K9471"/>
    </row>
    <row r="9472" spans="11:11" x14ac:dyDescent="0.25">
      <c r="K9472"/>
    </row>
    <row r="9473" spans="11:11" x14ac:dyDescent="0.25">
      <c r="K9473"/>
    </row>
    <row r="9474" spans="11:11" x14ac:dyDescent="0.25">
      <c r="K9474"/>
    </row>
    <row r="9475" spans="11:11" x14ac:dyDescent="0.25">
      <c r="K9475"/>
    </row>
    <row r="9476" spans="11:11" x14ac:dyDescent="0.25">
      <c r="K9476"/>
    </row>
    <row r="9477" spans="11:11" x14ac:dyDescent="0.25">
      <c r="K9477"/>
    </row>
    <row r="9478" spans="11:11" x14ac:dyDescent="0.25">
      <c r="K9478"/>
    </row>
    <row r="9479" spans="11:11" x14ac:dyDescent="0.25">
      <c r="K9479"/>
    </row>
    <row r="9480" spans="11:11" x14ac:dyDescent="0.25">
      <c r="K9480"/>
    </row>
    <row r="9481" spans="11:11" x14ac:dyDescent="0.25">
      <c r="K9481"/>
    </row>
    <row r="9482" spans="11:11" x14ac:dyDescent="0.25">
      <c r="K9482"/>
    </row>
    <row r="9483" spans="11:11" x14ac:dyDescent="0.25">
      <c r="K9483"/>
    </row>
    <row r="9484" spans="11:11" x14ac:dyDescent="0.25">
      <c r="K9484"/>
    </row>
    <row r="9485" spans="11:11" x14ac:dyDescent="0.25">
      <c r="K9485"/>
    </row>
    <row r="9486" spans="11:11" x14ac:dyDescent="0.25">
      <c r="K9486"/>
    </row>
    <row r="9487" spans="11:11" x14ac:dyDescent="0.25">
      <c r="K9487"/>
    </row>
    <row r="9488" spans="11:11" x14ac:dyDescent="0.25">
      <c r="K9488"/>
    </row>
    <row r="9489" spans="11:11" x14ac:dyDescent="0.25">
      <c r="K9489"/>
    </row>
    <row r="9490" spans="11:11" x14ac:dyDescent="0.25">
      <c r="K9490"/>
    </row>
    <row r="9491" spans="11:11" x14ac:dyDescent="0.25">
      <c r="K9491"/>
    </row>
    <row r="9492" spans="11:11" x14ac:dyDescent="0.25">
      <c r="K9492"/>
    </row>
    <row r="9493" spans="11:11" x14ac:dyDescent="0.25">
      <c r="K9493"/>
    </row>
    <row r="9494" spans="11:11" x14ac:dyDescent="0.25">
      <c r="K9494"/>
    </row>
    <row r="9495" spans="11:11" x14ac:dyDescent="0.25">
      <c r="K9495"/>
    </row>
    <row r="9496" spans="11:11" x14ac:dyDescent="0.25">
      <c r="K9496"/>
    </row>
    <row r="9497" spans="11:11" x14ac:dyDescent="0.25">
      <c r="K9497"/>
    </row>
    <row r="9498" spans="11:11" x14ac:dyDescent="0.25">
      <c r="K9498"/>
    </row>
    <row r="9499" spans="11:11" x14ac:dyDescent="0.25">
      <c r="K9499"/>
    </row>
    <row r="9500" spans="11:11" x14ac:dyDescent="0.25">
      <c r="K9500"/>
    </row>
    <row r="9501" spans="11:11" x14ac:dyDescent="0.25">
      <c r="K9501"/>
    </row>
    <row r="9502" spans="11:11" x14ac:dyDescent="0.25">
      <c r="K9502"/>
    </row>
    <row r="9503" spans="11:11" x14ac:dyDescent="0.25">
      <c r="K9503"/>
    </row>
    <row r="9504" spans="11:11" x14ac:dyDescent="0.25">
      <c r="K9504"/>
    </row>
    <row r="9505" spans="11:11" x14ac:dyDescent="0.25">
      <c r="K9505"/>
    </row>
    <row r="9506" spans="11:11" x14ac:dyDescent="0.25">
      <c r="K9506"/>
    </row>
    <row r="9507" spans="11:11" x14ac:dyDescent="0.25">
      <c r="K9507"/>
    </row>
    <row r="9508" spans="11:11" x14ac:dyDescent="0.25">
      <c r="K9508"/>
    </row>
    <row r="9509" spans="11:11" x14ac:dyDescent="0.25">
      <c r="K9509"/>
    </row>
    <row r="9510" spans="11:11" x14ac:dyDescent="0.25">
      <c r="K9510"/>
    </row>
    <row r="9511" spans="11:11" x14ac:dyDescent="0.25">
      <c r="K9511"/>
    </row>
    <row r="9512" spans="11:11" x14ac:dyDescent="0.25">
      <c r="K9512"/>
    </row>
    <row r="9513" spans="11:11" x14ac:dyDescent="0.25">
      <c r="K9513"/>
    </row>
    <row r="9514" spans="11:11" x14ac:dyDescent="0.25">
      <c r="K9514"/>
    </row>
    <row r="9515" spans="11:11" x14ac:dyDescent="0.25">
      <c r="K9515"/>
    </row>
    <row r="9516" spans="11:11" x14ac:dyDescent="0.25">
      <c r="K9516"/>
    </row>
    <row r="9517" spans="11:11" x14ac:dyDescent="0.25">
      <c r="K9517"/>
    </row>
    <row r="9518" spans="11:11" x14ac:dyDescent="0.25">
      <c r="K9518"/>
    </row>
    <row r="9519" spans="11:11" x14ac:dyDescent="0.25">
      <c r="K9519"/>
    </row>
    <row r="9520" spans="11:11" x14ac:dyDescent="0.25">
      <c r="K9520"/>
    </row>
    <row r="9521" spans="11:11" x14ac:dyDescent="0.25">
      <c r="K9521"/>
    </row>
    <row r="9522" spans="11:11" x14ac:dyDescent="0.25">
      <c r="K9522"/>
    </row>
    <row r="9523" spans="11:11" x14ac:dyDescent="0.25">
      <c r="K9523"/>
    </row>
    <row r="9524" spans="11:11" x14ac:dyDescent="0.25">
      <c r="K9524"/>
    </row>
    <row r="9525" spans="11:11" x14ac:dyDescent="0.25">
      <c r="K9525"/>
    </row>
    <row r="9526" spans="11:11" x14ac:dyDescent="0.25">
      <c r="K9526"/>
    </row>
    <row r="9527" spans="11:11" x14ac:dyDescent="0.25">
      <c r="K9527"/>
    </row>
    <row r="9528" spans="11:11" x14ac:dyDescent="0.25">
      <c r="K9528"/>
    </row>
    <row r="9529" spans="11:11" x14ac:dyDescent="0.25">
      <c r="K9529"/>
    </row>
    <row r="9530" spans="11:11" x14ac:dyDescent="0.25">
      <c r="K9530"/>
    </row>
    <row r="9531" spans="11:11" x14ac:dyDescent="0.25">
      <c r="K9531"/>
    </row>
    <row r="9532" spans="11:11" x14ac:dyDescent="0.25">
      <c r="K9532"/>
    </row>
    <row r="9533" spans="11:11" x14ac:dyDescent="0.25">
      <c r="K9533"/>
    </row>
    <row r="9534" spans="11:11" x14ac:dyDescent="0.25">
      <c r="K9534"/>
    </row>
    <row r="9535" spans="11:11" x14ac:dyDescent="0.25">
      <c r="K9535"/>
    </row>
    <row r="9536" spans="11:11" x14ac:dyDescent="0.25">
      <c r="K9536"/>
    </row>
    <row r="9537" spans="11:11" x14ac:dyDescent="0.25">
      <c r="K9537"/>
    </row>
    <row r="9538" spans="11:11" x14ac:dyDescent="0.25">
      <c r="K9538"/>
    </row>
    <row r="9539" spans="11:11" x14ac:dyDescent="0.25">
      <c r="K9539"/>
    </row>
    <row r="9540" spans="11:11" x14ac:dyDescent="0.25">
      <c r="K9540"/>
    </row>
    <row r="9541" spans="11:11" x14ac:dyDescent="0.25">
      <c r="K9541"/>
    </row>
    <row r="9542" spans="11:11" x14ac:dyDescent="0.25">
      <c r="K9542"/>
    </row>
    <row r="9543" spans="11:11" x14ac:dyDescent="0.25">
      <c r="K9543"/>
    </row>
    <row r="9544" spans="11:11" x14ac:dyDescent="0.25">
      <c r="K9544"/>
    </row>
    <row r="9545" spans="11:11" x14ac:dyDescent="0.25">
      <c r="K9545"/>
    </row>
    <row r="9546" spans="11:11" x14ac:dyDescent="0.25">
      <c r="K9546"/>
    </row>
    <row r="9547" spans="11:11" x14ac:dyDescent="0.25">
      <c r="K9547"/>
    </row>
    <row r="9548" spans="11:11" x14ac:dyDescent="0.25">
      <c r="K9548"/>
    </row>
    <row r="9549" spans="11:11" x14ac:dyDescent="0.25">
      <c r="K9549"/>
    </row>
    <row r="9550" spans="11:11" x14ac:dyDescent="0.25">
      <c r="K9550"/>
    </row>
    <row r="9551" spans="11:11" x14ac:dyDescent="0.25">
      <c r="K9551"/>
    </row>
    <row r="9552" spans="11:11" x14ac:dyDescent="0.25">
      <c r="K9552"/>
    </row>
    <row r="9553" spans="11:11" x14ac:dyDescent="0.25">
      <c r="K9553"/>
    </row>
    <row r="9554" spans="11:11" x14ac:dyDescent="0.25">
      <c r="K9554"/>
    </row>
    <row r="9555" spans="11:11" x14ac:dyDescent="0.25">
      <c r="K9555"/>
    </row>
    <row r="9556" spans="11:11" x14ac:dyDescent="0.25">
      <c r="K9556"/>
    </row>
    <row r="9557" spans="11:11" x14ac:dyDescent="0.25">
      <c r="K9557"/>
    </row>
    <row r="9558" spans="11:11" x14ac:dyDescent="0.25">
      <c r="K9558"/>
    </row>
    <row r="9559" spans="11:11" x14ac:dyDescent="0.25">
      <c r="K9559"/>
    </row>
    <row r="9560" spans="11:11" x14ac:dyDescent="0.25">
      <c r="K9560"/>
    </row>
    <row r="9561" spans="11:11" x14ac:dyDescent="0.25">
      <c r="K9561"/>
    </row>
    <row r="9562" spans="11:11" x14ac:dyDescent="0.25">
      <c r="K9562"/>
    </row>
    <row r="9563" spans="11:11" x14ac:dyDescent="0.25">
      <c r="K9563"/>
    </row>
    <row r="9564" spans="11:11" x14ac:dyDescent="0.25">
      <c r="K9564"/>
    </row>
    <row r="9565" spans="11:11" x14ac:dyDescent="0.25">
      <c r="K9565"/>
    </row>
    <row r="9566" spans="11:11" x14ac:dyDescent="0.25">
      <c r="K9566"/>
    </row>
    <row r="9567" spans="11:11" x14ac:dyDescent="0.25">
      <c r="K9567"/>
    </row>
    <row r="9568" spans="11:11" x14ac:dyDescent="0.25">
      <c r="K9568"/>
    </row>
    <row r="9569" spans="11:11" x14ac:dyDescent="0.25">
      <c r="K9569"/>
    </row>
    <row r="9570" spans="11:11" x14ac:dyDescent="0.25">
      <c r="K9570"/>
    </row>
    <row r="9571" spans="11:11" x14ac:dyDescent="0.25">
      <c r="K9571"/>
    </row>
    <row r="9572" spans="11:11" x14ac:dyDescent="0.25">
      <c r="K9572"/>
    </row>
    <row r="9573" spans="11:11" x14ac:dyDescent="0.25">
      <c r="K9573"/>
    </row>
    <row r="9574" spans="11:11" x14ac:dyDescent="0.25">
      <c r="K9574"/>
    </row>
    <row r="9575" spans="11:11" x14ac:dyDescent="0.25">
      <c r="K9575"/>
    </row>
    <row r="9576" spans="11:11" x14ac:dyDescent="0.25">
      <c r="K9576"/>
    </row>
    <row r="9577" spans="11:11" x14ac:dyDescent="0.25">
      <c r="K9577"/>
    </row>
    <row r="9578" spans="11:11" x14ac:dyDescent="0.25">
      <c r="K9578"/>
    </row>
    <row r="9579" spans="11:11" x14ac:dyDescent="0.25">
      <c r="K9579"/>
    </row>
    <row r="9580" spans="11:11" x14ac:dyDescent="0.25">
      <c r="K9580"/>
    </row>
    <row r="9581" spans="11:11" x14ac:dyDescent="0.25">
      <c r="K9581"/>
    </row>
    <row r="9582" spans="11:11" x14ac:dyDescent="0.25">
      <c r="K9582"/>
    </row>
    <row r="9583" spans="11:11" x14ac:dyDescent="0.25">
      <c r="K9583"/>
    </row>
    <row r="9584" spans="11:11" x14ac:dyDescent="0.25">
      <c r="K9584"/>
    </row>
    <row r="9585" spans="11:11" x14ac:dyDescent="0.25">
      <c r="K9585"/>
    </row>
    <row r="9586" spans="11:11" x14ac:dyDescent="0.25">
      <c r="K9586"/>
    </row>
    <row r="9587" spans="11:11" x14ac:dyDescent="0.25">
      <c r="K9587"/>
    </row>
    <row r="9588" spans="11:11" x14ac:dyDescent="0.25">
      <c r="K9588"/>
    </row>
    <row r="9589" spans="11:11" x14ac:dyDescent="0.25">
      <c r="K9589"/>
    </row>
    <row r="9590" spans="11:11" x14ac:dyDescent="0.25">
      <c r="K9590"/>
    </row>
    <row r="9591" spans="11:11" x14ac:dyDescent="0.25">
      <c r="K9591"/>
    </row>
    <row r="9592" spans="11:11" x14ac:dyDescent="0.25">
      <c r="K9592"/>
    </row>
    <row r="9593" spans="11:11" x14ac:dyDescent="0.25">
      <c r="K9593"/>
    </row>
    <row r="9594" spans="11:11" x14ac:dyDescent="0.25">
      <c r="K9594"/>
    </row>
    <row r="9595" spans="11:11" x14ac:dyDescent="0.25">
      <c r="K9595"/>
    </row>
    <row r="9596" spans="11:11" x14ac:dyDescent="0.25">
      <c r="K9596"/>
    </row>
    <row r="9597" spans="11:11" x14ac:dyDescent="0.25">
      <c r="K9597"/>
    </row>
    <row r="9598" spans="11:11" x14ac:dyDescent="0.25">
      <c r="K9598"/>
    </row>
    <row r="9599" spans="11:11" x14ac:dyDescent="0.25">
      <c r="K9599"/>
    </row>
    <row r="9600" spans="11:11" x14ac:dyDescent="0.25">
      <c r="K9600"/>
    </row>
    <row r="9601" spans="11:11" x14ac:dyDescent="0.25">
      <c r="K9601"/>
    </row>
    <row r="9602" spans="11:11" x14ac:dyDescent="0.25">
      <c r="K9602"/>
    </row>
    <row r="9603" spans="11:11" x14ac:dyDescent="0.25">
      <c r="K9603"/>
    </row>
    <row r="9604" spans="11:11" x14ac:dyDescent="0.25">
      <c r="K9604"/>
    </row>
    <row r="9605" spans="11:11" x14ac:dyDescent="0.25">
      <c r="K9605"/>
    </row>
    <row r="9606" spans="11:11" x14ac:dyDescent="0.25">
      <c r="K9606"/>
    </row>
    <row r="9607" spans="11:11" x14ac:dyDescent="0.25">
      <c r="K9607"/>
    </row>
    <row r="9608" spans="11:11" x14ac:dyDescent="0.25">
      <c r="K9608"/>
    </row>
    <row r="9609" spans="11:11" x14ac:dyDescent="0.25">
      <c r="K9609"/>
    </row>
    <row r="9610" spans="11:11" x14ac:dyDescent="0.25">
      <c r="K9610"/>
    </row>
    <row r="9611" spans="11:11" x14ac:dyDescent="0.25">
      <c r="K9611"/>
    </row>
    <row r="9612" spans="11:11" x14ac:dyDescent="0.25">
      <c r="K9612"/>
    </row>
    <row r="9613" spans="11:11" x14ac:dyDescent="0.25">
      <c r="K9613"/>
    </row>
    <row r="9614" spans="11:11" x14ac:dyDescent="0.25">
      <c r="K9614"/>
    </row>
    <row r="9615" spans="11:11" x14ac:dyDescent="0.25">
      <c r="K9615"/>
    </row>
    <row r="9616" spans="11:11" x14ac:dyDescent="0.25">
      <c r="K9616"/>
    </row>
    <row r="9617" spans="11:11" x14ac:dyDescent="0.25">
      <c r="K9617"/>
    </row>
    <row r="9618" spans="11:11" x14ac:dyDescent="0.25">
      <c r="K9618"/>
    </row>
    <row r="9619" spans="11:11" x14ac:dyDescent="0.25">
      <c r="K9619"/>
    </row>
    <row r="9620" spans="11:11" x14ac:dyDescent="0.25">
      <c r="K9620"/>
    </row>
    <row r="9621" spans="11:11" x14ac:dyDescent="0.25">
      <c r="K9621"/>
    </row>
    <row r="9622" spans="11:11" x14ac:dyDescent="0.25">
      <c r="K9622"/>
    </row>
    <row r="9623" spans="11:11" x14ac:dyDescent="0.25">
      <c r="K9623"/>
    </row>
    <row r="9624" spans="11:11" x14ac:dyDescent="0.25">
      <c r="K9624"/>
    </row>
    <row r="9625" spans="11:11" x14ac:dyDescent="0.25">
      <c r="K9625"/>
    </row>
    <row r="9626" spans="11:11" x14ac:dyDescent="0.25">
      <c r="K9626"/>
    </row>
    <row r="9627" spans="11:11" x14ac:dyDescent="0.25">
      <c r="K9627"/>
    </row>
    <row r="9628" spans="11:11" x14ac:dyDescent="0.25">
      <c r="K9628"/>
    </row>
    <row r="9629" spans="11:11" x14ac:dyDescent="0.25">
      <c r="K9629"/>
    </row>
    <row r="9630" spans="11:11" x14ac:dyDescent="0.25">
      <c r="K9630"/>
    </row>
    <row r="9631" spans="11:11" x14ac:dyDescent="0.25">
      <c r="K9631"/>
    </row>
    <row r="9632" spans="11:11" x14ac:dyDescent="0.25">
      <c r="K9632"/>
    </row>
    <row r="9633" spans="11:11" x14ac:dyDescent="0.25">
      <c r="K9633"/>
    </row>
    <row r="9634" spans="11:11" x14ac:dyDescent="0.25">
      <c r="K9634"/>
    </row>
    <row r="9635" spans="11:11" x14ac:dyDescent="0.25">
      <c r="K9635"/>
    </row>
    <row r="9636" spans="11:11" x14ac:dyDescent="0.25">
      <c r="K9636"/>
    </row>
    <row r="9637" spans="11:11" x14ac:dyDescent="0.25">
      <c r="K9637"/>
    </row>
    <row r="9638" spans="11:11" x14ac:dyDescent="0.25">
      <c r="K9638"/>
    </row>
    <row r="9639" spans="11:11" x14ac:dyDescent="0.25">
      <c r="K9639"/>
    </row>
    <row r="9640" spans="11:11" x14ac:dyDescent="0.25">
      <c r="K9640"/>
    </row>
    <row r="9641" spans="11:11" x14ac:dyDescent="0.25">
      <c r="K9641"/>
    </row>
    <row r="9642" spans="11:11" x14ac:dyDescent="0.25">
      <c r="K9642"/>
    </row>
    <row r="9643" spans="11:11" x14ac:dyDescent="0.25">
      <c r="K9643"/>
    </row>
    <row r="9644" spans="11:11" x14ac:dyDescent="0.25">
      <c r="K9644"/>
    </row>
    <row r="9645" spans="11:11" x14ac:dyDescent="0.25">
      <c r="K9645"/>
    </row>
    <row r="9646" spans="11:11" x14ac:dyDescent="0.25">
      <c r="K9646"/>
    </row>
    <row r="9647" spans="11:11" x14ac:dyDescent="0.25">
      <c r="K9647"/>
    </row>
    <row r="9648" spans="11:11" x14ac:dyDescent="0.25">
      <c r="K9648"/>
    </row>
    <row r="9649" spans="11:11" x14ac:dyDescent="0.25">
      <c r="K9649"/>
    </row>
    <row r="9650" spans="11:11" x14ac:dyDescent="0.25">
      <c r="K9650"/>
    </row>
    <row r="9651" spans="11:11" x14ac:dyDescent="0.25">
      <c r="K9651"/>
    </row>
    <row r="9652" spans="11:11" x14ac:dyDescent="0.25">
      <c r="K9652"/>
    </row>
    <row r="9653" spans="11:11" x14ac:dyDescent="0.25">
      <c r="K9653"/>
    </row>
    <row r="9654" spans="11:11" x14ac:dyDescent="0.25">
      <c r="K9654"/>
    </row>
    <row r="9655" spans="11:11" x14ac:dyDescent="0.25">
      <c r="K9655"/>
    </row>
    <row r="9656" spans="11:11" x14ac:dyDescent="0.25">
      <c r="K9656"/>
    </row>
    <row r="9657" spans="11:11" x14ac:dyDescent="0.25">
      <c r="K9657"/>
    </row>
    <row r="9658" spans="11:11" x14ac:dyDescent="0.25">
      <c r="K9658"/>
    </row>
    <row r="9659" spans="11:11" x14ac:dyDescent="0.25">
      <c r="K9659"/>
    </row>
    <row r="9660" spans="11:11" x14ac:dyDescent="0.25">
      <c r="K9660"/>
    </row>
    <row r="9661" spans="11:11" x14ac:dyDescent="0.25">
      <c r="K9661"/>
    </row>
    <row r="9662" spans="11:11" x14ac:dyDescent="0.25">
      <c r="K9662"/>
    </row>
    <row r="9663" spans="11:11" x14ac:dyDescent="0.25">
      <c r="K9663"/>
    </row>
    <row r="9664" spans="11:11" x14ac:dyDescent="0.25">
      <c r="K9664"/>
    </row>
    <row r="9665" spans="11:11" x14ac:dyDescent="0.25">
      <c r="K9665"/>
    </row>
    <row r="9666" spans="11:11" x14ac:dyDescent="0.25">
      <c r="K9666"/>
    </row>
    <row r="9667" spans="11:11" x14ac:dyDescent="0.25">
      <c r="K9667"/>
    </row>
    <row r="9668" spans="11:11" x14ac:dyDescent="0.25">
      <c r="K9668"/>
    </row>
    <row r="9669" spans="11:11" x14ac:dyDescent="0.25">
      <c r="K9669"/>
    </row>
    <row r="9670" spans="11:11" x14ac:dyDescent="0.25">
      <c r="K9670"/>
    </row>
    <row r="9671" spans="11:11" x14ac:dyDescent="0.25">
      <c r="K9671"/>
    </row>
    <row r="9672" spans="11:11" x14ac:dyDescent="0.25">
      <c r="K9672"/>
    </row>
    <row r="9673" spans="11:11" x14ac:dyDescent="0.25">
      <c r="K9673"/>
    </row>
    <row r="9674" spans="11:11" x14ac:dyDescent="0.25">
      <c r="K9674"/>
    </row>
    <row r="9675" spans="11:11" x14ac:dyDescent="0.25">
      <c r="K9675"/>
    </row>
    <row r="9676" spans="11:11" x14ac:dyDescent="0.25">
      <c r="K9676"/>
    </row>
    <row r="9677" spans="11:11" x14ac:dyDescent="0.25">
      <c r="K9677"/>
    </row>
    <row r="9678" spans="11:11" x14ac:dyDescent="0.25">
      <c r="K9678"/>
    </row>
    <row r="9679" spans="11:11" x14ac:dyDescent="0.25">
      <c r="K9679"/>
    </row>
    <row r="9680" spans="11:11" x14ac:dyDescent="0.25">
      <c r="K9680"/>
    </row>
    <row r="9681" spans="11:11" x14ac:dyDescent="0.25">
      <c r="K9681"/>
    </row>
    <row r="9682" spans="11:11" x14ac:dyDescent="0.25">
      <c r="K9682"/>
    </row>
    <row r="9683" spans="11:11" x14ac:dyDescent="0.25">
      <c r="K9683"/>
    </row>
    <row r="9684" spans="11:11" x14ac:dyDescent="0.25">
      <c r="K9684"/>
    </row>
    <row r="9685" spans="11:11" x14ac:dyDescent="0.25">
      <c r="K9685"/>
    </row>
    <row r="9686" spans="11:11" x14ac:dyDescent="0.25">
      <c r="K9686"/>
    </row>
    <row r="9687" spans="11:11" x14ac:dyDescent="0.25">
      <c r="K9687"/>
    </row>
    <row r="9688" spans="11:11" x14ac:dyDescent="0.25">
      <c r="K9688"/>
    </row>
    <row r="9689" spans="11:11" x14ac:dyDescent="0.25">
      <c r="K9689"/>
    </row>
    <row r="9690" spans="11:11" x14ac:dyDescent="0.25">
      <c r="K9690"/>
    </row>
    <row r="9691" spans="11:11" x14ac:dyDescent="0.25">
      <c r="K9691"/>
    </row>
    <row r="9692" spans="11:11" x14ac:dyDescent="0.25">
      <c r="K9692"/>
    </row>
    <row r="9693" spans="11:11" x14ac:dyDescent="0.25">
      <c r="K9693"/>
    </row>
    <row r="9694" spans="11:11" x14ac:dyDescent="0.25">
      <c r="K9694"/>
    </row>
    <row r="9695" spans="11:11" x14ac:dyDescent="0.25">
      <c r="K9695"/>
    </row>
    <row r="9696" spans="11:11" x14ac:dyDescent="0.25">
      <c r="K9696"/>
    </row>
    <row r="9697" spans="11:11" x14ac:dyDescent="0.25">
      <c r="K9697"/>
    </row>
    <row r="9698" spans="11:11" x14ac:dyDescent="0.25">
      <c r="K9698"/>
    </row>
    <row r="9699" spans="11:11" x14ac:dyDescent="0.25">
      <c r="K9699"/>
    </row>
    <row r="9700" spans="11:11" x14ac:dyDescent="0.25">
      <c r="K9700"/>
    </row>
    <row r="9701" spans="11:11" x14ac:dyDescent="0.25">
      <c r="K9701"/>
    </row>
    <row r="9702" spans="11:11" x14ac:dyDescent="0.25">
      <c r="K9702"/>
    </row>
    <row r="9703" spans="11:11" x14ac:dyDescent="0.25">
      <c r="K9703"/>
    </row>
    <row r="9704" spans="11:11" x14ac:dyDescent="0.25">
      <c r="K9704"/>
    </row>
    <row r="9705" spans="11:11" x14ac:dyDescent="0.25">
      <c r="K9705"/>
    </row>
    <row r="9706" spans="11:11" x14ac:dyDescent="0.25">
      <c r="K9706"/>
    </row>
    <row r="9707" spans="11:11" x14ac:dyDescent="0.25">
      <c r="K9707"/>
    </row>
    <row r="9708" spans="11:11" x14ac:dyDescent="0.25">
      <c r="K9708"/>
    </row>
    <row r="9709" spans="11:11" x14ac:dyDescent="0.25">
      <c r="K9709"/>
    </row>
    <row r="9710" spans="11:11" x14ac:dyDescent="0.25">
      <c r="K9710"/>
    </row>
    <row r="9711" spans="11:11" x14ac:dyDescent="0.25">
      <c r="K9711"/>
    </row>
    <row r="9712" spans="11:11" x14ac:dyDescent="0.25">
      <c r="K9712"/>
    </row>
    <row r="9713" spans="11:11" x14ac:dyDescent="0.25">
      <c r="K9713"/>
    </row>
    <row r="9714" spans="11:11" x14ac:dyDescent="0.25">
      <c r="K9714"/>
    </row>
    <row r="9715" spans="11:11" x14ac:dyDescent="0.25">
      <c r="K9715"/>
    </row>
    <row r="9716" spans="11:11" x14ac:dyDescent="0.25">
      <c r="K9716"/>
    </row>
    <row r="9717" spans="11:11" x14ac:dyDescent="0.25">
      <c r="K9717"/>
    </row>
    <row r="9718" spans="11:11" x14ac:dyDescent="0.25">
      <c r="K9718"/>
    </row>
    <row r="9719" spans="11:11" x14ac:dyDescent="0.25">
      <c r="K9719"/>
    </row>
    <row r="9720" spans="11:11" x14ac:dyDescent="0.25">
      <c r="K9720"/>
    </row>
    <row r="9721" spans="11:11" x14ac:dyDescent="0.25">
      <c r="K9721"/>
    </row>
    <row r="9722" spans="11:11" x14ac:dyDescent="0.25">
      <c r="K9722"/>
    </row>
    <row r="9723" spans="11:11" x14ac:dyDescent="0.25">
      <c r="K9723"/>
    </row>
    <row r="9724" spans="11:11" x14ac:dyDescent="0.25">
      <c r="K9724"/>
    </row>
    <row r="9725" spans="11:11" x14ac:dyDescent="0.25">
      <c r="K9725"/>
    </row>
    <row r="9726" spans="11:11" x14ac:dyDescent="0.25">
      <c r="K9726"/>
    </row>
    <row r="9727" spans="11:11" x14ac:dyDescent="0.25">
      <c r="K9727"/>
    </row>
    <row r="9728" spans="11:11" x14ac:dyDescent="0.25">
      <c r="K9728"/>
    </row>
    <row r="9729" spans="11:11" x14ac:dyDescent="0.25">
      <c r="K9729"/>
    </row>
    <row r="9730" spans="11:11" x14ac:dyDescent="0.25">
      <c r="K9730"/>
    </row>
    <row r="9731" spans="11:11" x14ac:dyDescent="0.25">
      <c r="K9731"/>
    </row>
    <row r="9732" spans="11:11" x14ac:dyDescent="0.25">
      <c r="K9732"/>
    </row>
    <row r="9733" spans="11:11" x14ac:dyDescent="0.25">
      <c r="K9733"/>
    </row>
    <row r="9734" spans="11:11" x14ac:dyDescent="0.25">
      <c r="K9734"/>
    </row>
    <row r="9735" spans="11:11" x14ac:dyDescent="0.25">
      <c r="K9735"/>
    </row>
    <row r="9736" spans="11:11" x14ac:dyDescent="0.25">
      <c r="K9736"/>
    </row>
    <row r="9737" spans="11:11" x14ac:dyDescent="0.25">
      <c r="K9737"/>
    </row>
    <row r="9738" spans="11:11" x14ac:dyDescent="0.25">
      <c r="K9738"/>
    </row>
    <row r="9739" spans="11:11" x14ac:dyDescent="0.25">
      <c r="K9739"/>
    </row>
    <row r="9740" spans="11:11" x14ac:dyDescent="0.25">
      <c r="K9740"/>
    </row>
    <row r="9741" spans="11:11" x14ac:dyDescent="0.25">
      <c r="K9741"/>
    </row>
    <row r="9742" spans="11:11" x14ac:dyDescent="0.25">
      <c r="K9742"/>
    </row>
    <row r="9743" spans="11:11" x14ac:dyDescent="0.25">
      <c r="K9743"/>
    </row>
    <row r="9744" spans="11:11" x14ac:dyDescent="0.25">
      <c r="K9744"/>
    </row>
    <row r="9745" spans="11:11" x14ac:dyDescent="0.25">
      <c r="K9745"/>
    </row>
    <row r="9746" spans="11:11" x14ac:dyDescent="0.25">
      <c r="K9746"/>
    </row>
    <row r="9747" spans="11:11" x14ac:dyDescent="0.25">
      <c r="K9747"/>
    </row>
    <row r="9748" spans="11:11" x14ac:dyDescent="0.25">
      <c r="K9748"/>
    </row>
    <row r="9749" spans="11:11" x14ac:dyDescent="0.25">
      <c r="K9749"/>
    </row>
    <row r="9750" spans="11:11" x14ac:dyDescent="0.25">
      <c r="K9750"/>
    </row>
    <row r="9751" spans="11:11" x14ac:dyDescent="0.25">
      <c r="K9751"/>
    </row>
    <row r="9752" spans="11:11" x14ac:dyDescent="0.25">
      <c r="K9752"/>
    </row>
    <row r="9753" spans="11:11" x14ac:dyDescent="0.25">
      <c r="K9753"/>
    </row>
    <row r="9754" spans="11:11" x14ac:dyDescent="0.25">
      <c r="K9754"/>
    </row>
    <row r="9755" spans="11:11" x14ac:dyDescent="0.25">
      <c r="K9755"/>
    </row>
    <row r="9756" spans="11:11" x14ac:dyDescent="0.25">
      <c r="K9756"/>
    </row>
    <row r="9757" spans="11:11" x14ac:dyDescent="0.25">
      <c r="K9757"/>
    </row>
    <row r="9758" spans="11:11" x14ac:dyDescent="0.25">
      <c r="K9758"/>
    </row>
    <row r="9759" spans="11:11" x14ac:dyDescent="0.25">
      <c r="K9759"/>
    </row>
    <row r="9760" spans="11:11" x14ac:dyDescent="0.25">
      <c r="K9760"/>
    </row>
    <row r="9761" spans="11:11" x14ac:dyDescent="0.25">
      <c r="K9761"/>
    </row>
    <row r="9762" spans="11:11" x14ac:dyDescent="0.25">
      <c r="K9762"/>
    </row>
    <row r="9763" spans="11:11" x14ac:dyDescent="0.25">
      <c r="K9763"/>
    </row>
    <row r="9764" spans="11:11" x14ac:dyDescent="0.25">
      <c r="K9764"/>
    </row>
    <row r="9765" spans="11:11" x14ac:dyDescent="0.25">
      <c r="K9765"/>
    </row>
    <row r="9766" spans="11:11" x14ac:dyDescent="0.25">
      <c r="K9766"/>
    </row>
    <row r="9767" spans="11:11" x14ac:dyDescent="0.25">
      <c r="K9767"/>
    </row>
    <row r="9768" spans="11:11" x14ac:dyDescent="0.25">
      <c r="K9768"/>
    </row>
    <row r="9769" spans="11:11" x14ac:dyDescent="0.25">
      <c r="K9769"/>
    </row>
    <row r="9770" spans="11:11" x14ac:dyDescent="0.25">
      <c r="K9770"/>
    </row>
    <row r="9771" spans="11:11" x14ac:dyDescent="0.25">
      <c r="K9771"/>
    </row>
    <row r="9772" spans="11:11" x14ac:dyDescent="0.25">
      <c r="K9772"/>
    </row>
    <row r="9773" spans="11:11" x14ac:dyDescent="0.25">
      <c r="K9773"/>
    </row>
    <row r="9774" spans="11:11" x14ac:dyDescent="0.25">
      <c r="K9774"/>
    </row>
    <row r="9775" spans="11:11" x14ac:dyDescent="0.25">
      <c r="K9775"/>
    </row>
    <row r="9776" spans="11:11" x14ac:dyDescent="0.25">
      <c r="K9776"/>
    </row>
    <row r="9777" spans="11:11" x14ac:dyDescent="0.25">
      <c r="K9777"/>
    </row>
    <row r="9778" spans="11:11" x14ac:dyDescent="0.25">
      <c r="K9778"/>
    </row>
    <row r="9779" spans="11:11" x14ac:dyDescent="0.25">
      <c r="K9779"/>
    </row>
    <row r="9780" spans="11:11" x14ac:dyDescent="0.25">
      <c r="K9780"/>
    </row>
    <row r="9781" spans="11:11" x14ac:dyDescent="0.25">
      <c r="K9781"/>
    </row>
    <row r="9782" spans="11:11" x14ac:dyDescent="0.25">
      <c r="K9782"/>
    </row>
    <row r="9783" spans="11:11" x14ac:dyDescent="0.25">
      <c r="K9783"/>
    </row>
    <row r="9784" spans="11:11" x14ac:dyDescent="0.25">
      <c r="K9784"/>
    </row>
    <row r="9785" spans="11:11" x14ac:dyDescent="0.25">
      <c r="K9785"/>
    </row>
    <row r="9786" spans="11:11" x14ac:dyDescent="0.25">
      <c r="K9786"/>
    </row>
    <row r="9787" spans="11:11" x14ac:dyDescent="0.25">
      <c r="K9787"/>
    </row>
    <row r="9788" spans="11:11" x14ac:dyDescent="0.25">
      <c r="K9788"/>
    </row>
    <row r="9789" spans="11:11" x14ac:dyDescent="0.25">
      <c r="K9789"/>
    </row>
    <row r="9790" spans="11:11" x14ac:dyDescent="0.25">
      <c r="K9790"/>
    </row>
    <row r="9791" spans="11:11" x14ac:dyDescent="0.25">
      <c r="K9791"/>
    </row>
    <row r="9792" spans="11:11" x14ac:dyDescent="0.25">
      <c r="K9792"/>
    </row>
    <row r="9793" spans="11:11" x14ac:dyDescent="0.25">
      <c r="K9793"/>
    </row>
    <row r="9794" spans="11:11" x14ac:dyDescent="0.25">
      <c r="K9794"/>
    </row>
    <row r="9795" spans="11:11" x14ac:dyDescent="0.25">
      <c r="K9795"/>
    </row>
    <row r="9796" spans="11:11" x14ac:dyDescent="0.25">
      <c r="K9796"/>
    </row>
    <row r="9797" spans="11:11" x14ac:dyDescent="0.25">
      <c r="K9797"/>
    </row>
    <row r="9798" spans="11:11" x14ac:dyDescent="0.25">
      <c r="K9798"/>
    </row>
    <row r="9799" spans="11:11" x14ac:dyDescent="0.25">
      <c r="K9799"/>
    </row>
    <row r="9800" spans="11:11" x14ac:dyDescent="0.25">
      <c r="K9800"/>
    </row>
    <row r="9801" spans="11:11" x14ac:dyDescent="0.25">
      <c r="K9801"/>
    </row>
    <row r="9802" spans="11:11" x14ac:dyDescent="0.25">
      <c r="K9802"/>
    </row>
    <row r="9803" spans="11:11" x14ac:dyDescent="0.25">
      <c r="K9803"/>
    </row>
    <row r="9804" spans="11:11" x14ac:dyDescent="0.25">
      <c r="K9804"/>
    </row>
    <row r="9805" spans="11:11" x14ac:dyDescent="0.25">
      <c r="K9805"/>
    </row>
    <row r="9806" spans="11:11" x14ac:dyDescent="0.25">
      <c r="K9806"/>
    </row>
    <row r="9807" spans="11:11" x14ac:dyDescent="0.25">
      <c r="K9807"/>
    </row>
    <row r="9808" spans="11:11" x14ac:dyDescent="0.25">
      <c r="K9808"/>
    </row>
    <row r="9809" spans="11:11" x14ac:dyDescent="0.25">
      <c r="K9809"/>
    </row>
    <row r="9810" spans="11:11" x14ac:dyDescent="0.25">
      <c r="K9810"/>
    </row>
    <row r="9811" spans="11:11" x14ac:dyDescent="0.25">
      <c r="K9811"/>
    </row>
    <row r="9812" spans="11:11" x14ac:dyDescent="0.25">
      <c r="K9812"/>
    </row>
    <row r="9813" spans="11:11" x14ac:dyDescent="0.25">
      <c r="K9813"/>
    </row>
    <row r="9814" spans="11:11" x14ac:dyDescent="0.25">
      <c r="K9814"/>
    </row>
    <row r="9815" spans="11:11" x14ac:dyDescent="0.25">
      <c r="K9815"/>
    </row>
    <row r="9816" spans="11:11" x14ac:dyDescent="0.25">
      <c r="K9816"/>
    </row>
    <row r="9817" spans="11:11" x14ac:dyDescent="0.25">
      <c r="K9817"/>
    </row>
    <row r="9818" spans="11:11" x14ac:dyDescent="0.25">
      <c r="K9818"/>
    </row>
    <row r="9819" spans="11:11" x14ac:dyDescent="0.25">
      <c r="K9819"/>
    </row>
    <row r="9820" spans="11:11" x14ac:dyDescent="0.25">
      <c r="K9820"/>
    </row>
    <row r="9821" spans="11:11" x14ac:dyDescent="0.25">
      <c r="K9821"/>
    </row>
    <row r="9822" spans="11:11" x14ac:dyDescent="0.25">
      <c r="K9822"/>
    </row>
    <row r="9823" spans="11:11" x14ac:dyDescent="0.25">
      <c r="K9823"/>
    </row>
    <row r="9824" spans="11:11" x14ac:dyDescent="0.25">
      <c r="K9824"/>
    </row>
    <row r="9825" spans="11:11" x14ac:dyDescent="0.25">
      <c r="K9825"/>
    </row>
    <row r="9826" spans="11:11" x14ac:dyDescent="0.25">
      <c r="K9826"/>
    </row>
    <row r="9827" spans="11:11" x14ac:dyDescent="0.25">
      <c r="K9827"/>
    </row>
    <row r="9828" spans="11:11" x14ac:dyDescent="0.25">
      <c r="K9828"/>
    </row>
    <row r="9829" spans="11:11" x14ac:dyDescent="0.25">
      <c r="K9829"/>
    </row>
    <row r="9830" spans="11:11" x14ac:dyDescent="0.25">
      <c r="K9830"/>
    </row>
    <row r="9831" spans="11:11" x14ac:dyDescent="0.25">
      <c r="K9831"/>
    </row>
    <row r="9832" spans="11:11" x14ac:dyDescent="0.25">
      <c r="K9832"/>
    </row>
    <row r="9833" spans="11:11" x14ac:dyDescent="0.25">
      <c r="K9833"/>
    </row>
    <row r="9834" spans="11:11" x14ac:dyDescent="0.25">
      <c r="K9834"/>
    </row>
    <row r="9835" spans="11:11" x14ac:dyDescent="0.25">
      <c r="K9835"/>
    </row>
    <row r="9836" spans="11:11" x14ac:dyDescent="0.25">
      <c r="K9836"/>
    </row>
    <row r="9837" spans="11:11" x14ac:dyDescent="0.25">
      <c r="K9837"/>
    </row>
    <row r="9838" spans="11:11" x14ac:dyDescent="0.25">
      <c r="K9838"/>
    </row>
    <row r="9839" spans="11:11" x14ac:dyDescent="0.25">
      <c r="K9839"/>
    </row>
    <row r="9840" spans="11:11" x14ac:dyDescent="0.25">
      <c r="K9840"/>
    </row>
    <row r="9841" spans="11:11" x14ac:dyDescent="0.25">
      <c r="K9841"/>
    </row>
    <row r="9842" spans="11:11" x14ac:dyDescent="0.25">
      <c r="K9842"/>
    </row>
    <row r="9843" spans="11:11" x14ac:dyDescent="0.25">
      <c r="K9843"/>
    </row>
    <row r="9844" spans="11:11" x14ac:dyDescent="0.25">
      <c r="K9844"/>
    </row>
    <row r="9845" spans="11:11" x14ac:dyDescent="0.25">
      <c r="K9845"/>
    </row>
    <row r="9846" spans="11:11" x14ac:dyDescent="0.25">
      <c r="K9846"/>
    </row>
    <row r="9847" spans="11:11" x14ac:dyDescent="0.25">
      <c r="K9847"/>
    </row>
    <row r="9848" spans="11:11" x14ac:dyDescent="0.25">
      <c r="K9848"/>
    </row>
    <row r="9849" spans="11:11" x14ac:dyDescent="0.25">
      <c r="K9849"/>
    </row>
    <row r="9850" spans="11:11" x14ac:dyDescent="0.25">
      <c r="K9850"/>
    </row>
    <row r="9851" spans="11:11" x14ac:dyDescent="0.25">
      <c r="K9851"/>
    </row>
    <row r="9852" spans="11:11" x14ac:dyDescent="0.25">
      <c r="K9852"/>
    </row>
    <row r="9853" spans="11:11" x14ac:dyDescent="0.25">
      <c r="K9853"/>
    </row>
    <row r="9854" spans="11:11" x14ac:dyDescent="0.25">
      <c r="K9854"/>
    </row>
    <row r="9855" spans="11:11" x14ac:dyDescent="0.25">
      <c r="K9855"/>
    </row>
    <row r="9856" spans="11:11" x14ac:dyDescent="0.25">
      <c r="K9856"/>
    </row>
    <row r="9857" spans="11:11" x14ac:dyDescent="0.25">
      <c r="K9857"/>
    </row>
    <row r="9858" spans="11:11" x14ac:dyDescent="0.25">
      <c r="K9858"/>
    </row>
    <row r="9859" spans="11:11" x14ac:dyDescent="0.25">
      <c r="K9859"/>
    </row>
    <row r="9860" spans="11:11" x14ac:dyDescent="0.25">
      <c r="K9860"/>
    </row>
    <row r="9861" spans="11:11" x14ac:dyDescent="0.25">
      <c r="K9861"/>
    </row>
    <row r="9862" spans="11:11" x14ac:dyDescent="0.25">
      <c r="K9862"/>
    </row>
    <row r="9863" spans="11:11" x14ac:dyDescent="0.25">
      <c r="K9863"/>
    </row>
    <row r="9864" spans="11:11" x14ac:dyDescent="0.25">
      <c r="K9864"/>
    </row>
    <row r="9865" spans="11:11" x14ac:dyDescent="0.25">
      <c r="K9865"/>
    </row>
    <row r="9866" spans="11:11" x14ac:dyDescent="0.25">
      <c r="K9866"/>
    </row>
    <row r="9867" spans="11:11" x14ac:dyDescent="0.25">
      <c r="K9867"/>
    </row>
    <row r="9868" spans="11:11" x14ac:dyDescent="0.25">
      <c r="K9868"/>
    </row>
    <row r="9869" spans="11:11" x14ac:dyDescent="0.25">
      <c r="K9869"/>
    </row>
    <row r="9870" spans="11:11" x14ac:dyDescent="0.25">
      <c r="K9870"/>
    </row>
    <row r="9871" spans="11:11" x14ac:dyDescent="0.25">
      <c r="K9871"/>
    </row>
    <row r="9872" spans="11:11" x14ac:dyDescent="0.25">
      <c r="K9872"/>
    </row>
    <row r="9873" spans="11:11" x14ac:dyDescent="0.25">
      <c r="K9873"/>
    </row>
    <row r="9874" spans="11:11" x14ac:dyDescent="0.25">
      <c r="K9874"/>
    </row>
    <row r="9875" spans="11:11" x14ac:dyDescent="0.25">
      <c r="K9875"/>
    </row>
    <row r="9876" spans="11:11" x14ac:dyDescent="0.25">
      <c r="K9876"/>
    </row>
    <row r="9877" spans="11:11" x14ac:dyDescent="0.25">
      <c r="K9877"/>
    </row>
    <row r="9878" spans="11:11" x14ac:dyDescent="0.25">
      <c r="K9878"/>
    </row>
    <row r="9879" spans="11:11" x14ac:dyDescent="0.25">
      <c r="K9879"/>
    </row>
    <row r="9880" spans="11:11" x14ac:dyDescent="0.25">
      <c r="K9880"/>
    </row>
    <row r="9881" spans="11:11" x14ac:dyDescent="0.25">
      <c r="K9881"/>
    </row>
    <row r="9882" spans="11:11" x14ac:dyDescent="0.25">
      <c r="K9882"/>
    </row>
    <row r="9883" spans="11:11" x14ac:dyDescent="0.25">
      <c r="K9883"/>
    </row>
    <row r="9884" spans="11:11" x14ac:dyDescent="0.25">
      <c r="K9884"/>
    </row>
    <row r="9885" spans="11:11" x14ac:dyDescent="0.25">
      <c r="K9885"/>
    </row>
    <row r="9886" spans="11:11" x14ac:dyDescent="0.25">
      <c r="K9886"/>
    </row>
    <row r="9887" spans="11:11" x14ac:dyDescent="0.25">
      <c r="K9887"/>
    </row>
    <row r="9888" spans="11:11" x14ac:dyDescent="0.25">
      <c r="K9888"/>
    </row>
    <row r="9889" spans="11:11" x14ac:dyDescent="0.25">
      <c r="K9889"/>
    </row>
    <row r="9890" spans="11:11" x14ac:dyDescent="0.25">
      <c r="K9890"/>
    </row>
    <row r="9891" spans="11:11" x14ac:dyDescent="0.25">
      <c r="K9891"/>
    </row>
    <row r="9892" spans="11:11" x14ac:dyDescent="0.25">
      <c r="K9892"/>
    </row>
    <row r="9893" spans="11:11" x14ac:dyDescent="0.25">
      <c r="K9893"/>
    </row>
    <row r="9894" spans="11:11" x14ac:dyDescent="0.25">
      <c r="K9894"/>
    </row>
    <row r="9895" spans="11:11" x14ac:dyDescent="0.25">
      <c r="K9895"/>
    </row>
    <row r="9896" spans="11:11" x14ac:dyDescent="0.25">
      <c r="K9896"/>
    </row>
    <row r="9897" spans="11:11" x14ac:dyDescent="0.25">
      <c r="K9897"/>
    </row>
    <row r="9898" spans="11:11" x14ac:dyDescent="0.25">
      <c r="K9898"/>
    </row>
    <row r="9899" spans="11:11" x14ac:dyDescent="0.25">
      <c r="K9899"/>
    </row>
    <row r="9900" spans="11:11" x14ac:dyDescent="0.25">
      <c r="K9900"/>
    </row>
    <row r="9901" spans="11:11" x14ac:dyDescent="0.25">
      <c r="K9901"/>
    </row>
    <row r="9902" spans="11:11" x14ac:dyDescent="0.25">
      <c r="K9902"/>
    </row>
    <row r="9903" spans="11:11" x14ac:dyDescent="0.25">
      <c r="K9903"/>
    </row>
    <row r="9904" spans="11:11" x14ac:dyDescent="0.25">
      <c r="K9904"/>
    </row>
    <row r="9905" spans="11:11" x14ac:dyDescent="0.25">
      <c r="K9905"/>
    </row>
    <row r="9906" spans="11:11" x14ac:dyDescent="0.25">
      <c r="K9906"/>
    </row>
    <row r="9907" spans="11:11" x14ac:dyDescent="0.25">
      <c r="K9907"/>
    </row>
    <row r="9908" spans="11:11" x14ac:dyDescent="0.25">
      <c r="K9908"/>
    </row>
    <row r="9909" spans="11:11" x14ac:dyDescent="0.25">
      <c r="K9909"/>
    </row>
    <row r="9910" spans="11:11" x14ac:dyDescent="0.25">
      <c r="K9910"/>
    </row>
    <row r="9911" spans="11:11" x14ac:dyDescent="0.25">
      <c r="K9911"/>
    </row>
    <row r="9912" spans="11:11" x14ac:dyDescent="0.25">
      <c r="K9912"/>
    </row>
    <row r="9913" spans="11:11" x14ac:dyDescent="0.25">
      <c r="K9913"/>
    </row>
    <row r="9914" spans="11:11" x14ac:dyDescent="0.25">
      <c r="K9914"/>
    </row>
    <row r="9915" spans="11:11" x14ac:dyDescent="0.25">
      <c r="K9915"/>
    </row>
    <row r="9916" spans="11:11" x14ac:dyDescent="0.25">
      <c r="K9916"/>
    </row>
    <row r="9917" spans="11:11" x14ac:dyDescent="0.25">
      <c r="K9917"/>
    </row>
    <row r="9918" spans="11:11" x14ac:dyDescent="0.25">
      <c r="K9918"/>
    </row>
    <row r="9919" spans="11:11" x14ac:dyDescent="0.25">
      <c r="K9919"/>
    </row>
    <row r="9920" spans="11:11" x14ac:dyDescent="0.25">
      <c r="K9920"/>
    </row>
    <row r="9921" spans="11:11" x14ac:dyDescent="0.25">
      <c r="K9921"/>
    </row>
    <row r="9922" spans="11:11" x14ac:dyDescent="0.25">
      <c r="K9922"/>
    </row>
    <row r="9923" spans="11:11" x14ac:dyDescent="0.25">
      <c r="K9923"/>
    </row>
    <row r="9924" spans="11:11" x14ac:dyDescent="0.25">
      <c r="K9924"/>
    </row>
    <row r="9925" spans="11:11" x14ac:dyDescent="0.25">
      <c r="K9925"/>
    </row>
    <row r="9926" spans="11:11" x14ac:dyDescent="0.25">
      <c r="K9926"/>
    </row>
    <row r="9927" spans="11:11" x14ac:dyDescent="0.25">
      <c r="K9927"/>
    </row>
    <row r="9928" spans="11:11" x14ac:dyDescent="0.25">
      <c r="K9928"/>
    </row>
    <row r="9929" spans="11:11" x14ac:dyDescent="0.25">
      <c r="K9929"/>
    </row>
    <row r="9930" spans="11:11" x14ac:dyDescent="0.25">
      <c r="K9930"/>
    </row>
    <row r="9931" spans="11:11" x14ac:dyDescent="0.25">
      <c r="K9931"/>
    </row>
    <row r="9932" spans="11:11" x14ac:dyDescent="0.25">
      <c r="K9932"/>
    </row>
    <row r="9933" spans="11:11" x14ac:dyDescent="0.25">
      <c r="K9933"/>
    </row>
    <row r="9934" spans="11:11" x14ac:dyDescent="0.25">
      <c r="K9934"/>
    </row>
    <row r="9935" spans="11:11" x14ac:dyDescent="0.25">
      <c r="K9935"/>
    </row>
    <row r="9936" spans="11:11" x14ac:dyDescent="0.25">
      <c r="K9936"/>
    </row>
    <row r="9937" spans="11:11" x14ac:dyDescent="0.25">
      <c r="K9937"/>
    </row>
    <row r="9938" spans="11:11" x14ac:dyDescent="0.25">
      <c r="K9938"/>
    </row>
    <row r="9939" spans="11:11" x14ac:dyDescent="0.25">
      <c r="K9939"/>
    </row>
    <row r="9940" spans="11:11" x14ac:dyDescent="0.25">
      <c r="K9940"/>
    </row>
    <row r="9941" spans="11:11" x14ac:dyDescent="0.25">
      <c r="K9941"/>
    </row>
    <row r="9942" spans="11:11" x14ac:dyDescent="0.25">
      <c r="K9942"/>
    </row>
    <row r="9943" spans="11:11" x14ac:dyDescent="0.25">
      <c r="K9943"/>
    </row>
    <row r="9944" spans="11:11" x14ac:dyDescent="0.25">
      <c r="K9944"/>
    </row>
    <row r="9945" spans="11:11" x14ac:dyDescent="0.25">
      <c r="K9945"/>
    </row>
    <row r="9946" spans="11:11" x14ac:dyDescent="0.25">
      <c r="K9946"/>
    </row>
    <row r="9947" spans="11:11" x14ac:dyDescent="0.25">
      <c r="K9947"/>
    </row>
    <row r="9948" spans="11:11" x14ac:dyDescent="0.25">
      <c r="K9948"/>
    </row>
    <row r="9949" spans="11:11" x14ac:dyDescent="0.25">
      <c r="K9949"/>
    </row>
    <row r="9950" spans="11:11" x14ac:dyDescent="0.25">
      <c r="K9950"/>
    </row>
    <row r="9951" spans="11:11" x14ac:dyDescent="0.25">
      <c r="K9951"/>
    </row>
    <row r="9952" spans="11:11" x14ac:dyDescent="0.25">
      <c r="K9952"/>
    </row>
    <row r="9953" spans="11:11" x14ac:dyDescent="0.25">
      <c r="K9953"/>
    </row>
    <row r="9954" spans="11:11" x14ac:dyDescent="0.25">
      <c r="K9954"/>
    </row>
    <row r="9955" spans="11:11" x14ac:dyDescent="0.25">
      <c r="K9955"/>
    </row>
    <row r="9956" spans="11:11" x14ac:dyDescent="0.25">
      <c r="K9956"/>
    </row>
    <row r="9957" spans="11:11" x14ac:dyDescent="0.25">
      <c r="K9957"/>
    </row>
    <row r="9958" spans="11:11" x14ac:dyDescent="0.25">
      <c r="K9958"/>
    </row>
    <row r="9959" spans="11:11" x14ac:dyDescent="0.25">
      <c r="K9959"/>
    </row>
    <row r="9960" spans="11:11" x14ac:dyDescent="0.25">
      <c r="K9960"/>
    </row>
    <row r="9961" spans="11:11" x14ac:dyDescent="0.25">
      <c r="K9961"/>
    </row>
    <row r="9962" spans="11:11" x14ac:dyDescent="0.25">
      <c r="K9962"/>
    </row>
    <row r="9963" spans="11:11" x14ac:dyDescent="0.25">
      <c r="K9963"/>
    </row>
    <row r="9964" spans="11:11" x14ac:dyDescent="0.25">
      <c r="K9964"/>
    </row>
    <row r="9965" spans="11:11" x14ac:dyDescent="0.25">
      <c r="K9965"/>
    </row>
    <row r="9966" spans="11:11" x14ac:dyDescent="0.25">
      <c r="K9966"/>
    </row>
    <row r="9967" spans="11:11" x14ac:dyDescent="0.25">
      <c r="K9967"/>
    </row>
    <row r="9968" spans="11:11" x14ac:dyDescent="0.25">
      <c r="K9968"/>
    </row>
    <row r="9969" spans="11:11" x14ac:dyDescent="0.25">
      <c r="K9969"/>
    </row>
    <row r="9970" spans="11:11" x14ac:dyDescent="0.25">
      <c r="K9970"/>
    </row>
    <row r="9971" spans="11:11" x14ac:dyDescent="0.25">
      <c r="K9971"/>
    </row>
    <row r="9972" spans="11:11" x14ac:dyDescent="0.25">
      <c r="K9972"/>
    </row>
    <row r="9973" spans="11:11" x14ac:dyDescent="0.25">
      <c r="K9973"/>
    </row>
    <row r="9974" spans="11:11" x14ac:dyDescent="0.25">
      <c r="K9974"/>
    </row>
    <row r="9975" spans="11:11" x14ac:dyDescent="0.25">
      <c r="K9975"/>
    </row>
    <row r="9976" spans="11:11" x14ac:dyDescent="0.25">
      <c r="K9976"/>
    </row>
    <row r="9977" spans="11:11" x14ac:dyDescent="0.25">
      <c r="K9977"/>
    </row>
    <row r="9978" spans="11:11" x14ac:dyDescent="0.25">
      <c r="K9978"/>
    </row>
    <row r="9979" spans="11:11" x14ac:dyDescent="0.25">
      <c r="K9979"/>
    </row>
    <row r="9980" spans="11:11" x14ac:dyDescent="0.25">
      <c r="K9980"/>
    </row>
    <row r="9981" spans="11:11" x14ac:dyDescent="0.25">
      <c r="K9981"/>
    </row>
    <row r="9982" spans="11:11" x14ac:dyDescent="0.25">
      <c r="K9982"/>
    </row>
    <row r="9983" spans="11:11" x14ac:dyDescent="0.25">
      <c r="K9983"/>
    </row>
    <row r="9984" spans="11:11" x14ac:dyDescent="0.25">
      <c r="K9984"/>
    </row>
    <row r="9985" spans="11:11" x14ac:dyDescent="0.25">
      <c r="K9985"/>
    </row>
    <row r="9986" spans="11:11" x14ac:dyDescent="0.25">
      <c r="K9986"/>
    </row>
    <row r="9987" spans="11:11" x14ac:dyDescent="0.25">
      <c r="K9987"/>
    </row>
    <row r="9988" spans="11:11" x14ac:dyDescent="0.25">
      <c r="K9988"/>
    </row>
    <row r="9989" spans="11:11" x14ac:dyDescent="0.25">
      <c r="K9989"/>
    </row>
    <row r="9990" spans="11:11" x14ac:dyDescent="0.25">
      <c r="K9990"/>
    </row>
    <row r="9991" spans="11:11" x14ac:dyDescent="0.25">
      <c r="K9991"/>
    </row>
    <row r="9992" spans="11:11" x14ac:dyDescent="0.25">
      <c r="K9992"/>
    </row>
    <row r="9993" spans="11:11" x14ac:dyDescent="0.25">
      <c r="K9993"/>
    </row>
    <row r="9994" spans="11:11" x14ac:dyDescent="0.25">
      <c r="K9994"/>
    </row>
    <row r="9995" spans="11:11" x14ac:dyDescent="0.25">
      <c r="K9995"/>
    </row>
    <row r="9996" spans="11:11" x14ac:dyDescent="0.25">
      <c r="K9996"/>
    </row>
    <row r="9997" spans="11:11" x14ac:dyDescent="0.25">
      <c r="K9997"/>
    </row>
    <row r="9998" spans="11:11" x14ac:dyDescent="0.25">
      <c r="K9998"/>
    </row>
    <row r="9999" spans="11:11" x14ac:dyDescent="0.25">
      <c r="K9999"/>
    </row>
    <row r="10000" spans="11:11" x14ac:dyDescent="0.25">
      <c r="K10000"/>
    </row>
    <row r="10001" spans="11:11" x14ac:dyDescent="0.25">
      <c r="K10001"/>
    </row>
    <row r="10002" spans="11:11" x14ac:dyDescent="0.25">
      <c r="K10002"/>
    </row>
    <row r="10003" spans="11:11" x14ac:dyDescent="0.25">
      <c r="K10003"/>
    </row>
    <row r="10004" spans="11:11" x14ac:dyDescent="0.25">
      <c r="K10004"/>
    </row>
    <row r="10005" spans="11:11" x14ac:dyDescent="0.25">
      <c r="K10005"/>
    </row>
    <row r="10006" spans="11:11" x14ac:dyDescent="0.25">
      <c r="K10006"/>
    </row>
    <row r="10007" spans="11:11" x14ac:dyDescent="0.25">
      <c r="K10007"/>
    </row>
    <row r="10008" spans="11:11" x14ac:dyDescent="0.25">
      <c r="K10008"/>
    </row>
    <row r="10009" spans="11:11" x14ac:dyDescent="0.25">
      <c r="K10009"/>
    </row>
    <row r="10010" spans="11:11" x14ac:dyDescent="0.25">
      <c r="K10010"/>
    </row>
    <row r="10011" spans="11:11" x14ac:dyDescent="0.25">
      <c r="K10011"/>
    </row>
    <row r="10012" spans="11:11" x14ac:dyDescent="0.25">
      <c r="K10012"/>
    </row>
    <row r="10013" spans="11:11" x14ac:dyDescent="0.25">
      <c r="K10013"/>
    </row>
    <row r="10014" spans="11:11" x14ac:dyDescent="0.25">
      <c r="K10014"/>
    </row>
    <row r="10015" spans="11:11" x14ac:dyDescent="0.25">
      <c r="K10015"/>
    </row>
    <row r="10016" spans="11:11" x14ac:dyDescent="0.25">
      <c r="K10016"/>
    </row>
    <row r="10017" spans="11:11" x14ac:dyDescent="0.25">
      <c r="K10017"/>
    </row>
    <row r="10018" spans="11:11" x14ac:dyDescent="0.25">
      <c r="K10018"/>
    </row>
    <row r="10019" spans="11:11" x14ac:dyDescent="0.25">
      <c r="K10019"/>
    </row>
    <row r="10020" spans="11:11" x14ac:dyDescent="0.25">
      <c r="K10020"/>
    </row>
    <row r="10021" spans="11:11" x14ac:dyDescent="0.25">
      <c r="K10021"/>
    </row>
    <row r="10022" spans="11:11" x14ac:dyDescent="0.25">
      <c r="K10022"/>
    </row>
    <row r="10023" spans="11:11" x14ac:dyDescent="0.25">
      <c r="K10023"/>
    </row>
    <row r="10024" spans="11:11" x14ac:dyDescent="0.25">
      <c r="K10024"/>
    </row>
    <row r="10025" spans="11:11" x14ac:dyDescent="0.25">
      <c r="K10025"/>
    </row>
    <row r="10026" spans="11:11" x14ac:dyDescent="0.25">
      <c r="K10026"/>
    </row>
    <row r="10027" spans="11:11" x14ac:dyDescent="0.25">
      <c r="K10027"/>
    </row>
    <row r="10028" spans="11:11" x14ac:dyDescent="0.25">
      <c r="K10028"/>
    </row>
    <row r="10029" spans="11:11" x14ac:dyDescent="0.25">
      <c r="K10029"/>
    </row>
    <row r="10030" spans="11:11" x14ac:dyDescent="0.25">
      <c r="K10030"/>
    </row>
    <row r="10031" spans="11:11" x14ac:dyDescent="0.25">
      <c r="K10031"/>
    </row>
    <row r="10032" spans="11:11" x14ac:dyDescent="0.25">
      <c r="K10032"/>
    </row>
    <row r="10033" spans="11:11" x14ac:dyDescent="0.25">
      <c r="K10033"/>
    </row>
    <row r="10034" spans="11:11" x14ac:dyDescent="0.25">
      <c r="K10034"/>
    </row>
    <row r="10035" spans="11:11" x14ac:dyDescent="0.25">
      <c r="K10035"/>
    </row>
    <row r="10036" spans="11:11" x14ac:dyDescent="0.25">
      <c r="K10036"/>
    </row>
    <row r="10037" spans="11:11" x14ac:dyDescent="0.25">
      <c r="K10037"/>
    </row>
    <row r="10038" spans="11:11" x14ac:dyDescent="0.25">
      <c r="K10038"/>
    </row>
    <row r="10039" spans="11:11" x14ac:dyDescent="0.25">
      <c r="K10039"/>
    </row>
    <row r="10040" spans="11:11" x14ac:dyDescent="0.25">
      <c r="K10040"/>
    </row>
    <row r="10041" spans="11:11" x14ac:dyDescent="0.25">
      <c r="K10041"/>
    </row>
    <row r="10042" spans="11:11" x14ac:dyDescent="0.25">
      <c r="K10042"/>
    </row>
    <row r="10043" spans="11:11" x14ac:dyDescent="0.25">
      <c r="K10043"/>
    </row>
    <row r="10044" spans="11:11" x14ac:dyDescent="0.25">
      <c r="K10044"/>
    </row>
    <row r="10045" spans="11:11" x14ac:dyDescent="0.25">
      <c r="K10045"/>
    </row>
    <row r="10046" spans="11:11" x14ac:dyDescent="0.25">
      <c r="K10046"/>
    </row>
    <row r="10047" spans="11:11" x14ac:dyDescent="0.25">
      <c r="K10047"/>
    </row>
    <row r="10048" spans="11:11" x14ac:dyDescent="0.25">
      <c r="K10048"/>
    </row>
    <row r="10049" spans="11:11" x14ac:dyDescent="0.25">
      <c r="K10049"/>
    </row>
    <row r="10050" spans="11:11" x14ac:dyDescent="0.25">
      <c r="K10050"/>
    </row>
    <row r="10051" spans="11:11" x14ac:dyDescent="0.25">
      <c r="K10051"/>
    </row>
    <row r="10052" spans="11:11" x14ac:dyDescent="0.25">
      <c r="K10052"/>
    </row>
    <row r="10053" spans="11:11" x14ac:dyDescent="0.25">
      <c r="K10053"/>
    </row>
    <row r="10054" spans="11:11" x14ac:dyDescent="0.25">
      <c r="K10054"/>
    </row>
    <row r="10055" spans="11:11" x14ac:dyDescent="0.25">
      <c r="K10055"/>
    </row>
    <row r="10056" spans="11:11" x14ac:dyDescent="0.25">
      <c r="K10056"/>
    </row>
    <row r="10057" spans="11:11" x14ac:dyDescent="0.25">
      <c r="K10057"/>
    </row>
    <row r="10058" spans="11:11" x14ac:dyDescent="0.25">
      <c r="K10058"/>
    </row>
    <row r="10059" spans="11:11" x14ac:dyDescent="0.25">
      <c r="K10059"/>
    </row>
    <row r="10060" spans="11:11" x14ac:dyDescent="0.25">
      <c r="K10060"/>
    </row>
    <row r="10061" spans="11:11" x14ac:dyDescent="0.25">
      <c r="K10061"/>
    </row>
    <row r="10062" spans="11:11" x14ac:dyDescent="0.25">
      <c r="K10062"/>
    </row>
    <row r="10063" spans="11:11" x14ac:dyDescent="0.25">
      <c r="K10063"/>
    </row>
    <row r="10064" spans="11:11" x14ac:dyDescent="0.25">
      <c r="K10064"/>
    </row>
    <row r="10065" spans="11:11" x14ac:dyDescent="0.25">
      <c r="K10065"/>
    </row>
    <row r="10066" spans="11:11" x14ac:dyDescent="0.25">
      <c r="K10066"/>
    </row>
    <row r="10067" spans="11:11" x14ac:dyDescent="0.25">
      <c r="K10067"/>
    </row>
    <row r="10068" spans="11:11" x14ac:dyDescent="0.25">
      <c r="K10068"/>
    </row>
    <row r="10069" spans="11:11" x14ac:dyDescent="0.25">
      <c r="K10069"/>
    </row>
    <row r="10070" spans="11:11" x14ac:dyDescent="0.25">
      <c r="K10070"/>
    </row>
    <row r="10071" spans="11:11" x14ac:dyDescent="0.25">
      <c r="K10071"/>
    </row>
    <row r="10072" spans="11:11" x14ac:dyDescent="0.25">
      <c r="K10072"/>
    </row>
    <row r="10073" spans="11:11" x14ac:dyDescent="0.25">
      <c r="K10073"/>
    </row>
    <row r="10074" spans="11:11" x14ac:dyDescent="0.25">
      <c r="K10074"/>
    </row>
    <row r="10075" spans="11:11" x14ac:dyDescent="0.25">
      <c r="K10075"/>
    </row>
    <row r="10076" spans="11:11" x14ac:dyDescent="0.25">
      <c r="K10076"/>
    </row>
    <row r="10077" spans="11:11" x14ac:dyDescent="0.25">
      <c r="K10077"/>
    </row>
    <row r="10078" spans="11:11" x14ac:dyDescent="0.25">
      <c r="K10078"/>
    </row>
    <row r="10079" spans="11:11" x14ac:dyDescent="0.25">
      <c r="K10079"/>
    </row>
    <row r="10080" spans="11:11" x14ac:dyDescent="0.25">
      <c r="K10080"/>
    </row>
    <row r="10081" spans="11:11" x14ac:dyDescent="0.25">
      <c r="K10081"/>
    </row>
    <row r="10082" spans="11:11" x14ac:dyDescent="0.25">
      <c r="K10082"/>
    </row>
    <row r="10083" spans="11:11" x14ac:dyDescent="0.25">
      <c r="K10083"/>
    </row>
    <row r="10084" spans="11:11" x14ac:dyDescent="0.25">
      <c r="K10084"/>
    </row>
    <row r="10085" spans="11:11" x14ac:dyDescent="0.25">
      <c r="K10085"/>
    </row>
    <row r="10086" spans="11:11" x14ac:dyDescent="0.25">
      <c r="K10086"/>
    </row>
    <row r="10087" spans="11:11" x14ac:dyDescent="0.25">
      <c r="K10087"/>
    </row>
    <row r="10088" spans="11:11" x14ac:dyDescent="0.25">
      <c r="K10088"/>
    </row>
    <row r="10089" spans="11:11" x14ac:dyDescent="0.25">
      <c r="K10089"/>
    </row>
    <row r="10090" spans="11:11" x14ac:dyDescent="0.25">
      <c r="K10090"/>
    </row>
    <row r="10091" spans="11:11" x14ac:dyDescent="0.25">
      <c r="K10091"/>
    </row>
    <row r="10092" spans="11:11" x14ac:dyDescent="0.25">
      <c r="K10092"/>
    </row>
    <row r="10093" spans="11:11" x14ac:dyDescent="0.25">
      <c r="K10093"/>
    </row>
    <row r="10094" spans="11:11" x14ac:dyDescent="0.25">
      <c r="K10094"/>
    </row>
    <row r="10095" spans="11:11" x14ac:dyDescent="0.25">
      <c r="K10095"/>
    </row>
    <row r="10096" spans="11:11" x14ac:dyDescent="0.25">
      <c r="K10096"/>
    </row>
    <row r="10097" spans="11:11" x14ac:dyDescent="0.25">
      <c r="K10097"/>
    </row>
    <row r="10098" spans="11:11" x14ac:dyDescent="0.25">
      <c r="K10098"/>
    </row>
    <row r="10099" spans="11:11" x14ac:dyDescent="0.25">
      <c r="K10099"/>
    </row>
    <row r="10100" spans="11:11" x14ac:dyDescent="0.25">
      <c r="K10100"/>
    </row>
    <row r="10101" spans="11:11" x14ac:dyDescent="0.25">
      <c r="K10101"/>
    </row>
    <row r="10102" spans="11:11" x14ac:dyDescent="0.25">
      <c r="K10102"/>
    </row>
    <row r="10103" spans="11:11" x14ac:dyDescent="0.25">
      <c r="K10103"/>
    </row>
    <row r="10104" spans="11:11" x14ac:dyDescent="0.25">
      <c r="K10104"/>
    </row>
    <row r="10105" spans="11:11" x14ac:dyDescent="0.25">
      <c r="K10105"/>
    </row>
    <row r="10106" spans="11:11" x14ac:dyDescent="0.25">
      <c r="K10106"/>
    </row>
    <row r="10107" spans="11:11" x14ac:dyDescent="0.25">
      <c r="K10107"/>
    </row>
    <row r="10108" spans="11:11" x14ac:dyDescent="0.25">
      <c r="K10108"/>
    </row>
    <row r="10109" spans="11:11" x14ac:dyDescent="0.25">
      <c r="K10109"/>
    </row>
    <row r="10110" spans="11:11" x14ac:dyDescent="0.25">
      <c r="K10110"/>
    </row>
    <row r="10111" spans="11:11" x14ac:dyDescent="0.25">
      <c r="K10111"/>
    </row>
    <row r="10112" spans="11:11" x14ac:dyDescent="0.25">
      <c r="K10112"/>
    </row>
    <row r="10113" spans="11:11" x14ac:dyDescent="0.25">
      <c r="K10113"/>
    </row>
    <row r="10114" spans="11:11" x14ac:dyDescent="0.25">
      <c r="K10114"/>
    </row>
    <row r="10115" spans="11:11" x14ac:dyDescent="0.25">
      <c r="K10115"/>
    </row>
    <row r="10116" spans="11:11" x14ac:dyDescent="0.25">
      <c r="K10116"/>
    </row>
    <row r="10117" spans="11:11" x14ac:dyDescent="0.25">
      <c r="K10117"/>
    </row>
    <row r="10118" spans="11:11" x14ac:dyDescent="0.25">
      <c r="K10118"/>
    </row>
    <row r="10119" spans="11:11" x14ac:dyDescent="0.25">
      <c r="K10119"/>
    </row>
    <row r="10120" spans="11:11" x14ac:dyDescent="0.25">
      <c r="K10120"/>
    </row>
    <row r="10121" spans="11:11" x14ac:dyDescent="0.25">
      <c r="K10121"/>
    </row>
    <row r="10122" spans="11:11" x14ac:dyDescent="0.25">
      <c r="K10122"/>
    </row>
    <row r="10123" spans="11:11" x14ac:dyDescent="0.25">
      <c r="K10123"/>
    </row>
    <row r="10124" spans="11:11" x14ac:dyDescent="0.25">
      <c r="K10124"/>
    </row>
    <row r="10125" spans="11:11" x14ac:dyDescent="0.25">
      <c r="K10125"/>
    </row>
    <row r="10126" spans="11:11" x14ac:dyDescent="0.25">
      <c r="K10126"/>
    </row>
    <row r="10127" spans="11:11" x14ac:dyDescent="0.25">
      <c r="K10127"/>
    </row>
    <row r="10128" spans="11:11" x14ac:dyDescent="0.25">
      <c r="K10128"/>
    </row>
    <row r="10129" spans="11:11" x14ac:dyDescent="0.25">
      <c r="K10129"/>
    </row>
    <row r="10130" spans="11:11" x14ac:dyDescent="0.25">
      <c r="K10130"/>
    </row>
    <row r="10131" spans="11:11" x14ac:dyDescent="0.25">
      <c r="K10131"/>
    </row>
    <row r="10132" spans="11:11" x14ac:dyDescent="0.25">
      <c r="K10132"/>
    </row>
    <row r="10133" spans="11:11" x14ac:dyDescent="0.25">
      <c r="K10133"/>
    </row>
    <row r="10134" spans="11:11" x14ac:dyDescent="0.25">
      <c r="K10134"/>
    </row>
    <row r="10135" spans="11:11" x14ac:dyDescent="0.25">
      <c r="K10135"/>
    </row>
    <row r="10136" spans="11:11" x14ac:dyDescent="0.25">
      <c r="K10136"/>
    </row>
    <row r="10137" spans="11:11" x14ac:dyDescent="0.25">
      <c r="K10137"/>
    </row>
    <row r="10138" spans="11:11" x14ac:dyDescent="0.25">
      <c r="K10138"/>
    </row>
    <row r="10139" spans="11:11" x14ac:dyDescent="0.25">
      <c r="K10139"/>
    </row>
    <row r="10140" spans="11:11" x14ac:dyDescent="0.25">
      <c r="K10140"/>
    </row>
    <row r="10141" spans="11:11" x14ac:dyDescent="0.25">
      <c r="K10141"/>
    </row>
    <row r="10142" spans="11:11" x14ac:dyDescent="0.25">
      <c r="K10142"/>
    </row>
    <row r="10143" spans="11:11" x14ac:dyDescent="0.25">
      <c r="K10143"/>
    </row>
    <row r="10144" spans="11:11" x14ac:dyDescent="0.25">
      <c r="K10144"/>
    </row>
    <row r="10145" spans="11:11" x14ac:dyDescent="0.25">
      <c r="K10145"/>
    </row>
    <row r="10146" spans="11:11" x14ac:dyDescent="0.25">
      <c r="K10146"/>
    </row>
    <row r="10147" spans="11:11" x14ac:dyDescent="0.25">
      <c r="K10147"/>
    </row>
    <row r="10148" spans="11:11" x14ac:dyDescent="0.25">
      <c r="K10148"/>
    </row>
    <row r="10149" spans="11:11" x14ac:dyDescent="0.25">
      <c r="K10149"/>
    </row>
    <row r="10150" spans="11:11" x14ac:dyDescent="0.25">
      <c r="K10150"/>
    </row>
    <row r="10151" spans="11:11" x14ac:dyDescent="0.25">
      <c r="K10151"/>
    </row>
    <row r="10152" spans="11:11" x14ac:dyDescent="0.25">
      <c r="K10152"/>
    </row>
    <row r="10153" spans="11:11" x14ac:dyDescent="0.25">
      <c r="K10153"/>
    </row>
    <row r="10154" spans="11:11" x14ac:dyDescent="0.25">
      <c r="K10154"/>
    </row>
    <row r="10155" spans="11:11" x14ac:dyDescent="0.25">
      <c r="K10155"/>
    </row>
    <row r="10156" spans="11:11" x14ac:dyDescent="0.25">
      <c r="K10156"/>
    </row>
    <row r="10157" spans="11:11" x14ac:dyDescent="0.25">
      <c r="K10157"/>
    </row>
    <row r="10158" spans="11:11" x14ac:dyDescent="0.25">
      <c r="K10158"/>
    </row>
    <row r="10159" spans="11:11" x14ac:dyDescent="0.25">
      <c r="K10159"/>
    </row>
    <row r="10160" spans="11:11" x14ac:dyDescent="0.25">
      <c r="K10160"/>
    </row>
    <row r="10161" spans="11:11" x14ac:dyDescent="0.25">
      <c r="K10161"/>
    </row>
    <row r="10162" spans="11:11" x14ac:dyDescent="0.25">
      <c r="K10162"/>
    </row>
    <row r="10163" spans="11:11" x14ac:dyDescent="0.25">
      <c r="K10163"/>
    </row>
    <row r="10164" spans="11:11" x14ac:dyDescent="0.25">
      <c r="K10164"/>
    </row>
    <row r="10165" spans="11:11" x14ac:dyDescent="0.25">
      <c r="K10165"/>
    </row>
    <row r="10166" spans="11:11" x14ac:dyDescent="0.25">
      <c r="K10166"/>
    </row>
    <row r="10167" spans="11:11" x14ac:dyDescent="0.25">
      <c r="K10167"/>
    </row>
    <row r="10168" spans="11:11" x14ac:dyDescent="0.25">
      <c r="K10168"/>
    </row>
    <row r="10169" spans="11:11" x14ac:dyDescent="0.25">
      <c r="K10169"/>
    </row>
    <row r="10170" spans="11:11" x14ac:dyDescent="0.25">
      <c r="K10170"/>
    </row>
    <row r="10171" spans="11:11" x14ac:dyDescent="0.25">
      <c r="K10171"/>
    </row>
    <row r="10172" spans="11:11" x14ac:dyDescent="0.25">
      <c r="K10172"/>
    </row>
    <row r="10173" spans="11:11" x14ac:dyDescent="0.25">
      <c r="K10173"/>
    </row>
    <row r="10174" spans="11:11" x14ac:dyDescent="0.25">
      <c r="K10174"/>
    </row>
    <row r="10175" spans="11:11" x14ac:dyDescent="0.25">
      <c r="K10175"/>
    </row>
    <row r="10176" spans="11:11" x14ac:dyDescent="0.25">
      <c r="K10176"/>
    </row>
    <row r="10177" spans="11:11" x14ac:dyDescent="0.25">
      <c r="K10177"/>
    </row>
    <row r="10178" spans="11:11" x14ac:dyDescent="0.25">
      <c r="K10178"/>
    </row>
    <row r="10179" spans="11:11" x14ac:dyDescent="0.25">
      <c r="K10179"/>
    </row>
    <row r="10180" spans="11:11" x14ac:dyDescent="0.25">
      <c r="K10180"/>
    </row>
    <row r="10181" spans="11:11" x14ac:dyDescent="0.25">
      <c r="K10181"/>
    </row>
    <row r="10182" spans="11:11" x14ac:dyDescent="0.25">
      <c r="K10182"/>
    </row>
    <row r="10183" spans="11:11" x14ac:dyDescent="0.25">
      <c r="K10183"/>
    </row>
    <row r="10184" spans="11:11" x14ac:dyDescent="0.25">
      <c r="K10184"/>
    </row>
    <row r="10185" spans="11:11" x14ac:dyDescent="0.25">
      <c r="K10185"/>
    </row>
    <row r="10186" spans="11:11" x14ac:dyDescent="0.25">
      <c r="K10186"/>
    </row>
    <row r="10187" spans="11:11" x14ac:dyDescent="0.25">
      <c r="K10187"/>
    </row>
    <row r="10188" spans="11:11" x14ac:dyDescent="0.25">
      <c r="K10188"/>
    </row>
    <row r="10189" spans="11:11" x14ac:dyDescent="0.25">
      <c r="K10189"/>
    </row>
    <row r="10190" spans="11:11" x14ac:dyDescent="0.25">
      <c r="K10190"/>
    </row>
    <row r="10191" spans="11:11" x14ac:dyDescent="0.25">
      <c r="K10191"/>
    </row>
    <row r="10192" spans="11:11" x14ac:dyDescent="0.25">
      <c r="K10192"/>
    </row>
    <row r="10193" spans="11:11" x14ac:dyDescent="0.25">
      <c r="K10193"/>
    </row>
    <row r="10194" spans="11:11" x14ac:dyDescent="0.25">
      <c r="K10194"/>
    </row>
    <row r="10195" spans="11:11" x14ac:dyDescent="0.25">
      <c r="K10195"/>
    </row>
    <row r="10196" spans="11:11" x14ac:dyDescent="0.25">
      <c r="K10196"/>
    </row>
    <row r="10197" spans="11:11" x14ac:dyDescent="0.25">
      <c r="K10197"/>
    </row>
    <row r="10198" spans="11:11" x14ac:dyDescent="0.25">
      <c r="K10198"/>
    </row>
    <row r="10199" spans="11:11" x14ac:dyDescent="0.25">
      <c r="K10199"/>
    </row>
    <row r="10200" spans="11:11" x14ac:dyDescent="0.25">
      <c r="K10200"/>
    </row>
    <row r="10201" spans="11:11" x14ac:dyDescent="0.25">
      <c r="K10201"/>
    </row>
    <row r="10202" spans="11:11" x14ac:dyDescent="0.25">
      <c r="K10202"/>
    </row>
    <row r="10203" spans="11:11" x14ac:dyDescent="0.25">
      <c r="K10203"/>
    </row>
    <row r="10204" spans="11:11" x14ac:dyDescent="0.25">
      <c r="K10204"/>
    </row>
    <row r="10205" spans="11:11" x14ac:dyDescent="0.25">
      <c r="K10205"/>
    </row>
    <row r="10206" spans="11:11" x14ac:dyDescent="0.25">
      <c r="K10206"/>
    </row>
    <row r="10207" spans="11:11" x14ac:dyDescent="0.25">
      <c r="K10207"/>
    </row>
    <row r="10208" spans="11:11" x14ac:dyDescent="0.25">
      <c r="K10208"/>
    </row>
    <row r="10209" spans="11:11" x14ac:dyDescent="0.25">
      <c r="K10209"/>
    </row>
    <row r="10210" spans="11:11" x14ac:dyDescent="0.25">
      <c r="K10210"/>
    </row>
    <row r="10211" spans="11:11" x14ac:dyDescent="0.25">
      <c r="K10211"/>
    </row>
    <row r="10212" spans="11:11" x14ac:dyDescent="0.25">
      <c r="K10212"/>
    </row>
    <row r="10213" spans="11:11" x14ac:dyDescent="0.25">
      <c r="K10213"/>
    </row>
    <row r="10214" spans="11:11" x14ac:dyDescent="0.25">
      <c r="K10214"/>
    </row>
    <row r="10215" spans="11:11" x14ac:dyDescent="0.25">
      <c r="K10215"/>
    </row>
    <row r="10216" spans="11:11" x14ac:dyDescent="0.25">
      <c r="K10216"/>
    </row>
    <row r="10217" spans="11:11" x14ac:dyDescent="0.25">
      <c r="K10217"/>
    </row>
    <row r="10218" spans="11:11" x14ac:dyDescent="0.25">
      <c r="K10218"/>
    </row>
    <row r="10219" spans="11:11" x14ac:dyDescent="0.25">
      <c r="K10219"/>
    </row>
    <row r="10220" spans="11:11" x14ac:dyDescent="0.25">
      <c r="K10220"/>
    </row>
    <row r="10221" spans="11:11" x14ac:dyDescent="0.25">
      <c r="K10221"/>
    </row>
    <row r="10222" spans="11:11" x14ac:dyDescent="0.25">
      <c r="K10222"/>
    </row>
    <row r="10223" spans="11:11" x14ac:dyDescent="0.25">
      <c r="K10223"/>
    </row>
    <row r="10224" spans="11:11" x14ac:dyDescent="0.25">
      <c r="K10224"/>
    </row>
    <row r="10225" spans="11:11" x14ac:dyDescent="0.25">
      <c r="K10225"/>
    </row>
    <row r="10226" spans="11:11" x14ac:dyDescent="0.25">
      <c r="K10226"/>
    </row>
    <row r="10227" spans="11:11" x14ac:dyDescent="0.25">
      <c r="K10227"/>
    </row>
    <row r="10228" spans="11:11" x14ac:dyDescent="0.25">
      <c r="K10228"/>
    </row>
    <row r="10229" spans="11:11" x14ac:dyDescent="0.25">
      <c r="K10229"/>
    </row>
    <row r="10230" spans="11:11" x14ac:dyDescent="0.25">
      <c r="K10230"/>
    </row>
    <row r="10231" spans="11:11" x14ac:dyDescent="0.25">
      <c r="K10231"/>
    </row>
    <row r="10232" spans="11:11" x14ac:dyDescent="0.25">
      <c r="K10232"/>
    </row>
    <row r="10233" spans="11:11" x14ac:dyDescent="0.25">
      <c r="K10233"/>
    </row>
    <row r="10234" spans="11:11" x14ac:dyDescent="0.25">
      <c r="K10234"/>
    </row>
    <row r="10235" spans="11:11" x14ac:dyDescent="0.25">
      <c r="K10235"/>
    </row>
    <row r="10236" spans="11:11" x14ac:dyDescent="0.25">
      <c r="K10236"/>
    </row>
    <row r="10237" spans="11:11" x14ac:dyDescent="0.25">
      <c r="K10237"/>
    </row>
    <row r="10238" spans="11:11" x14ac:dyDescent="0.25">
      <c r="K10238"/>
    </row>
    <row r="10239" spans="11:11" x14ac:dyDescent="0.25">
      <c r="K10239"/>
    </row>
    <row r="10240" spans="11:11" x14ac:dyDescent="0.25">
      <c r="K10240"/>
    </row>
    <row r="10241" spans="11:11" x14ac:dyDescent="0.25">
      <c r="K10241"/>
    </row>
    <row r="10242" spans="11:11" x14ac:dyDescent="0.25">
      <c r="K10242"/>
    </row>
    <row r="10243" spans="11:11" x14ac:dyDescent="0.25">
      <c r="K10243"/>
    </row>
    <row r="10244" spans="11:11" x14ac:dyDescent="0.25">
      <c r="K10244"/>
    </row>
    <row r="10245" spans="11:11" x14ac:dyDescent="0.25">
      <c r="K10245"/>
    </row>
    <row r="10246" spans="11:11" x14ac:dyDescent="0.25">
      <c r="K10246"/>
    </row>
    <row r="10247" spans="11:11" x14ac:dyDescent="0.25">
      <c r="K10247"/>
    </row>
    <row r="10248" spans="11:11" x14ac:dyDescent="0.25">
      <c r="K10248"/>
    </row>
    <row r="10249" spans="11:11" x14ac:dyDescent="0.25">
      <c r="K10249"/>
    </row>
    <row r="10250" spans="11:11" x14ac:dyDescent="0.25">
      <c r="K10250"/>
    </row>
    <row r="10251" spans="11:11" x14ac:dyDescent="0.25">
      <c r="K10251"/>
    </row>
    <row r="10252" spans="11:11" x14ac:dyDescent="0.25">
      <c r="K10252"/>
    </row>
    <row r="10253" spans="11:11" x14ac:dyDescent="0.25">
      <c r="K10253"/>
    </row>
    <row r="10254" spans="11:11" x14ac:dyDescent="0.25">
      <c r="K10254"/>
    </row>
    <row r="10255" spans="11:11" x14ac:dyDescent="0.25">
      <c r="K10255"/>
    </row>
    <row r="10256" spans="11:11" x14ac:dyDescent="0.25">
      <c r="K10256"/>
    </row>
    <row r="10257" spans="11:11" x14ac:dyDescent="0.25">
      <c r="K10257"/>
    </row>
    <row r="10258" spans="11:11" x14ac:dyDescent="0.25">
      <c r="K10258"/>
    </row>
    <row r="10259" spans="11:11" x14ac:dyDescent="0.25">
      <c r="K10259"/>
    </row>
    <row r="10260" spans="11:11" x14ac:dyDescent="0.25">
      <c r="K10260"/>
    </row>
    <row r="10261" spans="11:11" x14ac:dyDescent="0.25">
      <c r="K10261"/>
    </row>
    <row r="10262" spans="11:11" x14ac:dyDescent="0.25">
      <c r="K10262"/>
    </row>
    <row r="10263" spans="11:11" x14ac:dyDescent="0.25">
      <c r="K10263"/>
    </row>
    <row r="10264" spans="11:11" x14ac:dyDescent="0.25">
      <c r="K10264"/>
    </row>
    <row r="10265" spans="11:11" x14ac:dyDescent="0.25">
      <c r="K10265"/>
    </row>
    <row r="10266" spans="11:11" x14ac:dyDescent="0.25">
      <c r="K10266"/>
    </row>
    <row r="10267" spans="11:11" x14ac:dyDescent="0.25">
      <c r="K10267"/>
    </row>
    <row r="10268" spans="11:11" x14ac:dyDescent="0.25">
      <c r="K10268"/>
    </row>
    <row r="10269" spans="11:11" x14ac:dyDescent="0.25">
      <c r="K10269"/>
    </row>
    <row r="10270" spans="11:11" x14ac:dyDescent="0.25">
      <c r="K10270"/>
    </row>
    <row r="10271" spans="11:11" x14ac:dyDescent="0.25">
      <c r="K10271"/>
    </row>
    <row r="10272" spans="11:11" x14ac:dyDescent="0.25">
      <c r="K10272"/>
    </row>
    <row r="10273" spans="11:11" x14ac:dyDescent="0.25">
      <c r="K10273"/>
    </row>
    <row r="10274" spans="11:11" x14ac:dyDescent="0.25">
      <c r="K10274"/>
    </row>
    <row r="10275" spans="11:11" x14ac:dyDescent="0.25">
      <c r="K10275"/>
    </row>
    <row r="10276" spans="11:11" x14ac:dyDescent="0.25">
      <c r="K10276"/>
    </row>
    <row r="10277" spans="11:11" x14ac:dyDescent="0.25">
      <c r="K10277"/>
    </row>
    <row r="10278" spans="11:11" x14ac:dyDescent="0.25">
      <c r="K10278"/>
    </row>
    <row r="10279" spans="11:11" x14ac:dyDescent="0.25">
      <c r="K10279"/>
    </row>
    <row r="10280" spans="11:11" x14ac:dyDescent="0.25">
      <c r="K10280"/>
    </row>
    <row r="10281" spans="11:11" x14ac:dyDescent="0.25">
      <c r="K10281"/>
    </row>
    <row r="10282" spans="11:11" x14ac:dyDescent="0.25">
      <c r="K10282"/>
    </row>
    <row r="10283" spans="11:11" x14ac:dyDescent="0.25">
      <c r="K10283"/>
    </row>
    <row r="10284" spans="11:11" x14ac:dyDescent="0.25">
      <c r="K10284"/>
    </row>
    <row r="10285" spans="11:11" x14ac:dyDescent="0.25">
      <c r="K10285"/>
    </row>
    <row r="10286" spans="11:11" x14ac:dyDescent="0.25">
      <c r="K10286"/>
    </row>
    <row r="10287" spans="11:11" x14ac:dyDescent="0.25">
      <c r="K10287"/>
    </row>
    <row r="10288" spans="11:11" x14ac:dyDescent="0.25">
      <c r="K10288"/>
    </row>
    <row r="10289" spans="11:11" x14ac:dyDescent="0.25">
      <c r="K10289"/>
    </row>
    <row r="10290" spans="11:11" x14ac:dyDescent="0.25">
      <c r="K10290"/>
    </row>
    <row r="10291" spans="11:11" x14ac:dyDescent="0.25">
      <c r="K10291"/>
    </row>
    <row r="10292" spans="11:11" x14ac:dyDescent="0.25">
      <c r="K10292"/>
    </row>
    <row r="10293" spans="11:11" x14ac:dyDescent="0.25">
      <c r="K10293"/>
    </row>
    <row r="10294" spans="11:11" x14ac:dyDescent="0.25">
      <c r="K10294"/>
    </row>
    <row r="10295" spans="11:11" x14ac:dyDescent="0.25">
      <c r="K10295"/>
    </row>
    <row r="10296" spans="11:11" x14ac:dyDescent="0.25">
      <c r="K10296"/>
    </row>
    <row r="10297" spans="11:11" x14ac:dyDescent="0.25">
      <c r="K10297"/>
    </row>
    <row r="10298" spans="11:11" x14ac:dyDescent="0.25">
      <c r="K10298"/>
    </row>
    <row r="10299" spans="11:11" x14ac:dyDescent="0.25">
      <c r="K10299"/>
    </row>
    <row r="10300" spans="11:11" x14ac:dyDescent="0.25">
      <c r="K10300"/>
    </row>
    <row r="10301" spans="11:11" x14ac:dyDescent="0.25">
      <c r="K10301"/>
    </row>
    <row r="10302" spans="11:11" x14ac:dyDescent="0.25">
      <c r="K10302"/>
    </row>
    <row r="10303" spans="11:11" x14ac:dyDescent="0.25">
      <c r="K10303"/>
    </row>
    <row r="10304" spans="11:11" x14ac:dyDescent="0.25">
      <c r="K10304"/>
    </row>
    <row r="10305" spans="11:11" x14ac:dyDescent="0.25">
      <c r="K10305"/>
    </row>
    <row r="10306" spans="11:11" x14ac:dyDescent="0.25">
      <c r="K10306"/>
    </row>
    <row r="10307" spans="11:11" x14ac:dyDescent="0.25">
      <c r="K10307"/>
    </row>
    <row r="10308" spans="11:11" x14ac:dyDescent="0.25">
      <c r="K10308"/>
    </row>
    <row r="10309" spans="11:11" x14ac:dyDescent="0.25">
      <c r="K10309"/>
    </row>
    <row r="10310" spans="11:11" x14ac:dyDescent="0.25">
      <c r="K10310"/>
    </row>
    <row r="10311" spans="11:11" x14ac:dyDescent="0.25">
      <c r="K10311"/>
    </row>
    <row r="10312" spans="11:11" x14ac:dyDescent="0.25">
      <c r="K10312"/>
    </row>
    <row r="10313" spans="11:11" x14ac:dyDescent="0.25">
      <c r="K10313"/>
    </row>
    <row r="10314" spans="11:11" x14ac:dyDescent="0.25">
      <c r="K10314"/>
    </row>
    <row r="10315" spans="11:11" x14ac:dyDescent="0.25">
      <c r="K10315"/>
    </row>
    <row r="10316" spans="11:11" x14ac:dyDescent="0.25">
      <c r="K10316"/>
    </row>
    <row r="10317" spans="11:11" x14ac:dyDescent="0.25">
      <c r="K10317"/>
    </row>
    <row r="10318" spans="11:11" x14ac:dyDescent="0.25">
      <c r="K10318"/>
    </row>
    <row r="10319" spans="11:11" x14ac:dyDescent="0.25">
      <c r="K10319"/>
    </row>
    <row r="10320" spans="11:11" x14ac:dyDescent="0.25">
      <c r="K10320"/>
    </row>
    <row r="10321" spans="11:11" x14ac:dyDescent="0.25">
      <c r="K10321"/>
    </row>
    <row r="10322" spans="11:11" x14ac:dyDescent="0.25">
      <c r="K10322"/>
    </row>
    <row r="10323" spans="11:11" x14ac:dyDescent="0.25">
      <c r="K10323"/>
    </row>
    <row r="10324" spans="11:11" x14ac:dyDescent="0.25">
      <c r="K10324"/>
    </row>
    <row r="10325" spans="11:11" x14ac:dyDescent="0.25">
      <c r="K10325"/>
    </row>
    <row r="10326" spans="11:11" x14ac:dyDescent="0.25">
      <c r="K10326"/>
    </row>
    <row r="10327" spans="11:11" x14ac:dyDescent="0.25">
      <c r="K10327"/>
    </row>
    <row r="10328" spans="11:11" x14ac:dyDescent="0.25">
      <c r="K10328"/>
    </row>
    <row r="10329" spans="11:11" x14ac:dyDescent="0.25">
      <c r="K10329"/>
    </row>
    <row r="10330" spans="11:11" x14ac:dyDescent="0.25">
      <c r="K10330"/>
    </row>
    <row r="10331" spans="11:11" x14ac:dyDescent="0.25">
      <c r="K10331"/>
    </row>
    <row r="10332" spans="11:11" x14ac:dyDescent="0.25">
      <c r="K10332"/>
    </row>
    <row r="10333" spans="11:11" x14ac:dyDescent="0.25">
      <c r="K10333"/>
    </row>
    <row r="10334" spans="11:11" x14ac:dyDescent="0.25">
      <c r="K10334"/>
    </row>
    <row r="10335" spans="11:11" x14ac:dyDescent="0.25">
      <c r="K10335"/>
    </row>
    <row r="10336" spans="11:11" x14ac:dyDescent="0.25">
      <c r="K10336"/>
    </row>
    <row r="10337" spans="11:11" x14ac:dyDescent="0.25">
      <c r="K10337"/>
    </row>
    <row r="10338" spans="11:11" x14ac:dyDescent="0.25">
      <c r="K10338"/>
    </row>
    <row r="10339" spans="11:11" x14ac:dyDescent="0.25">
      <c r="K10339"/>
    </row>
    <row r="10340" spans="11:11" x14ac:dyDescent="0.25">
      <c r="K10340"/>
    </row>
    <row r="10341" spans="11:11" x14ac:dyDescent="0.25">
      <c r="K10341"/>
    </row>
    <row r="10342" spans="11:11" x14ac:dyDescent="0.25">
      <c r="K10342"/>
    </row>
    <row r="10343" spans="11:11" x14ac:dyDescent="0.25">
      <c r="K10343"/>
    </row>
    <row r="10344" spans="11:11" x14ac:dyDescent="0.25">
      <c r="K10344"/>
    </row>
    <row r="10345" spans="11:11" x14ac:dyDescent="0.25">
      <c r="K10345"/>
    </row>
    <row r="10346" spans="11:11" x14ac:dyDescent="0.25">
      <c r="K10346"/>
    </row>
    <row r="10347" spans="11:11" x14ac:dyDescent="0.25">
      <c r="K10347"/>
    </row>
    <row r="10348" spans="11:11" x14ac:dyDescent="0.25">
      <c r="K10348"/>
    </row>
    <row r="10349" spans="11:11" x14ac:dyDescent="0.25">
      <c r="K10349"/>
    </row>
    <row r="10350" spans="11:11" x14ac:dyDescent="0.25">
      <c r="K10350"/>
    </row>
    <row r="10351" spans="11:11" x14ac:dyDescent="0.25">
      <c r="K10351"/>
    </row>
    <row r="10352" spans="11:11" x14ac:dyDescent="0.25">
      <c r="K10352"/>
    </row>
    <row r="10353" spans="11:11" x14ac:dyDescent="0.25">
      <c r="K10353"/>
    </row>
    <row r="10354" spans="11:11" x14ac:dyDescent="0.25">
      <c r="K10354"/>
    </row>
    <row r="10355" spans="11:11" x14ac:dyDescent="0.25">
      <c r="K10355"/>
    </row>
    <row r="10356" spans="11:11" x14ac:dyDescent="0.25">
      <c r="K10356"/>
    </row>
    <row r="10357" spans="11:11" x14ac:dyDescent="0.25">
      <c r="K10357"/>
    </row>
    <row r="10358" spans="11:11" x14ac:dyDescent="0.25">
      <c r="K10358"/>
    </row>
    <row r="10359" spans="11:11" x14ac:dyDescent="0.25">
      <c r="K10359"/>
    </row>
    <row r="10360" spans="11:11" x14ac:dyDescent="0.25">
      <c r="K10360"/>
    </row>
    <row r="10361" spans="11:11" x14ac:dyDescent="0.25">
      <c r="K10361"/>
    </row>
    <row r="10362" spans="11:11" x14ac:dyDescent="0.25">
      <c r="K10362"/>
    </row>
    <row r="10363" spans="11:11" x14ac:dyDescent="0.25">
      <c r="K10363"/>
    </row>
    <row r="10364" spans="11:11" x14ac:dyDescent="0.25">
      <c r="K10364"/>
    </row>
    <row r="10365" spans="11:11" x14ac:dyDescent="0.25">
      <c r="K10365"/>
    </row>
    <row r="10366" spans="11:11" x14ac:dyDescent="0.25">
      <c r="K10366"/>
    </row>
    <row r="10367" spans="11:11" x14ac:dyDescent="0.25">
      <c r="K10367"/>
    </row>
    <row r="10368" spans="11:11" x14ac:dyDescent="0.25">
      <c r="K10368"/>
    </row>
    <row r="10369" spans="11:11" x14ac:dyDescent="0.25">
      <c r="K10369"/>
    </row>
    <row r="10370" spans="11:11" x14ac:dyDescent="0.25">
      <c r="K10370"/>
    </row>
    <row r="10371" spans="11:11" x14ac:dyDescent="0.25">
      <c r="K10371"/>
    </row>
    <row r="10372" spans="11:11" x14ac:dyDescent="0.25">
      <c r="K10372"/>
    </row>
    <row r="10373" spans="11:11" x14ac:dyDescent="0.25">
      <c r="K10373"/>
    </row>
    <row r="10374" spans="11:11" x14ac:dyDescent="0.25">
      <c r="K10374"/>
    </row>
    <row r="10375" spans="11:11" x14ac:dyDescent="0.25">
      <c r="K10375"/>
    </row>
    <row r="10376" spans="11:11" x14ac:dyDescent="0.25">
      <c r="K10376"/>
    </row>
    <row r="10377" spans="11:11" x14ac:dyDescent="0.25">
      <c r="K10377"/>
    </row>
    <row r="10378" spans="11:11" x14ac:dyDescent="0.25">
      <c r="K10378"/>
    </row>
    <row r="10379" spans="11:11" x14ac:dyDescent="0.25">
      <c r="K10379"/>
    </row>
    <row r="10380" spans="11:11" x14ac:dyDescent="0.25">
      <c r="K10380"/>
    </row>
    <row r="10381" spans="11:11" x14ac:dyDescent="0.25">
      <c r="K10381"/>
    </row>
    <row r="10382" spans="11:11" x14ac:dyDescent="0.25">
      <c r="K10382"/>
    </row>
    <row r="10383" spans="11:11" x14ac:dyDescent="0.25">
      <c r="K10383"/>
    </row>
    <row r="10384" spans="11:11" x14ac:dyDescent="0.25">
      <c r="K10384"/>
    </row>
    <row r="10385" spans="11:11" x14ac:dyDescent="0.25">
      <c r="K10385"/>
    </row>
    <row r="10386" spans="11:11" x14ac:dyDescent="0.25">
      <c r="K10386"/>
    </row>
    <row r="10387" spans="11:11" x14ac:dyDescent="0.25">
      <c r="K10387"/>
    </row>
    <row r="10388" spans="11:11" x14ac:dyDescent="0.25">
      <c r="K10388"/>
    </row>
    <row r="10389" spans="11:11" x14ac:dyDescent="0.25">
      <c r="K10389"/>
    </row>
    <row r="10390" spans="11:11" x14ac:dyDescent="0.25">
      <c r="K10390"/>
    </row>
    <row r="10391" spans="11:11" x14ac:dyDescent="0.25">
      <c r="K10391"/>
    </row>
    <row r="10392" spans="11:11" x14ac:dyDescent="0.25">
      <c r="K10392"/>
    </row>
    <row r="10393" spans="11:11" x14ac:dyDescent="0.25">
      <c r="K10393"/>
    </row>
    <row r="10394" spans="11:11" x14ac:dyDescent="0.25">
      <c r="K10394"/>
    </row>
    <row r="10395" spans="11:11" x14ac:dyDescent="0.25">
      <c r="K10395"/>
    </row>
    <row r="10396" spans="11:11" x14ac:dyDescent="0.25">
      <c r="K10396"/>
    </row>
    <row r="10397" spans="11:11" x14ac:dyDescent="0.25">
      <c r="K10397"/>
    </row>
    <row r="10398" spans="11:11" x14ac:dyDescent="0.25">
      <c r="K10398"/>
    </row>
    <row r="10399" spans="11:11" x14ac:dyDescent="0.25">
      <c r="K10399"/>
    </row>
    <row r="10400" spans="11:11" x14ac:dyDescent="0.25">
      <c r="K10400"/>
    </row>
    <row r="10401" spans="11:11" x14ac:dyDescent="0.25">
      <c r="K10401"/>
    </row>
    <row r="10402" spans="11:11" x14ac:dyDescent="0.25">
      <c r="K10402"/>
    </row>
    <row r="10403" spans="11:11" x14ac:dyDescent="0.25">
      <c r="K10403"/>
    </row>
    <row r="10404" spans="11:11" x14ac:dyDescent="0.25">
      <c r="K10404"/>
    </row>
    <row r="10405" spans="11:11" x14ac:dyDescent="0.25">
      <c r="K10405"/>
    </row>
    <row r="10406" spans="11:11" x14ac:dyDescent="0.25">
      <c r="K10406"/>
    </row>
    <row r="10407" spans="11:11" x14ac:dyDescent="0.25">
      <c r="K10407"/>
    </row>
    <row r="10408" spans="11:11" x14ac:dyDescent="0.25">
      <c r="K10408"/>
    </row>
    <row r="10409" spans="11:11" x14ac:dyDescent="0.25">
      <c r="K10409"/>
    </row>
    <row r="10410" spans="11:11" x14ac:dyDescent="0.25">
      <c r="K10410"/>
    </row>
    <row r="10411" spans="11:11" x14ac:dyDescent="0.25">
      <c r="K10411"/>
    </row>
    <row r="10412" spans="11:11" x14ac:dyDescent="0.25">
      <c r="K10412"/>
    </row>
    <row r="10413" spans="11:11" x14ac:dyDescent="0.25">
      <c r="K10413"/>
    </row>
    <row r="10414" spans="11:11" x14ac:dyDescent="0.25">
      <c r="K10414"/>
    </row>
    <row r="10415" spans="11:11" x14ac:dyDescent="0.25">
      <c r="K10415"/>
    </row>
    <row r="10416" spans="11:11" x14ac:dyDescent="0.25">
      <c r="K10416"/>
    </row>
    <row r="10417" spans="11:11" x14ac:dyDescent="0.25">
      <c r="K10417"/>
    </row>
    <row r="10418" spans="11:11" x14ac:dyDescent="0.25">
      <c r="K10418"/>
    </row>
    <row r="10419" spans="11:11" x14ac:dyDescent="0.25">
      <c r="K10419"/>
    </row>
    <row r="10420" spans="11:11" x14ac:dyDescent="0.25">
      <c r="K10420"/>
    </row>
    <row r="10421" spans="11:11" x14ac:dyDescent="0.25">
      <c r="K10421"/>
    </row>
    <row r="10422" spans="11:11" x14ac:dyDescent="0.25">
      <c r="K10422"/>
    </row>
    <row r="10423" spans="11:11" x14ac:dyDescent="0.25">
      <c r="K10423"/>
    </row>
    <row r="10424" spans="11:11" x14ac:dyDescent="0.25">
      <c r="K10424"/>
    </row>
    <row r="10425" spans="11:11" x14ac:dyDescent="0.25">
      <c r="K10425"/>
    </row>
    <row r="10426" spans="11:11" x14ac:dyDescent="0.25">
      <c r="K10426"/>
    </row>
    <row r="10427" spans="11:11" x14ac:dyDescent="0.25">
      <c r="K10427"/>
    </row>
    <row r="10428" spans="11:11" x14ac:dyDescent="0.25">
      <c r="K10428"/>
    </row>
    <row r="10429" spans="11:11" x14ac:dyDescent="0.25">
      <c r="K10429"/>
    </row>
    <row r="10430" spans="11:11" x14ac:dyDescent="0.25">
      <c r="K10430"/>
    </row>
    <row r="10431" spans="11:11" x14ac:dyDescent="0.25">
      <c r="K10431"/>
    </row>
    <row r="10432" spans="11:11" x14ac:dyDescent="0.25">
      <c r="K10432"/>
    </row>
    <row r="10433" spans="11:11" x14ac:dyDescent="0.25">
      <c r="K10433"/>
    </row>
    <row r="10434" spans="11:11" x14ac:dyDescent="0.25">
      <c r="K10434"/>
    </row>
    <row r="10435" spans="11:11" x14ac:dyDescent="0.25">
      <c r="K10435"/>
    </row>
    <row r="10436" spans="11:11" x14ac:dyDescent="0.25">
      <c r="K10436"/>
    </row>
    <row r="10437" spans="11:11" x14ac:dyDescent="0.25">
      <c r="K10437"/>
    </row>
    <row r="10438" spans="11:11" x14ac:dyDescent="0.25">
      <c r="K10438"/>
    </row>
    <row r="10439" spans="11:11" x14ac:dyDescent="0.25">
      <c r="K10439"/>
    </row>
    <row r="10440" spans="11:11" x14ac:dyDescent="0.25">
      <c r="K10440"/>
    </row>
    <row r="10441" spans="11:11" x14ac:dyDescent="0.25">
      <c r="K10441"/>
    </row>
    <row r="10442" spans="11:11" x14ac:dyDescent="0.25">
      <c r="K10442"/>
    </row>
    <row r="10443" spans="11:11" x14ac:dyDescent="0.25">
      <c r="K10443"/>
    </row>
    <row r="10444" spans="11:11" x14ac:dyDescent="0.25">
      <c r="K10444"/>
    </row>
    <row r="10445" spans="11:11" x14ac:dyDescent="0.25">
      <c r="K10445"/>
    </row>
    <row r="10446" spans="11:11" x14ac:dyDescent="0.25">
      <c r="K10446"/>
    </row>
    <row r="10447" spans="11:11" x14ac:dyDescent="0.25">
      <c r="K10447"/>
    </row>
    <row r="10448" spans="11:11" x14ac:dyDescent="0.25">
      <c r="K10448"/>
    </row>
    <row r="10449" spans="11:11" x14ac:dyDescent="0.25">
      <c r="K10449"/>
    </row>
    <row r="10450" spans="11:11" x14ac:dyDescent="0.25">
      <c r="K10450"/>
    </row>
    <row r="10451" spans="11:11" x14ac:dyDescent="0.25">
      <c r="K10451"/>
    </row>
    <row r="10452" spans="11:11" x14ac:dyDescent="0.25">
      <c r="K10452"/>
    </row>
    <row r="10453" spans="11:11" x14ac:dyDescent="0.25">
      <c r="K10453"/>
    </row>
    <row r="10454" spans="11:11" x14ac:dyDescent="0.25">
      <c r="K10454"/>
    </row>
    <row r="10455" spans="11:11" x14ac:dyDescent="0.25">
      <c r="K10455"/>
    </row>
    <row r="10456" spans="11:11" x14ac:dyDescent="0.25">
      <c r="K10456"/>
    </row>
    <row r="10457" spans="11:11" x14ac:dyDescent="0.25">
      <c r="K10457"/>
    </row>
    <row r="10458" spans="11:11" x14ac:dyDescent="0.25">
      <c r="K10458"/>
    </row>
    <row r="10459" spans="11:11" x14ac:dyDescent="0.25">
      <c r="K10459"/>
    </row>
    <row r="10460" spans="11:11" x14ac:dyDescent="0.25">
      <c r="K10460"/>
    </row>
    <row r="10461" spans="11:11" x14ac:dyDescent="0.25">
      <c r="K10461"/>
    </row>
    <row r="10462" spans="11:11" x14ac:dyDescent="0.25">
      <c r="K10462"/>
    </row>
    <row r="10463" spans="11:11" x14ac:dyDescent="0.25">
      <c r="K10463"/>
    </row>
    <row r="10464" spans="11:11" x14ac:dyDescent="0.25">
      <c r="K10464"/>
    </row>
    <row r="10465" spans="11:11" x14ac:dyDescent="0.25">
      <c r="K10465"/>
    </row>
    <row r="10466" spans="11:11" x14ac:dyDescent="0.25">
      <c r="K10466"/>
    </row>
    <row r="10467" spans="11:11" x14ac:dyDescent="0.25">
      <c r="K10467"/>
    </row>
    <row r="10468" spans="11:11" x14ac:dyDescent="0.25">
      <c r="K10468"/>
    </row>
    <row r="10469" spans="11:11" x14ac:dyDescent="0.25">
      <c r="K10469"/>
    </row>
    <row r="10470" spans="11:11" x14ac:dyDescent="0.25">
      <c r="K10470"/>
    </row>
    <row r="10471" spans="11:11" x14ac:dyDescent="0.25">
      <c r="K10471"/>
    </row>
    <row r="10472" spans="11:11" x14ac:dyDescent="0.25">
      <c r="K10472"/>
    </row>
    <row r="10473" spans="11:11" x14ac:dyDescent="0.25">
      <c r="K10473"/>
    </row>
    <row r="10474" spans="11:11" x14ac:dyDescent="0.25">
      <c r="K10474"/>
    </row>
    <row r="10475" spans="11:11" x14ac:dyDescent="0.25">
      <c r="K10475"/>
    </row>
    <row r="10476" spans="11:11" x14ac:dyDescent="0.25">
      <c r="K10476"/>
    </row>
    <row r="10477" spans="11:11" x14ac:dyDescent="0.25">
      <c r="K10477"/>
    </row>
    <row r="10478" spans="11:11" x14ac:dyDescent="0.25">
      <c r="K10478"/>
    </row>
    <row r="10479" spans="11:11" x14ac:dyDescent="0.25">
      <c r="K10479"/>
    </row>
    <row r="10480" spans="11:11" x14ac:dyDescent="0.25">
      <c r="K10480"/>
    </row>
    <row r="10481" spans="11:11" x14ac:dyDescent="0.25">
      <c r="K10481"/>
    </row>
    <row r="10482" spans="11:11" x14ac:dyDescent="0.25">
      <c r="K10482"/>
    </row>
    <row r="10483" spans="11:11" x14ac:dyDescent="0.25">
      <c r="K10483"/>
    </row>
    <row r="10484" spans="11:11" x14ac:dyDescent="0.25">
      <c r="K10484"/>
    </row>
    <row r="10485" spans="11:11" x14ac:dyDescent="0.25">
      <c r="K10485"/>
    </row>
    <row r="10486" spans="11:11" x14ac:dyDescent="0.25">
      <c r="K10486"/>
    </row>
    <row r="10487" spans="11:11" x14ac:dyDescent="0.25">
      <c r="K10487"/>
    </row>
    <row r="10488" spans="11:11" x14ac:dyDescent="0.25">
      <c r="K10488"/>
    </row>
    <row r="10489" spans="11:11" x14ac:dyDescent="0.25">
      <c r="K10489"/>
    </row>
    <row r="10490" spans="11:11" x14ac:dyDescent="0.25">
      <c r="K10490"/>
    </row>
    <row r="10491" spans="11:11" x14ac:dyDescent="0.25">
      <c r="K10491"/>
    </row>
    <row r="10492" spans="11:11" x14ac:dyDescent="0.25">
      <c r="K10492"/>
    </row>
    <row r="10493" spans="11:11" x14ac:dyDescent="0.25">
      <c r="K10493"/>
    </row>
    <row r="10494" spans="11:11" x14ac:dyDescent="0.25">
      <c r="K10494"/>
    </row>
    <row r="10495" spans="11:11" x14ac:dyDescent="0.25">
      <c r="K10495"/>
    </row>
    <row r="10496" spans="11:11" x14ac:dyDescent="0.25">
      <c r="K10496"/>
    </row>
    <row r="10497" spans="11:11" x14ac:dyDescent="0.25">
      <c r="K10497"/>
    </row>
    <row r="10498" spans="11:11" x14ac:dyDescent="0.25">
      <c r="K10498"/>
    </row>
    <row r="10499" spans="11:11" x14ac:dyDescent="0.25">
      <c r="K10499"/>
    </row>
    <row r="10500" spans="11:11" x14ac:dyDescent="0.25">
      <c r="K10500"/>
    </row>
    <row r="10501" spans="11:11" x14ac:dyDescent="0.25">
      <c r="K10501"/>
    </row>
    <row r="10502" spans="11:11" x14ac:dyDescent="0.25">
      <c r="K10502"/>
    </row>
    <row r="10503" spans="11:11" x14ac:dyDescent="0.25">
      <c r="K10503"/>
    </row>
    <row r="10504" spans="11:11" x14ac:dyDescent="0.25">
      <c r="K10504"/>
    </row>
    <row r="10505" spans="11:11" x14ac:dyDescent="0.25">
      <c r="K10505"/>
    </row>
    <row r="10506" spans="11:11" x14ac:dyDescent="0.25">
      <c r="K10506"/>
    </row>
    <row r="10507" spans="11:11" x14ac:dyDescent="0.25">
      <c r="K10507"/>
    </row>
    <row r="10508" spans="11:11" x14ac:dyDescent="0.25">
      <c r="K10508"/>
    </row>
    <row r="10509" spans="11:11" x14ac:dyDescent="0.25">
      <c r="K10509"/>
    </row>
    <row r="10510" spans="11:11" x14ac:dyDescent="0.25">
      <c r="K10510"/>
    </row>
    <row r="10511" spans="11:11" x14ac:dyDescent="0.25">
      <c r="K10511"/>
    </row>
    <row r="10512" spans="11:11" x14ac:dyDescent="0.25">
      <c r="K10512"/>
    </row>
    <row r="10513" spans="11:11" x14ac:dyDescent="0.25">
      <c r="K10513"/>
    </row>
    <row r="10514" spans="11:11" x14ac:dyDescent="0.25">
      <c r="K10514"/>
    </row>
    <row r="10515" spans="11:11" x14ac:dyDescent="0.25">
      <c r="K10515"/>
    </row>
    <row r="10516" spans="11:11" x14ac:dyDescent="0.25">
      <c r="K10516"/>
    </row>
    <row r="10517" spans="11:11" x14ac:dyDescent="0.25">
      <c r="K10517"/>
    </row>
    <row r="10518" spans="11:11" x14ac:dyDescent="0.25">
      <c r="K10518"/>
    </row>
    <row r="10519" spans="11:11" x14ac:dyDescent="0.25">
      <c r="K10519"/>
    </row>
    <row r="10520" spans="11:11" x14ac:dyDescent="0.25">
      <c r="K10520"/>
    </row>
    <row r="10521" spans="11:11" x14ac:dyDescent="0.25">
      <c r="K10521"/>
    </row>
    <row r="10522" spans="11:11" x14ac:dyDescent="0.25">
      <c r="K10522"/>
    </row>
    <row r="10523" spans="11:11" x14ac:dyDescent="0.25">
      <c r="K10523"/>
    </row>
    <row r="10524" spans="11:11" x14ac:dyDescent="0.25">
      <c r="K10524"/>
    </row>
    <row r="10525" spans="11:11" x14ac:dyDescent="0.25">
      <c r="K10525"/>
    </row>
    <row r="10526" spans="11:11" x14ac:dyDescent="0.25">
      <c r="K10526"/>
    </row>
    <row r="10527" spans="11:11" x14ac:dyDescent="0.25">
      <c r="K10527"/>
    </row>
    <row r="10528" spans="11:11" x14ac:dyDescent="0.25">
      <c r="K10528"/>
    </row>
    <row r="10529" spans="11:11" x14ac:dyDescent="0.25">
      <c r="K10529"/>
    </row>
    <row r="10530" spans="11:11" x14ac:dyDescent="0.25">
      <c r="K10530"/>
    </row>
    <row r="10531" spans="11:11" x14ac:dyDescent="0.25">
      <c r="K10531"/>
    </row>
    <row r="10532" spans="11:11" x14ac:dyDescent="0.25">
      <c r="K10532"/>
    </row>
    <row r="10533" spans="11:11" x14ac:dyDescent="0.25">
      <c r="K10533"/>
    </row>
    <row r="10534" spans="11:11" x14ac:dyDescent="0.25">
      <c r="K10534"/>
    </row>
    <row r="10535" spans="11:11" x14ac:dyDescent="0.25">
      <c r="K10535"/>
    </row>
    <row r="10536" spans="11:11" x14ac:dyDescent="0.25">
      <c r="K10536"/>
    </row>
    <row r="10537" spans="11:11" x14ac:dyDescent="0.25">
      <c r="K10537"/>
    </row>
    <row r="10538" spans="11:11" x14ac:dyDescent="0.25">
      <c r="K10538"/>
    </row>
    <row r="10539" spans="11:11" x14ac:dyDescent="0.25">
      <c r="K10539"/>
    </row>
    <row r="10540" spans="11:11" x14ac:dyDescent="0.25">
      <c r="K10540"/>
    </row>
    <row r="10541" spans="11:11" x14ac:dyDescent="0.25">
      <c r="K10541"/>
    </row>
    <row r="10542" spans="11:11" x14ac:dyDescent="0.25">
      <c r="K10542"/>
    </row>
    <row r="10543" spans="11:11" x14ac:dyDescent="0.25">
      <c r="K10543"/>
    </row>
    <row r="10544" spans="11:11" x14ac:dyDescent="0.25">
      <c r="K10544"/>
    </row>
    <row r="10545" spans="11:11" x14ac:dyDescent="0.25">
      <c r="K10545"/>
    </row>
    <row r="10546" spans="11:11" x14ac:dyDescent="0.25">
      <c r="K10546"/>
    </row>
    <row r="10547" spans="11:11" x14ac:dyDescent="0.25">
      <c r="K10547"/>
    </row>
    <row r="10548" spans="11:11" x14ac:dyDescent="0.25">
      <c r="K10548"/>
    </row>
    <row r="10549" spans="11:11" x14ac:dyDescent="0.25">
      <c r="K10549"/>
    </row>
    <row r="10550" spans="11:11" x14ac:dyDescent="0.25">
      <c r="K10550"/>
    </row>
    <row r="10551" spans="11:11" x14ac:dyDescent="0.25">
      <c r="K10551"/>
    </row>
    <row r="10552" spans="11:11" x14ac:dyDescent="0.25">
      <c r="K10552"/>
    </row>
    <row r="10553" spans="11:11" x14ac:dyDescent="0.25">
      <c r="K10553"/>
    </row>
    <row r="10554" spans="11:11" x14ac:dyDescent="0.25">
      <c r="K10554"/>
    </row>
    <row r="10555" spans="11:11" x14ac:dyDescent="0.25">
      <c r="K10555"/>
    </row>
    <row r="10556" spans="11:11" x14ac:dyDescent="0.25">
      <c r="K10556"/>
    </row>
    <row r="10557" spans="11:11" x14ac:dyDescent="0.25">
      <c r="K10557"/>
    </row>
    <row r="10558" spans="11:11" x14ac:dyDescent="0.25">
      <c r="K10558"/>
    </row>
    <row r="10559" spans="11:11" x14ac:dyDescent="0.25">
      <c r="K10559"/>
    </row>
    <row r="10560" spans="11:11" x14ac:dyDescent="0.25">
      <c r="K10560"/>
    </row>
    <row r="10561" spans="11:11" x14ac:dyDescent="0.25">
      <c r="K10561"/>
    </row>
    <row r="10562" spans="11:11" x14ac:dyDescent="0.25">
      <c r="K10562"/>
    </row>
    <row r="10563" spans="11:11" x14ac:dyDescent="0.25">
      <c r="K10563"/>
    </row>
    <row r="10564" spans="11:11" x14ac:dyDescent="0.25">
      <c r="K10564"/>
    </row>
    <row r="10565" spans="11:11" x14ac:dyDescent="0.25">
      <c r="K10565"/>
    </row>
    <row r="10566" spans="11:11" x14ac:dyDescent="0.25">
      <c r="K10566"/>
    </row>
    <row r="10567" spans="11:11" x14ac:dyDescent="0.25">
      <c r="K10567"/>
    </row>
    <row r="10568" spans="11:11" x14ac:dyDescent="0.25">
      <c r="K10568"/>
    </row>
    <row r="10569" spans="11:11" x14ac:dyDescent="0.25">
      <c r="K10569"/>
    </row>
    <row r="10570" spans="11:11" x14ac:dyDescent="0.25">
      <c r="K10570"/>
    </row>
    <row r="10571" spans="11:11" x14ac:dyDescent="0.25">
      <c r="K10571"/>
    </row>
    <row r="10572" spans="11:11" x14ac:dyDescent="0.25">
      <c r="K10572"/>
    </row>
    <row r="10573" spans="11:11" x14ac:dyDescent="0.25">
      <c r="K10573"/>
    </row>
    <row r="10574" spans="11:11" x14ac:dyDescent="0.25">
      <c r="K10574"/>
    </row>
    <row r="10575" spans="11:11" x14ac:dyDescent="0.25">
      <c r="K10575"/>
    </row>
    <row r="10576" spans="11:11" x14ac:dyDescent="0.25">
      <c r="K10576"/>
    </row>
    <row r="10577" spans="11:11" x14ac:dyDescent="0.25">
      <c r="K10577"/>
    </row>
    <row r="10578" spans="11:11" x14ac:dyDescent="0.25">
      <c r="K10578"/>
    </row>
    <row r="10579" spans="11:11" x14ac:dyDescent="0.25">
      <c r="K10579"/>
    </row>
    <row r="10580" spans="11:11" x14ac:dyDescent="0.25">
      <c r="K10580"/>
    </row>
    <row r="10581" spans="11:11" x14ac:dyDescent="0.25">
      <c r="K10581"/>
    </row>
    <row r="10582" spans="11:11" x14ac:dyDescent="0.25">
      <c r="K10582"/>
    </row>
    <row r="10583" spans="11:11" x14ac:dyDescent="0.25">
      <c r="K10583"/>
    </row>
    <row r="10584" spans="11:11" x14ac:dyDescent="0.25">
      <c r="K10584"/>
    </row>
    <row r="10585" spans="11:11" x14ac:dyDescent="0.25">
      <c r="K10585"/>
    </row>
    <row r="10586" spans="11:11" x14ac:dyDescent="0.25">
      <c r="K10586"/>
    </row>
    <row r="10587" spans="11:11" x14ac:dyDescent="0.25">
      <c r="K10587"/>
    </row>
    <row r="10588" spans="11:11" x14ac:dyDescent="0.25">
      <c r="K10588"/>
    </row>
    <row r="10589" spans="11:11" x14ac:dyDescent="0.25">
      <c r="K10589"/>
    </row>
    <row r="10590" spans="11:11" x14ac:dyDescent="0.25">
      <c r="K10590"/>
    </row>
    <row r="10591" spans="11:11" x14ac:dyDescent="0.25">
      <c r="K10591"/>
    </row>
    <row r="10592" spans="11:11" x14ac:dyDescent="0.25">
      <c r="K10592"/>
    </row>
    <row r="10593" spans="11:11" x14ac:dyDescent="0.25">
      <c r="K10593"/>
    </row>
    <row r="10594" spans="11:11" x14ac:dyDescent="0.25">
      <c r="K10594"/>
    </row>
    <row r="10595" spans="11:11" x14ac:dyDescent="0.25">
      <c r="K10595"/>
    </row>
    <row r="10596" spans="11:11" x14ac:dyDescent="0.25">
      <c r="K10596"/>
    </row>
    <row r="10597" spans="11:11" x14ac:dyDescent="0.25">
      <c r="K10597"/>
    </row>
    <row r="10598" spans="11:11" x14ac:dyDescent="0.25">
      <c r="K10598"/>
    </row>
    <row r="10599" spans="11:11" x14ac:dyDescent="0.25">
      <c r="K10599"/>
    </row>
    <row r="10600" spans="11:11" x14ac:dyDescent="0.25">
      <c r="K10600"/>
    </row>
    <row r="10601" spans="11:11" x14ac:dyDescent="0.25">
      <c r="K10601"/>
    </row>
    <row r="10602" spans="11:11" x14ac:dyDescent="0.25">
      <c r="K10602"/>
    </row>
    <row r="10603" spans="11:11" x14ac:dyDescent="0.25">
      <c r="K10603"/>
    </row>
    <row r="10604" spans="11:11" x14ac:dyDescent="0.25">
      <c r="K10604"/>
    </row>
    <row r="10605" spans="11:11" x14ac:dyDescent="0.25">
      <c r="K10605"/>
    </row>
    <row r="10606" spans="11:11" x14ac:dyDescent="0.25">
      <c r="K10606"/>
    </row>
    <row r="10607" spans="11:11" x14ac:dyDescent="0.25">
      <c r="K10607"/>
    </row>
    <row r="10608" spans="11:11" x14ac:dyDescent="0.25">
      <c r="K10608"/>
    </row>
    <row r="10609" spans="11:11" x14ac:dyDescent="0.25">
      <c r="K10609"/>
    </row>
    <row r="10610" spans="11:11" x14ac:dyDescent="0.25">
      <c r="K10610"/>
    </row>
    <row r="10611" spans="11:11" x14ac:dyDescent="0.25">
      <c r="K10611"/>
    </row>
    <row r="10612" spans="11:11" x14ac:dyDescent="0.25">
      <c r="K10612"/>
    </row>
    <row r="10613" spans="11:11" x14ac:dyDescent="0.25">
      <c r="K10613"/>
    </row>
    <row r="10614" spans="11:11" x14ac:dyDescent="0.25">
      <c r="K10614"/>
    </row>
    <row r="10615" spans="11:11" x14ac:dyDescent="0.25">
      <c r="K10615"/>
    </row>
    <row r="10616" spans="11:11" x14ac:dyDescent="0.25">
      <c r="K10616"/>
    </row>
    <row r="10617" spans="11:11" x14ac:dyDescent="0.25">
      <c r="K10617"/>
    </row>
    <row r="10618" spans="11:11" x14ac:dyDescent="0.25">
      <c r="K10618"/>
    </row>
    <row r="10619" spans="11:11" x14ac:dyDescent="0.25">
      <c r="K10619"/>
    </row>
    <row r="10620" spans="11:11" x14ac:dyDescent="0.25">
      <c r="K10620"/>
    </row>
    <row r="10621" spans="11:11" x14ac:dyDescent="0.25">
      <c r="K10621"/>
    </row>
    <row r="10622" spans="11:11" x14ac:dyDescent="0.25">
      <c r="K10622"/>
    </row>
    <row r="10623" spans="11:11" x14ac:dyDescent="0.25">
      <c r="K10623"/>
    </row>
    <row r="10624" spans="11:11" x14ac:dyDescent="0.25">
      <c r="K10624"/>
    </row>
    <row r="10625" spans="11:11" x14ac:dyDescent="0.25">
      <c r="K10625"/>
    </row>
    <row r="10626" spans="11:11" x14ac:dyDescent="0.25">
      <c r="K10626"/>
    </row>
    <row r="10627" spans="11:11" x14ac:dyDescent="0.25">
      <c r="K10627"/>
    </row>
    <row r="10628" spans="11:11" x14ac:dyDescent="0.25">
      <c r="K10628"/>
    </row>
    <row r="10629" spans="11:11" x14ac:dyDescent="0.25">
      <c r="K10629"/>
    </row>
    <row r="10630" spans="11:11" x14ac:dyDescent="0.25">
      <c r="K10630"/>
    </row>
    <row r="10631" spans="11:11" x14ac:dyDescent="0.25">
      <c r="K10631"/>
    </row>
    <row r="10632" spans="11:11" x14ac:dyDescent="0.25">
      <c r="K10632"/>
    </row>
    <row r="10633" spans="11:11" x14ac:dyDescent="0.25">
      <c r="K10633"/>
    </row>
    <row r="10634" spans="11:11" x14ac:dyDescent="0.25">
      <c r="K10634"/>
    </row>
    <row r="10635" spans="11:11" x14ac:dyDescent="0.25">
      <c r="K10635"/>
    </row>
    <row r="10636" spans="11:11" x14ac:dyDescent="0.25">
      <c r="K10636"/>
    </row>
    <row r="10637" spans="11:11" x14ac:dyDescent="0.25">
      <c r="K10637"/>
    </row>
    <row r="10638" spans="11:11" x14ac:dyDescent="0.25">
      <c r="K10638"/>
    </row>
    <row r="10639" spans="11:11" x14ac:dyDescent="0.25">
      <c r="K10639"/>
    </row>
    <row r="10640" spans="11:11" x14ac:dyDescent="0.25">
      <c r="K10640"/>
    </row>
    <row r="10641" spans="11:11" x14ac:dyDescent="0.25">
      <c r="K10641"/>
    </row>
    <row r="10642" spans="11:11" x14ac:dyDescent="0.25">
      <c r="K10642"/>
    </row>
    <row r="10643" spans="11:11" x14ac:dyDescent="0.25">
      <c r="K10643"/>
    </row>
    <row r="10644" spans="11:11" x14ac:dyDescent="0.25">
      <c r="K10644"/>
    </row>
    <row r="10645" spans="11:11" x14ac:dyDescent="0.25">
      <c r="K10645"/>
    </row>
    <row r="10646" spans="11:11" x14ac:dyDescent="0.25">
      <c r="K10646"/>
    </row>
    <row r="10647" spans="11:11" x14ac:dyDescent="0.25">
      <c r="K10647"/>
    </row>
    <row r="10648" spans="11:11" x14ac:dyDescent="0.25">
      <c r="K10648"/>
    </row>
    <row r="10649" spans="11:11" x14ac:dyDescent="0.25">
      <c r="K10649"/>
    </row>
    <row r="10650" spans="11:11" x14ac:dyDescent="0.25">
      <c r="K10650"/>
    </row>
    <row r="10651" spans="11:11" x14ac:dyDescent="0.25">
      <c r="K10651"/>
    </row>
    <row r="10652" spans="11:11" x14ac:dyDescent="0.25">
      <c r="K10652"/>
    </row>
    <row r="10653" spans="11:11" x14ac:dyDescent="0.25">
      <c r="K10653"/>
    </row>
    <row r="10654" spans="11:11" x14ac:dyDescent="0.25">
      <c r="K10654"/>
    </row>
    <row r="10655" spans="11:11" x14ac:dyDescent="0.25">
      <c r="K10655"/>
    </row>
    <row r="10656" spans="11:11" x14ac:dyDescent="0.25">
      <c r="K10656"/>
    </row>
    <row r="10657" spans="11:11" x14ac:dyDescent="0.25">
      <c r="K10657"/>
    </row>
    <row r="10658" spans="11:11" x14ac:dyDescent="0.25">
      <c r="K10658"/>
    </row>
    <row r="10659" spans="11:11" x14ac:dyDescent="0.25">
      <c r="K10659"/>
    </row>
    <row r="10660" spans="11:11" x14ac:dyDescent="0.25">
      <c r="K10660"/>
    </row>
    <row r="10661" spans="11:11" x14ac:dyDescent="0.25">
      <c r="K10661"/>
    </row>
    <row r="10662" spans="11:11" x14ac:dyDescent="0.25">
      <c r="K10662"/>
    </row>
    <row r="10663" spans="11:11" x14ac:dyDescent="0.25">
      <c r="K10663"/>
    </row>
    <row r="10664" spans="11:11" x14ac:dyDescent="0.25">
      <c r="K10664"/>
    </row>
    <row r="10665" spans="11:11" x14ac:dyDescent="0.25">
      <c r="K10665"/>
    </row>
    <row r="10666" spans="11:11" x14ac:dyDescent="0.25">
      <c r="K10666"/>
    </row>
    <row r="10667" spans="11:11" x14ac:dyDescent="0.25">
      <c r="K10667"/>
    </row>
    <row r="10668" spans="11:11" x14ac:dyDescent="0.25">
      <c r="K10668"/>
    </row>
    <row r="10669" spans="11:11" x14ac:dyDescent="0.25">
      <c r="K10669"/>
    </row>
    <row r="10670" spans="11:11" x14ac:dyDescent="0.25">
      <c r="K10670"/>
    </row>
    <row r="10671" spans="11:11" x14ac:dyDescent="0.25">
      <c r="K10671"/>
    </row>
    <row r="10672" spans="11:11" x14ac:dyDescent="0.25">
      <c r="K10672"/>
    </row>
    <row r="10673" spans="11:11" x14ac:dyDescent="0.25">
      <c r="K10673"/>
    </row>
    <row r="10674" spans="11:11" x14ac:dyDescent="0.25">
      <c r="K10674"/>
    </row>
    <row r="10675" spans="11:11" x14ac:dyDescent="0.25">
      <c r="K10675"/>
    </row>
    <row r="10676" spans="11:11" x14ac:dyDescent="0.25">
      <c r="K10676"/>
    </row>
    <row r="10677" spans="11:11" x14ac:dyDescent="0.25">
      <c r="K10677"/>
    </row>
    <row r="10678" spans="11:11" x14ac:dyDescent="0.25">
      <c r="K10678"/>
    </row>
    <row r="10679" spans="11:11" x14ac:dyDescent="0.25">
      <c r="K10679"/>
    </row>
    <row r="10680" spans="11:11" x14ac:dyDescent="0.25">
      <c r="K10680"/>
    </row>
    <row r="10681" spans="11:11" x14ac:dyDescent="0.25">
      <c r="K10681"/>
    </row>
    <row r="10682" spans="11:11" x14ac:dyDescent="0.25">
      <c r="K10682"/>
    </row>
    <row r="10683" spans="11:11" x14ac:dyDescent="0.25">
      <c r="K10683"/>
    </row>
    <row r="10684" spans="11:11" x14ac:dyDescent="0.25">
      <c r="K10684"/>
    </row>
    <row r="10685" spans="11:11" x14ac:dyDescent="0.25">
      <c r="K10685"/>
    </row>
    <row r="10686" spans="11:11" x14ac:dyDescent="0.25">
      <c r="K10686"/>
    </row>
    <row r="10687" spans="11:11" x14ac:dyDescent="0.25">
      <c r="K10687"/>
    </row>
    <row r="10688" spans="11:11" x14ac:dyDescent="0.25">
      <c r="K10688"/>
    </row>
    <row r="10689" spans="11:11" x14ac:dyDescent="0.25">
      <c r="K10689"/>
    </row>
    <row r="10690" spans="11:11" x14ac:dyDescent="0.25">
      <c r="K10690"/>
    </row>
    <row r="10691" spans="11:11" x14ac:dyDescent="0.25">
      <c r="K10691"/>
    </row>
    <row r="10692" spans="11:11" x14ac:dyDescent="0.25">
      <c r="K10692"/>
    </row>
    <row r="10693" spans="11:11" x14ac:dyDescent="0.25">
      <c r="K10693"/>
    </row>
    <row r="10694" spans="11:11" x14ac:dyDescent="0.25">
      <c r="K10694"/>
    </row>
    <row r="10695" spans="11:11" x14ac:dyDescent="0.25">
      <c r="K10695"/>
    </row>
    <row r="10696" spans="11:11" x14ac:dyDescent="0.25">
      <c r="K10696"/>
    </row>
    <row r="10697" spans="11:11" x14ac:dyDescent="0.25">
      <c r="K10697"/>
    </row>
    <row r="10698" spans="11:11" x14ac:dyDescent="0.25">
      <c r="K10698"/>
    </row>
    <row r="10699" spans="11:11" x14ac:dyDescent="0.25">
      <c r="K10699"/>
    </row>
    <row r="10700" spans="11:11" x14ac:dyDescent="0.25">
      <c r="K10700"/>
    </row>
    <row r="10701" spans="11:11" x14ac:dyDescent="0.25">
      <c r="K10701"/>
    </row>
    <row r="10702" spans="11:11" x14ac:dyDescent="0.25">
      <c r="K10702"/>
    </row>
    <row r="10703" spans="11:11" x14ac:dyDescent="0.25">
      <c r="K10703"/>
    </row>
    <row r="10704" spans="11:11" x14ac:dyDescent="0.25">
      <c r="K10704"/>
    </row>
    <row r="10705" spans="11:11" x14ac:dyDescent="0.25">
      <c r="K10705"/>
    </row>
    <row r="10706" spans="11:11" x14ac:dyDescent="0.25">
      <c r="K10706"/>
    </row>
    <row r="10707" spans="11:11" x14ac:dyDescent="0.25">
      <c r="K10707"/>
    </row>
    <row r="10708" spans="11:11" x14ac:dyDescent="0.25">
      <c r="K10708"/>
    </row>
    <row r="10709" spans="11:11" x14ac:dyDescent="0.25">
      <c r="K10709"/>
    </row>
    <row r="10710" spans="11:11" x14ac:dyDescent="0.25">
      <c r="K10710"/>
    </row>
    <row r="10711" spans="11:11" x14ac:dyDescent="0.25">
      <c r="K10711"/>
    </row>
    <row r="10712" spans="11:11" x14ac:dyDescent="0.25">
      <c r="K10712"/>
    </row>
    <row r="10713" spans="11:11" x14ac:dyDescent="0.25">
      <c r="K10713"/>
    </row>
    <row r="10714" spans="11:11" x14ac:dyDescent="0.25">
      <c r="K10714"/>
    </row>
    <row r="10715" spans="11:11" x14ac:dyDescent="0.25">
      <c r="K10715"/>
    </row>
    <row r="10716" spans="11:11" x14ac:dyDescent="0.25">
      <c r="K10716"/>
    </row>
    <row r="10717" spans="11:11" x14ac:dyDescent="0.25">
      <c r="K10717"/>
    </row>
    <row r="10718" spans="11:11" x14ac:dyDescent="0.25">
      <c r="K10718"/>
    </row>
    <row r="10719" spans="11:11" x14ac:dyDescent="0.25">
      <c r="K10719"/>
    </row>
    <row r="10720" spans="11:11" x14ac:dyDescent="0.25">
      <c r="K10720"/>
    </row>
    <row r="10721" spans="11:11" x14ac:dyDescent="0.25">
      <c r="K10721"/>
    </row>
    <row r="10722" spans="11:11" x14ac:dyDescent="0.25">
      <c r="K10722"/>
    </row>
    <row r="10723" spans="11:11" x14ac:dyDescent="0.25">
      <c r="K10723"/>
    </row>
    <row r="10724" spans="11:11" x14ac:dyDescent="0.25">
      <c r="K10724"/>
    </row>
    <row r="10725" spans="11:11" x14ac:dyDescent="0.25">
      <c r="K10725"/>
    </row>
    <row r="10726" spans="11:11" x14ac:dyDescent="0.25">
      <c r="K10726"/>
    </row>
    <row r="10727" spans="11:11" x14ac:dyDescent="0.25">
      <c r="K10727"/>
    </row>
    <row r="10728" spans="11:11" x14ac:dyDescent="0.25">
      <c r="K10728"/>
    </row>
    <row r="10729" spans="11:11" x14ac:dyDescent="0.25">
      <c r="K10729"/>
    </row>
    <row r="10730" spans="11:11" x14ac:dyDescent="0.25">
      <c r="K10730"/>
    </row>
    <row r="10731" spans="11:11" x14ac:dyDescent="0.25">
      <c r="K10731"/>
    </row>
    <row r="10732" spans="11:11" x14ac:dyDescent="0.25">
      <c r="K10732"/>
    </row>
    <row r="10733" spans="11:11" x14ac:dyDescent="0.25">
      <c r="K10733"/>
    </row>
    <row r="10734" spans="11:11" x14ac:dyDescent="0.25">
      <c r="K10734"/>
    </row>
    <row r="10735" spans="11:11" x14ac:dyDescent="0.25">
      <c r="K10735"/>
    </row>
    <row r="10736" spans="11:11" x14ac:dyDescent="0.25">
      <c r="K10736"/>
    </row>
    <row r="10737" spans="11:11" x14ac:dyDescent="0.25">
      <c r="K10737"/>
    </row>
    <row r="10738" spans="11:11" x14ac:dyDescent="0.25">
      <c r="K10738"/>
    </row>
    <row r="10739" spans="11:11" x14ac:dyDescent="0.25">
      <c r="K10739"/>
    </row>
    <row r="10740" spans="11:11" x14ac:dyDescent="0.25">
      <c r="K10740"/>
    </row>
    <row r="10741" spans="11:11" x14ac:dyDescent="0.25">
      <c r="K10741"/>
    </row>
    <row r="10742" spans="11:11" x14ac:dyDescent="0.25">
      <c r="K10742"/>
    </row>
    <row r="10743" spans="11:11" x14ac:dyDescent="0.25">
      <c r="K10743"/>
    </row>
    <row r="10744" spans="11:11" x14ac:dyDescent="0.25">
      <c r="K10744"/>
    </row>
    <row r="10745" spans="11:11" x14ac:dyDescent="0.25">
      <c r="K10745"/>
    </row>
    <row r="10746" spans="11:11" x14ac:dyDescent="0.25">
      <c r="K10746"/>
    </row>
    <row r="10747" spans="11:11" x14ac:dyDescent="0.25">
      <c r="K10747"/>
    </row>
    <row r="10748" spans="11:11" x14ac:dyDescent="0.25">
      <c r="K10748"/>
    </row>
    <row r="10749" spans="11:11" x14ac:dyDescent="0.25">
      <c r="K10749"/>
    </row>
    <row r="10750" spans="11:11" x14ac:dyDescent="0.25">
      <c r="K10750"/>
    </row>
    <row r="10751" spans="11:11" x14ac:dyDescent="0.25">
      <c r="K10751"/>
    </row>
    <row r="10752" spans="11:11" x14ac:dyDescent="0.25">
      <c r="K10752"/>
    </row>
    <row r="10753" spans="11:11" x14ac:dyDescent="0.25">
      <c r="K10753"/>
    </row>
    <row r="10754" spans="11:11" x14ac:dyDescent="0.25">
      <c r="K10754"/>
    </row>
    <row r="10755" spans="11:11" x14ac:dyDescent="0.25">
      <c r="K10755"/>
    </row>
    <row r="10756" spans="11:11" x14ac:dyDescent="0.25">
      <c r="K10756"/>
    </row>
    <row r="10757" spans="11:11" x14ac:dyDescent="0.25">
      <c r="K10757"/>
    </row>
    <row r="10758" spans="11:11" x14ac:dyDescent="0.25">
      <c r="K10758"/>
    </row>
    <row r="10759" spans="11:11" x14ac:dyDescent="0.25">
      <c r="K10759"/>
    </row>
    <row r="10760" spans="11:11" x14ac:dyDescent="0.25">
      <c r="K10760"/>
    </row>
    <row r="10761" spans="11:11" x14ac:dyDescent="0.25">
      <c r="K10761"/>
    </row>
    <row r="10762" spans="11:11" x14ac:dyDescent="0.25">
      <c r="K10762"/>
    </row>
    <row r="10763" spans="11:11" x14ac:dyDescent="0.25">
      <c r="K10763"/>
    </row>
    <row r="10764" spans="11:11" x14ac:dyDescent="0.25">
      <c r="K10764"/>
    </row>
    <row r="10765" spans="11:11" x14ac:dyDescent="0.25">
      <c r="K10765"/>
    </row>
    <row r="10766" spans="11:11" x14ac:dyDescent="0.25">
      <c r="K10766"/>
    </row>
    <row r="10767" spans="11:11" x14ac:dyDescent="0.25">
      <c r="K10767"/>
    </row>
    <row r="10768" spans="11:11" x14ac:dyDescent="0.25">
      <c r="K10768"/>
    </row>
    <row r="10769" spans="11:11" x14ac:dyDescent="0.25">
      <c r="K10769"/>
    </row>
    <row r="10770" spans="11:11" x14ac:dyDescent="0.25">
      <c r="K10770"/>
    </row>
    <row r="10771" spans="11:11" x14ac:dyDescent="0.25">
      <c r="K10771"/>
    </row>
    <row r="10772" spans="11:11" x14ac:dyDescent="0.25">
      <c r="K10772"/>
    </row>
    <row r="10773" spans="11:11" x14ac:dyDescent="0.25">
      <c r="K10773"/>
    </row>
    <row r="10774" spans="11:11" x14ac:dyDescent="0.25">
      <c r="K10774"/>
    </row>
    <row r="10775" spans="11:11" x14ac:dyDescent="0.25">
      <c r="K10775"/>
    </row>
    <row r="10776" spans="11:11" x14ac:dyDescent="0.25">
      <c r="K10776"/>
    </row>
    <row r="10777" spans="11:11" x14ac:dyDescent="0.25">
      <c r="K10777"/>
    </row>
    <row r="10778" spans="11:11" x14ac:dyDescent="0.25">
      <c r="K10778"/>
    </row>
    <row r="10779" spans="11:11" x14ac:dyDescent="0.25">
      <c r="K10779"/>
    </row>
    <row r="10780" spans="11:11" x14ac:dyDescent="0.25">
      <c r="K10780"/>
    </row>
    <row r="10781" spans="11:11" x14ac:dyDescent="0.25">
      <c r="K10781"/>
    </row>
    <row r="10782" spans="11:11" x14ac:dyDescent="0.25">
      <c r="K10782"/>
    </row>
    <row r="10783" spans="11:11" x14ac:dyDescent="0.25">
      <c r="K10783"/>
    </row>
    <row r="10784" spans="11:11" x14ac:dyDescent="0.25">
      <c r="K10784"/>
    </row>
    <row r="10785" spans="11:11" x14ac:dyDescent="0.25">
      <c r="K10785"/>
    </row>
    <row r="10786" spans="11:11" x14ac:dyDescent="0.25">
      <c r="K10786"/>
    </row>
    <row r="10787" spans="11:11" x14ac:dyDescent="0.25">
      <c r="K10787"/>
    </row>
    <row r="10788" spans="11:11" x14ac:dyDescent="0.25">
      <c r="K10788"/>
    </row>
    <row r="10789" spans="11:11" x14ac:dyDescent="0.25">
      <c r="K10789"/>
    </row>
    <row r="10790" spans="11:11" x14ac:dyDescent="0.25">
      <c r="K10790"/>
    </row>
    <row r="10791" spans="11:11" x14ac:dyDescent="0.25">
      <c r="K10791"/>
    </row>
    <row r="10792" spans="11:11" x14ac:dyDescent="0.25">
      <c r="K10792"/>
    </row>
    <row r="10793" spans="11:11" x14ac:dyDescent="0.25">
      <c r="K10793"/>
    </row>
    <row r="10794" spans="11:11" x14ac:dyDescent="0.25">
      <c r="K10794"/>
    </row>
    <row r="10795" spans="11:11" x14ac:dyDescent="0.25">
      <c r="K10795"/>
    </row>
    <row r="10796" spans="11:11" x14ac:dyDescent="0.25">
      <c r="K10796"/>
    </row>
    <row r="10797" spans="11:11" x14ac:dyDescent="0.25">
      <c r="K10797"/>
    </row>
    <row r="10798" spans="11:11" x14ac:dyDescent="0.25">
      <c r="K10798"/>
    </row>
    <row r="10799" spans="11:11" x14ac:dyDescent="0.25">
      <c r="K10799"/>
    </row>
    <row r="10800" spans="11:11" x14ac:dyDescent="0.25">
      <c r="K10800"/>
    </row>
    <row r="10801" spans="11:11" x14ac:dyDescent="0.25">
      <c r="K10801"/>
    </row>
    <row r="10802" spans="11:11" x14ac:dyDescent="0.25">
      <c r="K10802"/>
    </row>
    <row r="10803" spans="11:11" x14ac:dyDescent="0.25">
      <c r="K10803"/>
    </row>
    <row r="10804" spans="11:11" x14ac:dyDescent="0.25">
      <c r="K10804"/>
    </row>
    <row r="10805" spans="11:11" x14ac:dyDescent="0.25">
      <c r="K10805"/>
    </row>
    <row r="10806" spans="11:11" x14ac:dyDescent="0.25">
      <c r="K10806"/>
    </row>
    <row r="10807" spans="11:11" x14ac:dyDescent="0.25">
      <c r="K10807"/>
    </row>
    <row r="10808" spans="11:11" x14ac:dyDescent="0.25">
      <c r="K10808"/>
    </row>
    <row r="10809" spans="11:11" x14ac:dyDescent="0.25">
      <c r="K10809"/>
    </row>
    <row r="10810" spans="11:11" x14ac:dyDescent="0.25">
      <c r="K10810"/>
    </row>
    <row r="10811" spans="11:11" x14ac:dyDescent="0.25">
      <c r="K10811"/>
    </row>
    <row r="10812" spans="11:11" x14ac:dyDescent="0.25">
      <c r="K10812"/>
    </row>
    <row r="10813" spans="11:11" x14ac:dyDescent="0.25">
      <c r="K10813"/>
    </row>
    <row r="10814" spans="11:11" x14ac:dyDescent="0.25">
      <c r="K10814"/>
    </row>
    <row r="10815" spans="11:11" x14ac:dyDescent="0.25">
      <c r="K10815"/>
    </row>
    <row r="10816" spans="11:11" x14ac:dyDescent="0.25">
      <c r="K10816"/>
    </row>
    <row r="10817" spans="11:11" x14ac:dyDescent="0.25">
      <c r="K10817"/>
    </row>
    <row r="10818" spans="11:11" x14ac:dyDescent="0.25">
      <c r="K10818"/>
    </row>
    <row r="10819" spans="11:11" x14ac:dyDescent="0.25">
      <c r="K10819"/>
    </row>
    <row r="10820" spans="11:11" x14ac:dyDescent="0.25">
      <c r="K10820"/>
    </row>
    <row r="10821" spans="11:11" x14ac:dyDescent="0.25">
      <c r="K10821"/>
    </row>
    <row r="10822" spans="11:11" x14ac:dyDescent="0.25">
      <c r="K10822"/>
    </row>
    <row r="10823" spans="11:11" x14ac:dyDescent="0.25">
      <c r="K10823"/>
    </row>
    <row r="10824" spans="11:11" x14ac:dyDescent="0.25">
      <c r="K10824"/>
    </row>
    <row r="10825" spans="11:11" x14ac:dyDescent="0.25">
      <c r="K10825"/>
    </row>
    <row r="10826" spans="11:11" x14ac:dyDescent="0.25">
      <c r="K10826"/>
    </row>
    <row r="10827" spans="11:11" x14ac:dyDescent="0.25">
      <c r="K10827"/>
    </row>
    <row r="10828" spans="11:11" x14ac:dyDescent="0.25">
      <c r="K10828"/>
    </row>
    <row r="10829" spans="11:11" x14ac:dyDescent="0.25">
      <c r="K10829"/>
    </row>
    <row r="10830" spans="11:11" x14ac:dyDescent="0.25">
      <c r="K10830"/>
    </row>
    <row r="10831" spans="11:11" x14ac:dyDescent="0.25">
      <c r="K10831"/>
    </row>
    <row r="10832" spans="11:11" x14ac:dyDescent="0.25">
      <c r="K10832"/>
    </row>
    <row r="10833" spans="11:11" x14ac:dyDescent="0.25">
      <c r="K10833"/>
    </row>
    <row r="10834" spans="11:11" x14ac:dyDescent="0.25">
      <c r="K10834"/>
    </row>
    <row r="10835" spans="11:11" x14ac:dyDescent="0.25">
      <c r="K10835"/>
    </row>
    <row r="10836" spans="11:11" x14ac:dyDescent="0.25">
      <c r="K10836"/>
    </row>
    <row r="10837" spans="11:11" x14ac:dyDescent="0.25">
      <c r="K10837"/>
    </row>
    <row r="10838" spans="11:11" x14ac:dyDescent="0.25">
      <c r="K10838"/>
    </row>
    <row r="10839" spans="11:11" x14ac:dyDescent="0.25">
      <c r="K10839"/>
    </row>
    <row r="10840" spans="11:11" x14ac:dyDescent="0.25">
      <c r="K10840"/>
    </row>
    <row r="10841" spans="11:11" x14ac:dyDescent="0.25">
      <c r="K10841"/>
    </row>
    <row r="10842" spans="11:11" x14ac:dyDescent="0.25">
      <c r="K10842"/>
    </row>
    <row r="10843" spans="11:11" x14ac:dyDescent="0.25">
      <c r="K10843"/>
    </row>
    <row r="10844" spans="11:11" x14ac:dyDescent="0.25">
      <c r="K10844"/>
    </row>
    <row r="10845" spans="11:11" x14ac:dyDescent="0.25">
      <c r="K10845"/>
    </row>
    <row r="10846" spans="11:11" x14ac:dyDescent="0.25">
      <c r="K10846"/>
    </row>
    <row r="10847" spans="11:11" x14ac:dyDescent="0.25">
      <c r="K10847"/>
    </row>
    <row r="10848" spans="11:11" x14ac:dyDescent="0.25">
      <c r="K10848"/>
    </row>
    <row r="10849" spans="11:11" x14ac:dyDescent="0.25">
      <c r="K10849"/>
    </row>
    <row r="10850" spans="11:11" x14ac:dyDescent="0.25">
      <c r="K10850"/>
    </row>
    <row r="10851" spans="11:11" x14ac:dyDescent="0.25">
      <c r="K10851"/>
    </row>
    <row r="10852" spans="11:11" x14ac:dyDescent="0.25">
      <c r="K10852"/>
    </row>
    <row r="10853" spans="11:11" x14ac:dyDescent="0.25">
      <c r="K10853"/>
    </row>
    <row r="10854" spans="11:11" x14ac:dyDescent="0.25">
      <c r="K10854"/>
    </row>
    <row r="10855" spans="11:11" x14ac:dyDescent="0.25">
      <c r="K10855"/>
    </row>
    <row r="10856" spans="11:11" x14ac:dyDescent="0.25">
      <c r="K10856"/>
    </row>
    <row r="10857" spans="11:11" x14ac:dyDescent="0.25">
      <c r="K10857"/>
    </row>
    <row r="10858" spans="11:11" x14ac:dyDescent="0.25">
      <c r="K10858"/>
    </row>
    <row r="10859" spans="11:11" x14ac:dyDescent="0.25">
      <c r="K10859"/>
    </row>
    <row r="10860" spans="11:11" x14ac:dyDescent="0.25">
      <c r="K10860"/>
    </row>
    <row r="10861" spans="11:11" x14ac:dyDescent="0.25">
      <c r="K10861"/>
    </row>
    <row r="10862" spans="11:11" x14ac:dyDescent="0.25">
      <c r="K10862"/>
    </row>
    <row r="10863" spans="11:11" x14ac:dyDescent="0.25">
      <c r="K10863"/>
    </row>
    <row r="10864" spans="11:11" x14ac:dyDescent="0.25">
      <c r="K10864"/>
    </row>
    <row r="10865" spans="11:11" x14ac:dyDescent="0.25">
      <c r="K10865"/>
    </row>
    <row r="10866" spans="11:11" x14ac:dyDescent="0.25">
      <c r="K10866"/>
    </row>
    <row r="10867" spans="11:11" x14ac:dyDescent="0.25">
      <c r="K10867"/>
    </row>
    <row r="10868" spans="11:11" x14ac:dyDescent="0.25">
      <c r="K10868"/>
    </row>
    <row r="10869" spans="11:11" x14ac:dyDescent="0.25">
      <c r="K10869"/>
    </row>
    <row r="10870" spans="11:11" x14ac:dyDescent="0.25">
      <c r="K10870"/>
    </row>
    <row r="10871" spans="11:11" x14ac:dyDescent="0.25">
      <c r="K10871"/>
    </row>
    <row r="10872" spans="11:11" x14ac:dyDescent="0.25">
      <c r="K10872"/>
    </row>
    <row r="10873" spans="11:11" x14ac:dyDescent="0.25">
      <c r="K10873"/>
    </row>
    <row r="10874" spans="11:11" x14ac:dyDescent="0.25">
      <c r="K10874"/>
    </row>
    <row r="10875" spans="11:11" x14ac:dyDescent="0.25">
      <c r="K10875"/>
    </row>
    <row r="10876" spans="11:11" x14ac:dyDescent="0.25">
      <c r="K10876"/>
    </row>
    <row r="10877" spans="11:11" x14ac:dyDescent="0.25">
      <c r="K10877"/>
    </row>
    <row r="10878" spans="11:11" x14ac:dyDescent="0.25">
      <c r="K10878"/>
    </row>
    <row r="10879" spans="11:11" x14ac:dyDescent="0.25">
      <c r="K10879"/>
    </row>
    <row r="10880" spans="11:11" x14ac:dyDescent="0.25">
      <c r="K10880"/>
    </row>
    <row r="10881" spans="11:11" x14ac:dyDescent="0.25">
      <c r="K10881"/>
    </row>
    <row r="10882" spans="11:11" x14ac:dyDescent="0.25">
      <c r="K10882"/>
    </row>
    <row r="10883" spans="11:11" x14ac:dyDescent="0.25">
      <c r="K10883"/>
    </row>
    <row r="10884" spans="11:11" x14ac:dyDescent="0.25">
      <c r="K10884"/>
    </row>
    <row r="10885" spans="11:11" x14ac:dyDescent="0.25">
      <c r="K10885"/>
    </row>
    <row r="10886" spans="11:11" x14ac:dyDescent="0.25">
      <c r="K10886"/>
    </row>
    <row r="10887" spans="11:11" x14ac:dyDescent="0.25">
      <c r="K10887"/>
    </row>
    <row r="10888" spans="11:11" x14ac:dyDescent="0.25">
      <c r="K10888"/>
    </row>
    <row r="10889" spans="11:11" x14ac:dyDescent="0.25">
      <c r="K10889"/>
    </row>
    <row r="10890" spans="11:11" x14ac:dyDescent="0.25">
      <c r="K10890"/>
    </row>
    <row r="10891" spans="11:11" x14ac:dyDescent="0.25">
      <c r="K10891"/>
    </row>
    <row r="10892" spans="11:11" x14ac:dyDescent="0.25">
      <c r="K10892"/>
    </row>
    <row r="10893" spans="11:11" x14ac:dyDescent="0.25">
      <c r="K10893"/>
    </row>
    <row r="10894" spans="11:11" x14ac:dyDescent="0.25">
      <c r="K10894"/>
    </row>
    <row r="10895" spans="11:11" x14ac:dyDescent="0.25">
      <c r="K10895"/>
    </row>
    <row r="10896" spans="11:11" x14ac:dyDescent="0.25">
      <c r="K10896"/>
    </row>
    <row r="10897" spans="11:11" x14ac:dyDescent="0.25">
      <c r="K10897"/>
    </row>
    <row r="10898" spans="11:11" x14ac:dyDescent="0.25">
      <c r="K10898"/>
    </row>
    <row r="10899" spans="11:11" x14ac:dyDescent="0.25">
      <c r="K10899"/>
    </row>
    <row r="10900" spans="11:11" x14ac:dyDescent="0.25">
      <c r="K10900"/>
    </row>
    <row r="10901" spans="11:11" x14ac:dyDescent="0.25">
      <c r="K10901"/>
    </row>
    <row r="10902" spans="11:11" x14ac:dyDescent="0.25">
      <c r="K10902"/>
    </row>
    <row r="10903" spans="11:11" x14ac:dyDescent="0.25">
      <c r="K10903"/>
    </row>
    <row r="10904" spans="11:11" x14ac:dyDescent="0.25">
      <c r="K10904"/>
    </row>
    <row r="10905" spans="11:11" x14ac:dyDescent="0.25">
      <c r="K10905"/>
    </row>
    <row r="10906" spans="11:11" x14ac:dyDescent="0.25">
      <c r="K10906"/>
    </row>
    <row r="10907" spans="11:11" x14ac:dyDescent="0.25">
      <c r="K10907"/>
    </row>
    <row r="10908" spans="11:11" x14ac:dyDescent="0.25">
      <c r="K10908"/>
    </row>
    <row r="10909" spans="11:11" x14ac:dyDescent="0.25">
      <c r="K10909"/>
    </row>
    <row r="10910" spans="11:11" x14ac:dyDescent="0.25">
      <c r="K10910"/>
    </row>
    <row r="10911" spans="11:11" x14ac:dyDescent="0.25">
      <c r="K10911"/>
    </row>
    <row r="10912" spans="11:11" x14ac:dyDescent="0.25">
      <c r="K10912"/>
    </row>
    <row r="10913" spans="11:11" x14ac:dyDescent="0.25">
      <c r="K10913"/>
    </row>
    <row r="10914" spans="11:11" x14ac:dyDescent="0.25">
      <c r="K10914"/>
    </row>
    <row r="10915" spans="11:11" x14ac:dyDescent="0.25">
      <c r="K10915"/>
    </row>
    <row r="10916" spans="11:11" x14ac:dyDescent="0.25">
      <c r="K10916"/>
    </row>
    <row r="10917" spans="11:11" x14ac:dyDescent="0.25">
      <c r="K10917"/>
    </row>
    <row r="10918" spans="11:11" x14ac:dyDescent="0.25">
      <c r="K10918"/>
    </row>
    <row r="10919" spans="11:11" x14ac:dyDescent="0.25">
      <c r="K10919"/>
    </row>
    <row r="10920" spans="11:11" x14ac:dyDescent="0.25">
      <c r="K10920"/>
    </row>
    <row r="10921" spans="11:11" x14ac:dyDescent="0.25">
      <c r="K10921"/>
    </row>
    <row r="10922" spans="11:11" x14ac:dyDescent="0.25">
      <c r="K10922"/>
    </row>
    <row r="10923" spans="11:11" x14ac:dyDescent="0.25">
      <c r="K10923"/>
    </row>
    <row r="10924" spans="11:11" x14ac:dyDescent="0.25">
      <c r="K10924"/>
    </row>
    <row r="10925" spans="11:11" x14ac:dyDescent="0.25">
      <c r="K10925"/>
    </row>
    <row r="10926" spans="11:11" x14ac:dyDescent="0.25">
      <c r="K10926"/>
    </row>
    <row r="10927" spans="11:11" x14ac:dyDescent="0.25">
      <c r="K10927"/>
    </row>
    <row r="10928" spans="11:11" x14ac:dyDescent="0.25">
      <c r="K10928"/>
    </row>
    <row r="10929" spans="11:11" x14ac:dyDescent="0.25">
      <c r="K10929"/>
    </row>
    <row r="10930" spans="11:11" x14ac:dyDescent="0.25">
      <c r="K10930"/>
    </row>
    <row r="10931" spans="11:11" x14ac:dyDescent="0.25">
      <c r="K10931"/>
    </row>
    <row r="10932" spans="11:11" x14ac:dyDescent="0.25">
      <c r="K10932"/>
    </row>
    <row r="10933" spans="11:11" x14ac:dyDescent="0.25">
      <c r="K10933"/>
    </row>
    <row r="10934" spans="11:11" x14ac:dyDescent="0.25">
      <c r="K10934"/>
    </row>
    <row r="10935" spans="11:11" x14ac:dyDescent="0.25">
      <c r="K10935"/>
    </row>
    <row r="10936" spans="11:11" x14ac:dyDescent="0.25">
      <c r="K10936"/>
    </row>
    <row r="10937" spans="11:11" x14ac:dyDescent="0.25">
      <c r="K10937"/>
    </row>
    <row r="10938" spans="11:11" x14ac:dyDescent="0.25">
      <c r="K10938"/>
    </row>
    <row r="10939" spans="11:11" x14ac:dyDescent="0.25">
      <c r="K10939"/>
    </row>
    <row r="10940" spans="11:11" x14ac:dyDescent="0.25">
      <c r="K10940"/>
    </row>
    <row r="10941" spans="11:11" x14ac:dyDescent="0.25">
      <c r="K10941"/>
    </row>
    <row r="10942" spans="11:11" x14ac:dyDescent="0.25">
      <c r="K10942"/>
    </row>
    <row r="10943" spans="11:11" x14ac:dyDescent="0.25">
      <c r="K10943"/>
    </row>
    <row r="10944" spans="11:11" x14ac:dyDescent="0.25">
      <c r="K10944"/>
    </row>
    <row r="10945" spans="11:11" x14ac:dyDescent="0.25">
      <c r="K10945"/>
    </row>
    <row r="10946" spans="11:11" x14ac:dyDescent="0.25">
      <c r="K10946"/>
    </row>
    <row r="10947" spans="11:11" x14ac:dyDescent="0.25">
      <c r="K10947"/>
    </row>
    <row r="10948" spans="11:11" x14ac:dyDescent="0.25">
      <c r="K10948"/>
    </row>
    <row r="10949" spans="11:11" x14ac:dyDescent="0.25">
      <c r="K10949"/>
    </row>
    <row r="10950" spans="11:11" x14ac:dyDescent="0.25">
      <c r="K10950"/>
    </row>
    <row r="10951" spans="11:11" x14ac:dyDescent="0.25">
      <c r="K10951"/>
    </row>
    <row r="10952" spans="11:11" x14ac:dyDescent="0.25">
      <c r="K10952"/>
    </row>
    <row r="10953" spans="11:11" x14ac:dyDescent="0.25">
      <c r="K10953"/>
    </row>
    <row r="10954" spans="11:11" x14ac:dyDescent="0.25">
      <c r="K10954"/>
    </row>
    <row r="10955" spans="11:11" x14ac:dyDescent="0.25">
      <c r="K10955"/>
    </row>
    <row r="10956" spans="11:11" x14ac:dyDescent="0.25">
      <c r="K10956"/>
    </row>
    <row r="10957" spans="11:11" x14ac:dyDescent="0.25">
      <c r="K10957"/>
    </row>
    <row r="10958" spans="11:11" x14ac:dyDescent="0.25">
      <c r="K10958"/>
    </row>
    <row r="10959" spans="11:11" x14ac:dyDescent="0.25">
      <c r="K10959"/>
    </row>
    <row r="10960" spans="11:11" x14ac:dyDescent="0.25">
      <c r="K10960"/>
    </row>
    <row r="10961" spans="11:11" x14ac:dyDescent="0.25">
      <c r="K10961"/>
    </row>
    <row r="10962" spans="11:11" x14ac:dyDescent="0.25">
      <c r="K10962"/>
    </row>
    <row r="10963" spans="11:11" x14ac:dyDescent="0.25">
      <c r="K10963"/>
    </row>
    <row r="10964" spans="11:11" x14ac:dyDescent="0.25">
      <c r="K10964"/>
    </row>
    <row r="10965" spans="11:11" x14ac:dyDescent="0.25">
      <c r="K10965"/>
    </row>
    <row r="10966" spans="11:11" x14ac:dyDescent="0.25">
      <c r="K10966"/>
    </row>
    <row r="10967" spans="11:11" x14ac:dyDescent="0.25">
      <c r="K10967"/>
    </row>
    <row r="10968" spans="11:11" x14ac:dyDescent="0.25">
      <c r="K10968"/>
    </row>
    <row r="10969" spans="11:11" x14ac:dyDescent="0.25">
      <c r="K10969"/>
    </row>
    <row r="10970" spans="11:11" x14ac:dyDescent="0.25">
      <c r="K10970"/>
    </row>
    <row r="10971" spans="11:11" x14ac:dyDescent="0.25">
      <c r="K10971"/>
    </row>
    <row r="10972" spans="11:11" x14ac:dyDescent="0.25">
      <c r="K10972"/>
    </row>
    <row r="10973" spans="11:11" x14ac:dyDescent="0.25">
      <c r="K10973"/>
    </row>
    <row r="10974" spans="11:11" x14ac:dyDescent="0.25">
      <c r="K10974"/>
    </row>
    <row r="10975" spans="11:11" x14ac:dyDescent="0.25">
      <c r="K10975"/>
    </row>
    <row r="10976" spans="11:11" x14ac:dyDescent="0.25">
      <c r="K10976"/>
    </row>
    <row r="10977" spans="11:11" x14ac:dyDescent="0.25">
      <c r="K10977"/>
    </row>
    <row r="10978" spans="11:11" x14ac:dyDescent="0.25">
      <c r="K10978"/>
    </row>
    <row r="10979" spans="11:11" x14ac:dyDescent="0.25">
      <c r="K10979"/>
    </row>
    <row r="10980" spans="11:11" x14ac:dyDescent="0.25">
      <c r="K10980"/>
    </row>
    <row r="10981" spans="11:11" x14ac:dyDescent="0.25">
      <c r="K10981"/>
    </row>
    <row r="10982" spans="11:11" x14ac:dyDescent="0.25">
      <c r="K10982"/>
    </row>
    <row r="10983" spans="11:11" x14ac:dyDescent="0.25">
      <c r="K10983"/>
    </row>
    <row r="10984" spans="11:11" x14ac:dyDescent="0.25">
      <c r="K10984"/>
    </row>
    <row r="10985" spans="11:11" x14ac:dyDescent="0.25">
      <c r="K10985"/>
    </row>
    <row r="10986" spans="11:11" x14ac:dyDescent="0.25">
      <c r="K10986"/>
    </row>
    <row r="10987" spans="11:11" x14ac:dyDescent="0.25">
      <c r="K10987"/>
    </row>
    <row r="10988" spans="11:11" x14ac:dyDescent="0.25">
      <c r="K10988"/>
    </row>
    <row r="10989" spans="11:11" x14ac:dyDescent="0.25">
      <c r="K10989"/>
    </row>
    <row r="10990" spans="11:11" x14ac:dyDescent="0.25">
      <c r="K10990"/>
    </row>
    <row r="10991" spans="11:11" x14ac:dyDescent="0.25">
      <c r="K10991"/>
    </row>
    <row r="10992" spans="11:11" x14ac:dyDescent="0.25">
      <c r="K10992"/>
    </row>
    <row r="10993" spans="11:11" x14ac:dyDescent="0.25">
      <c r="K10993"/>
    </row>
    <row r="10994" spans="11:11" x14ac:dyDescent="0.25">
      <c r="K10994"/>
    </row>
    <row r="10995" spans="11:11" x14ac:dyDescent="0.25">
      <c r="K10995"/>
    </row>
    <row r="10996" spans="11:11" x14ac:dyDescent="0.25">
      <c r="K10996"/>
    </row>
    <row r="10997" spans="11:11" x14ac:dyDescent="0.25">
      <c r="K10997"/>
    </row>
    <row r="10998" spans="11:11" x14ac:dyDescent="0.25">
      <c r="K10998"/>
    </row>
    <row r="10999" spans="11:11" x14ac:dyDescent="0.25">
      <c r="K10999"/>
    </row>
    <row r="11000" spans="11:11" x14ac:dyDescent="0.25">
      <c r="K11000"/>
    </row>
    <row r="11001" spans="11:11" x14ac:dyDescent="0.25">
      <c r="K11001"/>
    </row>
    <row r="11002" spans="11:11" x14ac:dyDescent="0.25">
      <c r="K11002"/>
    </row>
    <row r="11003" spans="11:11" x14ac:dyDescent="0.25">
      <c r="K11003"/>
    </row>
    <row r="11004" spans="11:11" x14ac:dyDescent="0.25">
      <c r="K11004"/>
    </row>
    <row r="11005" spans="11:11" x14ac:dyDescent="0.25">
      <c r="K11005"/>
    </row>
    <row r="11006" spans="11:11" x14ac:dyDescent="0.25">
      <c r="K11006"/>
    </row>
    <row r="11007" spans="11:11" x14ac:dyDescent="0.25">
      <c r="K11007"/>
    </row>
    <row r="11008" spans="11:11" x14ac:dyDescent="0.25">
      <c r="K11008"/>
    </row>
    <row r="11009" spans="11:11" x14ac:dyDescent="0.25">
      <c r="K11009"/>
    </row>
    <row r="11010" spans="11:11" x14ac:dyDescent="0.25">
      <c r="K11010"/>
    </row>
    <row r="11011" spans="11:11" x14ac:dyDescent="0.25">
      <c r="K11011"/>
    </row>
    <row r="11012" spans="11:11" x14ac:dyDescent="0.25">
      <c r="K11012"/>
    </row>
    <row r="11013" spans="11:11" x14ac:dyDescent="0.25">
      <c r="K11013"/>
    </row>
    <row r="11014" spans="11:11" x14ac:dyDescent="0.25">
      <c r="K11014"/>
    </row>
    <row r="11015" spans="11:11" x14ac:dyDescent="0.25">
      <c r="K11015"/>
    </row>
    <row r="11016" spans="11:11" x14ac:dyDescent="0.25">
      <c r="K11016"/>
    </row>
    <row r="11017" spans="11:11" x14ac:dyDescent="0.25">
      <c r="K11017"/>
    </row>
    <row r="11018" spans="11:11" x14ac:dyDescent="0.25">
      <c r="K11018"/>
    </row>
    <row r="11019" spans="11:11" x14ac:dyDescent="0.25">
      <c r="K11019"/>
    </row>
    <row r="11020" spans="11:11" x14ac:dyDescent="0.25">
      <c r="K11020"/>
    </row>
    <row r="11021" spans="11:11" x14ac:dyDescent="0.25">
      <c r="K11021"/>
    </row>
    <row r="11022" spans="11:11" x14ac:dyDescent="0.25">
      <c r="K11022"/>
    </row>
    <row r="11023" spans="11:11" x14ac:dyDescent="0.25">
      <c r="K11023"/>
    </row>
    <row r="11024" spans="11:11" x14ac:dyDescent="0.25">
      <c r="K11024"/>
    </row>
    <row r="11025" spans="11:11" x14ac:dyDescent="0.25">
      <c r="K11025"/>
    </row>
    <row r="11026" spans="11:11" x14ac:dyDescent="0.25">
      <c r="K11026"/>
    </row>
    <row r="11027" spans="11:11" x14ac:dyDescent="0.25">
      <c r="K11027"/>
    </row>
    <row r="11028" spans="11:11" x14ac:dyDescent="0.25">
      <c r="K11028"/>
    </row>
    <row r="11029" spans="11:11" x14ac:dyDescent="0.25">
      <c r="K11029"/>
    </row>
    <row r="11030" spans="11:11" x14ac:dyDescent="0.25">
      <c r="K11030"/>
    </row>
    <row r="11031" spans="11:11" x14ac:dyDescent="0.25">
      <c r="K11031"/>
    </row>
    <row r="11032" spans="11:11" x14ac:dyDescent="0.25">
      <c r="K11032"/>
    </row>
    <row r="11033" spans="11:11" x14ac:dyDescent="0.25">
      <c r="K11033"/>
    </row>
    <row r="11034" spans="11:11" x14ac:dyDescent="0.25">
      <c r="K11034"/>
    </row>
    <row r="11035" spans="11:11" x14ac:dyDescent="0.25">
      <c r="K11035"/>
    </row>
    <row r="11036" spans="11:11" x14ac:dyDescent="0.25">
      <c r="K11036"/>
    </row>
    <row r="11037" spans="11:11" x14ac:dyDescent="0.25">
      <c r="K11037"/>
    </row>
    <row r="11038" spans="11:11" x14ac:dyDescent="0.25">
      <c r="K11038"/>
    </row>
    <row r="11039" spans="11:11" x14ac:dyDescent="0.25">
      <c r="K11039"/>
    </row>
    <row r="11040" spans="11:11" x14ac:dyDescent="0.25">
      <c r="K11040"/>
    </row>
    <row r="11041" spans="11:11" x14ac:dyDescent="0.25">
      <c r="K11041"/>
    </row>
    <row r="11042" spans="11:11" x14ac:dyDescent="0.25">
      <c r="K11042"/>
    </row>
    <row r="11043" spans="11:11" x14ac:dyDescent="0.25">
      <c r="K11043"/>
    </row>
    <row r="11044" spans="11:11" x14ac:dyDescent="0.25">
      <c r="K11044"/>
    </row>
    <row r="11045" spans="11:11" x14ac:dyDescent="0.25">
      <c r="K11045"/>
    </row>
    <row r="11046" spans="11:11" x14ac:dyDescent="0.25">
      <c r="K11046"/>
    </row>
    <row r="11047" spans="11:11" x14ac:dyDescent="0.25">
      <c r="K11047"/>
    </row>
    <row r="11048" spans="11:11" x14ac:dyDescent="0.25">
      <c r="K11048"/>
    </row>
    <row r="11049" spans="11:11" x14ac:dyDescent="0.25">
      <c r="K11049"/>
    </row>
    <row r="11050" spans="11:11" x14ac:dyDescent="0.25">
      <c r="K11050"/>
    </row>
    <row r="11051" spans="11:11" x14ac:dyDescent="0.25">
      <c r="K11051"/>
    </row>
    <row r="11052" spans="11:11" x14ac:dyDescent="0.25">
      <c r="K11052"/>
    </row>
    <row r="11053" spans="11:11" x14ac:dyDescent="0.25">
      <c r="K11053"/>
    </row>
    <row r="11054" spans="11:11" x14ac:dyDescent="0.25">
      <c r="K11054"/>
    </row>
    <row r="11055" spans="11:11" x14ac:dyDescent="0.25">
      <c r="K11055"/>
    </row>
    <row r="11056" spans="11:11" x14ac:dyDescent="0.25">
      <c r="K11056"/>
    </row>
    <row r="11057" spans="11:11" x14ac:dyDescent="0.25">
      <c r="K11057"/>
    </row>
    <row r="11058" spans="11:11" x14ac:dyDescent="0.25">
      <c r="K11058"/>
    </row>
    <row r="11059" spans="11:11" x14ac:dyDescent="0.25">
      <c r="K11059"/>
    </row>
    <row r="11060" spans="11:11" x14ac:dyDescent="0.25">
      <c r="K11060"/>
    </row>
    <row r="11061" spans="11:11" x14ac:dyDescent="0.25">
      <c r="K11061"/>
    </row>
    <row r="11062" spans="11:11" x14ac:dyDescent="0.25">
      <c r="K11062"/>
    </row>
    <row r="11063" spans="11:11" x14ac:dyDescent="0.25">
      <c r="K11063"/>
    </row>
    <row r="11064" spans="11:11" x14ac:dyDescent="0.25">
      <c r="K11064"/>
    </row>
    <row r="11065" spans="11:11" x14ac:dyDescent="0.25">
      <c r="K11065"/>
    </row>
    <row r="11066" spans="11:11" x14ac:dyDescent="0.25">
      <c r="K11066"/>
    </row>
    <row r="11067" spans="11:11" x14ac:dyDescent="0.25">
      <c r="K11067"/>
    </row>
    <row r="11068" spans="11:11" x14ac:dyDescent="0.25">
      <c r="K11068"/>
    </row>
    <row r="11069" spans="11:11" x14ac:dyDescent="0.25">
      <c r="K11069"/>
    </row>
    <row r="11070" spans="11:11" x14ac:dyDescent="0.25">
      <c r="K11070"/>
    </row>
    <row r="11071" spans="11:11" x14ac:dyDescent="0.25">
      <c r="K11071"/>
    </row>
    <row r="11072" spans="11:11" x14ac:dyDescent="0.25">
      <c r="K11072"/>
    </row>
    <row r="11073" spans="11:11" x14ac:dyDescent="0.25">
      <c r="K11073"/>
    </row>
    <row r="11074" spans="11:11" x14ac:dyDescent="0.25">
      <c r="K11074"/>
    </row>
    <row r="11075" spans="11:11" x14ac:dyDescent="0.25">
      <c r="K11075"/>
    </row>
    <row r="11076" spans="11:11" x14ac:dyDescent="0.25">
      <c r="K11076"/>
    </row>
    <row r="11077" spans="11:11" x14ac:dyDescent="0.25">
      <c r="K11077"/>
    </row>
    <row r="11078" spans="11:11" x14ac:dyDescent="0.25">
      <c r="K11078"/>
    </row>
    <row r="11079" spans="11:11" x14ac:dyDescent="0.25">
      <c r="K11079"/>
    </row>
    <row r="11080" spans="11:11" x14ac:dyDescent="0.25">
      <c r="K11080"/>
    </row>
    <row r="11081" spans="11:11" x14ac:dyDescent="0.25">
      <c r="K11081"/>
    </row>
    <row r="11082" spans="11:11" x14ac:dyDescent="0.25">
      <c r="K11082"/>
    </row>
    <row r="11083" spans="11:11" x14ac:dyDescent="0.25">
      <c r="K11083"/>
    </row>
    <row r="11084" spans="11:11" x14ac:dyDescent="0.25">
      <c r="K11084"/>
    </row>
    <row r="11085" spans="11:11" x14ac:dyDescent="0.25">
      <c r="K11085"/>
    </row>
    <row r="11086" spans="11:11" x14ac:dyDescent="0.25">
      <c r="K11086"/>
    </row>
    <row r="11087" spans="11:11" x14ac:dyDescent="0.25">
      <c r="K11087"/>
    </row>
    <row r="11088" spans="11:11" x14ac:dyDescent="0.25">
      <c r="K11088"/>
    </row>
    <row r="11089" spans="11:11" x14ac:dyDescent="0.25">
      <c r="K11089"/>
    </row>
    <row r="11090" spans="11:11" x14ac:dyDescent="0.25">
      <c r="K11090"/>
    </row>
    <row r="11091" spans="11:11" x14ac:dyDescent="0.25">
      <c r="K11091"/>
    </row>
    <row r="11092" spans="11:11" x14ac:dyDescent="0.25">
      <c r="K11092"/>
    </row>
    <row r="11093" spans="11:11" x14ac:dyDescent="0.25">
      <c r="K11093"/>
    </row>
    <row r="11094" spans="11:11" x14ac:dyDescent="0.25">
      <c r="K11094"/>
    </row>
    <row r="11095" spans="11:11" x14ac:dyDescent="0.25">
      <c r="K11095"/>
    </row>
    <row r="11096" spans="11:11" x14ac:dyDescent="0.25">
      <c r="K11096"/>
    </row>
    <row r="11097" spans="11:11" x14ac:dyDescent="0.25">
      <c r="K11097"/>
    </row>
    <row r="11098" spans="11:11" x14ac:dyDescent="0.25">
      <c r="K11098"/>
    </row>
    <row r="11099" spans="11:11" x14ac:dyDescent="0.25">
      <c r="K11099"/>
    </row>
    <row r="11100" spans="11:11" x14ac:dyDescent="0.25">
      <c r="K11100"/>
    </row>
    <row r="11101" spans="11:11" x14ac:dyDescent="0.25">
      <c r="K11101"/>
    </row>
    <row r="11102" spans="11:11" x14ac:dyDescent="0.25">
      <c r="K11102"/>
    </row>
    <row r="11103" spans="11:11" x14ac:dyDescent="0.25">
      <c r="K11103"/>
    </row>
    <row r="11104" spans="11:11" x14ac:dyDescent="0.25">
      <c r="K11104"/>
    </row>
    <row r="11105" spans="11:11" x14ac:dyDescent="0.25">
      <c r="K11105"/>
    </row>
    <row r="11106" spans="11:11" x14ac:dyDescent="0.25">
      <c r="K11106"/>
    </row>
    <row r="11107" spans="11:11" x14ac:dyDescent="0.25">
      <c r="K11107"/>
    </row>
    <row r="11108" spans="11:11" x14ac:dyDescent="0.25">
      <c r="K11108"/>
    </row>
    <row r="11109" spans="11:11" x14ac:dyDescent="0.25">
      <c r="K11109"/>
    </row>
    <row r="11110" spans="11:11" x14ac:dyDescent="0.25">
      <c r="K11110"/>
    </row>
    <row r="11111" spans="11:11" x14ac:dyDescent="0.25">
      <c r="K11111"/>
    </row>
    <row r="11112" spans="11:11" x14ac:dyDescent="0.25">
      <c r="K11112"/>
    </row>
    <row r="11113" spans="11:11" x14ac:dyDescent="0.25">
      <c r="K11113"/>
    </row>
    <row r="11114" spans="11:11" x14ac:dyDescent="0.25">
      <c r="K11114"/>
    </row>
    <row r="11115" spans="11:11" x14ac:dyDescent="0.25">
      <c r="K11115"/>
    </row>
    <row r="11116" spans="11:11" x14ac:dyDescent="0.25">
      <c r="K11116"/>
    </row>
    <row r="11117" spans="11:11" x14ac:dyDescent="0.25">
      <c r="K11117"/>
    </row>
    <row r="11118" spans="11:11" x14ac:dyDescent="0.25">
      <c r="K11118"/>
    </row>
    <row r="11119" spans="11:11" x14ac:dyDescent="0.25">
      <c r="K11119"/>
    </row>
    <row r="11120" spans="11:11" x14ac:dyDescent="0.25">
      <c r="K11120"/>
    </row>
    <row r="11121" spans="11:11" x14ac:dyDescent="0.25">
      <c r="K11121"/>
    </row>
    <row r="11122" spans="11:11" x14ac:dyDescent="0.25">
      <c r="K11122"/>
    </row>
    <row r="11123" spans="11:11" x14ac:dyDescent="0.25">
      <c r="K11123"/>
    </row>
    <row r="11124" spans="11:11" x14ac:dyDescent="0.25">
      <c r="K11124"/>
    </row>
    <row r="11125" spans="11:11" x14ac:dyDescent="0.25">
      <c r="K11125"/>
    </row>
    <row r="11126" spans="11:11" x14ac:dyDescent="0.25">
      <c r="K11126"/>
    </row>
    <row r="11127" spans="11:11" x14ac:dyDescent="0.25">
      <c r="K11127"/>
    </row>
    <row r="11128" spans="11:11" x14ac:dyDescent="0.25">
      <c r="K11128"/>
    </row>
    <row r="11129" spans="11:11" x14ac:dyDescent="0.25">
      <c r="K11129"/>
    </row>
    <row r="11130" spans="11:11" x14ac:dyDescent="0.25">
      <c r="K11130"/>
    </row>
    <row r="11131" spans="11:11" x14ac:dyDescent="0.25">
      <c r="K11131"/>
    </row>
    <row r="11132" spans="11:11" x14ac:dyDescent="0.25">
      <c r="K11132"/>
    </row>
    <row r="11133" spans="11:11" x14ac:dyDescent="0.25">
      <c r="K11133"/>
    </row>
    <row r="11134" spans="11:11" x14ac:dyDescent="0.25">
      <c r="K11134"/>
    </row>
    <row r="11135" spans="11:11" x14ac:dyDescent="0.25">
      <c r="K11135"/>
    </row>
    <row r="11136" spans="11:11" x14ac:dyDescent="0.25">
      <c r="K11136"/>
    </row>
    <row r="11137" spans="11:11" x14ac:dyDescent="0.25">
      <c r="K11137"/>
    </row>
    <row r="11138" spans="11:11" x14ac:dyDescent="0.25">
      <c r="K11138"/>
    </row>
    <row r="11139" spans="11:11" x14ac:dyDescent="0.25">
      <c r="K11139"/>
    </row>
    <row r="11140" spans="11:11" x14ac:dyDescent="0.25">
      <c r="K11140"/>
    </row>
    <row r="11141" spans="11:11" x14ac:dyDescent="0.25">
      <c r="K11141"/>
    </row>
    <row r="11142" spans="11:11" x14ac:dyDescent="0.25">
      <c r="K11142"/>
    </row>
    <row r="11143" spans="11:11" x14ac:dyDescent="0.25">
      <c r="K11143"/>
    </row>
    <row r="11144" spans="11:11" x14ac:dyDescent="0.25">
      <c r="K11144"/>
    </row>
    <row r="11145" spans="11:11" x14ac:dyDescent="0.25">
      <c r="K11145"/>
    </row>
    <row r="11146" spans="11:11" x14ac:dyDescent="0.25">
      <c r="K11146"/>
    </row>
    <row r="11147" spans="11:11" x14ac:dyDescent="0.25">
      <c r="K11147"/>
    </row>
    <row r="11148" spans="11:11" x14ac:dyDescent="0.25">
      <c r="K11148"/>
    </row>
    <row r="11149" spans="11:11" x14ac:dyDescent="0.25">
      <c r="K11149"/>
    </row>
    <row r="11150" spans="11:11" x14ac:dyDescent="0.25">
      <c r="K11150"/>
    </row>
    <row r="11151" spans="11:11" x14ac:dyDescent="0.25">
      <c r="K11151"/>
    </row>
    <row r="11152" spans="11:11" x14ac:dyDescent="0.25">
      <c r="K11152"/>
    </row>
    <row r="11153" spans="11:11" x14ac:dyDescent="0.25">
      <c r="K11153"/>
    </row>
    <row r="11154" spans="11:11" x14ac:dyDescent="0.25">
      <c r="K11154"/>
    </row>
    <row r="11155" spans="11:11" x14ac:dyDescent="0.25">
      <c r="K11155"/>
    </row>
    <row r="11156" spans="11:11" x14ac:dyDescent="0.25">
      <c r="K11156"/>
    </row>
    <row r="11157" spans="11:11" x14ac:dyDescent="0.25">
      <c r="K11157"/>
    </row>
    <row r="11158" spans="11:11" x14ac:dyDescent="0.25">
      <c r="K11158"/>
    </row>
    <row r="11159" spans="11:11" x14ac:dyDescent="0.25">
      <c r="K11159"/>
    </row>
    <row r="11160" spans="11:11" x14ac:dyDescent="0.25">
      <c r="K11160"/>
    </row>
    <row r="11161" spans="11:11" x14ac:dyDescent="0.25">
      <c r="K11161"/>
    </row>
    <row r="11162" spans="11:11" x14ac:dyDescent="0.25">
      <c r="K11162"/>
    </row>
    <row r="11163" spans="11:11" x14ac:dyDescent="0.25">
      <c r="K11163"/>
    </row>
    <row r="11164" spans="11:11" x14ac:dyDescent="0.25">
      <c r="K11164"/>
    </row>
    <row r="11165" spans="11:11" x14ac:dyDescent="0.25">
      <c r="K11165"/>
    </row>
    <row r="11166" spans="11:11" x14ac:dyDescent="0.25">
      <c r="K11166"/>
    </row>
    <row r="11167" spans="11:11" x14ac:dyDescent="0.25">
      <c r="K11167"/>
    </row>
    <row r="11168" spans="11:11" x14ac:dyDescent="0.25">
      <c r="K11168"/>
    </row>
    <row r="11169" spans="11:11" x14ac:dyDescent="0.25">
      <c r="K11169"/>
    </row>
    <row r="11170" spans="11:11" x14ac:dyDescent="0.25">
      <c r="K11170"/>
    </row>
    <row r="11171" spans="11:11" x14ac:dyDescent="0.25">
      <c r="K11171"/>
    </row>
    <row r="11172" spans="11:11" x14ac:dyDescent="0.25">
      <c r="K11172"/>
    </row>
    <row r="11173" spans="11:11" x14ac:dyDescent="0.25">
      <c r="K11173"/>
    </row>
    <row r="11174" spans="11:11" x14ac:dyDescent="0.25">
      <c r="K11174"/>
    </row>
    <row r="11175" spans="11:11" x14ac:dyDescent="0.25">
      <c r="K11175"/>
    </row>
    <row r="11176" spans="11:11" x14ac:dyDescent="0.25">
      <c r="K11176"/>
    </row>
    <row r="11177" spans="11:11" x14ac:dyDescent="0.25">
      <c r="K11177"/>
    </row>
    <row r="11178" spans="11:11" x14ac:dyDescent="0.25">
      <c r="K11178"/>
    </row>
    <row r="11179" spans="11:11" x14ac:dyDescent="0.25">
      <c r="K11179"/>
    </row>
    <row r="11180" spans="11:11" x14ac:dyDescent="0.25">
      <c r="K11180"/>
    </row>
    <row r="11181" spans="11:11" x14ac:dyDescent="0.25">
      <c r="K11181"/>
    </row>
    <row r="11182" spans="11:11" x14ac:dyDescent="0.25">
      <c r="K11182"/>
    </row>
    <row r="11183" spans="11:11" x14ac:dyDescent="0.25">
      <c r="K11183"/>
    </row>
    <row r="11184" spans="11:11" x14ac:dyDescent="0.25">
      <c r="K11184"/>
    </row>
    <row r="11185" spans="11:11" x14ac:dyDescent="0.25">
      <c r="K11185"/>
    </row>
    <row r="11186" spans="11:11" x14ac:dyDescent="0.25">
      <c r="K11186"/>
    </row>
    <row r="11187" spans="11:11" x14ac:dyDescent="0.25">
      <c r="K11187"/>
    </row>
    <row r="11188" spans="11:11" x14ac:dyDescent="0.25">
      <c r="K11188"/>
    </row>
    <row r="11189" spans="11:11" x14ac:dyDescent="0.25">
      <c r="K11189"/>
    </row>
    <row r="11190" spans="11:11" x14ac:dyDescent="0.25">
      <c r="K11190"/>
    </row>
    <row r="11191" spans="11:11" x14ac:dyDescent="0.25">
      <c r="K11191"/>
    </row>
    <row r="11192" spans="11:11" x14ac:dyDescent="0.25">
      <c r="K11192"/>
    </row>
    <row r="11193" spans="11:11" x14ac:dyDescent="0.25">
      <c r="K11193"/>
    </row>
    <row r="11194" spans="11:11" x14ac:dyDescent="0.25">
      <c r="K11194"/>
    </row>
    <row r="11195" spans="11:11" x14ac:dyDescent="0.25">
      <c r="K11195"/>
    </row>
    <row r="11196" spans="11:11" x14ac:dyDescent="0.25">
      <c r="K11196"/>
    </row>
    <row r="11197" spans="11:11" x14ac:dyDescent="0.25">
      <c r="K11197"/>
    </row>
    <row r="11198" spans="11:11" x14ac:dyDescent="0.25">
      <c r="K11198"/>
    </row>
    <row r="11199" spans="11:11" x14ac:dyDescent="0.25">
      <c r="K11199"/>
    </row>
    <row r="11200" spans="11:11" x14ac:dyDescent="0.25">
      <c r="K11200"/>
    </row>
    <row r="11201" spans="11:11" x14ac:dyDescent="0.25">
      <c r="K11201"/>
    </row>
    <row r="11202" spans="11:11" x14ac:dyDescent="0.25">
      <c r="K11202"/>
    </row>
    <row r="11203" spans="11:11" x14ac:dyDescent="0.25">
      <c r="K11203"/>
    </row>
    <row r="11204" spans="11:11" x14ac:dyDescent="0.25">
      <c r="K11204"/>
    </row>
    <row r="11205" spans="11:11" x14ac:dyDescent="0.25">
      <c r="K11205"/>
    </row>
    <row r="11206" spans="11:11" x14ac:dyDescent="0.25">
      <c r="K11206"/>
    </row>
    <row r="11207" spans="11:11" x14ac:dyDescent="0.25">
      <c r="K11207"/>
    </row>
    <row r="11208" spans="11:11" x14ac:dyDescent="0.25">
      <c r="K11208"/>
    </row>
    <row r="11209" spans="11:11" x14ac:dyDescent="0.25">
      <c r="K11209"/>
    </row>
    <row r="11210" spans="11:11" x14ac:dyDescent="0.25">
      <c r="K11210"/>
    </row>
    <row r="11211" spans="11:11" x14ac:dyDescent="0.25">
      <c r="K11211"/>
    </row>
    <row r="11212" spans="11:11" x14ac:dyDescent="0.25">
      <c r="K11212"/>
    </row>
    <row r="11213" spans="11:11" x14ac:dyDescent="0.25">
      <c r="K11213"/>
    </row>
    <row r="11214" spans="11:11" x14ac:dyDescent="0.25">
      <c r="K11214"/>
    </row>
    <row r="11215" spans="11:11" x14ac:dyDescent="0.25">
      <c r="K11215"/>
    </row>
    <row r="11216" spans="11:11" x14ac:dyDescent="0.25">
      <c r="K11216"/>
    </row>
    <row r="11217" spans="11:11" x14ac:dyDescent="0.25">
      <c r="K11217"/>
    </row>
    <row r="11218" spans="11:11" x14ac:dyDescent="0.25">
      <c r="K11218"/>
    </row>
    <row r="11219" spans="11:11" x14ac:dyDescent="0.25">
      <c r="K11219"/>
    </row>
    <row r="11220" spans="11:11" x14ac:dyDescent="0.25">
      <c r="K11220"/>
    </row>
    <row r="11221" spans="11:11" x14ac:dyDescent="0.25">
      <c r="K11221"/>
    </row>
    <row r="11222" spans="11:11" x14ac:dyDescent="0.25">
      <c r="K11222"/>
    </row>
    <row r="11223" spans="11:11" x14ac:dyDescent="0.25">
      <c r="K11223"/>
    </row>
    <row r="11224" spans="11:11" x14ac:dyDescent="0.25">
      <c r="K11224"/>
    </row>
    <row r="11225" spans="11:11" x14ac:dyDescent="0.25">
      <c r="K11225"/>
    </row>
    <row r="11226" spans="11:11" x14ac:dyDescent="0.25">
      <c r="K11226"/>
    </row>
    <row r="11227" spans="11:11" x14ac:dyDescent="0.25">
      <c r="K11227"/>
    </row>
    <row r="11228" spans="11:11" x14ac:dyDescent="0.25">
      <c r="K11228"/>
    </row>
    <row r="11229" spans="11:11" x14ac:dyDescent="0.25">
      <c r="K11229"/>
    </row>
    <row r="11230" spans="11:11" x14ac:dyDescent="0.25">
      <c r="K11230"/>
    </row>
    <row r="11231" spans="11:11" x14ac:dyDescent="0.25">
      <c r="K11231"/>
    </row>
    <row r="11232" spans="11:11" x14ac:dyDescent="0.25">
      <c r="K11232"/>
    </row>
    <row r="11233" spans="11:11" x14ac:dyDescent="0.25">
      <c r="K11233"/>
    </row>
    <row r="11234" spans="11:11" x14ac:dyDescent="0.25">
      <c r="K11234"/>
    </row>
    <row r="11235" spans="11:11" x14ac:dyDescent="0.25">
      <c r="K11235"/>
    </row>
    <row r="11236" spans="11:11" x14ac:dyDescent="0.25">
      <c r="K11236"/>
    </row>
    <row r="11237" spans="11:11" x14ac:dyDescent="0.25">
      <c r="K11237"/>
    </row>
    <row r="11238" spans="11:11" x14ac:dyDescent="0.25">
      <c r="K11238"/>
    </row>
    <row r="11239" spans="11:11" x14ac:dyDescent="0.25">
      <c r="K11239"/>
    </row>
    <row r="11240" spans="11:11" x14ac:dyDescent="0.25">
      <c r="K11240"/>
    </row>
    <row r="11241" spans="11:11" x14ac:dyDescent="0.25">
      <c r="K11241"/>
    </row>
    <row r="11242" spans="11:11" x14ac:dyDescent="0.25">
      <c r="K11242"/>
    </row>
    <row r="11243" spans="11:11" x14ac:dyDescent="0.25">
      <c r="K11243"/>
    </row>
    <row r="11244" spans="11:11" x14ac:dyDescent="0.25">
      <c r="K11244"/>
    </row>
    <row r="11245" spans="11:11" x14ac:dyDescent="0.25">
      <c r="K11245"/>
    </row>
    <row r="11246" spans="11:11" x14ac:dyDescent="0.25">
      <c r="K11246"/>
    </row>
    <row r="11247" spans="11:11" x14ac:dyDescent="0.25">
      <c r="K11247"/>
    </row>
    <row r="11248" spans="11:11" x14ac:dyDescent="0.25">
      <c r="K11248"/>
    </row>
    <row r="11249" spans="11:11" x14ac:dyDescent="0.25">
      <c r="K11249"/>
    </row>
    <row r="11250" spans="11:11" x14ac:dyDescent="0.25">
      <c r="K11250"/>
    </row>
    <row r="11251" spans="11:11" x14ac:dyDescent="0.25">
      <c r="K11251"/>
    </row>
    <row r="11252" spans="11:11" x14ac:dyDescent="0.25">
      <c r="K11252"/>
    </row>
    <row r="11253" spans="11:11" x14ac:dyDescent="0.25">
      <c r="K11253"/>
    </row>
    <row r="11254" spans="11:11" x14ac:dyDescent="0.25">
      <c r="K11254"/>
    </row>
    <row r="11255" spans="11:11" x14ac:dyDescent="0.25">
      <c r="K11255"/>
    </row>
    <row r="11256" spans="11:11" x14ac:dyDescent="0.25">
      <c r="K11256"/>
    </row>
    <row r="11257" spans="11:11" x14ac:dyDescent="0.25">
      <c r="K11257"/>
    </row>
    <row r="11258" spans="11:11" x14ac:dyDescent="0.25">
      <c r="K11258"/>
    </row>
    <row r="11259" spans="11:11" x14ac:dyDescent="0.25">
      <c r="K11259"/>
    </row>
    <row r="11260" spans="11:11" x14ac:dyDescent="0.25">
      <c r="K11260"/>
    </row>
    <row r="11261" spans="11:11" x14ac:dyDescent="0.25">
      <c r="K11261"/>
    </row>
    <row r="11262" spans="11:11" x14ac:dyDescent="0.25">
      <c r="K11262"/>
    </row>
    <row r="11263" spans="11:11" x14ac:dyDescent="0.25">
      <c r="K11263"/>
    </row>
    <row r="11264" spans="11:11" x14ac:dyDescent="0.25">
      <c r="K11264"/>
    </row>
    <row r="11265" spans="11:11" x14ac:dyDescent="0.25">
      <c r="K11265"/>
    </row>
    <row r="11266" spans="11:11" x14ac:dyDescent="0.25">
      <c r="K11266"/>
    </row>
    <row r="11267" spans="11:11" x14ac:dyDescent="0.25">
      <c r="K11267"/>
    </row>
    <row r="11268" spans="11:11" x14ac:dyDescent="0.25">
      <c r="K11268"/>
    </row>
    <row r="11269" spans="11:11" x14ac:dyDescent="0.25">
      <c r="K11269"/>
    </row>
    <row r="11270" spans="11:11" x14ac:dyDescent="0.25">
      <c r="K11270"/>
    </row>
    <row r="11271" spans="11:11" x14ac:dyDescent="0.25">
      <c r="K11271"/>
    </row>
    <row r="11272" spans="11:11" x14ac:dyDescent="0.25">
      <c r="K11272"/>
    </row>
    <row r="11273" spans="11:11" x14ac:dyDescent="0.25">
      <c r="K11273"/>
    </row>
    <row r="11274" spans="11:11" x14ac:dyDescent="0.25">
      <c r="K11274"/>
    </row>
    <row r="11275" spans="11:11" x14ac:dyDescent="0.25">
      <c r="K11275"/>
    </row>
    <row r="11276" spans="11:11" x14ac:dyDescent="0.25">
      <c r="K11276"/>
    </row>
    <row r="11277" spans="11:11" x14ac:dyDescent="0.25">
      <c r="K11277"/>
    </row>
    <row r="11278" spans="11:11" x14ac:dyDescent="0.25">
      <c r="K11278"/>
    </row>
    <row r="11279" spans="11:11" x14ac:dyDescent="0.25">
      <c r="K11279"/>
    </row>
    <row r="11280" spans="11:11" x14ac:dyDescent="0.25">
      <c r="K11280"/>
    </row>
    <row r="11281" spans="11:11" x14ac:dyDescent="0.25">
      <c r="K11281"/>
    </row>
    <row r="11282" spans="11:11" x14ac:dyDescent="0.25">
      <c r="K11282"/>
    </row>
    <row r="11283" spans="11:11" x14ac:dyDescent="0.25">
      <c r="K11283"/>
    </row>
    <row r="11284" spans="11:11" x14ac:dyDescent="0.25">
      <c r="K11284"/>
    </row>
    <row r="11285" spans="11:11" x14ac:dyDescent="0.25">
      <c r="K11285"/>
    </row>
    <row r="11286" spans="11:11" x14ac:dyDescent="0.25">
      <c r="K11286"/>
    </row>
    <row r="11287" spans="11:11" x14ac:dyDescent="0.25">
      <c r="K11287"/>
    </row>
    <row r="11288" spans="11:11" x14ac:dyDescent="0.25">
      <c r="K11288"/>
    </row>
    <row r="11289" spans="11:11" x14ac:dyDescent="0.25">
      <c r="K11289"/>
    </row>
    <row r="11290" spans="11:11" x14ac:dyDescent="0.25">
      <c r="K11290"/>
    </row>
    <row r="11291" spans="11:11" x14ac:dyDescent="0.25">
      <c r="K11291"/>
    </row>
    <row r="11292" spans="11:11" x14ac:dyDescent="0.25">
      <c r="K11292"/>
    </row>
    <row r="11293" spans="11:11" x14ac:dyDescent="0.25">
      <c r="K11293"/>
    </row>
    <row r="11294" spans="11:11" x14ac:dyDescent="0.25">
      <c r="K11294"/>
    </row>
    <row r="11295" spans="11:11" x14ac:dyDescent="0.25">
      <c r="K11295"/>
    </row>
    <row r="11296" spans="11:11" x14ac:dyDescent="0.25">
      <c r="K11296"/>
    </row>
    <row r="11297" spans="11:11" x14ac:dyDescent="0.25">
      <c r="K11297"/>
    </row>
    <row r="11298" spans="11:11" x14ac:dyDescent="0.25">
      <c r="K11298"/>
    </row>
    <row r="11299" spans="11:11" x14ac:dyDescent="0.25">
      <c r="K11299"/>
    </row>
    <row r="11300" spans="11:11" x14ac:dyDescent="0.25">
      <c r="K11300"/>
    </row>
    <row r="11301" spans="11:11" x14ac:dyDescent="0.25">
      <c r="K11301"/>
    </row>
    <row r="11302" spans="11:11" x14ac:dyDescent="0.25">
      <c r="K11302"/>
    </row>
    <row r="11303" spans="11:11" x14ac:dyDescent="0.25">
      <c r="K11303"/>
    </row>
    <row r="11304" spans="11:11" x14ac:dyDescent="0.25">
      <c r="K11304"/>
    </row>
    <row r="11305" spans="11:11" x14ac:dyDescent="0.25">
      <c r="K11305"/>
    </row>
    <row r="11306" spans="11:11" x14ac:dyDescent="0.25">
      <c r="K11306"/>
    </row>
    <row r="11307" spans="11:11" x14ac:dyDescent="0.25">
      <c r="K11307"/>
    </row>
    <row r="11308" spans="11:11" x14ac:dyDescent="0.25">
      <c r="K11308"/>
    </row>
    <row r="11309" spans="11:11" x14ac:dyDescent="0.25">
      <c r="K11309"/>
    </row>
    <row r="11310" spans="11:11" x14ac:dyDescent="0.25">
      <c r="K11310"/>
    </row>
    <row r="11311" spans="11:11" x14ac:dyDescent="0.25">
      <c r="K11311"/>
    </row>
    <row r="11312" spans="11:11" x14ac:dyDescent="0.25">
      <c r="K11312"/>
    </row>
    <row r="11313" spans="11:11" x14ac:dyDescent="0.25">
      <c r="K11313"/>
    </row>
    <row r="11314" spans="11:11" x14ac:dyDescent="0.25">
      <c r="K11314"/>
    </row>
    <row r="11315" spans="11:11" x14ac:dyDescent="0.25">
      <c r="K11315"/>
    </row>
    <row r="11316" spans="11:11" x14ac:dyDescent="0.25">
      <c r="K11316"/>
    </row>
    <row r="11317" spans="11:11" x14ac:dyDescent="0.25">
      <c r="K11317"/>
    </row>
    <row r="11318" spans="11:11" x14ac:dyDescent="0.25">
      <c r="K11318"/>
    </row>
    <row r="11319" spans="11:11" x14ac:dyDescent="0.25">
      <c r="K11319"/>
    </row>
    <row r="11320" spans="11:11" x14ac:dyDescent="0.25">
      <c r="K11320"/>
    </row>
    <row r="11321" spans="11:11" x14ac:dyDescent="0.25">
      <c r="K11321"/>
    </row>
    <row r="11322" spans="11:11" x14ac:dyDescent="0.25">
      <c r="K11322"/>
    </row>
    <row r="11323" spans="11:11" x14ac:dyDescent="0.25">
      <c r="K11323"/>
    </row>
    <row r="11324" spans="11:11" x14ac:dyDescent="0.25">
      <c r="K11324"/>
    </row>
    <row r="11325" spans="11:11" x14ac:dyDescent="0.25">
      <c r="K11325"/>
    </row>
    <row r="11326" spans="11:11" x14ac:dyDescent="0.25">
      <c r="K11326"/>
    </row>
    <row r="11327" spans="11:11" x14ac:dyDescent="0.25">
      <c r="K11327"/>
    </row>
    <row r="11328" spans="11:11" x14ac:dyDescent="0.25">
      <c r="K11328"/>
    </row>
    <row r="11329" spans="11:11" x14ac:dyDescent="0.25">
      <c r="K11329"/>
    </row>
    <row r="11330" spans="11:11" x14ac:dyDescent="0.25">
      <c r="K11330"/>
    </row>
    <row r="11331" spans="11:11" x14ac:dyDescent="0.25">
      <c r="K11331"/>
    </row>
    <row r="11332" spans="11:11" x14ac:dyDescent="0.25">
      <c r="K11332"/>
    </row>
    <row r="11333" spans="11:11" x14ac:dyDescent="0.25">
      <c r="K11333"/>
    </row>
    <row r="11334" spans="11:11" x14ac:dyDescent="0.25">
      <c r="K11334"/>
    </row>
    <row r="11335" spans="11:11" x14ac:dyDescent="0.25">
      <c r="K11335"/>
    </row>
    <row r="11336" spans="11:11" x14ac:dyDescent="0.25">
      <c r="K11336"/>
    </row>
    <row r="11337" spans="11:11" x14ac:dyDescent="0.25">
      <c r="K11337"/>
    </row>
    <row r="11338" spans="11:11" x14ac:dyDescent="0.25">
      <c r="K11338"/>
    </row>
    <row r="11339" spans="11:11" x14ac:dyDescent="0.25">
      <c r="K11339"/>
    </row>
    <row r="11340" spans="11:11" x14ac:dyDescent="0.25">
      <c r="K11340"/>
    </row>
    <row r="11341" spans="11:11" x14ac:dyDescent="0.25">
      <c r="K11341"/>
    </row>
    <row r="11342" spans="11:11" x14ac:dyDescent="0.25">
      <c r="K11342"/>
    </row>
    <row r="11343" spans="11:11" x14ac:dyDescent="0.25">
      <c r="K11343"/>
    </row>
    <row r="11344" spans="11:11" x14ac:dyDescent="0.25">
      <c r="K11344"/>
    </row>
    <row r="11345" spans="11:11" x14ac:dyDescent="0.25">
      <c r="K11345"/>
    </row>
    <row r="11346" spans="11:11" x14ac:dyDescent="0.25">
      <c r="K11346"/>
    </row>
    <row r="11347" spans="11:11" x14ac:dyDescent="0.25">
      <c r="K11347"/>
    </row>
    <row r="11348" spans="11:11" x14ac:dyDescent="0.25">
      <c r="K11348"/>
    </row>
    <row r="11349" spans="11:11" x14ac:dyDescent="0.25">
      <c r="K11349"/>
    </row>
    <row r="11350" spans="11:11" x14ac:dyDescent="0.25">
      <c r="K11350"/>
    </row>
    <row r="11351" spans="11:11" x14ac:dyDescent="0.25">
      <c r="K11351"/>
    </row>
    <row r="11352" spans="11:11" x14ac:dyDescent="0.25">
      <c r="K11352"/>
    </row>
    <row r="11353" spans="11:11" x14ac:dyDescent="0.25">
      <c r="K11353"/>
    </row>
    <row r="11354" spans="11:11" x14ac:dyDescent="0.25">
      <c r="K11354"/>
    </row>
    <row r="11355" spans="11:11" x14ac:dyDescent="0.25">
      <c r="K11355"/>
    </row>
    <row r="11356" spans="11:11" x14ac:dyDescent="0.25">
      <c r="K11356"/>
    </row>
    <row r="11357" spans="11:11" x14ac:dyDescent="0.25">
      <c r="K11357"/>
    </row>
    <row r="11358" spans="11:11" x14ac:dyDescent="0.25">
      <c r="K11358"/>
    </row>
    <row r="11359" spans="11:11" x14ac:dyDescent="0.25">
      <c r="K11359"/>
    </row>
    <row r="11360" spans="11:11" x14ac:dyDescent="0.25">
      <c r="K11360"/>
    </row>
    <row r="11361" spans="11:11" x14ac:dyDescent="0.25">
      <c r="K11361"/>
    </row>
    <row r="11362" spans="11:11" x14ac:dyDescent="0.25">
      <c r="K11362"/>
    </row>
    <row r="11363" spans="11:11" x14ac:dyDescent="0.25">
      <c r="K11363"/>
    </row>
    <row r="11364" spans="11:11" x14ac:dyDescent="0.25">
      <c r="K11364"/>
    </row>
    <row r="11365" spans="11:11" x14ac:dyDescent="0.25">
      <c r="K11365"/>
    </row>
    <row r="11366" spans="11:11" x14ac:dyDescent="0.25">
      <c r="K11366"/>
    </row>
    <row r="11367" spans="11:11" x14ac:dyDescent="0.25">
      <c r="K11367"/>
    </row>
    <row r="11368" spans="11:11" x14ac:dyDescent="0.25">
      <c r="K11368"/>
    </row>
    <row r="11369" spans="11:11" x14ac:dyDescent="0.25">
      <c r="K11369"/>
    </row>
    <row r="11370" spans="11:11" x14ac:dyDescent="0.25">
      <c r="K11370"/>
    </row>
    <row r="11371" spans="11:11" x14ac:dyDescent="0.25">
      <c r="K11371"/>
    </row>
    <row r="11372" spans="11:11" x14ac:dyDescent="0.25">
      <c r="K11372"/>
    </row>
    <row r="11373" spans="11:11" x14ac:dyDescent="0.25">
      <c r="K11373"/>
    </row>
    <row r="11374" spans="11:11" x14ac:dyDescent="0.25">
      <c r="K11374"/>
    </row>
    <row r="11375" spans="11:11" x14ac:dyDescent="0.25">
      <c r="K11375"/>
    </row>
    <row r="11376" spans="11:11" x14ac:dyDescent="0.25">
      <c r="K11376"/>
    </row>
    <row r="11377" spans="11:11" x14ac:dyDescent="0.25">
      <c r="K11377"/>
    </row>
    <row r="11378" spans="11:11" x14ac:dyDescent="0.25">
      <c r="K11378"/>
    </row>
    <row r="11379" spans="11:11" x14ac:dyDescent="0.25">
      <c r="K11379"/>
    </row>
    <row r="11380" spans="11:11" x14ac:dyDescent="0.25">
      <c r="K11380"/>
    </row>
    <row r="11381" spans="11:11" x14ac:dyDescent="0.25">
      <c r="K11381"/>
    </row>
    <row r="11382" spans="11:11" x14ac:dyDescent="0.25">
      <c r="K11382"/>
    </row>
    <row r="11383" spans="11:11" x14ac:dyDescent="0.25">
      <c r="K11383"/>
    </row>
    <row r="11384" spans="11:11" x14ac:dyDescent="0.25">
      <c r="K11384"/>
    </row>
    <row r="11385" spans="11:11" x14ac:dyDescent="0.25">
      <c r="K11385"/>
    </row>
    <row r="11386" spans="11:11" x14ac:dyDescent="0.25">
      <c r="K11386"/>
    </row>
    <row r="11387" spans="11:11" x14ac:dyDescent="0.25">
      <c r="K11387"/>
    </row>
    <row r="11388" spans="11:11" x14ac:dyDescent="0.25">
      <c r="K11388"/>
    </row>
    <row r="11389" spans="11:11" x14ac:dyDescent="0.25">
      <c r="K11389"/>
    </row>
    <row r="11390" spans="11:11" x14ac:dyDescent="0.25">
      <c r="K11390"/>
    </row>
    <row r="11391" spans="11:11" x14ac:dyDescent="0.25">
      <c r="K11391"/>
    </row>
    <row r="11392" spans="11:11" x14ac:dyDescent="0.25">
      <c r="K11392"/>
    </row>
    <row r="11393" spans="11:11" x14ac:dyDescent="0.25">
      <c r="K11393"/>
    </row>
    <row r="11394" spans="11:11" x14ac:dyDescent="0.25">
      <c r="K11394"/>
    </row>
    <row r="11395" spans="11:11" x14ac:dyDescent="0.25">
      <c r="K11395"/>
    </row>
    <row r="11396" spans="11:11" x14ac:dyDescent="0.25">
      <c r="K11396"/>
    </row>
    <row r="11397" spans="11:11" x14ac:dyDescent="0.25">
      <c r="K11397"/>
    </row>
    <row r="11398" spans="11:11" x14ac:dyDescent="0.25">
      <c r="K11398"/>
    </row>
    <row r="11399" spans="11:11" x14ac:dyDescent="0.25">
      <c r="K11399"/>
    </row>
    <row r="11400" spans="11:11" x14ac:dyDescent="0.25">
      <c r="K11400"/>
    </row>
    <row r="11401" spans="11:11" x14ac:dyDescent="0.25">
      <c r="K11401"/>
    </row>
    <row r="11402" spans="11:11" x14ac:dyDescent="0.25">
      <c r="K11402"/>
    </row>
    <row r="11403" spans="11:11" x14ac:dyDescent="0.25">
      <c r="K11403"/>
    </row>
    <row r="11404" spans="11:11" x14ac:dyDescent="0.25">
      <c r="K11404"/>
    </row>
    <row r="11405" spans="11:11" x14ac:dyDescent="0.25">
      <c r="K11405"/>
    </row>
    <row r="11406" spans="11:11" x14ac:dyDescent="0.25">
      <c r="K11406"/>
    </row>
    <row r="11407" spans="11:11" x14ac:dyDescent="0.25">
      <c r="K11407"/>
    </row>
    <row r="11408" spans="11:11" x14ac:dyDescent="0.25">
      <c r="K11408"/>
    </row>
    <row r="11409" spans="11:11" x14ac:dyDescent="0.25">
      <c r="K11409"/>
    </row>
    <row r="11410" spans="11:11" x14ac:dyDescent="0.25">
      <c r="K11410"/>
    </row>
    <row r="11411" spans="11:11" x14ac:dyDescent="0.25">
      <c r="K11411"/>
    </row>
    <row r="11412" spans="11:11" x14ac:dyDescent="0.25">
      <c r="K11412"/>
    </row>
    <row r="11413" spans="11:11" x14ac:dyDescent="0.25">
      <c r="K11413"/>
    </row>
    <row r="11414" spans="11:11" x14ac:dyDescent="0.25">
      <c r="K11414"/>
    </row>
    <row r="11415" spans="11:11" x14ac:dyDescent="0.25">
      <c r="K11415"/>
    </row>
    <row r="11416" spans="11:11" x14ac:dyDescent="0.25">
      <c r="K11416"/>
    </row>
    <row r="11417" spans="11:11" x14ac:dyDescent="0.25">
      <c r="K11417"/>
    </row>
    <row r="11418" spans="11:11" x14ac:dyDescent="0.25">
      <c r="K11418"/>
    </row>
    <row r="11419" spans="11:11" x14ac:dyDescent="0.25">
      <c r="K11419"/>
    </row>
    <row r="11420" spans="11:11" x14ac:dyDescent="0.25">
      <c r="K11420"/>
    </row>
    <row r="11421" spans="11:11" x14ac:dyDescent="0.25">
      <c r="K11421"/>
    </row>
    <row r="11422" spans="11:11" x14ac:dyDescent="0.25">
      <c r="K11422"/>
    </row>
    <row r="11423" spans="11:11" x14ac:dyDescent="0.25">
      <c r="K11423"/>
    </row>
    <row r="11424" spans="11:11" x14ac:dyDescent="0.25">
      <c r="K11424"/>
    </row>
    <row r="11425" spans="11:11" x14ac:dyDescent="0.25">
      <c r="K11425"/>
    </row>
    <row r="11426" spans="11:11" x14ac:dyDescent="0.25">
      <c r="K11426"/>
    </row>
    <row r="11427" spans="11:11" x14ac:dyDescent="0.25">
      <c r="K11427"/>
    </row>
    <row r="11428" spans="11:11" x14ac:dyDescent="0.25">
      <c r="K11428"/>
    </row>
    <row r="11429" spans="11:11" x14ac:dyDescent="0.25">
      <c r="K11429"/>
    </row>
    <row r="11430" spans="11:11" x14ac:dyDescent="0.25">
      <c r="K11430"/>
    </row>
    <row r="11431" spans="11:11" x14ac:dyDescent="0.25">
      <c r="K11431"/>
    </row>
    <row r="11432" spans="11:11" x14ac:dyDescent="0.25">
      <c r="K11432"/>
    </row>
    <row r="11433" spans="11:11" x14ac:dyDescent="0.25">
      <c r="K11433"/>
    </row>
    <row r="11434" spans="11:11" x14ac:dyDescent="0.25">
      <c r="K11434"/>
    </row>
    <row r="11435" spans="11:11" x14ac:dyDescent="0.25">
      <c r="K11435"/>
    </row>
    <row r="11436" spans="11:11" x14ac:dyDescent="0.25">
      <c r="K11436"/>
    </row>
    <row r="11437" spans="11:11" x14ac:dyDescent="0.25">
      <c r="K11437"/>
    </row>
    <row r="11438" spans="11:11" x14ac:dyDescent="0.25">
      <c r="K11438"/>
    </row>
    <row r="11439" spans="11:11" x14ac:dyDescent="0.25">
      <c r="K11439"/>
    </row>
    <row r="11440" spans="11:11" x14ac:dyDescent="0.25">
      <c r="K11440"/>
    </row>
    <row r="11441" spans="11:11" x14ac:dyDescent="0.25">
      <c r="K11441"/>
    </row>
    <row r="11442" spans="11:11" x14ac:dyDescent="0.25">
      <c r="K11442"/>
    </row>
    <row r="11443" spans="11:11" x14ac:dyDescent="0.25">
      <c r="K11443"/>
    </row>
    <row r="11444" spans="11:11" x14ac:dyDescent="0.25">
      <c r="K11444"/>
    </row>
    <row r="11445" spans="11:11" x14ac:dyDescent="0.25">
      <c r="K11445"/>
    </row>
    <row r="11446" spans="11:11" x14ac:dyDescent="0.25">
      <c r="K11446"/>
    </row>
    <row r="11447" spans="11:11" x14ac:dyDescent="0.25">
      <c r="K11447"/>
    </row>
    <row r="11448" spans="11:11" x14ac:dyDescent="0.25">
      <c r="K11448"/>
    </row>
    <row r="11449" spans="11:11" x14ac:dyDescent="0.25">
      <c r="K11449"/>
    </row>
    <row r="11450" spans="11:11" x14ac:dyDescent="0.25">
      <c r="K11450"/>
    </row>
    <row r="11451" spans="11:11" x14ac:dyDescent="0.25">
      <c r="K11451"/>
    </row>
    <row r="11452" spans="11:11" x14ac:dyDescent="0.25">
      <c r="K11452"/>
    </row>
    <row r="11453" spans="11:11" x14ac:dyDescent="0.25">
      <c r="K11453"/>
    </row>
    <row r="11454" spans="11:11" x14ac:dyDescent="0.25">
      <c r="K11454"/>
    </row>
    <row r="11455" spans="11:11" x14ac:dyDescent="0.25">
      <c r="K11455"/>
    </row>
    <row r="11456" spans="11:11" x14ac:dyDescent="0.25">
      <c r="K11456"/>
    </row>
    <row r="11457" spans="11:11" x14ac:dyDescent="0.25">
      <c r="K11457"/>
    </row>
    <row r="11458" spans="11:11" x14ac:dyDescent="0.25">
      <c r="K11458"/>
    </row>
    <row r="11459" spans="11:11" x14ac:dyDescent="0.25">
      <c r="K11459"/>
    </row>
    <row r="11460" spans="11:11" x14ac:dyDescent="0.25">
      <c r="K11460"/>
    </row>
    <row r="11461" spans="11:11" x14ac:dyDescent="0.25">
      <c r="K11461"/>
    </row>
    <row r="11462" spans="11:11" x14ac:dyDescent="0.25">
      <c r="K11462"/>
    </row>
    <row r="11463" spans="11:11" x14ac:dyDescent="0.25">
      <c r="K11463"/>
    </row>
    <row r="11464" spans="11:11" x14ac:dyDescent="0.25">
      <c r="K11464"/>
    </row>
    <row r="11465" spans="11:11" x14ac:dyDescent="0.25">
      <c r="K11465"/>
    </row>
    <row r="11466" spans="11:11" x14ac:dyDescent="0.25">
      <c r="K11466"/>
    </row>
    <row r="11467" spans="11:11" x14ac:dyDescent="0.25">
      <c r="K11467"/>
    </row>
    <row r="11468" spans="11:11" x14ac:dyDescent="0.25">
      <c r="K11468"/>
    </row>
    <row r="11469" spans="11:11" x14ac:dyDescent="0.25">
      <c r="K11469"/>
    </row>
    <row r="11470" spans="11:11" x14ac:dyDescent="0.25">
      <c r="K11470"/>
    </row>
    <row r="11471" spans="11:11" x14ac:dyDescent="0.25">
      <c r="K11471"/>
    </row>
    <row r="11472" spans="11:11" x14ac:dyDescent="0.25">
      <c r="K11472"/>
    </row>
    <row r="11473" spans="11:11" x14ac:dyDescent="0.25">
      <c r="K11473"/>
    </row>
    <row r="11474" spans="11:11" x14ac:dyDescent="0.25">
      <c r="K11474"/>
    </row>
    <row r="11475" spans="11:11" x14ac:dyDescent="0.25">
      <c r="K11475"/>
    </row>
    <row r="11476" spans="11:11" x14ac:dyDescent="0.25">
      <c r="K11476"/>
    </row>
    <row r="11477" spans="11:11" x14ac:dyDescent="0.25">
      <c r="K11477"/>
    </row>
    <row r="11478" spans="11:11" x14ac:dyDescent="0.25">
      <c r="K11478"/>
    </row>
    <row r="11479" spans="11:11" x14ac:dyDescent="0.25">
      <c r="K11479"/>
    </row>
    <row r="11480" spans="11:11" x14ac:dyDescent="0.25">
      <c r="K11480"/>
    </row>
    <row r="11481" spans="11:11" x14ac:dyDescent="0.25">
      <c r="K11481"/>
    </row>
    <row r="11482" spans="11:11" x14ac:dyDescent="0.25">
      <c r="K11482"/>
    </row>
    <row r="11483" spans="11:11" x14ac:dyDescent="0.25">
      <c r="K11483"/>
    </row>
    <row r="11484" spans="11:11" x14ac:dyDescent="0.25">
      <c r="K11484"/>
    </row>
    <row r="11485" spans="11:11" x14ac:dyDescent="0.25">
      <c r="K11485"/>
    </row>
    <row r="11486" spans="11:11" x14ac:dyDescent="0.25">
      <c r="K11486"/>
    </row>
    <row r="11487" spans="11:11" x14ac:dyDescent="0.25">
      <c r="K11487"/>
    </row>
    <row r="11488" spans="11:11" x14ac:dyDescent="0.25">
      <c r="K11488"/>
    </row>
    <row r="11489" spans="11:11" x14ac:dyDescent="0.25">
      <c r="K11489"/>
    </row>
    <row r="11490" spans="11:11" x14ac:dyDescent="0.25">
      <c r="K11490"/>
    </row>
    <row r="11491" spans="11:11" x14ac:dyDescent="0.25">
      <c r="K11491"/>
    </row>
    <row r="11492" spans="11:11" x14ac:dyDescent="0.25">
      <c r="K11492"/>
    </row>
    <row r="11493" spans="11:11" x14ac:dyDescent="0.25">
      <c r="K11493"/>
    </row>
    <row r="11494" spans="11:11" x14ac:dyDescent="0.25">
      <c r="K11494"/>
    </row>
    <row r="11495" spans="11:11" x14ac:dyDescent="0.25">
      <c r="K11495"/>
    </row>
    <row r="11496" spans="11:11" x14ac:dyDescent="0.25">
      <c r="K11496"/>
    </row>
    <row r="11497" spans="11:11" x14ac:dyDescent="0.25">
      <c r="K11497"/>
    </row>
    <row r="11498" spans="11:11" x14ac:dyDescent="0.25">
      <c r="K11498"/>
    </row>
    <row r="11499" spans="11:11" x14ac:dyDescent="0.25">
      <c r="K11499"/>
    </row>
    <row r="11500" spans="11:11" x14ac:dyDescent="0.25">
      <c r="K11500"/>
    </row>
    <row r="11501" spans="11:11" x14ac:dyDescent="0.25">
      <c r="K11501"/>
    </row>
    <row r="11502" spans="11:11" x14ac:dyDescent="0.25">
      <c r="K11502"/>
    </row>
    <row r="11503" spans="11:11" x14ac:dyDescent="0.25">
      <c r="K11503"/>
    </row>
    <row r="11504" spans="11:11" x14ac:dyDescent="0.25">
      <c r="K11504"/>
    </row>
    <row r="11505" spans="11:11" x14ac:dyDescent="0.25">
      <c r="K11505"/>
    </row>
    <row r="11506" spans="11:11" x14ac:dyDescent="0.25">
      <c r="K11506"/>
    </row>
    <row r="11507" spans="11:11" x14ac:dyDescent="0.25">
      <c r="K11507"/>
    </row>
    <row r="11508" spans="11:11" x14ac:dyDescent="0.25">
      <c r="K11508"/>
    </row>
    <row r="11509" spans="11:11" x14ac:dyDescent="0.25">
      <c r="K11509"/>
    </row>
    <row r="11510" spans="11:11" x14ac:dyDescent="0.25">
      <c r="K11510"/>
    </row>
    <row r="11511" spans="11:11" x14ac:dyDescent="0.25">
      <c r="K11511"/>
    </row>
    <row r="11512" spans="11:11" x14ac:dyDescent="0.25">
      <c r="K11512"/>
    </row>
    <row r="11513" spans="11:11" x14ac:dyDescent="0.25">
      <c r="K11513"/>
    </row>
    <row r="11514" spans="11:11" x14ac:dyDescent="0.25">
      <c r="K11514"/>
    </row>
    <row r="11515" spans="11:11" x14ac:dyDescent="0.25">
      <c r="K11515"/>
    </row>
    <row r="11516" spans="11:11" x14ac:dyDescent="0.25">
      <c r="K11516"/>
    </row>
    <row r="11517" spans="11:11" x14ac:dyDescent="0.25">
      <c r="K11517"/>
    </row>
    <row r="11518" spans="11:11" x14ac:dyDescent="0.25">
      <c r="K11518"/>
    </row>
    <row r="11519" spans="11:11" x14ac:dyDescent="0.25">
      <c r="K11519"/>
    </row>
    <row r="11520" spans="11:11" x14ac:dyDescent="0.25">
      <c r="K11520"/>
    </row>
    <row r="11521" spans="11:11" x14ac:dyDescent="0.25">
      <c r="K11521"/>
    </row>
    <row r="11522" spans="11:11" x14ac:dyDescent="0.25">
      <c r="K11522"/>
    </row>
    <row r="11523" spans="11:11" x14ac:dyDescent="0.25">
      <c r="K11523"/>
    </row>
    <row r="11524" spans="11:11" x14ac:dyDescent="0.25">
      <c r="K11524"/>
    </row>
    <row r="11525" spans="11:11" x14ac:dyDescent="0.25">
      <c r="K11525"/>
    </row>
    <row r="11526" spans="11:11" x14ac:dyDescent="0.25">
      <c r="K11526"/>
    </row>
    <row r="11527" spans="11:11" x14ac:dyDescent="0.25">
      <c r="K11527"/>
    </row>
    <row r="11528" spans="11:11" x14ac:dyDescent="0.25">
      <c r="K11528"/>
    </row>
    <row r="11529" spans="11:11" x14ac:dyDescent="0.25">
      <c r="K11529"/>
    </row>
    <row r="11530" spans="11:11" x14ac:dyDescent="0.25">
      <c r="K11530"/>
    </row>
    <row r="11531" spans="11:11" x14ac:dyDescent="0.25">
      <c r="K11531"/>
    </row>
    <row r="11532" spans="11:11" x14ac:dyDescent="0.25">
      <c r="K11532"/>
    </row>
    <row r="11533" spans="11:11" x14ac:dyDescent="0.25">
      <c r="K11533"/>
    </row>
    <row r="11534" spans="11:11" x14ac:dyDescent="0.25">
      <c r="K11534"/>
    </row>
    <row r="11535" spans="11:11" x14ac:dyDescent="0.25">
      <c r="K11535"/>
    </row>
    <row r="11536" spans="11:11" x14ac:dyDescent="0.25">
      <c r="K11536"/>
    </row>
    <row r="11537" spans="11:11" x14ac:dyDescent="0.25">
      <c r="K11537"/>
    </row>
    <row r="11538" spans="11:11" x14ac:dyDescent="0.25">
      <c r="K11538"/>
    </row>
    <row r="11539" spans="11:11" x14ac:dyDescent="0.25">
      <c r="K11539"/>
    </row>
    <row r="11540" spans="11:11" x14ac:dyDescent="0.25">
      <c r="K11540"/>
    </row>
    <row r="11541" spans="11:11" x14ac:dyDescent="0.25">
      <c r="K11541"/>
    </row>
    <row r="11542" spans="11:11" x14ac:dyDescent="0.25">
      <c r="K11542"/>
    </row>
    <row r="11543" spans="11:11" x14ac:dyDescent="0.25">
      <c r="K11543"/>
    </row>
    <row r="11544" spans="11:11" x14ac:dyDescent="0.25">
      <c r="K11544"/>
    </row>
    <row r="11545" spans="11:11" x14ac:dyDescent="0.25">
      <c r="K11545"/>
    </row>
    <row r="11546" spans="11:11" x14ac:dyDescent="0.25">
      <c r="K11546"/>
    </row>
    <row r="11547" spans="11:11" x14ac:dyDescent="0.25">
      <c r="K11547"/>
    </row>
    <row r="11548" spans="11:11" x14ac:dyDescent="0.25">
      <c r="K11548"/>
    </row>
    <row r="11549" spans="11:11" x14ac:dyDescent="0.25">
      <c r="K11549"/>
    </row>
    <row r="11550" spans="11:11" x14ac:dyDescent="0.25">
      <c r="K11550"/>
    </row>
    <row r="11551" spans="11:11" x14ac:dyDescent="0.25">
      <c r="K11551"/>
    </row>
    <row r="11552" spans="11:11" x14ac:dyDescent="0.25">
      <c r="K11552"/>
    </row>
    <row r="11553" spans="11:11" x14ac:dyDescent="0.25">
      <c r="K11553"/>
    </row>
    <row r="11554" spans="11:11" x14ac:dyDescent="0.25">
      <c r="K11554"/>
    </row>
    <row r="11555" spans="11:11" x14ac:dyDescent="0.25">
      <c r="K11555"/>
    </row>
    <row r="11556" spans="11:11" x14ac:dyDescent="0.25">
      <c r="K11556"/>
    </row>
    <row r="11557" spans="11:11" x14ac:dyDescent="0.25">
      <c r="K11557"/>
    </row>
    <row r="11558" spans="11:11" x14ac:dyDescent="0.25">
      <c r="K11558"/>
    </row>
    <row r="11559" spans="11:11" x14ac:dyDescent="0.25">
      <c r="K11559"/>
    </row>
    <row r="11560" spans="11:11" x14ac:dyDescent="0.25">
      <c r="K11560"/>
    </row>
    <row r="11561" spans="11:11" x14ac:dyDescent="0.25">
      <c r="K11561"/>
    </row>
    <row r="11562" spans="11:11" x14ac:dyDescent="0.25">
      <c r="K11562"/>
    </row>
    <row r="11563" spans="11:11" x14ac:dyDescent="0.25">
      <c r="K11563"/>
    </row>
    <row r="11564" spans="11:11" x14ac:dyDescent="0.25">
      <c r="K11564"/>
    </row>
    <row r="11565" spans="11:11" x14ac:dyDescent="0.25">
      <c r="K11565"/>
    </row>
    <row r="11566" spans="11:11" x14ac:dyDescent="0.25">
      <c r="K11566"/>
    </row>
    <row r="11567" spans="11:11" x14ac:dyDescent="0.25">
      <c r="K11567"/>
    </row>
    <row r="11568" spans="11:11" x14ac:dyDescent="0.25">
      <c r="K11568"/>
    </row>
    <row r="11569" spans="11:11" x14ac:dyDescent="0.25">
      <c r="K11569"/>
    </row>
    <row r="11570" spans="11:11" x14ac:dyDescent="0.25">
      <c r="K11570"/>
    </row>
    <row r="11571" spans="11:11" x14ac:dyDescent="0.25">
      <c r="K11571"/>
    </row>
    <row r="11572" spans="11:11" x14ac:dyDescent="0.25">
      <c r="K11572"/>
    </row>
    <row r="11573" spans="11:11" x14ac:dyDescent="0.25">
      <c r="K11573"/>
    </row>
    <row r="11574" spans="11:11" x14ac:dyDescent="0.25">
      <c r="K11574"/>
    </row>
    <row r="11575" spans="11:11" x14ac:dyDescent="0.25">
      <c r="K11575"/>
    </row>
    <row r="11576" spans="11:11" x14ac:dyDescent="0.25">
      <c r="K11576"/>
    </row>
    <row r="11577" spans="11:11" x14ac:dyDescent="0.25">
      <c r="K11577"/>
    </row>
    <row r="11578" spans="11:11" x14ac:dyDescent="0.25">
      <c r="K11578"/>
    </row>
    <row r="11579" spans="11:11" x14ac:dyDescent="0.25">
      <c r="K11579"/>
    </row>
    <row r="11580" spans="11:11" x14ac:dyDescent="0.25">
      <c r="K11580"/>
    </row>
    <row r="11581" spans="11:11" x14ac:dyDescent="0.25">
      <c r="K11581"/>
    </row>
    <row r="11582" spans="11:11" x14ac:dyDescent="0.25">
      <c r="K11582"/>
    </row>
    <row r="11583" spans="11:11" x14ac:dyDescent="0.25">
      <c r="K11583"/>
    </row>
    <row r="11584" spans="11:11" x14ac:dyDescent="0.25">
      <c r="K11584"/>
    </row>
    <row r="11585" spans="11:11" x14ac:dyDescent="0.25">
      <c r="K11585"/>
    </row>
    <row r="11586" spans="11:11" x14ac:dyDescent="0.25">
      <c r="K11586"/>
    </row>
    <row r="11587" spans="11:11" x14ac:dyDescent="0.25">
      <c r="K11587"/>
    </row>
    <row r="11588" spans="11:11" x14ac:dyDescent="0.25">
      <c r="K11588"/>
    </row>
    <row r="11589" spans="11:11" x14ac:dyDescent="0.25">
      <c r="K11589"/>
    </row>
    <row r="11590" spans="11:11" x14ac:dyDescent="0.25">
      <c r="K11590"/>
    </row>
    <row r="11591" spans="11:11" x14ac:dyDescent="0.25">
      <c r="K11591"/>
    </row>
    <row r="11592" spans="11:11" x14ac:dyDescent="0.25">
      <c r="K11592"/>
    </row>
    <row r="11593" spans="11:11" x14ac:dyDescent="0.25">
      <c r="K11593"/>
    </row>
    <row r="11594" spans="11:11" x14ac:dyDescent="0.25">
      <c r="K11594"/>
    </row>
    <row r="11595" spans="11:11" x14ac:dyDescent="0.25">
      <c r="K11595"/>
    </row>
    <row r="11596" spans="11:11" x14ac:dyDescent="0.25">
      <c r="K11596"/>
    </row>
    <row r="11597" spans="11:11" x14ac:dyDescent="0.25">
      <c r="K11597"/>
    </row>
    <row r="11598" spans="11:11" x14ac:dyDescent="0.25">
      <c r="K11598"/>
    </row>
    <row r="11599" spans="11:11" x14ac:dyDescent="0.25">
      <c r="K11599"/>
    </row>
    <row r="11600" spans="11:11" x14ac:dyDescent="0.25">
      <c r="K11600"/>
    </row>
    <row r="11601" spans="11:11" x14ac:dyDescent="0.25">
      <c r="K11601"/>
    </row>
    <row r="11602" spans="11:11" x14ac:dyDescent="0.25">
      <c r="K11602"/>
    </row>
    <row r="11603" spans="11:11" x14ac:dyDescent="0.25">
      <c r="K11603"/>
    </row>
    <row r="11604" spans="11:11" x14ac:dyDescent="0.25">
      <c r="K11604"/>
    </row>
    <row r="11605" spans="11:11" x14ac:dyDescent="0.25">
      <c r="K11605"/>
    </row>
    <row r="11606" spans="11:11" x14ac:dyDescent="0.25">
      <c r="K11606"/>
    </row>
    <row r="11607" spans="11:11" x14ac:dyDescent="0.25">
      <c r="K11607"/>
    </row>
    <row r="11608" spans="11:11" x14ac:dyDescent="0.25">
      <c r="K11608"/>
    </row>
    <row r="11609" spans="11:11" x14ac:dyDescent="0.25">
      <c r="K11609"/>
    </row>
    <row r="11610" spans="11:11" x14ac:dyDescent="0.25">
      <c r="K11610"/>
    </row>
    <row r="11611" spans="11:11" x14ac:dyDescent="0.25">
      <c r="K11611"/>
    </row>
    <row r="11612" spans="11:11" x14ac:dyDescent="0.25">
      <c r="K11612"/>
    </row>
    <row r="11613" spans="11:11" x14ac:dyDescent="0.25">
      <c r="K11613"/>
    </row>
    <row r="11614" spans="11:11" x14ac:dyDescent="0.25">
      <c r="K11614"/>
    </row>
    <row r="11615" spans="11:11" x14ac:dyDescent="0.25">
      <c r="K11615"/>
    </row>
    <row r="11616" spans="11:11" x14ac:dyDescent="0.25">
      <c r="K11616"/>
    </row>
    <row r="11617" spans="11:11" x14ac:dyDescent="0.25">
      <c r="K11617"/>
    </row>
    <row r="11618" spans="11:11" x14ac:dyDescent="0.25">
      <c r="K11618"/>
    </row>
    <row r="11619" spans="11:11" x14ac:dyDescent="0.25">
      <c r="K11619"/>
    </row>
    <row r="11620" spans="11:11" x14ac:dyDescent="0.25">
      <c r="K11620"/>
    </row>
    <row r="11621" spans="11:11" x14ac:dyDescent="0.25">
      <c r="K11621"/>
    </row>
    <row r="11622" spans="11:11" x14ac:dyDescent="0.25">
      <c r="K11622"/>
    </row>
    <row r="11623" spans="11:11" x14ac:dyDescent="0.25">
      <c r="K11623"/>
    </row>
    <row r="11624" spans="11:11" x14ac:dyDescent="0.25">
      <c r="K11624"/>
    </row>
    <row r="11625" spans="11:11" x14ac:dyDescent="0.25">
      <c r="K11625"/>
    </row>
    <row r="11626" spans="11:11" x14ac:dyDescent="0.25">
      <c r="K11626"/>
    </row>
    <row r="11627" spans="11:11" x14ac:dyDescent="0.25">
      <c r="K11627"/>
    </row>
    <row r="11628" spans="11:11" x14ac:dyDescent="0.25">
      <c r="K11628"/>
    </row>
    <row r="11629" spans="11:11" x14ac:dyDescent="0.25">
      <c r="K11629"/>
    </row>
    <row r="11630" spans="11:11" x14ac:dyDescent="0.25">
      <c r="K11630"/>
    </row>
    <row r="11631" spans="11:11" x14ac:dyDescent="0.25">
      <c r="K11631"/>
    </row>
    <row r="11632" spans="11:11" x14ac:dyDescent="0.25">
      <c r="K11632"/>
    </row>
    <row r="11633" spans="11:11" x14ac:dyDescent="0.25">
      <c r="K11633"/>
    </row>
    <row r="11634" spans="11:11" x14ac:dyDescent="0.25">
      <c r="K11634"/>
    </row>
    <row r="11635" spans="11:11" x14ac:dyDescent="0.25">
      <c r="K11635"/>
    </row>
    <row r="11636" spans="11:11" x14ac:dyDescent="0.25">
      <c r="K11636"/>
    </row>
    <row r="11637" spans="11:11" x14ac:dyDescent="0.25">
      <c r="K11637"/>
    </row>
    <row r="11638" spans="11:11" x14ac:dyDescent="0.25">
      <c r="K11638"/>
    </row>
    <row r="11639" spans="11:11" x14ac:dyDescent="0.25">
      <c r="K11639"/>
    </row>
    <row r="11640" spans="11:11" x14ac:dyDescent="0.25">
      <c r="K11640"/>
    </row>
    <row r="11641" spans="11:11" x14ac:dyDescent="0.25">
      <c r="K11641"/>
    </row>
    <row r="11642" spans="11:11" x14ac:dyDescent="0.25">
      <c r="K11642"/>
    </row>
    <row r="11643" spans="11:11" x14ac:dyDescent="0.25">
      <c r="K11643"/>
    </row>
    <row r="11644" spans="11:11" x14ac:dyDescent="0.25">
      <c r="K11644"/>
    </row>
    <row r="11645" spans="11:11" x14ac:dyDescent="0.25">
      <c r="K11645"/>
    </row>
    <row r="11646" spans="11:11" x14ac:dyDescent="0.25">
      <c r="K11646"/>
    </row>
    <row r="11647" spans="11:11" x14ac:dyDescent="0.25">
      <c r="K11647"/>
    </row>
    <row r="11648" spans="11:11" x14ac:dyDescent="0.25">
      <c r="K11648"/>
    </row>
    <row r="11649" spans="11:11" x14ac:dyDescent="0.25">
      <c r="K11649"/>
    </row>
    <row r="11650" spans="11:11" x14ac:dyDescent="0.25">
      <c r="K11650"/>
    </row>
    <row r="11651" spans="11:11" x14ac:dyDescent="0.25">
      <c r="K11651"/>
    </row>
    <row r="11652" spans="11:11" x14ac:dyDescent="0.25">
      <c r="K11652"/>
    </row>
    <row r="11653" spans="11:11" x14ac:dyDescent="0.25">
      <c r="K11653"/>
    </row>
    <row r="11654" spans="11:11" x14ac:dyDescent="0.25">
      <c r="K11654"/>
    </row>
    <row r="11655" spans="11:11" x14ac:dyDescent="0.25">
      <c r="K11655"/>
    </row>
    <row r="11656" spans="11:11" x14ac:dyDescent="0.25">
      <c r="K11656"/>
    </row>
    <row r="11657" spans="11:11" x14ac:dyDescent="0.25">
      <c r="K11657"/>
    </row>
    <row r="11658" spans="11:11" x14ac:dyDescent="0.25">
      <c r="K11658"/>
    </row>
    <row r="11659" spans="11:11" x14ac:dyDescent="0.25">
      <c r="K11659"/>
    </row>
    <row r="11660" spans="11:11" x14ac:dyDescent="0.25">
      <c r="K11660"/>
    </row>
    <row r="11661" spans="11:11" x14ac:dyDescent="0.25">
      <c r="K11661"/>
    </row>
    <row r="11662" spans="11:11" x14ac:dyDescent="0.25">
      <c r="K11662"/>
    </row>
    <row r="11663" spans="11:11" x14ac:dyDescent="0.25">
      <c r="K11663"/>
    </row>
    <row r="11664" spans="11:11" x14ac:dyDescent="0.25">
      <c r="K11664"/>
    </row>
    <row r="11665" spans="11:11" x14ac:dyDescent="0.25">
      <c r="K11665"/>
    </row>
    <row r="11666" spans="11:11" x14ac:dyDescent="0.25">
      <c r="K11666"/>
    </row>
    <row r="11667" spans="11:11" x14ac:dyDescent="0.25">
      <c r="K11667"/>
    </row>
    <row r="11668" spans="11:11" x14ac:dyDescent="0.25">
      <c r="K11668"/>
    </row>
    <row r="11669" spans="11:11" x14ac:dyDescent="0.25">
      <c r="K11669"/>
    </row>
    <row r="11670" spans="11:11" x14ac:dyDescent="0.25">
      <c r="K11670"/>
    </row>
    <row r="11671" spans="11:11" x14ac:dyDescent="0.25">
      <c r="K11671"/>
    </row>
    <row r="11672" spans="11:11" x14ac:dyDescent="0.25">
      <c r="K11672"/>
    </row>
    <row r="11673" spans="11:11" x14ac:dyDescent="0.25">
      <c r="K11673"/>
    </row>
    <row r="11674" spans="11:11" x14ac:dyDescent="0.25">
      <c r="K11674"/>
    </row>
    <row r="11675" spans="11:11" x14ac:dyDescent="0.25">
      <c r="K11675"/>
    </row>
    <row r="11676" spans="11:11" x14ac:dyDescent="0.25">
      <c r="K11676"/>
    </row>
    <row r="11677" spans="11:11" x14ac:dyDescent="0.25">
      <c r="K11677"/>
    </row>
    <row r="11678" spans="11:11" x14ac:dyDescent="0.25">
      <c r="K11678"/>
    </row>
    <row r="11679" spans="11:11" x14ac:dyDescent="0.25">
      <c r="K11679"/>
    </row>
    <row r="11680" spans="11:11" x14ac:dyDescent="0.25">
      <c r="K11680"/>
    </row>
    <row r="11681" spans="11:11" x14ac:dyDescent="0.25">
      <c r="K11681"/>
    </row>
    <row r="11682" spans="11:11" x14ac:dyDescent="0.25">
      <c r="K11682"/>
    </row>
    <row r="11683" spans="11:11" x14ac:dyDescent="0.25">
      <c r="K11683"/>
    </row>
    <row r="11684" spans="11:11" x14ac:dyDescent="0.25">
      <c r="K11684"/>
    </row>
    <row r="11685" spans="11:11" x14ac:dyDescent="0.25">
      <c r="K11685"/>
    </row>
    <row r="11686" spans="11:11" x14ac:dyDescent="0.25">
      <c r="K11686"/>
    </row>
    <row r="11687" spans="11:11" x14ac:dyDescent="0.25">
      <c r="K11687"/>
    </row>
    <row r="11688" spans="11:11" x14ac:dyDescent="0.25">
      <c r="K11688"/>
    </row>
    <row r="11689" spans="11:11" x14ac:dyDescent="0.25">
      <c r="K11689"/>
    </row>
    <row r="11690" spans="11:11" x14ac:dyDescent="0.25">
      <c r="K11690"/>
    </row>
    <row r="11691" spans="11:11" x14ac:dyDescent="0.25">
      <c r="K11691"/>
    </row>
    <row r="11692" spans="11:11" x14ac:dyDescent="0.25">
      <c r="K11692"/>
    </row>
    <row r="11693" spans="11:11" x14ac:dyDescent="0.25">
      <c r="K11693"/>
    </row>
    <row r="11694" spans="11:11" x14ac:dyDescent="0.25">
      <c r="K11694"/>
    </row>
    <row r="11695" spans="11:11" x14ac:dyDescent="0.25">
      <c r="K11695"/>
    </row>
    <row r="11696" spans="11:11" x14ac:dyDescent="0.25">
      <c r="K11696"/>
    </row>
    <row r="11697" spans="11:11" x14ac:dyDescent="0.25">
      <c r="K11697"/>
    </row>
    <row r="11698" spans="11:11" x14ac:dyDescent="0.25">
      <c r="K11698"/>
    </row>
    <row r="11699" spans="11:11" x14ac:dyDescent="0.25">
      <c r="K11699"/>
    </row>
    <row r="11700" spans="11:11" x14ac:dyDescent="0.25">
      <c r="K11700"/>
    </row>
    <row r="11701" spans="11:11" x14ac:dyDescent="0.25">
      <c r="K11701"/>
    </row>
    <row r="11702" spans="11:11" x14ac:dyDescent="0.25">
      <c r="K11702"/>
    </row>
    <row r="11703" spans="11:11" x14ac:dyDescent="0.25">
      <c r="K11703"/>
    </row>
    <row r="11704" spans="11:11" x14ac:dyDescent="0.25">
      <c r="K11704"/>
    </row>
    <row r="11705" spans="11:11" x14ac:dyDescent="0.25">
      <c r="K11705"/>
    </row>
    <row r="11706" spans="11:11" x14ac:dyDescent="0.25">
      <c r="K11706"/>
    </row>
    <row r="11707" spans="11:11" x14ac:dyDescent="0.25">
      <c r="K11707"/>
    </row>
    <row r="11708" spans="11:11" x14ac:dyDescent="0.25">
      <c r="K11708"/>
    </row>
    <row r="11709" spans="11:11" x14ac:dyDescent="0.25">
      <c r="K11709"/>
    </row>
    <row r="11710" spans="11:11" x14ac:dyDescent="0.25">
      <c r="K11710"/>
    </row>
    <row r="11711" spans="11:11" x14ac:dyDescent="0.25">
      <c r="K11711"/>
    </row>
    <row r="11712" spans="11:11" x14ac:dyDescent="0.25">
      <c r="K11712"/>
    </row>
    <row r="11713" spans="11:11" x14ac:dyDescent="0.25">
      <c r="K11713"/>
    </row>
    <row r="11714" spans="11:11" x14ac:dyDescent="0.25">
      <c r="K11714"/>
    </row>
    <row r="11715" spans="11:11" x14ac:dyDescent="0.25">
      <c r="K11715"/>
    </row>
    <row r="11716" spans="11:11" x14ac:dyDescent="0.25">
      <c r="K11716"/>
    </row>
    <row r="11717" spans="11:11" x14ac:dyDescent="0.25">
      <c r="K11717"/>
    </row>
    <row r="11718" spans="11:11" x14ac:dyDescent="0.25">
      <c r="K11718"/>
    </row>
    <row r="11719" spans="11:11" x14ac:dyDescent="0.25">
      <c r="K11719"/>
    </row>
    <row r="11720" spans="11:11" x14ac:dyDescent="0.25">
      <c r="K11720"/>
    </row>
    <row r="11721" spans="11:11" x14ac:dyDescent="0.25">
      <c r="K11721"/>
    </row>
    <row r="11722" spans="11:11" x14ac:dyDescent="0.25">
      <c r="K11722"/>
    </row>
    <row r="11723" spans="11:11" x14ac:dyDescent="0.25">
      <c r="K11723"/>
    </row>
    <row r="11724" spans="11:11" x14ac:dyDescent="0.25">
      <c r="K11724"/>
    </row>
    <row r="11725" spans="11:11" x14ac:dyDescent="0.25">
      <c r="K11725"/>
    </row>
    <row r="11726" spans="11:11" x14ac:dyDescent="0.25">
      <c r="K11726"/>
    </row>
    <row r="11727" spans="11:11" x14ac:dyDescent="0.25">
      <c r="K11727"/>
    </row>
    <row r="11728" spans="11:11" x14ac:dyDescent="0.25">
      <c r="K11728"/>
    </row>
    <row r="11729" spans="11:11" x14ac:dyDescent="0.25">
      <c r="K11729"/>
    </row>
    <row r="11730" spans="11:11" x14ac:dyDescent="0.25">
      <c r="K11730"/>
    </row>
    <row r="11731" spans="11:11" x14ac:dyDescent="0.25">
      <c r="K11731"/>
    </row>
    <row r="11732" spans="11:11" x14ac:dyDescent="0.25">
      <c r="K11732"/>
    </row>
    <row r="11733" spans="11:11" x14ac:dyDescent="0.25">
      <c r="K11733"/>
    </row>
    <row r="11734" spans="11:11" x14ac:dyDescent="0.25">
      <c r="K11734"/>
    </row>
    <row r="11735" spans="11:11" x14ac:dyDescent="0.25">
      <c r="K11735"/>
    </row>
    <row r="11736" spans="11:11" x14ac:dyDescent="0.25">
      <c r="K11736"/>
    </row>
    <row r="11737" spans="11:11" x14ac:dyDescent="0.25">
      <c r="K11737"/>
    </row>
    <row r="11738" spans="11:11" x14ac:dyDescent="0.25">
      <c r="K11738"/>
    </row>
    <row r="11739" spans="11:11" x14ac:dyDescent="0.25">
      <c r="K11739"/>
    </row>
    <row r="11740" spans="11:11" x14ac:dyDescent="0.25">
      <c r="K11740"/>
    </row>
    <row r="11741" spans="11:11" x14ac:dyDescent="0.25">
      <c r="K11741"/>
    </row>
    <row r="11742" spans="11:11" x14ac:dyDescent="0.25">
      <c r="K11742"/>
    </row>
    <row r="11743" spans="11:11" x14ac:dyDescent="0.25">
      <c r="K11743"/>
    </row>
    <row r="11744" spans="11:11" x14ac:dyDescent="0.25">
      <c r="K11744"/>
    </row>
    <row r="11745" spans="11:11" x14ac:dyDescent="0.25">
      <c r="K11745"/>
    </row>
    <row r="11746" spans="11:11" x14ac:dyDescent="0.25">
      <c r="K11746"/>
    </row>
    <row r="11747" spans="11:11" x14ac:dyDescent="0.25">
      <c r="K11747"/>
    </row>
    <row r="11748" spans="11:11" x14ac:dyDescent="0.25">
      <c r="K11748"/>
    </row>
    <row r="11749" spans="11:11" x14ac:dyDescent="0.25">
      <c r="K11749"/>
    </row>
    <row r="11750" spans="11:11" x14ac:dyDescent="0.25">
      <c r="K11750"/>
    </row>
    <row r="11751" spans="11:11" x14ac:dyDescent="0.25">
      <c r="K11751"/>
    </row>
    <row r="11752" spans="11:11" x14ac:dyDescent="0.25">
      <c r="K11752"/>
    </row>
    <row r="11753" spans="11:11" x14ac:dyDescent="0.25">
      <c r="K11753"/>
    </row>
    <row r="11754" spans="11:11" x14ac:dyDescent="0.25">
      <c r="K11754"/>
    </row>
    <row r="11755" spans="11:11" x14ac:dyDescent="0.25">
      <c r="K11755"/>
    </row>
    <row r="11756" spans="11:11" x14ac:dyDescent="0.25">
      <c r="K11756"/>
    </row>
    <row r="11757" spans="11:11" x14ac:dyDescent="0.25">
      <c r="K11757"/>
    </row>
    <row r="11758" spans="11:11" x14ac:dyDescent="0.25">
      <c r="K11758"/>
    </row>
    <row r="11759" spans="11:11" x14ac:dyDescent="0.25">
      <c r="K11759"/>
    </row>
    <row r="11760" spans="11:11" x14ac:dyDescent="0.25">
      <c r="K11760"/>
    </row>
    <row r="11761" spans="11:11" x14ac:dyDescent="0.25">
      <c r="K11761"/>
    </row>
    <row r="11762" spans="11:11" x14ac:dyDescent="0.25">
      <c r="K11762"/>
    </row>
    <row r="11763" spans="11:11" x14ac:dyDescent="0.25">
      <c r="K11763"/>
    </row>
    <row r="11764" spans="11:11" x14ac:dyDescent="0.25">
      <c r="K11764"/>
    </row>
    <row r="11765" spans="11:11" x14ac:dyDescent="0.25">
      <c r="K11765"/>
    </row>
    <row r="11766" spans="11:11" x14ac:dyDescent="0.25">
      <c r="K11766"/>
    </row>
    <row r="11767" spans="11:11" x14ac:dyDescent="0.25">
      <c r="K11767"/>
    </row>
    <row r="11768" spans="11:11" x14ac:dyDescent="0.25">
      <c r="K11768"/>
    </row>
    <row r="11769" spans="11:11" x14ac:dyDescent="0.25">
      <c r="K11769"/>
    </row>
    <row r="11770" spans="11:11" x14ac:dyDescent="0.25">
      <c r="K11770"/>
    </row>
    <row r="11771" spans="11:11" x14ac:dyDescent="0.25">
      <c r="K11771"/>
    </row>
    <row r="11772" spans="11:11" x14ac:dyDescent="0.25">
      <c r="K11772"/>
    </row>
    <row r="11773" spans="11:11" x14ac:dyDescent="0.25">
      <c r="K11773"/>
    </row>
    <row r="11774" spans="11:11" x14ac:dyDescent="0.25">
      <c r="K11774"/>
    </row>
    <row r="11775" spans="11:11" x14ac:dyDescent="0.25">
      <c r="K11775"/>
    </row>
    <row r="11776" spans="11:11" x14ac:dyDescent="0.25">
      <c r="K11776"/>
    </row>
    <row r="11777" spans="11:11" x14ac:dyDescent="0.25">
      <c r="K11777"/>
    </row>
    <row r="11778" spans="11:11" x14ac:dyDescent="0.25">
      <c r="K11778"/>
    </row>
    <row r="11779" spans="11:11" x14ac:dyDescent="0.25">
      <c r="K11779"/>
    </row>
    <row r="11780" spans="11:11" x14ac:dyDescent="0.25">
      <c r="K11780"/>
    </row>
    <row r="11781" spans="11:11" x14ac:dyDescent="0.25">
      <c r="K11781"/>
    </row>
    <row r="11782" spans="11:11" x14ac:dyDescent="0.25">
      <c r="K11782"/>
    </row>
    <row r="11783" spans="11:11" x14ac:dyDescent="0.25">
      <c r="K11783"/>
    </row>
    <row r="11784" spans="11:11" x14ac:dyDescent="0.25">
      <c r="K11784"/>
    </row>
    <row r="11785" spans="11:11" x14ac:dyDescent="0.25">
      <c r="K11785"/>
    </row>
    <row r="11786" spans="11:11" x14ac:dyDescent="0.25">
      <c r="K11786"/>
    </row>
    <row r="11787" spans="11:11" x14ac:dyDescent="0.25">
      <c r="K11787"/>
    </row>
    <row r="11788" spans="11:11" x14ac:dyDescent="0.25">
      <c r="K11788"/>
    </row>
    <row r="11789" spans="11:11" x14ac:dyDescent="0.25">
      <c r="K11789"/>
    </row>
    <row r="11790" spans="11:11" x14ac:dyDescent="0.25">
      <c r="K11790"/>
    </row>
    <row r="11791" spans="11:11" x14ac:dyDescent="0.25">
      <c r="K11791"/>
    </row>
    <row r="11792" spans="11:11" x14ac:dyDescent="0.25">
      <c r="K11792"/>
    </row>
    <row r="11793" spans="11:11" x14ac:dyDescent="0.25">
      <c r="K11793"/>
    </row>
    <row r="11794" spans="11:11" x14ac:dyDescent="0.25">
      <c r="K11794"/>
    </row>
    <row r="11795" spans="11:11" x14ac:dyDescent="0.25">
      <c r="K11795"/>
    </row>
    <row r="11796" spans="11:11" x14ac:dyDescent="0.25">
      <c r="K11796"/>
    </row>
    <row r="11797" spans="11:11" x14ac:dyDescent="0.25">
      <c r="K11797"/>
    </row>
    <row r="11798" spans="11:11" x14ac:dyDescent="0.25">
      <c r="K11798"/>
    </row>
    <row r="11799" spans="11:11" x14ac:dyDescent="0.25">
      <c r="K11799"/>
    </row>
    <row r="11800" spans="11:11" x14ac:dyDescent="0.25">
      <c r="K11800"/>
    </row>
    <row r="11801" spans="11:11" x14ac:dyDescent="0.25">
      <c r="K11801"/>
    </row>
    <row r="11802" spans="11:11" x14ac:dyDescent="0.25">
      <c r="K11802"/>
    </row>
    <row r="11803" spans="11:11" x14ac:dyDescent="0.25">
      <c r="K11803"/>
    </row>
    <row r="11804" spans="11:11" x14ac:dyDescent="0.25">
      <c r="K11804"/>
    </row>
    <row r="11805" spans="11:11" x14ac:dyDescent="0.25">
      <c r="K11805"/>
    </row>
    <row r="11806" spans="11:11" x14ac:dyDescent="0.25">
      <c r="K11806"/>
    </row>
    <row r="11807" spans="11:11" x14ac:dyDescent="0.25">
      <c r="K11807"/>
    </row>
    <row r="11808" spans="11:11" x14ac:dyDescent="0.25">
      <c r="K11808"/>
    </row>
    <row r="11809" spans="11:11" x14ac:dyDescent="0.25">
      <c r="K11809"/>
    </row>
    <row r="11810" spans="11:11" x14ac:dyDescent="0.25">
      <c r="K11810"/>
    </row>
    <row r="11811" spans="11:11" x14ac:dyDescent="0.25">
      <c r="K11811"/>
    </row>
    <row r="11812" spans="11:11" x14ac:dyDescent="0.25">
      <c r="K11812"/>
    </row>
    <row r="11813" spans="11:11" x14ac:dyDescent="0.25">
      <c r="K11813"/>
    </row>
    <row r="11814" spans="11:11" x14ac:dyDescent="0.25">
      <c r="K11814"/>
    </row>
    <row r="11815" spans="11:11" x14ac:dyDescent="0.25">
      <c r="K11815"/>
    </row>
    <row r="11816" spans="11:11" x14ac:dyDescent="0.25">
      <c r="K11816"/>
    </row>
    <row r="11817" spans="11:11" x14ac:dyDescent="0.25">
      <c r="K11817"/>
    </row>
    <row r="11818" spans="11:11" x14ac:dyDescent="0.25">
      <c r="K11818"/>
    </row>
    <row r="11819" spans="11:11" x14ac:dyDescent="0.25">
      <c r="K11819"/>
    </row>
    <row r="11820" spans="11:11" x14ac:dyDescent="0.25">
      <c r="K11820"/>
    </row>
    <row r="11821" spans="11:11" x14ac:dyDescent="0.25">
      <c r="K11821"/>
    </row>
    <row r="11822" spans="11:11" x14ac:dyDescent="0.25">
      <c r="K11822"/>
    </row>
    <row r="11823" spans="11:11" x14ac:dyDescent="0.25">
      <c r="K11823"/>
    </row>
    <row r="11824" spans="11:11" x14ac:dyDescent="0.25">
      <c r="K11824"/>
    </row>
    <row r="11825" spans="11:11" x14ac:dyDescent="0.25">
      <c r="K11825"/>
    </row>
    <row r="11826" spans="11:11" x14ac:dyDescent="0.25">
      <c r="K11826"/>
    </row>
    <row r="11827" spans="11:11" x14ac:dyDescent="0.25">
      <c r="K11827"/>
    </row>
    <row r="11828" spans="11:11" x14ac:dyDescent="0.25">
      <c r="K11828"/>
    </row>
    <row r="11829" spans="11:11" x14ac:dyDescent="0.25">
      <c r="K11829"/>
    </row>
    <row r="11830" spans="11:11" x14ac:dyDescent="0.25">
      <c r="K11830"/>
    </row>
    <row r="11831" spans="11:11" x14ac:dyDescent="0.25">
      <c r="K11831"/>
    </row>
    <row r="11832" spans="11:11" x14ac:dyDescent="0.25">
      <c r="K11832"/>
    </row>
    <row r="11833" spans="11:11" x14ac:dyDescent="0.25">
      <c r="K11833"/>
    </row>
    <row r="11834" spans="11:11" x14ac:dyDescent="0.25">
      <c r="K11834"/>
    </row>
    <row r="11835" spans="11:11" x14ac:dyDescent="0.25">
      <c r="K11835"/>
    </row>
    <row r="11836" spans="11:11" x14ac:dyDescent="0.25">
      <c r="K11836"/>
    </row>
    <row r="11837" spans="11:11" x14ac:dyDescent="0.25">
      <c r="K11837"/>
    </row>
    <row r="11838" spans="11:11" x14ac:dyDescent="0.25">
      <c r="K11838"/>
    </row>
    <row r="11839" spans="11:11" x14ac:dyDescent="0.25">
      <c r="K11839"/>
    </row>
    <row r="11840" spans="11:11" x14ac:dyDescent="0.25">
      <c r="K11840"/>
    </row>
    <row r="11841" spans="11:11" x14ac:dyDescent="0.25">
      <c r="K11841"/>
    </row>
    <row r="11842" spans="11:11" x14ac:dyDescent="0.25">
      <c r="K11842"/>
    </row>
    <row r="11843" spans="11:11" x14ac:dyDescent="0.25">
      <c r="K11843"/>
    </row>
    <row r="11844" spans="11:11" x14ac:dyDescent="0.25">
      <c r="K11844"/>
    </row>
    <row r="11845" spans="11:11" x14ac:dyDescent="0.25">
      <c r="K11845"/>
    </row>
    <row r="11846" spans="11:11" x14ac:dyDescent="0.25">
      <c r="K11846"/>
    </row>
    <row r="11847" spans="11:11" x14ac:dyDescent="0.25">
      <c r="K11847"/>
    </row>
    <row r="11848" spans="11:11" x14ac:dyDescent="0.25">
      <c r="K11848"/>
    </row>
    <row r="11849" spans="11:11" x14ac:dyDescent="0.25">
      <c r="K11849"/>
    </row>
    <row r="11850" spans="11:11" x14ac:dyDescent="0.25">
      <c r="K11850"/>
    </row>
    <row r="11851" spans="11:11" x14ac:dyDescent="0.25">
      <c r="K11851"/>
    </row>
    <row r="11852" spans="11:11" x14ac:dyDescent="0.25">
      <c r="K11852"/>
    </row>
    <row r="11853" spans="11:11" x14ac:dyDescent="0.25">
      <c r="K11853"/>
    </row>
    <row r="11854" spans="11:11" x14ac:dyDescent="0.25">
      <c r="K11854"/>
    </row>
    <row r="11855" spans="11:11" x14ac:dyDescent="0.25">
      <c r="K11855"/>
    </row>
    <row r="11856" spans="11:11" x14ac:dyDescent="0.25">
      <c r="K11856"/>
    </row>
    <row r="11857" spans="11:11" x14ac:dyDescent="0.25">
      <c r="K11857"/>
    </row>
    <row r="11858" spans="11:11" x14ac:dyDescent="0.25">
      <c r="K11858"/>
    </row>
    <row r="11859" spans="11:11" x14ac:dyDescent="0.25">
      <c r="K11859"/>
    </row>
    <row r="11860" spans="11:11" x14ac:dyDescent="0.25">
      <c r="K11860"/>
    </row>
    <row r="11861" spans="11:11" x14ac:dyDescent="0.25">
      <c r="K11861"/>
    </row>
    <row r="11862" spans="11:11" x14ac:dyDescent="0.25">
      <c r="K11862"/>
    </row>
    <row r="11863" spans="11:11" x14ac:dyDescent="0.25">
      <c r="K11863"/>
    </row>
    <row r="11864" spans="11:11" x14ac:dyDescent="0.25">
      <c r="K11864"/>
    </row>
    <row r="11865" spans="11:11" x14ac:dyDescent="0.25">
      <c r="K11865"/>
    </row>
    <row r="11866" spans="11:11" x14ac:dyDescent="0.25">
      <c r="K11866"/>
    </row>
    <row r="11867" spans="11:11" x14ac:dyDescent="0.25">
      <c r="K11867"/>
    </row>
    <row r="11868" spans="11:11" x14ac:dyDescent="0.25">
      <c r="K11868"/>
    </row>
    <row r="11869" spans="11:11" x14ac:dyDescent="0.25">
      <c r="K11869"/>
    </row>
    <row r="11870" spans="11:11" x14ac:dyDescent="0.25">
      <c r="K11870"/>
    </row>
    <row r="11871" spans="11:11" x14ac:dyDescent="0.25">
      <c r="K11871"/>
    </row>
    <row r="11872" spans="11:11" x14ac:dyDescent="0.25">
      <c r="K11872"/>
    </row>
    <row r="11873" spans="11:11" x14ac:dyDescent="0.25">
      <c r="K11873"/>
    </row>
    <row r="11874" spans="11:11" x14ac:dyDescent="0.25">
      <c r="K11874"/>
    </row>
    <row r="11875" spans="11:11" x14ac:dyDescent="0.25">
      <c r="K11875"/>
    </row>
    <row r="11876" spans="11:11" x14ac:dyDescent="0.25">
      <c r="K11876"/>
    </row>
    <row r="11877" spans="11:11" x14ac:dyDescent="0.25">
      <c r="K11877"/>
    </row>
    <row r="11878" spans="11:11" x14ac:dyDescent="0.25">
      <c r="K11878"/>
    </row>
    <row r="11879" spans="11:11" x14ac:dyDescent="0.25">
      <c r="K11879"/>
    </row>
    <row r="11880" spans="11:11" x14ac:dyDescent="0.25">
      <c r="K11880"/>
    </row>
    <row r="11881" spans="11:11" x14ac:dyDescent="0.25">
      <c r="K11881"/>
    </row>
    <row r="11882" spans="11:11" x14ac:dyDescent="0.25">
      <c r="K11882"/>
    </row>
    <row r="11883" spans="11:11" x14ac:dyDescent="0.25">
      <c r="K11883"/>
    </row>
    <row r="11884" spans="11:11" x14ac:dyDescent="0.25">
      <c r="K11884"/>
    </row>
    <row r="11885" spans="11:11" x14ac:dyDescent="0.25">
      <c r="K11885"/>
    </row>
    <row r="11886" spans="11:11" x14ac:dyDescent="0.25">
      <c r="K11886"/>
    </row>
    <row r="11887" spans="11:11" x14ac:dyDescent="0.25">
      <c r="K11887"/>
    </row>
    <row r="11888" spans="11:11" x14ac:dyDescent="0.25">
      <c r="K11888"/>
    </row>
    <row r="11889" spans="11:11" x14ac:dyDescent="0.25">
      <c r="K11889"/>
    </row>
    <row r="11890" spans="11:11" x14ac:dyDescent="0.25">
      <c r="K11890"/>
    </row>
    <row r="11891" spans="11:11" x14ac:dyDescent="0.25">
      <c r="K11891"/>
    </row>
    <row r="11892" spans="11:11" x14ac:dyDescent="0.25">
      <c r="K11892"/>
    </row>
    <row r="11893" spans="11:11" x14ac:dyDescent="0.25">
      <c r="K11893"/>
    </row>
    <row r="11894" spans="11:11" x14ac:dyDescent="0.25">
      <c r="K11894"/>
    </row>
    <row r="11895" spans="11:11" x14ac:dyDescent="0.25">
      <c r="K11895"/>
    </row>
    <row r="11896" spans="11:11" x14ac:dyDescent="0.25">
      <c r="K11896"/>
    </row>
    <row r="11897" spans="11:11" x14ac:dyDescent="0.25">
      <c r="K11897"/>
    </row>
    <row r="11898" spans="11:11" x14ac:dyDescent="0.25">
      <c r="K11898"/>
    </row>
    <row r="11899" spans="11:11" x14ac:dyDescent="0.25">
      <c r="K11899"/>
    </row>
    <row r="11900" spans="11:11" x14ac:dyDescent="0.25">
      <c r="K11900"/>
    </row>
    <row r="11901" spans="11:11" x14ac:dyDescent="0.25">
      <c r="K11901"/>
    </row>
    <row r="11902" spans="11:11" x14ac:dyDescent="0.25">
      <c r="K11902"/>
    </row>
    <row r="11903" spans="11:11" x14ac:dyDescent="0.25">
      <c r="K11903"/>
    </row>
    <row r="11904" spans="11:11" x14ac:dyDescent="0.25">
      <c r="K11904"/>
    </row>
    <row r="11905" spans="11:11" x14ac:dyDescent="0.25">
      <c r="K11905"/>
    </row>
    <row r="11906" spans="11:11" x14ac:dyDescent="0.25">
      <c r="K11906"/>
    </row>
    <row r="11907" spans="11:11" x14ac:dyDescent="0.25">
      <c r="K11907"/>
    </row>
    <row r="11908" spans="11:11" x14ac:dyDescent="0.25">
      <c r="K11908"/>
    </row>
    <row r="11909" spans="11:11" x14ac:dyDescent="0.25">
      <c r="K11909"/>
    </row>
    <row r="11910" spans="11:11" x14ac:dyDescent="0.25">
      <c r="K11910"/>
    </row>
    <row r="11911" spans="11:11" x14ac:dyDescent="0.25">
      <c r="K11911"/>
    </row>
    <row r="11912" spans="11:11" x14ac:dyDescent="0.25">
      <c r="K11912"/>
    </row>
    <row r="11913" spans="11:11" x14ac:dyDescent="0.25">
      <c r="K11913"/>
    </row>
    <row r="11914" spans="11:11" x14ac:dyDescent="0.25">
      <c r="K11914"/>
    </row>
    <row r="11915" spans="11:11" x14ac:dyDescent="0.25">
      <c r="K11915"/>
    </row>
    <row r="11916" spans="11:11" x14ac:dyDescent="0.25">
      <c r="K11916"/>
    </row>
    <row r="11917" spans="11:11" x14ac:dyDescent="0.25">
      <c r="K11917"/>
    </row>
    <row r="11918" spans="11:11" x14ac:dyDescent="0.25">
      <c r="K11918"/>
    </row>
    <row r="11919" spans="11:11" x14ac:dyDescent="0.25">
      <c r="K11919"/>
    </row>
    <row r="11920" spans="11:11" x14ac:dyDescent="0.25">
      <c r="K11920"/>
    </row>
    <row r="11921" spans="11:11" x14ac:dyDescent="0.25">
      <c r="K11921"/>
    </row>
    <row r="11922" spans="11:11" x14ac:dyDescent="0.25">
      <c r="K11922"/>
    </row>
    <row r="11923" spans="11:11" x14ac:dyDescent="0.25">
      <c r="K11923"/>
    </row>
    <row r="11924" spans="11:11" x14ac:dyDescent="0.25">
      <c r="K11924"/>
    </row>
    <row r="11925" spans="11:11" x14ac:dyDescent="0.25">
      <c r="K11925"/>
    </row>
    <row r="11926" spans="11:11" x14ac:dyDescent="0.25">
      <c r="K11926"/>
    </row>
    <row r="11927" spans="11:11" x14ac:dyDescent="0.25">
      <c r="K11927"/>
    </row>
    <row r="11928" spans="11:11" x14ac:dyDescent="0.25">
      <c r="K11928"/>
    </row>
    <row r="11929" spans="11:11" x14ac:dyDescent="0.25">
      <c r="K11929"/>
    </row>
    <row r="11930" spans="11:11" x14ac:dyDescent="0.25">
      <c r="K11930"/>
    </row>
    <row r="11931" spans="11:11" x14ac:dyDescent="0.25">
      <c r="K11931"/>
    </row>
    <row r="11932" spans="11:11" x14ac:dyDescent="0.25">
      <c r="K11932"/>
    </row>
    <row r="11933" spans="11:11" x14ac:dyDescent="0.25">
      <c r="K11933"/>
    </row>
    <row r="11934" spans="11:11" x14ac:dyDescent="0.25">
      <c r="K11934"/>
    </row>
    <row r="11935" spans="11:11" x14ac:dyDescent="0.25">
      <c r="K11935"/>
    </row>
    <row r="11936" spans="11:11" x14ac:dyDescent="0.25">
      <c r="K11936"/>
    </row>
    <row r="11937" spans="11:11" x14ac:dyDescent="0.25">
      <c r="K11937"/>
    </row>
    <row r="11938" spans="11:11" x14ac:dyDescent="0.25">
      <c r="K11938"/>
    </row>
    <row r="11939" spans="11:11" x14ac:dyDescent="0.25">
      <c r="K11939"/>
    </row>
    <row r="11940" spans="11:11" x14ac:dyDescent="0.25">
      <c r="K11940"/>
    </row>
    <row r="11941" spans="11:11" x14ac:dyDescent="0.25">
      <c r="K11941"/>
    </row>
    <row r="11942" spans="11:11" x14ac:dyDescent="0.25">
      <c r="K11942"/>
    </row>
    <row r="11943" spans="11:11" x14ac:dyDescent="0.25">
      <c r="K11943"/>
    </row>
    <row r="11944" spans="11:11" x14ac:dyDescent="0.25">
      <c r="K11944"/>
    </row>
    <row r="11945" spans="11:11" x14ac:dyDescent="0.25">
      <c r="K11945"/>
    </row>
    <row r="11946" spans="11:11" x14ac:dyDescent="0.25">
      <c r="K11946"/>
    </row>
    <row r="11947" spans="11:11" x14ac:dyDescent="0.25">
      <c r="K11947"/>
    </row>
    <row r="11948" spans="11:11" x14ac:dyDescent="0.25">
      <c r="K11948"/>
    </row>
    <row r="11949" spans="11:11" x14ac:dyDescent="0.25">
      <c r="K11949"/>
    </row>
    <row r="11950" spans="11:11" x14ac:dyDescent="0.25">
      <c r="K11950"/>
    </row>
    <row r="11951" spans="11:11" x14ac:dyDescent="0.25">
      <c r="K11951"/>
    </row>
    <row r="11952" spans="11:11" x14ac:dyDescent="0.25">
      <c r="K11952"/>
    </row>
    <row r="11953" spans="11:11" x14ac:dyDescent="0.25">
      <c r="K11953"/>
    </row>
    <row r="11954" spans="11:11" x14ac:dyDescent="0.25">
      <c r="K11954"/>
    </row>
    <row r="11955" spans="11:11" x14ac:dyDescent="0.25">
      <c r="K11955"/>
    </row>
    <row r="11956" spans="11:11" x14ac:dyDescent="0.25">
      <c r="K11956"/>
    </row>
    <row r="11957" spans="11:11" x14ac:dyDescent="0.25">
      <c r="K11957"/>
    </row>
    <row r="11958" spans="11:11" x14ac:dyDescent="0.25">
      <c r="K11958"/>
    </row>
    <row r="11959" spans="11:11" x14ac:dyDescent="0.25">
      <c r="K11959"/>
    </row>
    <row r="11960" spans="11:11" x14ac:dyDescent="0.25">
      <c r="K11960"/>
    </row>
    <row r="11961" spans="11:11" x14ac:dyDescent="0.25">
      <c r="K11961"/>
    </row>
    <row r="11962" spans="11:11" x14ac:dyDescent="0.25">
      <c r="K11962"/>
    </row>
    <row r="11963" spans="11:11" x14ac:dyDescent="0.25">
      <c r="K11963"/>
    </row>
    <row r="11964" spans="11:11" x14ac:dyDescent="0.25">
      <c r="K11964"/>
    </row>
    <row r="11965" spans="11:11" x14ac:dyDescent="0.25">
      <c r="K11965"/>
    </row>
    <row r="11966" spans="11:11" x14ac:dyDescent="0.25">
      <c r="K11966"/>
    </row>
    <row r="11967" spans="11:11" x14ac:dyDescent="0.25">
      <c r="K11967"/>
    </row>
    <row r="11968" spans="11:11" x14ac:dyDescent="0.25">
      <c r="K11968"/>
    </row>
    <row r="11969" spans="11:11" x14ac:dyDescent="0.25">
      <c r="K11969"/>
    </row>
    <row r="11970" spans="11:11" x14ac:dyDescent="0.25">
      <c r="K11970"/>
    </row>
    <row r="11971" spans="11:11" x14ac:dyDescent="0.25">
      <c r="K11971"/>
    </row>
    <row r="11972" spans="11:11" x14ac:dyDescent="0.25">
      <c r="K11972"/>
    </row>
    <row r="11973" spans="11:11" x14ac:dyDescent="0.25">
      <c r="K11973"/>
    </row>
    <row r="11974" spans="11:11" x14ac:dyDescent="0.25">
      <c r="K11974"/>
    </row>
    <row r="11975" spans="11:11" x14ac:dyDescent="0.25">
      <c r="K11975"/>
    </row>
    <row r="11976" spans="11:11" x14ac:dyDescent="0.25">
      <c r="K11976"/>
    </row>
    <row r="11977" spans="11:11" x14ac:dyDescent="0.25">
      <c r="K11977"/>
    </row>
    <row r="11978" spans="11:11" x14ac:dyDescent="0.25">
      <c r="K11978"/>
    </row>
    <row r="11979" spans="11:11" x14ac:dyDescent="0.25">
      <c r="K11979"/>
    </row>
    <row r="11980" spans="11:11" x14ac:dyDescent="0.25">
      <c r="K11980"/>
    </row>
    <row r="11981" spans="11:11" x14ac:dyDescent="0.25">
      <c r="K11981"/>
    </row>
    <row r="11982" spans="11:11" x14ac:dyDescent="0.25">
      <c r="K11982"/>
    </row>
    <row r="11983" spans="11:11" x14ac:dyDescent="0.25">
      <c r="K11983"/>
    </row>
    <row r="11984" spans="11:11" x14ac:dyDescent="0.25">
      <c r="K11984"/>
    </row>
    <row r="11985" spans="11:11" x14ac:dyDescent="0.25">
      <c r="K11985"/>
    </row>
    <row r="11986" spans="11:11" x14ac:dyDescent="0.25">
      <c r="K11986"/>
    </row>
    <row r="11987" spans="11:11" x14ac:dyDescent="0.25">
      <c r="K11987"/>
    </row>
    <row r="11988" spans="11:11" x14ac:dyDescent="0.25">
      <c r="K11988"/>
    </row>
    <row r="11989" spans="11:11" x14ac:dyDescent="0.25">
      <c r="K11989"/>
    </row>
    <row r="11990" spans="11:11" x14ac:dyDescent="0.25">
      <c r="K11990"/>
    </row>
    <row r="11991" spans="11:11" x14ac:dyDescent="0.25">
      <c r="K11991"/>
    </row>
    <row r="11992" spans="11:11" x14ac:dyDescent="0.25">
      <c r="K11992"/>
    </row>
    <row r="11993" spans="11:11" x14ac:dyDescent="0.25">
      <c r="K11993"/>
    </row>
    <row r="11994" spans="11:11" x14ac:dyDescent="0.25">
      <c r="K11994"/>
    </row>
    <row r="11995" spans="11:11" x14ac:dyDescent="0.25">
      <c r="K11995"/>
    </row>
    <row r="11996" spans="11:11" x14ac:dyDescent="0.25">
      <c r="K11996"/>
    </row>
    <row r="11997" spans="11:11" x14ac:dyDescent="0.25">
      <c r="K11997"/>
    </row>
    <row r="11998" spans="11:11" x14ac:dyDescent="0.25">
      <c r="K11998"/>
    </row>
    <row r="11999" spans="11:11" x14ac:dyDescent="0.25">
      <c r="K11999"/>
    </row>
    <row r="12000" spans="11:11" x14ac:dyDescent="0.25">
      <c r="K12000"/>
    </row>
    <row r="12001" spans="11:11" x14ac:dyDescent="0.25">
      <c r="K12001"/>
    </row>
    <row r="12002" spans="11:11" x14ac:dyDescent="0.25">
      <c r="K12002"/>
    </row>
    <row r="12003" spans="11:11" x14ac:dyDescent="0.25">
      <c r="K12003"/>
    </row>
    <row r="12004" spans="11:11" x14ac:dyDescent="0.25">
      <c r="K12004"/>
    </row>
    <row r="12005" spans="11:11" x14ac:dyDescent="0.25">
      <c r="K12005"/>
    </row>
    <row r="12006" spans="11:11" x14ac:dyDescent="0.25">
      <c r="K12006"/>
    </row>
    <row r="12007" spans="11:11" x14ac:dyDescent="0.25">
      <c r="K12007"/>
    </row>
    <row r="12008" spans="11:11" x14ac:dyDescent="0.25">
      <c r="K12008"/>
    </row>
    <row r="12009" spans="11:11" x14ac:dyDescent="0.25">
      <c r="K12009"/>
    </row>
    <row r="12010" spans="11:11" x14ac:dyDescent="0.25">
      <c r="K12010"/>
    </row>
    <row r="12011" spans="11:11" x14ac:dyDescent="0.25">
      <c r="K12011"/>
    </row>
    <row r="12012" spans="11:11" x14ac:dyDescent="0.25">
      <c r="K12012"/>
    </row>
    <row r="12013" spans="11:11" x14ac:dyDescent="0.25">
      <c r="K12013"/>
    </row>
    <row r="12014" spans="11:11" x14ac:dyDescent="0.25">
      <c r="K12014"/>
    </row>
    <row r="12015" spans="11:11" x14ac:dyDescent="0.25">
      <c r="K12015"/>
    </row>
    <row r="12016" spans="11:11" x14ac:dyDescent="0.25">
      <c r="K12016"/>
    </row>
    <row r="12017" spans="11:11" x14ac:dyDescent="0.25">
      <c r="K12017"/>
    </row>
    <row r="12018" spans="11:11" x14ac:dyDescent="0.25">
      <c r="K12018"/>
    </row>
    <row r="12019" spans="11:11" x14ac:dyDescent="0.25">
      <c r="K12019"/>
    </row>
    <row r="12020" spans="11:11" x14ac:dyDescent="0.25">
      <c r="K12020"/>
    </row>
    <row r="12021" spans="11:11" x14ac:dyDescent="0.25">
      <c r="K12021"/>
    </row>
    <row r="12022" spans="11:11" x14ac:dyDescent="0.25">
      <c r="K12022"/>
    </row>
    <row r="12023" spans="11:11" x14ac:dyDescent="0.25">
      <c r="K12023"/>
    </row>
    <row r="12024" spans="11:11" x14ac:dyDescent="0.25">
      <c r="K12024"/>
    </row>
    <row r="12025" spans="11:11" x14ac:dyDescent="0.25">
      <c r="K12025"/>
    </row>
    <row r="12026" spans="11:11" x14ac:dyDescent="0.25">
      <c r="K12026"/>
    </row>
    <row r="12027" spans="11:11" x14ac:dyDescent="0.25">
      <c r="K12027"/>
    </row>
    <row r="12028" spans="11:11" x14ac:dyDescent="0.25">
      <c r="K12028"/>
    </row>
    <row r="12029" spans="11:11" x14ac:dyDescent="0.25">
      <c r="K12029"/>
    </row>
    <row r="12030" spans="11:11" x14ac:dyDescent="0.25">
      <c r="K12030"/>
    </row>
    <row r="12031" spans="11:11" x14ac:dyDescent="0.25">
      <c r="K12031"/>
    </row>
    <row r="12032" spans="11:11" x14ac:dyDescent="0.25">
      <c r="K12032"/>
    </row>
    <row r="12033" spans="11:11" x14ac:dyDescent="0.25">
      <c r="K12033"/>
    </row>
    <row r="12034" spans="11:11" x14ac:dyDescent="0.25">
      <c r="K12034"/>
    </row>
    <row r="12035" spans="11:11" x14ac:dyDescent="0.25">
      <c r="K12035"/>
    </row>
    <row r="12036" spans="11:11" x14ac:dyDescent="0.25">
      <c r="K12036"/>
    </row>
    <row r="12037" spans="11:11" x14ac:dyDescent="0.25">
      <c r="K12037"/>
    </row>
    <row r="12038" spans="11:11" x14ac:dyDescent="0.25">
      <c r="K12038"/>
    </row>
    <row r="12039" spans="11:11" x14ac:dyDescent="0.25">
      <c r="K12039"/>
    </row>
    <row r="12040" spans="11:11" x14ac:dyDescent="0.25">
      <c r="K12040"/>
    </row>
    <row r="12041" spans="11:11" x14ac:dyDescent="0.25">
      <c r="K12041"/>
    </row>
    <row r="12042" spans="11:11" x14ac:dyDescent="0.25">
      <c r="K12042"/>
    </row>
    <row r="12043" spans="11:11" x14ac:dyDescent="0.25">
      <c r="K12043"/>
    </row>
    <row r="12044" spans="11:11" x14ac:dyDescent="0.25">
      <c r="K12044"/>
    </row>
    <row r="12045" spans="11:11" x14ac:dyDescent="0.25">
      <c r="K12045"/>
    </row>
    <row r="12046" spans="11:11" x14ac:dyDescent="0.25">
      <c r="K12046"/>
    </row>
    <row r="12047" spans="11:11" x14ac:dyDescent="0.25">
      <c r="K12047"/>
    </row>
    <row r="12048" spans="11:11" x14ac:dyDescent="0.25">
      <c r="K12048"/>
    </row>
    <row r="12049" spans="11:11" x14ac:dyDescent="0.25">
      <c r="K12049"/>
    </row>
    <row r="12050" spans="11:11" x14ac:dyDescent="0.25">
      <c r="K12050"/>
    </row>
    <row r="12051" spans="11:11" x14ac:dyDescent="0.25">
      <c r="K12051"/>
    </row>
    <row r="12052" spans="11:11" x14ac:dyDescent="0.25">
      <c r="K12052"/>
    </row>
    <row r="12053" spans="11:11" x14ac:dyDescent="0.25">
      <c r="K12053"/>
    </row>
    <row r="12054" spans="11:11" x14ac:dyDescent="0.25">
      <c r="K12054"/>
    </row>
    <row r="12055" spans="11:11" x14ac:dyDescent="0.25">
      <c r="K12055"/>
    </row>
    <row r="12056" spans="11:11" x14ac:dyDescent="0.25">
      <c r="K12056"/>
    </row>
    <row r="12057" spans="11:11" x14ac:dyDescent="0.25">
      <c r="K12057"/>
    </row>
    <row r="12058" spans="11:11" x14ac:dyDescent="0.25">
      <c r="K12058"/>
    </row>
    <row r="12059" spans="11:11" x14ac:dyDescent="0.25">
      <c r="K12059"/>
    </row>
    <row r="12060" spans="11:11" x14ac:dyDescent="0.25">
      <c r="K12060"/>
    </row>
    <row r="12061" spans="11:11" x14ac:dyDescent="0.25">
      <c r="K12061"/>
    </row>
    <row r="12062" spans="11:11" x14ac:dyDescent="0.25">
      <c r="K12062"/>
    </row>
    <row r="12063" spans="11:11" x14ac:dyDescent="0.25">
      <c r="K12063"/>
    </row>
    <row r="12064" spans="11:11" x14ac:dyDescent="0.25">
      <c r="K12064"/>
    </row>
    <row r="12065" spans="11:11" x14ac:dyDescent="0.25">
      <c r="K12065"/>
    </row>
    <row r="12066" spans="11:11" x14ac:dyDescent="0.25">
      <c r="K12066"/>
    </row>
    <row r="12067" spans="11:11" x14ac:dyDescent="0.25">
      <c r="K12067"/>
    </row>
    <row r="12068" spans="11:11" x14ac:dyDescent="0.25">
      <c r="K12068"/>
    </row>
    <row r="12069" spans="11:11" x14ac:dyDescent="0.25">
      <c r="K12069"/>
    </row>
    <row r="12070" spans="11:11" x14ac:dyDescent="0.25">
      <c r="K12070"/>
    </row>
    <row r="12071" spans="11:11" x14ac:dyDescent="0.25">
      <c r="K12071"/>
    </row>
    <row r="12072" spans="11:11" x14ac:dyDescent="0.25">
      <c r="K12072"/>
    </row>
    <row r="12073" spans="11:11" x14ac:dyDescent="0.25">
      <c r="K12073"/>
    </row>
    <row r="12074" spans="11:11" x14ac:dyDescent="0.25">
      <c r="K12074"/>
    </row>
    <row r="12075" spans="11:11" x14ac:dyDescent="0.25">
      <c r="K12075"/>
    </row>
    <row r="12076" spans="11:11" x14ac:dyDescent="0.25">
      <c r="K12076"/>
    </row>
    <row r="12077" spans="11:11" x14ac:dyDescent="0.25">
      <c r="K12077"/>
    </row>
    <row r="12078" spans="11:11" x14ac:dyDescent="0.25">
      <c r="K12078"/>
    </row>
    <row r="12079" spans="11:11" x14ac:dyDescent="0.25">
      <c r="K12079"/>
    </row>
    <row r="12080" spans="11:11" x14ac:dyDescent="0.25">
      <c r="K12080"/>
    </row>
    <row r="12081" spans="11:11" x14ac:dyDescent="0.25">
      <c r="K12081"/>
    </row>
    <row r="12082" spans="11:11" x14ac:dyDescent="0.25">
      <c r="K12082"/>
    </row>
    <row r="12083" spans="11:11" x14ac:dyDescent="0.25">
      <c r="K12083"/>
    </row>
    <row r="12084" spans="11:11" x14ac:dyDescent="0.25">
      <c r="K12084"/>
    </row>
    <row r="12085" spans="11:11" x14ac:dyDescent="0.25">
      <c r="K12085"/>
    </row>
    <row r="12086" spans="11:11" x14ac:dyDescent="0.25">
      <c r="K12086"/>
    </row>
    <row r="12087" spans="11:11" x14ac:dyDescent="0.25">
      <c r="K12087"/>
    </row>
    <row r="12088" spans="11:11" x14ac:dyDescent="0.25">
      <c r="K12088"/>
    </row>
    <row r="12089" spans="11:11" x14ac:dyDescent="0.25">
      <c r="K12089"/>
    </row>
    <row r="12090" spans="11:11" x14ac:dyDescent="0.25">
      <c r="K12090"/>
    </row>
    <row r="12091" spans="11:11" x14ac:dyDescent="0.25">
      <c r="K12091"/>
    </row>
    <row r="12092" spans="11:11" x14ac:dyDescent="0.25">
      <c r="K12092"/>
    </row>
    <row r="12093" spans="11:11" x14ac:dyDescent="0.25">
      <c r="K12093"/>
    </row>
    <row r="12094" spans="11:11" x14ac:dyDescent="0.25">
      <c r="K12094"/>
    </row>
    <row r="12095" spans="11:11" x14ac:dyDescent="0.25">
      <c r="K12095"/>
    </row>
    <row r="12096" spans="11:11" x14ac:dyDescent="0.25">
      <c r="K12096"/>
    </row>
    <row r="12097" spans="11:11" x14ac:dyDescent="0.25">
      <c r="K12097"/>
    </row>
    <row r="12098" spans="11:11" x14ac:dyDescent="0.25">
      <c r="K12098"/>
    </row>
    <row r="12099" spans="11:11" x14ac:dyDescent="0.25">
      <c r="K12099"/>
    </row>
    <row r="12100" spans="11:11" x14ac:dyDescent="0.25">
      <c r="K12100"/>
    </row>
    <row r="12101" spans="11:11" x14ac:dyDescent="0.25">
      <c r="K12101"/>
    </row>
    <row r="12102" spans="11:11" x14ac:dyDescent="0.25">
      <c r="K12102"/>
    </row>
    <row r="12103" spans="11:11" x14ac:dyDescent="0.25">
      <c r="K12103"/>
    </row>
    <row r="12104" spans="11:11" x14ac:dyDescent="0.25">
      <c r="K12104"/>
    </row>
    <row r="12105" spans="11:11" x14ac:dyDescent="0.25">
      <c r="K12105"/>
    </row>
    <row r="12106" spans="11:11" x14ac:dyDescent="0.25">
      <c r="K12106"/>
    </row>
    <row r="12107" spans="11:11" x14ac:dyDescent="0.25">
      <c r="K12107"/>
    </row>
    <row r="12108" spans="11:11" x14ac:dyDescent="0.25">
      <c r="K12108"/>
    </row>
    <row r="12109" spans="11:11" x14ac:dyDescent="0.25">
      <c r="K12109"/>
    </row>
    <row r="12110" spans="11:11" x14ac:dyDescent="0.25">
      <c r="K12110"/>
    </row>
    <row r="12111" spans="11:11" x14ac:dyDescent="0.25">
      <c r="K12111"/>
    </row>
    <row r="12112" spans="11:11" x14ac:dyDescent="0.25">
      <c r="K12112"/>
    </row>
    <row r="12113" spans="11:11" x14ac:dyDescent="0.25">
      <c r="K12113"/>
    </row>
    <row r="12114" spans="11:11" x14ac:dyDescent="0.25">
      <c r="K12114"/>
    </row>
    <row r="12115" spans="11:11" x14ac:dyDescent="0.25">
      <c r="K12115"/>
    </row>
    <row r="12116" spans="11:11" x14ac:dyDescent="0.25">
      <c r="K12116"/>
    </row>
    <row r="12117" spans="11:11" x14ac:dyDescent="0.25">
      <c r="K12117"/>
    </row>
    <row r="12118" spans="11:11" x14ac:dyDescent="0.25">
      <c r="K12118"/>
    </row>
    <row r="12119" spans="11:11" x14ac:dyDescent="0.25">
      <c r="K12119"/>
    </row>
    <row r="12120" spans="11:11" x14ac:dyDescent="0.25">
      <c r="K12120"/>
    </row>
    <row r="12121" spans="11:11" x14ac:dyDescent="0.25">
      <c r="K12121"/>
    </row>
    <row r="12122" spans="11:11" x14ac:dyDescent="0.25">
      <c r="K12122"/>
    </row>
    <row r="12123" spans="11:11" x14ac:dyDescent="0.25">
      <c r="K12123"/>
    </row>
    <row r="12124" spans="11:11" x14ac:dyDescent="0.25">
      <c r="K12124"/>
    </row>
    <row r="12125" spans="11:11" x14ac:dyDescent="0.25">
      <c r="K12125"/>
    </row>
    <row r="12126" spans="11:11" x14ac:dyDescent="0.25">
      <c r="K12126"/>
    </row>
    <row r="12127" spans="11:11" x14ac:dyDescent="0.25">
      <c r="K12127"/>
    </row>
    <row r="12128" spans="11:11" x14ac:dyDescent="0.25">
      <c r="K12128"/>
    </row>
    <row r="12129" spans="11:11" x14ac:dyDescent="0.25">
      <c r="K12129"/>
    </row>
    <row r="12130" spans="11:11" x14ac:dyDescent="0.25">
      <c r="K12130"/>
    </row>
    <row r="12131" spans="11:11" x14ac:dyDescent="0.25">
      <c r="K12131"/>
    </row>
    <row r="12132" spans="11:11" x14ac:dyDescent="0.25">
      <c r="K12132"/>
    </row>
    <row r="12133" spans="11:11" x14ac:dyDescent="0.25">
      <c r="K12133"/>
    </row>
    <row r="12134" spans="11:11" x14ac:dyDescent="0.25">
      <c r="K12134"/>
    </row>
    <row r="12135" spans="11:11" x14ac:dyDescent="0.25">
      <c r="K12135"/>
    </row>
    <row r="12136" spans="11:11" x14ac:dyDescent="0.25">
      <c r="K12136"/>
    </row>
    <row r="12137" spans="11:11" x14ac:dyDescent="0.25">
      <c r="K12137"/>
    </row>
    <row r="12138" spans="11:11" x14ac:dyDescent="0.25">
      <c r="K12138"/>
    </row>
    <row r="12139" spans="11:11" x14ac:dyDescent="0.25">
      <c r="K12139"/>
    </row>
    <row r="12140" spans="11:11" x14ac:dyDescent="0.25">
      <c r="K12140"/>
    </row>
    <row r="12141" spans="11:11" x14ac:dyDescent="0.25">
      <c r="K12141"/>
    </row>
    <row r="12142" spans="11:11" x14ac:dyDescent="0.25">
      <c r="K12142"/>
    </row>
    <row r="12143" spans="11:11" x14ac:dyDescent="0.25">
      <c r="K12143"/>
    </row>
    <row r="12144" spans="11:11" x14ac:dyDescent="0.25">
      <c r="K12144"/>
    </row>
    <row r="12145" spans="11:11" x14ac:dyDescent="0.25">
      <c r="K12145"/>
    </row>
    <row r="12146" spans="11:11" x14ac:dyDescent="0.25">
      <c r="K12146"/>
    </row>
    <row r="12147" spans="11:11" x14ac:dyDescent="0.25">
      <c r="K12147"/>
    </row>
    <row r="12148" spans="11:11" x14ac:dyDescent="0.25">
      <c r="K12148"/>
    </row>
    <row r="12149" spans="11:11" x14ac:dyDescent="0.25">
      <c r="K12149"/>
    </row>
    <row r="12150" spans="11:11" x14ac:dyDescent="0.25">
      <c r="K12150"/>
    </row>
    <row r="12151" spans="11:11" x14ac:dyDescent="0.25">
      <c r="K12151"/>
    </row>
    <row r="12152" spans="11:11" x14ac:dyDescent="0.25">
      <c r="K12152"/>
    </row>
    <row r="12153" spans="11:11" x14ac:dyDescent="0.25">
      <c r="K12153"/>
    </row>
    <row r="12154" spans="11:11" x14ac:dyDescent="0.25">
      <c r="K12154"/>
    </row>
    <row r="12155" spans="11:11" x14ac:dyDescent="0.25">
      <c r="K12155"/>
    </row>
    <row r="12156" spans="11:11" x14ac:dyDescent="0.25">
      <c r="K12156"/>
    </row>
    <row r="12157" spans="11:11" x14ac:dyDescent="0.25">
      <c r="K12157"/>
    </row>
    <row r="12158" spans="11:11" x14ac:dyDescent="0.25">
      <c r="K12158"/>
    </row>
    <row r="12159" spans="11:11" x14ac:dyDescent="0.25">
      <c r="K12159"/>
    </row>
    <row r="12160" spans="11:11" x14ac:dyDescent="0.25">
      <c r="K12160"/>
    </row>
    <row r="12161" spans="11:11" x14ac:dyDescent="0.25">
      <c r="K12161"/>
    </row>
    <row r="12162" spans="11:11" x14ac:dyDescent="0.25">
      <c r="K12162"/>
    </row>
    <row r="12163" spans="11:11" x14ac:dyDescent="0.25">
      <c r="K12163"/>
    </row>
    <row r="12164" spans="11:11" x14ac:dyDescent="0.25">
      <c r="K12164"/>
    </row>
    <row r="12165" spans="11:11" x14ac:dyDescent="0.25">
      <c r="K12165"/>
    </row>
    <row r="12166" spans="11:11" x14ac:dyDescent="0.25">
      <c r="K12166"/>
    </row>
    <row r="12167" spans="11:11" x14ac:dyDescent="0.25">
      <c r="K12167"/>
    </row>
    <row r="12168" spans="11:11" x14ac:dyDescent="0.25">
      <c r="K12168"/>
    </row>
    <row r="12169" spans="11:11" x14ac:dyDescent="0.25">
      <c r="K12169"/>
    </row>
    <row r="12170" spans="11:11" x14ac:dyDescent="0.25">
      <c r="K12170"/>
    </row>
    <row r="12171" spans="11:11" x14ac:dyDescent="0.25">
      <c r="K12171"/>
    </row>
    <row r="12172" spans="11:11" x14ac:dyDescent="0.25">
      <c r="K12172"/>
    </row>
    <row r="12173" spans="11:11" x14ac:dyDescent="0.25">
      <c r="K12173"/>
    </row>
    <row r="12174" spans="11:11" x14ac:dyDescent="0.25">
      <c r="K12174"/>
    </row>
    <row r="12175" spans="11:11" x14ac:dyDescent="0.25">
      <c r="K12175"/>
    </row>
    <row r="12176" spans="11:11" x14ac:dyDescent="0.25">
      <c r="K12176"/>
    </row>
    <row r="12177" spans="11:11" x14ac:dyDescent="0.25">
      <c r="K12177"/>
    </row>
    <row r="12178" spans="11:11" x14ac:dyDescent="0.25">
      <c r="K12178"/>
    </row>
    <row r="12179" spans="11:11" x14ac:dyDescent="0.25">
      <c r="K12179"/>
    </row>
    <row r="12180" spans="11:11" x14ac:dyDescent="0.25">
      <c r="K12180"/>
    </row>
    <row r="12181" spans="11:11" x14ac:dyDescent="0.25">
      <c r="K12181"/>
    </row>
    <row r="12182" spans="11:11" x14ac:dyDescent="0.25">
      <c r="K12182"/>
    </row>
    <row r="12183" spans="11:11" x14ac:dyDescent="0.25">
      <c r="K12183"/>
    </row>
    <row r="12184" spans="11:11" x14ac:dyDescent="0.25">
      <c r="K12184"/>
    </row>
    <row r="12185" spans="11:11" x14ac:dyDescent="0.25">
      <c r="K12185"/>
    </row>
    <row r="12186" spans="11:11" x14ac:dyDescent="0.25">
      <c r="K12186"/>
    </row>
    <row r="12187" spans="11:11" x14ac:dyDescent="0.25">
      <c r="K12187"/>
    </row>
    <row r="12188" spans="11:11" x14ac:dyDescent="0.25">
      <c r="K12188"/>
    </row>
    <row r="12189" spans="11:11" x14ac:dyDescent="0.25">
      <c r="K12189"/>
    </row>
    <row r="12190" spans="11:11" x14ac:dyDescent="0.25">
      <c r="K12190"/>
    </row>
    <row r="12191" spans="11:11" x14ac:dyDescent="0.25">
      <c r="K12191"/>
    </row>
    <row r="12192" spans="11:11" x14ac:dyDescent="0.25">
      <c r="K12192"/>
    </row>
    <row r="12193" spans="11:11" x14ac:dyDescent="0.25">
      <c r="K12193"/>
    </row>
    <row r="12194" spans="11:11" x14ac:dyDescent="0.25">
      <c r="K12194"/>
    </row>
    <row r="12195" spans="11:11" x14ac:dyDescent="0.25">
      <c r="K12195"/>
    </row>
    <row r="12196" spans="11:11" x14ac:dyDescent="0.25">
      <c r="K12196"/>
    </row>
    <row r="12197" spans="11:11" x14ac:dyDescent="0.25">
      <c r="K12197"/>
    </row>
    <row r="12198" spans="11:11" x14ac:dyDescent="0.25">
      <c r="K12198"/>
    </row>
    <row r="12199" spans="11:11" x14ac:dyDescent="0.25">
      <c r="K12199"/>
    </row>
    <row r="12200" spans="11:11" x14ac:dyDescent="0.25">
      <c r="K12200"/>
    </row>
    <row r="12201" spans="11:11" x14ac:dyDescent="0.25">
      <c r="K12201"/>
    </row>
    <row r="12202" spans="11:11" x14ac:dyDescent="0.25">
      <c r="K12202"/>
    </row>
    <row r="12203" spans="11:11" x14ac:dyDescent="0.25">
      <c r="K12203"/>
    </row>
    <row r="12204" spans="11:11" x14ac:dyDescent="0.25">
      <c r="K12204"/>
    </row>
    <row r="12205" spans="11:11" x14ac:dyDescent="0.25">
      <c r="K12205"/>
    </row>
    <row r="12206" spans="11:11" x14ac:dyDescent="0.25">
      <c r="K12206"/>
    </row>
    <row r="12207" spans="11:11" x14ac:dyDescent="0.25">
      <c r="K12207"/>
    </row>
    <row r="12208" spans="11:11" x14ac:dyDescent="0.25">
      <c r="K12208"/>
    </row>
    <row r="12209" spans="11:11" x14ac:dyDescent="0.25">
      <c r="K12209"/>
    </row>
    <row r="12210" spans="11:11" x14ac:dyDescent="0.25">
      <c r="K12210"/>
    </row>
    <row r="12211" spans="11:11" x14ac:dyDescent="0.25">
      <c r="K12211"/>
    </row>
    <row r="12212" spans="11:11" x14ac:dyDescent="0.25">
      <c r="K12212"/>
    </row>
    <row r="12213" spans="11:11" x14ac:dyDescent="0.25">
      <c r="K12213"/>
    </row>
    <row r="12214" spans="11:11" x14ac:dyDescent="0.25">
      <c r="K12214"/>
    </row>
    <row r="12215" spans="11:11" x14ac:dyDescent="0.25">
      <c r="K12215"/>
    </row>
    <row r="12216" spans="11:11" x14ac:dyDescent="0.25">
      <c r="K12216"/>
    </row>
    <row r="12217" spans="11:11" x14ac:dyDescent="0.25">
      <c r="K12217"/>
    </row>
    <row r="12218" spans="11:11" x14ac:dyDescent="0.25">
      <c r="K12218"/>
    </row>
    <row r="12219" spans="11:11" x14ac:dyDescent="0.25">
      <c r="K12219"/>
    </row>
    <row r="12220" spans="11:11" x14ac:dyDescent="0.25">
      <c r="K12220"/>
    </row>
    <row r="12221" spans="11:11" x14ac:dyDescent="0.25">
      <c r="K12221"/>
    </row>
    <row r="12222" spans="11:11" x14ac:dyDescent="0.25">
      <c r="K12222"/>
    </row>
    <row r="12223" spans="11:11" x14ac:dyDescent="0.25">
      <c r="K12223"/>
    </row>
    <row r="12224" spans="11:11" x14ac:dyDescent="0.25">
      <c r="K12224"/>
    </row>
    <row r="12225" spans="11:11" x14ac:dyDescent="0.25">
      <c r="K12225"/>
    </row>
    <row r="12226" spans="11:11" x14ac:dyDescent="0.25">
      <c r="K12226"/>
    </row>
    <row r="12227" spans="11:11" x14ac:dyDescent="0.25">
      <c r="K12227"/>
    </row>
    <row r="12228" spans="11:11" x14ac:dyDescent="0.25">
      <c r="K12228"/>
    </row>
    <row r="12229" spans="11:11" x14ac:dyDescent="0.25">
      <c r="K12229"/>
    </row>
    <row r="12230" spans="11:11" x14ac:dyDescent="0.25">
      <c r="K12230"/>
    </row>
    <row r="12231" spans="11:11" x14ac:dyDescent="0.25">
      <c r="K12231"/>
    </row>
    <row r="12232" spans="11:11" x14ac:dyDescent="0.25">
      <c r="K12232"/>
    </row>
    <row r="12233" spans="11:11" x14ac:dyDescent="0.25">
      <c r="K12233"/>
    </row>
    <row r="12234" spans="11:11" x14ac:dyDescent="0.25">
      <c r="K12234"/>
    </row>
    <row r="12235" spans="11:11" x14ac:dyDescent="0.25">
      <c r="K12235"/>
    </row>
    <row r="12236" spans="11:11" x14ac:dyDescent="0.25">
      <c r="K12236"/>
    </row>
    <row r="12237" spans="11:11" x14ac:dyDescent="0.25">
      <c r="K12237"/>
    </row>
    <row r="12238" spans="11:11" x14ac:dyDescent="0.25">
      <c r="K12238"/>
    </row>
    <row r="12239" spans="11:11" x14ac:dyDescent="0.25">
      <c r="K12239"/>
    </row>
    <row r="12240" spans="11:11" x14ac:dyDescent="0.25">
      <c r="K12240"/>
    </row>
    <row r="12241" spans="11:11" x14ac:dyDescent="0.25">
      <c r="K12241"/>
    </row>
    <row r="12242" spans="11:11" x14ac:dyDescent="0.25">
      <c r="K12242"/>
    </row>
    <row r="12243" spans="11:11" x14ac:dyDescent="0.25">
      <c r="K12243"/>
    </row>
    <row r="12244" spans="11:11" x14ac:dyDescent="0.25">
      <c r="K12244"/>
    </row>
    <row r="12245" spans="11:11" x14ac:dyDescent="0.25">
      <c r="K12245"/>
    </row>
    <row r="12246" spans="11:11" x14ac:dyDescent="0.25">
      <c r="K12246"/>
    </row>
    <row r="12247" spans="11:11" x14ac:dyDescent="0.25">
      <c r="K12247"/>
    </row>
    <row r="12248" spans="11:11" x14ac:dyDescent="0.25">
      <c r="K12248"/>
    </row>
    <row r="12249" spans="11:11" x14ac:dyDescent="0.25">
      <c r="K12249"/>
    </row>
    <row r="12250" spans="11:11" x14ac:dyDescent="0.25">
      <c r="K12250"/>
    </row>
    <row r="12251" spans="11:11" x14ac:dyDescent="0.25">
      <c r="K12251"/>
    </row>
    <row r="12252" spans="11:11" x14ac:dyDescent="0.25">
      <c r="K12252"/>
    </row>
    <row r="12253" spans="11:11" x14ac:dyDescent="0.25">
      <c r="K12253"/>
    </row>
    <row r="12254" spans="11:11" x14ac:dyDescent="0.25">
      <c r="K12254"/>
    </row>
    <row r="12255" spans="11:11" x14ac:dyDescent="0.25">
      <c r="K12255"/>
    </row>
    <row r="12256" spans="11:11" x14ac:dyDescent="0.25">
      <c r="K12256"/>
    </row>
    <row r="12257" spans="11:11" x14ac:dyDescent="0.25">
      <c r="K12257"/>
    </row>
    <row r="12258" spans="11:11" x14ac:dyDescent="0.25">
      <c r="K12258"/>
    </row>
    <row r="12259" spans="11:11" x14ac:dyDescent="0.25">
      <c r="K12259"/>
    </row>
    <row r="12260" spans="11:11" x14ac:dyDescent="0.25">
      <c r="K12260"/>
    </row>
    <row r="12261" spans="11:11" x14ac:dyDescent="0.25">
      <c r="K12261"/>
    </row>
    <row r="12262" spans="11:11" x14ac:dyDescent="0.25">
      <c r="K12262"/>
    </row>
    <row r="12263" spans="11:11" x14ac:dyDescent="0.25">
      <c r="K12263"/>
    </row>
    <row r="12264" spans="11:11" x14ac:dyDescent="0.25">
      <c r="K12264"/>
    </row>
    <row r="12265" spans="11:11" x14ac:dyDescent="0.25">
      <c r="K12265"/>
    </row>
    <row r="12266" spans="11:11" x14ac:dyDescent="0.25">
      <c r="K12266"/>
    </row>
    <row r="12267" spans="11:11" x14ac:dyDescent="0.25">
      <c r="K12267"/>
    </row>
    <row r="12268" spans="11:11" x14ac:dyDescent="0.25">
      <c r="K12268"/>
    </row>
    <row r="12269" spans="11:11" x14ac:dyDescent="0.25">
      <c r="K12269"/>
    </row>
    <row r="12270" spans="11:11" x14ac:dyDescent="0.25">
      <c r="K12270"/>
    </row>
    <row r="12271" spans="11:11" x14ac:dyDescent="0.25">
      <c r="K12271"/>
    </row>
    <row r="12272" spans="11:11" x14ac:dyDescent="0.25">
      <c r="K12272"/>
    </row>
    <row r="12273" spans="11:11" x14ac:dyDescent="0.25">
      <c r="K12273"/>
    </row>
    <row r="12274" spans="11:11" x14ac:dyDescent="0.25">
      <c r="K12274"/>
    </row>
    <row r="12275" spans="11:11" x14ac:dyDescent="0.25">
      <c r="K12275"/>
    </row>
    <row r="12276" spans="11:11" x14ac:dyDescent="0.25">
      <c r="K12276"/>
    </row>
    <row r="12277" spans="11:11" x14ac:dyDescent="0.25">
      <c r="K12277"/>
    </row>
    <row r="12278" spans="11:11" x14ac:dyDescent="0.25">
      <c r="K12278"/>
    </row>
    <row r="12279" spans="11:11" x14ac:dyDescent="0.25">
      <c r="K12279"/>
    </row>
    <row r="12280" spans="11:11" x14ac:dyDescent="0.25">
      <c r="K12280"/>
    </row>
    <row r="12281" spans="11:11" x14ac:dyDescent="0.25">
      <c r="K12281"/>
    </row>
    <row r="12282" spans="11:11" x14ac:dyDescent="0.25">
      <c r="K12282"/>
    </row>
    <row r="12283" spans="11:11" x14ac:dyDescent="0.25">
      <c r="K12283"/>
    </row>
    <row r="12284" spans="11:11" x14ac:dyDescent="0.25">
      <c r="K12284"/>
    </row>
    <row r="12285" spans="11:11" x14ac:dyDescent="0.25">
      <c r="K12285"/>
    </row>
    <row r="12286" spans="11:11" x14ac:dyDescent="0.25">
      <c r="K12286"/>
    </row>
    <row r="12287" spans="11:11" x14ac:dyDescent="0.25">
      <c r="K12287"/>
    </row>
    <row r="12288" spans="11:11" x14ac:dyDescent="0.25">
      <c r="K12288"/>
    </row>
    <row r="12289" spans="11:11" x14ac:dyDescent="0.25">
      <c r="K12289"/>
    </row>
    <row r="12290" spans="11:11" x14ac:dyDescent="0.25">
      <c r="K12290"/>
    </row>
    <row r="12291" spans="11:11" x14ac:dyDescent="0.25">
      <c r="K12291"/>
    </row>
    <row r="12292" spans="11:11" x14ac:dyDescent="0.25">
      <c r="K12292"/>
    </row>
    <row r="12293" spans="11:11" x14ac:dyDescent="0.25">
      <c r="K12293"/>
    </row>
    <row r="12294" spans="11:11" x14ac:dyDescent="0.25">
      <c r="K12294"/>
    </row>
    <row r="12295" spans="11:11" x14ac:dyDescent="0.25">
      <c r="K12295"/>
    </row>
    <row r="12296" spans="11:11" x14ac:dyDescent="0.25">
      <c r="K12296"/>
    </row>
    <row r="12297" spans="11:11" x14ac:dyDescent="0.25">
      <c r="K12297"/>
    </row>
    <row r="12298" spans="11:11" x14ac:dyDescent="0.25">
      <c r="K12298"/>
    </row>
    <row r="12299" spans="11:11" x14ac:dyDescent="0.25">
      <c r="K12299"/>
    </row>
    <row r="12300" spans="11:11" x14ac:dyDescent="0.25">
      <c r="K12300"/>
    </row>
    <row r="12301" spans="11:11" x14ac:dyDescent="0.25">
      <c r="K12301"/>
    </row>
    <row r="12302" spans="11:11" x14ac:dyDescent="0.25">
      <c r="K12302"/>
    </row>
    <row r="12303" spans="11:11" x14ac:dyDescent="0.25">
      <c r="K12303"/>
    </row>
    <row r="12304" spans="11:11" x14ac:dyDescent="0.25">
      <c r="K12304"/>
    </row>
    <row r="12305" spans="11:11" x14ac:dyDescent="0.25">
      <c r="K12305"/>
    </row>
    <row r="12306" spans="11:11" x14ac:dyDescent="0.25">
      <c r="K12306"/>
    </row>
    <row r="12307" spans="11:11" x14ac:dyDescent="0.25">
      <c r="K12307"/>
    </row>
    <row r="12308" spans="11:11" x14ac:dyDescent="0.25">
      <c r="K12308"/>
    </row>
    <row r="12309" spans="11:11" x14ac:dyDescent="0.25">
      <c r="K12309"/>
    </row>
    <row r="12310" spans="11:11" x14ac:dyDescent="0.25">
      <c r="K12310"/>
    </row>
    <row r="12311" spans="11:11" x14ac:dyDescent="0.25">
      <c r="K12311"/>
    </row>
    <row r="12312" spans="11:11" x14ac:dyDescent="0.25">
      <c r="K12312"/>
    </row>
    <row r="12313" spans="11:11" x14ac:dyDescent="0.25">
      <c r="K12313"/>
    </row>
    <row r="12314" spans="11:11" x14ac:dyDescent="0.25">
      <c r="K12314"/>
    </row>
    <row r="12315" spans="11:11" x14ac:dyDescent="0.25">
      <c r="K12315"/>
    </row>
    <row r="12316" spans="11:11" x14ac:dyDescent="0.25">
      <c r="K12316"/>
    </row>
    <row r="12317" spans="11:11" x14ac:dyDescent="0.25">
      <c r="K12317"/>
    </row>
    <row r="12318" spans="11:11" x14ac:dyDescent="0.25">
      <c r="K12318"/>
    </row>
    <row r="12319" spans="11:11" x14ac:dyDescent="0.25">
      <c r="K12319"/>
    </row>
    <row r="12320" spans="11:11" x14ac:dyDescent="0.25">
      <c r="K12320"/>
    </row>
    <row r="12321" spans="11:11" x14ac:dyDescent="0.25">
      <c r="K12321"/>
    </row>
    <row r="12322" spans="11:11" x14ac:dyDescent="0.25">
      <c r="K12322"/>
    </row>
    <row r="12323" spans="11:11" x14ac:dyDescent="0.25">
      <c r="K12323"/>
    </row>
    <row r="12324" spans="11:11" x14ac:dyDescent="0.25">
      <c r="K12324"/>
    </row>
    <row r="12325" spans="11:11" x14ac:dyDescent="0.25">
      <c r="K12325"/>
    </row>
    <row r="12326" spans="11:11" x14ac:dyDescent="0.25">
      <c r="K12326"/>
    </row>
    <row r="12327" spans="11:11" x14ac:dyDescent="0.25">
      <c r="K12327"/>
    </row>
    <row r="12328" spans="11:11" x14ac:dyDescent="0.25">
      <c r="K12328"/>
    </row>
    <row r="12329" spans="11:11" x14ac:dyDescent="0.25">
      <c r="K12329"/>
    </row>
    <row r="12330" spans="11:11" x14ac:dyDescent="0.25">
      <c r="K12330"/>
    </row>
    <row r="12331" spans="11:11" x14ac:dyDescent="0.25">
      <c r="K12331"/>
    </row>
    <row r="12332" spans="11:11" x14ac:dyDescent="0.25">
      <c r="K12332"/>
    </row>
    <row r="12333" spans="11:11" x14ac:dyDescent="0.25">
      <c r="K12333"/>
    </row>
    <row r="12334" spans="11:11" x14ac:dyDescent="0.25">
      <c r="K12334"/>
    </row>
    <row r="12335" spans="11:11" x14ac:dyDescent="0.25">
      <c r="K12335"/>
    </row>
    <row r="12336" spans="11:11" x14ac:dyDescent="0.25">
      <c r="K12336"/>
    </row>
    <row r="12337" spans="11:11" x14ac:dyDescent="0.25">
      <c r="K12337"/>
    </row>
    <row r="12338" spans="11:11" x14ac:dyDescent="0.25">
      <c r="K12338"/>
    </row>
    <row r="12339" spans="11:11" x14ac:dyDescent="0.25">
      <c r="K12339"/>
    </row>
    <row r="12340" spans="11:11" x14ac:dyDescent="0.25">
      <c r="K12340"/>
    </row>
    <row r="12341" spans="11:11" x14ac:dyDescent="0.25">
      <c r="K12341"/>
    </row>
    <row r="12342" spans="11:11" x14ac:dyDescent="0.25">
      <c r="K12342"/>
    </row>
    <row r="12343" spans="11:11" x14ac:dyDescent="0.25">
      <c r="K12343"/>
    </row>
    <row r="12344" spans="11:11" x14ac:dyDescent="0.25">
      <c r="K12344"/>
    </row>
    <row r="12345" spans="11:11" x14ac:dyDescent="0.25">
      <c r="K12345"/>
    </row>
    <row r="12346" spans="11:11" x14ac:dyDescent="0.25">
      <c r="K12346"/>
    </row>
    <row r="12347" spans="11:11" x14ac:dyDescent="0.25">
      <c r="K12347"/>
    </row>
    <row r="12348" spans="11:11" x14ac:dyDescent="0.25">
      <c r="K12348"/>
    </row>
    <row r="12349" spans="11:11" x14ac:dyDescent="0.25">
      <c r="K12349"/>
    </row>
    <row r="12350" spans="11:11" x14ac:dyDescent="0.25">
      <c r="K12350"/>
    </row>
    <row r="12351" spans="11:11" x14ac:dyDescent="0.25">
      <c r="K12351"/>
    </row>
    <row r="12352" spans="11:11" x14ac:dyDescent="0.25">
      <c r="K12352"/>
    </row>
    <row r="12353" spans="11:11" x14ac:dyDescent="0.25">
      <c r="K12353"/>
    </row>
    <row r="12354" spans="11:11" x14ac:dyDescent="0.25">
      <c r="K12354"/>
    </row>
    <row r="12355" spans="11:11" x14ac:dyDescent="0.25">
      <c r="K12355"/>
    </row>
    <row r="12356" spans="11:11" x14ac:dyDescent="0.25">
      <c r="K12356"/>
    </row>
    <row r="12357" spans="11:11" x14ac:dyDescent="0.25">
      <c r="K12357"/>
    </row>
    <row r="12358" spans="11:11" x14ac:dyDescent="0.25">
      <c r="K12358"/>
    </row>
    <row r="12359" spans="11:11" x14ac:dyDescent="0.25">
      <c r="K12359"/>
    </row>
    <row r="12360" spans="11:11" x14ac:dyDescent="0.25">
      <c r="K12360"/>
    </row>
    <row r="12361" spans="11:11" x14ac:dyDescent="0.25">
      <c r="K12361"/>
    </row>
    <row r="12362" spans="11:11" x14ac:dyDescent="0.25">
      <c r="K12362"/>
    </row>
    <row r="12363" spans="11:11" x14ac:dyDescent="0.25">
      <c r="K12363"/>
    </row>
    <row r="12364" spans="11:11" x14ac:dyDescent="0.25">
      <c r="K12364"/>
    </row>
    <row r="12365" spans="11:11" x14ac:dyDescent="0.25">
      <c r="K12365"/>
    </row>
    <row r="12366" spans="11:11" x14ac:dyDescent="0.25">
      <c r="K12366"/>
    </row>
    <row r="12367" spans="11:11" x14ac:dyDescent="0.25">
      <c r="K12367"/>
    </row>
    <row r="12368" spans="11:11" x14ac:dyDescent="0.25">
      <c r="K12368"/>
    </row>
    <row r="12369" spans="11:11" x14ac:dyDescent="0.25">
      <c r="K12369"/>
    </row>
    <row r="12370" spans="11:11" x14ac:dyDescent="0.25">
      <c r="K12370"/>
    </row>
    <row r="12371" spans="11:11" x14ac:dyDescent="0.25">
      <c r="K12371"/>
    </row>
    <row r="12372" spans="11:11" x14ac:dyDescent="0.25">
      <c r="K12372"/>
    </row>
    <row r="12373" spans="11:11" x14ac:dyDescent="0.25">
      <c r="K12373"/>
    </row>
    <row r="12374" spans="11:11" x14ac:dyDescent="0.25">
      <c r="K12374"/>
    </row>
    <row r="12375" spans="11:11" x14ac:dyDescent="0.25">
      <c r="K12375"/>
    </row>
    <row r="12376" spans="11:11" x14ac:dyDescent="0.25">
      <c r="K12376"/>
    </row>
    <row r="12377" spans="11:11" x14ac:dyDescent="0.25">
      <c r="K12377"/>
    </row>
    <row r="12378" spans="11:11" x14ac:dyDescent="0.25">
      <c r="K12378"/>
    </row>
    <row r="12379" spans="11:11" x14ac:dyDescent="0.25">
      <c r="K12379"/>
    </row>
    <row r="12380" spans="11:11" x14ac:dyDescent="0.25">
      <c r="K12380"/>
    </row>
    <row r="12381" spans="11:11" x14ac:dyDescent="0.25">
      <c r="K12381"/>
    </row>
    <row r="12382" spans="11:11" x14ac:dyDescent="0.25">
      <c r="K12382"/>
    </row>
    <row r="12383" spans="11:11" x14ac:dyDescent="0.25">
      <c r="K12383"/>
    </row>
    <row r="12384" spans="11:11" x14ac:dyDescent="0.25">
      <c r="K12384"/>
    </row>
    <row r="12385" spans="11:11" x14ac:dyDescent="0.25">
      <c r="K12385"/>
    </row>
    <row r="12386" spans="11:11" x14ac:dyDescent="0.25">
      <c r="K12386"/>
    </row>
    <row r="12387" spans="11:11" x14ac:dyDescent="0.25">
      <c r="K12387"/>
    </row>
    <row r="12388" spans="11:11" x14ac:dyDescent="0.25">
      <c r="K12388"/>
    </row>
    <row r="12389" spans="11:11" x14ac:dyDescent="0.25">
      <c r="K12389"/>
    </row>
    <row r="12390" spans="11:11" x14ac:dyDescent="0.25">
      <c r="K12390"/>
    </row>
    <row r="12391" spans="11:11" x14ac:dyDescent="0.25">
      <c r="K12391"/>
    </row>
    <row r="12392" spans="11:11" x14ac:dyDescent="0.25">
      <c r="K12392"/>
    </row>
    <row r="12393" spans="11:11" x14ac:dyDescent="0.25">
      <c r="K12393"/>
    </row>
    <row r="12394" spans="11:11" x14ac:dyDescent="0.25">
      <c r="K12394"/>
    </row>
    <row r="12395" spans="11:11" x14ac:dyDescent="0.25">
      <c r="K12395"/>
    </row>
    <row r="12396" spans="11:11" x14ac:dyDescent="0.25">
      <c r="K12396"/>
    </row>
    <row r="12397" spans="11:11" x14ac:dyDescent="0.25">
      <c r="K12397"/>
    </row>
    <row r="12398" spans="11:11" x14ac:dyDescent="0.25">
      <c r="K12398"/>
    </row>
    <row r="12399" spans="11:11" x14ac:dyDescent="0.25">
      <c r="K12399"/>
    </row>
    <row r="12400" spans="11:11" x14ac:dyDescent="0.25">
      <c r="K12400"/>
    </row>
    <row r="12401" spans="11:11" x14ac:dyDescent="0.25">
      <c r="K12401"/>
    </row>
    <row r="12402" spans="11:11" x14ac:dyDescent="0.25">
      <c r="K12402"/>
    </row>
    <row r="12403" spans="11:11" x14ac:dyDescent="0.25">
      <c r="K12403"/>
    </row>
    <row r="12404" spans="11:11" x14ac:dyDescent="0.25">
      <c r="K12404"/>
    </row>
    <row r="12405" spans="11:11" x14ac:dyDescent="0.25">
      <c r="K12405"/>
    </row>
    <row r="12406" spans="11:11" x14ac:dyDescent="0.25">
      <c r="K12406"/>
    </row>
    <row r="12407" spans="11:11" x14ac:dyDescent="0.25">
      <c r="K12407"/>
    </row>
    <row r="12408" spans="11:11" x14ac:dyDescent="0.25">
      <c r="K12408"/>
    </row>
    <row r="12409" spans="11:11" x14ac:dyDescent="0.25">
      <c r="K12409"/>
    </row>
    <row r="12410" spans="11:11" x14ac:dyDescent="0.25">
      <c r="K12410"/>
    </row>
    <row r="12411" spans="11:11" x14ac:dyDescent="0.25">
      <c r="K12411"/>
    </row>
    <row r="12412" spans="11:11" x14ac:dyDescent="0.25">
      <c r="K12412"/>
    </row>
    <row r="12413" spans="11:11" x14ac:dyDescent="0.25">
      <c r="K12413"/>
    </row>
    <row r="12414" spans="11:11" x14ac:dyDescent="0.25">
      <c r="K12414"/>
    </row>
    <row r="12415" spans="11:11" x14ac:dyDescent="0.25">
      <c r="K12415"/>
    </row>
    <row r="12416" spans="11:11" x14ac:dyDescent="0.25">
      <c r="K12416"/>
    </row>
    <row r="12417" spans="11:11" x14ac:dyDescent="0.25">
      <c r="K12417"/>
    </row>
    <row r="12418" spans="11:11" x14ac:dyDescent="0.25">
      <c r="K12418"/>
    </row>
    <row r="12419" spans="11:11" x14ac:dyDescent="0.25">
      <c r="K12419"/>
    </row>
    <row r="12420" spans="11:11" x14ac:dyDescent="0.25">
      <c r="K12420"/>
    </row>
    <row r="12421" spans="11:11" x14ac:dyDescent="0.25">
      <c r="K12421"/>
    </row>
    <row r="12422" spans="11:11" x14ac:dyDescent="0.25">
      <c r="K12422"/>
    </row>
    <row r="12423" spans="11:11" x14ac:dyDescent="0.25">
      <c r="K12423"/>
    </row>
    <row r="12424" spans="11:11" x14ac:dyDescent="0.25">
      <c r="K12424"/>
    </row>
    <row r="12425" spans="11:11" x14ac:dyDescent="0.25">
      <c r="K12425"/>
    </row>
    <row r="12426" spans="11:11" x14ac:dyDescent="0.25">
      <c r="K12426"/>
    </row>
    <row r="12427" spans="11:11" x14ac:dyDescent="0.25">
      <c r="K12427"/>
    </row>
    <row r="12428" spans="11:11" x14ac:dyDescent="0.25">
      <c r="K12428"/>
    </row>
    <row r="12429" spans="11:11" x14ac:dyDescent="0.25">
      <c r="K12429"/>
    </row>
    <row r="12430" spans="11:11" x14ac:dyDescent="0.25">
      <c r="K12430"/>
    </row>
    <row r="12431" spans="11:11" x14ac:dyDescent="0.25">
      <c r="K12431"/>
    </row>
    <row r="12432" spans="11:11" x14ac:dyDescent="0.25">
      <c r="K12432"/>
    </row>
    <row r="12433" spans="11:11" x14ac:dyDescent="0.25">
      <c r="K12433"/>
    </row>
    <row r="12434" spans="11:11" x14ac:dyDescent="0.25">
      <c r="K12434"/>
    </row>
    <row r="12435" spans="11:11" x14ac:dyDescent="0.25">
      <c r="K12435"/>
    </row>
    <row r="12436" spans="11:11" x14ac:dyDescent="0.25">
      <c r="K12436"/>
    </row>
    <row r="12437" spans="11:11" x14ac:dyDescent="0.25">
      <c r="K12437"/>
    </row>
    <row r="12438" spans="11:11" x14ac:dyDescent="0.25">
      <c r="K12438"/>
    </row>
    <row r="12439" spans="11:11" x14ac:dyDescent="0.25">
      <c r="K12439"/>
    </row>
    <row r="12440" spans="11:11" x14ac:dyDescent="0.25">
      <c r="K12440"/>
    </row>
    <row r="12441" spans="11:11" x14ac:dyDescent="0.25">
      <c r="K12441"/>
    </row>
    <row r="12442" spans="11:11" x14ac:dyDescent="0.25">
      <c r="K12442"/>
    </row>
    <row r="12443" spans="11:11" x14ac:dyDescent="0.25">
      <c r="K12443"/>
    </row>
    <row r="12444" spans="11:11" x14ac:dyDescent="0.25">
      <c r="K12444"/>
    </row>
    <row r="12445" spans="11:11" x14ac:dyDescent="0.25">
      <c r="K12445"/>
    </row>
    <row r="12446" spans="11:11" x14ac:dyDescent="0.25">
      <c r="K12446"/>
    </row>
    <row r="12447" spans="11:11" x14ac:dyDescent="0.25">
      <c r="K12447"/>
    </row>
    <row r="12448" spans="11:11" x14ac:dyDescent="0.25">
      <c r="K12448"/>
    </row>
    <row r="12449" spans="11:11" x14ac:dyDescent="0.25">
      <c r="K12449"/>
    </row>
    <row r="12450" spans="11:11" x14ac:dyDescent="0.25">
      <c r="K12450"/>
    </row>
    <row r="12451" spans="11:11" x14ac:dyDescent="0.25">
      <c r="K12451"/>
    </row>
    <row r="12452" spans="11:11" x14ac:dyDescent="0.25">
      <c r="K12452"/>
    </row>
    <row r="12453" spans="11:11" x14ac:dyDescent="0.25">
      <c r="K12453"/>
    </row>
    <row r="12454" spans="11:11" x14ac:dyDescent="0.25">
      <c r="K12454"/>
    </row>
    <row r="12455" spans="11:11" x14ac:dyDescent="0.25">
      <c r="K12455"/>
    </row>
    <row r="12456" spans="11:11" x14ac:dyDescent="0.25">
      <c r="K12456"/>
    </row>
    <row r="12457" spans="11:11" x14ac:dyDescent="0.25">
      <c r="K12457"/>
    </row>
    <row r="12458" spans="11:11" x14ac:dyDescent="0.25">
      <c r="K12458"/>
    </row>
    <row r="12459" spans="11:11" x14ac:dyDescent="0.25">
      <c r="K12459"/>
    </row>
    <row r="12460" spans="11:11" x14ac:dyDescent="0.25">
      <c r="K12460"/>
    </row>
    <row r="12461" spans="11:11" x14ac:dyDescent="0.25">
      <c r="K12461"/>
    </row>
    <row r="12462" spans="11:11" x14ac:dyDescent="0.25">
      <c r="K12462"/>
    </row>
    <row r="12463" spans="11:11" x14ac:dyDescent="0.25">
      <c r="K12463"/>
    </row>
    <row r="12464" spans="11:11" x14ac:dyDescent="0.25">
      <c r="K12464"/>
    </row>
    <row r="12465" spans="11:11" x14ac:dyDescent="0.25">
      <c r="K12465"/>
    </row>
    <row r="12466" spans="11:11" x14ac:dyDescent="0.25">
      <c r="K12466"/>
    </row>
    <row r="12467" spans="11:11" x14ac:dyDescent="0.25">
      <c r="K12467"/>
    </row>
    <row r="12468" spans="11:11" x14ac:dyDescent="0.25">
      <c r="K12468"/>
    </row>
    <row r="12469" spans="11:11" x14ac:dyDescent="0.25">
      <c r="K12469"/>
    </row>
    <row r="12470" spans="11:11" x14ac:dyDescent="0.25">
      <c r="K12470"/>
    </row>
    <row r="12471" spans="11:11" x14ac:dyDescent="0.25">
      <c r="K12471"/>
    </row>
    <row r="12472" spans="11:11" x14ac:dyDescent="0.25">
      <c r="K12472"/>
    </row>
    <row r="12473" spans="11:11" x14ac:dyDescent="0.25">
      <c r="K12473"/>
    </row>
    <row r="12474" spans="11:11" x14ac:dyDescent="0.25">
      <c r="K12474"/>
    </row>
    <row r="12475" spans="11:11" x14ac:dyDescent="0.25">
      <c r="K12475"/>
    </row>
    <row r="12476" spans="11:11" x14ac:dyDescent="0.25">
      <c r="K12476"/>
    </row>
    <row r="12477" spans="11:11" x14ac:dyDescent="0.25">
      <c r="K12477"/>
    </row>
    <row r="12478" spans="11:11" x14ac:dyDescent="0.25">
      <c r="K12478"/>
    </row>
    <row r="12479" spans="11:11" x14ac:dyDescent="0.25">
      <c r="K12479"/>
    </row>
    <row r="12480" spans="11:11" x14ac:dyDescent="0.25">
      <c r="K12480"/>
    </row>
    <row r="12481" spans="11:11" x14ac:dyDescent="0.25">
      <c r="K12481"/>
    </row>
    <row r="12482" spans="11:11" x14ac:dyDescent="0.25">
      <c r="K12482"/>
    </row>
    <row r="12483" spans="11:11" x14ac:dyDescent="0.25">
      <c r="K12483"/>
    </row>
    <row r="12484" spans="11:11" x14ac:dyDescent="0.25">
      <c r="K12484"/>
    </row>
    <row r="12485" spans="11:11" x14ac:dyDescent="0.25">
      <c r="K12485"/>
    </row>
    <row r="12486" spans="11:11" x14ac:dyDescent="0.25">
      <c r="K12486"/>
    </row>
    <row r="12487" spans="11:11" x14ac:dyDescent="0.25">
      <c r="K12487"/>
    </row>
    <row r="12488" spans="11:11" x14ac:dyDescent="0.25">
      <c r="K12488"/>
    </row>
    <row r="12489" spans="11:11" x14ac:dyDescent="0.25">
      <c r="K12489"/>
    </row>
    <row r="12490" spans="11:11" x14ac:dyDescent="0.25">
      <c r="K12490"/>
    </row>
    <row r="12491" spans="11:11" x14ac:dyDescent="0.25">
      <c r="K12491"/>
    </row>
    <row r="12492" spans="11:11" x14ac:dyDescent="0.25">
      <c r="K12492"/>
    </row>
    <row r="12493" spans="11:11" x14ac:dyDescent="0.25">
      <c r="K12493"/>
    </row>
    <row r="12494" spans="11:11" x14ac:dyDescent="0.25">
      <c r="K12494"/>
    </row>
    <row r="12495" spans="11:11" x14ac:dyDescent="0.25">
      <c r="K12495"/>
    </row>
    <row r="12496" spans="11:11" x14ac:dyDescent="0.25">
      <c r="K12496"/>
    </row>
    <row r="12497" spans="11:11" x14ac:dyDescent="0.25">
      <c r="K12497"/>
    </row>
    <row r="12498" spans="11:11" x14ac:dyDescent="0.25">
      <c r="K12498"/>
    </row>
    <row r="12499" spans="11:11" x14ac:dyDescent="0.25">
      <c r="K12499"/>
    </row>
    <row r="12500" spans="11:11" x14ac:dyDescent="0.25">
      <c r="K12500"/>
    </row>
    <row r="12501" spans="11:11" x14ac:dyDescent="0.25">
      <c r="K12501"/>
    </row>
    <row r="12502" spans="11:11" x14ac:dyDescent="0.25">
      <c r="K12502"/>
    </row>
    <row r="12503" spans="11:11" x14ac:dyDescent="0.25">
      <c r="K12503"/>
    </row>
    <row r="12504" spans="11:11" x14ac:dyDescent="0.25">
      <c r="K12504"/>
    </row>
    <row r="12505" spans="11:11" x14ac:dyDescent="0.25">
      <c r="K12505"/>
    </row>
    <row r="12506" spans="11:11" x14ac:dyDescent="0.25">
      <c r="K12506"/>
    </row>
    <row r="12507" spans="11:11" x14ac:dyDescent="0.25">
      <c r="K12507"/>
    </row>
    <row r="12508" spans="11:11" x14ac:dyDescent="0.25">
      <c r="K12508"/>
    </row>
    <row r="12509" spans="11:11" x14ac:dyDescent="0.25">
      <c r="K12509"/>
    </row>
    <row r="12510" spans="11:11" x14ac:dyDescent="0.25">
      <c r="K12510"/>
    </row>
    <row r="12511" spans="11:11" x14ac:dyDescent="0.25">
      <c r="K12511"/>
    </row>
    <row r="12512" spans="11:11" x14ac:dyDescent="0.25">
      <c r="K12512"/>
    </row>
    <row r="12513" spans="11:11" x14ac:dyDescent="0.25">
      <c r="K12513"/>
    </row>
    <row r="12514" spans="11:11" x14ac:dyDescent="0.25">
      <c r="K12514"/>
    </row>
    <row r="12515" spans="11:11" x14ac:dyDescent="0.25">
      <c r="K12515"/>
    </row>
    <row r="12516" spans="11:11" x14ac:dyDescent="0.25">
      <c r="K12516"/>
    </row>
    <row r="12517" spans="11:11" x14ac:dyDescent="0.25">
      <c r="K12517"/>
    </row>
    <row r="12518" spans="11:11" x14ac:dyDescent="0.25">
      <c r="K12518"/>
    </row>
    <row r="12519" spans="11:11" x14ac:dyDescent="0.25">
      <c r="K12519"/>
    </row>
    <row r="12520" spans="11:11" x14ac:dyDescent="0.25">
      <c r="K12520"/>
    </row>
    <row r="12521" spans="11:11" x14ac:dyDescent="0.25">
      <c r="K12521"/>
    </row>
    <row r="12522" spans="11:11" x14ac:dyDescent="0.25">
      <c r="K12522"/>
    </row>
    <row r="12523" spans="11:11" x14ac:dyDescent="0.25">
      <c r="K12523"/>
    </row>
    <row r="12524" spans="11:11" x14ac:dyDescent="0.25">
      <c r="K12524"/>
    </row>
    <row r="12525" spans="11:11" x14ac:dyDescent="0.25">
      <c r="K12525"/>
    </row>
    <row r="12526" spans="11:11" x14ac:dyDescent="0.25">
      <c r="K12526"/>
    </row>
    <row r="12527" spans="11:11" x14ac:dyDescent="0.25">
      <c r="K12527"/>
    </row>
    <row r="12528" spans="11:11" x14ac:dyDescent="0.25">
      <c r="K12528"/>
    </row>
    <row r="12529" spans="11:11" x14ac:dyDescent="0.25">
      <c r="K12529"/>
    </row>
    <row r="12530" spans="11:11" x14ac:dyDescent="0.25">
      <c r="K12530"/>
    </row>
    <row r="12531" spans="11:11" x14ac:dyDescent="0.25">
      <c r="K12531"/>
    </row>
    <row r="12532" spans="11:11" x14ac:dyDescent="0.25">
      <c r="K12532"/>
    </row>
    <row r="12533" spans="11:11" x14ac:dyDescent="0.25">
      <c r="K12533"/>
    </row>
    <row r="12534" spans="11:11" x14ac:dyDescent="0.25">
      <c r="K12534"/>
    </row>
    <row r="12535" spans="11:11" x14ac:dyDescent="0.25">
      <c r="K12535"/>
    </row>
    <row r="12536" spans="11:11" x14ac:dyDescent="0.25">
      <c r="K12536"/>
    </row>
    <row r="12537" spans="11:11" x14ac:dyDescent="0.25">
      <c r="K12537"/>
    </row>
    <row r="12538" spans="11:11" x14ac:dyDescent="0.25">
      <c r="K12538"/>
    </row>
    <row r="12539" spans="11:11" x14ac:dyDescent="0.25">
      <c r="K12539"/>
    </row>
    <row r="12540" spans="11:11" x14ac:dyDescent="0.25">
      <c r="K12540"/>
    </row>
    <row r="12541" spans="11:11" x14ac:dyDescent="0.25">
      <c r="K12541"/>
    </row>
    <row r="12542" spans="11:11" x14ac:dyDescent="0.25">
      <c r="K12542"/>
    </row>
    <row r="12543" spans="11:11" x14ac:dyDescent="0.25">
      <c r="K12543"/>
    </row>
    <row r="12544" spans="11:11" x14ac:dyDescent="0.25">
      <c r="K12544"/>
    </row>
    <row r="12545" spans="11:11" x14ac:dyDescent="0.25">
      <c r="K12545"/>
    </row>
    <row r="12546" spans="11:11" x14ac:dyDescent="0.25">
      <c r="K12546"/>
    </row>
    <row r="12547" spans="11:11" x14ac:dyDescent="0.25">
      <c r="K12547"/>
    </row>
    <row r="12548" spans="11:11" x14ac:dyDescent="0.25">
      <c r="K12548"/>
    </row>
    <row r="12549" spans="11:11" x14ac:dyDescent="0.25">
      <c r="K12549"/>
    </row>
    <row r="12550" spans="11:11" x14ac:dyDescent="0.25">
      <c r="K12550"/>
    </row>
    <row r="12551" spans="11:11" x14ac:dyDescent="0.25">
      <c r="K12551"/>
    </row>
    <row r="12552" spans="11:11" x14ac:dyDescent="0.25">
      <c r="K12552"/>
    </row>
    <row r="12553" spans="11:11" x14ac:dyDescent="0.25">
      <c r="K12553"/>
    </row>
    <row r="12554" spans="11:11" x14ac:dyDescent="0.25">
      <c r="K12554"/>
    </row>
    <row r="12555" spans="11:11" x14ac:dyDescent="0.25">
      <c r="K12555"/>
    </row>
    <row r="12556" spans="11:11" x14ac:dyDescent="0.25">
      <c r="K12556"/>
    </row>
    <row r="12557" spans="11:11" x14ac:dyDescent="0.25">
      <c r="K12557"/>
    </row>
    <row r="12558" spans="11:11" x14ac:dyDescent="0.25">
      <c r="K12558"/>
    </row>
    <row r="12559" spans="11:11" x14ac:dyDescent="0.25">
      <c r="K12559"/>
    </row>
    <row r="12560" spans="11:11" x14ac:dyDescent="0.25">
      <c r="K12560"/>
    </row>
    <row r="12561" spans="11:11" x14ac:dyDescent="0.25">
      <c r="K12561"/>
    </row>
    <row r="12562" spans="11:11" x14ac:dyDescent="0.25">
      <c r="K12562"/>
    </row>
    <row r="12563" spans="11:11" x14ac:dyDescent="0.25">
      <c r="K12563"/>
    </row>
    <row r="12564" spans="11:11" x14ac:dyDescent="0.25">
      <c r="K12564"/>
    </row>
    <row r="12565" spans="11:11" x14ac:dyDescent="0.25">
      <c r="K12565"/>
    </row>
    <row r="12566" spans="11:11" x14ac:dyDescent="0.25">
      <c r="K12566"/>
    </row>
    <row r="12567" spans="11:11" x14ac:dyDescent="0.25">
      <c r="K12567"/>
    </row>
    <row r="12568" spans="11:11" x14ac:dyDescent="0.25">
      <c r="K12568"/>
    </row>
    <row r="12569" spans="11:11" x14ac:dyDescent="0.25">
      <c r="K12569"/>
    </row>
    <row r="12570" spans="11:11" x14ac:dyDescent="0.25">
      <c r="K12570"/>
    </row>
    <row r="12571" spans="11:11" x14ac:dyDescent="0.25">
      <c r="K12571"/>
    </row>
    <row r="12572" spans="11:11" x14ac:dyDescent="0.25">
      <c r="K12572"/>
    </row>
    <row r="12573" spans="11:11" x14ac:dyDescent="0.25">
      <c r="K12573"/>
    </row>
    <row r="12574" spans="11:11" x14ac:dyDescent="0.25">
      <c r="K12574"/>
    </row>
    <row r="12575" spans="11:11" x14ac:dyDescent="0.25">
      <c r="K12575"/>
    </row>
    <row r="12576" spans="11:11" x14ac:dyDescent="0.25">
      <c r="K12576"/>
    </row>
    <row r="12577" spans="11:11" x14ac:dyDescent="0.25">
      <c r="K12577"/>
    </row>
    <row r="12578" spans="11:11" x14ac:dyDescent="0.25">
      <c r="K12578"/>
    </row>
    <row r="12579" spans="11:11" x14ac:dyDescent="0.25">
      <c r="K12579"/>
    </row>
    <row r="12580" spans="11:11" x14ac:dyDescent="0.25">
      <c r="K12580"/>
    </row>
    <row r="12581" spans="11:11" x14ac:dyDescent="0.25">
      <c r="K12581"/>
    </row>
    <row r="12582" spans="11:11" x14ac:dyDescent="0.25">
      <c r="K12582"/>
    </row>
    <row r="12583" spans="11:11" x14ac:dyDescent="0.25">
      <c r="K12583"/>
    </row>
    <row r="12584" spans="11:11" x14ac:dyDescent="0.25">
      <c r="K12584"/>
    </row>
    <row r="12585" spans="11:11" x14ac:dyDescent="0.25">
      <c r="K12585"/>
    </row>
    <row r="12586" spans="11:11" x14ac:dyDescent="0.25">
      <c r="K12586"/>
    </row>
    <row r="12587" spans="11:11" x14ac:dyDescent="0.25">
      <c r="K12587"/>
    </row>
    <row r="12588" spans="11:11" x14ac:dyDescent="0.25">
      <c r="K12588"/>
    </row>
    <row r="12589" spans="11:11" x14ac:dyDescent="0.25">
      <c r="K12589"/>
    </row>
    <row r="12590" spans="11:11" x14ac:dyDescent="0.25">
      <c r="K12590"/>
    </row>
    <row r="12591" spans="11:11" x14ac:dyDescent="0.25">
      <c r="K12591"/>
    </row>
    <row r="12592" spans="11:11" x14ac:dyDescent="0.25">
      <c r="K12592"/>
    </row>
    <row r="12593" spans="11:11" x14ac:dyDescent="0.25">
      <c r="K12593"/>
    </row>
    <row r="12594" spans="11:11" x14ac:dyDescent="0.25">
      <c r="K12594"/>
    </row>
    <row r="12595" spans="11:11" x14ac:dyDescent="0.25">
      <c r="K12595"/>
    </row>
    <row r="12596" spans="11:11" x14ac:dyDescent="0.25">
      <c r="K12596"/>
    </row>
    <row r="12597" spans="11:11" x14ac:dyDescent="0.25">
      <c r="K12597"/>
    </row>
    <row r="12598" spans="11:11" x14ac:dyDescent="0.25">
      <c r="K12598"/>
    </row>
    <row r="12599" spans="11:11" x14ac:dyDescent="0.25">
      <c r="K12599"/>
    </row>
    <row r="12600" spans="11:11" x14ac:dyDescent="0.25">
      <c r="K12600"/>
    </row>
    <row r="12601" spans="11:11" x14ac:dyDescent="0.25">
      <c r="K12601"/>
    </row>
    <row r="12602" spans="11:11" x14ac:dyDescent="0.25">
      <c r="K12602"/>
    </row>
    <row r="12603" spans="11:11" x14ac:dyDescent="0.25">
      <c r="K12603"/>
    </row>
    <row r="12604" spans="11:11" x14ac:dyDescent="0.25">
      <c r="K12604"/>
    </row>
    <row r="12605" spans="11:11" x14ac:dyDescent="0.25">
      <c r="K12605"/>
    </row>
    <row r="12606" spans="11:11" x14ac:dyDescent="0.25">
      <c r="K12606"/>
    </row>
    <row r="12607" spans="11:11" x14ac:dyDescent="0.25">
      <c r="K12607"/>
    </row>
    <row r="12608" spans="11:11" x14ac:dyDescent="0.25">
      <c r="K12608"/>
    </row>
    <row r="12609" spans="11:11" x14ac:dyDescent="0.25">
      <c r="K12609"/>
    </row>
    <row r="12610" spans="11:11" x14ac:dyDescent="0.25">
      <c r="K12610"/>
    </row>
    <row r="12611" spans="11:11" x14ac:dyDescent="0.25">
      <c r="K12611"/>
    </row>
    <row r="12612" spans="11:11" x14ac:dyDescent="0.25">
      <c r="K12612"/>
    </row>
    <row r="12613" spans="11:11" x14ac:dyDescent="0.25">
      <c r="K12613"/>
    </row>
    <row r="12614" spans="11:11" x14ac:dyDescent="0.25">
      <c r="K12614"/>
    </row>
    <row r="12615" spans="11:11" x14ac:dyDescent="0.25">
      <c r="K12615"/>
    </row>
    <row r="12616" spans="11:11" x14ac:dyDescent="0.25">
      <c r="K12616"/>
    </row>
    <row r="12617" spans="11:11" x14ac:dyDescent="0.25">
      <c r="K12617"/>
    </row>
    <row r="12618" spans="11:11" x14ac:dyDescent="0.25">
      <c r="K12618"/>
    </row>
    <row r="12619" spans="11:11" x14ac:dyDescent="0.25">
      <c r="K12619"/>
    </row>
    <row r="12620" spans="11:11" x14ac:dyDescent="0.25">
      <c r="K12620"/>
    </row>
    <row r="12621" spans="11:11" x14ac:dyDescent="0.25">
      <c r="K12621"/>
    </row>
    <row r="12622" spans="11:11" x14ac:dyDescent="0.25">
      <c r="K12622"/>
    </row>
    <row r="12623" spans="11:11" x14ac:dyDescent="0.25">
      <c r="K12623"/>
    </row>
    <row r="12624" spans="11:11" x14ac:dyDescent="0.25">
      <c r="K12624"/>
    </row>
    <row r="12625" spans="11:11" x14ac:dyDescent="0.25">
      <c r="K12625"/>
    </row>
    <row r="12626" spans="11:11" x14ac:dyDescent="0.25">
      <c r="K12626"/>
    </row>
    <row r="12627" spans="11:11" x14ac:dyDescent="0.25">
      <c r="K12627"/>
    </row>
    <row r="12628" spans="11:11" x14ac:dyDescent="0.25">
      <c r="K12628"/>
    </row>
    <row r="12629" spans="11:11" x14ac:dyDescent="0.25">
      <c r="K12629"/>
    </row>
    <row r="12630" spans="11:11" x14ac:dyDescent="0.25">
      <c r="K12630"/>
    </row>
    <row r="12631" spans="11:11" x14ac:dyDescent="0.25">
      <c r="K12631"/>
    </row>
    <row r="12632" spans="11:11" x14ac:dyDescent="0.25">
      <c r="K12632"/>
    </row>
    <row r="12633" spans="11:11" x14ac:dyDescent="0.25">
      <c r="K12633"/>
    </row>
    <row r="12634" spans="11:11" x14ac:dyDescent="0.25">
      <c r="K12634"/>
    </row>
    <row r="12635" spans="11:11" x14ac:dyDescent="0.25">
      <c r="K12635"/>
    </row>
    <row r="12636" spans="11:11" x14ac:dyDescent="0.25">
      <c r="K12636"/>
    </row>
    <row r="12637" spans="11:11" x14ac:dyDescent="0.25">
      <c r="K12637"/>
    </row>
    <row r="12638" spans="11:11" x14ac:dyDescent="0.25">
      <c r="K12638"/>
    </row>
    <row r="12639" spans="11:11" x14ac:dyDescent="0.25">
      <c r="K12639"/>
    </row>
    <row r="12640" spans="11:11" x14ac:dyDescent="0.25">
      <c r="K12640"/>
    </row>
    <row r="12641" spans="11:11" x14ac:dyDescent="0.25">
      <c r="K12641"/>
    </row>
    <row r="12642" spans="11:11" x14ac:dyDescent="0.25">
      <c r="K12642"/>
    </row>
    <row r="12643" spans="11:11" x14ac:dyDescent="0.25">
      <c r="K12643"/>
    </row>
    <row r="12644" spans="11:11" x14ac:dyDescent="0.25">
      <c r="K12644"/>
    </row>
    <row r="12645" spans="11:11" x14ac:dyDescent="0.25">
      <c r="K12645"/>
    </row>
    <row r="12646" spans="11:11" x14ac:dyDescent="0.25">
      <c r="K12646"/>
    </row>
    <row r="12647" spans="11:11" x14ac:dyDescent="0.25">
      <c r="K12647"/>
    </row>
    <row r="12648" spans="11:11" x14ac:dyDescent="0.25">
      <c r="K12648"/>
    </row>
    <row r="12649" spans="11:11" x14ac:dyDescent="0.25">
      <c r="K12649"/>
    </row>
    <row r="12650" spans="11:11" x14ac:dyDescent="0.25">
      <c r="K12650"/>
    </row>
    <row r="12651" spans="11:11" x14ac:dyDescent="0.25">
      <c r="K12651"/>
    </row>
    <row r="12652" spans="11:11" x14ac:dyDescent="0.25">
      <c r="K12652"/>
    </row>
    <row r="12653" spans="11:11" x14ac:dyDescent="0.25">
      <c r="K12653"/>
    </row>
    <row r="12654" spans="11:11" x14ac:dyDescent="0.25">
      <c r="K12654"/>
    </row>
    <row r="12655" spans="11:11" x14ac:dyDescent="0.25">
      <c r="K12655"/>
    </row>
    <row r="12656" spans="11:11" x14ac:dyDescent="0.25">
      <c r="K12656"/>
    </row>
    <row r="12657" spans="11:11" x14ac:dyDescent="0.25">
      <c r="K12657"/>
    </row>
    <row r="12658" spans="11:11" x14ac:dyDescent="0.25">
      <c r="K12658"/>
    </row>
    <row r="12659" spans="11:11" x14ac:dyDescent="0.25">
      <c r="K12659"/>
    </row>
    <row r="12660" spans="11:11" x14ac:dyDescent="0.25">
      <c r="K12660"/>
    </row>
    <row r="12661" spans="11:11" x14ac:dyDescent="0.25">
      <c r="K12661"/>
    </row>
    <row r="12662" spans="11:11" x14ac:dyDescent="0.25">
      <c r="K12662"/>
    </row>
    <row r="12663" spans="11:11" x14ac:dyDescent="0.25">
      <c r="K12663"/>
    </row>
    <row r="12664" spans="11:11" x14ac:dyDescent="0.25">
      <c r="K12664"/>
    </row>
    <row r="12665" spans="11:11" x14ac:dyDescent="0.25">
      <c r="K12665"/>
    </row>
    <row r="12666" spans="11:11" x14ac:dyDescent="0.25">
      <c r="K12666"/>
    </row>
    <row r="12667" spans="11:11" x14ac:dyDescent="0.25">
      <c r="K12667"/>
    </row>
    <row r="12668" spans="11:11" x14ac:dyDescent="0.25">
      <c r="K12668"/>
    </row>
    <row r="12669" spans="11:11" x14ac:dyDescent="0.25">
      <c r="K12669"/>
    </row>
    <row r="12670" spans="11:11" x14ac:dyDescent="0.25">
      <c r="K12670"/>
    </row>
    <row r="12671" spans="11:11" x14ac:dyDescent="0.25">
      <c r="K12671"/>
    </row>
    <row r="12672" spans="11:11" x14ac:dyDescent="0.25">
      <c r="K12672"/>
    </row>
    <row r="12673" spans="11:11" x14ac:dyDescent="0.25">
      <c r="K12673"/>
    </row>
    <row r="12674" spans="11:11" x14ac:dyDescent="0.25">
      <c r="K12674"/>
    </row>
    <row r="12675" spans="11:11" x14ac:dyDescent="0.25">
      <c r="K12675"/>
    </row>
    <row r="12676" spans="11:11" x14ac:dyDescent="0.25">
      <c r="K12676"/>
    </row>
    <row r="12677" spans="11:11" x14ac:dyDescent="0.25">
      <c r="K12677"/>
    </row>
    <row r="12678" spans="11:11" x14ac:dyDescent="0.25">
      <c r="K12678"/>
    </row>
    <row r="12679" spans="11:11" x14ac:dyDescent="0.25">
      <c r="K12679"/>
    </row>
    <row r="12680" spans="11:11" x14ac:dyDescent="0.25">
      <c r="K12680"/>
    </row>
    <row r="12681" spans="11:11" x14ac:dyDescent="0.25">
      <c r="K12681"/>
    </row>
    <row r="12682" spans="11:11" x14ac:dyDescent="0.25">
      <c r="K12682"/>
    </row>
    <row r="12683" spans="11:11" x14ac:dyDescent="0.25">
      <c r="K12683"/>
    </row>
    <row r="12684" spans="11:11" x14ac:dyDescent="0.25">
      <c r="K12684"/>
    </row>
    <row r="12685" spans="11:11" x14ac:dyDescent="0.25">
      <c r="K12685"/>
    </row>
    <row r="12686" spans="11:11" x14ac:dyDescent="0.25">
      <c r="K12686"/>
    </row>
    <row r="12687" spans="11:11" x14ac:dyDescent="0.25">
      <c r="K12687"/>
    </row>
    <row r="12688" spans="11:11" x14ac:dyDescent="0.25">
      <c r="K12688"/>
    </row>
    <row r="12689" spans="11:11" x14ac:dyDescent="0.25">
      <c r="K12689"/>
    </row>
    <row r="12690" spans="11:11" x14ac:dyDescent="0.25">
      <c r="K12690"/>
    </row>
    <row r="12691" spans="11:11" x14ac:dyDescent="0.25">
      <c r="K12691"/>
    </row>
    <row r="12692" spans="11:11" x14ac:dyDescent="0.25">
      <c r="K12692"/>
    </row>
    <row r="12693" spans="11:11" x14ac:dyDescent="0.25">
      <c r="K12693"/>
    </row>
    <row r="12694" spans="11:11" x14ac:dyDescent="0.25">
      <c r="K12694"/>
    </row>
    <row r="12695" spans="11:11" x14ac:dyDescent="0.25">
      <c r="K12695"/>
    </row>
    <row r="12696" spans="11:11" x14ac:dyDescent="0.25">
      <c r="K12696"/>
    </row>
    <row r="12697" spans="11:11" x14ac:dyDescent="0.25">
      <c r="K12697"/>
    </row>
    <row r="12698" spans="11:11" x14ac:dyDescent="0.25">
      <c r="K12698"/>
    </row>
    <row r="12699" spans="11:11" x14ac:dyDescent="0.25">
      <c r="K12699"/>
    </row>
    <row r="12700" spans="11:11" x14ac:dyDescent="0.25">
      <c r="K12700"/>
    </row>
    <row r="12701" spans="11:11" x14ac:dyDescent="0.25">
      <c r="K12701"/>
    </row>
    <row r="12702" spans="11:11" x14ac:dyDescent="0.25">
      <c r="K12702"/>
    </row>
    <row r="12703" spans="11:11" x14ac:dyDescent="0.25">
      <c r="K12703"/>
    </row>
    <row r="12704" spans="11:11" x14ac:dyDescent="0.25">
      <c r="K12704"/>
    </row>
    <row r="12705" spans="11:11" x14ac:dyDescent="0.25">
      <c r="K12705"/>
    </row>
    <row r="12706" spans="11:11" x14ac:dyDescent="0.25">
      <c r="K12706"/>
    </row>
    <row r="12707" spans="11:11" x14ac:dyDescent="0.25">
      <c r="K12707"/>
    </row>
    <row r="12708" spans="11:11" x14ac:dyDescent="0.25">
      <c r="K12708"/>
    </row>
    <row r="12709" spans="11:11" x14ac:dyDescent="0.25">
      <c r="K12709"/>
    </row>
    <row r="12710" spans="11:11" x14ac:dyDescent="0.25">
      <c r="K12710"/>
    </row>
    <row r="12711" spans="11:11" x14ac:dyDescent="0.25">
      <c r="K12711"/>
    </row>
    <row r="12712" spans="11:11" x14ac:dyDescent="0.25">
      <c r="K12712"/>
    </row>
    <row r="12713" spans="11:11" x14ac:dyDescent="0.25">
      <c r="K12713"/>
    </row>
    <row r="12714" spans="11:11" x14ac:dyDescent="0.25">
      <c r="K12714"/>
    </row>
    <row r="12715" spans="11:11" x14ac:dyDescent="0.25">
      <c r="K12715"/>
    </row>
    <row r="12716" spans="11:11" x14ac:dyDescent="0.25">
      <c r="K12716"/>
    </row>
    <row r="12717" spans="11:11" x14ac:dyDescent="0.25">
      <c r="K12717"/>
    </row>
    <row r="12718" spans="11:11" x14ac:dyDescent="0.25">
      <c r="K12718"/>
    </row>
    <row r="12719" spans="11:11" x14ac:dyDescent="0.25">
      <c r="K12719"/>
    </row>
    <row r="12720" spans="11:11" x14ac:dyDescent="0.25">
      <c r="K12720"/>
    </row>
    <row r="12721" spans="11:11" x14ac:dyDescent="0.25">
      <c r="K12721"/>
    </row>
    <row r="12722" spans="11:11" x14ac:dyDescent="0.25">
      <c r="K12722"/>
    </row>
    <row r="12723" spans="11:11" x14ac:dyDescent="0.25">
      <c r="K12723"/>
    </row>
    <row r="12724" spans="11:11" x14ac:dyDescent="0.25">
      <c r="K12724"/>
    </row>
    <row r="12725" spans="11:11" x14ac:dyDescent="0.25">
      <c r="K12725"/>
    </row>
    <row r="12726" spans="11:11" x14ac:dyDescent="0.25">
      <c r="K12726"/>
    </row>
    <row r="12727" spans="11:11" x14ac:dyDescent="0.25">
      <c r="K12727"/>
    </row>
    <row r="12728" spans="11:11" x14ac:dyDescent="0.25">
      <c r="K12728"/>
    </row>
    <row r="12729" spans="11:11" x14ac:dyDescent="0.25">
      <c r="K12729"/>
    </row>
    <row r="12730" spans="11:11" x14ac:dyDescent="0.25">
      <c r="K12730"/>
    </row>
    <row r="12731" spans="11:11" x14ac:dyDescent="0.25">
      <c r="K12731"/>
    </row>
    <row r="12732" spans="11:11" x14ac:dyDescent="0.25">
      <c r="K12732"/>
    </row>
    <row r="12733" spans="11:11" x14ac:dyDescent="0.25">
      <c r="K12733"/>
    </row>
    <row r="12734" spans="11:11" x14ac:dyDescent="0.25">
      <c r="K12734"/>
    </row>
    <row r="12735" spans="11:11" x14ac:dyDescent="0.25">
      <c r="K12735"/>
    </row>
    <row r="12736" spans="11:11" x14ac:dyDescent="0.25">
      <c r="K12736"/>
    </row>
    <row r="12737" spans="11:11" x14ac:dyDescent="0.25">
      <c r="K12737"/>
    </row>
    <row r="12738" spans="11:11" x14ac:dyDescent="0.25">
      <c r="K12738"/>
    </row>
    <row r="12739" spans="11:11" x14ac:dyDescent="0.25">
      <c r="K12739"/>
    </row>
    <row r="12740" spans="11:11" x14ac:dyDescent="0.25">
      <c r="K12740"/>
    </row>
    <row r="12741" spans="11:11" x14ac:dyDescent="0.25">
      <c r="K12741"/>
    </row>
    <row r="12742" spans="11:11" x14ac:dyDescent="0.25">
      <c r="K12742"/>
    </row>
    <row r="12743" spans="11:11" x14ac:dyDescent="0.25">
      <c r="K12743"/>
    </row>
    <row r="12744" spans="11:11" x14ac:dyDescent="0.25">
      <c r="K12744"/>
    </row>
    <row r="12745" spans="11:11" x14ac:dyDescent="0.25">
      <c r="K12745"/>
    </row>
    <row r="12746" spans="11:11" x14ac:dyDescent="0.25">
      <c r="K12746"/>
    </row>
    <row r="12747" spans="11:11" x14ac:dyDescent="0.25">
      <c r="K12747"/>
    </row>
    <row r="12748" spans="11:11" x14ac:dyDescent="0.25">
      <c r="K12748"/>
    </row>
    <row r="12749" spans="11:11" x14ac:dyDescent="0.25">
      <c r="K12749"/>
    </row>
    <row r="12750" spans="11:11" x14ac:dyDescent="0.25">
      <c r="K12750"/>
    </row>
    <row r="12751" spans="11:11" x14ac:dyDescent="0.25">
      <c r="K12751"/>
    </row>
    <row r="12752" spans="11:11" x14ac:dyDescent="0.25">
      <c r="K12752"/>
    </row>
    <row r="12753" spans="11:11" x14ac:dyDescent="0.25">
      <c r="K12753"/>
    </row>
    <row r="12754" spans="11:11" x14ac:dyDescent="0.25">
      <c r="K12754"/>
    </row>
    <row r="12755" spans="11:11" x14ac:dyDescent="0.25">
      <c r="K12755"/>
    </row>
    <row r="12756" spans="11:11" x14ac:dyDescent="0.25">
      <c r="K12756"/>
    </row>
    <row r="12757" spans="11:11" x14ac:dyDescent="0.25">
      <c r="K12757"/>
    </row>
    <row r="12758" spans="11:11" x14ac:dyDescent="0.25">
      <c r="K12758"/>
    </row>
    <row r="12759" spans="11:11" x14ac:dyDescent="0.25">
      <c r="K12759"/>
    </row>
    <row r="12760" spans="11:11" x14ac:dyDescent="0.25">
      <c r="K12760"/>
    </row>
    <row r="12761" spans="11:11" x14ac:dyDescent="0.25">
      <c r="K12761"/>
    </row>
    <row r="12762" spans="11:11" x14ac:dyDescent="0.25">
      <c r="K12762"/>
    </row>
    <row r="12763" spans="11:11" x14ac:dyDescent="0.25">
      <c r="K12763"/>
    </row>
    <row r="12764" spans="11:11" x14ac:dyDescent="0.25">
      <c r="K12764"/>
    </row>
    <row r="12765" spans="11:11" x14ac:dyDescent="0.25">
      <c r="K12765"/>
    </row>
    <row r="12766" spans="11:11" x14ac:dyDescent="0.25">
      <c r="K12766"/>
    </row>
    <row r="12767" spans="11:11" x14ac:dyDescent="0.25">
      <c r="K12767"/>
    </row>
    <row r="12768" spans="11:11" x14ac:dyDescent="0.25">
      <c r="K12768"/>
    </row>
    <row r="12769" spans="11:11" x14ac:dyDescent="0.25">
      <c r="K12769"/>
    </row>
    <row r="12770" spans="11:11" x14ac:dyDescent="0.25">
      <c r="K12770"/>
    </row>
    <row r="12771" spans="11:11" x14ac:dyDescent="0.25">
      <c r="K12771"/>
    </row>
    <row r="12772" spans="11:11" x14ac:dyDescent="0.25">
      <c r="K12772"/>
    </row>
    <row r="12773" spans="11:11" x14ac:dyDescent="0.25">
      <c r="K12773"/>
    </row>
    <row r="12774" spans="11:11" x14ac:dyDescent="0.25">
      <c r="K12774"/>
    </row>
    <row r="12775" spans="11:11" x14ac:dyDescent="0.25">
      <c r="K12775"/>
    </row>
    <row r="12776" spans="11:11" x14ac:dyDescent="0.25">
      <c r="K12776"/>
    </row>
    <row r="12777" spans="11:11" x14ac:dyDescent="0.25">
      <c r="K12777"/>
    </row>
    <row r="12778" spans="11:11" x14ac:dyDescent="0.25">
      <c r="K12778"/>
    </row>
    <row r="12779" spans="11:11" x14ac:dyDescent="0.25">
      <c r="K12779"/>
    </row>
    <row r="12780" spans="11:11" x14ac:dyDescent="0.25">
      <c r="K12780"/>
    </row>
    <row r="12781" spans="11:11" x14ac:dyDescent="0.25">
      <c r="K12781"/>
    </row>
    <row r="12782" spans="11:11" x14ac:dyDescent="0.25">
      <c r="K12782"/>
    </row>
    <row r="12783" spans="11:11" x14ac:dyDescent="0.25">
      <c r="K12783"/>
    </row>
    <row r="12784" spans="11:11" x14ac:dyDescent="0.25">
      <c r="K12784"/>
    </row>
    <row r="12785" spans="11:11" x14ac:dyDescent="0.25">
      <c r="K12785"/>
    </row>
    <row r="12786" spans="11:11" x14ac:dyDescent="0.25">
      <c r="K12786"/>
    </row>
    <row r="12787" spans="11:11" x14ac:dyDescent="0.25">
      <c r="K12787"/>
    </row>
    <row r="12788" spans="11:11" x14ac:dyDescent="0.25">
      <c r="K12788"/>
    </row>
    <row r="12789" spans="11:11" x14ac:dyDescent="0.25">
      <c r="K12789"/>
    </row>
    <row r="12790" spans="11:11" x14ac:dyDescent="0.25">
      <c r="K12790"/>
    </row>
    <row r="12791" spans="11:11" x14ac:dyDescent="0.25">
      <c r="K12791"/>
    </row>
    <row r="12792" spans="11:11" x14ac:dyDescent="0.25">
      <c r="K12792"/>
    </row>
    <row r="12793" spans="11:11" x14ac:dyDescent="0.25">
      <c r="K12793"/>
    </row>
    <row r="12794" spans="11:11" x14ac:dyDescent="0.25">
      <c r="K12794"/>
    </row>
    <row r="12795" spans="11:11" x14ac:dyDescent="0.25">
      <c r="K12795"/>
    </row>
    <row r="12796" spans="11:11" x14ac:dyDescent="0.25">
      <c r="K12796"/>
    </row>
    <row r="12797" spans="11:11" x14ac:dyDescent="0.25">
      <c r="K12797"/>
    </row>
    <row r="12798" spans="11:11" x14ac:dyDescent="0.25">
      <c r="K12798"/>
    </row>
    <row r="12799" spans="11:11" x14ac:dyDescent="0.25">
      <c r="K12799"/>
    </row>
    <row r="12800" spans="11:11" x14ac:dyDescent="0.25">
      <c r="K12800"/>
    </row>
    <row r="12801" spans="11:11" x14ac:dyDescent="0.25">
      <c r="K12801"/>
    </row>
    <row r="12802" spans="11:11" x14ac:dyDescent="0.25">
      <c r="K12802"/>
    </row>
    <row r="12803" spans="11:11" x14ac:dyDescent="0.25">
      <c r="K12803"/>
    </row>
    <row r="12804" spans="11:11" x14ac:dyDescent="0.25">
      <c r="K12804"/>
    </row>
    <row r="12805" spans="11:11" x14ac:dyDescent="0.25">
      <c r="K12805"/>
    </row>
    <row r="12806" spans="11:11" x14ac:dyDescent="0.25">
      <c r="K12806"/>
    </row>
    <row r="12807" spans="11:11" x14ac:dyDescent="0.25">
      <c r="K12807"/>
    </row>
    <row r="12808" spans="11:11" x14ac:dyDescent="0.25">
      <c r="K12808"/>
    </row>
    <row r="12809" spans="11:11" x14ac:dyDescent="0.25">
      <c r="K12809"/>
    </row>
    <row r="12810" spans="11:11" x14ac:dyDescent="0.25">
      <c r="K12810"/>
    </row>
    <row r="12811" spans="11:11" x14ac:dyDescent="0.25">
      <c r="K12811"/>
    </row>
    <row r="12812" spans="11:11" x14ac:dyDescent="0.25">
      <c r="K12812"/>
    </row>
    <row r="12813" spans="11:11" x14ac:dyDescent="0.25">
      <c r="K12813"/>
    </row>
    <row r="12814" spans="11:11" x14ac:dyDescent="0.25">
      <c r="K12814"/>
    </row>
    <row r="12815" spans="11:11" x14ac:dyDescent="0.25">
      <c r="K12815"/>
    </row>
    <row r="12816" spans="11:11" x14ac:dyDescent="0.25">
      <c r="K12816"/>
    </row>
    <row r="12817" spans="11:11" x14ac:dyDescent="0.25">
      <c r="K12817"/>
    </row>
    <row r="12818" spans="11:11" x14ac:dyDescent="0.25">
      <c r="K12818"/>
    </row>
    <row r="12819" spans="11:11" x14ac:dyDescent="0.25">
      <c r="K12819"/>
    </row>
    <row r="12820" spans="11:11" x14ac:dyDescent="0.25">
      <c r="K12820"/>
    </row>
    <row r="12821" spans="11:11" x14ac:dyDescent="0.25">
      <c r="K12821"/>
    </row>
    <row r="12822" spans="11:11" x14ac:dyDescent="0.25">
      <c r="K12822"/>
    </row>
    <row r="12823" spans="11:11" x14ac:dyDescent="0.25">
      <c r="K12823"/>
    </row>
    <row r="12824" spans="11:11" x14ac:dyDescent="0.25">
      <c r="K12824"/>
    </row>
    <row r="12825" spans="11:11" x14ac:dyDescent="0.25">
      <c r="K12825"/>
    </row>
    <row r="12826" spans="11:11" x14ac:dyDescent="0.25">
      <c r="K12826"/>
    </row>
    <row r="12827" spans="11:11" x14ac:dyDescent="0.25">
      <c r="K12827"/>
    </row>
    <row r="12828" spans="11:11" x14ac:dyDescent="0.25">
      <c r="K12828"/>
    </row>
    <row r="12829" spans="11:11" x14ac:dyDescent="0.25">
      <c r="K12829"/>
    </row>
    <row r="12830" spans="11:11" x14ac:dyDescent="0.25">
      <c r="K12830"/>
    </row>
    <row r="12831" spans="11:11" x14ac:dyDescent="0.25">
      <c r="K12831"/>
    </row>
    <row r="12832" spans="11:11" x14ac:dyDescent="0.25">
      <c r="K12832"/>
    </row>
    <row r="12833" spans="11:11" x14ac:dyDescent="0.25">
      <c r="K12833"/>
    </row>
    <row r="12834" spans="11:11" x14ac:dyDescent="0.25">
      <c r="K12834"/>
    </row>
    <row r="12835" spans="11:11" x14ac:dyDescent="0.25">
      <c r="K12835"/>
    </row>
    <row r="12836" spans="11:11" x14ac:dyDescent="0.25">
      <c r="K12836"/>
    </row>
    <row r="12837" spans="11:11" x14ac:dyDescent="0.25">
      <c r="K12837"/>
    </row>
    <row r="12838" spans="11:11" x14ac:dyDescent="0.25">
      <c r="K12838"/>
    </row>
    <row r="12839" spans="11:11" x14ac:dyDescent="0.25">
      <c r="K12839"/>
    </row>
    <row r="12840" spans="11:11" x14ac:dyDescent="0.25">
      <c r="K12840"/>
    </row>
    <row r="12841" spans="11:11" x14ac:dyDescent="0.25">
      <c r="K12841"/>
    </row>
    <row r="12842" spans="11:11" x14ac:dyDescent="0.25">
      <c r="K12842"/>
    </row>
    <row r="12843" spans="11:11" x14ac:dyDescent="0.25">
      <c r="K12843"/>
    </row>
    <row r="12844" spans="11:11" x14ac:dyDescent="0.25">
      <c r="K12844"/>
    </row>
    <row r="12845" spans="11:11" x14ac:dyDescent="0.25">
      <c r="K12845"/>
    </row>
    <row r="12846" spans="11:11" x14ac:dyDescent="0.25">
      <c r="K12846"/>
    </row>
    <row r="12847" spans="11:11" x14ac:dyDescent="0.25">
      <c r="K12847"/>
    </row>
    <row r="12848" spans="11:11" x14ac:dyDescent="0.25">
      <c r="K12848"/>
    </row>
    <row r="12849" spans="11:11" x14ac:dyDescent="0.25">
      <c r="K12849"/>
    </row>
    <row r="12850" spans="11:11" x14ac:dyDescent="0.25">
      <c r="K12850"/>
    </row>
    <row r="12851" spans="11:11" x14ac:dyDescent="0.25">
      <c r="K12851"/>
    </row>
    <row r="12852" spans="11:11" x14ac:dyDescent="0.25">
      <c r="K12852"/>
    </row>
    <row r="12853" spans="11:11" x14ac:dyDescent="0.25">
      <c r="K12853"/>
    </row>
    <row r="12854" spans="11:11" x14ac:dyDescent="0.25">
      <c r="K12854"/>
    </row>
    <row r="12855" spans="11:11" x14ac:dyDescent="0.25">
      <c r="K12855"/>
    </row>
    <row r="12856" spans="11:11" x14ac:dyDescent="0.25">
      <c r="K12856"/>
    </row>
    <row r="12857" spans="11:11" x14ac:dyDescent="0.25">
      <c r="K12857"/>
    </row>
    <row r="12858" spans="11:11" x14ac:dyDescent="0.25">
      <c r="K12858"/>
    </row>
    <row r="12859" spans="11:11" x14ac:dyDescent="0.25">
      <c r="K12859"/>
    </row>
    <row r="12860" spans="11:11" x14ac:dyDescent="0.25">
      <c r="K12860"/>
    </row>
    <row r="12861" spans="11:11" x14ac:dyDescent="0.25">
      <c r="K12861"/>
    </row>
    <row r="12862" spans="11:11" x14ac:dyDescent="0.25">
      <c r="K12862"/>
    </row>
    <row r="12863" spans="11:11" x14ac:dyDescent="0.25">
      <c r="K12863"/>
    </row>
    <row r="12864" spans="11:11" x14ac:dyDescent="0.25">
      <c r="K12864"/>
    </row>
    <row r="12865" spans="11:11" x14ac:dyDescent="0.25">
      <c r="K12865"/>
    </row>
    <row r="12866" spans="11:11" x14ac:dyDescent="0.25">
      <c r="K12866"/>
    </row>
    <row r="12867" spans="11:11" x14ac:dyDescent="0.25">
      <c r="K12867"/>
    </row>
    <row r="12868" spans="11:11" x14ac:dyDescent="0.25">
      <c r="K12868"/>
    </row>
    <row r="12869" spans="11:11" x14ac:dyDescent="0.25">
      <c r="K12869"/>
    </row>
    <row r="12870" spans="11:11" x14ac:dyDescent="0.25">
      <c r="K12870"/>
    </row>
    <row r="12871" spans="11:11" x14ac:dyDescent="0.25">
      <c r="K12871"/>
    </row>
    <row r="12872" spans="11:11" x14ac:dyDescent="0.25">
      <c r="K12872"/>
    </row>
    <row r="12873" spans="11:11" x14ac:dyDescent="0.25">
      <c r="K12873"/>
    </row>
    <row r="12874" spans="11:11" x14ac:dyDescent="0.25">
      <c r="K12874"/>
    </row>
    <row r="12875" spans="11:11" x14ac:dyDescent="0.25">
      <c r="K12875"/>
    </row>
    <row r="12876" spans="11:11" x14ac:dyDescent="0.25">
      <c r="K12876"/>
    </row>
    <row r="12877" spans="11:11" x14ac:dyDescent="0.25">
      <c r="K12877"/>
    </row>
    <row r="12878" spans="11:11" x14ac:dyDescent="0.25">
      <c r="K12878"/>
    </row>
    <row r="12879" spans="11:11" x14ac:dyDescent="0.25">
      <c r="K12879"/>
    </row>
    <row r="12880" spans="11:11" x14ac:dyDescent="0.25">
      <c r="K12880"/>
    </row>
    <row r="12881" spans="11:11" x14ac:dyDescent="0.25">
      <c r="K12881"/>
    </row>
    <row r="12882" spans="11:11" x14ac:dyDescent="0.25">
      <c r="K12882"/>
    </row>
    <row r="12883" spans="11:11" x14ac:dyDescent="0.25">
      <c r="K12883"/>
    </row>
    <row r="12884" spans="11:11" x14ac:dyDescent="0.25">
      <c r="K12884"/>
    </row>
    <row r="12885" spans="11:11" x14ac:dyDescent="0.25">
      <c r="K12885"/>
    </row>
    <row r="12886" spans="11:11" x14ac:dyDescent="0.25">
      <c r="K12886"/>
    </row>
    <row r="12887" spans="11:11" x14ac:dyDescent="0.25">
      <c r="K12887"/>
    </row>
    <row r="12888" spans="11:11" x14ac:dyDescent="0.25">
      <c r="K12888"/>
    </row>
    <row r="12889" spans="11:11" x14ac:dyDescent="0.25">
      <c r="K12889"/>
    </row>
    <row r="12890" spans="11:11" x14ac:dyDescent="0.25">
      <c r="K12890"/>
    </row>
    <row r="12891" spans="11:11" x14ac:dyDescent="0.25">
      <c r="K12891"/>
    </row>
    <row r="12892" spans="11:11" x14ac:dyDescent="0.25">
      <c r="K12892"/>
    </row>
    <row r="12893" spans="11:11" x14ac:dyDescent="0.25">
      <c r="K12893"/>
    </row>
    <row r="12894" spans="11:11" x14ac:dyDescent="0.25">
      <c r="K12894"/>
    </row>
    <row r="12895" spans="11:11" x14ac:dyDescent="0.25">
      <c r="K12895"/>
    </row>
    <row r="12896" spans="11:11" x14ac:dyDescent="0.25">
      <c r="K12896"/>
    </row>
    <row r="12897" spans="11:11" x14ac:dyDescent="0.25">
      <c r="K12897"/>
    </row>
    <row r="12898" spans="11:11" x14ac:dyDescent="0.25">
      <c r="K12898"/>
    </row>
    <row r="12899" spans="11:11" x14ac:dyDescent="0.25">
      <c r="K12899"/>
    </row>
    <row r="12900" spans="11:11" x14ac:dyDescent="0.25">
      <c r="K12900"/>
    </row>
    <row r="12901" spans="11:11" x14ac:dyDescent="0.25">
      <c r="K12901"/>
    </row>
    <row r="12902" spans="11:11" x14ac:dyDescent="0.25">
      <c r="K12902"/>
    </row>
    <row r="12903" spans="11:11" x14ac:dyDescent="0.25">
      <c r="K12903"/>
    </row>
    <row r="12904" spans="11:11" x14ac:dyDescent="0.25">
      <c r="K12904"/>
    </row>
    <row r="12905" spans="11:11" x14ac:dyDescent="0.25">
      <c r="K12905"/>
    </row>
    <row r="12906" spans="11:11" x14ac:dyDescent="0.25">
      <c r="K12906"/>
    </row>
    <row r="12907" spans="11:11" x14ac:dyDescent="0.25">
      <c r="K12907"/>
    </row>
    <row r="12908" spans="11:11" x14ac:dyDescent="0.25">
      <c r="K12908"/>
    </row>
    <row r="12909" spans="11:11" x14ac:dyDescent="0.25">
      <c r="K12909"/>
    </row>
    <row r="12910" spans="11:11" x14ac:dyDescent="0.25">
      <c r="K12910"/>
    </row>
    <row r="12911" spans="11:11" x14ac:dyDescent="0.25">
      <c r="K12911"/>
    </row>
    <row r="12912" spans="11:11" x14ac:dyDescent="0.25">
      <c r="K12912"/>
    </row>
    <row r="12913" spans="11:11" x14ac:dyDescent="0.25">
      <c r="K12913"/>
    </row>
    <row r="12914" spans="11:11" x14ac:dyDescent="0.25">
      <c r="K12914"/>
    </row>
    <row r="12915" spans="11:11" x14ac:dyDescent="0.25">
      <c r="K12915"/>
    </row>
    <row r="12916" spans="11:11" x14ac:dyDescent="0.25">
      <c r="K12916"/>
    </row>
    <row r="12917" spans="11:11" x14ac:dyDescent="0.25">
      <c r="K12917"/>
    </row>
    <row r="12918" spans="11:11" x14ac:dyDescent="0.25">
      <c r="K12918"/>
    </row>
    <row r="12919" spans="11:11" x14ac:dyDescent="0.25">
      <c r="K12919"/>
    </row>
    <row r="12920" spans="11:11" x14ac:dyDescent="0.25">
      <c r="K12920"/>
    </row>
    <row r="12921" spans="11:11" x14ac:dyDescent="0.25">
      <c r="K12921"/>
    </row>
    <row r="12922" spans="11:11" x14ac:dyDescent="0.25">
      <c r="K12922"/>
    </row>
    <row r="12923" spans="11:11" x14ac:dyDescent="0.25">
      <c r="K12923"/>
    </row>
    <row r="12924" spans="11:11" x14ac:dyDescent="0.25">
      <c r="K12924"/>
    </row>
    <row r="12925" spans="11:11" x14ac:dyDescent="0.25">
      <c r="K12925"/>
    </row>
    <row r="12926" spans="11:11" x14ac:dyDescent="0.25">
      <c r="K12926"/>
    </row>
    <row r="12927" spans="11:11" x14ac:dyDescent="0.25">
      <c r="K12927"/>
    </row>
    <row r="12928" spans="11:11" x14ac:dyDescent="0.25">
      <c r="K12928"/>
    </row>
    <row r="12929" spans="11:11" x14ac:dyDescent="0.25">
      <c r="K12929"/>
    </row>
    <row r="12930" spans="11:11" x14ac:dyDescent="0.25">
      <c r="K12930"/>
    </row>
    <row r="12931" spans="11:11" x14ac:dyDescent="0.25">
      <c r="K12931"/>
    </row>
    <row r="12932" spans="11:11" x14ac:dyDescent="0.25">
      <c r="K12932"/>
    </row>
    <row r="12933" spans="11:11" x14ac:dyDescent="0.25">
      <c r="K12933"/>
    </row>
    <row r="12934" spans="11:11" x14ac:dyDescent="0.25">
      <c r="K12934"/>
    </row>
    <row r="12935" spans="11:11" x14ac:dyDescent="0.25">
      <c r="K12935"/>
    </row>
    <row r="12936" spans="11:11" x14ac:dyDescent="0.25">
      <c r="K12936"/>
    </row>
    <row r="12937" spans="11:11" x14ac:dyDescent="0.25">
      <c r="K12937"/>
    </row>
    <row r="12938" spans="11:11" x14ac:dyDescent="0.25">
      <c r="K12938"/>
    </row>
    <row r="12939" spans="11:11" x14ac:dyDescent="0.25">
      <c r="K12939"/>
    </row>
    <row r="12940" spans="11:11" x14ac:dyDescent="0.25">
      <c r="K12940"/>
    </row>
    <row r="12941" spans="11:11" x14ac:dyDescent="0.25">
      <c r="K12941"/>
    </row>
    <row r="12942" spans="11:11" x14ac:dyDescent="0.25">
      <c r="K12942"/>
    </row>
    <row r="12943" spans="11:11" x14ac:dyDescent="0.25">
      <c r="K12943"/>
    </row>
    <row r="12944" spans="11:11" x14ac:dyDescent="0.25">
      <c r="K12944"/>
    </row>
    <row r="12945" spans="11:11" x14ac:dyDescent="0.25">
      <c r="K12945"/>
    </row>
    <row r="12946" spans="11:11" x14ac:dyDescent="0.25">
      <c r="K12946"/>
    </row>
    <row r="12947" spans="11:11" x14ac:dyDescent="0.25">
      <c r="K12947"/>
    </row>
    <row r="12948" spans="11:11" x14ac:dyDescent="0.25">
      <c r="K12948"/>
    </row>
    <row r="12949" spans="11:11" x14ac:dyDescent="0.25">
      <c r="K12949"/>
    </row>
    <row r="12950" spans="11:11" x14ac:dyDescent="0.25">
      <c r="K12950"/>
    </row>
    <row r="12951" spans="11:11" x14ac:dyDescent="0.25">
      <c r="K12951"/>
    </row>
    <row r="12952" spans="11:11" x14ac:dyDescent="0.25">
      <c r="K12952"/>
    </row>
    <row r="12953" spans="11:11" x14ac:dyDescent="0.25">
      <c r="K12953"/>
    </row>
    <row r="12954" spans="11:11" x14ac:dyDescent="0.25">
      <c r="K12954"/>
    </row>
    <row r="12955" spans="11:11" x14ac:dyDescent="0.25">
      <c r="K12955"/>
    </row>
    <row r="12956" spans="11:11" x14ac:dyDescent="0.25">
      <c r="K12956"/>
    </row>
    <row r="12957" spans="11:11" x14ac:dyDescent="0.25">
      <c r="K12957"/>
    </row>
    <row r="12958" spans="11:11" x14ac:dyDescent="0.25">
      <c r="K12958"/>
    </row>
    <row r="12959" spans="11:11" x14ac:dyDescent="0.25">
      <c r="K12959"/>
    </row>
    <row r="12960" spans="11:11" x14ac:dyDescent="0.25">
      <c r="K12960"/>
    </row>
    <row r="12961" spans="11:11" x14ac:dyDescent="0.25">
      <c r="K12961"/>
    </row>
    <row r="12962" spans="11:11" x14ac:dyDescent="0.25">
      <c r="K12962"/>
    </row>
    <row r="12963" spans="11:11" x14ac:dyDescent="0.25">
      <c r="K12963"/>
    </row>
    <row r="12964" spans="11:11" x14ac:dyDescent="0.25">
      <c r="K12964"/>
    </row>
    <row r="12965" spans="11:11" x14ac:dyDescent="0.25">
      <c r="K12965"/>
    </row>
    <row r="12966" spans="11:11" x14ac:dyDescent="0.25">
      <c r="K12966"/>
    </row>
    <row r="12967" spans="11:11" x14ac:dyDescent="0.25">
      <c r="K12967"/>
    </row>
    <row r="12968" spans="11:11" x14ac:dyDescent="0.25">
      <c r="K12968"/>
    </row>
    <row r="12969" spans="11:11" x14ac:dyDescent="0.25">
      <c r="K12969"/>
    </row>
    <row r="12970" spans="11:11" x14ac:dyDescent="0.25">
      <c r="K12970"/>
    </row>
    <row r="12971" spans="11:11" x14ac:dyDescent="0.25">
      <c r="K12971"/>
    </row>
    <row r="12972" spans="11:11" x14ac:dyDescent="0.25">
      <c r="K12972"/>
    </row>
    <row r="12973" spans="11:11" x14ac:dyDescent="0.25">
      <c r="K12973"/>
    </row>
    <row r="12974" spans="11:11" x14ac:dyDescent="0.25">
      <c r="K12974"/>
    </row>
    <row r="12975" spans="11:11" x14ac:dyDescent="0.25">
      <c r="K12975"/>
    </row>
    <row r="12976" spans="11:11" x14ac:dyDescent="0.25">
      <c r="K12976"/>
    </row>
    <row r="12977" spans="11:11" x14ac:dyDescent="0.25">
      <c r="K12977"/>
    </row>
    <row r="12978" spans="11:11" x14ac:dyDescent="0.25">
      <c r="K12978"/>
    </row>
    <row r="12979" spans="11:11" x14ac:dyDescent="0.25">
      <c r="K12979"/>
    </row>
    <row r="12980" spans="11:11" x14ac:dyDescent="0.25">
      <c r="K12980"/>
    </row>
    <row r="12981" spans="11:11" x14ac:dyDescent="0.25">
      <c r="K12981"/>
    </row>
    <row r="12982" spans="11:11" x14ac:dyDescent="0.25">
      <c r="K12982"/>
    </row>
    <row r="12983" spans="11:11" x14ac:dyDescent="0.25">
      <c r="K12983"/>
    </row>
    <row r="12984" spans="11:11" x14ac:dyDescent="0.25">
      <c r="K12984"/>
    </row>
    <row r="12985" spans="11:11" x14ac:dyDescent="0.25">
      <c r="K12985"/>
    </row>
    <row r="12986" spans="11:11" x14ac:dyDescent="0.25">
      <c r="K12986"/>
    </row>
    <row r="12987" spans="11:11" x14ac:dyDescent="0.25">
      <c r="K12987"/>
    </row>
    <row r="12988" spans="11:11" x14ac:dyDescent="0.25">
      <c r="K12988"/>
    </row>
    <row r="12989" spans="11:11" x14ac:dyDescent="0.25">
      <c r="K12989"/>
    </row>
    <row r="12990" spans="11:11" x14ac:dyDescent="0.25">
      <c r="K12990"/>
    </row>
    <row r="12991" spans="11:11" x14ac:dyDescent="0.25">
      <c r="K12991"/>
    </row>
    <row r="12992" spans="11:11" x14ac:dyDescent="0.25">
      <c r="K12992"/>
    </row>
    <row r="12993" spans="11:11" x14ac:dyDescent="0.25">
      <c r="K12993"/>
    </row>
    <row r="12994" spans="11:11" x14ac:dyDescent="0.25">
      <c r="K12994"/>
    </row>
    <row r="12995" spans="11:11" x14ac:dyDescent="0.25">
      <c r="K12995"/>
    </row>
    <row r="12996" spans="11:11" x14ac:dyDescent="0.25">
      <c r="K12996"/>
    </row>
    <row r="12997" spans="11:11" x14ac:dyDescent="0.25">
      <c r="K12997"/>
    </row>
    <row r="12998" spans="11:11" x14ac:dyDescent="0.25">
      <c r="K12998"/>
    </row>
    <row r="12999" spans="11:11" x14ac:dyDescent="0.25">
      <c r="K12999"/>
    </row>
    <row r="13000" spans="11:11" x14ac:dyDescent="0.25">
      <c r="K13000"/>
    </row>
    <row r="13001" spans="11:11" x14ac:dyDescent="0.25">
      <c r="K13001"/>
    </row>
    <row r="13002" spans="11:11" x14ac:dyDescent="0.25">
      <c r="K13002"/>
    </row>
    <row r="13003" spans="11:11" x14ac:dyDescent="0.25">
      <c r="K13003"/>
    </row>
    <row r="13004" spans="11:11" x14ac:dyDescent="0.25">
      <c r="K13004"/>
    </row>
    <row r="13005" spans="11:11" x14ac:dyDescent="0.25">
      <c r="K13005"/>
    </row>
    <row r="13006" spans="11:11" x14ac:dyDescent="0.25">
      <c r="K13006"/>
    </row>
    <row r="13007" spans="11:11" x14ac:dyDescent="0.25">
      <c r="K13007"/>
    </row>
    <row r="13008" spans="11:11" x14ac:dyDescent="0.25">
      <c r="K13008"/>
    </row>
    <row r="13009" spans="11:11" x14ac:dyDescent="0.25">
      <c r="K13009"/>
    </row>
    <row r="13010" spans="11:11" x14ac:dyDescent="0.25">
      <c r="K13010"/>
    </row>
    <row r="13011" spans="11:11" x14ac:dyDescent="0.25">
      <c r="K13011"/>
    </row>
    <row r="13012" spans="11:11" x14ac:dyDescent="0.25">
      <c r="K13012"/>
    </row>
    <row r="13013" spans="11:11" x14ac:dyDescent="0.25">
      <c r="K13013"/>
    </row>
    <row r="13014" spans="11:11" x14ac:dyDescent="0.25">
      <c r="K13014"/>
    </row>
    <row r="13015" spans="11:11" x14ac:dyDescent="0.25">
      <c r="K13015"/>
    </row>
    <row r="13016" spans="11:11" x14ac:dyDescent="0.25">
      <c r="K13016"/>
    </row>
    <row r="13017" spans="11:11" x14ac:dyDescent="0.25">
      <c r="K13017"/>
    </row>
    <row r="13018" spans="11:11" x14ac:dyDescent="0.25">
      <c r="K13018"/>
    </row>
    <row r="13019" spans="11:11" x14ac:dyDescent="0.25">
      <c r="K13019"/>
    </row>
    <row r="13020" spans="11:11" x14ac:dyDescent="0.25">
      <c r="K13020"/>
    </row>
    <row r="13021" spans="11:11" x14ac:dyDescent="0.25">
      <c r="K13021"/>
    </row>
    <row r="13022" spans="11:11" x14ac:dyDescent="0.25">
      <c r="K13022"/>
    </row>
    <row r="13023" spans="11:11" x14ac:dyDescent="0.25">
      <c r="K13023"/>
    </row>
    <row r="13024" spans="11:11" x14ac:dyDescent="0.25">
      <c r="K13024"/>
    </row>
    <row r="13025" spans="11:11" x14ac:dyDescent="0.25">
      <c r="K13025"/>
    </row>
    <row r="13026" spans="11:11" x14ac:dyDescent="0.25">
      <c r="K13026"/>
    </row>
    <row r="13027" spans="11:11" x14ac:dyDescent="0.25">
      <c r="K13027"/>
    </row>
    <row r="13028" spans="11:11" x14ac:dyDescent="0.25">
      <c r="K13028"/>
    </row>
    <row r="13029" spans="11:11" x14ac:dyDescent="0.25">
      <c r="K13029"/>
    </row>
    <row r="13030" spans="11:11" x14ac:dyDescent="0.25">
      <c r="K13030"/>
    </row>
    <row r="13031" spans="11:11" x14ac:dyDescent="0.25">
      <c r="K13031"/>
    </row>
    <row r="13032" spans="11:11" x14ac:dyDescent="0.25">
      <c r="K13032"/>
    </row>
    <row r="13033" spans="11:11" x14ac:dyDescent="0.25">
      <c r="K13033"/>
    </row>
    <row r="13034" spans="11:11" x14ac:dyDescent="0.25">
      <c r="K13034"/>
    </row>
    <row r="13035" spans="11:11" x14ac:dyDescent="0.25">
      <c r="K13035"/>
    </row>
    <row r="13036" spans="11:11" x14ac:dyDescent="0.25">
      <c r="K13036"/>
    </row>
    <row r="13037" spans="11:11" x14ac:dyDescent="0.25">
      <c r="K13037"/>
    </row>
    <row r="13038" spans="11:11" x14ac:dyDescent="0.25">
      <c r="K13038"/>
    </row>
    <row r="13039" spans="11:11" x14ac:dyDescent="0.25">
      <c r="K13039"/>
    </row>
    <row r="13040" spans="11:11" x14ac:dyDescent="0.25">
      <c r="K13040"/>
    </row>
    <row r="13041" spans="11:11" x14ac:dyDescent="0.25">
      <c r="K13041"/>
    </row>
    <row r="13042" spans="11:11" x14ac:dyDescent="0.25">
      <c r="K13042"/>
    </row>
    <row r="13043" spans="11:11" x14ac:dyDescent="0.25">
      <c r="K13043"/>
    </row>
    <row r="13044" spans="11:11" x14ac:dyDescent="0.25">
      <c r="K13044"/>
    </row>
    <row r="13045" spans="11:11" x14ac:dyDescent="0.25">
      <c r="K13045"/>
    </row>
    <row r="13046" spans="11:11" x14ac:dyDescent="0.25">
      <c r="K13046"/>
    </row>
    <row r="13047" spans="11:11" x14ac:dyDescent="0.25">
      <c r="K13047"/>
    </row>
    <row r="13048" spans="11:11" x14ac:dyDescent="0.25">
      <c r="K13048"/>
    </row>
    <row r="13049" spans="11:11" x14ac:dyDescent="0.25">
      <c r="K13049"/>
    </row>
    <row r="13050" spans="11:11" x14ac:dyDescent="0.25">
      <c r="K13050"/>
    </row>
    <row r="13051" spans="11:11" x14ac:dyDescent="0.25">
      <c r="K13051"/>
    </row>
    <row r="13052" spans="11:11" x14ac:dyDescent="0.25">
      <c r="K13052"/>
    </row>
    <row r="13053" spans="11:11" x14ac:dyDescent="0.25">
      <c r="K13053"/>
    </row>
    <row r="13054" spans="11:11" x14ac:dyDescent="0.25">
      <c r="K13054"/>
    </row>
    <row r="13055" spans="11:11" x14ac:dyDescent="0.25">
      <c r="K13055"/>
    </row>
    <row r="13056" spans="11:11" x14ac:dyDescent="0.25">
      <c r="K13056"/>
    </row>
    <row r="13057" spans="11:11" x14ac:dyDescent="0.25">
      <c r="K13057"/>
    </row>
    <row r="13058" spans="11:11" x14ac:dyDescent="0.25">
      <c r="K13058"/>
    </row>
    <row r="13059" spans="11:11" x14ac:dyDescent="0.25">
      <c r="K13059"/>
    </row>
    <row r="13060" spans="11:11" x14ac:dyDescent="0.25">
      <c r="K13060"/>
    </row>
    <row r="13061" spans="11:11" x14ac:dyDescent="0.25">
      <c r="K13061"/>
    </row>
    <row r="13062" spans="11:11" x14ac:dyDescent="0.25">
      <c r="K13062"/>
    </row>
    <row r="13063" spans="11:11" x14ac:dyDescent="0.25">
      <c r="K13063"/>
    </row>
    <row r="13064" spans="11:11" x14ac:dyDescent="0.25">
      <c r="K13064"/>
    </row>
    <row r="13065" spans="11:11" x14ac:dyDescent="0.25">
      <c r="K13065"/>
    </row>
    <row r="13066" spans="11:11" x14ac:dyDescent="0.25">
      <c r="K13066"/>
    </row>
    <row r="13067" spans="11:11" x14ac:dyDescent="0.25">
      <c r="K13067"/>
    </row>
    <row r="13068" spans="11:11" x14ac:dyDescent="0.25">
      <c r="K13068"/>
    </row>
    <row r="13069" spans="11:11" x14ac:dyDescent="0.25">
      <c r="K13069"/>
    </row>
    <row r="13070" spans="11:11" x14ac:dyDescent="0.25">
      <c r="K13070"/>
    </row>
    <row r="13071" spans="11:11" x14ac:dyDescent="0.25">
      <c r="K13071"/>
    </row>
    <row r="13072" spans="11:11" x14ac:dyDescent="0.25">
      <c r="K13072"/>
    </row>
    <row r="13073" spans="11:11" x14ac:dyDescent="0.25">
      <c r="K13073"/>
    </row>
    <row r="13074" spans="11:11" x14ac:dyDescent="0.25">
      <c r="K13074"/>
    </row>
    <row r="13075" spans="11:11" x14ac:dyDescent="0.25">
      <c r="K13075"/>
    </row>
    <row r="13076" spans="11:11" x14ac:dyDescent="0.25">
      <c r="K13076"/>
    </row>
    <row r="13077" spans="11:11" x14ac:dyDescent="0.25">
      <c r="K13077"/>
    </row>
    <row r="13078" spans="11:11" x14ac:dyDescent="0.25">
      <c r="K13078"/>
    </row>
    <row r="13079" spans="11:11" x14ac:dyDescent="0.25">
      <c r="K13079"/>
    </row>
    <row r="13080" spans="11:11" x14ac:dyDescent="0.25">
      <c r="K13080"/>
    </row>
    <row r="13081" spans="11:11" x14ac:dyDescent="0.25">
      <c r="K13081"/>
    </row>
    <row r="13082" spans="11:11" x14ac:dyDescent="0.25">
      <c r="K13082"/>
    </row>
    <row r="13083" spans="11:11" x14ac:dyDescent="0.25">
      <c r="K13083"/>
    </row>
    <row r="13084" spans="11:11" x14ac:dyDescent="0.25">
      <c r="K13084"/>
    </row>
    <row r="13085" spans="11:11" x14ac:dyDescent="0.25">
      <c r="K13085"/>
    </row>
    <row r="13086" spans="11:11" x14ac:dyDescent="0.25">
      <c r="K13086"/>
    </row>
    <row r="13087" spans="11:11" x14ac:dyDescent="0.25">
      <c r="K13087"/>
    </row>
    <row r="13088" spans="11:11" x14ac:dyDescent="0.25">
      <c r="K13088"/>
    </row>
    <row r="13089" spans="11:11" x14ac:dyDescent="0.25">
      <c r="K13089"/>
    </row>
    <row r="13090" spans="11:11" x14ac:dyDescent="0.25">
      <c r="K13090"/>
    </row>
    <row r="13091" spans="11:11" x14ac:dyDescent="0.25">
      <c r="K13091"/>
    </row>
    <row r="13092" spans="11:11" x14ac:dyDescent="0.25">
      <c r="K13092"/>
    </row>
    <row r="13093" spans="11:11" x14ac:dyDescent="0.25">
      <c r="K13093"/>
    </row>
    <row r="13094" spans="11:11" x14ac:dyDescent="0.25">
      <c r="K13094"/>
    </row>
    <row r="13095" spans="11:11" x14ac:dyDescent="0.25">
      <c r="K13095"/>
    </row>
    <row r="13096" spans="11:11" x14ac:dyDescent="0.25">
      <c r="K13096"/>
    </row>
    <row r="13097" spans="11:11" x14ac:dyDescent="0.25">
      <c r="K13097"/>
    </row>
    <row r="13098" spans="11:11" x14ac:dyDescent="0.25">
      <c r="K13098"/>
    </row>
    <row r="13099" spans="11:11" x14ac:dyDescent="0.25">
      <c r="K13099"/>
    </row>
    <row r="13100" spans="11:11" x14ac:dyDescent="0.25">
      <c r="K13100"/>
    </row>
    <row r="13101" spans="11:11" x14ac:dyDescent="0.25">
      <c r="K13101"/>
    </row>
    <row r="13102" spans="11:11" x14ac:dyDescent="0.25">
      <c r="K13102"/>
    </row>
    <row r="13103" spans="11:11" x14ac:dyDescent="0.25">
      <c r="K13103"/>
    </row>
    <row r="13104" spans="11:11" x14ac:dyDescent="0.25">
      <c r="K13104"/>
    </row>
    <row r="13105" spans="11:11" x14ac:dyDescent="0.25">
      <c r="K13105"/>
    </row>
    <row r="13106" spans="11:11" x14ac:dyDescent="0.25">
      <c r="K13106"/>
    </row>
    <row r="13107" spans="11:11" x14ac:dyDescent="0.25">
      <c r="K13107"/>
    </row>
    <row r="13108" spans="11:11" x14ac:dyDescent="0.25">
      <c r="K13108"/>
    </row>
    <row r="13109" spans="11:11" x14ac:dyDescent="0.25">
      <c r="K13109"/>
    </row>
    <row r="13110" spans="11:11" x14ac:dyDescent="0.25">
      <c r="K13110"/>
    </row>
    <row r="13111" spans="11:11" x14ac:dyDescent="0.25">
      <c r="K13111"/>
    </row>
    <row r="13112" spans="11:11" x14ac:dyDescent="0.25">
      <c r="K13112"/>
    </row>
    <row r="13113" spans="11:11" x14ac:dyDescent="0.25">
      <c r="K13113"/>
    </row>
    <row r="13114" spans="11:11" x14ac:dyDescent="0.25">
      <c r="K13114"/>
    </row>
    <row r="13115" spans="11:11" x14ac:dyDescent="0.25">
      <c r="K13115"/>
    </row>
    <row r="13116" spans="11:11" x14ac:dyDescent="0.25">
      <c r="K13116"/>
    </row>
    <row r="13117" spans="11:11" x14ac:dyDescent="0.25">
      <c r="K13117"/>
    </row>
    <row r="13118" spans="11:11" x14ac:dyDescent="0.25">
      <c r="K13118"/>
    </row>
    <row r="13119" spans="11:11" x14ac:dyDescent="0.25">
      <c r="K13119"/>
    </row>
    <row r="13120" spans="11:11" x14ac:dyDescent="0.25">
      <c r="K13120"/>
    </row>
    <row r="13121" spans="11:11" x14ac:dyDescent="0.25">
      <c r="K13121"/>
    </row>
    <row r="13122" spans="11:11" x14ac:dyDescent="0.25">
      <c r="K13122"/>
    </row>
    <row r="13123" spans="11:11" x14ac:dyDescent="0.25">
      <c r="K13123"/>
    </row>
    <row r="13124" spans="11:11" x14ac:dyDescent="0.25">
      <c r="K13124"/>
    </row>
    <row r="13125" spans="11:11" x14ac:dyDescent="0.25">
      <c r="K13125"/>
    </row>
    <row r="13126" spans="11:11" x14ac:dyDescent="0.25">
      <c r="K13126"/>
    </row>
    <row r="13127" spans="11:11" x14ac:dyDescent="0.25">
      <c r="K13127"/>
    </row>
    <row r="13128" spans="11:11" x14ac:dyDescent="0.25">
      <c r="K13128"/>
    </row>
    <row r="13129" spans="11:11" x14ac:dyDescent="0.25">
      <c r="K13129"/>
    </row>
    <row r="13130" spans="11:11" x14ac:dyDescent="0.25">
      <c r="K13130"/>
    </row>
    <row r="13131" spans="11:11" x14ac:dyDescent="0.25">
      <c r="K13131"/>
    </row>
    <row r="13132" spans="11:11" x14ac:dyDescent="0.25">
      <c r="K13132"/>
    </row>
    <row r="13133" spans="11:11" x14ac:dyDescent="0.25">
      <c r="K13133"/>
    </row>
    <row r="13134" spans="11:11" x14ac:dyDescent="0.25">
      <c r="K13134"/>
    </row>
    <row r="13135" spans="11:11" x14ac:dyDescent="0.25">
      <c r="K13135"/>
    </row>
    <row r="13136" spans="11:11" x14ac:dyDescent="0.25">
      <c r="K13136"/>
    </row>
    <row r="13137" spans="11:11" x14ac:dyDescent="0.25">
      <c r="K13137"/>
    </row>
    <row r="13138" spans="11:11" x14ac:dyDescent="0.25">
      <c r="K13138"/>
    </row>
    <row r="13139" spans="11:11" x14ac:dyDescent="0.25">
      <c r="K13139"/>
    </row>
    <row r="13140" spans="11:11" x14ac:dyDescent="0.25">
      <c r="K13140"/>
    </row>
    <row r="13141" spans="11:11" x14ac:dyDescent="0.25">
      <c r="K13141"/>
    </row>
    <row r="13142" spans="11:11" x14ac:dyDescent="0.25">
      <c r="K13142"/>
    </row>
    <row r="13143" spans="11:11" x14ac:dyDescent="0.25">
      <c r="K13143"/>
    </row>
    <row r="13144" spans="11:11" x14ac:dyDescent="0.25">
      <c r="K13144"/>
    </row>
    <row r="13145" spans="11:11" x14ac:dyDescent="0.25">
      <c r="K13145"/>
    </row>
    <row r="13146" spans="11:11" x14ac:dyDescent="0.25">
      <c r="K13146"/>
    </row>
    <row r="13147" spans="11:11" x14ac:dyDescent="0.25">
      <c r="K13147"/>
    </row>
    <row r="13148" spans="11:11" x14ac:dyDescent="0.25">
      <c r="K13148"/>
    </row>
    <row r="13149" spans="11:11" x14ac:dyDescent="0.25">
      <c r="K13149"/>
    </row>
    <row r="13150" spans="11:11" x14ac:dyDescent="0.25">
      <c r="K13150"/>
    </row>
    <row r="13151" spans="11:11" x14ac:dyDescent="0.25">
      <c r="K13151"/>
    </row>
    <row r="13152" spans="11:11" x14ac:dyDescent="0.25">
      <c r="K13152"/>
    </row>
    <row r="13153" spans="11:11" x14ac:dyDescent="0.25">
      <c r="K13153"/>
    </row>
    <row r="13154" spans="11:11" x14ac:dyDescent="0.25">
      <c r="K13154"/>
    </row>
    <row r="13155" spans="11:11" x14ac:dyDescent="0.25">
      <c r="K13155"/>
    </row>
    <row r="13156" spans="11:11" x14ac:dyDescent="0.25">
      <c r="K13156"/>
    </row>
    <row r="13157" spans="11:11" x14ac:dyDescent="0.25">
      <c r="K13157"/>
    </row>
    <row r="13158" spans="11:11" x14ac:dyDescent="0.25">
      <c r="K13158"/>
    </row>
    <row r="13159" spans="11:11" x14ac:dyDescent="0.25">
      <c r="K13159"/>
    </row>
    <row r="13160" spans="11:11" x14ac:dyDescent="0.25">
      <c r="K13160"/>
    </row>
    <row r="13161" spans="11:11" x14ac:dyDescent="0.25">
      <c r="K13161"/>
    </row>
    <row r="13162" spans="11:11" x14ac:dyDescent="0.25">
      <c r="K13162"/>
    </row>
    <row r="13163" spans="11:11" x14ac:dyDescent="0.25">
      <c r="K13163"/>
    </row>
    <row r="13164" spans="11:11" x14ac:dyDescent="0.25">
      <c r="K13164"/>
    </row>
    <row r="13165" spans="11:11" x14ac:dyDescent="0.25">
      <c r="K13165"/>
    </row>
    <row r="13166" spans="11:11" x14ac:dyDescent="0.25">
      <c r="K13166"/>
    </row>
    <row r="13167" spans="11:11" x14ac:dyDescent="0.25">
      <c r="K13167"/>
    </row>
    <row r="13168" spans="11:11" x14ac:dyDescent="0.25">
      <c r="K13168"/>
    </row>
    <row r="13169" spans="11:11" x14ac:dyDescent="0.25">
      <c r="K13169"/>
    </row>
    <row r="13170" spans="11:11" x14ac:dyDescent="0.25">
      <c r="K13170"/>
    </row>
    <row r="13171" spans="11:11" x14ac:dyDescent="0.25">
      <c r="K13171"/>
    </row>
    <row r="13172" spans="11:11" x14ac:dyDescent="0.25">
      <c r="K13172"/>
    </row>
    <row r="13173" spans="11:11" x14ac:dyDescent="0.25">
      <c r="K13173"/>
    </row>
    <row r="13174" spans="11:11" x14ac:dyDescent="0.25">
      <c r="K13174"/>
    </row>
    <row r="13175" spans="11:11" x14ac:dyDescent="0.25">
      <c r="K13175"/>
    </row>
    <row r="13176" spans="11:11" x14ac:dyDescent="0.25">
      <c r="K13176"/>
    </row>
    <row r="13177" spans="11:11" x14ac:dyDescent="0.25">
      <c r="K13177"/>
    </row>
    <row r="13178" spans="11:11" x14ac:dyDescent="0.25">
      <c r="K13178"/>
    </row>
    <row r="13179" spans="11:11" x14ac:dyDescent="0.25">
      <c r="K13179"/>
    </row>
    <row r="13180" spans="11:11" x14ac:dyDescent="0.25">
      <c r="K13180"/>
    </row>
    <row r="13181" spans="11:11" x14ac:dyDescent="0.25">
      <c r="K13181"/>
    </row>
    <row r="13182" spans="11:11" x14ac:dyDescent="0.25">
      <c r="K13182"/>
    </row>
    <row r="13183" spans="11:11" x14ac:dyDescent="0.25">
      <c r="K13183"/>
    </row>
    <row r="13184" spans="11:11" x14ac:dyDescent="0.25">
      <c r="K13184"/>
    </row>
    <row r="13185" spans="11:11" x14ac:dyDescent="0.25">
      <c r="K13185"/>
    </row>
    <row r="13186" spans="11:11" x14ac:dyDescent="0.25">
      <c r="K13186"/>
    </row>
    <row r="13187" spans="11:11" x14ac:dyDescent="0.25">
      <c r="K13187"/>
    </row>
    <row r="13188" spans="11:11" x14ac:dyDescent="0.25">
      <c r="K13188"/>
    </row>
    <row r="13189" spans="11:11" x14ac:dyDescent="0.25">
      <c r="K13189"/>
    </row>
    <row r="13190" spans="11:11" x14ac:dyDescent="0.25">
      <c r="K13190"/>
    </row>
    <row r="13191" spans="11:11" x14ac:dyDescent="0.25">
      <c r="K13191"/>
    </row>
    <row r="13192" spans="11:11" x14ac:dyDescent="0.25">
      <c r="K13192"/>
    </row>
    <row r="13193" spans="11:11" x14ac:dyDescent="0.25">
      <c r="K13193"/>
    </row>
    <row r="13194" spans="11:11" x14ac:dyDescent="0.25">
      <c r="K13194"/>
    </row>
    <row r="13195" spans="11:11" x14ac:dyDescent="0.25">
      <c r="K13195"/>
    </row>
    <row r="13196" spans="11:11" x14ac:dyDescent="0.25">
      <c r="K13196"/>
    </row>
    <row r="13197" spans="11:11" x14ac:dyDescent="0.25">
      <c r="K13197"/>
    </row>
    <row r="13198" spans="11:11" x14ac:dyDescent="0.25">
      <c r="K13198"/>
    </row>
    <row r="13199" spans="11:11" x14ac:dyDescent="0.25">
      <c r="K13199"/>
    </row>
    <row r="13200" spans="11:11" x14ac:dyDescent="0.25">
      <c r="K13200"/>
    </row>
    <row r="13201" spans="11:11" x14ac:dyDescent="0.25">
      <c r="K13201"/>
    </row>
    <row r="13202" spans="11:11" x14ac:dyDescent="0.25">
      <c r="K13202"/>
    </row>
    <row r="13203" spans="11:11" x14ac:dyDescent="0.25">
      <c r="K13203"/>
    </row>
    <row r="13204" spans="11:11" x14ac:dyDescent="0.25">
      <c r="K13204"/>
    </row>
    <row r="13205" spans="11:11" x14ac:dyDescent="0.25">
      <c r="K13205"/>
    </row>
    <row r="13206" spans="11:11" x14ac:dyDescent="0.25">
      <c r="K13206"/>
    </row>
    <row r="13207" spans="11:11" x14ac:dyDescent="0.25">
      <c r="K13207"/>
    </row>
    <row r="13208" spans="11:11" x14ac:dyDescent="0.25">
      <c r="K13208"/>
    </row>
    <row r="13209" spans="11:11" x14ac:dyDescent="0.25">
      <c r="K13209"/>
    </row>
    <row r="13210" spans="11:11" x14ac:dyDescent="0.25">
      <c r="K13210"/>
    </row>
    <row r="13211" spans="11:11" x14ac:dyDescent="0.25">
      <c r="K13211"/>
    </row>
    <row r="13212" spans="11:11" x14ac:dyDescent="0.25">
      <c r="K13212"/>
    </row>
    <row r="13213" spans="11:11" x14ac:dyDescent="0.25">
      <c r="K13213"/>
    </row>
    <row r="13214" spans="11:11" x14ac:dyDescent="0.25">
      <c r="K13214"/>
    </row>
    <row r="13215" spans="11:11" x14ac:dyDescent="0.25">
      <c r="K13215"/>
    </row>
    <row r="13216" spans="11:11" x14ac:dyDescent="0.25">
      <c r="K13216"/>
    </row>
    <row r="13217" spans="11:11" x14ac:dyDescent="0.25">
      <c r="K13217"/>
    </row>
    <row r="13218" spans="11:11" x14ac:dyDescent="0.25">
      <c r="K13218"/>
    </row>
    <row r="13219" spans="11:11" x14ac:dyDescent="0.25">
      <c r="K13219"/>
    </row>
    <row r="13220" spans="11:11" x14ac:dyDescent="0.25">
      <c r="K13220"/>
    </row>
    <row r="13221" spans="11:11" x14ac:dyDescent="0.25">
      <c r="K13221"/>
    </row>
    <row r="13222" spans="11:11" x14ac:dyDescent="0.25">
      <c r="K13222"/>
    </row>
    <row r="13223" spans="11:11" x14ac:dyDescent="0.25">
      <c r="K13223"/>
    </row>
    <row r="13224" spans="11:11" x14ac:dyDescent="0.25">
      <c r="K13224"/>
    </row>
    <row r="13225" spans="11:11" x14ac:dyDescent="0.25">
      <c r="K13225"/>
    </row>
    <row r="13226" spans="11:11" x14ac:dyDescent="0.25">
      <c r="K13226"/>
    </row>
    <row r="13227" spans="11:11" x14ac:dyDescent="0.25">
      <c r="K13227"/>
    </row>
    <row r="13228" spans="11:11" x14ac:dyDescent="0.25">
      <c r="K13228"/>
    </row>
    <row r="13229" spans="11:11" x14ac:dyDescent="0.25">
      <c r="K13229"/>
    </row>
    <row r="13230" spans="11:11" x14ac:dyDescent="0.25">
      <c r="K13230"/>
    </row>
    <row r="13231" spans="11:11" x14ac:dyDescent="0.25">
      <c r="K13231"/>
    </row>
    <row r="13232" spans="11:11" x14ac:dyDescent="0.25">
      <c r="K13232"/>
    </row>
    <row r="13233" spans="11:11" x14ac:dyDescent="0.25">
      <c r="K13233"/>
    </row>
    <row r="13234" spans="11:11" x14ac:dyDescent="0.25">
      <c r="K13234"/>
    </row>
    <row r="13235" spans="11:11" x14ac:dyDescent="0.25">
      <c r="K13235"/>
    </row>
    <row r="13236" spans="11:11" x14ac:dyDescent="0.25">
      <c r="K13236"/>
    </row>
    <row r="13237" spans="11:11" x14ac:dyDescent="0.25">
      <c r="K13237"/>
    </row>
    <row r="13238" spans="11:11" x14ac:dyDescent="0.25">
      <c r="K13238"/>
    </row>
    <row r="13239" spans="11:11" x14ac:dyDescent="0.25">
      <c r="K13239"/>
    </row>
    <row r="13240" spans="11:11" x14ac:dyDescent="0.25">
      <c r="K13240"/>
    </row>
    <row r="13241" spans="11:11" x14ac:dyDescent="0.25">
      <c r="K13241"/>
    </row>
    <row r="13242" spans="11:11" x14ac:dyDescent="0.25">
      <c r="K13242"/>
    </row>
    <row r="13243" spans="11:11" x14ac:dyDescent="0.25">
      <c r="K13243"/>
    </row>
    <row r="13244" spans="11:11" x14ac:dyDescent="0.25">
      <c r="K13244"/>
    </row>
    <row r="13245" spans="11:11" x14ac:dyDescent="0.25">
      <c r="K13245"/>
    </row>
    <row r="13246" spans="11:11" x14ac:dyDescent="0.25">
      <c r="K13246"/>
    </row>
    <row r="13247" spans="11:11" x14ac:dyDescent="0.25">
      <c r="K13247"/>
    </row>
    <row r="13248" spans="11:11" x14ac:dyDescent="0.25">
      <c r="K13248"/>
    </row>
    <row r="13249" spans="11:11" x14ac:dyDescent="0.25">
      <c r="K13249"/>
    </row>
    <row r="13250" spans="11:11" x14ac:dyDescent="0.25">
      <c r="K13250"/>
    </row>
    <row r="13251" spans="11:11" x14ac:dyDescent="0.25">
      <c r="K13251"/>
    </row>
    <row r="13252" spans="11:11" x14ac:dyDescent="0.25">
      <c r="K13252"/>
    </row>
    <row r="13253" spans="11:11" x14ac:dyDescent="0.25">
      <c r="K13253"/>
    </row>
    <row r="13254" spans="11:11" x14ac:dyDescent="0.25">
      <c r="K13254"/>
    </row>
    <row r="13255" spans="11:11" x14ac:dyDescent="0.25">
      <c r="K13255"/>
    </row>
    <row r="13256" spans="11:11" x14ac:dyDescent="0.25">
      <c r="K13256"/>
    </row>
    <row r="13257" spans="11:11" x14ac:dyDescent="0.25">
      <c r="K13257"/>
    </row>
    <row r="13258" spans="11:11" x14ac:dyDescent="0.25">
      <c r="K13258"/>
    </row>
    <row r="13259" spans="11:11" x14ac:dyDescent="0.25">
      <c r="K13259"/>
    </row>
    <row r="13260" spans="11:11" x14ac:dyDescent="0.25">
      <c r="K13260"/>
    </row>
    <row r="13261" spans="11:11" x14ac:dyDescent="0.25">
      <c r="K13261"/>
    </row>
    <row r="13262" spans="11:11" x14ac:dyDescent="0.25">
      <c r="K13262"/>
    </row>
    <row r="13263" spans="11:11" x14ac:dyDescent="0.25">
      <c r="K13263"/>
    </row>
    <row r="13264" spans="11:11" x14ac:dyDescent="0.25">
      <c r="K13264"/>
    </row>
    <row r="13265" spans="11:11" x14ac:dyDescent="0.25">
      <c r="K13265"/>
    </row>
    <row r="13266" spans="11:11" x14ac:dyDescent="0.25">
      <c r="K13266"/>
    </row>
    <row r="13267" spans="11:11" x14ac:dyDescent="0.25">
      <c r="K13267"/>
    </row>
    <row r="13268" spans="11:11" x14ac:dyDescent="0.25">
      <c r="K13268"/>
    </row>
    <row r="13269" spans="11:11" x14ac:dyDescent="0.25">
      <c r="K13269"/>
    </row>
    <row r="13270" spans="11:11" x14ac:dyDescent="0.25">
      <c r="K13270"/>
    </row>
    <row r="13271" spans="11:11" x14ac:dyDescent="0.25">
      <c r="K13271"/>
    </row>
    <row r="13272" spans="11:11" x14ac:dyDescent="0.25">
      <c r="K13272"/>
    </row>
    <row r="13273" spans="11:11" x14ac:dyDescent="0.25">
      <c r="K13273"/>
    </row>
    <row r="13274" spans="11:11" x14ac:dyDescent="0.25">
      <c r="K13274"/>
    </row>
    <row r="13275" spans="11:11" x14ac:dyDescent="0.25">
      <c r="K13275"/>
    </row>
    <row r="13276" spans="11:11" x14ac:dyDescent="0.25">
      <c r="K13276"/>
    </row>
    <row r="13277" spans="11:11" x14ac:dyDescent="0.25">
      <c r="K13277"/>
    </row>
    <row r="13278" spans="11:11" x14ac:dyDescent="0.25">
      <c r="K13278"/>
    </row>
    <row r="13279" spans="11:11" x14ac:dyDescent="0.25">
      <c r="K13279"/>
    </row>
    <row r="13280" spans="11:11" x14ac:dyDescent="0.25">
      <c r="K13280"/>
    </row>
    <row r="13281" spans="11:11" x14ac:dyDescent="0.25">
      <c r="K13281"/>
    </row>
    <row r="13282" spans="11:11" x14ac:dyDescent="0.25">
      <c r="K13282"/>
    </row>
    <row r="13283" spans="11:11" x14ac:dyDescent="0.25">
      <c r="K13283"/>
    </row>
    <row r="13284" spans="11:11" x14ac:dyDescent="0.25">
      <c r="K13284"/>
    </row>
    <row r="13285" spans="11:11" x14ac:dyDescent="0.25">
      <c r="K13285"/>
    </row>
    <row r="13286" spans="11:11" x14ac:dyDescent="0.25">
      <c r="K13286"/>
    </row>
    <row r="13287" spans="11:11" x14ac:dyDescent="0.25">
      <c r="K13287"/>
    </row>
    <row r="13288" spans="11:11" x14ac:dyDescent="0.25">
      <c r="K13288"/>
    </row>
    <row r="13289" spans="11:11" x14ac:dyDescent="0.25">
      <c r="K13289"/>
    </row>
    <row r="13290" spans="11:11" x14ac:dyDescent="0.25">
      <c r="K13290"/>
    </row>
    <row r="13291" spans="11:11" x14ac:dyDescent="0.25">
      <c r="K13291"/>
    </row>
    <row r="13292" spans="11:11" x14ac:dyDescent="0.25">
      <c r="K13292"/>
    </row>
    <row r="13293" spans="11:11" x14ac:dyDescent="0.25">
      <c r="K13293"/>
    </row>
    <row r="13294" spans="11:11" x14ac:dyDescent="0.25">
      <c r="K13294"/>
    </row>
    <row r="13295" spans="11:11" x14ac:dyDescent="0.25">
      <c r="K13295"/>
    </row>
    <row r="13296" spans="11:11" x14ac:dyDescent="0.25">
      <c r="K13296"/>
    </row>
    <row r="13297" spans="11:11" x14ac:dyDescent="0.25">
      <c r="K13297"/>
    </row>
    <row r="13298" spans="11:11" x14ac:dyDescent="0.25">
      <c r="K13298"/>
    </row>
    <row r="13299" spans="11:11" x14ac:dyDescent="0.25">
      <c r="K13299"/>
    </row>
    <row r="13300" spans="11:11" x14ac:dyDescent="0.25">
      <c r="K13300"/>
    </row>
    <row r="13301" spans="11:11" x14ac:dyDescent="0.25">
      <c r="K13301"/>
    </row>
    <row r="13302" spans="11:11" x14ac:dyDescent="0.25">
      <c r="K13302"/>
    </row>
    <row r="13303" spans="11:11" x14ac:dyDescent="0.25">
      <c r="K13303"/>
    </row>
    <row r="13304" spans="11:11" x14ac:dyDescent="0.25">
      <c r="K13304"/>
    </row>
    <row r="13305" spans="11:11" x14ac:dyDescent="0.25">
      <c r="K13305"/>
    </row>
    <row r="13306" spans="11:11" x14ac:dyDescent="0.25">
      <c r="K13306"/>
    </row>
    <row r="13307" spans="11:11" x14ac:dyDescent="0.25">
      <c r="K13307"/>
    </row>
    <row r="13308" spans="11:11" x14ac:dyDescent="0.25">
      <c r="K13308"/>
    </row>
    <row r="13309" spans="11:11" x14ac:dyDescent="0.25">
      <c r="K13309"/>
    </row>
    <row r="13310" spans="11:11" x14ac:dyDescent="0.25">
      <c r="K13310"/>
    </row>
    <row r="13311" spans="11:11" x14ac:dyDescent="0.25">
      <c r="K13311"/>
    </row>
    <row r="13312" spans="11:11" x14ac:dyDescent="0.25">
      <c r="K13312"/>
    </row>
    <row r="13313" spans="11:11" x14ac:dyDescent="0.25">
      <c r="K13313"/>
    </row>
    <row r="13314" spans="11:11" x14ac:dyDescent="0.25">
      <c r="K13314"/>
    </row>
    <row r="13315" spans="11:11" x14ac:dyDescent="0.25">
      <c r="K13315"/>
    </row>
    <row r="13316" spans="11:11" x14ac:dyDescent="0.25">
      <c r="K13316"/>
    </row>
    <row r="13317" spans="11:11" x14ac:dyDescent="0.25">
      <c r="K13317"/>
    </row>
    <row r="13318" spans="11:11" x14ac:dyDescent="0.25">
      <c r="K13318"/>
    </row>
    <row r="13319" spans="11:11" x14ac:dyDescent="0.25">
      <c r="K13319"/>
    </row>
    <row r="13320" spans="11:11" x14ac:dyDescent="0.25">
      <c r="K13320"/>
    </row>
    <row r="13321" spans="11:11" x14ac:dyDescent="0.25">
      <c r="K13321"/>
    </row>
    <row r="13322" spans="11:11" x14ac:dyDescent="0.25">
      <c r="K13322"/>
    </row>
    <row r="13323" spans="11:11" x14ac:dyDescent="0.25">
      <c r="K13323"/>
    </row>
    <row r="13324" spans="11:11" x14ac:dyDescent="0.25">
      <c r="K13324"/>
    </row>
    <row r="13325" spans="11:11" x14ac:dyDescent="0.25">
      <c r="K13325"/>
    </row>
    <row r="13326" spans="11:11" x14ac:dyDescent="0.25">
      <c r="K13326"/>
    </row>
    <row r="13327" spans="11:11" x14ac:dyDescent="0.25">
      <c r="K13327"/>
    </row>
    <row r="13328" spans="11:11" x14ac:dyDescent="0.25">
      <c r="K13328"/>
    </row>
    <row r="13329" spans="11:11" x14ac:dyDescent="0.25">
      <c r="K13329"/>
    </row>
    <row r="13330" spans="11:11" x14ac:dyDescent="0.25">
      <c r="K13330"/>
    </row>
    <row r="13331" spans="11:11" x14ac:dyDescent="0.25">
      <c r="K13331"/>
    </row>
    <row r="13332" spans="11:11" x14ac:dyDescent="0.25">
      <c r="K13332"/>
    </row>
    <row r="13333" spans="11:11" x14ac:dyDescent="0.25">
      <c r="K13333"/>
    </row>
    <row r="13334" spans="11:11" x14ac:dyDescent="0.25">
      <c r="K13334"/>
    </row>
    <row r="13335" spans="11:11" x14ac:dyDescent="0.25">
      <c r="K13335"/>
    </row>
    <row r="13336" spans="11:11" x14ac:dyDescent="0.25">
      <c r="K13336"/>
    </row>
    <row r="13337" spans="11:11" x14ac:dyDescent="0.25">
      <c r="K13337"/>
    </row>
    <row r="13338" spans="11:11" x14ac:dyDescent="0.25">
      <c r="K13338"/>
    </row>
    <row r="13339" spans="11:11" x14ac:dyDescent="0.25">
      <c r="K13339"/>
    </row>
    <row r="13340" spans="11:11" x14ac:dyDescent="0.25">
      <c r="K13340"/>
    </row>
    <row r="13341" spans="11:11" x14ac:dyDescent="0.25">
      <c r="K13341"/>
    </row>
    <row r="13342" spans="11:11" x14ac:dyDescent="0.25">
      <c r="K13342"/>
    </row>
    <row r="13343" spans="11:11" x14ac:dyDescent="0.25">
      <c r="K13343"/>
    </row>
    <row r="13344" spans="11:11" x14ac:dyDescent="0.25">
      <c r="K13344"/>
    </row>
    <row r="13345" spans="11:11" x14ac:dyDescent="0.25">
      <c r="K13345"/>
    </row>
    <row r="13346" spans="11:11" x14ac:dyDescent="0.25">
      <c r="K13346"/>
    </row>
    <row r="13347" spans="11:11" x14ac:dyDescent="0.25">
      <c r="K13347"/>
    </row>
    <row r="13348" spans="11:11" x14ac:dyDescent="0.25">
      <c r="K13348"/>
    </row>
    <row r="13349" spans="11:11" x14ac:dyDescent="0.25">
      <c r="K13349"/>
    </row>
    <row r="13350" spans="11:11" x14ac:dyDescent="0.25">
      <c r="K13350"/>
    </row>
    <row r="13351" spans="11:11" x14ac:dyDescent="0.25">
      <c r="K13351"/>
    </row>
    <row r="13352" spans="11:11" x14ac:dyDescent="0.25">
      <c r="K13352"/>
    </row>
    <row r="13353" spans="11:11" x14ac:dyDescent="0.25">
      <c r="K13353"/>
    </row>
    <row r="13354" spans="11:11" x14ac:dyDescent="0.25">
      <c r="K13354"/>
    </row>
    <row r="13355" spans="11:11" x14ac:dyDescent="0.25">
      <c r="K13355"/>
    </row>
    <row r="13356" spans="11:11" x14ac:dyDescent="0.25">
      <c r="K13356"/>
    </row>
    <row r="13357" spans="11:11" x14ac:dyDescent="0.25">
      <c r="K13357"/>
    </row>
    <row r="13358" spans="11:11" x14ac:dyDescent="0.25">
      <c r="K13358"/>
    </row>
    <row r="13359" spans="11:11" x14ac:dyDescent="0.25">
      <c r="K13359"/>
    </row>
    <row r="13360" spans="11:11" x14ac:dyDescent="0.25">
      <c r="K13360"/>
    </row>
    <row r="13361" spans="11:11" x14ac:dyDescent="0.25">
      <c r="K13361"/>
    </row>
    <row r="13362" spans="11:11" x14ac:dyDescent="0.25">
      <c r="K13362"/>
    </row>
    <row r="13363" spans="11:11" x14ac:dyDescent="0.25">
      <c r="K13363"/>
    </row>
    <row r="13364" spans="11:11" x14ac:dyDescent="0.25">
      <c r="K13364"/>
    </row>
    <row r="13365" spans="11:11" x14ac:dyDescent="0.25">
      <c r="K13365"/>
    </row>
    <row r="13366" spans="11:11" x14ac:dyDescent="0.25">
      <c r="K13366"/>
    </row>
    <row r="13367" spans="11:11" x14ac:dyDescent="0.25">
      <c r="K13367"/>
    </row>
    <row r="13368" spans="11:11" x14ac:dyDescent="0.25">
      <c r="K13368"/>
    </row>
    <row r="13369" spans="11:11" x14ac:dyDescent="0.25">
      <c r="K13369"/>
    </row>
    <row r="13370" spans="11:11" x14ac:dyDescent="0.25">
      <c r="K13370"/>
    </row>
    <row r="13371" spans="11:11" x14ac:dyDescent="0.25">
      <c r="K13371"/>
    </row>
    <row r="13372" spans="11:11" x14ac:dyDescent="0.25">
      <c r="K13372"/>
    </row>
    <row r="13373" spans="11:11" x14ac:dyDescent="0.25">
      <c r="K13373"/>
    </row>
    <row r="13374" spans="11:11" x14ac:dyDescent="0.25">
      <c r="K13374"/>
    </row>
    <row r="13375" spans="11:11" x14ac:dyDescent="0.25">
      <c r="K13375"/>
    </row>
    <row r="13376" spans="11:11" x14ac:dyDescent="0.25">
      <c r="K13376"/>
    </row>
    <row r="13377" spans="11:11" x14ac:dyDescent="0.25">
      <c r="K13377"/>
    </row>
    <row r="13378" spans="11:11" x14ac:dyDescent="0.25">
      <c r="K13378"/>
    </row>
    <row r="13379" spans="11:11" x14ac:dyDescent="0.25">
      <c r="K13379"/>
    </row>
    <row r="13380" spans="11:11" x14ac:dyDescent="0.25">
      <c r="K13380"/>
    </row>
    <row r="13381" spans="11:11" x14ac:dyDescent="0.25">
      <c r="K13381"/>
    </row>
    <row r="13382" spans="11:11" x14ac:dyDescent="0.25">
      <c r="K13382"/>
    </row>
    <row r="13383" spans="11:11" x14ac:dyDescent="0.25">
      <c r="K13383"/>
    </row>
    <row r="13384" spans="11:11" x14ac:dyDescent="0.25">
      <c r="K13384"/>
    </row>
    <row r="13385" spans="11:11" x14ac:dyDescent="0.25">
      <c r="K13385"/>
    </row>
    <row r="13386" spans="11:11" x14ac:dyDescent="0.25">
      <c r="K13386"/>
    </row>
    <row r="13387" spans="11:11" x14ac:dyDescent="0.25">
      <c r="K13387"/>
    </row>
    <row r="13388" spans="11:11" x14ac:dyDescent="0.25">
      <c r="K13388"/>
    </row>
    <row r="13389" spans="11:11" x14ac:dyDescent="0.25">
      <c r="K13389"/>
    </row>
    <row r="13390" spans="11:11" x14ac:dyDescent="0.25">
      <c r="K13390"/>
    </row>
    <row r="13391" spans="11:11" x14ac:dyDescent="0.25">
      <c r="K13391"/>
    </row>
    <row r="13392" spans="11:11" x14ac:dyDescent="0.25">
      <c r="K13392"/>
    </row>
    <row r="13393" spans="11:11" x14ac:dyDescent="0.25">
      <c r="K13393"/>
    </row>
    <row r="13394" spans="11:11" x14ac:dyDescent="0.25">
      <c r="K13394"/>
    </row>
    <row r="13395" spans="11:11" x14ac:dyDescent="0.25">
      <c r="K13395"/>
    </row>
    <row r="13396" spans="11:11" x14ac:dyDescent="0.25">
      <c r="K13396"/>
    </row>
    <row r="13397" spans="11:11" x14ac:dyDescent="0.25">
      <c r="K13397"/>
    </row>
    <row r="13398" spans="11:11" x14ac:dyDescent="0.25">
      <c r="K13398"/>
    </row>
    <row r="13399" spans="11:11" x14ac:dyDescent="0.25">
      <c r="K13399"/>
    </row>
    <row r="13400" spans="11:11" x14ac:dyDescent="0.25">
      <c r="K13400"/>
    </row>
    <row r="13401" spans="11:11" x14ac:dyDescent="0.25">
      <c r="K13401"/>
    </row>
    <row r="13402" spans="11:11" x14ac:dyDescent="0.25">
      <c r="K13402"/>
    </row>
    <row r="13403" spans="11:11" x14ac:dyDescent="0.25">
      <c r="K13403"/>
    </row>
    <row r="13404" spans="11:11" x14ac:dyDescent="0.25">
      <c r="K13404"/>
    </row>
    <row r="13405" spans="11:11" x14ac:dyDescent="0.25">
      <c r="K13405"/>
    </row>
    <row r="13406" spans="11:11" x14ac:dyDescent="0.25">
      <c r="K13406"/>
    </row>
    <row r="13407" spans="11:11" x14ac:dyDescent="0.25">
      <c r="K13407"/>
    </row>
    <row r="13408" spans="11:11" x14ac:dyDescent="0.25">
      <c r="K13408"/>
    </row>
    <row r="13409" spans="11:11" x14ac:dyDescent="0.25">
      <c r="K13409"/>
    </row>
    <row r="13410" spans="11:11" x14ac:dyDescent="0.25">
      <c r="K13410"/>
    </row>
    <row r="13411" spans="11:11" x14ac:dyDescent="0.25">
      <c r="K13411"/>
    </row>
    <row r="13412" spans="11:11" x14ac:dyDescent="0.25">
      <c r="K13412"/>
    </row>
    <row r="13413" spans="11:11" x14ac:dyDescent="0.25">
      <c r="K13413"/>
    </row>
    <row r="13414" spans="11:11" x14ac:dyDescent="0.25">
      <c r="K13414"/>
    </row>
    <row r="13415" spans="11:11" x14ac:dyDescent="0.25">
      <c r="K13415"/>
    </row>
    <row r="13416" spans="11:11" x14ac:dyDescent="0.25">
      <c r="K13416"/>
    </row>
    <row r="13417" spans="11:11" x14ac:dyDescent="0.25">
      <c r="K13417"/>
    </row>
    <row r="13418" spans="11:11" x14ac:dyDescent="0.25">
      <c r="K13418"/>
    </row>
    <row r="13419" spans="11:11" x14ac:dyDescent="0.25">
      <c r="K13419"/>
    </row>
    <row r="13420" spans="11:11" x14ac:dyDescent="0.25">
      <c r="K13420"/>
    </row>
    <row r="13421" spans="11:11" x14ac:dyDescent="0.25">
      <c r="K13421"/>
    </row>
    <row r="13422" spans="11:11" x14ac:dyDescent="0.25">
      <c r="K13422"/>
    </row>
    <row r="13423" spans="11:11" x14ac:dyDescent="0.25">
      <c r="K13423"/>
    </row>
    <row r="13424" spans="11:11" x14ac:dyDescent="0.25">
      <c r="K13424"/>
    </row>
    <row r="13425" spans="11:11" x14ac:dyDescent="0.25">
      <c r="K13425"/>
    </row>
    <row r="13426" spans="11:11" x14ac:dyDescent="0.25">
      <c r="K13426"/>
    </row>
    <row r="13427" spans="11:11" x14ac:dyDescent="0.25">
      <c r="K13427"/>
    </row>
    <row r="13428" spans="11:11" x14ac:dyDescent="0.25">
      <c r="K13428"/>
    </row>
    <row r="13429" spans="11:11" x14ac:dyDescent="0.25">
      <c r="K13429"/>
    </row>
    <row r="13430" spans="11:11" x14ac:dyDescent="0.25">
      <c r="K13430"/>
    </row>
    <row r="13431" spans="11:11" x14ac:dyDescent="0.25">
      <c r="K13431"/>
    </row>
    <row r="13432" spans="11:11" x14ac:dyDescent="0.25">
      <c r="K13432"/>
    </row>
    <row r="13433" spans="11:11" x14ac:dyDescent="0.25">
      <c r="K13433"/>
    </row>
    <row r="13434" spans="11:11" x14ac:dyDescent="0.25">
      <c r="K13434"/>
    </row>
    <row r="13435" spans="11:11" x14ac:dyDescent="0.25">
      <c r="K13435"/>
    </row>
    <row r="13436" spans="11:11" x14ac:dyDescent="0.25">
      <c r="K13436"/>
    </row>
    <row r="13437" spans="11:11" x14ac:dyDescent="0.25">
      <c r="K13437"/>
    </row>
    <row r="13438" spans="11:11" x14ac:dyDescent="0.25">
      <c r="K13438"/>
    </row>
    <row r="13439" spans="11:11" x14ac:dyDescent="0.25">
      <c r="K13439"/>
    </row>
    <row r="13440" spans="11:11" x14ac:dyDescent="0.25">
      <c r="K13440"/>
    </row>
    <row r="13441" spans="11:11" x14ac:dyDescent="0.25">
      <c r="K13441"/>
    </row>
    <row r="13442" spans="11:11" x14ac:dyDescent="0.25">
      <c r="K13442"/>
    </row>
    <row r="13443" spans="11:11" x14ac:dyDescent="0.25">
      <c r="K13443"/>
    </row>
    <row r="13444" spans="11:11" x14ac:dyDescent="0.25">
      <c r="K13444"/>
    </row>
    <row r="13445" spans="11:11" x14ac:dyDescent="0.25">
      <c r="K13445"/>
    </row>
    <row r="13446" spans="11:11" x14ac:dyDescent="0.25">
      <c r="K13446"/>
    </row>
    <row r="13447" spans="11:11" x14ac:dyDescent="0.25">
      <c r="K13447"/>
    </row>
    <row r="13448" spans="11:11" x14ac:dyDescent="0.25">
      <c r="K13448"/>
    </row>
    <row r="13449" spans="11:11" x14ac:dyDescent="0.25">
      <c r="K13449"/>
    </row>
    <row r="13450" spans="11:11" x14ac:dyDescent="0.25">
      <c r="K13450"/>
    </row>
    <row r="13451" spans="11:11" x14ac:dyDescent="0.25">
      <c r="K13451"/>
    </row>
    <row r="13452" spans="11:11" x14ac:dyDescent="0.25">
      <c r="K13452"/>
    </row>
    <row r="13453" spans="11:11" x14ac:dyDescent="0.25">
      <c r="K13453"/>
    </row>
    <row r="13454" spans="11:11" x14ac:dyDescent="0.25">
      <c r="K13454"/>
    </row>
    <row r="13455" spans="11:11" x14ac:dyDescent="0.25">
      <c r="K13455"/>
    </row>
    <row r="13456" spans="11:11" x14ac:dyDescent="0.25">
      <c r="K13456"/>
    </row>
    <row r="13457" spans="11:11" x14ac:dyDescent="0.25">
      <c r="K13457"/>
    </row>
    <row r="13458" spans="11:11" x14ac:dyDescent="0.25">
      <c r="K13458"/>
    </row>
    <row r="13459" spans="11:11" x14ac:dyDescent="0.25">
      <c r="K13459"/>
    </row>
    <row r="13460" spans="11:11" x14ac:dyDescent="0.25">
      <c r="K13460"/>
    </row>
    <row r="13461" spans="11:11" x14ac:dyDescent="0.25">
      <c r="K13461"/>
    </row>
    <row r="13462" spans="11:11" x14ac:dyDescent="0.25">
      <c r="K13462"/>
    </row>
    <row r="13463" spans="11:11" x14ac:dyDescent="0.25">
      <c r="K13463"/>
    </row>
    <row r="13464" spans="11:11" x14ac:dyDescent="0.25">
      <c r="K13464"/>
    </row>
    <row r="13465" spans="11:11" x14ac:dyDescent="0.25">
      <c r="K13465"/>
    </row>
    <row r="13466" spans="11:11" x14ac:dyDescent="0.25">
      <c r="K13466"/>
    </row>
    <row r="13467" spans="11:11" x14ac:dyDescent="0.25">
      <c r="K13467"/>
    </row>
    <row r="13468" spans="11:11" x14ac:dyDescent="0.25">
      <c r="K13468"/>
    </row>
    <row r="13469" spans="11:11" x14ac:dyDescent="0.25">
      <c r="K13469"/>
    </row>
    <row r="13470" spans="11:11" x14ac:dyDescent="0.25">
      <c r="K13470"/>
    </row>
    <row r="13471" spans="11:11" x14ac:dyDescent="0.25">
      <c r="K13471"/>
    </row>
    <row r="13472" spans="11:11" x14ac:dyDescent="0.25">
      <c r="K13472"/>
    </row>
    <row r="13473" spans="11:11" x14ac:dyDescent="0.25">
      <c r="K13473"/>
    </row>
    <row r="13474" spans="11:11" x14ac:dyDescent="0.25">
      <c r="K13474"/>
    </row>
    <row r="13475" spans="11:11" x14ac:dyDescent="0.25">
      <c r="K13475"/>
    </row>
    <row r="13476" spans="11:11" x14ac:dyDescent="0.25">
      <c r="K13476"/>
    </row>
    <row r="13477" spans="11:11" x14ac:dyDescent="0.25">
      <c r="K13477"/>
    </row>
    <row r="13478" spans="11:11" x14ac:dyDescent="0.25">
      <c r="K13478"/>
    </row>
    <row r="13479" spans="11:11" x14ac:dyDescent="0.25">
      <c r="K13479"/>
    </row>
    <row r="13480" spans="11:11" x14ac:dyDescent="0.25">
      <c r="K13480"/>
    </row>
    <row r="13481" spans="11:11" x14ac:dyDescent="0.25">
      <c r="K13481"/>
    </row>
    <row r="13482" spans="11:11" x14ac:dyDescent="0.25">
      <c r="K13482"/>
    </row>
    <row r="13483" spans="11:11" x14ac:dyDescent="0.25">
      <c r="K13483"/>
    </row>
    <row r="13484" spans="11:11" x14ac:dyDescent="0.25">
      <c r="K13484"/>
    </row>
    <row r="13485" spans="11:11" x14ac:dyDescent="0.25">
      <c r="K13485"/>
    </row>
    <row r="13486" spans="11:11" x14ac:dyDescent="0.25">
      <c r="K13486"/>
    </row>
    <row r="13487" spans="11:11" x14ac:dyDescent="0.25">
      <c r="K13487"/>
    </row>
    <row r="13488" spans="11:11" x14ac:dyDescent="0.25">
      <c r="K13488"/>
    </row>
    <row r="13489" spans="11:11" x14ac:dyDescent="0.25">
      <c r="K13489"/>
    </row>
    <row r="13490" spans="11:11" x14ac:dyDescent="0.25">
      <c r="K13490"/>
    </row>
    <row r="13491" spans="11:11" x14ac:dyDescent="0.25">
      <c r="K13491"/>
    </row>
    <row r="13492" spans="11:11" x14ac:dyDescent="0.25">
      <c r="K13492"/>
    </row>
    <row r="13493" spans="11:11" x14ac:dyDescent="0.25">
      <c r="K13493"/>
    </row>
    <row r="13494" spans="11:11" x14ac:dyDescent="0.25">
      <c r="K13494"/>
    </row>
    <row r="13495" spans="11:11" x14ac:dyDescent="0.25">
      <c r="K13495"/>
    </row>
    <row r="13496" spans="11:11" x14ac:dyDescent="0.25">
      <c r="K13496"/>
    </row>
    <row r="13497" spans="11:11" x14ac:dyDescent="0.25">
      <c r="K13497"/>
    </row>
    <row r="13498" spans="11:11" x14ac:dyDescent="0.25">
      <c r="K13498"/>
    </row>
    <row r="13499" spans="11:11" x14ac:dyDescent="0.25">
      <c r="K13499"/>
    </row>
    <row r="13500" spans="11:11" x14ac:dyDescent="0.25">
      <c r="K13500"/>
    </row>
    <row r="13501" spans="11:11" x14ac:dyDescent="0.25">
      <c r="K13501"/>
    </row>
    <row r="13502" spans="11:11" x14ac:dyDescent="0.25">
      <c r="K13502"/>
    </row>
    <row r="13503" spans="11:11" x14ac:dyDescent="0.25">
      <c r="K13503"/>
    </row>
    <row r="13504" spans="11:11" x14ac:dyDescent="0.25">
      <c r="K13504"/>
    </row>
    <row r="13505" spans="11:11" x14ac:dyDescent="0.25">
      <c r="K13505"/>
    </row>
    <row r="13506" spans="11:11" x14ac:dyDescent="0.25">
      <c r="K13506"/>
    </row>
    <row r="13507" spans="11:11" x14ac:dyDescent="0.25">
      <c r="K13507"/>
    </row>
    <row r="13508" spans="11:11" x14ac:dyDescent="0.25">
      <c r="K13508"/>
    </row>
    <row r="13509" spans="11:11" x14ac:dyDescent="0.25">
      <c r="K13509"/>
    </row>
    <row r="13510" spans="11:11" x14ac:dyDescent="0.25">
      <c r="K13510"/>
    </row>
    <row r="13511" spans="11:11" x14ac:dyDescent="0.25">
      <c r="K13511"/>
    </row>
    <row r="13512" spans="11:11" x14ac:dyDescent="0.25">
      <c r="K13512"/>
    </row>
    <row r="13513" spans="11:11" x14ac:dyDescent="0.25">
      <c r="K13513"/>
    </row>
    <row r="13514" spans="11:11" x14ac:dyDescent="0.25">
      <c r="K13514"/>
    </row>
    <row r="13515" spans="11:11" x14ac:dyDescent="0.25">
      <c r="K13515"/>
    </row>
    <row r="13516" spans="11:11" x14ac:dyDescent="0.25">
      <c r="K13516"/>
    </row>
    <row r="13517" spans="11:11" x14ac:dyDescent="0.25">
      <c r="K13517"/>
    </row>
    <row r="13518" spans="11:11" x14ac:dyDescent="0.25">
      <c r="K13518"/>
    </row>
    <row r="13519" spans="11:11" x14ac:dyDescent="0.25">
      <c r="K13519"/>
    </row>
    <row r="13520" spans="11:11" x14ac:dyDescent="0.25">
      <c r="K13520"/>
    </row>
    <row r="13521" spans="11:11" x14ac:dyDescent="0.25">
      <c r="K13521"/>
    </row>
    <row r="13522" spans="11:11" x14ac:dyDescent="0.25">
      <c r="K13522"/>
    </row>
    <row r="13523" spans="11:11" x14ac:dyDescent="0.25">
      <c r="K13523"/>
    </row>
    <row r="13524" spans="11:11" x14ac:dyDescent="0.25">
      <c r="K13524"/>
    </row>
    <row r="13525" spans="11:11" x14ac:dyDescent="0.25">
      <c r="K13525"/>
    </row>
    <row r="13526" spans="11:11" x14ac:dyDescent="0.25">
      <c r="K13526"/>
    </row>
    <row r="13527" spans="11:11" x14ac:dyDescent="0.25">
      <c r="K13527"/>
    </row>
    <row r="13528" spans="11:11" x14ac:dyDescent="0.25">
      <c r="K13528"/>
    </row>
    <row r="13529" spans="11:11" x14ac:dyDescent="0.25">
      <c r="K13529"/>
    </row>
    <row r="13530" spans="11:11" x14ac:dyDescent="0.25">
      <c r="K13530"/>
    </row>
    <row r="13531" spans="11:11" x14ac:dyDescent="0.25">
      <c r="K13531"/>
    </row>
    <row r="13532" spans="11:11" x14ac:dyDescent="0.25">
      <c r="K13532"/>
    </row>
    <row r="13533" spans="11:11" x14ac:dyDescent="0.25">
      <c r="K13533"/>
    </row>
    <row r="13534" spans="11:11" x14ac:dyDescent="0.25">
      <c r="K13534"/>
    </row>
    <row r="13535" spans="11:11" x14ac:dyDescent="0.25">
      <c r="K13535"/>
    </row>
    <row r="13536" spans="11:11" x14ac:dyDescent="0.25">
      <c r="K13536"/>
    </row>
    <row r="13537" spans="11:11" x14ac:dyDescent="0.25">
      <c r="K13537"/>
    </row>
    <row r="13538" spans="11:11" x14ac:dyDescent="0.25">
      <c r="K13538"/>
    </row>
    <row r="13539" spans="11:11" x14ac:dyDescent="0.25">
      <c r="K13539"/>
    </row>
    <row r="13540" spans="11:11" x14ac:dyDescent="0.25">
      <c r="K13540"/>
    </row>
    <row r="13541" spans="11:11" x14ac:dyDescent="0.25">
      <c r="K13541"/>
    </row>
    <row r="13542" spans="11:11" x14ac:dyDescent="0.25">
      <c r="K13542"/>
    </row>
    <row r="13543" spans="11:11" x14ac:dyDescent="0.25">
      <c r="K13543"/>
    </row>
    <row r="13544" spans="11:11" x14ac:dyDescent="0.25">
      <c r="K13544"/>
    </row>
    <row r="13545" spans="11:11" x14ac:dyDescent="0.25">
      <c r="K13545"/>
    </row>
    <row r="13546" spans="11:11" x14ac:dyDescent="0.25">
      <c r="K13546"/>
    </row>
    <row r="13547" spans="11:11" x14ac:dyDescent="0.25">
      <c r="K13547"/>
    </row>
    <row r="13548" spans="11:11" x14ac:dyDescent="0.25">
      <c r="K13548"/>
    </row>
    <row r="13549" spans="11:11" x14ac:dyDescent="0.25">
      <c r="K13549"/>
    </row>
    <row r="13550" spans="11:11" x14ac:dyDescent="0.25">
      <c r="K13550"/>
    </row>
    <row r="13551" spans="11:11" x14ac:dyDescent="0.25">
      <c r="K13551"/>
    </row>
    <row r="13552" spans="11:11" x14ac:dyDescent="0.25">
      <c r="K13552"/>
    </row>
    <row r="13553" spans="11:11" x14ac:dyDescent="0.25">
      <c r="K13553"/>
    </row>
    <row r="13554" spans="11:11" x14ac:dyDescent="0.25">
      <c r="K13554"/>
    </row>
    <row r="13555" spans="11:11" x14ac:dyDescent="0.25">
      <c r="K13555"/>
    </row>
    <row r="13556" spans="11:11" x14ac:dyDescent="0.25">
      <c r="K13556"/>
    </row>
    <row r="13557" spans="11:11" x14ac:dyDescent="0.25">
      <c r="K13557"/>
    </row>
    <row r="13558" spans="11:11" x14ac:dyDescent="0.25">
      <c r="K13558"/>
    </row>
    <row r="13559" spans="11:11" x14ac:dyDescent="0.25">
      <c r="K13559"/>
    </row>
    <row r="13560" spans="11:11" x14ac:dyDescent="0.25">
      <c r="K13560"/>
    </row>
    <row r="13561" spans="11:11" x14ac:dyDescent="0.25">
      <c r="K13561"/>
    </row>
    <row r="13562" spans="11:11" x14ac:dyDescent="0.25">
      <c r="K13562"/>
    </row>
    <row r="13563" spans="11:11" x14ac:dyDescent="0.25">
      <c r="K13563"/>
    </row>
    <row r="13564" spans="11:11" x14ac:dyDescent="0.25">
      <c r="K13564"/>
    </row>
    <row r="13565" spans="11:11" x14ac:dyDescent="0.25">
      <c r="K13565"/>
    </row>
    <row r="13566" spans="11:11" x14ac:dyDescent="0.25">
      <c r="K13566"/>
    </row>
    <row r="13567" spans="11:11" x14ac:dyDescent="0.25">
      <c r="K13567"/>
    </row>
    <row r="13568" spans="11:11" x14ac:dyDescent="0.25">
      <c r="K13568"/>
    </row>
    <row r="13569" spans="11:11" x14ac:dyDescent="0.25">
      <c r="K13569"/>
    </row>
    <row r="13570" spans="11:11" x14ac:dyDescent="0.25">
      <c r="K13570"/>
    </row>
    <row r="13571" spans="11:11" x14ac:dyDescent="0.25">
      <c r="K13571"/>
    </row>
    <row r="13572" spans="11:11" x14ac:dyDescent="0.25">
      <c r="K13572"/>
    </row>
    <row r="13573" spans="11:11" x14ac:dyDescent="0.25">
      <c r="K13573"/>
    </row>
    <row r="13574" spans="11:11" x14ac:dyDescent="0.25">
      <c r="K13574"/>
    </row>
    <row r="13575" spans="11:11" x14ac:dyDescent="0.25">
      <c r="K13575"/>
    </row>
    <row r="13576" spans="11:11" x14ac:dyDescent="0.25">
      <c r="K13576"/>
    </row>
    <row r="13577" spans="11:11" x14ac:dyDescent="0.25">
      <c r="K13577"/>
    </row>
    <row r="13578" spans="11:11" x14ac:dyDescent="0.25">
      <c r="K13578"/>
    </row>
    <row r="13579" spans="11:11" x14ac:dyDescent="0.25">
      <c r="K13579"/>
    </row>
    <row r="13580" spans="11:11" x14ac:dyDescent="0.25">
      <c r="K13580"/>
    </row>
    <row r="13581" spans="11:11" x14ac:dyDescent="0.25">
      <c r="K13581"/>
    </row>
    <row r="13582" spans="11:11" x14ac:dyDescent="0.25">
      <c r="K13582"/>
    </row>
    <row r="13583" spans="11:11" x14ac:dyDescent="0.25">
      <c r="K13583"/>
    </row>
    <row r="13584" spans="11:11" x14ac:dyDescent="0.25">
      <c r="K13584"/>
    </row>
    <row r="13585" spans="11:11" x14ac:dyDescent="0.25">
      <c r="K13585"/>
    </row>
    <row r="13586" spans="11:11" x14ac:dyDescent="0.25">
      <c r="K13586"/>
    </row>
    <row r="13587" spans="11:11" x14ac:dyDescent="0.25">
      <c r="K13587"/>
    </row>
    <row r="13588" spans="11:11" x14ac:dyDescent="0.25">
      <c r="K13588"/>
    </row>
    <row r="13589" spans="11:11" x14ac:dyDescent="0.25">
      <c r="K13589"/>
    </row>
    <row r="13590" spans="11:11" x14ac:dyDescent="0.25">
      <c r="K13590"/>
    </row>
    <row r="13591" spans="11:11" x14ac:dyDescent="0.25">
      <c r="K13591"/>
    </row>
    <row r="13592" spans="11:11" x14ac:dyDescent="0.25">
      <c r="K13592"/>
    </row>
    <row r="13593" spans="11:11" x14ac:dyDescent="0.25">
      <c r="K13593"/>
    </row>
    <row r="13594" spans="11:11" x14ac:dyDescent="0.25">
      <c r="K13594"/>
    </row>
    <row r="13595" spans="11:11" x14ac:dyDescent="0.25">
      <c r="K13595"/>
    </row>
    <row r="13596" spans="11:11" x14ac:dyDescent="0.25">
      <c r="K13596"/>
    </row>
    <row r="13597" spans="11:11" x14ac:dyDescent="0.25">
      <c r="K13597"/>
    </row>
    <row r="13598" spans="11:11" x14ac:dyDescent="0.25">
      <c r="K13598"/>
    </row>
    <row r="13599" spans="11:11" x14ac:dyDescent="0.25">
      <c r="K13599"/>
    </row>
    <row r="13600" spans="11:11" x14ac:dyDescent="0.25">
      <c r="K13600"/>
    </row>
    <row r="13601" spans="11:11" x14ac:dyDescent="0.25">
      <c r="K13601"/>
    </row>
    <row r="13602" spans="11:11" x14ac:dyDescent="0.25">
      <c r="K13602"/>
    </row>
    <row r="13603" spans="11:11" x14ac:dyDescent="0.25">
      <c r="K13603"/>
    </row>
    <row r="13604" spans="11:11" x14ac:dyDescent="0.25">
      <c r="K13604"/>
    </row>
    <row r="13605" spans="11:11" x14ac:dyDescent="0.25">
      <c r="K13605"/>
    </row>
    <row r="13606" spans="11:11" x14ac:dyDescent="0.25">
      <c r="K13606"/>
    </row>
    <row r="13607" spans="11:11" x14ac:dyDescent="0.25">
      <c r="K13607"/>
    </row>
    <row r="13608" spans="11:11" x14ac:dyDescent="0.25">
      <c r="K13608"/>
    </row>
    <row r="13609" spans="11:11" x14ac:dyDescent="0.25">
      <c r="K13609"/>
    </row>
    <row r="13610" spans="11:11" x14ac:dyDescent="0.25">
      <c r="K13610"/>
    </row>
    <row r="13611" spans="11:11" x14ac:dyDescent="0.25">
      <c r="K13611"/>
    </row>
    <row r="13612" spans="11:11" x14ac:dyDescent="0.25">
      <c r="K13612"/>
    </row>
    <row r="13613" spans="11:11" x14ac:dyDescent="0.25">
      <c r="K13613"/>
    </row>
    <row r="13614" spans="11:11" x14ac:dyDescent="0.25">
      <c r="K13614"/>
    </row>
    <row r="13615" spans="11:11" x14ac:dyDescent="0.25">
      <c r="K13615"/>
    </row>
    <row r="13616" spans="11:11" x14ac:dyDescent="0.25">
      <c r="K13616"/>
    </row>
    <row r="13617" spans="11:11" x14ac:dyDescent="0.25">
      <c r="K13617"/>
    </row>
    <row r="13618" spans="11:11" x14ac:dyDescent="0.25">
      <c r="K13618"/>
    </row>
    <row r="13619" spans="11:11" x14ac:dyDescent="0.25">
      <c r="K13619"/>
    </row>
    <row r="13620" spans="11:11" x14ac:dyDescent="0.25">
      <c r="K13620"/>
    </row>
    <row r="13621" spans="11:11" x14ac:dyDescent="0.25">
      <c r="K13621"/>
    </row>
    <row r="13622" spans="11:11" x14ac:dyDescent="0.25">
      <c r="K13622"/>
    </row>
    <row r="13623" spans="11:11" x14ac:dyDescent="0.25">
      <c r="K13623"/>
    </row>
    <row r="13624" spans="11:11" x14ac:dyDescent="0.25">
      <c r="K13624"/>
    </row>
    <row r="13625" spans="11:11" x14ac:dyDescent="0.25">
      <c r="K13625"/>
    </row>
    <row r="13626" spans="11:11" x14ac:dyDescent="0.25">
      <c r="K13626"/>
    </row>
    <row r="13627" spans="11:11" x14ac:dyDescent="0.25">
      <c r="K13627"/>
    </row>
    <row r="13628" spans="11:11" x14ac:dyDescent="0.25">
      <c r="K13628"/>
    </row>
    <row r="13629" spans="11:11" x14ac:dyDescent="0.25">
      <c r="K13629"/>
    </row>
    <row r="13630" spans="11:11" x14ac:dyDescent="0.25">
      <c r="K13630"/>
    </row>
    <row r="13631" spans="11:11" x14ac:dyDescent="0.25">
      <c r="K13631"/>
    </row>
    <row r="13632" spans="11:11" x14ac:dyDescent="0.25">
      <c r="K13632"/>
    </row>
    <row r="13633" spans="11:11" x14ac:dyDescent="0.25">
      <c r="K13633"/>
    </row>
    <row r="13634" spans="11:11" x14ac:dyDescent="0.25">
      <c r="K13634"/>
    </row>
    <row r="13635" spans="11:11" x14ac:dyDescent="0.25">
      <c r="K13635"/>
    </row>
    <row r="13636" spans="11:11" x14ac:dyDescent="0.25">
      <c r="K13636"/>
    </row>
    <row r="13637" spans="11:11" x14ac:dyDescent="0.25">
      <c r="K13637"/>
    </row>
    <row r="13638" spans="11:11" x14ac:dyDescent="0.25">
      <c r="K13638"/>
    </row>
    <row r="13639" spans="11:11" x14ac:dyDescent="0.25">
      <c r="K13639"/>
    </row>
    <row r="13640" spans="11:11" x14ac:dyDescent="0.25">
      <c r="K13640"/>
    </row>
    <row r="13641" spans="11:11" x14ac:dyDescent="0.25">
      <c r="K13641"/>
    </row>
    <row r="13642" spans="11:11" x14ac:dyDescent="0.25">
      <c r="K13642"/>
    </row>
    <row r="13643" spans="11:11" x14ac:dyDescent="0.25">
      <c r="K13643"/>
    </row>
    <row r="13644" spans="11:11" x14ac:dyDescent="0.25">
      <c r="K13644"/>
    </row>
    <row r="13645" spans="11:11" x14ac:dyDescent="0.25">
      <c r="K13645"/>
    </row>
    <row r="13646" spans="11:11" x14ac:dyDescent="0.25">
      <c r="K13646"/>
    </row>
    <row r="13647" spans="11:11" x14ac:dyDescent="0.25">
      <c r="K13647"/>
    </row>
    <row r="13648" spans="11:11" x14ac:dyDescent="0.25">
      <c r="K13648"/>
    </row>
    <row r="13649" spans="11:11" x14ac:dyDescent="0.25">
      <c r="K13649"/>
    </row>
    <row r="13650" spans="11:11" x14ac:dyDescent="0.25">
      <c r="K13650"/>
    </row>
    <row r="13651" spans="11:11" x14ac:dyDescent="0.25">
      <c r="K13651"/>
    </row>
    <row r="13652" spans="11:11" x14ac:dyDescent="0.25">
      <c r="K13652"/>
    </row>
    <row r="13653" spans="11:11" x14ac:dyDescent="0.25">
      <c r="K13653"/>
    </row>
    <row r="13654" spans="11:11" x14ac:dyDescent="0.25">
      <c r="K13654"/>
    </row>
    <row r="13655" spans="11:11" x14ac:dyDescent="0.25">
      <c r="K13655"/>
    </row>
    <row r="13656" spans="11:11" x14ac:dyDescent="0.25">
      <c r="K13656"/>
    </row>
    <row r="13657" spans="11:11" x14ac:dyDescent="0.25">
      <c r="K13657"/>
    </row>
    <row r="13658" spans="11:11" x14ac:dyDescent="0.25">
      <c r="K13658"/>
    </row>
    <row r="13659" spans="11:11" x14ac:dyDescent="0.25">
      <c r="K13659"/>
    </row>
    <row r="13660" spans="11:11" x14ac:dyDescent="0.25">
      <c r="K13660"/>
    </row>
    <row r="13661" spans="11:11" x14ac:dyDescent="0.25">
      <c r="K13661"/>
    </row>
    <row r="13662" spans="11:11" x14ac:dyDescent="0.25">
      <c r="K13662"/>
    </row>
    <row r="13663" spans="11:11" x14ac:dyDescent="0.25">
      <c r="K13663"/>
    </row>
    <row r="13664" spans="11:11" x14ac:dyDescent="0.25">
      <c r="K13664"/>
    </row>
    <row r="13665" spans="11:11" x14ac:dyDescent="0.25">
      <c r="K13665"/>
    </row>
    <row r="13666" spans="11:11" x14ac:dyDescent="0.25">
      <c r="K13666"/>
    </row>
    <row r="13667" spans="11:11" x14ac:dyDescent="0.25">
      <c r="K13667"/>
    </row>
    <row r="13668" spans="11:11" x14ac:dyDescent="0.25">
      <c r="K13668"/>
    </row>
    <row r="13669" spans="11:11" x14ac:dyDescent="0.25">
      <c r="K13669"/>
    </row>
    <row r="13670" spans="11:11" x14ac:dyDescent="0.25">
      <c r="K13670"/>
    </row>
    <row r="13671" spans="11:11" x14ac:dyDescent="0.25">
      <c r="K13671"/>
    </row>
    <row r="13672" spans="11:11" x14ac:dyDescent="0.25">
      <c r="K13672"/>
    </row>
    <row r="13673" spans="11:11" x14ac:dyDescent="0.25">
      <c r="K13673"/>
    </row>
    <row r="13674" spans="11:11" x14ac:dyDescent="0.25">
      <c r="K13674"/>
    </row>
    <row r="13675" spans="11:11" x14ac:dyDescent="0.25">
      <c r="K13675"/>
    </row>
    <row r="13676" spans="11:11" x14ac:dyDescent="0.25">
      <c r="K13676"/>
    </row>
    <row r="13677" spans="11:11" x14ac:dyDescent="0.25">
      <c r="K13677"/>
    </row>
    <row r="13678" spans="11:11" x14ac:dyDescent="0.25">
      <c r="K13678"/>
    </row>
    <row r="13679" spans="11:11" x14ac:dyDescent="0.25">
      <c r="K13679"/>
    </row>
    <row r="13680" spans="11:11" x14ac:dyDescent="0.25">
      <c r="K13680"/>
    </row>
    <row r="13681" spans="11:11" x14ac:dyDescent="0.25">
      <c r="K13681"/>
    </row>
    <row r="13682" spans="11:11" x14ac:dyDescent="0.25">
      <c r="K13682"/>
    </row>
    <row r="13683" spans="11:11" x14ac:dyDescent="0.25">
      <c r="K13683"/>
    </row>
    <row r="13684" spans="11:11" x14ac:dyDescent="0.25">
      <c r="K13684"/>
    </row>
    <row r="13685" spans="11:11" x14ac:dyDescent="0.25">
      <c r="K13685"/>
    </row>
    <row r="13686" spans="11:11" x14ac:dyDescent="0.25">
      <c r="K13686"/>
    </row>
    <row r="13687" spans="11:11" x14ac:dyDescent="0.25">
      <c r="K13687"/>
    </row>
    <row r="13688" spans="11:11" x14ac:dyDescent="0.25">
      <c r="K13688"/>
    </row>
    <row r="13689" spans="11:11" x14ac:dyDescent="0.25">
      <c r="K13689"/>
    </row>
    <row r="13690" spans="11:11" x14ac:dyDescent="0.25">
      <c r="K13690"/>
    </row>
    <row r="13691" spans="11:11" x14ac:dyDescent="0.25">
      <c r="K13691"/>
    </row>
    <row r="13692" spans="11:11" x14ac:dyDescent="0.25">
      <c r="K13692"/>
    </row>
    <row r="13693" spans="11:11" x14ac:dyDescent="0.25">
      <c r="K13693"/>
    </row>
    <row r="13694" spans="11:11" x14ac:dyDescent="0.25">
      <c r="K13694"/>
    </row>
    <row r="13695" spans="11:11" x14ac:dyDescent="0.25">
      <c r="K13695"/>
    </row>
    <row r="13696" spans="11:11" x14ac:dyDescent="0.25">
      <c r="K13696"/>
    </row>
    <row r="13697" spans="11:11" x14ac:dyDescent="0.25">
      <c r="K13697"/>
    </row>
    <row r="13698" spans="11:11" x14ac:dyDescent="0.25">
      <c r="K13698"/>
    </row>
    <row r="13699" spans="11:11" x14ac:dyDescent="0.25">
      <c r="K13699"/>
    </row>
    <row r="13700" spans="11:11" x14ac:dyDescent="0.25">
      <c r="K13700"/>
    </row>
    <row r="13701" spans="11:11" x14ac:dyDescent="0.25">
      <c r="K13701"/>
    </row>
    <row r="13702" spans="11:11" x14ac:dyDescent="0.25">
      <c r="K13702"/>
    </row>
    <row r="13703" spans="11:11" x14ac:dyDescent="0.25">
      <c r="K13703"/>
    </row>
    <row r="13704" spans="11:11" x14ac:dyDescent="0.25">
      <c r="K13704"/>
    </row>
    <row r="13705" spans="11:11" x14ac:dyDescent="0.25">
      <c r="K13705"/>
    </row>
    <row r="13706" spans="11:11" x14ac:dyDescent="0.25">
      <c r="K13706"/>
    </row>
    <row r="13707" spans="11:11" x14ac:dyDescent="0.25">
      <c r="K13707"/>
    </row>
    <row r="13708" spans="11:11" x14ac:dyDescent="0.25">
      <c r="K13708"/>
    </row>
    <row r="13709" spans="11:11" x14ac:dyDescent="0.25">
      <c r="K13709"/>
    </row>
    <row r="13710" spans="11:11" x14ac:dyDescent="0.25">
      <c r="K13710"/>
    </row>
    <row r="13711" spans="11:11" x14ac:dyDescent="0.25">
      <c r="K13711"/>
    </row>
    <row r="13712" spans="11:11" x14ac:dyDescent="0.25">
      <c r="K13712"/>
    </row>
    <row r="13713" spans="11:11" x14ac:dyDescent="0.25">
      <c r="K13713"/>
    </row>
    <row r="13714" spans="11:11" x14ac:dyDescent="0.25">
      <c r="K13714"/>
    </row>
    <row r="13715" spans="11:11" x14ac:dyDescent="0.25">
      <c r="K13715"/>
    </row>
    <row r="13716" spans="11:11" x14ac:dyDescent="0.25">
      <c r="K13716"/>
    </row>
    <row r="13717" spans="11:11" x14ac:dyDescent="0.25">
      <c r="K13717"/>
    </row>
    <row r="13718" spans="11:11" x14ac:dyDescent="0.25">
      <c r="K13718"/>
    </row>
    <row r="13719" spans="11:11" x14ac:dyDescent="0.25">
      <c r="K13719"/>
    </row>
    <row r="13720" spans="11:11" x14ac:dyDescent="0.25">
      <c r="K13720"/>
    </row>
    <row r="13721" spans="11:11" x14ac:dyDescent="0.25">
      <c r="K13721"/>
    </row>
    <row r="13722" spans="11:11" x14ac:dyDescent="0.25">
      <c r="K13722"/>
    </row>
    <row r="13723" spans="11:11" x14ac:dyDescent="0.25">
      <c r="K13723"/>
    </row>
    <row r="13724" spans="11:11" x14ac:dyDescent="0.25">
      <c r="K13724"/>
    </row>
    <row r="13725" spans="11:11" x14ac:dyDescent="0.25">
      <c r="K13725"/>
    </row>
    <row r="13726" spans="11:11" x14ac:dyDescent="0.25">
      <c r="K13726"/>
    </row>
    <row r="13727" spans="11:11" x14ac:dyDescent="0.25">
      <c r="K13727"/>
    </row>
    <row r="13728" spans="11:11" x14ac:dyDescent="0.25">
      <c r="K13728"/>
    </row>
    <row r="13729" spans="11:11" x14ac:dyDescent="0.25">
      <c r="K13729"/>
    </row>
    <row r="13730" spans="11:11" x14ac:dyDescent="0.25">
      <c r="K13730"/>
    </row>
    <row r="13731" spans="11:11" x14ac:dyDescent="0.25">
      <c r="K13731"/>
    </row>
    <row r="13732" spans="11:11" x14ac:dyDescent="0.25">
      <c r="K13732"/>
    </row>
    <row r="13733" spans="11:11" x14ac:dyDescent="0.25">
      <c r="K13733"/>
    </row>
    <row r="13734" spans="11:11" x14ac:dyDescent="0.25">
      <c r="K13734"/>
    </row>
    <row r="13735" spans="11:11" x14ac:dyDescent="0.25">
      <c r="K13735"/>
    </row>
    <row r="13736" spans="11:11" x14ac:dyDescent="0.25">
      <c r="K13736"/>
    </row>
    <row r="13737" spans="11:11" x14ac:dyDescent="0.25">
      <c r="K13737"/>
    </row>
    <row r="13738" spans="11:11" x14ac:dyDescent="0.25">
      <c r="K13738"/>
    </row>
    <row r="13739" spans="11:11" x14ac:dyDescent="0.25">
      <c r="K13739"/>
    </row>
    <row r="13740" spans="11:11" x14ac:dyDescent="0.25">
      <c r="K13740"/>
    </row>
    <row r="13741" spans="11:11" x14ac:dyDescent="0.25">
      <c r="K13741"/>
    </row>
    <row r="13742" spans="11:11" x14ac:dyDescent="0.25">
      <c r="K13742"/>
    </row>
    <row r="13743" spans="11:11" x14ac:dyDescent="0.25">
      <c r="K13743"/>
    </row>
    <row r="13744" spans="11:11" x14ac:dyDescent="0.25">
      <c r="K13744"/>
    </row>
    <row r="13745" spans="11:11" x14ac:dyDescent="0.25">
      <c r="K13745"/>
    </row>
    <row r="13746" spans="11:11" x14ac:dyDescent="0.25">
      <c r="K13746"/>
    </row>
    <row r="13747" spans="11:11" x14ac:dyDescent="0.25">
      <c r="K13747"/>
    </row>
    <row r="13748" spans="11:11" x14ac:dyDescent="0.25">
      <c r="K13748"/>
    </row>
    <row r="13749" spans="11:11" x14ac:dyDescent="0.25">
      <c r="K13749"/>
    </row>
    <row r="13750" spans="11:11" x14ac:dyDescent="0.25">
      <c r="K13750"/>
    </row>
    <row r="13751" spans="11:11" x14ac:dyDescent="0.25">
      <c r="K13751"/>
    </row>
    <row r="13752" spans="11:11" x14ac:dyDescent="0.25">
      <c r="K13752"/>
    </row>
    <row r="13753" spans="11:11" x14ac:dyDescent="0.25">
      <c r="K13753"/>
    </row>
    <row r="13754" spans="11:11" x14ac:dyDescent="0.25">
      <c r="K13754"/>
    </row>
    <row r="13755" spans="11:11" x14ac:dyDescent="0.25">
      <c r="K13755"/>
    </row>
    <row r="13756" spans="11:11" x14ac:dyDescent="0.25">
      <c r="K13756"/>
    </row>
    <row r="13757" spans="11:11" x14ac:dyDescent="0.25">
      <c r="K13757"/>
    </row>
    <row r="13758" spans="11:11" x14ac:dyDescent="0.25">
      <c r="K13758"/>
    </row>
    <row r="13759" spans="11:11" x14ac:dyDescent="0.25">
      <c r="K13759"/>
    </row>
    <row r="13760" spans="11:11" x14ac:dyDescent="0.25">
      <c r="K13760"/>
    </row>
    <row r="13761" spans="11:11" x14ac:dyDescent="0.25">
      <c r="K13761"/>
    </row>
    <row r="13762" spans="11:11" x14ac:dyDescent="0.25">
      <c r="K13762"/>
    </row>
    <row r="13763" spans="11:11" x14ac:dyDescent="0.25">
      <c r="K13763"/>
    </row>
    <row r="13764" spans="11:11" x14ac:dyDescent="0.25">
      <c r="K13764"/>
    </row>
    <row r="13765" spans="11:11" x14ac:dyDescent="0.25">
      <c r="K13765"/>
    </row>
    <row r="13766" spans="11:11" x14ac:dyDescent="0.25">
      <c r="K13766"/>
    </row>
    <row r="13767" spans="11:11" x14ac:dyDescent="0.25">
      <c r="K13767"/>
    </row>
    <row r="13768" spans="11:11" x14ac:dyDescent="0.25">
      <c r="K13768"/>
    </row>
    <row r="13769" spans="11:11" x14ac:dyDescent="0.25">
      <c r="K13769"/>
    </row>
    <row r="13770" spans="11:11" x14ac:dyDescent="0.25">
      <c r="K13770"/>
    </row>
    <row r="13771" spans="11:11" x14ac:dyDescent="0.25">
      <c r="K13771"/>
    </row>
    <row r="13772" spans="11:11" x14ac:dyDescent="0.25">
      <c r="K13772"/>
    </row>
    <row r="13773" spans="11:11" x14ac:dyDescent="0.25">
      <c r="K13773"/>
    </row>
    <row r="13774" spans="11:11" x14ac:dyDescent="0.25">
      <c r="K13774"/>
    </row>
    <row r="13775" spans="11:11" x14ac:dyDescent="0.25">
      <c r="K13775"/>
    </row>
    <row r="13776" spans="11:11" x14ac:dyDescent="0.25">
      <c r="K13776"/>
    </row>
    <row r="13777" spans="11:11" x14ac:dyDescent="0.25">
      <c r="K13777"/>
    </row>
    <row r="13778" spans="11:11" x14ac:dyDescent="0.25">
      <c r="K13778"/>
    </row>
    <row r="13779" spans="11:11" x14ac:dyDescent="0.25">
      <c r="K13779"/>
    </row>
    <row r="13780" spans="11:11" x14ac:dyDescent="0.25">
      <c r="K13780"/>
    </row>
    <row r="13781" spans="11:11" x14ac:dyDescent="0.25">
      <c r="K13781"/>
    </row>
    <row r="13782" spans="11:11" x14ac:dyDescent="0.25">
      <c r="K13782"/>
    </row>
    <row r="13783" spans="11:11" x14ac:dyDescent="0.25">
      <c r="K13783"/>
    </row>
    <row r="13784" spans="11:11" x14ac:dyDescent="0.25">
      <c r="K13784"/>
    </row>
    <row r="13785" spans="11:11" x14ac:dyDescent="0.25">
      <c r="K13785"/>
    </row>
    <row r="13786" spans="11:11" x14ac:dyDescent="0.25">
      <c r="K13786"/>
    </row>
    <row r="13787" spans="11:11" x14ac:dyDescent="0.25">
      <c r="K13787"/>
    </row>
    <row r="13788" spans="11:11" x14ac:dyDescent="0.25">
      <c r="K13788"/>
    </row>
    <row r="13789" spans="11:11" x14ac:dyDescent="0.25">
      <c r="K13789"/>
    </row>
    <row r="13790" spans="11:11" x14ac:dyDescent="0.25">
      <c r="K13790"/>
    </row>
    <row r="13791" spans="11:11" x14ac:dyDescent="0.25">
      <c r="K13791"/>
    </row>
    <row r="13792" spans="11:11" x14ac:dyDescent="0.25">
      <c r="K13792"/>
    </row>
    <row r="13793" spans="11:11" x14ac:dyDescent="0.25">
      <c r="K13793"/>
    </row>
    <row r="13794" spans="11:11" x14ac:dyDescent="0.25">
      <c r="K13794"/>
    </row>
    <row r="13795" spans="11:11" x14ac:dyDescent="0.25">
      <c r="K13795"/>
    </row>
    <row r="13796" spans="11:11" x14ac:dyDescent="0.25">
      <c r="K13796"/>
    </row>
    <row r="13797" spans="11:11" x14ac:dyDescent="0.25">
      <c r="K13797"/>
    </row>
    <row r="13798" spans="11:11" x14ac:dyDescent="0.25">
      <c r="K13798"/>
    </row>
    <row r="13799" spans="11:11" x14ac:dyDescent="0.25">
      <c r="K13799"/>
    </row>
    <row r="13800" spans="11:11" x14ac:dyDescent="0.25">
      <c r="K13800"/>
    </row>
    <row r="13801" spans="11:11" x14ac:dyDescent="0.25">
      <c r="K13801"/>
    </row>
    <row r="13802" spans="11:11" x14ac:dyDescent="0.25">
      <c r="K13802"/>
    </row>
    <row r="13803" spans="11:11" x14ac:dyDescent="0.25">
      <c r="K13803"/>
    </row>
    <row r="13804" spans="11:11" x14ac:dyDescent="0.25">
      <c r="K13804"/>
    </row>
    <row r="13805" spans="11:11" x14ac:dyDescent="0.25">
      <c r="K13805"/>
    </row>
    <row r="13806" spans="11:11" x14ac:dyDescent="0.25">
      <c r="K13806"/>
    </row>
    <row r="13807" spans="11:11" x14ac:dyDescent="0.25">
      <c r="K13807"/>
    </row>
    <row r="13808" spans="11:11" x14ac:dyDescent="0.25">
      <c r="K13808"/>
    </row>
    <row r="13809" spans="11:11" x14ac:dyDescent="0.25">
      <c r="K13809"/>
    </row>
    <row r="13810" spans="11:11" x14ac:dyDescent="0.25">
      <c r="K13810"/>
    </row>
    <row r="13811" spans="11:11" x14ac:dyDescent="0.25">
      <c r="K13811"/>
    </row>
    <row r="13812" spans="11:11" x14ac:dyDescent="0.25">
      <c r="K13812"/>
    </row>
    <row r="13813" spans="11:11" x14ac:dyDescent="0.25">
      <c r="K13813"/>
    </row>
    <row r="13814" spans="11:11" x14ac:dyDescent="0.25">
      <c r="K13814"/>
    </row>
    <row r="13815" spans="11:11" x14ac:dyDescent="0.25">
      <c r="K13815"/>
    </row>
    <row r="13816" spans="11:11" x14ac:dyDescent="0.25">
      <c r="K13816"/>
    </row>
    <row r="13817" spans="11:11" x14ac:dyDescent="0.25">
      <c r="K13817"/>
    </row>
    <row r="13818" spans="11:11" x14ac:dyDescent="0.25">
      <c r="K13818"/>
    </row>
    <row r="13819" spans="11:11" x14ac:dyDescent="0.25">
      <c r="K13819"/>
    </row>
    <row r="13820" spans="11:11" x14ac:dyDescent="0.25">
      <c r="K13820"/>
    </row>
    <row r="13821" spans="11:11" x14ac:dyDescent="0.25">
      <c r="K13821"/>
    </row>
    <row r="13822" spans="11:11" x14ac:dyDescent="0.25">
      <c r="K13822"/>
    </row>
    <row r="13823" spans="11:11" x14ac:dyDescent="0.25">
      <c r="K13823"/>
    </row>
    <row r="13824" spans="11:11" x14ac:dyDescent="0.25">
      <c r="K13824"/>
    </row>
    <row r="13825" spans="11:11" x14ac:dyDescent="0.25">
      <c r="K13825"/>
    </row>
    <row r="13826" spans="11:11" x14ac:dyDescent="0.25">
      <c r="K13826"/>
    </row>
    <row r="13827" spans="11:11" x14ac:dyDescent="0.25">
      <c r="K13827"/>
    </row>
    <row r="13828" spans="11:11" x14ac:dyDescent="0.25">
      <c r="K13828"/>
    </row>
    <row r="13829" spans="11:11" x14ac:dyDescent="0.25">
      <c r="K13829"/>
    </row>
    <row r="13830" spans="11:11" x14ac:dyDescent="0.25">
      <c r="K13830"/>
    </row>
    <row r="13831" spans="11:11" x14ac:dyDescent="0.25">
      <c r="K13831"/>
    </row>
    <row r="13832" spans="11:11" x14ac:dyDescent="0.25">
      <c r="K13832"/>
    </row>
    <row r="13833" spans="11:11" x14ac:dyDescent="0.25">
      <c r="K13833"/>
    </row>
    <row r="13834" spans="11:11" x14ac:dyDescent="0.25">
      <c r="K13834"/>
    </row>
    <row r="13835" spans="11:11" x14ac:dyDescent="0.25">
      <c r="K13835"/>
    </row>
    <row r="13836" spans="11:11" x14ac:dyDescent="0.25">
      <c r="K13836"/>
    </row>
    <row r="13837" spans="11:11" x14ac:dyDescent="0.25">
      <c r="K13837"/>
    </row>
    <row r="13838" spans="11:11" x14ac:dyDescent="0.25">
      <c r="K13838"/>
    </row>
    <row r="13839" spans="11:11" x14ac:dyDescent="0.25">
      <c r="K13839"/>
    </row>
    <row r="13840" spans="11:11" x14ac:dyDescent="0.25">
      <c r="K13840"/>
    </row>
    <row r="13841" spans="11:11" x14ac:dyDescent="0.25">
      <c r="K13841"/>
    </row>
    <row r="13842" spans="11:11" x14ac:dyDescent="0.25">
      <c r="K13842"/>
    </row>
    <row r="13843" spans="11:11" x14ac:dyDescent="0.25">
      <c r="K13843"/>
    </row>
    <row r="13844" spans="11:11" x14ac:dyDescent="0.25">
      <c r="K13844"/>
    </row>
    <row r="13845" spans="11:11" x14ac:dyDescent="0.25">
      <c r="K13845"/>
    </row>
    <row r="13846" spans="11:11" x14ac:dyDescent="0.25">
      <c r="K13846"/>
    </row>
    <row r="13847" spans="11:11" x14ac:dyDescent="0.25">
      <c r="K13847"/>
    </row>
    <row r="13848" spans="11:11" x14ac:dyDescent="0.25">
      <c r="K13848"/>
    </row>
    <row r="13849" spans="11:11" x14ac:dyDescent="0.25">
      <c r="K13849"/>
    </row>
    <row r="13850" spans="11:11" x14ac:dyDescent="0.25">
      <c r="K13850"/>
    </row>
    <row r="13851" spans="11:11" x14ac:dyDescent="0.25">
      <c r="K13851"/>
    </row>
    <row r="13852" spans="11:11" x14ac:dyDescent="0.25">
      <c r="K13852"/>
    </row>
    <row r="13853" spans="11:11" x14ac:dyDescent="0.25">
      <c r="K13853"/>
    </row>
    <row r="13854" spans="11:11" x14ac:dyDescent="0.25">
      <c r="K13854"/>
    </row>
    <row r="13855" spans="11:11" x14ac:dyDescent="0.25">
      <c r="K13855"/>
    </row>
    <row r="13856" spans="11:11" x14ac:dyDescent="0.25">
      <c r="K13856"/>
    </row>
    <row r="13857" spans="11:11" x14ac:dyDescent="0.25">
      <c r="K13857"/>
    </row>
    <row r="13858" spans="11:11" x14ac:dyDescent="0.25">
      <c r="K13858"/>
    </row>
    <row r="13859" spans="11:11" x14ac:dyDescent="0.25">
      <c r="K13859"/>
    </row>
    <row r="13860" spans="11:11" x14ac:dyDescent="0.25">
      <c r="K13860"/>
    </row>
    <row r="13861" spans="11:11" x14ac:dyDescent="0.25">
      <c r="K13861"/>
    </row>
    <row r="13862" spans="11:11" x14ac:dyDescent="0.25">
      <c r="K13862"/>
    </row>
    <row r="13863" spans="11:11" x14ac:dyDescent="0.25">
      <c r="K13863"/>
    </row>
    <row r="13864" spans="11:11" x14ac:dyDescent="0.25">
      <c r="K13864"/>
    </row>
    <row r="13865" spans="11:11" x14ac:dyDescent="0.25">
      <c r="K13865"/>
    </row>
    <row r="13866" spans="11:11" x14ac:dyDescent="0.25">
      <c r="K13866"/>
    </row>
    <row r="13867" spans="11:11" x14ac:dyDescent="0.25">
      <c r="K13867"/>
    </row>
    <row r="13868" spans="11:11" x14ac:dyDescent="0.25">
      <c r="K13868"/>
    </row>
    <row r="13869" spans="11:11" x14ac:dyDescent="0.25">
      <c r="K13869"/>
    </row>
    <row r="13870" spans="11:11" x14ac:dyDescent="0.25">
      <c r="K13870"/>
    </row>
    <row r="13871" spans="11:11" x14ac:dyDescent="0.25">
      <c r="K13871"/>
    </row>
    <row r="13872" spans="11:11" x14ac:dyDescent="0.25">
      <c r="K13872"/>
    </row>
    <row r="13873" spans="11:11" x14ac:dyDescent="0.25">
      <c r="K13873"/>
    </row>
    <row r="13874" spans="11:11" x14ac:dyDescent="0.25">
      <c r="K13874"/>
    </row>
    <row r="13875" spans="11:11" x14ac:dyDescent="0.25">
      <c r="K13875"/>
    </row>
    <row r="13876" spans="11:11" x14ac:dyDescent="0.25">
      <c r="K13876"/>
    </row>
    <row r="13877" spans="11:11" x14ac:dyDescent="0.25">
      <c r="K13877"/>
    </row>
    <row r="13878" spans="11:11" x14ac:dyDescent="0.25">
      <c r="K13878"/>
    </row>
    <row r="13879" spans="11:11" x14ac:dyDescent="0.25">
      <c r="K13879"/>
    </row>
    <row r="13880" spans="11:11" x14ac:dyDescent="0.25">
      <c r="K13880"/>
    </row>
    <row r="13881" spans="11:11" x14ac:dyDescent="0.25">
      <c r="K13881"/>
    </row>
    <row r="13882" spans="11:11" x14ac:dyDescent="0.25">
      <c r="K13882"/>
    </row>
    <row r="13883" spans="11:11" x14ac:dyDescent="0.25">
      <c r="K13883"/>
    </row>
    <row r="13884" spans="11:11" x14ac:dyDescent="0.25">
      <c r="K13884"/>
    </row>
    <row r="13885" spans="11:11" x14ac:dyDescent="0.25">
      <c r="K13885"/>
    </row>
    <row r="13886" spans="11:11" x14ac:dyDescent="0.25">
      <c r="K13886"/>
    </row>
    <row r="13887" spans="11:11" x14ac:dyDescent="0.25">
      <c r="K13887"/>
    </row>
    <row r="13888" spans="11:11" x14ac:dyDescent="0.25">
      <c r="K13888"/>
    </row>
    <row r="13889" spans="11:11" x14ac:dyDescent="0.25">
      <c r="K13889"/>
    </row>
    <row r="13890" spans="11:11" x14ac:dyDescent="0.25">
      <c r="K13890"/>
    </row>
    <row r="13891" spans="11:11" x14ac:dyDescent="0.25">
      <c r="K13891"/>
    </row>
    <row r="13892" spans="11:11" x14ac:dyDescent="0.25">
      <c r="K13892"/>
    </row>
    <row r="13893" spans="11:11" x14ac:dyDescent="0.25">
      <c r="K13893"/>
    </row>
    <row r="13894" spans="11:11" x14ac:dyDescent="0.25">
      <c r="K13894"/>
    </row>
    <row r="13895" spans="11:11" x14ac:dyDescent="0.25">
      <c r="K13895"/>
    </row>
    <row r="13896" spans="11:11" x14ac:dyDescent="0.25">
      <c r="K13896"/>
    </row>
    <row r="13897" spans="11:11" x14ac:dyDescent="0.25">
      <c r="K13897"/>
    </row>
    <row r="13898" spans="11:11" x14ac:dyDescent="0.25">
      <c r="K13898"/>
    </row>
    <row r="13899" spans="11:11" x14ac:dyDescent="0.25">
      <c r="K13899"/>
    </row>
    <row r="13900" spans="11:11" x14ac:dyDescent="0.25">
      <c r="K13900"/>
    </row>
    <row r="13901" spans="11:11" x14ac:dyDescent="0.25">
      <c r="K13901"/>
    </row>
    <row r="13902" spans="11:11" x14ac:dyDescent="0.25">
      <c r="K13902"/>
    </row>
    <row r="13903" spans="11:11" x14ac:dyDescent="0.25">
      <c r="K13903"/>
    </row>
    <row r="13904" spans="11:11" x14ac:dyDescent="0.25">
      <c r="K13904"/>
    </row>
    <row r="13905" spans="11:11" x14ac:dyDescent="0.25">
      <c r="K13905"/>
    </row>
    <row r="13906" spans="11:11" x14ac:dyDescent="0.25">
      <c r="K13906"/>
    </row>
    <row r="13907" spans="11:11" x14ac:dyDescent="0.25">
      <c r="K13907"/>
    </row>
    <row r="13908" spans="11:11" x14ac:dyDescent="0.25">
      <c r="K13908"/>
    </row>
    <row r="13909" spans="11:11" x14ac:dyDescent="0.25">
      <c r="K13909"/>
    </row>
    <row r="13910" spans="11:11" x14ac:dyDescent="0.25">
      <c r="K13910"/>
    </row>
    <row r="13911" spans="11:11" x14ac:dyDescent="0.25">
      <c r="K13911"/>
    </row>
    <row r="13912" spans="11:11" x14ac:dyDescent="0.25">
      <c r="K13912"/>
    </row>
    <row r="13913" spans="11:11" x14ac:dyDescent="0.25">
      <c r="K13913"/>
    </row>
    <row r="13914" spans="11:11" x14ac:dyDescent="0.25">
      <c r="K13914"/>
    </row>
    <row r="13915" spans="11:11" x14ac:dyDescent="0.25">
      <c r="K13915"/>
    </row>
    <row r="13916" spans="11:11" x14ac:dyDescent="0.25">
      <c r="K13916"/>
    </row>
    <row r="13917" spans="11:11" x14ac:dyDescent="0.25">
      <c r="K13917"/>
    </row>
    <row r="13918" spans="11:11" x14ac:dyDescent="0.25">
      <c r="K13918"/>
    </row>
    <row r="13919" spans="11:11" x14ac:dyDescent="0.25">
      <c r="K13919"/>
    </row>
    <row r="13920" spans="11:11" x14ac:dyDescent="0.25">
      <c r="K13920"/>
    </row>
    <row r="13921" spans="11:11" x14ac:dyDescent="0.25">
      <c r="K13921"/>
    </row>
    <row r="13922" spans="11:11" x14ac:dyDescent="0.25">
      <c r="K13922"/>
    </row>
    <row r="13923" spans="11:11" x14ac:dyDescent="0.25">
      <c r="K13923"/>
    </row>
    <row r="13924" spans="11:11" x14ac:dyDescent="0.25">
      <c r="K13924"/>
    </row>
    <row r="13925" spans="11:11" x14ac:dyDescent="0.25">
      <c r="K13925"/>
    </row>
    <row r="13926" spans="11:11" x14ac:dyDescent="0.25">
      <c r="K13926"/>
    </row>
    <row r="13927" spans="11:11" x14ac:dyDescent="0.25">
      <c r="K13927"/>
    </row>
    <row r="13928" spans="11:11" x14ac:dyDescent="0.25">
      <c r="K13928"/>
    </row>
    <row r="13929" spans="11:11" x14ac:dyDescent="0.25">
      <c r="K13929"/>
    </row>
    <row r="13930" spans="11:11" x14ac:dyDescent="0.25">
      <c r="K13930"/>
    </row>
    <row r="13931" spans="11:11" x14ac:dyDescent="0.25">
      <c r="K13931"/>
    </row>
    <row r="13932" spans="11:11" x14ac:dyDescent="0.25">
      <c r="K13932"/>
    </row>
    <row r="13933" spans="11:11" x14ac:dyDescent="0.25">
      <c r="K13933"/>
    </row>
    <row r="13934" spans="11:11" x14ac:dyDescent="0.25">
      <c r="K13934"/>
    </row>
    <row r="13935" spans="11:11" x14ac:dyDescent="0.25">
      <c r="K13935"/>
    </row>
    <row r="13936" spans="11:11" x14ac:dyDescent="0.25">
      <c r="K13936"/>
    </row>
    <row r="13937" spans="11:11" x14ac:dyDescent="0.25">
      <c r="K13937"/>
    </row>
    <row r="13938" spans="11:11" x14ac:dyDescent="0.25">
      <c r="K13938"/>
    </row>
    <row r="13939" spans="11:11" x14ac:dyDescent="0.25">
      <c r="K13939"/>
    </row>
    <row r="13940" spans="11:11" x14ac:dyDescent="0.25">
      <c r="K13940"/>
    </row>
    <row r="13941" spans="11:11" x14ac:dyDescent="0.25">
      <c r="K13941"/>
    </row>
    <row r="13942" spans="11:11" x14ac:dyDescent="0.25">
      <c r="K13942"/>
    </row>
    <row r="13943" spans="11:11" x14ac:dyDescent="0.25">
      <c r="K13943"/>
    </row>
    <row r="13944" spans="11:11" x14ac:dyDescent="0.25">
      <c r="K13944"/>
    </row>
    <row r="13945" spans="11:11" x14ac:dyDescent="0.25">
      <c r="K13945"/>
    </row>
    <row r="13946" spans="11:11" x14ac:dyDescent="0.25">
      <c r="K13946"/>
    </row>
    <row r="13947" spans="11:11" x14ac:dyDescent="0.25">
      <c r="K13947"/>
    </row>
    <row r="13948" spans="11:11" x14ac:dyDescent="0.25">
      <c r="K13948"/>
    </row>
    <row r="13949" spans="11:11" x14ac:dyDescent="0.25">
      <c r="K13949"/>
    </row>
    <row r="13950" spans="11:11" x14ac:dyDescent="0.25">
      <c r="K13950"/>
    </row>
    <row r="13951" spans="11:11" x14ac:dyDescent="0.25">
      <c r="K13951"/>
    </row>
    <row r="13952" spans="11:11" x14ac:dyDescent="0.25">
      <c r="K13952"/>
    </row>
    <row r="13953" spans="11:11" x14ac:dyDescent="0.25">
      <c r="K13953"/>
    </row>
    <row r="13954" spans="11:11" x14ac:dyDescent="0.25">
      <c r="K13954"/>
    </row>
    <row r="13955" spans="11:11" x14ac:dyDescent="0.25">
      <c r="K13955"/>
    </row>
    <row r="13956" spans="11:11" x14ac:dyDescent="0.25">
      <c r="K13956"/>
    </row>
    <row r="13957" spans="11:11" x14ac:dyDescent="0.25">
      <c r="K13957"/>
    </row>
    <row r="13958" spans="11:11" x14ac:dyDescent="0.25">
      <c r="K13958"/>
    </row>
    <row r="13959" spans="11:11" x14ac:dyDescent="0.25">
      <c r="K13959"/>
    </row>
    <row r="13960" spans="11:11" x14ac:dyDescent="0.25">
      <c r="K13960"/>
    </row>
    <row r="13961" spans="11:11" x14ac:dyDescent="0.25">
      <c r="K13961"/>
    </row>
    <row r="13962" spans="11:11" x14ac:dyDescent="0.25">
      <c r="K13962"/>
    </row>
    <row r="13963" spans="11:11" x14ac:dyDescent="0.25">
      <c r="K13963"/>
    </row>
    <row r="13964" spans="11:11" x14ac:dyDescent="0.25">
      <c r="K13964"/>
    </row>
    <row r="13965" spans="11:11" x14ac:dyDescent="0.25">
      <c r="K13965"/>
    </row>
    <row r="13966" spans="11:11" x14ac:dyDescent="0.25">
      <c r="K13966"/>
    </row>
    <row r="13967" spans="11:11" x14ac:dyDescent="0.25">
      <c r="K13967"/>
    </row>
    <row r="13968" spans="11:11" x14ac:dyDescent="0.25">
      <c r="K13968"/>
    </row>
    <row r="13969" spans="11:11" x14ac:dyDescent="0.25">
      <c r="K13969"/>
    </row>
    <row r="13970" spans="11:11" x14ac:dyDescent="0.25">
      <c r="K13970"/>
    </row>
    <row r="13971" spans="11:11" x14ac:dyDescent="0.25">
      <c r="K13971"/>
    </row>
    <row r="13972" spans="11:11" x14ac:dyDescent="0.25">
      <c r="K13972"/>
    </row>
    <row r="13973" spans="11:11" x14ac:dyDescent="0.25">
      <c r="K13973"/>
    </row>
    <row r="13974" spans="11:11" x14ac:dyDescent="0.25">
      <c r="K13974"/>
    </row>
    <row r="13975" spans="11:11" x14ac:dyDescent="0.25">
      <c r="K13975"/>
    </row>
    <row r="13976" spans="11:11" x14ac:dyDescent="0.25">
      <c r="K13976"/>
    </row>
    <row r="13977" spans="11:11" x14ac:dyDescent="0.25">
      <c r="K13977"/>
    </row>
    <row r="13978" spans="11:11" x14ac:dyDescent="0.25">
      <c r="K13978"/>
    </row>
    <row r="13979" spans="11:11" x14ac:dyDescent="0.25">
      <c r="K13979"/>
    </row>
    <row r="13980" spans="11:11" x14ac:dyDescent="0.25">
      <c r="K13980"/>
    </row>
    <row r="13981" spans="11:11" x14ac:dyDescent="0.25">
      <c r="K13981"/>
    </row>
    <row r="13982" spans="11:11" x14ac:dyDescent="0.25">
      <c r="K13982"/>
    </row>
    <row r="13983" spans="11:11" x14ac:dyDescent="0.25">
      <c r="K13983"/>
    </row>
    <row r="13984" spans="11:11" x14ac:dyDescent="0.25">
      <c r="K13984"/>
    </row>
    <row r="13985" spans="11:11" x14ac:dyDescent="0.25">
      <c r="K13985"/>
    </row>
    <row r="13986" spans="11:11" x14ac:dyDescent="0.25">
      <c r="K13986"/>
    </row>
    <row r="13987" spans="11:11" x14ac:dyDescent="0.25">
      <c r="K13987"/>
    </row>
    <row r="13988" spans="11:11" x14ac:dyDescent="0.25">
      <c r="K13988"/>
    </row>
    <row r="13989" spans="11:11" x14ac:dyDescent="0.25">
      <c r="K13989"/>
    </row>
    <row r="13990" spans="11:11" x14ac:dyDescent="0.25">
      <c r="K13990"/>
    </row>
    <row r="13991" spans="11:11" x14ac:dyDescent="0.25">
      <c r="K13991"/>
    </row>
    <row r="13992" spans="11:11" x14ac:dyDescent="0.25">
      <c r="K13992"/>
    </row>
    <row r="13993" spans="11:11" x14ac:dyDescent="0.25">
      <c r="K13993"/>
    </row>
    <row r="13994" spans="11:11" x14ac:dyDescent="0.25">
      <c r="K13994"/>
    </row>
    <row r="13995" spans="11:11" x14ac:dyDescent="0.25">
      <c r="K13995"/>
    </row>
    <row r="13996" spans="11:11" x14ac:dyDescent="0.25">
      <c r="K13996"/>
    </row>
    <row r="13997" spans="11:11" x14ac:dyDescent="0.25">
      <c r="K13997"/>
    </row>
    <row r="13998" spans="11:11" x14ac:dyDescent="0.25">
      <c r="K13998"/>
    </row>
    <row r="13999" spans="11:11" x14ac:dyDescent="0.25">
      <c r="K13999"/>
    </row>
    <row r="14000" spans="11:11" x14ac:dyDescent="0.25">
      <c r="K14000"/>
    </row>
    <row r="14001" spans="11:11" x14ac:dyDescent="0.25">
      <c r="K14001"/>
    </row>
    <row r="14002" spans="11:11" x14ac:dyDescent="0.25">
      <c r="K14002"/>
    </row>
    <row r="14003" spans="11:11" x14ac:dyDescent="0.25">
      <c r="K14003"/>
    </row>
    <row r="14004" spans="11:11" x14ac:dyDescent="0.25">
      <c r="K14004"/>
    </row>
    <row r="14005" spans="11:11" x14ac:dyDescent="0.25">
      <c r="K14005"/>
    </row>
    <row r="14006" spans="11:11" x14ac:dyDescent="0.25">
      <c r="K14006"/>
    </row>
    <row r="14007" spans="11:11" x14ac:dyDescent="0.25">
      <c r="K14007"/>
    </row>
    <row r="14008" spans="11:11" x14ac:dyDescent="0.25">
      <c r="K14008"/>
    </row>
    <row r="14009" spans="11:11" x14ac:dyDescent="0.25">
      <c r="K14009"/>
    </row>
    <row r="14010" spans="11:11" x14ac:dyDescent="0.25">
      <c r="K14010"/>
    </row>
    <row r="14011" spans="11:11" x14ac:dyDescent="0.25">
      <c r="K14011"/>
    </row>
    <row r="14012" spans="11:11" x14ac:dyDescent="0.25">
      <c r="K14012"/>
    </row>
    <row r="14013" spans="11:11" x14ac:dyDescent="0.25">
      <c r="K14013"/>
    </row>
    <row r="14014" spans="11:11" x14ac:dyDescent="0.25">
      <c r="K14014"/>
    </row>
    <row r="14015" spans="11:11" x14ac:dyDescent="0.25">
      <c r="K14015"/>
    </row>
    <row r="14016" spans="11:11" x14ac:dyDescent="0.25">
      <c r="K14016"/>
    </row>
    <row r="14017" spans="11:11" x14ac:dyDescent="0.25">
      <c r="K14017"/>
    </row>
    <row r="14018" spans="11:11" x14ac:dyDescent="0.25">
      <c r="K14018"/>
    </row>
    <row r="14019" spans="11:11" x14ac:dyDescent="0.25">
      <c r="K14019"/>
    </row>
    <row r="14020" spans="11:11" x14ac:dyDescent="0.25">
      <c r="K14020"/>
    </row>
    <row r="14021" spans="11:11" x14ac:dyDescent="0.25">
      <c r="K14021"/>
    </row>
    <row r="14022" spans="11:11" x14ac:dyDescent="0.25">
      <c r="K14022"/>
    </row>
    <row r="14023" spans="11:11" x14ac:dyDescent="0.25">
      <c r="K14023"/>
    </row>
    <row r="14024" spans="11:11" x14ac:dyDescent="0.25">
      <c r="K14024"/>
    </row>
    <row r="14025" spans="11:11" x14ac:dyDescent="0.25">
      <c r="K14025"/>
    </row>
    <row r="14026" spans="11:11" x14ac:dyDescent="0.25">
      <c r="K14026"/>
    </row>
    <row r="14027" spans="11:11" x14ac:dyDescent="0.25">
      <c r="K14027"/>
    </row>
    <row r="14028" spans="11:11" x14ac:dyDescent="0.25">
      <c r="K14028"/>
    </row>
    <row r="14029" spans="11:11" x14ac:dyDescent="0.25">
      <c r="K14029"/>
    </row>
    <row r="14030" spans="11:11" x14ac:dyDescent="0.25">
      <c r="K14030"/>
    </row>
    <row r="14031" spans="11:11" x14ac:dyDescent="0.25">
      <c r="K14031"/>
    </row>
    <row r="14032" spans="11:11" x14ac:dyDescent="0.25">
      <c r="K14032"/>
    </row>
    <row r="14033" spans="11:11" x14ac:dyDescent="0.25">
      <c r="K14033"/>
    </row>
    <row r="14034" spans="11:11" x14ac:dyDescent="0.25">
      <c r="K14034"/>
    </row>
    <row r="14035" spans="11:11" x14ac:dyDescent="0.25">
      <c r="K14035"/>
    </row>
    <row r="14036" spans="11:11" x14ac:dyDescent="0.25">
      <c r="K14036"/>
    </row>
    <row r="14037" spans="11:11" x14ac:dyDescent="0.25">
      <c r="K14037"/>
    </row>
    <row r="14038" spans="11:11" x14ac:dyDescent="0.25">
      <c r="K14038"/>
    </row>
    <row r="14039" spans="11:11" x14ac:dyDescent="0.25">
      <c r="K14039"/>
    </row>
    <row r="14040" spans="11:11" x14ac:dyDescent="0.25">
      <c r="K14040"/>
    </row>
    <row r="14041" spans="11:11" x14ac:dyDescent="0.25">
      <c r="K14041"/>
    </row>
    <row r="14042" spans="11:11" x14ac:dyDescent="0.25">
      <c r="K14042"/>
    </row>
    <row r="14043" spans="11:11" x14ac:dyDescent="0.25">
      <c r="K14043"/>
    </row>
    <row r="14044" spans="11:11" x14ac:dyDescent="0.25">
      <c r="K14044"/>
    </row>
    <row r="14045" spans="11:11" x14ac:dyDescent="0.25">
      <c r="K14045"/>
    </row>
    <row r="14046" spans="11:11" x14ac:dyDescent="0.25">
      <c r="K14046"/>
    </row>
    <row r="14047" spans="11:11" x14ac:dyDescent="0.25">
      <c r="K14047"/>
    </row>
    <row r="14048" spans="11:11" x14ac:dyDescent="0.25">
      <c r="K14048"/>
    </row>
    <row r="14049" spans="11:11" x14ac:dyDescent="0.25">
      <c r="K14049"/>
    </row>
    <row r="14050" spans="11:11" x14ac:dyDescent="0.25">
      <c r="K14050"/>
    </row>
    <row r="14051" spans="11:11" x14ac:dyDescent="0.25">
      <c r="K14051"/>
    </row>
    <row r="14052" spans="11:11" x14ac:dyDescent="0.25">
      <c r="K14052"/>
    </row>
    <row r="14053" spans="11:11" x14ac:dyDescent="0.25">
      <c r="K14053"/>
    </row>
    <row r="14054" spans="11:11" x14ac:dyDescent="0.25">
      <c r="K14054"/>
    </row>
    <row r="14055" spans="11:11" x14ac:dyDescent="0.25">
      <c r="K14055"/>
    </row>
    <row r="14056" spans="11:11" x14ac:dyDescent="0.25">
      <c r="K14056"/>
    </row>
    <row r="14057" spans="11:11" x14ac:dyDescent="0.25">
      <c r="K14057"/>
    </row>
    <row r="14058" spans="11:11" x14ac:dyDescent="0.25">
      <c r="K14058"/>
    </row>
    <row r="14059" spans="11:11" x14ac:dyDescent="0.25">
      <c r="K14059"/>
    </row>
    <row r="14060" spans="11:11" x14ac:dyDescent="0.25">
      <c r="K14060"/>
    </row>
    <row r="14061" spans="11:11" x14ac:dyDescent="0.25">
      <c r="K14061"/>
    </row>
    <row r="14062" spans="11:11" x14ac:dyDescent="0.25">
      <c r="K14062"/>
    </row>
    <row r="14063" spans="11:11" x14ac:dyDescent="0.25">
      <c r="K14063"/>
    </row>
    <row r="14064" spans="11:11" x14ac:dyDescent="0.25">
      <c r="K14064"/>
    </row>
    <row r="14065" spans="11:11" x14ac:dyDescent="0.25">
      <c r="K14065"/>
    </row>
    <row r="14066" spans="11:11" x14ac:dyDescent="0.25">
      <c r="K14066"/>
    </row>
    <row r="14067" spans="11:11" x14ac:dyDescent="0.25">
      <c r="K14067"/>
    </row>
    <row r="14068" spans="11:11" x14ac:dyDescent="0.25">
      <c r="K14068"/>
    </row>
    <row r="14069" spans="11:11" x14ac:dyDescent="0.25">
      <c r="K14069"/>
    </row>
    <row r="14070" spans="11:11" x14ac:dyDescent="0.25">
      <c r="K14070"/>
    </row>
    <row r="14071" spans="11:11" x14ac:dyDescent="0.25">
      <c r="K14071"/>
    </row>
    <row r="14072" spans="11:11" x14ac:dyDescent="0.25">
      <c r="K14072"/>
    </row>
    <row r="14073" spans="11:11" x14ac:dyDescent="0.25">
      <c r="K14073"/>
    </row>
    <row r="14074" spans="11:11" x14ac:dyDescent="0.25">
      <c r="K14074"/>
    </row>
    <row r="14075" spans="11:11" x14ac:dyDescent="0.25">
      <c r="K14075"/>
    </row>
    <row r="14076" spans="11:11" x14ac:dyDescent="0.25">
      <c r="K14076"/>
    </row>
    <row r="14077" spans="11:11" x14ac:dyDescent="0.25">
      <c r="K14077"/>
    </row>
    <row r="14078" spans="11:11" x14ac:dyDescent="0.25">
      <c r="K14078"/>
    </row>
    <row r="14079" spans="11:11" x14ac:dyDescent="0.25">
      <c r="K14079"/>
    </row>
    <row r="14080" spans="11:11" x14ac:dyDescent="0.25">
      <c r="K14080"/>
    </row>
    <row r="14081" spans="11:11" x14ac:dyDescent="0.25">
      <c r="K14081"/>
    </row>
    <row r="14082" spans="11:11" x14ac:dyDescent="0.25">
      <c r="K14082"/>
    </row>
    <row r="14083" spans="11:11" x14ac:dyDescent="0.25">
      <c r="K14083"/>
    </row>
    <row r="14084" spans="11:11" x14ac:dyDescent="0.25">
      <c r="K14084"/>
    </row>
    <row r="14085" spans="11:11" x14ac:dyDescent="0.25">
      <c r="K14085"/>
    </row>
    <row r="14086" spans="11:11" x14ac:dyDescent="0.25">
      <c r="K14086"/>
    </row>
    <row r="14087" spans="11:11" x14ac:dyDescent="0.25">
      <c r="K14087"/>
    </row>
    <row r="14088" spans="11:11" x14ac:dyDescent="0.25">
      <c r="K14088"/>
    </row>
    <row r="14089" spans="11:11" x14ac:dyDescent="0.25">
      <c r="K14089"/>
    </row>
    <row r="14090" spans="11:11" x14ac:dyDescent="0.25">
      <c r="K14090"/>
    </row>
    <row r="14091" spans="11:11" x14ac:dyDescent="0.25">
      <c r="K14091"/>
    </row>
    <row r="14092" spans="11:11" x14ac:dyDescent="0.25">
      <c r="K14092"/>
    </row>
    <row r="14093" spans="11:11" x14ac:dyDescent="0.25">
      <c r="K14093"/>
    </row>
    <row r="14094" spans="11:11" x14ac:dyDescent="0.25">
      <c r="K14094"/>
    </row>
    <row r="14095" spans="11:11" x14ac:dyDescent="0.25">
      <c r="K14095"/>
    </row>
    <row r="14096" spans="11:11" x14ac:dyDescent="0.25">
      <c r="K14096"/>
    </row>
    <row r="14097" spans="11:11" x14ac:dyDescent="0.25">
      <c r="K14097"/>
    </row>
    <row r="14098" spans="11:11" x14ac:dyDescent="0.25">
      <c r="K14098"/>
    </row>
    <row r="14099" spans="11:11" x14ac:dyDescent="0.25">
      <c r="K14099"/>
    </row>
    <row r="14100" spans="11:11" x14ac:dyDescent="0.25">
      <c r="K14100"/>
    </row>
    <row r="14101" spans="11:11" x14ac:dyDescent="0.25">
      <c r="K14101"/>
    </row>
    <row r="14102" spans="11:11" x14ac:dyDescent="0.25">
      <c r="K14102"/>
    </row>
    <row r="14103" spans="11:11" x14ac:dyDescent="0.25">
      <c r="K14103"/>
    </row>
    <row r="14104" spans="11:11" x14ac:dyDescent="0.25">
      <c r="K14104"/>
    </row>
    <row r="14105" spans="11:11" x14ac:dyDescent="0.25">
      <c r="K14105"/>
    </row>
    <row r="14106" spans="11:11" x14ac:dyDescent="0.25">
      <c r="K14106"/>
    </row>
    <row r="14107" spans="11:11" x14ac:dyDescent="0.25">
      <c r="K14107"/>
    </row>
    <row r="14108" spans="11:11" x14ac:dyDescent="0.25">
      <c r="K14108"/>
    </row>
    <row r="14109" spans="11:11" x14ac:dyDescent="0.25">
      <c r="K14109"/>
    </row>
    <row r="14110" spans="11:11" x14ac:dyDescent="0.25">
      <c r="K14110"/>
    </row>
    <row r="14111" spans="11:11" x14ac:dyDescent="0.25">
      <c r="K14111"/>
    </row>
    <row r="14112" spans="11:11" x14ac:dyDescent="0.25">
      <c r="K14112"/>
    </row>
    <row r="14113" spans="11:11" x14ac:dyDescent="0.25">
      <c r="K14113"/>
    </row>
    <row r="14114" spans="11:11" x14ac:dyDescent="0.25">
      <c r="K14114"/>
    </row>
    <row r="14115" spans="11:11" x14ac:dyDescent="0.25">
      <c r="K14115"/>
    </row>
    <row r="14116" spans="11:11" x14ac:dyDescent="0.25">
      <c r="K14116"/>
    </row>
    <row r="14117" spans="11:11" x14ac:dyDescent="0.25">
      <c r="K14117"/>
    </row>
    <row r="14118" spans="11:11" x14ac:dyDescent="0.25">
      <c r="K14118"/>
    </row>
    <row r="14119" spans="11:11" x14ac:dyDescent="0.25">
      <c r="K14119"/>
    </row>
    <row r="14120" spans="11:11" x14ac:dyDescent="0.25">
      <c r="K14120"/>
    </row>
    <row r="14121" spans="11:11" x14ac:dyDescent="0.25">
      <c r="K14121"/>
    </row>
    <row r="14122" spans="11:11" x14ac:dyDescent="0.25">
      <c r="K14122"/>
    </row>
    <row r="14123" spans="11:11" x14ac:dyDescent="0.25">
      <c r="K14123"/>
    </row>
    <row r="14124" spans="11:11" x14ac:dyDescent="0.25">
      <c r="K14124"/>
    </row>
    <row r="14125" spans="11:11" x14ac:dyDescent="0.25">
      <c r="K14125"/>
    </row>
    <row r="14126" spans="11:11" x14ac:dyDescent="0.25">
      <c r="K14126"/>
    </row>
    <row r="14127" spans="11:11" x14ac:dyDescent="0.25">
      <c r="K14127"/>
    </row>
    <row r="14128" spans="11:11" x14ac:dyDescent="0.25">
      <c r="K14128"/>
    </row>
    <row r="14129" spans="11:11" x14ac:dyDescent="0.25">
      <c r="K14129"/>
    </row>
    <row r="14130" spans="11:11" x14ac:dyDescent="0.25">
      <c r="K14130"/>
    </row>
    <row r="14131" spans="11:11" x14ac:dyDescent="0.25">
      <c r="K14131"/>
    </row>
    <row r="14132" spans="11:11" x14ac:dyDescent="0.25">
      <c r="K14132"/>
    </row>
    <row r="14133" spans="11:11" x14ac:dyDescent="0.25">
      <c r="K14133"/>
    </row>
    <row r="14134" spans="11:11" x14ac:dyDescent="0.25">
      <c r="K14134"/>
    </row>
    <row r="14135" spans="11:11" x14ac:dyDescent="0.25">
      <c r="K14135"/>
    </row>
    <row r="14136" spans="11:11" x14ac:dyDescent="0.25">
      <c r="K14136"/>
    </row>
    <row r="14137" spans="11:11" x14ac:dyDescent="0.25">
      <c r="K14137"/>
    </row>
    <row r="14138" spans="11:11" x14ac:dyDescent="0.25">
      <c r="K14138"/>
    </row>
    <row r="14139" spans="11:11" x14ac:dyDescent="0.25">
      <c r="K14139"/>
    </row>
    <row r="14140" spans="11:11" x14ac:dyDescent="0.25">
      <c r="K14140"/>
    </row>
    <row r="14141" spans="11:11" x14ac:dyDescent="0.25">
      <c r="K14141"/>
    </row>
    <row r="14142" spans="11:11" x14ac:dyDescent="0.25">
      <c r="K14142"/>
    </row>
    <row r="14143" spans="11:11" x14ac:dyDescent="0.25">
      <c r="K14143"/>
    </row>
    <row r="14144" spans="11:11" x14ac:dyDescent="0.25">
      <c r="K14144"/>
    </row>
    <row r="14145" spans="11:11" x14ac:dyDescent="0.25">
      <c r="K14145"/>
    </row>
    <row r="14146" spans="11:11" x14ac:dyDescent="0.25">
      <c r="K14146"/>
    </row>
    <row r="14147" spans="11:11" x14ac:dyDescent="0.25">
      <c r="K14147"/>
    </row>
    <row r="14148" spans="11:11" x14ac:dyDescent="0.25">
      <c r="K14148"/>
    </row>
    <row r="14149" spans="11:11" x14ac:dyDescent="0.25">
      <c r="K14149"/>
    </row>
    <row r="14150" spans="11:11" x14ac:dyDescent="0.25">
      <c r="K14150"/>
    </row>
    <row r="14151" spans="11:11" x14ac:dyDescent="0.25">
      <c r="K14151"/>
    </row>
    <row r="14152" spans="11:11" x14ac:dyDescent="0.25">
      <c r="K14152"/>
    </row>
    <row r="14153" spans="11:11" x14ac:dyDescent="0.25">
      <c r="K14153"/>
    </row>
    <row r="14154" spans="11:11" x14ac:dyDescent="0.25">
      <c r="K14154"/>
    </row>
    <row r="14155" spans="11:11" x14ac:dyDescent="0.25">
      <c r="K14155"/>
    </row>
    <row r="14156" spans="11:11" x14ac:dyDescent="0.25">
      <c r="K14156"/>
    </row>
    <row r="14157" spans="11:11" x14ac:dyDescent="0.25">
      <c r="K14157"/>
    </row>
    <row r="14158" spans="11:11" x14ac:dyDescent="0.25">
      <c r="K14158"/>
    </row>
    <row r="14159" spans="11:11" x14ac:dyDescent="0.25">
      <c r="K14159"/>
    </row>
    <row r="14160" spans="11:11" x14ac:dyDescent="0.25">
      <c r="K14160"/>
    </row>
    <row r="14161" spans="11:11" x14ac:dyDescent="0.25">
      <c r="K14161"/>
    </row>
    <row r="14162" spans="11:11" x14ac:dyDescent="0.25">
      <c r="K14162"/>
    </row>
    <row r="14163" spans="11:11" x14ac:dyDescent="0.25">
      <c r="K14163"/>
    </row>
    <row r="14164" spans="11:11" x14ac:dyDescent="0.25">
      <c r="K14164"/>
    </row>
    <row r="14165" spans="11:11" x14ac:dyDescent="0.25">
      <c r="K14165"/>
    </row>
    <row r="14166" spans="11:11" x14ac:dyDescent="0.25">
      <c r="K14166"/>
    </row>
    <row r="14167" spans="11:11" x14ac:dyDescent="0.25">
      <c r="K14167"/>
    </row>
    <row r="14168" spans="11:11" x14ac:dyDescent="0.25">
      <c r="K14168"/>
    </row>
    <row r="14169" spans="11:11" x14ac:dyDescent="0.25">
      <c r="K14169"/>
    </row>
    <row r="14170" spans="11:11" x14ac:dyDescent="0.25">
      <c r="K14170"/>
    </row>
    <row r="14171" spans="11:11" x14ac:dyDescent="0.25">
      <c r="K14171"/>
    </row>
    <row r="14172" spans="11:11" x14ac:dyDescent="0.25">
      <c r="K14172"/>
    </row>
    <row r="14173" spans="11:11" x14ac:dyDescent="0.25">
      <c r="K14173"/>
    </row>
    <row r="14174" spans="11:11" x14ac:dyDescent="0.25">
      <c r="K14174"/>
    </row>
    <row r="14175" spans="11:11" x14ac:dyDescent="0.25">
      <c r="K14175"/>
    </row>
    <row r="14176" spans="11:11" x14ac:dyDescent="0.25">
      <c r="K14176"/>
    </row>
    <row r="14177" spans="11:11" x14ac:dyDescent="0.25">
      <c r="K14177"/>
    </row>
    <row r="14178" spans="11:11" x14ac:dyDescent="0.25">
      <c r="K14178"/>
    </row>
    <row r="14179" spans="11:11" x14ac:dyDescent="0.25">
      <c r="K14179"/>
    </row>
    <row r="14180" spans="11:11" x14ac:dyDescent="0.25">
      <c r="K14180"/>
    </row>
    <row r="14181" spans="11:11" x14ac:dyDescent="0.25">
      <c r="K14181"/>
    </row>
    <row r="14182" spans="11:11" x14ac:dyDescent="0.25">
      <c r="K14182"/>
    </row>
    <row r="14183" spans="11:11" x14ac:dyDescent="0.25">
      <c r="K14183"/>
    </row>
    <row r="14184" spans="11:11" x14ac:dyDescent="0.25">
      <c r="K14184"/>
    </row>
    <row r="14185" spans="11:11" x14ac:dyDescent="0.25">
      <c r="K14185"/>
    </row>
    <row r="14186" spans="11:11" x14ac:dyDescent="0.25">
      <c r="K14186"/>
    </row>
    <row r="14187" spans="11:11" x14ac:dyDescent="0.25">
      <c r="K14187"/>
    </row>
    <row r="14188" spans="11:11" x14ac:dyDescent="0.25">
      <c r="K14188"/>
    </row>
    <row r="14189" spans="11:11" x14ac:dyDescent="0.25">
      <c r="K14189"/>
    </row>
    <row r="14190" spans="11:11" x14ac:dyDescent="0.25">
      <c r="K14190"/>
    </row>
    <row r="14191" spans="11:11" x14ac:dyDescent="0.25">
      <c r="K14191"/>
    </row>
    <row r="14192" spans="11:11" x14ac:dyDescent="0.25">
      <c r="K14192"/>
    </row>
    <row r="14193" spans="11:11" x14ac:dyDescent="0.25">
      <c r="K14193"/>
    </row>
    <row r="14194" spans="11:11" x14ac:dyDescent="0.25">
      <c r="K14194"/>
    </row>
    <row r="14195" spans="11:11" x14ac:dyDescent="0.25">
      <c r="K14195"/>
    </row>
    <row r="14196" spans="11:11" x14ac:dyDescent="0.25">
      <c r="K14196"/>
    </row>
    <row r="14197" spans="11:11" x14ac:dyDescent="0.25">
      <c r="K14197"/>
    </row>
    <row r="14198" spans="11:11" x14ac:dyDescent="0.25">
      <c r="K14198"/>
    </row>
    <row r="14199" spans="11:11" x14ac:dyDescent="0.25">
      <c r="K14199"/>
    </row>
    <row r="14200" spans="11:11" x14ac:dyDescent="0.25">
      <c r="K14200"/>
    </row>
    <row r="14201" spans="11:11" x14ac:dyDescent="0.25">
      <c r="K14201"/>
    </row>
    <row r="14202" spans="11:11" x14ac:dyDescent="0.25">
      <c r="K14202"/>
    </row>
    <row r="14203" spans="11:11" x14ac:dyDescent="0.25">
      <c r="K14203"/>
    </row>
    <row r="14204" spans="11:11" x14ac:dyDescent="0.25">
      <c r="K14204"/>
    </row>
    <row r="14205" spans="11:11" x14ac:dyDescent="0.25">
      <c r="K14205"/>
    </row>
    <row r="14206" spans="11:11" x14ac:dyDescent="0.25">
      <c r="K14206"/>
    </row>
    <row r="14207" spans="11:11" x14ac:dyDescent="0.25">
      <c r="K14207"/>
    </row>
    <row r="14208" spans="11:11" x14ac:dyDescent="0.25">
      <c r="K14208"/>
    </row>
    <row r="14209" spans="11:11" x14ac:dyDescent="0.25">
      <c r="K14209"/>
    </row>
    <row r="14210" spans="11:11" x14ac:dyDescent="0.25">
      <c r="K14210"/>
    </row>
    <row r="14211" spans="11:11" x14ac:dyDescent="0.25">
      <c r="K14211"/>
    </row>
    <row r="14212" spans="11:11" x14ac:dyDescent="0.25">
      <c r="K14212"/>
    </row>
    <row r="14213" spans="11:11" x14ac:dyDescent="0.25">
      <c r="K14213"/>
    </row>
    <row r="14214" spans="11:11" x14ac:dyDescent="0.25">
      <c r="K14214"/>
    </row>
    <row r="14215" spans="11:11" x14ac:dyDescent="0.25">
      <c r="K14215"/>
    </row>
    <row r="14216" spans="11:11" x14ac:dyDescent="0.25">
      <c r="K14216"/>
    </row>
    <row r="14217" spans="11:11" x14ac:dyDescent="0.25">
      <c r="K14217"/>
    </row>
    <row r="14218" spans="11:11" x14ac:dyDescent="0.25">
      <c r="K14218"/>
    </row>
    <row r="14219" spans="11:11" x14ac:dyDescent="0.25">
      <c r="K14219"/>
    </row>
    <row r="14220" spans="11:11" x14ac:dyDescent="0.25">
      <c r="K14220"/>
    </row>
    <row r="14221" spans="11:11" x14ac:dyDescent="0.25">
      <c r="K14221"/>
    </row>
    <row r="14222" spans="11:11" x14ac:dyDescent="0.25">
      <c r="K14222"/>
    </row>
    <row r="14223" spans="11:11" x14ac:dyDescent="0.25">
      <c r="K14223"/>
    </row>
    <row r="14224" spans="11:11" x14ac:dyDescent="0.25">
      <c r="K14224"/>
    </row>
    <row r="14225" spans="11:11" x14ac:dyDescent="0.25">
      <c r="K14225"/>
    </row>
    <row r="14226" spans="11:11" x14ac:dyDescent="0.25">
      <c r="K14226"/>
    </row>
    <row r="14227" spans="11:11" x14ac:dyDescent="0.25">
      <c r="K14227"/>
    </row>
    <row r="14228" spans="11:11" x14ac:dyDescent="0.25">
      <c r="K14228"/>
    </row>
    <row r="14229" spans="11:11" x14ac:dyDescent="0.25">
      <c r="K14229"/>
    </row>
    <row r="14230" spans="11:11" x14ac:dyDescent="0.25">
      <c r="K14230"/>
    </row>
    <row r="14231" spans="11:11" x14ac:dyDescent="0.25">
      <c r="K14231"/>
    </row>
    <row r="14232" spans="11:11" x14ac:dyDescent="0.25">
      <c r="K14232"/>
    </row>
    <row r="14233" spans="11:11" x14ac:dyDescent="0.25">
      <c r="K14233"/>
    </row>
    <row r="14234" spans="11:11" x14ac:dyDescent="0.25">
      <c r="K14234"/>
    </row>
    <row r="14235" spans="11:11" x14ac:dyDescent="0.25">
      <c r="K14235"/>
    </row>
    <row r="14236" spans="11:11" x14ac:dyDescent="0.25">
      <c r="K14236"/>
    </row>
    <row r="14237" spans="11:11" x14ac:dyDescent="0.25">
      <c r="K14237"/>
    </row>
    <row r="14238" spans="11:11" x14ac:dyDescent="0.25">
      <c r="K14238"/>
    </row>
    <row r="14239" spans="11:11" x14ac:dyDescent="0.25">
      <c r="K14239"/>
    </row>
    <row r="14240" spans="11:11" x14ac:dyDescent="0.25">
      <c r="K14240"/>
    </row>
    <row r="14241" spans="11:11" x14ac:dyDescent="0.25">
      <c r="K14241"/>
    </row>
    <row r="14242" spans="11:11" x14ac:dyDescent="0.25">
      <c r="K14242"/>
    </row>
    <row r="14243" spans="11:11" x14ac:dyDescent="0.25">
      <c r="K14243"/>
    </row>
    <row r="14244" spans="11:11" x14ac:dyDescent="0.25">
      <c r="K14244"/>
    </row>
    <row r="14245" spans="11:11" x14ac:dyDescent="0.25">
      <c r="K14245"/>
    </row>
    <row r="14246" spans="11:11" x14ac:dyDescent="0.25">
      <c r="K14246"/>
    </row>
    <row r="14247" spans="11:11" x14ac:dyDescent="0.25">
      <c r="K14247"/>
    </row>
    <row r="14248" spans="11:11" x14ac:dyDescent="0.25">
      <c r="K14248"/>
    </row>
    <row r="14249" spans="11:11" x14ac:dyDescent="0.25">
      <c r="K14249"/>
    </row>
    <row r="14250" spans="11:11" x14ac:dyDescent="0.25">
      <c r="K14250"/>
    </row>
    <row r="14251" spans="11:11" x14ac:dyDescent="0.25">
      <c r="K14251"/>
    </row>
    <row r="14252" spans="11:11" x14ac:dyDescent="0.25">
      <c r="K14252"/>
    </row>
    <row r="14253" spans="11:11" x14ac:dyDescent="0.25">
      <c r="K14253"/>
    </row>
    <row r="14254" spans="11:11" x14ac:dyDescent="0.25">
      <c r="K14254"/>
    </row>
    <row r="14255" spans="11:11" x14ac:dyDescent="0.25">
      <c r="K14255"/>
    </row>
    <row r="14256" spans="11:11" x14ac:dyDescent="0.25">
      <c r="K14256"/>
    </row>
    <row r="14257" spans="11:11" x14ac:dyDescent="0.25">
      <c r="K14257"/>
    </row>
    <row r="14258" spans="11:11" x14ac:dyDescent="0.25">
      <c r="K14258"/>
    </row>
    <row r="14259" spans="11:11" x14ac:dyDescent="0.25">
      <c r="K14259"/>
    </row>
    <row r="14260" spans="11:11" x14ac:dyDescent="0.25">
      <c r="K14260"/>
    </row>
    <row r="14261" spans="11:11" x14ac:dyDescent="0.25">
      <c r="K14261"/>
    </row>
    <row r="14262" spans="11:11" x14ac:dyDescent="0.25">
      <c r="K14262"/>
    </row>
    <row r="14263" spans="11:11" x14ac:dyDescent="0.25">
      <c r="K14263"/>
    </row>
    <row r="14264" spans="11:11" x14ac:dyDescent="0.25">
      <c r="K14264"/>
    </row>
    <row r="14265" spans="11:11" x14ac:dyDescent="0.25">
      <c r="K14265"/>
    </row>
    <row r="14266" spans="11:11" x14ac:dyDescent="0.25">
      <c r="K14266"/>
    </row>
    <row r="14267" spans="11:11" x14ac:dyDescent="0.25">
      <c r="K14267"/>
    </row>
    <row r="14268" spans="11:11" x14ac:dyDescent="0.25">
      <c r="K14268"/>
    </row>
    <row r="14269" spans="11:11" x14ac:dyDescent="0.25">
      <c r="K14269"/>
    </row>
    <row r="14270" spans="11:11" x14ac:dyDescent="0.25">
      <c r="K14270"/>
    </row>
    <row r="14271" spans="11:11" x14ac:dyDescent="0.25">
      <c r="K14271"/>
    </row>
    <row r="14272" spans="11:11" x14ac:dyDescent="0.25">
      <c r="K14272"/>
    </row>
    <row r="14273" spans="11:11" x14ac:dyDescent="0.25">
      <c r="K14273"/>
    </row>
    <row r="14274" spans="11:11" x14ac:dyDescent="0.25">
      <c r="K14274"/>
    </row>
    <row r="14275" spans="11:11" x14ac:dyDescent="0.25">
      <c r="K14275"/>
    </row>
    <row r="14276" spans="11:11" x14ac:dyDescent="0.25">
      <c r="K14276"/>
    </row>
    <row r="14277" spans="11:11" x14ac:dyDescent="0.25">
      <c r="K14277"/>
    </row>
    <row r="14278" spans="11:11" x14ac:dyDescent="0.25">
      <c r="K14278"/>
    </row>
    <row r="14279" spans="11:11" x14ac:dyDescent="0.25">
      <c r="K14279"/>
    </row>
    <row r="14280" spans="11:11" x14ac:dyDescent="0.25">
      <c r="K14280"/>
    </row>
    <row r="14281" spans="11:11" x14ac:dyDescent="0.25">
      <c r="K14281"/>
    </row>
    <row r="14282" spans="11:11" x14ac:dyDescent="0.25">
      <c r="K14282"/>
    </row>
    <row r="14283" spans="11:11" x14ac:dyDescent="0.25">
      <c r="K14283"/>
    </row>
    <row r="14284" spans="11:11" x14ac:dyDescent="0.25">
      <c r="K14284"/>
    </row>
    <row r="14285" spans="11:11" x14ac:dyDescent="0.25">
      <c r="K14285"/>
    </row>
    <row r="14286" spans="11:11" x14ac:dyDescent="0.25">
      <c r="K14286"/>
    </row>
    <row r="14287" spans="11:11" x14ac:dyDescent="0.25">
      <c r="K14287"/>
    </row>
    <row r="14288" spans="11:11" x14ac:dyDescent="0.25">
      <c r="K14288"/>
    </row>
    <row r="14289" spans="11:11" x14ac:dyDescent="0.25">
      <c r="K14289"/>
    </row>
    <row r="14290" spans="11:11" x14ac:dyDescent="0.25">
      <c r="K14290"/>
    </row>
    <row r="14291" spans="11:11" x14ac:dyDescent="0.25">
      <c r="K14291"/>
    </row>
    <row r="14292" spans="11:11" x14ac:dyDescent="0.25">
      <c r="K14292"/>
    </row>
    <row r="14293" spans="11:11" x14ac:dyDescent="0.25">
      <c r="K14293"/>
    </row>
    <row r="14294" spans="11:11" x14ac:dyDescent="0.25">
      <c r="K14294"/>
    </row>
    <row r="14295" spans="11:11" x14ac:dyDescent="0.25">
      <c r="K14295"/>
    </row>
    <row r="14296" spans="11:11" x14ac:dyDescent="0.25">
      <c r="K14296"/>
    </row>
    <row r="14297" spans="11:11" x14ac:dyDescent="0.25">
      <c r="K14297"/>
    </row>
    <row r="14298" spans="11:11" x14ac:dyDescent="0.25">
      <c r="K14298"/>
    </row>
    <row r="14299" spans="11:11" x14ac:dyDescent="0.25">
      <c r="K14299"/>
    </row>
    <row r="14300" spans="11:11" x14ac:dyDescent="0.25">
      <c r="K14300"/>
    </row>
    <row r="14301" spans="11:11" x14ac:dyDescent="0.25">
      <c r="K14301"/>
    </row>
    <row r="14302" spans="11:11" x14ac:dyDescent="0.25">
      <c r="K14302"/>
    </row>
    <row r="14303" spans="11:11" x14ac:dyDescent="0.25">
      <c r="K14303"/>
    </row>
    <row r="14304" spans="11:11" x14ac:dyDescent="0.25">
      <c r="K14304"/>
    </row>
    <row r="14305" spans="11:11" x14ac:dyDescent="0.25">
      <c r="K14305"/>
    </row>
    <row r="14306" spans="11:11" x14ac:dyDescent="0.25">
      <c r="K14306"/>
    </row>
    <row r="14307" spans="11:11" x14ac:dyDescent="0.25">
      <c r="K14307"/>
    </row>
    <row r="14308" spans="11:11" x14ac:dyDescent="0.25">
      <c r="K14308"/>
    </row>
    <row r="14309" spans="11:11" x14ac:dyDescent="0.25">
      <c r="K14309"/>
    </row>
    <row r="14310" spans="11:11" x14ac:dyDescent="0.25">
      <c r="K14310"/>
    </row>
    <row r="14311" spans="11:11" x14ac:dyDescent="0.25">
      <c r="K14311"/>
    </row>
    <row r="14312" spans="11:11" x14ac:dyDescent="0.25">
      <c r="K14312"/>
    </row>
    <row r="14313" spans="11:11" x14ac:dyDescent="0.25">
      <c r="K14313"/>
    </row>
    <row r="14314" spans="11:11" x14ac:dyDescent="0.25">
      <c r="K14314"/>
    </row>
    <row r="14315" spans="11:11" x14ac:dyDescent="0.25">
      <c r="K14315"/>
    </row>
    <row r="14316" spans="11:11" x14ac:dyDescent="0.25">
      <c r="K14316"/>
    </row>
    <row r="14317" spans="11:11" x14ac:dyDescent="0.25">
      <c r="K14317"/>
    </row>
    <row r="14318" spans="11:11" x14ac:dyDescent="0.25">
      <c r="K14318"/>
    </row>
    <row r="14319" spans="11:11" x14ac:dyDescent="0.25">
      <c r="K14319"/>
    </row>
    <row r="14320" spans="11:11" x14ac:dyDescent="0.25">
      <c r="K14320"/>
    </row>
    <row r="14321" spans="11:11" x14ac:dyDescent="0.25">
      <c r="K14321"/>
    </row>
    <row r="14322" spans="11:11" x14ac:dyDescent="0.25">
      <c r="K14322"/>
    </row>
    <row r="14323" spans="11:11" x14ac:dyDescent="0.25">
      <c r="K14323"/>
    </row>
    <row r="14324" spans="11:11" x14ac:dyDescent="0.25">
      <c r="K14324"/>
    </row>
    <row r="14325" spans="11:11" x14ac:dyDescent="0.25">
      <c r="K14325"/>
    </row>
    <row r="14326" spans="11:11" x14ac:dyDescent="0.25">
      <c r="K14326"/>
    </row>
    <row r="14327" spans="11:11" x14ac:dyDescent="0.25">
      <c r="K14327"/>
    </row>
    <row r="14328" spans="11:11" x14ac:dyDescent="0.25">
      <c r="K14328"/>
    </row>
    <row r="14329" spans="11:11" x14ac:dyDescent="0.25">
      <c r="K14329"/>
    </row>
    <row r="14330" spans="11:11" x14ac:dyDescent="0.25">
      <c r="K14330"/>
    </row>
    <row r="14331" spans="11:11" x14ac:dyDescent="0.25">
      <c r="K14331"/>
    </row>
    <row r="14332" spans="11:11" x14ac:dyDescent="0.25">
      <c r="K14332"/>
    </row>
    <row r="14333" spans="11:11" x14ac:dyDescent="0.25">
      <c r="K14333"/>
    </row>
    <row r="14334" spans="11:11" x14ac:dyDescent="0.25">
      <c r="K14334"/>
    </row>
    <row r="14335" spans="11:11" x14ac:dyDescent="0.25">
      <c r="K14335"/>
    </row>
    <row r="14336" spans="11:11" x14ac:dyDescent="0.25">
      <c r="K14336"/>
    </row>
    <row r="14337" spans="11:11" x14ac:dyDescent="0.25">
      <c r="K14337"/>
    </row>
    <row r="14338" spans="11:11" x14ac:dyDescent="0.25">
      <c r="K14338"/>
    </row>
    <row r="14339" spans="11:11" x14ac:dyDescent="0.25">
      <c r="K14339"/>
    </row>
    <row r="14340" spans="11:11" x14ac:dyDescent="0.25">
      <c r="K14340"/>
    </row>
    <row r="14341" spans="11:11" x14ac:dyDescent="0.25">
      <c r="K14341"/>
    </row>
    <row r="14342" spans="11:11" x14ac:dyDescent="0.25">
      <c r="K14342"/>
    </row>
    <row r="14343" spans="11:11" x14ac:dyDescent="0.25">
      <c r="K14343"/>
    </row>
    <row r="14344" spans="11:11" x14ac:dyDescent="0.25">
      <c r="K14344"/>
    </row>
    <row r="14345" spans="11:11" x14ac:dyDescent="0.25">
      <c r="K14345"/>
    </row>
    <row r="14346" spans="11:11" x14ac:dyDescent="0.25">
      <c r="K14346"/>
    </row>
    <row r="14347" spans="11:11" x14ac:dyDescent="0.25">
      <c r="K14347"/>
    </row>
    <row r="14348" spans="11:11" x14ac:dyDescent="0.25">
      <c r="K14348"/>
    </row>
    <row r="14349" spans="11:11" x14ac:dyDescent="0.25">
      <c r="K14349"/>
    </row>
    <row r="14350" spans="11:11" x14ac:dyDescent="0.25">
      <c r="K14350"/>
    </row>
    <row r="14351" spans="11:11" x14ac:dyDescent="0.25">
      <c r="K14351"/>
    </row>
    <row r="14352" spans="11:11" x14ac:dyDescent="0.25">
      <c r="K14352"/>
    </row>
    <row r="14353" spans="11:11" x14ac:dyDescent="0.25">
      <c r="K14353"/>
    </row>
    <row r="14354" spans="11:11" x14ac:dyDescent="0.25">
      <c r="K14354"/>
    </row>
    <row r="14355" spans="11:11" x14ac:dyDescent="0.25">
      <c r="K14355"/>
    </row>
    <row r="14356" spans="11:11" x14ac:dyDescent="0.25">
      <c r="K14356"/>
    </row>
    <row r="14357" spans="11:11" x14ac:dyDescent="0.25">
      <c r="K14357"/>
    </row>
    <row r="14358" spans="11:11" x14ac:dyDescent="0.25">
      <c r="K14358"/>
    </row>
    <row r="14359" spans="11:11" x14ac:dyDescent="0.25">
      <c r="K14359"/>
    </row>
    <row r="14360" spans="11:11" x14ac:dyDescent="0.25">
      <c r="K14360"/>
    </row>
    <row r="14361" spans="11:11" x14ac:dyDescent="0.25">
      <c r="K14361"/>
    </row>
    <row r="14362" spans="11:11" x14ac:dyDescent="0.25">
      <c r="K14362"/>
    </row>
    <row r="14363" spans="11:11" x14ac:dyDescent="0.25">
      <c r="K14363"/>
    </row>
    <row r="14364" spans="11:11" x14ac:dyDescent="0.25">
      <c r="K14364"/>
    </row>
    <row r="14365" spans="11:11" x14ac:dyDescent="0.25">
      <c r="K14365"/>
    </row>
    <row r="14366" spans="11:11" x14ac:dyDescent="0.25">
      <c r="K14366"/>
    </row>
    <row r="14367" spans="11:11" x14ac:dyDescent="0.25">
      <c r="K14367"/>
    </row>
    <row r="14368" spans="11:11" x14ac:dyDescent="0.25">
      <c r="K14368"/>
    </row>
    <row r="14369" spans="11:11" x14ac:dyDescent="0.25">
      <c r="K14369"/>
    </row>
    <row r="14370" spans="11:11" x14ac:dyDescent="0.25">
      <c r="K14370"/>
    </row>
    <row r="14371" spans="11:11" x14ac:dyDescent="0.25">
      <c r="K14371"/>
    </row>
    <row r="14372" spans="11:11" x14ac:dyDescent="0.25">
      <c r="K14372"/>
    </row>
    <row r="14373" spans="11:11" x14ac:dyDescent="0.25">
      <c r="K14373"/>
    </row>
    <row r="14374" spans="11:11" x14ac:dyDescent="0.25">
      <c r="K14374"/>
    </row>
    <row r="14375" spans="11:11" x14ac:dyDescent="0.25">
      <c r="K14375"/>
    </row>
    <row r="14376" spans="11:11" x14ac:dyDescent="0.25">
      <c r="K14376"/>
    </row>
    <row r="14377" spans="11:11" x14ac:dyDescent="0.25">
      <c r="K14377"/>
    </row>
    <row r="14378" spans="11:11" x14ac:dyDescent="0.25">
      <c r="K14378"/>
    </row>
    <row r="14379" spans="11:11" x14ac:dyDescent="0.25">
      <c r="K14379"/>
    </row>
    <row r="14380" spans="11:11" x14ac:dyDescent="0.25">
      <c r="K14380"/>
    </row>
    <row r="14381" spans="11:11" x14ac:dyDescent="0.25">
      <c r="K14381"/>
    </row>
    <row r="14382" spans="11:11" x14ac:dyDescent="0.25">
      <c r="K14382"/>
    </row>
    <row r="14383" spans="11:11" x14ac:dyDescent="0.25">
      <c r="K14383"/>
    </row>
    <row r="14384" spans="11:11" x14ac:dyDescent="0.25">
      <c r="K14384"/>
    </row>
    <row r="14385" spans="11:11" x14ac:dyDescent="0.25">
      <c r="K14385"/>
    </row>
    <row r="14386" spans="11:11" x14ac:dyDescent="0.25">
      <c r="K14386"/>
    </row>
    <row r="14387" spans="11:11" x14ac:dyDescent="0.25">
      <c r="K14387"/>
    </row>
    <row r="14388" spans="11:11" x14ac:dyDescent="0.25">
      <c r="K14388"/>
    </row>
    <row r="14389" spans="11:11" x14ac:dyDescent="0.25">
      <c r="K14389"/>
    </row>
    <row r="14390" spans="11:11" x14ac:dyDescent="0.25">
      <c r="K14390"/>
    </row>
    <row r="14391" spans="11:11" x14ac:dyDescent="0.25">
      <c r="K14391"/>
    </row>
    <row r="14392" spans="11:11" x14ac:dyDescent="0.25">
      <c r="K14392"/>
    </row>
    <row r="14393" spans="11:11" x14ac:dyDescent="0.25">
      <c r="K14393"/>
    </row>
    <row r="14394" spans="11:11" x14ac:dyDescent="0.25">
      <c r="K14394"/>
    </row>
    <row r="14395" spans="11:11" x14ac:dyDescent="0.25">
      <c r="K14395"/>
    </row>
    <row r="14396" spans="11:11" x14ac:dyDescent="0.25">
      <c r="K14396"/>
    </row>
    <row r="14397" spans="11:11" x14ac:dyDescent="0.25">
      <c r="K14397"/>
    </row>
    <row r="14398" spans="11:11" x14ac:dyDescent="0.25">
      <c r="K14398"/>
    </row>
    <row r="14399" spans="11:11" x14ac:dyDescent="0.25">
      <c r="K14399"/>
    </row>
    <row r="14400" spans="11:11" x14ac:dyDescent="0.25">
      <c r="K14400"/>
    </row>
    <row r="14401" spans="11:11" x14ac:dyDescent="0.25">
      <c r="K14401"/>
    </row>
    <row r="14402" spans="11:11" x14ac:dyDescent="0.25">
      <c r="K14402"/>
    </row>
    <row r="14403" spans="11:11" x14ac:dyDescent="0.25">
      <c r="K14403"/>
    </row>
    <row r="14404" spans="11:11" x14ac:dyDescent="0.25">
      <c r="K14404"/>
    </row>
    <row r="14405" spans="11:11" x14ac:dyDescent="0.25">
      <c r="K14405"/>
    </row>
    <row r="14406" spans="11:11" x14ac:dyDescent="0.25">
      <c r="K14406"/>
    </row>
    <row r="14407" spans="11:11" x14ac:dyDescent="0.25">
      <c r="K14407"/>
    </row>
    <row r="14408" spans="11:11" x14ac:dyDescent="0.25">
      <c r="K14408"/>
    </row>
    <row r="14409" spans="11:11" x14ac:dyDescent="0.25">
      <c r="K14409"/>
    </row>
    <row r="14410" spans="11:11" x14ac:dyDescent="0.25">
      <c r="K14410"/>
    </row>
    <row r="14411" spans="11:11" x14ac:dyDescent="0.25">
      <c r="K14411"/>
    </row>
    <row r="14412" spans="11:11" x14ac:dyDescent="0.25">
      <c r="K14412"/>
    </row>
    <row r="14413" spans="11:11" x14ac:dyDescent="0.25">
      <c r="K14413"/>
    </row>
    <row r="14414" spans="11:11" x14ac:dyDescent="0.25">
      <c r="K14414"/>
    </row>
    <row r="14415" spans="11:11" x14ac:dyDescent="0.25">
      <c r="K14415"/>
    </row>
    <row r="14416" spans="11:11" x14ac:dyDescent="0.25">
      <c r="K14416"/>
    </row>
    <row r="14417" spans="11:11" x14ac:dyDescent="0.25">
      <c r="K14417"/>
    </row>
    <row r="14418" spans="11:11" x14ac:dyDescent="0.25">
      <c r="K14418"/>
    </row>
    <row r="14419" spans="11:11" x14ac:dyDescent="0.25">
      <c r="K14419"/>
    </row>
    <row r="14420" spans="11:11" x14ac:dyDescent="0.25">
      <c r="K14420"/>
    </row>
    <row r="14421" spans="11:11" x14ac:dyDescent="0.25">
      <c r="K14421"/>
    </row>
    <row r="14422" spans="11:11" x14ac:dyDescent="0.25">
      <c r="K14422"/>
    </row>
    <row r="14423" spans="11:11" x14ac:dyDescent="0.25">
      <c r="K14423"/>
    </row>
    <row r="14424" spans="11:11" x14ac:dyDescent="0.25">
      <c r="K14424"/>
    </row>
    <row r="14425" spans="11:11" x14ac:dyDescent="0.25">
      <c r="K14425"/>
    </row>
    <row r="14426" spans="11:11" x14ac:dyDescent="0.25">
      <c r="K14426"/>
    </row>
    <row r="14427" spans="11:11" x14ac:dyDescent="0.25">
      <c r="K14427"/>
    </row>
    <row r="14428" spans="11:11" x14ac:dyDescent="0.25">
      <c r="K14428"/>
    </row>
    <row r="14429" spans="11:11" x14ac:dyDescent="0.25">
      <c r="K14429"/>
    </row>
    <row r="14430" spans="11:11" x14ac:dyDescent="0.25">
      <c r="K14430"/>
    </row>
    <row r="14431" spans="11:11" x14ac:dyDescent="0.25">
      <c r="K14431"/>
    </row>
    <row r="14432" spans="11:11" x14ac:dyDescent="0.25">
      <c r="K14432"/>
    </row>
    <row r="14433" spans="11:11" x14ac:dyDescent="0.25">
      <c r="K14433"/>
    </row>
    <row r="14434" spans="11:11" x14ac:dyDescent="0.25">
      <c r="K14434"/>
    </row>
    <row r="14435" spans="11:11" x14ac:dyDescent="0.25">
      <c r="K14435"/>
    </row>
    <row r="14436" spans="11:11" x14ac:dyDescent="0.25">
      <c r="K14436"/>
    </row>
    <row r="14437" spans="11:11" x14ac:dyDescent="0.25">
      <c r="K14437"/>
    </row>
    <row r="14438" spans="11:11" x14ac:dyDescent="0.25">
      <c r="K14438"/>
    </row>
    <row r="14439" spans="11:11" x14ac:dyDescent="0.25">
      <c r="K14439"/>
    </row>
    <row r="14440" spans="11:11" x14ac:dyDescent="0.25">
      <c r="K14440"/>
    </row>
    <row r="14441" spans="11:11" x14ac:dyDescent="0.25">
      <c r="K14441"/>
    </row>
    <row r="14442" spans="11:11" x14ac:dyDescent="0.25">
      <c r="K14442"/>
    </row>
    <row r="14443" spans="11:11" x14ac:dyDescent="0.25">
      <c r="K14443"/>
    </row>
    <row r="14444" spans="11:11" x14ac:dyDescent="0.25">
      <c r="K14444"/>
    </row>
    <row r="14445" spans="11:11" x14ac:dyDescent="0.25">
      <c r="K14445"/>
    </row>
    <row r="14446" spans="11:11" x14ac:dyDescent="0.25">
      <c r="K14446"/>
    </row>
    <row r="14447" spans="11:11" x14ac:dyDescent="0.25">
      <c r="K14447"/>
    </row>
    <row r="14448" spans="11:11" x14ac:dyDescent="0.25">
      <c r="K14448"/>
    </row>
    <row r="14449" spans="11:11" x14ac:dyDescent="0.25">
      <c r="K14449"/>
    </row>
    <row r="14450" spans="11:11" x14ac:dyDescent="0.25">
      <c r="K14450"/>
    </row>
    <row r="14451" spans="11:11" x14ac:dyDescent="0.25">
      <c r="K14451"/>
    </row>
    <row r="14452" spans="11:11" x14ac:dyDescent="0.25">
      <c r="K14452"/>
    </row>
    <row r="14453" spans="11:11" x14ac:dyDescent="0.25">
      <c r="K14453"/>
    </row>
    <row r="14454" spans="11:11" x14ac:dyDescent="0.25">
      <c r="K14454"/>
    </row>
    <row r="14455" spans="11:11" x14ac:dyDescent="0.25">
      <c r="K14455"/>
    </row>
    <row r="14456" spans="11:11" x14ac:dyDescent="0.25">
      <c r="K14456"/>
    </row>
    <row r="14457" spans="11:11" x14ac:dyDescent="0.25">
      <c r="K14457"/>
    </row>
    <row r="14458" spans="11:11" x14ac:dyDescent="0.25">
      <c r="K14458"/>
    </row>
    <row r="14459" spans="11:11" x14ac:dyDescent="0.25">
      <c r="K14459"/>
    </row>
    <row r="14460" spans="11:11" x14ac:dyDescent="0.25">
      <c r="K14460"/>
    </row>
    <row r="14461" spans="11:11" x14ac:dyDescent="0.25">
      <c r="K14461"/>
    </row>
    <row r="14462" spans="11:11" x14ac:dyDescent="0.25">
      <c r="K14462"/>
    </row>
    <row r="14463" spans="11:11" x14ac:dyDescent="0.25">
      <c r="K14463"/>
    </row>
    <row r="14464" spans="11:11" x14ac:dyDescent="0.25">
      <c r="K14464"/>
    </row>
    <row r="14465" spans="11:11" x14ac:dyDescent="0.25">
      <c r="K14465"/>
    </row>
    <row r="14466" spans="11:11" x14ac:dyDescent="0.25">
      <c r="K14466"/>
    </row>
    <row r="14467" spans="11:11" x14ac:dyDescent="0.25">
      <c r="K14467"/>
    </row>
    <row r="14468" spans="11:11" x14ac:dyDescent="0.25">
      <c r="K14468"/>
    </row>
    <row r="14469" spans="11:11" x14ac:dyDescent="0.25">
      <c r="K14469"/>
    </row>
    <row r="14470" spans="11:11" x14ac:dyDescent="0.25">
      <c r="K14470"/>
    </row>
    <row r="14471" spans="11:11" x14ac:dyDescent="0.25">
      <c r="K14471"/>
    </row>
    <row r="14472" spans="11:11" x14ac:dyDescent="0.25">
      <c r="K14472"/>
    </row>
    <row r="14473" spans="11:11" x14ac:dyDescent="0.25">
      <c r="K14473"/>
    </row>
    <row r="14474" spans="11:11" x14ac:dyDescent="0.25">
      <c r="K14474"/>
    </row>
    <row r="14475" spans="11:11" x14ac:dyDescent="0.25">
      <c r="K14475"/>
    </row>
    <row r="14476" spans="11:11" x14ac:dyDescent="0.25">
      <c r="K14476"/>
    </row>
    <row r="14477" spans="11:11" x14ac:dyDescent="0.25">
      <c r="K14477"/>
    </row>
    <row r="14478" spans="11:11" x14ac:dyDescent="0.25">
      <c r="K14478"/>
    </row>
    <row r="14479" spans="11:11" x14ac:dyDescent="0.25">
      <c r="K14479"/>
    </row>
    <row r="14480" spans="11:11" x14ac:dyDescent="0.25">
      <c r="K14480"/>
    </row>
    <row r="14481" spans="11:11" x14ac:dyDescent="0.25">
      <c r="K14481"/>
    </row>
    <row r="14482" spans="11:11" x14ac:dyDescent="0.25">
      <c r="K14482"/>
    </row>
    <row r="14483" spans="11:11" x14ac:dyDescent="0.25">
      <c r="K14483"/>
    </row>
    <row r="14484" spans="11:11" x14ac:dyDescent="0.25">
      <c r="K14484"/>
    </row>
    <row r="14485" spans="11:11" x14ac:dyDescent="0.25">
      <c r="K14485"/>
    </row>
    <row r="14486" spans="11:11" x14ac:dyDescent="0.25">
      <c r="K14486"/>
    </row>
    <row r="14487" spans="11:11" x14ac:dyDescent="0.25">
      <c r="K14487"/>
    </row>
    <row r="14488" spans="11:11" x14ac:dyDescent="0.25">
      <c r="K14488"/>
    </row>
    <row r="14489" spans="11:11" x14ac:dyDescent="0.25">
      <c r="K14489"/>
    </row>
    <row r="14490" spans="11:11" x14ac:dyDescent="0.25">
      <c r="K14490"/>
    </row>
    <row r="14491" spans="11:11" x14ac:dyDescent="0.25">
      <c r="K14491"/>
    </row>
    <row r="14492" spans="11:11" x14ac:dyDescent="0.25">
      <c r="K14492"/>
    </row>
    <row r="14493" spans="11:11" x14ac:dyDescent="0.25">
      <c r="K14493"/>
    </row>
    <row r="14494" spans="11:11" x14ac:dyDescent="0.25">
      <c r="K14494"/>
    </row>
    <row r="14495" spans="11:11" x14ac:dyDescent="0.25">
      <c r="K14495"/>
    </row>
    <row r="14496" spans="11:11" x14ac:dyDescent="0.25">
      <c r="K14496"/>
    </row>
    <row r="14497" spans="11:11" x14ac:dyDescent="0.25">
      <c r="K14497"/>
    </row>
    <row r="14498" spans="11:11" x14ac:dyDescent="0.25">
      <c r="K14498"/>
    </row>
    <row r="14499" spans="11:11" x14ac:dyDescent="0.25">
      <c r="K14499"/>
    </row>
    <row r="14500" spans="11:11" x14ac:dyDescent="0.25">
      <c r="K14500"/>
    </row>
    <row r="14501" spans="11:11" x14ac:dyDescent="0.25">
      <c r="K14501"/>
    </row>
    <row r="14502" spans="11:11" x14ac:dyDescent="0.25">
      <c r="K14502"/>
    </row>
    <row r="14503" spans="11:11" x14ac:dyDescent="0.25">
      <c r="K14503"/>
    </row>
    <row r="14504" spans="11:11" x14ac:dyDescent="0.25">
      <c r="K14504"/>
    </row>
    <row r="14505" spans="11:11" x14ac:dyDescent="0.25">
      <c r="K14505"/>
    </row>
    <row r="14506" spans="11:11" x14ac:dyDescent="0.25">
      <c r="K14506"/>
    </row>
    <row r="14507" spans="11:11" x14ac:dyDescent="0.25">
      <c r="K14507"/>
    </row>
    <row r="14508" spans="11:11" x14ac:dyDescent="0.25">
      <c r="K14508"/>
    </row>
    <row r="14509" spans="11:11" x14ac:dyDescent="0.25">
      <c r="K14509"/>
    </row>
    <row r="14510" spans="11:11" x14ac:dyDescent="0.25">
      <c r="K14510"/>
    </row>
    <row r="14511" spans="11:11" x14ac:dyDescent="0.25">
      <c r="K14511"/>
    </row>
    <row r="14512" spans="11:11" x14ac:dyDescent="0.25">
      <c r="K14512"/>
    </row>
    <row r="14513" spans="11:11" x14ac:dyDescent="0.25">
      <c r="K14513"/>
    </row>
    <row r="14514" spans="11:11" x14ac:dyDescent="0.25">
      <c r="K14514"/>
    </row>
    <row r="14515" spans="11:11" x14ac:dyDescent="0.25">
      <c r="K14515"/>
    </row>
    <row r="14516" spans="11:11" x14ac:dyDescent="0.25">
      <c r="K14516"/>
    </row>
    <row r="14517" spans="11:11" x14ac:dyDescent="0.25">
      <c r="K14517"/>
    </row>
    <row r="14518" spans="11:11" x14ac:dyDescent="0.25">
      <c r="K14518"/>
    </row>
    <row r="14519" spans="11:11" x14ac:dyDescent="0.25">
      <c r="K14519"/>
    </row>
    <row r="14520" spans="11:11" x14ac:dyDescent="0.25">
      <c r="K14520"/>
    </row>
    <row r="14521" spans="11:11" x14ac:dyDescent="0.25">
      <c r="K14521"/>
    </row>
    <row r="14522" spans="11:11" x14ac:dyDescent="0.25">
      <c r="K14522"/>
    </row>
    <row r="14523" spans="11:11" x14ac:dyDescent="0.25">
      <c r="K14523"/>
    </row>
    <row r="14524" spans="11:11" x14ac:dyDescent="0.25">
      <c r="K14524"/>
    </row>
    <row r="14525" spans="11:11" x14ac:dyDescent="0.25">
      <c r="K14525"/>
    </row>
    <row r="14526" spans="11:11" x14ac:dyDescent="0.25">
      <c r="K14526"/>
    </row>
    <row r="14527" spans="11:11" x14ac:dyDescent="0.25">
      <c r="K14527"/>
    </row>
    <row r="14528" spans="11:11" x14ac:dyDescent="0.25">
      <c r="K14528"/>
    </row>
    <row r="14529" spans="11:11" x14ac:dyDescent="0.25">
      <c r="K14529"/>
    </row>
    <row r="14530" spans="11:11" x14ac:dyDescent="0.25">
      <c r="K14530"/>
    </row>
    <row r="14531" spans="11:11" x14ac:dyDescent="0.25">
      <c r="K14531"/>
    </row>
    <row r="14532" spans="11:11" x14ac:dyDescent="0.25">
      <c r="K14532"/>
    </row>
    <row r="14533" spans="11:11" x14ac:dyDescent="0.25">
      <c r="K14533"/>
    </row>
    <row r="14534" spans="11:11" x14ac:dyDescent="0.25">
      <c r="K14534"/>
    </row>
    <row r="14535" spans="11:11" x14ac:dyDescent="0.25">
      <c r="K14535"/>
    </row>
    <row r="14536" spans="11:11" x14ac:dyDescent="0.25">
      <c r="K14536"/>
    </row>
    <row r="14537" spans="11:11" x14ac:dyDescent="0.25">
      <c r="K14537"/>
    </row>
    <row r="14538" spans="11:11" x14ac:dyDescent="0.25">
      <c r="K14538"/>
    </row>
    <row r="14539" spans="11:11" x14ac:dyDescent="0.25">
      <c r="K14539"/>
    </row>
    <row r="14540" spans="11:11" x14ac:dyDescent="0.25">
      <c r="K14540"/>
    </row>
    <row r="14541" spans="11:11" x14ac:dyDescent="0.25">
      <c r="K14541"/>
    </row>
    <row r="14542" spans="11:11" x14ac:dyDescent="0.25">
      <c r="K14542"/>
    </row>
    <row r="14543" spans="11:11" x14ac:dyDescent="0.25">
      <c r="K14543"/>
    </row>
    <row r="14544" spans="11:11" x14ac:dyDescent="0.25">
      <c r="K14544"/>
    </row>
    <row r="14545" spans="11:11" x14ac:dyDescent="0.25">
      <c r="K14545"/>
    </row>
    <row r="14546" spans="11:11" x14ac:dyDescent="0.25">
      <c r="K14546"/>
    </row>
    <row r="14547" spans="11:11" x14ac:dyDescent="0.25">
      <c r="K14547"/>
    </row>
    <row r="14548" spans="11:11" x14ac:dyDescent="0.25">
      <c r="K14548"/>
    </row>
    <row r="14549" spans="11:11" x14ac:dyDescent="0.25">
      <c r="K14549"/>
    </row>
    <row r="14550" spans="11:11" x14ac:dyDescent="0.25">
      <c r="K14550"/>
    </row>
    <row r="14551" spans="11:11" x14ac:dyDescent="0.25">
      <c r="K14551"/>
    </row>
    <row r="14552" spans="11:11" x14ac:dyDescent="0.25">
      <c r="K14552"/>
    </row>
    <row r="14553" spans="11:11" x14ac:dyDescent="0.25">
      <c r="K14553"/>
    </row>
    <row r="14554" spans="11:11" x14ac:dyDescent="0.25">
      <c r="K14554"/>
    </row>
    <row r="14555" spans="11:11" x14ac:dyDescent="0.25">
      <c r="K14555"/>
    </row>
    <row r="14556" spans="11:11" x14ac:dyDescent="0.25">
      <c r="K14556"/>
    </row>
    <row r="14557" spans="11:11" x14ac:dyDescent="0.25">
      <c r="K14557"/>
    </row>
    <row r="14558" spans="11:11" x14ac:dyDescent="0.25">
      <c r="K14558"/>
    </row>
    <row r="14559" spans="11:11" x14ac:dyDescent="0.25">
      <c r="K14559"/>
    </row>
    <row r="14560" spans="11:11" x14ac:dyDescent="0.25">
      <c r="K14560"/>
    </row>
    <row r="14561" spans="11:11" x14ac:dyDescent="0.25">
      <c r="K14561"/>
    </row>
    <row r="14562" spans="11:11" x14ac:dyDescent="0.25">
      <c r="K14562"/>
    </row>
    <row r="14563" spans="11:11" x14ac:dyDescent="0.25">
      <c r="K14563"/>
    </row>
    <row r="14564" spans="11:11" x14ac:dyDescent="0.25">
      <c r="K14564"/>
    </row>
    <row r="14565" spans="11:11" x14ac:dyDescent="0.25">
      <c r="K14565"/>
    </row>
    <row r="14566" spans="11:11" x14ac:dyDescent="0.25">
      <c r="K14566"/>
    </row>
    <row r="14567" spans="11:11" x14ac:dyDescent="0.25">
      <c r="K14567"/>
    </row>
    <row r="14568" spans="11:11" x14ac:dyDescent="0.25">
      <c r="K14568"/>
    </row>
    <row r="14569" spans="11:11" x14ac:dyDescent="0.25">
      <c r="K14569"/>
    </row>
    <row r="14570" spans="11:11" x14ac:dyDescent="0.25">
      <c r="K14570"/>
    </row>
    <row r="14571" spans="11:11" x14ac:dyDescent="0.25">
      <c r="K14571"/>
    </row>
    <row r="14572" spans="11:11" x14ac:dyDescent="0.25">
      <c r="K14572"/>
    </row>
    <row r="14573" spans="11:11" x14ac:dyDescent="0.25">
      <c r="K14573"/>
    </row>
    <row r="14574" spans="11:11" x14ac:dyDescent="0.25">
      <c r="K14574"/>
    </row>
    <row r="14575" spans="11:11" x14ac:dyDescent="0.25">
      <c r="K14575"/>
    </row>
    <row r="14576" spans="11:11" x14ac:dyDescent="0.25">
      <c r="K14576"/>
    </row>
    <row r="14577" spans="11:11" x14ac:dyDescent="0.25">
      <c r="K14577"/>
    </row>
    <row r="14578" spans="11:11" x14ac:dyDescent="0.25">
      <c r="K14578"/>
    </row>
    <row r="14579" spans="11:11" x14ac:dyDescent="0.25">
      <c r="K14579"/>
    </row>
    <row r="14580" spans="11:11" x14ac:dyDescent="0.25">
      <c r="K14580"/>
    </row>
    <row r="14581" spans="11:11" x14ac:dyDescent="0.25">
      <c r="K14581"/>
    </row>
    <row r="14582" spans="11:11" x14ac:dyDescent="0.25">
      <c r="K14582"/>
    </row>
    <row r="14583" spans="11:11" x14ac:dyDescent="0.25">
      <c r="K14583"/>
    </row>
    <row r="14584" spans="11:11" x14ac:dyDescent="0.25">
      <c r="K14584"/>
    </row>
    <row r="14585" spans="11:11" x14ac:dyDescent="0.25">
      <c r="K14585"/>
    </row>
    <row r="14586" spans="11:11" x14ac:dyDescent="0.25">
      <c r="K14586"/>
    </row>
    <row r="14587" spans="11:11" x14ac:dyDescent="0.25">
      <c r="K14587"/>
    </row>
    <row r="14588" spans="11:11" x14ac:dyDescent="0.25">
      <c r="K14588"/>
    </row>
    <row r="14589" spans="11:11" x14ac:dyDescent="0.25">
      <c r="K14589"/>
    </row>
    <row r="14590" spans="11:11" x14ac:dyDescent="0.25">
      <c r="K14590"/>
    </row>
    <row r="14591" spans="11:11" x14ac:dyDescent="0.25">
      <c r="K14591"/>
    </row>
    <row r="14592" spans="11:11" x14ac:dyDescent="0.25">
      <c r="K14592"/>
    </row>
    <row r="14593" spans="11:11" x14ac:dyDescent="0.25">
      <c r="K14593"/>
    </row>
    <row r="14594" spans="11:11" x14ac:dyDescent="0.25">
      <c r="K14594"/>
    </row>
    <row r="14595" spans="11:11" x14ac:dyDescent="0.25">
      <c r="K14595"/>
    </row>
    <row r="14596" spans="11:11" x14ac:dyDescent="0.25">
      <c r="K14596"/>
    </row>
    <row r="14597" spans="11:11" x14ac:dyDescent="0.25">
      <c r="K14597"/>
    </row>
    <row r="14598" spans="11:11" x14ac:dyDescent="0.25">
      <c r="K14598"/>
    </row>
    <row r="14599" spans="11:11" x14ac:dyDescent="0.25">
      <c r="K14599"/>
    </row>
    <row r="14600" spans="11:11" x14ac:dyDescent="0.25">
      <c r="K14600"/>
    </row>
    <row r="14601" spans="11:11" x14ac:dyDescent="0.25">
      <c r="K14601"/>
    </row>
    <row r="14602" spans="11:11" x14ac:dyDescent="0.25">
      <c r="K14602"/>
    </row>
    <row r="14603" spans="11:11" x14ac:dyDescent="0.25">
      <c r="K14603"/>
    </row>
    <row r="14604" spans="11:11" x14ac:dyDescent="0.25">
      <c r="K14604"/>
    </row>
    <row r="14605" spans="11:11" x14ac:dyDescent="0.25">
      <c r="K14605"/>
    </row>
    <row r="14606" spans="11:11" x14ac:dyDescent="0.25">
      <c r="K14606"/>
    </row>
    <row r="14607" spans="11:11" x14ac:dyDescent="0.25">
      <c r="K14607"/>
    </row>
    <row r="14608" spans="11:11" x14ac:dyDescent="0.25">
      <c r="K14608"/>
    </row>
    <row r="14609" spans="11:11" x14ac:dyDescent="0.25">
      <c r="K14609"/>
    </row>
    <row r="14610" spans="11:11" x14ac:dyDescent="0.25">
      <c r="K14610"/>
    </row>
    <row r="14611" spans="11:11" x14ac:dyDescent="0.25">
      <c r="K14611"/>
    </row>
    <row r="14612" spans="11:11" x14ac:dyDescent="0.25">
      <c r="K14612"/>
    </row>
    <row r="14613" spans="11:11" x14ac:dyDescent="0.25">
      <c r="K14613"/>
    </row>
    <row r="14614" spans="11:11" x14ac:dyDescent="0.25">
      <c r="K14614"/>
    </row>
    <row r="14615" spans="11:11" x14ac:dyDescent="0.25">
      <c r="K14615"/>
    </row>
    <row r="14616" spans="11:11" x14ac:dyDescent="0.25">
      <c r="K14616"/>
    </row>
    <row r="14617" spans="11:11" x14ac:dyDescent="0.25">
      <c r="K14617"/>
    </row>
    <row r="14618" spans="11:11" x14ac:dyDescent="0.25">
      <c r="K14618"/>
    </row>
    <row r="14619" spans="11:11" x14ac:dyDescent="0.25">
      <c r="K14619"/>
    </row>
    <row r="14620" spans="11:11" x14ac:dyDescent="0.25">
      <c r="K14620"/>
    </row>
    <row r="14621" spans="11:11" x14ac:dyDescent="0.25">
      <c r="K14621"/>
    </row>
    <row r="14622" spans="11:11" x14ac:dyDescent="0.25">
      <c r="K14622"/>
    </row>
    <row r="14623" spans="11:11" x14ac:dyDescent="0.25">
      <c r="K14623"/>
    </row>
    <row r="14624" spans="11:11" x14ac:dyDescent="0.25">
      <c r="K14624"/>
    </row>
    <row r="14625" spans="11:11" x14ac:dyDescent="0.25">
      <c r="K14625"/>
    </row>
    <row r="14626" spans="11:11" x14ac:dyDescent="0.25">
      <c r="K14626"/>
    </row>
    <row r="14627" spans="11:11" x14ac:dyDescent="0.25">
      <c r="K14627"/>
    </row>
    <row r="14628" spans="11:11" x14ac:dyDescent="0.25">
      <c r="K14628"/>
    </row>
    <row r="14629" spans="11:11" x14ac:dyDescent="0.25">
      <c r="K14629"/>
    </row>
    <row r="14630" spans="11:11" x14ac:dyDescent="0.25">
      <c r="K14630"/>
    </row>
    <row r="14631" spans="11:11" x14ac:dyDescent="0.25">
      <c r="K14631"/>
    </row>
    <row r="14632" spans="11:11" x14ac:dyDescent="0.25">
      <c r="K14632"/>
    </row>
    <row r="14633" spans="11:11" x14ac:dyDescent="0.25">
      <c r="K14633"/>
    </row>
    <row r="14634" spans="11:11" x14ac:dyDescent="0.25">
      <c r="K14634"/>
    </row>
    <row r="14635" spans="11:11" x14ac:dyDescent="0.25">
      <c r="K14635"/>
    </row>
    <row r="14636" spans="11:11" x14ac:dyDescent="0.25">
      <c r="K14636"/>
    </row>
    <row r="14637" spans="11:11" x14ac:dyDescent="0.25">
      <c r="K14637"/>
    </row>
    <row r="14638" spans="11:11" x14ac:dyDescent="0.25">
      <c r="K14638"/>
    </row>
    <row r="14639" spans="11:11" x14ac:dyDescent="0.25">
      <c r="K14639"/>
    </row>
    <row r="14640" spans="11:11" x14ac:dyDescent="0.25">
      <c r="K14640"/>
    </row>
    <row r="14641" spans="11:11" x14ac:dyDescent="0.25">
      <c r="K14641"/>
    </row>
    <row r="14642" spans="11:11" x14ac:dyDescent="0.25">
      <c r="K14642"/>
    </row>
    <row r="14643" spans="11:11" x14ac:dyDescent="0.25">
      <c r="K14643"/>
    </row>
    <row r="14644" spans="11:11" x14ac:dyDescent="0.25">
      <c r="K14644"/>
    </row>
    <row r="14645" spans="11:11" x14ac:dyDescent="0.25">
      <c r="K14645"/>
    </row>
    <row r="14646" spans="11:11" x14ac:dyDescent="0.25">
      <c r="K14646"/>
    </row>
    <row r="14647" spans="11:11" x14ac:dyDescent="0.25">
      <c r="K14647"/>
    </row>
    <row r="14648" spans="11:11" x14ac:dyDescent="0.25">
      <c r="K14648"/>
    </row>
    <row r="14649" spans="11:11" x14ac:dyDescent="0.25">
      <c r="K14649"/>
    </row>
    <row r="14650" spans="11:11" x14ac:dyDescent="0.25">
      <c r="K14650"/>
    </row>
    <row r="14651" spans="11:11" x14ac:dyDescent="0.25">
      <c r="K14651"/>
    </row>
    <row r="14652" spans="11:11" x14ac:dyDescent="0.25">
      <c r="K14652"/>
    </row>
    <row r="14653" spans="11:11" x14ac:dyDescent="0.25">
      <c r="K14653"/>
    </row>
    <row r="14654" spans="11:11" x14ac:dyDescent="0.25">
      <c r="K14654"/>
    </row>
    <row r="14655" spans="11:11" x14ac:dyDescent="0.25">
      <c r="K14655"/>
    </row>
    <row r="14656" spans="11:11" x14ac:dyDescent="0.25">
      <c r="K14656"/>
    </row>
    <row r="14657" spans="11:11" x14ac:dyDescent="0.25">
      <c r="K14657"/>
    </row>
    <row r="14658" spans="11:11" x14ac:dyDescent="0.25">
      <c r="K14658"/>
    </row>
    <row r="14659" spans="11:11" x14ac:dyDescent="0.25">
      <c r="K14659"/>
    </row>
    <row r="14660" spans="11:11" x14ac:dyDescent="0.25">
      <c r="K14660"/>
    </row>
    <row r="14661" spans="11:11" x14ac:dyDescent="0.25">
      <c r="K14661"/>
    </row>
    <row r="14662" spans="11:11" x14ac:dyDescent="0.25">
      <c r="K14662"/>
    </row>
    <row r="14663" spans="11:11" x14ac:dyDescent="0.25">
      <c r="K14663"/>
    </row>
    <row r="14664" spans="11:11" x14ac:dyDescent="0.25">
      <c r="K14664"/>
    </row>
    <row r="14665" spans="11:11" x14ac:dyDescent="0.25">
      <c r="K14665"/>
    </row>
    <row r="14666" spans="11:11" x14ac:dyDescent="0.25">
      <c r="K14666"/>
    </row>
    <row r="14667" spans="11:11" x14ac:dyDescent="0.25">
      <c r="K14667"/>
    </row>
    <row r="14668" spans="11:11" x14ac:dyDescent="0.25">
      <c r="K14668"/>
    </row>
    <row r="14669" spans="11:11" x14ac:dyDescent="0.25">
      <c r="K14669"/>
    </row>
    <row r="14670" spans="11:11" x14ac:dyDescent="0.25">
      <c r="K14670"/>
    </row>
    <row r="14671" spans="11:11" x14ac:dyDescent="0.25">
      <c r="K14671"/>
    </row>
    <row r="14672" spans="11:11" x14ac:dyDescent="0.25">
      <c r="K14672"/>
    </row>
    <row r="14673" spans="11:11" x14ac:dyDescent="0.25">
      <c r="K14673"/>
    </row>
    <row r="14674" spans="11:11" x14ac:dyDescent="0.25">
      <c r="K14674"/>
    </row>
    <row r="14675" spans="11:11" x14ac:dyDescent="0.25">
      <c r="K14675"/>
    </row>
    <row r="14676" spans="11:11" x14ac:dyDescent="0.25">
      <c r="K14676"/>
    </row>
    <row r="14677" spans="11:11" x14ac:dyDescent="0.25">
      <c r="K14677"/>
    </row>
    <row r="14678" spans="11:11" x14ac:dyDescent="0.25">
      <c r="K14678"/>
    </row>
    <row r="14679" spans="11:11" x14ac:dyDescent="0.25">
      <c r="K14679"/>
    </row>
    <row r="14680" spans="11:11" x14ac:dyDescent="0.25">
      <c r="K14680"/>
    </row>
    <row r="14681" spans="11:11" x14ac:dyDescent="0.25">
      <c r="K14681"/>
    </row>
    <row r="14682" spans="11:11" x14ac:dyDescent="0.25">
      <c r="K14682"/>
    </row>
    <row r="14683" spans="11:11" x14ac:dyDescent="0.25">
      <c r="K14683"/>
    </row>
    <row r="14684" spans="11:11" x14ac:dyDescent="0.25">
      <c r="K14684"/>
    </row>
    <row r="14685" spans="11:11" x14ac:dyDescent="0.25">
      <c r="K14685"/>
    </row>
    <row r="14686" spans="11:11" x14ac:dyDescent="0.25">
      <c r="K14686"/>
    </row>
    <row r="14687" spans="11:11" x14ac:dyDescent="0.25">
      <c r="K14687"/>
    </row>
    <row r="14688" spans="11:11" x14ac:dyDescent="0.25">
      <c r="K14688"/>
    </row>
    <row r="14689" spans="11:11" x14ac:dyDescent="0.25">
      <c r="K14689"/>
    </row>
    <row r="14690" spans="11:11" x14ac:dyDescent="0.25">
      <c r="K14690"/>
    </row>
    <row r="14691" spans="11:11" x14ac:dyDescent="0.25">
      <c r="K14691"/>
    </row>
    <row r="14692" spans="11:11" x14ac:dyDescent="0.25">
      <c r="K14692"/>
    </row>
    <row r="14693" spans="11:11" x14ac:dyDescent="0.25">
      <c r="K14693"/>
    </row>
    <row r="14694" spans="11:11" x14ac:dyDescent="0.25">
      <c r="K14694"/>
    </row>
    <row r="14695" spans="11:11" x14ac:dyDescent="0.25">
      <c r="K14695"/>
    </row>
    <row r="14696" spans="11:11" x14ac:dyDescent="0.25">
      <c r="K14696"/>
    </row>
    <row r="14697" spans="11:11" x14ac:dyDescent="0.25">
      <c r="K14697"/>
    </row>
    <row r="14698" spans="11:11" x14ac:dyDescent="0.25">
      <c r="K14698"/>
    </row>
    <row r="14699" spans="11:11" x14ac:dyDescent="0.25">
      <c r="K14699"/>
    </row>
    <row r="14700" spans="11:11" x14ac:dyDescent="0.25">
      <c r="K14700"/>
    </row>
    <row r="14701" spans="11:11" x14ac:dyDescent="0.25">
      <c r="K14701"/>
    </row>
    <row r="14702" spans="11:11" x14ac:dyDescent="0.25">
      <c r="K14702"/>
    </row>
    <row r="14703" spans="11:11" x14ac:dyDescent="0.25">
      <c r="K14703"/>
    </row>
    <row r="14704" spans="11:11" x14ac:dyDescent="0.25">
      <c r="K14704"/>
    </row>
    <row r="14705" spans="11:11" x14ac:dyDescent="0.25">
      <c r="K14705"/>
    </row>
    <row r="14706" spans="11:11" x14ac:dyDescent="0.25">
      <c r="K14706"/>
    </row>
    <row r="14707" spans="11:11" x14ac:dyDescent="0.25">
      <c r="K14707"/>
    </row>
    <row r="14708" spans="11:11" x14ac:dyDescent="0.25">
      <c r="K14708"/>
    </row>
    <row r="14709" spans="11:11" x14ac:dyDescent="0.25">
      <c r="K14709"/>
    </row>
    <row r="14710" spans="11:11" x14ac:dyDescent="0.25">
      <c r="K14710"/>
    </row>
    <row r="14711" spans="11:11" x14ac:dyDescent="0.25">
      <c r="K14711"/>
    </row>
    <row r="14712" spans="11:11" x14ac:dyDescent="0.25">
      <c r="K14712"/>
    </row>
    <row r="14713" spans="11:11" x14ac:dyDescent="0.25">
      <c r="K14713"/>
    </row>
    <row r="14714" spans="11:11" x14ac:dyDescent="0.25">
      <c r="K14714"/>
    </row>
    <row r="14715" spans="11:11" x14ac:dyDescent="0.25">
      <c r="K14715"/>
    </row>
    <row r="14716" spans="11:11" x14ac:dyDescent="0.25">
      <c r="K14716"/>
    </row>
    <row r="14717" spans="11:11" x14ac:dyDescent="0.25">
      <c r="K14717"/>
    </row>
    <row r="14718" spans="11:11" x14ac:dyDescent="0.25">
      <c r="K14718"/>
    </row>
    <row r="14719" spans="11:11" x14ac:dyDescent="0.25">
      <c r="K14719"/>
    </row>
    <row r="14720" spans="11:11" x14ac:dyDescent="0.25">
      <c r="K14720"/>
    </row>
    <row r="14721" spans="11:11" x14ac:dyDescent="0.25">
      <c r="K14721"/>
    </row>
    <row r="14722" spans="11:11" x14ac:dyDescent="0.25">
      <c r="K14722"/>
    </row>
    <row r="14723" spans="11:11" x14ac:dyDescent="0.25">
      <c r="K14723"/>
    </row>
    <row r="14724" spans="11:11" x14ac:dyDescent="0.25">
      <c r="K14724"/>
    </row>
    <row r="14725" spans="11:11" x14ac:dyDescent="0.25">
      <c r="K14725"/>
    </row>
    <row r="14726" spans="11:11" x14ac:dyDescent="0.25">
      <c r="K14726"/>
    </row>
    <row r="14727" spans="11:11" x14ac:dyDescent="0.25">
      <c r="K14727"/>
    </row>
    <row r="14728" spans="11:11" x14ac:dyDescent="0.25">
      <c r="K14728"/>
    </row>
    <row r="14729" spans="11:11" x14ac:dyDescent="0.25">
      <c r="K14729"/>
    </row>
    <row r="14730" spans="11:11" x14ac:dyDescent="0.25">
      <c r="K14730"/>
    </row>
    <row r="14731" spans="11:11" x14ac:dyDescent="0.25">
      <c r="K14731"/>
    </row>
    <row r="14732" spans="11:11" x14ac:dyDescent="0.25">
      <c r="K14732"/>
    </row>
    <row r="14733" spans="11:11" x14ac:dyDescent="0.25">
      <c r="K14733"/>
    </row>
    <row r="14734" spans="11:11" x14ac:dyDescent="0.25">
      <c r="K14734"/>
    </row>
    <row r="14735" spans="11:11" x14ac:dyDescent="0.25">
      <c r="K14735"/>
    </row>
    <row r="14736" spans="11:11" x14ac:dyDescent="0.25">
      <c r="K14736"/>
    </row>
    <row r="14737" spans="11:11" x14ac:dyDescent="0.25">
      <c r="K14737"/>
    </row>
    <row r="14738" spans="11:11" x14ac:dyDescent="0.25">
      <c r="K14738"/>
    </row>
    <row r="14739" spans="11:11" x14ac:dyDescent="0.25">
      <c r="K14739"/>
    </row>
    <row r="14740" spans="11:11" x14ac:dyDescent="0.25">
      <c r="K14740"/>
    </row>
    <row r="14741" spans="11:11" x14ac:dyDescent="0.25">
      <c r="K14741"/>
    </row>
    <row r="14742" spans="11:11" x14ac:dyDescent="0.25">
      <c r="K14742"/>
    </row>
    <row r="14743" spans="11:11" x14ac:dyDescent="0.25">
      <c r="K14743"/>
    </row>
    <row r="14744" spans="11:11" x14ac:dyDescent="0.25">
      <c r="K14744"/>
    </row>
    <row r="14745" spans="11:11" x14ac:dyDescent="0.25">
      <c r="K14745"/>
    </row>
    <row r="14746" spans="11:11" x14ac:dyDescent="0.25">
      <c r="K14746"/>
    </row>
    <row r="14747" spans="11:11" x14ac:dyDescent="0.25">
      <c r="K14747"/>
    </row>
    <row r="14748" spans="11:11" x14ac:dyDescent="0.25">
      <c r="K14748"/>
    </row>
    <row r="14749" spans="11:11" x14ac:dyDescent="0.25">
      <c r="K14749"/>
    </row>
    <row r="14750" spans="11:11" x14ac:dyDescent="0.25">
      <c r="K14750"/>
    </row>
    <row r="14751" spans="11:11" x14ac:dyDescent="0.25">
      <c r="K14751"/>
    </row>
    <row r="14752" spans="11:11" x14ac:dyDescent="0.25">
      <c r="K14752"/>
    </row>
    <row r="14753" spans="11:11" x14ac:dyDescent="0.25">
      <c r="K14753"/>
    </row>
    <row r="14754" spans="11:11" x14ac:dyDescent="0.25">
      <c r="K14754"/>
    </row>
    <row r="14755" spans="11:11" x14ac:dyDescent="0.25">
      <c r="K14755"/>
    </row>
    <row r="14756" spans="11:11" x14ac:dyDescent="0.25">
      <c r="K14756"/>
    </row>
    <row r="14757" spans="11:11" x14ac:dyDescent="0.25">
      <c r="K14757"/>
    </row>
    <row r="14758" spans="11:11" x14ac:dyDescent="0.25">
      <c r="K14758"/>
    </row>
    <row r="14759" spans="11:11" x14ac:dyDescent="0.25">
      <c r="K14759"/>
    </row>
    <row r="14760" spans="11:11" x14ac:dyDescent="0.25">
      <c r="K14760"/>
    </row>
    <row r="14761" spans="11:11" x14ac:dyDescent="0.25">
      <c r="K14761"/>
    </row>
    <row r="14762" spans="11:11" x14ac:dyDescent="0.25">
      <c r="K14762"/>
    </row>
    <row r="14763" spans="11:11" x14ac:dyDescent="0.25">
      <c r="K14763"/>
    </row>
    <row r="14764" spans="11:11" x14ac:dyDescent="0.25">
      <c r="K14764"/>
    </row>
    <row r="14765" spans="11:11" x14ac:dyDescent="0.25">
      <c r="K14765"/>
    </row>
    <row r="14766" spans="11:11" x14ac:dyDescent="0.25">
      <c r="K14766"/>
    </row>
    <row r="14767" spans="11:11" x14ac:dyDescent="0.25">
      <c r="K14767"/>
    </row>
    <row r="14768" spans="11:11" x14ac:dyDescent="0.25">
      <c r="K14768"/>
    </row>
    <row r="14769" spans="11:11" x14ac:dyDescent="0.25">
      <c r="K14769"/>
    </row>
    <row r="14770" spans="11:11" x14ac:dyDescent="0.25">
      <c r="K14770"/>
    </row>
    <row r="14771" spans="11:11" x14ac:dyDescent="0.25">
      <c r="K14771"/>
    </row>
    <row r="14772" spans="11:11" x14ac:dyDescent="0.25">
      <c r="K14772"/>
    </row>
    <row r="14773" spans="11:11" x14ac:dyDescent="0.25">
      <c r="K14773"/>
    </row>
    <row r="14774" spans="11:11" x14ac:dyDescent="0.25">
      <c r="K14774"/>
    </row>
    <row r="14775" spans="11:11" x14ac:dyDescent="0.25">
      <c r="K14775"/>
    </row>
    <row r="14776" spans="11:11" x14ac:dyDescent="0.25">
      <c r="K14776"/>
    </row>
    <row r="14777" spans="11:11" x14ac:dyDescent="0.25">
      <c r="K14777"/>
    </row>
    <row r="14778" spans="11:11" x14ac:dyDescent="0.25">
      <c r="K14778"/>
    </row>
    <row r="14779" spans="11:11" x14ac:dyDescent="0.25">
      <c r="K14779"/>
    </row>
    <row r="14780" spans="11:11" x14ac:dyDescent="0.25">
      <c r="K14780"/>
    </row>
    <row r="14781" spans="11:11" x14ac:dyDescent="0.25">
      <c r="K14781"/>
    </row>
    <row r="14782" spans="11:11" x14ac:dyDescent="0.25">
      <c r="K14782"/>
    </row>
    <row r="14783" spans="11:11" x14ac:dyDescent="0.25">
      <c r="K14783"/>
    </row>
    <row r="14784" spans="11:11" x14ac:dyDescent="0.25">
      <c r="K14784"/>
    </row>
    <row r="14785" spans="11:11" x14ac:dyDescent="0.25">
      <c r="K14785"/>
    </row>
    <row r="14786" spans="11:11" x14ac:dyDescent="0.25">
      <c r="K14786"/>
    </row>
    <row r="14787" spans="11:11" x14ac:dyDescent="0.25">
      <c r="K14787"/>
    </row>
    <row r="14788" spans="11:11" x14ac:dyDescent="0.25">
      <c r="K14788"/>
    </row>
    <row r="14789" spans="11:11" x14ac:dyDescent="0.25">
      <c r="K14789"/>
    </row>
    <row r="14790" spans="11:11" x14ac:dyDescent="0.25">
      <c r="K14790"/>
    </row>
    <row r="14791" spans="11:11" x14ac:dyDescent="0.25">
      <c r="K14791"/>
    </row>
    <row r="14792" spans="11:11" x14ac:dyDescent="0.25">
      <c r="K14792"/>
    </row>
    <row r="14793" spans="11:11" x14ac:dyDescent="0.25">
      <c r="K14793"/>
    </row>
    <row r="14794" spans="11:11" x14ac:dyDescent="0.25">
      <c r="K14794"/>
    </row>
    <row r="14795" spans="11:11" x14ac:dyDescent="0.25">
      <c r="K14795"/>
    </row>
    <row r="14796" spans="11:11" x14ac:dyDescent="0.25">
      <c r="K14796"/>
    </row>
    <row r="14797" spans="11:11" x14ac:dyDescent="0.25">
      <c r="K14797"/>
    </row>
    <row r="14798" spans="11:11" x14ac:dyDescent="0.25">
      <c r="K14798"/>
    </row>
    <row r="14799" spans="11:11" x14ac:dyDescent="0.25">
      <c r="K14799"/>
    </row>
    <row r="14800" spans="11:11" x14ac:dyDescent="0.25">
      <c r="K14800"/>
    </row>
    <row r="14801" spans="11:11" x14ac:dyDescent="0.25">
      <c r="K14801"/>
    </row>
    <row r="14802" spans="11:11" x14ac:dyDescent="0.25">
      <c r="K14802"/>
    </row>
    <row r="14803" spans="11:11" x14ac:dyDescent="0.25">
      <c r="K14803"/>
    </row>
    <row r="14804" spans="11:11" x14ac:dyDescent="0.25">
      <c r="K14804"/>
    </row>
    <row r="14805" spans="11:11" x14ac:dyDescent="0.25">
      <c r="K14805"/>
    </row>
    <row r="14806" spans="11:11" x14ac:dyDescent="0.25">
      <c r="K14806"/>
    </row>
    <row r="14807" spans="11:11" x14ac:dyDescent="0.25">
      <c r="K14807"/>
    </row>
    <row r="14808" spans="11:11" x14ac:dyDescent="0.25">
      <c r="K14808"/>
    </row>
    <row r="14809" spans="11:11" x14ac:dyDescent="0.25">
      <c r="K14809"/>
    </row>
    <row r="14810" spans="11:11" x14ac:dyDescent="0.25">
      <c r="K14810"/>
    </row>
    <row r="14811" spans="11:11" x14ac:dyDescent="0.25">
      <c r="K14811"/>
    </row>
    <row r="14812" spans="11:11" x14ac:dyDescent="0.25">
      <c r="K14812"/>
    </row>
    <row r="14813" spans="11:11" x14ac:dyDescent="0.25">
      <c r="K14813"/>
    </row>
    <row r="14814" spans="11:11" x14ac:dyDescent="0.25">
      <c r="K14814"/>
    </row>
    <row r="14815" spans="11:11" x14ac:dyDescent="0.25">
      <c r="K14815"/>
    </row>
    <row r="14816" spans="11:11" x14ac:dyDescent="0.25">
      <c r="K14816"/>
    </row>
    <row r="14817" spans="11:11" x14ac:dyDescent="0.25">
      <c r="K14817"/>
    </row>
    <row r="14818" spans="11:11" x14ac:dyDescent="0.25">
      <c r="K14818"/>
    </row>
    <row r="14819" spans="11:11" x14ac:dyDescent="0.25">
      <c r="K14819"/>
    </row>
    <row r="14820" spans="11:11" x14ac:dyDescent="0.25">
      <c r="K14820"/>
    </row>
    <row r="14821" spans="11:11" x14ac:dyDescent="0.25">
      <c r="K14821"/>
    </row>
    <row r="14822" spans="11:11" x14ac:dyDescent="0.25">
      <c r="K14822"/>
    </row>
    <row r="14823" spans="11:11" x14ac:dyDescent="0.25">
      <c r="K14823"/>
    </row>
    <row r="14824" spans="11:11" x14ac:dyDescent="0.25">
      <c r="K14824"/>
    </row>
    <row r="14825" spans="11:11" x14ac:dyDescent="0.25">
      <c r="K14825"/>
    </row>
    <row r="14826" spans="11:11" x14ac:dyDescent="0.25">
      <c r="K14826"/>
    </row>
    <row r="14827" spans="11:11" x14ac:dyDescent="0.25">
      <c r="K14827"/>
    </row>
    <row r="14828" spans="11:11" x14ac:dyDescent="0.25">
      <c r="K14828"/>
    </row>
    <row r="14829" spans="11:11" x14ac:dyDescent="0.25">
      <c r="K14829"/>
    </row>
    <row r="14830" spans="11:11" x14ac:dyDescent="0.25">
      <c r="K14830"/>
    </row>
    <row r="14831" spans="11:11" x14ac:dyDescent="0.25">
      <c r="K14831"/>
    </row>
    <row r="14832" spans="11:11" x14ac:dyDescent="0.25">
      <c r="K14832"/>
    </row>
    <row r="14833" spans="11:11" x14ac:dyDescent="0.25">
      <c r="K14833"/>
    </row>
    <row r="14834" spans="11:11" x14ac:dyDescent="0.25">
      <c r="K14834"/>
    </row>
    <row r="14835" spans="11:11" x14ac:dyDescent="0.25">
      <c r="K14835"/>
    </row>
    <row r="14836" spans="11:11" x14ac:dyDescent="0.25">
      <c r="K14836"/>
    </row>
    <row r="14837" spans="11:11" x14ac:dyDescent="0.25">
      <c r="K14837"/>
    </row>
    <row r="14838" spans="11:11" x14ac:dyDescent="0.25">
      <c r="K14838"/>
    </row>
    <row r="14839" spans="11:11" x14ac:dyDescent="0.25">
      <c r="K14839"/>
    </row>
    <row r="14840" spans="11:11" x14ac:dyDescent="0.25">
      <c r="K14840"/>
    </row>
    <row r="14841" spans="11:11" x14ac:dyDescent="0.25">
      <c r="K14841"/>
    </row>
    <row r="14842" spans="11:11" x14ac:dyDescent="0.25">
      <c r="K14842"/>
    </row>
    <row r="14843" spans="11:11" x14ac:dyDescent="0.25">
      <c r="K14843"/>
    </row>
    <row r="14844" spans="11:11" x14ac:dyDescent="0.25">
      <c r="K14844"/>
    </row>
    <row r="14845" spans="11:11" x14ac:dyDescent="0.25">
      <c r="K14845"/>
    </row>
    <row r="14846" spans="11:11" x14ac:dyDescent="0.25">
      <c r="K14846"/>
    </row>
    <row r="14847" spans="11:11" x14ac:dyDescent="0.25">
      <c r="K14847"/>
    </row>
    <row r="14848" spans="11:11" x14ac:dyDescent="0.25">
      <c r="K14848"/>
    </row>
    <row r="14849" spans="11:11" x14ac:dyDescent="0.25">
      <c r="K14849"/>
    </row>
    <row r="14850" spans="11:11" x14ac:dyDescent="0.25">
      <c r="K14850"/>
    </row>
    <row r="14851" spans="11:11" x14ac:dyDescent="0.25">
      <c r="K14851"/>
    </row>
    <row r="14852" spans="11:11" x14ac:dyDescent="0.25">
      <c r="K14852"/>
    </row>
    <row r="14853" spans="11:11" x14ac:dyDescent="0.25">
      <c r="K14853"/>
    </row>
    <row r="14854" spans="11:11" x14ac:dyDescent="0.25">
      <c r="K14854"/>
    </row>
    <row r="14855" spans="11:11" x14ac:dyDescent="0.25">
      <c r="K14855"/>
    </row>
    <row r="14856" spans="11:11" x14ac:dyDescent="0.25">
      <c r="K14856"/>
    </row>
    <row r="14857" spans="11:11" x14ac:dyDescent="0.25">
      <c r="K14857"/>
    </row>
    <row r="14858" spans="11:11" x14ac:dyDescent="0.25">
      <c r="K14858"/>
    </row>
    <row r="14859" spans="11:11" x14ac:dyDescent="0.25">
      <c r="K14859"/>
    </row>
    <row r="14860" spans="11:11" x14ac:dyDescent="0.25">
      <c r="K14860"/>
    </row>
    <row r="14861" spans="11:11" x14ac:dyDescent="0.25">
      <c r="K14861"/>
    </row>
    <row r="14862" spans="11:11" x14ac:dyDescent="0.25">
      <c r="K14862"/>
    </row>
    <row r="14863" spans="11:11" x14ac:dyDescent="0.25">
      <c r="K14863"/>
    </row>
    <row r="14864" spans="11:11" x14ac:dyDescent="0.25">
      <c r="K14864"/>
    </row>
    <row r="14865" spans="11:11" x14ac:dyDescent="0.25">
      <c r="K14865"/>
    </row>
    <row r="14866" spans="11:11" x14ac:dyDescent="0.25">
      <c r="K14866"/>
    </row>
    <row r="14867" spans="11:11" x14ac:dyDescent="0.25">
      <c r="K14867"/>
    </row>
    <row r="14868" spans="11:11" x14ac:dyDescent="0.25">
      <c r="K14868"/>
    </row>
    <row r="14869" spans="11:11" x14ac:dyDescent="0.25">
      <c r="K14869"/>
    </row>
    <row r="14870" spans="11:11" x14ac:dyDescent="0.25">
      <c r="K14870"/>
    </row>
    <row r="14871" spans="11:11" x14ac:dyDescent="0.25">
      <c r="K14871"/>
    </row>
    <row r="14872" spans="11:11" x14ac:dyDescent="0.25">
      <c r="K14872"/>
    </row>
    <row r="14873" spans="11:11" x14ac:dyDescent="0.25">
      <c r="K14873"/>
    </row>
    <row r="14874" spans="11:11" x14ac:dyDescent="0.25">
      <c r="K14874"/>
    </row>
    <row r="14875" spans="11:11" x14ac:dyDescent="0.25">
      <c r="K14875"/>
    </row>
    <row r="14876" spans="11:11" x14ac:dyDescent="0.25">
      <c r="K14876"/>
    </row>
    <row r="14877" spans="11:11" x14ac:dyDescent="0.25">
      <c r="K14877"/>
    </row>
    <row r="14878" spans="11:11" x14ac:dyDescent="0.25">
      <c r="K14878"/>
    </row>
    <row r="14879" spans="11:11" x14ac:dyDescent="0.25">
      <c r="K14879"/>
    </row>
    <row r="14880" spans="11:11" x14ac:dyDescent="0.25">
      <c r="K14880"/>
    </row>
    <row r="14881" spans="11:11" x14ac:dyDescent="0.25">
      <c r="K14881"/>
    </row>
    <row r="14882" spans="11:11" x14ac:dyDescent="0.25">
      <c r="K14882"/>
    </row>
    <row r="14883" spans="11:11" x14ac:dyDescent="0.25">
      <c r="K14883"/>
    </row>
    <row r="14884" spans="11:11" x14ac:dyDescent="0.25">
      <c r="K14884"/>
    </row>
    <row r="14885" spans="11:11" x14ac:dyDescent="0.25">
      <c r="K14885"/>
    </row>
    <row r="14886" spans="11:11" x14ac:dyDescent="0.25">
      <c r="K14886"/>
    </row>
    <row r="14887" spans="11:11" x14ac:dyDescent="0.25">
      <c r="K14887"/>
    </row>
    <row r="14888" spans="11:11" x14ac:dyDescent="0.25">
      <c r="K14888"/>
    </row>
    <row r="14889" spans="11:11" x14ac:dyDescent="0.25">
      <c r="K14889"/>
    </row>
    <row r="14890" spans="11:11" x14ac:dyDescent="0.25">
      <c r="K14890"/>
    </row>
    <row r="14891" spans="11:11" x14ac:dyDescent="0.25">
      <c r="K14891"/>
    </row>
    <row r="14892" spans="11:11" x14ac:dyDescent="0.25">
      <c r="K14892"/>
    </row>
    <row r="14893" spans="11:11" x14ac:dyDescent="0.25">
      <c r="K14893"/>
    </row>
    <row r="14894" spans="11:11" x14ac:dyDescent="0.25">
      <c r="K14894"/>
    </row>
    <row r="14895" spans="11:11" x14ac:dyDescent="0.25">
      <c r="K14895"/>
    </row>
    <row r="14896" spans="11:11" x14ac:dyDescent="0.25">
      <c r="K14896"/>
    </row>
    <row r="14897" spans="11:11" x14ac:dyDescent="0.25">
      <c r="K14897"/>
    </row>
    <row r="14898" spans="11:11" x14ac:dyDescent="0.25">
      <c r="K14898"/>
    </row>
    <row r="14899" spans="11:11" x14ac:dyDescent="0.25">
      <c r="K14899"/>
    </row>
    <row r="14900" spans="11:11" x14ac:dyDescent="0.25">
      <c r="K14900"/>
    </row>
    <row r="14901" spans="11:11" x14ac:dyDescent="0.25">
      <c r="K14901"/>
    </row>
    <row r="14902" spans="11:11" x14ac:dyDescent="0.25">
      <c r="K14902"/>
    </row>
    <row r="14903" spans="11:11" x14ac:dyDescent="0.25">
      <c r="K14903"/>
    </row>
    <row r="14904" spans="11:11" x14ac:dyDescent="0.25">
      <c r="K14904"/>
    </row>
    <row r="14905" spans="11:11" x14ac:dyDescent="0.25">
      <c r="K14905"/>
    </row>
    <row r="14906" spans="11:11" x14ac:dyDescent="0.25">
      <c r="K14906"/>
    </row>
    <row r="14907" spans="11:11" x14ac:dyDescent="0.25">
      <c r="K14907"/>
    </row>
    <row r="14908" spans="11:11" x14ac:dyDescent="0.25">
      <c r="K14908"/>
    </row>
    <row r="14909" spans="11:11" x14ac:dyDescent="0.25">
      <c r="K14909"/>
    </row>
    <row r="14910" spans="11:11" x14ac:dyDescent="0.25">
      <c r="K14910"/>
    </row>
    <row r="14911" spans="11:11" x14ac:dyDescent="0.25">
      <c r="K14911"/>
    </row>
    <row r="14912" spans="11:11" x14ac:dyDescent="0.25">
      <c r="K14912"/>
    </row>
    <row r="14913" spans="11:11" x14ac:dyDescent="0.25">
      <c r="K14913"/>
    </row>
    <row r="14914" spans="11:11" x14ac:dyDescent="0.25">
      <c r="K14914"/>
    </row>
    <row r="14915" spans="11:11" x14ac:dyDescent="0.25">
      <c r="K14915"/>
    </row>
    <row r="14916" spans="11:11" x14ac:dyDescent="0.25">
      <c r="K14916"/>
    </row>
    <row r="14917" spans="11:11" x14ac:dyDescent="0.25">
      <c r="K14917"/>
    </row>
    <row r="14918" spans="11:11" x14ac:dyDescent="0.25">
      <c r="K14918"/>
    </row>
    <row r="14919" spans="11:11" x14ac:dyDescent="0.25">
      <c r="K14919"/>
    </row>
    <row r="14920" spans="11:11" x14ac:dyDescent="0.25">
      <c r="K14920"/>
    </row>
    <row r="14921" spans="11:11" x14ac:dyDescent="0.25">
      <c r="K14921"/>
    </row>
    <row r="14922" spans="11:11" x14ac:dyDescent="0.25">
      <c r="K14922"/>
    </row>
    <row r="14923" spans="11:11" x14ac:dyDescent="0.25">
      <c r="K14923"/>
    </row>
    <row r="14924" spans="11:11" x14ac:dyDescent="0.25">
      <c r="K14924"/>
    </row>
    <row r="14925" spans="11:11" x14ac:dyDescent="0.25">
      <c r="K14925"/>
    </row>
    <row r="14926" spans="11:11" x14ac:dyDescent="0.25">
      <c r="K14926"/>
    </row>
    <row r="14927" spans="11:11" x14ac:dyDescent="0.25">
      <c r="K14927"/>
    </row>
    <row r="14928" spans="11:11" x14ac:dyDescent="0.25">
      <c r="K14928"/>
    </row>
    <row r="14929" spans="11:11" x14ac:dyDescent="0.25">
      <c r="K14929"/>
    </row>
    <row r="14930" spans="11:11" x14ac:dyDescent="0.25">
      <c r="K14930"/>
    </row>
    <row r="14931" spans="11:11" x14ac:dyDescent="0.25">
      <c r="K14931"/>
    </row>
    <row r="14932" spans="11:11" x14ac:dyDescent="0.25">
      <c r="K14932"/>
    </row>
    <row r="14933" spans="11:11" x14ac:dyDescent="0.25">
      <c r="K14933"/>
    </row>
    <row r="14934" spans="11:11" x14ac:dyDescent="0.25">
      <c r="K14934"/>
    </row>
    <row r="14935" spans="11:11" x14ac:dyDescent="0.25">
      <c r="K14935"/>
    </row>
    <row r="14936" spans="11:11" x14ac:dyDescent="0.25">
      <c r="K14936"/>
    </row>
    <row r="14937" spans="11:11" x14ac:dyDescent="0.25">
      <c r="K14937"/>
    </row>
    <row r="14938" spans="11:11" x14ac:dyDescent="0.25">
      <c r="K14938"/>
    </row>
    <row r="14939" spans="11:11" x14ac:dyDescent="0.25">
      <c r="K14939"/>
    </row>
    <row r="14940" spans="11:11" x14ac:dyDescent="0.25">
      <c r="K14940"/>
    </row>
    <row r="14941" spans="11:11" x14ac:dyDescent="0.25">
      <c r="K14941"/>
    </row>
    <row r="14942" spans="11:11" x14ac:dyDescent="0.25">
      <c r="K14942"/>
    </row>
    <row r="14943" spans="11:11" x14ac:dyDescent="0.25">
      <c r="K14943"/>
    </row>
    <row r="14944" spans="11:11" x14ac:dyDescent="0.25">
      <c r="K14944"/>
    </row>
    <row r="14945" spans="11:11" x14ac:dyDescent="0.25">
      <c r="K14945"/>
    </row>
    <row r="14946" spans="11:11" x14ac:dyDescent="0.25">
      <c r="K14946"/>
    </row>
    <row r="14947" spans="11:11" x14ac:dyDescent="0.25">
      <c r="K14947"/>
    </row>
    <row r="14948" spans="11:11" x14ac:dyDescent="0.25">
      <c r="K14948"/>
    </row>
    <row r="14949" spans="11:11" x14ac:dyDescent="0.25">
      <c r="K14949"/>
    </row>
    <row r="14950" spans="11:11" x14ac:dyDescent="0.25">
      <c r="K14950"/>
    </row>
    <row r="14951" spans="11:11" x14ac:dyDescent="0.25">
      <c r="K14951"/>
    </row>
    <row r="14952" spans="11:11" x14ac:dyDescent="0.25">
      <c r="K14952"/>
    </row>
    <row r="14953" spans="11:11" x14ac:dyDescent="0.25">
      <c r="K14953"/>
    </row>
    <row r="14954" spans="11:11" x14ac:dyDescent="0.25">
      <c r="K14954"/>
    </row>
    <row r="14955" spans="11:11" x14ac:dyDescent="0.25">
      <c r="K14955"/>
    </row>
    <row r="14956" spans="11:11" x14ac:dyDescent="0.25">
      <c r="K14956"/>
    </row>
    <row r="14957" spans="11:11" x14ac:dyDescent="0.25">
      <c r="K14957"/>
    </row>
    <row r="14958" spans="11:11" x14ac:dyDescent="0.25">
      <c r="K14958"/>
    </row>
    <row r="14959" spans="11:11" x14ac:dyDescent="0.25">
      <c r="K14959"/>
    </row>
    <row r="14960" spans="11:11" x14ac:dyDescent="0.25">
      <c r="K14960"/>
    </row>
    <row r="14961" spans="11:11" x14ac:dyDescent="0.25">
      <c r="K14961"/>
    </row>
    <row r="14962" spans="11:11" x14ac:dyDescent="0.25">
      <c r="K14962"/>
    </row>
    <row r="14963" spans="11:11" x14ac:dyDescent="0.25">
      <c r="K14963"/>
    </row>
    <row r="14964" spans="11:11" x14ac:dyDescent="0.25">
      <c r="K14964"/>
    </row>
    <row r="14965" spans="11:11" x14ac:dyDescent="0.25">
      <c r="K14965"/>
    </row>
    <row r="14966" spans="11:11" x14ac:dyDescent="0.25">
      <c r="K14966"/>
    </row>
    <row r="14967" spans="11:11" x14ac:dyDescent="0.25">
      <c r="K14967"/>
    </row>
    <row r="14968" spans="11:11" x14ac:dyDescent="0.25">
      <c r="K14968"/>
    </row>
    <row r="14969" spans="11:11" x14ac:dyDescent="0.25">
      <c r="K14969"/>
    </row>
    <row r="14970" spans="11:11" x14ac:dyDescent="0.25">
      <c r="K14970"/>
    </row>
    <row r="14971" spans="11:11" x14ac:dyDescent="0.25">
      <c r="K14971"/>
    </row>
    <row r="14972" spans="11:11" x14ac:dyDescent="0.25">
      <c r="K14972"/>
    </row>
    <row r="14973" spans="11:11" x14ac:dyDescent="0.25">
      <c r="K14973"/>
    </row>
    <row r="14974" spans="11:11" x14ac:dyDescent="0.25">
      <c r="K14974"/>
    </row>
    <row r="14975" spans="11:11" x14ac:dyDescent="0.25">
      <c r="K14975"/>
    </row>
    <row r="14976" spans="11:11" x14ac:dyDescent="0.25">
      <c r="K14976"/>
    </row>
    <row r="14977" spans="11:11" x14ac:dyDescent="0.25">
      <c r="K14977"/>
    </row>
    <row r="14978" spans="11:11" x14ac:dyDescent="0.25">
      <c r="K14978"/>
    </row>
    <row r="14979" spans="11:11" x14ac:dyDescent="0.25">
      <c r="K14979"/>
    </row>
    <row r="14980" spans="11:11" x14ac:dyDescent="0.25">
      <c r="K14980"/>
    </row>
    <row r="14981" spans="11:11" x14ac:dyDescent="0.25">
      <c r="K14981"/>
    </row>
    <row r="14982" spans="11:11" x14ac:dyDescent="0.25">
      <c r="K14982"/>
    </row>
    <row r="14983" spans="11:11" x14ac:dyDescent="0.25">
      <c r="K14983"/>
    </row>
    <row r="14984" spans="11:11" x14ac:dyDescent="0.25">
      <c r="K14984"/>
    </row>
    <row r="14985" spans="11:11" x14ac:dyDescent="0.25">
      <c r="K14985"/>
    </row>
    <row r="14986" spans="11:11" x14ac:dyDescent="0.25">
      <c r="K14986"/>
    </row>
    <row r="14987" spans="11:11" x14ac:dyDescent="0.25">
      <c r="K14987"/>
    </row>
    <row r="14988" spans="11:11" x14ac:dyDescent="0.25">
      <c r="K14988"/>
    </row>
    <row r="14989" spans="11:11" x14ac:dyDescent="0.25">
      <c r="K14989"/>
    </row>
    <row r="14990" spans="11:11" x14ac:dyDescent="0.25">
      <c r="K14990"/>
    </row>
    <row r="14991" spans="11:11" x14ac:dyDescent="0.25">
      <c r="K14991"/>
    </row>
    <row r="14992" spans="11:11" x14ac:dyDescent="0.25">
      <c r="K14992"/>
    </row>
    <row r="14993" spans="11:11" x14ac:dyDescent="0.25">
      <c r="K14993"/>
    </row>
    <row r="14994" spans="11:11" x14ac:dyDescent="0.25">
      <c r="K14994"/>
    </row>
    <row r="14995" spans="11:11" x14ac:dyDescent="0.25">
      <c r="K14995"/>
    </row>
    <row r="14996" spans="11:11" x14ac:dyDescent="0.25">
      <c r="K14996"/>
    </row>
    <row r="14997" spans="11:11" x14ac:dyDescent="0.25">
      <c r="K14997"/>
    </row>
    <row r="14998" spans="11:11" x14ac:dyDescent="0.25">
      <c r="K14998"/>
    </row>
    <row r="14999" spans="11:11" x14ac:dyDescent="0.25">
      <c r="K14999"/>
    </row>
    <row r="15000" spans="11:11" x14ac:dyDescent="0.25">
      <c r="K15000"/>
    </row>
    <row r="15001" spans="11:11" x14ac:dyDescent="0.25">
      <c r="K15001"/>
    </row>
    <row r="15002" spans="11:11" x14ac:dyDescent="0.25">
      <c r="K15002"/>
    </row>
    <row r="15003" spans="11:11" x14ac:dyDescent="0.25">
      <c r="K15003"/>
    </row>
    <row r="15004" spans="11:11" x14ac:dyDescent="0.25">
      <c r="K15004"/>
    </row>
    <row r="15005" spans="11:11" x14ac:dyDescent="0.25">
      <c r="K15005"/>
    </row>
    <row r="15006" spans="11:11" x14ac:dyDescent="0.25">
      <c r="K15006"/>
    </row>
    <row r="15007" spans="11:11" x14ac:dyDescent="0.25">
      <c r="K15007"/>
    </row>
    <row r="15008" spans="11:11" x14ac:dyDescent="0.25">
      <c r="K15008"/>
    </row>
    <row r="15009" spans="11:11" x14ac:dyDescent="0.25">
      <c r="K15009"/>
    </row>
    <row r="15010" spans="11:11" x14ac:dyDescent="0.25">
      <c r="K15010"/>
    </row>
    <row r="15011" spans="11:11" x14ac:dyDescent="0.25">
      <c r="K15011"/>
    </row>
    <row r="15012" spans="11:11" x14ac:dyDescent="0.25">
      <c r="K15012"/>
    </row>
    <row r="15013" spans="11:11" x14ac:dyDescent="0.25">
      <c r="K15013"/>
    </row>
    <row r="15014" spans="11:11" x14ac:dyDescent="0.25">
      <c r="K15014"/>
    </row>
    <row r="15015" spans="11:11" x14ac:dyDescent="0.25">
      <c r="K15015"/>
    </row>
    <row r="15016" spans="11:11" x14ac:dyDescent="0.25">
      <c r="K15016"/>
    </row>
    <row r="15017" spans="11:11" x14ac:dyDescent="0.25">
      <c r="K15017"/>
    </row>
    <row r="15018" spans="11:11" x14ac:dyDescent="0.25">
      <c r="K15018"/>
    </row>
    <row r="15019" spans="11:11" x14ac:dyDescent="0.25">
      <c r="K15019"/>
    </row>
    <row r="15020" spans="11:11" x14ac:dyDescent="0.25">
      <c r="K15020"/>
    </row>
    <row r="15021" spans="11:11" x14ac:dyDescent="0.25">
      <c r="K15021"/>
    </row>
    <row r="15022" spans="11:11" x14ac:dyDescent="0.25">
      <c r="K15022"/>
    </row>
    <row r="15023" spans="11:11" x14ac:dyDescent="0.25">
      <c r="K15023"/>
    </row>
    <row r="15024" spans="11:11" x14ac:dyDescent="0.25">
      <c r="K15024"/>
    </row>
    <row r="15025" spans="11:11" x14ac:dyDescent="0.25">
      <c r="K15025"/>
    </row>
    <row r="15026" spans="11:11" x14ac:dyDescent="0.25">
      <c r="K15026"/>
    </row>
    <row r="15027" spans="11:11" x14ac:dyDescent="0.25">
      <c r="K15027"/>
    </row>
    <row r="15028" spans="11:11" x14ac:dyDescent="0.25">
      <c r="K15028"/>
    </row>
    <row r="15029" spans="11:11" x14ac:dyDescent="0.25">
      <c r="K15029"/>
    </row>
    <row r="15030" spans="11:11" x14ac:dyDescent="0.25">
      <c r="K15030"/>
    </row>
    <row r="15031" spans="11:11" x14ac:dyDescent="0.25">
      <c r="K15031"/>
    </row>
    <row r="15032" spans="11:11" x14ac:dyDescent="0.25">
      <c r="K15032"/>
    </row>
    <row r="15033" spans="11:11" x14ac:dyDescent="0.25">
      <c r="K15033"/>
    </row>
    <row r="15034" spans="11:11" x14ac:dyDescent="0.25">
      <c r="K15034"/>
    </row>
    <row r="15035" spans="11:11" x14ac:dyDescent="0.25">
      <c r="K15035"/>
    </row>
    <row r="15036" spans="11:11" x14ac:dyDescent="0.25">
      <c r="K15036"/>
    </row>
    <row r="15037" spans="11:11" x14ac:dyDescent="0.25">
      <c r="K15037"/>
    </row>
    <row r="15038" spans="11:11" x14ac:dyDescent="0.25">
      <c r="K15038"/>
    </row>
    <row r="15039" spans="11:11" x14ac:dyDescent="0.25">
      <c r="K15039"/>
    </row>
    <row r="15040" spans="11:11" x14ac:dyDescent="0.25">
      <c r="K15040"/>
    </row>
    <row r="15041" spans="11:11" x14ac:dyDescent="0.25">
      <c r="K15041"/>
    </row>
    <row r="15042" spans="11:11" x14ac:dyDescent="0.25">
      <c r="K15042"/>
    </row>
    <row r="15043" spans="11:11" x14ac:dyDescent="0.25">
      <c r="K15043"/>
    </row>
    <row r="15044" spans="11:11" x14ac:dyDescent="0.25">
      <c r="K15044"/>
    </row>
    <row r="15045" spans="11:11" x14ac:dyDescent="0.25">
      <c r="K15045"/>
    </row>
    <row r="15046" spans="11:11" x14ac:dyDescent="0.25">
      <c r="K15046"/>
    </row>
    <row r="15047" spans="11:11" x14ac:dyDescent="0.25">
      <c r="K15047"/>
    </row>
    <row r="15048" spans="11:11" x14ac:dyDescent="0.25">
      <c r="K15048"/>
    </row>
    <row r="15049" spans="11:11" x14ac:dyDescent="0.25">
      <c r="K15049"/>
    </row>
    <row r="15050" spans="11:11" x14ac:dyDescent="0.25">
      <c r="K15050"/>
    </row>
    <row r="15051" spans="11:11" x14ac:dyDescent="0.25">
      <c r="K15051"/>
    </row>
    <row r="15052" spans="11:11" x14ac:dyDescent="0.25">
      <c r="K15052"/>
    </row>
    <row r="15053" spans="11:11" x14ac:dyDescent="0.25">
      <c r="K15053"/>
    </row>
    <row r="15054" spans="11:11" x14ac:dyDescent="0.25">
      <c r="K15054"/>
    </row>
    <row r="15055" spans="11:11" x14ac:dyDescent="0.25">
      <c r="K15055"/>
    </row>
    <row r="15056" spans="11:11" x14ac:dyDescent="0.25">
      <c r="K15056"/>
    </row>
    <row r="15057" spans="11:11" x14ac:dyDescent="0.25">
      <c r="K15057"/>
    </row>
    <row r="15058" spans="11:11" x14ac:dyDescent="0.25">
      <c r="K15058"/>
    </row>
    <row r="15059" spans="11:11" x14ac:dyDescent="0.25">
      <c r="K15059"/>
    </row>
    <row r="15060" spans="11:11" x14ac:dyDescent="0.25">
      <c r="K15060"/>
    </row>
    <row r="15061" spans="11:11" x14ac:dyDescent="0.25">
      <c r="K15061"/>
    </row>
    <row r="15062" spans="11:11" x14ac:dyDescent="0.25">
      <c r="K15062"/>
    </row>
    <row r="15063" spans="11:11" x14ac:dyDescent="0.25">
      <c r="K15063"/>
    </row>
    <row r="15064" spans="11:11" x14ac:dyDescent="0.25">
      <c r="K15064"/>
    </row>
    <row r="15065" spans="11:11" x14ac:dyDescent="0.25">
      <c r="K15065"/>
    </row>
    <row r="15066" spans="11:11" x14ac:dyDescent="0.25">
      <c r="K15066"/>
    </row>
    <row r="15067" spans="11:11" x14ac:dyDescent="0.25">
      <c r="K15067"/>
    </row>
    <row r="15068" spans="11:11" x14ac:dyDescent="0.25">
      <c r="K15068"/>
    </row>
    <row r="15069" spans="11:11" x14ac:dyDescent="0.25">
      <c r="K15069"/>
    </row>
    <row r="15070" spans="11:11" x14ac:dyDescent="0.25">
      <c r="K15070"/>
    </row>
    <row r="15071" spans="11:11" x14ac:dyDescent="0.25">
      <c r="K15071"/>
    </row>
    <row r="15072" spans="11:11" x14ac:dyDescent="0.25">
      <c r="K15072"/>
    </row>
    <row r="15073" spans="11:11" x14ac:dyDescent="0.25">
      <c r="K15073"/>
    </row>
    <row r="15074" spans="11:11" x14ac:dyDescent="0.25">
      <c r="K15074"/>
    </row>
    <row r="15075" spans="11:11" x14ac:dyDescent="0.25">
      <c r="K15075"/>
    </row>
    <row r="15076" spans="11:11" x14ac:dyDescent="0.25">
      <c r="K15076"/>
    </row>
    <row r="15077" spans="11:11" x14ac:dyDescent="0.25">
      <c r="K15077"/>
    </row>
    <row r="15078" spans="11:11" x14ac:dyDescent="0.25">
      <c r="K15078"/>
    </row>
    <row r="15079" spans="11:11" x14ac:dyDescent="0.25">
      <c r="K15079"/>
    </row>
    <row r="15080" spans="11:11" x14ac:dyDescent="0.25">
      <c r="K15080"/>
    </row>
    <row r="15081" spans="11:11" x14ac:dyDescent="0.25">
      <c r="K15081"/>
    </row>
    <row r="15082" spans="11:11" x14ac:dyDescent="0.25">
      <c r="K15082"/>
    </row>
    <row r="15083" spans="11:11" x14ac:dyDescent="0.25">
      <c r="K15083"/>
    </row>
    <row r="15084" spans="11:11" x14ac:dyDescent="0.25">
      <c r="K15084"/>
    </row>
    <row r="15085" spans="11:11" x14ac:dyDescent="0.25">
      <c r="K15085"/>
    </row>
    <row r="15086" spans="11:11" x14ac:dyDescent="0.25">
      <c r="K15086"/>
    </row>
    <row r="15087" spans="11:11" x14ac:dyDescent="0.25">
      <c r="K15087"/>
    </row>
    <row r="15088" spans="11:11" x14ac:dyDescent="0.25">
      <c r="K15088"/>
    </row>
    <row r="15089" spans="11:11" x14ac:dyDescent="0.25">
      <c r="K15089"/>
    </row>
    <row r="15090" spans="11:11" x14ac:dyDescent="0.25">
      <c r="K15090"/>
    </row>
    <row r="15091" spans="11:11" x14ac:dyDescent="0.25">
      <c r="K15091"/>
    </row>
    <row r="15092" spans="11:11" x14ac:dyDescent="0.25">
      <c r="K15092"/>
    </row>
    <row r="15093" spans="11:11" x14ac:dyDescent="0.25">
      <c r="K15093"/>
    </row>
    <row r="15094" spans="11:11" x14ac:dyDescent="0.25">
      <c r="K15094"/>
    </row>
    <row r="15095" spans="11:11" x14ac:dyDescent="0.25">
      <c r="K15095"/>
    </row>
    <row r="15096" spans="11:11" x14ac:dyDescent="0.25">
      <c r="K15096"/>
    </row>
    <row r="15097" spans="11:11" x14ac:dyDescent="0.25">
      <c r="K15097"/>
    </row>
    <row r="15098" spans="11:11" x14ac:dyDescent="0.25">
      <c r="K15098"/>
    </row>
    <row r="15099" spans="11:11" x14ac:dyDescent="0.25">
      <c r="K15099"/>
    </row>
    <row r="15100" spans="11:11" x14ac:dyDescent="0.25">
      <c r="K15100"/>
    </row>
    <row r="15101" spans="11:11" x14ac:dyDescent="0.25">
      <c r="K15101"/>
    </row>
    <row r="15102" spans="11:11" x14ac:dyDescent="0.25">
      <c r="K15102"/>
    </row>
    <row r="15103" spans="11:11" x14ac:dyDescent="0.25">
      <c r="K15103"/>
    </row>
    <row r="15104" spans="11:11" x14ac:dyDescent="0.25">
      <c r="K15104"/>
    </row>
    <row r="15105" spans="11:11" x14ac:dyDescent="0.25">
      <c r="K15105"/>
    </row>
    <row r="15106" spans="11:11" x14ac:dyDescent="0.25">
      <c r="K15106"/>
    </row>
    <row r="15107" spans="11:11" x14ac:dyDescent="0.25">
      <c r="K15107"/>
    </row>
    <row r="15108" spans="11:11" x14ac:dyDescent="0.25">
      <c r="K15108"/>
    </row>
    <row r="15109" spans="11:11" x14ac:dyDescent="0.25">
      <c r="K15109"/>
    </row>
    <row r="15110" spans="11:11" x14ac:dyDescent="0.25">
      <c r="K15110"/>
    </row>
    <row r="15111" spans="11:11" x14ac:dyDescent="0.25">
      <c r="K15111"/>
    </row>
    <row r="15112" spans="11:11" x14ac:dyDescent="0.25">
      <c r="K15112"/>
    </row>
    <row r="15113" spans="11:11" x14ac:dyDescent="0.25">
      <c r="K15113"/>
    </row>
    <row r="15114" spans="11:11" x14ac:dyDescent="0.25">
      <c r="K15114"/>
    </row>
    <row r="15115" spans="11:11" x14ac:dyDescent="0.25">
      <c r="K15115"/>
    </row>
    <row r="15116" spans="11:11" x14ac:dyDescent="0.25">
      <c r="K15116"/>
    </row>
    <row r="15117" spans="11:11" x14ac:dyDescent="0.25">
      <c r="K15117"/>
    </row>
    <row r="15118" spans="11:11" x14ac:dyDescent="0.25">
      <c r="K15118"/>
    </row>
    <row r="15119" spans="11:11" x14ac:dyDescent="0.25">
      <c r="K15119"/>
    </row>
    <row r="15120" spans="11:11" x14ac:dyDescent="0.25">
      <c r="K15120"/>
    </row>
    <row r="15121" spans="11:11" x14ac:dyDescent="0.25">
      <c r="K15121"/>
    </row>
    <row r="15122" spans="11:11" x14ac:dyDescent="0.25">
      <c r="K15122"/>
    </row>
    <row r="15123" spans="11:11" x14ac:dyDescent="0.25">
      <c r="K15123"/>
    </row>
    <row r="15124" spans="11:11" x14ac:dyDescent="0.25">
      <c r="K15124"/>
    </row>
    <row r="15125" spans="11:11" x14ac:dyDescent="0.25">
      <c r="K15125"/>
    </row>
    <row r="15126" spans="11:11" x14ac:dyDescent="0.25">
      <c r="K15126"/>
    </row>
    <row r="15127" spans="11:11" x14ac:dyDescent="0.25">
      <c r="K15127"/>
    </row>
    <row r="15128" spans="11:11" x14ac:dyDescent="0.25">
      <c r="K15128"/>
    </row>
    <row r="15129" spans="11:11" x14ac:dyDescent="0.25">
      <c r="K15129"/>
    </row>
    <row r="15130" spans="11:11" x14ac:dyDescent="0.25">
      <c r="K15130"/>
    </row>
    <row r="15131" spans="11:11" x14ac:dyDescent="0.25">
      <c r="K15131"/>
    </row>
    <row r="15132" spans="11:11" x14ac:dyDescent="0.25">
      <c r="K15132"/>
    </row>
    <row r="15133" spans="11:11" x14ac:dyDescent="0.25">
      <c r="K15133"/>
    </row>
    <row r="15134" spans="11:11" x14ac:dyDescent="0.25">
      <c r="K15134"/>
    </row>
    <row r="15135" spans="11:11" x14ac:dyDescent="0.25">
      <c r="K15135"/>
    </row>
    <row r="15136" spans="11:11" x14ac:dyDescent="0.25">
      <c r="K15136"/>
    </row>
    <row r="15137" spans="11:11" x14ac:dyDescent="0.25">
      <c r="K15137"/>
    </row>
    <row r="15138" spans="11:11" x14ac:dyDescent="0.25">
      <c r="K15138"/>
    </row>
    <row r="15139" spans="11:11" x14ac:dyDescent="0.25">
      <c r="K15139"/>
    </row>
    <row r="15140" spans="11:11" x14ac:dyDescent="0.25">
      <c r="K15140"/>
    </row>
    <row r="15141" spans="11:11" x14ac:dyDescent="0.25">
      <c r="K15141"/>
    </row>
    <row r="15142" spans="11:11" x14ac:dyDescent="0.25">
      <c r="K15142"/>
    </row>
    <row r="15143" spans="11:11" x14ac:dyDescent="0.25">
      <c r="K15143"/>
    </row>
    <row r="15144" spans="11:11" x14ac:dyDescent="0.25">
      <c r="K15144"/>
    </row>
    <row r="15145" spans="11:11" x14ac:dyDescent="0.25">
      <c r="K15145"/>
    </row>
    <row r="15146" spans="11:11" x14ac:dyDescent="0.25">
      <c r="K15146"/>
    </row>
    <row r="15147" spans="11:11" x14ac:dyDescent="0.25">
      <c r="K15147"/>
    </row>
    <row r="15148" spans="11:11" x14ac:dyDescent="0.25">
      <c r="K15148"/>
    </row>
    <row r="15149" spans="11:11" x14ac:dyDescent="0.25">
      <c r="K15149"/>
    </row>
    <row r="15150" spans="11:11" x14ac:dyDescent="0.25">
      <c r="K15150"/>
    </row>
    <row r="15151" spans="11:11" x14ac:dyDescent="0.25">
      <c r="K15151"/>
    </row>
    <row r="15152" spans="11:11" x14ac:dyDescent="0.25">
      <c r="K15152"/>
    </row>
    <row r="15153" spans="11:11" x14ac:dyDescent="0.25">
      <c r="K15153"/>
    </row>
    <row r="15154" spans="11:11" x14ac:dyDescent="0.25">
      <c r="K15154"/>
    </row>
    <row r="15155" spans="11:11" x14ac:dyDescent="0.25">
      <c r="K15155"/>
    </row>
    <row r="15156" spans="11:11" x14ac:dyDescent="0.25">
      <c r="K15156"/>
    </row>
    <row r="15157" spans="11:11" x14ac:dyDescent="0.25">
      <c r="K15157"/>
    </row>
    <row r="15158" spans="11:11" x14ac:dyDescent="0.25">
      <c r="K15158"/>
    </row>
    <row r="15159" spans="11:11" x14ac:dyDescent="0.25">
      <c r="K15159"/>
    </row>
    <row r="15160" spans="11:11" x14ac:dyDescent="0.25">
      <c r="K15160"/>
    </row>
    <row r="15161" spans="11:11" x14ac:dyDescent="0.25">
      <c r="K15161"/>
    </row>
    <row r="15162" spans="11:11" x14ac:dyDescent="0.25">
      <c r="K15162"/>
    </row>
    <row r="15163" spans="11:11" x14ac:dyDescent="0.25">
      <c r="K15163"/>
    </row>
    <row r="15164" spans="11:11" x14ac:dyDescent="0.25">
      <c r="K15164"/>
    </row>
    <row r="15165" spans="11:11" x14ac:dyDescent="0.25">
      <c r="K15165"/>
    </row>
    <row r="15166" spans="11:11" x14ac:dyDescent="0.25">
      <c r="K15166"/>
    </row>
    <row r="15167" spans="11:11" x14ac:dyDescent="0.25">
      <c r="K15167"/>
    </row>
    <row r="15168" spans="11:11" x14ac:dyDescent="0.25">
      <c r="K15168"/>
    </row>
    <row r="15169" spans="11:11" x14ac:dyDescent="0.25">
      <c r="K15169"/>
    </row>
    <row r="15170" spans="11:11" x14ac:dyDescent="0.25">
      <c r="K15170"/>
    </row>
    <row r="15171" spans="11:11" x14ac:dyDescent="0.25">
      <c r="K15171"/>
    </row>
    <row r="15172" spans="11:11" x14ac:dyDescent="0.25">
      <c r="K15172"/>
    </row>
    <row r="15173" spans="11:11" x14ac:dyDescent="0.25">
      <c r="K15173"/>
    </row>
    <row r="15174" spans="11:11" x14ac:dyDescent="0.25">
      <c r="K15174"/>
    </row>
    <row r="15175" spans="11:11" x14ac:dyDescent="0.25">
      <c r="K15175"/>
    </row>
    <row r="15176" spans="11:11" x14ac:dyDescent="0.25">
      <c r="K15176"/>
    </row>
    <row r="15177" spans="11:11" x14ac:dyDescent="0.25">
      <c r="K15177"/>
    </row>
    <row r="15178" spans="11:11" x14ac:dyDescent="0.25">
      <c r="K15178"/>
    </row>
    <row r="15179" spans="11:11" x14ac:dyDescent="0.25">
      <c r="K15179"/>
    </row>
    <row r="15180" spans="11:11" x14ac:dyDescent="0.25">
      <c r="K15180"/>
    </row>
    <row r="15181" spans="11:11" x14ac:dyDescent="0.25">
      <c r="K15181"/>
    </row>
    <row r="15182" spans="11:11" x14ac:dyDescent="0.25">
      <c r="K15182"/>
    </row>
    <row r="15183" spans="11:11" x14ac:dyDescent="0.25">
      <c r="K15183"/>
    </row>
    <row r="15184" spans="11:11" x14ac:dyDescent="0.25">
      <c r="K15184"/>
    </row>
    <row r="15185" spans="11:11" x14ac:dyDescent="0.25">
      <c r="K15185"/>
    </row>
    <row r="15186" spans="11:11" x14ac:dyDescent="0.25">
      <c r="K15186"/>
    </row>
    <row r="15187" spans="11:11" x14ac:dyDescent="0.25">
      <c r="K15187"/>
    </row>
    <row r="15188" spans="11:11" x14ac:dyDescent="0.25">
      <c r="K15188"/>
    </row>
    <row r="15189" spans="11:11" x14ac:dyDescent="0.25">
      <c r="K15189"/>
    </row>
    <row r="15190" spans="11:11" x14ac:dyDescent="0.25">
      <c r="K15190"/>
    </row>
    <row r="15191" spans="11:11" x14ac:dyDescent="0.25">
      <c r="K15191"/>
    </row>
    <row r="15192" spans="11:11" x14ac:dyDescent="0.25">
      <c r="K15192"/>
    </row>
    <row r="15193" spans="11:11" x14ac:dyDescent="0.25">
      <c r="K15193"/>
    </row>
    <row r="15194" spans="11:11" x14ac:dyDescent="0.25">
      <c r="K15194"/>
    </row>
    <row r="15195" spans="11:11" x14ac:dyDescent="0.25">
      <c r="K15195"/>
    </row>
    <row r="15196" spans="11:11" x14ac:dyDescent="0.25">
      <c r="K15196"/>
    </row>
    <row r="15197" spans="11:11" x14ac:dyDescent="0.25">
      <c r="K15197"/>
    </row>
    <row r="15198" spans="11:11" x14ac:dyDescent="0.25">
      <c r="K15198"/>
    </row>
    <row r="15199" spans="11:11" x14ac:dyDescent="0.25">
      <c r="K15199"/>
    </row>
    <row r="15200" spans="11:11" x14ac:dyDescent="0.25">
      <c r="K15200"/>
    </row>
    <row r="15201" spans="11:11" x14ac:dyDescent="0.25">
      <c r="K15201"/>
    </row>
    <row r="15202" spans="11:11" x14ac:dyDescent="0.25">
      <c r="K15202"/>
    </row>
    <row r="15203" spans="11:11" x14ac:dyDescent="0.25">
      <c r="K15203"/>
    </row>
    <row r="15204" spans="11:11" x14ac:dyDescent="0.25">
      <c r="K15204"/>
    </row>
    <row r="15205" spans="11:11" x14ac:dyDescent="0.25">
      <c r="K15205"/>
    </row>
    <row r="15206" spans="11:11" x14ac:dyDescent="0.25">
      <c r="K15206"/>
    </row>
    <row r="15207" spans="11:11" x14ac:dyDescent="0.25">
      <c r="K15207"/>
    </row>
    <row r="15208" spans="11:11" x14ac:dyDescent="0.25">
      <c r="K15208"/>
    </row>
    <row r="15209" spans="11:11" x14ac:dyDescent="0.25">
      <c r="K15209"/>
    </row>
    <row r="15210" spans="11:11" x14ac:dyDescent="0.25">
      <c r="K15210"/>
    </row>
    <row r="15211" spans="11:11" x14ac:dyDescent="0.25">
      <c r="K15211"/>
    </row>
    <row r="15212" spans="11:11" x14ac:dyDescent="0.25">
      <c r="K15212"/>
    </row>
    <row r="15213" spans="11:11" x14ac:dyDescent="0.25">
      <c r="K15213"/>
    </row>
    <row r="15214" spans="11:11" x14ac:dyDescent="0.25">
      <c r="K15214"/>
    </row>
    <row r="15215" spans="11:11" x14ac:dyDescent="0.25">
      <c r="K15215"/>
    </row>
    <row r="15216" spans="11:11" x14ac:dyDescent="0.25">
      <c r="K15216"/>
    </row>
    <row r="15217" spans="11:11" x14ac:dyDescent="0.25">
      <c r="K15217"/>
    </row>
    <row r="15218" spans="11:11" x14ac:dyDescent="0.25">
      <c r="K15218"/>
    </row>
    <row r="15219" spans="11:11" x14ac:dyDescent="0.25">
      <c r="K15219"/>
    </row>
    <row r="15220" spans="11:11" x14ac:dyDescent="0.25">
      <c r="K15220"/>
    </row>
    <row r="15221" spans="11:11" x14ac:dyDescent="0.25">
      <c r="K15221"/>
    </row>
    <row r="15222" spans="11:11" x14ac:dyDescent="0.25">
      <c r="K15222"/>
    </row>
    <row r="15223" spans="11:11" x14ac:dyDescent="0.25">
      <c r="K15223"/>
    </row>
    <row r="15224" spans="11:11" x14ac:dyDescent="0.25">
      <c r="K15224"/>
    </row>
    <row r="15225" spans="11:11" x14ac:dyDescent="0.25">
      <c r="K15225"/>
    </row>
    <row r="15226" spans="11:11" x14ac:dyDescent="0.25">
      <c r="K15226"/>
    </row>
    <row r="15227" spans="11:11" x14ac:dyDescent="0.25">
      <c r="K15227"/>
    </row>
    <row r="15228" spans="11:11" x14ac:dyDescent="0.25">
      <c r="K15228"/>
    </row>
    <row r="15229" spans="11:11" x14ac:dyDescent="0.25">
      <c r="K15229"/>
    </row>
    <row r="15230" spans="11:11" x14ac:dyDescent="0.25">
      <c r="K15230"/>
    </row>
    <row r="15231" spans="11:11" x14ac:dyDescent="0.25">
      <c r="K15231"/>
    </row>
    <row r="15232" spans="11:11" x14ac:dyDescent="0.25">
      <c r="K15232"/>
    </row>
    <row r="15233" spans="11:11" x14ac:dyDescent="0.25">
      <c r="K15233"/>
    </row>
    <row r="15234" spans="11:11" x14ac:dyDescent="0.25">
      <c r="K15234"/>
    </row>
    <row r="15235" spans="11:11" x14ac:dyDescent="0.25">
      <c r="K15235"/>
    </row>
    <row r="15236" spans="11:11" x14ac:dyDescent="0.25">
      <c r="K15236"/>
    </row>
    <row r="15237" spans="11:11" x14ac:dyDescent="0.25">
      <c r="K15237"/>
    </row>
    <row r="15238" spans="11:11" x14ac:dyDescent="0.25">
      <c r="K15238"/>
    </row>
    <row r="15239" spans="11:11" x14ac:dyDescent="0.25">
      <c r="K15239"/>
    </row>
    <row r="15240" spans="11:11" x14ac:dyDescent="0.25">
      <c r="K15240"/>
    </row>
    <row r="15241" spans="11:11" x14ac:dyDescent="0.25">
      <c r="K15241"/>
    </row>
    <row r="15242" spans="11:11" x14ac:dyDescent="0.25">
      <c r="K15242"/>
    </row>
    <row r="15243" spans="11:11" x14ac:dyDescent="0.25">
      <c r="K15243"/>
    </row>
    <row r="15244" spans="11:11" x14ac:dyDescent="0.25">
      <c r="K15244"/>
    </row>
    <row r="15245" spans="11:11" x14ac:dyDescent="0.25">
      <c r="K15245"/>
    </row>
    <row r="15246" spans="11:11" x14ac:dyDescent="0.25">
      <c r="K15246"/>
    </row>
    <row r="15247" spans="11:11" x14ac:dyDescent="0.25">
      <c r="K15247"/>
    </row>
    <row r="15248" spans="11:11" x14ac:dyDescent="0.25">
      <c r="K15248"/>
    </row>
    <row r="15249" spans="11:11" x14ac:dyDescent="0.25">
      <c r="K15249"/>
    </row>
    <row r="15250" spans="11:11" x14ac:dyDescent="0.25">
      <c r="K15250"/>
    </row>
    <row r="15251" spans="11:11" x14ac:dyDescent="0.25">
      <c r="K15251"/>
    </row>
    <row r="15252" spans="11:11" x14ac:dyDescent="0.25">
      <c r="K15252"/>
    </row>
    <row r="15253" spans="11:11" x14ac:dyDescent="0.25">
      <c r="K15253"/>
    </row>
    <row r="15254" spans="11:11" x14ac:dyDescent="0.25">
      <c r="K15254"/>
    </row>
    <row r="15255" spans="11:11" x14ac:dyDescent="0.25">
      <c r="K15255"/>
    </row>
    <row r="15256" spans="11:11" x14ac:dyDescent="0.25">
      <c r="K15256"/>
    </row>
    <row r="15257" spans="11:11" x14ac:dyDescent="0.25">
      <c r="K15257"/>
    </row>
    <row r="15258" spans="11:11" x14ac:dyDescent="0.25">
      <c r="K15258"/>
    </row>
    <row r="15259" spans="11:11" x14ac:dyDescent="0.25">
      <c r="K15259"/>
    </row>
    <row r="15260" spans="11:11" x14ac:dyDescent="0.25">
      <c r="K15260"/>
    </row>
    <row r="15261" spans="11:11" x14ac:dyDescent="0.25">
      <c r="K15261"/>
    </row>
    <row r="15262" spans="11:11" x14ac:dyDescent="0.25">
      <c r="K15262"/>
    </row>
    <row r="15263" spans="11:11" x14ac:dyDescent="0.25">
      <c r="K15263"/>
    </row>
    <row r="15264" spans="11:11" x14ac:dyDescent="0.25">
      <c r="K15264"/>
    </row>
    <row r="15265" spans="11:11" x14ac:dyDescent="0.25">
      <c r="K15265"/>
    </row>
    <row r="15266" spans="11:11" x14ac:dyDescent="0.25">
      <c r="K15266"/>
    </row>
    <row r="15267" spans="11:11" x14ac:dyDescent="0.25">
      <c r="K15267"/>
    </row>
    <row r="15268" spans="11:11" x14ac:dyDescent="0.25">
      <c r="K15268"/>
    </row>
    <row r="15269" spans="11:11" x14ac:dyDescent="0.25">
      <c r="K15269"/>
    </row>
    <row r="15270" spans="11:11" x14ac:dyDescent="0.25">
      <c r="K15270"/>
    </row>
    <row r="15271" spans="11:11" x14ac:dyDescent="0.25">
      <c r="K15271"/>
    </row>
    <row r="15272" spans="11:11" x14ac:dyDescent="0.25">
      <c r="K15272"/>
    </row>
    <row r="15273" spans="11:11" x14ac:dyDescent="0.25">
      <c r="K15273"/>
    </row>
    <row r="15274" spans="11:11" x14ac:dyDescent="0.25">
      <c r="K15274"/>
    </row>
    <row r="15275" spans="11:11" x14ac:dyDescent="0.25">
      <c r="K15275"/>
    </row>
    <row r="15276" spans="11:11" x14ac:dyDescent="0.25">
      <c r="K15276"/>
    </row>
    <row r="15277" spans="11:11" x14ac:dyDescent="0.25">
      <c r="K15277"/>
    </row>
    <row r="15278" spans="11:11" x14ac:dyDescent="0.25">
      <c r="K15278"/>
    </row>
    <row r="15279" spans="11:11" x14ac:dyDescent="0.25">
      <c r="K15279"/>
    </row>
    <row r="15280" spans="11:11" x14ac:dyDescent="0.25">
      <c r="K15280"/>
    </row>
    <row r="15281" spans="11:11" x14ac:dyDescent="0.25">
      <c r="K15281"/>
    </row>
    <row r="15282" spans="11:11" x14ac:dyDescent="0.25">
      <c r="K15282"/>
    </row>
    <row r="15283" spans="11:11" x14ac:dyDescent="0.25">
      <c r="K15283"/>
    </row>
    <row r="15284" spans="11:11" x14ac:dyDescent="0.25">
      <c r="K15284"/>
    </row>
    <row r="15285" spans="11:11" x14ac:dyDescent="0.25">
      <c r="K15285"/>
    </row>
    <row r="15286" spans="11:11" x14ac:dyDescent="0.25">
      <c r="K15286"/>
    </row>
    <row r="15287" spans="11:11" x14ac:dyDescent="0.25">
      <c r="K15287"/>
    </row>
    <row r="15288" spans="11:11" x14ac:dyDescent="0.25">
      <c r="K15288"/>
    </row>
    <row r="15289" spans="11:11" x14ac:dyDescent="0.25">
      <c r="K15289"/>
    </row>
    <row r="15290" spans="11:11" x14ac:dyDescent="0.25">
      <c r="K15290"/>
    </row>
    <row r="15291" spans="11:11" x14ac:dyDescent="0.25">
      <c r="K15291"/>
    </row>
    <row r="15292" spans="11:11" x14ac:dyDescent="0.25">
      <c r="K15292"/>
    </row>
    <row r="15293" spans="11:11" x14ac:dyDescent="0.25">
      <c r="K15293"/>
    </row>
    <row r="15294" spans="11:11" x14ac:dyDescent="0.25">
      <c r="K15294"/>
    </row>
    <row r="15295" spans="11:11" x14ac:dyDescent="0.25">
      <c r="K15295"/>
    </row>
    <row r="15296" spans="11:11" x14ac:dyDescent="0.25">
      <c r="K15296"/>
    </row>
    <row r="15297" spans="11:11" x14ac:dyDescent="0.25">
      <c r="K15297"/>
    </row>
    <row r="15298" spans="11:11" x14ac:dyDescent="0.25">
      <c r="K15298"/>
    </row>
    <row r="15299" spans="11:11" x14ac:dyDescent="0.25">
      <c r="K15299"/>
    </row>
    <row r="15300" spans="11:11" x14ac:dyDescent="0.25">
      <c r="K15300"/>
    </row>
    <row r="15301" spans="11:11" x14ac:dyDescent="0.25">
      <c r="K15301"/>
    </row>
    <row r="15302" spans="11:11" x14ac:dyDescent="0.25">
      <c r="K15302"/>
    </row>
    <row r="15303" spans="11:11" x14ac:dyDescent="0.25">
      <c r="K15303"/>
    </row>
    <row r="15304" spans="11:11" x14ac:dyDescent="0.25">
      <c r="K15304"/>
    </row>
    <row r="15305" spans="11:11" x14ac:dyDescent="0.25">
      <c r="K15305"/>
    </row>
    <row r="15306" spans="11:11" x14ac:dyDescent="0.25">
      <c r="K15306"/>
    </row>
    <row r="15307" spans="11:11" x14ac:dyDescent="0.25">
      <c r="K15307"/>
    </row>
    <row r="15308" spans="11:11" x14ac:dyDescent="0.25">
      <c r="K15308"/>
    </row>
    <row r="15309" spans="11:11" x14ac:dyDescent="0.25">
      <c r="K15309"/>
    </row>
    <row r="15310" spans="11:11" x14ac:dyDescent="0.25">
      <c r="K15310"/>
    </row>
    <row r="15311" spans="11:11" x14ac:dyDescent="0.25">
      <c r="K15311"/>
    </row>
    <row r="15312" spans="11:11" x14ac:dyDescent="0.25">
      <c r="K15312"/>
    </row>
    <row r="15313" spans="11:11" x14ac:dyDescent="0.25">
      <c r="K15313"/>
    </row>
    <row r="15314" spans="11:11" x14ac:dyDescent="0.25">
      <c r="K15314"/>
    </row>
    <row r="15315" spans="11:11" x14ac:dyDescent="0.25">
      <c r="K15315"/>
    </row>
    <row r="15316" spans="11:11" x14ac:dyDescent="0.25">
      <c r="K15316"/>
    </row>
    <row r="15317" spans="11:11" x14ac:dyDescent="0.25">
      <c r="K15317"/>
    </row>
    <row r="15318" spans="11:11" x14ac:dyDescent="0.25">
      <c r="K15318"/>
    </row>
    <row r="15319" spans="11:11" x14ac:dyDescent="0.25">
      <c r="K15319"/>
    </row>
    <row r="15320" spans="11:11" x14ac:dyDescent="0.25">
      <c r="K15320"/>
    </row>
    <row r="15321" spans="11:11" x14ac:dyDescent="0.25">
      <c r="K15321"/>
    </row>
    <row r="15322" spans="11:11" x14ac:dyDescent="0.25">
      <c r="K15322"/>
    </row>
    <row r="15323" spans="11:11" x14ac:dyDescent="0.25">
      <c r="K15323"/>
    </row>
    <row r="15324" spans="11:11" x14ac:dyDescent="0.25">
      <c r="K15324"/>
    </row>
    <row r="15325" spans="11:11" x14ac:dyDescent="0.25">
      <c r="K15325"/>
    </row>
    <row r="15326" spans="11:11" x14ac:dyDescent="0.25">
      <c r="K15326"/>
    </row>
    <row r="15327" spans="11:11" x14ac:dyDescent="0.25">
      <c r="K15327"/>
    </row>
    <row r="15328" spans="11:11" x14ac:dyDescent="0.25">
      <c r="K15328"/>
    </row>
    <row r="15329" spans="11:11" x14ac:dyDescent="0.25">
      <c r="K15329"/>
    </row>
    <row r="15330" spans="11:11" x14ac:dyDescent="0.25">
      <c r="K15330"/>
    </row>
    <row r="15331" spans="11:11" x14ac:dyDescent="0.25">
      <c r="K15331"/>
    </row>
    <row r="15332" spans="11:11" x14ac:dyDescent="0.25">
      <c r="K15332"/>
    </row>
    <row r="15333" spans="11:11" x14ac:dyDescent="0.25">
      <c r="K15333"/>
    </row>
    <row r="15334" spans="11:11" x14ac:dyDescent="0.25">
      <c r="K15334"/>
    </row>
    <row r="15335" spans="11:11" x14ac:dyDescent="0.25">
      <c r="K15335"/>
    </row>
    <row r="15336" spans="11:11" x14ac:dyDescent="0.25">
      <c r="K15336"/>
    </row>
    <row r="15337" spans="11:11" x14ac:dyDescent="0.25">
      <c r="K15337"/>
    </row>
    <row r="15338" spans="11:11" x14ac:dyDescent="0.25">
      <c r="K15338"/>
    </row>
    <row r="15339" spans="11:11" x14ac:dyDescent="0.25">
      <c r="K15339"/>
    </row>
    <row r="15340" spans="11:11" x14ac:dyDescent="0.25">
      <c r="K15340"/>
    </row>
    <row r="15341" spans="11:11" x14ac:dyDescent="0.25">
      <c r="K15341"/>
    </row>
    <row r="15342" spans="11:11" x14ac:dyDescent="0.25">
      <c r="K15342"/>
    </row>
    <row r="15343" spans="11:11" x14ac:dyDescent="0.25">
      <c r="K15343"/>
    </row>
    <row r="15344" spans="11:11" x14ac:dyDescent="0.25">
      <c r="K15344"/>
    </row>
    <row r="15345" spans="11:11" x14ac:dyDescent="0.25">
      <c r="K15345"/>
    </row>
    <row r="15346" spans="11:11" x14ac:dyDescent="0.25">
      <c r="K15346"/>
    </row>
    <row r="15347" spans="11:11" x14ac:dyDescent="0.25">
      <c r="K15347"/>
    </row>
    <row r="15348" spans="11:11" x14ac:dyDescent="0.25">
      <c r="K15348"/>
    </row>
    <row r="15349" spans="11:11" x14ac:dyDescent="0.25">
      <c r="K15349"/>
    </row>
    <row r="15350" spans="11:11" x14ac:dyDescent="0.25">
      <c r="K15350"/>
    </row>
    <row r="15351" spans="11:11" x14ac:dyDescent="0.25">
      <c r="K15351"/>
    </row>
    <row r="15352" spans="11:11" x14ac:dyDescent="0.25">
      <c r="K15352"/>
    </row>
    <row r="15353" spans="11:11" x14ac:dyDescent="0.25">
      <c r="K15353"/>
    </row>
    <row r="15354" spans="11:11" x14ac:dyDescent="0.25">
      <c r="K15354"/>
    </row>
    <row r="15355" spans="11:11" x14ac:dyDescent="0.25">
      <c r="K15355"/>
    </row>
    <row r="15356" spans="11:11" x14ac:dyDescent="0.25">
      <c r="K15356"/>
    </row>
    <row r="15357" spans="11:11" x14ac:dyDescent="0.25">
      <c r="K15357"/>
    </row>
    <row r="15358" spans="11:11" x14ac:dyDescent="0.25">
      <c r="K15358"/>
    </row>
    <row r="15359" spans="11:11" x14ac:dyDescent="0.25">
      <c r="K15359"/>
    </row>
    <row r="15360" spans="11:11" x14ac:dyDescent="0.25">
      <c r="K15360"/>
    </row>
    <row r="15361" spans="11:11" x14ac:dyDescent="0.25">
      <c r="K15361"/>
    </row>
    <row r="15362" spans="11:11" x14ac:dyDescent="0.25">
      <c r="K15362"/>
    </row>
    <row r="15363" spans="11:11" x14ac:dyDescent="0.25">
      <c r="K15363"/>
    </row>
    <row r="15364" spans="11:11" x14ac:dyDescent="0.25">
      <c r="K15364"/>
    </row>
    <row r="15365" spans="11:11" x14ac:dyDescent="0.25">
      <c r="K15365"/>
    </row>
    <row r="15366" spans="11:11" x14ac:dyDescent="0.25">
      <c r="K15366"/>
    </row>
    <row r="15367" spans="11:11" x14ac:dyDescent="0.25">
      <c r="K15367"/>
    </row>
    <row r="15368" spans="11:11" x14ac:dyDescent="0.25">
      <c r="K15368"/>
    </row>
    <row r="15369" spans="11:11" x14ac:dyDescent="0.25">
      <c r="K15369"/>
    </row>
    <row r="15370" spans="11:11" x14ac:dyDescent="0.25">
      <c r="K15370"/>
    </row>
    <row r="15371" spans="11:11" x14ac:dyDescent="0.25">
      <c r="K15371"/>
    </row>
    <row r="15372" spans="11:11" x14ac:dyDescent="0.25">
      <c r="K15372"/>
    </row>
    <row r="15373" spans="11:11" x14ac:dyDescent="0.25">
      <c r="K15373"/>
    </row>
    <row r="15374" spans="11:11" x14ac:dyDescent="0.25">
      <c r="K15374"/>
    </row>
    <row r="15375" spans="11:11" x14ac:dyDescent="0.25">
      <c r="K15375"/>
    </row>
    <row r="15376" spans="11:11" x14ac:dyDescent="0.25">
      <c r="K15376"/>
    </row>
    <row r="15377" spans="11:11" x14ac:dyDescent="0.25">
      <c r="K15377"/>
    </row>
    <row r="15378" spans="11:11" x14ac:dyDescent="0.25">
      <c r="K15378"/>
    </row>
    <row r="15379" spans="11:11" x14ac:dyDescent="0.25">
      <c r="K15379"/>
    </row>
    <row r="15380" spans="11:11" x14ac:dyDescent="0.25">
      <c r="K15380"/>
    </row>
    <row r="15381" spans="11:11" x14ac:dyDescent="0.25">
      <c r="K15381"/>
    </row>
    <row r="15382" spans="11:11" x14ac:dyDescent="0.25">
      <c r="K15382"/>
    </row>
    <row r="15383" spans="11:11" x14ac:dyDescent="0.25">
      <c r="K15383"/>
    </row>
    <row r="15384" spans="11:11" x14ac:dyDescent="0.25">
      <c r="K15384"/>
    </row>
    <row r="15385" spans="11:11" x14ac:dyDescent="0.25">
      <c r="K15385"/>
    </row>
    <row r="15386" spans="11:11" x14ac:dyDescent="0.25">
      <c r="K15386"/>
    </row>
    <row r="15387" spans="11:11" x14ac:dyDescent="0.25">
      <c r="K15387"/>
    </row>
    <row r="15388" spans="11:11" x14ac:dyDescent="0.25">
      <c r="K15388"/>
    </row>
    <row r="15389" spans="11:11" x14ac:dyDescent="0.25">
      <c r="K15389"/>
    </row>
    <row r="15390" spans="11:11" x14ac:dyDescent="0.25">
      <c r="K15390"/>
    </row>
    <row r="15391" spans="11:11" x14ac:dyDescent="0.25">
      <c r="K15391"/>
    </row>
    <row r="15392" spans="11:11" x14ac:dyDescent="0.25">
      <c r="K15392"/>
    </row>
    <row r="15393" spans="11:11" x14ac:dyDescent="0.25">
      <c r="K15393"/>
    </row>
    <row r="15394" spans="11:11" x14ac:dyDescent="0.25">
      <c r="K15394"/>
    </row>
    <row r="15395" spans="11:11" x14ac:dyDescent="0.25">
      <c r="K15395"/>
    </row>
    <row r="15396" spans="11:11" x14ac:dyDescent="0.25">
      <c r="K15396"/>
    </row>
    <row r="15397" spans="11:11" x14ac:dyDescent="0.25">
      <c r="K15397"/>
    </row>
    <row r="15398" spans="11:11" x14ac:dyDescent="0.25">
      <c r="K15398"/>
    </row>
    <row r="15399" spans="11:11" x14ac:dyDescent="0.25">
      <c r="K15399"/>
    </row>
    <row r="15400" spans="11:11" x14ac:dyDescent="0.25">
      <c r="K15400"/>
    </row>
    <row r="15401" spans="11:11" x14ac:dyDescent="0.25">
      <c r="K15401"/>
    </row>
    <row r="15402" spans="11:11" x14ac:dyDescent="0.25">
      <c r="K15402"/>
    </row>
    <row r="15403" spans="11:11" x14ac:dyDescent="0.25">
      <c r="K15403"/>
    </row>
    <row r="15404" spans="11:11" x14ac:dyDescent="0.25">
      <c r="K15404"/>
    </row>
    <row r="15405" spans="11:11" x14ac:dyDescent="0.25">
      <c r="K15405"/>
    </row>
    <row r="15406" spans="11:11" x14ac:dyDescent="0.25">
      <c r="K15406"/>
    </row>
    <row r="15407" spans="11:11" x14ac:dyDescent="0.25">
      <c r="K15407"/>
    </row>
    <row r="15408" spans="11:11" x14ac:dyDescent="0.25">
      <c r="K15408"/>
    </row>
    <row r="15409" spans="11:11" x14ac:dyDescent="0.25">
      <c r="K15409"/>
    </row>
    <row r="15410" spans="11:11" x14ac:dyDescent="0.25">
      <c r="K15410"/>
    </row>
    <row r="15411" spans="11:11" x14ac:dyDescent="0.25">
      <c r="K15411"/>
    </row>
    <row r="15412" spans="11:11" x14ac:dyDescent="0.25">
      <c r="K15412"/>
    </row>
    <row r="15413" spans="11:11" x14ac:dyDescent="0.25">
      <c r="K15413"/>
    </row>
    <row r="15414" spans="11:11" x14ac:dyDescent="0.25">
      <c r="K15414"/>
    </row>
    <row r="15415" spans="11:11" x14ac:dyDescent="0.25">
      <c r="K15415"/>
    </row>
    <row r="15416" spans="11:11" x14ac:dyDescent="0.25">
      <c r="K15416"/>
    </row>
    <row r="15417" spans="11:11" x14ac:dyDescent="0.25">
      <c r="K15417"/>
    </row>
    <row r="15418" spans="11:11" x14ac:dyDescent="0.25">
      <c r="K15418"/>
    </row>
    <row r="15419" spans="11:11" x14ac:dyDescent="0.25">
      <c r="K15419"/>
    </row>
    <row r="15420" spans="11:11" x14ac:dyDescent="0.25">
      <c r="K15420"/>
    </row>
    <row r="15421" spans="11:11" x14ac:dyDescent="0.25">
      <c r="K15421"/>
    </row>
    <row r="15422" spans="11:11" x14ac:dyDescent="0.25">
      <c r="K15422"/>
    </row>
    <row r="15423" spans="11:11" x14ac:dyDescent="0.25">
      <c r="K15423"/>
    </row>
    <row r="15424" spans="11:11" x14ac:dyDescent="0.25">
      <c r="K15424"/>
    </row>
    <row r="15425" spans="11:11" x14ac:dyDescent="0.25">
      <c r="K15425"/>
    </row>
    <row r="15426" spans="11:11" x14ac:dyDescent="0.25">
      <c r="K15426"/>
    </row>
    <row r="15427" spans="11:11" x14ac:dyDescent="0.25">
      <c r="K15427"/>
    </row>
    <row r="15428" spans="11:11" x14ac:dyDescent="0.25">
      <c r="K15428"/>
    </row>
    <row r="15429" spans="11:11" x14ac:dyDescent="0.25">
      <c r="K15429"/>
    </row>
    <row r="15430" spans="11:11" x14ac:dyDescent="0.25">
      <c r="K15430"/>
    </row>
    <row r="15431" spans="11:11" x14ac:dyDescent="0.25">
      <c r="K15431"/>
    </row>
    <row r="15432" spans="11:11" x14ac:dyDescent="0.25">
      <c r="K15432"/>
    </row>
    <row r="15433" spans="11:11" x14ac:dyDescent="0.25">
      <c r="K15433"/>
    </row>
    <row r="15434" spans="11:11" x14ac:dyDescent="0.25">
      <c r="K15434"/>
    </row>
    <row r="15435" spans="11:11" x14ac:dyDescent="0.25">
      <c r="K15435"/>
    </row>
    <row r="15436" spans="11:11" x14ac:dyDescent="0.25">
      <c r="K15436"/>
    </row>
    <row r="15437" spans="11:11" x14ac:dyDescent="0.25">
      <c r="K15437"/>
    </row>
    <row r="15438" spans="11:11" x14ac:dyDescent="0.25">
      <c r="K15438"/>
    </row>
    <row r="15439" spans="11:11" x14ac:dyDescent="0.25">
      <c r="K15439"/>
    </row>
    <row r="15440" spans="11:11" x14ac:dyDescent="0.25">
      <c r="K15440"/>
    </row>
    <row r="15441" spans="11:11" x14ac:dyDescent="0.25">
      <c r="K15441"/>
    </row>
    <row r="15442" spans="11:11" x14ac:dyDescent="0.25">
      <c r="K15442"/>
    </row>
    <row r="15443" spans="11:11" x14ac:dyDescent="0.25">
      <c r="K15443"/>
    </row>
    <row r="15444" spans="11:11" x14ac:dyDescent="0.25">
      <c r="K15444"/>
    </row>
    <row r="15445" spans="11:11" x14ac:dyDescent="0.25">
      <c r="K15445"/>
    </row>
    <row r="15446" spans="11:11" x14ac:dyDescent="0.25">
      <c r="K15446"/>
    </row>
    <row r="15447" spans="11:11" x14ac:dyDescent="0.25">
      <c r="K15447"/>
    </row>
    <row r="15448" spans="11:11" x14ac:dyDescent="0.25">
      <c r="K15448"/>
    </row>
    <row r="15449" spans="11:11" x14ac:dyDescent="0.25">
      <c r="K15449"/>
    </row>
    <row r="15450" spans="11:11" x14ac:dyDescent="0.25">
      <c r="K15450"/>
    </row>
    <row r="15451" spans="11:11" x14ac:dyDescent="0.25">
      <c r="K15451"/>
    </row>
    <row r="15452" spans="11:11" x14ac:dyDescent="0.25">
      <c r="K15452"/>
    </row>
    <row r="15453" spans="11:11" x14ac:dyDescent="0.25">
      <c r="K15453"/>
    </row>
    <row r="15454" spans="11:11" x14ac:dyDescent="0.25">
      <c r="K15454"/>
    </row>
    <row r="15455" spans="11:11" x14ac:dyDescent="0.25">
      <c r="K15455"/>
    </row>
    <row r="15456" spans="11:11" x14ac:dyDescent="0.25">
      <c r="K15456"/>
    </row>
    <row r="15457" spans="11:11" x14ac:dyDescent="0.25">
      <c r="K15457"/>
    </row>
    <row r="15458" spans="11:11" x14ac:dyDescent="0.25">
      <c r="K15458"/>
    </row>
    <row r="15459" spans="11:11" x14ac:dyDescent="0.25">
      <c r="K15459"/>
    </row>
    <row r="15460" spans="11:11" x14ac:dyDescent="0.25">
      <c r="K15460"/>
    </row>
    <row r="15461" spans="11:11" x14ac:dyDescent="0.25">
      <c r="K15461"/>
    </row>
    <row r="15462" spans="11:11" x14ac:dyDescent="0.25">
      <c r="K15462"/>
    </row>
    <row r="15463" spans="11:11" x14ac:dyDescent="0.25">
      <c r="K15463"/>
    </row>
    <row r="15464" spans="11:11" x14ac:dyDescent="0.25">
      <c r="K15464"/>
    </row>
    <row r="15465" spans="11:11" x14ac:dyDescent="0.25">
      <c r="K15465"/>
    </row>
    <row r="15466" spans="11:11" x14ac:dyDescent="0.25">
      <c r="K15466"/>
    </row>
    <row r="15467" spans="11:11" x14ac:dyDescent="0.25">
      <c r="K15467"/>
    </row>
    <row r="15468" spans="11:11" x14ac:dyDescent="0.25">
      <c r="K15468"/>
    </row>
    <row r="15469" spans="11:11" x14ac:dyDescent="0.25">
      <c r="K15469"/>
    </row>
    <row r="15470" spans="11:11" x14ac:dyDescent="0.25">
      <c r="K15470"/>
    </row>
    <row r="15471" spans="11:11" x14ac:dyDescent="0.25">
      <c r="K15471"/>
    </row>
    <row r="15472" spans="11:11" x14ac:dyDescent="0.25">
      <c r="K15472"/>
    </row>
    <row r="15473" spans="11:11" x14ac:dyDescent="0.25">
      <c r="K15473"/>
    </row>
    <row r="15474" spans="11:11" x14ac:dyDescent="0.25">
      <c r="K15474"/>
    </row>
    <row r="15475" spans="11:11" x14ac:dyDescent="0.25">
      <c r="K15475"/>
    </row>
    <row r="15476" spans="11:11" x14ac:dyDescent="0.25">
      <c r="K15476"/>
    </row>
    <row r="15477" spans="11:11" x14ac:dyDescent="0.25">
      <c r="K15477"/>
    </row>
    <row r="15478" spans="11:11" x14ac:dyDescent="0.25">
      <c r="K15478"/>
    </row>
    <row r="15479" spans="11:11" x14ac:dyDescent="0.25">
      <c r="K15479"/>
    </row>
    <row r="15480" spans="11:11" x14ac:dyDescent="0.25">
      <c r="K15480"/>
    </row>
    <row r="15481" spans="11:11" x14ac:dyDescent="0.25">
      <c r="K15481"/>
    </row>
    <row r="15482" spans="11:11" x14ac:dyDescent="0.25">
      <c r="K15482"/>
    </row>
    <row r="15483" spans="11:11" x14ac:dyDescent="0.25">
      <c r="K15483"/>
    </row>
    <row r="15484" spans="11:11" x14ac:dyDescent="0.25">
      <c r="K15484"/>
    </row>
    <row r="15485" spans="11:11" x14ac:dyDescent="0.25">
      <c r="K15485"/>
    </row>
    <row r="15486" spans="11:11" x14ac:dyDescent="0.25">
      <c r="K15486"/>
    </row>
    <row r="15487" spans="11:11" x14ac:dyDescent="0.25">
      <c r="K15487"/>
    </row>
    <row r="15488" spans="11:11" x14ac:dyDescent="0.25">
      <c r="K15488"/>
    </row>
    <row r="15489" spans="11:11" x14ac:dyDescent="0.25">
      <c r="K15489"/>
    </row>
    <row r="15490" spans="11:11" x14ac:dyDescent="0.25">
      <c r="K15490"/>
    </row>
    <row r="15491" spans="11:11" x14ac:dyDescent="0.25">
      <c r="K15491"/>
    </row>
    <row r="15492" spans="11:11" x14ac:dyDescent="0.25">
      <c r="K15492"/>
    </row>
    <row r="15493" spans="11:11" x14ac:dyDescent="0.25">
      <c r="K15493"/>
    </row>
    <row r="15494" spans="11:11" x14ac:dyDescent="0.25">
      <c r="K15494"/>
    </row>
    <row r="15495" spans="11:11" x14ac:dyDescent="0.25">
      <c r="K15495"/>
    </row>
    <row r="15496" spans="11:11" x14ac:dyDescent="0.25">
      <c r="K15496"/>
    </row>
    <row r="15497" spans="11:11" x14ac:dyDescent="0.25">
      <c r="K15497"/>
    </row>
    <row r="15498" spans="11:11" x14ac:dyDescent="0.25">
      <c r="K15498"/>
    </row>
    <row r="15499" spans="11:11" x14ac:dyDescent="0.25">
      <c r="K15499"/>
    </row>
    <row r="15500" spans="11:11" x14ac:dyDescent="0.25">
      <c r="K15500"/>
    </row>
    <row r="15501" spans="11:11" x14ac:dyDescent="0.25">
      <c r="K15501"/>
    </row>
    <row r="15502" spans="11:11" x14ac:dyDescent="0.25">
      <c r="K15502"/>
    </row>
    <row r="15503" spans="11:11" x14ac:dyDescent="0.25">
      <c r="K15503"/>
    </row>
    <row r="15504" spans="11:11" x14ac:dyDescent="0.25">
      <c r="K15504"/>
    </row>
    <row r="15505" spans="11:11" x14ac:dyDescent="0.25">
      <c r="K15505"/>
    </row>
    <row r="15506" spans="11:11" x14ac:dyDescent="0.25">
      <c r="K15506"/>
    </row>
    <row r="15507" spans="11:11" x14ac:dyDescent="0.25">
      <c r="K15507"/>
    </row>
    <row r="15508" spans="11:11" x14ac:dyDescent="0.25">
      <c r="K15508"/>
    </row>
    <row r="15509" spans="11:11" x14ac:dyDescent="0.25">
      <c r="K15509"/>
    </row>
    <row r="15510" spans="11:11" x14ac:dyDescent="0.25">
      <c r="K15510"/>
    </row>
    <row r="15511" spans="11:11" x14ac:dyDescent="0.25">
      <c r="K15511"/>
    </row>
    <row r="15512" spans="11:11" x14ac:dyDescent="0.25">
      <c r="K15512"/>
    </row>
    <row r="15513" spans="11:11" x14ac:dyDescent="0.25">
      <c r="K15513"/>
    </row>
    <row r="15514" spans="11:11" x14ac:dyDescent="0.25">
      <c r="K15514"/>
    </row>
    <row r="15515" spans="11:11" x14ac:dyDescent="0.25">
      <c r="K15515"/>
    </row>
    <row r="15516" spans="11:11" x14ac:dyDescent="0.25">
      <c r="K15516"/>
    </row>
    <row r="15517" spans="11:11" x14ac:dyDescent="0.25">
      <c r="K15517"/>
    </row>
    <row r="15518" spans="11:11" x14ac:dyDescent="0.25">
      <c r="K15518"/>
    </row>
    <row r="15519" spans="11:11" x14ac:dyDescent="0.25">
      <c r="K15519"/>
    </row>
    <row r="15520" spans="11:11" x14ac:dyDescent="0.25">
      <c r="K15520"/>
    </row>
    <row r="15521" spans="11:11" x14ac:dyDescent="0.25">
      <c r="K15521"/>
    </row>
    <row r="15522" spans="11:11" x14ac:dyDescent="0.25">
      <c r="K15522"/>
    </row>
    <row r="15523" spans="11:11" x14ac:dyDescent="0.25">
      <c r="K15523"/>
    </row>
    <row r="15524" spans="11:11" x14ac:dyDescent="0.25">
      <c r="K15524"/>
    </row>
    <row r="15525" spans="11:11" x14ac:dyDescent="0.25">
      <c r="K15525"/>
    </row>
    <row r="15526" spans="11:11" x14ac:dyDescent="0.25">
      <c r="K15526"/>
    </row>
    <row r="15527" spans="11:11" x14ac:dyDescent="0.25">
      <c r="K15527"/>
    </row>
    <row r="15528" spans="11:11" x14ac:dyDescent="0.25">
      <c r="K15528"/>
    </row>
    <row r="15529" spans="11:11" x14ac:dyDescent="0.25">
      <c r="K15529"/>
    </row>
    <row r="15530" spans="11:11" x14ac:dyDescent="0.25">
      <c r="K15530"/>
    </row>
    <row r="15531" spans="11:11" x14ac:dyDescent="0.25">
      <c r="K15531"/>
    </row>
    <row r="15532" spans="11:11" x14ac:dyDescent="0.25">
      <c r="K15532"/>
    </row>
    <row r="15533" spans="11:11" x14ac:dyDescent="0.25">
      <c r="K15533"/>
    </row>
    <row r="15534" spans="11:11" x14ac:dyDescent="0.25">
      <c r="K15534"/>
    </row>
    <row r="15535" spans="11:11" x14ac:dyDescent="0.25">
      <c r="K15535"/>
    </row>
    <row r="15536" spans="11:11" x14ac:dyDescent="0.25">
      <c r="K15536"/>
    </row>
    <row r="15537" spans="11:11" x14ac:dyDescent="0.25">
      <c r="K15537"/>
    </row>
    <row r="15538" spans="11:11" x14ac:dyDescent="0.25">
      <c r="K15538"/>
    </row>
    <row r="15539" spans="11:11" x14ac:dyDescent="0.25">
      <c r="K15539"/>
    </row>
    <row r="15540" spans="11:11" x14ac:dyDescent="0.25">
      <c r="K15540"/>
    </row>
    <row r="15541" spans="11:11" x14ac:dyDescent="0.25">
      <c r="K15541"/>
    </row>
    <row r="15542" spans="11:11" x14ac:dyDescent="0.25">
      <c r="K15542"/>
    </row>
    <row r="15543" spans="11:11" x14ac:dyDescent="0.25">
      <c r="K15543"/>
    </row>
    <row r="15544" spans="11:11" x14ac:dyDescent="0.25">
      <c r="K15544"/>
    </row>
    <row r="15545" spans="11:11" x14ac:dyDescent="0.25">
      <c r="K15545"/>
    </row>
    <row r="15546" spans="11:11" x14ac:dyDescent="0.25">
      <c r="K15546"/>
    </row>
    <row r="15547" spans="11:11" x14ac:dyDescent="0.25">
      <c r="K15547"/>
    </row>
    <row r="15548" spans="11:11" x14ac:dyDescent="0.25">
      <c r="K15548"/>
    </row>
    <row r="15549" spans="11:11" x14ac:dyDescent="0.25">
      <c r="K15549"/>
    </row>
    <row r="15550" spans="11:11" x14ac:dyDescent="0.25">
      <c r="K15550"/>
    </row>
    <row r="15551" spans="11:11" x14ac:dyDescent="0.25">
      <c r="K15551"/>
    </row>
    <row r="15552" spans="11:11" x14ac:dyDescent="0.25">
      <c r="K15552"/>
    </row>
    <row r="15553" spans="11:11" x14ac:dyDescent="0.25">
      <c r="K15553"/>
    </row>
    <row r="15554" spans="11:11" x14ac:dyDescent="0.25">
      <c r="K15554"/>
    </row>
    <row r="15555" spans="11:11" x14ac:dyDescent="0.25">
      <c r="K15555"/>
    </row>
    <row r="15556" spans="11:11" x14ac:dyDescent="0.25">
      <c r="K15556"/>
    </row>
    <row r="15557" spans="11:11" x14ac:dyDescent="0.25">
      <c r="K15557"/>
    </row>
    <row r="15558" spans="11:11" x14ac:dyDescent="0.25">
      <c r="K15558"/>
    </row>
    <row r="15559" spans="11:11" x14ac:dyDescent="0.25">
      <c r="K15559"/>
    </row>
    <row r="15560" spans="11:11" x14ac:dyDescent="0.25">
      <c r="K15560"/>
    </row>
    <row r="15561" spans="11:11" x14ac:dyDescent="0.25">
      <c r="K15561"/>
    </row>
    <row r="15562" spans="11:11" x14ac:dyDescent="0.25">
      <c r="K15562"/>
    </row>
    <row r="15563" spans="11:11" x14ac:dyDescent="0.25">
      <c r="K15563"/>
    </row>
    <row r="15564" spans="11:11" x14ac:dyDescent="0.25">
      <c r="K15564"/>
    </row>
    <row r="15565" spans="11:11" x14ac:dyDescent="0.25">
      <c r="K15565"/>
    </row>
    <row r="15566" spans="11:11" x14ac:dyDescent="0.25">
      <c r="K15566"/>
    </row>
    <row r="15567" spans="11:11" x14ac:dyDescent="0.25">
      <c r="K15567"/>
    </row>
    <row r="15568" spans="11:11" x14ac:dyDescent="0.25">
      <c r="K15568"/>
    </row>
    <row r="15569" spans="11:11" x14ac:dyDescent="0.25">
      <c r="K15569"/>
    </row>
    <row r="15570" spans="11:11" x14ac:dyDescent="0.25">
      <c r="K15570"/>
    </row>
    <row r="15571" spans="11:11" x14ac:dyDescent="0.25">
      <c r="K15571"/>
    </row>
    <row r="15572" spans="11:11" x14ac:dyDescent="0.25">
      <c r="K15572"/>
    </row>
    <row r="15573" spans="11:11" x14ac:dyDescent="0.25">
      <c r="K15573"/>
    </row>
    <row r="15574" spans="11:11" x14ac:dyDescent="0.25">
      <c r="K15574"/>
    </row>
    <row r="15575" spans="11:11" x14ac:dyDescent="0.25">
      <c r="K15575"/>
    </row>
    <row r="15576" spans="11:11" x14ac:dyDescent="0.25">
      <c r="K15576"/>
    </row>
    <row r="15577" spans="11:11" x14ac:dyDescent="0.25">
      <c r="K15577"/>
    </row>
    <row r="15578" spans="11:11" x14ac:dyDescent="0.25">
      <c r="K15578"/>
    </row>
    <row r="15579" spans="11:11" x14ac:dyDescent="0.25">
      <c r="K15579"/>
    </row>
    <row r="15580" spans="11:11" x14ac:dyDescent="0.25">
      <c r="K15580"/>
    </row>
    <row r="15581" spans="11:11" x14ac:dyDescent="0.25">
      <c r="K15581"/>
    </row>
    <row r="15582" spans="11:11" x14ac:dyDescent="0.25">
      <c r="K15582"/>
    </row>
    <row r="15583" spans="11:11" x14ac:dyDescent="0.25">
      <c r="K15583"/>
    </row>
    <row r="15584" spans="11:11" x14ac:dyDescent="0.25">
      <c r="K15584"/>
    </row>
    <row r="15585" spans="11:11" x14ac:dyDescent="0.25">
      <c r="K15585"/>
    </row>
    <row r="15586" spans="11:11" x14ac:dyDescent="0.25">
      <c r="K15586"/>
    </row>
    <row r="15587" spans="11:11" x14ac:dyDescent="0.25">
      <c r="K15587"/>
    </row>
    <row r="15588" spans="11:11" x14ac:dyDescent="0.25">
      <c r="K15588"/>
    </row>
    <row r="15589" spans="11:11" x14ac:dyDescent="0.25">
      <c r="K15589"/>
    </row>
    <row r="15590" spans="11:11" x14ac:dyDescent="0.25">
      <c r="K15590"/>
    </row>
    <row r="15591" spans="11:11" x14ac:dyDescent="0.25">
      <c r="K15591"/>
    </row>
    <row r="15592" spans="11:11" x14ac:dyDescent="0.25">
      <c r="K15592"/>
    </row>
    <row r="15593" spans="11:11" x14ac:dyDescent="0.25">
      <c r="K15593"/>
    </row>
    <row r="15594" spans="11:11" x14ac:dyDescent="0.25">
      <c r="K15594"/>
    </row>
    <row r="15595" spans="11:11" x14ac:dyDescent="0.25">
      <c r="K15595"/>
    </row>
    <row r="15596" spans="11:11" x14ac:dyDescent="0.25">
      <c r="K15596"/>
    </row>
    <row r="15597" spans="11:11" x14ac:dyDescent="0.25">
      <c r="K15597"/>
    </row>
    <row r="15598" spans="11:11" x14ac:dyDescent="0.25">
      <c r="K15598"/>
    </row>
    <row r="15599" spans="11:11" x14ac:dyDescent="0.25">
      <c r="K15599"/>
    </row>
    <row r="15600" spans="11:11" x14ac:dyDescent="0.25">
      <c r="K15600"/>
    </row>
    <row r="15601" spans="11:11" x14ac:dyDescent="0.25">
      <c r="K15601"/>
    </row>
    <row r="15602" spans="11:11" x14ac:dyDescent="0.25">
      <c r="K15602"/>
    </row>
    <row r="15603" spans="11:11" x14ac:dyDescent="0.25">
      <c r="K15603"/>
    </row>
    <row r="15604" spans="11:11" x14ac:dyDescent="0.25">
      <c r="K15604"/>
    </row>
    <row r="15605" spans="11:11" x14ac:dyDescent="0.25">
      <c r="K15605"/>
    </row>
    <row r="15606" spans="11:11" x14ac:dyDescent="0.25">
      <c r="K15606"/>
    </row>
    <row r="15607" spans="11:11" x14ac:dyDescent="0.25">
      <c r="K15607"/>
    </row>
    <row r="15608" spans="11:11" x14ac:dyDescent="0.25">
      <c r="K15608"/>
    </row>
    <row r="15609" spans="11:11" x14ac:dyDescent="0.25">
      <c r="K15609"/>
    </row>
    <row r="15610" spans="11:11" x14ac:dyDescent="0.25">
      <c r="K15610"/>
    </row>
    <row r="15611" spans="11:11" x14ac:dyDescent="0.25">
      <c r="K15611"/>
    </row>
    <row r="15612" spans="11:11" x14ac:dyDescent="0.25">
      <c r="K15612"/>
    </row>
    <row r="15613" spans="11:11" x14ac:dyDescent="0.25">
      <c r="K15613"/>
    </row>
    <row r="15614" spans="11:11" x14ac:dyDescent="0.25">
      <c r="K15614"/>
    </row>
    <row r="15615" spans="11:11" x14ac:dyDescent="0.25">
      <c r="K15615"/>
    </row>
    <row r="15616" spans="11:11" x14ac:dyDescent="0.25">
      <c r="K15616"/>
    </row>
    <row r="15617" spans="11:11" x14ac:dyDescent="0.25">
      <c r="K15617"/>
    </row>
    <row r="15618" spans="11:11" x14ac:dyDescent="0.25">
      <c r="K15618"/>
    </row>
    <row r="15619" spans="11:11" x14ac:dyDescent="0.25">
      <c r="K15619"/>
    </row>
    <row r="15620" spans="11:11" x14ac:dyDescent="0.25">
      <c r="K15620"/>
    </row>
    <row r="15621" spans="11:11" x14ac:dyDescent="0.25">
      <c r="K15621"/>
    </row>
    <row r="15622" spans="11:11" x14ac:dyDescent="0.25">
      <c r="K15622"/>
    </row>
    <row r="15623" spans="11:11" x14ac:dyDescent="0.25">
      <c r="K15623"/>
    </row>
    <row r="15624" spans="11:11" x14ac:dyDescent="0.25">
      <c r="K15624"/>
    </row>
    <row r="15625" spans="11:11" x14ac:dyDescent="0.25">
      <c r="K15625"/>
    </row>
    <row r="15626" spans="11:11" x14ac:dyDescent="0.25">
      <c r="K15626"/>
    </row>
    <row r="15627" spans="11:11" x14ac:dyDescent="0.25">
      <c r="K15627"/>
    </row>
    <row r="15628" spans="11:11" x14ac:dyDescent="0.25">
      <c r="K15628"/>
    </row>
    <row r="15629" spans="11:11" x14ac:dyDescent="0.25">
      <c r="K15629"/>
    </row>
    <row r="15630" spans="11:11" x14ac:dyDescent="0.25">
      <c r="K15630"/>
    </row>
    <row r="15631" spans="11:11" x14ac:dyDescent="0.25">
      <c r="K15631"/>
    </row>
    <row r="15632" spans="11:11" x14ac:dyDescent="0.25">
      <c r="K15632"/>
    </row>
    <row r="15633" spans="11:11" x14ac:dyDescent="0.25">
      <c r="K15633"/>
    </row>
    <row r="15634" spans="11:11" x14ac:dyDescent="0.25">
      <c r="K15634"/>
    </row>
    <row r="15635" spans="11:11" x14ac:dyDescent="0.25">
      <c r="K15635"/>
    </row>
    <row r="15636" spans="11:11" x14ac:dyDescent="0.25">
      <c r="K15636"/>
    </row>
    <row r="15637" spans="11:11" x14ac:dyDescent="0.25">
      <c r="K15637"/>
    </row>
    <row r="15638" spans="11:11" x14ac:dyDescent="0.25">
      <c r="K15638"/>
    </row>
    <row r="15639" spans="11:11" x14ac:dyDescent="0.25">
      <c r="K15639"/>
    </row>
    <row r="15640" spans="11:11" x14ac:dyDescent="0.25">
      <c r="K15640"/>
    </row>
    <row r="15641" spans="11:11" x14ac:dyDescent="0.25">
      <c r="K15641"/>
    </row>
    <row r="15642" spans="11:11" x14ac:dyDescent="0.25">
      <c r="K15642"/>
    </row>
    <row r="15643" spans="11:11" x14ac:dyDescent="0.25">
      <c r="K15643"/>
    </row>
    <row r="15644" spans="11:11" x14ac:dyDescent="0.25">
      <c r="K15644"/>
    </row>
    <row r="15645" spans="11:11" x14ac:dyDescent="0.25">
      <c r="K15645"/>
    </row>
    <row r="15646" spans="11:11" x14ac:dyDescent="0.25">
      <c r="K15646"/>
    </row>
    <row r="15647" spans="11:11" x14ac:dyDescent="0.25">
      <c r="K15647"/>
    </row>
    <row r="15648" spans="11:11" x14ac:dyDescent="0.25">
      <c r="K15648"/>
    </row>
    <row r="15649" spans="11:11" x14ac:dyDescent="0.25">
      <c r="K15649"/>
    </row>
    <row r="15650" spans="11:11" x14ac:dyDescent="0.25">
      <c r="K15650"/>
    </row>
    <row r="15651" spans="11:11" x14ac:dyDescent="0.25">
      <c r="K15651"/>
    </row>
    <row r="15652" spans="11:11" x14ac:dyDescent="0.25">
      <c r="K15652"/>
    </row>
    <row r="15653" spans="11:11" x14ac:dyDescent="0.25">
      <c r="K15653"/>
    </row>
    <row r="15654" spans="11:11" x14ac:dyDescent="0.25">
      <c r="K15654"/>
    </row>
    <row r="15655" spans="11:11" x14ac:dyDescent="0.25">
      <c r="K15655"/>
    </row>
    <row r="15656" spans="11:11" x14ac:dyDescent="0.25">
      <c r="K15656"/>
    </row>
    <row r="15657" spans="11:11" x14ac:dyDescent="0.25">
      <c r="K15657"/>
    </row>
    <row r="15658" spans="11:11" x14ac:dyDescent="0.25">
      <c r="K15658"/>
    </row>
    <row r="15659" spans="11:11" x14ac:dyDescent="0.25">
      <c r="K15659"/>
    </row>
    <row r="15660" spans="11:11" x14ac:dyDescent="0.25">
      <c r="K15660"/>
    </row>
    <row r="15661" spans="11:11" x14ac:dyDescent="0.25">
      <c r="K15661"/>
    </row>
    <row r="15662" spans="11:11" x14ac:dyDescent="0.25">
      <c r="K15662"/>
    </row>
    <row r="15663" spans="11:11" x14ac:dyDescent="0.25">
      <c r="K15663"/>
    </row>
    <row r="15664" spans="11:11" x14ac:dyDescent="0.25">
      <c r="K15664"/>
    </row>
    <row r="15665" spans="11:11" x14ac:dyDescent="0.25">
      <c r="K15665"/>
    </row>
    <row r="15666" spans="11:11" x14ac:dyDescent="0.25">
      <c r="K15666"/>
    </row>
    <row r="15667" spans="11:11" x14ac:dyDescent="0.25">
      <c r="K15667"/>
    </row>
    <row r="15668" spans="11:11" x14ac:dyDescent="0.25">
      <c r="K15668"/>
    </row>
    <row r="15669" spans="11:11" x14ac:dyDescent="0.25">
      <c r="K15669"/>
    </row>
    <row r="15670" spans="11:11" x14ac:dyDescent="0.25">
      <c r="K15670"/>
    </row>
    <row r="15671" spans="11:11" x14ac:dyDescent="0.25">
      <c r="K15671"/>
    </row>
    <row r="15672" spans="11:11" x14ac:dyDescent="0.25">
      <c r="K15672"/>
    </row>
    <row r="15673" spans="11:11" x14ac:dyDescent="0.25">
      <c r="K15673"/>
    </row>
    <row r="15674" spans="11:11" x14ac:dyDescent="0.25">
      <c r="K15674"/>
    </row>
    <row r="15675" spans="11:11" x14ac:dyDescent="0.25">
      <c r="K15675"/>
    </row>
    <row r="15676" spans="11:11" x14ac:dyDescent="0.25">
      <c r="K15676"/>
    </row>
    <row r="15677" spans="11:11" x14ac:dyDescent="0.25">
      <c r="K15677"/>
    </row>
    <row r="15678" spans="11:11" x14ac:dyDescent="0.25">
      <c r="K15678"/>
    </row>
    <row r="15679" spans="11:11" x14ac:dyDescent="0.25">
      <c r="K15679"/>
    </row>
    <row r="15680" spans="11:11" x14ac:dyDescent="0.25">
      <c r="K15680"/>
    </row>
    <row r="15681" spans="11:11" x14ac:dyDescent="0.25">
      <c r="K15681"/>
    </row>
    <row r="15682" spans="11:11" x14ac:dyDescent="0.25">
      <c r="K15682"/>
    </row>
    <row r="15683" spans="11:11" x14ac:dyDescent="0.25">
      <c r="K15683"/>
    </row>
    <row r="15684" spans="11:11" x14ac:dyDescent="0.25">
      <c r="K15684"/>
    </row>
    <row r="15685" spans="11:11" x14ac:dyDescent="0.25">
      <c r="K15685"/>
    </row>
    <row r="15686" spans="11:11" x14ac:dyDescent="0.25">
      <c r="K15686"/>
    </row>
    <row r="15687" spans="11:11" x14ac:dyDescent="0.25">
      <c r="K15687"/>
    </row>
    <row r="15688" spans="11:11" x14ac:dyDescent="0.25">
      <c r="K15688"/>
    </row>
    <row r="15689" spans="11:11" x14ac:dyDescent="0.25">
      <c r="K15689"/>
    </row>
    <row r="15690" spans="11:11" x14ac:dyDescent="0.25">
      <c r="K15690"/>
    </row>
    <row r="15691" spans="11:11" x14ac:dyDescent="0.25">
      <c r="K15691"/>
    </row>
    <row r="15692" spans="11:11" x14ac:dyDescent="0.25">
      <c r="K15692"/>
    </row>
    <row r="15693" spans="11:11" x14ac:dyDescent="0.25">
      <c r="K15693"/>
    </row>
    <row r="15694" spans="11:11" x14ac:dyDescent="0.25">
      <c r="K15694"/>
    </row>
    <row r="15695" spans="11:11" x14ac:dyDescent="0.25">
      <c r="K15695"/>
    </row>
    <row r="15696" spans="11:11" x14ac:dyDescent="0.25">
      <c r="K15696"/>
    </row>
    <row r="15697" spans="11:11" x14ac:dyDescent="0.25">
      <c r="K15697"/>
    </row>
    <row r="15698" spans="11:11" x14ac:dyDescent="0.25">
      <c r="K15698"/>
    </row>
    <row r="15699" spans="11:11" x14ac:dyDescent="0.25">
      <c r="K15699"/>
    </row>
    <row r="15700" spans="11:11" x14ac:dyDescent="0.25">
      <c r="K15700"/>
    </row>
    <row r="15701" spans="11:11" x14ac:dyDescent="0.25">
      <c r="K15701"/>
    </row>
    <row r="15702" spans="11:11" x14ac:dyDescent="0.25">
      <c r="K15702"/>
    </row>
    <row r="15703" spans="11:11" x14ac:dyDescent="0.25">
      <c r="K15703"/>
    </row>
    <row r="15704" spans="11:11" x14ac:dyDescent="0.25">
      <c r="K15704"/>
    </row>
    <row r="15705" spans="11:11" x14ac:dyDescent="0.25">
      <c r="K15705"/>
    </row>
    <row r="15706" spans="11:11" x14ac:dyDescent="0.25">
      <c r="K15706"/>
    </row>
    <row r="15707" spans="11:11" x14ac:dyDescent="0.25">
      <c r="K15707"/>
    </row>
    <row r="15708" spans="11:11" x14ac:dyDescent="0.25">
      <c r="K15708"/>
    </row>
    <row r="15709" spans="11:11" x14ac:dyDescent="0.25">
      <c r="K15709"/>
    </row>
    <row r="15710" spans="11:11" x14ac:dyDescent="0.25">
      <c r="K15710"/>
    </row>
    <row r="15711" spans="11:11" x14ac:dyDescent="0.25">
      <c r="K15711"/>
    </row>
    <row r="15712" spans="11:11" x14ac:dyDescent="0.25">
      <c r="K15712"/>
    </row>
    <row r="15713" spans="11:11" x14ac:dyDescent="0.25">
      <c r="K15713"/>
    </row>
    <row r="15714" spans="11:11" x14ac:dyDescent="0.25">
      <c r="K15714"/>
    </row>
    <row r="15715" spans="11:11" x14ac:dyDescent="0.25">
      <c r="K15715"/>
    </row>
    <row r="15716" spans="11:11" x14ac:dyDescent="0.25">
      <c r="K15716"/>
    </row>
    <row r="15717" spans="11:11" x14ac:dyDescent="0.25">
      <c r="K15717"/>
    </row>
    <row r="15718" spans="11:11" x14ac:dyDescent="0.25">
      <c r="K15718"/>
    </row>
    <row r="15719" spans="11:11" x14ac:dyDescent="0.25">
      <c r="K15719"/>
    </row>
    <row r="15720" spans="11:11" x14ac:dyDescent="0.25">
      <c r="K15720"/>
    </row>
    <row r="15721" spans="11:11" x14ac:dyDescent="0.25">
      <c r="K15721"/>
    </row>
    <row r="15722" spans="11:11" x14ac:dyDescent="0.25">
      <c r="K15722"/>
    </row>
    <row r="15723" spans="11:11" x14ac:dyDescent="0.25">
      <c r="K15723"/>
    </row>
    <row r="15724" spans="11:11" x14ac:dyDescent="0.25">
      <c r="K15724"/>
    </row>
    <row r="15725" spans="11:11" x14ac:dyDescent="0.25">
      <c r="K15725"/>
    </row>
    <row r="15726" spans="11:11" x14ac:dyDescent="0.25">
      <c r="K15726"/>
    </row>
    <row r="15727" spans="11:11" x14ac:dyDescent="0.25">
      <c r="K15727"/>
    </row>
    <row r="15728" spans="11:11" x14ac:dyDescent="0.25">
      <c r="K15728"/>
    </row>
    <row r="15729" spans="11:11" x14ac:dyDescent="0.25">
      <c r="K15729"/>
    </row>
    <row r="15730" spans="11:11" x14ac:dyDescent="0.25">
      <c r="K15730"/>
    </row>
    <row r="15731" spans="11:11" x14ac:dyDescent="0.25">
      <c r="K15731"/>
    </row>
    <row r="15732" spans="11:11" x14ac:dyDescent="0.25">
      <c r="K15732"/>
    </row>
    <row r="15733" spans="11:11" x14ac:dyDescent="0.25">
      <c r="K15733"/>
    </row>
    <row r="15734" spans="11:11" x14ac:dyDescent="0.25">
      <c r="K15734"/>
    </row>
    <row r="15735" spans="11:11" x14ac:dyDescent="0.25">
      <c r="K15735"/>
    </row>
    <row r="15736" spans="11:11" x14ac:dyDescent="0.25">
      <c r="K15736"/>
    </row>
    <row r="15737" spans="11:11" x14ac:dyDescent="0.25">
      <c r="K15737"/>
    </row>
    <row r="15738" spans="11:11" x14ac:dyDescent="0.25">
      <c r="K15738"/>
    </row>
    <row r="15739" spans="11:11" x14ac:dyDescent="0.25">
      <c r="K15739"/>
    </row>
    <row r="15740" spans="11:11" x14ac:dyDescent="0.25">
      <c r="K15740"/>
    </row>
    <row r="15741" spans="11:11" x14ac:dyDescent="0.25">
      <c r="K15741"/>
    </row>
    <row r="15742" spans="11:11" x14ac:dyDescent="0.25">
      <c r="K15742"/>
    </row>
    <row r="15743" spans="11:11" x14ac:dyDescent="0.25">
      <c r="K15743"/>
    </row>
    <row r="15744" spans="11:11" x14ac:dyDescent="0.25">
      <c r="K15744"/>
    </row>
    <row r="15745" spans="11:11" x14ac:dyDescent="0.25">
      <c r="K15745"/>
    </row>
    <row r="15746" spans="11:11" x14ac:dyDescent="0.25">
      <c r="K15746"/>
    </row>
    <row r="15747" spans="11:11" x14ac:dyDescent="0.25">
      <c r="K15747"/>
    </row>
    <row r="15748" spans="11:11" x14ac:dyDescent="0.25">
      <c r="K15748"/>
    </row>
    <row r="15749" spans="11:11" x14ac:dyDescent="0.25">
      <c r="K15749"/>
    </row>
    <row r="15750" spans="11:11" x14ac:dyDescent="0.25">
      <c r="K15750"/>
    </row>
    <row r="15751" spans="11:11" x14ac:dyDescent="0.25">
      <c r="K15751"/>
    </row>
    <row r="15752" spans="11:11" x14ac:dyDescent="0.25">
      <c r="K15752"/>
    </row>
    <row r="15753" spans="11:11" x14ac:dyDescent="0.25">
      <c r="K15753"/>
    </row>
    <row r="15754" spans="11:11" x14ac:dyDescent="0.25">
      <c r="K15754"/>
    </row>
    <row r="15755" spans="11:11" x14ac:dyDescent="0.25">
      <c r="K15755"/>
    </row>
    <row r="15756" spans="11:11" x14ac:dyDescent="0.25">
      <c r="K15756"/>
    </row>
    <row r="15757" spans="11:11" x14ac:dyDescent="0.25">
      <c r="K15757"/>
    </row>
    <row r="15758" spans="11:11" x14ac:dyDescent="0.25">
      <c r="K15758"/>
    </row>
    <row r="15759" spans="11:11" x14ac:dyDescent="0.25">
      <c r="K15759"/>
    </row>
    <row r="15760" spans="11:11" x14ac:dyDescent="0.25">
      <c r="K15760"/>
    </row>
    <row r="15761" spans="11:11" x14ac:dyDescent="0.25">
      <c r="K15761"/>
    </row>
    <row r="15762" spans="11:11" x14ac:dyDescent="0.25">
      <c r="K15762"/>
    </row>
    <row r="15763" spans="11:11" x14ac:dyDescent="0.25">
      <c r="K15763"/>
    </row>
    <row r="15764" spans="11:11" x14ac:dyDescent="0.25">
      <c r="K15764"/>
    </row>
    <row r="15765" spans="11:11" x14ac:dyDescent="0.25">
      <c r="K15765"/>
    </row>
    <row r="15766" spans="11:11" x14ac:dyDescent="0.25">
      <c r="K15766"/>
    </row>
    <row r="15767" spans="11:11" x14ac:dyDescent="0.25">
      <c r="K15767"/>
    </row>
    <row r="15768" spans="11:11" x14ac:dyDescent="0.25">
      <c r="K15768"/>
    </row>
    <row r="15769" spans="11:11" x14ac:dyDescent="0.25">
      <c r="K15769"/>
    </row>
    <row r="15770" spans="11:11" x14ac:dyDescent="0.25">
      <c r="K15770"/>
    </row>
    <row r="15771" spans="11:11" x14ac:dyDescent="0.25">
      <c r="K15771"/>
    </row>
    <row r="15772" spans="11:11" x14ac:dyDescent="0.25">
      <c r="K15772"/>
    </row>
    <row r="15773" spans="11:11" x14ac:dyDescent="0.25">
      <c r="K15773"/>
    </row>
    <row r="15774" spans="11:11" x14ac:dyDescent="0.25">
      <c r="K15774"/>
    </row>
    <row r="15775" spans="11:11" x14ac:dyDescent="0.25">
      <c r="K15775"/>
    </row>
    <row r="15776" spans="11:11" x14ac:dyDescent="0.25">
      <c r="K15776"/>
    </row>
    <row r="15777" spans="11:11" x14ac:dyDescent="0.25">
      <c r="K15777"/>
    </row>
    <row r="15778" spans="11:11" x14ac:dyDescent="0.25">
      <c r="K15778"/>
    </row>
    <row r="15779" spans="11:11" x14ac:dyDescent="0.25">
      <c r="K15779"/>
    </row>
    <row r="15780" spans="11:11" x14ac:dyDescent="0.25">
      <c r="K15780"/>
    </row>
    <row r="15781" spans="11:11" x14ac:dyDescent="0.25">
      <c r="K15781"/>
    </row>
    <row r="15782" spans="11:11" x14ac:dyDescent="0.25">
      <c r="K15782"/>
    </row>
    <row r="15783" spans="11:11" x14ac:dyDescent="0.25">
      <c r="K15783"/>
    </row>
    <row r="15784" spans="11:11" x14ac:dyDescent="0.25">
      <c r="K15784"/>
    </row>
    <row r="15785" spans="11:11" x14ac:dyDescent="0.25">
      <c r="K15785"/>
    </row>
    <row r="15786" spans="11:11" x14ac:dyDescent="0.25">
      <c r="K15786"/>
    </row>
    <row r="15787" spans="11:11" x14ac:dyDescent="0.25">
      <c r="K15787"/>
    </row>
    <row r="15788" spans="11:11" x14ac:dyDescent="0.25">
      <c r="K15788"/>
    </row>
    <row r="15789" spans="11:11" x14ac:dyDescent="0.25">
      <c r="K15789"/>
    </row>
    <row r="15790" spans="11:11" x14ac:dyDescent="0.25">
      <c r="K15790"/>
    </row>
    <row r="15791" spans="11:11" x14ac:dyDescent="0.25">
      <c r="K15791"/>
    </row>
    <row r="15792" spans="11:11" x14ac:dyDescent="0.25">
      <c r="K15792"/>
    </row>
    <row r="15793" spans="11:11" x14ac:dyDescent="0.25">
      <c r="K15793"/>
    </row>
    <row r="15794" spans="11:11" x14ac:dyDescent="0.25">
      <c r="K15794"/>
    </row>
    <row r="15795" spans="11:11" x14ac:dyDescent="0.25">
      <c r="K15795"/>
    </row>
    <row r="15796" spans="11:11" x14ac:dyDescent="0.25">
      <c r="K15796"/>
    </row>
    <row r="15797" spans="11:11" x14ac:dyDescent="0.25">
      <c r="K15797"/>
    </row>
    <row r="15798" spans="11:11" x14ac:dyDescent="0.25">
      <c r="K15798"/>
    </row>
    <row r="15799" spans="11:11" x14ac:dyDescent="0.25">
      <c r="K15799"/>
    </row>
    <row r="15800" spans="11:11" x14ac:dyDescent="0.25">
      <c r="K15800"/>
    </row>
    <row r="15801" spans="11:11" x14ac:dyDescent="0.25">
      <c r="K15801"/>
    </row>
    <row r="15802" spans="11:11" x14ac:dyDescent="0.25">
      <c r="K15802"/>
    </row>
    <row r="15803" spans="11:11" x14ac:dyDescent="0.25">
      <c r="K15803"/>
    </row>
    <row r="15804" spans="11:11" x14ac:dyDescent="0.25">
      <c r="K15804"/>
    </row>
    <row r="15805" spans="11:11" x14ac:dyDescent="0.25">
      <c r="K15805"/>
    </row>
    <row r="15806" spans="11:11" x14ac:dyDescent="0.25">
      <c r="K15806"/>
    </row>
    <row r="15807" spans="11:11" x14ac:dyDescent="0.25">
      <c r="K15807"/>
    </row>
    <row r="15808" spans="11:11" x14ac:dyDescent="0.25">
      <c r="K15808"/>
    </row>
    <row r="15809" spans="11:11" x14ac:dyDescent="0.25">
      <c r="K15809"/>
    </row>
    <row r="15810" spans="11:11" x14ac:dyDescent="0.25">
      <c r="K15810"/>
    </row>
    <row r="15811" spans="11:11" x14ac:dyDescent="0.25">
      <c r="K15811"/>
    </row>
    <row r="15812" spans="11:11" x14ac:dyDescent="0.25">
      <c r="K15812"/>
    </row>
    <row r="15813" spans="11:11" x14ac:dyDescent="0.25">
      <c r="K15813"/>
    </row>
    <row r="15814" spans="11:11" x14ac:dyDescent="0.25">
      <c r="K15814"/>
    </row>
    <row r="15815" spans="11:11" x14ac:dyDescent="0.25">
      <c r="K15815"/>
    </row>
    <row r="15816" spans="11:11" x14ac:dyDescent="0.25">
      <c r="K15816"/>
    </row>
    <row r="15817" spans="11:11" x14ac:dyDescent="0.25">
      <c r="K15817"/>
    </row>
    <row r="15818" spans="11:11" x14ac:dyDescent="0.25">
      <c r="K15818"/>
    </row>
    <row r="15819" spans="11:11" x14ac:dyDescent="0.25">
      <c r="K15819"/>
    </row>
    <row r="15820" spans="11:11" x14ac:dyDescent="0.25">
      <c r="K15820"/>
    </row>
    <row r="15821" spans="11:11" x14ac:dyDescent="0.25">
      <c r="K15821"/>
    </row>
    <row r="15822" spans="11:11" x14ac:dyDescent="0.25">
      <c r="K15822"/>
    </row>
    <row r="15823" spans="11:11" x14ac:dyDescent="0.25">
      <c r="K15823"/>
    </row>
    <row r="15824" spans="11:11" x14ac:dyDescent="0.25">
      <c r="K15824"/>
    </row>
    <row r="15825" spans="11:11" x14ac:dyDescent="0.25">
      <c r="K15825"/>
    </row>
    <row r="15826" spans="11:11" x14ac:dyDescent="0.25">
      <c r="K15826"/>
    </row>
    <row r="15827" spans="11:11" x14ac:dyDescent="0.25">
      <c r="K15827"/>
    </row>
    <row r="15828" spans="11:11" x14ac:dyDescent="0.25">
      <c r="K15828"/>
    </row>
    <row r="15829" spans="11:11" x14ac:dyDescent="0.25">
      <c r="K15829"/>
    </row>
    <row r="15830" spans="11:11" x14ac:dyDescent="0.25">
      <c r="K15830"/>
    </row>
    <row r="15831" spans="11:11" x14ac:dyDescent="0.25">
      <c r="K15831"/>
    </row>
    <row r="15832" spans="11:11" x14ac:dyDescent="0.25">
      <c r="K15832"/>
    </row>
    <row r="15833" spans="11:11" x14ac:dyDescent="0.25">
      <c r="K15833"/>
    </row>
    <row r="15834" spans="11:11" x14ac:dyDescent="0.25">
      <c r="K15834"/>
    </row>
    <row r="15835" spans="11:11" x14ac:dyDescent="0.25">
      <c r="K15835"/>
    </row>
    <row r="15836" spans="11:11" x14ac:dyDescent="0.25">
      <c r="K15836"/>
    </row>
    <row r="15837" spans="11:11" x14ac:dyDescent="0.25">
      <c r="K15837"/>
    </row>
    <row r="15838" spans="11:11" x14ac:dyDescent="0.25">
      <c r="K15838"/>
    </row>
    <row r="15839" spans="11:11" x14ac:dyDescent="0.25">
      <c r="K15839"/>
    </row>
    <row r="15840" spans="11:11" x14ac:dyDescent="0.25">
      <c r="K15840"/>
    </row>
    <row r="15841" spans="11:11" x14ac:dyDescent="0.25">
      <c r="K15841"/>
    </row>
    <row r="15842" spans="11:11" x14ac:dyDescent="0.25">
      <c r="K15842"/>
    </row>
    <row r="15843" spans="11:11" x14ac:dyDescent="0.25">
      <c r="K15843"/>
    </row>
    <row r="15844" spans="11:11" x14ac:dyDescent="0.25">
      <c r="K15844"/>
    </row>
    <row r="15845" spans="11:11" x14ac:dyDescent="0.25">
      <c r="K15845"/>
    </row>
    <row r="15846" spans="11:11" x14ac:dyDescent="0.25">
      <c r="K15846"/>
    </row>
    <row r="15847" spans="11:11" x14ac:dyDescent="0.25">
      <c r="K15847"/>
    </row>
    <row r="15848" spans="11:11" x14ac:dyDescent="0.25">
      <c r="K15848"/>
    </row>
    <row r="15849" spans="11:11" x14ac:dyDescent="0.25">
      <c r="K15849"/>
    </row>
    <row r="15850" spans="11:11" x14ac:dyDescent="0.25">
      <c r="K15850"/>
    </row>
    <row r="15851" spans="11:11" x14ac:dyDescent="0.25">
      <c r="K15851"/>
    </row>
    <row r="15852" spans="11:11" x14ac:dyDescent="0.25">
      <c r="K15852"/>
    </row>
    <row r="15853" spans="11:11" x14ac:dyDescent="0.25">
      <c r="K15853"/>
    </row>
    <row r="15854" spans="11:11" x14ac:dyDescent="0.25">
      <c r="K15854"/>
    </row>
    <row r="15855" spans="11:11" x14ac:dyDescent="0.25">
      <c r="K15855"/>
    </row>
    <row r="15856" spans="11:11" x14ac:dyDescent="0.25">
      <c r="K15856"/>
    </row>
    <row r="15857" spans="11:11" x14ac:dyDescent="0.25">
      <c r="K15857"/>
    </row>
    <row r="15858" spans="11:11" x14ac:dyDescent="0.25">
      <c r="K15858"/>
    </row>
    <row r="15859" spans="11:11" x14ac:dyDescent="0.25">
      <c r="K15859"/>
    </row>
    <row r="15860" spans="11:11" x14ac:dyDescent="0.25">
      <c r="K15860"/>
    </row>
    <row r="15861" spans="11:11" x14ac:dyDescent="0.25">
      <c r="K15861"/>
    </row>
    <row r="15862" spans="11:11" x14ac:dyDescent="0.25">
      <c r="K15862"/>
    </row>
    <row r="15863" spans="11:11" x14ac:dyDescent="0.25">
      <c r="K15863"/>
    </row>
    <row r="15864" spans="11:11" x14ac:dyDescent="0.25">
      <c r="K15864"/>
    </row>
    <row r="15865" spans="11:11" x14ac:dyDescent="0.25">
      <c r="K15865"/>
    </row>
    <row r="15866" spans="11:11" x14ac:dyDescent="0.25">
      <c r="K15866"/>
    </row>
    <row r="15867" spans="11:11" x14ac:dyDescent="0.25">
      <c r="K15867"/>
    </row>
    <row r="15868" spans="11:11" x14ac:dyDescent="0.25">
      <c r="K15868"/>
    </row>
    <row r="15869" spans="11:11" x14ac:dyDescent="0.25">
      <c r="K15869"/>
    </row>
    <row r="15870" spans="11:11" x14ac:dyDescent="0.25">
      <c r="K15870"/>
    </row>
    <row r="15871" spans="11:11" x14ac:dyDescent="0.25">
      <c r="K15871"/>
    </row>
    <row r="15872" spans="11:11" x14ac:dyDescent="0.25">
      <c r="K15872"/>
    </row>
    <row r="15873" spans="11:11" x14ac:dyDescent="0.25">
      <c r="K15873"/>
    </row>
    <row r="15874" spans="11:11" x14ac:dyDescent="0.25">
      <c r="K15874"/>
    </row>
    <row r="15875" spans="11:11" x14ac:dyDescent="0.25">
      <c r="K15875"/>
    </row>
    <row r="15876" spans="11:11" x14ac:dyDescent="0.25">
      <c r="K15876"/>
    </row>
    <row r="15877" spans="11:11" x14ac:dyDescent="0.25">
      <c r="K15877"/>
    </row>
    <row r="15878" spans="11:11" x14ac:dyDescent="0.25">
      <c r="K15878"/>
    </row>
    <row r="15879" spans="11:11" x14ac:dyDescent="0.25">
      <c r="K15879"/>
    </row>
    <row r="15880" spans="11:11" x14ac:dyDescent="0.25">
      <c r="K15880"/>
    </row>
    <row r="15881" spans="11:11" x14ac:dyDescent="0.25">
      <c r="K15881"/>
    </row>
    <row r="15882" spans="11:11" x14ac:dyDescent="0.25">
      <c r="K15882"/>
    </row>
    <row r="15883" spans="11:11" x14ac:dyDescent="0.25">
      <c r="K15883"/>
    </row>
    <row r="15884" spans="11:11" x14ac:dyDescent="0.25">
      <c r="K15884"/>
    </row>
    <row r="15885" spans="11:11" x14ac:dyDescent="0.25">
      <c r="K15885"/>
    </row>
    <row r="15886" spans="11:11" x14ac:dyDescent="0.25">
      <c r="K15886"/>
    </row>
    <row r="15887" spans="11:11" x14ac:dyDescent="0.25">
      <c r="K15887"/>
    </row>
    <row r="15888" spans="11:11" x14ac:dyDescent="0.25">
      <c r="K15888"/>
    </row>
    <row r="15889" spans="11:11" x14ac:dyDescent="0.25">
      <c r="K15889"/>
    </row>
    <row r="15890" spans="11:11" x14ac:dyDescent="0.25">
      <c r="K15890"/>
    </row>
    <row r="15891" spans="11:11" x14ac:dyDescent="0.25">
      <c r="K15891"/>
    </row>
    <row r="15892" spans="11:11" x14ac:dyDescent="0.25">
      <c r="K15892"/>
    </row>
    <row r="15893" spans="11:11" x14ac:dyDescent="0.25">
      <c r="K15893"/>
    </row>
    <row r="15894" spans="11:11" x14ac:dyDescent="0.25">
      <c r="K15894"/>
    </row>
    <row r="15895" spans="11:11" x14ac:dyDescent="0.25">
      <c r="K15895"/>
    </row>
    <row r="15896" spans="11:11" x14ac:dyDescent="0.25">
      <c r="K15896"/>
    </row>
    <row r="15897" spans="11:11" x14ac:dyDescent="0.25">
      <c r="K15897"/>
    </row>
    <row r="15898" spans="11:11" x14ac:dyDescent="0.25">
      <c r="K15898"/>
    </row>
    <row r="15899" spans="11:11" x14ac:dyDescent="0.25">
      <c r="K15899"/>
    </row>
    <row r="15900" spans="11:11" x14ac:dyDescent="0.25">
      <c r="K15900"/>
    </row>
    <row r="15901" spans="11:11" x14ac:dyDescent="0.25">
      <c r="K15901"/>
    </row>
    <row r="15902" spans="11:11" x14ac:dyDescent="0.25">
      <c r="K15902"/>
    </row>
    <row r="15903" spans="11:11" x14ac:dyDescent="0.25">
      <c r="K15903"/>
    </row>
    <row r="15904" spans="11:11" x14ac:dyDescent="0.25">
      <c r="K15904"/>
    </row>
    <row r="15905" spans="11:11" x14ac:dyDescent="0.25">
      <c r="K15905"/>
    </row>
    <row r="15906" spans="11:11" x14ac:dyDescent="0.25">
      <c r="K15906"/>
    </row>
    <row r="15907" spans="11:11" x14ac:dyDescent="0.25">
      <c r="K15907"/>
    </row>
    <row r="15908" spans="11:11" x14ac:dyDescent="0.25">
      <c r="K15908"/>
    </row>
    <row r="15909" spans="11:11" x14ac:dyDescent="0.25">
      <c r="K15909"/>
    </row>
    <row r="15910" spans="11:11" x14ac:dyDescent="0.25">
      <c r="K15910"/>
    </row>
    <row r="15911" spans="11:11" x14ac:dyDescent="0.25">
      <c r="K15911"/>
    </row>
    <row r="15912" spans="11:11" x14ac:dyDescent="0.25">
      <c r="K15912"/>
    </row>
    <row r="15913" spans="11:11" x14ac:dyDescent="0.25">
      <c r="K15913"/>
    </row>
    <row r="15914" spans="11:11" x14ac:dyDescent="0.25">
      <c r="K15914"/>
    </row>
    <row r="15915" spans="11:11" x14ac:dyDescent="0.25">
      <c r="K15915"/>
    </row>
    <row r="15916" spans="11:11" x14ac:dyDescent="0.25">
      <c r="K15916"/>
    </row>
    <row r="15917" spans="11:11" x14ac:dyDescent="0.25">
      <c r="K15917"/>
    </row>
    <row r="15918" spans="11:11" x14ac:dyDescent="0.25">
      <c r="K15918"/>
    </row>
    <row r="15919" spans="11:11" x14ac:dyDescent="0.25">
      <c r="K15919"/>
    </row>
    <row r="15920" spans="11:11" x14ac:dyDescent="0.25">
      <c r="K15920"/>
    </row>
    <row r="15921" spans="11:11" x14ac:dyDescent="0.25">
      <c r="K15921"/>
    </row>
    <row r="15922" spans="11:11" x14ac:dyDescent="0.25">
      <c r="K15922"/>
    </row>
    <row r="15923" spans="11:11" x14ac:dyDescent="0.25">
      <c r="K15923"/>
    </row>
    <row r="15924" spans="11:11" x14ac:dyDescent="0.25">
      <c r="K15924"/>
    </row>
    <row r="15925" spans="11:11" x14ac:dyDescent="0.25">
      <c r="K15925"/>
    </row>
    <row r="15926" spans="11:11" x14ac:dyDescent="0.25">
      <c r="K15926"/>
    </row>
    <row r="15927" spans="11:11" x14ac:dyDescent="0.25">
      <c r="K15927"/>
    </row>
    <row r="15928" spans="11:11" x14ac:dyDescent="0.25">
      <c r="K15928"/>
    </row>
    <row r="15929" spans="11:11" x14ac:dyDescent="0.25">
      <c r="K15929"/>
    </row>
    <row r="15930" spans="11:11" x14ac:dyDescent="0.25">
      <c r="K15930"/>
    </row>
    <row r="15931" spans="11:11" x14ac:dyDescent="0.25">
      <c r="K15931"/>
    </row>
    <row r="15932" spans="11:11" x14ac:dyDescent="0.25">
      <c r="K15932"/>
    </row>
    <row r="15933" spans="11:11" x14ac:dyDescent="0.25">
      <c r="K15933"/>
    </row>
    <row r="15934" spans="11:11" x14ac:dyDescent="0.25">
      <c r="K15934"/>
    </row>
    <row r="15935" spans="11:11" x14ac:dyDescent="0.25">
      <c r="K15935"/>
    </row>
    <row r="15936" spans="11:11" x14ac:dyDescent="0.25">
      <c r="K15936"/>
    </row>
    <row r="15937" spans="11:11" x14ac:dyDescent="0.25">
      <c r="K15937"/>
    </row>
    <row r="15938" spans="11:11" x14ac:dyDescent="0.25">
      <c r="K15938"/>
    </row>
    <row r="15939" spans="11:11" x14ac:dyDescent="0.25">
      <c r="K15939"/>
    </row>
    <row r="15940" spans="11:11" x14ac:dyDescent="0.25">
      <c r="K15940"/>
    </row>
    <row r="15941" spans="11:11" x14ac:dyDescent="0.25">
      <c r="K15941"/>
    </row>
    <row r="15942" spans="11:11" x14ac:dyDescent="0.25">
      <c r="K15942"/>
    </row>
    <row r="15943" spans="11:11" x14ac:dyDescent="0.25">
      <c r="K15943"/>
    </row>
    <row r="15944" spans="11:11" x14ac:dyDescent="0.25">
      <c r="K15944"/>
    </row>
    <row r="15945" spans="11:11" x14ac:dyDescent="0.25">
      <c r="K15945"/>
    </row>
    <row r="15946" spans="11:11" x14ac:dyDescent="0.25">
      <c r="K15946"/>
    </row>
    <row r="15947" spans="11:11" x14ac:dyDescent="0.25">
      <c r="K15947"/>
    </row>
    <row r="15948" spans="11:11" x14ac:dyDescent="0.25">
      <c r="K15948"/>
    </row>
    <row r="15949" spans="11:11" x14ac:dyDescent="0.25">
      <c r="K15949"/>
    </row>
    <row r="15950" spans="11:11" x14ac:dyDescent="0.25">
      <c r="K15950"/>
    </row>
    <row r="15951" spans="11:11" x14ac:dyDescent="0.25">
      <c r="K15951"/>
    </row>
    <row r="15952" spans="11:11" x14ac:dyDescent="0.25">
      <c r="K15952"/>
    </row>
    <row r="15953" spans="11:11" x14ac:dyDescent="0.25">
      <c r="K15953"/>
    </row>
    <row r="15954" spans="11:11" x14ac:dyDescent="0.25">
      <c r="K15954"/>
    </row>
    <row r="15955" spans="11:11" x14ac:dyDescent="0.25">
      <c r="K15955"/>
    </row>
    <row r="15956" spans="11:11" x14ac:dyDescent="0.25">
      <c r="K15956"/>
    </row>
    <row r="15957" spans="11:11" x14ac:dyDescent="0.25">
      <c r="K15957"/>
    </row>
    <row r="15958" spans="11:11" x14ac:dyDescent="0.25">
      <c r="K15958"/>
    </row>
    <row r="15959" spans="11:11" x14ac:dyDescent="0.25">
      <c r="K15959"/>
    </row>
    <row r="15960" spans="11:11" x14ac:dyDescent="0.25">
      <c r="K15960"/>
    </row>
    <row r="15961" spans="11:11" x14ac:dyDescent="0.25">
      <c r="K15961"/>
    </row>
    <row r="15962" spans="11:11" x14ac:dyDescent="0.25">
      <c r="K15962"/>
    </row>
    <row r="15963" spans="11:11" x14ac:dyDescent="0.25">
      <c r="K15963"/>
    </row>
    <row r="15964" spans="11:11" x14ac:dyDescent="0.25">
      <c r="K15964"/>
    </row>
    <row r="15965" spans="11:11" x14ac:dyDescent="0.25">
      <c r="K15965"/>
    </row>
    <row r="15966" spans="11:11" x14ac:dyDescent="0.25">
      <c r="K15966"/>
    </row>
    <row r="15967" spans="11:11" x14ac:dyDescent="0.25">
      <c r="K15967"/>
    </row>
    <row r="15968" spans="11:11" x14ac:dyDescent="0.25">
      <c r="K15968"/>
    </row>
    <row r="15969" spans="11:11" x14ac:dyDescent="0.25">
      <c r="K15969"/>
    </row>
    <row r="15970" spans="11:11" x14ac:dyDescent="0.25">
      <c r="K15970"/>
    </row>
    <row r="15971" spans="11:11" x14ac:dyDescent="0.25">
      <c r="K15971"/>
    </row>
    <row r="15972" spans="11:11" x14ac:dyDescent="0.25">
      <c r="K15972"/>
    </row>
    <row r="15973" spans="11:11" x14ac:dyDescent="0.25">
      <c r="K15973"/>
    </row>
    <row r="15974" spans="11:11" x14ac:dyDescent="0.25">
      <c r="K15974"/>
    </row>
    <row r="15975" spans="11:11" x14ac:dyDescent="0.25">
      <c r="K15975"/>
    </row>
    <row r="15976" spans="11:11" x14ac:dyDescent="0.25">
      <c r="K15976"/>
    </row>
    <row r="15977" spans="11:11" x14ac:dyDescent="0.25">
      <c r="K15977"/>
    </row>
    <row r="15978" spans="11:11" x14ac:dyDescent="0.25">
      <c r="K15978"/>
    </row>
    <row r="15979" spans="11:11" x14ac:dyDescent="0.25">
      <c r="K15979"/>
    </row>
    <row r="15980" spans="11:11" x14ac:dyDescent="0.25">
      <c r="K15980"/>
    </row>
    <row r="15981" spans="11:11" x14ac:dyDescent="0.25">
      <c r="K15981"/>
    </row>
    <row r="15982" spans="11:11" x14ac:dyDescent="0.25">
      <c r="K15982"/>
    </row>
    <row r="15983" spans="11:11" x14ac:dyDescent="0.25">
      <c r="K15983"/>
    </row>
    <row r="15984" spans="11:11" x14ac:dyDescent="0.25">
      <c r="K15984"/>
    </row>
    <row r="15985" spans="11:11" x14ac:dyDescent="0.25">
      <c r="K15985"/>
    </row>
    <row r="15986" spans="11:11" x14ac:dyDescent="0.25">
      <c r="K15986"/>
    </row>
    <row r="15987" spans="11:11" x14ac:dyDescent="0.25">
      <c r="K15987"/>
    </row>
    <row r="15988" spans="11:11" x14ac:dyDescent="0.25">
      <c r="K15988"/>
    </row>
    <row r="15989" spans="11:11" x14ac:dyDescent="0.25">
      <c r="K15989"/>
    </row>
    <row r="15990" spans="11:11" x14ac:dyDescent="0.25">
      <c r="K15990"/>
    </row>
    <row r="15991" spans="11:11" x14ac:dyDescent="0.25">
      <c r="K15991"/>
    </row>
    <row r="15992" spans="11:11" x14ac:dyDescent="0.25">
      <c r="K15992"/>
    </row>
    <row r="15993" spans="11:11" x14ac:dyDescent="0.25">
      <c r="K15993"/>
    </row>
    <row r="15994" spans="11:11" x14ac:dyDescent="0.25">
      <c r="K15994"/>
    </row>
    <row r="15995" spans="11:11" x14ac:dyDescent="0.25">
      <c r="K15995"/>
    </row>
    <row r="15996" spans="11:11" x14ac:dyDescent="0.25">
      <c r="K15996"/>
    </row>
    <row r="15997" spans="11:11" x14ac:dyDescent="0.25">
      <c r="K15997"/>
    </row>
    <row r="15998" spans="11:11" x14ac:dyDescent="0.25">
      <c r="K15998"/>
    </row>
    <row r="15999" spans="11:11" x14ac:dyDescent="0.25">
      <c r="K15999"/>
    </row>
    <row r="16000" spans="11:11" x14ac:dyDescent="0.25">
      <c r="K16000"/>
    </row>
    <row r="16001" spans="11:11" x14ac:dyDescent="0.25">
      <c r="K16001"/>
    </row>
    <row r="16002" spans="11:11" x14ac:dyDescent="0.25">
      <c r="K16002"/>
    </row>
    <row r="16003" spans="11:11" x14ac:dyDescent="0.25">
      <c r="K16003"/>
    </row>
    <row r="16004" spans="11:11" x14ac:dyDescent="0.25">
      <c r="K16004"/>
    </row>
    <row r="16005" spans="11:11" x14ac:dyDescent="0.25">
      <c r="K16005"/>
    </row>
    <row r="16006" spans="11:11" x14ac:dyDescent="0.25">
      <c r="K16006"/>
    </row>
    <row r="16007" spans="11:11" x14ac:dyDescent="0.25">
      <c r="K16007"/>
    </row>
    <row r="16008" spans="11:11" x14ac:dyDescent="0.25">
      <c r="K16008"/>
    </row>
    <row r="16009" spans="11:11" x14ac:dyDescent="0.25">
      <c r="K16009"/>
    </row>
    <row r="16010" spans="11:11" x14ac:dyDescent="0.25">
      <c r="K16010"/>
    </row>
    <row r="16011" spans="11:11" x14ac:dyDescent="0.25">
      <c r="K16011"/>
    </row>
    <row r="16012" spans="11:11" x14ac:dyDescent="0.25">
      <c r="K16012"/>
    </row>
    <row r="16013" spans="11:11" x14ac:dyDescent="0.25">
      <c r="K16013"/>
    </row>
    <row r="16014" spans="11:11" x14ac:dyDescent="0.25">
      <c r="K16014"/>
    </row>
    <row r="16015" spans="11:11" x14ac:dyDescent="0.25">
      <c r="K16015"/>
    </row>
    <row r="16016" spans="11:11" x14ac:dyDescent="0.25">
      <c r="K16016"/>
    </row>
    <row r="16017" spans="11:11" x14ac:dyDescent="0.25">
      <c r="K16017"/>
    </row>
    <row r="16018" spans="11:11" x14ac:dyDescent="0.25">
      <c r="K16018"/>
    </row>
    <row r="16019" spans="11:11" x14ac:dyDescent="0.25">
      <c r="K16019"/>
    </row>
    <row r="16020" spans="11:11" x14ac:dyDescent="0.25">
      <c r="K16020"/>
    </row>
    <row r="16021" spans="11:11" x14ac:dyDescent="0.25">
      <c r="K16021"/>
    </row>
    <row r="16022" spans="11:11" x14ac:dyDescent="0.25">
      <c r="K16022"/>
    </row>
    <row r="16023" spans="11:11" x14ac:dyDescent="0.25">
      <c r="K16023"/>
    </row>
    <row r="16024" spans="11:11" x14ac:dyDescent="0.25">
      <c r="K16024"/>
    </row>
    <row r="16025" spans="11:11" x14ac:dyDescent="0.25">
      <c r="K16025"/>
    </row>
    <row r="16026" spans="11:11" x14ac:dyDescent="0.25">
      <c r="K16026"/>
    </row>
    <row r="16027" spans="11:11" x14ac:dyDescent="0.25">
      <c r="K16027"/>
    </row>
    <row r="16028" spans="11:11" x14ac:dyDescent="0.25">
      <c r="K16028"/>
    </row>
    <row r="16029" spans="11:11" x14ac:dyDescent="0.25">
      <c r="K16029"/>
    </row>
    <row r="16030" spans="11:11" x14ac:dyDescent="0.25">
      <c r="K16030"/>
    </row>
    <row r="16031" spans="11:11" x14ac:dyDescent="0.25">
      <c r="K16031"/>
    </row>
    <row r="16032" spans="11:11" x14ac:dyDescent="0.25">
      <c r="K16032"/>
    </row>
    <row r="16033" spans="11:11" x14ac:dyDescent="0.25">
      <c r="K16033"/>
    </row>
    <row r="16034" spans="11:11" x14ac:dyDescent="0.25">
      <c r="K16034"/>
    </row>
    <row r="16035" spans="11:11" x14ac:dyDescent="0.25">
      <c r="K16035"/>
    </row>
    <row r="16036" spans="11:11" x14ac:dyDescent="0.25">
      <c r="K16036"/>
    </row>
    <row r="16037" spans="11:11" x14ac:dyDescent="0.25">
      <c r="K16037"/>
    </row>
    <row r="16038" spans="11:11" x14ac:dyDescent="0.25">
      <c r="K16038"/>
    </row>
    <row r="16039" spans="11:11" x14ac:dyDescent="0.25">
      <c r="K16039"/>
    </row>
    <row r="16040" spans="11:11" x14ac:dyDescent="0.25">
      <c r="K16040"/>
    </row>
    <row r="16041" spans="11:11" x14ac:dyDescent="0.25">
      <c r="K16041"/>
    </row>
    <row r="16042" spans="11:11" x14ac:dyDescent="0.25">
      <c r="K16042"/>
    </row>
    <row r="16043" spans="11:11" x14ac:dyDescent="0.25">
      <c r="K16043"/>
    </row>
    <row r="16044" spans="11:11" x14ac:dyDescent="0.25">
      <c r="K16044"/>
    </row>
    <row r="16045" spans="11:11" x14ac:dyDescent="0.25">
      <c r="K16045"/>
    </row>
    <row r="16046" spans="11:11" x14ac:dyDescent="0.25">
      <c r="K16046"/>
    </row>
    <row r="16047" spans="11:11" x14ac:dyDescent="0.25">
      <c r="K16047"/>
    </row>
    <row r="16048" spans="11:11" x14ac:dyDescent="0.25">
      <c r="K16048"/>
    </row>
    <row r="16049" spans="11:11" x14ac:dyDescent="0.25">
      <c r="K16049"/>
    </row>
    <row r="16050" spans="11:11" x14ac:dyDescent="0.25">
      <c r="K16050"/>
    </row>
    <row r="16051" spans="11:11" x14ac:dyDescent="0.25">
      <c r="K16051"/>
    </row>
    <row r="16052" spans="11:11" x14ac:dyDescent="0.25">
      <c r="K16052"/>
    </row>
    <row r="16053" spans="11:11" x14ac:dyDescent="0.25">
      <c r="K16053"/>
    </row>
    <row r="16054" spans="11:11" x14ac:dyDescent="0.25">
      <c r="K16054"/>
    </row>
    <row r="16055" spans="11:11" x14ac:dyDescent="0.25">
      <c r="K16055"/>
    </row>
    <row r="16056" spans="11:11" x14ac:dyDescent="0.25">
      <c r="K16056"/>
    </row>
    <row r="16057" spans="11:11" x14ac:dyDescent="0.25">
      <c r="K16057"/>
    </row>
    <row r="16058" spans="11:11" x14ac:dyDescent="0.25">
      <c r="K16058"/>
    </row>
    <row r="16059" spans="11:11" x14ac:dyDescent="0.25">
      <c r="K16059"/>
    </row>
    <row r="16060" spans="11:11" x14ac:dyDescent="0.25">
      <c r="K16060"/>
    </row>
    <row r="16061" spans="11:11" x14ac:dyDescent="0.25">
      <c r="K16061"/>
    </row>
    <row r="16062" spans="11:11" x14ac:dyDescent="0.25">
      <c r="K16062"/>
    </row>
    <row r="16063" spans="11:11" x14ac:dyDescent="0.25">
      <c r="K16063"/>
    </row>
    <row r="16064" spans="11:11" x14ac:dyDescent="0.25">
      <c r="K16064"/>
    </row>
    <row r="16065" spans="11:11" x14ac:dyDescent="0.25">
      <c r="K16065"/>
    </row>
    <row r="16066" spans="11:11" x14ac:dyDescent="0.25">
      <c r="K16066"/>
    </row>
    <row r="16067" spans="11:11" x14ac:dyDescent="0.25">
      <c r="K16067"/>
    </row>
    <row r="16068" spans="11:11" x14ac:dyDescent="0.25">
      <c r="K16068"/>
    </row>
    <row r="16069" spans="11:11" x14ac:dyDescent="0.25">
      <c r="K16069"/>
    </row>
    <row r="16070" spans="11:11" x14ac:dyDescent="0.25">
      <c r="K16070"/>
    </row>
    <row r="16071" spans="11:11" x14ac:dyDescent="0.25">
      <c r="K16071"/>
    </row>
    <row r="16072" spans="11:11" x14ac:dyDescent="0.25">
      <c r="K16072"/>
    </row>
    <row r="16073" spans="11:11" x14ac:dyDescent="0.25">
      <c r="K16073"/>
    </row>
    <row r="16074" spans="11:11" x14ac:dyDescent="0.25">
      <c r="K16074"/>
    </row>
    <row r="16075" spans="11:11" x14ac:dyDescent="0.25">
      <c r="K16075"/>
    </row>
    <row r="16076" spans="11:11" x14ac:dyDescent="0.25">
      <c r="K16076"/>
    </row>
    <row r="16077" spans="11:11" x14ac:dyDescent="0.25">
      <c r="K16077"/>
    </row>
    <row r="16078" spans="11:11" x14ac:dyDescent="0.25">
      <c r="K16078"/>
    </row>
    <row r="16079" spans="11:11" x14ac:dyDescent="0.25">
      <c r="K16079"/>
    </row>
    <row r="16080" spans="11:11" x14ac:dyDescent="0.25">
      <c r="K16080"/>
    </row>
    <row r="16081" spans="11:11" x14ac:dyDescent="0.25">
      <c r="K16081"/>
    </row>
    <row r="16082" spans="11:11" x14ac:dyDescent="0.25">
      <c r="K16082"/>
    </row>
    <row r="16083" spans="11:11" x14ac:dyDescent="0.25">
      <c r="K16083"/>
    </row>
    <row r="16084" spans="11:11" x14ac:dyDescent="0.25">
      <c r="K16084"/>
    </row>
    <row r="16085" spans="11:11" x14ac:dyDescent="0.25">
      <c r="K16085"/>
    </row>
    <row r="16086" spans="11:11" x14ac:dyDescent="0.25">
      <c r="K16086"/>
    </row>
    <row r="16087" spans="11:11" x14ac:dyDescent="0.25">
      <c r="K16087"/>
    </row>
    <row r="16088" spans="11:11" x14ac:dyDescent="0.25">
      <c r="K16088"/>
    </row>
    <row r="16089" spans="11:11" x14ac:dyDescent="0.25">
      <c r="K16089"/>
    </row>
    <row r="16090" spans="11:11" x14ac:dyDescent="0.25">
      <c r="K16090"/>
    </row>
    <row r="16091" spans="11:11" x14ac:dyDescent="0.25">
      <c r="K16091"/>
    </row>
    <row r="16092" spans="11:11" x14ac:dyDescent="0.25">
      <c r="K16092"/>
    </row>
    <row r="16093" spans="11:11" x14ac:dyDescent="0.25">
      <c r="K16093"/>
    </row>
    <row r="16094" spans="11:11" x14ac:dyDescent="0.25">
      <c r="K16094"/>
    </row>
    <row r="16095" spans="11:11" x14ac:dyDescent="0.25">
      <c r="K16095"/>
    </row>
    <row r="16096" spans="11:11" x14ac:dyDescent="0.25">
      <c r="K16096"/>
    </row>
    <row r="16097" spans="11:11" x14ac:dyDescent="0.25">
      <c r="K16097"/>
    </row>
    <row r="16098" spans="11:11" x14ac:dyDescent="0.25">
      <c r="K16098"/>
    </row>
    <row r="16099" spans="11:11" x14ac:dyDescent="0.25">
      <c r="K16099"/>
    </row>
    <row r="16100" spans="11:11" x14ac:dyDescent="0.25">
      <c r="K16100"/>
    </row>
    <row r="16101" spans="11:11" x14ac:dyDescent="0.25">
      <c r="K16101"/>
    </row>
    <row r="16102" spans="11:11" x14ac:dyDescent="0.25">
      <c r="K16102"/>
    </row>
    <row r="16103" spans="11:11" x14ac:dyDescent="0.25">
      <c r="K16103"/>
    </row>
    <row r="16104" spans="11:11" x14ac:dyDescent="0.25">
      <c r="K16104"/>
    </row>
    <row r="16105" spans="11:11" x14ac:dyDescent="0.25">
      <c r="K16105"/>
    </row>
    <row r="16106" spans="11:11" x14ac:dyDescent="0.25">
      <c r="K16106"/>
    </row>
    <row r="16107" spans="11:11" x14ac:dyDescent="0.25">
      <c r="K16107"/>
    </row>
    <row r="16108" spans="11:11" x14ac:dyDescent="0.25">
      <c r="K16108"/>
    </row>
    <row r="16109" spans="11:11" x14ac:dyDescent="0.25">
      <c r="K16109"/>
    </row>
    <row r="16110" spans="11:11" x14ac:dyDescent="0.25">
      <c r="K16110"/>
    </row>
    <row r="16111" spans="11:11" x14ac:dyDescent="0.25">
      <c r="K16111"/>
    </row>
    <row r="16112" spans="11:11" x14ac:dyDescent="0.25">
      <c r="K16112"/>
    </row>
    <row r="16113" spans="11:11" x14ac:dyDescent="0.25">
      <c r="K16113"/>
    </row>
    <row r="16114" spans="11:11" x14ac:dyDescent="0.25">
      <c r="K16114"/>
    </row>
    <row r="16115" spans="11:11" x14ac:dyDescent="0.25">
      <c r="K16115"/>
    </row>
    <row r="16116" spans="11:11" x14ac:dyDescent="0.25">
      <c r="K16116"/>
    </row>
    <row r="16117" spans="11:11" x14ac:dyDescent="0.25">
      <c r="K16117"/>
    </row>
    <row r="16118" spans="11:11" x14ac:dyDescent="0.25">
      <c r="K16118"/>
    </row>
    <row r="16119" spans="11:11" x14ac:dyDescent="0.25">
      <c r="K16119"/>
    </row>
    <row r="16120" spans="11:11" x14ac:dyDescent="0.25">
      <c r="K16120"/>
    </row>
    <row r="16121" spans="11:11" x14ac:dyDescent="0.25">
      <c r="K16121"/>
    </row>
    <row r="16122" spans="11:11" x14ac:dyDescent="0.25">
      <c r="K16122"/>
    </row>
    <row r="16123" spans="11:11" x14ac:dyDescent="0.25">
      <c r="K16123"/>
    </row>
    <row r="16124" spans="11:11" x14ac:dyDescent="0.25">
      <c r="K16124"/>
    </row>
    <row r="16125" spans="11:11" x14ac:dyDescent="0.25">
      <c r="K16125"/>
    </row>
    <row r="16126" spans="11:11" x14ac:dyDescent="0.25">
      <c r="K16126"/>
    </row>
    <row r="16127" spans="11:11" x14ac:dyDescent="0.25">
      <c r="K16127"/>
    </row>
    <row r="16128" spans="11:11" x14ac:dyDescent="0.25">
      <c r="K16128"/>
    </row>
    <row r="16129" spans="11:11" x14ac:dyDescent="0.25">
      <c r="K16129"/>
    </row>
    <row r="16130" spans="11:11" x14ac:dyDescent="0.25">
      <c r="K16130"/>
    </row>
    <row r="16131" spans="11:11" x14ac:dyDescent="0.25">
      <c r="K16131"/>
    </row>
    <row r="16132" spans="11:11" x14ac:dyDescent="0.25">
      <c r="K16132"/>
    </row>
    <row r="16133" spans="11:11" x14ac:dyDescent="0.25">
      <c r="K16133"/>
    </row>
    <row r="16134" spans="11:11" x14ac:dyDescent="0.25">
      <c r="K16134"/>
    </row>
    <row r="16135" spans="11:11" x14ac:dyDescent="0.25">
      <c r="K16135"/>
    </row>
    <row r="16136" spans="11:11" x14ac:dyDescent="0.25">
      <c r="K16136"/>
    </row>
    <row r="16137" spans="11:11" x14ac:dyDescent="0.25">
      <c r="K16137"/>
    </row>
    <row r="16138" spans="11:11" x14ac:dyDescent="0.25">
      <c r="K16138"/>
    </row>
    <row r="16139" spans="11:11" x14ac:dyDescent="0.25">
      <c r="K16139"/>
    </row>
    <row r="16140" spans="11:11" x14ac:dyDescent="0.25">
      <c r="K16140"/>
    </row>
    <row r="16141" spans="11:11" x14ac:dyDescent="0.25">
      <c r="K16141"/>
    </row>
    <row r="16142" spans="11:11" x14ac:dyDescent="0.25">
      <c r="K16142"/>
    </row>
    <row r="16143" spans="11:11" x14ac:dyDescent="0.25">
      <c r="K16143"/>
    </row>
    <row r="16144" spans="11:11" x14ac:dyDescent="0.25">
      <c r="K16144"/>
    </row>
    <row r="16145" spans="11:11" x14ac:dyDescent="0.25">
      <c r="K16145"/>
    </row>
    <row r="16146" spans="11:11" x14ac:dyDescent="0.25">
      <c r="K16146"/>
    </row>
    <row r="16147" spans="11:11" x14ac:dyDescent="0.25">
      <c r="K16147"/>
    </row>
    <row r="16148" spans="11:11" x14ac:dyDescent="0.25">
      <c r="K16148"/>
    </row>
    <row r="16149" spans="11:11" x14ac:dyDescent="0.25">
      <c r="K16149"/>
    </row>
    <row r="16150" spans="11:11" x14ac:dyDescent="0.25">
      <c r="K16150"/>
    </row>
    <row r="16151" spans="11:11" x14ac:dyDescent="0.25">
      <c r="K16151"/>
    </row>
    <row r="16152" spans="11:11" x14ac:dyDescent="0.25">
      <c r="K16152"/>
    </row>
    <row r="16153" spans="11:11" x14ac:dyDescent="0.25">
      <c r="K16153"/>
    </row>
    <row r="16154" spans="11:11" x14ac:dyDescent="0.25">
      <c r="K16154"/>
    </row>
    <row r="16155" spans="11:11" x14ac:dyDescent="0.25">
      <c r="K16155"/>
    </row>
    <row r="16156" spans="11:11" x14ac:dyDescent="0.25">
      <c r="K16156"/>
    </row>
    <row r="16157" spans="11:11" x14ac:dyDescent="0.25">
      <c r="K16157"/>
    </row>
    <row r="16158" spans="11:11" x14ac:dyDescent="0.25">
      <c r="K16158"/>
    </row>
    <row r="16159" spans="11:11" x14ac:dyDescent="0.25">
      <c r="K16159"/>
    </row>
    <row r="16160" spans="11:11" x14ac:dyDescent="0.25">
      <c r="K16160"/>
    </row>
    <row r="16161" spans="11:11" x14ac:dyDescent="0.25">
      <c r="K16161"/>
    </row>
    <row r="16162" spans="11:11" x14ac:dyDescent="0.25">
      <c r="K16162"/>
    </row>
    <row r="16163" spans="11:11" x14ac:dyDescent="0.25">
      <c r="K16163"/>
    </row>
    <row r="16164" spans="11:11" x14ac:dyDescent="0.25">
      <c r="K16164"/>
    </row>
    <row r="16165" spans="11:11" x14ac:dyDescent="0.25">
      <c r="K16165"/>
    </row>
    <row r="16166" spans="11:11" x14ac:dyDescent="0.25">
      <c r="K16166"/>
    </row>
    <row r="16167" spans="11:11" x14ac:dyDescent="0.25">
      <c r="K16167"/>
    </row>
    <row r="16168" spans="11:11" x14ac:dyDescent="0.25">
      <c r="K16168"/>
    </row>
    <row r="16169" spans="11:11" x14ac:dyDescent="0.25">
      <c r="K16169"/>
    </row>
    <row r="16170" spans="11:11" x14ac:dyDescent="0.25">
      <c r="K16170"/>
    </row>
    <row r="16171" spans="11:11" x14ac:dyDescent="0.25">
      <c r="K16171"/>
    </row>
    <row r="16172" spans="11:11" x14ac:dyDescent="0.25">
      <c r="K16172"/>
    </row>
    <row r="16173" spans="11:11" x14ac:dyDescent="0.25">
      <c r="K16173"/>
    </row>
    <row r="16174" spans="11:11" x14ac:dyDescent="0.25">
      <c r="K16174"/>
    </row>
    <row r="16175" spans="11:11" x14ac:dyDescent="0.25">
      <c r="K16175"/>
    </row>
    <row r="16176" spans="11:11" x14ac:dyDescent="0.25">
      <c r="K16176"/>
    </row>
    <row r="16177" spans="11:11" x14ac:dyDescent="0.25">
      <c r="K16177"/>
    </row>
    <row r="16178" spans="11:11" x14ac:dyDescent="0.25">
      <c r="K16178"/>
    </row>
    <row r="16179" spans="11:11" x14ac:dyDescent="0.25">
      <c r="K16179"/>
    </row>
    <row r="16180" spans="11:11" x14ac:dyDescent="0.25">
      <c r="K16180"/>
    </row>
    <row r="16181" spans="11:11" x14ac:dyDescent="0.25">
      <c r="K16181"/>
    </row>
    <row r="16182" spans="11:11" x14ac:dyDescent="0.25">
      <c r="K16182"/>
    </row>
    <row r="16183" spans="11:11" x14ac:dyDescent="0.25">
      <c r="K16183"/>
    </row>
    <row r="16184" spans="11:11" x14ac:dyDescent="0.25">
      <c r="K16184"/>
    </row>
    <row r="16185" spans="11:11" x14ac:dyDescent="0.25">
      <c r="K16185"/>
    </row>
    <row r="16186" spans="11:11" x14ac:dyDescent="0.25">
      <c r="K16186"/>
    </row>
    <row r="16187" spans="11:11" x14ac:dyDescent="0.25">
      <c r="K16187"/>
    </row>
    <row r="16188" spans="11:11" x14ac:dyDescent="0.25">
      <c r="K16188"/>
    </row>
    <row r="16189" spans="11:11" x14ac:dyDescent="0.25">
      <c r="K16189"/>
    </row>
    <row r="16190" spans="11:11" x14ac:dyDescent="0.25">
      <c r="K16190"/>
    </row>
    <row r="16191" spans="11:11" x14ac:dyDescent="0.25">
      <c r="K16191"/>
    </row>
    <row r="16192" spans="11:11" x14ac:dyDescent="0.25">
      <c r="K16192"/>
    </row>
    <row r="16193" spans="11:11" x14ac:dyDescent="0.25">
      <c r="K16193"/>
    </row>
    <row r="16194" spans="11:11" x14ac:dyDescent="0.25">
      <c r="K16194"/>
    </row>
    <row r="16195" spans="11:11" x14ac:dyDescent="0.25">
      <c r="K16195"/>
    </row>
    <row r="16196" spans="11:11" x14ac:dyDescent="0.25">
      <c r="K16196"/>
    </row>
    <row r="16197" spans="11:11" x14ac:dyDescent="0.25">
      <c r="K16197"/>
    </row>
    <row r="16198" spans="11:11" x14ac:dyDescent="0.25">
      <c r="K16198"/>
    </row>
    <row r="16199" spans="11:11" x14ac:dyDescent="0.25">
      <c r="K16199"/>
    </row>
    <row r="16200" spans="11:11" x14ac:dyDescent="0.25">
      <c r="K16200"/>
    </row>
    <row r="16201" spans="11:11" x14ac:dyDescent="0.25">
      <c r="K16201"/>
    </row>
    <row r="16202" spans="11:11" x14ac:dyDescent="0.25">
      <c r="K16202"/>
    </row>
    <row r="16203" spans="11:11" x14ac:dyDescent="0.25">
      <c r="K16203"/>
    </row>
    <row r="16204" spans="11:11" x14ac:dyDescent="0.25">
      <c r="K16204"/>
    </row>
    <row r="16205" spans="11:11" x14ac:dyDescent="0.25">
      <c r="K16205"/>
    </row>
    <row r="16206" spans="11:11" x14ac:dyDescent="0.25">
      <c r="K16206"/>
    </row>
    <row r="16207" spans="11:11" x14ac:dyDescent="0.25">
      <c r="K16207"/>
    </row>
    <row r="16208" spans="11:11" x14ac:dyDescent="0.25">
      <c r="K16208"/>
    </row>
    <row r="16209" spans="11:11" x14ac:dyDescent="0.25">
      <c r="K16209"/>
    </row>
    <row r="16210" spans="11:11" x14ac:dyDescent="0.25">
      <c r="K16210"/>
    </row>
    <row r="16211" spans="11:11" x14ac:dyDescent="0.25">
      <c r="K16211"/>
    </row>
    <row r="16212" spans="11:11" x14ac:dyDescent="0.25">
      <c r="K16212"/>
    </row>
    <row r="16213" spans="11:11" x14ac:dyDescent="0.25">
      <c r="K16213"/>
    </row>
    <row r="16214" spans="11:11" x14ac:dyDescent="0.25">
      <c r="K16214"/>
    </row>
    <row r="16215" spans="11:11" x14ac:dyDescent="0.25">
      <c r="K16215"/>
    </row>
    <row r="16216" spans="11:11" x14ac:dyDescent="0.25">
      <c r="K16216"/>
    </row>
    <row r="16217" spans="11:11" x14ac:dyDescent="0.25">
      <c r="K16217"/>
    </row>
    <row r="16218" spans="11:11" x14ac:dyDescent="0.25">
      <c r="K16218"/>
    </row>
    <row r="16219" spans="11:11" x14ac:dyDescent="0.25">
      <c r="K16219"/>
    </row>
    <row r="16220" spans="11:11" x14ac:dyDescent="0.25">
      <c r="K16220"/>
    </row>
    <row r="16221" spans="11:11" x14ac:dyDescent="0.25">
      <c r="K16221"/>
    </row>
    <row r="16222" spans="11:11" x14ac:dyDescent="0.25">
      <c r="K16222"/>
    </row>
    <row r="16223" spans="11:11" x14ac:dyDescent="0.25">
      <c r="K16223"/>
    </row>
    <row r="16224" spans="11:11" x14ac:dyDescent="0.25">
      <c r="K16224"/>
    </row>
    <row r="16225" spans="11:11" x14ac:dyDescent="0.25">
      <c r="K16225"/>
    </row>
    <row r="16226" spans="11:11" x14ac:dyDescent="0.25">
      <c r="K16226"/>
    </row>
    <row r="16227" spans="11:11" x14ac:dyDescent="0.25">
      <c r="K16227"/>
    </row>
    <row r="16228" spans="11:11" x14ac:dyDescent="0.25">
      <c r="K16228"/>
    </row>
    <row r="16229" spans="11:11" x14ac:dyDescent="0.25">
      <c r="K16229"/>
    </row>
    <row r="16230" spans="11:11" x14ac:dyDescent="0.25">
      <c r="K16230"/>
    </row>
    <row r="16231" spans="11:11" x14ac:dyDescent="0.25">
      <c r="K16231"/>
    </row>
    <row r="16232" spans="11:11" x14ac:dyDescent="0.25">
      <c r="K16232"/>
    </row>
    <row r="16233" spans="11:11" x14ac:dyDescent="0.25">
      <c r="K16233"/>
    </row>
    <row r="16234" spans="11:11" x14ac:dyDescent="0.25">
      <c r="K16234"/>
    </row>
    <row r="16235" spans="11:11" x14ac:dyDescent="0.25">
      <c r="K16235"/>
    </row>
    <row r="16236" spans="11:11" x14ac:dyDescent="0.25">
      <c r="K16236"/>
    </row>
    <row r="16237" spans="11:11" x14ac:dyDescent="0.25">
      <c r="K16237"/>
    </row>
    <row r="16238" spans="11:11" x14ac:dyDescent="0.25">
      <c r="K16238"/>
    </row>
    <row r="16239" spans="11:11" x14ac:dyDescent="0.25">
      <c r="K16239"/>
    </row>
    <row r="16240" spans="11:11" x14ac:dyDescent="0.25">
      <c r="K16240"/>
    </row>
    <row r="16241" spans="11:11" x14ac:dyDescent="0.25">
      <c r="K16241"/>
    </row>
    <row r="16242" spans="11:11" x14ac:dyDescent="0.25">
      <c r="K16242"/>
    </row>
    <row r="16243" spans="11:11" x14ac:dyDescent="0.25">
      <c r="K16243"/>
    </row>
    <row r="16244" spans="11:11" x14ac:dyDescent="0.25">
      <c r="K16244"/>
    </row>
    <row r="16245" spans="11:11" x14ac:dyDescent="0.25">
      <c r="K16245"/>
    </row>
    <row r="16246" spans="11:11" x14ac:dyDescent="0.25">
      <c r="K16246"/>
    </row>
    <row r="16247" spans="11:11" x14ac:dyDescent="0.25">
      <c r="K16247"/>
    </row>
    <row r="16248" spans="11:11" x14ac:dyDescent="0.25">
      <c r="K16248"/>
    </row>
    <row r="16249" spans="11:11" x14ac:dyDescent="0.25">
      <c r="K16249"/>
    </row>
    <row r="16250" spans="11:11" x14ac:dyDescent="0.25">
      <c r="K16250"/>
    </row>
    <row r="16251" spans="11:11" x14ac:dyDescent="0.25">
      <c r="K16251"/>
    </row>
    <row r="16252" spans="11:11" x14ac:dyDescent="0.25">
      <c r="K16252"/>
    </row>
    <row r="16253" spans="11:11" x14ac:dyDescent="0.25">
      <c r="K16253"/>
    </row>
    <row r="16254" spans="11:11" x14ac:dyDescent="0.25">
      <c r="K16254"/>
    </row>
    <row r="16255" spans="11:11" x14ac:dyDescent="0.25">
      <c r="K16255"/>
    </row>
    <row r="16256" spans="11:11" x14ac:dyDescent="0.25">
      <c r="K16256"/>
    </row>
    <row r="16257" spans="11:11" x14ac:dyDescent="0.25">
      <c r="K16257"/>
    </row>
    <row r="16258" spans="11:11" x14ac:dyDescent="0.25">
      <c r="K16258"/>
    </row>
    <row r="16259" spans="11:11" x14ac:dyDescent="0.25">
      <c r="K16259"/>
    </row>
    <row r="16260" spans="11:11" x14ac:dyDescent="0.25">
      <c r="K16260"/>
    </row>
    <row r="16261" spans="11:11" x14ac:dyDescent="0.25">
      <c r="K16261"/>
    </row>
    <row r="16262" spans="11:11" x14ac:dyDescent="0.25">
      <c r="K16262"/>
    </row>
    <row r="16263" spans="11:11" x14ac:dyDescent="0.25">
      <c r="K16263"/>
    </row>
    <row r="16264" spans="11:11" x14ac:dyDescent="0.25">
      <c r="K16264"/>
    </row>
    <row r="16265" spans="11:11" x14ac:dyDescent="0.25">
      <c r="K16265"/>
    </row>
    <row r="16266" spans="11:11" x14ac:dyDescent="0.25">
      <c r="K16266"/>
    </row>
    <row r="16267" spans="11:11" x14ac:dyDescent="0.25">
      <c r="K16267"/>
    </row>
    <row r="16268" spans="11:11" x14ac:dyDescent="0.25">
      <c r="K16268"/>
    </row>
    <row r="16269" spans="11:11" x14ac:dyDescent="0.25">
      <c r="K16269"/>
    </row>
    <row r="16270" spans="11:11" x14ac:dyDescent="0.25">
      <c r="K16270"/>
    </row>
    <row r="16271" spans="11:11" x14ac:dyDescent="0.25">
      <c r="K16271"/>
    </row>
    <row r="16272" spans="11:11" x14ac:dyDescent="0.25">
      <c r="K16272"/>
    </row>
    <row r="16273" spans="11:11" x14ac:dyDescent="0.25">
      <c r="K16273"/>
    </row>
    <row r="16274" spans="11:11" x14ac:dyDescent="0.25">
      <c r="K16274"/>
    </row>
    <row r="16275" spans="11:11" x14ac:dyDescent="0.25">
      <c r="K16275"/>
    </row>
    <row r="16276" spans="11:11" x14ac:dyDescent="0.25">
      <c r="K16276"/>
    </row>
    <row r="16277" spans="11:11" x14ac:dyDescent="0.25">
      <c r="K16277"/>
    </row>
    <row r="16278" spans="11:11" x14ac:dyDescent="0.25">
      <c r="K16278"/>
    </row>
    <row r="16279" spans="11:11" x14ac:dyDescent="0.25">
      <c r="K16279"/>
    </row>
    <row r="16280" spans="11:11" x14ac:dyDescent="0.25">
      <c r="K16280"/>
    </row>
    <row r="16281" spans="11:11" x14ac:dyDescent="0.25">
      <c r="K16281"/>
    </row>
    <row r="16282" spans="11:11" x14ac:dyDescent="0.25">
      <c r="K16282"/>
    </row>
    <row r="16283" spans="11:11" x14ac:dyDescent="0.25">
      <c r="K16283"/>
    </row>
    <row r="16284" spans="11:11" x14ac:dyDescent="0.25">
      <c r="K16284"/>
    </row>
    <row r="16285" spans="11:11" x14ac:dyDescent="0.25">
      <c r="K16285"/>
    </row>
    <row r="16286" spans="11:11" x14ac:dyDescent="0.25">
      <c r="K16286"/>
    </row>
    <row r="16287" spans="11:11" x14ac:dyDescent="0.25">
      <c r="K16287"/>
    </row>
    <row r="16288" spans="11:11" x14ac:dyDescent="0.25">
      <c r="K16288"/>
    </row>
    <row r="16289" spans="11:11" x14ac:dyDescent="0.25">
      <c r="K16289"/>
    </row>
    <row r="16290" spans="11:11" x14ac:dyDescent="0.25">
      <c r="K16290"/>
    </row>
    <row r="16291" spans="11:11" x14ac:dyDescent="0.25">
      <c r="K16291"/>
    </row>
    <row r="16292" spans="11:11" x14ac:dyDescent="0.25">
      <c r="K16292"/>
    </row>
    <row r="16293" spans="11:11" x14ac:dyDescent="0.25">
      <c r="K16293"/>
    </row>
    <row r="16294" spans="11:11" x14ac:dyDescent="0.25">
      <c r="K16294"/>
    </row>
    <row r="16295" spans="11:11" x14ac:dyDescent="0.25">
      <c r="K16295"/>
    </row>
    <row r="16296" spans="11:11" x14ac:dyDescent="0.25">
      <c r="K16296"/>
    </row>
    <row r="16297" spans="11:11" x14ac:dyDescent="0.25">
      <c r="K16297"/>
    </row>
    <row r="16298" spans="11:11" x14ac:dyDescent="0.25">
      <c r="K16298"/>
    </row>
    <row r="16299" spans="11:11" x14ac:dyDescent="0.25">
      <c r="K16299"/>
    </row>
    <row r="16300" spans="11:11" x14ac:dyDescent="0.25">
      <c r="K16300"/>
    </row>
    <row r="16301" spans="11:11" x14ac:dyDescent="0.25">
      <c r="K16301"/>
    </row>
    <row r="16302" spans="11:11" x14ac:dyDescent="0.25">
      <c r="K16302"/>
    </row>
    <row r="16303" spans="11:11" x14ac:dyDescent="0.25">
      <c r="K16303"/>
    </row>
    <row r="16304" spans="11:11" x14ac:dyDescent="0.25">
      <c r="K16304"/>
    </row>
    <row r="16305" spans="11:11" x14ac:dyDescent="0.25">
      <c r="K16305"/>
    </row>
    <row r="16306" spans="11:11" x14ac:dyDescent="0.25">
      <c r="K16306"/>
    </row>
    <row r="16307" spans="11:11" x14ac:dyDescent="0.25">
      <c r="K16307"/>
    </row>
    <row r="16308" spans="11:11" x14ac:dyDescent="0.25">
      <c r="K16308"/>
    </row>
    <row r="16309" spans="11:11" x14ac:dyDescent="0.25">
      <c r="K16309"/>
    </row>
    <row r="16310" spans="11:11" x14ac:dyDescent="0.25">
      <c r="K16310"/>
    </row>
    <row r="16311" spans="11:11" x14ac:dyDescent="0.25">
      <c r="K16311"/>
    </row>
    <row r="16312" spans="11:11" x14ac:dyDescent="0.25">
      <c r="K16312"/>
    </row>
    <row r="16313" spans="11:11" x14ac:dyDescent="0.25">
      <c r="K16313"/>
    </row>
    <row r="16314" spans="11:11" x14ac:dyDescent="0.25">
      <c r="K16314"/>
    </row>
    <row r="16315" spans="11:11" x14ac:dyDescent="0.25">
      <c r="K16315"/>
    </row>
    <row r="16316" spans="11:11" x14ac:dyDescent="0.25">
      <c r="K16316"/>
    </row>
    <row r="16317" spans="11:11" x14ac:dyDescent="0.25">
      <c r="K16317"/>
    </row>
    <row r="16318" spans="11:11" x14ac:dyDescent="0.25">
      <c r="K16318"/>
    </row>
    <row r="16319" spans="11:11" x14ac:dyDescent="0.25">
      <c r="K16319"/>
    </row>
    <row r="16320" spans="11:11" x14ac:dyDescent="0.25">
      <c r="K16320"/>
    </row>
    <row r="16321" spans="11:11" x14ac:dyDescent="0.25">
      <c r="K16321"/>
    </row>
    <row r="16322" spans="11:11" x14ac:dyDescent="0.25">
      <c r="K16322"/>
    </row>
    <row r="16323" spans="11:11" x14ac:dyDescent="0.25">
      <c r="K16323"/>
    </row>
    <row r="16324" spans="11:11" x14ac:dyDescent="0.25">
      <c r="K16324"/>
    </row>
    <row r="16325" spans="11:11" x14ac:dyDescent="0.25">
      <c r="K16325"/>
    </row>
    <row r="16326" spans="11:11" x14ac:dyDescent="0.25">
      <c r="K16326"/>
    </row>
    <row r="16327" spans="11:11" x14ac:dyDescent="0.25">
      <c r="K16327"/>
    </row>
    <row r="16328" spans="11:11" x14ac:dyDescent="0.25">
      <c r="K16328"/>
    </row>
    <row r="16329" spans="11:11" x14ac:dyDescent="0.25">
      <c r="K16329"/>
    </row>
    <row r="16330" spans="11:11" x14ac:dyDescent="0.25">
      <c r="K16330"/>
    </row>
    <row r="16331" spans="11:11" x14ac:dyDescent="0.25">
      <c r="K16331"/>
    </row>
    <row r="16332" spans="11:11" x14ac:dyDescent="0.25">
      <c r="K16332"/>
    </row>
    <row r="16333" spans="11:11" x14ac:dyDescent="0.25">
      <c r="K16333"/>
    </row>
    <row r="16334" spans="11:11" x14ac:dyDescent="0.25">
      <c r="K16334"/>
    </row>
    <row r="16335" spans="11:11" x14ac:dyDescent="0.25">
      <c r="K16335"/>
    </row>
    <row r="16336" spans="11:11" x14ac:dyDescent="0.25">
      <c r="K16336"/>
    </row>
    <row r="16337" spans="11:11" x14ac:dyDescent="0.25">
      <c r="K16337"/>
    </row>
    <row r="16338" spans="11:11" x14ac:dyDescent="0.25">
      <c r="K16338"/>
    </row>
    <row r="16339" spans="11:11" x14ac:dyDescent="0.25">
      <c r="K16339"/>
    </row>
    <row r="16340" spans="11:11" x14ac:dyDescent="0.25">
      <c r="K16340"/>
    </row>
    <row r="16341" spans="11:11" x14ac:dyDescent="0.25">
      <c r="K16341"/>
    </row>
    <row r="16342" spans="11:11" x14ac:dyDescent="0.25">
      <c r="K16342"/>
    </row>
    <row r="16343" spans="11:11" x14ac:dyDescent="0.25">
      <c r="K16343"/>
    </row>
    <row r="16344" spans="11:11" x14ac:dyDescent="0.25">
      <c r="K16344"/>
    </row>
    <row r="16345" spans="11:11" x14ac:dyDescent="0.25">
      <c r="K16345"/>
    </row>
    <row r="16346" spans="11:11" x14ac:dyDescent="0.25">
      <c r="K16346"/>
    </row>
    <row r="16347" spans="11:11" x14ac:dyDescent="0.25">
      <c r="K16347"/>
    </row>
    <row r="16348" spans="11:11" x14ac:dyDescent="0.25">
      <c r="K16348"/>
    </row>
    <row r="16349" spans="11:11" x14ac:dyDescent="0.25">
      <c r="K16349"/>
    </row>
    <row r="16350" spans="11:11" x14ac:dyDescent="0.25">
      <c r="K16350"/>
    </row>
    <row r="16351" spans="11:11" x14ac:dyDescent="0.25">
      <c r="K16351"/>
    </row>
    <row r="16352" spans="11:11" x14ac:dyDescent="0.25">
      <c r="K16352"/>
    </row>
    <row r="16353" spans="11:11" x14ac:dyDescent="0.25">
      <c r="K16353"/>
    </row>
    <row r="16354" spans="11:11" x14ac:dyDescent="0.25">
      <c r="K16354"/>
    </row>
    <row r="16355" spans="11:11" x14ac:dyDescent="0.25">
      <c r="K16355"/>
    </row>
    <row r="16356" spans="11:11" x14ac:dyDescent="0.25">
      <c r="K16356"/>
    </row>
    <row r="16357" spans="11:11" x14ac:dyDescent="0.25">
      <c r="K16357"/>
    </row>
    <row r="16358" spans="11:11" x14ac:dyDescent="0.25">
      <c r="K16358"/>
    </row>
    <row r="16359" spans="11:11" x14ac:dyDescent="0.25">
      <c r="K16359"/>
    </row>
    <row r="16360" spans="11:11" x14ac:dyDescent="0.25">
      <c r="K16360"/>
    </row>
    <row r="16361" spans="11:11" x14ac:dyDescent="0.25">
      <c r="K16361"/>
    </row>
    <row r="16362" spans="11:11" x14ac:dyDescent="0.25">
      <c r="K16362"/>
    </row>
    <row r="16363" spans="11:11" x14ac:dyDescent="0.25">
      <c r="K16363"/>
    </row>
    <row r="16364" spans="11:11" x14ac:dyDescent="0.25">
      <c r="K16364"/>
    </row>
    <row r="16365" spans="11:11" x14ac:dyDescent="0.25">
      <c r="K16365"/>
    </row>
    <row r="16366" spans="11:11" x14ac:dyDescent="0.25">
      <c r="K16366"/>
    </row>
    <row r="16367" spans="11:11" x14ac:dyDescent="0.25">
      <c r="K16367"/>
    </row>
    <row r="16368" spans="11:11" x14ac:dyDescent="0.25">
      <c r="K16368"/>
    </row>
    <row r="16369" spans="11:11" x14ac:dyDescent="0.25">
      <c r="K16369"/>
    </row>
    <row r="16370" spans="11:11" x14ac:dyDescent="0.25">
      <c r="K16370"/>
    </row>
    <row r="16371" spans="11:11" x14ac:dyDescent="0.25">
      <c r="K16371"/>
    </row>
    <row r="16372" spans="11:11" x14ac:dyDescent="0.25">
      <c r="K16372"/>
    </row>
    <row r="16373" spans="11:11" x14ac:dyDescent="0.25">
      <c r="K16373"/>
    </row>
    <row r="16374" spans="11:11" x14ac:dyDescent="0.25">
      <c r="K16374"/>
    </row>
    <row r="16375" spans="11:11" x14ac:dyDescent="0.25">
      <c r="K16375"/>
    </row>
    <row r="16376" spans="11:11" x14ac:dyDescent="0.25">
      <c r="K16376"/>
    </row>
    <row r="16377" spans="11:11" x14ac:dyDescent="0.25">
      <c r="K16377"/>
    </row>
    <row r="16378" spans="11:11" x14ac:dyDescent="0.25">
      <c r="K16378"/>
    </row>
    <row r="16379" spans="11:11" x14ac:dyDescent="0.25">
      <c r="K16379"/>
    </row>
    <row r="16380" spans="11:11" x14ac:dyDescent="0.25">
      <c r="K16380"/>
    </row>
    <row r="16381" spans="11:11" x14ac:dyDescent="0.25">
      <c r="K16381"/>
    </row>
    <row r="16382" spans="11:11" x14ac:dyDescent="0.25">
      <c r="K16382"/>
    </row>
    <row r="16383" spans="11:11" x14ac:dyDescent="0.25">
      <c r="K16383"/>
    </row>
    <row r="16384" spans="11:11" x14ac:dyDescent="0.25">
      <c r="K16384"/>
    </row>
    <row r="16385" spans="11:11" x14ac:dyDescent="0.25">
      <c r="K16385"/>
    </row>
    <row r="16386" spans="11:11" x14ac:dyDescent="0.25">
      <c r="K16386"/>
    </row>
    <row r="16387" spans="11:11" x14ac:dyDescent="0.25">
      <c r="K16387"/>
    </row>
    <row r="16388" spans="11:11" x14ac:dyDescent="0.25">
      <c r="K16388"/>
    </row>
    <row r="16389" spans="11:11" x14ac:dyDescent="0.25">
      <c r="K16389"/>
    </row>
    <row r="16390" spans="11:11" x14ac:dyDescent="0.25">
      <c r="K16390"/>
    </row>
    <row r="16391" spans="11:11" x14ac:dyDescent="0.25">
      <c r="K16391"/>
    </row>
    <row r="16392" spans="11:11" x14ac:dyDescent="0.25">
      <c r="K16392"/>
    </row>
    <row r="16393" spans="11:11" x14ac:dyDescent="0.25">
      <c r="K16393"/>
    </row>
    <row r="16394" spans="11:11" x14ac:dyDescent="0.25">
      <c r="K16394"/>
    </row>
    <row r="16395" spans="11:11" x14ac:dyDescent="0.25">
      <c r="K16395"/>
    </row>
    <row r="16396" spans="11:11" x14ac:dyDescent="0.25">
      <c r="K16396"/>
    </row>
    <row r="16397" spans="11:11" x14ac:dyDescent="0.25">
      <c r="K16397"/>
    </row>
    <row r="16398" spans="11:11" x14ac:dyDescent="0.25">
      <c r="K16398"/>
    </row>
    <row r="16399" spans="11:11" x14ac:dyDescent="0.25">
      <c r="K16399"/>
    </row>
    <row r="16400" spans="11:11" x14ac:dyDescent="0.25">
      <c r="K16400"/>
    </row>
    <row r="16401" spans="11:11" x14ac:dyDescent="0.25">
      <c r="K16401"/>
    </row>
    <row r="16402" spans="11:11" x14ac:dyDescent="0.25">
      <c r="K16402"/>
    </row>
    <row r="16403" spans="11:11" x14ac:dyDescent="0.25">
      <c r="K16403"/>
    </row>
    <row r="16404" spans="11:11" x14ac:dyDescent="0.25">
      <c r="K16404"/>
    </row>
    <row r="16405" spans="11:11" x14ac:dyDescent="0.25">
      <c r="K16405"/>
    </row>
    <row r="16406" spans="11:11" x14ac:dyDescent="0.25">
      <c r="K16406"/>
    </row>
    <row r="16407" spans="11:11" x14ac:dyDescent="0.25">
      <c r="K16407"/>
    </row>
    <row r="16408" spans="11:11" x14ac:dyDescent="0.25">
      <c r="K16408"/>
    </row>
    <row r="16409" spans="11:11" x14ac:dyDescent="0.25">
      <c r="K16409"/>
    </row>
    <row r="16410" spans="11:11" x14ac:dyDescent="0.25">
      <c r="K16410"/>
    </row>
    <row r="16411" spans="11:11" x14ac:dyDescent="0.25">
      <c r="K16411"/>
    </row>
    <row r="16412" spans="11:11" x14ac:dyDescent="0.25">
      <c r="K16412"/>
    </row>
    <row r="16413" spans="11:11" x14ac:dyDescent="0.25">
      <c r="K16413"/>
    </row>
    <row r="16414" spans="11:11" x14ac:dyDescent="0.25">
      <c r="K16414"/>
    </row>
    <row r="16415" spans="11:11" x14ac:dyDescent="0.25">
      <c r="K16415"/>
    </row>
    <row r="16416" spans="11:11" x14ac:dyDescent="0.25">
      <c r="K16416"/>
    </row>
    <row r="16417" spans="11:11" x14ac:dyDescent="0.25">
      <c r="K16417"/>
    </row>
    <row r="16418" spans="11:11" x14ac:dyDescent="0.25">
      <c r="K16418"/>
    </row>
    <row r="16419" spans="11:11" x14ac:dyDescent="0.25">
      <c r="K16419"/>
    </row>
    <row r="16420" spans="11:11" x14ac:dyDescent="0.25">
      <c r="K16420"/>
    </row>
    <row r="16421" spans="11:11" x14ac:dyDescent="0.25">
      <c r="K16421"/>
    </row>
    <row r="16422" spans="11:11" x14ac:dyDescent="0.25">
      <c r="K16422"/>
    </row>
    <row r="16423" spans="11:11" x14ac:dyDescent="0.25">
      <c r="K16423"/>
    </row>
    <row r="16424" spans="11:11" x14ac:dyDescent="0.25">
      <c r="K16424"/>
    </row>
    <row r="16425" spans="11:11" x14ac:dyDescent="0.25">
      <c r="K16425"/>
    </row>
    <row r="16426" spans="11:11" x14ac:dyDescent="0.25">
      <c r="K16426"/>
    </row>
    <row r="16427" spans="11:11" x14ac:dyDescent="0.25">
      <c r="K16427"/>
    </row>
    <row r="16428" spans="11:11" x14ac:dyDescent="0.25">
      <c r="K16428"/>
    </row>
    <row r="16429" spans="11:11" x14ac:dyDescent="0.25">
      <c r="K16429"/>
    </row>
    <row r="16430" spans="11:11" x14ac:dyDescent="0.25">
      <c r="K16430"/>
    </row>
    <row r="16431" spans="11:11" x14ac:dyDescent="0.25">
      <c r="K16431"/>
    </row>
    <row r="16432" spans="11:11" x14ac:dyDescent="0.25">
      <c r="K16432"/>
    </row>
    <row r="16433" spans="11:11" x14ac:dyDescent="0.25">
      <c r="K16433"/>
    </row>
    <row r="16434" spans="11:11" x14ac:dyDescent="0.25">
      <c r="K16434"/>
    </row>
    <row r="16435" spans="11:11" x14ac:dyDescent="0.25">
      <c r="K16435"/>
    </row>
    <row r="16436" spans="11:11" x14ac:dyDescent="0.25">
      <c r="K16436"/>
    </row>
    <row r="16437" spans="11:11" x14ac:dyDescent="0.25">
      <c r="K16437"/>
    </row>
    <row r="16438" spans="11:11" x14ac:dyDescent="0.25">
      <c r="K16438"/>
    </row>
    <row r="16439" spans="11:11" x14ac:dyDescent="0.25">
      <c r="K16439"/>
    </row>
    <row r="16440" spans="11:11" x14ac:dyDescent="0.25">
      <c r="K16440"/>
    </row>
    <row r="16441" spans="11:11" x14ac:dyDescent="0.25">
      <c r="K16441"/>
    </row>
    <row r="16442" spans="11:11" x14ac:dyDescent="0.25">
      <c r="K16442"/>
    </row>
    <row r="16443" spans="11:11" x14ac:dyDescent="0.25">
      <c r="K16443"/>
    </row>
    <row r="16444" spans="11:11" x14ac:dyDescent="0.25">
      <c r="K16444"/>
    </row>
    <row r="16445" spans="11:11" x14ac:dyDescent="0.25">
      <c r="K16445"/>
    </row>
    <row r="16446" spans="11:11" x14ac:dyDescent="0.25">
      <c r="K16446"/>
    </row>
    <row r="16447" spans="11:11" x14ac:dyDescent="0.25">
      <c r="K16447"/>
    </row>
    <row r="16448" spans="11:11" x14ac:dyDescent="0.25">
      <c r="K16448"/>
    </row>
    <row r="16449" spans="11:11" x14ac:dyDescent="0.25">
      <c r="K16449"/>
    </row>
    <row r="16450" spans="11:11" x14ac:dyDescent="0.25">
      <c r="K16450"/>
    </row>
    <row r="16451" spans="11:11" x14ac:dyDescent="0.25">
      <c r="K16451"/>
    </row>
    <row r="16452" spans="11:11" x14ac:dyDescent="0.25">
      <c r="K16452"/>
    </row>
    <row r="16453" spans="11:11" x14ac:dyDescent="0.25">
      <c r="K16453"/>
    </row>
    <row r="16454" spans="11:11" x14ac:dyDescent="0.25">
      <c r="K16454"/>
    </row>
    <row r="16455" spans="11:11" x14ac:dyDescent="0.25">
      <c r="K16455"/>
    </row>
    <row r="16456" spans="11:11" x14ac:dyDescent="0.25">
      <c r="K16456"/>
    </row>
    <row r="16457" spans="11:11" x14ac:dyDescent="0.25">
      <c r="K16457"/>
    </row>
    <row r="16458" spans="11:11" x14ac:dyDescent="0.25">
      <c r="K16458"/>
    </row>
    <row r="16459" spans="11:11" x14ac:dyDescent="0.25">
      <c r="K16459"/>
    </row>
    <row r="16460" spans="11:11" x14ac:dyDescent="0.25">
      <c r="K16460"/>
    </row>
    <row r="16461" spans="11:11" x14ac:dyDescent="0.25">
      <c r="K16461"/>
    </row>
    <row r="16462" spans="11:11" x14ac:dyDescent="0.25">
      <c r="K16462"/>
    </row>
    <row r="16463" spans="11:11" x14ac:dyDescent="0.25">
      <c r="K16463"/>
    </row>
    <row r="16464" spans="11:11" x14ac:dyDescent="0.25">
      <c r="K16464"/>
    </row>
    <row r="16465" spans="11:11" x14ac:dyDescent="0.25">
      <c r="K16465"/>
    </row>
    <row r="16466" spans="11:11" x14ac:dyDescent="0.25">
      <c r="K16466"/>
    </row>
    <row r="16467" spans="11:11" x14ac:dyDescent="0.25">
      <c r="K16467"/>
    </row>
    <row r="16468" spans="11:11" x14ac:dyDescent="0.25">
      <c r="K16468"/>
    </row>
    <row r="16469" spans="11:11" x14ac:dyDescent="0.25">
      <c r="K16469"/>
    </row>
    <row r="16470" spans="11:11" x14ac:dyDescent="0.25">
      <c r="K16470"/>
    </row>
    <row r="16471" spans="11:11" x14ac:dyDescent="0.25">
      <c r="K16471"/>
    </row>
    <row r="16472" spans="11:11" x14ac:dyDescent="0.25">
      <c r="K16472"/>
    </row>
    <row r="16473" spans="11:11" x14ac:dyDescent="0.25">
      <c r="K16473"/>
    </row>
    <row r="16474" spans="11:11" x14ac:dyDescent="0.25">
      <c r="K16474"/>
    </row>
    <row r="16475" spans="11:11" x14ac:dyDescent="0.25">
      <c r="K16475"/>
    </row>
    <row r="16476" spans="11:11" x14ac:dyDescent="0.25">
      <c r="K16476"/>
    </row>
    <row r="16477" spans="11:11" x14ac:dyDescent="0.25">
      <c r="K16477"/>
    </row>
    <row r="16478" spans="11:11" x14ac:dyDescent="0.25">
      <c r="K16478"/>
    </row>
    <row r="16479" spans="11:11" x14ac:dyDescent="0.25">
      <c r="K16479"/>
    </row>
    <row r="16480" spans="11:11" x14ac:dyDescent="0.25">
      <c r="K16480"/>
    </row>
    <row r="16481" spans="11:11" x14ac:dyDescent="0.25">
      <c r="K16481"/>
    </row>
    <row r="16482" spans="11:11" x14ac:dyDescent="0.25">
      <c r="K16482"/>
    </row>
    <row r="16483" spans="11:11" x14ac:dyDescent="0.25">
      <c r="K16483"/>
    </row>
    <row r="16484" spans="11:11" x14ac:dyDescent="0.25">
      <c r="K16484"/>
    </row>
    <row r="16485" spans="11:11" x14ac:dyDescent="0.25">
      <c r="K16485"/>
    </row>
    <row r="16486" spans="11:11" x14ac:dyDescent="0.25">
      <c r="K16486"/>
    </row>
    <row r="16487" spans="11:11" x14ac:dyDescent="0.25">
      <c r="K16487"/>
    </row>
    <row r="16488" spans="11:11" x14ac:dyDescent="0.25">
      <c r="K16488"/>
    </row>
    <row r="16489" spans="11:11" x14ac:dyDescent="0.25">
      <c r="K16489"/>
    </row>
    <row r="16490" spans="11:11" x14ac:dyDescent="0.25">
      <c r="K16490"/>
    </row>
    <row r="16491" spans="11:11" x14ac:dyDescent="0.25">
      <c r="K16491"/>
    </row>
    <row r="16492" spans="11:11" x14ac:dyDescent="0.25">
      <c r="K16492"/>
    </row>
    <row r="16493" spans="11:11" x14ac:dyDescent="0.25">
      <c r="K16493"/>
    </row>
    <row r="16494" spans="11:11" x14ac:dyDescent="0.25">
      <c r="K16494"/>
    </row>
    <row r="16495" spans="11:11" x14ac:dyDescent="0.25">
      <c r="K16495"/>
    </row>
    <row r="16496" spans="11:11" x14ac:dyDescent="0.25">
      <c r="K16496"/>
    </row>
    <row r="16497" spans="11:11" x14ac:dyDescent="0.25">
      <c r="K16497"/>
    </row>
    <row r="16498" spans="11:11" x14ac:dyDescent="0.25">
      <c r="K16498"/>
    </row>
    <row r="16499" spans="11:11" x14ac:dyDescent="0.25">
      <c r="K16499"/>
    </row>
    <row r="16500" spans="11:11" x14ac:dyDescent="0.25">
      <c r="K16500"/>
    </row>
    <row r="16501" spans="11:11" x14ac:dyDescent="0.25">
      <c r="K16501"/>
    </row>
    <row r="16502" spans="11:11" x14ac:dyDescent="0.25">
      <c r="K16502"/>
    </row>
    <row r="16503" spans="11:11" x14ac:dyDescent="0.25">
      <c r="K16503"/>
    </row>
    <row r="16504" spans="11:11" x14ac:dyDescent="0.25">
      <c r="K16504"/>
    </row>
    <row r="16505" spans="11:11" x14ac:dyDescent="0.25">
      <c r="K16505"/>
    </row>
    <row r="16506" spans="11:11" x14ac:dyDescent="0.25">
      <c r="K16506"/>
    </row>
    <row r="16507" spans="11:11" x14ac:dyDescent="0.25">
      <c r="K16507"/>
    </row>
    <row r="16508" spans="11:11" x14ac:dyDescent="0.25">
      <c r="K16508"/>
    </row>
    <row r="16509" spans="11:11" x14ac:dyDescent="0.25">
      <c r="K16509"/>
    </row>
    <row r="16510" spans="11:11" x14ac:dyDescent="0.25">
      <c r="K16510"/>
    </row>
    <row r="16511" spans="11:11" x14ac:dyDescent="0.25">
      <c r="K16511"/>
    </row>
    <row r="16512" spans="11:11" x14ac:dyDescent="0.25">
      <c r="K16512"/>
    </row>
    <row r="16513" spans="11:11" x14ac:dyDescent="0.25">
      <c r="K16513"/>
    </row>
    <row r="16514" spans="11:11" x14ac:dyDescent="0.25">
      <c r="K16514"/>
    </row>
    <row r="16515" spans="11:11" x14ac:dyDescent="0.25">
      <c r="K16515"/>
    </row>
    <row r="16516" spans="11:11" x14ac:dyDescent="0.25">
      <c r="K16516"/>
    </row>
    <row r="16517" spans="11:11" x14ac:dyDescent="0.25">
      <c r="K16517"/>
    </row>
    <row r="16518" spans="11:11" x14ac:dyDescent="0.25">
      <c r="K16518"/>
    </row>
    <row r="16519" spans="11:11" x14ac:dyDescent="0.25">
      <c r="K16519"/>
    </row>
    <row r="16520" spans="11:11" x14ac:dyDescent="0.25">
      <c r="K16520"/>
    </row>
    <row r="16521" spans="11:11" x14ac:dyDescent="0.25">
      <c r="K16521"/>
    </row>
    <row r="16522" spans="11:11" x14ac:dyDescent="0.25">
      <c r="K16522"/>
    </row>
    <row r="16523" spans="11:11" x14ac:dyDescent="0.25">
      <c r="K16523"/>
    </row>
    <row r="16524" spans="11:11" x14ac:dyDescent="0.25">
      <c r="K16524"/>
    </row>
    <row r="16525" spans="11:11" x14ac:dyDescent="0.25">
      <c r="K16525"/>
    </row>
    <row r="16526" spans="11:11" x14ac:dyDescent="0.25">
      <c r="K16526"/>
    </row>
    <row r="16527" spans="11:11" x14ac:dyDescent="0.25">
      <c r="K16527"/>
    </row>
    <row r="16528" spans="11:11" x14ac:dyDescent="0.25">
      <c r="K16528"/>
    </row>
    <row r="16529" spans="11:11" x14ac:dyDescent="0.25">
      <c r="K16529"/>
    </row>
    <row r="16530" spans="11:11" x14ac:dyDescent="0.25">
      <c r="K16530"/>
    </row>
    <row r="16531" spans="11:11" x14ac:dyDescent="0.25">
      <c r="K16531"/>
    </row>
    <row r="16532" spans="11:11" x14ac:dyDescent="0.25">
      <c r="K16532"/>
    </row>
    <row r="16533" spans="11:11" x14ac:dyDescent="0.25">
      <c r="K16533"/>
    </row>
    <row r="16534" spans="11:11" x14ac:dyDescent="0.25">
      <c r="K16534"/>
    </row>
    <row r="16535" spans="11:11" x14ac:dyDescent="0.25">
      <c r="K16535"/>
    </row>
    <row r="16536" spans="11:11" x14ac:dyDescent="0.25">
      <c r="K16536"/>
    </row>
    <row r="16537" spans="11:11" x14ac:dyDescent="0.25">
      <c r="K16537"/>
    </row>
    <row r="16538" spans="11:11" x14ac:dyDescent="0.25">
      <c r="K16538"/>
    </row>
    <row r="16539" spans="11:11" x14ac:dyDescent="0.25">
      <c r="K16539"/>
    </row>
    <row r="16540" spans="11:11" x14ac:dyDescent="0.25">
      <c r="K16540"/>
    </row>
    <row r="16541" spans="11:11" x14ac:dyDescent="0.25">
      <c r="K16541"/>
    </row>
    <row r="16542" spans="11:11" x14ac:dyDescent="0.25">
      <c r="K16542"/>
    </row>
    <row r="16543" spans="11:11" x14ac:dyDescent="0.25">
      <c r="K16543"/>
    </row>
    <row r="16544" spans="11:11" x14ac:dyDescent="0.25">
      <c r="K16544"/>
    </row>
    <row r="16545" spans="11:11" x14ac:dyDescent="0.25">
      <c r="K16545"/>
    </row>
    <row r="16546" spans="11:11" x14ac:dyDescent="0.25">
      <c r="K16546"/>
    </row>
    <row r="16547" spans="11:11" x14ac:dyDescent="0.25">
      <c r="K16547"/>
    </row>
    <row r="16548" spans="11:11" x14ac:dyDescent="0.25">
      <c r="K16548"/>
    </row>
    <row r="16549" spans="11:11" x14ac:dyDescent="0.25">
      <c r="K16549"/>
    </row>
    <row r="16550" spans="11:11" x14ac:dyDescent="0.25">
      <c r="K16550"/>
    </row>
    <row r="16551" spans="11:11" x14ac:dyDescent="0.25">
      <c r="K16551"/>
    </row>
    <row r="16552" spans="11:11" x14ac:dyDescent="0.25">
      <c r="K16552"/>
    </row>
    <row r="16553" spans="11:11" x14ac:dyDescent="0.25">
      <c r="K16553"/>
    </row>
    <row r="16554" spans="11:11" x14ac:dyDescent="0.25">
      <c r="K16554"/>
    </row>
    <row r="16555" spans="11:11" x14ac:dyDescent="0.25">
      <c r="K16555"/>
    </row>
    <row r="16556" spans="11:11" x14ac:dyDescent="0.25">
      <c r="K16556"/>
    </row>
    <row r="16557" spans="11:11" x14ac:dyDescent="0.25">
      <c r="K16557"/>
    </row>
    <row r="16558" spans="11:11" x14ac:dyDescent="0.25">
      <c r="K16558"/>
    </row>
    <row r="16559" spans="11:11" x14ac:dyDescent="0.25">
      <c r="K16559"/>
    </row>
    <row r="16560" spans="11:11" x14ac:dyDescent="0.25">
      <c r="K16560"/>
    </row>
    <row r="16561" spans="11:11" x14ac:dyDescent="0.25">
      <c r="K16561"/>
    </row>
    <row r="16562" spans="11:11" x14ac:dyDescent="0.25">
      <c r="K16562"/>
    </row>
    <row r="16563" spans="11:11" x14ac:dyDescent="0.25">
      <c r="K16563"/>
    </row>
    <row r="16564" spans="11:11" x14ac:dyDescent="0.25">
      <c r="K16564"/>
    </row>
    <row r="16565" spans="11:11" x14ac:dyDescent="0.25">
      <c r="K16565"/>
    </row>
    <row r="16566" spans="11:11" x14ac:dyDescent="0.25">
      <c r="K16566"/>
    </row>
    <row r="16567" spans="11:11" x14ac:dyDescent="0.25">
      <c r="K16567"/>
    </row>
    <row r="16568" spans="11:11" x14ac:dyDescent="0.25">
      <c r="K16568"/>
    </row>
    <row r="16569" spans="11:11" x14ac:dyDescent="0.25">
      <c r="K16569"/>
    </row>
    <row r="16570" spans="11:11" x14ac:dyDescent="0.25">
      <c r="K16570"/>
    </row>
    <row r="16571" spans="11:11" x14ac:dyDescent="0.25">
      <c r="K16571"/>
    </row>
    <row r="16572" spans="11:11" x14ac:dyDescent="0.25">
      <c r="K16572"/>
    </row>
    <row r="16573" spans="11:11" x14ac:dyDescent="0.25">
      <c r="K16573"/>
    </row>
    <row r="16574" spans="11:11" x14ac:dyDescent="0.25">
      <c r="K16574"/>
    </row>
    <row r="16575" spans="11:11" x14ac:dyDescent="0.25">
      <c r="K16575"/>
    </row>
    <row r="16576" spans="11:11" x14ac:dyDescent="0.25">
      <c r="K16576"/>
    </row>
    <row r="16577" spans="11:11" x14ac:dyDescent="0.25">
      <c r="K16577"/>
    </row>
    <row r="16578" spans="11:11" x14ac:dyDescent="0.25">
      <c r="K16578"/>
    </row>
    <row r="16579" spans="11:11" x14ac:dyDescent="0.25">
      <c r="K16579"/>
    </row>
    <row r="16580" spans="11:11" x14ac:dyDescent="0.25">
      <c r="K16580"/>
    </row>
    <row r="16581" spans="11:11" x14ac:dyDescent="0.25">
      <c r="K16581"/>
    </row>
    <row r="16582" spans="11:11" x14ac:dyDescent="0.25">
      <c r="K16582"/>
    </row>
    <row r="16583" spans="11:11" x14ac:dyDescent="0.25">
      <c r="K16583"/>
    </row>
    <row r="16584" spans="11:11" x14ac:dyDescent="0.25">
      <c r="K16584"/>
    </row>
    <row r="16585" spans="11:11" x14ac:dyDescent="0.25">
      <c r="K16585"/>
    </row>
    <row r="16586" spans="11:11" x14ac:dyDescent="0.25">
      <c r="K16586"/>
    </row>
    <row r="16587" spans="11:11" x14ac:dyDescent="0.25">
      <c r="K16587"/>
    </row>
    <row r="16588" spans="11:11" x14ac:dyDescent="0.25">
      <c r="K16588"/>
    </row>
    <row r="16589" spans="11:11" x14ac:dyDescent="0.25">
      <c r="K16589"/>
    </row>
    <row r="16590" spans="11:11" x14ac:dyDescent="0.25">
      <c r="K16590"/>
    </row>
    <row r="16591" spans="11:11" x14ac:dyDescent="0.25">
      <c r="K16591"/>
    </row>
    <row r="16592" spans="11:11" x14ac:dyDescent="0.25">
      <c r="K16592"/>
    </row>
    <row r="16593" spans="11:11" x14ac:dyDescent="0.25">
      <c r="K16593"/>
    </row>
    <row r="16594" spans="11:11" x14ac:dyDescent="0.25">
      <c r="K16594"/>
    </row>
    <row r="16595" spans="11:11" x14ac:dyDescent="0.25">
      <c r="K16595"/>
    </row>
    <row r="16596" spans="11:11" x14ac:dyDescent="0.25">
      <c r="K16596"/>
    </row>
    <row r="16597" spans="11:11" x14ac:dyDescent="0.25">
      <c r="K16597"/>
    </row>
    <row r="16598" spans="11:11" x14ac:dyDescent="0.25">
      <c r="K16598"/>
    </row>
    <row r="16599" spans="11:11" x14ac:dyDescent="0.25">
      <c r="K16599"/>
    </row>
    <row r="16600" spans="11:11" x14ac:dyDescent="0.25">
      <c r="K16600"/>
    </row>
    <row r="16601" spans="11:11" x14ac:dyDescent="0.25">
      <c r="K16601"/>
    </row>
    <row r="16602" spans="11:11" x14ac:dyDescent="0.25">
      <c r="K16602"/>
    </row>
    <row r="16603" spans="11:11" x14ac:dyDescent="0.25">
      <c r="K16603"/>
    </row>
    <row r="16604" spans="11:11" x14ac:dyDescent="0.25">
      <c r="K16604"/>
    </row>
    <row r="16605" spans="11:11" x14ac:dyDescent="0.25">
      <c r="K16605"/>
    </row>
    <row r="16606" spans="11:11" x14ac:dyDescent="0.25">
      <c r="K16606"/>
    </row>
    <row r="16607" spans="11:11" x14ac:dyDescent="0.25">
      <c r="K16607"/>
    </row>
    <row r="16608" spans="11:11" x14ac:dyDescent="0.25">
      <c r="K16608"/>
    </row>
    <row r="16609" spans="11:11" x14ac:dyDescent="0.25">
      <c r="K16609"/>
    </row>
    <row r="16610" spans="11:11" x14ac:dyDescent="0.25">
      <c r="K16610"/>
    </row>
    <row r="16611" spans="11:11" x14ac:dyDescent="0.25">
      <c r="K16611"/>
    </row>
    <row r="16612" spans="11:11" x14ac:dyDescent="0.25">
      <c r="K16612"/>
    </row>
    <row r="16613" spans="11:11" x14ac:dyDescent="0.25">
      <c r="K16613"/>
    </row>
    <row r="16614" spans="11:11" x14ac:dyDescent="0.25">
      <c r="K16614"/>
    </row>
    <row r="16615" spans="11:11" x14ac:dyDescent="0.25">
      <c r="K16615"/>
    </row>
    <row r="16616" spans="11:11" x14ac:dyDescent="0.25">
      <c r="K16616"/>
    </row>
    <row r="16617" spans="11:11" x14ac:dyDescent="0.25">
      <c r="K16617"/>
    </row>
    <row r="16618" spans="11:11" x14ac:dyDescent="0.25">
      <c r="K16618"/>
    </row>
    <row r="16619" spans="11:11" x14ac:dyDescent="0.25">
      <c r="K16619"/>
    </row>
    <row r="16620" spans="11:11" x14ac:dyDescent="0.25">
      <c r="K16620"/>
    </row>
    <row r="16621" spans="11:11" x14ac:dyDescent="0.25">
      <c r="K16621"/>
    </row>
    <row r="16622" spans="11:11" x14ac:dyDescent="0.25">
      <c r="K16622"/>
    </row>
    <row r="16623" spans="11:11" x14ac:dyDescent="0.25">
      <c r="K16623"/>
    </row>
    <row r="16624" spans="11:11" x14ac:dyDescent="0.25">
      <c r="K16624"/>
    </row>
    <row r="16625" spans="11:11" x14ac:dyDescent="0.25">
      <c r="K16625"/>
    </row>
    <row r="16626" spans="11:11" x14ac:dyDescent="0.25">
      <c r="K16626"/>
    </row>
    <row r="16627" spans="11:11" x14ac:dyDescent="0.25">
      <c r="K16627"/>
    </row>
    <row r="16628" spans="11:11" x14ac:dyDescent="0.25">
      <c r="K16628"/>
    </row>
    <row r="16629" spans="11:11" x14ac:dyDescent="0.25">
      <c r="K16629"/>
    </row>
    <row r="16630" spans="11:11" x14ac:dyDescent="0.25">
      <c r="K16630"/>
    </row>
    <row r="16631" spans="11:11" x14ac:dyDescent="0.25">
      <c r="K16631"/>
    </row>
    <row r="16632" spans="11:11" x14ac:dyDescent="0.25">
      <c r="K16632"/>
    </row>
    <row r="16633" spans="11:11" x14ac:dyDescent="0.25">
      <c r="K16633"/>
    </row>
    <row r="16634" spans="11:11" x14ac:dyDescent="0.25">
      <c r="K16634"/>
    </row>
    <row r="16635" spans="11:11" x14ac:dyDescent="0.25">
      <c r="K16635"/>
    </row>
    <row r="16636" spans="11:11" x14ac:dyDescent="0.25">
      <c r="K16636"/>
    </row>
    <row r="16637" spans="11:11" x14ac:dyDescent="0.25">
      <c r="K16637"/>
    </row>
    <row r="16638" spans="11:11" x14ac:dyDescent="0.25">
      <c r="K16638"/>
    </row>
    <row r="16639" spans="11:11" x14ac:dyDescent="0.25">
      <c r="K16639"/>
    </row>
    <row r="16640" spans="11:11" x14ac:dyDescent="0.25">
      <c r="K16640"/>
    </row>
    <row r="16641" spans="11:11" x14ac:dyDescent="0.25">
      <c r="K16641"/>
    </row>
    <row r="16642" spans="11:11" x14ac:dyDescent="0.25">
      <c r="K16642"/>
    </row>
    <row r="16643" spans="11:11" x14ac:dyDescent="0.25">
      <c r="K16643"/>
    </row>
    <row r="16644" spans="11:11" x14ac:dyDescent="0.25">
      <c r="K16644"/>
    </row>
    <row r="16645" spans="11:11" x14ac:dyDescent="0.25">
      <c r="K16645"/>
    </row>
    <row r="16646" spans="11:11" x14ac:dyDescent="0.25">
      <c r="K16646"/>
    </row>
    <row r="16647" spans="11:11" x14ac:dyDescent="0.25">
      <c r="K16647"/>
    </row>
    <row r="16648" spans="11:11" x14ac:dyDescent="0.25">
      <c r="K16648"/>
    </row>
    <row r="16649" spans="11:11" x14ac:dyDescent="0.25">
      <c r="K16649"/>
    </row>
    <row r="16650" spans="11:11" x14ac:dyDescent="0.25">
      <c r="K16650"/>
    </row>
    <row r="16651" spans="11:11" x14ac:dyDescent="0.25">
      <c r="K16651"/>
    </row>
    <row r="16652" spans="11:11" x14ac:dyDescent="0.25">
      <c r="K16652"/>
    </row>
    <row r="16653" spans="11:11" x14ac:dyDescent="0.25">
      <c r="K16653"/>
    </row>
    <row r="16654" spans="11:11" x14ac:dyDescent="0.25">
      <c r="K16654"/>
    </row>
    <row r="16655" spans="11:11" x14ac:dyDescent="0.25">
      <c r="K16655"/>
    </row>
    <row r="16656" spans="11:11" x14ac:dyDescent="0.25">
      <c r="K16656"/>
    </row>
    <row r="16657" spans="11:11" x14ac:dyDescent="0.25">
      <c r="K16657"/>
    </row>
    <row r="16658" spans="11:11" x14ac:dyDescent="0.25">
      <c r="K16658"/>
    </row>
    <row r="16659" spans="11:11" x14ac:dyDescent="0.25">
      <c r="K16659"/>
    </row>
    <row r="16660" spans="11:11" x14ac:dyDescent="0.25">
      <c r="K16660"/>
    </row>
    <row r="16661" spans="11:11" x14ac:dyDescent="0.25">
      <c r="K16661"/>
    </row>
    <row r="16662" spans="11:11" x14ac:dyDescent="0.25">
      <c r="K16662"/>
    </row>
    <row r="16663" spans="11:11" x14ac:dyDescent="0.25">
      <c r="K16663"/>
    </row>
    <row r="16664" spans="11:11" x14ac:dyDescent="0.25">
      <c r="K16664"/>
    </row>
    <row r="16665" spans="11:11" x14ac:dyDescent="0.25">
      <c r="K16665"/>
    </row>
    <row r="16666" spans="11:11" x14ac:dyDescent="0.25">
      <c r="K16666"/>
    </row>
    <row r="16667" spans="11:11" x14ac:dyDescent="0.25">
      <c r="K16667"/>
    </row>
    <row r="16668" spans="11:11" x14ac:dyDescent="0.25">
      <c r="K16668"/>
    </row>
    <row r="16669" spans="11:11" x14ac:dyDescent="0.25">
      <c r="K16669"/>
    </row>
    <row r="16670" spans="11:11" x14ac:dyDescent="0.25">
      <c r="K16670"/>
    </row>
    <row r="16671" spans="11:11" x14ac:dyDescent="0.25">
      <c r="K16671"/>
    </row>
    <row r="16672" spans="11:11" x14ac:dyDescent="0.25">
      <c r="K16672"/>
    </row>
    <row r="16673" spans="11:11" x14ac:dyDescent="0.25">
      <c r="K16673"/>
    </row>
    <row r="16674" spans="11:11" x14ac:dyDescent="0.25">
      <c r="K16674"/>
    </row>
    <row r="16675" spans="11:11" x14ac:dyDescent="0.25">
      <c r="K16675"/>
    </row>
    <row r="16676" spans="11:11" x14ac:dyDescent="0.25">
      <c r="K16676"/>
    </row>
    <row r="16677" spans="11:11" x14ac:dyDescent="0.25">
      <c r="K16677"/>
    </row>
    <row r="16678" spans="11:11" x14ac:dyDescent="0.25">
      <c r="K16678"/>
    </row>
    <row r="16679" spans="11:11" x14ac:dyDescent="0.25">
      <c r="K16679"/>
    </row>
    <row r="16680" spans="11:11" x14ac:dyDescent="0.25">
      <c r="K16680"/>
    </row>
    <row r="16681" spans="11:11" x14ac:dyDescent="0.25">
      <c r="K16681"/>
    </row>
    <row r="16682" spans="11:11" x14ac:dyDescent="0.25">
      <c r="K16682"/>
    </row>
    <row r="16683" spans="11:11" x14ac:dyDescent="0.25">
      <c r="K16683"/>
    </row>
    <row r="16684" spans="11:11" x14ac:dyDescent="0.25">
      <c r="K16684"/>
    </row>
    <row r="16685" spans="11:11" x14ac:dyDescent="0.25">
      <c r="K16685"/>
    </row>
    <row r="16686" spans="11:11" x14ac:dyDescent="0.25">
      <c r="K16686"/>
    </row>
    <row r="16687" spans="11:11" x14ac:dyDescent="0.25">
      <c r="K16687"/>
    </row>
    <row r="16688" spans="11:11" x14ac:dyDescent="0.25">
      <c r="K16688"/>
    </row>
    <row r="16689" spans="11:11" x14ac:dyDescent="0.25">
      <c r="K16689"/>
    </row>
    <row r="16690" spans="11:11" x14ac:dyDescent="0.25">
      <c r="K16690"/>
    </row>
    <row r="16691" spans="11:11" x14ac:dyDescent="0.25">
      <c r="K16691"/>
    </row>
    <row r="16692" spans="11:11" x14ac:dyDescent="0.25">
      <c r="K16692"/>
    </row>
    <row r="16693" spans="11:11" x14ac:dyDescent="0.25">
      <c r="K16693"/>
    </row>
    <row r="16694" spans="11:11" x14ac:dyDescent="0.25">
      <c r="K16694"/>
    </row>
    <row r="16695" spans="11:11" x14ac:dyDescent="0.25">
      <c r="K16695"/>
    </row>
    <row r="16696" spans="11:11" x14ac:dyDescent="0.25">
      <c r="K16696"/>
    </row>
    <row r="16697" spans="11:11" x14ac:dyDescent="0.25">
      <c r="K16697"/>
    </row>
    <row r="16698" spans="11:11" x14ac:dyDescent="0.25">
      <c r="K16698"/>
    </row>
    <row r="16699" spans="11:11" x14ac:dyDescent="0.25">
      <c r="K16699"/>
    </row>
    <row r="16700" spans="11:11" x14ac:dyDescent="0.25">
      <c r="K16700"/>
    </row>
    <row r="16701" spans="11:11" x14ac:dyDescent="0.25">
      <c r="K16701"/>
    </row>
    <row r="16702" spans="11:11" x14ac:dyDescent="0.25">
      <c r="K16702"/>
    </row>
    <row r="16703" spans="11:11" x14ac:dyDescent="0.25">
      <c r="K16703"/>
    </row>
    <row r="16704" spans="11:11" x14ac:dyDescent="0.25">
      <c r="K16704"/>
    </row>
    <row r="16705" spans="11:11" x14ac:dyDescent="0.25">
      <c r="K16705"/>
    </row>
    <row r="16706" spans="11:11" x14ac:dyDescent="0.25">
      <c r="K16706"/>
    </row>
    <row r="16707" spans="11:11" x14ac:dyDescent="0.25">
      <c r="K16707"/>
    </row>
    <row r="16708" spans="11:11" x14ac:dyDescent="0.25">
      <c r="K16708"/>
    </row>
    <row r="16709" spans="11:11" x14ac:dyDescent="0.25">
      <c r="K16709"/>
    </row>
    <row r="16710" spans="11:11" x14ac:dyDescent="0.25">
      <c r="K16710"/>
    </row>
    <row r="16711" spans="11:11" x14ac:dyDescent="0.25">
      <c r="K16711"/>
    </row>
    <row r="16712" spans="11:11" x14ac:dyDescent="0.25">
      <c r="K16712"/>
    </row>
    <row r="16713" spans="11:11" x14ac:dyDescent="0.25">
      <c r="K16713"/>
    </row>
    <row r="16714" spans="11:11" x14ac:dyDescent="0.25">
      <c r="K16714"/>
    </row>
    <row r="16715" spans="11:11" x14ac:dyDescent="0.25">
      <c r="K16715"/>
    </row>
    <row r="16716" spans="11:11" x14ac:dyDescent="0.25">
      <c r="K16716"/>
    </row>
    <row r="16717" spans="11:11" x14ac:dyDescent="0.25">
      <c r="K16717"/>
    </row>
    <row r="16718" spans="11:11" x14ac:dyDescent="0.25">
      <c r="K16718"/>
    </row>
    <row r="16719" spans="11:11" x14ac:dyDescent="0.25">
      <c r="K16719"/>
    </row>
    <row r="16720" spans="11:11" x14ac:dyDescent="0.25">
      <c r="K16720"/>
    </row>
    <row r="16721" spans="11:11" x14ac:dyDescent="0.25">
      <c r="K16721"/>
    </row>
    <row r="16722" spans="11:11" x14ac:dyDescent="0.25">
      <c r="K16722"/>
    </row>
    <row r="16723" spans="11:11" x14ac:dyDescent="0.25">
      <c r="K16723"/>
    </row>
    <row r="16724" spans="11:11" x14ac:dyDescent="0.25">
      <c r="K16724"/>
    </row>
    <row r="16725" spans="11:11" x14ac:dyDescent="0.25">
      <c r="K16725"/>
    </row>
    <row r="16726" spans="11:11" x14ac:dyDescent="0.25">
      <c r="K16726"/>
    </row>
    <row r="16727" spans="11:11" x14ac:dyDescent="0.25">
      <c r="K16727"/>
    </row>
    <row r="16728" spans="11:11" x14ac:dyDescent="0.25">
      <c r="K16728"/>
    </row>
    <row r="16729" spans="11:11" x14ac:dyDescent="0.25">
      <c r="K16729"/>
    </row>
    <row r="16730" spans="11:11" x14ac:dyDescent="0.25">
      <c r="K16730"/>
    </row>
    <row r="16731" spans="11:11" x14ac:dyDescent="0.25">
      <c r="K16731"/>
    </row>
    <row r="16732" spans="11:11" x14ac:dyDescent="0.25">
      <c r="K16732"/>
    </row>
    <row r="16733" spans="11:11" x14ac:dyDescent="0.25">
      <c r="K16733"/>
    </row>
    <row r="16734" spans="11:11" x14ac:dyDescent="0.25">
      <c r="K16734"/>
    </row>
    <row r="16735" spans="11:11" x14ac:dyDescent="0.25">
      <c r="K16735"/>
    </row>
    <row r="16736" spans="11:11" x14ac:dyDescent="0.25">
      <c r="K16736"/>
    </row>
    <row r="16737" spans="11:11" x14ac:dyDescent="0.25">
      <c r="K16737"/>
    </row>
    <row r="16738" spans="11:11" x14ac:dyDescent="0.25">
      <c r="K16738"/>
    </row>
    <row r="16739" spans="11:11" x14ac:dyDescent="0.25">
      <c r="K16739"/>
    </row>
    <row r="16740" spans="11:11" x14ac:dyDescent="0.25">
      <c r="K16740"/>
    </row>
    <row r="16741" spans="11:11" x14ac:dyDescent="0.25">
      <c r="K16741"/>
    </row>
    <row r="16742" spans="11:11" x14ac:dyDescent="0.25">
      <c r="K16742"/>
    </row>
    <row r="16743" spans="11:11" x14ac:dyDescent="0.25">
      <c r="K16743"/>
    </row>
    <row r="16744" spans="11:11" x14ac:dyDescent="0.25">
      <c r="K16744"/>
    </row>
    <row r="16745" spans="11:11" x14ac:dyDescent="0.25">
      <c r="K16745"/>
    </row>
    <row r="16746" spans="11:11" x14ac:dyDescent="0.25">
      <c r="K16746"/>
    </row>
    <row r="16747" spans="11:11" x14ac:dyDescent="0.25">
      <c r="K16747"/>
    </row>
    <row r="16748" spans="11:11" x14ac:dyDescent="0.25">
      <c r="K16748"/>
    </row>
    <row r="16749" spans="11:11" x14ac:dyDescent="0.25">
      <c r="K16749"/>
    </row>
    <row r="16750" spans="11:11" x14ac:dyDescent="0.25">
      <c r="K16750"/>
    </row>
    <row r="16751" spans="11:11" x14ac:dyDescent="0.25">
      <c r="K16751"/>
    </row>
    <row r="16752" spans="11:11" x14ac:dyDescent="0.25">
      <c r="K16752"/>
    </row>
    <row r="16753" spans="11:11" x14ac:dyDescent="0.25">
      <c r="K16753"/>
    </row>
    <row r="16754" spans="11:11" x14ac:dyDescent="0.25">
      <c r="K16754"/>
    </row>
    <row r="16755" spans="11:11" x14ac:dyDescent="0.25">
      <c r="K16755"/>
    </row>
    <row r="16756" spans="11:11" x14ac:dyDescent="0.25">
      <c r="K16756"/>
    </row>
    <row r="16757" spans="11:11" x14ac:dyDescent="0.25">
      <c r="K16757"/>
    </row>
    <row r="16758" spans="11:11" x14ac:dyDescent="0.25">
      <c r="K16758"/>
    </row>
    <row r="16759" spans="11:11" x14ac:dyDescent="0.25">
      <c r="K16759"/>
    </row>
    <row r="16760" spans="11:11" x14ac:dyDescent="0.25">
      <c r="K16760"/>
    </row>
    <row r="16761" spans="11:11" x14ac:dyDescent="0.25">
      <c r="K16761"/>
    </row>
    <row r="16762" spans="11:11" x14ac:dyDescent="0.25">
      <c r="K16762"/>
    </row>
    <row r="16763" spans="11:11" x14ac:dyDescent="0.25">
      <c r="K16763"/>
    </row>
    <row r="16764" spans="11:11" x14ac:dyDescent="0.25">
      <c r="K16764"/>
    </row>
    <row r="16765" spans="11:11" x14ac:dyDescent="0.25">
      <c r="K16765"/>
    </row>
    <row r="16766" spans="11:11" x14ac:dyDescent="0.25">
      <c r="K16766"/>
    </row>
    <row r="16767" spans="11:11" x14ac:dyDescent="0.25">
      <c r="K16767"/>
    </row>
    <row r="16768" spans="11:11" x14ac:dyDescent="0.25">
      <c r="K16768"/>
    </row>
    <row r="16769" spans="11:11" x14ac:dyDescent="0.25">
      <c r="K16769"/>
    </row>
    <row r="16770" spans="11:11" x14ac:dyDescent="0.25">
      <c r="K16770"/>
    </row>
    <row r="16771" spans="11:11" x14ac:dyDescent="0.25">
      <c r="K16771"/>
    </row>
    <row r="16772" spans="11:11" x14ac:dyDescent="0.25">
      <c r="K16772"/>
    </row>
    <row r="16773" spans="11:11" x14ac:dyDescent="0.25">
      <c r="K16773"/>
    </row>
    <row r="16774" spans="11:11" x14ac:dyDescent="0.25">
      <c r="K16774"/>
    </row>
    <row r="16775" spans="11:11" x14ac:dyDescent="0.25">
      <c r="K16775"/>
    </row>
    <row r="16776" spans="11:11" x14ac:dyDescent="0.25">
      <c r="K16776"/>
    </row>
    <row r="16777" spans="11:11" x14ac:dyDescent="0.25">
      <c r="K16777"/>
    </row>
    <row r="16778" spans="11:11" x14ac:dyDescent="0.25">
      <c r="K16778"/>
    </row>
    <row r="16779" spans="11:11" x14ac:dyDescent="0.25">
      <c r="K16779"/>
    </row>
    <row r="16780" spans="11:11" x14ac:dyDescent="0.25">
      <c r="K16780"/>
    </row>
    <row r="16781" spans="11:11" x14ac:dyDescent="0.25">
      <c r="K16781"/>
    </row>
    <row r="16782" spans="11:11" x14ac:dyDescent="0.25">
      <c r="K16782"/>
    </row>
    <row r="16783" spans="11:11" x14ac:dyDescent="0.25">
      <c r="K16783"/>
    </row>
    <row r="16784" spans="11:11" x14ac:dyDescent="0.25">
      <c r="K16784"/>
    </row>
    <row r="16785" spans="11:11" x14ac:dyDescent="0.25">
      <c r="K16785"/>
    </row>
    <row r="16786" spans="11:11" x14ac:dyDescent="0.25">
      <c r="K16786"/>
    </row>
    <row r="16787" spans="11:11" x14ac:dyDescent="0.25">
      <c r="K16787"/>
    </row>
    <row r="16788" spans="11:11" x14ac:dyDescent="0.25">
      <c r="K16788"/>
    </row>
    <row r="16789" spans="11:11" x14ac:dyDescent="0.25">
      <c r="K16789"/>
    </row>
    <row r="16790" spans="11:11" x14ac:dyDescent="0.25">
      <c r="K16790"/>
    </row>
    <row r="16791" spans="11:11" x14ac:dyDescent="0.25">
      <c r="K16791"/>
    </row>
    <row r="16792" spans="11:11" x14ac:dyDescent="0.25">
      <c r="K16792"/>
    </row>
    <row r="16793" spans="11:11" x14ac:dyDescent="0.25">
      <c r="K16793"/>
    </row>
    <row r="16794" spans="11:11" x14ac:dyDescent="0.25">
      <c r="K16794"/>
    </row>
    <row r="16795" spans="11:11" x14ac:dyDescent="0.25">
      <c r="K16795"/>
    </row>
    <row r="16796" spans="11:11" x14ac:dyDescent="0.25">
      <c r="K16796"/>
    </row>
    <row r="16797" spans="11:11" x14ac:dyDescent="0.25">
      <c r="K16797"/>
    </row>
    <row r="16798" spans="11:11" x14ac:dyDescent="0.25">
      <c r="K16798"/>
    </row>
    <row r="16799" spans="11:11" x14ac:dyDescent="0.25">
      <c r="K16799"/>
    </row>
    <row r="16800" spans="11:11" x14ac:dyDescent="0.25">
      <c r="K16800"/>
    </row>
    <row r="16801" spans="11:11" x14ac:dyDescent="0.25">
      <c r="K16801"/>
    </row>
    <row r="16802" spans="11:11" x14ac:dyDescent="0.25">
      <c r="K16802"/>
    </row>
    <row r="16803" spans="11:11" x14ac:dyDescent="0.25">
      <c r="K16803"/>
    </row>
    <row r="16804" spans="11:11" x14ac:dyDescent="0.25">
      <c r="K16804"/>
    </row>
    <row r="16805" spans="11:11" x14ac:dyDescent="0.25">
      <c r="K16805"/>
    </row>
    <row r="16806" spans="11:11" x14ac:dyDescent="0.25">
      <c r="K16806"/>
    </row>
    <row r="16807" spans="11:11" x14ac:dyDescent="0.25">
      <c r="K16807"/>
    </row>
    <row r="16808" spans="11:11" x14ac:dyDescent="0.25">
      <c r="K16808"/>
    </row>
    <row r="16809" spans="11:11" x14ac:dyDescent="0.25">
      <c r="K16809"/>
    </row>
    <row r="16810" spans="11:11" x14ac:dyDescent="0.25">
      <c r="K16810"/>
    </row>
    <row r="16811" spans="11:11" x14ac:dyDescent="0.25">
      <c r="K16811"/>
    </row>
    <row r="16812" spans="11:11" x14ac:dyDescent="0.25">
      <c r="K16812"/>
    </row>
    <row r="16813" spans="11:11" x14ac:dyDescent="0.25">
      <c r="K16813"/>
    </row>
    <row r="16814" spans="11:11" x14ac:dyDescent="0.25">
      <c r="K16814"/>
    </row>
    <row r="16815" spans="11:11" x14ac:dyDescent="0.25">
      <c r="K16815"/>
    </row>
    <row r="16816" spans="11:11" x14ac:dyDescent="0.25">
      <c r="K16816"/>
    </row>
    <row r="16817" spans="11:11" x14ac:dyDescent="0.25">
      <c r="K16817"/>
    </row>
    <row r="16818" spans="11:11" x14ac:dyDescent="0.25">
      <c r="K16818"/>
    </row>
    <row r="16819" spans="11:11" x14ac:dyDescent="0.25">
      <c r="K16819"/>
    </row>
    <row r="16820" spans="11:11" x14ac:dyDescent="0.25">
      <c r="K16820"/>
    </row>
    <row r="16821" spans="11:11" x14ac:dyDescent="0.25">
      <c r="K16821"/>
    </row>
    <row r="16822" spans="11:11" x14ac:dyDescent="0.25">
      <c r="K16822"/>
    </row>
    <row r="16823" spans="11:11" x14ac:dyDescent="0.25">
      <c r="K16823"/>
    </row>
    <row r="16824" spans="11:11" x14ac:dyDescent="0.25">
      <c r="K16824"/>
    </row>
    <row r="16825" spans="11:11" x14ac:dyDescent="0.25">
      <c r="K16825"/>
    </row>
    <row r="16826" spans="11:11" x14ac:dyDescent="0.25">
      <c r="K16826"/>
    </row>
    <row r="16827" spans="11:11" x14ac:dyDescent="0.25">
      <c r="K16827"/>
    </row>
    <row r="16828" spans="11:11" x14ac:dyDescent="0.25">
      <c r="K16828"/>
    </row>
    <row r="16829" spans="11:11" x14ac:dyDescent="0.25">
      <c r="K16829"/>
    </row>
    <row r="16830" spans="11:11" x14ac:dyDescent="0.25">
      <c r="K16830"/>
    </row>
    <row r="16831" spans="11:11" x14ac:dyDescent="0.25">
      <c r="K16831"/>
    </row>
    <row r="16832" spans="11:11" x14ac:dyDescent="0.25">
      <c r="K16832"/>
    </row>
    <row r="16833" spans="11:11" x14ac:dyDescent="0.25">
      <c r="K16833"/>
    </row>
    <row r="16834" spans="11:11" x14ac:dyDescent="0.25">
      <c r="K16834"/>
    </row>
    <row r="16835" spans="11:11" x14ac:dyDescent="0.25">
      <c r="K16835"/>
    </row>
    <row r="16836" spans="11:11" x14ac:dyDescent="0.25">
      <c r="K16836"/>
    </row>
    <row r="16837" spans="11:11" x14ac:dyDescent="0.25">
      <c r="K16837"/>
    </row>
    <row r="16838" spans="11:11" x14ac:dyDescent="0.25">
      <c r="K16838"/>
    </row>
    <row r="16839" spans="11:11" x14ac:dyDescent="0.25">
      <c r="K16839"/>
    </row>
    <row r="16840" spans="11:11" x14ac:dyDescent="0.25">
      <c r="K16840"/>
    </row>
    <row r="16841" spans="11:11" x14ac:dyDescent="0.25">
      <c r="K16841"/>
    </row>
    <row r="16842" spans="11:11" x14ac:dyDescent="0.25">
      <c r="K16842"/>
    </row>
    <row r="16843" spans="11:11" x14ac:dyDescent="0.25">
      <c r="K16843"/>
    </row>
    <row r="16844" spans="11:11" x14ac:dyDescent="0.25">
      <c r="K16844"/>
    </row>
    <row r="16845" spans="11:11" x14ac:dyDescent="0.25">
      <c r="K16845"/>
    </row>
    <row r="16846" spans="11:11" x14ac:dyDescent="0.25">
      <c r="K16846"/>
    </row>
    <row r="16847" spans="11:11" x14ac:dyDescent="0.25">
      <c r="K16847"/>
    </row>
    <row r="16848" spans="11:11" x14ac:dyDescent="0.25">
      <c r="K16848"/>
    </row>
    <row r="16849" spans="11:11" x14ac:dyDescent="0.25">
      <c r="K16849"/>
    </row>
    <row r="16850" spans="11:11" x14ac:dyDescent="0.25">
      <c r="K16850"/>
    </row>
    <row r="16851" spans="11:11" x14ac:dyDescent="0.25">
      <c r="K16851"/>
    </row>
    <row r="16852" spans="11:11" x14ac:dyDescent="0.25">
      <c r="K16852"/>
    </row>
    <row r="16853" spans="11:11" x14ac:dyDescent="0.25">
      <c r="K16853"/>
    </row>
    <row r="16854" spans="11:11" x14ac:dyDescent="0.25">
      <c r="K16854"/>
    </row>
    <row r="16855" spans="11:11" x14ac:dyDescent="0.25">
      <c r="K16855"/>
    </row>
    <row r="16856" spans="11:11" x14ac:dyDescent="0.25">
      <c r="K16856"/>
    </row>
    <row r="16857" spans="11:11" x14ac:dyDescent="0.25">
      <c r="K16857"/>
    </row>
    <row r="16858" spans="11:11" x14ac:dyDescent="0.25">
      <c r="K16858"/>
    </row>
    <row r="16859" spans="11:11" x14ac:dyDescent="0.25">
      <c r="K16859"/>
    </row>
    <row r="16860" spans="11:11" x14ac:dyDescent="0.25">
      <c r="K16860"/>
    </row>
    <row r="16861" spans="11:11" x14ac:dyDescent="0.25">
      <c r="K16861"/>
    </row>
    <row r="16862" spans="11:11" x14ac:dyDescent="0.25">
      <c r="K16862"/>
    </row>
    <row r="16863" spans="11:11" x14ac:dyDescent="0.25">
      <c r="K16863"/>
    </row>
    <row r="16864" spans="11:11" x14ac:dyDescent="0.25">
      <c r="K16864"/>
    </row>
    <row r="16865" spans="11:11" x14ac:dyDescent="0.25">
      <c r="K16865"/>
    </row>
    <row r="16866" spans="11:11" x14ac:dyDescent="0.25">
      <c r="K16866"/>
    </row>
    <row r="16867" spans="11:11" x14ac:dyDescent="0.25">
      <c r="K16867"/>
    </row>
    <row r="16868" spans="11:11" x14ac:dyDescent="0.25">
      <c r="K16868"/>
    </row>
    <row r="16869" spans="11:11" x14ac:dyDescent="0.25">
      <c r="K16869"/>
    </row>
    <row r="16870" spans="11:11" x14ac:dyDescent="0.25">
      <c r="K16870"/>
    </row>
    <row r="16871" spans="11:11" x14ac:dyDescent="0.25">
      <c r="K16871"/>
    </row>
    <row r="16872" spans="11:11" x14ac:dyDescent="0.25">
      <c r="K16872"/>
    </row>
    <row r="16873" spans="11:11" x14ac:dyDescent="0.25">
      <c r="K16873"/>
    </row>
    <row r="16874" spans="11:11" x14ac:dyDescent="0.25">
      <c r="K16874"/>
    </row>
    <row r="16875" spans="11:11" x14ac:dyDescent="0.25">
      <c r="K16875"/>
    </row>
    <row r="16876" spans="11:11" x14ac:dyDescent="0.25">
      <c r="K16876"/>
    </row>
    <row r="16877" spans="11:11" x14ac:dyDescent="0.25">
      <c r="K16877"/>
    </row>
    <row r="16878" spans="11:11" x14ac:dyDescent="0.25">
      <c r="K16878"/>
    </row>
    <row r="16879" spans="11:11" x14ac:dyDescent="0.25">
      <c r="K16879"/>
    </row>
    <row r="16880" spans="11:11" x14ac:dyDescent="0.25">
      <c r="K16880"/>
    </row>
    <row r="16881" spans="11:11" x14ac:dyDescent="0.25">
      <c r="K16881"/>
    </row>
    <row r="16882" spans="11:11" x14ac:dyDescent="0.25">
      <c r="K16882"/>
    </row>
    <row r="16883" spans="11:11" x14ac:dyDescent="0.25">
      <c r="K16883"/>
    </row>
    <row r="16884" spans="11:11" x14ac:dyDescent="0.25">
      <c r="K16884"/>
    </row>
    <row r="16885" spans="11:11" x14ac:dyDescent="0.25">
      <c r="K16885"/>
    </row>
    <row r="16886" spans="11:11" x14ac:dyDescent="0.25">
      <c r="K16886"/>
    </row>
    <row r="16887" spans="11:11" x14ac:dyDescent="0.25">
      <c r="K16887"/>
    </row>
    <row r="16888" spans="11:11" x14ac:dyDescent="0.25">
      <c r="K16888"/>
    </row>
    <row r="16889" spans="11:11" x14ac:dyDescent="0.25">
      <c r="K16889"/>
    </row>
    <row r="16890" spans="11:11" x14ac:dyDescent="0.25">
      <c r="K16890"/>
    </row>
    <row r="16891" spans="11:11" x14ac:dyDescent="0.25">
      <c r="K16891"/>
    </row>
    <row r="16892" spans="11:11" x14ac:dyDescent="0.25">
      <c r="K16892"/>
    </row>
    <row r="16893" spans="11:11" x14ac:dyDescent="0.25">
      <c r="K16893"/>
    </row>
    <row r="16894" spans="11:11" x14ac:dyDescent="0.25">
      <c r="K16894"/>
    </row>
    <row r="16895" spans="11:11" x14ac:dyDescent="0.25">
      <c r="K16895"/>
    </row>
    <row r="16896" spans="11:11" x14ac:dyDescent="0.25">
      <c r="K16896"/>
    </row>
    <row r="16897" spans="11:11" x14ac:dyDescent="0.25">
      <c r="K16897"/>
    </row>
    <row r="16898" spans="11:11" x14ac:dyDescent="0.25">
      <c r="K16898"/>
    </row>
    <row r="16899" spans="11:11" x14ac:dyDescent="0.25">
      <c r="K16899"/>
    </row>
    <row r="16900" spans="11:11" x14ac:dyDescent="0.25">
      <c r="K16900"/>
    </row>
    <row r="16901" spans="11:11" x14ac:dyDescent="0.25">
      <c r="K16901"/>
    </row>
    <row r="16902" spans="11:11" x14ac:dyDescent="0.25">
      <c r="K16902"/>
    </row>
    <row r="16903" spans="11:11" x14ac:dyDescent="0.25">
      <c r="K16903"/>
    </row>
    <row r="16904" spans="11:11" x14ac:dyDescent="0.25">
      <c r="K16904"/>
    </row>
    <row r="16905" spans="11:11" x14ac:dyDescent="0.25">
      <c r="K16905"/>
    </row>
    <row r="16906" spans="11:11" x14ac:dyDescent="0.25">
      <c r="K16906"/>
    </row>
    <row r="16907" spans="11:11" x14ac:dyDescent="0.25">
      <c r="K16907"/>
    </row>
    <row r="16908" spans="11:11" x14ac:dyDescent="0.25">
      <c r="K16908"/>
    </row>
    <row r="16909" spans="11:11" x14ac:dyDescent="0.25">
      <c r="K16909"/>
    </row>
    <row r="16910" spans="11:11" x14ac:dyDescent="0.25">
      <c r="K16910"/>
    </row>
    <row r="16911" spans="11:11" x14ac:dyDescent="0.25">
      <c r="K16911"/>
    </row>
    <row r="16912" spans="11:11" x14ac:dyDescent="0.25">
      <c r="K16912"/>
    </row>
    <row r="16913" spans="11:11" x14ac:dyDescent="0.25">
      <c r="K16913"/>
    </row>
    <row r="16914" spans="11:11" x14ac:dyDescent="0.25">
      <c r="K16914"/>
    </row>
    <row r="16915" spans="11:11" x14ac:dyDescent="0.25">
      <c r="K16915"/>
    </row>
    <row r="16916" spans="11:11" x14ac:dyDescent="0.25">
      <c r="K16916"/>
    </row>
    <row r="16917" spans="11:11" x14ac:dyDescent="0.25">
      <c r="K16917"/>
    </row>
    <row r="16918" spans="11:11" x14ac:dyDescent="0.25">
      <c r="K16918"/>
    </row>
    <row r="16919" spans="11:11" x14ac:dyDescent="0.25">
      <c r="K16919"/>
    </row>
    <row r="16920" spans="11:11" x14ac:dyDescent="0.25">
      <c r="K16920"/>
    </row>
    <row r="16921" spans="11:11" x14ac:dyDescent="0.25">
      <c r="K16921"/>
    </row>
    <row r="16922" spans="11:11" x14ac:dyDescent="0.25">
      <c r="K16922"/>
    </row>
    <row r="16923" spans="11:11" x14ac:dyDescent="0.25">
      <c r="K16923"/>
    </row>
    <row r="16924" spans="11:11" x14ac:dyDescent="0.25">
      <c r="K16924"/>
    </row>
    <row r="16925" spans="11:11" x14ac:dyDescent="0.25">
      <c r="K16925"/>
    </row>
    <row r="16926" spans="11:11" x14ac:dyDescent="0.25">
      <c r="K16926"/>
    </row>
    <row r="16927" spans="11:11" x14ac:dyDescent="0.25">
      <c r="K16927"/>
    </row>
    <row r="16928" spans="11:11" x14ac:dyDescent="0.25">
      <c r="K16928"/>
    </row>
    <row r="16929" spans="11:11" x14ac:dyDescent="0.25">
      <c r="K16929"/>
    </row>
    <row r="16930" spans="11:11" x14ac:dyDescent="0.25">
      <c r="K16930"/>
    </row>
    <row r="16931" spans="11:11" x14ac:dyDescent="0.25">
      <c r="K16931"/>
    </row>
    <row r="16932" spans="11:11" x14ac:dyDescent="0.25">
      <c r="K16932"/>
    </row>
    <row r="16933" spans="11:11" x14ac:dyDescent="0.25">
      <c r="K16933"/>
    </row>
    <row r="16934" spans="11:11" x14ac:dyDescent="0.25">
      <c r="K16934"/>
    </row>
    <row r="16935" spans="11:11" x14ac:dyDescent="0.25">
      <c r="K16935"/>
    </row>
    <row r="16936" spans="11:11" x14ac:dyDescent="0.25">
      <c r="K16936"/>
    </row>
    <row r="16937" spans="11:11" x14ac:dyDescent="0.25">
      <c r="K16937"/>
    </row>
    <row r="16938" spans="11:11" x14ac:dyDescent="0.25">
      <c r="K16938"/>
    </row>
    <row r="16939" spans="11:11" x14ac:dyDescent="0.25">
      <c r="K16939"/>
    </row>
    <row r="16940" spans="11:11" x14ac:dyDescent="0.25">
      <c r="K16940"/>
    </row>
    <row r="16941" spans="11:11" x14ac:dyDescent="0.25">
      <c r="K16941"/>
    </row>
    <row r="16942" spans="11:11" x14ac:dyDescent="0.25">
      <c r="K16942"/>
    </row>
    <row r="16943" spans="11:11" x14ac:dyDescent="0.25">
      <c r="K16943"/>
    </row>
    <row r="16944" spans="11:11" x14ac:dyDescent="0.25">
      <c r="K16944"/>
    </row>
    <row r="16945" spans="11:11" x14ac:dyDescent="0.25">
      <c r="K16945"/>
    </row>
    <row r="16946" spans="11:11" x14ac:dyDescent="0.25">
      <c r="K16946"/>
    </row>
    <row r="16947" spans="11:11" x14ac:dyDescent="0.25">
      <c r="K16947"/>
    </row>
    <row r="16948" spans="11:11" x14ac:dyDescent="0.25">
      <c r="K16948"/>
    </row>
    <row r="16949" spans="11:11" x14ac:dyDescent="0.25">
      <c r="K16949"/>
    </row>
    <row r="16950" spans="11:11" x14ac:dyDescent="0.25">
      <c r="K16950"/>
    </row>
    <row r="16951" spans="11:11" x14ac:dyDescent="0.25">
      <c r="K16951"/>
    </row>
    <row r="16952" spans="11:11" x14ac:dyDescent="0.25">
      <c r="K16952"/>
    </row>
    <row r="16953" spans="11:11" x14ac:dyDescent="0.25">
      <c r="K16953"/>
    </row>
    <row r="16954" spans="11:11" x14ac:dyDescent="0.25">
      <c r="K16954"/>
    </row>
    <row r="16955" spans="11:11" x14ac:dyDescent="0.25">
      <c r="K16955"/>
    </row>
    <row r="16956" spans="11:11" x14ac:dyDescent="0.25">
      <c r="K16956"/>
    </row>
    <row r="16957" spans="11:11" x14ac:dyDescent="0.25">
      <c r="K16957"/>
    </row>
    <row r="16958" spans="11:11" x14ac:dyDescent="0.25">
      <c r="K16958"/>
    </row>
    <row r="16959" spans="11:11" x14ac:dyDescent="0.25">
      <c r="K16959"/>
    </row>
    <row r="16960" spans="11:11" x14ac:dyDescent="0.25">
      <c r="K16960"/>
    </row>
    <row r="16961" spans="11:11" x14ac:dyDescent="0.25">
      <c r="K16961"/>
    </row>
    <row r="16962" spans="11:11" x14ac:dyDescent="0.25">
      <c r="K16962"/>
    </row>
    <row r="16963" spans="11:11" x14ac:dyDescent="0.25">
      <c r="K16963"/>
    </row>
    <row r="16964" spans="11:11" x14ac:dyDescent="0.25">
      <c r="K16964"/>
    </row>
    <row r="16965" spans="11:11" x14ac:dyDescent="0.25">
      <c r="K16965"/>
    </row>
    <row r="16966" spans="11:11" x14ac:dyDescent="0.25">
      <c r="K16966"/>
    </row>
    <row r="16967" spans="11:11" x14ac:dyDescent="0.25">
      <c r="K16967"/>
    </row>
    <row r="16968" spans="11:11" x14ac:dyDescent="0.25">
      <c r="K16968"/>
    </row>
    <row r="16969" spans="11:11" x14ac:dyDescent="0.25">
      <c r="K16969"/>
    </row>
    <row r="16970" spans="11:11" x14ac:dyDescent="0.25">
      <c r="K16970"/>
    </row>
    <row r="16971" spans="11:11" x14ac:dyDescent="0.25">
      <c r="K16971"/>
    </row>
    <row r="16972" spans="11:11" x14ac:dyDescent="0.25">
      <c r="K16972"/>
    </row>
    <row r="16973" spans="11:11" x14ac:dyDescent="0.25">
      <c r="K16973"/>
    </row>
    <row r="16974" spans="11:11" x14ac:dyDescent="0.25">
      <c r="K16974"/>
    </row>
    <row r="16975" spans="11:11" x14ac:dyDescent="0.25">
      <c r="K16975"/>
    </row>
    <row r="16976" spans="11:11" x14ac:dyDescent="0.25">
      <c r="K16976"/>
    </row>
    <row r="16977" spans="11:11" x14ac:dyDescent="0.25">
      <c r="K16977"/>
    </row>
    <row r="16978" spans="11:11" x14ac:dyDescent="0.25">
      <c r="K16978"/>
    </row>
    <row r="16979" spans="11:11" x14ac:dyDescent="0.25">
      <c r="K16979"/>
    </row>
    <row r="16980" spans="11:11" x14ac:dyDescent="0.25">
      <c r="K16980"/>
    </row>
    <row r="16981" spans="11:11" x14ac:dyDescent="0.25">
      <c r="K16981"/>
    </row>
    <row r="16982" spans="11:11" x14ac:dyDescent="0.25">
      <c r="K16982"/>
    </row>
    <row r="16983" spans="11:11" x14ac:dyDescent="0.25">
      <c r="K16983"/>
    </row>
    <row r="16984" spans="11:11" x14ac:dyDescent="0.25">
      <c r="K16984"/>
    </row>
    <row r="16985" spans="11:11" x14ac:dyDescent="0.25">
      <c r="K16985"/>
    </row>
    <row r="16986" spans="11:11" x14ac:dyDescent="0.25">
      <c r="K16986"/>
    </row>
    <row r="16987" spans="11:11" x14ac:dyDescent="0.25">
      <c r="K16987"/>
    </row>
    <row r="16988" spans="11:11" x14ac:dyDescent="0.25">
      <c r="K16988"/>
    </row>
    <row r="16989" spans="11:11" x14ac:dyDescent="0.25">
      <c r="K16989"/>
    </row>
    <row r="16990" spans="11:11" x14ac:dyDescent="0.25">
      <c r="K16990"/>
    </row>
    <row r="16991" spans="11:11" x14ac:dyDescent="0.25">
      <c r="K16991"/>
    </row>
    <row r="16992" spans="11:11" x14ac:dyDescent="0.25">
      <c r="K16992"/>
    </row>
    <row r="16993" spans="11:11" x14ac:dyDescent="0.25">
      <c r="K16993"/>
    </row>
    <row r="16994" spans="11:11" x14ac:dyDescent="0.25">
      <c r="K16994"/>
    </row>
    <row r="16995" spans="11:11" x14ac:dyDescent="0.25">
      <c r="K16995"/>
    </row>
    <row r="16996" spans="11:11" x14ac:dyDescent="0.25">
      <c r="K16996"/>
    </row>
    <row r="16997" spans="11:11" x14ac:dyDescent="0.25">
      <c r="K16997"/>
    </row>
    <row r="16998" spans="11:11" x14ac:dyDescent="0.25">
      <c r="K16998"/>
    </row>
    <row r="16999" spans="11:11" x14ac:dyDescent="0.25">
      <c r="K16999"/>
    </row>
    <row r="17000" spans="11:11" x14ac:dyDescent="0.25">
      <c r="K17000"/>
    </row>
    <row r="17001" spans="11:11" x14ac:dyDescent="0.25">
      <c r="K17001"/>
    </row>
    <row r="17002" spans="11:11" x14ac:dyDescent="0.25">
      <c r="K17002"/>
    </row>
    <row r="17003" spans="11:11" x14ac:dyDescent="0.25">
      <c r="K17003"/>
    </row>
    <row r="17004" spans="11:11" x14ac:dyDescent="0.25">
      <c r="K17004"/>
    </row>
    <row r="17005" spans="11:11" x14ac:dyDescent="0.25">
      <c r="K17005"/>
    </row>
    <row r="17006" spans="11:11" x14ac:dyDescent="0.25">
      <c r="K17006"/>
    </row>
    <row r="17007" spans="11:11" x14ac:dyDescent="0.25">
      <c r="K17007"/>
    </row>
    <row r="17008" spans="11:11" x14ac:dyDescent="0.25">
      <c r="K17008"/>
    </row>
    <row r="17009" spans="11:11" x14ac:dyDescent="0.25">
      <c r="K17009"/>
    </row>
    <row r="17010" spans="11:11" x14ac:dyDescent="0.25">
      <c r="K17010"/>
    </row>
    <row r="17011" spans="11:11" x14ac:dyDescent="0.25">
      <c r="K17011"/>
    </row>
    <row r="17012" spans="11:11" x14ac:dyDescent="0.25">
      <c r="K17012"/>
    </row>
    <row r="17013" spans="11:11" x14ac:dyDescent="0.25">
      <c r="K17013"/>
    </row>
    <row r="17014" spans="11:11" x14ac:dyDescent="0.25">
      <c r="K17014"/>
    </row>
    <row r="17015" spans="11:11" x14ac:dyDescent="0.25">
      <c r="K17015"/>
    </row>
    <row r="17016" spans="11:11" x14ac:dyDescent="0.25">
      <c r="K17016"/>
    </row>
    <row r="17017" spans="11:11" x14ac:dyDescent="0.25">
      <c r="K17017"/>
    </row>
    <row r="17018" spans="11:11" x14ac:dyDescent="0.25">
      <c r="K17018"/>
    </row>
    <row r="17019" spans="11:11" x14ac:dyDescent="0.25">
      <c r="K17019"/>
    </row>
    <row r="17020" spans="11:11" x14ac:dyDescent="0.25">
      <c r="K17020"/>
    </row>
    <row r="17021" spans="11:11" x14ac:dyDescent="0.25">
      <c r="K17021"/>
    </row>
    <row r="17022" spans="11:11" x14ac:dyDescent="0.25">
      <c r="K17022"/>
    </row>
    <row r="17023" spans="11:11" x14ac:dyDescent="0.25">
      <c r="K17023"/>
    </row>
    <row r="17024" spans="11:11" x14ac:dyDescent="0.25">
      <c r="K17024"/>
    </row>
    <row r="17025" spans="11:11" x14ac:dyDescent="0.25">
      <c r="K17025"/>
    </row>
    <row r="17026" spans="11:11" x14ac:dyDescent="0.25">
      <c r="K17026"/>
    </row>
    <row r="17027" spans="11:11" x14ac:dyDescent="0.25">
      <c r="K17027"/>
    </row>
    <row r="17028" spans="11:11" x14ac:dyDescent="0.25">
      <c r="K17028"/>
    </row>
    <row r="17029" spans="11:11" x14ac:dyDescent="0.25">
      <c r="K17029"/>
    </row>
    <row r="17030" spans="11:11" x14ac:dyDescent="0.25">
      <c r="K17030"/>
    </row>
    <row r="17031" spans="11:11" x14ac:dyDescent="0.25">
      <c r="K17031"/>
    </row>
    <row r="17032" spans="11:11" x14ac:dyDescent="0.25">
      <c r="K17032"/>
    </row>
    <row r="17033" spans="11:11" x14ac:dyDescent="0.25">
      <c r="K17033"/>
    </row>
    <row r="17034" spans="11:11" x14ac:dyDescent="0.25">
      <c r="K17034"/>
    </row>
    <row r="17035" spans="11:11" x14ac:dyDescent="0.25">
      <c r="K17035"/>
    </row>
    <row r="17036" spans="11:11" x14ac:dyDescent="0.25">
      <c r="K17036"/>
    </row>
    <row r="17037" spans="11:11" x14ac:dyDescent="0.25">
      <c r="K17037"/>
    </row>
    <row r="17038" spans="11:11" x14ac:dyDescent="0.25">
      <c r="K17038"/>
    </row>
    <row r="17039" spans="11:11" x14ac:dyDescent="0.25">
      <c r="K17039"/>
    </row>
    <row r="17040" spans="11:11" x14ac:dyDescent="0.25">
      <c r="K17040"/>
    </row>
    <row r="17041" spans="11:11" x14ac:dyDescent="0.25">
      <c r="K17041"/>
    </row>
    <row r="17042" spans="11:11" x14ac:dyDescent="0.25">
      <c r="K17042"/>
    </row>
    <row r="17043" spans="11:11" x14ac:dyDescent="0.25">
      <c r="K17043"/>
    </row>
    <row r="17044" spans="11:11" x14ac:dyDescent="0.25">
      <c r="K17044"/>
    </row>
    <row r="17045" spans="11:11" x14ac:dyDescent="0.25">
      <c r="K17045"/>
    </row>
    <row r="17046" spans="11:11" x14ac:dyDescent="0.25">
      <c r="K17046"/>
    </row>
    <row r="17047" spans="11:11" x14ac:dyDescent="0.25">
      <c r="K17047"/>
    </row>
    <row r="17048" spans="11:11" x14ac:dyDescent="0.25">
      <c r="K17048"/>
    </row>
    <row r="17049" spans="11:11" x14ac:dyDescent="0.25">
      <c r="K17049"/>
    </row>
    <row r="17050" spans="11:11" x14ac:dyDescent="0.25">
      <c r="K17050"/>
    </row>
    <row r="17051" spans="11:11" x14ac:dyDescent="0.25">
      <c r="K17051"/>
    </row>
    <row r="17052" spans="11:11" x14ac:dyDescent="0.25">
      <c r="K17052"/>
    </row>
    <row r="17053" spans="11:11" x14ac:dyDescent="0.25">
      <c r="K17053"/>
    </row>
    <row r="17054" spans="11:11" x14ac:dyDescent="0.25">
      <c r="K17054"/>
    </row>
    <row r="17055" spans="11:11" x14ac:dyDescent="0.25">
      <c r="K17055"/>
    </row>
    <row r="17056" spans="11:11" x14ac:dyDescent="0.25">
      <c r="K17056"/>
    </row>
    <row r="17057" spans="11:11" x14ac:dyDescent="0.25">
      <c r="K17057"/>
    </row>
    <row r="17058" spans="11:11" x14ac:dyDescent="0.25">
      <c r="K17058"/>
    </row>
    <row r="17059" spans="11:11" x14ac:dyDescent="0.25">
      <c r="K17059"/>
    </row>
    <row r="17060" spans="11:11" x14ac:dyDescent="0.25">
      <c r="K17060"/>
    </row>
    <row r="17061" spans="11:11" x14ac:dyDescent="0.25">
      <c r="K17061"/>
    </row>
    <row r="17062" spans="11:11" x14ac:dyDescent="0.25">
      <c r="K17062"/>
    </row>
    <row r="17063" spans="11:11" x14ac:dyDescent="0.25">
      <c r="K17063"/>
    </row>
    <row r="17064" spans="11:11" x14ac:dyDescent="0.25">
      <c r="K17064"/>
    </row>
    <row r="17065" spans="11:11" x14ac:dyDescent="0.25">
      <c r="K17065"/>
    </row>
    <row r="17066" spans="11:11" x14ac:dyDescent="0.25">
      <c r="K17066"/>
    </row>
    <row r="17067" spans="11:11" x14ac:dyDescent="0.25">
      <c r="K17067"/>
    </row>
    <row r="17068" spans="11:11" x14ac:dyDescent="0.25">
      <c r="K17068"/>
    </row>
    <row r="17069" spans="11:11" x14ac:dyDescent="0.25">
      <c r="K17069"/>
    </row>
    <row r="17070" spans="11:11" x14ac:dyDescent="0.25">
      <c r="K17070"/>
    </row>
    <row r="17071" spans="11:11" x14ac:dyDescent="0.25">
      <c r="K17071"/>
    </row>
    <row r="17072" spans="11:11" x14ac:dyDescent="0.25">
      <c r="K17072"/>
    </row>
    <row r="17073" spans="11:11" x14ac:dyDescent="0.25">
      <c r="K17073"/>
    </row>
    <row r="17074" spans="11:11" x14ac:dyDescent="0.25">
      <c r="K17074"/>
    </row>
    <row r="17075" spans="11:11" x14ac:dyDescent="0.25">
      <c r="K17075"/>
    </row>
    <row r="17076" spans="11:11" x14ac:dyDescent="0.25">
      <c r="K17076"/>
    </row>
    <row r="17077" spans="11:11" x14ac:dyDescent="0.25">
      <c r="K17077"/>
    </row>
    <row r="17078" spans="11:11" x14ac:dyDescent="0.25">
      <c r="K17078"/>
    </row>
    <row r="17079" spans="11:11" x14ac:dyDescent="0.25">
      <c r="K17079"/>
    </row>
    <row r="17080" spans="11:11" x14ac:dyDescent="0.25">
      <c r="K17080"/>
    </row>
    <row r="17081" spans="11:11" x14ac:dyDescent="0.25">
      <c r="K17081"/>
    </row>
    <row r="17082" spans="11:11" x14ac:dyDescent="0.25">
      <c r="K17082"/>
    </row>
    <row r="17083" spans="11:11" x14ac:dyDescent="0.25">
      <c r="K17083"/>
    </row>
    <row r="17084" spans="11:11" x14ac:dyDescent="0.25">
      <c r="K17084"/>
    </row>
    <row r="17085" spans="11:11" x14ac:dyDescent="0.25">
      <c r="K17085"/>
    </row>
    <row r="17086" spans="11:11" x14ac:dyDescent="0.25">
      <c r="K17086"/>
    </row>
    <row r="17087" spans="11:11" x14ac:dyDescent="0.25">
      <c r="K17087"/>
    </row>
    <row r="17088" spans="11:11" x14ac:dyDescent="0.25">
      <c r="K17088"/>
    </row>
    <row r="17089" spans="11:11" x14ac:dyDescent="0.25">
      <c r="K17089"/>
    </row>
    <row r="17090" spans="11:11" x14ac:dyDescent="0.25">
      <c r="K17090"/>
    </row>
    <row r="17091" spans="11:11" x14ac:dyDescent="0.25">
      <c r="K17091"/>
    </row>
    <row r="17092" spans="11:11" x14ac:dyDescent="0.25">
      <c r="K17092"/>
    </row>
    <row r="17093" spans="11:11" x14ac:dyDescent="0.25">
      <c r="K17093"/>
    </row>
    <row r="17094" spans="11:11" x14ac:dyDescent="0.25">
      <c r="K17094"/>
    </row>
    <row r="17095" spans="11:11" x14ac:dyDescent="0.25">
      <c r="K17095"/>
    </row>
    <row r="17096" spans="11:11" x14ac:dyDescent="0.25">
      <c r="K17096"/>
    </row>
    <row r="17097" spans="11:11" x14ac:dyDescent="0.25">
      <c r="K17097"/>
    </row>
    <row r="17098" spans="11:11" x14ac:dyDescent="0.25">
      <c r="K17098"/>
    </row>
    <row r="17099" spans="11:11" x14ac:dyDescent="0.25">
      <c r="K17099"/>
    </row>
    <row r="17100" spans="11:11" x14ac:dyDescent="0.25">
      <c r="K17100"/>
    </row>
    <row r="17101" spans="11:11" x14ac:dyDescent="0.25">
      <c r="K17101"/>
    </row>
    <row r="17102" spans="11:11" x14ac:dyDescent="0.25">
      <c r="K17102"/>
    </row>
    <row r="17103" spans="11:11" x14ac:dyDescent="0.25">
      <c r="K17103"/>
    </row>
    <row r="17104" spans="11:11" x14ac:dyDescent="0.25">
      <c r="K17104"/>
    </row>
    <row r="17105" spans="11:11" x14ac:dyDescent="0.25">
      <c r="K17105"/>
    </row>
    <row r="17106" spans="11:11" x14ac:dyDescent="0.25">
      <c r="K17106"/>
    </row>
    <row r="17107" spans="11:11" x14ac:dyDescent="0.25">
      <c r="K17107"/>
    </row>
    <row r="17108" spans="11:11" x14ac:dyDescent="0.25">
      <c r="K17108"/>
    </row>
    <row r="17109" spans="11:11" x14ac:dyDescent="0.25">
      <c r="K17109"/>
    </row>
    <row r="17110" spans="11:11" x14ac:dyDescent="0.25">
      <c r="K17110"/>
    </row>
    <row r="17111" spans="11:11" x14ac:dyDescent="0.25">
      <c r="K17111"/>
    </row>
    <row r="17112" spans="11:11" x14ac:dyDescent="0.25">
      <c r="K17112"/>
    </row>
    <row r="17113" spans="11:11" x14ac:dyDescent="0.25">
      <c r="K17113"/>
    </row>
    <row r="17114" spans="11:11" x14ac:dyDescent="0.25">
      <c r="K17114"/>
    </row>
    <row r="17115" spans="11:11" x14ac:dyDescent="0.25">
      <c r="K17115"/>
    </row>
    <row r="17116" spans="11:11" x14ac:dyDescent="0.25">
      <c r="K17116"/>
    </row>
    <row r="17117" spans="11:11" x14ac:dyDescent="0.25">
      <c r="K17117"/>
    </row>
    <row r="17118" spans="11:11" x14ac:dyDescent="0.25">
      <c r="K17118"/>
    </row>
    <row r="17119" spans="11:11" x14ac:dyDescent="0.25">
      <c r="K17119"/>
    </row>
    <row r="17120" spans="11:11" x14ac:dyDescent="0.25">
      <c r="K17120"/>
    </row>
    <row r="17121" spans="11:11" x14ac:dyDescent="0.25">
      <c r="K17121"/>
    </row>
    <row r="17122" spans="11:11" x14ac:dyDescent="0.25">
      <c r="K17122"/>
    </row>
    <row r="17123" spans="11:11" x14ac:dyDescent="0.25">
      <c r="K17123"/>
    </row>
    <row r="17124" spans="11:11" x14ac:dyDescent="0.25">
      <c r="K17124"/>
    </row>
    <row r="17125" spans="11:11" x14ac:dyDescent="0.25">
      <c r="K17125"/>
    </row>
    <row r="17126" spans="11:11" x14ac:dyDescent="0.25">
      <c r="K17126"/>
    </row>
    <row r="17127" spans="11:11" x14ac:dyDescent="0.25">
      <c r="K17127"/>
    </row>
    <row r="17128" spans="11:11" x14ac:dyDescent="0.25">
      <c r="K17128"/>
    </row>
    <row r="17129" spans="11:11" x14ac:dyDescent="0.25">
      <c r="K17129"/>
    </row>
    <row r="17130" spans="11:11" x14ac:dyDescent="0.25">
      <c r="K17130"/>
    </row>
    <row r="17131" spans="11:11" x14ac:dyDescent="0.25">
      <c r="K17131"/>
    </row>
    <row r="17132" spans="11:11" x14ac:dyDescent="0.25">
      <c r="K17132"/>
    </row>
    <row r="17133" spans="11:11" x14ac:dyDescent="0.25">
      <c r="K17133"/>
    </row>
    <row r="17134" spans="11:11" x14ac:dyDescent="0.25">
      <c r="K17134"/>
    </row>
    <row r="17135" spans="11:11" x14ac:dyDescent="0.25">
      <c r="K17135"/>
    </row>
    <row r="17136" spans="11:11" x14ac:dyDescent="0.25">
      <c r="K17136"/>
    </row>
    <row r="17137" spans="11:11" x14ac:dyDescent="0.25">
      <c r="K17137"/>
    </row>
    <row r="17138" spans="11:11" x14ac:dyDescent="0.25">
      <c r="K17138"/>
    </row>
    <row r="17139" spans="11:11" x14ac:dyDescent="0.25">
      <c r="K17139"/>
    </row>
    <row r="17140" spans="11:11" x14ac:dyDescent="0.25">
      <c r="K17140"/>
    </row>
    <row r="17141" spans="11:11" x14ac:dyDescent="0.25">
      <c r="K17141"/>
    </row>
    <row r="17142" spans="11:11" x14ac:dyDescent="0.25">
      <c r="K17142"/>
    </row>
    <row r="17143" spans="11:11" x14ac:dyDescent="0.25">
      <c r="K17143"/>
    </row>
    <row r="17144" spans="11:11" x14ac:dyDescent="0.25">
      <c r="K17144"/>
    </row>
    <row r="17145" spans="11:11" x14ac:dyDescent="0.25">
      <c r="K17145"/>
    </row>
    <row r="17146" spans="11:11" x14ac:dyDescent="0.25">
      <c r="K17146"/>
    </row>
    <row r="17147" spans="11:11" x14ac:dyDescent="0.25">
      <c r="K17147"/>
    </row>
    <row r="17148" spans="11:11" x14ac:dyDescent="0.25">
      <c r="K17148"/>
    </row>
    <row r="17149" spans="11:11" x14ac:dyDescent="0.25">
      <c r="K17149"/>
    </row>
    <row r="17150" spans="11:11" x14ac:dyDescent="0.25">
      <c r="K17150"/>
    </row>
    <row r="17151" spans="11:11" x14ac:dyDescent="0.25">
      <c r="K17151"/>
    </row>
    <row r="17152" spans="11:11" x14ac:dyDescent="0.25">
      <c r="K17152"/>
    </row>
    <row r="17153" spans="11:11" x14ac:dyDescent="0.25">
      <c r="K17153"/>
    </row>
    <row r="17154" spans="11:11" x14ac:dyDescent="0.25">
      <c r="K17154"/>
    </row>
    <row r="17155" spans="11:11" x14ac:dyDescent="0.25">
      <c r="K17155"/>
    </row>
    <row r="17156" spans="11:11" x14ac:dyDescent="0.25">
      <c r="K17156"/>
    </row>
    <row r="17157" spans="11:11" x14ac:dyDescent="0.25">
      <c r="K17157"/>
    </row>
    <row r="17158" spans="11:11" x14ac:dyDescent="0.25">
      <c r="K17158"/>
    </row>
    <row r="17159" spans="11:11" x14ac:dyDescent="0.25">
      <c r="K17159"/>
    </row>
    <row r="17160" spans="11:11" x14ac:dyDescent="0.25">
      <c r="K17160"/>
    </row>
    <row r="17161" spans="11:11" x14ac:dyDescent="0.25">
      <c r="K17161"/>
    </row>
    <row r="17162" spans="11:11" x14ac:dyDescent="0.25">
      <c r="K17162"/>
    </row>
    <row r="17163" spans="11:11" x14ac:dyDescent="0.25">
      <c r="K17163"/>
    </row>
    <row r="17164" spans="11:11" x14ac:dyDescent="0.25">
      <c r="K17164"/>
    </row>
    <row r="17165" spans="11:11" x14ac:dyDescent="0.25">
      <c r="K17165"/>
    </row>
    <row r="17166" spans="11:11" x14ac:dyDescent="0.25">
      <c r="K17166"/>
    </row>
    <row r="17167" spans="11:11" x14ac:dyDescent="0.25">
      <c r="K17167"/>
    </row>
    <row r="17168" spans="11:11" x14ac:dyDescent="0.25">
      <c r="K17168"/>
    </row>
    <row r="17169" spans="11:11" x14ac:dyDescent="0.25">
      <c r="K17169"/>
    </row>
    <row r="17170" spans="11:11" x14ac:dyDescent="0.25">
      <c r="K17170"/>
    </row>
    <row r="17171" spans="11:11" x14ac:dyDescent="0.25">
      <c r="K17171"/>
    </row>
    <row r="17172" spans="11:11" x14ac:dyDescent="0.25">
      <c r="K17172"/>
    </row>
    <row r="17173" spans="11:11" x14ac:dyDescent="0.25">
      <c r="K17173"/>
    </row>
    <row r="17174" spans="11:11" x14ac:dyDescent="0.25">
      <c r="K17174"/>
    </row>
    <row r="17175" spans="11:11" x14ac:dyDescent="0.25">
      <c r="K17175"/>
    </row>
    <row r="17176" spans="11:11" x14ac:dyDescent="0.25">
      <c r="K17176"/>
    </row>
    <row r="17177" spans="11:11" x14ac:dyDescent="0.25">
      <c r="K17177"/>
    </row>
    <row r="17178" spans="11:11" x14ac:dyDescent="0.25">
      <c r="K17178"/>
    </row>
    <row r="17179" spans="11:11" x14ac:dyDescent="0.25">
      <c r="K17179"/>
    </row>
    <row r="17180" spans="11:11" x14ac:dyDescent="0.25">
      <c r="K17180"/>
    </row>
    <row r="17181" spans="11:11" x14ac:dyDescent="0.25">
      <c r="K17181"/>
    </row>
    <row r="17182" spans="11:11" x14ac:dyDescent="0.25">
      <c r="K17182"/>
    </row>
    <row r="17183" spans="11:11" x14ac:dyDescent="0.25">
      <c r="K17183"/>
    </row>
    <row r="17184" spans="11:11" x14ac:dyDescent="0.25">
      <c r="K17184"/>
    </row>
    <row r="17185" spans="11:11" x14ac:dyDescent="0.25">
      <c r="K17185"/>
    </row>
    <row r="17186" spans="11:11" x14ac:dyDescent="0.25">
      <c r="K17186"/>
    </row>
    <row r="17187" spans="11:11" x14ac:dyDescent="0.25">
      <c r="K17187"/>
    </row>
    <row r="17188" spans="11:11" x14ac:dyDescent="0.25">
      <c r="K17188"/>
    </row>
    <row r="17189" spans="11:11" x14ac:dyDescent="0.25">
      <c r="K17189"/>
    </row>
    <row r="17190" spans="11:11" x14ac:dyDescent="0.25">
      <c r="K17190"/>
    </row>
    <row r="17191" spans="11:11" x14ac:dyDescent="0.25">
      <c r="K17191"/>
    </row>
    <row r="17192" spans="11:11" x14ac:dyDescent="0.25">
      <c r="K17192"/>
    </row>
    <row r="17193" spans="11:11" x14ac:dyDescent="0.25">
      <c r="K17193"/>
    </row>
    <row r="17194" spans="11:11" x14ac:dyDescent="0.25">
      <c r="K17194"/>
    </row>
    <row r="17195" spans="11:11" x14ac:dyDescent="0.25">
      <c r="K17195"/>
    </row>
    <row r="17196" spans="11:11" x14ac:dyDescent="0.25">
      <c r="K17196"/>
    </row>
    <row r="17197" spans="11:11" x14ac:dyDescent="0.25">
      <c r="K17197"/>
    </row>
    <row r="17198" spans="11:11" x14ac:dyDescent="0.25">
      <c r="K17198"/>
    </row>
    <row r="17199" spans="11:11" x14ac:dyDescent="0.25">
      <c r="K17199"/>
    </row>
    <row r="17200" spans="11:11" x14ac:dyDescent="0.25">
      <c r="K17200"/>
    </row>
    <row r="17201" spans="11:11" x14ac:dyDescent="0.25">
      <c r="K17201"/>
    </row>
    <row r="17202" spans="11:11" x14ac:dyDescent="0.25">
      <c r="K17202"/>
    </row>
    <row r="17203" spans="11:11" x14ac:dyDescent="0.25">
      <c r="K17203"/>
    </row>
    <row r="17204" spans="11:11" x14ac:dyDescent="0.25">
      <c r="K17204"/>
    </row>
    <row r="17205" spans="11:11" x14ac:dyDescent="0.25">
      <c r="K17205"/>
    </row>
    <row r="17206" spans="11:11" x14ac:dyDescent="0.25">
      <c r="K17206"/>
    </row>
    <row r="17207" spans="11:11" x14ac:dyDescent="0.25">
      <c r="K17207"/>
    </row>
    <row r="17208" spans="11:11" x14ac:dyDescent="0.25">
      <c r="K17208"/>
    </row>
    <row r="17209" spans="11:11" x14ac:dyDescent="0.25">
      <c r="K17209"/>
    </row>
    <row r="17210" spans="11:11" x14ac:dyDescent="0.25">
      <c r="K17210"/>
    </row>
    <row r="17211" spans="11:11" x14ac:dyDescent="0.25">
      <c r="K17211"/>
    </row>
    <row r="17212" spans="11:11" x14ac:dyDescent="0.25">
      <c r="K17212"/>
    </row>
    <row r="17213" spans="11:11" x14ac:dyDescent="0.25">
      <c r="K17213"/>
    </row>
    <row r="17214" spans="11:11" x14ac:dyDescent="0.25">
      <c r="K17214"/>
    </row>
    <row r="17215" spans="11:11" x14ac:dyDescent="0.25">
      <c r="K17215"/>
    </row>
    <row r="17216" spans="11:11" x14ac:dyDescent="0.25">
      <c r="K17216"/>
    </row>
    <row r="17217" spans="11:11" x14ac:dyDescent="0.25">
      <c r="K17217"/>
    </row>
    <row r="17218" spans="11:11" x14ac:dyDescent="0.25">
      <c r="K17218"/>
    </row>
    <row r="17219" spans="11:11" x14ac:dyDescent="0.25">
      <c r="K17219"/>
    </row>
    <row r="17220" spans="11:11" x14ac:dyDescent="0.25">
      <c r="K17220"/>
    </row>
    <row r="17221" spans="11:11" x14ac:dyDescent="0.25">
      <c r="K17221"/>
    </row>
    <row r="17222" spans="11:11" x14ac:dyDescent="0.25">
      <c r="K17222"/>
    </row>
    <row r="17223" spans="11:11" x14ac:dyDescent="0.25">
      <c r="K17223"/>
    </row>
    <row r="17224" spans="11:11" x14ac:dyDescent="0.25">
      <c r="K17224"/>
    </row>
    <row r="17225" spans="11:11" x14ac:dyDescent="0.25">
      <c r="K17225"/>
    </row>
    <row r="17226" spans="11:11" x14ac:dyDescent="0.25">
      <c r="K17226"/>
    </row>
    <row r="17227" spans="11:11" x14ac:dyDescent="0.25">
      <c r="K17227"/>
    </row>
    <row r="17228" spans="11:11" x14ac:dyDescent="0.25">
      <c r="K17228"/>
    </row>
    <row r="17229" spans="11:11" x14ac:dyDescent="0.25">
      <c r="K17229"/>
    </row>
    <row r="17230" spans="11:11" x14ac:dyDescent="0.25">
      <c r="K17230"/>
    </row>
    <row r="17231" spans="11:11" x14ac:dyDescent="0.25">
      <c r="K17231"/>
    </row>
    <row r="17232" spans="11:11" x14ac:dyDescent="0.25">
      <c r="K17232"/>
    </row>
    <row r="17233" spans="11:11" x14ac:dyDescent="0.25">
      <c r="K17233"/>
    </row>
    <row r="17234" spans="11:11" x14ac:dyDescent="0.25">
      <c r="K17234"/>
    </row>
    <row r="17235" spans="11:11" x14ac:dyDescent="0.25">
      <c r="K17235"/>
    </row>
    <row r="17236" spans="11:11" x14ac:dyDescent="0.25">
      <c r="K17236"/>
    </row>
    <row r="17237" spans="11:11" x14ac:dyDescent="0.25">
      <c r="K17237"/>
    </row>
    <row r="17238" spans="11:11" x14ac:dyDescent="0.25">
      <c r="K17238"/>
    </row>
    <row r="17239" spans="11:11" x14ac:dyDescent="0.25">
      <c r="K17239"/>
    </row>
    <row r="17240" spans="11:11" x14ac:dyDescent="0.25">
      <c r="K17240"/>
    </row>
    <row r="17241" spans="11:11" x14ac:dyDescent="0.25">
      <c r="K17241"/>
    </row>
    <row r="17242" spans="11:11" x14ac:dyDescent="0.25">
      <c r="K17242"/>
    </row>
    <row r="17243" spans="11:11" x14ac:dyDescent="0.25">
      <c r="K17243"/>
    </row>
    <row r="17244" spans="11:11" x14ac:dyDescent="0.25">
      <c r="K17244"/>
    </row>
    <row r="17245" spans="11:11" x14ac:dyDescent="0.25">
      <c r="K17245"/>
    </row>
    <row r="17246" spans="11:11" x14ac:dyDescent="0.25">
      <c r="K17246"/>
    </row>
    <row r="17247" spans="11:11" x14ac:dyDescent="0.25">
      <c r="K17247"/>
    </row>
    <row r="17248" spans="11:11" x14ac:dyDescent="0.25">
      <c r="K17248"/>
    </row>
    <row r="17249" spans="11:11" x14ac:dyDescent="0.25">
      <c r="K17249"/>
    </row>
    <row r="17250" spans="11:11" x14ac:dyDescent="0.25">
      <c r="K17250"/>
    </row>
    <row r="17251" spans="11:11" x14ac:dyDescent="0.25">
      <c r="K17251"/>
    </row>
    <row r="17252" spans="11:11" x14ac:dyDescent="0.25">
      <c r="K17252"/>
    </row>
    <row r="17253" spans="11:11" x14ac:dyDescent="0.25">
      <c r="K17253"/>
    </row>
    <row r="17254" spans="11:11" x14ac:dyDescent="0.25">
      <c r="K17254"/>
    </row>
    <row r="17255" spans="11:11" x14ac:dyDescent="0.25">
      <c r="K17255"/>
    </row>
    <row r="17256" spans="11:11" x14ac:dyDescent="0.25">
      <c r="K17256"/>
    </row>
    <row r="17257" spans="11:11" x14ac:dyDescent="0.25">
      <c r="K17257"/>
    </row>
    <row r="17258" spans="11:11" x14ac:dyDescent="0.25">
      <c r="K17258"/>
    </row>
    <row r="17259" spans="11:11" x14ac:dyDescent="0.25">
      <c r="K17259"/>
    </row>
    <row r="17260" spans="11:11" x14ac:dyDescent="0.25">
      <c r="K17260"/>
    </row>
    <row r="17261" spans="11:11" x14ac:dyDescent="0.25">
      <c r="K17261"/>
    </row>
    <row r="17262" spans="11:11" x14ac:dyDescent="0.25">
      <c r="K17262"/>
    </row>
    <row r="17263" spans="11:11" x14ac:dyDescent="0.25">
      <c r="K17263"/>
    </row>
    <row r="17264" spans="11:11" x14ac:dyDescent="0.25">
      <c r="K17264"/>
    </row>
    <row r="17265" spans="11:11" x14ac:dyDescent="0.25">
      <c r="K17265"/>
    </row>
    <row r="17266" spans="11:11" x14ac:dyDescent="0.25">
      <c r="K17266"/>
    </row>
    <row r="17267" spans="11:11" x14ac:dyDescent="0.25">
      <c r="K17267"/>
    </row>
    <row r="17268" spans="11:11" x14ac:dyDescent="0.25">
      <c r="K17268"/>
    </row>
    <row r="17269" spans="11:11" x14ac:dyDescent="0.25">
      <c r="K17269"/>
    </row>
    <row r="17270" spans="11:11" x14ac:dyDescent="0.25">
      <c r="K17270"/>
    </row>
    <row r="17271" spans="11:11" x14ac:dyDescent="0.25">
      <c r="K17271"/>
    </row>
    <row r="17272" spans="11:11" x14ac:dyDescent="0.25">
      <c r="K17272"/>
    </row>
    <row r="17273" spans="11:11" x14ac:dyDescent="0.25">
      <c r="K17273"/>
    </row>
    <row r="17274" spans="11:11" x14ac:dyDescent="0.25">
      <c r="K17274"/>
    </row>
    <row r="17275" spans="11:11" x14ac:dyDescent="0.25">
      <c r="K17275"/>
    </row>
    <row r="17276" spans="11:11" x14ac:dyDescent="0.25">
      <c r="K17276"/>
    </row>
    <row r="17277" spans="11:11" x14ac:dyDescent="0.25">
      <c r="K17277"/>
    </row>
    <row r="17278" spans="11:11" x14ac:dyDescent="0.25">
      <c r="K17278"/>
    </row>
    <row r="17279" spans="11:11" x14ac:dyDescent="0.25">
      <c r="K17279"/>
    </row>
    <row r="17280" spans="11:11" x14ac:dyDescent="0.25">
      <c r="K17280"/>
    </row>
    <row r="17281" spans="11:11" x14ac:dyDescent="0.25">
      <c r="K17281"/>
    </row>
    <row r="17282" spans="11:11" x14ac:dyDescent="0.25">
      <c r="K17282"/>
    </row>
    <row r="17283" spans="11:11" x14ac:dyDescent="0.25">
      <c r="K17283"/>
    </row>
    <row r="17284" spans="11:11" x14ac:dyDescent="0.25">
      <c r="K17284"/>
    </row>
    <row r="17285" spans="11:11" x14ac:dyDescent="0.25">
      <c r="K17285"/>
    </row>
    <row r="17286" spans="11:11" x14ac:dyDescent="0.25">
      <c r="K17286"/>
    </row>
    <row r="17287" spans="11:11" x14ac:dyDescent="0.25">
      <c r="K17287"/>
    </row>
    <row r="17288" spans="11:11" x14ac:dyDescent="0.25">
      <c r="K17288"/>
    </row>
    <row r="17289" spans="11:11" x14ac:dyDescent="0.25">
      <c r="K17289"/>
    </row>
    <row r="17290" spans="11:11" x14ac:dyDescent="0.25">
      <c r="K17290"/>
    </row>
    <row r="17291" spans="11:11" x14ac:dyDescent="0.25">
      <c r="K17291"/>
    </row>
    <row r="17292" spans="11:11" x14ac:dyDescent="0.25">
      <c r="K17292"/>
    </row>
    <row r="17293" spans="11:11" x14ac:dyDescent="0.25">
      <c r="K17293"/>
    </row>
    <row r="17294" spans="11:11" x14ac:dyDescent="0.25">
      <c r="K17294"/>
    </row>
    <row r="17295" spans="11:11" x14ac:dyDescent="0.25">
      <c r="K17295"/>
    </row>
    <row r="17296" spans="11:11" x14ac:dyDescent="0.25">
      <c r="K17296"/>
    </row>
    <row r="17297" spans="11:11" x14ac:dyDescent="0.25">
      <c r="K17297"/>
    </row>
    <row r="17298" spans="11:11" x14ac:dyDescent="0.25">
      <c r="K17298"/>
    </row>
    <row r="17299" spans="11:11" x14ac:dyDescent="0.25">
      <c r="K17299"/>
    </row>
    <row r="17300" spans="11:11" x14ac:dyDescent="0.25">
      <c r="K17300"/>
    </row>
    <row r="17301" spans="11:11" x14ac:dyDescent="0.25">
      <c r="K17301"/>
    </row>
    <row r="17302" spans="11:11" x14ac:dyDescent="0.25">
      <c r="K17302"/>
    </row>
    <row r="17303" spans="11:11" x14ac:dyDescent="0.25">
      <c r="K17303"/>
    </row>
    <row r="17304" spans="11:11" x14ac:dyDescent="0.25">
      <c r="K17304"/>
    </row>
    <row r="17305" spans="11:11" x14ac:dyDescent="0.25">
      <c r="K17305"/>
    </row>
    <row r="17306" spans="11:11" x14ac:dyDescent="0.25">
      <c r="K17306"/>
    </row>
    <row r="17307" spans="11:11" x14ac:dyDescent="0.25">
      <c r="K17307"/>
    </row>
    <row r="17308" spans="11:11" x14ac:dyDescent="0.25">
      <c r="K17308"/>
    </row>
    <row r="17309" spans="11:11" x14ac:dyDescent="0.25">
      <c r="K17309"/>
    </row>
    <row r="17310" spans="11:11" x14ac:dyDescent="0.25">
      <c r="K17310"/>
    </row>
    <row r="17311" spans="11:11" x14ac:dyDescent="0.25">
      <c r="K17311"/>
    </row>
    <row r="17312" spans="11:11" x14ac:dyDescent="0.25">
      <c r="K17312"/>
    </row>
    <row r="17313" spans="11:11" x14ac:dyDescent="0.25">
      <c r="K17313"/>
    </row>
    <row r="17314" spans="11:11" x14ac:dyDescent="0.25">
      <c r="K17314"/>
    </row>
    <row r="17315" spans="11:11" x14ac:dyDescent="0.25">
      <c r="K17315"/>
    </row>
    <row r="17316" spans="11:11" x14ac:dyDescent="0.25">
      <c r="K17316"/>
    </row>
    <row r="17317" spans="11:11" x14ac:dyDescent="0.25">
      <c r="K17317"/>
    </row>
    <row r="17318" spans="11:11" x14ac:dyDescent="0.25">
      <c r="K17318"/>
    </row>
    <row r="17319" spans="11:11" x14ac:dyDescent="0.25">
      <c r="K17319"/>
    </row>
    <row r="17320" spans="11:11" x14ac:dyDescent="0.25">
      <c r="K17320"/>
    </row>
    <row r="17321" spans="11:11" x14ac:dyDescent="0.25">
      <c r="K17321"/>
    </row>
    <row r="17322" spans="11:11" x14ac:dyDescent="0.25">
      <c r="K17322"/>
    </row>
    <row r="17323" spans="11:11" x14ac:dyDescent="0.25">
      <c r="K17323"/>
    </row>
    <row r="17324" spans="11:11" x14ac:dyDescent="0.25">
      <c r="K17324"/>
    </row>
    <row r="17325" spans="11:11" x14ac:dyDescent="0.25">
      <c r="K17325"/>
    </row>
    <row r="17326" spans="11:11" x14ac:dyDescent="0.25">
      <c r="K17326"/>
    </row>
    <row r="17327" spans="11:11" x14ac:dyDescent="0.25">
      <c r="K17327"/>
    </row>
    <row r="17328" spans="11:11" x14ac:dyDescent="0.25">
      <c r="K17328"/>
    </row>
    <row r="17329" spans="11:11" x14ac:dyDescent="0.25">
      <c r="K17329"/>
    </row>
    <row r="17330" spans="11:11" x14ac:dyDescent="0.25">
      <c r="K17330"/>
    </row>
    <row r="17331" spans="11:11" x14ac:dyDescent="0.25">
      <c r="K17331"/>
    </row>
    <row r="17332" spans="11:11" x14ac:dyDescent="0.25">
      <c r="K17332"/>
    </row>
    <row r="17333" spans="11:11" x14ac:dyDescent="0.25">
      <c r="K17333"/>
    </row>
    <row r="17334" spans="11:11" x14ac:dyDescent="0.25">
      <c r="K17334"/>
    </row>
    <row r="17335" spans="11:11" x14ac:dyDescent="0.25">
      <c r="K17335"/>
    </row>
    <row r="17336" spans="11:11" x14ac:dyDescent="0.25">
      <c r="K17336"/>
    </row>
    <row r="17337" spans="11:11" x14ac:dyDescent="0.25">
      <c r="K17337"/>
    </row>
    <row r="17338" spans="11:11" x14ac:dyDescent="0.25">
      <c r="K17338"/>
    </row>
    <row r="17339" spans="11:11" x14ac:dyDescent="0.25">
      <c r="K17339"/>
    </row>
    <row r="17340" spans="11:11" x14ac:dyDescent="0.25">
      <c r="K17340"/>
    </row>
    <row r="17341" spans="11:11" x14ac:dyDescent="0.25">
      <c r="K17341"/>
    </row>
    <row r="17342" spans="11:11" x14ac:dyDescent="0.25">
      <c r="K17342"/>
    </row>
    <row r="17343" spans="11:11" x14ac:dyDescent="0.25">
      <c r="K17343"/>
    </row>
    <row r="17344" spans="11:11" x14ac:dyDescent="0.25">
      <c r="K17344"/>
    </row>
    <row r="17345" spans="11:11" x14ac:dyDescent="0.25">
      <c r="K17345"/>
    </row>
    <row r="17346" spans="11:11" x14ac:dyDescent="0.25">
      <c r="K17346"/>
    </row>
    <row r="17347" spans="11:11" x14ac:dyDescent="0.25">
      <c r="K17347"/>
    </row>
    <row r="17348" spans="11:11" x14ac:dyDescent="0.25">
      <c r="K17348"/>
    </row>
    <row r="17349" spans="11:11" x14ac:dyDescent="0.25">
      <c r="K17349"/>
    </row>
    <row r="17350" spans="11:11" x14ac:dyDescent="0.25">
      <c r="K17350"/>
    </row>
    <row r="17351" spans="11:11" x14ac:dyDescent="0.25">
      <c r="K17351"/>
    </row>
    <row r="17352" spans="11:11" x14ac:dyDescent="0.25">
      <c r="K17352"/>
    </row>
    <row r="17353" spans="11:11" x14ac:dyDescent="0.25">
      <c r="K17353"/>
    </row>
    <row r="17354" spans="11:11" x14ac:dyDescent="0.25">
      <c r="K17354"/>
    </row>
    <row r="17355" spans="11:11" x14ac:dyDescent="0.25">
      <c r="K17355"/>
    </row>
    <row r="17356" spans="11:11" x14ac:dyDescent="0.25">
      <c r="K17356"/>
    </row>
    <row r="17357" spans="11:11" x14ac:dyDescent="0.25">
      <c r="K17357"/>
    </row>
    <row r="17358" spans="11:11" x14ac:dyDescent="0.25">
      <c r="K17358"/>
    </row>
    <row r="17359" spans="11:11" x14ac:dyDescent="0.25">
      <c r="K17359"/>
    </row>
    <row r="17360" spans="11:11" x14ac:dyDescent="0.25">
      <c r="K17360"/>
    </row>
    <row r="17361" spans="11:11" x14ac:dyDescent="0.25">
      <c r="K17361"/>
    </row>
    <row r="17362" spans="11:11" x14ac:dyDescent="0.25">
      <c r="K17362"/>
    </row>
    <row r="17363" spans="11:11" x14ac:dyDescent="0.25">
      <c r="K17363"/>
    </row>
    <row r="17364" spans="11:11" x14ac:dyDescent="0.25">
      <c r="K17364"/>
    </row>
    <row r="17365" spans="11:11" x14ac:dyDescent="0.25">
      <c r="K17365"/>
    </row>
    <row r="17366" spans="11:11" x14ac:dyDescent="0.25">
      <c r="K17366"/>
    </row>
    <row r="17367" spans="11:11" x14ac:dyDescent="0.25">
      <c r="K17367"/>
    </row>
    <row r="17368" spans="11:11" x14ac:dyDescent="0.25">
      <c r="K17368"/>
    </row>
    <row r="17369" spans="11:11" x14ac:dyDescent="0.25">
      <c r="K17369"/>
    </row>
    <row r="17370" spans="11:11" x14ac:dyDescent="0.25">
      <c r="K17370"/>
    </row>
    <row r="17371" spans="11:11" x14ac:dyDescent="0.25">
      <c r="K17371"/>
    </row>
    <row r="17372" spans="11:11" x14ac:dyDescent="0.25">
      <c r="K17372"/>
    </row>
    <row r="17373" spans="11:11" x14ac:dyDescent="0.25">
      <c r="K17373"/>
    </row>
    <row r="17374" spans="11:11" x14ac:dyDescent="0.25">
      <c r="K17374"/>
    </row>
    <row r="17375" spans="11:11" x14ac:dyDescent="0.25">
      <c r="K17375"/>
    </row>
    <row r="17376" spans="11:11" x14ac:dyDescent="0.25">
      <c r="K17376"/>
    </row>
    <row r="17377" spans="11:11" x14ac:dyDescent="0.25">
      <c r="K17377"/>
    </row>
    <row r="17378" spans="11:11" x14ac:dyDescent="0.25">
      <c r="K17378"/>
    </row>
    <row r="17379" spans="11:11" x14ac:dyDescent="0.25">
      <c r="K17379"/>
    </row>
    <row r="17380" spans="11:11" x14ac:dyDescent="0.25">
      <c r="K17380"/>
    </row>
    <row r="17381" spans="11:11" x14ac:dyDescent="0.25">
      <c r="K17381"/>
    </row>
    <row r="17382" spans="11:11" x14ac:dyDescent="0.25">
      <c r="K17382"/>
    </row>
    <row r="17383" spans="11:11" x14ac:dyDescent="0.25">
      <c r="K17383"/>
    </row>
    <row r="17384" spans="11:11" x14ac:dyDescent="0.25">
      <c r="K17384"/>
    </row>
    <row r="17385" spans="11:11" x14ac:dyDescent="0.25">
      <c r="K17385"/>
    </row>
    <row r="17386" spans="11:11" x14ac:dyDescent="0.25">
      <c r="K17386"/>
    </row>
    <row r="17387" spans="11:11" x14ac:dyDescent="0.25">
      <c r="K17387"/>
    </row>
    <row r="17388" spans="11:11" x14ac:dyDescent="0.25">
      <c r="K17388"/>
    </row>
    <row r="17389" spans="11:11" x14ac:dyDescent="0.25">
      <c r="K17389"/>
    </row>
    <row r="17390" spans="11:11" x14ac:dyDescent="0.25">
      <c r="K17390"/>
    </row>
    <row r="17391" spans="11:11" x14ac:dyDescent="0.25">
      <c r="K17391"/>
    </row>
    <row r="17392" spans="11:11" x14ac:dyDescent="0.25">
      <c r="K17392"/>
    </row>
    <row r="17393" spans="11:11" x14ac:dyDescent="0.25">
      <c r="K17393"/>
    </row>
    <row r="17394" spans="11:11" x14ac:dyDescent="0.25">
      <c r="K17394"/>
    </row>
    <row r="17395" spans="11:11" x14ac:dyDescent="0.25">
      <c r="K17395"/>
    </row>
    <row r="17396" spans="11:11" x14ac:dyDescent="0.25">
      <c r="K17396"/>
    </row>
    <row r="17397" spans="11:11" x14ac:dyDescent="0.25">
      <c r="K17397"/>
    </row>
    <row r="17398" spans="11:11" x14ac:dyDescent="0.25">
      <c r="K17398"/>
    </row>
    <row r="17399" spans="11:11" x14ac:dyDescent="0.25">
      <c r="K17399"/>
    </row>
    <row r="17400" spans="11:11" x14ac:dyDescent="0.25">
      <c r="K17400"/>
    </row>
    <row r="17401" spans="11:11" x14ac:dyDescent="0.25">
      <c r="K17401"/>
    </row>
    <row r="17402" spans="11:11" x14ac:dyDescent="0.25">
      <c r="K17402"/>
    </row>
    <row r="17403" spans="11:11" x14ac:dyDescent="0.25">
      <c r="K17403"/>
    </row>
    <row r="17404" spans="11:11" x14ac:dyDescent="0.25">
      <c r="K17404"/>
    </row>
    <row r="17405" spans="11:11" x14ac:dyDescent="0.25">
      <c r="K17405"/>
    </row>
    <row r="17406" spans="11:11" x14ac:dyDescent="0.25">
      <c r="K17406"/>
    </row>
    <row r="17407" spans="11:11" x14ac:dyDescent="0.25">
      <c r="K17407"/>
    </row>
    <row r="17408" spans="11:11" x14ac:dyDescent="0.25">
      <c r="K17408"/>
    </row>
    <row r="17409" spans="11:11" x14ac:dyDescent="0.25">
      <c r="K17409"/>
    </row>
    <row r="17410" spans="11:11" x14ac:dyDescent="0.25">
      <c r="K17410"/>
    </row>
    <row r="17411" spans="11:11" x14ac:dyDescent="0.25">
      <c r="K17411"/>
    </row>
    <row r="17412" spans="11:11" x14ac:dyDescent="0.25">
      <c r="K17412"/>
    </row>
    <row r="17413" spans="11:11" x14ac:dyDescent="0.25">
      <c r="K17413"/>
    </row>
    <row r="17414" spans="11:11" x14ac:dyDescent="0.25">
      <c r="K17414"/>
    </row>
    <row r="17415" spans="11:11" x14ac:dyDescent="0.25">
      <c r="K17415"/>
    </row>
    <row r="17416" spans="11:11" x14ac:dyDescent="0.25">
      <c r="K17416"/>
    </row>
    <row r="17417" spans="11:11" x14ac:dyDescent="0.25">
      <c r="K17417"/>
    </row>
    <row r="17418" spans="11:11" x14ac:dyDescent="0.25">
      <c r="K17418"/>
    </row>
    <row r="17419" spans="11:11" x14ac:dyDescent="0.25">
      <c r="K17419"/>
    </row>
    <row r="17420" spans="11:11" x14ac:dyDescent="0.25">
      <c r="K17420"/>
    </row>
    <row r="17421" spans="11:11" x14ac:dyDescent="0.25">
      <c r="K17421"/>
    </row>
    <row r="17422" spans="11:11" x14ac:dyDescent="0.25">
      <c r="K17422"/>
    </row>
    <row r="17423" spans="11:11" x14ac:dyDescent="0.25">
      <c r="K17423"/>
    </row>
    <row r="17424" spans="11:11" x14ac:dyDescent="0.25">
      <c r="K17424"/>
    </row>
    <row r="17425" spans="11:11" x14ac:dyDescent="0.25">
      <c r="K17425"/>
    </row>
    <row r="17426" spans="11:11" x14ac:dyDescent="0.25">
      <c r="K17426"/>
    </row>
    <row r="17427" spans="11:11" x14ac:dyDescent="0.25">
      <c r="K17427"/>
    </row>
    <row r="17428" spans="11:11" x14ac:dyDescent="0.25">
      <c r="K17428"/>
    </row>
    <row r="17429" spans="11:11" x14ac:dyDescent="0.25">
      <c r="K17429"/>
    </row>
    <row r="17430" spans="11:11" x14ac:dyDescent="0.25">
      <c r="K17430"/>
    </row>
    <row r="17431" spans="11:11" x14ac:dyDescent="0.25">
      <c r="K17431"/>
    </row>
    <row r="17432" spans="11:11" x14ac:dyDescent="0.25">
      <c r="K17432"/>
    </row>
    <row r="17433" spans="11:11" x14ac:dyDescent="0.25">
      <c r="K17433"/>
    </row>
    <row r="17434" spans="11:11" x14ac:dyDescent="0.25">
      <c r="K17434"/>
    </row>
    <row r="17435" spans="11:11" x14ac:dyDescent="0.25">
      <c r="K17435"/>
    </row>
    <row r="17436" spans="11:11" x14ac:dyDescent="0.25">
      <c r="K17436"/>
    </row>
    <row r="17437" spans="11:11" x14ac:dyDescent="0.25">
      <c r="K17437"/>
    </row>
    <row r="17438" spans="11:11" x14ac:dyDescent="0.25">
      <c r="K17438"/>
    </row>
    <row r="17439" spans="11:11" x14ac:dyDescent="0.25">
      <c r="K17439"/>
    </row>
    <row r="17440" spans="11:11" x14ac:dyDescent="0.25">
      <c r="K17440"/>
    </row>
    <row r="17441" spans="11:11" x14ac:dyDescent="0.25">
      <c r="K17441"/>
    </row>
    <row r="17442" spans="11:11" x14ac:dyDescent="0.25">
      <c r="K17442"/>
    </row>
    <row r="17443" spans="11:11" x14ac:dyDescent="0.25">
      <c r="K17443"/>
    </row>
    <row r="17444" spans="11:11" x14ac:dyDescent="0.25">
      <c r="K17444"/>
    </row>
    <row r="17445" spans="11:11" x14ac:dyDescent="0.25">
      <c r="K17445"/>
    </row>
    <row r="17446" spans="11:11" x14ac:dyDescent="0.25">
      <c r="K17446"/>
    </row>
    <row r="17447" spans="11:11" x14ac:dyDescent="0.25">
      <c r="K17447"/>
    </row>
    <row r="17448" spans="11:11" x14ac:dyDescent="0.25">
      <c r="K17448"/>
    </row>
    <row r="17449" spans="11:11" x14ac:dyDescent="0.25">
      <c r="K17449"/>
    </row>
    <row r="17450" spans="11:11" x14ac:dyDescent="0.25">
      <c r="K17450"/>
    </row>
    <row r="17451" spans="11:11" x14ac:dyDescent="0.25">
      <c r="K17451"/>
    </row>
    <row r="17452" spans="11:11" x14ac:dyDescent="0.25">
      <c r="K17452"/>
    </row>
    <row r="17453" spans="11:11" x14ac:dyDescent="0.25">
      <c r="K17453"/>
    </row>
    <row r="17454" spans="11:11" x14ac:dyDescent="0.25">
      <c r="K17454"/>
    </row>
    <row r="17455" spans="11:11" x14ac:dyDescent="0.25">
      <c r="K17455"/>
    </row>
    <row r="17456" spans="11:11" x14ac:dyDescent="0.25">
      <c r="K17456"/>
    </row>
    <row r="17457" spans="11:11" x14ac:dyDescent="0.25">
      <c r="K17457"/>
    </row>
    <row r="17458" spans="11:11" x14ac:dyDescent="0.25">
      <c r="K17458"/>
    </row>
    <row r="17459" spans="11:11" x14ac:dyDescent="0.25">
      <c r="K17459"/>
    </row>
    <row r="17460" spans="11:11" x14ac:dyDescent="0.25">
      <c r="K17460"/>
    </row>
    <row r="17461" spans="11:11" x14ac:dyDescent="0.25">
      <c r="K17461"/>
    </row>
    <row r="17462" spans="11:11" x14ac:dyDescent="0.25">
      <c r="K17462"/>
    </row>
    <row r="17463" spans="11:11" x14ac:dyDescent="0.25">
      <c r="K17463"/>
    </row>
    <row r="17464" spans="11:11" x14ac:dyDescent="0.25">
      <c r="K17464"/>
    </row>
    <row r="17465" spans="11:11" x14ac:dyDescent="0.25">
      <c r="K17465"/>
    </row>
    <row r="17466" spans="11:11" x14ac:dyDescent="0.25">
      <c r="K17466"/>
    </row>
    <row r="17467" spans="11:11" x14ac:dyDescent="0.25">
      <c r="K17467"/>
    </row>
    <row r="17468" spans="11:11" x14ac:dyDescent="0.25">
      <c r="K17468"/>
    </row>
    <row r="17469" spans="11:11" x14ac:dyDescent="0.25">
      <c r="K17469"/>
    </row>
    <row r="17470" spans="11:11" x14ac:dyDescent="0.25">
      <c r="K17470"/>
    </row>
    <row r="17471" spans="11:11" x14ac:dyDescent="0.25">
      <c r="K17471"/>
    </row>
    <row r="17472" spans="11:11" x14ac:dyDescent="0.25">
      <c r="K17472"/>
    </row>
    <row r="17473" spans="11:11" x14ac:dyDescent="0.25">
      <c r="K17473"/>
    </row>
    <row r="17474" spans="11:11" x14ac:dyDescent="0.25">
      <c r="K17474"/>
    </row>
    <row r="17475" spans="11:11" x14ac:dyDescent="0.25">
      <c r="K17475"/>
    </row>
    <row r="17476" spans="11:11" x14ac:dyDescent="0.25">
      <c r="K17476"/>
    </row>
    <row r="17477" spans="11:11" x14ac:dyDescent="0.25">
      <c r="K17477"/>
    </row>
    <row r="17478" spans="11:11" x14ac:dyDescent="0.25">
      <c r="K17478"/>
    </row>
    <row r="17479" spans="11:11" x14ac:dyDescent="0.25">
      <c r="K17479"/>
    </row>
    <row r="17480" spans="11:11" x14ac:dyDescent="0.25">
      <c r="K17480"/>
    </row>
    <row r="17481" spans="11:11" x14ac:dyDescent="0.25">
      <c r="K17481"/>
    </row>
    <row r="17482" spans="11:11" x14ac:dyDescent="0.25">
      <c r="K17482"/>
    </row>
    <row r="17483" spans="11:11" x14ac:dyDescent="0.25">
      <c r="K17483"/>
    </row>
    <row r="17484" spans="11:11" x14ac:dyDescent="0.25">
      <c r="K17484"/>
    </row>
    <row r="17485" spans="11:11" x14ac:dyDescent="0.25">
      <c r="K17485"/>
    </row>
    <row r="17486" spans="11:11" x14ac:dyDescent="0.25">
      <c r="K17486"/>
    </row>
    <row r="17487" spans="11:11" x14ac:dyDescent="0.25">
      <c r="K17487"/>
    </row>
    <row r="17488" spans="11:11" x14ac:dyDescent="0.25">
      <c r="K17488"/>
    </row>
    <row r="17489" spans="11:11" x14ac:dyDescent="0.25">
      <c r="K17489"/>
    </row>
    <row r="17490" spans="11:11" x14ac:dyDescent="0.25">
      <c r="K17490"/>
    </row>
    <row r="17491" spans="11:11" x14ac:dyDescent="0.25">
      <c r="K17491"/>
    </row>
    <row r="17492" spans="11:11" x14ac:dyDescent="0.25">
      <c r="K17492"/>
    </row>
    <row r="17493" spans="11:11" x14ac:dyDescent="0.25">
      <c r="K17493"/>
    </row>
    <row r="17494" spans="11:11" x14ac:dyDescent="0.25">
      <c r="K17494"/>
    </row>
    <row r="17495" spans="11:11" x14ac:dyDescent="0.25">
      <c r="K17495"/>
    </row>
    <row r="17496" spans="11:11" x14ac:dyDescent="0.25">
      <c r="K17496"/>
    </row>
    <row r="17497" spans="11:11" x14ac:dyDescent="0.25">
      <c r="K17497"/>
    </row>
    <row r="17498" spans="11:11" x14ac:dyDescent="0.25">
      <c r="K17498"/>
    </row>
    <row r="17499" spans="11:11" x14ac:dyDescent="0.25">
      <c r="K17499"/>
    </row>
    <row r="17500" spans="11:11" x14ac:dyDescent="0.25">
      <c r="K17500"/>
    </row>
    <row r="17501" spans="11:11" x14ac:dyDescent="0.25">
      <c r="K17501"/>
    </row>
    <row r="17502" spans="11:11" x14ac:dyDescent="0.25">
      <c r="K17502"/>
    </row>
    <row r="17503" spans="11:11" x14ac:dyDescent="0.25">
      <c r="K17503"/>
    </row>
    <row r="17504" spans="11:11" x14ac:dyDescent="0.25">
      <c r="K17504"/>
    </row>
    <row r="17505" spans="11:11" x14ac:dyDescent="0.25">
      <c r="K17505"/>
    </row>
    <row r="17506" spans="11:11" x14ac:dyDescent="0.25">
      <c r="K17506"/>
    </row>
    <row r="17507" spans="11:11" x14ac:dyDescent="0.25">
      <c r="K17507"/>
    </row>
    <row r="17508" spans="11:11" x14ac:dyDescent="0.25">
      <c r="K17508"/>
    </row>
    <row r="17509" spans="11:11" x14ac:dyDescent="0.25">
      <c r="K17509"/>
    </row>
    <row r="17510" spans="11:11" x14ac:dyDescent="0.25">
      <c r="K17510"/>
    </row>
    <row r="17511" spans="11:11" x14ac:dyDescent="0.25">
      <c r="K17511"/>
    </row>
    <row r="17512" spans="11:11" x14ac:dyDescent="0.25">
      <c r="K17512"/>
    </row>
    <row r="17513" spans="11:11" x14ac:dyDescent="0.25">
      <c r="K17513"/>
    </row>
    <row r="17514" spans="11:11" x14ac:dyDescent="0.25">
      <c r="K17514"/>
    </row>
    <row r="17515" spans="11:11" x14ac:dyDescent="0.25">
      <c r="K17515"/>
    </row>
    <row r="17516" spans="11:11" x14ac:dyDescent="0.25">
      <c r="K17516"/>
    </row>
    <row r="17517" spans="11:11" x14ac:dyDescent="0.25">
      <c r="K17517"/>
    </row>
    <row r="17518" spans="11:11" x14ac:dyDescent="0.25">
      <c r="K17518"/>
    </row>
    <row r="17519" spans="11:11" x14ac:dyDescent="0.25">
      <c r="K17519"/>
    </row>
    <row r="17520" spans="11:11" x14ac:dyDescent="0.25">
      <c r="K17520"/>
    </row>
    <row r="17521" spans="11:11" x14ac:dyDescent="0.25">
      <c r="K17521"/>
    </row>
    <row r="17522" spans="11:11" x14ac:dyDescent="0.25">
      <c r="K17522"/>
    </row>
    <row r="17523" spans="11:11" x14ac:dyDescent="0.25">
      <c r="K17523"/>
    </row>
    <row r="17524" spans="11:11" x14ac:dyDescent="0.25">
      <c r="K17524"/>
    </row>
    <row r="17525" spans="11:11" x14ac:dyDescent="0.25">
      <c r="K17525"/>
    </row>
    <row r="17526" spans="11:11" x14ac:dyDescent="0.25">
      <c r="K17526"/>
    </row>
    <row r="17527" spans="11:11" x14ac:dyDescent="0.25">
      <c r="K17527"/>
    </row>
    <row r="17528" spans="11:11" x14ac:dyDescent="0.25">
      <c r="K17528"/>
    </row>
    <row r="17529" spans="11:11" x14ac:dyDescent="0.25">
      <c r="K17529"/>
    </row>
    <row r="17530" spans="11:11" x14ac:dyDescent="0.25">
      <c r="K17530"/>
    </row>
    <row r="17531" spans="11:11" x14ac:dyDescent="0.25">
      <c r="K17531"/>
    </row>
    <row r="17532" spans="11:11" x14ac:dyDescent="0.25">
      <c r="K17532"/>
    </row>
    <row r="17533" spans="11:11" x14ac:dyDescent="0.25">
      <c r="K17533"/>
    </row>
    <row r="17534" spans="11:11" x14ac:dyDescent="0.25">
      <c r="K17534"/>
    </row>
    <row r="17535" spans="11:11" x14ac:dyDescent="0.25">
      <c r="K17535"/>
    </row>
    <row r="17536" spans="11:11" x14ac:dyDescent="0.25">
      <c r="K17536"/>
    </row>
    <row r="17537" spans="11:11" x14ac:dyDescent="0.25">
      <c r="K17537"/>
    </row>
    <row r="17538" spans="11:11" x14ac:dyDescent="0.25">
      <c r="K17538"/>
    </row>
    <row r="17539" spans="11:11" x14ac:dyDescent="0.25">
      <c r="K17539"/>
    </row>
    <row r="17540" spans="11:11" x14ac:dyDescent="0.25">
      <c r="K17540"/>
    </row>
    <row r="17541" spans="11:11" x14ac:dyDescent="0.25">
      <c r="K17541"/>
    </row>
    <row r="17542" spans="11:11" x14ac:dyDescent="0.25">
      <c r="K17542"/>
    </row>
    <row r="17543" spans="11:11" x14ac:dyDescent="0.25">
      <c r="K17543"/>
    </row>
    <row r="17544" spans="11:11" x14ac:dyDescent="0.25">
      <c r="K17544"/>
    </row>
    <row r="17545" spans="11:11" x14ac:dyDescent="0.25">
      <c r="K17545"/>
    </row>
    <row r="17546" spans="11:11" x14ac:dyDescent="0.25">
      <c r="K17546"/>
    </row>
    <row r="17547" spans="11:11" x14ac:dyDescent="0.25">
      <c r="K17547"/>
    </row>
    <row r="17548" spans="11:11" x14ac:dyDescent="0.25">
      <c r="K17548"/>
    </row>
    <row r="17549" spans="11:11" x14ac:dyDescent="0.25">
      <c r="K17549"/>
    </row>
    <row r="17550" spans="11:11" x14ac:dyDescent="0.25">
      <c r="K17550"/>
    </row>
    <row r="17551" spans="11:11" x14ac:dyDescent="0.25">
      <c r="K17551"/>
    </row>
    <row r="17552" spans="11:11" x14ac:dyDescent="0.25">
      <c r="K17552"/>
    </row>
    <row r="17553" spans="11:11" x14ac:dyDescent="0.25">
      <c r="K17553"/>
    </row>
    <row r="17554" spans="11:11" x14ac:dyDescent="0.25">
      <c r="K17554"/>
    </row>
    <row r="17555" spans="11:11" x14ac:dyDescent="0.25">
      <c r="K17555"/>
    </row>
    <row r="17556" spans="11:11" x14ac:dyDescent="0.25">
      <c r="K17556"/>
    </row>
    <row r="17557" spans="11:11" x14ac:dyDescent="0.25">
      <c r="K17557"/>
    </row>
    <row r="17558" spans="11:11" x14ac:dyDescent="0.25">
      <c r="K17558"/>
    </row>
    <row r="17559" spans="11:11" x14ac:dyDescent="0.25">
      <c r="K17559"/>
    </row>
    <row r="17560" spans="11:11" x14ac:dyDescent="0.25">
      <c r="K17560"/>
    </row>
    <row r="17561" spans="11:11" x14ac:dyDescent="0.25">
      <c r="K17561"/>
    </row>
    <row r="17562" spans="11:11" x14ac:dyDescent="0.25">
      <c r="K17562"/>
    </row>
    <row r="17563" spans="11:11" x14ac:dyDescent="0.25">
      <c r="K17563"/>
    </row>
    <row r="17564" spans="11:11" x14ac:dyDescent="0.25">
      <c r="K17564"/>
    </row>
    <row r="17565" spans="11:11" x14ac:dyDescent="0.25">
      <c r="K17565"/>
    </row>
    <row r="17566" spans="11:11" x14ac:dyDescent="0.25">
      <c r="K17566"/>
    </row>
    <row r="17567" spans="11:11" x14ac:dyDescent="0.25">
      <c r="K17567"/>
    </row>
    <row r="17568" spans="11:11" x14ac:dyDescent="0.25">
      <c r="K17568"/>
    </row>
    <row r="17569" spans="11:11" x14ac:dyDescent="0.25">
      <c r="K17569"/>
    </row>
    <row r="17570" spans="11:11" x14ac:dyDescent="0.25">
      <c r="K17570"/>
    </row>
    <row r="17571" spans="11:11" x14ac:dyDescent="0.25">
      <c r="K17571"/>
    </row>
    <row r="17572" spans="11:11" x14ac:dyDescent="0.25">
      <c r="K17572"/>
    </row>
    <row r="17573" spans="11:11" x14ac:dyDescent="0.25">
      <c r="K17573"/>
    </row>
    <row r="17574" spans="11:11" x14ac:dyDescent="0.25">
      <c r="K17574"/>
    </row>
    <row r="17575" spans="11:11" x14ac:dyDescent="0.25">
      <c r="K17575"/>
    </row>
    <row r="17576" spans="11:11" x14ac:dyDescent="0.25">
      <c r="K17576"/>
    </row>
    <row r="17577" spans="11:11" x14ac:dyDescent="0.25">
      <c r="K17577"/>
    </row>
    <row r="17578" spans="11:11" x14ac:dyDescent="0.25">
      <c r="K17578"/>
    </row>
    <row r="17579" spans="11:11" x14ac:dyDescent="0.25">
      <c r="K17579"/>
    </row>
    <row r="17580" spans="11:11" x14ac:dyDescent="0.25">
      <c r="K17580"/>
    </row>
    <row r="17581" spans="11:11" x14ac:dyDescent="0.25">
      <c r="K17581"/>
    </row>
    <row r="17582" spans="11:11" x14ac:dyDescent="0.25">
      <c r="K17582"/>
    </row>
    <row r="17583" spans="11:11" x14ac:dyDescent="0.25">
      <c r="K17583"/>
    </row>
    <row r="17584" spans="11:11" x14ac:dyDescent="0.25">
      <c r="K17584"/>
    </row>
    <row r="17585" spans="11:11" x14ac:dyDescent="0.25">
      <c r="K17585"/>
    </row>
    <row r="17586" spans="11:11" x14ac:dyDescent="0.25">
      <c r="K17586"/>
    </row>
    <row r="17587" spans="11:11" x14ac:dyDescent="0.25">
      <c r="K17587"/>
    </row>
    <row r="17588" spans="11:11" x14ac:dyDescent="0.25">
      <c r="K17588"/>
    </row>
    <row r="17589" spans="11:11" x14ac:dyDescent="0.25">
      <c r="K17589"/>
    </row>
    <row r="17590" spans="11:11" x14ac:dyDescent="0.25">
      <c r="K17590"/>
    </row>
    <row r="17591" spans="11:11" x14ac:dyDescent="0.25">
      <c r="K17591"/>
    </row>
    <row r="17592" spans="11:11" x14ac:dyDescent="0.25">
      <c r="K17592"/>
    </row>
    <row r="17593" spans="11:11" x14ac:dyDescent="0.25">
      <c r="K17593"/>
    </row>
    <row r="17594" spans="11:11" x14ac:dyDescent="0.25">
      <c r="K17594"/>
    </row>
    <row r="17595" spans="11:11" x14ac:dyDescent="0.25">
      <c r="K17595"/>
    </row>
    <row r="17596" spans="11:11" x14ac:dyDescent="0.25">
      <c r="K17596"/>
    </row>
    <row r="17597" spans="11:11" x14ac:dyDescent="0.25">
      <c r="K17597"/>
    </row>
    <row r="17598" spans="11:11" x14ac:dyDescent="0.25">
      <c r="K17598"/>
    </row>
    <row r="17599" spans="11:11" x14ac:dyDescent="0.25">
      <c r="K17599"/>
    </row>
    <row r="17600" spans="11:11" x14ac:dyDescent="0.25">
      <c r="K17600"/>
    </row>
    <row r="17601" spans="11:11" x14ac:dyDescent="0.25">
      <c r="K17601"/>
    </row>
    <row r="17602" spans="11:11" x14ac:dyDescent="0.25">
      <c r="K17602"/>
    </row>
    <row r="17603" spans="11:11" x14ac:dyDescent="0.25">
      <c r="K17603"/>
    </row>
    <row r="17604" spans="11:11" x14ac:dyDescent="0.25">
      <c r="K17604"/>
    </row>
    <row r="17605" spans="11:11" x14ac:dyDescent="0.25">
      <c r="K17605"/>
    </row>
    <row r="17606" spans="11:11" x14ac:dyDescent="0.25">
      <c r="K17606"/>
    </row>
    <row r="17607" spans="11:11" x14ac:dyDescent="0.25">
      <c r="K17607"/>
    </row>
    <row r="17608" spans="11:11" x14ac:dyDescent="0.25">
      <c r="K17608"/>
    </row>
    <row r="17609" spans="11:11" x14ac:dyDescent="0.25">
      <c r="K17609"/>
    </row>
    <row r="17610" spans="11:11" x14ac:dyDescent="0.25">
      <c r="K17610"/>
    </row>
    <row r="17611" spans="11:11" x14ac:dyDescent="0.25">
      <c r="K17611"/>
    </row>
    <row r="17612" spans="11:11" x14ac:dyDescent="0.25">
      <c r="K17612"/>
    </row>
    <row r="17613" spans="11:11" x14ac:dyDescent="0.25">
      <c r="K17613"/>
    </row>
    <row r="17614" spans="11:11" x14ac:dyDescent="0.25">
      <c r="K17614"/>
    </row>
    <row r="17615" spans="11:11" x14ac:dyDescent="0.25">
      <c r="K17615"/>
    </row>
    <row r="17616" spans="11:11" x14ac:dyDescent="0.25">
      <c r="K17616"/>
    </row>
    <row r="17617" spans="11:11" x14ac:dyDescent="0.25">
      <c r="K17617"/>
    </row>
    <row r="17618" spans="11:11" x14ac:dyDescent="0.25">
      <c r="K17618"/>
    </row>
    <row r="17619" spans="11:11" x14ac:dyDescent="0.25">
      <c r="K17619"/>
    </row>
    <row r="17620" spans="11:11" x14ac:dyDescent="0.25">
      <c r="K17620"/>
    </row>
    <row r="17621" spans="11:11" x14ac:dyDescent="0.25">
      <c r="K17621"/>
    </row>
    <row r="17622" spans="11:11" x14ac:dyDescent="0.25">
      <c r="K17622"/>
    </row>
    <row r="17623" spans="11:11" x14ac:dyDescent="0.25">
      <c r="K17623"/>
    </row>
    <row r="17624" spans="11:11" x14ac:dyDescent="0.25">
      <c r="K17624"/>
    </row>
    <row r="17625" spans="11:11" x14ac:dyDescent="0.25">
      <c r="K17625"/>
    </row>
    <row r="17626" spans="11:11" x14ac:dyDescent="0.25">
      <c r="K17626"/>
    </row>
    <row r="17627" spans="11:11" x14ac:dyDescent="0.25">
      <c r="K17627"/>
    </row>
    <row r="17628" spans="11:11" x14ac:dyDescent="0.25">
      <c r="K17628"/>
    </row>
    <row r="17629" spans="11:11" x14ac:dyDescent="0.25">
      <c r="K17629"/>
    </row>
    <row r="17630" spans="11:11" x14ac:dyDescent="0.25">
      <c r="K17630"/>
    </row>
    <row r="17631" spans="11:11" x14ac:dyDescent="0.25">
      <c r="K17631"/>
    </row>
    <row r="17632" spans="11:11" x14ac:dyDescent="0.25">
      <c r="K17632"/>
    </row>
    <row r="17633" spans="11:11" x14ac:dyDescent="0.25">
      <c r="K17633"/>
    </row>
    <row r="17634" spans="11:11" x14ac:dyDescent="0.25">
      <c r="K17634"/>
    </row>
    <row r="17635" spans="11:11" x14ac:dyDescent="0.25">
      <c r="K17635"/>
    </row>
    <row r="17636" spans="11:11" x14ac:dyDescent="0.25">
      <c r="K17636"/>
    </row>
    <row r="17637" spans="11:11" x14ac:dyDescent="0.25">
      <c r="K17637"/>
    </row>
    <row r="17638" spans="11:11" x14ac:dyDescent="0.25">
      <c r="K17638"/>
    </row>
    <row r="17639" spans="11:11" x14ac:dyDescent="0.25">
      <c r="K17639"/>
    </row>
    <row r="17640" spans="11:11" x14ac:dyDescent="0.25">
      <c r="K17640"/>
    </row>
    <row r="17641" spans="11:11" x14ac:dyDescent="0.25">
      <c r="K17641"/>
    </row>
    <row r="17642" spans="11:11" x14ac:dyDescent="0.25">
      <c r="K17642"/>
    </row>
    <row r="17643" spans="11:11" x14ac:dyDescent="0.25">
      <c r="K17643"/>
    </row>
    <row r="17644" spans="11:11" x14ac:dyDescent="0.25">
      <c r="K17644"/>
    </row>
    <row r="17645" spans="11:11" x14ac:dyDescent="0.25">
      <c r="K17645"/>
    </row>
    <row r="17646" spans="11:11" x14ac:dyDescent="0.25">
      <c r="K17646"/>
    </row>
    <row r="17647" spans="11:11" x14ac:dyDescent="0.25">
      <c r="K17647"/>
    </row>
    <row r="17648" spans="11:11" x14ac:dyDescent="0.25">
      <c r="K17648"/>
    </row>
    <row r="17649" spans="11:11" x14ac:dyDescent="0.25">
      <c r="K17649"/>
    </row>
    <row r="17650" spans="11:11" x14ac:dyDescent="0.25">
      <c r="K17650"/>
    </row>
    <row r="17651" spans="11:11" x14ac:dyDescent="0.25">
      <c r="K17651"/>
    </row>
    <row r="17652" spans="11:11" x14ac:dyDescent="0.25">
      <c r="K17652"/>
    </row>
    <row r="17653" spans="11:11" x14ac:dyDescent="0.25">
      <c r="K17653"/>
    </row>
    <row r="17654" spans="11:11" x14ac:dyDescent="0.25">
      <c r="K17654"/>
    </row>
    <row r="17655" spans="11:11" x14ac:dyDescent="0.25">
      <c r="K17655"/>
    </row>
    <row r="17656" spans="11:11" x14ac:dyDescent="0.25">
      <c r="K17656"/>
    </row>
    <row r="17657" spans="11:11" x14ac:dyDescent="0.25">
      <c r="K17657"/>
    </row>
    <row r="17658" spans="11:11" x14ac:dyDescent="0.25">
      <c r="K17658"/>
    </row>
    <row r="17659" spans="11:11" x14ac:dyDescent="0.25">
      <c r="K17659"/>
    </row>
    <row r="17660" spans="11:11" x14ac:dyDescent="0.25">
      <c r="K17660"/>
    </row>
    <row r="17661" spans="11:11" x14ac:dyDescent="0.25">
      <c r="K17661"/>
    </row>
    <row r="17662" spans="11:11" x14ac:dyDescent="0.25">
      <c r="K17662"/>
    </row>
    <row r="17663" spans="11:11" x14ac:dyDescent="0.25">
      <c r="K17663"/>
    </row>
    <row r="17664" spans="11:11" x14ac:dyDescent="0.25">
      <c r="K17664"/>
    </row>
    <row r="17665" spans="11:11" x14ac:dyDescent="0.25">
      <c r="K17665"/>
    </row>
    <row r="17666" spans="11:11" x14ac:dyDescent="0.25">
      <c r="K17666"/>
    </row>
    <row r="17667" spans="11:11" x14ac:dyDescent="0.25">
      <c r="K17667"/>
    </row>
    <row r="17668" spans="11:11" x14ac:dyDescent="0.25">
      <c r="K17668"/>
    </row>
    <row r="17669" spans="11:11" x14ac:dyDescent="0.25">
      <c r="K17669"/>
    </row>
    <row r="17670" spans="11:11" x14ac:dyDescent="0.25">
      <c r="K17670"/>
    </row>
    <row r="17671" spans="11:11" x14ac:dyDescent="0.25">
      <c r="K17671"/>
    </row>
    <row r="17672" spans="11:11" x14ac:dyDescent="0.25">
      <c r="K17672"/>
    </row>
    <row r="17673" spans="11:11" x14ac:dyDescent="0.25">
      <c r="K17673"/>
    </row>
    <row r="17674" spans="11:11" x14ac:dyDescent="0.25">
      <c r="K17674"/>
    </row>
    <row r="17675" spans="11:11" x14ac:dyDescent="0.25">
      <c r="K17675"/>
    </row>
    <row r="17676" spans="11:11" x14ac:dyDescent="0.25">
      <c r="K17676"/>
    </row>
    <row r="17677" spans="11:11" x14ac:dyDescent="0.25">
      <c r="K17677"/>
    </row>
    <row r="17678" spans="11:11" x14ac:dyDescent="0.25">
      <c r="K17678"/>
    </row>
    <row r="17679" spans="11:11" x14ac:dyDescent="0.25">
      <c r="K17679"/>
    </row>
    <row r="17680" spans="11:11" x14ac:dyDescent="0.25">
      <c r="K17680"/>
    </row>
    <row r="17681" spans="11:11" x14ac:dyDescent="0.25">
      <c r="K17681"/>
    </row>
    <row r="17682" spans="11:11" x14ac:dyDescent="0.25">
      <c r="K17682"/>
    </row>
    <row r="17683" spans="11:11" x14ac:dyDescent="0.25">
      <c r="K17683"/>
    </row>
    <row r="17684" spans="11:11" x14ac:dyDescent="0.25">
      <c r="K17684"/>
    </row>
    <row r="17685" spans="11:11" x14ac:dyDescent="0.25">
      <c r="K17685"/>
    </row>
    <row r="17686" spans="11:11" x14ac:dyDescent="0.25">
      <c r="K17686"/>
    </row>
    <row r="17687" spans="11:11" x14ac:dyDescent="0.25">
      <c r="K17687"/>
    </row>
    <row r="17688" spans="11:11" x14ac:dyDescent="0.25">
      <c r="K17688"/>
    </row>
    <row r="17689" spans="11:11" x14ac:dyDescent="0.25">
      <c r="K17689"/>
    </row>
    <row r="17690" spans="11:11" x14ac:dyDescent="0.25">
      <c r="K17690"/>
    </row>
    <row r="17691" spans="11:11" x14ac:dyDescent="0.25">
      <c r="K17691"/>
    </row>
    <row r="17692" spans="11:11" x14ac:dyDescent="0.25">
      <c r="K17692"/>
    </row>
    <row r="17693" spans="11:11" x14ac:dyDescent="0.25">
      <c r="K17693"/>
    </row>
    <row r="17694" spans="11:11" x14ac:dyDescent="0.25">
      <c r="K17694"/>
    </row>
    <row r="17695" spans="11:11" x14ac:dyDescent="0.25">
      <c r="K17695"/>
    </row>
    <row r="17696" spans="11:11" x14ac:dyDescent="0.25">
      <c r="K17696"/>
    </row>
    <row r="17697" spans="11:11" x14ac:dyDescent="0.25">
      <c r="K17697"/>
    </row>
    <row r="17698" spans="11:11" x14ac:dyDescent="0.25">
      <c r="K17698"/>
    </row>
    <row r="17699" spans="11:11" x14ac:dyDescent="0.25">
      <c r="K17699"/>
    </row>
    <row r="17700" spans="11:11" x14ac:dyDescent="0.25">
      <c r="K17700"/>
    </row>
    <row r="17701" spans="11:11" x14ac:dyDescent="0.25">
      <c r="K17701"/>
    </row>
    <row r="17702" spans="11:11" x14ac:dyDescent="0.25">
      <c r="K17702"/>
    </row>
    <row r="17703" spans="11:11" x14ac:dyDescent="0.25">
      <c r="K17703"/>
    </row>
    <row r="17704" spans="11:11" x14ac:dyDescent="0.25">
      <c r="K17704"/>
    </row>
    <row r="17705" spans="11:11" x14ac:dyDescent="0.25">
      <c r="K17705"/>
    </row>
    <row r="17706" spans="11:11" x14ac:dyDescent="0.25">
      <c r="K17706"/>
    </row>
    <row r="17707" spans="11:11" x14ac:dyDescent="0.25">
      <c r="K17707"/>
    </row>
    <row r="17708" spans="11:11" x14ac:dyDescent="0.25">
      <c r="K17708"/>
    </row>
    <row r="17709" spans="11:11" x14ac:dyDescent="0.25">
      <c r="K17709"/>
    </row>
    <row r="17710" spans="11:11" x14ac:dyDescent="0.25">
      <c r="K17710"/>
    </row>
    <row r="17711" spans="11:11" x14ac:dyDescent="0.25">
      <c r="K17711"/>
    </row>
    <row r="17712" spans="11:11" x14ac:dyDescent="0.25">
      <c r="K17712"/>
    </row>
    <row r="17713" spans="11:11" x14ac:dyDescent="0.25">
      <c r="K17713"/>
    </row>
    <row r="17714" spans="11:11" x14ac:dyDescent="0.25">
      <c r="K17714"/>
    </row>
    <row r="17715" spans="11:11" x14ac:dyDescent="0.25">
      <c r="K17715"/>
    </row>
    <row r="17716" spans="11:11" x14ac:dyDescent="0.25">
      <c r="K17716"/>
    </row>
    <row r="17717" spans="11:11" x14ac:dyDescent="0.25">
      <c r="K17717"/>
    </row>
    <row r="17718" spans="11:11" x14ac:dyDescent="0.25">
      <c r="K17718"/>
    </row>
    <row r="17719" spans="11:11" x14ac:dyDescent="0.25">
      <c r="K17719"/>
    </row>
    <row r="17720" spans="11:11" x14ac:dyDescent="0.25">
      <c r="K17720"/>
    </row>
    <row r="17721" spans="11:11" x14ac:dyDescent="0.25">
      <c r="K17721"/>
    </row>
    <row r="17722" spans="11:11" x14ac:dyDescent="0.25">
      <c r="K17722"/>
    </row>
    <row r="17723" spans="11:11" x14ac:dyDescent="0.25">
      <c r="K17723"/>
    </row>
    <row r="17724" spans="11:11" x14ac:dyDescent="0.25">
      <c r="K17724"/>
    </row>
    <row r="17725" spans="11:11" x14ac:dyDescent="0.25">
      <c r="K17725"/>
    </row>
    <row r="17726" spans="11:11" x14ac:dyDescent="0.25">
      <c r="K17726"/>
    </row>
    <row r="17727" spans="11:11" x14ac:dyDescent="0.25">
      <c r="K17727"/>
    </row>
    <row r="17728" spans="11:11" x14ac:dyDescent="0.25">
      <c r="K17728"/>
    </row>
    <row r="17729" spans="11:11" x14ac:dyDescent="0.25">
      <c r="K17729"/>
    </row>
    <row r="17730" spans="11:11" x14ac:dyDescent="0.25">
      <c r="K17730"/>
    </row>
    <row r="17731" spans="11:11" x14ac:dyDescent="0.25">
      <c r="K17731"/>
    </row>
    <row r="17732" spans="11:11" x14ac:dyDescent="0.25">
      <c r="K17732"/>
    </row>
    <row r="17733" spans="11:11" x14ac:dyDescent="0.25">
      <c r="K17733"/>
    </row>
    <row r="17734" spans="11:11" x14ac:dyDescent="0.25">
      <c r="K17734"/>
    </row>
    <row r="17735" spans="11:11" x14ac:dyDescent="0.25">
      <c r="K17735"/>
    </row>
    <row r="17736" spans="11:11" x14ac:dyDescent="0.25">
      <c r="K17736"/>
    </row>
    <row r="17737" spans="11:11" x14ac:dyDescent="0.25">
      <c r="K17737"/>
    </row>
    <row r="17738" spans="11:11" x14ac:dyDescent="0.25">
      <c r="K17738"/>
    </row>
    <row r="17739" spans="11:11" x14ac:dyDescent="0.25">
      <c r="K17739"/>
    </row>
    <row r="17740" spans="11:11" x14ac:dyDescent="0.25">
      <c r="K17740"/>
    </row>
    <row r="17741" spans="11:11" x14ac:dyDescent="0.25">
      <c r="K17741"/>
    </row>
    <row r="17742" spans="11:11" x14ac:dyDescent="0.25">
      <c r="K17742"/>
    </row>
    <row r="17743" spans="11:11" x14ac:dyDescent="0.25">
      <c r="K17743"/>
    </row>
    <row r="17744" spans="11:11" x14ac:dyDescent="0.25">
      <c r="K17744"/>
    </row>
    <row r="17745" spans="11:11" x14ac:dyDescent="0.25">
      <c r="K17745"/>
    </row>
    <row r="17746" spans="11:11" x14ac:dyDescent="0.25">
      <c r="K17746"/>
    </row>
    <row r="17747" spans="11:11" x14ac:dyDescent="0.25">
      <c r="K17747"/>
    </row>
    <row r="17748" spans="11:11" x14ac:dyDescent="0.25">
      <c r="K17748"/>
    </row>
    <row r="17749" spans="11:11" x14ac:dyDescent="0.25">
      <c r="K17749"/>
    </row>
    <row r="17750" spans="11:11" x14ac:dyDescent="0.25">
      <c r="K17750"/>
    </row>
    <row r="17751" spans="11:11" x14ac:dyDescent="0.25">
      <c r="K17751"/>
    </row>
    <row r="17752" spans="11:11" x14ac:dyDescent="0.25">
      <c r="K17752"/>
    </row>
    <row r="17753" spans="11:11" x14ac:dyDescent="0.25">
      <c r="K17753"/>
    </row>
    <row r="17754" spans="11:11" x14ac:dyDescent="0.25">
      <c r="K17754"/>
    </row>
    <row r="17755" spans="11:11" x14ac:dyDescent="0.25">
      <c r="K17755"/>
    </row>
    <row r="17756" spans="11:11" x14ac:dyDescent="0.25">
      <c r="K17756"/>
    </row>
    <row r="17757" spans="11:11" x14ac:dyDescent="0.25">
      <c r="K17757"/>
    </row>
    <row r="17758" spans="11:11" x14ac:dyDescent="0.25">
      <c r="K17758"/>
    </row>
    <row r="17759" spans="11:11" x14ac:dyDescent="0.25">
      <c r="K17759"/>
    </row>
    <row r="17760" spans="11:11" x14ac:dyDescent="0.25">
      <c r="K17760"/>
    </row>
    <row r="17761" spans="11:11" x14ac:dyDescent="0.25">
      <c r="K17761"/>
    </row>
    <row r="17762" spans="11:11" x14ac:dyDescent="0.25">
      <c r="K17762"/>
    </row>
    <row r="17763" spans="11:11" x14ac:dyDescent="0.25">
      <c r="K17763"/>
    </row>
    <row r="17764" spans="11:11" x14ac:dyDescent="0.25">
      <c r="K17764"/>
    </row>
    <row r="17765" spans="11:11" x14ac:dyDescent="0.25">
      <c r="K17765"/>
    </row>
    <row r="17766" spans="11:11" x14ac:dyDescent="0.25">
      <c r="K17766"/>
    </row>
    <row r="17767" spans="11:11" x14ac:dyDescent="0.25">
      <c r="K17767"/>
    </row>
    <row r="17768" spans="11:11" x14ac:dyDescent="0.25">
      <c r="K17768"/>
    </row>
    <row r="17769" spans="11:11" x14ac:dyDescent="0.25">
      <c r="K17769"/>
    </row>
    <row r="17770" spans="11:11" x14ac:dyDescent="0.25">
      <c r="K17770"/>
    </row>
    <row r="17771" spans="11:11" x14ac:dyDescent="0.25">
      <c r="K17771"/>
    </row>
    <row r="17772" spans="11:11" x14ac:dyDescent="0.25">
      <c r="K17772"/>
    </row>
    <row r="17773" spans="11:11" x14ac:dyDescent="0.25">
      <c r="K17773"/>
    </row>
    <row r="17774" spans="11:11" x14ac:dyDescent="0.25">
      <c r="K17774"/>
    </row>
    <row r="17775" spans="11:11" x14ac:dyDescent="0.25">
      <c r="K17775"/>
    </row>
    <row r="17776" spans="11:11" x14ac:dyDescent="0.25">
      <c r="K17776"/>
    </row>
    <row r="17777" spans="11:11" x14ac:dyDescent="0.25">
      <c r="K17777"/>
    </row>
    <row r="17778" spans="11:11" x14ac:dyDescent="0.25">
      <c r="K17778"/>
    </row>
    <row r="17779" spans="11:11" x14ac:dyDescent="0.25">
      <c r="K17779"/>
    </row>
    <row r="17780" spans="11:11" x14ac:dyDescent="0.25">
      <c r="K17780"/>
    </row>
    <row r="17781" spans="11:11" x14ac:dyDescent="0.25">
      <c r="K17781"/>
    </row>
    <row r="17782" spans="11:11" x14ac:dyDescent="0.25">
      <c r="K17782"/>
    </row>
    <row r="17783" spans="11:11" x14ac:dyDescent="0.25">
      <c r="K17783"/>
    </row>
    <row r="17784" spans="11:11" x14ac:dyDescent="0.25">
      <c r="K17784"/>
    </row>
    <row r="17785" spans="11:11" x14ac:dyDescent="0.25">
      <c r="K17785"/>
    </row>
    <row r="17786" spans="11:11" x14ac:dyDescent="0.25">
      <c r="K17786"/>
    </row>
    <row r="17787" spans="11:11" x14ac:dyDescent="0.25">
      <c r="K17787"/>
    </row>
    <row r="17788" spans="11:11" x14ac:dyDescent="0.25">
      <c r="K17788"/>
    </row>
    <row r="17789" spans="11:11" x14ac:dyDescent="0.25">
      <c r="K17789"/>
    </row>
    <row r="17790" spans="11:11" x14ac:dyDescent="0.25">
      <c r="K17790"/>
    </row>
    <row r="17791" spans="11:11" x14ac:dyDescent="0.25">
      <c r="K17791"/>
    </row>
    <row r="17792" spans="11:11" x14ac:dyDescent="0.25">
      <c r="K17792"/>
    </row>
    <row r="17793" spans="11:11" x14ac:dyDescent="0.25">
      <c r="K17793"/>
    </row>
    <row r="17794" spans="11:11" x14ac:dyDescent="0.25">
      <c r="K17794"/>
    </row>
    <row r="17795" spans="11:11" x14ac:dyDescent="0.25">
      <c r="K17795"/>
    </row>
    <row r="17796" spans="11:11" x14ac:dyDescent="0.25">
      <c r="K17796"/>
    </row>
    <row r="17797" spans="11:11" x14ac:dyDescent="0.25">
      <c r="K17797"/>
    </row>
    <row r="17798" spans="11:11" x14ac:dyDescent="0.25">
      <c r="K17798"/>
    </row>
    <row r="17799" spans="11:11" x14ac:dyDescent="0.25">
      <c r="K17799"/>
    </row>
    <row r="17800" spans="11:11" x14ac:dyDescent="0.25">
      <c r="K17800"/>
    </row>
    <row r="17801" spans="11:11" x14ac:dyDescent="0.25">
      <c r="K17801"/>
    </row>
    <row r="17802" spans="11:11" x14ac:dyDescent="0.25">
      <c r="K17802"/>
    </row>
    <row r="17803" spans="11:11" x14ac:dyDescent="0.25">
      <c r="K17803"/>
    </row>
    <row r="17804" spans="11:11" x14ac:dyDescent="0.25">
      <c r="K17804"/>
    </row>
    <row r="17805" spans="11:11" x14ac:dyDescent="0.25">
      <c r="K17805"/>
    </row>
    <row r="17806" spans="11:11" x14ac:dyDescent="0.25">
      <c r="K17806"/>
    </row>
    <row r="17807" spans="11:11" x14ac:dyDescent="0.25">
      <c r="K17807"/>
    </row>
    <row r="17808" spans="11:11" x14ac:dyDescent="0.25">
      <c r="K17808"/>
    </row>
    <row r="17809" spans="11:11" x14ac:dyDescent="0.25">
      <c r="K17809"/>
    </row>
    <row r="17810" spans="11:11" x14ac:dyDescent="0.25">
      <c r="K17810"/>
    </row>
    <row r="17811" spans="11:11" x14ac:dyDescent="0.25">
      <c r="K17811"/>
    </row>
    <row r="17812" spans="11:11" x14ac:dyDescent="0.25">
      <c r="K17812"/>
    </row>
    <row r="17813" spans="11:11" x14ac:dyDescent="0.25">
      <c r="K17813"/>
    </row>
    <row r="17814" spans="11:11" x14ac:dyDescent="0.25">
      <c r="K17814"/>
    </row>
    <row r="17815" spans="11:11" x14ac:dyDescent="0.25">
      <c r="K17815"/>
    </row>
    <row r="17816" spans="11:11" x14ac:dyDescent="0.25">
      <c r="K17816"/>
    </row>
    <row r="17817" spans="11:11" x14ac:dyDescent="0.25">
      <c r="K17817"/>
    </row>
    <row r="17818" spans="11:11" x14ac:dyDescent="0.25">
      <c r="K17818"/>
    </row>
    <row r="17819" spans="11:11" x14ac:dyDescent="0.25">
      <c r="K17819"/>
    </row>
    <row r="17820" spans="11:11" x14ac:dyDescent="0.25">
      <c r="K17820"/>
    </row>
    <row r="17821" spans="11:11" x14ac:dyDescent="0.25">
      <c r="K17821"/>
    </row>
    <row r="17822" spans="11:11" x14ac:dyDescent="0.25">
      <c r="K17822"/>
    </row>
    <row r="17823" spans="11:11" x14ac:dyDescent="0.25">
      <c r="K17823"/>
    </row>
    <row r="17824" spans="11:11" x14ac:dyDescent="0.25">
      <c r="K17824"/>
    </row>
    <row r="17825" spans="11:11" x14ac:dyDescent="0.25">
      <c r="K17825"/>
    </row>
    <row r="17826" spans="11:11" x14ac:dyDescent="0.25">
      <c r="K17826"/>
    </row>
    <row r="17827" spans="11:11" x14ac:dyDescent="0.25">
      <c r="K17827"/>
    </row>
    <row r="17828" spans="11:11" x14ac:dyDescent="0.25">
      <c r="K17828"/>
    </row>
    <row r="17829" spans="11:11" x14ac:dyDescent="0.25">
      <c r="K17829"/>
    </row>
    <row r="17830" spans="11:11" x14ac:dyDescent="0.25">
      <c r="K17830"/>
    </row>
    <row r="17831" spans="11:11" x14ac:dyDescent="0.25">
      <c r="K17831"/>
    </row>
    <row r="17832" spans="11:11" x14ac:dyDescent="0.25">
      <c r="K17832"/>
    </row>
    <row r="17833" spans="11:11" x14ac:dyDescent="0.25">
      <c r="K17833"/>
    </row>
    <row r="17834" spans="11:11" x14ac:dyDescent="0.25">
      <c r="K17834"/>
    </row>
    <row r="17835" spans="11:11" x14ac:dyDescent="0.25">
      <c r="K17835"/>
    </row>
    <row r="17836" spans="11:11" x14ac:dyDescent="0.25">
      <c r="K17836"/>
    </row>
    <row r="17837" spans="11:11" x14ac:dyDescent="0.25">
      <c r="K17837"/>
    </row>
    <row r="17838" spans="11:11" x14ac:dyDescent="0.25">
      <c r="K17838"/>
    </row>
    <row r="17839" spans="11:11" x14ac:dyDescent="0.25">
      <c r="K17839"/>
    </row>
    <row r="17840" spans="11:11" x14ac:dyDescent="0.25">
      <c r="K17840"/>
    </row>
    <row r="17841" spans="11:11" x14ac:dyDescent="0.25">
      <c r="K17841"/>
    </row>
    <row r="17842" spans="11:11" x14ac:dyDescent="0.25">
      <c r="K17842"/>
    </row>
    <row r="17843" spans="11:11" x14ac:dyDescent="0.25">
      <c r="K17843"/>
    </row>
    <row r="17844" spans="11:11" x14ac:dyDescent="0.25">
      <c r="K17844"/>
    </row>
    <row r="17845" spans="11:11" x14ac:dyDescent="0.25">
      <c r="K17845"/>
    </row>
    <row r="17846" spans="11:11" x14ac:dyDescent="0.25">
      <c r="K17846"/>
    </row>
    <row r="17847" spans="11:11" x14ac:dyDescent="0.25">
      <c r="K17847"/>
    </row>
    <row r="17848" spans="11:11" x14ac:dyDescent="0.25">
      <c r="K17848"/>
    </row>
    <row r="17849" spans="11:11" x14ac:dyDescent="0.25">
      <c r="K17849"/>
    </row>
    <row r="17850" spans="11:11" x14ac:dyDescent="0.25">
      <c r="K17850"/>
    </row>
    <row r="17851" spans="11:11" x14ac:dyDescent="0.25">
      <c r="K17851"/>
    </row>
    <row r="17852" spans="11:11" x14ac:dyDescent="0.25">
      <c r="K17852"/>
    </row>
    <row r="17853" spans="11:11" x14ac:dyDescent="0.25">
      <c r="K17853"/>
    </row>
    <row r="17854" spans="11:11" x14ac:dyDescent="0.25">
      <c r="K17854"/>
    </row>
    <row r="17855" spans="11:11" x14ac:dyDescent="0.25">
      <c r="K17855"/>
    </row>
    <row r="17856" spans="11:11" x14ac:dyDescent="0.25">
      <c r="K17856"/>
    </row>
    <row r="17857" spans="11:11" x14ac:dyDescent="0.25">
      <c r="K17857"/>
    </row>
    <row r="17858" spans="11:11" x14ac:dyDescent="0.25">
      <c r="K17858"/>
    </row>
    <row r="17859" spans="11:11" x14ac:dyDescent="0.25">
      <c r="K17859"/>
    </row>
    <row r="17860" spans="11:11" x14ac:dyDescent="0.25">
      <c r="K17860"/>
    </row>
    <row r="17861" spans="11:11" x14ac:dyDescent="0.25">
      <c r="K17861"/>
    </row>
    <row r="17862" spans="11:11" x14ac:dyDescent="0.25">
      <c r="K17862"/>
    </row>
    <row r="17863" spans="11:11" x14ac:dyDescent="0.25">
      <c r="K17863"/>
    </row>
    <row r="17864" spans="11:11" x14ac:dyDescent="0.25">
      <c r="K17864"/>
    </row>
    <row r="17865" spans="11:11" x14ac:dyDescent="0.25">
      <c r="K17865"/>
    </row>
    <row r="17866" spans="11:11" x14ac:dyDescent="0.25">
      <c r="K17866"/>
    </row>
    <row r="17867" spans="11:11" x14ac:dyDescent="0.25">
      <c r="K17867"/>
    </row>
    <row r="17868" spans="11:11" x14ac:dyDescent="0.25">
      <c r="K17868"/>
    </row>
    <row r="17869" spans="11:11" x14ac:dyDescent="0.25">
      <c r="K17869"/>
    </row>
    <row r="17870" spans="11:11" x14ac:dyDescent="0.25">
      <c r="K17870"/>
    </row>
    <row r="17871" spans="11:11" x14ac:dyDescent="0.25">
      <c r="K17871"/>
    </row>
    <row r="17872" spans="11:11" x14ac:dyDescent="0.25">
      <c r="K17872"/>
    </row>
    <row r="17873" spans="11:11" x14ac:dyDescent="0.25">
      <c r="K17873"/>
    </row>
    <row r="17874" spans="11:11" x14ac:dyDescent="0.25">
      <c r="K17874"/>
    </row>
    <row r="17875" spans="11:11" x14ac:dyDescent="0.25">
      <c r="K17875"/>
    </row>
    <row r="17876" spans="11:11" x14ac:dyDescent="0.25">
      <c r="K17876"/>
    </row>
    <row r="17877" spans="11:11" x14ac:dyDescent="0.25">
      <c r="K17877"/>
    </row>
    <row r="17878" spans="11:11" x14ac:dyDescent="0.25">
      <c r="K17878"/>
    </row>
    <row r="17879" spans="11:11" x14ac:dyDescent="0.25">
      <c r="K17879"/>
    </row>
    <row r="17880" spans="11:11" x14ac:dyDescent="0.25">
      <c r="K17880"/>
    </row>
    <row r="17881" spans="11:11" x14ac:dyDescent="0.25">
      <c r="K17881"/>
    </row>
    <row r="17882" spans="11:11" x14ac:dyDescent="0.25">
      <c r="K17882"/>
    </row>
    <row r="17883" spans="11:11" x14ac:dyDescent="0.25">
      <c r="K17883"/>
    </row>
    <row r="17884" spans="11:11" x14ac:dyDescent="0.25">
      <c r="K17884"/>
    </row>
    <row r="17885" spans="11:11" x14ac:dyDescent="0.25">
      <c r="K17885"/>
    </row>
    <row r="17886" spans="11:11" x14ac:dyDescent="0.25">
      <c r="K17886"/>
    </row>
    <row r="17887" spans="11:11" x14ac:dyDescent="0.25">
      <c r="K17887"/>
    </row>
    <row r="17888" spans="11:11" x14ac:dyDescent="0.25">
      <c r="K17888"/>
    </row>
    <row r="17889" spans="11:11" x14ac:dyDescent="0.25">
      <c r="K17889"/>
    </row>
    <row r="17890" spans="11:11" x14ac:dyDescent="0.25">
      <c r="K17890"/>
    </row>
    <row r="17891" spans="11:11" x14ac:dyDescent="0.25">
      <c r="K17891"/>
    </row>
    <row r="17892" spans="11:11" x14ac:dyDescent="0.25">
      <c r="K17892"/>
    </row>
    <row r="17893" spans="11:11" x14ac:dyDescent="0.25">
      <c r="K17893"/>
    </row>
    <row r="17894" spans="11:11" x14ac:dyDescent="0.25">
      <c r="K17894"/>
    </row>
    <row r="17895" spans="11:11" x14ac:dyDescent="0.25">
      <c r="K17895"/>
    </row>
    <row r="17896" spans="11:11" x14ac:dyDescent="0.25">
      <c r="K17896"/>
    </row>
    <row r="17897" spans="11:11" x14ac:dyDescent="0.25">
      <c r="K17897"/>
    </row>
    <row r="17898" spans="11:11" x14ac:dyDescent="0.25">
      <c r="K17898"/>
    </row>
    <row r="17899" spans="11:11" x14ac:dyDescent="0.25">
      <c r="K17899"/>
    </row>
    <row r="17900" spans="11:11" x14ac:dyDescent="0.25">
      <c r="K17900"/>
    </row>
    <row r="17901" spans="11:11" x14ac:dyDescent="0.25">
      <c r="K17901"/>
    </row>
    <row r="17902" spans="11:11" x14ac:dyDescent="0.25">
      <c r="K17902"/>
    </row>
    <row r="17903" spans="11:11" x14ac:dyDescent="0.25">
      <c r="K17903"/>
    </row>
    <row r="17904" spans="11:11" x14ac:dyDescent="0.25">
      <c r="K17904"/>
    </row>
    <row r="17905" spans="11:11" x14ac:dyDescent="0.25">
      <c r="K17905"/>
    </row>
    <row r="17906" spans="11:11" x14ac:dyDescent="0.25">
      <c r="K17906"/>
    </row>
    <row r="17907" spans="11:11" x14ac:dyDescent="0.25">
      <c r="K17907"/>
    </row>
    <row r="17908" spans="11:11" x14ac:dyDescent="0.25">
      <c r="K17908"/>
    </row>
    <row r="17909" spans="11:11" x14ac:dyDescent="0.25">
      <c r="K17909"/>
    </row>
    <row r="17910" spans="11:11" x14ac:dyDescent="0.25">
      <c r="K17910"/>
    </row>
    <row r="17911" spans="11:11" x14ac:dyDescent="0.25">
      <c r="K17911"/>
    </row>
    <row r="17912" spans="11:11" x14ac:dyDescent="0.25">
      <c r="K17912"/>
    </row>
    <row r="17913" spans="11:11" x14ac:dyDescent="0.25">
      <c r="K17913"/>
    </row>
    <row r="17914" spans="11:11" x14ac:dyDescent="0.25">
      <c r="K17914"/>
    </row>
    <row r="17915" spans="11:11" x14ac:dyDescent="0.25">
      <c r="K17915"/>
    </row>
    <row r="17916" spans="11:11" x14ac:dyDescent="0.25">
      <c r="K17916"/>
    </row>
    <row r="17917" spans="11:11" x14ac:dyDescent="0.25">
      <c r="K17917"/>
    </row>
    <row r="17918" spans="11:11" x14ac:dyDescent="0.25">
      <c r="K17918"/>
    </row>
    <row r="17919" spans="11:11" x14ac:dyDescent="0.25">
      <c r="K17919"/>
    </row>
    <row r="17920" spans="11:11" x14ac:dyDescent="0.25">
      <c r="K17920"/>
    </row>
    <row r="17921" spans="11:11" x14ac:dyDescent="0.25">
      <c r="K17921"/>
    </row>
    <row r="17922" spans="11:11" x14ac:dyDescent="0.25">
      <c r="K17922"/>
    </row>
    <row r="17923" spans="11:11" x14ac:dyDescent="0.25">
      <c r="K17923"/>
    </row>
    <row r="17924" spans="11:11" x14ac:dyDescent="0.25">
      <c r="K17924"/>
    </row>
    <row r="17925" spans="11:11" x14ac:dyDescent="0.25">
      <c r="K17925"/>
    </row>
    <row r="17926" spans="11:11" x14ac:dyDescent="0.25">
      <c r="K17926"/>
    </row>
    <row r="17927" spans="11:11" x14ac:dyDescent="0.25">
      <c r="K17927"/>
    </row>
    <row r="17928" spans="11:11" x14ac:dyDescent="0.25">
      <c r="K17928"/>
    </row>
    <row r="17929" spans="11:11" x14ac:dyDescent="0.25">
      <c r="K17929"/>
    </row>
    <row r="17930" spans="11:11" x14ac:dyDescent="0.25">
      <c r="K17930"/>
    </row>
    <row r="17931" spans="11:11" x14ac:dyDescent="0.25">
      <c r="K17931"/>
    </row>
    <row r="17932" spans="11:11" x14ac:dyDescent="0.25">
      <c r="K17932"/>
    </row>
    <row r="17933" spans="11:11" x14ac:dyDescent="0.25">
      <c r="K17933"/>
    </row>
    <row r="17934" spans="11:11" x14ac:dyDescent="0.25">
      <c r="K17934"/>
    </row>
    <row r="17935" spans="11:11" x14ac:dyDescent="0.25">
      <c r="K17935"/>
    </row>
    <row r="17936" spans="11:11" x14ac:dyDescent="0.25">
      <c r="K17936"/>
    </row>
    <row r="17937" spans="11:11" x14ac:dyDescent="0.25">
      <c r="K17937"/>
    </row>
    <row r="17938" spans="11:11" x14ac:dyDescent="0.25">
      <c r="K17938"/>
    </row>
    <row r="17939" spans="11:11" x14ac:dyDescent="0.25">
      <c r="K17939"/>
    </row>
    <row r="17940" spans="11:11" x14ac:dyDescent="0.25">
      <c r="K17940"/>
    </row>
    <row r="17941" spans="11:11" x14ac:dyDescent="0.25">
      <c r="K17941"/>
    </row>
    <row r="17942" spans="11:11" x14ac:dyDescent="0.25">
      <c r="K17942"/>
    </row>
    <row r="17943" spans="11:11" x14ac:dyDescent="0.25">
      <c r="K17943"/>
    </row>
    <row r="17944" spans="11:11" x14ac:dyDescent="0.25">
      <c r="K17944"/>
    </row>
    <row r="17945" spans="11:11" x14ac:dyDescent="0.25">
      <c r="K17945"/>
    </row>
    <row r="17946" spans="11:11" x14ac:dyDescent="0.25">
      <c r="K17946"/>
    </row>
    <row r="17947" spans="11:11" x14ac:dyDescent="0.25">
      <c r="K17947"/>
    </row>
    <row r="17948" spans="11:11" x14ac:dyDescent="0.25">
      <c r="K17948"/>
    </row>
    <row r="17949" spans="11:11" x14ac:dyDescent="0.25">
      <c r="K17949"/>
    </row>
    <row r="17950" spans="11:11" x14ac:dyDescent="0.25">
      <c r="K17950"/>
    </row>
    <row r="17951" spans="11:11" x14ac:dyDescent="0.25">
      <c r="K17951"/>
    </row>
    <row r="17952" spans="11:11" x14ac:dyDescent="0.25">
      <c r="K17952"/>
    </row>
    <row r="17953" spans="11:11" x14ac:dyDescent="0.25">
      <c r="K17953"/>
    </row>
    <row r="17954" spans="11:11" x14ac:dyDescent="0.25">
      <c r="K17954"/>
    </row>
    <row r="17955" spans="11:11" x14ac:dyDescent="0.25">
      <c r="K17955"/>
    </row>
    <row r="17956" spans="11:11" x14ac:dyDescent="0.25">
      <c r="K17956"/>
    </row>
    <row r="17957" spans="11:11" x14ac:dyDescent="0.25">
      <c r="K17957"/>
    </row>
    <row r="17958" spans="11:11" x14ac:dyDescent="0.25">
      <c r="K17958"/>
    </row>
    <row r="17959" spans="11:11" x14ac:dyDescent="0.25">
      <c r="K17959"/>
    </row>
    <row r="17960" spans="11:11" x14ac:dyDescent="0.25">
      <c r="K17960"/>
    </row>
    <row r="17961" spans="11:11" x14ac:dyDescent="0.25">
      <c r="K17961"/>
    </row>
    <row r="17962" spans="11:11" x14ac:dyDescent="0.25">
      <c r="K17962"/>
    </row>
    <row r="17963" spans="11:11" x14ac:dyDescent="0.25">
      <c r="K17963"/>
    </row>
    <row r="17964" spans="11:11" x14ac:dyDescent="0.25">
      <c r="K17964"/>
    </row>
    <row r="17965" spans="11:11" x14ac:dyDescent="0.25">
      <c r="K17965"/>
    </row>
    <row r="17966" spans="11:11" x14ac:dyDescent="0.25">
      <c r="K17966"/>
    </row>
    <row r="17967" spans="11:11" x14ac:dyDescent="0.25">
      <c r="K17967"/>
    </row>
    <row r="17968" spans="11:11" x14ac:dyDescent="0.25">
      <c r="K17968"/>
    </row>
    <row r="17969" spans="11:11" x14ac:dyDescent="0.25">
      <c r="K17969"/>
    </row>
    <row r="17970" spans="11:11" x14ac:dyDescent="0.25">
      <c r="K17970"/>
    </row>
    <row r="17971" spans="11:11" x14ac:dyDescent="0.25">
      <c r="K17971"/>
    </row>
    <row r="17972" spans="11:11" x14ac:dyDescent="0.25">
      <c r="K17972"/>
    </row>
    <row r="17973" spans="11:11" x14ac:dyDescent="0.25">
      <c r="K17973"/>
    </row>
    <row r="17974" spans="11:11" x14ac:dyDescent="0.25">
      <c r="K17974"/>
    </row>
    <row r="17975" spans="11:11" x14ac:dyDescent="0.25">
      <c r="K17975"/>
    </row>
    <row r="17976" spans="11:11" x14ac:dyDescent="0.25">
      <c r="K17976"/>
    </row>
    <row r="17977" spans="11:11" x14ac:dyDescent="0.25">
      <c r="K17977"/>
    </row>
    <row r="17978" spans="11:11" x14ac:dyDescent="0.25">
      <c r="K17978"/>
    </row>
    <row r="17979" spans="11:11" x14ac:dyDescent="0.25">
      <c r="K17979"/>
    </row>
    <row r="17980" spans="11:11" x14ac:dyDescent="0.25">
      <c r="K17980"/>
    </row>
    <row r="17981" spans="11:11" x14ac:dyDescent="0.25">
      <c r="K17981"/>
    </row>
    <row r="17982" spans="11:11" x14ac:dyDescent="0.25">
      <c r="K17982"/>
    </row>
    <row r="17983" spans="11:11" x14ac:dyDescent="0.25">
      <c r="K17983"/>
    </row>
    <row r="17984" spans="11:11" x14ac:dyDescent="0.25">
      <c r="K17984"/>
    </row>
    <row r="17985" spans="11:11" x14ac:dyDescent="0.25">
      <c r="K17985"/>
    </row>
    <row r="17986" spans="11:11" x14ac:dyDescent="0.25">
      <c r="K17986"/>
    </row>
    <row r="17987" spans="11:11" x14ac:dyDescent="0.25">
      <c r="K17987"/>
    </row>
    <row r="17988" spans="11:11" x14ac:dyDescent="0.25">
      <c r="K17988"/>
    </row>
    <row r="17989" spans="11:11" x14ac:dyDescent="0.25">
      <c r="K17989"/>
    </row>
    <row r="17990" spans="11:11" x14ac:dyDescent="0.25">
      <c r="K17990"/>
    </row>
    <row r="17991" spans="11:11" x14ac:dyDescent="0.25">
      <c r="K17991"/>
    </row>
    <row r="17992" spans="11:11" x14ac:dyDescent="0.25">
      <c r="K17992"/>
    </row>
    <row r="17993" spans="11:11" x14ac:dyDescent="0.25">
      <c r="K17993"/>
    </row>
    <row r="17994" spans="11:11" x14ac:dyDescent="0.25">
      <c r="K17994"/>
    </row>
    <row r="17995" spans="11:11" x14ac:dyDescent="0.25">
      <c r="K17995"/>
    </row>
    <row r="17996" spans="11:11" x14ac:dyDescent="0.25">
      <c r="K17996"/>
    </row>
    <row r="17997" spans="11:11" x14ac:dyDescent="0.25">
      <c r="K17997"/>
    </row>
    <row r="17998" spans="11:11" x14ac:dyDescent="0.25">
      <c r="K17998"/>
    </row>
    <row r="17999" spans="11:11" x14ac:dyDescent="0.25">
      <c r="K17999"/>
    </row>
    <row r="18000" spans="11:11" x14ac:dyDescent="0.25">
      <c r="K18000"/>
    </row>
    <row r="18001" spans="11:11" x14ac:dyDescent="0.25">
      <c r="K18001"/>
    </row>
    <row r="18002" spans="11:11" x14ac:dyDescent="0.25">
      <c r="K18002"/>
    </row>
    <row r="18003" spans="11:11" x14ac:dyDescent="0.25">
      <c r="K18003"/>
    </row>
    <row r="18004" spans="11:11" x14ac:dyDescent="0.25">
      <c r="K18004"/>
    </row>
    <row r="18005" spans="11:11" x14ac:dyDescent="0.25">
      <c r="K18005"/>
    </row>
    <row r="18006" spans="11:11" x14ac:dyDescent="0.25">
      <c r="K18006"/>
    </row>
    <row r="18007" spans="11:11" x14ac:dyDescent="0.25">
      <c r="K18007"/>
    </row>
    <row r="18008" spans="11:11" x14ac:dyDescent="0.25">
      <c r="K18008"/>
    </row>
    <row r="18009" spans="11:11" x14ac:dyDescent="0.25">
      <c r="K18009"/>
    </row>
    <row r="18010" spans="11:11" x14ac:dyDescent="0.25">
      <c r="K18010"/>
    </row>
    <row r="18011" spans="11:11" x14ac:dyDescent="0.25">
      <c r="K18011"/>
    </row>
    <row r="18012" spans="11:11" x14ac:dyDescent="0.25">
      <c r="K18012"/>
    </row>
    <row r="18013" spans="11:11" x14ac:dyDescent="0.25">
      <c r="K18013"/>
    </row>
    <row r="18014" spans="11:11" x14ac:dyDescent="0.25">
      <c r="K18014"/>
    </row>
    <row r="18015" spans="11:11" x14ac:dyDescent="0.25">
      <c r="K18015"/>
    </row>
    <row r="18016" spans="11:11" x14ac:dyDescent="0.25">
      <c r="K18016"/>
    </row>
    <row r="18017" spans="11:11" x14ac:dyDescent="0.25">
      <c r="K18017"/>
    </row>
    <row r="18018" spans="11:11" x14ac:dyDescent="0.25">
      <c r="K18018"/>
    </row>
    <row r="18019" spans="11:11" x14ac:dyDescent="0.25">
      <c r="K18019"/>
    </row>
    <row r="18020" spans="11:11" x14ac:dyDescent="0.25">
      <c r="K18020"/>
    </row>
    <row r="18021" spans="11:11" x14ac:dyDescent="0.25">
      <c r="K18021"/>
    </row>
    <row r="18022" spans="11:11" x14ac:dyDescent="0.25">
      <c r="K18022"/>
    </row>
    <row r="18023" spans="11:11" x14ac:dyDescent="0.25">
      <c r="K18023"/>
    </row>
    <row r="18024" spans="11:11" x14ac:dyDescent="0.25">
      <c r="K18024"/>
    </row>
    <row r="18025" spans="11:11" x14ac:dyDescent="0.25">
      <c r="K18025"/>
    </row>
    <row r="18026" spans="11:11" x14ac:dyDescent="0.25">
      <c r="K18026"/>
    </row>
    <row r="18027" spans="11:11" x14ac:dyDescent="0.25">
      <c r="K18027"/>
    </row>
    <row r="18028" spans="11:11" x14ac:dyDescent="0.25">
      <c r="K18028"/>
    </row>
    <row r="18029" spans="11:11" x14ac:dyDescent="0.25">
      <c r="K18029"/>
    </row>
    <row r="18030" spans="11:11" x14ac:dyDescent="0.25">
      <c r="K18030"/>
    </row>
    <row r="18031" spans="11:11" x14ac:dyDescent="0.25">
      <c r="K18031"/>
    </row>
    <row r="18032" spans="11:11" x14ac:dyDescent="0.25">
      <c r="K18032"/>
    </row>
    <row r="18033" spans="11:11" x14ac:dyDescent="0.25">
      <c r="K18033"/>
    </row>
    <row r="18034" spans="11:11" x14ac:dyDescent="0.25">
      <c r="K18034"/>
    </row>
    <row r="18035" spans="11:11" x14ac:dyDescent="0.25">
      <c r="K18035"/>
    </row>
    <row r="18036" spans="11:11" x14ac:dyDescent="0.25">
      <c r="K18036"/>
    </row>
    <row r="18037" spans="11:11" x14ac:dyDescent="0.25">
      <c r="K18037"/>
    </row>
    <row r="18038" spans="11:11" x14ac:dyDescent="0.25">
      <c r="K18038"/>
    </row>
    <row r="18039" spans="11:11" x14ac:dyDescent="0.25">
      <c r="K18039"/>
    </row>
    <row r="18040" spans="11:11" x14ac:dyDescent="0.25">
      <c r="K18040"/>
    </row>
    <row r="18041" spans="11:11" x14ac:dyDescent="0.25">
      <c r="K18041"/>
    </row>
    <row r="18042" spans="11:11" x14ac:dyDescent="0.25">
      <c r="K18042"/>
    </row>
    <row r="18043" spans="11:11" x14ac:dyDescent="0.25">
      <c r="K18043"/>
    </row>
    <row r="18044" spans="11:11" x14ac:dyDescent="0.25">
      <c r="K18044"/>
    </row>
    <row r="18045" spans="11:11" x14ac:dyDescent="0.25">
      <c r="K18045"/>
    </row>
    <row r="18046" spans="11:11" x14ac:dyDescent="0.25">
      <c r="K18046"/>
    </row>
    <row r="18047" spans="11:11" x14ac:dyDescent="0.25">
      <c r="K18047"/>
    </row>
    <row r="18048" spans="11:11" x14ac:dyDescent="0.25">
      <c r="K18048"/>
    </row>
    <row r="18049" spans="11:11" x14ac:dyDescent="0.25">
      <c r="K18049"/>
    </row>
    <row r="18050" spans="11:11" x14ac:dyDescent="0.25">
      <c r="K18050"/>
    </row>
    <row r="18051" spans="11:11" x14ac:dyDescent="0.25">
      <c r="K18051"/>
    </row>
    <row r="18052" spans="11:11" x14ac:dyDescent="0.25">
      <c r="K18052"/>
    </row>
    <row r="18053" spans="11:11" x14ac:dyDescent="0.25">
      <c r="K18053"/>
    </row>
    <row r="18054" spans="11:11" x14ac:dyDescent="0.25">
      <c r="K18054"/>
    </row>
    <row r="18055" spans="11:11" x14ac:dyDescent="0.25">
      <c r="K18055"/>
    </row>
    <row r="18056" spans="11:11" x14ac:dyDescent="0.25">
      <c r="K18056"/>
    </row>
    <row r="18057" spans="11:11" x14ac:dyDescent="0.25">
      <c r="K18057"/>
    </row>
    <row r="18058" spans="11:11" x14ac:dyDescent="0.25">
      <c r="K18058"/>
    </row>
    <row r="18059" spans="11:11" x14ac:dyDescent="0.25">
      <c r="K18059"/>
    </row>
    <row r="18060" spans="11:11" x14ac:dyDescent="0.25">
      <c r="K18060"/>
    </row>
    <row r="18061" spans="11:11" x14ac:dyDescent="0.25">
      <c r="K18061"/>
    </row>
    <row r="18062" spans="11:11" x14ac:dyDescent="0.25">
      <c r="K18062"/>
    </row>
    <row r="18063" spans="11:11" x14ac:dyDescent="0.25">
      <c r="K18063"/>
    </row>
    <row r="18064" spans="11:11" x14ac:dyDescent="0.25">
      <c r="K18064"/>
    </row>
    <row r="18065" spans="11:11" x14ac:dyDescent="0.25">
      <c r="K18065"/>
    </row>
    <row r="18066" spans="11:11" x14ac:dyDescent="0.25">
      <c r="K18066"/>
    </row>
    <row r="18067" spans="11:11" x14ac:dyDescent="0.25">
      <c r="K18067"/>
    </row>
    <row r="18068" spans="11:11" x14ac:dyDescent="0.25">
      <c r="K18068"/>
    </row>
    <row r="18069" spans="11:11" x14ac:dyDescent="0.25">
      <c r="K18069"/>
    </row>
    <row r="18070" spans="11:11" x14ac:dyDescent="0.25">
      <c r="K18070"/>
    </row>
    <row r="18071" spans="11:11" x14ac:dyDescent="0.25">
      <c r="K18071"/>
    </row>
    <row r="18072" spans="11:11" x14ac:dyDescent="0.25">
      <c r="K18072"/>
    </row>
    <row r="18073" spans="11:11" x14ac:dyDescent="0.25">
      <c r="K18073"/>
    </row>
    <row r="18074" spans="11:11" x14ac:dyDescent="0.25">
      <c r="K18074"/>
    </row>
    <row r="18075" spans="11:11" x14ac:dyDescent="0.25">
      <c r="K18075"/>
    </row>
    <row r="18076" spans="11:11" x14ac:dyDescent="0.25">
      <c r="K18076"/>
    </row>
    <row r="18077" spans="11:11" x14ac:dyDescent="0.25">
      <c r="K18077"/>
    </row>
    <row r="18078" spans="11:11" x14ac:dyDescent="0.25">
      <c r="K18078"/>
    </row>
    <row r="18079" spans="11:11" x14ac:dyDescent="0.25">
      <c r="K18079"/>
    </row>
    <row r="18080" spans="11:11" x14ac:dyDescent="0.25">
      <c r="K18080"/>
    </row>
    <row r="18081" spans="11:11" x14ac:dyDescent="0.25">
      <c r="K18081"/>
    </row>
    <row r="18082" spans="11:11" x14ac:dyDescent="0.25">
      <c r="K18082"/>
    </row>
    <row r="18083" spans="11:11" x14ac:dyDescent="0.25">
      <c r="K18083"/>
    </row>
    <row r="18084" spans="11:11" x14ac:dyDescent="0.25">
      <c r="K18084"/>
    </row>
    <row r="18085" spans="11:11" x14ac:dyDescent="0.25">
      <c r="K18085"/>
    </row>
    <row r="18086" spans="11:11" x14ac:dyDescent="0.25">
      <c r="K18086"/>
    </row>
    <row r="18087" spans="11:11" x14ac:dyDescent="0.25">
      <c r="K18087"/>
    </row>
    <row r="18088" spans="11:11" x14ac:dyDescent="0.25">
      <c r="K18088"/>
    </row>
    <row r="18089" spans="11:11" x14ac:dyDescent="0.25">
      <c r="K18089"/>
    </row>
    <row r="18090" spans="11:11" x14ac:dyDescent="0.25">
      <c r="K18090"/>
    </row>
    <row r="18091" spans="11:11" x14ac:dyDescent="0.25">
      <c r="K18091"/>
    </row>
    <row r="18092" spans="11:11" x14ac:dyDescent="0.25">
      <c r="K18092"/>
    </row>
    <row r="18093" spans="11:11" x14ac:dyDescent="0.25">
      <c r="K18093"/>
    </row>
    <row r="18094" spans="11:11" x14ac:dyDescent="0.25">
      <c r="K18094"/>
    </row>
    <row r="18095" spans="11:11" x14ac:dyDescent="0.25">
      <c r="K18095"/>
    </row>
    <row r="18096" spans="11:11" x14ac:dyDescent="0.25">
      <c r="K18096"/>
    </row>
    <row r="18097" spans="11:11" x14ac:dyDescent="0.25">
      <c r="K18097"/>
    </row>
    <row r="18098" spans="11:11" x14ac:dyDescent="0.25">
      <c r="K18098"/>
    </row>
    <row r="18099" spans="11:11" x14ac:dyDescent="0.25">
      <c r="K18099"/>
    </row>
    <row r="18100" spans="11:11" x14ac:dyDescent="0.25">
      <c r="K18100"/>
    </row>
    <row r="18101" spans="11:11" x14ac:dyDescent="0.25">
      <c r="K18101"/>
    </row>
    <row r="18102" spans="11:11" x14ac:dyDescent="0.25">
      <c r="K18102"/>
    </row>
    <row r="18103" spans="11:11" x14ac:dyDescent="0.25">
      <c r="K18103"/>
    </row>
    <row r="18104" spans="11:11" x14ac:dyDescent="0.25">
      <c r="K18104"/>
    </row>
    <row r="18105" spans="11:11" x14ac:dyDescent="0.25">
      <c r="K18105"/>
    </row>
    <row r="18106" spans="11:11" x14ac:dyDescent="0.25">
      <c r="K18106"/>
    </row>
    <row r="18107" spans="11:11" x14ac:dyDescent="0.25">
      <c r="K18107"/>
    </row>
    <row r="18108" spans="11:11" x14ac:dyDescent="0.25">
      <c r="K18108"/>
    </row>
    <row r="18109" spans="11:11" x14ac:dyDescent="0.25">
      <c r="K18109"/>
    </row>
    <row r="18110" spans="11:11" x14ac:dyDescent="0.25">
      <c r="K18110"/>
    </row>
    <row r="18111" spans="11:11" x14ac:dyDescent="0.25">
      <c r="K18111"/>
    </row>
    <row r="18112" spans="11:11" x14ac:dyDescent="0.25">
      <c r="K18112"/>
    </row>
    <row r="18113" spans="11:11" x14ac:dyDescent="0.25">
      <c r="K18113"/>
    </row>
    <row r="18114" spans="11:11" x14ac:dyDescent="0.25">
      <c r="K18114"/>
    </row>
    <row r="18115" spans="11:11" x14ac:dyDescent="0.25">
      <c r="K18115"/>
    </row>
    <row r="18116" spans="11:11" x14ac:dyDescent="0.25">
      <c r="K18116"/>
    </row>
    <row r="18117" spans="11:11" x14ac:dyDescent="0.25">
      <c r="K18117"/>
    </row>
    <row r="18118" spans="11:11" x14ac:dyDescent="0.25">
      <c r="K18118"/>
    </row>
    <row r="18119" spans="11:11" x14ac:dyDescent="0.25">
      <c r="K18119"/>
    </row>
    <row r="18120" spans="11:11" x14ac:dyDescent="0.25">
      <c r="K18120"/>
    </row>
    <row r="18121" spans="11:11" x14ac:dyDescent="0.25">
      <c r="K18121"/>
    </row>
    <row r="18122" spans="11:11" x14ac:dyDescent="0.25">
      <c r="K18122"/>
    </row>
    <row r="18123" spans="11:11" x14ac:dyDescent="0.25">
      <c r="K18123"/>
    </row>
    <row r="18124" spans="11:11" x14ac:dyDescent="0.25">
      <c r="K18124"/>
    </row>
    <row r="18125" spans="11:11" x14ac:dyDescent="0.25">
      <c r="K18125"/>
    </row>
    <row r="18126" spans="11:11" x14ac:dyDescent="0.25">
      <c r="K18126"/>
    </row>
    <row r="18127" spans="11:11" x14ac:dyDescent="0.25">
      <c r="K18127"/>
    </row>
    <row r="18128" spans="11:11" x14ac:dyDescent="0.25">
      <c r="K18128"/>
    </row>
    <row r="18129" spans="11:11" x14ac:dyDescent="0.25">
      <c r="K18129"/>
    </row>
    <row r="18130" spans="11:11" x14ac:dyDescent="0.25">
      <c r="K18130"/>
    </row>
    <row r="18131" spans="11:11" x14ac:dyDescent="0.25">
      <c r="K18131"/>
    </row>
    <row r="18132" spans="11:11" x14ac:dyDescent="0.25">
      <c r="K18132"/>
    </row>
    <row r="18133" spans="11:11" x14ac:dyDescent="0.25">
      <c r="K18133"/>
    </row>
    <row r="18134" spans="11:11" x14ac:dyDescent="0.25">
      <c r="K18134"/>
    </row>
    <row r="18135" spans="11:11" x14ac:dyDescent="0.25">
      <c r="K18135"/>
    </row>
    <row r="18136" spans="11:11" x14ac:dyDescent="0.25">
      <c r="K18136"/>
    </row>
    <row r="18137" spans="11:11" x14ac:dyDescent="0.25">
      <c r="K18137"/>
    </row>
    <row r="18138" spans="11:11" x14ac:dyDescent="0.25">
      <c r="K18138"/>
    </row>
    <row r="18139" spans="11:11" x14ac:dyDescent="0.25">
      <c r="K18139"/>
    </row>
    <row r="18140" spans="11:11" x14ac:dyDescent="0.25">
      <c r="K18140"/>
    </row>
    <row r="18141" spans="11:11" x14ac:dyDescent="0.25">
      <c r="K18141"/>
    </row>
    <row r="18142" spans="11:11" x14ac:dyDescent="0.25">
      <c r="K18142"/>
    </row>
    <row r="18143" spans="11:11" x14ac:dyDescent="0.25">
      <c r="K18143"/>
    </row>
    <row r="18144" spans="11:11" x14ac:dyDescent="0.25">
      <c r="K18144"/>
    </row>
    <row r="18145" spans="11:11" x14ac:dyDescent="0.25">
      <c r="K18145"/>
    </row>
    <row r="18146" spans="11:11" x14ac:dyDescent="0.25">
      <c r="K18146"/>
    </row>
    <row r="18147" spans="11:11" x14ac:dyDescent="0.25">
      <c r="K18147"/>
    </row>
    <row r="18148" spans="11:11" x14ac:dyDescent="0.25">
      <c r="K18148"/>
    </row>
    <row r="18149" spans="11:11" x14ac:dyDescent="0.25">
      <c r="K18149"/>
    </row>
    <row r="18150" spans="11:11" x14ac:dyDescent="0.25">
      <c r="K18150"/>
    </row>
    <row r="18151" spans="11:11" x14ac:dyDescent="0.25">
      <c r="K18151"/>
    </row>
    <row r="18152" spans="11:11" x14ac:dyDescent="0.25">
      <c r="K18152"/>
    </row>
    <row r="18153" spans="11:11" x14ac:dyDescent="0.25">
      <c r="K18153"/>
    </row>
    <row r="18154" spans="11:11" x14ac:dyDescent="0.25">
      <c r="K18154"/>
    </row>
    <row r="18155" spans="11:11" x14ac:dyDescent="0.25">
      <c r="K18155"/>
    </row>
    <row r="18156" spans="11:11" x14ac:dyDescent="0.25">
      <c r="K18156"/>
    </row>
    <row r="18157" spans="11:11" x14ac:dyDescent="0.25">
      <c r="K18157"/>
    </row>
    <row r="18158" spans="11:11" x14ac:dyDescent="0.25">
      <c r="K18158"/>
    </row>
    <row r="18159" spans="11:11" x14ac:dyDescent="0.25">
      <c r="K18159"/>
    </row>
    <row r="18160" spans="11:11" x14ac:dyDescent="0.25">
      <c r="K18160"/>
    </row>
    <row r="18161" spans="11:11" x14ac:dyDescent="0.25">
      <c r="K18161"/>
    </row>
    <row r="18162" spans="11:11" x14ac:dyDescent="0.25">
      <c r="K18162"/>
    </row>
    <row r="18163" spans="11:11" x14ac:dyDescent="0.25">
      <c r="K18163"/>
    </row>
    <row r="18164" spans="11:11" x14ac:dyDescent="0.25">
      <c r="K18164"/>
    </row>
    <row r="18165" spans="11:11" x14ac:dyDescent="0.25">
      <c r="K18165"/>
    </row>
    <row r="18166" spans="11:11" x14ac:dyDescent="0.25">
      <c r="K18166"/>
    </row>
    <row r="18167" spans="11:11" x14ac:dyDescent="0.25">
      <c r="K18167"/>
    </row>
    <row r="18168" spans="11:11" x14ac:dyDescent="0.25">
      <c r="K18168"/>
    </row>
    <row r="18169" spans="11:11" x14ac:dyDescent="0.25">
      <c r="K18169"/>
    </row>
    <row r="18170" spans="11:11" x14ac:dyDescent="0.25">
      <c r="K18170"/>
    </row>
    <row r="18171" spans="11:11" x14ac:dyDescent="0.25">
      <c r="K18171"/>
    </row>
    <row r="18172" spans="11:11" x14ac:dyDescent="0.25">
      <c r="K18172"/>
    </row>
    <row r="18173" spans="11:11" x14ac:dyDescent="0.25">
      <c r="K18173"/>
    </row>
    <row r="18174" spans="11:11" x14ac:dyDescent="0.25">
      <c r="K18174"/>
    </row>
    <row r="18175" spans="11:11" x14ac:dyDescent="0.25">
      <c r="K18175"/>
    </row>
    <row r="18176" spans="11:11" x14ac:dyDescent="0.25">
      <c r="K18176"/>
    </row>
    <row r="18177" spans="11:11" x14ac:dyDescent="0.25">
      <c r="K18177"/>
    </row>
    <row r="18178" spans="11:11" x14ac:dyDescent="0.25">
      <c r="K18178"/>
    </row>
    <row r="18179" spans="11:11" x14ac:dyDescent="0.25">
      <c r="K18179"/>
    </row>
    <row r="18180" spans="11:11" x14ac:dyDescent="0.25">
      <c r="K18180"/>
    </row>
    <row r="18181" spans="11:11" x14ac:dyDescent="0.25">
      <c r="K18181"/>
    </row>
    <row r="18182" spans="11:11" x14ac:dyDescent="0.25">
      <c r="K18182"/>
    </row>
    <row r="18183" spans="11:11" x14ac:dyDescent="0.25">
      <c r="K18183"/>
    </row>
    <row r="18184" spans="11:11" x14ac:dyDescent="0.25">
      <c r="K18184"/>
    </row>
    <row r="18185" spans="11:11" x14ac:dyDescent="0.25">
      <c r="K18185"/>
    </row>
    <row r="18186" spans="11:11" x14ac:dyDescent="0.25">
      <c r="K18186"/>
    </row>
    <row r="18187" spans="11:11" x14ac:dyDescent="0.25">
      <c r="K18187"/>
    </row>
    <row r="18188" spans="11:11" x14ac:dyDescent="0.25">
      <c r="K18188"/>
    </row>
    <row r="18189" spans="11:11" x14ac:dyDescent="0.25">
      <c r="K18189"/>
    </row>
    <row r="18190" spans="11:11" x14ac:dyDescent="0.25">
      <c r="K18190"/>
    </row>
    <row r="18191" spans="11:11" x14ac:dyDescent="0.25">
      <c r="K18191"/>
    </row>
    <row r="18192" spans="11:11" x14ac:dyDescent="0.25">
      <c r="K18192"/>
    </row>
    <row r="18193" spans="11:11" x14ac:dyDescent="0.25">
      <c r="K18193"/>
    </row>
    <row r="18194" spans="11:11" x14ac:dyDescent="0.25">
      <c r="K18194"/>
    </row>
    <row r="18195" spans="11:11" x14ac:dyDescent="0.25">
      <c r="K18195"/>
    </row>
    <row r="18196" spans="11:11" x14ac:dyDescent="0.25">
      <c r="K18196"/>
    </row>
    <row r="18197" spans="11:11" x14ac:dyDescent="0.25">
      <c r="K18197"/>
    </row>
    <row r="18198" spans="11:11" x14ac:dyDescent="0.25">
      <c r="K18198"/>
    </row>
    <row r="18199" spans="11:11" x14ac:dyDescent="0.25">
      <c r="K18199"/>
    </row>
    <row r="18200" spans="11:11" x14ac:dyDescent="0.25">
      <c r="K18200"/>
    </row>
    <row r="18201" spans="11:11" x14ac:dyDescent="0.25">
      <c r="K18201"/>
    </row>
    <row r="18202" spans="11:11" x14ac:dyDescent="0.25">
      <c r="K18202"/>
    </row>
    <row r="18203" spans="11:11" x14ac:dyDescent="0.25">
      <c r="K18203"/>
    </row>
    <row r="18204" spans="11:11" x14ac:dyDescent="0.25">
      <c r="K18204"/>
    </row>
    <row r="18205" spans="11:11" x14ac:dyDescent="0.25">
      <c r="K18205"/>
    </row>
    <row r="18206" spans="11:11" x14ac:dyDescent="0.25">
      <c r="K18206"/>
    </row>
    <row r="18207" spans="11:11" x14ac:dyDescent="0.25">
      <c r="K18207"/>
    </row>
    <row r="18208" spans="11:11" x14ac:dyDescent="0.25">
      <c r="K18208"/>
    </row>
    <row r="18209" spans="11:11" x14ac:dyDescent="0.25">
      <c r="K18209"/>
    </row>
    <row r="18210" spans="11:11" x14ac:dyDescent="0.25">
      <c r="K18210"/>
    </row>
    <row r="18211" spans="11:11" x14ac:dyDescent="0.25">
      <c r="K18211"/>
    </row>
    <row r="18212" spans="11:11" x14ac:dyDescent="0.25">
      <c r="K18212"/>
    </row>
    <row r="18213" spans="11:11" x14ac:dyDescent="0.25">
      <c r="K18213"/>
    </row>
    <row r="18214" spans="11:11" x14ac:dyDescent="0.25">
      <c r="K18214"/>
    </row>
    <row r="18215" spans="11:11" x14ac:dyDescent="0.25">
      <c r="K18215"/>
    </row>
    <row r="18216" spans="11:11" x14ac:dyDescent="0.25">
      <c r="K18216"/>
    </row>
    <row r="18217" spans="11:11" x14ac:dyDescent="0.25">
      <c r="K18217"/>
    </row>
    <row r="18218" spans="11:11" x14ac:dyDescent="0.25">
      <c r="K18218"/>
    </row>
    <row r="18219" spans="11:11" x14ac:dyDescent="0.25">
      <c r="K18219"/>
    </row>
    <row r="18220" spans="11:11" x14ac:dyDescent="0.25">
      <c r="K18220"/>
    </row>
    <row r="18221" spans="11:11" x14ac:dyDescent="0.25">
      <c r="K18221"/>
    </row>
    <row r="18222" spans="11:11" x14ac:dyDescent="0.25">
      <c r="K18222"/>
    </row>
    <row r="18223" spans="11:11" x14ac:dyDescent="0.25">
      <c r="K18223"/>
    </row>
    <row r="18224" spans="11:11" x14ac:dyDescent="0.25">
      <c r="K18224"/>
    </row>
    <row r="18225" spans="11:11" x14ac:dyDescent="0.25">
      <c r="K18225"/>
    </row>
    <row r="18226" spans="11:11" x14ac:dyDescent="0.25">
      <c r="K18226"/>
    </row>
    <row r="18227" spans="11:11" x14ac:dyDescent="0.25">
      <c r="K18227"/>
    </row>
    <row r="18228" spans="11:11" x14ac:dyDescent="0.25">
      <c r="K18228"/>
    </row>
    <row r="18229" spans="11:11" x14ac:dyDescent="0.25">
      <c r="K18229"/>
    </row>
    <row r="18230" spans="11:11" x14ac:dyDescent="0.25">
      <c r="K18230"/>
    </row>
    <row r="18231" spans="11:11" x14ac:dyDescent="0.25">
      <c r="K18231"/>
    </row>
    <row r="18232" spans="11:11" x14ac:dyDescent="0.25">
      <c r="K18232"/>
    </row>
    <row r="18233" spans="11:11" x14ac:dyDescent="0.25">
      <c r="K18233"/>
    </row>
    <row r="18234" spans="11:11" x14ac:dyDescent="0.25">
      <c r="K18234"/>
    </row>
    <row r="18235" spans="11:11" x14ac:dyDescent="0.25">
      <c r="K18235"/>
    </row>
    <row r="18236" spans="11:11" x14ac:dyDescent="0.25">
      <c r="K18236"/>
    </row>
    <row r="18237" spans="11:11" x14ac:dyDescent="0.25">
      <c r="K18237"/>
    </row>
    <row r="18238" spans="11:11" x14ac:dyDescent="0.25">
      <c r="K18238"/>
    </row>
    <row r="18239" spans="11:11" x14ac:dyDescent="0.25">
      <c r="K18239"/>
    </row>
    <row r="18240" spans="11:11" x14ac:dyDescent="0.25">
      <c r="K18240"/>
    </row>
    <row r="18241" spans="11:11" x14ac:dyDescent="0.25">
      <c r="K18241"/>
    </row>
    <row r="18242" spans="11:11" x14ac:dyDescent="0.25">
      <c r="K18242"/>
    </row>
    <row r="18243" spans="11:11" x14ac:dyDescent="0.25">
      <c r="K18243"/>
    </row>
    <row r="18244" spans="11:11" x14ac:dyDescent="0.25">
      <c r="K18244"/>
    </row>
    <row r="18245" spans="11:11" x14ac:dyDescent="0.25">
      <c r="K18245"/>
    </row>
    <row r="18246" spans="11:11" x14ac:dyDescent="0.25">
      <c r="K18246"/>
    </row>
    <row r="18247" spans="11:11" x14ac:dyDescent="0.25">
      <c r="K18247"/>
    </row>
    <row r="18248" spans="11:11" x14ac:dyDescent="0.25">
      <c r="K18248"/>
    </row>
    <row r="18249" spans="11:11" x14ac:dyDescent="0.25">
      <c r="K18249"/>
    </row>
    <row r="18250" spans="11:11" x14ac:dyDescent="0.25">
      <c r="K18250"/>
    </row>
    <row r="18251" spans="11:11" x14ac:dyDescent="0.25">
      <c r="K18251"/>
    </row>
    <row r="18252" spans="11:11" x14ac:dyDescent="0.25">
      <c r="K18252"/>
    </row>
    <row r="18253" spans="11:11" x14ac:dyDescent="0.25">
      <c r="K18253"/>
    </row>
    <row r="18254" spans="11:11" x14ac:dyDescent="0.25">
      <c r="K18254"/>
    </row>
    <row r="18255" spans="11:11" x14ac:dyDescent="0.25">
      <c r="K18255"/>
    </row>
    <row r="18256" spans="11:11" x14ac:dyDescent="0.25">
      <c r="K18256"/>
    </row>
    <row r="18257" spans="11:11" x14ac:dyDescent="0.25">
      <c r="K18257"/>
    </row>
    <row r="18258" spans="11:11" x14ac:dyDescent="0.25">
      <c r="K18258"/>
    </row>
    <row r="18259" spans="11:11" x14ac:dyDescent="0.25">
      <c r="K18259"/>
    </row>
    <row r="18260" spans="11:11" x14ac:dyDescent="0.25">
      <c r="K18260"/>
    </row>
    <row r="18261" spans="11:11" x14ac:dyDescent="0.25">
      <c r="K18261"/>
    </row>
    <row r="18262" spans="11:11" x14ac:dyDescent="0.25">
      <c r="K18262"/>
    </row>
    <row r="18263" spans="11:11" x14ac:dyDescent="0.25">
      <c r="K18263"/>
    </row>
    <row r="18264" spans="11:11" x14ac:dyDescent="0.25">
      <c r="K18264"/>
    </row>
    <row r="18265" spans="11:11" x14ac:dyDescent="0.25">
      <c r="K18265"/>
    </row>
    <row r="18266" spans="11:11" x14ac:dyDescent="0.25">
      <c r="K18266"/>
    </row>
    <row r="18267" spans="11:11" x14ac:dyDescent="0.25">
      <c r="K18267"/>
    </row>
    <row r="18268" spans="11:11" x14ac:dyDescent="0.25">
      <c r="K18268"/>
    </row>
    <row r="18269" spans="11:11" x14ac:dyDescent="0.25">
      <c r="K18269"/>
    </row>
    <row r="18270" spans="11:11" x14ac:dyDescent="0.25">
      <c r="K18270"/>
    </row>
    <row r="18271" spans="11:11" x14ac:dyDescent="0.25">
      <c r="K18271"/>
    </row>
    <row r="18272" spans="11:11" x14ac:dyDescent="0.25">
      <c r="K18272"/>
    </row>
    <row r="18273" spans="11:11" x14ac:dyDescent="0.25">
      <c r="K18273"/>
    </row>
    <row r="18274" spans="11:11" x14ac:dyDescent="0.25">
      <c r="K18274"/>
    </row>
    <row r="18275" spans="11:11" x14ac:dyDescent="0.25">
      <c r="K18275"/>
    </row>
    <row r="18276" spans="11:11" x14ac:dyDescent="0.25">
      <c r="K18276"/>
    </row>
    <row r="18277" spans="11:11" x14ac:dyDescent="0.25">
      <c r="K18277"/>
    </row>
    <row r="18278" spans="11:11" x14ac:dyDescent="0.25">
      <c r="K18278"/>
    </row>
    <row r="18279" spans="11:11" x14ac:dyDescent="0.25">
      <c r="K18279"/>
    </row>
    <row r="18280" spans="11:11" x14ac:dyDescent="0.25">
      <c r="K18280"/>
    </row>
    <row r="18281" spans="11:11" x14ac:dyDescent="0.25">
      <c r="K18281"/>
    </row>
    <row r="18282" spans="11:11" x14ac:dyDescent="0.25">
      <c r="K18282"/>
    </row>
    <row r="18283" spans="11:11" x14ac:dyDescent="0.25">
      <c r="K18283"/>
    </row>
    <row r="18284" spans="11:11" x14ac:dyDescent="0.25">
      <c r="K18284"/>
    </row>
    <row r="18285" spans="11:11" x14ac:dyDescent="0.25">
      <c r="K18285"/>
    </row>
    <row r="18286" spans="11:11" x14ac:dyDescent="0.25">
      <c r="K18286"/>
    </row>
    <row r="18287" spans="11:11" x14ac:dyDescent="0.25">
      <c r="K18287"/>
    </row>
    <row r="18288" spans="11:11" x14ac:dyDescent="0.25">
      <c r="K18288"/>
    </row>
    <row r="18289" spans="11:11" x14ac:dyDescent="0.25">
      <c r="K18289"/>
    </row>
    <row r="18290" spans="11:11" x14ac:dyDescent="0.25">
      <c r="K18290"/>
    </row>
    <row r="18291" spans="11:11" x14ac:dyDescent="0.25">
      <c r="K18291"/>
    </row>
    <row r="18292" spans="11:11" x14ac:dyDescent="0.25">
      <c r="K18292"/>
    </row>
    <row r="18293" spans="11:11" x14ac:dyDescent="0.25">
      <c r="K18293"/>
    </row>
    <row r="18294" spans="11:11" x14ac:dyDescent="0.25">
      <c r="K18294"/>
    </row>
    <row r="18295" spans="11:11" x14ac:dyDescent="0.25">
      <c r="K18295"/>
    </row>
    <row r="18296" spans="11:11" x14ac:dyDescent="0.25">
      <c r="K18296"/>
    </row>
    <row r="18297" spans="11:11" x14ac:dyDescent="0.25">
      <c r="K18297"/>
    </row>
    <row r="18298" spans="11:11" x14ac:dyDescent="0.25">
      <c r="K18298"/>
    </row>
    <row r="18299" spans="11:11" x14ac:dyDescent="0.25">
      <c r="K18299"/>
    </row>
    <row r="18300" spans="11:11" x14ac:dyDescent="0.25">
      <c r="K18300"/>
    </row>
    <row r="18301" spans="11:11" x14ac:dyDescent="0.25">
      <c r="K18301"/>
    </row>
    <row r="18302" spans="11:11" x14ac:dyDescent="0.25">
      <c r="K18302"/>
    </row>
    <row r="18303" spans="11:11" x14ac:dyDescent="0.25">
      <c r="K18303"/>
    </row>
    <row r="18304" spans="11:11" x14ac:dyDescent="0.25">
      <c r="K18304"/>
    </row>
    <row r="18305" spans="11:11" x14ac:dyDescent="0.25">
      <c r="K18305"/>
    </row>
    <row r="18306" spans="11:11" x14ac:dyDescent="0.25">
      <c r="K18306"/>
    </row>
    <row r="18307" spans="11:11" x14ac:dyDescent="0.25">
      <c r="K18307"/>
    </row>
    <row r="18308" spans="11:11" x14ac:dyDescent="0.25">
      <c r="K18308"/>
    </row>
    <row r="18309" spans="11:11" x14ac:dyDescent="0.25">
      <c r="K18309"/>
    </row>
    <row r="18310" spans="11:11" x14ac:dyDescent="0.25">
      <c r="K18310"/>
    </row>
    <row r="18311" spans="11:11" x14ac:dyDescent="0.25">
      <c r="K18311"/>
    </row>
    <row r="18312" spans="11:11" x14ac:dyDescent="0.25">
      <c r="K18312"/>
    </row>
    <row r="18313" spans="11:11" x14ac:dyDescent="0.25">
      <c r="K18313"/>
    </row>
    <row r="18314" spans="11:11" x14ac:dyDescent="0.25">
      <c r="K18314"/>
    </row>
    <row r="18315" spans="11:11" x14ac:dyDescent="0.25">
      <c r="K18315"/>
    </row>
    <row r="18316" spans="11:11" x14ac:dyDescent="0.25">
      <c r="K18316"/>
    </row>
    <row r="18317" spans="11:11" x14ac:dyDescent="0.25">
      <c r="K18317"/>
    </row>
    <row r="18318" spans="11:11" x14ac:dyDescent="0.25">
      <c r="K18318"/>
    </row>
    <row r="18319" spans="11:11" x14ac:dyDescent="0.25">
      <c r="K18319"/>
    </row>
    <row r="18320" spans="11:11" x14ac:dyDescent="0.25">
      <c r="K18320"/>
    </row>
    <row r="18321" spans="11:11" x14ac:dyDescent="0.25">
      <c r="K18321"/>
    </row>
    <row r="18322" spans="11:11" x14ac:dyDescent="0.25">
      <c r="K18322"/>
    </row>
    <row r="18323" spans="11:11" x14ac:dyDescent="0.25">
      <c r="K18323"/>
    </row>
    <row r="18324" spans="11:11" x14ac:dyDescent="0.25">
      <c r="K18324"/>
    </row>
    <row r="18325" spans="11:11" x14ac:dyDescent="0.25">
      <c r="K18325"/>
    </row>
    <row r="18326" spans="11:11" x14ac:dyDescent="0.25">
      <c r="K18326"/>
    </row>
    <row r="18327" spans="11:11" x14ac:dyDescent="0.25">
      <c r="K18327"/>
    </row>
    <row r="18328" spans="11:11" x14ac:dyDescent="0.25">
      <c r="K18328"/>
    </row>
    <row r="18329" spans="11:11" x14ac:dyDescent="0.25">
      <c r="K18329"/>
    </row>
    <row r="18330" spans="11:11" x14ac:dyDescent="0.25">
      <c r="K18330"/>
    </row>
    <row r="18331" spans="11:11" x14ac:dyDescent="0.25">
      <c r="K18331"/>
    </row>
    <row r="18332" spans="11:11" x14ac:dyDescent="0.25">
      <c r="K18332"/>
    </row>
    <row r="18333" spans="11:11" x14ac:dyDescent="0.25">
      <c r="K18333"/>
    </row>
    <row r="18334" spans="11:11" x14ac:dyDescent="0.25">
      <c r="K18334"/>
    </row>
    <row r="18335" spans="11:11" x14ac:dyDescent="0.25">
      <c r="K18335"/>
    </row>
    <row r="18336" spans="11:11" x14ac:dyDescent="0.25">
      <c r="K18336"/>
    </row>
    <row r="18337" spans="11:11" x14ac:dyDescent="0.25">
      <c r="K18337"/>
    </row>
    <row r="18338" spans="11:11" x14ac:dyDescent="0.25">
      <c r="K18338"/>
    </row>
    <row r="18339" spans="11:11" x14ac:dyDescent="0.25">
      <c r="K18339"/>
    </row>
    <row r="18340" spans="11:11" x14ac:dyDescent="0.25">
      <c r="K18340"/>
    </row>
    <row r="18341" spans="11:11" x14ac:dyDescent="0.25">
      <c r="K18341"/>
    </row>
    <row r="18342" spans="11:11" x14ac:dyDescent="0.25">
      <c r="K18342"/>
    </row>
    <row r="18343" spans="11:11" x14ac:dyDescent="0.25">
      <c r="K18343"/>
    </row>
    <row r="18344" spans="11:11" x14ac:dyDescent="0.25">
      <c r="K18344"/>
    </row>
    <row r="18345" spans="11:11" x14ac:dyDescent="0.25">
      <c r="K18345"/>
    </row>
    <row r="18346" spans="11:11" x14ac:dyDescent="0.25">
      <c r="K18346"/>
    </row>
    <row r="18347" spans="11:11" x14ac:dyDescent="0.25">
      <c r="K18347"/>
    </row>
    <row r="18348" spans="11:11" x14ac:dyDescent="0.25">
      <c r="K18348"/>
    </row>
    <row r="18349" spans="11:11" x14ac:dyDescent="0.25">
      <c r="K18349"/>
    </row>
    <row r="18350" spans="11:11" x14ac:dyDescent="0.25">
      <c r="K18350"/>
    </row>
    <row r="18351" spans="11:11" x14ac:dyDescent="0.25">
      <c r="K18351"/>
    </row>
    <row r="18352" spans="11:11" x14ac:dyDescent="0.25">
      <c r="K18352"/>
    </row>
    <row r="18353" spans="11:11" x14ac:dyDescent="0.25">
      <c r="K18353"/>
    </row>
    <row r="18354" spans="11:11" x14ac:dyDescent="0.25">
      <c r="K18354"/>
    </row>
    <row r="18355" spans="11:11" x14ac:dyDescent="0.25">
      <c r="K18355"/>
    </row>
    <row r="18356" spans="11:11" x14ac:dyDescent="0.25">
      <c r="K18356"/>
    </row>
    <row r="18357" spans="11:11" x14ac:dyDescent="0.25">
      <c r="K18357"/>
    </row>
    <row r="18358" spans="11:11" x14ac:dyDescent="0.25">
      <c r="K18358"/>
    </row>
    <row r="18359" spans="11:11" x14ac:dyDescent="0.25">
      <c r="K18359"/>
    </row>
    <row r="18360" spans="11:11" x14ac:dyDescent="0.25">
      <c r="K18360"/>
    </row>
    <row r="18361" spans="11:11" x14ac:dyDescent="0.25">
      <c r="K18361"/>
    </row>
    <row r="18362" spans="11:11" x14ac:dyDescent="0.25">
      <c r="K18362"/>
    </row>
    <row r="18363" spans="11:11" x14ac:dyDescent="0.25">
      <c r="K18363"/>
    </row>
    <row r="18364" spans="11:11" x14ac:dyDescent="0.25">
      <c r="K18364"/>
    </row>
    <row r="18365" spans="11:11" x14ac:dyDescent="0.25">
      <c r="K18365"/>
    </row>
    <row r="18366" spans="11:11" x14ac:dyDescent="0.25">
      <c r="K18366"/>
    </row>
    <row r="18367" spans="11:11" x14ac:dyDescent="0.25">
      <c r="K18367"/>
    </row>
    <row r="18368" spans="11:11" x14ac:dyDescent="0.25">
      <c r="K18368"/>
    </row>
    <row r="18369" spans="11:11" x14ac:dyDescent="0.25">
      <c r="K18369"/>
    </row>
    <row r="18370" spans="11:11" x14ac:dyDescent="0.25">
      <c r="K18370"/>
    </row>
    <row r="18371" spans="11:11" x14ac:dyDescent="0.25">
      <c r="K18371"/>
    </row>
    <row r="18372" spans="11:11" x14ac:dyDescent="0.25">
      <c r="K18372"/>
    </row>
    <row r="18373" spans="11:11" x14ac:dyDescent="0.25">
      <c r="K18373"/>
    </row>
    <row r="18374" spans="11:11" x14ac:dyDescent="0.25">
      <c r="K18374"/>
    </row>
    <row r="18375" spans="11:11" x14ac:dyDescent="0.25">
      <c r="K18375"/>
    </row>
    <row r="18376" spans="11:11" x14ac:dyDescent="0.25">
      <c r="K18376"/>
    </row>
    <row r="18377" spans="11:11" x14ac:dyDescent="0.25">
      <c r="K18377"/>
    </row>
    <row r="18378" spans="11:11" x14ac:dyDescent="0.25">
      <c r="K18378"/>
    </row>
    <row r="18379" spans="11:11" x14ac:dyDescent="0.25">
      <c r="K18379"/>
    </row>
    <row r="18380" spans="11:11" x14ac:dyDescent="0.25">
      <c r="K18380"/>
    </row>
    <row r="18381" spans="11:11" x14ac:dyDescent="0.25">
      <c r="K18381"/>
    </row>
    <row r="18382" spans="11:11" x14ac:dyDescent="0.25">
      <c r="K18382"/>
    </row>
    <row r="18383" spans="11:11" x14ac:dyDescent="0.25">
      <c r="K18383"/>
    </row>
    <row r="18384" spans="11:11" x14ac:dyDescent="0.25">
      <c r="K18384"/>
    </row>
    <row r="18385" spans="11:11" x14ac:dyDescent="0.25">
      <c r="K18385"/>
    </row>
    <row r="18386" spans="11:11" x14ac:dyDescent="0.25">
      <c r="K18386"/>
    </row>
    <row r="18387" spans="11:11" x14ac:dyDescent="0.25">
      <c r="K18387"/>
    </row>
    <row r="18388" spans="11:11" x14ac:dyDescent="0.25">
      <c r="K18388"/>
    </row>
    <row r="18389" spans="11:11" x14ac:dyDescent="0.25">
      <c r="K18389"/>
    </row>
    <row r="18390" spans="11:11" x14ac:dyDescent="0.25">
      <c r="K18390"/>
    </row>
    <row r="18391" spans="11:11" x14ac:dyDescent="0.25">
      <c r="K18391"/>
    </row>
    <row r="18392" spans="11:11" x14ac:dyDescent="0.25">
      <c r="K18392"/>
    </row>
    <row r="18393" spans="11:11" x14ac:dyDescent="0.25">
      <c r="K18393"/>
    </row>
    <row r="18394" spans="11:11" x14ac:dyDescent="0.25">
      <c r="K18394"/>
    </row>
    <row r="18395" spans="11:11" x14ac:dyDescent="0.25">
      <c r="K18395"/>
    </row>
    <row r="18396" spans="11:11" x14ac:dyDescent="0.25">
      <c r="K18396"/>
    </row>
    <row r="18397" spans="11:11" x14ac:dyDescent="0.25">
      <c r="K18397"/>
    </row>
    <row r="18398" spans="11:11" x14ac:dyDescent="0.25">
      <c r="K18398"/>
    </row>
    <row r="18399" spans="11:11" x14ac:dyDescent="0.25">
      <c r="K18399"/>
    </row>
    <row r="18400" spans="11:11" x14ac:dyDescent="0.25">
      <c r="K18400"/>
    </row>
    <row r="18401" spans="11:11" x14ac:dyDescent="0.25">
      <c r="K18401"/>
    </row>
    <row r="18402" spans="11:11" x14ac:dyDescent="0.25">
      <c r="K18402"/>
    </row>
    <row r="18403" spans="11:11" x14ac:dyDescent="0.25">
      <c r="K18403"/>
    </row>
    <row r="18404" spans="11:11" x14ac:dyDescent="0.25">
      <c r="K18404"/>
    </row>
    <row r="18405" spans="11:11" x14ac:dyDescent="0.25">
      <c r="K18405"/>
    </row>
    <row r="18406" spans="11:11" x14ac:dyDescent="0.25">
      <c r="K18406"/>
    </row>
    <row r="18407" spans="11:11" x14ac:dyDescent="0.25">
      <c r="K18407"/>
    </row>
    <row r="18408" spans="11:11" x14ac:dyDescent="0.25">
      <c r="K18408"/>
    </row>
    <row r="18409" spans="11:11" x14ac:dyDescent="0.25">
      <c r="K18409"/>
    </row>
    <row r="18410" spans="11:11" x14ac:dyDescent="0.25">
      <c r="K18410"/>
    </row>
    <row r="18411" spans="11:11" x14ac:dyDescent="0.25">
      <c r="K18411"/>
    </row>
    <row r="18412" spans="11:11" x14ac:dyDescent="0.25">
      <c r="K18412"/>
    </row>
    <row r="18413" spans="11:11" x14ac:dyDescent="0.25">
      <c r="K18413"/>
    </row>
    <row r="18414" spans="11:11" x14ac:dyDescent="0.25">
      <c r="K18414"/>
    </row>
    <row r="18415" spans="11:11" x14ac:dyDescent="0.25">
      <c r="K18415"/>
    </row>
    <row r="18416" spans="11:11" x14ac:dyDescent="0.25">
      <c r="K18416"/>
    </row>
    <row r="18417" spans="11:11" x14ac:dyDescent="0.25">
      <c r="K18417"/>
    </row>
    <row r="18418" spans="11:11" x14ac:dyDescent="0.25">
      <c r="K18418"/>
    </row>
    <row r="18419" spans="11:11" x14ac:dyDescent="0.25">
      <c r="K18419"/>
    </row>
    <row r="18420" spans="11:11" x14ac:dyDescent="0.25">
      <c r="K18420"/>
    </row>
    <row r="18421" spans="11:11" x14ac:dyDescent="0.25">
      <c r="K18421"/>
    </row>
    <row r="18422" spans="11:11" x14ac:dyDescent="0.25">
      <c r="K18422"/>
    </row>
    <row r="18423" spans="11:11" x14ac:dyDescent="0.25">
      <c r="K18423"/>
    </row>
    <row r="18424" spans="11:11" x14ac:dyDescent="0.25">
      <c r="K18424"/>
    </row>
    <row r="18425" spans="11:11" x14ac:dyDescent="0.25">
      <c r="K18425"/>
    </row>
    <row r="18426" spans="11:11" x14ac:dyDescent="0.25">
      <c r="K18426"/>
    </row>
    <row r="18427" spans="11:11" x14ac:dyDescent="0.25">
      <c r="K18427"/>
    </row>
    <row r="18428" spans="11:11" x14ac:dyDescent="0.25">
      <c r="K18428"/>
    </row>
    <row r="18429" spans="11:11" x14ac:dyDescent="0.25">
      <c r="K18429"/>
    </row>
    <row r="18430" spans="11:11" x14ac:dyDescent="0.25">
      <c r="K18430"/>
    </row>
    <row r="18431" spans="11:11" x14ac:dyDescent="0.25">
      <c r="K18431"/>
    </row>
    <row r="18432" spans="11:11" x14ac:dyDescent="0.25">
      <c r="K18432"/>
    </row>
    <row r="18433" spans="11:11" x14ac:dyDescent="0.25">
      <c r="K18433"/>
    </row>
    <row r="18434" spans="11:11" x14ac:dyDescent="0.25">
      <c r="K18434"/>
    </row>
    <row r="18435" spans="11:11" x14ac:dyDescent="0.25">
      <c r="K18435"/>
    </row>
    <row r="18436" spans="11:11" x14ac:dyDescent="0.25">
      <c r="K18436"/>
    </row>
    <row r="18437" spans="11:11" x14ac:dyDescent="0.25">
      <c r="K18437"/>
    </row>
    <row r="18438" spans="11:11" x14ac:dyDescent="0.25">
      <c r="K18438"/>
    </row>
    <row r="18439" spans="11:11" x14ac:dyDescent="0.25">
      <c r="K18439"/>
    </row>
    <row r="18440" spans="11:11" x14ac:dyDescent="0.25">
      <c r="K18440"/>
    </row>
    <row r="18441" spans="11:11" x14ac:dyDescent="0.25">
      <c r="K18441"/>
    </row>
    <row r="18442" spans="11:11" x14ac:dyDescent="0.25">
      <c r="K18442"/>
    </row>
    <row r="18443" spans="11:11" x14ac:dyDescent="0.25">
      <c r="K18443"/>
    </row>
    <row r="18444" spans="11:11" x14ac:dyDescent="0.25">
      <c r="K18444"/>
    </row>
    <row r="18445" spans="11:11" x14ac:dyDescent="0.25">
      <c r="K18445"/>
    </row>
    <row r="18446" spans="11:11" x14ac:dyDescent="0.25">
      <c r="K18446"/>
    </row>
    <row r="18447" spans="11:11" x14ac:dyDescent="0.25">
      <c r="K18447"/>
    </row>
    <row r="18448" spans="11:11" x14ac:dyDescent="0.25">
      <c r="K18448"/>
    </row>
    <row r="18449" spans="11:11" x14ac:dyDescent="0.25">
      <c r="K18449"/>
    </row>
    <row r="18450" spans="11:11" x14ac:dyDescent="0.25">
      <c r="K18450"/>
    </row>
    <row r="18451" spans="11:11" x14ac:dyDescent="0.25">
      <c r="K18451"/>
    </row>
    <row r="18452" spans="11:11" x14ac:dyDescent="0.25">
      <c r="K18452"/>
    </row>
    <row r="18453" spans="11:11" x14ac:dyDescent="0.25">
      <c r="K18453"/>
    </row>
    <row r="18454" spans="11:11" x14ac:dyDescent="0.25">
      <c r="K18454"/>
    </row>
    <row r="18455" spans="11:11" x14ac:dyDescent="0.25">
      <c r="K18455"/>
    </row>
    <row r="18456" spans="11:11" x14ac:dyDescent="0.25">
      <c r="K18456"/>
    </row>
    <row r="18457" spans="11:11" x14ac:dyDescent="0.25">
      <c r="K18457"/>
    </row>
    <row r="18458" spans="11:11" x14ac:dyDescent="0.25">
      <c r="K18458"/>
    </row>
    <row r="18459" spans="11:11" x14ac:dyDescent="0.25">
      <c r="K18459"/>
    </row>
    <row r="18460" spans="11:11" x14ac:dyDescent="0.25">
      <c r="K18460"/>
    </row>
    <row r="18461" spans="11:11" x14ac:dyDescent="0.25">
      <c r="K18461"/>
    </row>
    <row r="18462" spans="11:11" x14ac:dyDescent="0.25">
      <c r="K18462"/>
    </row>
    <row r="18463" spans="11:11" x14ac:dyDescent="0.25">
      <c r="K18463"/>
    </row>
    <row r="18464" spans="11:11" x14ac:dyDescent="0.25">
      <c r="K18464"/>
    </row>
    <row r="18465" spans="11:11" x14ac:dyDescent="0.25">
      <c r="K18465"/>
    </row>
    <row r="18466" spans="11:11" x14ac:dyDescent="0.25">
      <c r="K18466"/>
    </row>
    <row r="18467" spans="11:11" x14ac:dyDescent="0.25">
      <c r="K18467"/>
    </row>
    <row r="18468" spans="11:11" x14ac:dyDescent="0.25">
      <c r="K18468"/>
    </row>
    <row r="18469" spans="11:11" x14ac:dyDescent="0.25">
      <c r="K18469"/>
    </row>
    <row r="18470" spans="11:11" x14ac:dyDescent="0.25">
      <c r="K18470"/>
    </row>
    <row r="18471" spans="11:11" x14ac:dyDescent="0.25">
      <c r="K18471"/>
    </row>
    <row r="18472" spans="11:11" x14ac:dyDescent="0.25">
      <c r="K18472"/>
    </row>
    <row r="18473" spans="11:11" x14ac:dyDescent="0.25">
      <c r="K18473"/>
    </row>
    <row r="18474" spans="11:11" x14ac:dyDescent="0.25">
      <c r="K18474"/>
    </row>
    <row r="18475" spans="11:11" x14ac:dyDescent="0.25">
      <c r="K18475"/>
    </row>
    <row r="18476" spans="11:11" x14ac:dyDescent="0.25">
      <c r="K18476"/>
    </row>
    <row r="18477" spans="11:11" x14ac:dyDescent="0.25">
      <c r="K18477"/>
    </row>
    <row r="18478" spans="11:11" x14ac:dyDescent="0.25">
      <c r="K18478"/>
    </row>
    <row r="18479" spans="11:11" x14ac:dyDescent="0.25">
      <c r="K18479"/>
    </row>
    <row r="18480" spans="11:11" x14ac:dyDescent="0.25">
      <c r="K18480"/>
    </row>
    <row r="18481" spans="11:11" x14ac:dyDescent="0.25">
      <c r="K18481"/>
    </row>
    <row r="18482" spans="11:11" x14ac:dyDescent="0.25">
      <c r="K18482"/>
    </row>
    <row r="18483" spans="11:11" x14ac:dyDescent="0.25">
      <c r="K18483"/>
    </row>
    <row r="18484" spans="11:11" x14ac:dyDescent="0.25">
      <c r="K18484"/>
    </row>
    <row r="18485" spans="11:11" x14ac:dyDescent="0.25">
      <c r="K18485"/>
    </row>
    <row r="18486" spans="11:11" x14ac:dyDescent="0.25">
      <c r="K18486"/>
    </row>
    <row r="18487" spans="11:11" x14ac:dyDescent="0.25">
      <c r="K18487"/>
    </row>
    <row r="18488" spans="11:11" x14ac:dyDescent="0.25">
      <c r="K18488"/>
    </row>
    <row r="18489" spans="11:11" x14ac:dyDescent="0.25">
      <c r="K18489"/>
    </row>
    <row r="18490" spans="11:11" x14ac:dyDescent="0.25">
      <c r="K18490"/>
    </row>
    <row r="18491" spans="11:11" x14ac:dyDescent="0.25">
      <c r="K18491"/>
    </row>
    <row r="18492" spans="11:11" x14ac:dyDescent="0.25">
      <c r="K18492"/>
    </row>
    <row r="18493" spans="11:11" x14ac:dyDescent="0.25">
      <c r="K18493"/>
    </row>
    <row r="18494" spans="11:11" x14ac:dyDescent="0.25">
      <c r="K18494"/>
    </row>
    <row r="18495" spans="11:11" x14ac:dyDescent="0.25">
      <c r="K18495"/>
    </row>
    <row r="18496" spans="11:11" x14ac:dyDescent="0.25">
      <c r="K18496"/>
    </row>
    <row r="18497" spans="11:11" x14ac:dyDescent="0.25">
      <c r="K18497"/>
    </row>
    <row r="18498" spans="11:11" x14ac:dyDescent="0.25">
      <c r="K18498"/>
    </row>
    <row r="18499" spans="11:11" x14ac:dyDescent="0.25">
      <c r="K18499"/>
    </row>
    <row r="18500" spans="11:11" x14ac:dyDescent="0.25">
      <c r="K18500"/>
    </row>
    <row r="18501" spans="11:11" x14ac:dyDescent="0.25">
      <c r="K18501"/>
    </row>
    <row r="18502" spans="11:11" x14ac:dyDescent="0.25">
      <c r="K18502"/>
    </row>
    <row r="18503" spans="11:11" x14ac:dyDescent="0.25">
      <c r="K18503"/>
    </row>
    <row r="18504" spans="11:11" x14ac:dyDescent="0.25">
      <c r="K18504"/>
    </row>
    <row r="18505" spans="11:11" x14ac:dyDescent="0.25">
      <c r="K18505"/>
    </row>
    <row r="18506" spans="11:11" x14ac:dyDescent="0.25">
      <c r="K18506"/>
    </row>
    <row r="18507" spans="11:11" x14ac:dyDescent="0.25">
      <c r="K18507"/>
    </row>
    <row r="18508" spans="11:11" x14ac:dyDescent="0.25">
      <c r="K18508"/>
    </row>
    <row r="18509" spans="11:11" x14ac:dyDescent="0.25">
      <c r="K18509"/>
    </row>
    <row r="18510" spans="11:11" x14ac:dyDescent="0.25">
      <c r="K18510"/>
    </row>
    <row r="18511" spans="11:11" x14ac:dyDescent="0.25">
      <c r="K18511"/>
    </row>
    <row r="18512" spans="11:11" x14ac:dyDescent="0.25">
      <c r="K18512"/>
    </row>
    <row r="18513" spans="11:11" x14ac:dyDescent="0.25">
      <c r="K18513"/>
    </row>
    <row r="18514" spans="11:11" x14ac:dyDescent="0.25">
      <c r="K18514"/>
    </row>
    <row r="18515" spans="11:11" x14ac:dyDescent="0.25">
      <c r="K18515"/>
    </row>
    <row r="18516" spans="11:11" x14ac:dyDescent="0.25">
      <c r="K18516"/>
    </row>
    <row r="18517" spans="11:11" x14ac:dyDescent="0.25">
      <c r="K18517"/>
    </row>
    <row r="18518" spans="11:11" x14ac:dyDescent="0.25">
      <c r="K18518"/>
    </row>
    <row r="18519" spans="11:11" x14ac:dyDescent="0.25">
      <c r="K18519"/>
    </row>
    <row r="18520" spans="11:11" x14ac:dyDescent="0.25">
      <c r="K18520"/>
    </row>
    <row r="18521" spans="11:11" x14ac:dyDescent="0.25">
      <c r="K18521"/>
    </row>
    <row r="18522" spans="11:11" x14ac:dyDescent="0.25">
      <c r="K18522"/>
    </row>
    <row r="18523" spans="11:11" x14ac:dyDescent="0.25">
      <c r="K18523"/>
    </row>
    <row r="18524" spans="11:11" x14ac:dyDescent="0.25">
      <c r="K18524"/>
    </row>
    <row r="18525" spans="11:11" x14ac:dyDescent="0.25">
      <c r="K18525"/>
    </row>
    <row r="18526" spans="11:11" x14ac:dyDescent="0.25">
      <c r="K18526"/>
    </row>
    <row r="18527" spans="11:11" x14ac:dyDescent="0.25">
      <c r="K18527"/>
    </row>
    <row r="18528" spans="11:11" x14ac:dyDescent="0.25">
      <c r="K18528"/>
    </row>
    <row r="18529" spans="11:11" x14ac:dyDescent="0.25">
      <c r="K18529"/>
    </row>
    <row r="18530" spans="11:11" x14ac:dyDescent="0.25">
      <c r="K18530"/>
    </row>
    <row r="18531" spans="11:11" x14ac:dyDescent="0.25">
      <c r="K18531"/>
    </row>
    <row r="18532" spans="11:11" x14ac:dyDescent="0.25">
      <c r="K18532"/>
    </row>
    <row r="18533" spans="11:11" x14ac:dyDescent="0.25">
      <c r="K18533"/>
    </row>
    <row r="18534" spans="11:11" x14ac:dyDescent="0.25">
      <c r="K18534"/>
    </row>
    <row r="18535" spans="11:11" x14ac:dyDescent="0.25">
      <c r="K18535"/>
    </row>
    <row r="18536" spans="11:11" x14ac:dyDescent="0.25">
      <c r="K18536"/>
    </row>
    <row r="18537" spans="11:11" x14ac:dyDescent="0.25">
      <c r="K18537"/>
    </row>
    <row r="18538" spans="11:11" x14ac:dyDescent="0.25">
      <c r="K18538"/>
    </row>
    <row r="18539" spans="11:11" x14ac:dyDescent="0.25">
      <c r="K18539"/>
    </row>
    <row r="18540" spans="11:11" x14ac:dyDescent="0.25">
      <c r="K18540"/>
    </row>
    <row r="18541" spans="11:11" x14ac:dyDescent="0.25">
      <c r="K18541"/>
    </row>
    <row r="18542" spans="11:11" x14ac:dyDescent="0.25">
      <c r="K18542"/>
    </row>
    <row r="18543" spans="11:11" x14ac:dyDescent="0.25">
      <c r="K18543"/>
    </row>
    <row r="18544" spans="11:11" x14ac:dyDescent="0.25">
      <c r="K18544"/>
    </row>
    <row r="18545" spans="11:11" x14ac:dyDescent="0.25">
      <c r="K18545"/>
    </row>
    <row r="18546" spans="11:11" x14ac:dyDescent="0.25">
      <c r="K18546"/>
    </row>
    <row r="18547" spans="11:11" x14ac:dyDescent="0.25">
      <c r="K18547"/>
    </row>
    <row r="18548" spans="11:11" x14ac:dyDescent="0.25">
      <c r="K18548"/>
    </row>
    <row r="18549" spans="11:11" x14ac:dyDescent="0.25">
      <c r="K18549"/>
    </row>
    <row r="18550" spans="11:11" x14ac:dyDescent="0.25">
      <c r="K18550"/>
    </row>
    <row r="18551" spans="11:11" x14ac:dyDescent="0.25">
      <c r="K18551"/>
    </row>
    <row r="18552" spans="11:11" x14ac:dyDescent="0.25">
      <c r="K18552"/>
    </row>
    <row r="18553" spans="11:11" x14ac:dyDescent="0.25">
      <c r="K18553"/>
    </row>
    <row r="18554" spans="11:11" x14ac:dyDescent="0.25">
      <c r="K18554"/>
    </row>
    <row r="18555" spans="11:11" x14ac:dyDescent="0.25">
      <c r="K18555"/>
    </row>
    <row r="18556" spans="11:11" x14ac:dyDescent="0.25">
      <c r="K18556"/>
    </row>
    <row r="18557" spans="11:11" x14ac:dyDescent="0.25">
      <c r="K18557"/>
    </row>
    <row r="18558" spans="11:11" x14ac:dyDescent="0.25">
      <c r="K18558"/>
    </row>
    <row r="18559" spans="11:11" x14ac:dyDescent="0.25">
      <c r="K18559"/>
    </row>
    <row r="18560" spans="11:11" x14ac:dyDescent="0.25">
      <c r="K18560"/>
    </row>
    <row r="18561" spans="11:11" x14ac:dyDescent="0.25">
      <c r="K18561"/>
    </row>
    <row r="18562" spans="11:11" x14ac:dyDescent="0.25">
      <c r="K18562"/>
    </row>
    <row r="18563" spans="11:11" x14ac:dyDescent="0.25">
      <c r="K18563"/>
    </row>
    <row r="18564" spans="11:11" x14ac:dyDescent="0.25">
      <c r="K18564"/>
    </row>
    <row r="18565" spans="11:11" x14ac:dyDescent="0.25">
      <c r="K18565"/>
    </row>
    <row r="18566" spans="11:11" x14ac:dyDescent="0.25">
      <c r="K18566"/>
    </row>
    <row r="18567" spans="11:11" x14ac:dyDescent="0.25">
      <c r="K18567"/>
    </row>
    <row r="18568" spans="11:11" x14ac:dyDescent="0.25">
      <c r="K18568"/>
    </row>
    <row r="18569" spans="11:11" x14ac:dyDescent="0.25">
      <c r="K18569"/>
    </row>
    <row r="18570" spans="11:11" x14ac:dyDescent="0.25">
      <c r="K18570"/>
    </row>
    <row r="18571" spans="11:11" x14ac:dyDescent="0.25">
      <c r="K18571"/>
    </row>
    <row r="18572" spans="11:11" x14ac:dyDescent="0.25">
      <c r="K18572"/>
    </row>
    <row r="18573" spans="11:11" x14ac:dyDescent="0.25">
      <c r="K18573"/>
    </row>
    <row r="18574" spans="11:11" x14ac:dyDescent="0.25">
      <c r="K18574"/>
    </row>
    <row r="18575" spans="11:11" x14ac:dyDescent="0.25">
      <c r="K18575"/>
    </row>
    <row r="18576" spans="11:11" x14ac:dyDescent="0.25">
      <c r="K18576"/>
    </row>
    <row r="18577" spans="11:11" x14ac:dyDescent="0.25">
      <c r="K18577"/>
    </row>
    <row r="18578" spans="11:11" x14ac:dyDescent="0.25">
      <c r="K18578"/>
    </row>
    <row r="18579" spans="11:11" x14ac:dyDescent="0.25">
      <c r="K18579"/>
    </row>
    <row r="18580" spans="11:11" x14ac:dyDescent="0.25">
      <c r="K18580"/>
    </row>
    <row r="18581" spans="11:11" x14ac:dyDescent="0.25">
      <c r="K18581"/>
    </row>
    <row r="18582" spans="11:11" x14ac:dyDescent="0.25">
      <c r="K18582"/>
    </row>
    <row r="18583" spans="11:11" x14ac:dyDescent="0.25">
      <c r="K18583"/>
    </row>
    <row r="18584" spans="11:11" x14ac:dyDescent="0.25">
      <c r="K18584"/>
    </row>
    <row r="18585" spans="11:11" x14ac:dyDescent="0.25">
      <c r="K18585"/>
    </row>
    <row r="18586" spans="11:11" x14ac:dyDescent="0.25">
      <c r="K18586"/>
    </row>
    <row r="18587" spans="11:11" x14ac:dyDescent="0.25">
      <c r="K18587"/>
    </row>
    <row r="18588" spans="11:11" x14ac:dyDescent="0.25">
      <c r="K18588"/>
    </row>
    <row r="18589" spans="11:11" x14ac:dyDescent="0.25">
      <c r="K18589"/>
    </row>
    <row r="18590" spans="11:11" x14ac:dyDescent="0.25">
      <c r="K18590"/>
    </row>
    <row r="18591" spans="11:11" x14ac:dyDescent="0.25">
      <c r="K18591"/>
    </row>
    <row r="18592" spans="11:11" x14ac:dyDescent="0.25">
      <c r="K18592"/>
    </row>
    <row r="18593" spans="11:11" x14ac:dyDescent="0.25">
      <c r="K18593"/>
    </row>
    <row r="18594" spans="11:11" x14ac:dyDescent="0.25">
      <c r="K18594"/>
    </row>
    <row r="18595" spans="11:11" x14ac:dyDescent="0.25">
      <c r="K18595"/>
    </row>
    <row r="18596" spans="11:11" x14ac:dyDescent="0.25">
      <c r="K18596"/>
    </row>
    <row r="18597" spans="11:11" x14ac:dyDescent="0.25">
      <c r="K18597"/>
    </row>
    <row r="18598" spans="11:11" x14ac:dyDescent="0.25">
      <c r="K18598"/>
    </row>
    <row r="18599" spans="11:11" x14ac:dyDescent="0.25">
      <c r="K18599"/>
    </row>
    <row r="18600" spans="11:11" x14ac:dyDescent="0.25">
      <c r="K18600"/>
    </row>
    <row r="18601" spans="11:11" x14ac:dyDescent="0.25">
      <c r="K18601"/>
    </row>
    <row r="18602" spans="11:11" x14ac:dyDescent="0.25">
      <c r="K18602"/>
    </row>
    <row r="18603" spans="11:11" x14ac:dyDescent="0.25">
      <c r="K18603"/>
    </row>
    <row r="18604" spans="11:11" x14ac:dyDescent="0.25">
      <c r="K18604"/>
    </row>
    <row r="18605" spans="11:11" x14ac:dyDescent="0.25">
      <c r="K18605"/>
    </row>
    <row r="18606" spans="11:11" x14ac:dyDescent="0.25">
      <c r="K18606"/>
    </row>
    <row r="18607" spans="11:11" x14ac:dyDescent="0.25">
      <c r="K18607"/>
    </row>
    <row r="18608" spans="11:11" x14ac:dyDescent="0.25">
      <c r="K18608"/>
    </row>
    <row r="18609" spans="11:11" x14ac:dyDescent="0.25">
      <c r="K18609"/>
    </row>
    <row r="18610" spans="11:11" x14ac:dyDescent="0.25">
      <c r="K18610"/>
    </row>
    <row r="18611" spans="11:11" x14ac:dyDescent="0.25">
      <c r="K18611"/>
    </row>
    <row r="18612" spans="11:11" x14ac:dyDescent="0.25">
      <c r="K18612"/>
    </row>
    <row r="18613" spans="11:11" x14ac:dyDescent="0.25">
      <c r="K18613"/>
    </row>
    <row r="18614" spans="11:11" x14ac:dyDescent="0.25">
      <c r="K18614"/>
    </row>
    <row r="18615" spans="11:11" x14ac:dyDescent="0.25">
      <c r="K18615"/>
    </row>
    <row r="18616" spans="11:11" x14ac:dyDescent="0.25">
      <c r="K18616"/>
    </row>
    <row r="18617" spans="11:11" x14ac:dyDescent="0.25">
      <c r="K18617"/>
    </row>
    <row r="18618" spans="11:11" x14ac:dyDescent="0.25">
      <c r="K18618"/>
    </row>
    <row r="18619" spans="11:11" x14ac:dyDescent="0.25">
      <c r="K18619"/>
    </row>
    <row r="18620" spans="11:11" x14ac:dyDescent="0.25">
      <c r="K18620"/>
    </row>
    <row r="18621" spans="11:11" x14ac:dyDescent="0.25">
      <c r="K18621"/>
    </row>
    <row r="18622" spans="11:11" x14ac:dyDescent="0.25">
      <c r="K18622"/>
    </row>
    <row r="18623" spans="11:11" x14ac:dyDescent="0.25">
      <c r="K18623"/>
    </row>
    <row r="18624" spans="11:11" x14ac:dyDescent="0.25">
      <c r="K18624"/>
    </row>
    <row r="18625" spans="11:11" x14ac:dyDescent="0.25">
      <c r="K18625"/>
    </row>
    <row r="18626" spans="11:11" x14ac:dyDescent="0.25">
      <c r="K18626"/>
    </row>
    <row r="18627" spans="11:11" x14ac:dyDescent="0.25">
      <c r="K18627"/>
    </row>
    <row r="18628" spans="11:11" x14ac:dyDescent="0.25">
      <c r="K18628"/>
    </row>
    <row r="18629" spans="11:11" x14ac:dyDescent="0.25">
      <c r="K18629"/>
    </row>
    <row r="18630" spans="11:11" x14ac:dyDescent="0.25">
      <c r="K18630"/>
    </row>
    <row r="18631" spans="11:11" x14ac:dyDescent="0.25">
      <c r="K18631"/>
    </row>
    <row r="18632" spans="11:11" x14ac:dyDescent="0.25">
      <c r="K18632"/>
    </row>
    <row r="18633" spans="11:11" x14ac:dyDescent="0.25">
      <c r="K18633"/>
    </row>
    <row r="18634" spans="11:11" x14ac:dyDescent="0.25">
      <c r="K18634"/>
    </row>
    <row r="18635" spans="11:11" x14ac:dyDescent="0.25">
      <c r="K18635"/>
    </row>
    <row r="18636" spans="11:11" x14ac:dyDescent="0.25">
      <c r="K18636"/>
    </row>
    <row r="18637" spans="11:11" x14ac:dyDescent="0.25">
      <c r="K18637"/>
    </row>
    <row r="18638" spans="11:11" x14ac:dyDescent="0.25">
      <c r="K18638"/>
    </row>
    <row r="18639" spans="11:11" x14ac:dyDescent="0.25">
      <c r="K18639"/>
    </row>
    <row r="18640" spans="11:11" x14ac:dyDescent="0.25">
      <c r="K18640"/>
    </row>
    <row r="18641" spans="11:11" x14ac:dyDescent="0.25">
      <c r="K18641"/>
    </row>
    <row r="18642" spans="11:11" x14ac:dyDescent="0.25">
      <c r="K18642"/>
    </row>
    <row r="18643" spans="11:11" x14ac:dyDescent="0.25">
      <c r="K18643"/>
    </row>
    <row r="18644" spans="11:11" x14ac:dyDescent="0.25">
      <c r="K18644"/>
    </row>
    <row r="18645" spans="11:11" x14ac:dyDescent="0.25">
      <c r="K18645"/>
    </row>
    <row r="18646" spans="11:11" x14ac:dyDescent="0.25">
      <c r="K18646"/>
    </row>
    <row r="18647" spans="11:11" x14ac:dyDescent="0.25">
      <c r="K18647"/>
    </row>
    <row r="18648" spans="11:11" x14ac:dyDescent="0.25">
      <c r="K18648"/>
    </row>
    <row r="18649" spans="11:11" x14ac:dyDescent="0.25">
      <c r="K18649"/>
    </row>
    <row r="18650" spans="11:11" x14ac:dyDescent="0.25">
      <c r="K18650"/>
    </row>
    <row r="18651" spans="11:11" x14ac:dyDescent="0.25">
      <c r="K18651"/>
    </row>
    <row r="18652" spans="11:11" x14ac:dyDescent="0.25">
      <c r="K18652"/>
    </row>
    <row r="18653" spans="11:11" x14ac:dyDescent="0.25">
      <c r="K18653"/>
    </row>
    <row r="18654" spans="11:11" x14ac:dyDescent="0.25">
      <c r="K18654"/>
    </row>
    <row r="18655" spans="11:11" x14ac:dyDescent="0.25">
      <c r="K18655"/>
    </row>
    <row r="18656" spans="11:11" x14ac:dyDescent="0.25">
      <c r="K18656"/>
    </row>
    <row r="18657" spans="11:11" x14ac:dyDescent="0.25">
      <c r="K18657"/>
    </row>
    <row r="18658" spans="11:11" x14ac:dyDescent="0.25">
      <c r="K18658"/>
    </row>
    <row r="18659" spans="11:11" x14ac:dyDescent="0.25">
      <c r="K18659"/>
    </row>
    <row r="18660" spans="11:11" x14ac:dyDescent="0.25">
      <c r="K18660"/>
    </row>
    <row r="18661" spans="11:11" x14ac:dyDescent="0.25">
      <c r="K18661"/>
    </row>
    <row r="18662" spans="11:11" x14ac:dyDescent="0.25">
      <c r="K18662"/>
    </row>
    <row r="18663" spans="11:11" x14ac:dyDescent="0.25">
      <c r="K18663"/>
    </row>
    <row r="18664" spans="11:11" x14ac:dyDescent="0.25">
      <c r="K18664"/>
    </row>
    <row r="18665" spans="11:11" x14ac:dyDescent="0.25">
      <c r="K18665"/>
    </row>
    <row r="18666" spans="11:11" x14ac:dyDescent="0.25">
      <c r="K18666"/>
    </row>
    <row r="18667" spans="11:11" x14ac:dyDescent="0.25">
      <c r="K18667"/>
    </row>
    <row r="18668" spans="11:11" x14ac:dyDescent="0.25">
      <c r="K18668"/>
    </row>
    <row r="18669" spans="11:11" x14ac:dyDescent="0.25">
      <c r="K18669"/>
    </row>
    <row r="18670" spans="11:11" x14ac:dyDescent="0.25">
      <c r="K18670"/>
    </row>
    <row r="18671" spans="11:11" x14ac:dyDescent="0.25">
      <c r="K18671"/>
    </row>
    <row r="18672" spans="11:11" x14ac:dyDescent="0.25">
      <c r="K18672"/>
    </row>
    <row r="18673" spans="11:11" x14ac:dyDescent="0.25">
      <c r="K18673"/>
    </row>
    <row r="18674" spans="11:11" x14ac:dyDescent="0.25">
      <c r="K18674"/>
    </row>
    <row r="18675" spans="11:11" x14ac:dyDescent="0.25">
      <c r="K18675"/>
    </row>
    <row r="18676" spans="11:11" x14ac:dyDescent="0.25">
      <c r="K18676"/>
    </row>
    <row r="18677" spans="11:11" x14ac:dyDescent="0.25">
      <c r="K18677"/>
    </row>
    <row r="18678" spans="11:11" x14ac:dyDescent="0.25">
      <c r="K18678"/>
    </row>
    <row r="18679" spans="11:11" x14ac:dyDescent="0.25">
      <c r="K18679"/>
    </row>
    <row r="18680" spans="11:11" x14ac:dyDescent="0.25">
      <c r="K18680"/>
    </row>
    <row r="18681" spans="11:11" x14ac:dyDescent="0.25">
      <c r="K18681"/>
    </row>
    <row r="18682" spans="11:11" x14ac:dyDescent="0.25">
      <c r="K18682"/>
    </row>
    <row r="18683" spans="11:11" x14ac:dyDescent="0.25">
      <c r="K18683"/>
    </row>
    <row r="18684" spans="11:11" x14ac:dyDescent="0.25">
      <c r="K18684"/>
    </row>
    <row r="18685" spans="11:11" x14ac:dyDescent="0.25">
      <c r="K18685"/>
    </row>
    <row r="18686" spans="11:11" x14ac:dyDescent="0.25">
      <c r="K18686"/>
    </row>
    <row r="18687" spans="11:11" x14ac:dyDescent="0.25">
      <c r="K18687"/>
    </row>
    <row r="18688" spans="11:11" x14ac:dyDescent="0.25">
      <c r="K18688"/>
    </row>
    <row r="18689" spans="11:11" x14ac:dyDescent="0.25">
      <c r="K18689"/>
    </row>
    <row r="18690" spans="11:11" x14ac:dyDescent="0.25">
      <c r="K18690"/>
    </row>
    <row r="18691" spans="11:11" x14ac:dyDescent="0.25">
      <c r="K18691"/>
    </row>
    <row r="18692" spans="11:11" x14ac:dyDescent="0.25">
      <c r="K18692"/>
    </row>
    <row r="18693" spans="11:11" x14ac:dyDescent="0.25">
      <c r="K18693"/>
    </row>
    <row r="18694" spans="11:11" x14ac:dyDescent="0.25">
      <c r="K18694"/>
    </row>
    <row r="18695" spans="11:11" x14ac:dyDescent="0.25">
      <c r="K18695"/>
    </row>
    <row r="18696" spans="11:11" x14ac:dyDescent="0.25">
      <c r="K18696"/>
    </row>
    <row r="18697" spans="11:11" x14ac:dyDescent="0.25">
      <c r="K18697"/>
    </row>
    <row r="18698" spans="11:11" x14ac:dyDescent="0.25">
      <c r="K18698"/>
    </row>
    <row r="18699" spans="11:11" x14ac:dyDescent="0.25">
      <c r="K18699"/>
    </row>
    <row r="18700" spans="11:11" x14ac:dyDescent="0.25">
      <c r="K18700"/>
    </row>
    <row r="18701" spans="11:11" x14ac:dyDescent="0.25">
      <c r="K18701"/>
    </row>
    <row r="18702" spans="11:11" x14ac:dyDescent="0.25">
      <c r="K18702"/>
    </row>
    <row r="18703" spans="11:11" x14ac:dyDescent="0.25">
      <c r="K18703"/>
    </row>
    <row r="18704" spans="11:11" x14ac:dyDescent="0.25">
      <c r="K18704"/>
    </row>
    <row r="18705" spans="11:11" x14ac:dyDescent="0.25">
      <c r="K18705"/>
    </row>
    <row r="18706" spans="11:11" x14ac:dyDescent="0.25">
      <c r="K18706"/>
    </row>
    <row r="18707" spans="11:11" x14ac:dyDescent="0.25">
      <c r="K18707"/>
    </row>
    <row r="18708" spans="11:11" x14ac:dyDescent="0.25">
      <c r="K18708"/>
    </row>
    <row r="18709" spans="11:11" x14ac:dyDescent="0.25">
      <c r="K18709"/>
    </row>
    <row r="18710" spans="11:11" x14ac:dyDescent="0.25">
      <c r="K18710"/>
    </row>
    <row r="18711" spans="11:11" x14ac:dyDescent="0.25">
      <c r="K18711"/>
    </row>
    <row r="18712" spans="11:11" x14ac:dyDescent="0.25">
      <c r="K18712"/>
    </row>
    <row r="18713" spans="11:11" x14ac:dyDescent="0.25">
      <c r="K18713"/>
    </row>
    <row r="18714" spans="11:11" x14ac:dyDescent="0.25">
      <c r="K18714"/>
    </row>
    <row r="18715" spans="11:11" x14ac:dyDescent="0.25">
      <c r="K18715"/>
    </row>
    <row r="18716" spans="11:11" x14ac:dyDescent="0.25">
      <c r="K18716"/>
    </row>
    <row r="18717" spans="11:11" x14ac:dyDescent="0.25">
      <c r="K18717"/>
    </row>
    <row r="18718" spans="11:11" x14ac:dyDescent="0.25">
      <c r="K18718"/>
    </row>
    <row r="18719" spans="11:11" x14ac:dyDescent="0.25">
      <c r="K18719"/>
    </row>
    <row r="18720" spans="11:11" x14ac:dyDescent="0.25">
      <c r="K18720"/>
    </row>
    <row r="18721" spans="11:11" x14ac:dyDescent="0.25">
      <c r="K18721"/>
    </row>
    <row r="18722" spans="11:11" x14ac:dyDescent="0.25">
      <c r="K18722"/>
    </row>
    <row r="18723" spans="11:11" x14ac:dyDescent="0.25">
      <c r="K18723"/>
    </row>
    <row r="18724" spans="11:11" x14ac:dyDescent="0.25">
      <c r="K18724"/>
    </row>
    <row r="18725" spans="11:11" x14ac:dyDescent="0.25">
      <c r="K18725"/>
    </row>
    <row r="18726" spans="11:11" x14ac:dyDescent="0.25">
      <c r="K18726"/>
    </row>
    <row r="18727" spans="11:11" x14ac:dyDescent="0.25">
      <c r="K18727"/>
    </row>
    <row r="18728" spans="11:11" x14ac:dyDescent="0.25">
      <c r="K18728"/>
    </row>
    <row r="18729" spans="11:11" x14ac:dyDescent="0.25">
      <c r="K18729"/>
    </row>
    <row r="18730" spans="11:11" x14ac:dyDescent="0.25">
      <c r="K18730"/>
    </row>
    <row r="18731" spans="11:11" x14ac:dyDescent="0.25">
      <c r="K18731"/>
    </row>
    <row r="18732" spans="11:11" x14ac:dyDescent="0.25">
      <c r="K18732"/>
    </row>
    <row r="18733" spans="11:11" x14ac:dyDescent="0.25">
      <c r="K18733"/>
    </row>
    <row r="18734" spans="11:11" x14ac:dyDescent="0.25">
      <c r="K18734"/>
    </row>
    <row r="18735" spans="11:11" x14ac:dyDescent="0.25">
      <c r="K18735"/>
    </row>
    <row r="18736" spans="11:11" x14ac:dyDescent="0.25">
      <c r="K18736"/>
    </row>
    <row r="18737" spans="11:11" x14ac:dyDescent="0.25">
      <c r="K18737"/>
    </row>
    <row r="18738" spans="11:11" x14ac:dyDescent="0.25">
      <c r="K18738"/>
    </row>
    <row r="18739" spans="11:11" x14ac:dyDescent="0.25">
      <c r="K18739"/>
    </row>
    <row r="18740" spans="11:11" x14ac:dyDescent="0.25">
      <c r="K18740"/>
    </row>
    <row r="18741" spans="11:11" x14ac:dyDescent="0.25">
      <c r="K18741"/>
    </row>
    <row r="18742" spans="11:11" x14ac:dyDescent="0.25">
      <c r="K18742"/>
    </row>
    <row r="18743" spans="11:11" x14ac:dyDescent="0.25">
      <c r="K18743"/>
    </row>
    <row r="18744" spans="11:11" x14ac:dyDescent="0.25">
      <c r="K18744"/>
    </row>
    <row r="18745" spans="11:11" x14ac:dyDescent="0.25">
      <c r="K18745"/>
    </row>
    <row r="18746" spans="11:11" x14ac:dyDescent="0.25">
      <c r="K18746"/>
    </row>
    <row r="18747" spans="11:11" x14ac:dyDescent="0.25">
      <c r="K18747"/>
    </row>
    <row r="18748" spans="11:11" x14ac:dyDescent="0.25">
      <c r="K18748"/>
    </row>
    <row r="18749" spans="11:11" x14ac:dyDescent="0.25">
      <c r="K18749"/>
    </row>
    <row r="18750" spans="11:11" x14ac:dyDescent="0.25">
      <c r="K18750"/>
    </row>
    <row r="18751" spans="11:11" x14ac:dyDescent="0.25">
      <c r="K18751"/>
    </row>
    <row r="18752" spans="11:11" x14ac:dyDescent="0.25">
      <c r="K18752"/>
    </row>
    <row r="18753" spans="11:11" x14ac:dyDescent="0.25">
      <c r="K18753"/>
    </row>
    <row r="18754" spans="11:11" x14ac:dyDescent="0.25">
      <c r="K18754"/>
    </row>
    <row r="18755" spans="11:11" x14ac:dyDescent="0.25">
      <c r="K18755"/>
    </row>
    <row r="18756" spans="11:11" x14ac:dyDescent="0.25">
      <c r="K18756"/>
    </row>
    <row r="18757" spans="11:11" x14ac:dyDescent="0.25">
      <c r="K18757"/>
    </row>
    <row r="18758" spans="11:11" x14ac:dyDescent="0.25">
      <c r="K18758"/>
    </row>
    <row r="18759" spans="11:11" x14ac:dyDescent="0.25">
      <c r="K18759"/>
    </row>
    <row r="18760" spans="11:11" x14ac:dyDescent="0.25">
      <c r="K18760"/>
    </row>
    <row r="18761" spans="11:11" x14ac:dyDescent="0.25">
      <c r="K18761"/>
    </row>
    <row r="18762" spans="11:11" x14ac:dyDescent="0.25">
      <c r="K18762"/>
    </row>
    <row r="18763" spans="11:11" x14ac:dyDescent="0.25">
      <c r="K18763"/>
    </row>
    <row r="18764" spans="11:11" x14ac:dyDescent="0.25">
      <c r="K18764"/>
    </row>
    <row r="18765" spans="11:11" x14ac:dyDescent="0.25">
      <c r="K18765"/>
    </row>
    <row r="18766" spans="11:11" x14ac:dyDescent="0.25">
      <c r="K18766"/>
    </row>
    <row r="18767" spans="11:11" x14ac:dyDescent="0.25">
      <c r="K18767"/>
    </row>
    <row r="18768" spans="11:11" x14ac:dyDescent="0.25">
      <c r="K18768"/>
    </row>
    <row r="18769" spans="11:11" x14ac:dyDescent="0.25">
      <c r="K18769"/>
    </row>
    <row r="18770" spans="11:11" x14ac:dyDescent="0.25">
      <c r="K18770"/>
    </row>
    <row r="18771" spans="11:11" x14ac:dyDescent="0.25">
      <c r="K18771"/>
    </row>
    <row r="18772" spans="11:11" x14ac:dyDescent="0.25">
      <c r="K18772"/>
    </row>
    <row r="18773" spans="11:11" x14ac:dyDescent="0.25">
      <c r="K18773"/>
    </row>
    <row r="18774" spans="11:11" x14ac:dyDescent="0.25">
      <c r="K18774"/>
    </row>
    <row r="18775" spans="11:11" x14ac:dyDescent="0.25">
      <c r="K18775"/>
    </row>
    <row r="18776" spans="11:11" x14ac:dyDescent="0.25">
      <c r="K18776"/>
    </row>
    <row r="18777" spans="11:11" x14ac:dyDescent="0.25">
      <c r="K18777"/>
    </row>
    <row r="18778" spans="11:11" x14ac:dyDescent="0.25">
      <c r="K18778"/>
    </row>
    <row r="18779" spans="11:11" x14ac:dyDescent="0.25">
      <c r="K18779"/>
    </row>
    <row r="18780" spans="11:11" x14ac:dyDescent="0.25">
      <c r="K18780"/>
    </row>
    <row r="18781" spans="11:11" x14ac:dyDescent="0.25">
      <c r="K18781"/>
    </row>
    <row r="18782" spans="11:11" x14ac:dyDescent="0.25">
      <c r="K18782"/>
    </row>
    <row r="18783" spans="11:11" x14ac:dyDescent="0.25">
      <c r="K18783"/>
    </row>
    <row r="18784" spans="11:11" x14ac:dyDescent="0.25">
      <c r="K18784"/>
    </row>
    <row r="18785" spans="11:11" x14ac:dyDescent="0.25">
      <c r="K18785"/>
    </row>
    <row r="18786" spans="11:11" x14ac:dyDescent="0.25">
      <c r="K18786"/>
    </row>
    <row r="18787" spans="11:11" x14ac:dyDescent="0.25">
      <c r="K18787"/>
    </row>
    <row r="18788" spans="11:11" x14ac:dyDescent="0.25">
      <c r="K18788"/>
    </row>
    <row r="18789" spans="11:11" x14ac:dyDescent="0.25">
      <c r="K18789"/>
    </row>
    <row r="18790" spans="11:11" x14ac:dyDescent="0.25">
      <c r="K18790"/>
    </row>
    <row r="18791" spans="11:11" x14ac:dyDescent="0.25">
      <c r="K18791"/>
    </row>
    <row r="18792" spans="11:11" x14ac:dyDescent="0.25">
      <c r="K18792"/>
    </row>
    <row r="18793" spans="11:11" x14ac:dyDescent="0.25">
      <c r="K18793"/>
    </row>
    <row r="18794" spans="11:11" x14ac:dyDescent="0.25">
      <c r="K18794"/>
    </row>
    <row r="18795" spans="11:11" x14ac:dyDescent="0.25">
      <c r="K18795"/>
    </row>
    <row r="18796" spans="11:11" x14ac:dyDescent="0.25">
      <c r="K18796"/>
    </row>
    <row r="18797" spans="11:11" x14ac:dyDescent="0.25">
      <c r="K18797"/>
    </row>
    <row r="18798" spans="11:11" x14ac:dyDescent="0.25">
      <c r="K18798"/>
    </row>
    <row r="18799" spans="11:11" x14ac:dyDescent="0.25">
      <c r="K18799"/>
    </row>
    <row r="18800" spans="11:11" x14ac:dyDescent="0.25">
      <c r="K18800"/>
    </row>
    <row r="18801" spans="11:11" x14ac:dyDescent="0.25">
      <c r="K18801"/>
    </row>
    <row r="18802" spans="11:11" x14ac:dyDescent="0.25">
      <c r="K18802"/>
    </row>
    <row r="18803" spans="11:11" x14ac:dyDescent="0.25">
      <c r="K18803"/>
    </row>
    <row r="18804" spans="11:11" x14ac:dyDescent="0.25">
      <c r="K18804"/>
    </row>
    <row r="18805" spans="11:11" x14ac:dyDescent="0.25">
      <c r="K18805"/>
    </row>
    <row r="18806" spans="11:11" x14ac:dyDescent="0.25">
      <c r="K18806"/>
    </row>
    <row r="18807" spans="11:11" x14ac:dyDescent="0.25">
      <c r="K18807"/>
    </row>
    <row r="18808" spans="11:11" x14ac:dyDescent="0.25">
      <c r="K18808"/>
    </row>
    <row r="18809" spans="11:11" x14ac:dyDescent="0.25">
      <c r="K18809"/>
    </row>
    <row r="18810" spans="11:11" x14ac:dyDescent="0.25">
      <c r="K18810"/>
    </row>
    <row r="18811" spans="11:11" x14ac:dyDescent="0.25">
      <c r="K18811"/>
    </row>
    <row r="18812" spans="11:11" x14ac:dyDescent="0.25">
      <c r="K18812"/>
    </row>
    <row r="18813" spans="11:11" x14ac:dyDescent="0.25">
      <c r="K18813"/>
    </row>
    <row r="18814" spans="11:11" x14ac:dyDescent="0.25">
      <c r="K18814"/>
    </row>
    <row r="18815" spans="11:11" x14ac:dyDescent="0.25">
      <c r="K18815"/>
    </row>
    <row r="18816" spans="11:11" x14ac:dyDescent="0.25">
      <c r="K18816"/>
    </row>
    <row r="18817" spans="11:11" x14ac:dyDescent="0.25">
      <c r="K18817"/>
    </row>
    <row r="18818" spans="11:11" x14ac:dyDescent="0.25">
      <c r="K18818"/>
    </row>
    <row r="18819" spans="11:11" x14ac:dyDescent="0.25">
      <c r="K18819"/>
    </row>
    <row r="18820" spans="11:11" x14ac:dyDescent="0.25">
      <c r="K18820"/>
    </row>
    <row r="18821" spans="11:11" x14ac:dyDescent="0.25">
      <c r="K18821"/>
    </row>
    <row r="18822" spans="11:11" x14ac:dyDescent="0.25">
      <c r="K18822"/>
    </row>
    <row r="18823" spans="11:11" x14ac:dyDescent="0.25">
      <c r="K18823"/>
    </row>
    <row r="18824" spans="11:11" x14ac:dyDescent="0.25">
      <c r="K18824"/>
    </row>
    <row r="18825" spans="11:11" x14ac:dyDescent="0.25">
      <c r="K18825"/>
    </row>
    <row r="18826" spans="11:11" x14ac:dyDescent="0.25">
      <c r="K18826"/>
    </row>
    <row r="18827" spans="11:11" x14ac:dyDescent="0.25">
      <c r="K18827"/>
    </row>
    <row r="18828" spans="11:11" x14ac:dyDescent="0.25">
      <c r="K18828"/>
    </row>
    <row r="18829" spans="11:11" x14ac:dyDescent="0.25">
      <c r="K18829"/>
    </row>
    <row r="18830" spans="11:11" x14ac:dyDescent="0.25">
      <c r="K18830"/>
    </row>
    <row r="18831" spans="11:11" x14ac:dyDescent="0.25">
      <c r="K18831"/>
    </row>
    <row r="18832" spans="11:11" x14ac:dyDescent="0.25">
      <c r="K18832"/>
    </row>
    <row r="18833" spans="11:11" x14ac:dyDescent="0.25">
      <c r="K18833"/>
    </row>
    <row r="18834" spans="11:11" x14ac:dyDescent="0.25">
      <c r="K18834"/>
    </row>
    <row r="18835" spans="11:11" x14ac:dyDescent="0.25">
      <c r="K18835"/>
    </row>
    <row r="18836" spans="11:11" x14ac:dyDescent="0.25">
      <c r="K18836"/>
    </row>
    <row r="18837" spans="11:11" x14ac:dyDescent="0.25">
      <c r="K18837"/>
    </row>
    <row r="18838" spans="11:11" x14ac:dyDescent="0.25">
      <c r="K18838"/>
    </row>
    <row r="18839" spans="11:11" x14ac:dyDescent="0.25">
      <c r="K18839"/>
    </row>
    <row r="18840" spans="11:11" x14ac:dyDescent="0.25">
      <c r="K18840"/>
    </row>
    <row r="18841" spans="11:11" x14ac:dyDescent="0.25">
      <c r="K18841"/>
    </row>
    <row r="18842" spans="11:11" x14ac:dyDescent="0.25">
      <c r="K18842"/>
    </row>
    <row r="18843" spans="11:11" x14ac:dyDescent="0.25">
      <c r="K18843"/>
    </row>
    <row r="18844" spans="11:11" x14ac:dyDescent="0.25">
      <c r="K18844"/>
    </row>
    <row r="18845" spans="11:11" x14ac:dyDescent="0.25">
      <c r="K18845"/>
    </row>
    <row r="18846" spans="11:11" x14ac:dyDescent="0.25">
      <c r="K18846"/>
    </row>
    <row r="18847" spans="11:11" x14ac:dyDescent="0.25">
      <c r="K18847"/>
    </row>
    <row r="18848" spans="11:11" x14ac:dyDescent="0.25">
      <c r="K18848"/>
    </row>
    <row r="18849" spans="11:11" x14ac:dyDescent="0.25">
      <c r="K18849"/>
    </row>
    <row r="18850" spans="11:11" x14ac:dyDescent="0.25">
      <c r="K18850"/>
    </row>
    <row r="18851" spans="11:11" x14ac:dyDescent="0.25">
      <c r="K18851"/>
    </row>
    <row r="18852" spans="11:11" x14ac:dyDescent="0.25">
      <c r="K18852"/>
    </row>
    <row r="18853" spans="11:11" x14ac:dyDescent="0.25">
      <c r="K18853"/>
    </row>
    <row r="18854" spans="11:11" x14ac:dyDescent="0.25">
      <c r="K18854"/>
    </row>
    <row r="18855" spans="11:11" x14ac:dyDescent="0.25">
      <c r="K18855"/>
    </row>
    <row r="18856" spans="11:11" x14ac:dyDescent="0.25">
      <c r="K18856"/>
    </row>
    <row r="18857" spans="11:11" x14ac:dyDescent="0.25">
      <c r="K18857"/>
    </row>
    <row r="18858" spans="11:11" x14ac:dyDescent="0.25">
      <c r="K18858"/>
    </row>
    <row r="18859" spans="11:11" x14ac:dyDescent="0.25">
      <c r="K18859"/>
    </row>
    <row r="18860" spans="11:11" x14ac:dyDescent="0.25">
      <c r="K18860"/>
    </row>
    <row r="18861" spans="11:11" x14ac:dyDescent="0.25">
      <c r="K18861"/>
    </row>
    <row r="18862" spans="11:11" x14ac:dyDescent="0.25">
      <c r="K18862"/>
    </row>
    <row r="18863" spans="11:11" x14ac:dyDescent="0.25">
      <c r="K18863"/>
    </row>
    <row r="18864" spans="11:11" x14ac:dyDescent="0.25">
      <c r="K18864"/>
    </row>
    <row r="18865" spans="11:11" x14ac:dyDescent="0.25">
      <c r="K18865"/>
    </row>
    <row r="18866" spans="11:11" x14ac:dyDescent="0.25">
      <c r="K18866"/>
    </row>
    <row r="18867" spans="11:11" x14ac:dyDescent="0.25">
      <c r="K18867"/>
    </row>
    <row r="18868" spans="11:11" x14ac:dyDescent="0.25">
      <c r="K18868"/>
    </row>
    <row r="18869" spans="11:11" x14ac:dyDescent="0.25">
      <c r="K18869"/>
    </row>
    <row r="18870" spans="11:11" x14ac:dyDescent="0.25">
      <c r="K18870"/>
    </row>
    <row r="18871" spans="11:11" x14ac:dyDescent="0.25">
      <c r="K18871"/>
    </row>
    <row r="18872" spans="11:11" x14ac:dyDescent="0.25">
      <c r="K18872"/>
    </row>
    <row r="18873" spans="11:11" x14ac:dyDescent="0.25">
      <c r="K18873"/>
    </row>
    <row r="18874" spans="11:11" x14ac:dyDescent="0.25">
      <c r="K18874"/>
    </row>
    <row r="18875" spans="11:11" x14ac:dyDescent="0.25">
      <c r="K18875"/>
    </row>
    <row r="18876" spans="11:11" x14ac:dyDescent="0.25">
      <c r="K18876"/>
    </row>
    <row r="18877" spans="11:11" x14ac:dyDescent="0.25">
      <c r="K18877"/>
    </row>
    <row r="18878" spans="11:11" x14ac:dyDescent="0.25">
      <c r="K18878"/>
    </row>
    <row r="18879" spans="11:11" x14ac:dyDescent="0.25">
      <c r="K18879"/>
    </row>
    <row r="18880" spans="11:11" x14ac:dyDescent="0.25">
      <c r="K18880"/>
    </row>
    <row r="18881" spans="11:11" x14ac:dyDescent="0.25">
      <c r="K18881"/>
    </row>
    <row r="18882" spans="11:11" x14ac:dyDescent="0.25">
      <c r="K18882"/>
    </row>
    <row r="18883" spans="11:11" x14ac:dyDescent="0.25">
      <c r="K18883"/>
    </row>
    <row r="18884" spans="11:11" x14ac:dyDescent="0.25">
      <c r="K18884"/>
    </row>
    <row r="18885" spans="11:11" x14ac:dyDescent="0.25">
      <c r="K18885"/>
    </row>
    <row r="18886" spans="11:11" x14ac:dyDescent="0.25">
      <c r="K18886"/>
    </row>
    <row r="18887" spans="11:11" x14ac:dyDescent="0.25">
      <c r="K18887"/>
    </row>
    <row r="18888" spans="11:11" x14ac:dyDescent="0.25">
      <c r="K18888"/>
    </row>
    <row r="18889" spans="11:11" x14ac:dyDescent="0.25">
      <c r="K18889"/>
    </row>
    <row r="18890" spans="11:11" x14ac:dyDescent="0.25">
      <c r="K18890"/>
    </row>
    <row r="18891" spans="11:11" x14ac:dyDescent="0.25">
      <c r="K18891"/>
    </row>
    <row r="18892" spans="11:11" x14ac:dyDescent="0.25">
      <c r="K18892"/>
    </row>
    <row r="18893" spans="11:11" x14ac:dyDescent="0.25">
      <c r="K18893"/>
    </row>
    <row r="18894" spans="11:11" x14ac:dyDescent="0.25">
      <c r="K18894"/>
    </row>
    <row r="18895" spans="11:11" x14ac:dyDescent="0.25">
      <c r="K18895"/>
    </row>
    <row r="18896" spans="11:11" x14ac:dyDescent="0.25">
      <c r="K18896"/>
    </row>
    <row r="18897" spans="11:11" x14ac:dyDescent="0.25">
      <c r="K18897"/>
    </row>
    <row r="18898" spans="11:11" x14ac:dyDescent="0.25">
      <c r="K18898"/>
    </row>
    <row r="18899" spans="11:11" x14ac:dyDescent="0.25">
      <c r="K18899"/>
    </row>
    <row r="18900" spans="11:11" x14ac:dyDescent="0.25">
      <c r="K18900"/>
    </row>
    <row r="18901" spans="11:11" x14ac:dyDescent="0.25">
      <c r="K18901"/>
    </row>
    <row r="18902" spans="11:11" x14ac:dyDescent="0.25">
      <c r="K18902"/>
    </row>
    <row r="18903" spans="11:11" x14ac:dyDescent="0.25">
      <c r="K18903"/>
    </row>
    <row r="18904" spans="11:11" x14ac:dyDescent="0.25">
      <c r="K18904"/>
    </row>
    <row r="18905" spans="11:11" x14ac:dyDescent="0.25">
      <c r="K18905"/>
    </row>
    <row r="18906" spans="11:11" x14ac:dyDescent="0.25">
      <c r="K18906"/>
    </row>
    <row r="18907" spans="11:11" x14ac:dyDescent="0.25">
      <c r="K18907"/>
    </row>
    <row r="18908" spans="11:11" x14ac:dyDescent="0.25">
      <c r="K18908"/>
    </row>
    <row r="18909" spans="11:11" x14ac:dyDescent="0.25">
      <c r="K18909"/>
    </row>
    <row r="18910" spans="11:11" x14ac:dyDescent="0.25">
      <c r="K18910"/>
    </row>
    <row r="18911" spans="11:11" x14ac:dyDescent="0.25">
      <c r="K18911"/>
    </row>
    <row r="18912" spans="11:11" x14ac:dyDescent="0.25">
      <c r="K18912"/>
    </row>
    <row r="18913" spans="11:11" x14ac:dyDescent="0.25">
      <c r="K18913"/>
    </row>
    <row r="18914" spans="11:11" x14ac:dyDescent="0.25">
      <c r="K18914"/>
    </row>
    <row r="18915" spans="11:11" x14ac:dyDescent="0.25">
      <c r="K18915"/>
    </row>
    <row r="18916" spans="11:11" x14ac:dyDescent="0.25">
      <c r="K18916"/>
    </row>
    <row r="18917" spans="11:11" x14ac:dyDescent="0.25">
      <c r="K18917"/>
    </row>
    <row r="18918" spans="11:11" x14ac:dyDescent="0.25">
      <c r="K18918"/>
    </row>
    <row r="18919" spans="11:11" x14ac:dyDescent="0.25">
      <c r="K18919"/>
    </row>
    <row r="18920" spans="11:11" x14ac:dyDescent="0.25">
      <c r="K18920"/>
    </row>
    <row r="18921" spans="11:11" x14ac:dyDescent="0.25">
      <c r="K18921"/>
    </row>
    <row r="18922" spans="11:11" x14ac:dyDescent="0.25">
      <c r="K18922"/>
    </row>
    <row r="18923" spans="11:11" x14ac:dyDescent="0.25">
      <c r="K18923"/>
    </row>
    <row r="18924" spans="11:11" x14ac:dyDescent="0.25">
      <c r="K18924"/>
    </row>
    <row r="18925" spans="11:11" x14ac:dyDescent="0.25">
      <c r="K18925"/>
    </row>
    <row r="18926" spans="11:11" x14ac:dyDescent="0.25">
      <c r="K18926"/>
    </row>
    <row r="18927" spans="11:11" x14ac:dyDescent="0.25">
      <c r="K18927"/>
    </row>
    <row r="18928" spans="11:11" x14ac:dyDescent="0.25">
      <c r="K18928"/>
    </row>
    <row r="18929" spans="11:11" x14ac:dyDescent="0.25">
      <c r="K18929"/>
    </row>
    <row r="18930" spans="11:11" x14ac:dyDescent="0.25">
      <c r="K18930"/>
    </row>
    <row r="18931" spans="11:11" x14ac:dyDescent="0.25">
      <c r="K18931"/>
    </row>
    <row r="18932" spans="11:11" x14ac:dyDescent="0.25">
      <c r="K18932"/>
    </row>
    <row r="18933" spans="11:11" x14ac:dyDescent="0.25">
      <c r="K18933"/>
    </row>
    <row r="18934" spans="11:11" x14ac:dyDescent="0.25">
      <c r="K18934"/>
    </row>
    <row r="18935" spans="11:11" x14ac:dyDescent="0.25">
      <c r="K18935"/>
    </row>
    <row r="18936" spans="11:11" x14ac:dyDescent="0.25">
      <c r="K18936"/>
    </row>
    <row r="18937" spans="11:11" x14ac:dyDescent="0.25">
      <c r="K18937"/>
    </row>
    <row r="18938" spans="11:11" x14ac:dyDescent="0.25">
      <c r="K18938"/>
    </row>
    <row r="18939" spans="11:11" x14ac:dyDescent="0.25">
      <c r="K18939"/>
    </row>
    <row r="18940" spans="11:11" x14ac:dyDescent="0.25">
      <c r="K18940"/>
    </row>
    <row r="18941" spans="11:11" x14ac:dyDescent="0.25">
      <c r="K18941"/>
    </row>
    <row r="18942" spans="11:11" x14ac:dyDescent="0.25">
      <c r="K18942"/>
    </row>
    <row r="18943" spans="11:11" x14ac:dyDescent="0.25">
      <c r="K18943"/>
    </row>
    <row r="18944" spans="11:11" x14ac:dyDescent="0.25">
      <c r="K18944"/>
    </row>
    <row r="18945" spans="11:11" x14ac:dyDescent="0.25">
      <c r="K18945"/>
    </row>
    <row r="18946" spans="11:11" x14ac:dyDescent="0.25">
      <c r="K18946"/>
    </row>
    <row r="18947" spans="11:11" x14ac:dyDescent="0.25">
      <c r="K18947"/>
    </row>
    <row r="18948" spans="11:11" x14ac:dyDescent="0.25">
      <c r="K18948"/>
    </row>
    <row r="18949" spans="11:11" x14ac:dyDescent="0.25">
      <c r="K18949"/>
    </row>
    <row r="18950" spans="11:11" x14ac:dyDescent="0.25">
      <c r="K18950"/>
    </row>
    <row r="18951" spans="11:11" x14ac:dyDescent="0.25">
      <c r="K18951"/>
    </row>
    <row r="18952" spans="11:11" x14ac:dyDescent="0.25">
      <c r="K18952"/>
    </row>
    <row r="18953" spans="11:11" x14ac:dyDescent="0.25">
      <c r="K18953"/>
    </row>
    <row r="18954" spans="11:11" x14ac:dyDescent="0.25">
      <c r="K18954"/>
    </row>
    <row r="18955" spans="11:11" x14ac:dyDescent="0.25">
      <c r="K18955"/>
    </row>
    <row r="18956" spans="11:11" x14ac:dyDescent="0.25">
      <c r="K18956"/>
    </row>
    <row r="18957" spans="11:11" x14ac:dyDescent="0.25">
      <c r="K18957"/>
    </row>
    <row r="18958" spans="11:11" x14ac:dyDescent="0.25">
      <c r="K18958"/>
    </row>
    <row r="18959" spans="11:11" x14ac:dyDescent="0.25">
      <c r="K18959"/>
    </row>
    <row r="18960" spans="11:11" x14ac:dyDescent="0.25">
      <c r="K18960"/>
    </row>
    <row r="18961" spans="11:11" x14ac:dyDescent="0.25">
      <c r="K18961"/>
    </row>
    <row r="18962" spans="11:11" x14ac:dyDescent="0.25">
      <c r="K18962"/>
    </row>
    <row r="18963" spans="11:11" x14ac:dyDescent="0.25">
      <c r="K18963"/>
    </row>
    <row r="18964" spans="11:11" x14ac:dyDescent="0.25">
      <c r="K18964"/>
    </row>
    <row r="18965" spans="11:11" x14ac:dyDescent="0.25">
      <c r="K18965"/>
    </row>
    <row r="18966" spans="11:11" x14ac:dyDescent="0.25">
      <c r="K18966"/>
    </row>
    <row r="18967" spans="11:11" x14ac:dyDescent="0.25">
      <c r="K18967"/>
    </row>
    <row r="18968" spans="11:11" x14ac:dyDescent="0.25">
      <c r="K18968"/>
    </row>
    <row r="18969" spans="11:11" x14ac:dyDescent="0.25">
      <c r="K18969"/>
    </row>
    <row r="18970" spans="11:11" x14ac:dyDescent="0.25">
      <c r="K18970"/>
    </row>
    <row r="18971" spans="11:11" x14ac:dyDescent="0.25">
      <c r="K18971"/>
    </row>
    <row r="18972" spans="11:11" x14ac:dyDescent="0.25">
      <c r="K18972"/>
    </row>
    <row r="18973" spans="11:11" x14ac:dyDescent="0.25">
      <c r="K18973"/>
    </row>
    <row r="18974" spans="11:11" x14ac:dyDescent="0.25">
      <c r="K18974"/>
    </row>
    <row r="18975" spans="11:11" x14ac:dyDescent="0.25">
      <c r="K18975"/>
    </row>
    <row r="18976" spans="11:11" x14ac:dyDescent="0.25">
      <c r="K18976"/>
    </row>
    <row r="18977" spans="11:11" x14ac:dyDescent="0.25">
      <c r="K18977"/>
    </row>
    <row r="18978" spans="11:11" x14ac:dyDescent="0.25">
      <c r="K18978"/>
    </row>
    <row r="18979" spans="11:11" x14ac:dyDescent="0.25">
      <c r="K18979"/>
    </row>
    <row r="18980" spans="11:11" x14ac:dyDescent="0.25">
      <c r="K18980"/>
    </row>
    <row r="18981" spans="11:11" x14ac:dyDescent="0.25">
      <c r="K18981"/>
    </row>
    <row r="18982" spans="11:11" x14ac:dyDescent="0.25">
      <c r="K18982"/>
    </row>
    <row r="18983" spans="11:11" x14ac:dyDescent="0.25">
      <c r="K18983"/>
    </row>
    <row r="18984" spans="11:11" x14ac:dyDescent="0.25">
      <c r="K18984"/>
    </row>
    <row r="18985" spans="11:11" x14ac:dyDescent="0.25">
      <c r="K18985"/>
    </row>
    <row r="18986" spans="11:11" x14ac:dyDescent="0.25">
      <c r="K18986"/>
    </row>
    <row r="18987" spans="11:11" x14ac:dyDescent="0.25">
      <c r="K18987"/>
    </row>
    <row r="18988" spans="11:11" x14ac:dyDescent="0.25">
      <c r="K18988"/>
    </row>
    <row r="18989" spans="11:11" x14ac:dyDescent="0.25">
      <c r="K18989"/>
    </row>
    <row r="18990" spans="11:11" x14ac:dyDescent="0.25">
      <c r="K18990"/>
    </row>
    <row r="18991" spans="11:11" x14ac:dyDescent="0.25">
      <c r="K18991"/>
    </row>
    <row r="18992" spans="11:11" x14ac:dyDescent="0.25">
      <c r="K18992"/>
    </row>
    <row r="18993" spans="11:11" x14ac:dyDescent="0.25">
      <c r="K18993"/>
    </row>
    <row r="18994" spans="11:11" x14ac:dyDescent="0.25">
      <c r="K18994"/>
    </row>
    <row r="18995" spans="11:11" x14ac:dyDescent="0.25">
      <c r="K18995"/>
    </row>
    <row r="18996" spans="11:11" x14ac:dyDescent="0.25">
      <c r="K18996"/>
    </row>
    <row r="18997" spans="11:11" x14ac:dyDescent="0.25">
      <c r="K18997"/>
    </row>
    <row r="18998" spans="11:11" x14ac:dyDescent="0.25">
      <c r="K18998"/>
    </row>
    <row r="18999" spans="11:11" x14ac:dyDescent="0.25">
      <c r="K18999"/>
    </row>
    <row r="19000" spans="11:11" x14ac:dyDescent="0.25">
      <c r="K19000"/>
    </row>
    <row r="19001" spans="11:11" x14ac:dyDescent="0.25">
      <c r="K19001"/>
    </row>
    <row r="19002" spans="11:11" x14ac:dyDescent="0.25">
      <c r="K19002"/>
    </row>
    <row r="19003" spans="11:11" x14ac:dyDescent="0.25">
      <c r="K19003"/>
    </row>
    <row r="19004" spans="11:11" x14ac:dyDescent="0.25">
      <c r="K19004"/>
    </row>
    <row r="19005" spans="11:11" x14ac:dyDescent="0.25">
      <c r="K19005"/>
    </row>
    <row r="19006" spans="11:11" x14ac:dyDescent="0.25">
      <c r="K19006"/>
    </row>
    <row r="19007" spans="11:11" x14ac:dyDescent="0.25">
      <c r="K19007"/>
    </row>
    <row r="19008" spans="11:11" x14ac:dyDescent="0.25">
      <c r="K19008"/>
    </row>
    <row r="19009" spans="11:11" x14ac:dyDescent="0.25">
      <c r="K19009"/>
    </row>
    <row r="19010" spans="11:11" x14ac:dyDescent="0.25">
      <c r="K19010"/>
    </row>
    <row r="19011" spans="11:11" x14ac:dyDescent="0.25">
      <c r="K19011"/>
    </row>
    <row r="19012" spans="11:11" x14ac:dyDescent="0.25">
      <c r="K19012"/>
    </row>
    <row r="19013" spans="11:11" x14ac:dyDescent="0.25">
      <c r="K19013"/>
    </row>
    <row r="19014" spans="11:11" x14ac:dyDescent="0.25">
      <c r="K19014"/>
    </row>
    <row r="19015" spans="11:11" x14ac:dyDescent="0.25">
      <c r="K19015"/>
    </row>
    <row r="19016" spans="11:11" x14ac:dyDescent="0.25">
      <c r="K19016"/>
    </row>
    <row r="19017" spans="11:11" x14ac:dyDescent="0.25">
      <c r="K19017"/>
    </row>
    <row r="19018" spans="11:11" x14ac:dyDescent="0.25">
      <c r="K19018"/>
    </row>
    <row r="19019" spans="11:11" x14ac:dyDescent="0.25">
      <c r="K19019"/>
    </row>
    <row r="19020" spans="11:11" x14ac:dyDescent="0.25">
      <c r="K19020"/>
    </row>
    <row r="19021" spans="11:11" x14ac:dyDescent="0.25">
      <c r="K19021"/>
    </row>
    <row r="19022" spans="11:11" x14ac:dyDescent="0.25">
      <c r="K19022"/>
    </row>
    <row r="19023" spans="11:11" x14ac:dyDescent="0.25">
      <c r="K19023"/>
    </row>
    <row r="19024" spans="11:11" x14ac:dyDescent="0.25">
      <c r="K19024"/>
    </row>
    <row r="19025" spans="11:11" x14ac:dyDescent="0.25">
      <c r="K19025"/>
    </row>
    <row r="19026" spans="11:11" x14ac:dyDescent="0.25">
      <c r="K19026"/>
    </row>
    <row r="19027" spans="11:11" x14ac:dyDescent="0.25">
      <c r="K19027"/>
    </row>
    <row r="19028" spans="11:11" x14ac:dyDescent="0.25">
      <c r="K19028"/>
    </row>
    <row r="19029" spans="11:11" x14ac:dyDescent="0.25">
      <c r="K19029"/>
    </row>
    <row r="19030" spans="11:11" x14ac:dyDescent="0.25">
      <c r="K19030"/>
    </row>
    <row r="19031" spans="11:11" x14ac:dyDescent="0.25">
      <c r="K19031"/>
    </row>
    <row r="19032" spans="11:11" x14ac:dyDescent="0.25">
      <c r="K19032"/>
    </row>
    <row r="19033" spans="11:11" x14ac:dyDescent="0.25">
      <c r="K19033"/>
    </row>
    <row r="19034" spans="11:11" x14ac:dyDescent="0.25">
      <c r="K19034"/>
    </row>
    <row r="19035" spans="11:11" x14ac:dyDescent="0.25">
      <c r="K19035"/>
    </row>
    <row r="19036" spans="11:11" x14ac:dyDescent="0.25">
      <c r="K19036"/>
    </row>
    <row r="19037" spans="11:11" x14ac:dyDescent="0.25">
      <c r="K19037"/>
    </row>
    <row r="19038" spans="11:11" x14ac:dyDescent="0.25">
      <c r="K19038"/>
    </row>
    <row r="19039" spans="11:11" x14ac:dyDescent="0.25">
      <c r="K19039"/>
    </row>
    <row r="19040" spans="11:11" x14ac:dyDescent="0.25">
      <c r="K19040"/>
    </row>
    <row r="19041" spans="11:11" x14ac:dyDescent="0.25">
      <c r="K19041"/>
    </row>
    <row r="19042" spans="11:11" x14ac:dyDescent="0.25">
      <c r="K19042"/>
    </row>
    <row r="19043" spans="11:11" x14ac:dyDescent="0.25">
      <c r="K19043"/>
    </row>
    <row r="19044" spans="11:11" x14ac:dyDescent="0.25">
      <c r="K19044"/>
    </row>
    <row r="19045" spans="11:11" x14ac:dyDescent="0.25">
      <c r="K19045"/>
    </row>
    <row r="19046" spans="11:11" x14ac:dyDescent="0.25">
      <c r="K19046"/>
    </row>
    <row r="19047" spans="11:11" x14ac:dyDescent="0.25">
      <c r="K19047"/>
    </row>
    <row r="19048" spans="11:11" x14ac:dyDescent="0.25">
      <c r="K19048"/>
    </row>
    <row r="19049" spans="11:11" x14ac:dyDescent="0.25">
      <c r="K19049"/>
    </row>
    <row r="19050" spans="11:11" x14ac:dyDescent="0.25">
      <c r="K19050"/>
    </row>
    <row r="19051" spans="11:11" x14ac:dyDescent="0.25">
      <c r="K19051"/>
    </row>
    <row r="19052" spans="11:11" x14ac:dyDescent="0.25">
      <c r="K19052"/>
    </row>
    <row r="19053" spans="11:11" x14ac:dyDescent="0.25">
      <c r="K19053"/>
    </row>
    <row r="19054" spans="11:11" x14ac:dyDescent="0.25">
      <c r="K19054"/>
    </row>
    <row r="19055" spans="11:11" x14ac:dyDescent="0.25">
      <c r="K19055"/>
    </row>
    <row r="19056" spans="11:11" x14ac:dyDescent="0.25">
      <c r="K19056"/>
    </row>
    <row r="19057" spans="11:11" x14ac:dyDescent="0.25">
      <c r="K19057"/>
    </row>
    <row r="19058" spans="11:11" x14ac:dyDescent="0.25">
      <c r="K19058"/>
    </row>
    <row r="19059" spans="11:11" x14ac:dyDescent="0.25">
      <c r="K19059"/>
    </row>
    <row r="19060" spans="11:11" x14ac:dyDescent="0.25">
      <c r="K19060"/>
    </row>
    <row r="19061" spans="11:11" x14ac:dyDescent="0.25">
      <c r="K19061"/>
    </row>
    <row r="19062" spans="11:11" x14ac:dyDescent="0.25">
      <c r="K19062"/>
    </row>
    <row r="19063" spans="11:11" x14ac:dyDescent="0.25">
      <c r="K19063"/>
    </row>
    <row r="19064" spans="11:11" x14ac:dyDescent="0.25">
      <c r="K19064"/>
    </row>
    <row r="19065" spans="11:11" x14ac:dyDescent="0.25">
      <c r="K19065"/>
    </row>
    <row r="19066" spans="11:11" x14ac:dyDescent="0.25">
      <c r="K19066"/>
    </row>
    <row r="19067" spans="11:11" x14ac:dyDescent="0.25">
      <c r="K19067"/>
    </row>
    <row r="19068" spans="11:11" x14ac:dyDescent="0.25">
      <c r="K19068"/>
    </row>
    <row r="19069" spans="11:11" x14ac:dyDescent="0.25">
      <c r="K19069"/>
    </row>
    <row r="19070" spans="11:11" x14ac:dyDescent="0.25">
      <c r="K19070"/>
    </row>
    <row r="19071" spans="11:11" x14ac:dyDescent="0.25">
      <c r="K19071"/>
    </row>
    <row r="19072" spans="11:11" x14ac:dyDescent="0.25">
      <c r="K19072"/>
    </row>
    <row r="19073" spans="11:11" x14ac:dyDescent="0.25">
      <c r="K19073"/>
    </row>
    <row r="19074" spans="11:11" x14ac:dyDescent="0.25">
      <c r="K19074"/>
    </row>
    <row r="19075" spans="11:11" x14ac:dyDescent="0.25">
      <c r="K19075"/>
    </row>
    <row r="19076" spans="11:11" x14ac:dyDescent="0.25">
      <c r="K19076"/>
    </row>
    <row r="19077" spans="11:11" x14ac:dyDescent="0.25">
      <c r="K19077"/>
    </row>
    <row r="19078" spans="11:11" x14ac:dyDescent="0.25">
      <c r="K19078"/>
    </row>
    <row r="19079" spans="11:11" x14ac:dyDescent="0.25">
      <c r="K19079"/>
    </row>
    <row r="19080" spans="11:11" x14ac:dyDescent="0.25">
      <c r="K19080"/>
    </row>
    <row r="19081" spans="11:11" x14ac:dyDescent="0.25">
      <c r="K19081"/>
    </row>
    <row r="19082" spans="11:11" x14ac:dyDescent="0.25">
      <c r="K19082"/>
    </row>
    <row r="19083" spans="11:11" x14ac:dyDescent="0.25">
      <c r="K19083"/>
    </row>
    <row r="19084" spans="11:11" x14ac:dyDescent="0.25">
      <c r="K19084"/>
    </row>
    <row r="19085" spans="11:11" x14ac:dyDescent="0.25">
      <c r="K19085"/>
    </row>
    <row r="19086" spans="11:11" x14ac:dyDescent="0.25">
      <c r="K19086"/>
    </row>
    <row r="19087" spans="11:11" x14ac:dyDescent="0.25">
      <c r="K19087"/>
    </row>
    <row r="19088" spans="11:11" x14ac:dyDescent="0.25">
      <c r="K19088"/>
    </row>
    <row r="19089" spans="11:11" x14ac:dyDescent="0.25">
      <c r="K19089"/>
    </row>
    <row r="19090" spans="11:11" x14ac:dyDescent="0.25">
      <c r="K19090"/>
    </row>
    <row r="19091" spans="11:11" x14ac:dyDescent="0.25">
      <c r="K19091"/>
    </row>
    <row r="19092" spans="11:11" x14ac:dyDescent="0.25">
      <c r="K19092"/>
    </row>
    <row r="19093" spans="11:11" x14ac:dyDescent="0.25">
      <c r="K19093"/>
    </row>
    <row r="19094" spans="11:11" x14ac:dyDescent="0.25">
      <c r="K19094"/>
    </row>
    <row r="19095" spans="11:11" x14ac:dyDescent="0.25">
      <c r="K19095"/>
    </row>
    <row r="19096" spans="11:11" x14ac:dyDescent="0.25">
      <c r="K19096"/>
    </row>
    <row r="19097" spans="11:11" x14ac:dyDescent="0.25">
      <c r="K19097"/>
    </row>
    <row r="19098" spans="11:11" x14ac:dyDescent="0.25">
      <c r="K19098"/>
    </row>
    <row r="19099" spans="11:11" x14ac:dyDescent="0.25">
      <c r="K19099"/>
    </row>
    <row r="19100" spans="11:11" x14ac:dyDescent="0.25">
      <c r="K19100"/>
    </row>
    <row r="19101" spans="11:11" x14ac:dyDescent="0.25">
      <c r="K19101"/>
    </row>
    <row r="19102" spans="11:11" x14ac:dyDescent="0.25">
      <c r="K19102"/>
    </row>
    <row r="19103" spans="11:11" x14ac:dyDescent="0.25">
      <c r="K19103"/>
    </row>
    <row r="19104" spans="11:11" x14ac:dyDescent="0.25">
      <c r="K19104"/>
    </row>
    <row r="19105" spans="11:11" x14ac:dyDescent="0.25">
      <c r="K19105"/>
    </row>
    <row r="19106" spans="11:11" x14ac:dyDescent="0.25">
      <c r="K19106"/>
    </row>
    <row r="19107" spans="11:11" x14ac:dyDescent="0.25">
      <c r="K19107"/>
    </row>
    <row r="19108" spans="11:11" x14ac:dyDescent="0.25">
      <c r="K19108"/>
    </row>
    <row r="19109" spans="11:11" x14ac:dyDescent="0.25">
      <c r="K19109"/>
    </row>
    <row r="19110" spans="11:11" x14ac:dyDescent="0.25">
      <c r="K19110"/>
    </row>
    <row r="19111" spans="11:11" x14ac:dyDescent="0.25">
      <c r="K19111"/>
    </row>
    <row r="19112" spans="11:11" x14ac:dyDescent="0.25">
      <c r="K19112"/>
    </row>
    <row r="19113" spans="11:11" x14ac:dyDescent="0.25">
      <c r="K19113"/>
    </row>
    <row r="19114" spans="11:11" x14ac:dyDescent="0.25">
      <c r="K19114"/>
    </row>
    <row r="19115" spans="11:11" x14ac:dyDescent="0.25">
      <c r="K19115"/>
    </row>
    <row r="19116" spans="11:11" x14ac:dyDescent="0.25">
      <c r="K19116"/>
    </row>
    <row r="19117" spans="11:11" x14ac:dyDescent="0.25">
      <c r="K19117"/>
    </row>
    <row r="19118" spans="11:11" x14ac:dyDescent="0.25">
      <c r="K19118"/>
    </row>
    <row r="19119" spans="11:11" x14ac:dyDescent="0.25">
      <c r="K19119"/>
    </row>
    <row r="19120" spans="11:11" x14ac:dyDescent="0.25">
      <c r="K19120"/>
    </row>
    <row r="19121" spans="11:11" x14ac:dyDescent="0.25">
      <c r="K19121"/>
    </row>
    <row r="19122" spans="11:11" x14ac:dyDescent="0.25">
      <c r="K19122"/>
    </row>
    <row r="19123" spans="11:11" x14ac:dyDescent="0.25">
      <c r="K19123"/>
    </row>
    <row r="19124" spans="11:11" x14ac:dyDescent="0.25">
      <c r="K19124"/>
    </row>
    <row r="19125" spans="11:11" x14ac:dyDescent="0.25">
      <c r="K19125"/>
    </row>
    <row r="19126" spans="11:11" x14ac:dyDescent="0.25">
      <c r="K19126"/>
    </row>
    <row r="19127" spans="11:11" x14ac:dyDescent="0.25">
      <c r="K19127"/>
    </row>
    <row r="19128" spans="11:11" x14ac:dyDescent="0.25">
      <c r="K19128"/>
    </row>
    <row r="19129" spans="11:11" x14ac:dyDescent="0.25">
      <c r="K19129"/>
    </row>
    <row r="19130" spans="11:11" x14ac:dyDescent="0.25">
      <c r="K19130"/>
    </row>
    <row r="19131" spans="11:11" x14ac:dyDescent="0.25">
      <c r="K19131"/>
    </row>
    <row r="19132" spans="11:11" x14ac:dyDescent="0.25">
      <c r="K19132"/>
    </row>
    <row r="19133" spans="11:11" x14ac:dyDescent="0.25">
      <c r="K19133"/>
    </row>
    <row r="19134" spans="11:11" x14ac:dyDescent="0.25">
      <c r="K19134"/>
    </row>
    <row r="19135" spans="11:11" x14ac:dyDescent="0.25">
      <c r="K19135"/>
    </row>
    <row r="19136" spans="11:11" x14ac:dyDescent="0.25">
      <c r="K19136"/>
    </row>
    <row r="19137" spans="11:11" x14ac:dyDescent="0.25">
      <c r="K19137"/>
    </row>
    <row r="19138" spans="11:11" x14ac:dyDescent="0.25">
      <c r="K19138"/>
    </row>
    <row r="19139" spans="11:11" x14ac:dyDescent="0.25">
      <c r="K19139"/>
    </row>
    <row r="19140" spans="11:11" x14ac:dyDescent="0.25">
      <c r="K19140"/>
    </row>
    <row r="19141" spans="11:11" x14ac:dyDescent="0.25">
      <c r="K19141"/>
    </row>
    <row r="19142" spans="11:11" x14ac:dyDescent="0.25">
      <c r="K19142"/>
    </row>
    <row r="19143" spans="11:11" x14ac:dyDescent="0.25">
      <c r="K19143"/>
    </row>
    <row r="19144" spans="11:11" x14ac:dyDescent="0.25">
      <c r="K19144"/>
    </row>
    <row r="19145" spans="11:11" x14ac:dyDescent="0.25">
      <c r="K19145"/>
    </row>
    <row r="19146" spans="11:11" x14ac:dyDescent="0.25">
      <c r="K19146"/>
    </row>
    <row r="19147" spans="11:11" x14ac:dyDescent="0.25">
      <c r="K19147"/>
    </row>
    <row r="19148" spans="11:11" x14ac:dyDescent="0.25">
      <c r="K19148"/>
    </row>
    <row r="19149" spans="11:11" x14ac:dyDescent="0.25">
      <c r="K19149"/>
    </row>
    <row r="19150" spans="11:11" x14ac:dyDescent="0.25">
      <c r="K19150"/>
    </row>
    <row r="19151" spans="11:11" x14ac:dyDescent="0.25">
      <c r="K19151"/>
    </row>
    <row r="19152" spans="11:11" x14ac:dyDescent="0.25">
      <c r="K19152"/>
    </row>
    <row r="19153" spans="11:11" x14ac:dyDescent="0.25">
      <c r="K19153"/>
    </row>
    <row r="19154" spans="11:11" x14ac:dyDescent="0.25">
      <c r="K19154"/>
    </row>
    <row r="19155" spans="11:11" x14ac:dyDescent="0.25">
      <c r="K19155"/>
    </row>
    <row r="19156" spans="11:11" x14ac:dyDescent="0.25">
      <c r="K19156"/>
    </row>
    <row r="19157" spans="11:11" x14ac:dyDescent="0.25">
      <c r="K19157"/>
    </row>
    <row r="19158" spans="11:11" x14ac:dyDescent="0.25">
      <c r="K19158"/>
    </row>
    <row r="19159" spans="11:11" x14ac:dyDescent="0.25">
      <c r="K19159"/>
    </row>
    <row r="19160" spans="11:11" x14ac:dyDescent="0.25">
      <c r="K19160"/>
    </row>
    <row r="19161" spans="11:11" x14ac:dyDescent="0.25">
      <c r="K19161"/>
    </row>
    <row r="19162" spans="11:11" x14ac:dyDescent="0.25">
      <c r="K19162"/>
    </row>
    <row r="19163" spans="11:11" x14ac:dyDescent="0.25">
      <c r="K19163"/>
    </row>
    <row r="19164" spans="11:11" x14ac:dyDescent="0.25">
      <c r="K19164"/>
    </row>
    <row r="19165" spans="11:11" x14ac:dyDescent="0.25">
      <c r="K19165"/>
    </row>
    <row r="19166" spans="11:11" x14ac:dyDescent="0.25">
      <c r="K19166"/>
    </row>
    <row r="19167" spans="11:11" x14ac:dyDescent="0.25">
      <c r="K19167"/>
    </row>
    <row r="19168" spans="11:11" x14ac:dyDescent="0.25">
      <c r="K19168"/>
    </row>
    <row r="19169" spans="11:11" x14ac:dyDescent="0.25">
      <c r="K19169"/>
    </row>
    <row r="19170" spans="11:11" x14ac:dyDescent="0.25">
      <c r="K19170"/>
    </row>
    <row r="19171" spans="11:11" x14ac:dyDescent="0.25">
      <c r="K19171"/>
    </row>
    <row r="19172" spans="11:11" x14ac:dyDescent="0.25">
      <c r="K19172"/>
    </row>
    <row r="19173" spans="11:11" x14ac:dyDescent="0.25">
      <c r="K19173"/>
    </row>
    <row r="19174" spans="11:11" x14ac:dyDescent="0.25">
      <c r="K19174"/>
    </row>
    <row r="19175" spans="11:11" x14ac:dyDescent="0.25">
      <c r="K19175"/>
    </row>
    <row r="19176" spans="11:11" x14ac:dyDescent="0.25">
      <c r="K19176"/>
    </row>
    <row r="19177" spans="11:11" x14ac:dyDescent="0.25">
      <c r="K19177"/>
    </row>
    <row r="19178" spans="11:11" x14ac:dyDescent="0.25">
      <c r="K19178"/>
    </row>
    <row r="19179" spans="11:11" x14ac:dyDescent="0.25">
      <c r="K19179"/>
    </row>
    <row r="19180" spans="11:11" x14ac:dyDescent="0.25">
      <c r="K19180"/>
    </row>
    <row r="19181" spans="11:11" x14ac:dyDescent="0.25">
      <c r="K19181"/>
    </row>
    <row r="19182" spans="11:11" x14ac:dyDescent="0.25">
      <c r="K19182"/>
    </row>
    <row r="19183" spans="11:11" x14ac:dyDescent="0.25">
      <c r="K19183"/>
    </row>
    <row r="19184" spans="11:11" x14ac:dyDescent="0.25">
      <c r="K19184"/>
    </row>
    <row r="19185" spans="11:11" x14ac:dyDescent="0.25">
      <c r="K19185"/>
    </row>
    <row r="19186" spans="11:11" x14ac:dyDescent="0.25">
      <c r="K19186"/>
    </row>
    <row r="19187" spans="11:11" x14ac:dyDescent="0.25">
      <c r="K19187"/>
    </row>
    <row r="19188" spans="11:11" x14ac:dyDescent="0.25">
      <c r="K19188"/>
    </row>
    <row r="19189" spans="11:11" x14ac:dyDescent="0.25">
      <c r="K19189"/>
    </row>
    <row r="19190" spans="11:11" x14ac:dyDescent="0.25">
      <c r="K19190"/>
    </row>
    <row r="19191" spans="11:11" x14ac:dyDescent="0.25">
      <c r="K19191"/>
    </row>
    <row r="19192" spans="11:11" x14ac:dyDescent="0.25">
      <c r="K19192"/>
    </row>
    <row r="19193" spans="11:11" x14ac:dyDescent="0.25">
      <c r="K19193"/>
    </row>
    <row r="19194" spans="11:11" x14ac:dyDescent="0.25">
      <c r="K19194"/>
    </row>
    <row r="19195" spans="11:11" x14ac:dyDescent="0.25">
      <c r="K19195"/>
    </row>
    <row r="19196" spans="11:11" x14ac:dyDescent="0.25">
      <c r="K19196"/>
    </row>
    <row r="19197" spans="11:11" x14ac:dyDescent="0.25">
      <c r="K19197"/>
    </row>
    <row r="19198" spans="11:11" x14ac:dyDescent="0.25">
      <c r="K19198"/>
    </row>
    <row r="19199" spans="11:11" x14ac:dyDescent="0.25">
      <c r="K19199"/>
    </row>
    <row r="19200" spans="11:11" x14ac:dyDescent="0.25">
      <c r="K19200"/>
    </row>
    <row r="19201" spans="11:11" x14ac:dyDescent="0.25">
      <c r="K19201"/>
    </row>
    <row r="19202" spans="11:11" x14ac:dyDescent="0.25">
      <c r="K19202"/>
    </row>
    <row r="19203" spans="11:11" x14ac:dyDescent="0.25">
      <c r="K19203"/>
    </row>
    <row r="19204" spans="11:11" x14ac:dyDescent="0.25">
      <c r="K19204"/>
    </row>
    <row r="19205" spans="11:11" x14ac:dyDescent="0.25">
      <c r="K19205"/>
    </row>
    <row r="19206" spans="11:11" x14ac:dyDescent="0.25">
      <c r="K19206"/>
    </row>
    <row r="19207" spans="11:11" x14ac:dyDescent="0.25">
      <c r="K19207"/>
    </row>
    <row r="19208" spans="11:11" x14ac:dyDescent="0.25">
      <c r="K19208"/>
    </row>
    <row r="19209" spans="11:11" x14ac:dyDescent="0.25">
      <c r="K19209"/>
    </row>
    <row r="19210" spans="11:11" x14ac:dyDescent="0.25">
      <c r="K19210"/>
    </row>
    <row r="19211" spans="11:11" x14ac:dyDescent="0.25">
      <c r="K19211"/>
    </row>
    <row r="19212" spans="11:11" x14ac:dyDescent="0.25">
      <c r="K19212"/>
    </row>
    <row r="19213" spans="11:11" x14ac:dyDescent="0.25">
      <c r="K19213"/>
    </row>
    <row r="19214" spans="11:11" x14ac:dyDescent="0.25">
      <c r="K19214"/>
    </row>
    <row r="19215" spans="11:11" x14ac:dyDescent="0.25">
      <c r="K19215"/>
    </row>
    <row r="19216" spans="11:11" x14ac:dyDescent="0.25">
      <c r="K19216"/>
    </row>
    <row r="19217" spans="11:11" x14ac:dyDescent="0.25">
      <c r="K19217"/>
    </row>
    <row r="19218" spans="11:11" x14ac:dyDescent="0.25">
      <c r="K19218"/>
    </row>
    <row r="19219" spans="11:11" x14ac:dyDescent="0.25">
      <c r="K19219"/>
    </row>
    <row r="19220" spans="11:11" x14ac:dyDescent="0.25">
      <c r="K19220"/>
    </row>
    <row r="19221" spans="11:11" x14ac:dyDescent="0.25">
      <c r="K19221"/>
    </row>
    <row r="19222" spans="11:11" x14ac:dyDescent="0.25">
      <c r="K19222"/>
    </row>
    <row r="19223" spans="11:11" x14ac:dyDescent="0.25">
      <c r="K19223"/>
    </row>
    <row r="19224" spans="11:11" x14ac:dyDescent="0.25">
      <c r="K19224"/>
    </row>
    <row r="19225" spans="11:11" x14ac:dyDescent="0.25">
      <c r="K19225"/>
    </row>
    <row r="19226" spans="11:11" x14ac:dyDescent="0.25">
      <c r="K19226"/>
    </row>
    <row r="19227" spans="11:11" x14ac:dyDescent="0.25">
      <c r="K19227"/>
    </row>
    <row r="19228" spans="11:11" x14ac:dyDescent="0.25">
      <c r="K19228"/>
    </row>
    <row r="19229" spans="11:11" x14ac:dyDescent="0.25">
      <c r="K19229"/>
    </row>
    <row r="19230" spans="11:11" x14ac:dyDescent="0.25">
      <c r="K19230"/>
    </row>
    <row r="19231" spans="11:11" x14ac:dyDescent="0.25">
      <c r="K19231"/>
    </row>
    <row r="19232" spans="11:11" x14ac:dyDescent="0.25">
      <c r="K19232"/>
    </row>
    <row r="19233" spans="11:11" x14ac:dyDescent="0.25">
      <c r="K19233"/>
    </row>
    <row r="19234" spans="11:11" x14ac:dyDescent="0.25">
      <c r="K19234"/>
    </row>
    <row r="19235" spans="11:11" x14ac:dyDescent="0.25">
      <c r="K19235"/>
    </row>
    <row r="19236" spans="11:11" x14ac:dyDescent="0.25">
      <c r="K19236"/>
    </row>
    <row r="19237" spans="11:11" x14ac:dyDescent="0.25">
      <c r="K19237"/>
    </row>
    <row r="19238" spans="11:11" x14ac:dyDescent="0.25">
      <c r="K19238"/>
    </row>
    <row r="19239" spans="11:11" x14ac:dyDescent="0.25">
      <c r="K19239"/>
    </row>
    <row r="19240" spans="11:11" x14ac:dyDescent="0.25">
      <c r="K19240"/>
    </row>
    <row r="19241" spans="11:11" x14ac:dyDescent="0.25">
      <c r="K19241"/>
    </row>
    <row r="19242" spans="11:11" x14ac:dyDescent="0.25">
      <c r="K19242"/>
    </row>
    <row r="19243" spans="11:11" x14ac:dyDescent="0.25">
      <c r="K19243"/>
    </row>
    <row r="19244" spans="11:11" x14ac:dyDescent="0.25">
      <c r="K19244"/>
    </row>
    <row r="19245" spans="11:11" x14ac:dyDescent="0.25">
      <c r="K19245"/>
    </row>
    <row r="19246" spans="11:11" x14ac:dyDescent="0.25">
      <c r="K19246"/>
    </row>
    <row r="19247" spans="11:11" x14ac:dyDescent="0.25">
      <c r="K19247"/>
    </row>
    <row r="19248" spans="11:11" x14ac:dyDescent="0.25">
      <c r="K19248"/>
    </row>
    <row r="19249" spans="11:11" x14ac:dyDescent="0.25">
      <c r="K19249"/>
    </row>
    <row r="19250" spans="11:11" x14ac:dyDescent="0.25">
      <c r="K19250"/>
    </row>
    <row r="19251" spans="11:11" x14ac:dyDescent="0.25">
      <c r="K19251"/>
    </row>
    <row r="19252" spans="11:11" x14ac:dyDescent="0.25">
      <c r="K19252"/>
    </row>
    <row r="19253" spans="11:11" x14ac:dyDescent="0.25">
      <c r="K19253"/>
    </row>
    <row r="19254" spans="11:11" x14ac:dyDescent="0.25">
      <c r="K19254"/>
    </row>
    <row r="19255" spans="11:11" x14ac:dyDescent="0.25">
      <c r="K19255"/>
    </row>
    <row r="19256" spans="11:11" x14ac:dyDescent="0.25">
      <c r="K19256"/>
    </row>
    <row r="19257" spans="11:11" x14ac:dyDescent="0.25">
      <c r="K19257"/>
    </row>
    <row r="19258" spans="11:11" x14ac:dyDescent="0.25">
      <c r="K19258"/>
    </row>
    <row r="19259" spans="11:11" x14ac:dyDescent="0.25">
      <c r="K19259"/>
    </row>
    <row r="19260" spans="11:11" x14ac:dyDescent="0.25">
      <c r="K19260"/>
    </row>
    <row r="19261" spans="11:11" x14ac:dyDescent="0.25">
      <c r="K19261"/>
    </row>
    <row r="19262" spans="11:11" x14ac:dyDescent="0.25">
      <c r="K19262"/>
    </row>
    <row r="19263" spans="11:11" x14ac:dyDescent="0.25">
      <c r="K19263"/>
    </row>
    <row r="19264" spans="11:11" x14ac:dyDescent="0.25">
      <c r="K19264"/>
    </row>
    <row r="19265" spans="11:11" x14ac:dyDescent="0.25">
      <c r="K19265"/>
    </row>
    <row r="19266" spans="11:11" x14ac:dyDescent="0.25">
      <c r="K19266"/>
    </row>
    <row r="19267" spans="11:11" x14ac:dyDescent="0.25">
      <c r="K19267"/>
    </row>
    <row r="19268" spans="11:11" x14ac:dyDescent="0.25">
      <c r="K19268"/>
    </row>
    <row r="19269" spans="11:11" x14ac:dyDescent="0.25">
      <c r="K19269"/>
    </row>
    <row r="19270" spans="11:11" x14ac:dyDescent="0.25">
      <c r="K19270"/>
    </row>
    <row r="19271" spans="11:11" x14ac:dyDescent="0.25">
      <c r="K19271"/>
    </row>
    <row r="19272" spans="11:11" x14ac:dyDescent="0.25">
      <c r="K19272"/>
    </row>
    <row r="19273" spans="11:11" x14ac:dyDescent="0.25">
      <c r="K19273"/>
    </row>
    <row r="19274" spans="11:11" x14ac:dyDescent="0.25">
      <c r="K19274"/>
    </row>
    <row r="19275" spans="11:11" x14ac:dyDescent="0.25">
      <c r="K19275"/>
    </row>
    <row r="19276" spans="11:11" x14ac:dyDescent="0.25">
      <c r="K19276"/>
    </row>
    <row r="19277" spans="11:11" x14ac:dyDescent="0.25">
      <c r="K19277"/>
    </row>
    <row r="19278" spans="11:11" x14ac:dyDescent="0.25">
      <c r="K19278"/>
    </row>
    <row r="19279" spans="11:11" x14ac:dyDescent="0.25">
      <c r="K19279"/>
    </row>
    <row r="19280" spans="11:11" x14ac:dyDescent="0.25">
      <c r="K19280"/>
    </row>
    <row r="19281" spans="11:11" x14ac:dyDescent="0.25">
      <c r="K19281"/>
    </row>
    <row r="19282" spans="11:11" x14ac:dyDescent="0.25">
      <c r="K19282"/>
    </row>
    <row r="19283" spans="11:11" x14ac:dyDescent="0.25">
      <c r="K19283"/>
    </row>
    <row r="19284" spans="11:11" x14ac:dyDescent="0.25">
      <c r="K19284"/>
    </row>
    <row r="19285" spans="11:11" x14ac:dyDescent="0.25">
      <c r="K19285"/>
    </row>
    <row r="19286" spans="11:11" x14ac:dyDescent="0.25">
      <c r="K19286"/>
    </row>
    <row r="19287" spans="11:11" x14ac:dyDescent="0.25">
      <c r="K19287"/>
    </row>
    <row r="19288" spans="11:11" x14ac:dyDescent="0.25">
      <c r="K19288"/>
    </row>
    <row r="19289" spans="11:11" x14ac:dyDescent="0.25">
      <c r="K19289"/>
    </row>
    <row r="19290" spans="11:11" x14ac:dyDescent="0.25">
      <c r="K19290"/>
    </row>
    <row r="19291" spans="11:11" x14ac:dyDescent="0.25">
      <c r="K19291"/>
    </row>
    <row r="19292" spans="11:11" x14ac:dyDescent="0.25">
      <c r="K19292"/>
    </row>
    <row r="19293" spans="11:11" x14ac:dyDescent="0.25">
      <c r="K19293"/>
    </row>
    <row r="19294" spans="11:11" x14ac:dyDescent="0.25">
      <c r="K19294"/>
    </row>
    <row r="19295" spans="11:11" x14ac:dyDescent="0.25">
      <c r="K19295"/>
    </row>
    <row r="19296" spans="11:11" x14ac:dyDescent="0.25">
      <c r="K19296"/>
    </row>
    <row r="19297" spans="11:11" x14ac:dyDescent="0.25">
      <c r="K19297"/>
    </row>
    <row r="19298" spans="11:11" x14ac:dyDescent="0.25">
      <c r="K19298"/>
    </row>
    <row r="19299" spans="11:11" x14ac:dyDescent="0.25">
      <c r="K19299"/>
    </row>
    <row r="19300" spans="11:11" x14ac:dyDescent="0.25">
      <c r="K19300"/>
    </row>
    <row r="19301" spans="11:11" x14ac:dyDescent="0.25">
      <c r="K19301"/>
    </row>
    <row r="19302" spans="11:11" x14ac:dyDescent="0.25">
      <c r="K19302"/>
    </row>
    <row r="19303" spans="11:11" x14ac:dyDescent="0.25">
      <c r="K19303"/>
    </row>
    <row r="19304" spans="11:11" x14ac:dyDescent="0.25">
      <c r="K19304"/>
    </row>
    <row r="19305" spans="11:11" x14ac:dyDescent="0.25">
      <c r="K19305"/>
    </row>
    <row r="19306" spans="11:11" x14ac:dyDescent="0.25">
      <c r="K19306"/>
    </row>
    <row r="19307" spans="11:11" x14ac:dyDescent="0.25">
      <c r="K19307"/>
    </row>
    <row r="19308" spans="11:11" x14ac:dyDescent="0.25">
      <c r="K19308"/>
    </row>
    <row r="19309" spans="11:11" x14ac:dyDescent="0.25">
      <c r="K19309"/>
    </row>
    <row r="19310" spans="11:11" x14ac:dyDescent="0.25">
      <c r="K19310"/>
    </row>
    <row r="19311" spans="11:11" x14ac:dyDescent="0.25">
      <c r="K19311"/>
    </row>
    <row r="19312" spans="11:11" x14ac:dyDescent="0.25">
      <c r="K19312"/>
    </row>
    <row r="19313" spans="11:11" x14ac:dyDescent="0.25">
      <c r="K19313"/>
    </row>
    <row r="19314" spans="11:11" x14ac:dyDescent="0.25">
      <c r="K19314"/>
    </row>
    <row r="19315" spans="11:11" x14ac:dyDescent="0.25">
      <c r="K19315"/>
    </row>
    <row r="19316" spans="11:11" x14ac:dyDescent="0.25">
      <c r="K19316"/>
    </row>
    <row r="19317" spans="11:11" x14ac:dyDescent="0.25">
      <c r="K19317"/>
    </row>
    <row r="19318" spans="11:11" x14ac:dyDescent="0.25">
      <c r="K19318"/>
    </row>
    <row r="19319" spans="11:11" x14ac:dyDescent="0.25">
      <c r="K19319"/>
    </row>
    <row r="19320" spans="11:11" x14ac:dyDescent="0.25">
      <c r="K19320"/>
    </row>
    <row r="19321" spans="11:11" x14ac:dyDescent="0.25">
      <c r="K19321"/>
    </row>
    <row r="19322" spans="11:11" x14ac:dyDescent="0.25">
      <c r="K19322"/>
    </row>
    <row r="19323" spans="11:11" x14ac:dyDescent="0.25">
      <c r="K19323"/>
    </row>
    <row r="19324" spans="11:11" x14ac:dyDescent="0.25">
      <c r="K19324"/>
    </row>
    <row r="19325" spans="11:11" x14ac:dyDescent="0.25">
      <c r="K19325"/>
    </row>
    <row r="19326" spans="11:11" x14ac:dyDescent="0.25">
      <c r="K19326"/>
    </row>
    <row r="19327" spans="11:11" x14ac:dyDescent="0.25">
      <c r="K19327"/>
    </row>
    <row r="19328" spans="11:11" x14ac:dyDescent="0.25">
      <c r="K19328"/>
    </row>
    <row r="19329" spans="11:11" x14ac:dyDescent="0.25">
      <c r="K19329"/>
    </row>
    <row r="19330" spans="11:11" x14ac:dyDescent="0.25">
      <c r="K19330"/>
    </row>
    <row r="19331" spans="11:11" x14ac:dyDescent="0.25">
      <c r="K19331"/>
    </row>
    <row r="19332" spans="11:11" x14ac:dyDescent="0.25">
      <c r="K19332"/>
    </row>
    <row r="19333" spans="11:11" x14ac:dyDescent="0.25">
      <c r="K19333"/>
    </row>
    <row r="19334" spans="11:11" x14ac:dyDescent="0.25">
      <c r="K19334"/>
    </row>
    <row r="19335" spans="11:11" x14ac:dyDescent="0.25">
      <c r="K19335"/>
    </row>
    <row r="19336" spans="11:11" x14ac:dyDescent="0.25">
      <c r="K19336"/>
    </row>
    <row r="19337" spans="11:11" x14ac:dyDescent="0.25">
      <c r="K19337"/>
    </row>
    <row r="19338" spans="11:11" x14ac:dyDescent="0.25">
      <c r="K19338"/>
    </row>
    <row r="19339" spans="11:11" x14ac:dyDescent="0.25">
      <c r="K19339"/>
    </row>
    <row r="19340" spans="11:11" x14ac:dyDescent="0.25">
      <c r="K19340"/>
    </row>
    <row r="19341" spans="11:11" x14ac:dyDescent="0.25">
      <c r="K19341"/>
    </row>
    <row r="19342" spans="11:11" x14ac:dyDescent="0.25">
      <c r="K19342"/>
    </row>
    <row r="19343" spans="11:11" x14ac:dyDescent="0.25">
      <c r="K19343"/>
    </row>
    <row r="19344" spans="11:11" x14ac:dyDescent="0.25">
      <c r="K19344"/>
    </row>
    <row r="19345" spans="11:11" x14ac:dyDescent="0.25">
      <c r="K19345"/>
    </row>
    <row r="19346" spans="11:11" x14ac:dyDescent="0.25">
      <c r="K19346"/>
    </row>
    <row r="19347" spans="11:11" x14ac:dyDescent="0.25">
      <c r="K19347"/>
    </row>
    <row r="19348" spans="11:11" x14ac:dyDescent="0.25">
      <c r="K19348"/>
    </row>
    <row r="19349" spans="11:11" x14ac:dyDescent="0.25">
      <c r="K19349"/>
    </row>
    <row r="19350" spans="11:11" x14ac:dyDescent="0.25">
      <c r="K19350"/>
    </row>
    <row r="19351" spans="11:11" x14ac:dyDescent="0.25">
      <c r="K19351"/>
    </row>
    <row r="19352" spans="11:11" x14ac:dyDescent="0.25">
      <c r="K19352"/>
    </row>
    <row r="19353" spans="11:11" x14ac:dyDescent="0.25">
      <c r="K19353"/>
    </row>
    <row r="19354" spans="11:11" x14ac:dyDescent="0.25">
      <c r="K19354"/>
    </row>
    <row r="19355" spans="11:11" x14ac:dyDescent="0.25">
      <c r="K19355"/>
    </row>
    <row r="19356" spans="11:11" x14ac:dyDescent="0.25">
      <c r="K19356"/>
    </row>
    <row r="19357" spans="11:11" x14ac:dyDescent="0.25">
      <c r="K19357"/>
    </row>
    <row r="19358" spans="11:11" x14ac:dyDescent="0.25">
      <c r="K19358"/>
    </row>
    <row r="19359" spans="11:11" x14ac:dyDescent="0.25">
      <c r="K19359"/>
    </row>
    <row r="19360" spans="11:11" x14ac:dyDescent="0.25">
      <c r="K19360"/>
    </row>
    <row r="19361" spans="11:11" x14ac:dyDescent="0.25">
      <c r="K19361"/>
    </row>
    <row r="19362" spans="11:11" x14ac:dyDescent="0.25">
      <c r="K19362"/>
    </row>
    <row r="19363" spans="11:11" x14ac:dyDescent="0.25">
      <c r="K19363"/>
    </row>
    <row r="19364" spans="11:11" x14ac:dyDescent="0.25">
      <c r="K19364"/>
    </row>
    <row r="19365" spans="11:11" x14ac:dyDescent="0.25">
      <c r="K19365"/>
    </row>
    <row r="19366" spans="11:11" x14ac:dyDescent="0.25">
      <c r="K19366"/>
    </row>
    <row r="19367" spans="11:11" x14ac:dyDescent="0.25">
      <c r="K19367"/>
    </row>
    <row r="19368" spans="11:11" x14ac:dyDescent="0.25">
      <c r="K19368"/>
    </row>
    <row r="19369" spans="11:11" x14ac:dyDescent="0.25">
      <c r="K19369"/>
    </row>
    <row r="19370" spans="11:11" x14ac:dyDescent="0.25">
      <c r="K19370"/>
    </row>
    <row r="19371" spans="11:11" x14ac:dyDescent="0.25">
      <c r="K19371"/>
    </row>
    <row r="19372" spans="11:11" x14ac:dyDescent="0.25">
      <c r="K19372"/>
    </row>
    <row r="19373" spans="11:11" x14ac:dyDescent="0.25">
      <c r="K19373"/>
    </row>
    <row r="19374" spans="11:11" x14ac:dyDescent="0.25">
      <c r="K19374"/>
    </row>
    <row r="19375" spans="11:11" x14ac:dyDescent="0.25">
      <c r="K19375"/>
    </row>
    <row r="19376" spans="11:11" x14ac:dyDescent="0.25">
      <c r="K19376"/>
    </row>
    <row r="19377" spans="11:11" x14ac:dyDescent="0.25">
      <c r="K19377"/>
    </row>
    <row r="19378" spans="11:11" x14ac:dyDescent="0.25">
      <c r="K19378"/>
    </row>
    <row r="19379" spans="11:11" x14ac:dyDescent="0.25">
      <c r="K19379"/>
    </row>
    <row r="19380" spans="11:11" x14ac:dyDescent="0.25">
      <c r="K19380"/>
    </row>
    <row r="19381" spans="11:11" x14ac:dyDescent="0.25">
      <c r="K19381"/>
    </row>
    <row r="19382" spans="11:11" x14ac:dyDescent="0.25">
      <c r="K19382"/>
    </row>
    <row r="19383" spans="11:11" x14ac:dyDescent="0.25">
      <c r="K19383"/>
    </row>
    <row r="19384" spans="11:11" x14ac:dyDescent="0.25">
      <c r="K19384"/>
    </row>
    <row r="19385" spans="11:11" x14ac:dyDescent="0.25">
      <c r="K19385"/>
    </row>
    <row r="19386" spans="11:11" x14ac:dyDescent="0.25">
      <c r="K19386"/>
    </row>
    <row r="19387" spans="11:11" x14ac:dyDescent="0.25">
      <c r="K19387"/>
    </row>
    <row r="19388" spans="11:11" x14ac:dyDescent="0.25">
      <c r="K19388"/>
    </row>
    <row r="19389" spans="11:11" x14ac:dyDescent="0.25">
      <c r="K19389"/>
    </row>
    <row r="19390" spans="11:11" x14ac:dyDescent="0.25">
      <c r="K19390"/>
    </row>
    <row r="19391" spans="11:11" x14ac:dyDescent="0.25">
      <c r="K19391"/>
    </row>
    <row r="19392" spans="11:11" x14ac:dyDescent="0.25">
      <c r="K19392"/>
    </row>
    <row r="19393" spans="11:11" x14ac:dyDescent="0.25">
      <c r="K19393"/>
    </row>
    <row r="19394" spans="11:11" x14ac:dyDescent="0.25">
      <c r="K19394"/>
    </row>
    <row r="19395" spans="11:11" x14ac:dyDescent="0.25">
      <c r="K19395"/>
    </row>
    <row r="19396" spans="11:11" x14ac:dyDescent="0.25">
      <c r="K19396"/>
    </row>
    <row r="19397" spans="11:11" x14ac:dyDescent="0.25">
      <c r="K19397"/>
    </row>
    <row r="19398" spans="11:11" x14ac:dyDescent="0.25">
      <c r="K19398"/>
    </row>
    <row r="19399" spans="11:11" x14ac:dyDescent="0.25">
      <c r="K19399"/>
    </row>
    <row r="19400" spans="11:11" x14ac:dyDescent="0.25">
      <c r="K19400"/>
    </row>
    <row r="19401" spans="11:11" x14ac:dyDescent="0.25">
      <c r="K19401"/>
    </row>
    <row r="19402" spans="11:11" x14ac:dyDescent="0.25">
      <c r="K19402"/>
    </row>
    <row r="19403" spans="11:11" x14ac:dyDescent="0.25">
      <c r="K19403"/>
    </row>
    <row r="19404" spans="11:11" x14ac:dyDescent="0.25">
      <c r="K19404"/>
    </row>
    <row r="19405" spans="11:11" x14ac:dyDescent="0.25">
      <c r="K19405"/>
    </row>
    <row r="19406" spans="11:11" x14ac:dyDescent="0.25">
      <c r="K19406"/>
    </row>
    <row r="19407" spans="11:11" x14ac:dyDescent="0.25">
      <c r="K19407"/>
    </row>
    <row r="19408" spans="11:11" x14ac:dyDescent="0.25">
      <c r="K19408"/>
    </row>
    <row r="19409" spans="11:11" x14ac:dyDescent="0.25">
      <c r="K19409"/>
    </row>
    <row r="19410" spans="11:11" x14ac:dyDescent="0.25">
      <c r="K19410"/>
    </row>
    <row r="19411" spans="11:11" x14ac:dyDescent="0.25">
      <c r="K19411"/>
    </row>
    <row r="19412" spans="11:11" x14ac:dyDescent="0.25">
      <c r="K19412"/>
    </row>
    <row r="19413" spans="11:11" x14ac:dyDescent="0.25">
      <c r="K19413"/>
    </row>
    <row r="19414" spans="11:11" x14ac:dyDescent="0.25">
      <c r="K19414"/>
    </row>
    <row r="19415" spans="11:11" x14ac:dyDescent="0.25">
      <c r="K19415"/>
    </row>
    <row r="19416" spans="11:11" x14ac:dyDescent="0.25">
      <c r="K19416"/>
    </row>
    <row r="19417" spans="11:11" x14ac:dyDescent="0.25">
      <c r="K19417"/>
    </row>
    <row r="19418" spans="11:11" x14ac:dyDescent="0.25">
      <c r="K19418"/>
    </row>
    <row r="19419" spans="11:11" x14ac:dyDescent="0.25">
      <c r="K19419"/>
    </row>
    <row r="19420" spans="11:11" x14ac:dyDescent="0.25">
      <c r="K19420"/>
    </row>
    <row r="19421" spans="11:11" x14ac:dyDescent="0.25">
      <c r="K19421"/>
    </row>
    <row r="19422" spans="11:11" x14ac:dyDescent="0.25">
      <c r="K19422"/>
    </row>
    <row r="19423" spans="11:11" x14ac:dyDescent="0.25">
      <c r="K19423"/>
    </row>
    <row r="19424" spans="11:11" x14ac:dyDescent="0.25">
      <c r="K19424"/>
    </row>
    <row r="19425" spans="11:11" x14ac:dyDescent="0.25">
      <c r="K19425"/>
    </row>
    <row r="19426" spans="11:11" x14ac:dyDescent="0.25">
      <c r="K19426"/>
    </row>
    <row r="19427" spans="11:11" x14ac:dyDescent="0.25">
      <c r="K19427"/>
    </row>
    <row r="19428" spans="11:11" x14ac:dyDescent="0.25">
      <c r="K19428"/>
    </row>
    <row r="19429" spans="11:11" x14ac:dyDescent="0.25">
      <c r="K19429"/>
    </row>
    <row r="19430" spans="11:11" x14ac:dyDescent="0.25">
      <c r="K19430"/>
    </row>
    <row r="19431" spans="11:11" x14ac:dyDescent="0.25">
      <c r="K19431"/>
    </row>
    <row r="19432" spans="11:11" x14ac:dyDescent="0.25">
      <c r="K19432"/>
    </row>
    <row r="19433" spans="11:11" x14ac:dyDescent="0.25">
      <c r="K19433"/>
    </row>
    <row r="19434" spans="11:11" x14ac:dyDescent="0.25">
      <c r="K19434"/>
    </row>
    <row r="19435" spans="11:11" x14ac:dyDescent="0.25">
      <c r="K19435"/>
    </row>
    <row r="19436" spans="11:11" x14ac:dyDescent="0.25">
      <c r="K19436"/>
    </row>
    <row r="19437" spans="11:11" x14ac:dyDescent="0.25">
      <c r="K19437"/>
    </row>
    <row r="19438" spans="11:11" x14ac:dyDescent="0.25">
      <c r="K19438"/>
    </row>
    <row r="19439" spans="11:11" x14ac:dyDescent="0.25">
      <c r="K19439"/>
    </row>
    <row r="19440" spans="11:11" x14ac:dyDescent="0.25">
      <c r="K19440"/>
    </row>
    <row r="19441" spans="11:11" x14ac:dyDescent="0.25">
      <c r="K19441"/>
    </row>
    <row r="19442" spans="11:11" x14ac:dyDescent="0.25">
      <c r="K19442"/>
    </row>
    <row r="19443" spans="11:11" x14ac:dyDescent="0.25">
      <c r="K19443"/>
    </row>
    <row r="19444" spans="11:11" x14ac:dyDescent="0.25">
      <c r="K19444"/>
    </row>
    <row r="19445" spans="11:11" x14ac:dyDescent="0.25">
      <c r="K19445"/>
    </row>
    <row r="19446" spans="11:11" x14ac:dyDescent="0.25">
      <c r="K19446"/>
    </row>
    <row r="19447" spans="11:11" x14ac:dyDescent="0.25">
      <c r="K19447"/>
    </row>
    <row r="19448" spans="11:11" x14ac:dyDescent="0.25">
      <c r="K19448"/>
    </row>
    <row r="19449" spans="11:11" x14ac:dyDescent="0.25">
      <c r="K19449"/>
    </row>
    <row r="19450" spans="11:11" x14ac:dyDescent="0.25">
      <c r="K19450"/>
    </row>
    <row r="19451" spans="11:11" x14ac:dyDescent="0.25">
      <c r="K19451"/>
    </row>
    <row r="19452" spans="11:11" x14ac:dyDescent="0.25">
      <c r="K19452"/>
    </row>
    <row r="19453" spans="11:11" x14ac:dyDescent="0.25">
      <c r="K19453"/>
    </row>
    <row r="19454" spans="11:11" x14ac:dyDescent="0.25">
      <c r="K19454"/>
    </row>
    <row r="19455" spans="11:11" x14ac:dyDescent="0.25">
      <c r="K19455"/>
    </row>
    <row r="19456" spans="11:11" x14ac:dyDescent="0.25">
      <c r="K19456"/>
    </row>
    <row r="19457" spans="11:11" x14ac:dyDescent="0.25">
      <c r="K19457"/>
    </row>
    <row r="19458" spans="11:11" x14ac:dyDescent="0.25">
      <c r="K19458"/>
    </row>
    <row r="19459" spans="11:11" x14ac:dyDescent="0.25">
      <c r="K19459"/>
    </row>
    <row r="19460" spans="11:11" x14ac:dyDescent="0.25">
      <c r="K19460"/>
    </row>
    <row r="19461" spans="11:11" x14ac:dyDescent="0.25">
      <c r="K19461"/>
    </row>
    <row r="19462" spans="11:11" x14ac:dyDescent="0.25">
      <c r="K19462"/>
    </row>
    <row r="19463" spans="11:11" x14ac:dyDescent="0.25">
      <c r="K19463"/>
    </row>
    <row r="19464" spans="11:11" x14ac:dyDescent="0.25">
      <c r="K19464"/>
    </row>
    <row r="19465" spans="11:11" x14ac:dyDescent="0.25">
      <c r="K19465"/>
    </row>
    <row r="19466" spans="11:11" x14ac:dyDescent="0.25">
      <c r="K19466"/>
    </row>
    <row r="19467" spans="11:11" x14ac:dyDescent="0.25">
      <c r="K19467"/>
    </row>
    <row r="19468" spans="11:11" x14ac:dyDescent="0.25">
      <c r="K19468"/>
    </row>
    <row r="19469" spans="11:11" x14ac:dyDescent="0.25">
      <c r="K19469"/>
    </row>
    <row r="19470" spans="11:11" x14ac:dyDescent="0.25">
      <c r="K19470"/>
    </row>
    <row r="19471" spans="11:11" x14ac:dyDescent="0.25">
      <c r="K19471"/>
    </row>
    <row r="19472" spans="11:11" x14ac:dyDescent="0.25">
      <c r="K19472"/>
    </row>
    <row r="19473" spans="11:11" x14ac:dyDescent="0.25">
      <c r="K19473"/>
    </row>
    <row r="19474" spans="11:11" x14ac:dyDescent="0.25">
      <c r="K19474"/>
    </row>
    <row r="19475" spans="11:11" x14ac:dyDescent="0.25">
      <c r="K19475"/>
    </row>
    <row r="19476" spans="11:11" x14ac:dyDescent="0.25">
      <c r="K19476"/>
    </row>
    <row r="19477" spans="11:11" x14ac:dyDescent="0.25">
      <c r="K19477"/>
    </row>
    <row r="19478" spans="11:11" x14ac:dyDescent="0.25">
      <c r="K19478"/>
    </row>
    <row r="19479" spans="11:11" x14ac:dyDescent="0.25">
      <c r="K19479"/>
    </row>
    <row r="19480" spans="11:11" x14ac:dyDescent="0.25">
      <c r="K19480"/>
    </row>
    <row r="19481" spans="11:11" x14ac:dyDescent="0.25">
      <c r="K19481"/>
    </row>
    <row r="19482" spans="11:11" x14ac:dyDescent="0.25">
      <c r="K19482"/>
    </row>
    <row r="19483" spans="11:11" x14ac:dyDescent="0.25">
      <c r="K19483"/>
    </row>
    <row r="19484" spans="11:11" x14ac:dyDescent="0.25">
      <c r="K19484"/>
    </row>
    <row r="19485" spans="11:11" x14ac:dyDescent="0.25">
      <c r="K19485"/>
    </row>
    <row r="19486" spans="11:11" x14ac:dyDescent="0.25">
      <c r="K19486"/>
    </row>
    <row r="19487" spans="11:11" x14ac:dyDescent="0.25">
      <c r="K19487"/>
    </row>
    <row r="19488" spans="11:11" x14ac:dyDescent="0.25">
      <c r="K19488"/>
    </row>
    <row r="19489" spans="11:11" x14ac:dyDescent="0.25">
      <c r="K19489"/>
    </row>
    <row r="19490" spans="11:11" x14ac:dyDescent="0.25">
      <c r="K19490"/>
    </row>
    <row r="19491" spans="11:11" x14ac:dyDescent="0.25">
      <c r="K19491"/>
    </row>
    <row r="19492" spans="11:11" x14ac:dyDescent="0.25">
      <c r="K19492"/>
    </row>
    <row r="19493" spans="11:11" x14ac:dyDescent="0.25">
      <c r="K19493"/>
    </row>
    <row r="19494" spans="11:11" x14ac:dyDescent="0.25">
      <c r="K19494"/>
    </row>
    <row r="19495" spans="11:11" x14ac:dyDescent="0.25">
      <c r="K19495"/>
    </row>
    <row r="19496" spans="11:11" x14ac:dyDescent="0.25">
      <c r="K19496"/>
    </row>
    <row r="19497" spans="11:11" x14ac:dyDescent="0.25">
      <c r="K19497"/>
    </row>
    <row r="19498" spans="11:11" x14ac:dyDescent="0.25">
      <c r="K19498"/>
    </row>
    <row r="19499" spans="11:11" x14ac:dyDescent="0.25">
      <c r="K19499"/>
    </row>
    <row r="19500" spans="11:11" x14ac:dyDescent="0.25">
      <c r="K19500"/>
    </row>
    <row r="19501" spans="11:11" x14ac:dyDescent="0.25">
      <c r="K19501"/>
    </row>
    <row r="19502" spans="11:11" x14ac:dyDescent="0.25">
      <c r="K19502"/>
    </row>
    <row r="19503" spans="11:11" x14ac:dyDescent="0.25">
      <c r="K19503"/>
    </row>
    <row r="19504" spans="11:11" x14ac:dyDescent="0.25">
      <c r="K19504"/>
    </row>
    <row r="19505" spans="11:11" x14ac:dyDescent="0.25">
      <c r="K19505"/>
    </row>
    <row r="19506" spans="11:11" x14ac:dyDescent="0.25">
      <c r="K19506"/>
    </row>
    <row r="19507" spans="11:11" x14ac:dyDescent="0.25">
      <c r="K19507"/>
    </row>
    <row r="19508" spans="11:11" x14ac:dyDescent="0.25">
      <c r="K19508"/>
    </row>
    <row r="19509" spans="11:11" x14ac:dyDescent="0.25">
      <c r="K19509"/>
    </row>
    <row r="19510" spans="11:11" x14ac:dyDescent="0.25">
      <c r="K19510"/>
    </row>
    <row r="19511" spans="11:11" x14ac:dyDescent="0.25">
      <c r="K19511"/>
    </row>
    <row r="19512" spans="11:11" x14ac:dyDescent="0.25">
      <c r="K19512"/>
    </row>
    <row r="19513" spans="11:11" x14ac:dyDescent="0.25">
      <c r="K19513"/>
    </row>
    <row r="19514" spans="11:11" x14ac:dyDescent="0.25">
      <c r="K19514"/>
    </row>
    <row r="19515" spans="11:11" x14ac:dyDescent="0.25">
      <c r="K19515"/>
    </row>
    <row r="19516" spans="11:11" x14ac:dyDescent="0.25">
      <c r="K19516"/>
    </row>
    <row r="19517" spans="11:11" x14ac:dyDescent="0.25">
      <c r="K19517"/>
    </row>
    <row r="19518" spans="11:11" x14ac:dyDescent="0.25">
      <c r="K19518"/>
    </row>
    <row r="19519" spans="11:11" x14ac:dyDescent="0.25">
      <c r="K19519"/>
    </row>
    <row r="19520" spans="11:11" x14ac:dyDescent="0.25">
      <c r="K19520"/>
    </row>
    <row r="19521" spans="11:11" x14ac:dyDescent="0.25">
      <c r="K19521"/>
    </row>
    <row r="19522" spans="11:11" x14ac:dyDescent="0.25">
      <c r="K19522"/>
    </row>
    <row r="19523" spans="11:11" x14ac:dyDescent="0.25">
      <c r="K19523"/>
    </row>
    <row r="19524" spans="11:11" x14ac:dyDescent="0.25">
      <c r="K19524"/>
    </row>
    <row r="19525" spans="11:11" x14ac:dyDescent="0.25">
      <c r="K19525"/>
    </row>
    <row r="19526" spans="11:11" x14ac:dyDescent="0.25">
      <c r="K19526"/>
    </row>
    <row r="19527" spans="11:11" x14ac:dyDescent="0.25">
      <c r="K19527"/>
    </row>
    <row r="19528" spans="11:11" x14ac:dyDescent="0.25">
      <c r="K19528"/>
    </row>
    <row r="19529" spans="11:11" x14ac:dyDescent="0.25">
      <c r="K19529"/>
    </row>
    <row r="19530" spans="11:11" x14ac:dyDescent="0.25">
      <c r="K19530"/>
    </row>
    <row r="19531" spans="11:11" x14ac:dyDescent="0.25">
      <c r="K19531"/>
    </row>
    <row r="19532" spans="11:11" x14ac:dyDescent="0.25">
      <c r="K19532"/>
    </row>
    <row r="19533" spans="11:11" x14ac:dyDescent="0.25">
      <c r="K19533"/>
    </row>
    <row r="19534" spans="11:11" x14ac:dyDescent="0.25">
      <c r="K19534"/>
    </row>
    <row r="19535" spans="11:11" x14ac:dyDescent="0.25">
      <c r="K19535"/>
    </row>
    <row r="19536" spans="11:11" x14ac:dyDescent="0.25">
      <c r="K19536"/>
    </row>
    <row r="19537" spans="11:11" x14ac:dyDescent="0.25">
      <c r="K19537"/>
    </row>
    <row r="19538" spans="11:11" x14ac:dyDescent="0.25">
      <c r="K19538"/>
    </row>
    <row r="19539" spans="11:11" x14ac:dyDescent="0.25">
      <c r="K19539"/>
    </row>
    <row r="19540" spans="11:11" x14ac:dyDescent="0.25">
      <c r="K19540"/>
    </row>
    <row r="19541" spans="11:11" x14ac:dyDescent="0.25">
      <c r="K19541"/>
    </row>
    <row r="19542" spans="11:11" x14ac:dyDescent="0.25">
      <c r="K19542"/>
    </row>
    <row r="19543" spans="11:11" x14ac:dyDescent="0.25">
      <c r="K19543"/>
    </row>
    <row r="19544" spans="11:11" x14ac:dyDescent="0.25">
      <c r="K19544"/>
    </row>
    <row r="19545" spans="11:11" x14ac:dyDescent="0.25">
      <c r="K19545"/>
    </row>
    <row r="19546" spans="11:11" x14ac:dyDescent="0.25">
      <c r="K19546"/>
    </row>
    <row r="19547" spans="11:11" x14ac:dyDescent="0.25">
      <c r="K19547"/>
    </row>
    <row r="19548" spans="11:11" x14ac:dyDescent="0.25">
      <c r="K19548"/>
    </row>
    <row r="19549" spans="11:11" x14ac:dyDescent="0.25">
      <c r="K19549"/>
    </row>
    <row r="19550" spans="11:11" x14ac:dyDescent="0.25">
      <c r="K19550"/>
    </row>
    <row r="19551" spans="11:11" x14ac:dyDescent="0.25">
      <c r="K19551"/>
    </row>
    <row r="19552" spans="11:11" x14ac:dyDescent="0.25">
      <c r="K19552"/>
    </row>
    <row r="19553" spans="11:11" x14ac:dyDescent="0.25">
      <c r="K19553"/>
    </row>
    <row r="19554" spans="11:11" x14ac:dyDescent="0.25">
      <c r="K19554"/>
    </row>
    <row r="19555" spans="11:11" x14ac:dyDescent="0.25">
      <c r="K19555"/>
    </row>
    <row r="19556" spans="11:11" x14ac:dyDescent="0.25">
      <c r="K19556"/>
    </row>
    <row r="19557" spans="11:11" x14ac:dyDescent="0.25">
      <c r="K19557"/>
    </row>
    <row r="19558" spans="11:11" x14ac:dyDescent="0.25">
      <c r="K19558"/>
    </row>
    <row r="19559" spans="11:11" x14ac:dyDescent="0.25">
      <c r="K19559"/>
    </row>
    <row r="19560" spans="11:11" x14ac:dyDescent="0.25">
      <c r="K19560"/>
    </row>
    <row r="19561" spans="11:11" x14ac:dyDescent="0.25">
      <c r="K19561"/>
    </row>
    <row r="19562" spans="11:11" x14ac:dyDescent="0.25">
      <c r="K19562"/>
    </row>
    <row r="19563" spans="11:11" x14ac:dyDescent="0.25">
      <c r="K19563"/>
    </row>
    <row r="19564" spans="11:11" x14ac:dyDescent="0.25">
      <c r="K19564"/>
    </row>
    <row r="19565" spans="11:11" x14ac:dyDescent="0.25">
      <c r="K19565"/>
    </row>
    <row r="19566" spans="11:11" x14ac:dyDescent="0.25">
      <c r="K19566"/>
    </row>
    <row r="19567" spans="11:11" x14ac:dyDescent="0.25">
      <c r="K19567"/>
    </row>
    <row r="19568" spans="11:11" x14ac:dyDescent="0.25">
      <c r="K19568"/>
    </row>
    <row r="19569" spans="11:11" x14ac:dyDescent="0.25">
      <c r="K19569"/>
    </row>
    <row r="19570" spans="11:11" x14ac:dyDescent="0.25">
      <c r="K19570"/>
    </row>
    <row r="19571" spans="11:11" x14ac:dyDescent="0.25">
      <c r="K19571"/>
    </row>
    <row r="19572" spans="11:11" x14ac:dyDescent="0.25">
      <c r="K19572"/>
    </row>
    <row r="19573" spans="11:11" x14ac:dyDescent="0.25">
      <c r="K19573"/>
    </row>
    <row r="19574" spans="11:11" x14ac:dyDescent="0.25">
      <c r="K19574"/>
    </row>
    <row r="19575" spans="11:11" x14ac:dyDescent="0.25">
      <c r="K19575"/>
    </row>
    <row r="19576" spans="11:11" x14ac:dyDescent="0.25">
      <c r="K19576"/>
    </row>
    <row r="19577" spans="11:11" x14ac:dyDescent="0.25">
      <c r="K19577"/>
    </row>
    <row r="19578" spans="11:11" x14ac:dyDescent="0.25">
      <c r="K19578"/>
    </row>
    <row r="19579" spans="11:11" x14ac:dyDescent="0.25">
      <c r="K19579"/>
    </row>
    <row r="19580" spans="11:11" x14ac:dyDescent="0.25">
      <c r="K19580"/>
    </row>
    <row r="19581" spans="11:11" x14ac:dyDescent="0.25">
      <c r="K19581"/>
    </row>
    <row r="19582" spans="11:11" x14ac:dyDescent="0.25">
      <c r="K19582"/>
    </row>
    <row r="19583" spans="11:11" x14ac:dyDescent="0.25">
      <c r="K19583"/>
    </row>
    <row r="19584" spans="11:11" x14ac:dyDescent="0.25">
      <c r="K19584"/>
    </row>
    <row r="19585" spans="11:11" x14ac:dyDescent="0.25">
      <c r="K19585"/>
    </row>
    <row r="19586" spans="11:11" x14ac:dyDescent="0.25">
      <c r="K19586"/>
    </row>
    <row r="19587" spans="11:11" x14ac:dyDescent="0.25">
      <c r="K19587"/>
    </row>
    <row r="19588" spans="11:11" x14ac:dyDescent="0.25">
      <c r="K19588"/>
    </row>
    <row r="19589" spans="11:11" x14ac:dyDescent="0.25">
      <c r="K19589"/>
    </row>
    <row r="19590" spans="11:11" x14ac:dyDescent="0.25">
      <c r="K19590"/>
    </row>
    <row r="19591" spans="11:11" x14ac:dyDescent="0.25">
      <c r="K19591"/>
    </row>
    <row r="19592" spans="11:11" x14ac:dyDescent="0.25">
      <c r="K19592"/>
    </row>
    <row r="19593" spans="11:11" x14ac:dyDescent="0.25">
      <c r="K19593"/>
    </row>
    <row r="19594" spans="11:11" x14ac:dyDescent="0.25">
      <c r="K19594"/>
    </row>
    <row r="19595" spans="11:11" x14ac:dyDescent="0.25">
      <c r="K19595"/>
    </row>
    <row r="19596" spans="11:11" x14ac:dyDescent="0.25">
      <c r="K19596"/>
    </row>
    <row r="19597" spans="11:11" x14ac:dyDescent="0.25">
      <c r="K19597"/>
    </row>
    <row r="19598" spans="11:11" x14ac:dyDescent="0.25">
      <c r="K19598"/>
    </row>
    <row r="19599" spans="11:11" x14ac:dyDescent="0.25">
      <c r="K19599"/>
    </row>
    <row r="19600" spans="11:11" x14ac:dyDescent="0.25">
      <c r="K19600"/>
    </row>
    <row r="19601" spans="11:11" x14ac:dyDescent="0.25">
      <c r="K19601"/>
    </row>
    <row r="19602" spans="11:11" x14ac:dyDescent="0.25">
      <c r="K19602"/>
    </row>
    <row r="19603" spans="11:11" x14ac:dyDescent="0.25">
      <c r="K19603"/>
    </row>
    <row r="19604" spans="11:11" x14ac:dyDescent="0.25">
      <c r="K19604"/>
    </row>
    <row r="19605" spans="11:11" x14ac:dyDescent="0.25">
      <c r="K19605"/>
    </row>
    <row r="19606" spans="11:11" x14ac:dyDescent="0.25">
      <c r="K19606"/>
    </row>
    <row r="19607" spans="11:11" x14ac:dyDescent="0.25">
      <c r="K19607"/>
    </row>
    <row r="19608" spans="11:11" x14ac:dyDescent="0.25">
      <c r="K19608"/>
    </row>
    <row r="19609" spans="11:11" x14ac:dyDescent="0.25">
      <c r="K19609"/>
    </row>
    <row r="19610" spans="11:11" x14ac:dyDescent="0.25">
      <c r="K19610"/>
    </row>
    <row r="19611" spans="11:11" x14ac:dyDescent="0.25">
      <c r="K19611"/>
    </row>
    <row r="19612" spans="11:11" x14ac:dyDescent="0.25">
      <c r="K19612"/>
    </row>
    <row r="19613" spans="11:11" x14ac:dyDescent="0.25">
      <c r="K19613"/>
    </row>
    <row r="19614" spans="11:11" x14ac:dyDescent="0.25">
      <c r="K19614"/>
    </row>
    <row r="19615" spans="11:11" x14ac:dyDescent="0.25">
      <c r="K19615"/>
    </row>
    <row r="19616" spans="11:11" x14ac:dyDescent="0.25">
      <c r="K19616"/>
    </row>
    <row r="19617" spans="11:11" x14ac:dyDescent="0.25">
      <c r="K19617"/>
    </row>
    <row r="19618" spans="11:11" x14ac:dyDescent="0.25">
      <c r="K19618"/>
    </row>
    <row r="19619" spans="11:11" x14ac:dyDescent="0.25">
      <c r="K19619"/>
    </row>
    <row r="19620" spans="11:11" x14ac:dyDescent="0.25">
      <c r="K19620"/>
    </row>
    <row r="19621" spans="11:11" x14ac:dyDescent="0.25">
      <c r="K19621"/>
    </row>
    <row r="19622" spans="11:11" x14ac:dyDescent="0.25">
      <c r="K19622"/>
    </row>
    <row r="19623" spans="11:11" x14ac:dyDescent="0.25">
      <c r="K19623"/>
    </row>
    <row r="19624" spans="11:11" x14ac:dyDescent="0.25">
      <c r="K19624"/>
    </row>
    <row r="19625" spans="11:11" x14ac:dyDescent="0.25">
      <c r="K19625"/>
    </row>
    <row r="19626" spans="11:11" x14ac:dyDescent="0.25">
      <c r="K19626"/>
    </row>
    <row r="19627" spans="11:11" x14ac:dyDescent="0.25">
      <c r="K19627"/>
    </row>
    <row r="19628" spans="11:11" x14ac:dyDescent="0.25">
      <c r="K19628"/>
    </row>
    <row r="19629" spans="11:11" x14ac:dyDescent="0.25">
      <c r="K19629"/>
    </row>
    <row r="19630" spans="11:11" x14ac:dyDescent="0.25">
      <c r="K19630"/>
    </row>
    <row r="19631" spans="11:11" x14ac:dyDescent="0.25">
      <c r="K19631"/>
    </row>
    <row r="19632" spans="11:11" x14ac:dyDescent="0.25">
      <c r="K19632"/>
    </row>
    <row r="19633" spans="11:11" x14ac:dyDescent="0.25">
      <c r="K19633"/>
    </row>
    <row r="19634" spans="11:11" x14ac:dyDescent="0.25">
      <c r="K19634"/>
    </row>
    <row r="19635" spans="11:11" x14ac:dyDescent="0.25">
      <c r="K19635"/>
    </row>
    <row r="19636" spans="11:11" x14ac:dyDescent="0.25">
      <c r="K19636"/>
    </row>
    <row r="19637" spans="11:11" x14ac:dyDescent="0.25">
      <c r="K19637"/>
    </row>
    <row r="19638" spans="11:11" x14ac:dyDescent="0.25">
      <c r="K19638"/>
    </row>
    <row r="19639" spans="11:11" x14ac:dyDescent="0.25">
      <c r="K19639"/>
    </row>
    <row r="19640" spans="11:11" x14ac:dyDescent="0.25">
      <c r="K19640"/>
    </row>
    <row r="19641" spans="11:11" x14ac:dyDescent="0.25">
      <c r="K19641"/>
    </row>
    <row r="19642" spans="11:11" x14ac:dyDescent="0.25">
      <c r="K19642"/>
    </row>
    <row r="19643" spans="11:11" x14ac:dyDescent="0.25">
      <c r="K19643"/>
    </row>
    <row r="19644" spans="11:11" x14ac:dyDescent="0.25">
      <c r="K19644"/>
    </row>
    <row r="19645" spans="11:11" x14ac:dyDescent="0.25">
      <c r="K19645"/>
    </row>
    <row r="19646" spans="11:11" x14ac:dyDescent="0.25">
      <c r="K19646"/>
    </row>
    <row r="19647" spans="11:11" x14ac:dyDescent="0.25">
      <c r="K19647"/>
    </row>
    <row r="19648" spans="11:11" x14ac:dyDescent="0.25">
      <c r="K19648"/>
    </row>
    <row r="19649" spans="11:11" x14ac:dyDescent="0.25">
      <c r="K19649"/>
    </row>
    <row r="19650" spans="11:11" x14ac:dyDescent="0.25">
      <c r="K19650"/>
    </row>
    <row r="19651" spans="11:11" x14ac:dyDescent="0.25">
      <c r="K19651"/>
    </row>
    <row r="19652" spans="11:11" x14ac:dyDescent="0.25">
      <c r="K19652"/>
    </row>
    <row r="19653" spans="11:11" x14ac:dyDescent="0.25">
      <c r="K19653"/>
    </row>
    <row r="19654" spans="11:11" x14ac:dyDescent="0.25">
      <c r="K19654"/>
    </row>
    <row r="19655" spans="11:11" x14ac:dyDescent="0.25">
      <c r="K19655"/>
    </row>
    <row r="19656" spans="11:11" x14ac:dyDescent="0.25">
      <c r="K19656"/>
    </row>
    <row r="19657" spans="11:11" x14ac:dyDescent="0.25">
      <c r="K19657"/>
    </row>
    <row r="19658" spans="11:11" x14ac:dyDescent="0.25">
      <c r="K19658"/>
    </row>
    <row r="19659" spans="11:11" x14ac:dyDescent="0.25">
      <c r="K19659"/>
    </row>
    <row r="19660" spans="11:11" x14ac:dyDescent="0.25">
      <c r="K19660"/>
    </row>
    <row r="19661" spans="11:11" x14ac:dyDescent="0.25">
      <c r="K19661"/>
    </row>
    <row r="19662" spans="11:11" x14ac:dyDescent="0.25">
      <c r="K19662"/>
    </row>
    <row r="19663" spans="11:11" x14ac:dyDescent="0.25">
      <c r="K19663"/>
    </row>
    <row r="19664" spans="11:11" x14ac:dyDescent="0.25">
      <c r="K19664"/>
    </row>
    <row r="19665" spans="11:11" x14ac:dyDescent="0.25">
      <c r="K19665"/>
    </row>
    <row r="19666" spans="11:11" x14ac:dyDescent="0.25">
      <c r="K19666"/>
    </row>
    <row r="19667" spans="11:11" x14ac:dyDescent="0.25">
      <c r="K19667"/>
    </row>
    <row r="19668" spans="11:11" x14ac:dyDescent="0.25">
      <c r="K19668"/>
    </row>
    <row r="19669" spans="11:11" x14ac:dyDescent="0.25">
      <c r="K19669"/>
    </row>
    <row r="19670" spans="11:11" x14ac:dyDescent="0.25">
      <c r="K19670"/>
    </row>
    <row r="19671" spans="11:11" x14ac:dyDescent="0.25">
      <c r="K19671"/>
    </row>
    <row r="19672" spans="11:11" x14ac:dyDescent="0.25">
      <c r="K19672"/>
    </row>
    <row r="19673" spans="11:11" x14ac:dyDescent="0.25">
      <c r="K19673"/>
    </row>
    <row r="19674" spans="11:11" x14ac:dyDescent="0.25">
      <c r="K19674"/>
    </row>
    <row r="19675" spans="11:11" x14ac:dyDescent="0.25">
      <c r="K19675"/>
    </row>
    <row r="19676" spans="11:11" x14ac:dyDescent="0.25">
      <c r="K19676"/>
    </row>
    <row r="19677" spans="11:11" x14ac:dyDescent="0.25">
      <c r="K19677"/>
    </row>
    <row r="19678" spans="11:11" x14ac:dyDescent="0.25">
      <c r="K19678"/>
    </row>
    <row r="19679" spans="11:11" x14ac:dyDescent="0.25">
      <c r="K19679"/>
    </row>
    <row r="19680" spans="11:11" x14ac:dyDescent="0.25">
      <c r="K19680"/>
    </row>
    <row r="19681" spans="11:11" x14ac:dyDescent="0.25">
      <c r="K19681"/>
    </row>
    <row r="19682" spans="11:11" x14ac:dyDescent="0.25">
      <c r="K19682"/>
    </row>
    <row r="19683" spans="11:11" x14ac:dyDescent="0.25">
      <c r="K19683"/>
    </row>
    <row r="19684" spans="11:11" x14ac:dyDescent="0.25">
      <c r="K19684"/>
    </row>
    <row r="19685" spans="11:11" x14ac:dyDescent="0.25">
      <c r="K19685"/>
    </row>
    <row r="19686" spans="11:11" x14ac:dyDescent="0.25">
      <c r="K19686"/>
    </row>
    <row r="19687" spans="11:11" x14ac:dyDescent="0.25">
      <c r="K19687"/>
    </row>
    <row r="19688" spans="11:11" x14ac:dyDescent="0.25">
      <c r="K19688"/>
    </row>
    <row r="19689" spans="11:11" x14ac:dyDescent="0.25">
      <c r="K19689"/>
    </row>
    <row r="19690" spans="11:11" x14ac:dyDescent="0.25">
      <c r="K19690"/>
    </row>
    <row r="19691" spans="11:11" x14ac:dyDescent="0.25">
      <c r="K19691"/>
    </row>
    <row r="19692" spans="11:11" x14ac:dyDescent="0.25">
      <c r="K19692"/>
    </row>
    <row r="19693" spans="11:11" x14ac:dyDescent="0.25">
      <c r="K19693"/>
    </row>
    <row r="19694" spans="11:11" x14ac:dyDescent="0.25">
      <c r="K19694"/>
    </row>
    <row r="19695" spans="11:11" x14ac:dyDescent="0.25">
      <c r="K19695"/>
    </row>
    <row r="19696" spans="11:11" x14ac:dyDescent="0.25">
      <c r="K19696"/>
    </row>
    <row r="19697" spans="11:11" x14ac:dyDescent="0.25">
      <c r="K19697"/>
    </row>
    <row r="19698" spans="11:11" x14ac:dyDescent="0.25">
      <c r="K19698"/>
    </row>
    <row r="19699" spans="11:11" x14ac:dyDescent="0.25">
      <c r="K19699"/>
    </row>
    <row r="19700" spans="11:11" x14ac:dyDescent="0.25">
      <c r="K19700"/>
    </row>
    <row r="19701" spans="11:11" x14ac:dyDescent="0.25">
      <c r="K19701"/>
    </row>
    <row r="19702" spans="11:11" x14ac:dyDescent="0.25">
      <c r="K19702"/>
    </row>
    <row r="19703" spans="11:11" x14ac:dyDescent="0.25">
      <c r="K19703"/>
    </row>
    <row r="19704" spans="11:11" x14ac:dyDescent="0.25">
      <c r="K19704"/>
    </row>
    <row r="19705" spans="11:11" x14ac:dyDescent="0.25">
      <c r="K19705"/>
    </row>
    <row r="19706" spans="11:11" x14ac:dyDescent="0.25">
      <c r="K19706"/>
    </row>
    <row r="19707" spans="11:11" x14ac:dyDescent="0.25">
      <c r="K19707"/>
    </row>
    <row r="19708" spans="11:11" x14ac:dyDescent="0.25">
      <c r="K19708"/>
    </row>
    <row r="19709" spans="11:11" x14ac:dyDescent="0.25">
      <c r="K19709"/>
    </row>
    <row r="19710" spans="11:11" x14ac:dyDescent="0.25">
      <c r="K19710"/>
    </row>
    <row r="19711" spans="11:11" x14ac:dyDescent="0.25">
      <c r="K19711"/>
    </row>
    <row r="19712" spans="11:11" x14ac:dyDescent="0.25">
      <c r="K19712"/>
    </row>
    <row r="19713" spans="11:11" x14ac:dyDescent="0.25">
      <c r="K19713"/>
    </row>
    <row r="19714" spans="11:11" x14ac:dyDescent="0.25">
      <c r="K19714"/>
    </row>
    <row r="19715" spans="11:11" x14ac:dyDescent="0.25">
      <c r="K19715"/>
    </row>
    <row r="19716" spans="11:11" x14ac:dyDescent="0.25">
      <c r="K19716"/>
    </row>
    <row r="19717" spans="11:11" x14ac:dyDescent="0.25">
      <c r="K19717"/>
    </row>
    <row r="19718" spans="11:11" x14ac:dyDescent="0.25">
      <c r="K19718"/>
    </row>
    <row r="19719" spans="11:11" x14ac:dyDescent="0.25">
      <c r="K19719"/>
    </row>
    <row r="19720" spans="11:11" x14ac:dyDescent="0.25">
      <c r="K19720"/>
    </row>
    <row r="19721" spans="11:11" x14ac:dyDescent="0.25">
      <c r="K19721"/>
    </row>
    <row r="19722" spans="11:11" x14ac:dyDescent="0.25">
      <c r="K19722"/>
    </row>
    <row r="19723" spans="11:11" x14ac:dyDescent="0.25">
      <c r="K19723"/>
    </row>
    <row r="19724" spans="11:11" x14ac:dyDescent="0.25">
      <c r="K19724"/>
    </row>
    <row r="19725" spans="11:11" x14ac:dyDescent="0.25">
      <c r="K19725"/>
    </row>
    <row r="19726" spans="11:11" x14ac:dyDescent="0.25">
      <c r="K19726"/>
    </row>
    <row r="19727" spans="11:11" x14ac:dyDescent="0.25">
      <c r="K19727"/>
    </row>
    <row r="19728" spans="11:11" x14ac:dyDescent="0.25">
      <c r="K19728"/>
    </row>
    <row r="19729" spans="11:11" x14ac:dyDescent="0.25">
      <c r="K19729"/>
    </row>
    <row r="19730" spans="11:11" x14ac:dyDescent="0.25">
      <c r="K19730"/>
    </row>
    <row r="19731" spans="11:11" x14ac:dyDescent="0.25">
      <c r="K19731"/>
    </row>
    <row r="19732" spans="11:11" x14ac:dyDescent="0.25">
      <c r="K19732"/>
    </row>
    <row r="19733" spans="11:11" x14ac:dyDescent="0.25">
      <c r="K19733"/>
    </row>
    <row r="19734" spans="11:11" x14ac:dyDescent="0.25">
      <c r="K19734"/>
    </row>
    <row r="19735" spans="11:11" x14ac:dyDescent="0.25">
      <c r="K19735"/>
    </row>
    <row r="19736" spans="11:11" x14ac:dyDescent="0.25">
      <c r="K19736"/>
    </row>
    <row r="19737" spans="11:11" x14ac:dyDescent="0.25">
      <c r="K19737"/>
    </row>
    <row r="19738" spans="11:11" x14ac:dyDescent="0.25">
      <c r="K19738"/>
    </row>
    <row r="19739" spans="11:11" x14ac:dyDescent="0.25">
      <c r="K19739"/>
    </row>
    <row r="19740" spans="11:11" x14ac:dyDescent="0.25">
      <c r="K19740"/>
    </row>
    <row r="19741" spans="11:11" x14ac:dyDescent="0.25">
      <c r="K19741"/>
    </row>
    <row r="19742" spans="11:11" x14ac:dyDescent="0.25">
      <c r="K19742"/>
    </row>
    <row r="19743" spans="11:11" x14ac:dyDescent="0.25">
      <c r="K19743"/>
    </row>
    <row r="19744" spans="11:11" x14ac:dyDescent="0.25">
      <c r="K19744"/>
    </row>
    <row r="19745" spans="11:11" x14ac:dyDescent="0.25">
      <c r="K19745"/>
    </row>
    <row r="19746" spans="11:11" x14ac:dyDescent="0.25">
      <c r="K19746"/>
    </row>
    <row r="19747" spans="11:11" x14ac:dyDescent="0.25">
      <c r="K19747"/>
    </row>
    <row r="19748" spans="11:11" x14ac:dyDescent="0.25">
      <c r="K19748"/>
    </row>
    <row r="19749" spans="11:11" x14ac:dyDescent="0.25">
      <c r="K19749"/>
    </row>
    <row r="19750" spans="11:11" x14ac:dyDescent="0.25">
      <c r="K19750"/>
    </row>
    <row r="19751" spans="11:11" x14ac:dyDescent="0.25">
      <c r="K19751"/>
    </row>
    <row r="19752" spans="11:11" x14ac:dyDescent="0.25">
      <c r="K19752"/>
    </row>
    <row r="19753" spans="11:11" x14ac:dyDescent="0.25">
      <c r="K19753"/>
    </row>
    <row r="19754" spans="11:11" x14ac:dyDescent="0.25">
      <c r="K19754"/>
    </row>
    <row r="19755" spans="11:11" x14ac:dyDescent="0.25">
      <c r="K19755"/>
    </row>
    <row r="19756" spans="11:11" x14ac:dyDescent="0.25">
      <c r="K19756"/>
    </row>
    <row r="19757" spans="11:11" x14ac:dyDescent="0.25">
      <c r="K19757"/>
    </row>
    <row r="19758" spans="11:11" x14ac:dyDescent="0.25">
      <c r="K19758"/>
    </row>
    <row r="19759" spans="11:11" x14ac:dyDescent="0.25">
      <c r="K19759"/>
    </row>
    <row r="19760" spans="11:11" x14ac:dyDescent="0.25">
      <c r="K19760"/>
    </row>
    <row r="19761" spans="11:11" x14ac:dyDescent="0.25">
      <c r="K19761"/>
    </row>
    <row r="19762" spans="11:11" x14ac:dyDescent="0.25">
      <c r="K19762"/>
    </row>
    <row r="19763" spans="11:11" x14ac:dyDescent="0.25">
      <c r="K19763"/>
    </row>
    <row r="19764" spans="11:11" x14ac:dyDescent="0.25">
      <c r="K19764"/>
    </row>
    <row r="19765" spans="11:11" x14ac:dyDescent="0.25">
      <c r="K19765"/>
    </row>
    <row r="19766" spans="11:11" x14ac:dyDescent="0.25">
      <c r="K19766"/>
    </row>
    <row r="19767" spans="11:11" x14ac:dyDescent="0.25">
      <c r="K19767"/>
    </row>
    <row r="19768" spans="11:11" x14ac:dyDescent="0.25">
      <c r="K19768"/>
    </row>
    <row r="19769" spans="11:11" x14ac:dyDescent="0.25">
      <c r="K19769"/>
    </row>
    <row r="19770" spans="11:11" x14ac:dyDescent="0.25">
      <c r="K19770"/>
    </row>
    <row r="19771" spans="11:11" x14ac:dyDescent="0.25">
      <c r="K19771"/>
    </row>
    <row r="19772" spans="11:11" x14ac:dyDescent="0.25">
      <c r="K19772"/>
    </row>
    <row r="19773" spans="11:11" x14ac:dyDescent="0.25">
      <c r="K19773"/>
    </row>
    <row r="19774" spans="11:11" x14ac:dyDescent="0.25">
      <c r="K19774"/>
    </row>
    <row r="19775" spans="11:11" x14ac:dyDescent="0.25">
      <c r="K19775"/>
    </row>
    <row r="19776" spans="11:11" x14ac:dyDescent="0.25">
      <c r="K19776"/>
    </row>
    <row r="19777" spans="11:11" x14ac:dyDescent="0.25">
      <c r="K19777"/>
    </row>
    <row r="19778" spans="11:11" x14ac:dyDescent="0.25">
      <c r="K19778"/>
    </row>
    <row r="19779" spans="11:11" x14ac:dyDescent="0.25">
      <c r="K19779"/>
    </row>
    <row r="19780" spans="11:11" x14ac:dyDescent="0.25">
      <c r="K19780"/>
    </row>
    <row r="19781" spans="11:11" x14ac:dyDescent="0.25">
      <c r="K19781"/>
    </row>
    <row r="19782" spans="11:11" x14ac:dyDescent="0.25">
      <c r="K19782"/>
    </row>
    <row r="19783" spans="11:11" x14ac:dyDescent="0.25">
      <c r="K19783"/>
    </row>
    <row r="19784" spans="11:11" x14ac:dyDescent="0.25">
      <c r="K19784"/>
    </row>
    <row r="19785" spans="11:11" x14ac:dyDescent="0.25">
      <c r="K19785"/>
    </row>
    <row r="19786" spans="11:11" x14ac:dyDescent="0.25">
      <c r="K19786"/>
    </row>
    <row r="19787" spans="11:11" x14ac:dyDescent="0.25">
      <c r="K19787"/>
    </row>
    <row r="19788" spans="11:11" x14ac:dyDescent="0.25">
      <c r="K19788"/>
    </row>
    <row r="19789" spans="11:11" x14ac:dyDescent="0.25">
      <c r="K19789"/>
    </row>
    <row r="19790" spans="11:11" x14ac:dyDescent="0.25">
      <c r="K19790"/>
    </row>
    <row r="19791" spans="11:11" x14ac:dyDescent="0.25">
      <c r="K19791"/>
    </row>
    <row r="19792" spans="11:11" x14ac:dyDescent="0.25">
      <c r="K19792"/>
    </row>
    <row r="19793" spans="11:11" x14ac:dyDescent="0.25">
      <c r="K19793"/>
    </row>
    <row r="19794" spans="11:11" x14ac:dyDescent="0.25">
      <c r="K19794"/>
    </row>
    <row r="19795" spans="11:11" x14ac:dyDescent="0.25">
      <c r="K19795"/>
    </row>
    <row r="19796" spans="11:11" x14ac:dyDescent="0.25">
      <c r="K19796"/>
    </row>
    <row r="19797" spans="11:11" x14ac:dyDescent="0.25">
      <c r="K19797"/>
    </row>
    <row r="19798" spans="11:11" x14ac:dyDescent="0.25">
      <c r="K19798"/>
    </row>
    <row r="19799" spans="11:11" x14ac:dyDescent="0.25">
      <c r="K19799"/>
    </row>
    <row r="19800" spans="11:11" x14ac:dyDescent="0.25">
      <c r="K19800"/>
    </row>
    <row r="19801" spans="11:11" x14ac:dyDescent="0.25">
      <c r="K19801"/>
    </row>
    <row r="19802" spans="11:11" x14ac:dyDescent="0.25">
      <c r="K19802"/>
    </row>
    <row r="19803" spans="11:11" x14ac:dyDescent="0.25">
      <c r="K19803"/>
    </row>
    <row r="19804" spans="11:11" x14ac:dyDescent="0.25">
      <c r="K19804"/>
    </row>
    <row r="19805" spans="11:11" x14ac:dyDescent="0.25">
      <c r="K19805"/>
    </row>
    <row r="19806" spans="11:11" x14ac:dyDescent="0.25">
      <c r="K19806"/>
    </row>
    <row r="19807" spans="11:11" x14ac:dyDescent="0.25">
      <c r="K19807"/>
    </row>
    <row r="19808" spans="11:11" x14ac:dyDescent="0.25">
      <c r="K19808"/>
    </row>
    <row r="19809" spans="11:11" x14ac:dyDescent="0.25">
      <c r="K19809"/>
    </row>
    <row r="19810" spans="11:11" x14ac:dyDescent="0.25">
      <c r="K19810"/>
    </row>
    <row r="19811" spans="11:11" x14ac:dyDescent="0.25">
      <c r="K19811"/>
    </row>
    <row r="19812" spans="11:11" x14ac:dyDescent="0.25">
      <c r="K19812"/>
    </row>
    <row r="19813" spans="11:11" x14ac:dyDescent="0.25">
      <c r="K19813"/>
    </row>
    <row r="19814" spans="11:11" x14ac:dyDescent="0.25">
      <c r="K19814"/>
    </row>
    <row r="19815" spans="11:11" x14ac:dyDescent="0.25">
      <c r="K19815"/>
    </row>
    <row r="19816" spans="11:11" x14ac:dyDescent="0.25">
      <c r="K19816"/>
    </row>
    <row r="19817" spans="11:11" x14ac:dyDescent="0.25">
      <c r="K19817"/>
    </row>
    <row r="19818" spans="11:11" x14ac:dyDescent="0.25">
      <c r="K19818"/>
    </row>
    <row r="19819" spans="11:11" x14ac:dyDescent="0.25">
      <c r="K19819"/>
    </row>
    <row r="19820" spans="11:11" x14ac:dyDescent="0.25">
      <c r="K19820"/>
    </row>
    <row r="19821" spans="11:11" x14ac:dyDescent="0.25">
      <c r="K19821"/>
    </row>
    <row r="19822" spans="11:11" x14ac:dyDescent="0.25">
      <c r="K19822"/>
    </row>
    <row r="19823" spans="11:11" x14ac:dyDescent="0.25">
      <c r="K19823"/>
    </row>
    <row r="19824" spans="11:11" x14ac:dyDescent="0.25">
      <c r="K19824"/>
    </row>
    <row r="19825" spans="11:11" x14ac:dyDescent="0.25">
      <c r="K19825"/>
    </row>
    <row r="19826" spans="11:11" x14ac:dyDescent="0.25">
      <c r="K19826"/>
    </row>
    <row r="19827" spans="11:11" x14ac:dyDescent="0.25">
      <c r="K19827"/>
    </row>
    <row r="19828" spans="11:11" x14ac:dyDescent="0.25">
      <c r="K19828"/>
    </row>
    <row r="19829" spans="11:11" x14ac:dyDescent="0.25">
      <c r="K19829"/>
    </row>
    <row r="19830" spans="11:11" x14ac:dyDescent="0.25">
      <c r="K19830"/>
    </row>
    <row r="19831" spans="11:11" x14ac:dyDescent="0.25">
      <c r="K19831"/>
    </row>
    <row r="19832" spans="11:11" x14ac:dyDescent="0.25">
      <c r="K19832"/>
    </row>
    <row r="19833" spans="11:11" x14ac:dyDescent="0.25">
      <c r="K19833"/>
    </row>
    <row r="19834" spans="11:11" x14ac:dyDescent="0.25">
      <c r="K19834"/>
    </row>
    <row r="19835" spans="11:11" x14ac:dyDescent="0.25">
      <c r="K19835"/>
    </row>
    <row r="19836" spans="11:11" x14ac:dyDescent="0.25">
      <c r="K19836"/>
    </row>
    <row r="19837" spans="11:11" x14ac:dyDescent="0.25">
      <c r="K19837"/>
    </row>
    <row r="19838" spans="11:11" x14ac:dyDescent="0.25">
      <c r="K19838"/>
    </row>
    <row r="19839" spans="11:11" x14ac:dyDescent="0.25">
      <c r="K19839"/>
    </row>
    <row r="19840" spans="11:11" x14ac:dyDescent="0.25">
      <c r="K19840"/>
    </row>
    <row r="19841" spans="11:11" x14ac:dyDescent="0.25">
      <c r="K19841"/>
    </row>
    <row r="19842" spans="11:11" x14ac:dyDescent="0.25">
      <c r="K19842"/>
    </row>
    <row r="19843" spans="11:11" x14ac:dyDescent="0.25">
      <c r="K19843"/>
    </row>
    <row r="19844" spans="11:11" x14ac:dyDescent="0.25">
      <c r="K19844"/>
    </row>
    <row r="19845" spans="11:11" x14ac:dyDescent="0.25">
      <c r="K19845"/>
    </row>
    <row r="19846" spans="11:11" x14ac:dyDescent="0.25">
      <c r="K19846"/>
    </row>
    <row r="19847" spans="11:11" x14ac:dyDescent="0.25">
      <c r="K19847"/>
    </row>
    <row r="19848" spans="11:11" x14ac:dyDescent="0.25">
      <c r="K19848"/>
    </row>
    <row r="19849" spans="11:11" x14ac:dyDescent="0.25">
      <c r="K19849"/>
    </row>
    <row r="19850" spans="11:11" x14ac:dyDescent="0.25">
      <c r="K19850"/>
    </row>
    <row r="19851" spans="11:11" x14ac:dyDescent="0.25">
      <c r="K19851"/>
    </row>
    <row r="19852" spans="11:11" x14ac:dyDescent="0.25">
      <c r="K19852"/>
    </row>
    <row r="19853" spans="11:11" x14ac:dyDescent="0.25">
      <c r="K19853"/>
    </row>
    <row r="19854" spans="11:11" x14ac:dyDescent="0.25">
      <c r="K19854"/>
    </row>
    <row r="19855" spans="11:11" x14ac:dyDescent="0.25">
      <c r="K19855"/>
    </row>
    <row r="19856" spans="11:11" x14ac:dyDescent="0.25">
      <c r="K19856"/>
    </row>
    <row r="19857" spans="11:11" x14ac:dyDescent="0.25">
      <c r="K19857"/>
    </row>
    <row r="19858" spans="11:11" x14ac:dyDescent="0.25">
      <c r="K19858"/>
    </row>
    <row r="19859" spans="11:11" x14ac:dyDescent="0.25">
      <c r="K19859"/>
    </row>
    <row r="19860" spans="11:11" x14ac:dyDescent="0.25">
      <c r="K19860"/>
    </row>
    <row r="19861" spans="11:11" x14ac:dyDescent="0.25">
      <c r="K19861"/>
    </row>
    <row r="19862" spans="11:11" x14ac:dyDescent="0.25">
      <c r="K19862"/>
    </row>
    <row r="19863" spans="11:11" x14ac:dyDescent="0.25">
      <c r="K19863"/>
    </row>
    <row r="19864" spans="11:11" x14ac:dyDescent="0.25">
      <c r="K19864"/>
    </row>
    <row r="19865" spans="11:11" x14ac:dyDescent="0.25">
      <c r="K19865"/>
    </row>
    <row r="19866" spans="11:11" x14ac:dyDescent="0.25">
      <c r="K19866"/>
    </row>
    <row r="19867" spans="11:11" x14ac:dyDescent="0.25">
      <c r="K19867"/>
    </row>
    <row r="19868" spans="11:11" x14ac:dyDescent="0.25">
      <c r="K19868"/>
    </row>
    <row r="19869" spans="11:11" x14ac:dyDescent="0.25">
      <c r="K19869"/>
    </row>
    <row r="19870" spans="11:11" x14ac:dyDescent="0.25">
      <c r="K19870"/>
    </row>
    <row r="19871" spans="11:11" x14ac:dyDescent="0.25">
      <c r="K19871"/>
    </row>
    <row r="19872" spans="11:11" x14ac:dyDescent="0.25">
      <c r="K19872"/>
    </row>
    <row r="19873" spans="11:11" x14ac:dyDescent="0.25">
      <c r="K19873"/>
    </row>
    <row r="19874" spans="11:11" x14ac:dyDescent="0.25">
      <c r="K19874"/>
    </row>
    <row r="19875" spans="11:11" x14ac:dyDescent="0.25">
      <c r="K19875"/>
    </row>
    <row r="19876" spans="11:11" x14ac:dyDescent="0.25">
      <c r="K19876"/>
    </row>
    <row r="19877" spans="11:11" x14ac:dyDescent="0.25">
      <c r="K19877"/>
    </row>
    <row r="19878" spans="11:11" x14ac:dyDescent="0.25">
      <c r="K19878"/>
    </row>
    <row r="19879" spans="11:11" x14ac:dyDescent="0.25">
      <c r="K19879"/>
    </row>
    <row r="19880" spans="11:11" x14ac:dyDescent="0.25">
      <c r="K19880"/>
    </row>
    <row r="19881" spans="11:11" x14ac:dyDescent="0.25">
      <c r="K19881"/>
    </row>
    <row r="19882" spans="11:11" x14ac:dyDescent="0.25">
      <c r="K19882"/>
    </row>
    <row r="19883" spans="11:11" x14ac:dyDescent="0.25">
      <c r="K19883"/>
    </row>
    <row r="19884" spans="11:11" x14ac:dyDescent="0.25">
      <c r="K19884"/>
    </row>
    <row r="19885" spans="11:11" x14ac:dyDescent="0.25">
      <c r="K19885"/>
    </row>
    <row r="19886" spans="11:11" x14ac:dyDescent="0.25">
      <c r="K19886"/>
    </row>
    <row r="19887" spans="11:11" x14ac:dyDescent="0.25">
      <c r="K19887"/>
    </row>
    <row r="19888" spans="11:11" x14ac:dyDescent="0.25">
      <c r="K19888"/>
    </row>
    <row r="19889" spans="11:11" x14ac:dyDescent="0.25">
      <c r="K19889"/>
    </row>
    <row r="19890" spans="11:11" x14ac:dyDescent="0.25">
      <c r="K19890"/>
    </row>
    <row r="19891" spans="11:11" x14ac:dyDescent="0.25">
      <c r="K19891"/>
    </row>
    <row r="19892" spans="11:11" x14ac:dyDescent="0.25">
      <c r="K19892"/>
    </row>
    <row r="19893" spans="11:11" x14ac:dyDescent="0.25">
      <c r="K19893"/>
    </row>
    <row r="19894" spans="11:11" x14ac:dyDescent="0.25">
      <c r="K19894"/>
    </row>
    <row r="19895" spans="11:11" x14ac:dyDescent="0.25">
      <c r="K19895"/>
    </row>
    <row r="19896" spans="11:11" x14ac:dyDescent="0.25">
      <c r="K19896"/>
    </row>
    <row r="19897" spans="11:11" x14ac:dyDescent="0.25">
      <c r="K19897"/>
    </row>
    <row r="19898" spans="11:11" x14ac:dyDescent="0.25">
      <c r="K19898"/>
    </row>
    <row r="19899" spans="11:11" x14ac:dyDescent="0.25">
      <c r="K19899"/>
    </row>
    <row r="19900" spans="11:11" x14ac:dyDescent="0.25">
      <c r="K19900"/>
    </row>
    <row r="19901" spans="11:11" x14ac:dyDescent="0.25">
      <c r="K19901"/>
    </row>
    <row r="19902" spans="11:11" x14ac:dyDescent="0.25">
      <c r="K19902"/>
    </row>
    <row r="19903" spans="11:11" x14ac:dyDescent="0.25">
      <c r="K19903"/>
    </row>
    <row r="19904" spans="11:11" x14ac:dyDescent="0.25">
      <c r="K19904"/>
    </row>
    <row r="19905" spans="11:11" x14ac:dyDescent="0.25">
      <c r="K19905"/>
    </row>
    <row r="19906" spans="11:11" x14ac:dyDescent="0.25">
      <c r="K19906"/>
    </row>
    <row r="19907" spans="11:11" x14ac:dyDescent="0.25">
      <c r="K19907"/>
    </row>
    <row r="19908" spans="11:11" x14ac:dyDescent="0.25">
      <c r="K19908"/>
    </row>
    <row r="19909" spans="11:11" x14ac:dyDescent="0.25">
      <c r="K19909"/>
    </row>
    <row r="19910" spans="11:11" x14ac:dyDescent="0.25">
      <c r="K19910"/>
    </row>
    <row r="19911" spans="11:11" x14ac:dyDescent="0.25">
      <c r="K19911"/>
    </row>
    <row r="19912" spans="11:11" x14ac:dyDescent="0.25">
      <c r="K19912"/>
    </row>
    <row r="19913" spans="11:11" x14ac:dyDescent="0.25">
      <c r="K19913"/>
    </row>
    <row r="19914" spans="11:11" x14ac:dyDescent="0.25">
      <c r="K19914"/>
    </row>
    <row r="19915" spans="11:11" x14ac:dyDescent="0.25">
      <c r="K19915"/>
    </row>
    <row r="19916" spans="11:11" x14ac:dyDescent="0.25">
      <c r="K19916"/>
    </row>
    <row r="19917" spans="11:11" x14ac:dyDescent="0.25">
      <c r="K19917"/>
    </row>
    <row r="19918" spans="11:11" x14ac:dyDescent="0.25">
      <c r="K19918"/>
    </row>
    <row r="19919" spans="11:11" x14ac:dyDescent="0.25">
      <c r="K19919"/>
    </row>
    <row r="19920" spans="11:11" x14ac:dyDescent="0.25">
      <c r="K19920"/>
    </row>
    <row r="19921" spans="11:11" x14ac:dyDescent="0.25">
      <c r="K19921"/>
    </row>
    <row r="19922" spans="11:11" x14ac:dyDescent="0.25">
      <c r="K19922"/>
    </row>
    <row r="19923" spans="11:11" x14ac:dyDescent="0.25">
      <c r="K19923"/>
    </row>
    <row r="19924" spans="11:11" x14ac:dyDescent="0.25">
      <c r="K19924"/>
    </row>
    <row r="19925" spans="11:11" x14ac:dyDescent="0.25">
      <c r="K19925"/>
    </row>
    <row r="19926" spans="11:11" x14ac:dyDescent="0.25">
      <c r="K19926"/>
    </row>
    <row r="19927" spans="11:11" x14ac:dyDescent="0.25">
      <c r="K19927"/>
    </row>
    <row r="19928" spans="11:11" x14ac:dyDescent="0.25">
      <c r="K19928"/>
    </row>
    <row r="19929" spans="11:11" x14ac:dyDescent="0.25">
      <c r="K19929"/>
    </row>
    <row r="19930" spans="11:11" x14ac:dyDescent="0.25">
      <c r="K19930"/>
    </row>
    <row r="19931" spans="11:11" x14ac:dyDescent="0.25">
      <c r="K19931"/>
    </row>
    <row r="19932" spans="11:11" x14ac:dyDescent="0.25">
      <c r="K19932"/>
    </row>
    <row r="19933" spans="11:11" x14ac:dyDescent="0.25">
      <c r="K19933"/>
    </row>
    <row r="19934" spans="11:11" x14ac:dyDescent="0.25">
      <c r="K19934"/>
    </row>
    <row r="19935" spans="11:11" x14ac:dyDescent="0.25">
      <c r="K19935"/>
    </row>
    <row r="19936" spans="11:11" x14ac:dyDescent="0.25">
      <c r="K19936"/>
    </row>
    <row r="19937" spans="11:11" x14ac:dyDescent="0.25">
      <c r="K19937"/>
    </row>
    <row r="19938" spans="11:11" x14ac:dyDescent="0.25">
      <c r="K19938"/>
    </row>
    <row r="19939" spans="11:11" x14ac:dyDescent="0.25">
      <c r="K19939"/>
    </row>
    <row r="19940" spans="11:11" x14ac:dyDescent="0.25">
      <c r="K19940"/>
    </row>
    <row r="19941" spans="11:11" x14ac:dyDescent="0.25">
      <c r="K19941"/>
    </row>
    <row r="19942" spans="11:11" x14ac:dyDescent="0.25">
      <c r="K19942"/>
    </row>
    <row r="19943" spans="11:11" x14ac:dyDescent="0.25">
      <c r="K19943"/>
    </row>
    <row r="19944" spans="11:11" x14ac:dyDescent="0.25">
      <c r="K19944"/>
    </row>
    <row r="19945" spans="11:11" x14ac:dyDescent="0.25">
      <c r="K19945"/>
    </row>
    <row r="19946" spans="11:11" x14ac:dyDescent="0.25">
      <c r="K19946"/>
    </row>
    <row r="19947" spans="11:11" x14ac:dyDescent="0.25">
      <c r="K19947"/>
    </row>
    <row r="19948" spans="11:11" x14ac:dyDescent="0.25">
      <c r="K19948"/>
    </row>
    <row r="19949" spans="11:11" x14ac:dyDescent="0.25">
      <c r="K19949"/>
    </row>
    <row r="19950" spans="11:11" x14ac:dyDescent="0.25">
      <c r="K19950"/>
    </row>
    <row r="19951" spans="11:11" x14ac:dyDescent="0.25">
      <c r="K19951"/>
    </row>
    <row r="19952" spans="11:11" x14ac:dyDescent="0.25">
      <c r="K19952"/>
    </row>
    <row r="19953" spans="11:11" x14ac:dyDescent="0.25">
      <c r="K19953"/>
    </row>
    <row r="19954" spans="11:11" x14ac:dyDescent="0.25">
      <c r="K19954"/>
    </row>
    <row r="19955" spans="11:11" x14ac:dyDescent="0.25">
      <c r="K19955"/>
    </row>
    <row r="19956" spans="11:11" x14ac:dyDescent="0.25">
      <c r="K19956"/>
    </row>
    <row r="19957" spans="11:11" x14ac:dyDescent="0.25">
      <c r="K19957"/>
    </row>
    <row r="19958" spans="11:11" x14ac:dyDescent="0.25">
      <c r="K19958"/>
    </row>
    <row r="19959" spans="11:11" x14ac:dyDescent="0.25">
      <c r="K19959"/>
    </row>
    <row r="19960" spans="11:11" x14ac:dyDescent="0.25">
      <c r="K19960"/>
    </row>
    <row r="19961" spans="11:11" x14ac:dyDescent="0.25">
      <c r="K19961"/>
    </row>
    <row r="19962" spans="11:11" x14ac:dyDescent="0.25">
      <c r="K19962"/>
    </row>
    <row r="19963" spans="11:11" x14ac:dyDescent="0.25">
      <c r="K19963"/>
    </row>
    <row r="19964" spans="11:11" x14ac:dyDescent="0.25">
      <c r="K19964"/>
    </row>
    <row r="19965" spans="11:11" x14ac:dyDescent="0.25">
      <c r="K19965"/>
    </row>
    <row r="19966" spans="11:11" x14ac:dyDescent="0.25">
      <c r="K19966"/>
    </row>
    <row r="19967" spans="11:11" x14ac:dyDescent="0.25">
      <c r="K19967"/>
    </row>
    <row r="19968" spans="11:11" x14ac:dyDescent="0.25">
      <c r="K19968"/>
    </row>
    <row r="19969" spans="11:11" x14ac:dyDescent="0.25">
      <c r="K19969"/>
    </row>
    <row r="19970" spans="11:11" x14ac:dyDescent="0.25">
      <c r="K19970"/>
    </row>
    <row r="19971" spans="11:11" x14ac:dyDescent="0.25">
      <c r="K19971"/>
    </row>
    <row r="19972" spans="11:11" x14ac:dyDescent="0.25">
      <c r="K19972"/>
    </row>
    <row r="19973" spans="11:11" x14ac:dyDescent="0.25">
      <c r="K19973"/>
    </row>
    <row r="19974" spans="11:11" x14ac:dyDescent="0.25">
      <c r="K19974"/>
    </row>
    <row r="19975" spans="11:11" x14ac:dyDescent="0.25">
      <c r="K19975"/>
    </row>
    <row r="19976" spans="11:11" x14ac:dyDescent="0.25">
      <c r="K19976"/>
    </row>
    <row r="19977" spans="11:11" x14ac:dyDescent="0.25">
      <c r="K19977"/>
    </row>
    <row r="19978" spans="11:11" x14ac:dyDescent="0.25">
      <c r="K19978"/>
    </row>
    <row r="19979" spans="11:11" x14ac:dyDescent="0.25">
      <c r="K19979"/>
    </row>
    <row r="19980" spans="11:11" x14ac:dyDescent="0.25">
      <c r="K19980"/>
    </row>
    <row r="19981" spans="11:11" x14ac:dyDescent="0.25">
      <c r="K19981"/>
    </row>
    <row r="19982" spans="11:11" x14ac:dyDescent="0.25">
      <c r="K19982"/>
    </row>
    <row r="19983" spans="11:11" x14ac:dyDescent="0.25">
      <c r="K19983"/>
    </row>
    <row r="19984" spans="11:11" x14ac:dyDescent="0.25">
      <c r="K19984"/>
    </row>
    <row r="19985" spans="11:11" x14ac:dyDescent="0.25">
      <c r="K19985"/>
    </row>
    <row r="19986" spans="11:11" x14ac:dyDescent="0.25">
      <c r="K19986"/>
    </row>
    <row r="19987" spans="11:11" x14ac:dyDescent="0.25">
      <c r="K19987"/>
    </row>
    <row r="19988" spans="11:11" x14ac:dyDescent="0.25">
      <c r="K19988"/>
    </row>
    <row r="19989" spans="11:11" x14ac:dyDescent="0.25">
      <c r="K19989"/>
    </row>
    <row r="19990" spans="11:11" x14ac:dyDescent="0.25">
      <c r="K19990"/>
    </row>
    <row r="19991" spans="11:11" x14ac:dyDescent="0.25">
      <c r="K19991"/>
    </row>
    <row r="19992" spans="11:11" x14ac:dyDescent="0.25">
      <c r="K19992"/>
    </row>
    <row r="19993" spans="11:11" x14ac:dyDescent="0.25">
      <c r="K19993"/>
    </row>
    <row r="19994" spans="11:11" x14ac:dyDescent="0.25">
      <c r="K19994"/>
    </row>
    <row r="19995" spans="11:11" x14ac:dyDescent="0.25">
      <c r="K19995"/>
    </row>
    <row r="19996" spans="11:11" x14ac:dyDescent="0.25">
      <c r="K19996"/>
    </row>
    <row r="19997" spans="11:11" x14ac:dyDescent="0.25">
      <c r="K19997"/>
    </row>
    <row r="19998" spans="11:11" x14ac:dyDescent="0.25">
      <c r="K19998"/>
    </row>
    <row r="19999" spans="11:11" x14ac:dyDescent="0.25">
      <c r="K19999"/>
    </row>
    <row r="20000" spans="11:11" x14ac:dyDescent="0.25">
      <c r="K20000"/>
    </row>
    <row r="20001" spans="11:11" x14ac:dyDescent="0.25">
      <c r="K20001"/>
    </row>
    <row r="20002" spans="11:11" x14ac:dyDescent="0.25">
      <c r="K20002"/>
    </row>
    <row r="20003" spans="11:11" x14ac:dyDescent="0.25">
      <c r="K20003"/>
    </row>
    <row r="20004" spans="11:11" x14ac:dyDescent="0.25">
      <c r="K20004"/>
    </row>
    <row r="20005" spans="11:11" x14ac:dyDescent="0.25">
      <c r="K20005"/>
    </row>
    <row r="20006" spans="11:11" x14ac:dyDescent="0.25">
      <c r="K20006"/>
    </row>
    <row r="20007" spans="11:11" x14ac:dyDescent="0.25">
      <c r="K20007"/>
    </row>
    <row r="20008" spans="11:11" x14ac:dyDescent="0.25">
      <c r="K20008"/>
    </row>
    <row r="20009" spans="11:11" x14ac:dyDescent="0.25">
      <c r="K20009"/>
    </row>
    <row r="20010" spans="11:11" x14ac:dyDescent="0.25">
      <c r="K20010"/>
    </row>
    <row r="20011" spans="11:11" x14ac:dyDescent="0.25">
      <c r="K20011"/>
    </row>
    <row r="20012" spans="11:11" x14ac:dyDescent="0.25">
      <c r="K20012"/>
    </row>
    <row r="20013" spans="11:11" x14ac:dyDescent="0.25">
      <c r="K20013"/>
    </row>
    <row r="20014" spans="11:11" x14ac:dyDescent="0.25">
      <c r="K20014"/>
    </row>
    <row r="20015" spans="11:11" x14ac:dyDescent="0.25">
      <c r="K20015"/>
    </row>
    <row r="20016" spans="11:11" x14ac:dyDescent="0.25">
      <c r="K20016"/>
    </row>
    <row r="20017" spans="11:11" x14ac:dyDescent="0.25">
      <c r="K20017"/>
    </row>
    <row r="20018" spans="11:11" x14ac:dyDescent="0.25">
      <c r="K20018"/>
    </row>
    <row r="20019" spans="11:11" x14ac:dyDescent="0.25">
      <c r="K20019"/>
    </row>
    <row r="20020" spans="11:11" x14ac:dyDescent="0.25">
      <c r="K20020"/>
    </row>
    <row r="20021" spans="11:11" x14ac:dyDescent="0.25">
      <c r="K20021"/>
    </row>
    <row r="20022" spans="11:11" x14ac:dyDescent="0.25">
      <c r="K20022"/>
    </row>
    <row r="20023" spans="11:11" x14ac:dyDescent="0.25">
      <c r="K20023"/>
    </row>
    <row r="20024" spans="11:11" x14ac:dyDescent="0.25">
      <c r="K20024"/>
    </row>
    <row r="20025" spans="11:11" x14ac:dyDescent="0.25">
      <c r="K20025"/>
    </row>
    <row r="20026" spans="11:11" x14ac:dyDescent="0.25">
      <c r="K20026"/>
    </row>
    <row r="20027" spans="11:11" x14ac:dyDescent="0.25">
      <c r="K20027"/>
    </row>
    <row r="20028" spans="11:11" x14ac:dyDescent="0.25">
      <c r="K20028"/>
    </row>
    <row r="20029" spans="11:11" x14ac:dyDescent="0.25">
      <c r="K20029"/>
    </row>
    <row r="20030" spans="11:11" x14ac:dyDescent="0.25">
      <c r="K20030"/>
    </row>
    <row r="20031" spans="11:11" x14ac:dyDescent="0.25">
      <c r="K20031"/>
    </row>
    <row r="20032" spans="11:11" x14ac:dyDescent="0.25">
      <c r="K20032"/>
    </row>
    <row r="20033" spans="11:11" x14ac:dyDescent="0.25">
      <c r="K20033"/>
    </row>
    <row r="20034" spans="11:11" x14ac:dyDescent="0.25">
      <c r="K20034"/>
    </row>
    <row r="20035" spans="11:11" x14ac:dyDescent="0.25">
      <c r="K20035"/>
    </row>
    <row r="20036" spans="11:11" x14ac:dyDescent="0.25">
      <c r="K20036"/>
    </row>
    <row r="20037" spans="11:11" x14ac:dyDescent="0.25">
      <c r="K20037"/>
    </row>
    <row r="20038" spans="11:11" x14ac:dyDescent="0.25">
      <c r="K20038"/>
    </row>
    <row r="20039" spans="11:11" x14ac:dyDescent="0.25">
      <c r="K20039"/>
    </row>
    <row r="20040" spans="11:11" x14ac:dyDescent="0.25">
      <c r="K20040"/>
    </row>
    <row r="20041" spans="11:11" x14ac:dyDescent="0.25">
      <c r="K20041"/>
    </row>
    <row r="20042" spans="11:11" x14ac:dyDescent="0.25">
      <c r="K20042"/>
    </row>
    <row r="20043" spans="11:11" x14ac:dyDescent="0.25">
      <c r="K20043"/>
    </row>
    <row r="20044" spans="11:11" x14ac:dyDescent="0.25">
      <c r="K20044"/>
    </row>
    <row r="20045" spans="11:11" x14ac:dyDescent="0.25">
      <c r="K20045"/>
    </row>
    <row r="20046" spans="11:11" x14ac:dyDescent="0.25">
      <c r="K20046"/>
    </row>
    <row r="20047" spans="11:11" x14ac:dyDescent="0.25">
      <c r="K20047"/>
    </row>
    <row r="20048" spans="11:11" x14ac:dyDescent="0.25">
      <c r="K20048"/>
    </row>
    <row r="20049" spans="11:11" x14ac:dyDescent="0.25">
      <c r="K20049"/>
    </row>
    <row r="20050" spans="11:11" x14ac:dyDescent="0.25">
      <c r="K20050"/>
    </row>
    <row r="20051" spans="11:11" x14ac:dyDescent="0.25">
      <c r="K20051"/>
    </row>
    <row r="20052" spans="11:11" x14ac:dyDescent="0.25">
      <c r="K20052"/>
    </row>
    <row r="20053" spans="11:11" x14ac:dyDescent="0.25">
      <c r="K20053"/>
    </row>
    <row r="20054" spans="11:11" x14ac:dyDescent="0.25">
      <c r="K20054"/>
    </row>
    <row r="20055" spans="11:11" x14ac:dyDescent="0.25">
      <c r="K20055"/>
    </row>
    <row r="20056" spans="11:11" x14ac:dyDescent="0.25">
      <c r="K20056"/>
    </row>
    <row r="20057" spans="11:11" x14ac:dyDescent="0.25">
      <c r="K20057"/>
    </row>
    <row r="20058" spans="11:11" x14ac:dyDescent="0.25">
      <c r="K20058"/>
    </row>
    <row r="20059" spans="11:11" x14ac:dyDescent="0.25">
      <c r="K20059"/>
    </row>
    <row r="20060" spans="11:11" x14ac:dyDescent="0.25">
      <c r="K20060"/>
    </row>
    <row r="20061" spans="11:11" x14ac:dyDescent="0.25">
      <c r="K20061"/>
    </row>
    <row r="20062" spans="11:11" x14ac:dyDescent="0.25">
      <c r="K20062"/>
    </row>
    <row r="20063" spans="11:11" x14ac:dyDescent="0.25">
      <c r="K20063"/>
    </row>
    <row r="20064" spans="11:11" x14ac:dyDescent="0.25">
      <c r="K20064"/>
    </row>
    <row r="20065" spans="11:11" x14ac:dyDescent="0.25">
      <c r="K20065"/>
    </row>
    <row r="20066" spans="11:11" x14ac:dyDescent="0.25">
      <c r="K20066"/>
    </row>
    <row r="20067" spans="11:11" x14ac:dyDescent="0.25">
      <c r="K20067"/>
    </row>
    <row r="20068" spans="11:11" x14ac:dyDescent="0.25">
      <c r="K20068"/>
    </row>
    <row r="20069" spans="11:11" x14ac:dyDescent="0.25">
      <c r="K20069"/>
    </row>
    <row r="20070" spans="11:11" x14ac:dyDescent="0.25">
      <c r="K20070"/>
    </row>
    <row r="20071" spans="11:11" x14ac:dyDescent="0.25">
      <c r="K20071"/>
    </row>
    <row r="20072" spans="11:11" x14ac:dyDescent="0.25">
      <c r="K20072"/>
    </row>
    <row r="20073" spans="11:11" x14ac:dyDescent="0.25">
      <c r="K20073"/>
    </row>
    <row r="20074" spans="11:11" x14ac:dyDescent="0.25">
      <c r="K20074"/>
    </row>
    <row r="20075" spans="11:11" x14ac:dyDescent="0.25">
      <c r="K20075"/>
    </row>
    <row r="20076" spans="11:11" x14ac:dyDescent="0.25">
      <c r="K20076"/>
    </row>
    <row r="20077" spans="11:11" x14ac:dyDescent="0.25">
      <c r="K20077"/>
    </row>
    <row r="20078" spans="11:11" x14ac:dyDescent="0.25">
      <c r="K20078"/>
    </row>
    <row r="20079" spans="11:11" x14ac:dyDescent="0.25">
      <c r="K20079"/>
    </row>
    <row r="20080" spans="11:11" x14ac:dyDescent="0.25">
      <c r="K20080"/>
    </row>
    <row r="20081" spans="11:11" x14ac:dyDescent="0.25">
      <c r="K20081"/>
    </row>
    <row r="20082" spans="11:11" x14ac:dyDescent="0.25">
      <c r="K20082"/>
    </row>
    <row r="20083" spans="11:11" x14ac:dyDescent="0.25">
      <c r="K20083"/>
    </row>
    <row r="20084" spans="11:11" x14ac:dyDescent="0.25">
      <c r="K20084"/>
    </row>
    <row r="20085" spans="11:11" x14ac:dyDescent="0.25">
      <c r="K20085"/>
    </row>
    <row r="20086" spans="11:11" x14ac:dyDescent="0.25">
      <c r="K20086"/>
    </row>
    <row r="20087" spans="11:11" x14ac:dyDescent="0.25">
      <c r="K20087"/>
    </row>
    <row r="20088" spans="11:11" x14ac:dyDescent="0.25">
      <c r="K20088"/>
    </row>
    <row r="20089" spans="11:11" x14ac:dyDescent="0.25">
      <c r="K20089"/>
    </row>
    <row r="20090" spans="11:11" x14ac:dyDescent="0.25">
      <c r="K20090"/>
    </row>
    <row r="20091" spans="11:11" x14ac:dyDescent="0.25">
      <c r="K20091"/>
    </row>
    <row r="20092" spans="11:11" x14ac:dyDescent="0.25">
      <c r="K20092"/>
    </row>
    <row r="20093" spans="11:11" x14ac:dyDescent="0.25">
      <c r="K20093"/>
    </row>
    <row r="20094" spans="11:11" x14ac:dyDescent="0.25">
      <c r="K20094"/>
    </row>
    <row r="20095" spans="11:11" x14ac:dyDescent="0.25">
      <c r="K20095"/>
    </row>
    <row r="20096" spans="11:11" x14ac:dyDescent="0.25">
      <c r="K20096"/>
    </row>
    <row r="20097" spans="11:11" x14ac:dyDescent="0.25">
      <c r="K20097"/>
    </row>
    <row r="20098" spans="11:11" x14ac:dyDescent="0.25">
      <c r="K20098"/>
    </row>
    <row r="20099" spans="11:11" x14ac:dyDescent="0.25">
      <c r="K20099"/>
    </row>
    <row r="20100" spans="11:11" x14ac:dyDescent="0.25">
      <c r="K20100"/>
    </row>
    <row r="20101" spans="11:11" x14ac:dyDescent="0.25">
      <c r="K20101"/>
    </row>
    <row r="20102" spans="11:11" x14ac:dyDescent="0.25">
      <c r="K20102"/>
    </row>
    <row r="20103" spans="11:11" x14ac:dyDescent="0.25">
      <c r="K20103"/>
    </row>
    <row r="20104" spans="11:11" x14ac:dyDescent="0.25">
      <c r="K20104"/>
    </row>
    <row r="20105" spans="11:11" x14ac:dyDescent="0.25">
      <c r="K20105"/>
    </row>
    <row r="20106" spans="11:11" x14ac:dyDescent="0.25">
      <c r="K20106"/>
    </row>
    <row r="20107" spans="11:11" x14ac:dyDescent="0.25">
      <c r="K20107"/>
    </row>
    <row r="20108" spans="11:11" x14ac:dyDescent="0.25">
      <c r="K20108"/>
    </row>
    <row r="20109" spans="11:11" x14ac:dyDescent="0.25">
      <c r="K20109"/>
    </row>
    <row r="20110" spans="11:11" x14ac:dyDescent="0.25">
      <c r="K20110"/>
    </row>
    <row r="20111" spans="11:11" x14ac:dyDescent="0.25">
      <c r="K20111"/>
    </row>
    <row r="20112" spans="11:11" x14ac:dyDescent="0.25">
      <c r="K20112"/>
    </row>
    <row r="20113" spans="11:11" x14ac:dyDescent="0.25">
      <c r="K20113"/>
    </row>
    <row r="20114" spans="11:11" x14ac:dyDescent="0.25">
      <c r="K20114"/>
    </row>
    <row r="20115" spans="11:11" x14ac:dyDescent="0.25">
      <c r="K20115"/>
    </row>
    <row r="20116" spans="11:11" x14ac:dyDescent="0.25">
      <c r="K20116"/>
    </row>
    <row r="20117" spans="11:11" x14ac:dyDescent="0.25">
      <c r="K20117"/>
    </row>
    <row r="20118" spans="11:11" x14ac:dyDescent="0.25">
      <c r="K20118"/>
    </row>
    <row r="20119" spans="11:11" x14ac:dyDescent="0.25">
      <c r="K20119"/>
    </row>
    <row r="20120" spans="11:11" x14ac:dyDescent="0.25">
      <c r="K20120"/>
    </row>
    <row r="20121" spans="11:11" x14ac:dyDescent="0.25">
      <c r="K20121"/>
    </row>
    <row r="20122" spans="11:11" x14ac:dyDescent="0.25">
      <c r="K20122"/>
    </row>
    <row r="20123" spans="11:11" x14ac:dyDescent="0.25">
      <c r="K20123"/>
    </row>
    <row r="20124" spans="11:11" x14ac:dyDescent="0.25">
      <c r="K20124"/>
    </row>
    <row r="20125" spans="11:11" x14ac:dyDescent="0.25">
      <c r="K20125"/>
    </row>
    <row r="20126" spans="11:11" x14ac:dyDescent="0.25">
      <c r="K20126"/>
    </row>
    <row r="20127" spans="11:11" x14ac:dyDescent="0.25">
      <c r="K20127"/>
    </row>
    <row r="20128" spans="11:11" x14ac:dyDescent="0.25">
      <c r="K20128"/>
    </row>
    <row r="20129" spans="11:11" x14ac:dyDescent="0.25">
      <c r="K20129"/>
    </row>
    <row r="20130" spans="11:11" x14ac:dyDescent="0.25">
      <c r="K20130"/>
    </row>
    <row r="20131" spans="11:11" x14ac:dyDescent="0.25">
      <c r="K20131"/>
    </row>
    <row r="20132" spans="11:11" x14ac:dyDescent="0.25">
      <c r="K20132"/>
    </row>
    <row r="20133" spans="11:11" x14ac:dyDescent="0.25">
      <c r="K20133"/>
    </row>
    <row r="20134" spans="11:11" x14ac:dyDescent="0.25">
      <c r="K20134"/>
    </row>
    <row r="20135" spans="11:11" x14ac:dyDescent="0.25">
      <c r="K20135"/>
    </row>
    <row r="20136" spans="11:11" x14ac:dyDescent="0.25">
      <c r="K20136"/>
    </row>
    <row r="20137" spans="11:11" x14ac:dyDescent="0.25">
      <c r="K20137"/>
    </row>
    <row r="20138" spans="11:11" x14ac:dyDescent="0.25">
      <c r="K20138"/>
    </row>
    <row r="20139" spans="11:11" x14ac:dyDescent="0.25">
      <c r="K20139"/>
    </row>
    <row r="20140" spans="11:11" x14ac:dyDescent="0.25">
      <c r="K20140"/>
    </row>
    <row r="20141" spans="11:11" x14ac:dyDescent="0.25">
      <c r="K20141"/>
    </row>
    <row r="20142" spans="11:11" x14ac:dyDescent="0.25">
      <c r="K20142"/>
    </row>
    <row r="20143" spans="11:11" x14ac:dyDescent="0.25">
      <c r="K20143"/>
    </row>
    <row r="20144" spans="11:11" x14ac:dyDescent="0.25">
      <c r="K20144"/>
    </row>
    <row r="20145" spans="11:11" x14ac:dyDescent="0.25">
      <c r="K20145"/>
    </row>
    <row r="20146" spans="11:11" x14ac:dyDescent="0.25">
      <c r="K20146"/>
    </row>
    <row r="20147" spans="11:11" x14ac:dyDescent="0.25">
      <c r="K20147"/>
    </row>
    <row r="20148" spans="11:11" x14ac:dyDescent="0.25">
      <c r="K20148"/>
    </row>
    <row r="20149" spans="11:11" x14ac:dyDescent="0.25">
      <c r="K20149"/>
    </row>
    <row r="20150" spans="11:11" x14ac:dyDescent="0.25">
      <c r="K20150"/>
    </row>
    <row r="20151" spans="11:11" x14ac:dyDescent="0.25">
      <c r="K20151"/>
    </row>
    <row r="20152" spans="11:11" x14ac:dyDescent="0.25">
      <c r="K20152"/>
    </row>
    <row r="20153" spans="11:11" x14ac:dyDescent="0.25">
      <c r="K20153"/>
    </row>
    <row r="20154" spans="11:11" x14ac:dyDescent="0.25">
      <c r="K20154"/>
    </row>
    <row r="20155" spans="11:11" x14ac:dyDescent="0.25">
      <c r="K20155"/>
    </row>
    <row r="20156" spans="11:11" x14ac:dyDescent="0.25">
      <c r="K20156"/>
    </row>
    <row r="20157" spans="11:11" x14ac:dyDescent="0.25">
      <c r="K20157"/>
    </row>
    <row r="20158" spans="11:11" x14ac:dyDescent="0.25">
      <c r="K20158"/>
    </row>
    <row r="20159" spans="11:11" x14ac:dyDescent="0.25">
      <c r="K20159"/>
    </row>
    <row r="20160" spans="11:11" x14ac:dyDescent="0.25">
      <c r="K20160"/>
    </row>
    <row r="20161" spans="11:11" x14ac:dyDescent="0.25">
      <c r="K20161"/>
    </row>
    <row r="20162" spans="11:11" x14ac:dyDescent="0.25">
      <c r="K20162"/>
    </row>
    <row r="20163" spans="11:11" x14ac:dyDescent="0.25">
      <c r="K20163"/>
    </row>
    <row r="20164" spans="11:11" x14ac:dyDescent="0.25">
      <c r="K20164"/>
    </row>
    <row r="20165" spans="11:11" x14ac:dyDescent="0.25">
      <c r="K20165"/>
    </row>
    <row r="20166" spans="11:11" x14ac:dyDescent="0.25">
      <c r="K20166"/>
    </row>
    <row r="20167" spans="11:11" x14ac:dyDescent="0.25">
      <c r="K20167"/>
    </row>
    <row r="20168" spans="11:11" x14ac:dyDescent="0.25">
      <c r="K20168"/>
    </row>
    <row r="20169" spans="11:11" x14ac:dyDescent="0.25">
      <c r="K20169"/>
    </row>
    <row r="20170" spans="11:11" x14ac:dyDescent="0.25">
      <c r="K20170"/>
    </row>
    <row r="20171" spans="11:11" x14ac:dyDescent="0.25">
      <c r="K20171"/>
    </row>
    <row r="20172" spans="11:11" x14ac:dyDescent="0.25">
      <c r="K20172"/>
    </row>
    <row r="20173" spans="11:11" x14ac:dyDescent="0.25">
      <c r="K20173"/>
    </row>
    <row r="20174" spans="11:11" x14ac:dyDescent="0.25">
      <c r="K20174"/>
    </row>
    <row r="20175" spans="11:11" x14ac:dyDescent="0.25">
      <c r="K20175"/>
    </row>
    <row r="20176" spans="11:11" x14ac:dyDescent="0.25">
      <c r="K20176"/>
    </row>
    <row r="20177" spans="11:11" x14ac:dyDescent="0.25">
      <c r="K20177"/>
    </row>
    <row r="20178" spans="11:11" x14ac:dyDescent="0.25">
      <c r="K20178"/>
    </row>
    <row r="20179" spans="11:11" x14ac:dyDescent="0.25">
      <c r="K20179"/>
    </row>
    <row r="20180" spans="11:11" x14ac:dyDescent="0.25">
      <c r="K20180"/>
    </row>
    <row r="20181" spans="11:11" x14ac:dyDescent="0.25">
      <c r="K20181"/>
    </row>
    <row r="20182" spans="11:11" x14ac:dyDescent="0.25">
      <c r="K20182"/>
    </row>
    <row r="20183" spans="11:11" x14ac:dyDescent="0.25">
      <c r="K20183"/>
    </row>
    <row r="20184" spans="11:11" x14ac:dyDescent="0.25">
      <c r="K20184"/>
    </row>
    <row r="20185" spans="11:11" x14ac:dyDescent="0.25">
      <c r="K20185"/>
    </row>
    <row r="20186" spans="11:11" x14ac:dyDescent="0.25">
      <c r="K20186"/>
    </row>
    <row r="20187" spans="11:11" x14ac:dyDescent="0.25">
      <c r="K20187"/>
    </row>
    <row r="20188" spans="11:11" x14ac:dyDescent="0.25">
      <c r="K20188"/>
    </row>
    <row r="20189" spans="11:11" x14ac:dyDescent="0.25">
      <c r="K20189"/>
    </row>
    <row r="20190" spans="11:11" x14ac:dyDescent="0.25">
      <c r="K20190"/>
    </row>
    <row r="20191" spans="11:11" x14ac:dyDescent="0.25">
      <c r="K20191"/>
    </row>
    <row r="20192" spans="11:11" x14ac:dyDescent="0.25">
      <c r="K20192"/>
    </row>
    <row r="20193" spans="11:11" x14ac:dyDescent="0.25">
      <c r="K20193"/>
    </row>
    <row r="20194" spans="11:11" x14ac:dyDescent="0.25">
      <c r="K20194"/>
    </row>
    <row r="20195" spans="11:11" x14ac:dyDescent="0.25">
      <c r="K20195"/>
    </row>
    <row r="20196" spans="11:11" x14ac:dyDescent="0.25">
      <c r="K20196"/>
    </row>
    <row r="20197" spans="11:11" x14ac:dyDescent="0.25">
      <c r="K20197"/>
    </row>
    <row r="20198" spans="11:11" x14ac:dyDescent="0.25">
      <c r="K20198"/>
    </row>
    <row r="20199" spans="11:11" x14ac:dyDescent="0.25">
      <c r="K20199"/>
    </row>
    <row r="20200" spans="11:11" x14ac:dyDescent="0.25">
      <c r="K20200"/>
    </row>
    <row r="20201" spans="11:11" x14ac:dyDescent="0.25">
      <c r="K20201"/>
    </row>
    <row r="20202" spans="11:11" x14ac:dyDescent="0.25">
      <c r="K20202"/>
    </row>
    <row r="20203" spans="11:11" x14ac:dyDescent="0.25">
      <c r="K20203"/>
    </row>
    <row r="20204" spans="11:11" x14ac:dyDescent="0.25">
      <c r="K20204"/>
    </row>
    <row r="20205" spans="11:11" x14ac:dyDescent="0.25">
      <c r="K20205"/>
    </row>
    <row r="20206" spans="11:11" x14ac:dyDescent="0.25">
      <c r="K20206"/>
    </row>
    <row r="20207" spans="11:11" x14ac:dyDescent="0.25">
      <c r="K20207"/>
    </row>
    <row r="20208" spans="11:11" x14ac:dyDescent="0.25">
      <c r="K20208"/>
    </row>
    <row r="20209" spans="11:11" x14ac:dyDescent="0.25">
      <c r="K20209"/>
    </row>
    <row r="20210" spans="11:11" x14ac:dyDescent="0.25">
      <c r="K20210"/>
    </row>
    <row r="20211" spans="11:11" x14ac:dyDescent="0.25">
      <c r="K20211"/>
    </row>
    <row r="20212" spans="11:11" x14ac:dyDescent="0.25">
      <c r="K20212"/>
    </row>
    <row r="20213" spans="11:11" x14ac:dyDescent="0.25">
      <c r="K20213"/>
    </row>
    <row r="20214" spans="11:11" x14ac:dyDescent="0.25">
      <c r="K20214"/>
    </row>
    <row r="20215" spans="11:11" x14ac:dyDescent="0.25">
      <c r="K20215"/>
    </row>
    <row r="20216" spans="11:11" x14ac:dyDescent="0.25">
      <c r="K20216"/>
    </row>
    <row r="20217" spans="11:11" x14ac:dyDescent="0.25">
      <c r="K20217"/>
    </row>
    <row r="20218" spans="11:11" x14ac:dyDescent="0.25">
      <c r="K20218"/>
    </row>
    <row r="20219" spans="11:11" x14ac:dyDescent="0.25">
      <c r="K20219"/>
    </row>
    <row r="20220" spans="11:11" x14ac:dyDescent="0.25">
      <c r="K20220"/>
    </row>
    <row r="20221" spans="11:11" x14ac:dyDescent="0.25">
      <c r="K20221"/>
    </row>
    <row r="20222" spans="11:11" x14ac:dyDescent="0.25">
      <c r="K20222"/>
    </row>
    <row r="20223" spans="11:11" x14ac:dyDescent="0.25">
      <c r="K20223"/>
    </row>
    <row r="20224" spans="11:11" x14ac:dyDescent="0.25">
      <c r="K20224"/>
    </row>
    <row r="20225" spans="11:11" x14ac:dyDescent="0.25">
      <c r="K20225"/>
    </row>
    <row r="20226" spans="11:11" x14ac:dyDescent="0.25">
      <c r="K20226"/>
    </row>
    <row r="20227" spans="11:11" x14ac:dyDescent="0.25">
      <c r="K20227"/>
    </row>
    <row r="20228" spans="11:11" x14ac:dyDescent="0.25">
      <c r="K20228"/>
    </row>
    <row r="20229" spans="11:11" x14ac:dyDescent="0.25">
      <c r="K20229"/>
    </row>
    <row r="20230" spans="11:11" x14ac:dyDescent="0.25">
      <c r="K20230"/>
    </row>
    <row r="20231" spans="11:11" x14ac:dyDescent="0.25">
      <c r="K20231"/>
    </row>
    <row r="20232" spans="11:11" x14ac:dyDescent="0.25">
      <c r="K20232"/>
    </row>
    <row r="20233" spans="11:11" x14ac:dyDescent="0.25">
      <c r="K20233"/>
    </row>
    <row r="20234" spans="11:11" x14ac:dyDescent="0.25">
      <c r="K20234"/>
    </row>
    <row r="20235" spans="11:11" x14ac:dyDescent="0.25">
      <c r="K20235"/>
    </row>
    <row r="20236" spans="11:11" x14ac:dyDescent="0.25">
      <c r="K20236"/>
    </row>
    <row r="20237" spans="11:11" x14ac:dyDescent="0.25">
      <c r="K20237"/>
    </row>
    <row r="20238" spans="11:11" x14ac:dyDescent="0.25">
      <c r="K20238"/>
    </row>
    <row r="20239" spans="11:11" x14ac:dyDescent="0.25">
      <c r="K20239"/>
    </row>
    <row r="20240" spans="11:11" x14ac:dyDescent="0.25">
      <c r="K20240"/>
    </row>
    <row r="20241" spans="11:11" x14ac:dyDescent="0.25">
      <c r="K20241"/>
    </row>
    <row r="20242" spans="11:11" x14ac:dyDescent="0.25">
      <c r="K20242"/>
    </row>
    <row r="20243" spans="11:11" x14ac:dyDescent="0.25">
      <c r="K20243"/>
    </row>
    <row r="20244" spans="11:11" x14ac:dyDescent="0.25">
      <c r="K20244"/>
    </row>
    <row r="20245" spans="11:11" x14ac:dyDescent="0.25">
      <c r="K20245"/>
    </row>
    <row r="20246" spans="11:11" x14ac:dyDescent="0.25">
      <c r="K20246"/>
    </row>
    <row r="20247" spans="11:11" x14ac:dyDescent="0.25">
      <c r="K20247"/>
    </row>
    <row r="20248" spans="11:11" x14ac:dyDescent="0.25">
      <c r="K20248"/>
    </row>
    <row r="20249" spans="11:11" x14ac:dyDescent="0.25">
      <c r="K20249"/>
    </row>
    <row r="20250" spans="11:11" x14ac:dyDescent="0.25">
      <c r="K20250"/>
    </row>
    <row r="20251" spans="11:11" x14ac:dyDescent="0.25">
      <c r="K20251"/>
    </row>
    <row r="20252" spans="11:11" x14ac:dyDescent="0.25">
      <c r="K20252"/>
    </row>
    <row r="20253" spans="11:11" x14ac:dyDescent="0.25">
      <c r="K20253"/>
    </row>
    <row r="20254" spans="11:11" x14ac:dyDescent="0.25">
      <c r="K20254"/>
    </row>
    <row r="20255" spans="11:11" x14ac:dyDescent="0.25">
      <c r="K20255"/>
    </row>
    <row r="20256" spans="11:11" x14ac:dyDescent="0.25">
      <c r="K20256"/>
    </row>
    <row r="20257" spans="11:11" x14ac:dyDescent="0.25">
      <c r="K20257"/>
    </row>
    <row r="20258" spans="11:11" x14ac:dyDescent="0.25">
      <c r="K20258"/>
    </row>
    <row r="20259" spans="11:11" x14ac:dyDescent="0.25">
      <c r="K20259"/>
    </row>
    <row r="20260" spans="11:11" x14ac:dyDescent="0.25">
      <c r="K20260"/>
    </row>
    <row r="20261" spans="11:11" x14ac:dyDescent="0.25">
      <c r="K20261"/>
    </row>
    <row r="20262" spans="11:11" x14ac:dyDescent="0.25">
      <c r="K20262"/>
    </row>
    <row r="20263" spans="11:11" x14ac:dyDescent="0.25">
      <c r="K20263"/>
    </row>
    <row r="20264" spans="11:11" x14ac:dyDescent="0.25">
      <c r="K20264"/>
    </row>
    <row r="20265" spans="11:11" x14ac:dyDescent="0.25">
      <c r="K20265"/>
    </row>
    <row r="20266" spans="11:11" x14ac:dyDescent="0.25">
      <c r="K20266"/>
    </row>
    <row r="20267" spans="11:11" x14ac:dyDescent="0.25">
      <c r="K20267"/>
    </row>
    <row r="20268" spans="11:11" x14ac:dyDescent="0.25">
      <c r="K20268"/>
    </row>
    <row r="20269" spans="11:11" x14ac:dyDescent="0.25">
      <c r="K20269"/>
    </row>
    <row r="20270" spans="11:11" x14ac:dyDescent="0.25">
      <c r="K20270"/>
    </row>
    <row r="20271" spans="11:11" x14ac:dyDescent="0.25">
      <c r="K20271"/>
    </row>
    <row r="20272" spans="11:11" x14ac:dyDescent="0.25">
      <c r="K20272"/>
    </row>
    <row r="20273" spans="11:11" x14ac:dyDescent="0.25">
      <c r="K20273"/>
    </row>
    <row r="20274" spans="11:11" x14ac:dyDescent="0.25">
      <c r="K20274"/>
    </row>
    <row r="20275" spans="11:11" x14ac:dyDescent="0.25">
      <c r="K20275"/>
    </row>
    <row r="20276" spans="11:11" x14ac:dyDescent="0.25">
      <c r="K20276"/>
    </row>
    <row r="20277" spans="11:11" x14ac:dyDescent="0.25">
      <c r="K20277"/>
    </row>
    <row r="20278" spans="11:11" x14ac:dyDescent="0.25">
      <c r="K20278"/>
    </row>
    <row r="20279" spans="11:11" x14ac:dyDescent="0.25">
      <c r="K20279"/>
    </row>
    <row r="20280" spans="11:11" x14ac:dyDescent="0.25">
      <c r="K20280"/>
    </row>
    <row r="20281" spans="11:11" x14ac:dyDescent="0.25">
      <c r="K20281"/>
    </row>
    <row r="20282" spans="11:11" x14ac:dyDescent="0.25">
      <c r="K20282"/>
    </row>
    <row r="20283" spans="11:11" x14ac:dyDescent="0.25">
      <c r="K20283"/>
    </row>
    <row r="20284" spans="11:11" x14ac:dyDescent="0.25">
      <c r="K20284"/>
    </row>
    <row r="20285" spans="11:11" x14ac:dyDescent="0.25">
      <c r="K20285"/>
    </row>
    <row r="20286" spans="11:11" x14ac:dyDescent="0.25">
      <c r="K20286"/>
    </row>
    <row r="20287" spans="11:11" x14ac:dyDescent="0.25">
      <c r="K20287"/>
    </row>
    <row r="20288" spans="11:11" x14ac:dyDescent="0.25">
      <c r="K20288"/>
    </row>
    <row r="20289" spans="11:11" x14ac:dyDescent="0.25">
      <c r="K20289"/>
    </row>
    <row r="20290" spans="11:11" x14ac:dyDescent="0.25">
      <c r="K20290"/>
    </row>
    <row r="20291" spans="11:11" x14ac:dyDescent="0.25">
      <c r="K20291"/>
    </row>
    <row r="20292" spans="11:11" x14ac:dyDescent="0.25">
      <c r="K20292"/>
    </row>
    <row r="20293" spans="11:11" x14ac:dyDescent="0.25">
      <c r="K20293"/>
    </row>
    <row r="20294" spans="11:11" x14ac:dyDescent="0.25">
      <c r="K20294"/>
    </row>
    <row r="20295" spans="11:11" x14ac:dyDescent="0.25">
      <c r="K20295"/>
    </row>
    <row r="20296" spans="11:11" x14ac:dyDescent="0.25">
      <c r="K20296"/>
    </row>
    <row r="20297" spans="11:11" x14ac:dyDescent="0.25">
      <c r="K20297"/>
    </row>
    <row r="20298" spans="11:11" x14ac:dyDescent="0.25">
      <c r="K20298"/>
    </row>
    <row r="20299" spans="11:11" x14ac:dyDescent="0.25">
      <c r="K20299"/>
    </row>
    <row r="20300" spans="11:11" x14ac:dyDescent="0.25">
      <c r="K20300"/>
    </row>
    <row r="20301" spans="11:11" x14ac:dyDescent="0.25">
      <c r="K20301"/>
    </row>
    <row r="20302" spans="11:11" x14ac:dyDescent="0.25">
      <c r="K20302"/>
    </row>
    <row r="20303" spans="11:11" x14ac:dyDescent="0.25">
      <c r="K20303"/>
    </row>
    <row r="20304" spans="11:11" x14ac:dyDescent="0.25">
      <c r="K20304"/>
    </row>
    <row r="20305" spans="11:11" x14ac:dyDescent="0.25">
      <c r="K20305"/>
    </row>
    <row r="20306" spans="11:11" x14ac:dyDescent="0.25">
      <c r="K20306"/>
    </row>
    <row r="20307" spans="11:11" x14ac:dyDescent="0.25">
      <c r="K20307"/>
    </row>
    <row r="20308" spans="11:11" x14ac:dyDescent="0.25">
      <c r="K20308"/>
    </row>
    <row r="20309" spans="11:11" x14ac:dyDescent="0.25">
      <c r="K20309"/>
    </row>
    <row r="20310" spans="11:11" x14ac:dyDescent="0.25">
      <c r="K20310"/>
    </row>
    <row r="20311" spans="11:11" x14ac:dyDescent="0.25">
      <c r="K20311"/>
    </row>
    <row r="20312" spans="11:11" x14ac:dyDescent="0.25">
      <c r="K20312"/>
    </row>
    <row r="20313" spans="11:11" x14ac:dyDescent="0.25">
      <c r="K20313"/>
    </row>
    <row r="20314" spans="11:11" x14ac:dyDescent="0.25">
      <c r="K20314"/>
    </row>
    <row r="20315" spans="11:11" x14ac:dyDescent="0.25">
      <c r="K20315"/>
    </row>
    <row r="20316" spans="11:11" x14ac:dyDescent="0.25">
      <c r="K20316"/>
    </row>
    <row r="20317" spans="11:11" x14ac:dyDescent="0.25">
      <c r="K20317"/>
    </row>
    <row r="20318" spans="11:11" x14ac:dyDescent="0.25">
      <c r="K20318"/>
    </row>
    <row r="20319" spans="11:11" x14ac:dyDescent="0.25">
      <c r="K20319"/>
    </row>
    <row r="20320" spans="11:11" x14ac:dyDescent="0.25">
      <c r="K20320"/>
    </row>
    <row r="20321" spans="11:11" x14ac:dyDescent="0.25">
      <c r="K20321"/>
    </row>
    <row r="20322" spans="11:11" x14ac:dyDescent="0.25">
      <c r="K20322"/>
    </row>
    <row r="20323" spans="11:11" x14ac:dyDescent="0.25">
      <c r="K20323"/>
    </row>
    <row r="20324" spans="11:11" x14ac:dyDescent="0.25">
      <c r="K20324"/>
    </row>
    <row r="20325" spans="11:11" x14ac:dyDescent="0.25">
      <c r="K20325"/>
    </row>
    <row r="20326" spans="11:11" x14ac:dyDescent="0.25">
      <c r="K20326"/>
    </row>
    <row r="20327" spans="11:11" x14ac:dyDescent="0.25">
      <c r="K20327"/>
    </row>
    <row r="20328" spans="11:11" x14ac:dyDescent="0.25">
      <c r="K20328"/>
    </row>
    <row r="20329" spans="11:11" x14ac:dyDescent="0.25">
      <c r="K20329"/>
    </row>
    <row r="20330" spans="11:11" x14ac:dyDescent="0.25">
      <c r="K20330"/>
    </row>
    <row r="20331" spans="11:11" x14ac:dyDescent="0.25">
      <c r="K20331"/>
    </row>
    <row r="20332" spans="11:11" x14ac:dyDescent="0.25">
      <c r="K20332"/>
    </row>
    <row r="20333" spans="11:11" x14ac:dyDescent="0.25">
      <c r="K20333"/>
    </row>
    <row r="20334" spans="11:11" x14ac:dyDescent="0.25">
      <c r="K20334"/>
    </row>
    <row r="20335" spans="11:11" x14ac:dyDescent="0.25">
      <c r="K20335"/>
    </row>
    <row r="20336" spans="11:11" x14ac:dyDescent="0.25">
      <c r="K20336"/>
    </row>
    <row r="20337" spans="11:11" x14ac:dyDescent="0.25">
      <c r="K20337"/>
    </row>
    <row r="20338" spans="11:11" x14ac:dyDescent="0.25">
      <c r="K20338"/>
    </row>
    <row r="20339" spans="11:11" x14ac:dyDescent="0.25">
      <c r="K20339"/>
    </row>
    <row r="20340" spans="11:11" x14ac:dyDescent="0.25">
      <c r="K20340"/>
    </row>
    <row r="20341" spans="11:11" x14ac:dyDescent="0.25">
      <c r="K20341"/>
    </row>
    <row r="20342" spans="11:11" x14ac:dyDescent="0.25">
      <c r="K20342"/>
    </row>
    <row r="20343" spans="11:11" x14ac:dyDescent="0.25">
      <c r="K20343"/>
    </row>
    <row r="20344" spans="11:11" x14ac:dyDescent="0.25">
      <c r="K20344"/>
    </row>
    <row r="20345" spans="11:11" x14ac:dyDescent="0.25">
      <c r="K20345"/>
    </row>
    <row r="20346" spans="11:11" x14ac:dyDescent="0.25">
      <c r="K20346"/>
    </row>
    <row r="20347" spans="11:11" x14ac:dyDescent="0.25">
      <c r="K20347"/>
    </row>
    <row r="20348" spans="11:11" x14ac:dyDescent="0.25">
      <c r="K20348"/>
    </row>
    <row r="20349" spans="11:11" x14ac:dyDescent="0.25">
      <c r="K20349"/>
    </row>
    <row r="20350" spans="11:11" x14ac:dyDescent="0.25">
      <c r="K20350"/>
    </row>
    <row r="20351" spans="11:11" x14ac:dyDescent="0.25">
      <c r="K20351"/>
    </row>
    <row r="20352" spans="11:11" x14ac:dyDescent="0.25">
      <c r="K20352"/>
    </row>
    <row r="20353" spans="11:11" x14ac:dyDescent="0.25">
      <c r="K20353"/>
    </row>
    <row r="20354" spans="11:11" x14ac:dyDescent="0.25">
      <c r="K20354"/>
    </row>
    <row r="20355" spans="11:11" x14ac:dyDescent="0.25">
      <c r="K20355"/>
    </row>
    <row r="20356" spans="11:11" x14ac:dyDescent="0.25">
      <c r="K20356"/>
    </row>
    <row r="20357" spans="11:11" x14ac:dyDescent="0.25">
      <c r="K20357"/>
    </row>
    <row r="20358" spans="11:11" x14ac:dyDescent="0.25">
      <c r="K20358"/>
    </row>
    <row r="20359" spans="11:11" x14ac:dyDescent="0.25">
      <c r="K20359"/>
    </row>
    <row r="20360" spans="11:11" x14ac:dyDescent="0.25">
      <c r="K20360"/>
    </row>
    <row r="20361" spans="11:11" x14ac:dyDescent="0.25">
      <c r="K20361"/>
    </row>
    <row r="20362" spans="11:11" x14ac:dyDescent="0.25">
      <c r="K20362"/>
    </row>
    <row r="20363" spans="11:11" x14ac:dyDescent="0.25">
      <c r="K20363"/>
    </row>
    <row r="20364" spans="11:11" x14ac:dyDescent="0.25">
      <c r="K20364"/>
    </row>
    <row r="20365" spans="11:11" x14ac:dyDescent="0.25">
      <c r="K20365"/>
    </row>
    <row r="20366" spans="11:11" x14ac:dyDescent="0.25">
      <c r="K20366"/>
    </row>
    <row r="20367" spans="11:11" x14ac:dyDescent="0.25">
      <c r="K20367"/>
    </row>
    <row r="20368" spans="11:11" x14ac:dyDescent="0.25">
      <c r="K20368"/>
    </row>
    <row r="20369" spans="11:11" x14ac:dyDescent="0.25">
      <c r="K20369"/>
    </row>
    <row r="20370" spans="11:11" x14ac:dyDescent="0.25">
      <c r="K20370"/>
    </row>
    <row r="20371" spans="11:11" x14ac:dyDescent="0.25">
      <c r="K20371"/>
    </row>
    <row r="20372" spans="11:11" x14ac:dyDescent="0.25">
      <c r="K20372"/>
    </row>
    <row r="20373" spans="11:11" x14ac:dyDescent="0.25">
      <c r="K20373"/>
    </row>
    <row r="20374" spans="11:11" x14ac:dyDescent="0.25">
      <c r="K20374"/>
    </row>
    <row r="20375" spans="11:11" x14ac:dyDescent="0.25">
      <c r="K20375"/>
    </row>
    <row r="20376" spans="11:11" x14ac:dyDescent="0.25">
      <c r="K20376"/>
    </row>
    <row r="20377" spans="11:11" x14ac:dyDescent="0.25">
      <c r="K20377"/>
    </row>
    <row r="20378" spans="11:11" x14ac:dyDescent="0.25">
      <c r="K20378"/>
    </row>
    <row r="20379" spans="11:11" x14ac:dyDescent="0.25">
      <c r="K20379"/>
    </row>
    <row r="20380" spans="11:11" x14ac:dyDescent="0.25">
      <c r="K20380"/>
    </row>
    <row r="20381" spans="11:11" x14ac:dyDescent="0.25">
      <c r="K20381"/>
    </row>
    <row r="20382" spans="11:11" x14ac:dyDescent="0.25">
      <c r="K20382"/>
    </row>
    <row r="20383" spans="11:11" x14ac:dyDescent="0.25">
      <c r="K20383"/>
    </row>
    <row r="20384" spans="11:11" x14ac:dyDescent="0.25">
      <c r="K20384"/>
    </row>
    <row r="20385" spans="11:11" x14ac:dyDescent="0.25">
      <c r="K20385"/>
    </row>
    <row r="20386" spans="11:11" x14ac:dyDescent="0.25">
      <c r="K20386"/>
    </row>
    <row r="20387" spans="11:11" x14ac:dyDescent="0.25">
      <c r="K20387"/>
    </row>
    <row r="20388" spans="11:11" x14ac:dyDescent="0.25">
      <c r="K20388"/>
    </row>
    <row r="20389" spans="11:11" x14ac:dyDescent="0.25">
      <c r="K20389"/>
    </row>
    <row r="20390" spans="11:11" x14ac:dyDescent="0.25">
      <c r="K20390"/>
    </row>
    <row r="20391" spans="11:11" x14ac:dyDescent="0.25">
      <c r="K20391"/>
    </row>
    <row r="20392" spans="11:11" x14ac:dyDescent="0.25">
      <c r="K20392"/>
    </row>
    <row r="20393" spans="11:11" x14ac:dyDescent="0.25">
      <c r="K20393"/>
    </row>
    <row r="20394" spans="11:11" x14ac:dyDescent="0.25">
      <c r="K20394"/>
    </row>
    <row r="20395" spans="11:11" x14ac:dyDescent="0.25">
      <c r="K20395"/>
    </row>
    <row r="20396" spans="11:11" x14ac:dyDescent="0.25">
      <c r="K20396"/>
    </row>
    <row r="20397" spans="11:11" x14ac:dyDescent="0.25">
      <c r="K20397"/>
    </row>
    <row r="20398" spans="11:11" x14ac:dyDescent="0.25">
      <c r="K20398"/>
    </row>
    <row r="20399" spans="11:11" x14ac:dyDescent="0.25">
      <c r="K20399"/>
    </row>
    <row r="20400" spans="11:11" x14ac:dyDescent="0.25">
      <c r="K20400"/>
    </row>
    <row r="20401" spans="11:11" x14ac:dyDescent="0.25">
      <c r="K20401"/>
    </row>
    <row r="20402" spans="11:11" x14ac:dyDescent="0.25">
      <c r="K20402"/>
    </row>
    <row r="20403" spans="11:11" x14ac:dyDescent="0.25">
      <c r="K20403"/>
    </row>
    <row r="20404" spans="11:11" x14ac:dyDescent="0.25">
      <c r="K20404"/>
    </row>
    <row r="20405" spans="11:11" x14ac:dyDescent="0.25">
      <c r="K20405"/>
    </row>
    <row r="20406" spans="11:11" x14ac:dyDescent="0.25">
      <c r="K20406"/>
    </row>
    <row r="20407" spans="11:11" x14ac:dyDescent="0.25">
      <c r="K20407"/>
    </row>
    <row r="20408" spans="11:11" x14ac:dyDescent="0.25">
      <c r="K20408"/>
    </row>
    <row r="20409" spans="11:11" x14ac:dyDescent="0.25">
      <c r="K20409"/>
    </row>
    <row r="20410" spans="11:11" x14ac:dyDescent="0.25">
      <c r="K20410"/>
    </row>
    <row r="20411" spans="11:11" x14ac:dyDescent="0.25">
      <c r="K20411"/>
    </row>
    <row r="20412" spans="11:11" x14ac:dyDescent="0.25">
      <c r="K20412"/>
    </row>
    <row r="20413" spans="11:11" x14ac:dyDescent="0.25">
      <c r="K20413"/>
    </row>
    <row r="20414" spans="11:11" x14ac:dyDescent="0.25">
      <c r="K20414"/>
    </row>
    <row r="20415" spans="11:11" x14ac:dyDescent="0.25">
      <c r="K20415"/>
    </row>
    <row r="20416" spans="11:11" x14ac:dyDescent="0.25">
      <c r="K20416"/>
    </row>
    <row r="20417" spans="11:11" x14ac:dyDescent="0.25">
      <c r="K20417"/>
    </row>
    <row r="20418" spans="11:11" x14ac:dyDescent="0.25">
      <c r="K20418"/>
    </row>
    <row r="20419" spans="11:11" x14ac:dyDescent="0.25">
      <c r="K20419"/>
    </row>
    <row r="20420" spans="11:11" x14ac:dyDescent="0.25">
      <c r="K20420"/>
    </row>
    <row r="20421" spans="11:11" x14ac:dyDescent="0.25">
      <c r="K20421"/>
    </row>
    <row r="20422" spans="11:11" x14ac:dyDescent="0.25">
      <c r="K20422"/>
    </row>
    <row r="20423" spans="11:11" x14ac:dyDescent="0.25">
      <c r="K20423"/>
    </row>
    <row r="20424" spans="11:11" x14ac:dyDescent="0.25">
      <c r="K20424"/>
    </row>
    <row r="20425" spans="11:11" x14ac:dyDescent="0.25">
      <c r="K20425"/>
    </row>
    <row r="20426" spans="11:11" x14ac:dyDescent="0.25">
      <c r="K20426"/>
    </row>
    <row r="20427" spans="11:11" x14ac:dyDescent="0.25">
      <c r="K20427"/>
    </row>
    <row r="20428" spans="11:11" x14ac:dyDescent="0.25">
      <c r="K20428"/>
    </row>
    <row r="20429" spans="11:11" x14ac:dyDescent="0.25">
      <c r="K20429"/>
    </row>
    <row r="20430" spans="11:11" x14ac:dyDescent="0.25">
      <c r="K20430"/>
    </row>
    <row r="20431" spans="11:11" x14ac:dyDescent="0.25">
      <c r="K20431"/>
    </row>
    <row r="20432" spans="11:11" x14ac:dyDescent="0.25">
      <c r="K20432"/>
    </row>
    <row r="20433" spans="11:11" x14ac:dyDescent="0.25">
      <c r="K20433"/>
    </row>
    <row r="20434" spans="11:11" x14ac:dyDescent="0.25">
      <c r="K20434"/>
    </row>
    <row r="20435" spans="11:11" x14ac:dyDescent="0.25">
      <c r="K20435"/>
    </row>
    <row r="20436" spans="11:11" x14ac:dyDescent="0.25">
      <c r="K20436"/>
    </row>
    <row r="20437" spans="11:11" x14ac:dyDescent="0.25">
      <c r="K20437"/>
    </row>
    <row r="20438" spans="11:11" x14ac:dyDescent="0.25">
      <c r="K20438"/>
    </row>
    <row r="20439" spans="11:11" x14ac:dyDescent="0.25">
      <c r="K20439"/>
    </row>
    <row r="20440" spans="11:11" x14ac:dyDescent="0.25">
      <c r="K20440"/>
    </row>
    <row r="20441" spans="11:11" x14ac:dyDescent="0.25">
      <c r="K20441"/>
    </row>
    <row r="20442" spans="11:11" x14ac:dyDescent="0.25">
      <c r="K20442"/>
    </row>
    <row r="20443" spans="11:11" x14ac:dyDescent="0.25">
      <c r="K20443"/>
    </row>
    <row r="20444" spans="11:11" x14ac:dyDescent="0.25">
      <c r="K20444"/>
    </row>
    <row r="20445" spans="11:11" x14ac:dyDescent="0.25">
      <c r="K20445"/>
    </row>
    <row r="20446" spans="11:11" x14ac:dyDescent="0.25">
      <c r="K20446"/>
    </row>
    <row r="20447" spans="11:11" x14ac:dyDescent="0.25">
      <c r="K20447"/>
    </row>
    <row r="20448" spans="11:11" x14ac:dyDescent="0.25">
      <c r="K20448"/>
    </row>
    <row r="20449" spans="11:11" x14ac:dyDescent="0.25">
      <c r="K20449"/>
    </row>
    <row r="20450" spans="11:11" x14ac:dyDescent="0.25">
      <c r="K20450"/>
    </row>
    <row r="20451" spans="11:11" x14ac:dyDescent="0.25">
      <c r="K20451"/>
    </row>
    <row r="20452" spans="11:11" x14ac:dyDescent="0.25">
      <c r="K20452"/>
    </row>
    <row r="20453" spans="11:11" x14ac:dyDescent="0.25">
      <c r="K20453"/>
    </row>
    <row r="20454" spans="11:11" x14ac:dyDescent="0.25">
      <c r="K20454"/>
    </row>
    <row r="20455" spans="11:11" x14ac:dyDescent="0.25">
      <c r="K20455"/>
    </row>
    <row r="20456" spans="11:11" x14ac:dyDescent="0.25">
      <c r="K20456"/>
    </row>
    <row r="20457" spans="11:11" x14ac:dyDescent="0.25">
      <c r="K20457"/>
    </row>
    <row r="20458" spans="11:11" x14ac:dyDescent="0.25">
      <c r="K20458"/>
    </row>
    <row r="20459" spans="11:11" x14ac:dyDescent="0.25">
      <c r="K20459"/>
    </row>
    <row r="20460" spans="11:11" x14ac:dyDescent="0.25">
      <c r="K20460"/>
    </row>
    <row r="20461" spans="11:11" x14ac:dyDescent="0.25">
      <c r="K20461"/>
    </row>
    <row r="20462" spans="11:11" x14ac:dyDescent="0.25">
      <c r="K20462"/>
    </row>
    <row r="20463" spans="11:11" x14ac:dyDescent="0.25">
      <c r="K20463"/>
    </row>
    <row r="20464" spans="11:11" x14ac:dyDescent="0.25">
      <c r="K20464"/>
    </row>
    <row r="20465" spans="11:11" x14ac:dyDescent="0.25">
      <c r="K20465"/>
    </row>
    <row r="20466" spans="11:11" x14ac:dyDescent="0.25">
      <c r="K20466"/>
    </row>
    <row r="20467" spans="11:11" x14ac:dyDescent="0.25">
      <c r="K20467"/>
    </row>
    <row r="20468" spans="11:11" x14ac:dyDescent="0.25">
      <c r="K20468"/>
    </row>
    <row r="20469" spans="11:11" x14ac:dyDescent="0.25">
      <c r="K20469"/>
    </row>
    <row r="20470" spans="11:11" x14ac:dyDescent="0.25">
      <c r="K20470"/>
    </row>
    <row r="20471" spans="11:11" x14ac:dyDescent="0.25">
      <c r="K20471"/>
    </row>
    <row r="20472" spans="11:11" x14ac:dyDescent="0.25">
      <c r="K20472"/>
    </row>
    <row r="20473" spans="11:11" x14ac:dyDescent="0.25">
      <c r="K20473"/>
    </row>
    <row r="20474" spans="11:11" x14ac:dyDescent="0.25">
      <c r="K20474"/>
    </row>
    <row r="20475" spans="11:11" x14ac:dyDescent="0.25">
      <c r="K20475"/>
    </row>
    <row r="20476" spans="11:11" x14ac:dyDescent="0.25">
      <c r="K20476"/>
    </row>
    <row r="20477" spans="11:11" x14ac:dyDescent="0.25">
      <c r="K20477"/>
    </row>
    <row r="20478" spans="11:11" x14ac:dyDescent="0.25">
      <c r="K20478"/>
    </row>
    <row r="20479" spans="11:11" x14ac:dyDescent="0.25">
      <c r="K20479"/>
    </row>
    <row r="20480" spans="11:11" x14ac:dyDescent="0.25">
      <c r="K20480"/>
    </row>
    <row r="20481" spans="11:11" x14ac:dyDescent="0.25">
      <c r="K20481"/>
    </row>
    <row r="20482" spans="11:11" x14ac:dyDescent="0.25">
      <c r="K20482"/>
    </row>
    <row r="20483" spans="11:11" x14ac:dyDescent="0.25">
      <c r="K20483"/>
    </row>
    <row r="20484" spans="11:11" x14ac:dyDescent="0.25">
      <c r="K20484"/>
    </row>
    <row r="20485" spans="11:11" x14ac:dyDescent="0.25">
      <c r="K20485"/>
    </row>
    <row r="20486" spans="11:11" x14ac:dyDescent="0.25">
      <c r="K20486"/>
    </row>
    <row r="20487" spans="11:11" x14ac:dyDescent="0.25">
      <c r="K20487"/>
    </row>
    <row r="20488" spans="11:11" x14ac:dyDescent="0.25">
      <c r="K20488"/>
    </row>
    <row r="20489" spans="11:11" x14ac:dyDescent="0.25">
      <c r="K20489"/>
    </row>
    <row r="20490" spans="11:11" x14ac:dyDescent="0.25">
      <c r="K20490"/>
    </row>
    <row r="20491" spans="11:11" x14ac:dyDescent="0.25">
      <c r="K20491"/>
    </row>
    <row r="20492" spans="11:11" x14ac:dyDescent="0.25">
      <c r="K20492"/>
    </row>
    <row r="20493" spans="11:11" x14ac:dyDescent="0.25">
      <c r="K20493"/>
    </row>
    <row r="20494" spans="11:11" x14ac:dyDescent="0.25">
      <c r="K20494"/>
    </row>
    <row r="20495" spans="11:11" x14ac:dyDescent="0.25">
      <c r="K20495"/>
    </row>
    <row r="20496" spans="11:11" x14ac:dyDescent="0.25">
      <c r="K20496"/>
    </row>
    <row r="20497" spans="11:11" x14ac:dyDescent="0.25">
      <c r="K20497"/>
    </row>
    <row r="20498" spans="11:11" x14ac:dyDescent="0.25">
      <c r="K20498"/>
    </row>
    <row r="20499" spans="11:11" x14ac:dyDescent="0.25">
      <c r="K20499"/>
    </row>
    <row r="20500" spans="11:11" x14ac:dyDescent="0.25">
      <c r="K20500"/>
    </row>
    <row r="20501" spans="11:11" x14ac:dyDescent="0.25">
      <c r="K20501"/>
    </row>
    <row r="20502" spans="11:11" x14ac:dyDescent="0.25">
      <c r="K20502"/>
    </row>
    <row r="20503" spans="11:11" x14ac:dyDescent="0.25">
      <c r="K20503"/>
    </row>
    <row r="20504" spans="11:11" x14ac:dyDescent="0.25">
      <c r="K20504"/>
    </row>
    <row r="20505" spans="11:11" x14ac:dyDescent="0.25">
      <c r="K20505"/>
    </row>
    <row r="20506" spans="11:11" x14ac:dyDescent="0.25">
      <c r="K20506"/>
    </row>
    <row r="20507" spans="11:11" x14ac:dyDescent="0.25">
      <c r="K20507"/>
    </row>
    <row r="20508" spans="11:11" x14ac:dyDescent="0.25">
      <c r="K20508"/>
    </row>
    <row r="20509" spans="11:11" x14ac:dyDescent="0.25">
      <c r="K20509"/>
    </row>
    <row r="20510" spans="11:11" x14ac:dyDescent="0.25">
      <c r="K20510"/>
    </row>
    <row r="20511" spans="11:11" x14ac:dyDescent="0.25">
      <c r="K20511"/>
    </row>
    <row r="20512" spans="11:11" x14ac:dyDescent="0.25">
      <c r="K20512"/>
    </row>
    <row r="20513" spans="11:11" x14ac:dyDescent="0.25">
      <c r="K20513"/>
    </row>
    <row r="20514" spans="11:11" x14ac:dyDescent="0.25">
      <c r="K20514"/>
    </row>
    <row r="20515" spans="11:11" x14ac:dyDescent="0.25">
      <c r="K20515"/>
    </row>
    <row r="20516" spans="11:11" x14ac:dyDescent="0.25">
      <c r="K20516"/>
    </row>
    <row r="20517" spans="11:11" x14ac:dyDescent="0.25">
      <c r="K20517"/>
    </row>
    <row r="20518" spans="11:11" x14ac:dyDescent="0.25">
      <c r="K20518"/>
    </row>
    <row r="20519" spans="11:11" x14ac:dyDescent="0.25">
      <c r="K20519"/>
    </row>
    <row r="20520" spans="11:11" x14ac:dyDescent="0.25">
      <c r="K20520"/>
    </row>
    <row r="20521" spans="11:11" x14ac:dyDescent="0.25">
      <c r="K20521"/>
    </row>
    <row r="20522" spans="11:11" x14ac:dyDescent="0.25">
      <c r="K20522"/>
    </row>
    <row r="20523" spans="11:11" x14ac:dyDescent="0.25">
      <c r="K20523"/>
    </row>
    <row r="20524" spans="11:11" x14ac:dyDescent="0.25">
      <c r="K20524"/>
    </row>
    <row r="20525" spans="11:11" x14ac:dyDescent="0.25">
      <c r="K20525"/>
    </row>
    <row r="20526" spans="11:11" x14ac:dyDescent="0.25">
      <c r="K20526"/>
    </row>
    <row r="20527" spans="11:11" x14ac:dyDescent="0.25">
      <c r="K20527"/>
    </row>
    <row r="20528" spans="11:11" x14ac:dyDescent="0.25">
      <c r="K20528"/>
    </row>
    <row r="20529" spans="11:11" x14ac:dyDescent="0.25">
      <c r="K20529"/>
    </row>
    <row r="20530" spans="11:11" x14ac:dyDescent="0.25">
      <c r="K20530"/>
    </row>
    <row r="20531" spans="11:11" x14ac:dyDescent="0.25">
      <c r="K20531"/>
    </row>
    <row r="20532" spans="11:11" x14ac:dyDescent="0.25">
      <c r="K20532"/>
    </row>
    <row r="20533" spans="11:11" x14ac:dyDescent="0.25">
      <c r="K20533"/>
    </row>
    <row r="20534" spans="11:11" x14ac:dyDescent="0.25">
      <c r="K20534"/>
    </row>
    <row r="20535" spans="11:11" x14ac:dyDescent="0.25">
      <c r="K20535"/>
    </row>
    <row r="20536" spans="11:11" x14ac:dyDescent="0.25">
      <c r="K20536"/>
    </row>
    <row r="20537" spans="11:11" x14ac:dyDescent="0.25">
      <c r="K20537"/>
    </row>
    <row r="20538" spans="11:11" x14ac:dyDescent="0.25">
      <c r="K20538"/>
    </row>
    <row r="20539" spans="11:11" x14ac:dyDescent="0.25">
      <c r="K20539"/>
    </row>
    <row r="20540" spans="11:11" x14ac:dyDescent="0.25">
      <c r="K20540"/>
    </row>
    <row r="20541" spans="11:11" x14ac:dyDescent="0.25">
      <c r="K20541"/>
    </row>
    <row r="20542" spans="11:11" x14ac:dyDescent="0.25">
      <c r="K20542"/>
    </row>
    <row r="20543" spans="11:11" x14ac:dyDescent="0.25">
      <c r="K20543"/>
    </row>
    <row r="20544" spans="11:11" x14ac:dyDescent="0.25">
      <c r="K20544"/>
    </row>
    <row r="20545" spans="11:11" x14ac:dyDescent="0.25">
      <c r="K20545"/>
    </row>
    <row r="20546" spans="11:11" x14ac:dyDescent="0.25">
      <c r="K20546"/>
    </row>
    <row r="20547" spans="11:11" x14ac:dyDescent="0.25">
      <c r="K20547"/>
    </row>
    <row r="20548" spans="11:11" x14ac:dyDescent="0.25">
      <c r="K20548"/>
    </row>
    <row r="20549" spans="11:11" x14ac:dyDescent="0.25">
      <c r="K20549"/>
    </row>
    <row r="20550" spans="11:11" x14ac:dyDescent="0.25">
      <c r="K20550"/>
    </row>
    <row r="20551" spans="11:11" x14ac:dyDescent="0.25">
      <c r="K20551"/>
    </row>
    <row r="20552" spans="11:11" x14ac:dyDescent="0.25">
      <c r="K20552"/>
    </row>
    <row r="20553" spans="11:11" x14ac:dyDescent="0.25">
      <c r="K20553"/>
    </row>
    <row r="20554" spans="11:11" x14ac:dyDescent="0.25">
      <c r="K20554"/>
    </row>
    <row r="20555" spans="11:11" x14ac:dyDescent="0.25">
      <c r="K20555"/>
    </row>
    <row r="20556" spans="11:11" x14ac:dyDescent="0.25">
      <c r="K20556"/>
    </row>
    <row r="20557" spans="11:11" x14ac:dyDescent="0.25">
      <c r="K20557"/>
    </row>
    <row r="20558" spans="11:11" x14ac:dyDescent="0.25">
      <c r="K20558"/>
    </row>
    <row r="20559" spans="11:11" x14ac:dyDescent="0.25">
      <c r="K20559"/>
    </row>
    <row r="20560" spans="11:11" x14ac:dyDescent="0.25">
      <c r="K20560"/>
    </row>
    <row r="20561" spans="11:11" x14ac:dyDescent="0.25">
      <c r="K20561"/>
    </row>
    <row r="20562" spans="11:11" x14ac:dyDescent="0.25">
      <c r="K20562"/>
    </row>
    <row r="20563" spans="11:11" x14ac:dyDescent="0.25">
      <c r="K20563"/>
    </row>
    <row r="20564" spans="11:11" x14ac:dyDescent="0.25">
      <c r="K20564"/>
    </row>
    <row r="20565" spans="11:11" x14ac:dyDescent="0.25">
      <c r="K20565"/>
    </row>
    <row r="20566" spans="11:11" x14ac:dyDescent="0.25">
      <c r="K20566"/>
    </row>
    <row r="20567" spans="11:11" x14ac:dyDescent="0.25">
      <c r="K20567"/>
    </row>
    <row r="20568" spans="11:11" x14ac:dyDescent="0.25">
      <c r="K20568"/>
    </row>
    <row r="20569" spans="11:11" x14ac:dyDescent="0.25">
      <c r="K20569"/>
    </row>
    <row r="20570" spans="11:11" x14ac:dyDescent="0.25">
      <c r="K20570"/>
    </row>
    <row r="20571" spans="11:11" x14ac:dyDescent="0.25">
      <c r="K20571"/>
    </row>
    <row r="20572" spans="11:11" x14ac:dyDescent="0.25">
      <c r="K20572"/>
    </row>
    <row r="20573" spans="11:11" x14ac:dyDescent="0.25">
      <c r="K20573"/>
    </row>
    <row r="20574" spans="11:11" x14ac:dyDescent="0.25">
      <c r="K20574"/>
    </row>
    <row r="20575" spans="11:11" x14ac:dyDescent="0.25">
      <c r="K20575"/>
    </row>
    <row r="20576" spans="11:11" x14ac:dyDescent="0.25">
      <c r="K20576"/>
    </row>
    <row r="20577" spans="11:11" x14ac:dyDescent="0.25">
      <c r="K20577"/>
    </row>
    <row r="20578" spans="11:11" x14ac:dyDescent="0.25">
      <c r="K20578"/>
    </row>
    <row r="20579" spans="11:11" x14ac:dyDescent="0.25">
      <c r="K20579"/>
    </row>
    <row r="20580" spans="11:11" x14ac:dyDescent="0.25">
      <c r="K20580"/>
    </row>
    <row r="20581" spans="11:11" x14ac:dyDescent="0.25">
      <c r="K20581"/>
    </row>
    <row r="20582" spans="11:11" x14ac:dyDescent="0.25">
      <c r="K20582"/>
    </row>
    <row r="20583" spans="11:11" x14ac:dyDescent="0.25">
      <c r="K20583"/>
    </row>
    <row r="20584" spans="11:11" x14ac:dyDescent="0.25">
      <c r="K20584"/>
    </row>
    <row r="20585" spans="11:11" x14ac:dyDescent="0.25">
      <c r="K20585"/>
    </row>
    <row r="20586" spans="11:11" x14ac:dyDescent="0.25">
      <c r="K20586"/>
    </row>
    <row r="20587" spans="11:11" x14ac:dyDescent="0.25">
      <c r="K20587"/>
    </row>
    <row r="20588" spans="11:11" x14ac:dyDescent="0.25">
      <c r="K20588"/>
    </row>
    <row r="20589" spans="11:11" x14ac:dyDescent="0.25">
      <c r="K20589"/>
    </row>
    <row r="20590" spans="11:11" x14ac:dyDescent="0.25">
      <c r="K20590"/>
    </row>
    <row r="20591" spans="11:11" x14ac:dyDescent="0.25">
      <c r="K20591"/>
    </row>
    <row r="20592" spans="11:11" x14ac:dyDescent="0.25">
      <c r="K20592"/>
    </row>
    <row r="20593" spans="11:11" x14ac:dyDescent="0.25">
      <c r="K20593"/>
    </row>
    <row r="20594" spans="11:11" x14ac:dyDescent="0.25">
      <c r="K20594"/>
    </row>
    <row r="20595" spans="11:11" x14ac:dyDescent="0.25">
      <c r="K20595"/>
    </row>
    <row r="20596" spans="11:11" x14ac:dyDescent="0.25">
      <c r="K20596"/>
    </row>
    <row r="20597" spans="11:11" x14ac:dyDescent="0.25">
      <c r="K20597"/>
    </row>
    <row r="20598" spans="11:11" x14ac:dyDescent="0.25">
      <c r="K20598"/>
    </row>
    <row r="20599" spans="11:11" x14ac:dyDescent="0.25">
      <c r="K20599"/>
    </row>
    <row r="20600" spans="11:11" x14ac:dyDescent="0.25">
      <c r="K20600"/>
    </row>
    <row r="20601" spans="11:11" x14ac:dyDescent="0.25">
      <c r="K20601"/>
    </row>
    <row r="20602" spans="11:11" x14ac:dyDescent="0.25">
      <c r="K20602"/>
    </row>
    <row r="20603" spans="11:11" x14ac:dyDescent="0.25">
      <c r="K20603"/>
    </row>
    <row r="20604" spans="11:11" x14ac:dyDescent="0.25">
      <c r="K20604"/>
    </row>
    <row r="20605" spans="11:11" x14ac:dyDescent="0.25">
      <c r="K20605"/>
    </row>
    <row r="20606" spans="11:11" x14ac:dyDescent="0.25">
      <c r="K20606"/>
    </row>
    <row r="20607" spans="11:11" x14ac:dyDescent="0.25">
      <c r="K20607"/>
    </row>
    <row r="20608" spans="11:11" x14ac:dyDescent="0.25">
      <c r="K20608"/>
    </row>
    <row r="20609" spans="11:11" x14ac:dyDescent="0.25">
      <c r="K20609"/>
    </row>
    <row r="20610" spans="11:11" x14ac:dyDescent="0.25">
      <c r="K20610"/>
    </row>
    <row r="20611" spans="11:11" x14ac:dyDescent="0.25">
      <c r="K20611"/>
    </row>
    <row r="20612" spans="11:11" x14ac:dyDescent="0.25">
      <c r="K20612"/>
    </row>
    <row r="20613" spans="11:11" x14ac:dyDescent="0.25">
      <c r="K20613"/>
    </row>
    <row r="20614" spans="11:11" x14ac:dyDescent="0.25">
      <c r="K20614"/>
    </row>
    <row r="20615" spans="11:11" x14ac:dyDescent="0.25">
      <c r="K20615"/>
    </row>
    <row r="20616" spans="11:11" x14ac:dyDescent="0.25">
      <c r="K20616"/>
    </row>
    <row r="20617" spans="11:11" x14ac:dyDescent="0.25">
      <c r="K20617"/>
    </row>
    <row r="20618" spans="11:11" x14ac:dyDescent="0.25">
      <c r="K20618"/>
    </row>
    <row r="20619" spans="11:11" x14ac:dyDescent="0.25">
      <c r="K20619"/>
    </row>
    <row r="20620" spans="11:11" x14ac:dyDescent="0.25">
      <c r="K20620"/>
    </row>
    <row r="20621" spans="11:11" x14ac:dyDescent="0.25">
      <c r="K20621"/>
    </row>
    <row r="20622" spans="11:11" x14ac:dyDescent="0.25">
      <c r="K20622"/>
    </row>
    <row r="20623" spans="11:11" x14ac:dyDescent="0.25">
      <c r="K20623"/>
    </row>
    <row r="20624" spans="11:11" x14ac:dyDescent="0.25">
      <c r="K20624"/>
    </row>
    <row r="20625" spans="11:11" x14ac:dyDescent="0.25">
      <c r="K20625"/>
    </row>
    <row r="20626" spans="11:11" x14ac:dyDescent="0.25">
      <c r="K20626"/>
    </row>
    <row r="20627" spans="11:11" x14ac:dyDescent="0.25">
      <c r="K20627"/>
    </row>
    <row r="20628" spans="11:11" x14ac:dyDescent="0.25">
      <c r="K20628"/>
    </row>
    <row r="20629" spans="11:11" x14ac:dyDescent="0.25">
      <c r="K20629"/>
    </row>
    <row r="20630" spans="11:11" x14ac:dyDescent="0.25">
      <c r="K20630"/>
    </row>
    <row r="20631" spans="11:11" x14ac:dyDescent="0.25">
      <c r="K20631"/>
    </row>
    <row r="20632" spans="11:11" x14ac:dyDescent="0.25">
      <c r="K20632"/>
    </row>
    <row r="20633" spans="11:11" x14ac:dyDescent="0.25">
      <c r="K20633"/>
    </row>
    <row r="20634" spans="11:11" x14ac:dyDescent="0.25">
      <c r="K20634"/>
    </row>
    <row r="20635" spans="11:11" x14ac:dyDescent="0.25">
      <c r="K20635"/>
    </row>
    <row r="20636" spans="11:11" x14ac:dyDescent="0.25">
      <c r="K20636"/>
    </row>
    <row r="20637" spans="11:11" x14ac:dyDescent="0.25">
      <c r="K20637"/>
    </row>
    <row r="20638" spans="11:11" x14ac:dyDescent="0.25">
      <c r="K20638"/>
    </row>
    <row r="20639" spans="11:11" x14ac:dyDescent="0.25">
      <c r="K20639"/>
    </row>
    <row r="20640" spans="11:11" x14ac:dyDescent="0.25">
      <c r="K20640"/>
    </row>
    <row r="20641" spans="11:11" x14ac:dyDescent="0.25">
      <c r="K20641"/>
    </row>
    <row r="20642" spans="11:11" x14ac:dyDescent="0.25">
      <c r="K20642"/>
    </row>
    <row r="20643" spans="11:11" x14ac:dyDescent="0.25">
      <c r="K20643"/>
    </row>
    <row r="20644" spans="11:11" x14ac:dyDescent="0.25">
      <c r="K20644"/>
    </row>
    <row r="20645" spans="11:11" x14ac:dyDescent="0.25">
      <c r="K20645"/>
    </row>
    <row r="20646" spans="11:11" x14ac:dyDescent="0.25">
      <c r="K20646"/>
    </row>
    <row r="20647" spans="11:11" x14ac:dyDescent="0.25">
      <c r="K20647"/>
    </row>
    <row r="20648" spans="11:11" x14ac:dyDescent="0.25">
      <c r="K20648"/>
    </row>
    <row r="20649" spans="11:11" x14ac:dyDescent="0.25">
      <c r="K20649"/>
    </row>
    <row r="20650" spans="11:11" x14ac:dyDescent="0.25">
      <c r="K20650"/>
    </row>
    <row r="20651" spans="11:11" x14ac:dyDescent="0.25">
      <c r="K20651"/>
    </row>
    <row r="20652" spans="11:11" x14ac:dyDescent="0.25">
      <c r="K20652"/>
    </row>
    <row r="20653" spans="11:11" x14ac:dyDescent="0.25">
      <c r="K20653"/>
    </row>
    <row r="20654" spans="11:11" x14ac:dyDescent="0.25">
      <c r="K20654"/>
    </row>
    <row r="20655" spans="11:11" x14ac:dyDescent="0.25">
      <c r="K20655"/>
    </row>
    <row r="20656" spans="11:11" x14ac:dyDescent="0.25">
      <c r="K20656"/>
    </row>
    <row r="20657" spans="11:11" x14ac:dyDescent="0.25">
      <c r="K20657"/>
    </row>
    <row r="20658" spans="11:11" x14ac:dyDescent="0.25">
      <c r="K20658"/>
    </row>
    <row r="20659" spans="11:11" x14ac:dyDescent="0.25">
      <c r="K20659"/>
    </row>
    <row r="20660" spans="11:11" x14ac:dyDescent="0.25">
      <c r="K20660"/>
    </row>
    <row r="20661" spans="11:11" x14ac:dyDescent="0.25">
      <c r="K20661"/>
    </row>
    <row r="20662" spans="11:11" x14ac:dyDescent="0.25">
      <c r="K20662"/>
    </row>
    <row r="20663" spans="11:11" x14ac:dyDescent="0.25">
      <c r="K20663"/>
    </row>
    <row r="20664" spans="11:11" x14ac:dyDescent="0.25">
      <c r="K20664"/>
    </row>
    <row r="20665" spans="11:11" x14ac:dyDescent="0.25">
      <c r="K20665"/>
    </row>
    <row r="20666" spans="11:11" x14ac:dyDescent="0.25">
      <c r="K20666"/>
    </row>
    <row r="20667" spans="11:11" x14ac:dyDescent="0.25">
      <c r="K20667"/>
    </row>
    <row r="20668" spans="11:11" x14ac:dyDescent="0.25">
      <c r="K20668"/>
    </row>
    <row r="20669" spans="11:11" x14ac:dyDescent="0.25">
      <c r="K20669"/>
    </row>
    <row r="20670" spans="11:11" x14ac:dyDescent="0.25">
      <c r="K20670"/>
    </row>
    <row r="20671" spans="11:11" x14ac:dyDescent="0.25">
      <c r="K20671"/>
    </row>
    <row r="20672" spans="11:11" x14ac:dyDescent="0.25">
      <c r="K20672"/>
    </row>
    <row r="20673" spans="11:11" x14ac:dyDescent="0.25">
      <c r="K20673"/>
    </row>
    <row r="20674" spans="11:11" x14ac:dyDescent="0.25">
      <c r="K20674"/>
    </row>
    <row r="20675" spans="11:11" x14ac:dyDescent="0.25">
      <c r="K20675"/>
    </row>
    <row r="20676" spans="11:11" x14ac:dyDescent="0.25">
      <c r="K20676"/>
    </row>
    <row r="20677" spans="11:11" x14ac:dyDescent="0.25">
      <c r="K20677"/>
    </row>
    <row r="20678" spans="11:11" x14ac:dyDescent="0.25">
      <c r="K20678"/>
    </row>
    <row r="20679" spans="11:11" x14ac:dyDescent="0.25">
      <c r="K20679"/>
    </row>
    <row r="20680" spans="11:11" x14ac:dyDescent="0.25">
      <c r="K20680"/>
    </row>
    <row r="20681" spans="11:11" x14ac:dyDescent="0.25">
      <c r="K20681"/>
    </row>
    <row r="20682" spans="11:11" x14ac:dyDescent="0.25">
      <c r="K20682"/>
    </row>
    <row r="20683" spans="11:11" x14ac:dyDescent="0.25">
      <c r="K20683"/>
    </row>
    <row r="20684" spans="11:11" x14ac:dyDescent="0.25">
      <c r="K20684"/>
    </row>
    <row r="20685" spans="11:11" x14ac:dyDescent="0.25">
      <c r="K20685"/>
    </row>
    <row r="20686" spans="11:11" x14ac:dyDescent="0.25">
      <c r="K20686"/>
    </row>
    <row r="20687" spans="11:11" x14ac:dyDescent="0.25">
      <c r="K20687"/>
    </row>
    <row r="20688" spans="11:11" x14ac:dyDescent="0.25">
      <c r="K20688"/>
    </row>
    <row r="20689" spans="11:11" x14ac:dyDescent="0.25">
      <c r="K20689"/>
    </row>
    <row r="20690" spans="11:11" x14ac:dyDescent="0.25">
      <c r="K20690"/>
    </row>
    <row r="20691" spans="11:11" x14ac:dyDescent="0.25">
      <c r="K20691"/>
    </row>
    <row r="20692" spans="11:11" x14ac:dyDescent="0.25">
      <c r="K20692"/>
    </row>
    <row r="20693" spans="11:11" x14ac:dyDescent="0.25">
      <c r="K20693"/>
    </row>
    <row r="20694" spans="11:11" x14ac:dyDescent="0.25">
      <c r="K20694"/>
    </row>
    <row r="20695" spans="11:11" x14ac:dyDescent="0.25">
      <c r="K20695"/>
    </row>
    <row r="20696" spans="11:11" x14ac:dyDescent="0.25">
      <c r="K20696"/>
    </row>
    <row r="20697" spans="11:11" x14ac:dyDescent="0.25">
      <c r="K20697"/>
    </row>
    <row r="20698" spans="11:11" x14ac:dyDescent="0.25">
      <c r="K20698"/>
    </row>
    <row r="20699" spans="11:11" x14ac:dyDescent="0.25">
      <c r="K20699"/>
    </row>
    <row r="20700" spans="11:11" x14ac:dyDescent="0.25">
      <c r="K20700"/>
    </row>
    <row r="20701" spans="11:11" x14ac:dyDescent="0.25">
      <c r="K20701"/>
    </row>
    <row r="20702" spans="11:11" x14ac:dyDescent="0.25">
      <c r="K20702"/>
    </row>
    <row r="20703" spans="11:11" x14ac:dyDescent="0.25">
      <c r="K20703"/>
    </row>
    <row r="20704" spans="11:11" x14ac:dyDescent="0.25">
      <c r="K20704"/>
    </row>
    <row r="20705" spans="11:11" x14ac:dyDescent="0.25">
      <c r="K20705"/>
    </row>
    <row r="20706" spans="11:11" x14ac:dyDescent="0.25">
      <c r="K20706"/>
    </row>
    <row r="20707" spans="11:11" x14ac:dyDescent="0.25">
      <c r="K20707"/>
    </row>
    <row r="20708" spans="11:11" x14ac:dyDescent="0.25">
      <c r="K20708"/>
    </row>
    <row r="20709" spans="11:11" x14ac:dyDescent="0.25">
      <c r="K20709"/>
    </row>
    <row r="20710" spans="11:11" x14ac:dyDescent="0.25">
      <c r="K20710"/>
    </row>
    <row r="20711" spans="11:11" x14ac:dyDescent="0.25">
      <c r="K20711"/>
    </row>
    <row r="20712" spans="11:11" x14ac:dyDescent="0.25">
      <c r="K20712"/>
    </row>
    <row r="20713" spans="11:11" x14ac:dyDescent="0.25">
      <c r="K20713"/>
    </row>
    <row r="20714" spans="11:11" x14ac:dyDescent="0.25">
      <c r="K20714"/>
    </row>
    <row r="20715" spans="11:11" x14ac:dyDescent="0.25">
      <c r="K20715"/>
    </row>
    <row r="20716" spans="11:11" x14ac:dyDescent="0.25">
      <c r="K20716"/>
    </row>
    <row r="20717" spans="11:11" x14ac:dyDescent="0.25">
      <c r="K20717"/>
    </row>
    <row r="20718" spans="11:11" x14ac:dyDescent="0.25">
      <c r="K20718"/>
    </row>
    <row r="20719" spans="11:11" x14ac:dyDescent="0.25">
      <c r="K20719"/>
    </row>
    <row r="20720" spans="11:11" x14ac:dyDescent="0.25">
      <c r="K20720"/>
    </row>
    <row r="20721" spans="11:11" x14ac:dyDescent="0.25">
      <c r="K20721"/>
    </row>
    <row r="20722" spans="11:11" x14ac:dyDescent="0.25">
      <c r="K20722"/>
    </row>
    <row r="20723" spans="11:11" x14ac:dyDescent="0.25">
      <c r="K20723"/>
    </row>
    <row r="20724" spans="11:11" x14ac:dyDescent="0.25">
      <c r="K20724"/>
    </row>
    <row r="20725" spans="11:11" x14ac:dyDescent="0.25">
      <c r="K20725"/>
    </row>
    <row r="20726" spans="11:11" x14ac:dyDescent="0.25">
      <c r="K20726"/>
    </row>
    <row r="20727" spans="11:11" x14ac:dyDescent="0.25">
      <c r="K20727"/>
    </row>
    <row r="20728" spans="11:11" x14ac:dyDescent="0.25">
      <c r="K20728"/>
    </row>
    <row r="20729" spans="11:11" x14ac:dyDescent="0.25">
      <c r="K20729"/>
    </row>
    <row r="20730" spans="11:11" x14ac:dyDescent="0.25">
      <c r="K20730"/>
    </row>
    <row r="20731" spans="11:11" x14ac:dyDescent="0.25">
      <c r="K20731"/>
    </row>
    <row r="20732" spans="11:11" x14ac:dyDescent="0.25">
      <c r="K20732"/>
    </row>
    <row r="20733" spans="11:11" x14ac:dyDescent="0.25">
      <c r="K20733"/>
    </row>
    <row r="20734" spans="11:11" x14ac:dyDescent="0.25">
      <c r="K20734"/>
    </row>
    <row r="20735" spans="11:11" x14ac:dyDescent="0.25">
      <c r="K20735"/>
    </row>
    <row r="20736" spans="11:11" x14ac:dyDescent="0.25">
      <c r="K20736"/>
    </row>
    <row r="20737" spans="11:11" x14ac:dyDescent="0.25">
      <c r="K20737"/>
    </row>
    <row r="20738" spans="11:11" x14ac:dyDescent="0.25">
      <c r="K20738"/>
    </row>
    <row r="20739" spans="11:11" x14ac:dyDescent="0.25">
      <c r="K20739"/>
    </row>
    <row r="20740" spans="11:11" x14ac:dyDescent="0.25">
      <c r="K20740"/>
    </row>
    <row r="20741" spans="11:11" x14ac:dyDescent="0.25">
      <c r="K20741"/>
    </row>
    <row r="20742" spans="11:11" x14ac:dyDescent="0.25">
      <c r="K20742"/>
    </row>
    <row r="20743" spans="11:11" x14ac:dyDescent="0.25">
      <c r="K20743"/>
    </row>
    <row r="20744" spans="11:11" x14ac:dyDescent="0.25">
      <c r="K20744"/>
    </row>
    <row r="20745" spans="11:11" x14ac:dyDescent="0.25">
      <c r="K20745"/>
    </row>
    <row r="20746" spans="11:11" x14ac:dyDescent="0.25">
      <c r="K20746"/>
    </row>
    <row r="20747" spans="11:11" x14ac:dyDescent="0.25">
      <c r="K20747"/>
    </row>
    <row r="20748" spans="11:11" x14ac:dyDescent="0.25">
      <c r="K20748"/>
    </row>
    <row r="20749" spans="11:11" x14ac:dyDescent="0.25">
      <c r="K20749"/>
    </row>
    <row r="20750" spans="11:11" x14ac:dyDescent="0.25">
      <c r="K20750"/>
    </row>
    <row r="20751" spans="11:11" x14ac:dyDescent="0.25">
      <c r="K20751"/>
    </row>
    <row r="20752" spans="11:11" x14ac:dyDescent="0.25">
      <c r="K20752"/>
    </row>
    <row r="20753" spans="11:11" x14ac:dyDescent="0.25">
      <c r="K20753"/>
    </row>
    <row r="20754" spans="11:11" x14ac:dyDescent="0.25">
      <c r="K20754"/>
    </row>
    <row r="20755" spans="11:11" x14ac:dyDescent="0.25">
      <c r="K20755"/>
    </row>
    <row r="20756" spans="11:11" x14ac:dyDescent="0.25">
      <c r="K20756"/>
    </row>
    <row r="20757" spans="11:11" x14ac:dyDescent="0.25">
      <c r="K20757"/>
    </row>
    <row r="20758" spans="11:11" x14ac:dyDescent="0.25">
      <c r="K20758"/>
    </row>
    <row r="20759" spans="11:11" x14ac:dyDescent="0.25">
      <c r="K20759"/>
    </row>
    <row r="20760" spans="11:11" x14ac:dyDescent="0.25">
      <c r="K20760"/>
    </row>
    <row r="20761" spans="11:11" x14ac:dyDescent="0.25">
      <c r="K20761"/>
    </row>
    <row r="20762" spans="11:11" x14ac:dyDescent="0.25">
      <c r="K20762"/>
    </row>
    <row r="20763" spans="11:11" x14ac:dyDescent="0.25">
      <c r="K20763"/>
    </row>
    <row r="20764" spans="11:11" x14ac:dyDescent="0.25">
      <c r="K20764"/>
    </row>
    <row r="20765" spans="11:11" x14ac:dyDescent="0.25">
      <c r="K20765"/>
    </row>
    <row r="20766" spans="11:11" x14ac:dyDescent="0.25">
      <c r="K20766"/>
    </row>
    <row r="20767" spans="11:11" x14ac:dyDescent="0.25">
      <c r="K20767"/>
    </row>
    <row r="20768" spans="11:11" x14ac:dyDescent="0.25">
      <c r="K20768"/>
    </row>
    <row r="20769" spans="11:11" x14ac:dyDescent="0.25">
      <c r="K20769"/>
    </row>
    <row r="20770" spans="11:11" x14ac:dyDescent="0.25">
      <c r="K20770"/>
    </row>
    <row r="20771" spans="11:11" x14ac:dyDescent="0.25">
      <c r="K20771"/>
    </row>
    <row r="20772" spans="11:11" x14ac:dyDescent="0.25">
      <c r="K20772"/>
    </row>
    <row r="20773" spans="11:11" x14ac:dyDescent="0.25">
      <c r="K20773"/>
    </row>
    <row r="20774" spans="11:11" x14ac:dyDescent="0.25">
      <c r="K20774"/>
    </row>
    <row r="20775" spans="11:11" x14ac:dyDescent="0.25">
      <c r="K20775"/>
    </row>
    <row r="20776" spans="11:11" x14ac:dyDescent="0.25">
      <c r="K20776"/>
    </row>
    <row r="20777" spans="11:11" x14ac:dyDescent="0.25">
      <c r="K20777"/>
    </row>
    <row r="20778" spans="11:11" x14ac:dyDescent="0.25">
      <c r="K20778"/>
    </row>
    <row r="20779" spans="11:11" x14ac:dyDescent="0.25">
      <c r="K20779"/>
    </row>
    <row r="20780" spans="11:11" x14ac:dyDescent="0.25">
      <c r="K20780"/>
    </row>
    <row r="20781" spans="11:11" x14ac:dyDescent="0.25">
      <c r="K20781"/>
    </row>
    <row r="20782" spans="11:11" x14ac:dyDescent="0.25">
      <c r="K20782"/>
    </row>
    <row r="20783" spans="11:11" x14ac:dyDescent="0.25">
      <c r="K20783"/>
    </row>
    <row r="20784" spans="11:11" x14ac:dyDescent="0.25">
      <c r="K20784"/>
    </row>
    <row r="20785" spans="11:11" x14ac:dyDescent="0.25">
      <c r="K20785"/>
    </row>
    <row r="20786" spans="11:11" x14ac:dyDescent="0.25">
      <c r="K20786"/>
    </row>
    <row r="20787" spans="11:11" x14ac:dyDescent="0.25">
      <c r="K20787"/>
    </row>
    <row r="20788" spans="11:11" x14ac:dyDescent="0.25">
      <c r="K20788"/>
    </row>
    <row r="20789" spans="11:11" x14ac:dyDescent="0.25">
      <c r="K20789"/>
    </row>
    <row r="20790" spans="11:11" x14ac:dyDescent="0.25">
      <c r="K20790"/>
    </row>
    <row r="20791" spans="11:11" x14ac:dyDescent="0.25">
      <c r="K20791"/>
    </row>
    <row r="20792" spans="11:11" x14ac:dyDescent="0.25">
      <c r="K20792"/>
    </row>
    <row r="20793" spans="11:11" x14ac:dyDescent="0.25">
      <c r="K20793"/>
    </row>
    <row r="20794" spans="11:11" x14ac:dyDescent="0.25">
      <c r="K20794"/>
    </row>
    <row r="20795" spans="11:11" x14ac:dyDescent="0.25">
      <c r="K20795"/>
    </row>
    <row r="20796" spans="11:11" x14ac:dyDescent="0.25">
      <c r="K20796"/>
    </row>
    <row r="20797" spans="11:11" x14ac:dyDescent="0.25">
      <c r="K20797"/>
    </row>
    <row r="20798" spans="11:11" x14ac:dyDescent="0.25">
      <c r="K20798"/>
    </row>
    <row r="20799" spans="11:11" x14ac:dyDescent="0.25">
      <c r="K20799"/>
    </row>
    <row r="20800" spans="11:11" x14ac:dyDescent="0.25">
      <c r="K20800"/>
    </row>
    <row r="20801" spans="11:11" x14ac:dyDescent="0.25">
      <c r="K20801"/>
    </row>
    <row r="20802" spans="11:11" x14ac:dyDescent="0.25">
      <c r="K20802"/>
    </row>
    <row r="20803" spans="11:11" x14ac:dyDescent="0.25">
      <c r="K20803"/>
    </row>
    <row r="20804" spans="11:11" x14ac:dyDescent="0.25">
      <c r="K20804"/>
    </row>
    <row r="20805" spans="11:11" x14ac:dyDescent="0.25">
      <c r="K20805"/>
    </row>
    <row r="20806" spans="11:11" x14ac:dyDescent="0.25">
      <c r="K20806"/>
    </row>
    <row r="20807" spans="11:11" x14ac:dyDescent="0.25">
      <c r="K20807"/>
    </row>
    <row r="20808" spans="11:11" x14ac:dyDescent="0.25">
      <c r="K20808"/>
    </row>
    <row r="20809" spans="11:11" x14ac:dyDescent="0.25">
      <c r="K20809"/>
    </row>
    <row r="20810" spans="11:11" x14ac:dyDescent="0.25">
      <c r="K20810"/>
    </row>
    <row r="20811" spans="11:11" x14ac:dyDescent="0.25">
      <c r="K20811"/>
    </row>
    <row r="20812" spans="11:11" x14ac:dyDescent="0.25">
      <c r="K20812"/>
    </row>
    <row r="20813" spans="11:11" x14ac:dyDescent="0.25">
      <c r="K20813"/>
    </row>
    <row r="20814" spans="11:11" x14ac:dyDescent="0.25">
      <c r="K20814"/>
    </row>
    <row r="20815" spans="11:11" x14ac:dyDescent="0.25">
      <c r="K20815"/>
    </row>
    <row r="20816" spans="11:11" x14ac:dyDescent="0.25">
      <c r="K20816"/>
    </row>
    <row r="20817" spans="11:11" x14ac:dyDescent="0.25">
      <c r="K20817"/>
    </row>
    <row r="20818" spans="11:11" x14ac:dyDescent="0.25">
      <c r="K20818"/>
    </row>
    <row r="20819" spans="11:11" x14ac:dyDescent="0.25">
      <c r="K20819"/>
    </row>
    <row r="20820" spans="11:11" x14ac:dyDescent="0.25">
      <c r="K20820"/>
    </row>
    <row r="20821" spans="11:11" x14ac:dyDescent="0.25">
      <c r="K20821"/>
    </row>
    <row r="20822" spans="11:11" x14ac:dyDescent="0.25">
      <c r="K20822"/>
    </row>
    <row r="20823" spans="11:11" x14ac:dyDescent="0.25">
      <c r="K20823"/>
    </row>
    <row r="20824" spans="11:11" x14ac:dyDescent="0.25">
      <c r="K20824"/>
    </row>
    <row r="20825" spans="11:11" x14ac:dyDescent="0.25">
      <c r="K20825"/>
    </row>
    <row r="20826" spans="11:11" x14ac:dyDescent="0.25">
      <c r="K20826"/>
    </row>
    <row r="20827" spans="11:11" x14ac:dyDescent="0.25">
      <c r="K20827"/>
    </row>
    <row r="20828" spans="11:11" x14ac:dyDescent="0.25">
      <c r="K20828"/>
    </row>
    <row r="20829" spans="11:11" x14ac:dyDescent="0.25">
      <c r="K20829"/>
    </row>
    <row r="20830" spans="11:11" x14ac:dyDescent="0.25">
      <c r="K20830"/>
    </row>
    <row r="20831" spans="11:11" x14ac:dyDescent="0.25">
      <c r="K20831"/>
    </row>
    <row r="20832" spans="11:11" x14ac:dyDescent="0.25">
      <c r="K20832"/>
    </row>
    <row r="20833" spans="11:11" x14ac:dyDescent="0.25">
      <c r="K20833"/>
    </row>
    <row r="20834" spans="11:11" x14ac:dyDescent="0.25">
      <c r="K20834"/>
    </row>
    <row r="20835" spans="11:11" x14ac:dyDescent="0.25">
      <c r="K20835"/>
    </row>
    <row r="20836" spans="11:11" x14ac:dyDescent="0.25">
      <c r="K20836"/>
    </row>
    <row r="20837" spans="11:11" x14ac:dyDescent="0.25">
      <c r="K20837"/>
    </row>
    <row r="20838" spans="11:11" x14ac:dyDescent="0.25">
      <c r="K20838"/>
    </row>
    <row r="20839" spans="11:11" x14ac:dyDescent="0.25">
      <c r="K20839"/>
    </row>
    <row r="20840" spans="11:11" x14ac:dyDescent="0.25">
      <c r="K20840"/>
    </row>
    <row r="20841" spans="11:11" x14ac:dyDescent="0.25">
      <c r="K20841"/>
    </row>
    <row r="20842" spans="11:11" x14ac:dyDescent="0.25">
      <c r="K20842"/>
    </row>
    <row r="20843" spans="11:11" x14ac:dyDescent="0.25">
      <c r="K20843"/>
    </row>
    <row r="20844" spans="11:11" x14ac:dyDescent="0.25">
      <c r="K20844"/>
    </row>
    <row r="20845" spans="11:11" x14ac:dyDescent="0.25">
      <c r="K20845"/>
    </row>
    <row r="20846" spans="11:11" x14ac:dyDescent="0.25">
      <c r="K20846"/>
    </row>
    <row r="20847" spans="11:11" x14ac:dyDescent="0.25">
      <c r="K20847"/>
    </row>
    <row r="20848" spans="11:11" x14ac:dyDescent="0.25">
      <c r="K20848"/>
    </row>
    <row r="20849" spans="11:11" x14ac:dyDescent="0.25">
      <c r="K20849"/>
    </row>
    <row r="20850" spans="11:11" x14ac:dyDescent="0.25">
      <c r="K20850"/>
    </row>
    <row r="20851" spans="11:11" x14ac:dyDescent="0.25">
      <c r="K20851"/>
    </row>
    <row r="20852" spans="11:11" x14ac:dyDescent="0.25">
      <c r="K20852"/>
    </row>
    <row r="20853" spans="11:11" x14ac:dyDescent="0.25">
      <c r="K20853"/>
    </row>
    <row r="20854" spans="11:11" x14ac:dyDescent="0.25">
      <c r="K20854"/>
    </row>
    <row r="20855" spans="11:11" x14ac:dyDescent="0.25">
      <c r="K20855"/>
    </row>
    <row r="20856" spans="11:11" x14ac:dyDescent="0.25">
      <c r="K20856"/>
    </row>
    <row r="20857" spans="11:11" x14ac:dyDescent="0.25">
      <c r="K20857"/>
    </row>
    <row r="20858" spans="11:11" x14ac:dyDescent="0.25">
      <c r="K20858"/>
    </row>
    <row r="20859" spans="11:11" x14ac:dyDescent="0.25">
      <c r="K20859"/>
    </row>
    <row r="20860" spans="11:11" x14ac:dyDescent="0.25">
      <c r="K20860"/>
    </row>
    <row r="20861" spans="11:11" x14ac:dyDescent="0.25">
      <c r="K20861"/>
    </row>
    <row r="20862" spans="11:11" x14ac:dyDescent="0.25">
      <c r="K20862"/>
    </row>
    <row r="20863" spans="11:11" x14ac:dyDescent="0.25">
      <c r="K20863"/>
    </row>
    <row r="20864" spans="11:11" x14ac:dyDescent="0.25">
      <c r="K20864"/>
    </row>
    <row r="20865" spans="11:11" x14ac:dyDescent="0.25">
      <c r="K20865"/>
    </row>
    <row r="20866" spans="11:11" x14ac:dyDescent="0.25">
      <c r="K20866"/>
    </row>
    <row r="20867" spans="11:11" x14ac:dyDescent="0.25">
      <c r="K20867"/>
    </row>
    <row r="20868" spans="11:11" x14ac:dyDescent="0.25">
      <c r="K20868"/>
    </row>
    <row r="20869" spans="11:11" x14ac:dyDescent="0.25">
      <c r="K20869"/>
    </row>
    <row r="20870" spans="11:11" x14ac:dyDescent="0.25">
      <c r="K20870"/>
    </row>
    <row r="20871" spans="11:11" x14ac:dyDescent="0.25">
      <c r="K20871"/>
    </row>
    <row r="20872" spans="11:11" x14ac:dyDescent="0.25">
      <c r="K20872"/>
    </row>
    <row r="20873" spans="11:11" x14ac:dyDescent="0.25">
      <c r="K20873"/>
    </row>
    <row r="20874" spans="11:11" x14ac:dyDescent="0.25">
      <c r="K20874"/>
    </row>
    <row r="20875" spans="11:11" x14ac:dyDescent="0.25">
      <c r="K20875"/>
    </row>
    <row r="20876" spans="11:11" x14ac:dyDescent="0.25">
      <c r="K20876"/>
    </row>
    <row r="20877" spans="11:11" x14ac:dyDescent="0.25">
      <c r="K20877"/>
    </row>
    <row r="20878" spans="11:11" x14ac:dyDescent="0.25">
      <c r="K20878"/>
    </row>
    <row r="20879" spans="11:11" x14ac:dyDescent="0.25">
      <c r="K20879"/>
    </row>
    <row r="20880" spans="11:11" x14ac:dyDescent="0.25">
      <c r="K20880"/>
    </row>
    <row r="20881" spans="11:11" x14ac:dyDescent="0.25">
      <c r="K20881"/>
    </row>
    <row r="20882" spans="11:11" x14ac:dyDescent="0.25">
      <c r="K20882"/>
    </row>
    <row r="20883" spans="11:11" x14ac:dyDescent="0.25">
      <c r="K20883"/>
    </row>
    <row r="20884" spans="11:11" x14ac:dyDescent="0.25">
      <c r="K20884"/>
    </row>
    <row r="20885" spans="11:11" x14ac:dyDescent="0.25">
      <c r="K20885"/>
    </row>
    <row r="20886" spans="11:11" x14ac:dyDescent="0.25">
      <c r="K20886"/>
    </row>
    <row r="20887" spans="11:11" x14ac:dyDescent="0.25">
      <c r="K20887"/>
    </row>
    <row r="20888" spans="11:11" x14ac:dyDescent="0.25">
      <c r="K20888"/>
    </row>
    <row r="20889" spans="11:11" x14ac:dyDescent="0.25">
      <c r="K20889"/>
    </row>
    <row r="20890" spans="11:11" x14ac:dyDescent="0.25">
      <c r="K20890"/>
    </row>
    <row r="20891" spans="11:11" x14ac:dyDescent="0.25">
      <c r="K20891"/>
    </row>
    <row r="20892" spans="11:11" x14ac:dyDescent="0.25">
      <c r="K20892"/>
    </row>
    <row r="20893" spans="11:11" x14ac:dyDescent="0.25">
      <c r="K20893"/>
    </row>
    <row r="20894" spans="11:11" x14ac:dyDescent="0.25">
      <c r="K20894"/>
    </row>
    <row r="20895" spans="11:11" x14ac:dyDescent="0.25">
      <c r="K20895"/>
    </row>
    <row r="20896" spans="11:11" x14ac:dyDescent="0.25">
      <c r="K20896"/>
    </row>
    <row r="20897" spans="11:11" x14ac:dyDescent="0.25">
      <c r="K20897"/>
    </row>
    <row r="20898" spans="11:11" x14ac:dyDescent="0.25">
      <c r="K20898"/>
    </row>
    <row r="20899" spans="11:11" x14ac:dyDescent="0.25">
      <c r="K20899"/>
    </row>
    <row r="20900" spans="11:11" x14ac:dyDescent="0.25">
      <c r="K20900"/>
    </row>
    <row r="20901" spans="11:11" x14ac:dyDescent="0.25">
      <c r="K20901"/>
    </row>
    <row r="20902" spans="11:11" x14ac:dyDescent="0.25">
      <c r="K20902"/>
    </row>
    <row r="20903" spans="11:11" x14ac:dyDescent="0.25">
      <c r="K20903"/>
    </row>
    <row r="20904" spans="11:11" x14ac:dyDescent="0.25">
      <c r="K20904"/>
    </row>
    <row r="20905" spans="11:11" x14ac:dyDescent="0.25">
      <c r="K20905"/>
    </row>
    <row r="20906" spans="11:11" x14ac:dyDescent="0.25">
      <c r="K20906"/>
    </row>
    <row r="20907" spans="11:11" x14ac:dyDescent="0.25">
      <c r="K20907"/>
    </row>
    <row r="20908" spans="11:11" x14ac:dyDescent="0.25">
      <c r="K20908"/>
    </row>
    <row r="20909" spans="11:11" x14ac:dyDescent="0.25">
      <c r="K20909"/>
    </row>
    <row r="20910" spans="11:11" x14ac:dyDescent="0.25">
      <c r="K20910"/>
    </row>
    <row r="20911" spans="11:11" x14ac:dyDescent="0.25">
      <c r="K20911"/>
    </row>
    <row r="20912" spans="11:11" x14ac:dyDescent="0.25">
      <c r="K20912"/>
    </row>
    <row r="20913" spans="11:11" x14ac:dyDescent="0.25">
      <c r="K20913"/>
    </row>
    <row r="20914" spans="11:11" x14ac:dyDescent="0.25">
      <c r="K20914"/>
    </row>
    <row r="20915" spans="11:11" x14ac:dyDescent="0.25">
      <c r="K20915"/>
    </row>
    <row r="20916" spans="11:11" x14ac:dyDescent="0.25">
      <c r="K20916"/>
    </row>
    <row r="20917" spans="11:11" x14ac:dyDescent="0.25">
      <c r="K20917"/>
    </row>
    <row r="20918" spans="11:11" x14ac:dyDescent="0.25">
      <c r="K20918"/>
    </row>
    <row r="20919" spans="11:11" x14ac:dyDescent="0.25">
      <c r="K20919"/>
    </row>
    <row r="20920" spans="11:11" x14ac:dyDescent="0.25">
      <c r="K20920"/>
    </row>
    <row r="20921" spans="11:11" x14ac:dyDescent="0.25">
      <c r="K20921"/>
    </row>
    <row r="20922" spans="11:11" x14ac:dyDescent="0.25">
      <c r="K20922"/>
    </row>
    <row r="20923" spans="11:11" x14ac:dyDescent="0.25">
      <c r="K20923"/>
    </row>
    <row r="20924" spans="11:11" x14ac:dyDescent="0.25">
      <c r="K20924"/>
    </row>
    <row r="20925" spans="11:11" x14ac:dyDescent="0.25">
      <c r="K20925"/>
    </row>
    <row r="20926" spans="11:11" x14ac:dyDescent="0.25">
      <c r="K20926"/>
    </row>
    <row r="20927" spans="11:11" x14ac:dyDescent="0.25">
      <c r="K20927"/>
    </row>
    <row r="20928" spans="11:11" x14ac:dyDescent="0.25">
      <c r="K20928"/>
    </row>
    <row r="20929" spans="11:11" x14ac:dyDescent="0.25">
      <c r="K20929"/>
    </row>
    <row r="20930" spans="11:11" x14ac:dyDescent="0.25">
      <c r="K20930"/>
    </row>
    <row r="20931" spans="11:11" x14ac:dyDescent="0.25">
      <c r="K20931"/>
    </row>
    <row r="20932" spans="11:11" x14ac:dyDescent="0.25">
      <c r="K20932"/>
    </row>
    <row r="20933" spans="11:11" x14ac:dyDescent="0.25">
      <c r="K20933"/>
    </row>
    <row r="20934" spans="11:11" x14ac:dyDescent="0.25">
      <c r="K20934"/>
    </row>
    <row r="20935" spans="11:11" x14ac:dyDescent="0.25">
      <c r="K20935"/>
    </row>
    <row r="20936" spans="11:11" x14ac:dyDescent="0.25">
      <c r="K20936"/>
    </row>
    <row r="20937" spans="11:11" x14ac:dyDescent="0.25">
      <c r="K20937"/>
    </row>
    <row r="20938" spans="11:11" x14ac:dyDescent="0.25">
      <c r="K20938"/>
    </row>
    <row r="20939" spans="11:11" x14ac:dyDescent="0.25">
      <c r="K20939"/>
    </row>
    <row r="20940" spans="11:11" x14ac:dyDescent="0.25">
      <c r="K20940"/>
    </row>
    <row r="20941" spans="11:11" x14ac:dyDescent="0.25">
      <c r="K20941"/>
    </row>
    <row r="20942" spans="11:11" x14ac:dyDescent="0.25">
      <c r="K20942"/>
    </row>
    <row r="20943" spans="11:11" x14ac:dyDescent="0.25">
      <c r="K20943"/>
    </row>
    <row r="20944" spans="11:11" x14ac:dyDescent="0.25">
      <c r="K20944"/>
    </row>
    <row r="20945" spans="11:11" x14ac:dyDescent="0.25">
      <c r="K20945"/>
    </row>
    <row r="20946" spans="11:11" x14ac:dyDescent="0.25">
      <c r="K20946"/>
    </row>
    <row r="20947" spans="11:11" x14ac:dyDescent="0.25">
      <c r="K20947"/>
    </row>
    <row r="20948" spans="11:11" x14ac:dyDescent="0.25">
      <c r="K20948"/>
    </row>
    <row r="20949" spans="11:11" x14ac:dyDescent="0.25">
      <c r="K20949"/>
    </row>
    <row r="20950" spans="11:11" x14ac:dyDescent="0.25">
      <c r="K20950"/>
    </row>
    <row r="20951" spans="11:11" x14ac:dyDescent="0.25">
      <c r="K20951"/>
    </row>
    <row r="20952" spans="11:11" x14ac:dyDescent="0.25">
      <c r="K20952"/>
    </row>
    <row r="20953" spans="11:11" x14ac:dyDescent="0.25">
      <c r="K20953"/>
    </row>
    <row r="20954" spans="11:11" x14ac:dyDescent="0.25">
      <c r="K20954"/>
    </row>
    <row r="20955" spans="11:11" x14ac:dyDescent="0.25">
      <c r="K20955"/>
    </row>
    <row r="20956" spans="11:11" x14ac:dyDescent="0.25">
      <c r="K20956"/>
    </row>
    <row r="20957" spans="11:11" x14ac:dyDescent="0.25">
      <c r="K20957"/>
    </row>
    <row r="20958" spans="11:11" x14ac:dyDescent="0.25">
      <c r="K20958"/>
    </row>
    <row r="20959" spans="11:11" x14ac:dyDescent="0.25">
      <c r="K20959"/>
    </row>
    <row r="20960" spans="11:11" x14ac:dyDescent="0.25">
      <c r="K20960"/>
    </row>
    <row r="20961" spans="11:11" x14ac:dyDescent="0.25">
      <c r="K20961"/>
    </row>
    <row r="20962" spans="11:11" x14ac:dyDescent="0.25">
      <c r="K20962"/>
    </row>
    <row r="20963" spans="11:11" x14ac:dyDescent="0.25">
      <c r="K20963"/>
    </row>
    <row r="20964" spans="11:11" x14ac:dyDescent="0.25">
      <c r="K20964"/>
    </row>
    <row r="20965" spans="11:11" x14ac:dyDescent="0.25">
      <c r="K20965"/>
    </row>
    <row r="20966" spans="11:11" x14ac:dyDescent="0.25">
      <c r="K20966"/>
    </row>
    <row r="20967" spans="11:11" x14ac:dyDescent="0.25">
      <c r="K20967"/>
    </row>
    <row r="20968" spans="11:11" x14ac:dyDescent="0.25">
      <c r="K20968"/>
    </row>
    <row r="20969" spans="11:11" x14ac:dyDescent="0.25">
      <c r="K20969"/>
    </row>
    <row r="20970" spans="11:11" x14ac:dyDescent="0.25">
      <c r="K20970"/>
    </row>
    <row r="20971" spans="11:11" x14ac:dyDescent="0.25">
      <c r="K20971"/>
    </row>
    <row r="20972" spans="11:11" x14ac:dyDescent="0.25">
      <c r="K20972"/>
    </row>
    <row r="20973" spans="11:11" x14ac:dyDescent="0.25">
      <c r="K20973"/>
    </row>
    <row r="20974" spans="11:11" x14ac:dyDescent="0.25">
      <c r="K20974"/>
    </row>
    <row r="20975" spans="11:11" x14ac:dyDescent="0.25">
      <c r="K20975"/>
    </row>
    <row r="20976" spans="11:11" x14ac:dyDescent="0.25">
      <c r="K20976"/>
    </row>
    <row r="20977" spans="11:11" x14ac:dyDescent="0.25">
      <c r="K20977"/>
    </row>
    <row r="20978" spans="11:11" x14ac:dyDescent="0.25">
      <c r="K20978"/>
    </row>
    <row r="20979" spans="11:11" x14ac:dyDescent="0.25">
      <c r="K20979"/>
    </row>
    <row r="20980" spans="11:11" x14ac:dyDescent="0.25">
      <c r="K20980"/>
    </row>
    <row r="20981" spans="11:11" x14ac:dyDescent="0.25">
      <c r="K20981"/>
    </row>
    <row r="20982" spans="11:11" x14ac:dyDescent="0.25">
      <c r="K20982"/>
    </row>
    <row r="20983" spans="11:11" x14ac:dyDescent="0.25">
      <c r="K20983"/>
    </row>
    <row r="20984" spans="11:11" x14ac:dyDescent="0.25">
      <c r="K20984"/>
    </row>
    <row r="20985" spans="11:11" x14ac:dyDescent="0.25">
      <c r="K20985"/>
    </row>
    <row r="20986" spans="11:11" x14ac:dyDescent="0.25">
      <c r="K20986"/>
    </row>
    <row r="20987" spans="11:11" x14ac:dyDescent="0.25">
      <c r="K20987"/>
    </row>
    <row r="20988" spans="11:11" x14ac:dyDescent="0.25">
      <c r="K20988"/>
    </row>
    <row r="20989" spans="11:11" x14ac:dyDescent="0.25">
      <c r="K20989"/>
    </row>
    <row r="20990" spans="11:11" x14ac:dyDescent="0.25">
      <c r="K20990"/>
    </row>
    <row r="20991" spans="11:11" x14ac:dyDescent="0.25">
      <c r="K20991"/>
    </row>
    <row r="20992" spans="11:11" x14ac:dyDescent="0.25">
      <c r="K20992"/>
    </row>
    <row r="20993" spans="11:11" x14ac:dyDescent="0.25">
      <c r="K20993"/>
    </row>
    <row r="20994" spans="11:11" x14ac:dyDescent="0.25">
      <c r="K20994"/>
    </row>
    <row r="20995" spans="11:11" x14ac:dyDescent="0.25">
      <c r="K20995"/>
    </row>
    <row r="20996" spans="11:11" x14ac:dyDescent="0.25">
      <c r="K20996"/>
    </row>
    <row r="20997" spans="11:11" x14ac:dyDescent="0.25">
      <c r="K20997"/>
    </row>
    <row r="20998" spans="11:11" x14ac:dyDescent="0.25">
      <c r="K20998"/>
    </row>
    <row r="20999" spans="11:11" x14ac:dyDescent="0.25">
      <c r="K20999"/>
    </row>
    <row r="21000" spans="11:11" x14ac:dyDescent="0.25">
      <c r="K21000"/>
    </row>
    <row r="21001" spans="11:11" x14ac:dyDescent="0.25">
      <c r="K21001"/>
    </row>
    <row r="21002" spans="11:11" x14ac:dyDescent="0.25">
      <c r="K21002"/>
    </row>
    <row r="21003" spans="11:11" x14ac:dyDescent="0.25">
      <c r="K21003"/>
    </row>
    <row r="21004" spans="11:11" x14ac:dyDescent="0.25">
      <c r="K21004"/>
    </row>
    <row r="21005" spans="11:11" x14ac:dyDescent="0.25">
      <c r="K21005"/>
    </row>
    <row r="21006" spans="11:11" x14ac:dyDescent="0.25">
      <c r="K21006"/>
    </row>
    <row r="21007" spans="11:11" x14ac:dyDescent="0.25">
      <c r="K21007"/>
    </row>
    <row r="21008" spans="11:11" x14ac:dyDescent="0.25">
      <c r="K21008"/>
    </row>
    <row r="21009" spans="11:11" x14ac:dyDescent="0.25">
      <c r="K21009"/>
    </row>
    <row r="21010" spans="11:11" x14ac:dyDescent="0.25">
      <c r="K21010"/>
    </row>
    <row r="21011" spans="11:11" x14ac:dyDescent="0.25">
      <c r="K21011"/>
    </row>
    <row r="21012" spans="11:11" x14ac:dyDescent="0.25">
      <c r="K21012"/>
    </row>
    <row r="21013" spans="11:11" x14ac:dyDescent="0.25">
      <c r="K21013"/>
    </row>
    <row r="21014" spans="11:11" x14ac:dyDescent="0.25">
      <c r="K21014"/>
    </row>
    <row r="21015" spans="11:11" x14ac:dyDescent="0.25">
      <c r="K21015"/>
    </row>
    <row r="21016" spans="11:11" x14ac:dyDescent="0.25">
      <c r="K21016"/>
    </row>
    <row r="21017" spans="11:11" x14ac:dyDescent="0.25">
      <c r="K21017"/>
    </row>
    <row r="21018" spans="11:11" x14ac:dyDescent="0.25">
      <c r="K21018"/>
    </row>
    <row r="21019" spans="11:11" x14ac:dyDescent="0.25">
      <c r="K21019"/>
    </row>
    <row r="21020" spans="11:11" x14ac:dyDescent="0.25">
      <c r="K21020"/>
    </row>
    <row r="21021" spans="11:11" x14ac:dyDescent="0.25">
      <c r="K21021"/>
    </row>
    <row r="21022" spans="11:11" x14ac:dyDescent="0.25">
      <c r="K21022"/>
    </row>
    <row r="21023" spans="11:11" x14ac:dyDescent="0.25">
      <c r="K21023"/>
    </row>
    <row r="21024" spans="11:11" x14ac:dyDescent="0.25">
      <c r="K21024"/>
    </row>
    <row r="21025" spans="11:11" x14ac:dyDescent="0.25">
      <c r="K21025"/>
    </row>
    <row r="21026" spans="11:11" x14ac:dyDescent="0.25">
      <c r="K21026"/>
    </row>
    <row r="21027" spans="11:11" x14ac:dyDescent="0.25">
      <c r="K21027"/>
    </row>
    <row r="21028" spans="11:11" x14ac:dyDescent="0.25">
      <c r="K21028"/>
    </row>
    <row r="21029" spans="11:11" x14ac:dyDescent="0.25">
      <c r="K21029"/>
    </row>
    <row r="21030" spans="11:11" x14ac:dyDescent="0.25">
      <c r="K21030"/>
    </row>
    <row r="21031" spans="11:11" x14ac:dyDescent="0.25">
      <c r="K21031"/>
    </row>
    <row r="21032" spans="11:11" x14ac:dyDescent="0.25">
      <c r="K21032"/>
    </row>
    <row r="21033" spans="11:11" x14ac:dyDescent="0.25">
      <c r="K21033"/>
    </row>
    <row r="21034" spans="11:11" x14ac:dyDescent="0.25">
      <c r="K21034"/>
    </row>
    <row r="21035" spans="11:11" x14ac:dyDescent="0.25">
      <c r="K21035"/>
    </row>
    <row r="21036" spans="11:11" x14ac:dyDescent="0.25">
      <c r="K21036"/>
    </row>
    <row r="21037" spans="11:11" x14ac:dyDescent="0.25">
      <c r="K21037"/>
    </row>
    <row r="21038" spans="11:11" x14ac:dyDescent="0.25">
      <c r="K21038"/>
    </row>
    <row r="21039" spans="11:11" x14ac:dyDescent="0.25">
      <c r="K21039"/>
    </row>
    <row r="21040" spans="11:11" x14ac:dyDescent="0.25">
      <c r="K21040"/>
    </row>
    <row r="21041" spans="11:11" x14ac:dyDescent="0.25">
      <c r="K21041"/>
    </row>
    <row r="21042" spans="11:11" x14ac:dyDescent="0.25">
      <c r="K21042"/>
    </row>
    <row r="21043" spans="11:11" x14ac:dyDescent="0.25">
      <c r="K21043"/>
    </row>
    <row r="21044" spans="11:11" x14ac:dyDescent="0.25">
      <c r="K21044"/>
    </row>
    <row r="21045" spans="11:11" x14ac:dyDescent="0.25">
      <c r="K21045"/>
    </row>
    <row r="21046" spans="11:11" x14ac:dyDescent="0.25">
      <c r="K21046"/>
    </row>
    <row r="21047" spans="11:11" x14ac:dyDescent="0.25">
      <c r="K21047"/>
    </row>
    <row r="21048" spans="11:11" x14ac:dyDescent="0.25">
      <c r="K21048"/>
    </row>
    <row r="21049" spans="11:11" x14ac:dyDescent="0.25">
      <c r="K21049"/>
    </row>
    <row r="21050" spans="11:11" x14ac:dyDescent="0.25">
      <c r="K21050"/>
    </row>
    <row r="21051" spans="11:11" x14ac:dyDescent="0.25">
      <c r="K21051"/>
    </row>
    <row r="21052" spans="11:11" x14ac:dyDescent="0.25">
      <c r="K21052"/>
    </row>
    <row r="21053" spans="11:11" x14ac:dyDescent="0.25">
      <c r="K21053"/>
    </row>
    <row r="21054" spans="11:11" x14ac:dyDescent="0.25">
      <c r="K21054"/>
    </row>
    <row r="21055" spans="11:11" x14ac:dyDescent="0.25">
      <c r="K21055"/>
    </row>
    <row r="21056" spans="11:11" x14ac:dyDescent="0.25">
      <c r="K21056"/>
    </row>
    <row r="21057" spans="11:11" x14ac:dyDescent="0.25">
      <c r="K21057"/>
    </row>
    <row r="21058" spans="11:11" x14ac:dyDescent="0.25">
      <c r="K21058"/>
    </row>
    <row r="21059" spans="11:11" x14ac:dyDescent="0.25">
      <c r="K21059"/>
    </row>
    <row r="21060" spans="11:11" x14ac:dyDescent="0.25">
      <c r="K21060"/>
    </row>
    <row r="21061" spans="11:11" x14ac:dyDescent="0.25">
      <c r="K21061"/>
    </row>
    <row r="21062" spans="11:11" x14ac:dyDescent="0.25">
      <c r="K21062"/>
    </row>
    <row r="21063" spans="11:11" x14ac:dyDescent="0.25">
      <c r="K21063"/>
    </row>
    <row r="21064" spans="11:11" x14ac:dyDescent="0.25">
      <c r="K21064"/>
    </row>
    <row r="21065" spans="11:11" x14ac:dyDescent="0.25">
      <c r="K21065"/>
    </row>
    <row r="21066" spans="11:11" x14ac:dyDescent="0.25">
      <c r="K21066"/>
    </row>
    <row r="21067" spans="11:11" x14ac:dyDescent="0.25">
      <c r="K21067"/>
    </row>
    <row r="21068" spans="11:11" x14ac:dyDescent="0.25">
      <c r="K21068"/>
    </row>
    <row r="21069" spans="11:11" x14ac:dyDescent="0.25">
      <c r="K21069"/>
    </row>
    <row r="21070" spans="11:11" x14ac:dyDescent="0.25">
      <c r="K21070"/>
    </row>
    <row r="21071" spans="11:11" x14ac:dyDescent="0.25">
      <c r="K21071"/>
    </row>
    <row r="21072" spans="11:11" x14ac:dyDescent="0.25">
      <c r="K21072"/>
    </row>
    <row r="21073" spans="11:11" x14ac:dyDescent="0.25">
      <c r="K21073"/>
    </row>
    <row r="21074" spans="11:11" x14ac:dyDescent="0.25">
      <c r="K21074"/>
    </row>
    <row r="21075" spans="11:11" x14ac:dyDescent="0.25">
      <c r="K21075"/>
    </row>
    <row r="21076" spans="11:11" x14ac:dyDescent="0.25">
      <c r="K21076"/>
    </row>
    <row r="21077" spans="11:11" x14ac:dyDescent="0.25">
      <c r="K21077"/>
    </row>
    <row r="21078" spans="11:11" x14ac:dyDescent="0.25">
      <c r="K21078"/>
    </row>
    <row r="21079" spans="11:11" x14ac:dyDescent="0.25">
      <c r="K21079"/>
    </row>
    <row r="21080" spans="11:11" x14ac:dyDescent="0.25">
      <c r="K21080"/>
    </row>
    <row r="21081" spans="11:11" x14ac:dyDescent="0.25">
      <c r="K21081"/>
    </row>
    <row r="21082" spans="11:11" x14ac:dyDescent="0.25">
      <c r="K21082"/>
    </row>
    <row r="21083" spans="11:11" x14ac:dyDescent="0.25">
      <c r="K21083"/>
    </row>
    <row r="21084" spans="11:11" x14ac:dyDescent="0.25">
      <c r="K21084"/>
    </row>
    <row r="21085" spans="11:11" x14ac:dyDescent="0.25">
      <c r="K21085"/>
    </row>
    <row r="21086" spans="11:11" x14ac:dyDescent="0.25">
      <c r="K21086"/>
    </row>
    <row r="21087" spans="11:11" x14ac:dyDescent="0.25">
      <c r="K21087"/>
    </row>
    <row r="21088" spans="11:11" x14ac:dyDescent="0.25">
      <c r="K21088"/>
    </row>
    <row r="21089" spans="11:11" x14ac:dyDescent="0.25">
      <c r="K21089"/>
    </row>
    <row r="21090" spans="11:11" x14ac:dyDescent="0.25">
      <c r="K21090"/>
    </row>
    <row r="21091" spans="11:11" x14ac:dyDescent="0.25">
      <c r="K21091"/>
    </row>
    <row r="21092" spans="11:11" x14ac:dyDescent="0.25">
      <c r="K21092"/>
    </row>
    <row r="21093" spans="11:11" x14ac:dyDescent="0.25">
      <c r="K21093"/>
    </row>
    <row r="21094" spans="11:11" x14ac:dyDescent="0.25">
      <c r="K21094"/>
    </row>
    <row r="21095" spans="11:11" x14ac:dyDescent="0.25">
      <c r="K21095"/>
    </row>
    <row r="21096" spans="11:11" x14ac:dyDescent="0.25">
      <c r="K21096"/>
    </row>
    <row r="21097" spans="11:11" x14ac:dyDescent="0.25">
      <c r="K21097"/>
    </row>
    <row r="21098" spans="11:11" x14ac:dyDescent="0.25">
      <c r="K21098"/>
    </row>
    <row r="21099" spans="11:11" x14ac:dyDescent="0.25">
      <c r="K21099"/>
    </row>
    <row r="21100" spans="11:11" x14ac:dyDescent="0.25">
      <c r="K21100"/>
    </row>
    <row r="21101" spans="11:11" x14ac:dyDescent="0.25">
      <c r="K21101"/>
    </row>
    <row r="21102" spans="11:11" x14ac:dyDescent="0.25">
      <c r="K21102"/>
    </row>
    <row r="21103" spans="11:11" x14ac:dyDescent="0.25">
      <c r="K21103"/>
    </row>
    <row r="21104" spans="11:11" x14ac:dyDescent="0.25">
      <c r="K21104"/>
    </row>
    <row r="21105" spans="11:11" x14ac:dyDescent="0.25">
      <c r="K21105"/>
    </row>
    <row r="21106" spans="11:11" x14ac:dyDescent="0.25">
      <c r="K21106"/>
    </row>
    <row r="21107" spans="11:11" x14ac:dyDescent="0.25">
      <c r="K21107"/>
    </row>
    <row r="21108" spans="11:11" x14ac:dyDescent="0.25">
      <c r="K21108"/>
    </row>
    <row r="21109" spans="11:11" x14ac:dyDescent="0.25">
      <c r="K21109"/>
    </row>
    <row r="21110" spans="11:11" x14ac:dyDescent="0.25">
      <c r="K21110"/>
    </row>
    <row r="21111" spans="11:11" x14ac:dyDescent="0.25">
      <c r="K21111"/>
    </row>
    <row r="21112" spans="11:11" x14ac:dyDescent="0.25">
      <c r="K21112"/>
    </row>
    <row r="21113" spans="11:11" x14ac:dyDescent="0.25">
      <c r="K21113"/>
    </row>
    <row r="21114" spans="11:11" x14ac:dyDescent="0.25">
      <c r="K21114"/>
    </row>
    <row r="21115" spans="11:11" x14ac:dyDescent="0.25">
      <c r="K21115"/>
    </row>
    <row r="21116" spans="11:11" x14ac:dyDescent="0.25">
      <c r="K21116"/>
    </row>
    <row r="21117" spans="11:11" x14ac:dyDescent="0.25">
      <c r="K21117"/>
    </row>
    <row r="21118" spans="11:11" x14ac:dyDescent="0.25">
      <c r="K21118"/>
    </row>
    <row r="21119" spans="11:11" x14ac:dyDescent="0.25">
      <c r="K21119"/>
    </row>
    <row r="21120" spans="11:11" x14ac:dyDescent="0.25">
      <c r="K21120"/>
    </row>
    <row r="21121" spans="11:11" x14ac:dyDescent="0.25">
      <c r="K21121"/>
    </row>
    <row r="21122" spans="11:11" x14ac:dyDescent="0.25">
      <c r="K21122"/>
    </row>
    <row r="21123" spans="11:11" x14ac:dyDescent="0.25">
      <c r="K21123"/>
    </row>
    <row r="21124" spans="11:11" x14ac:dyDescent="0.25">
      <c r="K21124"/>
    </row>
    <row r="21125" spans="11:11" x14ac:dyDescent="0.25">
      <c r="K21125"/>
    </row>
    <row r="21126" spans="11:11" x14ac:dyDescent="0.25">
      <c r="K21126"/>
    </row>
    <row r="21127" spans="11:11" x14ac:dyDescent="0.25">
      <c r="K21127"/>
    </row>
    <row r="21128" spans="11:11" x14ac:dyDescent="0.25">
      <c r="K21128"/>
    </row>
    <row r="21129" spans="11:11" x14ac:dyDescent="0.25">
      <c r="K21129"/>
    </row>
    <row r="21130" spans="11:11" x14ac:dyDescent="0.25">
      <c r="K21130"/>
    </row>
    <row r="21131" spans="11:11" x14ac:dyDescent="0.25">
      <c r="K21131"/>
    </row>
    <row r="21132" spans="11:11" x14ac:dyDescent="0.25">
      <c r="K21132"/>
    </row>
    <row r="21133" spans="11:11" x14ac:dyDescent="0.25">
      <c r="K21133"/>
    </row>
    <row r="21134" spans="11:11" x14ac:dyDescent="0.25">
      <c r="K21134"/>
    </row>
    <row r="21135" spans="11:11" x14ac:dyDescent="0.25">
      <c r="K21135"/>
    </row>
    <row r="21136" spans="11:11" x14ac:dyDescent="0.25">
      <c r="K21136"/>
    </row>
    <row r="21137" spans="11:11" x14ac:dyDescent="0.25">
      <c r="K21137"/>
    </row>
    <row r="21138" spans="11:11" x14ac:dyDescent="0.25">
      <c r="K21138"/>
    </row>
    <row r="21139" spans="11:11" x14ac:dyDescent="0.25">
      <c r="K21139"/>
    </row>
    <row r="21140" spans="11:11" x14ac:dyDescent="0.25">
      <c r="K21140"/>
    </row>
    <row r="21141" spans="11:11" x14ac:dyDescent="0.25">
      <c r="K21141"/>
    </row>
    <row r="21142" spans="11:11" x14ac:dyDescent="0.25">
      <c r="K21142"/>
    </row>
    <row r="21143" spans="11:11" x14ac:dyDescent="0.25">
      <c r="K21143"/>
    </row>
    <row r="21144" spans="11:11" x14ac:dyDescent="0.25">
      <c r="K21144"/>
    </row>
    <row r="21145" spans="11:11" x14ac:dyDescent="0.25">
      <c r="K21145"/>
    </row>
    <row r="21146" spans="11:11" x14ac:dyDescent="0.25">
      <c r="K21146"/>
    </row>
    <row r="21147" spans="11:11" x14ac:dyDescent="0.25">
      <c r="K21147"/>
    </row>
    <row r="21148" spans="11:11" x14ac:dyDescent="0.25">
      <c r="K21148"/>
    </row>
    <row r="21149" spans="11:11" x14ac:dyDescent="0.25">
      <c r="K21149"/>
    </row>
    <row r="21150" spans="11:11" x14ac:dyDescent="0.25">
      <c r="K21150"/>
    </row>
    <row r="21151" spans="11:11" x14ac:dyDescent="0.25">
      <c r="K21151"/>
    </row>
    <row r="21152" spans="11:11" x14ac:dyDescent="0.25">
      <c r="K21152"/>
    </row>
    <row r="21153" spans="11:11" x14ac:dyDescent="0.25">
      <c r="K21153"/>
    </row>
    <row r="21154" spans="11:11" x14ac:dyDescent="0.25">
      <c r="K21154"/>
    </row>
    <row r="21155" spans="11:11" x14ac:dyDescent="0.25">
      <c r="K21155"/>
    </row>
    <row r="21156" spans="11:11" x14ac:dyDescent="0.25">
      <c r="K21156"/>
    </row>
    <row r="21157" spans="11:11" x14ac:dyDescent="0.25">
      <c r="K21157"/>
    </row>
    <row r="21158" spans="11:11" x14ac:dyDescent="0.25">
      <c r="K21158"/>
    </row>
    <row r="21159" spans="11:11" x14ac:dyDescent="0.25">
      <c r="K21159"/>
    </row>
    <row r="21160" spans="11:11" x14ac:dyDescent="0.25">
      <c r="K21160"/>
    </row>
    <row r="21161" spans="11:11" x14ac:dyDescent="0.25">
      <c r="K21161"/>
    </row>
    <row r="21162" spans="11:11" x14ac:dyDescent="0.25">
      <c r="K21162"/>
    </row>
    <row r="21163" spans="11:11" x14ac:dyDescent="0.25">
      <c r="K21163"/>
    </row>
    <row r="21164" spans="11:11" x14ac:dyDescent="0.25">
      <c r="K21164"/>
    </row>
    <row r="21165" spans="11:11" x14ac:dyDescent="0.25">
      <c r="K21165"/>
    </row>
    <row r="21166" spans="11:11" x14ac:dyDescent="0.25">
      <c r="K21166"/>
    </row>
    <row r="21167" spans="11:11" x14ac:dyDescent="0.25">
      <c r="K21167"/>
    </row>
    <row r="21168" spans="11:11" x14ac:dyDescent="0.25">
      <c r="K21168"/>
    </row>
    <row r="21169" spans="11:11" x14ac:dyDescent="0.25">
      <c r="K21169"/>
    </row>
    <row r="21170" spans="11:11" x14ac:dyDescent="0.25">
      <c r="K21170"/>
    </row>
    <row r="21171" spans="11:11" x14ac:dyDescent="0.25">
      <c r="K21171"/>
    </row>
    <row r="21172" spans="11:11" x14ac:dyDescent="0.25">
      <c r="K21172"/>
    </row>
    <row r="21173" spans="11:11" x14ac:dyDescent="0.25">
      <c r="K21173"/>
    </row>
    <row r="21174" spans="11:11" x14ac:dyDescent="0.25">
      <c r="K21174"/>
    </row>
    <row r="21175" spans="11:11" x14ac:dyDescent="0.25">
      <c r="K21175"/>
    </row>
    <row r="21176" spans="11:11" x14ac:dyDescent="0.25">
      <c r="K21176"/>
    </row>
    <row r="21177" spans="11:11" x14ac:dyDescent="0.25">
      <c r="K21177"/>
    </row>
    <row r="21178" spans="11:11" x14ac:dyDescent="0.25">
      <c r="K21178"/>
    </row>
    <row r="21179" spans="11:11" x14ac:dyDescent="0.25">
      <c r="K21179"/>
    </row>
    <row r="21180" spans="11:11" x14ac:dyDescent="0.25">
      <c r="K21180"/>
    </row>
    <row r="21181" spans="11:11" x14ac:dyDescent="0.25">
      <c r="K21181"/>
    </row>
    <row r="21182" spans="11:11" x14ac:dyDescent="0.25">
      <c r="K21182"/>
    </row>
    <row r="21183" spans="11:11" x14ac:dyDescent="0.25">
      <c r="K21183"/>
    </row>
    <row r="21184" spans="11:11" x14ac:dyDescent="0.25">
      <c r="K21184"/>
    </row>
    <row r="21185" spans="11:11" x14ac:dyDescent="0.25">
      <c r="K21185"/>
    </row>
    <row r="21186" spans="11:11" x14ac:dyDescent="0.25">
      <c r="K21186"/>
    </row>
    <row r="21187" spans="11:11" x14ac:dyDescent="0.25">
      <c r="K21187"/>
    </row>
    <row r="21188" spans="11:11" x14ac:dyDescent="0.25">
      <c r="K21188"/>
    </row>
    <row r="21189" spans="11:11" x14ac:dyDescent="0.25">
      <c r="K21189"/>
    </row>
    <row r="21190" spans="11:11" x14ac:dyDescent="0.25">
      <c r="K21190"/>
    </row>
    <row r="21191" spans="11:11" x14ac:dyDescent="0.25">
      <c r="K21191"/>
    </row>
    <row r="21192" spans="11:11" x14ac:dyDescent="0.25">
      <c r="K21192"/>
    </row>
    <row r="21193" spans="11:11" x14ac:dyDescent="0.25">
      <c r="K21193"/>
    </row>
    <row r="21194" spans="11:11" x14ac:dyDescent="0.25">
      <c r="K21194"/>
    </row>
    <row r="21195" spans="11:11" x14ac:dyDescent="0.25">
      <c r="K21195"/>
    </row>
    <row r="21196" spans="11:11" x14ac:dyDescent="0.25">
      <c r="K21196"/>
    </row>
    <row r="21197" spans="11:11" x14ac:dyDescent="0.25">
      <c r="K21197"/>
    </row>
    <row r="21198" spans="11:11" x14ac:dyDescent="0.25">
      <c r="K21198"/>
    </row>
    <row r="21199" spans="11:11" x14ac:dyDescent="0.25">
      <c r="K21199"/>
    </row>
    <row r="21200" spans="11:11" x14ac:dyDescent="0.25">
      <c r="K21200"/>
    </row>
    <row r="21201" spans="11:11" x14ac:dyDescent="0.25">
      <c r="K21201"/>
    </row>
    <row r="21202" spans="11:11" x14ac:dyDescent="0.25">
      <c r="K21202"/>
    </row>
    <row r="21203" spans="11:11" x14ac:dyDescent="0.25">
      <c r="K21203"/>
    </row>
    <row r="21204" spans="11:11" x14ac:dyDescent="0.25">
      <c r="K21204"/>
    </row>
    <row r="21205" spans="11:11" x14ac:dyDescent="0.25">
      <c r="K21205"/>
    </row>
    <row r="21206" spans="11:11" x14ac:dyDescent="0.25">
      <c r="K21206"/>
    </row>
    <row r="21207" spans="11:11" x14ac:dyDescent="0.25">
      <c r="K21207"/>
    </row>
    <row r="21208" spans="11:11" x14ac:dyDescent="0.25">
      <c r="K21208"/>
    </row>
    <row r="21209" spans="11:11" x14ac:dyDescent="0.25">
      <c r="K21209"/>
    </row>
    <row r="21210" spans="11:11" x14ac:dyDescent="0.25">
      <c r="K21210"/>
    </row>
    <row r="21211" spans="11:11" x14ac:dyDescent="0.25">
      <c r="K21211"/>
    </row>
    <row r="21212" spans="11:11" x14ac:dyDescent="0.25">
      <c r="K21212"/>
    </row>
    <row r="21213" spans="11:11" x14ac:dyDescent="0.25">
      <c r="K21213"/>
    </row>
    <row r="21214" spans="11:11" x14ac:dyDescent="0.25">
      <c r="K21214"/>
    </row>
    <row r="21215" spans="11:11" x14ac:dyDescent="0.25">
      <c r="K21215"/>
    </row>
    <row r="21216" spans="11:11" x14ac:dyDescent="0.25">
      <c r="K21216"/>
    </row>
    <row r="21217" spans="11:11" x14ac:dyDescent="0.25">
      <c r="K21217"/>
    </row>
    <row r="21218" spans="11:11" x14ac:dyDescent="0.25">
      <c r="K21218"/>
    </row>
    <row r="21219" spans="11:11" x14ac:dyDescent="0.25">
      <c r="K21219"/>
    </row>
    <row r="21220" spans="11:11" x14ac:dyDescent="0.25">
      <c r="K21220"/>
    </row>
    <row r="21221" spans="11:11" x14ac:dyDescent="0.25">
      <c r="K21221"/>
    </row>
    <row r="21222" spans="11:11" x14ac:dyDescent="0.25">
      <c r="K21222"/>
    </row>
    <row r="21223" spans="11:11" x14ac:dyDescent="0.25">
      <c r="K21223"/>
    </row>
    <row r="21224" spans="11:11" x14ac:dyDescent="0.25">
      <c r="K21224"/>
    </row>
    <row r="21225" spans="11:11" x14ac:dyDescent="0.25">
      <c r="K21225"/>
    </row>
    <row r="21226" spans="11:11" x14ac:dyDescent="0.25">
      <c r="K21226"/>
    </row>
    <row r="21227" spans="11:11" x14ac:dyDescent="0.25">
      <c r="K21227"/>
    </row>
    <row r="21228" spans="11:11" x14ac:dyDescent="0.25">
      <c r="K21228"/>
    </row>
    <row r="21229" spans="11:11" x14ac:dyDescent="0.25">
      <c r="K21229"/>
    </row>
    <row r="21230" spans="11:11" x14ac:dyDescent="0.25">
      <c r="K21230"/>
    </row>
    <row r="21231" spans="11:11" x14ac:dyDescent="0.25">
      <c r="K21231"/>
    </row>
    <row r="21232" spans="11:11" x14ac:dyDescent="0.25">
      <c r="K21232"/>
    </row>
    <row r="21233" spans="11:11" x14ac:dyDescent="0.25">
      <c r="K21233"/>
    </row>
    <row r="21234" spans="11:11" x14ac:dyDescent="0.25">
      <c r="K21234"/>
    </row>
    <row r="21235" spans="11:11" x14ac:dyDescent="0.25">
      <c r="K21235"/>
    </row>
    <row r="21236" spans="11:11" x14ac:dyDescent="0.25">
      <c r="K21236"/>
    </row>
    <row r="21237" spans="11:11" x14ac:dyDescent="0.25">
      <c r="K21237"/>
    </row>
    <row r="21238" spans="11:11" x14ac:dyDescent="0.25">
      <c r="K21238"/>
    </row>
    <row r="21239" spans="11:11" x14ac:dyDescent="0.25">
      <c r="K21239"/>
    </row>
    <row r="21240" spans="11:11" x14ac:dyDescent="0.25">
      <c r="K21240"/>
    </row>
    <row r="21241" spans="11:11" x14ac:dyDescent="0.25">
      <c r="K21241"/>
    </row>
    <row r="21242" spans="11:11" x14ac:dyDescent="0.25">
      <c r="K21242"/>
    </row>
    <row r="21243" spans="11:11" x14ac:dyDescent="0.25">
      <c r="K21243"/>
    </row>
    <row r="21244" spans="11:11" x14ac:dyDescent="0.25">
      <c r="K21244"/>
    </row>
    <row r="21245" spans="11:11" x14ac:dyDescent="0.25">
      <c r="K21245"/>
    </row>
    <row r="21246" spans="11:11" x14ac:dyDescent="0.25">
      <c r="K21246"/>
    </row>
    <row r="21247" spans="11:11" x14ac:dyDescent="0.25">
      <c r="K21247"/>
    </row>
    <row r="21248" spans="11:11" x14ac:dyDescent="0.25">
      <c r="K21248"/>
    </row>
    <row r="21249" spans="11:11" x14ac:dyDescent="0.25">
      <c r="K21249"/>
    </row>
    <row r="21250" spans="11:11" x14ac:dyDescent="0.25">
      <c r="K21250"/>
    </row>
    <row r="21251" spans="11:11" x14ac:dyDescent="0.25">
      <c r="K21251"/>
    </row>
    <row r="21252" spans="11:11" x14ac:dyDescent="0.25">
      <c r="K21252"/>
    </row>
    <row r="21253" spans="11:11" x14ac:dyDescent="0.25">
      <c r="K21253"/>
    </row>
    <row r="21254" spans="11:11" x14ac:dyDescent="0.25">
      <c r="K21254"/>
    </row>
    <row r="21255" spans="11:11" x14ac:dyDescent="0.25">
      <c r="K21255"/>
    </row>
    <row r="21256" spans="11:11" x14ac:dyDescent="0.25">
      <c r="K21256"/>
    </row>
    <row r="21257" spans="11:11" x14ac:dyDescent="0.25">
      <c r="K21257"/>
    </row>
    <row r="21258" spans="11:11" x14ac:dyDescent="0.25">
      <c r="K21258"/>
    </row>
    <row r="21259" spans="11:11" x14ac:dyDescent="0.25">
      <c r="K21259"/>
    </row>
    <row r="21260" spans="11:11" x14ac:dyDescent="0.25">
      <c r="K21260"/>
    </row>
    <row r="21261" spans="11:11" x14ac:dyDescent="0.25">
      <c r="K21261"/>
    </row>
    <row r="21262" spans="11:11" x14ac:dyDescent="0.25">
      <c r="K21262"/>
    </row>
    <row r="21263" spans="11:11" x14ac:dyDescent="0.25">
      <c r="K21263"/>
    </row>
    <row r="21264" spans="11:11" x14ac:dyDescent="0.25">
      <c r="K21264"/>
    </row>
    <row r="21265" spans="11:11" x14ac:dyDescent="0.25">
      <c r="K21265"/>
    </row>
    <row r="21266" spans="11:11" x14ac:dyDescent="0.25">
      <c r="K21266"/>
    </row>
    <row r="21267" spans="11:11" x14ac:dyDescent="0.25">
      <c r="K21267"/>
    </row>
    <row r="21268" spans="11:11" x14ac:dyDescent="0.25">
      <c r="K21268"/>
    </row>
    <row r="21269" spans="11:11" x14ac:dyDescent="0.25">
      <c r="K21269"/>
    </row>
    <row r="21270" spans="11:11" x14ac:dyDescent="0.25">
      <c r="K21270"/>
    </row>
    <row r="21271" spans="11:11" x14ac:dyDescent="0.25">
      <c r="K21271"/>
    </row>
    <row r="21272" spans="11:11" x14ac:dyDescent="0.25">
      <c r="K21272"/>
    </row>
    <row r="21273" spans="11:11" x14ac:dyDescent="0.25">
      <c r="K21273"/>
    </row>
    <row r="21274" spans="11:11" x14ac:dyDescent="0.25">
      <c r="K21274"/>
    </row>
    <row r="21275" spans="11:11" x14ac:dyDescent="0.25">
      <c r="K21275"/>
    </row>
    <row r="21276" spans="11:11" x14ac:dyDescent="0.25">
      <c r="K21276"/>
    </row>
    <row r="21277" spans="11:11" x14ac:dyDescent="0.25">
      <c r="K21277"/>
    </row>
    <row r="21278" spans="11:11" x14ac:dyDescent="0.25">
      <c r="K21278"/>
    </row>
    <row r="21279" spans="11:11" x14ac:dyDescent="0.25">
      <c r="K21279"/>
    </row>
    <row r="21280" spans="11:11" x14ac:dyDescent="0.25">
      <c r="K21280"/>
    </row>
    <row r="21281" spans="11:11" x14ac:dyDescent="0.25">
      <c r="K21281"/>
    </row>
    <row r="21282" spans="11:11" x14ac:dyDescent="0.25">
      <c r="K21282"/>
    </row>
    <row r="21283" spans="11:11" x14ac:dyDescent="0.25">
      <c r="K21283"/>
    </row>
    <row r="21284" spans="11:11" x14ac:dyDescent="0.25">
      <c r="K21284"/>
    </row>
    <row r="21285" spans="11:11" x14ac:dyDescent="0.25">
      <c r="K21285"/>
    </row>
    <row r="21286" spans="11:11" x14ac:dyDescent="0.25">
      <c r="K21286"/>
    </row>
    <row r="21287" spans="11:11" x14ac:dyDescent="0.25">
      <c r="K21287"/>
    </row>
    <row r="21288" spans="11:11" x14ac:dyDescent="0.25">
      <c r="K21288"/>
    </row>
    <row r="21289" spans="11:11" x14ac:dyDescent="0.25">
      <c r="K21289"/>
    </row>
    <row r="21290" spans="11:11" x14ac:dyDescent="0.25">
      <c r="K21290"/>
    </row>
    <row r="21291" spans="11:11" x14ac:dyDescent="0.25">
      <c r="K21291"/>
    </row>
    <row r="21292" spans="11:11" x14ac:dyDescent="0.25">
      <c r="K21292"/>
    </row>
    <row r="21293" spans="11:11" x14ac:dyDescent="0.25">
      <c r="K21293"/>
    </row>
    <row r="21294" spans="11:11" x14ac:dyDescent="0.25">
      <c r="K21294"/>
    </row>
    <row r="21295" spans="11:11" x14ac:dyDescent="0.25">
      <c r="K21295"/>
    </row>
    <row r="21296" spans="11:11" x14ac:dyDescent="0.25">
      <c r="K21296"/>
    </row>
    <row r="21297" spans="11:11" x14ac:dyDescent="0.25">
      <c r="K21297"/>
    </row>
    <row r="21298" spans="11:11" x14ac:dyDescent="0.25">
      <c r="K21298"/>
    </row>
    <row r="21299" spans="11:11" x14ac:dyDescent="0.25">
      <c r="K21299"/>
    </row>
    <row r="21300" spans="11:11" x14ac:dyDescent="0.25">
      <c r="K21300"/>
    </row>
    <row r="21301" spans="11:11" x14ac:dyDescent="0.25">
      <c r="K21301"/>
    </row>
    <row r="21302" spans="11:11" x14ac:dyDescent="0.25">
      <c r="K21302"/>
    </row>
    <row r="21303" spans="11:11" x14ac:dyDescent="0.25">
      <c r="K21303"/>
    </row>
    <row r="21304" spans="11:11" x14ac:dyDescent="0.25">
      <c r="K21304"/>
    </row>
    <row r="21305" spans="11:11" x14ac:dyDescent="0.25">
      <c r="K21305"/>
    </row>
    <row r="21306" spans="11:11" x14ac:dyDescent="0.25">
      <c r="K21306"/>
    </row>
    <row r="21307" spans="11:11" x14ac:dyDescent="0.25">
      <c r="K21307"/>
    </row>
    <row r="21308" spans="11:11" x14ac:dyDescent="0.25">
      <c r="K21308"/>
    </row>
    <row r="21309" spans="11:11" x14ac:dyDescent="0.25">
      <c r="K21309"/>
    </row>
    <row r="21310" spans="11:11" x14ac:dyDescent="0.25">
      <c r="K21310"/>
    </row>
    <row r="21311" spans="11:11" x14ac:dyDescent="0.25">
      <c r="K21311"/>
    </row>
    <row r="21312" spans="11:11" x14ac:dyDescent="0.25">
      <c r="K21312"/>
    </row>
    <row r="21313" spans="11:11" x14ac:dyDescent="0.25">
      <c r="K21313"/>
    </row>
    <row r="21314" spans="11:11" x14ac:dyDescent="0.25">
      <c r="K21314"/>
    </row>
    <row r="21315" spans="11:11" x14ac:dyDescent="0.25">
      <c r="K21315"/>
    </row>
    <row r="21316" spans="11:11" x14ac:dyDescent="0.25">
      <c r="K21316"/>
    </row>
    <row r="21317" spans="11:11" x14ac:dyDescent="0.25">
      <c r="K21317"/>
    </row>
    <row r="21318" spans="11:11" x14ac:dyDescent="0.25">
      <c r="K21318"/>
    </row>
    <row r="21319" spans="11:11" x14ac:dyDescent="0.25">
      <c r="K21319"/>
    </row>
    <row r="21320" spans="11:11" x14ac:dyDescent="0.25">
      <c r="K21320"/>
    </row>
    <row r="21321" spans="11:11" x14ac:dyDescent="0.25">
      <c r="K21321"/>
    </row>
    <row r="21322" spans="11:11" x14ac:dyDescent="0.25">
      <c r="K21322"/>
    </row>
    <row r="21323" spans="11:11" x14ac:dyDescent="0.25">
      <c r="K21323"/>
    </row>
    <row r="21324" spans="11:11" x14ac:dyDescent="0.25">
      <c r="K21324"/>
    </row>
    <row r="21325" spans="11:11" x14ac:dyDescent="0.25">
      <c r="K21325"/>
    </row>
    <row r="21326" spans="11:11" x14ac:dyDescent="0.25">
      <c r="K21326"/>
    </row>
    <row r="21327" spans="11:11" x14ac:dyDescent="0.25">
      <c r="K21327"/>
    </row>
    <row r="21328" spans="11:11" x14ac:dyDescent="0.25">
      <c r="K21328"/>
    </row>
    <row r="21329" spans="11:11" x14ac:dyDescent="0.25">
      <c r="K21329"/>
    </row>
    <row r="21330" spans="11:11" x14ac:dyDescent="0.25">
      <c r="K21330"/>
    </row>
    <row r="21331" spans="11:11" x14ac:dyDescent="0.25">
      <c r="K21331"/>
    </row>
    <row r="21332" spans="11:11" x14ac:dyDescent="0.25">
      <c r="K21332"/>
    </row>
    <row r="21333" spans="11:11" x14ac:dyDescent="0.25">
      <c r="K21333"/>
    </row>
    <row r="21334" spans="11:11" x14ac:dyDescent="0.25">
      <c r="K21334"/>
    </row>
    <row r="21335" spans="11:11" x14ac:dyDescent="0.25">
      <c r="K21335"/>
    </row>
    <row r="21336" spans="11:11" x14ac:dyDescent="0.25">
      <c r="K21336"/>
    </row>
    <row r="21337" spans="11:11" x14ac:dyDescent="0.25">
      <c r="K21337"/>
    </row>
    <row r="21338" spans="11:11" x14ac:dyDescent="0.25">
      <c r="K21338"/>
    </row>
    <row r="21339" spans="11:11" x14ac:dyDescent="0.25">
      <c r="K21339"/>
    </row>
    <row r="21340" spans="11:11" x14ac:dyDescent="0.25">
      <c r="K21340"/>
    </row>
    <row r="21341" spans="11:11" x14ac:dyDescent="0.25">
      <c r="K21341"/>
    </row>
    <row r="21342" spans="11:11" x14ac:dyDescent="0.25">
      <c r="K21342"/>
    </row>
    <row r="21343" spans="11:11" x14ac:dyDescent="0.25">
      <c r="K21343"/>
    </row>
    <row r="21344" spans="11:11" x14ac:dyDescent="0.25">
      <c r="K21344"/>
    </row>
    <row r="21345" spans="11:11" x14ac:dyDescent="0.25">
      <c r="K21345"/>
    </row>
    <row r="21346" spans="11:11" x14ac:dyDescent="0.25">
      <c r="K21346"/>
    </row>
    <row r="21347" spans="11:11" x14ac:dyDescent="0.25">
      <c r="K21347"/>
    </row>
    <row r="21348" spans="11:11" x14ac:dyDescent="0.25">
      <c r="K21348"/>
    </row>
    <row r="21349" spans="11:11" x14ac:dyDescent="0.25">
      <c r="K21349"/>
    </row>
    <row r="21350" spans="11:11" x14ac:dyDescent="0.25">
      <c r="K21350"/>
    </row>
    <row r="21351" spans="11:11" x14ac:dyDescent="0.25">
      <c r="K21351"/>
    </row>
    <row r="21352" spans="11:11" x14ac:dyDescent="0.25">
      <c r="K21352"/>
    </row>
    <row r="21353" spans="11:11" x14ac:dyDescent="0.25">
      <c r="K21353"/>
    </row>
    <row r="21354" spans="11:11" x14ac:dyDescent="0.25">
      <c r="K21354"/>
    </row>
    <row r="21355" spans="11:11" x14ac:dyDescent="0.25">
      <c r="K21355"/>
    </row>
    <row r="21356" spans="11:11" x14ac:dyDescent="0.25">
      <c r="K21356"/>
    </row>
    <row r="21357" spans="11:11" x14ac:dyDescent="0.25">
      <c r="K21357"/>
    </row>
    <row r="21358" spans="11:11" x14ac:dyDescent="0.25">
      <c r="K21358"/>
    </row>
    <row r="21359" spans="11:11" x14ac:dyDescent="0.25">
      <c r="K21359"/>
    </row>
    <row r="21360" spans="11:11" x14ac:dyDescent="0.25">
      <c r="K21360"/>
    </row>
    <row r="21361" spans="11:11" x14ac:dyDescent="0.25">
      <c r="K21361"/>
    </row>
    <row r="21362" spans="11:11" x14ac:dyDescent="0.25">
      <c r="K21362"/>
    </row>
    <row r="21363" spans="11:11" x14ac:dyDescent="0.25">
      <c r="K21363"/>
    </row>
    <row r="21364" spans="11:11" x14ac:dyDescent="0.25">
      <c r="K21364"/>
    </row>
    <row r="21365" spans="11:11" x14ac:dyDescent="0.25">
      <c r="K21365"/>
    </row>
    <row r="21366" spans="11:11" x14ac:dyDescent="0.25">
      <c r="K21366"/>
    </row>
    <row r="21367" spans="11:11" x14ac:dyDescent="0.25">
      <c r="K21367"/>
    </row>
    <row r="21368" spans="11:11" x14ac:dyDescent="0.25">
      <c r="K21368"/>
    </row>
    <row r="21369" spans="11:11" x14ac:dyDescent="0.25">
      <c r="K21369"/>
    </row>
    <row r="21370" spans="11:11" x14ac:dyDescent="0.25">
      <c r="K21370"/>
    </row>
    <row r="21371" spans="11:11" x14ac:dyDescent="0.25">
      <c r="K21371"/>
    </row>
    <row r="21372" spans="11:11" x14ac:dyDescent="0.25">
      <c r="K21372"/>
    </row>
    <row r="21373" spans="11:11" x14ac:dyDescent="0.25">
      <c r="K21373"/>
    </row>
    <row r="21374" spans="11:11" x14ac:dyDescent="0.25">
      <c r="K21374"/>
    </row>
    <row r="21375" spans="11:11" x14ac:dyDescent="0.25">
      <c r="K21375"/>
    </row>
    <row r="21376" spans="11:11" x14ac:dyDescent="0.25">
      <c r="K21376"/>
    </row>
    <row r="21377" spans="11:11" x14ac:dyDescent="0.25">
      <c r="K21377"/>
    </row>
    <row r="21378" spans="11:11" x14ac:dyDescent="0.25">
      <c r="K21378"/>
    </row>
    <row r="21379" spans="11:11" x14ac:dyDescent="0.25">
      <c r="K21379"/>
    </row>
    <row r="21380" spans="11:11" x14ac:dyDescent="0.25">
      <c r="K21380"/>
    </row>
    <row r="21381" spans="11:11" x14ac:dyDescent="0.25">
      <c r="K21381"/>
    </row>
    <row r="21382" spans="11:11" x14ac:dyDescent="0.25">
      <c r="K21382"/>
    </row>
    <row r="21383" spans="11:11" x14ac:dyDescent="0.25">
      <c r="K21383"/>
    </row>
    <row r="21384" spans="11:11" x14ac:dyDescent="0.25">
      <c r="K21384"/>
    </row>
    <row r="21385" spans="11:11" x14ac:dyDescent="0.25">
      <c r="K21385"/>
    </row>
    <row r="21386" spans="11:11" x14ac:dyDescent="0.25">
      <c r="K21386"/>
    </row>
    <row r="21387" spans="11:11" x14ac:dyDescent="0.25">
      <c r="K21387"/>
    </row>
    <row r="21388" spans="11:11" x14ac:dyDescent="0.25">
      <c r="K21388"/>
    </row>
    <row r="21389" spans="11:11" x14ac:dyDescent="0.25">
      <c r="K21389"/>
    </row>
    <row r="21390" spans="11:11" x14ac:dyDescent="0.25">
      <c r="K21390"/>
    </row>
    <row r="21391" spans="11:11" x14ac:dyDescent="0.25">
      <c r="K21391"/>
    </row>
    <row r="21392" spans="11:11" x14ac:dyDescent="0.25">
      <c r="K21392"/>
    </row>
    <row r="21393" spans="11:11" x14ac:dyDescent="0.25">
      <c r="K21393"/>
    </row>
    <row r="21394" spans="11:11" x14ac:dyDescent="0.25">
      <c r="K21394"/>
    </row>
    <row r="21395" spans="11:11" x14ac:dyDescent="0.25">
      <c r="K21395"/>
    </row>
    <row r="21396" spans="11:11" x14ac:dyDescent="0.25">
      <c r="K21396"/>
    </row>
    <row r="21397" spans="11:11" x14ac:dyDescent="0.25">
      <c r="K21397"/>
    </row>
    <row r="21398" spans="11:11" x14ac:dyDescent="0.25">
      <c r="K21398"/>
    </row>
    <row r="21399" spans="11:11" x14ac:dyDescent="0.25">
      <c r="K21399"/>
    </row>
    <row r="21400" spans="11:11" x14ac:dyDescent="0.25">
      <c r="K21400"/>
    </row>
    <row r="21401" spans="11:11" x14ac:dyDescent="0.25">
      <c r="K21401"/>
    </row>
    <row r="21402" spans="11:11" x14ac:dyDescent="0.25">
      <c r="K21402"/>
    </row>
    <row r="21403" spans="11:11" x14ac:dyDescent="0.25">
      <c r="K21403"/>
    </row>
    <row r="21404" spans="11:11" x14ac:dyDescent="0.25">
      <c r="K21404"/>
    </row>
    <row r="21405" spans="11:11" x14ac:dyDescent="0.25">
      <c r="K21405"/>
    </row>
    <row r="21406" spans="11:11" x14ac:dyDescent="0.25">
      <c r="K21406"/>
    </row>
    <row r="21407" spans="11:11" x14ac:dyDescent="0.25">
      <c r="K21407"/>
    </row>
    <row r="21408" spans="11:11" x14ac:dyDescent="0.25">
      <c r="K21408"/>
    </row>
    <row r="21409" spans="11:11" x14ac:dyDescent="0.25">
      <c r="K21409"/>
    </row>
    <row r="21410" spans="11:11" x14ac:dyDescent="0.25">
      <c r="K21410"/>
    </row>
    <row r="21411" spans="11:11" x14ac:dyDescent="0.25">
      <c r="K21411"/>
    </row>
    <row r="21412" spans="11:11" x14ac:dyDescent="0.25">
      <c r="K21412"/>
    </row>
    <row r="21413" spans="11:11" x14ac:dyDescent="0.25">
      <c r="K21413"/>
    </row>
    <row r="21414" spans="11:11" x14ac:dyDescent="0.25">
      <c r="K21414"/>
    </row>
    <row r="21415" spans="11:11" x14ac:dyDescent="0.25">
      <c r="K21415"/>
    </row>
    <row r="21416" spans="11:11" x14ac:dyDescent="0.25">
      <c r="K21416"/>
    </row>
    <row r="21417" spans="11:11" x14ac:dyDescent="0.25">
      <c r="K21417"/>
    </row>
    <row r="21418" spans="11:11" x14ac:dyDescent="0.25">
      <c r="K21418"/>
    </row>
    <row r="21419" spans="11:11" x14ac:dyDescent="0.25">
      <c r="K21419"/>
    </row>
    <row r="21420" spans="11:11" x14ac:dyDescent="0.25">
      <c r="K21420"/>
    </row>
    <row r="21421" spans="11:11" x14ac:dyDescent="0.25">
      <c r="K21421"/>
    </row>
    <row r="21422" spans="11:11" x14ac:dyDescent="0.25">
      <c r="K21422"/>
    </row>
    <row r="21423" spans="11:11" x14ac:dyDescent="0.25">
      <c r="K21423"/>
    </row>
    <row r="21424" spans="11:11" x14ac:dyDescent="0.25">
      <c r="K21424"/>
    </row>
    <row r="21425" spans="11:11" x14ac:dyDescent="0.25">
      <c r="K21425"/>
    </row>
    <row r="21426" spans="11:11" x14ac:dyDescent="0.25">
      <c r="K21426"/>
    </row>
    <row r="21427" spans="11:11" x14ac:dyDescent="0.25">
      <c r="K21427"/>
    </row>
    <row r="21428" spans="11:11" x14ac:dyDescent="0.25">
      <c r="K21428"/>
    </row>
    <row r="21429" spans="11:11" x14ac:dyDescent="0.25">
      <c r="K21429"/>
    </row>
    <row r="21430" spans="11:11" x14ac:dyDescent="0.25">
      <c r="K21430"/>
    </row>
    <row r="21431" spans="11:11" x14ac:dyDescent="0.25">
      <c r="K21431"/>
    </row>
    <row r="21432" spans="11:11" x14ac:dyDescent="0.25">
      <c r="K21432"/>
    </row>
    <row r="21433" spans="11:11" x14ac:dyDescent="0.25">
      <c r="K21433"/>
    </row>
    <row r="21434" spans="11:11" x14ac:dyDescent="0.25">
      <c r="K21434"/>
    </row>
    <row r="21435" spans="11:11" x14ac:dyDescent="0.25">
      <c r="K21435"/>
    </row>
    <row r="21436" spans="11:11" x14ac:dyDescent="0.25">
      <c r="K21436"/>
    </row>
    <row r="21437" spans="11:11" x14ac:dyDescent="0.25">
      <c r="K21437"/>
    </row>
    <row r="21438" spans="11:11" x14ac:dyDescent="0.25">
      <c r="K21438"/>
    </row>
    <row r="21439" spans="11:11" x14ac:dyDescent="0.25">
      <c r="K21439"/>
    </row>
    <row r="21440" spans="11:11" x14ac:dyDescent="0.25">
      <c r="K21440"/>
    </row>
    <row r="21441" spans="11:11" x14ac:dyDescent="0.25">
      <c r="K21441"/>
    </row>
    <row r="21442" spans="11:11" x14ac:dyDescent="0.25">
      <c r="K21442"/>
    </row>
    <row r="21443" spans="11:11" x14ac:dyDescent="0.25">
      <c r="K21443"/>
    </row>
    <row r="21444" spans="11:11" x14ac:dyDescent="0.25">
      <c r="K21444"/>
    </row>
    <row r="21445" spans="11:11" x14ac:dyDescent="0.25">
      <c r="K21445"/>
    </row>
    <row r="21446" spans="11:11" x14ac:dyDescent="0.25">
      <c r="K21446"/>
    </row>
    <row r="21447" spans="11:11" x14ac:dyDescent="0.25">
      <c r="K21447"/>
    </row>
    <row r="21448" spans="11:11" x14ac:dyDescent="0.25">
      <c r="K21448"/>
    </row>
    <row r="21449" spans="11:11" x14ac:dyDescent="0.25">
      <c r="K21449"/>
    </row>
    <row r="21450" spans="11:11" x14ac:dyDescent="0.25">
      <c r="K21450"/>
    </row>
    <row r="21451" spans="11:11" x14ac:dyDescent="0.25">
      <c r="K21451"/>
    </row>
    <row r="21452" spans="11:11" x14ac:dyDescent="0.25">
      <c r="K21452"/>
    </row>
    <row r="21453" spans="11:11" x14ac:dyDescent="0.25">
      <c r="K21453"/>
    </row>
    <row r="21454" spans="11:11" x14ac:dyDescent="0.25">
      <c r="K21454"/>
    </row>
    <row r="21455" spans="11:11" x14ac:dyDescent="0.25">
      <c r="K21455"/>
    </row>
    <row r="21456" spans="11:11" x14ac:dyDescent="0.25">
      <c r="K21456"/>
    </row>
    <row r="21457" spans="11:11" x14ac:dyDescent="0.25">
      <c r="K21457"/>
    </row>
    <row r="21458" spans="11:11" x14ac:dyDescent="0.25">
      <c r="K21458"/>
    </row>
    <row r="21459" spans="11:11" x14ac:dyDescent="0.25">
      <c r="K21459"/>
    </row>
    <row r="21460" spans="11:11" x14ac:dyDescent="0.25">
      <c r="K21460"/>
    </row>
    <row r="21461" spans="11:11" x14ac:dyDescent="0.25">
      <c r="K21461"/>
    </row>
    <row r="21462" spans="11:11" x14ac:dyDescent="0.25">
      <c r="K21462"/>
    </row>
    <row r="21463" spans="11:11" x14ac:dyDescent="0.25">
      <c r="K21463"/>
    </row>
    <row r="21464" spans="11:11" x14ac:dyDescent="0.25">
      <c r="K21464"/>
    </row>
    <row r="21465" spans="11:11" x14ac:dyDescent="0.25">
      <c r="K21465"/>
    </row>
    <row r="21466" spans="11:11" x14ac:dyDescent="0.25">
      <c r="K21466"/>
    </row>
    <row r="21467" spans="11:11" x14ac:dyDescent="0.25">
      <c r="K21467"/>
    </row>
    <row r="21468" spans="11:11" x14ac:dyDescent="0.25">
      <c r="K21468"/>
    </row>
    <row r="21469" spans="11:11" x14ac:dyDescent="0.25">
      <c r="K21469"/>
    </row>
    <row r="21470" spans="11:11" x14ac:dyDescent="0.25">
      <c r="K21470"/>
    </row>
    <row r="21471" spans="11:11" x14ac:dyDescent="0.25">
      <c r="K21471"/>
    </row>
    <row r="21472" spans="11:11" x14ac:dyDescent="0.25">
      <c r="K21472"/>
    </row>
    <row r="21473" spans="11:11" x14ac:dyDescent="0.25">
      <c r="K21473"/>
    </row>
    <row r="21474" spans="11:11" x14ac:dyDescent="0.25">
      <c r="K21474"/>
    </row>
    <row r="21475" spans="11:11" x14ac:dyDescent="0.25">
      <c r="K21475"/>
    </row>
    <row r="21476" spans="11:11" x14ac:dyDescent="0.25">
      <c r="K21476"/>
    </row>
    <row r="21477" spans="11:11" x14ac:dyDescent="0.25">
      <c r="K21477"/>
    </row>
    <row r="21478" spans="11:11" x14ac:dyDescent="0.25">
      <c r="K21478"/>
    </row>
    <row r="21479" spans="11:11" x14ac:dyDescent="0.25">
      <c r="K21479"/>
    </row>
    <row r="21480" spans="11:11" x14ac:dyDescent="0.25">
      <c r="K21480"/>
    </row>
    <row r="21481" spans="11:11" x14ac:dyDescent="0.25">
      <c r="K21481"/>
    </row>
    <row r="21482" spans="11:11" x14ac:dyDescent="0.25">
      <c r="K21482"/>
    </row>
    <row r="21483" spans="11:11" x14ac:dyDescent="0.25">
      <c r="K21483"/>
    </row>
    <row r="21484" spans="11:11" x14ac:dyDescent="0.25">
      <c r="K21484"/>
    </row>
    <row r="21485" spans="11:11" x14ac:dyDescent="0.25">
      <c r="K21485"/>
    </row>
    <row r="21486" spans="11:11" x14ac:dyDescent="0.25">
      <c r="K21486"/>
    </row>
    <row r="21487" spans="11:11" x14ac:dyDescent="0.25">
      <c r="K21487"/>
    </row>
    <row r="21488" spans="11:11" x14ac:dyDescent="0.25">
      <c r="K21488"/>
    </row>
    <row r="21489" spans="11:11" x14ac:dyDescent="0.25">
      <c r="K21489"/>
    </row>
    <row r="21490" spans="11:11" x14ac:dyDescent="0.25">
      <c r="K21490"/>
    </row>
    <row r="21491" spans="11:11" x14ac:dyDescent="0.25">
      <c r="K21491"/>
    </row>
    <row r="21492" spans="11:11" x14ac:dyDescent="0.25">
      <c r="K21492"/>
    </row>
    <row r="21493" spans="11:11" x14ac:dyDescent="0.25">
      <c r="K21493"/>
    </row>
    <row r="21494" spans="11:11" x14ac:dyDescent="0.25">
      <c r="K21494"/>
    </row>
    <row r="21495" spans="11:11" x14ac:dyDescent="0.25">
      <c r="K21495"/>
    </row>
    <row r="21496" spans="11:11" x14ac:dyDescent="0.25">
      <c r="K21496"/>
    </row>
    <row r="21497" spans="11:11" x14ac:dyDescent="0.25">
      <c r="K21497"/>
    </row>
    <row r="21498" spans="11:11" x14ac:dyDescent="0.25">
      <c r="K21498"/>
    </row>
    <row r="21499" spans="11:11" x14ac:dyDescent="0.25">
      <c r="K21499"/>
    </row>
    <row r="21500" spans="11:11" x14ac:dyDescent="0.25">
      <c r="K21500"/>
    </row>
    <row r="21501" spans="11:11" x14ac:dyDescent="0.25">
      <c r="K21501"/>
    </row>
    <row r="21502" spans="11:11" x14ac:dyDescent="0.25">
      <c r="K21502"/>
    </row>
    <row r="21503" spans="11:11" x14ac:dyDescent="0.25">
      <c r="K21503"/>
    </row>
    <row r="21504" spans="11:11" x14ac:dyDescent="0.25">
      <c r="K21504"/>
    </row>
    <row r="21505" spans="11:11" x14ac:dyDescent="0.25">
      <c r="K21505"/>
    </row>
    <row r="21506" spans="11:11" x14ac:dyDescent="0.25">
      <c r="K21506"/>
    </row>
    <row r="21507" spans="11:11" x14ac:dyDescent="0.25">
      <c r="K21507"/>
    </row>
    <row r="21508" spans="11:11" x14ac:dyDescent="0.25">
      <c r="K21508"/>
    </row>
    <row r="21509" spans="11:11" x14ac:dyDescent="0.25">
      <c r="K21509"/>
    </row>
    <row r="21510" spans="11:11" x14ac:dyDescent="0.25">
      <c r="K21510"/>
    </row>
    <row r="21511" spans="11:11" x14ac:dyDescent="0.25">
      <c r="K21511"/>
    </row>
    <row r="21512" spans="11:11" x14ac:dyDescent="0.25">
      <c r="K21512"/>
    </row>
    <row r="21513" spans="11:11" x14ac:dyDescent="0.25">
      <c r="K21513"/>
    </row>
    <row r="21514" spans="11:11" x14ac:dyDescent="0.25">
      <c r="K21514"/>
    </row>
    <row r="21515" spans="11:11" x14ac:dyDescent="0.25">
      <c r="K21515"/>
    </row>
    <row r="21516" spans="11:11" x14ac:dyDescent="0.25">
      <c r="K21516"/>
    </row>
    <row r="21517" spans="11:11" x14ac:dyDescent="0.25">
      <c r="K21517"/>
    </row>
    <row r="21518" spans="11:11" x14ac:dyDescent="0.25">
      <c r="K21518"/>
    </row>
    <row r="21519" spans="11:11" x14ac:dyDescent="0.25">
      <c r="K21519"/>
    </row>
    <row r="21520" spans="11:11" x14ac:dyDescent="0.25">
      <c r="K21520"/>
    </row>
    <row r="21521" spans="11:11" x14ac:dyDescent="0.25">
      <c r="K21521"/>
    </row>
    <row r="21522" spans="11:11" x14ac:dyDescent="0.25">
      <c r="K21522"/>
    </row>
    <row r="21523" spans="11:11" x14ac:dyDescent="0.25">
      <c r="K21523"/>
    </row>
    <row r="21524" spans="11:11" x14ac:dyDescent="0.25">
      <c r="K21524"/>
    </row>
    <row r="21525" spans="11:11" x14ac:dyDescent="0.25">
      <c r="K21525"/>
    </row>
    <row r="21526" spans="11:11" x14ac:dyDescent="0.25">
      <c r="K21526"/>
    </row>
    <row r="21527" spans="11:11" x14ac:dyDescent="0.25">
      <c r="K21527"/>
    </row>
    <row r="21528" spans="11:11" x14ac:dyDescent="0.25">
      <c r="K21528"/>
    </row>
    <row r="21529" spans="11:11" x14ac:dyDescent="0.25">
      <c r="K21529"/>
    </row>
    <row r="21530" spans="11:11" x14ac:dyDescent="0.25">
      <c r="K21530"/>
    </row>
    <row r="21531" spans="11:11" x14ac:dyDescent="0.25">
      <c r="K21531"/>
    </row>
    <row r="21532" spans="11:11" x14ac:dyDescent="0.25">
      <c r="K21532"/>
    </row>
    <row r="21533" spans="11:11" x14ac:dyDescent="0.25">
      <c r="K21533"/>
    </row>
    <row r="21534" spans="11:11" x14ac:dyDescent="0.25">
      <c r="K21534"/>
    </row>
    <row r="21535" spans="11:11" x14ac:dyDescent="0.25">
      <c r="K21535"/>
    </row>
    <row r="21536" spans="11:11" x14ac:dyDescent="0.25">
      <c r="K21536"/>
    </row>
    <row r="21537" spans="11:11" x14ac:dyDescent="0.25">
      <c r="K21537"/>
    </row>
    <row r="21538" spans="11:11" x14ac:dyDescent="0.25">
      <c r="K21538"/>
    </row>
    <row r="21539" spans="11:11" x14ac:dyDescent="0.25">
      <c r="K21539"/>
    </row>
    <row r="21540" spans="11:11" x14ac:dyDescent="0.25">
      <c r="K21540"/>
    </row>
    <row r="21541" spans="11:11" x14ac:dyDescent="0.25">
      <c r="K21541"/>
    </row>
    <row r="21542" spans="11:11" x14ac:dyDescent="0.25">
      <c r="K21542"/>
    </row>
    <row r="21543" spans="11:11" x14ac:dyDescent="0.25">
      <c r="K21543"/>
    </row>
    <row r="21544" spans="11:11" x14ac:dyDescent="0.25">
      <c r="K21544"/>
    </row>
    <row r="21545" spans="11:11" x14ac:dyDescent="0.25">
      <c r="K21545"/>
    </row>
    <row r="21546" spans="11:11" x14ac:dyDescent="0.25">
      <c r="K21546"/>
    </row>
    <row r="21547" spans="11:11" x14ac:dyDescent="0.25">
      <c r="K21547"/>
    </row>
    <row r="21548" spans="11:11" x14ac:dyDescent="0.25">
      <c r="K21548"/>
    </row>
    <row r="21549" spans="11:11" x14ac:dyDescent="0.25">
      <c r="K21549"/>
    </row>
    <row r="21550" spans="11:11" x14ac:dyDescent="0.25">
      <c r="K21550"/>
    </row>
    <row r="21551" spans="11:11" x14ac:dyDescent="0.25">
      <c r="K21551"/>
    </row>
    <row r="21552" spans="11:11" x14ac:dyDescent="0.25">
      <c r="K21552"/>
    </row>
    <row r="21553" spans="11:11" x14ac:dyDescent="0.25">
      <c r="K21553"/>
    </row>
    <row r="21554" spans="11:11" x14ac:dyDescent="0.25">
      <c r="K21554"/>
    </row>
    <row r="21555" spans="11:11" x14ac:dyDescent="0.25">
      <c r="K21555"/>
    </row>
    <row r="21556" spans="11:11" x14ac:dyDescent="0.25">
      <c r="K21556"/>
    </row>
    <row r="21557" spans="11:11" x14ac:dyDescent="0.25">
      <c r="K21557"/>
    </row>
    <row r="21558" spans="11:11" x14ac:dyDescent="0.25">
      <c r="K21558"/>
    </row>
    <row r="21559" spans="11:11" x14ac:dyDescent="0.25">
      <c r="K21559"/>
    </row>
    <row r="21560" spans="11:11" x14ac:dyDescent="0.25">
      <c r="K21560"/>
    </row>
    <row r="21561" spans="11:11" x14ac:dyDescent="0.25">
      <c r="K21561"/>
    </row>
    <row r="21562" spans="11:11" x14ac:dyDescent="0.25">
      <c r="K21562"/>
    </row>
    <row r="21563" spans="11:11" x14ac:dyDescent="0.25">
      <c r="K21563"/>
    </row>
    <row r="21564" spans="11:11" x14ac:dyDescent="0.25">
      <c r="K21564"/>
    </row>
    <row r="21565" spans="11:11" x14ac:dyDescent="0.25">
      <c r="K21565"/>
    </row>
    <row r="21566" spans="11:11" x14ac:dyDescent="0.25">
      <c r="K21566"/>
    </row>
    <row r="21567" spans="11:11" x14ac:dyDescent="0.25">
      <c r="K21567"/>
    </row>
    <row r="21568" spans="11:11" x14ac:dyDescent="0.25">
      <c r="K21568"/>
    </row>
    <row r="21569" spans="11:11" x14ac:dyDescent="0.25">
      <c r="K21569"/>
    </row>
    <row r="21570" spans="11:11" x14ac:dyDescent="0.25">
      <c r="K21570"/>
    </row>
    <row r="21571" spans="11:11" x14ac:dyDescent="0.25">
      <c r="K21571"/>
    </row>
    <row r="21572" spans="11:11" x14ac:dyDescent="0.25">
      <c r="K21572"/>
    </row>
    <row r="21573" spans="11:11" x14ac:dyDescent="0.25">
      <c r="K21573"/>
    </row>
    <row r="21574" spans="11:11" x14ac:dyDescent="0.25">
      <c r="K21574"/>
    </row>
    <row r="21575" spans="11:11" x14ac:dyDescent="0.25">
      <c r="K21575"/>
    </row>
    <row r="21576" spans="11:11" x14ac:dyDescent="0.25">
      <c r="K21576"/>
    </row>
    <row r="21577" spans="11:11" x14ac:dyDescent="0.25">
      <c r="K21577"/>
    </row>
    <row r="21578" spans="11:11" x14ac:dyDescent="0.25">
      <c r="K21578"/>
    </row>
    <row r="21579" spans="11:11" x14ac:dyDescent="0.25">
      <c r="K21579"/>
    </row>
    <row r="21580" spans="11:11" x14ac:dyDescent="0.25">
      <c r="K21580"/>
    </row>
    <row r="21581" spans="11:11" x14ac:dyDescent="0.25">
      <c r="K21581"/>
    </row>
    <row r="21582" spans="11:11" x14ac:dyDescent="0.25">
      <c r="K21582"/>
    </row>
    <row r="21583" spans="11:11" x14ac:dyDescent="0.25">
      <c r="K21583"/>
    </row>
    <row r="21584" spans="11:11" x14ac:dyDescent="0.25">
      <c r="K21584"/>
    </row>
    <row r="21585" spans="11:11" x14ac:dyDescent="0.25">
      <c r="K21585"/>
    </row>
    <row r="21586" spans="11:11" x14ac:dyDescent="0.25">
      <c r="K21586"/>
    </row>
    <row r="21587" spans="11:11" x14ac:dyDescent="0.25">
      <c r="K21587"/>
    </row>
    <row r="21588" spans="11:11" x14ac:dyDescent="0.25">
      <c r="K21588"/>
    </row>
    <row r="21589" spans="11:11" x14ac:dyDescent="0.25">
      <c r="K21589"/>
    </row>
    <row r="21590" spans="11:11" x14ac:dyDescent="0.25">
      <c r="K21590"/>
    </row>
    <row r="21591" spans="11:11" x14ac:dyDescent="0.25">
      <c r="K21591"/>
    </row>
    <row r="21592" spans="11:11" x14ac:dyDescent="0.25">
      <c r="K21592"/>
    </row>
    <row r="21593" spans="11:11" x14ac:dyDescent="0.25">
      <c r="K21593"/>
    </row>
    <row r="21594" spans="11:11" x14ac:dyDescent="0.25">
      <c r="K21594"/>
    </row>
    <row r="21595" spans="11:11" x14ac:dyDescent="0.25">
      <c r="K21595"/>
    </row>
    <row r="21596" spans="11:11" x14ac:dyDescent="0.25">
      <c r="K21596"/>
    </row>
    <row r="21597" spans="11:11" x14ac:dyDescent="0.25">
      <c r="K21597"/>
    </row>
    <row r="21598" spans="11:11" x14ac:dyDescent="0.25">
      <c r="K21598"/>
    </row>
    <row r="21599" spans="11:11" x14ac:dyDescent="0.25">
      <c r="K21599"/>
    </row>
    <row r="21600" spans="11:11" x14ac:dyDescent="0.25">
      <c r="K21600"/>
    </row>
    <row r="21601" spans="11:11" x14ac:dyDescent="0.25">
      <c r="K21601"/>
    </row>
    <row r="21602" spans="11:11" x14ac:dyDescent="0.25">
      <c r="K21602"/>
    </row>
    <row r="21603" spans="11:11" x14ac:dyDescent="0.25">
      <c r="K21603"/>
    </row>
    <row r="21604" spans="11:11" x14ac:dyDescent="0.25">
      <c r="K21604"/>
    </row>
    <row r="21605" spans="11:11" x14ac:dyDescent="0.25">
      <c r="K21605"/>
    </row>
    <row r="21606" spans="11:11" x14ac:dyDescent="0.25">
      <c r="K21606"/>
    </row>
    <row r="21607" spans="11:11" x14ac:dyDescent="0.25">
      <c r="K21607"/>
    </row>
    <row r="21608" spans="11:11" x14ac:dyDescent="0.25">
      <c r="K21608"/>
    </row>
    <row r="21609" spans="11:11" x14ac:dyDescent="0.25">
      <c r="K21609"/>
    </row>
    <row r="21610" spans="11:11" x14ac:dyDescent="0.25">
      <c r="K21610"/>
    </row>
    <row r="21611" spans="11:11" x14ac:dyDescent="0.25">
      <c r="K21611"/>
    </row>
    <row r="21612" spans="11:11" x14ac:dyDescent="0.25">
      <c r="K21612"/>
    </row>
    <row r="21613" spans="11:11" x14ac:dyDescent="0.25">
      <c r="K21613"/>
    </row>
    <row r="21614" spans="11:11" x14ac:dyDescent="0.25">
      <c r="K21614"/>
    </row>
    <row r="21615" spans="11:11" x14ac:dyDescent="0.25">
      <c r="K21615"/>
    </row>
    <row r="21616" spans="11:11" x14ac:dyDescent="0.25">
      <c r="K21616"/>
    </row>
    <row r="21617" spans="11:11" x14ac:dyDescent="0.25">
      <c r="K21617"/>
    </row>
    <row r="21618" spans="11:11" x14ac:dyDescent="0.25">
      <c r="K21618"/>
    </row>
    <row r="21619" spans="11:11" x14ac:dyDescent="0.25">
      <c r="K21619"/>
    </row>
    <row r="21620" spans="11:11" x14ac:dyDescent="0.25">
      <c r="K21620"/>
    </row>
    <row r="21621" spans="11:11" x14ac:dyDescent="0.25">
      <c r="K21621"/>
    </row>
    <row r="21622" spans="11:11" x14ac:dyDescent="0.25">
      <c r="K21622"/>
    </row>
    <row r="21623" spans="11:11" x14ac:dyDescent="0.25">
      <c r="K21623"/>
    </row>
    <row r="21624" spans="11:11" x14ac:dyDescent="0.25">
      <c r="K21624"/>
    </row>
    <row r="21625" spans="11:11" x14ac:dyDescent="0.25">
      <c r="K21625"/>
    </row>
    <row r="21626" spans="11:11" x14ac:dyDescent="0.25">
      <c r="K21626"/>
    </row>
    <row r="21627" spans="11:11" x14ac:dyDescent="0.25">
      <c r="K21627"/>
    </row>
    <row r="21628" spans="11:11" x14ac:dyDescent="0.25">
      <c r="K21628"/>
    </row>
    <row r="21629" spans="11:11" x14ac:dyDescent="0.25">
      <c r="K21629"/>
    </row>
    <row r="21630" spans="11:11" x14ac:dyDescent="0.25">
      <c r="K21630"/>
    </row>
    <row r="21631" spans="11:11" x14ac:dyDescent="0.25">
      <c r="K21631"/>
    </row>
    <row r="21632" spans="11:11" x14ac:dyDescent="0.25">
      <c r="K21632"/>
    </row>
    <row r="21633" spans="11:11" x14ac:dyDescent="0.25">
      <c r="K21633"/>
    </row>
    <row r="21634" spans="11:11" x14ac:dyDescent="0.25">
      <c r="K21634"/>
    </row>
    <row r="21635" spans="11:11" x14ac:dyDescent="0.25">
      <c r="K21635"/>
    </row>
    <row r="21636" spans="11:11" x14ac:dyDescent="0.25">
      <c r="K21636"/>
    </row>
    <row r="21637" spans="11:11" x14ac:dyDescent="0.25">
      <c r="K21637"/>
    </row>
    <row r="21638" spans="11:11" x14ac:dyDescent="0.25">
      <c r="K21638"/>
    </row>
    <row r="21639" spans="11:11" x14ac:dyDescent="0.25">
      <c r="K21639"/>
    </row>
    <row r="21640" spans="11:11" x14ac:dyDescent="0.25">
      <c r="K21640"/>
    </row>
    <row r="21641" spans="11:11" x14ac:dyDescent="0.25">
      <c r="K21641"/>
    </row>
    <row r="21642" spans="11:11" x14ac:dyDescent="0.25">
      <c r="K21642"/>
    </row>
    <row r="21643" spans="11:11" x14ac:dyDescent="0.25">
      <c r="K21643"/>
    </row>
    <row r="21644" spans="11:11" x14ac:dyDescent="0.25">
      <c r="K21644"/>
    </row>
    <row r="21645" spans="11:11" x14ac:dyDescent="0.25">
      <c r="K21645"/>
    </row>
    <row r="21646" spans="11:11" x14ac:dyDescent="0.25">
      <c r="K21646"/>
    </row>
    <row r="21647" spans="11:11" x14ac:dyDescent="0.25">
      <c r="K21647"/>
    </row>
    <row r="21648" spans="11:11" x14ac:dyDescent="0.25">
      <c r="K21648"/>
    </row>
    <row r="21649" spans="11:11" x14ac:dyDescent="0.25">
      <c r="K21649"/>
    </row>
    <row r="21650" spans="11:11" x14ac:dyDescent="0.25">
      <c r="K21650"/>
    </row>
    <row r="21651" spans="11:11" x14ac:dyDescent="0.25">
      <c r="K21651"/>
    </row>
    <row r="21652" spans="11:11" x14ac:dyDescent="0.25">
      <c r="K21652"/>
    </row>
    <row r="21653" spans="11:11" x14ac:dyDescent="0.25">
      <c r="K21653"/>
    </row>
    <row r="21654" spans="11:11" x14ac:dyDescent="0.25">
      <c r="K21654"/>
    </row>
    <row r="21655" spans="11:11" x14ac:dyDescent="0.25">
      <c r="K21655"/>
    </row>
    <row r="21656" spans="11:11" x14ac:dyDescent="0.25">
      <c r="K21656"/>
    </row>
    <row r="21657" spans="11:11" x14ac:dyDescent="0.25">
      <c r="K21657"/>
    </row>
    <row r="21658" spans="11:11" x14ac:dyDescent="0.25">
      <c r="K21658"/>
    </row>
    <row r="21659" spans="11:11" x14ac:dyDescent="0.25">
      <c r="K21659"/>
    </row>
    <row r="21660" spans="11:11" x14ac:dyDescent="0.25">
      <c r="K21660"/>
    </row>
    <row r="21661" spans="11:11" x14ac:dyDescent="0.25">
      <c r="K21661"/>
    </row>
    <row r="21662" spans="11:11" x14ac:dyDescent="0.25">
      <c r="K21662"/>
    </row>
    <row r="21663" spans="11:11" x14ac:dyDescent="0.25">
      <c r="K21663"/>
    </row>
    <row r="21664" spans="11:11" x14ac:dyDescent="0.25">
      <c r="K21664"/>
    </row>
    <row r="21665" spans="11:11" x14ac:dyDescent="0.25">
      <c r="K21665"/>
    </row>
    <row r="21666" spans="11:11" x14ac:dyDescent="0.25">
      <c r="K21666"/>
    </row>
    <row r="21667" spans="11:11" x14ac:dyDescent="0.25">
      <c r="K21667"/>
    </row>
    <row r="21668" spans="11:11" x14ac:dyDescent="0.25">
      <c r="K21668"/>
    </row>
    <row r="21669" spans="11:11" x14ac:dyDescent="0.25">
      <c r="K21669"/>
    </row>
    <row r="21670" spans="11:11" x14ac:dyDescent="0.25">
      <c r="K21670"/>
    </row>
    <row r="21671" spans="11:11" x14ac:dyDescent="0.25">
      <c r="K21671"/>
    </row>
    <row r="21672" spans="11:11" x14ac:dyDescent="0.25">
      <c r="K21672"/>
    </row>
    <row r="21673" spans="11:11" x14ac:dyDescent="0.25">
      <c r="K21673"/>
    </row>
    <row r="21674" spans="11:11" x14ac:dyDescent="0.25">
      <c r="K21674"/>
    </row>
    <row r="21675" spans="11:11" x14ac:dyDescent="0.25">
      <c r="K21675"/>
    </row>
    <row r="21676" spans="11:11" x14ac:dyDescent="0.25">
      <c r="K21676"/>
    </row>
    <row r="21677" spans="11:11" x14ac:dyDescent="0.25">
      <c r="K21677"/>
    </row>
    <row r="21678" spans="11:11" x14ac:dyDescent="0.25">
      <c r="K21678"/>
    </row>
    <row r="21679" spans="11:11" x14ac:dyDescent="0.25">
      <c r="K21679"/>
    </row>
    <row r="21680" spans="11:11" x14ac:dyDescent="0.25">
      <c r="K21680"/>
    </row>
    <row r="21681" spans="11:11" x14ac:dyDescent="0.25">
      <c r="K21681"/>
    </row>
    <row r="21682" spans="11:11" x14ac:dyDescent="0.25">
      <c r="K21682"/>
    </row>
    <row r="21683" spans="11:11" x14ac:dyDescent="0.25">
      <c r="K21683"/>
    </row>
    <row r="21684" spans="11:11" x14ac:dyDescent="0.25">
      <c r="K21684"/>
    </row>
    <row r="21685" spans="11:11" x14ac:dyDescent="0.25">
      <c r="K21685"/>
    </row>
    <row r="21686" spans="11:11" x14ac:dyDescent="0.25">
      <c r="K21686"/>
    </row>
    <row r="21687" spans="11:11" x14ac:dyDescent="0.25">
      <c r="K21687"/>
    </row>
    <row r="21688" spans="11:11" x14ac:dyDescent="0.25">
      <c r="K21688"/>
    </row>
    <row r="21689" spans="11:11" x14ac:dyDescent="0.25">
      <c r="K21689"/>
    </row>
    <row r="21690" spans="11:11" x14ac:dyDescent="0.25">
      <c r="K21690"/>
    </row>
    <row r="21691" spans="11:11" x14ac:dyDescent="0.25">
      <c r="K21691"/>
    </row>
    <row r="21692" spans="11:11" x14ac:dyDescent="0.25">
      <c r="K21692"/>
    </row>
    <row r="21693" spans="11:11" x14ac:dyDescent="0.25">
      <c r="K21693"/>
    </row>
    <row r="21694" spans="11:11" x14ac:dyDescent="0.25">
      <c r="K21694"/>
    </row>
    <row r="21695" spans="11:11" x14ac:dyDescent="0.25">
      <c r="K21695"/>
    </row>
    <row r="21696" spans="11:11" x14ac:dyDescent="0.25">
      <c r="K21696"/>
    </row>
    <row r="21697" spans="11:11" x14ac:dyDescent="0.25">
      <c r="K21697"/>
    </row>
    <row r="21698" spans="11:11" x14ac:dyDescent="0.25">
      <c r="K21698"/>
    </row>
    <row r="21699" spans="11:11" x14ac:dyDescent="0.25">
      <c r="K21699"/>
    </row>
    <row r="21700" spans="11:11" x14ac:dyDescent="0.25">
      <c r="K21700"/>
    </row>
    <row r="21701" spans="11:11" x14ac:dyDescent="0.25">
      <c r="K21701"/>
    </row>
    <row r="21702" spans="11:11" x14ac:dyDescent="0.25">
      <c r="K21702"/>
    </row>
    <row r="21703" spans="11:11" x14ac:dyDescent="0.25">
      <c r="K21703"/>
    </row>
    <row r="21704" spans="11:11" x14ac:dyDescent="0.25">
      <c r="K21704"/>
    </row>
    <row r="21705" spans="11:11" x14ac:dyDescent="0.25">
      <c r="K21705"/>
    </row>
    <row r="21706" spans="11:11" x14ac:dyDescent="0.25">
      <c r="K21706"/>
    </row>
    <row r="21707" spans="11:11" x14ac:dyDescent="0.25">
      <c r="K21707"/>
    </row>
    <row r="21708" spans="11:11" x14ac:dyDescent="0.25">
      <c r="K21708"/>
    </row>
    <row r="21709" spans="11:11" x14ac:dyDescent="0.25">
      <c r="K21709"/>
    </row>
    <row r="21710" spans="11:11" x14ac:dyDescent="0.25">
      <c r="K21710"/>
    </row>
    <row r="21711" spans="11:11" x14ac:dyDescent="0.25">
      <c r="K21711"/>
    </row>
    <row r="21712" spans="11:11" x14ac:dyDescent="0.25">
      <c r="K21712"/>
    </row>
    <row r="21713" spans="11:11" x14ac:dyDescent="0.25">
      <c r="K21713"/>
    </row>
    <row r="21714" spans="11:11" x14ac:dyDescent="0.25">
      <c r="K21714"/>
    </row>
    <row r="21715" spans="11:11" x14ac:dyDescent="0.25">
      <c r="K21715"/>
    </row>
    <row r="21716" spans="11:11" x14ac:dyDescent="0.25">
      <c r="K21716"/>
    </row>
    <row r="21717" spans="11:11" x14ac:dyDescent="0.25">
      <c r="K21717"/>
    </row>
    <row r="21718" spans="11:11" x14ac:dyDescent="0.25">
      <c r="K21718"/>
    </row>
    <row r="21719" spans="11:11" x14ac:dyDescent="0.25">
      <c r="K21719"/>
    </row>
    <row r="21720" spans="11:11" x14ac:dyDescent="0.25">
      <c r="K21720"/>
    </row>
    <row r="21721" spans="11:11" x14ac:dyDescent="0.25">
      <c r="K21721"/>
    </row>
    <row r="21722" spans="11:11" x14ac:dyDescent="0.25">
      <c r="K21722"/>
    </row>
    <row r="21723" spans="11:11" x14ac:dyDescent="0.25">
      <c r="K21723"/>
    </row>
    <row r="21724" spans="11:11" x14ac:dyDescent="0.25">
      <c r="K21724"/>
    </row>
    <row r="21725" spans="11:11" x14ac:dyDescent="0.25">
      <c r="K21725"/>
    </row>
    <row r="21726" spans="11:11" x14ac:dyDescent="0.25">
      <c r="K21726"/>
    </row>
    <row r="21727" spans="11:11" x14ac:dyDescent="0.25">
      <c r="K21727"/>
    </row>
    <row r="21728" spans="11:11" x14ac:dyDescent="0.25">
      <c r="K21728"/>
    </row>
    <row r="21729" spans="11:11" x14ac:dyDescent="0.25">
      <c r="K21729"/>
    </row>
    <row r="21730" spans="11:11" x14ac:dyDescent="0.25">
      <c r="K21730"/>
    </row>
    <row r="21731" spans="11:11" x14ac:dyDescent="0.25">
      <c r="K21731"/>
    </row>
    <row r="21732" spans="11:11" x14ac:dyDescent="0.25">
      <c r="K21732"/>
    </row>
    <row r="21733" spans="11:11" x14ac:dyDescent="0.25">
      <c r="K21733"/>
    </row>
    <row r="21734" spans="11:11" x14ac:dyDescent="0.25">
      <c r="K21734"/>
    </row>
    <row r="21735" spans="11:11" x14ac:dyDescent="0.25">
      <c r="K21735"/>
    </row>
    <row r="21736" spans="11:11" x14ac:dyDescent="0.25">
      <c r="K21736"/>
    </row>
    <row r="21737" spans="11:11" x14ac:dyDescent="0.25">
      <c r="K21737"/>
    </row>
    <row r="21738" spans="11:11" x14ac:dyDescent="0.25">
      <c r="K21738"/>
    </row>
    <row r="21739" spans="11:11" x14ac:dyDescent="0.25">
      <c r="K21739"/>
    </row>
    <row r="21740" spans="11:11" x14ac:dyDescent="0.25">
      <c r="K21740"/>
    </row>
    <row r="21741" spans="11:11" x14ac:dyDescent="0.25">
      <c r="K21741"/>
    </row>
    <row r="21742" spans="11:11" x14ac:dyDescent="0.25">
      <c r="K21742"/>
    </row>
    <row r="21743" spans="11:11" x14ac:dyDescent="0.25">
      <c r="K21743"/>
    </row>
    <row r="21744" spans="11:11" x14ac:dyDescent="0.25">
      <c r="K21744"/>
    </row>
    <row r="21745" spans="11:11" x14ac:dyDescent="0.25">
      <c r="K21745"/>
    </row>
    <row r="21746" spans="11:11" x14ac:dyDescent="0.25">
      <c r="K21746"/>
    </row>
    <row r="21747" spans="11:11" x14ac:dyDescent="0.25">
      <c r="K21747"/>
    </row>
    <row r="21748" spans="11:11" x14ac:dyDescent="0.25">
      <c r="K21748"/>
    </row>
    <row r="21749" spans="11:11" x14ac:dyDescent="0.25">
      <c r="K21749"/>
    </row>
    <row r="21750" spans="11:11" x14ac:dyDescent="0.25">
      <c r="K21750"/>
    </row>
    <row r="21751" spans="11:11" x14ac:dyDescent="0.25">
      <c r="K21751"/>
    </row>
    <row r="21752" spans="11:11" x14ac:dyDescent="0.25">
      <c r="K21752"/>
    </row>
    <row r="21753" spans="11:11" x14ac:dyDescent="0.25">
      <c r="K21753"/>
    </row>
    <row r="21754" spans="11:11" x14ac:dyDescent="0.25">
      <c r="K21754"/>
    </row>
    <row r="21755" spans="11:11" x14ac:dyDescent="0.25">
      <c r="K21755"/>
    </row>
    <row r="21756" spans="11:11" x14ac:dyDescent="0.25">
      <c r="K21756"/>
    </row>
    <row r="21757" spans="11:11" x14ac:dyDescent="0.25">
      <c r="K21757"/>
    </row>
    <row r="21758" spans="11:11" x14ac:dyDescent="0.25">
      <c r="K21758"/>
    </row>
    <row r="21759" spans="11:11" x14ac:dyDescent="0.25">
      <c r="K21759"/>
    </row>
    <row r="21760" spans="11:11" x14ac:dyDescent="0.25">
      <c r="K21760"/>
    </row>
    <row r="21761" spans="11:11" x14ac:dyDescent="0.25">
      <c r="K21761"/>
    </row>
    <row r="21762" spans="11:11" x14ac:dyDescent="0.25">
      <c r="K21762"/>
    </row>
    <row r="21763" spans="11:11" x14ac:dyDescent="0.25">
      <c r="K21763"/>
    </row>
    <row r="21764" spans="11:11" x14ac:dyDescent="0.25">
      <c r="K21764"/>
    </row>
    <row r="21765" spans="11:11" x14ac:dyDescent="0.25">
      <c r="K21765"/>
    </row>
    <row r="21766" spans="11:11" x14ac:dyDescent="0.25">
      <c r="K21766"/>
    </row>
    <row r="21767" spans="11:11" x14ac:dyDescent="0.25">
      <c r="K21767"/>
    </row>
    <row r="21768" spans="11:11" x14ac:dyDescent="0.25">
      <c r="K21768"/>
    </row>
    <row r="21769" spans="11:11" x14ac:dyDescent="0.25">
      <c r="K21769"/>
    </row>
    <row r="21770" spans="11:11" x14ac:dyDescent="0.25">
      <c r="K21770"/>
    </row>
    <row r="21771" spans="11:11" x14ac:dyDescent="0.25">
      <c r="K21771"/>
    </row>
    <row r="21772" spans="11:11" x14ac:dyDescent="0.25">
      <c r="K21772"/>
    </row>
    <row r="21773" spans="11:11" x14ac:dyDescent="0.25">
      <c r="K21773"/>
    </row>
    <row r="21774" spans="11:11" x14ac:dyDescent="0.25">
      <c r="K21774"/>
    </row>
    <row r="21775" spans="11:11" x14ac:dyDescent="0.25">
      <c r="K21775"/>
    </row>
    <row r="21776" spans="11:11" x14ac:dyDescent="0.25">
      <c r="K21776"/>
    </row>
    <row r="21777" spans="11:11" x14ac:dyDescent="0.25">
      <c r="K21777"/>
    </row>
    <row r="21778" spans="11:11" x14ac:dyDescent="0.25">
      <c r="K21778"/>
    </row>
    <row r="21779" spans="11:11" x14ac:dyDescent="0.25">
      <c r="K21779"/>
    </row>
    <row r="21780" spans="11:11" x14ac:dyDescent="0.25">
      <c r="K21780"/>
    </row>
    <row r="21781" spans="11:11" x14ac:dyDescent="0.25">
      <c r="K21781"/>
    </row>
    <row r="21782" spans="11:11" x14ac:dyDescent="0.25">
      <c r="K21782"/>
    </row>
    <row r="21783" spans="11:11" x14ac:dyDescent="0.25">
      <c r="K21783"/>
    </row>
    <row r="21784" spans="11:11" x14ac:dyDescent="0.25">
      <c r="K21784"/>
    </row>
    <row r="21785" spans="11:11" x14ac:dyDescent="0.25">
      <c r="K21785"/>
    </row>
    <row r="21786" spans="11:11" x14ac:dyDescent="0.25">
      <c r="K21786"/>
    </row>
    <row r="21787" spans="11:11" x14ac:dyDescent="0.25">
      <c r="K21787"/>
    </row>
    <row r="21788" spans="11:11" x14ac:dyDescent="0.25">
      <c r="K21788"/>
    </row>
    <row r="21789" spans="11:11" x14ac:dyDescent="0.25">
      <c r="K21789"/>
    </row>
    <row r="21790" spans="11:11" x14ac:dyDescent="0.25">
      <c r="K21790"/>
    </row>
    <row r="21791" spans="11:11" x14ac:dyDescent="0.25">
      <c r="K21791"/>
    </row>
    <row r="21792" spans="11:11" x14ac:dyDescent="0.25">
      <c r="K21792"/>
    </row>
    <row r="21793" spans="11:11" x14ac:dyDescent="0.25">
      <c r="K21793"/>
    </row>
    <row r="21794" spans="11:11" x14ac:dyDescent="0.25">
      <c r="K21794"/>
    </row>
    <row r="21795" spans="11:11" x14ac:dyDescent="0.25">
      <c r="K21795"/>
    </row>
    <row r="21796" spans="11:11" x14ac:dyDescent="0.25">
      <c r="K21796"/>
    </row>
    <row r="21797" spans="11:11" x14ac:dyDescent="0.25">
      <c r="K21797"/>
    </row>
    <row r="21798" spans="11:11" x14ac:dyDescent="0.25">
      <c r="K21798"/>
    </row>
    <row r="21799" spans="11:11" x14ac:dyDescent="0.25">
      <c r="K21799"/>
    </row>
    <row r="21800" spans="11:11" x14ac:dyDescent="0.25">
      <c r="K21800"/>
    </row>
    <row r="21801" spans="11:11" x14ac:dyDescent="0.25">
      <c r="K21801"/>
    </row>
    <row r="21802" spans="11:11" x14ac:dyDescent="0.25">
      <c r="K21802"/>
    </row>
    <row r="21803" spans="11:11" x14ac:dyDescent="0.25">
      <c r="K21803"/>
    </row>
    <row r="21804" spans="11:11" x14ac:dyDescent="0.25">
      <c r="K21804"/>
    </row>
    <row r="21805" spans="11:11" x14ac:dyDescent="0.25">
      <c r="K21805"/>
    </row>
    <row r="21806" spans="11:11" x14ac:dyDescent="0.25">
      <c r="K21806"/>
    </row>
    <row r="21807" spans="11:11" x14ac:dyDescent="0.25">
      <c r="K21807"/>
    </row>
    <row r="21808" spans="11:11" x14ac:dyDescent="0.25">
      <c r="K21808"/>
    </row>
    <row r="21809" spans="11:11" x14ac:dyDescent="0.25">
      <c r="K21809"/>
    </row>
    <row r="21810" spans="11:11" x14ac:dyDescent="0.25">
      <c r="K21810"/>
    </row>
    <row r="21811" spans="11:11" x14ac:dyDescent="0.25">
      <c r="K21811"/>
    </row>
    <row r="21812" spans="11:11" x14ac:dyDescent="0.25">
      <c r="K21812"/>
    </row>
    <row r="21813" spans="11:11" x14ac:dyDescent="0.25">
      <c r="K21813"/>
    </row>
    <row r="21814" spans="11:11" x14ac:dyDescent="0.25">
      <c r="K21814"/>
    </row>
    <row r="21815" spans="11:11" x14ac:dyDescent="0.25">
      <c r="K21815"/>
    </row>
    <row r="21816" spans="11:11" x14ac:dyDescent="0.25">
      <c r="K21816"/>
    </row>
    <row r="21817" spans="11:11" x14ac:dyDescent="0.25">
      <c r="K21817"/>
    </row>
    <row r="21818" spans="11:11" x14ac:dyDescent="0.25">
      <c r="K21818"/>
    </row>
    <row r="21819" spans="11:11" x14ac:dyDescent="0.25">
      <c r="K21819"/>
    </row>
    <row r="21820" spans="11:11" x14ac:dyDescent="0.25">
      <c r="K21820"/>
    </row>
    <row r="21821" spans="11:11" x14ac:dyDescent="0.25">
      <c r="K21821"/>
    </row>
    <row r="21822" spans="11:11" x14ac:dyDescent="0.25">
      <c r="K21822"/>
    </row>
    <row r="21823" spans="11:11" x14ac:dyDescent="0.25">
      <c r="K21823"/>
    </row>
    <row r="21824" spans="11:11" x14ac:dyDescent="0.25">
      <c r="K21824"/>
    </row>
    <row r="21825" spans="11:11" x14ac:dyDescent="0.25">
      <c r="K21825"/>
    </row>
    <row r="21826" spans="11:11" x14ac:dyDescent="0.25">
      <c r="K21826"/>
    </row>
    <row r="21827" spans="11:11" x14ac:dyDescent="0.25">
      <c r="K21827"/>
    </row>
    <row r="21828" spans="11:11" x14ac:dyDescent="0.25">
      <c r="K21828"/>
    </row>
    <row r="21829" spans="11:11" x14ac:dyDescent="0.25">
      <c r="K21829"/>
    </row>
    <row r="21830" spans="11:11" x14ac:dyDescent="0.25">
      <c r="K21830"/>
    </row>
    <row r="21831" spans="11:11" x14ac:dyDescent="0.25">
      <c r="K21831"/>
    </row>
    <row r="21832" spans="11:11" x14ac:dyDescent="0.25">
      <c r="K21832"/>
    </row>
    <row r="21833" spans="11:11" x14ac:dyDescent="0.25">
      <c r="K21833"/>
    </row>
    <row r="21834" spans="11:11" x14ac:dyDescent="0.25">
      <c r="K21834"/>
    </row>
    <row r="21835" spans="11:11" x14ac:dyDescent="0.25">
      <c r="K21835"/>
    </row>
    <row r="21836" spans="11:11" x14ac:dyDescent="0.25">
      <c r="K21836"/>
    </row>
    <row r="21837" spans="11:11" x14ac:dyDescent="0.25">
      <c r="K21837"/>
    </row>
    <row r="21838" spans="11:11" x14ac:dyDescent="0.25">
      <c r="K21838"/>
    </row>
    <row r="21839" spans="11:11" x14ac:dyDescent="0.25">
      <c r="K21839"/>
    </row>
    <row r="21840" spans="11:11" x14ac:dyDescent="0.25">
      <c r="K21840"/>
    </row>
    <row r="21841" spans="11:11" x14ac:dyDescent="0.25">
      <c r="K21841"/>
    </row>
    <row r="21842" spans="11:11" x14ac:dyDescent="0.25">
      <c r="K21842"/>
    </row>
    <row r="21843" spans="11:11" x14ac:dyDescent="0.25">
      <c r="K21843"/>
    </row>
    <row r="21844" spans="11:11" x14ac:dyDescent="0.25">
      <c r="K21844"/>
    </row>
    <row r="21845" spans="11:11" x14ac:dyDescent="0.25">
      <c r="K21845"/>
    </row>
    <row r="21846" spans="11:11" x14ac:dyDescent="0.25">
      <c r="K21846"/>
    </row>
    <row r="21847" spans="11:11" x14ac:dyDescent="0.25">
      <c r="K21847"/>
    </row>
    <row r="21848" spans="11:11" x14ac:dyDescent="0.25">
      <c r="K21848"/>
    </row>
    <row r="21849" spans="11:11" x14ac:dyDescent="0.25">
      <c r="K21849"/>
    </row>
    <row r="21850" spans="11:11" x14ac:dyDescent="0.25">
      <c r="K21850"/>
    </row>
    <row r="21851" spans="11:11" x14ac:dyDescent="0.25">
      <c r="K21851"/>
    </row>
    <row r="21852" spans="11:11" x14ac:dyDescent="0.25">
      <c r="K21852"/>
    </row>
    <row r="21853" spans="11:11" x14ac:dyDescent="0.25">
      <c r="K21853"/>
    </row>
    <row r="21854" spans="11:11" x14ac:dyDescent="0.25">
      <c r="K21854"/>
    </row>
    <row r="21855" spans="11:11" x14ac:dyDescent="0.25">
      <c r="K21855"/>
    </row>
    <row r="21856" spans="11:11" x14ac:dyDescent="0.25">
      <c r="K21856"/>
    </row>
    <row r="21857" spans="11:11" x14ac:dyDescent="0.25">
      <c r="K21857"/>
    </row>
    <row r="21858" spans="11:11" x14ac:dyDescent="0.25">
      <c r="K21858"/>
    </row>
    <row r="21859" spans="11:11" x14ac:dyDescent="0.25">
      <c r="K21859"/>
    </row>
    <row r="21860" spans="11:11" x14ac:dyDescent="0.25">
      <c r="K21860"/>
    </row>
    <row r="21861" spans="11:11" x14ac:dyDescent="0.25">
      <c r="K21861"/>
    </row>
    <row r="21862" spans="11:11" x14ac:dyDescent="0.25">
      <c r="K21862"/>
    </row>
    <row r="21863" spans="11:11" x14ac:dyDescent="0.25">
      <c r="K21863"/>
    </row>
    <row r="21864" spans="11:11" x14ac:dyDescent="0.25">
      <c r="K21864"/>
    </row>
    <row r="21865" spans="11:11" x14ac:dyDescent="0.25">
      <c r="K21865"/>
    </row>
    <row r="21866" spans="11:11" x14ac:dyDescent="0.25">
      <c r="K21866"/>
    </row>
    <row r="21867" spans="11:11" x14ac:dyDescent="0.25">
      <c r="K21867"/>
    </row>
    <row r="21868" spans="11:11" x14ac:dyDescent="0.25">
      <c r="K21868"/>
    </row>
    <row r="21869" spans="11:11" x14ac:dyDescent="0.25">
      <c r="K21869"/>
    </row>
    <row r="21870" spans="11:11" x14ac:dyDescent="0.25">
      <c r="K21870"/>
    </row>
    <row r="21871" spans="11:11" x14ac:dyDescent="0.25">
      <c r="K21871"/>
    </row>
    <row r="21872" spans="11:11" x14ac:dyDescent="0.25">
      <c r="K21872"/>
    </row>
    <row r="21873" spans="11:11" x14ac:dyDescent="0.25">
      <c r="K21873"/>
    </row>
    <row r="21874" spans="11:11" x14ac:dyDescent="0.25">
      <c r="K21874"/>
    </row>
    <row r="21875" spans="11:11" x14ac:dyDescent="0.25">
      <c r="K21875"/>
    </row>
    <row r="21876" spans="11:11" x14ac:dyDescent="0.25">
      <c r="K21876"/>
    </row>
    <row r="21877" spans="11:11" x14ac:dyDescent="0.25">
      <c r="K21877"/>
    </row>
    <row r="21878" spans="11:11" x14ac:dyDescent="0.25">
      <c r="K21878"/>
    </row>
    <row r="21879" spans="11:11" x14ac:dyDescent="0.25">
      <c r="K21879"/>
    </row>
    <row r="21880" spans="11:11" x14ac:dyDescent="0.25">
      <c r="K21880"/>
    </row>
    <row r="21881" spans="11:11" x14ac:dyDescent="0.25">
      <c r="K21881"/>
    </row>
    <row r="21882" spans="11:11" x14ac:dyDescent="0.25">
      <c r="K21882"/>
    </row>
    <row r="21883" spans="11:11" x14ac:dyDescent="0.25">
      <c r="K21883"/>
    </row>
    <row r="21884" spans="11:11" x14ac:dyDescent="0.25">
      <c r="K21884"/>
    </row>
    <row r="21885" spans="11:11" x14ac:dyDescent="0.25">
      <c r="K21885"/>
    </row>
    <row r="21886" spans="11:11" x14ac:dyDescent="0.25">
      <c r="K21886"/>
    </row>
    <row r="21887" spans="11:11" x14ac:dyDescent="0.25">
      <c r="K21887"/>
    </row>
    <row r="21888" spans="11:11" x14ac:dyDescent="0.25">
      <c r="K21888"/>
    </row>
    <row r="21889" spans="11:11" x14ac:dyDescent="0.25">
      <c r="K21889"/>
    </row>
    <row r="21890" spans="11:11" x14ac:dyDescent="0.25">
      <c r="K21890"/>
    </row>
    <row r="21891" spans="11:11" x14ac:dyDescent="0.25">
      <c r="K21891"/>
    </row>
    <row r="21892" spans="11:11" x14ac:dyDescent="0.25">
      <c r="K21892"/>
    </row>
    <row r="21893" spans="11:11" x14ac:dyDescent="0.25">
      <c r="K21893"/>
    </row>
    <row r="21894" spans="11:11" x14ac:dyDescent="0.25">
      <c r="K21894"/>
    </row>
    <row r="21895" spans="11:11" x14ac:dyDescent="0.25">
      <c r="K21895"/>
    </row>
    <row r="21896" spans="11:11" x14ac:dyDescent="0.25">
      <c r="K21896"/>
    </row>
    <row r="21897" spans="11:11" x14ac:dyDescent="0.25">
      <c r="K21897"/>
    </row>
    <row r="21898" spans="11:11" x14ac:dyDescent="0.25">
      <c r="K21898"/>
    </row>
    <row r="21899" spans="11:11" x14ac:dyDescent="0.25">
      <c r="K21899"/>
    </row>
    <row r="21900" spans="11:11" x14ac:dyDescent="0.25">
      <c r="K21900"/>
    </row>
    <row r="21901" spans="11:11" x14ac:dyDescent="0.25">
      <c r="K21901"/>
    </row>
    <row r="21902" spans="11:11" x14ac:dyDescent="0.25">
      <c r="K21902"/>
    </row>
    <row r="21903" spans="11:11" x14ac:dyDescent="0.25">
      <c r="K21903"/>
    </row>
    <row r="21904" spans="11:11" x14ac:dyDescent="0.25">
      <c r="K21904"/>
    </row>
    <row r="21905" spans="11:11" x14ac:dyDescent="0.25">
      <c r="K21905"/>
    </row>
    <row r="21906" spans="11:11" x14ac:dyDescent="0.25">
      <c r="K21906"/>
    </row>
    <row r="21907" spans="11:11" x14ac:dyDescent="0.25">
      <c r="K21907"/>
    </row>
    <row r="21908" spans="11:11" x14ac:dyDescent="0.25">
      <c r="K21908"/>
    </row>
    <row r="21909" spans="11:11" x14ac:dyDescent="0.25">
      <c r="K21909"/>
    </row>
    <row r="21910" spans="11:11" x14ac:dyDescent="0.25">
      <c r="K21910"/>
    </row>
    <row r="21911" spans="11:11" x14ac:dyDescent="0.25">
      <c r="K21911"/>
    </row>
    <row r="21912" spans="11:11" x14ac:dyDescent="0.25">
      <c r="K21912"/>
    </row>
    <row r="21913" spans="11:11" x14ac:dyDescent="0.25">
      <c r="K21913"/>
    </row>
    <row r="21914" spans="11:11" x14ac:dyDescent="0.25">
      <c r="K21914"/>
    </row>
    <row r="21915" spans="11:11" x14ac:dyDescent="0.25">
      <c r="K21915"/>
    </row>
    <row r="21916" spans="11:11" x14ac:dyDescent="0.25">
      <c r="K21916"/>
    </row>
    <row r="21917" spans="11:11" x14ac:dyDescent="0.25">
      <c r="K21917"/>
    </row>
    <row r="21918" spans="11:11" x14ac:dyDescent="0.25">
      <c r="K21918"/>
    </row>
    <row r="21919" spans="11:11" x14ac:dyDescent="0.25">
      <c r="K21919"/>
    </row>
    <row r="21920" spans="11:11" x14ac:dyDescent="0.25">
      <c r="K21920"/>
    </row>
    <row r="21921" spans="11:11" x14ac:dyDescent="0.25">
      <c r="K21921"/>
    </row>
    <row r="21922" spans="11:11" x14ac:dyDescent="0.25">
      <c r="K21922"/>
    </row>
    <row r="21923" spans="11:11" x14ac:dyDescent="0.25">
      <c r="K21923"/>
    </row>
    <row r="21924" spans="11:11" x14ac:dyDescent="0.25">
      <c r="K21924"/>
    </row>
    <row r="21925" spans="11:11" x14ac:dyDescent="0.25">
      <c r="K21925"/>
    </row>
    <row r="21926" spans="11:11" x14ac:dyDescent="0.25">
      <c r="K21926"/>
    </row>
    <row r="21927" spans="11:11" x14ac:dyDescent="0.25">
      <c r="K21927"/>
    </row>
    <row r="21928" spans="11:11" x14ac:dyDescent="0.25">
      <c r="K21928"/>
    </row>
    <row r="21929" spans="11:11" x14ac:dyDescent="0.25">
      <c r="K21929"/>
    </row>
    <row r="21930" spans="11:11" x14ac:dyDescent="0.25">
      <c r="K21930"/>
    </row>
    <row r="21931" spans="11:11" x14ac:dyDescent="0.25">
      <c r="K21931"/>
    </row>
    <row r="21932" spans="11:11" x14ac:dyDescent="0.25">
      <c r="K21932"/>
    </row>
    <row r="21933" spans="11:11" x14ac:dyDescent="0.25">
      <c r="K21933"/>
    </row>
    <row r="21934" spans="11:11" x14ac:dyDescent="0.25">
      <c r="K21934"/>
    </row>
    <row r="21935" spans="11:11" x14ac:dyDescent="0.25">
      <c r="K21935"/>
    </row>
    <row r="21936" spans="11:11" x14ac:dyDescent="0.25">
      <c r="K21936"/>
    </row>
    <row r="21937" spans="11:11" x14ac:dyDescent="0.25">
      <c r="K21937"/>
    </row>
    <row r="21938" spans="11:11" x14ac:dyDescent="0.25">
      <c r="K21938"/>
    </row>
    <row r="21939" spans="11:11" x14ac:dyDescent="0.25">
      <c r="K21939"/>
    </row>
    <row r="21940" spans="11:11" x14ac:dyDescent="0.25">
      <c r="K21940"/>
    </row>
    <row r="21941" spans="11:11" x14ac:dyDescent="0.25">
      <c r="K21941"/>
    </row>
    <row r="21942" spans="11:11" x14ac:dyDescent="0.25">
      <c r="K21942"/>
    </row>
    <row r="21943" spans="11:11" x14ac:dyDescent="0.25">
      <c r="K21943"/>
    </row>
    <row r="21944" spans="11:11" x14ac:dyDescent="0.25">
      <c r="K21944"/>
    </row>
    <row r="21945" spans="11:11" x14ac:dyDescent="0.25">
      <c r="K21945"/>
    </row>
    <row r="21946" spans="11:11" x14ac:dyDescent="0.25">
      <c r="K21946"/>
    </row>
    <row r="21947" spans="11:11" x14ac:dyDescent="0.25">
      <c r="K21947"/>
    </row>
    <row r="21948" spans="11:11" x14ac:dyDescent="0.25">
      <c r="K21948"/>
    </row>
    <row r="21949" spans="11:11" x14ac:dyDescent="0.25">
      <c r="K21949"/>
    </row>
    <row r="21950" spans="11:11" x14ac:dyDescent="0.25">
      <c r="K21950"/>
    </row>
    <row r="21951" spans="11:11" x14ac:dyDescent="0.25">
      <c r="K21951"/>
    </row>
    <row r="21952" spans="11:11" x14ac:dyDescent="0.25">
      <c r="K21952"/>
    </row>
    <row r="21953" spans="11:11" x14ac:dyDescent="0.25">
      <c r="K21953"/>
    </row>
    <row r="21954" spans="11:11" x14ac:dyDescent="0.25">
      <c r="K21954"/>
    </row>
    <row r="21955" spans="11:11" x14ac:dyDescent="0.25">
      <c r="K21955"/>
    </row>
    <row r="21956" spans="11:11" x14ac:dyDescent="0.25">
      <c r="K21956"/>
    </row>
    <row r="21957" spans="11:11" x14ac:dyDescent="0.25">
      <c r="K21957"/>
    </row>
    <row r="21958" spans="11:11" x14ac:dyDescent="0.25">
      <c r="K21958"/>
    </row>
    <row r="21959" spans="11:11" x14ac:dyDescent="0.25">
      <c r="K21959"/>
    </row>
    <row r="21960" spans="11:11" x14ac:dyDescent="0.25">
      <c r="K21960"/>
    </row>
    <row r="21961" spans="11:11" x14ac:dyDescent="0.25">
      <c r="K21961"/>
    </row>
    <row r="21962" spans="11:11" x14ac:dyDescent="0.25">
      <c r="K21962"/>
    </row>
    <row r="21963" spans="11:11" x14ac:dyDescent="0.25">
      <c r="K21963"/>
    </row>
    <row r="21964" spans="11:11" x14ac:dyDescent="0.25">
      <c r="K21964"/>
    </row>
    <row r="21965" spans="11:11" x14ac:dyDescent="0.25">
      <c r="K21965"/>
    </row>
    <row r="21966" spans="11:11" x14ac:dyDescent="0.25">
      <c r="K21966"/>
    </row>
    <row r="21967" spans="11:11" x14ac:dyDescent="0.25">
      <c r="K21967"/>
    </row>
    <row r="21968" spans="11:11" x14ac:dyDescent="0.25">
      <c r="K21968"/>
    </row>
    <row r="21969" spans="11:11" x14ac:dyDescent="0.25">
      <c r="K21969"/>
    </row>
    <row r="21970" spans="11:11" x14ac:dyDescent="0.25">
      <c r="K21970"/>
    </row>
    <row r="21971" spans="11:11" x14ac:dyDescent="0.25">
      <c r="K21971"/>
    </row>
    <row r="21972" spans="11:11" x14ac:dyDescent="0.25">
      <c r="K21972"/>
    </row>
    <row r="21973" spans="11:11" x14ac:dyDescent="0.25">
      <c r="K21973"/>
    </row>
    <row r="21974" spans="11:11" x14ac:dyDescent="0.25">
      <c r="K21974"/>
    </row>
    <row r="21975" spans="11:11" x14ac:dyDescent="0.25">
      <c r="K21975"/>
    </row>
    <row r="21976" spans="11:11" x14ac:dyDescent="0.25">
      <c r="K21976"/>
    </row>
    <row r="21977" spans="11:11" x14ac:dyDescent="0.25">
      <c r="K21977"/>
    </row>
    <row r="21978" spans="11:11" x14ac:dyDescent="0.25">
      <c r="K21978"/>
    </row>
    <row r="21979" spans="11:11" x14ac:dyDescent="0.25">
      <c r="K21979"/>
    </row>
    <row r="21980" spans="11:11" x14ac:dyDescent="0.25">
      <c r="K21980"/>
    </row>
    <row r="21981" spans="11:11" x14ac:dyDescent="0.25">
      <c r="K21981"/>
    </row>
    <row r="21982" spans="11:11" x14ac:dyDescent="0.25">
      <c r="K21982"/>
    </row>
    <row r="21983" spans="11:11" x14ac:dyDescent="0.25">
      <c r="K21983"/>
    </row>
    <row r="21984" spans="11:11" x14ac:dyDescent="0.25">
      <c r="K21984"/>
    </row>
    <row r="21985" spans="11:11" x14ac:dyDescent="0.25">
      <c r="K21985"/>
    </row>
    <row r="21986" spans="11:11" x14ac:dyDescent="0.25">
      <c r="K21986"/>
    </row>
    <row r="21987" spans="11:11" x14ac:dyDescent="0.25">
      <c r="K21987"/>
    </row>
    <row r="21988" spans="11:11" x14ac:dyDescent="0.25">
      <c r="K21988"/>
    </row>
    <row r="21989" spans="11:11" x14ac:dyDescent="0.25">
      <c r="K21989"/>
    </row>
    <row r="21990" spans="11:11" x14ac:dyDescent="0.25">
      <c r="K21990"/>
    </row>
    <row r="21991" spans="11:11" x14ac:dyDescent="0.25">
      <c r="K21991"/>
    </row>
    <row r="21992" spans="11:11" x14ac:dyDescent="0.25">
      <c r="K21992"/>
    </row>
    <row r="21993" spans="11:11" x14ac:dyDescent="0.25">
      <c r="K21993"/>
    </row>
    <row r="21994" spans="11:11" x14ac:dyDescent="0.25">
      <c r="K21994"/>
    </row>
    <row r="21995" spans="11:11" x14ac:dyDescent="0.25">
      <c r="K21995"/>
    </row>
    <row r="21996" spans="11:11" x14ac:dyDescent="0.25">
      <c r="K21996"/>
    </row>
    <row r="21997" spans="11:11" x14ac:dyDescent="0.25">
      <c r="K21997"/>
    </row>
    <row r="21998" spans="11:11" x14ac:dyDescent="0.25">
      <c r="K21998"/>
    </row>
    <row r="21999" spans="11:11" x14ac:dyDescent="0.25">
      <c r="K21999"/>
    </row>
    <row r="22000" spans="11:11" x14ac:dyDescent="0.25">
      <c r="K22000"/>
    </row>
    <row r="22001" spans="11:11" x14ac:dyDescent="0.25">
      <c r="K22001"/>
    </row>
    <row r="22002" spans="11:11" x14ac:dyDescent="0.25">
      <c r="K22002"/>
    </row>
    <row r="22003" spans="11:11" x14ac:dyDescent="0.25">
      <c r="K22003"/>
    </row>
    <row r="22004" spans="11:11" x14ac:dyDescent="0.25">
      <c r="K22004"/>
    </row>
    <row r="22005" spans="11:11" x14ac:dyDescent="0.25">
      <c r="K22005"/>
    </row>
    <row r="22006" spans="11:11" x14ac:dyDescent="0.25">
      <c r="K22006"/>
    </row>
    <row r="22007" spans="11:11" x14ac:dyDescent="0.25">
      <c r="K22007"/>
    </row>
    <row r="22008" spans="11:11" x14ac:dyDescent="0.25">
      <c r="K22008"/>
    </row>
    <row r="22009" spans="11:11" x14ac:dyDescent="0.25">
      <c r="K22009"/>
    </row>
    <row r="22010" spans="11:11" x14ac:dyDescent="0.25">
      <c r="K22010"/>
    </row>
    <row r="22011" spans="11:11" x14ac:dyDescent="0.25">
      <c r="K22011"/>
    </row>
    <row r="22012" spans="11:11" x14ac:dyDescent="0.25">
      <c r="K22012"/>
    </row>
    <row r="22013" spans="11:11" x14ac:dyDescent="0.25">
      <c r="K22013"/>
    </row>
    <row r="22014" spans="11:11" x14ac:dyDescent="0.25">
      <c r="K22014"/>
    </row>
    <row r="22015" spans="11:11" x14ac:dyDescent="0.25">
      <c r="K22015"/>
    </row>
    <row r="22016" spans="11:11" x14ac:dyDescent="0.25">
      <c r="K22016"/>
    </row>
    <row r="22017" spans="11:11" x14ac:dyDescent="0.25">
      <c r="K22017"/>
    </row>
    <row r="22018" spans="11:11" x14ac:dyDescent="0.25">
      <c r="K22018"/>
    </row>
    <row r="22019" spans="11:11" x14ac:dyDescent="0.25">
      <c r="K22019"/>
    </row>
    <row r="22020" spans="11:11" x14ac:dyDescent="0.25">
      <c r="K22020"/>
    </row>
    <row r="22021" spans="11:11" x14ac:dyDescent="0.25">
      <c r="K22021"/>
    </row>
    <row r="22022" spans="11:11" x14ac:dyDescent="0.25">
      <c r="K22022"/>
    </row>
    <row r="22023" spans="11:11" x14ac:dyDescent="0.25">
      <c r="K22023"/>
    </row>
    <row r="22024" spans="11:11" x14ac:dyDescent="0.25">
      <c r="K22024"/>
    </row>
    <row r="22025" spans="11:11" x14ac:dyDescent="0.25">
      <c r="K22025"/>
    </row>
    <row r="22026" spans="11:11" x14ac:dyDescent="0.25">
      <c r="K22026"/>
    </row>
    <row r="22027" spans="11:11" x14ac:dyDescent="0.25">
      <c r="K22027"/>
    </row>
    <row r="22028" spans="11:11" x14ac:dyDescent="0.25">
      <c r="K22028"/>
    </row>
    <row r="22029" spans="11:11" x14ac:dyDescent="0.25">
      <c r="K22029"/>
    </row>
    <row r="22030" spans="11:11" x14ac:dyDescent="0.25">
      <c r="K22030"/>
    </row>
    <row r="22031" spans="11:11" x14ac:dyDescent="0.25">
      <c r="K22031"/>
    </row>
    <row r="22032" spans="11:11" x14ac:dyDescent="0.25">
      <c r="K22032"/>
    </row>
    <row r="22033" spans="11:11" x14ac:dyDescent="0.25">
      <c r="K22033"/>
    </row>
    <row r="22034" spans="11:11" x14ac:dyDescent="0.25">
      <c r="K22034"/>
    </row>
    <row r="22035" spans="11:11" x14ac:dyDescent="0.25">
      <c r="K22035"/>
    </row>
    <row r="22036" spans="11:11" x14ac:dyDescent="0.25">
      <c r="K22036"/>
    </row>
    <row r="22037" spans="11:11" x14ac:dyDescent="0.25">
      <c r="K22037"/>
    </row>
    <row r="22038" spans="11:11" x14ac:dyDescent="0.25">
      <c r="K22038"/>
    </row>
    <row r="22039" spans="11:11" x14ac:dyDescent="0.25">
      <c r="K22039"/>
    </row>
    <row r="22040" spans="11:11" x14ac:dyDescent="0.25">
      <c r="K22040"/>
    </row>
    <row r="22041" spans="11:11" x14ac:dyDescent="0.25">
      <c r="K22041"/>
    </row>
    <row r="22042" spans="11:11" x14ac:dyDescent="0.25">
      <c r="K22042"/>
    </row>
    <row r="22043" spans="11:11" x14ac:dyDescent="0.25">
      <c r="K22043"/>
    </row>
    <row r="22044" spans="11:11" x14ac:dyDescent="0.25">
      <c r="K22044"/>
    </row>
    <row r="22045" spans="11:11" x14ac:dyDescent="0.25">
      <c r="K22045"/>
    </row>
    <row r="22046" spans="11:11" x14ac:dyDescent="0.25">
      <c r="K22046"/>
    </row>
    <row r="22047" spans="11:11" x14ac:dyDescent="0.25">
      <c r="K22047"/>
    </row>
    <row r="22048" spans="11:11" x14ac:dyDescent="0.25">
      <c r="K22048"/>
    </row>
    <row r="22049" spans="11:11" x14ac:dyDescent="0.25">
      <c r="K22049"/>
    </row>
    <row r="22050" spans="11:11" x14ac:dyDescent="0.25">
      <c r="K22050"/>
    </row>
    <row r="22051" spans="11:11" x14ac:dyDescent="0.25">
      <c r="K22051"/>
    </row>
    <row r="22052" spans="11:11" x14ac:dyDescent="0.25">
      <c r="K22052"/>
    </row>
    <row r="22053" spans="11:11" x14ac:dyDescent="0.25">
      <c r="K22053"/>
    </row>
    <row r="22054" spans="11:11" x14ac:dyDescent="0.25">
      <c r="K22054"/>
    </row>
    <row r="22055" spans="11:11" x14ac:dyDescent="0.25">
      <c r="K22055"/>
    </row>
    <row r="22056" spans="11:11" x14ac:dyDescent="0.25">
      <c r="K22056"/>
    </row>
    <row r="22057" spans="11:11" x14ac:dyDescent="0.25">
      <c r="K22057"/>
    </row>
    <row r="22058" spans="11:11" x14ac:dyDescent="0.25">
      <c r="K22058"/>
    </row>
    <row r="22059" spans="11:11" x14ac:dyDescent="0.25">
      <c r="K22059"/>
    </row>
    <row r="22060" spans="11:11" x14ac:dyDescent="0.25">
      <c r="K22060"/>
    </row>
    <row r="22061" spans="11:11" x14ac:dyDescent="0.25">
      <c r="K22061"/>
    </row>
    <row r="22062" spans="11:11" x14ac:dyDescent="0.25">
      <c r="K22062"/>
    </row>
    <row r="22063" spans="11:11" x14ac:dyDescent="0.25">
      <c r="K22063"/>
    </row>
    <row r="22064" spans="11:11" x14ac:dyDescent="0.25">
      <c r="K22064"/>
    </row>
    <row r="22065" spans="11:11" x14ac:dyDescent="0.25">
      <c r="K22065"/>
    </row>
    <row r="22066" spans="11:11" x14ac:dyDescent="0.25">
      <c r="K22066"/>
    </row>
    <row r="22067" spans="11:11" x14ac:dyDescent="0.25">
      <c r="K22067"/>
    </row>
    <row r="22068" spans="11:11" x14ac:dyDescent="0.25">
      <c r="K22068"/>
    </row>
    <row r="22069" spans="11:11" x14ac:dyDescent="0.25">
      <c r="K22069"/>
    </row>
    <row r="22070" spans="11:11" x14ac:dyDescent="0.25">
      <c r="K22070"/>
    </row>
    <row r="22071" spans="11:11" x14ac:dyDescent="0.25">
      <c r="K22071"/>
    </row>
    <row r="22072" spans="11:11" x14ac:dyDescent="0.25">
      <c r="K22072"/>
    </row>
    <row r="22073" spans="11:11" x14ac:dyDescent="0.25">
      <c r="K22073"/>
    </row>
    <row r="22074" spans="11:11" x14ac:dyDescent="0.25">
      <c r="K22074"/>
    </row>
    <row r="22075" spans="11:11" x14ac:dyDescent="0.25">
      <c r="K22075"/>
    </row>
    <row r="22076" spans="11:11" x14ac:dyDescent="0.25">
      <c r="K22076"/>
    </row>
    <row r="22077" spans="11:11" x14ac:dyDescent="0.25">
      <c r="K22077"/>
    </row>
    <row r="22078" spans="11:11" x14ac:dyDescent="0.25">
      <c r="K22078"/>
    </row>
    <row r="22079" spans="11:11" x14ac:dyDescent="0.25">
      <c r="K22079"/>
    </row>
    <row r="22080" spans="11:11" x14ac:dyDescent="0.25">
      <c r="K22080"/>
    </row>
    <row r="22081" spans="11:11" x14ac:dyDescent="0.25">
      <c r="K22081"/>
    </row>
    <row r="22082" spans="11:11" x14ac:dyDescent="0.25">
      <c r="K22082"/>
    </row>
    <row r="22083" spans="11:11" x14ac:dyDescent="0.25">
      <c r="K22083"/>
    </row>
    <row r="22084" spans="11:11" x14ac:dyDescent="0.25">
      <c r="K22084"/>
    </row>
    <row r="22085" spans="11:11" x14ac:dyDescent="0.25">
      <c r="K22085"/>
    </row>
    <row r="22086" spans="11:11" x14ac:dyDescent="0.25">
      <c r="K22086"/>
    </row>
    <row r="22087" spans="11:11" x14ac:dyDescent="0.25">
      <c r="K22087"/>
    </row>
    <row r="22088" spans="11:11" x14ac:dyDescent="0.25">
      <c r="K22088"/>
    </row>
    <row r="22089" spans="11:11" x14ac:dyDescent="0.25">
      <c r="K22089"/>
    </row>
    <row r="22090" spans="11:11" x14ac:dyDescent="0.25">
      <c r="K22090"/>
    </row>
    <row r="22091" spans="11:11" x14ac:dyDescent="0.25">
      <c r="K22091"/>
    </row>
    <row r="22092" spans="11:11" x14ac:dyDescent="0.25">
      <c r="K22092"/>
    </row>
    <row r="22093" spans="11:11" x14ac:dyDescent="0.25">
      <c r="K22093"/>
    </row>
    <row r="22094" spans="11:11" x14ac:dyDescent="0.25">
      <c r="K22094"/>
    </row>
    <row r="22095" spans="11:11" x14ac:dyDescent="0.25">
      <c r="K22095"/>
    </row>
    <row r="22096" spans="11:11" x14ac:dyDescent="0.25">
      <c r="K22096"/>
    </row>
    <row r="22097" spans="11:11" x14ac:dyDescent="0.25">
      <c r="K22097"/>
    </row>
    <row r="22098" spans="11:11" x14ac:dyDescent="0.25">
      <c r="K22098"/>
    </row>
    <row r="22099" spans="11:11" x14ac:dyDescent="0.25">
      <c r="K22099"/>
    </row>
    <row r="22100" spans="11:11" x14ac:dyDescent="0.25">
      <c r="K22100"/>
    </row>
    <row r="22101" spans="11:11" x14ac:dyDescent="0.25">
      <c r="K22101"/>
    </row>
    <row r="22102" spans="11:11" x14ac:dyDescent="0.25">
      <c r="K22102"/>
    </row>
    <row r="22103" spans="11:11" x14ac:dyDescent="0.25">
      <c r="K22103"/>
    </row>
    <row r="22104" spans="11:11" x14ac:dyDescent="0.25">
      <c r="K22104"/>
    </row>
    <row r="22105" spans="11:11" x14ac:dyDescent="0.25">
      <c r="K22105"/>
    </row>
    <row r="22106" spans="11:11" x14ac:dyDescent="0.25">
      <c r="K22106"/>
    </row>
    <row r="22107" spans="11:11" x14ac:dyDescent="0.25">
      <c r="K22107"/>
    </row>
    <row r="22108" spans="11:11" x14ac:dyDescent="0.25">
      <c r="K22108"/>
    </row>
    <row r="22109" spans="11:11" x14ac:dyDescent="0.25">
      <c r="K22109"/>
    </row>
    <row r="22110" spans="11:11" x14ac:dyDescent="0.25">
      <c r="K22110"/>
    </row>
    <row r="22111" spans="11:11" x14ac:dyDescent="0.25">
      <c r="K22111"/>
    </row>
    <row r="22112" spans="11:11" x14ac:dyDescent="0.25">
      <c r="K22112"/>
    </row>
    <row r="22113" spans="11:11" x14ac:dyDescent="0.25">
      <c r="K22113"/>
    </row>
    <row r="22114" spans="11:11" x14ac:dyDescent="0.25">
      <c r="K22114"/>
    </row>
    <row r="22115" spans="11:11" x14ac:dyDescent="0.25">
      <c r="K22115"/>
    </row>
    <row r="22116" spans="11:11" x14ac:dyDescent="0.25">
      <c r="K22116"/>
    </row>
    <row r="22117" spans="11:11" x14ac:dyDescent="0.25">
      <c r="K22117"/>
    </row>
    <row r="22118" spans="11:11" x14ac:dyDescent="0.25">
      <c r="K22118"/>
    </row>
    <row r="22119" spans="11:11" x14ac:dyDescent="0.25">
      <c r="K22119"/>
    </row>
    <row r="22120" spans="11:11" x14ac:dyDescent="0.25">
      <c r="K22120"/>
    </row>
    <row r="22121" spans="11:11" x14ac:dyDescent="0.25">
      <c r="K22121"/>
    </row>
    <row r="22122" spans="11:11" x14ac:dyDescent="0.25">
      <c r="K22122"/>
    </row>
    <row r="22123" spans="11:11" x14ac:dyDescent="0.25">
      <c r="K22123"/>
    </row>
    <row r="22124" spans="11:11" x14ac:dyDescent="0.25">
      <c r="K22124"/>
    </row>
    <row r="22125" spans="11:11" x14ac:dyDescent="0.25">
      <c r="K22125"/>
    </row>
    <row r="22126" spans="11:11" x14ac:dyDescent="0.25">
      <c r="K22126"/>
    </row>
    <row r="22127" spans="11:11" x14ac:dyDescent="0.25">
      <c r="K22127"/>
    </row>
    <row r="22128" spans="11:11" x14ac:dyDescent="0.25">
      <c r="K22128"/>
    </row>
    <row r="22129" spans="11:11" x14ac:dyDescent="0.25">
      <c r="K22129"/>
    </row>
    <row r="22130" spans="11:11" x14ac:dyDescent="0.25">
      <c r="K22130"/>
    </row>
    <row r="22131" spans="11:11" x14ac:dyDescent="0.25">
      <c r="K22131"/>
    </row>
    <row r="22132" spans="11:11" x14ac:dyDescent="0.25">
      <c r="K22132"/>
    </row>
    <row r="22133" spans="11:11" x14ac:dyDescent="0.25">
      <c r="K22133"/>
    </row>
    <row r="22134" spans="11:11" x14ac:dyDescent="0.25">
      <c r="K22134"/>
    </row>
    <row r="22135" spans="11:11" x14ac:dyDescent="0.25">
      <c r="K22135"/>
    </row>
    <row r="22136" spans="11:11" x14ac:dyDescent="0.25">
      <c r="K22136"/>
    </row>
    <row r="22137" spans="11:11" x14ac:dyDescent="0.25">
      <c r="K22137"/>
    </row>
    <row r="22138" spans="11:11" x14ac:dyDescent="0.25">
      <c r="K22138"/>
    </row>
    <row r="22139" spans="11:11" x14ac:dyDescent="0.25">
      <c r="K22139"/>
    </row>
    <row r="22140" spans="11:11" x14ac:dyDescent="0.25">
      <c r="K22140"/>
    </row>
    <row r="22141" spans="11:11" x14ac:dyDescent="0.25">
      <c r="K22141"/>
    </row>
    <row r="22142" spans="11:11" x14ac:dyDescent="0.25">
      <c r="K22142"/>
    </row>
    <row r="22143" spans="11:11" x14ac:dyDescent="0.25">
      <c r="K22143"/>
    </row>
    <row r="22144" spans="11:11" x14ac:dyDescent="0.25">
      <c r="K22144"/>
    </row>
    <row r="22145" spans="11:11" x14ac:dyDescent="0.25">
      <c r="K22145"/>
    </row>
    <row r="22146" spans="11:11" x14ac:dyDescent="0.25">
      <c r="K22146"/>
    </row>
    <row r="22147" spans="11:11" x14ac:dyDescent="0.25">
      <c r="K22147"/>
    </row>
    <row r="22148" spans="11:11" x14ac:dyDescent="0.25">
      <c r="K22148"/>
    </row>
    <row r="22149" spans="11:11" x14ac:dyDescent="0.25">
      <c r="K22149"/>
    </row>
    <row r="22150" spans="11:11" x14ac:dyDescent="0.25">
      <c r="K22150"/>
    </row>
    <row r="22151" spans="11:11" x14ac:dyDescent="0.25">
      <c r="K22151"/>
    </row>
    <row r="22152" spans="11:11" x14ac:dyDescent="0.25">
      <c r="K22152"/>
    </row>
    <row r="22153" spans="11:11" x14ac:dyDescent="0.25">
      <c r="K22153"/>
    </row>
    <row r="22154" spans="11:11" x14ac:dyDescent="0.25">
      <c r="K22154"/>
    </row>
    <row r="22155" spans="11:11" x14ac:dyDescent="0.25">
      <c r="K22155"/>
    </row>
    <row r="22156" spans="11:11" x14ac:dyDescent="0.25">
      <c r="K22156"/>
    </row>
    <row r="22157" spans="11:11" x14ac:dyDescent="0.25">
      <c r="K22157"/>
    </row>
    <row r="22158" spans="11:11" x14ac:dyDescent="0.25">
      <c r="K22158"/>
    </row>
    <row r="22159" spans="11:11" x14ac:dyDescent="0.25">
      <c r="K22159"/>
    </row>
    <row r="22160" spans="11:11" x14ac:dyDescent="0.25">
      <c r="K22160"/>
    </row>
    <row r="22161" spans="11:11" x14ac:dyDescent="0.25">
      <c r="K22161"/>
    </row>
    <row r="22162" spans="11:11" x14ac:dyDescent="0.25">
      <c r="K22162"/>
    </row>
    <row r="22163" spans="11:11" x14ac:dyDescent="0.25">
      <c r="K22163"/>
    </row>
    <row r="22164" spans="11:11" x14ac:dyDescent="0.25">
      <c r="K22164"/>
    </row>
    <row r="22165" spans="11:11" x14ac:dyDescent="0.25">
      <c r="K22165"/>
    </row>
    <row r="22166" spans="11:11" x14ac:dyDescent="0.25">
      <c r="K22166"/>
    </row>
    <row r="22167" spans="11:11" x14ac:dyDescent="0.25">
      <c r="K22167"/>
    </row>
    <row r="22168" spans="11:11" x14ac:dyDescent="0.25">
      <c r="K22168"/>
    </row>
    <row r="22169" spans="11:11" x14ac:dyDescent="0.25">
      <c r="K22169"/>
    </row>
    <row r="22170" spans="11:11" x14ac:dyDescent="0.25">
      <c r="K22170"/>
    </row>
    <row r="22171" spans="11:11" x14ac:dyDescent="0.25">
      <c r="K22171"/>
    </row>
    <row r="22172" spans="11:11" x14ac:dyDescent="0.25">
      <c r="K22172"/>
    </row>
    <row r="22173" spans="11:11" x14ac:dyDescent="0.25">
      <c r="K22173"/>
    </row>
    <row r="22174" spans="11:11" x14ac:dyDescent="0.25">
      <c r="K22174"/>
    </row>
    <row r="22175" spans="11:11" x14ac:dyDescent="0.25">
      <c r="K22175"/>
    </row>
    <row r="22176" spans="11:11" x14ac:dyDescent="0.25">
      <c r="K22176"/>
    </row>
    <row r="22177" spans="11:11" x14ac:dyDescent="0.25">
      <c r="K22177"/>
    </row>
    <row r="22178" spans="11:11" x14ac:dyDescent="0.25">
      <c r="K22178"/>
    </row>
    <row r="22179" spans="11:11" x14ac:dyDescent="0.25">
      <c r="K22179"/>
    </row>
    <row r="22180" spans="11:11" x14ac:dyDescent="0.25">
      <c r="K22180"/>
    </row>
    <row r="22181" spans="11:11" x14ac:dyDescent="0.25">
      <c r="K22181"/>
    </row>
    <row r="22182" spans="11:11" x14ac:dyDescent="0.25">
      <c r="K22182"/>
    </row>
    <row r="22183" spans="11:11" x14ac:dyDescent="0.25">
      <c r="K22183"/>
    </row>
    <row r="22184" spans="11:11" x14ac:dyDescent="0.25">
      <c r="K22184"/>
    </row>
    <row r="22185" spans="11:11" x14ac:dyDescent="0.25">
      <c r="K22185"/>
    </row>
    <row r="22186" spans="11:11" x14ac:dyDescent="0.25">
      <c r="K22186"/>
    </row>
    <row r="22187" spans="11:11" x14ac:dyDescent="0.25">
      <c r="K22187"/>
    </row>
    <row r="22188" spans="11:11" x14ac:dyDescent="0.25">
      <c r="K22188"/>
    </row>
    <row r="22189" spans="11:11" x14ac:dyDescent="0.25">
      <c r="K22189"/>
    </row>
    <row r="22190" spans="11:11" x14ac:dyDescent="0.25">
      <c r="K22190"/>
    </row>
    <row r="22191" spans="11:11" x14ac:dyDescent="0.25">
      <c r="K22191"/>
    </row>
    <row r="22192" spans="11:11" x14ac:dyDescent="0.25">
      <c r="K22192"/>
    </row>
    <row r="22193" spans="11:11" x14ac:dyDescent="0.25">
      <c r="K22193"/>
    </row>
    <row r="22194" spans="11:11" x14ac:dyDescent="0.25">
      <c r="K22194"/>
    </row>
    <row r="22195" spans="11:11" x14ac:dyDescent="0.25">
      <c r="K22195"/>
    </row>
    <row r="22196" spans="11:11" x14ac:dyDescent="0.25">
      <c r="K22196"/>
    </row>
    <row r="22197" spans="11:11" x14ac:dyDescent="0.25">
      <c r="K22197"/>
    </row>
    <row r="22198" spans="11:11" x14ac:dyDescent="0.25">
      <c r="K22198"/>
    </row>
    <row r="22199" spans="11:11" x14ac:dyDescent="0.25">
      <c r="K22199"/>
    </row>
    <row r="22200" spans="11:11" x14ac:dyDescent="0.25">
      <c r="K22200"/>
    </row>
    <row r="22201" spans="11:11" x14ac:dyDescent="0.25">
      <c r="K22201"/>
    </row>
    <row r="22202" spans="11:11" x14ac:dyDescent="0.25">
      <c r="K22202"/>
    </row>
    <row r="22203" spans="11:11" x14ac:dyDescent="0.25">
      <c r="K22203"/>
    </row>
    <row r="22204" spans="11:11" x14ac:dyDescent="0.25">
      <c r="K22204"/>
    </row>
    <row r="22205" spans="11:11" x14ac:dyDescent="0.25">
      <c r="K22205"/>
    </row>
    <row r="22206" spans="11:11" x14ac:dyDescent="0.25">
      <c r="K22206"/>
    </row>
    <row r="22207" spans="11:11" x14ac:dyDescent="0.25">
      <c r="K22207"/>
    </row>
    <row r="22208" spans="11:11" x14ac:dyDescent="0.25">
      <c r="K22208"/>
    </row>
    <row r="22209" spans="11:11" x14ac:dyDescent="0.25">
      <c r="K22209"/>
    </row>
    <row r="22210" spans="11:11" x14ac:dyDescent="0.25">
      <c r="K22210"/>
    </row>
    <row r="22211" spans="11:11" x14ac:dyDescent="0.25">
      <c r="K22211"/>
    </row>
    <row r="22212" spans="11:11" x14ac:dyDescent="0.25">
      <c r="K22212"/>
    </row>
    <row r="22213" spans="11:11" x14ac:dyDescent="0.25">
      <c r="K22213"/>
    </row>
    <row r="22214" spans="11:11" x14ac:dyDescent="0.25">
      <c r="K22214"/>
    </row>
    <row r="22215" spans="11:11" x14ac:dyDescent="0.25">
      <c r="K22215"/>
    </row>
    <row r="22216" spans="11:11" x14ac:dyDescent="0.25">
      <c r="K22216"/>
    </row>
    <row r="22217" spans="11:11" x14ac:dyDescent="0.25">
      <c r="K22217"/>
    </row>
    <row r="22218" spans="11:11" x14ac:dyDescent="0.25">
      <c r="K22218"/>
    </row>
    <row r="22219" spans="11:11" x14ac:dyDescent="0.25">
      <c r="K22219"/>
    </row>
    <row r="22220" spans="11:11" x14ac:dyDescent="0.25">
      <c r="K22220"/>
    </row>
    <row r="22221" spans="11:11" x14ac:dyDescent="0.25">
      <c r="K22221"/>
    </row>
    <row r="22222" spans="11:11" x14ac:dyDescent="0.25">
      <c r="K22222"/>
    </row>
    <row r="22223" spans="11:11" x14ac:dyDescent="0.25">
      <c r="K22223"/>
    </row>
    <row r="22224" spans="11:11" x14ac:dyDescent="0.25">
      <c r="K22224"/>
    </row>
    <row r="22225" spans="11:11" x14ac:dyDescent="0.25">
      <c r="K22225"/>
    </row>
    <row r="22226" spans="11:11" x14ac:dyDescent="0.25">
      <c r="K22226"/>
    </row>
    <row r="22227" spans="11:11" x14ac:dyDescent="0.25">
      <c r="K22227"/>
    </row>
    <row r="22228" spans="11:11" x14ac:dyDescent="0.25">
      <c r="K22228"/>
    </row>
    <row r="22229" spans="11:11" x14ac:dyDescent="0.25">
      <c r="K22229"/>
    </row>
    <row r="22230" spans="11:11" x14ac:dyDescent="0.25">
      <c r="K22230"/>
    </row>
    <row r="22231" spans="11:11" x14ac:dyDescent="0.25">
      <c r="K22231"/>
    </row>
    <row r="22232" spans="11:11" x14ac:dyDescent="0.25">
      <c r="K22232"/>
    </row>
    <row r="22233" spans="11:11" x14ac:dyDescent="0.25">
      <c r="K22233"/>
    </row>
    <row r="22234" spans="11:11" x14ac:dyDescent="0.25">
      <c r="K22234"/>
    </row>
    <row r="22235" spans="11:11" x14ac:dyDescent="0.25">
      <c r="K22235"/>
    </row>
    <row r="22236" spans="11:11" x14ac:dyDescent="0.25">
      <c r="K22236"/>
    </row>
    <row r="22237" spans="11:11" x14ac:dyDescent="0.25">
      <c r="K22237"/>
    </row>
    <row r="22238" spans="11:11" x14ac:dyDescent="0.25">
      <c r="K22238"/>
    </row>
    <row r="22239" spans="11:11" x14ac:dyDescent="0.25">
      <c r="K22239"/>
    </row>
    <row r="22240" spans="11:11" x14ac:dyDescent="0.25">
      <c r="K22240"/>
    </row>
    <row r="22241" spans="11:11" x14ac:dyDescent="0.25">
      <c r="K22241"/>
    </row>
    <row r="22242" spans="11:11" x14ac:dyDescent="0.25">
      <c r="K22242"/>
    </row>
    <row r="22243" spans="11:11" x14ac:dyDescent="0.25">
      <c r="K22243"/>
    </row>
    <row r="22244" spans="11:11" x14ac:dyDescent="0.25">
      <c r="K22244"/>
    </row>
    <row r="22245" spans="11:11" x14ac:dyDescent="0.25">
      <c r="K22245"/>
    </row>
    <row r="22246" spans="11:11" x14ac:dyDescent="0.25">
      <c r="K22246"/>
    </row>
    <row r="22247" spans="11:11" x14ac:dyDescent="0.25">
      <c r="K22247"/>
    </row>
    <row r="22248" spans="11:11" x14ac:dyDescent="0.25">
      <c r="K22248"/>
    </row>
    <row r="22249" spans="11:11" x14ac:dyDescent="0.25">
      <c r="K22249"/>
    </row>
    <row r="22250" spans="11:11" x14ac:dyDescent="0.25">
      <c r="K22250"/>
    </row>
    <row r="22251" spans="11:11" x14ac:dyDescent="0.25">
      <c r="K22251"/>
    </row>
    <row r="22252" spans="11:11" x14ac:dyDescent="0.25">
      <c r="K22252"/>
    </row>
    <row r="22253" spans="11:11" x14ac:dyDescent="0.25">
      <c r="K22253"/>
    </row>
    <row r="22254" spans="11:11" x14ac:dyDescent="0.25">
      <c r="K22254"/>
    </row>
    <row r="22255" spans="11:11" x14ac:dyDescent="0.25">
      <c r="K22255"/>
    </row>
    <row r="22256" spans="11:11" x14ac:dyDescent="0.25">
      <c r="K22256"/>
    </row>
    <row r="22257" spans="11:11" x14ac:dyDescent="0.25">
      <c r="K22257"/>
    </row>
    <row r="22258" spans="11:11" x14ac:dyDescent="0.25">
      <c r="K22258"/>
    </row>
    <row r="22259" spans="11:11" x14ac:dyDescent="0.25">
      <c r="K22259"/>
    </row>
    <row r="22260" spans="11:11" x14ac:dyDescent="0.25">
      <c r="K22260"/>
    </row>
    <row r="22261" spans="11:11" x14ac:dyDescent="0.25">
      <c r="K22261"/>
    </row>
    <row r="22262" spans="11:11" x14ac:dyDescent="0.25">
      <c r="K22262"/>
    </row>
    <row r="22263" spans="11:11" x14ac:dyDescent="0.25">
      <c r="K22263"/>
    </row>
    <row r="22264" spans="11:11" x14ac:dyDescent="0.25">
      <c r="K22264"/>
    </row>
    <row r="22265" spans="11:11" x14ac:dyDescent="0.25">
      <c r="K22265"/>
    </row>
    <row r="22266" spans="11:11" x14ac:dyDescent="0.25">
      <c r="K22266"/>
    </row>
    <row r="22267" spans="11:11" x14ac:dyDescent="0.25">
      <c r="K22267"/>
    </row>
    <row r="22268" spans="11:11" x14ac:dyDescent="0.25">
      <c r="K22268"/>
    </row>
    <row r="22269" spans="11:11" x14ac:dyDescent="0.25">
      <c r="K22269"/>
    </row>
    <row r="22270" spans="11:11" x14ac:dyDescent="0.25">
      <c r="K22270"/>
    </row>
    <row r="22271" spans="11:11" x14ac:dyDescent="0.25">
      <c r="K22271"/>
    </row>
    <row r="22272" spans="11:11" x14ac:dyDescent="0.25">
      <c r="K22272"/>
    </row>
    <row r="22273" spans="11:11" x14ac:dyDescent="0.25">
      <c r="K22273"/>
    </row>
    <row r="22274" spans="11:11" x14ac:dyDescent="0.25">
      <c r="K22274"/>
    </row>
    <row r="22275" spans="11:11" x14ac:dyDescent="0.25">
      <c r="K22275"/>
    </row>
    <row r="22276" spans="11:11" x14ac:dyDescent="0.25">
      <c r="K22276"/>
    </row>
    <row r="22277" spans="11:11" x14ac:dyDescent="0.25">
      <c r="K22277"/>
    </row>
    <row r="22278" spans="11:11" x14ac:dyDescent="0.25">
      <c r="K22278"/>
    </row>
    <row r="22279" spans="11:11" x14ac:dyDescent="0.25">
      <c r="K22279"/>
    </row>
    <row r="22280" spans="11:11" x14ac:dyDescent="0.25">
      <c r="K22280"/>
    </row>
    <row r="22281" spans="11:11" x14ac:dyDescent="0.25">
      <c r="K22281"/>
    </row>
    <row r="22282" spans="11:11" x14ac:dyDescent="0.25">
      <c r="K22282"/>
    </row>
    <row r="22283" spans="11:11" x14ac:dyDescent="0.25">
      <c r="K22283"/>
    </row>
    <row r="22284" spans="11:11" x14ac:dyDescent="0.25">
      <c r="K22284"/>
    </row>
    <row r="22285" spans="11:11" x14ac:dyDescent="0.25">
      <c r="K22285"/>
    </row>
    <row r="22286" spans="11:11" x14ac:dyDescent="0.25">
      <c r="K22286"/>
    </row>
    <row r="22287" spans="11:11" x14ac:dyDescent="0.25">
      <c r="K22287"/>
    </row>
    <row r="22288" spans="11:11" x14ac:dyDescent="0.25">
      <c r="K22288"/>
    </row>
    <row r="22289" spans="11:11" x14ac:dyDescent="0.25">
      <c r="K22289"/>
    </row>
    <row r="22290" spans="11:11" x14ac:dyDescent="0.25">
      <c r="K22290"/>
    </row>
    <row r="22291" spans="11:11" x14ac:dyDescent="0.25">
      <c r="K22291"/>
    </row>
    <row r="22292" spans="11:11" x14ac:dyDescent="0.25">
      <c r="K22292"/>
    </row>
    <row r="22293" spans="11:11" x14ac:dyDescent="0.25">
      <c r="K22293"/>
    </row>
    <row r="22294" spans="11:11" x14ac:dyDescent="0.25">
      <c r="K22294"/>
    </row>
    <row r="22295" spans="11:11" x14ac:dyDescent="0.25">
      <c r="K22295"/>
    </row>
    <row r="22296" spans="11:11" x14ac:dyDescent="0.25">
      <c r="K22296"/>
    </row>
    <row r="22297" spans="11:11" x14ac:dyDescent="0.25">
      <c r="K22297"/>
    </row>
    <row r="22298" spans="11:11" x14ac:dyDescent="0.25">
      <c r="K22298"/>
    </row>
    <row r="22299" spans="11:11" x14ac:dyDescent="0.25">
      <c r="K22299"/>
    </row>
    <row r="22300" spans="11:11" x14ac:dyDescent="0.25">
      <c r="K22300"/>
    </row>
    <row r="22301" spans="11:11" x14ac:dyDescent="0.25">
      <c r="K22301"/>
    </row>
    <row r="22302" spans="11:11" x14ac:dyDescent="0.25">
      <c r="K22302"/>
    </row>
    <row r="22303" spans="11:11" x14ac:dyDescent="0.25">
      <c r="K22303"/>
    </row>
    <row r="22304" spans="11:11" x14ac:dyDescent="0.25">
      <c r="K22304"/>
    </row>
    <row r="22305" spans="11:11" x14ac:dyDescent="0.25">
      <c r="K22305"/>
    </row>
    <row r="22306" spans="11:11" x14ac:dyDescent="0.25">
      <c r="K22306"/>
    </row>
    <row r="22307" spans="11:11" x14ac:dyDescent="0.25">
      <c r="K22307"/>
    </row>
    <row r="22308" spans="11:11" x14ac:dyDescent="0.25">
      <c r="K22308"/>
    </row>
    <row r="22309" spans="11:11" x14ac:dyDescent="0.25">
      <c r="K22309"/>
    </row>
    <row r="22310" spans="11:11" x14ac:dyDescent="0.25">
      <c r="K22310"/>
    </row>
    <row r="22311" spans="11:11" x14ac:dyDescent="0.25">
      <c r="K22311"/>
    </row>
    <row r="22312" spans="11:11" x14ac:dyDescent="0.25">
      <c r="K22312"/>
    </row>
    <row r="22313" spans="11:11" x14ac:dyDescent="0.25">
      <c r="K22313"/>
    </row>
    <row r="22314" spans="11:11" x14ac:dyDescent="0.25">
      <c r="K22314"/>
    </row>
    <row r="22315" spans="11:11" x14ac:dyDescent="0.25">
      <c r="K22315"/>
    </row>
    <row r="22316" spans="11:11" x14ac:dyDescent="0.25">
      <c r="K22316"/>
    </row>
    <row r="22317" spans="11:11" x14ac:dyDescent="0.25">
      <c r="K22317"/>
    </row>
    <row r="22318" spans="11:11" x14ac:dyDescent="0.25">
      <c r="K22318"/>
    </row>
    <row r="22319" spans="11:11" x14ac:dyDescent="0.25">
      <c r="K22319"/>
    </row>
    <row r="22320" spans="11:11" x14ac:dyDescent="0.25">
      <c r="K22320"/>
    </row>
    <row r="22321" spans="11:11" x14ac:dyDescent="0.25">
      <c r="K22321"/>
    </row>
    <row r="22322" spans="11:11" x14ac:dyDescent="0.25">
      <c r="K22322"/>
    </row>
    <row r="22323" spans="11:11" x14ac:dyDescent="0.25">
      <c r="K22323"/>
    </row>
    <row r="22324" spans="11:11" x14ac:dyDescent="0.25">
      <c r="K22324"/>
    </row>
    <row r="22325" spans="11:11" x14ac:dyDescent="0.25">
      <c r="K22325"/>
    </row>
    <row r="22326" spans="11:11" x14ac:dyDescent="0.25">
      <c r="K22326"/>
    </row>
    <row r="22327" spans="11:11" x14ac:dyDescent="0.25">
      <c r="K22327"/>
    </row>
    <row r="22328" spans="11:11" x14ac:dyDescent="0.25">
      <c r="K22328"/>
    </row>
    <row r="22329" spans="11:11" x14ac:dyDescent="0.25">
      <c r="K22329"/>
    </row>
    <row r="22330" spans="11:11" x14ac:dyDescent="0.25">
      <c r="K22330"/>
    </row>
    <row r="22331" spans="11:11" x14ac:dyDescent="0.25">
      <c r="K22331"/>
    </row>
    <row r="22332" spans="11:11" x14ac:dyDescent="0.25">
      <c r="K22332"/>
    </row>
    <row r="22333" spans="11:11" x14ac:dyDescent="0.25">
      <c r="K22333"/>
    </row>
    <row r="22334" spans="11:11" x14ac:dyDescent="0.25">
      <c r="K22334"/>
    </row>
    <row r="22335" spans="11:11" x14ac:dyDescent="0.25">
      <c r="K22335"/>
    </row>
    <row r="22336" spans="11:11" x14ac:dyDescent="0.25">
      <c r="K22336"/>
    </row>
    <row r="22337" spans="11:11" x14ac:dyDescent="0.25">
      <c r="K22337"/>
    </row>
    <row r="22338" spans="11:11" x14ac:dyDescent="0.25">
      <c r="K22338"/>
    </row>
    <row r="22339" spans="11:11" x14ac:dyDescent="0.25">
      <c r="K22339"/>
    </row>
    <row r="22340" spans="11:11" x14ac:dyDescent="0.25">
      <c r="K22340"/>
    </row>
    <row r="22341" spans="11:11" x14ac:dyDescent="0.25">
      <c r="K22341"/>
    </row>
    <row r="22342" spans="11:11" x14ac:dyDescent="0.25">
      <c r="K22342"/>
    </row>
    <row r="22343" spans="11:11" x14ac:dyDescent="0.25">
      <c r="K22343"/>
    </row>
    <row r="22344" spans="11:11" x14ac:dyDescent="0.25">
      <c r="K22344"/>
    </row>
    <row r="22345" spans="11:11" x14ac:dyDescent="0.25">
      <c r="K22345"/>
    </row>
    <row r="22346" spans="11:11" x14ac:dyDescent="0.25">
      <c r="K22346"/>
    </row>
    <row r="22347" spans="11:11" x14ac:dyDescent="0.25">
      <c r="K22347"/>
    </row>
    <row r="22348" spans="11:11" x14ac:dyDescent="0.25">
      <c r="K22348"/>
    </row>
    <row r="22349" spans="11:11" x14ac:dyDescent="0.25">
      <c r="K22349"/>
    </row>
    <row r="22350" spans="11:11" x14ac:dyDescent="0.25">
      <c r="K22350"/>
    </row>
    <row r="22351" spans="11:11" x14ac:dyDescent="0.25">
      <c r="K22351"/>
    </row>
    <row r="22352" spans="11:11" x14ac:dyDescent="0.25">
      <c r="K22352"/>
    </row>
    <row r="22353" spans="11:11" x14ac:dyDescent="0.25">
      <c r="K22353"/>
    </row>
    <row r="22354" spans="11:11" x14ac:dyDescent="0.25">
      <c r="K22354"/>
    </row>
    <row r="22355" spans="11:11" x14ac:dyDescent="0.25">
      <c r="K22355"/>
    </row>
    <row r="22356" spans="11:11" x14ac:dyDescent="0.25">
      <c r="K22356"/>
    </row>
    <row r="22357" spans="11:11" x14ac:dyDescent="0.25">
      <c r="K22357"/>
    </row>
    <row r="22358" spans="11:11" x14ac:dyDescent="0.25">
      <c r="K22358"/>
    </row>
    <row r="22359" spans="11:11" x14ac:dyDescent="0.25">
      <c r="K22359"/>
    </row>
    <row r="22360" spans="11:11" x14ac:dyDescent="0.25">
      <c r="K22360"/>
    </row>
    <row r="22361" spans="11:11" x14ac:dyDescent="0.25">
      <c r="K22361"/>
    </row>
    <row r="22362" spans="11:11" x14ac:dyDescent="0.25">
      <c r="K22362"/>
    </row>
    <row r="22363" spans="11:11" x14ac:dyDescent="0.25">
      <c r="K22363"/>
    </row>
    <row r="22364" spans="11:11" x14ac:dyDescent="0.25">
      <c r="K22364"/>
    </row>
    <row r="22365" spans="11:11" x14ac:dyDescent="0.25">
      <c r="K22365"/>
    </row>
    <row r="22366" spans="11:11" x14ac:dyDescent="0.25">
      <c r="K22366"/>
    </row>
    <row r="22367" spans="11:11" x14ac:dyDescent="0.25">
      <c r="K22367"/>
    </row>
    <row r="22368" spans="11:11" x14ac:dyDescent="0.25">
      <c r="K22368"/>
    </row>
    <row r="22369" spans="11:11" x14ac:dyDescent="0.25">
      <c r="K22369"/>
    </row>
    <row r="22370" spans="11:11" x14ac:dyDescent="0.25">
      <c r="K22370"/>
    </row>
    <row r="22371" spans="11:11" x14ac:dyDescent="0.25">
      <c r="K22371"/>
    </row>
    <row r="22372" spans="11:11" x14ac:dyDescent="0.25">
      <c r="K22372"/>
    </row>
    <row r="22373" spans="11:11" x14ac:dyDescent="0.25">
      <c r="K22373"/>
    </row>
    <row r="22374" spans="11:11" x14ac:dyDescent="0.25">
      <c r="K22374"/>
    </row>
    <row r="22375" spans="11:11" x14ac:dyDescent="0.25">
      <c r="K22375"/>
    </row>
    <row r="22376" spans="11:11" x14ac:dyDescent="0.25">
      <c r="K22376"/>
    </row>
    <row r="22377" spans="11:11" x14ac:dyDescent="0.25">
      <c r="K22377"/>
    </row>
    <row r="22378" spans="11:11" x14ac:dyDescent="0.25">
      <c r="K22378"/>
    </row>
    <row r="22379" spans="11:11" x14ac:dyDescent="0.25">
      <c r="K22379"/>
    </row>
    <row r="22380" spans="11:11" x14ac:dyDescent="0.25">
      <c r="K22380"/>
    </row>
    <row r="22381" spans="11:11" x14ac:dyDescent="0.25">
      <c r="K22381"/>
    </row>
    <row r="22382" spans="11:11" x14ac:dyDescent="0.25">
      <c r="K22382"/>
    </row>
    <row r="22383" spans="11:11" x14ac:dyDescent="0.25">
      <c r="K22383"/>
    </row>
    <row r="22384" spans="11:11" x14ac:dyDescent="0.25">
      <c r="K22384"/>
    </row>
    <row r="22385" spans="11:11" x14ac:dyDescent="0.25">
      <c r="K22385"/>
    </row>
    <row r="22386" spans="11:11" x14ac:dyDescent="0.25">
      <c r="K22386"/>
    </row>
    <row r="22387" spans="11:11" x14ac:dyDescent="0.25">
      <c r="K22387"/>
    </row>
    <row r="22388" spans="11:11" x14ac:dyDescent="0.25">
      <c r="K22388"/>
    </row>
    <row r="22389" spans="11:11" x14ac:dyDescent="0.25">
      <c r="K22389"/>
    </row>
    <row r="22390" spans="11:11" x14ac:dyDescent="0.25">
      <c r="K22390"/>
    </row>
    <row r="22391" spans="11:11" x14ac:dyDescent="0.25">
      <c r="K22391"/>
    </row>
    <row r="22392" spans="11:11" x14ac:dyDescent="0.25">
      <c r="K22392"/>
    </row>
    <row r="22393" spans="11:11" x14ac:dyDescent="0.25">
      <c r="K22393"/>
    </row>
    <row r="22394" spans="11:11" x14ac:dyDescent="0.25">
      <c r="K22394"/>
    </row>
    <row r="22395" spans="11:11" x14ac:dyDescent="0.25">
      <c r="K22395"/>
    </row>
    <row r="22396" spans="11:11" x14ac:dyDescent="0.25">
      <c r="K22396"/>
    </row>
    <row r="22397" spans="11:11" x14ac:dyDescent="0.25">
      <c r="K22397"/>
    </row>
    <row r="22398" spans="11:11" x14ac:dyDescent="0.25">
      <c r="K22398"/>
    </row>
    <row r="22399" spans="11:11" x14ac:dyDescent="0.25">
      <c r="K22399"/>
    </row>
    <row r="22400" spans="11:11" x14ac:dyDescent="0.25">
      <c r="K22400"/>
    </row>
    <row r="22401" spans="11:11" x14ac:dyDescent="0.25">
      <c r="K22401"/>
    </row>
    <row r="22402" spans="11:11" x14ac:dyDescent="0.25">
      <c r="K22402"/>
    </row>
    <row r="22403" spans="11:11" x14ac:dyDescent="0.25">
      <c r="K22403"/>
    </row>
    <row r="22404" spans="11:11" x14ac:dyDescent="0.25">
      <c r="K22404"/>
    </row>
    <row r="22405" spans="11:11" x14ac:dyDescent="0.25">
      <c r="K22405"/>
    </row>
    <row r="22406" spans="11:11" x14ac:dyDescent="0.25">
      <c r="K22406"/>
    </row>
    <row r="22407" spans="11:11" x14ac:dyDescent="0.25">
      <c r="K22407"/>
    </row>
    <row r="22408" spans="11:11" x14ac:dyDescent="0.25">
      <c r="K22408"/>
    </row>
    <row r="22409" spans="11:11" x14ac:dyDescent="0.25">
      <c r="K22409"/>
    </row>
    <row r="22410" spans="11:11" x14ac:dyDescent="0.25">
      <c r="K22410"/>
    </row>
    <row r="22411" spans="11:11" x14ac:dyDescent="0.25">
      <c r="K22411"/>
    </row>
    <row r="22412" spans="11:11" x14ac:dyDescent="0.25">
      <c r="K22412"/>
    </row>
    <row r="22413" spans="11:11" x14ac:dyDescent="0.25">
      <c r="K22413"/>
    </row>
    <row r="22414" spans="11:11" x14ac:dyDescent="0.25">
      <c r="K22414"/>
    </row>
    <row r="22415" spans="11:11" x14ac:dyDescent="0.25">
      <c r="K22415"/>
    </row>
    <row r="22416" spans="11:11" x14ac:dyDescent="0.25">
      <c r="K22416"/>
    </row>
    <row r="22417" spans="11:11" x14ac:dyDescent="0.25">
      <c r="K22417"/>
    </row>
    <row r="22418" spans="11:11" x14ac:dyDescent="0.25">
      <c r="K22418"/>
    </row>
    <row r="22419" spans="11:11" x14ac:dyDescent="0.25">
      <c r="K22419"/>
    </row>
    <row r="22420" spans="11:11" x14ac:dyDescent="0.25">
      <c r="K22420"/>
    </row>
    <row r="22421" spans="11:11" x14ac:dyDescent="0.25">
      <c r="K22421"/>
    </row>
    <row r="22422" spans="11:11" x14ac:dyDescent="0.25">
      <c r="K22422"/>
    </row>
    <row r="22423" spans="11:11" x14ac:dyDescent="0.25">
      <c r="K22423"/>
    </row>
    <row r="22424" spans="11:11" x14ac:dyDescent="0.25">
      <c r="K22424"/>
    </row>
    <row r="22425" spans="11:11" x14ac:dyDescent="0.25">
      <c r="K22425"/>
    </row>
    <row r="22426" spans="11:11" x14ac:dyDescent="0.25">
      <c r="K22426"/>
    </row>
    <row r="22427" spans="11:11" x14ac:dyDescent="0.25">
      <c r="K22427"/>
    </row>
    <row r="22428" spans="11:11" x14ac:dyDescent="0.25">
      <c r="K22428"/>
    </row>
    <row r="22429" spans="11:11" x14ac:dyDescent="0.25">
      <c r="K22429"/>
    </row>
    <row r="22430" spans="11:11" x14ac:dyDescent="0.25">
      <c r="K22430"/>
    </row>
    <row r="22431" spans="11:11" x14ac:dyDescent="0.25">
      <c r="K22431"/>
    </row>
    <row r="22432" spans="11:11" x14ac:dyDescent="0.25">
      <c r="K22432"/>
    </row>
    <row r="22433" spans="11:11" x14ac:dyDescent="0.25">
      <c r="K22433"/>
    </row>
    <row r="22434" spans="11:11" x14ac:dyDescent="0.25">
      <c r="K22434"/>
    </row>
    <row r="22435" spans="11:11" x14ac:dyDescent="0.25">
      <c r="K22435"/>
    </row>
    <row r="22436" spans="11:11" x14ac:dyDescent="0.25">
      <c r="K22436"/>
    </row>
    <row r="22437" spans="11:11" x14ac:dyDescent="0.25">
      <c r="K22437"/>
    </row>
    <row r="22438" spans="11:11" x14ac:dyDescent="0.25">
      <c r="K22438"/>
    </row>
    <row r="22439" spans="11:11" x14ac:dyDescent="0.25">
      <c r="K22439"/>
    </row>
    <row r="22440" spans="11:11" x14ac:dyDescent="0.25">
      <c r="K22440"/>
    </row>
    <row r="22441" spans="11:11" x14ac:dyDescent="0.25">
      <c r="K22441"/>
    </row>
    <row r="22442" spans="11:11" x14ac:dyDescent="0.25">
      <c r="K22442"/>
    </row>
    <row r="22443" spans="11:11" x14ac:dyDescent="0.25">
      <c r="K22443"/>
    </row>
    <row r="22444" spans="11:11" x14ac:dyDescent="0.25">
      <c r="K22444"/>
    </row>
    <row r="22445" spans="11:11" x14ac:dyDescent="0.25">
      <c r="K22445"/>
    </row>
    <row r="22446" spans="11:11" x14ac:dyDescent="0.25">
      <c r="K22446"/>
    </row>
    <row r="22447" spans="11:11" x14ac:dyDescent="0.25">
      <c r="K22447"/>
    </row>
    <row r="22448" spans="11:11" x14ac:dyDescent="0.25">
      <c r="K22448"/>
    </row>
    <row r="22449" spans="11:11" x14ac:dyDescent="0.25">
      <c r="K22449"/>
    </row>
    <row r="22450" spans="11:11" x14ac:dyDescent="0.25">
      <c r="K22450"/>
    </row>
    <row r="22451" spans="11:11" x14ac:dyDescent="0.25">
      <c r="K22451"/>
    </row>
    <row r="22452" spans="11:11" x14ac:dyDescent="0.25">
      <c r="K22452"/>
    </row>
    <row r="22453" spans="11:11" x14ac:dyDescent="0.25">
      <c r="K22453"/>
    </row>
    <row r="22454" spans="11:11" x14ac:dyDescent="0.25">
      <c r="K22454"/>
    </row>
    <row r="22455" spans="11:11" x14ac:dyDescent="0.25">
      <c r="K22455"/>
    </row>
    <row r="22456" spans="11:11" x14ac:dyDescent="0.25">
      <c r="K22456"/>
    </row>
    <row r="22457" spans="11:11" x14ac:dyDescent="0.25">
      <c r="K22457"/>
    </row>
    <row r="22458" spans="11:11" x14ac:dyDescent="0.25">
      <c r="K22458"/>
    </row>
    <row r="22459" spans="11:11" x14ac:dyDescent="0.25">
      <c r="K22459"/>
    </row>
    <row r="22460" spans="11:11" x14ac:dyDescent="0.25">
      <c r="K22460"/>
    </row>
    <row r="22461" spans="11:11" x14ac:dyDescent="0.25">
      <c r="K22461"/>
    </row>
    <row r="22462" spans="11:11" x14ac:dyDescent="0.25">
      <c r="K22462"/>
    </row>
    <row r="22463" spans="11:11" x14ac:dyDescent="0.25">
      <c r="K22463"/>
    </row>
    <row r="22464" spans="11:11" x14ac:dyDescent="0.25">
      <c r="K22464"/>
    </row>
    <row r="22465" spans="11:11" x14ac:dyDescent="0.25">
      <c r="K22465"/>
    </row>
    <row r="22466" spans="11:11" x14ac:dyDescent="0.25">
      <c r="K22466"/>
    </row>
    <row r="22467" spans="11:11" x14ac:dyDescent="0.25">
      <c r="K22467"/>
    </row>
    <row r="22468" spans="11:11" x14ac:dyDescent="0.25">
      <c r="K22468"/>
    </row>
    <row r="22469" spans="11:11" x14ac:dyDescent="0.25">
      <c r="K22469"/>
    </row>
    <row r="22470" spans="11:11" x14ac:dyDescent="0.25">
      <c r="K22470"/>
    </row>
    <row r="22471" spans="11:11" x14ac:dyDescent="0.25">
      <c r="K22471"/>
    </row>
    <row r="22472" spans="11:11" x14ac:dyDescent="0.25">
      <c r="K22472"/>
    </row>
    <row r="22473" spans="11:11" x14ac:dyDescent="0.25">
      <c r="K22473"/>
    </row>
    <row r="22474" spans="11:11" x14ac:dyDescent="0.25">
      <c r="K22474"/>
    </row>
    <row r="22475" spans="11:11" x14ac:dyDescent="0.25">
      <c r="K22475"/>
    </row>
    <row r="22476" spans="11:11" x14ac:dyDescent="0.25">
      <c r="K22476"/>
    </row>
    <row r="22477" spans="11:11" x14ac:dyDescent="0.25">
      <c r="K22477"/>
    </row>
    <row r="22478" spans="11:11" x14ac:dyDescent="0.25">
      <c r="K22478"/>
    </row>
    <row r="22479" spans="11:11" x14ac:dyDescent="0.25">
      <c r="K22479"/>
    </row>
    <row r="22480" spans="11:11" x14ac:dyDescent="0.25">
      <c r="K22480"/>
    </row>
    <row r="22481" spans="11:11" x14ac:dyDescent="0.25">
      <c r="K22481"/>
    </row>
    <row r="22482" spans="11:11" x14ac:dyDescent="0.25">
      <c r="K22482"/>
    </row>
    <row r="22483" spans="11:11" x14ac:dyDescent="0.25">
      <c r="K22483"/>
    </row>
    <row r="22484" spans="11:11" x14ac:dyDescent="0.25">
      <c r="K22484"/>
    </row>
    <row r="22485" spans="11:11" x14ac:dyDescent="0.25">
      <c r="K22485"/>
    </row>
    <row r="22486" spans="11:11" x14ac:dyDescent="0.25">
      <c r="K22486"/>
    </row>
    <row r="22487" spans="11:11" x14ac:dyDescent="0.25">
      <c r="K22487"/>
    </row>
    <row r="22488" spans="11:11" x14ac:dyDescent="0.25">
      <c r="K22488"/>
    </row>
    <row r="22489" spans="11:11" x14ac:dyDescent="0.25">
      <c r="K22489"/>
    </row>
    <row r="22490" spans="11:11" x14ac:dyDescent="0.25">
      <c r="K22490"/>
    </row>
    <row r="22491" spans="11:11" x14ac:dyDescent="0.25">
      <c r="K22491"/>
    </row>
    <row r="22492" spans="11:11" x14ac:dyDescent="0.25">
      <c r="K22492"/>
    </row>
    <row r="22493" spans="11:11" x14ac:dyDescent="0.25">
      <c r="K22493"/>
    </row>
    <row r="22494" spans="11:11" x14ac:dyDescent="0.25">
      <c r="K22494"/>
    </row>
    <row r="22495" spans="11:11" x14ac:dyDescent="0.25">
      <c r="K22495"/>
    </row>
    <row r="22496" spans="11:11" x14ac:dyDescent="0.25">
      <c r="K22496"/>
    </row>
    <row r="22497" spans="11:11" x14ac:dyDescent="0.25">
      <c r="K22497"/>
    </row>
    <row r="22498" spans="11:11" x14ac:dyDescent="0.25">
      <c r="K22498"/>
    </row>
    <row r="22499" spans="11:11" x14ac:dyDescent="0.25">
      <c r="K22499"/>
    </row>
    <row r="22500" spans="11:11" x14ac:dyDescent="0.25">
      <c r="K22500"/>
    </row>
    <row r="22501" spans="11:11" x14ac:dyDescent="0.25">
      <c r="K22501"/>
    </row>
    <row r="22502" spans="11:11" x14ac:dyDescent="0.25">
      <c r="K22502"/>
    </row>
    <row r="22503" spans="11:11" x14ac:dyDescent="0.25">
      <c r="K22503"/>
    </row>
    <row r="22504" spans="11:11" x14ac:dyDescent="0.25">
      <c r="K22504"/>
    </row>
    <row r="22505" spans="11:11" x14ac:dyDescent="0.25">
      <c r="K22505"/>
    </row>
    <row r="22506" spans="11:11" x14ac:dyDescent="0.25">
      <c r="K22506"/>
    </row>
    <row r="22507" spans="11:11" x14ac:dyDescent="0.25">
      <c r="K22507"/>
    </row>
    <row r="22508" spans="11:11" x14ac:dyDescent="0.25">
      <c r="K22508"/>
    </row>
    <row r="22509" spans="11:11" x14ac:dyDescent="0.25">
      <c r="K22509"/>
    </row>
    <row r="22510" spans="11:11" x14ac:dyDescent="0.25">
      <c r="K22510"/>
    </row>
    <row r="22511" spans="11:11" x14ac:dyDescent="0.25">
      <c r="K22511"/>
    </row>
    <row r="22512" spans="11:11" x14ac:dyDescent="0.25">
      <c r="K22512"/>
    </row>
    <row r="22513" spans="11:11" x14ac:dyDescent="0.25">
      <c r="K22513"/>
    </row>
    <row r="22514" spans="11:11" x14ac:dyDescent="0.25">
      <c r="K22514"/>
    </row>
    <row r="22515" spans="11:11" x14ac:dyDescent="0.25">
      <c r="K22515"/>
    </row>
    <row r="22516" spans="11:11" x14ac:dyDescent="0.25">
      <c r="K22516"/>
    </row>
    <row r="22517" spans="11:11" x14ac:dyDescent="0.25">
      <c r="K22517"/>
    </row>
    <row r="22518" spans="11:11" x14ac:dyDescent="0.25">
      <c r="K22518"/>
    </row>
    <row r="22519" spans="11:11" x14ac:dyDescent="0.25">
      <c r="K22519"/>
    </row>
    <row r="22520" spans="11:11" x14ac:dyDescent="0.25">
      <c r="K22520"/>
    </row>
    <row r="22521" spans="11:11" x14ac:dyDescent="0.25">
      <c r="K22521"/>
    </row>
    <row r="22522" spans="11:11" x14ac:dyDescent="0.25">
      <c r="K22522"/>
    </row>
    <row r="22523" spans="11:11" x14ac:dyDescent="0.25">
      <c r="K22523"/>
    </row>
    <row r="22524" spans="11:11" x14ac:dyDescent="0.25">
      <c r="K22524"/>
    </row>
    <row r="22525" spans="11:11" x14ac:dyDescent="0.25">
      <c r="K22525"/>
    </row>
    <row r="22526" spans="11:11" x14ac:dyDescent="0.25">
      <c r="K22526"/>
    </row>
    <row r="22527" spans="11:11" x14ac:dyDescent="0.25">
      <c r="K22527"/>
    </row>
    <row r="22528" spans="11:11" x14ac:dyDescent="0.25">
      <c r="K22528"/>
    </row>
    <row r="22529" spans="11:11" x14ac:dyDescent="0.25">
      <c r="K22529"/>
    </row>
    <row r="22530" spans="11:11" x14ac:dyDescent="0.25">
      <c r="K22530"/>
    </row>
    <row r="22531" spans="11:11" x14ac:dyDescent="0.25">
      <c r="K22531"/>
    </row>
    <row r="22532" spans="11:11" x14ac:dyDescent="0.25">
      <c r="K22532"/>
    </row>
    <row r="22533" spans="11:11" x14ac:dyDescent="0.25">
      <c r="K22533"/>
    </row>
    <row r="22534" spans="11:11" x14ac:dyDescent="0.25">
      <c r="K22534"/>
    </row>
    <row r="22535" spans="11:11" x14ac:dyDescent="0.25">
      <c r="K22535"/>
    </row>
    <row r="22536" spans="11:11" x14ac:dyDescent="0.25">
      <c r="K22536"/>
    </row>
    <row r="22537" spans="11:11" x14ac:dyDescent="0.25">
      <c r="K22537"/>
    </row>
    <row r="22538" spans="11:11" x14ac:dyDescent="0.25">
      <c r="K22538"/>
    </row>
    <row r="22539" spans="11:11" x14ac:dyDescent="0.25">
      <c r="K22539"/>
    </row>
    <row r="22540" spans="11:11" x14ac:dyDescent="0.25">
      <c r="K22540"/>
    </row>
    <row r="22541" spans="11:11" x14ac:dyDescent="0.25">
      <c r="K22541"/>
    </row>
    <row r="22542" spans="11:11" x14ac:dyDescent="0.25">
      <c r="K22542"/>
    </row>
    <row r="22543" spans="11:11" x14ac:dyDescent="0.25">
      <c r="K22543"/>
    </row>
    <row r="22544" spans="11:11" x14ac:dyDescent="0.25">
      <c r="K22544"/>
    </row>
    <row r="22545" spans="11:11" x14ac:dyDescent="0.25">
      <c r="K22545"/>
    </row>
    <row r="22546" spans="11:11" x14ac:dyDescent="0.25">
      <c r="K22546"/>
    </row>
    <row r="22547" spans="11:11" x14ac:dyDescent="0.25">
      <c r="K22547"/>
    </row>
    <row r="22548" spans="11:11" x14ac:dyDescent="0.25">
      <c r="K22548"/>
    </row>
    <row r="22549" spans="11:11" x14ac:dyDescent="0.25">
      <c r="K22549"/>
    </row>
    <row r="22550" spans="11:11" x14ac:dyDescent="0.25">
      <c r="K22550"/>
    </row>
    <row r="22551" spans="11:11" x14ac:dyDescent="0.25">
      <c r="K22551"/>
    </row>
    <row r="22552" spans="11:11" x14ac:dyDescent="0.25">
      <c r="K22552"/>
    </row>
    <row r="22553" spans="11:11" x14ac:dyDescent="0.25">
      <c r="K22553"/>
    </row>
    <row r="22554" spans="11:11" x14ac:dyDescent="0.25">
      <c r="K22554"/>
    </row>
    <row r="22555" spans="11:11" x14ac:dyDescent="0.25">
      <c r="K22555"/>
    </row>
    <row r="22556" spans="11:11" x14ac:dyDescent="0.25">
      <c r="K22556"/>
    </row>
    <row r="22557" spans="11:11" x14ac:dyDescent="0.25">
      <c r="K22557"/>
    </row>
    <row r="22558" spans="11:11" x14ac:dyDescent="0.25">
      <c r="K22558"/>
    </row>
    <row r="22559" spans="11:11" x14ac:dyDescent="0.25">
      <c r="K22559"/>
    </row>
    <row r="22560" spans="11:11" x14ac:dyDescent="0.25">
      <c r="K22560"/>
    </row>
    <row r="22561" spans="11:11" x14ac:dyDescent="0.25">
      <c r="K22561"/>
    </row>
    <row r="22562" spans="11:11" x14ac:dyDescent="0.25">
      <c r="K22562"/>
    </row>
    <row r="22563" spans="11:11" x14ac:dyDescent="0.25">
      <c r="K22563"/>
    </row>
    <row r="22564" spans="11:11" x14ac:dyDescent="0.25">
      <c r="K22564"/>
    </row>
    <row r="22565" spans="11:11" x14ac:dyDescent="0.25">
      <c r="K22565"/>
    </row>
    <row r="22566" spans="11:11" x14ac:dyDescent="0.25">
      <c r="K22566"/>
    </row>
    <row r="22567" spans="11:11" x14ac:dyDescent="0.25">
      <c r="K22567"/>
    </row>
    <row r="22568" spans="11:11" x14ac:dyDescent="0.25">
      <c r="K22568"/>
    </row>
    <row r="22569" spans="11:11" x14ac:dyDescent="0.25">
      <c r="K22569"/>
    </row>
    <row r="22570" spans="11:11" x14ac:dyDescent="0.25">
      <c r="K22570"/>
    </row>
    <row r="22571" spans="11:11" x14ac:dyDescent="0.25">
      <c r="K22571"/>
    </row>
    <row r="22572" spans="11:11" x14ac:dyDescent="0.25">
      <c r="K22572"/>
    </row>
    <row r="22573" spans="11:11" x14ac:dyDescent="0.25">
      <c r="K22573"/>
    </row>
    <row r="22574" spans="11:11" x14ac:dyDescent="0.25">
      <c r="K22574"/>
    </row>
    <row r="22575" spans="11:11" x14ac:dyDescent="0.25">
      <c r="K22575"/>
    </row>
    <row r="22576" spans="11:11" x14ac:dyDescent="0.25">
      <c r="K22576"/>
    </row>
    <row r="22577" spans="11:11" x14ac:dyDescent="0.25">
      <c r="K22577"/>
    </row>
    <row r="22578" spans="11:11" x14ac:dyDescent="0.25">
      <c r="K22578"/>
    </row>
    <row r="22579" spans="11:11" x14ac:dyDescent="0.25">
      <c r="K22579"/>
    </row>
    <row r="22580" spans="11:11" x14ac:dyDescent="0.25">
      <c r="K22580"/>
    </row>
    <row r="22581" spans="11:11" x14ac:dyDescent="0.25">
      <c r="K22581"/>
    </row>
    <row r="22582" spans="11:11" x14ac:dyDescent="0.25">
      <c r="K22582"/>
    </row>
    <row r="22583" spans="11:11" x14ac:dyDescent="0.25">
      <c r="K22583"/>
    </row>
    <row r="22584" spans="11:11" x14ac:dyDescent="0.25">
      <c r="K22584"/>
    </row>
    <row r="22585" spans="11:11" x14ac:dyDescent="0.25">
      <c r="K22585"/>
    </row>
    <row r="22586" spans="11:11" x14ac:dyDescent="0.25">
      <c r="K22586"/>
    </row>
    <row r="22587" spans="11:11" x14ac:dyDescent="0.25">
      <c r="K22587"/>
    </row>
    <row r="22588" spans="11:11" x14ac:dyDescent="0.25">
      <c r="K22588"/>
    </row>
    <row r="22589" spans="11:11" x14ac:dyDescent="0.25">
      <c r="K22589"/>
    </row>
    <row r="22590" spans="11:11" x14ac:dyDescent="0.25">
      <c r="K22590"/>
    </row>
    <row r="22591" spans="11:11" x14ac:dyDescent="0.25">
      <c r="K22591"/>
    </row>
    <row r="22592" spans="11:11" x14ac:dyDescent="0.25">
      <c r="K22592"/>
    </row>
    <row r="22593" spans="11:11" x14ac:dyDescent="0.25">
      <c r="K22593"/>
    </row>
    <row r="22594" spans="11:11" x14ac:dyDescent="0.25">
      <c r="K22594"/>
    </row>
    <row r="22595" spans="11:11" x14ac:dyDescent="0.25">
      <c r="K22595"/>
    </row>
    <row r="22596" spans="11:11" x14ac:dyDescent="0.25">
      <c r="K22596"/>
    </row>
    <row r="22597" spans="11:11" x14ac:dyDescent="0.25">
      <c r="K22597"/>
    </row>
    <row r="22598" spans="11:11" x14ac:dyDescent="0.25">
      <c r="K22598"/>
    </row>
    <row r="22599" spans="11:11" x14ac:dyDescent="0.25">
      <c r="K22599"/>
    </row>
    <row r="22600" spans="11:11" x14ac:dyDescent="0.25">
      <c r="K22600"/>
    </row>
    <row r="22601" spans="11:11" x14ac:dyDescent="0.25">
      <c r="K22601"/>
    </row>
    <row r="22602" spans="11:11" x14ac:dyDescent="0.25">
      <c r="K22602"/>
    </row>
    <row r="22603" spans="11:11" x14ac:dyDescent="0.25">
      <c r="K22603"/>
    </row>
    <row r="22604" spans="11:11" x14ac:dyDescent="0.25">
      <c r="K22604"/>
    </row>
    <row r="22605" spans="11:11" x14ac:dyDescent="0.25">
      <c r="K22605"/>
    </row>
    <row r="22606" spans="11:11" x14ac:dyDescent="0.25">
      <c r="K22606"/>
    </row>
    <row r="22607" spans="11:11" x14ac:dyDescent="0.25">
      <c r="K22607"/>
    </row>
    <row r="22608" spans="11:11" x14ac:dyDescent="0.25">
      <c r="K22608"/>
    </row>
    <row r="22609" spans="11:11" x14ac:dyDescent="0.25">
      <c r="K22609"/>
    </row>
    <row r="22610" spans="11:11" x14ac:dyDescent="0.25">
      <c r="K22610"/>
    </row>
    <row r="22611" spans="11:11" x14ac:dyDescent="0.25">
      <c r="K22611"/>
    </row>
    <row r="22612" spans="11:11" x14ac:dyDescent="0.25">
      <c r="K22612"/>
    </row>
    <row r="22613" spans="11:11" x14ac:dyDescent="0.25">
      <c r="K22613"/>
    </row>
    <row r="22614" spans="11:11" x14ac:dyDescent="0.25">
      <c r="K22614"/>
    </row>
    <row r="22615" spans="11:11" x14ac:dyDescent="0.25">
      <c r="K22615"/>
    </row>
    <row r="22616" spans="11:11" x14ac:dyDescent="0.25">
      <c r="K22616"/>
    </row>
    <row r="22617" spans="11:11" x14ac:dyDescent="0.25">
      <c r="K22617"/>
    </row>
    <row r="22618" spans="11:11" x14ac:dyDescent="0.25">
      <c r="K22618"/>
    </row>
    <row r="22619" spans="11:11" x14ac:dyDescent="0.25">
      <c r="K22619"/>
    </row>
    <row r="22620" spans="11:11" x14ac:dyDescent="0.25">
      <c r="K22620"/>
    </row>
    <row r="22621" spans="11:11" x14ac:dyDescent="0.25">
      <c r="K22621"/>
    </row>
    <row r="22622" spans="11:11" x14ac:dyDescent="0.25">
      <c r="K22622"/>
    </row>
    <row r="22623" spans="11:11" x14ac:dyDescent="0.25">
      <c r="K22623"/>
    </row>
    <row r="22624" spans="11:11" x14ac:dyDescent="0.25">
      <c r="K22624"/>
    </row>
    <row r="22625" spans="11:11" x14ac:dyDescent="0.25">
      <c r="K22625"/>
    </row>
    <row r="22626" spans="11:11" x14ac:dyDescent="0.25">
      <c r="K22626"/>
    </row>
    <row r="22627" spans="11:11" x14ac:dyDescent="0.25">
      <c r="K22627"/>
    </row>
    <row r="22628" spans="11:11" x14ac:dyDescent="0.25">
      <c r="K22628"/>
    </row>
    <row r="22629" spans="11:11" x14ac:dyDescent="0.25">
      <c r="K22629"/>
    </row>
    <row r="22630" spans="11:11" x14ac:dyDescent="0.25">
      <c r="K22630"/>
    </row>
    <row r="22631" spans="11:11" x14ac:dyDescent="0.25">
      <c r="K22631"/>
    </row>
    <row r="22632" spans="11:11" x14ac:dyDescent="0.25">
      <c r="K22632"/>
    </row>
    <row r="22633" spans="11:11" x14ac:dyDescent="0.25">
      <c r="K22633"/>
    </row>
    <row r="22634" spans="11:11" x14ac:dyDescent="0.25">
      <c r="K22634"/>
    </row>
    <row r="22635" spans="11:11" x14ac:dyDescent="0.25">
      <c r="K22635"/>
    </row>
    <row r="22636" spans="11:11" x14ac:dyDescent="0.25">
      <c r="K22636"/>
    </row>
    <row r="22637" spans="11:11" x14ac:dyDescent="0.25">
      <c r="K22637"/>
    </row>
    <row r="22638" spans="11:11" x14ac:dyDescent="0.25">
      <c r="K22638"/>
    </row>
    <row r="22639" spans="11:11" x14ac:dyDescent="0.25">
      <c r="K22639"/>
    </row>
    <row r="22640" spans="11:11" x14ac:dyDescent="0.25">
      <c r="K22640"/>
    </row>
    <row r="22641" spans="11:11" x14ac:dyDescent="0.25">
      <c r="K22641"/>
    </row>
    <row r="22642" spans="11:11" x14ac:dyDescent="0.25">
      <c r="K22642"/>
    </row>
    <row r="22643" spans="11:11" x14ac:dyDescent="0.25">
      <c r="K22643"/>
    </row>
    <row r="22644" spans="11:11" x14ac:dyDescent="0.25">
      <c r="K22644"/>
    </row>
    <row r="22645" spans="11:11" x14ac:dyDescent="0.25">
      <c r="K22645"/>
    </row>
    <row r="22646" spans="11:11" x14ac:dyDescent="0.25">
      <c r="K22646"/>
    </row>
    <row r="22647" spans="11:11" x14ac:dyDescent="0.25">
      <c r="K22647"/>
    </row>
    <row r="22648" spans="11:11" x14ac:dyDescent="0.25">
      <c r="K22648"/>
    </row>
    <row r="22649" spans="11:11" x14ac:dyDescent="0.25">
      <c r="K22649"/>
    </row>
    <row r="22650" spans="11:11" x14ac:dyDescent="0.25">
      <c r="K22650"/>
    </row>
    <row r="22651" spans="11:11" x14ac:dyDescent="0.25">
      <c r="K22651"/>
    </row>
    <row r="22652" spans="11:11" x14ac:dyDescent="0.25">
      <c r="K22652"/>
    </row>
    <row r="22653" spans="11:11" x14ac:dyDescent="0.25">
      <c r="K22653"/>
    </row>
    <row r="22654" spans="11:11" x14ac:dyDescent="0.25">
      <c r="K22654"/>
    </row>
    <row r="22655" spans="11:11" x14ac:dyDescent="0.25">
      <c r="K22655"/>
    </row>
    <row r="22656" spans="11:11" x14ac:dyDescent="0.25">
      <c r="K22656"/>
    </row>
    <row r="22657" spans="11:11" x14ac:dyDescent="0.25">
      <c r="K22657"/>
    </row>
    <row r="22658" spans="11:11" x14ac:dyDescent="0.25">
      <c r="K22658"/>
    </row>
    <row r="22659" spans="11:11" x14ac:dyDescent="0.25">
      <c r="K22659"/>
    </row>
    <row r="22660" spans="11:11" x14ac:dyDescent="0.25">
      <c r="K22660"/>
    </row>
    <row r="22661" spans="11:11" x14ac:dyDescent="0.25">
      <c r="K22661"/>
    </row>
    <row r="22662" spans="11:11" x14ac:dyDescent="0.25">
      <c r="K22662"/>
    </row>
    <row r="22663" spans="11:11" x14ac:dyDescent="0.25">
      <c r="K22663"/>
    </row>
    <row r="22664" spans="11:11" x14ac:dyDescent="0.25">
      <c r="K22664"/>
    </row>
    <row r="22665" spans="11:11" x14ac:dyDescent="0.25">
      <c r="K22665"/>
    </row>
    <row r="22666" spans="11:11" x14ac:dyDescent="0.25">
      <c r="K22666"/>
    </row>
    <row r="22667" spans="11:11" x14ac:dyDescent="0.25">
      <c r="K22667"/>
    </row>
    <row r="22668" spans="11:11" x14ac:dyDescent="0.25">
      <c r="K22668"/>
    </row>
    <row r="22669" spans="11:11" x14ac:dyDescent="0.25">
      <c r="K22669"/>
    </row>
    <row r="22670" spans="11:11" x14ac:dyDescent="0.25">
      <c r="K22670"/>
    </row>
    <row r="22671" spans="11:11" x14ac:dyDescent="0.25">
      <c r="K22671"/>
    </row>
    <row r="22672" spans="11:11" x14ac:dyDescent="0.25">
      <c r="K22672"/>
    </row>
    <row r="22673" spans="11:11" x14ac:dyDescent="0.25">
      <c r="K22673"/>
    </row>
    <row r="22674" spans="11:11" x14ac:dyDescent="0.25">
      <c r="K22674"/>
    </row>
    <row r="22675" spans="11:11" x14ac:dyDescent="0.25">
      <c r="K22675"/>
    </row>
    <row r="22676" spans="11:11" x14ac:dyDescent="0.25">
      <c r="K22676"/>
    </row>
    <row r="22677" spans="11:11" x14ac:dyDescent="0.25">
      <c r="K22677"/>
    </row>
    <row r="22678" spans="11:11" x14ac:dyDescent="0.25">
      <c r="K22678"/>
    </row>
    <row r="22679" spans="11:11" x14ac:dyDescent="0.25">
      <c r="K22679"/>
    </row>
    <row r="22680" spans="11:11" x14ac:dyDescent="0.25">
      <c r="K22680"/>
    </row>
    <row r="22681" spans="11:11" x14ac:dyDescent="0.25">
      <c r="K22681"/>
    </row>
    <row r="22682" spans="11:11" x14ac:dyDescent="0.25">
      <c r="K22682"/>
    </row>
    <row r="22683" spans="11:11" x14ac:dyDescent="0.25">
      <c r="K22683"/>
    </row>
    <row r="22684" spans="11:11" x14ac:dyDescent="0.25">
      <c r="K22684"/>
    </row>
    <row r="22685" spans="11:11" x14ac:dyDescent="0.25">
      <c r="K22685"/>
    </row>
    <row r="22686" spans="11:11" x14ac:dyDescent="0.25">
      <c r="K22686"/>
    </row>
    <row r="22687" spans="11:11" x14ac:dyDescent="0.25">
      <c r="K22687"/>
    </row>
    <row r="22688" spans="11:11" x14ac:dyDescent="0.25">
      <c r="K22688"/>
    </row>
    <row r="22689" spans="11:11" x14ac:dyDescent="0.25">
      <c r="K22689"/>
    </row>
    <row r="22690" spans="11:11" x14ac:dyDescent="0.25">
      <c r="K22690"/>
    </row>
    <row r="22691" spans="11:11" x14ac:dyDescent="0.25">
      <c r="K22691"/>
    </row>
    <row r="22692" spans="11:11" x14ac:dyDescent="0.25">
      <c r="K22692"/>
    </row>
    <row r="22693" spans="11:11" x14ac:dyDescent="0.25">
      <c r="K22693"/>
    </row>
    <row r="22694" spans="11:11" x14ac:dyDescent="0.25">
      <c r="K22694"/>
    </row>
    <row r="22695" spans="11:11" x14ac:dyDescent="0.25">
      <c r="K22695"/>
    </row>
    <row r="22696" spans="11:11" x14ac:dyDescent="0.25">
      <c r="K22696"/>
    </row>
    <row r="22697" spans="11:11" x14ac:dyDescent="0.25">
      <c r="K22697"/>
    </row>
    <row r="22698" spans="11:11" x14ac:dyDescent="0.25">
      <c r="K22698"/>
    </row>
    <row r="22699" spans="11:11" x14ac:dyDescent="0.25">
      <c r="K22699"/>
    </row>
    <row r="22700" spans="11:11" x14ac:dyDescent="0.25">
      <c r="K22700"/>
    </row>
    <row r="22701" spans="11:11" x14ac:dyDescent="0.25">
      <c r="K22701"/>
    </row>
    <row r="22702" spans="11:11" x14ac:dyDescent="0.25">
      <c r="K22702"/>
    </row>
    <row r="22703" spans="11:11" x14ac:dyDescent="0.25">
      <c r="K22703"/>
    </row>
    <row r="22704" spans="11:11" x14ac:dyDescent="0.25">
      <c r="K22704"/>
    </row>
    <row r="22705" spans="11:11" x14ac:dyDescent="0.25">
      <c r="K22705"/>
    </row>
    <row r="22706" spans="11:11" x14ac:dyDescent="0.25">
      <c r="K22706"/>
    </row>
    <row r="22707" spans="11:11" x14ac:dyDescent="0.25">
      <c r="K22707"/>
    </row>
    <row r="22708" spans="11:11" x14ac:dyDescent="0.25">
      <c r="K22708"/>
    </row>
    <row r="22709" spans="11:11" x14ac:dyDescent="0.25">
      <c r="K22709"/>
    </row>
    <row r="22710" spans="11:11" x14ac:dyDescent="0.25">
      <c r="K22710"/>
    </row>
    <row r="22711" spans="11:11" x14ac:dyDescent="0.25">
      <c r="K22711"/>
    </row>
    <row r="22712" spans="11:11" x14ac:dyDescent="0.25">
      <c r="K22712"/>
    </row>
    <row r="22713" spans="11:11" x14ac:dyDescent="0.25">
      <c r="K22713"/>
    </row>
    <row r="22714" spans="11:11" x14ac:dyDescent="0.25">
      <c r="K22714"/>
    </row>
    <row r="22715" spans="11:11" x14ac:dyDescent="0.25">
      <c r="K22715"/>
    </row>
    <row r="22716" spans="11:11" x14ac:dyDescent="0.25">
      <c r="K22716"/>
    </row>
    <row r="22717" spans="11:11" x14ac:dyDescent="0.25">
      <c r="K22717"/>
    </row>
    <row r="22718" spans="11:11" x14ac:dyDescent="0.25">
      <c r="K22718"/>
    </row>
    <row r="22719" spans="11:11" x14ac:dyDescent="0.25">
      <c r="K22719"/>
    </row>
    <row r="22720" spans="11:11" x14ac:dyDescent="0.25">
      <c r="K22720"/>
    </row>
    <row r="22721" spans="11:11" x14ac:dyDescent="0.25">
      <c r="K22721"/>
    </row>
    <row r="22722" spans="11:11" x14ac:dyDescent="0.25">
      <c r="K22722"/>
    </row>
    <row r="22723" spans="11:11" x14ac:dyDescent="0.25">
      <c r="K22723"/>
    </row>
    <row r="22724" spans="11:11" x14ac:dyDescent="0.25">
      <c r="K22724"/>
    </row>
    <row r="22725" spans="11:11" x14ac:dyDescent="0.25">
      <c r="K22725"/>
    </row>
    <row r="22726" spans="11:11" x14ac:dyDescent="0.25">
      <c r="K22726"/>
    </row>
    <row r="22727" spans="11:11" x14ac:dyDescent="0.25">
      <c r="K22727"/>
    </row>
    <row r="22728" spans="11:11" x14ac:dyDescent="0.25">
      <c r="K22728"/>
    </row>
    <row r="22729" spans="11:11" x14ac:dyDescent="0.25">
      <c r="K22729"/>
    </row>
    <row r="22730" spans="11:11" x14ac:dyDescent="0.25">
      <c r="K22730"/>
    </row>
    <row r="22731" spans="11:11" x14ac:dyDescent="0.25">
      <c r="K22731"/>
    </row>
    <row r="22732" spans="11:11" x14ac:dyDescent="0.25">
      <c r="K22732"/>
    </row>
    <row r="22733" spans="11:11" x14ac:dyDescent="0.25">
      <c r="K22733"/>
    </row>
    <row r="22734" spans="11:11" x14ac:dyDescent="0.25">
      <c r="K22734"/>
    </row>
    <row r="22735" spans="11:11" x14ac:dyDescent="0.25">
      <c r="K22735"/>
    </row>
    <row r="22736" spans="11:11" x14ac:dyDescent="0.25">
      <c r="K22736"/>
    </row>
    <row r="22737" spans="11:11" x14ac:dyDescent="0.25">
      <c r="K22737"/>
    </row>
    <row r="22738" spans="11:11" x14ac:dyDescent="0.25">
      <c r="K22738"/>
    </row>
    <row r="22739" spans="11:11" x14ac:dyDescent="0.25">
      <c r="K22739"/>
    </row>
    <row r="22740" spans="11:11" x14ac:dyDescent="0.25">
      <c r="K22740"/>
    </row>
    <row r="22741" spans="11:11" x14ac:dyDescent="0.25">
      <c r="K22741"/>
    </row>
    <row r="22742" spans="11:11" x14ac:dyDescent="0.25">
      <c r="K22742"/>
    </row>
    <row r="22743" spans="11:11" x14ac:dyDescent="0.25">
      <c r="K22743"/>
    </row>
    <row r="22744" spans="11:11" x14ac:dyDescent="0.25">
      <c r="K22744"/>
    </row>
    <row r="22745" spans="11:11" x14ac:dyDescent="0.25">
      <c r="K22745"/>
    </row>
    <row r="22746" spans="11:11" x14ac:dyDescent="0.25">
      <c r="K22746"/>
    </row>
    <row r="22747" spans="11:11" x14ac:dyDescent="0.25">
      <c r="K22747"/>
    </row>
    <row r="22748" spans="11:11" x14ac:dyDescent="0.25">
      <c r="K22748"/>
    </row>
    <row r="22749" spans="11:11" x14ac:dyDescent="0.25">
      <c r="K22749"/>
    </row>
    <row r="22750" spans="11:11" x14ac:dyDescent="0.25">
      <c r="K22750"/>
    </row>
    <row r="22751" spans="11:11" x14ac:dyDescent="0.25">
      <c r="K22751"/>
    </row>
    <row r="22752" spans="11:11" x14ac:dyDescent="0.25">
      <c r="K22752"/>
    </row>
    <row r="22753" spans="11:11" x14ac:dyDescent="0.25">
      <c r="K22753"/>
    </row>
    <row r="22754" spans="11:11" x14ac:dyDescent="0.25">
      <c r="K22754"/>
    </row>
    <row r="22755" spans="11:11" x14ac:dyDescent="0.25">
      <c r="K22755"/>
    </row>
    <row r="22756" spans="11:11" x14ac:dyDescent="0.25">
      <c r="K22756"/>
    </row>
    <row r="22757" spans="11:11" x14ac:dyDescent="0.25">
      <c r="K22757"/>
    </row>
    <row r="22758" spans="11:11" x14ac:dyDescent="0.25">
      <c r="K22758"/>
    </row>
    <row r="22759" spans="11:11" x14ac:dyDescent="0.25">
      <c r="K22759"/>
    </row>
    <row r="22760" spans="11:11" x14ac:dyDescent="0.25">
      <c r="K22760"/>
    </row>
    <row r="22761" spans="11:11" x14ac:dyDescent="0.25">
      <c r="K22761"/>
    </row>
    <row r="22762" spans="11:11" x14ac:dyDescent="0.25">
      <c r="K22762"/>
    </row>
    <row r="22763" spans="11:11" x14ac:dyDescent="0.25">
      <c r="K22763"/>
    </row>
    <row r="22764" spans="11:11" x14ac:dyDescent="0.25">
      <c r="K22764"/>
    </row>
    <row r="22765" spans="11:11" x14ac:dyDescent="0.25">
      <c r="K22765"/>
    </row>
    <row r="22766" spans="11:11" x14ac:dyDescent="0.25">
      <c r="K22766"/>
    </row>
    <row r="22767" spans="11:11" x14ac:dyDescent="0.25">
      <c r="K22767"/>
    </row>
    <row r="22768" spans="11:11" x14ac:dyDescent="0.25">
      <c r="K22768"/>
    </row>
    <row r="22769" spans="11:11" x14ac:dyDescent="0.25">
      <c r="K22769"/>
    </row>
    <row r="22770" spans="11:11" x14ac:dyDescent="0.25">
      <c r="K22770"/>
    </row>
    <row r="22771" spans="11:11" x14ac:dyDescent="0.25">
      <c r="K22771"/>
    </row>
    <row r="22772" spans="11:11" x14ac:dyDescent="0.25">
      <c r="K22772"/>
    </row>
    <row r="22773" spans="11:11" x14ac:dyDescent="0.25">
      <c r="K22773"/>
    </row>
    <row r="22774" spans="11:11" x14ac:dyDescent="0.25">
      <c r="K22774"/>
    </row>
    <row r="22775" spans="11:11" x14ac:dyDescent="0.25">
      <c r="K22775"/>
    </row>
    <row r="22776" spans="11:11" x14ac:dyDescent="0.25">
      <c r="K22776"/>
    </row>
    <row r="22777" spans="11:11" x14ac:dyDescent="0.25">
      <c r="K22777"/>
    </row>
    <row r="22778" spans="11:11" x14ac:dyDescent="0.25">
      <c r="K22778"/>
    </row>
    <row r="22779" spans="11:11" x14ac:dyDescent="0.25">
      <c r="K22779"/>
    </row>
    <row r="22780" spans="11:11" x14ac:dyDescent="0.25">
      <c r="K22780"/>
    </row>
    <row r="22781" spans="11:11" x14ac:dyDescent="0.25">
      <c r="K22781"/>
    </row>
    <row r="22782" spans="11:11" x14ac:dyDescent="0.25">
      <c r="K22782"/>
    </row>
    <row r="22783" spans="11:11" x14ac:dyDescent="0.25">
      <c r="K22783"/>
    </row>
    <row r="22784" spans="11:11" x14ac:dyDescent="0.25">
      <c r="K22784"/>
    </row>
    <row r="22785" spans="11:11" x14ac:dyDescent="0.25">
      <c r="K22785"/>
    </row>
    <row r="22786" spans="11:11" x14ac:dyDescent="0.25">
      <c r="K22786"/>
    </row>
    <row r="22787" spans="11:11" x14ac:dyDescent="0.25">
      <c r="K22787"/>
    </row>
    <row r="22788" spans="11:11" x14ac:dyDescent="0.25">
      <c r="K22788"/>
    </row>
    <row r="22789" spans="11:11" x14ac:dyDescent="0.25">
      <c r="K22789"/>
    </row>
    <row r="22790" spans="11:11" x14ac:dyDescent="0.25">
      <c r="K22790"/>
    </row>
    <row r="22791" spans="11:11" x14ac:dyDescent="0.25">
      <c r="K22791"/>
    </row>
    <row r="22792" spans="11:11" x14ac:dyDescent="0.25">
      <c r="K22792"/>
    </row>
    <row r="22793" spans="11:11" x14ac:dyDescent="0.25">
      <c r="K22793"/>
    </row>
    <row r="22794" spans="11:11" x14ac:dyDescent="0.25">
      <c r="K22794"/>
    </row>
    <row r="22795" spans="11:11" x14ac:dyDescent="0.25">
      <c r="K22795"/>
    </row>
    <row r="22796" spans="11:11" x14ac:dyDescent="0.25">
      <c r="K22796"/>
    </row>
    <row r="22797" spans="11:11" x14ac:dyDescent="0.25">
      <c r="K22797"/>
    </row>
    <row r="22798" spans="11:11" x14ac:dyDescent="0.25">
      <c r="K22798"/>
    </row>
    <row r="22799" spans="11:11" x14ac:dyDescent="0.25">
      <c r="K22799"/>
    </row>
    <row r="22800" spans="11:11" x14ac:dyDescent="0.25">
      <c r="K22800"/>
    </row>
    <row r="22801" spans="11:11" x14ac:dyDescent="0.25">
      <c r="K22801"/>
    </row>
    <row r="22802" spans="11:11" x14ac:dyDescent="0.25">
      <c r="K22802"/>
    </row>
    <row r="22803" spans="11:11" x14ac:dyDescent="0.25">
      <c r="K22803"/>
    </row>
    <row r="22804" spans="11:11" x14ac:dyDescent="0.25">
      <c r="K22804"/>
    </row>
    <row r="22805" spans="11:11" x14ac:dyDescent="0.25">
      <c r="K22805"/>
    </row>
    <row r="22806" spans="11:11" x14ac:dyDescent="0.25">
      <c r="K22806"/>
    </row>
    <row r="22807" spans="11:11" x14ac:dyDescent="0.25">
      <c r="K22807"/>
    </row>
    <row r="22808" spans="11:11" x14ac:dyDescent="0.25">
      <c r="K22808"/>
    </row>
    <row r="22809" spans="11:11" x14ac:dyDescent="0.25">
      <c r="K22809"/>
    </row>
    <row r="22810" spans="11:11" x14ac:dyDescent="0.25">
      <c r="K22810"/>
    </row>
    <row r="22811" spans="11:11" x14ac:dyDescent="0.25">
      <c r="K22811"/>
    </row>
    <row r="22812" spans="11:11" x14ac:dyDescent="0.25">
      <c r="K22812"/>
    </row>
    <row r="22813" spans="11:11" x14ac:dyDescent="0.25">
      <c r="K22813"/>
    </row>
    <row r="22814" spans="11:11" x14ac:dyDescent="0.25">
      <c r="K22814"/>
    </row>
    <row r="22815" spans="11:11" x14ac:dyDescent="0.25">
      <c r="K22815"/>
    </row>
    <row r="22816" spans="11:11" x14ac:dyDescent="0.25">
      <c r="K22816"/>
    </row>
    <row r="22817" spans="11:11" x14ac:dyDescent="0.25">
      <c r="K22817"/>
    </row>
    <row r="22818" spans="11:11" x14ac:dyDescent="0.25">
      <c r="K22818"/>
    </row>
    <row r="22819" spans="11:11" x14ac:dyDescent="0.25">
      <c r="K22819"/>
    </row>
    <row r="22820" spans="11:11" x14ac:dyDescent="0.25">
      <c r="K22820"/>
    </row>
    <row r="22821" spans="11:11" x14ac:dyDescent="0.25">
      <c r="K22821"/>
    </row>
    <row r="22822" spans="11:11" x14ac:dyDescent="0.25">
      <c r="K22822"/>
    </row>
    <row r="22823" spans="11:11" x14ac:dyDescent="0.25">
      <c r="K22823"/>
    </row>
    <row r="22824" spans="11:11" x14ac:dyDescent="0.25">
      <c r="K22824"/>
    </row>
    <row r="22825" spans="11:11" x14ac:dyDescent="0.25">
      <c r="K22825"/>
    </row>
    <row r="22826" spans="11:11" x14ac:dyDescent="0.25">
      <c r="K22826"/>
    </row>
    <row r="22827" spans="11:11" x14ac:dyDescent="0.25">
      <c r="K22827"/>
    </row>
    <row r="22828" spans="11:11" x14ac:dyDescent="0.25">
      <c r="K22828"/>
    </row>
    <row r="22829" spans="11:11" x14ac:dyDescent="0.25">
      <c r="K22829"/>
    </row>
    <row r="22830" spans="11:11" x14ac:dyDescent="0.25">
      <c r="K22830"/>
    </row>
    <row r="22831" spans="11:11" x14ac:dyDescent="0.25">
      <c r="K22831"/>
    </row>
    <row r="22832" spans="11:11" x14ac:dyDescent="0.25">
      <c r="K22832"/>
    </row>
    <row r="22833" spans="11:11" x14ac:dyDescent="0.25">
      <c r="K22833"/>
    </row>
    <row r="22834" spans="11:11" x14ac:dyDescent="0.25">
      <c r="K22834"/>
    </row>
    <row r="22835" spans="11:11" x14ac:dyDescent="0.25">
      <c r="K22835"/>
    </row>
    <row r="22836" spans="11:11" x14ac:dyDescent="0.25">
      <c r="K22836"/>
    </row>
    <row r="22837" spans="11:11" x14ac:dyDescent="0.25">
      <c r="K22837"/>
    </row>
    <row r="22838" spans="11:11" x14ac:dyDescent="0.25">
      <c r="K22838"/>
    </row>
    <row r="22839" spans="11:11" x14ac:dyDescent="0.25">
      <c r="K22839"/>
    </row>
    <row r="22840" spans="11:11" x14ac:dyDescent="0.25">
      <c r="K22840"/>
    </row>
    <row r="22841" spans="11:11" x14ac:dyDescent="0.25">
      <c r="K22841"/>
    </row>
    <row r="22842" spans="11:11" x14ac:dyDescent="0.25">
      <c r="K22842"/>
    </row>
    <row r="22843" spans="11:11" x14ac:dyDescent="0.25">
      <c r="K22843"/>
    </row>
    <row r="22844" spans="11:11" x14ac:dyDescent="0.25">
      <c r="K22844"/>
    </row>
    <row r="22845" spans="11:11" x14ac:dyDescent="0.25">
      <c r="K22845"/>
    </row>
    <row r="22846" spans="11:11" x14ac:dyDescent="0.25">
      <c r="K22846"/>
    </row>
    <row r="22847" spans="11:11" x14ac:dyDescent="0.25">
      <c r="K22847"/>
    </row>
    <row r="22848" spans="11:11" x14ac:dyDescent="0.25">
      <c r="K22848"/>
    </row>
    <row r="22849" spans="11:11" x14ac:dyDescent="0.25">
      <c r="K22849"/>
    </row>
    <row r="22850" spans="11:11" x14ac:dyDescent="0.25">
      <c r="K22850"/>
    </row>
    <row r="22851" spans="11:11" x14ac:dyDescent="0.25">
      <c r="K22851"/>
    </row>
    <row r="22852" spans="11:11" x14ac:dyDescent="0.25">
      <c r="K22852"/>
    </row>
    <row r="22853" spans="11:11" x14ac:dyDescent="0.25">
      <c r="K22853"/>
    </row>
    <row r="22854" spans="11:11" x14ac:dyDescent="0.25">
      <c r="K22854"/>
    </row>
    <row r="22855" spans="11:11" x14ac:dyDescent="0.25">
      <c r="K22855"/>
    </row>
    <row r="22856" spans="11:11" x14ac:dyDescent="0.25">
      <c r="K22856"/>
    </row>
    <row r="22857" spans="11:11" x14ac:dyDescent="0.25">
      <c r="K22857"/>
    </row>
    <row r="22858" spans="11:11" x14ac:dyDescent="0.25">
      <c r="K22858"/>
    </row>
    <row r="22859" spans="11:11" x14ac:dyDescent="0.25">
      <c r="K22859"/>
    </row>
    <row r="22860" spans="11:11" x14ac:dyDescent="0.25">
      <c r="K22860"/>
    </row>
    <row r="22861" spans="11:11" x14ac:dyDescent="0.25">
      <c r="K22861"/>
    </row>
    <row r="22862" spans="11:11" x14ac:dyDescent="0.25">
      <c r="K22862"/>
    </row>
    <row r="22863" spans="11:11" x14ac:dyDescent="0.25">
      <c r="K22863"/>
    </row>
    <row r="22864" spans="11:11" x14ac:dyDescent="0.25">
      <c r="K22864"/>
    </row>
    <row r="22865" spans="11:11" x14ac:dyDescent="0.25">
      <c r="K22865"/>
    </row>
    <row r="22866" spans="11:11" x14ac:dyDescent="0.25">
      <c r="K22866"/>
    </row>
    <row r="22867" spans="11:11" x14ac:dyDescent="0.25">
      <c r="K22867"/>
    </row>
    <row r="22868" spans="11:11" x14ac:dyDescent="0.25">
      <c r="K22868"/>
    </row>
    <row r="22869" spans="11:11" x14ac:dyDescent="0.25">
      <c r="K22869"/>
    </row>
    <row r="22870" spans="11:11" x14ac:dyDescent="0.25">
      <c r="K22870"/>
    </row>
    <row r="22871" spans="11:11" x14ac:dyDescent="0.25">
      <c r="K22871"/>
    </row>
    <row r="22872" spans="11:11" x14ac:dyDescent="0.25">
      <c r="K22872"/>
    </row>
    <row r="22873" spans="11:11" x14ac:dyDescent="0.25">
      <c r="K22873"/>
    </row>
    <row r="22874" spans="11:11" x14ac:dyDescent="0.25">
      <c r="K22874"/>
    </row>
    <row r="22875" spans="11:11" x14ac:dyDescent="0.25">
      <c r="K22875"/>
    </row>
    <row r="22876" spans="11:11" x14ac:dyDescent="0.25">
      <c r="K22876"/>
    </row>
    <row r="22877" spans="11:11" x14ac:dyDescent="0.25">
      <c r="K22877"/>
    </row>
    <row r="22878" spans="11:11" x14ac:dyDescent="0.25">
      <c r="K22878"/>
    </row>
    <row r="22879" spans="11:11" x14ac:dyDescent="0.25">
      <c r="K22879"/>
    </row>
    <row r="22880" spans="11:11" x14ac:dyDescent="0.25">
      <c r="K22880"/>
    </row>
    <row r="22881" spans="11:11" x14ac:dyDescent="0.25">
      <c r="K22881"/>
    </row>
    <row r="22882" spans="11:11" x14ac:dyDescent="0.25">
      <c r="K22882"/>
    </row>
    <row r="22883" spans="11:11" x14ac:dyDescent="0.25">
      <c r="K22883"/>
    </row>
    <row r="22884" spans="11:11" x14ac:dyDescent="0.25">
      <c r="K22884"/>
    </row>
    <row r="22885" spans="11:11" x14ac:dyDescent="0.25">
      <c r="K22885"/>
    </row>
    <row r="22886" spans="11:11" x14ac:dyDescent="0.25">
      <c r="K22886"/>
    </row>
    <row r="22887" spans="11:11" x14ac:dyDescent="0.25">
      <c r="K22887"/>
    </row>
    <row r="22888" spans="11:11" x14ac:dyDescent="0.25">
      <c r="K22888"/>
    </row>
    <row r="22889" spans="11:11" x14ac:dyDescent="0.25">
      <c r="K22889"/>
    </row>
    <row r="22890" spans="11:11" x14ac:dyDescent="0.25">
      <c r="K22890"/>
    </row>
    <row r="22891" spans="11:11" x14ac:dyDescent="0.25">
      <c r="K22891"/>
    </row>
    <row r="22892" spans="11:11" x14ac:dyDescent="0.25">
      <c r="K22892"/>
    </row>
    <row r="22893" spans="11:11" x14ac:dyDescent="0.25">
      <c r="K22893"/>
    </row>
    <row r="22894" spans="11:11" x14ac:dyDescent="0.25">
      <c r="K22894"/>
    </row>
    <row r="22895" spans="11:11" x14ac:dyDescent="0.25">
      <c r="K22895"/>
    </row>
    <row r="22896" spans="11:11" x14ac:dyDescent="0.25">
      <c r="K22896"/>
    </row>
    <row r="22897" spans="11:11" x14ac:dyDescent="0.25">
      <c r="K22897"/>
    </row>
    <row r="22898" spans="11:11" x14ac:dyDescent="0.25">
      <c r="K22898"/>
    </row>
    <row r="22899" spans="11:11" x14ac:dyDescent="0.25">
      <c r="K22899"/>
    </row>
    <row r="22900" spans="11:11" x14ac:dyDescent="0.25">
      <c r="K22900"/>
    </row>
    <row r="22901" spans="11:11" x14ac:dyDescent="0.25">
      <c r="K22901"/>
    </row>
    <row r="22902" spans="11:11" x14ac:dyDescent="0.25">
      <c r="K22902"/>
    </row>
    <row r="22903" spans="11:11" x14ac:dyDescent="0.25">
      <c r="K22903"/>
    </row>
    <row r="22904" spans="11:11" x14ac:dyDescent="0.25">
      <c r="K22904"/>
    </row>
    <row r="22905" spans="11:11" x14ac:dyDescent="0.25">
      <c r="K22905"/>
    </row>
    <row r="22906" spans="11:11" x14ac:dyDescent="0.25">
      <c r="K22906"/>
    </row>
    <row r="22907" spans="11:11" x14ac:dyDescent="0.25">
      <c r="K22907"/>
    </row>
    <row r="22908" spans="11:11" x14ac:dyDescent="0.25">
      <c r="K22908"/>
    </row>
    <row r="22909" spans="11:11" x14ac:dyDescent="0.25">
      <c r="K22909"/>
    </row>
    <row r="22910" spans="11:11" x14ac:dyDescent="0.25">
      <c r="K22910"/>
    </row>
    <row r="22911" spans="11:11" x14ac:dyDescent="0.25">
      <c r="K22911"/>
    </row>
    <row r="22912" spans="11:11" x14ac:dyDescent="0.25">
      <c r="K22912"/>
    </row>
    <row r="22913" spans="11:11" x14ac:dyDescent="0.25">
      <c r="K22913"/>
    </row>
    <row r="22914" spans="11:11" x14ac:dyDescent="0.25">
      <c r="K22914"/>
    </row>
    <row r="22915" spans="11:11" x14ac:dyDescent="0.25">
      <c r="K22915"/>
    </row>
    <row r="22916" spans="11:11" x14ac:dyDescent="0.25">
      <c r="K22916"/>
    </row>
    <row r="22917" spans="11:11" x14ac:dyDescent="0.25">
      <c r="K22917"/>
    </row>
    <row r="22918" spans="11:11" x14ac:dyDescent="0.25">
      <c r="K22918"/>
    </row>
    <row r="22919" spans="11:11" x14ac:dyDescent="0.25">
      <c r="K22919"/>
    </row>
    <row r="22920" spans="11:11" x14ac:dyDescent="0.25">
      <c r="K22920"/>
    </row>
    <row r="22921" spans="11:11" x14ac:dyDescent="0.25">
      <c r="K22921"/>
    </row>
    <row r="22922" spans="11:11" x14ac:dyDescent="0.25">
      <c r="K22922"/>
    </row>
    <row r="22923" spans="11:11" x14ac:dyDescent="0.25">
      <c r="K22923"/>
    </row>
    <row r="22924" spans="11:11" x14ac:dyDescent="0.25">
      <c r="K22924"/>
    </row>
    <row r="22925" spans="11:11" x14ac:dyDescent="0.25">
      <c r="K22925"/>
    </row>
    <row r="22926" spans="11:11" x14ac:dyDescent="0.25">
      <c r="K22926"/>
    </row>
    <row r="22927" spans="11:11" x14ac:dyDescent="0.25">
      <c r="K22927"/>
    </row>
    <row r="22928" spans="11:11" x14ac:dyDescent="0.25">
      <c r="K22928"/>
    </row>
    <row r="22929" spans="11:11" x14ac:dyDescent="0.25">
      <c r="K22929"/>
    </row>
    <row r="22930" spans="11:11" x14ac:dyDescent="0.25">
      <c r="K22930"/>
    </row>
    <row r="22931" spans="11:11" x14ac:dyDescent="0.25">
      <c r="K22931"/>
    </row>
    <row r="22932" spans="11:11" x14ac:dyDescent="0.25">
      <c r="K22932"/>
    </row>
    <row r="22933" spans="11:11" x14ac:dyDescent="0.25">
      <c r="K22933"/>
    </row>
    <row r="22934" spans="11:11" x14ac:dyDescent="0.25">
      <c r="K22934"/>
    </row>
    <row r="22935" spans="11:11" x14ac:dyDescent="0.25">
      <c r="K22935"/>
    </row>
    <row r="22936" spans="11:11" x14ac:dyDescent="0.25">
      <c r="K22936"/>
    </row>
    <row r="22937" spans="11:11" x14ac:dyDescent="0.25">
      <c r="K22937"/>
    </row>
    <row r="22938" spans="11:11" x14ac:dyDescent="0.25">
      <c r="K22938"/>
    </row>
    <row r="22939" spans="11:11" x14ac:dyDescent="0.25">
      <c r="K22939"/>
    </row>
    <row r="22940" spans="11:11" x14ac:dyDescent="0.25">
      <c r="K22940"/>
    </row>
    <row r="22941" spans="11:11" x14ac:dyDescent="0.25">
      <c r="K22941"/>
    </row>
    <row r="22942" spans="11:11" x14ac:dyDescent="0.25">
      <c r="K22942"/>
    </row>
    <row r="22943" spans="11:11" x14ac:dyDescent="0.25">
      <c r="K22943"/>
    </row>
    <row r="22944" spans="11:11" x14ac:dyDescent="0.25">
      <c r="K22944"/>
    </row>
    <row r="22945" spans="11:11" x14ac:dyDescent="0.25">
      <c r="K22945"/>
    </row>
    <row r="22946" spans="11:11" x14ac:dyDescent="0.25">
      <c r="K22946"/>
    </row>
    <row r="22947" spans="11:11" x14ac:dyDescent="0.25">
      <c r="K22947"/>
    </row>
    <row r="22948" spans="11:11" x14ac:dyDescent="0.25">
      <c r="K22948"/>
    </row>
    <row r="22949" spans="11:11" x14ac:dyDescent="0.25">
      <c r="K22949"/>
    </row>
    <row r="22950" spans="11:11" x14ac:dyDescent="0.25">
      <c r="K22950"/>
    </row>
    <row r="22951" spans="11:11" x14ac:dyDescent="0.25">
      <c r="K22951"/>
    </row>
    <row r="22952" spans="11:11" x14ac:dyDescent="0.25">
      <c r="K22952"/>
    </row>
    <row r="22953" spans="11:11" x14ac:dyDescent="0.25">
      <c r="K22953"/>
    </row>
    <row r="22954" spans="11:11" x14ac:dyDescent="0.25">
      <c r="K22954"/>
    </row>
    <row r="22955" spans="11:11" x14ac:dyDescent="0.25">
      <c r="K22955"/>
    </row>
    <row r="22956" spans="11:11" x14ac:dyDescent="0.25">
      <c r="K22956"/>
    </row>
    <row r="22957" spans="11:11" x14ac:dyDescent="0.25">
      <c r="K22957"/>
    </row>
    <row r="22958" spans="11:11" x14ac:dyDescent="0.25">
      <c r="K22958"/>
    </row>
    <row r="22959" spans="11:11" x14ac:dyDescent="0.25">
      <c r="K22959"/>
    </row>
    <row r="22960" spans="11:11" x14ac:dyDescent="0.25">
      <c r="K22960"/>
    </row>
    <row r="22961" spans="11:11" x14ac:dyDescent="0.25">
      <c r="K22961"/>
    </row>
    <row r="22962" spans="11:11" x14ac:dyDescent="0.25">
      <c r="K22962"/>
    </row>
    <row r="22963" spans="11:11" x14ac:dyDescent="0.25">
      <c r="K22963"/>
    </row>
    <row r="22964" spans="11:11" x14ac:dyDescent="0.25">
      <c r="K22964"/>
    </row>
    <row r="22965" spans="11:11" x14ac:dyDescent="0.25">
      <c r="K22965"/>
    </row>
    <row r="22966" spans="11:11" x14ac:dyDescent="0.25">
      <c r="K22966"/>
    </row>
    <row r="22967" spans="11:11" x14ac:dyDescent="0.25">
      <c r="K22967"/>
    </row>
    <row r="22968" spans="11:11" x14ac:dyDescent="0.25">
      <c r="K22968"/>
    </row>
    <row r="22969" spans="11:11" x14ac:dyDescent="0.25">
      <c r="K22969"/>
    </row>
    <row r="22970" spans="11:11" x14ac:dyDescent="0.25">
      <c r="K22970"/>
    </row>
    <row r="22971" spans="11:11" x14ac:dyDescent="0.25">
      <c r="K22971"/>
    </row>
    <row r="22972" spans="11:11" x14ac:dyDescent="0.25">
      <c r="K22972"/>
    </row>
    <row r="22973" spans="11:11" x14ac:dyDescent="0.25">
      <c r="K22973"/>
    </row>
    <row r="22974" spans="11:11" x14ac:dyDescent="0.25">
      <c r="K22974"/>
    </row>
    <row r="22975" spans="11:11" x14ac:dyDescent="0.25">
      <c r="K22975"/>
    </row>
    <row r="22976" spans="11:11" x14ac:dyDescent="0.25">
      <c r="K22976"/>
    </row>
    <row r="22977" spans="11:11" x14ac:dyDescent="0.25">
      <c r="K22977"/>
    </row>
    <row r="22978" spans="11:11" x14ac:dyDescent="0.25">
      <c r="K22978"/>
    </row>
    <row r="22979" spans="11:11" x14ac:dyDescent="0.25">
      <c r="K22979"/>
    </row>
    <row r="22980" spans="11:11" x14ac:dyDescent="0.25">
      <c r="K22980"/>
    </row>
    <row r="22981" spans="11:11" x14ac:dyDescent="0.25">
      <c r="K22981"/>
    </row>
    <row r="22982" spans="11:11" x14ac:dyDescent="0.25">
      <c r="K22982"/>
    </row>
    <row r="22983" spans="11:11" x14ac:dyDescent="0.25">
      <c r="K22983"/>
    </row>
    <row r="22984" spans="11:11" x14ac:dyDescent="0.25">
      <c r="K22984"/>
    </row>
    <row r="22985" spans="11:11" x14ac:dyDescent="0.25">
      <c r="K22985"/>
    </row>
    <row r="22986" spans="11:11" x14ac:dyDescent="0.25">
      <c r="K22986"/>
    </row>
    <row r="22987" spans="11:11" x14ac:dyDescent="0.25">
      <c r="K22987"/>
    </row>
    <row r="22988" spans="11:11" x14ac:dyDescent="0.25">
      <c r="K22988"/>
    </row>
    <row r="22989" spans="11:11" x14ac:dyDescent="0.25">
      <c r="K22989"/>
    </row>
    <row r="22990" spans="11:11" x14ac:dyDescent="0.25">
      <c r="K22990"/>
    </row>
    <row r="22991" spans="11:11" x14ac:dyDescent="0.25">
      <c r="K22991"/>
    </row>
    <row r="22992" spans="11:11" x14ac:dyDescent="0.25">
      <c r="K22992"/>
    </row>
    <row r="22993" spans="11:11" x14ac:dyDescent="0.25">
      <c r="K22993"/>
    </row>
    <row r="22994" spans="11:11" x14ac:dyDescent="0.25">
      <c r="K22994"/>
    </row>
    <row r="22995" spans="11:11" x14ac:dyDescent="0.25">
      <c r="K22995"/>
    </row>
    <row r="22996" spans="11:11" x14ac:dyDescent="0.25">
      <c r="K22996"/>
    </row>
    <row r="22997" spans="11:11" x14ac:dyDescent="0.25">
      <c r="K22997"/>
    </row>
    <row r="22998" spans="11:11" x14ac:dyDescent="0.25">
      <c r="K22998"/>
    </row>
    <row r="22999" spans="11:11" x14ac:dyDescent="0.25">
      <c r="K22999"/>
    </row>
    <row r="23000" spans="11:11" x14ac:dyDescent="0.25">
      <c r="K23000"/>
    </row>
    <row r="23001" spans="11:11" x14ac:dyDescent="0.25">
      <c r="K23001"/>
    </row>
    <row r="23002" spans="11:11" x14ac:dyDescent="0.25">
      <c r="K23002"/>
    </row>
    <row r="23003" spans="11:11" x14ac:dyDescent="0.25">
      <c r="K23003"/>
    </row>
    <row r="23004" spans="11:11" x14ac:dyDescent="0.25">
      <c r="K23004"/>
    </row>
    <row r="23005" spans="11:11" x14ac:dyDescent="0.25">
      <c r="K23005"/>
    </row>
    <row r="23006" spans="11:11" x14ac:dyDescent="0.25">
      <c r="K23006"/>
    </row>
    <row r="23007" spans="11:11" x14ac:dyDescent="0.25">
      <c r="K23007"/>
    </row>
    <row r="23008" spans="11:11" x14ac:dyDescent="0.25">
      <c r="K23008"/>
    </row>
    <row r="23009" spans="11:11" x14ac:dyDescent="0.25">
      <c r="K23009"/>
    </row>
    <row r="23010" spans="11:11" x14ac:dyDescent="0.25">
      <c r="K23010"/>
    </row>
    <row r="23011" spans="11:11" x14ac:dyDescent="0.25">
      <c r="K23011"/>
    </row>
    <row r="23012" spans="11:11" x14ac:dyDescent="0.25">
      <c r="K23012"/>
    </row>
    <row r="23013" spans="11:11" x14ac:dyDescent="0.25">
      <c r="K23013"/>
    </row>
    <row r="23014" spans="11:11" x14ac:dyDescent="0.25">
      <c r="K23014"/>
    </row>
    <row r="23015" spans="11:11" x14ac:dyDescent="0.25">
      <c r="K23015"/>
    </row>
    <row r="23016" spans="11:11" x14ac:dyDescent="0.25">
      <c r="K23016"/>
    </row>
    <row r="23017" spans="11:11" x14ac:dyDescent="0.25">
      <c r="K23017"/>
    </row>
    <row r="23018" spans="11:11" x14ac:dyDescent="0.25">
      <c r="K23018"/>
    </row>
    <row r="23019" spans="11:11" x14ac:dyDescent="0.25">
      <c r="K23019"/>
    </row>
    <row r="23020" spans="11:11" x14ac:dyDescent="0.25">
      <c r="K23020"/>
    </row>
    <row r="23021" spans="11:11" x14ac:dyDescent="0.25">
      <c r="K23021"/>
    </row>
    <row r="23022" spans="11:11" x14ac:dyDescent="0.25">
      <c r="K23022"/>
    </row>
    <row r="23023" spans="11:11" x14ac:dyDescent="0.25">
      <c r="K23023"/>
    </row>
    <row r="23024" spans="11:11" x14ac:dyDescent="0.25">
      <c r="K23024"/>
    </row>
    <row r="23025" spans="11:11" x14ac:dyDescent="0.25">
      <c r="K23025"/>
    </row>
    <row r="23026" spans="11:11" x14ac:dyDescent="0.25">
      <c r="K23026"/>
    </row>
    <row r="23027" spans="11:11" x14ac:dyDescent="0.25">
      <c r="K23027"/>
    </row>
    <row r="23028" spans="11:11" x14ac:dyDescent="0.25">
      <c r="K23028"/>
    </row>
    <row r="23029" spans="11:11" x14ac:dyDescent="0.25">
      <c r="K23029"/>
    </row>
    <row r="23030" spans="11:11" x14ac:dyDescent="0.25">
      <c r="K23030"/>
    </row>
    <row r="23031" spans="11:11" x14ac:dyDescent="0.25">
      <c r="K23031"/>
    </row>
    <row r="23032" spans="11:11" x14ac:dyDescent="0.25">
      <c r="K23032"/>
    </row>
    <row r="23033" spans="11:11" x14ac:dyDescent="0.25">
      <c r="K23033"/>
    </row>
    <row r="23034" spans="11:11" x14ac:dyDescent="0.25">
      <c r="K23034"/>
    </row>
    <row r="23035" spans="11:11" x14ac:dyDescent="0.25">
      <c r="K23035"/>
    </row>
    <row r="23036" spans="11:11" x14ac:dyDescent="0.25">
      <c r="K23036"/>
    </row>
    <row r="23037" spans="11:11" x14ac:dyDescent="0.25">
      <c r="K23037"/>
    </row>
    <row r="23038" spans="11:11" x14ac:dyDescent="0.25">
      <c r="K23038"/>
    </row>
    <row r="23039" spans="11:11" x14ac:dyDescent="0.25">
      <c r="K23039"/>
    </row>
    <row r="23040" spans="11:11" x14ac:dyDescent="0.25">
      <c r="K23040"/>
    </row>
    <row r="23041" spans="11:11" x14ac:dyDescent="0.25">
      <c r="K23041"/>
    </row>
    <row r="23042" spans="11:11" x14ac:dyDescent="0.25">
      <c r="K23042"/>
    </row>
    <row r="23043" spans="11:11" x14ac:dyDescent="0.25">
      <c r="K23043"/>
    </row>
    <row r="23044" spans="11:11" x14ac:dyDescent="0.25">
      <c r="K23044"/>
    </row>
    <row r="23045" spans="11:11" x14ac:dyDescent="0.25">
      <c r="K23045"/>
    </row>
    <row r="23046" spans="11:11" x14ac:dyDescent="0.25">
      <c r="K23046"/>
    </row>
    <row r="23047" spans="11:11" x14ac:dyDescent="0.25">
      <c r="K23047"/>
    </row>
    <row r="23048" spans="11:11" x14ac:dyDescent="0.25">
      <c r="K23048"/>
    </row>
    <row r="23049" spans="11:11" x14ac:dyDescent="0.25">
      <c r="K23049"/>
    </row>
    <row r="23050" spans="11:11" x14ac:dyDescent="0.25">
      <c r="K23050"/>
    </row>
    <row r="23051" spans="11:11" x14ac:dyDescent="0.25">
      <c r="K23051"/>
    </row>
    <row r="23052" spans="11:11" x14ac:dyDescent="0.25">
      <c r="K23052"/>
    </row>
    <row r="23053" spans="11:11" x14ac:dyDescent="0.25">
      <c r="K23053"/>
    </row>
    <row r="23054" spans="11:11" x14ac:dyDescent="0.25">
      <c r="K23054"/>
    </row>
    <row r="23055" spans="11:11" x14ac:dyDescent="0.25">
      <c r="K23055"/>
    </row>
    <row r="23056" spans="11:11" x14ac:dyDescent="0.25">
      <c r="K23056"/>
    </row>
    <row r="23057" spans="11:11" x14ac:dyDescent="0.25">
      <c r="K23057"/>
    </row>
    <row r="23058" spans="11:11" x14ac:dyDescent="0.25">
      <c r="K23058"/>
    </row>
    <row r="23059" spans="11:11" x14ac:dyDescent="0.25">
      <c r="K23059"/>
    </row>
    <row r="23060" spans="11:11" x14ac:dyDescent="0.25">
      <c r="K23060"/>
    </row>
    <row r="23061" spans="11:11" x14ac:dyDescent="0.25">
      <c r="K23061"/>
    </row>
    <row r="23062" spans="11:11" x14ac:dyDescent="0.25">
      <c r="K23062"/>
    </row>
    <row r="23063" spans="11:11" x14ac:dyDescent="0.25">
      <c r="K23063"/>
    </row>
    <row r="23064" spans="11:11" x14ac:dyDescent="0.25">
      <c r="K23064"/>
    </row>
    <row r="23065" spans="11:11" x14ac:dyDescent="0.25">
      <c r="K23065"/>
    </row>
    <row r="23066" spans="11:11" x14ac:dyDescent="0.25">
      <c r="K23066"/>
    </row>
    <row r="23067" spans="11:11" x14ac:dyDescent="0.25">
      <c r="K23067"/>
    </row>
    <row r="23068" spans="11:11" x14ac:dyDescent="0.25">
      <c r="K23068"/>
    </row>
    <row r="23069" spans="11:11" x14ac:dyDescent="0.25">
      <c r="K23069"/>
    </row>
    <row r="23070" spans="11:11" x14ac:dyDescent="0.25">
      <c r="K23070"/>
    </row>
    <row r="23071" spans="11:11" x14ac:dyDescent="0.25">
      <c r="K23071"/>
    </row>
    <row r="23072" spans="11:11" x14ac:dyDescent="0.25">
      <c r="K23072"/>
    </row>
    <row r="23073" spans="11:11" x14ac:dyDescent="0.25">
      <c r="K23073"/>
    </row>
    <row r="23074" spans="11:11" x14ac:dyDescent="0.25">
      <c r="K23074"/>
    </row>
    <row r="23075" spans="11:11" x14ac:dyDescent="0.25">
      <c r="K23075"/>
    </row>
    <row r="23076" spans="11:11" x14ac:dyDescent="0.25">
      <c r="K23076"/>
    </row>
    <row r="23077" spans="11:11" x14ac:dyDescent="0.25">
      <c r="K23077"/>
    </row>
    <row r="23078" spans="11:11" x14ac:dyDescent="0.25">
      <c r="K23078"/>
    </row>
    <row r="23079" spans="11:11" x14ac:dyDescent="0.25">
      <c r="K23079"/>
    </row>
    <row r="23080" spans="11:11" x14ac:dyDescent="0.25">
      <c r="K23080"/>
    </row>
    <row r="23081" spans="11:11" x14ac:dyDescent="0.25">
      <c r="K23081"/>
    </row>
    <row r="23082" spans="11:11" x14ac:dyDescent="0.25">
      <c r="K23082"/>
    </row>
    <row r="23083" spans="11:11" x14ac:dyDescent="0.25">
      <c r="K23083"/>
    </row>
    <row r="23084" spans="11:11" x14ac:dyDescent="0.25">
      <c r="K23084"/>
    </row>
    <row r="23085" spans="11:11" x14ac:dyDescent="0.25">
      <c r="K23085"/>
    </row>
    <row r="23086" spans="11:11" x14ac:dyDescent="0.25">
      <c r="K23086"/>
    </row>
    <row r="23087" spans="11:11" x14ac:dyDescent="0.25">
      <c r="K23087"/>
    </row>
    <row r="23088" spans="11:11" x14ac:dyDescent="0.25">
      <c r="K23088"/>
    </row>
    <row r="23089" spans="11:11" x14ac:dyDescent="0.25">
      <c r="K23089"/>
    </row>
    <row r="23090" spans="11:11" x14ac:dyDescent="0.25">
      <c r="K23090"/>
    </row>
    <row r="23091" spans="11:11" x14ac:dyDescent="0.25">
      <c r="K23091"/>
    </row>
    <row r="23092" spans="11:11" x14ac:dyDescent="0.25">
      <c r="K23092"/>
    </row>
    <row r="23093" spans="11:11" x14ac:dyDescent="0.25">
      <c r="K23093"/>
    </row>
    <row r="23094" spans="11:11" x14ac:dyDescent="0.25">
      <c r="K23094"/>
    </row>
    <row r="23095" spans="11:11" x14ac:dyDescent="0.25">
      <c r="K23095"/>
    </row>
    <row r="23096" spans="11:11" x14ac:dyDescent="0.25">
      <c r="K23096"/>
    </row>
    <row r="23097" spans="11:11" x14ac:dyDescent="0.25">
      <c r="K23097"/>
    </row>
    <row r="23098" spans="11:11" x14ac:dyDescent="0.25">
      <c r="K23098"/>
    </row>
    <row r="23099" spans="11:11" x14ac:dyDescent="0.25">
      <c r="K23099"/>
    </row>
    <row r="23100" spans="11:11" x14ac:dyDescent="0.25">
      <c r="K23100"/>
    </row>
    <row r="23101" spans="11:11" x14ac:dyDescent="0.25">
      <c r="K23101"/>
    </row>
    <row r="23102" spans="11:11" x14ac:dyDescent="0.25">
      <c r="K23102"/>
    </row>
    <row r="23103" spans="11:11" x14ac:dyDescent="0.25">
      <c r="K23103"/>
    </row>
    <row r="23104" spans="11:11" x14ac:dyDescent="0.25">
      <c r="K23104"/>
    </row>
    <row r="23105" spans="11:11" x14ac:dyDescent="0.25">
      <c r="K23105"/>
    </row>
    <row r="23106" spans="11:11" x14ac:dyDescent="0.25">
      <c r="K23106"/>
    </row>
    <row r="23107" spans="11:11" x14ac:dyDescent="0.25">
      <c r="K23107"/>
    </row>
    <row r="23108" spans="11:11" x14ac:dyDescent="0.25">
      <c r="K23108"/>
    </row>
    <row r="23109" spans="11:11" x14ac:dyDescent="0.25">
      <c r="K23109"/>
    </row>
    <row r="23110" spans="11:11" x14ac:dyDescent="0.25">
      <c r="K23110"/>
    </row>
    <row r="23111" spans="11:11" x14ac:dyDescent="0.25">
      <c r="K23111"/>
    </row>
    <row r="23112" spans="11:11" x14ac:dyDescent="0.25">
      <c r="K23112"/>
    </row>
    <row r="23113" spans="11:11" x14ac:dyDescent="0.25">
      <c r="K23113"/>
    </row>
    <row r="23114" spans="11:11" x14ac:dyDescent="0.25">
      <c r="K23114"/>
    </row>
    <row r="23115" spans="11:11" x14ac:dyDescent="0.25">
      <c r="K23115"/>
    </row>
    <row r="23116" spans="11:11" x14ac:dyDescent="0.25">
      <c r="K23116"/>
    </row>
    <row r="23117" spans="11:11" x14ac:dyDescent="0.25">
      <c r="K23117"/>
    </row>
    <row r="23118" spans="11:11" x14ac:dyDescent="0.25">
      <c r="K23118"/>
    </row>
    <row r="23119" spans="11:11" x14ac:dyDescent="0.25">
      <c r="K23119"/>
    </row>
    <row r="23120" spans="11:11" x14ac:dyDescent="0.25">
      <c r="K23120"/>
    </row>
    <row r="23121" spans="11:11" x14ac:dyDescent="0.25">
      <c r="K23121"/>
    </row>
    <row r="23122" spans="11:11" x14ac:dyDescent="0.25">
      <c r="K23122"/>
    </row>
    <row r="23123" spans="11:11" x14ac:dyDescent="0.25">
      <c r="K23123"/>
    </row>
    <row r="23124" spans="11:11" x14ac:dyDescent="0.25">
      <c r="K23124"/>
    </row>
    <row r="23125" spans="11:11" x14ac:dyDescent="0.25">
      <c r="K23125"/>
    </row>
    <row r="23126" spans="11:11" x14ac:dyDescent="0.25">
      <c r="K23126"/>
    </row>
    <row r="23127" spans="11:11" x14ac:dyDescent="0.25">
      <c r="K23127"/>
    </row>
    <row r="23128" spans="11:11" x14ac:dyDescent="0.25">
      <c r="K23128"/>
    </row>
    <row r="23129" spans="11:11" x14ac:dyDescent="0.25">
      <c r="K23129"/>
    </row>
    <row r="23130" spans="11:11" x14ac:dyDescent="0.25">
      <c r="K23130"/>
    </row>
    <row r="23131" spans="11:11" x14ac:dyDescent="0.25">
      <c r="K23131"/>
    </row>
    <row r="23132" spans="11:11" x14ac:dyDescent="0.25">
      <c r="K23132"/>
    </row>
    <row r="23133" spans="11:11" x14ac:dyDescent="0.25">
      <c r="K23133"/>
    </row>
    <row r="23134" spans="11:11" x14ac:dyDescent="0.25">
      <c r="K23134"/>
    </row>
    <row r="23135" spans="11:11" x14ac:dyDescent="0.25">
      <c r="K23135"/>
    </row>
    <row r="23136" spans="11:11" x14ac:dyDescent="0.25">
      <c r="K23136"/>
    </row>
    <row r="23137" spans="11:11" x14ac:dyDescent="0.25">
      <c r="K23137"/>
    </row>
    <row r="23138" spans="11:11" x14ac:dyDescent="0.25">
      <c r="K23138"/>
    </row>
    <row r="23139" spans="11:11" x14ac:dyDescent="0.25">
      <c r="K23139"/>
    </row>
    <row r="23140" spans="11:11" x14ac:dyDescent="0.25">
      <c r="K23140"/>
    </row>
    <row r="23141" spans="11:11" x14ac:dyDescent="0.25">
      <c r="K23141"/>
    </row>
    <row r="23142" spans="11:11" x14ac:dyDescent="0.25">
      <c r="K23142"/>
    </row>
    <row r="23143" spans="11:11" x14ac:dyDescent="0.25">
      <c r="K23143"/>
    </row>
    <row r="23144" spans="11:11" x14ac:dyDescent="0.25">
      <c r="K23144"/>
    </row>
    <row r="23145" spans="11:11" x14ac:dyDescent="0.25">
      <c r="K23145"/>
    </row>
    <row r="23146" spans="11:11" x14ac:dyDescent="0.25">
      <c r="K23146"/>
    </row>
    <row r="23147" spans="11:11" x14ac:dyDescent="0.25">
      <c r="K23147"/>
    </row>
    <row r="23148" spans="11:11" x14ac:dyDescent="0.25">
      <c r="K23148"/>
    </row>
    <row r="23149" spans="11:11" x14ac:dyDescent="0.25">
      <c r="K23149"/>
    </row>
    <row r="23150" spans="11:11" x14ac:dyDescent="0.25">
      <c r="K23150"/>
    </row>
    <row r="23151" spans="11:11" x14ac:dyDescent="0.25">
      <c r="K23151"/>
    </row>
    <row r="23152" spans="11:11" x14ac:dyDescent="0.25">
      <c r="K23152"/>
    </row>
    <row r="23153" spans="11:11" x14ac:dyDescent="0.25">
      <c r="K23153"/>
    </row>
    <row r="23154" spans="11:11" x14ac:dyDescent="0.25">
      <c r="K23154"/>
    </row>
    <row r="23155" spans="11:11" x14ac:dyDescent="0.25">
      <c r="K23155"/>
    </row>
    <row r="23156" spans="11:11" x14ac:dyDescent="0.25">
      <c r="K23156"/>
    </row>
    <row r="23157" spans="11:11" x14ac:dyDescent="0.25">
      <c r="K23157"/>
    </row>
    <row r="23158" spans="11:11" x14ac:dyDescent="0.25">
      <c r="K23158"/>
    </row>
    <row r="23159" spans="11:11" x14ac:dyDescent="0.25">
      <c r="K23159"/>
    </row>
    <row r="23160" spans="11:11" x14ac:dyDescent="0.25">
      <c r="K23160"/>
    </row>
    <row r="23161" spans="11:11" x14ac:dyDescent="0.25">
      <c r="K23161"/>
    </row>
    <row r="23162" spans="11:11" x14ac:dyDescent="0.25">
      <c r="K23162"/>
    </row>
    <row r="23163" spans="11:11" x14ac:dyDescent="0.25">
      <c r="K23163"/>
    </row>
    <row r="23164" spans="11:11" x14ac:dyDescent="0.25">
      <c r="K23164"/>
    </row>
    <row r="23165" spans="11:11" x14ac:dyDescent="0.25">
      <c r="K23165"/>
    </row>
    <row r="23166" spans="11:11" x14ac:dyDescent="0.25">
      <c r="K23166"/>
    </row>
    <row r="23167" spans="11:11" x14ac:dyDescent="0.25">
      <c r="K23167"/>
    </row>
    <row r="23168" spans="11:11" x14ac:dyDescent="0.25">
      <c r="K23168"/>
    </row>
    <row r="23169" spans="11:11" x14ac:dyDescent="0.25">
      <c r="K23169"/>
    </row>
    <row r="23170" spans="11:11" x14ac:dyDescent="0.25">
      <c r="K23170"/>
    </row>
    <row r="23171" spans="11:11" x14ac:dyDescent="0.25">
      <c r="K23171"/>
    </row>
    <row r="23172" spans="11:11" x14ac:dyDescent="0.25">
      <c r="K23172"/>
    </row>
    <row r="23173" spans="11:11" x14ac:dyDescent="0.25">
      <c r="K23173"/>
    </row>
    <row r="23174" spans="11:11" x14ac:dyDescent="0.25">
      <c r="K23174"/>
    </row>
    <row r="23175" spans="11:11" x14ac:dyDescent="0.25">
      <c r="K23175"/>
    </row>
    <row r="23176" spans="11:11" x14ac:dyDescent="0.25">
      <c r="K23176"/>
    </row>
    <row r="23177" spans="11:11" x14ac:dyDescent="0.25">
      <c r="K23177"/>
    </row>
    <row r="23178" spans="11:11" x14ac:dyDescent="0.25">
      <c r="K23178"/>
    </row>
    <row r="23179" spans="11:11" x14ac:dyDescent="0.25">
      <c r="K23179"/>
    </row>
    <row r="23180" spans="11:11" x14ac:dyDescent="0.25">
      <c r="K23180"/>
    </row>
    <row r="23181" spans="11:11" x14ac:dyDescent="0.25">
      <c r="K23181"/>
    </row>
    <row r="23182" spans="11:11" x14ac:dyDescent="0.25">
      <c r="K23182"/>
    </row>
    <row r="23183" spans="11:11" x14ac:dyDescent="0.25">
      <c r="K23183"/>
    </row>
    <row r="23184" spans="11:11" x14ac:dyDescent="0.25">
      <c r="K23184"/>
    </row>
    <row r="23185" spans="11:11" x14ac:dyDescent="0.25">
      <c r="K23185"/>
    </row>
    <row r="23186" spans="11:11" x14ac:dyDescent="0.25">
      <c r="K23186"/>
    </row>
    <row r="23187" spans="11:11" x14ac:dyDescent="0.25">
      <c r="K23187"/>
    </row>
    <row r="23188" spans="11:11" x14ac:dyDescent="0.25">
      <c r="K23188"/>
    </row>
    <row r="23189" spans="11:11" x14ac:dyDescent="0.25">
      <c r="K23189"/>
    </row>
    <row r="23190" spans="11:11" x14ac:dyDescent="0.25">
      <c r="K23190"/>
    </row>
    <row r="23191" spans="11:11" x14ac:dyDescent="0.25">
      <c r="K23191"/>
    </row>
    <row r="23192" spans="11:11" x14ac:dyDescent="0.25">
      <c r="K23192"/>
    </row>
    <row r="23193" spans="11:11" x14ac:dyDescent="0.25">
      <c r="K23193"/>
    </row>
    <row r="23194" spans="11:11" x14ac:dyDescent="0.25">
      <c r="K23194"/>
    </row>
    <row r="23195" spans="11:11" x14ac:dyDescent="0.25">
      <c r="K23195"/>
    </row>
    <row r="23196" spans="11:11" x14ac:dyDescent="0.25">
      <c r="K23196"/>
    </row>
    <row r="23197" spans="11:11" x14ac:dyDescent="0.25">
      <c r="K23197"/>
    </row>
    <row r="23198" spans="11:11" x14ac:dyDescent="0.25">
      <c r="K23198"/>
    </row>
    <row r="23199" spans="11:11" x14ac:dyDescent="0.25">
      <c r="K23199"/>
    </row>
    <row r="23200" spans="11:11" x14ac:dyDescent="0.25">
      <c r="K23200"/>
    </row>
    <row r="23201" spans="11:11" x14ac:dyDescent="0.25">
      <c r="K23201"/>
    </row>
    <row r="23202" spans="11:11" x14ac:dyDescent="0.25">
      <c r="K23202"/>
    </row>
    <row r="23203" spans="11:11" x14ac:dyDescent="0.25">
      <c r="K23203"/>
    </row>
    <row r="23204" spans="11:11" x14ac:dyDescent="0.25">
      <c r="K23204"/>
    </row>
    <row r="23205" spans="11:11" x14ac:dyDescent="0.25">
      <c r="K23205"/>
    </row>
    <row r="23206" spans="11:11" x14ac:dyDescent="0.25">
      <c r="K23206"/>
    </row>
    <row r="23207" spans="11:11" x14ac:dyDescent="0.25">
      <c r="K23207"/>
    </row>
    <row r="23208" spans="11:11" x14ac:dyDescent="0.25">
      <c r="K23208"/>
    </row>
    <row r="23209" spans="11:11" x14ac:dyDescent="0.25">
      <c r="K23209"/>
    </row>
    <row r="23210" spans="11:11" x14ac:dyDescent="0.25">
      <c r="K23210"/>
    </row>
    <row r="23211" spans="11:11" x14ac:dyDescent="0.25">
      <c r="K23211"/>
    </row>
    <row r="23212" spans="11:11" x14ac:dyDescent="0.25">
      <c r="K23212"/>
    </row>
    <row r="23213" spans="11:11" x14ac:dyDescent="0.25">
      <c r="K23213"/>
    </row>
    <row r="23214" spans="11:11" x14ac:dyDescent="0.25">
      <c r="K23214"/>
    </row>
    <row r="23215" spans="11:11" x14ac:dyDescent="0.25">
      <c r="K23215"/>
    </row>
    <row r="23216" spans="11:11" x14ac:dyDescent="0.25">
      <c r="K23216"/>
    </row>
    <row r="23217" spans="11:11" x14ac:dyDescent="0.25">
      <c r="K23217"/>
    </row>
    <row r="23218" spans="11:11" x14ac:dyDescent="0.25">
      <c r="K23218"/>
    </row>
    <row r="23219" spans="11:11" x14ac:dyDescent="0.25">
      <c r="K23219"/>
    </row>
    <row r="23220" spans="11:11" x14ac:dyDescent="0.25">
      <c r="K23220"/>
    </row>
    <row r="23221" spans="11:11" x14ac:dyDescent="0.25">
      <c r="K23221"/>
    </row>
    <row r="23222" spans="11:11" x14ac:dyDescent="0.25">
      <c r="K23222"/>
    </row>
    <row r="23223" spans="11:11" x14ac:dyDescent="0.25">
      <c r="K23223"/>
    </row>
    <row r="23224" spans="11:11" x14ac:dyDescent="0.25">
      <c r="K23224"/>
    </row>
    <row r="23225" spans="11:11" x14ac:dyDescent="0.25">
      <c r="K23225"/>
    </row>
    <row r="23226" spans="11:11" x14ac:dyDescent="0.25">
      <c r="K23226"/>
    </row>
    <row r="23227" spans="11:11" x14ac:dyDescent="0.25">
      <c r="K23227"/>
    </row>
    <row r="23228" spans="11:11" x14ac:dyDescent="0.25">
      <c r="K23228"/>
    </row>
    <row r="23229" spans="11:11" x14ac:dyDescent="0.25">
      <c r="K23229"/>
    </row>
    <row r="23230" spans="11:11" x14ac:dyDescent="0.25">
      <c r="K23230"/>
    </row>
    <row r="23231" spans="11:11" x14ac:dyDescent="0.25">
      <c r="K23231"/>
    </row>
    <row r="23232" spans="11:11" x14ac:dyDescent="0.25">
      <c r="K23232"/>
    </row>
    <row r="23233" spans="11:11" x14ac:dyDescent="0.25">
      <c r="K23233"/>
    </row>
    <row r="23234" spans="11:11" x14ac:dyDescent="0.25">
      <c r="K23234"/>
    </row>
    <row r="23235" spans="11:11" x14ac:dyDescent="0.25">
      <c r="K23235"/>
    </row>
    <row r="23236" spans="11:11" x14ac:dyDescent="0.25">
      <c r="K23236"/>
    </row>
    <row r="23237" spans="11:11" x14ac:dyDescent="0.25">
      <c r="K23237"/>
    </row>
    <row r="23238" spans="11:11" x14ac:dyDescent="0.25">
      <c r="K23238"/>
    </row>
    <row r="23239" spans="11:11" x14ac:dyDescent="0.25">
      <c r="K23239"/>
    </row>
    <row r="23240" spans="11:11" x14ac:dyDescent="0.25">
      <c r="K23240"/>
    </row>
    <row r="23241" spans="11:11" x14ac:dyDescent="0.25">
      <c r="K23241"/>
    </row>
    <row r="23242" spans="11:11" x14ac:dyDescent="0.25">
      <c r="K23242"/>
    </row>
    <row r="23243" spans="11:11" x14ac:dyDescent="0.25">
      <c r="K23243"/>
    </row>
    <row r="23244" spans="11:11" x14ac:dyDescent="0.25">
      <c r="K23244"/>
    </row>
    <row r="23245" spans="11:11" x14ac:dyDescent="0.25">
      <c r="K23245"/>
    </row>
    <row r="23246" spans="11:11" x14ac:dyDescent="0.25">
      <c r="K23246"/>
    </row>
    <row r="23247" spans="11:11" x14ac:dyDescent="0.25">
      <c r="K23247"/>
    </row>
    <row r="23248" spans="11:11" x14ac:dyDescent="0.25">
      <c r="K23248"/>
    </row>
    <row r="23249" spans="11:11" x14ac:dyDescent="0.25">
      <c r="K23249"/>
    </row>
    <row r="23250" spans="11:11" x14ac:dyDescent="0.25">
      <c r="K23250"/>
    </row>
    <row r="23251" spans="11:11" x14ac:dyDescent="0.25">
      <c r="K23251"/>
    </row>
    <row r="23252" spans="11:11" x14ac:dyDescent="0.25">
      <c r="K23252"/>
    </row>
    <row r="23253" spans="11:11" x14ac:dyDescent="0.25">
      <c r="K23253"/>
    </row>
    <row r="23254" spans="11:11" x14ac:dyDescent="0.25">
      <c r="K23254"/>
    </row>
    <row r="23255" spans="11:11" x14ac:dyDescent="0.25">
      <c r="K23255"/>
    </row>
    <row r="23256" spans="11:11" x14ac:dyDescent="0.25">
      <c r="K23256"/>
    </row>
    <row r="23257" spans="11:11" x14ac:dyDescent="0.25">
      <c r="K23257"/>
    </row>
    <row r="23258" spans="11:11" x14ac:dyDescent="0.25">
      <c r="K23258"/>
    </row>
    <row r="23259" spans="11:11" x14ac:dyDescent="0.25">
      <c r="K23259"/>
    </row>
    <row r="23260" spans="11:11" x14ac:dyDescent="0.25">
      <c r="K23260"/>
    </row>
    <row r="23261" spans="11:11" x14ac:dyDescent="0.25">
      <c r="K23261"/>
    </row>
    <row r="23262" spans="11:11" x14ac:dyDescent="0.25">
      <c r="K23262"/>
    </row>
    <row r="23263" spans="11:11" x14ac:dyDescent="0.25">
      <c r="K23263"/>
    </row>
    <row r="23264" spans="11:11" x14ac:dyDescent="0.25">
      <c r="K23264"/>
    </row>
    <row r="23265" spans="11:11" x14ac:dyDescent="0.25">
      <c r="K23265"/>
    </row>
    <row r="23266" spans="11:11" x14ac:dyDescent="0.25">
      <c r="K23266"/>
    </row>
    <row r="23267" spans="11:11" x14ac:dyDescent="0.25">
      <c r="K23267"/>
    </row>
    <row r="23268" spans="11:11" x14ac:dyDescent="0.25">
      <c r="K23268"/>
    </row>
    <row r="23269" spans="11:11" x14ac:dyDescent="0.25">
      <c r="K23269"/>
    </row>
    <row r="23270" spans="11:11" x14ac:dyDescent="0.25">
      <c r="K23270"/>
    </row>
    <row r="23271" spans="11:11" x14ac:dyDescent="0.25">
      <c r="K23271"/>
    </row>
    <row r="23272" spans="11:11" x14ac:dyDescent="0.25">
      <c r="K23272"/>
    </row>
    <row r="23273" spans="11:11" x14ac:dyDescent="0.25">
      <c r="K23273"/>
    </row>
    <row r="23274" spans="11:11" x14ac:dyDescent="0.25">
      <c r="K23274"/>
    </row>
    <row r="23275" spans="11:11" x14ac:dyDescent="0.25">
      <c r="K23275"/>
    </row>
    <row r="23276" spans="11:11" x14ac:dyDescent="0.25">
      <c r="K23276"/>
    </row>
    <row r="23277" spans="11:11" x14ac:dyDescent="0.25">
      <c r="K23277"/>
    </row>
    <row r="23278" spans="11:11" x14ac:dyDescent="0.25">
      <c r="K23278"/>
    </row>
    <row r="23279" spans="11:11" x14ac:dyDescent="0.25">
      <c r="K23279"/>
    </row>
    <row r="23280" spans="11:11" x14ac:dyDescent="0.25">
      <c r="K23280"/>
    </row>
    <row r="23281" spans="11:11" x14ac:dyDescent="0.25">
      <c r="K23281"/>
    </row>
    <row r="23282" spans="11:11" x14ac:dyDescent="0.25">
      <c r="K23282"/>
    </row>
    <row r="23283" spans="11:11" x14ac:dyDescent="0.25">
      <c r="K23283"/>
    </row>
    <row r="23284" spans="11:11" x14ac:dyDescent="0.25">
      <c r="K23284"/>
    </row>
    <row r="23285" spans="11:11" x14ac:dyDescent="0.25">
      <c r="K23285"/>
    </row>
    <row r="23286" spans="11:11" x14ac:dyDescent="0.25">
      <c r="K23286"/>
    </row>
    <row r="23287" spans="11:11" x14ac:dyDescent="0.25">
      <c r="K23287"/>
    </row>
    <row r="23288" spans="11:11" x14ac:dyDescent="0.25">
      <c r="K23288"/>
    </row>
    <row r="23289" spans="11:11" x14ac:dyDescent="0.25">
      <c r="K23289"/>
    </row>
    <row r="23290" spans="11:11" x14ac:dyDescent="0.25">
      <c r="K23290"/>
    </row>
    <row r="23291" spans="11:11" x14ac:dyDescent="0.25">
      <c r="K23291"/>
    </row>
    <row r="23292" spans="11:11" x14ac:dyDescent="0.25">
      <c r="K23292"/>
    </row>
    <row r="23293" spans="11:11" x14ac:dyDescent="0.25">
      <c r="K23293"/>
    </row>
    <row r="23294" spans="11:11" x14ac:dyDescent="0.25">
      <c r="K23294"/>
    </row>
    <row r="23295" spans="11:11" x14ac:dyDescent="0.25">
      <c r="K23295"/>
    </row>
    <row r="23296" spans="11:11" x14ac:dyDescent="0.25">
      <c r="K23296"/>
    </row>
    <row r="23297" spans="11:11" x14ac:dyDescent="0.25">
      <c r="K23297"/>
    </row>
    <row r="23298" spans="11:11" x14ac:dyDescent="0.25">
      <c r="K23298"/>
    </row>
    <row r="23299" spans="11:11" x14ac:dyDescent="0.25">
      <c r="K23299"/>
    </row>
    <row r="23300" spans="11:11" x14ac:dyDescent="0.25">
      <c r="K23300"/>
    </row>
    <row r="23301" spans="11:11" x14ac:dyDescent="0.25">
      <c r="K23301"/>
    </row>
    <row r="23302" spans="11:11" x14ac:dyDescent="0.25">
      <c r="K23302"/>
    </row>
    <row r="23303" spans="11:11" x14ac:dyDescent="0.25">
      <c r="K23303"/>
    </row>
    <row r="23304" spans="11:11" x14ac:dyDescent="0.25">
      <c r="K23304"/>
    </row>
    <row r="23305" spans="11:11" x14ac:dyDescent="0.25">
      <c r="K23305"/>
    </row>
    <row r="23306" spans="11:11" x14ac:dyDescent="0.25">
      <c r="K23306"/>
    </row>
    <row r="23307" spans="11:11" x14ac:dyDescent="0.25">
      <c r="K23307"/>
    </row>
    <row r="23308" spans="11:11" x14ac:dyDescent="0.25">
      <c r="K23308"/>
    </row>
    <row r="23309" spans="11:11" x14ac:dyDescent="0.25">
      <c r="K23309"/>
    </row>
    <row r="23310" spans="11:11" x14ac:dyDescent="0.25">
      <c r="K23310"/>
    </row>
    <row r="23311" spans="11:11" x14ac:dyDescent="0.25">
      <c r="K23311"/>
    </row>
    <row r="23312" spans="11:11" x14ac:dyDescent="0.25">
      <c r="K23312"/>
    </row>
    <row r="23313" spans="11:11" x14ac:dyDescent="0.25">
      <c r="K23313"/>
    </row>
    <row r="23314" spans="11:11" x14ac:dyDescent="0.25">
      <c r="K23314"/>
    </row>
    <row r="23315" spans="11:11" x14ac:dyDescent="0.25">
      <c r="K23315"/>
    </row>
    <row r="23316" spans="11:11" x14ac:dyDescent="0.25">
      <c r="K23316"/>
    </row>
    <row r="23317" spans="11:11" x14ac:dyDescent="0.25">
      <c r="K23317"/>
    </row>
    <row r="23318" spans="11:11" x14ac:dyDescent="0.25">
      <c r="K23318"/>
    </row>
    <row r="23319" spans="11:11" x14ac:dyDescent="0.25">
      <c r="K23319"/>
    </row>
    <row r="23320" spans="11:11" x14ac:dyDescent="0.25">
      <c r="K23320"/>
    </row>
    <row r="23321" spans="11:11" x14ac:dyDescent="0.25">
      <c r="K23321"/>
    </row>
    <row r="23322" spans="11:11" x14ac:dyDescent="0.25">
      <c r="K23322"/>
    </row>
    <row r="23323" spans="11:11" x14ac:dyDescent="0.25">
      <c r="K23323"/>
    </row>
    <row r="23324" spans="11:11" x14ac:dyDescent="0.25">
      <c r="K23324"/>
    </row>
    <row r="23325" spans="11:11" x14ac:dyDescent="0.25">
      <c r="K23325"/>
    </row>
    <row r="23326" spans="11:11" x14ac:dyDescent="0.25">
      <c r="K23326"/>
    </row>
    <row r="23327" spans="11:11" x14ac:dyDescent="0.25">
      <c r="K23327"/>
    </row>
    <row r="23328" spans="11:11" x14ac:dyDescent="0.25">
      <c r="K23328"/>
    </row>
    <row r="23329" spans="11:11" x14ac:dyDescent="0.25">
      <c r="K23329"/>
    </row>
    <row r="23330" spans="11:11" x14ac:dyDescent="0.25">
      <c r="K23330"/>
    </row>
    <row r="23331" spans="11:11" x14ac:dyDescent="0.25">
      <c r="K23331"/>
    </row>
    <row r="23332" spans="11:11" x14ac:dyDescent="0.25">
      <c r="K23332"/>
    </row>
    <row r="23333" spans="11:11" x14ac:dyDescent="0.25">
      <c r="K23333"/>
    </row>
    <row r="23334" spans="11:11" x14ac:dyDescent="0.25">
      <c r="K23334"/>
    </row>
    <row r="23335" spans="11:11" x14ac:dyDescent="0.25">
      <c r="K23335"/>
    </row>
    <row r="23336" spans="11:11" x14ac:dyDescent="0.25">
      <c r="K23336"/>
    </row>
    <row r="23337" spans="11:11" x14ac:dyDescent="0.25">
      <c r="K23337"/>
    </row>
    <row r="23338" spans="11:11" x14ac:dyDescent="0.25">
      <c r="K23338"/>
    </row>
    <row r="23339" spans="11:11" x14ac:dyDescent="0.25">
      <c r="K23339"/>
    </row>
    <row r="23340" spans="11:11" x14ac:dyDescent="0.25">
      <c r="K23340"/>
    </row>
    <row r="23341" spans="11:11" x14ac:dyDescent="0.25">
      <c r="K23341"/>
    </row>
    <row r="23342" spans="11:11" x14ac:dyDescent="0.25">
      <c r="K23342"/>
    </row>
    <row r="23343" spans="11:11" x14ac:dyDescent="0.25">
      <c r="K23343"/>
    </row>
    <row r="23344" spans="11:11" x14ac:dyDescent="0.25">
      <c r="K23344"/>
    </row>
    <row r="23345" spans="11:11" x14ac:dyDescent="0.25">
      <c r="K23345"/>
    </row>
    <row r="23346" spans="11:11" x14ac:dyDescent="0.25">
      <c r="K23346"/>
    </row>
    <row r="23347" spans="11:11" x14ac:dyDescent="0.25">
      <c r="K23347"/>
    </row>
    <row r="23348" spans="11:11" x14ac:dyDescent="0.25">
      <c r="K23348"/>
    </row>
    <row r="23349" spans="11:11" x14ac:dyDescent="0.25">
      <c r="K23349"/>
    </row>
    <row r="23350" spans="11:11" x14ac:dyDescent="0.25">
      <c r="K23350"/>
    </row>
    <row r="23351" spans="11:11" x14ac:dyDescent="0.25">
      <c r="K23351"/>
    </row>
    <row r="23352" spans="11:11" x14ac:dyDescent="0.25">
      <c r="K23352"/>
    </row>
    <row r="23353" spans="11:11" x14ac:dyDescent="0.25">
      <c r="K23353"/>
    </row>
    <row r="23354" spans="11:11" x14ac:dyDescent="0.25">
      <c r="K23354"/>
    </row>
    <row r="23355" spans="11:11" x14ac:dyDescent="0.25">
      <c r="K23355"/>
    </row>
    <row r="23356" spans="11:11" x14ac:dyDescent="0.25">
      <c r="K23356"/>
    </row>
    <row r="23357" spans="11:11" x14ac:dyDescent="0.25">
      <c r="K23357"/>
    </row>
    <row r="23358" spans="11:11" x14ac:dyDescent="0.25">
      <c r="K23358"/>
    </row>
    <row r="23359" spans="11:11" x14ac:dyDescent="0.25">
      <c r="K23359"/>
    </row>
    <row r="23360" spans="11:11" x14ac:dyDescent="0.25">
      <c r="K23360"/>
    </row>
    <row r="23361" spans="11:11" x14ac:dyDescent="0.25">
      <c r="K23361"/>
    </row>
    <row r="23362" spans="11:11" x14ac:dyDescent="0.25">
      <c r="K23362"/>
    </row>
    <row r="23363" spans="11:11" x14ac:dyDescent="0.25">
      <c r="K23363"/>
    </row>
    <row r="23364" spans="11:11" x14ac:dyDescent="0.25">
      <c r="K23364"/>
    </row>
    <row r="23365" spans="11:11" x14ac:dyDescent="0.25">
      <c r="K23365"/>
    </row>
    <row r="23366" spans="11:11" x14ac:dyDescent="0.25">
      <c r="K23366"/>
    </row>
    <row r="23367" spans="11:11" x14ac:dyDescent="0.25">
      <c r="K23367"/>
    </row>
    <row r="23368" spans="11:11" x14ac:dyDescent="0.25">
      <c r="K23368"/>
    </row>
    <row r="23369" spans="11:11" x14ac:dyDescent="0.25">
      <c r="K23369"/>
    </row>
    <row r="23370" spans="11:11" x14ac:dyDescent="0.25">
      <c r="K23370"/>
    </row>
    <row r="23371" spans="11:11" x14ac:dyDescent="0.25">
      <c r="K23371"/>
    </row>
    <row r="23372" spans="11:11" x14ac:dyDescent="0.25">
      <c r="K23372"/>
    </row>
    <row r="23373" spans="11:11" x14ac:dyDescent="0.25">
      <c r="K23373"/>
    </row>
    <row r="23374" spans="11:11" x14ac:dyDescent="0.25">
      <c r="K23374"/>
    </row>
    <row r="23375" spans="11:11" x14ac:dyDescent="0.25">
      <c r="K23375"/>
    </row>
    <row r="23376" spans="11:11" x14ac:dyDescent="0.25">
      <c r="K23376"/>
    </row>
    <row r="23377" spans="11:11" x14ac:dyDescent="0.25">
      <c r="K23377"/>
    </row>
    <row r="23378" spans="11:11" x14ac:dyDescent="0.25">
      <c r="K23378"/>
    </row>
    <row r="23379" spans="11:11" x14ac:dyDescent="0.25">
      <c r="K23379"/>
    </row>
    <row r="23380" spans="11:11" x14ac:dyDescent="0.25">
      <c r="K23380"/>
    </row>
    <row r="23381" spans="11:11" x14ac:dyDescent="0.25">
      <c r="K23381"/>
    </row>
    <row r="23382" spans="11:11" x14ac:dyDescent="0.25">
      <c r="K23382"/>
    </row>
    <row r="23383" spans="11:11" x14ac:dyDescent="0.25">
      <c r="K23383"/>
    </row>
    <row r="23384" spans="11:11" x14ac:dyDescent="0.25">
      <c r="K23384"/>
    </row>
    <row r="23385" spans="11:11" x14ac:dyDescent="0.25">
      <c r="K23385"/>
    </row>
    <row r="23386" spans="11:11" x14ac:dyDescent="0.25">
      <c r="K23386"/>
    </row>
    <row r="23387" spans="11:11" x14ac:dyDescent="0.25">
      <c r="K23387"/>
    </row>
    <row r="23388" spans="11:11" x14ac:dyDescent="0.25">
      <c r="K23388"/>
    </row>
    <row r="23389" spans="11:11" x14ac:dyDescent="0.25">
      <c r="K23389"/>
    </row>
    <row r="23390" spans="11:11" x14ac:dyDescent="0.25">
      <c r="K23390"/>
    </row>
    <row r="23391" spans="11:11" x14ac:dyDescent="0.25">
      <c r="K23391"/>
    </row>
    <row r="23392" spans="11:11" x14ac:dyDescent="0.25">
      <c r="K23392"/>
    </row>
    <row r="23393" spans="11:11" x14ac:dyDescent="0.25">
      <c r="K23393"/>
    </row>
    <row r="23394" spans="11:11" x14ac:dyDescent="0.25">
      <c r="K23394"/>
    </row>
    <row r="23395" spans="11:11" x14ac:dyDescent="0.25">
      <c r="K23395"/>
    </row>
    <row r="23396" spans="11:11" x14ac:dyDescent="0.25">
      <c r="K23396"/>
    </row>
    <row r="23397" spans="11:11" x14ac:dyDescent="0.25">
      <c r="K23397"/>
    </row>
    <row r="23398" spans="11:11" x14ac:dyDescent="0.25">
      <c r="K23398"/>
    </row>
    <row r="23399" spans="11:11" x14ac:dyDescent="0.25">
      <c r="K23399"/>
    </row>
    <row r="23400" spans="11:11" x14ac:dyDescent="0.25">
      <c r="K23400"/>
    </row>
    <row r="23401" spans="11:11" x14ac:dyDescent="0.25">
      <c r="K23401"/>
    </row>
    <row r="23402" spans="11:11" x14ac:dyDescent="0.25">
      <c r="K23402"/>
    </row>
    <row r="23403" spans="11:11" x14ac:dyDescent="0.25">
      <c r="K23403"/>
    </row>
    <row r="23404" spans="11:11" x14ac:dyDescent="0.25">
      <c r="K23404"/>
    </row>
    <row r="23405" spans="11:11" x14ac:dyDescent="0.25">
      <c r="K23405"/>
    </row>
    <row r="23406" spans="11:11" x14ac:dyDescent="0.25">
      <c r="K23406"/>
    </row>
    <row r="23407" spans="11:11" x14ac:dyDescent="0.25">
      <c r="K23407"/>
    </row>
    <row r="23408" spans="11:11" x14ac:dyDescent="0.25">
      <c r="K23408"/>
    </row>
    <row r="23409" spans="11:11" x14ac:dyDescent="0.25">
      <c r="K23409"/>
    </row>
    <row r="23410" spans="11:11" x14ac:dyDescent="0.25">
      <c r="K23410"/>
    </row>
    <row r="23411" spans="11:11" x14ac:dyDescent="0.25">
      <c r="K23411"/>
    </row>
    <row r="23412" spans="11:11" x14ac:dyDescent="0.25">
      <c r="K23412"/>
    </row>
    <row r="23413" spans="11:11" x14ac:dyDescent="0.25">
      <c r="K23413"/>
    </row>
    <row r="23414" spans="11:11" x14ac:dyDescent="0.25">
      <c r="K23414"/>
    </row>
    <row r="23415" spans="11:11" x14ac:dyDescent="0.25">
      <c r="K23415"/>
    </row>
    <row r="23416" spans="11:11" x14ac:dyDescent="0.25">
      <c r="K23416"/>
    </row>
    <row r="23417" spans="11:11" x14ac:dyDescent="0.25">
      <c r="K23417"/>
    </row>
    <row r="23418" spans="11:11" x14ac:dyDescent="0.25">
      <c r="K23418"/>
    </row>
    <row r="23419" spans="11:11" x14ac:dyDescent="0.25">
      <c r="K23419"/>
    </row>
    <row r="23420" spans="11:11" x14ac:dyDescent="0.25">
      <c r="K23420"/>
    </row>
    <row r="23421" spans="11:11" x14ac:dyDescent="0.25">
      <c r="K23421"/>
    </row>
    <row r="23422" spans="11:11" x14ac:dyDescent="0.25">
      <c r="K23422"/>
    </row>
    <row r="23423" spans="11:11" x14ac:dyDescent="0.25">
      <c r="K23423"/>
    </row>
    <row r="23424" spans="11:11" x14ac:dyDescent="0.25">
      <c r="K23424"/>
    </row>
    <row r="23425" spans="11:11" x14ac:dyDescent="0.25">
      <c r="K23425"/>
    </row>
    <row r="23426" spans="11:11" x14ac:dyDescent="0.25">
      <c r="K23426"/>
    </row>
    <row r="23427" spans="11:11" x14ac:dyDescent="0.25">
      <c r="K23427"/>
    </row>
    <row r="23428" spans="11:11" x14ac:dyDescent="0.25">
      <c r="K23428"/>
    </row>
    <row r="23429" spans="11:11" x14ac:dyDescent="0.25">
      <c r="K23429"/>
    </row>
    <row r="23430" spans="11:11" x14ac:dyDescent="0.25">
      <c r="K23430"/>
    </row>
    <row r="23431" spans="11:11" x14ac:dyDescent="0.25">
      <c r="K23431"/>
    </row>
    <row r="23432" spans="11:11" x14ac:dyDescent="0.25">
      <c r="K23432"/>
    </row>
    <row r="23433" spans="11:11" x14ac:dyDescent="0.25">
      <c r="K23433"/>
    </row>
    <row r="23434" spans="11:11" x14ac:dyDescent="0.25">
      <c r="K23434"/>
    </row>
    <row r="23435" spans="11:11" x14ac:dyDescent="0.25">
      <c r="K23435"/>
    </row>
    <row r="23436" spans="11:11" x14ac:dyDescent="0.25">
      <c r="K23436"/>
    </row>
    <row r="23437" spans="11:11" x14ac:dyDescent="0.25">
      <c r="K23437"/>
    </row>
    <row r="23438" spans="11:11" x14ac:dyDescent="0.25">
      <c r="K23438"/>
    </row>
    <row r="23439" spans="11:11" x14ac:dyDescent="0.25">
      <c r="K23439"/>
    </row>
    <row r="23440" spans="11:11" x14ac:dyDescent="0.25">
      <c r="K23440"/>
    </row>
    <row r="23441" spans="11:11" x14ac:dyDescent="0.25">
      <c r="K23441"/>
    </row>
    <row r="23442" spans="11:11" x14ac:dyDescent="0.25">
      <c r="K23442"/>
    </row>
    <row r="23443" spans="11:11" x14ac:dyDescent="0.25">
      <c r="K23443"/>
    </row>
    <row r="23444" spans="11:11" x14ac:dyDescent="0.25">
      <c r="K23444"/>
    </row>
    <row r="23445" spans="11:11" x14ac:dyDescent="0.25">
      <c r="K23445"/>
    </row>
    <row r="23446" spans="11:11" x14ac:dyDescent="0.25">
      <c r="K23446"/>
    </row>
    <row r="23447" spans="11:11" x14ac:dyDescent="0.25">
      <c r="K23447"/>
    </row>
    <row r="23448" spans="11:11" x14ac:dyDescent="0.25">
      <c r="K23448"/>
    </row>
    <row r="23449" spans="11:11" x14ac:dyDescent="0.25">
      <c r="K23449"/>
    </row>
    <row r="23450" spans="11:11" x14ac:dyDescent="0.25">
      <c r="K23450"/>
    </row>
    <row r="23451" spans="11:11" x14ac:dyDescent="0.25">
      <c r="K23451"/>
    </row>
    <row r="23452" spans="11:11" x14ac:dyDescent="0.25">
      <c r="K23452"/>
    </row>
    <row r="23453" spans="11:11" x14ac:dyDescent="0.25">
      <c r="K23453"/>
    </row>
    <row r="23454" spans="11:11" x14ac:dyDescent="0.25">
      <c r="K23454"/>
    </row>
    <row r="23455" spans="11:11" x14ac:dyDescent="0.25">
      <c r="K23455"/>
    </row>
    <row r="23456" spans="11:11" x14ac:dyDescent="0.25">
      <c r="K23456"/>
    </row>
    <row r="23457" spans="11:11" x14ac:dyDescent="0.25">
      <c r="K23457"/>
    </row>
    <row r="23458" spans="11:11" x14ac:dyDescent="0.25">
      <c r="K23458"/>
    </row>
    <row r="23459" spans="11:11" x14ac:dyDescent="0.25">
      <c r="K23459"/>
    </row>
    <row r="23460" spans="11:11" x14ac:dyDescent="0.25">
      <c r="K23460"/>
    </row>
    <row r="23461" spans="11:11" x14ac:dyDescent="0.25">
      <c r="K23461"/>
    </row>
    <row r="23462" spans="11:11" x14ac:dyDescent="0.25">
      <c r="K23462"/>
    </row>
    <row r="23463" spans="11:11" x14ac:dyDescent="0.25">
      <c r="K23463"/>
    </row>
    <row r="23464" spans="11:11" x14ac:dyDescent="0.25">
      <c r="K23464"/>
    </row>
    <row r="23465" spans="11:11" x14ac:dyDescent="0.25">
      <c r="K23465"/>
    </row>
    <row r="23466" spans="11:11" x14ac:dyDescent="0.25">
      <c r="K23466"/>
    </row>
    <row r="23467" spans="11:11" x14ac:dyDescent="0.25">
      <c r="K23467"/>
    </row>
    <row r="23468" spans="11:11" x14ac:dyDescent="0.25">
      <c r="K23468"/>
    </row>
    <row r="23469" spans="11:11" x14ac:dyDescent="0.25">
      <c r="K23469"/>
    </row>
    <row r="23470" spans="11:11" x14ac:dyDescent="0.25">
      <c r="K23470"/>
    </row>
    <row r="23471" spans="11:11" x14ac:dyDescent="0.25">
      <c r="K23471"/>
    </row>
    <row r="23472" spans="11:11" x14ac:dyDescent="0.25">
      <c r="K23472"/>
    </row>
    <row r="23473" spans="11:11" x14ac:dyDescent="0.25">
      <c r="K23473"/>
    </row>
    <row r="23474" spans="11:11" x14ac:dyDescent="0.25">
      <c r="K23474"/>
    </row>
    <row r="23475" spans="11:11" x14ac:dyDescent="0.25">
      <c r="K23475"/>
    </row>
    <row r="23476" spans="11:11" x14ac:dyDescent="0.25">
      <c r="K23476"/>
    </row>
    <row r="23477" spans="11:11" x14ac:dyDescent="0.25">
      <c r="K23477"/>
    </row>
    <row r="23478" spans="11:11" x14ac:dyDescent="0.25">
      <c r="K23478"/>
    </row>
    <row r="23479" spans="11:11" x14ac:dyDescent="0.25">
      <c r="K23479"/>
    </row>
    <row r="23480" spans="11:11" x14ac:dyDescent="0.25">
      <c r="K23480"/>
    </row>
    <row r="23481" spans="11:11" x14ac:dyDescent="0.25">
      <c r="K23481"/>
    </row>
    <row r="23482" spans="11:11" x14ac:dyDescent="0.25">
      <c r="K23482"/>
    </row>
    <row r="23483" spans="11:11" x14ac:dyDescent="0.25">
      <c r="K23483"/>
    </row>
    <row r="23484" spans="11:11" x14ac:dyDescent="0.25">
      <c r="K23484"/>
    </row>
    <row r="23485" spans="11:11" x14ac:dyDescent="0.25">
      <c r="K23485"/>
    </row>
    <row r="23486" spans="11:11" x14ac:dyDescent="0.25">
      <c r="K23486"/>
    </row>
    <row r="23487" spans="11:11" x14ac:dyDescent="0.25">
      <c r="K23487"/>
    </row>
    <row r="23488" spans="11:11" x14ac:dyDescent="0.25">
      <c r="K23488"/>
    </row>
    <row r="23489" spans="11:11" x14ac:dyDescent="0.25">
      <c r="K23489"/>
    </row>
    <row r="23490" spans="11:11" x14ac:dyDescent="0.25">
      <c r="K23490"/>
    </row>
    <row r="23491" spans="11:11" x14ac:dyDescent="0.25">
      <c r="K23491"/>
    </row>
    <row r="23492" spans="11:11" x14ac:dyDescent="0.25">
      <c r="K23492"/>
    </row>
    <row r="23493" spans="11:11" x14ac:dyDescent="0.25">
      <c r="K23493"/>
    </row>
    <row r="23494" spans="11:11" x14ac:dyDescent="0.25">
      <c r="K23494"/>
    </row>
    <row r="23495" spans="11:11" x14ac:dyDescent="0.25">
      <c r="K23495"/>
    </row>
    <row r="23496" spans="11:11" x14ac:dyDescent="0.25">
      <c r="K23496"/>
    </row>
    <row r="23497" spans="11:11" x14ac:dyDescent="0.25">
      <c r="K23497"/>
    </row>
    <row r="23498" spans="11:11" x14ac:dyDescent="0.25">
      <c r="K23498"/>
    </row>
    <row r="23499" spans="11:11" x14ac:dyDescent="0.25">
      <c r="K23499"/>
    </row>
    <row r="23500" spans="11:11" x14ac:dyDescent="0.25">
      <c r="K23500"/>
    </row>
    <row r="23501" spans="11:11" x14ac:dyDescent="0.25">
      <c r="K23501"/>
    </row>
    <row r="23502" spans="11:11" x14ac:dyDescent="0.25">
      <c r="K23502"/>
    </row>
    <row r="23503" spans="11:11" x14ac:dyDescent="0.25">
      <c r="K23503"/>
    </row>
    <row r="23504" spans="11:11" x14ac:dyDescent="0.25">
      <c r="K23504"/>
    </row>
    <row r="23505" spans="11:11" x14ac:dyDescent="0.25">
      <c r="K23505"/>
    </row>
    <row r="23506" spans="11:11" x14ac:dyDescent="0.25">
      <c r="K23506"/>
    </row>
    <row r="23507" spans="11:11" x14ac:dyDescent="0.25">
      <c r="K23507"/>
    </row>
    <row r="23508" spans="11:11" x14ac:dyDescent="0.25">
      <c r="K23508"/>
    </row>
    <row r="23509" spans="11:11" x14ac:dyDescent="0.25">
      <c r="K23509"/>
    </row>
    <row r="23510" spans="11:11" x14ac:dyDescent="0.25">
      <c r="K23510"/>
    </row>
    <row r="23511" spans="11:11" x14ac:dyDescent="0.25">
      <c r="K23511"/>
    </row>
    <row r="23512" spans="11:11" x14ac:dyDescent="0.25">
      <c r="K23512"/>
    </row>
    <row r="23513" spans="11:11" x14ac:dyDescent="0.25">
      <c r="K23513"/>
    </row>
    <row r="23514" spans="11:11" x14ac:dyDescent="0.25">
      <c r="K23514"/>
    </row>
    <row r="23515" spans="11:11" x14ac:dyDescent="0.25">
      <c r="K23515"/>
    </row>
    <row r="23516" spans="11:11" x14ac:dyDescent="0.25">
      <c r="K23516"/>
    </row>
    <row r="23517" spans="11:11" x14ac:dyDescent="0.25">
      <c r="K23517"/>
    </row>
    <row r="23518" spans="11:11" x14ac:dyDescent="0.25">
      <c r="K23518"/>
    </row>
    <row r="23519" spans="11:11" x14ac:dyDescent="0.25">
      <c r="K23519"/>
    </row>
    <row r="23520" spans="11:11" x14ac:dyDescent="0.25">
      <c r="K23520"/>
    </row>
    <row r="23521" spans="11:11" x14ac:dyDescent="0.25">
      <c r="K23521"/>
    </row>
    <row r="23522" spans="11:11" x14ac:dyDescent="0.25">
      <c r="K23522"/>
    </row>
    <row r="23523" spans="11:11" x14ac:dyDescent="0.25">
      <c r="K23523"/>
    </row>
    <row r="23524" spans="11:11" x14ac:dyDescent="0.25">
      <c r="K23524"/>
    </row>
    <row r="23525" spans="11:11" x14ac:dyDescent="0.25">
      <c r="K23525"/>
    </row>
    <row r="23526" spans="11:11" x14ac:dyDescent="0.25">
      <c r="K23526"/>
    </row>
    <row r="23527" spans="11:11" x14ac:dyDescent="0.25">
      <c r="K23527"/>
    </row>
    <row r="23528" spans="11:11" x14ac:dyDescent="0.25">
      <c r="K23528"/>
    </row>
    <row r="23529" spans="11:11" x14ac:dyDescent="0.25">
      <c r="K23529"/>
    </row>
    <row r="23530" spans="11:11" x14ac:dyDescent="0.25">
      <c r="K23530"/>
    </row>
    <row r="23531" spans="11:11" x14ac:dyDescent="0.25">
      <c r="K23531"/>
    </row>
    <row r="23532" spans="11:11" x14ac:dyDescent="0.25">
      <c r="K23532"/>
    </row>
    <row r="23533" spans="11:11" x14ac:dyDescent="0.25">
      <c r="K23533"/>
    </row>
    <row r="23534" spans="11:11" x14ac:dyDescent="0.25">
      <c r="K23534"/>
    </row>
    <row r="23535" spans="11:11" x14ac:dyDescent="0.25">
      <c r="K23535"/>
    </row>
    <row r="23536" spans="11:11" x14ac:dyDescent="0.25">
      <c r="K23536"/>
    </row>
    <row r="23537" spans="11:11" x14ac:dyDescent="0.25">
      <c r="K23537"/>
    </row>
    <row r="23538" spans="11:11" x14ac:dyDescent="0.25">
      <c r="K23538"/>
    </row>
    <row r="23539" spans="11:11" x14ac:dyDescent="0.25">
      <c r="K23539"/>
    </row>
    <row r="23540" spans="11:11" x14ac:dyDescent="0.25">
      <c r="K23540"/>
    </row>
    <row r="23541" spans="11:11" x14ac:dyDescent="0.25">
      <c r="K23541"/>
    </row>
    <row r="23542" spans="11:11" x14ac:dyDescent="0.25">
      <c r="K23542"/>
    </row>
    <row r="23543" spans="11:11" x14ac:dyDescent="0.25">
      <c r="K23543"/>
    </row>
    <row r="23544" spans="11:11" x14ac:dyDescent="0.25">
      <c r="K23544"/>
    </row>
    <row r="23545" spans="11:11" x14ac:dyDescent="0.25">
      <c r="K23545"/>
    </row>
    <row r="23546" spans="11:11" x14ac:dyDescent="0.25">
      <c r="K23546"/>
    </row>
    <row r="23547" spans="11:11" x14ac:dyDescent="0.25">
      <c r="K23547"/>
    </row>
    <row r="23548" spans="11:11" x14ac:dyDescent="0.25">
      <c r="K23548"/>
    </row>
    <row r="23549" spans="11:11" x14ac:dyDescent="0.25">
      <c r="K23549"/>
    </row>
    <row r="23550" spans="11:11" x14ac:dyDescent="0.25">
      <c r="K23550"/>
    </row>
    <row r="23551" spans="11:11" x14ac:dyDescent="0.25">
      <c r="K23551"/>
    </row>
    <row r="23552" spans="11:11" x14ac:dyDescent="0.25">
      <c r="K23552"/>
    </row>
    <row r="23553" spans="11:11" x14ac:dyDescent="0.25">
      <c r="K23553"/>
    </row>
    <row r="23554" spans="11:11" x14ac:dyDescent="0.25">
      <c r="K23554"/>
    </row>
    <row r="23555" spans="11:11" x14ac:dyDescent="0.25">
      <c r="K23555"/>
    </row>
    <row r="23556" spans="11:11" x14ac:dyDescent="0.25">
      <c r="K23556"/>
    </row>
    <row r="23557" spans="11:11" x14ac:dyDescent="0.25">
      <c r="K23557"/>
    </row>
    <row r="23558" spans="11:11" x14ac:dyDescent="0.25">
      <c r="K23558"/>
    </row>
    <row r="23559" spans="11:11" x14ac:dyDescent="0.25">
      <c r="K23559"/>
    </row>
    <row r="23560" spans="11:11" x14ac:dyDescent="0.25">
      <c r="K23560"/>
    </row>
    <row r="23561" spans="11:11" x14ac:dyDescent="0.25">
      <c r="K23561"/>
    </row>
    <row r="23562" spans="11:11" x14ac:dyDescent="0.25">
      <c r="K23562"/>
    </row>
    <row r="23563" spans="11:11" x14ac:dyDescent="0.25">
      <c r="K23563"/>
    </row>
    <row r="23564" spans="11:11" x14ac:dyDescent="0.25">
      <c r="K23564"/>
    </row>
    <row r="23565" spans="11:11" x14ac:dyDescent="0.25">
      <c r="K23565"/>
    </row>
    <row r="23566" spans="11:11" x14ac:dyDescent="0.25">
      <c r="K23566"/>
    </row>
    <row r="23567" spans="11:11" x14ac:dyDescent="0.25">
      <c r="K23567"/>
    </row>
    <row r="23568" spans="11:11" x14ac:dyDescent="0.25">
      <c r="K23568"/>
    </row>
    <row r="23569" spans="11:11" x14ac:dyDescent="0.25">
      <c r="K23569"/>
    </row>
    <row r="23570" spans="11:11" x14ac:dyDescent="0.25">
      <c r="K23570"/>
    </row>
    <row r="23571" spans="11:11" x14ac:dyDescent="0.25">
      <c r="K23571"/>
    </row>
    <row r="23572" spans="11:11" x14ac:dyDescent="0.25">
      <c r="K23572"/>
    </row>
    <row r="23573" spans="11:11" x14ac:dyDescent="0.25">
      <c r="K23573"/>
    </row>
    <row r="23574" spans="11:11" x14ac:dyDescent="0.25">
      <c r="K23574"/>
    </row>
    <row r="23575" spans="11:11" x14ac:dyDescent="0.25">
      <c r="K23575"/>
    </row>
    <row r="23576" spans="11:11" x14ac:dyDescent="0.25">
      <c r="K23576"/>
    </row>
    <row r="23577" spans="11:11" x14ac:dyDescent="0.25">
      <c r="K23577"/>
    </row>
    <row r="23578" spans="11:11" x14ac:dyDescent="0.25">
      <c r="K23578"/>
    </row>
    <row r="23579" spans="11:11" x14ac:dyDescent="0.25">
      <c r="K23579"/>
    </row>
    <row r="23580" spans="11:11" x14ac:dyDescent="0.25">
      <c r="K23580"/>
    </row>
    <row r="23581" spans="11:11" x14ac:dyDescent="0.25">
      <c r="K23581"/>
    </row>
    <row r="23582" spans="11:11" x14ac:dyDescent="0.25">
      <c r="K23582"/>
    </row>
    <row r="23583" spans="11:11" x14ac:dyDescent="0.25">
      <c r="K23583"/>
    </row>
    <row r="23584" spans="11:11" x14ac:dyDescent="0.25">
      <c r="K23584"/>
    </row>
    <row r="23585" spans="11:11" x14ac:dyDescent="0.25">
      <c r="K23585"/>
    </row>
    <row r="23586" spans="11:11" x14ac:dyDescent="0.25">
      <c r="K23586"/>
    </row>
    <row r="23587" spans="11:11" x14ac:dyDescent="0.25">
      <c r="K23587"/>
    </row>
    <row r="23588" spans="11:11" x14ac:dyDescent="0.25">
      <c r="K23588"/>
    </row>
    <row r="23589" spans="11:11" x14ac:dyDescent="0.25">
      <c r="K23589"/>
    </row>
    <row r="23590" spans="11:11" x14ac:dyDescent="0.25">
      <c r="K23590"/>
    </row>
    <row r="23591" spans="11:11" x14ac:dyDescent="0.25">
      <c r="K23591"/>
    </row>
    <row r="23592" spans="11:11" x14ac:dyDescent="0.25">
      <c r="K23592"/>
    </row>
    <row r="23593" spans="11:11" x14ac:dyDescent="0.25">
      <c r="K23593"/>
    </row>
    <row r="23594" spans="11:11" x14ac:dyDescent="0.25">
      <c r="K23594"/>
    </row>
    <row r="23595" spans="11:11" x14ac:dyDescent="0.25">
      <c r="K23595"/>
    </row>
    <row r="23596" spans="11:11" x14ac:dyDescent="0.25">
      <c r="K23596"/>
    </row>
    <row r="23597" spans="11:11" x14ac:dyDescent="0.25">
      <c r="K23597"/>
    </row>
    <row r="23598" spans="11:11" x14ac:dyDescent="0.25">
      <c r="K23598"/>
    </row>
    <row r="23599" spans="11:11" x14ac:dyDescent="0.25">
      <c r="K23599"/>
    </row>
    <row r="23600" spans="11:11" x14ac:dyDescent="0.25">
      <c r="K23600"/>
    </row>
    <row r="23601" spans="11:11" x14ac:dyDescent="0.25">
      <c r="K23601"/>
    </row>
    <row r="23602" spans="11:11" x14ac:dyDescent="0.25">
      <c r="K23602"/>
    </row>
    <row r="23603" spans="11:11" x14ac:dyDescent="0.25">
      <c r="K23603"/>
    </row>
    <row r="23604" spans="11:11" x14ac:dyDescent="0.25">
      <c r="K23604"/>
    </row>
    <row r="23605" spans="11:11" x14ac:dyDescent="0.25">
      <c r="K23605"/>
    </row>
    <row r="23606" spans="11:11" x14ac:dyDescent="0.25">
      <c r="K23606"/>
    </row>
    <row r="23607" spans="11:11" x14ac:dyDescent="0.25">
      <c r="K23607"/>
    </row>
    <row r="23608" spans="11:11" x14ac:dyDescent="0.25">
      <c r="K23608"/>
    </row>
    <row r="23609" spans="11:11" x14ac:dyDescent="0.25">
      <c r="K23609"/>
    </row>
    <row r="23610" spans="11:11" x14ac:dyDescent="0.25">
      <c r="K23610"/>
    </row>
    <row r="23611" spans="11:11" x14ac:dyDescent="0.25">
      <c r="K23611"/>
    </row>
    <row r="23612" spans="11:11" x14ac:dyDescent="0.25">
      <c r="K23612"/>
    </row>
    <row r="23613" spans="11:11" x14ac:dyDescent="0.25">
      <c r="K23613"/>
    </row>
    <row r="23614" spans="11:11" x14ac:dyDescent="0.25">
      <c r="K23614"/>
    </row>
    <row r="23615" spans="11:11" x14ac:dyDescent="0.25">
      <c r="K23615"/>
    </row>
    <row r="23616" spans="11:11" x14ac:dyDescent="0.25">
      <c r="K23616"/>
    </row>
    <row r="23617" spans="11:11" x14ac:dyDescent="0.25">
      <c r="K23617"/>
    </row>
    <row r="23618" spans="11:11" x14ac:dyDescent="0.25">
      <c r="K23618"/>
    </row>
    <row r="23619" spans="11:11" x14ac:dyDescent="0.25">
      <c r="K23619"/>
    </row>
    <row r="23620" spans="11:11" x14ac:dyDescent="0.25">
      <c r="K23620"/>
    </row>
    <row r="23621" spans="11:11" x14ac:dyDescent="0.25">
      <c r="K23621"/>
    </row>
    <row r="23622" spans="11:11" x14ac:dyDescent="0.25">
      <c r="K23622"/>
    </row>
    <row r="23623" spans="11:11" x14ac:dyDescent="0.25">
      <c r="K23623"/>
    </row>
    <row r="23624" spans="11:11" x14ac:dyDescent="0.25">
      <c r="K23624"/>
    </row>
    <row r="23625" spans="11:11" x14ac:dyDescent="0.25">
      <c r="K23625"/>
    </row>
    <row r="23626" spans="11:11" x14ac:dyDescent="0.25">
      <c r="K23626"/>
    </row>
    <row r="23627" spans="11:11" x14ac:dyDescent="0.25">
      <c r="K23627"/>
    </row>
    <row r="23628" spans="11:11" x14ac:dyDescent="0.25">
      <c r="K23628"/>
    </row>
    <row r="23629" spans="11:11" x14ac:dyDescent="0.25">
      <c r="K23629"/>
    </row>
    <row r="23630" spans="11:11" x14ac:dyDescent="0.25">
      <c r="K23630"/>
    </row>
    <row r="23631" spans="11:11" x14ac:dyDescent="0.25">
      <c r="K23631"/>
    </row>
    <row r="23632" spans="11:11" x14ac:dyDescent="0.25">
      <c r="K23632"/>
    </row>
    <row r="23633" spans="11:11" x14ac:dyDescent="0.25">
      <c r="K23633"/>
    </row>
    <row r="23634" spans="11:11" x14ac:dyDescent="0.25">
      <c r="K23634"/>
    </row>
    <row r="23635" spans="11:11" x14ac:dyDescent="0.25">
      <c r="K23635"/>
    </row>
    <row r="23636" spans="11:11" x14ac:dyDescent="0.25">
      <c r="K23636"/>
    </row>
    <row r="23637" spans="11:11" x14ac:dyDescent="0.25">
      <c r="K23637"/>
    </row>
    <row r="23638" spans="11:11" x14ac:dyDescent="0.25">
      <c r="K23638"/>
    </row>
    <row r="23639" spans="11:11" x14ac:dyDescent="0.25">
      <c r="K23639"/>
    </row>
    <row r="23640" spans="11:11" x14ac:dyDescent="0.25">
      <c r="K23640"/>
    </row>
    <row r="23641" spans="11:11" x14ac:dyDescent="0.25">
      <c r="K23641"/>
    </row>
    <row r="23642" spans="11:11" x14ac:dyDescent="0.25">
      <c r="K23642"/>
    </row>
    <row r="23643" spans="11:11" x14ac:dyDescent="0.25">
      <c r="K23643"/>
    </row>
    <row r="23644" spans="11:11" x14ac:dyDescent="0.25">
      <c r="K23644"/>
    </row>
    <row r="23645" spans="11:11" x14ac:dyDescent="0.25">
      <c r="K23645"/>
    </row>
    <row r="23646" spans="11:11" x14ac:dyDescent="0.25">
      <c r="K23646"/>
    </row>
    <row r="23647" spans="11:11" x14ac:dyDescent="0.25">
      <c r="K23647"/>
    </row>
    <row r="23648" spans="11:11" x14ac:dyDescent="0.25">
      <c r="K23648"/>
    </row>
    <row r="23649" spans="11:11" x14ac:dyDescent="0.25">
      <c r="K23649"/>
    </row>
    <row r="23650" spans="11:11" x14ac:dyDescent="0.25">
      <c r="K23650"/>
    </row>
    <row r="23651" spans="11:11" x14ac:dyDescent="0.25">
      <c r="K23651"/>
    </row>
    <row r="23652" spans="11:11" x14ac:dyDescent="0.25">
      <c r="K23652"/>
    </row>
    <row r="23653" spans="11:11" x14ac:dyDescent="0.25">
      <c r="K23653"/>
    </row>
    <row r="23654" spans="11:11" x14ac:dyDescent="0.25">
      <c r="K23654"/>
    </row>
    <row r="23655" spans="11:11" x14ac:dyDescent="0.25">
      <c r="K23655"/>
    </row>
    <row r="23656" spans="11:11" x14ac:dyDescent="0.25">
      <c r="K23656"/>
    </row>
    <row r="23657" spans="11:11" x14ac:dyDescent="0.25">
      <c r="K23657"/>
    </row>
    <row r="23658" spans="11:11" x14ac:dyDescent="0.25">
      <c r="K23658"/>
    </row>
    <row r="23659" spans="11:11" x14ac:dyDescent="0.25">
      <c r="K23659"/>
    </row>
    <row r="23660" spans="11:11" x14ac:dyDescent="0.25">
      <c r="K23660"/>
    </row>
    <row r="23661" spans="11:11" x14ac:dyDescent="0.25">
      <c r="K23661"/>
    </row>
    <row r="23662" spans="11:11" x14ac:dyDescent="0.25">
      <c r="K23662"/>
    </row>
    <row r="23663" spans="11:11" x14ac:dyDescent="0.25">
      <c r="K23663"/>
    </row>
    <row r="23664" spans="11:11" x14ac:dyDescent="0.25">
      <c r="K23664"/>
    </row>
    <row r="23665" spans="11:11" x14ac:dyDescent="0.25">
      <c r="K23665"/>
    </row>
    <row r="23666" spans="11:11" x14ac:dyDescent="0.25">
      <c r="K23666"/>
    </row>
    <row r="23667" spans="11:11" x14ac:dyDescent="0.25">
      <c r="K23667"/>
    </row>
    <row r="23668" spans="11:11" x14ac:dyDescent="0.25">
      <c r="K23668"/>
    </row>
    <row r="23669" spans="11:11" x14ac:dyDescent="0.25">
      <c r="K23669"/>
    </row>
    <row r="23670" spans="11:11" x14ac:dyDescent="0.25">
      <c r="K23670"/>
    </row>
    <row r="23671" spans="11:11" x14ac:dyDescent="0.25">
      <c r="K23671"/>
    </row>
    <row r="23672" spans="11:11" x14ac:dyDescent="0.25">
      <c r="K23672"/>
    </row>
    <row r="23673" spans="11:11" x14ac:dyDescent="0.25">
      <c r="K23673"/>
    </row>
    <row r="23674" spans="11:11" x14ac:dyDescent="0.25">
      <c r="K23674"/>
    </row>
    <row r="23675" spans="11:11" x14ac:dyDescent="0.25">
      <c r="K23675"/>
    </row>
    <row r="23676" spans="11:11" x14ac:dyDescent="0.25">
      <c r="K23676"/>
    </row>
    <row r="23677" spans="11:11" x14ac:dyDescent="0.25">
      <c r="K23677"/>
    </row>
    <row r="23678" spans="11:11" x14ac:dyDescent="0.25">
      <c r="K23678"/>
    </row>
    <row r="23679" spans="11:11" x14ac:dyDescent="0.25">
      <c r="K23679"/>
    </row>
    <row r="23680" spans="11:11" x14ac:dyDescent="0.25">
      <c r="K23680"/>
    </row>
    <row r="23681" spans="11:11" x14ac:dyDescent="0.25">
      <c r="K23681"/>
    </row>
    <row r="23682" spans="11:11" x14ac:dyDescent="0.25">
      <c r="K23682"/>
    </row>
    <row r="23683" spans="11:11" x14ac:dyDescent="0.25">
      <c r="K23683"/>
    </row>
    <row r="23684" spans="11:11" x14ac:dyDescent="0.25">
      <c r="K23684"/>
    </row>
    <row r="23685" spans="11:11" x14ac:dyDescent="0.25">
      <c r="K23685"/>
    </row>
    <row r="23686" spans="11:11" x14ac:dyDescent="0.25">
      <c r="K23686"/>
    </row>
    <row r="23687" spans="11:11" x14ac:dyDescent="0.25">
      <c r="K23687"/>
    </row>
    <row r="23688" spans="11:11" x14ac:dyDescent="0.25">
      <c r="K23688"/>
    </row>
    <row r="23689" spans="11:11" x14ac:dyDescent="0.25">
      <c r="K23689"/>
    </row>
    <row r="23690" spans="11:11" x14ac:dyDescent="0.25">
      <c r="K23690"/>
    </row>
    <row r="23691" spans="11:11" x14ac:dyDescent="0.25">
      <c r="K23691"/>
    </row>
    <row r="23692" spans="11:11" x14ac:dyDescent="0.25">
      <c r="K23692"/>
    </row>
    <row r="23693" spans="11:11" x14ac:dyDescent="0.25">
      <c r="K23693"/>
    </row>
    <row r="23694" spans="11:11" x14ac:dyDescent="0.25">
      <c r="K23694"/>
    </row>
    <row r="23695" spans="11:11" x14ac:dyDescent="0.25">
      <c r="K23695"/>
    </row>
    <row r="23696" spans="11:11" x14ac:dyDescent="0.25">
      <c r="K23696"/>
    </row>
    <row r="23697" spans="11:11" x14ac:dyDescent="0.25">
      <c r="K23697"/>
    </row>
    <row r="23698" spans="11:11" x14ac:dyDescent="0.25">
      <c r="K23698"/>
    </row>
    <row r="23699" spans="11:11" x14ac:dyDescent="0.25">
      <c r="K23699"/>
    </row>
    <row r="23700" spans="11:11" x14ac:dyDescent="0.25">
      <c r="K23700"/>
    </row>
    <row r="23701" spans="11:11" x14ac:dyDescent="0.25">
      <c r="K23701"/>
    </row>
    <row r="23702" spans="11:11" x14ac:dyDescent="0.25">
      <c r="K23702"/>
    </row>
    <row r="23703" spans="11:11" x14ac:dyDescent="0.25">
      <c r="K23703"/>
    </row>
    <row r="23704" spans="11:11" x14ac:dyDescent="0.25">
      <c r="K23704"/>
    </row>
    <row r="23705" spans="11:11" x14ac:dyDescent="0.25">
      <c r="K23705"/>
    </row>
    <row r="23706" spans="11:11" x14ac:dyDescent="0.25">
      <c r="K23706"/>
    </row>
    <row r="23707" spans="11:11" x14ac:dyDescent="0.25">
      <c r="K23707"/>
    </row>
    <row r="23708" spans="11:11" x14ac:dyDescent="0.25">
      <c r="K23708"/>
    </row>
    <row r="23709" spans="11:11" x14ac:dyDescent="0.25">
      <c r="K23709"/>
    </row>
    <row r="23710" spans="11:11" x14ac:dyDescent="0.25">
      <c r="K23710"/>
    </row>
    <row r="23711" spans="11:11" x14ac:dyDescent="0.25">
      <c r="K23711"/>
    </row>
    <row r="23712" spans="11:11" x14ac:dyDescent="0.25">
      <c r="K23712"/>
    </row>
    <row r="23713" spans="11:11" x14ac:dyDescent="0.25">
      <c r="K23713"/>
    </row>
    <row r="23714" spans="11:11" x14ac:dyDescent="0.25">
      <c r="K23714"/>
    </row>
    <row r="23715" spans="11:11" x14ac:dyDescent="0.25">
      <c r="K23715"/>
    </row>
    <row r="23716" spans="11:11" x14ac:dyDescent="0.25">
      <c r="K23716"/>
    </row>
    <row r="23717" spans="11:11" x14ac:dyDescent="0.25">
      <c r="K23717"/>
    </row>
    <row r="23718" spans="11:11" x14ac:dyDescent="0.25">
      <c r="K23718"/>
    </row>
    <row r="23719" spans="11:11" x14ac:dyDescent="0.25">
      <c r="K23719"/>
    </row>
    <row r="23720" spans="11:11" x14ac:dyDescent="0.25">
      <c r="K23720"/>
    </row>
    <row r="23721" spans="11:11" x14ac:dyDescent="0.25">
      <c r="K23721"/>
    </row>
    <row r="23722" spans="11:11" x14ac:dyDescent="0.25">
      <c r="K23722"/>
    </row>
    <row r="23723" spans="11:11" x14ac:dyDescent="0.25">
      <c r="K23723"/>
    </row>
    <row r="23724" spans="11:11" x14ac:dyDescent="0.25">
      <c r="K23724"/>
    </row>
    <row r="23725" spans="11:11" x14ac:dyDescent="0.25">
      <c r="K23725"/>
    </row>
    <row r="23726" spans="11:11" x14ac:dyDescent="0.25">
      <c r="K23726"/>
    </row>
    <row r="23727" spans="11:11" x14ac:dyDescent="0.25">
      <c r="K23727"/>
    </row>
    <row r="23728" spans="11:11" x14ac:dyDescent="0.25">
      <c r="K23728"/>
    </row>
    <row r="23729" spans="11:11" x14ac:dyDescent="0.25">
      <c r="K23729"/>
    </row>
    <row r="23730" spans="11:11" x14ac:dyDescent="0.25">
      <c r="K23730"/>
    </row>
    <row r="23731" spans="11:11" x14ac:dyDescent="0.25">
      <c r="K23731"/>
    </row>
    <row r="23732" spans="11:11" x14ac:dyDescent="0.25">
      <c r="K23732"/>
    </row>
    <row r="23733" spans="11:11" x14ac:dyDescent="0.25">
      <c r="K23733"/>
    </row>
    <row r="23734" spans="11:11" x14ac:dyDescent="0.25">
      <c r="K23734"/>
    </row>
    <row r="23735" spans="11:11" x14ac:dyDescent="0.25">
      <c r="K23735"/>
    </row>
    <row r="23736" spans="11:11" x14ac:dyDescent="0.25">
      <c r="K23736"/>
    </row>
    <row r="23737" spans="11:11" x14ac:dyDescent="0.25">
      <c r="K23737"/>
    </row>
    <row r="23738" spans="11:11" x14ac:dyDescent="0.25">
      <c r="K23738"/>
    </row>
    <row r="23739" spans="11:11" x14ac:dyDescent="0.25">
      <c r="K23739"/>
    </row>
    <row r="23740" spans="11:11" x14ac:dyDescent="0.25">
      <c r="K23740"/>
    </row>
    <row r="23741" spans="11:11" x14ac:dyDescent="0.25">
      <c r="K23741"/>
    </row>
    <row r="23742" spans="11:11" x14ac:dyDescent="0.25">
      <c r="K23742"/>
    </row>
    <row r="23743" spans="11:11" x14ac:dyDescent="0.25">
      <c r="K23743"/>
    </row>
    <row r="23744" spans="11:11" x14ac:dyDescent="0.25">
      <c r="K23744"/>
    </row>
    <row r="23745" spans="11:11" x14ac:dyDescent="0.25">
      <c r="K23745"/>
    </row>
    <row r="23746" spans="11:11" x14ac:dyDescent="0.25">
      <c r="K23746"/>
    </row>
    <row r="23747" spans="11:11" x14ac:dyDescent="0.25">
      <c r="K23747"/>
    </row>
    <row r="23748" spans="11:11" x14ac:dyDescent="0.25">
      <c r="K23748"/>
    </row>
    <row r="23749" spans="11:11" x14ac:dyDescent="0.25">
      <c r="K23749"/>
    </row>
    <row r="23750" spans="11:11" x14ac:dyDescent="0.25">
      <c r="K23750"/>
    </row>
    <row r="23751" spans="11:11" x14ac:dyDescent="0.25">
      <c r="K23751"/>
    </row>
    <row r="23752" spans="11:11" x14ac:dyDescent="0.25">
      <c r="K23752"/>
    </row>
    <row r="23753" spans="11:11" x14ac:dyDescent="0.25">
      <c r="K23753"/>
    </row>
    <row r="23754" spans="11:11" x14ac:dyDescent="0.25">
      <c r="K23754"/>
    </row>
    <row r="23755" spans="11:11" x14ac:dyDescent="0.25">
      <c r="K23755"/>
    </row>
    <row r="23756" spans="11:11" x14ac:dyDescent="0.25">
      <c r="K23756"/>
    </row>
    <row r="23757" spans="11:11" x14ac:dyDescent="0.25">
      <c r="K23757"/>
    </row>
    <row r="23758" spans="11:11" x14ac:dyDescent="0.25">
      <c r="K23758"/>
    </row>
    <row r="23759" spans="11:11" x14ac:dyDescent="0.25">
      <c r="K23759"/>
    </row>
    <row r="23760" spans="11:11" x14ac:dyDescent="0.25">
      <c r="K23760"/>
    </row>
    <row r="23761" spans="11:11" x14ac:dyDescent="0.25">
      <c r="K23761"/>
    </row>
    <row r="23762" spans="11:11" x14ac:dyDescent="0.25">
      <c r="K23762"/>
    </row>
    <row r="23763" spans="11:11" x14ac:dyDescent="0.25">
      <c r="K23763"/>
    </row>
    <row r="23764" spans="11:11" x14ac:dyDescent="0.25">
      <c r="K23764"/>
    </row>
    <row r="23765" spans="11:11" x14ac:dyDescent="0.25">
      <c r="K23765"/>
    </row>
    <row r="23766" spans="11:11" x14ac:dyDescent="0.25">
      <c r="K23766"/>
    </row>
    <row r="23767" spans="11:11" x14ac:dyDescent="0.25">
      <c r="K23767"/>
    </row>
    <row r="23768" spans="11:11" x14ac:dyDescent="0.25">
      <c r="K23768"/>
    </row>
    <row r="23769" spans="11:11" x14ac:dyDescent="0.25">
      <c r="K23769"/>
    </row>
    <row r="23770" spans="11:11" x14ac:dyDescent="0.25">
      <c r="K23770"/>
    </row>
    <row r="23771" spans="11:11" x14ac:dyDescent="0.25">
      <c r="K23771"/>
    </row>
    <row r="23772" spans="11:11" x14ac:dyDescent="0.25">
      <c r="K23772"/>
    </row>
    <row r="23773" spans="11:11" x14ac:dyDescent="0.25">
      <c r="K23773"/>
    </row>
    <row r="23774" spans="11:11" x14ac:dyDescent="0.25">
      <c r="K23774"/>
    </row>
    <row r="23775" spans="11:11" x14ac:dyDescent="0.25">
      <c r="K23775"/>
    </row>
    <row r="23776" spans="11:11" x14ac:dyDescent="0.25">
      <c r="K23776"/>
    </row>
    <row r="23777" spans="11:11" x14ac:dyDescent="0.25">
      <c r="K23777"/>
    </row>
    <row r="23778" spans="11:11" x14ac:dyDescent="0.25">
      <c r="K23778"/>
    </row>
    <row r="23779" spans="11:11" x14ac:dyDescent="0.25">
      <c r="K23779"/>
    </row>
    <row r="23780" spans="11:11" x14ac:dyDescent="0.25">
      <c r="K23780"/>
    </row>
    <row r="23781" spans="11:11" x14ac:dyDescent="0.25">
      <c r="K23781"/>
    </row>
    <row r="23782" spans="11:11" x14ac:dyDescent="0.25">
      <c r="K23782"/>
    </row>
    <row r="23783" spans="11:11" x14ac:dyDescent="0.25">
      <c r="K23783"/>
    </row>
    <row r="23784" spans="11:11" x14ac:dyDescent="0.25">
      <c r="K23784"/>
    </row>
    <row r="23785" spans="11:11" x14ac:dyDescent="0.25">
      <c r="K23785"/>
    </row>
    <row r="23786" spans="11:11" x14ac:dyDescent="0.25">
      <c r="K23786"/>
    </row>
    <row r="23787" spans="11:11" x14ac:dyDescent="0.25">
      <c r="K23787"/>
    </row>
    <row r="23788" spans="11:11" x14ac:dyDescent="0.25">
      <c r="K23788"/>
    </row>
    <row r="23789" spans="11:11" x14ac:dyDescent="0.25">
      <c r="K23789"/>
    </row>
    <row r="23790" spans="11:11" x14ac:dyDescent="0.25">
      <c r="K23790"/>
    </row>
    <row r="23791" spans="11:11" x14ac:dyDescent="0.25">
      <c r="K23791"/>
    </row>
    <row r="23792" spans="11:11" x14ac:dyDescent="0.25">
      <c r="K23792"/>
    </row>
    <row r="23793" spans="11:11" x14ac:dyDescent="0.25">
      <c r="K23793"/>
    </row>
    <row r="23794" spans="11:11" x14ac:dyDescent="0.25">
      <c r="K23794"/>
    </row>
    <row r="23795" spans="11:11" x14ac:dyDescent="0.25">
      <c r="K23795"/>
    </row>
    <row r="23796" spans="11:11" x14ac:dyDescent="0.25">
      <c r="K23796"/>
    </row>
    <row r="23797" spans="11:11" x14ac:dyDescent="0.25">
      <c r="K23797"/>
    </row>
    <row r="23798" spans="11:11" x14ac:dyDescent="0.25">
      <c r="K23798"/>
    </row>
    <row r="23799" spans="11:11" x14ac:dyDescent="0.25">
      <c r="K23799"/>
    </row>
    <row r="23800" spans="11:11" x14ac:dyDescent="0.25">
      <c r="K23800"/>
    </row>
    <row r="23801" spans="11:11" x14ac:dyDescent="0.25">
      <c r="K23801"/>
    </row>
    <row r="23802" spans="11:11" x14ac:dyDescent="0.25">
      <c r="K23802"/>
    </row>
    <row r="23803" spans="11:11" x14ac:dyDescent="0.25">
      <c r="K23803"/>
    </row>
    <row r="23804" spans="11:11" x14ac:dyDescent="0.25">
      <c r="K23804"/>
    </row>
    <row r="23805" spans="11:11" x14ac:dyDescent="0.25">
      <c r="K23805"/>
    </row>
    <row r="23806" spans="11:11" x14ac:dyDescent="0.25">
      <c r="K23806"/>
    </row>
    <row r="23807" spans="11:11" x14ac:dyDescent="0.25">
      <c r="K23807"/>
    </row>
    <row r="23808" spans="11:11" x14ac:dyDescent="0.25">
      <c r="K23808"/>
    </row>
    <row r="23809" spans="11:11" x14ac:dyDescent="0.25">
      <c r="K23809"/>
    </row>
    <row r="23810" spans="11:11" x14ac:dyDescent="0.25">
      <c r="K23810"/>
    </row>
    <row r="23811" spans="11:11" x14ac:dyDescent="0.25">
      <c r="K23811"/>
    </row>
    <row r="23812" spans="11:11" x14ac:dyDescent="0.25">
      <c r="K23812"/>
    </row>
    <row r="23813" spans="11:11" x14ac:dyDescent="0.25">
      <c r="K23813"/>
    </row>
    <row r="23814" spans="11:11" x14ac:dyDescent="0.25">
      <c r="K23814"/>
    </row>
    <row r="23815" spans="11:11" x14ac:dyDescent="0.25">
      <c r="K23815"/>
    </row>
    <row r="23816" spans="11:11" x14ac:dyDescent="0.25">
      <c r="K23816"/>
    </row>
    <row r="23817" spans="11:11" x14ac:dyDescent="0.25">
      <c r="K23817"/>
    </row>
    <row r="23818" spans="11:11" x14ac:dyDescent="0.25">
      <c r="K23818"/>
    </row>
    <row r="23819" spans="11:11" x14ac:dyDescent="0.25">
      <c r="K23819"/>
    </row>
    <row r="23820" spans="11:11" x14ac:dyDescent="0.25">
      <c r="K23820"/>
    </row>
    <row r="23821" spans="11:11" x14ac:dyDescent="0.25">
      <c r="K23821"/>
    </row>
    <row r="23822" spans="11:11" x14ac:dyDescent="0.25">
      <c r="K23822"/>
    </row>
    <row r="23823" spans="11:11" x14ac:dyDescent="0.25">
      <c r="K23823"/>
    </row>
    <row r="23824" spans="11:11" x14ac:dyDescent="0.25">
      <c r="K23824"/>
    </row>
    <row r="23825" spans="11:11" x14ac:dyDescent="0.25">
      <c r="K23825"/>
    </row>
    <row r="23826" spans="11:11" x14ac:dyDescent="0.25">
      <c r="K23826"/>
    </row>
    <row r="23827" spans="11:11" x14ac:dyDescent="0.25">
      <c r="K23827"/>
    </row>
    <row r="23828" spans="11:11" x14ac:dyDescent="0.25">
      <c r="K23828"/>
    </row>
    <row r="23829" spans="11:11" x14ac:dyDescent="0.25">
      <c r="K23829"/>
    </row>
    <row r="23830" spans="11:11" x14ac:dyDescent="0.25">
      <c r="K23830"/>
    </row>
    <row r="23831" spans="11:11" x14ac:dyDescent="0.25">
      <c r="K23831"/>
    </row>
    <row r="23832" spans="11:11" x14ac:dyDescent="0.25">
      <c r="K23832"/>
    </row>
    <row r="23833" spans="11:11" x14ac:dyDescent="0.25">
      <c r="K23833"/>
    </row>
    <row r="23834" spans="11:11" x14ac:dyDescent="0.25">
      <c r="K23834"/>
    </row>
    <row r="23835" spans="11:11" x14ac:dyDescent="0.25">
      <c r="K23835"/>
    </row>
    <row r="23836" spans="11:11" x14ac:dyDescent="0.25">
      <c r="K23836"/>
    </row>
    <row r="23837" spans="11:11" x14ac:dyDescent="0.25">
      <c r="K23837"/>
    </row>
    <row r="23838" spans="11:11" x14ac:dyDescent="0.25">
      <c r="K23838"/>
    </row>
    <row r="23839" spans="11:11" x14ac:dyDescent="0.25">
      <c r="K23839"/>
    </row>
    <row r="23840" spans="11:11" x14ac:dyDescent="0.25">
      <c r="K23840"/>
    </row>
    <row r="23841" spans="11:11" x14ac:dyDescent="0.25">
      <c r="K23841"/>
    </row>
    <row r="23842" spans="11:11" x14ac:dyDescent="0.25">
      <c r="K23842"/>
    </row>
    <row r="23843" spans="11:11" x14ac:dyDescent="0.25">
      <c r="K23843"/>
    </row>
    <row r="23844" spans="11:11" x14ac:dyDescent="0.25">
      <c r="K23844"/>
    </row>
    <row r="23845" spans="11:11" x14ac:dyDescent="0.25">
      <c r="K23845"/>
    </row>
    <row r="23846" spans="11:11" x14ac:dyDescent="0.25">
      <c r="K23846"/>
    </row>
    <row r="23847" spans="11:11" x14ac:dyDescent="0.25">
      <c r="K23847"/>
    </row>
    <row r="23848" spans="11:11" x14ac:dyDescent="0.25">
      <c r="K23848"/>
    </row>
    <row r="23849" spans="11:11" x14ac:dyDescent="0.25">
      <c r="K23849"/>
    </row>
    <row r="23850" spans="11:11" x14ac:dyDescent="0.25">
      <c r="K23850"/>
    </row>
    <row r="23851" spans="11:11" x14ac:dyDescent="0.25">
      <c r="K23851"/>
    </row>
    <row r="23852" spans="11:11" x14ac:dyDescent="0.25">
      <c r="K23852"/>
    </row>
    <row r="23853" spans="11:11" x14ac:dyDescent="0.25">
      <c r="K23853"/>
    </row>
    <row r="23854" spans="11:11" x14ac:dyDescent="0.25">
      <c r="K23854"/>
    </row>
    <row r="23855" spans="11:11" x14ac:dyDescent="0.25">
      <c r="K23855"/>
    </row>
    <row r="23856" spans="11:11" x14ac:dyDescent="0.25">
      <c r="K23856"/>
    </row>
    <row r="23857" spans="11:11" x14ac:dyDescent="0.25">
      <c r="K23857"/>
    </row>
    <row r="23858" spans="11:11" x14ac:dyDescent="0.25">
      <c r="K23858"/>
    </row>
    <row r="23859" spans="11:11" x14ac:dyDescent="0.25">
      <c r="K23859"/>
    </row>
    <row r="23860" spans="11:11" x14ac:dyDescent="0.25">
      <c r="K23860"/>
    </row>
    <row r="23861" spans="11:11" x14ac:dyDescent="0.25">
      <c r="K23861"/>
    </row>
    <row r="23862" spans="11:11" x14ac:dyDescent="0.25">
      <c r="K23862"/>
    </row>
    <row r="23863" spans="11:11" x14ac:dyDescent="0.25">
      <c r="K23863"/>
    </row>
    <row r="23864" spans="11:11" x14ac:dyDescent="0.25">
      <c r="K23864"/>
    </row>
    <row r="23865" spans="11:11" x14ac:dyDescent="0.25">
      <c r="K23865"/>
    </row>
    <row r="23866" spans="11:11" x14ac:dyDescent="0.25">
      <c r="K23866"/>
    </row>
    <row r="23867" spans="11:11" x14ac:dyDescent="0.25">
      <c r="K23867"/>
    </row>
    <row r="23868" spans="11:11" x14ac:dyDescent="0.25">
      <c r="K23868"/>
    </row>
    <row r="23869" spans="11:11" x14ac:dyDescent="0.25">
      <c r="K23869"/>
    </row>
    <row r="23870" spans="11:11" x14ac:dyDescent="0.25">
      <c r="K23870"/>
    </row>
    <row r="23871" spans="11:11" x14ac:dyDescent="0.25">
      <c r="K23871"/>
    </row>
    <row r="23872" spans="11:11" x14ac:dyDescent="0.25">
      <c r="K23872"/>
    </row>
    <row r="23873" spans="11:11" x14ac:dyDescent="0.25">
      <c r="K23873"/>
    </row>
    <row r="23874" spans="11:11" x14ac:dyDescent="0.25">
      <c r="K23874"/>
    </row>
    <row r="23875" spans="11:11" x14ac:dyDescent="0.25">
      <c r="K23875"/>
    </row>
    <row r="23876" spans="11:11" x14ac:dyDescent="0.25">
      <c r="K23876"/>
    </row>
    <row r="23877" spans="11:11" x14ac:dyDescent="0.25">
      <c r="K23877"/>
    </row>
    <row r="23878" spans="11:11" x14ac:dyDescent="0.25">
      <c r="K23878"/>
    </row>
    <row r="23879" spans="11:11" x14ac:dyDescent="0.25">
      <c r="K23879"/>
    </row>
    <row r="23880" spans="11:11" x14ac:dyDescent="0.25">
      <c r="K23880"/>
    </row>
    <row r="23881" spans="11:11" x14ac:dyDescent="0.25">
      <c r="K23881"/>
    </row>
    <row r="23882" spans="11:11" x14ac:dyDescent="0.25">
      <c r="K23882"/>
    </row>
    <row r="23883" spans="11:11" x14ac:dyDescent="0.25">
      <c r="K23883"/>
    </row>
    <row r="23884" spans="11:11" x14ac:dyDescent="0.25">
      <c r="K23884"/>
    </row>
    <row r="23885" spans="11:11" x14ac:dyDescent="0.25">
      <c r="K23885"/>
    </row>
    <row r="23886" spans="11:11" x14ac:dyDescent="0.25">
      <c r="K23886"/>
    </row>
    <row r="23887" spans="11:11" x14ac:dyDescent="0.25">
      <c r="K23887"/>
    </row>
    <row r="23888" spans="11:11" x14ac:dyDescent="0.25">
      <c r="K23888"/>
    </row>
    <row r="23889" spans="11:11" x14ac:dyDescent="0.25">
      <c r="K23889"/>
    </row>
    <row r="23890" spans="11:11" x14ac:dyDescent="0.25">
      <c r="K23890"/>
    </row>
    <row r="23891" spans="11:11" x14ac:dyDescent="0.25">
      <c r="K23891"/>
    </row>
    <row r="23892" spans="11:11" x14ac:dyDescent="0.25">
      <c r="K23892"/>
    </row>
    <row r="23893" spans="11:11" x14ac:dyDescent="0.25">
      <c r="K23893"/>
    </row>
    <row r="23894" spans="11:11" x14ac:dyDescent="0.25">
      <c r="K23894"/>
    </row>
    <row r="23895" spans="11:11" x14ac:dyDescent="0.25">
      <c r="K23895"/>
    </row>
    <row r="23896" spans="11:11" x14ac:dyDescent="0.25">
      <c r="K23896"/>
    </row>
    <row r="23897" spans="11:11" x14ac:dyDescent="0.25">
      <c r="K23897"/>
    </row>
    <row r="23898" spans="11:11" x14ac:dyDescent="0.25">
      <c r="K23898"/>
    </row>
    <row r="23899" spans="11:11" x14ac:dyDescent="0.25">
      <c r="K23899"/>
    </row>
    <row r="23900" spans="11:11" x14ac:dyDescent="0.25">
      <c r="K23900"/>
    </row>
    <row r="23901" spans="11:11" x14ac:dyDescent="0.25">
      <c r="K23901"/>
    </row>
    <row r="23902" spans="11:11" x14ac:dyDescent="0.25">
      <c r="K23902"/>
    </row>
    <row r="23903" spans="11:11" x14ac:dyDescent="0.25">
      <c r="K23903"/>
    </row>
    <row r="23904" spans="11:11" x14ac:dyDescent="0.25">
      <c r="K23904"/>
    </row>
    <row r="23905" spans="11:11" x14ac:dyDescent="0.25">
      <c r="K23905"/>
    </row>
    <row r="23906" spans="11:11" x14ac:dyDescent="0.25">
      <c r="K23906"/>
    </row>
    <row r="23907" spans="11:11" x14ac:dyDescent="0.25">
      <c r="K23907"/>
    </row>
    <row r="23908" spans="11:11" x14ac:dyDescent="0.25">
      <c r="K23908"/>
    </row>
    <row r="23909" spans="11:11" x14ac:dyDescent="0.25">
      <c r="K23909"/>
    </row>
    <row r="23910" spans="11:11" x14ac:dyDescent="0.25">
      <c r="K23910"/>
    </row>
    <row r="23911" spans="11:11" x14ac:dyDescent="0.25">
      <c r="K23911"/>
    </row>
    <row r="23912" spans="11:11" x14ac:dyDescent="0.25">
      <c r="K23912"/>
    </row>
    <row r="23913" spans="11:11" x14ac:dyDescent="0.25">
      <c r="K23913"/>
    </row>
    <row r="23914" spans="11:11" x14ac:dyDescent="0.25">
      <c r="K23914"/>
    </row>
    <row r="23915" spans="11:11" x14ac:dyDescent="0.25">
      <c r="K23915"/>
    </row>
    <row r="23916" spans="11:11" x14ac:dyDescent="0.25">
      <c r="K23916"/>
    </row>
    <row r="23917" spans="11:11" x14ac:dyDescent="0.25">
      <c r="K23917"/>
    </row>
    <row r="23918" spans="11:11" x14ac:dyDescent="0.25">
      <c r="K23918"/>
    </row>
    <row r="23919" spans="11:11" x14ac:dyDescent="0.25">
      <c r="K23919"/>
    </row>
    <row r="23920" spans="11:11" x14ac:dyDescent="0.25">
      <c r="K23920"/>
    </row>
    <row r="23921" spans="11:11" x14ac:dyDescent="0.25">
      <c r="K23921"/>
    </row>
    <row r="23922" spans="11:11" x14ac:dyDescent="0.25">
      <c r="K23922"/>
    </row>
    <row r="23923" spans="11:11" x14ac:dyDescent="0.25">
      <c r="K23923"/>
    </row>
    <row r="23924" spans="11:11" x14ac:dyDescent="0.25">
      <c r="K23924"/>
    </row>
    <row r="23925" spans="11:11" x14ac:dyDescent="0.25">
      <c r="K23925"/>
    </row>
    <row r="23926" spans="11:11" x14ac:dyDescent="0.25">
      <c r="K23926"/>
    </row>
    <row r="23927" spans="11:11" x14ac:dyDescent="0.25">
      <c r="K23927"/>
    </row>
    <row r="23928" spans="11:11" x14ac:dyDescent="0.25">
      <c r="K23928"/>
    </row>
    <row r="23929" spans="11:11" x14ac:dyDescent="0.25">
      <c r="K23929"/>
    </row>
    <row r="23930" spans="11:11" x14ac:dyDescent="0.25">
      <c r="K23930"/>
    </row>
    <row r="23931" spans="11:11" x14ac:dyDescent="0.25">
      <c r="K23931"/>
    </row>
    <row r="23932" spans="11:11" x14ac:dyDescent="0.25">
      <c r="K23932"/>
    </row>
    <row r="23933" spans="11:11" x14ac:dyDescent="0.25">
      <c r="K23933"/>
    </row>
    <row r="23934" spans="11:11" x14ac:dyDescent="0.25">
      <c r="K23934"/>
    </row>
    <row r="23935" spans="11:11" x14ac:dyDescent="0.25">
      <c r="K23935"/>
    </row>
    <row r="23936" spans="11:11" x14ac:dyDescent="0.25">
      <c r="K23936"/>
    </row>
    <row r="23937" spans="11:11" x14ac:dyDescent="0.25">
      <c r="K23937"/>
    </row>
    <row r="23938" spans="11:11" x14ac:dyDescent="0.25">
      <c r="K23938"/>
    </row>
    <row r="23939" spans="11:11" x14ac:dyDescent="0.25">
      <c r="K23939"/>
    </row>
    <row r="23940" spans="11:11" x14ac:dyDescent="0.25">
      <c r="K23940"/>
    </row>
    <row r="23941" spans="11:11" x14ac:dyDescent="0.25">
      <c r="K23941"/>
    </row>
    <row r="23942" spans="11:11" x14ac:dyDescent="0.25">
      <c r="K23942"/>
    </row>
    <row r="23943" spans="11:11" x14ac:dyDescent="0.25">
      <c r="K23943"/>
    </row>
    <row r="23944" spans="11:11" x14ac:dyDescent="0.25">
      <c r="K23944"/>
    </row>
    <row r="23945" spans="11:11" x14ac:dyDescent="0.25">
      <c r="K23945"/>
    </row>
    <row r="23946" spans="11:11" x14ac:dyDescent="0.25">
      <c r="K23946"/>
    </row>
    <row r="23947" spans="11:11" x14ac:dyDescent="0.25">
      <c r="K23947"/>
    </row>
    <row r="23948" spans="11:11" x14ac:dyDescent="0.25">
      <c r="K23948"/>
    </row>
    <row r="23949" spans="11:11" x14ac:dyDescent="0.25">
      <c r="K23949"/>
    </row>
    <row r="23950" spans="11:11" x14ac:dyDescent="0.25">
      <c r="K23950"/>
    </row>
    <row r="23951" spans="11:11" x14ac:dyDescent="0.25">
      <c r="K23951"/>
    </row>
    <row r="23952" spans="11:11" x14ac:dyDescent="0.25">
      <c r="K23952"/>
    </row>
    <row r="23953" spans="11:11" x14ac:dyDescent="0.25">
      <c r="K23953"/>
    </row>
    <row r="23954" spans="11:11" x14ac:dyDescent="0.25">
      <c r="K23954"/>
    </row>
    <row r="23955" spans="11:11" x14ac:dyDescent="0.25">
      <c r="K23955"/>
    </row>
    <row r="23956" spans="11:11" x14ac:dyDescent="0.25">
      <c r="K23956"/>
    </row>
    <row r="23957" spans="11:11" x14ac:dyDescent="0.25">
      <c r="K23957"/>
    </row>
    <row r="23958" spans="11:11" x14ac:dyDescent="0.25">
      <c r="K23958"/>
    </row>
    <row r="23959" spans="11:11" x14ac:dyDescent="0.25">
      <c r="K23959"/>
    </row>
    <row r="23960" spans="11:11" x14ac:dyDescent="0.25">
      <c r="K23960"/>
    </row>
    <row r="23961" spans="11:11" x14ac:dyDescent="0.25">
      <c r="K23961"/>
    </row>
    <row r="23962" spans="11:11" x14ac:dyDescent="0.25">
      <c r="K23962"/>
    </row>
    <row r="23963" spans="11:11" x14ac:dyDescent="0.25">
      <c r="K23963"/>
    </row>
    <row r="23964" spans="11:11" x14ac:dyDescent="0.25">
      <c r="K23964"/>
    </row>
    <row r="23965" spans="11:11" x14ac:dyDescent="0.25">
      <c r="K23965"/>
    </row>
    <row r="23966" spans="11:11" x14ac:dyDescent="0.25">
      <c r="K23966"/>
    </row>
    <row r="23967" spans="11:11" x14ac:dyDescent="0.25">
      <c r="K23967"/>
    </row>
    <row r="23968" spans="11:11" x14ac:dyDescent="0.25">
      <c r="K23968"/>
    </row>
    <row r="23969" spans="11:11" x14ac:dyDescent="0.25">
      <c r="K23969"/>
    </row>
    <row r="23970" spans="11:11" x14ac:dyDescent="0.25">
      <c r="K23970"/>
    </row>
    <row r="23971" spans="11:11" x14ac:dyDescent="0.25">
      <c r="K23971"/>
    </row>
    <row r="23972" spans="11:11" x14ac:dyDescent="0.25">
      <c r="K23972"/>
    </row>
    <row r="23973" spans="11:11" x14ac:dyDescent="0.25">
      <c r="K23973"/>
    </row>
    <row r="23974" spans="11:11" x14ac:dyDescent="0.25">
      <c r="K23974"/>
    </row>
    <row r="23975" spans="11:11" x14ac:dyDescent="0.25">
      <c r="K23975"/>
    </row>
    <row r="23976" spans="11:11" x14ac:dyDescent="0.25">
      <c r="K23976"/>
    </row>
    <row r="23977" spans="11:11" x14ac:dyDescent="0.25">
      <c r="K23977"/>
    </row>
    <row r="23978" spans="11:11" x14ac:dyDescent="0.25">
      <c r="K23978"/>
    </row>
    <row r="23979" spans="11:11" x14ac:dyDescent="0.25">
      <c r="K23979"/>
    </row>
    <row r="23980" spans="11:11" x14ac:dyDescent="0.25">
      <c r="K23980"/>
    </row>
    <row r="23981" spans="11:11" x14ac:dyDescent="0.25">
      <c r="K23981"/>
    </row>
    <row r="23982" spans="11:11" x14ac:dyDescent="0.25">
      <c r="K23982"/>
    </row>
    <row r="23983" spans="11:11" x14ac:dyDescent="0.25">
      <c r="K23983"/>
    </row>
    <row r="23984" spans="11:11" x14ac:dyDescent="0.25">
      <c r="K23984"/>
    </row>
    <row r="23985" spans="11:11" x14ac:dyDescent="0.25">
      <c r="K23985"/>
    </row>
    <row r="23986" spans="11:11" x14ac:dyDescent="0.25">
      <c r="K23986"/>
    </row>
    <row r="23987" spans="11:11" x14ac:dyDescent="0.25">
      <c r="K23987"/>
    </row>
    <row r="23988" spans="11:11" x14ac:dyDescent="0.25">
      <c r="K23988"/>
    </row>
    <row r="23989" spans="11:11" x14ac:dyDescent="0.25">
      <c r="K23989"/>
    </row>
    <row r="23990" spans="11:11" x14ac:dyDescent="0.25">
      <c r="K23990"/>
    </row>
    <row r="23991" spans="11:11" x14ac:dyDescent="0.25">
      <c r="K23991"/>
    </row>
    <row r="23992" spans="11:11" x14ac:dyDescent="0.25">
      <c r="K23992"/>
    </row>
    <row r="23993" spans="11:11" x14ac:dyDescent="0.25">
      <c r="K23993"/>
    </row>
    <row r="23994" spans="11:11" x14ac:dyDescent="0.25">
      <c r="K23994"/>
    </row>
    <row r="23995" spans="11:11" x14ac:dyDescent="0.25">
      <c r="K23995"/>
    </row>
    <row r="23996" spans="11:11" x14ac:dyDescent="0.25">
      <c r="K23996"/>
    </row>
    <row r="23997" spans="11:11" x14ac:dyDescent="0.25">
      <c r="K23997"/>
    </row>
    <row r="23998" spans="11:11" x14ac:dyDescent="0.25">
      <c r="K23998"/>
    </row>
    <row r="23999" spans="11:11" x14ac:dyDescent="0.25">
      <c r="K23999"/>
    </row>
    <row r="24000" spans="11:11" x14ac:dyDescent="0.25">
      <c r="K24000"/>
    </row>
    <row r="24001" spans="11:11" x14ac:dyDescent="0.25">
      <c r="K24001"/>
    </row>
    <row r="24002" spans="11:11" x14ac:dyDescent="0.25">
      <c r="K24002"/>
    </row>
    <row r="24003" spans="11:11" x14ac:dyDescent="0.25">
      <c r="K24003"/>
    </row>
    <row r="24004" spans="11:11" x14ac:dyDescent="0.25">
      <c r="K24004"/>
    </row>
    <row r="24005" spans="11:11" x14ac:dyDescent="0.25">
      <c r="K24005"/>
    </row>
    <row r="24006" spans="11:11" x14ac:dyDescent="0.25">
      <c r="K24006"/>
    </row>
    <row r="24007" spans="11:11" x14ac:dyDescent="0.25">
      <c r="K24007"/>
    </row>
    <row r="24008" spans="11:11" x14ac:dyDescent="0.25">
      <c r="K24008"/>
    </row>
    <row r="24009" spans="11:11" x14ac:dyDescent="0.25">
      <c r="K24009"/>
    </row>
    <row r="24010" spans="11:11" x14ac:dyDescent="0.25">
      <c r="K24010"/>
    </row>
    <row r="24011" spans="11:11" x14ac:dyDescent="0.25">
      <c r="K24011"/>
    </row>
    <row r="24012" spans="11:11" x14ac:dyDescent="0.25">
      <c r="K24012"/>
    </row>
    <row r="24013" spans="11:11" x14ac:dyDescent="0.25">
      <c r="K24013"/>
    </row>
    <row r="24014" spans="11:11" x14ac:dyDescent="0.25">
      <c r="K24014"/>
    </row>
    <row r="24015" spans="11:11" x14ac:dyDescent="0.25">
      <c r="K24015"/>
    </row>
    <row r="24016" spans="11:11" x14ac:dyDescent="0.25">
      <c r="K24016"/>
    </row>
    <row r="24017" spans="11:11" x14ac:dyDescent="0.25">
      <c r="K24017"/>
    </row>
    <row r="24018" spans="11:11" x14ac:dyDescent="0.25">
      <c r="K24018"/>
    </row>
    <row r="24019" spans="11:11" x14ac:dyDescent="0.25">
      <c r="K24019"/>
    </row>
    <row r="24020" spans="11:11" x14ac:dyDescent="0.25">
      <c r="K24020"/>
    </row>
    <row r="24021" spans="11:11" x14ac:dyDescent="0.25">
      <c r="K24021"/>
    </row>
    <row r="24022" spans="11:11" x14ac:dyDescent="0.25">
      <c r="K24022"/>
    </row>
    <row r="24023" spans="11:11" x14ac:dyDescent="0.25">
      <c r="K24023"/>
    </row>
    <row r="24024" spans="11:11" x14ac:dyDescent="0.25">
      <c r="K24024"/>
    </row>
    <row r="24025" spans="11:11" x14ac:dyDescent="0.25">
      <c r="K24025"/>
    </row>
    <row r="24026" spans="11:11" x14ac:dyDescent="0.25">
      <c r="K24026"/>
    </row>
    <row r="24027" spans="11:11" x14ac:dyDescent="0.25">
      <c r="K24027"/>
    </row>
    <row r="24028" spans="11:11" x14ac:dyDescent="0.25">
      <c r="K24028"/>
    </row>
    <row r="24029" spans="11:11" x14ac:dyDescent="0.25">
      <c r="K24029"/>
    </row>
    <row r="24030" spans="11:11" x14ac:dyDescent="0.25">
      <c r="K24030"/>
    </row>
    <row r="24031" spans="11:11" x14ac:dyDescent="0.25">
      <c r="K24031"/>
    </row>
    <row r="24032" spans="11:11" x14ac:dyDescent="0.25">
      <c r="K24032"/>
    </row>
    <row r="24033" spans="11:11" x14ac:dyDescent="0.25">
      <c r="K24033"/>
    </row>
    <row r="24034" spans="11:11" x14ac:dyDescent="0.25">
      <c r="K24034"/>
    </row>
    <row r="24035" spans="11:11" x14ac:dyDescent="0.25">
      <c r="K24035"/>
    </row>
    <row r="24036" spans="11:11" x14ac:dyDescent="0.25">
      <c r="K24036"/>
    </row>
    <row r="24037" spans="11:11" x14ac:dyDescent="0.25">
      <c r="K24037"/>
    </row>
    <row r="24038" spans="11:11" x14ac:dyDescent="0.25">
      <c r="K24038"/>
    </row>
    <row r="24039" spans="11:11" x14ac:dyDescent="0.25">
      <c r="K24039"/>
    </row>
    <row r="24040" spans="11:11" x14ac:dyDescent="0.25">
      <c r="K24040"/>
    </row>
    <row r="24041" spans="11:11" x14ac:dyDescent="0.25">
      <c r="K24041"/>
    </row>
    <row r="24042" spans="11:11" x14ac:dyDescent="0.25">
      <c r="K24042"/>
    </row>
    <row r="24043" spans="11:11" x14ac:dyDescent="0.25">
      <c r="K24043"/>
    </row>
    <row r="24044" spans="11:11" x14ac:dyDescent="0.25">
      <c r="K24044"/>
    </row>
    <row r="24045" spans="11:11" x14ac:dyDescent="0.25">
      <c r="K24045"/>
    </row>
    <row r="24046" spans="11:11" x14ac:dyDescent="0.25">
      <c r="K24046"/>
    </row>
    <row r="24047" spans="11:11" x14ac:dyDescent="0.25">
      <c r="K24047"/>
    </row>
    <row r="24048" spans="11:11" x14ac:dyDescent="0.25">
      <c r="K24048"/>
    </row>
    <row r="24049" spans="11:11" x14ac:dyDescent="0.25">
      <c r="K24049"/>
    </row>
    <row r="24050" spans="11:11" x14ac:dyDescent="0.25">
      <c r="K24050"/>
    </row>
    <row r="24051" spans="11:11" x14ac:dyDescent="0.25">
      <c r="K24051"/>
    </row>
    <row r="24052" spans="11:11" x14ac:dyDescent="0.25">
      <c r="K24052"/>
    </row>
    <row r="24053" spans="11:11" x14ac:dyDescent="0.25">
      <c r="K24053"/>
    </row>
    <row r="24054" spans="11:11" x14ac:dyDescent="0.25">
      <c r="K24054"/>
    </row>
    <row r="24055" spans="11:11" x14ac:dyDescent="0.25">
      <c r="K24055"/>
    </row>
    <row r="24056" spans="11:11" x14ac:dyDescent="0.25">
      <c r="K24056"/>
    </row>
    <row r="24057" spans="11:11" x14ac:dyDescent="0.25">
      <c r="K24057"/>
    </row>
    <row r="24058" spans="11:11" x14ac:dyDescent="0.25">
      <c r="K24058"/>
    </row>
    <row r="24059" spans="11:11" x14ac:dyDescent="0.25">
      <c r="K24059"/>
    </row>
    <row r="24060" spans="11:11" x14ac:dyDescent="0.25">
      <c r="K24060"/>
    </row>
    <row r="24061" spans="11:11" x14ac:dyDescent="0.25">
      <c r="K24061"/>
    </row>
    <row r="24062" spans="11:11" x14ac:dyDescent="0.25">
      <c r="K24062"/>
    </row>
    <row r="24063" spans="11:11" x14ac:dyDescent="0.25">
      <c r="K24063"/>
    </row>
    <row r="24064" spans="11:11" x14ac:dyDescent="0.25">
      <c r="K24064"/>
    </row>
    <row r="24065" spans="11:11" x14ac:dyDescent="0.25">
      <c r="K24065"/>
    </row>
    <row r="24066" spans="11:11" x14ac:dyDescent="0.25">
      <c r="K24066"/>
    </row>
    <row r="24067" spans="11:11" x14ac:dyDescent="0.25">
      <c r="K24067"/>
    </row>
    <row r="24068" spans="11:11" x14ac:dyDescent="0.25">
      <c r="K24068"/>
    </row>
    <row r="24069" spans="11:11" x14ac:dyDescent="0.25">
      <c r="K24069"/>
    </row>
    <row r="24070" spans="11:11" x14ac:dyDescent="0.25">
      <c r="K24070"/>
    </row>
    <row r="24071" spans="11:11" x14ac:dyDescent="0.25">
      <c r="K24071"/>
    </row>
    <row r="24072" spans="11:11" x14ac:dyDescent="0.25">
      <c r="K24072"/>
    </row>
    <row r="24073" spans="11:11" x14ac:dyDescent="0.25">
      <c r="K24073"/>
    </row>
    <row r="24074" spans="11:11" x14ac:dyDescent="0.25">
      <c r="K24074"/>
    </row>
    <row r="24075" spans="11:11" x14ac:dyDescent="0.25">
      <c r="K24075"/>
    </row>
    <row r="24076" spans="11:11" x14ac:dyDescent="0.25">
      <c r="K24076"/>
    </row>
    <row r="24077" spans="11:11" x14ac:dyDescent="0.25">
      <c r="K24077"/>
    </row>
    <row r="24078" spans="11:11" x14ac:dyDescent="0.25">
      <c r="K24078"/>
    </row>
    <row r="24079" spans="11:11" x14ac:dyDescent="0.25">
      <c r="K24079"/>
    </row>
    <row r="24080" spans="11:11" x14ac:dyDescent="0.25">
      <c r="K24080"/>
    </row>
    <row r="24081" spans="11:11" x14ac:dyDescent="0.25">
      <c r="K24081"/>
    </row>
    <row r="24082" spans="11:11" x14ac:dyDescent="0.25">
      <c r="K24082"/>
    </row>
    <row r="24083" spans="11:11" x14ac:dyDescent="0.25">
      <c r="K24083"/>
    </row>
    <row r="24084" spans="11:11" x14ac:dyDescent="0.25">
      <c r="K24084"/>
    </row>
    <row r="24085" spans="11:11" x14ac:dyDescent="0.25">
      <c r="K24085"/>
    </row>
    <row r="24086" spans="11:11" x14ac:dyDescent="0.25">
      <c r="K24086"/>
    </row>
    <row r="24087" spans="11:11" x14ac:dyDescent="0.25">
      <c r="K24087"/>
    </row>
    <row r="24088" spans="11:11" x14ac:dyDescent="0.25">
      <c r="K24088"/>
    </row>
    <row r="24089" spans="11:11" x14ac:dyDescent="0.25">
      <c r="K24089"/>
    </row>
    <row r="24090" spans="11:11" x14ac:dyDescent="0.25">
      <c r="K24090"/>
    </row>
    <row r="24091" spans="11:11" x14ac:dyDescent="0.25">
      <c r="K24091"/>
    </row>
    <row r="24092" spans="11:11" x14ac:dyDescent="0.25">
      <c r="K24092"/>
    </row>
    <row r="24093" spans="11:11" x14ac:dyDescent="0.25">
      <c r="K24093"/>
    </row>
    <row r="24094" spans="11:11" x14ac:dyDescent="0.25">
      <c r="K24094"/>
    </row>
    <row r="24095" spans="11:11" x14ac:dyDescent="0.25">
      <c r="K24095"/>
    </row>
    <row r="24096" spans="11:11" x14ac:dyDescent="0.25">
      <c r="K24096"/>
    </row>
    <row r="24097" spans="11:11" x14ac:dyDescent="0.25">
      <c r="K24097"/>
    </row>
    <row r="24098" spans="11:11" x14ac:dyDescent="0.25">
      <c r="K24098"/>
    </row>
    <row r="24099" spans="11:11" x14ac:dyDescent="0.25">
      <c r="K24099"/>
    </row>
    <row r="24100" spans="11:11" x14ac:dyDescent="0.25">
      <c r="K24100"/>
    </row>
    <row r="24101" spans="11:11" x14ac:dyDescent="0.25">
      <c r="K24101"/>
    </row>
    <row r="24102" spans="11:11" x14ac:dyDescent="0.25">
      <c r="K24102"/>
    </row>
    <row r="24103" spans="11:11" x14ac:dyDescent="0.25">
      <c r="K24103"/>
    </row>
    <row r="24104" spans="11:11" x14ac:dyDescent="0.25">
      <c r="K24104"/>
    </row>
    <row r="24105" spans="11:11" x14ac:dyDescent="0.25">
      <c r="K24105"/>
    </row>
    <row r="24106" spans="11:11" x14ac:dyDescent="0.25">
      <c r="K24106"/>
    </row>
    <row r="24107" spans="11:11" x14ac:dyDescent="0.25">
      <c r="K24107"/>
    </row>
    <row r="24108" spans="11:11" x14ac:dyDescent="0.25">
      <c r="K24108"/>
    </row>
    <row r="24109" spans="11:11" x14ac:dyDescent="0.25">
      <c r="K24109"/>
    </row>
    <row r="24110" spans="11:11" x14ac:dyDescent="0.25">
      <c r="K24110"/>
    </row>
    <row r="24111" spans="11:11" x14ac:dyDescent="0.25">
      <c r="K24111"/>
    </row>
    <row r="24112" spans="11:11" x14ac:dyDescent="0.25">
      <c r="K24112"/>
    </row>
    <row r="24113" spans="11:11" x14ac:dyDescent="0.25">
      <c r="K24113"/>
    </row>
    <row r="24114" spans="11:11" x14ac:dyDescent="0.25">
      <c r="K24114"/>
    </row>
    <row r="24115" spans="11:11" x14ac:dyDescent="0.25">
      <c r="K24115"/>
    </row>
    <row r="24116" spans="11:11" x14ac:dyDescent="0.25">
      <c r="K24116"/>
    </row>
    <row r="24117" spans="11:11" x14ac:dyDescent="0.25">
      <c r="K24117"/>
    </row>
    <row r="24118" spans="11:11" x14ac:dyDescent="0.25">
      <c r="K24118"/>
    </row>
    <row r="24119" spans="11:11" x14ac:dyDescent="0.25">
      <c r="K24119"/>
    </row>
    <row r="24120" spans="11:11" x14ac:dyDescent="0.25">
      <c r="K24120"/>
    </row>
    <row r="24121" spans="11:11" x14ac:dyDescent="0.25">
      <c r="K24121"/>
    </row>
    <row r="24122" spans="11:11" x14ac:dyDescent="0.25">
      <c r="K24122"/>
    </row>
    <row r="24123" spans="11:11" x14ac:dyDescent="0.25">
      <c r="K24123"/>
    </row>
    <row r="24124" spans="11:11" x14ac:dyDescent="0.25">
      <c r="K24124"/>
    </row>
    <row r="24125" spans="11:11" x14ac:dyDescent="0.25">
      <c r="K24125"/>
    </row>
    <row r="24126" spans="11:11" x14ac:dyDescent="0.25">
      <c r="K24126"/>
    </row>
    <row r="24127" spans="11:11" x14ac:dyDescent="0.25">
      <c r="K24127"/>
    </row>
    <row r="24128" spans="11:11" x14ac:dyDescent="0.25">
      <c r="K24128"/>
    </row>
    <row r="24129" spans="11:11" x14ac:dyDescent="0.25">
      <c r="K24129"/>
    </row>
    <row r="24130" spans="11:11" x14ac:dyDescent="0.25">
      <c r="K24130"/>
    </row>
    <row r="24131" spans="11:11" x14ac:dyDescent="0.25">
      <c r="K24131"/>
    </row>
    <row r="24132" spans="11:11" x14ac:dyDescent="0.25">
      <c r="K24132"/>
    </row>
    <row r="24133" spans="11:11" x14ac:dyDescent="0.25">
      <c r="K24133"/>
    </row>
    <row r="24134" spans="11:11" x14ac:dyDescent="0.25">
      <c r="K24134"/>
    </row>
    <row r="24135" spans="11:11" x14ac:dyDescent="0.25">
      <c r="K24135"/>
    </row>
    <row r="24136" spans="11:11" x14ac:dyDescent="0.25">
      <c r="K24136"/>
    </row>
    <row r="24137" spans="11:11" x14ac:dyDescent="0.25">
      <c r="K24137"/>
    </row>
    <row r="24138" spans="11:11" x14ac:dyDescent="0.25">
      <c r="K24138"/>
    </row>
    <row r="24139" spans="11:11" x14ac:dyDescent="0.25">
      <c r="K24139"/>
    </row>
    <row r="24140" spans="11:11" x14ac:dyDescent="0.25">
      <c r="K24140"/>
    </row>
    <row r="24141" spans="11:11" x14ac:dyDescent="0.25">
      <c r="K24141"/>
    </row>
    <row r="24142" spans="11:11" x14ac:dyDescent="0.25">
      <c r="K24142"/>
    </row>
    <row r="24143" spans="11:11" x14ac:dyDescent="0.25">
      <c r="K24143"/>
    </row>
    <row r="24144" spans="11:11" x14ac:dyDescent="0.25">
      <c r="K24144"/>
    </row>
    <row r="24145" spans="11:11" x14ac:dyDescent="0.25">
      <c r="K24145"/>
    </row>
    <row r="24146" spans="11:11" x14ac:dyDescent="0.25">
      <c r="K24146"/>
    </row>
    <row r="24147" spans="11:11" x14ac:dyDescent="0.25">
      <c r="K24147"/>
    </row>
    <row r="24148" spans="11:11" x14ac:dyDescent="0.25">
      <c r="K24148"/>
    </row>
    <row r="24149" spans="11:11" x14ac:dyDescent="0.25">
      <c r="K24149"/>
    </row>
    <row r="24150" spans="11:11" x14ac:dyDescent="0.25">
      <c r="K24150"/>
    </row>
    <row r="24151" spans="11:11" x14ac:dyDescent="0.25">
      <c r="K24151"/>
    </row>
    <row r="24152" spans="11:11" x14ac:dyDescent="0.25">
      <c r="K24152"/>
    </row>
    <row r="24153" spans="11:11" x14ac:dyDescent="0.25">
      <c r="K24153"/>
    </row>
    <row r="24154" spans="11:11" x14ac:dyDescent="0.25">
      <c r="K24154"/>
    </row>
    <row r="24155" spans="11:11" x14ac:dyDescent="0.25">
      <c r="K24155"/>
    </row>
    <row r="24156" spans="11:11" x14ac:dyDescent="0.25">
      <c r="K24156"/>
    </row>
    <row r="24157" spans="11:11" x14ac:dyDescent="0.25">
      <c r="K24157"/>
    </row>
    <row r="24158" spans="11:11" x14ac:dyDescent="0.25">
      <c r="K24158"/>
    </row>
    <row r="24159" spans="11:11" x14ac:dyDescent="0.25">
      <c r="K24159"/>
    </row>
    <row r="24160" spans="11:11" x14ac:dyDescent="0.25">
      <c r="K24160"/>
    </row>
    <row r="24161" spans="11:11" x14ac:dyDescent="0.25">
      <c r="K24161"/>
    </row>
    <row r="24162" spans="11:11" x14ac:dyDescent="0.25">
      <c r="K24162"/>
    </row>
    <row r="24163" spans="11:11" x14ac:dyDescent="0.25">
      <c r="K24163"/>
    </row>
    <row r="24164" spans="11:11" x14ac:dyDescent="0.25">
      <c r="K24164"/>
    </row>
    <row r="24165" spans="11:11" x14ac:dyDescent="0.25">
      <c r="K24165"/>
    </row>
    <row r="24166" spans="11:11" x14ac:dyDescent="0.25">
      <c r="K24166"/>
    </row>
    <row r="24167" spans="11:11" x14ac:dyDescent="0.25">
      <c r="K24167"/>
    </row>
    <row r="24168" spans="11:11" x14ac:dyDescent="0.25">
      <c r="K24168"/>
    </row>
    <row r="24169" spans="11:11" x14ac:dyDescent="0.25">
      <c r="K24169"/>
    </row>
    <row r="24170" spans="11:11" x14ac:dyDescent="0.25">
      <c r="K24170"/>
    </row>
    <row r="24171" spans="11:11" x14ac:dyDescent="0.25">
      <c r="K24171"/>
    </row>
    <row r="24172" spans="11:11" x14ac:dyDescent="0.25">
      <c r="K24172"/>
    </row>
    <row r="24173" spans="11:11" x14ac:dyDescent="0.25">
      <c r="K24173"/>
    </row>
    <row r="24174" spans="11:11" x14ac:dyDescent="0.25">
      <c r="K24174"/>
    </row>
    <row r="24175" spans="11:11" x14ac:dyDescent="0.25">
      <c r="K24175"/>
    </row>
    <row r="24176" spans="11:11" x14ac:dyDescent="0.25">
      <c r="K24176"/>
    </row>
    <row r="24177" spans="11:11" x14ac:dyDescent="0.25">
      <c r="K24177"/>
    </row>
    <row r="24178" spans="11:11" x14ac:dyDescent="0.25">
      <c r="K24178"/>
    </row>
    <row r="24179" spans="11:11" x14ac:dyDescent="0.25">
      <c r="K24179"/>
    </row>
    <row r="24180" spans="11:11" x14ac:dyDescent="0.25">
      <c r="K24180"/>
    </row>
    <row r="24181" spans="11:11" x14ac:dyDescent="0.25">
      <c r="K24181"/>
    </row>
    <row r="24182" spans="11:11" x14ac:dyDescent="0.25">
      <c r="K24182"/>
    </row>
    <row r="24183" spans="11:11" x14ac:dyDescent="0.25">
      <c r="K24183"/>
    </row>
    <row r="24184" spans="11:11" x14ac:dyDescent="0.25">
      <c r="K24184"/>
    </row>
    <row r="24185" spans="11:11" x14ac:dyDescent="0.25">
      <c r="K24185"/>
    </row>
    <row r="24186" spans="11:11" x14ac:dyDescent="0.25">
      <c r="K24186"/>
    </row>
    <row r="24187" spans="11:11" x14ac:dyDescent="0.25">
      <c r="K24187"/>
    </row>
    <row r="24188" spans="11:11" x14ac:dyDescent="0.25">
      <c r="K24188"/>
    </row>
    <row r="24189" spans="11:11" x14ac:dyDescent="0.25">
      <c r="K24189"/>
    </row>
    <row r="24190" spans="11:11" x14ac:dyDescent="0.25">
      <c r="K24190"/>
    </row>
    <row r="24191" spans="11:11" x14ac:dyDescent="0.25">
      <c r="K24191"/>
    </row>
    <row r="24192" spans="11:11" x14ac:dyDescent="0.25">
      <c r="K24192"/>
    </row>
    <row r="24193" spans="11:11" x14ac:dyDescent="0.25">
      <c r="K24193"/>
    </row>
    <row r="24194" spans="11:11" x14ac:dyDescent="0.25">
      <c r="K24194"/>
    </row>
    <row r="24195" spans="11:11" x14ac:dyDescent="0.25">
      <c r="K24195"/>
    </row>
    <row r="24196" spans="11:11" x14ac:dyDescent="0.25">
      <c r="K24196"/>
    </row>
    <row r="24197" spans="11:11" x14ac:dyDescent="0.25">
      <c r="K24197"/>
    </row>
    <row r="24198" spans="11:11" x14ac:dyDescent="0.25">
      <c r="K24198"/>
    </row>
    <row r="24199" spans="11:11" x14ac:dyDescent="0.25">
      <c r="K24199"/>
    </row>
    <row r="24200" spans="11:11" x14ac:dyDescent="0.25">
      <c r="K24200"/>
    </row>
    <row r="24201" spans="11:11" x14ac:dyDescent="0.25">
      <c r="K24201"/>
    </row>
    <row r="24202" spans="11:11" x14ac:dyDescent="0.25">
      <c r="K24202"/>
    </row>
    <row r="24203" spans="11:11" x14ac:dyDescent="0.25">
      <c r="K24203"/>
    </row>
    <row r="24204" spans="11:11" x14ac:dyDescent="0.25">
      <c r="K24204"/>
    </row>
    <row r="24205" spans="11:11" x14ac:dyDescent="0.25">
      <c r="K24205"/>
    </row>
    <row r="24206" spans="11:11" x14ac:dyDescent="0.25">
      <c r="K24206"/>
    </row>
    <row r="24207" spans="11:11" x14ac:dyDescent="0.25">
      <c r="K24207"/>
    </row>
    <row r="24208" spans="11:11" x14ac:dyDescent="0.25">
      <c r="K24208"/>
    </row>
    <row r="24209" spans="11:11" x14ac:dyDescent="0.25">
      <c r="K24209"/>
    </row>
    <row r="24210" spans="11:11" x14ac:dyDescent="0.25">
      <c r="K24210"/>
    </row>
    <row r="24211" spans="11:11" x14ac:dyDescent="0.25">
      <c r="K24211"/>
    </row>
    <row r="24212" spans="11:11" x14ac:dyDescent="0.25">
      <c r="K24212"/>
    </row>
    <row r="24213" spans="11:11" x14ac:dyDescent="0.25">
      <c r="K24213"/>
    </row>
    <row r="24214" spans="11:11" x14ac:dyDescent="0.25">
      <c r="K24214"/>
    </row>
    <row r="24215" spans="11:11" x14ac:dyDescent="0.25">
      <c r="K24215"/>
    </row>
    <row r="24216" spans="11:11" x14ac:dyDescent="0.25">
      <c r="K24216"/>
    </row>
    <row r="24217" spans="11:11" x14ac:dyDescent="0.25">
      <c r="K24217"/>
    </row>
    <row r="24218" spans="11:11" x14ac:dyDescent="0.25">
      <c r="K24218"/>
    </row>
    <row r="24219" spans="11:11" x14ac:dyDescent="0.25">
      <c r="K24219"/>
    </row>
    <row r="24220" spans="11:11" x14ac:dyDescent="0.25">
      <c r="K24220"/>
    </row>
    <row r="24221" spans="11:11" x14ac:dyDescent="0.25">
      <c r="K24221"/>
    </row>
    <row r="24222" spans="11:11" x14ac:dyDescent="0.25">
      <c r="K24222"/>
    </row>
    <row r="24223" spans="11:11" x14ac:dyDescent="0.25">
      <c r="K24223"/>
    </row>
    <row r="24224" spans="11:11" x14ac:dyDescent="0.25">
      <c r="K24224"/>
    </row>
    <row r="24225" spans="11:11" x14ac:dyDescent="0.25">
      <c r="K24225"/>
    </row>
    <row r="24226" spans="11:11" x14ac:dyDescent="0.25">
      <c r="K24226"/>
    </row>
    <row r="24227" spans="11:11" x14ac:dyDescent="0.25">
      <c r="K24227"/>
    </row>
    <row r="24228" spans="11:11" x14ac:dyDescent="0.25">
      <c r="K24228"/>
    </row>
    <row r="24229" spans="11:11" x14ac:dyDescent="0.25">
      <c r="K24229"/>
    </row>
    <row r="24230" spans="11:11" x14ac:dyDescent="0.25">
      <c r="K24230"/>
    </row>
    <row r="24231" spans="11:11" x14ac:dyDescent="0.25">
      <c r="K24231"/>
    </row>
    <row r="24232" spans="11:11" x14ac:dyDescent="0.25">
      <c r="K24232"/>
    </row>
    <row r="24233" spans="11:11" x14ac:dyDescent="0.25">
      <c r="K24233"/>
    </row>
    <row r="24234" spans="11:11" x14ac:dyDescent="0.25">
      <c r="K24234"/>
    </row>
    <row r="24235" spans="11:11" x14ac:dyDescent="0.25">
      <c r="K24235"/>
    </row>
    <row r="24236" spans="11:11" x14ac:dyDescent="0.25">
      <c r="K24236"/>
    </row>
    <row r="24237" spans="11:11" x14ac:dyDescent="0.25">
      <c r="K24237"/>
    </row>
    <row r="24238" spans="11:11" x14ac:dyDescent="0.25">
      <c r="K24238"/>
    </row>
    <row r="24239" spans="11:11" x14ac:dyDescent="0.25">
      <c r="K24239"/>
    </row>
    <row r="24240" spans="11:11" x14ac:dyDescent="0.25">
      <c r="K24240"/>
    </row>
    <row r="24241" spans="11:11" x14ac:dyDescent="0.25">
      <c r="K24241"/>
    </row>
    <row r="24242" spans="11:11" x14ac:dyDescent="0.25">
      <c r="K24242"/>
    </row>
    <row r="24243" spans="11:11" x14ac:dyDescent="0.25">
      <c r="K24243"/>
    </row>
    <row r="24244" spans="11:11" x14ac:dyDescent="0.25">
      <c r="K24244"/>
    </row>
    <row r="24245" spans="11:11" x14ac:dyDescent="0.25">
      <c r="K24245"/>
    </row>
    <row r="24246" spans="11:11" x14ac:dyDescent="0.25">
      <c r="K24246"/>
    </row>
    <row r="24247" spans="11:11" x14ac:dyDescent="0.25">
      <c r="K24247"/>
    </row>
    <row r="24248" spans="11:11" x14ac:dyDescent="0.25">
      <c r="K24248"/>
    </row>
    <row r="24249" spans="11:11" x14ac:dyDescent="0.25">
      <c r="K24249"/>
    </row>
    <row r="24250" spans="11:11" x14ac:dyDescent="0.25">
      <c r="K24250"/>
    </row>
    <row r="24251" spans="11:11" x14ac:dyDescent="0.25">
      <c r="K24251"/>
    </row>
    <row r="24252" spans="11:11" x14ac:dyDescent="0.25">
      <c r="K24252"/>
    </row>
    <row r="24253" spans="11:11" x14ac:dyDescent="0.25">
      <c r="K24253"/>
    </row>
    <row r="24254" spans="11:11" x14ac:dyDescent="0.25">
      <c r="K24254"/>
    </row>
    <row r="24255" spans="11:11" x14ac:dyDescent="0.25">
      <c r="K24255"/>
    </row>
    <row r="24256" spans="11:11" x14ac:dyDescent="0.25">
      <c r="K24256"/>
    </row>
    <row r="24257" spans="11:11" x14ac:dyDescent="0.25">
      <c r="K24257"/>
    </row>
    <row r="24258" spans="11:11" x14ac:dyDescent="0.25">
      <c r="K24258"/>
    </row>
    <row r="24259" spans="11:11" x14ac:dyDescent="0.25">
      <c r="K24259"/>
    </row>
    <row r="24260" spans="11:11" x14ac:dyDescent="0.25">
      <c r="K24260"/>
    </row>
    <row r="24261" spans="11:11" x14ac:dyDescent="0.25">
      <c r="K24261"/>
    </row>
    <row r="24262" spans="11:11" x14ac:dyDescent="0.25">
      <c r="K24262"/>
    </row>
    <row r="24263" spans="11:11" x14ac:dyDescent="0.25">
      <c r="K24263"/>
    </row>
    <row r="24264" spans="11:11" x14ac:dyDescent="0.25">
      <c r="K24264"/>
    </row>
    <row r="24265" spans="11:11" x14ac:dyDescent="0.25">
      <c r="K24265"/>
    </row>
    <row r="24266" spans="11:11" x14ac:dyDescent="0.25">
      <c r="K24266"/>
    </row>
    <row r="24267" spans="11:11" x14ac:dyDescent="0.25">
      <c r="K24267"/>
    </row>
    <row r="24268" spans="11:11" x14ac:dyDescent="0.25">
      <c r="K24268"/>
    </row>
    <row r="24269" spans="11:11" x14ac:dyDescent="0.25">
      <c r="K24269"/>
    </row>
    <row r="24270" spans="11:11" x14ac:dyDescent="0.25">
      <c r="K24270"/>
    </row>
    <row r="24271" spans="11:11" x14ac:dyDescent="0.25">
      <c r="K24271"/>
    </row>
    <row r="24272" spans="11:11" x14ac:dyDescent="0.25">
      <c r="K24272"/>
    </row>
    <row r="24273" spans="11:11" x14ac:dyDescent="0.25">
      <c r="K24273"/>
    </row>
    <row r="24274" spans="11:11" x14ac:dyDescent="0.25">
      <c r="K24274"/>
    </row>
    <row r="24275" spans="11:11" x14ac:dyDescent="0.25">
      <c r="K24275"/>
    </row>
    <row r="24276" spans="11:11" x14ac:dyDescent="0.25">
      <c r="K24276"/>
    </row>
    <row r="24277" spans="11:11" x14ac:dyDescent="0.25">
      <c r="K24277"/>
    </row>
    <row r="24278" spans="11:11" x14ac:dyDescent="0.25">
      <c r="K24278"/>
    </row>
    <row r="24279" spans="11:11" x14ac:dyDescent="0.25">
      <c r="K24279"/>
    </row>
    <row r="24280" spans="11:11" x14ac:dyDescent="0.25">
      <c r="K24280"/>
    </row>
    <row r="24281" spans="11:11" x14ac:dyDescent="0.25">
      <c r="K24281"/>
    </row>
    <row r="24282" spans="11:11" x14ac:dyDescent="0.25">
      <c r="K24282"/>
    </row>
    <row r="24283" spans="11:11" x14ac:dyDescent="0.25">
      <c r="K24283"/>
    </row>
    <row r="24284" spans="11:11" x14ac:dyDescent="0.25">
      <c r="K24284"/>
    </row>
    <row r="24285" spans="11:11" x14ac:dyDescent="0.25">
      <c r="K24285"/>
    </row>
    <row r="24286" spans="11:11" x14ac:dyDescent="0.25">
      <c r="K24286"/>
    </row>
    <row r="24287" spans="11:11" x14ac:dyDescent="0.25">
      <c r="K24287"/>
    </row>
    <row r="24288" spans="11:11" x14ac:dyDescent="0.25">
      <c r="K24288"/>
    </row>
    <row r="24289" spans="11:11" x14ac:dyDescent="0.25">
      <c r="K24289"/>
    </row>
    <row r="24290" spans="11:11" x14ac:dyDescent="0.25">
      <c r="K24290"/>
    </row>
    <row r="24291" spans="11:11" x14ac:dyDescent="0.25">
      <c r="K24291"/>
    </row>
    <row r="24292" spans="11:11" x14ac:dyDescent="0.25">
      <c r="K24292"/>
    </row>
    <row r="24293" spans="11:11" x14ac:dyDescent="0.25">
      <c r="K24293"/>
    </row>
    <row r="24294" spans="11:11" x14ac:dyDescent="0.25">
      <c r="K24294"/>
    </row>
    <row r="24295" spans="11:11" x14ac:dyDescent="0.25">
      <c r="K24295"/>
    </row>
    <row r="24296" spans="11:11" x14ac:dyDescent="0.25">
      <c r="K24296"/>
    </row>
    <row r="24297" spans="11:11" x14ac:dyDescent="0.25">
      <c r="K24297"/>
    </row>
    <row r="24298" spans="11:11" x14ac:dyDescent="0.25">
      <c r="K24298"/>
    </row>
    <row r="24299" spans="11:11" x14ac:dyDescent="0.25">
      <c r="K24299"/>
    </row>
    <row r="24300" spans="11:11" x14ac:dyDescent="0.25">
      <c r="K24300"/>
    </row>
    <row r="24301" spans="11:11" x14ac:dyDescent="0.25">
      <c r="K24301"/>
    </row>
    <row r="24302" spans="11:11" x14ac:dyDescent="0.25">
      <c r="K24302"/>
    </row>
    <row r="24303" spans="11:11" x14ac:dyDescent="0.25">
      <c r="K24303"/>
    </row>
    <row r="24304" spans="11:11" x14ac:dyDescent="0.25">
      <c r="K24304"/>
    </row>
    <row r="24305" spans="11:11" x14ac:dyDescent="0.25">
      <c r="K24305"/>
    </row>
    <row r="24306" spans="11:11" x14ac:dyDescent="0.25">
      <c r="K24306"/>
    </row>
    <row r="24307" spans="11:11" x14ac:dyDescent="0.25">
      <c r="K24307"/>
    </row>
    <row r="24308" spans="11:11" x14ac:dyDescent="0.25">
      <c r="K24308"/>
    </row>
    <row r="24309" spans="11:11" x14ac:dyDescent="0.25">
      <c r="K24309"/>
    </row>
    <row r="24310" spans="11:11" x14ac:dyDescent="0.25">
      <c r="K24310"/>
    </row>
    <row r="24311" spans="11:11" x14ac:dyDescent="0.25">
      <c r="K24311"/>
    </row>
    <row r="24312" spans="11:11" x14ac:dyDescent="0.25">
      <c r="K24312"/>
    </row>
    <row r="24313" spans="11:11" x14ac:dyDescent="0.25">
      <c r="K24313"/>
    </row>
    <row r="24314" spans="11:11" x14ac:dyDescent="0.25">
      <c r="K24314"/>
    </row>
    <row r="24315" spans="11:11" x14ac:dyDescent="0.25">
      <c r="K24315"/>
    </row>
    <row r="24316" spans="11:11" x14ac:dyDescent="0.25">
      <c r="K24316"/>
    </row>
    <row r="24317" spans="11:11" x14ac:dyDescent="0.25">
      <c r="K24317"/>
    </row>
    <row r="24318" spans="11:11" x14ac:dyDescent="0.25">
      <c r="K24318"/>
    </row>
    <row r="24319" spans="11:11" x14ac:dyDescent="0.25">
      <c r="K24319"/>
    </row>
    <row r="24320" spans="11:11" x14ac:dyDescent="0.25">
      <c r="K24320"/>
    </row>
    <row r="24321" spans="11:11" x14ac:dyDescent="0.25">
      <c r="K24321"/>
    </row>
    <row r="24322" spans="11:11" x14ac:dyDescent="0.25">
      <c r="K24322"/>
    </row>
    <row r="24323" spans="11:11" x14ac:dyDescent="0.25">
      <c r="K24323"/>
    </row>
    <row r="24324" spans="11:11" x14ac:dyDescent="0.25">
      <c r="K24324"/>
    </row>
    <row r="24325" spans="11:11" x14ac:dyDescent="0.25">
      <c r="K24325"/>
    </row>
    <row r="24326" spans="11:11" x14ac:dyDescent="0.25">
      <c r="K24326"/>
    </row>
    <row r="24327" spans="11:11" x14ac:dyDescent="0.25">
      <c r="K24327"/>
    </row>
    <row r="24328" spans="11:11" x14ac:dyDescent="0.25">
      <c r="K24328"/>
    </row>
    <row r="24329" spans="11:11" x14ac:dyDescent="0.25">
      <c r="K24329"/>
    </row>
    <row r="24330" spans="11:11" x14ac:dyDescent="0.25">
      <c r="K24330"/>
    </row>
    <row r="24331" spans="11:11" x14ac:dyDescent="0.25">
      <c r="K24331"/>
    </row>
    <row r="24332" spans="11:11" x14ac:dyDescent="0.25">
      <c r="K24332"/>
    </row>
    <row r="24333" spans="11:11" x14ac:dyDescent="0.25">
      <c r="K24333"/>
    </row>
    <row r="24334" spans="11:11" x14ac:dyDescent="0.25">
      <c r="K24334"/>
    </row>
    <row r="24335" spans="11:11" x14ac:dyDescent="0.25">
      <c r="K24335"/>
    </row>
    <row r="24336" spans="11:11" x14ac:dyDescent="0.25">
      <c r="K24336"/>
    </row>
    <row r="24337" spans="11:11" x14ac:dyDescent="0.25">
      <c r="K24337"/>
    </row>
    <row r="24338" spans="11:11" x14ac:dyDescent="0.25">
      <c r="K24338"/>
    </row>
    <row r="24339" spans="11:11" x14ac:dyDescent="0.25">
      <c r="K24339"/>
    </row>
    <row r="24340" spans="11:11" x14ac:dyDescent="0.25">
      <c r="K24340"/>
    </row>
    <row r="24341" spans="11:11" x14ac:dyDescent="0.25">
      <c r="K24341"/>
    </row>
    <row r="24342" spans="11:11" x14ac:dyDescent="0.25">
      <c r="K24342"/>
    </row>
    <row r="24343" spans="11:11" x14ac:dyDescent="0.25">
      <c r="K24343"/>
    </row>
    <row r="24344" spans="11:11" x14ac:dyDescent="0.25">
      <c r="K24344"/>
    </row>
    <row r="24345" spans="11:11" x14ac:dyDescent="0.25">
      <c r="K24345"/>
    </row>
    <row r="24346" spans="11:11" x14ac:dyDescent="0.25">
      <c r="K24346"/>
    </row>
    <row r="24347" spans="11:11" x14ac:dyDescent="0.25">
      <c r="K24347"/>
    </row>
    <row r="24348" spans="11:11" x14ac:dyDescent="0.25">
      <c r="K24348"/>
    </row>
    <row r="24349" spans="11:11" x14ac:dyDescent="0.25">
      <c r="K24349"/>
    </row>
    <row r="24350" spans="11:11" x14ac:dyDescent="0.25">
      <c r="K24350"/>
    </row>
    <row r="24351" spans="11:11" x14ac:dyDescent="0.25">
      <c r="K24351"/>
    </row>
    <row r="24352" spans="11:11" x14ac:dyDescent="0.25">
      <c r="K24352"/>
    </row>
    <row r="24353" spans="11:11" x14ac:dyDescent="0.25">
      <c r="K24353"/>
    </row>
    <row r="24354" spans="11:11" x14ac:dyDescent="0.25">
      <c r="K24354"/>
    </row>
    <row r="24355" spans="11:11" x14ac:dyDescent="0.25">
      <c r="K24355"/>
    </row>
    <row r="24356" spans="11:11" x14ac:dyDescent="0.25">
      <c r="K24356"/>
    </row>
    <row r="24357" spans="11:11" x14ac:dyDescent="0.25">
      <c r="K24357"/>
    </row>
    <row r="24358" spans="11:11" x14ac:dyDescent="0.25">
      <c r="K24358"/>
    </row>
    <row r="24359" spans="11:11" x14ac:dyDescent="0.25">
      <c r="K24359"/>
    </row>
    <row r="24360" spans="11:11" x14ac:dyDescent="0.25">
      <c r="K24360"/>
    </row>
    <row r="24361" spans="11:11" x14ac:dyDescent="0.25">
      <c r="K24361"/>
    </row>
    <row r="24362" spans="11:11" x14ac:dyDescent="0.25">
      <c r="K24362"/>
    </row>
    <row r="24363" spans="11:11" x14ac:dyDescent="0.25">
      <c r="K24363"/>
    </row>
    <row r="24364" spans="11:11" x14ac:dyDescent="0.25">
      <c r="K24364"/>
    </row>
    <row r="24365" spans="11:11" x14ac:dyDescent="0.25">
      <c r="K24365"/>
    </row>
    <row r="24366" spans="11:11" x14ac:dyDescent="0.25">
      <c r="K24366"/>
    </row>
    <row r="24367" spans="11:11" x14ac:dyDescent="0.25">
      <c r="K24367"/>
    </row>
    <row r="24368" spans="11:11" x14ac:dyDescent="0.25">
      <c r="K24368"/>
    </row>
    <row r="24369" spans="11:11" x14ac:dyDescent="0.25">
      <c r="K24369"/>
    </row>
    <row r="24370" spans="11:11" x14ac:dyDescent="0.25">
      <c r="K24370"/>
    </row>
    <row r="24371" spans="11:11" x14ac:dyDescent="0.25">
      <c r="K24371"/>
    </row>
    <row r="24372" spans="11:11" x14ac:dyDescent="0.25">
      <c r="K24372"/>
    </row>
    <row r="24373" spans="11:11" x14ac:dyDescent="0.25">
      <c r="K24373"/>
    </row>
    <row r="24374" spans="11:11" x14ac:dyDescent="0.25">
      <c r="K24374"/>
    </row>
    <row r="24375" spans="11:11" x14ac:dyDescent="0.25">
      <c r="K24375"/>
    </row>
    <row r="24376" spans="11:11" x14ac:dyDescent="0.25">
      <c r="K24376"/>
    </row>
    <row r="24377" spans="11:11" x14ac:dyDescent="0.25">
      <c r="K24377"/>
    </row>
    <row r="24378" spans="11:11" x14ac:dyDescent="0.25">
      <c r="K24378"/>
    </row>
    <row r="24379" spans="11:11" x14ac:dyDescent="0.25">
      <c r="K24379"/>
    </row>
    <row r="24380" spans="11:11" x14ac:dyDescent="0.25">
      <c r="K24380"/>
    </row>
    <row r="24381" spans="11:11" x14ac:dyDescent="0.25">
      <c r="K24381"/>
    </row>
    <row r="24382" spans="11:11" x14ac:dyDescent="0.25">
      <c r="K24382"/>
    </row>
    <row r="24383" spans="11:11" x14ac:dyDescent="0.25">
      <c r="K24383"/>
    </row>
    <row r="24384" spans="11:11" x14ac:dyDescent="0.25">
      <c r="K24384"/>
    </row>
    <row r="24385" spans="11:11" x14ac:dyDescent="0.25">
      <c r="K24385"/>
    </row>
    <row r="24386" spans="11:11" x14ac:dyDescent="0.25">
      <c r="K24386"/>
    </row>
    <row r="24387" spans="11:11" x14ac:dyDescent="0.25">
      <c r="K24387"/>
    </row>
    <row r="24388" spans="11:11" x14ac:dyDescent="0.25">
      <c r="K24388"/>
    </row>
    <row r="24389" spans="11:11" x14ac:dyDescent="0.25">
      <c r="K24389"/>
    </row>
    <row r="24390" spans="11:11" x14ac:dyDescent="0.25">
      <c r="K24390"/>
    </row>
    <row r="24391" spans="11:11" x14ac:dyDescent="0.25">
      <c r="K24391"/>
    </row>
    <row r="24392" spans="11:11" x14ac:dyDescent="0.25">
      <c r="K24392"/>
    </row>
    <row r="24393" spans="11:11" x14ac:dyDescent="0.25">
      <c r="K24393"/>
    </row>
    <row r="24394" spans="11:11" x14ac:dyDescent="0.25">
      <c r="K24394"/>
    </row>
    <row r="24395" spans="11:11" x14ac:dyDescent="0.25">
      <c r="K24395"/>
    </row>
    <row r="24396" spans="11:11" x14ac:dyDescent="0.25">
      <c r="K24396"/>
    </row>
    <row r="24397" spans="11:11" x14ac:dyDescent="0.25">
      <c r="K24397"/>
    </row>
    <row r="24398" spans="11:11" x14ac:dyDescent="0.25">
      <c r="K24398"/>
    </row>
    <row r="24399" spans="11:11" x14ac:dyDescent="0.25">
      <c r="K24399"/>
    </row>
    <row r="24400" spans="11:11" x14ac:dyDescent="0.25">
      <c r="K24400"/>
    </row>
    <row r="24401" spans="11:11" x14ac:dyDescent="0.25">
      <c r="K24401"/>
    </row>
    <row r="24402" spans="11:11" x14ac:dyDescent="0.25">
      <c r="K24402"/>
    </row>
    <row r="24403" spans="11:11" x14ac:dyDescent="0.25">
      <c r="K24403"/>
    </row>
    <row r="24404" spans="11:11" x14ac:dyDescent="0.25">
      <c r="K24404"/>
    </row>
    <row r="24405" spans="11:11" x14ac:dyDescent="0.25">
      <c r="K24405"/>
    </row>
    <row r="24406" spans="11:11" x14ac:dyDescent="0.25">
      <c r="K24406"/>
    </row>
    <row r="24407" spans="11:11" x14ac:dyDescent="0.25">
      <c r="K24407"/>
    </row>
    <row r="24408" spans="11:11" x14ac:dyDescent="0.25">
      <c r="K24408"/>
    </row>
    <row r="24409" spans="11:11" x14ac:dyDescent="0.25">
      <c r="K24409"/>
    </row>
    <row r="24410" spans="11:11" x14ac:dyDescent="0.25">
      <c r="K24410"/>
    </row>
    <row r="24411" spans="11:11" x14ac:dyDescent="0.25">
      <c r="K24411"/>
    </row>
    <row r="24412" spans="11:11" x14ac:dyDescent="0.25">
      <c r="K24412"/>
    </row>
    <row r="24413" spans="11:11" x14ac:dyDescent="0.25">
      <c r="K24413"/>
    </row>
    <row r="24414" spans="11:11" x14ac:dyDescent="0.25">
      <c r="K24414"/>
    </row>
    <row r="24415" spans="11:11" x14ac:dyDescent="0.25">
      <c r="K24415"/>
    </row>
    <row r="24416" spans="11:11" x14ac:dyDescent="0.25">
      <c r="K24416"/>
    </row>
    <row r="24417" spans="11:11" x14ac:dyDescent="0.25">
      <c r="K24417"/>
    </row>
    <row r="24418" spans="11:11" x14ac:dyDescent="0.25">
      <c r="K24418"/>
    </row>
    <row r="24419" spans="11:11" x14ac:dyDescent="0.25">
      <c r="K24419"/>
    </row>
    <row r="24420" spans="11:11" x14ac:dyDescent="0.25">
      <c r="K24420"/>
    </row>
    <row r="24421" spans="11:11" x14ac:dyDescent="0.25">
      <c r="K24421"/>
    </row>
    <row r="24422" spans="11:11" x14ac:dyDescent="0.25">
      <c r="K24422"/>
    </row>
    <row r="24423" spans="11:11" x14ac:dyDescent="0.25">
      <c r="K24423"/>
    </row>
    <row r="24424" spans="11:11" x14ac:dyDescent="0.25">
      <c r="K24424"/>
    </row>
    <row r="24425" spans="11:11" x14ac:dyDescent="0.25">
      <c r="K24425"/>
    </row>
    <row r="24426" spans="11:11" x14ac:dyDescent="0.25">
      <c r="K24426"/>
    </row>
    <row r="24427" spans="11:11" x14ac:dyDescent="0.25">
      <c r="K24427"/>
    </row>
    <row r="24428" spans="11:11" x14ac:dyDescent="0.25">
      <c r="K24428"/>
    </row>
    <row r="24429" spans="11:11" x14ac:dyDescent="0.25">
      <c r="K24429"/>
    </row>
    <row r="24430" spans="11:11" x14ac:dyDescent="0.25">
      <c r="K24430"/>
    </row>
    <row r="24431" spans="11:11" x14ac:dyDescent="0.25">
      <c r="K24431"/>
    </row>
    <row r="24432" spans="11:11" x14ac:dyDescent="0.25">
      <c r="K24432"/>
    </row>
    <row r="24433" spans="11:11" x14ac:dyDescent="0.25">
      <c r="K24433"/>
    </row>
    <row r="24434" spans="11:11" x14ac:dyDescent="0.25">
      <c r="K24434"/>
    </row>
    <row r="24435" spans="11:11" x14ac:dyDescent="0.25">
      <c r="K24435"/>
    </row>
    <row r="24436" spans="11:11" x14ac:dyDescent="0.25">
      <c r="K24436"/>
    </row>
    <row r="24437" spans="11:11" x14ac:dyDescent="0.25">
      <c r="K24437"/>
    </row>
    <row r="24438" spans="11:11" x14ac:dyDescent="0.25">
      <c r="K24438"/>
    </row>
    <row r="24439" spans="11:11" x14ac:dyDescent="0.25">
      <c r="K24439"/>
    </row>
    <row r="24440" spans="11:11" x14ac:dyDescent="0.25">
      <c r="K24440"/>
    </row>
    <row r="24441" spans="11:11" x14ac:dyDescent="0.25">
      <c r="K24441"/>
    </row>
    <row r="24442" spans="11:11" x14ac:dyDescent="0.25">
      <c r="K24442"/>
    </row>
    <row r="24443" spans="11:11" x14ac:dyDescent="0.25">
      <c r="K24443"/>
    </row>
    <row r="24444" spans="11:11" x14ac:dyDescent="0.25">
      <c r="K24444"/>
    </row>
    <row r="24445" spans="11:11" x14ac:dyDescent="0.25">
      <c r="K24445"/>
    </row>
    <row r="24446" spans="11:11" x14ac:dyDescent="0.25">
      <c r="K24446"/>
    </row>
    <row r="24447" spans="11:11" x14ac:dyDescent="0.25">
      <c r="K24447"/>
    </row>
    <row r="24448" spans="11:11" x14ac:dyDescent="0.25">
      <c r="K24448"/>
    </row>
    <row r="24449" spans="11:11" x14ac:dyDescent="0.25">
      <c r="K24449"/>
    </row>
    <row r="24450" spans="11:11" x14ac:dyDescent="0.25">
      <c r="K24450"/>
    </row>
    <row r="24451" spans="11:11" x14ac:dyDescent="0.25">
      <c r="K24451"/>
    </row>
    <row r="24452" spans="11:11" x14ac:dyDescent="0.25">
      <c r="K24452"/>
    </row>
    <row r="24453" spans="11:11" x14ac:dyDescent="0.25">
      <c r="K24453"/>
    </row>
    <row r="24454" spans="11:11" x14ac:dyDescent="0.25">
      <c r="K24454"/>
    </row>
    <row r="24455" spans="11:11" x14ac:dyDescent="0.25">
      <c r="K24455"/>
    </row>
    <row r="24456" spans="11:11" x14ac:dyDescent="0.25">
      <c r="K24456"/>
    </row>
    <row r="24457" spans="11:11" x14ac:dyDescent="0.25">
      <c r="K24457"/>
    </row>
    <row r="24458" spans="11:11" x14ac:dyDescent="0.25">
      <c r="K24458"/>
    </row>
    <row r="24459" spans="11:11" x14ac:dyDescent="0.25">
      <c r="K24459"/>
    </row>
    <row r="24460" spans="11:11" x14ac:dyDescent="0.25">
      <c r="K24460"/>
    </row>
    <row r="24461" spans="11:11" x14ac:dyDescent="0.25">
      <c r="K24461"/>
    </row>
    <row r="24462" spans="11:11" x14ac:dyDescent="0.25">
      <c r="K24462"/>
    </row>
    <row r="24463" spans="11:11" x14ac:dyDescent="0.25">
      <c r="K24463"/>
    </row>
    <row r="24464" spans="11:11" x14ac:dyDescent="0.25">
      <c r="K24464"/>
    </row>
    <row r="24465" spans="11:11" x14ac:dyDescent="0.25">
      <c r="K24465"/>
    </row>
    <row r="24466" spans="11:11" x14ac:dyDescent="0.25">
      <c r="K24466"/>
    </row>
    <row r="24467" spans="11:11" x14ac:dyDescent="0.25">
      <c r="K24467"/>
    </row>
    <row r="24468" spans="11:11" x14ac:dyDescent="0.25">
      <c r="K24468"/>
    </row>
    <row r="24469" spans="11:11" x14ac:dyDescent="0.25">
      <c r="K24469"/>
    </row>
    <row r="24470" spans="11:11" x14ac:dyDescent="0.25">
      <c r="K24470"/>
    </row>
    <row r="24471" spans="11:11" x14ac:dyDescent="0.25">
      <c r="K24471"/>
    </row>
    <row r="24472" spans="11:11" x14ac:dyDescent="0.25">
      <c r="K24472"/>
    </row>
    <row r="24473" spans="11:11" x14ac:dyDescent="0.25">
      <c r="K24473"/>
    </row>
    <row r="24474" spans="11:11" x14ac:dyDescent="0.25">
      <c r="K24474"/>
    </row>
    <row r="24475" spans="11:11" x14ac:dyDescent="0.25">
      <c r="K24475"/>
    </row>
    <row r="24476" spans="11:11" x14ac:dyDescent="0.25">
      <c r="K24476"/>
    </row>
    <row r="24477" spans="11:11" x14ac:dyDescent="0.25">
      <c r="K24477"/>
    </row>
    <row r="24478" spans="11:11" x14ac:dyDescent="0.25">
      <c r="K24478"/>
    </row>
    <row r="24479" spans="11:11" x14ac:dyDescent="0.25">
      <c r="K24479"/>
    </row>
    <row r="24480" spans="11:11" x14ac:dyDescent="0.25">
      <c r="K24480"/>
    </row>
    <row r="24481" spans="11:11" x14ac:dyDescent="0.25">
      <c r="K24481"/>
    </row>
    <row r="24482" spans="11:11" x14ac:dyDescent="0.25">
      <c r="K24482"/>
    </row>
    <row r="24483" spans="11:11" x14ac:dyDescent="0.25">
      <c r="K24483"/>
    </row>
    <row r="24484" spans="11:11" x14ac:dyDescent="0.25">
      <c r="K24484"/>
    </row>
    <row r="24485" spans="11:11" x14ac:dyDescent="0.25">
      <c r="K24485"/>
    </row>
    <row r="24486" spans="11:11" x14ac:dyDescent="0.25">
      <c r="K24486"/>
    </row>
    <row r="24487" spans="11:11" x14ac:dyDescent="0.25">
      <c r="K24487"/>
    </row>
    <row r="24488" spans="11:11" x14ac:dyDescent="0.25">
      <c r="K24488"/>
    </row>
    <row r="24489" spans="11:11" x14ac:dyDescent="0.25">
      <c r="K24489"/>
    </row>
    <row r="24490" spans="11:11" x14ac:dyDescent="0.25">
      <c r="K24490"/>
    </row>
    <row r="24491" spans="11:11" x14ac:dyDescent="0.25">
      <c r="K24491"/>
    </row>
    <row r="24492" spans="11:11" x14ac:dyDescent="0.25">
      <c r="K24492"/>
    </row>
    <row r="24493" spans="11:11" x14ac:dyDescent="0.25">
      <c r="K24493"/>
    </row>
    <row r="24494" spans="11:11" x14ac:dyDescent="0.25">
      <c r="K24494"/>
    </row>
    <row r="24495" spans="11:11" x14ac:dyDescent="0.25">
      <c r="K24495"/>
    </row>
    <row r="24496" spans="11:11" x14ac:dyDescent="0.25">
      <c r="K24496"/>
    </row>
    <row r="24497" spans="11:11" x14ac:dyDescent="0.25">
      <c r="K24497"/>
    </row>
    <row r="24498" spans="11:11" x14ac:dyDescent="0.25">
      <c r="K24498"/>
    </row>
    <row r="24499" spans="11:11" x14ac:dyDescent="0.25">
      <c r="K24499"/>
    </row>
    <row r="24500" spans="11:11" x14ac:dyDescent="0.25">
      <c r="K24500"/>
    </row>
    <row r="24501" spans="11:11" x14ac:dyDescent="0.25">
      <c r="K24501"/>
    </row>
    <row r="24502" spans="11:11" x14ac:dyDescent="0.25">
      <c r="K24502"/>
    </row>
    <row r="24503" spans="11:11" x14ac:dyDescent="0.25">
      <c r="K24503"/>
    </row>
    <row r="24504" spans="11:11" x14ac:dyDescent="0.25">
      <c r="K24504"/>
    </row>
    <row r="24505" spans="11:11" x14ac:dyDescent="0.25">
      <c r="K24505"/>
    </row>
    <row r="24506" spans="11:11" x14ac:dyDescent="0.25">
      <c r="K24506"/>
    </row>
    <row r="24507" spans="11:11" x14ac:dyDescent="0.25">
      <c r="K24507"/>
    </row>
    <row r="24508" spans="11:11" x14ac:dyDescent="0.25">
      <c r="K24508"/>
    </row>
    <row r="24509" spans="11:11" x14ac:dyDescent="0.25">
      <c r="K24509"/>
    </row>
    <row r="24510" spans="11:11" x14ac:dyDescent="0.25">
      <c r="K24510"/>
    </row>
    <row r="24511" spans="11:11" x14ac:dyDescent="0.25">
      <c r="K24511"/>
    </row>
    <row r="24512" spans="11:11" x14ac:dyDescent="0.25">
      <c r="K24512"/>
    </row>
    <row r="24513" spans="11:11" x14ac:dyDescent="0.25">
      <c r="K24513"/>
    </row>
    <row r="24514" spans="11:11" x14ac:dyDescent="0.25">
      <c r="K24514"/>
    </row>
    <row r="24515" spans="11:11" x14ac:dyDescent="0.25">
      <c r="K24515"/>
    </row>
    <row r="24516" spans="11:11" x14ac:dyDescent="0.25">
      <c r="K24516"/>
    </row>
    <row r="24517" spans="11:11" x14ac:dyDescent="0.25">
      <c r="K24517"/>
    </row>
    <row r="24518" spans="11:11" x14ac:dyDescent="0.25">
      <c r="K24518"/>
    </row>
    <row r="24519" spans="11:11" x14ac:dyDescent="0.25">
      <c r="K24519"/>
    </row>
    <row r="24520" spans="11:11" x14ac:dyDescent="0.25">
      <c r="K24520"/>
    </row>
    <row r="24521" spans="11:11" x14ac:dyDescent="0.25">
      <c r="K24521"/>
    </row>
    <row r="24522" spans="11:11" x14ac:dyDescent="0.25">
      <c r="K24522"/>
    </row>
    <row r="24523" spans="11:11" x14ac:dyDescent="0.25">
      <c r="K24523"/>
    </row>
    <row r="24524" spans="11:11" x14ac:dyDescent="0.25">
      <c r="K24524"/>
    </row>
    <row r="24525" spans="11:11" x14ac:dyDescent="0.25">
      <c r="K24525"/>
    </row>
    <row r="24526" spans="11:11" x14ac:dyDescent="0.25">
      <c r="K24526"/>
    </row>
    <row r="24527" spans="11:11" x14ac:dyDescent="0.25">
      <c r="K24527"/>
    </row>
    <row r="24528" spans="11:11" x14ac:dyDescent="0.25">
      <c r="K24528"/>
    </row>
    <row r="24529" spans="11:11" x14ac:dyDescent="0.25">
      <c r="K24529"/>
    </row>
    <row r="24530" spans="11:11" x14ac:dyDescent="0.25">
      <c r="K24530"/>
    </row>
    <row r="24531" spans="11:11" x14ac:dyDescent="0.25">
      <c r="K24531"/>
    </row>
    <row r="24532" spans="11:11" x14ac:dyDescent="0.25">
      <c r="K24532"/>
    </row>
    <row r="24533" spans="11:11" x14ac:dyDescent="0.25">
      <c r="K24533"/>
    </row>
    <row r="24534" spans="11:11" x14ac:dyDescent="0.25">
      <c r="K24534"/>
    </row>
    <row r="24535" spans="11:11" x14ac:dyDescent="0.25">
      <c r="K24535"/>
    </row>
    <row r="24536" spans="11:11" x14ac:dyDescent="0.25">
      <c r="K24536"/>
    </row>
    <row r="24537" spans="11:11" x14ac:dyDescent="0.25">
      <c r="K24537"/>
    </row>
    <row r="24538" spans="11:11" x14ac:dyDescent="0.25">
      <c r="K24538"/>
    </row>
    <row r="24539" spans="11:11" x14ac:dyDescent="0.25">
      <c r="K24539"/>
    </row>
    <row r="24540" spans="11:11" x14ac:dyDescent="0.25">
      <c r="K24540"/>
    </row>
    <row r="24541" spans="11:11" x14ac:dyDescent="0.25">
      <c r="K24541"/>
    </row>
    <row r="24542" spans="11:11" x14ac:dyDescent="0.25">
      <c r="K24542"/>
    </row>
    <row r="24543" spans="11:11" x14ac:dyDescent="0.25">
      <c r="K24543"/>
    </row>
    <row r="24544" spans="11:11" x14ac:dyDescent="0.25">
      <c r="K24544"/>
    </row>
    <row r="24545" spans="11:11" x14ac:dyDescent="0.25">
      <c r="K24545"/>
    </row>
    <row r="24546" spans="11:11" x14ac:dyDescent="0.25">
      <c r="K24546"/>
    </row>
    <row r="24547" spans="11:11" x14ac:dyDescent="0.25">
      <c r="K24547"/>
    </row>
    <row r="24548" spans="11:11" x14ac:dyDescent="0.25">
      <c r="K24548"/>
    </row>
    <row r="24549" spans="11:11" x14ac:dyDescent="0.25">
      <c r="K24549"/>
    </row>
    <row r="24550" spans="11:11" x14ac:dyDescent="0.25">
      <c r="K24550"/>
    </row>
    <row r="24551" spans="11:11" x14ac:dyDescent="0.25">
      <c r="K24551"/>
    </row>
    <row r="24552" spans="11:11" x14ac:dyDescent="0.25">
      <c r="K24552"/>
    </row>
    <row r="24553" spans="11:11" x14ac:dyDescent="0.25">
      <c r="K24553"/>
    </row>
    <row r="24554" spans="11:11" x14ac:dyDescent="0.25">
      <c r="K24554"/>
    </row>
    <row r="24555" spans="11:11" x14ac:dyDescent="0.25">
      <c r="K24555"/>
    </row>
    <row r="24556" spans="11:11" x14ac:dyDescent="0.25">
      <c r="K24556"/>
    </row>
    <row r="24557" spans="11:11" x14ac:dyDescent="0.25">
      <c r="K24557"/>
    </row>
    <row r="24558" spans="11:11" x14ac:dyDescent="0.25">
      <c r="K24558"/>
    </row>
    <row r="24559" spans="11:11" x14ac:dyDescent="0.25">
      <c r="K24559"/>
    </row>
    <row r="24560" spans="11:11" x14ac:dyDescent="0.25">
      <c r="K24560"/>
    </row>
    <row r="24561" spans="11:11" x14ac:dyDescent="0.25">
      <c r="K24561"/>
    </row>
    <row r="24562" spans="11:11" x14ac:dyDescent="0.25">
      <c r="K24562"/>
    </row>
    <row r="24563" spans="11:11" x14ac:dyDescent="0.25">
      <c r="K24563"/>
    </row>
    <row r="24564" spans="11:11" x14ac:dyDescent="0.25">
      <c r="K24564"/>
    </row>
    <row r="24565" spans="11:11" x14ac:dyDescent="0.25">
      <c r="K24565"/>
    </row>
    <row r="24566" spans="11:11" x14ac:dyDescent="0.25">
      <c r="K24566"/>
    </row>
    <row r="24567" spans="11:11" x14ac:dyDescent="0.25">
      <c r="K24567"/>
    </row>
    <row r="24568" spans="11:11" x14ac:dyDescent="0.25">
      <c r="K24568"/>
    </row>
    <row r="24569" spans="11:11" x14ac:dyDescent="0.25">
      <c r="K24569"/>
    </row>
    <row r="24570" spans="11:11" x14ac:dyDescent="0.25">
      <c r="K24570"/>
    </row>
    <row r="24571" spans="11:11" x14ac:dyDescent="0.25">
      <c r="K24571"/>
    </row>
    <row r="24572" spans="11:11" x14ac:dyDescent="0.25">
      <c r="K24572"/>
    </row>
    <row r="24573" spans="11:11" x14ac:dyDescent="0.25">
      <c r="K24573"/>
    </row>
    <row r="24574" spans="11:11" x14ac:dyDescent="0.25">
      <c r="K24574"/>
    </row>
    <row r="24575" spans="11:11" x14ac:dyDescent="0.25">
      <c r="K24575"/>
    </row>
    <row r="24576" spans="11:11" x14ac:dyDescent="0.25">
      <c r="K24576"/>
    </row>
    <row r="24577" spans="11:11" x14ac:dyDescent="0.25">
      <c r="K24577"/>
    </row>
    <row r="24578" spans="11:11" x14ac:dyDescent="0.25">
      <c r="K24578"/>
    </row>
    <row r="24579" spans="11:11" x14ac:dyDescent="0.25">
      <c r="K24579"/>
    </row>
    <row r="24580" spans="11:11" x14ac:dyDescent="0.25">
      <c r="K24580"/>
    </row>
    <row r="24581" spans="11:11" x14ac:dyDescent="0.25">
      <c r="K24581"/>
    </row>
    <row r="24582" spans="11:11" x14ac:dyDescent="0.25">
      <c r="K24582"/>
    </row>
    <row r="24583" spans="11:11" x14ac:dyDescent="0.25">
      <c r="K24583"/>
    </row>
    <row r="24584" spans="11:11" x14ac:dyDescent="0.25">
      <c r="K24584"/>
    </row>
    <row r="24585" spans="11:11" x14ac:dyDescent="0.25">
      <c r="K24585"/>
    </row>
    <row r="24586" spans="11:11" x14ac:dyDescent="0.25">
      <c r="K24586"/>
    </row>
    <row r="24587" spans="11:11" x14ac:dyDescent="0.25">
      <c r="K24587"/>
    </row>
    <row r="24588" spans="11:11" x14ac:dyDescent="0.25">
      <c r="K24588"/>
    </row>
    <row r="24589" spans="11:11" x14ac:dyDescent="0.25">
      <c r="K24589"/>
    </row>
    <row r="24590" spans="11:11" x14ac:dyDescent="0.25">
      <c r="K24590"/>
    </row>
    <row r="24591" spans="11:11" x14ac:dyDescent="0.25">
      <c r="K24591"/>
    </row>
    <row r="24592" spans="11:11" x14ac:dyDescent="0.25">
      <c r="K24592"/>
    </row>
    <row r="24593" spans="11:11" x14ac:dyDescent="0.25">
      <c r="K24593"/>
    </row>
    <row r="24594" spans="11:11" x14ac:dyDescent="0.25">
      <c r="K24594"/>
    </row>
    <row r="24595" spans="11:11" x14ac:dyDescent="0.25">
      <c r="K24595"/>
    </row>
    <row r="24596" spans="11:11" x14ac:dyDescent="0.25">
      <c r="K24596"/>
    </row>
    <row r="24597" spans="11:11" x14ac:dyDescent="0.25">
      <c r="K24597"/>
    </row>
    <row r="24598" spans="11:11" x14ac:dyDescent="0.25">
      <c r="K24598"/>
    </row>
    <row r="24599" spans="11:11" x14ac:dyDescent="0.25">
      <c r="K24599"/>
    </row>
    <row r="24600" spans="11:11" x14ac:dyDescent="0.25">
      <c r="K24600"/>
    </row>
    <row r="24601" spans="11:11" x14ac:dyDescent="0.25">
      <c r="K24601"/>
    </row>
    <row r="24602" spans="11:11" x14ac:dyDescent="0.25">
      <c r="K24602"/>
    </row>
    <row r="24603" spans="11:11" x14ac:dyDescent="0.25">
      <c r="K24603"/>
    </row>
    <row r="24604" spans="11:11" x14ac:dyDescent="0.25">
      <c r="K24604"/>
    </row>
    <row r="24605" spans="11:11" x14ac:dyDescent="0.25">
      <c r="K24605"/>
    </row>
    <row r="24606" spans="11:11" x14ac:dyDescent="0.25">
      <c r="K24606"/>
    </row>
    <row r="24607" spans="11:11" x14ac:dyDescent="0.25">
      <c r="K24607"/>
    </row>
    <row r="24608" spans="11:11" x14ac:dyDescent="0.25">
      <c r="K24608"/>
    </row>
    <row r="24609" spans="11:11" x14ac:dyDescent="0.25">
      <c r="K24609"/>
    </row>
    <row r="24610" spans="11:11" x14ac:dyDescent="0.25">
      <c r="K24610"/>
    </row>
    <row r="24611" spans="11:11" x14ac:dyDescent="0.25">
      <c r="K24611"/>
    </row>
    <row r="24612" spans="11:11" x14ac:dyDescent="0.25">
      <c r="K24612"/>
    </row>
    <row r="24613" spans="11:11" x14ac:dyDescent="0.25">
      <c r="K24613"/>
    </row>
    <row r="24614" spans="11:11" x14ac:dyDescent="0.25">
      <c r="K24614"/>
    </row>
    <row r="24615" spans="11:11" x14ac:dyDescent="0.25">
      <c r="K24615"/>
    </row>
    <row r="24616" spans="11:11" x14ac:dyDescent="0.25">
      <c r="K24616"/>
    </row>
    <row r="24617" spans="11:11" x14ac:dyDescent="0.25">
      <c r="K24617"/>
    </row>
    <row r="24618" spans="11:11" x14ac:dyDescent="0.25">
      <c r="K24618"/>
    </row>
    <row r="24619" spans="11:11" x14ac:dyDescent="0.25">
      <c r="K24619"/>
    </row>
    <row r="24620" spans="11:11" x14ac:dyDescent="0.25">
      <c r="K24620"/>
    </row>
    <row r="24621" spans="11:11" x14ac:dyDescent="0.25">
      <c r="K24621"/>
    </row>
    <row r="24622" spans="11:11" x14ac:dyDescent="0.25">
      <c r="K24622"/>
    </row>
    <row r="24623" spans="11:11" x14ac:dyDescent="0.25">
      <c r="K24623"/>
    </row>
    <row r="24624" spans="11:11" x14ac:dyDescent="0.25">
      <c r="K24624"/>
    </row>
    <row r="24625" spans="11:11" x14ac:dyDescent="0.25">
      <c r="K24625"/>
    </row>
    <row r="24626" spans="11:11" x14ac:dyDescent="0.25">
      <c r="K24626"/>
    </row>
    <row r="24627" spans="11:11" x14ac:dyDescent="0.25">
      <c r="K24627"/>
    </row>
    <row r="24628" spans="11:11" x14ac:dyDescent="0.25">
      <c r="K24628"/>
    </row>
    <row r="24629" spans="11:11" x14ac:dyDescent="0.25">
      <c r="K24629"/>
    </row>
    <row r="24630" spans="11:11" x14ac:dyDescent="0.25">
      <c r="K24630"/>
    </row>
    <row r="24631" spans="11:11" x14ac:dyDescent="0.25">
      <c r="K24631"/>
    </row>
    <row r="24632" spans="11:11" x14ac:dyDescent="0.25">
      <c r="K24632"/>
    </row>
    <row r="24633" spans="11:11" x14ac:dyDescent="0.25">
      <c r="K24633"/>
    </row>
    <row r="24634" spans="11:11" x14ac:dyDescent="0.25">
      <c r="K24634"/>
    </row>
    <row r="24635" spans="11:11" x14ac:dyDescent="0.25">
      <c r="K24635"/>
    </row>
    <row r="24636" spans="11:11" x14ac:dyDescent="0.25">
      <c r="K24636"/>
    </row>
    <row r="24637" spans="11:11" x14ac:dyDescent="0.25">
      <c r="K24637"/>
    </row>
    <row r="24638" spans="11:11" x14ac:dyDescent="0.25">
      <c r="K24638"/>
    </row>
    <row r="24639" spans="11:11" x14ac:dyDescent="0.25">
      <c r="K24639"/>
    </row>
    <row r="24640" spans="11:11" x14ac:dyDescent="0.25">
      <c r="K24640"/>
    </row>
    <row r="24641" spans="11:11" x14ac:dyDescent="0.25">
      <c r="K24641"/>
    </row>
    <row r="24642" spans="11:11" x14ac:dyDescent="0.25">
      <c r="K24642"/>
    </row>
    <row r="24643" spans="11:11" x14ac:dyDescent="0.25">
      <c r="K24643"/>
    </row>
    <row r="24644" spans="11:11" x14ac:dyDescent="0.25">
      <c r="K24644"/>
    </row>
    <row r="24645" spans="11:11" x14ac:dyDescent="0.25">
      <c r="K24645"/>
    </row>
    <row r="24646" spans="11:11" x14ac:dyDescent="0.25">
      <c r="K24646"/>
    </row>
    <row r="24647" spans="11:11" x14ac:dyDescent="0.25">
      <c r="K24647"/>
    </row>
    <row r="24648" spans="11:11" x14ac:dyDescent="0.25">
      <c r="K24648"/>
    </row>
    <row r="24649" spans="11:11" x14ac:dyDescent="0.25">
      <c r="K24649"/>
    </row>
    <row r="24650" spans="11:11" x14ac:dyDescent="0.25">
      <c r="K24650"/>
    </row>
    <row r="24651" spans="11:11" x14ac:dyDescent="0.25">
      <c r="K24651"/>
    </row>
    <row r="24652" spans="11:11" x14ac:dyDescent="0.25">
      <c r="K24652"/>
    </row>
    <row r="24653" spans="11:11" x14ac:dyDescent="0.25">
      <c r="K24653"/>
    </row>
    <row r="24654" spans="11:11" x14ac:dyDescent="0.25">
      <c r="K24654"/>
    </row>
    <row r="24655" spans="11:11" x14ac:dyDescent="0.25">
      <c r="K24655"/>
    </row>
    <row r="24656" spans="11:11" x14ac:dyDescent="0.25">
      <c r="K24656"/>
    </row>
    <row r="24657" spans="11:11" x14ac:dyDescent="0.25">
      <c r="K24657"/>
    </row>
    <row r="24658" spans="11:11" x14ac:dyDescent="0.25">
      <c r="K24658"/>
    </row>
    <row r="24659" spans="11:11" x14ac:dyDescent="0.25">
      <c r="K24659"/>
    </row>
    <row r="24660" spans="11:11" x14ac:dyDescent="0.25">
      <c r="K24660"/>
    </row>
    <row r="24661" spans="11:11" x14ac:dyDescent="0.25">
      <c r="K24661"/>
    </row>
    <row r="24662" spans="11:11" x14ac:dyDescent="0.25">
      <c r="K24662"/>
    </row>
    <row r="24663" spans="11:11" x14ac:dyDescent="0.25">
      <c r="K24663"/>
    </row>
    <row r="24664" spans="11:11" x14ac:dyDescent="0.25">
      <c r="K24664"/>
    </row>
    <row r="24665" spans="11:11" x14ac:dyDescent="0.25">
      <c r="K24665"/>
    </row>
    <row r="24666" spans="11:11" x14ac:dyDescent="0.25">
      <c r="K24666"/>
    </row>
    <row r="24667" spans="11:11" x14ac:dyDescent="0.25">
      <c r="K24667"/>
    </row>
    <row r="24668" spans="11:11" x14ac:dyDescent="0.25">
      <c r="K24668"/>
    </row>
    <row r="24669" spans="11:11" x14ac:dyDescent="0.25">
      <c r="K24669"/>
    </row>
    <row r="24670" spans="11:11" x14ac:dyDescent="0.25">
      <c r="K24670"/>
    </row>
    <row r="24671" spans="11:11" x14ac:dyDescent="0.25">
      <c r="K24671"/>
    </row>
    <row r="24672" spans="11:11" x14ac:dyDescent="0.25">
      <c r="K24672"/>
    </row>
    <row r="24673" spans="11:11" x14ac:dyDescent="0.25">
      <c r="K24673"/>
    </row>
    <row r="24674" spans="11:11" x14ac:dyDescent="0.25">
      <c r="K24674"/>
    </row>
    <row r="24675" spans="11:11" x14ac:dyDescent="0.25">
      <c r="K24675"/>
    </row>
    <row r="24676" spans="11:11" x14ac:dyDescent="0.25">
      <c r="K24676"/>
    </row>
    <row r="24677" spans="11:11" x14ac:dyDescent="0.25">
      <c r="K24677"/>
    </row>
    <row r="24678" spans="11:11" x14ac:dyDescent="0.25">
      <c r="K24678"/>
    </row>
    <row r="24679" spans="11:11" x14ac:dyDescent="0.25">
      <c r="K24679"/>
    </row>
    <row r="24680" spans="11:11" x14ac:dyDescent="0.25">
      <c r="K24680"/>
    </row>
    <row r="24681" spans="11:11" x14ac:dyDescent="0.25">
      <c r="K24681"/>
    </row>
    <row r="24682" spans="11:11" x14ac:dyDescent="0.25">
      <c r="K24682"/>
    </row>
    <row r="24683" spans="11:11" x14ac:dyDescent="0.25">
      <c r="K24683"/>
    </row>
    <row r="24684" spans="11:11" x14ac:dyDescent="0.25">
      <c r="K24684"/>
    </row>
    <row r="24685" spans="11:11" x14ac:dyDescent="0.25">
      <c r="K24685"/>
    </row>
    <row r="24686" spans="11:11" x14ac:dyDescent="0.25">
      <c r="K24686"/>
    </row>
    <row r="24687" spans="11:11" x14ac:dyDescent="0.25">
      <c r="K24687"/>
    </row>
    <row r="24688" spans="11:11" x14ac:dyDescent="0.25">
      <c r="K24688"/>
    </row>
    <row r="24689" spans="11:11" x14ac:dyDescent="0.25">
      <c r="K24689"/>
    </row>
    <row r="24690" spans="11:11" x14ac:dyDescent="0.25">
      <c r="K24690"/>
    </row>
    <row r="24691" spans="11:11" x14ac:dyDescent="0.25">
      <c r="K24691"/>
    </row>
    <row r="24692" spans="11:11" x14ac:dyDescent="0.25">
      <c r="K24692"/>
    </row>
    <row r="24693" spans="11:11" x14ac:dyDescent="0.25">
      <c r="K24693"/>
    </row>
    <row r="24694" spans="11:11" x14ac:dyDescent="0.25">
      <c r="K24694"/>
    </row>
    <row r="24695" spans="11:11" x14ac:dyDescent="0.25">
      <c r="K24695"/>
    </row>
    <row r="24696" spans="11:11" x14ac:dyDescent="0.25">
      <c r="K24696"/>
    </row>
    <row r="24697" spans="11:11" x14ac:dyDescent="0.25">
      <c r="K24697"/>
    </row>
    <row r="24698" spans="11:11" x14ac:dyDescent="0.25">
      <c r="K24698"/>
    </row>
    <row r="24699" spans="11:11" x14ac:dyDescent="0.25">
      <c r="K24699"/>
    </row>
    <row r="24700" spans="11:11" x14ac:dyDescent="0.25">
      <c r="K24700"/>
    </row>
    <row r="24701" spans="11:11" x14ac:dyDescent="0.25">
      <c r="K24701"/>
    </row>
    <row r="24702" spans="11:11" x14ac:dyDescent="0.25">
      <c r="K24702"/>
    </row>
    <row r="24703" spans="11:11" x14ac:dyDescent="0.25">
      <c r="K24703"/>
    </row>
    <row r="24704" spans="11:11" x14ac:dyDescent="0.25">
      <c r="K24704"/>
    </row>
    <row r="24705" spans="11:11" x14ac:dyDescent="0.25">
      <c r="K24705"/>
    </row>
    <row r="24706" spans="11:11" x14ac:dyDescent="0.25">
      <c r="K24706"/>
    </row>
    <row r="24707" spans="11:11" x14ac:dyDescent="0.25">
      <c r="K24707"/>
    </row>
    <row r="24708" spans="11:11" x14ac:dyDescent="0.25">
      <c r="K24708"/>
    </row>
    <row r="24709" spans="11:11" x14ac:dyDescent="0.25">
      <c r="K24709"/>
    </row>
    <row r="24710" spans="11:11" x14ac:dyDescent="0.25">
      <c r="K24710"/>
    </row>
    <row r="24711" spans="11:11" x14ac:dyDescent="0.25">
      <c r="K24711"/>
    </row>
    <row r="24712" spans="11:11" x14ac:dyDescent="0.25">
      <c r="K24712"/>
    </row>
    <row r="24713" spans="11:11" x14ac:dyDescent="0.25">
      <c r="K24713"/>
    </row>
    <row r="24714" spans="11:11" x14ac:dyDescent="0.25">
      <c r="K24714"/>
    </row>
    <row r="24715" spans="11:11" x14ac:dyDescent="0.25">
      <c r="K24715"/>
    </row>
    <row r="24716" spans="11:11" x14ac:dyDescent="0.25">
      <c r="K24716"/>
    </row>
    <row r="24717" spans="11:11" x14ac:dyDescent="0.25">
      <c r="K24717"/>
    </row>
    <row r="24718" spans="11:11" x14ac:dyDescent="0.25">
      <c r="K24718"/>
    </row>
    <row r="24719" spans="11:11" x14ac:dyDescent="0.25">
      <c r="K24719"/>
    </row>
    <row r="24720" spans="11:11" x14ac:dyDescent="0.25">
      <c r="K24720"/>
    </row>
    <row r="24721" spans="11:11" x14ac:dyDescent="0.25">
      <c r="K24721"/>
    </row>
    <row r="24722" spans="11:11" x14ac:dyDescent="0.25">
      <c r="K24722"/>
    </row>
    <row r="24723" spans="11:11" x14ac:dyDescent="0.25">
      <c r="K24723"/>
    </row>
    <row r="24724" spans="11:11" x14ac:dyDescent="0.25">
      <c r="K24724"/>
    </row>
    <row r="24725" spans="11:11" x14ac:dyDescent="0.25">
      <c r="K24725"/>
    </row>
    <row r="24726" spans="11:11" x14ac:dyDescent="0.25">
      <c r="K24726"/>
    </row>
    <row r="24727" spans="11:11" x14ac:dyDescent="0.25">
      <c r="K24727"/>
    </row>
    <row r="24728" spans="11:11" x14ac:dyDescent="0.25">
      <c r="K24728"/>
    </row>
    <row r="24729" spans="11:11" x14ac:dyDescent="0.25">
      <c r="K24729"/>
    </row>
    <row r="24730" spans="11:11" x14ac:dyDescent="0.25">
      <c r="K24730"/>
    </row>
    <row r="24731" spans="11:11" x14ac:dyDescent="0.25">
      <c r="K24731"/>
    </row>
    <row r="24732" spans="11:11" x14ac:dyDescent="0.25">
      <c r="K24732"/>
    </row>
    <row r="24733" spans="11:11" x14ac:dyDescent="0.25">
      <c r="K24733"/>
    </row>
    <row r="24734" spans="11:11" x14ac:dyDescent="0.25">
      <c r="K24734"/>
    </row>
    <row r="24735" spans="11:11" x14ac:dyDescent="0.25">
      <c r="K24735"/>
    </row>
    <row r="24736" spans="11:11" x14ac:dyDescent="0.25">
      <c r="K24736"/>
    </row>
    <row r="24737" spans="11:11" x14ac:dyDescent="0.25">
      <c r="K24737"/>
    </row>
    <row r="24738" spans="11:11" x14ac:dyDescent="0.25">
      <c r="K24738"/>
    </row>
    <row r="24739" spans="11:11" x14ac:dyDescent="0.25">
      <c r="K24739"/>
    </row>
    <row r="24740" spans="11:11" x14ac:dyDescent="0.25">
      <c r="K24740"/>
    </row>
    <row r="24741" spans="11:11" x14ac:dyDescent="0.25">
      <c r="K24741"/>
    </row>
    <row r="24742" spans="11:11" x14ac:dyDescent="0.25">
      <c r="K24742"/>
    </row>
    <row r="24743" spans="11:11" x14ac:dyDescent="0.25">
      <c r="K24743"/>
    </row>
    <row r="24744" spans="11:11" x14ac:dyDescent="0.25">
      <c r="K24744"/>
    </row>
    <row r="24745" spans="11:11" x14ac:dyDescent="0.25">
      <c r="K24745"/>
    </row>
    <row r="24746" spans="11:11" x14ac:dyDescent="0.25">
      <c r="K24746"/>
    </row>
    <row r="24747" spans="11:11" x14ac:dyDescent="0.25">
      <c r="K24747"/>
    </row>
    <row r="24748" spans="11:11" x14ac:dyDescent="0.25">
      <c r="K24748"/>
    </row>
    <row r="24749" spans="11:11" x14ac:dyDescent="0.25">
      <c r="K24749"/>
    </row>
    <row r="24750" spans="11:11" x14ac:dyDescent="0.25">
      <c r="K24750"/>
    </row>
    <row r="24751" spans="11:11" x14ac:dyDescent="0.25">
      <c r="K24751"/>
    </row>
    <row r="24752" spans="11:11" x14ac:dyDescent="0.25">
      <c r="K24752"/>
    </row>
    <row r="24753" spans="11:11" x14ac:dyDescent="0.25">
      <c r="K24753"/>
    </row>
    <row r="24754" spans="11:11" x14ac:dyDescent="0.25">
      <c r="K24754"/>
    </row>
    <row r="24755" spans="11:11" x14ac:dyDescent="0.25">
      <c r="K24755"/>
    </row>
    <row r="24756" spans="11:11" x14ac:dyDescent="0.25">
      <c r="K24756"/>
    </row>
    <row r="24757" spans="11:11" x14ac:dyDescent="0.25">
      <c r="K24757"/>
    </row>
    <row r="24758" spans="11:11" x14ac:dyDescent="0.25">
      <c r="K24758"/>
    </row>
    <row r="24759" spans="11:11" x14ac:dyDescent="0.25">
      <c r="K24759"/>
    </row>
    <row r="24760" spans="11:11" x14ac:dyDescent="0.25">
      <c r="K24760"/>
    </row>
    <row r="24761" spans="11:11" x14ac:dyDescent="0.25">
      <c r="K24761"/>
    </row>
    <row r="24762" spans="11:11" x14ac:dyDescent="0.25">
      <c r="K24762"/>
    </row>
    <row r="24763" spans="11:11" x14ac:dyDescent="0.25">
      <c r="K24763"/>
    </row>
    <row r="24764" spans="11:11" x14ac:dyDescent="0.25">
      <c r="K24764"/>
    </row>
    <row r="24765" spans="11:11" x14ac:dyDescent="0.25">
      <c r="K24765"/>
    </row>
    <row r="24766" spans="11:11" x14ac:dyDescent="0.25">
      <c r="K24766"/>
    </row>
    <row r="24767" spans="11:11" x14ac:dyDescent="0.25">
      <c r="K24767"/>
    </row>
    <row r="24768" spans="11:11" x14ac:dyDescent="0.25">
      <c r="K24768"/>
    </row>
    <row r="24769" spans="11:11" x14ac:dyDescent="0.25">
      <c r="K24769"/>
    </row>
    <row r="24770" spans="11:11" x14ac:dyDescent="0.25">
      <c r="K24770"/>
    </row>
    <row r="24771" spans="11:11" x14ac:dyDescent="0.25">
      <c r="K24771"/>
    </row>
    <row r="24772" spans="11:11" x14ac:dyDescent="0.25">
      <c r="K24772"/>
    </row>
    <row r="24773" spans="11:11" x14ac:dyDescent="0.25">
      <c r="K24773"/>
    </row>
    <row r="24774" spans="11:11" x14ac:dyDescent="0.25">
      <c r="K24774"/>
    </row>
    <row r="24775" spans="11:11" x14ac:dyDescent="0.25">
      <c r="K24775"/>
    </row>
    <row r="24776" spans="11:11" x14ac:dyDescent="0.25">
      <c r="K24776"/>
    </row>
    <row r="24777" spans="11:11" x14ac:dyDescent="0.25">
      <c r="K24777"/>
    </row>
    <row r="24778" spans="11:11" x14ac:dyDescent="0.25">
      <c r="K24778"/>
    </row>
    <row r="24779" spans="11:11" x14ac:dyDescent="0.25">
      <c r="K24779"/>
    </row>
    <row r="24780" spans="11:11" x14ac:dyDescent="0.25">
      <c r="K24780"/>
    </row>
    <row r="24781" spans="11:11" x14ac:dyDescent="0.25">
      <c r="K24781"/>
    </row>
    <row r="24782" spans="11:11" x14ac:dyDescent="0.25">
      <c r="K24782"/>
    </row>
    <row r="24783" spans="11:11" x14ac:dyDescent="0.25">
      <c r="K24783"/>
    </row>
    <row r="24784" spans="11:11" x14ac:dyDescent="0.25">
      <c r="K24784"/>
    </row>
    <row r="24785" spans="11:11" x14ac:dyDescent="0.25">
      <c r="K24785"/>
    </row>
    <row r="24786" spans="11:11" x14ac:dyDescent="0.25">
      <c r="K24786"/>
    </row>
    <row r="24787" spans="11:11" x14ac:dyDescent="0.25">
      <c r="K24787"/>
    </row>
    <row r="24788" spans="11:11" x14ac:dyDescent="0.25">
      <c r="K24788"/>
    </row>
    <row r="24789" spans="11:11" x14ac:dyDescent="0.25">
      <c r="K24789"/>
    </row>
    <row r="24790" spans="11:11" x14ac:dyDescent="0.25">
      <c r="K24790"/>
    </row>
    <row r="24791" spans="11:11" x14ac:dyDescent="0.25">
      <c r="K24791"/>
    </row>
    <row r="24792" spans="11:11" x14ac:dyDescent="0.25">
      <c r="K24792"/>
    </row>
    <row r="24793" spans="11:11" x14ac:dyDescent="0.25">
      <c r="K24793"/>
    </row>
    <row r="24794" spans="11:11" x14ac:dyDescent="0.25">
      <c r="K24794"/>
    </row>
    <row r="24795" spans="11:11" x14ac:dyDescent="0.25">
      <c r="K24795"/>
    </row>
    <row r="24796" spans="11:11" x14ac:dyDescent="0.25">
      <c r="K24796"/>
    </row>
    <row r="24797" spans="11:11" x14ac:dyDescent="0.25">
      <c r="K24797"/>
    </row>
    <row r="24798" spans="11:11" x14ac:dyDescent="0.25">
      <c r="K24798"/>
    </row>
    <row r="24799" spans="11:11" x14ac:dyDescent="0.25">
      <c r="K24799"/>
    </row>
    <row r="24800" spans="11:11" x14ac:dyDescent="0.25">
      <c r="K24800"/>
    </row>
    <row r="24801" spans="11:11" x14ac:dyDescent="0.25">
      <c r="K24801"/>
    </row>
    <row r="24802" spans="11:11" x14ac:dyDescent="0.25">
      <c r="K24802"/>
    </row>
    <row r="24803" spans="11:11" x14ac:dyDescent="0.25">
      <c r="K24803"/>
    </row>
    <row r="24804" spans="11:11" x14ac:dyDescent="0.25">
      <c r="K24804"/>
    </row>
    <row r="24805" spans="11:11" x14ac:dyDescent="0.25">
      <c r="K24805"/>
    </row>
    <row r="24806" spans="11:11" x14ac:dyDescent="0.25">
      <c r="K24806"/>
    </row>
    <row r="24807" spans="11:11" x14ac:dyDescent="0.25">
      <c r="K24807"/>
    </row>
    <row r="24808" spans="11:11" x14ac:dyDescent="0.25">
      <c r="K24808"/>
    </row>
    <row r="24809" spans="11:11" x14ac:dyDescent="0.25">
      <c r="K24809"/>
    </row>
    <row r="24810" spans="11:11" x14ac:dyDescent="0.25">
      <c r="K24810"/>
    </row>
    <row r="24811" spans="11:11" x14ac:dyDescent="0.25">
      <c r="K24811"/>
    </row>
    <row r="24812" spans="11:11" x14ac:dyDescent="0.25">
      <c r="K24812"/>
    </row>
    <row r="24813" spans="11:11" x14ac:dyDescent="0.25">
      <c r="K24813"/>
    </row>
    <row r="24814" spans="11:11" x14ac:dyDescent="0.25">
      <c r="K24814"/>
    </row>
    <row r="24815" spans="11:11" x14ac:dyDescent="0.25">
      <c r="K24815"/>
    </row>
    <row r="24816" spans="11:11" x14ac:dyDescent="0.25">
      <c r="K24816"/>
    </row>
    <row r="24817" spans="11:11" x14ac:dyDescent="0.25">
      <c r="K24817"/>
    </row>
    <row r="24818" spans="11:11" x14ac:dyDescent="0.25">
      <c r="K24818"/>
    </row>
    <row r="24819" spans="11:11" x14ac:dyDescent="0.25">
      <c r="K24819"/>
    </row>
    <row r="24820" spans="11:11" x14ac:dyDescent="0.25">
      <c r="K24820"/>
    </row>
    <row r="24821" spans="11:11" x14ac:dyDescent="0.25">
      <c r="K24821"/>
    </row>
    <row r="24822" spans="11:11" x14ac:dyDescent="0.25">
      <c r="K24822"/>
    </row>
    <row r="24823" spans="11:11" x14ac:dyDescent="0.25">
      <c r="K24823"/>
    </row>
    <row r="24824" spans="11:11" x14ac:dyDescent="0.25">
      <c r="K24824"/>
    </row>
    <row r="24825" spans="11:11" x14ac:dyDescent="0.25">
      <c r="K24825"/>
    </row>
    <row r="24826" spans="11:11" x14ac:dyDescent="0.25">
      <c r="K24826"/>
    </row>
    <row r="24827" spans="11:11" x14ac:dyDescent="0.25">
      <c r="K24827"/>
    </row>
    <row r="24828" spans="11:11" x14ac:dyDescent="0.25">
      <c r="K24828"/>
    </row>
    <row r="24829" spans="11:11" x14ac:dyDescent="0.25">
      <c r="K24829"/>
    </row>
    <row r="24830" spans="11:11" x14ac:dyDescent="0.25">
      <c r="K24830"/>
    </row>
    <row r="24831" spans="11:11" x14ac:dyDescent="0.25">
      <c r="K24831"/>
    </row>
    <row r="24832" spans="11:11" x14ac:dyDescent="0.25">
      <c r="K24832"/>
    </row>
    <row r="24833" spans="11:11" x14ac:dyDescent="0.25">
      <c r="K24833"/>
    </row>
    <row r="24834" spans="11:11" x14ac:dyDescent="0.25">
      <c r="K24834"/>
    </row>
    <row r="24835" spans="11:11" x14ac:dyDescent="0.25">
      <c r="K24835"/>
    </row>
    <row r="24836" spans="11:11" x14ac:dyDescent="0.25">
      <c r="K24836"/>
    </row>
    <row r="24837" spans="11:11" x14ac:dyDescent="0.25">
      <c r="K24837"/>
    </row>
    <row r="24838" spans="11:11" x14ac:dyDescent="0.25">
      <c r="K24838"/>
    </row>
    <row r="24839" spans="11:11" x14ac:dyDescent="0.25">
      <c r="K24839"/>
    </row>
    <row r="24840" spans="11:11" x14ac:dyDescent="0.25">
      <c r="K24840"/>
    </row>
    <row r="24841" spans="11:11" x14ac:dyDescent="0.25">
      <c r="K24841"/>
    </row>
    <row r="24842" spans="11:11" x14ac:dyDescent="0.25">
      <c r="K24842"/>
    </row>
    <row r="24843" spans="11:11" x14ac:dyDescent="0.25">
      <c r="K24843"/>
    </row>
    <row r="24844" spans="11:11" x14ac:dyDescent="0.25">
      <c r="K24844"/>
    </row>
    <row r="24845" spans="11:11" x14ac:dyDescent="0.25">
      <c r="K24845"/>
    </row>
    <row r="24846" spans="11:11" x14ac:dyDescent="0.25">
      <c r="K24846"/>
    </row>
    <row r="24847" spans="11:11" x14ac:dyDescent="0.25">
      <c r="K24847"/>
    </row>
    <row r="24848" spans="11:11" x14ac:dyDescent="0.25">
      <c r="K24848"/>
    </row>
    <row r="24849" spans="11:11" x14ac:dyDescent="0.25">
      <c r="K24849"/>
    </row>
    <row r="24850" spans="11:11" x14ac:dyDescent="0.25">
      <c r="K24850"/>
    </row>
    <row r="24851" spans="11:11" x14ac:dyDescent="0.25">
      <c r="K24851"/>
    </row>
    <row r="24852" spans="11:11" x14ac:dyDescent="0.25">
      <c r="K24852"/>
    </row>
    <row r="24853" spans="11:11" x14ac:dyDescent="0.25">
      <c r="K24853"/>
    </row>
    <row r="24854" spans="11:11" x14ac:dyDescent="0.25">
      <c r="K24854"/>
    </row>
    <row r="24855" spans="11:11" x14ac:dyDescent="0.25">
      <c r="K24855"/>
    </row>
    <row r="24856" spans="11:11" x14ac:dyDescent="0.25">
      <c r="K24856"/>
    </row>
    <row r="24857" spans="11:11" x14ac:dyDescent="0.25">
      <c r="K24857"/>
    </row>
    <row r="24858" spans="11:11" x14ac:dyDescent="0.25">
      <c r="K24858"/>
    </row>
    <row r="24859" spans="11:11" x14ac:dyDescent="0.25">
      <c r="K24859"/>
    </row>
    <row r="24860" spans="11:11" x14ac:dyDescent="0.25">
      <c r="K24860"/>
    </row>
    <row r="24861" spans="11:11" x14ac:dyDescent="0.25">
      <c r="K24861"/>
    </row>
    <row r="24862" spans="11:11" x14ac:dyDescent="0.25">
      <c r="K24862"/>
    </row>
    <row r="24863" spans="11:11" x14ac:dyDescent="0.25">
      <c r="K24863"/>
    </row>
    <row r="24864" spans="11:11" x14ac:dyDescent="0.25">
      <c r="K24864"/>
    </row>
    <row r="24865" spans="11:11" x14ac:dyDescent="0.25">
      <c r="K24865"/>
    </row>
    <row r="24866" spans="11:11" x14ac:dyDescent="0.25">
      <c r="K24866"/>
    </row>
    <row r="24867" spans="11:11" x14ac:dyDescent="0.25">
      <c r="K24867"/>
    </row>
    <row r="24868" spans="11:11" x14ac:dyDescent="0.25">
      <c r="K24868"/>
    </row>
    <row r="24869" spans="11:11" x14ac:dyDescent="0.25">
      <c r="K24869"/>
    </row>
    <row r="24870" spans="11:11" x14ac:dyDescent="0.25">
      <c r="K24870"/>
    </row>
    <row r="24871" spans="11:11" x14ac:dyDescent="0.25">
      <c r="K24871"/>
    </row>
    <row r="24872" spans="11:11" x14ac:dyDescent="0.25">
      <c r="K24872"/>
    </row>
    <row r="24873" spans="11:11" x14ac:dyDescent="0.25">
      <c r="K24873"/>
    </row>
    <row r="24874" spans="11:11" x14ac:dyDescent="0.25">
      <c r="K24874"/>
    </row>
    <row r="24875" spans="11:11" x14ac:dyDescent="0.25">
      <c r="K24875"/>
    </row>
    <row r="24876" spans="11:11" x14ac:dyDescent="0.25">
      <c r="K24876"/>
    </row>
    <row r="24877" spans="11:11" x14ac:dyDescent="0.25">
      <c r="K24877"/>
    </row>
    <row r="24878" spans="11:11" x14ac:dyDescent="0.25">
      <c r="K24878"/>
    </row>
    <row r="24879" spans="11:11" x14ac:dyDescent="0.25">
      <c r="K24879"/>
    </row>
    <row r="24880" spans="11:11" x14ac:dyDescent="0.25">
      <c r="K24880"/>
    </row>
    <row r="24881" spans="11:11" x14ac:dyDescent="0.25">
      <c r="K24881"/>
    </row>
    <row r="24882" spans="11:11" x14ac:dyDescent="0.25">
      <c r="K24882"/>
    </row>
    <row r="24883" spans="11:11" x14ac:dyDescent="0.25">
      <c r="K24883"/>
    </row>
    <row r="24884" spans="11:11" x14ac:dyDescent="0.25">
      <c r="K24884"/>
    </row>
    <row r="24885" spans="11:11" x14ac:dyDescent="0.25">
      <c r="K24885"/>
    </row>
    <row r="24886" spans="11:11" x14ac:dyDescent="0.25">
      <c r="K24886"/>
    </row>
    <row r="24887" spans="11:11" x14ac:dyDescent="0.25">
      <c r="K24887"/>
    </row>
    <row r="24888" spans="11:11" x14ac:dyDescent="0.25">
      <c r="K24888"/>
    </row>
    <row r="24889" spans="11:11" x14ac:dyDescent="0.25">
      <c r="K24889"/>
    </row>
    <row r="24890" spans="11:11" x14ac:dyDescent="0.25">
      <c r="K24890"/>
    </row>
    <row r="24891" spans="11:11" x14ac:dyDescent="0.25">
      <c r="K24891"/>
    </row>
    <row r="24892" spans="11:11" x14ac:dyDescent="0.25">
      <c r="K24892"/>
    </row>
    <row r="24893" spans="11:11" x14ac:dyDescent="0.25">
      <c r="K24893"/>
    </row>
    <row r="24894" spans="11:11" x14ac:dyDescent="0.25">
      <c r="K24894"/>
    </row>
    <row r="24895" spans="11:11" x14ac:dyDescent="0.25">
      <c r="K24895"/>
    </row>
    <row r="24896" spans="11:11" x14ac:dyDescent="0.25">
      <c r="K24896"/>
    </row>
    <row r="24897" spans="11:11" x14ac:dyDescent="0.25">
      <c r="K24897"/>
    </row>
    <row r="24898" spans="11:11" x14ac:dyDescent="0.25">
      <c r="K24898"/>
    </row>
    <row r="24899" spans="11:11" x14ac:dyDescent="0.25">
      <c r="K24899"/>
    </row>
    <row r="24900" spans="11:11" x14ac:dyDescent="0.25">
      <c r="K24900"/>
    </row>
    <row r="24901" spans="11:11" x14ac:dyDescent="0.25">
      <c r="K24901"/>
    </row>
    <row r="24902" spans="11:11" x14ac:dyDescent="0.25">
      <c r="K24902"/>
    </row>
    <row r="24903" spans="11:11" x14ac:dyDescent="0.25">
      <c r="K24903"/>
    </row>
    <row r="24904" spans="11:11" x14ac:dyDescent="0.25">
      <c r="K24904"/>
    </row>
    <row r="24905" spans="11:11" x14ac:dyDescent="0.25">
      <c r="K24905"/>
    </row>
    <row r="24906" spans="11:11" x14ac:dyDescent="0.25">
      <c r="K24906"/>
    </row>
    <row r="24907" spans="11:11" x14ac:dyDescent="0.25">
      <c r="K24907"/>
    </row>
    <row r="24908" spans="11:11" x14ac:dyDescent="0.25">
      <c r="K24908"/>
    </row>
    <row r="24909" spans="11:11" x14ac:dyDescent="0.25">
      <c r="K24909"/>
    </row>
    <row r="24910" spans="11:11" x14ac:dyDescent="0.25">
      <c r="K24910"/>
    </row>
    <row r="24911" spans="11:11" x14ac:dyDescent="0.25">
      <c r="K24911"/>
    </row>
    <row r="24912" spans="11:11" x14ac:dyDescent="0.25">
      <c r="K24912"/>
    </row>
    <row r="24913" spans="11:11" x14ac:dyDescent="0.25">
      <c r="K24913"/>
    </row>
    <row r="24914" spans="11:11" x14ac:dyDescent="0.25">
      <c r="K24914"/>
    </row>
    <row r="24915" spans="11:11" x14ac:dyDescent="0.25">
      <c r="K24915"/>
    </row>
    <row r="24916" spans="11:11" x14ac:dyDescent="0.25">
      <c r="K24916"/>
    </row>
    <row r="24917" spans="11:11" x14ac:dyDescent="0.25">
      <c r="K24917"/>
    </row>
    <row r="24918" spans="11:11" x14ac:dyDescent="0.25">
      <c r="K24918"/>
    </row>
    <row r="24919" spans="11:11" x14ac:dyDescent="0.25">
      <c r="K24919"/>
    </row>
    <row r="24920" spans="11:11" x14ac:dyDescent="0.25">
      <c r="K24920"/>
    </row>
    <row r="24921" spans="11:11" x14ac:dyDescent="0.25">
      <c r="K24921"/>
    </row>
    <row r="24922" spans="11:11" x14ac:dyDescent="0.25">
      <c r="K24922"/>
    </row>
    <row r="24923" spans="11:11" x14ac:dyDescent="0.25">
      <c r="K24923"/>
    </row>
    <row r="24924" spans="11:11" x14ac:dyDescent="0.25">
      <c r="K24924"/>
    </row>
    <row r="24925" spans="11:11" x14ac:dyDescent="0.25">
      <c r="K24925"/>
    </row>
    <row r="24926" spans="11:11" x14ac:dyDescent="0.25">
      <c r="K24926"/>
    </row>
    <row r="24927" spans="11:11" x14ac:dyDescent="0.25">
      <c r="K24927"/>
    </row>
    <row r="24928" spans="11:11" x14ac:dyDescent="0.25">
      <c r="K24928"/>
    </row>
    <row r="24929" spans="11:11" x14ac:dyDescent="0.25">
      <c r="K24929"/>
    </row>
    <row r="24930" spans="11:11" x14ac:dyDescent="0.25">
      <c r="K24930"/>
    </row>
    <row r="24931" spans="11:11" x14ac:dyDescent="0.25">
      <c r="K24931"/>
    </row>
    <row r="24932" spans="11:11" x14ac:dyDescent="0.25">
      <c r="K24932"/>
    </row>
    <row r="24933" spans="11:11" x14ac:dyDescent="0.25">
      <c r="K24933"/>
    </row>
    <row r="24934" spans="11:11" x14ac:dyDescent="0.25">
      <c r="K24934"/>
    </row>
    <row r="24935" spans="11:11" x14ac:dyDescent="0.25">
      <c r="K24935"/>
    </row>
    <row r="24936" spans="11:11" x14ac:dyDescent="0.25">
      <c r="K24936"/>
    </row>
    <row r="24937" spans="11:11" x14ac:dyDescent="0.25">
      <c r="K24937"/>
    </row>
    <row r="24938" spans="11:11" x14ac:dyDescent="0.25">
      <c r="K24938"/>
    </row>
    <row r="24939" spans="11:11" x14ac:dyDescent="0.25">
      <c r="K24939"/>
    </row>
    <row r="24940" spans="11:11" x14ac:dyDescent="0.25">
      <c r="K24940"/>
    </row>
    <row r="24941" spans="11:11" x14ac:dyDescent="0.25">
      <c r="K24941"/>
    </row>
    <row r="24942" spans="11:11" x14ac:dyDescent="0.25">
      <c r="K24942"/>
    </row>
    <row r="24943" spans="11:11" x14ac:dyDescent="0.25">
      <c r="K24943"/>
    </row>
    <row r="24944" spans="11:11" x14ac:dyDescent="0.25">
      <c r="K24944"/>
    </row>
    <row r="24945" spans="11:11" x14ac:dyDescent="0.25">
      <c r="K24945"/>
    </row>
    <row r="24946" spans="11:11" x14ac:dyDescent="0.25">
      <c r="K24946"/>
    </row>
    <row r="24947" spans="11:11" x14ac:dyDescent="0.25">
      <c r="K24947"/>
    </row>
    <row r="24948" spans="11:11" x14ac:dyDescent="0.25">
      <c r="K24948"/>
    </row>
    <row r="24949" spans="11:11" x14ac:dyDescent="0.25">
      <c r="K24949"/>
    </row>
    <row r="24950" spans="11:11" x14ac:dyDescent="0.25">
      <c r="K24950"/>
    </row>
    <row r="24951" spans="11:11" x14ac:dyDescent="0.25">
      <c r="K24951"/>
    </row>
    <row r="24952" spans="11:11" x14ac:dyDescent="0.25">
      <c r="K24952"/>
    </row>
    <row r="24953" spans="11:11" x14ac:dyDescent="0.25">
      <c r="K24953"/>
    </row>
    <row r="24954" spans="11:11" x14ac:dyDescent="0.25">
      <c r="K24954"/>
    </row>
    <row r="24955" spans="11:11" x14ac:dyDescent="0.25">
      <c r="K24955"/>
    </row>
    <row r="24956" spans="11:11" x14ac:dyDescent="0.25">
      <c r="K24956"/>
    </row>
    <row r="24957" spans="11:11" x14ac:dyDescent="0.25">
      <c r="K24957"/>
    </row>
    <row r="24958" spans="11:11" x14ac:dyDescent="0.25">
      <c r="K24958"/>
    </row>
    <row r="24959" spans="11:11" x14ac:dyDescent="0.25">
      <c r="K24959"/>
    </row>
    <row r="24960" spans="11:11" x14ac:dyDescent="0.25">
      <c r="K24960"/>
    </row>
    <row r="24961" spans="11:11" x14ac:dyDescent="0.25">
      <c r="K24961"/>
    </row>
    <row r="24962" spans="11:11" x14ac:dyDescent="0.25">
      <c r="K24962"/>
    </row>
    <row r="24963" spans="11:11" x14ac:dyDescent="0.25">
      <c r="K24963"/>
    </row>
    <row r="24964" spans="11:11" x14ac:dyDescent="0.25">
      <c r="K24964"/>
    </row>
    <row r="24965" spans="11:11" x14ac:dyDescent="0.25">
      <c r="K24965"/>
    </row>
    <row r="24966" spans="11:11" x14ac:dyDescent="0.25">
      <c r="K24966"/>
    </row>
    <row r="24967" spans="11:11" x14ac:dyDescent="0.25">
      <c r="K24967"/>
    </row>
    <row r="24968" spans="11:11" x14ac:dyDescent="0.25">
      <c r="K24968"/>
    </row>
    <row r="24969" spans="11:11" x14ac:dyDescent="0.25">
      <c r="K24969"/>
    </row>
    <row r="24970" spans="11:11" x14ac:dyDescent="0.25">
      <c r="K24970"/>
    </row>
    <row r="24971" spans="11:11" x14ac:dyDescent="0.25">
      <c r="K24971"/>
    </row>
    <row r="24972" spans="11:11" x14ac:dyDescent="0.25">
      <c r="K24972"/>
    </row>
    <row r="24973" spans="11:11" x14ac:dyDescent="0.25">
      <c r="K24973"/>
    </row>
    <row r="24974" spans="11:11" x14ac:dyDescent="0.25">
      <c r="K24974"/>
    </row>
    <row r="24975" spans="11:11" x14ac:dyDescent="0.25">
      <c r="K24975"/>
    </row>
    <row r="24976" spans="11:11" x14ac:dyDescent="0.25">
      <c r="K24976"/>
    </row>
    <row r="24977" spans="11:11" x14ac:dyDescent="0.25">
      <c r="K24977"/>
    </row>
    <row r="24978" spans="11:11" x14ac:dyDescent="0.25">
      <c r="K24978"/>
    </row>
    <row r="24979" spans="11:11" x14ac:dyDescent="0.25">
      <c r="K24979"/>
    </row>
    <row r="24980" spans="11:11" x14ac:dyDescent="0.25">
      <c r="K24980"/>
    </row>
    <row r="24981" spans="11:11" x14ac:dyDescent="0.25">
      <c r="K24981"/>
    </row>
    <row r="24982" spans="11:11" x14ac:dyDescent="0.25">
      <c r="K24982"/>
    </row>
    <row r="24983" spans="11:11" x14ac:dyDescent="0.25">
      <c r="K24983"/>
    </row>
    <row r="24984" spans="11:11" x14ac:dyDescent="0.25">
      <c r="K24984"/>
    </row>
    <row r="24985" spans="11:11" x14ac:dyDescent="0.25">
      <c r="K24985"/>
    </row>
    <row r="24986" spans="11:11" x14ac:dyDescent="0.25">
      <c r="K24986"/>
    </row>
    <row r="24987" spans="11:11" x14ac:dyDescent="0.25">
      <c r="K24987"/>
    </row>
    <row r="24988" spans="11:11" x14ac:dyDescent="0.25">
      <c r="K24988"/>
    </row>
    <row r="24989" spans="11:11" x14ac:dyDescent="0.25">
      <c r="K24989"/>
    </row>
    <row r="24990" spans="11:11" x14ac:dyDescent="0.25">
      <c r="K24990"/>
    </row>
    <row r="24991" spans="11:11" x14ac:dyDescent="0.25">
      <c r="K24991"/>
    </row>
    <row r="24992" spans="11:11" x14ac:dyDescent="0.25">
      <c r="K24992"/>
    </row>
    <row r="24993" spans="11:11" x14ac:dyDescent="0.25">
      <c r="K24993"/>
    </row>
    <row r="24994" spans="11:11" x14ac:dyDescent="0.25">
      <c r="K24994"/>
    </row>
    <row r="24995" spans="11:11" x14ac:dyDescent="0.25">
      <c r="K24995"/>
    </row>
    <row r="24996" spans="11:11" x14ac:dyDescent="0.25">
      <c r="K24996"/>
    </row>
    <row r="24997" spans="11:11" x14ac:dyDescent="0.25">
      <c r="K24997"/>
    </row>
    <row r="24998" spans="11:11" x14ac:dyDescent="0.25">
      <c r="K24998"/>
    </row>
    <row r="24999" spans="11:11" x14ac:dyDescent="0.25">
      <c r="K24999"/>
    </row>
    <row r="25000" spans="11:11" x14ac:dyDescent="0.25">
      <c r="K25000"/>
    </row>
    <row r="25001" spans="11:11" x14ac:dyDescent="0.25">
      <c r="K25001"/>
    </row>
    <row r="25002" spans="11:11" x14ac:dyDescent="0.25">
      <c r="K25002"/>
    </row>
    <row r="25003" spans="11:11" x14ac:dyDescent="0.25">
      <c r="K25003"/>
    </row>
    <row r="25004" spans="11:11" x14ac:dyDescent="0.25">
      <c r="K25004"/>
    </row>
    <row r="25005" spans="11:11" x14ac:dyDescent="0.25">
      <c r="K25005"/>
    </row>
    <row r="25006" spans="11:11" x14ac:dyDescent="0.25">
      <c r="K25006"/>
    </row>
    <row r="25007" spans="11:11" x14ac:dyDescent="0.25">
      <c r="K25007"/>
    </row>
    <row r="25008" spans="11:11" x14ac:dyDescent="0.25">
      <c r="K25008"/>
    </row>
    <row r="25009" spans="11:11" x14ac:dyDescent="0.25">
      <c r="K25009"/>
    </row>
    <row r="25010" spans="11:11" x14ac:dyDescent="0.25">
      <c r="K25010"/>
    </row>
    <row r="25011" spans="11:11" x14ac:dyDescent="0.25">
      <c r="K25011"/>
    </row>
    <row r="25012" spans="11:11" x14ac:dyDescent="0.25">
      <c r="K25012"/>
    </row>
    <row r="25013" spans="11:11" x14ac:dyDescent="0.25">
      <c r="K25013"/>
    </row>
    <row r="25014" spans="11:11" x14ac:dyDescent="0.25">
      <c r="K25014"/>
    </row>
    <row r="25015" spans="11:11" x14ac:dyDescent="0.25">
      <c r="K25015"/>
    </row>
    <row r="25016" spans="11:11" x14ac:dyDescent="0.25">
      <c r="K25016"/>
    </row>
    <row r="25017" spans="11:11" x14ac:dyDescent="0.25">
      <c r="K25017"/>
    </row>
    <row r="25018" spans="11:11" x14ac:dyDescent="0.25">
      <c r="K25018"/>
    </row>
    <row r="25019" spans="11:11" x14ac:dyDescent="0.25">
      <c r="K25019"/>
    </row>
    <row r="25020" spans="11:11" x14ac:dyDescent="0.25">
      <c r="K25020"/>
    </row>
    <row r="25021" spans="11:11" x14ac:dyDescent="0.25">
      <c r="K25021"/>
    </row>
    <row r="25022" spans="11:11" x14ac:dyDescent="0.25">
      <c r="K25022"/>
    </row>
    <row r="25023" spans="11:11" x14ac:dyDescent="0.25">
      <c r="K25023"/>
    </row>
    <row r="25024" spans="11:11" x14ac:dyDescent="0.25">
      <c r="K25024"/>
    </row>
    <row r="25025" spans="11:11" x14ac:dyDescent="0.25">
      <c r="K25025"/>
    </row>
    <row r="25026" spans="11:11" x14ac:dyDescent="0.25">
      <c r="K25026"/>
    </row>
    <row r="25027" spans="11:11" x14ac:dyDescent="0.25">
      <c r="K25027"/>
    </row>
    <row r="25028" spans="11:11" x14ac:dyDescent="0.25">
      <c r="K25028"/>
    </row>
    <row r="25029" spans="11:11" x14ac:dyDescent="0.25">
      <c r="K25029"/>
    </row>
    <row r="25030" spans="11:11" x14ac:dyDescent="0.25">
      <c r="K25030"/>
    </row>
    <row r="25031" spans="11:11" x14ac:dyDescent="0.25">
      <c r="K25031"/>
    </row>
    <row r="25032" spans="11:11" x14ac:dyDescent="0.25">
      <c r="K25032"/>
    </row>
    <row r="25033" spans="11:11" x14ac:dyDescent="0.25">
      <c r="K25033"/>
    </row>
    <row r="25034" spans="11:11" x14ac:dyDescent="0.25">
      <c r="K25034"/>
    </row>
    <row r="25035" spans="11:11" x14ac:dyDescent="0.25">
      <c r="K25035"/>
    </row>
    <row r="25036" spans="11:11" x14ac:dyDescent="0.25">
      <c r="K25036"/>
    </row>
    <row r="25037" spans="11:11" x14ac:dyDescent="0.25">
      <c r="K25037"/>
    </row>
    <row r="25038" spans="11:11" x14ac:dyDescent="0.25">
      <c r="K25038"/>
    </row>
    <row r="25039" spans="11:11" x14ac:dyDescent="0.25">
      <c r="K25039"/>
    </row>
    <row r="25040" spans="11:11" x14ac:dyDescent="0.25">
      <c r="K25040"/>
    </row>
    <row r="25041" spans="11:11" x14ac:dyDescent="0.25">
      <c r="K25041"/>
    </row>
    <row r="25042" spans="11:11" x14ac:dyDescent="0.25">
      <c r="K25042"/>
    </row>
    <row r="25043" spans="11:11" x14ac:dyDescent="0.25">
      <c r="K25043"/>
    </row>
    <row r="25044" spans="11:11" x14ac:dyDescent="0.25">
      <c r="K25044"/>
    </row>
    <row r="25045" spans="11:11" x14ac:dyDescent="0.25">
      <c r="K25045"/>
    </row>
    <row r="25046" spans="11:11" x14ac:dyDescent="0.25">
      <c r="K25046"/>
    </row>
    <row r="25047" spans="11:11" x14ac:dyDescent="0.25">
      <c r="K25047"/>
    </row>
    <row r="25048" spans="11:11" x14ac:dyDescent="0.25">
      <c r="K25048"/>
    </row>
    <row r="25049" spans="11:11" x14ac:dyDescent="0.25">
      <c r="K25049"/>
    </row>
    <row r="25050" spans="11:11" x14ac:dyDescent="0.25">
      <c r="K25050"/>
    </row>
    <row r="25051" spans="11:11" x14ac:dyDescent="0.25">
      <c r="K25051"/>
    </row>
    <row r="25052" spans="11:11" x14ac:dyDescent="0.25">
      <c r="K25052"/>
    </row>
    <row r="25053" spans="11:11" x14ac:dyDescent="0.25">
      <c r="K25053"/>
    </row>
    <row r="25054" spans="11:11" x14ac:dyDescent="0.25">
      <c r="K25054"/>
    </row>
    <row r="25055" spans="11:11" x14ac:dyDescent="0.25">
      <c r="K25055"/>
    </row>
    <row r="25056" spans="11:11" x14ac:dyDescent="0.25">
      <c r="K25056"/>
    </row>
    <row r="25057" spans="11:11" x14ac:dyDescent="0.25">
      <c r="K25057"/>
    </row>
    <row r="25058" spans="11:11" x14ac:dyDescent="0.25">
      <c r="K25058"/>
    </row>
    <row r="25059" spans="11:11" x14ac:dyDescent="0.25">
      <c r="K25059"/>
    </row>
    <row r="25060" spans="11:11" x14ac:dyDescent="0.25">
      <c r="K25060"/>
    </row>
    <row r="25061" spans="11:11" x14ac:dyDescent="0.25">
      <c r="K25061"/>
    </row>
    <row r="25062" spans="11:11" x14ac:dyDescent="0.25">
      <c r="K25062"/>
    </row>
    <row r="25063" spans="11:11" x14ac:dyDescent="0.25">
      <c r="K25063"/>
    </row>
    <row r="25064" spans="11:11" x14ac:dyDescent="0.25">
      <c r="K25064"/>
    </row>
    <row r="25065" spans="11:11" x14ac:dyDescent="0.25">
      <c r="K25065"/>
    </row>
    <row r="25066" spans="11:11" x14ac:dyDescent="0.25">
      <c r="K25066"/>
    </row>
    <row r="25067" spans="11:11" x14ac:dyDescent="0.25">
      <c r="K25067"/>
    </row>
    <row r="25068" spans="11:11" x14ac:dyDescent="0.25">
      <c r="K25068"/>
    </row>
    <row r="25069" spans="11:11" x14ac:dyDescent="0.25">
      <c r="K25069"/>
    </row>
    <row r="25070" spans="11:11" x14ac:dyDescent="0.25">
      <c r="K25070"/>
    </row>
    <row r="25071" spans="11:11" x14ac:dyDescent="0.25">
      <c r="K25071"/>
    </row>
    <row r="25072" spans="11:11" x14ac:dyDescent="0.25">
      <c r="K25072"/>
    </row>
    <row r="25073" spans="11:11" x14ac:dyDescent="0.25">
      <c r="K25073"/>
    </row>
    <row r="25074" spans="11:11" x14ac:dyDescent="0.25">
      <c r="K25074"/>
    </row>
    <row r="25075" spans="11:11" x14ac:dyDescent="0.25">
      <c r="K25075"/>
    </row>
    <row r="25076" spans="11:11" x14ac:dyDescent="0.25">
      <c r="K25076"/>
    </row>
    <row r="25077" spans="11:11" x14ac:dyDescent="0.25">
      <c r="K25077"/>
    </row>
    <row r="25078" spans="11:11" x14ac:dyDescent="0.25">
      <c r="K25078"/>
    </row>
    <row r="25079" spans="11:11" x14ac:dyDescent="0.25">
      <c r="K25079"/>
    </row>
    <row r="25080" spans="11:11" x14ac:dyDescent="0.25">
      <c r="K25080"/>
    </row>
    <row r="25081" spans="11:11" x14ac:dyDescent="0.25">
      <c r="K25081"/>
    </row>
    <row r="25082" spans="11:11" x14ac:dyDescent="0.25">
      <c r="K25082"/>
    </row>
    <row r="25083" spans="11:11" x14ac:dyDescent="0.25">
      <c r="K25083"/>
    </row>
    <row r="25084" spans="11:11" x14ac:dyDescent="0.25">
      <c r="K25084"/>
    </row>
    <row r="25085" spans="11:11" x14ac:dyDescent="0.25">
      <c r="K25085"/>
    </row>
    <row r="25086" spans="11:11" x14ac:dyDescent="0.25">
      <c r="K25086"/>
    </row>
    <row r="25087" spans="11:11" x14ac:dyDescent="0.25">
      <c r="K25087"/>
    </row>
    <row r="25088" spans="11:11" x14ac:dyDescent="0.25">
      <c r="K25088"/>
    </row>
    <row r="25089" spans="11:11" x14ac:dyDescent="0.25">
      <c r="K25089"/>
    </row>
    <row r="25090" spans="11:11" x14ac:dyDescent="0.25">
      <c r="K25090"/>
    </row>
    <row r="25091" spans="11:11" x14ac:dyDescent="0.25">
      <c r="K25091"/>
    </row>
    <row r="25092" spans="11:11" x14ac:dyDescent="0.25">
      <c r="K25092"/>
    </row>
    <row r="25093" spans="11:11" x14ac:dyDescent="0.25">
      <c r="K25093"/>
    </row>
    <row r="25094" spans="11:11" x14ac:dyDescent="0.25">
      <c r="K25094"/>
    </row>
    <row r="25095" spans="11:11" x14ac:dyDescent="0.25">
      <c r="K25095"/>
    </row>
    <row r="25096" spans="11:11" x14ac:dyDescent="0.25">
      <c r="K25096"/>
    </row>
    <row r="25097" spans="11:11" x14ac:dyDescent="0.25">
      <c r="K25097"/>
    </row>
    <row r="25098" spans="11:11" x14ac:dyDescent="0.25">
      <c r="K25098"/>
    </row>
    <row r="25099" spans="11:11" x14ac:dyDescent="0.25">
      <c r="K25099"/>
    </row>
    <row r="25100" spans="11:11" x14ac:dyDescent="0.25">
      <c r="K25100"/>
    </row>
    <row r="25101" spans="11:11" x14ac:dyDescent="0.25">
      <c r="K25101"/>
    </row>
    <row r="25102" spans="11:11" x14ac:dyDescent="0.25">
      <c r="K25102"/>
    </row>
    <row r="25103" spans="11:11" x14ac:dyDescent="0.25">
      <c r="K25103"/>
    </row>
    <row r="25104" spans="11:11" x14ac:dyDescent="0.25">
      <c r="K25104"/>
    </row>
    <row r="25105" spans="11:11" x14ac:dyDescent="0.25">
      <c r="K25105"/>
    </row>
    <row r="25106" spans="11:11" x14ac:dyDescent="0.25">
      <c r="K25106"/>
    </row>
    <row r="25107" spans="11:11" x14ac:dyDescent="0.25">
      <c r="K25107"/>
    </row>
    <row r="25108" spans="11:11" x14ac:dyDescent="0.25">
      <c r="K25108"/>
    </row>
    <row r="25109" spans="11:11" x14ac:dyDescent="0.25">
      <c r="K25109"/>
    </row>
    <row r="25110" spans="11:11" x14ac:dyDescent="0.25">
      <c r="K25110"/>
    </row>
    <row r="25111" spans="11:11" x14ac:dyDescent="0.25">
      <c r="K25111"/>
    </row>
    <row r="25112" spans="11:11" x14ac:dyDescent="0.25">
      <c r="K25112"/>
    </row>
    <row r="25113" spans="11:11" x14ac:dyDescent="0.25">
      <c r="K25113"/>
    </row>
    <row r="25114" spans="11:11" x14ac:dyDescent="0.25">
      <c r="K25114"/>
    </row>
    <row r="25115" spans="11:11" x14ac:dyDescent="0.25">
      <c r="K25115"/>
    </row>
    <row r="25116" spans="11:11" x14ac:dyDescent="0.25">
      <c r="K25116"/>
    </row>
    <row r="25117" spans="11:11" x14ac:dyDescent="0.25">
      <c r="K25117"/>
    </row>
    <row r="25118" spans="11:11" x14ac:dyDescent="0.25">
      <c r="K25118"/>
    </row>
    <row r="25119" spans="11:11" x14ac:dyDescent="0.25">
      <c r="K25119"/>
    </row>
    <row r="25120" spans="11:11" x14ac:dyDescent="0.25">
      <c r="K25120"/>
    </row>
    <row r="25121" spans="11:11" x14ac:dyDescent="0.25">
      <c r="K25121"/>
    </row>
    <row r="25122" spans="11:11" x14ac:dyDescent="0.25">
      <c r="K25122"/>
    </row>
    <row r="25123" spans="11:11" x14ac:dyDescent="0.25">
      <c r="K25123"/>
    </row>
    <row r="25124" spans="11:11" x14ac:dyDescent="0.25">
      <c r="K25124"/>
    </row>
    <row r="25125" spans="11:11" x14ac:dyDescent="0.25">
      <c r="K25125"/>
    </row>
    <row r="25126" spans="11:11" x14ac:dyDescent="0.25">
      <c r="K25126"/>
    </row>
    <row r="25127" spans="11:11" x14ac:dyDescent="0.25">
      <c r="K25127"/>
    </row>
    <row r="25128" spans="11:11" x14ac:dyDescent="0.25">
      <c r="K25128"/>
    </row>
    <row r="25129" spans="11:11" x14ac:dyDescent="0.25">
      <c r="K25129"/>
    </row>
    <row r="25130" spans="11:11" x14ac:dyDescent="0.25">
      <c r="K25130"/>
    </row>
    <row r="25131" spans="11:11" x14ac:dyDescent="0.25">
      <c r="K25131"/>
    </row>
    <row r="25132" spans="11:11" x14ac:dyDescent="0.25">
      <c r="K25132"/>
    </row>
    <row r="25133" spans="11:11" x14ac:dyDescent="0.25">
      <c r="K25133"/>
    </row>
    <row r="25134" spans="11:11" x14ac:dyDescent="0.25">
      <c r="K25134"/>
    </row>
    <row r="25135" spans="11:11" x14ac:dyDescent="0.25">
      <c r="K25135"/>
    </row>
    <row r="25136" spans="11:11" x14ac:dyDescent="0.25">
      <c r="K25136"/>
    </row>
    <row r="25137" spans="11:11" x14ac:dyDescent="0.25">
      <c r="K25137"/>
    </row>
    <row r="25138" spans="11:11" x14ac:dyDescent="0.25">
      <c r="K25138"/>
    </row>
    <row r="25139" spans="11:11" x14ac:dyDescent="0.25">
      <c r="K25139"/>
    </row>
    <row r="25140" spans="11:11" x14ac:dyDescent="0.25">
      <c r="K25140"/>
    </row>
    <row r="25141" spans="11:11" x14ac:dyDescent="0.25">
      <c r="K25141"/>
    </row>
    <row r="25142" spans="11:11" x14ac:dyDescent="0.25">
      <c r="K25142"/>
    </row>
    <row r="25143" spans="11:11" x14ac:dyDescent="0.25">
      <c r="K25143"/>
    </row>
    <row r="25144" spans="11:11" x14ac:dyDescent="0.25">
      <c r="K25144"/>
    </row>
    <row r="25145" spans="11:11" x14ac:dyDescent="0.25">
      <c r="K25145"/>
    </row>
    <row r="25146" spans="11:11" x14ac:dyDescent="0.25">
      <c r="K25146"/>
    </row>
    <row r="25147" spans="11:11" x14ac:dyDescent="0.25">
      <c r="K25147"/>
    </row>
    <row r="25148" spans="11:11" x14ac:dyDescent="0.25">
      <c r="K25148"/>
    </row>
    <row r="25149" spans="11:11" x14ac:dyDescent="0.25">
      <c r="K25149"/>
    </row>
    <row r="25150" spans="11:11" x14ac:dyDescent="0.25">
      <c r="K25150"/>
    </row>
    <row r="25151" spans="11:11" x14ac:dyDescent="0.25">
      <c r="K25151"/>
    </row>
    <row r="25152" spans="11:11" x14ac:dyDescent="0.25">
      <c r="K25152"/>
    </row>
    <row r="25153" spans="11:11" x14ac:dyDescent="0.25">
      <c r="K25153"/>
    </row>
    <row r="25154" spans="11:11" x14ac:dyDescent="0.25">
      <c r="K25154"/>
    </row>
    <row r="25155" spans="11:11" x14ac:dyDescent="0.25">
      <c r="K25155"/>
    </row>
    <row r="25156" spans="11:11" x14ac:dyDescent="0.25">
      <c r="K25156"/>
    </row>
    <row r="25157" spans="11:11" x14ac:dyDescent="0.25">
      <c r="K25157"/>
    </row>
    <row r="25158" spans="11:11" x14ac:dyDescent="0.25">
      <c r="K25158"/>
    </row>
    <row r="25159" spans="11:11" x14ac:dyDescent="0.25">
      <c r="K25159"/>
    </row>
    <row r="25160" spans="11:11" x14ac:dyDescent="0.25">
      <c r="K25160"/>
    </row>
    <row r="25161" spans="11:11" x14ac:dyDescent="0.25">
      <c r="K25161"/>
    </row>
    <row r="25162" spans="11:11" x14ac:dyDescent="0.25">
      <c r="K25162"/>
    </row>
    <row r="25163" spans="11:11" x14ac:dyDescent="0.25">
      <c r="K25163"/>
    </row>
    <row r="25164" spans="11:11" x14ac:dyDescent="0.25">
      <c r="K25164"/>
    </row>
    <row r="25165" spans="11:11" x14ac:dyDescent="0.25">
      <c r="K25165"/>
    </row>
    <row r="25166" spans="11:11" x14ac:dyDescent="0.25">
      <c r="K25166"/>
    </row>
    <row r="25167" spans="11:11" x14ac:dyDescent="0.25">
      <c r="K25167"/>
    </row>
    <row r="25168" spans="11:11" x14ac:dyDescent="0.25">
      <c r="K25168"/>
    </row>
    <row r="25169" spans="11:11" x14ac:dyDescent="0.25">
      <c r="K25169"/>
    </row>
    <row r="25170" spans="11:11" x14ac:dyDescent="0.25">
      <c r="K25170"/>
    </row>
    <row r="25171" spans="11:11" x14ac:dyDescent="0.25">
      <c r="K25171"/>
    </row>
    <row r="25172" spans="11:11" x14ac:dyDescent="0.25">
      <c r="K25172"/>
    </row>
    <row r="25173" spans="11:11" x14ac:dyDescent="0.25">
      <c r="K25173"/>
    </row>
    <row r="25174" spans="11:11" x14ac:dyDescent="0.25">
      <c r="K25174"/>
    </row>
    <row r="25175" spans="11:11" x14ac:dyDescent="0.25">
      <c r="K25175"/>
    </row>
    <row r="25176" spans="11:11" x14ac:dyDescent="0.25">
      <c r="K25176"/>
    </row>
    <row r="25177" spans="11:11" x14ac:dyDescent="0.25">
      <c r="K25177"/>
    </row>
    <row r="25178" spans="11:11" x14ac:dyDescent="0.25">
      <c r="K25178"/>
    </row>
    <row r="25179" spans="11:11" x14ac:dyDescent="0.25">
      <c r="K25179"/>
    </row>
    <row r="25180" spans="11:11" x14ac:dyDescent="0.25">
      <c r="K25180"/>
    </row>
    <row r="25181" spans="11:11" x14ac:dyDescent="0.25">
      <c r="K25181"/>
    </row>
    <row r="25182" spans="11:11" x14ac:dyDescent="0.25">
      <c r="K25182"/>
    </row>
    <row r="25183" spans="11:11" x14ac:dyDescent="0.25">
      <c r="K25183"/>
    </row>
    <row r="25184" spans="11:11" x14ac:dyDescent="0.25">
      <c r="K25184"/>
    </row>
    <row r="25185" spans="11:11" x14ac:dyDescent="0.25">
      <c r="K25185"/>
    </row>
    <row r="25186" spans="11:11" x14ac:dyDescent="0.25">
      <c r="K25186"/>
    </row>
    <row r="25187" spans="11:11" x14ac:dyDescent="0.25">
      <c r="K25187"/>
    </row>
    <row r="25188" spans="11:11" x14ac:dyDescent="0.25">
      <c r="K25188"/>
    </row>
    <row r="25189" spans="11:11" x14ac:dyDescent="0.25">
      <c r="K25189"/>
    </row>
    <row r="25190" spans="11:11" x14ac:dyDescent="0.25">
      <c r="K25190"/>
    </row>
    <row r="25191" spans="11:11" x14ac:dyDescent="0.25">
      <c r="K25191"/>
    </row>
    <row r="25192" spans="11:11" x14ac:dyDescent="0.25">
      <c r="K25192"/>
    </row>
    <row r="25193" spans="11:11" x14ac:dyDescent="0.25">
      <c r="K25193"/>
    </row>
    <row r="25194" spans="11:11" x14ac:dyDescent="0.25">
      <c r="K25194"/>
    </row>
    <row r="25195" spans="11:11" x14ac:dyDescent="0.25">
      <c r="K25195"/>
    </row>
    <row r="25196" spans="11:11" x14ac:dyDescent="0.25">
      <c r="K25196"/>
    </row>
    <row r="25197" spans="11:11" x14ac:dyDescent="0.25">
      <c r="K25197"/>
    </row>
    <row r="25198" spans="11:11" x14ac:dyDescent="0.25">
      <c r="K25198"/>
    </row>
    <row r="25199" spans="11:11" x14ac:dyDescent="0.25">
      <c r="K25199"/>
    </row>
    <row r="25200" spans="11:11" x14ac:dyDescent="0.25">
      <c r="K25200"/>
    </row>
    <row r="25201" spans="11:11" x14ac:dyDescent="0.25">
      <c r="K25201"/>
    </row>
    <row r="25202" spans="11:11" x14ac:dyDescent="0.25">
      <c r="K25202"/>
    </row>
    <row r="25203" spans="11:11" x14ac:dyDescent="0.25">
      <c r="K25203"/>
    </row>
    <row r="25204" spans="11:11" x14ac:dyDescent="0.25">
      <c r="K25204"/>
    </row>
    <row r="25205" spans="11:11" x14ac:dyDescent="0.25">
      <c r="K25205"/>
    </row>
    <row r="25206" spans="11:11" x14ac:dyDescent="0.25">
      <c r="K25206"/>
    </row>
    <row r="25207" spans="11:11" x14ac:dyDescent="0.25">
      <c r="K25207"/>
    </row>
    <row r="25208" spans="11:11" x14ac:dyDescent="0.25">
      <c r="K25208"/>
    </row>
    <row r="25209" spans="11:11" x14ac:dyDescent="0.25">
      <c r="K25209"/>
    </row>
    <row r="25210" spans="11:11" x14ac:dyDescent="0.25">
      <c r="K25210"/>
    </row>
    <row r="25211" spans="11:11" x14ac:dyDescent="0.25">
      <c r="K25211"/>
    </row>
    <row r="25212" spans="11:11" x14ac:dyDescent="0.25">
      <c r="K25212"/>
    </row>
    <row r="25213" spans="11:11" x14ac:dyDescent="0.25">
      <c r="K25213"/>
    </row>
    <row r="25214" spans="11:11" x14ac:dyDescent="0.25">
      <c r="K25214"/>
    </row>
    <row r="25215" spans="11:11" x14ac:dyDescent="0.25">
      <c r="K25215"/>
    </row>
    <row r="25216" spans="11:11" x14ac:dyDescent="0.25">
      <c r="K25216"/>
    </row>
    <row r="25217" spans="11:11" x14ac:dyDescent="0.25">
      <c r="K25217"/>
    </row>
    <row r="25218" spans="11:11" x14ac:dyDescent="0.25">
      <c r="K25218"/>
    </row>
    <row r="25219" spans="11:11" x14ac:dyDescent="0.25">
      <c r="K25219"/>
    </row>
    <row r="25220" spans="11:11" x14ac:dyDescent="0.25">
      <c r="K25220"/>
    </row>
    <row r="25221" spans="11:11" x14ac:dyDescent="0.25">
      <c r="K25221"/>
    </row>
    <row r="25222" spans="11:11" x14ac:dyDescent="0.25">
      <c r="K25222"/>
    </row>
    <row r="25223" spans="11:11" x14ac:dyDescent="0.25">
      <c r="K25223"/>
    </row>
    <row r="25224" spans="11:11" x14ac:dyDescent="0.25">
      <c r="K25224"/>
    </row>
    <row r="25225" spans="11:11" x14ac:dyDescent="0.25">
      <c r="K25225"/>
    </row>
    <row r="25226" spans="11:11" x14ac:dyDescent="0.25">
      <c r="K25226"/>
    </row>
    <row r="25227" spans="11:11" x14ac:dyDescent="0.25">
      <c r="K25227"/>
    </row>
    <row r="25228" spans="11:11" x14ac:dyDescent="0.25">
      <c r="K25228"/>
    </row>
    <row r="25229" spans="11:11" x14ac:dyDescent="0.25">
      <c r="K25229"/>
    </row>
    <row r="25230" spans="11:11" x14ac:dyDescent="0.25">
      <c r="K25230"/>
    </row>
    <row r="25231" spans="11:11" x14ac:dyDescent="0.25">
      <c r="K25231"/>
    </row>
    <row r="25232" spans="11:11" x14ac:dyDescent="0.25">
      <c r="K25232"/>
    </row>
    <row r="25233" spans="11:11" x14ac:dyDescent="0.25">
      <c r="K25233"/>
    </row>
    <row r="25234" spans="11:11" x14ac:dyDescent="0.25">
      <c r="K25234"/>
    </row>
    <row r="25235" spans="11:11" x14ac:dyDescent="0.25">
      <c r="K25235"/>
    </row>
    <row r="25236" spans="11:11" x14ac:dyDescent="0.25">
      <c r="K25236"/>
    </row>
    <row r="25237" spans="11:11" x14ac:dyDescent="0.25">
      <c r="K25237"/>
    </row>
    <row r="25238" spans="11:11" x14ac:dyDescent="0.25">
      <c r="K25238"/>
    </row>
    <row r="25239" spans="11:11" x14ac:dyDescent="0.25">
      <c r="K25239"/>
    </row>
    <row r="25240" spans="11:11" x14ac:dyDescent="0.25">
      <c r="K25240"/>
    </row>
    <row r="25241" spans="11:11" x14ac:dyDescent="0.25">
      <c r="K25241"/>
    </row>
    <row r="25242" spans="11:11" x14ac:dyDescent="0.25">
      <c r="K25242"/>
    </row>
    <row r="25243" spans="11:11" x14ac:dyDescent="0.25">
      <c r="K25243"/>
    </row>
    <row r="25244" spans="11:11" x14ac:dyDescent="0.25">
      <c r="K25244"/>
    </row>
    <row r="25245" spans="11:11" x14ac:dyDescent="0.25">
      <c r="K25245"/>
    </row>
    <row r="25246" spans="11:11" x14ac:dyDescent="0.25">
      <c r="K25246"/>
    </row>
    <row r="25247" spans="11:11" x14ac:dyDescent="0.25">
      <c r="K25247"/>
    </row>
    <row r="25248" spans="11:11" x14ac:dyDescent="0.25">
      <c r="K25248"/>
    </row>
    <row r="25249" spans="11:11" x14ac:dyDescent="0.25">
      <c r="K25249"/>
    </row>
    <row r="25250" spans="11:11" x14ac:dyDescent="0.25">
      <c r="K25250"/>
    </row>
    <row r="25251" spans="11:11" x14ac:dyDescent="0.25">
      <c r="K25251"/>
    </row>
    <row r="25252" spans="11:11" x14ac:dyDescent="0.25">
      <c r="K25252"/>
    </row>
    <row r="25253" spans="11:11" x14ac:dyDescent="0.25">
      <c r="K25253"/>
    </row>
    <row r="25254" spans="11:11" x14ac:dyDescent="0.25">
      <c r="K25254"/>
    </row>
    <row r="25255" spans="11:11" x14ac:dyDescent="0.25">
      <c r="K25255"/>
    </row>
    <row r="25256" spans="11:11" x14ac:dyDescent="0.25">
      <c r="K25256"/>
    </row>
    <row r="25257" spans="11:11" x14ac:dyDescent="0.25">
      <c r="K25257"/>
    </row>
    <row r="25258" spans="11:11" x14ac:dyDescent="0.25">
      <c r="K25258"/>
    </row>
    <row r="25259" spans="11:11" x14ac:dyDescent="0.25">
      <c r="K25259"/>
    </row>
    <row r="25260" spans="11:11" x14ac:dyDescent="0.25">
      <c r="K25260"/>
    </row>
    <row r="25261" spans="11:11" x14ac:dyDescent="0.25">
      <c r="K25261"/>
    </row>
    <row r="25262" spans="11:11" x14ac:dyDescent="0.25">
      <c r="K25262"/>
    </row>
    <row r="25263" spans="11:11" x14ac:dyDescent="0.25">
      <c r="K25263"/>
    </row>
    <row r="25264" spans="11:11" x14ac:dyDescent="0.25">
      <c r="K25264"/>
    </row>
    <row r="25265" spans="11:11" x14ac:dyDescent="0.25">
      <c r="K25265"/>
    </row>
    <row r="25266" spans="11:11" x14ac:dyDescent="0.25">
      <c r="K25266"/>
    </row>
    <row r="25267" spans="11:11" x14ac:dyDescent="0.25">
      <c r="K25267"/>
    </row>
    <row r="25268" spans="11:11" x14ac:dyDescent="0.25">
      <c r="K25268"/>
    </row>
    <row r="25269" spans="11:11" x14ac:dyDescent="0.25">
      <c r="K25269"/>
    </row>
    <row r="25270" spans="11:11" x14ac:dyDescent="0.25">
      <c r="K25270"/>
    </row>
    <row r="25271" spans="11:11" x14ac:dyDescent="0.25">
      <c r="K25271"/>
    </row>
    <row r="25272" spans="11:11" x14ac:dyDescent="0.25">
      <c r="K25272"/>
    </row>
    <row r="25273" spans="11:11" x14ac:dyDescent="0.25">
      <c r="K25273"/>
    </row>
    <row r="25274" spans="11:11" x14ac:dyDescent="0.25">
      <c r="K25274"/>
    </row>
    <row r="25275" spans="11:11" x14ac:dyDescent="0.25">
      <c r="K25275"/>
    </row>
    <row r="25276" spans="11:11" x14ac:dyDescent="0.25">
      <c r="K25276"/>
    </row>
    <row r="25277" spans="11:11" x14ac:dyDescent="0.25">
      <c r="K25277"/>
    </row>
    <row r="25278" spans="11:11" x14ac:dyDescent="0.25">
      <c r="K25278"/>
    </row>
    <row r="25279" spans="11:11" x14ac:dyDescent="0.25">
      <c r="K25279"/>
    </row>
    <row r="25280" spans="11:11" x14ac:dyDescent="0.25">
      <c r="K25280"/>
    </row>
    <row r="25281" spans="11:11" x14ac:dyDescent="0.25">
      <c r="K25281"/>
    </row>
    <row r="25282" spans="11:11" x14ac:dyDescent="0.25">
      <c r="K25282"/>
    </row>
    <row r="25283" spans="11:11" x14ac:dyDescent="0.25">
      <c r="K25283"/>
    </row>
    <row r="25284" spans="11:11" x14ac:dyDescent="0.25">
      <c r="K25284"/>
    </row>
    <row r="25285" spans="11:11" x14ac:dyDescent="0.25">
      <c r="K25285"/>
    </row>
    <row r="25286" spans="11:11" x14ac:dyDescent="0.25">
      <c r="K25286"/>
    </row>
    <row r="25287" spans="11:11" x14ac:dyDescent="0.25">
      <c r="K25287"/>
    </row>
    <row r="25288" spans="11:11" x14ac:dyDescent="0.25">
      <c r="K25288"/>
    </row>
    <row r="25289" spans="11:11" x14ac:dyDescent="0.25">
      <c r="K25289"/>
    </row>
    <row r="25290" spans="11:11" x14ac:dyDescent="0.25">
      <c r="K25290"/>
    </row>
    <row r="25291" spans="11:11" x14ac:dyDescent="0.25">
      <c r="K25291"/>
    </row>
    <row r="25292" spans="11:11" x14ac:dyDescent="0.25">
      <c r="K25292"/>
    </row>
    <row r="25293" spans="11:11" x14ac:dyDescent="0.25">
      <c r="K25293"/>
    </row>
    <row r="25294" spans="11:11" x14ac:dyDescent="0.25">
      <c r="K25294"/>
    </row>
    <row r="25295" spans="11:11" x14ac:dyDescent="0.25">
      <c r="K25295"/>
    </row>
    <row r="25296" spans="11:11" x14ac:dyDescent="0.25">
      <c r="K25296"/>
    </row>
    <row r="25297" spans="11:11" x14ac:dyDescent="0.25">
      <c r="K25297"/>
    </row>
    <row r="25298" spans="11:11" x14ac:dyDescent="0.25">
      <c r="K25298"/>
    </row>
    <row r="25299" spans="11:11" x14ac:dyDescent="0.25">
      <c r="K25299"/>
    </row>
    <row r="25300" spans="11:11" x14ac:dyDescent="0.25">
      <c r="K25300"/>
    </row>
    <row r="25301" spans="11:11" x14ac:dyDescent="0.25">
      <c r="K25301"/>
    </row>
    <row r="25302" spans="11:11" x14ac:dyDescent="0.25">
      <c r="K25302"/>
    </row>
    <row r="25303" spans="11:11" x14ac:dyDescent="0.25">
      <c r="K25303"/>
    </row>
    <row r="25304" spans="11:11" x14ac:dyDescent="0.25">
      <c r="K25304"/>
    </row>
    <row r="25305" spans="11:11" x14ac:dyDescent="0.25">
      <c r="K25305"/>
    </row>
    <row r="25306" spans="11:11" x14ac:dyDescent="0.25">
      <c r="K25306"/>
    </row>
    <row r="25307" spans="11:11" x14ac:dyDescent="0.25">
      <c r="K25307"/>
    </row>
    <row r="25308" spans="11:11" x14ac:dyDescent="0.25">
      <c r="K25308"/>
    </row>
    <row r="25309" spans="11:11" x14ac:dyDescent="0.25">
      <c r="K25309"/>
    </row>
    <row r="25310" spans="11:11" x14ac:dyDescent="0.25">
      <c r="K25310"/>
    </row>
    <row r="25311" spans="11:11" x14ac:dyDescent="0.25">
      <c r="K25311"/>
    </row>
    <row r="25312" spans="11:11" x14ac:dyDescent="0.25">
      <c r="K25312"/>
    </row>
    <row r="25313" spans="11:11" x14ac:dyDescent="0.25">
      <c r="K25313"/>
    </row>
    <row r="25314" spans="11:11" x14ac:dyDescent="0.25">
      <c r="K25314"/>
    </row>
    <row r="25315" spans="11:11" x14ac:dyDescent="0.25">
      <c r="K25315"/>
    </row>
    <row r="25316" spans="11:11" x14ac:dyDescent="0.25">
      <c r="K25316"/>
    </row>
    <row r="25317" spans="11:11" x14ac:dyDescent="0.25">
      <c r="K25317"/>
    </row>
    <row r="25318" spans="11:11" x14ac:dyDescent="0.25">
      <c r="K25318"/>
    </row>
    <row r="25319" spans="11:11" x14ac:dyDescent="0.25">
      <c r="K25319"/>
    </row>
    <row r="25320" spans="11:11" x14ac:dyDescent="0.25">
      <c r="K25320"/>
    </row>
    <row r="25321" spans="11:11" x14ac:dyDescent="0.25">
      <c r="K25321"/>
    </row>
    <row r="25322" spans="11:11" x14ac:dyDescent="0.25">
      <c r="K25322"/>
    </row>
    <row r="25323" spans="11:11" x14ac:dyDescent="0.25">
      <c r="K25323"/>
    </row>
    <row r="25324" spans="11:11" x14ac:dyDescent="0.25">
      <c r="K25324"/>
    </row>
    <row r="25325" spans="11:11" x14ac:dyDescent="0.25">
      <c r="K25325"/>
    </row>
    <row r="25326" spans="11:11" x14ac:dyDescent="0.25">
      <c r="K25326"/>
    </row>
    <row r="25327" spans="11:11" x14ac:dyDescent="0.25">
      <c r="K25327"/>
    </row>
    <row r="25328" spans="11:11" x14ac:dyDescent="0.25">
      <c r="K25328"/>
    </row>
    <row r="25329" spans="11:11" x14ac:dyDescent="0.25">
      <c r="K25329"/>
    </row>
    <row r="25330" spans="11:11" x14ac:dyDescent="0.25">
      <c r="K25330"/>
    </row>
    <row r="25331" spans="11:11" x14ac:dyDescent="0.25">
      <c r="K25331"/>
    </row>
    <row r="25332" spans="11:11" x14ac:dyDescent="0.25">
      <c r="K25332"/>
    </row>
    <row r="25333" spans="11:11" x14ac:dyDescent="0.25">
      <c r="K25333"/>
    </row>
    <row r="25334" spans="11:11" x14ac:dyDescent="0.25">
      <c r="K25334"/>
    </row>
    <row r="25335" spans="11:11" x14ac:dyDescent="0.25">
      <c r="K25335"/>
    </row>
    <row r="25336" spans="11:11" x14ac:dyDescent="0.25">
      <c r="K25336"/>
    </row>
    <row r="25337" spans="11:11" x14ac:dyDescent="0.25">
      <c r="K25337"/>
    </row>
    <row r="25338" spans="11:11" x14ac:dyDescent="0.25">
      <c r="K25338"/>
    </row>
    <row r="25339" spans="11:11" x14ac:dyDescent="0.25">
      <c r="K25339"/>
    </row>
    <row r="25340" spans="11:11" x14ac:dyDescent="0.25">
      <c r="K25340"/>
    </row>
    <row r="25341" spans="11:11" x14ac:dyDescent="0.25">
      <c r="K25341"/>
    </row>
    <row r="25342" spans="11:11" x14ac:dyDescent="0.25">
      <c r="K25342"/>
    </row>
    <row r="25343" spans="11:11" x14ac:dyDescent="0.25">
      <c r="K25343"/>
    </row>
    <row r="25344" spans="11:11" x14ac:dyDescent="0.25">
      <c r="K25344"/>
    </row>
    <row r="25345" spans="11:11" x14ac:dyDescent="0.25">
      <c r="K25345"/>
    </row>
    <row r="25346" spans="11:11" x14ac:dyDescent="0.25">
      <c r="K25346"/>
    </row>
    <row r="25347" spans="11:11" x14ac:dyDescent="0.25">
      <c r="K25347"/>
    </row>
    <row r="25348" spans="11:11" x14ac:dyDescent="0.25">
      <c r="K25348"/>
    </row>
    <row r="25349" spans="11:11" x14ac:dyDescent="0.25">
      <c r="K25349"/>
    </row>
    <row r="25350" spans="11:11" x14ac:dyDescent="0.25">
      <c r="K25350"/>
    </row>
    <row r="25351" spans="11:11" x14ac:dyDescent="0.25">
      <c r="K25351"/>
    </row>
    <row r="25352" spans="11:11" x14ac:dyDescent="0.25">
      <c r="K25352"/>
    </row>
    <row r="25353" spans="11:11" x14ac:dyDescent="0.25">
      <c r="K25353"/>
    </row>
    <row r="25354" spans="11:11" x14ac:dyDescent="0.25">
      <c r="K25354"/>
    </row>
    <row r="25355" spans="11:11" x14ac:dyDescent="0.25">
      <c r="K25355"/>
    </row>
    <row r="25356" spans="11:11" x14ac:dyDescent="0.25">
      <c r="K25356"/>
    </row>
    <row r="25357" spans="11:11" x14ac:dyDescent="0.25">
      <c r="K25357"/>
    </row>
    <row r="25358" spans="11:11" x14ac:dyDescent="0.25">
      <c r="K25358"/>
    </row>
    <row r="25359" spans="11:11" x14ac:dyDescent="0.25">
      <c r="K25359"/>
    </row>
    <row r="25360" spans="11:11" x14ac:dyDescent="0.25">
      <c r="K25360"/>
    </row>
    <row r="25361" spans="11:11" x14ac:dyDescent="0.25">
      <c r="K25361"/>
    </row>
    <row r="25362" spans="11:11" x14ac:dyDescent="0.25">
      <c r="K25362"/>
    </row>
    <row r="25363" spans="11:11" x14ac:dyDescent="0.25">
      <c r="K25363"/>
    </row>
    <row r="25364" spans="11:11" x14ac:dyDescent="0.25">
      <c r="K25364"/>
    </row>
    <row r="25365" spans="11:11" x14ac:dyDescent="0.25">
      <c r="K25365"/>
    </row>
    <row r="25366" spans="11:11" x14ac:dyDescent="0.25">
      <c r="K25366"/>
    </row>
    <row r="25367" spans="11:11" x14ac:dyDescent="0.25">
      <c r="K25367"/>
    </row>
    <row r="25368" spans="11:11" x14ac:dyDescent="0.25">
      <c r="K25368"/>
    </row>
    <row r="25369" spans="11:11" x14ac:dyDescent="0.25">
      <c r="K25369"/>
    </row>
    <row r="25370" spans="11:11" x14ac:dyDescent="0.25">
      <c r="K25370"/>
    </row>
    <row r="25371" spans="11:11" x14ac:dyDescent="0.25">
      <c r="K25371"/>
    </row>
    <row r="25372" spans="11:11" x14ac:dyDescent="0.25">
      <c r="K25372"/>
    </row>
    <row r="25373" spans="11:11" x14ac:dyDescent="0.25">
      <c r="K25373"/>
    </row>
    <row r="25374" spans="11:11" x14ac:dyDescent="0.25">
      <c r="K25374"/>
    </row>
    <row r="25375" spans="11:11" x14ac:dyDescent="0.25">
      <c r="K25375"/>
    </row>
    <row r="25376" spans="11:11" x14ac:dyDescent="0.25">
      <c r="K25376"/>
    </row>
    <row r="25377" spans="11:11" x14ac:dyDescent="0.25">
      <c r="K25377"/>
    </row>
    <row r="25378" spans="11:11" x14ac:dyDescent="0.25">
      <c r="K25378"/>
    </row>
    <row r="25379" spans="11:11" x14ac:dyDescent="0.25">
      <c r="K25379"/>
    </row>
    <row r="25380" spans="11:11" x14ac:dyDescent="0.25">
      <c r="K25380"/>
    </row>
    <row r="25381" spans="11:11" x14ac:dyDescent="0.25">
      <c r="K25381"/>
    </row>
    <row r="25382" spans="11:11" x14ac:dyDescent="0.25">
      <c r="K25382"/>
    </row>
    <row r="25383" spans="11:11" x14ac:dyDescent="0.25">
      <c r="K25383"/>
    </row>
    <row r="25384" spans="11:11" x14ac:dyDescent="0.25">
      <c r="K25384"/>
    </row>
    <row r="25385" spans="11:11" x14ac:dyDescent="0.25">
      <c r="K25385"/>
    </row>
    <row r="25386" spans="11:11" x14ac:dyDescent="0.25">
      <c r="K25386"/>
    </row>
    <row r="25387" spans="11:11" x14ac:dyDescent="0.25">
      <c r="K25387"/>
    </row>
    <row r="25388" spans="11:11" x14ac:dyDescent="0.25">
      <c r="K25388"/>
    </row>
    <row r="25389" spans="11:11" x14ac:dyDescent="0.25">
      <c r="K25389"/>
    </row>
    <row r="25390" spans="11:11" x14ac:dyDescent="0.25">
      <c r="K25390"/>
    </row>
    <row r="25391" spans="11:11" x14ac:dyDescent="0.25">
      <c r="K25391"/>
    </row>
    <row r="25392" spans="11:11" x14ac:dyDescent="0.25">
      <c r="K25392"/>
    </row>
    <row r="25393" spans="11:11" x14ac:dyDescent="0.25">
      <c r="K25393"/>
    </row>
    <row r="25394" spans="11:11" x14ac:dyDescent="0.25">
      <c r="K25394"/>
    </row>
    <row r="25395" spans="11:11" x14ac:dyDescent="0.25">
      <c r="K25395"/>
    </row>
    <row r="25396" spans="11:11" x14ac:dyDescent="0.25">
      <c r="K25396"/>
    </row>
    <row r="25397" spans="11:11" x14ac:dyDescent="0.25">
      <c r="K25397"/>
    </row>
    <row r="25398" spans="11:11" x14ac:dyDescent="0.25">
      <c r="K25398"/>
    </row>
    <row r="25399" spans="11:11" x14ac:dyDescent="0.25">
      <c r="K25399"/>
    </row>
    <row r="25400" spans="11:11" x14ac:dyDescent="0.25">
      <c r="K25400"/>
    </row>
    <row r="25401" spans="11:11" x14ac:dyDescent="0.25">
      <c r="K25401"/>
    </row>
    <row r="25402" spans="11:11" x14ac:dyDescent="0.25">
      <c r="K25402"/>
    </row>
    <row r="25403" spans="11:11" x14ac:dyDescent="0.25">
      <c r="K25403"/>
    </row>
    <row r="25404" spans="11:11" x14ac:dyDescent="0.25">
      <c r="K25404"/>
    </row>
    <row r="25405" spans="11:11" x14ac:dyDescent="0.25">
      <c r="K25405"/>
    </row>
    <row r="25406" spans="11:11" x14ac:dyDescent="0.25">
      <c r="K25406"/>
    </row>
    <row r="25407" spans="11:11" x14ac:dyDescent="0.25">
      <c r="K25407"/>
    </row>
    <row r="25408" spans="11:11" x14ac:dyDescent="0.25">
      <c r="K25408"/>
    </row>
    <row r="25409" spans="11:11" x14ac:dyDescent="0.25">
      <c r="K25409"/>
    </row>
    <row r="25410" spans="11:11" x14ac:dyDescent="0.25">
      <c r="K25410"/>
    </row>
    <row r="25411" spans="11:11" x14ac:dyDescent="0.25">
      <c r="K25411"/>
    </row>
    <row r="25412" spans="11:11" x14ac:dyDescent="0.25">
      <c r="K25412"/>
    </row>
    <row r="25413" spans="11:11" x14ac:dyDescent="0.25">
      <c r="K25413"/>
    </row>
    <row r="25414" spans="11:11" x14ac:dyDescent="0.25">
      <c r="K25414"/>
    </row>
    <row r="25415" spans="11:11" x14ac:dyDescent="0.25">
      <c r="K25415"/>
    </row>
    <row r="25416" spans="11:11" x14ac:dyDescent="0.25">
      <c r="K25416"/>
    </row>
    <row r="25417" spans="11:11" x14ac:dyDescent="0.25">
      <c r="K25417"/>
    </row>
    <row r="25418" spans="11:11" x14ac:dyDescent="0.25">
      <c r="K25418"/>
    </row>
    <row r="25419" spans="11:11" x14ac:dyDescent="0.25">
      <c r="K25419"/>
    </row>
    <row r="25420" spans="11:11" x14ac:dyDescent="0.25">
      <c r="K25420"/>
    </row>
    <row r="25421" spans="11:11" x14ac:dyDescent="0.25">
      <c r="K25421"/>
    </row>
    <row r="25422" spans="11:11" x14ac:dyDescent="0.25">
      <c r="K25422"/>
    </row>
    <row r="25423" spans="11:11" x14ac:dyDescent="0.25">
      <c r="K25423"/>
    </row>
    <row r="25424" spans="11:11" x14ac:dyDescent="0.25">
      <c r="K25424"/>
    </row>
    <row r="25425" spans="11:11" x14ac:dyDescent="0.25">
      <c r="K25425"/>
    </row>
    <row r="25426" spans="11:11" x14ac:dyDescent="0.25">
      <c r="K25426"/>
    </row>
    <row r="25427" spans="11:11" x14ac:dyDescent="0.25">
      <c r="K25427"/>
    </row>
    <row r="25428" spans="11:11" x14ac:dyDescent="0.25">
      <c r="K25428"/>
    </row>
    <row r="25429" spans="11:11" x14ac:dyDescent="0.25">
      <c r="K25429"/>
    </row>
    <row r="25430" spans="11:11" x14ac:dyDescent="0.25">
      <c r="K25430"/>
    </row>
    <row r="25431" spans="11:11" x14ac:dyDescent="0.25">
      <c r="K25431"/>
    </row>
    <row r="25432" spans="11:11" x14ac:dyDescent="0.25">
      <c r="K25432"/>
    </row>
    <row r="25433" spans="11:11" x14ac:dyDescent="0.25">
      <c r="K25433"/>
    </row>
    <row r="25434" spans="11:11" x14ac:dyDescent="0.25">
      <c r="K25434"/>
    </row>
    <row r="25435" spans="11:11" x14ac:dyDescent="0.25">
      <c r="K25435"/>
    </row>
    <row r="25436" spans="11:11" x14ac:dyDescent="0.25">
      <c r="K25436"/>
    </row>
    <row r="25437" spans="11:11" x14ac:dyDescent="0.25">
      <c r="K25437"/>
    </row>
    <row r="25438" spans="11:11" x14ac:dyDescent="0.25">
      <c r="K25438"/>
    </row>
    <row r="25439" spans="11:11" x14ac:dyDescent="0.25">
      <c r="K25439"/>
    </row>
    <row r="25440" spans="11:11" x14ac:dyDescent="0.25">
      <c r="K25440"/>
    </row>
    <row r="25441" spans="11:11" x14ac:dyDescent="0.25">
      <c r="K25441"/>
    </row>
    <row r="25442" spans="11:11" x14ac:dyDescent="0.25">
      <c r="K25442"/>
    </row>
    <row r="25443" spans="11:11" x14ac:dyDescent="0.25">
      <c r="K25443"/>
    </row>
    <row r="25444" spans="11:11" x14ac:dyDescent="0.25">
      <c r="K25444"/>
    </row>
    <row r="25445" spans="11:11" x14ac:dyDescent="0.25">
      <c r="K25445"/>
    </row>
    <row r="25446" spans="11:11" x14ac:dyDescent="0.25">
      <c r="K25446"/>
    </row>
    <row r="25447" spans="11:11" x14ac:dyDescent="0.25">
      <c r="K25447"/>
    </row>
    <row r="25448" spans="11:11" x14ac:dyDescent="0.25">
      <c r="K25448"/>
    </row>
    <row r="25449" spans="11:11" x14ac:dyDescent="0.25">
      <c r="K25449"/>
    </row>
    <row r="25450" spans="11:11" x14ac:dyDescent="0.25">
      <c r="K25450"/>
    </row>
    <row r="25451" spans="11:11" x14ac:dyDescent="0.25">
      <c r="K25451"/>
    </row>
    <row r="25452" spans="11:11" x14ac:dyDescent="0.25">
      <c r="K25452"/>
    </row>
    <row r="25453" spans="11:11" x14ac:dyDescent="0.25">
      <c r="K25453"/>
    </row>
    <row r="25454" spans="11:11" x14ac:dyDescent="0.25">
      <c r="K25454"/>
    </row>
    <row r="25455" spans="11:11" x14ac:dyDescent="0.25">
      <c r="K25455"/>
    </row>
    <row r="25456" spans="11:11" x14ac:dyDescent="0.25">
      <c r="K25456"/>
    </row>
    <row r="25457" spans="11:11" x14ac:dyDescent="0.25">
      <c r="K25457"/>
    </row>
    <row r="25458" spans="11:11" x14ac:dyDescent="0.25">
      <c r="K25458"/>
    </row>
    <row r="25459" spans="11:11" x14ac:dyDescent="0.25">
      <c r="K25459"/>
    </row>
    <row r="25460" spans="11:11" x14ac:dyDescent="0.25">
      <c r="K25460"/>
    </row>
    <row r="25461" spans="11:11" x14ac:dyDescent="0.25">
      <c r="K25461"/>
    </row>
    <row r="25462" spans="11:11" x14ac:dyDescent="0.25">
      <c r="K25462"/>
    </row>
    <row r="25463" spans="11:11" x14ac:dyDescent="0.25">
      <c r="K25463"/>
    </row>
    <row r="25464" spans="11:11" x14ac:dyDescent="0.25">
      <c r="K25464"/>
    </row>
    <row r="25465" spans="11:11" x14ac:dyDescent="0.25">
      <c r="K25465"/>
    </row>
    <row r="25466" spans="11:11" x14ac:dyDescent="0.25">
      <c r="K25466"/>
    </row>
    <row r="25467" spans="11:11" x14ac:dyDescent="0.25">
      <c r="K25467"/>
    </row>
    <row r="25468" spans="11:11" x14ac:dyDescent="0.25">
      <c r="K25468"/>
    </row>
    <row r="25469" spans="11:11" x14ac:dyDescent="0.25">
      <c r="K25469"/>
    </row>
    <row r="25470" spans="11:11" x14ac:dyDescent="0.25">
      <c r="K25470"/>
    </row>
    <row r="25471" spans="11:11" x14ac:dyDescent="0.25">
      <c r="K25471"/>
    </row>
    <row r="25472" spans="11:11" x14ac:dyDescent="0.25">
      <c r="K25472"/>
    </row>
    <row r="25473" spans="11:11" x14ac:dyDescent="0.25">
      <c r="K25473"/>
    </row>
    <row r="25474" spans="11:11" x14ac:dyDescent="0.25">
      <c r="K25474"/>
    </row>
    <row r="25475" spans="11:11" x14ac:dyDescent="0.25">
      <c r="K25475"/>
    </row>
    <row r="25476" spans="11:11" x14ac:dyDescent="0.25">
      <c r="K25476"/>
    </row>
    <row r="25477" spans="11:11" x14ac:dyDescent="0.25">
      <c r="K25477"/>
    </row>
    <row r="25478" spans="11:11" x14ac:dyDescent="0.25">
      <c r="K25478"/>
    </row>
    <row r="25479" spans="11:11" x14ac:dyDescent="0.25">
      <c r="K25479"/>
    </row>
    <row r="25480" spans="11:11" x14ac:dyDescent="0.25">
      <c r="K25480"/>
    </row>
    <row r="25481" spans="11:11" x14ac:dyDescent="0.25">
      <c r="K25481"/>
    </row>
    <row r="25482" spans="11:11" x14ac:dyDescent="0.25">
      <c r="K25482"/>
    </row>
    <row r="25483" spans="11:11" x14ac:dyDescent="0.25">
      <c r="K25483"/>
    </row>
    <row r="25484" spans="11:11" x14ac:dyDescent="0.25">
      <c r="K25484"/>
    </row>
    <row r="25485" spans="11:11" x14ac:dyDescent="0.25">
      <c r="K25485"/>
    </row>
    <row r="25486" spans="11:11" x14ac:dyDescent="0.25">
      <c r="K25486"/>
    </row>
    <row r="25487" spans="11:11" x14ac:dyDescent="0.25">
      <c r="K25487"/>
    </row>
    <row r="25488" spans="11:11" x14ac:dyDescent="0.25">
      <c r="K25488"/>
    </row>
    <row r="25489" spans="11:11" x14ac:dyDescent="0.25">
      <c r="K25489"/>
    </row>
    <row r="25490" spans="11:11" x14ac:dyDescent="0.25">
      <c r="K25490"/>
    </row>
    <row r="25491" spans="11:11" x14ac:dyDescent="0.25">
      <c r="K25491"/>
    </row>
    <row r="25492" spans="11:11" x14ac:dyDescent="0.25">
      <c r="K25492"/>
    </row>
    <row r="25493" spans="11:11" x14ac:dyDescent="0.25">
      <c r="K25493"/>
    </row>
    <row r="25494" spans="11:11" x14ac:dyDescent="0.25">
      <c r="K25494"/>
    </row>
    <row r="25495" spans="11:11" x14ac:dyDescent="0.25">
      <c r="K25495"/>
    </row>
    <row r="25496" spans="11:11" x14ac:dyDescent="0.25">
      <c r="K25496"/>
    </row>
    <row r="25497" spans="11:11" x14ac:dyDescent="0.25">
      <c r="K25497"/>
    </row>
    <row r="25498" spans="11:11" x14ac:dyDescent="0.25">
      <c r="K25498"/>
    </row>
    <row r="25499" spans="11:11" x14ac:dyDescent="0.25">
      <c r="K25499"/>
    </row>
    <row r="25500" spans="11:11" x14ac:dyDescent="0.25">
      <c r="K25500"/>
    </row>
    <row r="25501" spans="11:11" x14ac:dyDescent="0.25">
      <c r="K25501"/>
    </row>
    <row r="25502" spans="11:11" x14ac:dyDescent="0.25">
      <c r="K25502"/>
    </row>
    <row r="25503" spans="11:11" x14ac:dyDescent="0.25">
      <c r="K25503"/>
    </row>
    <row r="25504" spans="11:11" x14ac:dyDescent="0.25">
      <c r="K25504"/>
    </row>
    <row r="25505" spans="11:11" x14ac:dyDescent="0.25">
      <c r="K25505"/>
    </row>
    <row r="25506" spans="11:11" x14ac:dyDescent="0.25">
      <c r="K25506"/>
    </row>
    <row r="25507" spans="11:11" x14ac:dyDescent="0.25">
      <c r="K25507"/>
    </row>
    <row r="25508" spans="11:11" x14ac:dyDescent="0.25">
      <c r="K25508"/>
    </row>
    <row r="25509" spans="11:11" x14ac:dyDescent="0.25">
      <c r="K25509"/>
    </row>
    <row r="25510" spans="11:11" x14ac:dyDescent="0.25">
      <c r="K25510"/>
    </row>
    <row r="25511" spans="11:11" x14ac:dyDescent="0.25">
      <c r="K25511"/>
    </row>
    <row r="25512" spans="11:11" x14ac:dyDescent="0.25">
      <c r="K25512"/>
    </row>
    <row r="25513" spans="11:11" x14ac:dyDescent="0.25">
      <c r="K25513"/>
    </row>
    <row r="25514" spans="11:11" x14ac:dyDescent="0.25">
      <c r="K25514"/>
    </row>
    <row r="25515" spans="11:11" x14ac:dyDescent="0.25">
      <c r="K25515"/>
    </row>
    <row r="25516" spans="11:11" x14ac:dyDescent="0.25">
      <c r="K25516"/>
    </row>
    <row r="25517" spans="11:11" x14ac:dyDescent="0.25">
      <c r="K25517"/>
    </row>
    <row r="25518" spans="11:11" x14ac:dyDescent="0.25">
      <c r="K25518"/>
    </row>
    <row r="25519" spans="11:11" x14ac:dyDescent="0.25">
      <c r="K25519"/>
    </row>
    <row r="25520" spans="11:11" x14ac:dyDescent="0.25">
      <c r="K25520"/>
    </row>
    <row r="25521" spans="11:11" x14ac:dyDescent="0.25">
      <c r="K25521"/>
    </row>
    <row r="25522" spans="11:11" x14ac:dyDescent="0.25">
      <c r="K25522"/>
    </row>
    <row r="25523" spans="11:11" x14ac:dyDescent="0.25">
      <c r="K25523"/>
    </row>
    <row r="25524" spans="11:11" x14ac:dyDescent="0.25">
      <c r="K25524"/>
    </row>
    <row r="25525" spans="11:11" x14ac:dyDescent="0.25">
      <c r="K25525"/>
    </row>
    <row r="25526" spans="11:11" x14ac:dyDescent="0.25">
      <c r="K25526"/>
    </row>
    <row r="25527" spans="11:11" x14ac:dyDescent="0.25">
      <c r="K25527"/>
    </row>
    <row r="25528" spans="11:11" x14ac:dyDescent="0.25">
      <c r="K25528"/>
    </row>
    <row r="25529" spans="11:11" x14ac:dyDescent="0.25">
      <c r="K25529"/>
    </row>
    <row r="25530" spans="11:11" x14ac:dyDescent="0.25">
      <c r="K25530"/>
    </row>
    <row r="25531" spans="11:11" x14ac:dyDescent="0.25">
      <c r="K25531"/>
    </row>
    <row r="25532" spans="11:11" x14ac:dyDescent="0.25">
      <c r="K25532"/>
    </row>
    <row r="25533" spans="11:11" x14ac:dyDescent="0.25">
      <c r="K25533"/>
    </row>
    <row r="25534" spans="11:11" x14ac:dyDescent="0.25">
      <c r="K25534"/>
    </row>
    <row r="25535" spans="11:11" x14ac:dyDescent="0.25">
      <c r="K25535"/>
    </row>
    <row r="25536" spans="11:11" x14ac:dyDescent="0.25">
      <c r="K25536"/>
    </row>
    <row r="25537" spans="11:11" x14ac:dyDescent="0.25">
      <c r="K25537"/>
    </row>
    <row r="25538" spans="11:11" x14ac:dyDescent="0.25">
      <c r="K25538"/>
    </row>
    <row r="25539" spans="11:11" x14ac:dyDescent="0.25">
      <c r="K25539"/>
    </row>
    <row r="25540" spans="11:11" x14ac:dyDescent="0.25">
      <c r="K25540"/>
    </row>
    <row r="25541" spans="11:11" x14ac:dyDescent="0.25">
      <c r="K25541"/>
    </row>
    <row r="25542" spans="11:11" x14ac:dyDescent="0.25">
      <c r="K25542"/>
    </row>
    <row r="25543" spans="11:11" x14ac:dyDescent="0.25">
      <c r="K25543"/>
    </row>
    <row r="25544" spans="11:11" x14ac:dyDescent="0.25">
      <c r="K25544"/>
    </row>
    <row r="25545" spans="11:11" x14ac:dyDescent="0.25">
      <c r="K25545"/>
    </row>
    <row r="25546" spans="11:11" x14ac:dyDescent="0.25">
      <c r="K25546"/>
    </row>
    <row r="25547" spans="11:11" x14ac:dyDescent="0.25">
      <c r="K25547"/>
    </row>
    <row r="25548" spans="11:11" x14ac:dyDescent="0.25">
      <c r="K25548"/>
    </row>
    <row r="25549" spans="11:11" x14ac:dyDescent="0.25">
      <c r="K25549"/>
    </row>
    <row r="25550" spans="11:11" x14ac:dyDescent="0.25">
      <c r="K25550"/>
    </row>
    <row r="25551" spans="11:11" x14ac:dyDescent="0.25">
      <c r="K25551"/>
    </row>
    <row r="25552" spans="11:11" x14ac:dyDescent="0.25">
      <c r="K25552"/>
    </row>
    <row r="25553" spans="11:11" x14ac:dyDescent="0.25">
      <c r="K25553"/>
    </row>
    <row r="25554" spans="11:11" x14ac:dyDescent="0.25">
      <c r="K25554"/>
    </row>
    <row r="25555" spans="11:11" x14ac:dyDescent="0.25">
      <c r="K25555"/>
    </row>
    <row r="25556" spans="11:11" x14ac:dyDescent="0.25">
      <c r="K25556"/>
    </row>
    <row r="25557" spans="11:11" x14ac:dyDescent="0.25">
      <c r="K25557"/>
    </row>
    <row r="25558" spans="11:11" x14ac:dyDescent="0.25">
      <c r="K25558"/>
    </row>
    <row r="25559" spans="11:11" x14ac:dyDescent="0.25">
      <c r="K25559"/>
    </row>
    <row r="25560" spans="11:11" x14ac:dyDescent="0.25">
      <c r="K25560"/>
    </row>
    <row r="25561" spans="11:11" x14ac:dyDescent="0.25">
      <c r="K25561"/>
    </row>
    <row r="25562" spans="11:11" x14ac:dyDescent="0.25">
      <c r="K25562"/>
    </row>
    <row r="25563" spans="11:11" x14ac:dyDescent="0.25">
      <c r="K25563"/>
    </row>
    <row r="25564" spans="11:11" x14ac:dyDescent="0.25">
      <c r="K25564"/>
    </row>
    <row r="25565" spans="11:11" x14ac:dyDescent="0.25">
      <c r="K25565"/>
    </row>
    <row r="25566" spans="11:11" x14ac:dyDescent="0.25">
      <c r="K25566"/>
    </row>
    <row r="25567" spans="11:11" x14ac:dyDescent="0.25">
      <c r="K25567"/>
    </row>
    <row r="25568" spans="11:11" x14ac:dyDescent="0.25">
      <c r="K25568"/>
    </row>
    <row r="25569" spans="11:11" x14ac:dyDescent="0.25">
      <c r="K25569"/>
    </row>
    <row r="25570" spans="11:11" x14ac:dyDescent="0.25">
      <c r="K25570"/>
    </row>
    <row r="25571" spans="11:11" x14ac:dyDescent="0.25">
      <c r="K25571"/>
    </row>
    <row r="25572" spans="11:11" x14ac:dyDescent="0.25">
      <c r="K25572"/>
    </row>
    <row r="25573" spans="11:11" x14ac:dyDescent="0.25">
      <c r="K25573"/>
    </row>
    <row r="25574" spans="11:11" x14ac:dyDescent="0.25">
      <c r="K25574"/>
    </row>
    <row r="25575" spans="11:11" x14ac:dyDescent="0.25">
      <c r="K25575"/>
    </row>
    <row r="25576" spans="11:11" x14ac:dyDescent="0.25">
      <c r="K25576"/>
    </row>
    <row r="25577" spans="11:11" x14ac:dyDescent="0.25">
      <c r="K25577"/>
    </row>
    <row r="25578" spans="11:11" x14ac:dyDescent="0.25">
      <c r="K25578"/>
    </row>
    <row r="25579" spans="11:11" x14ac:dyDescent="0.25">
      <c r="K25579"/>
    </row>
    <row r="25580" spans="11:11" x14ac:dyDescent="0.25">
      <c r="K25580"/>
    </row>
    <row r="25581" spans="11:11" x14ac:dyDescent="0.25">
      <c r="K25581"/>
    </row>
    <row r="25582" spans="11:11" x14ac:dyDescent="0.25">
      <c r="K25582"/>
    </row>
    <row r="25583" spans="11:11" x14ac:dyDescent="0.25">
      <c r="K25583"/>
    </row>
    <row r="25584" spans="11:11" x14ac:dyDescent="0.25">
      <c r="K25584"/>
    </row>
    <row r="25585" spans="11:11" x14ac:dyDescent="0.25">
      <c r="K25585"/>
    </row>
    <row r="25586" spans="11:11" x14ac:dyDescent="0.25">
      <c r="K25586"/>
    </row>
    <row r="25587" spans="11:11" x14ac:dyDescent="0.25">
      <c r="K25587"/>
    </row>
    <row r="25588" spans="11:11" x14ac:dyDescent="0.25">
      <c r="K25588"/>
    </row>
    <row r="25589" spans="11:11" x14ac:dyDescent="0.25">
      <c r="K25589"/>
    </row>
    <row r="25590" spans="11:11" x14ac:dyDescent="0.25">
      <c r="K25590"/>
    </row>
    <row r="25591" spans="11:11" x14ac:dyDescent="0.25">
      <c r="K25591"/>
    </row>
    <row r="25592" spans="11:11" x14ac:dyDescent="0.25">
      <c r="K25592"/>
    </row>
    <row r="25593" spans="11:11" x14ac:dyDescent="0.25">
      <c r="K25593"/>
    </row>
    <row r="25594" spans="11:11" x14ac:dyDescent="0.25">
      <c r="K25594"/>
    </row>
    <row r="25595" spans="11:11" x14ac:dyDescent="0.25">
      <c r="K25595"/>
    </row>
    <row r="25596" spans="11:11" x14ac:dyDescent="0.25">
      <c r="K25596"/>
    </row>
    <row r="25597" spans="11:11" x14ac:dyDescent="0.25">
      <c r="K25597"/>
    </row>
    <row r="25598" spans="11:11" x14ac:dyDescent="0.25">
      <c r="K25598"/>
    </row>
    <row r="25599" spans="11:11" x14ac:dyDescent="0.25">
      <c r="K25599"/>
    </row>
    <row r="25600" spans="11:11" x14ac:dyDescent="0.25">
      <c r="K25600"/>
    </row>
    <row r="25601" spans="11:11" x14ac:dyDescent="0.25">
      <c r="K25601"/>
    </row>
    <row r="25602" spans="11:11" x14ac:dyDescent="0.25">
      <c r="K25602"/>
    </row>
    <row r="25603" spans="11:11" x14ac:dyDescent="0.25">
      <c r="K25603"/>
    </row>
    <row r="25604" spans="11:11" x14ac:dyDescent="0.25">
      <c r="K25604"/>
    </row>
    <row r="25605" spans="11:11" x14ac:dyDescent="0.25">
      <c r="K25605"/>
    </row>
    <row r="25606" spans="11:11" x14ac:dyDescent="0.25">
      <c r="K25606"/>
    </row>
    <row r="25607" spans="11:11" x14ac:dyDescent="0.25">
      <c r="K25607"/>
    </row>
    <row r="25608" spans="11:11" x14ac:dyDescent="0.25">
      <c r="K25608"/>
    </row>
    <row r="25609" spans="11:11" x14ac:dyDescent="0.25">
      <c r="K25609"/>
    </row>
    <row r="25610" spans="11:11" x14ac:dyDescent="0.25">
      <c r="K25610"/>
    </row>
    <row r="25611" spans="11:11" x14ac:dyDescent="0.25">
      <c r="K25611"/>
    </row>
    <row r="25612" spans="11:11" x14ac:dyDescent="0.25">
      <c r="K25612"/>
    </row>
    <row r="25613" spans="11:11" x14ac:dyDescent="0.25">
      <c r="K25613"/>
    </row>
    <row r="25614" spans="11:11" x14ac:dyDescent="0.25">
      <c r="K25614"/>
    </row>
    <row r="25615" spans="11:11" x14ac:dyDescent="0.25">
      <c r="K25615"/>
    </row>
    <row r="25616" spans="11:11" x14ac:dyDescent="0.25">
      <c r="K25616"/>
    </row>
    <row r="25617" spans="11:11" x14ac:dyDescent="0.25">
      <c r="K25617"/>
    </row>
    <row r="25618" spans="11:11" x14ac:dyDescent="0.25">
      <c r="K25618"/>
    </row>
    <row r="25619" spans="11:11" x14ac:dyDescent="0.25">
      <c r="K25619"/>
    </row>
    <row r="25620" spans="11:11" x14ac:dyDescent="0.25">
      <c r="K25620"/>
    </row>
    <row r="25621" spans="11:11" x14ac:dyDescent="0.25">
      <c r="K25621"/>
    </row>
    <row r="25622" spans="11:11" x14ac:dyDescent="0.25">
      <c r="K25622"/>
    </row>
    <row r="25623" spans="11:11" x14ac:dyDescent="0.25">
      <c r="K25623"/>
    </row>
    <row r="25624" spans="11:11" x14ac:dyDescent="0.25">
      <c r="K25624"/>
    </row>
    <row r="25625" spans="11:11" x14ac:dyDescent="0.25">
      <c r="K25625"/>
    </row>
    <row r="25626" spans="11:11" x14ac:dyDescent="0.25">
      <c r="K25626"/>
    </row>
    <row r="25627" spans="11:11" x14ac:dyDescent="0.25">
      <c r="K25627"/>
    </row>
    <row r="25628" spans="11:11" x14ac:dyDescent="0.25">
      <c r="K25628"/>
    </row>
    <row r="25629" spans="11:11" x14ac:dyDescent="0.25">
      <c r="K25629"/>
    </row>
    <row r="25630" spans="11:11" x14ac:dyDescent="0.25">
      <c r="K25630"/>
    </row>
    <row r="25631" spans="11:11" x14ac:dyDescent="0.25">
      <c r="K25631"/>
    </row>
    <row r="25632" spans="11:11" x14ac:dyDescent="0.25">
      <c r="K25632"/>
    </row>
    <row r="25633" spans="11:11" x14ac:dyDescent="0.25">
      <c r="K25633"/>
    </row>
    <row r="25634" spans="11:11" x14ac:dyDescent="0.25">
      <c r="K25634"/>
    </row>
    <row r="25635" spans="11:11" x14ac:dyDescent="0.25">
      <c r="K25635"/>
    </row>
    <row r="25636" spans="11:11" x14ac:dyDescent="0.25">
      <c r="K25636"/>
    </row>
    <row r="25637" spans="11:11" x14ac:dyDescent="0.25">
      <c r="K25637"/>
    </row>
    <row r="25638" spans="11:11" x14ac:dyDescent="0.25">
      <c r="K25638"/>
    </row>
    <row r="25639" spans="11:11" x14ac:dyDescent="0.25">
      <c r="K25639"/>
    </row>
    <row r="25640" spans="11:11" x14ac:dyDescent="0.25">
      <c r="K25640"/>
    </row>
    <row r="25641" spans="11:11" x14ac:dyDescent="0.25">
      <c r="K25641"/>
    </row>
    <row r="25642" spans="11:11" x14ac:dyDescent="0.25">
      <c r="K25642"/>
    </row>
    <row r="25643" spans="11:11" x14ac:dyDescent="0.25">
      <c r="K25643"/>
    </row>
    <row r="25644" spans="11:11" x14ac:dyDescent="0.25">
      <c r="K25644"/>
    </row>
    <row r="25645" spans="11:11" x14ac:dyDescent="0.25">
      <c r="K25645"/>
    </row>
    <row r="25646" spans="11:11" x14ac:dyDescent="0.25">
      <c r="K25646"/>
    </row>
    <row r="25647" spans="11:11" x14ac:dyDescent="0.25">
      <c r="K25647"/>
    </row>
    <row r="25648" spans="11:11" x14ac:dyDescent="0.25">
      <c r="K25648"/>
    </row>
    <row r="25649" spans="11:11" x14ac:dyDescent="0.25">
      <c r="K25649"/>
    </row>
    <row r="25650" spans="11:11" x14ac:dyDescent="0.25">
      <c r="K25650"/>
    </row>
    <row r="25651" spans="11:11" x14ac:dyDescent="0.25">
      <c r="K25651"/>
    </row>
    <row r="25652" spans="11:11" x14ac:dyDescent="0.25">
      <c r="K25652"/>
    </row>
    <row r="25653" spans="11:11" x14ac:dyDescent="0.25">
      <c r="K25653"/>
    </row>
    <row r="25654" spans="11:11" x14ac:dyDescent="0.25">
      <c r="K25654"/>
    </row>
    <row r="25655" spans="11:11" x14ac:dyDescent="0.25">
      <c r="K25655"/>
    </row>
    <row r="25656" spans="11:11" x14ac:dyDescent="0.25">
      <c r="K25656"/>
    </row>
    <row r="25657" spans="11:11" x14ac:dyDescent="0.25">
      <c r="K25657"/>
    </row>
    <row r="25658" spans="11:11" x14ac:dyDescent="0.25">
      <c r="K25658"/>
    </row>
    <row r="25659" spans="11:11" x14ac:dyDescent="0.25">
      <c r="K25659"/>
    </row>
    <row r="25660" spans="11:11" x14ac:dyDescent="0.25">
      <c r="K25660"/>
    </row>
    <row r="25661" spans="11:11" x14ac:dyDescent="0.25">
      <c r="K25661"/>
    </row>
    <row r="25662" spans="11:11" x14ac:dyDescent="0.25">
      <c r="K25662"/>
    </row>
    <row r="25663" spans="11:11" x14ac:dyDescent="0.25">
      <c r="K25663"/>
    </row>
    <row r="25664" spans="11:11" x14ac:dyDescent="0.25">
      <c r="K25664"/>
    </row>
    <row r="25665" spans="11:11" x14ac:dyDescent="0.25">
      <c r="K25665"/>
    </row>
    <row r="25666" spans="11:11" x14ac:dyDescent="0.25">
      <c r="K25666"/>
    </row>
    <row r="25667" spans="11:11" x14ac:dyDescent="0.25">
      <c r="K25667"/>
    </row>
    <row r="25668" spans="11:11" x14ac:dyDescent="0.25">
      <c r="K25668"/>
    </row>
    <row r="25669" spans="11:11" x14ac:dyDescent="0.25">
      <c r="K25669"/>
    </row>
    <row r="25670" spans="11:11" x14ac:dyDescent="0.25">
      <c r="K25670"/>
    </row>
    <row r="25671" spans="11:11" x14ac:dyDescent="0.25">
      <c r="K25671"/>
    </row>
    <row r="25672" spans="11:11" x14ac:dyDescent="0.25">
      <c r="K25672"/>
    </row>
    <row r="25673" spans="11:11" x14ac:dyDescent="0.25">
      <c r="K25673"/>
    </row>
    <row r="25674" spans="11:11" x14ac:dyDescent="0.25">
      <c r="K25674"/>
    </row>
    <row r="25675" spans="11:11" x14ac:dyDescent="0.25">
      <c r="K25675"/>
    </row>
    <row r="25676" spans="11:11" x14ac:dyDescent="0.25">
      <c r="K25676"/>
    </row>
    <row r="25677" spans="11:11" x14ac:dyDescent="0.25">
      <c r="K25677"/>
    </row>
    <row r="25678" spans="11:11" x14ac:dyDescent="0.25">
      <c r="K25678"/>
    </row>
    <row r="25679" spans="11:11" x14ac:dyDescent="0.25">
      <c r="K25679"/>
    </row>
    <row r="25680" spans="11:11" x14ac:dyDescent="0.25">
      <c r="K25680"/>
    </row>
    <row r="25681" spans="11:11" x14ac:dyDescent="0.25">
      <c r="K25681"/>
    </row>
    <row r="25682" spans="11:11" x14ac:dyDescent="0.25">
      <c r="K25682"/>
    </row>
    <row r="25683" spans="11:11" x14ac:dyDescent="0.25">
      <c r="K25683"/>
    </row>
    <row r="25684" spans="11:11" x14ac:dyDescent="0.25">
      <c r="K25684"/>
    </row>
    <row r="25685" spans="11:11" x14ac:dyDescent="0.25">
      <c r="K25685"/>
    </row>
    <row r="25686" spans="11:11" x14ac:dyDescent="0.25">
      <c r="K25686"/>
    </row>
    <row r="25687" spans="11:11" x14ac:dyDescent="0.25">
      <c r="K25687"/>
    </row>
    <row r="25688" spans="11:11" x14ac:dyDescent="0.25">
      <c r="K25688"/>
    </row>
    <row r="25689" spans="11:11" x14ac:dyDescent="0.25">
      <c r="K25689"/>
    </row>
    <row r="25690" spans="11:11" x14ac:dyDescent="0.25">
      <c r="K25690"/>
    </row>
    <row r="25691" spans="11:11" x14ac:dyDescent="0.25">
      <c r="K25691"/>
    </row>
    <row r="25692" spans="11:11" x14ac:dyDescent="0.25">
      <c r="K25692"/>
    </row>
    <row r="25693" spans="11:11" x14ac:dyDescent="0.25">
      <c r="K25693"/>
    </row>
    <row r="25694" spans="11:11" x14ac:dyDescent="0.25">
      <c r="K25694"/>
    </row>
    <row r="25695" spans="11:11" x14ac:dyDescent="0.25">
      <c r="K25695"/>
    </row>
    <row r="25696" spans="11:11" x14ac:dyDescent="0.25">
      <c r="K25696"/>
    </row>
    <row r="25697" spans="11:11" x14ac:dyDescent="0.25">
      <c r="K25697"/>
    </row>
    <row r="25698" spans="11:11" x14ac:dyDescent="0.25">
      <c r="K25698"/>
    </row>
    <row r="25699" spans="11:11" x14ac:dyDescent="0.25">
      <c r="K25699"/>
    </row>
    <row r="25700" spans="11:11" x14ac:dyDescent="0.25">
      <c r="K25700"/>
    </row>
    <row r="25701" spans="11:11" x14ac:dyDescent="0.25">
      <c r="K25701"/>
    </row>
    <row r="25702" spans="11:11" x14ac:dyDescent="0.25">
      <c r="K25702"/>
    </row>
    <row r="25703" spans="11:11" x14ac:dyDescent="0.25">
      <c r="K25703"/>
    </row>
    <row r="25704" spans="11:11" x14ac:dyDescent="0.25">
      <c r="K25704"/>
    </row>
    <row r="25705" spans="11:11" x14ac:dyDescent="0.25">
      <c r="K25705"/>
    </row>
    <row r="25706" spans="11:11" x14ac:dyDescent="0.25">
      <c r="K25706"/>
    </row>
    <row r="25707" spans="11:11" x14ac:dyDescent="0.25">
      <c r="K25707"/>
    </row>
    <row r="25708" spans="11:11" x14ac:dyDescent="0.25">
      <c r="K25708"/>
    </row>
    <row r="25709" spans="11:11" x14ac:dyDescent="0.25">
      <c r="K25709"/>
    </row>
    <row r="25710" spans="11:11" x14ac:dyDescent="0.25">
      <c r="K25710"/>
    </row>
    <row r="25711" spans="11:11" x14ac:dyDescent="0.25">
      <c r="K25711"/>
    </row>
    <row r="25712" spans="11:11" x14ac:dyDescent="0.25">
      <c r="K25712"/>
    </row>
    <row r="25713" spans="11:11" x14ac:dyDescent="0.25">
      <c r="K25713"/>
    </row>
    <row r="25714" spans="11:11" x14ac:dyDescent="0.25">
      <c r="K25714"/>
    </row>
    <row r="25715" spans="11:11" x14ac:dyDescent="0.25">
      <c r="K25715"/>
    </row>
    <row r="25716" spans="11:11" x14ac:dyDescent="0.25">
      <c r="K25716"/>
    </row>
    <row r="25717" spans="11:11" x14ac:dyDescent="0.25">
      <c r="K25717"/>
    </row>
    <row r="25718" spans="11:11" x14ac:dyDescent="0.25">
      <c r="K25718"/>
    </row>
    <row r="25719" spans="11:11" x14ac:dyDescent="0.25">
      <c r="K25719"/>
    </row>
    <row r="25720" spans="11:11" x14ac:dyDescent="0.25">
      <c r="K25720"/>
    </row>
    <row r="25721" spans="11:11" x14ac:dyDescent="0.25">
      <c r="K25721"/>
    </row>
    <row r="25722" spans="11:11" x14ac:dyDescent="0.25">
      <c r="K25722"/>
    </row>
    <row r="25723" spans="11:11" x14ac:dyDescent="0.25">
      <c r="K25723"/>
    </row>
    <row r="25724" spans="11:11" x14ac:dyDescent="0.25">
      <c r="K25724"/>
    </row>
    <row r="25725" spans="11:11" x14ac:dyDescent="0.25">
      <c r="K25725"/>
    </row>
    <row r="25726" spans="11:11" x14ac:dyDescent="0.25">
      <c r="K25726"/>
    </row>
    <row r="25727" spans="11:11" x14ac:dyDescent="0.25">
      <c r="K25727"/>
    </row>
    <row r="25728" spans="11:11" x14ac:dyDescent="0.25">
      <c r="K25728"/>
    </row>
    <row r="25729" spans="11:11" x14ac:dyDescent="0.25">
      <c r="K25729"/>
    </row>
    <row r="25730" spans="11:11" x14ac:dyDescent="0.25">
      <c r="K25730"/>
    </row>
    <row r="25731" spans="11:11" x14ac:dyDescent="0.25">
      <c r="K25731"/>
    </row>
    <row r="25732" spans="11:11" x14ac:dyDescent="0.25">
      <c r="K25732"/>
    </row>
    <row r="25733" spans="11:11" x14ac:dyDescent="0.25">
      <c r="K25733"/>
    </row>
    <row r="25734" spans="11:11" x14ac:dyDescent="0.25">
      <c r="K25734"/>
    </row>
    <row r="25735" spans="11:11" x14ac:dyDescent="0.25">
      <c r="K25735"/>
    </row>
    <row r="25736" spans="11:11" x14ac:dyDescent="0.25">
      <c r="K25736"/>
    </row>
    <row r="25737" spans="11:11" x14ac:dyDescent="0.25">
      <c r="K25737"/>
    </row>
    <row r="25738" spans="11:11" x14ac:dyDescent="0.25">
      <c r="K25738"/>
    </row>
    <row r="25739" spans="11:11" x14ac:dyDescent="0.25">
      <c r="K25739"/>
    </row>
    <row r="25740" spans="11:11" x14ac:dyDescent="0.25">
      <c r="K25740"/>
    </row>
    <row r="25741" spans="11:11" x14ac:dyDescent="0.25">
      <c r="K25741"/>
    </row>
    <row r="25742" spans="11:11" x14ac:dyDescent="0.25">
      <c r="K25742"/>
    </row>
    <row r="25743" spans="11:11" x14ac:dyDescent="0.25">
      <c r="K25743"/>
    </row>
    <row r="25744" spans="11:11" x14ac:dyDescent="0.25">
      <c r="K25744"/>
    </row>
    <row r="25745" spans="11:11" x14ac:dyDescent="0.25">
      <c r="K25745"/>
    </row>
    <row r="25746" spans="11:11" x14ac:dyDescent="0.25">
      <c r="K25746"/>
    </row>
    <row r="25747" spans="11:11" x14ac:dyDescent="0.25">
      <c r="K25747"/>
    </row>
    <row r="25748" spans="11:11" x14ac:dyDescent="0.25">
      <c r="K25748"/>
    </row>
    <row r="25749" spans="11:11" x14ac:dyDescent="0.25">
      <c r="K25749"/>
    </row>
    <row r="25750" spans="11:11" x14ac:dyDescent="0.25">
      <c r="K25750"/>
    </row>
    <row r="25751" spans="11:11" x14ac:dyDescent="0.25">
      <c r="K25751"/>
    </row>
    <row r="25752" spans="11:11" x14ac:dyDescent="0.25">
      <c r="K25752"/>
    </row>
    <row r="25753" spans="11:11" x14ac:dyDescent="0.25">
      <c r="K25753"/>
    </row>
    <row r="25754" spans="11:11" x14ac:dyDescent="0.25">
      <c r="K25754"/>
    </row>
    <row r="25755" spans="11:11" x14ac:dyDescent="0.25">
      <c r="K25755"/>
    </row>
    <row r="25756" spans="11:11" x14ac:dyDescent="0.25">
      <c r="K25756"/>
    </row>
    <row r="25757" spans="11:11" x14ac:dyDescent="0.25">
      <c r="K25757"/>
    </row>
    <row r="25758" spans="11:11" x14ac:dyDescent="0.25">
      <c r="K25758"/>
    </row>
    <row r="25759" spans="11:11" x14ac:dyDescent="0.25">
      <c r="K25759"/>
    </row>
    <row r="25760" spans="11:11" x14ac:dyDescent="0.25">
      <c r="K25760"/>
    </row>
    <row r="25761" spans="11:11" x14ac:dyDescent="0.25">
      <c r="K25761"/>
    </row>
    <row r="25762" spans="11:11" x14ac:dyDescent="0.25">
      <c r="K25762"/>
    </row>
    <row r="25763" spans="11:11" x14ac:dyDescent="0.25">
      <c r="K25763"/>
    </row>
    <row r="25764" spans="11:11" x14ac:dyDescent="0.25">
      <c r="K25764"/>
    </row>
    <row r="25765" spans="11:11" x14ac:dyDescent="0.25">
      <c r="K25765"/>
    </row>
    <row r="25766" spans="11:11" x14ac:dyDescent="0.25">
      <c r="K25766"/>
    </row>
    <row r="25767" spans="11:11" x14ac:dyDescent="0.25">
      <c r="K25767"/>
    </row>
    <row r="25768" spans="11:11" x14ac:dyDescent="0.25">
      <c r="K25768"/>
    </row>
    <row r="25769" spans="11:11" x14ac:dyDescent="0.25">
      <c r="K25769"/>
    </row>
    <row r="25770" spans="11:11" x14ac:dyDescent="0.25">
      <c r="K25770"/>
    </row>
    <row r="25771" spans="11:11" x14ac:dyDescent="0.25">
      <c r="K25771"/>
    </row>
    <row r="25772" spans="11:11" x14ac:dyDescent="0.25">
      <c r="K25772"/>
    </row>
    <row r="25773" spans="11:11" x14ac:dyDescent="0.25">
      <c r="K25773"/>
    </row>
    <row r="25774" spans="11:11" x14ac:dyDescent="0.25">
      <c r="K25774"/>
    </row>
    <row r="25775" spans="11:11" x14ac:dyDescent="0.25">
      <c r="K25775"/>
    </row>
    <row r="25776" spans="11:11" x14ac:dyDescent="0.25">
      <c r="K25776"/>
    </row>
    <row r="25777" spans="11:11" x14ac:dyDescent="0.25">
      <c r="K25777"/>
    </row>
    <row r="25778" spans="11:11" x14ac:dyDescent="0.25">
      <c r="K25778"/>
    </row>
    <row r="25779" spans="11:11" x14ac:dyDescent="0.25">
      <c r="K25779"/>
    </row>
    <row r="25780" spans="11:11" x14ac:dyDescent="0.25">
      <c r="K25780"/>
    </row>
    <row r="25781" spans="11:11" x14ac:dyDescent="0.25">
      <c r="K25781"/>
    </row>
    <row r="25782" spans="11:11" x14ac:dyDescent="0.25">
      <c r="K25782"/>
    </row>
    <row r="25783" spans="11:11" x14ac:dyDescent="0.25">
      <c r="K25783"/>
    </row>
    <row r="25784" spans="11:11" x14ac:dyDescent="0.25">
      <c r="K25784"/>
    </row>
    <row r="25785" spans="11:11" x14ac:dyDescent="0.25">
      <c r="K25785"/>
    </row>
    <row r="25786" spans="11:11" x14ac:dyDescent="0.25">
      <c r="K25786"/>
    </row>
    <row r="25787" spans="11:11" x14ac:dyDescent="0.25">
      <c r="K25787"/>
    </row>
    <row r="25788" spans="11:11" x14ac:dyDescent="0.25">
      <c r="K25788"/>
    </row>
    <row r="25789" spans="11:11" x14ac:dyDescent="0.25">
      <c r="K25789"/>
    </row>
    <row r="25790" spans="11:11" x14ac:dyDescent="0.25">
      <c r="K25790"/>
    </row>
    <row r="25791" spans="11:11" x14ac:dyDescent="0.25">
      <c r="K25791"/>
    </row>
    <row r="25792" spans="11:11" x14ac:dyDescent="0.25">
      <c r="K25792"/>
    </row>
    <row r="25793" spans="11:11" x14ac:dyDescent="0.25">
      <c r="K25793"/>
    </row>
    <row r="25794" spans="11:11" x14ac:dyDescent="0.25">
      <c r="K25794"/>
    </row>
    <row r="25795" spans="11:11" x14ac:dyDescent="0.25">
      <c r="K25795"/>
    </row>
    <row r="25796" spans="11:11" x14ac:dyDescent="0.25">
      <c r="K25796"/>
    </row>
    <row r="25797" spans="11:11" x14ac:dyDescent="0.25">
      <c r="K25797"/>
    </row>
    <row r="25798" spans="11:11" x14ac:dyDescent="0.25">
      <c r="K25798"/>
    </row>
    <row r="25799" spans="11:11" x14ac:dyDescent="0.25">
      <c r="K25799"/>
    </row>
    <row r="25800" spans="11:11" x14ac:dyDescent="0.25">
      <c r="K25800"/>
    </row>
    <row r="25801" spans="11:11" x14ac:dyDescent="0.25">
      <c r="K25801"/>
    </row>
    <row r="25802" spans="11:11" x14ac:dyDescent="0.25">
      <c r="K25802"/>
    </row>
    <row r="25803" spans="11:11" x14ac:dyDescent="0.25">
      <c r="K25803"/>
    </row>
    <row r="25804" spans="11:11" x14ac:dyDescent="0.25">
      <c r="K25804"/>
    </row>
    <row r="25805" spans="11:11" x14ac:dyDescent="0.25">
      <c r="K25805"/>
    </row>
    <row r="25806" spans="11:11" x14ac:dyDescent="0.25">
      <c r="K25806"/>
    </row>
    <row r="25807" spans="11:11" x14ac:dyDescent="0.25">
      <c r="K25807"/>
    </row>
    <row r="25808" spans="11:11" x14ac:dyDescent="0.25">
      <c r="K25808"/>
    </row>
    <row r="25809" spans="11:11" x14ac:dyDescent="0.25">
      <c r="K25809"/>
    </row>
    <row r="25810" spans="11:11" x14ac:dyDescent="0.25">
      <c r="K25810"/>
    </row>
    <row r="25811" spans="11:11" x14ac:dyDescent="0.25">
      <c r="K25811"/>
    </row>
    <row r="25812" spans="11:11" x14ac:dyDescent="0.25">
      <c r="K25812"/>
    </row>
    <row r="25813" spans="11:11" x14ac:dyDescent="0.25">
      <c r="K25813"/>
    </row>
    <row r="25814" spans="11:11" x14ac:dyDescent="0.25">
      <c r="K25814"/>
    </row>
    <row r="25815" spans="11:11" x14ac:dyDescent="0.25">
      <c r="K25815"/>
    </row>
    <row r="25816" spans="11:11" x14ac:dyDescent="0.25">
      <c r="K25816"/>
    </row>
    <row r="25817" spans="11:11" x14ac:dyDescent="0.25">
      <c r="K25817"/>
    </row>
    <row r="25818" spans="11:11" x14ac:dyDescent="0.25">
      <c r="K25818"/>
    </row>
    <row r="25819" spans="11:11" x14ac:dyDescent="0.25">
      <c r="K25819"/>
    </row>
    <row r="25820" spans="11:11" x14ac:dyDescent="0.25">
      <c r="K25820"/>
    </row>
    <row r="25821" spans="11:11" x14ac:dyDescent="0.25">
      <c r="K25821"/>
    </row>
    <row r="25822" spans="11:11" x14ac:dyDescent="0.25">
      <c r="K25822"/>
    </row>
    <row r="25823" spans="11:11" x14ac:dyDescent="0.25">
      <c r="K25823"/>
    </row>
    <row r="25824" spans="11:11" x14ac:dyDescent="0.25">
      <c r="K25824"/>
    </row>
    <row r="25825" spans="11:11" x14ac:dyDescent="0.25">
      <c r="K25825"/>
    </row>
    <row r="25826" spans="11:11" x14ac:dyDescent="0.25">
      <c r="K25826"/>
    </row>
    <row r="25827" spans="11:11" x14ac:dyDescent="0.25">
      <c r="K25827"/>
    </row>
    <row r="25828" spans="11:11" x14ac:dyDescent="0.25">
      <c r="K25828"/>
    </row>
    <row r="25829" spans="11:11" x14ac:dyDescent="0.25">
      <c r="K25829"/>
    </row>
    <row r="25830" spans="11:11" x14ac:dyDescent="0.25">
      <c r="K25830"/>
    </row>
    <row r="25831" spans="11:11" x14ac:dyDescent="0.25">
      <c r="K25831"/>
    </row>
    <row r="25832" spans="11:11" x14ac:dyDescent="0.25">
      <c r="K25832"/>
    </row>
    <row r="25833" spans="11:11" x14ac:dyDescent="0.25">
      <c r="K25833"/>
    </row>
    <row r="25834" spans="11:11" x14ac:dyDescent="0.25">
      <c r="K25834"/>
    </row>
    <row r="25835" spans="11:11" x14ac:dyDescent="0.25">
      <c r="K25835"/>
    </row>
    <row r="25836" spans="11:11" x14ac:dyDescent="0.25">
      <c r="K25836"/>
    </row>
    <row r="25837" spans="11:11" x14ac:dyDescent="0.25">
      <c r="K25837"/>
    </row>
    <row r="25838" spans="11:11" x14ac:dyDescent="0.25">
      <c r="K25838"/>
    </row>
    <row r="25839" spans="11:11" x14ac:dyDescent="0.25">
      <c r="K25839"/>
    </row>
    <row r="25840" spans="11:11" x14ac:dyDescent="0.25">
      <c r="K25840"/>
    </row>
    <row r="25841" spans="11:11" x14ac:dyDescent="0.25">
      <c r="K25841"/>
    </row>
    <row r="25842" spans="11:11" x14ac:dyDescent="0.25">
      <c r="K25842"/>
    </row>
    <row r="25843" spans="11:11" x14ac:dyDescent="0.25">
      <c r="K25843"/>
    </row>
    <row r="25844" spans="11:11" x14ac:dyDescent="0.25">
      <c r="K25844"/>
    </row>
    <row r="25845" spans="11:11" x14ac:dyDescent="0.25">
      <c r="K25845"/>
    </row>
    <row r="25846" spans="11:11" x14ac:dyDescent="0.25">
      <c r="K25846"/>
    </row>
    <row r="25847" spans="11:11" x14ac:dyDescent="0.25">
      <c r="K25847"/>
    </row>
    <row r="25848" spans="11:11" x14ac:dyDescent="0.25">
      <c r="K25848"/>
    </row>
    <row r="25849" spans="11:11" x14ac:dyDescent="0.25">
      <c r="K25849"/>
    </row>
    <row r="25850" spans="11:11" x14ac:dyDescent="0.25">
      <c r="K25850"/>
    </row>
    <row r="25851" spans="11:11" x14ac:dyDescent="0.25">
      <c r="K25851"/>
    </row>
    <row r="25852" spans="11:11" x14ac:dyDescent="0.25">
      <c r="K25852"/>
    </row>
    <row r="25853" spans="11:11" x14ac:dyDescent="0.25">
      <c r="K25853"/>
    </row>
    <row r="25854" spans="11:11" x14ac:dyDescent="0.25">
      <c r="K25854"/>
    </row>
    <row r="25855" spans="11:11" x14ac:dyDescent="0.25">
      <c r="K25855"/>
    </row>
    <row r="25856" spans="11:11" x14ac:dyDescent="0.25">
      <c r="K25856"/>
    </row>
    <row r="25857" spans="11:11" x14ac:dyDescent="0.25">
      <c r="K25857"/>
    </row>
    <row r="25858" spans="11:11" x14ac:dyDescent="0.25">
      <c r="K25858"/>
    </row>
    <row r="25859" spans="11:11" x14ac:dyDescent="0.25">
      <c r="K25859"/>
    </row>
    <row r="25860" spans="11:11" x14ac:dyDescent="0.25">
      <c r="K25860"/>
    </row>
    <row r="25861" spans="11:11" x14ac:dyDescent="0.25">
      <c r="K25861"/>
    </row>
    <row r="25862" spans="11:11" x14ac:dyDescent="0.25">
      <c r="K25862"/>
    </row>
    <row r="25863" spans="11:11" x14ac:dyDescent="0.25">
      <c r="K25863"/>
    </row>
    <row r="25864" spans="11:11" x14ac:dyDescent="0.25">
      <c r="K25864"/>
    </row>
    <row r="25865" spans="11:11" x14ac:dyDescent="0.25">
      <c r="K25865"/>
    </row>
    <row r="25866" spans="11:11" x14ac:dyDescent="0.25">
      <c r="K25866"/>
    </row>
    <row r="25867" spans="11:11" x14ac:dyDescent="0.25">
      <c r="K25867"/>
    </row>
    <row r="25868" spans="11:11" x14ac:dyDescent="0.25">
      <c r="K25868"/>
    </row>
    <row r="25869" spans="11:11" x14ac:dyDescent="0.25">
      <c r="K25869"/>
    </row>
    <row r="25870" spans="11:11" x14ac:dyDescent="0.25">
      <c r="K25870"/>
    </row>
    <row r="25871" spans="11:11" x14ac:dyDescent="0.25">
      <c r="K25871"/>
    </row>
    <row r="25872" spans="11:11" x14ac:dyDescent="0.25">
      <c r="K25872"/>
    </row>
    <row r="25873" spans="11:11" x14ac:dyDescent="0.25">
      <c r="K25873"/>
    </row>
    <row r="25874" spans="11:11" x14ac:dyDescent="0.25">
      <c r="K25874"/>
    </row>
    <row r="25875" spans="11:11" x14ac:dyDescent="0.25">
      <c r="K25875"/>
    </row>
    <row r="25876" spans="11:11" x14ac:dyDescent="0.25">
      <c r="K25876"/>
    </row>
    <row r="25877" spans="11:11" x14ac:dyDescent="0.25">
      <c r="K25877"/>
    </row>
    <row r="25878" spans="11:11" x14ac:dyDescent="0.25">
      <c r="K25878"/>
    </row>
    <row r="25879" spans="11:11" x14ac:dyDescent="0.25">
      <c r="K25879"/>
    </row>
    <row r="25880" spans="11:11" x14ac:dyDescent="0.25">
      <c r="K25880"/>
    </row>
    <row r="25881" spans="11:11" x14ac:dyDescent="0.25">
      <c r="K25881"/>
    </row>
    <row r="25882" spans="11:11" x14ac:dyDescent="0.25">
      <c r="K25882"/>
    </row>
    <row r="25883" spans="11:11" x14ac:dyDescent="0.25">
      <c r="K25883"/>
    </row>
    <row r="25884" spans="11:11" x14ac:dyDescent="0.25">
      <c r="K25884"/>
    </row>
    <row r="25885" spans="11:11" x14ac:dyDescent="0.25">
      <c r="K25885"/>
    </row>
    <row r="25886" spans="11:11" x14ac:dyDescent="0.25">
      <c r="K25886"/>
    </row>
    <row r="25887" spans="11:11" x14ac:dyDescent="0.25">
      <c r="K25887"/>
    </row>
    <row r="25888" spans="11:11" x14ac:dyDescent="0.25">
      <c r="K25888"/>
    </row>
    <row r="25889" spans="11:11" x14ac:dyDescent="0.25">
      <c r="K25889"/>
    </row>
    <row r="25890" spans="11:11" x14ac:dyDescent="0.25">
      <c r="K25890"/>
    </row>
    <row r="25891" spans="11:11" x14ac:dyDescent="0.25">
      <c r="K25891"/>
    </row>
    <row r="25892" spans="11:11" x14ac:dyDescent="0.25">
      <c r="K25892"/>
    </row>
    <row r="25893" spans="11:11" x14ac:dyDescent="0.25">
      <c r="K25893"/>
    </row>
    <row r="25894" spans="11:11" x14ac:dyDescent="0.25">
      <c r="K25894"/>
    </row>
    <row r="25895" spans="11:11" x14ac:dyDescent="0.25">
      <c r="K25895"/>
    </row>
    <row r="25896" spans="11:11" x14ac:dyDescent="0.25">
      <c r="K25896"/>
    </row>
    <row r="25897" spans="11:11" x14ac:dyDescent="0.25">
      <c r="K25897"/>
    </row>
    <row r="25898" spans="11:11" x14ac:dyDescent="0.25">
      <c r="K25898"/>
    </row>
    <row r="25899" spans="11:11" x14ac:dyDescent="0.25">
      <c r="K25899"/>
    </row>
    <row r="25900" spans="11:11" x14ac:dyDescent="0.25">
      <c r="K25900"/>
    </row>
    <row r="25901" spans="11:11" x14ac:dyDescent="0.25">
      <c r="K25901"/>
    </row>
    <row r="25902" spans="11:11" x14ac:dyDescent="0.25">
      <c r="K25902"/>
    </row>
    <row r="25903" spans="11:11" x14ac:dyDescent="0.25">
      <c r="K25903"/>
    </row>
    <row r="25904" spans="11:11" x14ac:dyDescent="0.25">
      <c r="K25904"/>
    </row>
    <row r="25905" spans="11:11" x14ac:dyDescent="0.25">
      <c r="K25905"/>
    </row>
    <row r="25906" spans="11:11" x14ac:dyDescent="0.25">
      <c r="K25906"/>
    </row>
    <row r="25907" spans="11:11" x14ac:dyDescent="0.25">
      <c r="K25907"/>
    </row>
    <row r="25908" spans="11:11" x14ac:dyDescent="0.25">
      <c r="K25908"/>
    </row>
    <row r="25909" spans="11:11" x14ac:dyDescent="0.25">
      <c r="K25909"/>
    </row>
    <row r="25910" spans="11:11" x14ac:dyDescent="0.25">
      <c r="K25910"/>
    </row>
    <row r="25911" spans="11:11" x14ac:dyDescent="0.25">
      <c r="K25911"/>
    </row>
    <row r="25912" spans="11:11" x14ac:dyDescent="0.25">
      <c r="K25912"/>
    </row>
    <row r="25913" spans="11:11" x14ac:dyDescent="0.25">
      <c r="K25913"/>
    </row>
    <row r="25914" spans="11:11" x14ac:dyDescent="0.25">
      <c r="K25914"/>
    </row>
    <row r="25915" spans="11:11" x14ac:dyDescent="0.25">
      <c r="K25915"/>
    </row>
    <row r="25916" spans="11:11" x14ac:dyDescent="0.25">
      <c r="K25916"/>
    </row>
    <row r="25917" spans="11:11" x14ac:dyDescent="0.25">
      <c r="K25917"/>
    </row>
    <row r="25918" spans="11:11" x14ac:dyDescent="0.25">
      <c r="K25918"/>
    </row>
    <row r="25919" spans="11:11" x14ac:dyDescent="0.25">
      <c r="K25919"/>
    </row>
    <row r="25920" spans="11:11" x14ac:dyDescent="0.25">
      <c r="K25920"/>
    </row>
    <row r="25921" spans="11:11" x14ac:dyDescent="0.25">
      <c r="K25921"/>
    </row>
    <row r="25922" spans="11:11" x14ac:dyDescent="0.25">
      <c r="K25922"/>
    </row>
    <row r="25923" spans="11:11" x14ac:dyDescent="0.25">
      <c r="K25923"/>
    </row>
    <row r="25924" spans="11:11" x14ac:dyDescent="0.25">
      <c r="K25924"/>
    </row>
    <row r="25925" spans="11:11" x14ac:dyDescent="0.25">
      <c r="K25925"/>
    </row>
    <row r="25926" spans="11:11" x14ac:dyDescent="0.25">
      <c r="K25926"/>
    </row>
    <row r="25927" spans="11:11" x14ac:dyDescent="0.25">
      <c r="K25927"/>
    </row>
    <row r="25928" spans="11:11" x14ac:dyDescent="0.25">
      <c r="K25928"/>
    </row>
    <row r="25929" spans="11:11" x14ac:dyDescent="0.25">
      <c r="K25929"/>
    </row>
    <row r="25930" spans="11:11" x14ac:dyDescent="0.25">
      <c r="K25930"/>
    </row>
    <row r="25931" spans="11:11" x14ac:dyDescent="0.25">
      <c r="K25931"/>
    </row>
    <row r="25932" spans="11:11" x14ac:dyDescent="0.25">
      <c r="K25932"/>
    </row>
    <row r="25933" spans="11:11" x14ac:dyDescent="0.25">
      <c r="K25933"/>
    </row>
    <row r="25934" spans="11:11" x14ac:dyDescent="0.25">
      <c r="K25934"/>
    </row>
    <row r="25935" spans="11:11" x14ac:dyDescent="0.25">
      <c r="K25935"/>
    </row>
    <row r="25936" spans="11:11" x14ac:dyDescent="0.25">
      <c r="K25936"/>
    </row>
    <row r="25937" spans="11:11" x14ac:dyDescent="0.25">
      <c r="K25937"/>
    </row>
    <row r="25938" spans="11:11" x14ac:dyDescent="0.25">
      <c r="K25938"/>
    </row>
    <row r="25939" spans="11:11" x14ac:dyDescent="0.25">
      <c r="K25939"/>
    </row>
    <row r="25940" spans="11:11" x14ac:dyDescent="0.25">
      <c r="K25940"/>
    </row>
    <row r="25941" spans="11:11" x14ac:dyDescent="0.25">
      <c r="K25941"/>
    </row>
    <row r="25942" spans="11:11" x14ac:dyDescent="0.25">
      <c r="K25942"/>
    </row>
    <row r="25943" spans="11:11" x14ac:dyDescent="0.25">
      <c r="K25943"/>
    </row>
    <row r="25944" spans="11:11" x14ac:dyDescent="0.25">
      <c r="K25944"/>
    </row>
    <row r="25945" spans="11:11" x14ac:dyDescent="0.25">
      <c r="K25945"/>
    </row>
    <row r="25946" spans="11:11" x14ac:dyDescent="0.25">
      <c r="K25946"/>
    </row>
    <row r="25947" spans="11:11" x14ac:dyDescent="0.25">
      <c r="K25947"/>
    </row>
    <row r="25948" spans="11:11" x14ac:dyDescent="0.25">
      <c r="K25948"/>
    </row>
    <row r="25949" spans="11:11" x14ac:dyDescent="0.25">
      <c r="K25949"/>
    </row>
    <row r="25950" spans="11:11" x14ac:dyDescent="0.25">
      <c r="K25950"/>
    </row>
    <row r="25951" spans="11:11" x14ac:dyDescent="0.25">
      <c r="K25951"/>
    </row>
    <row r="25952" spans="11:11" x14ac:dyDescent="0.25">
      <c r="K25952"/>
    </row>
    <row r="25953" spans="11:11" x14ac:dyDescent="0.25">
      <c r="K25953"/>
    </row>
    <row r="25954" spans="11:11" x14ac:dyDescent="0.25">
      <c r="K25954"/>
    </row>
    <row r="25955" spans="11:11" x14ac:dyDescent="0.25">
      <c r="K25955"/>
    </row>
    <row r="25956" spans="11:11" x14ac:dyDescent="0.25">
      <c r="K25956"/>
    </row>
    <row r="25957" spans="11:11" x14ac:dyDescent="0.25">
      <c r="K25957"/>
    </row>
    <row r="25958" spans="11:11" x14ac:dyDescent="0.25">
      <c r="K25958"/>
    </row>
    <row r="25959" spans="11:11" x14ac:dyDescent="0.25">
      <c r="K25959"/>
    </row>
    <row r="25960" spans="11:11" x14ac:dyDescent="0.25">
      <c r="K25960"/>
    </row>
    <row r="25961" spans="11:11" x14ac:dyDescent="0.25">
      <c r="K25961"/>
    </row>
    <row r="25962" spans="11:11" x14ac:dyDescent="0.25">
      <c r="K25962"/>
    </row>
    <row r="25963" spans="11:11" x14ac:dyDescent="0.25">
      <c r="K25963"/>
    </row>
    <row r="25964" spans="11:11" x14ac:dyDescent="0.25">
      <c r="K25964"/>
    </row>
    <row r="25965" spans="11:11" x14ac:dyDescent="0.25">
      <c r="K25965"/>
    </row>
    <row r="25966" spans="11:11" x14ac:dyDescent="0.25">
      <c r="K25966"/>
    </row>
    <row r="25967" spans="11:11" x14ac:dyDescent="0.25">
      <c r="K25967"/>
    </row>
    <row r="25968" spans="11:11" x14ac:dyDescent="0.25">
      <c r="K25968"/>
    </row>
    <row r="25969" spans="11:11" x14ac:dyDescent="0.25">
      <c r="K25969"/>
    </row>
    <row r="25970" spans="11:11" x14ac:dyDescent="0.25">
      <c r="K25970"/>
    </row>
    <row r="25971" spans="11:11" x14ac:dyDescent="0.25">
      <c r="K25971"/>
    </row>
    <row r="25972" spans="11:11" x14ac:dyDescent="0.25">
      <c r="K25972"/>
    </row>
    <row r="25973" spans="11:11" x14ac:dyDescent="0.25">
      <c r="K25973"/>
    </row>
    <row r="25974" spans="11:11" x14ac:dyDescent="0.25">
      <c r="K25974"/>
    </row>
    <row r="25975" spans="11:11" x14ac:dyDescent="0.25">
      <c r="K25975"/>
    </row>
    <row r="25976" spans="11:11" x14ac:dyDescent="0.25">
      <c r="K25976"/>
    </row>
    <row r="25977" spans="11:11" x14ac:dyDescent="0.25">
      <c r="K25977"/>
    </row>
    <row r="25978" spans="11:11" x14ac:dyDescent="0.25">
      <c r="K25978"/>
    </row>
    <row r="25979" spans="11:11" x14ac:dyDescent="0.25">
      <c r="K25979"/>
    </row>
    <row r="25980" spans="11:11" x14ac:dyDescent="0.25">
      <c r="K25980"/>
    </row>
    <row r="25981" spans="11:11" x14ac:dyDescent="0.25">
      <c r="K25981"/>
    </row>
    <row r="25982" spans="11:11" x14ac:dyDescent="0.25">
      <c r="K25982"/>
    </row>
    <row r="25983" spans="11:11" x14ac:dyDescent="0.25">
      <c r="K25983"/>
    </row>
    <row r="25984" spans="11:11" x14ac:dyDescent="0.25">
      <c r="K25984"/>
    </row>
    <row r="25985" spans="11:11" x14ac:dyDescent="0.25">
      <c r="K25985"/>
    </row>
    <row r="25986" spans="11:11" x14ac:dyDescent="0.25">
      <c r="K25986"/>
    </row>
    <row r="25987" spans="11:11" x14ac:dyDescent="0.25">
      <c r="K25987"/>
    </row>
    <row r="25988" spans="11:11" x14ac:dyDescent="0.25">
      <c r="K25988"/>
    </row>
    <row r="25989" spans="11:11" x14ac:dyDescent="0.25">
      <c r="K25989"/>
    </row>
    <row r="25990" spans="11:11" x14ac:dyDescent="0.25">
      <c r="K25990"/>
    </row>
    <row r="25991" spans="11:11" x14ac:dyDescent="0.25">
      <c r="K25991"/>
    </row>
    <row r="25992" spans="11:11" x14ac:dyDescent="0.25">
      <c r="K25992"/>
    </row>
    <row r="25993" spans="11:11" x14ac:dyDescent="0.25">
      <c r="K25993"/>
    </row>
    <row r="25994" spans="11:11" x14ac:dyDescent="0.25">
      <c r="K25994"/>
    </row>
    <row r="25995" spans="11:11" x14ac:dyDescent="0.25">
      <c r="K25995"/>
    </row>
    <row r="25996" spans="11:11" x14ac:dyDescent="0.25">
      <c r="K25996"/>
    </row>
    <row r="25997" spans="11:11" x14ac:dyDescent="0.25">
      <c r="K25997"/>
    </row>
    <row r="25998" spans="11:11" x14ac:dyDescent="0.25">
      <c r="K25998"/>
    </row>
    <row r="25999" spans="11:11" x14ac:dyDescent="0.25">
      <c r="K25999"/>
    </row>
    <row r="26000" spans="11:11" x14ac:dyDescent="0.25">
      <c r="K26000"/>
    </row>
    <row r="26001" spans="11:11" x14ac:dyDescent="0.25">
      <c r="K26001"/>
    </row>
    <row r="26002" spans="11:11" x14ac:dyDescent="0.25">
      <c r="K26002"/>
    </row>
    <row r="26003" spans="11:11" x14ac:dyDescent="0.25">
      <c r="K26003"/>
    </row>
    <row r="26004" spans="11:11" x14ac:dyDescent="0.25">
      <c r="K26004"/>
    </row>
    <row r="26005" spans="11:11" x14ac:dyDescent="0.25">
      <c r="K26005"/>
    </row>
    <row r="26006" spans="11:11" x14ac:dyDescent="0.25">
      <c r="K26006"/>
    </row>
    <row r="26007" spans="11:11" x14ac:dyDescent="0.25">
      <c r="K26007"/>
    </row>
    <row r="26008" spans="11:11" x14ac:dyDescent="0.25">
      <c r="K26008"/>
    </row>
    <row r="26009" spans="11:11" x14ac:dyDescent="0.25">
      <c r="K26009"/>
    </row>
    <row r="26010" spans="11:11" x14ac:dyDescent="0.25">
      <c r="K26010"/>
    </row>
    <row r="26011" spans="11:11" x14ac:dyDescent="0.25">
      <c r="K26011"/>
    </row>
    <row r="26012" spans="11:11" x14ac:dyDescent="0.25">
      <c r="K26012"/>
    </row>
    <row r="26013" spans="11:11" x14ac:dyDescent="0.25">
      <c r="K26013"/>
    </row>
    <row r="26014" spans="11:11" x14ac:dyDescent="0.25">
      <c r="K26014"/>
    </row>
    <row r="26015" spans="11:11" x14ac:dyDescent="0.25">
      <c r="K26015"/>
    </row>
    <row r="26016" spans="11:11" x14ac:dyDescent="0.25">
      <c r="K26016"/>
    </row>
    <row r="26017" spans="11:11" x14ac:dyDescent="0.25">
      <c r="K26017"/>
    </row>
    <row r="26018" spans="11:11" x14ac:dyDescent="0.25">
      <c r="K26018"/>
    </row>
    <row r="26019" spans="11:11" x14ac:dyDescent="0.25">
      <c r="K26019"/>
    </row>
    <row r="26020" spans="11:11" x14ac:dyDescent="0.25">
      <c r="K26020"/>
    </row>
    <row r="26021" spans="11:11" x14ac:dyDescent="0.25">
      <c r="K26021"/>
    </row>
    <row r="26022" spans="11:11" x14ac:dyDescent="0.25">
      <c r="K26022"/>
    </row>
    <row r="26023" spans="11:11" x14ac:dyDescent="0.25">
      <c r="K26023"/>
    </row>
    <row r="26024" spans="11:11" x14ac:dyDescent="0.25">
      <c r="K26024"/>
    </row>
    <row r="26025" spans="11:11" x14ac:dyDescent="0.25">
      <c r="K26025"/>
    </row>
    <row r="26026" spans="11:11" x14ac:dyDescent="0.25">
      <c r="K26026"/>
    </row>
    <row r="26027" spans="11:11" x14ac:dyDescent="0.25">
      <c r="K26027"/>
    </row>
    <row r="26028" spans="11:11" x14ac:dyDescent="0.25">
      <c r="K26028"/>
    </row>
    <row r="26029" spans="11:11" x14ac:dyDescent="0.25">
      <c r="K26029"/>
    </row>
    <row r="26030" spans="11:11" x14ac:dyDescent="0.25">
      <c r="K26030"/>
    </row>
    <row r="26031" spans="11:11" x14ac:dyDescent="0.25">
      <c r="K26031"/>
    </row>
    <row r="26032" spans="11:11" x14ac:dyDescent="0.25">
      <c r="K26032"/>
    </row>
    <row r="26033" spans="11:11" x14ac:dyDescent="0.25">
      <c r="K26033"/>
    </row>
    <row r="26034" spans="11:11" x14ac:dyDescent="0.25">
      <c r="K26034"/>
    </row>
    <row r="26035" spans="11:11" x14ac:dyDescent="0.25">
      <c r="K26035"/>
    </row>
    <row r="26036" spans="11:11" x14ac:dyDescent="0.25">
      <c r="K26036"/>
    </row>
    <row r="26037" spans="11:11" x14ac:dyDescent="0.25">
      <c r="K26037"/>
    </row>
    <row r="26038" spans="11:11" x14ac:dyDescent="0.25">
      <c r="K26038"/>
    </row>
    <row r="26039" spans="11:11" x14ac:dyDescent="0.25">
      <c r="K26039"/>
    </row>
    <row r="26040" spans="11:11" x14ac:dyDescent="0.25">
      <c r="K26040"/>
    </row>
    <row r="26041" spans="11:11" x14ac:dyDescent="0.25">
      <c r="K26041"/>
    </row>
    <row r="26042" spans="11:11" x14ac:dyDescent="0.25">
      <c r="K26042"/>
    </row>
    <row r="26043" spans="11:11" x14ac:dyDescent="0.25">
      <c r="K26043"/>
    </row>
    <row r="26044" spans="11:11" x14ac:dyDescent="0.25">
      <c r="K26044"/>
    </row>
    <row r="26045" spans="11:11" x14ac:dyDescent="0.25">
      <c r="K26045"/>
    </row>
    <row r="26046" spans="11:11" x14ac:dyDescent="0.25">
      <c r="K26046"/>
    </row>
    <row r="26047" spans="11:11" x14ac:dyDescent="0.25">
      <c r="K26047"/>
    </row>
    <row r="26048" spans="11:11" x14ac:dyDescent="0.25">
      <c r="K26048"/>
    </row>
    <row r="26049" spans="11:11" x14ac:dyDescent="0.25">
      <c r="K26049"/>
    </row>
    <row r="26050" spans="11:11" x14ac:dyDescent="0.25">
      <c r="K26050"/>
    </row>
    <row r="26051" spans="11:11" x14ac:dyDescent="0.25">
      <c r="K26051"/>
    </row>
    <row r="26052" spans="11:11" x14ac:dyDescent="0.25">
      <c r="K26052"/>
    </row>
    <row r="26053" spans="11:11" x14ac:dyDescent="0.25">
      <c r="K26053"/>
    </row>
    <row r="26054" spans="11:11" x14ac:dyDescent="0.25">
      <c r="K26054"/>
    </row>
    <row r="26055" spans="11:11" x14ac:dyDescent="0.25">
      <c r="K26055"/>
    </row>
    <row r="26056" spans="11:11" x14ac:dyDescent="0.25">
      <c r="K26056"/>
    </row>
    <row r="26057" spans="11:11" x14ac:dyDescent="0.25">
      <c r="K26057"/>
    </row>
    <row r="26058" spans="11:11" x14ac:dyDescent="0.25">
      <c r="K26058"/>
    </row>
    <row r="26059" spans="11:11" x14ac:dyDescent="0.25">
      <c r="K26059"/>
    </row>
    <row r="26060" spans="11:11" x14ac:dyDescent="0.25">
      <c r="K26060"/>
    </row>
    <row r="26061" spans="11:11" x14ac:dyDescent="0.25">
      <c r="K26061"/>
    </row>
    <row r="26062" spans="11:11" x14ac:dyDescent="0.25">
      <c r="K26062"/>
    </row>
    <row r="26063" spans="11:11" x14ac:dyDescent="0.25">
      <c r="K26063"/>
    </row>
    <row r="26064" spans="11:11" x14ac:dyDescent="0.25">
      <c r="K26064"/>
    </row>
    <row r="26065" spans="11:11" x14ac:dyDescent="0.25">
      <c r="K26065"/>
    </row>
    <row r="26066" spans="11:11" x14ac:dyDescent="0.25">
      <c r="K26066"/>
    </row>
    <row r="26067" spans="11:11" x14ac:dyDescent="0.25">
      <c r="K26067"/>
    </row>
    <row r="26068" spans="11:11" x14ac:dyDescent="0.25">
      <c r="K26068"/>
    </row>
    <row r="26069" spans="11:11" x14ac:dyDescent="0.25">
      <c r="K26069"/>
    </row>
    <row r="26070" spans="11:11" x14ac:dyDescent="0.25">
      <c r="K26070"/>
    </row>
    <row r="26071" spans="11:11" x14ac:dyDescent="0.25">
      <c r="K26071"/>
    </row>
    <row r="26072" spans="11:11" x14ac:dyDescent="0.25">
      <c r="K26072"/>
    </row>
    <row r="26073" spans="11:11" x14ac:dyDescent="0.25">
      <c r="K26073"/>
    </row>
    <row r="26074" spans="11:11" x14ac:dyDescent="0.25">
      <c r="K26074"/>
    </row>
    <row r="26075" spans="11:11" x14ac:dyDescent="0.25">
      <c r="K26075"/>
    </row>
    <row r="26076" spans="11:11" x14ac:dyDescent="0.25">
      <c r="K26076"/>
    </row>
    <row r="26077" spans="11:11" x14ac:dyDescent="0.25">
      <c r="K26077"/>
    </row>
    <row r="26078" spans="11:11" x14ac:dyDescent="0.25">
      <c r="K26078"/>
    </row>
    <row r="26079" spans="11:11" x14ac:dyDescent="0.25">
      <c r="K26079"/>
    </row>
    <row r="26080" spans="11:11" x14ac:dyDescent="0.25">
      <c r="K26080"/>
    </row>
    <row r="26081" spans="11:11" x14ac:dyDescent="0.25">
      <c r="K26081"/>
    </row>
    <row r="26082" spans="11:11" x14ac:dyDescent="0.25">
      <c r="K26082"/>
    </row>
    <row r="26083" spans="11:11" x14ac:dyDescent="0.25">
      <c r="K26083"/>
    </row>
    <row r="26084" spans="11:11" x14ac:dyDescent="0.25">
      <c r="K26084"/>
    </row>
    <row r="26085" spans="11:11" x14ac:dyDescent="0.25">
      <c r="K26085"/>
    </row>
    <row r="26086" spans="11:11" x14ac:dyDescent="0.25">
      <c r="K26086"/>
    </row>
    <row r="26087" spans="11:11" x14ac:dyDescent="0.25">
      <c r="K26087"/>
    </row>
    <row r="26088" spans="11:11" x14ac:dyDescent="0.25">
      <c r="K26088"/>
    </row>
    <row r="26089" spans="11:11" x14ac:dyDescent="0.25">
      <c r="K26089"/>
    </row>
    <row r="26090" spans="11:11" x14ac:dyDescent="0.25">
      <c r="K26090"/>
    </row>
    <row r="26091" spans="11:11" x14ac:dyDescent="0.25">
      <c r="K26091"/>
    </row>
    <row r="26092" spans="11:11" x14ac:dyDescent="0.25">
      <c r="K26092"/>
    </row>
    <row r="26093" spans="11:11" x14ac:dyDescent="0.25">
      <c r="K26093"/>
    </row>
    <row r="26094" spans="11:11" x14ac:dyDescent="0.25">
      <c r="K26094"/>
    </row>
    <row r="26095" spans="11:11" x14ac:dyDescent="0.25">
      <c r="K26095"/>
    </row>
    <row r="26096" spans="11:11" x14ac:dyDescent="0.25">
      <c r="K26096"/>
    </row>
    <row r="26097" spans="11:11" x14ac:dyDescent="0.25">
      <c r="K26097"/>
    </row>
    <row r="26098" spans="11:11" x14ac:dyDescent="0.25">
      <c r="K26098"/>
    </row>
    <row r="26099" spans="11:11" x14ac:dyDescent="0.25">
      <c r="K26099"/>
    </row>
    <row r="26100" spans="11:11" x14ac:dyDescent="0.25">
      <c r="K26100"/>
    </row>
    <row r="26101" spans="11:11" x14ac:dyDescent="0.25">
      <c r="K26101"/>
    </row>
    <row r="26102" spans="11:11" x14ac:dyDescent="0.25">
      <c r="K26102"/>
    </row>
    <row r="26103" spans="11:11" x14ac:dyDescent="0.25">
      <c r="K26103"/>
    </row>
    <row r="26104" spans="11:11" x14ac:dyDescent="0.25">
      <c r="K26104"/>
    </row>
    <row r="26105" spans="11:11" x14ac:dyDescent="0.25">
      <c r="K26105"/>
    </row>
    <row r="26106" spans="11:11" x14ac:dyDescent="0.25">
      <c r="K26106"/>
    </row>
    <row r="26107" spans="11:11" x14ac:dyDescent="0.25">
      <c r="K26107"/>
    </row>
    <row r="26108" spans="11:11" x14ac:dyDescent="0.25">
      <c r="K26108"/>
    </row>
    <row r="26109" spans="11:11" x14ac:dyDescent="0.25">
      <c r="K26109"/>
    </row>
    <row r="26110" spans="11:11" x14ac:dyDescent="0.25">
      <c r="K26110"/>
    </row>
    <row r="26111" spans="11:11" x14ac:dyDescent="0.25">
      <c r="K26111"/>
    </row>
    <row r="26112" spans="11:11" x14ac:dyDescent="0.25">
      <c r="K26112"/>
    </row>
    <row r="26113" spans="11:11" x14ac:dyDescent="0.25">
      <c r="K26113"/>
    </row>
    <row r="26114" spans="11:11" x14ac:dyDescent="0.25">
      <c r="K26114"/>
    </row>
    <row r="26115" spans="11:11" x14ac:dyDescent="0.25">
      <c r="K26115"/>
    </row>
    <row r="26116" spans="11:11" x14ac:dyDescent="0.25">
      <c r="K26116"/>
    </row>
    <row r="26117" spans="11:11" x14ac:dyDescent="0.25">
      <c r="K26117"/>
    </row>
    <row r="26118" spans="11:11" x14ac:dyDescent="0.25">
      <c r="K26118"/>
    </row>
    <row r="26119" spans="11:11" x14ac:dyDescent="0.25">
      <c r="K26119"/>
    </row>
    <row r="26120" spans="11:11" x14ac:dyDescent="0.25">
      <c r="K26120"/>
    </row>
    <row r="26121" spans="11:11" x14ac:dyDescent="0.25">
      <c r="K26121"/>
    </row>
    <row r="26122" spans="11:11" x14ac:dyDescent="0.25">
      <c r="K26122"/>
    </row>
    <row r="26123" spans="11:11" x14ac:dyDescent="0.25">
      <c r="K26123"/>
    </row>
    <row r="26124" spans="11:11" x14ac:dyDescent="0.25">
      <c r="K26124"/>
    </row>
    <row r="26125" spans="11:11" x14ac:dyDescent="0.25">
      <c r="K26125"/>
    </row>
    <row r="26126" spans="11:11" x14ac:dyDescent="0.25">
      <c r="K26126"/>
    </row>
    <row r="26127" spans="11:11" x14ac:dyDescent="0.25">
      <c r="K26127"/>
    </row>
    <row r="26128" spans="11:11" x14ac:dyDescent="0.25">
      <c r="K26128"/>
    </row>
    <row r="26129" spans="11:11" x14ac:dyDescent="0.25">
      <c r="K26129"/>
    </row>
    <row r="26130" spans="11:11" x14ac:dyDescent="0.25">
      <c r="K26130"/>
    </row>
    <row r="26131" spans="11:11" x14ac:dyDescent="0.25">
      <c r="K26131"/>
    </row>
    <row r="26132" spans="11:11" x14ac:dyDescent="0.25">
      <c r="K26132"/>
    </row>
    <row r="26133" spans="11:11" x14ac:dyDescent="0.25">
      <c r="K26133"/>
    </row>
    <row r="26134" spans="11:11" x14ac:dyDescent="0.25">
      <c r="K26134"/>
    </row>
    <row r="26135" spans="11:11" x14ac:dyDescent="0.25">
      <c r="K26135"/>
    </row>
    <row r="26136" spans="11:11" x14ac:dyDescent="0.25">
      <c r="K26136"/>
    </row>
    <row r="26137" spans="11:11" x14ac:dyDescent="0.25">
      <c r="K26137"/>
    </row>
    <row r="26138" spans="11:11" x14ac:dyDescent="0.25">
      <c r="K26138"/>
    </row>
    <row r="26139" spans="11:11" x14ac:dyDescent="0.25">
      <c r="K26139"/>
    </row>
    <row r="26140" spans="11:11" x14ac:dyDescent="0.25">
      <c r="K26140"/>
    </row>
    <row r="26141" spans="11:11" x14ac:dyDescent="0.25">
      <c r="K26141"/>
    </row>
    <row r="26142" spans="11:11" x14ac:dyDescent="0.25">
      <c r="K26142"/>
    </row>
    <row r="26143" spans="11:11" x14ac:dyDescent="0.25">
      <c r="K26143"/>
    </row>
    <row r="26144" spans="11:11" x14ac:dyDescent="0.25">
      <c r="K26144"/>
    </row>
    <row r="26145" spans="11:11" x14ac:dyDescent="0.25">
      <c r="K26145"/>
    </row>
    <row r="26146" spans="11:11" x14ac:dyDescent="0.25">
      <c r="K26146"/>
    </row>
    <row r="26147" spans="11:11" x14ac:dyDescent="0.25">
      <c r="K26147"/>
    </row>
    <row r="26148" spans="11:11" x14ac:dyDescent="0.25">
      <c r="K26148"/>
    </row>
    <row r="26149" spans="11:11" x14ac:dyDescent="0.25">
      <c r="K26149"/>
    </row>
    <row r="26150" spans="11:11" x14ac:dyDescent="0.25">
      <c r="K26150"/>
    </row>
    <row r="26151" spans="11:11" x14ac:dyDescent="0.25">
      <c r="K26151"/>
    </row>
    <row r="26152" spans="11:11" x14ac:dyDescent="0.25">
      <c r="K26152"/>
    </row>
    <row r="26153" spans="11:11" x14ac:dyDescent="0.25">
      <c r="K26153"/>
    </row>
    <row r="26154" spans="11:11" x14ac:dyDescent="0.25">
      <c r="K26154"/>
    </row>
    <row r="26155" spans="11:11" x14ac:dyDescent="0.25">
      <c r="K26155"/>
    </row>
    <row r="26156" spans="11:11" x14ac:dyDescent="0.25">
      <c r="K26156"/>
    </row>
    <row r="26157" spans="11:11" x14ac:dyDescent="0.25">
      <c r="K26157"/>
    </row>
    <row r="26158" spans="11:11" x14ac:dyDescent="0.25">
      <c r="K26158"/>
    </row>
    <row r="26159" spans="11:11" x14ac:dyDescent="0.25">
      <c r="K26159"/>
    </row>
    <row r="26160" spans="11:11" x14ac:dyDescent="0.25">
      <c r="K26160"/>
    </row>
    <row r="26161" spans="11:11" x14ac:dyDescent="0.25">
      <c r="K26161"/>
    </row>
    <row r="26162" spans="11:11" x14ac:dyDescent="0.25">
      <c r="K26162"/>
    </row>
    <row r="26163" spans="11:11" x14ac:dyDescent="0.25">
      <c r="K26163"/>
    </row>
    <row r="26164" spans="11:11" x14ac:dyDescent="0.25">
      <c r="K26164"/>
    </row>
    <row r="26165" spans="11:11" x14ac:dyDescent="0.25">
      <c r="K26165"/>
    </row>
    <row r="26166" spans="11:11" x14ac:dyDescent="0.25">
      <c r="K26166"/>
    </row>
    <row r="26167" spans="11:11" x14ac:dyDescent="0.25">
      <c r="K26167"/>
    </row>
    <row r="26168" spans="11:11" x14ac:dyDescent="0.25">
      <c r="K26168"/>
    </row>
    <row r="26169" spans="11:11" x14ac:dyDescent="0.25">
      <c r="K26169"/>
    </row>
    <row r="26170" spans="11:11" x14ac:dyDescent="0.25">
      <c r="K26170"/>
    </row>
    <row r="26171" spans="11:11" x14ac:dyDescent="0.25">
      <c r="K26171"/>
    </row>
    <row r="26172" spans="11:11" x14ac:dyDescent="0.25">
      <c r="K26172"/>
    </row>
    <row r="26173" spans="11:11" x14ac:dyDescent="0.25">
      <c r="K26173"/>
    </row>
    <row r="26174" spans="11:11" x14ac:dyDescent="0.25">
      <c r="K26174"/>
    </row>
    <row r="26175" spans="11:11" x14ac:dyDescent="0.25">
      <c r="K26175"/>
    </row>
    <row r="26176" spans="11:11" x14ac:dyDescent="0.25">
      <c r="K26176"/>
    </row>
    <row r="26177" spans="11:11" x14ac:dyDescent="0.25">
      <c r="K26177"/>
    </row>
    <row r="26178" spans="11:11" x14ac:dyDescent="0.25">
      <c r="K26178"/>
    </row>
    <row r="26179" spans="11:11" x14ac:dyDescent="0.25">
      <c r="K26179"/>
    </row>
    <row r="26180" spans="11:11" x14ac:dyDescent="0.25">
      <c r="K26180"/>
    </row>
    <row r="26181" spans="11:11" x14ac:dyDescent="0.25">
      <c r="K26181"/>
    </row>
    <row r="26182" spans="11:11" x14ac:dyDescent="0.25">
      <c r="K26182"/>
    </row>
    <row r="26183" spans="11:11" x14ac:dyDescent="0.25">
      <c r="K26183"/>
    </row>
    <row r="26184" spans="11:11" x14ac:dyDescent="0.25">
      <c r="K26184"/>
    </row>
    <row r="26185" spans="11:11" x14ac:dyDescent="0.25">
      <c r="K26185"/>
    </row>
    <row r="26186" spans="11:11" x14ac:dyDescent="0.25">
      <c r="K26186"/>
    </row>
    <row r="26187" spans="11:11" x14ac:dyDescent="0.25">
      <c r="K26187"/>
    </row>
    <row r="26188" spans="11:11" x14ac:dyDescent="0.25">
      <c r="K26188"/>
    </row>
    <row r="26189" spans="11:11" x14ac:dyDescent="0.25">
      <c r="K26189"/>
    </row>
    <row r="26190" spans="11:11" x14ac:dyDescent="0.25">
      <c r="K26190"/>
    </row>
    <row r="26191" spans="11:11" x14ac:dyDescent="0.25">
      <c r="K26191"/>
    </row>
    <row r="26192" spans="11:11" x14ac:dyDescent="0.25">
      <c r="K26192"/>
    </row>
    <row r="26193" spans="11:11" x14ac:dyDescent="0.25">
      <c r="K26193"/>
    </row>
    <row r="26194" spans="11:11" x14ac:dyDescent="0.25">
      <c r="K26194"/>
    </row>
    <row r="26195" spans="11:11" x14ac:dyDescent="0.25">
      <c r="K26195"/>
    </row>
    <row r="26196" spans="11:11" x14ac:dyDescent="0.25">
      <c r="K26196"/>
    </row>
    <row r="26197" spans="11:11" x14ac:dyDescent="0.25">
      <c r="K26197"/>
    </row>
    <row r="26198" spans="11:11" x14ac:dyDescent="0.25">
      <c r="K26198"/>
    </row>
    <row r="26199" spans="11:11" x14ac:dyDescent="0.25">
      <c r="K26199"/>
    </row>
    <row r="26200" spans="11:11" x14ac:dyDescent="0.25">
      <c r="K26200"/>
    </row>
    <row r="26201" spans="11:11" x14ac:dyDescent="0.25">
      <c r="K26201"/>
    </row>
    <row r="26202" spans="11:11" x14ac:dyDescent="0.25">
      <c r="K26202"/>
    </row>
    <row r="26203" spans="11:11" x14ac:dyDescent="0.25">
      <c r="K26203"/>
    </row>
    <row r="26204" spans="11:11" x14ac:dyDescent="0.25">
      <c r="K26204"/>
    </row>
    <row r="26205" spans="11:11" x14ac:dyDescent="0.25">
      <c r="K26205"/>
    </row>
    <row r="26206" spans="11:11" x14ac:dyDescent="0.25">
      <c r="K26206"/>
    </row>
    <row r="26207" spans="11:11" x14ac:dyDescent="0.25">
      <c r="K26207"/>
    </row>
    <row r="26208" spans="11:11" x14ac:dyDescent="0.25">
      <c r="K26208"/>
    </row>
    <row r="26209" spans="11:11" x14ac:dyDescent="0.25">
      <c r="K26209"/>
    </row>
    <row r="26210" spans="11:11" x14ac:dyDescent="0.25">
      <c r="K26210"/>
    </row>
    <row r="26211" spans="11:11" x14ac:dyDescent="0.25">
      <c r="K26211"/>
    </row>
    <row r="26212" spans="11:11" x14ac:dyDescent="0.25">
      <c r="K26212"/>
    </row>
    <row r="26213" spans="11:11" x14ac:dyDescent="0.25">
      <c r="K26213"/>
    </row>
    <row r="26214" spans="11:11" x14ac:dyDescent="0.25">
      <c r="K26214"/>
    </row>
    <row r="26215" spans="11:11" x14ac:dyDescent="0.25">
      <c r="K26215"/>
    </row>
    <row r="26216" spans="11:11" x14ac:dyDescent="0.25">
      <c r="K26216"/>
    </row>
    <row r="26217" spans="11:11" x14ac:dyDescent="0.25">
      <c r="K26217"/>
    </row>
    <row r="26218" spans="11:11" x14ac:dyDescent="0.25">
      <c r="K26218"/>
    </row>
    <row r="26219" spans="11:11" x14ac:dyDescent="0.25">
      <c r="K26219"/>
    </row>
    <row r="26220" spans="11:11" x14ac:dyDescent="0.25">
      <c r="K26220"/>
    </row>
    <row r="26221" spans="11:11" x14ac:dyDescent="0.25">
      <c r="K26221"/>
    </row>
    <row r="26222" spans="11:11" x14ac:dyDescent="0.25">
      <c r="K26222"/>
    </row>
    <row r="26223" spans="11:11" x14ac:dyDescent="0.25">
      <c r="K26223"/>
    </row>
    <row r="26224" spans="11:11" x14ac:dyDescent="0.25">
      <c r="K26224"/>
    </row>
    <row r="26225" spans="11:11" x14ac:dyDescent="0.25">
      <c r="K26225"/>
    </row>
    <row r="26226" spans="11:11" x14ac:dyDescent="0.25">
      <c r="K26226"/>
    </row>
    <row r="26227" spans="11:11" x14ac:dyDescent="0.25">
      <c r="K26227"/>
    </row>
    <row r="26228" spans="11:11" x14ac:dyDescent="0.25">
      <c r="K26228"/>
    </row>
    <row r="26229" spans="11:11" x14ac:dyDescent="0.25">
      <c r="K26229"/>
    </row>
    <row r="26230" spans="11:11" x14ac:dyDescent="0.25">
      <c r="K26230"/>
    </row>
    <row r="26231" spans="11:11" x14ac:dyDescent="0.25">
      <c r="K26231"/>
    </row>
    <row r="26232" spans="11:11" x14ac:dyDescent="0.25">
      <c r="K26232"/>
    </row>
    <row r="26233" spans="11:11" x14ac:dyDescent="0.25">
      <c r="K26233"/>
    </row>
    <row r="26234" spans="11:11" x14ac:dyDescent="0.25">
      <c r="K26234"/>
    </row>
    <row r="26235" spans="11:11" x14ac:dyDescent="0.25">
      <c r="K26235"/>
    </row>
    <row r="26236" spans="11:11" x14ac:dyDescent="0.25">
      <c r="K26236"/>
    </row>
    <row r="26237" spans="11:11" x14ac:dyDescent="0.25">
      <c r="K26237"/>
    </row>
    <row r="26238" spans="11:11" x14ac:dyDescent="0.25">
      <c r="K26238"/>
    </row>
    <row r="26239" spans="11:11" x14ac:dyDescent="0.25">
      <c r="K26239"/>
    </row>
    <row r="26240" spans="11:11" x14ac:dyDescent="0.25">
      <c r="K26240"/>
    </row>
    <row r="26241" spans="11:11" x14ac:dyDescent="0.25">
      <c r="K26241"/>
    </row>
    <row r="26242" spans="11:11" x14ac:dyDescent="0.25">
      <c r="K26242"/>
    </row>
    <row r="26243" spans="11:11" x14ac:dyDescent="0.25">
      <c r="K26243"/>
    </row>
    <row r="26244" spans="11:11" x14ac:dyDescent="0.25">
      <c r="K26244"/>
    </row>
    <row r="26245" spans="11:11" x14ac:dyDescent="0.25">
      <c r="K26245"/>
    </row>
    <row r="26246" spans="11:11" x14ac:dyDescent="0.25">
      <c r="K26246"/>
    </row>
    <row r="26247" spans="11:11" x14ac:dyDescent="0.25">
      <c r="K26247"/>
    </row>
    <row r="26248" spans="11:11" x14ac:dyDescent="0.25">
      <c r="K26248"/>
    </row>
    <row r="26249" spans="11:11" x14ac:dyDescent="0.25">
      <c r="K26249"/>
    </row>
    <row r="26250" spans="11:11" x14ac:dyDescent="0.25">
      <c r="K26250"/>
    </row>
    <row r="26251" spans="11:11" x14ac:dyDescent="0.25">
      <c r="K26251"/>
    </row>
    <row r="26252" spans="11:11" x14ac:dyDescent="0.25">
      <c r="K26252"/>
    </row>
    <row r="26253" spans="11:11" x14ac:dyDescent="0.25">
      <c r="K26253"/>
    </row>
    <row r="26254" spans="11:11" x14ac:dyDescent="0.25">
      <c r="K26254"/>
    </row>
    <row r="26255" spans="11:11" x14ac:dyDescent="0.25">
      <c r="K26255"/>
    </row>
    <row r="26256" spans="11:11" x14ac:dyDescent="0.25">
      <c r="K26256"/>
    </row>
    <row r="26257" spans="11:11" x14ac:dyDescent="0.25">
      <c r="K26257"/>
    </row>
    <row r="26258" spans="11:11" x14ac:dyDescent="0.25">
      <c r="K26258"/>
    </row>
    <row r="26259" spans="11:11" x14ac:dyDescent="0.25">
      <c r="K26259"/>
    </row>
    <row r="26260" spans="11:11" x14ac:dyDescent="0.25">
      <c r="K26260"/>
    </row>
    <row r="26261" spans="11:11" x14ac:dyDescent="0.25">
      <c r="K26261"/>
    </row>
    <row r="26262" spans="11:11" x14ac:dyDescent="0.25">
      <c r="K26262"/>
    </row>
    <row r="26263" spans="11:11" x14ac:dyDescent="0.25">
      <c r="K26263"/>
    </row>
    <row r="26264" spans="11:11" x14ac:dyDescent="0.25">
      <c r="K26264"/>
    </row>
    <row r="26265" spans="11:11" x14ac:dyDescent="0.25">
      <c r="K26265"/>
    </row>
    <row r="26266" spans="11:11" x14ac:dyDescent="0.25">
      <c r="K26266"/>
    </row>
    <row r="26267" spans="11:11" x14ac:dyDescent="0.25">
      <c r="K26267"/>
    </row>
    <row r="26268" spans="11:11" x14ac:dyDescent="0.25">
      <c r="K26268"/>
    </row>
    <row r="26269" spans="11:11" x14ac:dyDescent="0.25">
      <c r="K26269"/>
    </row>
    <row r="26270" spans="11:11" x14ac:dyDescent="0.25">
      <c r="K26270"/>
    </row>
    <row r="26271" spans="11:11" x14ac:dyDescent="0.25">
      <c r="K26271"/>
    </row>
    <row r="26272" spans="11:11" x14ac:dyDescent="0.25">
      <c r="K26272"/>
    </row>
    <row r="26273" spans="11:11" x14ac:dyDescent="0.25">
      <c r="K26273"/>
    </row>
    <row r="26274" spans="11:11" x14ac:dyDescent="0.25">
      <c r="K26274"/>
    </row>
    <row r="26275" spans="11:11" x14ac:dyDescent="0.25">
      <c r="K26275"/>
    </row>
    <row r="26276" spans="11:11" x14ac:dyDescent="0.25">
      <c r="K26276"/>
    </row>
    <row r="26277" spans="11:11" x14ac:dyDescent="0.25">
      <c r="K26277"/>
    </row>
    <row r="26278" spans="11:11" x14ac:dyDescent="0.25">
      <c r="K26278"/>
    </row>
    <row r="26279" spans="11:11" x14ac:dyDescent="0.25">
      <c r="K26279"/>
    </row>
    <row r="26280" spans="11:11" x14ac:dyDescent="0.25">
      <c r="K26280"/>
    </row>
    <row r="26281" spans="11:11" x14ac:dyDescent="0.25">
      <c r="K26281"/>
    </row>
    <row r="26282" spans="11:11" x14ac:dyDescent="0.25">
      <c r="K26282"/>
    </row>
    <row r="26283" spans="11:11" x14ac:dyDescent="0.25">
      <c r="K26283"/>
    </row>
    <row r="26284" spans="11:11" x14ac:dyDescent="0.25">
      <c r="K26284"/>
    </row>
    <row r="26285" spans="11:11" x14ac:dyDescent="0.25">
      <c r="K26285"/>
    </row>
    <row r="26286" spans="11:11" x14ac:dyDescent="0.25">
      <c r="K26286"/>
    </row>
    <row r="26287" spans="11:11" x14ac:dyDescent="0.25">
      <c r="K26287"/>
    </row>
    <row r="26288" spans="11:11" x14ac:dyDescent="0.25">
      <c r="K26288"/>
    </row>
    <row r="26289" spans="11:11" x14ac:dyDescent="0.25">
      <c r="K26289"/>
    </row>
    <row r="26290" spans="11:11" x14ac:dyDescent="0.25">
      <c r="K26290"/>
    </row>
    <row r="26291" spans="11:11" x14ac:dyDescent="0.25">
      <c r="K26291"/>
    </row>
    <row r="26292" spans="11:11" x14ac:dyDescent="0.25">
      <c r="K26292"/>
    </row>
    <row r="26293" spans="11:11" x14ac:dyDescent="0.25">
      <c r="K26293"/>
    </row>
    <row r="26294" spans="11:11" x14ac:dyDescent="0.25">
      <c r="K26294"/>
    </row>
    <row r="26295" spans="11:11" x14ac:dyDescent="0.25">
      <c r="K26295"/>
    </row>
    <row r="26296" spans="11:11" x14ac:dyDescent="0.25">
      <c r="K26296"/>
    </row>
    <row r="26297" spans="11:11" x14ac:dyDescent="0.25">
      <c r="K26297"/>
    </row>
    <row r="26298" spans="11:11" x14ac:dyDescent="0.25">
      <c r="K26298"/>
    </row>
    <row r="26299" spans="11:11" x14ac:dyDescent="0.25">
      <c r="K26299"/>
    </row>
    <row r="26300" spans="11:11" x14ac:dyDescent="0.25">
      <c r="K26300"/>
    </row>
    <row r="26301" spans="11:11" x14ac:dyDescent="0.25">
      <c r="K26301"/>
    </row>
    <row r="26302" spans="11:11" x14ac:dyDescent="0.25">
      <c r="K26302"/>
    </row>
    <row r="26303" spans="11:11" x14ac:dyDescent="0.25">
      <c r="K26303"/>
    </row>
    <row r="26304" spans="11:11" x14ac:dyDescent="0.25">
      <c r="K26304"/>
    </row>
    <row r="26305" spans="11:11" x14ac:dyDescent="0.25">
      <c r="K26305"/>
    </row>
    <row r="26306" spans="11:11" x14ac:dyDescent="0.25">
      <c r="K26306"/>
    </row>
    <row r="26307" spans="11:11" x14ac:dyDescent="0.25">
      <c r="K26307"/>
    </row>
    <row r="26308" spans="11:11" x14ac:dyDescent="0.25">
      <c r="K26308"/>
    </row>
    <row r="26309" spans="11:11" x14ac:dyDescent="0.25">
      <c r="K26309"/>
    </row>
    <row r="26310" spans="11:11" x14ac:dyDescent="0.25">
      <c r="K26310"/>
    </row>
    <row r="26311" spans="11:11" x14ac:dyDescent="0.25">
      <c r="K26311"/>
    </row>
    <row r="26312" spans="11:11" x14ac:dyDescent="0.25">
      <c r="K26312"/>
    </row>
    <row r="26313" spans="11:11" x14ac:dyDescent="0.25">
      <c r="K26313"/>
    </row>
    <row r="26314" spans="11:11" x14ac:dyDescent="0.25">
      <c r="K26314"/>
    </row>
    <row r="26315" spans="11:11" x14ac:dyDescent="0.25">
      <c r="K26315"/>
    </row>
    <row r="26316" spans="11:11" x14ac:dyDescent="0.25">
      <c r="K26316"/>
    </row>
    <row r="26317" spans="11:11" x14ac:dyDescent="0.25">
      <c r="K26317"/>
    </row>
    <row r="26318" spans="11:11" x14ac:dyDescent="0.25">
      <c r="K26318"/>
    </row>
    <row r="26319" spans="11:11" x14ac:dyDescent="0.25">
      <c r="K26319"/>
    </row>
    <row r="26320" spans="11:11" x14ac:dyDescent="0.25">
      <c r="K26320"/>
    </row>
    <row r="26321" spans="11:11" x14ac:dyDescent="0.25">
      <c r="K26321"/>
    </row>
    <row r="26322" spans="11:11" x14ac:dyDescent="0.25">
      <c r="K26322"/>
    </row>
    <row r="26323" spans="11:11" x14ac:dyDescent="0.25">
      <c r="K26323"/>
    </row>
    <row r="26324" spans="11:11" x14ac:dyDescent="0.25">
      <c r="K26324"/>
    </row>
    <row r="26325" spans="11:11" x14ac:dyDescent="0.25">
      <c r="K26325"/>
    </row>
    <row r="26326" spans="11:11" x14ac:dyDescent="0.25">
      <c r="K26326"/>
    </row>
    <row r="26327" spans="11:11" x14ac:dyDescent="0.25">
      <c r="K26327"/>
    </row>
    <row r="26328" spans="11:11" x14ac:dyDescent="0.25">
      <c r="K26328"/>
    </row>
    <row r="26329" spans="11:11" x14ac:dyDescent="0.25">
      <c r="K26329"/>
    </row>
    <row r="26330" spans="11:11" x14ac:dyDescent="0.25">
      <c r="K26330"/>
    </row>
    <row r="26331" spans="11:11" x14ac:dyDescent="0.25">
      <c r="K26331"/>
    </row>
    <row r="26332" spans="11:11" x14ac:dyDescent="0.25">
      <c r="K26332"/>
    </row>
    <row r="26333" spans="11:11" x14ac:dyDescent="0.25">
      <c r="K26333"/>
    </row>
    <row r="26334" spans="11:11" x14ac:dyDescent="0.25">
      <c r="K26334"/>
    </row>
    <row r="26335" spans="11:11" x14ac:dyDescent="0.25">
      <c r="K26335"/>
    </row>
    <row r="26336" spans="11:11" x14ac:dyDescent="0.25">
      <c r="K26336"/>
    </row>
    <row r="26337" spans="11:11" x14ac:dyDescent="0.25">
      <c r="K26337"/>
    </row>
    <row r="26338" spans="11:11" x14ac:dyDescent="0.25">
      <c r="K26338"/>
    </row>
    <row r="26339" spans="11:11" x14ac:dyDescent="0.25">
      <c r="K26339"/>
    </row>
    <row r="26340" spans="11:11" x14ac:dyDescent="0.25">
      <c r="K26340"/>
    </row>
    <row r="26341" spans="11:11" x14ac:dyDescent="0.25">
      <c r="K26341"/>
    </row>
    <row r="26342" spans="11:11" x14ac:dyDescent="0.25">
      <c r="K26342"/>
    </row>
    <row r="26343" spans="11:11" x14ac:dyDescent="0.25">
      <c r="K26343"/>
    </row>
    <row r="26344" spans="11:11" x14ac:dyDescent="0.25">
      <c r="K26344"/>
    </row>
    <row r="26345" spans="11:11" x14ac:dyDescent="0.25">
      <c r="K26345"/>
    </row>
    <row r="26346" spans="11:11" x14ac:dyDescent="0.25">
      <c r="K26346"/>
    </row>
    <row r="26347" spans="11:11" x14ac:dyDescent="0.25">
      <c r="K26347"/>
    </row>
    <row r="26348" spans="11:11" x14ac:dyDescent="0.25">
      <c r="K26348"/>
    </row>
    <row r="26349" spans="11:11" x14ac:dyDescent="0.25">
      <c r="K26349"/>
    </row>
    <row r="26350" spans="11:11" x14ac:dyDescent="0.25">
      <c r="K26350"/>
    </row>
    <row r="26351" spans="11:11" x14ac:dyDescent="0.25">
      <c r="K26351"/>
    </row>
    <row r="26352" spans="11:11" x14ac:dyDescent="0.25">
      <c r="K26352"/>
    </row>
    <row r="26353" spans="11:11" x14ac:dyDescent="0.25">
      <c r="K26353"/>
    </row>
    <row r="26354" spans="11:11" x14ac:dyDescent="0.25">
      <c r="K26354"/>
    </row>
    <row r="26355" spans="11:11" x14ac:dyDescent="0.25">
      <c r="K26355"/>
    </row>
    <row r="26356" spans="11:11" x14ac:dyDescent="0.25">
      <c r="K26356"/>
    </row>
    <row r="26357" spans="11:11" x14ac:dyDescent="0.25">
      <c r="K26357"/>
    </row>
    <row r="26358" spans="11:11" x14ac:dyDescent="0.25">
      <c r="K26358"/>
    </row>
    <row r="26359" spans="11:11" x14ac:dyDescent="0.25">
      <c r="K26359"/>
    </row>
    <row r="26360" spans="11:11" x14ac:dyDescent="0.25">
      <c r="K26360"/>
    </row>
    <row r="26361" spans="11:11" x14ac:dyDescent="0.25">
      <c r="K26361"/>
    </row>
    <row r="26362" spans="11:11" x14ac:dyDescent="0.25">
      <c r="K26362"/>
    </row>
    <row r="26363" spans="11:11" x14ac:dyDescent="0.25">
      <c r="K26363"/>
    </row>
    <row r="26364" spans="11:11" x14ac:dyDescent="0.25">
      <c r="K26364"/>
    </row>
    <row r="26365" spans="11:11" x14ac:dyDescent="0.25">
      <c r="K26365"/>
    </row>
    <row r="26366" spans="11:11" x14ac:dyDescent="0.25">
      <c r="K26366"/>
    </row>
    <row r="26367" spans="11:11" x14ac:dyDescent="0.25">
      <c r="K26367"/>
    </row>
    <row r="26368" spans="11:11" x14ac:dyDescent="0.25">
      <c r="K26368"/>
    </row>
    <row r="26369" spans="11:11" x14ac:dyDescent="0.25">
      <c r="K26369"/>
    </row>
    <row r="26370" spans="11:11" x14ac:dyDescent="0.25">
      <c r="K26370"/>
    </row>
    <row r="26371" spans="11:11" x14ac:dyDescent="0.25">
      <c r="K26371"/>
    </row>
    <row r="26372" spans="11:11" x14ac:dyDescent="0.25">
      <c r="K26372"/>
    </row>
    <row r="26373" spans="11:11" x14ac:dyDescent="0.25">
      <c r="K26373"/>
    </row>
    <row r="26374" spans="11:11" x14ac:dyDescent="0.25">
      <c r="K26374"/>
    </row>
    <row r="26375" spans="11:11" x14ac:dyDescent="0.25">
      <c r="K26375"/>
    </row>
    <row r="26376" spans="11:11" x14ac:dyDescent="0.25">
      <c r="K26376"/>
    </row>
    <row r="26377" spans="11:11" x14ac:dyDescent="0.25">
      <c r="K26377"/>
    </row>
    <row r="26378" spans="11:11" x14ac:dyDescent="0.25">
      <c r="K26378"/>
    </row>
    <row r="26379" spans="11:11" x14ac:dyDescent="0.25">
      <c r="K26379"/>
    </row>
    <row r="26380" spans="11:11" x14ac:dyDescent="0.25">
      <c r="K26380"/>
    </row>
    <row r="26381" spans="11:11" x14ac:dyDescent="0.25">
      <c r="K26381"/>
    </row>
    <row r="26382" spans="11:11" x14ac:dyDescent="0.25">
      <c r="K26382"/>
    </row>
    <row r="26383" spans="11:11" x14ac:dyDescent="0.25">
      <c r="K26383"/>
    </row>
    <row r="26384" spans="11:11" x14ac:dyDescent="0.25">
      <c r="K26384"/>
    </row>
    <row r="26385" spans="11:11" x14ac:dyDescent="0.25">
      <c r="K26385"/>
    </row>
    <row r="26386" spans="11:11" x14ac:dyDescent="0.25">
      <c r="K26386"/>
    </row>
    <row r="26387" spans="11:11" x14ac:dyDescent="0.25">
      <c r="K26387"/>
    </row>
    <row r="26388" spans="11:11" x14ac:dyDescent="0.25">
      <c r="K26388"/>
    </row>
    <row r="26389" spans="11:11" x14ac:dyDescent="0.25">
      <c r="K26389"/>
    </row>
    <row r="26390" spans="11:11" x14ac:dyDescent="0.25">
      <c r="K26390"/>
    </row>
    <row r="26391" spans="11:11" x14ac:dyDescent="0.25">
      <c r="K26391"/>
    </row>
    <row r="26392" spans="11:11" x14ac:dyDescent="0.25">
      <c r="K26392"/>
    </row>
    <row r="26393" spans="11:11" x14ac:dyDescent="0.25">
      <c r="K26393"/>
    </row>
    <row r="26394" spans="11:11" x14ac:dyDescent="0.25">
      <c r="K26394"/>
    </row>
    <row r="26395" spans="11:11" x14ac:dyDescent="0.25">
      <c r="K26395"/>
    </row>
    <row r="26396" spans="11:11" x14ac:dyDescent="0.25">
      <c r="K26396"/>
    </row>
    <row r="26397" spans="11:11" x14ac:dyDescent="0.25">
      <c r="K26397"/>
    </row>
    <row r="26398" spans="11:11" x14ac:dyDescent="0.25">
      <c r="K26398"/>
    </row>
    <row r="26399" spans="11:11" x14ac:dyDescent="0.25">
      <c r="K26399"/>
    </row>
    <row r="26400" spans="11:11" x14ac:dyDescent="0.25">
      <c r="K26400"/>
    </row>
    <row r="26401" spans="11:11" x14ac:dyDescent="0.25">
      <c r="K26401"/>
    </row>
    <row r="26402" spans="11:11" x14ac:dyDescent="0.25">
      <c r="K26402"/>
    </row>
    <row r="26403" spans="11:11" x14ac:dyDescent="0.25">
      <c r="K26403"/>
    </row>
    <row r="26404" spans="11:11" x14ac:dyDescent="0.25">
      <c r="K26404"/>
    </row>
    <row r="26405" spans="11:11" x14ac:dyDescent="0.25">
      <c r="K26405"/>
    </row>
    <row r="26406" spans="11:11" x14ac:dyDescent="0.25">
      <c r="K26406"/>
    </row>
    <row r="26407" spans="11:11" x14ac:dyDescent="0.25">
      <c r="K26407"/>
    </row>
    <row r="26408" spans="11:11" x14ac:dyDescent="0.25">
      <c r="K26408"/>
    </row>
    <row r="26409" spans="11:11" x14ac:dyDescent="0.25">
      <c r="K26409"/>
    </row>
    <row r="26410" spans="11:11" x14ac:dyDescent="0.25">
      <c r="K26410"/>
    </row>
    <row r="26411" spans="11:11" x14ac:dyDescent="0.25">
      <c r="K26411"/>
    </row>
    <row r="26412" spans="11:11" x14ac:dyDescent="0.25">
      <c r="K26412"/>
    </row>
    <row r="26413" spans="11:11" x14ac:dyDescent="0.25">
      <c r="K26413"/>
    </row>
    <row r="26414" spans="11:11" x14ac:dyDescent="0.25">
      <c r="K26414"/>
    </row>
    <row r="26415" spans="11:11" x14ac:dyDescent="0.25">
      <c r="K26415"/>
    </row>
    <row r="26416" spans="11:11" x14ac:dyDescent="0.25">
      <c r="K26416"/>
    </row>
    <row r="26417" spans="11:11" x14ac:dyDescent="0.25">
      <c r="K26417"/>
    </row>
    <row r="26418" spans="11:11" x14ac:dyDescent="0.25">
      <c r="K26418"/>
    </row>
    <row r="26419" spans="11:11" x14ac:dyDescent="0.25">
      <c r="K26419"/>
    </row>
    <row r="26420" spans="11:11" x14ac:dyDescent="0.25">
      <c r="K26420"/>
    </row>
    <row r="26421" spans="11:11" x14ac:dyDescent="0.25">
      <c r="K26421"/>
    </row>
    <row r="26422" spans="11:11" x14ac:dyDescent="0.25">
      <c r="K26422"/>
    </row>
    <row r="26423" spans="11:11" x14ac:dyDescent="0.25">
      <c r="K26423"/>
    </row>
    <row r="26424" spans="11:11" x14ac:dyDescent="0.25">
      <c r="K26424"/>
    </row>
    <row r="26425" spans="11:11" x14ac:dyDescent="0.25">
      <c r="K26425"/>
    </row>
    <row r="26426" spans="11:11" x14ac:dyDescent="0.25">
      <c r="K26426"/>
    </row>
    <row r="26427" spans="11:11" x14ac:dyDescent="0.25">
      <c r="K26427"/>
    </row>
    <row r="26428" spans="11:11" x14ac:dyDescent="0.25">
      <c r="K26428"/>
    </row>
    <row r="26429" spans="11:11" x14ac:dyDescent="0.25">
      <c r="K26429"/>
    </row>
    <row r="26430" spans="11:11" x14ac:dyDescent="0.25">
      <c r="K26430"/>
    </row>
    <row r="26431" spans="11:11" x14ac:dyDescent="0.25">
      <c r="K26431"/>
    </row>
    <row r="26432" spans="11:11" x14ac:dyDescent="0.25">
      <c r="K26432"/>
    </row>
    <row r="26433" spans="11:11" x14ac:dyDescent="0.25">
      <c r="K26433"/>
    </row>
    <row r="26434" spans="11:11" x14ac:dyDescent="0.25">
      <c r="K26434"/>
    </row>
    <row r="26435" spans="11:11" x14ac:dyDescent="0.25">
      <c r="K26435"/>
    </row>
    <row r="26436" spans="11:11" x14ac:dyDescent="0.25">
      <c r="K26436"/>
    </row>
    <row r="26437" spans="11:11" x14ac:dyDescent="0.25">
      <c r="K26437"/>
    </row>
    <row r="26438" spans="11:11" x14ac:dyDescent="0.25">
      <c r="K26438"/>
    </row>
    <row r="26439" spans="11:11" x14ac:dyDescent="0.25">
      <c r="K26439"/>
    </row>
    <row r="26440" spans="11:11" x14ac:dyDescent="0.25">
      <c r="K26440"/>
    </row>
    <row r="26441" spans="11:11" x14ac:dyDescent="0.25">
      <c r="K26441"/>
    </row>
    <row r="26442" spans="11:11" x14ac:dyDescent="0.25">
      <c r="K26442"/>
    </row>
    <row r="26443" spans="11:11" x14ac:dyDescent="0.25">
      <c r="K26443"/>
    </row>
    <row r="26444" spans="11:11" x14ac:dyDescent="0.25">
      <c r="K26444"/>
    </row>
    <row r="26445" spans="11:11" x14ac:dyDescent="0.25">
      <c r="K26445"/>
    </row>
    <row r="26446" spans="11:11" x14ac:dyDescent="0.25">
      <c r="K26446"/>
    </row>
    <row r="26447" spans="11:11" x14ac:dyDescent="0.25">
      <c r="K26447"/>
    </row>
    <row r="26448" spans="11:11" x14ac:dyDescent="0.25">
      <c r="K26448"/>
    </row>
    <row r="26449" spans="11:11" x14ac:dyDescent="0.25">
      <c r="K26449"/>
    </row>
    <row r="26450" spans="11:11" x14ac:dyDescent="0.25">
      <c r="K26450"/>
    </row>
    <row r="26451" spans="11:11" x14ac:dyDescent="0.25">
      <c r="K26451"/>
    </row>
    <row r="26452" spans="11:11" x14ac:dyDescent="0.25">
      <c r="K26452"/>
    </row>
    <row r="26453" spans="11:11" x14ac:dyDescent="0.25">
      <c r="K26453"/>
    </row>
    <row r="26454" spans="11:11" x14ac:dyDescent="0.25">
      <c r="K26454"/>
    </row>
    <row r="26455" spans="11:11" x14ac:dyDescent="0.25">
      <c r="K26455"/>
    </row>
    <row r="26456" spans="11:11" x14ac:dyDescent="0.25">
      <c r="K26456"/>
    </row>
    <row r="26457" spans="11:11" x14ac:dyDescent="0.25">
      <c r="K26457"/>
    </row>
    <row r="26458" spans="11:11" x14ac:dyDescent="0.25">
      <c r="K26458"/>
    </row>
    <row r="26459" spans="11:11" x14ac:dyDescent="0.25">
      <c r="K26459"/>
    </row>
    <row r="26460" spans="11:11" x14ac:dyDescent="0.25">
      <c r="K26460"/>
    </row>
    <row r="26461" spans="11:11" x14ac:dyDescent="0.25">
      <c r="K26461"/>
    </row>
    <row r="26462" spans="11:11" x14ac:dyDescent="0.25">
      <c r="K26462"/>
    </row>
    <row r="26463" spans="11:11" x14ac:dyDescent="0.25">
      <c r="K26463"/>
    </row>
    <row r="26464" spans="11:11" x14ac:dyDescent="0.25">
      <c r="K26464"/>
    </row>
    <row r="26465" spans="11:11" x14ac:dyDescent="0.25">
      <c r="K26465"/>
    </row>
    <row r="26466" spans="11:11" x14ac:dyDescent="0.25">
      <c r="K26466"/>
    </row>
    <row r="26467" spans="11:11" x14ac:dyDescent="0.25">
      <c r="K26467"/>
    </row>
    <row r="26468" spans="11:11" x14ac:dyDescent="0.25">
      <c r="K26468"/>
    </row>
    <row r="26469" spans="11:11" x14ac:dyDescent="0.25">
      <c r="K26469"/>
    </row>
    <row r="26470" spans="11:11" x14ac:dyDescent="0.25">
      <c r="K26470"/>
    </row>
    <row r="26471" spans="11:11" x14ac:dyDescent="0.25">
      <c r="K26471"/>
    </row>
    <row r="26472" spans="11:11" x14ac:dyDescent="0.25">
      <c r="K26472"/>
    </row>
    <row r="26473" spans="11:11" x14ac:dyDescent="0.25">
      <c r="K26473"/>
    </row>
    <row r="26474" spans="11:11" x14ac:dyDescent="0.25">
      <c r="K26474"/>
    </row>
    <row r="26475" spans="11:11" x14ac:dyDescent="0.25">
      <c r="K26475"/>
    </row>
    <row r="26476" spans="11:11" x14ac:dyDescent="0.25">
      <c r="K26476"/>
    </row>
    <row r="26477" spans="11:11" x14ac:dyDescent="0.25">
      <c r="K26477"/>
    </row>
    <row r="26478" spans="11:11" x14ac:dyDescent="0.25">
      <c r="K26478"/>
    </row>
    <row r="26479" spans="11:11" x14ac:dyDescent="0.25">
      <c r="K26479"/>
    </row>
    <row r="26480" spans="11:11" x14ac:dyDescent="0.25">
      <c r="K26480"/>
    </row>
    <row r="26481" spans="11:11" x14ac:dyDescent="0.25">
      <c r="K26481"/>
    </row>
    <row r="26482" spans="11:11" x14ac:dyDescent="0.25">
      <c r="K26482"/>
    </row>
    <row r="26483" spans="11:11" x14ac:dyDescent="0.25">
      <c r="K26483"/>
    </row>
    <row r="26484" spans="11:11" x14ac:dyDescent="0.25">
      <c r="K26484"/>
    </row>
    <row r="26485" spans="11:11" x14ac:dyDescent="0.25">
      <c r="K26485"/>
    </row>
    <row r="26486" spans="11:11" x14ac:dyDescent="0.25">
      <c r="K26486"/>
    </row>
    <row r="26487" spans="11:11" x14ac:dyDescent="0.25">
      <c r="K26487"/>
    </row>
    <row r="26488" spans="11:11" x14ac:dyDescent="0.25">
      <c r="K26488"/>
    </row>
    <row r="26489" spans="11:11" x14ac:dyDescent="0.25">
      <c r="K26489"/>
    </row>
    <row r="26490" spans="11:11" x14ac:dyDescent="0.25">
      <c r="K26490"/>
    </row>
    <row r="26491" spans="11:11" x14ac:dyDescent="0.25">
      <c r="K26491"/>
    </row>
    <row r="26492" spans="11:11" x14ac:dyDescent="0.25">
      <c r="K26492"/>
    </row>
    <row r="26493" spans="11:11" x14ac:dyDescent="0.25">
      <c r="K26493"/>
    </row>
    <row r="26494" spans="11:11" x14ac:dyDescent="0.25">
      <c r="K26494"/>
    </row>
    <row r="26495" spans="11:11" x14ac:dyDescent="0.25">
      <c r="K26495"/>
    </row>
    <row r="26496" spans="11:11" x14ac:dyDescent="0.25">
      <c r="K26496"/>
    </row>
    <row r="26497" spans="11:11" x14ac:dyDescent="0.25">
      <c r="K26497"/>
    </row>
    <row r="26498" spans="11:11" x14ac:dyDescent="0.25">
      <c r="K26498"/>
    </row>
    <row r="26499" spans="11:11" x14ac:dyDescent="0.25">
      <c r="K26499"/>
    </row>
    <row r="26500" spans="11:11" x14ac:dyDescent="0.25">
      <c r="K26500"/>
    </row>
    <row r="26501" spans="11:11" x14ac:dyDescent="0.25">
      <c r="K26501"/>
    </row>
    <row r="26502" spans="11:11" x14ac:dyDescent="0.25">
      <c r="K26502"/>
    </row>
    <row r="26503" spans="11:11" x14ac:dyDescent="0.25">
      <c r="K26503"/>
    </row>
    <row r="26504" spans="11:11" x14ac:dyDescent="0.25">
      <c r="K26504"/>
    </row>
    <row r="26505" spans="11:11" x14ac:dyDescent="0.25">
      <c r="K26505"/>
    </row>
    <row r="26506" spans="11:11" x14ac:dyDescent="0.25">
      <c r="K26506"/>
    </row>
    <row r="26507" spans="11:11" x14ac:dyDescent="0.25">
      <c r="K26507"/>
    </row>
    <row r="26508" spans="11:11" x14ac:dyDescent="0.25">
      <c r="K26508"/>
    </row>
    <row r="26509" spans="11:11" x14ac:dyDescent="0.25">
      <c r="K26509"/>
    </row>
    <row r="26510" spans="11:11" x14ac:dyDescent="0.25">
      <c r="K26510"/>
    </row>
    <row r="26511" spans="11:11" x14ac:dyDescent="0.25">
      <c r="K26511"/>
    </row>
    <row r="26512" spans="11:11" x14ac:dyDescent="0.25">
      <c r="K26512"/>
    </row>
    <row r="26513" spans="11:11" x14ac:dyDescent="0.25">
      <c r="K26513"/>
    </row>
    <row r="26514" spans="11:11" x14ac:dyDescent="0.25">
      <c r="K26514"/>
    </row>
    <row r="26515" spans="11:11" x14ac:dyDescent="0.25">
      <c r="K26515"/>
    </row>
    <row r="26516" spans="11:11" x14ac:dyDescent="0.25">
      <c r="K26516"/>
    </row>
    <row r="26517" spans="11:11" x14ac:dyDescent="0.25">
      <c r="K26517"/>
    </row>
    <row r="26518" spans="11:11" x14ac:dyDescent="0.25">
      <c r="K26518"/>
    </row>
    <row r="26519" spans="11:11" x14ac:dyDescent="0.25">
      <c r="K26519"/>
    </row>
    <row r="26520" spans="11:11" x14ac:dyDescent="0.25">
      <c r="K26520"/>
    </row>
    <row r="26521" spans="11:11" x14ac:dyDescent="0.25">
      <c r="K26521"/>
    </row>
    <row r="26522" spans="11:11" x14ac:dyDescent="0.25">
      <c r="K26522"/>
    </row>
    <row r="26523" spans="11:11" x14ac:dyDescent="0.25">
      <c r="K26523"/>
    </row>
    <row r="26524" spans="11:11" x14ac:dyDescent="0.25">
      <c r="K26524"/>
    </row>
    <row r="26525" spans="11:11" x14ac:dyDescent="0.25">
      <c r="K26525"/>
    </row>
    <row r="26526" spans="11:11" x14ac:dyDescent="0.25">
      <c r="K26526"/>
    </row>
    <row r="26527" spans="11:11" x14ac:dyDescent="0.25">
      <c r="K26527"/>
    </row>
    <row r="26528" spans="11:11" x14ac:dyDescent="0.25">
      <c r="K26528"/>
    </row>
    <row r="26529" spans="11:11" x14ac:dyDescent="0.25">
      <c r="K26529"/>
    </row>
    <row r="26530" spans="11:11" x14ac:dyDescent="0.25">
      <c r="K26530"/>
    </row>
    <row r="26531" spans="11:11" x14ac:dyDescent="0.25">
      <c r="K26531"/>
    </row>
    <row r="26532" spans="11:11" x14ac:dyDescent="0.25">
      <c r="K26532"/>
    </row>
    <row r="26533" spans="11:11" x14ac:dyDescent="0.25">
      <c r="K26533"/>
    </row>
    <row r="26534" spans="11:11" x14ac:dyDescent="0.25">
      <c r="K26534"/>
    </row>
    <row r="26535" spans="11:11" x14ac:dyDescent="0.25">
      <c r="K26535"/>
    </row>
    <row r="26536" spans="11:11" x14ac:dyDescent="0.25">
      <c r="K26536"/>
    </row>
    <row r="26537" spans="11:11" x14ac:dyDescent="0.25">
      <c r="K26537"/>
    </row>
    <row r="26538" spans="11:11" x14ac:dyDescent="0.25">
      <c r="K26538"/>
    </row>
    <row r="26539" spans="11:11" x14ac:dyDescent="0.25">
      <c r="K26539"/>
    </row>
    <row r="26540" spans="11:11" x14ac:dyDescent="0.25">
      <c r="K26540"/>
    </row>
    <row r="26541" spans="11:11" x14ac:dyDescent="0.25">
      <c r="K26541"/>
    </row>
    <row r="26542" spans="11:11" x14ac:dyDescent="0.25">
      <c r="K26542"/>
    </row>
    <row r="26543" spans="11:11" x14ac:dyDescent="0.25">
      <c r="K26543"/>
    </row>
    <row r="26544" spans="11:11" x14ac:dyDescent="0.25">
      <c r="K26544"/>
    </row>
    <row r="26545" spans="11:11" x14ac:dyDescent="0.25">
      <c r="K26545"/>
    </row>
    <row r="26546" spans="11:11" x14ac:dyDescent="0.25">
      <c r="K26546"/>
    </row>
    <row r="26547" spans="11:11" x14ac:dyDescent="0.25">
      <c r="K26547"/>
    </row>
    <row r="26548" spans="11:11" x14ac:dyDescent="0.25">
      <c r="K26548"/>
    </row>
    <row r="26549" spans="11:11" x14ac:dyDescent="0.25">
      <c r="K26549"/>
    </row>
    <row r="26550" spans="11:11" x14ac:dyDescent="0.25">
      <c r="K26550"/>
    </row>
    <row r="26551" spans="11:11" x14ac:dyDescent="0.25">
      <c r="K26551"/>
    </row>
    <row r="26552" spans="11:11" x14ac:dyDescent="0.25">
      <c r="K26552"/>
    </row>
    <row r="26553" spans="11:11" x14ac:dyDescent="0.25">
      <c r="K26553"/>
    </row>
    <row r="26554" spans="11:11" x14ac:dyDescent="0.25">
      <c r="K26554"/>
    </row>
    <row r="26555" spans="11:11" x14ac:dyDescent="0.25">
      <c r="K26555"/>
    </row>
    <row r="26556" spans="11:11" x14ac:dyDescent="0.25">
      <c r="K26556"/>
    </row>
    <row r="26557" spans="11:11" x14ac:dyDescent="0.25">
      <c r="K26557"/>
    </row>
    <row r="26558" spans="11:11" x14ac:dyDescent="0.25">
      <c r="K26558"/>
    </row>
    <row r="26559" spans="11:11" x14ac:dyDescent="0.25">
      <c r="K26559"/>
    </row>
    <row r="26560" spans="11:11" x14ac:dyDescent="0.25">
      <c r="K26560"/>
    </row>
    <row r="26561" spans="11:11" x14ac:dyDescent="0.25">
      <c r="K26561"/>
    </row>
    <row r="26562" spans="11:11" x14ac:dyDescent="0.25">
      <c r="K26562"/>
    </row>
    <row r="26563" spans="11:11" x14ac:dyDescent="0.25">
      <c r="K26563"/>
    </row>
    <row r="26564" spans="11:11" x14ac:dyDescent="0.25">
      <c r="K26564"/>
    </row>
    <row r="26565" spans="11:11" x14ac:dyDescent="0.25">
      <c r="K26565"/>
    </row>
    <row r="26566" spans="11:11" x14ac:dyDescent="0.25">
      <c r="K26566"/>
    </row>
    <row r="26567" spans="11:11" x14ac:dyDescent="0.25">
      <c r="K26567"/>
    </row>
    <row r="26568" spans="11:11" x14ac:dyDescent="0.25">
      <c r="K26568"/>
    </row>
    <row r="26569" spans="11:11" x14ac:dyDescent="0.25">
      <c r="K26569"/>
    </row>
    <row r="26570" spans="11:11" x14ac:dyDescent="0.25">
      <c r="K26570"/>
    </row>
    <row r="26571" spans="11:11" x14ac:dyDescent="0.25">
      <c r="K26571"/>
    </row>
    <row r="26572" spans="11:11" x14ac:dyDescent="0.25">
      <c r="K26572"/>
    </row>
    <row r="26573" spans="11:11" x14ac:dyDescent="0.25">
      <c r="K26573"/>
    </row>
    <row r="26574" spans="11:11" x14ac:dyDescent="0.25">
      <c r="K26574"/>
    </row>
    <row r="26575" spans="11:11" x14ac:dyDescent="0.25">
      <c r="K26575"/>
    </row>
    <row r="26576" spans="11:11" x14ac:dyDescent="0.25">
      <c r="K26576"/>
    </row>
    <row r="26577" spans="11:11" x14ac:dyDescent="0.25">
      <c r="K26577"/>
    </row>
    <row r="26578" spans="11:11" x14ac:dyDescent="0.25">
      <c r="K26578"/>
    </row>
    <row r="26579" spans="11:11" x14ac:dyDescent="0.25">
      <c r="K26579"/>
    </row>
    <row r="26580" spans="11:11" x14ac:dyDescent="0.25">
      <c r="K26580"/>
    </row>
    <row r="26581" spans="11:11" x14ac:dyDescent="0.25">
      <c r="K26581"/>
    </row>
    <row r="26582" spans="11:11" x14ac:dyDescent="0.25">
      <c r="K26582"/>
    </row>
    <row r="26583" spans="11:11" x14ac:dyDescent="0.25">
      <c r="K26583"/>
    </row>
    <row r="26584" spans="11:11" x14ac:dyDescent="0.25">
      <c r="K26584"/>
    </row>
    <row r="26585" spans="11:11" x14ac:dyDescent="0.25">
      <c r="K26585"/>
    </row>
    <row r="26586" spans="11:11" x14ac:dyDescent="0.25">
      <c r="K26586"/>
    </row>
    <row r="26587" spans="11:11" x14ac:dyDescent="0.25">
      <c r="K26587"/>
    </row>
    <row r="26588" spans="11:11" x14ac:dyDescent="0.25">
      <c r="K26588"/>
    </row>
    <row r="26589" spans="11:11" x14ac:dyDescent="0.25">
      <c r="K26589"/>
    </row>
    <row r="26590" spans="11:11" x14ac:dyDescent="0.25">
      <c r="K26590"/>
    </row>
    <row r="26591" spans="11:11" x14ac:dyDescent="0.25">
      <c r="K26591"/>
    </row>
    <row r="26592" spans="11:11" x14ac:dyDescent="0.25">
      <c r="K26592"/>
    </row>
    <row r="26593" spans="11:11" x14ac:dyDescent="0.25">
      <c r="K26593"/>
    </row>
    <row r="26594" spans="11:11" x14ac:dyDescent="0.25">
      <c r="K26594"/>
    </row>
    <row r="26595" spans="11:11" x14ac:dyDescent="0.25">
      <c r="K26595"/>
    </row>
    <row r="26596" spans="11:11" x14ac:dyDescent="0.25">
      <c r="K26596"/>
    </row>
    <row r="26597" spans="11:11" x14ac:dyDescent="0.25">
      <c r="K26597"/>
    </row>
    <row r="26598" spans="11:11" x14ac:dyDescent="0.25">
      <c r="K26598"/>
    </row>
    <row r="26599" spans="11:11" x14ac:dyDescent="0.25">
      <c r="K26599"/>
    </row>
    <row r="26600" spans="11:11" x14ac:dyDescent="0.25">
      <c r="K26600"/>
    </row>
    <row r="26601" spans="11:11" x14ac:dyDescent="0.25">
      <c r="K26601"/>
    </row>
    <row r="26602" spans="11:11" x14ac:dyDescent="0.25">
      <c r="K26602"/>
    </row>
    <row r="26603" spans="11:11" x14ac:dyDescent="0.25">
      <c r="K26603"/>
    </row>
    <row r="26604" spans="11:11" x14ac:dyDescent="0.25">
      <c r="K26604"/>
    </row>
    <row r="26605" spans="11:11" x14ac:dyDescent="0.25">
      <c r="K26605"/>
    </row>
    <row r="26606" spans="11:11" x14ac:dyDescent="0.25">
      <c r="K26606"/>
    </row>
    <row r="26607" spans="11:11" x14ac:dyDescent="0.25">
      <c r="K26607"/>
    </row>
    <row r="26608" spans="11:11" x14ac:dyDescent="0.25">
      <c r="K26608"/>
    </row>
    <row r="26609" spans="11:11" x14ac:dyDescent="0.25">
      <c r="K26609"/>
    </row>
    <row r="26610" spans="11:11" x14ac:dyDescent="0.25">
      <c r="K26610"/>
    </row>
    <row r="26611" spans="11:11" x14ac:dyDescent="0.25">
      <c r="K26611"/>
    </row>
    <row r="26612" spans="11:11" x14ac:dyDescent="0.25">
      <c r="K26612"/>
    </row>
    <row r="26613" spans="11:11" x14ac:dyDescent="0.25">
      <c r="K26613"/>
    </row>
    <row r="26614" spans="11:11" x14ac:dyDescent="0.25">
      <c r="K26614"/>
    </row>
    <row r="26615" spans="11:11" x14ac:dyDescent="0.25">
      <c r="K26615"/>
    </row>
    <row r="26616" spans="11:11" x14ac:dyDescent="0.25">
      <c r="K26616"/>
    </row>
    <row r="26617" spans="11:11" x14ac:dyDescent="0.25">
      <c r="K26617"/>
    </row>
    <row r="26618" spans="11:11" x14ac:dyDescent="0.25">
      <c r="K26618"/>
    </row>
    <row r="26619" spans="11:11" x14ac:dyDescent="0.25">
      <c r="K26619"/>
    </row>
    <row r="26620" spans="11:11" x14ac:dyDescent="0.25">
      <c r="K26620"/>
    </row>
    <row r="26621" spans="11:11" x14ac:dyDescent="0.25">
      <c r="K26621"/>
    </row>
    <row r="26622" spans="11:11" x14ac:dyDescent="0.25">
      <c r="K26622"/>
    </row>
    <row r="26623" spans="11:11" x14ac:dyDescent="0.25">
      <c r="K26623"/>
    </row>
    <row r="26624" spans="11:11" x14ac:dyDescent="0.25">
      <c r="K26624"/>
    </row>
    <row r="26625" spans="11:11" x14ac:dyDescent="0.25">
      <c r="K26625"/>
    </row>
    <row r="26626" spans="11:11" x14ac:dyDescent="0.25">
      <c r="K26626"/>
    </row>
    <row r="26627" spans="11:11" x14ac:dyDescent="0.25">
      <c r="K26627"/>
    </row>
    <row r="26628" spans="11:11" x14ac:dyDescent="0.25">
      <c r="K26628"/>
    </row>
    <row r="26629" spans="11:11" x14ac:dyDescent="0.25">
      <c r="K26629"/>
    </row>
    <row r="26630" spans="11:11" x14ac:dyDescent="0.25">
      <c r="K26630"/>
    </row>
    <row r="26631" spans="11:11" x14ac:dyDescent="0.25">
      <c r="K26631"/>
    </row>
    <row r="26632" spans="11:11" x14ac:dyDescent="0.25">
      <c r="K26632"/>
    </row>
    <row r="26633" spans="11:11" x14ac:dyDescent="0.25">
      <c r="K26633"/>
    </row>
    <row r="26634" spans="11:11" x14ac:dyDescent="0.25">
      <c r="K26634"/>
    </row>
    <row r="26635" spans="11:11" x14ac:dyDescent="0.25">
      <c r="K26635"/>
    </row>
    <row r="26636" spans="11:11" x14ac:dyDescent="0.25">
      <c r="K26636"/>
    </row>
    <row r="26637" spans="11:11" x14ac:dyDescent="0.25">
      <c r="K26637"/>
    </row>
    <row r="26638" spans="11:11" x14ac:dyDescent="0.25">
      <c r="K26638"/>
    </row>
    <row r="26639" spans="11:11" x14ac:dyDescent="0.25">
      <c r="K26639"/>
    </row>
    <row r="26640" spans="11:11" x14ac:dyDescent="0.25">
      <c r="K26640"/>
    </row>
    <row r="26641" spans="11:11" x14ac:dyDescent="0.25">
      <c r="K26641"/>
    </row>
    <row r="26642" spans="11:11" x14ac:dyDescent="0.25">
      <c r="K26642"/>
    </row>
    <row r="26643" spans="11:11" x14ac:dyDescent="0.25">
      <c r="K26643"/>
    </row>
    <row r="26644" spans="11:11" x14ac:dyDescent="0.25">
      <c r="K26644"/>
    </row>
    <row r="26645" spans="11:11" x14ac:dyDescent="0.25">
      <c r="K26645"/>
    </row>
    <row r="26646" spans="11:11" x14ac:dyDescent="0.25">
      <c r="K26646"/>
    </row>
    <row r="26647" spans="11:11" x14ac:dyDescent="0.25">
      <c r="K26647"/>
    </row>
    <row r="26648" spans="11:11" x14ac:dyDescent="0.25">
      <c r="K26648"/>
    </row>
    <row r="26649" spans="11:11" x14ac:dyDescent="0.25">
      <c r="K26649"/>
    </row>
    <row r="26650" spans="11:11" x14ac:dyDescent="0.25">
      <c r="K26650"/>
    </row>
    <row r="26651" spans="11:11" x14ac:dyDescent="0.25">
      <c r="K26651"/>
    </row>
    <row r="26652" spans="11:11" x14ac:dyDescent="0.25">
      <c r="K26652"/>
    </row>
    <row r="26653" spans="11:11" x14ac:dyDescent="0.25">
      <c r="K26653"/>
    </row>
    <row r="26654" spans="11:11" x14ac:dyDescent="0.25">
      <c r="K26654"/>
    </row>
    <row r="26655" spans="11:11" x14ac:dyDescent="0.25">
      <c r="K26655"/>
    </row>
    <row r="26656" spans="11:11" x14ac:dyDescent="0.25">
      <c r="K26656"/>
    </row>
    <row r="26657" spans="11:11" x14ac:dyDescent="0.25">
      <c r="K26657"/>
    </row>
    <row r="26658" spans="11:11" x14ac:dyDescent="0.25">
      <c r="K26658"/>
    </row>
    <row r="26659" spans="11:11" x14ac:dyDescent="0.25">
      <c r="K26659"/>
    </row>
    <row r="26660" spans="11:11" x14ac:dyDescent="0.25">
      <c r="K26660"/>
    </row>
    <row r="26661" spans="11:11" x14ac:dyDescent="0.25">
      <c r="K26661"/>
    </row>
    <row r="26662" spans="11:11" x14ac:dyDescent="0.25">
      <c r="K26662"/>
    </row>
    <row r="26663" spans="11:11" x14ac:dyDescent="0.25">
      <c r="K26663"/>
    </row>
    <row r="26664" spans="11:11" x14ac:dyDescent="0.25">
      <c r="K26664"/>
    </row>
    <row r="26665" spans="11:11" x14ac:dyDescent="0.25">
      <c r="K26665"/>
    </row>
    <row r="26666" spans="11:11" x14ac:dyDescent="0.25">
      <c r="K26666"/>
    </row>
    <row r="26667" spans="11:11" x14ac:dyDescent="0.25">
      <c r="K26667"/>
    </row>
    <row r="26668" spans="11:11" x14ac:dyDescent="0.25">
      <c r="K26668"/>
    </row>
    <row r="26669" spans="11:11" x14ac:dyDescent="0.25">
      <c r="K26669"/>
    </row>
    <row r="26670" spans="11:11" x14ac:dyDescent="0.25">
      <c r="K26670"/>
    </row>
    <row r="26671" spans="11:11" x14ac:dyDescent="0.25">
      <c r="K26671"/>
    </row>
    <row r="26672" spans="11:11" x14ac:dyDescent="0.25">
      <c r="K26672"/>
    </row>
    <row r="26673" spans="11:11" x14ac:dyDescent="0.25">
      <c r="K26673"/>
    </row>
    <row r="26674" spans="11:11" x14ac:dyDescent="0.25">
      <c r="K26674"/>
    </row>
    <row r="26675" spans="11:11" x14ac:dyDescent="0.25">
      <c r="K26675"/>
    </row>
    <row r="26676" spans="11:11" x14ac:dyDescent="0.25">
      <c r="K26676"/>
    </row>
    <row r="26677" spans="11:11" x14ac:dyDescent="0.25">
      <c r="K26677"/>
    </row>
    <row r="26678" spans="11:11" x14ac:dyDescent="0.25">
      <c r="K26678"/>
    </row>
    <row r="26679" spans="11:11" x14ac:dyDescent="0.25">
      <c r="K26679"/>
    </row>
    <row r="26680" spans="11:11" x14ac:dyDescent="0.25">
      <c r="K26680"/>
    </row>
    <row r="26681" spans="11:11" x14ac:dyDescent="0.25">
      <c r="K26681"/>
    </row>
    <row r="26682" spans="11:11" x14ac:dyDescent="0.25">
      <c r="K26682"/>
    </row>
    <row r="26683" spans="11:11" x14ac:dyDescent="0.25">
      <c r="K26683"/>
    </row>
    <row r="26684" spans="11:11" x14ac:dyDescent="0.25">
      <c r="K26684"/>
    </row>
    <row r="26685" spans="11:11" x14ac:dyDescent="0.25">
      <c r="K26685"/>
    </row>
    <row r="26686" spans="11:11" x14ac:dyDescent="0.25">
      <c r="K26686"/>
    </row>
    <row r="26687" spans="11:11" x14ac:dyDescent="0.25">
      <c r="K26687"/>
    </row>
    <row r="26688" spans="11:11" x14ac:dyDescent="0.25">
      <c r="K26688"/>
    </row>
    <row r="26689" spans="11:11" x14ac:dyDescent="0.25">
      <c r="K26689"/>
    </row>
    <row r="26690" spans="11:11" x14ac:dyDescent="0.25">
      <c r="K26690"/>
    </row>
    <row r="26691" spans="11:11" x14ac:dyDescent="0.25">
      <c r="K26691"/>
    </row>
    <row r="26692" spans="11:11" x14ac:dyDescent="0.25">
      <c r="K26692"/>
    </row>
    <row r="26693" spans="11:11" x14ac:dyDescent="0.25">
      <c r="K26693"/>
    </row>
    <row r="26694" spans="11:11" x14ac:dyDescent="0.25">
      <c r="K26694"/>
    </row>
    <row r="26695" spans="11:11" x14ac:dyDescent="0.25">
      <c r="K26695"/>
    </row>
    <row r="26696" spans="11:11" x14ac:dyDescent="0.25">
      <c r="K26696"/>
    </row>
    <row r="26697" spans="11:11" x14ac:dyDescent="0.25">
      <c r="K26697"/>
    </row>
    <row r="26698" spans="11:11" x14ac:dyDescent="0.25">
      <c r="K26698"/>
    </row>
    <row r="26699" spans="11:11" x14ac:dyDescent="0.25">
      <c r="K26699"/>
    </row>
    <row r="26700" spans="11:11" x14ac:dyDescent="0.25">
      <c r="K26700"/>
    </row>
    <row r="26701" spans="11:11" x14ac:dyDescent="0.25">
      <c r="K26701"/>
    </row>
    <row r="26702" spans="11:11" x14ac:dyDescent="0.25">
      <c r="K26702"/>
    </row>
    <row r="26703" spans="11:11" x14ac:dyDescent="0.25">
      <c r="K26703"/>
    </row>
    <row r="26704" spans="11:11" x14ac:dyDescent="0.25">
      <c r="K26704"/>
    </row>
    <row r="26705" spans="11:11" x14ac:dyDescent="0.25">
      <c r="K26705"/>
    </row>
    <row r="26706" spans="11:11" x14ac:dyDescent="0.25">
      <c r="K26706"/>
    </row>
    <row r="26707" spans="11:11" x14ac:dyDescent="0.25">
      <c r="K26707"/>
    </row>
    <row r="26708" spans="11:11" x14ac:dyDescent="0.25">
      <c r="K26708"/>
    </row>
    <row r="26709" spans="11:11" x14ac:dyDescent="0.25">
      <c r="K26709"/>
    </row>
    <row r="26710" spans="11:11" x14ac:dyDescent="0.25">
      <c r="K26710"/>
    </row>
    <row r="26711" spans="11:11" x14ac:dyDescent="0.25">
      <c r="K26711"/>
    </row>
    <row r="26712" spans="11:11" x14ac:dyDescent="0.25">
      <c r="K26712"/>
    </row>
    <row r="26713" spans="11:11" x14ac:dyDescent="0.25">
      <c r="K26713"/>
    </row>
    <row r="26714" spans="11:11" x14ac:dyDescent="0.25">
      <c r="K26714"/>
    </row>
    <row r="26715" spans="11:11" x14ac:dyDescent="0.25">
      <c r="K26715"/>
    </row>
    <row r="26716" spans="11:11" x14ac:dyDescent="0.25">
      <c r="K26716"/>
    </row>
    <row r="26717" spans="11:11" x14ac:dyDescent="0.25">
      <c r="K26717"/>
    </row>
    <row r="26718" spans="11:11" x14ac:dyDescent="0.25">
      <c r="K26718"/>
    </row>
    <row r="26719" spans="11:11" x14ac:dyDescent="0.25">
      <c r="K26719"/>
    </row>
    <row r="26720" spans="11:11" x14ac:dyDescent="0.25">
      <c r="K26720"/>
    </row>
    <row r="26721" spans="11:11" x14ac:dyDescent="0.25">
      <c r="K26721"/>
    </row>
    <row r="26722" spans="11:11" x14ac:dyDescent="0.25">
      <c r="K26722"/>
    </row>
    <row r="26723" spans="11:11" x14ac:dyDescent="0.25">
      <c r="K26723"/>
    </row>
    <row r="26724" spans="11:11" x14ac:dyDescent="0.25">
      <c r="K26724"/>
    </row>
    <row r="26725" spans="11:11" x14ac:dyDescent="0.25">
      <c r="K26725"/>
    </row>
    <row r="26726" spans="11:11" x14ac:dyDescent="0.25">
      <c r="K26726"/>
    </row>
    <row r="26727" spans="11:11" x14ac:dyDescent="0.25">
      <c r="K26727"/>
    </row>
    <row r="26728" spans="11:11" x14ac:dyDescent="0.25">
      <c r="K26728"/>
    </row>
    <row r="26729" spans="11:11" x14ac:dyDescent="0.25">
      <c r="K26729"/>
    </row>
    <row r="26730" spans="11:11" x14ac:dyDescent="0.25">
      <c r="K26730"/>
    </row>
    <row r="26731" spans="11:11" x14ac:dyDescent="0.25">
      <c r="K26731"/>
    </row>
    <row r="26732" spans="11:11" x14ac:dyDescent="0.25">
      <c r="K26732"/>
    </row>
    <row r="26733" spans="11:11" x14ac:dyDescent="0.25">
      <c r="K26733"/>
    </row>
    <row r="26734" spans="11:11" x14ac:dyDescent="0.25">
      <c r="K26734"/>
    </row>
    <row r="26735" spans="11:11" x14ac:dyDescent="0.25">
      <c r="K26735"/>
    </row>
    <row r="26736" spans="11:11" x14ac:dyDescent="0.25">
      <c r="K26736"/>
    </row>
    <row r="26737" spans="11:11" x14ac:dyDescent="0.25">
      <c r="K26737"/>
    </row>
    <row r="26738" spans="11:11" x14ac:dyDescent="0.25">
      <c r="K26738"/>
    </row>
    <row r="26739" spans="11:11" x14ac:dyDescent="0.25">
      <c r="K26739"/>
    </row>
    <row r="26740" spans="11:11" x14ac:dyDescent="0.25">
      <c r="K26740"/>
    </row>
    <row r="26741" spans="11:11" x14ac:dyDescent="0.25">
      <c r="K26741"/>
    </row>
    <row r="26742" spans="11:11" x14ac:dyDescent="0.25">
      <c r="K26742"/>
    </row>
    <row r="26743" spans="11:11" x14ac:dyDescent="0.25">
      <c r="K26743"/>
    </row>
    <row r="26744" spans="11:11" x14ac:dyDescent="0.25">
      <c r="K26744"/>
    </row>
    <row r="26745" spans="11:11" x14ac:dyDescent="0.25">
      <c r="K26745"/>
    </row>
    <row r="26746" spans="11:11" x14ac:dyDescent="0.25">
      <c r="K26746"/>
    </row>
    <row r="26747" spans="11:11" x14ac:dyDescent="0.25">
      <c r="K26747"/>
    </row>
    <row r="26748" spans="11:11" x14ac:dyDescent="0.25">
      <c r="K26748"/>
    </row>
    <row r="26749" spans="11:11" x14ac:dyDescent="0.25">
      <c r="K26749"/>
    </row>
    <row r="26750" spans="11:11" x14ac:dyDescent="0.25">
      <c r="K26750"/>
    </row>
    <row r="26751" spans="11:11" x14ac:dyDescent="0.25">
      <c r="K26751"/>
    </row>
    <row r="26752" spans="11:11" x14ac:dyDescent="0.25">
      <c r="K26752"/>
    </row>
    <row r="26753" spans="11:11" x14ac:dyDescent="0.25">
      <c r="K26753"/>
    </row>
    <row r="26754" spans="11:11" x14ac:dyDescent="0.25">
      <c r="K26754"/>
    </row>
    <row r="26755" spans="11:11" x14ac:dyDescent="0.25">
      <c r="K26755"/>
    </row>
    <row r="26756" spans="11:11" x14ac:dyDescent="0.25">
      <c r="K26756"/>
    </row>
    <row r="26757" spans="11:11" x14ac:dyDescent="0.25">
      <c r="K26757"/>
    </row>
    <row r="26758" spans="11:11" x14ac:dyDescent="0.25">
      <c r="K26758"/>
    </row>
    <row r="26759" spans="11:11" x14ac:dyDescent="0.25">
      <c r="K26759"/>
    </row>
    <row r="26760" spans="11:11" x14ac:dyDescent="0.25">
      <c r="K26760"/>
    </row>
    <row r="26761" spans="11:11" x14ac:dyDescent="0.25">
      <c r="K26761"/>
    </row>
    <row r="26762" spans="11:11" x14ac:dyDescent="0.25">
      <c r="K26762"/>
    </row>
    <row r="26763" spans="11:11" x14ac:dyDescent="0.25">
      <c r="K26763"/>
    </row>
    <row r="26764" spans="11:11" x14ac:dyDescent="0.25">
      <c r="K26764"/>
    </row>
    <row r="26765" spans="11:11" x14ac:dyDescent="0.25">
      <c r="K26765"/>
    </row>
    <row r="26766" spans="11:11" x14ac:dyDescent="0.25">
      <c r="K26766"/>
    </row>
    <row r="26767" spans="11:11" x14ac:dyDescent="0.25">
      <c r="K26767"/>
    </row>
    <row r="26768" spans="11:11" x14ac:dyDescent="0.25">
      <c r="K26768"/>
    </row>
    <row r="26769" spans="11:11" x14ac:dyDescent="0.25">
      <c r="K26769"/>
    </row>
    <row r="26770" spans="11:11" x14ac:dyDescent="0.25">
      <c r="K26770"/>
    </row>
    <row r="26771" spans="11:11" x14ac:dyDescent="0.25">
      <c r="K26771"/>
    </row>
    <row r="26772" spans="11:11" x14ac:dyDescent="0.25">
      <c r="K26772"/>
    </row>
    <row r="26773" spans="11:11" x14ac:dyDescent="0.25">
      <c r="K26773"/>
    </row>
    <row r="26774" spans="11:11" x14ac:dyDescent="0.25">
      <c r="K26774"/>
    </row>
    <row r="26775" spans="11:11" x14ac:dyDescent="0.25">
      <c r="K26775"/>
    </row>
    <row r="26776" spans="11:11" x14ac:dyDescent="0.25">
      <c r="K26776"/>
    </row>
    <row r="26777" spans="11:11" x14ac:dyDescent="0.25">
      <c r="K26777"/>
    </row>
    <row r="26778" spans="11:11" x14ac:dyDescent="0.25">
      <c r="K26778"/>
    </row>
    <row r="26779" spans="11:11" x14ac:dyDescent="0.25">
      <c r="K26779"/>
    </row>
    <row r="26780" spans="11:11" x14ac:dyDescent="0.25">
      <c r="K26780"/>
    </row>
    <row r="26781" spans="11:11" x14ac:dyDescent="0.25">
      <c r="K26781"/>
    </row>
    <row r="26782" spans="11:11" x14ac:dyDescent="0.25">
      <c r="K26782"/>
    </row>
    <row r="26783" spans="11:11" x14ac:dyDescent="0.25">
      <c r="K26783"/>
    </row>
    <row r="26784" spans="11:11" x14ac:dyDescent="0.25">
      <c r="K26784"/>
    </row>
    <row r="26785" spans="11:11" x14ac:dyDescent="0.25">
      <c r="K26785"/>
    </row>
    <row r="26786" spans="11:11" x14ac:dyDescent="0.25">
      <c r="K26786"/>
    </row>
    <row r="26787" spans="11:11" x14ac:dyDescent="0.25">
      <c r="K26787"/>
    </row>
    <row r="26788" spans="11:11" x14ac:dyDescent="0.25">
      <c r="K26788"/>
    </row>
    <row r="26789" spans="11:11" x14ac:dyDescent="0.25">
      <c r="K26789"/>
    </row>
    <row r="26790" spans="11:11" x14ac:dyDescent="0.25">
      <c r="K26790"/>
    </row>
    <row r="26791" spans="11:11" x14ac:dyDescent="0.25">
      <c r="K26791"/>
    </row>
    <row r="26792" spans="11:11" x14ac:dyDescent="0.25">
      <c r="K26792"/>
    </row>
    <row r="26793" spans="11:11" x14ac:dyDescent="0.25">
      <c r="K26793"/>
    </row>
    <row r="26794" spans="11:11" x14ac:dyDescent="0.25">
      <c r="K26794"/>
    </row>
    <row r="26795" spans="11:11" x14ac:dyDescent="0.25">
      <c r="K26795"/>
    </row>
    <row r="26796" spans="11:11" x14ac:dyDescent="0.25">
      <c r="K26796"/>
    </row>
    <row r="26797" spans="11:11" x14ac:dyDescent="0.25">
      <c r="K26797"/>
    </row>
    <row r="26798" spans="11:11" x14ac:dyDescent="0.25">
      <c r="K26798"/>
    </row>
    <row r="26799" spans="11:11" x14ac:dyDescent="0.25">
      <c r="K26799"/>
    </row>
    <row r="26800" spans="11:11" x14ac:dyDescent="0.25">
      <c r="K26800"/>
    </row>
    <row r="26801" spans="11:11" x14ac:dyDescent="0.25">
      <c r="K26801"/>
    </row>
    <row r="26802" spans="11:11" x14ac:dyDescent="0.25">
      <c r="K26802"/>
    </row>
    <row r="26803" spans="11:11" x14ac:dyDescent="0.25">
      <c r="K26803"/>
    </row>
    <row r="26804" spans="11:11" x14ac:dyDescent="0.25">
      <c r="K26804"/>
    </row>
    <row r="26805" spans="11:11" x14ac:dyDescent="0.25">
      <c r="K26805"/>
    </row>
    <row r="26806" spans="11:11" x14ac:dyDescent="0.25">
      <c r="K26806"/>
    </row>
    <row r="26807" spans="11:11" x14ac:dyDescent="0.25">
      <c r="K26807"/>
    </row>
    <row r="26808" spans="11:11" x14ac:dyDescent="0.25">
      <c r="K26808"/>
    </row>
    <row r="26809" spans="11:11" x14ac:dyDescent="0.25">
      <c r="K26809"/>
    </row>
    <row r="26810" spans="11:11" x14ac:dyDescent="0.25">
      <c r="K26810"/>
    </row>
    <row r="26811" spans="11:11" x14ac:dyDescent="0.25">
      <c r="K26811"/>
    </row>
    <row r="26812" spans="11:11" x14ac:dyDescent="0.25">
      <c r="K26812"/>
    </row>
    <row r="26813" spans="11:11" x14ac:dyDescent="0.25">
      <c r="K26813"/>
    </row>
    <row r="26814" spans="11:11" x14ac:dyDescent="0.25">
      <c r="K26814"/>
    </row>
    <row r="26815" spans="11:11" x14ac:dyDescent="0.25">
      <c r="K26815"/>
    </row>
    <row r="26816" spans="11:11" x14ac:dyDescent="0.25">
      <c r="K26816"/>
    </row>
    <row r="26817" spans="11:11" x14ac:dyDescent="0.25">
      <c r="K26817"/>
    </row>
    <row r="26818" spans="11:11" x14ac:dyDescent="0.25">
      <c r="K26818"/>
    </row>
    <row r="26819" spans="11:11" x14ac:dyDescent="0.25">
      <c r="K26819"/>
    </row>
    <row r="26820" spans="11:11" x14ac:dyDescent="0.25">
      <c r="K26820"/>
    </row>
    <row r="26821" spans="11:11" x14ac:dyDescent="0.25">
      <c r="K26821"/>
    </row>
    <row r="26822" spans="11:11" x14ac:dyDescent="0.25">
      <c r="K26822"/>
    </row>
    <row r="26823" spans="11:11" x14ac:dyDescent="0.25">
      <c r="K26823"/>
    </row>
    <row r="26824" spans="11:11" x14ac:dyDescent="0.25">
      <c r="K26824"/>
    </row>
    <row r="26825" spans="11:11" x14ac:dyDescent="0.25">
      <c r="K26825"/>
    </row>
    <row r="26826" spans="11:11" x14ac:dyDescent="0.25">
      <c r="K26826"/>
    </row>
    <row r="26827" spans="11:11" x14ac:dyDescent="0.25">
      <c r="K26827"/>
    </row>
    <row r="26828" spans="11:11" x14ac:dyDescent="0.25">
      <c r="K26828"/>
    </row>
    <row r="26829" spans="11:11" x14ac:dyDescent="0.25">
      <c r="K26829"/>
    </row>
    <row r="26830" spans="11:11" x14ac:dyDescent="0.25">
      <c r="K26830"/>
    </row>
    <row r="26831" spans="11:11" x14ac:dyDescent="0.25">
      <c r="K26831"/>
    </row>
    <row r="26832" spans="11:11" x14ac:dyDescent="0.25">
      <c r="K26832"/>
    </row>
    <row r="26833" spans="11:11" x14ac:dyDescent="0.25">
      <c r="K26833"/>
    </row>
    <row r="26834" spans="11:11" x14ac:dyDescent="0.25">
      <c r="K26834"/>
    </row>
    <row r="26835" spans="11:11" x14ac:dyDescent="0.25">
      <c r="K26835"/>
    </row>
    <row r="26836" spans="11:11" x14ac:dyDescent="0.25">
      <c r="K26836"/>
    </row>
    <row r="26837" spans="11:11" x14ac:dyDescent="0.25">
      <c r="K26837"/>
    </row>
    <row r="26838" spans="11:11" x14ac:dyDescent="0.25">
      <c r="K26838"/>
    </row>
    <row r="26839" spans="11:11" x14ac:dyDescent="0.25">
      <c r="K26839"/>
    </row>
    <row r="26840" spans="11:11" x14ac:dyDescent="0.25">
      <c r="K26840"/>
    </row>
    <row r="26841" spans="11:11" x14ac:dyDescent="0.25">
      <c r="K26841"/>
    </row>
    <row r="26842" spans="11:11" x14ac:dyDescent="0.25">
      <c r="K26842"/>
    </row>
    <row r="26843" spans="11:11" x14ac:dyDescent="0.25">
      <c r="K26843"/>
    </row>
    <row r="26844" spans="11:11" x14ac:dyDescent="0.25">
      <c r="K26844"/>
    </row>
    <row r="26845" spans="11:11" x14ac:dyDescent="0.25">
      <c r="K26845"/>
    </row>
    <row r="26846" spans="11:11" x14ac:dyDescent="0.25">
      <c r="K26846"/>
    </row>
    <row r="26847" spans="11:11" x14ac:dyDescent="0.25">
      <c r="K26847"/>
    </row>
    <row r="26848" spans="11:11" x14ac:dyDescent="0.25">
      <c r="K26848"/>
    </row>
    <row r="26849" spans="11:11" x14ac:dyDescent="0.25">
      <c r="K26849"/>
    </row>
    <row r="26850" spans="11:11" x14ac:dyDescent="0.25">
      <c r="K26850"/>
    </row>
    <row r="26851" spans="11:11" x14ac:dyDescent="0.25">
      <c r="K26851"/>
    </row>
    <row r="26852" spans="11:11" x14ac:dyDescent="0.25">
      <c r="K26852"/>
    </row>
    <row r="26853" spans="11:11" x14ac:dyDescent="0.25">
      <c r="K26853"/>
    </row>
    <row r="26854" spans="11:11" x14ac:dyDescent="0.25">
      <c r="K26854"/>
    </row>
    <row r="26855" spans="11:11" x14ac:dyDescent="0.25">
      <c r="K26855"/>
    </row>
    <row r="26856" spans="11:11" x14ac:dyDescent="0.25">
      <c r="K26856"/>
    </row>
    <row r="26857" spans="11:11" x14ac:dyDescent="0.25">
      <c r="K26857"/>
    </row>
    <row r="26858" spans="11:11" x14ac:dyDescent="0.25">
      <c r="K26858"/>
    </row>
    <row r="26859" spans="11:11" x14ac:dyDescent="0.25">
      <c r="K26859"/>
    </row>
    <row r="26860" spans="11:11" x14ac:dyDescent="0.25">
      <c r="K26860"/>
    </row>
    <row r="26861" spans="11:11" x14ac:dyDescent="0.25">
      <c r="K26861"/>
    </row>
    <row r="26862" spans="11:11" x14ac:dyDescent="0.25">
      <c r="K26862"/>
    </row>
    <row r="26863" spans="11:11" x14ac:dyDescent="0.25">
      <c r="K26863"/>
    </row>
    <row r="26864" spans="11:11" x14ac:dyDescent="0.25">
      <c r="K26864"/>
    </row>
    <row r="26865" spans="11:11" x14ac:dyDescent="0.25">
      <c r="K26865"/>
    </row>
    <row r="26866" spans="11:11" x14ac:dyDescent="0.25">
      <c r="K26866"/>
    </row>
    <row r="26867" spans="11:11" x14ac:dyDescent="0.25">
      <c r="K26867"/>
    </row>
    <row r="26868" spans="11:11" x14ac:dyDescent="0.25">
      <c r="K26868"/>
    </row>
    <row r="26869" spans="11:11" x14ac:dyDescent="0.25">
      <c r="K26869"/>
    </row>
    <row r="26870" spans="11:11" x14ac:dyDescent="0.25">
      <c r="K26870"/>
    </row>
    <row r="26871" spans="11:11" x14ac:dyDescent="0.25">
      <c r="K26871"/>
    </row>
    <row r="26872" spans="11:11" x14ac:dyDescent="0.25">
      <c r="K26872"/>
    </row>
    <row r="26873" spans="11:11" x14ac:dyDescent="0.25">
      <c r="K26873"/>
    </row>
    <row r="26874" spans="11:11" x14ac:dyDescent="0.25">
      <c r="K26874"/>
    </row>
    <row r="26875" spans="11:11" x14ac:dyDescent="0.25">
      <c r="K26875"/>
    </row>
    <row r="26876" spans="11:11" x14ac:dyDescent="0.25">
      <c r="K26876"/>
    </row>
    <row r="26877" spans="11:11" x14ac:dyDescent="0.25">
      <c r="K26877"/>
    </row>
    <row r="26878" spans="11:11" x14ac:dyDescent="0.25">
      <c r="K26878"/>
    </row>
    <row r="26879" spans="11:11" x14ac:dyDescent="0.25">
      <c r="K26879"/>
    </row>
    <row r="26880" spans="11:11" x14ac:dyDescent="0.25">
      <c r="K26880"/>
    </row>
    <row r="26881" spans="11:11" x14ac:dyDescent="0.25">
      <c r="K26881"/>
    </row>
    <row r="26882" spans="11:11" x14ac:dyDescent="0.25">
      <c r="K26882"/>
    </row>
    <row r="26883" spans="11:11" x14ac:dyDescent="0.25">
      <c r="K26883"/>
    </row>
    <row r="26884" spans="11:11" x14ac:dyDescent="0.25">
      <c r="K26884"/>
    </row>
    <row r="26885" spans="11:11" x14ac:dyDescent="0.25">
      <c r="K26885"/>
    </row>
    <row r="26886" spans="11:11" x14ac:dyDescent="0.25">
      <c r="K26886"/>
    </row>
    <row r="26887" spans="11:11" x14ac:dyDescent="0.25">
      <c r="K26887"/>
    </row>
    <row r="26888" spans="11:11" x14ac:dyDescent="0.25">
      <c r="K26888"/>
    </row>
    <row r="26889" spans="11:11" x14ac:dyDescent="0.25">
      <c r="K26889"/>
    </row>
    <row r="26890" spans="11:11" x14ac:dyDescent="0.25">
      <c r="K26890"/>
    </row>
    <row r="26891" spans="11:11" x14ac:dyDescent="0.25">
      <c r="K26891"/>
    </row>
    <row r="26892" spans="11:11" x14ac:dyDescent="0.25">
      <c r="K26892"/>
    </row>
    <row r="26893" spans="11:11" x14ac:dyDescent="0.25">
      <c r="K26893"/>
    </row>
    <row r="26894" spans="11:11" x14ac:dyDescent="0.25">
      <c r="K26894"/>
    </row>
    <row r="26895" spans="11:11" x14ac:dyDescent="0.25">
      <c r="K26895"/>
    </row>
    <row r="26896" spans="11:11" x14ac:dyDescent="0.25">
      <c r="K26896"/>
    </row>
    <row r="26897" spans="11:11" x14ac:dyDescent="0.25">
      <c r="K26897"/>
    </row>
    <row r="26898" spans="11:11" x14ac:dyDescent="0.25">
      <c r="K26898"/>
    </row>
    <row r="26899" spans="11:11" x14ac:dyDescent="0.25">
      <c r="K26899"/>
    </row>
    <row r="26900" spans="11:11" x14ac:dyDescent="0.25">
      <c r="K26900"/>
    </row>
    <row r="26901" spans="11:11" x14ac:dyDescent="0.25">
      <c r="K26901"/>
    </row>
    <row r="26902" spans="11:11" x14ac:dyDescent="0.25">
      <c r="K26902"/>
    </row>
    <row r="26903" spans="11:11" x14ac:dyDescent="0.25">
      <c r="K26903"/>
    </row>
    <row r="26904" spans="11:11" x14ac:dyDescent="0.25">
      <c r="K26904"/>
    </row>
    <row r="26905" spans="11:11" x14ac:dyDescent="0.25">
      <c r="K26905"/>
    </row>
    <row r="26906" spans="11:11" x14ac:dyDescent="0.25">
      <c r="K26906"/>
    </row>
    <row r="26907" spans="11:11" x14ac:dyDescent="0.25">
      <c r="K26907"/>
    </row>
    <row r="26908" spans="11:11" x14ac:dyDescent="0.25">
      <c r="K26908"/>
    </row>
    <row r="26909" spans="11:11" x14ac:dyDescent="0.25">
      <c r="K26909"/>
    </row>
    <row r="26910" spans="11:11" x14ac:dyDescent="0.25">
      <c r="K26910"/>
    </row>
    <row r="26911" spans="11:11" x14ac:dyDescent="0.25">
      <c r="K26911"/>
    </row>
    <row r="26912" spans="11:11" x14ac:dyDescent="0.25">
      <c r="K26912"/>
    </row>
    <row r="26913" spans="11:11" x14ac:dyDescent="0.25">
      <c r="K26913"/>
    </row>
    <row r="26914" spans="11:11" x14ac:dyDescent="0.25">
      <c r="K26914"/>
    </row>
    <row r="26915" spans="11:11" x14ac:dyDescent="0.25">
      <c r="K26915"/>
    </row>
    <row r="26916" spans="11:11" x14ac:dyDescent="0.25">
      <c r="K26916"/>
    </row>
    <row r="26917" spans="11:11" x14ac:dyDescent="0.25">
      <c r="K26917"/>
    </row>
    <row r="26918" spans="11:11" x14ac:dyDescent="0.25">
      <c r="K26918"/>
    </row>
    <row r="26919" spans="11:11" x14ac:dyDescent="0.25">
      <c r="K26919"/>
    </row>
    <row r="26920" spans="11:11" x14ac:dyDescent="0.25">
      <c r="K26920"/>
    </row>
    <row r="26921" spans="11:11" x14ac:dyDescent="0.25">
      <c r="K26921"/>
    </row>
    <row r="26922" spans="11:11" x14ac:dyDescent="0.25">
      <c r="K26922"/>
    </row>
    <row r="26923" spans="11:11" x14ac:dyDescent="0.25">
      <c r="K26923"/>
    </row>
    <row r="26924" spans="11:11" x14ac:dyDescent="0.25">
      <c r="K26924"/>
    </row>
    <row r="26925" spans="11:11" x14ac:dyDescent="0.25">
      <c r="K26925"/>
    </row>
    <row r="26926" spans="11:11" x14ac:dyDescent="0.25">
      <c r="K26926"/>
    </row>
    <row r="26927" spans="11:11" x14ac:dyDescent="0.25">
      <c r="K26927"/>
    </row>
    <row r="26928" spans="11:11" x14ac:dyDescent="0.25">
      <c r="K26928"/>
    </row>
    <row r="26929" spans="11:11" x14ac:dyDescent="0.25">
      <c r="K26929"/>
    </row>
    <row r="26930" spans="11:11" x14ac:dyDescent="0.25">
      <c r="K26930"/>
    </row>
    <row r="26931" spans="11:11" x14ac:dyDescent="0.25">
      <c r="K26931"/>
    </row>
    <row r="26932" spans="11:11" x14ac:dyDescent="0.25">
      <c r="K26932"/>
    </row>
    <row r="26933" spans="11:11" x14ac:dyDescent="0.25">
      <c r="K26933"/>
    </row>
    <row r="26934" spans="11:11" x14ac:dyDescent="0.25">
      <c r="K26934"/>
    </row>
    <row r="26935" spans="11:11" x14ac:dyDescent="0.25">
      <c r="K26935"/>
    </row>
    <row r="26936" spans="11:11" x14ac:dyDescent="0.25">
      <c r="K26936"/>
    </row>
    <row r="26937" spans="11:11" x14ac:dyDescent="0.25">
      <c r="K26937"/>
    </row>
    <row r="26938" spans="11:11" x14ac:dyDescent="0.25">
      <c r="K26938"/>
    </row>
    <row r="26939" spans="11:11" x14ac:dyDescent="0.25">
      <c r="K26939"/>
    </row>
    <row r="26940" spans="11:11" x14ac:dyDescent="0.25">
      <c r="K26940"/>
    </row>
    <row r="26941" spans="11:11" x14ac:dyDescent="0.25">
      <c r="K26941"/>
    </row>
    <row r="26942" spans="11:11" x14ac:dyDescent="0.25">
      <c r="K26942"/>
    </row>
    <row r="26943" spans="11:11" x14ac:dyDescent="0.25">
      <c r="K26943"/>
    </row>
    <row r="26944" spans="11:11" x14ac:dyDescent="0.25">
      <c r="K26944"/>
    </row>
    <row r="26945" spans="11:11" x14ac:dyDescent="0.25">
      <c r="K26945"/>
    </row>
    <row r="26946" spans="11:11" x14ac:dyDescent="0.25">
      <c r="K26946"/>
    </row>
    <row r="26947" spans="11:11" x14ac:dyDescent="0.25">
      <c r="K26947"/>
    </row>
    <row r="26948" spans="11:11" x14ac:dyDescent="0.25">
      <c r="K26948"/>
    </row>
    <row r="26949" spans="11:11" x14ac:dyDescent="0.25">
      <c r="K26949"/>
    </row>
    <row r="26950" spans="11:11" x14ac:dyDescent="0.25">
      <c r="K26950"/>
    </row>
    <row r="26951" spans="11:11" x14ac:dyDescent="0.25">
      <c r="K26951"/>
    </row>
    <row r="26952" spans="11:11" x14ac:dyDescent="0.25">
      <c r="K26952"/>
    </row>
    <row r="26953" spans="11:11" x14ac:dyDescent="0.25">
      <c r="K26953"/>
    </row>
    <row r="26954" spans="11:11" x14ac:dyDescent="0.25">
      <c r="K26954"/>
    </row>
    <row r="26955" spans="11:11" x14ac:dyDescent="0.25">
      <c r="K26955"/>
    </row>
    <row r="26956" spans="11:11" x14ac:dyDescent="0.25">
      <c r="K26956"/>
    </row>
    <row r="26957" spans="11:11" x14ac:dyDescent="0.25">
      <c r="K26957"/>
    </row>
    <row r="26958" spans="11:11" x14ac:dyDescent="0.25">
      <c r="K26958"/>
    </row>
    <row r="26959" spans="11:11" x14ac:dyDescent="0.25">
      <c r="K26959"/>
    </row>
    <row r="26960" spans="11:11" x14ac:dyDescent="0.25">
      <c r="K26960"/>
    </row>
    <row r="26961" spans="11:11" x14ac:dyDescent="0.25">
      <c r="K26961"/>
    </row>
    <row r="26962" spans="11:11" x14ac:dyDescent="0.25">
      <c r="K26962"/>
    </row>
    <row r="26963" spans="11:11" x14ac:dyDescent="0.25">
      <c r="K26963"/>
    </row>
    <row r="26964" spans="11:11" x14ac:dyDescent="0.25">
      <c r="K26964"/>
    </row>
    <row r="26965" spans="11:11" x14ac:dyDescent="0.25">
      <c r="K26965"/>
    </row>
    <row r="26966" spans="11:11" x14ac:dyDescent="0.25">
      <c r="K26966"/>
    </row>
    <row r="26967" spans="11:11" x14ac:dyDescent="0.25">
      <c r="K26967"/>
    </row>
    <row r="26968" spans="11:11" x14ac:dyDescent="0.25">
      <c r="K26968"/>
    </row>
    <row r="26969" spans="11:11" x14ac:dyDescent="0.25">
      <c r="K26969"/>
    </row>
    <row r="26970" spans="11:11" x14ac:dyDescent="0.25">
      <c r="K26970"/>
    </row>
    <row r="26971" spans="11:11" x14ac:dyDescent="0.25">
      <c r="K26971"/>
    </row>
    <row r="26972" spans="11:11" x14ac:dyDescent="0.25">
      <c r="K26972"/>
    </row>
    <row r="26973" spans="11:11" x14ac:dyDescent="0.25">
      <c r="K26973"/>
    </row>
    <row r="26974" spans="11:11" x14ac:dyDescent="0.25">
      <c r="K26974"/>
    </row>
    <row r="26975" spans="11:11" x14ac:dyDescent="0.25">
      <c r="K26975"/>
    </row>
    <row r="26976" spans="11:11" x14ac:dyDescent="0.25">
      <c r="K26976"/>
    </row>
    <row r="26977" spans="11:11" x14ac:dyDescent="0.25">
      <c r="K26977"/>
    </row>
    <row r="26978" spans="11:11" x14ac:dyDescent="0.25">
      <c r="K26978"/>
    </row>
    <row r="26979" spans="11:11" x14ac:dyDescent="0.25">
      <c r="K26979"/>
    </row>
    <row r="26980" spans="11:11" x14ac:dyDescent="0.25">
      <c r="K26980"/>
    </row>
    <row r="26981" spans="11:11" x14ac:dyDescent="0.25">
      <c r="K26981"/>
    </row>
    <row r="26982" spans="11:11" x14ac:dyDescent="0.25">
      <c r="K26982"/>
    </row>
    <row r="26983" spans="11:11" x14ac:dyDescent="0.25">
      <c r="K26983"/>
    </row>
    <row r="26984" spans="11:11" x14ac:dyDescent="0.25">
      <c r="K26984"/>
    </row>
    <row r="26985" spans="11:11" x14ac:dyDescent="0.25">
      <c r="K26985"/>
    </row>
    <row r="26986" spans="11:11" x14ac:dyDescent="0.25">
      <c r="K26986"/>
    </row>
    <row r="26987" spans="11:11" x14ac:dyDescent="0.25">
      <c r="K26987"/>
    </row>
    <row r="26988" spans="11:11" x14ac:dyDescent="0.25">
      <c r="K26988"/>
    </row>
    <row r="26989" spans="11:11" x14ac:dyDescent="0.25">
      <c r="K26989"/>
    </row>
    <row r="26990" spans="11:11" x14ac:dyDescent="0.25">
      <c r="K26990"/>
    </row>
    <row r="26991" spans="11:11" x14ac:dyDescent="0.25">
      <c r="K26991"/>
    </row>
    <row r="26992" spans="11:11" x14ac:dyDescent="0.25">
      <c r="K26992"/>
    </row>
    <row r="26993" spans="11:11" x14ac:dyDescent="0.25">
      <c r="K26993"/>
    </row>
    <row r="26994" spans="11:11" x14ac:dyDescent="0.25">
      <c r="K26994"/>
    </row>
    <row r="26995" spans="11:11" x14ac:dyDescent="0.25">
      <c r="K26995"/>
    </row>
    <row r="26996" spans="11:11" x14ac:dyDescent="0.25">
      <c r="K26996"/>
    </row>
    <row r="26997" spans="11:11" x14ac:dyDescent="0.25">
      <c r="K26997"/>
    </row>
    <row r="26998" spans="11:11" x14ac:dyDescent="0.25">
      <c r="K26998"/>
    </row>
    <row r="26999" spans="11:11" x14ac:dyDescent="0.25">
      <c r="K26999"/>
    </row>
    <row r="27000" spans="11:11" x14ac:dyDescent="0.25">
      <c r="K27000"/>
    </row>
    <row r="27001" spans="11:11" x14ac:dyDescent="0.25">
      <c r="K27001"/>
    </row>
    <row r="27002" spans="11:11" x14ac:dyDescent="0.25">
      <c r="K27002"/>
    </row>
    <row r="27003" spans="11:11" x14ac:dyDescent="0.25">
      <c r="K27003"/>
    </row>
    <row r="27004" spans="11:11" x14ac:dyDescent="0.25">
      <c r="K27004"/>
    </row>
    <row r="27005" spans="11:11" x14ac:dyDescent="0.25">
      <c r="K27005"/>
    </row>
    <row r="27006" spans="11:11" x14ac:dyDescent="0.25">
      <c r="K27006"/>
    </row>
    <row r="27007" spans="11:11" x14ac:dyDescent="0.25">
      <c r="K27007"/>
    </row>
    <row r="27008" spans="11:11" x14ac:dyDescent="0.25">
      <c r="K27008"/>
    </row>
    <row r="27009" spans="11:11" x14ac:dyDescent="0.25">
      <c r="K27009"/>
    </row>
    <row r="27010" spans="11:11" x14ac:dyDescent="0.25">
      <c r="K27010"/>
    </row>
    <row r="27011" spans="11:11" x14ac:dyDescent="0.25">
      <c r="K27011"/>
    </row>
    <row r="27012" spans="11:11" x14ac:dyDescent="0.25">
      <c r="K27012"/>
    </row>
    <row r="27013" spans="11:11" x14ac:dyDescent="0.25">
      <c r="K27013"/>
    </row>
    <row r="27014" spans="11:11" x14ac:dyDescent="0.25">
      <c r="K27014"/>
    </row>
    <row r="27015" spans="11:11" x14ac:dyDescent="0.25">
      <c r="K27015"/>
    </row>
    <row r="27016" spans="11:11" x14ac:dyDescent="0.25">
      <c r="K27016"/>
    </row>
    <row r="27017" spans="11:11" x14ac:dyDescent="0.25">
      <c r="K27017"/>
    </row>
    <row r="27018" spans="11:11" x14ac:dyDescent="0.25">
      <c r="K27018"/>
    </row>
    <row r="27019" spans="11:11" x14ac:dyDescent="0.25">
      <c r="K27019"/>
    </row>
    <row r="27020" spans="11:11" x14ac:dyDescent="0.25">
      <c r="K27020"/>
    </row>
    <row r="27021" spans="11:11" x14ac:dyDescent="0.25">
      <c r="K27021"/>
    </row>
    <row r="27022" spans="11:11" x14ac:dyDescent="0.25">
      <c r="K27022"/>
    </row>
    <row r="27023" spans="11:11" x14ac:dyDescent="0.25">
      <c r="K27023"/>
    </row>
    <row r="27024" spans="11:11" x14ac:dyDescent="0.25">
      <c r="K27024"/>
    </row>
    <row r="27025" spans="11:11" x14ac:dyDescent="0.25">
      <c r="K27025"/>
    </row>
    <row r="27026" spans="11:11" x14ac:dyDescent="0.25">
      <c r="K27026"/>
    </row>
    <row r="27027" spans="11:11" x14ac:dyDescent="0.25">
      <c r="K27027"/>
    </row>
    <row r="27028" spans="11:11" x14ac:dyDescent="0.25">
      <c r="K27028"/>
    </row>
    <row r="27029" spans="11:11" x14ac:dyDescent="0.25">
      <c r="K27029"/>
    </row>
    <row r="27030" spans="11:11" x14ac:dyDescent="0.25">
      <c r="K27030"/>
    </row>
    <row r="27031" spans="11:11" x14ac:dyDescent="0.25">
      <c r="K27031"/>
    </row>
    <row r="27032" spans="11:11" x14ac:dyDescent="0.25">
      <c r="K27032"/>
    </row>
    <row r="27033" spans="11:11" x14ac:dyDescent="0.25">
      <c r="K27033"/>
    </row>
    <row r="27034" spans="11:11" x14ac:dyDescent="0.25">
      <c r="K27034"/>
    </row>
    <row r="27035" spans="11:11" x14ac:dyDescent="0.25">
      <c r="K27035"/>
    </row>
    <row r="27036" spans="11:11" x14ac:dyDescent="0.25">
      <c r="K27036"/>
    </row>
    <row r="27037" spans="11:11" x14ac:dyDescent="0.25">
      <c r="K27037"/>
    </row>
    <row r="27038" spans="11:11" x14ac:dyDescent="0.25">
      <c r="K27038"/>
    </row>
    <row r="27039" spans="11:11" x14ac:dyDescent="0.25">
      <c r="K27039"/>
    </row>
    <row r="27040" spans="11:11" x14ac:dyDescent="0.25">
      <c r="K27040"/>
    </row>
    <row r="27041" spans="11:11" x14ac:dyDescent="0.25">
      <c r="K27041"/>
    </row>
    <row r="27042" spans="11:11" x14ac:dyDescent="0.25">
      <c r="K27042"/>
    </row>
    <row r="27043" spans="11:11" x14ac:dyDescent="0.25">
      <c r="K27043"/>
    </row>
    <row r="27044" spans="11:11" x14ac:dyDescent="0.25">
      <c r="K27044"/>
    </row>
    <row r="27045" spans="11:11" x14ac:dyDescent="0.25">
      <c r="K27045"/>
    </row>
    <row r="27046" spans="11:11" x14ac:dyDescent="0.25">
      <c r="K27046"/>
    </row>
    <row r="27047" spans="11:11" x14ac:dyDescent="0.25">
      <c r="K27047"/>
    </row>
    <row r="27048" spans="11:11" x14ac:dyDescent="0.25">
      <c r="K27048"/>
    </row>
    <row r="27049" spans="11:11" x14ac:dyDescent="0.25">
      <c r="K27049"/>
    </row>
    <row r="27050" spans="11:11" x14ac:dyDescent="0.25">
      <c r="K27050"/>
    </row>
    <row r="27051" spans="11:11" x14ac:dyDescent="0.25">
      <c r="K27051"/>
    </row>
    <row r="27052" spans="11:11" x14ac:dyDescent="0.25">
      <c r="K27052"/>
    </row>
    <row r="27053" spans="11:11" x14ac:dyDescent="0.25">
      <c r="K27053"/>
    </row>
    <row r="27054" spans="11:11" x14ac:dyDescent="0.25">
      <c r="K27054"/>
    </row>
    <row r="27055" spans="11:11" x14ac:dyDescent="0.25">
      <c r="K27055"/>
    </row>
    <row r="27056" spans="11:11" x14ac:dyDescent="0.25">
      <c r="K27056"/>
    </row>
    <row r="27057" spans="11:11" x14ac:dyDescent="0.25">
      <c r="K27057"/>
    </row>
    <row r="27058" spans="11:11" x14ac:dyDescent="0.25">
      <c r="K27058"/>
    </row>
    <row r="27059" spans="11:11" x14ac:dyDescent="0.25">
      <c r="K27059"/>
    </row>
    <row r="27060" spans="11:11" x14ac:dyDescent="0.25">
      <c r="K27060"/>
    </row>
    <row r="27061" spans="11:11" x14ac:dyDescent="0.25">
      <c r="K27061"/>
    </row>
    <row r="27062" spans="11:11" x14ac:dyDescent="0.25">
      <c r="K27062"/>
    </row>
    <row r="27063" spans="11:11" x14ac:dyDescent="0.25">
      <c r="K27063"/>
    </row>
    <row r="27064" spans="11:11" x14ac:dyDescent="0.25">
      <c r="K27064"/>
    </row>
    <row r="27065" spans="11:11" x14ac:dyDescent="0.25">
      <c r="K27065"/>
    </row>
    <row r="27066" spans="11:11" x14ac:dyDescent="0.25">
      <c r="K27066"/>
    </row>
    <row r="27067" spans="11:11" x14ac:dyDescent="0.25">
      <c r="K27067"/>
    </row>
    <row r="27068" spans="11:11" x14ac:dyDescent="0.25">
      <c r="K27068"/>
    </row>
    <row r="27069" spans="11:11" x14ac:dyDescent="0.25">
      <c r="K27069"/>
    </row>
    <row r="27070" spans="11:11" x14ac:dyDescent="0.25">
      <c r="K27070"/>
    </row>
    <row r="27071" spans="11:11" x14ac:dyDescent="0.25">
      <c r="K27071"/>
    </row>
    <row r="27072" spans="11:11" x14ac:dyDescent="0.25">
      <c r="K27072"/>
    </row>
    <row r="27073" spans="11:11" x14ac:dyDescent="0.25">
      <c r="K27073"/>
    </row>
    <row r="27074" spans="11:11" x14ac:dyDescent="0.25">
      <c r="K27074"/>
    </row>
    <row r="27075" spans="11:11" x14ac:dyDescent="0.25">
      <c r="K27075"/>
    </row>
    <row r="27076" spans="11:11" x14ac:dyDescent="0.25">
      <c r="K27076"/>
    </row>
    <row r="27077" spans="11:11" x14ac:dyDescent="0.25">
      <c r="K27077"/>
    </row>
    <row r="27078" spans="11:11" x14ac:dyDescent="0.25">
      <c r="K27078"/>
    </row>
    <row r="27079" spans="11:11" x14ac:dyDescent="0.25">
      <c r="K27079"/>
    </row>
    <row r="27080" spans="11:11" x14ac:dyDescent="0.25">
      <c r="K27080"/>
    </row>
    <row r="27081" spans="11:11" x14ac:dyDescent="0.25">
      <c r="K27081"/>
    </row>
    <row r="27082" spans="11:11" x14ac:dyDescent="0.25">
      <c r="K27082"/>
    </row>
    <row r="27083" spans="11:11" x14ac:dyDescent="0.25">
      <c r="K27083"/>
    </row>
    <row r="27084" spans="11:11" x14ac:dyDescent="0.25">
      <c r="K27084"/>
    </row>
    <row r="27085" spans="11:11" x14ac:dyDescent="0.25">
      <c r="K27085"/>
    </row>
    <row r="27086" spans="11:11" x14ac:dyDescent="0.25">
      <c r="K27086"/>
    </row>
    <row r="27087" spans="11:11" x14ac:dyDescent="0.25">
      <c r="K27087"/>
    </row>
    <row r="27088" spans="11:11" x14ac:dyDescent="0.25">
      <c r="K27088"/>
    </row>
    <row r="27089" spans="11:11" x14ac:dyDescent="0.25">
      <c r="K27089"/>
    </row>
    <row r="27090" spans="11:11" x14ac:dyDescent="0.25">
      <c r="K27090"/>
    </row>
    <row r="27091" spans="11:11" x14ac:dyDescent="0.25">
      <c r="K27091"/>
    </row>
    <row r="27092" spans="11:11" x14ac:dyDescent="0.25">
      <c r="K27092"/>
    </row>
    <row r="27093" spans="11:11" x14ac:dyDescent="0.25">
      <c r="K27093"/>
    </row>
    <row r="27094" spans="11:11" x14ac:dyDescent="0.25">
      <c r="K27094"/>
    </row>
    <row r="27095" spans="11:11" x14ac:dyDescent="0.25">
      <c r="K27095"/>
    </row>
    <row r="27096" spans="11:11" x14ac:dyDescent="0.25">
      <c r="K27096"/>
    </row>
    <row r="27097" spans="11:11" x14ac:dyDescent="0.25">
      <c r="K27097"/>
    </row>
    <row r="27098" spans="11:11" x14ac:dyDescent="0.25">
      <c r="K27098"/>
    </row>
    <row r="27099" spans="11:11" x14ac:dyDescent="0.25">
      <c r="K27099"/>
    </row>
    <row r="27100" spans="11:11" x14ac:dyDescent="0.25">
      <c r="K27100"/>
    </row>
    <row r="27101" spans="11:11" x14ac:dyDescent="0.25">
      <c r="K27101"/>
    </row>
    <row r="27102" spans="11:11" x14ac:dyDescent="0.25">
      <c r="K27102"/>
    </row>
    <row r="27103" spans="11:11" x14ac:dyDescent="0.25">
      <c r="K27103"/>
    </row>
    <row r="27104" spans="11:11" x14ac:dyDescent="0.25">
      <c r="K27104"/>
    </row>
    <row r="27105" spans="11:11" x14ac:dyDescent="0.25">
      <c r="K27105"/>
    </row>
    <row r="27106" spans="11:11" x14ac:dyDescent="0.25">
      <c r="K27106"/>
    </row>
    <row r="27107" spans="11:11" x14ac:dyDescent="0.25">
      <c r="K27107"/>
    </row>
    <row r="27108" spans="11:11" x14ac:dyDescent="0.25">
      <c r="K27108"/>
    </row>
    <row r="27109" spans="11:11" x14ac:dyDescent="0.25">
      <c r="K27109"/>
    </row>
    <row r="27110" spans="11:11" x14ac:dyDescent="0.25">
      <c r="K27110"/>
    </row>
    <row r="27111" spans="11:11" x14ac:dyDescent="0.25">
      <c r="K27111"/>
    </row>
    <row r="27112" spans="11:11" x14ac:dyDescent="0.25">
      <c r="K27112"/>
    </row>
    <row r="27113" spans="11:11" x14ac:dyDescent="0.25">
      <c r="K27113"/>
    </row>
    <row r="27114" spans="11:11" x14ac:dyDescent="0.25">
      <c r="K27114"/>
    </row>
    <row r="27115" spans="11:11" x14ac:dyDescent="0.25">
      <c r="K27115"/>
    </row>
    <row r="27116" spans="11:11" x14ac:dyDescent="0.25">
      <c r="K27116"/>
    </row>
    <row r="27117" spans="11:11" x14ac:dyDescent="0.25">
      <c r="K27117"/>
    </row>
    <row r="27118" spans="11:11" x14ac:dyDescent="0.25">
      <c r="K27118"/>
    </row>
    <row r="27119" spans="11:11" x14ac:dyDescent="0.25">
      <c r="K27119"/>
    </row>
    <row r="27120" spans="11:11" x14ac:dyDescent="0.25">
      <c r="K27120"/>
    </row>
    <row r="27121" spans="11:11" x14ac:dyDescent="0.25">
      <c r="K27121"/>
    </row>
    <row r="27122" spans="11:11" x14ac:dyDescent="0.25">
      <c r="K27122"/>
    </row>
    <row r="27123" spans="11:11" x14ac:dyDescent="0.25">
      <c r="K27123"/>
    </row>
    <row r="27124" spans="11:11" x14ac:dyDescent="0.25">
      <c r="K27124"/>
    </row>
    <row r="27125" spans="11:11" x14ac:dyDescent="0.25">
      <c r="K27125"/>
    </row>
    <row r="27126" spans="11:11" x14ac:dyDescent="0.25">
      <c r="K27126"/>
    </row>
    <row r="27127" spans="11:11" x14ac:dyDescent="0.25">
      <c r="K27127"/>
    </row>
    <row r="27128" spans="11:11" x14ac:dyDescent="0.25">
      <c r="K27128"/>
    </row>
    <row r="27129" spans="11:11" x14ac:dyDescent="0.25">
      <c r="K27129"/>
    </row>
    <row r="27130" spans="11:11" x14ac:dyDescent="0.25">
      <c r="K27130"/>
    </row>
    <row r="27131" spans="11:11" x14ac:dyDescent="0.25">
      <c r="K27131"/>
    </row>
    <row r="27132" spans="11:11" x14ac:dyDescent="0.25">
      <c r="K27132"/>
    </row>
    <row r="27133" spans="11:11" x14ac:dyDescent="0.25">
      <c r="K27133"/>
    </row>
    <row r="27134" spans="11:11" x14ac:dyDescent="0.25">
      <c r="K27134"/>
    </row>
    <row r="27135" spans="11:11" x14ac:dyDescent="0.25">
      <c r="K27135"/>
    </row>
    <row r="27136" spans="11:11" x14ac:dyDescent="0.25">
      <c r="K27136"/>
    </row>
    <row r="27137" spans="11:11" x14ac:dyDescent="0.25">
      <c r="K27137"/>
    </row>
    <row r="27138" spans="11:11" x14ac:dyDescent="0.25">
      <c r="K27138"/>
    </row>
    <row r="27139" spans="11:11" x14ac:dyDescent="0.25">
      <c r="K27139"/>
    </row>
    <row r="27140" spans="11:11" x14ac:dyDescent="0.25">
      <c r="K27140"/>
    </row>
    <row r="27141" spans="11:11" x14ac:dyDescent="0.25">
      <c r="K27141"/>
    </row>
    <row r="27142" spans="11:11" x14ac:dyDescent="0.25">
      <c r="K27142"/>
    </row>
    <row r="27143" spans="11:11" x14ac:dyDescent="0.25">
      <c r="K27143"/>
    </row>
    <row r="27144" spans="11:11" x14ac:dyDescent="0.25">
      <c r="K27144"/>
    </row>
    <row r="27145" spans="11:11" x14ac:dyDescent="0.25">
      <c r="K27145"/>
    </row>
    <row r="27146" spans="11:11" x14ac:dyDescent="0.25">
      <c r="K27146"/>
    </row>
    <row r="27147" spans="11:11" x14ac:dyDescent="0.25">
      <c r="K27147"/>
    </row>
    <row r="27148" spans="11:11" x14ac:dyDescent="0.25">
      <c r="K27148"/>
    </row>
    <row r="27149" spans="11:11" x14ac:dyDescent="0.25">
      <c r="K27149"/>
    </row>
    <row r="27150" spans="11:11" x14ac:dyDescent="0.25">
      <c r="K27150"/>
    </row>
    <row r="27151" spans="11:11" x14ac:dyDescent="0.25">
      <c r="K27151"/>
    </row>
    <row r="27152" spans="11:11" x14ac:dyDescent="0.25">
      <c r="K27152"/>
    </row>
    <row r="27153" spans="11:11" x14ac:dyDescent="0.25">
      <c r="K27153"/>
    </row>
    <row r="27154" spans="11:11" x14ac:dyDescent="0.25">
      <c r="K27154"/>
    </row>
    <row r="27155" spans="11:11" x14ac:dyDescent="0.25">
      <c r="K27155"/>
    </row>
    <row r="27156" spans="11:11" x14ac:dyDescent="0.25">
      <c r="K27156"/>
    </row>
    <row r="27157" spans="11:11" x14ac:dyDescent="0.25">
      <c r="K27157"/>
    </row>
    <row r="27158" spans="11:11" x14ac:dyDescent="0.25">
      <c r="K27158"/>
    </row>
    <row r="27159" spans="11:11" x14ac:dyDescent="0.25">
      <c r="K27159"/>
    </row>
    <row r="27160" spans="11:11" x14ac:dyDescent="0.25">
      <c r="K27160"/>
    </row>
    <row r="27161" spans="11:11" x14ac:dyDescent="0.25">
      <c r="K27161"/>
    </row>
    <row r="27162" spans="11:11" x14ac:dyDescent="0.25">
      <c r="K27162"/>
    </row>
    <row r="27163" spans="11:11" x14ac:dyDescent="0.25">
      <c r="K27163"/>
    </row>
    <row r="27164" spans="11:11" x14ac:dyDescent="0.25">
      <c r="K27164"/>
    </row>
    <row r="27165" spans="11:11" x14ac:dyDescent="0.25">
      <c r="K27165"/>
    </row>
    <row r="27166" spans="11:11" x14ac:dyDescent="0.25">
      <c r="K27166"/>
    </row>
    <row r="27167" spans="11:11" x14ac:dyDescent="0.25">
      <c r="K27167"/>
    </row>
    <row r="27168" spans="11:11" x14ac:dyDescent="0.25">
      <c r="K27168"/>
    </row>
    <row r="27169" spans="11:11" x14ac:dyDescent="0.25">
      <c r="K27169"/>
    </row>
    <row r="27170" spans="11:11" x14ac:dyDescent="0.25">
      <c r="K27170"/>
    </row>
    <row r="27171" spans="11:11" x14ac:dyDescent="0.25">
      <c r="K27171"/>
    </row>
    <row r="27172" spans="11:11" x14ac:dyDescent="0.25">
      <c r="K27172"/>
    </row>
    <row r="27173" spans="11:11" x14ac:dyDescent="0.25">
      <c r="K27173"/>
    </row>
    <row r="27174" spans="11:11" x14ac:dyDescent="0.25">
      <c r="K27174"/>
    </row>
    <row r="27175" spans="11:11" x14ac:dyDescent="0.25">
      <c r="K27175"/>
    </row>
    <row r="27176" spans="11:11" x14ac:dyDescent="0.25">
      <c r="K27176"/>
    </row>
    <row r="27177" spans="11:11" x14ac:dyDescent="0.25">
      <c r="K27177"/>
    </row>
    <row r="27178" spans="11:11" x14ac:dyDescent="0.25">
      <c r="K27178"/>
    </row>
    <row r="27179" spans="11:11" x14ac:dyDescent="0.25">
      <c r="K27179"/>
    </row>
    <row r="27180" spans="11:11" x14ac:dyDescent="0.25">
      <c r="K27180"/>
    </row>
    <row r="27181" spans="11:11" x14ac:dyDescent="0.25">
      <c r="K27181"/>
    </row>
    <row r="27182" spans="11:11" x14ac:dyDescent="0.25">
      <c r="K27182"/>
    </row>
    <row r="27183" spans="11:11" x14ac:dyDescent="0.25">
      <c r="K27183"/>
    </row>
    <row r="27184" spans="11:11" x14ac:dyDescent="0.25">
      <c r="K27184"/>
    </row>
    <row r="27185" spans="11:11" x14ac:dyDescent="0.25">
      <c r="K27185"/>
    </row>
    <row r="27186" spans="11:11" x14ac:dyDescent="0.25">
      <c r="K27186"/>
    </row>
    <row r="27187" spans="11:11" x14ac:dyDescent="0.25">
      <c r="K27187"/>
    </row>
    <row r="27188" spans="11:11" x14ac:dyDescent="0.25">
      <c r="K27188"/>
    </row>
    <row r="27189" spans="11:11" x14ac:dyDescent="0.25">
      <c r="K27189"/>
    </row>
    <row r="27190" spans="11:11" x14ac:dyDescent="0.25">
      <c r="K27190"/>
    </row>
    <row r="27191" spans="11:11" x14ac:dyDescent="0.25">
      <c r="K27191"/>
    </row>
    <row r="27192" spans="11:11" x14ac:dyDescent="0.25">
      <c r="K27192"/>
    </row>
    <row r="27193" spans="11:11" x14ac:dyDescent="0.25">
      <c r="K27193"/>
    </row>
    <row r="27194" spans="11:11" x14ac:dyDescent="0.25">
      <c r="K27194"/>
    </row>
    <row r="27195" spans="11:11" x14ac:dyDescent="0.25">
      <c r="K27195"/>
    </row>
    <row r="27196" spans="11:11" x14ac:dyDescent="0.25">
      <c r="K27196"/>
    </row>
    <row r="27197" spans="11:11" x14ac:dyDescent="0.25">
      <c r="K27197"/>
    </row>
    <row r="27198" spans="11:11" x14ac:dyDescent="0.25">
      <c r="K27198"/>
    </row>
    <row r="27199" spans="11:11" x14ac:dyDescent="0.25">
      <c r="K27199"/>
    </row>
    <row r="27200" spans="11:11" x14ac:dyDescent="0.25">
      <c r="K27200"/>
    </row>
    <row r="27201" spans="11:11" x14ac:dyDescent="0.25">
      <c r="K27201"/>
    </row>
    <row r="27202" spans="11:11" x14ac:dyDescent="0.25">
      <c r="K27202"/>
    </row>
    <row r="27203" spans="11:11" x14ac:dyDescent="0.25">
      <c r="K27203"/>
    </row>
    <row r="27204" spans="11:11" x14ac:dyDescent="0.25">
      <c r="K27204"/>
    </row>
    <row r="27205" spans="11:11" x14ac:dyDescent="0.25">
      <c r="K27205"/>
    </row>
    <row r="27206" spans="11:11" x14ac:dyDescent="0.25">
      <c r="K27206"/>
    </row>
    <row r="27207" spans="11:11" x14ac:dyDescent="0.25">
      <c r="K27207"/>
    </row>
    <row r="27208" spans="11:11" x14ac:dyDescent="0.25">
      <c r="K27208"/>
    </row>
    <row r="27209" spans="11:11" x14ac:dyDescent="0.25">
      <c r="K27209"/>
    </row>
    <row r="27210" spans="11:11" x14ac:dyDescent="0.25">
      <c r="K27210"/>
    </row>
    <row r="27211" spans="11:11" x14ac:dyDescent="0.25">
      <c r="K27211"/>
    </row>
    <row r="27212" spans="11:11" x14ac:dyDescent="0.25">
      <c r="K27212"/>
    </row>
    <row r="27213" spans="11:11" x14ac:dyDescent="0.25">
      <c r="K27213"/>
    </row>
    <row r="27214" spans="11:11" x14ac:dyDescent="0.25">
      <c r="K27214"/>
    </row>
    <row r="27215" spans="11:11" x14ac:dyDescent="0.25">
      <c r="K27215"/>
    </row>
    <row r="27216" spans="11:11" x14ac:dyDescent="0.25">
      <c r="K27216"/>
    </row>
    <row r="27217" spans="11:11" x14ac:dyDescent="0.25">
      <c r="K27217"/>
    </row>
    <row r="27218" spans="11:11" x14ac:dyDescent="0.25">
      <c r="K27218"/>
    </row>
    <row r="27219" spans="11:11" x14ac:dyDescent="0.25">
      <c r="K27219"/>
    </row>
    <row r="27220" spans="11:11" x14ac:dyDescent="0.25">
      <c r="K27220"/>
    </row>
    <row r="27221" spans="11:11" x14ac:dyDescent="0.25">
      <c r="K27221"/>
    </row>
    <row r="27222" spans="11:11" x14ac:dyDescent="0.25">
      <c r="K27222"/>
    </row>
    <row r="27223" spans="11:11" x14ac:dyDescent="0.25">
      <c r="K27223"/>
    </row>
    <row r="27224" spans="11:11" x14ac:dyDescent="0.25">
      <c r="K27224"/>
    </row>
    <row r="27225" spans="11:11" x14ac:dyDescent="0.25">
      <c r="K27225"/>
    </row>
    <row r="27226" spans="11:11" x14ac:dyDescent="0.25">
      <c r="K27226"/>
    </row>
    <row r="27227" spans="11:11" x14ac:dyDescent="0.25">
      <c r="K27227"/>
    </row>
    <row r="27228" spans="11:11" x14ac:dyDescent="0.25">
      <c r="K27228"/>
    </row>
    <row r="27229" spans="11:11" x14ac:dyDescent="0.25">
      <c r="K27229"/>
    </row>
    <row r="27230" spans="11:11" x14ac:dyDescent="0.25">
      <c r="K27230"/>
    </row>
    <row r="27231" spans="11:11" x14ac:dyDescent="0.25">
      <c r="K27231"/>
    </row>
    <row r="27232" spans="11:11" x14ac:dyDescent="0.25">
      <c r="K27232"/>
    </row>
    <row r="27233" spans="11:11" x14ac:dyDescent="0.25">
      <c r="K27233"/>
    </row>
    <row r="27234" spans="11:11" x14ac:dyDescent="0.25">
      <c r="K27234"/>
    </row>
    <row r="27235" spans="11:11" x14ac:dyDescent="0.25">
      <c r="K27235"/>
    </row>
    <row r="27236" spans="11:11" x14ac:dyDescent="0.25">
      <c r="K27236"/>
    </row>
    <row r="27237" spans="11:11" x14ac:dyDescent="0.25">
      <c r="K27237"/>
    </row>
    <row r="27238" spans="11:11" x14ac:dyDescent="0.25">
      <c r="K27238"/>
    </row>
    <row r="27239" spans="11:11" x14ac:dyDescent="0.25">
      <c r="K27239"/>
    </row>
    <row r="27240" spans="11:11" x14ac:dyDescent="0.25">
      <c r="K27240"/>
    </row>
    <row r="27241" spans="11:11" x14ac:dyDescent="0.25">
      <c r="K27241"/>
    </row>
    <row r="27242" spans="11:11" x14ac:dyDescent="0.25">
      <c r="K27242"/>
    </row>
    <row r="27243" spans="11:11" x14ac:dyDescent="0.25">
      <c r="K27243"/>
    </row>
    <row r="27244" spans="11:11" x14ac:dyDescent="0.25">
      <c r="K27244"/>
    </row>
    <row r="27245" spans="11:11" x14ac:dyDescent="0.25">
      <c r="K27245"/>
    </row>
    <row r="27246" spans="11:11" x14ac:dyDescent="0.25">
      <c r="K27246"/>
    </row>
    <row r="27247" spans="11:11" x14ac:dyDescent="0.25">
      <c r="K27247"/>
    </row>
    <row r="27248" spans="11:11" x14ac:dyDescent="0.25">
      <c r="K27248"/>
    </row>
    <row r="27249" spans="11:11" x14ac:dyDescent="0.25">
      <c r="K27249"/>
    </row>
    <row r="27250" spans="11:11" x14ac:dyDescent="0.25">
      <c r="K27250"/>
    </row>
    <row r="27251" spans="11:11" x14ac:dyDescent="0.25">
      <c r="K27251"/>
    </row>
    <row r="27252" spans="11:11" x14ac:dyDescent="0.25">
      <c r="K27252"/>
    </row>
    <row r="27253" spans="11:11" x14ac:dyDescent="0.25">
      <c r="K27253"/>
    </row>
    <row r="27254" spans="11:11" x14ac:dyDescent="0.25">
      <c r="K27254"/>
    </row>
    <row r="27255" spans="11:11" x14ac:dyDescent="0.25">
      <c r="K27255"/>
    </row>
    <row r="27256" spans="11:11" x14ac:dyDescent="0.25">
      <c r="K27256"/>
    </row>
    <row r="27257" spans="11:11" x14ac:dyDescent="0.25">
      <c r="K27257"/>
    </row>
    <row r="27258" spans="11:11" x14ac:dyDescent="0.25">
      <c r="K27258"/>
    </row>
    <row r="27259" spans="11:11" x14ac:dyDescent="0.25">
      <c r="K27259"/>
    </row>
    <row r="27260" spans="11:11" x14ac:dyDescent="0.25">
      <c r="K27260"/>
    </row>
    <row r="27261" spans="11:11" x14ac:dyDescent="0.25">
      <c r="K27261"/>
    </row>
    <row r="27262" spans="11:11" x14ac:dyDescent="0.25">
      <c r="K27262"/>
    </row>
    <row r="27263" spans="11:11" x14ac:dyDescent="0.25">
      <c r="K27263"/>
    </row>
    <row r="27264" spans="11:11" x14ac:dyDescent="0.25">
      <c r="K27264"/>
    </row>
    <row r="27265" spans="11:11" x14ac:dyDescent="0.25">
      <c r="K27265"/>
    </row>
    <row r="27266" spans="11:11" x14ac:dyDescent="0.25">
      <c r="K27266"/>
    </row>
    <row r="27267" spans="11:11" x14ac:dyDescent="0.25">
      <c r="K27267"/>
    </row>
    <row r="27268" spans="11:11" x14ac:dyDescent="0.25">
      <c r="K27268"/>
    </row>
    <row r="27269" spans="11:11" x14ac:dyDescent="0.25">
      <c r="K27269"/>
    </row>
    <row r="27270" spans="11:11" x14ac:dyDescent="0.25">
      <c r="K27270"/>
    </row>
    <row r="27271" spans="11:11" x14ac:dyDescent="0.25">
      <c r="K27271"/>
    </row>
    <row r="27272" spans="11:11" x14ac:dyDescent="0.25">
      <c r="K27272"/>
    </row>
    <row r="27273" spans="11:11" x14ac:dyDescent="0.25">
      <c r="K27273"/>
    </row>
    <row r="27274" spans="11:11" x14ac:dyDescent="0.25">
      <c r="K27274"/>
    </row>
    <row r="27275" spans="11:11" x14ac:dyDescent="0.25">
      <c r="K27275"/>
    </row>
    <row r="27276" spans="11:11" x14ac:dyDescent="0.25">
      <c r="K27276"/>
    </row>
    <row r="27277" spans="11:11" x14ac:dyDescent="0.25">
      <c r="K27277"/>
    </row>
    <row r="27278" spans="11:11" x14ac:dyDescent="0.25">
      <c r="K27278"/>
    </row>
    <row r="27279" spans="11:11" x14ac:dyDescent="0.25">
      <c r="K27279"/>
    </row>
    <row r="27280" spans="11:11" x14ac:dyDescent="0.25">
      <c r="K27280"/>
    </row>
    <row r="27281" spans="11:11" x14ac:dyDescent="0.25">
      <c r="K27281"/>
    </row>
    <row r="27282" spans="11:11" x14ac:dyDescent="0.25">
      <c r="K27282"/>
    </row>
    <row r="27283" spans="11:11" x14ac:dyDescent="0.25">
      <c r="K27283"/>
    </row>
    <row r="27284" spans="11:11" x14ac:dyDescent="0.25">
      <c r="K27284"/>
    </row>
    <row r="27285" spans="11:11" x14ac:dyDescent="0.25">
      <c r="K27285"/>
    </row>
    <row r="27286" spans="11:11" x14ac:dyDescent="0.25">
      <c r="K27286"/>
    </row>
    <row r="27287" spans="11:11" x14ac:dyDescent="0.25">
      <c r="K27287"/>
    </row>
    <row r="27288" spans="11:11" x14ac:dyDescent="0.25">
      <c r="K27288"/>
    </row>
    <row r="27289" spans="11:11" x14ac:dyDescent="0.25">
      <c r="K27289"/>
    </row>
    <row r="27290" spans="11:11" x14ac:dyDescent="0.25">
      <c r="K27290"/>
    </row>
    <row r="27291" spans="11:11" x14ac:dyDescent="0.25">
      <c r="K27291"/>
    </row>
    <row r="27292" spans="11:11" x14ac:dyDescent="0.25">
      <c r="K27292"/>
    </row>
    <row r="27293" spans="11:11" x14ac:dyDescent="0.25">
      <c r="K27293"/>
    </row>
    <row r="27294" spans="11:11" x14ac:dyDescent="0.25">
      <c r="K27294"/>
    </row>
    <row r="27295" spans="11:11" x14ac:dyDescent="0.25">
      <c r="K27295"/>
    </row>
    <row r="27296" spans="11:11" x14ac:dyDescent="0.25">
      <c r="K27296"/>
    </row>
    <row r="27297" spans="11:11" x14ac:dyDescent="0.25">
      <c r="K27297"/>
    </row>
    <row r="27298" spans="11:11" x14ac:dyDescent="0.25">
      <c r="K27298"/>
    </row>
    <row r="27299" spans="11:11" x14ac:dyDescent="0.25">
      <c r="K27299"/>
    </row>
    <row r="27300" spans="11:11" x14ac:dyDescent="0.25">
      <c r="K27300"/>
    </row>
    <row r="27301" spans="11:11" x14ac:dyDescent="0.25">
      <c r="K27301"/>
    </row>
    <row r="27302" spans="11:11" x14ac:dyDescent="0.25">
      <c r="K27302"/>
    </row>
    <row r="27303" spans="11:11" x14ac:dyDescent="0.25">
      <c r="K27303"/>
    </row>
    <row r="27304" spans="11:11" x14ac:dyDescent="0.25">
      <c r="K27304"/>
    </row>
    <row r="27305" spans="11:11" x14ac:dyDescent="0.25">
      <c r="K27305"/>
    </row>
    <row r="27306" spans="11:11" x14ac:dyDescent="0.25">
      <c r="K27306"/>
    </row>
    <row r="27307" spans="11:11" x14ac:dyDescent="0.25">
      <c r="K27307"/>
    </row>
    <row r="27308" spans="11:11" x14ac:dyDescent="0.25">
      <c r="K27308"/>
    </row>
    <row r="27309" spans="11:11" x14ac:dyDescent="0.25">
      <c r="K27309"/>
    </row>
    <row r="27310" spans="11:11" x14ac:dyDescent="0.25">
      <c r="K27310"/>
    </row>
    <row r="27311" spans="11:11" x14ac:dyDescent="0.25">
      <c r="K27311"/>
    </row>
    <row r="27312" spans="11:11" x14ac:dyDescent="0.25">
      <c r="K27312"/>
    </row>
    <row r="27313" spans="11:11" x14ac:dyDescent="0.25">
      <c r="K27313"/>
    </row>
    <row r="27314" spans="11:11" x14ac:dyDescent="0.25">
      <c r="K27314"/>
    </row>
    <row r="27315" spans="11:11" x14ac:dyDescent="0.25">
      <c r="K27315"/>
    </row>
    <row r="27316" spans="11:11" x14ac:dyDescent="0.25">
      <c r="K27316"/>
    </row>
    <row r="27317" spans="11:11" x14ac:dyDescent="0.25">
      <c r="K27317"/>
    </row>
    <row r="27318" spans="11:11" x14ac:dyDescent="0.25">
      <c r="K27318"/>
    </row>
    <row r="27319" spans="11:11" x14ac:dyDescent="0.25">
      <c r="K27319"/>
    </row>
    <row r="27320" spans="11:11" x14ac:dyDescent="0.25">
      <c r="K27320"/>
    </row>
    <row r="27321" spans="11:11" x14ac:dyDescent="0.25">
      <c r="K27321"/>
    </row>
    <row r="27322" spans="11:11" x14ac:dyDescent="0.25">
      <c r="K27322"/>
    </row>
    <row r="27323" spans="11:11" x14ac:dyDescent="0.25">
      <c r="K27323"/>
    </row>
    <row r="27324" spans="11:11" x14ac:dyDescent="0.25">
      <c r="K27324"/>
    </row>
    <row r="27325" spans="11:11" x14ac:dyDescent="0.25">
      <c r="K27325"/>
    </row>
    <row r="27326" spans="11:11" x14ac:dyDescent="0.25">
      <c r="K27326"/>
    </row>
    <row r="27327" spans="11:11" x14ac:dyDescent="0.25">
      <c r="K27327"/>
    </row>
    <row r="27328" spans="11:11" x14ac:dyDescent="0.25">
      <c r="K27328"/>
    </row>
    <row r="27329" spans="11:11" x14ac:dyDescent="0.25">
      <c r="K27329"/>
    </row>
    <row r="27330" spans="11:11" x14ac:dyDescent="0.25">
      <c r="K27330"/>
    </row>
    <row r="27331" spans="11:11" x14ac:dyDescent="0.25">
      <c r="K27331"/>
    </row>
    <row r="27332" spans="11:11" x14ac:dyDescent="0.25">
      <c r="K27332"/>
    </row>
    <row r="27333" spans="11:11" x14ac:dyDescent="0.25">
      <c r="K27333"/>
    </row>
    <row r="27334" spans="11:11" x14ac:dyDescent="0.25">
      <c r="K27334"/>
    </row>
    <row r="27335" spans="11:11" x14ac:dyDescent="0.25">
      <c r="K27335"/>
    </row>
    <row r="27336" spans="11:11" x14ac:dyDescent="0.25">
      <c r="K27336"/>
    </row>
    <row r="27337" spans="11:11" x14ac:dyDescent="0.25">
      <c r="K27337"/>
    </row>
    <row r="27338" spans="11:11" x14ac:dyDescent="0.25">
      <c r="K27338"/>
    </row>
    <row r="27339" spans="11:11" x14ac:dyDescent="0.25">
      <c r="K27339"/>
    </row>
    <row r="27340" spans="11:11" x14ac:dyDescent="0.25">
      <c r="K27340"/>
    </row>
    <row r="27341" spans="11:11" x14ac:dyDescent="0.25">
      <c r="K27341"/>
    </row>
    <row r="27342" spans="11:11" x14ac:dyDescent="0.25">
      <c r="K27342"/>
    </row>
    <row r="27343" spans="11:11" x14ac:dyDescent="0.25">
      <c r="K27343"/>
    </row>
    <row r="27344" spans="11:11" x14ac:dyDescent="0.25">
      <c r="K27344"/>
    </row>
    <row r="27345" spans="11:11" x14ac:dyDescent="0.25">
      <c r="K27345"/>
    </row>
    <row r="27346" spans="11:11" x14ac:dyDescent="0.25">
      <c r="K27346"/>
    </row>
    <row r="27347" spans="11:11" x14ac:dyDescent="0.25">
      <c r="K27347"/>
    </row>
    <row r="27348" spans="11:11" x14ac:dyDescent="0.25">
      <c r="K27348"/>
    </row>
    <row r="27349" spans="11:11" x14ac:dyDescent="0.25">
      <c r="K27349"/>
    </row>
    <row r="27350" spans="11:11" x14ac:dyDescent="0.25">
      <c r="K27350"/>
    </row>
    <row r="27351" spans="11:11" x14ac:dyDescent="0.25">
      <c r="K27351"/>
    </row>
    <row r="27352" spans="11:11" x14ac:dyDescent="0.25">
      <c r="K27352"/>
    </row>
    <row r="27353" spans="11:11" x14ac:dyDescent="0.25">
      <c r="K27353"/>
    </row>
    <row r="27354" spans="11:11" x14ac:dyDescent="0.25">
      <c r="K27354"/>
    </row>
    <row r="27355" spans="11:11" x14ac:dyDescent="0.25">
      <c r="K27355"/>
    </row>
    <row r="27356" spans="11:11" x14ac:dyDescent="0.25">
      <c r="K27356"/>
    </row>
    <row r="27357" spans="11:11" x14ac:dyDescent="0.25">
      <c r="K27357"/>
    </row>
    <row r="27358" spans="11:11" x14ac:dyDescent="0.25">
      <c r="K27358"/>
    </row>
    <row r="27359" spans="11:11" x14ac:dyDescent="0.25">
      <c r="K27359"/>
    </row>
    <row r="27360" spans="11:11" x14ac:dyDescent="0.25">
      <c r="K27360"/>
    </row>
    <row r="27361" spans="11:11" x14ac:dyDescent="0.25">
      <c r="K27361"/>
    </row>
    <row r="27362" spans="11:11" x14ac:dyDescent="0.25">
      <c r="K27362"/>
    </row>
    <row r="27363" spans="11:11" x14ac:dyDescent="0.25">
      <c r="K27363"/>
    </row>
    <row r="27364" spans="11:11" x14ac:dyDescent="0.25">
      <c r="K27364"/>
    </row>
    <row r="27365" spans="11:11" x14ac:dyDescent="0.25">
      <c r="K27365"/>
    </row>
    <row r="27366" spans="11:11" x14ac:dyDescent="0.25">
      <c r="K27366"/>
    </row>
    <row r="27367" spans="11:11" x14ac:dyDescent="0.25">
      <c r="K27367"/>
    </row>
    <row r="27368" spans="11:11" x14ac:dyDescent="0.25">
      <c r="K27368"/>
    </row>
    <row r="27369" spans="11:11" x14ac:dyDescent="0.25">
      <c r="K27369"/>
    </row>
    <row r="27370" spans="11:11" x14ac:dyDescent="0.25">
      <c r="K27370"/>
    </row>
    <row r="27371" spans="11:11" x14ac:dyDescent="0.25">
      <c r="K27371"/>
    </row>
    <row r="27372" spans="11:11" x14ac:dyDescent="0.25">
      <c r="K27372"/>
    </row>
    <row r="27373" spans="11:11" x14ac:dyDescent="0.25">
      <c r="K27373"/>
    </row>
    <row r="27374" spans="11:11" x14ac:dyDescent="0.25">
      <c r="K27374"/>
    </row>
    <row r="27375" spans="11:11" x14ac:dyDescent="0.25">
      <c r="K27375"/>
    </row>
    <row r="27376" spans="11:11" x14ac:dyDescent="0.25">
      <c r="K27376"/>
    </row>
    <row r="27377" spans="11:11" x14ac:dyDescent="0.25">
      <c r="K27377"/>
    </row>
    <row r="27378" spans="11:11" x14ac:dyDescent="0.25">
      <c r="K27378"/>
    </row>
    <row r="27379" spans="11:11" x14ac:dyDescent="0.25">
      <c r="K27379"/>
    </row>
    <row r="27380" spans="11:11" x14ac:dyDescent="0.25">
      <c r="K27380"/>
    </row>
    <row r="27381" spans="11:11" x14ac:dyDescent="0.25">
      <c r="K27381"/>
    </row>
    <row r="27382" spans="11:11" x14ac:dyDescent="0.25">
      <c r="K27382"/>
    </row>
    <row r="27383" spans="11:11" x14ac:dyDescent="0.25">
      <c r="K27383"/>
    </row>
    <row r="27384" spans="11:11" x14ac:dyDescent="0.25">
      <c r="K27384"/>
    </row>
    <row r="27385" spans="11:11" x14ac:dyDescent="0.25">
      <c r="K27385"/>
    </row>
    <row r="27386" spans="11:11" x14ac:dyDescent="0.25">
      <c r="K27386"/>
    </row>
    <row r="27387" spans="11:11" x14ac:dyDescent="0.25">
      <c r="K27387"/>
    </row>
    <row r="27388" spans="11:11" x14ac:dyDescent="0.25">
      <c r="K27388"/>
    </row>
    <row r="27389" spans="11:11" x14ac:dyDescent="0.25">
      <c r="K27389"/>
    </row>
    <row r="27390" spans="11:11" x14ac:dyDescent="0.25">
      <c r="K27390"/>
    </row>
    <row r="27391" spans="11:11" x14ac:dyDescent="0.25">
      <c r="K27391"/>
    </row>
    <row r="27392" spans="11:11" x14ac:dyDescent="0.25">
      <c r="K27392"/>
    </row>
    <row r="27393" spans="11:11" x14ac:dyDescent="0.25">
      <c r="K27393"/>
    </row>
    <row r="27394" spans="11:11" x14ac:dyDescent="0.25">
      <c r="K27394"/>
    </row>
    <row r="27395" spans="11:11" x14ac:dyDescent="0.25">
      <c r="K27395"/>
    </row>
    <row r="27396" spans="11:11" x14ac:dyDescent="0.25">
      <c r="K27396"/>
    </row>
    <row r="27397" spans="11:11" x14ac:dyDescent="0.25">
      <c r="K27397"/>
    </row>
    <row r="27398" spans="11:11" x14ac:dyDescent="0.25">
      <c r="K27398"/>
    </row>
    <row r="27399" spans="11:11" x14ac:dyDescent="0.25">
      <c r="K27399"/>
    </row>
    <row r="27400" spans="11:11" x14ac:dyDescent="0.25">
      <c r="K27400"/>
    </row>
    <row r="27401" spans="11:11" x14ac:dyDescent="0.25">
      <c r="K27401"/>
    </row>
    <row r="27402" spans="11:11" x14ac:dyDescent="0.25">
      <c r="K27402"/>
    </row>
    <row r="27403" spans="11:11" x14ac:dyDescent="0.25">
      <c r="K27403"/>
    </row>
    <row r="27404" spans="11:11" x14ac:dyDescent="0.25">
      <c r="K27404"/>
    </row>
    <row r="27405" spans="11:11" x14ac:dyDescent="0.25">
      <c r="K27405"/>
    </row>
    <row r="27406" spans="11:11" x14ac:dyDescent="0.25">
      <c r="K27406"/>
    </row>
    <row r="27407" spans="11:11" x14ac:dyDescent="0.25">
      <c r="K27407"/>
    </row>
    <row r="27408" spans="11:11" x14ac:dyDescent="0.25">
      <c r="K27408"/>
    </row>
    <row r="27409" spans="11:11" x14ac:dyDescent="0.25">
      <c r="K27409"/>
    </row>
    <row r="27410" spans="11:11" x14ac:dyDescent="0.25">
      <c r="K27410"/>
    </row>
    <row r="27411" spans="11:11" x14ac:dyDescent="0.25">
      <c r="K27411"/>
    </row>
    <row r="27412" spans="11:11" x14ac:dyDescent="0.25">
      <c r="K27412"/>
    </row>
    <row r="27413" spans="11:11" x14ac:dyDescent="0.25">
      <c r="K27413"/>
    </row>
    <row r="27414" spans="11:11" x14ac:dyDescent="0.25">
      <c r="K27414"/>
    </row>
    <row r="27415" spans="11:11" x14ac:dyDescent="0.25">
      <c r="K27415"/>
    </row>
    <row r="27416" spans="11:11" x14ac:dyDescent="0.25">
      <c r="K27416"/>
    </row>
    <row r="27417" spans="11:11" x14ac:dyDescent="0.25">
      <c r="K27417"/>
    </row>
    <row r="27418" spans="11:11" x14ac:dyDescent="0.25">
      <c r="K27418"/>
    </row>
    <row r="27419" spans="11:11" x14ac:dyDescent="0.25">
      <c r="K27419"/>
    </row>
    <row r="27420" spans="11:11" x14ac:dyDescent="0.25">
      <c r="K27420"/>
    </row>
    <row r="27421" spans="11:11" x14ac:dyDescent="0.25">
      <c r="K27421"/>
    </row>
    <row r="27422" spans="11:11" x14ac:dyDescent="0.25">
      <c r="K27422"/>
    </row>
    <row r="27423" spans="11:11" x14ac:dyDescent="0.25">
      <c r="K27423"/>
    </row>
    <row r="27424" spans="11:11" x14ac:dyDescent="0.25">
      <c r="K27424"/>
    </row>
    <row r="27425" spans="11:11" x14ac:dyDescent="0.25">
      <c r="K27425"/>
    </row>
    <row r="27426" spans="11:11" x14ac:dyDescent="0.25">
      <c r="K27426"/>
    </row>
    <row r="27427" spans="11:11" x14ac:dyDescent="0.25">
      <c r="K27427"/>
    </row>
    <row r="27428" spans="11:11" x14ac:dyDescent="0.25">
      <c r="K27428"/>
    </row>
    <row r="27429" spans="11:11" x14ac:dyDescent="0.25">
      <c r="K27429"/>
    </row>
    <row r="27430" spans="11:11" x14ac:dyDescent="0.25">
      <c r="K27430"/>
    </row>
    <row r="27431" spans="11:11" x14ac:dyDescent="0.25">
      <c r="K27431"/>
    </row>
    <row r="27432" spans="11:11" x14ac:dyDescent="0.25">
      <c r="K27432"/>
    </row>
    <row r="27433" spans="11:11" x14ac:dyDescent="0.25">
      <c r="K27433"/>
    </row>
    <row r="27434" spans="11:11" x14ac:dyDescent="0.25">
      <c r="K27434"/>
    </row>
    <row r="27435" spans="11:11" x14ac:dyDescent="0.25">
      <c r="K27435"/>
    </row>
    <row r="27436" spans="11:11" x14ac:dyDescent="0.25">
      <c r="K27436"/>
    </row>
    <row r="27437" spans="11:11" x14ac:dyDescent="0.25">
      <c r="K27437"/>
    </row>
    <row r="27438" spans="11:11" x14ac:dyDescent="0.25">
      <c r="K27438"/>
    </row>
    <row r="27439" spans="11:11" x14ac:dyDescent="0.25">
      <c r="K27439"/>
    </row>
    <row r="27440" spans="11:11" x14ac:dyDescent="0.25">
      <c r="K27440"/>
    </row>
    <row r="27441" spans="11:11" x14ac:dyDescent="0.25">
      <c r="K27441"/>
    </row>
    <row r="27442" spans="11:11" x14ac:dyDescent="0.25">
      <c r="K27442"/>
    </row>
    <row r="27443" spans="11:11" x14ac:dyDescent="0.25">
      <c r="K27443"/>
    </row>
    <row r="27444" spans="11:11" x14ac:dyDescent="0.25">
      <c r="K27444"/>
    </row>
    <row r="27445" spans="11:11" x14ac:dyDescent="0.25">
      <c r="K27445"/>
    </row>
    <row r="27446" spans="11:11" x14ac:dyDescent="0.25">
      <c r="K27446"/>
    </row>
    <row r="27447" spans="11:11" x14ac:dyDescent="0.25">
      <c r="K27447"/>
    </row>
    <row r="27448" spans="11:11" x14ac:dyDescent="0.25">
      <c r="K27448"/>
    </row>
    <row r="27449" spans="11:11" x14ac:dyDescent="0.25">
      <c r="K27449"/>
    </row>
    <row r="27450" spans="11:11" x14ac:dyDescent="0.25">
      <c r="K27450"/>
    </row>
    <row r="27451" spans="11:11" x14ac:dyDescent="0.25">
      <c r="K27451"/>
    </row>
    <row r="27452" spans="11:11" x14ac:dyDescent="0.25">
      <c r="K27452"/>
    </row>
    <row r="27453" spans="11:11" x14ac:dyDescent="0.25">
      <c r="K27453"/>
    </row>
    <row r="27454" spans="11:11" x14ac:dyDescent="0.25">
      <c r="K27454"/>
    </row>
    <row r="27455" spans="11:11" x14ac:dyDescent="0.25">
      <c r="K27455"/>
    </row>
    <row r="27456" spans="11:11" x14ac:dyDescent="0.25">
      <c r="K27456"/>
    </row>
    <row r="27457" spans="11:11" x14ac:dyDescent="0.25">
      <c r="K27457"/>
    </row>
    <row r="27458" spans="11:11" x14ac:dyDescent="0.25">
      <c r="K27458"/>
    </row>
    <row r="27459" spans="11:11" x14ac:dyDescent="0.25">
      <c r="K27459"/>
    </row>
    <row r="27460" spans="11:11" x14ac:dyDescent="0.25">
      <c r="K27460"/>
    </row>
    <row r="27461" spans="11:11" x14ac:dyDescent="0.25">
      <c r="K27461"/>
    </row>
    <row r="27462" spans="11:11" x14ac:dyDescent="0.25">
      <c r="K27462"/>
    </row>
    <row r="27463" spans="11:11" x14ac:dyDescent="0.25">
      <c r="K27463"/>
    </row>
    <row r="27464" spans="11:11" x14ac:dyDescent="0.25">
      <c r="K27464"/>
    </row>
    <row r="27465" spans="11:11" x14ac:dyDescent="0.25">
      <c r="K27465"/>
    </row>
    <row r="27466" spans="11:11" x14ac:dyDescent="0.25">
      <c r="K27466"/>
    </row>
    <row r="27467" spans="11:11" x14ac:dyDescent="0.25">
      <c r="K27467"/>
    </row>
    <row r="27468" spans="11:11" x14ac:dyDescent="0.25">
      <c r="K27468"/>
    </row>
    <row r="27469" spans="11:11" x14ac:dyDescent="0.25">
      <c r="K27469"/>
    </row>
    <row r="27470" spans="11:11" x14ac:dyDescent="0.25">
      <c r="K27470"/>
    </row>
    <row r="27471" spans="11:11" x14ac:dyDescent="0.25">
      <c r="K27471"/>
    </row>
    <row r="27472" spans="11:11" x14ac:dyDescent="0.25">
      <c r="K27472"/>
    </row>
    <row r="27473" spans="11:11" x14ac:dyDescent="0.25">
      <c r="K27473"/>
    </row>
    <row r="27474" spans="11:11" x14ac:dyDescent="0.25">
      <c r="K27474"/>
    </row>
    <row r="27475" spans="11:11" x14ac:dyDescent="0.25">
      <c r="K27475"/>
    </row>
    <row r="27476" spans="11:11" x14ac:dyDescent="0.25">
      <c r="K27476"/>
    </row>
    <row r="27477" spans="11:11" x14ac:dyDescent="0.25">
      <c r="K27477"/>
    </row>
    <row r="27478" spans="11:11" x14ac:dyDescent="0.25">
      <c r="K27478"/>
    </row>
    <row r="27479" spans="11:11" x14ac:dyDescent="0.25">
      <c r="K27479"/>
    </row>
    <row r="27480" spans="11:11" x14ac:dyDescent="0.25">
      <c r="K27480"/>
    </row>
    <row r="27481" spans="11:11" x14ac:dyDescent="0.25">
      <c r="K27481"/>
    </row>
    <row r="27482" spans="11:11" x14ac:dyDescent="0.25">
      <c r="K27482"/>
    </row>
    <row r="27483" spans="11:11" x14ac:dyDescent="0.25">
      <c r="K27483"/>
    </row>
    <row r="27484" spans="11:11" x14ac:dyDescent="0.25">
      <c r="K27484"/>
    </row>
    <row r="27485" spans="11:11" x14ac:dyDescent="0.25">
      <c r="K27485"/>
    </row>
    <row r="27486" spans="11:11" x14ac:dyDescent="0.25">
      <c r="K27486"/>
    </row>
    <row r="27487" spans="11:11" x14ac:dyDescent="0.25">
      <c r="K27487"/>
    </row>
    <row r="27488" spans="11:11" x14ac:dyDescent="0.25">
      <c r="K27488"/>
    </row>
    <row r="27489" spans="11:11" x14ac:dyDescent="0.25">
      <c r="K27489"/>
    </row>
    <row r="27490" spans="11:11" x14ac:dyDescent="0.25">
      <c r="K27490"/>
    </row>
    <row r="27491" spans="11:11" x14ac:dyDescent="0.25">
      <c r="K27491"/>
    </row>
    <row r="27492" spans="11:11" x14ac:dyDescent="0.25">
      <c r="K27492"/>
    </row>
    <row r="27493" spans="11:11" x14ac:dyDescent="0.25">
      <c r="K27493"/>
    </row>
    <row r="27494" spans="11:11" x14ac:dyDescent="0.25">
      <c r="K27494"/>
    </row>
    <row r="27495" spans="11:11" x14ac:dyDescent="0.25">
      <c r="K27495"/>
    </row>
    <row r="27496" spans="11:11" x14ac:dyDescent="0.25">
      <c r="K27496"/>
    </row>
    <row r="27497" spans="11:11" x14ac:dyDescent="0.25">
      <c r="K27497"/>
    </row>
    <row r="27498" spans="11:11" x14ac:dyDescent="0.25">
      <c r="K27498"/>
    </row>
    <row r="27499" spans="11:11" x14ac:dyDescent="0.25">
      <c r="K27499"/>
    </row>
    <row r="27500" spans="11:11" x14ac:dyDescent="0.25">
      <c r="K27500"/>
    </row>
    <row r="27501" spans="11:11" x14ac:dyDescent="0.25">
      <c r="K27501"/>
    </row>
    <row r="27502" spans="11:11" x14ac:dyDescent="0.25">
      <c r="K27502"/>
    </row>
    <row r="27503" spans="11:11" x14ac:dyDescent="0.25">
      <c r="K27503"/>
    </row>
    <row r="27504" spans="11:11" x14ac:dyDescent="0.25">
      <c r="K27504"/>
    </row>
    <row r="27505" spans="11:11" x14ac:dyDescent="0.25">
      <c r="K27505"/>
    </row>
    <row r="27506" spans="11:11" x14ac:dyDescent="0.25">
      <c r="K27506"/>
    </row>
    <row r="27507" spans="11:11" x14ac:dyDescent="0.25">
      <c r="K27507"/>
    </row>
    <row r="27508" spans="11:11" x14ac:dyDescent="0.25">
      <c r="K27508"/>
    </row>
    <row r="27509" spans="11:11" x14ac:dyDescent="0.25">
      <c r="K27509"/>
    </row>
    <row r="27510" spans="11:11" x14ac:dyDescent="0.25">
      <c r="K27510"/>
    </row>
    <row r="27511" spans="11:11" x14ac:dyDescent="0.25">
      <c r="K27511"/>
    </row>
    <row r="27512" spans="11:11" x14ac:dyDescent="0.25">
      <c r="K27512"/>
    </row>
    <row r="27513" spans="11:11" x14ac:dyDescent="0.25">
      <c r="K27513"/>
    </row>
    <row r="27514" spans="11:11" x14ac:dyDescent="0.25">
      <c r="K27514"/>
    </row>
    <row r="27515" spans="11:11" x14ac:dyDescent="0.25">
      <c r="K27515"/>
    </row>
    <row r="27516" spans="11:11" x14ac:dyDescent="0.25">
      <c r="K27516"/>
    </row>
    <row r="27517" spans="11:11" x14ac:dyDescent="0.25">
      <c r="K27517"/>
    </row>
    <row r="27518" spans="11:11" x14ac:dyDescent="0.25">
      <c r="K27518"/>
    </row>
    <row r="27519" spans="11:11" x14ac:dyDescent="0.25">
      <c r="K27519"/>
    </row>
    <row r="27520" spans="11:11" x14ac:dyDescent="0.25">
      <c r="K27520"/>
    </row>
    <row r="27521" spans="11:11" x14ac:dyDescent="0.25">
      <c r="K27521"/>
    </row>
    <row r="27522" spans="11:11" x14ac:dyDescent="0.25">
      <c r="K27522"/>
    </row>
    <row r="27523" spans="11:11" x14ac:dyDescent="0.25">
      <c r="K27523"/>
    </row>
    <row r="27524" spans="11:11" x14ac:dyDescent="0.25">
      <c r="K27524"/>
    </row>
    <row r="27525" spans="11:11" x14ac:dyDescent="0.25">
      <c r="K27525"/>
    </row>
    <row r="27526" spans="11:11" x14ac:dyDescent="0.25">
      <c r="K27526"/>
    </row>
    <row r="27527" spans="11:11" x14ac:dyDescent="0.25">
      <c r="K27527"/>
    </row>
    <row r="27528" spans="11:11" x14ac:dyDescent="0.25">
      <c r="K27528"/>
    </row>
    <row r="27529" spans="11:11" x14ac:dyDescent="0.25">
      <c r="K27529"/>
    </row>
    <row r="27530" spans="11:11" x14ac:dyDescent="0.25">
      <c r="K27530"/>
    </row>
    <row r="27531" spans="11:11" x14ac:dyDescent="0.25">
      <c r="K27531"/>
    </row>
    <row r="27532" spans="11:11" x14ac:dyDescent="0.25">
      <c r="K27532"/>
    </row>
    <row r="27533" spans="11:11" x14ac:dyDescent="0.25">
      <c r="K27533"/>
    </row>
    <row r="27534" spans="11:11" x14ac:dyDescent="0.25">
      <c r="K27534"/>
    </row>
    <row r="27535" spans="11:11" x14ac:dyDescent="0.25">
      <c r="K27535"/>
    </row>
    <row r="27536" spans="11:11" x14ac:dyDescent="0.25">
      <c r="K27536"/>
    </row>
    <row r="27537" spans="11:11" x14ac:dyDescent="0.25">
      <c r="K27537"/>
    </row>
    <row r="27538" spans="11:11" x14ac:dyDescent="0.25">
      <c r="K27538"/>
    </row>
    <row r="27539" spans="11:11" x14ac:dyDescent="0.25">
      <c r="K27539"/>
    </row>
    <row r="27540" spans="11:11" x14ac:dyDescent="0.25">
      <c r="K27540"/>
    </row>
    <row r="27541" spans="11:11" x14ac:dyDescent="0.25">
      <c r="K27541"/>
    </row>
    <row r="27542" spans="11:11" x14ac:dyDescent="0.25">
      <c r="K27542"/>
    </row>
    <row r="27543" spans="11:11" x14ac:dyDescent="0.25">
      <c r="K27543"/>
    </row>
    <row r="27544" spans="11:11" x14ac:dyDescent="0.25">
      <c r="K27544"/>
    </row>
    <row r="27545" spans="11:11" x14ac:dyDescent="0.25">
      <c r="K27545"/>
    </row>
    <row r="27546" spans="11:11" x14ac:dyDescent="0.25">
      <c r="K27546"/>
    </row>
    <row r="27547" spans="11:11" x14ac:dyDescent="0.25">
      <c r="K27547"/>
    </row>
    <row r="27548" spans="11:11" x14ac:dyDescent="0.25">
      <c r="K27548"/>
    </row>
    <row r="27549" spans="11:11" x14ac:dyDescent="0.25">
      <c r="K27549"/>
    </row>
    <row r="27550" spans="11:11" x14ac:dyDescent="0.25">
      <c r="K27550"/>
    </row>
    <row r="27551" spans="11:11" x14ac:dyDescent="0.25">
      <c r="K27551"/>
    </row>
    <row r="27552" spans="11:11" x14ac:dyDescent="0.25">
      <c r="K27552"/>
    </row>
    <row r="27553" spans="11:11" x14ac:dyDescent="0.25">
      <c r="K27553"/>
    </row>
    <row r="27554" spans="11:11" x14ac:dyDescent="0.25">
      <c r="K27554"/>
    </row>
    <row r="27555" spans="11:11" x14ac:dyDescent="0.25">
      <c r="K27555"/>
    </row>
    <row r="27556" spans="11:11" x14ac:dyDescent="0.25">
      <c r="K27556"/>
    </row>
    <row r="27557" spans="11:11" x14ac:dyDescent="0.25">
      <c r="K27557"/>
    </row>
    <row r="27558" spans="11:11" x14ac:dyDescent="0.25">
      <c r="K27558"/>
    </row>
    <row r="27559" spans="11:11" x14ac:dyDescent="0.25">
      <c r="K27559"/>
    </row>
    <row r="27560" spans="11:11" x14ac:dyDescent="0.25">
      <c r="K27560"/>
    </row>
    <row r="27561" spans="11:11" x14ac:dyDescent="0.25">
      <c r="K27561"/>
    </row>
    <row r="27562" spans="11:11" x14ac:dyDescent="0.25">
      <c r="K27562"/>
    </row>
    <row r="27563" spans="11:11" x14ac:dyDescent="0.25">
      <c r="K27563"/>
    </row>
    <row r="27564" spans="11:11" x14ac:dyDescent="0.25">
      <c r="K27564"/>
    </row>
    <row r="27565" spans="11:11" x14ac:dyDescent="0.25">
      <c r="K27565"/>
    </row>
    <row r="27566" spans="11:11" x14ac:dyDescent="0.25">
      <c r="K27566"/>
    </row>
    <row r="27567" spans="11:11" x14ac:dyDescent="0.25">
      <c r="K27567"/>
    </row>
    <row r="27568" spans="11:11" x14ac:dyDescent="0.25">
      <c r="K27568"/>
    </row>
    <row r="27569" spans="11:11" x14ac:dyDescent="0.25">
      <c r="K27569"/>
    </row>
    <row r="27570" spans="11:11" x14ac:dyDescent="0.25">
      <c r="K27570"/>
    </row>
    <row r="27571" spans="11:11" x14ac:dyDescent="0.25">
      <c r="K27571"/>
    </row>
    <row r="27572" spans="11:11" x14ac:dyDescent="0.25">
      <c r="K27572"/>
    </row>
    <row r="27573" spans="11:11" x14ac:dyDescent="0.25">
      <c r="K27573"/>
    </row>
    <row r="27574" spans="11:11" x14ac:dyDescent="0.25">
      <c r="K27574"/>
    </row>
    <row r="27575" spans="11:11" x14ac:dyDescent="0.25">
      <c r="K27575"/>
    </row>
    <row r="27576" spans="11:11" x14ac:dyDescent="0.25">
      <c r="K27576"/>
    </row>
    <row r="27577" spans="11:11" x14ac:dyDescent="0.25">
      <c r="K27577"/>
    </row>
    <row r="27578" spans="11:11" x14ac:dyDescent="0.25">
      <c r="K27578"/>
    </row>
    <row r="27579" spans="11:11" x14ac:dyDescent="0.25">
      <c r="K27579"/>
    </row>
    <row r="27580" spans="11:11" x14ac:dyDescent="0.25">
      <c r="K27580"/>
    </row>
    <row r="27581" spans="11:11" x14ac:dyDescent="0.25">
      <c r="K27581"/>
    </row>
    <row r="27582" spans="11:11" x14ac:dyDescent="0.25">
      <c r="K27582"/>
    </row>
    <row r="27583" spans="11:11" x14ac:dyDescent="0.25">
      <c r="K27583"/>
    </row>
    <row r="27584" spans="11:11" x14ac:dyDescent="0.25">
      <c r="K27584"/>
    </row>
    <row r="27585" spans="11:11" x14ac:dyDescent="0.25">
      <c r="K27585"/>
    </row>
    <row r="27586" spans="11:11" x14ac:dyDescent="0.25">
      <c r="K27586"/>
    </row>
    <row r="27587" spans="11:11" x14ac:dyDescent="0.25">
      <c r="K27587"/>
    </row>
    <row r="27588" spans="11:11" x14ac:dyDescent="0.25">
      <c r="K27588"/>
    </row>
    <row r="27589" spans="11:11" x14ac:dyDescent="0.25">
      <c r="K27589"/>
    </row>
    <row r="27590" spans="11:11" x14ac:dyDescent="0.25">
      <c r="K27590"/>
    </row>
    <row r="27591" spans="11:11" x14ac:dyDescent="0.25">
      <c r="K27591"/>
    </row>
    <row r="27592" spans="11:11" x14ac:dyDescent="0.25">
      <c r="K27592"/>
    </row>
    <row r="27593" spans="11:11" x14ac:dyDescent="0.25">
      <c r="K27593"/>
    </row>
    <row r="27594" spans="11:11" x14ac:dyDescent="0.25">
      <c r="K27594"/>
    </row>
    <row r="27595" spans="11:11" x14ac:dyDescent="0.25">
      <c r="K27595"/>
    </row>
    <row r="27596" spans="11:11" x14ac:dyDescent="0.25">
      <c r="K27596"/>
    </row>
    <row r="27597" spans="11:11" x14ac:dyDescent="0.25">
      <c r="K27597"/>
    </row>
    <row r="27598" spans="11:11" x14ac:dyDescent="0.25">
      <c r="K27598"/>
    </row>
    <row r="27599" spans="11:11" x14ac:dyDescent="0.25">
      <c r="K27599"/>
    </row>
    <row r="27600" spans="11:11" x14ac:dyDescent="0.25">
      <c r="K27600"/>
    </row>
    <row r="27601" spans="11:11" x14ac:dyDescent="0.25">
      <c r="K27601"/>
    </row>
    <row r="27602" spans="11:11" x14ac:dyDescent="0.25">
      <c r="K27602"/>
    </row>
    <row r="27603" spans="11:11" x14ac:dyDescent="0.25">
      <c r="K27603"/>
    </row>
    <row r="27604" spans="11:11" x14ac:dyDescent="0.25">
      <c r="K27604"/>
    </row>
    <row r="27605" spans="11:11" x14ac:dyDescent="0.25">
      <c r="K27605"/>
    </row>
    <row r="27606" spans="11:11" x14ac:dyDescent="0.25">
      <c r="K27606"/>
    </row>
    <row r="27607" spans="11:11" x14ac:dyDescent="0.25">
      <c r="K27607"/>
    </row>
    <row r="27608" spans="11:11" x14ac:dyDescent="0.25">
      <c r="K27608"/>
    </row>
    <row r="27609" spans="11:11" x14ac:dyDescent="0.25">
      <c r="K27609"/>
    </row>
    <row r="27610" spans="11:11" x14ac:dyDescent="0.25">
      <c r="K27610"/>
    </row>
    <row r="27611" spans="11:11" x14ac:dyDescent="0.25">
      <c r="K27611"/>
    </row>
    <row r="27612" spans="11:11" x14ac:dyDescent="0.25">
      <c r="K27612"/>
    </row>
    <row r="27613" spans="11:11" x14ac:dyDescent="0.25">
      <c r="K27613"/>
    </row>
    <row r="27614" spans="11:11" x14ac:dyDescent="0.25">
      <c r="K27614"/>
    </row>
    <row r="27615" spans="11:11" x14ac:dyDescent="0.25">
      <c r="K27615"/>
    </row>
    <row r="27616" spans="11:11" x14ac:dyDescent="0.25">
      <c r="K27616"/>
    </row>
    <row r="27617" spans="11:11" x14ac:dyDescent="0.25">
      <c r="K27617"/>
    </row>
    <row r="27618" spans="11:11" x14ac:dyDescent="0.25">
      <c r="K27618"/>
    </row>
    <row r="27619" spans="11:11" x14ac:dyDescent="0.25">
      <c r="K27619"/>
    </row>
    <row r="27620" spans="11:11" x14ac:dyDescent="0.25">
      <c r="K27620"/>
    </row>
    <row r="27621" spans="11:11" x14ac:dyDescent="0.25">
      <c r="K27621"/>
    </row>
    <row r="27622" spans="11:11" x14ac:dyDescent="0.25">
      <c r="K27622"/>
    </row>
    <row r="27623" spans="11:11" x14ac:dyDescent="0.25">
      <c r="K27623"/>
    </row>
    <row r="27624" spans="11:11" x14ac:dyDescent="0.25">
      <c r="K27624"/>
    </row>
    <row r="27625" spans="11:11" x14ac:dyDescent="0.25">
      <c r="K27625"/>
    </row>
    <row r="27626" spans="11:11" x14ac:dyDescent="0.25">
      <c r="K27626"/>
    </row>
    <row r="27627" spans="11:11" x14ac:dyDescent="0.25">
      <c r="K27627"/>
    </row>
    <row r="27628" spans="11:11" x14ac:dyDescent="0.25">
      <c r="K27628"/>
    </row>
    <row r="27629" spans="11:11" x14ac:dyDescent="0.25">
      <c r="K27629"/>
    </row>
    <row r="27630" spans="11:11" x14ac:dyDescent="0.25">
      <c r="K27630"/>
    </row>
    <row r="27631" spans="11:11" x14ac:dyDescent="0.25">
      <c r="K27631"/>
    </row>
    <row r="27632" spans="11:11" x14ac:dyDescent="0.25">
      <c r="K27632"/>
    </row>
    <row r="27633" spans="11:11" x14ac:dyDescent="0.25">
      <c r="K27633"/>
    </row>
    <row r="27634" spans="11:11" x14ac:dyDescent="0.25">
      <c r="K27634"/>
    </row>
    <row r="27635" spans="11:11" x14ac:dyDescent="0.25">
      <c r="K27635"/>
    </row>
    <row r="27636" spans="11:11" x14ac:dyDescent="0.25">
      <c r="K27636"/>
    </row>
    <row r="27637" spans="11:11" x14ac:dyDescent="0.25">
      <c r="K27637"/>
    </row>
    <row r="27638" spans="11:11" x14ac:dyDescent="0.25">
      <c r="K27638"/>
    </row>
    <row r="27639" spans="11:11" x14ac:dyDescent="0.25">
      <c r="K27639"/>
    </row>
    <row r="27640" spans="11:11" x14ac:dyDescent="0.25">
      <c r="K27640"/>
    </row>
    <row r="27641" spans="11:11" x14ac:dyDescent="0.25">
      <c r="K27641"/>
    </row>
    <row r="27642" spans="11:11" x14ac:dyDescent="0.25">
      <c r="K27642"/>
    </row>
    <row r="27643" spans="11:11" x14ac:dyDescent="0.25">
      <c r="K27643"/>
    </row>
    <row r="27644" spans="11:11" x14ac:dyDescent="0.25">
      <c r="K27644"/>
    </row>
    <row r="27645" spans="11:11" x14ac:dyDescent="0.25">
      <c r="K27645"/>
    </row>
    <row r="27646" spans="11:11" x14ac:dyDescent="0.25">
      <c r="K27646"/>
    </row>
    <row r="27647" spans="11:11" x14ac:dyDescent="0.25">
      <c r="K27647"/>
    </row>
    <row r="27648" spans="11:11" x14ac:dyDescent="0.25">
      <c r="K27648"/>
    </row>
    <row r="27649" spans="11:11" x14ac:dyDescent="0.25">
      <c r="K27649"/>
    </row>
    <row r="27650" spans="11:11" x14ac:dyDescent="0.25">
      <c r="K27650"/>
    </row>
    <row r="27651" spans="11:11" x14ac:dyDescent="0.25">
      <c r="K27651"/>
    </row>
    <row r="27652" spans="11:11" x14ac:dyDescent="0.25">
      <c r="K27652"/>
    </row>
    <row r="27653" spans="11:11" x14ac:dyDescent="0.25">
      <c r="K27653"/>
    </row>
    <row r="27654" spans="11:11" x14ac:dyDescent="0.25">
      <c r="K27654"/>
    </row>
    <row r="27655" spans="11:11" x14ac:dyDescent="0.25">
      <c r="K27655"/>
    </row>
    <row r="27656" spans="11:11" x14ac:dyDescent="0.25">
      <c r="K27656"/>
    </row>
    <row r="27657" spans="11:11" x14ac:dyDescent="0.25">
      <c r="K27657"/>
    </row>
    <row r="27658" spans="11:11" x14ac:dyDescent="0.25">
      <c r="K27658"/>
    </row>
    <row r="27659" spans="11:11" x14ac:dyDescent="0.25">
      <c r="K27659"/>
    </row>
    <row r="27660" spans="11:11" x14ac:dyDescent="0.25">
      <c r="K27660"/>
    </row>
    <row r="27661" spans="11:11" x14ac:dyDescent="0.25">
      <c r="K27661"/>
    </row>
    <row r="27662" spans="11:11" x14ac:dyDescent="0.25">
      <c r="K27662"/>
    </row>
    <row r="27663" spans="11:11" x14ac:dyDescent="0.25">
      <c r="K27663"/>
    </row>
    <row r="27664" spans="11:11" x14ac:dyDescent="0.25">
      <c r="K27664"/>
    </row>
    <row r="27665" spans="11:11" x14ac:dyDescent="0.25">
      <c r="K27665"/>
    </row>
    <row r="27666" spans="11:11" x14ac:dyDescent="0.25">
      <c r="K27666"/>
    </row>
    <row r="27667" spans="11:11" x14ac:dyDescent="0.25">
      <c r="K27667"/>
    </row>
    <row r="27668" spans="11:11" x14ac:dyDescent="0.25">
      <c r="K27668"/>
    </row>
    <row r="27669" spans="11:11" x14ac:dyDescent="0.25">
      <c r="K27669"/>
    </row>
    <row r="27670" spans="11:11" x14ac:dyDescent="0.25">
      <c r="K27670"/>
    </row>
    <row r="27671" spans="11:11" x14ac:dyDescent="0.25">
      <c r="K27671"/>
    </row>
    <row r="27672" spans="11:11" x14ac:dyDescent="0.25">
      <c r="K27672"/>
    </row>
    <row r="27673" spans="11:11" x14ac:dyDescent="0.25">
      <c r="K27673"/>
    </row>
    <row r="27674" spans="11:11" x14ac:dyDescent="0.25">
      <c r="K27674"/>
    </row>
    <row r="27675" spans="11:11" x14ac:dyDescent="0.25">
      <c r="K27675"/>
    </row>
    <row r="27676" spans="11:11" x14ac:dyDescent="0.25">
      <c r="K27676"/>
    </row>
    <row r="27677" spans="11:11" x14ac:dyDescent="0.25">
      <c r="K27677"/>
    </row>
    <row r="27678" spans="11:11" x14ac:dyDescent="0.25">
      <c r="K27678"/>
    </row>
    <row r="27679" spans="11:11" x14ac:dyDescent="0.25">
      <c r="K27679"/>
    </row>
    <row r="27680" spans="11:11" x14ac:dyDescent="0.25">
      <c r="K27680"/>
    </row>
    <row r="27681" spans="11:11" x14ac:dyDescent="0.25">
      <c r="K27681"/>
    </row>
    <row r="27682" spans="11:11" x14ac:dyDescent="0.25">
      <c r="K27682"/>
    </row>
    <row r="27683" spans="11:11" x14ac:dyDescent="0.25">
      <c r="K27683"/>
    </row>
    <row r="27684" spans="11:11" x14ac:dyDescent="0.25">
      <c r="K27684"/>
    </row>
    <row r="27685" spans="11:11" x14ac:dyDescent="0.25">
      <c r="K27685"/>
    </row>
    <row r="27686" spans="11:11" x14ac:dyDescent="0.25">
      <c r="K27686"/>
    </row>
    <row r="27687" spans="11:11" x14ac:dyDescent="0.25">
      <c r="K27687"/>
    </row>
    <row r="27688" spans="11:11" x14ac:dyDescent="0.25">
      <c r="K27688"/>
    </row>
    <row r="27689" spans="11:11" x14ac:dyDescent="0.25">
      <c r="K27689"/>
    </row>
    <row r="27690" spans="11:11" x14ac:dyDescent="0.25">
      <c r="K27690"/>
    </row>
    <row r="27691" spans="11:11" x14ac:dyDescent="0.25">
      <c r="K27691"/>
    </row>
    <row r="27692" spans="11:11" x14ac:dyDescent="0.25">
      <c r="K27692"/>
    </row>
    <row r="27693" spans="11:11" x14ac:dyDescent="0.25">
      <c r="K27693"/>
    </row>
    <row r="27694" spans="11:11" x14ac:dyDescent="0.25">
      <c r="K27694"/>
    </row>
    <row r="27695" spans="11:11" x14ac:dyDescent="0.25">
      <c r="K27695"/>
    </row>
    <row r="27696" spans="11:11" x14ac:dyDescent="0.25">
      <c r="K27696"/>
    </row>
    <row r="27697" spans="11:11" x14ac:dyDescent="0.25">
      <c r="K27697"/>
    </row>
    <row r="27698" spans="11:11" x14ac:dyDescent="0.25">
      <c r="K27698"/>
    </row>
    <row r="27699" spans="11:11" x14ac:dyDescent="0.25">
      <c r="K27699"/>
    </row>
    <row r="27700" spans="11:11" x14ac:dyDescent="0.25">
      <c r="K27700"/>
    </row>
    <row r="27701" spans="11:11" x14ac:dyDescent="0.25">
      <c r="K27701"/>
    </row>
    <row r="27702" spans="11:11" x14ac:dyDescent="0.25">
      <c r="K27702"/>
    </row>
    <row r="27703" spans="11:11" x14ac:dyDescent="0.25">
      <c r="K27703"/>
    </row>
    <row r="27704" spans="11:11" x14ac:dyDescent="0.25">
      <c r="K27704"/>
    </row>
    <row r="27705" spans="11:11" x14ac:dyDescent="0.25">
      <c r="K27705"/>
    </row>
    <row r="27706" spans="11:11" x14ac:dyDescent="0.25">
      <c r="K27706"/>
    </row>
    <row r="27707" spans="11:11" x14ac:dyDescent="0.25">
      <c r="K27707"/>
    </row>
    <row r="27708" spans="11:11" x14ac:dyDescent="0.25">
      <c r="K27708"/>
    </row>
    <row r="27709" spans="11:11" x14ac:dyDescent="0.25">
      <c r="K27709"/>
    </row>
    <row r="27710" spans="11:11" x14ac:dyDescent="0.25">
      <c r="K27710"/>
    </row>
    <row r="27711" spans="11:11" x14ac:dyDescent="0.25">
      <c r="K27711"/>
    </row>
    <row r="27712" spans="11:11" x14ac:dyDescent="0.25">
      <c r="K27712"/>
    </row>
    <row r="27713" spans="11:11" x14ac:dyDescent="0.25">
      <c r="K27713"/>
    </row>
    <row r="27714" spans="11:11" x14ac:dyDescent="0.25">
      <c r="K27714"/>
    </row>
    <row r="27715" spans="11:11" x14ac:dyDescent="0.25">
      <c r="K27715"/>
    </row>
    <row r="27716" spans="11:11" x14ac:dyDescent="0.25">
      <c r="K27716"/>
    </row>
    <row r="27717" spans="11:11" x14ac:dyDescent="0.25">
      <c r="K27717"/>
    </row>
    <row r="27718" spans="11:11" x14ac:dyDescent="0.25">
      <c r="K27718"/>
    </row>
    <row r="27719" spans="11:11" x14ac:dyDescent="0.25">
      <c r="K27719"/>
    </row>
    <row r="27720" spans="11:11" x14ac:dyDescent="0.25">
      <c r="K27720"/>
    </row>
    <row r="27721" spans="11:11" x14ac:dyDescent="0.25">
      <c r="K27721"/>
    </row>
    <row r="27722" spans="11:11" x14ac:dyDescent="0.25">
      <c r="K27722"/>
    </row>
    <row r="27723" spans="11:11" x14ac:dyDescent="0.25">
      <c r="K27723"/>
    </row>
    <row r="27724" spans="11:11" x14ac:dyDescent="0.25">
      <c r="K27724"/>
    </row>
    <row r="27725" spans="11:11" x14ac:dyDescent="0.25">
      <c r="K27725"/>
    </row>
    <row r="27726" spans="11:11" x14ac:dyDescent="0.25">
      <c r="K27726"/>
    </row>
    <row r="27727" spans="11:11" x14ac:dyDescent="0.25">
      <c r="K27727"/>
    </row>
    <row r="27728" spans="11:11" x14ac:dyDescent="0.25">
      <c r="K27728"/>
    </row>
    <row r="27729" spans="11:11" x14ac:dyDescent="0.25">
      <c r="K27729"/>
    </row>
    <row r="27730" spans="11:11" x14ac:dyDescent="0.25">
      <c r="K27730"/>
    </row>
    <row r="27731" spans="11:11" x14ac:dyDescent="0.25">
      <c r="K27731"/>
    </row>
    <row r="27732" spans="11:11" x14ac:dyDescent="0.25">
      <c r="K27732"/>
    </row>
    <row r="27733" spans="11:11" x14ac:dyDescent="0.25">
      <c r="K27733"/>
    </row>
    <row r="27734" spans="11:11" x14ac:dyDescent="0.25">
      <c r="K27734"/>
    </row>
    <row r="27735" spans="11:11" x14ac:dyDescent="0.25">
      <c r="K27735"/>
    </row>
    <row r="27736" spans="11:11" x14ac:dyDescent="0.25">
      <c r="K27736"/>
    </row>
    <row r="27737" spans="11:11" x14ac:dyDescent="0.25">
      <c r="K27737"/>
    </row>
    <row r="27738" spans="11:11" x14ac:dyDescent="0.25">
      <c r="K27738"/>
    </row>
    <row r="27739" spans="11:11" x14ac:dyDescent="0.25">
      <c r="K27739"/>
    </row>
    <row r="27740" spans="11:11" x14ac:dyDescent="0.25">
      <c r="K27740"/>
    </row>
    <row r="27741" spans="11:11" x14ac:dyDescent="0.25">
      <c r="K27741"/>
    </row>
    <row r="27742" spans="11:11" x14ac:dyDescent="0.25">
      <c r="K27742"/>
    </row>
    <row r="27743" spans="11:11" x14ac:dyDescent="0.25">
      <c r="K27743"/>
    </row>
    <row r="27744" spans="11:11" x14ac:dyDescent="0.25">
      <c r="K27744"/>
    </row>
    <row r="27745" spans="11:11" x14ac:dyDescent="0.25">
      <c r="K27745"/>
    </row>
    <row r="27746" spans="11:11" x14ac:dyDescent="0.25">
      <c r="K27746"/>
    </row>
    <row r="27747" spans="11:11" x14ac:dyDescent="0.25">
      <c r="K27747"/>
    </row>
    <row r="27748" spans="11:11" x14ac:dyDescent="0.25">
      <c r="K27748"/>
    </row>
    <row r="27749" spans="11:11" x14ac:dyDescent="0.25">
      <c r="K27749"/>
    </row>
    <row r="27750" spans="11:11" x14ac:dyDescent="0.25">
      <c r="K27750"/>
    </row>
    <row r="27751" spans="11:11" x14ac:dyDescent="0.25">
      <c r="K27751"/>
    </row>
    <row r="27752" spans="11:11" x14ac:dyDescent="0.25">
      <c r="K27752"/>
    </row>
    <row r="27753" spans="11:11" x14ac:dyDescent="0.25">
      <c r="K27753"/>
    </row>
    <row r="27754" spans="11:11" x14ac:dyDescent="0.25">
      <c r="K27754"/>
    </row>
    <row r="27755" spans="11:11" x14ac:dyDescent="0.25">
      <c r="K27755"/>
    </row>
    <row r="27756" spans="11:11" x14ac:dyDescent="0.25">
      <c r="K27756"/>
    </row>
    <row r="27757" spans="11:11" x14ac:dyDescent="0.25">
      <c r="K27757"/>
    </row>
    <row r="27758" spans="11:11" x14ac:dyDescent="0.25">
      <c r="K27758"/>
    </row>
    <row r="27759" spans="11:11" x14ac:dyDescent="0.25">
      <c r="K27759"/>
    </row>
    <row r="27760" spans="11:11" x14ac:dyDescent="0.25">
      <c r="K27760"/>
    </row>
    <row r="27761" spans="11:11" x14ac:dyDescent="0.25">
      <c r="K27761"/>
    </row>
    <row r="27762" spans="11:11" x14ac:dyDescent="0.25">
      <c r="K27762"/>
    </row>
    <row r="27763" spans="11:11" x14ac:dyDescent="0.25">
      <c r="K27763"/>
    </row>
    <row r="27764" spans="11:11" x14ac:dyDescent="0.25">
      <c r="K27764"/>
    </row>
    <row r="27765" spans="11:11" x14ac:dyDescent="0.25">
      <c r="K27765"/>
    </row>
    <row r="27766" spans="11:11" x14ac:dyDescent="0.25">
      <c r="K27766"/>
    </row>
    <row r="27767" spans="11:11" x14ac:dyDescent="0.25">
      <c r="K27767"/>
    </row>
    <row r="27768" spans="11:11" x14ac:dyDescent="0.25">
      <c r="K27768"/>
    </row>
    <row r="27769" spans="11:11" x14ac:dyDescent="0.25">
      <c r="K27769"/>
    </row>
    <row r="27770" spans="11:11" x14ac:dyDescent="0.25">
      <c r="K27770"/>
    </row>
    <row r="27771" spans="11:11" x14ac:dyDescent="0.25">
      <c r="K27771"/>
    </row>
    <row r="27772" spans="11:11" x14ac:dyDescent="0.25">
      <c r="K27772"/>
    </row>
    <row r="27773" spans="11:11" x14ac:dyDescent="0.25">
      <c r="K27773"/>
    </row>
    <row r="27774" spans="11:11" x14ac:dyDescent="0.25">
      <c r="K27774"/>
    </row>
    <row r="27775" spans="11:11" x14ac:dyDescent="0.25">
      <c r="K27775"/>
    </row>
    <row r="27776" spans="11:11" x14ac:dyDescent="0.25">
      <c r="K27776"/>
    </row>
    <row r="27777" spans="11:11" x14ac:dyDescent="0.25">
      <c r="K27777"/>
    </row>
    <row r="27778" spans="11:11" x14ac:dyDescent="0.25">
      <c r="K27778"/>
    </row>
    <row r="27779" spans="11:11" x14ac:dyDescent="0.25">
      <c r="K27779"/>
    </row>
    <row r="27780" spans="11:11" x14ac:dyDescent="0.25">
      <c r="K27780"/>
    </row>
    <row r="27781" spans="11:11" x14ac:dyDescent="0.25">
      <c r="K27781"/>
    </row>
    <row r="27782" spans="11:11" x14ac:dyDescent="0.25">
      <c r="K27782"/>
    </row>
    <row r="27783" spans="11:11" x14ac:dyDescent="0.25">
      <c r="K27783"/>
    </row>
    <row r="27784" spans="11:11" x14ac:dyDescent="0.25">
      <c r="K27784"/>
    </row>
    <row r="27785" spans="11:11" x14ac:dyDescent="0.25">
      <c r="K27785"/>
    </row>
    <row r="27786" spans="11:11" x14ac:dyDescent="0.25">
      <c r="K27786"/>
    </row>
    <row r="27787" spans="11:11" x14ac:dyDescent="0.25">
      <c r="K27787"/>
    </row>
    <row r="27788" spans="11:11" x14ac:dyDescent="0.25">
      <c r="K27788"/>
    </row>
    <row r="27789" spans="11:11" x14ac:dyDescent="0.25">
      <c r="K27789"/>
    </row>
    <row r="27790" spans="11:11" x14ac:dyDescent="0.25">
      <c r="K27790"/>
    </row>
    <row r="27791" spans="11:11" x14ac:dyDescent="0.25">
      <c r="K27791"/>
    </row>
    <row r="27792" spans="11:11" x14ac:dyDescent="0.25">
      <c r="K27792"/>
    </row>
    <row r="27793" spans="11:11" x14ac:dyDescent="0.25">
      <c r="K27793"/>
    </row>
    <row r="27794" spans="11:11" x14ac:dyDescent="0.25">
      <c r="K27794"/>
    </row>
    <row r="27795" spans="11:11" x14ac:dyDescent="0.25">
      <c r="K27795"/>
    </row>
    <row r="27796" spans="11:11" x14ac:dyDescent="0.25">
      <c r="K27796"/>
    </row>
    <row r="27797" spans="11:11" x14ac:dyDescent="0.25">
      <c r="K27797"/>
    </row>
    <row r="27798" spans="11:11" x14ac:dyDescent="0.25">
      <c r="K27798"/>
    </row>
    <row r="27799" spans="11:11" x14ac:dyDescent="0.25">
      <c r="K27799"/>
    </row>
    <row r="27800" spans="11:11" x14ac:dyDescent="0.25">
      <c r="K27800"/>
    </row>
    <row r="27801" spans="11:11" x14ac:dyDescent="0.25">
      <c r="K27801"/>
    </row>
    <row r="27802" spans="11:11" x14ac:dyDescent="0.25">
      <c r="K27802"/>
    </row>
    <row r="27803" spans="11:11" x14ac:dyDescent="0.25">
      <c r="K27803"/>
    </row>
    <row r="27804" spans="11:11" x14ac:dyDescent="0.25">
      <c r="K27804"/>
    </row>
    <row r="27805" spans="11:11" x14ac:dyDescent="0.25">
      <c r="K27805"/>
    </row>
    <row r="27806" spans="11:11" x14ac:dyDescent="0.25">
      <c r="K27806"/>
    </row>
    <row r="27807" spans="11:11" x14ac:dyDescent="0.25">
      <c r="K27807"/>
    </row>
    <row r="27808" spans="11:11" x14ac:dyDescent="0.25">
      <c r="K27808"/>
    </row>
    <row r="27809" spans="11:11" x14ac:dyDescent="0.25">
      <c r="K27809"/>
    </row>
    <row r="27810" spans="11:11" x14ac:dyDescent="0.25">
      <c r="K27810"/>
    </row>
    <row r="27811" spans="11:11" x14ac:dyDescent="0.25">
      <c r="K27811"/>
    </row>
    <row r="27812" spans="11:11" x14ac:dyDescent="0.25">
      <c r="K27812"/>
    </row>
    <row r="27813" spans="11:11" x14ac:dyDescent="0.25">
      <c r="K27813"/>
    </row>
    <row r="27814" spans="11:11" x14ac:dyDescent="0.25">
      <c r="K27814"/>
    </row>
    <row r="27815" spans="11:11" x14ac:dyDescent="0.25">
      <c r="K27815"/>
    </row>
    <row r="27816" spans="11:11" x14ac:dyDescent="0.25">
      <c r="K27816"/>
    </row>
    <row r="27817" spans="11:11" x14ac:dyDescent="0.25">
      <c r="K27817"/>
    </row>
    <row r="27818" spans="11:11" x14ac:dyDescent="0.25">
      <c r="K27818"/>
    </row>
    <row r="27819" spans="11:11" x14ac:dyDescent="0.25">
      <c r="K27819"/>
    </row>
    <row r="27820" spans="11:11" x14ac:dyDescent="0.25">
      <c r="K27820"/>
    </row>
    <row r="27821" spans="11:11" x14ac:dyDescent="0.25">
      <c r="K27821"/>
    </row>
    <row r="27822" spans="11:11" x14ac:dyDescent="0.25">
      <c r="K27822"/>
    </row>
    <row r="27823" spans="11:11" x14ac:dyDescent="0.25">
      <c r="K27823"/>
    </row>
    <row r="27824" spans="11:11" x14ac:dyDescent="0.25">
      <c r="K27824"/>
    </row>
    <row r="27825" spans="11:11" x14ac:dyDescent="0.25">
      <c r="K27825"/>
    </row>
    <row r="27826" spans="11:11" x14ac:dyDescent="0.25">
      <c r="K27826"/>
    </row>
    <row r="27827" spans="11:11" x14ac:dyDescent="0.25">
      <c r="K27827"/>
    </row>
    <row r="27828" spans="11:11" x14ac:dyDescent="0.25">
      <c r="K27828"/>
    </row>
    <row r="27829" spans="11:11" x14ac:dyDescent="0.25">
      <c r="K27829"/>
    </row>
    <row r="27830" spans="11:11" x14ac:dyDescent="0.25">
      <c r="K27830"/>
    </row>
    <row r="27831" spans="11:11" x14ac:dyDescent="0.25">
      <c r="K27831"/>
    </row>
    <row r="27832" spans="11:11" x14ac:dyDescent="0.25">
      <c r="K27832"/>
    </row>
    <row r="27833" spans="11:11" x14ac:dyDescent="0.25">
      <c r="K27833"/>
    </row>
    <row r="27834" spans="11:11" x14ac:dyDescent="0.25">
      <c r="K27834"/>
    </row>
    <row r="27835" spans="11:11" x14ac:dyDescent="0.25">
      <c r="K27835"/>
    </row>
    <row r="27836" spans="11:11" x14ac:dyDescent="0.25">
      <c r="K27836"/>
    </row>
    <row r="27837" spans="11:11" x14ac:dyDescent="0.25">
      <c r="K27837"/>
    </row>
    <row r="27838" spans="11:11" x14ac:dyDescent="0.25">
      <c r="K27838"/>
    </row>
    <row r="27839" spans="11:11" x14ac:dyDescent="0.25">
      <c r="K27839"/>
    </row>
    <row r="27840" spans="11:11" x14ac:dyDescent="0.25">
      <c r="K27840"/>
    </row>
    <row r="27841" spans="11:11" x14ac:dyDescent="0.25">
      <c r="K27841"/>
    </row>
    <row r="27842" spans="11:11" x14ac:dyDescent="0.25">
      <c r="K27842"/>
    </row>
    <row r="27843" spans="11:11" x14ac:dyDescent="0.25">
      <c r="K27843"/>
    </row>
    <row r="27844" spans="11:11" x14ac:dyDescent="0.25">
      <c r="K27844"/>
    </row>
    <row r="27845" spans="11:11" x14ac:dyDescent="0.25">
      <c r="K27845"/>
    </row>
    <row r="27846" spans="11:11" x14ac:dyDescent="0.25">
      <c r="K27846"/>
    </row>
    <row r="27847" spans="11:11" x14ac:dyDescent="0.25">
      <c r="K27847"/>
    </row>
    <row r="27848" spans="11:11" x14ac:dyDescent="0.25">
      <c r="K27848"/>
    </row>
    <row r="27849" spans="11:11" x14ac:dyDescent="0.25">
      <c r="K27849"/>
    </row>
    <row r="27850" spans="11:11" x14ac:dyDescent="0.25">
      <c r="K27850"/>
    </row>
    <row r="27851" spans="11:11" x14ac:dyDescent="0.25">
      <c r="K27851"/>
    </row>
    <row r="27852" spans="11:11" x14ac:dyDescent="0.25">
      <c r="K27852"/>
    </row>
    <row r="27853" spans="11:11" x14ac:dyDescent="0.25">
      <c r="K27853"/>
    </row>
    <row r="27854" spans="11:11" x14ac:dyDescent="0.25">
      <c r="K27854"/>
    </row>
    <row r="27855" spans="11:11" x14ac:dyDescent="0.25">
      <c r="K27855"/>
    </row>
    <row r="27856" spans="11:11" x14ac:dyDescent="0.25">
      <c r="K27856"/>
    </row>
    <row r="27857" spans="11:11" x14ac:dyDescent="0.25">
      <c r="K27857"/>
    </row>
    <row r="27858" spans="11:11" x14ac:dyDescent="0.25">
      <c r="K27858"/>
    </row>
    <row r="27859" spans="11:11" x14ac:dyDescent="0.25">
      <c r="K27859"/>
    </row>
    <row r="27860" spans="11:11" x14ac:dyDescent="0.25">
      <c r="K27860"/>
    </row>
    <row r="27861" spans="11:11" x14ac:dyDescent="0.25">
      <c r="K27861"/>
    </row>
    <row r="27862" spans="11:11" x14ac:dyDescent="0.25">
      <c r="K27862"/>
    </row>
    <row r="27863" spans="11:11" x14ac:dyDescent="0.25">
      <c r="K27863"/>
    </row>
    <row r="27864" spans="11:11" x14ac:dyDescent="0.25">
      <c r="K27864"/>
    </row>
    <row r="27865" spans="11:11" x14ac:dyDescent="0.25">
      <c r="K27865"/>
    </row>
    <row r="27866" spans="11:11" x14ac:dyDescent="0.25">
      <c r="K27866"/>
    </row>
    <row r="27867" spans="11:11" x14ac:dyDescent="0.25">
      <c r="K27867"/>
    </row>
    <row r="27868" spans="11:11" x14ac:dyDescent="0.25">
      <c r="K27868"/>
    </row>
    <row r="27869" spans="11:11" x14ac:dyDescent="0.25">
      <c r="K27869"/>
    </row>
    <row r="27870" spans="11:11" x14ac:dyDescent="0.25">
      <c r="K27870"/>
    </row>
    <row r="27871" spans="11:11" x14ac:dyDescent="0.25">
      <c r="K27871"/>
    </row>
    <row r="27872" spans="11:11" x14ac:dyDescent="0.25">
      <c r="K27872"/>
    </row>
    <row r="27873" spans="11:11" x14ac:dyDescent="0.25">
      <c r="K27873"/>
    </row>
    <row r="27874" spans="11:11" x14ac:dyDescent="0.25">
      <c r="K27874"/>
    </row>
    <row r="27875" spans="11:11" x14ac:dyDescent="0.25">
      <c r="K27875"/>
    </row>
    <row r="27876" spans="11:11" x14ac:dyDescent="0.25">
      <c r="K27876"/>
    </row>
    <row r="27877" spans="11:11" x14ac:dyDescent="0.25">
      <c r="K27877"/>
    </row>
    <row r="27878" spans="11:11" x14ac:dyDescent="0.25">
      <c r="K27878"/>
    </row>
    <row r="27879" spans="11:11" x14ac:dyDescent="0.25">
      <c r="K27879"/>
    </row>
    <row r="27880" spans="11:11" x14ac:dyDescent="0.25">
      <c r="K27880"/>
    </row>
    <row r="27881" spans="11:11" x14ac:dyDescent="0.25">
      <c r="K27881"/>
    </row>
    <row r="27882" spans="11:11" x14ac:dyDescent="0.25">
      <c r="K27882"/>
    </row>
    <row r="27883" spans="11:11" x14ac:dyDescent="0.25">
      <c r="K27883"/>
    </row>
    <row r="27884" spans="11:11" x14ac:dyDescent="0.25">
      <c r="K27884"/>
    </row>
    <row r="27885" spans="11:11" x14ac:dyDescent="0.25">
      <c r="K27885"/>
    </row>
    <row r="27886" spans="11:11" x14ac:dyDescent="0.25">
      <c r="K27886"/>
    </row>
    <row r="27887" spans="11:11" x14ac:dyDescent="0.25">
      <c r="K27887"/>
    </row>
    <row r="27888" spans="11:11" x14ac:dyDescent="0.25">
      <c r="K27888"/>
    </row>
    <row r="27889" spans="11:11" x14ac:dyDescent="0.25">
      <c r="K27889"/>
    </row>
    <row r="27890" spans="11:11" x14ac:dyDescent="0.25">
      <c r="K27890"/>
    </row>
    <row r="27891" spans="11:11" x14ac:dyDescent="0.25">
      <c r="K27891"/>
    </row>
    <row r="27892" spans="11:11" x14ac:dyDescent="0.25">
      <c r="K27892"/>
    </row>
    <row r="27893" spans="11:11" x14ac:dyDescent="0.25">
      <c r="K27893"/>
    </row>
    <row r="27894" spans="11:11" x14ac:dyDescent="0.25">
      <c r="K27894"/>
    </row>
    <row r="27895" spans="11:11" x14ac:dyDescent="0.25">
      <c r="K27895"/>
    </row>
    <row r="27896" spans="11:11" x14ac:dyDescent="0.25">
      <c r="K27896"/>
    </row>
    <row r="27897" spans="11:11" x14ac:dyDescent="0.25">
      <c r="K27897"/>
    </row>
    <row r="27898" spans="11:11" x14ac:dyDescent="0.25">
      <c r="K27898"/>
    </row>
    <row r="27899" spans="11:11" x14ac:dyDescent="0.25">
      <c r="K27899"/>
    </row>
    <row r="27900" spans="11:11" x14ac:dyDescent="0.25">
      <c r="K27900"/>
    </row>
    <row r="27901" spans="11:11" x14ac:dyDescent="0.25">
      <c r="K27901"/>
    </row>
    <row r="27902" spans="11:11" x14ac:dyDescent="0.25">
      <c r="K27902"/>
    </row>
    <row r="27903" spans="11:11" x14ac:dyDescent="0.25">
      <c r="K27903"/>
    </row>
    <row r="27904" spans="11:11" x14ac:dyDescent="0.25">
      <c r="K27904"/>
    </row>
    <row r="27905" spans="11:11" x14ac:dyDescent="0.25">
      <c r="K27905"/>
    </row>
    <row r="27906" spans="11:11" x14ac:dyDescent="0.25">
      <c r="K27906"/>
    </row>
    <row r="27907" spans="11:11" x14ac:dyDescent="0.25">
      <c r="K27907"/>
    </row>
    <row r="27908" spans="11:11" x14ac:dyDescent="0.25">
      <c r="K27908"/>
    </row>
    <row r="27909" spans="11:11" x14ac:dyDescent="0.25">
      <c r="K27909"/>
    </row>
    <row r="27910" spans="11:11" x14ac:dyDescent="0.25">
      <c r="K27910"/>
    </row>
    <row r="27911" spans="11:11" x14ac:dyDescent="0.25">
      <c r="K27911"/>
    </row>
    <row r="27912" spans="11:11" x14ac:dyDescent="0.25">
      <c r="K27912"/>
    </row>
    <row r="27913" spans="11:11" x14ac:dyDescent="0.25">
      <c r="K27913"/>
    </row>
    <row r="27914" spans="11:11" x14ac:dyDescent="0.25">
      <c r="K27914"/>
    </row>
    <row r="27915" spans="11:11" x14ac:dyDescent="0.25">
      <c r="K27915"/>
    </row>
    <row r="27916" spans="11:11" x14ac:dyDescent="0.25">
      <c r="K27916"/>
    </row>
    <row r="27917" spans="11:11" x14ac:dyDescent="0.25">
      <c r="K27917"/>
    </row>
    <row r="27918" spans="11:11" x14ac:dyDescent="0.25">
      <c r="K27918"/>
    </row>
    <row r="27919" spans="11:11" x14ac:dyDescent="0.25">
      <c r="K27919"/>
    </row>
    <row r="27920" spans="11:11" x14ac:dyDescent="0.25">
      <c r="K27920"/>
    </row>
    <row r="27921" spans="11:11" x14ac:dyDescent="0.25">
      <c r="K27921"/>
    </row>
    <row r="27922" spans="11:11" x14ac:dyDescent="0.25">
      <c r="K27922"/>
    </row>
    <row r="27923" spans="11:11" x14ac:dyDescent="0.25">
      <c r="K27923"/>
    </row>
    <row r="27924" spans="11:11" x14ac:dyDescent="0.25">
      <c r="K27924"/>
    </row>
    <row r="27925" spans="11:11" x14ac:dyDescent="0.25">
      <c r="K27925"/>
    </row>
    <row r="27926" spans="11:11" x14ac:dyDescent="0.25">
      <c r="K27926"/>
    </row>
    <row r="27927" spans="11:11" x14ac:dyDescent="0.25">
      <c r="K27927"/>
    </row>
    <row r="27928" spans="11:11" x14ac:dyDescent="0.25">
      <c r="K27928"/>
    </row>
    <row r="27929" spans="11:11" x14ac:dyDescent="0.25">
      <c r="K27929"/>
    </row>
    <row r="27930" spans="11:11" x14ac:dyDescent="0.25">
      <c r="K27930"/>
    </row>
    <row r="27931" spans="11:11" x14ac:dyDescent="0.25">
      <c r="K27931"/>
    </row>
    <row r="27932" spans="11:11" x14ac:dyDescent="0.25">
      <c r="K27932"/>
    </row>
    <row r="27933" spans="11:11" x14ac:dyDescent="0.25">
      <c r="K27933"/>
    </row>
    <row r="27934" spans="11:11" x14ac:dyDescent="0.25">
      <c r="K27934"/>
    </row>
    <row r="27935" spans="11:11" x14ac:dyDescent="0.25">
      <c r="K27935"/>
    </row>
    <row r="27936" spans="11:11" x14ac:dyDescent="0.25">
      <c r="K27936"/>
    </row>
    <row r="27937" spans="11:11" x14ac:dyDescent="0.25">
      <c r="K27937"/>
    </row>
    <row r="27938" spans="11:11" x14ac:dyDescent="0.25">
      <c r="K27938"/>
    </row>
    <row r="27939" spans="11:11" x14ac:dyDescent="0.25">
      <c r="K27939"/>
    </row>
    <row r="27940" spans="11:11" x14ac:dyDescent="0.25">
      <c r="K27940"/>
    </row>
    <row r="27941" spans="11:11" x14ac:dyDescent="0.25">
      <c r="K27941"/>
    </row>
    <row r="27942" spans="11:11" x14ac:dyDescent="0.25">
      <c r="K27942"/>
    </row>
    <row r="27943" spans="11:11" x14ac:dyDescent="0.25">
      <c r="K27943"/>
    </row>
    <row r="27944" spans="11:11" x14ac:dyDescent="0.25">
      <c r="K27944"/>
    </row>
    <row r="27945" spans="11:11" x14ac:dyDescent="0.25">
      <c r="K27945"/>
    </row>
    <row r="27946" spans="11:11" x14ac:dyDescent="0.25">
      <c r="K27946"/>
    </row>
    <row r="27947" spans="11:11" x14ac:dyDescent="0.25">
      <c r="K27947"/>
    </row>
    <row r="27948" spans="11:11" x14ac:dyDescent="0.25">
      <c r="K27948"/>
    </row>
    <row r="27949" spans="11:11" x14ac:dyDescent="0.25">
      <c r="K27949"/>
    </row>
    <row r="27950" spans="11:11" x14ac:dyDescent="0.25">
      <c r="K27950"/>
    </row>
    <row r="27951" spans="11:11" x14ac:dyDescent="0.25">
      <c r="K27951"/>
    </row>
    <row r="27952" spans="11:11" x14ac:dyDescent="0.25">
      <c r="K27952"/>
    </row>
    <row r="27953" spans="11:11" x14ac:dyDescent="0.25">
      <c r="K27953"/>
    </row>
    <row r="27954" spans="11:11" x14ac:dyDescent="0.25">
      <c r="K27954"/>
    </row>
    <row r="27955" spans="11:11" x14ac:dyDescent="0.25">
      <c r="K27955"/>
    </row>
    <row r="27956" spans="11:11" x14ac:dyDescent="0.25">
      <c r="K27956"/>
    </row>
    <row r="27957" spans="11:11" x14ac:dyDescent="0.25">
      <c r="K27957"/>
    </row>
    <row r="27958" spans="11:11" x14ac:dyDescent="0.25">
      <c r="K27958"/>
    </row>
    <row r="27959" spans="11:11" x14ac:dyDescent="0.25">
      <c r="K27959"/>
    </row>
    <row r="27960" spans="11:11" x14ac:dyDescent="0.25">
      <c r="K27960"/>
    </row>
    <row r="27961" spans="11:11" x14ac:dyDescent="0.25">
      <c r="K27961"/>
    </row>
    <row r="27962" spans="11:11" x14ac:dyDescent="0.25">
      <c r="K27962"/>
    </row>
    <row r="27963" spans="11:11" x14ac:dyDescent="0.25">
      <c r="K27963"/>
    </row>
    <row r="27964" spans="11:11" x14ac:dyDescent="0.25">
      <c r="K27964"/>
    </row>
    <row r="27965" spans="11:11" x14ac:dyDescent="0.25">
      <c r="K27965"/>
    </row>
    <row r="27966" spans="11:11" x14ac:dyDescent="0.25">
      <c r="K27966"/>
    </row>
    <row r="27967" spans="11:11" x14ac:dyDescent="0.25">
      <c r="K27967"/>
    </row>
    <row r="27968" spans="11:11" x14ac:dyDescent="0.25">
      <c r="K27968"/>
    </row>
    <row r="27969" spans="11:11" x14ac:dyDescent="0.25">
      <c r="K27969"/>
    </row>
    <row r="27970" spans="11:11" x14ac:dyDescent="0.25">
      <c r="K27970"/>
    </row>
    <row r="27971" spans="11:11" x14ac:dyDescent="0.25">
      <c r="K27971"/>
    </row>
    <row r="27972" spans="11:11" x14ac:dyDescent="0.25">
      <c r="K27972"/>
    </row>
    <row r="27973" spans="11:11" x14ac:dyDescent="0.25">
      <c r="K27973"/>
    </row>
    <row r="27974" spans="11:11" x14ac:dyDescent="0.25">
      <c r="K27974"/>
    </row>
    <row r="27975" spans="11:11" x14ac:dyDescent="0.25">
      <c r="K27975"/>
    </row>
    <row r="27976" spans="11:11" x14ac:dyDescent="0.25">
      <c r="K27976"/>
    </row>
    <row r="27977" spans="11:11" x14ac:dyDescent="0.25">
      <c r="K27977"/>
    </row>
    <row r="27978" spans="11:11" x14ac:dyDescent="0.25">
      <c r="K27978"/>
    </row>
    <row r="27979" spans="11:11" x14ac:dyDescent="0.25">
      <c r="K27979"/>
    </row>
    <row r="27980" spans="11:11" x14ac:dyDescent="0.25">
      <c r="K27980"/>
    </row>
    <row r="27981" spans="11:11" x14ac:dyDescent="0.25">
      <c r="K27981"/>
    </row>
    <row r="27982" spans="11:11" x14ac:dyDescent="0.25">
      <c r="K27982"/>
    </row>
    <row r="27983" spans="11:11" x14ac:dyDescent="0.25">
      <c r="K27983"/>
    </row>
    <row r="27984" spans="11:11" x14ac:dyDescent="0.25">
      <c r="K27984"/>
    </row>
    <row r="27985" spans="11:11" x14ac:dyDescent="0.25">
      <c r="K27985"/>
    </row>
    <row r="27986" spans="11:11" x14ac:dyDescent="0.25">
      <c r="K27986"/>
    </row>
    <row r="27987" spans="11:11" x14ac:dyDescent="0.25">
      <c r="K27987"/>
    </row>
    <row r="27988" spans="11:11" x14ac:dyDescent="0.25">
      <c r="K27988"/>
    </row>
    <row r="27989" spans="11:11" x14ac:dyDescent="0.25">
      <c r="K27989"/>
    </row>
    <row r="27990" spans="11:11" x14ac:dyDescent="0.25">
      <c r="K27990"/>
    </row>
    <row r="27991" spans="11:11" x14ac:dyDescent="0.25">
      <c r="K27991"/>
    </row>
    <row r="27992" spans="11:11" x14ac:dyDescent="0.25">
      <c r="K27992"/>
    </row>
    <row r="27993" spans="11:11" x14ac:dyDescent="0.25">
      <c r="K27993"/>
    </row>
    <row r="27994" spans="11:11" x14ac:dyDescent="0.25">
      <c r="K27994"/>
    </row>
    <row r="27995" spans="11:11" x14ac:dyDescent="0.25">
      <c r="K27995"/>
    </row>
    <row r="27996" spans="11:11" x14ac:dyDescent="0.25">
      <c r="K27996"/>
    </row>
    <row r="27997" spans="11:11" x14ac:dyDescent="0.25">
      <c r="K27997"/>
    </row>
    <row r="27998" spans="11:11" x14ac:dyDescent="0.25">
      <c r="K27998"/>
    </row>
    <row r="27999" spans="11:11" x14ac:dyDescent="0.25">
      <c r="K27999"/>
    </row>
    <row r="28000" spans="11:11" x14ac:dyDescent="0.25">
      <c r="K28000"/>
    </row>
    <row r="28001" spans="11:11" x14ac:dyDescent="0.25">
      <c r="K28001"/>
    </row>
    <row r="28002" spans="11:11" x14ac:dyDescent="0.25">
      <c r="K28002"/>
    </row>
    <row r="28003" spans="11:11" x14ac:dyDescent="0.25">
      <c r="K28003"/>
    </row>
    <row r="28004" spans="11:11" x14ac:dyDescent="0.25">
      <c r="K28004"/>
    </row>
    <row r="28005" spans="11:11" x14ac:dyDescent="0.25">
      <c r="K28005"/>
    </row>
    <row r="28006" spans="11:11" x14ac:dyDescent="0.25">
      <c r="K28006"/>
    </row>
    <row r="28007" spans="11:11" x14ac:dyDescent="0.25">
      <c r="K28007"/>
    </row>
    <row r="28008" spans="11:11" x14ac:dyDescent="0.25">
      <c r="K28008"/>
    </row>
    <row r="28009" spans="11:11" x14ac:dyDescent="0.25">
      <c r="K28009"/>
    </row>
    <row r="28010" spans="11:11" x14ac:dyDescent="0.25">
      <c r="K28010"/>
    </row>
    <row r="28011" spans="11:11" x14ac:dyDescent="0.25">
      <c r="K28011"/>
    </row>
    <row r="28012" spans="11:11" x14ac:dyDescent="0.25">
      <c r="K28012"/>
    </row>
    <row r="28013" spans="11:11" x14ac:dyDescent="0.25">
      <c r="K28013"/>
    </row>
    <row r="28014" spans="11:11" x14ac:dyDescent="0.25">
      <c r="K28014"/>
    </row>
    <row r="28015" spans="11:11" x14ac:dyDescent="0.25">
      <c r="K28015"/>
    </row>
    <row r="28016" spans="11:11" x14ac:dyDescent="0.25">
      <c r="K28016"/>
    </row>
    <row r="28017" spans="11:11" x14ac:dyDescent="0.25">
      <c r="K28017"/>
    </row>
    <row r="28018" spans="11:11" x14ac:dyDescent="0.25">
      <c r="K28018"/>
    </row>
    <row r="28019" spans="11:11" x14ac:dyDescent="0.25">
      <c r="K28019"/>
    </row>
    <row r="28020" spans="11:11" x14ac:dyDescent="0.25">
      <c r="K28020"/>
    </row>
    <row r="28021" spans="11:11" x14ac:dyDescent="0.25">
      <c r="K28021"/>
    </row>
    <row r="28022" spans="11:11" x14ac:dyDescent="0.25">
      <c r="K28022"/>
    </row>
    <row r="28023" spans="11:11" x14ac:dyDescent="0.25">
      <c r="K28023"/>
    </row>
    <row r="28024" spans="11:11" x14ac:dyDescent="0.25">
      <c r="K28024"/>
    </row>
    <row r="28025" spans="11:11" x14ac:dyDescent="0.25">
      <c r="K28025"/>
    </row>
    <row r="28026" spans="11:11" x14ac:dyDescent="0.25">
      <c r="K28026"/>
    </row>
    <row r="28027" spans="11:11" x14ac:dyDescent="0.25">
      <c r="K28027"/>
    </row>
    <row r="28028" spans="11:11" x14ac:dyDescent="0.25">
      <c r="K28028"/>
    </row>
    <row r="28029" spans="11:11" x14ac:dyDescent="0.25">
      <c r="K28029"/>
    </row>
    <row r="28030" spans="11:11" x14ac:dyDescent="0.25">
      <c r="K28030"/>
    </row>
    <row r="28031" spans="11:11" x14ac:dyDescent="0.25">
      <c r="K28031"/>
    </row>
    <row r="28032" spans="11:11" x14ac:dyDescent="0.25">
      <c r="K28032"/>
    </row>
    <row r="28033" spans="11:11" x14ac:dyDescent="0.25">
      <c r="K28033"/>
    </row>
    <row r="28034" spans="11:11" x14ac:dyDescent="0.25">
      <c r="K28034"/>
    </row>
    <row r="28035" spans="11:11" x14ac:dyDescent="0.25">
      <c r="K28035"/>
    </row>
    <row r="28036" spans="11:11" x14ac:dyDescent="0.25">
      <c r="K28036"/>
    </row>
    <row r="28037" spans="11:11" x14ac:dyDescent="0.25">
      <c r="K28037"/>
    </row>
    <row r="28038" spans="11:11" x14ac:dyDescent="0.25">
      <c r="K28038"/>
    </row>
    <row r="28039" spans="11:11" x14ac:dyDescent="0.25">
      <c r="K28039"/>
    </row>
    <row r="28040" spans="11:11" x14ac:dyDescent="0.25">
      <c r="K28040"/>
    </row>
    <row r="28041" spans="11:11" x14ac:dyDescent="0.25">
      <c r="K28041"/>
    </row>
    <row r="28042" spans="11:11" x14ac:dyDescent="0.25">
      <c r="K28042"/>
    </row>
    <row r="28043" spans="11:11" x14ac:dyDescent="0.25">
      <c r="K28043"/>
    </row>
    <row r="28044" spans="11:11" x14ac:dyDescent="0.25">
      <c r="K28044"/>
    </row>
    <row r="28045" spans="11:11" x14ac:dyDescent="0.25">
      <c r="K28045"/>
    </row>
    <row r="28046" spans="11:11" x14ac:dyDescent="0.25">
      <c r="K28046"/>
    </row>
    <row r="28047" spans="11:11" x14ac:dyDescent="0.25">
      <c r="K28047"/>
    </row>
    <row r="28048" spans="11:11" x14ac:dyDescent="0.25">
      <c r="K28048"/>
    </row>
    <row r="28049" spans="11:11" x14ac:dyDescent="0.25">
      <c r="K28049"/>
    </row>
    <row r="28050" spans="11:11" x14ac:dyDescent="0.25">
      <c r="K28050"/>
    </row>
    <row r="28051" spans="11:11" x14ac:dyDescent="0.25">
      <c r="K28051"/>
    </row>
    <row r="28052" spans="11:11" x14ac:dyDescent="0.25">
      <c r="K28052"/>
    </row>
    <row r="28053" spans="11:11" x14ac:dyDescent="0.25">
      <c r="K28053"/>
    </row>
    <row r="28054" spans="11:11" x14ac:dyDescent="0.25">
      <c r="K28054"/>
    </row>
    <row r="28055" spans="11:11" x14ac:dyDescent="0.25">
      <c r="K28055"/>
    </row>
    <row r="28056" spans="11:11" x14ac:dyDescent="0.25">
      <c r="K28056"/>
    </row>
    <row r="28057" spans="11:11" x14ac:dyDescent="0.25">
      <c r="K28057"/>
    </row>
    <row r="28058" spans="11:11" x14ac:dyDescent="0.25">
      <c r="K28058"/>
    </row>
    <row r="28059" spans="11:11" x14ac:dyDescent="0.25">
      <c r="K28059"/>
    </row>
    <row r="28060" spans="11:11" x14ac:dyDescent="0.25">
      <c r="K28060"/>
    </row>
    <row r="28061" spans="11:11" x14ac:dyDescent="0.25">
      <c r="K28061"/>
    </row>
    <row r="28062" spans="11:11" x14ac:dyDescent="0.25">
      <c r="K28062"/>
    </row>
    <row r="28063" spans="11:11" x14ac:dyDescent="0.25">
      <c r="K28063"/>
    </row>
    <row r="28064" spans="11:11" x14ac:dyDescent="0.25">
      <c r="K28064"/>
    </row>
    <row r="28065" spans="11:11" x14ac:dyDescent="0.25">
      <c r="K28065"/>
    </row>
    <row r="28066" spans="11:11" x14ac:dyDescent="0.25">
      <c r="K28066"/>
    </row>
    <row r="28067" spans="11:11" x14ac:dyDescent="0.25">
      <c r="K28067"/>
    </row>
    <row r="28068" spans="11:11" x14ac:dyDescent="0.25">
      <c r="K28068"/>
    </row>
    <row r="28069" spans="11:11" x14ac:dyDescent="0.25">
      <c r="K28069"/>
    </row>
    <row r="28070" spans="11:11" x14ac:dyDescent="0.25">
      <c r="K28070"/>
    </row>
    <row r="28071" spans="11:11" x14ac:dyDescent="0.25">
      <c r="K28071"/>
    </row>
    <row r="28072" spans="11:11" x14ac:dyDescent="0.25">
      <c r="K28072"/>
    </row>
    <row r="28073" spans="11:11" x14ac:dyDescent="0.25">
      <c r="K28073"/>
    </row>
    <row r="28074" spans="11:11" x14ac:dyDescent="0.25">
      <c r="K28074"/>
    </row>
    <row r="28075" spans="11:11" x14ac:dyDescent="0.25">
      <c r="K28075"/>
    </row>
    <row r="28076" spans="11:11" x14ac:dyDescent="0.25">
      <c r="K28076"/>
    </row>
    <row r="28077" spans="11:11" x14ac:dyDescent="0.25">
      <c r="K28077"/>
    </row>
    <row r="28078" spans="11:11" x14ac:dyDescent="0.25">
      <c r="K28078"/>
    </row>
    <row r="28079" spans="11:11" x14ac:dyDescent="0.25">
      <c r="K28079"/>
    </row>
    <row r="28080" spans="11:11" x14ac:dyDescent="0.25">
      <c r="K28080"/>
    </row>
    <row r="28081" spans="11:11" x14ac:dyDescent="0.25">
      <c r="K28081"/>
    </row>
    <row r="28082" spans="11:11" x14ac:dyDescent="0.25">
      <c r="K28082"/>
    </row>
    <row r="28083" spans="11:11" x14ac:dyDescent="0.25">
      <c r="K28083"/>
    </row>
    <row r="28084" spans="11:11" x14ac:dyDescent="0.25">
      <c r="K28084"/>
    </row>
    <row r="28085" spans="11:11" x14ac:dyDescent="0.25">
      <c r="K28085"/>
    </row>
    <row r="28086" spans="11:11" x14ac:dyDescent="0.25">
      <c r="K28086"/>
    </row>
    <row r="28087" spans="11:11" x14ac:dyDescent="0.25">
      <c r="K28087"/>
    </row>
    <row r="28088" spans="11:11" x14ac:dyDescent="0.25">
      <c r="K28088"/>
    </row>
    <row r="28089" spans="11:11" x14ac:dyDescent="0.25">
      <c r="K28089"/>
    </row>
    <row r="28090" spans="11:11" x14ac:dyDescent="0.25">
      <c r="K28090"/>
    </row>
    <row r="28091" spans="11:11" x14ac:dyDescent="0.25">
      <c r="K28091"/>
    </row>
    <row r="28092" spans="11:11" x14ac:dyDescent="0.25">
      <c r="K28092"/>
    </row>
    <row r="28093" spans="11:11" x14ac:dyDescent="0.25">
      <c r="K28093"/>
    </row>
    <row r="28094" spans="11:11" x14ac:dyDescent="0.25">
      <c r="K28094"/>
    </row>
    <row r="28095" spans="11:11" x14ac:dyDescent="0.25">
      <c r="K28095"/>
    </row>
    <row r="28096" spans="11:11" x14ac:dyDescent="0.25">
      <c r="K28096"/>
    </row>
    <row r="28097" spans="11:11" x14ac:dyDescent="0.25">
      <c r="K28097"/>
    </row>
    <row r="28098" spans="11:11" x14ac:dyDescent="0.25">
      <c r="K28098"/>
    </row>
    <row r="28099" spans="11:11" x14ac:dyDescent="0.25">
      <c r="K28099"/>
    </row>
    <row r="28100" spans="11:11" x14ac:dyDescent="0.25">
      <c r="K28100"/>
    </row>
    <row r="28101" spans="11:11" x14ac:dyDescent="0.25">
      <c r="K28101"/>
    </row>
    <row r="28102" spans="11:11" x14ac:dyDescent="0.25">
      <c r="K28102"/>
    </row>
    <row r="28103" spans="11:11" x14ac:dyDescent="0.25">
      <c r="K28103"/>
    </row>
    <row r="28104" spans="11:11" x14ac:dyDescent="0.25">
      <c r="K28104"/>
    </row>
    <row r="28105" spans="11:11" x14ac:dyDescent="0.25">
      <c r="K28105"/>
    </row>
    <row r="28106" spans="11:11" x14ac:dyDescent="0.25">
      <c r="K28106"/>
    </row>
    <row r="28107" spans="11:11" x14ac:dyDescent="0.25">
      <c r="K28107"/>
    </row>
    <row r="28108" spans="11:11" x14ac:dyDescent="0.25">
      <c r="K28108"/>
    </row>
    <row r="28109" spans="11:11" x14ac:dyDescent="0.25">
      <c r="K28109"/>
    </row>
    <row r="28110" spans="11:11" x14ac:dyDescent="0.25">
      <c r="K28110"/>
    </row>
    <row r="28111" spans="11:11" x14ac:dyDescent="0.25">
      <c r="K28111"/>
    </row>
    <row r="28112" spans="11:11" x14ac:dyDescent="0.25">
      <c r="K28112"/>
    </row>
    <row r="28113" spans="11:11" x14ac:dyDescent="0.25">
      <c r="K28113"/>
    </row>
    <row r="28114" spans="11:11" x14ac:dyDescent="0.25">
      <c r="K28114"/>
    </row>
    <row r="28115" spans="11:11" x14ac:dyDescent="0.25">
      <c r="K28115"/>
    </row>
    <row r="28116" spans="11:11" x14ac:dyDescent="0.25">
      <c r="K28116"/>
    </row>
    <row r="28117" spans="11:11" x14ac:dyDescent="0.25">
      <c r="K28117"/>
    </row>
    <row r="28118" spans="11:11" x14ac:dyDescent="0.25">
      <c r="K28118"/>
    </row>
    <row r="28119" spans="11:11" x14ac:dyDescent="0.25">
      <c r="K28119"/>
    </row>
    <row r="28120" spans="11:11" x14ac:dyDescent="0.25">
      <c r="K28120"/>
    </row>
    <row r="28121" spans="11:11" x14ac:dyDescent="0.25">
      <c r="K28121"/>
    </row>
    <row r="28122" spans="11:11" x14ac:dyDescent="0.25">
      <c r="K28122"/>
    </row>
    <row r="28123" spans="11:11" x14ac:dyDescent="0.25">
      <c r="K28123"/>
    </row>
    <row r="28124" spans="11:11" x14ac:dyDescent="0.25">
      <c r="K28124"/>
    </row>
    <row r="28125" spans="11:11" x14ac:dyDescent="0.25">
      <c r="K28125"/>
    </row>
    <row r="28126" spans="11:11" x14ac:dyDescent="0.25">
      <c r="K28126"/>
    </row>
    <row r="28127" spans="11:11" x14ac:dyDescent="0.25">
      <c r="K28127"/>
    </row>
    <row r="28128" spans="11:11" x14ac:dyDescent="0.25">
      <c r="K28128"/>
    </row>
    <row r="28129" spans="11:11" x14ac:dyDescent="0.25">
      <c r="K28129"/>
    </row>
    <row r="28130" spans="11:11" x14ac:dyDescent="0.25">
      <c r="K28130"/>
    </row>
    <row r="28131" spans="11:11" x14ac:dyDescent="0.25">
      <c r="K28131"/>
    </row>
    <row r="28132" spans="11:11" x14ac:dyDescent="0.25">
      <c r="K28132"/>
    </row>
    <row r="28133" spans="11:11" x14ac:dyDescent="0.25">
      <c r="K28133"/>
    </row>
    <row r="28134" spans="11:11" x14ac:dyDescent="0.25">
      <c r="K28134"/>
    </row>
    <row r="28135" spans="11:11" x14ac:dyDescent="0.25">
      <c r="K28135"/>
    </row>
    <row r="28136" spans="11:11" x14ac:dyDescent="0.25">
      <c r="K28136"/>
    </row>
    <row r="28137" spans="11:11" x14ac:dyDescent="0.25">
      <c r="K28137"/>
    </row>
    <row r="28138" spans="11:11" x14ac:dyDescent="0.25">
      <c r="K28138"/>
    </row>
    <row r="28139" spans="11:11" x14ac:dyDescent="0.25">
      <c r="K28139"/>
    </row>
    <row r="28140" spans="11:11" x14ac:dyDescent="0.25">
      <c r="K28140"/>
    </row>
    <row r="28141" spans="11:11" x14ac:dyDescent="0.25">
      <c r="K28141"/>
    </row>
    <row r="28142" spans="11:11" x14ac:dyDescent="0.25">
      <c r="K28142"/>
    </row>
    <row r="28143" spans="11:11" x14ac:dyDescent="0.25">
      <c r="K28143"/>
    </row>
    <row r="28144" spans="11:11" x14ac:dyDescent="0.25">
      <c r="K28144"/>
    </row>
    <row r="28145" spans="11:11" x14ac:dyDescent="0.25">
      <c r="K28145"/>
    </row>
    <row r="28146" spans="11:11" x14ac:dyDescent="0.25">
      <c r="K28146"/>
    </row>
    <row r="28147" spans="11:11" x14ac:dyDescent="0.25">
      <c r="K28147"/>
    </row>
    <row r="28148" spans="11:11" x14ac:dyDescent="0.25">
      <c r="K28148"/>
    </row>
    <row r="28149" spans="11:11" x14ac:dyDescent="0.25">
      <c r="K28149"/>
    </row>
    <row r="28150" spans="11:11" x14ac:dyDescent="0.25">
      <c r="K28150"/>
    </row>
    <row r="28151" spans="11:11" x14ac:dyDescent="0.25">
      <c r="K28151"/>
    </row>
    <row r="28152" spans="11:11" x14ac:dyDescent="0.25">
      <c r="K28152"/>
    </row>
    <row r="28153" spans="11:11" x14ac:dyDescent="0.25">
      <c r="K28153"/>
    </row>
    <row r="28154" spans="11:11" x14ac:dyDescent="0.25">
      <c r="K28154"/>
    </row>
    <row r="28155" spans="11:11" x14ac:dyDescent="0.25">
      <c r="K28155"/>
    </row>
    <row r="28156" spans="11:11" x14ac:dyDescent="0.25">
      <c r="K28156"/>
    </row>
    <row r="28157" spans="11:11" x14ac:dyDescent="0.25">
      <c r="K28157"/>
    </row>
    <row r="28158" spans="11:11" x14ac:dyDescent="0.25">
      <c r="K28158"/>
    </row>
    <row r="28159" spans="11:11" x14ac:dyDescent="0.25">
      <c r="K28159"/>
    </row>
    <row r="28160" spans="11:11" x14ac:dyDescent="0.25">
      <c r="K28160"/>
    </row>
    <row r="28161" spans="11:11" x14ac:dyDescent="0.25">
      <c r="K28161"/>
    </row>
    <row r="28162" spans="11:11" x14ac:dyDescent="0.25">
      <c r="K28162"/>
    </row>
    <row r="28163" spans="11:11" x14ac:dyDescent="0.25">
      <c r="K28163"/>
    </row>
    <row r="28164" spans="11:11" x14ac:dyDescent="0.25">
      <c r="K28164"/>
    </row>
    <row r="28165" spans="11:11" x14ac:dyDescent="0.25">
      <c r="K28165"/>
    </row>
    <row r="28166" spans="11:11" x14ac:dyDescent="0.25">
      <c r="K28166"/>
    </row>
    <row r="28167" spans="11:11" x14ac:dyDescent="0.25">
      <c r="K28167"/>
    </row>
    <row r="28168" spans="11:11" x14ac:dyDescent="0.25">
      <c r="K28168"/>
    </row>
    <row r="28169" spans="11:11" x14ac:dyDescent="0.25">
      <c r="K28169"/>
    </row>
    <row r="28170" spans="11:11" x14ac:dyDescent="0.25">
      <c r="K28170"/>
    </row>
    <row r="28171" spans="11:11" x14ac:dyDescent="0.25">
      <c r="K28171"/>
    </row>
    <row r="28172" spans="11:11" x14ac:dyDescent="0.25">
      <c r="K28172"/>
    </row>
    <row r="28173" spans="11:11" x14ac:dyDescent="0.25">
      <c r="K28173"/>
    </row>
    <row r="28174" spans="11:11" x14ac:dyDescent="0.25">
      <c r="K28174"/>
    </row>
    <row r="28175" spans="11:11" x14ac:dyDescent="0.25">
      <c r="K28175"/>
    </row>
    <row r="28176" spans="11:11" x14ac:dyDescent="0.25">
      <c r="K28176"/>
    </row>
    <row r="28177" spans="11:11" x14ac:dyDescent="0.25">
      <c r="K28177"/>
    </row>
    <row r="28178" spans="11:11" x14ac:dyDescent="0.25">
      <c r="K28178"/>
    </row>
    <row r="28179" spans="11:11" x14ac:dyDescent="0.25">
      <c r="K28179"/>
    </row>
    <row r="28180" spans="11:11" x14ac:dyDescent="0.25">
      <c r="K28180"/>
    </row>
    <row r="28181" spans="11:11" x14ac:dyDescent="0.25">
      <c r="K28181"/>
    </row>
    <row r="28182" spans="11:11" x14ac:dyDescent="0.25">
      <c r="K28182"/>
    </row>
    <row r="28183" spans="11:11" x14ac:dyDescent="0.25">
      <c r="K28183"/>
    </row>
    <row r="28184" spans="11:11" x14ac:dyDescent="0.25">
      <c r="K28184"/>
    </row>
    <row r="28185" spans="11:11" x14ac:dyDescent="0.25">
      <c r="K28185"/>
    </row>
    <row r="28186" spans="11:11" x14ac:dyDescent="0.25">
      <c r="K28186"/>
    </row>
    <row r="28187" spans="11:11" x14ac:dyDescent="0.25">
      <c r="K28187"/>
    </row>
    <row r="28188" spans="11:11" x14ac:dyDescent="0.25">
      <c r="K28188"/>
    </row>
    <row r="28189" spans="11:11" x14ac:dyDescent="0.25">
      <c r="K28189"/>
    </row>
    <row r="28190" spans="11:11" x14ac:dyDescent="0.25">
      <c r="K28190"/>
    </row>
    <row r="28191" spans="11:11" x14ac:dyDescent="0.25">
      <c r="K28191"/>
    </row>
    <row r="28192" spans="11:11" x14ac:dyDescent="0.25">
      <c r="K28192"/>
    </row>
    <row r="28193" spans="11:11" x14ac:dyDescent="0.25">
      <c r="K28193"/>
    </row>
    <row r="28194" spans="11:11" x14ac:dyDescent="0.25">
      <c r="K28194"/>
    </row>
    <row r="28195" spans="11:11" x14ac:dyDescent="0.25">
      <c r="K28195"/>
    </row>
    <row r="28196" spans="11:11" x14ac:dyDescent="0.25">
      <c r="K28196"/>
    </row>
    <row r="28197" spans="11:11" x14ac:dyDescent="0.25">
      <c r="K28197"/>
    </row>
    <row r="28198" spans="11:11" x14ac:dyDescent="0.25">
      <c r="K28198"/>
    </row>
    <row r="28199" spans="11:11" x14ac:dyDescent="0.25">
      <c r="K28199"/>
    </row>
    <row r="28200" spans="11:11" x14ac:dyDescent="0.25">
      <c r="K28200"/>
    </row>
    <row r="28201" spans="11:11" x14ac:dyDescent="0.25">
      <c r="K28201"/>
    </row>
    <row r="28202" spans="11:11" x14ac:dyDescent="0.25">
      <c r="K28202"/>
    </row>
    <row r="28203" spans="11:11" x14ac:dyDescent="0.25">
      <c r="K28203"/>
    </row>
    <row r="28204" spans="11:11" x14ac:dyDescent="0.25">
      <c r="K28204"/>
    </row>
    <row r="28205" spans="11:11" x14ac:dyDescent="0.25">
      <c r="K28205"/>
    </row>
    <row r="28206" spans="11:11" x14ac:dyDescent="0.25">
      <c r="K28206"/>
    </row>
    <row r="28207" spans="11:11" x14ac:dyDescent="0.25">
      <c r="K28207"/>
    </row>
    <row r="28208" spans="11:11" x14ac:dyDescent="0.25">
      <c r="K28208"/>
    </row>
    <row r="28209" spans="11:11" x14ac:dyDescent="0.25">
      <c r="K28209"/>
    </row>
    <row r="28210" spans="11:11" x14ac:dyDescent="0.25">
      <c r="K28210"/>
    </row>
    <row r="28211" spans="11:11" x14ac:dyDescent="0.25">
      <c r="K28211"/>
    </row>
    <row r="28212" spans="11:11" x14ac:dyDescent="0.25">
      <c r="K28212"/>
    </row>
    <row r="28213" spans="11:11" x14ac:dyDescent="0.25">
      <c r="K28213"/>
    </row>
    <row r="28214" spans="11:11" x14ac:dyDescent="0.25">
      <c r="K28214"/>
    </row>
    <row r="28215" spans="11:11" x14ac:dyDescent="0.25">
      <c r="K28215"/>
    </row>
    <row r="28216" spans="11:11" x14ac:dyDescent="0.25">
      <c r="K28216"/>
    </row>
    <row r="28217" spans="11:11" x14ac:dyDescent="0.25">
      <c r="K28217"/>
    </row>
    <row r="28218" spans="11:11" x14ac:dyDescent="0.25">
      <c r="K28218"/>
    </row>
    <row r="28219" spans="11:11" x14ac:dyDescent="0.25">
      <c r="K28219"/>
    </row>
    <row r="28220" spans="11:11" x14ac:dyDescent="0.25">
      <c r="K28220"/>
    </row>
    <row r="28221" spans="11:11" x14ac:dyDescent="0.25">
      <c r="K28221"/>
    </row>
    <row r="28222" spans="11:11" x14ac:dyDescent="0.25">
      <c r="K28222"/>
    </row>
    <row r="28223" spans="11:11" x14ac:dyDescent="0.25">
      <c r="K28223"/>
    </row>
    <row r="28224" spans="11:11" x14ac:dyDescent="0.25">
      <c r="K28224"/>
    </row>
    <row r="28225" spans="11:11" x14ac:dyDescent="0.25">
      <c r="K28225"/>
    </row>
    <row r="28226" spans="11:11" x14ac:dyDescent="0.25">
      <c r="K28226"/>
    </row>
    <row r="28227" spans="11:11" x14ac:dyDescent="0.25">
      <c r="K28227"/>
    </row>
    <row r="28228" spans="11:11" x14ac:dyDescent="0.25">
      <c r="K28228"/>
    </row>
    <row r="28229" spans="11:11" x14ac:dyDescent="0.25">
      <c r="K28229"/>
    </row>
    <row r="28230" spans="11:11" x14ac:dyDescent="0.25">
      <c r="K28230"/>
    </row>
    <row r="28231" spans="11:11" x14ac:dyDescent="0.25">
      <c r="K28231"/>
    </row>
    <row r="28232" spans="11:11" x14ac:dyDescent="0.25">
      <c r="K28232"/>
    </row>
    <row r="28233" spans="11:11" x14ac:dyDescent="0.25">
      <c r="K28233"/>
    </row>
    <row r="28234" spans="11:11" x14ac:dyDescent="0.25">
      <c r="K28234"/>
    </row>
    <row r="28235" spans="11:11" x14ac:dyDescent="0.25">
      <c r="K28235"/>
    </row>
    <row r="28236" spans="11:11" x14ac:dyDescent="0.25">
      <c r="K28236"/>
    </row>
    <row r="28237" spans="11:11" x14ac:dyDescent="0.25">
      <c r="K28237"/>
    </row>
    <row r="28238" spans="11:11" x14ac:dyDescent="0.25">
      <c r="K28238"/>
    </row>
    <row r="28239" spans="11:11" x14ac:dyDescent="0.25">
      <c r="K28239"/>
    </row>
    <row r="28240" spans="11:11" x14ac:dyDescent="0.25">
      <c r="K28240"/>
    </row>
    <row r="28241" spans="11:11" x14ac:dyDescent="0.25">
      <c r="K28241"/>
    </row>
    <row r="28242" spans="11:11" x14ac:dyDescent="0.25">
      <c r="K28242"/>
    </row>
    <row r="28243" spans="11:11" x14ac:dyDescent="0.25">
      <c r="K28243"/>
    </row>
    <row r="28244" spans="11:11" x14ac:dyDescent="0.25">
      <c r="K28244"/>
    </row>
    <row r="28245" spans="11:11" x14ac:dyDescent="0.25">
      <c r="K28245"/>
    </row>
    <row r="28246" spans="11:11" x14ac:dyDescent="0.25">
      <c r="K28246"/>
    </row>
    <row r="28247" spans="11:11" x14ac:dyDescent="0.25">
      <c r="K28247"/>
    </row>
    <row r="28248" spans="11:11" x14ac:dyDescent="0.25">
      <c r="K28248"/>
    </row>
    <row r="28249" spans="11:11" x14ac:dyDescent="0.25">
      <c r="K28249"/>
    </row>
    <row r="28250" spans="11:11" x14ac:dyDescent="0.25">
      <c r="K28250"/>
    </row>
    <row r="28251" spans="11:11" x14ac:dyDescent="0.25">
      <c r="K28251"/>
    </row>
    <row r="28252" spans="11:11" x14ac:dyDescent="0.25">
      <c r="K28252"/>
    </row>
    <row r="28253" spans="11:11" x14ac:dyDescent="0.25">
      <c r="K28253"/>
    </row>
    <row r="28254" spans="11:11" x14ac:dyDescent="0.25">
      <c r="K28254"/>
    </row>
    <row r="28255" spans="11:11" x14ac:dyDescent="0.25">
      <c r="K28255"/>
    </row>
    <row r="28256" spans="11:11" x14ac:dyDescent="0.25">
      <c r="K28256"/>
    </row>
    <row r="28257" spans="11:11" x14ac:dyDescent="0.25">
      <c r="K28257"/>
    </row>
    <row r="28258" spans="11:11" x14ac:dyDescent="0.25">
      <c r="K28258"/>
    </row>
    <row r="28259" spans="11:11" x14ac:dyDescent="0.25">
      <c r="K28259"/>
    </row>
    <row r="28260" spans="11:11" x14ac:dyDescent="0.25">
      <c r="K28260"/>
    </row>
    <row r="28261" spans="11:11" x14ac:dyDescent="0.25">
      <c r="K28261"/>
    </row>
    <row r="28262" spans="11:11" x14ac:dyDescent="0.25">
      <c r="K28262"/>
    </row>
    <row r="28263" spans="11:11" x14ac:dyDescent="0.25">
      <c r="K28263"/>
    </row>
    <row r="28264" spans="11:11" x14ac:dyDescent="0.25">
      <c r="K28264"/>
    </row>
    <row r="28265" spans="11:11" x14ac:dyDescent="0.25">
      <c r="K28265"/>
    </row>
    <row r="28266" spans="11:11" x14ac:dyDescent="0.25">
      <c r="K28266"/>
    </row>
    <row r="28267" spans="11:11" x14ac:dyDescent="0.25">
      <c r="K28267"/>
    </row>
    <row r="28268" spans="11:11" x14ac:dyDescent="0.25">
      <c r="K28268"/>
    </row>
    <row r="28269" spans="11:11" x14ac:dyDescent="0.25">
      <c r="K28269"/>
    </row>
    <row r="28270" spans="11:11" x14ac:dyDescent="0.25">
      <c r="K28270"/>
    </row>
    <row r="28271" spans="11:11" x14ac:dyDescent="0.25">
      <c r="K28271"/>
    </row>
    <row r="28272" spans="11:11" x14ac:dyDescent="0.25">
      <c r="K28272"/>
    </row>
    <row r="28273" spans="11:11" x14ac:dyDescent="0.25">
      <c r="K28273"/>
    </row>
    <row r="28274" spans="11:11" x14ac:dyDescent="0.25">
      <c r="K28274"/>
    </row>
    <row r="28275" spans="11:11" x14ac:dyDescent="0.25">
      <c r="K28275"/>
    </row>
    <row r="28276" spans="11:11" x14ac:dyDescent="0.25">
      <c r="K28276"/>
    </row>
    <row r="28277" spans="11:11" x14ac:dyDescent="0.25">
      <c r="K28277"/>
    </row>
    <row r="28278" spans="11:11" x14ac:dyDescent="0.25">
      <c r="K28278"/>
    </row>
    <row r="28279" spans="11:11" x14ac:dyDescent="0.25">
      <c r="K28279"/>
    </row>
    <row r="28280" spans="11:11" x14ac:dyDescent="0.25">
      <c r="K28280"/>
    </row>
    <row r="28281" spans="11:11" x14ac:dyDescent="0.25">
      <c r="K28281"/>
    </row>
    <row r="28282" spans="11:11" x14ac:dyDescent="0.25">
      <c r="K28282"/>
    </row>
    <row r="28283" spans="11:11" x14ac:dyDescent="0.25">
      <c r="K28283"/>
    </row>
    <row r="28284" spans="11:11" x14ac:dyDescent="0.25">
      <c r="K28284"/>
    </row>
    <row r="28285" spans="11:11" x14ac:dyDescent="0.25">
      <c r="K28285"/>
    </row>
    <row r="28286" spans="11:11" x14ac:dyDescent="0.25">
      <c r="K28286"/>
    </row>
    <row r="28287" spans="11:11" x14ac:dyDescent="0.25">
      <c r="K28287"/>
    </row>
    <row r="28288" spans="11:11" x14ac:dyDescent="0.25">
      <c r="K28288"/>
    </row>
    <row r="28289" spans="11:11" x14ac:dyDescent="0.25">
      <c r="K28289"/>
    </row>
    <row r="28290" spans="11:11" x14ac:dyDescent="0.25">
      <c r="K28290"/>
    </row>
    <row r="28291" spans="11:11" x14ac:dyDescent="0.25">
      <c r="K28291"/>
    </row>
    <row r="28292" spans="11:11" x14ac:dyDescent="0.25">
      <c r="K28292"/>
    </row>
    <row r="28293" spans="11:11" x14ac:dyDescent="0.25">
      <c r="K28293"/>
    </row>
    <row r="28294" spans="11:11" x14ac:dyDescent="0.25">
      <c r="K28294"/>
    </row>
    <row r="28295" spans="11:11" x14ac:dyDescent="0.25">
      <c r="K28295"/>
    </row>
    <row r="28296" spans="11:11" x14ac:dyDescent="0.25">
      <c r="K28296"/>
    </row>
    <row r="28297" spans="11:11" x14ac:dyDescent="0.25">
      <c r="K28297"/>
    </row>
    <row r="28298" spans="11:11" x14ac:dyDescent="0.25">
      <c r="K28298"/>
    </row>
    <row r="28299" spans="11:11" x14ac:dyDescent="0.25">
      <c r="K28299"/>
    </row>
    <row r="28300" spans="11:11" x14ac:dyDescent="0.25">
      <c r="K28300"/>
    </row>
    <row r="28301" spans="11:11" x14ac:dyDescent="0.25">
      <c r="K28301"/>
    </row>
    <row r="28302" spans="11:11" x14ac:dyDescent="0.25">
      <c r="K28302"/>
    </row>
    <row r="28303" spans="11:11" x14ac:dyDescent="0.25">
      <c r="K28303"/>
    </row>
    <row r="28304" spans="11:11" x14ac:dyDescent="0.25">
      <c r="K28304"/>
    </row>
    <row r="28305" spans="11:11" x14ac:dyDescent="0.25">
      <c r="K28305"/>
    </row>
    <row r="28306" spans="11:11" x14ac:dyDescent="0.25">
      <c r="K28306"/>
    </row>
    <row r="28307" spans="11:11" x14ac:dyDescent="0.25">
      <c r="K28307"/>
    </row>
    <row r="28308" spans="11:11" x14ac:dyDescent="0.25">
      <c r="K28308"/>
    </row>
    <row r="28309" spans="11:11" x14ac:dyDescent="0.25">
      <c r="K28309"/>
    </row>
    <row r="28310" spans="11:11" x14ac:dyDescent="0.25">
      <c r="K28310"/>
    </row>
    <row r="28311" spans="11:11" x14ac:dyDescent="0.25">
      <c r="K28311"/>
    </row>
    <row r="28312" spans="11:11" x14ac:dyDescent="0.25">
      <c r="K28312"/>
    </row>
    <row r="28313" spans="11:11" x14ac:dyDescent="0.25">
      <c r="K28313"/>
    </row>
    <row r="28314" spans="11:11" x14ac:dyDescent="0.25">
      <c r="K28314"/>
    </row>
    <row r="28315" spans="11:11" x14ac:dyDescent="0.25">
      <c r="K28315"/>
    </row>
    <row r="28316" spans="11:11" x14ac:dyDescent="0.25">
      <c r="K28316"/>
    </row>
    <row r="28317" spans="11:11" x14ac:dyDescent="0.25">
      <c r="K28317"/>
    </row>
    <row r="28318" spans="11:11" x14ac:dyDescent="0.25">
      <c r="K28318"/>
    </row>
    <row r="28319" spans="11:11" x14ac:dyDescent="0.25">
      <c r="K28319"/>
    </row>
    <row r="28320" spans="11:11" x14ac:dyDescent="0.25">
      <c r="K28320"/>
    </row>
    <row r="28321" spans="11:11" x14ac:dyDescent="0.25">
      <c r="K28321"/>
    </row>
    <row r="28322" spans="11:11" x14ac:dyDescent="0.25">
      <c r="K28322"/>
    </row>
    <row r="28323" spans="11:11" x14ac:dyDescent="0.25">
      <c r="K28323"/>
    </row>
    <row r="28324" spans="11:11" x14ac:dyDescent="0.25">
      <c r="K28324"/>
    </row>
    <row r="28325" spans="11:11" x14ac:dyDescent="0.25">
      <c r="K28325"/>
    </row>
    <row r="28326" spans="11:11" x14ac:dyDescent="0.25">
      <c r="K28326"/>
    </row>
    <row r="28327" spans="11:11" x14ac:dyDescent="0.25">
      <c r="K28327"/>
    </row>
    <row r="28328" spans="11:11" x14ac:dyDescent="0.25">
      <c r="K28328"/>
    </row>
    <row r="28329" spans="11:11" x14ac:dyDescent="0.25">
      <c r="K28329"/>
    </row>
    <row r="28330" spans="11:11" x14ac:dyDescent="0.25">
      <c r="K28330"/>
    </row>
    <row r="28331" spans="11:11" x14ac:dyDescent="0.25">
      <c r="K28331"/>
    </row>
    <row r="28332" spans="11:11" x14ac:dyDescent="0.25">
      <c r="K28332"/>
    </row>
    <row r="28333" spans="11:11" x14ac:dyDescent="0.25">
      <c r="K28333"/>
    </row>
    <row r="28334" spans="11:11" x14ac:dyDescent="0.25">
      <c r="K28334"/>
    </row>
    <row r="28335" spans="11:11" x14ac:dyDescent="0.25">
      <c r="K28335"/>
    </row>
    <row r="28336" spans="11:11" x14ac:dyDescent="0.25">
      <c r="K28336"/>
    </row>
    <row r="28337" spans="11:11" x14ac:dyDescent="0.25">
      <c r="K28337"/>
    </row>
    <row r="28338" spans="11:11" x14ac:dyDescent="0.25">
      <c r="K28338"/>
    </row>
    <row r="28339" spans="11:11" x14ac:dyDescent="0.25">
      <c r="K28339"/>
    </row>
    <row r="28340" spans="11:11" x14ac:dyDescent="0.25">
      <c r="K28340"/>
    </row>
    <row r="28341" spans="11:11" x14ac:dyDescent="0.25">
      <c r="K28341"/>
    </row>
    <row r="28342" spans="11:11" x14ac:dyDescent="0.25">
      <c r="K28342"/>
    </row>
    <row r="28343" spans="11:11" x14ac:dyDescent="0.25">
      <c r="K28343"/>
    </row>
    <row r="28344" spans="11:11" x14ac:dyDescent="0.25">
      <c r="K28344"/>
    </row>
    <row r="28345" spans="11:11" x14ac:dyDescent="0.25">
      <c r="K28345"/>
    </row>
    <row r="28346" spans="11:11" x14ac:dyDescent="0.25">
      <c r="K28346"/>
    </row>
    <row r="28347" spans="11:11" x14ac:dyDescent="0.25">
      <c r="K28347"/>
    </row>
    <row r="28348" spans="11:11" x14ac:dyDescent="0.25">
      <c r="K28348"/>
    </row>
    <row r="28349" spans="11:11" x14ac:dyDescent="0.25">
      <c r="K28349"/>
    </row>
    <row r="28350" spans="11:11" x14ac:dyDescent="0.25">
      <c r="K28350"/>
    </row>
    <row r="28351" spans="11:11" x14ac:dyDescent="0.25">
      <c r="K28351"/>
    </row>
    <row r="28352" spans="11:11" x14ac:dyDescent="0.25">
      <c r="K28352"/>
    </row>
    <row r="28353" spans="11:11" x14ac:dyDescent="0.25">
      <c r="K28353"/>
    </row>
    <row r="28354" spans="11:11" x14ac:dyDescent="0.25">
      <c r="K28354"/>
    </row>
    <row r="28355" spans="11:11" x14ac:dyDescent="0.25">
      <c r="K28355"/>
    </row>
    <row r="28356" spans="11:11" x14ac:dyDescent="0.25">
      <c r="K28356"/>
    </row>
    <row r="28357" spans="11:11" x14ac:dyDescent="0.25">
      <c r="K28357"/>
    </row>
    <row r="28358" spans="11:11" x14ac:dyDescent="0.25">
      <c r="K28358"/>
    </row>
    <row r="28359" spans="11:11" x14ac:dyDescent="0.25">
      <c r="K28359"/>
    </row>
    <row r="28360" spans="11:11" x14ac:dyDescent="0.25">
      <c r="K28360"/>
    </row>
    <row r="28361" spans="11:11" x14ac:dyDescent="0.25">
      <c r="K28361"/>
    </row>
    <row r="28362" spans="11:11" x14ac:dyDescent="0.25">
      <c r="K28362"/>
    </row>
    <row r="28363" spans="11:11" x14ac:dyDescent="0.25">
      <c r="K28363"/>
    </row>
    <row r="28364" spans="11:11" x14ac:dyDescent="0.25">
      <c r="K28364"/>
    </row>
    <row r="28365" spans="11:11" x14ac:dyDescent="0.25">
      <c r="K28365"/>
    </row>
    <row r="28366" spans="11:11" x14ac:dyDescent="0.25">
      <c r="K28366"/>
    </row>
    <row r="28367" spans="11:11" x14ac:dyDescent="0.25">
      <c r="K28367"/>
    </row>
    <row r="28368" spans="11:11" x14ac:dyDescent="0.25">
      <c r="K28368"/>
    </row>
    <row r="28369" spans="11:11" x14ac:dyDescent="0.25">
      <c r="K28369"/>
    </row>
    <row r="28370" spans="11:11" x14ac:dyDescent="0.25">
      <c r="K28370"/>
    </row>
    <row r="28371" spans="11:11" x14ac:dyDescent="0.25">
      <c r="K28371"/>
    </row>
    <row r="28372" spans="11:11" x14ac:dyDescent="0.25">
      <c r="K28372"/>
    </row>
    <row r="28373" spans="11:11" x14ac:dyDescent="0.25">
      <c r="K28373"/>
    </row>
    <row r="28374" spans="11:11" x14ac:dyDescent="0.25">
      <c r="K28374"/>
    </row>
    <row r="28375" spans="11:11" x14ac:dyDescent="0.25">
      <c r="K28375"/>
    </row>
    <row r="28376" spans="11:11" x14ac:dyDescent="0.25">
      <c r="K28376"/>
    </row>
    <row r="28377" spans="11:11" x14ac:dyDescent="0.25">
      <c r="K28377"/>
    </row>
    <row r="28378" spans="11:11" x14ac:dyDescent="0.25">
      <c r="K28378"/>
    </row>
    <row r="28379" spans="11:11" x14ac:dyDescent="0.25">
      <c r="K28379"/>
    </row>
    <row r="28380" spans="11:11" x14ac:dyDescent="0.25">
      <c r="K28380"/>
    </row>
    <row r="28381" spans="11:11" x14ac:dyDescent="0.25">
      <c r="K28381"/>
    </row>
    <row r="28382" spans="11:11" x14ac:dyDescent="0.25">
      <c r="K28382"/>
    </row>
    <row r="28383" spans="11:11" x14ac:dyDescent="0.25">
      <c r="K28383"/>
    </row>
    <row r="28384" spans="11:11" x14ac:dyDescent="0.25">
      <c r="K28384"/>
    </row>
    <row r="28385" spans="11:11" x14ac:dyDescent="0.25">
      <c r="K28385"/>
    </row>
    <row r="28386" spans="11:11" x14ac:dyDescent="0.25">
      <c r="K28386"/>
    </row>
    <row r="28387" spans="11:11" x14ac:dyDescent="0.25">
      <c r="K28387"/>
    </row>
    <row r="28388" spans="11:11" x14ac:dyDescent="0.25">
      <c r="K28388"/>
    </row>
    <row r="28389" spans="11:11" x14ac:dyDescent="0.25">
      <c r="K28389"/>
    </row>
    <row r="28390" spans="11:11" x14ac:dyDescent="0.25">
      <c r="K28390"/>
    </row>
    <row r="28391" spans="11:11" x14ac:dyDescent="0.25">
      <c r="K28391"/>
    </row>
    <row r="28392" spans="11:11" x14ac:dyDescent="0.25">
      <c r="K28392"/>
    </row>
    <row r="28393" spans="11:11" x14ac:dyDescent="0.25">
      <c r="K28393"/>
    </row>
    <row r="28394" spans="11:11" x14ac:dyDescent="0.25">
      <c r="K28394"/>
    </row>
    <row r="28395" spans="11:11" x14ac:dyDescent="0.25">
      <c r="K28395"/>
    </row>
    <row r="28396" spans="11:11" x14ac:dyDescent="0.25">
      <c r="K28396"/>
    </row>
    <row r="28397" spans="11:11" x14ac:dyDescent="0.25">
      <c r="K28397"/>
    </row>
    <row r="28398" spans="11:11" x14ac:dyDescent="0.25">
      <c r="K28398"/>
    </row>
    <row r="28399" spans="11:11" x14ac:dyDescent="0.25">
      <c r="K28399"/>
    </row>
    <row r="28400" spans="11:11" x14ac:dyDescent="0.25">
      <c r="K28400"/>
    </row>
    <row r="28401" spans="11:11" x14ac:dyDescent="0.25">
      <c r="K28401"/>
    </row>
    <row r="28402" spans="11:11" x14ac:dyDescent="0.25">
      <c r="K28402"/>
    </row>
    <row r="28403" spans="11:11" x14ac:dyDescent="0.25">
      <c r="K28403"/>
    </row>
    <row r="28404" spans="11:11" x14ac:dyDescent="0.25">
      <c r="K28404"/>
    </row>
    <row r="28405" spans="11:11" x14ac:dyDescent="0.25">
      <c r="K28405"/>
    </row>
    <row r="28406" spans="11:11" x14ac:dyDescent="0.25">
      <c r="K28406"/>
    </row>
    <row r="28407" spans="11:11" x14ac:dyDescent="0.25">
      <c r="K28407"/>
    </row>
    <row r="28408" spans="11:11" x14ac:dyDescent="0.25">
      <c r="K28408"/>
    </row>
    <row r="28409" spans="11:11" x14ac:dyDescent="0.25">
      <c r="K28409"/>
    </row>
    <row r="28410" spans="11:11" x14ac:dyDescent="0.25">
      <c r="K28410"/>
    </row>
    <row r="28411" spans="11:11" x14ac:dyDescent="0.25">
      <c r="K28411"/>
    </row>
    <row r="28412" spans="11:11" x14ac:dyDescent="0.25">
      <c r="K28412"/>
    </row>
    <row r="28413" spans="11:11" x14ac:dyDescent="0.25">
      <c r="K28413"/>
    </row>
    <row r="28414" spans="11:11" x14ac:dyDescent="0.25">
      <c r="K28414"/>
    </row>
    <row r="28415" spans="11:11" x14ac:dyDescent="0.25">
      <c r="K28415"/>
    </row>
    <row r="28416" spans="11:11" x14ac:dyDescent="0.25">
      <c r="K28416"/>
    </row>
    <row r="28417" spans="11:11" x14ac:dyDescent="0.25">
      <c r="K28417"/>
    </row>
    <row r="28418" spans="11:11" x14ac:dyDescent="0.25">
      <c r="K28418"/>
    </row>
    <row r="28419" spans="11:11" x14ac:dyDescent="0.25">
      <c r="K28419"/>
    </row>
    <row r="28420" spans="11:11" x14ac:dyDescent="0.25">
      <c r="K28420"/>
    </row>
    <row r="28421" spans="11:11" x14ac:dyDescent="0.25">
      <c r="K28421"/>
    </row>
    <row r="28422" spans="11:11" x14ac:dyDescent="0.25">
      <c r="K28422"/>
    </row>
    <row r="28423" spans="11:11" x14ac:dyDescent="0.25">
      <c r="K28423"/>
    </row>
    <row r="28424" spans="11:11" x14ac:dyDescent="0.25">
      <c r="K28424"/>
    </row>
    <row r="28425" spans="11:11" x14ac:dyDescent="0.25">
      <c r="K28425"/>
    </row>
    <row r="28426" spans="11:11" x14ac:dyDescent="0.25">
      <c r="K28426"/>
    </row>
    <row r="28427" spans="11:11" x14ac:dyDescent="0.25">
      <c r="K28427"/>
    </row>
    <row r="28428" spans="11:11" x14ac:dyDescent="0.25">
      <c r="K28428"/>
    </row>
    <row r="28429" spans="11:11" x14ac:dyDescent="0.25">
      <c r="K28429"/>
    </row>
    <row r="28430" spans="11:11" x14ac:dyDescent="0.25">
      <c r="K28430"/>
    </row>
    <row r="28431" spans="11:11" x14ac:dyDescent="0.25">
      <c r="K28431"/>
    </row>
    <row r="28432" spans="11:11" x14ac:dyDescent="0.25">
      <c r="K28432"/>
    </row>
    <row r="28433" spans="11:11" x14ac:dyDescent="0.25">
      <c r="K28433"/>
    </row>
    <row r="28434" spans="11:11" x14ac:dyDescent="0.25">
      <c r="K28434"/>
    </row>
    <row r="28435" spans="11:11" x14ac:dyDescent="0.25">
      <c r="K28435"/>
    </row>
    <row r="28436" spans="11:11" x14ac:dyDescent="0.25">
      <c r="K28436"/>
    </row>
    <row r="28437" spans="11:11" x14ac:dyDescent="0.25">
      <c r="K28437"/>
    </row>
    <row r="28438" spans="11:11" x14ac:dyDescent="0.25">
      <c r="K28438"/>
    </row>
    <row r="28439" spans="11:11" x14ac:dyDescent="0.25">
      <c r="K28439"/>
    </row>
    <row r="28440" spans="11:11" x14ac:dyDescent="0.25">
      <c r="K28440"/>
    </row>
    <row r="28441" spans="11:11" x14ac:dyDescent="0.25">
      <c r="K28441"/>
    </row>
    <row r="28442" spans="11:11" x14ac:dyDescent="0.25">
      <c r="K28442"/>
    </row>
    <row r="28443" spans="11:11" x14ac:dyDescent="0.25">
      <c r="K28443"/>
    </row>
    <row r="28444" spans="11:11" x14ac:dyDescent="0.25">
      <c r="K28444"/>
    </row>
    <row r="28445" spans="11:11" x14ac:dyDescent="0.25">
      <c r="K28445"/>
    </row>
    <row r="28446" spans="11:11" x14ac:dyDescent="0.25">
      <c r="K28446"/>
    </row>
    <row r="28447" spans="11:11" x14ac:dyDescent="0.25">
      <c r="K28447"/>
    </row>
    <row r="28448" spans="11:11" x14ac:dyDescent="0.25">
      <c r="K28448"/>
    </row>
    <row r="28449" spans="11:11" x14ac:dyDescent="0.25">
      <c r="K28449"/>
    </row>
    <row r="28450" spans="11:11" x14ac:dyDescent="0.25">
      <c r="K28450"/>
    </row>
    <row r="28451" spans="11:11" x14ac:dyDescent="0.25">
      <c r="K28451"/>
    </row>
    <row r="28452" spans="11:11" x14ac:dyDescent="0.25">
      <c r="K28452"/>
    </row>
    <row r="28453" spans="11:11" x14ac:dyDescent="0.25">
      <c r="K28453"/>
    </row>
    <row r="28454" spans="11:11" x14ac:dyDescent="0.25">
      <c r="K28454"/>
    </row>
    <row r="28455" spans="11:11" x14ac:dyDescent="0.25">
      <c r="K28455"/>
    </row>
    <row r="28456" spans="11:11" x14ac:dyDescent="0.25">
      <c r="K28456"/>
    </row>
    <row r="28457" spans="11:11" x14ac:dyDescent="0.25">
      <c r="K28457"/>
    </row>
    <row r="28458" spans="11:11" x14ac:dyDescent="0.25">
      <c r="K28458"/>
    </row>
    <row r="28459" spans="11:11" x14ac:dyDescent="0.25">
      <c r="K28459"/>
    </row>
    <row r="28460" spans="11:11" x14ac:dyDescent="0.25">
      <c r="K28460"/>
    </row>
    <row r="28461" spans="11:11" x14ac:dyDescent="0.25">
      <c r="K28461"/>
    </row>
    <row r="28462" spans="11:11" x14ac:dyDescent="0.25">
      <c r="K28462"/>
    </row>
    <row r="28463" spans="11:11" x14ac:dyDescent="0.25">
      <c r="K28463"/>
    </row>
    <row r="28464" spans="11:11" x14ac:dyDescent="0.25">
      <c r="K28464"/>
    </row>
    <row r="28465" spans="11:11" x14ac:dyDescent="0.25">
      <c r="K28465"/>
    </row>
    <row r="28466" spans="11:11" x14ac:dyDescent="0.25">
      <c r="K28466"/>
    </row>
    <row r="28467" spans="11:11" x14ac:dyDescent="0.25">
      <c r="K28467"/>
    </row>
    <row r="28468" spans="11:11" x14ac:dyDescent="0.25">
      <c r="K28468"/>
    </row>
    <row r="28469" spans="11:11" x14ac:dyDescent="0.25">
      <c r="K28469"/>
    </row>
    <row r="28470" spans="11:11" x14ac:dyDescent="0.25">
      <c r="K28470"/>
    </row>
    <row r="28471" spans="11:11" x14ac:dyDescent="0.25">
      <c r="K28471"/>
    </row>
    <row r="28472" spans="11:11" x14ac:dyDescent="0.25">
      <c r="K28472"/>
    </row>
    <row r="28473" spans="11:11" x14ac:dyDescent="0.25">
      <c r="K28473"/>
    </row>
    <row r="28474" spans="11:11" x14ac:dyDescent="0.25">
      <c r="K28474"/>
    </row>
    <row r="28475" spans="11:11" x14ac:dyDescent="0.25">
      <c r="K28475"/>
    </row>
    <row r="28476" spans="11:11" x14ac:dyDescent="0.25">
      <c r="K28476"/>
    </row>
    <row r="28477" spans="11:11" x14ac:dyDescent="0.25">
      <c r="K28477"/>
    </row>
    <row r="28478" spans="11:11" x14ac:dyDescent="0.25">
      <c r="K28478"/>
    </row>
    <row r="28479" spans="11:11" x14ac:dyDescent="0.25">
      <c r="K28479"/>
    </row>
    <row r="28480" spans="11:11" x14ac:dyDescent="0.25">
      <c r="K28480"/>
    </row>
    <row r="28481" spans="11:11" x14ac:dyDescent="0.25">
      <c r="K28481"/>
    </row>
    <row r="28482" spans="11:11" x14ac:dyDescent="0.25">
      <c r="K28482"/>
    </row>
    <row r="28483" spans="11:11" x14ac:dyDescent="0.25">
      <c r="K28483"/>
    </row>
    <row r="28484" spans="11:11" x14ac:dyDescent="0.25">
      <c r="K28484"/>
    </row>
    <row r="28485" spans="11:11" x14ac:dyDescent="0.25">
      <c r="K28485"/>
    </row>
    <row r="28486" spans="11:11" x14ac:dyDescent="0.25">
      <c r="K28486"/>
    </row>
    <row r="28487" spans="11:11" x14ac:dyDescent="0.25">
      <c r="K28487"/>
    </row>
    <row r="28488" spans="11:11" x14ac:dyDescent="0.25">
      <c r="K28488"/>
    </row>
    <row r="28489" spans="11:11" x14ac:dyDescent="0.25">
      <c r="K28489"/>
    </row>
    <row r="28490" spans="11:11" x14ac:dyDescent="0.25">
      <c r="K28490"/>
    </row>
    <row r="28491" spans="11:11" x14ac:dyDescent="0.25">
      <c r="K28491"/>
    </row>
    <row r="28492" spans="11:11" x14ac:dyDescent="0.25">
      <c r="K28492"/>
    </row>
    <row r="28493" spans="11:11" x14ac:dyDescent="0.25">
      <c r="K28493"/>
    </row>
    <row r="28494" spans="11:11" x14ac:dyDescent="0.25">
      <c r="K28494"/>
    </row>
    <row r="28495" spans="11:11" x14ac:dyDescent="0.25">
      <c r="K28495"/>
    </row>
    <row r="28496" spans="11:11" x14ac:dyDescent="0.25">
      <c r="K28496"/>
    </row>
    <row r="28497" spans="11:11" x14ac:dyDescent="0.25">
      <c r="K28497"/>
    </row>
    <row r="28498" spans="11:11" x14ac:dyDescent="0.25">
      <c r="K28498"/>
    </row>
    <row r="28499" spans="11:11" x14ac:dyDescent="0.25">
      <c r="K28499"/>
    </row>
    <row r="28500" spans="11:11" x14ac:dyDescent="0.25">
      <c r="K28500"/>
    </row>
    <row r="28501" spans="11:11" x14ac:dyDescent="0.25">
      <c r="K28501"/>
    </row>
    <row r="28502" spans="11:11" x14ac:dyDescent="0.25">
      <c r="K28502"/>
    </row>
    <row r="28503" spans="11:11" x14ac:dyDescent="0.25">
      <c r="K28503"/>
    </row>
    <row r="28504" spans="11:11" x14ac:dyDescent="0.25">
      <c r="K28504"/>
    </row>
    <row r="28505" spans="11:11" x14ac:dyDescent="0.25">
      <c r="K28505"/>
    </row>
    <row r="28506" spans="11:11" x14ac:dyDescent="0.25">
      <c r="K28506"/>
    </row>
    <row r="28507" spans="11:11" x14ac:dyDescent="0.25">
      <c r="K28507"/>
    </row>
    <row r="28508" spans="11:11" x14ac:dyDescent="0.25">
      <c r="K28508"/>
    </row>
    <row r="28509" spans="11:11" x14ac:dyDescent="0.25">
      <c r="K28509"/>
    </row>
    <row r="28510" spans="11:11" x14ac:dyDescent="0.25">
      <c r="K28510"/>
    </row>
    <row r="28511" spans="11:11" x14ac:dyDescent="0.25">
      <c r="K28511"/>
    </row>
    <row r="28512" spans="11:11" x14ac:dyDescent="0.25">
      <c r="K28512"/>
    </row>
    <row r="28513" spans="11:11" x14ac:dyDescent="0.25">
      <c r="K28513"/>
    </row>
    <row r="28514" spans="11:11" x14ac:dyDescent="0.25">
      <c r="K28514"/>
    </row>
    <row r="28515" spans="11:11" x14ac:dyDescent="0.25">
      <c r="K28515"/>
    </row>
    <row r="28516" spans="11:11" x14ac:dyDescent="0.25">
      <c r="K28516"/>
    </row>
    <row r="28517" spans="11:11" x14ac:dyDescent="0.25">
      <c r="K28517"/>
    </row>
    <row r="28518" spans="11:11" x14ac:dyDescent="0.25">
      <c r="K28518"/>
    </row>
    <row r="28519" spans="11:11" x14ac:dyDescent="0.25">
      <c r="K28519"/>
    </row>
    <row r="28520" spans="11:11" x14ac:dyDescent="0.25">
      <c r="K28520"/>
    </row>
    <row r="28521" spans="11:11" x14ac:dyDescent="0.25">
      <c r="K28521"/>
    </row>
    <row r="28522" spans="11:11" x14ac:dyDescent="0.25">
      <c r="K28522"/>
    </row>
    <row r="28523" spans="11:11" x14ac:dyDescent="0.25">
      <c r="K28523"/>
    </row>
    <row r="28524" spans="11:11" x14ac:dyDescent="0.25">
      <c r="K28524"/>
    </row>
    <row r="28525" spans="11:11" x14ac:dyDescent="0.25">
      <c r="K28525"/>
    </row>
    <row r="28526" spans="11:11" x14ac:dyDescent="0.25">
      <c r="K28526"/>
    </row>
    <row r="28527" spans="11:11" x14ac:dyDescent="0.25">
      <c r="K28527"/>
    </row>
    <row r="28528" spans="11:11" x14ac:dyDescent="0.25">
      <c r="K28528"/>
    </row>
    <row r="28529" spans="11:11" x14ac:dyDescent="0.25">
      <c r="K28529"/>
    </row>
    <row r="28530" spans="11:11" x14ac:dyDescent="0.25">
      <c r="K28530"/>
    </row>
    <row r="28531" spans="11:11" x14ac:dyDescent="0.25">
      <c r="K28531"/>
    </row>
    <row r="28532" spans="11:11" x14ac:dyDescent="0.25">
      <c r="K28532"/>
    </row>
    <row r="28533" spans="11:11" x14ac:dyDescent="0.25">
      <c r="K28533"/>
    </row>
    <row r="28534" spans="11:11" x14ac:dyDescent="0.25">
      <c r="K28534"/>
    </row>
    <row r="28535" spans="11:11" x14ac:dyDescent="0.25">
      <c r="K28535"/>
    </row>
    <row r="28536" spans="11:11" x14ac:dyDescent="0.25">
      <c r="K28536"/>
    </row>
    <row r="28537" spans="11:11" x14ac:dyDescent="0.25">
      <c r="K28537"/>
    </row>
    <row r="28538" spans="11:11" x14ac:dyDescent="0.25">
      <c r="K28538"/>
    </row>
    <row r="28539" spans="11:11" x14ac:dyDescent="0.25">
      <c r="K28539"/>
    </row>
    <row r="28540" spans="11:11" x14ac:dyDescent="0.25">
      <c r="K28540"/>
    </row>
    <row r="28541" spans="11:11" x14ac:dyDescent="0.25">
      <c r="K28541"/>
    </row>
    <row r="28542" spans="11:11" x14ac:dyDescent="0.25">
      <c r="K28542"/>
    </row>
    <row r="28543" spans="11:11" x14ac:dyDescent="0.25">
      <c r="K28543"/>
    </row>
    <row r="28544" spans="11:11" x14ac:dyDescent="0.25">
      <c r="K28544"/>
    </row>
    <row r="28545" spans="11:11" x14ac:dyDescent="0.25">
      <c r="K28545"/>
    </row>
    <row r="28546" spans="11:11" x14ac:dyDescent="0.25">
      <c r="K28546"/>
    </row>
    <row r="28547" spans="11:11" x14ac:dyDescent="0.25">
      <c r="K28547"/>
    </row>
    <row r="28548" spans="11:11" x14ac:dyDescent="0.25">
      <c r="K28548"/>
    </row>
    <row r="28549" spans="11:11" x14ac:dyDescent="0.25">
      <c r="K28549"/>
    </row>
    <row r="28550" spans="11:11" x14ac:dyDescent="0.25">
      <c r="K28550"/>
    </row>
    <row r="28551" spans="11:11" x14ac:dyDescent="0.25">
      <c r="K28551"/>
    </row>
    <row r="28552" spans="11:11" x14ac:dyDescent="0.25">
      <c r="K28552"/>
    </row>
    <row r="28553" spans="11:11" x14ac:dyDescent="0.25">
      <c r="K28553"/>
    </row>
    <row r="28554" spans="11:11" x14ac:dyDescent="0.25">
      <c r="K28554"/>
    </row>
    <row r="28555" spans="11:11" x14ac:dyDescent="0.25">
      <c r="K28555"/>
    </row>
    <row r="28556" spans="11:11" x14ac:dyDescent="0.25">
      <c r="K28556"/>
    </row>
    <row r="28557" spans="11:11" x14ac:dyDescent="0.25">
      <c r="K28557"/>
    </row>
    <row r="28558" spans="11:11" x14ac:dyDescent="0.25">
      <c r="K28558"/>
    </row>
    <row r="28559" spans="11:11" x14ac:dyDescent="0.25">
      <c r="K28559"/>
    </row>
    <row r="28560" spans="11:11" x14ac:dyDescent="0.25">
      <c r="K28560"/>
    </row>
    <row r="28561" spans="11:11" x14ac:dyDescent="0.25">
      <c r="K28561"/>
    </row>
    <row r="28562" spans="11:11" x14ac:dyDescent="0.25">
      <c r="K28562"/>
    </row>
    <row r="28563" spans="11:11" x14ac:dyDescent="0.25">
      <c r="K28563"/>
    </row>
    <row r="28564" spans="11:11" x14ac:dyDescent="0.25">
      <c r="K28564"/>
    </row>
    <row r="28565" spans="11:11" x14ac:dyDescent="0.25">
      <c r="K28565"/>
    </row>
    <row r="28566" spans="11:11" x14ac:dyDescent="0.25">
      <c r="K28566"/>
    </row>
    <row r="28567" spans="11:11" x14ac:dyDescent="0.25">
      <c r="K28567"/>
    </row>
    <row r="28568" spans="11:11" x14ac:dyDescent="0.25">
      <c r="K28568"/>
    </row>
    <row r="28569" spans="11:11" x14ac:dyDescent="0.25">
      <c r="K28569"/>
    </row>
    <row r="28570" spans="11:11" x14ac:dyDescent="0.25">
      <c r="K28570"/>
    </row>
    <row r="28571" spans="11:11" x14ac:dyDescent="0.25">
      <c r="K28571"/>
    </row>
    <row r="28572" spans="11:11" x14ac:dyDescent="0.25">
      <c r="K28572"/>
    </row>
    <row r="28573" spans="11:11" x14ac:dyDescent="0.25">
      <c r="K28573"/>
    </row>
    <row r="28574" spans="11:11" x14ac:dyDescent="0.25">
      <c r="K28574"/>
    </row>
    <row r="28575" spans="11:11" x14ac:dyDescent="0.25">
      <c r="K28575"/>
    </row>
    <row r="28576" spans="11:11" x14ac:dyDescent="0.25">
      <c r="K28576"/>
    </row>
    <row r="28577" spans="11:11" x14ac:dyDescent="0.25">
      <c r="K28577"/>
    </row>
    <row r="28578" spans="11:11" x14ac:dyDescent="0.25">
      <c r="K28578"/>
    </row>
    <row r="28579" spans="11:11" x14ac:dyDescent="0.25">
      <c r="K28579"/>
    </row>
    <row r="28580" spans="11:11" x14ac:dyDescent="0.25">
      <c r="K28580"/>
    </row>
    <row r="28581" spans="11:11" x14ac:dyDescent="0.25">
      <c r="K28581"/>
    </row>
    <row r="28582" spans="11:11" x14ac:dyDescent="0.25">
      <c r="K28582"/>
    </row>
    <row r="28583" spans="11:11" x14ac:dyDescent="0.25">
      <c r="K28583"/>
    </row>
    <row r="28584" spans="11:11" x14ac:dyDescent="0.25">
      <c r="K28584"/>
    </row>
    <row r="28585" spans="11:11" x14ac:dyDescent="0.25">
      <c r="K28585"/>
    </row>
    <row r="28586" spans="11:11" x14ac:dyDescent="0.25">
      <c r="K28586"/>
    </row>
    <row r="28587" spans="11:11" x14ac:dyDescent="0.25">
      <c r="K28587"/>
    </row>
    <row r="28588" spans="11:11" x14ac:dyDescent="0.25">
      <c r="K28588"/>
    </row>
    <row r="28589" spans="11:11" x14ac:dyDescent="0.25">
      <c r="K28589"/>
    </row>
    <row r="28590" spans="11:11" x14ac:dyDescent="0.25">
      <c r="K28590"/>
    </row>
    <row r="28591" spans="11:11" x14ac:dyDescent="0.25">
      <c r="K28591"/>
    </row>
    <row r="28592" spans="11:11" x14ac:dyDescent="0.25">
      <c r="K28592"/>
    </row>
    <row r="28593" spans="11:11" x14ac:dyDescent="0.25">
      <c r="K28593"/>
    </row>
    <row r="28594" spans="11:11" x14ac:dyDescent="0.25">
      <c r="K28594"/>
    </row>
    <row r="28595" spans="11:11" x14ac:dyDescent="0.25">
      <c r="K28595"/>
    </row>
    <row r="28596" spans="11:11" x14ac:dyDescent="0.25">
      <c r="K28596"/>
    </row>
    <row r="28597" spans="11:11" x14ac:dyDescent="0.25">
      <c r="K28597"/>
    </row>
    <row r="28598" spans="11:11" x14ac:dyDescent="0.25">
      <c r="K28598"/>
    </row>
    <row r="28599" spans="11:11" x14ac:dyDescent="0.25">
      <c r="K28599"/>
    </row>
    <row r="28600" spans="11:11" x14ac:dyDescent="0.25">
      <c r="K28600"/>
    </row>
    <row r="28601" spans="11:11" x14ac:dyDescent="0.25">
      <c r="K28601"/>
    </row>
    <row r="28602" spans="11:11" x14ac:dyDescent="0.25">
      <c r="K28602"/>
    </row>
    <row r="28603" spans="11:11" x14ac:dyDescent="0.25">
      <c r="K28603"/>
    </row>
    <row r="28604" spans="11:11" x14ac:dyDescent="0.25">
      <c r="K28604"/>
    </row>
    <row r="28605" spans="11:11" x14ac:dyDescent="0.25">
      <c r="K28605"/>
    </row>
    <row r="28606" spans="11:11" x14ac:dyDescent="0.25">
      <c r="K28606"/>
    </row>
    <row r="28607" spans="11:11" x14ac:dyDescent="0.25">
      <c r="K28607"/>
    </row>
    <row r="28608" spans="11:11" x14ac:dyDescent="0.25">
      <c r="K28608"/>
    </row>
    <row r="28609" spans="11:11" x14ac:dyDescent="0.25">
      <c r="K28609"/>
    </row>
    <row r="28610" spans="11:11" x14ac:dyDescent="0.25">
      <c r="K28610"/>
    </row>
    <row r="28611" spans="11:11" x14ac:dyDescent="0.25">
      <c r="K28611"/>
    </row>
    <row r="28612" spans="11:11" x14ac:dyDescent="0.25">
      <c r="K28612"/>
    </row>
    <row r="28613" spans="11:11" x14ac:dyDescent="0.25">
      <c r="K28613"/>
    </row>
    <row r="28614" spans="11:11" x14ac:dyDescent="0.25">
      <c r="K28614"/>
    </row>
    <row r="28615" spans="11:11" x14ac:dyDescent="0.25">
      <c r="K28615"/>
    </row>
    <row r="28616" spans="11:11" x14ac:dyDescent="0.25">
      <c r="K28616"/>
    </row>
    <row r="28617" spans="11:11" x14ac:dyDescent="0.25">
      <c r="K28617"/>
    </row>
    <row r="28618" spans="11:11" x14ac:dyDescent="0.25">
      <c r="K28618"/>
    </row>
    <row r="28619" spans="11:11" x14ac:dyDescent="0.25">
      <c r="K28619"/>
    </row>
    <row r="28620" spans="11:11" x14ac:dyDescent="0.25">
      <c r="K28620"/>
    </row>
    <row r="28621" spans="11:11" x14ac:dyDescent="0.25">
      <c r="K28621"/>
    </row>
    <row r="28622" spans="11:11" x14ac:dyDescent="0.25">
      <c r="K28622"/>
    </row>
    <row r="28623" spans="11:11" x14ac:dyDescent="0.25">
      <c r="K28623"/>
    </row>
    <row r="28624" spans="11:11" x14ac:dyDescent="0.25">
      <c r="K28624"/>
    </row>
    <row r="28625" spans="11:11" x14ac:dyDescent="0.25">
      <c r="K28625"/>
    </row>
    <row r="28626" spans="11:11" x14ac:dyDescent="0.25">
      <c r="K28626"/>
    </row>
    <row r="28627" spans="11:11" x14ac:dyDescent="0.25">
      <c r="K28627"/>
    </row>
    <row r="28628" spans="11:11" x14ac:dyDescent="0.25">
      <c r="K28628"/>
    </row>
    <row r="28629" spans="11:11" x14ac:dyDescent="0.25">
      <c r="K28629"/>
    </row>
    <row r="28630" spans="11:11" x14ac:dyDescent="0.25">
      <c r="K28630"/>
    </row>
    <row r="28631" spans="11:11" x14ac:dyDescent="0.25">
      <c r="K28631"/>
    </row>
    <row r="28632" spans="11:11" x14ac:dyDescent="0.25">
      <c r="K28632"/>
    </row>
    <row r="28633" spans="11:11" x14ac:dyDescent="0.25">
      <c r="K28633"/>
    </row>
    <row r="28634" spans="11:11" x14ac:dyDescent="0.25">
      <c r="K28634"/>
    </row>
    <row r="28635" spans="11:11" x14ac:dyDescent="0.25">
      <c r="K28635"/>
    </row>
    <row r="28636" spans="11:11" x14ac:dyDescent="0.25">
      <c r="K28636"/>
    </row>
    <row r="28637" spans="11:11" x14ac:dyDescent="0.25">
      <c r="K28637"/>
    </row>
    <row r="28638" spans="11:11" x14ac:dyDescent="0.25">
      <c r="K28638"/>
    </row>
    <row r="28639" spans="11:11" x14ac:dyDescent="0.25">
      <c r="K28639"/>
    </row>
    <row r="28640" spans="11:11" x14ac:dyDescent="0.25">
      <c r="K28640"/>
    </row>
    <row r="28641" spans="11:11" x14ac:dyDescent="0.25">
      <c r="K28641"/>
    </row>
    <row r="28642" spans="11:11" x14ac:dyDescent="0.25">
      <c r="K28642"/>
    </row>
    <row r="28643" spans="11:11" x14ac:dyDescent="0.25">
      <c r="K28643"/>
    </row>
    <row r="28644" spans="11:11" x14ac:dyDescent="0.25">
      <c r="K28644"/>
    </row>
    <row r="28645" spans="11:11" x14ac:dyDescent="0.25">
      <c r="K28645"/>
    </row>
    <row r="28646" spans="11:11" x14ac:dyDescent="0.25">
      <c r="K28646"/>
    </row>
    <row r="28647" spans="11:11" x14ac:dyDescent="0.25">
      <c r="K28647"/>
    </row>
    <row r="28648" spans="11:11" x14ac:dyDescent="0.25">
      <c r="K28648"/>
    </row>
    <row r="28649" spans="11:11" x14ac:dyDescent="0.25">
      <c r="K28649"/>
    </row>
    <row r="28650" spans="11:11" x14ac:dyDescent="0.25">
      <c r="K28650"/>
    </row>
    <row r="28651" spans="11:11" x14ac:dyDescent="0.25">
      <c r="K28651"/>
    </row>
    <row r="28652" spans="11:11" x14ac:dyDescent="0.25">
      <c r="K28652"/>
    </row>
    <row r="28653" spans="11:11" x14ac:dyDescent="0.25">
      <c r="K28653"/>
    </row>
    <row r="28654" spans="11:11" x14ac:dyDescent="0.25">
      <c r="K28654"/>
    </row>
    <row r="28655" spans="11:11" x14ac:dyDescent="0.25">
      <c r="K28655"/>
    </row>
    <row r="28656" spans="11:11" x14ac:dyDescent="0.25">
      <c r="K28656"/>
    </row>
    <row r="28657" spans="11:11" x14ac:dyDescent="0.25">
      <c r="K28657"/>
    </row>
    <row r="28658" spans="11:11" x14ac:dyDescent="0.25">
      <c r="K28658"/>
    </row>
    <row r="28659" spans="11:11" x14ac:dyDescent="0.25">
      <c r="K28659"/>
    </row>
    <row r="28660" spans="11:11" x14ac:dyDescent="0.25">
      <c r="K28660"/>
    </row>
    <row r="28661" spans="11:11" x14ac:dyDescent="0.25">
      <c r="K28661"/>
    </row>
    <row r="28662" spans="11:11" x14ac:dyDescent="0.25">
      <c r="K28662"/>
    </row>
    <row r="28663" spans="11:11" x14ac:dyDescent="0.25">
      <c r="K28663"/>
    </row>
    <row r="28664" spans="11:11" x14ac:dyDescent="0.25">
      <c r="K28664"/>
    </row>
    <row r="28665" spans="11:11" x14ac:dyDescent="0.25">
      <c r="K28665"/>
    </row>
    <row r="28666" spans="11:11" x14ac:dyDescent="0.25">
      <c r="K28666"/>
    </row>
    <row r="28667" spans="11:11" x14ac:dyDescent="0.25">
      <c r="K28667"/>
    </row>
    <row r="28668" spans="11:11" x14ac:dyDescent="0.25">
      <c r="K28668"/>
    </row>
    <row r="28669" spans="11:11" x14ac:dyDescent="0.25">
      <c r="K28669"/>
    </row>
    <row r="28670" spans="11:11" x14ac:dyDescent="0.25">
      <c r="K28670"/>
    </row>
    <row r="28671" spans="11:11" x14ac:dyDescent="0.25">
      <c r="K28671"/>
    </row>
    <row r="28672" spans="11:11" x14ac:dyDescent="0.25">
      <c r="K28672"/>
    </row>
    <row r="28673" spans="11:11" x14ac:dyDescent="0.25">
      <c r="K28673"/>
    </row>
    <row r="28674" spans="11:11" x14ac:dyDescent="0.25">
      <c r="K28674"/>
    </row>
    <row r="28675" spans="11:11" x14ac:dyDescent="0.25">
      <c r="K28675"/>
    </row>
    <row r="28676" spans="11:11" x14ac:dyDescent="0.25">
      <c r="K28676"/>
    </row>
    <row r="28677" spans="11:11" x14ac:dyDescent="0.25">
      <c r="K28677"/>
    </row>
    <row r="28678" spans="11:11" x14ac:dyDescent="0.25">
      <c r="K28678"/>
    </row>
    <row r="28679" spans="11:11" x14ac:dyDescent="0.25">
      <c r="K28679"/>
    </row>
    <row r="28680" spans="11:11" x14ac:dyDescent="0.25">
      <c r="K28680"/>
    </row>
    <row r="28681" spans="11:11" x14ac:dyDescent="0.25">
      <c r="K28681"/>
    </row>
    <row r="28682" spans="11:11" x14ac:dyDescent="0.25">
      <c r="K28682"/>
    </row>
    <row r="28683" spans="11:11" x14ac:dyDescent="0.25">
      <c r="K28683"/>
    </row>
    <row r="28684" spans="11:11" x14ac:dyDescent="0.25">
      <c r="K28684"/>
    </row>
    <row r="28685" spans="11:11" x14ac:dyDescent="0.25">
      <c r="K28685"/>
    </row>
    <row r="28686" spans="11:11" x14ac:dyDescent="0.25">
      <c r="K28686"/>
    </row>
    <row r="28687" spans="11:11" x14ac:dyDescent="0.25">
      <c r="K28687"/>
    </row>
    <row r="28688" spans="11:11" x14ac:dyDescent="0.25">
      <c r="K28688"/>
    </row>
    <row r="28689" spans="11:11" x14ac:dyDescent="0.25">
      <c r="K28689"/>
    </row>
    <row r="28690" spans="11:11" x14ac:dyDescent="0.25">
      <c r="K28690"/>
    </row>
    <row r="28691" spans="11:11" x14ac:dyDescent="0.25">
      <c r="K28691"/>
    </row>
    <row r="28692" spans="11:11" x14ac:dyDescent="0.25">
      <c r="K28692"/>
    </row>
    <row r="28693" spans="11:11" x14ac:dyDescent="0.25">
      <c r="K28693"/>
    </row>
    <row r="28694" spans="11:11" x14ac:dyDescent="0.25">
      <c r="K28694"/>
    </row>
    <row r="28695" spans="11:11" x14ac:dyDescent="0.25">
      <c r="K28695"/>
    </row>
    <row r="28696" spans="11:11" x14ac:dyDescent="0.25">
      <c r="K28696"/>
    </row>
    <row r="28697" spans="11:11" x14ac:dyDescent="0.25">
      <c r="K28697"/>
    </row>
    <row r="28698" spans="11:11" x14ac:dyDescent="0.25">
      <c r="K28698"/>
    </row>
    <row r="28699" spans="11:11" x14ac:dyDescent="0.25">
      <c r="K28699"/>
    </row>
    <row r="28700" spans="11:11" x14ac:dyDescent="0.25">
      <c r="K28700"/>
    </row>
    <row r="28701" spans="11:11" x14ac:dyDescent="0.25">
      <c r="K28701"/>
    </row>
    <row r="28702" spans="11:11" x14ac:dyDescent="0.25">
      <c r="K28702"/>
    </row>
    <row r="28703" spans="11:11" x14ac:dyDescent="0.25">
      <c r="K28703"/>
    </row>
    <row r="28704" spans="11:11" x14ac:dyDescent="0.25">
      <c r="K28704"/>
    </row>
    <row r="28705" spans="11:11" x14ac:dyDescent="0.25">
      <c r="K28705"/>
    </row>
    <row r="28706" spans="11:11" x14ac:dyDescent="0.25">
      <c r="K28706"/>
    </row>
    <row r="28707" spans="11:11" x14ac:dyDescent="0.25">
      <c r="K28707"/>
    </row>
    <row r="28708" spans="11:11" x14ac:dyDescent="0.25">
      <c r="K28708"/>
    </row>
    <row r="28709" spans="11:11" x14ac:dyDescent="0.25">
      <c r="K28709"/>
    </row>
    <row r="28710" spans="11:11" x14ac:dyDescent="0.25">
      <c r="K28710"/>
    </row>
    <row r="28711" spans="11:11" x14ac:dyDescent="0.25">
      <c r="K28711"/>
    </row>
    <row r="28712" spans="11:11" x14ac:dyDescent="0.25">
      <c r="K28712"/>
    </row>
    <row r="28713" spans="11:11" x14ac:dyDescent="0.25">
      <c r="K28713"/>
    </row>
    <row r="28714" spans="11:11" x14ac:dyDescent="0.25">
      <c r="K28714"/>
    </row>
    <row r="28715" spans="11:11" x14ac:dyDescent="0.25">
      <c r="K28715"/>
    </row>
    <row r="28716" spans="11:11" x14ac:dyDescent="0.25">
      <c r="K28716"/>
    </row>
    <row r="28717" spans="11:11" x14ac:dyDescent="0.25">
      <c r="K28717"/>
    </row>
    <row r="28718" spans="11:11" x14ac:dyDescent="0.25">
      <c r="K28718"/>
    </row>
    <row r="28719" spans="11:11" x14ac:dyDescent="0.25">
      <c r="K28719"/>
    </row>
    <row r="28720" spans="11:11" x14ac:dyDescent="0.25">
      <c r="K28720"/>
    </row>
    <row r="28721" spans="11:11" x14ac:dyDescent="0.25">
      <c r="K28721"/>
    </row>
    <row r="28722" spans="11:11" x14ac:dyDescent="0.25">
      <c r="K28722"/>
    </row>
    <row r="28723" spans="11:11" x14ac:dyDescent="0.25">
      <c r="K28723"/>
    </row>
    <row r="28724" spans="11:11" x14ac:dyDescent="0.25">
      <c r="K28724"/>
    </row>
    <row r="28725" spans="11:11" x14ac:dyDescent="0.25">
      <c r="K28725"/>
    </row>
    <row r="28726" spans="11:11" x14ac:dyDescent="0.25">
      <c r="K28726"/>
    </row>
    <row r="28727" spans="11:11" x14ac:dyDescent="0.25">
      <c r="K28727"/>
    </row>
    <row r="28728" spans="11:11" x14ac:dyDescent="0.25">
      <c r="K28728"/>
    </row>
    <row r="28729" spans="11:11" x14ac:dyDescent="0.25">
      <c r="K28729"/>
    </row>
    <row r="28730" spans="11:11" x14ac:dyDescent="0.25">
      <c r="K28730"/>
    </row>
    <row r="28731" spans="11:11" x14ac:dyDescent="0.25">
      <c r="K28731"/>
    </row>
    <row r="28732" spans="11:11" x14ac:dyDescent="0.25">
      <c r="K28732"/>
    </row>
    <row r="28733" spans="11:11" x14ac:dyDescent="0.25">
      <c r="K28733"/>
    </row>
    <row r="28734" spans="11:11" x14ac:dyDescent="0.25">
      <c r="K28734"/>
    </row>
    <row r="28735" spans="11:11" x14ac:dyDescent="0.25">
      <c r="K28735"/>
    </row>
    <row r="28736" spans="11:11" x14ac:dyDescent="0.25">
      <c r="K28736"/>
    </row>
    <row r="28737" spans="11:11" x14ac:dyDescent="0.25">
      <c r="K28737"/>
    </row>
    <row r="28738" spans="11:11" x14ac:dyDescent="0.25">
      <c r="K28738"/>
    </row>
    <row r="28739" spans="11:11" x14ac:dyDescent="0.25">
      <c r="K28739"/>
    </row>
    <row r="28740" spans="11:11" x14ac:dyDescent="0.25">
      <c r="K28740"/>
    </row>
    <row r="28741" spans="11:11" x14ac:dyDescent="0.25">
      <c r="K28741"/>
    </row>
    <row r="28742" spans="11:11" x14ac:dyDescent="0.25">
      <c r="K28742"/>
    </row>
    <row r="28743" spans="11:11" x14ac:dyDescent="0.25">
      <c r="K28743"/>
    </row>
    <row r="28744" spans="11:11" x14ac:dyDescent="0.25">
      <c r="K28744"/>
    </row>
    <row r="28745" spans="11:11" x14ac:dyDescent="0.25">
      <c r="K28745"/>
    </row>
    <row r="28746" spans="11:11" x14ac:dyDescent="0.25">
      <c r="K28746"/>
    </row>
    <row r="28747" spans="11:11" x14ac:dyDescent="0.25">
      <c r="K28747"/>
    </row>
    <row r="28748" spans="11:11" x14ac:dyDescent="0.25">
      <c r="K28748"/>
    </row>
    <row r="28749" spans="11:11" x14ac:dyDescent="0.25">
      <c r="K28749"/>
    </row>
    <row r="28750" spans="11:11" x14ac:dyDescent="0.25">
      <c r="K28750"/>
    </row>
    <row r="28751" spans="11:11" x14ac:dyDescent="0.25">
      <c r="K28751"/>
    </row>
    <row r="28752" spans="11:11" x14ac:dyDescent="0.25">
      <c r="K28752"/>
    </row>
    <row r="28753" spans="11:11" x14ac:dyDescent="0.25">
      <c r="K28753"/>
    </row>
    <row r="28754" spans="11:11" x14ac:dyDescent="0.25">
      <c r="K28754"/>
    </row>
    <row r="28755" spans="11:11" x14ac:dyDescent="0.25">
      <c r="K28755"/>
    </row>
    <row r="28756" spans="11:11" x14ac:dyDescent="0.25">
      <c r="K28756"/>
    </row>
    <row r="28757" spans="11:11" x14ac:dyDescent="0.25">
      <c r="K28757"/>
    </row>
    <row r="28758" spans="11:11" x14ac:dyDescent="0.25">
      <c r="K28758"/>
    </row>
    <row r="28759" spans="11:11" x14ac:dyDescent="0.25">
      <c r="K28759"/>
    </row>
    <row r="28760" spans="11:11" x14ac:dyDescent="0.25">
      <c r="K28760"/>
    </row>
    <row r="28761" spans="11:11" x14ac:dyDescent="0.25">
      <c r="K28761"/>
    </row>
    <row r="28762" spans="11:11" x14ac:dyDescent="0.25">
      <c r="K28762"/>
    </row>
    <row r="28763" spans="11:11" x14ac:dyDescent="0.25">
      <c r="K28763"/>
    </row>
    <row r="28764" spans="11:11" x14ac:dyDescent="0.25">
      <c r="K28764"/>
    </row>
    <row r="28765" spans="11:11" x14ac:dyDescent="0.25">
      <c r="K28765"/>
    </row>
    <row r="28766" spans="11:11" x14ac:dyDescent="0.25">
      <c r="K28766"/>
    </row>
    <row r="28767" spans="11:11" x14ac:dyDescent="0.25">
      <c r="K28767"/>
    </row>
    <row r="28768" spans="11:11" x14ac:dyDescent="0.25">
      <c r="K28768"/>
    </row>
    <row r="28769" spans="11:11" x14ac:dyDescent="0.25">
      <c r="K28769"/>
    </row>
    <row r="28770" spans="11:11" x14ac:dyDescent="0.25">
      <c r="K28770"/>
    </row>
    <row r="28771" spans="11:11" x14ac:dyDescent="0.25">
      <c r="K28771"/>
    </row>
    <row r="28772" spans="11:11" x14ac:dyDescent="0.25">
      <c r="K28772"/>
    </row>
    <row r="28773" spans="11:11" x14ac:dyDescent="0.25">
      <c r="K28773"/>
    </row>
    <row r="28774" spans="11:11" x14ac:dyDescent="0.25">
      <c r="K28774"/>
    </row>
    <row r="28775" spans="11:11" x14ac:dyDescent="0.25">
      <c r="K28775"/>
    </row>
    <row r="28776" spans="11:11" x14ac:dyDescent="0.25">
      <c r="K28776"/>
    </row>
    <row r="28777" spans="11:11" x14ac:dyDescent="0.25">
      <c r="K28777"/>
    </row>
    <row r="28778" spans="11:11" x14ac:dyDescent="0.25">
      <c r="K28778"/>
    </row>
    <row r="28779" spans="11:11" x14ac:dyDescent="0.25">
      <c r="K28779"/>
    </row>
    <row r="28780" spans="11:11" x14ac:dyDescent="0.25">
      <c r="K28780"/>
    </row>
    <row r="28781" spans="11:11" x14ac:dyDescent="0.25">
      <c r="K28781"/>
    </row>
    <row r="28782" spans="11:11" x14ac:dyDescent="0.25">
      <c r="K28782"/>
    </row>
    <row r="28783" spans="11:11" x14ac:dyDescent="0.25">
      <c r="K28783"/>
    </row>
    <row r="28784" spans="11:11" x14ac:dyDescent="0.25">
      <c r="K28784"/>
    </row>
    <row r="28785" spans="11:11" x14ac:dyDescent="0.25">
      <c r="K28785"/>
    </row>
    <row r="28786" spans="11:11" x14ac:dyDescent="0.25">
      <c r="K28786"/>
    </row>
    <row r="28787" spans="11:11" x14ac:dyDescent="0.25">
      <c r="K28787"/>
    </row>
    <row r="28788" spans="11:11" x14ac:dyDescent="0.25">
      <c r="K28788"/>
    </row>
    <row r="28789" spans="11:11" x14ac:dyDescent="0.25">
      <c r="K28789"/>
    </row>
    <row r="28790" spans="11:11" x14ac:dyDescent="0.25">
      <c r="K28790"/>
    </row>
    <row r="28791" spans="11:11" x14ac:dyDescent="0.25">
      <c r="K28791"/>
    </row>
    <row r="28792" spans="11:11" x14ac:dyDescent="0.25">
      <c r="K28792"/>
    </row>
    <row r="28793" spans="11:11" x14ac:dyDescent="0.25">
      <c r="K28793"/>
    </row>
    <row r="28794" spans="11:11" x14ac:dyDescent="0.25">
      <c r="K28794"/>
    </row>
    <row r="28795" spans="11:11" x14ac:dyDescent="0.25">
      <c r="K28795"/>
    </row>
    <row r="28796" spans="11:11" x14ac:dyDescent="0.25">
      <c r="K28796"/>
    </row>
    <row r="28797" spans="11:11" x14ac:dyDescent="0.25">
      <c r="K28797"/>
    </row>
    <row r="28798" spans="11:11" x14ac:dyDescent="0.25">
      <c r="K28798"/>
    </row>
    <row r="28799" spans="11:11" x14ac:dyDescent="0.25">
      <c r="K28799"/>
    </row>
    <row r="28800" spans="11:11" x14ac:dyDescent="0.25">
      <c r="K28800"/>
    </row>
    <row r="28801" spans="11:11" x14ac:dyDescent="0.25">
      <c r="K28801"/>
    </row>
    <row r="28802" spans="11:11" x14ac:dyDescent="0.25">
      <c r="K28802"/>
    </row>
    <row r="28803" spans="11:11" x14ac:dyDescent="0.25">
      <c r="K28803"/>
    </row>
    <row r="28804" spans="11:11" x14ac:dyDescent="0.25">
      <c r="K28804"/>
    </row>
    <row r="28805" spans="11:11" x14ac:dyDescent="0.25">
      <c r="K28805"/>
    </row>
    <row r="28806" spans="11:11" x14ac:dyDescent="0.25">
      <c r="K28806"/>
    </row>
    <row r="28807" spans="11:11" x14ac:dyDescent="0.25">
      <c r="K28807"/>
    </row>
    <row r="28808" spans="11:11" x14ac:dyDescent="0.25">
      <c r="K28808"/>
    </row>
    <row r="28809" spans="11:11" x14ac:dyDescent="0.25">
      <c r="K28809"/>
    </row>
    <row r="28810" spans="11:11" x14ac:dyDescent="0.25">
      <c r="K28810"/>
    </row>
    <row r="28811" spans="11:11" x14ac:dyDescent="0.25">
      <c r="K28811"/>
    </row>
    <row r="28812" spans="11:11" x14ac:dyDescent="0.25">
      <c r="K28812"/>
    </row>
    <row r="28813" spans="11:11" x14ac:dyDescent="0.25">
      <c r="K28813"/>
    </row>
    <row r="28814" spans="11:11" x14ac:dyDescent="0.25">
      <c r="K28814"/>
    </row>
    <row r="28815" spans="11:11" x14ac:dyDescent="0.25">
      <c r="K28815"/>
    </row>
    <row r="28816" spans="11:11" x14ac:dyDescent="0.25">
      <c r="K28816"/>
    </row>
    <row r="28817" spans="11:11" x14ac:dyDescent="0.25">
      <c r="K28817"/>
    </row>
    <row r="28818" spans="11:11" x14ac:dyDescent="0.25">
      <c r="K28818"/>
    </row>
    <row r="28819" spans="11:11" x14ac:dyDescent="0.25">
      <c r="K28819"/>
    </row>
    <row r="28820" spans="11:11" x14ac:dyDescent="0.25">
      <c r="K28820"/>
    </row>
    <row r="28821" spans="11:11" x14ac:dyDescent="0.25">
      <c r="K28821"/>
    </row>
    <row r="28822" spans="11:11" x14ac:dyDescent="0.25">
      <c r="K28822"/>
    </row>
    <row r="28823" spans="11:11" x14ac:dyDescent="0.25">
      <c r="K28823"/>
    </row>
    <row r="28824" spans="11:11" x14ac:dyDescent="0.25">
      <c r="K28824"/>
    </row>
    <row r="28825" spans="11:11" x14ac:dyDescent="0.25">
      <c r="K28825"/>
    </row>
    <row r="28826" spans="11:11" x14ac:dyDescent="0.25">
      <c r="K28826"/>
    </row>
    <row r="28827" spans="11:11" x14ac:dyDescent="0.25">
      <c r="K28827"/>
    </row>
    <row r="28828" spans="11:11" x14ac:dyDescent="0.25">
      <c r="K28828"/>
    </row>
    <row r="28829" spans="11:11" x14ac:dyDescent="0.25">
      <c r="K28829"/>
    </row>
    <row r="28830" spans="11:11" x14ac:dyDescent="0.25">
      <c r="K28830"/>
    </row>
    <row r="28831" spans="11:11" x14ac:dyDescent="0.25">
      <c r="K28831"/>
    </row>
    <row r="28832" spans="11:11" x14ac:dyDescent="0.25">
      <c r="K28832"/>
    </row>
    <row r="28833" spans="11:11" x14ac:dyDescent="0.25">
      <c r="K28833"/>
    </row>
    <row r="28834" spans="11:11" x14ac:dyDescent="0.25">
      <c r="K28834"/>
    </row>
    <row r="28835" spans="11:11" x14ac:dyDescent="0.25">
      <c r="K28835"/>
    </row>
    <row r="28836" spans="11:11" x14ac:dyDescent="0.25">
      <c r="K28836"/>
    </row>
    <row r="28837" spans="11:11" x14ac:dyDescent="0.25">
      <c r="K28837"/>
    </row>
    <row r="28838" spans="11:11" x14ac:dyDescent="0.25">
      <c r="K28838"/>
    </row>
    <row r="28839" spans="11:11" x14ac:dyDescent="0.25">
      <c r="K28839"/>
    </row>
    <row r="28840" spans="11:11" x14ac:dyDescent="0.25">
      <c r="K28840"/>
    </row>
    <row r="28841" spans="11:11" x14ac:dyDescent="0.25">
      <c r="K28841"/>
    </row>
    <row r="28842" spans="11:11" x14ac:dyDescent="0.25">
      <c r="K28842"/>
    </row>
    <row r="28843" spans="11:11" x14ac:dyDescent="0.25">
      <c r="K28843"/>
    </row>
    <row r="28844" spans="11:11" x14ac:dyDescent="0.25">
      <c r="K28844"/>
    </row>
    <row r="28845" spans="11:11" x14ac:dyDescent="0.25">
      <c r="K28845"/>
    </row>
    <row r="28846" spans="11:11" x14ac:dyDescent="0.25">
      <c r="K28846"/>
    </row>
    <row r="28847" spans="11:11" x14ac:dyDescent="0.25">
      <c r="K28847"/>
    </row>
    <row r="28848" spans="11:11" x14ac:dyDescent="0.25">
      <c r="K28848"/>
    </row>
    <row r="28849" spans="11:11" x14ac:dyDescent="0.25">
      <c r="K28849"/>
    </row>
    <row r="28850" spans="11:11" x14ac:dyDescent="0.25">
      <c r="K28850"/>
    </row>
    <row r="28851" spans="11:11" x14ac:dyDescent="0.25">
      <c r="K28851"/>
    </row>
    <row r="28852" spans="11:11" x14ac:dyDescent="0.25">
      <c r="K28852"/>
    </row>
    <row r="28853" spans="11:11" x14ac:dyDescent="0.25">
      <c r="K28853"/>
    </row>
    <row r="28854" spans="11:11" x14ac:dyDescent="0.25">
      <c r="K28854"/>
    </row>
    <row r="28855" spans="11:11" x14ac:dyDescent="0.25">
      <c r="K28855"/>
    </row>
    <row r="28856" spans="11:11" x14ac:dyDescent="0.25">
      <c r="K28856"/>
    </row>
    <row r="28857" spans="11:11" x14ac:dyDescent="0.25">
      <c r="K28857"/>
    </row>
    <row r="28858" spans="11:11" x14ac:dyDescent="0.25">
      <c r="K28858"/>
    </row>
    <row r="28859" spans="11:11" x14ac:dyDescent="0.25">
      <c r="K28859"/>
    </row>
    <row r="28860" spans="11:11" x14ac:dyDescent="0.25">
      <c r="K28860"/>
    </row>
    <row r="28861" spans="11:11" x14ac:dyDescent="0.25">
      <c r="K28861"/>
    </row>
    <row r="28862" spans="11:11" x14ac:dyDescent="0.25">
      <c r="K28862"/>
    </row>
    <row r="28863" spans="11:11" x14ac:dyDescent="0.25">
      <c r="K28863"/>
    </row>
    <row r="28864" spans="11:11" x14ac:dyDescent="0.25">
      <c r="K28864"/>
    </row>
    <row r="28865" spans="11:11" x14ac:dyDescent="0.25">
      <c r="K28865"/>
    </row>
    <row r="28866" spans="11:11" x14ac:dyDescent="0.25">
      <c r="K28866"/>
    </row>
    <row r="28867" spans="11:11" x14ac:dyDescent="0.25">
      <c r="K28867"/>
    </row>
    <row r="28868" spans="11:11" x14ac:dyDescent="0.25">
      <c r="K28868"/>
    </row>
    <row r="28869" spans="11:11" x14ac:dyDescent="0.25">
      <c r="K28869"/>
    </row>
    <row r="28870" spans="11:11" x14ac:dyDescent="0.25">
      <c r="K28870"/>
    </row>
    <row r="28871" spans="11:11" x14ac:dyDescent="0.25">
      <c r="K28871"/>
    </row>
    <row r="28872" spans="11:11" x14ac:dyDescent="0.25">
      <c r="K28872"/>
    </row>
    <row r="28873" spans="11:11" x14ac:dyDescent="0.25">
      <c r="K28873"/>
    </row>
    <row r="28874" spans="11:11" x14ac:dyDescent="0.25">
      <c r="K28874"/>
    </row>
    <row r="28875" spans="11:11" x14ac:dyDescent="0.25">
      <c r="K28875"/>
    </row>
    <row r="28876" spans="11:11" x14ac:dyDescent="0.25">
      <c r="K28876"/>
    </row>
    <row r="28877" spans="11:11" x14ac:dyDescent="0.25">
      <c r="K28877"/>
    </row>
    <row r="28878" spans="11:11" x14ac:dyDescent="0.25">
      <c r="K28878"/>
    </row>
    <row r="28879" spans="11:11" x14ac:dyDescent="0.25">
      <c r="K28879"/>
    </row>
    <row r="28880" spans="11:11" x14ac:dyDescent="0.25">
      <c r="K28880"/>
    </row>
    <row r="28881" spans="11:11" x14ac:dyDescent="0.25">
      <c r="K28881"/>
    </row>
    <row r="28882" spans="11:11" x14ac:dyDescent="0.25">
      <c r="K28882"/>
    </row>
    <row r="28883" spans="11:11" x14ac:dyDescent="0.25">
      <c r="K28883"/>
    </row>
    <row r="28884" spans="11:11" x14ac:dyDescent="0.25">
      <c r="K28884"/>
    </row>
    <row r="28885" spans="11:11" x14ac:dyDescent="0.25">
      <c r="K28885"/>
    </row>
    <row r="28886" spans="11:11" x14ac:dyDescent="0.25">
      <c r="K28886"/>
    </row>
    <row r="28887" spans="11:11" x14ac:dyDescent="0.25">
      <c r="K28887"/>
    </row>
    <row r="28888" spans="11:11" x14ac:dyDescent="0.25">
      <c r="K28888"/>
    </row>
    <row r="28889" spans="11:11" x14ac:dyDescent="0.25">
      <c r="K28889"/>
    </row>
    <row r="28890" spans="11:11" x14ac:dyDescent="0.25">
      <c r="K28890"/>
    </row>
    <row r="28891" spans="11:11" x14ac:dyDescent="0.25">
      <c r="K28891"/>
    </row>
    <row r="28892" spans="11:11" x14ac:dyDescent="0.25">
      <c r="K28892"/>
    </row>
    <row r="28893" spans="11:11" x14ac:dyDescent="0.25">
      <c r="K28893"/>
    </row>
    <row r="28894" spans="11:11" x14ac:dyDescent="0.25">
      <c r="K28894"/>
    </row>
    <row r="28895" spans="11:11" x14ac:dyDescent="0.25">
      <c r="K28895"/>
    </row>
    <row r="28896" spans="11:11" x14ac:dyDescent="0.25">
      <c r="K28896"/>
    </row>
    <row r="28897" spans="11:11" x14ac:dyDescent="0.25">
      <c r="K28897"/>
    </row>
    <row r="28898" spans="11:11" x14ac:dyDescent="0.25">
      <c r="K28898"/>
    </row>
    <row r="28899" spans="11:11" x14ac:dyDescent="0.25">
      <c r="K28899"/>
    </row>
    <row r="28900" spans="11:11" x14ac:dyDescent="0.25">
      <c r="K28900"/>
    </row>
    <row r="28901" spans="11:11" x14ac:dyDescent="0.25">
      <c r="K28901"/>
    </row>
    <row r="28902" spans="11:11" x14ac:dyDescent="0.25">
      <c r="K28902"/>
    </row>
    <row r="28903" spans="11:11" x14ac:dyDescent="0.25">
      <c r="K28903"/>
    </row>
    <row r="28904" spans="11:11" x14ac:dyDescent="0.25">
      <c r="K28904"/>
    </row>
    <row r="28905" spans="11:11" x14ac:dyDescent="0.25">
      <c r="K28905"/>
    </row>
    <row r="28906" spans="11:11" x14ac:dyDescent="0.25">
      <c r="K28906"/>
    </row>
    <row r="28907" spans="11:11" x14ac:dyDescent="0.25">
      <c r="K28907"/>
    </row>
    <row r="28908" spans="11:11" x14ac:dyDescent="0.25">
      <c r="K28908"/>
    </row>
    <row r="28909" spans="11:11" x14ac:dyDescent="0.25">
      <c r="K28909"/>
    </row>
    <row r="28910" spans="11:11" x14ac:dyDescent="0.25">
      <c r="K28910"/>
    </row>
    <row r="28911" spans="11:11" x14ac:dyDescent="0.25">
      <c r="K28911"/>
    </row>
    <row r="28912" spans="11:11" x14ac:dyDescent="0.25">
      <c r="K28912"/>
    </row>
    <row r="28913" spans="11:11" x14ac:dyDescent="0.25">
      <c r="K28913"/>
    </row>
    <row r="28914" spans="11:11" x14ac:dyDescent="0.25">
      <c r="K28914"/>
    </row>
    <row r="28915" spans="11:11" x14ac:dyDescent="0.25">
      <c r="K28915"/>
    </row>
    <row r="28916" spans="11:11" x14ac:dyDescent="0.25">
      <c r="K28916"/>
    </row>
    <row r="28917" spans="11:11" x14ac:dyDescent="0.25">
      <c r="K28917"/>
    </row>
    <row r="28918" spans="11:11" x14ac:dyDescent="0.25">
      <c r="K28918"/>
    </row>
    <row r="28919" spans="11:11" x14ac:dyDescent="0.25">
      <c r="K28919"/>
    </row>
    <row r="28920" spans="11:11" x14ac:dyDescent="0.25">
      <c r="K28920"/>
    </row>
    <row r="28921" spans="11:11" x14ac:dyDescent="0.25">
      <c r="K28921"/>
    </row>
    <row r="28922" spans="11:11" x14ac:dyDescent="0.25">
      <c r="K28922"/>
    </row>
    <row r="28923" spans="11:11" x14ac:dyDescent="0.25">
      <c r="K28923"/>
    </row>
    <row r="28924" spans="11:11" x14ac:dyDescent="0.25">
      <c r="K28924"/>
    </row>
    <row r="28925" spans="11:11" x14ac:dyDescent="0.25">
      <c r="K28925"/>
    </row>
    <row r="28926" spans="11:11" x14ac:dyDescent="0.25">
      <c r="K28926"/>
    </row>
    <row r="28927" spans="11:11" x14ac:dyDescent="0.25">
      <c r="K28927"/>
    </row>
    <row r="28928" spans="11:11" x14ac:dyDescent="0.25">
      <c r="K28928"/>
    </row>
    <row r="28929" spans="11:11" x14ac:dyDescent="0.25">
      <c r="K28929"/>
    </row>
    <row r="28930" spans="11:11" x14ac:dyDescent="0.25">
      <c r="K28930"/>
    </row>
    <row r="28931" spans="11:11" x14ac:dyDescent="0.25">
      <c r="K28931"/>
    </row>
    <row r="28932" spans="11:11" x14ac:dyDescent="0.25">
      <c r="K28932"/>
    </row>
    <row r="28933" spans="11:11" x14ac:dyDescent="0.25">
      <c r="K28933"/>
    </row>
    <row r="28934" spans="11:11" x14ac:dyDescent="0.25">
      <c r="K28934"/>
    </row>
    <row r="28935" spans="11:11" x14ac:dyDescent="0.25">
      <c r="K28935"/>
    </row>
    <row r="28936" spans="11:11" x14ac:dyDescent="0.25">
      <c r="K28936"/>
    </row>
    <row r="28937" spans="11:11" x14ac:dyDescent="0.25">
      <c r="K28937"/>
    </row>
    <row r="28938" spans="11:11" x14ac:dyDescent="0.25">
      <c r="K28938"/>
    </row>
    <row r="28939" spans="11:11" x14ac:dyDescent="0.25">
      <c r="K28939"/>
    </row>
    <row r="28940" spans="11:11" x14ac:dyDescent="0.25">
      <c r="K28940"/>
    </row>
    <row r="28941" spans="11:11" x14ac:dyDescent="0.25">
      <c r="K28941"/>
    </row>
    <row r="28942" spans="11:11" x14ac:dyDescent="0.25">
      <c r="K28942"/>
    </row>
    <row r="28943" spans="11:11" x14ac:dyDescent="0.25">
      <c r="K28943"/>
    </row>
    <row r="28944" spans="11:11" x14ac:dyDescent="0.25">
      <c r="K28944"/>
    </row>
    <row r="28945" spans="11:11" x14ac:dyDescent="0.25">
      <c r="K28945"/>
    </row>
    <row r="28946" spans="11:11" x14ac:dyDescent="0.25">
      <c r="K28946"/>
    </row>
    <row r="28947" spans="11:11" x14ac:dyDescent="0.25">
      <c r="K28947"/>
    </row>
    <row r="28948" spans="11:11" x14ac:dyDescent="0.25">
      <c r="K28948"/>
    </row>
    <row r="28949" spans="11:11" x14ac:dyDescent="0.25">
      <c r="K28949"/>
    </row>
    <row r="28950" spans="11:11" x14ac:dyDescent="0.25">
      <c r="K28950"/>
    </row>
    <row r="28951" spans="11:11" x14ac:dyDescent="0.25">
      <c r="K28951"/>
    </row>
    <row r="28952" spans="11:11" x14ac:dyDescent="0.25">
      <c r="K28952"/>
    </row>
    <row r="28953" spans="11:11" x14ac:dyDescent="0.25">
      <c r="K28953"/>
    </row>
    <row r="28954" spans="11:11" x14ac:dyDescent="0.25">
      <c r="K28954"/>
    </row>
    <row r="28955" spans="11:11" x14ac:dyDescent="0.25">
      <c r="K28955"/>
    </row>
    <row r="28956" spans="11:11" x14ac:dyDescent="0.25">
      <c r="K28956"/>
    </row>
    <row r="28957" spans="11:11" x14ac:dyDescent="0.25">
      <c r="K28957"/>
    </row>
    <row r="28958" spans="11:11" x14ac:dyDescent="0.25">
      <c r="K28958"/>
    </row>
    <row r="28959" spans="11:11" x14ac:dyDescent="0.25">
      <c r="K28959"/>
    </row>
    <row r="28960" spans="11:11" x14ac:dyDescent="0.25">
      <c r="K28960"/>
    </row>
    <row r="28961" spans="11:11" x14ac:dyDescent="0.25">
      <c r="K28961"/>
    </row>
    <row r="28962" spans="11:11" x14ac:dyDescent="0.25">
      <c r="K28962"/>
    </row>
    <row r="28963" spans="11:11" x14ac:dyDescent="0.25">
      <c r="K28963"/>
    </row>
    <row r="28964" spans="11:11" x14ac:dyDescent="0.25">
      <c r="K28964"/>
    </row>
    <row r="28965" spans="11:11" x14ac:dyDescent="0.25">
      <c r="K28965"/>
    </row>
    <row r="28966" spans="11:11" x14ac:dyDescent="0.25">
      <c r="K28966"/>
    </row>
    <row r="28967" spans="11:11" x14ac:dyDescent="0.25">
      <c r="K28967"/>
    </row>
    <row r="28968" spans="11:11" x14ac:dyDescent="0.25">
      <c r="K28968"/>
    </row>
    <row r="28969" spans="11:11" x14ac:dyDescent="0.25">
      <c r="K28969"/>
    </row>
    <row r="28970" spans="11:11" x14ac:dyDescent="0.25">
      <c r="K28970"/>
    </row>
    <row r="28971" spans="11:11" x14ac:dyDescent="0.25">
      <c r="K28971"/>
    </row>
    <row r="28972" spans="11:11" x14ac:dyDescent="0.25">
      <c r="K28972"/>
    </row>
    <row r="28973" spans="11:11" x14ac:dyDescent="0.25">
      <c r="K28973"/>
    </row>
    <row r="28974" spans="11:11" x14ac:dyDescent="0.25">
      <c r="K28974"/>
    </row>
    <row r="28975" spans="11:11" x14ac:dyDescent="0.25">
      <c r="K28975"/>
    </row>
    <row r="28976" spans="11:11" x14ac:dyDescent="0.25">
      <c r="K28976"/>
    </row>
    <row r="28977" spans="11:11" x14ac:dyDescent="0.25">
      <c r="K28977"/>
    </row>
    <row r="28978" spans="11:11" x14ac:dyDescent="0.25">
      <c r="K28978"/>
    </row>
    <row r="28979" spans="11:11" x14ac:dyDescent="0.25">
      <c r="K28979"/>
    </row>
    <row r="28980" spans="11:11" x14ac:dyDescent="0.25">
      <c r="K28980"/>
    </row>
    <row r="28981" spans="11:11" x14ac:dyDescent="0.25">
      <c r="K28981"/>
    </row>
    <row r="28982" spans="11:11" x14ac:dyDescent="0.25">
      <c r="K28982"/>
    </row>
    <row r="28983" spans="11:11" x14ac:dyDescent="0.25">
      <c r="K28983"/>
    </row>
    <row r="28984" spans="11:11" x14ac:dyDescent="0.25">
      <c r="K28984"/>
    </row>
    <row r="28985" spans="11:11" x14ac:dyDescent="0.25">
      <c r="K28985"/>
    </row>
    <row r="28986" spans="11:11" x14ac:dyDescent="0.25">
      <c r="K28986"/>
    </row>
    <row r="28987" spans="11:11" x14ac:dyDescent="0.25">
      <c r="K28987"/>
    </row>
    <row r="28988" spans="11:11" x14ac:dyDescent="0.25">
      <c r="K28988"/>
    </row>
    <row r="28989" spans="11:11" x14ac:dyDescent="0.25">
      <c r="K28989"/>
    </row>
    <row r="28990" spans="11:11" x14ac:dyDescent="0.25">
      <c r="K28990"/>
    </row>
    <row r="28991" spans="11:11" x14ac:dyDescent="0.25">
      <c r="K28991"/>
    </row>
    <row r="28992" spans="11:11" x14ac:dyDescent="0.25">
      <c r="K28992"/>
    </row>
    <row r="28993" spans="11:11" x14ac:dyDescent="0.25">
      <c r="K28993"/>
    </row>
    <row r="28994" spans="11:11" x14ac:dyDescent="0.25">
      <c r="K28994"/>
    </row>
    <row r="28995" spans="11:11" x14ac:dyDescent="0.25">
      <c r="K28995"/>
    </row>
    <row r="28996" spans="11:11" x14ac:dyDescent="0.25">
      <c r="K28996"/>
    </row>
    <row r="28997" spans="11:11" x14ac:dyDescent="0.25">
      <c r="K28997"/>
    </row>
    <row r="28998" spans="11:11" x14ac:dyDescent="0.25">
      <c r="K28998"/>
    </row>
    <row r="28999" spans="11:11" x14ac:dyDescent="0.25">
      <c r="K28999"/>
    </row>
    <row r="29000" spans="11:11" x14ac:dyDescent="0.25">
      <c r="K29000"/>
    </row>
    <row r="29001" spans="11:11" x14ac:dyDescent="0.25">
      <c r="K29001"/>
    </row>
    <row r="29002" spans="11:11" x14ac:dyDescent="0.25">
      <c r="K29002"/>
    </row>
    <row r="29003" spans="11:11" x14ac:dyDescent="0.25">
      <c r="K29003"/>
    </row>
    <row r="29004" spans="11:11" x14ac:dyDescent="0.25">
      <c r="K29004"/>
    </row>
    <row r="29005" spans="11:11" x14ac:dyDescent="0.25">
      <c r="K29005"/>
    </row>
    <row r="29006" spans="11:11" x14ac:dyDescent="0.25">
      <c r="K29006"/>
    </row>
    <row r="29007" spans="11:11" x14ac:dyDescent="0.25">
      <c r="K29007"/>
    </row>
    <row r="29008" spans="11:11" x14ac:dyDescent="0.25">
      <c r="K29008"/>
    </row>
    <row r="29009" spans="11:11" x14ac:dyDescent="0.25">
      <c r="K29009"/>
    </row>
    <row r="29010" spans="11:11" x14ac:dyDescent="0.25">
      <c r="K29010"/>
    </row>
    <row r="29011" spans="11:11" x14ac:dyDescent="0.25">
      <c r="K29011"/>
    </row>
    <row r="29012" spans="11:11" x14ac:dyDescent="0.25">
      <c r="K29012"/>
    </row>
    <row r="29013" spans="11:11" x14ac:dyDescent="0.25">
      <c r="K29013"/>
    </row>
    <row r="29014" spans="11:11" x14ac:dyDescent="0.25">
      <c r="K29014"/>
    </row>
    <row r="29015" spans="11:11" x14ac:dyDescent="0.25">
      <c r="K29015"/>
    </row>
    <row r="29016" spans="11:11" x14ac:dyDescent="0.25">
      <c r="K29016"/>
    </row>
    <row r="29017" spans="11:11" x14ac:dyDescent="0.25">
      <c r="K29017"/>
    </row>
    <row r="29018" spans="11:11" x14ac:dyDescent="0.25">
      <c r="K29018"/>
    </row>
    <row r="29019" spans="11:11" x14ac:dyDescent="0.25">
      <c r="K29019"/>
    </row>
    <row r="29020" spans="11:11" x14ac:dyDescent="0.25">
      <c r="K29020"/>
    </row>
    <row r="29021" spans="11:11" x14ac:dyDescent="0.25">
      <c r="K29021"/>
    </row>
    <row r="29022" spans="11:11" x14ac:dyDescent="0.25">
      <c r="K29022"/>
    </row>
    <row r="29023" spans="11:11" x14ac:dyDescent="0.25">
      <c r="K29023"/>
    </row>
    <row r="29024" spans="11:11" x14ac:dyDescent="0.25">
      <c r="K29024"/>
    </row>
    <row r="29025" spans="11:11" x14ac:dyDescent="0.25">
      <c r="K29025"/>
    </row>
    <row r="29026" spans="11:11" x14ac:dyDescent="0.25">
      <c r="K29026"/>
    </row>
    <row r="29027" spans="11:11" x14ac:dyDescent="0.25">
      <c r="K29027"/>
    </row>
    <row r="29028" spans="11:11" x14ac:dyDescent="0.25">
      <c r="K29028"/>
    </row>
    <row r="29029" spans="11:11" x14ac:dyDescent="0.25">
      <c r="K29029"/>
    </row>
    <row r="29030" spans="11:11" x14ac:dyDescent="0.25">
      <c r="K29030"/>
    </row>
    <row r="29031" spans="11:11" x14ac:dyDescent="0.25">
      <c r="K29031"/>
    </row>
    <row r="29032" spans="11:11" x14ac:dyDescent="0.25">
      <c r="K29032"/>
    </row>
    <row r="29033" spans="11:11" x14ac:dyDescent="0.25">
      <c r="K29033"/>
    </row>
    <row r="29034" spans="11:11" x14ac:dyDescent="0.25">
      <c r="K29034"/>
    </row>
    <row r="29035" spans="11:11" x14ac:dyDescent="0.25">
      <c r="K29035"/>
    </row>
    <row r="29036" spans="11:11" x14ac:dyDescent="0.25">
      <c r="K29036"/>
    </row>
    <row r="29037" spans="11:11" x14ac:dyDescent="0.25">
      <c r="K29037"/>
    </row>
    <row r="29038" spans="11:11" x14ac:dyDescent="0.25">
      <c r="K29038"/>
    </row>
    <row r="29039" spans="11:11" x14ac:dyDescent="0.25">
      <c r="K29039"/>
    </row>
    <row r="29040" spans="11:11" x14ac:dyDescent="0.25">
      <c r="K29040"/>
    </row>
    <row r="29041" spans="11:11" x14ac:dyDescent="0.25">
      <c r="K29041"/>
    </row>
    <row r="29042" spans="11:11" x14ac:dyDescent="0.25">
      <c r="K29042"/>
    </row>
    <row r="29043" spans="11:11" x14ac:dyDescent="0.25">
      <c r="K29043"/>
    </row>
    <row r="29044" spans="11:11" x14ac:dyDescent="0.25">
      <c r="K29044"/>
    </row>
    <row r="29045" spans="11:11" x14ac:dyDescent="0.25">
      <c r="K29045"/>
    </row>
    <row r="29046" spans="11:11" x14ac:dyDescent="0.25">
      <c r="K29046"/>
    </row>
    <row r="29047" spans="11:11" x14ac:dyDescent="0.25">
      <c r="K29047"/>
    </row>
    <row r="29048" spans="11:11" x14ac:dyDescent="0.25">
      <c r="K29048"/>
    </row>
    <row r="29049" spans="11:11" x14ac:dyDescent="0.25">
      <c r="K29049"/>
    </row>
    <row r="29050" spans="11:11" x14ac:dyDescent="0.25">
      <c r="K29050"/>
    </row>
    <row r="29051" spans="11:11" x14ac:dyDescent="0.25">
      <c r="K29051"/>
    </row>
    <row r="29052" spans="11:11" x14ac:dyDescent="0.25">
      <c r="K29052"/>
    </row>
    <row r="29053" spans="11:11" x14ac:dyDescent="0.25">
      <c r="K29053"/>
    </row>
    <row r="29054" spans="11:11" x14ac:dyDescent="0.25">
      <c r="K29054"/>
    </row>
    <row r="29055" spans="11:11" x14ac:dyDescent="0.25">
      <c r="K29055"/>
    </row>
    <row r="29056" spans="11:11" x14ac:dyDescent="0.25">
      <c r="K29056"/>
    </row>
    <row r="29057" spans="11:11" x14ac:dyDescent="0.25">
      <c r="K29057"/>
    </row>
    <row r="29058" spans="11:11" x14ac:dyDescent="0.25">
      <c r="K29058"/>
    </row>
    <row r="29059" spans="11:11" x14ac:dyDescent="0.25">
      <c r="K29059"/>
    </row>
    <row r="29060" spans="11:11" x14ac:dyDescent="0.25">
      <c r="K29060"/>
    </row>
    <row r="29061" spans="11:11" x14ac:dyDescent="0.25">
      <c r="K29061"/>
    </row>
    <row r="29062" spans="11:11" x14ac:dyDescent="0.25">
      <c r="K29062"/>
    </row>
    <row r="29063" spans="11:11" x14ac:dyDescent="0.25">
      <c r="K29063"/>
    </row>
    <row r="29064" spans="11:11" x14ac:dyDescent="0.25">
      <c r="K29064"/>
    </row>
    <row r="29065" spans="11:11" x14ac:dyDescent="0.25">
      <c r="K29065"/>
    </row>
    <row r="29066" spans="11:11" x14ac:dyDescent="0.25">
      <c r="K29066"/>
    </row>
    <row r="29067" spans="11:11" x14ac:dyDescent="0.25">
      <c r="K29067"/>
    </row>
    <row r="29068" spans="11:11" x14ac:dyDescent="0.25">
      <c r="K29068"/>
    </row>
    <row r="29069" spans="11:11" x14ac:dyDescent="0.25">
      <c r="K29069"/>
    </row>
    <row r="29070" spans="11:11" x14ac:dyDescent="0.25">
      <c r="K29070"/>
    </row>
    <row r="29071" spans="11:11" x14ac:dyDescent="0.25">
      <c r="K29071"/>
    </row>
    <row r="29072" spans="11:11" x14ac:dyDescent="0.25">
      <c r="K29072"/>
    </row>
    <row r="29073" spans="11:11" x14ac:dyDescent="0.25">
      <c r="K29073"/>
    </row>
    <row r="29074" spans="11:11" x14ac:dyDescent="0.25">
      <c r="K29074"/>
    </row>
    <row r="29075" spans="11:11" x14ac:dyDescent="0.25">
      <c r="K29075"/>
    </row>
    <row r="29076" spans="11:11" x14ac:dyDescent="0.25">
      <c r="K29076"/>
    </row>
    <row r="29077" spans="11:11" x14ac:dyDescent="0.25">
      <c r="K29077"/>
    </row>
    <row r="29078" spans="11:11" x14ac:dyDescent="0.25">
      <c r="K29078"/>
    </row>
    <row r="29079" spans="11:11" x14ac:dyDescent="0.25">
      <c r="K29079"/>
    </row>
    <row r="29080" spans="11:11" x14ac:dyDescent="0.25">
      <c r="K29080"/>
    </row>
    <row r="29081" spans="11:11" x14ac:dyDescent="0.25">
      <c r="K29081"/>
    </row>
    <row r="29082" spans="11:11" x14ac:dyDescent="0.25">
      <c r="K29082"/>
    </row>
    <row r="29083" spans="11:11" x14ac:dyDescent="0.25">
      <c r="K29083"/>
    </row>
    <row r="29084" spans="11:11" x14ac:dyDescent="0.25">
      <c r="K29084"/>
    </row>
    <row r="29085" spans="11:11" x14ac:dyDescent="0.25">
      <c r="K29085"/>
    </row>
    <row r="29086" spans="11:11" x14ac:dyDescent="0.25">
      <c r="K29086"/>
    </row>
    <row r="29087" spans="11:11" x14ac:dyDescent="0.25">
      <c r="K29087"/>
    </row>
    <row r="29088" spans="11:11" x14ac:dyDescent="0.25">
      <c r="K29088"/>
    </row>
    <row r="29089" spans="11:11" x14ac:dyDescent="0.25">
      <c r="K29089"/>
    </row>
    <row r="29090" spans="11:11" x14ac:dyDescent="0.25">
      <c r="K29090"/>
    </row>
    <row r="29091" spans="11:11" x14ac:dyDescent="0.25">
      <c r="K29091"/>
    </row>
    <row r="29092" spans="11:11" x14ac:dyDescent="0.25">
      <c r="K29092"/>
    </row>
    <row r="29093" spans="11:11" x14ac:dyDescent="0.25">
      <c r="K29093"/>
    </row>
    <row r="29094" spans="11:11" x14ac:dyDescent="0.25">
      <c r="K29094"/>
    </row>
    <row r="29095" spans="11:11" x14ac:dyDescent="0.25">
      <c r="K29095"/>
    </row>
    <row r="29096" spans="11:11" x14ac:dyDescent="0.25">
      <c r="K29096"/>
    </row>
    <row r="29097" spans="11:11" x14ac:dyDescent="0.25">
      <c r="K29097"/>
    </row>
    <row r="29098" spans="11:11" x14ac:dyDescent="0.25">
      <c r="K29098"/>
    </row>
    <row r="29099" spans="11:11" x14ac:dyDescent="0.25">
      <c r="K29099"/>
    </row>
    <row r="29100" spans="11:11" x14ac:dyDescent="0.25">
      <c r="K29100"/>
    </row>
    <row r="29101" spans="11:11" x14ac:dyDescent="0.25">
      <c r="K29101"/>
    </row>
    <row r="29102" spans="11:11" x14ac:dyDescent="0.25">
      <c r="K29102"/>
    </row>
    <row r="29103" spans="11:11" x14ac:dyDescent="0.25">
      <c r="K29103"/>
    </row>
    <row r="29104" spans="11:11" x14ac:dyDescent="0.25">
      <c r="K29104"/>
    </row>
    <row r="29105" spans="11:11" x14ac:dyDescent="0.25">
      <c r="K29105"/>
    </row>
    <row r="29106" spans="11:11" x14ac:dyDescent="0.25">
      <c r="K29106"/>
    </row>
    <row r="29107" spans="11:11" x14ac:dyDescent="0.25">
      <c r="K29107"/>
    </row>
    <row r="29108" spans="11:11" x14ac:dyDescent="0.25">
      <c r="K29108"/>
    </row>
    <row r="29109" spans="11:11" x14ac:dyDescent="0.25">
      <c r="K29109"/>
    </row>
    <row r="29110" spans="11:11" x14ac:dyDescent="0.25">
      <c r="K29110"/>
    </row>
    <row r="29111" spans="11:11" x14ac:dyDescent="0.25">
      <c r="K29111"/>
    </row>
    <row r="29112" spans="11:11" x14ac:dyDescent="0.25">
      <c r="K29112"/>
    </row>
    <row r="29113" spans="11:11" x14ac:dyDescent="0.25">
      <c r="K29113"/>
    </row>
    <row r="29114" spans="11:11" x14ac:dyDescent="0.25">
      <c r="K29114"/>
    </row>
    <row r="29115" spans="11:11" x14ac:dyDescent="0.25">
      <c r="K29115"/>
    </row>
    <row r="29116" spans="11:11" x14ac:dyDescent="0.25">
      <c r="K29116"/>
    </row>
    <row r="29117" spans="11:11" x14ac:dyDescent="0.25">
      <c r="K29117"/>
    </row>
    <row r="29118" spans="11:11" x14ac:dyDescent="0.25">
      <c r="K29118"/>
    </row>
    <row r="29119" spans="11:11" x14ac:dyDescent="0.25">
      <c r="K29119"/>
    </row>
    <row r="29120" spans="11:11" x14ac:dyDescent="0.25">
      <c r="K29120"/>
    </row>
    <row r="29121" spans="11:11" x14ac:dyDescent="0.25">
      <c r="K29121"/>
    </row>
    <row r="29122" spans="11:11" x14ac:dyDescent="0.25">
      <c r="K29122"/>
    </row>
    <row r="29123" spans="11:11" x14ac:dyDescent="0.25">
      <c r="K29123"/>
    </row>
    <row r="29124" spans="11:11" x14ac:dyDescent="0.25">
      <c r="K29124"/>
    </row>
    <row r="29125" spans="11:11" x14ac:dyDescent="0.25">
      <c r="K29125"/>
    </row>
    <row r="29126" spans="11:11" x14ac:dyDescent="0.25">
      <c r="K29126"/>
    </row>
    <row r="29127" spans="11:11" x14ac:dyDescent="0.25">
      <c r="K29127"/>
    </row>
    <row r="29128" spans="11:11" x14ac:dyDescent="0.25">
      <c r="K29128"/>
    </row>
    <row r="29129" spans="11:11" x14ac:dyDescent="0.25">
      <c r="K29129"/>
    </row>
    <row r="29130" spans="11:11" x14ac:dyDescent="0.25">
      <c r="K29130"/>
    </row>
    <row r="29131" spans="11:11" x14ac:dyDescent="0.25">
      <c r="K29131"/>
    </row>
    <row r="29132" spans="11:11" x14ac:dyDescent="0.25">
      <c r="K29132"/>
    </row>
    <row r="29133" spans="11:11" x14ac:dyDescent="0.25">
      <c r="K29133"/>
    </row>
    <row r="29134" spans="11:11" x14ac:dyDescent="0.25">
      <c r="K29134"/>
    </row>
    <row r="29135" spans="11:11" x14ac:dyDescent="0.25">
      <c r="K29135"/>
    </row>
    <row r="29136" spans="11:11" x14ac:dyDescent="0.25">
      <c r="K29136"/>
    </row>
    <row r="29137" spans="11:11" x14ac:dyDescent="0.25">
      <c r="K29137"/>
    </row>
    <row r="29138" spans="11:11" x14ac:dyDescent="0.25">
      <c r="K29138"/>
    </row>
    <row r="29139" spans="11:11" x14ac:dyDescent="0.25">
      <c r="K29139"/>
    </row>
    <row r="29140" spans="11:11" x14ac:dyDescent="0.25">
      <c r="K29140"/>
    </row>
    <row r="29141" spans="11:11" x14ac:dyDescent="0.25">
      <c r="K29141"/>
    </row>
    <row r="29142" spans="11:11" x14ac:dyDescent="0.25">
      <c r="K29142"/>
    </row>
    <row r="29143" spans="11:11" x14ac:dyDescent="0.25">
      <c r="K29143"/>
    </row>
    <row r="29144" spans="11:11" x14ac:dyDescent="0.25">
      <c r="K29144"/>
    </row>
    <row r="29145" spans="11:11" x14ac:dyDescent="0.25">
      <c r="K29145"/>
    </row>
    <row r="29146" spans="11:11" x14ac:dyDescent="0.25">
      <c r="K29146"/>
    </row>
    <row r="29147" spans="11:11" x14ac:dyDescent="0.25">
      <c r="K29147"/>
    </row>
    <row r="29148" spans="11:11" x14ac:dyDescent="0.25">
      <c r="K29148"/>
    </row>
    <row r="29149" spans="11:11" x14ac:dyDescent="0.25">
      <c r="K29149"/>
    </row>
    <row r="29150" spans="11:11" x14ac:dyDescent="0.25">
      <c r="K29150"/>
    </row>
    <row r="29151" spans="11:11" x14ac:dyDescent="0.25">
      <c r="K29151"/>
    </row>
    <row r="29152" spans="11:11" x14ac:dyDescent="0.25">
      <c r="K29152"/>
    </row>
    <row r="29153" spans="11:11" x14ac:dyDescent="0.25">
      <c r="K29153"/>
    </row>
    <row r="29154" spans="11:11" x14ac:dyDescent="0.25">
      <c r="K29154"/>
    </row>
    <row r="29155" spans="11:11" x14ac:dyDescent="0.25">
      <c r="K29155"/>
    </row>
    <row r="29156" spans="11:11" x14ac:dyDescent="0.25">
      <c r="K29156"/>
    </row>
    <row r="29157" spans="11:11" x14ac:dyDescent="0.25">
      <c r="K29157"/>
    </row>
    <row r="29158" spans="11:11" x14ac:dyDescent="0.25">
      <c r="K29158"/>
    </row>
    <row r="29159" spans="11:11" x14ac:dyDescent="0.25">
      <c r="K29159"/>
    </row>
    <row r="29160" spans="11:11" x14ac:dyDescent="0.25">
      <c r="K29160"/>
    </row>
    <row r="29161" spans="11:11" x14ac:dyDescent="0.25">
      <c r="K29161"/>
    </row>
    <row r="29162" spans="11:11" x14ac:dyDescent="0.25">
      <c r="K29162"/>
    </row>
    <row r="29163" spans="11:11" x14ac:dyDescent="0.25">
      <c r="K29163"/>
    </row>
    <row r="29164" spans="11:11" x14ac:dyDescent="0.25">
      <c r="K29164"/>
    </row>
    <row r="29165" spans="11:11" x14ac:dyDescent="0.25">
      <c r="K29165"/>
    </row>
    <row r="29166" spans="11:11" x14ac:dyDescent="0.25">
      <c r="K29166"/>
    </row>
    <row r="29167" spans="11:11" x14ac:dyDescent="0.25">
      <c r="K29167"/>
    </row>
    <row r="29168" spans="11:11" x14ac:dyDescent="0.25">
      <c r="K29168"/>
    </row>
    <row r="29169" spans="11:11" x14ac:dyDescent="0.25">
      <c r="K29169"/>
    </row>
    <row r="29170" spans="11:11" x14ac:dyDescent="0.25">
      <c r="K29170"/>
    </row>
    <row r="29171" spans="11:11" x14ac:dyDescent="0.25">
      <c r="K29171"/>
    </row>
    <row r="29172" spans="11:11" x14ac:dyDescent="0.25">
      <c r="K29172"/>
    </row>
    <row r="29173" spans="11:11" x14ac:dyDescent="0.25">
      <c r="K29173"/>
    </row>
    <row r="29174" spans="11:11" x14ac:dyDescent="0.25">
      <c r="K29174"/>
    </row>
    <row r="29175" spans="11:11" x14ac:dyDescent="0.25">
      <c r="K29175"/>
    </row>
    <row r="29176" spans="11:11" x14ac:dyDescent="0.25">
      <c r="K29176"/>
    </row>
    <row r="29177" spans="11:11" x14ac:dyDescent="0.25">
      <c r="K29177"/>
    </row>
    <row r="29178" spans="11:11" x14ac:dyDescent="0.25">
      <c r="K29178"/>
    </row>
    <row r="29179" spans="11:11" x14ac:dyDescent="0.25">
      <c r="K29179"/>
    </row>
    <row r="29180" spans="11:11" x14ac:dyDescent="0.25">
      <c r="K29180"/>
    </row>
    <row r="29181" spans="11:11" x14ac:dyDescent="0.25">
      <c r="K29181"/>
    </row>
    <row r="29182" spans="11:11" x14ac:dyDescent="0.25">
      <c r="K29182"/>
    </row>
    <row r="29183" spans="11:11" x14ac:dyDescent="0.25">
      <c r="K29183"/>
    </row>
    <row r="29184" spans="11:11" x14ac:dyDescent="0.25">
      <c r="K29184"/>
    </row>
    <row r="29185" spans="11:11" x14ac:dyDescent="0.25">
      <c r="K29185"/>
    </row>
    <row r="29186" spans="11:11" x14ac:dyDescent="0.25">
      <c r="K29186"/>
    </row>
    <row r="29187" spans="11:11" x14ac:dyDescent="0.25">
      <c r="K29187"/>
    </row>
    <row r="29188" spans="11:11" x14ac:dyDescent="0.25">
      <c r="K29188"/>
    </row>
    <row r="29189" spans="11:11" x14ac:dyDescent="0.25">
      <c r="K29189"/>
    </row>
    <row r="29190" spans="11:11" x14ac:dyDescent="0.25">
      <c r="K29190"/>
    </row>
    <row r="29191" spans="11:11" x14ac:dyDescent="0.25">
      <c r="K29191"/>
    </row>
    <row r="29192" spans="11:11" x14ac:dyDescent="0.25">
      <c r="K29192"/>
    </row>
    <row r="29193" spans="11:11" x14ac:dyDescent="0.25">
      <c r="K29193"/>
    </row>
    <row r="29194" spans="11:11" x14ac:dyDescent="0.25">
      <c r="K29194"/>
    </row>
    <row r="29195" spans="11:11" x14ac:dyDescent="0.25">
      <c r="K29195"/>
    </row>
    <row r="29196" spans="11:11" x14ac:dyDescent="0.25">
      <c r="K29196"/>
    </row>
    <row r="29197" spans="11:11" x14ac:dyDescent="0.25">
      <c r="K29197"/>
    </row>
    <row r="29198" spans="11:11" x14ac:dyDescent="0.25">
      <c r="K29198"/>
    </row>
    <row r="29199" spans="11:11" x14ac:dyDescent="0.25">
      <c r="K29199"/>
    </row>
    <row r="29200" spans="11:11" x14ac:dyDescent="0.25">
      <c r="K29200"/>
    </row>
    <row r="29201" spans="11:11" x14ac:dyDescent="0.25">
      <c r="K29201"/>
    </row>
    <row r="29202" spans="11:11" x14ac:dyDescent="0.25">
      <c r="K29202"/>
    </row>
    <row r="29203" spans="11:11" x14ac:dyDescent="0.25">
      <c r="K29203"/>
    </row>
    <row r="29204" spans="11:11" x14ac:dyDescent="0.25">
      <c r="K29204"/>
    </row>
    <row r="29205" spans="11:11" x14ac:dyDescent="0.25">
      <c r="K29205"/>
    </row>
    <row r="29206" spans="11:11" x14ac:dyDescent="0.25">
      <c r="K29206"/>
    </row>
    <row r="29207" spans="11:11" x14ac:dyDescent="0.25">
      <c r="K29207"/>
    </row>
    <row r="29208" spans="11:11" x14ac:dyDescent="0.25">
      <c r="K29208"/>
    </row>
    <row r="29209" spans="11:11" x14ac:dyDescent="0.25">
      <c r="K29209"/>
    </row>
    <row r="29210" spans="11:11" x14ac:dyDescent="0.25">
      <c r="K29210"/>
    </row>
    <row r="29211" spans="11:11" x14ac:dyDescent="0.25">
      <c r="K29211"/>
    </row>
    <row r="29212" spans="11:11" x14ac:dyDescent="0.25">
      <c r="K29212"/>
    </row>
    <row r="29213" spans="11:11" x14ac:dyDescent="0.25">
      <c r="K29213"/>
    </row>
    <row r="29214" spans="11:11" x14ac:dyDescent="0.25">
      <c r="K29214"/>
    </row>
    <row r="29215" spans="11:11" x14ac:dyDescent="0.25">
      <c r="K29215"/>
    </row>
    <row r="29216" spans="11:11" x14ac:dyDescent="0.25">
      <c r="K29216"/>
    </row>
    <row r="29217" spans="11:11" x14ac:dyDescent="0.25">
      <c r="K29217"/>
    </row>
    <row r="29218" spans="11:11" x14ac:dyDescent="0.25">
      <c r="K29218"/>
    </row>
    <row r="29219" spans="11:11" x14ac:dyDescent="0.25">
      <c r="K29219"/>
    </row>
    <row r="29220" spans="11:11" x14ac:dyDescent="0.25">
      <c r="K29220"/>
    </row>
    <row r="29221" spans="11:11" x14ac:dyDescent="0.25">
      <c r="K29221"/>
    </row>
    <row r="29222" spans="11:11" x14ac:dyDescent="0.25">
      <c r="K29222"/>
    </row>
    <row r="29223" spans="11:11" x14ac:dyDescent="0.25">
      <c r="K29223"/>
    </row>
    <row r="29224" spans="11:11" x14ac:dyDescent="0.25">
      <c r="K29224"/>
    </row>
    <row r="29225" spans="11:11" x14ac:dyDescent="0.25">
      <c r="K29225"/>
    </row>
    <row r="29226" spans="11:11" x14ac:dyDescent="0.25">
      <c r="K29226"/>
    </row>
    <row r="29227" spans="11:11" x14ac:dyDescent="0.25">
      <c r="K29227"/>
    </row>
    <row r="29228" spans="11:11" x14ac:dyDescent="0.25">
      <c r="K29228"/>
    </row>
    <row r="29229" spans="11:11" x14ac:dyDescent="0.25">
      <c r="K29229"/>
    </row>
    <row r="29230" spans="11:11" x14ac:dyDescent="0.25">
      <c r="K29230"/>
    </row>
    <row r="29231" spans="11:11" x14ac:dyDescent="0.25">
      <c r="K29231"/>
    </row>
    <row r="29232" spans="11:11" x14ac:dyDescent="0.25">
      <c r="K29232"/>
    </row>
    <row r="29233" spans="11:11" x14ac:dyDescent="0.25">
      <c r="K29233"/>
    </row>
    <row r="29234" spans="11:11" x14ac:dyDescent="0.25">
      <c r="K29234"/>
    </row>
    <row r="29235" spans="11:11" x14ac:dyDescent="0.25">
      <c r="K29235"/>
    </row>
    <row r="29236" spans="11:11" x14ac:dyDescent="0.25">
      <c r="K29236"/>
    </row>
    <row r="29237" spans="11:11" x14ac:dyDescent="0.25">
      <c r="K29237"/>
    </row>
    <row r="29238" spans="11:11" x14ac:dyDescent="0.25">
      <c r="K29238"/>
    </row>
    <row r="29239" spans="11:11" x14ac:dyDescent="0.25">
      <c r="K29239"/>
    </row>
    <row r="29240" spans="11:11" x14ac:dyDescent="0.25">
      <c r="K29240"/>
    </row>
    <row r="29241" spans="11:11" x14ac:dyDescent="0.25">
      <c r="K29241"/>
    </row>
    <row r="29242" spans="11:11" x14ac:dyDescent="0.25">
      <c r="K29242"/>
    </row>
    <row r="29243" spans="11:11" x14ac:dyDescent="0.25">
      <c r="K29243"/>
    </row>
    <row r="29244" spans="11:11" x14ac:dyDescent="0.25">
      <c r="K29244"/>
    </row>
    <row r="29245" spans="11:11" x14ac:dyDescent="0.25">
      <c r="K29245"/>
    </row>
    <row r="29246" spans="11:11" x14ac:dyDescent="0.25">
      <c r="K29246"/>
    </row>
    <row r="29247" spans="11:11" x14ac:dyDescent="0.25">
      <c r="K29247"/>
    </row>
    <row r="29248" spans="11:11" x14ac:dyDescent="0.25">
      <c r="K29248"/>
    </row>
    <row r="29249" spans="11:11" x14ac:dyDescent="0.25">
      <c r="K29249"/>
    </row>
    <row r="29250" spans="11:11" x14ac:dyDescent="0.25">
      <c r="K29250"/>
    </row>
    <row r="29251" spans="11:11" x14ac:dyDescent="0.25">
      <c r="K29251"/>
    </row>
    <row r="29252" spans="11:11" x14ac:dyDescent="0.25">
      <c r="K29252"/>
    </row>
    <row r="29253" spans="11:11" x14ac:dyDescent="0.25">
      <c r="K29253"/>
    </row>
    <row r="29254" spans="11:11" x14ac:dyDescent="0.25">
      <c r="K29254"/>
    </row>
    <row r="29255" spans="11:11" x14ac:dyDescent="0.25">
      <c r="K29255"/>
    </row>
    <row r="29256" spans="11:11" x14ac:dyDescent="0.25">
      <c r="K29256"/>
    </row>
    <row r="29257" spans="11:11" x14ac:dyDescent="0.25">
      <c r="K29257"/>
    </row>
    <row r="29258" spans="11:11" x14ac:dyDescent="0.25">
      <c r="K29258"/>
    </row>
    <row r="29259" spans="11:11" x14ac:dyDescent="0.25">
      <c r="K29259"/>
    </row>
    <row r="29260" spans="11:11" x14ac:dyDescent="0.25">
      <c r="K29260"/>
    </row>
    <row r="29261" spans="11:11" x14ac:dyDescent="0.25">
      <c r="K29261"/>
    </row>
    <row r="29262" spans="11:11" x14ac:dyDescent="0.25">
      <c r="K29262"/>
    </row>
    <row r="29263" spans="11:11" x14ac:dyDescent="0.25">
      <c r="K29263"/>
    </row>
    <row r="29264" spans="11:11" x14ac:dyDescent="0.25">
      <c r="K29264"/>
    </row>
    <row r="29265" spans="11:11" x14ac:dyDescent="0.25">
      <c r="K29265"/>
    </row>
    <row r="29266" spans="11:11" x14ac:dyDescent="0.25">
      <c r="K29266"/>
    </row>
    <row r="29267" spans="11:11" x14ac:dyDescent="0.25">
      <c r="K29267"/>
    </row>
    <row r="29268" spans="11:11" x14ac:dyDescent="0.25">
      <c r="K29268"/>
    </row>
    <row r="29269" spans="11:11" x14ac:dyDescent="0.25">
      <c r="K29269"/>
    </row>
    <row r="29270" spans="11:11" x14ac:dyDescent="0.25">
      <c r="K29270"/>
    </row>
    <row r="29271" spans="11:11" x14ac:dyDescent="0.25">
      <c r="K29271"/>
    </row>
    <row r="29272" spans="11:11" x14ac:dyDescent="0.25">
      <c r="K29272"/>
    </row>
    <row r="29273" spans="11:11" x14ac:dyDescent="0.25">
      <c r="K29273"/>
    </row>
    <row r="29274" spans="11:11" x14ac:dyDescent="0.25">
      <c r="K29274"/>
    </row>
    <row r="29275" spans="11:11" x14ac:dyDescent="0.25">
      <c r="K29275"/>
    </row>
    <row r="29276" spans="11:11" x14ac:dyDescent="0.25">
      <c r="K29276"/>
    </row>
    <row r="29277" spans="11:11" x14ac:dyDescent="0.25">
      <c r="K29277"/>
    </row>
    <row r="29278" spans="11:11" x14ac:dyDescent="0.25">
      <c r="K29278"/>
    </row>
    <row r="29279" spans="11:11" x14ac:dyDescent="0.25">
      <c r="K29279"/>
    </row>
    <row r="29280" spans="11:11" x14ac:dyDescent="0.25">
      <c r="K29280"/>
    </row>
    <row r="29281" spans="11:11" x14ac:dyDescent="0.25">
      <c r="K29281"/>
    </row>
    <row r="29282" spans="11:11" x14ac:dyDescent="0.25">
      <c r="K29282"/>
    </row>
    <row r="29283" spans="11:11" x14ac:dyDescent="0.25">
      <c r="K29283"/>
    </row>
    <row r="29284" spans="11:11" x14ac:dyDescent="0.25">
      <c r="K29284"/>
    </row>
    <row r="29285" spans="11:11" x14ac:dyDescent="0.25">
      <c r="K29285"/>
    </row>
    <row r="29286" spans="11:11" x14ac:dyDescent="0.25">
      <c r="K29286"/>
    </row>
    <row r="29287" spans="11:11" x14ac:dyDescent="0.25">
      <c r="K29287"/>
    </row>
    <row r="29288" spans="11:11" x14ac:dyDescent="0.25">
      <c r="K29288"/>
    </row>
    <row r="29289" spans="11:11" x14ac:dyDescent="0.25">
      <c r="K29289"/>
    </row>
    <row r="29290" spans="11:11" x14ac:dyDescent="0.25">
      <c r="K29290"/>
    </row>
    <row r="29291" spans="11:11" x14ac:dyDescent="0.25">
      <c r="K29291"/>
    </row>
    <row r="29292" spans="11:11" x14ac:dyDescent="0.25">
      <c r="K29292"/>
    </row>
    <row r="29293" spans="11:11" x14ac:dyDescent="0.25">
      <c r="K29293"/>
    </row>
    <row r="29294" spans="11:11" x14ac:dyDescent="0.25">
      <c r="K29294"/>
    </row>
    <row r="29295" spans="11:11" x14ac:dyDescent="0.25">
      <c r="K29295"/>
    </row>
    <row r="29296" spans="11:11" x14ac:dyDescent="0.25">
      <c r="K29296"/>
    </row>
    <row r="29297" spans="11:11" x14ac:dyDescent="0.25">
      <c r="K29297"/>
    </row>
    <row r="29298" spans="11:11" x14ac:dyDescent="0.25">
      <c r="K29298"/>
    </row>
    <row r="29299" spans="11:11" x14ac:dyDescent="0.25">
      <c r="K29299"/>
    </row>
    <row r="29300" spans="11:11" x14ac:dyDescent="0.25">
      <c r="K29300"/>
    </row>
    <row r="29301" spans="11:11" x14ac:dyDescent="0.25">
      <c r="K29301"/>
    </row>
    <row r="29302" spans="11:11" x14ac:dyDescent="0.25">
      <c r="K29302"/>
    </row>
    <row r="29303" spans="11:11" x14ac:dyDescent="0.25">
      <c r="K29303"/>
    </row>
    <row r="29304" spans="11:11" x14ac:dyDescent="0.25">
      <c r="K29304"/>
    </row>
    <row r="29305" spans="11:11" x14ac:dyDescent="0.25">
      <c r="K29305"/>
    </row>
    <row r="29306" spans="11:11" x14ac:dyDescent="0.25">
      <c r="K29306"/>
    </row>
    <row r="29307" spans="11:11" x14ac:dyDescent="0.25">
      <c r="K29307"/>
    </row>
    <row r="29308" spans="11:11" x14ac:dyDescent="0.25">
      <c r="K29308"/>
    </row>
    <row r="29309" spans="11:11" x14ac:dyDescent="0.25">
      <c r="K29309"/>
    </row>
    <row r="29310" spans="11:11" x14ac:dyDescent="0.25">
      <c r="K29310"/>
    </row>
    <row r="29311" spans="11:11" x14ac:dyDescent="0.25">
      <c r="K29311"/>
    </row>
    <row r="29312" spans="11:11" x14ac:dyDescent="0.25">
      <c r="K29312"/>
    </row>
    <row r="29313" spans="11:11" x14ac:dyDescent="0.25">
      <c r="K29313"/>
    </row>
    <row r="29314" spans="11:11" x14ac:dyDescent="0.25">
      <c r="K29314"/>
    </row>
    <row r="29315" spans="11:11" x14ac:dyDescent="0.25">
      <c r="K29315"/>
    </row>
    <row r="29316" spans="11:11" x14ac:dyDescent="0.25">
      <c r="K29316"/>
    </row>
    <row r="29317" spans="11:11" x14ac:dyDescent="0.25">
      <c r="K29317"/>
    </row>
    <row r="29318" spans="11:11" x14ac:dyDescent="0.25">
      <c r="K29318"/>
    </row>
    <row r="29319" spans="11:11" x14ac:dyDescent="0.25">
      <c r="K29319"/>
    </row>
    <row r="29320" spans="11:11" x14ac:dyDescent="0.25">
      <c r="K29320"/>
    </row>
    <row r="29321" spans="11:11" x14ac:dyDescent="0.25">
      <c r="K29321"/>
    </row>
    <row r="29322" spans="11:11" x14ac:dyDescent="0.25">
      <c r="K29322"/>
    </row>
    <row r="29323" spans="11:11" x14ac:dyDescent="0.25">
      <c r="K29323"/>
    </row>
    <row r="29324" spans="11:11" x14ac:dyDescent="0.25">
      <c r="K29324"/>
    </row>
    <row r="29325" spans="11:11" x14ac:dyDescent="0.25">
      <c r="K29325"/>
    </row>
    <row r="29326" spans="11:11" x14ac:dyDescent="0.25">
      <c r="K29326"/>
    </row>
    <row r="29327" spans="11:11" x14ac:dyDescent="0.25">
      <c r="K29327"/>
    </row>
    <row r="29328" spans="11:11" x14ac:dyDescent="0.25">
      <c r="K29328"/>
    </row>
    <row r="29329" spans="11:11" x14ac:dyDescent="0.25">
      <c r="K29329"/>
    </row>
    <row r="29330" spans="11:11" x14ac:dyDescent="0.25">
      <c r="K29330"/>
    </row>
    <row r="29331" spans="11:11" x14ac:dyDescent="0.25">
      <c r="K29331"/>
    </row>
    <row r="29332" spans="11:11" x14ac:dyDescent="0.25">
      <c r="K29332"/>
    </row>
    <row r="29333" spans="11:11" x14ac:dyDescent="0.25">
      <c r="K29333"/>
    </row>
    <row r="29334" spans="11:11" x14ac:dyDescent="0.25">
      <c r="K29334"/>
    </row>
    <row r="29335" spans="11:11" x14ac:dyDescent="0.25">
      <c r="K29335"/>
    </row>
    <row r="29336" spans="11:11" x14ac:dyDescent="0.25">
      <c r="K29336"/>
    </row>
    <row r="29337" spans="11:11" x14ac:dyDescent="0.25">
      <c r="K29337"/>
    </row>
    <row r="29338" spans="11:11" x14ac:dyDescent="0.25">
      <c r="K29338"/>
    </row>
    <row r="29339" spans="11:11" x14ac:dyDescent="0.25">
      <c r="K29339"/>
    </row>
    <row r="29340" spans="11:11" x14ac:dyDescent="0.25">
      <c r="K29340"/>
    </row>
    <row r="29341" spans="11:11" x14ac:dyDescent="0.25">
      <c r="K29341"/>
    </row>
    <row r="29342" spans="11:11" x14ac:dyDescent="0.25">
      <c r="K29342"/>
    </row>
    <row r="29343" spans="11:11" x14ac:dyDescent="0.25">
      <c r="K29343"/>
    </row>
    <row r="29344" spans="11:11" x14ac:dyDescent="0.25">
      <c r="K29344"/>
    </row>
    <row r="29345" spans="11:11" x14ac:dyDescent="0.25">
      <c r="K29345"/>
    </row>
    <row r="29346" spans="11:11" x14ac:dyDescent="0.25">
      <c r="K29346"/>
    </row>
    <row r="29347" spans="11:11" x14ac:dyDescent="0.25">
      <c r="K29347"/>
    </row>
    <row r="29348" spans="11:11" x14ac:dyDescent="0.25">
      <c r="K29348"/>
    </row>
    <row r="29349" spans="11:11" x14ac:dyDescent="0.25">
      <c r="K29349"/>
    </row>
    <row r="29350" spans="11:11" x14ac:dyDescent="0.25">
      <c r="K29350"/>
    </row>
    <row r="29351" spans="11:11" x14ac:dyDescent="0.25">
      <c r="K29351"/>
    </row>
    <row r="29352" spans="11:11" x14ac:dyDescent="0.25">
      <c r="K29352"/>
    </row>
    <row r="29353" spans="11:11" x14ac:dyDescent="0.25">
      <c r="K29353"/>
    </row>
    <row r="29354" spans="11:11" x14ac:dyDescent="0.25">
      <c r="K29354"/>
    </row>
    <row r="29355" spans="11:11" x14ac:dyDescent="0.25">
      <c r="K29355"/>
    </row>
    <row r="29356" spans="11:11" x14ac:dyDescent="0.25">
      <c r="K29356"/>
    </row>
    <row r="29357" spans="11:11" x14ac:dyDescent="0.25">
      <c r="K29357"/>
    </row>
    <row r="29358" spans="11:11" x14ac:dyDescent="0.25">
      <c r="K29358"/>
    </row>
    <row r="29359" spans="11:11" x14ac:dyDescent="0.25">
      <c r="K29359"/>
    </row>
    <row r="29360" spans="11:11" x14ac:dyDescent="0.25">
      <c r="K29360"/>
    </row>
    <row r="29361" spans="11:11" x14ac:dyDescent="0.25">
      <c r="K29361"/>
    </row>
    <row r="29362" spans="11:11" x14ac:dyDescent="0.25">
      <c r="K29362"/>
    </row>
    <row r="29363" spans="11:11" x14ac:dyDescent="0.25">
      <c r="K29363"/>
    </row>
    <row r="29364" spans="11:11" x14ac:dyDescent="0.25">
      <c r="K29364"/>
    </row>
    <row r="29365" spans="11:11" x14ac:dyDescent="0.25">
      <c r="K29365"/>
    </row>
    <row r="29366" spans="11:11" x14ac:dyDescent="0.25">
      <c r="K29366"/>
    </row>
    <row r="29367" spans="11:11" x14ac:dyDescent="0.25">
      <c r="K29367"/>
    </row>
    <row r="29368" spans="11:11" x14ac:dyDescent="0.25">
      <c r="K29368"/>
    </row>
    <row r="29369" spans="11:11" x14ac:dyDescent="0.25">
      <c r="K29369"/>
    </row>
    <row r="29370" spans="11:11" x14ac:dyDescent="0.25">
      <c r="K29370"/>
    </row>
    <row r="29371" spans="11:11" x14ac:dyDescent="0.25">
      <c r="K29371"/>
    </row>
    <row r="29372" spans="11:11" x14ac:dyDescent="0.25">
      <c r="K29372"/>
    </row>
    <row r="29373" spans="11:11" x14ac:dyDescent="0.25">
      <c r="K29373"/>
    </row>
    <row r="29374" spans="11:11" x14ac:dyDescent="0.25">
      <c r="K29374"/>
    </row>
    <row r="29375" spans="11:11" x14ac:dyDescent="0.25">
      <c r="K29375"/>
    </row>
    <row r="29376" spans="11:11" x14ac:dyDescent="0.25">
      <c r="K29376"/>
    </row>
    <row r="29377" spans="11:11" x14ac:dyDescent="0.25">
      <c r="K29377"/>
    </row>
    <row r="29378" spans="11:11" x14ac:dyDescent="0.25">
      <c r="K29378"/>
    </row>
    <row r="29379" spans="11:11" x14ac:dyDescent="0.25">
      <c r="K29379"/>
    </row>
    <row r="29380" spans="11:11" x14ac:dyDescent="0.25">
      <c r="K29380"/>
    </row>
    <row r="29381" spans="11:11" x14ac:dyDescent="0.25">
      <c r="K29381"/>
    </row>
    <row r="29382" spans="11:11" x14ac:dyDescent="0.25">
      <c r="K29382"/>
    </row>
    <row r="29383" spans="11:11" x14ac:dyDescent="0.25">
      <c r="K29383"/>
    </row>
    <row r="29384" spans="11:11" x14ac:dyDescent="0.25">
      <c r="K29384"/>
    </row>
    <row r="29385" spans="11:11" x14ac:dyDescent="0.25">
      <c r="K29385"/>
    </row>
    <row r="29386" spans="11:11" x14ac:dyDescent="0.25">
      <c r="K29386"/>
    </row>
    <row r="29387" spans="11:11" x14ac:dyDescent="0.25">
      <c r="K29387"/>
    </row>
    <row r="29388" spans="11:11" x14ac:dyDescent="0.25">
      <c r="K29388"/>
    </row>
    <row r="29389" spans="11:11" x14ac:dyDescent="0.25">
      <c r="K29389"/>
    </row>
    <row r="29390" spans="11:11" x14ac:dyDescent="0.25">
      <c r="K29390"/>
    </row>
    <row r="29391" spans="11:11" x14ac:dyDescent="0.25">
      <c r="K29391"/>
    </row>
    <row r="29392" spans="11:11" x14ac:dyDescent="0.25">
      <c r="K29392"/>
    </row>
    <row r="29393" spans="11:11" x14ac:dyDescent="0.25">
      <c r="K29393"/>
    </row>
    <row r="29394" spans="11:11" x14ac:dyDescent="0.25">
      <c r="K29394"/>
    </row>
    <row r="29395" spans="11:11" x14ac:dyDescent="0.25">
      <c r="K29395"/>
    </row>
    <row r="29396" spans="11:11" x14ac:dyDescent="0.25">
      <c r="K29396"/>
    </row>
    <row r="29397" spans="11:11" x14ac:dyDescent="0.25">
      <c r="K29397"/>
    </row>
    <row r="29398" spans="11:11" x14ac:dyDescent="0.25">
      <c r="K29398"/>
    </row>
    <row r="29399" spans="11:11" x14ac:dyDescent="0.25">
      <c r="K29399"/>
    </row>
    <row r="29400" spans="11:11" x14ac:dyDescent="0.25">
      <c r="K29400"/>
    </row>
    <row r="29401" spans="11:11" x14ac:dyDescent="0.25">
      <c r="K29401"/>
    </row>
    <row r="29402" spans="11:11" x14ac:dyDescent="0.25">
      <c r="K29402"/>
    </row>
    <row r="29403" spans="11:11" x14ac:dyDescent="0.25">
      <c r="K29403"/>
    </row>
    <row r="29404" spans="11:11" x14ac:dyDescent="0.25">
      <c r="K29404"/>
    </row>
    <row r="29405" spans="11:11" x14ac:dyDescent="0.25">
      <c r="K29405"/>
    </row>
    <row r="29406" spans="11:11" x14ac:dyDescent="0.25">
      <c r="K29406"/>
    </row>
    <row r="29407" spans="11:11" x14ac:dyDescent="0.25">
      <c r="K29407"/>
    </row>
    <row r="29408" spans="11:11" x14ac:dyDescent="0.25">
      <c r="K29408"/>
    </row>
    <row r="29409" spans="11:11" x14ac:dyDescent="0.25">
      <c r="K29409"/>
    </row>
    <row r="29410" spans="11:11" x14ac:dyDescent="0.25">
      <c r="K29410"/>
    </row>
    <row r="29411" spans="11:11" x14ac:dyDescent="0.25">
      <c r="K29411"/>
    </row>
    <row r="29412" spans="11:11" x14ac:dyDescent="0.25">
      <c r="K29412"/>
    </row>
    <row r="29413" spans="11:11" x14ac:dyDescent="0.25">
      <c r="K29413"/>
    </row>
    <row r="29414" spans="11:11" x14ac:dyDescent="0.25">
      <c r="K29414"/>
    </row>
    <row r="29415" spans="11:11" x14ac:dyDescent="0.25">
      <c r="K29415"/>
    </row>
    <row r="29416" spans="11:11" x14ac:dyDescent="0.25">
      <c r="K29416"/>
    </row>
    <row r="29417" spans="11:11" x14ac:dyDescent="0.25">
      <c r="K29417"/>
    </row>
    <row r="29418" spans="11:11" x14ac:dyDescent="0.25">
      <c r="K29418"/>
    </row>
    <row r="29419" spans="11:11" x14ac:dyDescent="0.25">
      <c r="K29419"/>
    </row>
    <row r="29420" spans="11:11" x14ac:dyDescent="0.25">
      <c r="K29420"/>
    </row>
    <row r="29421" spans="11:11" x14ac:dyDescent="0.25">
      <c r="K29421"/>
    </row>
    <row r="29422" spans="11:11" x14ac:dyDescent="0.25">
      <c r="K29422"/>
    </row>
    <row r="29423" spans="11:11" x14ac:dyDescent="0.25">
      <c r="K29423"/>
    </row>
    <row r="29424" spans="11:11" x14ac:dyDescent="0.25">
      <c r="K29424"/>
    </row>
    <row r="29425" spans="11:11" x14ac:dyDescent="0.25">
      <c r="K29425"/>
    </row>
    <row r="29426" spans="11:11" x14ac:dyDescent="0.25">
      <c r="K29426"/>
    </row>
    <row r="29427" spans="11:11" x14ac:dyDescent="0.25">
      <c r="K29427"/>
    </row>
    <row r="29428" spans="11:11" x14ac:dyDescent="0.25">
      <c r="K29428"/>
    </row>
    <row r="29429" spans="11:11" x14ac:dyDescent="0.25">
      <c r="K29429"/>
    </row>
    <row r="29430" spans="11:11" x14ac:dyDescent="0.25">
      <c r="K29430"/>
    </row>
    <row r="29431" spans="11:11" x14ac:dyDescent="0.25">
      <c r="K29431"/>
    </row>
    <row r="29432" spans="11:11" x14ac:dyDescent="0.25">
      <c r="K29432"/>
    </row>
    <row r="29433" spans="11:11" x14ac:dyDescent="0.25">
      <c r="K29433"/>
    </row>
    <row r="29434" spans="11:11" x14ac:dyDescent="0.25">
      <c r="K29434"/>
    </row>
    <row r="29435" spans="11:11" x14ac:dyDescent="0.25">
      <c r="K29435"/>
    </row>
    <row r="29436" spans="11:11" x14ac:dyDescent="0.25">
      <c r="K29436"/>
    </row>
    <row r="29437" spans="11:11" x14ac:dyDescent="0.25">
      <c r="K29437"/>
    </row>
    <row r="29438" spans="11:11" x14ac:dyDescent="0.25">
      <c r="K29438"/>
    </row>
    <row r="29439" spans="11:11" x14ac:dyDescent="0.25">
      <c r="K29439"/>
    </row>
    <row r="29440" spans="11:11" x14ac:dyDescent="0.25">
      <c r="K29440"/>
    </row>
    <row r="29441" spans="11:11" x14ac:dyDescent="0.25">
      <c r="K29441"/>
    </row>
    <row r="29442" spans="11:11" x14ac:dyDescent="0.25">
      <c r="K29442"/>
    </row>
    <row r="29443" spans="11:11" x14ac:dyDescent="0.25">
      <c r="K29443"/>
    </row>
    <row r="29444" spans="11:11" x14ac:dyDescent="0.25">
      <c r="K29444"/>
    </row>
    <row r="29445" spans="11:11" x14ac:dyDescent="0.25">
      <c r="K29445"/>
    </row>
    <row r="29446" spans="11:11" x14ac:dyDescent="0.25">
      <c r="K29446"/>
    </row>
    <row r="29447" spans="11:11" x14ac:dyDescent="0.25">
      <c r="K29447"/>
    </row>
    <row r="29448" spans="11:11" x14ac:dyDescent="0.25">
      <c r="K29448"/>
    </row>
    <row r="29449" spans="11:11" x14ac:dyDescent="0.25">
      <c r="K29449"/>
    </row>
    <row r="29450" spans="11:11" x14ac:dyDescent="0.25">
      <c r="K29450"/>
    </row>
    <row r="29451" spans="11:11" x14ac:dyDescent="0.25">
      <c r="K29451"/>
    </row>
    <row r="29452" spans="11:11" x14ac:dyDescent="0.25">
      <c r="K29452"/>
    </row>
    <row r="29453" spans="11:11" x14ac:dyDescent="0.25">
      <c r="K29453"/>
    </row>
    <row r="29454" spans="11:11" x14ac:dyDescent="0.25">
      <c r="K29454"/>
    </row>
    <row r="29455" spans="11:11" x14ac:dyDescent="0.25">
      <c r="K29455"/>
    </row>
    <row r="29456" spans="11:11" x14ac:dyDescent="0.25">
      <c r="K29456"/>
    </row>
    <row r="29457" spans="11:11" x14ac:dyDescent="0.25">
      <c r="K29457"/>
    </row>
    <row r="29458" spans="11:11" x14ac:dyDescent="0.25">
      <c r="K29458"/>
    </row>
    <row r="29459" spans="11:11" x14ac:dyDescent="0.25">
      <c r="K29459"/>
    </row>
    <row r="29460" spans="11:11" x14ac:dyDescent="0.25">
      <c r="K29460"/>
    </row>
    <row r="29461" spans="11:11" x14ac:dyDescent="0.25">
      <c r="K29461"/>
    </row>
    <row r="29462" spans="11:11" x14ac:dyDescent="0.25">
      <c r="K29462"/>
    </row>
    <row r="29463" spans="11:11" x14ac:dyDescent="0.25">
      <c r="K29463"/>
    </row>
    <row r="29464" spans="11:11" x14ac:dyDescent="0.25">
      <c r="K29464"/>
    </row>
    <row r="29465" spans="11:11" x14ac:dyDescent="0.25">
      <c r="K29465"/>
    </row>
    <row r="29466" spans="11:11" x14ac:dyDescent="0.25">
      <c r="K29466"/>
    </row>
    <row r="29467" spans="11:11" x14ac:dyDescent="0.25">
      <c r="K29467"/>
    </row>
    <row r="29468" spans="11:11" x14ac:dyDescent="0.25">
      <c r="K29468"/>
    </row>
    <row r="29469" spans="11:11" x14ac:dyDescent="0.25">
      <c r="K29469"/>
    </row>
    <row r="29470" spans="11:11" x14ac:dyDescent="0.25">
      <c r="K29470"/>
    </row>
    <row r="29471" spans="11:11" x14ac:dyDescent="0.25">
      <c r="K29471"/>
    </row>
    <row r="29472" spans="11:11" x14ac:dyDescent="0.25">
      <c r="K29472"/>
    </row>
    <row r="29473" spans="11:11" x14ac:dyDescent="0.25">
      <c r="K29473"/>
    </row>
    <row r="29474" spans="11:11" x14ac:dyDescent="0.25">
      <c r="K29474"/>
    </row>
    <row r="29475" spans="11:11" x14ac:dyDescent="0.25">
      <c r="K29475"/>
    </row>
    <row r="29476" spans="11:11" x14ac:dyDescent="0.25">
      <c r="K29476"/>
    </row>
    <row r="29477" spans="11:11" x14ac:dyDescent="0.25">
      <c r="K29477"/>
    </row>
    <row r="29478" spans="11:11" x14ac:dyDescent="0.25">
      <c r="K29478"/>
    </row>
    <row r="29479" spans="11:11" x14ac:dyDescent="0.25">
      <c r="K29479"/>
    </row>
    <row r="29480" spans="11:11" x14ac:dyDescent="0.25">
      <c r="K29480"/>
    </row>
    <row r="29481" spans="11:11" x14ac:dyDescent="0.25">
      <c r="K29481"/>
    </row>
    <row r="29482" spans="11:11" x14ac:dyDescent="0.25">
      <c r="K29482"/>
    </row>
    <row r="29483" spans="11:11" x14ac:dyDescent="0.25">
      <c r="K29483"/>
    </row>
    <row r="29484" spans="11:11" x14ac:dyDescent="0.25">
      <c r="K29484"/>
    </row>
    <row r="29485" spans="11:11" x14ac:dyDescent="0.25">
      <c r="K29485"/>
    </row>
    <row r="29486" spans="11:11" x14ac:dyDescent="0.25">
      <c r="K29486"/>
    </row>
    <row r="29487" spans="11:11" x14ac:dyDescent="0.25">
      <c r="K29487"/>
    </row>
    <row r="29488" spans="11:11" x14ac:dyDescent="0.25">
      <c r="K29488"/>
    </row>
    <row r="29489" spans="11:11" x14ac:dyDescent="0.25">
      <c r="K29489"/>
    </row>
    <row r="29490" spans="11:11" x14ac:dyDescent="0.25">
      <c r="K29490"/>
    </row>
    <row r="29491" spans="11:11" x14ac:dyDescent="0.25">
      <c r="K29491"/>
    </row>
    <row r="29492" spans="11:11" x14ac:dyDescent="0.25">
      <c r="K29492"/>
    </row>
    <row r="29493" spans="11:11" x14ac:dyDescent="0.25">
      <c r="K29493"/>
    </row>
    <row r="29494" spans="11:11" x14ac:dyDescent="0.25">
      <c r="K29494"/>
    </row>
    <row r="29495" spans="11:11" x14ac:dyDescent="0.25">
      <c r="K29495"/>
    </row>
    <row r="29496" spans="11:11" x14ac:dyDescent="0.25">
      <c r="K29496"/>
    </row>
    <row r="29497" spans="11:11" x14ac:dyDescent="0.25">
      <c r="K29497"/>
    </row>
    <row r="29498" spans="11:11" x14ac:dyDescent="0.25">
      <c r="K29498"/>
    </row>
    <row r="29499" spans="11:11" x14ac:dyDescent="0.25">
      <c r="K29499"/>
    </row>
    <row r="29500" spans="11:11" x14ac:dyDescent="0.25">
      <c r="K29500"/>
    </row>
    <row r="29501" spans="11:11" x14ac:dyDescent="0.25">
      <c r="K29501"/>
    </row>
    <row r="29502" spans="11:11" x14ac:dyDescent="0.25">
      <c r="K29502"/>
    </row>
    <row r="29503" spans="11:11" x14ac:dyDescent="0.25">
      <c r="K29503"/>
    </row>
    <row r="29504" spans="11:11" x14ac:dyDescent="0.25">
      <c r="K29504"/>
    </row>
    <row r="29505" spans="11:11" x14ac:dyDescent="0.25">
      <c r="K29505"/>
    </row>
    <row r="29506" spans="11:11" x14ac:dyDescent="0.25">
      <c r="K29506"/>
    </row>
    <row r="29507" spans="11:11" x14ac:dyDescent="0.25">
      <c r="K29507"/>
    </row>
    <row r="29508" spans="11:11" x14ac:dyDescent="0.25">
      <c r="K29508"/>
    </row>
    <row r="29509" spans="11:11" x14ac:dyDescent="0.25">
      <c r="K29509"/>
    </row>
    <row r="29510" spans="11:11" x14ac:dyDescent="0.25">
      <c r="K29510"/>
    </row>
    <row r="29511" spans="11:11" x14ac:dyDescent="0.25">
      <c r="K29511"/>
    </row>
    <row r="29512" spans="11:11" x14ac:dyDescent="0.25">
      <c r="K29512"/>
    </row>
    <row r="29513" spans="11:11" x14ac:dyDescent="0.25">
      <c r="K29513"/>
    </row>
    <row r="29514" spans="11:11" x14ac:dyDescent="0.25">
      <c r="K29514"/>
    </row>
    <row r="29515" spans="11:11" x14ac:dyDescent="0.25">
      <c r="K29515"/>
    </row>
    <row r="29516" spans="11:11" x14ac:dyDescent="0.25">
      <c r="K29516"/>
    </row>
    <row r="29517" spans="11:11" x14ac:dyDescent="0.25">
      <c r="K29517"/>
    </row>
    <row r="29518" spans="11:11" x14ac:dyDescent="0.25">
      <c r="K29518"/>
    </row>
    <row r="29519" spans="11:11" x14ac:dyDescent="0.25">
      <c r="K29519"/>
    </row>
    <row r="29520" spans="11:11" x14ac:dyDescent="0.25">
      <c r="K29520"/>
    </row>
    <row r="29521" spans="11:11" x14ac:dyDescent="0.25">
      <c r="K29521"/>
    </row>
    <row r="29522" spans="11:11" x14ac:dyDescent="0.25">
      <c r="K29522"/>
    </row>
    <row r="29523" spans="11:11" x14ac:dyDescent="0.25">
      <c r="K29523"/>
    </row>
    <row r="29524" spans="11:11" x14ac:dyDescent="0.25">
      <c r="K29524"/>
    </row>
    <row r="29525" spans="11:11" x14ac:dyDescent="0.25">
      <c r="K29525"/>
    </row>
    <row r="29526" spans="11:11" x14ac:dyDescent="0.25">
      <c r="K29526"/>
    </row>
    <row r="29527" spans="11:11" x14ac:dyDescent="0.25">
      <c r="K29527"/>
    </row>
    <row r="29528" spans="11:11" x14ac:dyDescent="0.25">
      <c r="K29528"/>
    </row>
    <row r="29529" spans="11:11" x14ac:dyDescent="0.25">
      <c r="K29529"/>
    </row>
    <row r="29530" spans="11:11" x14ac:dyDescent="0.25">
      <c r="K29530"/>
    </row>
    <row r="29531" spans="11:11" x14ac:dyDescent="0.25">
      <c r="K29531"/>
    </row>
    <row r="29532" spans="11:11" x14ac:dyDescent="0.25">
      <c r="K29532"/>
    </row>
    <row r="29533" spans="11:11" x14ac:dyDescent="0.25">
      <c r="K29533"/>
    </row>
    <row r="29534" spans="11:11" x14ac:dyDescent="0.25">
      <c r="K29534"/>
    </row>
    <row r="29535" spans="11:11" x14ac:dyDescent="0.25">
      <c r="K29535"/>
    </row>
    <row r="29536" spans="11:11" x14ac:dyDescent="0.25">
      <c r="K29536"/>
    </row>
    <row r="29537" spans="11:11" x14ac:dyDescent="0.25">
      <c r="K29537"/>
    </row>
    <row r="29538" spans="11:11" x14ac:dyDescent="0.25">
      <c r="K29538"/>
    </row>
    <row r="29539" spans="11:11" x14ac:dyDescent="0.25">
      <c r="K29539"/>
    </row>
    <row r="29540" spans="11:11" x14ac:dyDescent="0.25">
      <c r="K29540"/>
    </row>
    <row r="29541" spans="11:11" x14ac:dyDescent="0.25">
      <c r="K29541"/>
    </row>
    <row r="29542" spans="11:11" x14ac:dyDescent="0.25">
      <c r="K29542"/>
    </row>
    <row r="29543" spans="11:11" x14ac:dyDescent="0.25">
      <c r="K29543"/>
    </row>
    <row r="29544" spans="11:11" x14ac:dyDescent="0.25">
      <c r="K29544"/>
    </row>
    <row r="29545" spans="11:11" x14ac:dyDescent="0.25">
      <c r="K29545"/>
    </row>
    <row r="29546" spans="11:11" x14ac:dyDescent="0.25">
      <c r="K29546"/>
    </row>
    <row r="29547" spans="11:11" x14ac:dyDescent="0.25">
      <c r="K29547"/>
    </row>
    <row r="29548" spans="11:11" x14ac:dyDescent="0.25">
      <c r="K29548"/>
    </row>
    <row r="29549" spans="11:11" x14ac:dyDescent="0.25">
      <c r="K29549"/>
    </row>
    <row r="29550" spans="11:11" x14ac:dyDescent="0.25">
      <c r="K29550"/>
    </row>
    <row r="29551" spans="11:11" x14ac:dyDescent="0.25">
      <c r="K29551"/>
    </row>
    <row r="29552" spans="11:11" x14ac:dyDescent="0.25">
      <c r="K29552"/>
    </row>
    <row r="29553" spans="11:11" x14ac:dyDescent="0.25">
      <c r="K29553"/>
    </row>
    <row r="29554" spans="11:11" x14ac:dyDescent="0.25">
      <c r="K29554"/>
    </row>
    <row r="29555" spans="11:11" x14ac:dyDescent="0.25">
      <c r="K29555"/>
    </row>
    <row r="29556" spans="11:11" x14ac:dyDescent="0.25">
      <c r="K29556"/>
    </row>
    <row r="29557" spans="11:11" x14ac:dyDescent="0.25">
      <c r="K29557"/>
    </row>
    <row r="29558" spans="11:11" x14ac:dyDescent="0.25">
      <c r="K29558"/>
    </row>
    <row r="29559" spans="11:11" x14ac:dyDescent="0.25">
      <c r="K29559"/>
    </row>
    <row r="29560" spans="11:11" x14ac:dyDescent="0.25">
      <c r="K29560"/>
    </row>
    <row r="29561" spans="11:11" x14ac:dyDescent="0.25">
      <c r="K29561"/>
    </row>
    <row r="29562" spans="11:11" x14ac:dyDescent="0.25">
      <c r="K29562"/>
    </row>
    <row r="29563" spans="11:11" x14ac:dyDescent="0.25">
      <c r="K29563"/>
    </row>
    <row r="29564" spans="11:11" x14ac:dyDescent="0.25">
      <c r="K29564"/>
    </row>
    <row r="29565" spans="11:11" x14ac:dyDescent="0.25">
      <c r="K29565"/>
    </row>
    <row r="29566" spans="11:11" x14ac:dyDescent="0.25">
      <c r="K29566"/>
    </row>
    <row r="29567" spans="11:11" x14ac:dyDescent="0.25">
      <c r="K29567"/>
    </row>
    <row r="29568" spans="11:11" x14ac:dyDescent="0.25">
      <c r="K29568"/>
    </row>
    <row r="29569" spans="11:11" x14ac:dyDescent="0.25">
      <c r="K29569"/>
    </row>
    <row r="29570" spans="11:11" x14ac:dyDescent="0.25">
      <c r="K29570"/>
    </row>
    <row r="29571" spans="11:11" x14ac:dyDescent="0.25">
      <c r="K29571"/>
    </row>
    <row r="29572" spans="11:11" x14ac:dyDescent="0.25">
      <c r="K29572"/>
    </row>
    <row r="29573" spans="11:11" x14ac:dyDescent="0.25">
      <c r="K29573"/>
    </row>
    <row r="29574" spans="11:11" x14ac:dyDescent="0.25">
      <c r="K29574"/>
    </row>
    <row r="29575" spans="11:11" x14ac:dyDescent="0.25">
      <c r="K29575"/>
    </row>
    <row r="29576" spans="11:11" x14ac:dyDescent="0.25">
      <c r="K29576"/>
    </row>
    <row r="29577" spans="11:11" x14ac:dyDescent="0.25">
      <c r="K29577"/>
    </row>
    <row r="29578" spans="11:11" x14ac:dyDescent="0.25">
      <c r="K29578"/>
    </row>
    <row r="29579" spans="11:11" x14ac:dyDescent="0.25">
      <c r="K29579"/>
    </row>
    <row r="29580" spans="11:11" x14ac:dyDescent="0.25">
      <c r="K29580"/>
    </row>
    <row r="29581" spans="11:11" x14ac:dyDescent="0.25">
      <c r="K29581"/>
    </row>
    <row r="29582" spans="11:11" x14ac:dyDescent="0.25">
      <c r="K29582"/>
    </row>
    <row r="29583" spans="11:11" x14ac:dyDescent="0.25">
      <c r="K29583"/>
    </row>
    <row r="29584" spans="11:11" x14ac:dyDescent="0.25">
      <c r="K29584"/>
    </row>
    <row r="29585" spans="11:11" x14ac:dyDescent="0.25">
      <c r="K29585"/>
    </row>
    <row r="29586" spans="11:11" x14ac:dyDescent="0.25">
      <c r="K29586"/>
    </row>
    <row r="29587" spans="11:11" x14ac:dyDescent="0.25">
      <c r="K29587"/>
    </row>
    <row r="29588" spans="11:11" x14ac:dyDescent="0.25">
      <c r="K29588"/>
    </row>
    <row r="29589" spans="11:11" x14ac:dyDescent="0.25">
      <c r="K29589"/>
    </row>
    <row r="29590" spans="11:11" x14ac:dyDescent="0.25">
      <c r="K29590"/>
    </row>
    <row r="29591" spans="11:11" x14ac:dyDescent="0.25">
      <c r="K29591"/>
    </row>
    <row r="29592" spans="11:11" x14ac:dyDescent="0.25">
      <c r="K29592"/>
    </row>
    <row r="29593" spans="11:11" x14ac:dyDescent="0.25">
      <c r="K29593"/>
    </row>
    <row r="29594" spans="11:11" x14ac:dyDescent="0.25">
      <c r="K29594"/>
    </row>
    <row r="29595" spans="11:11" x14ac:dyDescent="0.25">
      <c r="K29595"/>
    </row>
    <row r="29596" spans="11:11" x14ac:dyDescent="0.25">
      <c r="K29596"/>
    </row>
    <row r="29597" spans="11:11" x14ac:dyDescent="0.25">
      <c r="K29597"/>
    </row>
    <row r="29598" spans="11:11" x14ac:dyDescent="0.25">
      <c r="K29598"/>
    </row>
    <row r="29599" spans="11:11" x14ac:dyDescent="0.25">
      <c r="K29599"/>
    </row>
    <row r="29600" spans="11:11" x14ac:dyDescent="0.25">
      <c r="K29600"/>
    </row>
    <row r="29601" spans="11:11" x14ac:dyDescent="0.25">
      <c r="K29601"/>
    </row>
    <row r="29602" spans="11:11" x14ac:dyDescent="0.25">
      <c r="K29602"/>
    </row>
    <row r="29603" spans="11:11" x14ac:dyDescent="0.25">
      <c r="K29603"/>
    </row>
    <row r="29604" spans="11:11" x14ac:dyDescent="0.25">
      <c r="K29604"/>
    </row>
    <row r="29605" spans="11:11" x14ac:dyDescent="0.25">
      <c r="K29605"/>
    </row>
    <row r="29606" spans="11:11" x14ac:dyDescent="0.25">
      <c r="K29606"/>
    </row>
    <row r="29607" spans="11:11" x14ac:dyDescent="0.25">
      <c r="K29607"/>
    </row>
    <row r="29608" spans="11:11" x14ac:dyDescent="0.25">
      <c r="K29608"/>
    </row>
    <row r="29609" spans="11:11" x14ac:dyDescent="0.25">
      <c r="K29609"/>
    </row>
    <row r="29610" spans="11:11" x14ac:dyDescent="0.25">
      <c r="K29610"/>
    </row>
    <row r="29611" spans="11:11" x14ac:dyDescent="0.25">
      <c r="K29611"/>
    </row>
    <row r="29612" spans="11:11" x14ac:dyDescent="0.25">
      <c r="K29612"/>
    </row>
    <row r="29613" spans="11:11" x14ac:dyDescent="0.25">
      <c r="K29613"/>
    </row>
    <row r="29614" spans="11:11" x14ac:dyDescent="0.25">
      <c r="K29614"/>
    </row>
    <row r="29615" spans="11:11" x14ac:dyDescent="0.25">
      <c r="K29615"/>
    </row>
    <row r="29616" spans="11:11" x14ac:dyDescent="0.25">
      <c r="K29616"/>
    </row>
    <row r="29617" spans="11:11" x14ac:dyDescent="0.25">
      <c r="K29617"/>
    </row>
    <row r="29618" spans="11:11" x14ac:dyDescent="0.25">
      <c r="K29618"/>
    </row>
    <row r="29619" spans="11:11" x14ac:dyDescent="0.25">
      <c r="K29619"/>
    </row>
    <row r="29620" spans="11:11" x14ac:dyDescent="0.25">
      <c r="K29620"/>
    </row>
    <row r="29621" spans="11:11" x14ac:dyDescent="0.25">
      <c r="K29621"/>
    </row>
    <row r="29622" spans="11:11" x14ac:dyDescent="0.25">
      <c r="K29622"/>
    </row>
    <row r="29623" spans="11:11" x14ac:dyDescent="0.25">
      <c r="K29623"/>
    </row>
    <row r="29624" spans="11:11" x14ac:dyDescent="0.25">
      <c r="K29624"/>
    </row>
    <row r="29625" spans="11:11" x14ac:dyDescent="0.25">
      <c r="K29625"/>
    </row>
    <row r="29626" spans="11:11" x14ac:dyDescent="0.25">
      <c r="K29626"/>
    </row>
    <row r="29627" spans="11:11" x14ac:dyDescent="0.25">
      <c r="K29627"/>
    </row>
    <row r="29628" spans="11:11" x14ac:dyDescent="0.25">
      <c r="K29628"/>
    </row>
    <row r="29629" spans="11:11" x14ac:dyDescent="0.25">
      <c r="K29629"/>
    </row>
    <row r="29630" spans="11:11" x14ac:dyDescent="0.25">
      <c r="K29630"/>
    </row>
    <row r="29631" spans="11:11" x14ac:dyDescent="0.25">
      <c r="K29631"/>
    </row>
    <row r="29632" spans="11:11" x14ac:dyDescent="0.25">
      <c r="K29632"/>
    </row>
    <row r="29633" spans="11:11" x14ac:dyDescent="0.25">
      <c r="K29633"/>
    </row>
    <row r="29634" spans="11:11" x14ac:dyDescent="0.25">
      <c r="K29634"/>
    </row>
    <row r="29635" spans="11:11" x14ac:dyDescent="0.25">
      <c r="K29635"/>
    </row>
    <row r="29636" spans="11:11" x14ac:dyDescent="0.25">
      <c r="K29636"/>
    </row>
    <row r="29637" spans="11:11" x14ac:dyDescent="0.25">
      <c r="K29637"/>
    </row>
    <row r="29638" spans="11:11" x14ac:dyDescent="0.25">
      <c r="K29638"/>
    </row>
    <row r="29639" spans="11:11" x14ac:dyDescent="0.25">
      <c r="K29639"/>
    </row>
    <row r="29640" spans="11:11" x14ac:dyDescent="0.25">
      <c r="K29640"/>
    </row>
    <row r="29641" spans="11:11" x14ac:dyDescent="0.25">
      <c r="K29641"/>
    </row>
    <row r="29642" spans="11:11" x14ac:dyDescent="0.25">
      <c r="K29642"/>
    </row>
    <row r="29643" spans="11:11" x14ac:dyDescent="0.25">
      <c r="K29643"/>
    </row>
    <row r="29644" spans="11:11" x14ac:dyDescent="0.25">
      <c r="K29644"/>
    </row>
    <row r="29645" spans="11:11" x14ac:dyDescent="0.25">
      <c r="K29645"/>
    </row>
    <row r="29646" spans="11:11" x14ac:dyDescent="0.25">
      <c r="K29646"/>
    </row>
    <row r="29647" spans="11:11" x14ac:dyDescent="0.25">
      <c r="K29647"/>
    </row>
    <row r="29648" spans="11:11" x14ac:dyDescent="0.25">
      <c r="K29648"/>
    </row>
    <row r="29649" spans="11:11" x14ac:dyDescent="0.25">
      <c r="K29649"/>
    </row>
    <row r="29650" spans="11:11" x14ac:dyDescent="0.25">
      <c r="K29650"/>
    </row>
    <row r="29651" spans="11:11" x14ac:dyDescent="0.25">
      <c r="K29651"/>
    </row>
    <row r="29652" spans="11:11" x14ac:dyDescent="0.25">
      <c r="K29652"/>
    </row>
    <row r="29653" spans="11:11" x14ac:dyDescent="0.25">
      <c r="K29653"/>
    </row>
    <row r="29654" spans="11:11" x14ac:dyDescent="0.25">
      <c r="K29654"/>
    </row>
    <row r="29655" spans="11:11" x14ac:dyDescent="0.25">
      <c r="K29655"/>
    </row>
    <row r="29656" spans="11:11" x14ac:dyDescent="0.25">
      <c r="K29656"/>
    </row>
    <row r="29657" spans="11:11" x14ac:dyDescent="0.25">
      <c r="K29657"/>
    </row>
    <row r="29658" spans="11:11" x14ac:dyDescent="0.25">
      <c r="K29658"/>
    </row>
    <row r="29659" spans="11:11" x14ac:dyDescent="0.25">
      <c r="K29659"/>
    </row>
    <row r="29660" spans="11:11" x14ac:dyDescent="0.25">
      <c r="K29660"/>
    </row>
    <row r="29661" spans="11:11" x14ac:dyDescent="0.25">
      <c r="K29661"/>
    </row>
    <row r="29662" spans="11:11" x14ac:dyDescent="0.25">
      <c r="K29662"/>
    </row>
    <row r="29663" spans="11:11" x14ac:dyDescent="0.25">
      <c r="K29663"/>
    </row>
    <row r="29664" spans="11:11" x14ac:dyDescent="0.25">
      <c r="K29664"/>
    </row>
    <row r="29665" spans="11:11" x14ac:dyDescent="0.25">
      <c r="K29665"/>
    </row>
    <row r="29666" spans="11:11" x14ac:dyDescent="0.25">
      <c r="K29666"/>
    </row>
    <row r="29667" spans="11:11" x14ac:dyDescent="0.25">
      <c r="K29667"/>
    </row>
    <row r="29668" spans="11:11" x14ac:dyDescent="0.25">
      <c r="K29668"/>
    </row>
    <row r="29669" spans="11:11" x14ac:dyDescent="0.25">
      <c r="K29669"/>
    </row>
    <row r="29670" spans="11:11" x14ac:dyDescent="0.25">
      <c r="K29670"/>
    </row>
    <row r="29671" spans="11:11" x14ac:dyDescent="0.25">
      <c r="K29671"/>
    </row>
    <row r="29672" spans="11:11" x14ac:dyDescent="0.25">
      <c r="K29672"/>
    </row>
    <row r="29673" spans="11:11" x14ac:dyDescent="0.25">
      <c r="K29673"/>
    </row>
    <row r="29674" spans="11:11" x14ac:dyDescent="0.25">
      <c r="K29674"/>
    </row>
    <row r="29675" spans="11:11" x14ac:dyDescent="0.25">
      <c r="K29675"/>
    </row>
    <row r="29676" spans="11:11" x14ac:dyDescent="0.25">
      <c r="K29676"/>
    </row>
    <row r="29677" spans="11:11" x14ac:dyDescent="0.25">
      <c r="K29677"/>
    </row>
    <row r="29678" spans="11:11" x14ac:dyDescent="0.25">
      <c r="K29678"/>
    </row>
    <row r="29679" spans="11:11" x14ac:dyDescent="0.25">
      <c r="K29679"/>
    </row>
    <row r="29680" spans="11:11" x14ac:dyDescent="0.25">
      <c r="K29680"/>
    </row>
    <row r="29681" spans="11:11" x14ac:dyDescent="0.25">
      <c r="K29681"/>
    </row>
    <row r="29682" spans="11:11" x14ac:dyDescent="0.25">
      <c r="K29682"/>
    </row>
    <row r="29683" spans="11:11" x14ac:dyDescent="0.25">
      <c r="K29683"/>
    </row>
    <row r="29684" spans="11:11" x14ac:dyDescent="0.25">
      <c r="K29684"/>
    </row>
    <row r="29685" spans="11:11" x14ac:dyDescent="0.25">
      <c r="K29685"/>
    </row>
    <row r="29686" spans="11:11" x14ac:dyDescent="0.25">
      <c r="K29686"/>
    </row>
    <row r="29687" spans="11:11" x14ac:dyDescent="0.25">
      <c r="K29687"/>
    </row>
    <row r="29688" spans="11:11" x14ac:dyDescent="0.25">
      <c r="K29688"/>
    </row>
    <row r="29689" spans="11:11" x14ac:dyDescent="0.25">
      <c r="K29689"/>
    </row>
    <row r="29690" spans="11:11" x14ac:dyDescent="0.25">
      <c r="K29690"/>
    </row>
    <row r="29691" spans="11:11" x14ac:dyDescent="0.25">
      <c r="K29691"/>
    </row>
    <row r="29692" spans="11:11" x14ac:dyDescent="0.25">
      <c r="K29692"/>
    </row>
    <row r="29693" spans="11:11" x14ac:dyDescent="0.25">
      <c r="K29693"/>
    </row>
    <row r="29694" spans="11:11" x14ac:dyDescent="0.25">
      <c r="K29694"/>
    </row>
    <row r="29695" spans="11:11" x14ac:dyDescent="0.25">
      <c r="K29695"/>
    </row>
    <row r="29696" spans="11:11" x14ac:dyDescent="0.25">
      <c r="K29696"/>
    </row>
    <row r="29697" spans="11:11" x14ac:dyDescent="0.25">
      <c r="K29697"/>
    </row>
    <row r="29698" spans="11:11" x14ac:dyDescent="0.25">
      <c r="K29698"/>
    </row>
    <row r="29699" spans="11:11" x14ac:dyDescent="0.25">
      <c r="K29699"/>
    </row>
    <row r="29700" spans="11:11" x14ac:dyDescent="0.25">
      <c r="K29700"/>
    </row>
    <row r="29701" spans="11:11" x14ac:dyDescent="0.25">
      <c r="K29701"/>
    </row>
    <row r="29702" spans="11:11" x14ac:dyDescent="0.25">
      <c r="K29702"/>
    </row>
    <row r="29703" spans="11:11" x14ac:dyDescent="0.25">
      <c r="K29703"/>
    </row>
    <row r="29704" spans="11:11" x14ac:dyDescent="0.25">
      <c r="K29704"/>
    </row>
    <row r="29705" spans="11:11" x14ac:dyDescent="0.25">
      <c r="K29705"/>
    </row>
    <row r="29706" spans="11:11" x14ac:dyDescent="0.25">
      <c r="K29706"/>
    </row>
    <row r="29707" spans="11:11" x14ac:dyDescent="0.25">
      <c r="K29707"/>
    </row>
    <row r="29708" spans="11:11" x14ac:dyDescent="0.25">
      <c r="K29708"/>
    </row>
    <row r="29709" spans="11:11" x14ac:dyDescent="0.25">
      <c r="K29709"/>
    </row>
    <row r="29710" spans="11:11" x14ac:dyDescent="0.25">
      <c r="K29710"/>
    </row>
    <row r="29711" spans="11:11" x14ac:dyDescent="0.25">
      <c r="K29711"/>
    </row>
    <row r="29712" spans="11:11" x14ac:dyDescent="0.25">
      <c r="K29712"/>
    </row>
    <row r="29713" spans="11:11" x14ac:dyDescent="0.25">
      <c r="K29713"/>
    </row>
    <row r="29714" spans="11:11" x14ac:dyDescent="0.25">
      <c r="K29714"/>
    </row>
    <row r="29715" spans="11:11" x14ac:dyDescent="0.25">
      <c r="K29715"/>
    </row>
    <row r="29716" spans="11:11" x14ac:dyDescent="0.25">
      <c r="K29716"/>
    </row>
    <row r="29717" spans="11:11" x14ac:dyDescent="0.25">
      <c r="K29717"/>
    </row>
    <row r="29718" spans="11:11" x14ac:dyDescent="0.25">
      <c r="K29718"/>
    </row>
    <row r="29719" spans="11:11" x14ac:dyDescent="0.25">
      <c r="K29719"/>
    </row>
    <row r="29720" spans="11:11" x14ac:dyDescent="0.25">
      <c r="K29720"/>
    </row>
    <row r="29721" spans="11:11" x14ac:dyDescent="0.25">
      <c r="K29721"/>
    </row>
    <row r="29722" spans="11:11" x14ac:dyDescent="0.25">
      <c r="K29722"/>
    </row>
    <row r="29723" spans="11:11" x14ac:dyDescent="0.25">
      <c r="K29723"/>
    </row>
    <row r="29724" spans="11:11" x14ac:dyDescent="0.25">
      <c r="K29724"/>
    </row>
    <row r="29725" spans="11:11" x14ac:dyDescent="0.25">
      <c r="K29725"/>
    </row>
    <row r="29726" spans="11:11" x14ac:dyDescent="0.25">
      <c r="K29726"/>
    </row>
    <row r="29727" spans="11:11" x14ac:dyDescent="0.25">
      <c r="K29727"/>
    </row>
    <row r="29728" spans="11:11" x14ac:dyDescent="0.25">
      <c r="K29728"/>
    </row>
    <row r="29729" spans="11:11" x14ac:dyDescent="0.25">
      <c r="K29729"/>
    </row>
    <row r="29730" spans="11:11" x14ac:dyDescent="0.25">
      <c r="K29730"/>
    </row>
    <row r="29731" spans="11:11" x14ac:dyDescent="0.25">
      <c r="K29731"/>
    </row>
    <row r="29732" spans="11:11" x14ac:dyDescent="0.25">
      <c r="K29732"/>
    </row>
    <row r="29733" spans="11:11" x14ac:dyDescent="0.25">
      <c r="K29733"/>
    </row>
    <row r="29734" spans="11:11" x14ac:dyDescent="0.25">
      <c r="K29734"/>
    </row>
    <row r="29735" spans="11:11" x14ac:dyDescent="0.25">
      <c r="K29735"/>
    </row>
    <row r="29736" spans="11:11" x14ac:dyDescent="0.25">
      <c r="K29736"/>
    </row>
    <row r="29737" spans="11:11" x14ac:dyDescent="0.25">
      <c r="K29737"/>
    </row>
    <row r="29738" spans="11:11" x14ac:dyDescent="0.25">
      <c r="K29738"/>
    </row>
    <row r="29739" spans="11:11" x14ac:dyDescent="0.25">
      <c r="K29739"/>
    </row>
    <row r="29740" spans="11:11" x14ac:dyDescent="0.25">
      <c r="K29740"/>
    </row>
    <row r="29741" spans="11:11" x14ac:dyDescent="0.25">
      <c r="K29741"/>
    </row>
    <row r="29742" spans="11:11" x14ac:dyDescent="0.25">
      <c r="K29742"/>
    </row>
    <row r="29743" spans="11:11" x14ac:dyDescent="0.25">
      <c r="K29743"/>
    </row>
    <row r="29744" spans="11:11" x14ac:dyDescent="0.25">
      <c r="K29744"/>
    </row>
    <row r="29745" spans="11:11" x14ac:dyDescent="0.25">
      <c r="K29745"/>
    </row>
    <row r="29746" spans="11:11" x14ac:dyDescent="0.25">
      <c r="K29746"/>
    </row>
    <row r="29747" spans="11:11" x14ac:dyDescent="0.25">
      <c r="K29747"/>
    </row>
    <row r="29748" spans="11:11" x14ac:dyDescent="0.25">
      <c r="K29748"/>
    </row>
    <row r="29749" spans="11:11" x14ac:dyDescent="0.25">
      <c r="K29749"/>
    </row>
    <row r="29750" spans="11:11" x14ac:dyDescent="0.25">
      <c r="K29750"/>
    </row>
    <row r="29751" spans="11:11" x14ac:dyDescent="0.25">
      <c r="K29751"/>
    </row>
    <row r="29752" spans="11:11" x14ac:dyDescent="0.25">
      <c r="K29752"/>
    </row>
    <row r="29753" spans="11:11" x14ac:dyDescent="0.25">
      <c r="K29753"/>
    </row>
    <row r="29754" spans="11:11" x14ac:dyDescent="0.25">
      <c r="K29754"/>
    </row>
    <row r="29755" spans="11:11" x14ac:dyDescent="0.25">
      <c r="K29755"/>
    </row>
    <row r="29756" spans="11:11" x14ac:dyDescent="0.25">
      <c r="K29756"/>
    </row>
    <row r="29757" spans="11:11" x14ac:dyDescent="0.25">
      <c r="K29757"/>
    </row>
    <row r="29758" spans="11:11" x14ac:dyDescent="0.25">
      <c r="K29758"/>
    </row>
    <row r="29759" spans="11:11" x14ac:dyDescent="0.25">
      <c r="K29759"/>
    </row>
    <row r="29760" spans="11:11" x14ac:dyDescent="0.25">
      <c r="K29760"/>
    </row>
    <row r="29761" spans="11:11" x14ac:dyDescent="0.25">
      <c r="K29761"/>
    </row>
    <row r="29762" spans="11:11" x14ac:dyDescent="0.25">
      <c r="K29762"/>
    </row>
    <row r="29763" spans="11:11" x14ac:dyDescent="0.25">
      <c r="K29763"/>
    </row>
    <row r="29764" spans="11:11" x14ac:dyDescent="0.25">
      <c r="K29764"/>
    </row>
    <row r="29765" spans="11:11" x14ac:dyDescent="0.25">
      <c r="K29765"/>
    </row>
    <row r="29766" spans="11:11" x14ac:dyDescent="0.25">
      <c r="K29766"/>
    </row>
    <row r="29767" spans="11:11" x14ac:dyDescent="0.25">
      <c r="K29767"/>
    </row>
    <row r="29768" spans="11:11" x14ac:dyDescent="0.25">
      <c r="K29768"/>
    </row>
    <row r="29769" spans="11:11" x14ac:dyDescent="0.25">
      <c r="K29769"/>
    </row>
    <row r="29770" spans="11:11" x14ac:dyDescent="0.25">
      <c r="K29770"/>
    </row>
    <row r="29771" spans="11:11" x14ac:dyDescent="0.25">
      <c r="K29771"/>
    </row>
    <row r="29772" spans="11:11" x14ac:dyDescent="0.25">
      <c r="K29772"/>
    </row>
    <row r="29773" spans="11:11" x14ac:dyDescent="0.25">
      <c r="K29773"/>
    </row>
    <row r="29774" spans="11:11" x14ac:dyDescent="0.25">
      <c r="K29774"/>
    </row>
    <row r="29775" spans="11:11" x14ac:dyDescent="0.25">
      <c r="K29775"/>
    </row>
    <row r="29776" spans="11:11" x14ac:dyDescent="0.25">
      <c r="K29776"/>
    </row>
    <row r="29777" spans="11:11" x14ac:dyDescent="0.25">
      <c r="K29777"/>
    </row>
    <row r="29778" spans="11:11" x14ac:dyDescent="0.25">
      <c r="K29778"/>
    </row>
    <row r="29779" spans="11:11" x14ac:dyDescent="0.25">
      <c r="K29779"/>
    </row>
    <row r="29780" spans="11:11" x14ac:dyDescent="0.25">
      <c r="K29780"/>
    </row>
    <row r="29781" spans="11:11" x14ac:dyDescent="0.25">
      <c r="K29781"/>
    </row>
    <row r="29782" spans="11:11" x14ac:dyDescent="0.25">
      <c r="K29782"/>
    </row>
    <row r="29783" spans="11:11" x14ac:dyDescent="0.25">
      <c r="K29783"/>
    </row>
    <row r="29784" spans="11:11" x14ac:dyDescent="0.25">
      <c r="K29784"/>
    </row>
    <row r="29785" spans="11:11" x14ac:dyDescent="0.25">
      <c r="K29785"/>
    </row>
    <row r="29786" spans="11:11" x14ac:dyDescent="0.25">
      <c r="K29786"/>
    </row>
    <row r="29787" spans="11:11" x14ac:dyDescent="0.25">
      <c r="K29787"/>
    </row>
    <row r="29788" spans="11:11" x14ac:dyDescent="0.25">
      <c r="K29788"/>
    </row>
    <row r="29789" spans="11:11" x14ac:dyDescent="0.25">
      <c r="K29789"/>
    </row>
    <row r="29790" spans="11:11" x14ac:dyDescent="0.25">
      <c r="K29790"/>
    </row>
    <row r="29791" spans="11:11" x14ac:dyDescent="0.25">
      <c r="K29791"/>
    </row>
    <row r="29792" spans="11:11" x14ac:dyDescent="0.25">
      <c r="K29792"/>
    </row>
    <row r="29793" spans="11:11" x14ac:dyDescent="0.25">
      <c r="K29793"/>
    </row>
    <row r="29794" spans="11:11" x14ac:dyDescent="0.25">
      <c r="K29794"/>
    </row>
    <row r="29795" spans="11:11" x14ac:dyDescent="0.25">
      <c r="K29795"/>
    </row>
    <row r="29796" spans="11:11" x14ac:dyDescent="0.25">
      <c r="K29796"/>
    </row>
    <row r="29797" spans="11:11" x14ac:dyDescent="0.25">
      <c r="K29797"/>
    </row>
    <row r="29798" spans="11:11" x14ac:dyDescent="0.25">
      <c r="K29798"/>
    </row>
    <row r="29799" spans="11:11" x14ac:dyDescent="0.25">
      <c r="K29799"/>
    </row>
    <row r="29800" spans="11:11" x14ac:dyDescent="0.25">
      <c r="K29800"/>
    </row>
    <row r="29801" spans="11:11" x14ac:dyDescent="0.25">
      <c r="K29801"/>
    </row>
    <row r="29802" spans="11:11" x14ac:dyDescent="0.25">
      <c r="K29802"/>
    </row>
    <row r="29803" spans="11:11" x14ac:dyDescent="0.25">
      <c r="K29803"/>
    </row>
    <row r="29804" spans="11:11" x14ac:dyDescent="0.25">
      <c r="K29804"/>
    </row>
    <row r="29805" spans="11:11" x14ac:dyDescent="0.25">
      <c r="K29805"/>
    </row>
    <row r="29806" spans="11:11" x14ac:dyDescent="0.25">
      <c r="K29806"/>
    </row>
    <row r="29807" spans="11:11" x14ac:dyDescent="0.25">
      <c r="K29807"/>
    </row>
    <row r="29808" spans="11:11" x14ac:dyDescent="0.25">
      <c r="K29808"/>
    </row>
    <row r="29809" spans="11:11" x14ac:dyDescent="0.25">
      <c r="K29809"/>
    </row>
    <row r="29810" spans="11:11" x14ac:dyDescent="0.25">
      <c r="K29810"/>
    </row>
    <row r="29811" spans="11:11" x14ac:dyDescent="0.25">
      <c r="K29811"/>
    </row>
    <row r="29812" spans="11:11" x14ac:dyDescent="0.25">
      <c r="K29812"/>
    </row>
    <row r="29813" spans="11:11" x14ac:dyDescent="0.25">
      <c r="K29813"/>
    </row>
    <row r="29814" spans="11:11" x14ac:dyDescent="0.25">
      <c r="K29814"/>
    </row>
    <row r="29815" spans="11:11" x14ac:dyDescent="0.25">
      <c r="K29815"/>
    </row>
    <row r="29816" spans="11:11" x14ac:dyDescent="0.25">
      <c r="K29816"/>
    </row>
    <row r="29817" spans="11:11" x14ac:dyDescent="0.25">
      <c r="K29817"/>
    </row>
    <row r="29818" spans="11:11" x14ac:dyDescent="0.25">
      <c r="K29818"/>
    </row>
    <row r="29819" spans="11:11" x14ac:dyDescent="0.25">
      <c r="K29819"/>
    </row>
    <row r="29820" spans="11:11" x14ac:dyDescent="0.25">
      <c r="K29820"/>
    </row>
    <row r="29821" spans="11:11" x14ac:dyDescent="0.25">
      <c r="K29821"/>
    </row>
    <row r="29822" spans="11:11" x14ac:dyDescent="0.25">
      <c r="K29822"/>
    </row>
    <row r="29823" spans="11:11" x14ac:dyDescent="0.25">
      <c r="K29823"/>
    </row>
    <row r="29824" spans="11:11" x14ac:dyDescent="0.25">
      <c r="K29824"/>
    </row>
    <row r="29825" spans="11:11" x14ac:dyDescent="0.25">
      <c r="K29825"/>
    </row>
    <row r="29826" spans="11:11" x14ac:dyDescent="0.25">
      <c r="K29826"/>
    </row>
    <row r="29827" spans="11:11" x14ac:dyDescent="0.25">
      <c r="K29827"/>
    </row>
    <row r="29828" spans="11:11" x14ac:dyDescent="0.25">
      <c r="K29828"/>
    </row>
    <row r="29829" spans="11:11" x14ac:dyDescent="0.25">
      <c r="K29829"/>
    </row>
    <row r="29830" spans="11:11" x14ac:dyDescent="0.25">
      <c r="K29830"/>
    </row>
    <row r="29831" spans="11:11" x14ac:dyDescent="0.25">
      <c r="K29831"/>
    </row>
    <row r="29832" spans="11:11" x14ac:dyDescent="0.25">
      <c r="K29832"/>
    </row>
    <row r="29833" spans="11:11" x14ac:dyDescent="0.25">
      <c r="K29833"/>
    </row>
    <row r="29834" spans="11:11" x14ac:dyDescent="0.25">
      <c r="K29834"/>
    </row>
    <row r="29835" spans="11:11" x14ac:dyDescent="0.25">
      <c r="K29835"/>
    </row>
    <row r="29836" spans="11:11" x14ac:dyDescent="0.25">
      <c r="K29836"/>
    </row>
    <row r="29837" spans="11:11" x14ac:dyDescent="0.25">
      <c r="K29837"/>
    </row>
    <row r="29838" spans="11:11" x14ac:dyDescent="0.25">
      <c r="K29838"/>
    </row>
    <row r="29839" spans="11:11" x14ac:dyDescent="0.25">
      <c r="K29839"/>
    </row>
    <row r="29840" spans="11:11" x14ac:dyDescent="0.25">
      <c r="K29840"/>
    </row>
    <row r="29841" spans="11:11" x14ac:dyDescent="0.25">
      <c r="K29841"/>
    </row>
    <row r="29842" spans="11:11" x14ac:dyDescent="0.25">
      <c r="K29842"/>
    </row>
    <row r="29843" spans="11:11" x14ac:dyDescent="0.25">
      <c r="K29843"/>
    </row>
    <row r="29844" spans="11:11" x14ac:dyDescent="0.25">
      <c r="K29844"/>
    </row>
    <row r="29845" spans="11:11" x14ac:dyDescent="0.25">
      <c r="K29845"/>
    </row>
    <row r="29846" spans="11:11" x14ac:dyDescent="0.25">
      <c r="K29846"/>
    </row>
    <row r="29847" spans="11:11" x14ac:dyDescent="0.25">
      <c r="K29847"/>
    </row>
    <row r="29848" spans="11:11" x14ac:dyDescent="0.25">
      <c r="K29848"/>
    </row>
    <row r="29849" spans="11:11" x14ac:dyDescent="0.25">
      <c r="K29849"/>
    </row>
    <row r="29850" spans="11:11" x14ac:dyDescent="0.25">
      <c r="K29850"/>
    </row>
    <row r="29851" spans="11:11" x14ac:dyDescent="0.25">
      <c r="K29851"/>
    </row>
    <row r="29852" spans="11:11" x14ac:dyDescent="0.25">
      <c r="K29852"/>
    </row>
    <row r="29853" spans="11:11" x14ac:dyDescent="0.25">
      <c r="K29853"/>
    </row>
    <row r="29854" spans="11:11" x14ac:dyDescent="0.25">
      <c r="K29854"/>
    </row>
    <row r="29855" spans="11:11" x14ac:dyDescent="0.25">
      <c r="K29855"/>
    </row>
    <row r="29856" spans="11:11" x14ac:dyDescent="0.25">
      <c r="K29856"/>
    </row>
    <row r="29857" spans="11:11" x14ac:dyDescent="0.25">
      <c r="K29857"/>
    </row>
    <row r="29858" spans="11:11" x14ac:dyDescent="0.25">
      <c r="K29858"/>
    </row>
    <row r="29859" spans="11:11" x14ac:dyDescent="0.25">
      <c r="K29859"/>
    </row>
    <row r="29860" spans="11:11" x14ac:dyDescent="0.25">
      <c r="K29860"/>
    </row>
    <row r="29861" spans="11:11" x14ac:dyDescent="0.25">
      <c r="K29861"/>
    </row>
    <row r="29862" spans="11:11" x14ac:dyDescent="0.25">
      <c r="K29862"/>
    </row>
    <row r="29863" spans="11:11" x14ac:dyDescent="0.25">
      <c r="K29863"/>
    </row>
    <row r="29864" spans="11:11" x14ac:dyDescent="0.25">
      <c r="K29864"/>
    </row>
    <row r="29865" spans="11:11" x14ac:dyDescent="0.25">
      <c r="K29865"/>
    </row>
    <row r="29866" spans="11:11" x14ac:dyDescent="0.25">
      <c r="K29866"/>
    </row>
    <row r="29867" spans="11:11" x14ac:dyDescent="0.25">
      <c r="K29867"/>
    </row>
    <row r="29868" spans="11:11" x14ac:dyDescent="0.25">
      <c r="K29868"/>
    </row>
    <row r="29869" spans="11:11" x14ac:dyDescent="0.25">
      <c r="K29869"/>
    </row>
    <row r="29870" spans="11:11" x14ac:dyDescent="0.25">
      <c r="K29870"/>
    </row>
    <row r="29871" spans="11:11" x14ac:dyDescent="0.25">
      <c r="K29871"/>
    </row>
    <row r="29872" spans="11:11" x14ac:dyDescent="0.25">
      <c r="K29872"/>
    </row>
    <row r="29873" spans="11:11" x14ac:dyDescent="0.25">
      <c r="K29873"/>
    </row>
    <row r="29874" spans="11:11" x14ac:dyDescent="0.25">
      <c r="K29874"/>
    </row>
    <row r="29875" spans="11:11" x14ac:dyDescent="0.25">
      <c r="K29875"/>
    </row>
    <row r="29876" spans="11:11" x14ac:dyDescent="0.25">
      <c r="K29876"/>
    </row>
    <row r="29877" spans="11:11" x14ac:dyDescent="0.25">
      <c r="K29877"/>
    </row>
    <row r="29878" spans="11:11" x14ac:dyDescent="0.25">
      <c r="K29878"/>
    </row>
    <row r="29879" spans="11:11" x14ac:dyDescent="0.25">
      <c r="K29879"/>
    </row>
    <row r="29880" spans="11:11" x14ac:dyDescent="0.25">
      <c r="K29880"/>
    </row>
    <row r="29881" spans="11:11" x14ac:dyDescent="0.25">
      <c r="K29881"/>
    </row>
    <row r="29882" spans="11:11" x14ac:dyDescent="0.25">
      <c r="K29882"/>
    </row>
    <row r="29883" spans="11:11" x14ac:dyDescent="0.25">
      <c r="K29883"/>
    </row>
    <row r="29884" spans="11:11" x14ac:dyDescent="0.25">
      <c r="K29884"/>
    </row>
    <row r="29885" spans="11:11" x14ac:dyDescent="0.25">
      <c r="K29885"/>
    </row>
    <row r="29886" spans="11:11" x14ac:dyDescent="0.25">
      <c r="K29886"/>
    </row>
    <row r="29887" spans="11:11" x14ac:dyDescent="0.25">
      <c r="K29887"/>
    </row>
    <row r="29888" spans="11:11" x14ac:dyDescent="0.25">
      <c r="K29888"/>
    </row>
    <row r="29889" spans="11:11" x14ac:dyDescent="0.25">
      <c r="K29889"/>
    </row>
    <row r="29890" spans="11:11" x14ac:dyDescent="0.25">
      <c r="K29890"/>
    </row>
    <row r="29891" spans="11:11" x14ac:dyDescent="0.25">
      <c r="K29891"/>
    </row>
    <row r="29892" spans="11:11" x14ac:dyDescent="0.25">
      <c r="K29892"/>
    </row>
    <row r="29893" spans="11:11" x14ac:dyDescent="0.25">
      <c r="K29893"/>
    </row>
    <row r="29894" spans="11:11" x14ac:dyDescent="0.25">
      <c r="K29894"/>
    </row>
    <row r="29895" spans="11:11" x14ac:dyDescent="0.25">
      <c r="K29895"/>
    </row>
    <row r="29896" spans="11:11" x14ac:dyDescent="0.25">
      <c r="K29896"/>
    </row>
    <row r="29897" spans="11:11" x14ac:dyDescent="0.25">
      <c r="K29897"/>
    </row>
    <row r="29898" spans="11:11" x14ac:dyDescent="0.25">
      <c r="K29898"/>
    </row>
    <row r="29899" spans="11:11" x14ac:dyDescent="0.25">
      <c r="K29899"/>
    </row>
    <row r="29900" spans="11:11" x14ac:dyDescent="0.25">
      <c r="K29900"/>
    </row>
    <row r="29901" spans="11:11" x14ac:dyDescent="0.25">
      <c r="K29901"/>
    </row>
    <row r="29902" spans="11:11" x14ac:dyDescent="0.25">
      <c r="K29902"/>
    </row>
    <row r="29903" spans="11:11" x14ac:dyDescent="0.25">
      <c r="K29903"/>
    </row>
    <row r="29904" spans="11:11" x14ac:dyDescent="0.25">
      <c r="K29904"/>
    </row>
    <row r="29905" spans="11:11" x14ac:dyDescent="0.25">
      <c r="K29905"/>
    </row>
    <row r="29906" spans="11:11" x14ac:dyDescent="0.25">
      <c r="K29906"/>
    </row>
    <row r="29907" spans="11:11" x14ac:dyDescent="0.25">
      <c r="K29907"/>
    </row>
    <row r="29908" spans="11:11" x14ac:dyDescent="0.25">
      <c r="K29908"/>
    </row>
    <row r="29909" spans="11:11" x14ac:dyDescent="0.25">
      <c r="K29909"/>
    </row>
    <row r="29910" spans="11:11" x14ac:dyDescent="0.25">
      <c r="K29910"/>
    </row>
    <row r="29911" spans="11:11" x14ac:dyDescent="0.25">
      <c r="K29911"/>
    </row>
    <row r="29912" spans="11:11" x14ac:dyDescent="0.25">
      <c r="K29912"/>
    </row>
    <row r="29913" spans="11:11" x14ac:dyDescent="0.25">
      <c r="K29913"/>
    </row>
    <row r="29914" spans="11:11" x14ac:dyDescent="0.25">
      <c r="K29914"/>
    </row>
    <row r="29915" spans="11:11" x14ac:dyDescent="0.25">
      <c r="K29915"/>
    </row>
    <row r="29916" spans="11:11" x14ac:dyDescent="0.25">
      <c r="K29916"/>
    </row>
    <row r="29917" spans="11:11" x14ac:dyDescent="0.25">
      <c r="K29917"/>
    </row>
    <row r="29918" spans="11:11" x14ac:dyDescent="0.25">
      <c r="K29918"/>
    </row>
    <row r="29919" spans="11:11" x14ac:dyDescent="0.25">
      <c r="K29919"/>
    </row>
    <row r="29920" spans="11:11" x14ac:dyDescent="0.25">
      <c r="K29920"/>
    </row>
    <row r="29921" spans="11:11" x14ac:dyDescent="0.25">
      <c r="K29921"/>
    </row>
    <row r="29922" spans="11:11" x14ac:dyDescent="0.25">
      <c r="K29922"/>
    </row>
    <row r="29923" spans="11:11" x14ac:dyDescent="0.25">
      <c r="K29923"/>
    </row>
    <row r="29924" spans="11:11" x14ac:dyDescent="0.25">
      <c r="K29924"/>
    </row>
    <row r="29925" spans="11:11" x14ac:dyDescent="0.25">
      <c r="K29925"/>
    </row>
    <row r="29926" spans="11:11" x14ac:dyDescent="0.25">
      <c r="K29926"/>
    </row>
    <row r="29927" spans="11:11" x14ac:dyDescent="0.25">
      <c r="K29927"/>
    </row>
    <row r="29928" spans="11:11" x14ac:dyDescent="0.25">
      <c r="K29928"/>
    </row>
    <row r="29929" spans="11:11" x14ac:dyDescent="0.25">
      <c r="K29929"/>
    </row>
    <row r="29930" spans="11:11" x14ac:dyDescent="0.25">
      <c r="K29930"/>
    </row>
    <row r="29931" spans="11:11" x14ac:dyDescent="0.25">
      <c r="K29931"/>
    </row>
    <row r="29932" spans="11:11" x14ac:dyDescent="0.25">
      <c r="K29932"/>
    </row>
    <row r="29933" spans="11:11" x14ac:dyDescent="0.25">
      <c r="K29933"/>
    </row>
    <row r="29934" spans="11:11" x14ac:dyDescent="0.25">
      <c r="K29934"/>
    </row>
    <row r="29935" spans="11:11" x14ac:dyDescent="0.25">
      <c r="K29935"/>
    </row>
    <row r="29936" spans="11:11" x14ac:dyDescent="0.25">
      <c r="K29936"/>
    </row>
    <row r="29937" spans="11:11" x14ac:dyDescent="0.25">
      <c r="K29937"/>
    </row>
    <row r="29938" spans="11:11" x14ac:dyDescent="0.25">
      <c r="K29938"/>
    </row>
    <row r="29939" spans="11:11" x14ac:dyDescent="0.25">
      <c r="K29939"/>
    </row>
    <row r="29940" spans="11:11" x14ac:dyDescent="0.25">
      <c r="K29940"/>
    </row>
    <row r="29941" spans="11:11" x14ac:dyDescent="0.25">
      <c r="K29941"/>
    </row>
    <row r="29942" spans="11:11" x14ac:dyDescent="0.25">
      <c r="K29942"/>
    </row>
    <row r="29943" spans="11:11" x14ac:dyDescent="0.25">
      <c r="K29943"/>
    </row>
    <row r="29944" spans="11:11" x14ac:dyDescent="0.25">
      <c r="K29944"/>
    </row>
    <row r="29945" spans="11:11" x14ac:dyDescent="0.25">
      <c r="K29945"/>
    </row>
    <row r="29946" spans="11:11" x14ac:dyDescent="0.25">
      <c r="K29946"/>
    </row>
    <row r="29947" spans="11:11" x14ac:dyDescent="0.25">
      <c r="K29947"/>
    </row>
    <row r="29948" spans="11:11" x14ac:dyDescent="0.25">
      <c r="K29948"/>
    </row>
    <row r="29949" spans="11:11" x14ac:dyDescent="0.25">
      <c r="K29949"/>
    </row>
    <row r="29950" spans="11:11" x14ac:dyDescent="0.25">
      <c r="K29950"/>
    </row>
    <row r="29951" spans="11:11" x14ac:dyDescent="0.25">
      <c r="K29951"/>
    </row>
    <row r="29952" spans="11:11" x14ac:dyDescent="0.25">
      <c r="K29952"/>
    </row>
    <row r="29953" spans="11:11" x14ac:dyDescent="0.25">
      <c r="K29953"/>
    </row>
    <row r="29954" spans="11:11" x14ac:dyDescent="0.25">
      <c r="K29954"/>
    </row>
    <row r="29955" spans="11:11" x14ac:dyDescent="0.25">
      <c r="K29955"/>
    </row>
    <row r="29956" spans="11:11" x14ac:dyDescent="0.25">
      <c r="K29956"/>
    </row>
    <row r="29957" spans="11:11" x14ac:dyDescent="0.25">
      <c r="K29957"/>
    </row>
    <row r="29958" spans="11:11" x14ac:dyDescent="0.25">
      <c r="K29958"/>
    </row>
    <row r="29959" spans="11:11" x14ac:dyDescent="0.25">
      <c r="K29959"/>
    </row>
    <row r="29960" spans="11:11" x14ac:dyDescent="0.25">
      <c r="K29960"/>
    </row>
    <row r="29961" spans="11:11" x14ac:dyDescent="0.25">
      <c r="K29961"/>
    </row>
    <row r="29962" spans="11:11" x14ac:dyDescent="0.25">
      <c r="K29962"/>
    </row>
    <row r="29963" spans="11:11" x14ac:dyDescent="0.25">
      <c r="K29963"/>
    </row>
    <row r="29964" spans="11:11" x14ac:dyDescent="0.25">
      <c r="K29964"/>
    </row>
    <row r="29965" spans="11:11" x14ac:dyDescent="0.25">
      <c r="K29965"/>
    </row>
    <row r="29966" spans="11:11" x14ac:dyDescent="0.25">
      <c r="K29966"/>
    </row>
    <row r="29967" spans="11:11" x14ac:dyDescent="0.25">
      <c r="K29967"/>
    </row>
    <row r="29968" spans="11:11" x14ac:dyDescent="0.25">
      <c r="K29968"/>
    </row>
    <row r="29969" spans="11:11" x14ac:dyDescent="0.25">
      <c r="K29969"/>
    </row>
    <row r="29970" spans="11:11" x14ac:dyDescent="0.25">
      <c r="K29970"/>
    </row>
    <row r="29971" spans="11:11" x14ac:dyDescent="0.25">
      <c r="K29971"/>
    </row>
    <row r="29972" spans="11:11" x14ac:dyDescent="0.25">
      <c r="K29972"/>
    </row>
    <row r="29973" spans="11:11" x14ac:dyDescent="0.25">
      <c r="K29973"/>
    </row>
    <row r="29974" spans="11:11" x14ac:dyDescent="0.25">
      <c r="K29974"/>
    </row>
    <row r="29975" spans="11:11" x14ac:dyDescent="0.25">
      <c r="K29975"/>
    </row>
    <row r="29976" spans="11:11" x14ac:dyDescent="0.25">
      <c r="K29976"/>
    </row>
    <row r="29977" spans="11:11" x14ac:dyDescent="0.25">
      <c r="K29977"/>
    </row>
    <row r="29978" spans="11:11" x14ac:dyDescent="0.25">
      <c r="K29978"/>
    </row>
    <row r="29979" spans="11:11" x14ac:dyDescent="0.25">
      <c r="K29979"/>
    </row>
    <row r="29980" spans="11:11" x14ac:dyDescent="0.25">
      <c r="K29980"/>
    </row>
    <row r="29981" spans="11:11" x14ac:dyDescent="0.25">
      <c r="K29981"/>
    </row>
    <row r="29982" spans="11:11" x14ac:dyDescent="0.25">
      <c r="K29982"/>
    </row>
    <row r="29983" spans="11:11" x14ac:dyDescent="0.25">
      <c r="K29983"/>
    </row>
    <row r="29984" spans="11:11" x14ac:dyDescent="0.25">
      <c r="K29984"/>
    </row>
    <row r="29985" spans="11:11" x14ac:dyDescent="0.25">
      <c r="K29985"/>
    </row>
    <row r="29986" spans="11:11" x14ac:dyDescent="0.25">
      <c r="K29986"/>
    </row>
    <row r="29987" spans="11:11" x14ac:dyDescent="0.25">
      <c r="K29987"/>
    </row>
    <row r="29988" spans="11:11" x14ac:dyDescent="0.25">
      <c r="K29988"/>
    </row>
    <row r="29989" spans="11:11" x14ac:dyDescent="0.25">
      <c r="K29989"/>
    </row>
    <row r="29990" spans="11:11" x14ac:dyDescent="0.25">
      <c r="K29990"/>
    </row>
    <row r="29991" spans="11:11" x14ac:dyDescent="0.25">
      <c r="K29991"/>
    </row>
    <row r="29992" spans="11:11" x14ac:dyDescent="0.25">
      <c r="K29992"/>
    </row>
    <row r="29993" spans="11:11" x14ac:dyDescent="0.25">
      <c r="K29993"/>
    </row>
    <row r="29994" spans="11:11" x14ac:dyDescent="0.25">
      <c r="K29994"/>
    </row>
    <row r="29995" spans="11:11" x14ac:dyDescent="0.25">
      <c r="K29995"/>
    </row>
    <row r="29996" spans="11:11" x14ac:dyDescent="0.25">
      <c r="K29996"/>
    </row>
    <row r="29997" spans="11:11" x14ac:dyDescent="0.25">
      <c r="K29997"/>
    </row>
    <row r="29998" spans="11:11" x14ac:dyDescent="0.25">
      <c r="K29998"/>
    </row>
    <row r="29999" spans="11:11" x14ac:dyDescent="0.25">
      <c r="K29999"/>
    </row>
    <row r="30000" spans="11:11" x14ac:dyDescent="0.25">
      <c r="K30000"/>
    </row>
    <row r="30001" spans="11:11" x14ac:dyDescent="0.25">
      <c r="K30001"/>
    </row>
    <row r="30002" spans="11:11" x14ac:dyDescent="0.25">
      <c r="K30002"/>
    </row>
    <row r="30003" spans="11:11" x14ac:dyDescent="0.25">
      <c r="K30003"/>
    </row>
    <row r="30004" spans="11:11" x14ac:dyDescent="0.25">
      <c r="K30004"/>
    </row>
    <row r="30005" spans="11:11" x14ac:dyDescent="0.25">
      <c r="K30005"/>
    </row>
    <row r="30006" spans="11:11" x14ac:dyDescent="0.25">
      <c r="K30006"/>
    </row>
    <row r="30007" spans="11:11" x14ac:dyDescent="0.25">
      <c r="K30007"/>
    </row>
    <row r="30008" spans="11:11" x14ac:dyDescent="0.25">
      <c r="K30008"/>
    </row>
    <row r="30009" spans="11:11" x14ac:dyDescent="0.25">
      <c r="K30009"/>
    </row>
    <row r="30010" spans="11:11" x14ac:dyDescent="0.25">
      <c r="K30010"/>
    </row>
    <row r="30011" spans="11:11" x14ac:dyDescent="0.25">
      <c r="K30011"/>
    </row>
    <row r="30012" spans="11:11" x14ac:dyDescent="0.25">
      <c r="K30012"/>
    </row>
    <row r="30013" spans="11:11" x14ac:dyDescent="0.25">
      <c r="K30013"/>
    </row>
    <row r="30014" spans="11:11" x14ac:dyDescent="0.25">
      <c r="K30014"/>
    </row>
    <row r="30015" spans="11:11" x14ac:dyDescent="0.25">
      <c r="K30015"/>
    </row>
    <row r="30016" spans="11:11" x14ac:dyDescent="0.25">
      <c r="K30016"/>
    </row>
    <row r="30017" spans="11:11" x14ac:dyDescent="0.25">
      <c r="K30017"/>
    </row>
    <row r="30018" spans="11:11" x14ac:dyDescent="0.25">
      <c r="K30018"/>
    </row>
    <row r="30019" spans="11:11" x14ac:dyDescent="0.25">
      <c r="K30019"/>
    </row>
    <row r="30020" spans="11:11" x14ac:dyDescent="0.25">
      <c r="K30020"/>
    </row>
    <row r="30021" spans="11:11" x14ac:dyDescent="0.25">
      <c r="K30021"/>
    </row>
    <row r="30022" spans="11:11" x14ac:dyDescent="0.25">
      <c r="K30022"/>
    </row>
    <row r="30023" spans="11:11" x14ac:dyDescent="0.25">
      <c r="K30023"/>
    </row>
    <row r="30024" spans="11:11" x14ac:dyDescent="0.25">
      <c r="K30024"/>
    </row>
    <row r="30025" spans="11:11" x14ac:dyDescent="0.25">
      <c r="K30025"/>
    </row>
    <row r="30026" spans="11:11" x14ac:dyDescent="0.25">
      <c r="K30026"/>
    </row>
    <row r="30027" spans="11:11" x14ac:dyDescent="0.25">
      <c r="K30027"/>
    </row>
    <row r="30028" spans="11:11" x14ac:dyDescent="0.25">
      <c r="K30028"/>
    </row>
    <row r="30029" spans="11:11" x14ac:dyDescent="0.25">
      <c r="K30029"/>
    </row>
    <row r="30030" spans="11:11" x14ac:dyDescent="0.25">
      <c r="K30030"/>
    </row>
    <row r="30031" spans="11:11" x14ac:dyDescent="0.25">
      <c r="K30031"/>
    </row>
    <row r="30032" spans="11:11" x14ac:dyDescent="0.25">
      <c r="K30032"/>
    </row>
    <row r="30033" spans="11:11" x14ac:dyDescent="0.25">
      <c r="K30033"/>
    </row>
    <row r="30034" spans="11:11" x14ac:dyDescent="0.25">
      <c r="K30034"/>
    </row>
    <row r="30035" spans="11:11" x14ac:dyDescent="0.25">
      <c r="K30035"/>
    </row>
    <row r="30036" spans="11:11" x14ac:dyDescent="0.25">
      <c r="K30036"/>
    </row>
    <row r="30037" spans="11:11" x14ac:dyDescent="0.25">
      <c r="K30037"/>
    </row>
    <row r="30038" spans="11:11" x14ac:dyDescent="0.25">
      <c r="K30038"/>
    </row>
    <row r="30039" spans="11:11" x14ac:dyDescent="0.25">
      <c r="K30039"/>
    </row>
    <row r="30040" spans="11:11" x14ac:dyDescent="0.25">
      <c r="K30040"/>
    </row>
    <row r="30041" spans="11:11" x14ac:dyDescent="0.25">
      <c r="K30041"/>
    </row>
    <row r="30042" spans="11:11" x14ac:dyDescent="0.25">
      <c r="K30042"/>
    </row>
    <row r="30043" spans="11:11" x14ac:dyDescent="0.25">
      <c r="K30043"/>
    </row>
    <row r="30044" spans="11:11" x14ac:dyDescent="0.25">
      <c r="K30044"/>
    </row>
    <row r="30045" spans="11:11" x14ac:dyDescent="0.25">
      <c r="K30045"/>
    </row>
    <row r="30046" spans="11:11" x14ac:dyDescent="0.25">
      <c r="K30046"/>
    </row>
    <row r="30047" spans="11:11" x14ac:dyDescent="0.25">
      <c r="K30047"/>
    </row>
    <row r="30048" spans="11:11" x14ac:dyDescent="0.25">
      <c r="K30048"/>
    </row>
    <row r="30049" spans="11:11" x14ac:dyDescent="0.25">
      <c r="K30049"/>
    </row>
    <row r="30050" spans="11:11" x14ac:dyDescent="0.25">
      <c r="K30050"/>
    </row>
    <row r="30051" spans="11:11" x14ac:dyDescent="0.25">
      <c r="K30051"/>
    </row>
    <row r="30052" spans="11:11" x14ac:dyDescent="0.25">
      <c r="K30052"/>
    </row>
    <row r="30053" spans="11:11" x14ac:dyDescent="0.25">
      <c r="K30053"/>
    </row>
    <row r="30054" spans="11:11" x14ac:dyDescent="0.25">
      <c r="K30054"/>
    </row>
    <row r="30055" spans="11:11" x14ac:dyDescent="0.25">
      <c r="K30055"/>
    </row>
    <row r="30056" spans="11:11" x14ac:dyDescent="0.25">
      <c r="K30056"/>
    </row>
    <row r="30057" spans="11:11" x14ac:dyDescent="0.25">
      <c r="K30057"/>
    </row>
    <row r="30058" spans="11:11" x14ac:dyDescent="0.25">
      <c r="K30058"/>
    </row>
    <row r="30059" spans="11:11" x14ac:dyDescent="0.25">
      <c r="K30059"/>
    </row>
    <row r="30060" spans="11:11" x14ac:dyDescent="0.25">
      <c r="K30060"/>
    </row>
    <row r="30061" spans="11:11" x14ac:dyDescent="0.25">
      <c r="K30061"/>
    </row>
    <row r="30062" spans="11:11" x14ac:dyDescent="0.25">
      <c r="K30062"/>
    </row>
    <row r="30063" spans="11:11" x14ac:dyDescent="0.25">
      <c r="K30063"/>
    </row>
    <row r="30064" spans="11:11" x14ac:dyDescent="0.25">
      <c r="K30064"/>
    </row>
    <row r="30065" spans="11:11" x14ac:dyDescent="0.25">
      <c r="K30065"/>
    </row>
    <row r="30066" spans="11:11" x14ac:dyDescent="0.25">
      <c r="K30066"/>
    </row>
    <row r="30067" spans="11:11" x14ac:dyDescent="0.25">
      <c r="K30067"/>
    </row>
    <row r="30068" spans="11:11" x14ac:dyDescent="0.25">
      <c r="K30068"/>
    </row>
    <row r="30069" spans="11:11" x14ac:dyDescent="0.25">
      <c r="K30069"/>
    </row>
    <row r="30070" spans="11:11" x14ac:dyDescent="0.25">
      <c r="K30070"/>
    </row>
    <row r="30071" spans="11:11" x14ac:dyDescent="0.25">
      <c r="K30071"/>
    </row>
    <row r="30072" spans="11:11" x14ac:dyDescent="0.25">
      <c r="K30072"/>
    </row>
    <row r="30073" spans="11:11" x14ac:dyDescent="0.25">
      <c r="K30073"/>
    </row>
    <row r="30074" spans="11:11" x14ac:dyDescent="0.25">
      <c r="K30074"/>
    </row>
    <row r="30075" spans="11:11" x14ac:dyDescent="0.25">
      <c r="K30075"/>
    </row>
    <row r="30076" spans="11:11" x14ac:dyDescent="0.25">
      <c r="K30076"/>
    </row>
    <row r="30077" spans="11:11" x14ac:dyDescent="0.25">
      <c r="K30077"/>
    </row>
    <row r="30078" spans="11:11" x14ac:dyDescent="0.25">
      <c r="K30078"/>
    </row>
    <row r="30079" spans="11:11" x14ac:dyDescent="0.25">
      <c r="K30079"/>
    </row>
    <row r="30080" spans="11:11" x14ac:dyDescent="0.25">
      <c r="K30080"/>
    </row>
    <row r="30081" spans="11:11" x14ac:dyDescent="0.25">
      <c r="K30081"/>
    </row>
    <row r="30082" spans="11:11" x14ac:dyDescent="0.25">
      <c r="K30082"/>
    </row>
    <row r="30083" spans="11:11" x14ac:dyDescent="0.25">
      <c r="K30083"/>
    </row>
    <row r="30084" spans="11:11" x14ac:dyDescent="0.25">
      <c r="K30084"/>
    </row>
    <row r="30085" spans="11:11" x14ac:dyDescent="0.25">
      <c r="K30085"/>
    </row>
    <row r="30086" spans="11:11" x14ac:dyDescent="0.25">
      <c r="K30086"/>
    </row>
    <row r="30087" spans="11:11" x14ac:dyDescent="0.25">
      <c r="K30087"/>
    </row>
    <row r="30088" spans="11:11" x14ac:dyDescent="0.25">
      <c r="K30088"/>
    </row>
    <row r="30089" spans="11:11" x14ac:dyDescent="0.25">
      <c r="K30089"/>
    </row>
    <row r="30090" spans="11:11" x14ac:dyDescent="0.25">
      <c r="K30090"/>
    </row>
    <row r="30091" spans="11:11" x14ac:dyDescent="0.25">
      <c r="K30091"/>
    </row>
    <row r="30092" spans="11:11" x14ac:dyDescent="0.25">
      <c r="K30092"/>
    </row>
    <row r="30093" spans="11:11" x14ac:dyDescent="0.25">
      <c r="K30093"/>
    </row>
    <row r="30094" spans="11:11" x14ac:dyDescent="0.25">
      <c r="K30094"/>
    </row>
    <row r="30095" spans="11:11" x14ac:dyDescent="0.25">
      <c r="K30095"/>
    </row>
    <row r="30096" spans="11:11" x14ac:dyDescent="0.25">
      <c r="K30096"/>
    </row>
    <row r="30097" spans="11:11" x14ac:dyDescent="0.25">
      <c r="K30097"/>
    </row>
    <row r="30098" spans="11:11" x14ac:dyDescent="0.25">
      <c r="K30098"/>
    </row>
    <row r="30099" spans="11:11" x14ac:dyDescent="0.25">
      <c r="K30099"/>
    </row>
    <row r="30100" spans="11:11" x14ac:dyDescent="0.25">
      <c r="K30100"/>
    </row>
    <row r="30101" spans="11:11" x14ac:dyDescent="0.25">
      <c r="K30101"/>
    </row>
    <row r="30102" spans="11:11" x14ac:dyDescent="0.25">
      <c r="K30102"/>
    </row>
    <row r="30103" spans="11:11" x14ac:dyDescent="0.25">
      <c r="K30103"/>
    </row>
    <row r="30104" spans="11:11" x14ac:dyDescent="0.25">
      <c r="K30104"/>
    </row>
    <row r="30105" spans="11:11" x14ac:dyDescent="0.25">
      <c r="K30105"/>
    </row>
    <row r="30106" spans="11:11" x14ac:dyDescent="0.25">
      <c r="K30106"/>
    </row>
    <row r="30107" spans="11:11" x14ac:dyDescent="0.25">
      <c r="K30107"/>
    </row>
    <row r="30108" spans="11:11" x14ac:dyDescent="0.25">
      <c r="K30108"/>
    </row>
    <row r="30109" spans="11:11" x14ac:dyDescent="0.25">
      <c r="K30109"/>
    </row>
    <row r="30110" spans="11:11" x14ac:dyDescent="0.25">
      <c r="K30110"/>
    </row>
    <row r="30111" spans="11:11" x14ac:dyDescent="0.25">
      <c r="K30111"/>
    </row>
    <row r="30112" spans="11:11" x14ac:dyDescent="0.25">
      <c r="K30112"/>
    </row>
    <row r="30113" spans="11:11" x14ac:dyDescent="0.25">
      <c r="K30113"/>
    </row>
    <row r="30114" spans="11:11" x14ac:dyDescent="0.25">
      <c r="K30114"/>
    </row>
    <row r="30115" spans="11:11" x14ac:dyDescent="0.25">
      <c r="K30115"/>
    </row>
    <row r="30116" spans="11:11" x14ac:dyDescent="0.25">
      <c r="K30116"/>
    </row>
    <row r="30117" spans="11:11" x14ac:dyDescent="0.25">
      <c r="K30117"/>
    </row>
    <row r="30118" spans="11:11" x14ac:dyDescent="0.25">
      <c r="K30118"/>
    </row>
    <row r="30119" spans="11:11" x14ac:dyDescent="0.25">
      <c r="K30119"/>
    </row>
    <row r="30120" spans="11:11" x14ac:dyDescent="0.25">
      <c r="K30120"/>
    </row>
    <row r="30121" spans="11:11" x14ac:dyDescent="0.25">
      <c r="K30121"/>
    </row>
    <row r="30122" spans="11:11" x14ac:dyDescent="0.25">
      <c r="K30122"/>
    </row>
    <row r="30123" spans="11:11" x14ac:dyDescent="0.25">
      <c r="K30123"/>
    </row>
    <row r="30124" spans="11:11" x14ac:dyDescent="0.25">
      <c r="K30124"/>
    </row>
    <row r="30125" spans="11:11" x14ac:dyDescent="0.25">
      <c r="K30125"/>
    </row>
    <row r="30126" spans="11:11" x14ac:dyDescent="0.25">
      <c r="K30126"/>
    </row>
    <row r="30127" spans="11:11" x14ac:dyDescent="0.25">
      <c r="K30127"/>
    </row>
    <row r="30128" spans="11:11" x14ac:dyDescent="0.25">
      <c r="K30128"/>
    </row>
    <row r="30129" spans="11:11" x14ac:dyDescent="0.25">
      <c r="K30129"/>
    </row>
    <row r="30130" spans="11:11" x14ac:dyDescent="0.25">
      <c r="K30130"/>
    </row>
    <row r="30131" spans="11:11" x14ac:dyDescent="0.25">
      <c r="K30131"/>
    </row>
    <row r="30132" spans="11:11" x14ac:dyDescent="0.25">
      <c r="K30132"/>
    </row>
    <row r="30133" spans="11:11" x14ac:dyDescent="0.25">
      <c r="K30133"/>
    </row>
    <row r="30134" spans="11:11" x14ac:dyDescent="0.25">
      <c r="K30134"/>
    </row>
    <row r="30135" spans="11:11" x14ac:dyDescent="0.25">
      <c r="K30135"/>
    </row>
    <row r="30136" spans="11:11" x14ac:dyDescent="0.25">
      <c r="K30136"/>
    </row>
    <row r="30137" spans="11:11" x14ac:dyDescent="0.25">
      <c r="K30137"/>
    </row>
    <row r="30138" spans="11:11" x14ac:dyDescent="0.25">
      <c r="K30138"/>
    </row>
    <row r="30139" spans="11:11" x14ac:dyDescent="0.25">
      <c r="K30139"/>
    </row>
    <row r="30140" spans="11:11" x14ac:dyDescent="0.25">
      <c r="K30140"/>
    </row>
    <row r="30141" spans="11:11" x14ac:dyDescent="0.25">
      <c r="K30141"/>
    </row>
    <row r="30142" spans="11:11" x14ac:dyDescent="0.25">
      <c r="K30142"/>
    </row>
    <row r="30143" spans="11:11" x14ac:dyDescent="0.25">
      <c r="K30143"/>
    </row>
    <row r="30144" spans="11:11" x14ac:dyDescent="0.25">
      <c r="K30144"/>
    </row>
    <row r="30145" spans="11:11" x14ac:dyDescent="0.25">
      <c r="K30145"/>
    </row>
    <row r="30146" spans="11:11" x14ac:dyDescent="0.25">
      <c r="K30146"/>
    </row>
    <row r="30147" spans="11:11" x14ac:dyDescent="0.25">
      <c r="K30147"/>
    </row>
    <row r="30148" spans="11:11" x14ac:dyDescent="0.25">
      <c r="K30148"/>
    </row>
    <row r="30149" spans="11:11" x14ac:dyDescent="0.25">
      <c r="K30149"/>
    </row>
    <row r="30150" spans="11:11" x14ac:dyDescent="0.25">
      <c r="K30150"/>
    </row>
    <row r="30151" spans="11:11" x14ac:dyDescent="0.25">
      <c r="K30151"/>
    </row>
    <row r="30152" spans="11:11" x14ac:dyDescent="0.25">
      <c r="K30152"/>
    </row>
    <row r="30153" spans="11:11" x14ac:dyDescent="0.25">
      <c r="K30153"/>
    </row>
    <row r="30154" spans="11:11" x14ac:dyDescent="0.25">
      <c r="K30154"/>
    </row>
    <row r="30155" spans="11:11" x14ac:dyDescent="0.25">
      <c r="K30155"/>
    </row>
    <row r="30156" spans="11:11" x14ac:dyDescent="0.25">
      <c r="K30156"/>
    </row>
    <row r="30157" spans="11:11" x14ac:dyDescent="0.25">
      <c r="K30157"/>
    </row>
    <row r="30158" spans="11:11" x14ac:dyDescent="0.25">
      <c r="K30158"/>
    </row>
    <row r="30159" spans="11:11" x14ac:dyDescent="0.25">
      <c r="K30159"/>
    </row>
    <row r="30160" spans="11:11" x14ac:dyDescent="0.25">
      <c r="K30160"/>
    </row>
    <row r="30161" spans="11:11" x14ac:dyDescent="0.25">
      <c r="K30161"/>
    </row>
    <row r="30162" spans="11:11" x14ac:dyDescent="0.25">
      <c r="K30162"/>
    </row>
    <row r="30163" spans="11:11" x14ac:dyDescent="0.25">
      <c r="K30163"/>
    </row>
    <row r="30164" spans="11:11" x14ac:dyDescent="0.25">
      <c r="K30164"/>
    </row>
    <row r="30165" spans="11:11" x14ac:dyDescent="0.25">
      <c r="K30165"/>
    </row>
    <row r="30166" spans="11:11" x14ac:dyDescent="0.25">
      <c r="K30166"/>
    </row>
    <row r="30167" spans="11:11" x14ac:dyDescent="0.25">
      <c r="K30167"/>
    </row>
    <row r="30168" spans="11:11" x14ac:dyDescent="0.25">
      <c r="K30168"/>
    </row>
    <row r="30169" spans="11:11" x14ac:dyDescent="0.25">
      <c r="K30169"/>
    </row>
    <row r="30170" spans="11:11" x14ac:dyDescent="0.25">
      <c r="K30170"/>
    </row>
    <row r="30171" spans="11:11" x14ac:dyDescent="0.25">
      <c r="K30171"/>
    </row>
    <row r="30172" spans="11:11" x14ac:dyDescent="0.25">
      <c r="K30172"/>
    </row>
    <row r="30173" spans="11:11" x14ac:dyDescent="0.25">
      <c r="K30173"/>
    </row>
    <row r="30174" spans="11:11" x14ac:dyDescent="0.25">
      <c r="K30174"/>
    </row>
    <row r="30175" spans="11:11" x14ac:dyDescent="0.25">
      <c r="K30175"/>
    </row>
    <row r="30176" spans="11:11" x14ac:dyDescent="0.25">
      <c r="K30176"/>
    </row>
    <row r="30177" spans="11:11" x14ac:dyDescent="0.25">
      <c r="K30177"/>
    </row>
    <row r="30178" spans="11:11" x14ac:dyDescent="0.25">
      <c r="K30178"/>
    </row>
    <row r="30179" spans="11:11" x14ac:dyDescent="0.25">
      <c r="K30179"/>
    </row>
    <row r="30180" spans="11:11" x14ac:dyDescent="0.25">
      <c r="K30180"/>
    </row>
    <row r="30181" spans="11:11" x14ac:dyDescent="0.25">
      <c r="K30181"/>
    </row>
    <row r="30182" spans="11:11" x14ac:dyDescent="0.25">
      <c r="K30182"/>
    </row>
    <row r="30183" spans="11:11" x14ac:dyDescent="0.25">
      <c r="K30183"/>
    </row>
    <row r="30184" spans="11:11" x14ac:dyDescent="0.25">
      <c r="K30184"/>
    </row>
    <row r="30185" spans="11:11" x14ac:dyDescent="0.25">
      <c r="K30185"/>
    </row>
    <row r="30186" spans="11:11" x14ac:dyDescent="0.25">
      <c r="K30186"/>
    </row>
    <row r="30187" spans="11:11" x14ac:dyDescent="0.25">
      <c r="K30187"/>
    </row>
    <row r="30188" spans="11:11" x14ac:dyDescent="0.25">
      <c r="K30188"/>
    </row>
    <row r="30189" spans="11:11" x14ac:dyDescent="0.25">
      <c r="K30189"/>
    </row>
    <row r="30190" spans="11:11" x14ac:dyDescent="0.25">
      <c r="K30190"/>
    </row>
    <row r="30191" spans="11:11" x14ac:dyDescent="0.25">
      <c r="K30191"/>
    </row>
    <row r="30192" spans="11:11" x14ac:dyDescent="0.25">
      <c r="K30192"/>
    </row>
    <row r="30193" spans="11:11" x14ac:dyDescent="0.25">
      <c r="K30193"/>
    </row>
    <row r="30194" spans="11:11" x14ac:dyDescent="0.25">
      <c r="K30194"/>
    </row>
    <row r="30195" spans="11:11" x14ac:dyDescent="0.25">
      <c r="K30195"/>
    </row>
    <row r="30196" spans="11:11" x14ac:dyDescent="0.25">
      <c r="K30196"/>
    </row>
    <row r="30197" spans="11:11" x14ac:dyDescent="0.25">
      <c r="K30197"/>
    </row>
    <row r="30198" spans="11:11" x14ac:dyDescent="0.25">
      <c r="K30198"/>
    </row>
    <row r="30199" spans="11:11" x14ac:dyDescent="0.25">
      <c r="K30199"/>
    </row>
    <row r="30200" spans="11:11" x14ac:dyDescent="0.25">
      <c r="K30200"/>
    </row>
    <row r="30201" spans="11:11" x14ac:dyDescent="0.25">
      <c r="K30201"/>
    </row>
    <row r="30202" spans="11:11" x14ac:dyDescent="0.25">
      <c r="K30202"/>
    </row>
    <row r="30203" spans="11:11" x14ac:dyDescent="0.25">
      <c r="K30203"/>
    </row>
    <row r="30204" spans="11:11" x14ac:dyDescent="0.25">
      <c r="K30204"/>
    </row>
    <row r="30205" spans="11:11" x14ac:dyDescent="0.25">
      <c r="K30205"/>
    </row>
    <row r="30206" spans="11:11" x14ac:dyDescent="0.25">
      <c r="K30206"/>
    </row>
    <row r="30207" spans="11:11" x14ac:dyDescent="0.25">
      <c r="K30207"/>
    </row>
    <row r="30208" spans="11:11" x14ac:dyDescent="0.25">
      <c r="K30208"/>
    </row>
    <row r="30209" spans="11:11" x14ac:dyDescent="0.25">
      <c r="K30209"/>
    </row>
    <row r="30210" spans="11:11" x14ac:dyDescent="0.25">
      <c r="K30210"/>
    </row>
    <row r="30211" spans="11:11" x14ac:dyDescent="0.25">
      <c r="K30211"/>
    </row>
    <row r="30212" spans="11:11" x14ac:dyDescent="0.25">
      <c r="K30212"/>
    </row>
    <row r="30213" spans="11:11" x14ac:dyDescent="0.25">
      <c r="K30213"/>
    </row>
    <row r="30214" spans="11:11" x14ac:dyDescent="0.25">
      <c r="K30214"/>
    </row>
    <row r="30215" spans="11:11" x14ac:dyDescent="0.25">
      <c r="K30215"/>
    </row>
    <row r="30216" spans="11:11" x14ac:dyDescent="0.25">
      <c r="K30216"/>
    </row>
    <row r="30217" spans="11:11" x14ac:dyDescent="0.25">
      <c r="K30217"/>
    </row>
    <row r="30218" spans="11:11" x14ac:dyDescent="0.25">
      <c r="K30218"/>
    </row>
    <row r="30219" spans="11:11" x14ac:dyDescent="0.25">
      <c r="K30219"/>
    </row>
    <row r="30220" spans="11:11" x14ac:dyDescent="0.25">
      <c r="K30220"/>
    </row>
    <row r="30221" spans="11:11" x14ac:dyDescent="0.25">
      <c r="K30221"/>
    </row>
    <row r="30222" spans="11:11" x14ac:dyDescent="0.25">
      <c r="K30222"/>
    </row>
    <row r="30223" spans="11:11" x14ac:dyDescent="0.25">
      <c r="K30223"/>
    </row>
    <row r="30224" spans="11:11" x14ac:dyDescent="0.25">
      <c r="K30224"/>
    </row>
    <row r="30225" spans="11:11" x14ac:dyDescent="0.25">
      <c r="K30225"/>
    </row>
    <row r="30226" spans="11:11" x14ac:dyDescent="0.25">
      <c r="K30226"/>
    </row>
    <row r="30227" spans="11:11" x14ac:dyDescent="0.25">
      <c r="K30227"/>
    </row>
    <row r="30228" spans="11:11" x14ac:dyDescent="0.25">
      <c r="K30228"/>
    </row>
    <row r="30229" spans="11:11" x14ac:dyDescent="0.25">
      <c r="K30229"/>
    </row>
    <row r="30230" spans="11:11" x14ac:dyDescent="0.25">
      <c r="K30230"/>
    </row>
    <row r="30231" spans="11:11" x14ac:dyDescent="0.25">
      <c r="K30231"/>
    </row>
    <row r="30232" spans="11:11" x14ac:dyDescent="0.25">
      <c r="K30232"/>
    </row>
    <row r="30233" spans="11:11" x14ac:dyDescent="0.25">
      <c r="K30233"/>
    </row>
    <row r="30234" spans="11:11" x14ac:dyDescent="0.25">
      <c r="K30234"/>
    </row>
    <row r="30235" spans="11:11" x14ac:dyDescent="0.25">
      <c r="K30235"/>
    </row>
    <row r="30236" spans="11:11" x14ac:dyDescent="0.25">
      <c r="K30236"/>
    </row>
    <row r="30237" spans="11:11" x14ac:dyDescent="0.25">
      <c r="K30237"/>
    </row>
    <row r="30238" spans="11:11" x14ac:dyDescent="0.25">
      <c r="K30238"/>
    </row>
    <row r="30239" spans="11:11" x14ac:dyDescent="0.25">
      <c r="K30239"/>
    </row>
    <row r="30240" spans="11:11" x14ac:dyDescent="0.25">
      <c r="K30240"/>
    </row>
    <row r="30241" spans="11:11" x14ac:dyDescent="0.25">
      <c r="K30241"/>
    </row>
    <row r="30242" spans="11:11" x14ac:dyDescent="0.25">
      <c r="K30242"/>
    </row>
    <row r="30243" spans="11:11" x14ac:dyDescent="0.25">
      <c r="K30243"/>
    </row>
    <row r="30244" spans="11:11" x14ac:dyDescent="0.25">
      <c r="K30244"/>
    </row>
    <row r="30245" spans="11:11" x14ac:dyDescent="0.25">
      <c r="K30245"/>
    </row>
    <row r="30246" spans="11:11" x14ac:dyDescent="0.25">
      <c r="K30246"/>
    </row>
    <row r="30247" spans="11:11" x14ac:dyDescent="0.25">
      <c r="K30247"/>
    </row>
    <row r="30248" spans="11:11" x14ac:dyDescent="0.25">
      <c r="K30248"/>
    </row>
    <row r="30249" spans="11:11" x14ac:dyDescent="0.25">
      <c r="K30249"/>
    </row>
    <row r="30250" spans="11:11" x14ac:dyDescent="0.25">
      <c r="K30250"/>
    </row>
    <row r="30251" spans="11:11" x14ac:dyDescent="0.25">
      <c r="K30251"/>
    </row>
    <row r="30252" spans="11:11" x14ac:dyDescent="0.25">
      <c r="K30252"/>
    </row>
    <row r="30253" spans="11:11" x14ac:dyDescent="0.25">
      <c r="K30253"/>
    </row>
    <row r="30254" spans="11:11" x14ac:dyDescent="0.25">
      <c r="K30254"/>
    </row>
    <row r="30255" spans="11:11" x14ac:dyDescent="0.25">
      <c r="K30255"/>
    </row>
    <row r="30256" spans="11:11" x14ac:dyDescent="0.25">
      <c r="K30256"/>
    </row>
    <row r="30257" spans="11:11" x14ac:dyDescent="0.25">
      <c r="K30257"/>
    </row>
    <row r="30258" spans="11:11" x14ac:dyDescent="0.25">
      <c r="K30258"/>
    </row>
    <row r="30259" spans="11:11" x14ac:dyDescent="0.25">
      <c r="K30259"/>
    </row>
    <row r="30260" spans="11:11" x14ac:dyDescent="0.25">
      <c r="K30260"/>
    </row>
    <row r="30261" spans="11:11" x14ac:dyDescent="0.25">
      <c r="K30261"/>
    </row>
    <row r="30262" spans="11:11" x14ac:dyDescent="0.25">
      <c r="K30262"/>
    </row>
    <row r="30263" spans="11:11" x14ac:dyDescent="0.25">
      <c r="K30263"/>
    </row>
    <row r="30264" spans="11:11" x14ac:dyDescent="0.25">
      <c r="K30264"/>
    </row>
    <row r="30265" spans="11:11" x14ac:dyDescent="0.25">
      <c r="K30265"/>
    </row>
    <row r="30266" spans="11:11" x14ac:dyDescent="0.25">
      <c r="K30266"/>
    </row>
    <row r="30267" spans="11:11" x14ac:dyDescent="0.25">
      <c r="K30267"/>
    </row>
    <row r="30268" spans="11:11" x14ac:dyDescent="0.25">
      <c r="K30268"/>
    </row>
    <row r="30269" spans="11:11" x14ac:dyDescent="0.25">
      <c r="K30269"/>
    </row>
    <row r="30270" spans="11:11" x14ac:dyDescent="0.25">
      <c r="K30270"/>
    </row>
    <row r="30271" spans="11:11" x14ac:dyDescent="0.25">
      <c r="K30271"/>
    </row>
    <row r="30272" spans="11:11" x14ac:dyDescent="0.25">
      <c r="K30272"/>
    </row>
    <row r="30273" spans="11:11" x14ac:dyDescent="0.25">
      <c r="K30273"/>
    </row>
    <row r="30274" spans="11:11" x14ac:dyDescent="0.25">
      <c r="K30274"/>
    </row>
    <row r="30275" spans="11:11" x14ac:dyDescent="0.25">
      <c r="K30275"/>
    </row>
    <row r="30276" spans="11:11" x14ac:dyDescent="0.25">
      <c r="K30276"/>
    </row>
    <row r="30277" spans="11:11" x14ac:dyDescent="0.25">
      <c r="K30277"/>
    </row>
    <row r="30278" spans="11:11" x14ac:dyDescent="0.25">
      <c r="K30278"/>
    </row>
    <row r="30279" spans="11:11" x14ac:dyDescent="0.25">
      <c r="K30279"/>
    </row>
    <row r="30280" spans="11:11" x14ac:dyDescent="0.25">
      <c r="K30280"/>
    </row>
    <row r="30281" spans="11:11" x14ac:dyDescent="0.25">
      <c r="K30281"/>
    </row>
    <row r="30282" spans="11:11" x14ac:dyDescent="0.25">
      <c r="K30282"/>
    </row>
    <row r="30283" spans="11:11" x14ac:dyDescent="0.25">
      <c r="K30283"/>
    </row>
    <row r="30284" spans="11:11" x14ac:dyDescent="0.25">
      <c r="K30284"/>
    </row>
    <row r="30285" spans="11:11" x14ac:dyDescent="0.25">
      <c r="K30285"/>
    </row>
    <row r="30286" spans="11:11" x14ac:dyDescent="0.25">
      <c r="K30286"/>
    </row>
    <row r="30287" spans="11:11" x14ac:dyDescent="0.25">
      <c r="K30287"/>
    </row>
    <row r="30288" spans="11:11" x14ac:dyDescent="0.25">
      <c r="K30288"/>
    </row>
    <row r="30289" spans="11:11" x14ac:dyDescent="0.25">
      <c r="K30289"/>
    </row>
    <row r="30290" spans="11:11" x14ac:dyDescent="0.25">
      <c r="K30290"/>
    </row>
    <row r="30291" spans="11:11" x14ac:dyDescent="0.25">
      <c r="K30291"/>
    </row>
    <row r="30292" spans="11:11" x14ac:dyDescent="0.25">
      <c r="K30292"/>
    </row>
    <row r="30293" spans="11:11" x14ac:dyDescent="0.25">
      <c r="K30293"/>
    </row>
    <row r="30294" spans="11:11" x14ac:dyDescent="0.25">
      <c r="K30294"/>
    </row>
    <row r="30295" spans="11:11" x14ac:dyDescent="0.25">
      <c r="K30295"/>
    </row>
    <row r="30296" spans="11:11" x14ac:dyDescent="0.25">
      <c r="K30296"/>
    </row>
    <row r="30297" spans="11:11" x14ac:dyDescent="0.25">
      <c r="K30297"/>
    </row>
    <row r="30298" spans="11:11" x14ac:dyDescent="0.25">
      <c r="K30298"/>
    </row>
    <row r="30299" spans="11:11" x14ac:dyDescent="0.25">
      <c r="K30299"/>
    </row>
    <row r="30300" spans="11:11" x14ac:dyDescent="0.25">
      <c r="K30300"/>
    </row>
    <row r="30301" spans="11:11" x14ac:dyDescent="0.25">
      <c r="K30301"/>
    </row>
    <row r="30302" spans="11:11" x14ac:dyDescent="0.25">
      <c r="K30302"/>
    </row>
    <row r="30303" spans="11:11" x14ac:dyDescent="0.25">
      <c r="K30303"/>
    </row>
    <row r="30304" spans="11:11" x14ac:dyDescent="0.25">
      <c r="K30304"/>
    </row>
    <row r="30305" spans="11:11" x14ac:dyDescent="0.25">
      <c r="K30305"/>
    </row>
    <row r="30306" spans="11:11" x14ac:dyDescent="0.25">
      <c r="K30306"/>
    </row>
    <row r="30307" spans="11:11" x14ac:dyDescent="0.25">
      <c r="K30307"/>
    </row>
    <row r="30308" spans="11:11" x14ac:dyDescent="0.25">
      <c r="K30308"/>
    </row>
    <row r="30309" spans="11:11" x14ac:dyDescent="0.25">
      <c r="K30309"/>
    </row>
    <row r="30310" spans="11:11" x14ac:dyDescent="0.25">
      <c r="K30310"/>
    </row>
    <row r="30311" spans="11:11" x14ac:dyDescent="0.25">
      <c r="K30311"/>
    </row>
    <row r="30312" spans="11:11" x14ac:dyDescent="0.25">
      <c r="K30312"/>
    </row>
    <row r="30313" spans="11:11" x14ac:dyDescent="0.25">
      <c r="K30313"/>
    </row>
    <row r="30314" spans="11:11" x14ac:dyDescent="0.25">
      <c r="K30314"/>
    </row>
    <row r="30315" spans="11:11" x14ac:dyDescent="0.25">
      <c r="K30315"/>
    </row>
    <row r="30316" spans="11:11" x14ac:dyDescent="0.25">
      <c r="K30316"/>
    </row>
    <row r="30317" spans="11:11" x14ac:dyDescent="0.25">
      <c r="K30317"/>
    </row>
    <row r="30318" spans="11:11" x14ac:dyDescent="0.25">
      <c r="K30318"/>
    </row>
    <row r="30319" spans="11:11" x14ac:dyDescent="0.25">
      <c r="K30319"/>
    </row>
    <row r="30320" spans="11:11" x14ac:dyDescent="0.25">
      <c r="K30320"/>
    </row>
    <row r="30321" spans="11:11" x14ac:dyDescent="0.25">
      <c r="K30321"/>
    </row>
    <row r="30322" spans="11:11" x14ac:dyDescent="0.25">
      <c r="K30322"/>
    </row>
    <row r="30323" spans="11:11" x14ac:dyDescent="0.25">
      <c r="K30323"/>
    </row>
    <row r="30324" spans="11:11" x14ac:dyDescent="0.25">
      <c r="K30324"/>
    </row>
    <row r="30325" spans="11:11" x14ac:dyDescent="0.25">
      <c r="K30325"/>
    </row>
    <row r="30326" spans="11:11" x14ac:dyDescent="0.25">
      <c r="K30326"/>
    </row>
    <row r="30327" spans="11:11" x14ac:dyDescent="0.25">
      <c r="K30327"/>
    </row>
    <row r="30328" spans="11:11" x14ac:dyDescent="0.25">
      <c r="K30328"/>
    </row>
    <row r="30329" spans="11:11" x14ac:dyDescent="0.25">
      <c r="K30329"/>
    </row>
    <row r="30330" spans="11:11" x14ac:dyDescent="0.25">
      <c r="K30330"/>
    </row>
    <row r="30331" spans="11:11" x14ac:dyDescent="0.25">
      <c r="K30331"/>
    </row>
    <row r="30332" spans="11:11" x14ac:dyDescent="0.25">
      <c r="K30332"/>
    </row>
    <row r="30333" spans="11:11" x14ac:dyDescent="0.25">
      <c r="K30333"/>
    </row>
    <row r="30334" spans="11:11" x14ac:dyDescent="0.25">
      <c r="K30334"/>
    </row>
    <row r="30335" spans="11:11" x14ac:dyDescent="0.25">
      <c r="K30335"/>
    </row>
    <row r="30336" spans="11:11" x14ac:dyDescent="0.25">
      <c r="K30336"/>
    </row>
    <row r="30337" spans="11:11" x14ac:dyDescent="0.25">
      <c r="K30337"/>
    </row>
    <row r="30338" spans="11:11" x14ac:dyDescent="0.25">
      <c r="K30338"/>
    </row>
    <row r="30339" spans="11:11" x14ac:dyDescent="0.25">
      <c r="K30339"/>
    </row>
    <row r="30340" spans="11:11" x14ac:dyDescent="0.25">
      <c r="K30340"/>
    </row>
    <row r="30341" spans="11:11" x14ac:dyDescent="0.25">
      <c r="K30341"/>
    </row>
    <row r="30342" spans="11:11" x14ac:dyDescent="0.25">
      <c r="K30342"/>
    </row>
    <row r="30343" spans="11:11" x14ac:dyDescent="0.25">
      <c r="K30343"/>
    </row>
    <row r="30344" spans="11:11" x14ac:dyDescent="0.25">
      <c r="K30344"/>
    </row>
    <row r="30345" spans="11:11" x14ac:dyDescent="0.25">
      <c r="K30345"/>
    </row>
    <row r="30346" spans="11:11" x14ac:dyDescent="0.25">
      <c r="K30346"/>
    </row>
    <row r="30347" spans="11:11" x14ac:dyDescent="0.25">
      <c r="K30347"/>
    </row>
    <row r="30348" spans="11:11" x14ac:dyDescent="0.25">
      <c r="K30348"/>
    </row>
    <row r="30349" spans="11:11" x14ac:dyDescent="0.25">
      <c r="K30349"/>
    </row>
    <row r="30350" spans="11:11" x14ac:dyDescent="0.25">
      <c r="K30350"/>
    </row>
    <row r="30351" spans="11:11" x14ac:dyDescent="0.25">
      <c r="K30351"/>
    </row>
    <row r="30352" spans="11:11" x14ac:dyDescent="0.25">
      <c r="K30352"/>
    </row>
    <row r="30353" spans="11:11" x14ac:dyDescent="0.25">
      <c r="K30353"/>
    </row>
    <row r="30354" spans="11:11" x14ac:dyDescent="0.25">
      <c r="K30354"/>
    </row>
    <row r="30355" spans="11:11" x14ac:dyDescent="0.25">
      <c r="K30355"/>
    </row>
    <row r="30356" spans="11:11" x14ac:dyDescent="0.25">
      <c r="K30356"/>
    </row>
    <row r="30357" spans="11:11" x14ac:dyDescent="0.25">
      <c r="K30357"/>
    </row>
    <row r="30358" spans="11:11" x14ac:dyDescent="0.25">
      <c r="K30358"/>
    </row>
    <row r="30359" spans="11:11" x14ac:dyDescent="0.25">
      <c r="K30359"/>
    </row>
    <row r="30360" spans="11:11" x14ac:dyDescent="0.25">
      <c r="K30360"/>
    </row>
    <row r="30361" spans="11:11" x14ac:dyDescent="0.25">
      <c r="K30361"/>
    </row>
    <row r="30362" spans="11:11" x14ac:dyDescent="0.25">
      <c r="K30362"/>
    </row>
    <row r="30363" spans="11:11" x14ac:dyDescent="0.25">
      <c r="K30363"/>
    </row>
    <row r="30364" spans="11:11" x14ac:dyDescent="0.25">
      <c r="K30364"/>
    </row>
    <row r="30365" spans="11:11" x14ac:dyDescent="0.25">
      <c r="K30365"/>
    </row>
    <row r="30366" spans="11:11" x14ac:dyDescent="0.25">
      <c r="K30366"/>
    </row>
    <row r="30367" spans="11:11" x14ac:dyDescent="0.25">
      <c r="K30367"/>
    </row>
    <row r="30368" spans="11:11" x14ac:dyDescent="0.25">
      <c r="K30368"/>
    </row>
    <row r="30369" spans="11:11" x14ac:dyDescent="0.25">
      <c r="K30369"/>
    </row>
    <row r="30370" spans="11:11" x14ac:dyDescent="0.25">
      <c r="K30370"/>
    </row>
    <row r="30371" spans="11:11" x14ac:dyDescent="0.25">
      <c r="K30371"/>
    </row>
    <row r="30372" spans="11:11" x14ac:dyDescent="0.25">
      <c r="K30372"/>
    </row>
    <row r="30373" spans="11:11" x14ac:dyDescent="0.25">
      <c r="K30373"/>
    </row>
    <row r="30374" spans="11:11" x14ac:dyDescent="0.25">
      <c r="K30374"/>
    </row>
    <row r="30375" spans="11:11" x14ac:dyDescent="0.25">
      <c r="K30375"/>
    </row>
    <row r="30376" spans="11:11" x14ac:dyDescent="0.25">
      <c r="K30376"/>
    </row>
    <row r="30377" spans="11:11" x14ac:dyDescent="0.25">
      <c r="K30377"/>
    </row>
    <row r="30378" spans="11:11" x14ac:dyDescent="0.25">
      <c r="K30378"/>
    </row>
    <row r="30379" spans="11:11" x14ac:dyDescent="0.25">
      <c r="K30379"/>
    </row>
    <row r="30380" spans="11:11" x14ac:dyDescent="0.25">
      <c r="K30380"/>
    </row>
    <row r="30381" spans="11:11" x14ac:dyDescent="0.25">
      <c r="K30381"/>
    </row>
    <row r="30382" spans="11:11" x14ac:dyDescent="0.25">
      <c r="K30382"/>
    </row>
    <row r="30383" spans="11:11" x14ac:dyDescent="0.25">
      <c r="K30383"/>
    </row>
    <row r="30384" spans="11:11" x14ac:dyDescent="0.25">
      <c r="K30384"/>
    </row>
    <row r="30385" spans="11:11" x14ac:dyDescent="0.25">
      <c r="K30385"/>
    </row>
    <row r="30386" spans="11:11" x14ac:dyDescent="0.25">
      <c r="K30386"/>
    </row>
    <row r="30387" spans="11:11" x14ac:dyDescent="0.25">
      <c r="K30387"/>
    </row>
    <row r="30388" spans="11:11" x14ac:dyDescent="0.25">
      <c r="K30388"/>
    </row>
    <row r="30389" spans="11:11" x14ac:dyDescent="0.25">
      <c r="K30389"/>
    </row>
    <row r="30390" spans="11:11" x14ac:dyDescent="0.25">
      <c r="K30390"/>
    </row>
    <row r="30391" spans="11:11" x14ac:dyDescent="0.25">
      <c r="K30391"/>
    </row>
    <row r="30392" spans="11:11" x14ac:dyDescent="0.25">
      <c r="K30392"/>
    </row>
    <row r="30393" spans="11:11" x14ac:dyDescent="0.25">
      <c r="K30393"/>
    </row>
    <row r="30394" spans="11:11" x14ac:dyDescent="0.25">
      <c r="K30394"/>
    </row>
    <row r="30395" spans="11:11" x14ac:dyDescent="0.25">
      <c r="K30395"/>
    </row>
    <row r="30396" spans="11:11" x14ac:dyDescent="0.25">
      <c r="K30396"/>
    </row>
    <row r="30397" spans="11:11" x14ac:dyDescent="0.25">
      <c r="K30397"/>
    </row>
    <row r="30398" spans="11:11" x14ac:dyDescent="0.25">
      <c r="K30398"/>
    </row>
    <row r="30399" spans="11:11" x14ac:dyDescent="0.25">
      <c r="K30399"/>
    </row>
    <row r="30400" spans="11:11" x14ac:dyDescent="0.25">
      <c r="K30400"/>
    </row>
    <row r="30401" spans="11:11" x14ac:dyDescent="0.25">
      <c r="K30401"/>
    </row>
    <row r="30402" spans="11:11" x14ac:dyDescent="0.25">
      <c r="K30402"/>
    </row>
    <row r="30403" spans="11:11" x14ac:dyDescent="0.25">
      <c r="K30403"/>
    </row>
    <row r="30404" spans="11:11" x14ac:dyDescent="0.25">
      <c r="K30404"/>
    </row>
    <row r="30405" spans="11:11" x14ac:dyDescent="0.25">
      <c r="K30405"/>
    </row>
    <row r="30406" spans="11:11" x14ac:dyDescent="0.25">
      <c r="K30406"/>
    </row>
    <row r="30407" spans="11:11" x14ac:dyDescent="0.25">
      <c r="K30407"/>
    </row>
    <row r="30408" spans="11:11" x14ac:dyDescent="0.25">
      <c r="K30408"/>
    </row>
    <row r="30409" spans="11:11" x14ac:dyDescent="0.25">
      <c r="K30409"/>
    </row>
    <row r="30410" spans="11:11" x14ac:dyDescent="0.25">
      <c r="K30410"/>
    </row>
    <row r="30411" spans="11:11" x14ac:dyDescent="0.25">
      <c r="K30411"/>
    </row>
    <row r="30412" spans="11:11" x14ac:dyDescent="0.25">
      <c r="K30412"/>
    </row>
    <row r="30413" spans="11:11" x14ac:dyDescent="0.25">
      <c r="K30413"/>
    </row>
    <row r="30414" spans="11:11" x14ac:dyDescent="0.25">
      <c r="K30414"/>
    </row>
    <row r="30415" spans="11:11" x14ac:dyDescent="0.25">
      <c r="K30415"/>
    </row>
    <row r="30416" spans="11:11" x14ac:dyDescent="0.25">
      <c r="K30416"/>
    </row>
    <row r="30417" spans="11:11" x14ac:dyDescent="0.25">
      <c r="K30417"/>
    </row>
    <row r="30418" spans="11:11" x14ac:dyDescent="0.25">
      <c r="K30418"/>
    </row>
    <row r="30419" spans="11:11" x14ac:dyDescent="0.25">
      <c r="K30419"/>
    </row>
    <row r="30420" spans="11:11" x14ac:dyDescent="0.25">
      <c r="K30420"/>
    </row>
    <row r="30421" spans="11:11" x14ac:dyDescent="0.25">
      <c r="K30421"/>
    </row>
    <row r="30422" spans="11:11" x14ac:dyDescent="0.25">
      <c r="K30422"/>
    </row>
    <row r="30423" spans="11:11" x14ac:dyDescent="0.25">
      <c r="K30423"/>
    </row>
    <row r="30424" spans="11:11" x14ac:dyDescent="0.25">
      <c r="K30424"/>
    </row>
    <row r="30425" spans="11:11" x14ac:dyDescent="0.25">
      <c r="K30425"/>
    </row>
    <row r="30426" spans="11:11" x14ac:dyDescent="0.25">
      <c r="K30426"/>
    </row>
    <row r="30427" spans="11:11" x14ac:dyDescent="0.25">
      <c r="K30427"/>
    </row>
    <row r="30428" spans="11:11" x14ac:dyDescent="0.25">
      <c r="K30428"/>
    </row>
    <row r="30429" spans="11:11" x14ac:dyDescent="0.25">
      <c r="K30429"/>
    </row>
    <row r="30430" spans="11:11" x14ac:dyDescent="0.25">
      <c r="K30430"/>
    </row>
    <row r="30431" spans="11:11" x14ac:dyDescent="0.25">
      <c r="K30431"/>
    </row>
    <row r="30432" spans="11:11" x14ac:dyDescent="0.25">
      <c r="K30432"/>
    </row>
    <row r="30433" spans="11:11" x14ac:dyDescent="0.25">
      <c r="K30433"/>
    </row>
    <row r="30434" spans="11:11" x14ac:dyDescent="0.25">
      <c r="K30434"/>
    </row>
    <row r="30435" spans="11:11" x14ac:dyDescent="0.25">
      <c r="K30435"/>
    </row>
    <row r="30436" spans="11:11" x14ac:dyDescent="0.25">
      <c r="K30436"/>
    </row>
    <row r="30437" spans="11:11" x14ac:dyDescent="0.25">
      <c r="K30437"/>
    </row>
    <row r="30438" spans="11:11" x14ac:dyDescent="0.25">
      <c r="K30438"/>
    </row>
    <row r="30439" spans="11:11" x14ac:dyDescent="0.25">
      <c r="K30439"/>
    </row>
    <row r="30440" spans="11:11" x14ac:dyDescent="0.25">
      <c r="K30440"/>
    </row>
    <row r="30441" spans="11:11" x14ac:dyDescent="0.25">
      <c r="K30441"/>
    </row>
    <row r="30442" spans="11:11" x14ac:dyDescent="0.25">
      <c r="K30442"/>
    </row>
    <row r="30443" spans="11:11" x14ac:dyDescent="0.25">
      <c r="K30443"/>
    </row>
    <row r="30444" spans="11:11" x14ac:dyDescent="0.25">
      <c r="K30444"/>
    </row>
    <row r="30445" spans="11:11" x14ac:dyDescent="0.25">
      <c r="K30445"/>
    </row>
    <row r="30446" spans="11:11" x14ac:dyDescent="0.25">
      <c r="K30446"/>
    </row>
    <row r="30447" spans="11:11" x14ac:dyDescent="0.25">
      <c r="K30447"/>
    </row>
    <row r="30448" spans="11:11" x14ac:dyDescent="0.25">
      <c r="K30448"/>
    </row>
    <row r="30449" spans="11:11" x14ac:dyDescent="0.25">
      <c r="K30449"/>
    </row>
    <row r="30450" spans="11:11" x14ac:dyDescent="0.25">
      <c r="K30450"/>
    </row>
    <row r="30451" spans="11:11" x14ac:dyDescent="0.25">
      <c r="K30451"/>
    </row>
    <row r="30452" spans="11:11" x14ac:dyDescent="0.25">
      <c r="K30452"/>
    </row>
    <row r="30453" spans="11:11" x14ac:dyDescent="0.25">
      <c r="K30453"/>
    </row>
    <row r="30454" spans="11:11" x14ac:dyDescent="0.25">
      <c r="K30454"/>
    </row>
    <row r="30455" spans="11:11" x14ac:dyDescent="0.25">
      <c r="K30455"/>
    </row>
    <row r="30456" spans="11:11" x14ac:dyDescent="0.25">
      <c r="K30456"/>
    </row>
    <row r="30457" spans="11:11" x14ac:dyDescent="0.25">
      <c r="K30457"/>
    </row>
    <row r="30458" spans="11:11" x14ac:dyDescent="0.25">
      <c r="K30458"/>
    </row>
    <row r="30459" spans="11:11" x14ac:dyDescent="0.25">
      <c r="K30459"/>
    </row>
    <row r="30460" spans="11:11" x14ac:dyDescent="0.25">
      <c r="K30460"/>
    </row>
    <row r="30461" spans="11:11" x14ac:dyDescent="0.25">
      <c r="K30461"/>
    </row>
    <row r="30462" spans="11:11" x14ac:dyDescent="0.25">
      <c r="K30462"/>
    </row>
    <row r="30463" spans="11:11" x14ac:dyDescent="0.25">
      <c r="K30463"/>
    </row>
    <row r="30464" spans="11:11" x14ac:dyDescent="0.25">
      <c r="K30464"/>
    </row>
    <row r="30465" spans="11:11" x14ac:dyDescent="0.25">
      <c r="K30465"/>
    </row>
    <row r="30466" spans="11:11" x14ac:dyDescent="0.25">
      <c r="K30466"/>
    </row>
    <row r="30467" spans="11:11" x14ac:dyDescent="0.25">
      <c r="K30467"/>
    </row>
    <row r="30468" spans="11:11" x14ac:dyDescent="0.25">
      <c r="K30468"/>
    </row>
    <row r="30469" spans="11:11" x14ac:dyDescent="0.25">
      <c r="K30469"/>
    </row>
    <row r="30470" spans="11:11" x14ac:dyDescent="0.25">
      <c r="K30470"/>
    </row>
    <row r="30471" spans="11:11" x14ac:dyDescent="0.25">
      <c r="K30471"/>
    </row>
    <row r="30472" spans="11:11" x14ac:dyDescent="0.25">
      <c r="K30472"/>
    </row>
    <row r="30473" spans="11:11" x14ac:dyDescent="0.25">
      <c r="K30473"/>
    </row>
    <row r="30474" spans="11:11" x14ac:dyDescent="0.25">
      <c r="K30474"/>
    </row>
    <row r="30475" spans="11:11" x14ac:dyDescent="0.25">
      <c r="K30475"/>
    </row>
    <row r="30476" spans="11:11" x14ac:dyDescent="0.25">
      <c r="K30476"/>
    </row>
    <row r="30477" spans="11:11" x14ac:dyDescent="0.25">
      <c r="K30477"/>
    </row>
    <row r="30478" spans="11:11" x14ac:dyDescent="0.25">
      <c r="K30478"/>
    </row>
    <row r="30479" spans="11:11" x14ac:dyDescent="0.25">
      <c r="K30479"/>
    </row>
    <row r="30480" spans="11:11" x14ac:dyDescent="0.25">
      <c r="K30480"/>
    </row>
    <row r="30481" spans="11:11" x14ac:dyDescent="0.25">
      <c r="K30481"/>
    </row>
    <row r="30482" spans="11:11" x14ac:dyDescent="0.25">
      <c r="K30482"/>
    </row>
    <row r="30483" spans="11:11" x14ac:dyDescent="0.25">
      <c r="K30483"/>
    </row>
    <row r="30484" spans="11:11" x14ac:dyDescent="0.25">
      <c r="K30484"/>
    </row>
    <row r="30485" spans="11:11" x14ac:dyDescent="0.25">
      <c r="K30485"/>
    </row>
    <row r="30486" spans="11:11" x14ac:dyDescent="0.25">
      <c r="K30486"/>
    </row>
    <row r="30487" spans="11:11" x14ac:dyDescent="0.25">
      <c r="K30487"/>
    </row>
    <row r="30488" spans="11:11" x14ac:dyDescent="0.25">
      <c r="K30488"/>
    </row>
    <row r="30489" spans="11:11" x14ac:dyDescent="0.25">
      <c r="K30489"/>
    </row>
    <row r="30490" spans="11:11" x14ac:dyDescent="0.25">
      <c r="K30490"/>
    </row>
    <row r="30491" spans="11:11" x14ac:dyDescent="0.25">
      <c r="K30491"/>
    </row>
    <row r="30492" spans="11:11" x14ac:dyDescent="0.25">
      <c r="K30492"/>
    </row>
    <row r="30493" spans="11:11" x14ac:dyDescent="0.25">
      <c r="K30493"/>
    </row>
    <row r="30494" spans="11:11" x14ac:dyDescent="0.25">
      <c r="K30494"/>
    </row>
    <row r="30495" spans="11:11" x14ac:dyDescent="0.25">
      <c r="K30495"/>
    </row>
    <row r="30496" spans="11:11" x14ac:dyDescent="0.25">
      <c r="K30496"/>
    </row>
    <row r="30497" spans="11:11" x14ac:dyDescent="0.25">
      <c r="K30497"/>
    </row>
    <row r="30498" spans="11:11" x14ac:dyDescent="0.25">
      <c r="K30498"/>
    </row>
    <row r="30499" spans="11:11" x14ac:dyDescent="0.25">
      <c r="K30499"/>
    </row>
    <row r="30500" spans="11:11" x14ac:dyDescent="0.25">
      <c r="K30500"/>
    </row>
    <row r="30501" spans="11:11" x14ac:dyDescent="0.25">
      <c r="K30501"/>
    </row>
    <row r="30502" spans="11:11" x14ac:dyDescent="0.25">
      <c r="K30502"/>
    </row>
    <row r="30503" spans="11:11" x14ac:dyDescent="0.25">
      <c r="K30503"/>
    </row>
    <row r="30504" spans="11:11" x14ac:dyDescent="0.25">
      <c r="K30504"/>
    </row>
    <row r="30505" spans="11:11" x14ac:dyDescent="0.25">
      <c r="K30505"/>
    </row>
    <row r="30506" spans="11:11" x14ac:dyDescent="0.25">
      <c r="K30506"/>
    </row>
    <row r="30507" spans="11:11" x14ac:dyDescent="0.25">
      <c r="K30507"/>
    </row>
    <row r="30508" spans="11:11" x14ac:dyDescent="0.25">
      <c r="K30508"/>
    </row>
    <row r="30509" spans="11:11" x14ac:dyDescent="0.25">
      <c r="K30509"/>
    </row>
    <row r="30510" spans="11:11" x14ac:dyDescent="0.25">
      <c r="K30510"/>
    </row>
    <row r="30511" spans="11:11" x14ac:dyDescent="0.25">
      <c r="K30511"/>
    </row>
    <row r="30512" spans="11:11" x14ac:dyDescent="0.25">
      <c r="K30512"/>
    </row>
    <row r="30513" spans="11:11" x14ac:dyDescent="0.25">
      <c r="K30513"/>
    </row>
    <row r="30514" spans="11:11" x14ac:dyDescent="0.25">
      <c r="K30514"/>
    </row>
    <row r="30515" spans="11:11" x14ac:dyDescent="0.25">
      <c r="K30515"/>
    </row>
    <row r="30516" spans="11:11" x14ac:dyDescent="0.25">
      <c r="K30516"/>
    </row>
    <row r="30517" spans="11:11" x14ac:dyDescent="0.25">
      <c r="K30517"/>
    </row>
    <row r="30518" spans="11:11" x14ac:dyDescent="0.25">
      <c r="K30518"/>
    </row>
    <row r="30519" spans="11:11" x14ac:dyDescent="0.25">
      <c r="K30519"/>
    </row>
    <row r="30520" spans="11:11" x14ac:dyDescent="0.25">
      <c r="K30520"/>
    </row>
    <row r="30521" spans="11:11" x14ac:dyDescent="0.25">
      <c r="K30521"/>
    </row>
    <row r="30522" spans="11:11" x14ac:dyDescent="0.25">
      <c r="K30522"/>
    </row>
    <row r="30523" spans="11:11" x14ac:dyDescent="0.25">
      <c r="K30523"/>
    </row>
    <row r="30524" spans="11:11" x14ac:dyDescent="0.25">
      <c r="K30524"/>
    </row>
    <row r="30525" spans="11:11" x14ac:dyDescent="0.25">
      <c r="K30525"/>
    </row>
    <row r="30526" spans="11:11" x14ac:dyDescent="0.25">
      <c r="K30526"/>
    </row>
    <row r="30527" spans="11:11" x14ac:dyDescent="0.25">
      <c r="K30527"/>
    </row>
    <row r="30528" spans="11:11" x14ac:dyDescent="0.25">
      <c r="K30528"/>
    </row>
    <row r="30529" spans="11:11" x14ac:dyDescent="0.25">
      <c r="K30529"/>
    </row>
    <row r="30530" spans="11:11" x14ac:dyDescent="0.25">
      <c r="K30530"/>
    </row>
    <row r="30531" spans="11:11" x14ac:dyDescent="0.25">
      <c r="K30531"/>
    </row>
    <row r="30532" spans="11:11" x14ac:dyDescent="0.25">
      <c r="K30532"/>
    </row>
    <row r="30533" spans="11:11" x14ac:dyDescent="0.25">
      <c r="K30533"/>
    </row>
    <row r="30534" spans="11:11" x14ac:dyDescent="0.25">
      <c r="K30534"/>
    </row>
    <row r="30535" spans="11:11" x14ac:dyDescent="0.25">
      <c r="K30535"/>
    </row>
    <row r="30536" spans="11:11" x14ac:dyDescent="0.25">
      <c r="K30536"/>
    </row>
    <row r="30537" spans="11:11" x14ac:dyDescent="0.25">
      <c r="K30537"/>
    </row>
    <row r="30538" spans="11:11" x14ac:dyDescent="0.25">
      <c r="K30538"/>
    </row>
    <row r="30539" spans="11:11" x14ac:dyDescent="0.25">
      <c r="K30539"/>
    </row>
    <row r="30540" spans="11:11" x14ac:dyDescent="0.25">
      <c r="K30540"/>
    </row>
    <row r="30541" spans="11:11" x14ac:dyDescent="0.25">
      <c r="K30541"/>
    </row>
    <row r="30542" spans="11:11" x14ac:dyDescent="0.25">
      <c r="K30542"/>
    </row>
    <row r="30543" spans="11:11" x14ac:dyDescent="0.25">
      <c r="K30543"/>
    </row>
    <row r="30544" spans="11:11" x14ac:dyDescent="0.25">
      <c r="K30544"/>
    </row>
    <row r="30545" spans="11:11" x14ac:dyDescent="0.25">
      <c r="K30545"/>
    </row>
    <row r="30546" spans="11:11" x14ac:dyDescent="0.25">
      <c r="K30546"/>
    </row>
    <row r="30547" spans="11:11" x14ac:dyDescent="0.25">
      <c r="K30547"/>
    </row>
    <row r="30548" spans="11:11" x14ac:dyDescent="0.25">
      <c r="K30548"/>
    </row>
    <row r="30549" spans="11:11" x14ac:dyDescent="0.25">
      <c r="K30549"/>
    </row>
    <row r="30550" spans="11:11" x14ac:dyDescent="0.25">
      <c r="K30550"/>
    </row>
    <row r="30551" spans="11:11" x14ac:dyDescent="0.25">
      <c r="K30551"/>
    </row>
    <row r="30552" spans="11:11" x14ac:dyDescent="0.25">
      <c r="K30552"/>
    </row>
    <row r="30553" spans="11:11" x14ac:dyDescent="0.25">
      <c r="K30553"/>
    </row>
    <row r="30554" spans="11:11" x14ac:dyDescent="0.25">
      <c r="K30554"/>
    </row>
    <row r="30555" spans="11:11" x14ac:dyDescent="0.25">
      <c r="K30555"/>
    </row>
    <row r="30556" spans="11:11" x14ac:dyDescent="0.25">
      <c r="K30556"/>
    </row>
    <row r="30557" spans="11:11" x14ac:dyDescent="0.25">
      <c r="K30557"/>
    </row>
    <row r="30558" spans="11:11" x14ac:dyDescent="0.25">
      <c r="K30558"/>
    </row>
    <row r="30559" spans="11:11" x14ac:dyDescent="0.25">
      <c r="K30559"/>
    </row>
    <row r="30560" spans="11:11" x14ac:dyDescent="0.25">
      <c r="K30560"/>
    </row>
    <row r="30561" spans="11:11" x14ac:dyDescent="0.25">
      <c r="K30561"/>
    </row>
    <row r="30562" spans="11:11" x14ac:dyDescent="0.25">
      <c r="K30562"/>
    </row>
    <row r="30563" spans="11:11" x14ac:dyDescent="0.25">
      <c r="K30563"/>
    </row>
    <row r="30564" spans="11:11" x14ac:dyDescent="0.25">
      <c r="K30564"/>
    </row>
    <row r="30565" spans="11:11" x14ac:dyDescent="0.25">
      <c r="K30565"/>
    </row>
    <row r="30566" spans="11:11" x14ac:dyDescent="0.25">
      <c r="K30566"/>
    </row>
    <row r="30567" spans="11:11" x14ac:dyDescent="0.25">
      <c r="K30567"/>
    </row>
    <row r="30568" spans="11:11" x14ac:dyDescent="0.25">
      <c r="K30568"/>
    </row>
    <row r="30569" spans="11:11" x14ac:dyDescent="0.25">
      <c r="K30569"/>
    </row>
    <row r="30570" spans="11:11" x14ac:dyDescent="0.25">
      <c r="K30570"/>
    </row>
    <row r="30571" spans="11:11" x14ac:dyDescent="0.25">
      <c r="K30571"/>
    </row>
    <row r="30572" spans="11:11" x14ac:dyDescent="0.25">
      <c r="K30572"/>
    </row>
    <row r="30573" spans="11:11" x14ac:dyDescent="0.25">
      <c r="K30573"/>
    </row>
    <row r="30574" spans="11:11" x14ac:dyDescent="0.25">
      <c r="K30574"/>
    </row>
    <row r="30575" spans="11:11" x14ac:dyDescent="0.25">
      <c r="K30575"/>
    </row>
    <row r="30576" spans="11:11" x14ac:dyDescent="0.25">
      <c r="K30576"/>
    </row>
    <row r="30577" spans="11:11" x14ac:dyDescent="0.25">
      <c r="K30577"/>
    </row>
    <row r="30578" spans="11:11" x14ac:dyDescent="0.25">
      <c r="K30578"/>
    </row>
    <row r="30579" spans="11:11" x14ac:dyDescent="0.25">
      <c r="K30579"/>
    </row>
    <row r="30580" spans="11:11" x14ac:dyDescent="0.25">
      <c r="K30580"/>
    </row>
    <row r="30581" spans="11:11" x14ac:dyDescent="0.25">
      <c r="K30581"/>
    </row>
    <row r="30582" spans="11:11" x14ac:dyDescent="0.25">
      <c r="K30582"/>
    </row>
    <row r="30583" spans="11:11" x14ac:dyDescent="0.25">
      <c r="K30583"/>
    </row>
    <row r="30584" spans="11:11" x14ac:dyDescent="0.25">
      <c r="K30584"/>
    </row>
    <row r="30585" spans="11:11" x14ac:dyDescent="0.25">
      <c r="K30585"/>
    </row>
    <row r="30586" spans="11:11" x14ac:dyDescent="0.25">
      <c r="K30586"/>
    </row>
    <row r="30587" spans="11:11" x14ac:dyDescent="0.25">
      <c r="K30587"/>
    </row>
    <row r="30588" spans="11:11" x14ac:dyDescent="0.25">
      <c r="K30588"/>
    </row>
    <row r="30589" spans="11:11" x14ac:dyDescent="0.25">
      <c r="K30589"/>
    </row>
    <row r="30590" spans="11:11" x14ac:dyDescent="0.25">
      <c r="K30590"/>
    </row>
    <row r="30591" spans="11:11" x14ac:dyDescent="0.25">
      <c r="K30591"/>
    </row>
    <row r="30592" spans="11:11" x14ac:dyDescent="0.25">
      <c r="K30592"/>
    </row>
    <row r="30593" spans="11:11" x14ac:dyDescent="0.25">
      <c r="K30593"/>
    </row>
    <row r="30594" spans="11:11" x14ac:dyDescent="0.25">
      <c r="K30594"/>
    </row>
    <row r="30595" spans="11:11" x14ac:dyDescent="0.25">
      <c r="K30595"/>
    </row>
    <row r="30596" spans="11:11" x14ac:dyDescent="0.25">
      <c r="K30596"/>
    </row>
    <row r="30597" spans="11:11" x14ac:dyDescent="0.25">
      <c r="K30597"/>
    </row>
    <row r="30598" spans="11:11" x14ac:dyDescent="0.25">
      <c r="K30598"/>
    </row>
    <row r="30599" spans="11:11" x14ac:dyDescent="0.25">
      <c r="K30599"/>
    </row>
    <row r="30600" spans="11:11" x14ac:dyDescent="0.25">
      <c r="K30600"/>
    </row>
    <row r="30601" spans="11:11" x14ac:dyDescent="0.25">
      <c r="K30601"/>
    </row>
    <row r="30602" spans="11:11" x14ac:dyDescent="0.25">
      <c r="K30602"/>
    </row>
    <row r="30603" spans="11:11" x14ac:dyDescent="0.25">
      <c r="K30603"/>
    </row>
    <row r="30604" spans="11:11" x14ac:dyDescent="0.25">
      <c r="K30604"/>
    </row>
    <row r="30605" spans="11:11" x14ac:dyDescent="0.25">
      <c r="K30605"/>
    </row>
    <row r="30606" spans="11:11" x14ac:dyDescent="0.25">
      <c r="K30606"/>
    </row>
    <row r="30607" spans="11:11" x14ac:dyDescent="0.25">
      <c r="K30607"/>
    </row>
    <row r="30608" spans="11:11" x14ac:dyDescent="0.25">
      <c r="K30608"/>
    </row>
    <row r="30609" spans="11:11" x14ac:dyDescent="0.25">
      <c r="K30609"/>
    </row>
    <row r="30610" spans="11:11" x14ac:dyDescent="0.25">
      <c r="K30610"/>
    </row>
    <row r="30611" spans="11:11" x14ac:dyDescent="0.25">
      <c r="K30611"/>
    </row>
    <row r="30612" spans="11:11" x14ac:dyDescent="0.25">
      <c r="K30612"/>
    </row>
    <row r="30613" spans="11:11" x14ac:dyDescent="0.25">
      <c r="K30613"/>
    </row>
    <row r="30614" spans="11:11" x14ac:dyDescent="0.25">
      <c r="K30614"/>
    </row>
    <row r="30615" spans="11:11" x14ac:dyDescent="0.25">
      <c r="K30615"/>
    </row>
    <row r="30616" spans="11:11" x14ac:dyDescent="0.25">
      <c r="K30616"/>
    </row>
    <row r="30617" spans="11:11" x14ac:dyDescent="0.25">
      <c r="K30617"/>
    </row>
    <row r="30618" spans="11:11" x14ac:dyDescent="0.25">
      <c r="K30618"/>
    </row>
    <row r="30619" spans="11:11" x14ac:dyDescent="0.25">
      <c r="K30619"/>
    </row>
    <row r="30620" spans="11:11" x14ac:dyDescent="0.25">
      <c r="K30620"/>
    </row>
    <row r="30621" spans="11:11" x14ac:dyDescent="0.25">
      <c r="K30621"/>
    </row>
    <row r="30622" spans="11:11" x14ac:dyDescent="0.25">
      <c r="K30622"/>
    </row>
    <row r="30623" spans="11:11" x14ac:dyDescent="0.25">
      <c r="K30623"/>
    </row>
    <row r="30624" spans="11:11" x14ac:dyDescent="0.25">
      <c r="K30624"/>
    </row>
    <row r="30625" spans="11:11" x14ac:dyDescent="0.25">
      <c r="K30625"/>
    </row>
    <row r="30626" spans="11:11" x14ac:dyDescent="0.25">
      <c r="K30626"/>
    </row>
    <row r="30627" spans="11:11" x14ac:dyDescent="0.25">
      <c r="K30627"/>
    </row>
    <row r="30628" spans="11:11" x14ac:dyDescent="0.25">
      <c r="K30628"/>
    </row>
    <row r="30629" spans="11:11" x14ac:dyDescent="0.25">
      <c r="K30629"/>
    </row>
    <row r="30630" spans="11:11" x14ac:dyDescent="0.25">
      <c r="K30630"/>
    </row>
    <row r="30631" spans="11:11" x14ac:dyDescent="0.25">
      <c r="K30631"/>
    </row>
    <row r="30632" spans="11:11" x14ac:dyDescent="0.25">
      <c r="K30632"/>
    </row>
    <row r="30633" spans="11:11" x14ac:dyDescent="0.25">
      <c r="K30633"/>
    </row>
    <row r="30634" spans="11:11" x14ac:dyDescent="0.25">
      <c r="K30634"/>
    </row>
    <row r="30635" spans="11:11" x14ac:dyDescent="0.25">
      <c r="K30635"/>
    </row>
    <row r="30636" spans="11:11" x14ac:dyDescent="0.25">
      <c r="K30636"/>
    </row>
    <row r="30637" spans="11:11" x14ac:dyDescent="0.25">
      <c r="K30637"/>
    </row>
    <row r="30638" spans="11:11" x14ac:dyDescent="0.25">
      <c r="K30638"/>
    </row>
    <row r="30639" spans="11:11" x14ac:dyDescent="0.25">
      <c r="K30639"/>
    </row>
    <row r="30640" spans="11:11" x14ac:dyDescent="0.25">
      <c r="K30640"/>
    </row>
    <row r="30641" spans="11:11" x14ac:dyDescent="0.25">
      <c r="K30641"/>
    </row>
    <row r="30642" spans="11:11" x14ac:dyDescent="0.25">
      <c r="K30642"/>
    </row>
    <row r="30643" spans="11:11" x14ac:dyDescent="0.25">
      <c r="K30643"/>
    </row>
    <row r="30644" spans="11:11" x14ac:dyDescent="0.25">
      <c r="K30644"/>
    </row>
    <row r="30645" spans="11:11" x14ac:dyDescent="0.25">
      <c r="K30645"/>
    </row>
    <row r="30646" spans="11:11" x14ac:dyDescent="0.25">
      <c r="K30646"/>
    </row>
    <row r="30647" spans="11:11" x14ac:dyDescent="0.25">
      <c r="K30647"/>
    </row>
    <row r="30648" spans="11:11" x14ac:dyDescent="0.25">
      <c r="K30648"/>
    </row>
    <row r="30649" spans="11:11" x14ac:dyDescent="0.25">
      <c r="K30649"/>
    </row>
    <row r="30650" spans="11:11" x14ac:dyDescent="0.25">
      <c r="K30650"/>
    </row>
    <row r="30651" spans="11:11" x14ac:dyDescent="0.25">
      <c r="K30651"/>
    </row>
    <row r="30652" spans="11:11" x14ac:dyDescent="0.25">
      <c r="K30652"/>
    </row>
    <row r="30653" spans="11:11" x14ac:dyDescent="0.25">
      <c r="K30653"/>
    </row>
    <row r="30654" spans="11:11" x14ac:dyDescent="0.25">
      <c r="K30654"/>
    </row>
    <row r="30655" spans="11:11" x14ac:dyDescent="0.25">
      <c r="K30655"/>
    </row>
    <row r="30656" spans="11:11" x14ac:dyDescent="0.25">
      <c r="K30656"/>
    </row>
    <row r="30657" spans="11:11" x14ac:dyDescent="0.25">
      <c r="K30657"/>
    </row>
    <row r="30658" spans="11:11" x14ac:dyDescent="0.25">
      <c r="K30658"/>
    </row>
    <row r="30659" spans="11:11" x14ac:dyDescent="0.25">
      <c r="K30659"/>
    </row>
    <row r="30660" spans="11:11" x14ac:dyDescent="0.25">
      <c r="K30660"/>
    </row>
    <row r="30661" spans="11:11" x14ac:dyDescent="0.25">
      <c r="K30661"/>
    </row>
    <row r="30662" spans="11:11" x14ac:dyDescent="0.25">
      <c r="K30662"/>
    </row>
    <row r="30663" spans="11:11" x14ac:dyDescent="0.25">
      <c r="K30663"/>
    </row>
    <row r="30664" spans="11:11" x14ac:dyDescent="0.25">
      <c r="K30664"/>
    </row>
    <row r="30665" spans="11:11" x14ac:dyDescent="0.25">
      <c r="K30665"/>
    </row>
    <row r="30666" spans="11:11" x14ac:dyDescent="0.25">
      <c r="K30666"/>
    </row>
    <row r="30667" spans="11:11" x14ac:dyDescent="0.25">
      <c r="K30667"/>
    </row>
    <row r="30668" spans="11:11" x14ac:dyDescent="0.25">
      <c r="K30668"/>
    </row>
    <row r="30669" spans="11:11" x14ac:dyDescent="0.25">
      <c r="K30669"/>
    </row>
    <row r="30670" spans="11:11" x14ac:dyDescent="0.25">
      <c r="K30670"/>
    </row>
    <row r="30671" spans="11:11" x14ac:dyDescent="0.25">
      <c r="K30671"/>
    </row>
    <row r="30672" spans="11:11" x14ac:dyDescent="0.25">
      <c r="K30672"/>
    </row>
    <row r="30673" spans="11:11" x14ac:dyDescent="0.25">
      <c r="K30673"/>
    </row>
    <row r="30674" spans="11:11" x14ac:dyDescent="0.25">
      <c r="K30674"/>
    </row>
    <row r="30675" spans="11:11" x14ac:dyDescent="0.25">
      <c r="K30675"/>
    </row>
    <row r="30676" spans="11:11" x14ac:dyDescent="0.25">
      <c r="K30676"/>
    </row>
    <row r="30677" spans="11:11" x14ac:dyDescent="0.25">
      <c r="K30677"/>
    </row>
    <row r="30678" spans="11:11" x14ac:dyDescent="0.25">
      <c r="K30678"/>
    </row>
    <row r="30679" spans="11:11" x14ac:dyDescent="0.25">
      <c r="K30679"/>
    </row>
    <row r="30680" spans="11:11" x14ac:dyDescent="0.25">
      <c r="K30680"/>
    </row>
    <row r="30681" spans="11:11" x14ac:dyDescent="0.25">
      <c r="K30681"/>
    </row>
    <row r="30682" spans="11:11" x14ac:dyDescent="0.25">
      <c r="K30682"/>
    </row>
    <row r="30683" spans="11:11" x14ac:dyDescent="0.25">
      <c r="K30683"/>
    </row>
    <row r="30684" spans="11:11" x14ac:dyDescent="0.25">
      <c r="K30684"/>
    </row>
    <row r="30685" spans="11:11" x14ac:dyDescent="0.25">
      <c r="K30685"/>
    </row>
    <row r="30686" spans="11:11" x14ac:dyDescent="0.25">
      <c r="K30686"/>
    </row>
    <row r="30687" spans="11:11" x14ac:dyDescent="0.25">
      <c r="K30687"/>
    </row>
    <row r="30688" spans="11:11" x14ac:dyDescent="0.25">
      <c r="K30688"/>
    </row>
    <row r="30689" spans="11:11" x14ac:dyDescent="0.25">
      <c r="K30689"/>
    </row>
    <row r="30690" spans="11:11" x14ac:dyDescent="0.25">
      <c r="K30690"/>
    </row>
    <row r="30691" spans="11:11" x14ac:dyDescent="0.25">
      <c r="K30691"/>
    </row>
    <row r="30692" spans="11:11" x14ac:dyDescent="0.25">
      <c r="K30692"/>
    </row>
    <row r="30693" spans="11:11" x14ac:dyDescent="0.25">
      <c r="K30693"/>
    </row>
    <row r="30694" spans="11:11" x14ac:dyDescent="0.25">
      <c r="K30694"/>
    </row>
    <row r="30695" spans="11:11" x14ac:dyDescent="0.25">
      <c r="K30695"/>
    </row>
    <row r="30696" spans="11:11" x14ac:dyDescent="0.25">
      <c r="K30696"/>
    </row>
    <row r="30697" spans="11:11" x14ac:dyDescent="0.25">
      <c r="K30697"/>
    </row>
    <row r="30698" spans="11:11" x14ac:dyDescent="0.25">
      <c r="K30698"/>
    </row>
    <row r="30699" spans="11:11" x14ac:dyDescent="0.25">
      <c r="K30699"/>
    </row>
    <row r="30700" spans="11:11" x14ac:dyDescent="0.25">
      <c r="K30700"/>
    </row>
    <row r="30701" spans="11:11" x14ac:dyDescent="0.25">
      <c r="K30701"/>
    </row>
    <row r="30702" spans="11:11" x14ac:dyDescent="0.25">
      <c r="K30702"/>
    </row>
    <row r="30703" spans="11:11" x14ac:dyDescent="0.25">
      <c r="K30703"/>
    </row>
    <row r="30704" spans="11:11" x14ac:dyDescent="0.25">
      <c r="K30704"/>
    </row>
    <row r="30705" spans="11:11" x14ac:dyDescent="0.25">
      <c r="K30705"/>
    </row>
    <row r="30706" spans="11:11" x14ac:dyDescent="0.25">
      <c r="K30706"/>
    </row>
    <row r="30707" spans="11:11" x14ac:dyDescent="0.25">
      <c r="K30707"/>
    </row>
    <row r="30708" spans="11:11" x14ac:dyDescent="0.25">
      <c r="K30708"/>
    </row>
    <row r="30709" spans="11:11" x14ac:dyDescent="0.25">
      <c r="K30709"/>
    </row>
    <row r="30710" spans="11:11" x14ac:dyDescent="0.25">
      <c r="K30710"/>
    </row>
    <row r="30711" spans="11:11" x14ac:dyDescent="0.25">
      <c r="K30711"/>
    </row>
    <row r="30712" spans="11:11" x14ac:dyDescent="0.25">
      <c r="K30712"/>
    </row>
    <row r="30713" spans="11:11" x14ac:dyDescent="0.25">
      <c r="K30713"/>
    </row>
    <row r="30714" spans="11:11" x14ac:dyDescent="0.25">
      <c r="K30714"/>
    </row>
    <row r="30715" spans="11:11" x14ac:dyDescent="0.25">
      <c r="K30715"/>
    </row>
    <row r="30716" spans="11:11" x14ac:dyDescent="0.25">
      <c r="K30716"/>
    </row>
    <row r="30717" spans="11:11" x14ac:dyDescent="0.25">
      <c r="K30717"/>
    </row>
    <row r="30718" spans="11:11" x14ac:dyDescent="0.25">
      <c r="K30718"/>
    </row>
    <row r="30719" spans="11:11" x14ac:dyDescent="0.25">
      <c r="K30719"/>
    </row>
    <row r="30720" spans="11:11" x14ac:dyDescent="0.25">
      <c r="K30720"/>
    </row>
    <row r="30721" spans="11:11" x14ac:dyDescent="0.25">
      <c r="K30721"/>
    </row>
    <row r="30722" spans="11:11" x14ac:dyDescent="0.25">
      <c r="K30722"/>
    </row>
    <row r="30723" spans="11:11" x14ac:dyDescent="0.25">
      <c r="K30723"/>
    </row>
    <row r="30724" spans="11:11" x14ac:dyDescent="0.25">
      <c r="K30724"/>
    </row>
    <row r="30725" spans="11:11" x14ac:dyDescent="0.25">
      <c r="K30725"/>
    </row>
    <row r="30726" spans="11:11" x14ac:dyDescent="0.25">
      <c r="K30726"/>
    </row>
    <row r="30727" spans="11:11" x14ac:dyDescent="0.25">
      <c r="K30727"/>
    </row>
    <row r="30728" spans="11:11" x14ac:dyDescent="0.25">
      <c r="K30728"/>
    </row>
    <row r="30729" spans="11:11" x14ac:dyDescent="0.25">
      <c r="K30729"/>
    </row>
    <row r="30730" spans="11:11" x14ac:dyDescent="0.25">
      <c r="K30730"/>
    </row>
    <row r="30731" spans="11:11" x14ac:dyDescent="0.25">
      <c r="K30731"/>
    </row>
    <row r="30732" spans="11:11" x14ac:dyDescent="0.25">
      <c r="K30732"/>
    </row>
    <row r="30733" spans="11:11" x14ac:dyDescent="0.25">
      <c r="K30733"/>
    </row>
    <row r="30734" spans="11:11" x14ac:dyDescent="0.25">
      <c r="K30734"/>
    </row>
    <row r="30735" spans="11:11" x14ac:dyDescent="0.25">
      <c r="K30735"/>
    </row>
    <row r="30736" spans="11:11" x14ac:dyDescent="0.25">
      <c r="K30736"/>
    </row>
    <row r="30737" spans="11:11" x14ac:dyDescent="0.25">
      <c r="K30737"/>
    </row>
    <row r="30738" spans="11:11" x14ac:dyDescent="0.25">
      <c r="K30738"/>
    </row>
    <row r="30739" spans="11:11" x14ac:dyDescent="0.25">
      <c r="K30739"/>
    </row>
    <row r="30740" spans="11:11" x14ac:dyDescent="0.25">
      <c r="K30740"/>
    </row>
    <row r="30741" spans="11:11" x14ac:dyDescent="0.25">
      <c r="K30741"/>
    </row>
    <row r="30742" spans="11:11" x14ac:dyDescent="0.25">
      <c r="K30742"/>
    </row>
    <row r="30743" spans="11:11" x14ac:dyDescent="0.25">
      <c r="K30743"/>
    </row>
    <row r="30744" spans="11:11" x14ac:dyDescent="0.25">
      <c r="K30744"/>
    </row>
    <row r="30745" spans="11:11" x14ac:dyDescent="0.25">
      <c r="K30745"/>
    </row>
    <row r="30746" spans="11:11" x14ac:dyDescent="0.25">
      <c r="K30746"/>
    </row>
    <row r="30747" spans="11:11" x14ac:dyDescent="0.25">
      <c r="K30747"/>
    </row>
    <row r="30748" spans="11:11" x14ac:dyDescent="0.25">
      <c r="K30748"/>
    </row>
    <row r="30749" spans="11:11" x14ac:dyDescent="0.25">
      <c r="K30749"/>
    </row>
    <row r="30750" spans="11:11" x14ac:dyDescent="0.25">
      <c r="K30750"/>
    </row>
    <row r="30751" spans="11:11" x14ac:dyDescent="0.25">
      <c r="K30751"/>
    </row>
    <row r="30752" spans="11:11" x14ac:dyDescent="0.25">
      <c r="K30752"/>
    </row>
    <row r="30753" spans="11:11" x14ac:dyDescent="0.25">
      <c r="K30753"/>
    </row>
    <row r="30754" spans="11:11" x14ac:dyDescent="0.25">
      <c r="K30754"/>
    </row>
    <row r="30755" spans="11:11" x14ac:dyDescent="0.25">
      <c r="K30755"/>
    </row>
    <row r="30756" spans="11:11" x14ac:dyDescent="0.25">
      <c r="K30756"/>
    </row>
    <row r="30757" spans="11:11" x14ac:dyDescent="0.25">
      <c r="K30757"/>
    </row>
    <row r="30758" spans="11:11" x14ac:dyDescent="0.25">
      <c r="K30758"/>
    </row>
    <row r="30759" spans="11:11" x14ac:dyDescent="0.25">
      <c r="K30759"/>
    </row>
    <row r="30760" spans="11:11" x14ac:dyDescent="0.25">
      <c r="K30760"/>
    </row>
    <row r="30761" spans="11:11" x14ac:dyDescent="0.25">
      <c r="K30761"/>
    </row>
    <row r="30762" spans="11:11" x14ac:dyDescent="0.25">
      <c r="K30762"/>
    </row>
    <row r="30763" spans="11:11" x14ac:dyDescent="0.25">
      <c r="K30763"/>
    </row>
    <row r="30764" spans="11:11" x14ac:dyDescent="0.25">
      <c r="K30764"/>
    </row>
    <row r="30765" spans="11:11" x14ac:dyDescent="0.25">
      <c r="K30765"/>
    </row>
    <row r="30766" spans="11:11" x14ac:dyDescent="0.25">
      <c r="K30766"/>
    </row>
    <row r="30767" spans="11:11" x14ac:dyDescent="0.25">
      <c r="K30767"/>
    </row>
    <row r="30768" spans="11:11" x14ac:dyDescent="0.25">
      <c r="K30768"/>
    </row>
    <row r="30769" spans="11:11" x14ac:dyDescent="0.25">
      <c r="K30769"/>
    </row>
    <row r="30770" spans="11:11" x14ac:dyDescent="0.25">
      <c r="K30770"/>
    </row>
    <row r="30771" spans="11:11" x14ac:dyDescent="0.25">
      <c r="K30771"/>
    </row>
    <row r="30772" spans="11:11" x14ac:dyDescent="0.25">
      <c r="K30772"/>
    </row>
    <row r="30773" spans="11:11" x14ac:dyDescent="0.25">
      <c r="K30773"/>
    </row>
    <row r="30774" spans="11:11" x14ac:dyDescent="0.25">
      <c r="K30774"/>
    </row>
    <row r="30775" spans="11:11" x14ac:dyDescent="0.25">
      <c r="K30775"/>
    </row>
    <row r="30776" spans="11:11" x14ac:dyDescent="0.25">
      <c r="K30776"/>
    </row>
    <row r="30777" spans="11:11" x14ac:dyDescent="0.25">
      <c r="K30777"/>
    </row>
    <row r="30778" spans="11:11" x14ac:dyDescent="0.25">
      <c r="K30778"/>
    </row>
    <row r="30779" spans="11:11" x14ac:dyDescent="0.25">
      <c r="K30779"/>
    </row>
    <row r="30780" spans="11:11" x14ac:dyDescent="0.25">
      <c r="K30780"/>
    </row>
    <row r="30781" spans="11:11" x14ac:dyDescent="0.25">
      <c r="K30781"/>
    </row>
    <row r="30782" spans="11:11" x14ac:dyDescent="0.25">
      <c r="K30782"/>
    </row>
    <row r="30783" spans="11:11" x14ac:dyDescent="0.25">
      <c r="K30783"/>
    </row>
    <row r="30784" spans="11:11" x14ac:dyDescent="0.25">
      <c r="K30784"/>
    </row>
    <row r="30785" spans="11:11" x14ac:dyDescent="0.25">
      <c r="K30785"/>
    </row>
    <row r="30786" spans="11:11" x14ac:dyDescent="0.25">
      <c r="K30786"/>
    </row>
    <row r="30787" spans="11:11" x14ac:dyDescent="0.25">
      <c r="K30787"/>
    </row>
    <row r="30788" spans="11:11" x14ac:dyDescent="0.25">
      <c r="K30788"/>
    </row>
    <row r="30789" spans="11:11" x14ac:dyDescent="0.25">
      <c r="K30789"/>
    </row>
    <row r="30790" spans="11:11" x14ac:dyDescent="0.25">
      <c r="K30790"/>
    </row>
    <row r="30791" spans="11:11" x14ac:dyDescent="0.25">
      <c r="K30791"/>
    </row>
    <row r="30792" spans="11:11" x14ac:dyDescent="0.25">
      <c r="K30792"/>
    </row>
    <row r="30793" spans="11:11" x14ac:dyDescent="0.25">
      <c r="K30793"/>
    </row>
    <row r="30794" spans="11:11" x14ac:dyDescent="0.25">
      <c r="K30794"/>
    </row>
    <row r="30795" spans="11:11" x14ac:dyDescent="0.25">
      <c r="K30795"/>
    </row>
    <row r="30796" spans="11:11" x14ac:dyDescent="0.25">
      <c r="K30796"/>
    </row>
    <row r="30797" spans="11:11" x14ac:dyDescent="0.25">
      <c r="K30797"/>
    </row>
    <row r="30798" spans="11:11" x14ac:dyDescent="0.25">
      <c r="K30798"/>
    </row>
    <row r="30799" spans="11:11" x14ac:dyDescent="0.25">
      <c r="K30799"/>
    </row>
    <row r="30800" spans="11:11" x14ac:dyDescent="0.25">
      <c r="K30800"/>
    </row>
    <row r="30801" spans="11:11" x14ac:dyDescent="0.25">
      <c r="K30801"/>
    </row>
    <row r="30802" spans="11:11" x14ac:dyDescent="0.25">
      <c r="K30802"/>
    </row>
    <row r="30803" spans="11:11" x14ac:dyDescent="0.25">
      <c r="K30803"/>
    </row>
    <row r="30804" spans="11:11" x14ac:dyDescent="0.25">
      <c r="K30804"/>
    </row>
    <row r="30805" spans="11:11" x14ac:dyDescent="0.25">
      <c r="K30805"/>
    </row>
    <row r="30806" spans="11:11" x14ac:dyDescent="0.25">
      <c r="K30806"/>
    </row>
    <row r="30807" spans="11:11" x14ac:dyDescent="0.25">
      <c r="K30807"/>
    </row>
    <row r="30808" spans="11:11" x14ac:dyDescent="0.25">
      <c r="K30808"/>
    </row>
    <row r="30809" spans="11:11" x14ac:dyDescent="0.25">
      <c r="K30809"/>
    </row>
    <row r="30810" spans="11:11" x14ac:dyDescent="0.25">
      <c r="K30810"/>
    </row>
    <row r="30811" spans="11:11" x14ac:dyDescent="0.25">
      <c r="K30811"/>
    </row>
    <row r="30812" spans="11:11" x14ac:dyDescent="0.25">
      <c r="K30812"/>
    </row>
    <row r="30813" spans="11:11" x14ac:dyDescent="0.25">
      <c r="K30813"/>
    </row>
    <row r="30814" spans="11:11" x14ac:dyDescent="0.25">
      <c r="K30814"/>
    </row>
    <row r="30815" spans="11:11" x14ac:dyDescent="0.25">
      <c r="K30815"/>
    </row>
    <row r="30816" spans="11:11" x14ac:dyDescent="0.25">
      <c r="K30816"/>
    </row>
    <row r="30817" spans="11:11" x14ac:dyDescent="0.25">
      <c r="K30817"/>
    </row>
    <row r="30818" spans="11:11" x14ac:dyDescent="0.25">
      <c r="K30818"/>
    </row>
    <row r="30819" spans="11:11" x14ac:dyDescent="0.25">
      <c r="K30819"/>
    </row>
    <row r="30820" spans="11:11" x14ac:dyDescent="0.25">
      <c r="K30820"/>
    </row>
    <row r="30821" spans="11:11" x14ac:dyDescent="0.25">
      <c r="K30821"/>
    </row>
    <row r="30822" spans="11:11" x14ac:dyDescent="0.25">
      <c r="K30822"/>
    </row>
    <row r="30823" spans="11:11" x14ac:dyDescent="0.25">
      <c r="K30823"/>
    </row>
    <row r="30824" spans="11:11" x14ac:dyDescent="0.25">
      <c r="K30824"/>
    </row>
    <row r="30825" spans="11:11" x14ac:dyDescent="0.25">
      <c r="K30825"/>
    </row>
    <row r="30826" spans="11:11" x14ac:dyDescent="0.25">
      <c r="K30826"/>
    </row>
    <row r="30827" spans="11:11" x14ac:dyDescent="0.25">
      <c r="K30827"/>
    </row>
    <row r="30828" spans="11:11" x14ac:dyDescent="0.25">
      <c r="K30828"/>
    </row>
    <row r="30829" spans="11:11" x14ac:dyDescent="0.25">
      <c r="K30829"/>
    </row>
    <row r="30830" spans="11:11" x14ac:dyDescent="0.25">
      <c r="K30830"/>
    </row>
    <row r="30831" spans="11:11" x14ac:dyDescent="0.25">
      <c r="K30831"/>
    </row>
    <row r="30832" spans="11:11" x14ac:dyDescent="0.25">
      <c r="K30832"/>
    </row>
    <row r="30833" spans="11:11" x14ac:dyDescent="0.25">
      <c r="K30833"/>
    </row>
    <row r="30834" spans="11:11" x14ac:dyDescent="0.25">
      <c r="K30834"/>
    </row>
    <row r="30835" spans="11:11" x14ac:dyDescent="0.25">
      <c r="K30835"/>
    </row>
    <row r="30836" spans="11:11" x14ac:dyDescent="0.25">
      <c r="K30836"/>
    </row>
    <row r="30837" spans="11:11" x14ac:dyDescent="0.25">
      <c r="K30837"/>
    </row>
    <row r="30838" spans="11:11" x14ac:dyDescent="0.25">
      <c r="K30838"/>
    </row>
    <row r="30839" spans="11:11" x14ac:dyDescent="0.25">
      <c r="K30839"/>
    </row>
    <row r="30840" spans="11:11" x14ac:dyDescent="0.25">
      <c r="K30840"/>
    </row>
    <row r="30841" spans="11:11" x14ac:dyDescent="0.25">
      <c r="K30841"/>
    </row>
    <row r="30842" spans="11:11" x14ac:dyDescent="0.25">
      <c r="K30842"/>
    </row>
    <row r="30843" spans="11:11" x14ac:dyDescent="0.25">
      <c r="K30843"/>
    </row>
    <row r="30844" spans="11:11" x14ac:dyDescent="0.25">
      <c r="K30844"/>
    </row>
    <row r="30845" spans="11:11" x14ac:dyDescent="0.25">
      <c r="K30845"/>
    </row>
    <row r="30846" spans="11:11" x14ac:dyDescent="0.25">
      <c r="K30846"/>
    </row>
    <row r="30847" spans="11:11" x14ac:dyDescent="0.25">
      <c r="K30847"/>
    </row>
    <row r="30848" spans="11:11" x14ac:dyDescent="0.25">
      <c r="K30848"/>
    </row>
    <row r="30849" spans="11:11" x14ac:dyDescent="0.25">
      <c r="K30849"/>
    </row>
    <row r="30850" spans="11:11" x14ac:dyDescent="0.25">
      <c r="K30850"/>
    </row>
    <row r="30851" spans="11:11" x14ac:dyDescent="0.25">
      <c r="K30851"/>
    </row>
    <row r="30852" spans="11:11" x14ac:dyDescent="0.25">
      <c r="K30852"/>
    </row>
    <row r="30853" spans="11:11" x14ac:dyDescent="0.25">
      <c r="K30853"/>
    </row>
    <row r="30854" spans="11:11" x14ac:dyDescent="0.25">
      <c r="K30854"/>
    </row>
    <row r="30855" spans="11:11" x14ac:dyDescent="0.25">
      <c r="K30855"/>
    </row>
    <row r="30856" spans="11:11" x14ac:dyDescent="0.25">
      <c r="K30856"/>
    </row>
    <row r="30857" spans="11:11" x14ac:dyDescent="0.25">
      <c r="K30857"/>
    </row>
    <row r="30858" spans="11:11" x14ac:dyDescent="0.25">
      <c r="K30858"/>
    </row>
    <row r="30859" spans="11:11" x14ac:dyDescent="0.25">
      <c r="K30859"/>
    </row>
    <row r="30860" spans="11:11" x14ac:dyDescent="0.25">
      <c r="K30860"/>
    </row>
    <row r="30861" spans="11:11" x14ac:dyDescent="0.25">
      <c r="K30861"/>
    </row>
    <row r="30862" spans="11:11" x14ac:dyDescent="0.25">
      <c r="K30862"/>
    </row>
    <row r="30863" spans="11:11" x14ac:dyDescent="0.25">
      <c r="K30863"/>
    </row>
    <row r="30864" spans="11:11" x14ac:dyDescent="0.25">
      <c r="K30864"/>
    </row>
    <row r="30865" spans="11:11" x14ac:dyDescent="0.25">
      <c r="K30865"/>
    </row>
    <row r="30866" spans="11:11" x14ac:dyDescent="0.25">
      <c r="K30866"/>
    </row>
    <row r="30867" spans="11:11" x14ac:dyDescent="0.25">
      <c r="K30867"/>
    </row>
    <row r="30868" spans="11:11" x14ac:dyDescent="0.25">
      <c r="K30868"/>
    </row>
    <row r="30869" spans="11:11" x14ac:dyDescent="0.25">
      <c r="K30869"/>
    </row>
    <row r="30870" spans="11:11" x14ac:dyDescent="0.25">
      <c r="K30870"/>
    </row>
    <row r="30871" spans="11:11" x14ac:dyDescent="0.25">
      <c r="K30871"/>
    </row>
    <row r="30872" spans="11:11" x14ac:dyDescent="0.25">
      <c r="K30872"/>
    </row>
    <row r="30873" spans="11:11" x14ac:dyDescent="0.25">
      <c r="K30873"/>
    </row>
    <row r="30874" spans="11:11" x14ac:dyDescent="0.25">
      <c r="K30874"/>
    </row>
    <row r="30875" spans="11:11" x14ac:dyDescent="0.25">
      <c r="K30875"/>
    </row>
    <row r="30876" spans="11:11" x14ac:dyDescent="0.25">
      <c r="K30876"/>
    </row>
    <row r="30877" spans="11:11" x14ac:dyDescent="0.25">
      <c r="K30877"/>
    </row>
    <row r="30878" spans="11:11" x14ac:dyDescent="0.25">
      <c r="K30878"/>
    </row>
    <row r="30879" spans="11:11" x14ac:dyDescent="0.25">
      <c r="K30879"/>
    </row>
    <row r="30880" spans="11:11" x14ac:dyDescent="0.25">
      <c r="K30880"/>
    </row>
    <row r="30881" spans="11:11" x14ac:dyDescent="0.25">
      <c r="K30881"/>
    </row>
    <row r="30882" spans="11:11" x14ac:dyDescent="0.25">
      <c r="K30882"/>
    </row>
    <row r="30883" spans="11:11" x14ac:dyDescent="0.25">
      <c r="K30883"/>
    </row>
    <row r="30884" spans="11:11" x14ac:dyDescent="0.25">
      <c r="K30884"/>
    </row>
    <row r="30885" spans="11:11" x14ac:dyDescent="0.25">
      <c r="K30885"/>
    </row>
    <row r="30886" spans="11:11" x14ac:dyDescent="0.25">
      <c r="K30886"/>
    </row>
    <row r="30887" spans="11:11" x14ac:dyDescent="0.25">
      <c r="K30887"/>
    </row>
    <row r="30888" spans="11:11" x14ac:dyDescent="0.25">
      <c r="K30888"/>
    </row>
    <row r="30889" spans="11:11" x14ac:dyDescent="0.25">
      <c r="K30889"/>
    </row>
    <row r="30890" spans="11:11" x14ac:dyDescent="0.25">
      <c r="K30890"/>
    </row>
    <row r="30891" spans="11:11" x14ac:dyDescent="0.25">
      <c r="K30891"/>
    </row>
    <row r="30892" spans="11:11" x14ac:dyDescent="0.25">
      <c r="K30892"/>
    </row>
    <row r="30893" spans="11:11" x14ac:dyDescent="0.25">
      <c r="K30893"/>
    </row>
    <row r="30894" spans="11:11" x14ac:dyDescent="0.25">
      <c r="K30894"/>
    </row>
    <row r="30895" spans="11:11" x14ac:dyDescent="0.25">
      <c r="K30895"/>
    </row>
    <row r="30896" spans="11:11" x14ac:dyDescent="0.25">
      <c r="K30896"/>
    </row>
    <row r="30897" spans="11:11" x14ac:dyDescent="0.25">
      <c r="K30897"/>
    </row>
    <row r="30898" spans="11:11" x14ac:dyDescent="0.25">
      <c r="K30898"/>
    </row>
    <row r="30899" spans="11:11" x14ac:dyDescent="0.25">
      <c r="K30899"/>
    </row>
    <row r="30900" spans="11:11" x14ac:dyDescent="0.25">
      <c r="K30900"/>
    </row>
    <row r="30901" spans="11:11" x14ac:dyDescent="0.25">
      <c r="K30901"/>
    </row>
    <row r="30902" spans="11:11" x14ac:dyDescent="0.25">
      <c r="K30902"/>
    </row>
    <row r="30903" spans="11:11" x14ac:dyDescent="0.25">
      <c r="K30903"/>
    </row>
    <row r="30904" spans="11:11" x14ac:dyDescent="0.25">
      <c r="K30904"/>
    </row>
    <row r="30905" spans="11:11" x14ac:dyDescent="0.25">
      <c r="K30905"/>
    </row>
    <row r="30906" spans="11:11" x14ac:dyDescent="0.25">
      <c r="K30906"/>
    </row>
    <row r="30907" spans="11:11" x14ac:dyDescent="0.25">
      <c r="K30907"/>
    </row>
    <row r="30908" spans="11:11" x14ac:dyDescent="0.25">
      <c r="K30908"/>
    </row>
    <row r="30909" spans="11:11" x14ac:dyDescent="0.25">
      <c r="K30909"/>
    </row>
    <row r="30910" spans="11:11" x14ac:dyDescent="0.25">
      <c r="K30910"/>
    </row>
    <row r="30911" spans="11:11" x14ac:dyDescent="0.25">
      <c r="K30911"/>
    </row>
    <row r="30912" spans="11:11" x14ac:dyDescent="0.25">
      <c r="K30912"/>
    </row>
    <row r="30913" spans="11:11" x14ac:dyDescent="0.25">
      <c r="K30913"/>
    </row>
    <row r="30914" spans="11:11" x14ac:dyDescent="0.25">
      <c r="K30914"/>
    </row>
    <row r="30915" spans="11:11" x14ac:dyDescent="0.25">
      <c r="K30915"/>
    </row>
    <row r="30916" spans="11:11" x14ac:dyDescent="0.25">
      <c r="K30916"/>
    </row>
    <row r="30917" spans="11:11" x14ac:dyDescent="0.25">
      <c r="K30917"/>
    </row>
    <row r="30918" spans="11:11" x14ac:dyDescent="0.25">
      <c r="K30918"/>
    </row>
    <row r="30919" spans="11:11" x14ac:dyDescent="0.25">
      <c r="K30919"/>
    </row>
    <row r="30920" spans="11:11" x14ac:dyDescent="0.25">
      <c r="K30920"/>
    </row>
    <row r="30921" spans="11:11" x14ac:dyDescent="0.25">
      <c r="K30921"/>
    </row>
    <row r="30922" spans="11:11" x14ac:dyDescent="0.25">
      <c r="K30922"/>
    </row>
    <row r="30923" spans="11:11" x14ac:dyDescent="0.25">
      <c r="K30923"/>
    </row>
    <row r="30924" spans="11:11" x14ac:dyDescent="0.25">
      <c r="K30924"/>
    </row>
    <row r="30925" spans="11:11" x14ac:dyDescent="0.25">
      <c r="K30925"/>
    </row>
    <row r="30926" spans="11:11" x14ac:dyDescent="0.25">
      <c r="K30926"/>
    </row>
    <row r="30927" spans="11:11" x14ac:dyDescent="0.25">
      <c r="K30927"/>
    </row>
    <row r="30928" spans="11:11" x14ac:dyDescent="0.25">
      <c r="K30928"/>
    </row>
    <row r="30929" spans="11:11" x14ac:dyDescent="0.25">
      <c r="K30929"/>
    </row>
    <row r="30930" spans="11:11" x14ac:dyDescent="0.25">
      <c r="K30930"/>
    </row>
    <row r="30931" spans="11:11" x14ac:dyDescent="0.25">
      <c r="K30931"/>
    </row>
    <row r="30932" spans="11:11" x14ac:dyDescent="0.25">
      <c r="K30932"/>
    </row>
    <row r="30933" spans="11:11" x14ac:dyDescent="0.25">
      <c r="K30933"/>
    </row>
    <row r="30934" spans="11:11" x14ac:dyDescent="0.25">
      <c r="K30934"/>
    </row>
    <row r="30935" spans="11:11" x14ac:dyDescent="0.25">
      <c r="K30935"/>
    </row>
    <row r="30936" spans="11:11" x14ac:dyDescent="0.25">
      <c r="K30936"/>
    </row>
    <row r="30937" spans="11:11" x14ac:dyDescent="0.25">
      <c r="K30937"/>
    </row>
    <row r="30938" spans="11:11" x14ac:dyDescent="0.25">
      <c r="K30938"/>
    </row>
    <row r="30939" spans="11:11" x14ac:dyDescent="0.25">
      <c r="K30939"/>
    </row>
    <row r="30940" spans="11:11" x14ac:dyDescent="0.25">
      <c r="K30940"/>
    </row>
    <row r="30941" spans="11:11" x14ac:dyDescent="0.25">
      <c r="K30941"/>
    </row>
    <row r="30942" spans="11:11" x14ac:dyDescent="0.25">
      <c r="K30942"/>
    </row>
    <row r="30943" spans="11:11" x14ac:dyDescent="0.25">
      <c r="K30943"/>
    </row>
    <row r="30944" spans="11:11" x14ac:dyDescent="0.25">
      <c r="K30944"/>
    </row>
    <row r="30945" spans="11:11" x14ac:dyDescent="0.25">
      <c r="K30945"/>
    </row>
    <row r="30946" spans="11:11" x14ac:dyDescent="0.25">
      <c r="K30946"/>
    </row>
    <row r="30947" spans="11:11" x14ac:dyDescent="0.25">
      <c r="K30947"/>
    </row>
    <row r="30948" spans="11:11" x14ac:dyDescent="0.25">
      <c r="K30948"/>
    </row>
    <row r="30949" spans="11:11" x14ac:dyDescent="0.25">
      <c r="K30949"/>
    </row>
    <row r="30950" spans="11:11" x14ac:dyDescent="0.25">
      <c r="K30950"/>
    </row>
    <row r="30951" spans="11:11" x14ac:dyDescent="0.25">
      <c r="K30951"/>
    </row>
    <row r="30952" spans="11:11" x14ac:dyDescent="0.25">
      <c r="K30952"/>
    </row>
    <row r="30953" spans="11:11" x14ac:dyDescent="0.25">
      <c r="K30953"/>
    </row>
    <row r="30954" spans="11:11" x14ac:dyDescent="0.25">
      <c r="K30954"/>
    </row>
    <row r="30955" spans="11:11" x14ac:dyDescent="0.25">
      <c r="K30955"/>
    </row>
    <row r="30956" spans="11:11" x14ac:dyDescent="0.25">
      <c r="K30956"/>
    </row>
    <row r="30957" spans="11:11" x14ac:dyDescent="0.25">
      <c r="K30957"/>
    </row>
    <row r="30958" spans="11:11" x14ac:dyDescent="0.25">
      <c r="K30958"/>
    </row>
    <row r="30959" spans="11:11" x14ac:dyDescent="0.25">
      <c r="K30959"/>
    </row>
    <row r="30960" spans="11:11" x14ac:dyDescent="0.25">
      <c r="K30960"/>
    </row>
    <row r="30961" spans="11:11" x14ac:dyDescent="0.25">
      <c r="K30961"/>
    </row>
    <row r="30962" spans="11:11" x14ac:dyDescent="0.25">
      <c r="K30962"/>
    </row>
    <row r="30963" spans="11:11" x14ac:dyDescent="0.25">
      <c r="K30963"/>
    </row>
    <row r="30964" spans="11:11" x14ac:dyDescent="0.25">
      <c r="K30964"/>
    </row>
    <row r="30965" spans="11:11" x14ac:dyDescent="0.25">
      <c r="K30965"/>
    </row>
    <row r="30966" spans="11:11" x14ac:dyDescent="0.25">
      <c r="K30966"/>
    </row>
    <row r="30967" spans="11:11" x14ac:dyDescent="0.25">
      <c r="K30967"/>
    </row>
    <row r="30968" spans="11:11" x14ac:dyDescent="0.25">
      <c r="K30968"/>
    </row>
    <row r="30969" spans="11:11" x14ac:dyDescent="0.25">
      <c r="K30969"/>
    </row>
    <row r="30970" spans="11:11" x14ac:dyDescent="0.25">
      <c r="K30970"/>
    </row>
    <row r="30971" spans="11:11" x14ac:dyDescent="0.25">
      <c r="K30971"/>
    </row>
    <row r="30972" spans="11:11" x14ac:dyDescent="0.25">
      <c r="K30972"/>
    </row>
    <row r="30973" spans="11:11" x14ac:dyDescent="0.25">
      <c r="K30973"/>
    </row>
    <row r="30974" spans="11:11" x14ac:dyDescent="0.25">
      <c r="K30974"/>
    </row>
    <row r="30975" spans="11:11" x14ac:dyDescent="0.25">
      <c r="K30975"/>
    </row>
    <row r="30976" spans="11:11" x14ac:dyDescent="0.25">
      <c r="K30976"/>
    </row>
    <row r="30977" spans="11:11" x14ac:dyDescent="0.25">
      <c r="K30977"/>
    </row>
    <row r="30978" spans="11:11" x14ac:dyDescent="0.25">
      <c r="K30978"/>
    </row>
    <row r="30979" spans="11:11" x14ac:dyDescent="0.25">
      <c r="K30979"/>
    </row>
    <row r="30980" spans="11:11" x14ac:dyDescent="0.25">
      <c r="K30980"/>
    </row>
    <row r="30981" spans="11:11" x14ac:dyDescent="0.25">
      <c r="K30981"/>
    </row>
    <row r="30982" spans="11:11" x14ac:dyDescent="0.25">
      <c r="K30982"/>
    </row>
    <row r="30983" spans="11:11" x14ac:dyDescent="0.25">
      <c r="K30983"/>
    </row>
    <row r="30984" spans="11:11" x14ac:dyDescent="0.25">
      <c r="K30984"/>
    </row>
    <row r="30985" spans="11:11" x14ac:dyDescent="0.25">
      <c r="K30985"/>
    </row>
    <row r="30986" spans="11:11" x14ac:dyDescent="0.25">
      <c r="K30986"/>
    </row>
    <row r="30987" spans="11:11" x14ac:dyDescent="0.25">
      <c r="K30987"/>
    </row>
    <row r="30988" spans="11:11" x14ac:dyDescent="0.25">
      <c r="K30988"/>
    </row>
    <row r="30989" spans="11:11" x14ac:dyDescent="0.25">
      <c r="K30989"/>
    </row>
    <row r="30990" spans="11:11" x14ac:dyDescent="0.25">
      <c r="K30990"/>
    </row>
    <row r="30991" spans="11:11" x14ac:dyDescent="0.25">
      <c r="K30991"/>
    </row>
    <row r="30992" spans="11:11" x14ac:dyDescent="0.25">
      <c r="K30992"/>
    </row>
    <row r="30993" spans="11:11" x14ac:dyDescent="0.25">
      <c r="K30993"/>
    </row>
    <row r="30994" spans="11:11" x14ac:dyDescent="0.25">
      <c r="K30994"/>
    </row>
    <row r="30995" spans="11:11" x14ac:dyDescent="0.25">
      <c r="K30995"/>
    </row>
    <row r="30996" spans="11:11" x14ac:dyDescent="0.25">
      <c r="K30996"/>
    </row>
    <row r="30997" spans="11:11" x14ac:dyDescent="0.25">
      <c r="K30997"/>
    </row>
    <row r="30998" spans="11:11" x14ac:dyDescent="0.25">
      <c r="K30998"/>
    </row>
    <row r="30999" spans="11:11" x14ac:dyDescent="0.25">
      <c r="K30999"/>
    </row>
    <row r="31000" spans="11:11" x14ac:dyDescent="0.25">
      <c r="K31000"/>
    </row>
    <row r="31001" spans="11:11" x14ac:dyDescent="0.25">
      <c r="K31001"/>
    </row>
    <row r="31002" spans="11:11" x14ac:dyDescent="0.25">
      <c r="K31002"/>
    </row>
    <row r="31003" spans="11:11" x14ac:dyDescent="0.25">
      <c r="K31003"/>
    </row>
    <row r="31004" spans="11:11" x14ac:dyDescent="0.25">
      <c r="K31004"/>
    </row>
    <row r="31005" spans="11:11" x14ac:dyDescent="0.25">
      <c r="K31005"/>
    </row>
    <row r="31006" spans="11:11" x14ac:dyDescent="0.25">
      <c r="K31006"/>
    </row>
    <row r="31007" spans="11:11" x14ac:dyDescent="0.25">
      <c r="K31007"/>
    </row>
    <row r="31008" spans="11:11" x14ac:dyDescent="0.25">
      <c r="K31008"/>
    </row>
    <row r="31009" spans="11:11" x14ac:dyDescent="0.25">
      <c r="K31009"/>
    </row>
    <row r="31010" spans="11:11" x14ac:dyDescent="0.25">
      <c r="K31010"/>
    </row>
    <row r="31011" spans="11:11" x14ac:dyDescent="0.25">
      <c r="K31011"/>
    </row>
    <row r="31012" spans="11:11" x14ac:dyDescent="0.25">
      <c r="K31012"/>
    </row>
    <row r="31013" spans="11:11" x14ac:dyDescent="0.25">
      <c r="K31013"/>
    </row>
    <row r="31014" spans="11:11" x14ac:dyDescent="0.25">
      <c r="K31014"/>
    </row>
    <row r="31015" spans="11:11" x14ac:dyDescent="0.25">
      <c r="K31015"/>
    </row>
    <row r="31016" spans="11:11" x14ac:dyDescent="0.25">
      <c r="K31016"/>
    </row>
    <row r="31017" spans="11:11" x14ac:dyDescent="0.25">
      <c r="K31017"/>
    </row>
    <row r="31018" spans="11:11" x14ac:dyDescent="0.25">
      <c r="K31018"/>
    </row>
    <row r="31019" spans="11:11" x14ac:dyDescent="0.25">
      <c r="K31019"/>
    </row>
    <row r="31020" spans="11:11" x14ac:dyDescent="0.25">
      <c r="K31020"/>
    </row>
    <row r="31021" spans="11:11" x14ac:dyDescent="0.25">
      <c r="K31021"/>
    </row>
    <row r="31022" spans="11:11" x14ac:dyDescent="0.25">
      <c r="K31022"/>
    </row>
    <row r="31023" spans="11:11" x14ac:dyDescent="0.25">
      <c r="K31023"/>
    </row>
    <row r="31024" spans="11:11" x14ac:dyDescent="0.25">
      <c r="K31024"/>
    </row>
    <row r="31025" spans="11:11" x14ac:dyDescent="0.25">
      <c r="K31025"/>
    </row>
    <row r="31026" spans="11:11" x14ac:dyDescent="0.25">
      <c r="K31026"/>
    </row>
    <row r="31027" spans="11:11" x14ac:dyDescent="0.25">
      <c r="K31027"/>
    </row>
    <row r="31028" spans="11:11" x14ac:dyDescent="0.25">
      <c r="K31028"/>
    </row>
    <row r="31029" spans="11:11" x14ac:dyDescent="0.25">
      <c r="K31029"/>
    </row>
    <row r="31030" spans="11:11" x14ac:dyDescent="0.25">
      <c r="K31030"/>
    </row>
    <row r="31031" spans="11:11" x14ac:dyDescent="0.25">
      <c r="K31031"/>
    </row>
    <row r="31032" spans="11:11" x14ac:dyDescent="0.25">
      <c r="K31032"/>
    </row>
    <row r="31033" spans="11:11" x14ac:dyDescent="0.25">
      <c r="K31033"/>
    </row>
    <row r="31034" spans="11:11" x14ac:dyDescent="0.25">
      <c r="K31034"/>
    </row>
    <row r="31035" spans="11:11" x14ac:dyDescent="0.25">
      <c r="K31035"/>
    </row>
    <row r="31036" spans="11:11" x14ac:dyDescent="0.25">
      <c r="K31036"/>
    </row>
    <row r="31037" spans="11:11" x14ac:dyDescent="0.25">
      <c r="K31037"/>
    </row>
    <row r="31038" spans="11:11" x14ac:dyDescent="0.25">
      <c r="K31038"/>
    </row>
    <row r="31039" spans="11:11" x14ac:dyDescent="0.25">
      <c r="K31039"/>
    </row>
    <row r="31040" spans="11:11" x14ac:dyDescent="0.25">
      <c r="K31040"/>
    </row>
    <row r="31041" spans="11:11" x14ac:dyDescent="0.25">
      <c r="K31041"/>
    </row>
    <row r="31042" spans="11:11" x14ac:dyDescent="0.25">
      <c r="K31042"/>
    </row>
    <row r="31043" spans="11:11" x14ac:dyDescent="0.25">
      <c r="K31043"/>
    </row>
    <row r="31044" spans="11:11" x14ac:dyDescent="0.25">
      <c r="K31044"/>
    </row>
    <row r="31045" spans="11:11" x14ac:dyDescent="0.25">
      <c r="K31045"/>
    </row>
    <row r="31046" spans="11:11" x14ac:dyDescent="0.25">
      <c r="K31046"/>
    </row>
    <row r="31047" spans="11:11" x14ac:dyDescent="0.25">
      <c r="K31047"/>
    </row>
    <row r="31048" spans="11:11" x14ac:dyDescent="0.25">
      <c r="K31048"/>
    </row>
    <row r="31049" spans="11:11" x14ac:dyDescent="0.25">
      <c r="K31049"/>
    </row>
    <row r="31050" spans="11:11" x14ac:dyDescent="0.25">
      <c r="K31050"/>
    </row>
    <row r="31051" spans="11:11" x14ac:dyDescent="0.25">
      <c r="K31051"/>
    </row>
    <row r="31052" spans="11:11" x14ac:dyDescent="0.25">
      <c r="K31052"/>
    </row>
    <row r="31053" spans="11:11" x14ac:dyDescent="0.25">
      <c r="K31053"/>
    </row>
    <row r="31054" spans="11:11" x14ac:dyDescent="0.25">
      <c r="K31054"/>
    </row>
    <row r="31055" spans="11:11" x14ac:dyDescent="0.25">
      <c r="K31055"/>
    </row>
    <row r="31056" spans="11:11" x14ac:dyDescent="0.25">
      <c r="K31056"/>
    </row>
    <row r="31057" spans="11:11" x14ac:dyDescent="0.25">
      <c r="K31057"/>
    </row>
    <row r="31058" spans="11:11" x14ac:dyDescent="0.25">
      <c r="K31058"/>
    </row>
    <row r="31059" spans="11:11" x14ac:dyDescent="0.25">
      <c r="K31059"/>
    </row>
    <row r="31060" spans="11:11" x14ac:dyDescent="0.25">
      <c r="K31060"/>
    </row>
    <row r="31061" spans="11:11" x14ac:dyDescent="0.25">
      <c r="K31061"/>
    </row>
    <row r="31062" spans="11:11" x14ac:dyDescent="0.25">
      <c r="K31062"/>
    </row>
    <row r="31063" spans="11:11" x14ac:dyDescent="0.25">
      <c r="K31063"/>
    </row>
    <row r="31064" spans="11:11" x14ac:dyDescent="0.25">
      <c r="K31064"/>
    </row>
    <row r="31065" spans="11:11" x14ac:dyDescent="0.25">
      <c r="K31065"/>
    </row>
    <row r="31066" spans="11:11" x14ac:dyDescent="0.25">
      <c r="K31066"/>
    </row>
    <row r="31067" spans="11:11" x14ac:dyDescent="0.25">
      <c r="K31067"/>
    </row>
    <row r="31068" spans="11:11" x14ac:dyDescent="0.25">
      <c r="K31068"/>
    </row>
    <row r="31069" spans="11:11" x14ac:dyDescent="0.25">
      <c r="K31069"/>
    </row>
    <row r="31070" spans="11:11" x14ac:dyDescent="0.25">
      <c r="K31070"/>
    </row>
    <row r="31071" spans="11:11" x14ac:dyDescent="0.25">
      <c r="K31071"/>
    </row>
    <row r="31072" spans="11:11" x14ac:dyDescent="0.25">
      <c r="K31072"/>
    </row>
    <row r="31073" spans="11:11" x14ac:dyDescent="0.25">
      <c r="K31073"/>
    </row>
    <row r="31074" spans="11:11" x14ac:dyDescent="0.25">
      <c r="K31074"/>
    </row>
    <row r="31075" spans="11:11" x14ac:dyDescent="0.25">
      <c r="K31075"/>
    </row>
    <row r="31076" spans="11:11" x14ac:dyDescent="0.25">
      <c r="K31076"/>
    </row>
    <row r="31077" spans="11:11" x14ac:dyDescent="0.25">
      <c r="K31077"/>
    </row>
    <row r="31078" spans="11:11" x14ac:dyDescent="0.25">
      <c r="K31078"/>
    </row>
    <row r="31079" spans="11:11" x14ac:dyDescent="0.25">
      <c r="K31079"/>
    </row>
    <row r="31080" spans="11:11" x14ac:dyDescent="0.25">
      <c r="K31080"/>
    </row>
    <row r="31081" spans="11:11" x14ac:dyDescent="0.25">
      <c r="K31081"/>
    </row>
    <row r="31082" spans="11:11" x14ac:dyDescent="0.25">
      <c r="K31082"/>
    </row>
    <row r="31083" spans="11:11" x14ac:dyDescent="0.25">
      <c r="K31083"/>
    </row>
    <row r="31084" spans="11:11" x14ac:dyDescent="0.25">
      <c r="K31084"/>
    </row>
    <row r="31085" spans="11:11" x14ac:dyDescent="0.25">
      <c r="K31085"/>
    </row>
    <row r="31086" spans="11:11" x14ac:dyDescent="0.25">
      <c r="K31086"/>
    </row>
    <row r="31087" spans="11:11" x14ac:dyDescent="0.25">
      <c r="K31087"/>
    </row>
    <row r="31088" spans="11:11" x14ac:dyDescent="0.25">
      <c r="K31088"/>
    </row>
    <row r="31089" spans="11:11" x14ac:dyDescent="0.25">
      <c r="K31089"/>
    </row>
    <row r="31090" spans="11:11" x14ac:dyDescent="0.25">
      <c r="K31090"/>
    </row>
    <row r="31091" spans="11:11" x14ac:dyDescent="0.25">
      <c r="K31091"/>
    </row>
    <row r="31092" spans="11:11" x14ac:dyDescent="0.25">
      <c r="K31092"/>
    </row>
    <row r="31093" spans="11:11" x14ac:dyDescent="0.25">
      <c r="K31093"/>
    </row>
    <row r="31094" spans="11:11" x14ac:dyDescent="0.25">
      <c r="K31094"/>
    </row>
    <row r="31095" spans="11:11" x14ac:dyDescent="0.25">
      <c r="K31095"/>
    </row>
    <row r="31096" spans="11:11" x14ac:dyDescent="0.25">
      <c r="K31096"/>
    </row>
    <row r="31097" spans="11:11" x14ac:dyDescent="0.25">
      <c r="K31097"/>
    </row>
    <row r="31098" spans="11:11" x14ac:dyDescent="0.25">
      <c r="K31098"/>
    </row>
    <row r="31099" spans="11:11" x14ac:dyDescent="0.25">
      <c r="K31099"/>
    </row>
    <row r="31100" spans="11:11" x14ac:dyDescent="0.25">
      <c r="K31100"/>
    </row>
    <row r="31101" spans="11:11" x14ac:dyDescent="0.25">
      <c r="K31101"/>
    </row>
    <row r="31102" spans="11:11" x14ac:dyDescent="0.25">
      <c r="K31102"/>
    </row>
    <row r="31103" spans="11:11" x14ac:dyDescent="0.25">
      <c r="K31103"/>
    </row>
    <row r="31104" spans="11:11" x14ac:dyDescent="0.25">
      <c r="K31104"/>
    </row>
    <row r="31105" spans="11:11" x14ac:dyDescent="0.25">
      <c r="K31105"/>
    </row>
    <row r="31106" spans="11:11" x14ac:dyDescent="0.25">
      <c r="K31106"/>
    </row>
    <row r="31107" spans="11:11" x14ac:dyDescent="0.25">
      <c r="K31107"/>
    </row>
    <row r="31108" spans="11:11" x14ac:dyDescent="0.25">
      <c r="K31108"/>
    </row>
    <row r="31109" spans="11:11" x14ac:dyDescent="0.25">
      <c r="K31109"/>
    </row>
    <row r="31110" spans="11:11" x14ac:dyDescent="0.25">
      <c r="K31110"/>
    </row>
    <row r="31111" spans="11:11" x14ac:dyDescent="0.25">
      <c r="K31111"/>
    </row>
    <row r="31112" spans="11:11" x14ac:dyDescent="0.25">
      <c r="K31112"/>
    </row>
    <row r="31113" spans="11:11" x14ac:dyDescent="0.25">
      <c r="K31113"/>
    </row>
    <row r="31114" spans="11:11" x14ac:dyDescent="0.25">
      <c r="K31114"/>
    </row>
    <row r="31115" spans="11:11" x14ac:dyDescent="0.25">
      <c r="K31115"/>
    </row>
    <row r="31116" spans="11:11" x14ac:dyDescent="0.25">
      <c r="K31116"/>
    </row>
    <row r="31117" spans="11:11" x14ac:dyDescent="0.25">
      <c r="K31117"/>
    </row>
    <row r="31118" spans="11:11" x14ac:dyDescent="0.25">
      <c r="K31118"/>
    </row>
    <row r="31119" spans="11:11" x14ac:dyDescent="0.25">
      <c r="K31119"/>
    </row>
    <row r="31120" spans="11:11" x14ac:dyDescent="0.25">
      <c r="K31120"/>
    </row>
    <row r="31121" spans="11:11" x14ac:dyDescent="0.25">
      <c r="K31121"/>
    </row>
    <row r="31122" spans="11:11" x14ac:dyDescent="0.25">
      <c r="K31122"/>
    </row>
    <row r="31123" spans="11:11" x14ac:dyDescent="0.25">
      <c r="K31123"/>
    </row>
    <row r="31124" spans="11:11" x14ac:dyDescent="0.25">
      <c r="K31124"/>
    </row>
    <row r="31125" spans="11:11" x14ac:dyDescent="0.25">
      <c r="K31125"/>
    </row>
    <row r="31126" spans="11:11" x14ac:dyDescent="0.25">
      <c r="K31126"/>
    </row>
    <row r="31127" spans="11:11" x14ac:dyDescent="0.25">
      <c r="K31127"/>
    </row>
    <row r="31128" spans="11:11" x14ac:dyDescent="0.25">
      <c r="K31128"/>
    </row>
    <row r="31129" spans="11:11" x14ac:dyDescent="0.25">
      <c r="K31129"/>
    </row>
    <row r="31130" spans="11:11" x14ac:dyDescent="0.25">
      <c r="K31130"/>
    </row>
    <row r="31131" spans="11:11" x14ac:dyDescent="0.25">
      <c r="K31131"/>
    </row>
    <row r="31132" spans="11:11" x14ac:dyDescent="0.25">
      <c r="K31132"/>
    </row>
    <row r="31133" spans="11:11" x14ac:dyDescent="0.25">
      <c r="K31133"/>
    </row>
    <row r="31134" spans="11:11" x14ac:dyDescent="0.25">
      <c r="K31134"/>
    </row>
    <row r="31135" spans="11:11" x14ac:dyDescent="0.25">
      <c r="K31135"/>
    </row>
    <row r="31136" spans="11:11" x14ac:dyDescent="0.25">
      <c r="K31136"/>
    </row>
    <row r="31137" spans="11:11" x14ac:dyDescent="0.25">
      <c r="K31137"/>
    </row>
    <row r="31138" spans="11:11" x14ac:dyDescent="0.25">
      <c r="K31138"/>
    </row>
    <row r="31139" spans="11:11" x14ac:dyDescent="0.25">
      <c r="K31139"/>
    </row>
    <row r="31140" spans="11:11" x14ac:dyDescent="0.25">
      <c r="K31140"/>
    </row>
    <row r="31141" spans="11:11" x14ac:dyDescent="0.25">
      <c r="K31141"/>
    </row>
    <row r="31142" spans="11:11" x14ac:dyDescent="0.25">
      <c r="K31142"/>
    </row>
    <row r="31143" spans="11:11" x14ac:dyDescent="0.25">
      <c r="K31143"/>
    </row>
    <row r="31144" spans="11:11" x14ac:dyDescent="0.25">
      <c r="K31144"/>
    </row>
    <row r="31145" spans="11:11" x14ac:dyDescent="0.25">
      <c r="K31145"/>
    </row>
    <row r="31146" spans="11:11" x14ac:dyDescent="0.25">
      <c r="K31146"/>
    </row>
    <row r="31147" spans="11:11" x14ac:dyDescent="0.25">
      <c r="K31147"/>
    </row>
    <row r="31148" spans="11:11" x14ac:dyDescent="0.25">
      <c r="K31148"/>
    </row>
    <row r="31149" spans="11:11" x14ac:dyDescent="0.25">
      <c r="K31149"/>
    </row>
    <row r="31150" spans="11:11" x14ac:dyDescent="0.25">
      <c r="K31150"/>
    </row>
    <row r="31151" spans="11:11" x14ac:dyDescent="0.25">
      <c r="K31151"/>
    </row>
    <row r="31152" spans="11:11" x14ac:dyDescent="0.25">
      <c r="K31152"/>
    </row>
    <row r="31153" spans="11:11" x14ac:dyDescent="0.25">
      <c r="K31153"/>
    </row>
    <row r="31154" spans="11:11" x14ac:dyDescent="0.25">
      <c r="K31154"/>
    </row>
    <row r="31155" spans="11:11" x14ac:dyDescent="0.25">
      <c r="K31155"/>
    </row>
    <row r="31156" spans="11:11" x14ac:dyDescent="0.25">
      <c r="K31156"/>
    </row>
    <row r="31157" spans="11:11" x14ac:dyDescent="0.25">
      <c r="K31157"/>
    </row>
    <row r="31158" spans="11:11" x14ac:dyDescent="0.25">
      <c r="K31158"/>
    </row>
    <row r="31159" spans="11:11" x14ac:dyDescent="0.25">
      <c r="K31159"/>
    </row>
    <row r="31160" spans="11:11" x14ac:dyDescent="0.25">
      <c r="K31160"/>
    </row>
    <row r="31161" spans="11:11" x14ac:dyDescent="0.25">
      <c r="K31161"/>
    </row>
    <row r="31162" spans="11:11" x14ac:dyDescent="0.25">
      <c r="K31162"/>
    </row>
    <row r="31163" spans="11:11" x14ac:dyDescent="0.25">
      <c r="K31163"/>
    </row>
    <row r="31164" spans="11:11" x14ac:dyDescent="0.25">
      <c r="K31164"/>
    </row>
    <row r="31165" spans="11:11" x14ac:dyDescent="0.25">
      <c r="K31165"/>
    </row>
    <row r="31166" spans="11:11" x14ac:dyDescent="0.25">
      <c r="K31166"/>
    </row>
    <row r="31167" spans="11:11" x14ac:dyDescent="0.25">
      <c r="K31167"/>
    </row>
    <row r="31168" spans="11:11" x14ac:dyDescent="0.25">
      <c r="K31168"/>
    </row>
    <row r="31169" spans="11:11" x14ac:dyDescent="0.25">
      <c r="K31169"/>
    </row>
    <row r="31170" spans="11:11" x14ac:dyDescent="0.25">
      <c r="K31170"/>
    </row>
    <row r="31171" spans="11:11" x14ac:dyDescent="0.25">
      <c r="K31171"/>
    </row>
    <row r="31172" spans="11:11" x14ac:dyDescent="0.25">
      <c r="K31172"/>
    </row>
    <row r="31173" spans="11:11" x14ac:dyDescent="0.25">
      <c r="K31173"/>
    </row>
    <row r="31174" spans="11:11" x14ac:dyDescent="0.25">
      <c r="K31174"/>
    </row>
    <row r="31175" spans="11:11" x14ac:dyDescent="0.25">
      <c r="K31175"/>
    </row>
    <row r="31176" spans="11:11" x14ac:dyDescent="0.25">
      <c r="K31176"/>
    </row>
    <row r="31177" spans="11:11" x14ac:dyDescent="0.25">
      <c r="K31177"/>
    </row>
    <row r="31178" spans="11:11" x14ac:dyDescent="0.25">
      <c r="K31178"/>
    </row>
    <row r="31179" spans="11:11" x14ac:dyDescent="0.25">
      <c r="K31179"/>
    </row>
    <row r="31180" spans="11:11" x14ac:dyDescent="0.25">
      <c r="K31180"/>
    </row>
    <row r="31181" spans="11:11" x14ac:dyDescent="0.25">
      <c r="K31181"/>
    </row>
    <row r="31182" spans="11:11" x14ac:dyDescent="0.25">
      <c r="K31182"/>
    </row>
    <row r="31183" spans="11:11" x14ac:dyDescent="0.25">
      <c r="K31183"/>
    </row>
    <row r="31184" spans="11:11" x14ac:dyDescent="0.25">
      <c r="K31184"/>
    </row>
    <row r="31185" spans="11:11" x14ac:dyDescent="0.25">
      <c r="K31185"/>
    </row>
    <row r="31186" spans="11:11" x14ac:dyDescent="0.25">
      <c r="K31186"/>
    </row>
    <row r="31187" spans="11:11" x14ac:dyDescent="0.25">
      <c r="K31187"/>
    </row>
    <row r="31188" spans="11:11" x14ac:dyDescent="0.25">
      <c r="K31188"/>
    </row>
    <row r="31189" spans="11:11" x14ac:dyDescent="0.25">
      <c r="K31189"/>
    </row>
    <row r="31190" spans="11:11" x14ac:dyDescent="0.25">
      <c r="K31190"/>
    </row>
    <row r="31191" spans="11:11" x14ac:dyDescent="0.25">
      <c r="K31191"/>
    </row>
    <row r="31192" spans="11:11" x14ac:dyDescent="0.25">
      <c r="K31192"/>
    </row>
    <row r="31193" spans="11:11" x14ac:dyDescent="0.25">
      <c r="K31193"/>
    </row>
    <row r="31194" spans="11:11" x14ac:dyDescent="0.25">
      <c r="K31194"/>
    </row>
    <row r="31195" spans="11:11" x14ac:dyDescent="0.25">
      <c r="K31195"/>
    </row>
    <row r="31196" spans="11:11" x14ac:dyDescent="0.25">
      <c r="K31196"/>
    </row>
    <row r="31197" spans="11:11" x14ac:dyDescent="0.25">
      <c r="K31197"/>
    </row>
    <row r="31198" spans="11:11" x14ac:dyDescent="0.25">
      <c r="K31198"/>
    </row>
    <row r="31199" spans="11:11" x14ac:dyDescent="0.25">
      <c r="K31199"/>
    </row>
    <row r="31200" spans="11:11" x14ac:dyDescent="0.25">
      <c r="K31200"/>
    </row>
    <row r="31201" spans="11:11" x14ac:dyDescent="0.25">
      <c r="K31201"/>
    </row>
    <row r="31202" spans="11:11" x14ac:dyDescent="0.25">
      <c r="K31202"/>
    </row>
    <row r="31203" spans="11:11" x14ac:dyDescent="0.25">
      <c r="K31203"/>
    </row>
    <row r="31204" spans="11:11" x14ac:dyDescent="0.25">
      <c r="K31204"/>
    </row>
    <row r="31205" spans="11:11" x14ac:dyDescent="0.25">
      <c r="K31205"/>
    </row>
    <row r="31206" spans="11:11" x14ac:dyDescent="0.25">
      <c r="K31206"/>
    </row>
    <row r="31207" spans="11:11" x14ac:dyDescent="0.25">
      <c r="K31207"/>
    </row>
    <row r="31208" spans="11:11" x14ac:dyDescent="0.25">
      <c r="K31208"/>
    </row>
    <row r="31209" spans="11:11" x14ac:dyDescent="0.25">
      <c r="K31209"/>
    </row>
    <row r="31210" spans="11:11" x14ac:dyDescent="0.25">
      <c r="K31210"/>
    </row>
    <row r="31211" spans="11:11" x14ac:dyDescent="0.25">
      <c r="K31211"/>
    </row>
    <row r="31212" spans="11:11" x14ac:dyDescent="0.25">
      <c r="K31212"/>
    </row>
    <row r="31213" spans="11:11" x14ac:dyDescent="0.25">
      <c r="K31213"/>
    </row>
    <row r="31214" spans="11:11" x14ac:dyDescent="0.25">
      <c r="K31214"/>
    </row>
    <row r="31215" spans="11:11" x14ac:dyDescent="0.25">
      <c r="K31215"/>
    </row>
    <row r="31216" spans="11:11" x14ac:dyDescent="0.25">
      <c r="K31216"/>
    </row>
    <row r="31217" spans="11:11" x14ac:dyDescent="0.25">
      <c r="K31217"/>
    </row>
    <row r="31218" spans="11:11" x14ac:dyDescent="0.25">
      <c r="K31218"/>
    </row>
    <row r="31219" spans="11:11" x14ac:dyDescent="0.25">
      <c r="K31219"/>
    </row>
    <row r="31220" spans="11:11" x14ac:dyDescent="0.25">
      <c r="K31220"/>
    </row>
    <row r="31221" spans="11:11" x14ac:dyDescent="0.25">
      <c r="K31221"/>
    </row>
    <row r="31222" spans="11:11" x14ac:dyDescent="0.25">
      <c r="K31222"/>
    </row>
    <row r="31223" spans="11:11" x14ac:dyDescent="0.25">
      <c r="K31223"/>
    </row>
    <row r="31224" spans="11:11" x14ac:dyDescent="0.25">
      <c r="K31224"/>
    </row>
    <row r="31225" spans="11:11" x14ac:dyDescent="0.25">
      <c r="K31225"/>
    </row>
    <row r="31226" spans="11:11" x14ac:dyDescent="0.25">
      <c r="K31226"/>
    </row>
    <row r="31227" spans="11:11" x14ac:dyDescent="0.25">
      <c r="K31227"/>
    </row>
    <row r="31228" spans="11:11" x14ac:dyDescent="0.25">
      <c r="K31228"/>
    </row>
    <row r="31229" spans="11:11" x14ac:dyDescent="0.25">
      <c r="K31229"/>
    </row>
    <row r="31230" spans="11:11" x14ac:dyDescent="0.25">
      <c r="K31230"/>
    </row>
    <row r="31231" spans="11:11" x14ac:dyDescent="0.25">
      <c r="K31231"/>
    </row>
    <row r="31232" spans="11:11" x14ac:dyDescent="0.25">
      <c r="K31232"/>
    </row>
    <row r="31233" spans="11:11" x14ac:dyDescent="0.25">
      <c r="K31233"/>
    </row>
    <row r="31234" spans="11:11" x14ac:dyDescent="0.25">
      <c r="K31234"/>
    </row>
    <row r="31235" spans="11:11" x14ac:dyDescent="0.25">
      <c r="K31235"/>
    </row>
    <row r="31236" spans="11:11" x14ac:dyDescent="0.25">
      <c r="K31236"/>
    </row>
    <row r="31237" spans="11:11" x14ac:dyDescent="0.25">
      <c r="K31237"/>
    </row>
    <row r="31238" spans="11:11" x14ac:dyDescent="0.25">
      <c r="K31238"/>
    </row>
    <row r="31239" spans="11:11" x14ac:dyDescent="0.25">
      <c r="K31239"/>
    </row>
    <row r="31240" spans="11:11" x14ac:dyDescent="0.25">
      <c r="K31240"/>
    </row>
    <row r="31241" spans="11:11" x14ac:dyDescent="0.25">
      <c r="K31241"/>
    </row>
    <row r="31242" spans="11:11" x14ac:dyDescent="0.25">
      <c r="K31242"/>
    </row>
    <row r="31243" spans="11:11" x14ac:dyDescent="0.25">
      <c r="K31243"/>
    </row>
    <row r="31244" spans="11:11" x14ac:dyDescent="0.25">
      <c r="K31244"/>
    </row>
    <row r="31245" spans="11:11" x14ac:dyDescent="0.25">
      <c r="K31245"/>
    </row>
    <row r="31246" spans="11:11" x14ac:dyDescent="0.25">
      <c r="K31246"/>
    </row>
    <row r="31247" spans="11:11" x14ac:dyDescent="0.25">
      <c r="K31247"/>
    </row>
    <row r="31248" spans="11:11" x14ac:dyDescent="0.25">
      <c r="K31248"/>
    </row>
    <row r="31249" spans="11:11" x14ac:dyDescent="0.25">
      <c r="K31249"/>
    </row>
    <row r="31250" spans="11:11" x14ac:dyDescent="0.25">
      <c r="K31250"/>
    </row>
    <row r="31251" spans="11:11" x14ac:dyDescent="0.25">
      <c r="K31251"/>
    </row>
    <row r="31252" spans="11:11" x14ac:dyDescent="0.25">
      <c r="K31252"/>
    </row>
    <row r="31253" spans="11:11" x14ac:dyDescent="0.25">
      <c r="K31253"/>
    </row>
    <row r="31254" spans="11:11" x14ac:dyDescent="0.25">
      <c r="K31254"/>
    </row>
    <row r="31255" spans="11:11" x14ac:dyDescent="0.25">
      <c r="K31255"/>
    </row>
    <row r="31256" spans="11:11" x14ac:dyDescent="0.25">
      <c r="K31256"/>
    </row>
    <row r="31257" spans="11:11" x14ac:dyDescent="0.25">
      <c r="K31257"/>
    </row>
    <row r="31258" spans="11:11" x14ac:dyDescent="0.25">
      <c r="K31258"/>
    </row>
    <row r="31259" spans="11:11" x14ac:dyDescent="0.25">
      <c r="K31259"/>
    </row>
    <row r="31260" spans="11:11" x14ac:dyDescent="0.25">
      <c r="K31260"/>
    </row>
    <row r="31261" spans="11:11" x14ac:dyDescent="0.25">
      <c r="K31261"/>
    </row>
    <row r="31262" spans="11:11" x14ac:dyDescent="0.25">
      <c r="K31262"/>
    </row>
    <row r="31263" spans="11:11" x14ac:dyDescent="0.25">
      <c r="K31263"/>
    </row>
    <row r="31264" spans="11:11" x14ac:dyDescent="0.25">
      <c r="K31264"/>
    </row>
    <row r="31265" spans="11:11" x14ac:dyDescent="0.25">
      <c r="K31265"/>
    </row>
    <row r="31266" spans="11:11" x14ac:dyDescent="0.25">
      <c r="K31266"/>
    </row>
    <row r="31267" spans="11:11" x14ac:dyDescent="0.25">
      <c r="K31267"/>
    </row>
    <row r="31268" spans="11:11" x14ac:dyDescent="0.25">
      <c r="K31268"/>
    </row>
    <row r="31269" spans="11:11" x14ac:dyDescent="0.25">
      <c r="K31269"/>
    </row>
    <row r="31270" spans="11:11" x14ac:dyDescent="0.25">
      <c r="K31270"/>
    </row>
    <row r="31271" spans="11:11" x14ac:dyDescent="0.25">
      <c r="K31271"/>
    </row>
    <row r="31272" spans="11:11" x14ac:dyDescent="0.25">
      <c r="K31272"/>
    </row>
    <row r="31273" spans="11:11" x14ac:dyDescent="0.25">
      <c r="K31273"/>
    </row>
    <row r="31274" spans="11:11" x14ac:dyDescent="0.25">
      <c r="K31274"/>
    </row>
    <row r="31275" spans="11:11" x14ac:dyDescent="0.25">
      <c r="K31275"/>
    </row>
    <row r="31276" spans="11:11" x14ac:dyDescent="0.25">
      <c r="K31276"/>
    </row>
    <row r="31277" spans="11:11" x14ac:dyDescent="0.25">
      <c r="K31277"/>
    </row>
    <row r="31278" spans="11:11" x14ac:dyDescent="0.25">
      <c r="K31278"/>
    </row>
    <row r="31279" spans="11:11" x14ac:dyDescent="0.25">
      <c r="K31279"/>
    </row>
    <row r="31280" spans="11:11" x14ac:dyDescent="0.25">
      <c r="K31280"/>
    </row>
    <row r="31281" spans="11:11" x14ac:dyDescent="0.25">
      <c r="K31281"/>
    </row>
    <row r="31282" spans="11:11" x14ac:dyDescent="0.25">
      <c r="K31282"/>
    </row>
    <row r="31283" spans="11:11" x14ac:dyDescent="0.25">
      <c r="K31283"/>
    </row>
    <row r="31284" spans="11:11" x14ac:dyDescent="0.25">
      <c r="K31284"/>
    </row>
    <row r="31285" spans="11:11" x14ac:dyDescent="0.25">
      <c r="K31285"/>
    </row>
    <row r="31286" spans="11:11" x14ac:dyDescent="0.25">
      <c r="K31286"/>
    </row>
    <row r="31287" spans="11:11" x14ac:dyDescent="0.25">
      <c r="K31287"/>
    </row>
    <row r="31288" spans="11:11" x14ac:dyDescent="0.25">
      <c r="K31288"/>
    </row>
    <row r="31289" spans="11:11" x14ac:dyDescent="0.25">
      <c r="K31289"/>
    </row>
    <row r="31290" spans="11:11" x14ac:dyDescent="0.25">
      <c r="K31290"/>
    </row>
    <row r="31291" spans="11:11" x14ac:dyDescent="0.25">
      <c r="K31291"/>
    </row>
    <row r="31292" spans="11:11" x14ac:dyDescent="0.25">
      <c r="K31292"/>
    </row>
    <row r="31293" spans="11:11" x14ac:dyDescent="0.25">
      <c r="K31293"/>
    </row>
    <row r="31294" spans="11:11" x14ac:dyDescent="0.25">
      <c r="K31294"/>
    </row>
    <row r="31295" spans="11:11" x14ac:dyDescent="0.25">
      <c r="K31295"/>
    </row>
    <row r="31296" spans="11:11" x14ac:dyDescent="0.25">
      <c r="K31296"/>
    </row>
    <row r="31297" spans="11:11" x14ac:dyDescent="0.25">
      <c r="K31297"/>
    </row>
    <row r="31298" spans="11:11" x14ac:dyDescent="0.25">
      <c r="K31298"/>
    </row>
    <row r="31299" spans="11:11" x14ac:dyDescent="0.25">
      <c r="K31299"/>
    </row>
    <row r="31300" spans="11:11" x14ac:dyDescent="0.25">
      <c r="K31300"/>
    </row>
    <row r="31301" spans="11:11" x14ac:dyDescent="0.25">
      <c r="K31301"/>
    </row>
    <row r="31302" spans="11:11" x14ac:dyDescent="0.25">
      <c r="K31302"/>
    </row>
    <row r="31303" spans="11:11" x14ac:dyDescent="0.25">
      <c r="K31303"/>
    </row>
    <row r="31304" spans="11:11" x14ac:dyDescent="0.25">
      <c r="K31304"/>
    </row>
    <row r="31305" spans="11:11" x14ac:dyDescent="0.25">
      <c r="K31305"/>
    </row>
    <row r="31306" spans="11:11" x14ac:dyDescent="0.25">
      <c r="K31306"/>
    </row>
    <row r="31307" spans="11:11" x14ac:dyDescent="0.25">
      <c r="K31307"/>
    </row>
    <row r="31308" spans="11:11" x14ac:dyDescent="0.25">
      <c r="K31308"/>
    </row>
    <row r="31309" spans="11:11" x14ac:dyDescent="0.25">
      <c r="K31309"/>
    </row>
    <row r="31310" spans="11:11" x14ac:dyDescent="0.25">
      <c r="K31310"/>
    </row>
    <row r="31311" spans="11:11" x14ac:dyDescent="0.25">
      <c r="K31311"/>
    </row>
    <row r="31312" spans="11:11" x14ac:dyDescent="0.25">
      <c r="K31312"/>
    </row>
    <row r="31313" spans="11:11" x14ac:dyDescent="0.25">
      <c r="K31313"/>
    </row>
    <row r="31314" spans="11:11" x14ac:dyDescent="0.25">
      <c r="K31314"/>
    </row>
    <row r="31315" spans="11:11" x14ac:dyDescent="0.25">
      <c r="K31315"/>
    </row>
    <row r="31316" spans="11:11" x14ac:dyDescent="0.25">
      <c r="K31316"/>
    </row>
    <row r="31317" spans="11:11" x14ac:dyDescent="0.25">
      <c r="K31317"/>
    </row>
    <row r="31318" spans="11:11" x14ac:dyDescent="0.25">
      <c r="K31318"/>
    </row>
    <row r="31319" spans="11:11" x14ac:dyDescent="0.25">
      <c r="K31319"/>
    </row>
    <row r="31320" spans="11:11" x14ac:dyDescent="0.25">
      <c r="K31320"/>
    </row>
    <row r="31321" spans="11:11" x14ac:dyDescent="0.25">
      <c r="K31321"/>
    </row>
    <row r="31322" spans="11:11" x14ac:dyDescent="0.25">
      <c r="K31322"/>
    </row>
    <row r="31323" spans="11:11" x14ac:dyDescent="0.25">
      <c r="K31323"/>
    </row>
    <row r="31324" spans="11:11" x14ac:dyDescent="0.25">
      <c r="K31324"/>
    </row>
    <row r="31325" spans="11:11" x14ac:dyDescent="0.25">
      <c r="K31325"/>
    </row>
    <row r="31326" spans="11:11" x14ac:dyDescent="0.25">
      <c r="K31326"/>
    </row>
    <row r="31327" spans="11:11" x14ac:dyDescent="0.25">
      <c r="K31327"/>
    </row>
    <row r="31328" spans="11:11" x14ac:dyDescent="0.25">
      <c r="K31328"/>
    </row>
    <row r="31329" spans="11:11" x14ac:dyDescent="0.25">
      <c r="K31329"/>
    </row>
    <row r="31330" spans="11:11" x14ac:dyDescent="0.25">
      <c r="K31330"/>
    </row>
    <row r="31331" spans="11:11" x14ac:dyDescent="0.25">
      <c r="K31331"/>
    </row>
    <row r="31332" spans="11:11" x14ac:dyDescent="0.25">
      <c r="K31332"/>
    </row>
    <row r="31333" spans="11:11" x14ac:dyDescent="0.25">
      <c r="K31333"/>
    </row>
    <row r="31334" spans="11:11" x14ac:dyDescent="0.25">
      <c r="K31334"/>
    </row>
    <row r="31335" spans="11:11" x14ac:dyDescent="0.25">
      <c r="K31335"/>
    </row>
    <row r="31336" spans="11:11" x14ac:dyDescent="0.25">
      <c r="K31336"/>
    </row>
    <row r="31337" spans="11:11" x14ac:dyDescent="0.25">
      <c r="K31337"/>
    </row>
    <row r="31338" spans="11:11" x14ac:dyDescent="0.25">
      <c r="K31338"/>
    </row>
    <row r="31339" spans="11:11" x14ac:dyDescent="0.25">
      <c r="K31339"/>
    </row>
    <row r="31340" spans="11:11" x14ac:dyDescent="0.25">
      <c r="K31340"/>
    </row>
    <row r="31341" spans="11:11" x14ac:dyDescent="0.25">
      <c r="K31341"/>
    </row>
    <row r="31342" spans="11:11" x14ac:dyDescent="0.25">
      <c r="K31342"/>
    </row>
    <row r="31343" spans="11:11" x14ac:dyDescent="0.25">
      <c r="K31343"/>
    </row>
    <row r="31344" spans="11:11" x14ac:dyDescent="0.25">
      <c r="K31344"/>
    </row>
    <row r="31345" spans="11:11" x14ac:dyDescent="0.25">
      <c r="K31345"/>
    </row>
    <row r="31346" spans="11:11" x14ac:dyDescent="0.25">
      <c r="K31346"/>
    </row>
    <row r="31347" spans="11:11" x14ac:dyDescent="0.25">
      <c r="K31347"/>
    </row>
    <row r="31348" spans="11:11" x14ac:dyDescent="0.25">
      <c r="K31348"/>
    </row>
    <row r="31349" spans="11:11" x14ac:dyDescent="0.25">
      <c r="K31349"/>
    </row>
    <row r="31350" spans="11:11" x14ac:dyDescent="0.25">
      <c r="K31350"/>
    </row>
    <row r="31351" spans="11:11" x14ac:dyDescent="0.25">
      <c r="K31351"/>
    </row>
    <row r="31352" spans="11:11" x14ac:dyDescent="0.25">
      <c r="K31352"/>
    </row>
    <row r="31353" spans="11:11" x14ac:dyDescent="0.25">
      <c r="K31353"/>
    </row>
    <row r="31354" spans="11:11" x14ac:dyDescent="0.25">
      <c r="K31354"/>
    </row>
    <row r="31355" spans="11:11" x14ac:dyDescent="0.25">
      <c r="K31355"/>
    </row>
    <row r="31356" spans="11:11" x14ac:dyDescent="0.25">
      <c r="K31356"/>
    </row>
    <row r="31357" spans="11:11" x14ac:dyDescent="0.25">
      <c r="K31357"/>
    </row>
    <row r="31358" spans="11:11" x14ac:dyDescent="0.25">
      <c r="K31358"/>
    </row>
    <row r="31359" spans="11:11" x14ac:dyDescent="0.25">
      <c r="K31359"/>
    </row>
    <row r="31360" spans="11:11" x14ac:dyDescent="0.25">
      <c r="K31360"/>
    </row>
    <row r="31361" spans="11:11" x14ac:dyDescent="0.25">
      <c r="K31361"/>
    </row>
    <row r="31362" spans="11:11" x14ac:dyDescent="0.25">
      <c r="K31362"/>
    </row>
    <row r="31363" spans="11:11" x14ac:dyDescent="0.25">
      <c r="K31363"/>
    </row>
    <row r="31364" spans="11:11" x14ac:dyDescent="0.25">
      <c r="K31364"/>
    </row>
    <row r="31365" spans="11:11" x14ac:dyDescent="0.25">
      <c r="K31365"/>
    </row>
    <row r="31366" spans="11:11" x14ac:dyDescent="0.25">
      <c r="K31366"/>
    </row>
    <row r="31367" spans="11:11" x14ac:dyDescent="0.25">
      <c r="K31367"/>
    </row>
    <row r="31368" spans="11:11" x14ac:dyDescent="0.25">
      <c r="K31368"/>
    </row>
    <row r="31369" spans="11:11" x14ac:dyDescent="0.25">
      <c r="K31369"/>
    </row>
    <row r="31370" spans="11:11" x14ac:dyDescent="0.25">
      <c r="K31370"/>
    </row>
    <row r="31371" spans="11:11" x14ac:dyDescent="0.25">
      <c r="K31371"/>
    </row>
    <row r="31372" spans="11:11" x14ac:dyDescent="0.25">
      <c r="K31372"/>
    </row>
    <row r="31373" spans="11:11" x14ac:dyDescent="0.25">
      <c r="K31373"/>
    </row>
    <row r="31374" spans="11:11" x14ac:dyDescent="0.25">
      <c r="K31374"/>
    </row>
    <row r="31375" spans="11:11" x14ac:dyDescent="0.25">
      <c r="K31375"/>
    </row>
    <row r="31376" spans="11:11" x14ac:dyDescent="0.25">
      <c r="K31376"/>
    </row>
    <row r="31377" spans="11:11" x14ac:dyDescent="0.25">
      <c r="K31377"/>
    </row>
    <row r="31378" spans="11:11" x14ac:dyDescent="0.25">
      <c r="K31378"/>
    </row>
    <row r="31379" spans="11:11" x14ac:dyDescent="0.25">
      <c r="K31379"/>
    </row>
    <row r="31380" spans="11:11" x14ac:dyDescent="0.25">
      <c r="K31380"/>
    </row>
    <row r="31381" spans="11:11" x14ac:dyDescent="0.25">
      <c r="K31381"/>
    </row>
    <row r="31382" spans="11:11" x14ac:dyDescent="0.25">
      <c r="K31382"/>
    </row>
    <row r="31383" spans="11:11" x14ac:dyDescent="0.25">
      <c r="K31383"/>
    </row>
    <row r="31384" spans="11:11" x14ac:dyDescent="0.25">
      <c r="K31384"/>
    </row>
    <row r="31385" spans="11:11" x14ac:dyDescent="0.25">
      <c r="K31385"/>
    </row>
    <row r="31386" spans="11:11" x14ac:dyDescent="0.25">
      <c r="K31386"/>
    </row>
    <row r="31387" spans="11:11" x14ac:dyDescent="0.25">
      <c r="K31387"/>
    </row>
    <row r="31388" spans="11:11" x14ac:dyDescent="0.25">
      <c r="K31388"/>
    </row>
    <row r="31389" spans="11:11" x14ac:dyDescent="0.25">
      <c r="K31389"/>
    </row>
    <row r="31390" spans="11:11" x14ac:dyDescent="0.25">
      <c r="K31390"/>
    </row>
    <row r="31391" spans="11:11" x14ac:dyDescent="0.25">
      <c r="K31391"/>
    </row>
    <row r="31392" spans="11:11" x14ac:dyDescent="0.25">
      <c r="K31392"/>
    </row>
    <row r="31393" spans="11:11" x14ac:dyDescent="0.25">
      <c r="K31393"/>
    </row>
    <row r="31394" spans="11:11" x14ac:dyDescent="0.25">
      <c r="K31394"/>
    </row>
    <row r="31395" spans="11:11" x14ac:dyDescent="0.25">
      <c r="K31395"/>
    </row>
    <row r="31396" spans="11:11" x14ac:dyDescent="0.25">
      <c r="K31396"/>
    </row>
    <row r="31397" spans="11:11" x14ac:dyDescent="0.25">
      <c r="K31397"/>
    </row>
    <row r="31398" spans="11:11" x14ac:dyDescent="0.25">
      <c r="K31398"/>
    </row>
    <row r="31399" spans="11:11" x14ac:dyDescent="0.25">
      <c r="K31399"/>
    </row>
    <row r="31400" spans="11:11" x14ac:dyDescent="0.25">
      <c r="K31400"/>
    </row>
    <row r="31401" spans="11:11" x14ac:dyDescent="0.25">
      <c r="K31401"/>
    </row>
    <row r="31402" spans="11:11" x14ac:dyDescent="0.25">
      <c r="K31402"/>
    </row>
    <row r="31403" spans="11:11" x14ac:dyDescent="0.25">
      <c r="K31403"/>
    </row>
    <row r="31404" spans="11:11" x14ac:dyDescent="0.25">
      <c r="K31404"/>
    </row>
    <row r="31405" spans="11:11" x14ac:dyDescent="0.25">
      <c r="K31405"/>
    </row>
    <row r="31406" spans="11:11" x14ac:dyDescent="0.25">
      <c r="K31406"/>
    </row>
    <row r="31407" spans="11:11" x14ac:dyDescent="0.25">
      <c r="K31407"/>
    </row>
    <row r="31408" spans="11:11" x14ac:dyDescent="0.25">
      <c r="K31408"/>
    </row>
    <row r="31409" spans="11:11" x14ac:dyDescent="0.25">
      <c r="K31409"/>
    </row>
    <row r="31410" spans="11:11" x14ac:dyDescent="0.25">
      <c r="K31410"/>
    </row>
    <row r="31411" spans="11:11" x14ac:dyDescent="0.25">
      <c r="K31411"/>
    </row>
    <row r="31412" spans="11:11" x14ac:dyDescent="0.25">
      <c r="K31412"/>
    </row>
    <row r="31413" spans="11:11" x14ac:dyDescent="0.25">
      <c r="K31413"/>
    </row>
    <row r="31414" spans="11:11" x14ac:dyDescent="0.25">
      <c r="K31414"/>
    </row>
    <row r="31415" spans="11:11" x14ac:dyDescent="0.25">
      <c r="K31415"/>
    </row>
    <row r="31416" spans="11:11" x14ac:dyDescent="0.25">
      <c r="K31416"/>
    </row>
    <row r="31417" spans="11:11" x14ac:dyDescent="0.25">
      <c r="K31417"/>
    </row>
    <row r="31418" spans="11:11" x14ac:dyDescent="0.25">
      <c r="K31418"/>
    </row>
    <row r="31419" spans="11:11" x14ac:dyDescent="0.25">
      <c r="K31419"/>
    </row>
    <row r="31420" spans="11:11" x14ac:dyDescent="0.25">
      <c r="K31420"/>
    </row>
    <row r="31421" spans="11:11" x14ac:dyDescent="0.25">
      <c r="K31421"/>
    </row>
    <row r="31422" spans="11:11" x14ac:dyDescent="0.25">
      <c r="K31422"/>
    </row>
    <row r="31423" spans="11:11" x14ac:dyDescent="0.25">
      <c r="K31423"/>
    </row>
    <row r="31424" spans="11:11" x14ac:dyDescent="0.25">
      <c r="K31424"/>
    </row>
    <row r="31425" spans="11:11" x14ac:dyDescent="0.25">
      <c r="K31425"/>
    </row>
    <row r="31426" spans="11:11" x14ac:dyDescent="0.25">
      <c r="K31426"/>
    </row>
    <row r="31427" spans="11:11" x14ac:dyDescent="0.25">
      <c r="K31427"/>
    </row>
    <row r="31428" spans="11:11" x14ac:dyDescent="0.25">
      <c r="K31428"/>
    </row>
    <row r="31429" spans="11:11" x14ac:dyDescent="0.25">
      <c r="K31429"/>
    </row>
    <row r="31430" spans="11:11" x14ac:dyDescent="0.25">
      <c r="K31430"/>
    </row>
    <row r="31431" spans="11:11" x14ac:dyDescent="0.25">
      <c r="K31431"/>
    </row>
    <row r="31432" spans="11:11" x14ac:dyDescent="0.25">
      <c r="K31432"/>
    </row>
    <row r="31433" spans="11:11" x14ac:dyDescent="0.25">
      <c r="K31433"/>
    </row>
    <row r="31434" spans="11:11" x14ac:dyDescent="0.25">
      <c r="K31434"/>
    </row>
    <row r="31435" spans="11:11" x14ac:dyDescent="0.25">
      <c r="K31435"/>
    </row>
    <row r="31436" spans="11:11" x14ac:dyDescent="0.25">
      <c r="K31436"/>
    </row>
    <row r="31437" spans="11:11" x14ac:dyDescent="0.25">
      <c r="K31437"/>
    </row>
    <row r="31438" spans="11:11" x14ac:dyDescent="0.25">
      <c r="K31438"/>
    </row>
    <row r="31439" spans="11:11" x14ac:dyDescent="0.25">
      <c r="K31439"/>
    </row>
    <row r="31440" spans="11:11" x14ac:dyDescent="0.25">
      <c r="K31440"/>
    </row>
    <row r="31441" spans="11:11" x14ac:dyDescent="0.25">
      <c r="K31441"/>
    </row>
    <row r="31442" spans="11:11" x14ac:dyDescent="0.25">
      <c r="K31442"/>
    </row>
    <row r="31443" spans="11:11" x14ac:dyDescent="0.25">
      <c r="K31443"/>
    </row>
    <row r="31444" spans="11:11" x14ac:dyDescent="0.25">
      <c r="K31444"/>
    </row>
    <row r="31445" spans="11:11" x14ac:dyDescent="0.25">
      <c r="K31445"/>
    </row>
    <row r="31446" spans="11:11" x14ac:dyDescent="0.25">
      <c r="K31446"/>
    </row>
    <row r="31447" spans="11:11" x14ac:dyDescent="0.25">
      <c r="K31447"/>
    </row>
    <row r="31448" spans="11:11" x14ac:dyDescent="0.25">
      <c r="K31448"/>
    </row>
    <row r="31449" spans="11:11" x14ac:dyDescent="0.25">
      <c r="K31449"/>
    </row>
    <row r="31450" spans="11:11" x14ac:dyDescent="0.25">
      <c r="K31450"/>
    </row>
    <row r="31451" spans="11:11" x14ac:dyDescent="0.25">
      <c r="K31451"/>
    </row>
    <row r="31452" spans="11:11" x14ac:dyDescent="0.25">
      <c r="K31452"/>
    </row>
    <row r="31453" spans="11:11" x14ac:dyDescent="0.25">
      <c r="K31453"/>
    </row>
    <row r="31454" spans="11:11" x14ac:dyDescent="0.25">
      <c r="K31454"/>
    </row>
    <row r="31455" spans="11:11" x14ac:dyDescent="0.25">
      <c r="K31455"/>
    </row>
    <row r="31456" spans="11:11" x14ac:dyDescent="0.25">
      <c r="K31456"/>
    </row>
    <row r="31457" spans="11:11" x14ac:dyDescent="0.25">
      <c r="K31457"/>
    </row>
    <row r="31458" spans="11:11" x14ac:dyDescent="0.25">
      <c r="K31458"/>
    </row>
    <row r="31459" spans="11:11" x14ac:dyDescent="0.25">
      <c r="K31459"/>
    </row>
    <row r="31460" spans="11:11" x14ac:dyDescent="0.25">
      <c r="K31460"/>
    </row>
    <row r="31461" spans="11:11" x14ac:dyDescent="0.25">
      <c r="K31461"/>
    </row>
    <row r="31462" spans="11:11" x14ac:dyDescent="0.25">
      <c r="K31462"/>
    </row>
    <row r="31463" spans="11:11" x14ac:dyDescent="0.25">
      <c r="K31463"/>
    </row>
    <row r="31464" spans="11:11" x14ac:dyDescent="0.25">
      <c r="K31464"/>
    </row>
    <row r="31465" spans="11:11" x14ac:dyDescent="0.25">
      <c r="K31465"/>
    </row>
    <row r="31466" spans="11:11" x14ac:dyDescent="0.25">
      <c r="K31466"/>
    </row>
    <row r="31467" spans="11:11" x14ac:dyDescent="0.25">
      <c r="K31467"/>
    </row>
    <row r="31468" spans="11:11" x14ac:dyDescent="0.25">
      <c r="K31468"/>
    </row>
    <row r="31469" spans="11:11" x14ac:dyDescent="0.25">
      <c r="K31469"/>
    </row>
    <row r="31470" spans="11:11" x14ac:dyDescent="0.25">
      <c r="K31470"/>
    </row>
    <row r="31471" spans="11:11" x14ac:dyDescent="0.25">
      <c r="K31471"/>
    </row>
    <row r="31472" spans="11:11" x14ac:dyDescent="0.25">
      <c r="K31472"/>
    </row>
    <row r="31473" spans="11:11" x14ac:dyDescent="0.25">
      <c r="K31473"/>
    </row>
    <row r="31474" spans="11:11" x14ac:dyDescent="0.25">
      <c r="K31474"/>
    </row>
    <row r="31475" spans="11:11" x14ac:dyDescent="0.25">
      <c r="K31475"/>
    </row>
    <row r="31476" spans="11:11" x14ac:dyDescent="0.25">
      <c r="K31476"/>
    </row>
    <row r="31477" spans="11:11" x14ac:dyDescent="0.25">
      <c r="K31477"/>
    </row>
    <row r="31478" spans="11:11" x14ac:dyDescent="0.25">
      <c r="K31478"/>
    </row>
    <row r="31479" spans="11:11" x14ac:dyDescent="0.25">
      <c r="K31479"/>
    </row>
    <row r="31480" spans="11:11" x14ac:dyDescent="0.25">
      <c r="K31480"/>
    </row>
    <row r="31481" spans="11:11" x14ac:dyDescent="0.25">
      <c r="K31481"/>
    </row>
    <row r="31482" spans="11:11" x14ac:dyDescent="0.25">
      <c r="K31482"/>
    </row>
    <row r="31483" spans="11:11" x14ac:dyDescent="0.25">
      <c r="K31483"/>
    </row>
    <row r="31484" spans="11:11" x14ac:dyDescent="0.25">
      <c r="K31484"/>
    </row>
    <row r="31485" spans="11:11" x14ac:dyDescent="0.25">
      <c r="K31485"/>
    </row>
    <row r="31486" spans="11:11" x14ac:dyDescent="0.25">
      <c r="K31486"/>
    </row>
    <row r="31487" spans="11:11" x14ac:dyDescent="0.25">
      <c r="K31487"/>
    </row>
    <row r="31488" spans="11:11" x14ac:dyDescent="0.25">
      <c r="K31488"/>
    </row>
    <row r="31489" spans="11:11" x14ac:dyDescent="0.25">
      <c r="K31489"/>
    </row>
    <row r="31490" spans="11:11" x14ac:dyDescent="0.25">
      <c r="K31490"/>
    </row>
    <row r="31491" spans="11:11" x14ac:dyDescent="0.25">
      <c r="K31491"/>
    </row>
    <row r="31492" spans="11:11" x14ac:dyDescent="0.25">
      <c r="K31492"/>
    </row>
    <row r="31493" spans="11:11" x14ac:dyDescent="0.25">
      <c r="K31493"/>
    </row>
    <row r="31494" spans="11:11" x14ac:dyDescent="0.25">
      <c r="K31494"/>
    </row>
    <row r="31495" spans="11:11" x14ac:dyDescent="0.25">
      <c r="K31495"/>
    </row>
    <row r="31496" spans="11:11" x14ac:dyDescent="0.25">
      <c r="K31496"/>
    </row>
    <row r="31497" spans="11:11" x14ac:dyDescent="0.25">
      <c r="K31497"/>
    </row>
    <row r="31498" spans="11:11" x14ac:dyDescent="0.25">
      <c r="K31498"/>
    </row>
    <row r="31499" spans="11:11" x14ac:dyDescent="0.25">
      <c r="K31499"/>
    </row>
    <row r="31500" spans="11:11" x14ac:dyDescent="0.25">
      <c r="K31500"/>
    </row>
    <row r="31501" spans="11:11" x14ac:dyDescent="0.25">
      <c r="K31501"/>
    </row>
    <row r="31502" spans="11:11" x14ac:dyDescent="0.25">
      <c r="K31502"/>
    </row>
    <row r="31503" spans="11:11" x14ac:dyDescent="0.25">
      <c r="K31503"/>
    </row>
    <row r="31504" spans="11:11" x14ac:dyDescent="0.25">
      <c r="K31504"/>
    </row>
    <row r="31505" spans="11:11" x14ac:dyDescent="0.25">
      <c r="K31505"/>
    </row>
    <row r="31506" spans="11:11" x14ac:dyDescent="0.25">
      <c r="K31506"/>
    </row>
    <row r="31507" spans="11:11" x14ac:dyDescent="0.25">
      <c r="K31507"/>
    </row>
    <row r="31508" spans="11:11" x14ac:dyDescent="0.25">
      <c r="K31508"/>
    </row>
    <row r="31509" spans="11:11" x14ac:dyDescent="0.25">
      <c r="K31509"/>
    </row>
    <row r="31510" spans="11:11" x14ac:dyDescent="0.25">
      <c r="K31510"/>
    </row>
    <row r="31511" spans="11:11" x14ac:dyDescent="0.25">
      <c r="K31511"/>
    </row>
    <row r="31512" spans="11:11" x14ac:dyDescent="0.25">
      <c r="K31512"/>
    </row>
    <row r="31513" spans="11:11" x14ac:dyDescent="0.25">
      <c r="K31513"/>
    </row>
    <row r="31514" spans="11:11" x14ac:dyDescent="0.25">
      <c r="K31514"/>
    </row>
    <row r="31515" spans="11:11" x14ac:dyDescent="0.25">
      <c r="K31515"/>
    </row>
    <row r="31516" spans="11:11" x14ac:dyDescent="0.25">
      <c r="K31516"/>
    </row>
    <row r="31517" spans="11:11" x14ac:dyDescent="0.25">
      <c r="K31517"/>
    </row>
    <row r="31518" spans="11:11" x14ac:dyDescent="0.25">
      <c r="K31518"/>
    </row>
    <row r="31519" spans="11:11" x14ac:dyDescent="0.25">
      <c r="K31519"/>
    </row>
    <row r="31520" spans="11:11" x14ac:dyDescent="0.25">
      <c r="K31520"/>
    </row>
    <row r="31521" spans="11:11" x14ac:dyDescent="0.25">
      <c r="K31521"/>
    </row>
    <row r="31522" spans="11:11" x14ac:dyDescent="0.25">
      <c r="K31522"/>
    </row>
    <row r="31523" spans="11:11" x14ac:dyDescent="0.25">
      <c r="K31523"/>
    </row>
    <row r="31524" spans="11:11" x14ac:dyDescent="0.25">
      <c r="K31524"/>
    </row>
    <row r="31525" spans="11:11" x14ac:dyDescent="0.25">
      <c r="K31525"/>
    </row>
    <row r="31526" spans="11:11" x14ac:dyDescent="0.25">
      <c r="K31526"/>
    </row>
    <row r="31527" spans="11:11" x14ac:dyDescent="0.25">
      <c r="K31527"/>
    </row>
    <row r="31528" spans="11:11" x14ac:dyDescent="0.25">
      <c r="K31528"/>
    </row>
    <row r="31529" spans="11:11" x14ac:dyDescent="0.25">
      <c r="K31529"/>
    </row>
    <row r="31530" spans="11:11" x14ac:dyDescent="0.25">
      <c r="K31530"/>
    </row>
    <row r="31531" spans="11:11" x14ac:dyDescent="0.25">
      <c r="K31531"/>
    </row>
    <row r="31532" spans="11:11" x14ac:dyDescent="0.25">
      <c r="K31532"/>
    </row>
    <row r="31533" spans="11:11" x14ac:dyDescent="0.25">
      <c r="K31533"/>
    </row>
    <row r="31534" spans="11:11" x14ac:dyDescent="0.25">
      <c r="K31534"/>
    </row>
    <row r="31535" spans="11:11" x14ac:dyDescent="0.25">
      <c r="K31535"/>
    </row>
    <row r="31536" spans="11:11" x14ac:dyDescent="0.25">
      <c r="K31536"/>
    </row>
    <row r="31537" spans="11:11" x14ac:dyDescent="0.25">
      <c r="K31537"/>
    </row>
    <row r="31538" spans="11:11" x14ac:dyDescent="0.25">
      <c r="K31538"/>
    </row>
    <row r="31539" spans="11:11" x14ac:dyDescent="0.25">
      <c r="K31539"/>
    </row>
    <row r="31540" spans="11:11" x14ac:dyDescent="0.25">
      <c r="K31540"/>
    </row>
    <row r="31541" spans="11:11" x14ac:dyDescent="0.25">
      <c r="K31541"/>
    </row>
    <row r="31542" spans="11:11" x14ac:dyDescent="0.25">
      <c r="K31542"/>
    </row>
    <row r="31543" spans="11:11" x14ac:dyDescent="0.25">
      <c r="K31543"/>
    </row>
    <row r="31544" spans="11:11" x14ac:dyDescent="0.25">
      <c r="K31544"/>
    </row>
    <row r="31545" spans="11:11" x14ac:dyDescent="0.25">
      <c r="K31545"/>
    </row>
    <row r="31546" spans="11:11" x14ac:dyDescent="0.25">
      <c r="K31546"/>
    </row>
    <row r="31547" spans="11:11" x14ac:dyDescent="0.25">
      <c r="K31547"/>
    </row>
    <row r="31548" spans="11:11" x14ac:dyDescent="0.25">
      <c r="K31548"/>
    </row>
    <row r="31549" spans="11:11" x14ac:dyDescent="0.25">
      <c r="K31549"/>
    </row>
    <row r="31550" spans="11:11" x14ac:dyDescent="0.25">
      <c r="K31550"/>
    </row>
    <row r="31551" spans="11:11" x14ac:dyDescent="0.25">
      <c r="K31551"/>
    </row>
    <row r="31552" spans="11:11" x14ac:dyDescent="0.25">
      <c r="K31552"/>
    </row>
    <row r="31553" spans="11:11" x14ac:dyDescent="0.25">
      <c r="K31553"/>
    </row>
    <row r="31554" spans="11:11" x14ac:dyDescent="0.25">
      <c r="K31554"/>
    </row>
    <row r="31555" spans="11:11" x14ac:dyDescent="0.25">
      <c r="K31555"/>
    </row>
    <row r="31556" spans="11:11" x14ac:dyDescent="0.25">
      <c r="K31556"/>
    </row>
    <row r="31557" spans="11:11" x14ac:dyDescent="0.25">
      <c r="K31557"/>
    </row>
    <row r="31558" spans="11:11" x14ac:dyDescent="0.25">
      <c r="K31558"/>
    </row>
    <row r="31559" spans="11:11" x14ac:dyDescent="0.25">
      <c r="K31559"/>
    </row>
    <row r="31560" spans="11:11" x14ac:dyDescent="0.25">
      <c r="K31560"/>
    </row>
    <row r="31561" spans="11:11" x14ac:dyDescent="0.25">
      <c r="K31561"/>
    </row>
    <row r="31562" spans="11:11" x14ac:dyDescent="0.25">
      <c r="K31562"/>
    </row>
    <row r="31563" spans="11:11" x14ac:dyDescent="0.25">
      <c r="K31563"/>
    </row>
    <row r="31564" spans="11:11" x14ac:dyDescent="0.25">
      <c r="K31564"/>
    </row>
    <row r="31565" spans="11:11" x14ac:dyDescent="0.25">
      <c r="K31565"/>
    </row>
    <row r="31566" spans="11:11" x14ac:dyDescent="0.25">
      <c r="K31566"/>
    </row>
    <row r="31567" spans="11:11" x14ac:dyDescent="0.25">
      <c r="K31567"/>
    </row>
    <row r="31568" spans="11:11" x14ac:dyDescent="0.25">
      <c r="K31568"/>
    </row>
    <row r="31569" spans="11:11" x14ac:dyDescent="0.25">
      <c r="K31569"/>
    </row>
    <row r="31570" spans="11:11" x14ac:dyDescent="0.25">
      <c r="K31570"/>
    </row>
    <row r="31571" spans="11:11" x14ac:dyDescent="0.25">
      <c r="K31571"/>
    </row>
    <row r="31572" spans="11:11" x14ac:dyDescent="0.25">
      <c r="K31572"/>
    </row>
    <row r="31573" spans="11:11" x14ac:dyDescent="0.25">
      <c r="K31573"/>
    </row>
    <row r="31574" spans="11:11" x14ac:dyDescent="0.25">
      <c r="K31574"/>
    </row>
    <row r="31575" spans="11:11" x14ac:dyDescent="0.25">
      <c r="K31575"/>
    </row>
    <row r="31576" spans="11:11" x14ac:dyDescent="0.25">
      <c r="K31576"/>
    </row>
    <row r="31577" spans="11:11" x14ac:dyDescent="0.25">
      <c r="K31577"/>
    </row>
    <row r="31578" spans="11:11" x14ac:dyDescent="0.25">
      <c r="K31578"/>
    </row>
    <row r="31579" spans="11:11" x14ac:dyDescent="0.25">
      <c r="K31579"/>
    </row>
    <row r="31580" spans="11:11" x14ac:dyDescent="0.25">
      <c r="K31580"/>
    </row>
    <row r="31581" spans="11:11" x14ac:dyDescent="0.25">
      <c r="K31581"/>
    </row>
    <row r="31582" spans="11:11" x14ac:dyDescent="0.25">
      <c r="K31582"/>
    </row>
    <row r="31583" spans="11:11" x14ac:dyDescent="0.25">
      <c r="K31583"/>
    </row>
    <row r="31584" spans="11:11" x14ac:dyDescent="0.25">
      <c r="K31584"/>
    </row>
    <row r="31585" spans="11:11" x14ac:dyDescent="0.25">
      <c r="K31585"/>
    </row>
    <row r="31586" spans="11:11" x14ac:dyDescent="0.25">
      <c r="K31586"/>
    </row>
    <row r="31587" spans="11:11" x14ac:dyDescent="0.25">
      <c r="K31587"/>
    </row>
    <row r="31588" spans="11:11" x14ac:dyDescent="0.25">
      <c r="K31588"/>
    </row>
    <row r="31589" spans="11:11" x14ac:dyDescent="0.25">
      <c r="K31589"/>
    </row>
    <row r="31590" spans="11:11" x14ac:dyDescent="0.25">
      <c r="K31590"/>
    </row>
    <row r="31591" spans="11:11" x14ac:dyDescent="0.25">
      <c r="K31591"/>
    </row>
    <row r="31592" spans="11:11" x14ac:dyDescent="0.25">
      <c r="K31592"/>
    </row>
    <row r="31593" spans="11:11" x14ac:dyDescent="0.25">
      <c r="K31593"/>
    </row>
    <row r="31594" spans="11:11" x14ac:dyDescent="0.25">
      <c r="K31594"/>
    </row>
    <row r="31595" spans="11:11" x14ac:dyDescent="0.25">
      <c r="K31595"/>
    </row>
    <row r="31596" spans="11:11" x14ac:dyDescent="0.25">
      <c r="K31596"/>
    </row>
    <row r="31597" spans="11:11" x14ac:dyDescent="0.25">
      <c r="K31597"/>
    </row>
    <row r="31598" spans="11:11" x14ac:dyDescent="0.25">
      <c r="K31598"/>
    </row>
    <row r="31599" spans="11:11" x14ac:dyDescent="0.25">
      <c r="K31599"/>
    </row>
    <row r="31600" spans="11:11" x14ac:dyDescent="0.25">
      <c r="K31600"/>
    </row>
    <row r="31601" spans="11:11" x14ac:dyDescent="0.25">
      <c r="K31601"/>
    </row>
    <row r="31602" spans="11:11" x14ac:dyDescent="0.25">
      <c r="K31602"/>
    </row>
    <row r="31603" spans="11:11" x14ac:dyDescent="0.25">
      <c r="K31603"/>
    </row>
    <row r="31604" spans="11:11" x14ac:dyDescent="0.25">
      <c r="K31604"/>
    </row>
    <row r="31605" spans="11:11" x14ac:dyDescent="0.25">
      <c r="K31605"/>
    </row>
    <row r="31606" spans="11:11" x14ac:dyDescent="0.25">
      <c r="K31606"/>
    </row>
    <row r="31607" spans="11:11" x14ac:dyDescent="0.25">
      <c r="K31607"/>
    </row>
    <row r="31608" spans="11:11" x14ac:dyDescent="0.25">
      <c r="K31608"/>
    </row>
    <row r="31609" spans="11:11" x14ac:dyDescent="0.25">
      <c r="K31609"/>
    </row>
    <row r="31610" spans="11:11" x14ac:dyDescent="0.25">
      <c r="K31610"/>
    </row>
    <row r="31611" spans="11:11" x14ac:dyDescent="0.25">
      <c r="K31611"/>
    </row>
    <row r="31612" spans="11:11" x14ac:dyDescent="0.25">
      <c r="K31612"/>
    </row>
    <row r="31613" spans="11:11" x14ac:dyDescent="0.25">
      <c r="K31613"/>
    </row>
    <row r="31614" spans="11:11" x14ac:dyDescent="0.25">
      <c r="K31614"/>
    </row>
    <row r="31615" spans="11:11" x14ac:dyDescent="0.25">
      <c r="K31615"/>
    </row>
    <row r="31616" spans="11:11" x14ac:dyDescent="0.25">
      <c r="K31616"/>
    </row>
    <row r="31617" spans="11:11" x14ac:dyDescent="0.25">
      <c r="K31617"/>
    </row>
    <row r="31618" spans="11:11" x14ac:dyDescent="0.25">
      <c r="K31618"/>
    </row>
    <row r="31619" spans="11:11" x14ac:dyDescent="0.25">
      <c r="K31619"/>
    </row>
    <row r="31620" spans="11:11" x14ac:dyDescent="0.25">
      <c r="K31620"/>
    </row>
    <row r="31621" spans="11:11" x14ac:dyDescent="0.25">
      <c r="K31621"/>
    </row>
    <row r="31622" spans="11:11" x14ac:dyDescent="0.25">
      <c r="K31622"/>
    </row>
    <row r="31623" spans="11:11" x14ac:dyDescent="0.25">
      <c r="K31623"/>
    </row>
    <row r="31624" spans="11:11" x14ac:dyDescent="0.25">
      <c r="K31624"/>
    </row>
    <row r="31625" spans="11:11" x14ac:dyDescent="0.25">
      <c r="K31625"/>
    </row>
    <row r="31626" spans="11:11" x14ac:dyDescent="0.25">
      <c r="K31626"/>
    </row>
    <row r="31627" spans="11:11" x14ac:dyDescent="0.25">
      <c r="K31627"/>
    </row>
    <row r="31628" spans="11:11" x14ac:dyDescent="0.25">
      <c r="K31628"/>
    </row>
    <row r="31629" spans="11:11" x14ac:dyDescent="0.25">
      <c r="K31629"/>
    </row>
    <row r="31630" spans="11:11" x14ac:dyDescent="0.25">
      <c r="K31630"/>
    </row>
    <row r="31631" spans="11:11" x14ac:dyDescent="0.25">
      <c r="K31631"/>
    </row>
    <row r="31632" spans="11:11" x14ac:dyDescent="0.25">
      <c r="K31632"/>
    </row>
    <row r="31633" spans="11:11" x14ac:dyDescent="0.25">
      <c r="K31633"/>
    </row>
    <row r="31634" spans="11:11" x14ac:dyDescent="0.25">
      <c r="K31634"/>
    </row>
    <row r="31635" spans="11:11" x14ac:dyDescent="0.25">
      <c r="K31635"/>
    </row>
    <row r="31636" spans="11:11" x14ac:dyDescent="0.25">
      <c r="K31636"/>
    </row>
    <row r="31637" spans="11:11" x14ac:dyDescent="0.25">
      <c r="K31637"/>
    </row>
    <row r="31638" spans="11:11" x14ac:dyDescent="0.25">
      <c r="K31638"/>
    </row>
    <row r="31639" spans="11:11" x14ac:dyDescent="0.25">
      <c r="K31639"/>
    </row>
    <row r="31640" spans="11:11" x14ac:dyDescent="0.25">
      <c r="K31640"/>
    </row>
    <row r="31641" spans="11:11" x14ac:dyDescent="0.25">
      <c r="K31641"/>
    </row>
    <row r="31642" spans="11:11" x14ac:dyDescent="0.25">
      <c r="K31642"/>
    </row>
    <row r="31643" spans="11:11" x14ac:dyDescent="0.25">
      <c r="K31643"/>
    </row>
    <row r="31644" spans="11:11" x14ac:dyDescent="0.25">
      <c r="K31644"/>
    </row>
    <row r="31645" spans="11:11" x14ac:dyDescent="0.25">
      <c r="K31645"/>
    </row>
    <row r="31646" spans="11:11" x14ac:dyDescent="0.25">
      <c r="K31646"/>
    </row>
    <row r="31647" spans="11:11" x14ac:dyDescent="0.25">
      <c r="K31647"/>
    </row>
    <row r="31648" spans="11:11" x14ac:dyDescent="0.25">
      <c r="K31648"/>
    </row>
    <row r="31649" spans="11:11" x14ac:dyDescent="0.25">
      <c r="K31649"/>
    </row>
    <row r="31650" spans="11:11" x14ac:dyDescent="0.25">
      <c r="K31650"/>
    </row>
    <row r="31651" spans="11:11" x14ac:dyDescent="0.25">
      <c r="K31651"/>
    </row>
    <row r="31652" spans="11:11" x14ac:dyDescent="0.25">
      <c r="K31652"/>
    </row>
    <row r="31653" spans="11:11" x14ac:dyDescent="0.25">
      <c r="K31653"/>
    </row>
    <row r="31654" spans="11:11" x14ac:dyDescent="0.25">
      <c r="K31654"/>
    </row>
    <row r="31655" spans="11:11" x14ac:dyDescent="0.25">
      <c r="K31655"/>
    </row>
    <row r="31656" spans="11:11" x14ac:dyDescent="0.25">
      <c r="K31656"/>
    </row>
    <row r="31657" spans="11:11" x14ac:dyDescent="0.25">
      <c r="K31657"/>
    </row>
    <row r="31658" spans="11:11" x14ac:dyDescent="0.25">
      <c r="K31658"/>
    </row>
    <row r="31659" spans="11:11" x14ac:dyDescent="0.25">
      <c r="K31659"/>
    </row>
    <row r="31660" spans="11:11" x14ac:dyDescent="0.25">
      <c r="K31660"/>
    </row>
    <row r="31661" spans="11:11" x14ac:dyDescent="0.25">
      <c r="K31661"/>
    </row>
    <row r="31662" spans="11:11" x14ac:dyDescent="0.25">
      <c r="K31662"/>
    </row>
    <row r="31663" spans="11:11" x14ac:dyDescent="0.25">
      <c r="K31663"/>
    </row>
    <row r="31664" spans="11:11" x14ac:dyDescent="0.25">
      <c r="K31664"/>
    </row>
    <row r="31665" spans="11:11" x14ac:dyDescent="0.25">
      <c r="K31665"/>
    </row>
    <row r="31666" spans="11:11" x14ac:dyDescent="0.25">
      <c r="K31666"/>
    </row>
    <row r="31667" spans="11:11" x14ac:dyDescent="0.25">
      <c r="K31667"/>
    </row>
    <row r="31668" spans="11:11" x14ac:dyDescent="0.25">
      <c r="K31668"/>
    </row>
    <row r="31669" spans="11:11" x14ac:dyDescent="0.25">
      <c r="K31669"/>
    </row>
    <row r="31670" spans="11:11" x14ac:dyDescent="0.25">
      <c r="K31670"/>
    </row>
    <row r="31671" spans="11:11" x14ac:dyDescent="0.25">
      <c r="K31671"/>
    </row>
    <row r="31672" spans="11:11" x14ac:dyDescent="0.25">
      <c r="K31672"/>
    </row>
    <row r="31673" spans="11:11" x14ac:dyDescent="0.25">
      <c r="K31673"/>
    </row>
    <row r="31674" spans="11:11" x14ac:dyDescent="0.25">
      <c r="K31674"/>
    </row>
    <row r="31675" spans="11:11" x14ac:dyDescent="0.25">
      <c r="K31675"/>
    </row>
    <row r="31676" spans="11:11" x14ac:dyDescent="0.25">
      <c r="K31676"/>
    </row>
    <row r="31677" spans="11:11" x14ac:dyDescent="0.25">
      <c r="K31677"/>
    </row>
    <row r="31678" spans="11:11" x14ac:dyDescent="0.25">
      <c r="K31678"/>
    </row>
    <row r="31679" spans="11:11" x14ac:dyDescent="0.25">
      <c r="K31679"/>
    </row>
    <row r="31680" spans="11:11" x14ac:dyDescent="0.25">
      <c r="K31680"/>
    </row>
    <row r="31681" spans="11:11" x14ac:dyDescent="0.25">
      <c r="K31681"/>
    </row>
    <row r="31682" spans="11:11" x14ac:dyDescent="0.25">
      <c r="K31682"/>
    </row>
    <row r="31683" spans="11:11" x14ac:dyDescent="0.25">
      <c r="K31683"/>
    </row>
    <row r="31684" spans="11:11" x14ac:dyDescent="0.25">
      <c r="K31684"/>
    </row>
    <row r="31685" spans="11:11" x14ac:dyDescent="0.25">
      <c r="K31685"/>
    </row>
    <row r="31686" spans="11:11" x14ac:dyDescent="0.25">
      <c r="K31686"/>
    </row>
    <row r="31687" spans="11:11" x14ac:dyDescent="0.25">
      <c r="K31687"/>
    </row>
    <row r="31688" spans="11:11" x14ac:dyDescent="0.25">
      <c r="K31688"/>
    </row>
    <row r="31689" spans="11:11" x14ac:dyDescent="0.25">
      <c r="K31689"/>
    </row>
    <row r="31690" spans="11:11" x14ac:dyDescent="0.25">
      <c r="K31690"/>
    </row>
    <row r="31691" spans="11:11" x14ac:dyDescent="0.25">
      <c r="K31691"/>
    </row>
    <row r="31692" spans="11:11" x14ac:dyDescent="0.25">
      <c r="K31692"/>
    </row>
    <row r="31693" spans="11:11" x14ac:dyDescent="0.25">
      <c r="K31693"/>
    </row>
    <row r="31694" spans="11:11" x14ac:dyDescent="0.25">
      <c r="K31694"/>
    </row>
    <row r="31695" spans="11:11" x14ac:dyDescent="0.25">
      <c r="K31695"/>
    </row>
    <row r="31696" spans="11:11" x14ac:dyDescent="0.25">
      <c r="K31696"/>
    </row>
    <row r="31697" spans="11:11" x14ac:dyDescent="0.25">
      <c r="K31697"/>
    </row>
    <row r="31698" spans="11:11" x14ac:dyDescent="0.25">
      <c r="K31698"/>
    </row>
    <row r="31699" spans="11:11" x14ac:dyDescent="0.25">
      <c r="K31699"/>
    </row>
    <row r="31700" spans="11:11" x14ac:dyDescent="0.25">
      <c r="K31700"/>
    </row>
    <row r="31701" spans="11:11" x14ac:dyDescent="0.25">
      <c r="K31701"/>
    </row>
    <row r="31702" spans="11:11" x14ac:dyDescent="0.25">
      <c r="K31702"/>
    </row>
    <row r="31703" spans="11:11" x14ac:dyDescent="0.25">
      <c r="K31703"/>
    </row>
    <row r="31704" spans="11:11" x14ac:dyDescent="0.25">
      <c r="K31704"/>
    </row>
    <row r="31705" spans="11:11" x14ac:dyDescent="0.25">
      <c r="K31705"/>
    </row>
    <row r="31706" spans="11:11" x14ac:dyDescent="0.25">
      <c r="K31706"/>
    </row>
    <row r="31707" spans="11:11" x14ac:dyDescent="0.25">
      <c r="K31707"/>
    </row>
    <row r="31708" spans="11:11" x14ac:dyDescent="0.25">
      <c r="K31708"/>
    </row>
    <row r="31709" spans="11:11" x14ac:dyDescent="0.25">
      <c r="K31709"/>
    </row>
    <row r="31710" spans="11:11" x14ac:dyDescent="0.25">
      <c r="K31710"/>
    </row>
    <row r="31711" spans="11:11" x14ac:dyDescent="0.25">
      <c r="K31711"/>
    </row>
    <row r="31712" spans="11:11" x14ac:dyDescent="0.25">
      <c r="K31712"/>
    </row>
    <row r="31713" spans="11:11" x14ac:dyDescent="0.25">
      <c r="K31713"/>
    </row>
    <row r="31714" spans="11:11" x14ac:dyDescent="0.25">
      <c r="K31714"/>
    </row>
    <row r="31715" spans="11:11" x14ac:dyDescent="0.25">
      <c r="K31715"/>
    </row>
    <row r="31716" spans="11:11" x14ac:dyDescent="0.25">
      <c r="K31716"/>
    </row>
    <row r="31717" spans="11:11" x14ac:dyDescent="0.25">
      <c r="K31717"/>
    </row>
    <row r="31718" spans="11:11" x14ac:dyDescent="0.25">
      <c r="K31718"/>
    </row>
    <row r="31719" spans="11:11" x14ac:dyDescent="0.25">
      <c r="K31719"/>
    </row>
    <row r="31720" spans="11:11" x14ac:dyDescent="0.25">
      <c r="K31720"/>
    </row>
    <row r="31721" spans="11:11" x14ac:dyDescent="0.25">
      <c r="K31721"/>
    </row>
    <row r="31722" spans="11:11" x14ac:dyDescent="0.25">
      <c r="K31722"/>
    </row>
    <row r="31723" spans="11:11" x14ac:dyDescent="0.25">
      <c r="K31723"/>
    </row>
    <row r="31724" spans="11:11" x14ac:dyDescent="0.25">
      <c r="K31724"/>
    </row>
    <row r="31725" spans="11:11" x14ac:dyDescent="0.25">
      <c r="K31725"/>
    </row>
    <row r="31726" spans="11:11" x14ac:dyDescent="0.25">
      <c r="K31726"/>
    </row>
    <row r="31727" spans="11:11" x14ac:dyDescent="0.25">
      <c r="K31727"/>
    </row>
    <row r="31728" spans="11:11" x14ac:dyDescent="0.25">
      <c r="K31728"/>
    </row>
    <row r="31729" spans="11:11" x14ac:dyDescent="0.25">
      <c r="K31729"/>
    </row>
    <row r="31730" spans="11:11" x14ac:dyDescent="0.25">
      <c r="K31730"/>
    </row>
    <row r="31731" spans="11:11" x14ac:dyDescent="0.25">
      <c r="K31731"/>
    </row>
    <row r="31732" spans="11:11" x14ac:dyDescent="0.25">
      <c r="K31732"/>
    </row>
    <row r="31733" spans="11:11" x14ac:dyDescent="0.25">
      <c r="K31733"/>
    </row>
    <row r="31734" spans="11:11" x14ac:dyDescent="0.25">
      <c r="K31734"/>
    </row>
    <row r="31735" spans="11:11" x14ac:dyDescent="0.25">
      <c r="K31735"/>
    </row>
    <row r="31736" spans="11:11" x14ac:dyDescent="0.25">
      <c r="K31736"/>
    </row>
    <row r="31737" spans="11:11" x14ac:dyDescent="0.25">
      <c r="K31737"/>
    </row>
    <row r="31738" spans="11:11" x14ac:dyDescent="0.25">
      <c r="K31738"/>
    </row>
    <row r="31739" spans="11:11" x14ac:dyDescent="0.25">
      <c r="K31739"/>
    </row>
    <row r="31740" spans="11:11" x14ac:dyDescent="0.25">
      <c r="K31740"/>
    </row>
    <row r="31741" spans="11:11" x14ac:dyDescent="0.25">
      <c r="K31741"/>
    </row>
    <row r="31742" spans="11:11" x14ac:dyDescent="0.25">
      <c r="K31742"/>
    </row>
    <row r="31743" spans="11:11" x14ac:dyDescent="0.25">
      <c r="K31743"/>
    </row>
    <row r="31744" spans="11:11" x14ac:dyDescent="0.25">
      <c r="K31744"/>
    </row>
    <row r="31745" spans="11:11" x14ac:dyDescent="0.25">
      <c r="K31745"/>
    </row>
    <row r="31746" spans="11:11" x14ac:dyDescent="0.25">
      <c r="K31746"/>
    </row>
    <row r="31747" spans="11:11" x14ac:dyDescent="0.25">
      <c r="K31747"/>
    </row>
    <row r="31748" spans="11:11" x14ac:dyDescent="0.25">
      <c r="K31748"/>
    </row>
    <row r="31749" spans="11:11" x14ac:dyDescent="0.25">
      <c r="K31749"/>
    </row>
    <row r="31750" spans="11:11" x14ac:dyDescent="0.25">
      <c r="K31750"/>
    </row>
    <row r="31751" spans="11:11" x14ac:dyDescent="0.25">
      <c r="K31751"/>
    </row>
    <row r="31752" spans="11:11" x14ac:dyDescent="0.25">
      <c r="K31752"/>
    </row>
    <row r="31753" spans="11:11" x14ac:dyDescent="0.25">
      <c r="K31753"/>
    </row>
    <row r="31754" spans="11:11" x14ac:dyDescent="0.25">
      <c r="K31754"/>
    </row>
    <row r="31755" spans="11:11" x14ac:dyDescent="0.25">
      <c r="K31755"/>
    </row>
    <row r="31756" spans="11:11" x14ac:dyDescent="0.25">
      <c r="K31756"/>
    </row>
    <row r="31757" spans="11:11" x14ac:dyDescent="0.25">
      <c r="K31757"/>
    </row>
    <row r="31758" spans="11:11" x14ac:dyDescent="0.25">
      <c r="K31758"/>
    </row>
    <row r="31759" spans="11:11" x14ac:dyDescent="0.25">
      <c r="K31759"/>
    </row>
    <row r="31760" spans="11:11" x14ac:dyDescent="0.25">
      <c r="K31760"/>
    </row>
    <row r="31761" spans="11:11" x14ac:dyDescent="0.25">
      <c r="K31761"/>
    </row>
    <row r="31762" spans="11:11" x14ac:dyDescent="0.25">
      <c r="K31762"/>
    </row>
    <row r="31763" spans="11:11" x14ac:dyDescent="0.25">
      <c r="K31763"/>
    </row>
    <row r="31764" spans="11:11" x14ac:dyDescent="0.25">
      <c r="K31764"/>
    </row>
    <row r="31765" spans="11:11" x14ac:dyDescent="0.25">
      <c r="K31765"/>
    </row>
    <row r="31766" spans="11:11" x14ac:dyDescent="0.25">
      <c r="K31766"/>
    </row>
    <row r="31767" spans="11:11" x14ac:dyDescent="0.25">
      <c r="K31767"/>
    </row>
    <row r="31768" spans="11:11" x14ac:dyDescent="0.25">
      <c r="K31768"/>
    </row>
    <row r="31769" spans="11:11" x14ac:dyDescent="0.25">
      <c r="K31769"/>
    </row>
    <row r="31770" spans="11:11" x14ac:dyDescent="0.25">
      <c r="K31770"/>
    </row>
    <row r="31771" spans="11:11" x14ac:dyDescent="0.25">
      <c r="K31771"/>
    </row>
    <row r="31772" spans="11:11" x14ac:dyDescent="0.25">
      <c r="K31772"/>
    </row>
    <row r="31773" spans="11:11" x14ac:dyDescent="0.25">
      <c r="K31773"/>
    </row>
    <row r="31774" spans="11:11" x14ac:dyDescent="0.25">
      <c r="K31774"/>
    </row>
    <row r="31775" spans="11:11" x14ac:dyDescent="0.25">
      <c r="K31775"/>
    </row>
    <row r="31776" spans="11:11" x14ac:dyDescent="0.25">
      <c r="K31776"/>
    </row>
    <row r="31777" spans="11:11" x14ac:dyDescent="0.25">
      <c r="K31777"/>
    </row>
    <row r="31778" spans="11:11" x14ac:dyDescent="0.25">
      <c r="K31778"/>
    </row>
    <row r="31779" spans="11:11" x14ac:dyDescent="0.25">
      <c r="K31779"/>
    </row>
    <row r="31780" spans="11:11" x14ac:dyDescent="0.25">
      <c r="K31780"/>
    </row>
    <row r="31781" spans="11:11" x14ac:dyDescent="0.25">
      <c r="K31781"/>
    </row>
    <row r="31782" spans="11:11" x14ac:dyDescent="0.25">
      <c r="K31782"/>
    </row>
    <row r="31783" spans="11:11" x14ac:dyDescent="0.25">
      <c r="K31783"/>
    </row>
    <row r="31784" spans="11:11" x14ac:dyDescent="0.25">
      <c r="K31784"/>
    </row>
    <row r="31785" spans="11:11" x14ac:dyDescent="0.25">
      <c r="K31785"/>
    </row>
    <row r="31786" spans="11:11" x14ac:dyDescent="0.25">
      <c r="K31786"/>
    </row>
    <row r="31787" spans="11:11" x14ac:dyDescent="0.25">
      <c r="K31787"/>
    </row>
    <row r="31788" spans="11:11" x14ac:dyDescent="0.25">
      <c r="K31788"/>
    </row>
    <row r="31789" spans="11:11" x14ac:dyDescent="0.25">
      <c r="K31789"/>
    </row>
    <row r="31790" spans="11:11" x14ac:dyDescent="0.25">
      <c r="K31790"/>
    </row>
    <row r="31791" spans="11:11" x14ac:dyDescent="0.25">
      <c r="K31791"/>
    </row>
    <row r="31792" spans="11:11" x14ac:dyDescent="0.25">
      <c r="K31792"/>
    </row>
    <row r="31793" spans="11:11" x14ac:dyDescent="0.25">
      <c r="K31793"/>
    </row>
    <row r="31794" spans="11:11" x14ac:dyDescent="0.25">
      <c r="K31794"/>
    </row>
    <row r="31795" spans="11:11" x14ac:dyDescent="0.25">
      <c r="K31795"/>
    </row>
    <row r="31796" spans="11:11" x14ac:dyDescent="0.25">
      <c r="K31796"/>
    </row>
    <row r="31797" spans="11:11" x14ac:dyDescent="0.25">
      <c r="K31797"/>
    </row>
    <row r="31798" spans="11:11" x14ac:dyDescent="0.25">
      <c r="K31798"/>
    </row>
    <row r="31799" spans="11:11" x14ac:dyDescent="0.25">
      <c r="K31799"/>
    </row>
    <row r="31800" spans="11:11" x14ac:dyDescent="0.25">
      <c r="K31800"/>
    </row>
    <row r="31801" spans="11:11" x14ac:dyDescent="0.25">
      <c r="K31801"/>
    </row>
    <row r="31802" spans="11:11" x14ac:dyDescent="0.25">
      <c r="K31802"/>
    </row>
    <row r="31803" spans="11:11" x14ac:dyDescent="0.25">
      <c r="K31803"/>
    </row>
    <row r="31804" spans="11:11" x14ac:dyDescent="0.25">
      <c r="K31804"/>
    </row>
    <row r="31805" spans="11:11" x14ac:dyDescent="0.25">
      <c r="K31805"/>
    </row>
    <row r="31806" spans="11:11" x14ac:dyDescent="0.25">
      <c r="K31806"/>
    </row>
    <row r="31807" spans="11:11" x14ac:dyDescent="0.25">
      <c r="K31807"/>
    </row>
    <row r="31808" spans="11:11" x14ac:dyDescent="0.25">
      <c r="K31808"/>
    </row>
    <row r="31809" spans="11:11" x14ac:dyDescent="0.25">
      <c r="K31809"/>
    </row>
    <row r="31810" spans="11:11" x14ac:dyDescent="0.25">
      <c r="K31810"/>
    </row>
    <row r="31811" spans="11:11" x14ac:dyDescent="0.25">
      <c r="K31811"/>
    </row>
    <row r="31812" spans="11:11" x14ac:dyDescent="0.25">
      <c r="K31812"/>
    </row>
    <row r="31813" spans="11:11" x14ac:dyDescent="0.25">
      <c r="K31813"/>
    </row>
    <row r="31814" spans="11:11" x14ac:dyDescent="0.25">
      <c r="K31814"/>
    </row>
    <row r="31815" spans="11:11" x14ac:dyDescent="0.25">
      <c r="K31815"/>
    </row>
    <row r="31816" spans="11:11" x14ac:dyDescent="0.25">
      <c r="K31816"/>
    </row>
    <row r="31817" spans="11:11" x14ac:dyDescent="0.25">
      <c r="K31817"/>
    </row>
    <row r="31818" spans="11:11" x14ac:dyDescent="0.25">
      <c r="K31818"/>
    </row>
    <row r="31819" spans="11:11" x14ac:dyDescent="0.25">
      <c r="K31819"/>
    </row>
    <row r="31820" spans="11:11" x14ac:dyDescent="0.25">
      <c r="K31820"/>
    </row>
    <row r="31821" spans="11:11" x14ac:dyDescent="0.25">
      <c r="K31821"/>
    </row>
    <row r="31822" spans="11:11" x14ac:dyDescent="0.25">
      <c r="K31822"/>
    </row>
    <row r="31823" spans="11:11" x14ac:dyDescent="0.25">
      <c r="K31823"/>
    </row>
    <row r="31824" spans="11:11" x14ac:dyDescent="0.25">
      <c r="K31824"/>
    </row>
    <row r="31825" spans="11:11" x14ac:dyDescent="0.25">
      <c r="K31825"/>
    </row>
    <row r="31826" spans="11:11" x14ac:dyDescent="0.25">
      <c r="K31826"/>
    </row>
    <row r="31827" spans="11:11" x14ac:dyDescent="0.25">
      <c r="K31827"/>
    </row>
    <row r="31828" spans="11:11" x14ac:dyDescent="0.25">
      <c r="K31828"/>
    </row>
    <row r="31829" spans="11:11" x14ac:dyDescent="0.25">
      <c r="K31829"/>
    </row>
    <row r="31830" spans="11:11" x14ac:dyDescent="0.25">
      <c r="K31830"/>
    </row>
    <row r="31831" spans="11:11" x14ac:dyDescent="0.25">
      <c r="K31831"/>
    </row>
    <row r="31832" spans="11:11" x14ac:dyDescent="0.25">
      <c r="K31832"/>
    </row>
    <row r="31833" spans="11:11" x14ac:dyDescent="0.25">
      <c r="K31833"/>
    </row>
    <row r="31834" spans="11:11" x14ac:dyDescent="0.25">
      <c r="K31834"/>
    </row>
    <row r="31835" spans="11:11" x14ac:dyDescent="0.25">
      <c r="K31835"/>
    </row>
    <row r="31836" spans="11:11" x14ac:dyDescent="0.25">
      <c r="K31836"/>
    </row>
    <row r="31837" spans="11:11" x14ac:dyDescent="0.25">
      <c r="K31837"/>
    </row>
    <row r="31838" spans="11:11" x14ac:dyDescent="0.25">
      <c r="K31838"/>
    </row>
    <row r="31839" spans="11:11" x14ac:dyDescent="0.25">
      <c r="K31839"/>
    </row>
    <row r="31840" spans="11:11" x14ac:dyDescent="0.25">
      <c r="K31840"/>
    </row>
    <row r="31841" spans="11:11" x14ac:dyDescent="0.25">
      <c r="K31841"/>
    </row>
    <row r="31842" spans="11:11" x14ac:dyDescent="0.25">
      <c r="K31842"/>
    </row>
    <row r="31843" spans="11:11" x14ac:dyDescent="0.25">
      <c r="K31843"/>
    </row>
    <row r="31844" spans="11:11" x14ac:dyDescent="0.25">
      <c r="K31844"/>
    </row>
    <row r="31845" spans="11:11" x14ac:dyDescent="0.25">
      <c r="K31845"/>
    </row>
    <row r="31846" spans="11:11" x14ac:dyDescent="0.25">
      <c r="K31846"/>
    </row>
    <row r="31847" spans="11:11" x14ac:dyDescent="0.25">
      <c r="K31847"/>
    </row>
    <row r="31848" spans="11:11" x14ac:dyDescent="0.25">
      <c r="K31848"/>
    </row>
    <row r="31849" spans="11:11" x14ac:dyDescent="0.25">
      <c r="K31849"/>
    </row>
    <row r="31850" spans="11:11" x14ac:dyDescent="0.25">
      <c r="K31850"/>
    </row>
    <row r="31851" spans="11:11" x14ac:dyDescent="0.25">
      <c r="K31851"/>
    </row>
    <row r="31852" spans="11:11" x14ac:dyDescent="0.25">
      <c r="K31852"/>
    </row>
    <row r="31853" spans="11:11" x14ac:dyDescent="0.25">
      <c r="K31853"/>
    </row>
    <row r="31854" spans="11:11" x14ac:dyDescent="0.25">
      <c r="K31854"/>
    </row>
    <row r="31855" spans="11:11" x14ac:dyDescent="0.25">
      <c r="K31855"/>
    </row>
    <row r="31856" spans="11:11" x14ac:dyDescent="0.25">
      <c r="K31856"/>
    </row>
    <row r="31857" spans="11:11" x14ac:dyDescent="0.25">
      <c r="K31857"/>
    </row>
    <row r="31858" spans="11:11" x14ac:dyDescent="0.25">
      <c r="K31858"/>
    </row>
    <row r="31859" spans="11:11" x14ac:dyDescent="0.25">
      <c r="K31859"/>
    </row>
    <row r="31860" spans="11:11" x14ac:dyDescent="0.25">
      <c r="K31860"/>
    </row>
    <row r="31861" spans="11:11" x14ac:dyDescent="0.25">
      <c r="K31861"/>
    </row>
    <row r="31862" spans="11:11" x14ac:dyDescent="0.25">
      <c r="K31862"/>
    </row>
    <row r="31863" spans="11:11" x14ac:dyDescent="0.25">
      <c r="K31863"/>
    </row>
    <row r="31864" spans="11:11" x14ac:dyDescent="0.25">
      <c r="K31864"/>
    </row>
    <row r="31865" spans="11:11" x14ac:dyDescent="0.25">
      <c r="K31865"/>
    </row>
    <row r="31866" spans="11:11" x14ac:dyDescent="0.25">
      <c r="K31866"/>
    </row>
    <row r="31867" spans="11:11" x14ac:dyDescent="0.25">
      <c r="K31867"/>
    </row>
    <row r="31868" spans="11:11" x14ac:dyDescent="0.25">
      <c r="K31868"/>
    </row>
    <row r="31869" spans="11:11" x14ac:dyDescent="0.25">
      <c r="K31869"/>
    </row>
    <row r="31870" spans="11:11" x14ac:dyDescent="0.25">
      <c r="K31870"/>
    </row>
    <row r="31871" spans="11:11" x14ac:dyDescent="0.25">
      <c r="K31871"/>
    </row>
    <row r="31872" spans="11:11" x14ac:dyDescent="0.25">
      <c r="K31872"/>
    </row>
    <row r="31873" spans="11:11" x14ac:dyDescent="0.25">
      <c r="K31873"/>
    </row>
    <row r="31874" spans="11:11" x14ac:dyDescent="0.25">
      <c r="K31874"/>
    </row>
    <row r="31875" spans="11:11" x14ac:dyDescent="0.25">
      <c r="K31875"/>
    </row>
    <row r="31876" spans="11:11" x14ac:dyDescent="0.25">
      <c r="K31876"/>
    </row>
    <row r="31877" spans="11:11" x14ac:dyDescent="0.25">
      <c r="K31877"/>
    </row>
    <row r="31878" spans="11:11" x14ac:dyDescent="0.25">
      <c r="K31878"/>
    </row>
    <row r="31879" spans="11:11" x14ac:dyDescent="0.25">
      <c r="K31879"/>
    </row>
    <row r="31880" spans="11:11" x14ac:dyDescent="0.25">
      <c r="K31880"/>
    </row>
    <row r="31881" spans="11:11" x14ac:dyDescent="0.25">
      <c r="K31881"/>
    </row>
    <row r="31882" spans="11:11" x14ac:dyDescent="0.25">
      <c r="K31882"/>
    </row>
    <row r="31883" spans="11:11" x14ac:dyDescent="0.25">
      <c r="K31883"/>
    </row>
    <row r="31884" spans="11:11" x14ac:dyDescent="0.25">
      <c r="K31884"/>
    </row>
    <row r="31885" spans="11:11" x14ac:dyDescent="0.25">
      <c r="K31885"/>
    </row>
    <row r="31886" spans="11:11" x14ac:dyDescent="0.25">
      <c r="K31886"/>
    </row>
    <row r="31887" spans="11:11" x14ac:dyDescent="0.25">
      <c r="K31887"/>
    </row>
    <row r="31888" spans="11:11" x14ac:dyDescent="0.25">
      <c r="K31888"/>
    </row>
    <row r="31889" spans="11:11" x14ac:dyDescent="0.25">
      <c r="K31889"/>
    </row>
    <row r="31890" spans="11:11" x14ac:dyDescent="0.25">
      <c r="K31890"/>
    </row>
    <row r="31891" spans="11:11" x14ac:dyDescent="0.25">
      <c r="K31891"/>
    </row>
    <row r="31892" spans="11:11" x14ac:dyDescent="0.25">
      <c r="K31892"/>
    </row>
    <row r="31893" spans="11:11" x14ac:dyDescent="0.25">
      <c r="K31893"/>
    </row>
    <row r="31894" spans="11:11" x14ac:dyDescent="0.25">
      <c r="K31894"/>
    </row>
    <row r="31895" spans="11:11" x14ac:dyDescent="0.25">
      <c r="K31895"/>
    </row>
    <row r="31896" spans="11:11" x14ac:dyDescent="0.25">
      <c r="K31896"/>
    </row>
    <row r="31897" spans="11:11" x14ac:dyDescent="0.25">
      <c r="K31897"/>
    </row>
    <row r="31898" spans="11:11" x14ac:dyDescent="0.25">
      <c r="K31898"/>
    </row>
    <row r="31899" spans="11:11" x14ac:dyDescent="0.25">
      <c r="K31899"/>
    </row>
    <row r="31900" spans="11:11" x14ac:dyDescent="0.25">
      <c r="K31900"/>
    </row>
    <row r="31901" spans="11:11" x14ac:dyDescent="0.25">
      <c r="K31901"/>
    </row>
    <row r="31902" spans="11:11" x14ac:dyDescent="0.25">
      <c r="K31902"/>
    </row>
    <row r="31903" spans="11:11" x14ac:dyDescent="0.25">
      <c r="K31903"/>
    </row>
    <row r="31904" spans="11:11" x14ac:dyDescent="0.25">
      <c r="K31904"/>
    </row>
    <row r="31905" spans="11:11" x14ac:dyDescent="0.25">
      <c r="K31905"/>
    </row>
    <row r="31906" spans="11:11" x14ac:dyDescent="0.25">
      <c r="K31906"/>
    </row>
    <row r="31907" spans="11:11" x14ac:dyDescent="0.25">
      <c r="K31907"/>
    </row>
    <row r="31908" spans="11:11" x14ac:dyDescent="0.25">
      <c r="K31908"/>
    </row>
    <row r="31909" spans="11:11" x14ac:dyDescent="0.25">
      <c r="K31909"/>
    </row>
    <row r="31910" spans="11:11" x14ac:dyDescent="0.25">
      <c r="K31910"/>
    </row>
    <row r="31911" spans="11:11" x14ac:dyDescent="0.25">
      <c r="K31911"/>
    </row>
    <row r="31912" spans="11:11" x14ac:dyDescent="0.25">
      <c r="K31912"/>
    </row>
    <row r="31913" spans="11:11" x14ac:dyDescent="0.25">
      <c r="K31913"/>
    </row>
    <row r="31914" spans="11:11" x14ac:dyDescent="0.25">
      <c r="K31914"/>
    </row>
    <row r="31915" spans="11:11" x14ac:dyDescent="0.25">
      <c r="K31915"/>
    </row>
    <row r="31916" spans="11:11" x14ac:dyDescent="0.25">
      <c r="K31916"/>
    </row>
    <row r="31917" spans="11:11" x14ac:dyDescent="0.25">
      <c r="K31917"/>
    </row>
    <row r="31918" spans="11:11" x14ac:dyDescent="0.25">
      <c r="K31918"/>
    </row>
    <row r="31919" spans="11:11" x14ac:dyDescent="0.25">
      <c r="K31919"/>
    </row>
    <row r="31920" spans="11:11" x14ac:dyDescent="0.25">
      <c r="K31920"/>
    </row>
    <row r="31921" spans="11:11" x14ac:dyDescent="0.25">
      <c r="K31921"/>
    </row>
    <row r="31922" spans="11:11" x14ac:dyDescent="0.25">
      <c r="K31922"/>
    </row>
    <row r="31923" spans="11:11" x14ac:dyDescent="0.25">
      <c r="K31923"/>
    </row>
    <row r="31924" spans="11:11" x14ac:dyDescent="0.25">
      <c r="K31924"/>
    </row>
    <row r="31925" spans="11:11" x14ac:dyDescent="0.25">
      <c r="K31925"/>
    </row>
    <row r="31926" spans="11:11" x14ac:dyDescent="0.25">
      <c r="K31926"/>
    </row>
    <row r="31927" spans="11:11" x14ac:dyDescent="0.25">
      <c r="K31927"/>
    </row>
    <row r="31928" spans="11:11" x14ac:dyDescent="0.25">
      <c r="K31928"/>
    </row>
    <row r="31929" spans="11:11" x14ac:dyDescent="0.25">
      <c r="K31929"/>
    </row>
    <row r="31930" spans="11:11" x14ac:dyDescent="0.25">
      <c r="K31930"/>
    </row>
    <row r="31931" spans="11:11" x14ac:dyDescent="0.25">
      <c r="K31931"/>
    </row>
    <row r="31932" spans="11:11" x14ac:dyDescent="0.25">
      <c r="K31932"/>
    </row>
    <row r="31933" spans="11:11" x14ac:dyDescent="0.25">
      <c r="K31933"/>
    </row>
    <row r="31934" spans="11:11" x14ac:dyDescent="0.25">
      <c r="K31934"/>
    </row>
    <row r="31935" spans="11:11" x14ac:dyDescent="0.25">
      <c r="K31935"/>
    </row>
    <row r="31936" spans="11:11" x14ac:dyDescent="0.25">
      <c r="K31936"/>
    </row>
    <row r="31937" spans="11:11" x14ac:dyDescent="0.25">
      <c r="K31937"/>
    </row>
    <row r="31938" spans="11:11" x14ac:dyDescent="0.25">
      <c r="K31938"/>
    </row>
    <row r="31939" spans="11:11" x14ac:dyDescent="0.25">
      <c r="K31939"/>
    </row>
    <row r="31940" spans="11:11" x14ac:dyDescent="0.25">
      <c r="K31940"/>
    </row>
    <row r="31941" spans="11:11" x14ac:dyDescent="0.25">
      <c r="K31941"/>
    </row>
    <row r="31942" spans="11:11" x14ac:dyDescent="0.25">
      <c r="K31942"/>
    </row>
    <row r="31943" spans="11:11" x14ac:dyDescent="0.25">
      <c r="K31943"/>
    </row>
    <row r="31944" spans="11:11" x14ac:dyDescent="0.25">
      <c r="K31944"/>
    </row>
    <row r="31945" spans="11:11" x14ac:dyDescent="0.25">
      <c r="K31945"/>
    </row>
    <row r="31946" spans="11:11" x14ac:dyDescent="0.25">
      <c r="K31946"/>
    </row>
    <row r="31947" spans="11:11" x14ac:dyDescent="0.25">
      <c r="K31947"/>
    </row>
    <row r="31948" spans="11:11" x14ac:dyDescent="0.25">
      <c r="K31948"/>
    </row>
    <row r="31949" spans="11:11" x14ac:dyDescent="0.25">
      <c r="K31949"/>
    </row>
    <row r="31950" spans="11:11" x14ac:dyDescent="0.25">
      <c r="K31950"/>
    </row>
    <row r="31951" spans="11:11" x14ac:dyDescent="0.25">
      <c r="K31951"/>
    </row>
    <row r="31952" spans="11:11" x14ac:dyDescent="0.25">
      <c r="K31952"/>
    </row>
    <row r="31953" spans="11:11" x14ac:dyDescent="0.25">
      <c r="K31953"/>
    </row>
    <row r="31954" spans="11:11" x14ac:dyDescent="0.25">
      <c r="K31954"/>
    </row>
    <row r="31955" spans="11:11" x14ac:dyDescent="0.25">
      <c r="K31955"/>
    </row>
    <row r="31956" spans="11:11" x14ac:dyDescent="0.25">
      <c r="K31956"/>
    </row>
    <row r="31957" spans="11:11" x14ac:dyDescent="0.25">
      <c r="K31957"/>
    </row>
    <row r="31958" spans="11:11" x14ac:dyDescent="0.25">
      <c r="K31958"/>
    </row>
    <row r="31959" spans="11:11" x14ac:dyDescent="0.25">
      <c r="K31959"/>
    </row>
    <row r="31960" spans="11:11" x14ac:dyDescent="0.25">
      <c r="K31960"/>
    </row>
    <row r="31961" spans="11:11" x14ac:dyDescent="0.25">
      <c r="K31961"/>
    </row>
    <row r="31962" spans="11:11" x14ac:dyDescent="0.25">
      <c r="K31962"/>
    </row>
    <row r="31963" spans="11:11" x14ac:dyDescent="0.25">
      <c r="K31963"/>
    </row>
    <row r="31964" spans="11:11" x14ac:dyDescent="0.25">
      <c r="K31964"/>
    </row>
    <row r="31965" spans="11:11" x14ac:dyDescent="0.25">
      <c r="K31965"/>
    </row>
    <row r="31966" spans="11:11" x14ac:dyDescent="0.25">
      <c r="K31966"/>
    </row>
    <row r="31967" spans="11:11" x14ac:dyDescent="0.25">
      <c r="K31967"/>
    </row>
    <row r="31968" spans="11:11" x14ac:dyDescent="0.25">
      <c r="K31968"/>
    </row>
    <row r="31969" spans="11:11" x14ac:dyDescent="0.25">
      <c r="K31969"/>
    </row>
    <row r="31970" spans="11:11" x14ac:dyDescent="0.25">
      <c r="K31970"/>
    </row>
    <row r="31971" spans="11:11" x14ac:dyDescent="0.25">
      <c r="K31971"/>
    </row>
    <row r="31972" spans="11:11" x14ac:dyDescent="0.25">
      <c r="K31972"/>
    </row>
    <row r="31973" spans="11:11" x14ac:dyDescent="0.25">
      <c r="K31973"/>
    </row>
    <row r="31974" spans="11:11" x14ac:dyDescent="0.25">
      <c r="K31974"/>
    </row>
    <row r="31975" spans="11:11" x14ac:dyDescent="0.25">
      <c r="K31975"/>
    </row>
    <row r="31976" spans="11:11" x14ac:dyDescent="0.25">
      <c r="K31976"/>
    </row>
    <row r="31977" spans="11:11" x14ac:dyDescent="0.25">
      <c r="K31977"/>
    </row>
    <row r="31978" spans="11:11" x14ac:dyDescent="0.25">
      <c r="K31978"/>
    </row>
    <row r="31979" spans="11:11" x14ac:dyDescent="0.25">
      <c r="K31979"/>
    </row>
    <row r="31980" spans="11:11" x14ac:dyDescent="0.25">
      <c r="K31980"/>
    </row>
    <row r="31981" spans="11:11" x14ac:dyDescent="0.25">
      <c r="K31981"/>
    </row>
    <row r="31982" spans="11:11" x14ac:dyDescent="0.25">
      <c r="K31982"/>
    </row>
    <row r="31983" spans="11:11" x14ac:dyDescent="0.25">
      <c r="K31983"/>
    </row>
    <row r="31984" spans="11:11" x14ac:dyDescent="0.25">
      <c r="K31984"/>
    </row>
    <row r="31985" spans="11:11" x14ac:dyDescent="0.25">
      <c r="K31985"/>
    </row>
    <row r="31986" spans="11:11" x14ac:dyDescent="0.25">
      <c r="K31986"/>
    </row>
    <row r="31987" spans="11:11" x14ac:dyDescent="0.25">
      <c r="K31987"/>
    </row>
    <row r="31988" spans="11:11" x14ac:dyDescent="0.25">
      <c r="K31988"/>
    </row>
    <row r="31989" spans="11:11" x14ac:dyDescent="0.25">
      <c r="K31989"/>
    </row>
    <row r="31990" spans="11:11" x14ac:dyDescent="0.25">
      <c r="K31990"/>
    </row>
    <row r="31991" spans="11:11" x14ac:dyDescent="0.25">
      <c r="K31991"/>
    </row>
    <row r="31992" spans="11:11" x14ac:dyDescent="0.25">
      <c r="K31992"/>
    </row>
    <row r="31993" spans="11:11" x14ac:dyDescent="0.25">
      <c r="K31993"/>
    </row>
    <row r="31994" spans="11:11" x14ac:dyDescent="0.25">
      <c r="K31994"/>
    </row>
    <row r="31995" spans="11:11" x14ac:dyDescent="0.25">
      <c r="K31995"/>
    </row>
    <row r="31996" spans="11:11" x14ac:dyDescent="0.25">
      <c r="K31996"/>
    </row>
    <row r="31997" spans="11:11" x14ac:dyDescent="0.25">
      <c r="K31997"/>
    </row>
    <row r="31998" spans="11:11" x14ac:dyDescent="0.25">
      <c r="K31998"/>
    </row>
    <row r="31999" spans="11:11" x14ac:dyDescent="0.25">
      <c r="K31999"/>
    </row>
    <row r="32000" spans="11:11" x14ac:dyDescent="0.25">
      <c r="K32000"/>
    </row>
    <row r="32001" spans="11:11" x14ac:dyDescent="0.25">
      <c r="K32001"/>
    </row>
    <row r="32002" spans="11:11" x14ac:dyDescent="0.25">
      <c r="K32002"/>
    </row>
    <row r="32003" spans="11:11" x14ac:dyDescent="0.25">
      <c r="K32003"/>
    </row>
    <row r="32004" spans="11:11" x14ac:dyDescent="0.25">
      <c r="K32004"/>
    </row>
    <row r="32005" spans="11:11" x14ac:dyDescent="0.25">
      <c r="K32005"/>
    </row>
    <row r="32006" spans="11:11" x14ac:dyDescent="0.25">
      <c r="K32006"/>
    </row>
    <row r="32007" spans="11:11" x14ac:dyDescent="0.25">
      <c r="K32007"/>
    </row>
    <row r="32008" spans="11:11" x14ac:dyDescent="0.25">
      <c r="K32008"/>
    </row>
    <row r="32009" spans="11:11" x14ac:dyDescent="0.25">
      <c r="K32009"/>
    </row>
    <row r="32010" spans="11:11" x14ac:dyDescent="0.25">
      <c r="K32010"/>
    </row>
    <row r="32011" spans="11:11" x14ac:dyDescent="0.25">
      <c r="K32011"/>
    </row>
    <row r="32012" spans="11:11" x14ac:dyDescent="0.25">
      <c r="K32012"/>
    </row>
    <row r="32013" spans="11:11" x14ac:dyDescent="0.25">
      <c r="K32013"/>
    </row>
    <row r="32014" spans="11:11" x14ac:dyDescent="0.25">
      <c r="K32014"/>
    </row>
    <row r="32015" spans="11:11" x14ac:dyDescent="0.25">
      <c r="K32015"/>
    </row>
    <row r="32016" spans="11:11" x14ac:dyDescent="0.25">
      <c r="K32016"/>
    </row>
    <row r="32017" spans="11:11" x14ac:dyDescent="0.25">
      <c r="K32017"/>
    </row>
    <row r="32018" spans="11:11" x14ac:dyDescent="0.25">
      <c r="K32018"/>
    </row>
    <row r="32019" spans="11:11" x14ac:dyDescent="0.25">
      <c r="K32019"/>
    </row>
    <row r="32020" spans="11:11" x14ac:dyDescent="0.25">
      <c r="K32020"/>
    </row>
    <row r="32021" spans="11:11" x14ac:dyDescent="0.25">
      <c r="K32021"/>
    </row>
    <row r="32022" spans="11:11" x14ac:dyDescent="0.25">
      <c r="K32022"/>
    </row>
    <row r="32023" spans="11:11" x14ac:dyDescent="0.25">
      <c r="K32023"/>
    </row>
    <row r="32024" spans="11:11" x14ac:dyDescent="0.25">
      <c r="K32024"/>
    </row>
    <row r="32025" spans="11:11" x14ac:dyDescent="0.25">
      <c r="K32025"/>
    </row>
    <row r="32026" spans="11:11" x14ac:dyDescent="0.25">
      <c r="K32026"/>
    </row>
    <row r="32027" spans="11:11" x14ac:dyDescent="0.25">
      <c r="K32027"/>
    </row>
    <row r="32028" spans="11:11" x14ac:dyDescent="0.25">
      <c r="K32028"/>
    </row>
    <row r="32029" spans="11:11" x14ac:dyDescent="0.25">
      <c r="K32029"/>
    </row>
    <row r="32030" spans="11:11" x14ac:dyDescent="0.25">
      <c r="K32030"/>
    </row>
    <row r="32031" spans="11:11" x14ac:dyDescent="0.25">
      <c r="K32031"/>
    </row>
    <row r="32032" spans="11:11" x14ac:dyDescent="0.25">
      <c r="K32032"/>
    </row>
    <row r="32033" spans="11:11" x14ac:dyDescent="0.25">
      <c r="K32033"/>
    </row>
    <row r="32034" spans="11:11" x14ac:dyDescent="0.25">
      <c r="K32034"/>
    </row>
    <row r="32035" spans="11:11" x14ac:dyDescent="0.25">
      <c r="K32035"/>
    </row>
    <row r="32036" spans="11:11" x14ac:dyDescent="0.25">
      <c r="K32036"/>
    </row>
    <row r="32037" spans="11:11" x14ac:dyDescent="0.25">
      <c r="K32037"/>
    </row>
    <row r="32038" spans="11:11" x14ac:dyDescent="0.25">
      <c r="K32038"/>
    </row>
    <row r="32039" spans="11:11" x14ac:dyDescent="0.25">
      <c r="K32039"/>
    </row>
    <row r="32040" spans="11:11" x14ac:dyDescent="0.25">
      <c r="K32040"/>
    </row>
    <row r="32041" spans="11:11" x14ac:dyDescent="0.25">
      <c r="K32041"/>
    </row>
    <row r="32042" spans="11:11" x14ac:dyDescent="0.25">
      <c r="K32042"/>
    </row>
    <row r="32043" spans="11:11" x14ac:dyDescent="0.25">
      <c r="K32043"/>
    </row>
    <row r="32044" spans="11:11" x14ac:dyDescent="0.25">
      <c r="K32044"/>
    </row>
    <row r="32045" spans="11:11" x14ac:dyDescent="0.25">
      <c r="K32045"/>
    </row>
    <row r="32046" spans="11:11" x14ac:dyDescent="0.25">
      <c r="K32046"/>
    </row>
    <row r="32047" spans="11:11" x14ac:dyDescent="0.25">
      <c r="K32047"/>
    </row>
    <row r="32048" spans="11:11" x14ac:dyDescent="0.25">
      <c r="K32048"/>
    </row>
    <row r="32049" spans="11:11" x14ac:dyDescent="0.25">
      <c r="K32049"/>
    </row>
    <row r="32050" spans="11:11" x14ac:dyDescent="0.25">
      <c r="K32050"/>
    </row>
    <row r="32051" spans="11:11" x14ac:dyDescent="0.25">
      <c r="K32051"/>
    </row>
    <row r="32052" spans="11:11" x14ac:dyDescent="0.25">
      <c r="K32052"/>
    </row>
    <row r="32053" spans="11:11" x14ac:dyDescent="0.25">
      <c r="K32053"/>
    </row>
    <row r="32054" spans="11:11" x14ac:dyDescent="0.25">
      <c r="K32054"/>
    </row>
    <row r="32055" spans="11:11" x14ac:dyDescent="0.25">
      <c r="K32055"/>
    </row>
    <row r="32056" spans="11:11" x14ac:dyDescent="0.25">
      <c r="K32056"/>
    </row>
    <row r="32057" spans="11:11" x14ac:dyDescent="0.25">
      <c r="K32057"/>
    </row>
    <row r="32058" spans="11:11" x14ac:dyDescent="0.25">
      <c r="K32058"/>
    </row>
    <row r="32059" spans="11:11" x14ac:dyDescent="0.25">
      <c r="K32059"/>
    </row>
    <row r="32060" spans="11:11" x14ac:dyDescent="0.25">
      <c r="K32060"/>
    </row>
    <row r="32061" spans="11:11" x14ac:dyDescent="0.25">
      <c r="K32061"/>
    </row>
    <row r="32062" spans="11:11" x14ac:dyDescent="0.25">
      <c r="K32062"/>
    </row>
    <row r="32063" spans="11:11" x14ac:dyDescent="0.25">
      <c r="K32063"/>
    </row>
    <row r="32064" spans="11:11" x14ac:dyDescent="0.25">
      <c r="K32064"/>
    </row>
    <row r="32065" spans="11:11" x14ac:dyDescent="0.25">
      <c r="K32065"/>
    </row>
    <row r="32066" spans="11:11" x14ac:dyDescent="0.25">
      <c r="K32066"/>
    </row>
    <row r="32067" spans="11:11" x14ac:dyDescent="0.25">
      <c r="K32067"/>
    </row>
    <row r="32068" spans="11:11" x14ac:dyDescent="0.25">
      <c r="K32068"/>
    </row>
    <row r="32069" spans="11:11" x14ac:dyDescent="0.25">
      <c r="K32069"/>
    </row>
    <row r="32070" spans="11:11" x14ac:dyDescent="0.25">
      <c r="K32070"/>
    </row>
    <row r="32071" spans="11:11" x14ac:dyDescent="0.25">
      <c r="K32071"/>
    </row>
    <row r="32072" spans="11:11" x14ac:dyDescent="0.25">
      <c r="K32072"/>
    </row>
    <row r="32073" spans="11:11" x14ac:dyDescent="0.25">
      <c r="K32073"/>
    </row>
    <row r="32074" spans="11:11" x14ac:dyDescent="0.25">
      <c r="K32074"/>
    </row>
    <row r="32075" spans="11:11" x14ac:dyDescent="0.25">
      <c r="K32075"/>
    </row>
    <row r="32076" spans="11:11" x14ac:dyDescent="0.25">
      <c r="K32076"/>
    </row>
    <row r="32077" spans="11:11" x14ac:dyDescent="0.25">
      <c r="K32077"/>
    </row>
    <row r="32078" spans="11:11" x14ac:dyDescent="0.25">
      <c r="K32078"/>
    </row>
    <row r="32079" spans="11:11" x14ac:dyDescent="0.25">
      <c r="K32079"/>
    </row>
    <row r="32080" spans="11:11" x14ac:dyDescent="0.25">
      <c r="K32080"/>
    </row>
    <row r="32081" spans="11:11" x14ac:dyDescent="0.25">
      <c r="K32081"/>
    </row>
    <row r="32082" spans="11:11" x14ac:dyDescent="0.25">
      <c r="K32082"/>
    </row>
    <row r="32083" spans="11:11" x14ac:dyDescent="0.25">
      <c r="K32083"/>
    </row>
    <row r="32084" spans="11:11" x14ac:dyDescent="0.25">
      <c r="K32084"/>
    </row>
    <row r="32085" spans="11:11" x14ac:dyDescent="0.25">
      <c r="K32085"/>
    </row>
    <row r="32086" spans="11:11" x14ac:dyDescent="0.25">
      <c r="K32086"/>
    </row>
    <row r="32087" spans="11:11" x14ac:dyDescent="0.25">
      <c r="K32087"/>
    </row>
    <row r="32088" spans="11:11" x14ac:dyDescent="0.25">
      <c r="K32088"/>
    </row>
    <row r="32089" spans="11:11" x14ac:dyDescent="0.25">
      <c r="K32089"/>
    </row>
    <row r="32090" spans="11:11" x14ac:dyDescent="0.25">
      <c r="K32090"/>
    </row>
    <row r="32091" spans="11:11" x14ac:dyDescent="0.25">
      <c r="K32091"/>
    </row>
    <row r="32092" spans="11:11" x14ac:dyDescent="0.25">
      <c r="K32092"/>
    </row>
    <row r="32093" spans="11:11" x14ac:dyDescent="0.25">
      <c r="K32093"/>
    </row>
    <row r="32094" spans="11:11" x14ac:dyDescent="0.25">
      <c r="K32094"/>
    </row>
    <row r="32095" spans="11:11" x14ac:dyDescent="0.25">
      <c r="K32095"/>
    </row>
    <row r="32096" spans="11:11" x14ac:dyDescent="0.25">
      <c r="K32096"/>
    </row>
    <row r="32097" spans="11:11" x14ac:dyDescent="0.25">
      <c r="K32097"/>
    </row>
    <row r="32098" spans="11:11" x14ac:dyDescent="0.25">
      <c r="K32098"/>
    </row>
    <row r="32099" spans="11:11" x14ac:dyDescent="0.25">
      <c r="K32099"/>
    </row>
    <row r="32100" spans="11:11" x14ac:dyDescent="0.25">
      <c r="K32100"/>
    </row>
    <row r="32101" spans="11:11" x14ac:dyDescent="0.25">
      <c r="K32101"/>
    </row>
    <row r="32102" spans="11:11" x14ac:dyDescent="0.25">
      <c r="K32102"/>
    </row>
    <row r="32103" spans="11:11" x14ac:dyDescent="0.25">
      <c r="K32103"/>
    </row>
    <row r="32104" spans="11:11" x14ac:dyDescent="0.25">
      <c r="K32104"/>
    </row>
    <row r="32105" spans="11:11" x14ac:dyDescent="0.25">
      <c r="K32105"/>
    </row>
    <row r="32106" spans="11:11" x14ac:dyDescent="0.25">
      <c r="K32106"/>
    </row>
    <row r="32107" spans="11:11" x14ac:dyDescent="0.25">
      <c r="K32107"/>
    </row>
    <row r="32108" spans="11:11" x14ac:dyDescent="0.25">
      <c r="K32108"/>
    </row>
    <row r="32109" spans="11:11" x14ac:dyDescent="0.25">
      <c r="K32109"/>
    </row>
    <row r="32110" spans="11:11" x14ac:dyDescent="0.25">
      <c r="K32110"/>
    </row>
    <row r="32111" spans="11:11" x14ac:dyDescent="0.25">
      <c r="K32111"/>
    </row>
    <row r="32112" spans="11:11" x14ac:dyDescent="0.25">
      <c r="K32112"/>
    </row>
    <row r="32113" spans="11:11" x14ac:dyDescent="0.25">
      <c r="K32113"/>
    </row>
    <row r="32114" spans="11:11" x14ac:dyDescent="0.25">
      <c r="K32114"/>
    </row>
    <row r="32115" spans="11:11" x14ac:dyDescent="0.25">
      <c r="K32115"/>
    </row>
    <row r="32116" spans="11:11" x14ac:dyDescent="0.25">
      <c r="K32116"/>
    </row>
    <row r="32117" spans="11:11" x14ac:dyDescent="0.25">
      <c r="K32117"/>
    </row>
    <row r="32118" spans="11:11" x14ac:dyDescent="0.25">
      <c r="K32118"/>
    </row>
    <row r="32119" spans="11:11" x14ac:dyDescent="0.25">
      <c r="K32119"/>
    </row>
    <row r="32120" spans="11:11" x14ac:dyDescent="0.25">
      <c r="K32120"/>
    </row>
    <row r="32121" spans="11:11" x14ac:dyDescent="0.25">
      <c r="K32121"/>
    </row>
    <row r="32122" spans="11:11" x14ac:dyDescent="0.25">
      <c r="K32122"/>
    </row>
    <row r="32123" spans="11:11" x14ac:dyDescent="0.25">
      <c r="K32123"/>
    </row>
    <row r="32124" spans="11:11" x14ac:dyDescent="0.25">
      <c r="K32124"/>
    </row>
    <row r="32125" spans="11:11" x14ac:dyDescent="0.25">
      <c r="K32125"/>
    </row>
    <row r="32126" spans="11:11" x14ac:dyDescent="0.25">
      <c r="K32126"/>
    </row>
    <row r="32127" spans="11:11" x14ac:dyDescent="0.25">
      <c r="K32127"/>
    </row>
    <row r="32128" spans="11:11" x14ac:dyDescent="0.25">
      <c r="K32128"/>
    </row>
    <row r="32129" spans="11:11" x14ac:dyDescent="0.25">
      <c r="K32129"/>
    </row>
    <row r="32130" spans="11:11" x14ac:dyDescent="0.25">
      <c r="K32130"/>
    </row>
    <row r="32131" spans="11:11" x14ac:dyDescent="0.25">
      <c r="K32131"/>
    </row>
    <row r="32132" spans="11:11" x14ac:dyDescent="0.25">
      <c r="K32132"/>
    </row>
    <row r="32133" spans="11:11" x14ac:dyDescent="0.25">
      <c r="K32133"/>
    </row>
    <row r="32134" spans="11:11" x14ac:dyDescent="0.25">
      <c r="K32134"/>
    </row>
    <row r="32135" spans="11:11" x14ac:dyDescent="0.25">
      <c r="K32135"/>
    </row>
    <row r="32136" spans="11:11" x14ac:dyDescent="0.25">
      <c r="K32136"/>
    </row>
    <row r="32137" spans="11:11" x14ac:dyDescent="0.25">
      <c r="K32137"/>
    </row>
    <row r="32138" spans="11:11" x14ac:dyDescent="0.25">
      <c r="K32138"/>
    </row>
    <row r="32139" spans="11:11" x14ac:dyDescent="0.25">
      <c r="K32139"/>
    </row>
    <row r="32140" spans="11:11" x14ac:dyDescent="0.25">
      <c r="K32140"/>
    </row>
    <row r="32141" spans="11:11" x14ac:dyDescent="0.25">
      <c r="K32141"/>
    </row>
    <row r="32142" spans="11:11" x14ac:dyDescent="0.25">
      <c r="K32142"/>
    </row>
    <row r="32143" spans="11:11" x14ac:dyDescent="0.25">
      <c r="K32143"/>
    </row>
    <row r="32144" spans="11:11" x14ac:dyDescent="0.25">
      <c r="K32144"/>
    </row>
    <row r="32145" spans="11:11" x14ac:dyDescent="0.25">
      <c r="K32145"/>
    </row>
    <row r="32146" spans="11:11" x14ac:dyDescent="0.25">
      <c r="K32146"/>
    </row>
    <row r="32147" spans="11:11" x14ac:dyDescent="0.25">
      <c r="K32147"/>
    </row>
    <row r="32148" spans="11:11" x14ac:dyDescent="0.25">
      <c r="K32148"/>
    </row>
    <row r="32149" spans="11:11" x14ac:dyDescent="0.25">
      <c r="K32149"/>
    </row>
    <row r="32150" spans="11:11" x14ac:dyDescent="0.25">
      <c r="K32150"/>
    </row>
    <row r="32151" spans="11:11" x14ac:dyDescent="0.25">
      <c r="K32151"/>
    </row>
    <row r="32152" spans="11:11" x14ac:dyDescent="0.25">
      <c r="K32152"/>
    </row>
    <row r="32153" spans="11:11" x14ac:dyDescent="0.25">
      <c r="K32153"/>
    </row>
    <row r="32154" spans="11:11" x14ac:dyDescent="0.25">
      <c r="K32154"/>
    </row>
    <row r="32155" spans="11:11" x14ac:dyDescent="0.25">
      <c r="K32155"/>
    </row>
    <row r="32156" spans="11:11" x14ac:dyDescent="0.25">
      <c r="K32156"/>
    </row>
    <row r="32157" spans="11:11" x14ac:dyDescent="0.25">
      <c r="K32157"/>
    </row>
    <row r="32158" spans="11:11" x14ac:dyDescent="0.25">
      <c r="K32158"/>
    </row>
    <row r="32159" spans="11:11" x14ac:dyDescent="0.25">
      <c r="K32159"/>
    </row>
    <row r="32160" spans="11:11" x14ac:dyDescent="0.25">
      <c r="K32160"/>
    </row>
    <row r="32161" spans="11:11" x14ac:dyDescent="0.25">
      <c r="K32161"/>
    </row>
    <row r="32162" spans="11:11" x14ac:dyDescent="0.25">
      <c r="K32162"/>
    </row>
    <row r="32163" spans="11:11" x14ac:dyDescent="0.25">
      <c r="K32163"/>
    </row>
    <row r="32164" spans="11:11" x14ac:dyDescent="0.25">
      <c r="K32164"/>
    </row>
    <row r="32165" spans="11:11" x14ac:dyDescent="0.25">
      <c r="K32165"/>
    </row>
    <row r="32166" spans="11:11" x14ac:dyDescent="0.25">
      <c r="K32166"/>
    </row>
    <row r="32167" spans="11:11" x14ac:dyDescent="0.25">
      <c r="K32167"/>
    </row>
    <row r="32168" spans="11:11" x14ac:dyDescent="0.25">
      <c r="K32168"/>
    </row>
    <row r="32169" spans="11:11" x14ac:dyDescent="0.25">
      <c r="K32169"/>
    </row>
    <row r="32170" spans="11:11" x14ac:dyDescent="0.25">
      <c r="K32170"/>
    </row>
    <row r="32171" spans="11:11" x14ac:dyDescent="0.25">
      <c r="K32171"/>
    </row>
    <row r="32172" spans="11:11" x14ac:dyDescent="0.25">
      <c r="K32172"/>
    </row>
    <row r="32173" spans="11:11" x14ac:dyDescent="0.25">
      <c r="K32173"/>
    </row>
    <row r="32174" spans="11:11" x14ac:dyDescent="0.25">
      <c r="K32174"/>
    </row>
    <row r="32175" spans="11:11" x14ac:dyDescent="0.25">
      <c r="K32175"/>
    </row>
    <row r="32176" spans="11:11" x14ac:dyDescent="0.25">
      <c r="K32176"/>
    </row>
    <row r="32177" spans="11:11" x14ac:dyDescent="0.25">
      <c r="K32177"/>
    </row>
    <row r="32178" spans="11:11" x14ac:dyDescent="0.25">
      <c r="K32178"/>
    </row>
    <row r="32179" spans="11:11" x14ac:dyDescent="0.25">
      <c r="K32179"/>
    </row>
    <row r="32180" spans="11:11" x14ac:dyDescent="0.25">
      <c r="K32180"/>
    </row>
    <row r="32181" spans="11:11" x14ac:dyDescent="0.25">
      <c r="K32181"/>
    </row>
    <row r="32182" spans="11:11" x14ac:dyDescent="0.25">
      <c r="K32182"/>
    </row>
    <row r="32183" spans="11:11" x14ac:dyDescent="0.25">
      <c r="K32183"/>
    </row>
    <row r="32184" spans="11:11" x14ac:dyDescent="0.25">
      <c r="K32184"/>
    </row>
    <row r="32185" spans="11:11" x14ac:dyDescent="0.25">
      <c r="K32185"/>
    </row>
    <row r="32186" spans="11:11" x14ac:dyDescent="0.25">
      <c r="K32186"/>
    </row>
    <row r="32187" spans="11:11" x14ac:dyDescent="0.25">
      <c r="K32187"/>
    </row>
    <row r="32188" spans="11:11" x14ac:dyDescent="0.25">
      <c r="K32188"/>
    </row>
    <row r="32189" spans="11:11" x14ac:dyDescent="0.25">
      <c r="K32189"/>
    </row>
    <row r="32190" spans="11:11" x14ac:dyDescent="0.25">
      <c r="K32190"/>
    </row>
    <row r="32191" spans="11:11" x14ac:dyDescent="0.25">
      <c r="K32191"/>
    </row>
    <row r="32192" spans="11:11" x14ac:dyDescent="0.25">
      <c r="K32192"/>
    </row>
    <row r="32193" spans="11:11" x14ac:dyDescent="0.25">
      <c r="K32193"/>
    </row>
    <row r="32194" spans="11:11" x14ac:dyDescent="0.25">
      <c r="K32194"/>
    </row>
    <row r="32195" spans="11:11" x14ac:dyDescent="0.25">
      <c r="K32195"/>
    </row>
    <row r="32196" spans="11:11" x14ac:dyDescent="0.25">
      <c r="K32196"/>
    </row>
    <row r="32197" spans="11:11" x14ac:dyDescent="0.25">
      <c r="K32197"/>
    </row>
    <row r="32198" spans="11:11" x14ac:dyDescent="0.25">
      <c r="K32198"/>
    </row>
    <row r="32199" spans="11:11" x14ac:dyDescent="0.25">
      <c r="K32199"/>
    </row>
    <row r="32200" spans="11:11" x14ac:dyDescent="0.25">
      <c r="K32200"/>
    </row>
    <row r="32201" spans="11:11" x14ac:dyDescent="0.25">
      <c r="K32201"/>
    </row>
    <row r="32202" spans="11:11" x14ac:dyDescent="0.25">
      <c r="K32202"/>
    </row>
    <row r="32203" spans="11:11" x14ac:dyDescent="0.25">
      <c r="K32203"/>
    </row>
    <row r="32204" spans="11:11" x14ac:dyDescent="0.25">
      <c r="K32204"/>
    </row>
    <row r="32205" spans="11:11" x14ac:dyDescent="0.25">
      <c r="K32205"/>
    </row>
    <row r="32206" spans="11:11" x14ac:dyDescent="0.25">
      <c r="K32206"/>
    </row>
    <row r="32207" spans="11:11" x14ac:dyDescent="0.25">
      <c r="K32207"/>
    </row>
    <row r="32208" spans="11:11" x14ac:dyDescent="0.25">
      <c r="K32208"/>
    </row>
    <row r="32209" spans="11:11" x14ac:dyDescent="0.25">
      <c r="K32209"/>
    </row>
    <row r="32210" spans="11:11" x14ac:dyDescent="0.25">
      <c r="K32210"/>
    </row>
    <row r="32211" spans="11:11" x14ac:dyDescent="0.25">
      <c r="K32211"/>
    </row>
    <row r="32212" spans="11:11" x14ac:dyDescent="0.25">
      <c r="K32212"/>
    </row>
    <row r="32213" spans="11:11" x14ac:dyDescent="0.25">
      <c r="K32213"/>
    </row>
    <row r="32214" spans="11:11" x14ac:dyDescent="0.25">
      <c r="K32214"/>
    </row>
    <row r="32215" spans="11:11" x14ac:dyDescent="0.25">
      <c r="K32215"/>
    </row>
    <row r="32216" spans="11:11" x14ac:dyDescent="0.25">
      <c r="K32216"/>
    </row>
    <row r="32217" spans="11:11" x14ac:dyDescent="0.25">
      <c r="K32217"/>
    </row>
    <row r="32218" spans="11:11" x14ac:dyDescent="0.25">
      <c r="K32218"/>
    </row>
    <row r="32219" spans="11:11" x14ac:dyDescent="0.25">
      <c r="K32219"/>
    </row>
    <row r="32220" spans="11:11" x14ac:dyDescent="0.25">
      <c r="K32220"/>
    </row>
    <row r="32221" spans="11:11" x14ac:dyDescent="0.25">
      <c r="K32221"/>
    </row>
    <row r="32222" spans="11:11" x14ac:dyDescent="0.25">
      <c r="K32222"/>
    </row>
    <row r="32223" spans="11:11" x14ac:dyDescent="0.25">
      <c r="K32223"/>
    </row>
    <row r="32224" spans="11:11" x14ac:dyDescent="0.25">
      <c r="K32224"/>
    </row>
    <row r="32225" spans="11:11" x14ac:dyDescent="0.25">
      <c r="K32225"/>
    </row>
    <row r="32226" spans="11:11" x14ac:dyDescent="0.25">
      <c r="K32226"/>
    </row>
    <row r="32227" spans="11:11" x14ac:dyDescent="0.25">
      <c r="K32227"/>
    </row>
    <row r="32228" spans="11:11" x14ac:dyDescent="0.25">
      <c r="K32228"/>
    </row>
    <row r="32229" spans="11:11" x14ac:dyDescent="0.25">
      <c r="K32229"/>
    </row>
    <row r="32230" spans="11:11" x14ac:dyDescent="0.25">
      <c r="K32230"/>
    </row>
    <row r="32231" spans="11:11" x14ac:dyDescent="0.25">
      <c r="K32231"/>
    </row>
    <row r="32232" spans="11:11" x14ac:dyDescent="0.25">
      <c r="K32232"/>
    </row>
    <row r="32233" spans="11:11" x14ac:dyDescent="0.25">
      <c r="K32233"/>
    </row>
    <row r="32234" spans="11:11" x14ac:dyDescent="0.25">
      <c r="K32234"/>
    </row>
    <row r="32235" spans="11:11" x14ac:dyDescent="0.25">
      <c r="K32235"/>
    </row>
    <row r="32236" spans="11:11" x14ac:dyDescent="0.25">
      <c r="K32236"/>
    </row>
    <row r="32237" spans="11:11" x14ac:dyDescent="0.25">
      <c r="K32237"/>
    </row>
    <row r="32238" spans="11:11" x14ac:dyDescent="0.25">
      <c r="K32238"/>
    </row>
    <row r="32239" spans="11:11" x14ac:dyDescent="0.25">
      <c r="K32239"/>
    </row>
    <row r="32240" spans="11:11" x14ac:dyDescent="0.25">
      <c r="K32240"/>
    </row>
    <row r="32241" spans="11:11" x14ac:dyDescent="0.25">
      <c r="K32241"/>
    </row>
    <row r="32242" spans="11:11" x14ac:dyDescent="0.25">
      <c r="K32242"/>
    </row>
    <row r="32243" spans="11:11" x14ac:dyDescent="0.25">
      <c r="K32243"/>
    </row>
    <row r="32244" spans="11:11" x14ac:dyDescent="0.25">
      <c r="K32244"/>
    </row>
    <row r="32245" spans="11:11" x14ac:dyDescent="0.25">
      <c r="K32245"/>
    </row>
    <row r="32246" spans="11:11" x14ac:dyDescent="0.25">
      <c r="K32246"/>
    </row>
    <row r="32247" spans="11:11" x14ac:dyDescent="0.25">
      <c r="K32247"/>
    </row>
    <row r="32248" spans="11:11" x14ac:dyDescent="0.25">
      <c r="K32248"/>
    </row>
    <row r="32249" spans="11:11" x14ac:dyDescent="0.25">
      <c r="K32249"/>
    </row>
    <row r="32250" spans="11:11" x14ac:dyDescent="0.25">
      <c r="K32250"/>
    </row>
    <row r="32251" spans="11:11" x14ac:dyDescent="0.25">
      <c r="K32251"/>
    </row>
    <row r="32252" spans="11:11" x14ac:dyDescent="0.25">
      <c r="K32252"/>
    </row>
    <row r="32253" spans="11:11" x14ac:dyDescent="0.25">
      <c r="K32253"/>
    </row>
    <row r="32254" spans="11:11" x14ac:dyDescent="0.25">
      <c r="K32254"/>
    </row>
    <row r="32255" spans="11:11" x14ac:dyDescent="0.25">
      <c r="K32255"/>
    </row>
    <row r="32256" spans="11:11" x14ac:dyDescent="0.25">
      <c r="K32256"/>
    </row>
    <row r="32257" spans="11:11" x14ac:dyDescent="0.25">
      <c r="K32257"/>
    </row>
    <row r="32258" spans="11:11" x14ac:dyDescent="0.25">
      <c r="K32258"/>
    </row>
    <row r="32259" spans="11:11" x14ac:dyDescent="0.25">
      <c r="K32259"/>
    </row>
    <row r="32260" spans="11:11" x14ac:dyDescent="0.25">
      <c r="K32260"/>
    </row>
    <row r="32261" spans="11:11" x14ac:dyDescent="0.25">
      <c r="K32261"/>
    </row>
    <row r="32262" spans="11:11" x14ac:dyDescent="0.25">
      <c r="K32262"/>
    </row>
    <row r="32263" spans="11:11" x14ac:dyDescent="0.25">
      <c r="K32263"/>
    </row>
    <row r="32264" spans="11:11" x14ac:dyDescent="0.25">
      <c r="K32264"/>
    </row>
    <row r="32265" spans="11:11" x14ac:dyDescent="0.25">
      <c r="K32265"/>
    </row>
    <row r="32266" spans="11:11" x14ac:dyDescent="0.25">
      <c r="K32266"/>
    </row>
    <row r="32267" spans="11:11" x14ac:dyDescent="0.25">
      <c r="K32267"/>
    </row>
    <row r="32268" spans="11:11" x14ac:dyDescent="0.25">
      <c r="K32268"/>
    </row>
    <row r="32269" spans="11:11" x14ac:dyDescent="0.25">
      <c r="K32269"/>
    </row>
    <row r="32270" spans="11:11" x14ac:dyDescent="0.25">
      <c r="K32270"/>
    </row>
    <row r="32271" spans="11:11" x14ac:dyDescent="0.25">
      <c r="K32271"/>
    </row>
    <row r="32272" spans="11:11" x14ac:dyDescent="0.25">
      <c r="K32272"/>
    </row>
    <row r="32273" spans="11:11" x14ac:dyDescent="0.25">
      <c r="K32273"/>
    </row>
    <row r="32274" spans="11:11" x14ac:dyDescent="0.25">
      <c r="K32274"/>
    </row>
    <row r="32275" spans="11:11" x14ac:dyDescent="0.25">
      <c r="K32275"/>
    </row>
    <row r="32276" spans="11:11" x14ac:dyDescent="0.25">
      <c r="K32276"/>
    </row>
    <row r="32277" spans="11:11" x14ac:dyDescent="0.25">
      <c r="K32277"/>
    </row>
    <row r="32278" spans="11:11" x14ac:dyDescent="0.25">
      <c r="K32278"/>
    </row>
    <row r="32279" spans="11:11" x14ac:dyDescent="0.25">
      <c r="K32279"/>
    </row>
    <row r="32280" spans="11:11" x14ac:dyDescent="0.25">
      <c r="K32280"/>
    </row>
    <row r="32281" spans="11:11" x14ac:dyDescent="0.25">
      <c r="K32281"/>
    </row>
    <row r="32282" spans="11:11" x14ac:dyDescent="0.25">
      <c r="K32282"/>
    </row>
    <row r="32283" spans="11:11" x14ac:dyDescent="0.25">
      <c r="K32283"/>
    </row>
    <row r="32284" spans="11:11" x14ac:dyDescent="0.25">
      <c r="K32284"/>
    </row>
    <row r="32285" spans="11:11" x14ac:dyDescent="0.25">
      <c r="K32285"/>
    </row>
    <row r="32286" spans="11:11" x14ac:dyDescent="0.25">
      <c r="K32286"/>
    </row>
    <row r="32287" spans="11:11" x14ac:dyDescent="0.25">
      <c r="K32287"/>
    </row>
    <row r="32288" spans="11:11" x14ac:dyDescent="0.25">
      <c r="K32288"/>
    </row>
    <row r="32289" spans="11:11" x14ac:dyDescent="0.25">
      <c r="K32289"/>
    </row>
    <row r="32290" spans="11:11" x14ac:dyDescent="0.25">
      <c r="K32290"/>
    </row>
    <row r="32291" spans="11:11" x14ac:dyDescent="0.25">
      <c r="K32291"/>
    </row>
    <row r="32292" spans="11:11" x14ac:dyDescent="0.25">
      <c r="K32292"/>
    </row>
    <row r="32293" spans="11:11" x14ac:dyDescent="0.25">
      <c r="K32293"/>
    </row>
    <row r="32294" spans="11:11" x14ac:dyDescent="0.25">
      <c r="K32294"/>
    </row>
    <row r="32295" spans="11:11" x14ac:dyDescent="0.25">
      <c r="K32295"/>
    </row>
    <row r="32296" spans="11:11" x14ac:dyDescent="0.25">
      <c r="K32296"/>
    </row>
    <row r="32297" spans="11:11" x14ac:dyDescent="0.25">
      <c r="K32297"/>
    </row>
    <row r="32298" spans="11:11" x14ac:dyDescent="0.25">
      <c r="K32298"/>
    </row>
    <row r="32299" spans="11:11" x14ac:dyDescent="0.25">
      <c r="K32299"/>
    </row>
    <row r="32300" spans="11:11" x14ac:dyDescent="0.25">
      <c r="K32300"/>
    </row>
    <row r="32301" spans="11:11" x14ac:dyDescent="0.25">
      <c r="K32301"/>
    </row>
    <row r="32302" spans="11:11" x14ac:dyDescent="0.25">
      <c r="K32302"/>
    </row>
    <row r="32303" spans="11:11" x14ac:dyDescent="0.25">
      <c r="K32303"/>
    </row>
    <row r="32304" spans="11:11" x14ac:dyDescent="0.25">
      <c r="K32304"/>
    </row>
    <row r="32305" spans="11:11" x14ac:dyDescent="0.25">
      <c r="K32305"/>
    </row>
    <row r="32306" spans="11:11" x14ac:dyDescent="0.25">
      <c r="K32306"/>
    </row>
    <row r="32307" spans="11:11" x14ac:dyDescent="0.25">
      <c r="K32307"/>
    </row>
    <row r="32308" spans="11:11" x14ac:dyDescent="0.25">
      <c r="K32308"/>
    </row>
    <row r="32309" spans="11:11" x14ac:dyDescent="0.25">
      <c r="K32309"/>
    </row>
    <row r="32310" spans="11:11" x14ac:dyDescent="0.25">
      <c r="K32310"/>
    </row>
    <row r="32311" spans="11:11" x14ac:dyDescent="0.25">
      <c r="K32311"/>
    </row>
    <row r="32312" spans="11:11" x14ac:dyDescent="0.25">
      <c r="K32312"/>
    </row>
    <row r="32313" spans="11:11" x14ac:dyDescent="0.25">
      <c r="K32313"/>
    </row>
    <row r="32314" spans="11:11" x14ac:dyDescent="0.25">
      <c r="K32314"/>
    </row>
    <row r="32315" spans="11:11" x14ac:dyDescent="0.25">
      <c r="K32315"/>
    </row>
    <row r="32316" spans="11:11" x14ac:dyDescent="0.25">
      <c r="K32316"/>
    </row>
    <row r="32317" spans="11:11" x14ac:dyDescent="0.25">
      <c r="K32317"/>
    </row>
    <row r="32318" spans="11:11" x14ac:dyDescent="0.25">
      <c r="K32318"/>
    </row>
    <row r="32319" spans="11:11" x14ac:dyDescent="0.25">
      <c r="K32319"/>
    </row>
    <row r="32320" spans="11:11" x14ac:dyDescent="0.25">
      <c r="K32320"/>
    </row>
    <row r="32321" spans="11:11" x14ac:dyDescent="0.25">
      <c r="K32321"/>
    </row>
    <row r="32322" spans="11:11" x14ac:dyDescent="0.25">
      <c r="K32322"/>
    </row>
    <row r="32323" spans="11:11" x14ac:dyDescent="0.25">
      <c r="K32323"/>
    </row>
    <row r="32324" spans="11:11" x14ac:dyDescent="0.25">
      <c r="K32324"/>
    </row>
    <row r="32325" spans="11:11" x14ac:dyDescent="0.25">
      <c r="K32325"/>
    </row>
    <row r="32326" spans="11:11" x14ac:dyDescent="0.25">
      <c r="K32326"/>
    </row>
    <row r="32327" spans="11:11" x14ac:dyDescent="0.25">
      <c r="K32327"/>
    </row>
    <row r="32328" spans="11:11" x14ac:dyDescent="0.25">
      <c r="K32328"/>
    </row>
    <row r="32329" spans="11:11" x14ac:dyDescent="0.25">
      <c r="K32329"/>
    </row>
    <row r="32330" spans="11:11" x14ac:dyDescent="0.25">
      <c r="K32330"/>
    </row>
    <row r="32331" spans="11:11" x14ac:dyDescent="0.25">
      <c r="K32331"/>
    </row>
    <row r="32332" spans="11:11" x14ac:dyDescent="0.25">
      <c r="K32332"/>
    </row>
    <row r="32333" spans="11:11" x14ac:dyDescent="0.25">
      <c r="K32333"/>
    </row>
    <row r="32334" spans="11:11" x14ac:dyDescent="0.25">
      <c r="K32334"/>
    </row>
    <row r="32335" spans="11:11" x14ac:dyDescent="0.25">
      <c r="K32335"/>
    </row>
    <row r="32336" spans="11:11" x14ac:dyDescent="0.25">
      <c r="K32336"/>
    </row>
    <row r="32337" spans="11:11" x14ac:dyDescent="0.25">
      <c r="K32337"/>
    </row>
    <row r="32338" spans="11:11" x14ac:dyDescent="0.25">
      <c r="K32338"/>
    </row>
    <row r="32339" spans="11:11" x14ac:dyDescent="0.25">
      <c r="K32339"/>
    </row>
    <row r="32340" spans="11:11" x14ac:dyDescent="0.25">
      <c r="K32340"/>
    </row>
    <row r="32341" spans="11:11" x14ac:dyDescent="0.25">
      <c r="K32341"/>
    </row>
    <row r="32342" spans="11:11" x14ac:dyDescent="0.25">
      <c r="K32342"/>
    </row>
    <row r="32343" spans="11:11" x14ac:dyDescent="0.25">
      <c r="K32343"/>
    </row>
    <row r="32344" spans="11:11" x14ac:dyDescent="0.25">
      <c r="K32344"/>
    </row>
    <row r="32345" spans="11:11" x14ac:dyDescent="0.25">
      <c r="K32345"/>
    </row>
    <row r="32346" spans="11:11" x14ac:dyDescent="0.25">
      <c r="K32346"/>
    </row>
    <row r="32347" spans="11:11" x14ac:dyDescent="0.25">
      <c r="K32347"/>
    </row>
    <row r="32348" spans="11:11" x14ac:dyDescent="0.25">
      <c r="K32348"/>
    </row>
    <row r="32349" spans="11:11" x14ac:dyDescent="0.25">
      <c r="K32349"/>
    </row>
    <row r="32350" spans="11:11" x14ac:dyDescent="0.25">
      <c r="K32350"/>
    </row>
    <row r="32351" spans="11:11" x14ac:dyDescent="0.25">
      <c r="K32351"/>
    </row>
    <row r="32352" spans="11:11" x14ac:dyDescent="0.25">
      <c r="K32352"/>
    </row>
    <row r="32353" spans="11:11" x14ac:dyDescent="0.25">
      <c r="K32353"/>
    </row>
    <row r="32354" spans="11:11" x14ac:dyDescent="0.25">
      <c r="K32354"/>
    </row>
    <row r="32355" spans="11:11" x14ac:dyDescent="0.25">
      <c r="K32355"/>
    </row>
    <row r="32356" spans="11:11" x14ac:dyDescent="0.25">
      <c r="K32356"/>
    </row>
    <row r="32357" spans="11:11" x14ac:dyDescent="0.25">
      <c r="K32357"/>
    </row>
    <row r="32358" spans="11:11" x14ac:dyDescent="0.25">
      <c r="K32358"/>
    </row>
    <row r="32359" spans="11:11" x14ac:dyDescent="0.25">
      <c r="K32359"/>
    </row>
    <row r="32360" spans="11:11" x14ac:dyDescent="0.25">
      <c r="K32360"/>
    </row>
    <row r="32361" spans="11:11" x14ac:dyDescent="0.25">
      <c r="K32361"/>
    </row>
    <row r="32362" spans="11:11" x14ac:dyDescent="0.25">
      <c r="K32362"/>
    </row>
    <row r="32363" spans="11:11" x14ac:dyDescent="0.25">
      <c r="K32363"/>
    </row>
    <row r="32364" spans="11:11" x14ac:dyDescent="0.25">
      <c r="K32364"/>
    </row>
    <row r="32365" spans="11:11" x14ac:dyDescent="0.25">
      <c r="K32365"/>
    </row>
    <row r="32366" spans="11:11" x14ac:dyDescent="0.25">
      <c r="K32366"/>
    </row>
    <row r="32367" spans="11:11" x14ac:dyDescent="0.25">
      <c r="K32367"/>
    </row>
    <row r="32368" spans="11:11" x14ac:dyDescent="0.25">
      <c r="K32368"/>
    </row>
    <row r="32369" spans="11:11" x14ac:dyDescent="0.25">
      <c r="K32369"/>
    </row>
    <row r="32370" spans="11:11" x14ac:dyDescent="0.25">
      <c r="K32370"/>
    </row>
    <row r="32371" spans="11:11" x14ac:dyDescent="0.25">
      <c r="K32371"/>
    </row>
    <row r="32372" spans="11:11" x14ac:dyDescent="0.25">
      <c r="K32372"/>
    </row>
    <row r="32373" spans="11:11" x14ac:dyDescent="0.25">
      <c r="K32373"/>
    </row>
    <row r="32374" spans="11:11" x14ac:dyDescent="0.25">
      <c r="K32374"/>
    </row>
    <row r="32375" spans="11:11" x14ac:dyDescent="0.25">
      <c r="K32375"/>
    </row>
    <row r="32376" spans="11:11" x14ac:dyDescent="0.25">
      <c r="K32376"/>
    </row>
    <row r="32377" spans="11:11" x14ac:dyDescent="0.25">
      <c r="K32377"/>
    </row>
    <row r="32378" spans="11:11" x14ac:dyDescent="0.25">
      <c r="K32378"/>
    </row>
    <row r="32379" spans="11:11" x14ac:dyDescent="0.25">
      <c r="K32379"/>
    </row>
    <row r="32380" spans="11:11" x14ac:dyDescent="0.25">
      <c r="K32380"/>
    </row>
    <row r="32381" spans="11:11" x14ac:dyDescent="0.25">
      <c r="K32381"/>
    </row>
    <row r="32382" spans="11:11" x14ac:dyDescent="0.25">
      <c r="K32382"/>
    </row>
    <row r="32383" spans="11:11" x14ac:dyDescent="0.25">
      <c r="K32383"/>
    </row>
    <row r="32384" spans="11:11" x14ac:dyDescent="0.25">
      <c r="K32384"/>
    </row>
    <row r="32385" spans="11:11" x14ac:dyDescent="0.25">
      <c r="K32385"/>
    </row>
    <row r="32386" spans="11:11" x14ac:dyDescent="0.25">
      <c r="K32386"/>
    </row>
    <row r="32387" spans="11:11" x14ac:dyDescent="0.25">
      <c r="K32387"/>
    </row>
    <row r="32388" spans="11:11" x14ac:dyDescent="0.25">
      <c r="K32388"/>
    </row>
    <row r="32389" spans="11:11" x14ac:dyDescent="0.25">
      <c r="K32389"/>
    </row>
    <row r="32390" spans="11:11" x14ac:dyDescent="0.25">
      <c r="K32390"/>
    </row>
    <row r="32391" spans="11:11" x14ac:dyDescent="0.25">
      <c r="K32391"/>
    </row>
    <row r="32392" spans="11:11" x14ac:dyDescent="0.25">
      <c r="K32392"/>
    </row>
    <row r="32393" spans="11:11" x14ac:dyDescent="0.25">
      <c r="K32393"/>
    </row>
    <row r="32394" spans="11:11" x14ac:dyDescent="0.25">
      <c r="K32394"/>
    </row>
    <row r="32395" spans="11:11" x14ac:dyDescent="0.25">
      <c r="K32395"/>
    </row>
    <row r="32396" spans="11:11" x14ac:dyDescent="0.25">
      <c r="K32396"/>
    </row>
    <row r="32397" spans="11:11" x14ac:dyDescent="0.25">
      <c r="K32397"/>
    </row>
    <row r="32398" spans="11:11" x14ac:dyDescent="0.25">
      <c r="K32398"/>
    </row>
    <row r="32399" spans="11:11" x14ac:dyDescent="0.25">
      <c r="K32399"/>
    </row>
    <row r="32400" spans="11:11" x14ac:dyDescent="0.25">
      <c r="K32400"/>
    </row>
    <row r="32401" spans="11:11" x14ac:dyDescent="0.25">
      <c r="K32401"/>
    </row>
    <row r="32402" spans="11:11" x14ac:dyDescent="0.25">
      <c r="K32402"/>
    </row>
    <row r="32403" spans="11:11" x14ac:dyDescent="0.25">
      <c r="K32403"/>
    </row>
    <row r="32404" spans="11:11" x14ac:dyDescent="0.25">
      <c r="K32404"/>
    </row>
    <row r="32405" spans="11:11" x14ac:dyDescent="0.25">
      <c r="K32405"/>
    </row>
    <row r="32406" spans="11:11" x14ac:dyDescent="0.25">
      <c r="K32406"/>
    </row>
    <row r="32407" spans="11:11" x14ac:dyDescent="0.25">
      <c r="K32407"/>
    </row>
    <row r="32408" spans="11:11" x14ac:dyDescent="0.25">
      <c r="K32408"/>
    </row>
    <row r="32409" spans="11:11" x14ac:dyDescent="0.25">
      <c r="K32409"/>
    </row>
    <row r="32410" spans="11:11" x14ac:dyDescent="0.25">
      <c r="K32410"/>
    </row>
    <row r="32411" spans="11:11" x14ac:dyDescent="0.25">
      <c r="K32411"/>
    </row>
    <row r="32412" spans="11:11" x14ac:dyDescent="0.25">
      <c r="K32412"/>
    </row>
    <row r="32413" spans="11:11" x14ac:dyDescent="0.25">
      <c r="K32413"/>
    </row>
    <row r="32414" spans="11:11" x14ac:dyDescent="0.25">
      <c r="K32414"/>
    </row>
    <row r="32415" spans="11:11" x14ac:dyDescent="0.25">
      <c r="K32415"/>
    </row>
    <row r="32416" spans="11:11" x14ac:dyDescent="0.25">
      <c r="K32416"/>
    </row>
    <row r="32417" spans="11:11" x14ac:dyDescent="0.25">
      <c r="K32417"/>
    </row>
    <row r="32418" spans="11:11" x14ac:dyDescent="0.25">
      <c r="K32418"/>
    </row>
    <row r="32419" spans="11:11" x14ac:dyDescent="0.25">
      <c r="K32419"/>
    </row>
    <row r="32420" spans="11:11" x14ac:dyDescent="0.25">
      <c r="K32420"/>
    </row>
    <row r="32421" spans="11:11" x14ac:dyDescent="0.25">
      <c r="K32421"/>
    </row>
    <row r="32422" spans="11:11" x14ac:dyDescent="0.25">
      <c r="K32422"/>
    </row>
    <row r="32423" spans="11:11" x14ac:dyDescent="0.25">
      <c r="K32423"/>
    </row>
    <row r="32424" spans="11:11" x14ac:dyDescent="0.25">
      <c r="K32424"/>
    </row>
    <row r="32425" spans="11:11" x14ac:dyDescent="0.25">
      <c r="K32425"/>
    </row>
    <row r="32426" spans="11:11" x14ac:dyDescent="0.25">
      <c r="K32426"/>
    </row>
    <row r="32427" spans="11:11" x14ac:dyDescent="0.25">
      <c r="K32427"/>
    </row>
    <row r="32428" spans="11:11" x14ac:dyDescent="0.25">
      <c r="K32428"/>
    </row>
    <row r="32429" spans="11:11" x14ac:dyDescent="0.25">
      <c r="K32429"/>
    </row>
    <row r="32430" spans="11:11" x14ac:dyDescent="0.25">
      <c r="K32430"/>
    </row>
    <row r="32431" spans="11:11" x14ac:dyDescent="0.25">
      <c r="K32431"/>
    </row>
    <row r="32432" spans="11:11" x14ac:dyDescent="0.25">
      <c r="K32432"/>
    </row>
    <row r="32433" spans="11:11" x14ac:dyDescent="0.25">
      <c r="K32433"/>
    </row>
    <row r="32434" spans="11:11" x14ac:dyDescent="0.25">
      <c r="K32434"/>
    </row>
    <row r="32435" spans="11:11" x14ac:dyDescent="0.25">
      <c r="K32435"/>
    </row>
    <row r="32436" spans="11:11" x14ac:dyDescent="0.25">
      <c r="K32436"/>
    </row>
    <row r="32437" spans="11:11" x14ac:dyDescent="0.25">
      <c r="K32437"/>
    </row>
    <row r="32438" spans="11:11" x14ac:dyDescent="0.25">
      <c r="K32438"/>
    </row>
    <row r="32439" spans="11:11" x14ac:dyDescent="0.25">
      <c r="K32439"/>
    </row>
    <row r="32440" spans="11:11" x14ac:dyDescent="0.25">
      <c r="K32440"/>
    </row>
    <row r="32441" spans="11:11" x14ac:dyDescent="0.25">
      <c r="K32441"/>
    </row>
    <row r="32442" spans="11:11" x14ac:dyDescent="0.25">
      <c r="K32442"/>
    </row>
    <row r="32443" spans="11:11" x14ac:dyDescent="0.25">
      <c r="K32443"/>
    </row>
    <row r="32444" spans="11:11" x14ac:dyDescent="0.25">
      <c r="K32444"/>
    </row>
    <row r="32445" spans="11:11" x14ac:dyDescent="0.25">
      <c r="K32445"/>
    </row>
    <row r="32446" spans="11:11" x14ac:dyDescent="0.25">
      <c r="K32446"/>
    </row>
    <row r="32447" spans="11:11" x14ac:dyDescent="0.25">
      <c r="K32447"/>
    </row>
    <row r="32448" spans="11:11" x14ac:dyDescent="0.25">
      <c r="K32448"/>
    </row>
    <row r="32449" spans="11:11" x14ac:dyDescent="0.25">
      <c r="K32449"/>
    </row>
    <row r="32450" spans="11:11" x14ac:dyDescent="0.25">
      <c r="K32450"/>
    </row>
    <row r="32451" spans="11:11" x14ac:dyDescent="0.25">
      <c r="K32451"/>
    </row>
    <row r="32452" spans="11:11" x14ac:dyDescent="0.25">
      <c r="K32452"/>
    </row>
    <row r="32453" spans="11:11" x14ac:dyDescent="0.25">
      <c r="K32453"/>
    </row>
    <row r="32454" spans="11:11" x14ac:dyDescent="0.25">
      <c r="K32454"/>
    </row>
    <row r="32455" spans="11:11" x14ac:dyDescent="0.25">
      <c r="K32455"/>
    </row>
    <row r="32456" spans="11:11" x14ac:dyDescent="0.25">
      <c r="K32456"/>
    </row>
    <row r="32457" spans="11:11" x14ac:dyDescent="0.25">
      <c r="K32457"/>
    </row>
    <row r="32458" spans="11:11" x14ac:dyDescent="0.25">
      <c r="K32458"/>
    </row>
    <row r="32459" spans="11:11" x14ac:dyDescent="0.25">
      <c r="K32459"/>
    </row>
    <row r="32460" spans="11:11" x14ac:dyDescent="0.25">
      <c r="K32460"/>
    </row>
    <row r="32461" spans="11:11" x14ac:dyDescent="0.25">
      <c r="K32461"/>
    </row>
    <row r="32462" spans="11:11" x14ac:dyDescent="0.25">
      <c r="K32462"/>
    </row>
    <row r="32463" spans="11:11" x14ac:dyDescent="0.25">
      <c r="K32463"/>
    </row>
    <row r="32464" spans="11:11" x14ac:dyDescent="0.25">
      <c r="K32464"/>
    </row>
    <row r="32465" spans="11:11" x14ac:dyDescent="0.25">
      <c r="K32465"/>
    </row>
    <row r="32466" spans="11:11" x14ac:dyDescent="0.25">
      <c r="K32466"/>
    </row>
    <row r="32467" spans="11:11" x14ac:dyDescent="0.25">
      <c r="K32467"/>
    </row>
    <row r="32468" spans="11:11" x14ac:dyDescent="0.25">
      <c r="K32468"/>
    </row>
    <row r="32469" spans="11:11" x14ac:dyDescent="0.25">
      <c r="K32469"/>
    </row>
    <row r="32470" spans="11:11" x14ac:dyDescent="0.25">
      <c r="K32470"/>
    </row>
    <row r="32471" spans="11:11" x14ac:dyDescent="0.25">
      <c r="K32471"/>
    </row>
    <row r="32472" spans="11:11" x14ac:dyDescent="0.25">
      <c r="K32472"/>
    </row>
    <row r="32473" spans="11:11" x14ac:dyDescent="0.25">
      <c r="K32473"/>
    </row>
    <row r="32474" spans="11:11" x14ac:dyDescent="0.25">
      <c r="K32474"/>
    </row>
    <row r="32475" spans="11:11" x14ac:dyDescent="0.25">
      <c r="K32475"/>
    </row>
    <row r="32476" spans="11:11" x14ac:dyDescent="0.25">
      <c r="K32476"/>
    </row>
    <row r="32477" spans="11:11" x14ac:dyDescent="0.25">
      <c r="K32477"/>
    </row>
    <row r="32478" spans="11:11" x14ac:dyDescent="0.25">
      <c r="K32478"/>
    </row>
    <row r="32479" spans="11:11" x14ac:dyDescent="0.25">
      <c r="K32479"/>
    </row>
    <row r="32480" spans="11:11" x14ac:dyDescent="0.25">
      <c r="K32480"/>
    </row>
    <row r="32481" spans="11:11" x14ac:dyDescent="0.25">
      <c r="K32481"/>
    </row>
    <row r="32482" spans="11:11" x14ac:dyDescent="0.25">
      <c r="K32482"/>
    </row>
    <row r="32483" spans="11:11" x14ac:dyDescent="0.25">
      <c r="K32483"/>
    </row>
    <row r="32484" spans="11:11" x14ac:dyDescent="0.25">
      <c r="K32484"/>
    </row>
    <row r="32485" spans="11:11" x14ac:dyDescent="0.25">
      <c r="K32485"/>
    </row>
    <row r="32486" spans="11:11" x14ac:dyDescent="0.25">
      <c r="K32486"/>
    </row>
    <row r="32487" spans="11:11" x14ac:dyDescent="0.25">
      <c r="K32487"/>
    </row>
    <row r="32488" spans="11:11" x14ac:dyDescent="0.25">
      <c r="K32488"/>
    </row>
    <row r="32489" spans="11:11" x14ac:dyDescent="0.25">
      <c r="K32489"/>
    </row>
    <row r="32490" spans="11:11" x14ac:dyDescent="0.25">
      <c r="K32490"/>
    </row>
    <row r="32491" spans="11:11" x14ac:dyDescent="0.25">
      <c r="K32491"/>
    </row>
    <row r="32492" spans="11:11" x14ac:dyDescent="0.25">
      <c r="K32492"/>
    </row>
    <row r="32493" spans="11:11" x14ac:dyDescent="0.25">
      <c r="K32493"/>
    </row>
    <row r="32494" spans="11:11" x14ac:dyDescent="0.25">
      <c r="K32494"/>
    </row>
    <row r="32495" spans="11:11" x14ac:dyDescent="0.25">
      <c r="K32495"/>
    </row>
    <row r="32496" spans="11:11" x14ac:dyDescent="0.25">
      <c r="K32496"/>
    </row>
    <row r="32497" spans="11:11" x14ac:dyDescent="0.25">
      <c r="K32497"/>
    </row>
    <row r="32498" spans="11:11" x14ac:dyDescent="0.25">
      <c r="K32498"/>
    </row>
    <row r="32499" spans="11:11" x14ac:dyDescent="0.25">
      <c r="K32499"/>
    </row>
    <row r="32500" spans="11:11" x14ac:dyDescent="0.25">
      <c r="K32500"/>
    </row>
    <row r="32501" spans="11:11" x14ac:dyDescent="0.25">
      <c r="K32501"/>
    </row>
    <row r="32502" spans="11:11" x14ac:dyDescent="0.25">
      <c r="K32502"/>
    </row>
    <row r="32503" spans="11:11" x14ac:dyDescent="0.25">
      <c r="K32503"/>
    </row>
    <row r="32504" spans="11:11" x14ac:dyDescent="0.25">
      <c r="K32504"/>
    </row>
    <row r="32505" spans="11:11" x14ac:dyDescent="0.25">
      <c r="K32505"/>
    </row>
    <row r="32506" spans="11:11" x14ac:dyDescent="0.25">
      <c r="K32506"/>
    </row>
    <row r="32507" spans="11:11" x14ac:dyDescent="0.25">
      <c r="K32507"/>
    </row>
    <row r="32508" spans="11:11" x14ac:dyDescent="0.25">
      <c r="K32508"/>
    </row>
    <row r="32509" spans="11:11" x14ac:dyDescent="0.25">
      <c r="K32509"/>
    </row>
    <row r="32510" spans="11:11" x14ac:dyDescent="0.25">
      <c r="K32510"/>
    </row>
    <row r="32511" spans="11:11" x14ac:dyDescent="0.25">
      <c r="K32511"/>
    </row>
    <row r="32512" spans="11:11" x14ac:dyDescent="0.25">
      <c r="K32512"/>
    </row>
    <row r="32513" spans="11:11" x14ac:dyDescent="0.25">
      <c r="K32513"/>
    </row>
    <row r="32514" spans="11:11" x14ac:dyDescent="0.25">
      <c r="K32514"/>
    </row>
    <row r="32515" spans="11:11" x14ac:dyDescent="0.25">
      <c r="K32515"/>
    </row>
    <row r="32516" spans="11:11" x14ac:dyDescent="0.25">
      <c r="K32516"/>
    </row>
    <row r="32517" spans="11:11" x14ac:dyDescent="0.25">
      <c r="K32517"/>
    </row>
    <row r="32518" spans="11:11" x14ac:dyDescent="0.25">
      <c r="K32518"/>
    </row>
    <row r="32519" spans="11:11" x14ac:dyDescent="0.25">
      <c r="K32519"/>
    </row>
    <row r="32520" spans="11:11" x14ac:dyDescent="0.25">
      <c r="K32520"/>
    </row>
    <row r="32521" spans="11:11" x14ac:dyDescent="0.25">
      <c r="K32521"/>
    </row>
    <row r="32522" spans="11:11" x14ac:dyDescent="0.25">
      <c r="K32522"/>
    </row>
    <row r="32523" spans="11:11" x14ac:dyDescent="0.25">
      <c r="K32523"/>
    </row>
    <row r="32524" spans="11:11" x14ac:dyDescent="0.25">
      <c r="K32524"/>
    </row>
    <row r="32525" spans="11:11" x14ac:dyDescent="0.25">
      <c r="K32525"/>
    </row>
    <row r="32526" spans="11:11" x14ac:dyDescent="0.25">
      <c r="K32526"/>
    </row>
    <row r="32527" spans="11:11" x14ac:dyDescent="0.25">
      <c r="K32527"/>
    </row>
    <row r="32528" spans="11:11" x14ac:dyDescent="0.25">
      <c r="K32528"/>
    </row>
    <row r="32529" spans="11:11" x14ac:dyDescent="0.25">
      <c r="K32529"/>
    </row>
    <row r="32530" spans="11:11" x14ac:dyDescent="0.25">
      <c r="K32530"/>
    </row>
    <row r="32531" spans="11:11" x14ac:dyDescent="0.25">
      <c r="K32531"/>
    </row>
    <row r="32532" spans="11:11" x14ac:dyDescent="0.25">
      <c r="K32532"/>
    </row>
    <row r="32533" spans="11:11" x14ac:dyDescent="0.25">
      <c r="K32533"/>
    </row>
    <row r="32534" spans="11:11" x14ac:dyDescent="0.25">
      <c r="K32534"/>
    </row>
    <row r="32535" spans="11:11" x14ac:dyDescent="0.25">
      <c r="K32535"/>
    </row>
    <row r="32536" spans="11:11" x14ac:dyDescent="0.25">
      <c r="K32536"/>
    </row>
    <row r="32537" spans="11:11" x14ac:dyDescent="0.25">
      <c r="K32537"/>
    </row>
    <row r="32538" spans="11:11" x14ac:dyDescent="0.25">
      <c r="K32538"/>
    </row>
    <row r="32539" spans="11:11" x14ac:dyDescent="0.25">
      <c r="K32539"/>
    </row>
    <row r="32540" spans="11:11" x14ac:dyDescent="0.25">
      <c r="K32540"/>
    </row>
    <row r="32541" spans="11:11" x14ac:dyDescent="0.25">
      <c r="K32541"/>
    </row>
    <row r="32542" spans="11:11" x14ac:dyDescent="0.25">
      <c r="K32542"/>
    </row>
    <row r="32543" spans="11:11" x14ac:dyDescent="0.25">
      <c r="K32543"/>
    </row>
    <row r="32544" spans="11:11" x14ac:dyDescent="0.25">
      <c r="K32544"/>
    </row>
    <row r="32545" spans="11:11" x14ac:dyDescent="0.25">
      <c r="K32545"/>
    </row>
    <row r="32546" spans="11:11" x14ac:dyDescent="0.25">
      <c r="K32546"/>
    </row>
    <row r="32547" spans="11:11" x14ac:dyDescent="0.25">
      <c r="K32547"/>
    </row>
    <row r="32548" spans="11:11" x14ac:dyDescent="0.25">
      <c r="K32548"/>
    </row>
    <row r="32549" spans="11:11" x14ac:dyDescent="0.25">
      <c r="K32549"/>
    </row>
    <row r="32550" spans="11:11" x14ac:dyDescent="0.25">
      <c r="K32550"/>
    </row>
    <row r="32551" spans="11:11" x14ac:dyDescent="0.25">
      <c r="K32551"/>
    </row>
    <row r="32552" spans="11:11" x14ac:dyDescent="0.25">
      <c r="K32552"/>
    </row>
    <row r="32553" spans="11:11" x14ac:dyDescent="0.25">
      <c r="K32553"/>
    </row>
    <row r="32554" spans="11:11" x14ac:dyDescent="0.25">
      <c r="K32554"/>
    </row>
    <row r="32555" spans="11:11" x14ac:dyDescent="0.25">
      <c r="K32555"/>
    </row>
    <row r="32556" spans="11:11" x14ac:dyDescent="0.25">
      <c r="K32556"/>
    </row>
    <row r="32557" spans="11:11" x14ac:dyDescent="0.25">
      <c r="K32557"/>
    </row>
    <row r="32558" spans="11:11" x14ac:dyDescent="0.25">
      <c r="K32558"/>
    </row>
    <row r="32559" spans="11:11" x14ac:dyDescent="0.25">
      <c r="K32559"/>
    </row>
    <row r="32560" spans="11:11" x14ac:dyDescent="0.25">
      <c r="K32560"/>
    </row>
    <row r="32561" spans="11:11" x14ac:dyDescent="0.25">
      <c r="K32561"/>
    </row>
    <row r="32562" spans="11:11" x14ac:dyDescent="0.25">
      <c r="K32562"/>
    </row>
    <row r="32563" spans="11:11" x14ac:dyDescent="0.25">
      <c r="K32563"/>
    </row>
    <row r="32564" spans="11:11" x14ac:dyDescent="0.25">
      <c r="K32564"/>
    </row>
    <row r="32565" spans="11:11" x14ac:dyDescent="0.25">
      <c r="K32565"/>
    </row>
    <row r="32566" spans="11:11" x14ac:dyDescent="0.25">
      <c r="K32566"/>
    </row>
    <row r="32567" spans="11:11" x14ac:dyDescent="0.25">
      <c r="K32567"/>
    </row>
    <row r="32568" spans="11:11" x14ac:dyDescent="0.25">
      <c r="K32568"/>
    </row>
    <row r="32569" spans="11:11" x14ac:dyDescent="0.25">
      <c r="K32569"/>
    </row>
    <row r="32570" spans="11:11" x14ac:dyDescent="0.25">
      <c r="K32570"/>
    </row>
    <row r="32571" spans="11:11" x14ac:dyDescent="0.25">
      <c r="K32571"/>
    </row>
    <row r="32572" spans="11:11" x14ac:dyDescent="0.25">
      <c r="K32572"/>
    </row>
    <row r="32573" spans="11:11" x14ac:dyDescent="0.25">
      <c r="K32573"/>
    </row>
    <row r="32574" spans="11:11" x14ac:dyDescent="0.25">
      <c r="K32574"/>
    </row>
    <row r="32575" spans="11:11" x14ac:dyDescent="0.25">
      <c r="K32575"/>
    </row>
    <row r="32576" spans="11:11" x14ac:dyDescent="0.25">
      <c r="K32576"/>
    </row>
    <row r="32577" spans="11:11" x14ac:dyDescent="0.25">
      <c r="K32577"/>
    </row>
    <row r="32578" spans="11:11" x14ac:dyDescent="0.25">
      <c r="K32578"/>
    </row>
    <row r="32579" spans="11:11" x14ac:dyDescent="0.25">
      <c r="K32579"/>
    </row>
    <row r="32580" spans="11:11" x14ac:dyDescent="0.25">
      <c r="K32580"/>
    </row>
    <row r="32581" spans="11:11" x14ac:dyDescent="0.25">
      <c r="K32581"/>
    </row>
    <row r="32582" spans="11:11" x14ac:dyDescent="0.25">
      <c r="K32582"/>
    </row>
    <row r="32583" spans="11:11" x14ac:dyDescent="0.25">
      <c r="K32583"/>
    </row>
    <row r="32584" spans="11:11" x14ac:dyDescent="0.25">
      <c r="K32584"/>
    </row>
    <row r="32585" spans="11:11" x14ac:dyDescent="0.25">
      <c r="K32585"/>
    </row>
    <row r="32586" spans="11:11" x14ac:dyDescent="0.25">
      <c r="K32586"/>
    </row>
    <row r="32587" spans="11:11" x14ac:dyDescent="0.25">
      <c r="K32587"/>
    </row>
    <row r="32588" spans="11:11" x14ac:dyDescent="0.25">
      <c r="K32588"/>
    </row>
    <row r="32589" spans="11:11" x14ac:dyDescent="0.25">
      <c r="K32589"/>
    </row>
    <row r="32590" spans="11:11" x14ac:dyDescent="0.25">
      <c r="K32590"/>
    </row>
    <row r="32591" spans="11:11" x14ac:dyDescent="0.25">
      <c r="K32591"/>
    </row>
    <row r="32592" spans="11:11" x14ac:dyDescent="0.25">
      <c r="K32592"/>
    </row>
    <row r="32593" spans="11:11" x14ac:dyDescent="0.25">
      <c r="K32593"/>
    </row>
    <row r="32594" spans="11:11" x14ac:dyDescent="0.25">
      <c r="K32594"/>
    </row>
    <row r="32595" spans="11:11" x14ac:dyDescent="0.25">
      <c r="K32595"/>
    </row>
    <row r="32596" spans="11:11" x14ac:dyDescent="0.25">
      <c r="K32596"/>
    </row>
    <row r="32597" spans="11:11" x14ac:dyDescent="0.25">
      <c r="K32597"/>
    </row>
    <row r="32598" spans="11:11" x14ac:dyDescent="0.25">
      <c r="K32598"/>
    </row>
    <row r="32599" spans="11:11" x14ac:dyDescent="0.25">
      <c r="K32599"/>
    </row>
    <row r="32600" spans="11:11" x14ac:dyDescent="0.25">
      <c r="K32600"/>
    </row>
    <row r="32601" spans="11:11" x14ac:dyDescent="0.25">
      <c r="K32601"/>
    </row>
    <row r="32602" spans="11:11" x14ac:dyDescent="0.25">
      <c r="K32602"/>
    </row>
    <row r="32603" spans="11:11" x14ac:dyDescent="0.25">
      <c r="K32603"/>
    </row>
    <row r="32604" spans="11:11" x14ac:dyDescent="0.25">
      <c r="K32604"/>
    </row>
    <row r="32605" spans="11:11" x14ac:dyDescent="0.25">
      <c r="K32605"/>
    </row>
    <row r="32606" spans="11:11" x14ac:dyDescent="0.25">
      <c r="K32606"/>
    </row>
    <row r="32607" spans="11:11" x14ac:dyDescent="0.25">
      <c r="K32607"/>
    </row>
    <row r="32608" spans="11:11" x14ac:dyDescent="0.25">
      <c r="K32608"/>
    </row>
    <row r="32609" spans="11:11" x14ac:dyDescent="0.25">
      <c r="K32609"/>
    </row>
    <row r="32610" spans="11:11" x14ac:dyDescent="0.25">
      <c r="K32610"/>
    </row>
    <row r="32611" spans="11:11" x14ac:dyDescent="0.25">
      <c r="K32611"/>
    </row>
    <row r="32612" spans="11:11" x14ac:dyDescent="0.25">
      <c r="K32612"/>
    </row>
    <row r="32613" spans="11:11" x14ac:dyDescent="0.25">
      <c r="K32613"/>
    </row>
    <row r="32614" spans="11:11" x14ac:dyDescent="0.25">
      <c r="K32614"/>
    </row>
    <row r="32615" spans="11:11" x14ac:dyDescent="0.25">
      <c r="K32615"/>
    </row>
    <row r="32616" spans="11:11" x14ac:dyDescent="0.25">
      <c r="K32616"/>
    </row>
    <row r="32617" spans="11:11" x14ac:dyDescent="0.25">
      <c r="K32617"/>
    </row>
    <row r="32618" spans="11:11" x14ac:dyDescent="0.25">
      <c r="K32618"/>
    </row>
    <row r="32619" spans="11:11" x14ac:dyDescent="0.25">
      <c r="K32619"/>
    </row>
    <row r="32620" spans="11:11" x14ac:dyDescent="0.25">
      <c r="K32620"/>
    </row>
    <row r="32621" spans="11:11" x14ac:dyDescent="0.25">
      <c r="K32621"/>
    </row>
    <row r="32622" spans="11:11" x14ac:dyDescent="0.25">
      <c r="K32622"/>
    </row>
    <row r="32623" spans="11:11" x14ac:dyDescent="0.25">
      <c r="K32623"/>
    </row>
    <row r="32624" spans="11:11" x14ac:dyDescent="0.25">
      <c r="K32624"/>
    </row>
    <row r="32625" spans="11:11" x14ac:dyDescent="0.25">
      <c r="K32625"/>
    </row>
    <row r="32626" spans="11:11" x14ac:dyDescent="0.25">
      <c r="K32626"/>
    </row>
    <row r="32627" spans="11:11" x14ac:dyDescent="0.25">
      <c r="K32627"/>
    </row>
    <row r="32628" spans="11:11" x14ac:dyDescent="0.25">
      <c r="K32628"/>
    </row>
    <row r="32629" spans="11:11" x14ac:dyDescent="0.25">
      <c r="K32629"/>
    </row>
    <row r="32630" spans="11:11" x14ac:dyDescent="0.25">
      <c r="K32630"/>
    </row>
    <row r="32631" spans="11:11" x14ac:dyDescent="0.25">
      <c r="K32631"/>
    </row>
    <row r="32632" spans="11:11" x14ac:dyDescent="0.25">
      <c r="K32632"/>
    </row>
    <row r="32633" spans="11:11" x14ac:dyDescent="0.25">
      <c r="K32633"/>
    </row>
    <row r="32634" spans="11:11" x14ac:dyDescent="0.25">
      <c r="K32634"/>
    </row>
    <row r="32635" spans="11:11" x14ac:dyDescent="0.25">
      <c r="K32635"/>
    </row>
    <row r="32636" spans="11:11" x14ac:dyDescent="0.25">
      <c r="K32636"/>
    </row>
    <row r="32637" spans="11:11" x14ac:dyDescent="0.25">
      <c r="K32637"/>
    </row>
    <row r="32638" spans="11:11" x14ac:dyDescent="0.25">
      <c r="K32638"/>
    </row>
    <row r="32639" spans="11:11" x14ac:dyDescent="0.25">
      <c r="K32639"/>
    </row>
    <row r="32640" spans="11:11" x14ac:dyDescent="0.25">
      <c r="K32640"/>
    </row>
    <row r="32641" spans="11:11" x14ac:dyDescent="0.25">
      <c r="K32641"/>
    </row>
    <row r="32642" spans="11:11" x14ac:dyDescent="0.25">
      <c r="K32642"/>
    </row>
    <row r="32643" spans="11:11" x14ac:dyDescent="0.25">
      <c r="K32643"/>
    </row>
    <row r="32644" spans="11:11" x14ac:dyDescent="0.25">
      <c r="K32644"/>
    </row>
    <row r="32645" spans="11:11" x14ac:dyDescent="0.25">
      <c r="K32645"/>
    </row>
    <row r="32646" spans="11:11" x14ac:dyDescent="0.25">
      <c r="K32646"/>
    </row>
    <row r="32647" spans="11:11" x14ac:dyDescent="0.25">
      <c r="K32647"/>
    </row>
    <row r="32648" spans="11:11" x14ac:dyDescent="0.25">
      <c r="K32648"/>
    </row>
    <row r="32649" spans="11:11" x14ac:dyDescent="0.25">
      <c r="K32649"/>
    </row>
    <row r="32650" spans="11:11" x14ac:dyDescent="0.25">
      <c r="K32650"/>
    </row>
    <row r="32651" spans="11:11" x14ac:dyDescent="0.25">
      <c r="K32651"/>
    </row>
    <row r="32652" spans="11:11" x14ac:dyDescent="0.25">
      <c r="K32652"/>
    </row>
    <row r="32653" spans="11:11" x14ac:dyDescent="0.25">
      <c r="K32653"/>
    </row>
    <row r="32654" spans="11:11" x14ac:dyDescent="0.25">
      <c r="K32654"/>
    </row>
    <row r="32655" spans="11:11" x14ac:dyDescent="0.25">
      <c r="K32655"/>
    </row>
    <row r="32656" spans="11:11" x14ac:dyDescent="0.25">
      <c r="K32656"/>
    </row>
    <row r="32657" spans="11:11" x14ac:dyDescent="0.25">
      <c r="K32657"/>
    </row>
    <row r="32658" spans="11:11" x14ac:dyDescent="0.25">
      <c r="K32658"/>
    </row>
    <row r="32659" spans="11:11" x14ac:dyDescent="0.25">
      <c r="K32659"/>
    </row>
    <row r="32660" spans="11:11" x14ac:dyDescent="0.25">
      <c r="K32660"/>
    </row>
    <row r="32661" spans="11:11" x14ac:dyDescent="0.25">
      <c r="K32661"/>
    </row>
    <row r="32662" spans="11:11" x14ac:dyDescent="0.25">
      <c r="K32662"/>
    </row>
    <row r="32663" spans="11:11" x14ac:dyDescent="0.25">
      <c r="K32663"/>
    </row>
    <row r="32664" spans="11:11" x14ac:dyDescent="0.25">
      <c r="K32664"/>
    </row>
    <row r="32665" spans="11:11" x14ac:dyDescent="0.25">
      <c r="K32665"/>
    </row>
    <row r="32666" spans="11:11" x14ac:dyDescent="0.25">
      <c r="K32666"/>
    </row>
    <row r="32667" spans="11:11" x14ac:dyDescent="0.25">
      <c r="K32667"/>
    </row>
    <row r="32668" spans="11:11" x14ac:dyDescent="0.25">
      <c r="K32668"/>
    </row>
    <row r="32669" spans="11:11" x14ac:dyDescent="0.25">
      <c r="K32669"/>
    </row>
    <row r="32670" spans="11:11" x14ac:dyDescent="0.25">
      <c r="K32670"/>
    </row>
    <row r="32671" spans="11:11" x14ac:dyDescent="0.25">
      <c r="K32671"/>
    </row>
    <row r="32672" spans="11:11" x14ac:dyDescent="0.25">
      <c r="K32672"/>
    </row>
    <row r="32673" spans="11:11" x14ac:dyDescent="0.25">
      <c r="K32673"/>
    </row>
    <row r="32674" spans="11:11" x14ac:dyDescent="0.25">
      <c r="K32674"/>
    </row>
    <row r="32675" spans="11:11" x14ac:dyDescent="0.25">
      <c r="K32675"/>
    </row>
    <row r="32676" spans="11:11" x14ac:dyDescent="0.25">
      <c r="K32676"/>
    </row>
    <row r="32677" spans="11:11" x14ac:dyDescent="0.25">
      <c r="K32677"/>
    </row>
    <row r="32678" spans="11:11" x14ac:dyDescent="0.25">
      <c r="K32678"/>
    </row>
    <row r="32679" spans="11:11" x14ac:dyDescent="0.25">
      <c r="K32679"/>
    </row>
    <row r="32680" spans="11:11" x14ac:dyDescent="0.25">
      <c r="K32680"/>
    </row>
    <row r="32681" spans="11:11" x14ac:dyDescent="0.25">
      <c r="K32681"/>
    </row>
    <row r="32682" spans="11:11" x14ac:dyDescent="0.25">
      <c r="K32682"/>
    </row>
    <row r="32683" spans="11:11" x14ac:dyDescent="0.25">
      <c r="K32683"/>
    </row>
    <row r="32684" spans="11:11" x14ac:dyDescent="0.25">
      <c r="K32684"/>
    </row>
    <row r="32685" spans="11:11" x14ac:dyDescent="0.25">
      <c r="K32685"/>
    </row>
    <row r="32686" spans="11:11" x14ac:dyDescent="0.25">
      <c r="K32686"/>
    </row>
    <row r="32687" spans="11:11" x14ac:dyDescent="0.25">
      <c r="K32687"/>
    </row>
    <row r="32688" spans="11:11" x14ac:dyDescent="0.25">
      <c r="K32688"/>
    </row>
    <row r="32689" spans="11:11" x14ac:dyDescent="0.25">
      <c r="K32689"/>
    </row>
    <row r="32690" spans="11:11" x14ac:dyDescent="0.25">
      <c r="K32690"/>
    </row>
    <row r="32691" spans="11:11" x14ac:dyDescent="0.25">
      <c r="K32691"/>
    </row>
    <row r="32692" spans="11:11" x14ac:dyDescent="0.25">
      <c r="K32692"/>
    </row>
    <row r="32693" spans="11:11" x14ac:dyDescent="0.25">
      <c r="K32693"/>
    </row>
    <row r="32694" spans="11:11" x14ac:dyDescent="0.25">
      <c r="K32694"/>
    </row>
    <row r="32695" spans="11:11" x14ac:dyDescent="0.25">
      <c r="K32695"/>
    </row>
    <row r="32696" spans="11:11" x14ac:dyDescent="0.25">
      <c r="K32696"/>
    </row>
    <row r="32697" spans="11:11" x14ac:dyDescent="0.25">
      <c r="K32697"/>
    </row>
    <row r="32698" spans="11:11" x14ac:dyDescent="0.25">
      <c r="K32698"/>
    </row>
    <row r="32699" spans="11:11" x14ac:dyDescent="0.25">
      <c r="K32699"/>
    </row>
    <row r="32700" spans="11:11" x14ac:dyDescent="0.25">
      <c r="K32700"/>
    </row>
    <row r="32701" spans="11:11" x14ac:dyDescent="0.25">
      <c r="K32701"/>
    </row>
    <row r="32702" spans="11:11" x14ac:dyDescent="0.25">
      <c r="K32702"/>
    </row>
    <row r="32703" spans="11:11" x14ac:dyDescent="0.25">
      <c r="K32703"/>
    </row>
    <row r="32704" spans="11:11" x14ac:dyDescent="0.25">
      <c r="K32704"/>
    </row>
    <row r="32705" spans="11:11" x14ac:dyDescent="0.25">
      <c r="K32705"/>
    </row>
    <row r="32706" spans="11:11" x14ac:dyDescent="0.25">
      <c r="K32706"/>
    </row>
    <row r="32707" spans="11:11" x14ac:dyDescent="0.25">
      <c r="K32707"/>
    </row>
    <row r="32708" spans="11:11" x14ac:dyDescent="0.25">
      <c r="K32708"/>
    </row>
    <row r="32709" spans="11:11" x14ac:dyDescent="0.25">
      <c r="K32709"/>
    </row>
    <row r="32710" spans="11:11" x14ac:dyDescent="0.25">
      <c r="K32710"/>
    </row>
    <row r="32711" spans="11:11" x14ac:dyDescent="0.25">
      <c r="K32711"/>
    </row>
    <row r="32712" spans="11:11" x14ac:dyDescent="0.25">
      <c r="K32712"/>
    </row>
    <row r="32713" spans="11:11" x14ac:dyDescent="0.25">
      <c r="K32713"/>
    </row>
    <row r="32714" spans="11:11" x14ac:dyDescent="0.25">
      <c r="K32714"/>
    </row>
    <row r="32715" spans="11:11" x14ac:dyDescent="0.25">
      <c r="K32715"/>
    </row>
    <row r="32716" spans="11:11" x14ac:dyDescent="0.25">
      <c r="K32716"/>
    </row>
    <row r="32717" spans="11:11" x14ac:dyDescent="0.25">
      <c r="K32717"/>
    </row>
    <row r="32718" spans="11:11" x14ac:dyDescent="0.25">
      <c r="K32718"/>
    </row>
    <row r="32719" spans="11:11" x14ac:dyDescent="0.25">
      <c r="K32719"/>
    </row>
    <row r="32720" spans="11:11" x14ac:dyDescent="0.25">
      <c r="K32720"/>
    </row>
    <row r="32721" spans="11:11" x14ac:dyDescent="0.25">
      <c r="K32721"/>
    </row>
    <row r="32722" spans="11:11" x14ac:dyDescent="0.25">
      <c r="K32722"/>
    </row>
    <row r="32723" spans="11:11" x14ac:dyDescent="0.25">
      <c r="K32723"/>
    </row>
    <row r="32724" spans="11:11" x14ac:dyDescent="0.25">
      <c r="K32724"/>
    </row>
    <row r="32725" spans="11:11" x14ac:dyDescent="0.25">
      <c r="K32725"/>
    </row>
    <row r="32726" spans="11:11" x14ac:dyDescent="0.25">
      <c r="K32726"/>
    </row>
    <row r="32727" spans="11:11" x14ac:dyDescent="0.25">
      <c r="K32727"/>
    </row>
    <row r="32728" spans="11:11" x14ac:dyDescent="0.25">
      <c r="K32728"/>
    </row>
    <row r="32729" spans="11:11" x14ac:dyDescent="0.25">
      <c r="K32729"/>
    </row>
    <row r="32730" spans="11:11" x14ac:dyDescent="0.25">
      <c r="K32730"/>
    </row>
    <row r="32731" spans="11:11" x14ac:dyDescent="0.25">
      <c r="K32731"/>
    </row>
    <row r="32732" spans="11:11" x14ac:dyDescent="0.25">
      <c r="K32732"/>
    </row>
    <row r="32733" spans="11:11" x14ac:dyDescent="0.25">
      <c r="K32733"/>
    </row>
    <row r="32734" spans="11:11" x14ac:dyDescent="0.25">
      <c r="K32734"/>
    </row>
    <row r="32735" spans="11:11" x14ac:dyDescent="0.25">
      <c r="K32735"/>
    </row>
    <row r="32736" spans="11:11" x14ac:dyDescent="0.25">
      <c r="K32736"/>
    </row>
    <row r="32737" spans="11:11" x14ac:dyDescent="0.25">
      <c r="K32737"/>
    </row>
    <row r="32738" spans="11:11" x14ac:dyDescent="0.25">
      <c r="K32738"/>
    </row>
    <row r="32739" spans="11:11" x14ac:dyDescent="0.25">
      <c r="K32739"/>
    </row>
    <row r="32740" spans="11:11" x14ac:dyDescent="0.25">
      <c r="K32740"/>
    </row>
    <row r="32741" spans="11:11" x14ac:dyDescent="0.25">
      <c r="K32741"/>
    </row>
    <row r="32742" spans="11:11" x14ac:dyDescent="0.25">
      <c r="K32742"/>
    </row>
    <row r="32743" spans="11:11" x14ac:dyDescent="0.25">
      <c r="K32743"/>
    </row>
    <row r="32744" spans="11:11" x14ac:dyDescent="0.25">
      <c r="K32744"/>
    </row>
    <row r="32745" spans="11:11" x14ac:dyDescent="0.25">
      <c r="K32745"/>
    </row>
    <row r="32746" spans="11:11" x14ac:dyDescent="0.25">
      <c r="K32746"/>
    </row>
    <row r="32747" spans="11:11" x14ac:dyDescent="0.25">
      <c r="K32747"/>
    </row>
    <row r="32748" spans="11:11" x14ac:dyDescent="0.25">
      <c r="K32748"/>
    </row>
    <row r="32749" spans="11:11" x14ac:dyDescent="0.25">
      <c r="K32749"/>
    </row>
    <row r="32750" spans="11:11" x14ac:dyDescent="0.25">
      <c r="K32750"/>
    </row>
    <row r="32751" spans="11:11" x14ac:dyDescent="0.25">
      <c r="K32751"/>
    </row>
    <row r="32752" spans="11:11" x14ac:dyDescent="0.25">
      <c r="K32752"/>
    </row>
    <row r="32753" spans="11:11" x14ac:dyDescent="0.25">
      <c r="K32753"/>
    </row>
    <row r="32754" spans="11:11" x14ac:dyDescent="0.25">
      <c r="K32754"/>
    </row>
    <row r="32755" spans="11:11" x14ac:dyDescent="0.25">
      <c r="K32755"/>
    </row>
    <row r="32756" spans="11:11" x14ac:dyDescent="0.25">
      <c r="K32756"/>
    </row>
    <row r="32757" spans="11:11" x14ac:dyDescent="0.25">
      <c r="K32757"/>
    </row>
    <row r="32758" spans="11:11" x14ac:dyDescent="0.25">
      <c r="K32758"/>
    </row>
    <row r="32759" spans="11:11" x14ac:dyDescent="0.25">
      <c r="K32759"/>
    </row>
    <row r="32760" spans="11:11" x14ac:dyDescent="0.25">
      <c r="K32760"/>
    </row>
    <row r="32761" spans="11:11" x14ac:dyDescent="0.25">
      <c r="K32761"/>
    </row>
    <row r="32762" spans="11:11" x14ac:dyDescent="0.25">
      <c r="K32762"/>
    </row>
    <row r="32763" spans="11:11" x14ac:dyDescent="0.25">
      <c r="K32763"/>
    </row>
    <row r="32764" spans="11:11" x14ac:dyDescent="0.25">
      <c r="K32764"/>
    </row>
    <row r="32765" spans="11:11" x14ac:dyDescent="0.25">
      <c r="K32765"/>
    </row>
    <row r="32766" spans="11:11" x14ac:dyDescent="0.25">
      <c r="K32766"/>
    </row>
    <row r="32767" spans="11:11" x14ac:dyDescent="0.25">
      <c r="K32767"/>
    </row>
    <row r="32768" spans="11:11" x14ac:dyDescent="0.25">
      <c r="K32768"/>
    </row>
    <row r="32769" spans="11:11" x14ac:dyDescent="0.25">
      <c r="K32769"/>
    </row>
    <row r="32770" spans="11:11" x14ac:dyDescent="0.25">
      <c r="K32770"/>
    </row>
    <row r="32771" spans="11:11" x14ac:dyDescent="0.25">
      <c r="K32771"/>
    </row>
    <row r="32772" spans="11:11" x14ac:dyDescent="0.25">
      <c r="K32772"/>
    </row>
    <row r="32773" spans="11:11" x14ac:dyDescent="0.25">
      <c r="K32773"/>
    </row>
    <row r="32774" spans="11:11" x14ac:dyDescent="0.25">
      <c r="K32774"/>
    </row>
    <row r="32775" spans="11:11" x14ac:dyDescent="0.25">
      <c r="K32775"/>
    </row>
    <row r="32776" spans="11:11" x14ac:dyDescent="0.25">
      <c r="K32776"/>
    </row>
    <row r="32777" spans="11:11" x14ac:dyDescent="0.25">
      <c r="K32777"/>
    </row>
    <row r="32778" spans="11:11" x14ac:dyDescent="0.25">
      <c r="K32778"/>
    </row>
    <row r="32779" spans="11:11" x14ac:dyDescent="0.25">
      <c r="K32779"/>
    </row>
    <row r="32780" spans="11:11" x14ac:dyDescent="0.25">
      <c r="K32780"/>
    </row>
    <row r="32781" spans="11:11" x14ac:dyDescent="0.25">
      <c r="K32781"/>
    </row>
    <row r="32782" spans="11:11" x14ac:dyDescent="0.25">
      <c r="K32782"/>
    </row>
    <row r="32783" spans="11:11" x14ac:dyDescent="0.25">
      <c r="K32783"/>
    </row>
    <row r="32784" spans="11:11" x14ac:dyDescent="0.25">
      <c r="K32784"/>
    </row>
    <row r="32785" spans="11:11" x14ac:dyDescent="0.25">
      <c r="K32785"/>
    </row>
    <row r="32786" spans="11:11" x14ac:dyDescent="0.25">
      <c r="K32786"/>
    </row>
    <row r="32787" spans="11:11" x14ac:dyDescent="0.25">
      <c r="K32787"/>
    </row>
    <row r="32788" spans="11:11" x14ac:dyDescent="0.25">
      <c r="K32788"/>
    </row>
    <row r="32789" spans="11:11" x14ac:dyDescent="0.25">
      <c r="K32789"/>
    </row>
    <row r="32790" spans="11:11" x14ac:dyDescent="0.25">
      <c r="K32790"/>
    </row>
    <row r="32791" spans="11:11" x14ac:dyDescent="0.25">
      <c r="K32791"/>
    </row>
    <row r="32792" spans="11:11" x14ac:dyDescent="0.25">
      <c r="K32792"/>
    </row>
    <row r="32793" spans="11:11" x14ac:dyDescent="0.25">
      <c r="K32793"/>
    </row>
    <row r="32794" spans="11:11" x14ac:dyDescent="0.25">
      <c r="K32794"/>
    </row>
    <row r="32795" spans="11:11" x14ac:dyDescent="0.25">
      <c r="K32795"/>
    </row>
    <row r="32796" spans="11:11" x14ac:dyDescent="0.25">
      <c r="K32796"/>
    </row>
    <row r="32797" spans="11:11" x14ac:dyDescent="0.25">
      <c r="K32797"/>
    </row>
    <row r="32798" spans="11:11" x14ac:dyDescent="0.25">
      <c r="K32798"/>
    </row>
    <row r="32799" spans="11:11" x14ac:dyDescent="0.25">
      <c r="K32799"/>
    </row>
    <row r="32800" spans="11:11" x14ac:dyDescent="0.25">
      <c r="K32800"/>
    </row>
    <row r="32801" spans="11:11" x14ac:dyDescent="0.25">
      <c r="K32801"/>
    </row>
    <row r="32802" spans="11:11" x14ac:dyDescent="0.25">
      <c r="K32802"/>
    </row>
    <row r="32803" spans="11:11" x14ac:dyDescent="0.25">
      <c r="K32803"/>
    </row>
    <row r="32804" spans="11:11" x14ac:dyDescent="0.25">
      <c r="K32804"/>
    </row>
    <row r="32805" spans="11:11" x14ac:dyDescent="0.25">
      <c r="K32805"/>
    </row>
    <row r="32806" spans="11:11" x14ac:dyDescent="0.25">
      <c r="K32806"/>
    </row>
    <row r="32807" spans="11:11" x14ac:dyDescent="0.25">
      <c r="K32807"/>
    </row>
    <row r="32808" spans="11:11" x14ac:dyDescent="0.25">
      <c r="K32808"/>
    </row>
    <row r="32809" spans="11:11" x14ac:dyDescent="0.25">
      <c r="K32809"/>
    </row>
    <row r="32810" spans="11:11" x14ac:dyDescent="0.25">
      <c r="K32810"/>
    </row>
    <row r="32811" spans="11:11" x14ac:dyDescent="0.25">
      <c r="K32811"/>
    </row>
    <row r="32812" spans="11:11" x14ac:dyDescent="0.25">
      <c r="K32812"/>
    </row>
    <row r="32813" spans="11:11" x14ac:dyDescent="0.25">
      <c r="K32813"/>
    </row>
    <row r="32814" spans="11:11" x14ac:dyDescent="0.25">
      <c r="K32814"/>
    </row>
    <row r="32815" spans="11:11" x14ac:dyDescent="0.25">
      <c r="K32815"/>
    </row>
    <row r="32816" spans="11:11" x14ac:dyDescent="0.25">
      <c r="K32816"/>
    </row>
    <row r="32817" spans="11:11" x14ac:dyDescent="0.25">
      <c r="K32817"/>
    </row>
    <row r="32818" spans="11:11" x14ac:dyDescent="0.25">
      <c r="K32818"/>
    </row>
    <row r="32819" spans="11:11" x14ac:dyDescent="0.25">
      <c r="K32819"/>
    </row>
    <row r="32820" spans="11:11" x14ac:dyDescent="0.25">
      <c r="K32820"/>
    </row>
    <row r="32821" spans="11:11" x14ac:dyDescent="0.25">
      <c r="K32821"/>
    </row>
    <row r="32822" spans="11:11" x14ac:dyDescent="0.25">
      <c r="K32822"/>
    </row>
    <row r="32823" spans="11:11" x14ac:dyDescent="0.25">
      <c r="K32823"/>
    </row>
    <row r="32824" spans="11:11" x14ac:dyDescent="0.25">
      <c r="K32824"/>
    </row>
    <row r="32825" spans="11:11" x14ac:dyDescent="0.25">
      <c r="K32825"/>
    </row>
    <row r="32826" spans="11:11" x14ac:dyDescent="0.25">
      <c r="K32826"/>
    </row>
    <row r="32827" spans="11:11" x14ac:dyDescent="0.25">
      <c r="K32827"/>
    </row>
    <row r="32828" spans="11:11" x14ac:dyDescent="0.25">
      <c r="K32828"/>
    </row>
    <row r="32829" spans="11:11" x14ac:dyDescent="0.25">
      <c r="K32829"/>
    </row>
    <row r="32830" spans="11:11" x14ac:dyDescent="0.25">
      <c r="K32830"/>
    </row>
    <row r="32831" spans="11:11" x14ac:dyDescent="0.25">
      <c r="K32831"/>
    </row>
    <row r="32832" spans="11:11" x14ac:dyDescent="0.25">
      <c r="K32832"/>
    </row>
    <row r="32833" spans="11:11" x14ac:dyDescent="0.25">
      <c r="K32833"/>
    </row>
    <row r="32834" spans="11:11" x14ac:dyDescent="0.25">
      <c r="K32834"/>
    </row>
    <row r="32835" spans="11:11" x14ac:dyDescent="0.25">
      <c r="K32835"/>
    </row>
    <row r="32836" spans="11:11" x14ac:dyDescent="0.25">
      <c r="K32836"/>
    </row>
    <row r="32837" spans="11:11" x14ac:dyDescent="0.25">
      <c r="K32837"/>
    </row>
    <row r="32838" spans="11:11" x14ac:dyDescent="0.25">
      <c r="K32838"/>
    </row>
    <row r="32839" spans="11:11" x14ac:dyDescent="0.25">
      <c r="K32839"/>
    </row>
    <row r="32840" spans="11:11" x14ac:dyDescent="0.25">
      <c r="K32840"/>
    </row>
    <row r="32841" spans="11:11" x14ac:dyDescent="0.25">
      <c r="K32841"/>
    </row>
    <row r="32842" spans="11:11" x14ac:dyDescent="0.25">
      <c r="K32842"/>
    </row>
    <row r="32843" spans="11:11" x14ac:dyDescent="0.25">
      <c r="K32843"/>
    </row>
    <row r="32844" spans="11:11" x14ac:dyDescent="0.25">
      <c r="K32844"/>
    </row>
    <row r="32845" spans="11:11" x14ac:dyDescent="0.25">
      <c r="K32845"/>
    </row>
    <row r="32846" spans="11:11" x14ac:dyDescent="0.25">
      <c r="K32846"/>
    </row>
    <row r="32847" spans="11:11" x14ac:dyDescent="0.25">
      <c r="K32847"/>
    </row>
    <row r="32848" spans="11:11" x14ac:dyDescent="0.25">
      <c r="K32848"/>
    </row>
    <row r="32849" spans="11:11" x14ac:dyDescent="0.25">
      <c r="K32849"/>
    </row>
    <row r="32850" spans="11:11" x14ac:dyDescent="0.25">
      <c r="K32850"/>
    </row>
    <row r="32851" spans="11:11" x14ac:dyDescent="0.25">
      <c r="K32851"/>
    </row>
    <row r="32852" spans="11:11" x14ac:dyDescent="0.25">
      <c r="K32852"/>
    </row>
    <row r="32853" spans="11:11" x14ac:dyDescent="0.25">
      <c r="K32853"/>
    </row>
    <row r="32854" spans="11:11" x14ac:dyDescent="0.25">
      <c r="K32854"/>
    </row>
    <row r="32855" spans="11:11" x14ac:dyDescent="0.25">
      <c r="K32855"/>
    </row>
    <row r="32856" spans="11:11" x14ac:dyDescent="0.25">
      <c r="K32856"/>
    </row>
    <row r="32857" spans="11:11" x14ac:dyDescent="0.25">
      <c r="K32857"/>
    </row>
    <row r="32858" spans="11:11" x14ac:dyDescent="0.25">
      <c r="K32858"/>
    </row>
    <row r="32859" spans="11:11" x14ac:dyDescent="0.25">
      <c r="K32859"/>
    </row>
    <row r="32860" spans="11:11" x14ac:dyDescent="0.25">
      <c r="K32860"/>
    </row>
    <row r="32861" spans="11:11" x14ac:dyDescent="0.25">
      <c r="K32861"/>
    </row>
    <row r="32862" spans="11:11" x14ac:dyDescent="0.25">
      <c r="K32862"/>
    </row>
    <row r="32863" spans="11:11" x14ac:dyDescent="0.25">
      <c r="K32863"/>
    </row>
    <row r="32864" spans="11:11" x14ac:dyDescent="0.25">
      <c r="K32864"/>
    </row>
    <row r="32865" spans="11:11" x14ac:dyDescent="0.25">
      <c r="K32865"/>
    </row>
    <row r="32866" spans="11:11" x14ac:dyDescent="0.25">
      <c r="K32866"/>
    </row>
    <row r="32867" spans="11:11" x14ac:dyDescent="0.25">
      <c r="K32867"/>
    </row>
    <row r="32868" spans="11:11" x14ac:dyDescent="0.25">
      <c r="K32868"/>
    </row>
    <row r="32869" spans="11:11" x14ac:dyDescent="0.25">
      <c r="K32869"/>
    </row>
    <row r="32870" spans="11:11" x14ac:dyDescent="0.25">
      <c r="K32870"/>
    </row>
    <row r="32871" spans="11:11" x14ac:dyDescent="0.25">
      <c r="K32871"/>
    </row>
    <row r="32872" spans="11:11" x14ac:dyDescent="0.25">
      <c r="K32872"/>
    </row>
    <row r="32873" spans="11:11" x14ac:dyDescent="0.25">
      <c r="K32873"/>
    </row>
    <row r="32874" spans="11:11" x14ac:dyDescent="0.25">
      <c r="K32874"/>
    </row>
    <row r="32875" spans="11:11" x14ac:dyDescent="0.25">
      <c r="K32875"/>
    </row>
    <row r="32876" spans="11:11" x14ac:dyDescent="0.25">
      <c r="K32876"/>
    </row>
    <row r="32877" spans="11:11" x14ac:dyDescent="0.25">
      <c r="K32877"/>
    </row>
    <row r="32878" spans="11:11" x14ac:dyDescent="0.25">
      <c r="K32878"/>
    </row>
    <row r="32879" spans="11:11" x14ac:dyDescent="0.25">
      <c r="K32879"/>
    </row>
    <row r="32880" spans="11:11" x14ac:dyDescent="0.25">
      <c r="K32880"/>
    </row>
    <row r="32881" spans="11:11" x14ac:dyDescent="0.25">
      <c r="K32881"/>
    </row>
    <row r="32882" spans="11:11" x14ac:dyDescent="0.25">
      <c r="K32882"/>
    </row>
    <row r="32883" spans="11:11" x14ac:dyDescent="0.25">
      <c r="K32883"/>
    </row>
    <row r="32884" spans="11:11" x14ac:dyDescent="0.25">
      <c r="K32884"/>
    </row>
    <row r="32885" spans="11:11" x14ac:dyDescent="0.25">
      <c r="K32885"/>
    </row>
    <row r="32886" spans="11:11" x14ac:dyDescent="0.25">
      <c r="K32886"/>
    </row>
    <row r="32887" spans="11:11" x14ac:dyDescent="0.25">
      <c r="K32887"/>
    </row>
    <row r="32888" spans="11:11" x14ac:dyDescent="0.25">
      <c r="K32888"/>
    </row>
    <row r="32889" spans="11:11" x14ac:dyDescent="0.25">
      <c r="K32889"/>
    </row>
    <row r="32890" spans="11:11" x14ac:dyDescent="0.25">
      <c r="K32890"/>
    </row>
    <row r="32891" spans="11:11" x14ac:dyDescent="0.25">
      <c r="K32891"/>
    </row>
    <row r="32892" spans="11:11" x14ac:dyDescent="0.25">
      <c r="K32892"/>
    </row>
    <row r="32893" spans="11:11" x14ac:dyDescent="0.25">
      <c r="K32893"/>
    </row>
    <row r="32894" spans="11:11" x14ac:dyDescent="0.25">
      <c r="K32894"/>
    </row>
    <row r="32895" spans="11:11" x14ac:dyDescent="0.25">
      <c r="K32895"/>
    </row>
    <row r="32896" spans="11:11" x14ac:dyDescent="0.25">
      <c r="K32896"/>
    </row>
    <row r="32897" spans="11:11" x14ac:dyDescent="0.25">
      <c r="K32897"/>
    </row>
    <row r="32898" spans="11:11" x14ac:dyDescent="0.25">
      <c r="K32898"/>
    </row>
    <row r="32899" spans="11:11" x14ac:dyDescent="0.25">
      <c r="K32899"/>
    </row>
    <row r="32900" spans="11:11" x14ac:dyDescent="0.25">
      <c r="K32900"/>
    </row>
    <row r="32901" spans="11:11" x14ac:dyDescent="0.25">
      <c r="K32901"/>
    </row>
    <row r="32902" spans="11:11" x14ac:dyDescent="0.25">
      <c r="K32902"/>
    </row>
    <row r="32903" spans="11:11" x14ac:dyDescent="0.25">
      <c r="K32903"/>
    </row>
    <row r="32904" spans="11:11" x14ac:dyDescent="0.25">
      <c r="K32904"/>
    </row>
    <row r="32905" spans="11:11" x14ac:dyDescent="0.25">
      <c r="K32905"/>
    </row>
    <row r="32906" spans="11:11" x14ac:dyDescent="0.25">
      <c r="K32906"/>
    </row>
    <row r="32907" spans="11:11" x14ac:dyDescent="0.25">
      <c r="K32907"/>
    </row>
    <row r="32908" spans="11:11" x14ac:dyDescent="0.25">
      <c r="K32908"/>
    </row>
    <row r="32909" spans="11:11" x14ac:dyDescent="0.25">
      <c r="K32909"/>
    </row>
    <row r="32910" spans="11:11" x14ac:dyDescent="0.25">
      <c r="K32910"/>
    </row>
    <row r="32911" spans="11:11" x14ac:dyDescent="0.25">
      <c r="K32911"/>
    </row>
    <row r="32912" spans="11:11" x14ac:dyDescent="0.25">
      <c r="K32912"/>
    </row>
    <row r="32913" spans="11:11" x14ac:dyDescent="0.25">
      <c r="K32913"/>
    </row>
    <row r="32914" spans="11:11" x14ac:dyDescent="0.25">
      <c r="K32914"/>
    </row>
    <row r="32915" spans="11:11" x14ac:dyDescent="0.25">
      <c r="K32915"/>
    </row>
    <row r="32916" spans="11:11" x14ac:dyDescent="0.25">
      <c r="K32916"/>
    </row>
    <row r="32917" spans="11:11" x14ac:dyDescent="0.25">
      <c r="K32917"/>
    </row>
    <row r="32918" spans="11:11" x14ac:dyDescent="0.25">
      <c r="K32918"/>
    </row>
    <row r="32919" spans="11:11" x14ac:dyDescent="0.25">
      <c r="K32919"/>
    </row>
    <row r="32920" spans="11:11" x14ac:dyDescent="0.25">
      <c r="K32920"/>
    </row>
    <row r="32921" spans="11:11" x14ac:dyDescent="0.25">
      <c r="K32921"/>
    </row>
    <row r="32922" spans="11:11" x14ac:dyDescent="0.25">
      <c r="K32922"/>
    </row>
    <row r="32923" spans="11:11" x14ac:dyDescent="0.25">
      <c r="K32923"/>
    </row>
    <row r="32924" spans="11:11" x14ac:dyDescent="0.25">
      <c r="K32924"/>
    </row>
    <row r="32925" spans="11:11" x14ac:dyDescent="0.25">
      <c r="K32925"/>
    </row>
    <row r="32926" spans="11:11" x14ac:dyDescent="0.25">
      <c r="K32926"/>
    </row>
    <row r="32927" spans="11:11" x14ac:dyDescent="0.25">
      <c r="K32927"/>
    </row>
    <row r="32928" spans="11:11" x14ac:dyDescent="0.25">
      <c r="K32928"/>
    </row>
    <row r="32929" spans="11:11" x14ac:dyDescent="0.25">
      <c r="K32929"/>
    </row>
    <row r="32930" spans="11:11" x14ac:dyDescent="0.25">
      <c r="K32930"/>
    </row>
    <row r="32931" spans="11:11" x14ac:dyDescent="0.25">
      <c r="K32931"/>
    </row>
    <row r="32932" spans="11:11" x14ac:dyDescent="0.25">
      <c r="K32932"/>
    </row>
    <row r="32933" spans="11:11" x14ac:dyDescent="0.25">
      <c r="K32933"/>
    </row>
    <row r="32934" spans="11:11" x14ac:dyDescent="0.25">
      <c r="K32934"/>
    </row>
    <row r="32935" spans="11:11" x14ac:dyDescent="0.25">
      <c r="K32935"/>
    </row>
    <row r="32936" spans="11:11" x14ac:dyDescent="0.25">
      <c r="K32936"/>
    </row>
    <row r="32937" spans="11:11" x14ac:dyDescent="0.25">
      <c r="K32937"/>
    </row>
    <row r="32938" spans="11:11" x14ac:dyDescent="0.25">
      <c r="K32938"/>
    </row>
    <row r="32939" spans="11:11" x14ac:dyDescent="0.25">
      <c r="K32939"/>
    </row>
    <row r="32940" spans="11:11" x14ac:dyDescent="0.25">
      <c r="K32940"/>
    </row>
    <row r="32941" spans="11:11" x14ac:dyDescent="0.25">
      <c r="K32941"/>
    </row>
    <row r="32942" spans="11:11" x14ac:dyDescent="0.25">
      <c r="K32942"/>
    </row>
    <row r="32943" spans="11:11" x14ac:dyDescent="0.25">
      <c r="K32943"/>
    </row>
    <row r="32944" spans="11:11" x14ac:dyDescent="0.25">
      <c r="K32944"/>
    </row>
    <row r="32945" spans="11:11" x14ac:dyDescent="0.25">
      <c r="K32945"/>
    </row>
    <row r="32946" spans="11:11" x14ac:dyDescent="0.25">
      <c r="K32946"/>
    </row>
    <row r="32947" spans="11:11" x14ac:dyDescent="0.25">
      <c r="K32947"/>
    </row>
    <row r="32948" spans="11:11" x14ac:dyDescent="0.25">
      <c r="K32948"/>
    </row>
    <row r="32949" spans="11:11" x14ac:dyDescent="0.25">
      <c r="K32949"/>
    </row>
    <row r="32950" spans="11:11" x14ac:dyDescent="0.25">
      <c r="K32950"/>
    </row>
    <row r="32951" spans="11:11" x14ac:dyDescent="0.25">
      <c r="K32951"/>
    </row>
    <row r="32952" spans="11:11" x14ac:dyDescent="0.25">
      <c r="K32952"/>
    </row>
    <row r="32953" spans="11:11" x14ac:dyDescent="0.25">
      <c r="K32953"/>
    </row>
    <row r="32954" spans="11:11" x14ac:dyDescent="0.25">
      <c r="K32954"/>
    </row>
    <row r="32955" spans="11:11" x14ac:dyDescent="0.25">
      <c r="K32955"/>
    </row>
    <row r="32956" spans="11:11" x14ac:dyDescent="0.25">
      <c r="K32956"/>
    </row>
    <row r="32957" spans="11:11" x14ac:dyDescent="0.25">
      <c r="K32957"/>
    </row>
    <row r="32958" spans="11:11" x14ac:dyDescent="0.25">
      <c r="K32958"/>
    </row>
    <row r="32959" spans="11:11" x14ac:dyDescent="0.25">
      <c r="K32959"/>
    </row>
    <row r="32960" spans="11:11" x14ac:dyDescent="0.25">
      <c r="K32960"/>
    </row>
    <row r="32961" spans="11:11" x14ac:dyDescent="0.25">
      <c r="K32961"/>
    </row>
    <row r="32962" spans="11:11" x14ac:dyDescent="0.25">
      <c r="K32962"/>
    </row>
    <row r="32963" spans="11:11" x14ac:dyDescent="0.25">
      <c r="K32963"/>
    </row>
    <row r="32964" spans="11:11" x14ac:dyDescent="0.25">
      <c r="K32964"/>
    </row>
    <row r="32965" spans="11:11" x14ac:dyDescent="0.25">
      <c r="K32965"/>
    </row>
    <row r="32966" spans="11:11" x14ac:dyDescent="0.25">
      <c r="K32966"/>
    </row>
    <row r="32967" spans="11:11" x14ac:dyDescent="0.25">
      <c r="K32967"/>
    </row>
    <row r="32968" spans="11:11" x14ac:dyDescent="0.25">
      <c r="K32968"/>
    </row>
    <row r="32969" spans="11:11" x14ac:dyDescent="0.25">
      <c r="K32969"/>
    </row>
    <row r="32970" spans="11:11" x14ac:dyDescent="0.25">
      <c r="K32970"/>
    </row>
    <row r="32971" spans="11:11" x14ac:dyDescent="0.25">
      <c r="K32971"/>
    </row>
    <row r="32972" spans="11:11" x14ac:dyDescent="0.25">
      <c r="K32972"/>
    </row>
    <row r="32973" spans="11:11" x14ac:dyDescent="0.25">
      <c r="K32973"/>
    </row>
    <row r="32974" spans="11:11" x14ac:dyDescent="0.25">
      <c r="K32974"/>
    </row>
    <row r="32975" spans="11:11" x14ac:dyDescent="0.25">
      <c r="K32975"/>
    </row>
    <row r="32976" spans="11:11" x14ac:dyDescent="0.25">
      <c r="K32976"/>
    </row>
    <row r="32977" spans="11:11" x14ac:dyDescent="0.25">
      <c r="K32977"/>
    </row>
    <row r="32978" spans="11:11" x14ac:dyDescent="0.25">
      <c r="K32978"/>
    </row>
    <row r="32979" spans="11:11" x14ac:dyDescent="0.25">
      <c r="K32979"/>
    </row>
    <row r="32980" spans="11:11" x14ac:dyDescent="0.25">
      <c r="K32980"/>
    </row>
    <row r="32981" spans="11:11" x14ac:dyDescent="0.25">
      <c r="K32981"/>
    </row>
    <row r="32982" spans="11:11" x14ac:dyDescent="0.25">
      <c r="K32982"/>
    </row>
    <row r="32983" spans="11:11" x14ac:dyDescent="0.25">
      <c r="K32983"/>
    </row>
    <row r="32984" spans="11:11" x14ac:dyDescent="0.25">
      <c r="K32984"/>
    </row>
    <row r="32985" spans="11:11" x14ac:dyDescent="0.25">
      <c r="K32985"/>
    </row>
    <row r="32986" spans="11:11" x14ac:dyDescent="0.25">
      <c r="K32986"/>
    </row>
    <row r="32987" spans="11:11" x14ac:dyDescent="0.25">
      <c r="K32987"/>
    </row>
    <row r="32988" spans="11:11" x14ac:dyDescent="0.25">
      <c r="K32988"/>
    </row>
    <row r="32989" spans="11:11" x14ac:dyDescent="0.25">
      <c r="K32989"/>
    </row>
    <row r="32990" spans="11:11" x14ac:dyDescent="0.25">
      <c r="K32990"/>
    </row>
    <row r="32991" spans="11:11" x14ac:dyDescent="0.25">
      <c r="K32991"/>
    </row>
    <row r="32992" spans="11:11" x14ac:dyDescent="0.25">
      <c r="K32992"/>
    </row>
    <row r="32993" spans="11:11" x14ac:dyDescent="0.25">
      <c r="K32993"/>
    </row>
    <row r="32994" spans="11:11" x14ac:dyDescent="0.25">
      <c r="K32994"/>
    </row>
    <row r="32995" spans="11:11" x14ac:dyDescent="0.25">
      <c r="K32995"/>
    </row>
    <row r="32996" spans="11:11" x14ac:dyDescent="0.25">
      <c r="K32996"/>
    </row>
    <row r="32997" spans="11:11" x14ac:dyDescent="0.25">
      <c r="K32997"/>
    </row>
    <row r="32998" spans="11:11" x14ac:dyDescent="0.25">
      <c r="K32998"/>
    </row>
    <row r="32999" spans="11:11" x14ac:dyDescent="0.25">
      <c r="K32999"/>
    </row>
    <row r="33000" spans="11:11" x14ac:dyDescent="0.25">
      <c r="K33000"/>
    </row>
    <row r="33001" spans="11:11" x14ac:dyDescent="0.25">
      <c r="K33001"/>
    </row>
    <row r="33002" spans="11:11" x14ac:dyDescent="0.25">
      <c r="K33002"/>
    </row>
    <row r="33003" spans="11:11" x14ac:dyDescent="0.25">
      <c r="K33003"/>
    </row>
    <row r="33004" spans="11:11" x14ac:dyDescent="0.25">
      <c r="K33004"/>
    </row>
    <row r="33005" spans="11:11" x14ac:dyDescent="0.25">
      <c r="K33005"/>
    </row>
    <row r="33006" spans="11:11" x14ac:dyDescent="0.25">
      <c r="K33006"/>
    </row>
    <row r="33007" spans="11:11" x14ac:dyDescent="0.25">
      <c r="K33007"/>
    </row>
    <row r="33008" spans="11:11" x14ac:dyDescent="0.25">
      <c r="K33008"/>
    </row>
    <row r="33009" spans="11:11" x14ac:dyDescent="0.25">
      <c r="K33009"/>
    </row>
    <row r="33010" spans="11:11" x14ac:dyDescent="0.25">
      <c r="K33010"/>
    </row>
    <row r="33011" spans="11:11" x14ac:dyDescent="0.25">
      <c r="K33011"/>
    </row>
    <row r="33012" spans="11:11" x14ac:dyDescent="0.25">
      <c r="K33012"/>
    </row>
    <row r="33013" spans="11:11" x14ac:dyDescent="0.25">
      <c r="K33013"/>
    </row>
    <row r="33014" spans="11:11" x14ac:dyDescent="0.25">
      <c r="K33014"/>
    </row>
    <row r="33015" spans="11:11" x14ac:dyDescent="0.25">
      <c r="K33015"/>
    </row>
    <row r="33016" spans="11:11" x14ac:dyDescent="0.25">
      <c r="K33016"/>
    </row>
    <row r="33017" spans="11:11" x14ac:dyDescent="0.25">
      <c r="K33017"/>
    </row>
    <row r="33018" spans="11:11" x14ac:dyDescent="0.25">
      <c r="K33018"/>
    </row>
    <row r="33019" spans="11:11" x14ac:dyDescent="0.25">
      <c r="K33019"/>
    </row>
    <row r="33020" spans="11:11" x14ac:dyDescent="0.25">
      <c r="K33020"/>
    </row>
    <row r="33021" spans="11:11" x14ac:dyDescent="0.25">
      <c r="K33021"/>
    </row>
    <row r="33022" spans="11:11" x14ac:dyDescent="0.25">
      <c r="K33022"/>
    </row>
    <row r="33023" spans="11:11" x14ac:dyDescent="0.25">
      <c r="K33023"/>
    </row>
    <row r="33024" spans="11:11" x14ac:dyDescent="0.25">
      <c r="K33024"/>
    </row>
    <row r="33025" spans="11:11" x14ac:dyDescent="0.25">
      <c r="K33025"/>
    </row>
    <row r="33026" spans="11:11" x14ac:dyDescent="0.25">
      <c r="K33026"/>
    </row>
    <row r="33027" spans="11:11" x14ac:dyDescent="0.25">
      <c r="K33027"/>
    </row>
    <row r="33028" spans="11:11" x14ac:dyDescent="0.25">
      <c r="K33028"/>
    </row>
    <row r="33029" spans="11:11" x14ac:dyDescent="0.25">
      <c r="K33029"/>
    </row>
    <row r="33030" spans="11:11" x14ac:dyDescent="0.25">
      <c r="K33030"/>
    </row>
    <row r="33031" spans="11:11" x14ac:dyDescent="0.25">
      <c r="K33031"/>
    </row>
    <row r="33032" spans="11:11" x14ac:dyDescent="0.25">
      <c r="K33032"/>
    </row>
    <row r="33033" spans="11:11" x14ac:dyDescent="0.25">
      <c r="K33033"/>
    </row>
    <row r="33034" spans="11:11" x14ac:dyDescent="0.25">
      <c r="K33034"/>
    </row>
    <row r="33035" spans="11:11" x14ac:dyDescent="0.25">
      <c r="K33035"/>
    </row>
    <row r="33036" spans="11:11" x14ac:dyDescent="0.25">
      <c r="K33036"/>
    </row>
    <row r="33037" spans="11:11" x14ac:dyDescent="0.25">
      <c r="K33037"/>
    </row>
    <row r="33038" spans="11:11" x14ac:dyDescent="0.25">
      <c r="K33038"/>
    </row>
    <row r="33039" spans="11:11" x14ac:dyDescent="0.25">
      <c r="K33039"/>
    </row>
    <row r="33040" spans="11:11" x14ac:dyDescent="0.25">
      <c r="K33040"/>
    </row>
    <row r="33041" spans="11:11" x14ac:dyDescent="0.25">
      <c r="K33041"/>
    </row>
    <row r="33042" spans="11:11" x14ac:dyDescent="0.25">
      <c r="K33042"/>
    </row>
    <row r="33043" spans="11:11" x14ac:dyDescent="0.25">
      <c r="K33043"/>
    </row>
    <row r="33044" spans="11:11" x14ac:dyDescent="0.25">
      <c r="K33044"/>
    </row>
    <row r="33045" spans="11:11" x14ac:dyDescent="0.25">
      <c r="K33045"/>
    </row>
    <row r="33046" spans="11:11" x14ac:dyDescent="0.25">
      <c r="K33046"/>
    </row>
    <row r="33047" spans="11:11" x14ac:dyDescent="0.25">
      <c r="K33047"/>
    </row>
    <row r="33048" spans="11:11" x14ac:dyDescent="0.25">
      <c r="K33048"/>
    </row>
    <row r="33049" spans="11:11" x14ac:dyDescent="0.25">
      <c r="K33049"/>
    </row>
    <row r="33050" spans="11:11" x14ac:dyDescent="0.25">
      <c r="K33050"/>
    </row>
    <row r="33051" spans="11:11" x14ac:dyDescent="0.25">
      <c r="K33051"/>
    </row>
    <row r="33052" spans="11:11" x14ac:dyDescent="0.25">
      <c r="K33052"/>
    </row>
    <row r="33053" spans="11:11" x14ac:dyDescent="0.25">
      <c r="K33053"/>
    </row>
    <row r="33054" spans="11:11" x14ac:dyDescent="0.25">
      <c r="K33054"/>
    </row>
    <row r="33055" spans="11:11" x14ac:dyDescent="0.25">
      <c r="K33055"/>
    </row>
    <row r="33056" spans="11:11" x14ac:dyDescent="0.25">
      <c r="K33056"/>
    </row>
    <row r="33057" spans="11:11" x14ac:dyDescent="0.25">
      <c r="K33057"/>
    </row>
    <row r="33058" spans="11:11" x14ac:dyDescent="0.25">
      <c r="K33058"/>
    </row>
    <row r="33059" spans="11:11" x14ac:dyDescent="0.25">
      <c r="K33059"/>
    </row>
    <row r="33060" spans="11:11" x14ac:dyDescent="0.25">
      <c r="K33060"/>
    </row>
    <row r="33061" spans="11:11" x14ac:dyDescent="0.25">
      <c r="K33061"/>
    </row>
    <row r="33062" spans="11:11" x14ac:dyDescent="0.25">
      <c r="K33062"/>
    </row>
    <row r="33063" spans="11:11" x14ac:dyDescent="0.25">
      <c r="K33063"/>
    </row>
    <row r="33064" spans="11:11" x14ac:dyDescent="0.25">
      <c r="K33064"/>
    </row>
    <row r="33065" spans="11:11" x14ac:dyDescent="0.25">
      <c r="K33065"/>
    </row>
    <row r="33066" spans="11:11" x14ac:dyDescent="0.25">
      <c r="K33066"/>
    </row>
    <row r="33067" spans="11:11" x14ac:dyDescent="0.25">
      <c r="K33067"/>
    </row>
    <row r="33068" spans="11:11" x14ac:dyDescent="0.25">
      <c r="K33068"/>
    </row>
    <row r="33069" spans="11:11" x14ac:dyDescent="0.25">
      <c r="K33069"/>
    </row>
    <row r="33070" spans="11:11" x14ac:dyDescent="0.25">
      <c r="K33070"/>
    </row>
    <row r="33071" spans="11:11" x14ac:dyDescent="0.25">
      <c r="K33071"/>
    </row>
    <row r="33072" spans="11:11" x14ac:dyDescent="0.25">
      <c r="K33072"/>
    </row>
    <row r="33073" spans="11:11" x14ac:dyDescent="0.25">
      <c r="K33073"/>
    </row>
    <row r="33074" spans="11:11" x14ac:dyDescent="0.25">
      <c r="K33074"/>
    </row>
    <row r="33075" spans="11:11" x14ac:dyDescent="0.25">
      <c r="K33075"/>
    </row>
    <row r="33076" spans="11:11" x14ac:dyDescent="0.25">
      <c r="K33076"/>
    </row>
    <row r="33077" spans="11:11" x14ac:dyDescent="0.25">
      <c r="K33077"/>
    </row>
    <row r="33078" spans="11:11" x14ac:dyDescent="0.25">
      <c r="K33078"/>
    </row>
    <row r="33079" spans="11:11" x14ac:dyDescent="0.25">
      <c r="K33079"/>
    </row>
    <row r="33080" spans="11:11" x14ac:dyDescent="0.25">
      <c r="K33080"/>
    </row>
    <row r="33081" spans="11:11" x14ac:dyDescent="0.25">
      <c r="K33081"/>
    </row>
    <row r="33082" spans="11:11" x14ac:dyDescent="0.25">
      <c r="K33082"/>
    </row>
    <row r="33083" spans="11:11" x14ac:dyDescent="0.25">
      <c r="K33083"/>
    </row>
    <row r="33084" spans="11:11" x14ac:dyDescent="0.25">
      <c r="K33084"/>
    </row>
    <row r="33085" spans="11:11" x14ac:dyDescent="0.25">
      <c r="K33085"/>
    </row>
    <row r="33086" spans="11:11" x14ac:dyDescent="0.25">
      <c r="K33086"/>
    </row>
    <row r="33087" spans="11:11" x14ac:dyDescent="0.25">
      <c r="K33087"/>
    </row>
    <row r="33088" spans="11:11" x14ac:dyDescent="0.25">
      <c r="K33088"/>
    </row>
    <row r="33089" spans="11:11" x14ac:dyDescent="0.25">
      <c r="K33089"/>
    </row>
    <row r="33090" spans="11:11" x14ac:dyDescent="0.25">
      <c r="K33090"/>
    </row>
    <row r="33091" spans="11:11" x14ac:dyDescent="0.25">
      <c r="K33091"/>
    </row>
    <row r="33092" spans="11:11" x14ac:dyDescent="0.25">
      <c r="K33092"/>
    </row>
    <row r="33093" spans="11:11" x14ac:dyDescent="0.25">
      <c r="K33093"/>
    </row>
    <row r="33094" spans="11:11" x14ac:dyDescent="0.25">
      <c r="K33094"/>
    </row>
    <row r="33095" spans="11:11" x14ac:dyDescent="0.25">
      <c r="K33095"/>
    </row>
    <row r="33096" spans="11:11" x14ac:dyDescent="0.25">
      <c r="K33096"/>
    </row>
    <row r="33097" spans="11:11" x14ac:dyDescent="0.25">
      <c r="K33097"/>
    </row>
    <row r="33098" spans="11:11" x14ac:dyDescent="0.25">
      <c r="K33098"/>
    </row>
    <row r="33099" spans="11:11" x14ac:dyDescent="0.25">
      <c r="K33099"/>
    </row>
    <row r="33100" spans="11:11" x14ac:dyDescent="0.25">
      <c r="K33100"/>
    </row>
    <row r="33101" spans="11:11" x14ac:dyDescent="0.25">
      <c r="K33101"/>
    </row>
    <row r="33102" spans="11:11" x14ac:dyDescent="0.25">
      <c r="K33102"/>
    </row>
    <row r="33103" spans="11:11" x14ac:dyDescent="0.25">
      <c r="K33103"/>
    </row>
    <row r="33104" spans="11:11" x14ac:dyDescent="0.25">
      <c r="K33104"/>
    </row>
    <row r="33105" spans="11:11" x14ac:dyDescent="0.25">
      <c r="K33105"/>
    </row>
    <row r="33106" spans="11:11" x14ac:dyDescent="0.25">
      <c r="K33106"/>
    </row>
    <row r="33107" spans="11:11" x14ac:dyDescent="0.25">
      <c r="K33107"/>
    </row>
    <row r="33108" spans="11:11" x14ac:dyDescent="0.25">
      <c r="K33108"/>
    </row>
    <row r="33109" spans="11:11" x14ac:dyDescent="0.25">
      <c r="K33109"/>
    </row>
    <row r="33110" spans="11:11" x14ac:dyDescent="0.25">
      <c r="K33110"/>
    </row>
    <row r="33111" spans="11:11" x14ac:dyDescent="0.25">
      <c r="K33111"/>
    </row>
    <row r="33112" spans="11:11" x14ac:dyDescent="0.25">
      <c r="K33112"/>
    </row>
    <row r="33113" spans="11:11" x14ac:dyDescent="0.25">
      <c r="K33113"/>
    </row>
    <row r="33114" spans="11:11" x14ac:dyDescent="0.25">
      <c r="K33114"/>
    </row>
    <row r="33115" spans="11:11" x14ac:dyDescent="0.25">
      <c r="K33115"/>
    </row>
    <row r="33116" spans="11:11" x14ac:dyDescent="0.25">
      <c r="K33116"/>
    </row>
    <row r="33117" spans="11:11" x14ac:dyDescent="0.25">
      <c r="K33117"/>
    </row>
    <row r="33118" spans="11:11" x14ac:dyDescent="0.25">
      <c r="K33118"/>
    </row>
    <row r="33119" spans="11:11" x14ac:dyDescent="0.25">
      <c r="K33119"/>
    </row>
    <row r="33120" spans="11:11" x14ac:dyDescent="0.25">
      <c r="K33120"/>
    </row>
    <row r="33121" spans="11:11" x14ac:dyDescent="0.25">
      <c r="K33121"/>
    </row>
    <row r="33122" spans="11:11" x14ac:dyDescent="0.25">
      <c r="K33122"/>
    </row>
    <row r="33123" spans="11:11" x14ac:dyDescent="0.25">
      <c r="K33123"/>
    </row>
    <row r="33124" spans="11:11" x14ac:dyDescent="0.25">
      <c r="K33124"/>
    </row>
    <row r="33125" spans="11:11" x14ac:dyDescent="0.25">
      <c r="K33125"/>
    </row>
    <row r="33126" spans="11:11" x14ac:dyDescent="0.25">
      <c r="K33126"/>
    </row>
    <row r="33127" spans="11:11" x14ac:dyDescent="0.25">
      <c r="K33127"/>
    </row>
    <row r="33128" spans="11:11" x14ac:dyDescent="0.25">
      <c r="K33128"/>
    </row>
    <row r="33129" spans="11:11" x14ac:dyDescent="0.25">
      <c r="K33129"/>
    </row>
    <row r="33130" spans="11:11" x14ac:dyDescent="0.25">
      <c r="K33130"/>
    </row>
    <row r="33131" spans="11:11" x14ac:dyDescent="0.25">
      <c r="K33131"/>
    </row>
    <row r="33132" spans="11:11" x14ac:dyDescent="0.25">
      <c r="K33132"/>
    </row>
    <row r="33133" spans="11:11" x14ac:dyDescent="0.25">
      <c r="K33133"/>
    </row>
    <row r="33134" spans="11:11" x14ac:dyDescent="0.25">
      <c r="K33134"/>
    </row>
    <row r="33135" spans="11:11" x14ac:dyDescent="0.25">
      <c r="K33135"/>
    </row>
    <row r="33136" spans="11:11" x14ac:dyDescent="0.25">
      <c r="K33136"/>
    </row>
    <row r="33137" spans="11:11" x14ac:dyDescent="0.25">
      <c r="K33137"/>
    </row>
    <row r="33138" spans="11:11" x14ac:dyDescent="0.25">
      <c r="K33138"/>
    </row>
    <row r="33139" spans="11:11" x14ac:dyDescent="0.25">
      <c r="K33139"/>
    </row>
    <row r="33140" spans="11:11" x14ac:dyDescent="0.25">
      <c r="K33140"/>
    </row>
    <row r="33141" spans="11:11" x14ac:dyDescent="0.25">
      <c r="K33141"/>
    </row>
    <row r="33142" spans="11:11" x14ac:dyDescent="0.25">
      <c r="K33142"/>
    </row>
    <row r="33143" spans="11:11" x14ac:dyDescent="0.25">
      <c r="K33143"/>
    </row>
    <row r="33144" spans="11:11" x14ac:dyDescent="0.25">
      <c r="K33144"/>
    </row>
    <row r="33145" spans="11:11" x14ac:dyDescent="0.25">
      <c r="K33145"/>
    </row>
    <row r="33146" spans="11:11" x14ac:dyDescent="0.25">
      <c r="K33146"/>
    </row>
    <row r="33147" spans="11:11" x14ac:dyDescent="0.25">
      <c r="K33147"/>
    </row>
    <row r="33148" spans="11:11" x14ac:dyDescent="0.25">
      <c r="K33148"/>
    </row>
    <row r="33149" spans="11:11" x14ac:dyDescent="0.25">
      <c r="K33149"/>
    </row>
    <row r="33150" spans="11:11" x14ac:dyDescent="0.25">
      <c r="K33150"/>
    </row>
    <row r="33151" spans="11:11" x14ac:dyDescent="0.25">
      <c r="K33151"/>
    </row>
    <row r="33152" spans="11:11" x14ac:dyDescent="0.25">
      <c r="K33152"/>
    </row>
    <row r="33153" spans="11:11" x14ac:dyDescent="0.25">
      <c r="K33153"/>
    </row>
    <row r="33154" spans="11:11" x14ac:dyDescent="0.25">
      <c r="K33154"/>
    </row>
    <row r="33155" spans="11:11" x14ac:dyDescent="0.25">
      <c r="K33155"/>
    </row>
    <row r="33156" spans="11:11" x14ac:dyDescent="0.25">
      <c r="K33156"/>
    </row>
    <row r="33157" spans="11:11" x14ac:dyDescent="0.25">
      <c r="K33157"/>
    </row>
    <row r="33158" spans="11:11" x14ac:dyDescent="0.25">
      <c r="K33158"/>
    </row>
    <row r="33159" spans="11:11" x14ac:dyDescent="0.25">
      <c r="K33159"/>
    </row>
    <row r="33160" spans="11:11" x14ac:dyDescent="0.25">
      <c r="K33160"/>
    </row>
    <row r="33161" spans="11:11" x14ac:dyDescent="0.25">
      <c r="K33161"/>
    </row>
    <row r="33162" spans="11:11" x14ac:dyDescent="0.25">
      <c r="K33162"/>
    </row>
    <row r="33163" spans="11:11" x14ac:dyDescent="0.25">
      <c r="K33163"/>
    </row>
    <row r="33164" spans="11:11" x14ac:dyDescent="0.25">
      <c r="K33164"/>
    </row>
    <row r="33165" spans="11:11" x14ac:dyDescent="0.25">
      <c r="K33165"/>
    </row>
    <row r="33166" spans="11:11" x14ac:dyDescent="0.25">
      <c r="K33166"/>
    </row>
    <row r="33167" spans="11:11" x14ac:dyDescent="0.25">
      <c r="K33167"/>
    </row>
    <row r="33168" spans="11:11" x14ac:dyDescent="0.25">
      <c r="K33168"/>
    </row>
    <row r="33169" spans="11:11" x14ac:dyDescent="0.25">
      <c r="K33169"/>
    </row>
    <row r="33170" spans="11:11" x14ac:dyDescent="0.25">
      <c r="K33170"/>
    </row>
    <row r="33171" spans="11:11" x14ac:dyDescent="0.25">
      <c r="K33171"/>
    </row>
    <row r="33172" spans="11:11" x14ac:dyDescent="0.25">
      <c r="K33172"/>
    </row>
    <row r="33173" spans="11:11" x14ac:dyDescent="0.25">
      <c r="K33173"/>
    </row>
    <row r="33174" spans="11:11" x14ac:dyDescent="0.25">
      <c r="K33174"/>
    </row>
    <row r="33175" spans="11:11" x14ac:dyDescent="0.25">
      <c r="K33175"/>
    </row>
    <row r="33176" spans="11:11" x14ac:dyDescent="0.25">
      <c r="K33176"/>
    </row>
    <row r="33177" spans="11:11" x14ac:dyDescent="0.25">
      <c r="K33177"/>
    </row>
    <row r="33178" spans="11:11" x14ac:dyDescent="0.25">
      <c r="K33178"/>
    </row>
    <row r="33179" spans="11:11" x14ac:dyDescent="0.25">
      <c r="K33179"/>
    </row>
    <row r="33180" spans="11:11" x14ac:dyDescent="0.25">
      <c r="K33180"/>
    </row>
    <row r="33181" spans="11:11" x14ac:dyDescent="0.25">
      <c r="K33181"/>
    </row>
    <row r="33182" spans="11:11" x14ac:dyDescent="0.25">
      <c r="K33182"/>
    </row>
    <row r="33183" spans="11:11" x14ac:dyDescent="0.25">
      <c r="K33183"/>
    </row>
    <row r="33184" spans="11:11" x14ac:dyDescent="0.25">
      <c r="K33184"/>
    </row>
    <row r="33185" spans="11:11" x14ac:dyDescent="0.25">
      <c r="K33185"/>
    </row>
    <row r="33186" spans="11:11" x14ac:dyDescent="0.25">
      <c r="K33186"/>
    </row>
    <row r="33187" spans="11:11" x14ac:dyDescent="0.25">
      <c r="K33187"/>
    </row>
    <row r="33188" spans="11:11" x14ac:dyDescent="0.25">
      <c r="K33188"/>
    </row>
    <row r="33189" spans="11:11" x14ac:dyDescent="0.25">
      <c r="K33189"/>
    </row>
    <row r="33190" spans="11:11" x14ac:dyDescent="0.25">
      <c r="K33190"/>
    </row>
    <row r="33191" spans="11:11" x14ac:dyDescent="0.25">
      <c r="K33191"/>
    </row>
    <row r="33192" spans="11:11" x14ac:dyDescent="0.25">
      <c r="K33192"/>
    </row>
    <row r="33193" spans="11:11" x14ac:dyDescent="0.25">
      <c r="K33193"/>
    </row>
    <row r="33194" spans="11:11" x14ac:dyDescent="0.25">
      <c r="K33194"/>
    </row>
    <row r="33195" spans="11:11" x14ac:dyDescent="0.25">
      <c r="K33195"/>
    </row>
    <row r="33196" spans="11:11" x14ac:dyDescent="0.25">
      <c r="K33196"/>
    </row>
    <row r="33197" spans="11:11" x14ac:dyDescent="0.25">
      <c r="K33197"/>
    </row>
    <row r="33198" spans="11:11" x14ac:dyDescent="0.25">
      <c r="K33198"/>
    </row>
    <row r="33199" spans="11:11" x14ac:dyDescent="0.25">
      <c r="K33199"/>
    </row>
    <row r="33200" spans="11:11" x14ac:dyDescent="0.25">
      <c r="K33200"/>
    </row>
    <row r="33201" spans="11:11" x14ac:dyDescent="0.25">
      <c r="K33201"/>
    </row>
    <row r="33202" spans="11:11" x14ac:dyDescent="0.25">
      <c r="K33202"/>
    </row>
    <row r="33203" spans="11:11" x14ac:dyDescent="0.25">
      <c r="K33203"/>
    </row>
    <row r="33204" spans="11:11" x14ac:dyDescent="0.25">
      <c r="K33204"/>
    </row>
    <row r="33205" spans="11:11" x14ac:dyDescent="0.25">
      <c r="K33205"/>
    </row>
    <row r="33206" spans="11:11" x14ac:dyDescent="0.25">
      <c r="K33206"/>
    </row>
    <row r="33207" spans="11:11" x14ac:dyDescent="0.25">
      <c r="K33207"/>
    </row>
    <row r="33208" spans="11:11" x14ac:dyDescent="0.25">
      <c r="K33208"/>
    </row>
    <row r="33209" spans="11:11" x14ac:dyDescent="0.25">
      <c r="K33209"/>
    </row>
    <row r="33210" spans="11:11" x14ac:dyDescent="0.25">
      <c r="K33210"/>
    </row>
    <row r="33211" spans="11:11" x14ac:dyDescent="0.25">
      <c r="K33211"/>
    </row>
    <row r="33212" spans="11:11" x14ac:dyDescent="0.25">
      <c r="K33212"/>
    </row>
    <row r="33213" spans="11:11" x14ac:dyDescent="0.25">
      <c r="K33213"/>
    </row>
    <row r="33214" spans="11:11" x14ac:dyDescent="0.25">
      <c r="K33214"/>
    </row>
    <row r="33215" spans="11:11" x14ac:dyDescent="0.25">
      <c r="K33215"/>
    </row>
    <row r="33216" spans="11:11" x14ac:dyDescent="0.25">
      <c r="K33216"/>
    </row>
    <row r="33217" spans="11:11" x14ac:dyDescent="0.25">
      <c r="K33217"/>
    </row>
    <row r="33218" spans="11:11" x14ac:dyDescent="0.25">
      <c r="K33218"/>
    </row>
    <row r="33219" spans="11:11" x14ac:dyDescent="0.25">
      <c r="K33219"/>
    </row>
    <row r="33220" spans="11:11" x14ac:dyDescent="0.25">
      <c r="K33220"/>
    </row>
    <row r="33221" spans="11:11" x14ac:dyDescent="0.25">
      <c r="K33221"/>
    </row>
    <row r="33222" spans="11:11" x14ac:dyDescent="0.25">
      <c r="K33222"/>
    </row>
    <row r="33223" spans="11:11" x14ac:dyDescent="0.25">
      <c r="K33223"/>
    </row>
    <row r="33224" spans="11:11" x14ac:dyDescent="0.25">
      <c r="K33224"/>
    </row>
    <row r="33225" spans="11:11" x14ac:dyDescent="0.25">
      <c r="K33225"/>
    </row>
    <row r="33226" spans="11:11" x14ac:dyDescent="0.25">
      <c r="K33226"/>
    </row>
    <row r="33227" spans="11:11" x14ac:dyDescent="0.25">
      <c r="K33227"/>
    </row>
    <row r="33228" spans="11:11" x14ac:dyDescent="0.25">
      <c r="K33228"/>
    </row>
    <row r="33229" spans="11:11" x14ac:dyDescent="0.25">
      <c r="K33229"/>
    </row>
    <row r="33230" spans="11:11" x14ac:dyDescent="0.25">
      <c r="K33230"/>
    </row>
    <row r="33231" spans="11:11" x14ac:dyDescent="0.25">
      <c r="K33231"/>
    </row>
    <row r="33232" spans="11:11" x14ac:dyDescent="0.25">
      <c r="K33232"/>
    </row>
    <row r="33233" spans="11:11" x14ac:dyDescent="0.25">
      <c r="K33233"/>
    </row>
    <row r="33234" spans="11:11" x14ac:dyDescent="0.25">
      <c r="K33234"/>
    </row>
    <row r="33235" spans="11:11" x14ac:dyDescent="0.25">
      <c r="K33235"/>
    </row>
    <row r="33236" spans="11:11" x14ac:dyDescent="0.25">
      <c r="K33236"/>
    </row>
    <row r="33237" spans="11:11" x14ac:dyDescent="0.25">
      <c r="K33237"/>
    </row>
    <row r="33238" spans="11:11" x14ac:dyDescent="0.25">
      <c r="K33238"/>
    </row>
    <row r="33239" spans="11:11" x14ac:dyDescent="0.25">
      <c r="K33239"/>
    </row>
    <row r="33240" spans="11:11" x14ac:dyDescent="0.25">
      <c r="K33240"/>
    </row>
    <row r="33241" spans="11:11" x14ac:dyDescent="0.25">
      <c r="K33241"/>
    </row>
    <row r="33242" spans="11:11" x14ac:dyDescent="0.25">
      <c r="K33242"/>
    </row>
    <row r="33243" spans="11:11" x14ac:dyDescent="0.25">
      <c r="K33243"/>
    </row>
    <row r="33244" spans="11:11" x14ac:dyDescent="0.25">
      <c r="K33244"/>
    </row>
    <row r="33245" spans="11:11" x14ac:dyDescent="0.25">
      <c r="K33245"/>
    </row>
    <row r="33246" spans="11:11" x14ac:dyDescent="0.25">
      <c r="K33246"/>
    </row>
    <row r="33247" spans="11:11" x14ac:dyDescent="0.25">
      <c r="K33247"/>
    </row>
    <row r="33248" spans="11:11" x14ac:dyDescent="0.25">
      <c r="K33248"/>
    </row>
    <row r="33249" spans="11:11" x14ac:dyDescent="0.25">
      <c r="K33249"/>
    </row>
    <row r="33250" spans="11:11" x14ac:dyDescent="0.25">
      <c r="K33250"/>
    </row>
    <row r="33251" spans="11:11" x14ac:dyDescent="0.25">
      <c r="K33251"/>
    </row>
    <row r="33252" spans="11:11" x14ac:dyDescent="0.25">
      <c r="K33252"/>
    </row>
    <row r="33253" spans="11:11" x14ac:dyDescent="0.25">
      <c r="K33253"/>
    </row>
    <row r="33254" spans="11:11" x14ac:dyDescent="0.25">
      <c r="K33254"/>
    </row>
    <row r="33255" spans="11:11" x14ac:dyDescent="0.25">
      <c r="K33255"/>
    </row>
    <row r="33256" spans="11:11" x14ac:dyDescent="0.25">
      <c r="K33256"/>
    </row>
    <row r="33257" spans="11:11" x14ac:dyDescent="0.25">
      <c r="K33257"/>
    </row>
    <row r="33258" spans="11:11" x14ac:dyDescent="0.25">
      <c r="K33258"/>
    </row>
    <row r="33259" spans="11:11" x14ac:dyDescent="0.25">
      <c r="K33259"/>
    </row>
    <row r="33260" spans="11:11" x14ac:dyDescent="0.25">
      <c r="K33260"/>
    </row>
    <row r="33261" spans="11:11" x14ac:dyDescent="0.25">
      <c r="K33261"/>
    </row>
    <row r="33262" spans="11:11" x14ac:dyDescent="0.25">
      <c r="K33262"/>
    </row>
    <row r="33263" spans="11:11" x14ac:dyDescent="0.25">
      <c r="K33263"/>
    </row>
    <row r="33264" spans="11:11" x14ac:dyDescent="0.25">
      <c r="K33264"/>
    </row>
    <row r="33265" spans="11:11" x14ac:dyDescent="0.25">
      <c r="K33265"/>
    </row>
    <row r="33266" spans="11:11" x14ac:dyDescent="0.25">
      <c r="K33266"/>
    </row>
    <row r="33267" spans="11:11" x14ac:dyDescent="0.25">
      <c r="K33267"/>
    </row>
    <row r="33268" spans="11:11" x14ac:dyDescent="0.25">
      <c r="K33268"/>
    </row>
    <row r="33269" spans="11:11" x14ac:dyDescent="0.25">
      <c r="K33269"/>
    </row>
    <row r="33270" spans="11:11" x14ac:dyDescent="0.25">
      <c r="K33270"/>
    </row>
    <row r="33271" spans="11:11" x14ac:dyDescent="0.25">
      <c r="K33271"/>
    </row>
    <row r="33272" spans="11:11" x14ac:dyDescent="0.25">
      <c r="K33272"/>
    </row>
    <row r="33273" spans="11:11" x14ac:dyDescent="0.25">
      <c r="K33273"/>
    </row>
    <row r="33274" spans="11:11" x14ac:dyDescent="0.25">
      <c r="K33274"/>
    </row>
    <row r="33275" spans="11:11" x14ac:dyDescent="0.25">
      <c r="K33275"/>
    </row>
    <row r="33276" spans="11:11" x14ac:dyDescent="0.25">
      <c r="K33276"/>
    </row>
    <row r="33277" spans="11:11" x14ac:dyDescent="0.25">
      <c r="K33277"/>
    </row>
    <row r="33278" spans="11:11" x14ac:dyDescent="0.25">
      <c r="K33278"/>
    </row>
    <row r="33279" spans="11:11" x14ac:dyDescent="0.25">
      <c r="K33279"/>
    </row>
    <row r="33280" spans="11:11" x14ac:dyDescent="0.25">
      <c r="K33280"/>
    </row>
    <row r="33281" spans="11:11" x14ac:dyDescent="0.25">
      <c r="K33281"/>
    </row>
    <row r="33282" spans="11:11" x14ac:dyDescent="0.25">
      <c r="K33282"/>
    </row>
    <row r="33283" spans="11:11" x14ac:dyDescent="0.25">
      <c r="K33283"/>
    </row>
    <row r="33284" spans="11:11" x14ac:dyDescent="0.25">
      <c r="K33284"/>
    </row>
    <row r="33285" spans="11:11" x14ac:dyDescent="0.25">
      <c r="K33285"/>
    </row>
    <row r="33286" spans="11:11" x14ac:dyDescent="0.25">
      <c r="K33286"/>
    </row>
    <row r="33287" spans="11:11" x14ac:dyDescent="0.25">
      <c r="K33287"/>
    </row>
    <row r="33288" spans="11:11" x14ac:dyDescent="0.25">
      <c r="K33288"/>
    </row>
    <row r="33289" spans="11:11" x14ac:dyDescent="0.25">
      <c r="K33289"/>
    </row>
    <row r="33290" spans="11:11" x14ac:dyDescent="0.25">
      <c r="K33290"/>
    </row>
    <row r="33291" spans="11:11" x14ac:dyDescent="0.25">
      <c r="K33291"/>
    </row>
    <row r="33292" spans="11:11" x14ac:dyDescent="0.25">
      <c r="K33292"/>
    </row>
    <row r="33293" spans="11:11" x14ac:dyDescent="0.25">
      <c r="K33293"/>
    </row>
    <row r="33294" spans="11:11" x14ac:dyDescent="0.25">
      <c r="K33294"/>
    </row>
    <row r="33295" spans="11:11" x14ac:dyDescent="0.25">
      <c r="K33295"/>
    </row>
    <row r="33296" spans="11:11" x14ac:dyDescent="0.25">
      <c r="K33296"/>
    </row>
    <row r="33297" spans="11:11" x14ac:dyDescent="0.25">
      <c r="K33297"/>
    </row>
    <row r="33298" spans="11:11" x14ac:dyDescent="0.25">
      <c r="K33298"/>
    </row>
    <row r="33299" spans="11:11" x14ac:dyDescent="0.25">
      <c r="K33299"/>
    </row>
    <row r="33300" spans="11:11" x14ac:dyDescent="0.25">
      <c r="K33300"/>
    </row>
    <row r="33301" spans="11:11" x14ac:dyDescent="0.25">
      <c r="K33301"/>
    </row>
    <row r="33302" spans="11:11" x14ac:dyDescent="0.25">
      <c r="K33302"/>
    </row>
    <row r="33303" spans="11:11" x14ac:dyDescent="0.25">
      <c r="K33303"/>
    </row>
    <row r="33304" spans="11:11" x14ac:dyDescent="0.25">
      <c r="K33304"/>
    </row>
    <row r="33305" spans="11:11" x14ac:dyDescent="0.25">
      <c r="K33305"/>
    </row>
    <row r="33306" spans="11:11" x14ac:dyDescent="0.25">
      <c r="K33306"/>
    </row>
    <row r="33307" spans="11:11" x14ac:dyDescent="0.25">
      <c r="K33307"/>
    </row>
    <row r="33308" spans="11:11" x14ac:dyDescent="0.25">
      <c r="K33308"/>
    </row>
    <row r="33309" spans="11:11" x14ac:dyDescent="0.25">
      <c r="K33309"/>
    </row>
    <row r="33310" spans="11:11" x14ac:dyDescent="0.25">
      <c r="K33310"/>
    </row>
    <row r="33311" spans="11:11" x14ac:dyDescent="0.25">
      <c r="K33311"/>
    </row>
    <row r="33312" spans="11:11" x14ac:dyDescent="0.25">
      <c r="K33312"/>
    </row>
    <row r="33313" spans="11:11" x14ac:dyDescent="0.25">
      <c r="K33313"/>
    </row>
    <row r="33314" spans="11:11" x14ac:dyDescent="0.25">
      <c r="K33314"/>
    </row>
    <row r="33315" spans="11:11" x14ac:dyDescent="0.25">
      <c r="K33315"/>
    </row>
    <row r="33316" spans="11:11" x14ac:dyDescent="0.25">
      <c r="K33316"/>
    </row>
    <row r="33317" spans="11:11" x14ac:dyDescent="0.25">
      <c r="K33317"/>
    </row>
    <row r="33318" spans="11:11" x14ac:dyDescent="0.25">
      <c r="K33318"/>
    </row>
    <row r="33319" spans="11:11" x14ac:dyDescent="0.25">
      <c r="K33319"/>
    </row>
    <row r="33320" spans="11:11" x14ac:dyDescent="0.25">
      <c r="K33320"/>
    </row>
    <row r="33321" spans="11:11" x14ac:dyDescent="0.25">
      <c r="K33321"/>
    </row>
    <row r="33322" spans="11:11" x14ac:dyDescent="0.25">
      <c r="K33322"/>
    </row>
    <row r="33323" spans="11:11" x14ac:dyDescent="0.25">
      <c r="K33323"/>
    </row>
    <row r="33324" spans="11:11" x14ac:dyDescent="0.25">
      <c r="K33324"/>
    </row>
    <row r="33325" spans="11:11" x14ac:dyDescent="0.25">
      <c r="K33325"/>
    </row>
    <row r="33326" spans="11:11" x14ac:dyDescent="0.25">
      <c r="K33326"/>
    </row>
    <row r="33327" spans="11:11" x14ac:dyDescent="0.25">
      <c r="K33327"/>
    </row>
    <row r="33328" spans="11:11" x14ac:dyDescent="0.25">
      <c r="K33328"/>
    </row>
    <row r="33329" spans="11:11" x14ac:dyDescent="0.25">
      <c r="K33329"/>
    </row>
    <row r="33330" spans="11:11" x14ac:dyDescent="0.25">
      <c r="K33330"/>
    </row>
    <row r="33331" spans="11:11" x14ac:dyDescent="0.25">
      <c r="K33331"/>
    </row>
    <row r="33332" spans="11:11" x14ac:dyDescent="0.25">
      <c r="K33332"/>
    </row>
    <row r="33333" spans="11:11" x14ac:dyDescent="0.25">
      <c r="K33333"/>
    </row>
    <row r="33334" spans="11:11" x14ac:dyDescent="0.25">
      <c r="K33334"/>
    </row>
    <row r="33335" spans="11:11" x14ac:dyDescent="0.25">
      <c r="K33335"/>
    </row>
    <row r="33336" spans="11:11" x14ac:dyDescent="0.25">
      <c r="K33336"/>
    </row>
    <row r="33337" spans="11:11" x14ac:dyDescent="0.25">
      <c r="K33337"/>
    </row>
    <row r="33338" spans="11:11" x14ac:dyDescent="0.25">
      <c r="K33338"/>
    </row>
    <row r="33339" spans="11:11" x14ac:dyDescent="0.25">
      <c r="K33339"/>
    </row>
    <row r="33340" spans="11:11" x14ac:dyDescent="0.25">
      <c r="K33340"/>
    </row>
    <row r="33341" spans="11:11" x14ac:dyDescent="0.25">
      <c r="K33341"/>
    </row>
    <row r="33342" spans="11:11" x14ac:dyDescent="0.25">
      <c r="K33342"/>
    </row>
    <row r="33343" spans="11:11" x14ac:dyDescent="0.25">
      <c r="K33343"/>
    </row>
    <row r="33344" spans="11:11" x14ac:dyDescent="0.25">
      <c r="K33344"/>
    </row>
    <row r="33345" spans="11:11" x14ac:dyDescent="0.25">
      <c r="K33345"/>
    </row>
    <row r="33346" spans="11:11" x14ac:dyDescent="0.25">
      <c r="K33346"/>
    </row>
    <row r="33347" spans="11:11" x14ac:dyDescent="0.25">
      <c r="K33347"/>
    </row>
    <row r="33348" spans="11:11" x14ac:dyDescent="0.25">
      <c r="K33348"/>
    </row>
    <row r="33349" spans="11:11" x14ac:dyDescent="0.25">
      <c r="K33349"/>
    </row>
    <row r="33350" spans="11:11" x14ac:dyDescent="0.25">
      <c r="K33350"/>
    </row>
    <row r="33351" spans="11:11" x14ac:dyDescent="0.25">
      <c r="K33351"/>
    </row>
    <row r="33352" spans="11:11" x14ac:dyDescent="0.25">
      <c r="K33352"/>
    </row>
    <row r="33353" spans="11:11" x14ac:dyDescent="0.25">
      <c r="K33353"/>
    </row>
    <row r="33354" spans="11:11" x14ac:dyDescent="0.25">
      <c r="K33354"/>
    </row>
    <row r="33355" spans="11:11" x14ac:dyDescent="0.25">
      <c r="K33355"/>
    </row>
    <row r="33356" spans="11:11" x14ac:dyDescent="0.25">
      <c r="K33356"/>
    </row>
    <row r="33357" spans="11:11" x14ac:dyDescent="0.25">
      <c r="K33357"/>
    </row>
    <row r="33358" spans="11:11" x14ac:dyDescent="0.25">
      <c r="K33358"/>
    </row>
    <row r="33359" spans="11:11" x14ac:dyDescent="0.25">
      <c r="K33359"/>
    </row>
    <row r="33360" spans="11:11" x14ac:dyDescent="0.25">
      <c r="K33360"/>
    </row>
    <row r="33361" spans="11:11" x14ac:dyDescent="0.25">
      <c r="K33361"/>
    </row>
    <row r="33362" spans="11:11" x14ac:dyDescent="0.25">
      <c r="K33362"/>
    </row>
    <row r="33363" spans="11:11" x14ac:dyDescent="0.25">
      <c r="K33363"/>
    </row>
    <row r="33364" spans="11:11" x14ac:dyDescent="0.25">
      <c r="K33364"/>
    </row>
    <row r="33365" spans="11:11" x14ac:dyDescent="0.25">
      <c r="K33365"/>
    </row>
    <row r="33366" spans="11:11" x14ac:dyDescent="0.25">
      <c r="K33366"/>
    </row>
    <row r="33367" spans="11:11" x14ac:dyDescent="0.25">
      <c r="K33367"/>
    </row>
    <row r="33368" spans="11:11" x14ac:dyDescent="0.25">
      <c r="K33368"/>
    </row>
    <row r="33369" spans="11:11" x14ac:dyDescent="0.25">
      <c r="K33369"/>
    </row>
    <row r="33370" spans="11:11" x14ac:dyDescent="0.25">
      <c r="K33370"/>
    </row>
    <row r="33371" spans="11:11" x14ac:dyDescent="0.25">
      <c r="K33371"/>
    </row>
    <row r="33372" spans="11:11" x14ac:dyDescent="0.25">
      <c r="K33372"/>
    </row>
    <row r="33373" spans="11:11" x14ac:dyDescent="0.25">
      <c r="K33373"/>
    </row>
    <row r="33374" spans="11:11" x14ac:dyDescent="0.25">
      <c r="K33374"/>
    </row>
    <row r="33375" spans="11:11" x14ac:dyDescent="0.25">
      <c r="K33375"/>
    </row>
    <row r="33376" spans="11:11" x14ac:dyDescent="0.25">
      <c r="K33376"/>
    </row>
    <row r="33377" spans="11:11" x14ac:dyDescent="0.25">
      <c r="K33377"/>
    </row>
    <row r="33378" spans="11:11" x14ac:dyDescent="0.25">
      <c r="K33378"/>
    </row>
    <row r="33379" spans="11:11" x14ac:dyDescent="0.25">
      <c r="K33379"/>
    </row>
    <row r="33380" spans="11:11" x14ac:dyDescent="0.25">
      <c r="K33380"/>
    </row>
    <row r="33381" spans="11:11" x14ac:dyDescent="0.25">
      <c r="K33381"/>
    </row>
    <row r="33382" spans="11:11" x14ac:dyDescent="0.25">
      <c r="K33382"/>
    </row>
    <row r="33383" spans="11:11" x14ac:dyDescent="0.25">
      <c r="K33383"/>
    </row>
    <row r="33384" spans="11:11" x14ac:dyDescent="0.25">
      <c r="K33384"/>
    </row>
    <row r="33385" spans="11:11" x14ac:dyDescent="0.25">
      <c r="K33385"/>
    </row>
    <row r="33386" spans="11:11" x14ac:dyDescent="0.25">
      <c r="K33386"/>
    </row>
    <row r="33387" spans="11:11" x14ac:dyDescent="0.25">
      <c r="K33387"/>
    </row>
    <row r="33388" spans="11:11" x14ac:dyDescent="0.25">
      <c r="K33388"/>
    </row>
    <row r="33389" spans="11:11" x14ac:dyDescent="0.25">
      <c r="K33389"/>
    </row>
    <row r="33390" spans="11:11" x14ac:dyDescent="0.25">
      <c r="K33390"/>
    </row>
    <row r="33391" spans="11:11" x14ac:dyDescent="0.25">
      <c r="K33391"/>
    </row>
    <row r="33392" spans="11:11" x14ac:dyDescent="0.25">
      <c r="K33392"/>
    </row>
    <row r="33393" spans="11:11" x14ac:dyDescent="0.25">
      <c r="K33393"/>
    </row>
    <row r="33394" spans="11:11" x14ac:dyDescent="0.25">
      <c r="K33394"/>
    </row>
    <row r="33395" spans="11:11" x14ac:dyDescent="0.25">
      <c r="K33395"/>
    </row>
    <row r="33396" spans="11:11" x14ac:dyDescent="0.25">
      <c r="K33396"/>
    </row>
    <row r="33397" spans="11:11" x14ac:dyDescent="0.25">
      <c r="K33397"/>
    </row>
    <row r="33398" spans="11:11" x14ac:dyDescent="0.25">
      <c r="K33398"/>
    </row>
    <row r="33399" spans="11:11" x14ac:dyDescent="0.25">
      <c r="K33399"/>
    </row>
    <row r="33400" spans="11:11" x14ac:dyDescent="0.25">
      <c r="K33400"/>
    </row>
    <row r="33401" spans="11:11" x14ac:dyDescent="0.25">
      <c r="K33401"/>
    </row>
    <row r="33402" spans="11:11" x14ac:dyDescent="0.25">
      <c r="K33402"/>
    </row>
    <row r="33403" spans="11:11" x14ac:dyDescent="0.25">
      <c r="K33403"/>
    </row>
    <row r="33404" spans="11:11" x14ac:dyDescent="0.25">
      <c r="K33404"/>
    </row>
    <row r="33405" spans="11:11" x14ac:dyDescent="0.25">
      <c r="K33405"/>
    </row>
    <row r="33406" spans="11:11" x14ac:dyDescent="0.25">
      <c r="K33406"/>
    </row>
    <row r="33407" spans="11:11" x14ac:dyDescent="0.25">
      <c r="K33407"/>
    </row>
    <row r="33408" spans="11:11" x14ac:dyDescent="0.25">
      <c r="K33408"/>
    </row>
    <row r="33409" spans="11:11" x14ac:dyDescent="0.25">
      <c r="K33409"/>
    </row>
    <row r="33410" spans="11:11" x14ac:dyDescent="0.25">
      <c r="K33410"/>
    </row>
    <row r="33411" spans="11:11" x14ac:dyDescent="0.25">
      <c r="K33411"/>
    </row>
    <row r="33412" spans="11:11" x14ac:dyDescent="0.25">
      <c r="K33412"/>
    </row>
    <row r="33413" spans="11:11" x14ac:dyDescent="0.25">
      <c r="K33413"/>
    </row>
    <row r="33414" spans="11:11" x14ac:dyDescent="0.25">
      <c r="K33414"/>
    </row>
    <row r="33415" spans="11:11" x14ac:dyDescent="0.25">
      <c r="K33415"/>
    </row>
    <row r="33416" spans="11:11" x14ac:dyDescent="0.25">
      <c r="K33416"/>
    </row>
    <row r="33417" spans="11:11" x14ac:dyDescent="0.25">
      <c r="K33417"/>
    </row>
    <row r="33418" spans="11:11" x14ac:dyDescent="0.25">
      <c r="K33418"/>
    </row>
    <row r="33419" spans="11:11" x14ac:dyDescent="0.25">
      <c r="K33419"/>
    </row>
    <row r="33420" spans="11:11" x14ac:dyDescent="0.25">
      <c r="K33420"/>
    </row>
    <row r="33421" spans="11:11" x14ac:dyDescent="0.25">
      <c r="K33421"/>
    </row>
    <row r="33422" spans="11:11" x14ac:dyDescent="0.25">
      <c r="K33422"/>
    </row>
    <row r="33423" spans="11:11" x14ac:dyDescent="0.25">
      <c r="K33423"/>
    </row>
    <row r="33424" spans="11:11" x14ac:dyDescent="0.25">
      <c r="K33424"/>
    </row>
    <row r="33425" spans="11:11" x14ac:dyDescent="0.25">
      <c r="K33425"/>
    </row>
    <row r="33426" spans="11:11" x14ac:dyDescent="0.25">
      <c r="K33426"/>
    </row>
    <row r="33427" spans="11:11" x14ac:dyDescent="0.25">
      <c r="K33427"/>
    </row>
    <row r="33428" spans="11:11" x14ac:dyDescent="0.25">
      <c r="K33428"/>
    </row>
    <row r="33429" spans="11:11" x14ac:dyDescent="0.25">
      <c r="K33429"/>
    </row>
    <row r="33430" spans="11:11" x14ac:dyDescent="0.25">
      <c r="K33430"/>
    </row>
    <row r="33431" spans="11:11" x14ac:dyDescent="0.25">
      <c r="K33431"/>
    </row>
    <row r="33432" spans="11:11" x14ac:dyDescent="0.25">
      <c r="K33432"/>
    </row>
    <row r="33433" spans="11:11" x14ac:dyDescent="0.25">
      <c r="K33433"/>
    </row>
    <row r="33434" spans="11:11" x14ac:dyDescent="0.25">
      <c r="K33434"/>
    </row>
    <row r="33435" spans="11:11" x14ac:dyDescent="0.25">
      <c r="K33435"/>
    </row>
    <row r="33436" spans="11:11" x14ac:dyDescent="0.25">
      <c r="K33436"/>
    </row>
    <row r="33437" spans="11:11" x14ac:dyDescent="0.25">
      <c r="K33437"/>
    </row>
    <row r="33438" spans="11:11" x14ac:dyDescent="0.25">
      <c r="K33438"/>
    </row>
    <row r="33439" spans="11:11" x14ac:dyDescent="0.25">
      <c r="K33439"/>
    </row>
    <row r="33440" spans="11:11" x14ac:dyDescent="0.25">
      <c r="K33440"/>
    </row>
    <row r="33441" spans="11:11" x14ac:dyDescent="0.25">
      <c r="K33441"/>
    </row>
    <row r="33442" spans="11:11" x14ac:dyDescent="0.25">
      <c r="K33442"/>
    </row>
    <row r="33443" spans="11:11" x14ac:dyDescent="0.25">
      <c r="K33443"/>
    </row>
    <row r="33444" spans="11:11" x14ac:dyDescent="0.25">
      <c r="K33444"/>
    </row>
    <row r="33445" spans="11:11" x14ac:dyDescent="0.25">
      <c r="K33445"/>
    </row>
    <row r="33446" spans="11:11" x14ac:dyDescent="0.25">
      <c r="K33446"/>
    </row>
    <row r="33447" spans="11:11" x14ac:dyDescent="0.25">
      <c r="K33447"/>
    </row>
    <row r="33448" spans="11:11" x14ac:dyDescent="0.25">
      <c r="K33448"/>
    </row>
    <row r="33449" spans="11:11" x14ac:dyDescent="0.25">
      <c r="K33449"/>
    </row>
    <row r="33450" spans="11:11" x14ac:dyDescent="0.25">
      <c r="K33450"/>
    </row>
    <row r="33451" spans="11:11" x14ac:dyDescent="0.25">
      <c r="K33451"/>
    </row>
    <row r="33452" spans="11:11" x14ac:dyDescent="0.25">
      <c r="K33452"/>
    </row>
    <row r="33453" spans="11:11" x14ac:dyDescent="0.25">
      <c r="K33453"/>
    </row>
    <row r="33454" spans="11:11" x14ac:dyDescent="0.25">
      <c r="K33454"/>
    </row>
    <row r="33455" spans="11:11" x14ac:dyDescent="0.25">
      <c r="K33455"/>
    </row>
    <row r="33456" spans="11:11" x14ac:dyDescent="0.25">
      <c r="K33456"/>
    </row>
    <row r="33457" spans="11:11" x14ac:dyDescent="0.25">
      <c r="K33457"/>
    </row>
    <row r="33458" spans="11:11" x14ac:dyDescent="0.25">
      <c r="K33458"/>
    </row>
    <row r="33459" spans="11:11" x14ac:dyDescent="0.25">
      <c r="K33459"/>
    </row>
    <row r="33460" spans="11:11" x14ac:dyDescent="0.25">
      <c r="K33460"/>
    </row>
    <row r="33461" spans="11:11" x14ac:dyDescent="0.25">
      <c r="K33461"/>
    </row>
    <row r="33462" spans="11:11" x14ac:dyDescent="0.25">
      <c r="K33462"/>
    </row>
    <row r="33463" spans="11:11" x14ac:dyDescent="0.25">
      <c r="K33463"/>
    </row>
    <row r="33464" spans="11:11" x14ac:dyDescent="0.25">
      <c r="K33464"/>
    </row>
    <row r="33465" spans="11:11" x14ac:dyDescent="0.25">
      <c r="K33465"/>
    </row>
    <row r="33466" spans="11:11" x14ac:dyDescent="0.25">
      <c r="K33466"/>
    </row>
    <row r="33467" spans="11:11" x14ac:dyDescent="0.25">
      <c r="K33467"/>
    </row>
    <row r="33468" spans="11:11" x14ac:dyDescent="0.25">
      <c r="K33468"/>
    </row>
    <row r="33469" spans="11:11" x14ac:dyDescent="0.25">
      <c r="K33469"/>
    </row>
    <row r="33470" spans="11:11" x14ac:dyDescent="0.25">
      <c r="K33470"/>
    </row>
    <row r="33471" spans="11:11" x14ac:dyDescent="0.25">
      <c r="K33471"/>
    </row>
    <row r="33472" spans="11:11" x14ac:dyDescent="0.25">
      <c r="K33472"/>
    </row>
    <row r="33473" spans="11:11" x14ac:dyDescent="0.25">
      <c r="K33473"/>
    </row>
    <row r="33474" spans="11:11" x14ac:dyDescent="0.25">
      <c r="K33474"/>
    </row>
    <row r="33475" spans="11:11" x14ac:dyDescent="0.25">
      <c r="K33475"/>
    </row>
    <row r="33476" spans="11:11" x14ac:dyDescent="0.25">
      <c r="K33476"/>
    </row>
    <row r="33477" spans="11:11" x14ac:dyDescent="0.25">
      <c r="K33477"/>
    </row>
    <row r="33478" spans="11:11" x14ac:dyDescent="0.25">
      <c r="K33478"/>
    </row>
    <row r="33479" spans="11:11" x14ac:dyDescent="0.25">
      <c r="K33479"/>
    </row>
    <row r="33480" spans="11:11" x14ac:dyDescent="0.25">
      <c r="K33480"/>
    </row>
    <row r="33481" spans="11:11" x14ac:dyDescent="0.25">
      <c r="K33481"/>
    </row>
    <row r="33482" spans="11:11" x14ac:dyDescent="0.25">
      <c r="K33482"/>
    </row>
    <row r="33483" spans="11:11" x14ac:dyDescent="0.25">
      <c r="K33483"/>
    </row>
    <row r="33484" spans="11:11" x14ac:dyDescent="0.25">
      <c r="K33484"/>
    </row>
    <row r="33485" spans="11:11" x14ac:dyDescent="0.25">
      <c r="K33485"/>
    </row>
    <row r="33486" spans="11:11" x14ac:dyDescent="0.25">
      <c r="K33486"/>
    </row>
    <row r="33487" spans="11:11" x14ac:dyDescent="0.25">
      <c r="K33487"/>
    </row>
    <row r="33488" spans="11:11" x14ac:dyDescent="0.25">
      <c r="K33488"/>
    </row>
    <row r="33489" spans="11:11" x14ac:dyDescent="0.25">
      <c r="K33489"/>
    </row>
    <row r="33490" spans="11:11" x14ac:dyDescent="0.25">
      <c r="K33490"/>
    </row>
    <row r="33491" spans="11:11" x14ac:dyDescent="0.25">
      <c r="K33491"/>
    </row>
    <row r="33492" spans="11:11" x14ac:dyDescent="0.25">
      <c r="K33492"/>
    </row>
    <row r="33493" spans="11:11" x14ac:dyDescent="0.25">
      <c r="K33493"/>
    </row>
    <row r="33494" spans="11:11" x14ac:dyDescent="0.25">
      <c r="K33494"/>
    </row>
    <row r="33495" spans="11:11" x14ac:dyDescent="0.25">
      <c r="K33495"/>
    </row>
    <row r="33496" spans="11:11" x14ac:dyDescent="0.25">
      <c r="K33496"/>
    </row>
    <row r="33497" spans="11:11" x14ac:dyDescent="0.25">
      <c r="K33497"/>
    </row>
    <row r="33498" spans="11:11" x14ac:dyDescent="0.25">
      <c r="K33498"/>
    </row>
    <row r="33499" spans="11:11" x14ac:dyDescent="0.25">
      <c r="K33499"/>
    </row>
    <row r="33500" spans="11:11" x14ac:dyDescent="0.25">
      <c r="K33500"/>
    </row>
    <row r="33501" spans="11:11" x14ac:dyDescent="0.25">
      <c r="K33501"/>
    </row>
    <row r="33502" spans="11:11" x14ac:dyDescent="0.25">
      <c r="K33502"/>
    </row>
    <row r="33503" spans="11:11" x14ac:dyDescent="0.25">
      <c r="K33503"/>
    </row>
    <row r="33504" spans="11:11" x14ac:dyDescent="0.25">
      <c r="K33504"/>
    </row>
    <row r="33505" spans="11:11" x14ac:dyDescent="0.25">
      <c r="K33505"/>
    </row>
    <row r="33506" spans="11:11" x14ac:dyDescent="0.25">
      <c r="K33506"/>
    </row>
    <row r="33507" spans="11:11" x14ac:dyDescent="0.25">
      <c r="K33507"/>
    </row>
    <row r="33508" spans="11:11" x14ac:dyDescent="0.25">
      <c r="K33508"/>
    </row>
    <row r="33509" spans="11:11" x14ac:dyDescent="0.25">
      <c r="K33509"/>
    </row>
    <row r="33510" spans="11:11" x14ac:dyDescent="0.25">
      <c r="K33510"/>
    </row>
    <row r="33511" spans="11:11" x14ac:dyDescent="0.25">
      <c r="K33511"/>
    </row>
    <row r="33512" spans="11:11" x14ac:dyDescent="0.25">
      <c r="K33512"/>
    </row>
    <row r="33513" spans="11:11" x14ac:dyDescent="0.25">
      <c r="K33513"/>
    </row>
    <row r="33514" spans="11:11" x14ac:dyDescent="0.25">
      <c r="K33514"/>
    </row>
    <row r="33515" spans="11:11" x14ac:dyDescent="0.25">
      <c r="K33515"/>
    </row>
    <row r="33516" spans="11:11" x14ac:dyDescent="0.25">
      <c r="K33516"/>
    </row>
    <row r="33517" spans="11:11" x14ac:dyDescent="0.25">
      <c r="K33517"/>
    </row>
    <row r="33518" spans="11:11" x14ac:dyDescent="0.25">
      <c r="K33518"/>
    </row>
    <row r="33519" spans="11:11" x14ac:dyDescent="0.25">
      <c r="K33519"/>
    </row>
    <row r="33520" spans="11:11" x14ac:dyDescent="0.25">
      <c r="K33520"/>
    </row>
    <row r="33521" spans="11:11" x14ac:dyDescent="0.25">
      <c r="K33521"/>
    </row>
    <row r="33522" spans="11:11" x14ac:dyDescent="0.25">
      <c r="K33522"/>
    </row>
    <row r="33523" spans="11:11" x14ac:dyDescent="0.25">
      <c r="K33523"/>
    </row>
    <row r="33524" spans="11:11" x14ac:dyDescent="0.25">
      <c r="K33524"/>
    </row>
    <row r="33525" spans="11:11" x14ac:dyDescent="0.25">
      <c r="K33525"/>
    </row>
    <row r="33526" spans="11:11" x14ac:dyDescent="0.25">
      <c r="K33526"/>
    </row>
    <row r="33527" spans="11:11" x14ac:dyDescent="0.25">
      <c r="K33527"/>
    </row>
    <row r="33528" spans="11:11" x14ac:dyDescent="0.25">
      <c r="K33528"/>
    </row>
    <row r="33529" spans="11:11" x14ac:dyDescent="0.25">
      <c r="K33529"/>
    </row>
    <row r="33530" spans="11:11" x14ac:dyDescent="0.25">
      <c r="K33530"/>
    </row>
    <row r="33531" spans="11:11" x14ac:dyDescent="0.25">
      <c r="K33531"/>
    </row>
    <row r="33532" spans="11:11" x14ac:dyDescent="0.25">
      <c r="K33532"/>
    </row>
    <row r="33533" spans="11:11" x14ac:dyDescent="0.25">
      <c r="K33533"/>
    </row>
    <row r="33534" spans="11:11" x14ac:dyDescent="0.25">
      <c r="K33534"/>
    </row>
    <row r="33535" spans="11:11" x14ac:dyDescent="0.25">
      <c r="K33535"/>
    </row>
    <row r="33536" spans="11:11" x14ac:dyDescent="0.25">
      <c r="K33536"/>
    </row>
    <row r="33537" spans="11:11" x14ac:dyDescent="0.25">
      <c r="K33537"/>
    </row>
    <row r="33538" spans="11:11" x14ac:dyDescent="0.25">
      <c r="K33538"/>
    </row>
    <row r="33539" spans="11:11" x14ac:dyDescent="0.25">
      <c r="K33539"/>
    </row>
    <row r="33540" spans="11:11" x14ac:dyDescent="0.25">
      <c r="K33540"/>
    </row>
    <row r="33541" spans="11:11" x14ac:dyDescent="0.25">
      <c r="K33541"/>
    </row>
    <row r="33542" spans="11:11" x14ac:dyDescent="0.25">
      <c r="K33542"/>
    </row>
    <row r="33543" spans="11:11" x14ac:dyDescent="0.25">
      <c r="K33543"/>
    </row>
    <row r="33544" spans="11:11" x14ac:dyDescent="0.25">
      <c r="K33544"/>
    </row>
    <row r="33545" spans="11:11" x14ac:dyDescent="0.25">
      <c r="K33545"/>
    </row>
    <row r="33546" spans="11:11" x14ac:dyDescent="0.25">
      <c r="K33546"/>
    </row>
    <row r="33547" spans="11:11" x14ac:dyDescent="0.25">
      <c r="K33547"/>
    </row>
    <row r="33548" spans="11:11" x14ac:dyDescent="0.25">
      <c r="K33548"/>
    </row>
    <row r="33549" spans="11:11" x14ac:dyDescent="0.25">
      <c r="K33549"/>
    </row>
    <row r="33550" spans="11:11" x14ac:dyDescent="0.25">
      <c r="K33550"/>
    </row>
    <row r="33551" spans="11:11" x14ac:dyDescent="0.25">
      <c r="K33551"/>
    </row>
    <row r="33552" spans="11:11" x14ac:dyDescent="0.25">
      <c r="K33552"/>
    </row>
    <row r="33553" spans="11:11" x14ac:dyDescent="0.25">
      <c r="K33553"/>
    </row>
    <row r="33554" spans="11:11" x14ac:dyDescent="0.25">
      <c r="K33554"/>
    </row>
    <row r="33555" spans="11:11" x14ac:dyDescent="0.25">
      <c r="K33555"/>
    </row>
    <row r="33556" spans="11:11" x14ac:dyDescent="0.25">
      <c r="K33556"/>
    </row>
    <row r="33557" spans="11:11" x14ac:dyDescent="0.25">
      <c r="K33557"/>
    </row>
    <row r="33558" spans="11:11" x14ac:dyDescent="0.25">
      <c r="K33558"/>
    </row>
    <row r="33559" spans="11:11" x14ac:dyDescent="0.25">
      <c r="K33559"/>
    </row>
    <row r="33560" spans="11:11" x14ac:dyDescent="0.25">
      <c r="K33560"/>
    </row>
    <row r="33561" spans="11:11" x14ac:dyDescent="0.25">
      <c r="K33561"/>
    </row>
    <row r="33562" spans="11:11" x14ac:dyDescent="0.25">
      <c r="K33562"/>
    </row>
    <row r="33563" spans="11:11" x14ac:dyDescent="0.25">
      <c r="K33563"/>
    </row>
    <row r="33564" spans="11:11" x14ac:dyDescent="0.25">
      <c r="K33564"/>
    </row>
    <row r="33565" spans="11:11" x14ac:dyDescent="0.25">
      <c r="K33565"/>
    </row>
    <row r="33566" spans="11:11" x14ac:dyDescent="0.25">
      <c r="K33566"/>
    </row>
    <row r="33567" spans="11:11" x14ac:dyDescent="0.25">
      <c r="K33567"/>
    </row>
    <row r="33568" spans="11:11" x14ac:dyDescent="0.25">
      <c r="K33568"/>
    </row>
    <row r="33569" spans="11:11" x14ac:dyDescent="0.25">
      <c r="K33569"/>
    </row>
    <row r="33570" spans="11:11" x14ac:dyDescent="0.25">
      <c r="K33570"/>
    </row>
    <row r="33571" spans="11:11" x14ac:dyDescent="0.25">
      <c r="K33571"/>
    </row>
    <row r="33572" spans="11:11" x14ac:dyDescent="0.25">
      <c r="K33572"/>
    </row>
    <row r="33573" spans="11:11" x14ac:dyDescent="0.25">
      <c r="K33573"/>
    </row>
    <row r="33574" spans="11:11" x14ac:dyDescent="0.25">
      <c r="K33574"/>
    </row>
    <row r="33575" spans="11:11" x14ac:dyDescent="0.25">
      <c r="K33575"/>
    </row>
    <row r="33576" spans="11:11" x14ac:dyDescent="0.25">
      <c r="K33576"/>
    </row>
    <row r="33577" spans="11:11" x14ac:dyDescent="0.25">
      <c r="K33577"/>
    </row>
    <row r="33578" spans="11:11" x14ac:dyDescent="0.25">
      <c r="K33578"/>
    </row>
    <row r="33579" spans="11:11" x14ac:dyDescent="0.25">
      <c r="K33579"/>
    </row>
    <row r="33580" spans="11:11" x14ac:dyDescent="0.25">
      <c r="K33580"/>
    </row>
    <row r="33581" spans="11:11" x14ac:dyDescent="0.25">
      <c r="K33581"/>
    </row>
    <row r="33582" spans="11:11" x14ac:dyDescent="0.25">
      <c r="K33582"/>
    </row>
    <row r="33583" spans="11:11" x14ac:dyDescent="0.25">
      <c r="K33583"/>
    </row>
    <row r="33584" spans="11:11" x14ac:dyDescent="0.25">
      <c r="K33584"/>
    </row>
    <row r="33585" spans="11:11" x14ac:dyDescent="0.25">
      <c r="K33585"/>
    </row>
    <row r="33586" spans="11:11" x14ac:dyDescent="0.25">
      <c r="K33586"/>
    </row>
    <row r="33587" spans="11:11" x14ac:dyDescent="0.25">
      <c r="K33587"/>
    </row>
    <row r="33588" spans="11:11" x14ac:dyDescent="0.25">
      <c r="K33588"/>
    </row>
    <row r="33589" spans="11:11" x14ac:dyDescent="0.25">
      <c r="K33589"/>
    </row>
    <row r="33590" spans="11:11" x14ac:dyDescent="0.25">
      <c r="K33590"/>
    </row>
    <row r="33591" spans="11:11" x14ac:dyDescent="0.25">
      <c r="K33591"/>
    </row>
    <row r="33592" spans="11:11" x14ac:dyDescent="0.25">
      <c r="K33592"/>
    </row>
    <row r="33593" spans="11:11" x14ac:dyDescent="0.25">
      <c r="K33593"/>
    </row>
    <row r="33594" spans="11:11" x14ac:dyDescent="0.25">
      <c r="K33594"/>
    </row>
    <row r="33595" spans="11:11" x14ac:dyDescent="0.25">
      <c r="K33595"/>
    </row>
    <row r="33596" spans="11:11" x14ac:dyDescent="0.25">
      <c r="K33596"/>
    </row>
    <row r="33597" spans="11:11" x14ac:dyDescent="0.25">
      <c r="K33597"/>
    </row>
    <row r="33598" spans="11:11" x14ac:dyDescent="0.25">
      <c r="K33598"/>
    </row>
    <row r="33599" spans="11:11" x14ac:dyDescent="0.25">
      <c r="K33599"/>
    </row>
    <row r="33600" spans="11:11" x14ac:dyDescent="0.25">
      <c r="K33600"/>
    </row>
    <row r="33601" spans="11:11" x14ac:dyDescent="0.25">
      <c r="K33601"/>
    </row>
    <row r="33602" spans="11:11" x14ac:dyDescent="0.25">
      <c r="K33602"/>
    </row>
    <row r="33603" spans="11:11" x14ac:dyDescent="0.25">
      <c r="K33603"/>
    </row>
    <row r="33604" spans="11:11" x14ac:dyDescent="0.25">
      <c r="K33604"/>
    </row>
    <row r="33605" spans="11:11" x14ac:dyDescent="0.25">
      <c r="K33605"/>
    </row>
    <row r="33606" spans="11:11" x14ac:dyDescent="0.25">
      <c r="K33606"/>
    </row>
    <row r="33607" spans="11:11" x14ac:dyDescent="0.25">
      <c r="K33607"/>
    </row>
    <row r="33608" spans="11:11" x14ac:dyDescent="0.25">
      <c r="K33608"/>
    </row>
    <row r="33609" spans="11:11" x14ac:dyDescent="0.25">
      <c r="K33609"/>
    </row>
    <row r="33610" spans="11:11" x14ac:dyDescent="0.25">
      <c r="K33610"/>
    </row>
    <row r="33611" spans="11:11" x14ac:dyDescent="0.25">
      <c r="K33611"/>
    </row>
    <row r="33612" spans="11:11" x14ac:dyDescent="0.25">
      <c r="K33612"/>
    </row>
    <row r="33613" spans="11:11" x14ac:dyDescent="0.25">
      <c r="K33613"/>
    </row>
    <row r="33614" spans="11:11" x14ac:dyDescent="0.25">
      <c r="K33614"/>
    </row>
    <row r="33615" spans="11:11" x14ac:dyDescent="0.25">
      <c r="K33615"/>
    </row>
    <row r="33616" spans="11:11" x14ac:dyDescent="0.25">
      <c r="K33616"/>
    </row>
    <row r="33617" spans="11:11" x14ac:dyDescent="0.25">
      <c r="K33617"/>
    </row>
    <row r="33618" spans="11:11" x14ac:dyDescent="0.25">
      <c r="K33618"/>
    </row>
    <row r="33619" spans="11:11" x14ac:dyDescent="0.25">
      <c r="K33619"/>
    </row>
    <row r="33620" spans="11:11" x14ac:dyDescent="0.25">
      <c r="K33620"/>
    </row>
    <row r="33621" spans="11:11" x14ac:dyDescent="0.25">
      <c r="K33621"/>
    </row>
    <row r="33622" spans="11:11" x14ac:dyDescent="0.25">
      <c r="K33622"/>
    </row>
    <row r="33623" spans="11:11" x14ac:dyDescent="0.25">
      <c r="K33623"/>
    </row>
    <row r="33624" spans="11:11" x14ac:dyDescent="0.25">
      <c r="K33624"/>
    </row>
    <row r="33625" spans="11:11" x14ac:dyDescent="0.25">
      <c r="K33625"/>
    </row>
    <row r="33626" spans="11:11" x14ac:dyDescent="0.25">
      <c r="K33626"/>
    </row>
    <row r="33627" spans="11:11" x14ac:dyDescent="0.25">
      <c r="K33627"/>
    </row>
    <row r="33628" spans="11:11" x14ac:dyDescent="0.25">
      <c r="K33628"/>
    </row>
    <row r="33629" spans="11:11" x14ac:dyDescent="0.25">
      <c r="K33629"/>
    </row>
    <row r="33630" spans="11:11" x14ac:dyDescent="0.25">
      <c r="K33630"/>
    </row>
    <row r="33631" spans="11:11" x14ac:dyDescent="0.25">
      <c r="K33631"/>
    </row>
    <row r="33632" spans="11:11" x14ac:dyDescent="0.25">
      <c r="K33632"/>
    </row>
    <row r="33633" spans="11:11" x14ac:dyDescent="0.25">
      <c r="K33633"/>
    </row>
    <row r="33634" spans="11:11" x14ac:dyDescent="0.25">
      <c r="K33634"/>
    </row>
    <row r="33635" spans="11:11" x14ac:dyDescent="0.25">
      <c r="K33635"/>
    </row>
    <row r="33636" spans="11:11" x14ac:dyDescent="0.25">
      <c r="K33636"/>
    </row>
    <row r="33637" spans="11:11" x14ac:dyDescent="0.25">
      <c r="K33637"/>
    </row>
    <row r="33638" spans="11:11" x14ac:dyDescent="0.25">
      <c r="K33638"/>
    </row>
    <row r="33639" spans="11:11" x14ac:dyDescent="0.25">
      <c r="K33639"/>
    </row>
    <row r="33640" spans="11:11" x14ac:dyDescent="0.25">
      <c r="K33640"/>
    </row>
    <row r="33641" spans="11:11" x14ac:dyDescent="0.25">
      <c r="K33641"/>
    </row>
    <row r="33642" spans="11:11" x14ac:dyDescent="0.25">
      <c r="K33642"/>
    </row>
    <row r="33643" spans="11:11" x14ac:dyDescent="0.25">
      <c r="K33643"/>
    </row>
    <row r="33644" spans="11:11" x14ac:dyDescent="0.25">
      <c r="K33644"/>
    </row>
    <row r="33645" spans="11:11" x14ac:dyDescent="0.25">
      <c r="K33645"/>
    </row>
    <row r="33646" spans="11:11" x14ac:dyDescent="0.25">
      <c r="K33646"/>
    </row>
    <row r="33647" spans="11:11" x14ac:dyDescent="0.25">
      <c r="K33647"/>
    </row>
    <row r="33648" spans="11:11" x14ac:dyDescent="0.25">
      <c r="K33648"/>
    </row>
    <row r="33649" spans="11:11" x14ac:dyDescent="0.25">
      <c r="K33649"/>
    </row>
    <row r="33650" spans="11:11" x14ac:dyDescent="0.25">
      <c r="K33650"/>
    </row>
    <row r="33651" spans="11:11" x14ac:dyDescent="0.25">
      <c r="K33651"/>
    </row>
    <row r="33652" spans="11:11" x14ac:dyDescent="0.25">
      <c r="K33652"/>
    </row>
    <row r="33653" spans="11:11" x14ac:dyDescent="0.25">
      <c r="K33653"/>
    </row>
    <row r="33654" spans="11:11" x14ac:dyDescent="0.25">
      <c r="K33654"/>
    </row>
    <row r="33655" spans="11:11" x14ac:dyDescent="0.25">
      <c r="K33655"/>
    </row>
    <row r="33656" spans="11:11" x14ac:dyDescent="0.25">
      <c r="K33656"/>
    </row>
    <row r="33657" spans="11:11" x14ac:dyDescent="0.25">
      <c r="K33657"/>
    </row>
    <row r="33658" spans="11:11" x14ac:dyDescent="0.25">
      <c r="K33658"/>
    </row>
    <row r="33659" spans="11:11" x14ac:dyDescent="0.25">
      <c r="K33659"/>
    </row>
    <row r="33660" spans="11:11" x14ac:dyDescent="0.25">
      <c r="K33660"/>
    </row>
    <row r="33661" spans="11:11" x14ac:dyDescent="0.25">
      <c r="K33661"/>
    </row>
    <row r="33662" spans="11:11" x14ac:dyDescent="0.25">
      <c r="K33662"/>
    </row>
    <row r="33663" spans="11:11" x14ac:dyDescent="0.25">
      <c r="K33663"/>
    </row>
    <row r="33664" spans="11:11" x14ac:dyDescent="0.25">
      <c r="K33664"/>
    </row>
    <row r="33665" spans="11:11" x14ac:dyDescent="0.25">
      <c r="K33665"/>
    </row>
    <row r="33666" spans="11:11" x14ac:dyDescent="0.25">
      <c r="K33666"/>
    </row>
    <row r="33667" spans="11:11" x14ac:dyDescent="0.25">
      <c r="K33667"/>
    </row>
    <row r="33668" spans="11:11" x14ac:dyDescent="0.25">
      <c r="K33668"/>
    </row>
    <row r="33669" spans="11:11" x14ac:dyDescent="0.25">
      <c r="K33669"/>
    </row>
    <row r="33670" spans="11:11" x14ac:dyDescent="0.25">
      <c r="K33670"/>
    </row>
    <row r="33671" spans="11:11" x14ac:dyDescent="0.25">
      <c r="K33671"/>
    </row>
    <row r="33672" spans="11:11" x14ac:dyDescent="0.25">
      <c r="K33672"/>
    </row>
    <row r="33673" spans="11:11" x14ac:dyDescent="0.25">
      <c r="K33673"/>
    </row>
    <row r="33674" spans="11:11" x14ac:dyDescent="0.25">
      <c r="K33674"/>
    </row>
    <row r="33675" spans="11:11" x14ac:dyDescent="0.25">
      <c r="K33675"/>
    </row>
    <row r="33676" spans="11:11" x14ac:dyDescent="0.25">
      <c r="K33676"/>
    </row>
    <row r="33677" spans="11:11" x14ac:dyDescent="0.25">
      <c r="K33677"/>
    </row>
    <row r="33678" spans="11:11" x14ac:dyDescent="0.25">
      <c r="K33678"/>
    </row>
    <row r="33679" spans="11:11" x14ac:dyDescent="0.25">
      <c r="K33679"/>
    </row>
    <row r="33680" spans="11:11" x14ac:dyDescent="0.25">
      <c r="K33680"/>
    </row>
    <row r="33681" spans="11:11" x14ac:dyDescent="0.25">
      <c r="K33681"/>
    </row>
    <row r="33682" spans="11:11" x14ac:dyDescent="0.25">
      <c r="K33682"/>
    </row>
    <row r="33683" spans="11:11" x14ac:dyDescent="0.25">
      <c r="K33683"/>
    </row>
    <row r="33684" spans="11:11" x14ac:dyDescent="0.25">
      <c r="K33684"/>
    </row>
    <row r="33685" spans="11:11" x14ac:dyDescent="0.25">
      <c r="K33685"/>
    </row>
    <row r="33686" spans="11:11" x14ac:dyDescent="0.25">
      <c r="K33686"/>
    </row>
    <row r="33687" spans="11:11" x14ac:dyDescent="0.25">
      <c r="K33687"/>
    </row>
    <row r="33688" spans="11:11" x14ac:dyDescent="0.25">
      <c r="K33688"/>
    </row>
    <row r="33689" spans="11:11" x14ac:dyDescent="0.25">
      <c r="K33689"/>
    </row>
    <row r="33690" spans="11:11" x14ac:dyDescent="0.25">
      <c r="K33690"/>
    </row>
    <row r="33691" spans="11:11" x14ac:dyDescent="0.25">
      <c r="K33691"/>
    </row>
    <row r="33692" spans="11:11" x14ac:dyDescent="0.25">
      <c r="K33692"/>
    </row>
    <row r="33693" spans="11:11" x14ac:dyDescent="0.25">
      <c r="K33693"/>
    </row>
    <row r="33694" spans="11:11" x14ac:dyDescent="0.25">
      <c r="K33694"/>
    </row>
    <row r="33695" spans="11:11" x14ac:dyDescent="0.25">
      <c r="K33695"/>
    </row>
    <row r="33696" spans="11:11" x14ac:dyDescent="0.25">
      <c r="K33696"/>
    </row>
    <row r="33697" spans="11:11" x14ac:dyDescent="0.25">
      <c r="K33697"/>
    </row>
    <row r="33698" spans="11:11" x14ac:dyDescent="0.25">
      <c r="K33698"/>
    </row>
    <row r="33699" spans="11:11" x14ac:dyDescent="0.25">
      <c r="K33699"/>
    </row>
    <row r="33700" spans="11:11" x14ac:dyDescent="0.25">
      <c r="K33700"/>
    </row>
    <row r="33701" spans="11:11" x14ac:dyDescent="0.25">
      <c r="K33701"/>
    </row>
    <row r="33702" spans="11:11" x14ac:dyDescent="0.25">
      <c r="K33702"/>
    </row>
    <row r="33703" spans="11:11" x14ac:dyDescent="0.25">
      <c r="K33703"/>
    </row>
    <row r="33704" spans="11:11" x14ac:dyDescent="0.25">
      <c r="K33704"/>
    </row>
    <row r="33705" spans="11:11" x14ac:dyDescent="0.25">
      <c r="K33705"/>
    </row>
    <row r="33706" spans="11:11" x14ac:dyDescent="0.25">
      <c r="K33706"/>
    </row>
    <row r="33707" spans="11:11" x14ac:dyDescent="0.25">
      <c r="K33707"/>
    </row>
    <row r="33708" spans="11:11" x14ac:dyDescent="0.25">
      <c r="K33708"/>
    </row>
    <row r="33709" spans="11:11" x14ac:dyDescent="0.25">
      <c r="K33709"/>
    </row>
    <row r="33710" spans="11:11" x14ac:dyDescent="0.25">
      <c r="K33710"/>
    </row>
    <row r="33711" spans="11:11" x14ac:dyDescent="0.25">
      <c r="K33711"/>
    </row>
    <row r="33712" spans="11:11" x14ac:dyDescent="0.25">
      <c r="K33712"/>
    </row>
    <row r="33713" spans="11:11" x14ac:dyDescent="0.25">
      <c r="K33713"/>
    </row>
    <row r="33714" spans="11:11" x14ac:dyDescent="0.25">
      <c r="K33714"/>
    </row>
    <row r="33715" spans="11:11" x14ac:dyDescent="0.25">
      <c r="K33715"/>
    </row>
    <row r="33716" spans="11:11" x14ac:dyDescent="0.25">
      <c r="K33716"/>
    </row>
    <row r="33717" spans="11:11" x14ac:dyDescent="0.25">
      <c r="K33717"/>
    </row>
    <row r="33718" spans="11:11" x14ac:dyDescent="0.25">
      <c r="K33718"/>
    </row>
    <row r="33719" spans="11:11" x14ac:dyDescent="0.25">
      <c r="K33719"/>
    </row>
    <row r="33720" spans="11:11" x14ac:dyDescent="0.25">
      <c r="K33720"/>
    </row>
    <row r="33721" spans="11:11" x14ac:dyDescent="0.25">
      <c r="K33721"/>
    </row>
    <row r="33722" spans="11:11" x14ac:dyDescent="0.25">
      <c r="K33722"/>
    </row>
    <row r="33723" spans="11:11" x14ac:dyDescent="0.25">
      <c r="K33723"/>
    </row>
    <row r="33724" spans="11:11" x14ac:dyDescent="0.25">
      <c r="K33724"/>
    </row>
    <row r="33725" spans="11:11" x14ac:dyDescent="0.25">
      <c r="K33725"/>
    </row>
    <row r="33726" spans="11:11" x14ac:dyDescent="0.25">
      <c r="K33726"/>
    </row>
    <row r="33727" spans="11:11" x14ac:dyDescent="0.25">
      <c r="K33727"/>
    </row>
    <row r="33728" spans="11:11" x14ac:dyDescent="0.25">
      <c r="K33728"/>
    </row>
    <row r="33729" spans="11:11" x14ac:dyDescent="0.25">
      <c r="K33729"/>
    </row>
    <row r="33730" spans="11:11" x14ac:dyDescent="0.25">
      <c r="K33730"/>
    </row>
    <row r="33731" spans="11:11" x14ac:dyDescent="0.25">
      <c r="K33731"/>
    </row>
    <row r="33732" spans="11:11" x14ac:dyDescent="0.25">
      <c r="K33732"/>
    </row>
    <row r="33733" spans="11:11" x14ac:dyDescent="0.25">
      <c r="K33733"/>
    </row>
    <row r="33734" spans="11:11" x14ac:dyDescent="0.25">
      <c r="K33734"/>
    </row>
    <row r="33735" spans="11:11" x14ac:dyDescent="0.25">
      <c r="K33735"/>
    </row>
    <row r="33736" spans="11:11" x14ac:dyDescent="0.25">
      <c r="K33736"/>
    </row>
    <row r="33737" spans="11:11" x14ac:dyDescent="0.25">
      <c r="K33737"/>
    </row>
    <row r="33738" spans="11:11" x14ac:dyDescent="0.25">
      <c r="K33738"/>
    </row>
    <row r="33739" spans="11:11" x14ac:dyDescent="0.25">
      <c r="K33739"/>
    </row>
    <row r="33740" spans="11:11" x14ac:dyDescent="0.25">
      <c r="K33740"/>
    </row>
    <row r="33741" spans="11:11" x14ac:dyDescent="0.25">
      <c r="K33741"/>
    </row>
    <row r="33742" spans="11:11" x14ac:dyDescent="0.25">
      <c r="K33742"/>
    </row>
    <row r="33743" spans="11:11" x14ac:dyDescent="0.25">
      <c r="K33743"/>
    </row>
    <row r="33744" spans="11:11" x14ac:dyDescent="0.25">
      <c r="K33744"/>
    </row>
    <row r="33745" spans="11:11" x14ac:dyDescent="0.25">
      <c r="K33745"/>
    </row>
    <row r="33746" spans="11:11" x14ac:dyDescent="0.25">
      <c r="K33746"/>
    </row>
    <row r="33747" spans="11:11" x14ac:dyDescent="0.25">
      <c r="K33747"/>
    </row>
    <row r="33748" spans="11:11" x14ac:dyDescent="0.25">
      <c r="K33748"/>
    </row>
    <row r="33749" spans="11:11" x14ac:dyDescent="0.25">
      <c r="K33749"/>
    </row>
    <row r="33750" spans="11:11" x14ac:dyDescent="0.25">
      <c r="K33750"/>
    </row>
    <row r="33751" spans="11:11" x14ac:dyDescent="0.25">
      <c r="K33751"/>
    </row>
    <row r="33752" spans="11:11" x14ac:dyDescent="0.25">
      <c r="K33752"/>
    </row>
    <row r="33753" spans="11:11" x14ac:dyDescent="0.25">
      <c r="K33753"/>
    </row>
    <row r="33754" spans="11:11" x14ac:dyDescent="0.25">
      <c r="K33754"/>
    </row>
    <row r="33755" spans="11:11" x14ac:dyDescent="0.25">
      <c r="K33755"/>
    </row>
    <row r="33756" spans="11:11" x14ac:dyDescent="0.25">
      <c r="K33756"/>
    </row>
    <row r="33757" spans="11:11" x14ac:dyDescent="0.25">
      <c r="K33757"/>
    </row>
    <row r="33758" spans="11:11" x14ac:dyDescent="0.25">
      <c r="K33758"/>
    </row>
    <row r="33759" spans="11:11" x14ac:dyDescent="0.25">
      <c r="K33759"/>
    </row>
    <row r="33760" spans="11:11" x14ac:dyDescent="0.25">
      <c r="K33760"/>
    </row>
    <row r="33761" spans="11:11" x14ac:dyDescent="0.25">
      <c r="K33761"/>
    </row>
    <row r="33762" spans="11:11" x14ac:dyDescent="0.25">
      <c r="K33762"/>
    </row>
    <row r="33763" spans="11:11" x14ac:dyDescent="0.25">
      <c r="K33763"/>
    </row>
    <row r="33764" spans="11:11" x14ac:dyDescent="0.25">
      <c r="K33764"/>
    </row>
    <row r="33765" spans="11:11" x14ac:dyDescent="0.25">
      <c r="K33765"/>
    </row>
    <row r="33766" spans="11:11" x14ac:dyDescent="0.25">
      <c r="K33766"/>
    </row>
    <row r="33767" spans="11:11" x14ac:dyDescent="0.25">
      <c r="K33767"/>
    </row>
    <row r="33768" spans="11:11" x14ac:dyDescent="0.25">
      <c r="K33768"/>
    </row>
    <row r="33769" spans="11:11" x14ac:dyDescent="0.25">
      <c r="K33769"/>
    </row>
    <row r="33770" spans="11:11" x14ac:dyDescent="0.25">
      <c r="K33770"/>
    </row>
    <row r="33771" spans="11:11" x14ac:dyDescent="0.25">
      <c r="K33771"/>
    </row>
    <row r="33772" spans="11:11" x14ac:dyDescent="0.25">
      <c r="K33772"/>
    </row>
    <row r="33773" spans="11:11" x14ac:dyDescent="0.25">
      <c r="K33773"/>
    </row>
    <row r="33774" spans="11:11" x14ac:dyDescent="0.25">
      <c r="K33774"/>
    </row>
    <row r="33775" spans="11:11" x14ac:dyDescent="0.25">
      <c r="K33775"/>
    </row>
    <row r="33776" spans="11:11" x14ac:dyDescent="0.25">
      <c r="K33776"/>
    </row>
    <row r="33777" spans="11:11" x14ac:dyDescent="0.25">
      <c r="K33777"/>
    </row>
    <row r="33778" spans="11:11" x14ac:dyDescent="0.25">
      <c r="K33778"/>
    </row>
    <row r="33779" spans="11:11" x14ac:dyDescent="0.25">
      <c r="K33779"/>
    </row>
    <row r="33780" spans="11:11" x14ac:dyDescent="0.25">
      <c r="K33780"/>
    </row>
    <row r="33781" spans="11:11" x14ac:dyDescent="0.25">
      <c r="K33781"/>
    </row>
    <row r="33782" spans="11:11" x14ac:dyDescent="0.25">
      <c r="K33782"/>
    </row>
    <row r="33783" spans="11:11" x14ac:dyDescent="0.25">
      <c r="K33783"/>
    </row>
    <row r="33784" spans="11:11" x14ac:dyDescent="0.25">
      <c r="K33784"/>
    </row>
    <row r="33785" spans="11:11" x14ac:dyDescent="0.25">
      <c r="K33785"/>
    </row>
    <row r="33786" spans="11:11" x14ac:dyDescent="0.25">
      <c r="K33786"/>
    </row>
    <row r="33787" spans="11:11" x14ac:dyDescent="0.25">
      <c r="K33787"/>
    </row>
    <row r="33788" spans="11:11" x14ac:dyDescent="0.25">
      <c r="K33788"/>
    </row>
    <row r="33789" spans="11:11" x14ac:dyDescent="0.25">
      <c r="K33789"/>
    </row>
    <row r="33790" spans="11:11" x14ac:dyDescent="0.25">
      <c r="K33790"/>
    </row>
    <row r="33791" spans="11:11" x14ac:dyDescent="0.25">
      <c r="K33791"/>
    </row>
    <row r="33792" spans="11:11" x14ac:dyDescent="0.25">
      <c r="K33792"/>
    </row>
    <row r="33793" spans="11:11" x14ac:dyDescent="0.25">
      <c r="K33793"/>
    </row>
    <row r="33794" spans="11:11" x14ac:dyDescent="0.25">
      <c r="K33794"/>
    </row>
    <row r="33795" spans="11:11" x14ac:dyDescent="0.25">
      <c r="K33795"/>
    </row>
    <row r="33796" spans="11:11" x14ac:dyDescent="0.25">
      <c r="K33796"/>
    </row>
    <row r="33797" spans="11:11" x14ac:dyDescent="0.25">
      <c r="K33797"/>
    </row>
    <row r="33798" spans="11:11" x14ac:dyDescent="0.25">
      <c r="K33798"/>
    </row>
    <row r="33799" spans="11:11" x14ac:dyDescent="0.25">
      <c r="K33799"/>
    </row>
    <row r="33800" spans="11:11" x14ac:dyDescent="0.25">
      <c r="K33800"/>
    </row>
    <row r="33801" spans="11:11" x14ac:dyDescent="0.25">
      <c r="K33801"/>
    </row>
    <row r="33802" spans="11:11" x14ac:dyDescent="0.25">
      <c r="K33802"/>
    </row>
    <row r="33803" spans="11:11" x14ac:dyDescent="0.25">
      <c r="K33803"/>
    </row>
    <row r="33804" spans="11:11" x14ac:dyDescent="0.25">
      <c r="K33804"/>
    </row>
    <row r="33805" spans="11:11" x14ac:dyDescent="0.25">
      <c r="K33805"/>
    </row>
    <row r="33806" spans="11:11" x14ac:dyDescent="0.25">
      <c r="K33806"/>
    </row>
    <row r="33807" spans="11:11" x14ac:dyDescent="0.25">
      <c r="K33807"/>
    </row>
    <row r="33808" spans="11:11" x14ac:dyDescent="0.25">
      <c r="K33808"/>
    </row>
    <row r="33809" spans="11:11" x14ac:dyDescent="0.25">
      <c r="K33809"/>
    </row>
    <row r="33810" spans="11:11" x14ac:dyDescent="0.25">
      <c r="K33810"/>
    </row>
    <row r="33811" spans="11:11" x14ac:dyDescent="0.25">
      <c r="K33811"/>
    </row>
    <row r="33812" spans="11:11" x14ac:dyDescent="0.25">
      <c r="K33812"/>
    </row>
    <row r="33813" spans="11:11" x14ac:dyDescent="0.25">
      <c r="K33813"/>
    </row>
    <row r="33814" spans="11:11" x14ac:dyDescent="0.25">
      <c r="K33814"/>
    </row>
    <row r="33815" spans="11:11" x14ac:dyDescent="0.25">
      <c r="K33815"/>
    </row>
    <row r="33816" spans="11:11" x14ac:dyDescent="0.25">
      <c r="K33816"/>
    </row>
    <row r="33817" spans="11:11" x14ac:dyDescent="0.25">
      <c r="K33817"/>
    </row>
    <row r="33818" spans="11:11" x14ac:dyDescent="0.25">
      <c r="K33818"/>
    </row>
    <row r="33819" spans="11:11" x14ac:dyDescent="0.25">
      <c r="K33819"/>
    </row>
    <row r="33820" spans="11:11" x14ac:dyDescent="0.25">
      <c r="K33820"/>
    </row>
    <row r="33821" spans="11:11" x14ac:dyDescent="0.25">
      <c r="K33821"/>
    </row>
    <row r="33822" spans="11:11" x14ac:dyDescent="0.25">
      <c r="K33822"/>
    </row>
    <row r="33823" spans="11:11" x14ac:dyDescent="0.25">
      <c r="K33823"/>
    </row>
    <row r="33824" spans="11:11" x14ac:dyDescent="0.25">
      <c r="K33824"/>
    </row>
    <row r="33825" spans="11:11" x14ac:dyDescent="0.25">
      <c r="K33825"/>
    </row>
    <row r="33826" spans="11:11" x14ac:dyDescent="0.25">
      <c r="K33826"/>
    </row>
    <row r="33827" spans="11:11" x14ac:dyDescent="0.25">
      <c r="K33827"/>
    </row>
    <row r="33828" spans="11:11" x14ac:dyDescent="0.25">
      <c r="K33828"/>
    </row>
    <row r="33829" spans="11:11" x14ac:dyDescent="0.25">
      <c r="K33829"/>
    </row>
    <row r="33830" spans="11:11" x14ac:dyDescent="0.25">
      <c r="K33830"/>
    </row>
    <row r="33831" spans="11:11" x14ac:dyDescent="0.25">
      <c r="K33831"/>
    </row>
    <row r="33832" spans="11:11" x14ac:dyDescent="0.25">
      <c r="K33832"/>
    </row>
    <row r="33833" spans="11:11" x14ac:dyDescent="0.25">
      <c r="K33833"/>
    </row>
    <row r="33834" spans="11:11" x14ac:dyDescent="0.25">
      <c r="K33834"/>
    </row>
    <row r="33835" spans="11:11" x14ac:dyDescent="0.25">
      <c r="K33835"/>
    </row>
    <row r="33836" spans="11:11" x14ac:dyDescent="0.25">
      <c r="K33836"/>
    </row>
    <row r="33837" spans="11:11" x14ac:dyDescent="0.25">
      <c r="K33837"/>
    </row>
    <row r="33838" spans="11:11" x14ac:dyDescent="0.25">
      <c r="K33838"/>
    </row>
    <row r="33839" spans="11:11" x14ac:dyDescent="0.25">
      <c r="K33839"/>
    </row>
    <row r="33840" spans="11:11" x14ac:dyDescent="0.25">
      <c r="K33840"/>
    </row>
    <row r="33841" spans="11:11" x14ac:dyDescent="0.25">
      <c r="K33841"/>
    </row>
    <row r="33842" spans="11:11" x14ac:dyDescent="0.25">
      <c r="K33842"/>
    </row>
    <row r="33843" spans="11:11" x14ac:dyDescent="0.25">
      <c r="K33843"/>
    </row>
    <row r="33844" spans="11:11" x14ac:dyDescent="0.25">
      <c r="K33844"/>
    </row>
    <row r="33845" spans="11:11" x14ac:dyDescent="0.25">
      <c r="K33845"/>
    </row>
    <row r="33846" spans="11:11" x14ac:dyDescent="0.25">
      <c r="K33846"/>
    </row>
    <row r="33847" spans="11:11" x14ac:dyDescent="0.25">
      <c r="K33847"/>
    </row>
    <row r="33848" spans="11:11" x14ac:dyDescent="0.25">
      <c r="K33848"/>
    </row>
    <row r="33849" spans="11:11" x14ac:dyDescent="0.25">
      <c r="K33849"/>
    </row>
    <row r="33850" spans="11:11" x14ac:dyDescent="0.25">
      <c r="K33850"/>
    </row>
    <row r="33851" spans="11:11" x14ac:dyDescent="0.25">
      <c r="K33851"/>
    </row>
    <row r="33852" spans="11:11" x14ac:dyDescent="0.25">
      <c r="K33852"/>
    </row>
    <row r="33853" spans="11:11" x14ac:dyDescent="0.25">
      <c r="K33853"/>
    </row>
    <row r="33854" spans="11:11" x14ac:dyDescent="0.25">
      <c r="K33854"/>
    </row>
    <row r="33855" spans="11:11" x14ac:dyDescent="0.25">
      <c r="K33855"/>
    </row>
    <row r="33856" spans="11:11" x14ac:dyDescent="0.25">
      <c r="K33856"/>
    </row>
    <row r="33857" spans="11:11" x14ac:dyDescent="0.25">
      <c r="K33857"/>
    </row>
    <row r="33858" spans="11:11" x14ac:dyDescent="0.25">
      <c r="K33858"/>
    </row>
    <row r="33859" spans="11:11" x14ac:dyDescent="0.25">
      <c r="K33859"/>
    </row>
    <row r="33860" spans="11:11" x14ac:dyDescent="0.25">
      <c r="K33860"/>
    </row>
    <row r="33861" spans="11:11" x14ac:dyDescent="0.25">
      <c r="K33861"/>
    </row>
    <row r="33862" spans="11:11" x14ac:dyDescent="0.25">
      <c r="K33862"/>
    </row>
    <row r="33863" spans="11:11" x14ac:dyDescent="0.25">
      <c r="K33863"/>
    </row>
    <row r="33864" spans="11:11" x14ac:dyDescent="0.25">
      <c r="K33864"/>
    </row>
    <row r="33865" spans="11:11" x14ac:dyDescent="0.25">
      <c r="K33865"/>
    </row>
    <row r="33866" spans="11:11" x14ac:dyDescent="0.25">
      <c r="K33866"/>
    </row>
    <row r="33867" spans="11:11" x14ac:dyDescent="0.25">
      <c r="K33867"/>
    </row>
    <row r="33868" spans="11:11" x14ac:dyDescent="0.25">
      <c r="K33868"/>
    </row>
    <row r="33869" spans="11:11" x14ac:dyDescent="0.25">
      <c r="K33869"/>
    </row>
    <row r="33870" spans="11:11" x14ac:dyDescent="0.25">
      <c r="K33870"/>
    </row>
    <row r="33871" spans="11:11" x14ac:dyDescent="0.25">
      <c r="K33871"/>
    </row>
    <row r="33872" spans="11:11" x14ac:dyDescent="0.25">
      <c r="K33872"/>
    </row>
    <row r="33873" spans="11:11" x14ac:dyDescent="0.25">
      <c r="K33873"/>
    </row>
    <row r="33874" spans="11:11" x14ac:dyDescent="0.25">
      <c r="K33874"/>
    </row>
    <row r="33875" spans="11:11" x14ac:dyDescent="0.25">
      <c r="K33875"/>
    </row>
    <row r="33876" spans="11:11" x14ac:dyDescent="0.25">
      <c r="K33876"/>
    </row>
    <row r="33877" spans="11:11" x14ac:dyDescent="0.25">
      <c r="K33877"/>
    </row>
    <row r="33878" spans="11:11" x14ac:dyDescent="0.25">
      <c r="K33878"/>
    </row>
    <row r="33879" spans="11:11" x14ac:dyDescent="0.25">
      <c r="K33879"/>
    </row>
    <row r="33880" spans="11:11" x14ac:dyDescent="0.25">
      <c r="K33880"/>
    </row>
    <row r="33881" spans="11:11" x14ac:dyDescent="0.25">
      <c r="K33881"/>
    </row>
    <row r="33882" spans="11:11" x14ac:dyDescent="0.25">
      <c r="K33882"/>
    </row>
    <row r="33883" spans="11:11" x14ac:dyDescent="0.25">
      <c r="K33883"/>
    </row>
    <row r="33884" spans="11:11" x14ac:dyDescent="0.25">
      <c r="K33884"/>
    </row>
    <row r="33885" spans="11:11" x14ac:dyDescent="0.25">
      <c r="K33885"/>
    </row>
    <row r="33886" spans="11:11" x14ac:dyDescent="0.25">
      <c r="K33886"/>
    </row>
    <row r="33887" spans="11:11" x14ac:dyDescent="0.25">
      <c r="K33887"/>
    </row>
    <row r="33888" spans="11:11" x14ac:dyDescent="0.25">
      <c r="K33888"/>
    </row>
    <row r="33889" spans="11:11" x14ac:dyDescent="0.25">
      <c r="K33889"/>
    </row>
    <row r="33890" spans="11:11" x14ac:dyDescent="0.25">
      <c r="K33890"/>
    </row>
    <row r="33891" spans="11:11" x14ac:dyDescent="0.25">
      <c r="K33891"/>
    </row>
    <row r="33892" spans="11:11" x14ac:dyDescent="0.25">
      <c r="K33892"/>
    </row>
    <row r="33893" spans="11:11" x14ac:dyDescent="0.25">
      <c r="K33893"/>
    </row>
    <row r="33894" spans="11:11" x14ac:dyDescent="0.25">
      <c r="K33894"/>
    </row>
    <row r="33895" spans="11:11" x14ac:dyDescent="0.25">
      <c r="K33895"/>
    </row>
    <row r="33896" spans="11:11" x14ac:dyDescent="0.25">
      <c r="K33896"/>
    </row>
    <row r="33897" spans="11:11" x14ac:dyDescent="0.25">
      <c r="K33897"/>
    </row>
    <row r="33898" spans="11:11" x14ac:dyDescent="0.25">
      <c r="K33898"/>
    </row>
    <row r="33899" spans="11:11" x14ac:dyDescent="0.25">
      <c r="K33899"/>
    </row>
    <row r="33900" spans="11:11" x14ac:dyDescent="0.25">
      <c r="K33900"/>
    </row>
    <row r="33901" spans="11:11" x14ac:dyDescent="0.25">
      <c r="K33901"/>
    </row>
    <row r="33902" spans="11:11" x14ac:dyDescent="0.25">
      <c r="K33902"/>
    </row>
    <row r="33903" spans="11:11" x14ac:dyDescent="0.25">
      <c r="K33903"/>
    </row>
    <row r="33904" spans="11:11" x14ac:dyDescent="0.25">
      <c r="K33904"/>
    </row>
    <row r="33905" spans="11:11" x14ac:dyDescent="0.25">
      <c r="K33905"/>
    </row>
    <row r="33906" spans="11:11" x14ac:dyDescent="0.25">
      <c r="K33906"/>
    </row>
    <row r="33907" spans="11:11" x14ac:dyDescent="0.25">
      <c r="K33907"/>
    </row>
    <row r="33908" spans="11:11" x14ac:dyDescent="0.25">
      <c r="K33908"/>
    </row>
    <row r="33909" spans="11:11" x14ac:dyDescent="0.25">
      <c r="K33909"/>
    </row>
    <row r="33910" spans="11:11" x14ac:dyDescent="0.25">
      <c r="K33910"/>
    </row>
    <row r="33911" spans="11:11" x14ac:dyDescent="0.25">
      <c r="K33911"/>
    </row>
    <row r="33912" spans="11:11" x14ac:dyDescent="0.25">
      <c r="K33912"/>
    </row>
    <row r="33913" spans="11:11" x14ac:dyDescent="0.25">
      <c r="K33913"/>
    </row>
    <row r="33914" spans="11:11" x14ac:dyDescent="0.25">
      <c r="K33914"/>
    </row>
    <row r="33915" spans="11:11" x14ac:dyDescent="0.25">
      <c r="K33915"/>
    </row>
    <row r="33916" spans="11:11" x14ac:dyDescent="0.25">
      <c r="K33916"/>
    </row>
    <row r="33917" spans="11:11" x14ac:dyDescent="0.25">
      <c r="K33917"/>
    </row>
    <row r="33918" spans="11:11" x14ac:dyDescent="0.25">
      <c r="K33918"/>
    </row>
    <row r="33919" spans="11:11" x14ac:dyDescent="0.25">
      <c r="K33919"/>
    </row>
    <row r="33920" spans="11:11" x14ac:dyDescent="0.25">
      <c r="K33920"/>
    </row>
    <row r="33921" spans="11:11" x14ac:dyDescent="0.25">
      <c r="K33921"/>
    </row>
    <row r="33922" spans="11:11" x14ac:dyDescent="0.25">
      <c r="K33922"/>
    </row>
    <row r="33923" spans="11:11" x14ac:dyDescent="0.25">
      <c r="K33923"/>
    </row>
    <row r="33924" spans="11:11" x14ac:dyDescent="0.25">
      <c r="K33924"/>
    </row>
    <row r="33925" spans="11:11" x14ac:dyDescent="0.25">
      <c r="K33925"/>
    </row>
    <row r="33926" spans="11:11" x14ac:dyDescent="0.25">
      <c r="K33926"/>
    </row>
    <row r="33927" spans="11:11" x14ac:dyDescent="0.25">
      <c r="K33927"/>
    </row>
    <row r="33928" spans="11:11" x14ac:dyDescent="0.25">
      <c r="K33928"/>
    </row>
    <row r="33929" spans="11:11" x14ac:dyDescent="0.25">
      <c r="K33929"/>
    </row>
    <row r="33930" spans="11:11" x14ac:dyDescent="0.25">
      <c r="K33930"/>
    </row>
    <row r="33931" spans="11:11" x14ac:dyDescent="0.25">
      <c r="K33931"/>
    </row>
    <row r="33932" spans="11:11" x14ac:dyDescent="0.25">
      <c r="K33932"/>
    </row>
    <row r="33933" spans="11:11" x14ac:dyDescent="0.25">
      <c r="K33933"/>
    </row>
    <row r="33934" spans="11:11" x14ac:dyDescent="0.25">
      <c r="K33934"/>
    </row>
    <row r="33935" spans="11:11" x14ac:dyDescent="0.25">
      <c r="K33935"/>
    </row>
    <row r="33936" spans="11:11" x14ac:dyDescent="0.25">
      <c r="K33936"/>
    </row>
    <row r="33937" spans="11:11" x14ac:dyDescent="0.25">
      <c r="K33937"/>
    </row>
    <row r="33938" spans="11:11" x14ac:dyDescent="0.25">
      <c r="K33938"/>
    </row>
    <row r="33939" spans="11:11" x14ac:dyDescent="0.25">
      <c r="K33939"/>
    </row>
    <row r="33940" spans="11:11" x14ac:dyDescent="0.25">
      <c r="K33940"/>
    </row>
    <row r="33941" spans="11:11" x14ac:dyDescent="0.25">
      <c r="K33941"/>
    </row>
    <row r="33942" spans="11:11" x14ac:dyDescent="0.25">
      <c r="K33942"/>
    </row>
    <row r="33943" spans="11:11" x14ac:dyDescent="0.25">
      <c r="K33943"/>
    </row>
    <row r="33944" spans="11:11" x14ac:dyDescent="0.25">
      <c r="K33944"/>
    </row>
    <row r="33945" spans="11:11" x14ac:dyDescent="0.25">
      <c r="K33945"/>
    </row>
    <row r="33946" spans="11:11" x14ac:dyDescent="0.25">
      <c r="K33946"/>
    </row>
    <row r="33947" spans="11:11" x14ac:dyDescent="0.25">
      <c r="K33947"/>
    </row>
    <row r="33948" spans="11:11" x14ac:dyDescent="0.25">
      <c r="K33948"/>
    </row>
    <row r="33949" spans="11:11" x14ac:dyDescent="0.25">
      <c r="K33949"/>
    </row>
    <row r="33950" spans="11:11" x14ac:dyDescent="0.25">
      <c r="K33950"/>
    </row>
    <row r="33951" spans="11:11" x14ac:dyDescent="0.25">
      <c r="K33951"/>
    </row>
    <row r="33952" spans="11:11" x14ac:dyDescent="0.25">
      <c r="K33952"/>
    </row>
    <row r="33953" spans="11:11" x14ac:dyDescent="0.25">
      <c r="K33953"/>
    </row>
    <row r="33954" spans="11:11" x14ac:dyDescent="0.25">
      <c r="K33954"/>
    </row>
    <row r="33955" spans="11:11" x14ac:dyDescent="0.25">
      <c r="K33955"/>
    </row>
    <row r="33956" spans="11:11" x14ac:dyDescent="0.25">
      <c r="K33956"/>
    </row>
    <row r="33957" spans="11:11" x14ac:dyDescent="0.25">
      <c r="K33957"/>
    </row>
    <row r="33958" spans="11:11" x14ac:dyDescent="0.25">
      <c r="K33958"/>
    </row>
    <row r="33959" spans="11:11" x14ac:dyDescent="0.25">
      <c r="K33959"/>
    </row>
    <row r="33960" spans="11:11" x14ac:dyDescent="0.25">
      <c r="K33960"/>
    </row>
    <row r="33961" spans="11:11" x14ac:dyDescent="0.25">
      <c r="K33961"/>
    </row>
    <row r="33962" spans="11:11" x14ac:dyDescent="0.25">
      <c r="K33962"/>
    </row>
    <row r="33963" spans="11:11" x14ac:dyDescent="0.25">
      <c r="K33963"/>
    </row>
    <row r="33964" spans="11:11" x14ac:dyDescent="0.25">
      <c r="K33964"/>
    </row>
    <row r="33965" spans="11:11" x14ac:dyDescent="0.25">
      <c r="K33965"/>
    </row>
    <row r="33966" spans="11:11" x14ac:dyDescent="0.25">
      <c r="K33966"/>
    </row>
    <row r="33967" spans="11:11" x14ac:dyDescent="0.25">
      <c r="K33967"/>
    </row>
    <row r="33968" spans="11:11" x14ac:dyDescent="0.25">
      <c r="K33968"/>
    </row>
    <row r="33969" spans="11:11" x14ac:dyDescent="0.25">
      <c r="K33969"/>
    </row>
    <row r="33970" spans="11:11" x14ac:dyDescent="0.25">
      <c r="K33970"/>
    </row>
    <row r="33971" spans="11:11" x14ac:dyDescent="0.25">
      <c r="K33971"/>
    </row>
    <row r="33972" spans="11:11" x14ac:dyDescent="0.25">
      <c r="K33972"/>
    </row>
    <row r="33973" spans="11:11" x14ac:dyDescent="0.25">
      <c r="K33973"/>
    </row>
    <row r="33974" spans="11:11" x14ac:dyDescent="0.25">
      <c r="K33974"/>
    </row>
    <row r="33975" spans="11:11" x14ac:dyDescent="0.25">
      <c r="K33975"/>
    </row>
    <row r="33976" spans="11:11" x14ac:dyDescent="0.25">
      <c r="K33976"/>
    </row>
    <row r="33977" spans="11:11" x14ac:dyDescent="0.25">
      <c r="K33977"/>
    </row>
    <row r="33978" spans="11:11" x14ac:dyDescent="0.25">
      <c r="K33978"/>
    </row>
    <row r="33979" spans="11:11" x14ac:dyDescent="0.25">
      <c r="K33979"/>
    </row>
    <row r="33980" spans="11:11" x14ac:dyDescent="0.25">
      <c r="K33980"/>
    </row>
    <row r="33981" spans="11:11" x14ac:dyDescent="0.25">
      <c r="K33981"/>
    </row>
    <row r="33982" spans="11:11" x14ac:dyDescent="0.25">
      <c r="K33982"/>
    </row>
    <row r="33983" spans="11:11" x14ac:dyDescent="0.25">
      <c r="K33983"/>
    </row>
    <row r="33984" spans="11:11" x14ac:dyDescent="0.25">
      <c r="K33984"/>
    </row>
    <row r="33985" spans="11:11" x14ac:dyDescent="0.25">
      <c r="K33985"/>
    </row>
    <row r="33986" spans="11:11" x14ac:dyDescent="0.25">
      <c r="K33986"/>
    </row>
    <row r="33987" spans="11:11" x14ac:dyDescent="0.25">
      <c r="K33987"/>
    </row>
    <row r="33988" spans="11:11" x14ac:dyDescent="0.25">
      <c r="K33988"/>
    </row>
    <row r="33989" spans="11:11" x14ac:dyDescent="0.25">
      <c r="K33989"/>
    </row>
    <row r="33990" spans="11:11" x14ac:dyDescent="0.25">
      <c r="K33990"/>
    </row>
    <row r="33991" spans="11:11" x14ac:dyDescent="0.25">
      <c r="K33991"/>
    </row>
    <row r="33992" spans="11:11" x14ac:dyDescent="0.25">
      <c r="K33992"/>
    </row>
    <row r="33993" spans="11:11" x14ac:dyDescent="0.25">
      <c r="K33993"/>
    </row>
    <row r="33994" spans="11:11" x14ac:dyDescent="0.25">
      <c r="K33994"/>
    </row>
    <row r="33995" spans="11:11" x14ac:dyDescent="0.25">
      <c r="K33995"/>
    </row>
    <row r="33996" spans="11:11" x14ac:dyDescent="0.25">
      <c r="K33996"/>
    </row>
    <row r="33997" spans="11:11" x14ac:dyDescent="0.25">
      <c r="K33997"/>
    </row>
    <row r="33998" spans="11:11" x14ac:dyDescent="0.25">
      <c r="K33998"/>
    </row>
    <row r="33999" spans="11:11" x14ac:dyDescent="0.25">
      <c r="K33999"/>
    </row>
    <row r="34000" spans="11:11" x14ac:dyDescent="0.25">
      <c r="K34000"/>
    </row>
    <row r="34001" spans="11:11" x14ac:dyDescent="0.25">
      <c r="K34001"/>
    </row>
    <row r="34002" spans="11:11" x14ac:dyDescent="0.25">
      <c r="K34002"/>
    </row>
    <row r="34003" spans="11:11" x14ac:dyDescent="0.25">
      <c r="K34003"/>
    </row>
    <row r="34004" spans="11:11" x14ac:dyDescent="0.25">
      <c r="K34004"/>
    </row>
    <row r="34005" spans="11:11" x14ac:dyDescent="0.25">
      <c r="K34005"/>
    </row>
    <row r="34006" spans="11:11" x14ac:dyDescent="0.25">
      <c r="K34006"/>
    </row>
    <row r="34007" spans="11:11" x14ac:dyDescent="0.25">
      <c r="K34007"/>
    </row>
    <row r="34008" spans="11:11" x14ac:dyDescent="0.25">
      <c r="K34008"/>
    </row>
    <row r="34009" spans="11:11" x14ac:dyDescent="0.25">
      <c r="K34009"/>
    </row>
    <row r="34010" spans="11:11" x14ac:dyDescent="0.25">
      <c r="K34010"/>
    </row>
    <row r="34011" spans="11:11" x14ac:dyDescent="0.25">
      <c r="K34011"/>
    </row>
    <row r="34012" spans="11:11" x14ac:dyDescent="0.25">
      <c r="K34012"/>
    </row>
    <row r="34013" spans="11:11" x14ac:dyDescent="0.25">
      <c r="K34013"/>
    </row>
    <row r="34014" spans="11:11" x14ac:dyDescent="0.25">
      <c r="K34014"/>
    </row>
    <row r="34015" spans="11:11" x14ac:dyDescent="0.25">
      <c r="K34015"/>
    </row>
    <row r="34016" spans="11:11" x14ac:dyDescent="0.25">
      <c r="K34016"/>
    </row>
    <row r="34017" spans="11:11" x14ac:dyDescent="0.25">
      <c r="K34017"/>
    </row>
    <row r="34018" spans="11:11" x14ac:dyDescent="0.25">
      <c r="K34018"/>
    </row>
    <row r="34019" spans="11:11" x14ac:dyDescent="0.25">
      <c r="K34019"/>
    </row>
    <row r="34020" spans="11:11" x14ac:dyDescent="0.25">
      <c r="K34020"/>
    </row>
    <row r="34021" spans="11:11" x14ac:dyDescent="0.25">
      <c r="K34021"/>
    </row>
    <row r="34022" spans="11:11" x14ac:dyDescent="0.25">
      <c r="K34022"/>
    </row>
    <row r="34023" spans="11:11" x14ac:dyDescent="0.25">
      <c r="K34023"/>
    </row>
    <row r="34024" spans="11:11" x14ac:dyDescent="0.25">
      <c r="K34024"/>
    </row>
    <row r="34025" spans="11:11" x14ac:dyDescent="0.25">
      <c r="K34025"/>
    </row>
    <row r="34026" spans="11:11" x14ac:dyDescent="0.25">
      <c r="K34026"/>
    </row>
    <row r="34027" spans="11:11" x14ac:dyDescent="0.25">
      <c r="K34027"/>
    </row>
    <row r="34028" spans="11:11" x14ac:dyDescent="0.25">
      <c r="K34028"/>
    </row>
    <row r="34029" spans="11:11" x14ac:dyDescent="0.25">
      <c r="K34029"/>
    </row>
    <row r="34030" spans="11:11" x14ac:dyDescent="0.25">
      <c r="K34030"/>
    </row>
    <row r="34031" spans="11:11" x14ac:dyDescent="0.25">
      <c r="K34031"/>
    </row>
    <row r="34032" spans="11:11" x14ac:dyDescent="0.25">
      <c r="K34032"/>
    </row>
    <row r="34033" spans="11:11" x14ac:dyDescent="0.25">
      <c r="K34033"/>
    </row>
    <row r="34034" spans="11:11" x14ac:dyDescent="0.25">
      <c r="K34034"/>
    </row>
    <row r="34035" spans="11:11" x14ac:dyDescent="0.25">
      <c r="K34035"/>
    </row>
    <row r="34036" spans="11:11" x14ac:dyDescent="0.25">
      <c r="K34036"/>
    </row>
    <row r="34037" spans="11:11" x14ac:dyDescent="0.25">
      <c r="K34037"/>
    </row>
    <row r="34038" spans="11:11" x14ac:dyDescent="0.25">
      <c r="K34038"/>
    </row>
    <row r="34039" spans="11:11" x14ac:dyDescent="0.25">
      <c r="K34039"/>
    </row>
    <row r="34040" spans="11:11" x14ac:dyDescent="0.25">
      <c r="K34040"/>
    </row>
    <row r="34041" spans="11:11" x14ac:dyDescent="0.25">
      <c r="K34041"/>
    </row>
    <row r="34042" spans="11:11" x14ac:dyDescent="0.25">
      <c r="K34042"/>
    </row>
    <row r="34043" spans="11:11" x14ac:dyDescent="0.25">
      <c r="K34043"/>
    </row>
    <row r="34044" spans="11:11" x14ac:dyDescent="0.25">
      <c r="K34044"/>
    </row>
    <row r="34045" spans="11:11" x14ac:dyDescent="0.25">
      <c r="K34045"/>
    </row>
    <row r="34046" spans="11:11" x14ac:dyDescent="0.25">
      <c r="K34046"/>
    </row>
    <row r="34047" spans="11:11" x14ac:dyDescent="0.25">
      <c r="K34047"/>
    </row>
    <row r="34048" spans="11:11" x14ac:dyDescent="0.25">
      <c r="K34048"/>
    </row>
    <row r="34049" spans="11:11" x14ac:dyDescent="0.25">
      <c r="K34049"/>
    </row>
    <row r="34050" spans="11:11" x14ac:dyDescent="0.25">
      <c r="K34050"/>
    </row>
    <row r="34051" spans="11:11" x14ac:dyDescent="0.25">
      <c r="K34051"/>
    </row>
    <row r="34052" spans="11:11" x14ac:dyDescent="0.25">
      <c r="K34052"/>
    </row>
    <row r="34053" spans="11:11" x14ac:dyDescent="0.25">
      <c r="K34053"/>
    </row>
    <row r="34054" spans="11:11" x14ac:dyDescent="0.25">
      <c r="K34054"/>
    </row>
    <row r="34055" spans="11:11" x14ac:dyDescent="0.25">
      <c r="K34055"/>
    </row>
    <row r="34056" spans="11:11" x14ac:dyDescent="0.25">
      <c r="K34056"/>
    </row>
    <row r="34057" spans="11:11" x14ac:dyDescent="0.25">
      <c r="K34057"/>
    </row>
    <row r="34058" spans="11:11" x14ac:dyDescent="0.25">
      <c r="K34058"/>
    </row>
    <row r="34059" spans="11:11" x14ac:dyDescent="0.25">
      <c r="K34059"/>
    </row>
    <row r="34060" spans="11:11" x14ac:dyDescent="0.25">
      <c r="K34060"/>
    </row>
    <row r="34061" spans="11:11" x14ac:dyDescent="0.25">
      <c r="K34061"/>
    </row>
    <row r="34062" spans="11:11" x14ac:dyDescent="0.25">
      <c r="K34062"/>
    </row>
    <row r="34063" spans="11:11" x14ac:dyDescent="0.25">
      <c r="K34063"/>
    </row>
    <row r="34064" spans="11:11" x14ac:dyDescent="0.25">
      <c r="K34064"/>
    </row>
    <row r="34065" spans="11:11" x14ac:dyDescent="0.25">
      <c r="K34065"/>
    </row>
    <row r="34066" spans="11:11" x14ac:dyDescent="0.25">
      <c r="K34066"/>
    </row>
    <row r="34067" spans="11:11" x14ac:dyDescent="0.25">
      <c r="K34067"/>
    </row>
    <row r="34068" spans="11:11" x14ac:dyDescent="0.25">
      <c r="K34068"/>
    </row>
    <row r="34069" spans="11:11" x14ac:dyDescent="0.25">
      <c r="K34069"/>
    </row>
    <row r="34070" spans="11:11" x14ac:dyDescent="0.25">
      <c r="K34070"/>
    </row>
    <row r="34071" spans="11:11" x14ac:dyDescent="0.25">
      <c r="K34071"/>
    </row>
    <row r="34072" spans="11:11" x14ac:dyDescent="0.25">
      <c r="K34072"/>
    </row>
    <row r="34073" spans="11:11" x14ac:dyDescent="0.25">
      <c r="K34073"/>
    </row>
    <row r="34074" spans="11:11" x14ac:dyDescent="0.25">
      <c r="K34074"/>
    </row>
    <row r="34075" spans="11:11" x14ac:dyDescent="0.25">
      <c r="K34075"/>
    </row>
    <row r="34076" spans="11:11" x14ac:dyDescent="0.25">
      <c r="K34076"/>
    </row>
    <row r="34077" spans="11:11" x14ac:dyDescent="0.25">
      <c r="K34077"/>
    </row>
    <row r="34078" spans="11:11" x14ac:dyDescent="0.25">
      <c r="K34078"/>
    </row>
    <row r="34079" spans="11:11" x14ac:dyDescent="0.25">
      <c r="K34079"/>
    </row>
    <row r="34080" spans="11:11" x14ac:dyDescent="0.25">
      <c r="K34080"/>
    </row>
    <row r="34081" spans="11:11" x14ac:dyDescent="0.25">
      <c r="K34081"/>
    </row>
    <row r="34082" spans="11:11" x14ac:dyDescent="0.25">
      <c r="K34082"/>
    </row>
    <row r="34083" spans="11:11" x14ac:dyDescent="0.25">
      <c r="K34083"/>
    </row>
    <row r="34084" spans="11:11" x14ac:dyDescent="0.25">
      <c r="K34084"/>
    </row>
    <row r="34085" spans="11:11" x14ac:dyDescent="0.25">
      <c r="K34085"/>
    </row>
    <row r="34086" spans="11:11" x14ac:dyDescent="0.25">
      <c r="K34086"/>
    </row>
    <row r="34087" spans="11:11" x14ac:dyDescent="0.25">
      <c r="K34087"/>
    </row>
    <row r="34088" spans="11:11" x14ac:dyDescent="0.25">
      <c r="K34088"/>
    </row>
    <row r="34089" spans="11:11" x14ac:dyDescent="0.25">
      <c r="K34089"/>
    </row>
    <row r="34090" spans="11:11" x14ac:dyDescent="0.25">
      <c r="K34090"/>
    </row>
    <row r="34091" spans="11:11" x14ac:dyDescent="0.25">
      <c r="K34091"/>
    </row>
    <row r="34092" spans="11:11" x14ac:dyDescent="0.25">
      <c r="K34092"/>
    </row>
    <row r="34093" spans="11:11" x14ac:dyDescent="0.25">
      <c r="K34093"/>
    </row>
    <row r="34094" spans="11:11" x14ac:dyDescent="0.25">
      <c r="K34094"/>
    </row>
    <row r="34095" spans="11:11" x14ac:dyDescent="0.25">
      <c r="K34095"/>
    </row>
    <row r="34096" spans="11:11" x14ac:dyDescent="0.25">
      <c r="K34096"/>
    </row>
    <row r="34097" spans="11:11" x14ac:dyDescent="0.25">
      <c r="K34097"/>
    </row>
    <row r="34098" spans="11:11" x14ac:dyDescent="0.25">
      <c r="K34098"/>
    </row>
    <row r="34099" spans="11:11" x14ac:dyDescent="0.25">
      <c r="K34099"/>
    </row>
    <row r="34100" spans="11:11" x14ac:dyDescent="0.25">
      <c r="K34100"/>
    </row>
    <row r="34101" spans="11:11" x14ac:dyDescent="0.25">
      <c r="K34101"/>
    </row>
    <row r="34102" spans="11:11" x14ac:dyDescent="0.25">
      <c r="K34102"/>
    </row>
    <row r="34103" spans="11:11" x14ac:dyDescent="0.25">
      <c r="K34103"/>
    </row>
    <row r="34104" spans="11:11" x14ac:dyDescent="0.25">
      <c r="K34104"/>
    </row>
    <row r="34105" spans="11:11" x14ac:dyDescent="0.25">
      <c r="K34105"/>
    </row>
    <row r="34106" spans="11:11" x14ac:dyDescent="0.25">
      <c r="K34106"/>
    </row>
    <row r="34107" spans="11:11" x14ac:dyDescent="0.25">
      <c r="K34107"/>
    </row>
    <row r="34108" spans="11:11" x14ac:dyDescent="0.25">
      <c r="K34108"/>
    </row>
    <row r="34109" spans="11:11" x14ac:dyDescent="0.25">
      <c r="K34109"/>
    </row>
    <row r="34110" spans="11:11" x14ac:dyDescent="0.25">
      <c r="K34110"/>
    </row>
    <row r="34111" spans="11:11" x14ac:dyDescent="0.25">
      <c r="K34111"/>
    </row>
    <row r="34112" spans="11:11" x14ac:dyDescent="0.25">
      <c r="K34112"/>
    </row>
    <row r="34113" spans="11:11" x14ac:dyDescent="0.25">
      <c r="K34113"/>
    </row>
    <row r="34114" spans="11:11" x14ac:dyDescent="0.25">
      <c r="K34114"/>
    </row>
    <row r="34115" spans="11:11" x14ac:dyDescent="0.25">
      <c r="K34115"/>
    </row>
    <row r="34116" spans="11:11" x14ac:dyDescent="0.25">
      <c r="K34116"/>
    </row>
    <row r="34117" spans="11:11" x14ac:dyDescent="0.25">
      <c r="K34117"/>
    </row>
    <row r="34118" spans="11:11" x14ac:dyDescent="0.25">
      <c r="K34118"/>
    </row>
    <row r="34119" spans="11:11" x14ac:dyDescent="0.25">
      <c r="K34119"/>
    </row>
    <row r="34120" spans="11:11" x14ac:dyDescent="0.25">
      <c r="K34120"/>
    </row>
    <row r="34121" spans="11:11" x14ac:dyDescent="0.25">
      <c r="K34121"/>
    </row>
    <row r="34122" spans="11:11" x14ac:dyDescent="0.25">
      <c r="K34122"/>
    </row>
    <row r="34123" spans="11:11" x14ac:dyDescent="0.25">
      <c r="K34123"/>
    </row>
    <row r="34124" spans="11:11" x14ac:dyDescent="0.25">
      <c r="K34124"/>
    </row>
    <row r="34125" spans="11:11" x14ac:dyDescent="0.25">
      <c r="K34125"/>
    </row>
    <row r="34126" spans="11:11" x14ac:dyDescent="0.25">
      <c r="K34126"/>
    </row>
    <row r="34127" spans="11:11" x14ac:dyDescent="0.25">
      <c r="K34127"/>
    </row>
    <row r="34128" spans="11:11" x14ac:dyDescent="0.25">
      <c r="K34128"/>
    </row>
    <row r="34129" spans="11:11" x14ac:dyDescent="0.25">
      <c r="K34129"/>
    </row>
    <row r="34130" spans="11:11" x14ac:dyDescent="0.25">
      <c r="K34130"/>
    </row>
    <row r="34131" spans="11:11" x14ac:dyDescent="0.25">
      <c r="K34131"/>
    </row>
    <row r="34132" spans="11:11" x14ac:dyDescent="0.25">
      <c r="K34132"/>
    </row>
    <row r="34133" spans="11:11" x14ac:dyDescent="0.25">
      <c r="K34133"/>
    </row>
    <row r="34134" spans="11:11" x14ac:dyDescent="0.25">
      <c r="K34134"/>
    </row>
    <row r="34135" spans="11:11" x14ac:dyDescent="0.25">
      <c r="K34135"/>
    </row>
    <row r="34136" spans="11:11" x14ac:dyDescent="0.25">
      <c r="K34136"/>
    </row>
    <row r="34137" spans="11:11" x14ac:dyDescent="0.25">
      <c r="K34137"/>
    </row>
    <row r="34138" spans="11:11" x14ac:dyDescent="0.25">
      <c r="K34138"/>
    </row>
    <row r="34139" spans="11:11" x14ac:dyDescent="0.25">
      <c r="K34139"/>
    </row>
    <row r="34140" spans="11:11" x14ac:dyDescent="0.25">
      <c r="K34140"/>
    </row>
    <row r="34141" spans="11:11" x14ac:dyDescent="0.25">
      <c r="K34141"/>
    </row>
    <row r="34142" spans="11:11" x14ac:dyDescent="0.25">
      <c r="K34142"/>
    </row>
    <row r="34143" spans="11:11" x14ac:dyDescent="0.25">
      <c r="K34143"/>
    </row>
    <row r="34144" spans="11:11" x14ac:dyDescent="0.25">
      <c r="K34144"/>
    </row>
    <row r="34145" spans="11:11" x14ac:dyDescent="0.25">
      <c r="K34145"/>
    </row>
    <row r="34146" spans="11:11" x14ac:dyDescent="0.25">
      <c r="K34146"/>
    </row>
    <row r="34147" spans="11:11" x14ac:dyDescent="0.25">
      <c r="K34147"/>
    </row>
    <row r="34148" spans="11:11" x14ac:dyDescent="0.25">
      <c r="K34148"/>
    </row>
    <row r="34149" spans="11:11" x14ac:dyDescent="0.25">
      <c r="K34149"/>
    </row>
    <row r="34150" spans="11:11" x14ac:dyDescent="0.25">
      <c r="K34150"/>
    </row>
    <row r="34151" spans="11:11" x14ac:dyDescent="0.25">
      <c r="K34151"/>
    </row>
    <row r="34152" spans="11:11" x14ac:dyDescent="0.25">
      <c r="K34152"/>
    </row>
    <row r="34153" spans="11:11" x14ac:dyDescent="0.25">
      <c r="K34153"/>
    </row>
    <row r="34154" spans="11:11" x14ac:dyDescent="0.25">
      <c r="K34154"/>
    </row>
    <row r="34155" spans="11:11" x14ac:dyDescent="0.25">
      <c r="K34155"/>
    </row>
    <row r="34156" spans="11:11" x14ac:dyDescent="0.25">
      <c r="K34156"/>
    </row>
    <row r="34157" spans="11:11" x14ac:dyDescent="0.25">
      <c r="K34157"/>
    </row>
    <row r="34158" spans="11:11" x14ac:dyDescent="0.25">
      <c r="K34158"/>
    </row>
    <row r="34159" spans="11:11" x14ac:dyDescent="0.25">
      <c r="K34159"/>
    </row>
    <row r="34160" spans="11:11" x14ac:dyDescent="0.25">
      <c r="K34160"/>
    </row>
    <row r="34161" spans="11:11" x14ac:dyDescent="0.25">
      <c r="K34161"/>
    </row>
    <row r="34162" spans="11:11" x14ac:dyDescent="0.25">
      <c r="K34162"/>
    </row>
    <row r="34163" spans="11:11" x14ac:dyDescent="0.25">
      <c r="K34163"/>
    </row>
    <row r="34164" spans="11:11" x14ac:dyDescent="0.25">
      <c r="K34164"/>
    </row>
    <row r="34165" spans="11:11" x14ac:dyDescent="0.25">
      <c r="K34165"/>
    </row>
    <row r="34166" spans="11:11" x14ac:dyDescent="0.25">
      <c r="K34166"/>
    </row>
    <row r="34167" spans="11:11" x14ac:dyDescent="0.25">
      <c r="K34167"/>
    </row>
    <row r="34168" spans="11:11" x14ac:dyDescent="0.25">
      <c r="K34168"/>
    </row>
    <row r="34169" spans="11:11" x14ac:dyDescent="0.25">
      <c r="K34169"/>
    </row>
    <row r="34170" spans="11:11" x14ac:dyDescent="0.25">
      <c r="K34170"/>
    </row>
    <row r="34171" spans="11:11" x14ac:dyDescent="0.25">
      <c r="K34171"/>
    </row>
    <row r="34172" spans="11:11" x14ac:dyDescent="0.25">
      <c r="K34172"/>
    </row>
    <row r="34173" spans="11:11" x14ac:dyDescent="0.25">
      <c r="K34173"/>
    </row>
    <row r="34174" spans="11:11" x14ac:dyDescent="0.25">
      <c r="K34174"/>
    </row>
    <row r="34175" spans="11:11" x14ac:dyDescent="0.25">
      <c r="K34175"/>
    </row>
    <row r="34176" spans="11:11" x14ac:dyDescent="0.25">
      <c r="K34176"/>
    </row>
    <row r="34177" spans="11:11" x14ac:dyDescent="0.25">
      <c r="K34177"/>
    </row>
    <row r="34178" spans="11:11" x14ac:dyDescent="0.25">
      <c r="K34178"/>
    </row>
    <row r="34179" spans="11:11" x14ac:dyDescent="0.25">
      <c r="K34179"/>
    </row>
    <row r="34180" spans="11:11" x14ac:dyDescent="0.25">
      <c r="K34180"/>
    </row>
    <row r="34181" spans="11:11" x14ac:dyDescent="0.25">
      <c r="K34181"/>
    </row>
    <row r="34182" spans="11:11" x14ac:dyDescent="0.25">
      <c r="K34182"/>
    </row>
    <row r="34183" spans="11:11" x14ac:dyDescent="0.25">
      <c r="K34183"/>
    </row>
    <row r="34184" spans="11:11" x14ac:dyDescent="0.25">
      <c r="K34184"/>
    </row>
    <row r="34185" spans="11:11" x14ac:dyDescent="0.25">
      <c r="K34185"/>
    </row>
    <row r="34186" spans="11:11" x14ac:dyDescent="0.25">
      <c r="K34186"/>
    </row>
    <row r="34187" spans="11:11" x14ac:dyDescent="0.25">
      <c r="K34187"/>
    </row>
    <row r="34188" spans="11:11" x14ac:dyDescent="0.25">
      <c r="K34188"/>
    </row>
    <row r="34189" spans="11:11" x14ac:dyDescent="0.25">
      <c r="K34189"/>
    </row>
    <row r="34190" spans="11:11" x14ac:dyDescent="0.25">
      <c r="K34190"/>
    </row>
    <row r="34191" spans="11:11" x14ac:dyDescent="0.25">
      <c r="K34191"/>
    </row>
    <row r="34192" spans="11:11" x14ac:dyDescent="0.25">
      <c r="K34192"/>
    </row>
    <row r="34193" spans="11:11" x14ac:dyDescent="0.25">
      <c r="K34193"/>
    </row>
    <row r="34194" spans="11:11" x14ac:dyDescent="0.25">
      <c r="K34194"/>
    </row>
    <row r="34195" spans="11:11" x14ac:dyDescent="0.25">
      <c r="K34195"/>
    </row>
    <row r="34196" spans="11:11" x14ac:dyDescent="0.25">
      <c r="K34196"/>
    </row>
    <row r="34197" spans="11:11" x14ac:dyDescent="0.25">
      <c r="K34197"/>
    </row>
    <row r="34198" spans="11:11" x14ac:dyDescent="0.25">
      <c r="K34198"/>
    </row>
    <row r="34199" spans="11:11" x14ac:dyDescent="0.25">
      <c r="K34199"/>
    </row>
    <row r="34200" spans="11:11" x14ac:dyDescent="0.25">
      <c r="K34200"/>
    </row>
    <row r="34201" spans="11:11" x14ac:dyDescent="0.25">
      <c r="K34201"/>
    </row>
    <row r="34202" spans="11:11" x14ac:dyDescent="0.25">
      <c r="K34202"/>
    </row>
    <row r="34203" spans="11:11" x14ac:dyDescent="0.25">
      <c r="K34203"/>
    </row>
    <row r="34204" spans="11:11" x14ac:dyDescent="0.25">
      <c r="K34204"/>
    </row>
    <row r="34205" spans="11:11" x14ac:dyDescent="0.25">
      <c r="K34205"/>
    </row>
    <row r="34206" spans="11:11" x14ac:dyDescent="0.25">
      <c r="K34206"/>
    </row>
    <row r="34207" spans="11:11" x14ac:dyDescent="0.25">
      <c r="K34207"/>
    </row>
    <row r="34208" spans="11:11" x14ac:dyDescent="0.25">
      <c r="K34208"/>
    </row>
    <row r="34209" spans="11:11" x14ac:dyDescent="0.25">
      <c r="K34209"/>
    </row>
    <row r="34210" spans="11:11" x14ac:dyDescent="0.25">
      <c r="K34210"/>
    </row>
    <row r="34211" spans="11:11" x14ac:dyDescent="0.25">
      <c r="K34211"/>
    </row>
    <row r="34212" spans="11:11" x14ac:dyDescent="0.25">
      <c r="K34212"/>
    </row>
    <row r="34213" spans="11:11" x14ac:dyDescent="0.25">
      <c r="K34213"/>
    </row>
    <row r="34214" spans="11:11" x14ac:dyDescent="0.25">
      <c r="K34214"/>
    </row>
    <row r="34215" spans="11:11" x14ac:dyDescent="0.25">
      <c r="K34215"/>
    </row>
    <row r="34216" spans="11:11" x14ac:dyDescent="0.25">
      <c r="K34216"/>
    </row>
    <row r="34217" spans="11:11" x14ac:dyDescent="0.25">
      <c r="K34217"/>
    </row>
    <row r="34218" spans="11:11" x14ac:dyDescent="0.25">
      <c r="K34218"/>
    </row>
    <row r="34219" spans="11:11" x14ac:dyDescent="0.25">
      <c r="K34219"/>
    </row>
    <row r="34220" spans="11:11" x14ac:dyDescent="0.25">
      <c r="K34220"/>
    </row>
    <row r="34221" spans="11:11" x14ac:dyDescent="0.25">
      <c r="K34221"/>
    </row>
    <row r="34222" spans="11:11" x14ac:dyDescent="0.25">
      <c r="K34222"/>
    </row>
    <row r="34223" spans="11:11" x14ac:dyDescent="0.25">
      <c r="K34223"/>
    </row>
    <row r="34224" spans="11:11" x14ac:dyDescent="0.25">
      <c r="K34224"/>
    </row>
    <row r="34225" spans="11:11" x14ac:dyDescent="0.25">
      <c r="K34225"/>
    </row>
    <row r="34226" spans="11:11" x14ac:dyDescent="0.25">
      <c r="K34226"/>
    </row>
    <row r="34227" spans="11:11" x14ac:dyDescent="0.25">
      <c r="K34227"/>
    </row>
    <row r="34228" spans="11:11" x14ac:dyDescent="0.25">
      <c r="K34228"/>
    </row>
    <row r="34229" spans="11:11" x14ac:dyDescent="0.25">
      <c r="K34229"/>
    </row>
    <row r="34230" spans="11:11" x14ac:dyDescent="0.25">
      <c r="K34230"/>
    </row>
    <row r="34231" spans="11:11" x14ac:dyDescent="0.25">
      <c r="K34231"/>
    </row>
    <row r="34232" spans="11:11" x14ac:dyDescent="0.25">
      <c r="K34232"/>
    </row>
    <row r="34233" spans="11:11" x14ac:dyDescent="0.25">
      <c r="K34233"/>
    </row>
    <row r="34234" spans="11:11" x14ac:dyDescent="0.25">
      <c r="K34234"/>
    </row>
    <row r="34235" spans="11:11" x14ac:dyDescent="0.25">
      <c r="K34235"/>
    </row>
    <row r="34236" spans="11:11" x14ac:dyDescent="0.25">
      <c r="K34236"/>
    </row>
    <row r="34237" spans="11:11" x14ac:dyDescent="0.25">
      <c r="K34237"/>
    </row>
    <row r="34238" spans="11:11" x14ac:dyDescent="0.25">
      <c r="K34238"/>
    </row>
    <row r="34239" spans="11:11" x14ac:dyDescent="0.25">
      <c r="K34239"/>
    </row>
    <row r="34240" spans="11:11" x14ac:dyDescent="0.25">
      <c r="K34240"/>
    </row>
    <row r="34241" spans="11:11" x14ac:dyDescent="0.25">
      <c r="K34241"/>
    </row>
    <row r="34242" spans="11:11" x14ac:dyDescent="0.25">
      <c r="K34242"/>
    </row>
    <row r="34243" spans="11:11" x14ac:dyDescent="0.25">
      <c r="K34243"/>
    </row>
    <row r="34244" spans="11:11" x14ac:dyDescent="0.25">
      <c r="K34244"/>
    </row>
    <row r="34245" spans="11:11" x14ac:dyDescent="0.25">
      <c r="K34245"/>
    </row>
    <row r="34246" spans="11:11" x14ac:dyDescent="0.25">
      <c r="K34246"/>
    </row>
    <row r="34247" spans="11:11" x14ac:dyDescent="0.25">
      <c r="K34247"/>
    </row>
    <row r="34248" spans="11:11" x14ac:dyDescent="0.25">
      <c r="K34248"/>
    </row>
    <row r="34249" spans="11:11" x14ac:dyDescent="0.25">
      <c r="K34249"/>
    </row>
    <row r="34250" spans="11:11" x14ac:dyDescent="0.25">
      <c r="K34250"/>
    </row>
    <row r="34251" spans="11:11" x14ac:dyDescent="0.25">
      <c r="K34251"/>
    </row>
    <row r="34252" spans="11:11" x14ac:dyDescent="0.25">
      <c r="K34252"/>
    </row>
    <row r="34253" spans="11:11" x14ac:dyDescent="0.25">
      <c r="K34253"/>
    </row>
    <row r="34254" spans="11:11" x14ac:dyDescent="0.25">
      <c r="K34254"/>
    </row>
    <row r="34255" spans="11:11" x14ac:dyDescent="0.25">
      <c r="K34255"/>
    </row>
    <row r="34256" spans="11:11" x14ac:dyDescent="0.25">
      <c r="K34256"/>
    </row>
    <row r="34257" spans="11:11" x14ac:dyDescent="0.25">
      <c r="K34257"/>
    </row>
    <row r="34258" spans="11:11" x14ac:dyDescent="0.25">
      <c r="K34258"/>
    </row>
    <row r="34259" spans="11:11" x14ac:dyDescent="0.25">
      <c r="K34259"/>
    </row>
    <row r="34260" spans="11:11" x14ac:dyDescent="0.25">
      <c r="K34260"/>
    </row>
    <row r="34261" spans="11:11" x14ac:dyDescent="0.25">
      <c r="K34261"/>
    </row>
    <row r="34262" spans="11:11" x14ac:dyDescent="0.25">
      <c r="K34262"/>
    </row>
    <row r="34263" spans="11:11" x14ac:dyDescent="0.25">
      <c r="K34263"/>
    </row>
    <row r="34264" spans="11:11" x14ac:dyDescent="0.25">
      <c r="K34264"/>
    </row>
    <row r="34265" spans="11:11" x14ac:dyDescent="0.25">
      <c r="K34265"/>
    </row>
    <row r="34266" spans="11:11" x14ac:dyDescent="0.25">
      <c r="K34266"/>
    </row>
    <row r="34267" spans="11:11" x14ac:dyDescent="0.25">
      <c r="K34267"/>
    </row>
    <row r="34268" spans="11:11" x14ac:dyDescent="0.25">
      <c r="K34268"/>
    </row>
    <row r="34269" spans="11:11" x14ac:dyDescent="0.25">
      <c r="K34269"/>
    </row>
    <row r="34270" spans="11:11" x14ac:dyDescent="0.25">
      <c r="K34270"/>
    </row>
    <row r="34271" spans="11:11" x14ac:dyDescent="0.25">
      <c r="K34271"/>
    </row>
    <row r="34272" spans="11:11" x14ac:dyDescent="0.25">
      <c r="K34272"/>
    </row>
    <row r="34273" spans="11:11" x14ac:dyDescent="0.25">
      <c r="K34273"/>
    </row>
    <row r="34274" spans="11:11" x14ac:dyDescent="0.25">
      <c r="K34274"/>
    </row>
    <row r="34275" spans="11:11" x14ac:dyDescent="0.25">
      <c r="K34275"/>
    </row>
    <row r="34276" spans="11:11" x14ac:dyDescent="0.25">
      <c r="K34276"/>
    </row>
    <row r="34277" spans="11:11" x14ac:dyDescent="0.25">
      <c r="K34277"/>
    </row>
    <row r="34278" spans="11:11" x14ac:dyDescent="0.25">
      <c r="K34278"/>
    </row>
    <row r="34279" spans="11:11" x14ac:dyDescent="0.25">
      <c r="K34279"/>
    </row>
    <row r="34280" spans="11:11" x14ac:dyDescent="0.25">
      <c r="K34280"/>
    </row>
    <row r="34281" spans="11:11" x14ac:dyDescent="0.25">
      <c r="K34281"/>
    </row>
    <row r="34282" spans="11:11" x14ac:dyDescent="0.25">
      <c r="K34282"/>
    </row>
    <row r="34283" spans="11:11" x14ac:dyDescent="0.25">
      <c r="K34283"/>
    </row>
    <row r="34284" spans="11:11" x14ac:dyDescent="0.25">
      <c r="K34284"/>
    </row>
    <row r="34285" spans="11:11" x14ac:dyDescent="0.25">
      <c r="K34285"/>
    </row>
    <row r="34286" spans="11:11" x14ac:dyDescent="0.25">
      <c r="K34286"/>
    </row>
    <row r="34287" spans="11:11" x14ac:dyDescent="0.25">
      <c r="K34287"/>
    </row>
    <row r="34288" spans="11:11" x14ac:dyDescent="0.25">
      <c r="K34288"/>
    </row>
    <row r="34289" spans="11:11" x14ac:dyDescent="0.25">
      <c r="K34289"/>
    </row>
    <row r="34290" spans="11:11" x14ac:dyDescent="0.25">
      <c r="K34290"/>
    </row>
    <row r="34291" spans="11:11" x14ac:dyDescent="0.25">
      <c r="K34291"/>
    </row>
    <row r="34292" spans="11:11" x14ac:dyDescent="0.25">
      <c r="K34292"/>
    </row>
    <row r="34293" spans="11:11" x14ac:dyDescent="0.25">
      <c r="K34293"/>
    </row>
    <row r="34294" spans="11:11" x14ac:dyDescent="0.25">
      <c r="K34294"/>
    </row>
    <row r="34295" spans="11:11" x14ac:dyDescent="0.25">
      <c r="K34295"/>
    </row>
    <row r="34296" spans="11:11" x14ac:dyDescent="0.25">
      <c r="K34296"/>
    </row>
    <row r="34297" spans="11:11" x14ac:dyDescent="0.25">
      <c r="K34297"/>
    </row>
    <row r="34298" spans="11:11" x14ac:dyDescent="0.25">
      <c r="K34298"/>
    </row>
    <row r="34299" spans="11:11" x14ac:dyDescent="0.25">
      <c r="K34299"/>
    </row>
    <row r="34300" spans="11:11" x14ac:dyDescent="0.25">
      <c r="K34300"/>
    </row>
    <row r="34301" spans="11:11" x14ac:dyDescent="0.25">
      <c r="K34301"/>
    </row>
    <row r="34302" spans="11:11" x14ac:dyDescent="0.25">
      <c r="K34302"/>
    </row>
    <row r="34303" spans="11:11" x14ac:dyDescent="0.25">
      <c r="K34303"/>
    </row>
    <row r="34304" spans="11:11" x14ac:dyDescent="0.25">
      <c r="K34304"/>
    </row>
    <row r="34305" spans="11:11" x14ac:dyDescent="0.25">
      <c r="K34305"/>
    </row>
    <row r="34306" spans="11:11" x14ac:dyDescent="0.25">
      <c r="K34306"/>
    </row>
    <row r="34307" spans="11:11" x14ac:dyDescent="0.25">
      <c r="K34307"/>
    </row>
    <row r="34308" spans="11:11" x14ac:dyDescent="0.25">
      <c r="K34308"/>
    </row>
    <row r="34309" spans="11:11" x14ac:dyDescent="0.25">
      <c r="K34309"/>
    </row>
    <row r="34310" spans="11:11" x14ac:dyDescent="0.25">
      <c r="K34310"/>
    </row>
    <row r="34311" spans="11:11" x14ac:dyDescent="0.25">
      <c r="K34311"/>
    </row>
    <row r="34312" spans="11:11" x14ac:dyDescent="0.25">
      <c r="K34312"/>
    </row>
    <row r="34313" spans="11:11" x14ac:dyDescent="0.25">
      <c r="K34313"/>
    </row>
    <row r="34314" spans="11:11" x14ac:dyDescent="0.25">
      <c r="K34314"/>
    </row>
    <row r="34315" spans="11:11" x14ac:dyDescent="0.25">
      <c r="K34315"/>
    </row>
    <row r="34316" spans="11:11" x14ac:dyDescent="0.25">
      <c r="K34316"/>
    </row>
    <row r="34317" spans="11:11" x14ac:dyDescent="0.25">
      <c r="K34317"/>
    </row>
    <row r="34318" spans="11:11" x14ac:dyDescent="0.25">
      <c r="K34318"/>
    </row>
    <row r="34319" spans="11:11" x14ac:dyDescent="0.25">
      <c r="K34319"/>
    </row>
    <row r="34320" spans="11:11" x14ac:dyDescent="0.25">
      <c r="K34320"/>
    </row>
    <row r="34321" spans="11:11" x14ac:dyDescent="0.25">
      <c r="K34321"/>
    </row>
    <row r="34322" spans="11:11" x14ac:dyDescent="0.25">
      <c r="K34322"/>
    </row>
    <row r="34323" spans="11:11" x14ac:dyDescent="0.25">
      <c r="K34323"/>
    </row>
    <row r="34324" spans="11:11" x14ac:dyDescent="0.25">
      <c r="K34324"/>
    </row>
    <row r="34325" spans="11:11" x14ac:dyDescent="0.25">
      <c r="K34325"/>
    </row>
    <row r="34326" spans="11:11" x14ac:dyDescent="0.25">
      <c r="K34326"/>
    </row>
    <row r="34327" spans="11:11" x14ac:dyDescent="0.25">
      <c r="K34327"/>
    </row>
    <row r="34328" spans="11:11" x14ac:dyDescent="0.25">
      <c r="K34328"/>
    </row>
    <row r="34329" spans="11:11" x14ac:dyDescent="0.25">
      <c r="K34329"/>
    </row>
    <row r="34330" spans="11:11" x14ac:dyDescent="0.25">
      <c r="K34330"/>
    </row>
    <row r="34331" spans="11:11" x14ac:dyDescent="0.25">
      <c r="K34331"/>
    </row>
    <row r="34332" spans="11:11" x14ac:dyDescent="0.25">
      <c r="K34332"/>
    </row>
    <row r="34333" spans="11:11" x14ac:dyDescent="0.25">
      <c r="K34333"/>
    </row>
    <row r="34334" spans="11:11" x14ac:dyDescent="0.25">
      <c r="K34334"/>
    </row>
    <row r="34335" spans="11:11" x14ac:dyDescent="0.25">
      <c r="K34335"/>
    </row>
    <row r="34336" spans="11:11" x14ac:dyDescent="0.25">
      <c r="K34336"/>
    </row>
    <row r="34337" spans="11:11" x14ac:dyDescent="0.25">
      <c r="K34337"/>
    </row>
    <row r="34338" spans="11:11" x14ac:dyDescent="0.25">
      <c r="K34338"/>
    </row>
    <row r="34339" spans="11:11" x14ac:dyDescent="0.25">
      <c r="K34339"/>
    </row>
    <row r="34340" spans="11:11" x14ac:dyDescent="0.25">
      <c r="K34340"/>
    </row>
    <row r="34341" spans="11:11" x14ac:dyDescent="0.25">
      <c r="K34341"/>
    </row>
    <row r="34342" spans="11:11" x14ac:dyDescent="0.25">
      <c r="K34342"/>
    </row>
    <row r="34343" spans="11:11" x14ac:dyDescent="0.25">
      <c r="K34343"/>
    </row>
    <row r="34344" spans="11:11" x14ac:dyDescent="0.25">
      <c r="K34344"/>
    </row>
    <row r="34345" spans="11:11" x14ac:dyDescent="0.25">
      <c r="K34345"/>
    </row>
    <row r="34346" spans="11:11" x14ac:dyDescent="0.25">
      <c r="K34346"/>
    </row>
    <row r="34347" spans="11:11" x14ac:dyDescent="0.25">
      <c r="K34347"/>
    </row>
    <row r="34348" spans="11:11" x14ac:dyDescent="0.25">
      <c r="K34348"/>
    </row>
    <row r="34349" spans="11:11" x14ac:dyDescent="0.25">
      <c r="K34349"/>
    </row>
    <row r="34350" spans="11:11" x14ac:dyDescent="0.25">
      <c r="K34350"/>
    </row>
    <row r="34351" spans="11:11" x14ac:dyDescent="0.25">
      <c r="K34351"/>
    </row>
    <row r="34352" spans="11:11" x14ac:dyDescent="0.25">
      <c r="K34352"/>
    </row>
    <row r="34353" spans="11:11" x14ac:dyDescent="0.25">
      <c r="K34353"/>
    </row>
    <row r="34354" spans="11:11" x14ac:dyDescent="0.25">
      <c r="K34354"/>
    </row>
    <row r="34355" spans="11:11" x14ac:dyDescent="0.25">
      <c r="K34355"/>
    </row>
    <row r="34356" spans="11:11" x14ac:dyDescent="0.25">
      <c r="K34356"/>
    </row>
    <row r="34357" spans="11:11" x14ac:dyDescent="0.25">
      <c r="K34357"/>
    </row>
    <row r="34358" spans="11:11" x14ac:dyDescent="0.25">
      <c r="K34358"/>
    </row>
    <row r="34359" spans="11:11" x14ac:dyDescent="0.25">
      <c r="K34359"/>
    </row>
    <row r="34360" spans="11:11" x14ac:dyDescent="0.25">
      <c r="K34360"/>
    </row>
    <row r="34361" spans="11:11" x14ac:dyDescent="0.25">
      <c r="K34361"/>
    </row>
    <row r="34362" spans="11:11" x14ac:dyDescent="0.25">
      <c r="K34362"/>
    </row>
    <row r="34363" spans="11:11" x14ac:dyDescent="0.25">
      <c r="K34363"/>
    </row>
    <row r="34364" spans="11:11" x14ac:dyDescent="0.25">
      <c r="K34364"/>
    </row>
    <row r="34365" spans="11:11" x14ac:dyDescent="0.25">
      <c r="K34365"/>
    </row>
    <row r="34366" spans="11:11" x14ac:dyDescent="0.25">
      <c r="K34366"/>
    </row>
    <row r="34367" spans="11:11" x14ac:dyDescent="0.25">
      <c r="K34367"/>
    </row>
    <row r="34368" spans="11:11" x14ac:dyDescent="0.25">
      <c r="K34368"/>
    </row>
    <row r="34369" spans="11:11" x14ac:dyDescent="0.25">
      <c r="K34369"/>
    </row>
    <row r="34370" spans="11:11" x14ac:dyDescent="0.25">
      <c r="K34370"/>
    </row>
    <row r="34371" spans="11:11" x14ac:dyDescent="0.25">
      <c r="K34371"/>
    </row>
    <row r="34372" spans="11:11" x14ac:dyDescent="0.25">
      <c r="K34372"/>
    </row>
    <row r="34373" spans="11:11" x14ac:dyDescent="0.25">
      <c r="K34373"/>
    </row>
    <row r="34374" spans="11:11" x14ac:dyDescent="0.25">
      <c r="K34374"/>
    </row>
    <row r="34375" spans="11:11" x14ac:dyDescent="0.25">
      <c r="K34375"/>
    </row>
    <row r="34376" spans="11:11" x14ac:dyDescent="0.25">
      <c r="K34376"/>
    </row>
    <row r="34377" spans="11:11" x14ac:dyDescent="0.25">
      <c r="K34377"/>
    </row>
    <row r="34378" spans="11:11" x14ac:dyDescent="0.25">
      <c r="K34378"/>
    </row>
    <row r="34379" spans="11:11" x14ac:dyDescent="0.25">
      <c r="K34379"/>
    </row>
    <row r="34380" spans="11:11" x14ac:dyDescent="0.25">
      <c r="K34380"/>
    </row>
    <row r="34381" spans="11:11" x14ac:dyDescent="0.25">
      <c r="K34381"/>
    </row>
    <row r="34382" spans="11:11" x14ac:dyDescent="0.25">
      <c r="K34382"/>
    </row>
    <row r="34383" spans="11:11" x14ac:dyDescent="0.25">
      <c r="K34383"/>
    </row>
    <row r="34384" spans="11:11" x14ac:dyDescent="0.25">
      <c r="K34384"/>
    </row>
    <row r="34385" spans="11:11" x14ac:dyDescent="0.25">
      <c r="K34385"/>
    </row>
    <row r="34386" spans="11:11" x14ac:dyDescent="0.25">
      <c r="K34386"/>
    </row>
    <row r="34387" spans="11:11" x14ac:dyDescent="0.25">
      <c r="K34387"/>
    </row>
    <row r="34388" spans="11:11" x14ac:dyDescent="0.25">
      <c r="K34388"/>
    </row>
    <row r="34389" spans="11:11" x14ac:dyDescent="0.25">
      <c r="K34389"/>
    </row>
    <row r="34390" spans="11:11" x14ac:dyDescent="0.25">
      <c r="K34390"/>
    </row>
    <row r="34391" spans="11:11" x14ac:dyDescent="0.25">
      <c r="K34391"/>
    </row>
    <row r="34392" spans="11:11" x14ac:dyDescent="0.25">
      <c r="K34392"/>
    </row>
    <row r="34393" spans="11:11" x14ac:dyDescent="0.25">
      <c r="K34393"/>
    </row>
    <row r="34394" spans="11:11" x14ac:dyDescent="0.25">
      <c r="K34394"/>
    </row>
    <row r="34395" spans="11:11" x14ac:dyDescent="0.25">
      <c r="K34395"/>
    </row>
    <row r="34396" spans="11:11" x14ac:dyDescent="0.25">
      <c r="K34396"/>
    </row>
    <row r="34397" spans="11:11" x14ac:dyDescent="0.25">
      <c r="K34397"/>
    </row>
    <row r="34398" spans="11:11" x14ac:dyDescent="0.25">
      <c r="K34398"/>
    </row>
    <row r="34399" spans="11:11" x14ac:dyDescent="0.25">
      <c r="K34399"/>
    </row>
    <row r="34400" spans="11:11" x14ac:dyDescent="0.25">
      <c r="K34400"/>
    </row>
    <row r="34401" spans="11:11" x14ac:dyDescent="0.25">
      <c r="K34401"/>
    </row>
    <row r="34402" spans="11:11" x14ac:dyDescent="0.25">
      <c r="K34402"/>
    </row>
    <row r="34403" spans="11:11" x14ac:dyDescent="0.25">
      <c r="K34403"/>
    </row>
    <row r="34404" spans="11:11" x14ac:dyDescent="0.25">
      <c r="K34404"/>
    </row>
    <row r="34405" spans="11:11" x14ac:dyDescent="0.25">
      <c r="K34405"/>
    </row>
    <row r="34406" spans="11:11" x14ac:dyDescent="0.25">
      <c r="K34406"/>
    </row>
    <row r="34407" spans="11:11" x14ac:dyDescent="0.25">
      <c r="K34407"/>
    </row>
    <row r="34408" spans="11:11" x14ac:dyDescent="0.25">
      <c r="K34408"/>
    </row>
    <row r="34409" spans="11:11" x14ac:dyDescent="0.25">
      <c r="K34409"/>
    </row>
    <row r="34410" spans="11:11" x14ac:dyDescent="0.25">
      <c r="K34410"/>
    </row>
    <row r="34411" spans="11:11" x14ac:dyDescent="0.25">
      <c r="K34411"/>
    </row>
    <row r="34412" spans="11:11" x14ac:dyDescent="0.25">
      <c r="K34412"/>
    </row>
    <row r="34413" spans="11:11" x14ac:dyDescent="0.25">
      <c r="K34413"/>
    </row>
    <row r="34414" spans="11:11" x14ac:dyDescent="0.25">
      <c r="K34414"/>
    </row>
    <row r="34415" spans="11:11" x14ac:dyDescent="0.25">
      <c r="K34415"/>
    </row>
    <row r="34416" spans="11:11" x14ac:dyDescent="0.25">
      <c r="K34416"/>
    </row>
    <row r="34417" spans="11:11" x14ac:dyDescent="0.25">
      <c r="K34417"/>
    </row>
    <row r="34418" spans="11:11" x14ac:dyDescent="0.25">
      <c r="K34418"/>
    </row>
    <row r="34419" spans="11:11" x14ac:dyDescent="0.25">
      <c r="K34419"/>
    </row>
    <row r="34420" spans="11:11" x14ac:dyDescent="0.25">
      <c r="K34420"/>
    </row>
    <row r="34421" spans="11:11" x14ac:dyDescent="0.25">
      <c r="K34421"/>
    </row>
    <row r="34422" spans="11:11" x14ac:dyDescent="0.25">
      <c r="K34422"/>
    </row>
    <row r="34423" spans="11:11" x14ac:dyDescent="0.25">
      <c r="K34423"/>
    </row>
    <row r="34424" spans="11:11" x14ac:dyDescent="0.25">
      <c r="K34424"/>
    </row>
    <row r="34425" spans="11:11" x14ac:dyDescent="0.25">
      <c r="K34425"/>
    </row>
    <row r="34426" spans="11:11" x14ac:dyDescent="0.25">
      <c r="K34426"/>
    </row>
    <row r="34427" spans="11:11" x14ac:dyDescent="0.25">
      <c r="K34427"/>
    </row>
    <row r="34428" spans="11:11" x14ac:dyDescent="0.25">
      <c r="K34428"/>
    </row>
    <row r="34429" spans="11:11" x14ac:dyDescent="0.25">
      <c r="K34429"/>
    </row>
    <row r="34430" spans="11:11" x14ac:dyDescent="0.25">
      <c r="K34430"/>
    </row>
    <row r="34431" spans="11:11" x14ac:dyDescent="0.25">
      <c r="K34431"/>
    </row>
    <row r="34432" spans="11:11" x14ac:dyDescent="0.25">
      <c r="K34432"/>
    </row>
    <row r="34433" spans="11:11" x14ac:dyDescent="0.25">
      <c r="K34433"/>
    </row>
    <row r="34434" spans="11:11" x14ac:dyDescent="0.25">
      <c r="K34434"/>
    </row>
    <row r="34435" spans="11:11" x14ac:dyDescent="0.25">
      <c r="K34435"/>
    </row>
    <row r="34436" spans="11:11" x14ac:dyDescent="0.25">
      <c r="K34436"/>
    </row>
    <row r="34437" spans="11:11" x14ac:dyDescent="0.25">
      <c r="K34437"/>
    </row>
    <row r="34438" spans="11:11" x14ac:dyDescent="0.25">
      <c r="K34438"/>
    </row>
    <row r="34439" spans="11:11" x14ac:dyDescent="0.25">
      <c r="K34439"/>
    </row>
    <row r="34440" spans="11:11" x14ac:dyDescent="0.25">
      <c r="K34440"/>
    </row>
    <row r="34441" spans="11:11" x14ac:dyDescent="0.25">
      <c r="K34441"/>
    </row>
    <row r="34442" spans="11:11" x14ac:dyDescent="0.25">
      <c r="K34442"/>
    </row>
    <row r="34443" spans="11:11" x14ac:dyDescent="0.25">
      <c r="K34443"/>
    </row>
    <row r="34444" spans="11:11" x14ac:dyDescent="0.25">
      <c r="K34444"/>
    </row>
    <row r="34445" spans="11:11" x14ac:dyDescent="0.25">
      <c r="K34445"/>
    </row>
    <row r="34446" spans="11:11" x14ac:dyDescent="0.25">
      <c r="K34446"/>
    </row>
    <row r="34447" spans="11:11" x14ac:dyDescent="0.25">
      <c r="K34447"/>
    </row>
    <row r="34448" spans="11:11" x14ac:dyDescent="0.25">
      <c r="K34448"/>
    </row>
    <row r="34449" spans="11:11" x14ac:dyDescent="0.25">
      <c r="K34449"/>
    </row>
    <row r="34450" spans="11:11" x14ac:dyDescent="0.25">
      <c r="K34450"/>
    </row>
    <row r="34451" spans="11:11" x14ac:dyDescent="0.25">
      <c r="K34451"/>
    </row>
    <row r="34452" spans="11:11" x14ac:dyDescent="0.25">
      <c r="K34452"/>
    </row>
    <row r="34453" spans="11:11" x14ac:dyDescent="0.25">
      <c r="K34453"/>
    </row>
    <row r="34454" spans="11:11" x14ac:dyDescent="0.25">
      <c r="K34454"/>
    </row>
    <row r="34455" spans="11:11" x14ac:dyDescent="0.25">
      <c r="K34455"/>
    </row>
    <row r="34456" spans="11:11" x14ac:dyDescent="0.25">
      <c r="K34456"/>
    </row>
    <row r="34457" spans="11:11" x14ac:dyDescent="0.25">
      <c r="K34457"/>
    </row>
    <row r="34458" spans="11:11" x14ac:dyDescent="0.25">
      <c r="K34458"/>
    </row>
    <row r="34459" spans="11:11" x14ac:dyDescent="0.25">
      <c r="K34459"/>
    </row>
    <row r="34460" spans="11:11" x14ac:dyDescent="0.25">
      <c r="K34460"/>
    </row>
    <row r="34461" spans="11:11" x14ac:dyDescent="0.25">
      <c r="K34461"/>
    </row>
    <row r="34462" spans="11:11" x14ac:dyDescent="0.25">
      <c r="K34462"/>
    </row>
    <row r="34463" spans="11:11" x14ac:dyDescent="0.25">
      <c r="K34463"/>
    </row>
    <row r="34464" spans="11:11" x14ac:dyDescent="0.25">
      <c r="K34464"/>
    </row>
    <row r="34465" spans="11:11" x14ac:dyDescent="0.25">
      <c r="K34465"/>
    </row>
    <row r="34466" spans="11:11" x14ac:dyDescent="0.25">
      <c r="K34466"/>
    </row>
    <row r="34467" spans="11:11" x14ac:dyDescent="0.25">
      <c r="K34467"/>
    </row>
    <row r="34468" spans="11:11" x14ac:dyDescent="0.25">
      <c r="K34468"/>
    </row>
    <row r="34469" spans="11:11" x14ac:dyDescent="0.25">
      <c r="K34469"/>
    </row>
    <row r="34470" spans="11:11" x14ac:dyDescent="0.25">
      <c r="K34470"/>
    </row>
    <row r="34471" spans="11:11" x14ac:dyDescent="0.25">
      <c r="K34471"/>
    </row>
    <row r="34472" spans="11:11" x14ac:dyDescent="0.25">
      <c r="K34472"/>
    </row>
    <row r="34473" spans="11:11" x14ac:dyDescent="0.25">
      <c r="K34473"/>
    </row>
    <row r="34474" spans="11:11" x14ac:dyDescent="0.25">
      <c r="K34474"/>
    </row>
    <row r="34475" spans="11:11" x14ac:dyDescent="0.25">
      <c r="K34475"/>
    </row>
    <row r="34476" spans="11:11" x14ac:dyDescent="0.25">
      <c r="K34476"/>
    </row>
    <row r="34477" spans="11:11" x14ac:dyDescent="0.25">
      <c r="K34477"/>
    </row>
    <row r="34478" spans="11:11" x14ac:dyDescent="0.25">
      <c r="K34478"/>
    </row>
    <row r="34479" spans="11:11" x14ac:dyDescent="0.25">
      <c r="K34479"/>
    </row>
    <row r="34480" spans="11:11" x14ac:dyDescent="0.25">
      <c r="K34480"/>
    </row>
    <row r="34481" spans="11:11" x14ac:dyDescent="0.25">
      <c r="K34481"/>
    </row>
    <row r="34482" spans="11:11" x14ac:dyDescent="0.25">
      <c r="K34482"/>
    </row>
    <row r="34483" spans="11:11" x14ac:dyDescent="0.25">
      <c r="K34483"/>
    </row>
    <row r="34484" spans="11:11" x14ac:dyDescent="0.25">
      <c r="K34484"/>
    </row>
    <row r="34485" spans="11:11" x14ac:dyDescent="0.25">
      <c r="K34485"/>
    </row>
    <row r="34486" spans="11:11" x14ac:dyDescent="0.25">
      <c r="K34486"/>
    </row>
    <row r="34487" spans="11:11" x14ac:dyDescent="0.25">
      <c r="K34487"/>
    </row>
    <row r="34488" spans="11:11" x14ac:dyDescent="0.25">
      <c r="K34488"/>
    </row>
    <row r="34489" spans="11:11" x14ac:dyDescent="0.25">
      <c r="K34489"/>
    </row>
    <row r="34490" spans="11:11" x14ac:dyDescent="0.25">
      <c r="K34490"/>
    </row>
    <row r="34491" spans="11:11" x14ac:dyDescent="0.25">
      <c r="K34491"/>
    </row>
    <row r="34492" spans="11:11" x14ac:dyDescent="0.25">
      <c r="K34492"/>
    </row>
    <row r="34493" spans="11:11" x14ac:dyDescent="0.25">
      <c r="K34493"/>
    </row>
    <row r="34494" spans="11:11" x14ac:dyDescent="0.25">
      <c r="K34494"/>
    </row>
    <row r="34495" spans="11:11" x14ac:dyDescent="0.25">
      <c r="K34495"/>
    </row>
    <row r="34496" spans="11:11" x14ac:dyDescent="0.25">
      <c r="K34496"/>
    </row>
    <row r="34497" spans="11:11" x14ac:dyDescent="0.25">
      <c r="K34497"/>
    </row>
    <row r="34498" spans="11:11" x14ac:dyDescent="0.25">
      <c r="K34498"/>
    </row>
    <row r="34499" spans="11:11" x14ac:dyDescent="0.25">
      <c r="K34499"/>
    </row>
    <row r="34500" spans="11:11" x14ac:dyDescent="0.25">
      <c r="K34500"/>
    </row>
    <row r="34501" spans="11:11" x14ac:dyDescent="0.25">
      <c r="K34501"/>
    </row>
    <row r="34502" spans="11:11" x14ac:dyDescent="0.25">
      <c r="K34502"/>
    </row>
    <row r="34503" spans="11:11" x14ac:dyDescent="0.25">
      <c r="K34503"/>
    </row>
    <row r="34504" spans="11:11" x14ac:dyDescent="0.25">
      <c r="K34504"/>
    </row>
    <row r="34505" spans="11:11" x14ac:dyDescent="0.25">
      <c r="K34505"/>
    </row>
    <row r="34506" spans="11:11" x14ac:dyDescent="0.25">
      <c r="K34506"/>
    </row>
    <row r="34507" spans="11:11" x14ac:dyDescent="0.25">
      <c r="K34507"/>
    </row>
    <row r="34508" spans="11:11" x14ac:dyDescent="0.25">
      <c r="K34508"/>
    </row>
    <row r="34509" spans="11:11" x14ac:dyDescent="0.25">
      <c r="K34509"/>
    </row>
    <row r="34510" spans="11:11" x14ac:dyDescent="0.25">
      <c r="K34510"/>
    </row>
    <row r="34511" spans="11:11" x14ac:dyDescent="0.25">
      <c r="K34511"/>
    </row>
    <row r="34512" spans="11:11" x14ac:dyDescent="0.25">
      <c r="K34512"/>
    </row>
    <row r="34513" spans="11:11" x14ac:dyDescent="0.25">
      <c r="K34513"/>
    </row>
    <row r="34514" spans="11:11" x14ac:dyDescent="0.25">
      <c r="K34514"/>
    </row>
    <row r="34515" spans="11:11" x14ac:dyDescent="0.25">
      <c r="K34515"/>
    </row>
    <row r="34516" spans="11:11" x14ac:dyDescent="0.25">
      <c r="K34516"/>
    </row>
    <row r="34517" spans="11:11" x14ac:dyDescent="0.25">
      <c r="K34517"/>
    </row>
    <row r="34518" spans="11:11" x14ac:dyDescent="0.25">
      <c r="K34518"/>
    </row>
    <row r="34519" spans="11:11" x14ac:dyDescent="0.25">
      <c r="K34519"/>
    </row>
    <row r="34520" spans="11:11" x14ac:dyDescent="0.25">
      <c r="K34520"/>
    </row>
    <row r="34521" spans="11:11" x14ac:dyDescent="0.25">
      <c r="K34521"/>
    </row>
    <row r="34522" spans="11:11" x14ac:dyDescent="0.25">
      <c r="K34522"/>
    </row>
    <row r="34523" spans="11:11" x14ac:dyDescent="0.25">
      <c r="K34523"/>
    </row>
    <row r="34524" spans="11:11" x14ac:dyDescent="0.25">
      <c r="K34524"/>
    </row>
    <row r="34525" spans="11:11" x14ac:dyDescent="0.25">
      <c r="K34525"/>
    </row>
    <row r="34526" spans="11:11" x14ac:dyDescent="0.25">
      <c r="K34526"/>
    </row>
    <row r="34527" spans="11:11" x14ac:dyDescent="0.25">
      <c r="K34527"/>
    </row>
    <row r="34528" spans="11:11" x14ac:dyDescent="0.25">
      <c r="K34528"/>
    </row>
    <row r="34529" spans="11:11" x14ac:dyDescent="0.25">
      <c r="K34529"/>
    </row>
    <row r="34530" spans="11:11" x14ac:dyDescent="0.25">
      <c r="K34530"/>
    </row>
    <row r="34531" spans="11:11" x14ac:dyDescent="0.25">
      <c r="K34531"/>
    </row>
    <row r="34532" spans="11:11" x14ac:dyDescent="0.25">
      <c r="K34532"/>
    </row>
    <row r="34533" spans="11:11" x14ac:dyDescent="0.25">
      <c r="K34533"/>
    </row>
    <row r="34534" spans="11:11" x14ac:dyDescent="0.25">
      <c r="K34534"/>
    </row>
    <row r="34535" spans="11:11" x14ac:dyDescent="0.25">
      <c r="K34535"/>
    </row>
    <row r="34536" spans="11:11" x14ac:dyDescent="0.25">
      <c r="K34536"/>
    </row>
    <row r="34537" spans="11:11" x14ac:dyDescent="0.25">
      <c r="K34537"/>
    </row>
    <row r="34538" spans="11:11" x14ac:dyDescent="0.25">
      <c r="K34538"/>
    </row>
    <row r="34539" spans="11:11" x14ac:dyDescent="0.25">
      <c r="K34539"/>
    </row>
    <row r="34540" spans="11:11" x14ac:dyDescent="0.25">
      <c r="K34540"/>
    </row>
    <row r="34541" spans="11:11" x14ac:dyDescent="0.25">
      <c r="K34541"/>
    </row>
    <row r="34542" spans="11:11" x14ac:dyDescent="0.25">
      <c r="K34542"/>
    </row>
    <row r="34543" spans="11:11" x14ac:dyDescent="0.25">
      <c r="K34543"/>
    </row>
    <row r="34544" spans="11:11" x14ac:dyDescent="0.25">
      <c r="K34544"/>
    </row>
    <row r="34545" spans="11:11" x14ac:dyDescent="0.25">
      <c r="K34545"/>
    </row>
    <row r="34546" spans="11:11" x14ac:dyDescent="0.25">
      <c r="K34546"/>
    </row>
    <row r="34547" spans="11:11" x14ac:dyDescent="0.25">
      <c r="K34547"/>
    </row>
    <row r="34548" spans="11:11" x14ac:dyDescent="0.25">
      <c r="K34548"/>
    </row>
    <row r="34549" spans="11:11" x14ac:dyDescent="0.25">
      <c r="K34549"/>
    </row>
    <row r="34550" spans="11:11" x14ac:dyDescent="0.25">
      <c r="K34550"/>
    </row>
    <row r="34551" spans="11:11" x14ac:dyDescent="0.25">
      <c r="K34551"/>
    </row>
    <row r="34552" spans="11:11" x14ac:dyDescent="0.25">
      <c r="K34552"/>
    </row>
    <row r="34553" spans="11:11" x14ac:dyDescent="0.25">
      <c r="K34553"/>
    </row>
    <row r="34554" spans="11:11" x14ac:dyDescent="0.25">
      <c r="K34554"/>
    </row>
    <row r="34555" spans="11:11" x14ac:dyDescent="0.25">
      <c r="K34555"/>
    </row>
    <row r="34556" spans="11:11" x14ac:dyDescent="0.25">
      <c r="K34556"/>
    </row>
    <row r="34557" spans="11:11" x14ac:dyDescent="0.25">
      <c r="K34557"/>
    </row>
    <row r="34558" spans="11:11" x14ac:dyDescent="0.25">
      <c r="K34558"/>
    </row>
    <row r="34559" spans="11:11" x14ac:dyDescent="0.25">
      <c r="K34559"/>
    </row>
    <row r="34560" spans="11:11" x14ac:dyDescent="0.25">
      <c r="K34560"/>
    </row>
    <row r="34561" spans="11:11" x14ac:dyDescent="0.25">
      <c r="K34561"/>
    </row>
    <row r="34562" spans="11:11" x14ac:dyDescent="0.25">
      <c r="K34562"/>
    </row>
    <row r="34563" spans="11:11" x14ac:dyDescent="0.25">
      <c r="K34563"/>
    </row>
    <row r="34564" spans="11:11" x14ac:dyDescent="0.25">
      <c r="K34564"/>
    </row>
    <row r="34565" spans="11:11" x14ac:dyDescent="0.25">
      <c r="K34565"/>
    </row>
    <row r="34566" spans="11:11" x14ac:dyDescent="0.25">
      <c r="K34566"/>
    </row>
    <row r="34567" spans="11:11" x14ac:dyDescent="0.25">
      <c r="K34567"/>
    </row>
    <row r="34568" spans="11:11" x14ac:dyDescent="0.25">
      <c r="K34568"/>
    </row>
    <row r="34569" spans="11:11" x14ac:dyDescent="0.25">
      <c r="K34569"/>
    </row>
    <row r="34570" spans="11:11" x14ac:dyDescent="0.25">
      <c r="K34570"/>
    </row>
    <row r="34571" spans="11:11" x14ac:dyDescent="0.25">
      <c r="K34571"/>
    </row>
    <row r="34572" spans="11:11" x14ac:dyDescent="0.25">
      <c r="K34572"/>
    </row>
    <row r="34573" spans="11:11" x14ac:dyDescent="0.25">
      <c r="K34573"/>
    </row>
    <row r="34574" spans="11:11" x14ac:dyDescent="0.25">
      <c r="K34574"/>
    </row>
    <row r="34575" spans="11:11" x14ac:dyDescent="0.25">
      <c r="K34575"/>
    </row>
    <row r="34576" spans="11:11" x14ac:dyDescent="0.25">
      <c r="K34576"/>
    </row>
    <row r="34577" spans="11:11" x14ac:dyDescent="0.25">
      <c r="K34577"/>
    </row>
    <row r="34578" spans="11:11" x14ac:dyDescent="0.25">
      <c r="K34578"/>
    </row>
    <row r="34579" spans="11:11" x14ac:dyDescent="0.25">
      <c r="K34579"/>
    </row>
    <row r="34580" spans="11:11" x14ac:dyDescent="0.25">
      <c r="K34580"/>
    </row>
    <row r="34581" spans="11:11" x14ac:dyDescent="0.25">
      <c r="K34581"/>
    </row>
    <row r="34582" spans="11:11" x14ac:dyDescent="0.25">
      <c r="K34582"/>
    </row>
    <row r="34583" spans="11:11" x14ac:dyDescent="0.25">
      <c r="K34583"/>
    </row>
    <row r="34584" spans="11:11" x14ac:dyDescent="0.25">
      <c r="K34584"/>
    </row>
    <row r="34585" spans="11:11" x14ac:dyDescent="0.25">
      <c r="K34585"/>
    </row>
    <row r="34586" spans="11:11" x14ac:dyDescent="0.25">
      <c r="K34586"/>
    </row>
    <row r="34587" spans="11:11" x14ac:dyDescent="0.25">
      <c r="K34587"/>
    </row>
    <row r="34588" spans="11:11" x14ac:dyDescent="0.25">
      <c r="K34588"/>
    </row>
    <row r="34589" spans="11:11" x14ac:dyDescent="0.25">
      <c r="K34589"/>
    </row>
    <row r="34590" spans="11:11" x14ac:dyDescent="0.25">
      <c r="K34590"/>
    </row>
    <row r="34591" spans="11:11" x14ac:dyDescent="0.25">
      <c r="K34591"/>
    </row>
    <row r="34592" spans="11:11" x14ac:dyDescent="0.25">
      <c r="K34592"/>
    </row>
    <row r="34593" spans="11:11" x14ac:dyDescent="0.25">
      <c r="K34593"/>
    </row>
    <row r="34594" spans="11:11" x14ac:dyDescent="0.25">
      <c r="K34594"/>
    </row>
    <row r="34595" spans="11:11" x14ac:dyDescent="0.25">
      <c r="K34595"/>
    </row>
    <row r="34596" spans="11:11" x14ac:dyDescent="0.25">
      <c r="K34596"/>
    </row>
    <row r="34597" spans="11:11" x14ac:dyDescent="0.25">
      <c r="K34597"/>
    </row>
    <row r="34598" spans="11:11" x14ac:dyDescent="0.25">
      <c r="K34598"/>
    </row>
    <row r="34599" spans="11:11" x14ac:dyDescent="0.25">
      <c r="K34599"/>
    </row>
    <row r="34600" spans="11:11" x14ac:dyDescent="0.25">
      <c r="K34600"/>
    </row>
    <row r="34601" spans="11:11" x14ac:dyDescent="0.25">
      <c r="K34601"/>
    </row>
    <row r="34602" spans="11:11" x14ac:dyDescent="0.25">
      <c r="K34602"/>
    </row>
    <row r="34603" spans="11:11" x14ac:dyDescent="0.25">
      <c r="K34603"/>
    </row>
    <row r="34604" spans="11:11" x14ac:dyDescent="0.25">
      <c r="K34604"/>
    </row>
    <row r="34605" spans="11:11" x14ac:dyDescent="0.25">
      <c r="K34605"/>
    </row>
    <row r="34606" spans="11:11" x14ac:dyDescent="0.25">
      <c r="K34606"/>
    </row>
    <row r="34607" spans="11:11" x14ac:dyDescent="0.25">
      <c r="K34607"/>
    </row>
    <row r="34608" spans="11:11" x14ac:dyDescent="0.25">
      <c r="K34608"/>
    </row>
    <row r="34609" spans="11:11" x14ac:dyDescent="0.25">
      <c r="K34609"/>
    </row>
    <row r="34610" spans="11:11" x14ac:dyDescent="0.25">
      <c r="K34610"/>
    </row>
    <row r="34611" spans="11:11" x14ac:dyDescent="0.25">
      <c r="K34611"/>
    </row>
    <row r="34612" spans="11:11" x14ac:dyDescent="0.25">
      <c r="K34612"/>
    </row>
    <row r="34613" spans="11:11" x14ac:dyDescent="0.25">
      <c r="K34613"/>
    </row>
    <row r="34614" spans="11:11" x14ac:dyDescent="0.25">
      <c r="K34614"/>
    </row>
    <row r="34615" spans="11:11" x14ac:dyDescent="0.25">
      <c r="K34615"/>
    </row>
    <row r="34616" spans="11:11" x14ac:dyDescent="0.25">
      <c r="K34616"/>
    </row>
    <row r="34617" spans="11:11" x14ac:dyDescent="0.25">
      <c r="K34617"/>
    </row>
    <row r="34618" spans="11:11" x14ac:dyDescent="0.25">
      <c r="K34618"/>
    </row>
    <row r="34619" spans="11:11" x14ac:dyDescent="0.25">
      <c r="K34619"/>
    </row>
    <row r="34620" spans="11:11" x14ac:dyDescent="0.25">
      <c r="K34620"/>
    </row>
    <row r="34621" spans="11:11" x14ac:dyDescent="0.25">
      <c r="K34621"/>
    </row>
    <row r="34622" spans="11:11" x14ac:dyDescent="0.25">
      <c r="K34622"/>
    </row>
    <row r="34623" spans="11:11" x14ac:dyDescent="0.25">
      <c r="K34623"/>
    </row>
    <row r="34624" spans="11:11" x14ac:dyDescent="0.25">
      <c r="K34624"/>
    </row>
    <row r="34625" spans="11:11" x14ac:dyDescent="0.25">
      <c r="K34625"/>
    </row>
    <row r="34626" spans="11:11" x14ac:dyDescent="0.25">
      <c r="K34626"/>
    </row>
    <row r="34627" spans="11:11" x14ac:dyDescent="0.25">
      <c r="K34627"/>
    </row>
    <row r="34628" spans="11:11" x14ac:dyDescent="0.25">
      <c r="K34628"/>
    </row>
    <row r="34629" spans="11:11" x14ac:dyDescent="0.25">
      <c r="K34629"/>
    </row>
    <row r="34630" spans="11:11" x14ac:dyDescent="0.25">
      <c r="K34630"/>
    </row>
    <row r="34631" spans="11:11" x14ac:dyDescent="0.25">
      <c r="K34631"/>
    </row>
    <row r="34632" spans="11:11" x14ac:dyDescent="0.25">
      <c r="K34632"/>
    </row>
    <row r="34633" spans="11:11" x14ac:dyDescent="0.25">
      <c r="K34633"/>
    </row>
    <row r="34634" spans="11:11" x14ac:dyDescent="0.25">
      <c r="K34634"/>
    </row>
    <row r="34635" spans="11:11" x14ac:dyDescent="0.25">
      <c r="K34635"/>
    </row>
    <row r="34636" spans="11:11" x14ac:dyDescent="0.25">
      <c r="K34636"/>
    </row>
    <row r="34637" spans="11:11" x14ac:dyDescent="0.25">
      <c r="K34637"/>
    </row>
    <row r="34638" spans="11:11" x14ac:dyDescent="0.25">
      <c r="K34638"/>
    </row>
    <row r="34639" spans="11:11" x14ac:dyDescent="0.25">
      <c r="K34639"/>
    </row>
    <row r="34640" spans="11:11" x14ac:dyDescent="0.25">
      <c r="K34640"/>
    </row>
    <row r="34641" spans="11:11" x14ac:dyDescent="0.25">
      <c r="K34641"/>
    </row>
    <row r="34642" spans="11:11" x14ac:dyDescent="0.25">
      <c r="K34642"/>
    </row>
    <row r="34643" spans="11:11" x14ac:dyDescent="0.25">
      <c r="K34643"/>
    </row>
    <row r="34644" spans="11:11" x14ac:dyDescent="0.25">
      <c r="K34644"/>
    </row>
    <row r="34645" spans="11:11" x14ac:dyDescent="0.25">
      <c r="K34645"/>
    </row>
    <row r="34646" spans="11:11" x14ac:dyDescent="0.25">
      <c r="K34646"/>
    </row>
    <row r="34647" spans="11:11" x14ac:dyDescent="0.25">
      <c r="K34647"/>
    </row>
    <row r="34648" spans="11:11" x14ac:dyDescent="0.25">
      <c r="K34648"/>
    </row>
    <row r="34649" spans="11:11" x14ac:dyDescent="0.25">
      <c r="K34649"/>
    </row>
    <row r="34650" spans="11:11" x14ac:dyDescent="0.25">
      <c r="K34650"/>
    </row>
    <row r="34651" spans="11:11" x14ac:dyDescent="0.25">
      <c r="K34651"/>
    </row>
    <row r="34652" spans="11:11" x14ac:dyDescent="0.25">
      <c r="K34652"/>
    </row>
    <row r="34653" spans="11:11" x14ac:dyDescent="0.25">
      <c r="K34653"/>
    </row>
    <row r="34654" spans="11:11" x14ac:dyDescent="0.25">
      <c r="K34654"/>
    </row>
    <row r="34655" spans="11:11" x14ac:dyDescent="0.25">
      <c r="K34655"/>
    </row>
    <row r="34656" spans="11:11" x14ac:dyDescent="0.25">
      <c r="K34656"/>
    </row>
    <row r="34657" spans="11:11" x14ac:dyDescent="0.25">
      <c r="K34657"/>
    </row>
    <row r="34658" spans="11:11" x14ac:dyDescent="0.25">
      <c r="K34658"/>
    </row>
    <row r="34659" spans="11:11" x14ac:dyDescent="0.25">
      <c r="K34659"/>
    </row>
    <row r="34660" spans="11:11" x14ac:dyDescent="0.25">
      <c r="K34660"/>
    </row>
    <row r="34661" spans="11:11" x14ac:dyDescent="0.25">
      <c r="K34661"/>
    </row>
    <row r="34662" spans="11:11" x14ac:dyDescent="0.25">
      <c r="K34662"/>
    </row>
    <row r="34663" spans="11:11" x14ac:dyDescent="0.25">
      <c r="K34663"/>
    </row>
    <row r="34664" spans="11:11" x14ac:dyDescent="0.25">
      <c r="K34664"/>
    </row>
    <row r="34665" spans="11:11" x14ac:dyDescent="0.25">
      <c r="K34665"/>
    </row>
    <row r="34666" spans="11:11" x14ac:dyDescent="0.25">
      <c r="K34666"/>
    </row>
    <row r="34667" spans="11:11" x14ac:dyDescent="0.25">
      <c r="K34667"/>
    </row>
    <row r="34668" spans="11:11" x14ac:dyDescent="0.25">
      <c r="K34668"/>
    </row>
    <row r="34669" spans="11:11" x14ac:dyDescent="0.25">
      <c r="K34669"/>
    </row>
    <row r="34670" spans="11:11" x14ac:dyDescent="0.25">
      <c r="K34670"/>
    </row>
    <row r="34671" spans="11:11" x14ac:dyDescent="0.25">
      <c r="K34671"/>
    </row>
    <row r="34672" spans="11:11" x14ac:dyDescent="0.25">
      <c r="K34672"/>
    </row>
    <row r="34673" spans="11:11" x14ac:dyDescent="0.25">
      <c r="K34673"/>
    </row>
    <row r="34674" spans="11:11" x14ac:dyDescent="0.25">
      <c r="K34674"/>
    </row>
    <row r="34675" spans="11:11" x14ac:dyDescent="0.25">
      <c r="K34675"/>
    </row>
    <row r="34676" spans="11:11" x14ac:dyDescent="0.25">
      <c r="K34676"/>
    </row>
    <row r="34677" spans="11:11" x14ac:dyDescent="0.25">
      <c r="K34677"/>
    </row>
    <row r="34678" spans="11:11" x14ac:dyDescent="0.25">
      <c r="K34678"/>
    </row>
    <row r="34679" spans="11:11" x14ac:dyDescent="0.25">
      <c r="K34679"/>
    </row>
    <row r="34680" spans="11:11" x14ac:dyDescent="0.25">
      <c r="K34680"/>
    </row>
    <row r="34681" spans="11:11" x14ac:dyDescent="0.25">
      <c r="K34681"/>
    </row>
    <row r="34682" spans="11:11" x14ac:dyDescent="0.25">
      <c r="K34682"/>
    </row>
    <row r="34683" spans="11:11" x14ac:dyDescent="0.25">
      <c r="K34683"/>
    </row>
    <row r="34684" spans="11:11" x14ac:dyDescent="0.25">
      <c r="K34684"/>
    </row>
    <row r="34685" spans="11:11" x14ac:dyDescent="0.25">
      <c r="K34685"/>
    </row>
    <row r="34686" spans="11:11" x14ac:dyDescent="0.25">
      <c r="K34686"/>
    </row>
    <row r="34687" spans="11:11" x14ac:dyDescent="0.25">
      <c r="K34687"/>
    </row>
    <row r="34688" spans="11:11" x14ac:dyDescent="0.25">
      <c r="K34688"/>
    </row>
    <row r="34689" spans="11:11" x14ac:dyDescent="0.25">
      <c r="K34689"/>
    </row>
    <row r="34690" spans="11:11" x14ac:dyDescent="0.25">
      <c r="K34690"/>
    </row>
    <row r="34691" spans="11:11" x14ac:dyDescent="0.25">
      <c r="K34691"/>
    </row>
    <row r="34692" spans="11:11" x14ac:dyDescent="0.25">
      <c r="K34692"/>
    </row>
    <row r="34693" spans="11:11" x14ac:dyDescent="0.25">
      <c r="K34693"/>
    </row>
    <row r="34694" spans="11:11" x14ac:dyDescent="0.25">
      <c r="K34694"/>
    </row>
    <row r="34695" spans="11:11" x14ac:dyDescent="0.25">
      <c r="K34695"/>
    </row>
    <row r="34696" spans="11:11" x14ac:dyDescent="0.25">
      <c r="K34696"/>
    </row>
    <row r="34697" spans="11:11" x14ac:dyDescent="0.25">
      <c r="K34697"/>
    </row>
    <row r="34698" spans="11:11" x14ac:dyDescent="0.25">
      <c r="K34698"/>
    </row>
    <row r="34699" spans="11:11" x14ac:dyDescent="0.25">
      <c r="K34699"/>
    </row>
    <row r="34700" spans="11:11" x14ac:dyDescent="0.25">
      <c r="K34700"/>
    </row>
    <row r="34701" spans="11:11" x14ac:dyDescent="0.25">
      <c r="K34701"/>
    </row>
    <row r="34702" spans="11:11" x14ac:dyDescent="0.25">
      <c r="K34702"/>
    </row>
    <row r="34703" spans="11:11" x14ac:dyDescent="0.25">
      <c r="K34703"/>
    </row>
    <row r="34704" spans="11:11" x14ac:dyDescent="0.25">
      <c r="K34704"/>
    </row>
    <row r="34705" spans="11:11" x14ac:dyDescent="0.25">
      <c r="K34705"/>
    </row>
    <row r="34706" spans="11:11" x14ac:dyDescent="0.25">
      <c r="K34706"/>
    </row>
    <row r="34707" spans="11:11" x14ac:dyDescent="0.25">
      <c r="K34707"/>
    </row>
    <row r="34708" spans="11:11" x14ac:dyDescent="0.25">
      <c r="K34708"/>
    </row>
    <row r="34709" spans="11:11" x14ac:dyDescent="0.25">
      <c r="K34709"/>
    </row>
    <row r="34710" spans="11:11" x14ac:dyDescent="0.25">
      <c r="K34710"/>
    </row>
    <row r="34711" spans="11:11" x14ac:dyDescent="0.25">
      <c r="K34711"/>
    </row>
    <row r="34712" spans="11:11" x14ac:dyDescent="0.25">
      <c r="K34712"/>
    </row>
    <row r="34713" spans="11:11" x14ac:dyDescent="0.25">
      <c r="K34713"/>
    </row>
    <row r="34714" spans="11:11" x14ac:dyDescent="0.25">
      <c r="K34714"/>
    </row>
    <row r="34715" spans="11:11" x14ac:dyDescent="0.25">
      <c r="K34715"/>
    </row>
    <row r="34716" spans="11:11" x14ac:dyDescent="0.25">
      <c r="K34716"/>
    </row>
    <row r="34717" spans="11:11" x14ac:dyDescent="0.25">
      <c r="K34717"/>
    </row>
    <row r="34718" spans="11:11" x14ac:dyDescent="0.25">
      <c r="K34718"/>
    </row>
    <row r="34719" spans="11:11" x14ac:dyDescent="0.25">
      <c r="K34719"/>
    </row>
    <row r="34720" spans="11:11" x14ac:dyDescent="0.25">
      <c r="K34720"/>
    </row>
    <row r="34721" spans="11:11" x14ac:dyDescent="0.25">
      <c r="K34721"/>
    </row>
    <row r="34722" spans="11:11" x14ac:dyDescent="0.25">
      <c r="K34722"/>
    </row>
    <row r="34723" spans="11:11" x14ac:dyDescent="0.25">
      <c r="K34723"/>
    </row>
    <row r="34724" spans="11:11" x14ac:dyDescent="0.25">
      <c r="K34724"/>
    </row>
    <row r="34725" spans="11:11" x14ac:dyDescent="0.25">
      <c r="K34725"/>
    </row>
    <row r="34726" spans="11:11" x14ac:dyDescent="0.25">
      <c r="K34726"/>
    </row>
    <row r="34727" spans="11:11" x14ac:dyDescent="0.25">
      <c r="K34727"/>
    </row>
    <row r="34728" spans="11:11" x14ac:dyDescent="0.25">
      <c r="K34728"/>
    </row>
    <row r="34729" spans="11:11" x14ac:dyDescent="0.25">
      <c r="K34729"/>
    </row>
    <row r="34730" spans="11:11" x14ac:dyDescent="0.25">
      <c r="K34730"/>
    </row>
    <row r="34731" spans="11:11" x14ac:dyDescent="0.25">
      <c r="K34731"/>
    </row>
    <row r="34732" spans="11:11" x14ac:dyDescent="0.25">
      <c r="K34732"/>
    </row>
    <row r="34733" spans="11:11" x14ac:dyDescent="0.25">
      <c r="K34733"/>
    </row>
    <row r="34734" spans="11:11" x14ac:dyDescent="0.25">
      <c r="K34734"/>
    </row>
    <row r="34735" spans="11:11" x14ac:dyDescent="0.25">
      <c r="K34735"/>
    </row>
    <row r="34736" spans="11:11" x14ac:dyDescent="0.25">
      <c r="K34736"/>
    </row>
    <row r="34737" spans="11:11" x14ac:dyDescent="0.25">
      <c r="K34737"/>
    </row>
    <row r="34738" spans="11:11" x14ac:dyDescent="0.25">
      <c r="K34738"/>
    </row>
    <row r="34739" spans="11:11" x14ac:dyDescent="0.25">
      <c r="K34739"/>
    </row>
    <row r="34740" spans="11:11" x14ac:dyDescent="0.25">
      <c r="K34740"/>
    </row>
    <row r="34741" spans="11:11" x14ac:dyDescent="0.25">
      <c r="K34741"/>
    </row>
    <row r="34742" spans="11:11" x14ac:dyDescent="0.25">
      <c r="K34742"/>
    </row>
    <row r="34743" spans="11:11" x14ac:dyDescent="0.25">
      <c r="K34743"/>
    </row>
    <row r="34744" spans="11:11" x14ac:dyDescent="0.25">
      <c r="K34744"/>
    </row>
    <row r="34745" spans="11:11" x14ac:dyDescent="0.25">
      <c r="K34745"/>
    </row>
    <row r="34746" spans="11:11" x14ac:dyDescent="0.25">
      <c r="K34746"/>
    </row>
    <row r="34747" spans="11:11" x14ac:dyDescent="0.25">
      <c r="K34747"/>
    </row>
    <row r="34748" spans="11:11" x14ac:dyDescent="0.25">
      <c r="K34748"/>
    </row>
    <row r="34749" spans="11:11" x14ac:dyDescent="0.25">
      <c r="K34749"/>
    </row>
    <row r="34750" spans="11:11" x14ac:dyDescent="0.25">
      <c r="K34750"/>
    </row>
    <row r="34751" spans="11:11" x14ac:dyDescent="0.25">
      <c r="K34751"/>
    </row>
    <row r="34752" spans="11:11" x14ac:dyDescent="0.25">
      <c r="K34752"/>
    </row>
    <row r="34753" spans="11:11" x14ac:dyDescent="0.25">
      <c r="K34753"/>
    </row>
    <row r="34754" spans="11:11" x14ac:dyDescent="0.25">
      <c r="K34754"/>
    </row>
    <row r="34755" spans="11:11" x14ac:dyDescent="0.25">
      <c r="K34755"/>
    </row>
    <row r="34756" spans="11:11" x14ac:dyDescent="0.25">
      <c r="K34756"/>
    </row>
    <row r="34757" spans="11:11" x14ac:dyDescent="0.25">
      <c r="K34757"/>
    </row>
    <row r="34758" spans="11:11" x14ac:dyDescent="0.25">
      <c r="K34758"/>
    </row>
    <row r="34759" spans="11:11" x14ac:dyDescent="0.25">
      <c r="K34759"/>
    </row>
    <row r="34760" spans="11:11" x14ac:dyDescent="0.25">
      <c r="K34760"/>
    </row>
    <row r="34761" spans="11:11" x14ac:dyDescent="0.25">
      <c r="K34761"/>
    </row>
    <row r="34762" spans="11:11" x14ac:dyDescent="0.25">
      <c r="K34762"/>
    </row>
    <row r="34763" spans="11:11" x14ac:dyDescent="0.25">
      <c r="K34763"/>
    </row>
    <row r="34764" spans="11:11" x14ac:dyDescent="0.25">
      <c r="K34764"/>
    </row>
    <row r="34765" spans="11:11" x14ac:dyDescent="0.25">
      <c r="K34765"/>
    </row>
    <row r="34766" spans="11:11" x14ac:dyDescent="0.25">
      <c r="K34766"/>
    </row>
    <row r="34767" spans="11:11" x14ac:dyDescent="0.25">
      <c r="K34767"/>
    </row>
    <row r="34768" spans="11:11" x14ac:dyDescent="0.25">
      <c r="K34768"/>
    </row>
    <row r="34769" spans="11:11" x14ac:dyDescent="0.25">
      <c r="K34769"/>
    </row>
    <row r="34770" spans="11:11" x14ac:dyDescent="0.25">
      <c r="K34770"/>
    </row>
    <row r="34771" spans="11:11" x14ac:dyDescent="0.25">
      <c r="K34771"/>
    </row>
    <row r="34772" spans="11:11" x14ac:dyDescent="0.25">
      <c r="K34772"/>
    </row>
    <row r="34773" spans="11:11" x14ac:dyDescent="0.25">
      <c r="K34773"/>
    </row>
    <row r="34774" spans="11:11" x14ac:dyDescent="0.25">
      <c r="K34774"/>
    </row>
    <row r="34775" spans="11:11" x14ac:dyDescent="0.25">
      <c r="K34775"/>
    </row>
    <row r="34776" spans="11:11" x14ac:dyDescent="0.25">
      <c r="K34776"/>
    </row>
    <row r="34777" spans="11:11" x14ac:dyDescent="0.25">
      <c r="K34777"/>
    </row>
    <row r="34778" spans="11:11" x14ac:dyDescent="0.25">
      <c r="K34778"/>
    </row>
    <row r="34779" spans="11:11" x14ac:dyDescent="0.25">
      <c r="K34779"/>
    </row>
    <row r="34780" spans="11:11" x14ac:dyDescent="0.25">
      <c r="K34780"/>
    </row>
    <row r="34781" spans="11:11" x14ac:dyDescent="0.25">
      <c r="K34781"/>
    </row>
    <row r="34782" spans="11:11" x14ac:dyDescent="0.25">
      <c r="K34782"/>
    </row>
    <row r="34783" spans="11:11" x14ac:dyDescent="0.25">
      <c r="K34783"/>
    </row>
    <row r="34784" spans="11:11" x14ac:dyDescent="0.25">
      <c r="K34784"/>
    </row>
    <row r="34785" spans="11:11" x14ac:dyDescent="0.25">
      <c r="K34785"/>
    </row>
    <row r="34786" spans="11:11" x14ac:dyDescent="0.25">
      <c r="K34786"/>
    </row>
    <row r="34787" spans="11:11" x14ac:dyDescent="0.25">
      <c r="K34787"/>
    </row>
    <row r="34788" spans="11:11" x14ac:dyDescent="0.25">
      <c r="K34788"/>
    </row>
    <row r="34789" spans="11:11" x14ac:dyDescent="0.25">
      <c r="K34789"/>
    </row>
    <row r="34790" spans="11:11" x14ac:dyDescent="0.25">
      <c r="K34790"/>
    </row>
    <row r="34791" spans="11:11" x14ac:dyDescent="0.25">
      <c r="K34791"/>
    </row>
    <row r="34792" spans="11:11" x14ac:dyDescent="0.25">
      <c r="K34792"/>
    </row>
    <row r="34793" spans="11:11" x14ac:dyDescent="0.25">
      <c r="K34793"/>
    </row>
    <row r="34794" spans="11:11" x14ac:dyDescent="0.25">
      <c r="K34794"/>
    </row>
    <row r="34795" spans="11:11" x14ac:dyDescent="0.25">
      <c r="K34795"/>
    </row>
    <row r="34796" spans="11:11" x14ac:dyDescent="0.25">
      <c r="K34796"/>
    </row>
    <row r="34797" spans="11:11" x14ac:dyDescent="0.25">
      <c r="K34797"/>
    </row>
    <row r="34798" spans="11:11" x14ac:dyDescent="0.25">
      <c r="K34798"/>
    </row>
    <row r="34799" spans="11:11" x14ac:dyDescent="0.25">
      <c r="K34799"/>
    </row>
    <row r="34800" spans="11:11" x14ac:dyDescent="0.25">
      <c r="K34800"/>
    </row>
    <row r="34801" spans="11:11" x14ac:dyDescent="0.25">
      <c r="K34801"/>
    </row>
    <row r="34802" spans="11:11" x14ac:dyDescent="0.25">
      <c r="K34802"/>
    </row>
    <row r="34803" spans="11:11" x14ac:dyDescent="0.25">
      <c r="K34803"/>
    </row>
    <row r="34804" spans="11:11" x14ac:dyDescent="0.25">
      <c r="K34804"/>
    </row>
    <row r="34805" spans="11:11" x14ac:dyDescent="0.25">
      <c r="K34805"/>
    </row>
    <row r="34806" spans="11:11" x14ac:dyDescent="0.25">
      <c r="K34806"/>
    </row>
    <row r="34807" spans="11:11" x14ac:dyDescent="0.25">
      <c r="K34807"/>
    </row>
    <row r="34808" spans="11:11" x14ac:dyDescent="0.25">
      <c r="K34808"/>
    </row>
    <row r="34809" spans="11:11" x14ac:dyDescent="0.25">
      <c r="K34809"/>
    </row>
    <row r="34810" spans="11:11" x14ac:dyDescent="0.25">
      <c r="K34810"/>
    </row>
    <row r="34811" spans="11:11" x14ac:dyDescent="0.25">
      <c r="K34811"/>
    </row>
    <row r="34812" spans="11:11" x14ac:dyDescent="0.25">
      <c r="K34812"/>
    </row>
    <row r="34813" spans="11:11" x14ac:dyDescent="0.25">
      <c r="K34813"/>
    </row>
    <row r="34814" spans="11:11" x14ac:dyDescent="0.25">
      <c r="K34814"/>
    </row>
    <row r="34815" spans="11:11" x14ac:dyDescent="0.25">
      <c r="K34815"/>
    </row>
    <row r="34816" spans="11:11" x14ac:dyDescent="0.25">
      <c r="K34816"/>
    </row>
    <row r="34817" spans="11:11" x14ac:dyDescent="0.25">
      <c r="K34817"/>
    </row>
    <row r="34818" spans="11:11" x14ac:dyDescent="0.25">
      <c r="K34818"/>
    </row>
    <row r="34819" spans="11:11" x14ac:dyDescent="0.25">
      <c r="K34819"/>
    </row>
    <row r="34820" spans="11:11" x14ac:dyDescent="0.25">
      <c r="K34820"/>
    </row>
    <row r="34821" spans="11:11" x14ac:dyDescent="0.25">
      <c r="K34821"/>
    </row>
    <row r="34822" spans="11:11" x14ac:dyDescent="0.25">
      <c r="K34822"/>
    </row>
    <row r="34823" spans="11:11" x14ac:dyDescent="0.25">
      <c r="K34823"/>
    </row>
    <row r="34824" spans="11:11" x14ac:dyDescent="0.25">
      <c r="K34824"/>
    </row>
    <row r="34825" spans="11:11" x14ac:dyDescent="0.25">
      <c r="K34825"/>
    </row>
    <row r="34826" spans="11:11" x14ac:dyDescent="0.25">
      <c r="K34826"/>
    </row>
    <row r="34827" spans="11:11" x14ac:dyDescent="0.25">
      <c r="K34827"/>
    </row>
    <row r="34828" spans="11:11" x14ac:dyDescent="0.25">
      <c r="K34828"/>
    </row>
    <row r="34829" spans="11:11" x14ac:dyDescent="0.25">
      <c r="K34829"/>
    </row>
    <row r="34830" spans="11:11" x14ac:dyDescent="0.25">
      <c r="K34830"/>
    </row>
    <row r="34831" spans="11:11" x14ac:dyDescent="0.25">
      <c r="K34831"/>
    </row>
    <row r="34832" spans="11:11" x14ac:dyDescent="0.25">
      <c r="K34832"/>
    </row>
    <row r="34833" spans="11:11" x14ac:dyDescent="0.25">
      <c r="K34833"/>
    </row>
    <row r="34834" spans="11:11" x14ac:dyDescent="0.25">
      <c r="K34834"/>
    </row>
    <row r="34835" spans="11:11" x14ac:dyDescent="0.25">
      <c r="K34835"/>
    </row>
    <row r="34836" spans="11:11" x14ac:dyDescent="0.25">
      <c r="K34836"/>
    </row>
    <row r="34837" spans="11:11" x14ac:dyDescent="0.25">
      <c r="K34837"/>
    </row>
    <row r="34838" spans="11:11" x14ac:dyDescent="0.25">
      <c r="K34838"/>
    </row>
    <row r="34839" spans="11:11" x14ac:dyDescent="0.25">
      <c r="K34839"/>
    </row>
    <row r="34840" spans="11:11" x14ac:dyDescent="0.25">
      <c r="K34840"/>
    </row>
    <row r="34841" spans="11:11" x14ac:dyDescent="0.25">
      <c r="K34841"/>
    </row>
    <row r="34842" spans="11:11" x14ac:dyDescent="0.25">
      <c r="K34842"/>
    </row>
    <row r="34843" spans="11:11" x14ac:dyDescent="0.25">
      <c r="K34843"/>
    </row>
    <row r="34844" spans="11:11" x14ac:dyDescent="0.25">
      <c r="K34844"/>
    </row>
    <row r="34845" spans="11:11" x14ac:dyDescent="0.25">
      <c r="K34845"/>
    </row>
    <row r="34846" spans="11:11" x14ac:dyDescent="0.25">
      <c r="K34846"/>
    </row>
    <row r="34847" spans="11:11" x14ac:dyDescent="0.25">
      <c r="K34847"/>
    </row>
    <row r="34848" spans="11:11" x14ac:dyDescent="0.25">
      <c r="K34848"/>
    </row>
    <row r="34849" spans="11:11" x14ac:dyDescent="0.25">
      <c r="K34849"/>
    </row>
    <row r="34850" spans="11:11" x14ac:dyDescent="0.25">
      <c r="K34850"/>
    </row>
    <row r="34851" spans="11:11" x14ac:dyDescent="0.25">
      <c r="K34851"/>
    </row>
    <row r="34852" spans="11:11" x14ac:dyDescent="0.25">
      <c r="K34852"/>
    </row>
    <row r="34853" spans="11:11" x14ac:dyDescent="0.25">
      <c r="K34853"/>
    </row>
    <row r="34854" spans="11:11" x14ac:dyDescent="0.25">
      <c r="K34854"/>
    </row>
    <row r="34855" spans="11:11" x14ac:dyDescent="0.25">
      <c r="K34855"/>
    </row>
    <row r="34856" spans="11:11" x14ac:dyDescent="0.25">
      <c r="K34856"/>
    </row>
    <row r="34857" spans="11:11" x14ac:dyDescent="0.25">
      <c r="K34857"/>
    </row>
    <row r="34858" spans="11:11" x14ac:dyDescent="0.25">
      <c r="K34858"/>
    </row>
    <row r="34859" spans="11:11" x14ac:dyDescent="0.25">
      <c r="K34859"/>
    </row>
    <row r="34860" spans="11:11" x14ac:dyDescent="0.25">
      <c r="K34860"/>
    </row>
    <row r="34861" spans="11:11" x14ac:dyDescent="0.25">
      <c r="K34861"/>
    </row>
    <row r="34862" spans="11:11" x14ac:dyDescent="0.25">
      <c r="K34862"/>
    </row>
    <row r="34863" spans="11:11" x14ac:dyDescent="0.25">
      <c r="K34863"/>
    </row>
    <row r="34864" spans="11:11" x14ac:dyDescent="0.25">
      <c r="K34864"/>
    </row>
    <row r="34865" spans="11:11" x14ac:dyDescent="0.25">
      <c r="K34865"/>
    </row>
    <row r="34866" spans="11:11" x14ac:dyDescent="0.25">
      <c r="K34866"/>
    </row>
    <row r="34867" spans="11:11" x14ac:dyDescent="0.25">
      <c r="K34867"/>
    </row>
    <row r="34868" spans="11:11" x14ac:dyDescent="0.25">
      <c r="K34868"/>
    </row>
    <row r="34869" spans="11:11" x14ac:dyDescent="0.25">
      <c r="K34869"/>
    </row>
    <row r="34870" spans="11:11" x14ac:dyDescent="0.25">
      <c r="K34870"/>
    </row>
    <row r="34871" spans="11:11" x14ac:dyDescent="0.25">
      <c r="K34871"/>
    </row>
    <row r="34872" spans="11:11" x14ac:dyDescent="0.25">
      <c r="K34872"/>
    </row>
    <row r="34873" spans="11:11" x14ac:dyDescent="0.25">
      <c r="K34873"/>
    </row>
    <row r="34874" spans="11:11" x14ac:dyDescent="0.25">
      <c r="K34874"/>
    </row>
    <row r="34875" spans="11:11" x14ac:dyDescent="0.25">
      <c r="K34875"/>
    </row>
    <row r="34876" spans="11:11" x14ac:dyDescent="0.25">
      <c r="K34876"/>
    </row>
    <row r="34877" spans="11:11" x14ac:dyDescent="0.25">
      <c r="K34877"/>
    </row>
    <row r="34878" spans="11:11" x14ac:dyDescent="0.25">
      <c r="K34878"/>
    </row>
    <row r="34879" spans="11:11" x14ac:dyDescent="0.25">
      <c r="K34879"/>
    </row>
    <row r="34880" spans="11:11" x14ac:dyDescent="0.25">
      <c r="K34880"/>
    </row>
    <row r="34881" spans="11:11" x14ac:dyDescent="0.25">
      <c r="K34881"/>
    </row>
    <row r="34882" spans="11:11" x14ac:dyDescent="0.25">
      <c r="K34882"/>
    </row>
    <row r="34883" spans="11:11" x14ac:dyDescent="0.25">
      <c r="K34883"/>
    </row>
    <row r="34884" spans="11:11" x14ac:dyDescent="0.25">
      <c r="K34884"/>
    </row>
    <row r="34885" spans="11:11" x14ac:dyDescent="0.25">
      <c r="K34885"/>
    </row>
    <row r="34886" spans="11:11" x14ac:dyDescent="0.25">
      <c r="K34886"/>
    </row>
    <row r="34887" spans="11:11" x14ac:dyDescent="0.25">
      <c r="K34887"/>
    </row>
    <row r="34888" spans="11:11" x14ac:dyDescent="0.25">
      <c r="K34888"/>
    </row>
    <row r="34889" spans="11:11" x14ac:dyDescent="0.25">
      <c r="K34889"/>
    </row>
    <row r="34890" spans="11:11" x14ac:dyDescent="0.25">
      <c r="K34890"/>
    </row>
    <row r="34891" spans="11:11" x14ac:dyDescent="0.25">
      <c r="K34891"/>
    </row>
    <row r="34892" spans="11:11" x14ac:dyDescent="0.25">
      <c r="K34892"/>
    </row>
    <row r="34893" spans="11:11" x14ac:dyDescent="0.25">
      <c r="K34893"/>
    </row>
    <row r="34894" spans="11:11" x14ac:dyDescent="0.25">
      <c r="K34894"/>
    </row>
    <row r="34895" spans="11:11" x14ac:dyDescent="0.25">
      <c r="K34895"/>
    </row>
    <row r="34896" spans="11:11" x14ac:dyDescent="0.25">
      <c r="K34896"/>
    </row>
    <row r="34897" spans="11:11" x14ac:dyDescent="0.25">
      <c r="K34897"/>
    </row>
    <row r="34898" spans="11:11" x14ac:dyDescent="0.25">
      <c r="K34898"/>
    </row>
    <row r="34899" spans="11:11" x14ac:dyDescent="0.25">
      <c r="K34899"/>
    </row>
    <row r="34900" spans="11:11" x14ac:dyDescent="0.25">
      <c r="K34900"/>
    </row>
    <row r="34901" spans="11:11" x14ac:dyDescent="0.25">
      <c r="K34901"/>
    </row>
    <row r="34902" spans="11:11" x14ac:dyDescent="0.25">
      <c r="K34902"/>
    </row>
    <row r="34903" spans="11:11" x14ac:dyDescent="0.25">
      <c r="K34903"/>
    </row>
    <row r="34904" spans="11:11" x14ac:dyDescent="0.25">
      <c r="K34904"/>
    </row>
    <row r="34905" spans="11:11" x14ac:dyDescent="0.25">
      <c r="K34905"/>
    </row>
    <row r="34906" spans="11:11" x14ac:dyDescent="0.25">
      <c r="K34906"/>
    </row>
    <row r="34907" spans="11:11" x14ac:dyDescent="0.25">
      <c r="K34907"/>
    </row>
    <row r="34908" spans="11:11" x14ac:dyDescent="0.25">
      <c r="K34908"/>
    </row>
    <row r="34909" spans="11:11" x14ac:dyDescent="0.25">
      <c r="K34909"/>
    </row>
    <row r="34910" spans="11:11" x14ac:dyDescent="0.25">
      <c r="K34910"/>
    </row>
    <row r="34911" spans="11:11" x14ac:dyDescent="0.25">
      <c r="K34911"/>
    </row>
    <row r="34912" spans="11:11" x14ac:dyDescent="0.25">
      <c r="K34912"/>
    </row>
    <row r="34913" spans="11:11" x14ac:dyDescent="0.25">
      <c r="K34913"/>
    </row>
    <row r="34914" spans="11:11" x14ac:dyDescent="0.25">
      <c r="K34914"/>
    </row>
    <row r="34915" spans="11:11" x14ac:dyDescent="0.25">
      <c r="K34915"/>
    </row>
    <row r="34916" spans="11:11" x14ac:dyDescent="0.25">
      <c r="K34916"/>
    </row>
    <row r="34917" spans="11:11" x14ac:dyDescent="0.25">
      <c r="K34917"/>
    </row>
    <row r="34918" spans="11:11" x14ac:dyDescent="0.25">
      <c r="K34918"/>
    </row>
    <row r="34919" spans="11:11" x14ac:dyDescent="0.25">
      <c r="K34919"/>
    </row>
    <row r="34920" spans="11:11" x14ac:dyDescent="0.25">
      <c r="K34920"/>
    </row>
    <row r="34921" spans="11:11" x14ac:dyDescent="0.25">
      <c r="K34921"/>
    </row>
    <row r="34922" spans="11:11" x14ac:dyDescent="0.25">
      <c r="K34922"/>
    </row>
    <row r="34923" spans="11:11" x14ac:dyDescent="0.25">
      <c r="K34923"/>
    </row>
    <row r="34924" spans="11:11" x14ac:dyDescent="0.25">
      <c r="K34924"/>
    </row>
    <row r="34925" spans="11:11" x14ac:dyDescent="0.25">
      <c r="K34925"/>
    </row>
    <row r="34926" spans="11:11" x14ac:dyDescent="0.25">
      <c r="K34926"/>
    </row>
    <row r="34927" spans="11:11" x14ac:dyDescent="0.25">
      <c r="K34927"/>
    </row>
    <row r="34928" spans="11:11" x14ac:dyDescent="0.25">
      <c r="K34928"/>
    </row>
    <row r="34929" spans="11:11" x14ac:dyDescent="0.25">
      <c r="K34929"/>
    </row>
    <row r="34930" spans="11:11" x14ac:dyDescent="0.25">
      <c r="K34930"/>
    </row>
    <row r="34931" spans="11:11" x14ac:dyDescent="0.25">
      <c r="K34931"/>
    </row>
    <row r="34932" spans="11:11" x14ac:dyDescent="0.25">
      <c r="K34932"/>
    </row>
    <row r="34933" spans="11:11" x14ac:dyDescent="0.25">
      <c r="K34933"/>
    </row>
    <row r="34934" spans="11:11" x14ac:dyDescent="0.25">
      <c r="K34934"/>
    </row>
    <row r="34935" spans="11:11" x14ac:dyDescent="0.25">
      <c r="K34935"/>
    </row>
    <row r="34936" spans="11:11" x14ac:dyDescent="0.25">
      <c r="K34936"/>
    </row>
    <row r="34937" spans="11:11" x14ac:dyDescent="0.25">
      <c r="K34937"/>
    </row>
    <row r="34938" spans="11:11" x14ac:dyDescent="0.25">
      <c r="K34938"/>
    </row>
    <row r="34939" spans="11:11" x14ac:dyDescent="0.25">
      <c r="K34939"/>
    </row>
    <row r="34940" spans="11:11" x14ac:dyDescent="0.25">
      <c r="K34940"/>
    </row>
    <row r="34941" spans="11:11" x14ac:dyDescent="0.25">
      <c r="K34941"/>
    </row>
    <row r="34942" spans="11:11" x14ac:dyDescent="0.25">
      <c r="K34942"/>
    </row>
    <row r="34943" spans="11:11" x14ac:dyDescent="0.25">
      <c r="K34943"/>
    </row>
    <row r="34944" spans="11:11" x14ac:dyDescent="0.25">
      <c r="K34944"/>
    </row>
    <row r="34945" spans="11:11" x14ac:dyDescent="0.25">
      <c r="K34945"/>
    </row>
    <row r="34946" spans="11:11" x14ac:dyDescent="0.25">
      <c r="K34946"/>
    </row>
    <row r="34947" spans="11:11" x14ac:dyDescent="0.25">
      <c r="K34947"/>
    </row>
    <row r="34948" spans="11:11" x14ac:dyDescent="0.25">
      <c r="K34948"/>
    </row>
    <row r="34949" spans="11:11" x14ac:dyDescent="0.25">
      <c r="K34949"/>
    </row>
    <row r="34950" spans="11:11" x14ac:dyDescent="0.25">
      <c r="K34950"/>
    </row>
    <row r="34951" spans="11:11" x14ac:dyDescent="0.25">
      <c r="K34951"/>
    </row>
    <row r="34952" spans="11:11" x14ac:dyDescent="0.25">
      <c r="K34952"/>
    </row>
    <row r="34953" spans="11:11" x14ac:dyDescent="0.25">
      <c r="K34953"/>
    </row>
    <row r="34954" spans="11:11" x14ac:dyDescent="0.25">
      <c r="K34954"/>
    </row>
    <row r="34955" spans="11:11" x14ac:dyDescent="0.25">
      <c r="K34955"/>
    </row>
    <row r="34956" spans="11:11" x14ac:dyDescent="0.25">
      <c r="K34956"/>
    </row>
    <row r="34957" spans="11:11" x14ac:dyDescent="0.25">
      <c r="K34957"/>
    </row>
    <row r="34958" spans="11:11" x14ac:dyDescent="0.25">
      <c r="K34958"/>
    </row>
    <row r="34959" spans="11:11" x14ac:dyDescent="0.25">
      <c r="K34959"/>
    </row>
    <row r="34960" spans="11:11" x14ac:dyDescent="0.25">
      <c r="K34960"/>
    </row>
    <row r="34961" spans="11:11" x14ac:dyDescent="0.25">
      <c r="K34961"/>
    </row>
    <row r="34962" spans="11:11" x14ac:dyDescent="0.25">
      <c r="K34962"/>
    </row>
    <row r="34963" spans="11:11" x14ac:dyDescent="0.25">
      <c r="K34963"/>
    </row>
    <row r="34964" spans="11:11" x14ac:dyDescent="0.25">
      <c r="K34964"/>
    </row>
    <row r="34965" spans="11:11" x14ac:dyDescent="0.25">
      <c r="K34965"/>
    </row>
    <row r="34966" spans="11:11" x14ac:dyDescent="0.25">
      <c r="K34966"/>
    </row>
    <row r="34967" spans="11:11" x14ac:dyDescent="0.25">
      <c r="K34967"/>
    </row>
    <row r="34968" spans="11:11" x14ac:dyDescent="0.25">
      <c r="K34968"/>
    </row>
    <row r="34969" spans="11:11" x14ac:dyDescent="0.25">
      <c r="K34969"/>
    </row>
    <row r="34970" spans="11:11" x14ac:dyDescent="0.25">
      <c r="K34970"/>
    </row>
    <row r="34971" spans="11:11" x14ac:dyDescent="0.25">
      <c r="K34971"/>
    </row>
    <row r="34972" spans="11:11" x14ac:dyDescent="0.25">
      <c r="K34972"/>
    </row>
    <row r="34973" spans="11:11" x14ac:dyDescent="0.25">
      <c r="K34973"/>
    </row>
    <row r="34974" spans="11:11" x14ac:dyDescent="0.25">
      <c r="K34974"/>
    </row>
    <row r="34975" spans="11:11" x14ac:dyDescent="0.25">
      <c r="K34975"/>
    </row>
    <row r="34976" spans="11:11" x14ac:dyDescent="0.25">
      <c r="K34976"/>
    </row>
    <row r="34977" spans="11:11" x14ac:dyDescent="0.25">
      <c r="K34977"/>
    </row>
    <row r="34978" spans="11:11" x14ac:dyDescent="0.25">
      <c r="K34978"/>
    </row>
    <row r="34979" spans="11:11" x14ac:dyDescent="0.25">
      <c r="K34979"/>
    </row>
    <row r="34980" spans="11:11" x14ac:dyDescent="0.25">
      <c r="K34980"/>
    </row>
    <row r="34981" spans="11:11" x14ac:dyDescent="0.25">
      <c r="K34981"/>
    </row>
    <row r="34982" spans="11:11" x14ac:dyDescent="0.25">
      <c r="K34982"/>
    </row>
    <row r="34983" spans="11:11" x14ac:dyDescent="0.25">
      <c r="K34983"/>
    </row>
    <row r="34984" spans="11:11" x14ac:dyDescent="0.25">
      <c r="K34984"/>
    </row>
    <row r="34985" spans="11:11" x14ac:dyDescent="0.25">
      <c r="K34985"/>
    </row>
    <row r="34986" spans="11:11" x14ac:dyDescent="0.25">
      <c r="K34986"/>
    </row>
    <row r="34987" spans="11:11" x14ac:dyDescent="0.25">
      <c r="K34987"/>
    </row>
    <row r="34988" spans="11:11" x14ac:dyDescent="0.25">
      <c r="K34988"/>
    </row>
    <row r="34989" spans="11:11" x14ac:dyDescent="0.25">
      <c r="K34989"/>
    </row>
    <row r="34990" spans="11:11" x14ac:dyDescent="0.25">
      <c r="K34990"/>
    </row>
    <row r="34991" spans="11:11" x14ac:dyDescent="0.25">
      <c r="K34991"/>
    </row>
    <row r="34992" spans="11:11" x14ac:dyDescent="0.25">
      <c r="K34992"/>
    </row>
    <row r="34993" spans="11:11" x14ac:dyDescent="0.25">
      <c r="K34993"/>
    </row>
    <row r="34994" spans="11:11" x14ac:dyDescent="0.25">
      <c r="K34994"/>
    </row>
    <row r="34995" spans="11:11" x14ac:dyDescent="0.25">
      <c r="K34995"/>
    </row>
    <row r="34996" spans="11:11" x14ac:dyDescent="0.25">
      <c r="K34996"/>
    </row>
    <row r="34997" spans="11:11" x14ac:dyDescent="0.25">
      <c r="K34997"/>
    </row>
    <row r="34998" spans="11:11" x14ac:dyDescent="0.25">
      <c r="K34998"/>
    </row>
    <row r="34999" spans="11:11" x14ac:dyDescent="0.25">
      <c r="K34999"/>
    </row>
    <row r="35000" spans="11:11" x14ac:dyDescent="0.25">
      <c r="K35000"/>
    </row>
    <row r="35001" spans="11:11" x14ac:dyDescent="0.25">
      <c r="K35001"/>
    </row>
    <row r="35002" spans="11:11" x14ac:dyDescent="0.25">
      <c r="K35002"/>
    </row>
    <row r="35003" spans="11:11" x14ac:dyDescent="0.25">
      <c r="K35003"/>
    </row>
    <row r="35004" spans="11:11" x14ac:dyDescent="0.25">
      <c r="K35004"/>
    </row>
    <row r="35005" spans="11:11" x14ac:dyDescent="0.25">
      <c r="K35005"/>
    </row>
    <row r="35006" spans="11:11" x14ac:dyDescent="0.25">
      <c r="K35006"/>
    </row>
    <row r="35007" spans="11:11" x14ac:dyDescent="0.25">
      <c r="K35007"/>
    </row>
    <row r="35008" spans="11:11" x14ac:dyDescent="0.25">
      <c r="K35008"/>
    </row>
    <row r="35009" spans="11:11" x14ac:dyDescent="0.25">
      <c r="K35009"/>
    </row>
    <row r="35010" spans="11:11" x14ac:dyDescent="0.25">
      <c r="K35010"/>
    </row>
    <row r="35011" spans="11:11" x14ac:dyDescent="0.25">
      <c r="K35011"/>
    </row>
    <row r="35012" spans="11:11" x14ac:dyDescent="0.25">
      <c r="K35012"/>
    </row>
    <row r="35013" spans="11:11" x14ac:dyDescent="0.25">
      <c r="K35013"/>
    </row>
    <row r="35014" spans="11:11" x14ac:dyDescent="0.25">
      <c r="K35014"/>
    </row>
    <row r="35015" spans="11:11" x14ac:dyDescent="0.25">
      <c r="K35015"/>
    </row>
    <row r="35016" spans="11:11" x14ac:dyDescent="0.25">
      <c r="K35016"/>
    </row>
    <row r="35017" spans="11:11" x14ac:dyDescent="0.25">
      <c r="K35017"/>
    </row>
    <row r="35018" spans="11:11" x14ac:dyDescent="0.25">
      <c r="K35018"/>
    </row>
    <row r="35019" spans="11:11" x14ac:dyDescent="0.25">
      <c r="K35019"/>
    </row>
    <row r="35020" spans="11:11" x14ac:dyDescent="0.25">
      <c r="K35020"/>
    </row>
    <row r="35021" spans="11:11" x14ac:dyDescent="0.25">
      <c r="K35021"/>
    </row>
    <row r="35022" spans="11:11" x14ac:dyDescent="0.25">
      <c r="K35022"/>
    </row>
    <row r="35023" spans="11:11" x14ac:dyDescent="0.25">
      <c r="K35023"/>
    </row>
    <row r="35024" spans="11:11" x14ac:dyDescent="0.25">
      <c r="K35024"/>
    </row>
    <row r="35025" spans="11:11" x14ac:dyDescent="0.25">
      <c r="K35025"/>
    </row>
    <row r="35026" spans="11:11" x14ac:dyDescent="0.25">
      <c r="K35026"/>
    </row>
    <row r="35027" spans="11:11" x14ac:dyDescent="0.25">
      <c r="K35027"/>
    </row>
    <row r="35028" spans="11:11" x14ac:dyDescent="0.25">
      <c r="K35028"/>
    </row>
    <row r="35029" spans="11:11" x14ac:dyDescent="0.25">
      <c r="K35029"/>
    </row>
    <row r="35030" spans="11:11" x14ac:dyDescent="0.25">
      <c r="K35030"/>
    </row>
    <row r="35031" spans="11:11" x14ac:dyDescent="0.25">
      <c r="K35031"/>
    </row>
    <row r="35032" spans="11:11" x14ac:dyDescent="0.25">
      <c r="K35032"/>
    </row>
    <row r="35033" spans="11:11" x14ac:dyDescent="0.25">
      <c r="K35033"/>
    </row>
    <row r="35034" spans="11:11" x14ac:dyDescent="0.25">
      <c r="K35034"/>
    </row>
    <row r="35035" spans="11:11" x14ac:dyDescent="0.25">
      <c r="K35035"/>
    </row>
    <row r="35036" spans="11:11" x14ac:dyDescent="0.25">
      <c r="K35036"/>
    </row>
    <row r="35037" spans="11:11" x14ac:dyDescent="0.25">
      <c r="K35037"/>
    </row>
    <row r="35038" spans="11:11" x14ac:dyDescent="0.25">
      <c r="K35038"/>
    </row>
    <row r="35039" spans="11:11" x14ac:dyDescent="0.25">
      <c r="K35039"/>
    </row>
    <row r="35040" spans="11:11" x14ac:dyDescent="0.25">
      <c r="K35040"/>
    </row>
    <row r="35041" spans="11:11" x14ac:dyDescent="0.25">
      <c r="K35041"/>
    </row>
    <row r="35042" spans="11:11" x14ac:dyDescent="0.25">
      <c r="K35042"/>
    </row>
    <row r="35043" spans="11:11" x14ac:dyDescent="0.25">
      <c r="K35043"/>
    </row>
    <row r="35044" spans="11:11" x14ac:dyDescent="0.25">
      <c r="K35044"/>
    </row>
    <row r="35045" spans="11:11" x14ac:dyDescent="0.25">
      <c r="K35045"/>
    </row>
    <row r="35046" spans="11:11" x14ac:dyDescent="0.25">
      <c r="K35046"/>
    </row>
    <row r="35047" spans="11:11" x14ac:dyDescent="0.25">
      <c r="K35047"/>
    </row>
    <row r="35048" spans="11:11" x14ac:dyDescent="0.25">
      <c r="K35048"/>
    </row>
    <row r="35049" spans="11:11" x14ac:dyDescent="0.25">
      <c r="K35049"/>
    </row>
    <row r="35050" spans="11:11" x14ac:dyDescent="0.25">
      <c r="K35050"/>
    </row>
    <row r="35051" spans="11:11" x14ac:dyDescent="0.25">
      <c r="K35051"/>
    </row>
    <row r="35052" spans="11:11" x14ac:dyDescent="0.25">
      <c r="K35052"/>
    </row>
    <row r="35053" spans="11:11" x14ac:dyDescent="0.25">
      <c r="K35053"/>
    </row>
    <row r="35054" spans="11:11" x14ac:dyDescent="0.25">
      <c r="K35054"/>
    </row>
    <row r="35055" spans="11:11" x14ac:dyDescent="0.25">
      <c r="K35055"/>
    </row>
    <row r="35056" spans="11:11" x14ac:dyDescent="0.25">
      <c r="K35056"/>
    </row>
    <row r="35057" spans="11:11" x14ac:dyDescent="0.25">
      <c r="K35057"/>
    </row>
    <row r="35058" spans="11:11" x14ac:dyDescent="0.25">
      <c r="K35058"/>
    </row>
    <row r="35059" spans="11:11" x14ac:dyDescent="0.25">
      <c r="K35059"/>
    </row>
    <row r="35060" spans="11:11" x14ac:dyDescent="0.25">
      <c r="K35060"/>
    </row>
    <row r="35061" spans="11:11" x14ac:dyDescent="0.25">
      <c r="K35061"/>
    </row>
    <row r="35062" spans="11:11" x14ac:dyDescent="0.25">
      <c r="K35062"/>
    </row>
    <row r="35063" spans="11:11" x14ac:dyDescent="0.25">
      <c r="K35063"/>
    </row>
    <row r="35064" spans="11:11" x14ac:dyDescent="0.25">
      <c r="K35064"/>
    </row>
    <row r="35065" spans="11:11" x14ac:dyDescent="0.25">
      <c r="K35065"/>
    </row>
    <row r="35066" spans="11:11" x14ac:dyDescent="0.25">
      <c r="K35066"/>
    </row>
    <row r="35067" spans="11:11" x14ac:dyDescent="0.25">
      <c r="K35067"/>
    </row>
    <row r="35068" spans="11:11" x14ac:dyDescent="0.25">
      <c r="K35068"/>
    </row>
    <row r="35069" spans="11:11" x14ac:dyDescent="0.25">
      <c r="K35069"/>
    </row>
    <row r="35070" spans="11:11" x14ac:dyDescent="0.25">
      <c r="K35070"/>
    </row>
    <row r="35071" spans="11:11" x14ac:dyDescent="0.25">
      <c r="K35071"/>
    </row>
    <row r="35072" spans="11:11" x14ac:dyDescent="0.25">
      <c r="K35072"/>
    </row>
    <row r="35073" spans="11:11" x14ac:dyDescent="0.25">
      <c r="K35073"/>
    </row>
    <row r="35074" spans="11:11" x14ac:dyDescent="0.25">
      <c r="K35074"/>
    </row>
    <row r="35075" spans="11:11" x14ac:dyDescent="0.25">
      <c r="K35075"/>
    </row>
    <row r="35076" spans="11:11" x14ac:dyDescent="0.25">
      <c r="K35076"/>
    </row>
    <row r="35077" spans="11:11" x14ac:dyDescent="0.25">
      <c r="K35077"/>
    </row>
    <row r="35078" spans="11:11" x14ac:dyDescent="0.25">
      <c r="K35078"/>
    </row>
    <row r="35079" spans="11:11" x14ac:dyDescent="0.25">
      <c r="K35079"/>
    </row>
    <row r="35080" spans="11:11" x14ac:dyDescent="0.25">
      <c r="K35080"/>
    </row>
    <row r="35081" spans="11:11" x14ac:dyDescent="0.25">
      <c r="K35081"/>
    </row>
    <row r="35082" spans="11:11" x14ac:dyDescent="0.25">
      <c r="K35082"/>
    </row>
    <row r="35083" spans="11:11" x14ac:dyDescent="0.25">
      <c r="K35083"/>
    </row>
    <row r="35084" spans="11:11" x14ac:dyDescent="0.25">
      <c r="K35084"/>
    </row>
    <row r="35085" spans="11:11" x14ac:dyDescent="0.25">
      <c r="K35085"/>
    </row>
    <row r="35086" spans="11:11" x14ac:dyDescent="0.25">
      <c r="K35086"/>
    </row>
    <row r="35087" spans="11:11" x14ac:dyDescent="0.25">
      <c r="K35087"/>
    </row>
    <row r="35088" spans="11:11" x14ac:dyDescent="0.25">
      <c r="K35088"/>
    </row>
    <row r="35089" spans="11:11" x14ac:dyDescent="0.25">
      <c r="K35089"/>
    </row>
    <row r="35090" spans="11:11" x14ac:dyDescent="0.25">
      <c r="K35090"/>
    </row>
    <row r="35091" spans="11:11" x14ac:dyDescent="0.25">
      <c r="K35091"/>
    </row>
    <row r="35092" spans="11:11" x14ac:dyDescent="0.25">
      <c r="K35092"/>
    </row>
    <row r="35093" spans="11:11" x14ac:dyDescent="0.25">
      <c r="K35093"/>
    </row>
    <row r="35094" spans="11:11" x14ac:dyDescent="0.25">
      <c r="K35094"/>
    </row>
    <row r="35095" spans="11:11" x14ac:dyDescent="0.25">
      <c r="K35095"/>
    </row>
    <row r="35096" spans="11:11" x14ac:dyDescent="0.25">
      <c r="K35096"/>
    </row>
    <row r="35097" spans="11:11" x14ac:dyDescent="0.25">
      <c r="K35097"/>
    </row>
    <row r="35098" spans="11:11" x14ac:dyDescent="0.25">
      <c r="K35098"/>
    </row>
    <row r="35099" spans="11:11" x14ac:dyDescent="0.25">
      <c r="K35099"/>
    </row>
    <row r="35100" spans="11:11" x14ac:dyDescent="0.25">
      <c r="K35100"/>
    </row>
    <row r="35101" spans="11:11" x14ac:dyDescent="0.25">
      <c r="K35101"/>
    </row>
    <row r="35102" spans="11:11" x14ac:dyDescent="0.25">
      <c r="K35102"/>
    </row>
    <row r="35103" spans="11:11" x14ac:dyDescent="0.25">
      <c r="K35103"/>
    </row>
    <row r="35104" spans="11:11" x14ac:dyDescent="0.25">
      <c r="K35104"/>
    </row>
    <row r="35105" spans="11:11" x14ac:dyDescent="0.25">
      <c r="K35105"/>
    </row>
    <row r="35106" spans="11:11" x14ac:dyDescent="0.25">
      <c r="K35106"/>
    </row>
    <row r="35107" spans="11:11" x14ac:dyDescent="0.25">
      <c r="K35107"/>
    </row>
    <row r="35108" spans="11:11" x14ac:dyDescent="0.25">
      <c r="K35108"/>
    </row>
    <row r="35109" spans="11:11" x14ac:dyDescent="0.25">
      <c r="K35109"/>
    </row>
    <row r="35110" spans="11:11" x14ac:dyDescent="0.25">
      <c r="K35110"/>
    </row>
    <row r="35111" spans="11:11" x14ac:dyDescent="0.25">
      <c r="K35111"/>
    </row>
    <row r="35112" spans="11:11" x14ac:dyDescent="0.25">
      <c r="K35112"/>
    </row>
    <row r="35113" spans="11:11" x14ac:dyDescent="0.25">
      <c r="K35113"/>
    </row>
    <row r="35114" spans="11:11" x14ac:dyDescent="0.25">
      <c r="K35114"/>
    </row>
    <row r="35115" spans="11:11" x14ac:dyDescent="0.25">
      <c r="K35115"/>
    </row>
    <row r="35116" spans="11:11" x14ac:dyDescent="0.25">
      <c r="K35116"/>
    </row>
    <row r="35117" spans="11:11" x14ac:dyDescent="0.25">
      <c r="K35117"/>
    </row>
    <row r="35118" spans="11:11" x14ac:dyDescent="0.25">
      <c r="K35118"/>
    </row>
    <row r="35119" spans="11:11" x14ac:dyDescent="0.25">
      <c r="K35119"/>
    </row>
    <row r="35120" spans="11:11" x14ac:dyDescent="0.25">
      <c r="K35120"/>
    </row>
    <row r="35121" spans="11:11" x14ac:dyDescent="0.25">
      <c r="K35121"/>
    </row>
    <row r="35122" spans="11:11" x14ac:dyDescent="0.25">
      <c r="K35122"/>
    </row>
    <row r="35123" spans="11:11" x14ac:dyDescent="0.25">
      <c r="K35123"/>
    </row>
    <row r="35124" spans="11:11" x14ac:dyDescent="0.25">
      <c r="K35124"/>
    </row>
    <row r="35125" spans="11:11" x14ac:dyDescent="0.25">
      <c r="K35125"/>
    </row>
    <row r="35126" spans="11:11" x14ac:dyDescent="0.25">
      <c r="K35126"/>
    </row>
    <row r="35127" spans="11:11" x14ac:dyDescent="0.25">
      <c r="K35127"/>
    </row>
    <row r="35128" spans="11:11" x14ac:dyDescent="0.25">
      <c r="K35128"/>
    </row>
    <row r="35129" spans="11:11" x14ac:dyDescent="0.25">
      <c r="K35129"/>
    </row>
    <row r="35130" spans="11:11" x14ac:dyDescent="0.25">
      <c r="K35130"/>
    </row>
    <row r="35131" spans="11:11" x14ac:dyDescent="0.25">
      <c r="K35131"/>
    </row>
    <row r="35132" spans="11:11" x14ac:dyDescent="0.25">
      <c r="K35132"/>
    </row>
    <row r="35133" spans="11:11" x14ac:dyDescent="0.25">
      <c r="K35133"/>
    </row>
    <row r="35134" spans="11:11" x14ac:dyDescent="0.25">
      <c r="K35134"/>
    </row>
    <row r="35135" spans="11:11" x14ac:dyDescent="0.25">
      <c r="K35135"/>
    </row>
    <row r="35136" spans="11:11" x14ac:dyDescent="0.25">
      <c r="K35136"/>
    </row>
    <row r="35137" spans="11:11" x14ac:dyDescent="0.25">
      <c r="K35137"/>
    </row>
    <row r="35138" spans="11:11" x14ac:dyDescent="0.25">
      <c r="K35138"/>
    </row>
    <row r="35139" spans="11:11" x14ac:dyDescent="0.25">
      <c r="K35139"/>
    </row>
    <row r="35140" spans="11:11" x14ac:dyDescent="0.25">
      <c r="K35140"/>
    </row>
    <row r="35141" spans="11:11" x14ac:dyDescent="0.25">
      <c r="K35141"/>
    </row>
    <row r="35142" spans="11:11" x14ac:dyDescent="0.25">
      <c r="K35142"/>
    </row>
    <row r="35143" spans="11:11" x14ac:dyDescent="0.25">
      <c r="K35143"/>
    </row>
    <row r="35144" spans="11:11" x14ac:dyDescent="0.25">
      <c r="K35144"/>
    </row>
    <row r="35145" spans="11:11" x14ac:dyDescent="0.25">
      <c r="K35145"/>
    </row>
    <row r="35146" spans="11:11" x14ac:dyDescent="0.25">
      <c r="K35146"/>
    </row>
    <row r="35147" spans="11:11" x14ac:dyDescent="0.25">
      <c r="K35147"/>
    </row>
    <row r="35148" spans="11:11" x14ac:dyDescent="0.25">
      <c r="K35148"/>
    </row>
    <row r="35149" spans="11:11" x14ac:dyDescent="0.25">
      <c r="K35149"/>
    </row>
    <row r="35150" spans="11:11" x14ac:dyDescent="0.25">
      <c r="K35150"/>
    </row>
    <row r="35151" spans="11:11" x14ac:dyDescent="0.25">
      <c r="K35151"/>
    </row>
    <row r="35152" spans="11:11" x14ac:dyDescent="0.25">
      <c r="K35152"/>
    </row>
    <row r="35153" spans="11:11" x14ac:dyDescent="0.25">
      <c r="K35153"/>
    </row>
    <row r="35154" spans="11:11" x14ac:dyDescent="0.25">
      <c r="K35154"/>
    </row>
    <row r="35155" spans="11:11" x14ac:dyDescent="0.25">
      <c r="K35155"/>
    </row>
    <row r="35156" spans="11:11" x14ac:dyDescent="0.25">
      <c r="K35156"/>
    </row>
    <row r="35157" spans="11:11" x14ac:dyDescent="0.25">
      <c r="K35157"/>
    </row>
    <row r="35158" spans="11:11" x14ac:dyDescent="0.25">
      <c r="K35158"/>
    </row>
    <row r="35159" spans="11:11" x14ac:dyDescent="0.25">
      <c r="K35159"/>
    </row>
    <row r="35160" spans="11:11" x14ac:dyDescent="0.25">
      <c r="K35160"/>
    </row>
    <row r="35161" spans="11:11" x14ac:dyDescent="0.25">
      <c r="K35161"/>
    </row>
    <row r="35162" spans="11:11" x14ac:dyDescent="0.25">
      <c r="K35162"/>
    </row>
    <row r="35163" spans="11:11" x14ac:dyDescent="0.25">
      <c r="K35163"/>
    </row>
    <row r="35164" spans="11:11" x14ac:dyDescent="0.25">
      <c r="K35164"/>
    </row>
    <row r="35165" spans="11:11" x14ac:dyDescent="0.25">
      <c r="K35165"/>
    </row>
    <row r="35166" spans="11:11" x14ac:dyDescent="0.25">
      <c r="K35166"/>
    </row>
    <row r="35167" spans="11:11" x14ac:dyDescent="0.25">
      <c r="K35167"/>
    </row>
    <row r="35168" spans="11:11" x14ac:dyDescent="0.25">
      <c r="K35168"/>
    </row>
    <row r="35169" spans="11:11" x14ac:dyDescent="0.25">
      <c r="K35169"/>
    </row>
    <row r="35170" spans="11:11" x14ac:dyDescent="0.25">
      <c r="K35170"/>
    </row>
    <row r="35171" spans="11:11" x14ac:dyDescent="0.25">
      <c r="K35171"/>
    </row>
    <row r="35172" spans="11:11" x14ac:dyDescent="0.25">
      <c r="K35172"/>
    </row>
    <row r="35173" spans="11:11" x14ac:dyDescent="0.25">
      <c r="K35173"/>
    </row>
    <row r="35174" spans="11:11" x14ac:dyDescent="0.25">
      <c r="K35174"/>
    </row>
    <row r="35175" spans="11:11" x14ac:dyDescent="0.25">
      <c r="K35175"/>
    </row>
    <row r="35176" spans="11:11" x14ac:dyDescent="0.25">
      <c r="K35176"/>
    </row>
    <row r="35177" spans="11:11" x14ac:dyDescent="0.25">
      <c r="K35177"/>
    </row>
    <row r="35178" spans="11:11" x14ac:dyDescent="0.25">
      <c r="K35178"/>
    </row>
    <row r="35179" spans="11:11" x14ac:dyDescent="0.25">
      <c r="K35179"/>
    </row>
    <row r="35180" spans="11:11" x14ac:dyDescent="0.25">
      <c r="K35180"/>
    </row>
    <row r="35181" spans="11:11" x14ac:dyDescent="0.25">
      <c r="K35181"/>
    </row>
    <row r="35182" spans="11:11" x14ac:dyDescent="0.25">
      <c r="K35182"/>
    </row>
    <row r="35183" spans="11:11" x14ac:dyDescent="0.25">
      <c r="K35183"/>
    </row>
    <row r="35184" spans="11:11" x14ac:dyDescent="0.25">
      <c r="K35184"/>
    </row>
    <row r="35185" spans="11:11" x14ac:dyDescent="0.25">
      <c r="K35185"/>
    </row>
    <row r="35186" spans="11:11" x14ac:dyDescent="0.25">
      <c r="K35186"/>
    </row>
    <row r="35187" spans="11:11" x14ac:dyDescent="0.25">
      <c r="K35187"/>
    </row>
    <row r="35188" spans="11:11" x14ac:dyDescent="0.25">
      <c r="K35188"/>
    </row>
    <row r="35189" spans="11:11" x14ac:dyDescent="0.25">
      <c r="K35189"/>
    </row>
    <row r="35190" spans="11:11" x14ac:dyDescent="0.25">
      <c r="K35190"/>
    </row>
    <row r="35191" spans="11:11" x14ac:dyDescent="0.25">
      <c r="K35191"/>
    </row>
    <row r="35192" spans="11:11" x14ac:dyDescent="0.25">
      <c r="K35192"/>
    </row>
    <row r="35193" spans="11:11" x14ac:dyDescent="0.25">
      <c r="K35193"/>
    </row>
    <row r="35194" spans="11:11" x14ac:dyDescent="0.25">
      <c r="K35194"/>
    </row>
    <row r="35195" spans="11:11" x14ac:dyDescent="0.25">
      <c r="K35195"/>
    </row>
    <row r="35196" spans="11:11" x14ac:dyDescent="0.25">
      <c r="K35196"/>
    </row>
    <row r="35197" spans="11:11" x14ac:dyDescent="0.25">
      <c r="K35197"/>
    </row>
    <row r="35198" spans="11:11" x14ac:dyDescent="0.25">
      <c r="K35198"/>
    </row>
    <row r="35199" spans="11:11" x14ac:dyDescent="0.25">
      <c r="K35199"/>
    </row>
    <row r="35200" spans="11:11" x14ac:dyDescent="0.25">
      <c r="K35200"/>
    </row>
    <row r="35201" spans="11:11" x14ac:dyDescent="0.25">
      <c r="K35201"/>
    </row>
    <row r="35202" spans="11:11" x14ac:dyDescent="0.25">
      <c r="K35202"/>
    </row>
    <row r="35203" spans="11:11" x14ac:dyDescent="0.25">
      <c r="K35203"/>
    </row>
    <row r="35204" spans="11:11" x14ac:dyDescent="0.25">
      <c r="K35204"/>
    </row>
    <row r="35205" spans="11:11" x14ac:dyDescent="0.25">
      <c r="K35205"/>
    </row>
    <row r="35206" spans="11:11" x14ac:dyDescent="0.25">
      <c r="K35206"/>
    </row>
    <row r="35207" spans="11:11" x14ac:dyDescent="0.25">
      <c r="K35207"/>
    </row>
    <row r="35208" spans="11:11" x14ac:dyDescent="0.25">
      <c r="K35208"/>
    </row>
    <row r="35209" spans="11:11" x14ac:dyDescent="0.25">
      <c r="K35209"/>
    </row>
    <row r="35210" spans="11:11" x14ac:dyDescent="0.25">
      <c r="K35210"/>
    </row>
    <row r="35211" spans="11:11" x14ac:dyDescent="0.25">
      <c r="K35211"/>
    </row>
    <row r="35212" spans="11:11" x14ac:dyDescent="0.25">
      <c r="K35212"/>
    </row>
    <row r="35213" spans="11:11" x14ac:dyDescent="0.25">
      <c r="K35213"/>
    </row>
    <row r="35214" spans="11:11" x14ac:dyDescent="0.25">
      <c r="K35214"/>
    </row>
    <row r="35215" spans="11:11" x14ac:dyDescent="0.25">
      <c r="K35215"/>
    </row>
    <row r="35216" spans="11:11" x14ac:dyDescent="0.25">
      <c r="K35216"/>
    </row>
    <row r="35217" spans="11:11" x14ac:dyDescent="0.25">
      <c r="K35217"/>
    </row>
    <row r="35218" spans="11:11" x14ac:dyDescent="0.25">
      <c r="K35218"/>
    </row>
    <row r="35219" spans="11:11" x14ac:dyDescent="0.25">
      <c r="K35219"/>
    </row>
    <row r="35220" spans="11:11" x14ac:dyDescent="0.25">
      <c r="K35220"/>
    </row>
    <row r="35221" spans="11:11" x14ac:dyDescent="0.25">
      <c r="K35221"/>
    </row>
    <row r="35222" spans="11:11" x14ac:dyDescent="0.25">
      <c r="K35222"/>
    </row>
    <row r="35223" spans="11:11" x14ac:dyDescent="0.25">
      <c r="K35223"/>
    </row>
    <row r="35224" spans="11:11" x14ac:dyDescent="0.25">
      <c r="K35224"/>
    </row>
    <row r="35225" spans="11:11" x14ac:dyDescent="0.25">
      <c r="K35225"/>
    </row>
    <row r="35226" spans="11:11" x14ac:dyDescent="0.25">
      <c r="K35226"/>
    </row>
    <row r="35227" spans="11:11" x14ac:dyDescent="0.25">
      <c r="K35227"/>
    </row>
    <row r="35228" spans="11:11" x14ac:dyDescent="0.25">
      <c r="K35228"/>
    </row>
    <row r="35229" spans="11:11" x14ac:dyDescent="0.25">
      <c r="K35229"/>
    </row>
    <row r="35230" spans="11:11" x14ac:dyDescent="0.25">
      <c r="K35230"/>
    </row>
    <row r="35231" spans="11:11" x14ac:dyDescent="0.25">
      <c r="K35231"/>
    </row>
    <row r="35232" spans="11:11" x14ac:dyDescent="0.25">
      <c r="K35232"/>
    </row>
    <row r="35233" spans="11:11" x14ac:dyDescent="0.25">
      <c r="K35233"/>
    </row>
    <row r="35234" spans="11:11" x14ac:dyDescent="0.25">
      <c r="K35234"/>
    </row>
    <row r="35235" spans="11:11" x14ac:dyDescent="0.25">
      <c r="K35235"/>
    </row>
    <row r="35236" spans="11:11" x14ac:dyDescent="0.25">
      <c r="K35236"/>
    </row>
    <row r="35237" spans="11:11" x14ac:dyDescent="0.25">
      <c r="K35237"/>
    </row>
    <row r="35238" spans="11:11" x14ac:dyDescent="0.25">
      <c r="K35238"/>
    </row>
    <row r="35239" spans="11:11" x14ac:dyDescent="0.25">
      <c r="K35239"/>
    </row>
    <row r="35240" spans="11:11" x14ac:dyDescent="0.25">
      <c r="K35240"/>
    </row>
    <row r="35241" spans="11:11" x14ac:dyDescent="0.25">
      <c r="K35241"/>
    </row>
    <row r="35242" spans="11:11" x14ac:dyDescent="0.25">
      <c r="K35242"/>
    </row>
    <row r="35243" spans="11:11" x14ac:dyDescent="0.25">
      <c r="K35243"/>
    </row>
    <row r="35244" spans="11:11" x14ac:dyDescent="0.25">
      <c r="K35244"/>
    </row>
    <row r="35245" spans="11:11" x14ac:dyDescent="0.25">
      <c r="K35245"/>
    </row>
    <row r="35246" spans="11:11" x14ac:dyDescent="0.25">
      <c r="K35246"/>
    </row>
    <row r="35247" spans="11:11" x14ac:dyDescent="0.25">
      <c r="K35247"/>
    </row>
    <row r="35248" spans="11:11" x14ac:dyDescent="0.25">
      <c r="K35248"/>
    </row>
    <row r="35249" spans="11:11" x14ac:dyDescent="0.25">
      <c r="K35249"/>
    </row>
    <row r="35250" spans="11:11" x14ac:dyDescent="0.25">
      <c r="K35250"/>
    </row>
    <row r="35251" spans="11:11" x14ac:dyDescent="0.25">
      <c r="K35251"/>
    </row>
    <row r="35252" spans="11:11" x14ac:dyDescent="0.25">
      <c r="K35252"/>
    </row>
    <row r="35253" spans="11:11" x14ac:dyDescent="0.25">
      <c r="K35253"/>
    </row>
    <row r="35254" spans="11:11" x14ac:dyDescent="0.25">
      <c r="K35254"/>
    </row>
    <row r="35255" spans="11:11" x14ac:dyDescent="0.25">
      <c r="K35255"/>
    </row>
    <row r="35256" spans="11:11" x14ac:dyDescent="0.25">
      <c r="K35256"/>
    </row>
    <row r="35257" spans="11:11" x14ac:dyDescent="0.25">
      <c r="K35257"/>
    </row>
    <row r="35258" spans="11:11" x14ac:dyDescent="0.25">
      <c r="K35258"/>
    </row>
    <row r="35259" spans="11:11" x14ac:dyDescent="0.25">
      <c r="K35259"/>
    </row>
    <row r="35260" spans="11:11" x14ac:dyDescent="0.25">
      <c r="K35260"/>
    </row>
    <row r="35261" spans="11:11" x14ac:dyDescent="0.25">
      <c r="K35261"/>
    </row>
    <row r="35262" spans="11:11" x14ac:dyDescent="0.25">
      <c r="K35262"/>
    </row>
    <row r="35263" spans="11:11" x14ac:dyDescent="0.25">
      <c r="K35263"/>
    </row>
    <row r="35264" spans="11:11" x14ac:dyDescent="0.25">
      <c r="K35264"/>
    </row>
    <row r="35265" spans="11:11" x14ac:dyDescent="0.25">
      <c r="K35265"/>
    </row>
    <row r="35266" spans="11:11" x14ac:dyDescent="0.25">
      <c r="K35266"/>
    </row>
    <row r="35267" spans="11:11" x14ac:dyDescent="0.25">
      <c r="K35267"/>
    </row>
    <row r="35268" spans="11:11" x14ac:dyDescent="0.25">
      <c r="K35268"/>
    </row>
    <row r="35269" spans="11:11" x14ac:dyDescent="0.25">
      <c r="K35269"/>
    </row>
    <row r="35270" spans="11:11" x14ac:dyDescent="0.25">
      <c r="K35270"/>
    </row>
    <row r="35271" spans="11:11" x14ac:dyDescent="0.25">
      <c r="K35271"/>
    </row>
    <row r="35272" spans="11:11" x14ac:dyDescent="0.25">
      <c r="K35272"/>
    </row>
    <row r="35273" spans="11:11" x14ac:dyDescent="0.25">
      <c r="K35273"/>
    </row>
    <row r="35274" spans="11:11" x14ac:dyDescent="0.25">
      <c r="K35274"/>
    </row>
    <row r="35275" spans="11:11" x14ac:dyDescent="0.25">
      <c r="K35275"/>
    </row>
    <row r="35276" spans="11:11" x14ac:dyDescent="0.25">
      <c r="K35276"/>
    </row>
    <row r="35277" spans="11:11" x14ac:dyDescent="0.25">
      <c r="K35277"/>
    </row>
    <row r="35278" spans="11:11" x14ac:dyDescent="0.25">
      <c r="K35278"/>
    </row>
    <row r="35279" spans="11:11" x14ac:dyDescent="0.25">
      <c r="K35279"/>
    </row>
    <row r="35280" spans="11:11" x14ac:dyDescent="0.25">
      <c r="K35280"/>
    </row>
    <row r="35281" spans="11:11" x14ac:dyDescent="0.25">
      <c r="K35281"/>
    </row>
    <row r="35282" spans="11:11" x14ac:dyDescent="0.25">
      <c r="K35282"/>
    </row>
    <row r="35283" spans="11:11" x14ac:dyDescent="0.25">
      <c r="K35283"/>
    </row>
    <row r="35284" spans="11:11" x14ac:dyDescent="0.25">
      <c r="K35284"/>
    </row>
    <row r="35285" spans="11:11" x14ac:dyDescent="0.25">
      <c r="K35285"/>
    </row>
    <row r="35286" spans="11:11" x14ac:dyDescent="0.25">
      <c r="K35286"/>
    </row>
    <row r="35287" spans="11:11" x14ac:dyDescent="0.25">
      <c r="K35287"/>
    </row>
    <row r="35288" spans="11:11" x14ac:dyDescent="0.25">
      <c r="K35288"/>
    </row>
    <row r="35289" spans="11:11" x14ac:dyDescent="0.25">
      <c r="K35289"/>
    </row>
    <row r="35290" spans="11:11" x14ac:dyDescent="0.25">
      <c r="K35290"/>
    </row>
    <row r="35291" spans="11:11" x14ac:dyDescent="0.25">
      <c r="K35291"/>
    </row>
    <row r="35292" spans="11:11" x14ac:dyDescent="0.25">
      <c r="K35292"/>
    </row>
    <row r="35293" spans="11:11" x14ac:dyDescent="0.25">
      <c r="K35293"/>
    </row>
    <row r="35294" spans="11:11" x14ac:dyDescent="0.25">
      <c r="K35294"/>
    </row>
    <row r="35295" spans="11:11" x14ac:dyDescent="0.25">
      <c r="K35295"/>
    </row>
    <row r="35296" spans="11:11" x14ac:dyDescent="0.25">
      <c r="K35296"/>
    </row>
    <row r="35297" spans="11:11" x14ac:dyDescent="0.25">
      <c r="K35297"/>
    </row>
    <row r="35298" spans="11:11" x14ac:dyDescent="0.25">
      <c r="K35298"/>
    </row>
    <row r="35299" spans="11:11" x14ac:dyDescent="0.25">
      <c r="K35299"/>
    </row>
    <row r="35300" spans="11:11" x14ac:dyDescent="0.25">
      <c r="K35300"/>
    </row>
    <row r="35301" spans="11:11" x14ac:dyDescent="0.25">
      <c r="K35301"/>
    </row>
    <row r="35302" spans="11:11" x14ac:dyDescent="0.25">
      <c r="K35302"/>
    </row>
    <row r="35303" spans="11:11" x14ac:dyDescent="0.25">
      <c r="K35303"/>
    </row>
    <row r="35304" spans="11:11" x14ac:dyDescent="0.25">
      <c r="K35304"/>
    </row>
    <row r="35305" spans="11:11" x14ac:dyDescent="0.25">
      <c r="K35305"/>
    </row>
    <row r="35306" spans="11:11" x14ac:dyDescent="0.25">
      <c r="K35306"/>
    </row>
    <row r="35307" spans="11:11" x14ac:dyDescent="0.25">
      <c r="K35307"/>
    </row>
    <row r="35308" spans="11:11" x14ac:dyDescent="0.25">
      <c r="K35308"/>
    </row>
    <row r="35309" spans="11:11" x14ac:dyDescent="0.25">
      <c r="K35309"/>
    </row>
    <row r="35310" spans="11:11" x14ac:dyDescent="0.25">
      <c r="K35310"/>
    </row>
    <row r="35311" spans="11:11" x14ac:dyDescent="0.25">
      <c r="K35311"/>
    </row>
    <row r="35312" spans="11:11" x14ac:dyDescent="0.25">
      <c r="K35312"/>
    </row>
    <row r="35313" spans="11:11" x14ac:dyDescent="0.25">
      <c r="K35313"/>
    </row>
    <row r="35314" spans="11:11" x14ac:dyDescent="0.25">
      <c r="K35314"/>
    </row>
    <row r="35315" spans="11:11" x14ac:dyDescent="0.25">
      <c r="K35315"/>
    </row>
    <row r="35316" spans="11:11" x14ac:dyDescent="0.25">
      <c r="K35316"/>
    </row>
    <row r="35317" spans="11:11" x14ac:dyDescent="0.25">
      <c r="K35317"/>
    </row>
    <row r="35318" spans="11:11" x14ac:dyDescent="0.25">
      <c r="K35318"/>
    </row>
    <row r="35319" spans="11:11" x14ac:dyDescent="0.25">
      <c r="K35319"/>
    </row>
    <row r="35320" spans="11:11" x14ac:dyDescent="0.25">
      <c r="K35320"/>
    </row>
    <row r="35321" spans="11:11" x14ac:dyDescent="0.25">
      <c r="K35321"/>
    </row>
    <row r="35322" spans="11:11" x14ac:dyDescent="0.25">
      <c r="K35322"/>
    </row>
    <row r="35323" spans="11:11" x14ac:dyDescent="0.25">
      <c r="K35323"/>
    </row>
    <row r="35324" spans="11:11" x14ac:dyDescent="0.25">
      <c r="K35324"/>
    </row>
    <row r="35325" spans="11:11" x14ac:dyDescent="0.25">
      <c r="K35325"/>
    </row>
    <row r="35326" spans="11:11" x14ac:dyDescent="0.25">
      <c r="K35326"/>
    </row>
    <row r="35327" spans="11:11" x14ac:dyDescent="0.25">
      <c r="K35327"/>
    </row>
    <row r="35328" spans="11:11" x14ac:dyDescent="0.25">
      <c r="K35328"/>
    </row>
    <row r="35329" spans="11:11" x14ac:dyDescent="0.25">
      <c r="K35329"/>
    </row>
    <row r="35330" spans="11:11" x14ac:dyDescent="0.25">
      <c r="K35330"/>
    </row>
    <row r="35331" spans="11:11" x14ac:dyDescent="0.25">
      <c r="K35331"/>
    </row>
    <row r="35332" spans="11:11" x14ac:dyDescent="0.25">
      <c r="K35332"/>
    </row>
    <row r="35333" spans="11:11" x14ac:dyDescent="0.25">
      <c r="K35333"/>
    </row>
    <row r="35334" spans="11:11" x14ac:dyDescent="0.25">
      <c r="K35334"/>
    </row>
    <row r="35335" spans="11:11" x14ac:dyDescent="0.25">
      <c r="K35335"/>
    </row>
    <row r="35336" spans="11:11" x14ac:dyDescent="0.25">
      <c r="K35336"/>
    </row>
    <row r="35337" spans="11:11" x14ac:dyDescent="0.25">
      <c r="K35337"/>
    </row>
    <row r="35338" spans="11:11" x14ac:dyDescent="0.25">
      <c r="K35338"/>
    </row>
    <row r="35339" spans="11:11" x14ac:dyDescent="0.25">
      <c r="K35339"/>
    </row>
    <row r="35340" spans="11:11" x14ac:dyDescent="0.25">
      <c r="K35340"/>
    </row>
    <row r="35341" spans="11:11" x14ac:dyDescent="0.25">
      <c r="K35341"/>
    </row>
    <row r="35342" spans="11:11" x14ac:dyDescent="0.25">
      <c r="K35342"/>
    </row>
    <row r="35343" spans="11:11" x14ac:dyDescent="0.25">
      <c r="K35343"/>
    </row>
    <row r="35344" spans="11:11" x14ac:dyDescent="0.25">
      <c r="K35344"/>
    </row>
    <row r="35345" spans="11:11" x14ac:dyDescent="0.25">
      <c r="K35345"/>
    </row>
    <row r="35346" spans="11:11" x14ac:dyDescent="0.25">
      <c r="K35346"/>
    </row>
    <row r="35347" spans="11:11" x14ac:dyDescent="0.25">
      <c r="K35347"/>
    </row>
    <row r="35348" spans="11:11" x14ac:dyDescent="0.25">
      <c r="K35348"/>
    </row>
    <row r="35349" spans="11:11" x14ac:dyDescent="0.25">
      <c r="K35349"/>
    </row>
    <row r="35350" spans="11:11" x14ac:dyDescent="0.25">
      <c r="K35350"/>
    </row>
    <row r="35351" spans="11:11" x14ac:dyDescent="0.25">
      <c r="K35351"/>
    </row>
    <row r="35352" spans="11:11" x14ac:dyDescent="0.25">
      <c r="K35352"/>
    </row>
    <row r="35353" spans="11:11" x14ac:dyDescent="0.25">
      <c r="K35353"/>
    </row>
    <row r="35354" spans="11:11" x14ac:dyDescent="0.25">
      <c r="K35354"/>
    </row>
    <row r="35355" spans="11:11" x14ac:dyDescent="0.25">
      <c r="K35355"/>
    </row>
    <row r="35356" spans="11:11" x14ac:dyDescent="0.25">
      <c r="K35356"/>
    </row>
    <row r="35357" spans="11:11" x14ac:dyDescent="0.25">
      <c r="K35357"/>
    </row>
    <row r="35358" spans="11:11" x14ac:dyDescent="0.25">
      <c r="K35358"/>
    </row>
    <row r="35359" spans="11:11" x14ac:dyDescent="0.25">
      <c r="K35359"/>
    </row>
    <row r="35360" spans="11:11" x14ac:dyDescent="0.25">
      <c r="K35360"/>
    </row>
    <row r="35361" spans="11:11" x14ac:dyDescent="0.25">
      <c r="K35361"/>
    </row>
    <row r="35362" spans="11:11" x14ac:dyDescent="0.25">
      <c r="K35362"/>
    </row>
    <row r="35363" spans="11:11" x14ac:dyDescent="0.25">
      <c r="K35363"/>
    </row>
    <row r="35364" spans="11:11" x14ac:dyDescent="0.25">
      <c r="K35364"/>
    </row>
    <row r="35365" spans="11:11" x14ac:dyDescent="0.25">
      <c r="K35365"/>
    </row>
    <row r="35366" spans="11:11" x14ac:dyDescent="0.25">
      <c r="K35366"/>
    </row>
    <row r="35367" spans="11:11" x14ac:dyDescent="0.25">
      <c r="K35367"/>
    </row>
    <row r="35368" spans="11:11" x14ac:dyDescent="0.25">
      <c r="K35368"/>
    </row>
    <row r="35369" spans="11:11" x14ac:dyDescent="0.25">
      <c r="K35369"/>
    </row>
    <row r="35370" spans="11:11" x14ac:dyDescent="0.25">
      <c r="K35370"/>
    </row>
    <row r="35371" spans="11:11" x14ac:dyDescent="0.25">
      <c r="K35371"/>
    </row>
    <row r="35372" spans="11:11" x14ac:dyDescent="0.25">
      <c r="K35372"/>
    </row>
    <row r="35373" spans="11:11" x14ac:dyDescent="0.25">
      <c r="K35373"/>
    </row>
    <row r="35374" spans="11:11" x14ac:dyDescent="0.25">
      <c r="K35374"/>
    </row>
    <row r="35375" spans="11:11" x14ac:dyDescent="0.25">
      <c r="K35375"/>
    </row>
    <row r="35376" spans="11:11" x14ac:dyDescent="0.25">
      <c r="K35376"/>
    </row>
    <row r="35377" spans="11:11" x14ac:dyDescent="0.25">
      <c r="K35377"/>
    </row>
    <row r="35378" spans="11:11" x14ac:dyDescent="0.25">
      <c r="K35378"/>
    </row>
    <row r="35379" spans="11:11" x14ac:dyDescent="0.25">
      <c r="K35379"/>
    </row>
    <row r="35380" spans="11:11" x14ac:dyDescent="0.25">
      <c r="K35380"/>
    </row>
    <row r="35381" spans="11:11" x14ac:dyDescent="0.25">
      <c r="K35381"/>
    </row>
    <row r="35382" spans="11:11" x14ac:dyDescent="0.25">
      <c r="K35382"/>
    </row>
    <row r="35383" spans="11:11" x14ac:dyDescent="0.25">
      <c r="K35383"/>
    </row>
    <row r="35384" spans="11:11" x14ac:dyDescent="0.25">
      <c r="K35384"/>
    </row>
    <row r="35385" spans="11:11" x14ac:dyDescent="0.25">
      <c r="K35385"/>
    </row>
    <row r="35386" spans="11:11" x14ac:dyDescent="0.25">
      <c r="K35386"/>
    </row>
    <row r="35387" spans="11:11" x14ac:dyDescent="0.25">
      <c r="K35387"/>
    </row>
    <row r="35388" spans="11:11" x14ac:dyDescent="0.25">
      <c r="K35388"/>
    </row>
    <row r="35389" spans="11:11" x14ac:dyDescent="0.25">
      <c r="K35389"/>
    </row>
    <row r="35390" spans="11:11" x14ac:dyDescent="0.25">
      <c r="K35390"/>
    </row>
    <row r="35391" spans="11:11" x14ac:dyDescent="0.25">
      <c r="K35391"/>
    </row>
    <row r="35392" spans="11:11" x14ac:dyDescent="0.25">
      <c r="K35392"/>
    </row>
    <row r="35393" spans="11:11" x14ac:dyDescent="0.25">
      <c r="K35393"/>
    </row>
    <row r="35394" spans="11:11" x14ac:dyDescent="0.25">
      <c r="K35394"/>
    </row>
    <row r="35395" spans="11:11" x14ac:dyDescent="0.25">
      <c r="K35395"/>
    </row>
    <row r="35396" spans="11:11" x14ac:dyDescent="0.25">
      <c r="K35396"/>
    </row>
    <row r="35397" spans="11:11" x14ac:dyDescent="0.25">
      <c r="K35397"/>
    </row>
    <row r="35398" spans="11:11" x14ac:dyDescent="0.25">
      <c r="K35398"/>
    </row>
    <row r="35399" spans="11:11" x14ac:dyDescent="0.25">
      <c r="K35399"/>
    </row>
    <row r="35400" spans="11:11" x14ac:dyDescent="0.25">
      <c r="K35400"/>
    </row>
    <row r="35401" spans="11:11" x14ac:dyDescent="0.25">
      <c r="K35401"/>
    </row>
    <row r="35402" spans="11:11" x14ac:dyDescent="0.25">
      <c r="K35402"/>
    </row>
    <row r="35403" spans="11:11" x14ac:dyDescent="0.25">
      <c r="K35403"/>
    </row>
    <row r="35404" spans="11:11" x14ac:dyDescent="0.25">
      <c r="K35404"/>
    </row>
    <row r="35405" spans="11:11" x14ac:dyDescent="0.25">
      <c r="K35405"/>
    </row>
    <row r="35406" spans="11:11" x14ac:dyDescent="0.25">
      <c r="K35406"/>
    </row>
    <row r="35407" spans="11:11" x14ac:dyDescent="0.25">
      <c r="K35407"/>
    </row>
    <row r="35408" spans="11:11" x14ac:dyDescent="0.25">
      <c r="K35408"/>
    </row>
    <row r="35409" spans="11:11" x14ac:dyDescent="0.25">
      <c r="K35409"/>
    </row>
    <row r="35410" spans="11:11" x14ac:dyDescent="0.25">
      <c r="K35410"/>
    </row>
    <row r="35411" spans="11:11" x14ac:dyDescent="0.25">
      <c r="K35411"/>
    </row>
    <row r="35412" spans="11:11" x14ac:dyDescent="0.25">
      <c r="K35412"/>
    </row>
    <row r="35413" spans="11:11" x14ac:dyDescent="0.25">
      <c r="K35413"/>
    </row>
    <row r="35414" spans="11:11" x14ac:dyDescent="0.25">
      <c r="K35414"/>
    </row>
    <row r="35415" spans="11:11" x14ac:dyDescent="0.25">
      <c r="K35415"/>
    </row>
    <row r="35416" spans="11:11" x14ac:dyDescent="0.25">
      <c r="K35416"/>
    </row>
    <row r="35417" spans="11:11" x14ac:dyDescent="0.25">
      <c r="K35417"/>
    </row>
    <row r="35418" spans="11:11" x14ac:dyDescent="0.25">
      <c r="K35418"/>
    </row>
    <row r="35419" spans="11:11" x14ac:dyDescent="0.25">
      <c r="K35419"/>
    </row>
    <row r="35420" spans="11:11" x14ac:dyDescent="0.25">
      <c r="K35420"/>
    </row>
    <row r="35421" spans="11:11" x14ac:dyDescent="0.25">
      <c r="K35421"/>
    </row>
    <row r="35422" spans="11:11" x14ac:dyDescent="0.25">
      <c r="K35422"/>
    </row>
    <row r="35423" spans="11:11" x14ac:dyDescent="0.25">
      <c r="K35423"/>
    </row>
    <row r="35424" spans="11:11" x14ac:dyDescent="0.25">
      <c r="K35424"/>
    </row>
    <row r="35425" spans="11:11" x14ac:dyDescent="0.25">
      <c r="K35425"/>
    </row>
    <row r="35426" spans="11:11" x14ac:dyDescent="0.25">
      <c r="K35426"/>
    </row>
    <row r="35427" spans="11:11" x14ac:dyDescent="0.25">
      <c r="K35427"/>
    </row>
    <row r="35428" spans="11:11" x14ac:dyDescent="0.25">
      <c r="K35428"/>
    </row>
    <row r="35429" spans="11:11" x14ac:dyDescent="0.25">
      <c r="K35429"/>
    </row>
    <row r="35430" spans="11:11" x14ac:dyDescent="0.25">
      <c r="K35430"/>
    </row>
    <row r="35431" spans="11:11" x14ac:dyDescent="0.25">
      <c r="K35431"/>
    </row>
    <row r="35432" spans="11:11" x14ac:dyDescent="0.25">
      <c r="K35432"/>
    </row>
    <row r="35433" spans="11:11" x14ac:dyDescent="0.25">
      <c r="K35433"/>
    </row>
    <row r="35434" spans="11:11" x14ac:dyDescent="0.25">
      <c r="K35434"/>
    </row>
    <row r="35435" spans="11:11" x14ac:dyDescent="0.25">
      <c r="K35435"/>
    </row>
    <row r="35436" spans="11:11" x14ac:dyDescent="0.25">
      <c r="K35436"/>
    </row>
    <row r="35437" spans="11:11" x14ac:dyDescent="0.25">
      <c r="K35437"/>
    </row>
    <row r="35438" spans="11:11" x14ac:dyDescent="0.25">
      <c r="K35438"/>
    </row>
    <row r="35439" spans="11:11" x14ac:dyDescent="0.25">
      <c r="K35439"/>
    </row>
    <row r="35440" spans="11:11" x14ac:dyDescent="0.25">
      <c r="K35440"/>
    </row>
    <row r="35441" spans="11:11" x14ac:dyDescent="0.25">
      <c r="K35441"/>
    </row>
    <row r="35442" spans="11:11" x14ac:dyDescent="0.25">
      <c r="K35442"/>
    </row>
    <row r="35443" spans="11:11" x14ac:dyDescent="0.25">
      <c r="K35443"/>
    </row>
    <row r="35444" spans="11:11" x14ac:dyDescent="0.25">
      <c r="K35444"/>
    </row>
    <row r="35445" spans="11:11" x14ac:dyDescent="0.25">
      <c r="K35445"/>
    </row>
    <row r="35446" spans="11:11" x14ac:dyDescent="0.25">
      <c r="K35446"/>
    </row>
    <row r="35447" spans="11:11" x14ac:dyDescent="0.25">
      <c r="K35447"/>
    </row>
    <row r="35448" spans="11:11" x14ac:dyDescent="0.25">
      <c r="K35448"/>
    </row>
    <row r="35449" spans="11:11" x14ac:dyDescent="0.25">
      <c r="K35449"/>
    </row>
    <row r="35450" spans="11:11" x14ac:dyDescent="0.25">
      <c r="K35450"/>
    </row>
    <row r="35451" spans="11:11" x14ac:dyDescent="0.25">
      <c r="K35451"/>
    </row>
    <row r="35452" spans="11:11" x14ac:dyDescent="0.25">
      <c r="K35452"/>
    </row>
    <row r="35453" spans="11:11" x14ac:dyDescent="0.25">
      <c r="K35453"/>
    </row>
    <row r="35454" spans="11:11" x14ac:dyDescent="0.25">
      <c r="K35454"/>
    </row>
    <row r="35455" spans="11:11" x14ac:dyDescent="0.25">
      <c r="K35455"/>
    </row>
    <row r="35456" spans="11:11" x14ac:dyDescent="0.25">
      <c r="K35456"/>
    </row>
    <row r="35457" spans="11:11" x14ac:dyDescent="0.25">
      <c r="K35457"/>
    </row>
    <row r="35458" spans="11:11" x14ac:dyDescent="0.25">
      <c r="K35458"/>
    </row>
    <row r="35459" spans="11:11" x14ac:dyDescent="0.25">
      <c r="K35459"/>
    </row>
    <row r="35460" spans="11:11" x14ac:dyDescent="0.25">
      <c r="K35460"/>
    </row>
    <row r="35461" spans="11:11" x14ac:dyDescent="0.25">
      <c r="K35461"/>
    </row>
    <row r="35462" spans="11:11" x14ac:dyDescent="0.25">
      <c r="K35462"/>
    </row>
    <row r="35463" spans="11:11" x14ac:dyDescent="0.25">
      <c r="K35463"/>
    </row>
    <row r="35464" spans="11:11" x14ac:dyDescent="0.25">
      <c r="K35464"/>
    </row>
    <row r="35465" spans="11:11" x14ac:dyDescent="0.25">
      <c r="K35465"/>
    </row>
    <row r="35466" spans="11:11" x14ac:dyDescent="0.25">
      <c r="K35466"/>
    </row>
    <row r="35467" spans="11:11" x14ac:dyDescent="0.25">
      <c r="K35467"/>
    </row>
    <row r="35468" spans="11:11" x14ac:dyDescent="0.25">
      <c r="K35468"/>
    </row>
    <row r="35469" spans="11:11" x14ac:dyDescent="0.25">
      <c r="K35469"/>
    </row>
    <row r="35470" spans="11:11" x14ac:dyDescent="0.25">
      <c r="K35470"/>
    </row>
    <row r="35471" spans="11:11" x14ac:dyDescent="0.25">
      <c r="K35471"/>
    </row>
    <row r="35472" spans="11:11" x14ac:dyDescent="0.25">
      <c r="K35472"/>
    </row>
    <row r="35473" spans="11:11" x14ac:dyDescent="0.25">
      <c r="K35473"/>
    </row>
    <row r="35474" spans="11:11" x14ac:dyDescent="0.25">
      <c r="K35474"/>
    </row>
    <row r="35475" spans="11:11" x14ac:dyDescent="0.25">
      <c r="K35475"/>
    </row>
    <row r="35476" spans="11:11" x14ac:dyDescent="0.25">
      <c r="K35476"/>
    </row>
    <row r="35477" spans="11:11" x14ac:dyDescent="0.25">
      <c r="K35477"/>
    </row>
    <row r="35478" spans="11:11" x14ac:dyDescent="0.25">
      <c r="K35478"/>
    </row>
    <row r="35479" spans="11:11" x14ac:dyDescent="0.25">
      <c r="K35479"/>
    </row>
    <row r="35480" spans="11:11" x14ac:dyDescent="0.25">
      <c r="K35480"/>
    </row>
    <row r="35481" spans="11:11" x14ac:dyDescent="0.25">
      <c r="K35481"/>
    </row>
    <row r="35482" spans="11:11" x14ac:dyDescent="0.25">
      <c r="K35482"/>
    </row>
    <row r="35483" spans="11:11" x14ac:dyDescent="0.25">
      <c r="K35483"/>
    </row>
    <row r="35484" spans="11:11" x14ac:dyDescent="0.25">
      <c r="K35484"/>
    </row>
    <row r="35485" spans="11:11" x14ac:dyDescent="0.25">
      <c r="K35485"/>
    </row>
    <row r="35486" spans="11:11" x14ac:dyDescent="0.25">
      <c r="K35486"/>
    </row>
    <row r="35487" spans="11:11" x14ac:dyDescent="0.25">
      <c r="K35487"/>
    </row>
    <row r="35488" spans="11:11" x14ac:dyDescent="0.25">
      <c r="K35488"/>
    </row>
    <row r="35489" spans="11:11" x14ac:dyDescent="0.25">
      <c r="K35489"/>
    </row>
    <row r="35490" spans="11:11" x14ac:dyDescent="0.25">
      <c r="K35490"/>
    </row>
    <row r="35491" spans="11:11" x14ac:dyDescent="0.25">
      <c r="K35491"/>
    </row>
    <row r="35492" spans="11:11" x14ac:dyDescent="0.25">
      <c r="K35492"/>
    </row>
    <row r="35493" spans="11:11" x14ac:dyDescent="0.25">
      <c r="K35493"/>
    </row>
    <row r="35494" spans="11:11" x14ac:dyDescent="0.25">
      <c r="K35494"/>
    </row>
    <row r="35495" spans="11:11" x14ac:dyDescent="0.25">
      <c r="K35495"/>
    </row>
    <row r="35496" spans="11:11" x14ac:dyDescent="0.25">
      <c r="K35496"/>
    </row>
    <row r="35497" spans="11:11" x14ac:dyDescent="0.25">
      <c r="K35497"/>
    </row>
    <row r="35498" spans="11:11" x14ac:dyDescent="0.25">
      <c r="K35498"/>
    </row>
    <row r="35499" spans="11:11" x14ac:dyDescent="0.25">
      <c r="K35499"/>
    </row>
    <row r="35500" spans="11:11" x14ac:dyDescent="0.25">
      <c r="K35500"/>
    </row>
    <row r="35501" spans="11:11" x14ac:dyDescent="0.25">
      <c r="K35501"/>
    </row>
    <row r="35502" spans="11:11" x14ac:dyDescent="0.25">
      <c r="K35502"/>
    </row>
    <row r="35503" spans="11:11" x14ac:dyDescent="0.25">
      <c r="K35503"/>
    </row>
    <row r="35504" spans="11:11" x14ac:dyDescent="0.25">
      <c r="K35504"/>
    </row>
    <row r="35505" spans="11:11" x14ac:dyDescent="0.25">
      <c r="K35505"/>
    </row>
    <row r="35506" spans="11:11" x14ac:dyDescent="0.25">
      <c r="K35506"/>
    </row>
    <row r="35507" spans="11:11" x14ac:dyDescent="0.25">
      <c r="K35507"/>
    </row>
    <row r="35508" spans="11:11" x14ac:dyDescent="0.25">
      <c r="K35508"/>
    </row>
    <row r="35509" spans="11:11" x14ac:dyDescent="0.25">
      <c r="K35509"/>
    </row>
    <row r="35510" spans="11:11" x14ac:dyDescent="0.25">
      <c r="K35510"/>
    </row>
    <row r="35511" spans="11:11" x14ac:dyDescent="0.25">
      <c r="K35511"/>
    </row>
    <row r="35512" spans="11:11" x14ac:dyDescent="0.25">
      <c r="K35512"/>
    </row>
    <row r="35513" spans="11:11" x14ac:dyDescent="0.25">
      <c r="K35513"/>
    </row>
    <row r="35514" spans="11:11" x14ac:dyDescent="0.25">
      <c r="K35514"/>
    </row>
    <row r="35515" spans="11:11" x14ac:dyDescent="0.25">
      <c r="K35515"/>
    </row>
    <row r="35516" spans="11:11" x14ac:dyDescent="0.25">
      <c r="K35516"/>
    </row>
    <row r="35517" spans="11:11" x14ac:dyDescent="0.25">
      <c r="K35517"/>
    </row>
    <row r="35518" spans="11:11" x14ac:dyDescent="0.25">
      <c r="K35518"/>
    </row>
    <row r="35519" spans="11:11" x14ac:dyDescent="0.25">
      <c r="K35519"/>
    </row>
    <row r="35520" spans="11:11" x14ac:dyDescent="0.25">
      <c r="K35520"/>
    </row>
    <row r="35521" spans="11:11" x14ac:dyDescent="0.25">
      <c r="K35521"/>
    </row>
    <row r="35522" spans="11:11" x14ac:dyDescent="0.25">
      <c r="K35522"/>
    </row>
    <row r="35523" spans="11:11" x14ac:dyDescent="0.25">
      <c r="K35523"/>
    </row>
    <row r="35524" spans="11:11" x14ac:dyDescent="0.25">
      <c r="K35524"/>
    </row>
    <row r="35525" spans="11:11" x14ac:dyDescent="0.25">
      <c r="K35525"/>
    </row>
    <row r="35526" spans="11:11" x14ac:dyDescent="0.25">
      <c r="K35526"/>
    </row>
    <row r="35527" spans="11:11" x14ac:dyDescent="0.25">
      <c r="K35527"/>
    </row>
    <row r="35528" spans="11:11" x14ac:dyDescent="0.25">
      <c r="K35528"/>
    </row>
    <row r="35529" spans="11:11" x14ac:dyDescent="0.25">
      <c r="K35529"/>
    </row>
    <row r="35530" spans="11:11" x14ac:dyDescent="0.25">
      <c r="K35530"/>
    </row>
    <row r="35531" spans="11:11" x14ac:dyDescent="0.25">
      <c r="K35531"/>
    </row>
    <row r="35532" spans="11:11" x14ac:dyDescent="0.25">
      <c r="K35532"/>
    </row>
    <row r="35533" spans="11:11" x14ac:dyDescent="0.25">
      <c r="K35533"/>
    </row>
    <row r="35534" spans="11:11" x14ac:dyDescent="0.25">
      <c r="K35534"/>
    </row>
    <row r="35535" spans="11:11" x14ac:dyDescent="0.25">
      <c r="K35535"/>
    </row>
    <row r="35536" spans="11:11" x14ac:dyDescent="0.25">
      <c r="K35536"/>
    </row>
    <row r="35537" spans="11:11" x14ac:dyDescent="0.25">
      <c r="K35537"/>
    </row>
    <row r="35538" spans="11:11" x14ac:dyDescent="0.25">
      <c r="K35538"/>
    </row>
    <row r="35539" spans="11:11" x14ac:dyDescent="0.25">
      <c r="K35539"/>
    </row>
    <row r="35540" spans="11:11" x14ac:dyDescent="0.25">
      <c r="K35540"/>
    </row>
    <row r="35541" spans="11:11" x14ac:dyDescent="0.25">
      <c r="K35541"/>
    </row>
    <row r="35542" spans="11:11" x14ac:dyDescent="0.25">
      <c r="K35542"/>
    </row>
    <row r="35543" spans="11:11" x14ac:dyDescent="0.25">
      <c r="K35543"/>
    </row>
    <row r="35544" spans="11:11" x14ac:dyDescent="0.25">
      <c r="K35544"/>
    </row>
    <row r="35545" spans="11:11" x14ac:dyDescent="0.25">
      <c r="K35545"/>
    </row>
    <row r="35546" spans="11:11" x14ac:dyDescent="0.25">
      <c r="K35546"/>
    </row>
    <row r="35547" spans="11:11" x14ac:dyDescent="0.25">
      <c r="K35547"/>
    </row>
    <row r="35548" spans="11:11" x14ac:dyDescent="0.25">
      <c r="K35548"/>
    </row>
    <row r="35549" spans="11:11" x14ac:dyDescent="0.25">
      <c r="K35549"/>
    </row>
    <row r="35550" spans="11:11" x14ac:dyDescent="0.25">
      <c r="K35550"/>
    </row>
    <row r="35551" spans="11:11" x14ac:dyDescent="0.25">
      <c r="K35551"/>
    </row>
    <row r="35552" spans="11:11" x14ac:dyDescent="0.25">
      <c r="K35552"/>
    </row>
    <row r="35553" spans="11:11" x14ac:dyDescent="0.25">
      <c r="K35553"/>
    </row>
    <row r="35554" spans="11:11" x14ac:dyDescent="0.25">
      <c r="K35554"/>
    </row>
    <row r="35555" spans="11:11" x14ac:dyDescent="0.25">
      <c r="K35555"/>
    </row>
    <row r="35556" spans="11:11" x14ac:dyDescent="0.25">
      <c r="K35556"/>
    </row>
    <row r="35557" spans="11:11" x14ac:dyDescent="0.25">
      <c r="K35557"/>
    </row>
    <row r="35558" spans="11:11" x14ac:dyDescent="0.25">
      <c r="K35558"/>
    </row>
    <row r="35559" spans="11:11" x14ac:dyDescent="0.25">
      <c r="K35559"/>
    </row>
    <row r="35560" spans="11:11" x14ac:dyDescent="0.25">
      <c r="K35560"/>
    </row>
    <row r="35561" spans="11:11" x14ac:dyDescent="0.25">
      <c r="K35561"/>
    </row>
    <row r="35562" spans="11:11" x14ac:dyDescent="0.25">
      <c r="K35562"/>
    </row>
    <row r="35563" spans="11:11" x14ac:dyDescent="0.25">
      <c r="K35563"/>
    </row>
    <row r="35564" spans="11:11" x14ac:dyDescent="0.25">
      <c r="K35564"/>
    </row>
    <row r="35565" spans="11:11" x14ac:dyDescent="0.25">
      <c r="K35565"/>
    </row>
    <row r="35566" spans="11:11" x14ac:dyDescent="0.25">
      <c r="K35566"/>
    </row>
    <row r="35567" spans="11:11" x14ac:dyDescent="0.25">
      <c r="K35567"/>
    </row>
    <row r="35568" spans="11:11" x14ac:dyDescent="0.25">
      <c r="K35568"/>
    </row>
    <row r="35569" spans="11:11" x14ac:dyDescent="0.25">
      <c r="K35569"/>
    </row>
    <row r="35570" spans="11:11" x14ac:dyDescent="0.25">
      <c r="K35570"/>
    </row>
    <row r="35571" spans="11:11" x14ac:dyDescent="0.25">
      <c r="K35571"/>
    </row>
    <row r="35572" spans="11:11" x14ac:dyDescent="0.25">
      <c r="K35572"/>
    </row>
    <row r="35573" spans="11:11" x14ac:dyDescent="0.25">
      <c r="K35573"/>
    </row>
    <row r="35574" spans="11:11" x14ac:dyDescent="0.25">
      <c r="K35574"/>
    </row>
    <row r="35575" spans="11:11" x14ac:dyDescent="0.25">
      <c r="K35575"/>
    </row>
    <row r="35576" spans="11:11" x14ac:dyDescent="0.25">
      <c r="K35576"/>
    </row>
    <row r="35577" spans="11:11" x14ac:dyDescent="0.25">
      <c r="K35577"/>
    </row>
    <row r="35578" spans="11:11" x14ac:dyDescent="0.25">
      <c r="K35578"/>
    </row>
    <row r="35579" spans="11:11" x14ac:dyDescent="0.25">
      <c r="K35579"/>
    </row>
    <row r="35580" spans="11:11" x14ac:dyDescent="0.25">
      <c r="K35580"/>
    </row>
    <row r="35581" spans="11:11" x14ac:dyDescent="0.25">
      <c r="K35581"/>
    </row>
    <row r="35582" spans="11:11" x14ac:dyDescent="0.25">
      <c r="K35582"/>
    </row>
    <row r="35583" spans="11:11" x14ac:dyDescent="0.25">
      <c r="K35583"/>
    </row>
    <row r="35584" spans="11:11" x14ac:dyDescent="0.25">
      <c r="K35584"/>
    </row>
    <row r="35585" spans="11:11" x14ac:dyDescent="0.25">
      <c r="K35585"/>
    </row>
    <row r="35586" spans="11:11" x14ac:dyDescent="0.25">
      <c r="K35586"/>
    </row>
    <row r="35587" spans="11:11" x14ac:dyDescent="0.25">
      <c r="K35587"/>
    </row>
    <row r="35588" spans="11:11" x14ac:dyDescent="0.25">
      <c r="K35588"/>
    </row>
    <row r="35589" spans="11:11" x14ac:dyDescent="0.25">
      <c r="K35589"/>
    </row>
    <row r="35590" spans="11:11" x14ac:dyDescent="0.25">
      <c r="K35590"/>
    </row>
    <row r="35591" spans="11:11" x14ac:dyDescent="0.25">
      <c r="K35591"/>
    </row>
    <row r="35592" spans="11:11" x14ac:dyDescent="0.25">
      <c r="K35592"/>
    </row>
    <row r="35593" spans="11:11" x14ac:dyDescent="0.25">
      <c r="K35593"/>
    </row>
    <row r="35594" spans="11:11" x14ac:dyDescent="0.25">
      <c r="K35594"/>
    </row>
    <row r="35595" spans="11:11" x14ac:dyDescent="0.25">
      <c r="K35595"/>
    </row>
    <row r="35596" spans="11:11" x14ac:dyDescent="0.25">
      <c r="K35596"/>
    </row>
    <row r="35597" spans="11:11" x14ac:dyDescent="0.25">
      <c r="K35597"/>
    </row>
    <row r="35598" spans="11:11" x14ac:dyDescent="0.25">
      <c r="K35598"/>
    </row>
    <row r="35599" spans="11:11" x14ac:dyDescent="0.25">
      <c r="K35599"/>
    </row>
    <row r="35600" spans="11:11" x14ac:dyDescent="0.25">
      <c r="K35600"/>
    </row>
    <row r="35601" spans="11:11" x14ac:dyDescent="0.25">
      <c r="K35601"/>
    </row>
    <row r="35602" spans="11:11" x14ac:dyDescent="0.25">
      <c r="K35602"/>
    </row>
    <row r="35603" spans="11:11" x14ac:dyDescent="0.25">
      <c r="K35603"/>
    </row>
    <row r="35604" spans="11:11" x14ac:dyDescent="0.25">
      <c r="K35604"/>
    </row>
    <row r="35605" spans="11:11" x14ac:dyDescent="0.25">
      <c r="K35605"/>
    </row>
    <row r="35606" spans="11:11" x14ac:dyDescent="0.25">
      <c r="K35606"/>
    </row>
    <row r="35607" spans="11:11" x14ac:dyDescent="0.25">
      <c r="K35607"/>
    </row>
    <row r="35608" spans="11:11" x14ac:dyDescent="0.25">
      <c r="K35608"/>
    </row>
    <row r="35609" spans="11:11" x14ac:dyDescent="0.25">
      <c r="K35609"/>
    </row>
    <row r="35610" spans="11:11" x14ac:dyDescent="0.25">
      <c r="K35610"/>
    </row>
    <row r="35611" spans="11:11" x14ac:dyDescent="0.25">
      <c r="K35611"/>
    </row>
    <row r="35612" spans="11:11" x14ac:dyDescent="0.25">
      <c r="K35612"/>
    </row>
    <row r="35613" spans="11:11" x14ac:dyDescent="0.25">
      <c r="K35613"/>
    </row>
    <row r="35614" spans="11:11" x14ac:dyDescent="0.25">
      <c r="K35614"/>
    </row>
    <row r="35615" spans="11:11" x14ac:dyDescent="0.25">
      <c r="K35615"/>
    </row>
    <row r="35616" spans="11:11" x14ac:dyDescent="0.25">
      <c r="K35616"/>
    </row>
    <row r="35617" spans="11:11" x14ac:dyDescent="0.25">
      <c r="K35617"/>
    </row>
    <row r="35618" spans="11:11" x14ac:dyDescent="0.25">
      <c r="K35618"/>
    </row>
    <row r="35619" spans="11:11" x14ac:dyDescent="0.25">
      <c r="K35619"/>
    </row>
    <row r="35620" spans="11:11" x14ac:dyDescent="0.25">
      <c r="K35620"/>
    </row>
    <row r="35621" spans="11:11" x14ac:dyDescent="0.25">
      <c r="K35621"/>
    </row>
    <row r="35622" spans="11:11" x14ac:dyDescent="0.25">
      <c r="K35622"/>
    </row>
    <row r="35623" spans="11:11" x14ac:dyDescent="0.25">
      <c r="K35623"/>
    </row>
    <row r="35624" spans="11:11" x14ac:dyDescent="0.25">
      <c r="K35624"/>
    </row>
    <row r="35625" spans="11:11" x14ac:dyDescent="0.25">
      <c r="K35625"/>
    </row>
    <row r="35626" spans="11:11" x14ac:dyDescent="0.25">
      <c r="K35626"/>
    </row>
    <row r="35627" spans="11:11" x14ac:dyDescent="0.25">
      <c r="K35627"/>
    </row>
    <row r="35628" spans="11:11" x14ac:dyDescent="0.25">
      <c r="K35628"/>
    </row>
    <row r="35629" spans="11:11" x14ac:dyDescent="0.25">
      <c r="K35629"/>
    </row>
    <row r="35630" spans="11:11" x14ac:dyDescent="0.25">
      <c r="K35630"/>
    </row>
    <row r="35631" spans="11:11" x14ac:dyDescent="0.25">
      <c r="K35631"/>
    </row>
    <row r="35632" spans="11:11" x14ac:dyDescent="0.25">
      <c r="K35632"/>
    </row>
    <row r="35633" spans="11:11" x14ac:dyDescent="0.25">
      <c r="K35633"/>
    </row>
    <row r="35634" spans="11:11" x14ac:dyDescent="0.25">
      <c r="K35634"/>
    </row>
    <row r="35635" spans="11:11" x14ac:dyDescent="0.25">
      <c r="K35635"/>
    </row>
    <row r="35636" spans="11:11" x14ac:dyDescent="0.25">
      <c r="K35636"/>
    </row>
    <row r="35637" spans="11:11" x14ac:dyDescent="0.25">
      <c r="K35637"/>
    </row>
    <row r="35638" spans="11:11" x14ac:dyDescent="0.25">
      <c r="K35638"/>
    </row>
    <row r="35639" spans="11:11" x14ac:dyDescent="0.25">
      <c r="K35639"/>
    </row>
    <row r="35640" spans="11:11" x14ac:dyDescent="0.25">
      <c r="K35640"/>
    </row>
    <row r="35641" spans="11:11" x14ac:dyDescent="0.25">
      <c r="K35641"/>
    </row>
    <row r="35642" spans="11:11" x14ac:dyDescent="0.25">
      <c r="K35642"/>
    </row>
    <row r="35643" spans="11:11" x14ac:dyDescent="0.25">
      <c r="K35643"/>
    </row>
    <row r="35644" spans="11:11" x14ac:dyDescent="0.25">
      <c r="K35644"/>
    </row>
    <row r="35645" spans="11:11" x14ac:dyDescent="0.25">
      <c r="K35645"/>
    </row>
    <row r="35646" spans="11:11" x14ac:dyDescent="0.25">
      <c r="K35646"/>
    </row>
    <row r="35647" spans="11:11" x14ac:dyDescent="0.25">
      <c r="K35647"/>
    </row>
    <row r="35648" spans="11:11" x14ac:dyDescent="0.25">
      <c r="K35648"/>
    </row>
    <row r="35649" spans="11:11" x14ac:dyDescent="0.25">
      <c r="K35649"/>
    </row>
    <row r="35650" spans="11:11" x14ac:dyDescent="0.25">
      <c r="K35650"/>
    </row>
    <row r="35651" spans="11:11" x14ac:dyDescent="0.25">
      <c r="K35651"/>
    </row>
    <row r="35652" spans="11:11" x14ac:dyDescent="0.25">
      <c r="K35652"/>
    </row>
    <row r="35653" spans="11:11" x14ac:dyDescent="0.25">
      <c r="K35653"/>
    </row>
    <row r="35654" spans="11:11" x14ac:dyDescent="0.25">
      <c r="K35654"/>
    </row>
    <row r="35655" spans="11:11" x14ac:dyDescent="0.25">
      <c r="K35655"/>
    </row>
    <row r="35656" spans="11:11" x14ac:dyDescent="0.25">
      <c r="K35656"/>
    </row>
    <row r="35657" spans="11:11" x14ac:dyDescent="0.25">
      <c r="K35657"/>
    </row>
    <row r="35658" spans="11:11" x14ac:dyDescent="0.25">
      <c r="K35658"/>
    </row>
    <row r="35659" spans="11:11" x14ac:dyDescent="0.25">
      <c r="K35659"/>
    </row>
    <row r="35660" spans="11:11" x14ac:dyDescent="0.25">
      <c r="K35660"/>
    </row>
    <row r="35661" spans="11:11" x14ac:dyDescent="0.25">
      <c r="K35661"/>
    </row>
    <row r="35662" spans="11:11" x14ac:dyDescent="0.25">
      <c r="K35662"/>
    </row>
    <row r="35663" spans="11:11" x14ac:dyDescent="0.25">
      <c r="K35663"/>
    </row>
    <row r="35664" spans="11:11" x14ac:dyDescent="0.25">
      <c r="K35664"/>
    </row>
    <row r="35665" spans="11:11" x14ac:dyDescent="0.25">
      <c r="K35665"/>
    </row>
    <row r="35666" spans="11:11" x14ac:dyDescent="0.25">
      <c r="K35666"/>
    </row>
    <row r="35667" spans="11:11" x14ac:dyDescent="0.25">
      <c r="K35667"/>
    </row>
    <row r="35668" spans="11:11" x14ac:dyDescent="0.25">
      <c r="K35668"/>
    </row>
    <row r="35669" spans="11:11" x14ac:dyDescent="0.25">
      <c r="K35669"/>
    </row>
    <row r="35670" spans="11:11" x14ac:dyDescent="0.25">
      <c r="K35670"/>
    </row>
    <row r="35671" spans="11:11" x14ac:dyDescent="0.25">
      <c r="K35671"/>
    </row>
    <row r="35672" spans="11:11" x14ac:dyDescent="0.25">
      <c r="K35672"/>
    </row>
    <row r="35673" spans="11:11" x14ac:dyDescent="0.25">
      <c r="K35673"/>
    </row>
    <row r="35674" spans="11:11" x14ac:dyDescent="0.25">
      <c r="K35674"/>
    </row>
    <row r="35675" spans="11:11" x14ac:dyDescent="0.25">
      <c r="K35675"/>
    </row>
    <row r="35676" spans="11:11" x14ac:dyDescent="0.25">
      <c r="K35676"/>
    </row>
    <row r="35677" spans="11:11" x14ac:dyDescent="0.25">
      <c r="K35677"/>
    </row>
    <row r="35678" spans="11:11" x14ac:dyDescent="0.25">
      <c r="K35678"/>
    </row>
    <row r="35679" spans="11:11" x14ac:dyDescent="0.25">
      <c r="K35679"/>
    </row>
    <row r="35680" spans="11:11" x14ac:dyDescent="0.25">
      <c r="K35680"/>
    </row>
    <row r="35681" spans="11:11" x14ac:dyDescent="0.25">
      <c r="K35681"/>
    </row>
    <row r="35682" spans="11:11" x14ac:dyDescent="0.25">
      <c r="K35682"/>
    </row>
    <row r="35683" spans="11:11" x14ac:dyDescent="0.25">
      <c r="K35683"/>
    </row>
    <row r="35684" spans="11:11" x14ac:dyDescent="0.25">
      <c r="K35684"/>
    </row>
    <row r="35685" spans="11:11" x14ac:dyDescent="0.25">
      <c r="K35685"/>
    </row>
    <row r="35686" spans="11:11" x14ac:dyDescent="0.25">
      <c r="K35686"/>
    </row>
    <row r="35687" spans="11:11" x14ac:dyDescent="0.25">
      <c r="K35687"/>
    </row>
    <row r="35688" spans="11:11" x14ac:dyDescent="0.25">
      <c r="K35688"/>
    </row>
    <row r="35689" spans="11:11" x14ac:dyDescent="0.25">
      <c r="K35689"/>
    </row>
    <row r="35690" spans="11:11" x14ac:dyDescent="0.25">
      <c r="K35690"/>
    </row>
    <row r="35691" spans="11:11" x14ac:dyDescent="0.25">
      <c r="K35691"/>
    </row>
    <row r="35692" spans="11:11" x14ac:dyDescent="0.25">
      <c r="K35692"/>
    </row>
    <row r="35693" spans="11:11" x14ac:dyDescent="0.25">
      <c r="K35693"/>
    </row>
    <row r="35694" spans="11:11" x14ac:dyDescent="0.25">
      <c r="K35694"/>
    </row>
    <row r="35695" spans="11:11" x14ac:dyDescent="0.25">
      <c r="K35695"/>
    </row>
    <row r="35696" spans="11:11" x14ac:dyDescent="0.25">
      <c r="K35696"/>
    </row>
    <row r="35697" spans="11:11" x14ac:dyDescent="0.25">
      <c r="K35697"/>
    </row>
    <row r="35698" spans="11:11" x14ac:dyDescent="0.25">
      <c r="K35698"/>
    </row>
    <row r="35699" spans="11:11" x14ac:dyDescent="0.25">
      <c r="K35699"/>
    </row>
    <row r="35700" spans="11:11" x14ac:dyDescent="0.25">
      <c r="K35700"/>
    </row>
    <row r="35701" spans="11:11" x14ac:dyDescent="0.25">
      <c r="K35701"/>
    </row>
    <row r="35702" spans="11:11" x14ac:dyDescent="0.25">
      <c r="K35702"/>
    </row>
    <row r="35703" spans="11:11" x14ac:dyDescent="0.25">
      <c r="K35703"/>
    </row>
    <row r="35704" spans="11:11" x14ac:dyDescent="0.25">
      <c r="K35704"/>
    </row>
    <row r="35705" spans="11:11" x14ac:dyDescent="0.25">
      <c r="K35705"/>
    </row>
    <row r="35706" spans="11:11" x14ac:dyDescent="0.25">
      <c r="K35706"/>
    </row>
    <row r="35707" spans="11:11" x14ac:dyDescent="0.25">
      <c r="K35707"/>
    </row>
    <row r="35708" spans="11:11" x14ac:dyDescent="0.25">
      <c r="K35708"/>
    </row>
    <row r="35709" spans="11:11" x14ac:dyDescent="0.25">
      <c r="K35709"/>
    </row>
    <row r="35710" spans="11:11" x14ac:dyDescent="0.25">
      <c r="K35710"/>
    </row>
    <row r="35711" spans="11:11" x14ac:dyDescent="0.25">
      <c r="K35711"/>
    </row>
    <row r="35712" spans="11:11" x14ac:dyDescent="0.25">
      <c r="K35712"/>
    </row>
    <row r="35713" spans="11:11" x14ac:dyDescent="0.25">
      <c r="K35713"/>
    </row>
    <row r="35714" spans="11:11" x14ac:dyDescent="0.25">
      <c r="K35714"/>
    </row>
    <row r="35715" spans="11:11" x14ac:dyDescent="0.25">
      <c r="K35715"/>
    </row>
    <row r="35716" spans="11:11" x14ac:dyDescent="0.25">
      <c r="K35716"/>
    </row>
    <row r="35717" spans="11:11" x14ac:dyDescent="0.25">
      <c r="K35717"/>
    </row>
    <row r="35718" spans="11:11" x14ac:dyDescent="0.25">
      <c r="K35718"/>
    </row>
    <row r="35719" spans="11:11" x14ac:dyDescent="0.25">
      <c r="K35719"/>
    </row>
    <row r="35720" spans="11:11" x14ac:dyDescent="0.25">
      <c r="K35720"/>
    </row>
    <row r="35721" spans="11:11" x14ac:dyDescent="0.25">
      <c r="K35721"/>
    </row>
    <row r="35722" spans="11:11" x14ac:dyDescent="0.25">
      <c r="K35722"/>
    </row>
    <row r="35723" spans="11:11" x14ac:dyDescent="0.25">
      <c r="K35723"/>
    </row>
    <row r="35724" spans="11:11" x14ac:dyDescent="0.25">
      <c r="K35724"/>
    </row>
    <row r="35725" spans="11:11" x14ac:dyDescent="0.25">
      <c r="K35725"/>
    </row>
    <row r="35726" spans="11:11" x14ac:dyDescent="0.25">
      <c r="K35726"/>
    </row>
    <row r="35727" spans="11:11" x14ac:dyDescent="0.25">
      <c r="K35727"/>
    </row>
    <row r="35728" spans="11:11" x14ac:dyDescent="0.25">
      <c r="K35728"/>
    </row>
    <row r="35729" spans="11:11" x14ac:dyDescent="0.25">
      <c r="K35729"/>
    </row>
    <row r="35730" spans="11:11" x14ac:dyDescent="0.25">
      <c r="K35730"/>
    </row>
    <row r="35731" spans="11:11" x14ac:dyDescent="0.25">
      <c r="K35731"/>
    </row>
    <row r="35732" spans="11:11" x14ac:dyDescent="0.25">
      <c r="K35732"/>
    </row>
    <row r="35733" spans="11:11" x14ac:dyDescent="0.25">
      <c r="K35733"/>
    </row>
    <row r="35734" spans="11:11" x14ac:dyDescent="0.25">
      <c r="K35734"/>
    </row>
    <row r="35735" spans="11:11" x14ac:dyDescent="0.25">
      <c r="K35735"/>
    </row>
    <row r="35736" spans="11:11" x14ac:dyDescent="0.25">
      <c r="K35736"/>
    </row>
    <row r="35737" spans="11:11" x14ac:dyDescent="0.25">
      <c r="K35737"/>
    </row>
    <row r="35738" spans="11:11" x14ac:dyDescent="0.25">
      <c r="K35738"/>
    </row>
    <row r="35739" spans="11:11" x14ac:dyDescent="0.25">
      <c r="K35739"/>
    </row>
    <row r="35740" spans="11:11" x14ac:dyDescent="0.25">
      <c r="K35740"/>
    </row>
    <row r="35741" spans="11:11" x14ac:dyDescent="0.25">
      <c r="K35741"/>
    </row>
    <row r="35742" spans="11:11" x14ac:dyDescent="0.25">
      <c r="K35742"/>
    </row>
    <row r="35743" spans="11:11" x14ac:dyDescent="0.25">
      <c r="K35743"/>
    </row>
    <row r="35744" spans="11:11" x14ac:dyDescent="0.25">
      <c r="K35744"/>
    </row>
    <row r="35745" spans="11:11" x14ac:dyDescent="0.25">
      <c r="K35745"/>
    </row>
    <row r="35746" spans="11:11" x14ac:dyDescent="0.25">
      <c r="K35746"/>
    </row>
    <row r="35747" spans="11:11" x14ac:dyDescent="0.25">
      <c r="K35747"/>
    </row>
    <row r="35748" spans="11:11" x14ac:dyDescent="0.25">
      <c r="K35748"/>
    </row>
    <row r="35749" spans="11:11" x14ac:dyDescent="0.25">
      <c r="K35749"/>
    </row>
    <row r="35750" spans="11:11" x14ac:dyDescent="0.25">
      <c r="K35750"/>
    </row>
    <row r="35751" spans="11:11" x14ac:dyDescent="0.25">
      <c r="K35751"/>
    </row>
    <row r="35752" spans="11:11" x14ac:dyDescent="0.25">
      <c r="K35752"/>
    </row>
    <row r="35753" spans="11:11" x14ac:dyDescent="0.25">
      <c r="K35753"/>
    </row>
    <row r="35754" spans="11:11" x14ac:dyDescent="0.25">
      <c r="K35754"/>
    </row>
    <row r="35755" spans="11:11" x14ac:dyDescent="0.25">
      <c r="K35755"/>
    </row>
    <row r="35756" spans="11:11" x14ac:dyDescent="0.25">
      <c r="K35756"/>
    </row>
    <row r="35757" spans="11:11" x14ac:dyDescent="0.25">
      <c r="K35757"/>
    </row>
    <row r="35758" spans="11:11" x14ac:dyDescent="0.25">
      <c r="K35758"/>
    </row>
    <row r="35759" spans="11:11" x14ac:dyDescent="0.25">
      <c r="K35759"/>
    </row>
    <row r="35760" spans="11:11" x14ac:dyDescent="0.25">
      <c r="K35760"/>
    </row>
    <row r="35761" spans="11:11" x14ac:dyDescent="0.25">
      <c r="K35761"/>
    </row>
    <row r="35762" spans="11:11" x14ac:dyDescent="0.25">
      <c r="K35762"/>
    </row>
    <row r="35763" spans="11:11" x14ac:dyDescent="0.25">
      <c r="K35763"/>
    </row>
    <row r="35764" spans="11:11" x14ac:dyDescent="0.25">
      <c r="K35764"/>
    </row>
    <row r="35765" spans="11:11" x14ac:dyDescent="0.25">
      <c r="K35765"/>
    </row>
    <row r="35766" spans="11:11" x14ac:dyDescent="0.25">
      <c r="K35766"/>
    </row>
    <row r="35767" spans="11:11" x14ac:dyDescent="0.25">
      <c r="K35767"/>
    </row>
    <row r="35768" spans="11:11" x14ac:dyDescent="0.25">
      <c r="K35768"/>
    </row>
    <row r="35769" spans="11:11" x14ac:dyDescent="0.25">
      <c r="K35769"/>
    </row>
    <row r="35770" spans="11:11" x14ac:dyDescent="0.25">
      <c r="K35770"/>
    </row>
    <row r="35771" spans="11:11" x14ac:dyDescent="0.25">
      <c r="K35771"/>
    </row>
    <row r="35772" spans="11:11" x14ac:dyDescent="0.25">
      <c r="K35772"/>
    </row>
    <row r="35773" spans="11:11" x14ac:dyDescent="0.25">
      <c r="K35773"/>
    </row>
    <row r="35774" spans="11:11" x14ac:dyDescent="0.25">
      <c r="K35774"/>
    </row>
    <row r="35775" spans="11:11" x14ac:dyDescent="0.25">
      <c r="K35775"/>
    </row>
    <row r="35776" spans="11:11" x14ac:dyDescent="0.25">
      <c r="K35776"/>
    </row>
    <row r="35777" spans="11:11" x14ac:dyDescent="0.25">
      <c r="K35777"/>
    </row>
    <row r="35778" spans="11:11" x14ac:dyDescent="0.25">
      <c r="K35778"/>
    </row>
    <row r="35779" spans="11:11" x14ac:dyDescent="0.25">
      <c r="K35779"/>
    </row>
    <row r="35780" spans="11:11" x14ac:dyDescent="0.25">
      <c r="K35780"/>
    </row>
    <row r="35781" spans="11:11" x14ac:dyDescent="0.25">
      <c r="K35781"/>
    </row>
    <row r="35782" spans="11:11" x14ac:dyDescent="0.25">
      <c r="K35782"/>
    </row>
    <row r="35783" spans="11:11" x14ac:dyDescent="0.25">
      <c r="K35783"/>
    </row>
    <row r="35784" spans="11:11" x14ac:dyDescent="0.25">
      <c r="K35784"/>
    </row>
    <row r="35785" spans="11:11" x14ac:dyDescent="0.25">
      <c r="K35785"/>
    </row>
    <row r="35786" spans="11:11" x14ac:dyDescent="0.25">
      <c r="K35786"/>
    </row>
    <row r="35787" spans="11:11" x14ac:dyDescent="0.25">
      <c r="K35787"/>
    </row>
    <row r="35788" spans="11:11" x14ac:dyDescent="0.25">
      <c r="K35788"/>
    </row>
    <row r="35789" spans="11:11" x14ac:dyDescent="0.25">
      <c r="K35789"/>
    </row>
    <row r="35790" spans="11:11" x14ac:dyDescent="0.25">
      <c r="K35790"/>
    </row>
    <row r="35791" spans="11:11" x14ac:dyDescent="0.25">
      <c r="K35791"/>
    </row>
    <row r="35792" spans="11:11" x14ac:dyDescent="0.25">
      <c r="K35792"/>
    </row>
    <row r="35793" spans="11:11" x14ac:dyDescent="0.25">
      <c r="K35793"/>
    </row>
    <row r="35794" spans="11:11" x14ac:dyDescent="0.25">
      <c r="K35794"/>
    </row>
    <row r="35795" spans="11:11" x14ac:dyDescent="0.25">
      <c r="K35795"/>
    </row>
    <row r="35796" spans="11:11" x14ac:dyDescent="0.25">
      <c r="K35796"/>
    </row>
    <row r="35797" spans="11:11" x14ac:dyDescent="0.25">
      <c r="K35797"/>
    </row>
    <row r="35798" spans="11:11" x14ac:dyDescent="0.25">
      <c r="K35798"/>
    </row>
    <row r="35799" spans="11:11" x14ac:dyDescent="0.25">
      <c r="K35799"/>
    </row>
    <row r="35800" spans="11:11" x14ac:dyDescent="0.25">
      <c r="K35800"/>
    </row>
    <row r="35801" spans="11:11" x14ac:dyDescent="0.25">
      <c r="K35801"/>
    </row>
    <row r="35802" spans="11:11" x14ac:dyDescent="0.25">
      <c r="K35802"/>
    </row>
    <row r="35803" spans="11:11" x14ac:dyDescent="0.25">
      <c r="K35803"/>
    </row>
    <row r="35804" spans="11:11" x14ac:dyDescent="0.25">
      <c r="K35804"/>
    </row>
    <row r="35805" spans="11:11" x14ac:dyDescent="0.25">
      <c r="K35805"/>
    </row>
    <row r="35806" spans="11:11" x14ac:dyDescent="0.25">
      <c r="K35806"/>
    </row>
    <row r="35807" spans="11:11" x14ac:dyDescent="0.25">
      <c r="K35807"/>
    </row>
    <row r="35808" spans="11:11" x14ac:dyDescent="0.25">
      <c r="K35808"/>
    </row>
    <row r="35809" spans="11:11" x14ac:dyDescent="0.25">
      <c r="K35809"/>
    </row>
    <row r="35810" spans="11:11" x14ac:dyDescent="0.25">
      <c r="K35810"/>
    </row>
    <row r="35811" spans="11:11" x14ac:dyDescent="0.25">
      <c r="K35811"/>
    </row>
    <row r="35812" spans="11:11" x14ac:dyDescent="0.25">
      <c r="K35812"/>
    </row>
    <row r="35813" spans="11:11" x14ac:dyDescent="0.25">
      <c r="K35813"/>
    </row>
    <row r="35814" spans="11:11" x14ac:dyDescent="0.25">
      <c r="K35814"/>
    </row>
    <row r="35815" spans="11:11" x14ac:dyDescent="0.25">
      <c r="K35815"/>
    </row>
    <row r="35816" spans="11:11" x14ac:dyDescent="0.25">
      <c r="K35816"/>
    </row>
    <row r="35817" spans="11:11" x14ac:dyDescent="0.25">
      <c r="K35817"/>
    </row>
    <row r="35818" spans="11:11" x14ac:dyDescent="0.25">
      <c r="K35818"/>
    </row>
    <row r="35819" spans="11:11" x14ac:dyDescent="0.25">
      <c r="K35819"/>
    </row>
    <row r="35820" spans="11:11" x14ac:dyDescent="0.25">
      <c r="K35820"/>
    </row>
    <row r="35821" spans="11:11" x14ac:dyDescent="0.25">
      <c r="K35821"/>
    </row>
    <row r="35822" spans="11:11" x14ac:dyDescent="0.25">
      <c r="K35822"/>
    </row>
    <row r="35823" spans="11:11" x14ac:dyDescent="0.25">
      <c r="K35823"/>
    </row>
    <row r="35824" spans="11:11" x14ac:dyDescent="0.25">
      <c r="K35824"/>
    </row>
    <row r="35825" spans="11:11" x14ac:dyDescent="0.25">
      <c r="K35825"/>
    </row>
    <row r="35826" spans="11:11" x14ac:dyDescent="0.25">
      <c r="K35826"/>
    </row>
    <row r="35827" spans="11:11" x14ac:dyDescent="0.25">
      <c r="K35827"/>
    </row>
    <row r="35828" spans="11:11" x14ac:dyDescent="0.25">
      <c r="K35828"/>
    </row>
    <row r="35829" spans="11:11" x14ac:dyDescent="0.25">
      <c r="K35829"/>
    </row>
    <row r="35830" spans="11:11" x14ac:dyDescent="0.25">
      <c r="K35830"/>
    </row>
    <row r="35831" spans="11:11" x14ac:dyDescent="0.25">
      <c r="K35831"/>
    </row>
    <row r="35832" spans="11:11" x14ac:dyDescent="0.25">
      <c r="K35832"/>
    </row>
    <row r="35833" spans="11:11" x14ac:dyDescent="0.25">
      <c r="K35833"/>
    </row>
    <row r="35834" spans="11:11" x14ac:dyDescent="0.25">
      <c r="K35834"/>
    </row>
    <row r="35835" spans="11:11" x14ac:dyDescent="0.25">
      <c r="K35835"/>
    </row>
    <row r="35836" spans="11:11" x14ac:dyDescent="0.25">
      <c r="K35836"/>
    </row>
    <row r="35837" spans="11:11" x14ac:dyDescent="0.25">
      <c r="K35837"/>
    </row>
    <row r="35838" spans="11:11" x14ac:dyDescent="0.25">
      <c r="K35838"/>
    </row>
    <row r="35839" spans="11:11" x14ac:dyDescent="0.25">
      <c r="K35839"/>
    </row>
    <row r="35840" spans="11:11" x14ac:dyDescent="0.25">
      <c r="K35840"/>
    </row>
    <row r="35841" spans="11:11" x14ac:dyDescent="0.25">
      <c r="K35841"/>
    </row>
    <row r="35842" spans="11:11" x14ac:dyDescent="0.25">
      <c r="K35842"/>
    </row>
    <row r="35843" spans="11:11" x14ac:dyDescent="0.25">
      <c r="K35843"/>
    </row>
    <row r="35844" spans="11:11" x14ac:dyDescent="0.25">
      <c r="K35844"/>
    </row>
    <row r="35845" spans="11:11" x14ac:dyDescent="0.25">
      <c r="K35845"/>
    </row>
    <row r="35846" spans="11:11" x14ac:dyDescent="0.25">
      <c r="K35846"/>
    </row>
    <row r="35847" spans="11:11" x14ac:dyDescent="0.25">
      <c r="K35847"/>
    </row>
    <row r="35848" spans="11:11" x14ac:dyDescent="0.25">
      <c r="K35848"/>
    </row>
    <row r="35849" spans="11:11" x14ac:dyDescent="0.25">
      <c r="K35849"/>
    </row>
    <row r="35850" spans="11:11" x14ac:dyDescent="0.25">
      <c r="K35850"/>
    </row>
    <row r="35851" spans="11:11" x14ac:dyDescent="0.25">
      <c r="K35851"/>
    </row>
    <row r="35852" spans="11:11" x14ac:dyDescent="0.25">
      <c r="K35852"/>
    </row>
    <row r="35853" spans="11:11" x14ac:dyDescent="0.25">
      <c r="K35853"/>
    </row>
    <row r="35854" spans="11:11" x14ac:dyDescent="0.25">
      <c r="K35854"/>
    </row>
    <row r="35855" spans="11:11" x14ac:dyDescent="0.25">
      <c r="K35855"/>
    </row>
    <row r="35856" spans="11:11" x14ac:dyDescent="0.25">
      <c r="K35856"/>
    </row>
    <row r="35857" spans="11:11" x14ac:dyDescent="0.25">
      <c r="K35857"/>
    </row>
    <row r="35858" spans="11:11" x14ac:dyDescent="0.25">
      <c r="K35858"/>
    </row>
    <row r="35859" spans="11:11" x14ac:dyDescent="0.25">
      <c r="K35859"/>
    </row>
    <row r="35860" spans="11:11" x14ac:dyDescent="0.25">
      <c r="K35860"/>
    </row>
    <row r="35861" spans="11:11" x14ac:dyDescent="0.25">
      <c r="K35861"/>
    </row>
    <row r="35862" spans="11:11" x14ac:dyDescent="0.25">
      <c r="K35862"/>
    </row>
    <row r="35863" spans="11:11" x14ac:dyDescent="0.25">
      <c r="K35863"/>
    </row>
    <row r="35864" spans="11:11" x14ac:dyDescent="0.25">
      <c r="K35864"/>
    </row>
    <row r="35865" spans="11:11" x14ac:dyDescent="0.25">
      <c r="K35865"/>
    </row>
    <row r="35866" spans="11:11" x14ac:dyDescent="0.25">
      <c r="K35866"/>
    </row>
    <row r="35867" spans="11:11" x14ac:dyDescent="0.25">
      <c r="K35867"/>
    </row>
    <row r="35868" spans="11:11" x14ac:dyDescent="0.25">
      <c r="K35868"/>
    </row>
    <row r="35869" spans="11:11" x14ac:dyDescent="0.25">
      <c r="K35869"/>
    </row>
    <row r="35870" spans="11:11" x14ac:dyDescent="0.25">
      <c r="K35870"/>
    </row>
    <row r="35871" spans="11:11" x14ac:dyDescent="0.25">
      <c r="K35871"/>
    </row>
    <row r="35872" spans="11:11" x14ac:dyDescent="0.25">
      <c r="K35872"/>
    </row>
    <row r="35873" spans="11:11" x14ac:dyDescent="0.25">
      <c r="K35873"/>
    </row>
    <row r="35874" spans="11:11" x14ac:dyDescent="0.25">
      <c r="K35874"/>
    </row>
    <row r="35875" spans="11:11" x14ac:dyDescent="0.25">
      <c r="K35875"/>
    </row>
    <row r="35876" spans="11:11" x14ac:dyDescent="0.25">
      <c r="K35876"/>
    </row>
    <row r="35877" spans="11:11" x14ac:dyDescent="0.25">
      <c r="K35877"/>
    </row>
    <row r="35878" spans="11:11" x14ac:dyDescent="0.25">
      <c r="K35878"/>
    </row>
    <row r="35879" spans="11:11" x14ac:dyDescent="0.25">
      <c r="K35879"/>
    </row>
    <row r="35880" spans="11:11" x14ac:dyDescent="0.25">
      <c r="K35880"/>
    </row>
    <row r="35881" spans="11:11" x14ac:dyDescent="0.25">
      <c r="K35881"/>
    </row>
    <row r="35882" spans="11:11" x14ac:dyDescent="0.25">
      <c r="K35882"/>
    </row>
    <row r="35883" spans="11:11" x14ac:dyDescent="0.25">
      <c r="K35883"/>
    </row>
    <row r="35884" spans="11:11" x14ac:dyDescent="0.25">
      <c r="K35884"/>
    </row>
    <row r="35885" spans="11:11" x14ac:dyDescent="0.25">
      <c r="K35885"/>
    </row>
    <row r="35886" spans="11:11" x14ac:dyDescent="0.25">
      <c r="K35886"/>
    </row>
    <row r="35887" spans="11:11" x14ac:dyDescent="0.25">
      <c r="K35887"/>
    </row>
    <row r="35888" spans="11:11" x14ac:dyDescent="0.25">
      <c r="K35888"/>
    </row>
    <row r="35889" spans="11:11" x14ac:dyDescent="0.25">
      <c r="K35889"/>
    </row>
    <row r="35890" spans="11:11" x14ac:dyDescent="0.25">
      <c r="K35890"/>
    </row>
    <row r="35891" spans="11:11" x14ac:dyDescent="0.25">
      <c r="K35891"/>
    </row>
    <row r="35892" spans="11:11" x14ac:dyDescent="0.25">
      <c r="K35892"/>
    </row>
    <row r="35893" spans="11:11" x14ac:dyDescent="0.25">
      <c r="K35893"/>
    </row>
    <row r="35894" spans="11:11" x14ac:dyDescent="0.25">
      <c r="K35894"/>
    </row>
    <row r="35895" spans="11:11" x14ac:dyDescent="0.25">
      <c r="K35895"/>
    </row>
    <row r="35896" spans="11:11" x14ac:dyDescent="0.25">
      <c r="K35896"/>
    </row>
    <row r="35897" spans="11:11" x14ac:dyDescent="0.25">
      <c r="K35897"/>
    </row>
    <row r="35898" spans="11:11" x14ac:dyDescent="0.25">
      <c r="K35898"/>
    </row>
    <row r="35899" spans="11:11" x14ac:dyDescent="0.25">
      <c r="K35899"/>
    </row>
    <row r="35900" spans="11:11" x14ac:dyDescent="0.25">
      <c r="K35900"/>
    </row>
    <row r="35901" spans="11:11" x14ac:dyDescent="0.25">
      <c r="K35901"/>
    </row>
    <row r="35902" spans="11:11" x14ac:dyDescent="0.25">
      <c r="K35902"/>
    </row>
    <row r="35903" spans="11:11" x14ac:dyDescent="0.25">
      <c r="K35903"/>
    </row>
    <row r="35904" spans="11:11" x14ac:dyDescent="0.25">
      <c r="K35904"/>
    </row>
    <row r="35905" spans="11:11" x14ac:dyDescent="0.25">
      <c r="K35905"/>
    </row>
    <row r="35906" spans="11:11" x14ac:dyDescent="0.25">
      <c r="K35906"/>
    </row>
    <row r="35907" spans="11:11" x14ac:dyDescent="0.25">
      <c r="K35907"/>
    </row>
    <row r="35908" spans="11:11" x14ac:dyDescent="0.25">
      <c r="K35908"/>
    </row>
    <row r="35909" spans="11:11" x14ac:dyDescent="0.25">
      <c r="K35909"/>
    </row>
    <row r="35910" spans="11:11" x14ac:dyDescent="0.25">
      <c r="K35910"/>
    </row>
    <row r="35911" spans="11:11" x14ac:dyDescent="0.25">
      <c r="K35911"/>
    </row>
    <row r="35912" spans="11:11" x14ac:dyDescent="0.25">
      <c r="K35912"/>
    </row>
    <row r="35913" spans="11:11" x14ac:dyDescent="0.25">
      <c r="K35913"/>
    </row>
    <row r="35914" spans="11:11" x14ac:dyDescent="0.25">
      <c r="K35914"/>
    </row>
    <row r="35915" spans="11:11" x14ac:dyDescent="0.25">
      <c r="K35915"/>
    </row>
    <row r="35916" spans="11:11" x14ac:dyDescent="0.25">
      <c r="K35916"/>
    </row>
    <row r="35917" spans="11:11" x14ac:dyDescent="0.25">
      <c r="K35917"/>
    </row>
    <row r="35918" spans="11:11" x14ac:dyDescent="0.25">
      <c r="K35918"/>
    </row>
    <row r="35919" spans="11:11" x14ac:dyDescent="0.25">
      <c r="K35919"/>
    </row>
    <row r="35920" spans="11:11" x14ac:dyDescent="0.25">
      <c r="K35920"/>
    </row>
    <row r="35921" spans="11:11" x14ac:dyDescent="0.25">
      <c r="K35921"/>
    </row>
    <row r="35922" spans="11:11" x14ac:dyDescent="0.25">
      <c r="K35922"/>
    </row>
    <row r="35923" spans="11:11" x14ac:dyDescent="0.25">
      <c r="K35923"/>
    </row>
    <row r="35924" spans="11:11" x14ac:dyDescent="0.25">
      <c r="K35924"/>
    </row>
    <row r="35925" spans="11:11" x14ac:dyDescent="0.25">
      <c r="K35925"/>
    </row>
    <row r="35926" spans="11:11" x14ac:dyDescent="0.25">
      <c r="K35926"/>
    </row>
    <row r="35927" spans="11:11" x14ac:dyDescent="0.25">
      <c r="K35927"/>
    </row>
    <row r="35928" spans="11:11" x14ac:dyDescent="0.25">
      <c r="K35928"/>
    </row>
    <row r="35929" spans="11:11" x14ac:dyDescent="0.25">
      <c r="K35929"/>
    </row>
    <row r="35930" spans="11:11" x14ac:dyDescent="0.25">
      <c r="K35930"/>
    </row>
    <row r="35931" spans="11:11" x14ac:dyDescent="0.25">
      <c r="K35931"/>
    </row>
    <row r="35932" spans="11:11" x14ac:dyDescent="0.25">
      <c r="K35932"/>
    </row>
    <row r="35933" spans="11:11" x14ac:dyDescent="0.25">
      <c r="K35933"/>
    </row>
    <row r="35934" spans="11:11" x14ac:dyDescent="0.25">
      <c r="K35934"/>
    </row>
    <row r="35935" spans="11:11" x14ac:dyDescent="0.25">
      <c r="K35935"/>
    </row>
    <row r="35936" spans="11:11" x14ac:dyDescent="0.25">
      <c r="K35936"/>
    </row>
    <row r="35937" spans="11:11" x14ac:dyDescent="0.25">
      <c r="K35937"/>
    </row>
    <row r="35938" spans="11:11" x14ac:dyDescent="0.25">
      <c r="K35938"/>
    </row>
    <row r="35939" spans="11:11" x14ac:dyDescent="0.25">
      <c r="K35939"/>
    </row>
    <row r="35940" spans="11:11" x14ac:dyDescent="0.25">
      <c r="K35940"/>
    </row>
    <row r="35941" spans="11:11" x14ac:dyDescent="0.25">
      <c r="K35941"/>
    </row>
    <row r="35942" spans="11:11" x14ac:dyDescent="0.25">
      <c r="K35942"/>
    </row>
    <row r="35943" spans="11:11" x14ac:dyDescent="0.25">
      <c r="K35943"/>
    </row>
    <row r="35944" spans="11:11" x14ac:dyDescent="0.25">
      <c r="K35944"/>
    </row>
    <row r="35945" spans="11:11" x14ac:dyDescent="0.25">
      <c r="K35945"/>
    </row>
    <row r="35946" spans="11:11" x14ac:dyDescent="0.25">
      <c r="K35946"/>
    </row>
    <row r="35947" spans="11:11" x14ac:dyDescent="0.25">
      <c r="K35947"/>
    </row>
    <row r="35948" spans="11:11" x14ac:dyDescent="0.25">
      <c r="K35948"/>
    </row>
    <row r="35949" spans="11:11" x14ac:dyDescent="0.25">
      <c r="K35949"/>
    </row>
    <row r="35950" spans="11:11" x14ac:dyDescent="0.25">
      <c r="K35950"/>
    </row>
    <row r="35951" spans="11:11" x14ac:dyDescent="0.25">
      <c r="K35951"/>
    </row>
    <row r="35952" spans="11:11" x14ac:dyDescent="0.25">
      <c r="K35952"/>
    </row>
    <row r="35953" spans="11:11" x14ac:dyDescent="0.25">
      <c r="K35953"/>
    </row>
    <row r="35954" spans="11:11" x14ac:dyDescent="0.25">
      <c r="K35954"/>
    </row>
    <row r="35955" spans="11:11" x14ac:dyDescent="0.25">
      <c r="K35955"/>
    </row>
    <row r="35956" spans="11:11" x14ac:dyDescent="0.25">
      <c r="K35956"/>
    </row>
    <row r="35957" spans="11:11" x14ac:dyDescent="0.25">
      <c r="K35957"/>
    </row>
    <row r="35958" spans="11:11" x14ac:dyDescent="0.25">
      <c r="K35958"/>
    </row>
    <row r="35959" spans="11:11" x14ac:dyDescent="0.25">
      <c r="K35959"/>
    </row>
    <row r="35960" spans="11:11" x14ac:dyDescent="0.25">
      <c r="K35960"/>
    </row>
    <row r="35961" spans="11:11" x14ac:dyDescent="0.25">
      <c r="K35961"/>
    </row>
    <row r="35962" spans="11:11" x14ac:dyDescent="0.25">
      <c r="K35962"/>
    </row>
    <row r="35963" spans="11:11" x14ac:dyDescent="0.25">
      <c r="K35963"/>
    </row>
    <row r="35964" spans="11:11" x14ac:dyDescent="0.25">
      <c r="K35964"/>
    </row>
    <row r="35965" spans="11:11" x14ac:dyDescent="0.25">
      <c r="K35965"/>
    </row>
    <row r="35966" spans="11:11" x14ac:dyDescent="0.25">
      <c r="K35966"/>
    </row>
    <row r="35967" spans="11:11" x14ac:dyDescent="0.25">
      <c r="K35967"/>
    </row>
    <row r="35968" spans="11:11" x14ac:dyDescent="0.25">
      <c r="K35968"/>
    </row>
    <row r="35969" spans="11:11" x14ac:dyDescent="0.25">
      <c r="K35969"/>
    </row>
    <row r="35970" spans="11:11" x14ac:dyDescent="0.25">
      <c r="K35970"/>
    </row>
    <row r="35971" spans="11:11" x14ac:dyDescent="0.25">
      <c r="K35971"/>
    </row>
    <row r="35972" spans="11:11" x14ac:dyDescent="0.25">
      <c r="K35972"/>
    </row>
    <row r="35973" spans="11:11" x14ac:dyDescent="0.25">
      <c r="K35973"/>
    </row>
    <row r="35974" spans="11:11" x14ac:dyDescent="0.25">
      <c r="K35974"/>
    </row>
    <row r="35975" spans="11:11" x14ac:dyDescent="0.25">
      <c r="K35975"/>
    </row>
    <row r="35976" spans="11:11" x14ac:dyDescent="0.25">
      <c r="K35976"/>
    </row>
    <row r="35977" spans="11:11" x14ac:dyDescent="0.25">
      <c r="K35977"/>
    </row>
    <row r="35978" spans="11:11" x14ac:dyDescent="0.25">
      <c r="K35978"/>
    </row>
    <row r="35979" spans="11:11" x14ac:dyDescent="0.25">
      <c r="K35979"/>
    </row>
    <row r="35980" spans="11:11" x14ac:dyDescent="0.25">
      <c r="K35980"/>
    </row>
    <row r="35981" spans="11:11" x14ac:dyDescent="0.25">
      <c r="K35981"/>
    </row>
    <row r="35982" spans="11:11" x14ac:dyDescent="0.25">
      <c r="K35982"/>
    </row>
    <row r="35983" spans="11:11" x14ac:dyDescent="0.25">
      <c r="K35983"/>
    </row>
    <row r="35984" spans="11:11" x14ac:dyDescent="0.25">
      <c r="K35984"/>
    </row>
    <row r="35985" spans="11:11" x14ac:dyDescent="0.25">
      <c r="K35985"/>
    </row>
    <row r="35986" spans="11:11" x14ac:dyDescent="0.25">
      <c r="K35986"/>
    </row>
    <row r="35987" spans="11:11" x14ac:dyDescent="0.25">
      <c r="K35987"/>
    </row>
    <row r="35988" spans="11:11" x14ac:dyDescent="0.25">
      <c r="K35988"/>
    </row>
    <row r="35989" spans="11:11" x14ac:dyDescent="0.25">
      <c r="K35989"/>
    </row>
    <row r="35990" spans="11:11" x14ac:dyDescent="0.25">
      <c r="K35990"/>
    </row>
    <row r="35991" spans="11:11" x14ac:dyDescent="0.25">
      <c r="K35991"/>
    </row>
    <row r="35992" spans="11:11" x14ac:dyDescent="0.25">
      <c r="K35992"/>
    </row>
    <row r="35993" spans="11:11" x14ac:dyDescent="0.25">
      <c r="K35993"/>
    </row>
    <row r="35994" spans="11:11" x14ac:dyDescent="0.25">
      <c r="K35994"/>
    </row>
    <row r="35995" spans="11:11" x14ac:dyDescent="0.25">
      <c r="K35995"/>
    </row>
    <row r="35996" spans="11:11" x14ac:dyDescent="0.25">
      <c r="K35996"/>
    </row>
    <row r="35997" spans="11:11" x14ac:dyDescent="0.25">
      <c r="K35997"/>
    </row>
    <row r="35998" spans="11:11" x14ac:dyDescent="0.25">
      <c r="K35998"/>
    </row>
    <row r="35999" spans="11:11" x14ac:dyDescent="0.25">
      <c r="K35999"/>
    </row>
    <row r="36000" spans="11:11" x14ac:dyDescent="0.25">
      <c r="K36000"/>
    </row>
    <row r="36001" spans="11:11" x14ac:dyDescent="0.25">
      <c r="K36001"/>
    </row>
    <row r="36002" spans="11:11" x14ac:dyDescent="0.25">
      <c r="K36002"/>
    </row>
    <row r="36003" spans="11:11" x14ac:dyDescent="0.25">
      <c r="K36003"/>
    </row>
    <row r="36004" spans="11:11" x14ac:dyDescent="0.25">
      <c r="K36004"/>
    </row>
    <row r="36005" spans="11:11" x14ac:dyDescent="0.25">
      <c r="K36005"/>
    </row>
    <row r="36006" spans="11:11" x14ac:dyDescent="0.25">
      <c r="K36006"/>
    </row>
    <row r="36007" spans="11:11" x14ac:dyDescent="0.25">
      <c r="K36007"/>
    </row>
    <row r="36008" spans="11:11" x14ac:dyDescent="0.25">
      <c r="K36008"/>
    </row>
    <row r="36009" spans="11:11" x14ac:dyDescent="0.25">
      <c r="K36009"/>
    </row>
    <row r="36010" spans="11:11" x14ac:dyDescent="0.25">
      <c r="K36010"/>
    </row>
    <row r="36011" spans="11:11" x14ac:dyDescent="0.25">
      <c r="K36011"/>
    </row>
    <row r="36012" spans="11:11" x14ac:dyDescent="0.25">
      <c r="K36012"/>
    </row>
    <row r="36013" spans="11:11" x14ac:dyDescent="0.25">
      <c r="K36013"/>
    </row>
    <row r="36014" spans="11:11" x14ac:dyDescent="0.25">
      <c r="K36014"/>
    </row>
    <row r="36015" spans="11:11" x14ac:dyDescent="0.25">
      <c r="K36015"/>
    </row>
    <row r="36016" spans="11:11" x14ac:dyDescent="0.25">
      <c r="K36016"/>
    </row>
    <row r="36017" spans="11:11" x14ac:dyDescent="0.25">
      <c r="K36017"/>
    </row>
    <row r="36018" spans="11:11" x14ac:dyDescent="0.25">
      <c r="K36018"/>
    </row>
    <row r="36019" spans="11:11" x14ac:dyDescent="0.25">
      <c r="K36019"/>
    </row>
    <row r="36020" spans="11:11" x14ac:dyDescent="0.25">
      <c r="K36020"/>
    </row>
    <row r="36021" spans="11:11" x14ac:dyDescent="0.25">
      <c r="K36021"/>
    </row>
    <row r="36022" spans="11:11" x14ac:dyDescent="0.25">
      <c r="K36022"/>
    </row>
    <row r="36023" spans="11:11" x14ac:dyDescent="0.25">
      <c r="K36023"/>
    </row>
    <row r="36024" spans="11:11" x14ac:dyDescent="0.25">
      <c r="K36024"/>
    </row>
    <row r="36025" spans="11:11" x14ac:dyDescent="0.25">
      <c r="K36025"/>
    </row>
    <row r="36026" spans="11:11" x14ac:dyDescent="0.25">
      <c r="K36026"/>
    </row>
    <row r="36027" spans="11:11" x14ac:dyDescent="0.25">
      <c r="K36027"/>
    </row>
    <row r="36028" spans="11:11" x14ac:dyDescent="0.25">
      <c r="K36028"/>
    </row>
    <row r="36029" spans="11:11" x14ac:dyDescent="0.25">
      <c r="K36029"/>
    </row>
    <row r="36030" spans="11:11" x14ac:dyDescent="0.25">
      <c r="K36030"/>
    </row>
    <row r="36031" spans="11:11" x14ac:dyDescent="0.25">
      <c r="K36031"/>
    </row>
    <row r="36032" spans="11:11" x14ac:dyDescent="0.25">
      <c r="K36032"/>
    </row>
    <row r="36033" spans="11:11" x14ac:dyDescent="0.25">
      <c r="K36033"/>
    </row>
    <row r="36034" spans="11:11" x14ac:dyDescent="0.25">
      <c r="K36034"/>
    </row>
    <row r="36035" spans="11:11" x14ac:dyDescent="0.25">
      <c r="K36035"/>
    </row>
    <row r="36036" spans="11:11" x14ac:dyDescent="0.25">
      <c r="K36036"/>
    </row>
    <row r="36037" spans="11:11" x14ac:dyDescent="0.25">
      <c r="K36037"/>
    </row>
    <row r="36038" spans="11:11" x14ac:dyDescent="0.25">
      <c r="K36038"/>
    </row>
    <row r="36039" spans="11:11" x14ac:dyDescent="0.25">
      <c r="K36039"/>
    </row>
    <row r="36040" spans="11:11" x14ac:dyDescent="0.25">
      <c r="K36040"/>
    </row>
    <row r="36041" spans="11:11" x14ac:dyDescent="0.25">
      <c r="K36041"/>
    </row>
    <row r="36042" spans="11:11" x14ac:dyDescent="0.25">
      <c r="K36042"/>
    </row>
    <row r="36043" spans="11:11" x14ac:dyDescent="0.25">
      <c r="K36043"/>
    </row>
    <row r="36044" spans="11:11" x14ac:dyDescent="0.25">
      <c r="K36044"/>
    </row>
    <row r="36045" spans="11:11" x14ac:dyDescent="0.25">
      <c r="K36045"/>
    </row>
    <row r="36046" spans="11:11" x14ac:dyDescent="0.25">
      <c r="K36046"/>
    </row>
    <row r="36047" spans="11:11" x14ac:dyDescent="0.25">
      <c r="K36047"/>
    </row>
    <row r="36048" spans="11:11" x14ac:dyDescent="0.25">
      <c r="K36048"/>
    </row>
    <row r="36049" spans="11:11" x14ac:dyDescent="0.25">
      <c r="K36049"/>
    </row>
    <row r="36050" spans="11:11" x14ac:dyDescent="0.25">
      <c r="K36050"/>
    </row>
    <row r="36051" spans="11:11" x14ac:dyDescent="0.25">
      <c r="K36051"/>
    </row>
    <row r="36052" spans="11:11" x14ac:dyDescent="0.25">
      <c r="K36052"/>
    </row>
    <row r="36053" spans="11:11" x14ac:dyDescent="0.25">
      <c r="K36053"/>
    </row>
    <row r="36054" spans="11:11" x14ac:dyDescent="0.25">
      <c r="K36054"/>
    </row>
    <row r="36055" spans="11:11" x14ac:dyDescent="0.25">
      <c r="K36055"/>
    </row>
    <row r="36056" spans="11:11" x14ac:dyDescent="0.25">
      <c r="K36056"/>
    </row>
    <row r="36057" spans="11:11" x14ac:dyDescent="0.25">
      <c r="K36057"/>
    </row>
    <row r="36058" spans="11:11" x14ac:dyDescent="0.25">
      <c r="K36058"/>
    </row>
    <row r="36059" spans="11:11" x14ac:dyDescent="0.25">
      <c r="K36059"/>
    </row>
    <row r="36060" spans="11:11" x14ac:dyDescent="0.25">
      <c r="K36060"/>
    </row>
    <row r="36061" spans="11:11" x14ac:dyDescent="0.25">
      <c r="K36061"/>
    </row>
    <row r="36062" spans="11:11" x14ac:dyDescent="0.25">
      <c r="K36062"/>
    </row>
    <row r="36063" spans="11:11" x14ac:dyDescent="0.25">
      <c r="K36063"/>
    </row>
    <row r="36064" spans="11:11" x14ac:dyDescent="0.25">
      <c r="K36064"/>
    </row>
    <row r="36065" spans="11:11" x14ac:dyDescent="0.25">
      <c r="K36065"/>
    </row>
    <row r="36066" spans="11:11" x14ac:dyDescent="0.25">
      <c r="K36066"/>
    </row>
    <row r="36067" spans="11:11" x14ac:dyDescent="0.25">
      <c r="K36067"/>
    </row>
    <row r="36068" spans="11:11" x14ac:dyDescent="0.25">
      <c r="K36068"/>
    </row>
    <row r="36069" spans="11:11" x14ac:dyDescent="0.25">
      <c r="K36069"/>
    </row>
    <row r="36070" spans="11:11" x14ac:dyDescent="0.25">
      <c r="K36070"/>
    </row>
    <row r="36071" spans="11:11" x14ac:dyDescent="0.25">
      <c r="K36071"/>
    </row>
    <row r="36072" spans="11:11" x14ac:dyDescent="0.25">
      <c r="K36072"/>
    </row>
    <row r="36073" spans="11:11" x14ac:dyDescent="0.25">
      <c r="K36073"/>
    </row>
    <row r="36074" spans="11:11" x14ac:dyDescent="0.25">
      <c r="K36074"/>
    </row>
    <row r="36075" spans="11:11" x14ac:dyDescent="0.25">
      <c r="K36075"/>
    </row>
    <row r="36076" spans="11:11" x14ac:dyDescent="0.25">
      <c r="K36076"/>
    </row>
    <row r="36077" spans="11:11" x14ac:dyDescent="0.25">
      <c r="K36077"/>
    </row>
    <row r="36078" spans="11:11" x14ac:dyDescent="0.25">
      <c r="K36078"/>
    </row>
    <row r="36079" spans="11:11" x14ac:dyDescent="0.25">
      <c r="K36079"/>
    </row>
    <row r="36080" spans="11:11" x14ac:dyDescent="0.25">
      <c r="K36080"/>
    </row>
    <row r="36081" spans="11:11" x14ac:dyDescent="0.25">
      <c r="K36081"/>
    </row>
    <row r="36082" spans="11:11" x14ac:dyDescent="0.25">
      <c r="K36082"/>
    </row>
    <row r="36083" spans="11:11" x14ac:dyDescent="0.25">
      <c r="K36083"/>
    </row>
    <row r="36084" spans="11:11" x14ac:dyDescent="0.25">
      <c r="K36084"/>
    </row>
    <row r="36085" spans="11:11" x14ac:dyDescent="0.25">
      <c r="K36085"/>
    </row>
    <row r="36086" spans="11:11" x14ac:dyDescent="0.25">
      <c r="K36086"/>
    </row>
    <row r="36087" spans="11:11" x14ac:dyDescent="0.25">
      <c r="K36087"/>
    </row>
    <row r="36088" spans="11:11" x14ac:dyDescent="0.25">
      <c r="K36088"/>
    </row>
    <row r="36089" spans="11:11" x14ac:dyDescent="0.25">
      <c r="K36089"/>
    </row>
    <row r="36090" spans="11:11" x14ac:dyDescent="0.25">
      <c r="K36090"/>
    </row>
    <row r="36091" spans="11:11" x14ac:dyDescent="0.25">
      <c r="K36091"/>
    </row>
    <row r="36092" spans="11:11" x14ac:dyDescent="0.25">
      <c r="K36092"/>
    </row>
    <row r="36093" spans="11:11" x14ac:dyDescent="0.25">
      <c r="K36093"/>
    </row>
    <row r="36094" spans="11:11" x14ac:dyDescent="0.25">
      <c r="K36094"/>
    </row>
    <row r="36095" spans="11:11" x14ac:dyDescent="0.25">
      <c r="K36095"/>
    </row>
    <row r="36096" spans="11:11" x14ac:dyDescent="0.25">
      <c r="K36096"/>
    </row>
    <row r="36097" spans="11:11" x14ac:dyDescent="0.25">
      <c r="K36097"/>
    </row>
    <row r="36098" spans="11:11" x14ac:dyDescent="0.25">
      <c r="K36098"/>
    </row>
    <row r="36099" spans="11:11" x14ac:dyDescent="0.25">
      <c r="K36099"/>
    </row>
    <row r="36100" spans="11:11" x14ac:dyDescent="0.25">
      <c r="K36100"/>
    </row>
    <row r="36101" spans="11:11" x14ac:dyDescent="0.25">
      <c r="K36101"/>
    </row>
    <row r="36102" spans="11:11" x14ac:dyDescent="0.25">
      <c r="K36102"/>
    </row>
    <row r="36103" spans="11:11" x14ac:dyDescent="0.25">
      <c r="K36103"/>
    </row>
    <row r="36104" spans="11:11" x14ac:dyDescent="0.25">
      <c r="K36104"/>
    </row>
    <row r="36105" spans="11:11" x14ac:dyDescent="0.25">
      <c r="K36105"/>
    </row>
    <row r="36106" spans="11:11" x14ac:dyDescent="0.25">
      <c r="K36106"/>
    </row>
    <row r="36107" spans="11:11" x14ac:dyDescent="0.25">
      <c r="K36107"/>
    </row>
    <row r="36108" spans="11:11" x14ac:dyDescent="0.25">
      <c r="K36108"/>
    </row>
    <row r="36109" spans="11:11" x14ac:dyDescent="0.25">
      <c r="K36109"/>
    </row>
    <row r="36110" spans="11:11" x14ac:dyDescent="0.25">
      <c r="K36110"/>
    </row>
    <row r="36111" spans="11:11" x14ac:dyDescent="0.25">
      <c r="K36111"/>
    </row>
    <row r="36112" spans="11:11" x14ac:dyDescent="0.25">
      <c r="K36112"/>
    </row>
    <row r="36113" spans="11:11" x14ac:dyDescent="0.25">
      <c r="K36113"/>
    </row>
    <row r="36114" spans="11:11" x14ac:dyDescent="0.25">
      <c r="K36114"/>
    </row>
    <row r="36115" spans="11:11" x14ac:dyDescent="0.25">
      <c r="K36115"/>
    </row>
    <row r="36116" spans="11:11" x14ac:dyDescent="0.25">
      <c r="K36116"/>
    </row>
    <row r="36117" spans="11:11" x14ac:dyDescent="0.25">
      <c r="K36117"/>
    </row>
    <row r="36118" spans="11:11" x14ac:dyDescent="0.25">
      <c r="K36118"/>
    </row>
    <row r="36119" spans="11:11" x14ac:dyDescent="0.25">
      <c r="K36119"/>
    </row>
    <row r="36120" spans="11:11" x14ac:dyDescent="0.25">
      <c r="K36120"/>
    </row>
    <row r="36121" spans="11:11" x14ac:dyDescent="0.25">
      <c r="K36121"/>
    </row>
    <row r="36122" spans="11:11" x14ac:dyDescent="0.25">
      <c r="K36122"/>
    </row>
    <row r="36123" spans="11:11" x14ac:dyDescent="0.25">
      <c r="K36123"/>
    </row>
    <row r="36124" spans="11:11" x14ac:dyDescent="0.25">
      <c r="K36124"/>
    </row>
    <row r="36125" spans="11:11" x14ac:dyDescent="0.25">
      <c r="K36125"/>
    </row>
    <row r="36126" spans="11:11" x14ac:dyDescent="0.25">
      <c r="K36126"/>
    </row>
    <row r="36127" spans="11:11" x14ac:dyDescent="0.25">
      <c r="K36127"/>
    </row>
    <row r="36128" spans="11:11" x14ac:dyDescent="0.25">
      <c r="K36128"/>
    </row>
    <row r="36129" spans="11:11" x14ac:dyDescent="0.25">
      <c r="K36129"/>
    </row>
    <row r="36130" spans="11:11" x14ac:dyDescent="0.25">
      <c r="K36130"/>
    </row>
    <row r="36131" spans="11:11" x14ac:dyDescent="0.25">
      <c r="K36131"/>
    </row>
    <row r="36132" spans="11:11" x14ac:dyDescent="0.25">
      <c r="K36132"/>
    </row>
    <row r="36133" spans="11:11" x14ac:dyDescent="0.25">
      <c r="K36133"/>
    </row>
    <row r="36134" spans="11:11" x14ac:dyDescent="0.25">
      <c r="K36134"/>
    </row>
    <row r="36135" spans="11:11" x14ac:dyDescent="0.25">
      <c r="K36135"/>
    </row>
    <row r="36136" spans="11:11" x14ac:dyDescent="0.25">
      <c r="K36136"/>
    </row>
    <row r="36137" spans="11:11" x14ac:dyDescent="0.25">
      <c r="K36137"/>
    </row>
    <row r="36138" spans="11:11" x14ac:dyDescent="0.25">
      <c r="K36138"/>
    </row>
    <row r="36139" spans="11:11" x14ac:dyDescent="0.25">
      <c r="K36139"/>
    </row>
    <row r="36140" spans="11:11" x14ac:dyDescent="0.25">
      <c r="K36140"/>
    </row>
    <row r="36141" spans="11:11" x14ac:dyDescent="0.25">
      <c r="K36141"/>
    </row>
    <row r="36142" spans="11:11" x14ac:dyDescent="0.25">
      <c r="K36142"/>
    </row>
    <row r="36143" spans="11:11" x14ac:dyDescent="0.25">
      <c r="K36143"/>
    </row>
    <row r="36144" spans="11:11" x14ac:dyDescent="0.25">
      <c r="K36144"/>
    </row>
    <row r="36145" spans="11:11" x14ac:dyDescent="0.25">
      <c r="K36145"/>
    </row>
    <row r="36146" spans="11:11" x14ac:dyDescent="0.25">
      <c r="K36146"/>
    </row>
    <row r="36147" spans="11:11" x14ac:dyDescent="0.25">
      <c r="K36147"/>
    </row>
    <row r="36148" spans="11:11" x14ac:dyDescent="0.25">
      <c r="K36148"/>
    </row>
    <row r="36149" spans="11:11" x14ac:dyDescent="0.25">
      <c r="K36149"/>
    </row>
    <row r="36150" spans="11:11" x14ac:dyDescent="0.25">
      <c r="K36150"/>
    </row>
    <row r="36151" spans="11:11" x14ac:dyDescent="0.25">
      <c r="K36151"/>
    </row>
    <row r="36152" spans="11:11" x14ac:dyDescent="0.25">
      <c r="K36152"/>
    </row>
    <row r="36153" spans="11:11" x14ac:dyDescent="0.25">
      <c r="K36153"/>
    </row>
    <row r="36154" spans="11:11" x14ac:dyDescent="0.25">
      <c r="K36154"/>
    </row>
    <row r="36155" spans="11:11" x14ac:dyDescent="0.25">
      <c r="K36155"/>
    </row>
    <row r="36156" spans="11:11" x14ac:dyDescent="0.25">
      <c r="K36156"/>
    </row>
    <row r="36157" spans="11:11" x14ac:dyDescent="0.25">
      <c r="K36157"/>
    </row>
    <row r="36158" spans="11:11" x14ac:dyDescent="0.25">
      <c r="K36158"/>
    </row>
    <row r="36159" spans="11:11" x14ac:dyDescent="0.25">
      <c r="K36159"/>
    </row>
    <row r="36160" spans="11:11" x14ac:dyDescent="0.25">
      <c r="K36160"/>
    </row>
    <row r="36161" spans="11:11" x14ac:dyDescent="0.25">
      <c r="K36161"/>
    </row>
    <row r="36162" spans="11:11" x14ac:dyDescent="0.25">
      <c r="K36162"/>
    </row>
    <row r="36163" spans="11:11" x14ac:dyDescent="0.25">
      <c r="K36163"/>
    </row>
    <row r="36164" spans="11:11" x14ac:dyDescent="0.25">
      <c r="K36164"/>
    </row>
    <row r="36165" spans="11:11" x14ac:dyDescent="0.25">
      <c r="K36165"/>
    </row>
    <row r="36166" spans="11:11" x14ac:dyDescent="0.25">
      <c r="K36166"/>
    </row>
    <row r="36167" spans="11:11" x14ac:dyDescent="0.25">
      <c r="K36167"/>
    </row>
    <row r="36168" spans="11:11" x14ac:dyDescent="0.25">
      <c r="K36168"/>
    </row>
    <row r="36169" spans="11:11" x14ac:dyDescent="0.25">
      <c r="K36169"/>
    </row>
    <row r="36170" spans="11:11" x14ac:dyDescent="0.25">
      <c r="K36170"/>
    </row>
    <row r="36171" spans="11:11" x14ac:dyDescent="0.25">
      <c r="K36171"/>
    </row>
    <row r="36172" spans="11:11" x14ac:dyDescent="0.25">
      <c r="K36172"/>
    </row>
    <row r="36173" spans="11:11" x14ac:dyDescent="0.25">
      <c r="K36173"/>
    </row>
    <row r="36174" spans="11:11" x14ac:dyDescent="0.25">
      <c r="K36174"/>
    </row>
    <row r="36175" spans="11:11" x14ac:dyDescent="0.25">
      <c r="K36175"/>
    </row>
    <row r="36176" spans="11:11" x14ac:dyDescent="0.25">
      <c r="K36176"/>
    </row>
    <row r="36177" spans="11:11" x14ac:dyDescent="0.25">
      <c r="K36177"/>
    </row>
    <row r="36178" spans="11:11" x14ac:dyDescent="0.25">
      <c r="K36178"/>
    </row>
    <row r="36179" spans="11:11" x14ac:dyDescent="0.25">
      <c r="K36179"/>
    </row>
    <row r="36180" spans="11:11" x14ac:dyDescent="0.25">
      <c r="K36180"/>
    </row>
    <row r="36181" spans="11:11" x14ac:dyDescent="0.25">
      <c r="K36181"/>
    </row>
    <row r="36182" spans="11:11" x14ac:dyDescent="0.25">
      <c r="K36182"/>
    </row>
    <row r="36183" spans="11:11" x14ac:dyDescent="0.25">
      <c r="K36183"/>
    </row>
    <row r="36184" spans="11:11" x14ac:dyDescent="0.25">
      <c r="K36184"/>
    </row>
    <row r="36185" spans="11:11" x14ac:dyDescent="0.25">
      <c r="K36185"/>
    </row>
    <row r="36186" spans="11:11" x14ac:dyDescent="0.25">
      <c r="K36186"/>
    </row>
    <row r="36187" spans="11:11" x14ac:dyDescent="0.25">
      <c r="K36187"/>
    </row>
    <row r="36188" spans="11:11" x14ac:dyDescent="0.25">
      <c r="K36188"/>
    </row>
    <row r="36189" spans="11:11" x14ac:dyDescent="0.25">
      <c r="K36189"/>
    </row>
    <row r="36190" spans="11:11" x14ac:dyDescent="0.25">
      <c r="K36190"/>
    </row>
    <row r="36191" spans="11:11" x14ac:dyDescent="0.25">
      <c r="K36191"/>
    </row>
    <row r="36192" spans="11:11" x14ac:dyDescent="0.25">
      <c r="K36192"/>
    </row>
    <row r="36193" spans="11:11" x14ac:dyDescent="0.25">
      <c r="K36193"/>
    </row>
    <row r="36194" spans="11:11" x14ac:dyDescent="0.25">
      <c r="K36194"/>
    </row>
    <row r="36195" spans="11:11" x14ac:dyDescent="0.25">
      <c r="K36195"/>
    </row>
    <row r="36196" spans="11:11" x14ac:dyDescent="0.25">
      <c r="K36196"/>
    </row>
    <row r="36197" spans="11:11" x14ac:dyDescent="0.25">
      <c r="K36197"/>
    </row>
    <row r="36198" spans="11:11" x14ac:dyDescent="0.25">
      <c r="K36198"/>
    </row>
    <row r="36199" spans="11:11" x14ac:dyDescent="0.25">
      <c r="K36199"/>
    </row>
    <row r="36200" spans="11:11" x14ac:dyDescent="0.25">
      <c r="K36200"/>
    </row>
    <row r="36201" spans="11:11" x14ac:dyDescent="0.25">
      <c r="K36201"/>
    </row>
    <row r="36202" spans="11:11" x14ac:dyDescent="0.25">
      <c r="K36202"/>
    </row>
    <row r="36203" spans="11:11" x14ac:dyDescent="0.25">
      <c r="K36203"/>
    </row>
    <row r="36204" spans="11:11" x14ac:dyDescent="0.25">
      <c r="K36204"/>
    </row>
    <row r="36205" spans="11:11" x14ac:dyDescent="0.25">
      <c r="K36205"/>
    </row>
    <row r="36206" spans="11:11" x14ac:dyDescent="0.25">
      <c r="K36206"/>
    </row>
    <row r="36207" spans="11:11" x14ac:dyDescent="0.25">
      <c r="K36207"/>
    </row>
    <row r="36208" spans="11:11" x14ac:dyDescent="0.25">
      <c r="K36208"/>
    </row>
    <row r="36209" spans="11:11" x14ac:dyDescent="0.25">
      <c r="K36209"/>
    </row>
    <row r="36210" spans="11:11" x14ac:dyDescent="0.25">
      <c r="K36210"/>
    </row>
    <row r="36211" spans="11:11" x14ac:dyDescent="0.25">
      <c r="K36211"/>
    </row>
    <row r="36212" spans="11:11" x14ac:dyDescent="0.25">
      <c r="K36212"/>
    </row>
    <row r="36213" spans="11:11" x14ac:dyDescent="0.25">
      <c r="K36213"/>
    </row>
    <row r="36214" spans="11:11" x14ac:dyDescent="0.25">
      <c r="K36214"/>
    </row>
    <row r="36215" spans="11:11" x14ac:dyDescent="0.25">
      <c r="K36215"/>
    </row>
    <row r="36216" spans="11:11" x14ac:dyDescent="0.25">
      <c r="K36216"/>
    </row>
    <row r="36217" spans="11:11" x14ac:dyDescent="0.25">
      <c r="K36217"/>
    </row>
    <row r="36218" spans="11:11" x14ac:dyDescent="0.25">
      <c r="K36218"/>
    </row>
    <row r="36219" spans="11:11" x14ac:dyDescent="0.25">
      <c r="K36219"/>
    </row>
    <row r="36220" spans="11:11" x14ac:dyDescent="0.25">
      <c r="K36220"/>
    </row>
    <row r="36221" spans="11:11" x14ac:dyDescent="0.25">
      <c r="K36221"/>
    </row>
    <row r="36222" spans="11:11" x14ac:dyDescent="0.25">
      <c r="K36222"/>
    </row>
    <row r="36223" spans="11:11" x14ac:dyDescent="0.25">
      <c r="K36223"/>
    </row>
    <row r="36224" spans="11:11" x14ac:dyDescent="0.25">
      <c r="K36224"/>
    </row>
    <row r="36225" spans="11:11" x14ac:dyDescent="0.25">
      <c r="K36225"/>
    </row>
    <row r="36226" spans="11:11" x14ac:dyDescent="0.25">
      <c r="K36226"/>
    </row>
    <row r="36227" spans="11:11" x14ac:dyDescent="0.25">
      <c r="K36227"/>
    </row>
    <row r="36228" spans="11:11" x14ac:dyDescent="0.25">
      <c r="K36228"/>
    </row>
    <row r="36229" spans="11:11" x14ac:dyDescent="0.25">
      <c r="K36229"/>
    </row>
    <row r="36230" spans="11:11" x14ac:dyDescent="0.25">
      <c r="K36230"/>
    </row>
    <row r="36231" spans="11:11" x14ac:dyDescent="0.25">
      <c r="K36231"/>
    </row>
    <row r="36232" spans="11:11" x14ac:dyDescent="0.25">
      <c r="K36232"/>
    </row>
    <row r="36233" spans="11:11" x14ac:dyDescent="0.25">
      <c r="K36233"/>
    </row>
    <row r="36234" spans="11:11" x14ac:dyDescent="0.25">
      <c r="K36234"/>
    </row>
    <row r="36235" spans="11:11" x14ac:dyDescent="0.25">
      <c r="K36235"/>
    </row>
    <row r="36236" spans="11:11" x14ac:dyDescent="0.25">
      <c r="K36236"/>
    </row>
    <row r="36237" spans="11:11" x14ac:dyDescent="0.25">
      <c r="K36237"/>
    </row>
    <row r="36238" spans="11:11" x14ac:dyDescent="0.25">
      <c r="K36238"/>
    </row>
    <row r="36239" spans="11:11" x14ac:dyDescent="0.25">
      <c r="K36239"/>
    </row>
    <row r="36240" spans="11:11" x14ac:dyDescent="0.25">
      <c r="K36240"/>
    </row>
    <row r="36241" spans="11:11" x14ac:dyDescent="0.25">
      <c r="K36241"/>
    </row>
    <row r="36242" spans="11:11" x14ac:dyDescent="0.25">
      <c r="K36242"/>
    </row>
    <row r="36243" spans="11:11" x14ac:dyDescent="0.25">
      <c r="K36243"/>
    </row>
    <row r="36244" spans="11:11" x14ac:dyDescent="0.25">
      <c r="K36244"/>
    </row>
    <row r="36245" spans="11:11" x14ac:dyDescent="0.25">
      <c r="K36245"/>
    </row>
    <row r="36246" spans="11:11" x14ac:dyDescent="0.25">
      <c r="K36246"/>
    </row>
    <row r="36247" spans="11:11" x14ac:dyDescent="0.25">
      <c r="K36247"/>
    </row>
    <row r="36248" spans="11:11" x14ac:dyDescent="0.25">
      <c r="K36248"/>
    </row>
    <row r="36249" spans="11:11" x14ac:dyDescent="0.25">
      <c r="K36249"/>
    </row>
    <row r="36250" spans="11:11" x14ac:dyDescent="0.25">
      <c r="K36250"/>
    </row>
    <row r="36251" spans="11:11" x14ac:dyDescent="0.25">
      <c r="K36251"/>
    </row>
    <row r="36252" spans="11:11" x14ac:dyDescent="0.25">
      <c r="K36252"/>
    </row>
    <row r="36253" spans="11:11" x14ac:dyDescent="0.25">
      <c r="K36253"/>
    </row>
    <row r="36254" spans="11:11" x14ac:dyDescent="0.25">
      <c r="K36254"/>
    </row>
    <row r="36255" spans="11:11" x14ac:dyDescent="0.25">
      <c r="K36255"/>
    </row>
    <row r="36256" spans="11:11" x14ac:dyDescent="0.25">
      <c r="K36256"/>
    </row>
    <row r="36257" spans="11:11" x14ac:dyDescent="0.25">
      <c r="K36257"/>
    </row>
    <row r="36258" spans="11:11" x14ac:dyDescent="0.25">
      <c r="K36258"/>
    </row>
    <row r="36259" spans="11:11" x14ac:dyDescent="0.25">
      <c r="K36259"/>
    </row>
    <row r="36260" spans="11:11" x14ac:dyDescent="0.25">
      <c r="K36260"/>
    </row>
    <row r="36261" spans="11:11" x14ac:dyDescent="0.25">
      <c r="K36261"/>
    </row>
    <row r="36262" spans="11:11" x14ac:dyDescent="0.25">
      <c r="K36262"/>
    </row>
    <row r="36263" spans="11:11" x14ac:dyDescent="0.25">
      <c r="K36263"/>
    </row>
    <row r="36264" spans="11:11" x14ac:dyDescent="0.25">
      <c r="K36264"/>
    </row>
    <row r="36265" spans="11:11" x14ac:dyDescent="0.25">
      <c r="K36265"/>
    </row>
    <row r="36266" spans="11:11" x14ac:dyDescent="0.25">
      <c r="K36266"/>
    </row>
    <row r="36267" spans="11:11" x14ac:dyDescent="0.25">
      <c r="K36267"/>
    </row>
    <row r="36268" spans="11:11" x14ac:dyDescent="0.25">
      <c r="K36268"/>
    </row>
    <row r="36269" spans="11:11" x14ac:dyDescent="0.25">
      <c r="K36269"/>
    </row>
    <row r="36270" spans="11:11" x14ac:dyDescent="0.25">
      <c r="K36270"/>
    </row>
    <row r="36271" spans="11:11" x14ac:dyDescent="0.25">
      <c r="K36271"/>
    </row>
    <row r="36272" spans="11:11" x14ac:dyDescent="0.25">
      <c r="K36272"/>
    </row>
    <row r="36273" spans="11:11" x14ac:dyDescent="0.25">
      <c r="K36273"/>
    </row>
    <row r="36274" spans="11:11" x14ac:dyDescent="0.25">
      <c r="K36274"/>
    </row>
    <row r="36275" spans="11:11" x14ac:dyDescent="0.25">
      <c r="K36275"/>
    </row>
    <row r="36276" spans="11:11" x14ac:dyDescent="0.25">
      <c r="K36276"/>
    </row>
    <row r="36277" spans="11:11" x14ac:dyDescent="0.25">
      <c r="K36277"/>
    </row>
    <row r="36278" spans="11:11" x14ac:dyDescent="0.25">
      <c r="K36278"/>
    </row>
    <row r="36279" spans="11:11" x14ac:dyDescent="0.25">
      <c r="K36279"/>
    </row>
    <row r="36280" spans="11:11" x14ac:dyDescent="0.25">
      <c r="K36280"/>
    </row>
    <row r="36281" spans="11:11" x14ac:dyDescent="0.25">
      <c r="K36281"/>
    </row>
    <row r="36282" spans="11:11" x14ac:dyDescent="0.25">
      <c r="K36282"/>
    </row>
    <row r="36283" spans="11:11" x14ac:dyDescent="0.25">
      <c r="K36283"/>
    </row>
    <row r="36284" spans="11:11" x14ac:dyDescent="0.25">
      <c r="K36284"/>
    </row>
    <row r="36285" spans="11:11" x14ac:dyDescent="0.25">
      <c r="K36285"/>
    </row>
    <row r="36286" spans="11:11" x14ac:dyDescent="0.25">
      <c r="K36286"/>
    </row>
    <row r="36287" spans="11:11" x14ac:dyDescent="0.25">
      <c r="K36287"/>
    </row>
    <row r="36288" spans="11:11" x14ac:dyDescent="0.25">
      <c r="K36288"/>
    </row>
    <row r="36289" spans="11:11" x14ac:dyDescent="0.25">
      <c r="K36289"/>
    </row>
    <row r="36290" spans="11:11" x14ac:dyDescent="0.25">
      <c r="K36290"/>
    </row>
    <row r="36291" spans="11:11" x14ac:dyDescent="0.25">
      <c r="K36291"/>
    </row>
    <row r="36292" spans="11:11" x14ac:dyDescent="0.25">
      <c r="K36292"/>
    </row>
    <row r="36293" spans="11:11" x14ac:dyDescent="0.25">
      <c r="K36293"/>
    </row>
    <row r="36294" spans="11:11" x14ac:dyDescent="0.25">
      <c r="K36294"/>
    </row>
    <row r="36295" spans="11:11" x14ac:dyDescent="0.25">
      <c r="K36295"/>
    </row>
    <row r="36296" spans="11:11" x14ac:dyDescent="0.25">
      <c r="K36296"/>
    </row>
    <row r="36297" spans="11:11" x14ac:dyDescent="0.25">
      <c r="K36297"/>
    </row>
    <row r="36298" spans="11:11" x14ac:dyDescent="0.25">
      <c r="K36298"/>
    </row>
    <row r="36299" spans="11:11" x14ac:dyDescent="0.25">
      <c r="K36299"/>
    </row>
    <row r="36300" spans="11:11" x14ac:dyDescent="0.25">
      <c r="K36300"/>
    </row>
    <row r="36301" spans="11:11" x14ac:dyDescent="0.25">
      <c r="K36301"/>
    </row>
    <row r="36302" spans="11:11" x14ac:dyDescent="0.25">
      <c r="K36302"/>
    </row>
    <row r="36303" spans="11:11" x14ac:dyDescent="0.25">
      <c r="K36303"/>
    </row>
    <row r="36304" spans="11:11" x14ac:dyDescent="0.25">
      <c r="K36304"/>
    </row>
    <row r="36305" spans="11:11" x14ac:dyDescent="0.25">
      <c r="K36305"/>
    </row>
    <row r="36306" spans="11:11" x14ac:dyDescent="0.25">
      <c r="K36306"/>
    </row>
    <row r="36307" spans="11:11" x14ac:dyDescent="0.25">
      <c r="K36307"/>
    </row>
    <row r="36308" spans="11:11" x14ac:dyDescent="0.25">
      <c r="K36308"/>
    </row>
    <row r="36309" spans="11:11" x14ac:dyDescent="0.25">
      <c r="K36309"/>
    </row>
    <row r="36310" spans="11:11" x14ac:dyDescent="0.25">
      <c r="K36310"/>
    </row>
    <row r="36311" spans="11:11" x14ac:dyDescent="0.25">
      <c r="K36311"/>
    </row>
    <row r="36312" spans="11:11" x14ac:dyDescent="0.25">
      <c r="K36312"/>
    </row>
    <row r="36313" spans="11:11" x14ac:dyDescent="0.25">
      <c r="K36313"/>
    </row>
    <row r="36314" spans="11:11" x14ac:dyDescent="0.25">
      <c r="K36314"/>
    </row>
    <row r="36315" spans="11:11" x14ac:dyDescent="0.25">
      <c r="K36315"/>
    </row>
    <row r="36316" spans="11:11" x14ac:dyDescent="0.25">
      <c r="K36316"/>
    </row>
    <row r="36317" spans="11:11" x14ac:dyDescent="0.25">
      <c r="K36317"/>
    </row>
    <row r="36318" spans="11:11" x14ac:dyDescent="0.25">
      <c r="K36318"/>
    </row>
    <row r="36319" spans="11:11" x14ac:dyDescent="0.25">
      <c r="K36319"/>
    </row>
    <row r="36320" spans="11:11" x14ac:dyDescent="0.25">
      <c r="K36320"/>
    </row>
    <row r="36321" spans="11:11" x14ac:dyDescent="0.25">
      <c r="K36321"/>
    </row>
    <row r="36322" spans="11:11" x14ac:dyDescent="0.25">
      <c r="K36322"/>
    </row>
    <row r="36323" spans="11:11" x14ac:dyDescent="0.25">
      <c r="K36323"/>
    </row>
    <row r="36324" spans="11:11" x14ac:dyDescent="0.25">
      <c r="K36324"/>
    </row>
    <row r="36325" spans="11:11" x14ac:dyDescent="0.25">
      <c r="K36325"/>
    </row>
    <row r="36326" spans="11:11" x14ac:dyDescent="0.25">
      <c r="K36326"/>
    </row>
    <row r="36327" spans="11:11" x14ac:dyDescent="0.25">
      <c r="K36327"/>
    </row>
    <row r="36328" spans="11:11" x14ac:dyDescent="0.25">
      <c r="K36328"/>
    </row>
    <row r="36329" spans="11:11" x14ac:dyDescent="0.25">
      <c r="K36329"/>
    </row>
    <row r="36330" spans="11:11" x14ac:dyDescent="0.25">
      <c r="K36330"/>
    </row>
    <row r="36331" spans="11:11" x14ac:dyDescent="0.25">
      <c r="K36331"/>
    </row>
    <row r="36332" spans="11:11" x14ac:dyDescent="0.25">
      <c r="K36332"/>
    </row>
    <row r="36333" spans="11:11" x14ac:dyDescent="0.25">
      <c r="K36333"/>
    </row>
    <row r="36334" spans="11:11" x14ac:dyDescent="0.25">
      <c r="K36334"/>
    </row>
    <row r="36335" spans="11:11" x14ac:dyDescent="0.25">
      <c r="K36335"/>
    </row>
    <row r="36336" spans="11:11" x14ac:dyDescent="0.25">
      <c r="K36336"/>
    </row>
    <row r="36337" spans="11:11" x14ac:dyDescent="0.25">
      <c r="K36337"/>
    </row>
    <row r="36338" spans="11:11" x14ac:dyDescent="0.25">
      <c r="K36338"/>
    </row>
    <row r="36339" spans="11:11" x14ac:dyDescent="0.25">
      <c r="K36339"/>
    </row>
    <row r="36340" spans="11:11" x14ac:dyDescent="0.25">
      <c r="K36340"/>
    </row>
    <row r="36341" spans="11:11" x14ac:dyDescent="0.25">
      <c r="K36341"/>
    </row>
    <row r="36342" spans="11:11" x14ac:dyDescent="0.25">
      <c r="K36342"/>
    </row>
    <row r="36343" spans="11:11" x14ac:dyDescent="0.25">
      <c r="K36343"/>
    </row>
    <row r="36344" spans="11:11" x14ac:dyDescent="0.25">
      <c r="K36344"/>
    </row>
    <row r="36345" spans="11:11" x14ac:dyDescent="0.25">
      <c r="K36345"/>
    </row>
    <row r="36346" spans="11:11" x14ac:dyDescent="0.25">
      <c r="K36346"/>
    </row>
    <row r="36347" spans="11:11" x14ac:dyDescent="0.25">
      <c r="K36347"/>
    </row>
    <row r="36348" spans="11:11" x14ac:dyDescent="0.25">
      <c r="K36348"/>
    </row>
    <row r="36349" spans="11:11" x14ac:dyDescent="0.25">
      <c r="K36349"/>
    </row>
    <row r="36350" spans="11:11" x14ac:dyDescent="0.25">
      <c r="K36350"/>
    </row>
    <row r="36351" spans="11:11" x14ac:dyDescent="0.25">
      <c r="K36351"/>
    </row>
    <row r="36352" spans="11:11" x14ac:dyDescent="0.25">
      <c r="K36352"/>
    </row>
    <row r="36353" spans="11:11" x14ac:dyDescent="0.25">
      <c r="K36353"/>
    </row>
    <row r="36354" spans="11:11" x14ac:dyDescent="0.25">
      <c r="K36354"/>
    </row>
    <row r="36355" spans="11:11" x14ac:dyDescent="0.25">
      <c r="K36355"/>
    </row>
    <row r="36356" spans="11:11" x14ac:dyDescent="0.25">
      <c r="K36356"/>
    </row>
    <row r="36357" spans="11:11" x14ac:dyDescent="0.25">
      <c r="K36357"/>
    </row>
    <row r="36358" spans="11:11" x14ac:dyDescent="0.25">
      <c r="K36358"/>
    </row>
    <row r="36359" spans="11:11" x14ac:dyDescent="0.25">
      <c r="K36359"/>
    </row>
    <row r="36360" spans="11:11" x14ac:dyDescent="0.25">
      <c r="K36360"/>
    </row>
    <row r="36361" spans="11:11" x14ac:dyDescent="0.25">
      <c r="K36361"/>
    </row>
    <row r="36362" spans="11:11" x14ac:dyDescent="0.25">
      <c r="K36362"/>
    </row>
    <row r="36363" spans="11:11" x14ac:dyDescent="0.25">
      <c r="K36363"/>
    </row>
    <row r="36364" spans="11:11" x14ac:dyDescent="0.25">
      <c r="K36364"/>
    </row>
    <row r="36365" spans="11:11" x14ac:dyDescent="0.25">
      <c r="K36365"/>
    </row>
    <row r="36366" spans="11:11" x14ac:dyDescent="0.25">
      <c r="K36366"/>
    </row>
    <row r="36367" spans="11:11" x14ac:dyDescent="0.25">
      <c r="K36367"/>
    </row>
    <row r="36368" spans="11:11" x14ac:dyDescent="0.25">
      <c r="K36368"/>
    </row>
    <row r="36369" spans="11:11" x14ac:dyDescent="0.25">
      <c r="K36369"/>
    </row>
    <row r="36370" spans="11:11" x14ac:dyDescent="0.25">
      <c r="K36370"/>
    </row>
    <row r="36371" spans="11:11" x14ac:dyDescent="0.25">
      <c r="K36371"/>
    </row>
    <row r="36372" spans="11:11" x14ac:dyDescent="0.25">
      <c r="K36372"/>
    </row>
    <row r="36373" spans="11:11" x14ac:dyDescent="0.25">
      <c r="K36373"/>
    </row>
    <row r="36374" spans="11:11" x14ac:dyDescent="0.25">
      <c r="K36374"/>
    </row>
    <row r="36375" spans="11:11" x14ac:dyDescent="0.25">
      <c r="K36375"/>
    </row>
    <row r="36376" spans="11:11" x14ac:dyDescent="0.25">
      <c r="K36376"/>
    </row>
    <row r="36377" spans="11:11" x14ac:dyDescent="0.25">
      <c r="K36377"/>
    </row>
    <row r="36378" spans="11:11" x14ac:dyDescent="0.25">
      <c r="K36378"/>
    </row>
    <row r="36379" spans="11:11" x14ac:dyDescent="0.25">
      <c r="K36379"/>
    </row>
    <row r="36380" spans="11:11" x14ac:dyDescent="0.25">
      <c r="K36380"/>
    </row>
    <row r="36381" spans="11:11" x14ac:dyDescent="0.25">
      <c r="K36381"/>
    </row>
    <row r="36382" spans="11:11" x14ac:dyDescent="0.25">
      <c r="K36382"/>
    </row>
    <row r="36383" spans="11:11" x14ac:dyDescent="0.25">
      <c r="K36383"/>
    </row>
    <row r="36384" spans="11:11" x14ac:dyDescent="0.25">
      <c r="K36384"/>
    </row>
    <row r="36385" spans="11:11" x14ac:dyDescent="0.25">
      <c r="K36385"/>
    </row>
    <row r="36386" spans="11:11" x14ac:dyDescent="0.25">
      <c r="K36386"/>
    </row>
    <row r="36387" spans="11:11" x14ac:dyDescent="0.25">
      <c r="K36387"/>
    </row>
    <row r="36388" spans="11:11" x14ac:dyDescent="0.25">
      <c r="K36388"/>
    </row>
    <row r="36389" spans="11:11" x14ac:dyDescent="0.25">
      <c r="K36389"/>
    </row>
    <row r="36390" spans="11:11" x14ac:dyDescent="0.25">
      <c r="K36390"/>
    </row>
    <row r="36391" spans="11:11" x14ac:dyDescent="0.25">
      <c r="K36391"/>
    </row>
    <row r="36392" spans="11:11" x14ac:dyDescent="0.25">
      <c r="K36392"/>
    </row>
    <row r="36393" spans="11:11" x14ac:dyDescent="0.25">
      <c r="K36393"/>
    </row>
    <row r="36394" spans="11:11" x14ac:dyDescent="0.25">
      <c r="K36394"/>
    </row>
    <row r="36395" spans="11:11" x14ac:dyDescent="0.25">
      <c r="K36395"/>
    </row>
    <row r="36396" spans="11:11" x14ac:dyDescent="0.25">
      <c r="K36396"/>
    </row>
    <row r="36397" spans="11:11" x14ac:dyDescent="0.25">
      <c r="K36397"/>
    </row>
    <row r="36398" spans="11:11" x14ac:dyDescent="0.25">
      <c r="K36398"/>
    </row>
    <row r="36399" spans="11:11" x14ac:dyDescent="0.25">
      <c r="K36399"/>
    </row>
    <row r="36400" spans="11:11" x14ac:dyDescent="0.25">
      <c r="K36400"/>
    </row>
    <row r="36401" spans="11:11" x14ac:dyDescent="0.25">
      <c r="K36401"/>
    </row>
    <row r="36402" spans="11:11" x14ac:dyDescent="0.25">
      <c r="K36402"/>
    </row>
    <row r="36403" spans="11:11" x14ac:dyDescent="0.25">
      <c r="K36403"/>
    </row>
    <row r="36404" spans="11:11" x14ac:dyDescent="0.25">
      <c r="K36404"/>
    </row>
    <row r="36405" spans="11:11" x14ac:dyDescent="0.25">
      <c r="K36405"/>
    </row>
    <row r="36406" spans="11:11" x14ac:dyDescent="0.25">
      <c r="K36406"/>
    </row>
    <row r="36407" spans="11:11" x14ac:dyDescent="0.25">
      <c r="K36407"/>
    </row>
    <row r="36408" spans="11:11" x14ac:dyDescent="0.25">
      <c r="K36408"/>
    </row>
    <row r="36409" spans="11:11" x14ac:dyDescent="0.25">
      <c r="K36409"/>
    </row>
    <row r="36410" spans="11:11" x14ac:dyDescent="0.25">
      <c r="K36410"/>
    </row>
    <row r="36411" spans="11:11" x14ac:dyDescent="0.25">
      <c r="K36411"/>
    </row>
    <row r="36412" spans="11:11" x14ac:dyDescent="0.25">
      <c r="K36412"/>
    </row>
    <row r="36413" spans="11:11" x14ac:dyDescent="0.25">
      <c r="K36413"/>
    </row>
    <row r="36414" spans="11:11" x14ac:dyDescent="0.25">
      <c r="K36414"/>
    </row>
    <row r="36415" spans="11:11" x14ac:dyDescent="0.25">
      <c r="K36415"/>
    </row>
    <row r="36416" spans="11:11" x14ac:dyDescent="0.25">
      <c r="K36416"/>
    </row>
    <row r="36417" spans="11:11" x14ac:dyDescent="0.25">
      <c r="K36417"/>
    </row>
    <row r="36418" spans="11:11" x14ac:dyDescent="0.25">
      <c r="K36418"/>
    </row>
    <row r="36419" spans="11:11" x14ac:dyDescent="0.25">
      <c r="K36419"/>
    </row>
    <row r="36420" spans="11:11" x14ac:dyDescent="0.25">
      <c r="K36420"/>
    </row>
    <row r="36421" spans="11:11" x14ac:dyDescent="0.25">
      <c r="K36421"/>
    </row>
    <row r="36422" spans="11:11" x14ac:dyDescent="0.25">
      <c r="K36422"/>
    </row>
    <row r="36423" spans="11:11" x14ac:dyDescent="0.25">
      <c r="K36423"/>
    </row>
    <row r="36424" spans="11:11" x14ac:dyDescent="0.25">
      <c r="K36424"/>
    </row>
    <row r="36425" spans="11:11" x14ac:dyDescent="0.25">
      <c r="K36425"/>
    </row>
    <row r="36426" spans="11:11" x14ac:dyDescent="0.25">
      <c r="K36426"/>
    </row>
    <row r="36427" spans="11:11" x14ac:dyDescent="0.25">
      <c r="K36427"/>
    </row>
    <row r="36428" spans="11:11" x14ac:dyDescent="0.25">
      <c r="K36428"/>
    </row>
    <row r="36429" spans="11:11" x14ac:dyDescent="0.25">
      <c r="K36429"/>
    </row>
    <row r="36430" spans="11:11" x14ac:dyDescent="0.25">
      <c r="K36430"/>
    </row>
    <row r="36431" spans="11:11" x14ac:dyDescent="0.25">
      <c r="K36431"/>
    </row>
    <row r="36432" spans="11:11" x14ac:dyDescent="0.25">
      <c r="K36432"/>
    </row>
    <row r="36433" spans="11:11" x14ac:dyDescent="0.25">
      <c r="K36433"/>
    </row>
    <row r="36434" spans="11:11" x14ac:dyDescent="0.25">
      <c r="K36434"/>
    </row>
    <row r="36435" spans="11:11" x14ac:dyDescent="0.25">
      <c r="K36435"/>
    </row>
    <row r="36436" spans="11:11" x14ac:dyDescent="0.25">
      <c r="K36436"/>
    </row>
    <row r="36437" spans="11:11" x14ac:dyDescent="0.25">
      <c r="K36437"/>
    </row>
    <row r="36438" spans="11:11" x14ac:dyDescent="0.25">
      <c r="K36438"/>
    </row>
    <row r="36439" spans="11:11" x14ac:dyDescent="0.25">
      <c r="K36439"/>
    </row>
    <row r="36440" spans="11:11" x14ac:dyDescent="0.25">
      <c r="K36440"/>
    </row>
    <row r="36441" spans="11:11" x14ac:dyDescent="0.25">
      <c r="K36441"/>
    </row>
    <row r="36442" spans="11:11" x14ac:dyDescent="0.25">
      <c r="K36442"/>
    </row>
    <row r="36443" spans="11:11" x14ac:dyDescent="0.25">
      <c r="K36443"/>
    </row>
    <row r="36444" spans="11:11" x14ac:dyDescent="0.25">
      <c r="K36444"/>
    </row>
    <row r="36445" spans="11:11" x14ac:dyDescent="0.25">
      <c r="K36445"/>
    </row>
    <row r="36446" spans="11:11" x14ac:dyDescent="0.25">
      <c r="K36446"/>
    </row>
    <row r="36447" spans="11:11" x14ac:dyDescent="0.25">
      <c r="K36447"/>
    </row>
    <row r="36448" spans="11:11" x14ac:dyDescent="0.25">
      <c r="K36448"/>
    </row>
    <row r="36449" spans="11:11" x14ac:dyDescent="0.25">
      <c r="K36449"/>
    </row>
    <row r="36450" spans="11:11" x14ac:dyDescent="0.25">
      <c r="K36450"/>
    </row>
    <row r="36451" spans="11:11" x14ac:dyDescent="0.25">
      <c r="K36451"/>
    </row>
    <row r="36452" spans="11:11" x14ac:dyDescent="0.25">
      <c r="K36452"/>
    </row>
    <row r="36453" spans="11:11" x14ac:dyDescent="0.25">
      <c r="K36453"/>
    </row>
    <row r="36454" spans="11:11" x14ac:dyDescent="0.25">
      <c r="K36454"/>
    </row>
    <row r="36455" spans="11:11" x14ac:dyDescent="0.25">
      <c r="K36455"/>
    </row>
    <row r="36456" spans="11:11" x14ac:dyDescent="0.25">
      <c r="K36456"/>
    </row>
    <row r="36457" spans="11:11" x14ac:dyDescent="0.25">
      <c r="K36457"/>
    </row>
    <row r="36458" spans="11:11" x14ac:dyDescent="0.25">
      <c r="K36458"/>
    </row>
    <row r="36459" spans="11:11" x14ac:dyDescent="0.25">
      <c r="K36459"/>
    </row>
    <row r="36460" spans="11:11" x14ac:dyDescent="0.25">
      <c r="K36460"/>
    </row>
    <row r="36461" spans="11:11" x14ac:dyDescent="0.25">
      <c r="K36461"/>
    </row>
    <row r="36462" spans="11:11" x14ac:dyDescent="0.25">
      <c r="K36462"/>
    </row>
    <row r="36463" spans="11:11" x14ac:dyDescent="0.25">
      <c r="K36463"/>
    </row>
    <row r="36464" spans="11:11" x14ac:dyDescent="0.25">
      <c r="K36464"/>
    </row>
    <row r="36465" spans="11:11" x14ac:dyDescent="0.25">
      <c r="K36465"/>
    </row>
    <row r="36466" spans="11:11" x14ac:dyDescent="0.25">
      <c r="K36466"/>
    </row>
    <row r="36467" spans="11:11" x14ac:dyDescent="0.25">
      <c r="K36467"/>
    </row>
    <row r="36468" spans="11:11" x14ac:dyDescent="0.25">
      <c r="K36468"/>
    </row>
    <row r="36469" spans="11:11" x14ac:dyDescent="0.25">
      <c r="K36469"/>
    </row>
    <row r="36470" spans="11:11" x14ac:dyDescent="0.25">
      <c r="K36470"/>
    </row>
    <row r="36471" spans="11:11" x14ac:dyDescent="0.25">
      <c r="K36471"/>
    </row>
    <row r="36472" spans="11:11" x14ac:dyDescent="0.25">
      <c r="K36472"/>
    </row>
    <row r="36473" spans="11:11" x14ac:dyDescent="0.25">
      <c r="K36473"/>
    </row>
    <row r="36474" spans="11:11" x14ac:dyDescent="0.25">
      <c r="K36474"/>
    </row>
    <row r="36475" spans="11:11" x14ac:dyDescent="0.25">
      <c r="K36475"/>
    </row>
    <row r="36476" spans="11:11" x14ac:dyDescent="0.25">
      <c r="K36476"/>
    </row>
    <row r="36477" spans="11:11" x14ac:dyDescent="0.25">
      <c r="K36477"/>
    </row>
    <row r="36478" spans="11:11" x14ac:dyDescent="0.25">
      <c r="K36478"/>
    </row>
    <row r="36479" spans="11:11" x14ac:dyDescent="0.25">
      <c r="K36479"/>
    </row>
    <row r="36480" spans="11:11" x14ac:dyDescent="0.25">
      <c r="K36480"/>
    </row>
    <row r="36481" spans="11:11" x14ac:dyDescent="0.25">
      <c r="K36481"/>
    </row>
    <row r="36482" spans="11:11" x14ac:dyDescent="0.25">
      <c r="K36482"/>
    </row>
    <row r="36483" spans="11:11" x14ac:dyDescent="0.25">
      <c r="K36483"/>
    </row>
    <row r="36484" spans="11:11" x14ac:dyDescent="0.25">
      <c r="K36484"/>
    </row>
    <row r="36485" spans="11:11" x14ac:dyDescent="0.25">
      <c r="K36485"/>
    </row>
    <row r="36486" spans="11:11" x14ac:dyDescent="0.25">
      <c r="K36486"/>
    </row>
    <row r="36487" spans="11:11" x14ac:dyDescent="0.25">
      <c r="K36487"/>
    </row>
    <row r="36488" spans="11:11" x14ac:dyDescent="0.25">
      <c r="K36488"/>
    </row>
    <row r="36489" spans="11:11" x14ac:dyDescent="0.25">
      <c r="K36489"/>
    </row>
    <row r="36490" spans="11:11" x14ac:dyDescent="0.25">
      <c r="K36490"/>
    </row>
    <row r="36491" spans="11:11" x14ac:dyDescent="0.25">
      <c r="K36491"/>
    </row>
    <row r="36492" spans="11:11" x14ac:dyDescent="0.25">
      <c r="K36492"/>
    </row>
    <row r="36493" spans="11:11" x14ac:dyDescent="0.25">
      <c r="K36493"/>
    </row>
    <row r="36494" spans="11:11" x14ac:dyDescent="0.25">
      <c r="K36494"/>
    </row>
    <row r="36495" spans="11:11" x14ac:dyDescent="0.25">
      <c r="K36495"/>
    </row>
    <row r="36496" spans="11:11" x14ac:dyDescent="0.25">
      <c r="K36496"/>
    </row>
    <row r="36497" spans="11:11" x14ac:dyDescent="0.25">
      <c r="K36497"/>
    </row>
    <row r="36498" spans="11:11" x14ac:dyDescent="0.25">
      <c r="K36498"/>
    </row>
    <row r="36499" spans="11:11" x14ac:dyDescent="0.25">
      <c r="K36499"/>
    </row>
    <row r="36500" spans="11:11" x14ac:dyDescent="0.25">
      <c r="K36500"/>
    </row>
    <row r="36501" spans="11:11" x14ac:dyDescent="0.25">
      <c r="K36501"/>
    </row>
    <row r="36502" spans="11:11" x14ac:dyDescent="0.25">
      <c r="K36502"/>
    </row>
    <row r="36503" spans="11:11" x14ac:dyDescent="0.25">
      <c r="K36503"/>
    </row>
    <row r="36504" spans="11:11" x14ac:dyDescent="0.25">
      <c r="K36504"/>
    </row>
    <row r="36505" spans="11:11" x14ac:dyDescent="0.25">
      <c r="K36505"/>
    </row>
    <row r="36506" spans="11:11" x14ac:dyDescent="0.25">
      <c r="K36506"/>
    </row>
    <row r="36507" spans="11:11" x14ac:dyDescent="0.25">
      <c r="K36507"/>
    </row>
    <row r="36508" spans="11:11" x14ac:dyDescent="0.25">
      <c r="K36508"/>
    </row>
    <row r="36509" spans="11:11" x14ac:dyDescent="0.25">
      <c r="K36509"/>
    </row>
    <row r="36510" spans="11:11" x14ac:dyDescent="0.25">
      <c r="K36510"/>
    </row>
    <row r="36511" spans="11:11" x14ac:dyDescent="0.25">
      <c r="K36511"/>
    </row>
    <row r="36512" spans="11:11" x14ac:dyDescent="0.25">
      <c r="K36512"/>
    </row>
    <row r="36513" spans="11:11" x14ac:dyDescent="0.25">
      <c r="K36513"/>
    </row>
    <row r="36514" spans="11:11" x14ac:dyDescent="0.25">
      <c r="K36514"/>
    </row>
    <row r="36515" spans="11:11" x14ac:dyDescent="0.25">
      <c r="K36515"/>
    </row>
    <row r="36516" spans="11:11" x14ac:dyDescent="0.25">
      <c r="K36516"/>
    </row>
    <row r="36517" spans="11:11" x14ac:dyDescent="0.25">
      <c r="K36517"/>
    </row>
    <row r="36518" spans="11:11" x14ac:dyDescent="0.25">
      <c r="K36518"/>
    </row>
    <row r="36519" spans="11:11" x14ac:dyDescent="0.25">
      <c r="K36519"/>
    </row>
    <row r="36520" spans="11:11" x14ac:dyDescent="0.25">
      <c r="K36520"/>
    </row>
    <row r="36521" spans="11:11" x14ac:dyDescent="0.25">
      <c r="K36521"/>
    </row>
    <row r="36522" spans="11:11" x14ac:dyDescent="0.25">
      <c r="K36522"/>
    </row>
    <row r="36523" spans="11:11" x14ac:dyDescent="0.25">
      <c r="K36523"/>
    </row>
    <row r="36524" spans="11:11" x14ac:dyDescent="0.25">
      <c r="K36524"/>
    </row>
    <row r="36525" spans="11:11" x14ac:dyDescent="0.25">
      <c r="K36525"/>
    </row>
    <row r="36526" spans="11:11" x14ac:dyDescent="0.25">
      <c r="K36526"/>
    </row>
    <row r="36527" spans="11:11" x14ac:dyDescent="0.25">
      <c r="K36527"/>
    </row>
    <row r="36528" spans="11:11" x14ac:dyDescent="0.25">
      <c r="K36528"/>
    </row>
    <row r="36529" spans="11:11" x14ac:dyDescent="0.25">
      <c r="K36529"/>
    </row>
    <row r="36530" spans="11:11" x14ac:dyDescent="0.25">
      <c r="K36530"/>
    </row>
    <row r="36531" spans="11:11" x14ac:dyDescent="0.25">
      <c r="K36531"/>
    </row>
    <row r="36532" spans="11:11" x14ac:dyDescent="0.25">
      <c r="K36532"/>
    </row>
    <row r="36533" spans="11:11" x14ac:dyDescent="0.25">
      <c r="K36533"/>
    </row>
    <row r="36534" spans="11:11" x14ac:dyDescent="0.25">
      <c r="K36534"/>
    </row>
    <row r="36535" spans="11:11" x14ac:dyDescent="0.25">
      <c r="K36535"/>
    </row>
    <row r="36536" spans="11:11" x14ac:dyDescent="0.25">
      <c r="K36536"/>
    </row>
    <row r="36537" spans="11:11" x14ac:dyDescent="0.25">
      <c r="K36537"/>
    </row>
    <row r="36538" spans="11:11" x14ac:dyDescent="0.25">
      <c r="K36538"/>
    </row>
    <row r="36539" spans="11:11" x14ac:dyDescent="0.25">
      <c r="K36539"/>
    </row>
    <row r="36540" spans="11:11" x14ac:dyDescent="0.25">
      <c r="K36540"/>
    </row>
    <row r="36541" spans="11:11" x14ac:dyDescent="0.25">
      <c r="K36541"/>
    </row>
    <row r="36542" spans="11:11" x14ac:dyDescent="0.25">
      <c r="K36542"/>
    </row>
    <row r="36543" spans="11:11" x14ac:dyDescent="0.25">
      <c r="K36543"/>
    </row>
    <row r="36544" spans="11:11" x14ac:dyDescent="0.25">
      <c r="K36544"/>
    </row>
    <row r="36545" spans="11:11" x14ac:dyDescent="0.25">
      <c r="K36545"/>
    </row>
    <row r="36546" spans="11:11" x14ac:dyDescent="0.25">
      <c r="K36546"/>
    </row>
    <row r="36547" spans="11:11" x14ac:dyDescent="0.25">
      <c r="K36547"/>
    </row>
    <row r="36548" spans="11:11" x14ac:dyDescent="0.25">
      <c r="K36548"/>
    </row>
    <row r="36549" spans="11:11" x14ac:dyDescent="0.25">
      <c r="K36549"/>
    </row>
    <row r="36550" spans="11:11" x14ac:dyDescent="0.25">
      <c r="K36550"/>
    </row>
    <row r="36551" spans="11:11" x14ac:dyDescent="0.25">
      <c r="K36551"/>
    </row>
    <row r="36552" spans="11:11" x14ac:dyDescent="0.25">
      <c r="K36552"/>
    </row>
    <row r="36553" spans="11:11" x14ac:dyDescent="0.25">
      <c r="K36553"/>
    </row>
    <row r="36554" spans="11:11" x14ac:dyDescent="0.25">
      <c r="K36554"/>
    </row>
    <row r="36555" spans="11:11" x14ac:dyDescent="0.25">
      <c r="K36555"/>
    </row>
    <row r="36556" spans="11:11" x14ac:dyDescent="0.25">
      <c r="K36556"/>
    </row>
    <row r="36557" spans="11:11" x14ac:dyDescent="0.25">
      <c r="K36557"/>
    </row>
    <row r="36558" spans="11:11" x14ac:dyDescent="0.25">
      <c r="K36558"/>
    </row>
    <row r="36559" spans="11:11" x14ac:dyDescent="0.25">
      <c r="K36559"/>
    </row>
    <row r="36560" spans="11:11" x14ac:dyDescent="0.25">
      <c r="K36560"/>
    </row>
    <row r="36561" spans="11:11" x14ac:dyDescent="0.25">
      <c r="K36561"/>
    </row>
    <row r="36562" spans="11:11" x14ac:dyDescent="0.25">
      <c r="K36562"/>
    </row>
    <row r="36563" spans="11:11" x14ac:dyDescent="0.25">
      <c r="K36563"/>
    </row>
    <row r="36564" spans="11:11" x14ac:dyDescent="0.25">
      <c r="K36564"/>
    </row>
    <row r="36565" spans="11:11" x14ac:dyDescent="0.25">
      <c r="K36565"/>
    </row>
    <row r="36566" spans="11:11" x14ac:dyDescent="0.25">
      <c r="K36566"/>
    </row>
    <row r="36567" spans="11:11" x14ac:dyDescent="0.25">
      <c r="K36567"/>
    </row>
    <row r="36568" spans="11:11" x14ac:dyDescent="0.25">
      <c r="K36568"/>
    </row>
    <row r="36569" spans="11:11" x14ac:dyDescent="0.25">
      <c r="K36569"/>
    </row>
    <row r="36570" spans="11:11" x14ac:dyDescent="0.25">
      <c r="K36570"/>
    </row>
    <row r="36571" spans="11:11" x14ac:dyDescent="0.25">
      <c r="K36571"/>
    </row>
    <row r="36572" spans="11:11" x14ac:dyDescent="0.25">
      <c r="K36572"/>
    </row>
    <row r="36573" spans="11:11" x14ac:dyDescent="0.25">
      <c r="K36573"/>
    </row>
    <row r="36574" spans="11:11" x14ac:dyDescent="0.25">
      <c r="K36574"/>
    </row>
    <row r="36575" spans="11:11" x14ac:dyDescent="0.25">
      <c r="K36575"/>
    </row>
    <row r="36576" spans="11:11" x14ac:dyDescent="0.25">
      <c r="K36576"/>
    </row>
    <row r="36577" spans="11:11" x14ac:dyDescent="0.25">
      <c r="K36577"/>
    </row>
    <row r="36578" spans="11:11" x14ac:dyDescent="0.25">
      <c r="K36578"/>
    </row>
    <row r="36579" spans="11:11" x14ac:dyDescent="0.25">
      <c r="K36579"/>
    </row>
    <row r="36580" spans="11:11" x14ac:dyDescent="0.25">
      <c r="K36580"/>
    </row>
    <row r="36581" spans="11:11" x14ac:dyDescent="0.25">
      <c r="K36581"/>
    </row>
    <row r="36582" spans="11:11" x14ac:dyDescent="0.25">
      <c r="K36582"/>
    </row>
    <row r="36583" spans="11:11" x14ac:dyDescent="0.25">
      <c r="K36583"/>
    </row>
    <row r="36584" spans="11:11" x14ac:dyDescent="0.25">
      <c r="K36584"/>
    </row>
    <row r="36585" spans="11:11" x14ac:dyDescent="0.25">
      <c r="K36585"/>
    </row>
    <row r="36586" spans="11:11" x14ac:dyDescent="0.25">
      <c r="K36586"/>
    </row>
    <row r="36587" spans="11:11" x14ac:dyDescent="0.25">
      <c r="K36587"/>
    </row>
    <row r="36588" spans="11:11" x14ac:dyDescent="0.25">
      <c r="K36588"/>
    </row>
    <row r="36589" spans="11:11" x14ac:dyDescent="0.25">
      <c r="K36589"/>
    </row>
    <row r="36590" spans="11:11" x14ac:dyDescent="0.25">
      <c r="K36590"/>
    </row>
    <row r="36591" spans="11:11" x14ac:dyDescent="0.25">
      <c r="K36591"/>
    </row>
    <row r="36592" spans="11:11" x14ac:dyDescent="0.25">
      <c r="K36592"/>
    </row>
    <row r="36593" spans="11:11" x14ac:dyDescent="0.25">
      <c r="K36593"/>
    </row>
    <row r="36594" spans="11:11" x14ac:dyDescent="0.25">
      <c r="K36594"/>
    </row>
    <row r="36595" spans="11:11" x14ac:dyDescent="0.25">
      <c r="K36595"/>
    </row>
    <row r="36596" spans="11:11" x14ac:dyDescent="0.25">
      <c r="K36596"/>
    </row>
    <row r="36597" spans="11:11" x14ac:dyDescent="0.25">
      <c r="K36597"/>
    </row>
    <row r="36598" spans="11:11" x14ac:dyDescent="0.25">
      <c r="K36598"/>
    </row>
    <row r="36599" spans="11:11" x14ac:dyDescent="0.25">
      <c r="K36599"/>
    </row>
    <row r="36600" spans="11:11" x14ac:dyDescent="0.25">
      <c r="K36600"/>
    </row>
    <row r="36601" spans="11:11" x14ac:dyDescent="0.25">
      <c r="K36601"/>
    </row>
    <row r="36602" spans="11:11" x14ac:dyDescent="0.25">
      <c r="K36602"/>
    </row>
    <row r="36603" spans="11:11" x14ac:dyDescent="0.25">
      <c r="K36603"/>
    </row>
    <row r="36604" spans="11:11" x14ac:dyDescent="0.25">
      <c r="K36604"/>
    </row>
    <row r="36605" spans="11:11" x14ac:dyDescent="0.25">
      <c r="K36605"/>
    </row>
    <row r="36606" spans="11:11" x14ac:dyDescent="0.25">
      <c r="K36606"/>
    </row>
    <row r="36607" spans="11:11" x14ac:dyDescent="0.25">
      <c r="K36607"/>
    </row>
    <row r="36608" spans="11:11" x14ac:dyDescent="0.25">
      <c r="K36608"/>
    </row>
    <row r="36609" spans="11:11" x14ac:dyDescent="0.25">
      <c r="K36609"/>
    </row>
    <row r="36610" spans="11:11" x14ac:dyDescent="0.25">
      <c r="K36610"/>
    </row>
    <row r="36611" spans="11:11" x14ac:dyDescent="0.25">
      <c r="K36611"/>
    </row>
    <row r="36612" spans="11:11" x14ac:dyDescent="0.25">
      <c r="K36612"/>
    </row>
    <row r="36613" spans="11:11" x14ac:dyDescent="0.25">
      <c r="K36613"/>
    </row>
    <row r="36614" spans="11:11" x14ac:dyDescent="0.25">
      <c r="K36614"/>
    </row>
    <row r="36615" spans="11:11" x14ac:dyDescent="0.25">
      <c r="K36615"/>
    </row>
    <row r="36616" spans="11:11" x14ac:dyDescent="0.25">
      <c r="K36616"/>
    </row>
    <row r="36617" spans="11:11" x14ac:dyDescent="0.25">
      <c r="K36617"/>
    </row>
    <row r="36618" spans="11:11" x14ac:dyDescent="0.25">
      <c r="K36618"/>
    </row>
    <row r="36619" spans="11:11" x14ac:dyDescent="0.25">
      <c r="K36619"/>
    </row>
    <row r="36620" spans="11:11" x14ac:dyDescent="0.25">
      <c r="K36620"/>
    </row>
    <row r="36621" spans="11:11" x14ac:dyDescent="0.25">
      <c r="K36621"/>
    </row>
    <row r="36622" spans="11:11" x14ac:dyDescent="0.25">
      <c r="K36622"/>
    </row>
    <row r="36623" spans="11:11" x14ac:dyDescent="0.25">
      <c r="K36623"/>
    </row>
    <row r="36624" spans="11:11" x14ac:dyDescent="0.25">
      <c r="K36624"/>
    </row>
    <row r="36625" spans="11:11" x14ac:dyDescent="0.25">
      <c r="K36625"/>
    </row>
    <row r="36626" spans="11:11" x14ac:dyDescent="0.25">
      <c r="K36626"/>
    </row>
    <row r="36627" spans="11:11" x14ac:dyDescent="0.25">
      <c r="K36627"/>
    </row>
    <row r="36628" spans="11:11" x14ac:dyDescent="0.25">
      <c r="K36628"/>
    </row>
    <row r="36629" spans="11:11" x14ac:dyDescent="0.25">
      <c r="K36629"/>
    </row>
    <row r="36630" spans="11:11" x14ac:dyDescent="0.25">
      <c r="K36630"/>
    </row>
    <row r="36631" spans="11:11" x14ac:dyDescent="0.25">
      <c r="K36631"/>
    </row>
    <row r="36632" spans="11:11" x14ac:dyDescent="0.25">
      <c r="K36632"/>
    </row>
    <row r="36633" spans="11:11" x14ac:dyDescent="0.25">
      <c r="K36633"/>
    </row>
    <row r="36634" spans="11:11" x14ac:dyDescent="0.25">
      <c r="K36634"/>
    </row>
    <row r="36635" spans="11:11" x14ac:dyDescent="0.25">
      <c r="K36635"/>
    </row>
    <row r="36636" spans="11:11" x14ac:dyDescent="0.25">
      <c r="K36636"/>
    </row>
    <row r="36637" spans="11:11" x14ac:dyDescent="0.25">
      <c r="K36637"/>
    </row>
    <row r="36638" spans="11:11" x14ac:dyDescent="0.25">
      <c r="K36638"/>
    </row>
    <row r="36639" spans="11:11" x14ac:dyDescent="0.25">
      <c r="K36639"/>
    </row>
    <row r="36640" spans="11:11" x14ac:dyDescent="0.25">
      <c r="K36640"/>
    </row>
    <row r="36641" spans="11:11" x14ac:dyDescent="0.25">
      <c r="K36641"/>
    </row>
    <row r="36642" spans="11:11" x14ac:dyDescent="0.25">
      <c r="K36642"/>
    </row>
    <row r="36643" spans="11:11" x14ac:dyDescent="0.25">
      <c r="K36643"/>
    </row>
    <row r="36644" spans="11:11" x14ac:dyDescent="0.25">
      <c r="K36644"/>
    </row>
    <row r="36645" spans="11:11" x14ac:dyDescent="0.25">
      <c r="K36645"/>
    </row>
    <row r="36646" spans="11:11" x14ac:dyDescent="0.25">
      <c r="K36646"/>
    </row>
    <row r="36647" spans="11:11" x14ac:dyDescent="0.25">
      <c r="K36647"/>
    </row>
    <row r="36648" spans="11:11" x14ac:dyDescent="0.25">
      <c r="K36648"/>
    </row>
    <row r="36649" spans="11:11" x14ac:dyDescent="0.25">
      <c r="K36649"/>
    </row>
    <row r="36650" spans="11:11" x14ac:dyDescent="0.25">
      <c r="K36650"/>
    </row>
    <row r="36651" spans="11:11" x14ac:dyDescent="0.25">
      <c r="K36651"/>
    </row>
    <row r="36652" spans="11:11" x14ac:dyDescent="0.25">
      <c r="K36652"/>
    </row>
    <row r="36653" spans="11:11" x14ac:dyDescent="0.25">
      <c r="K36653"/>
    </row>
    <row r="36654" spans="11:11" x14ac:dyDescent="0.25">
      <c r="K36654"/>
    </row>
    <row r="36655" spans="11:11" x14ac:dyDescent="0.25">
      <c r="K36655"/>
    </row>
    <row r="36656" spans="11:11" x14ac:dyDescent="0.25">
      <c r="K36656"/>
    </row>
    <row r="36657" spans="11:11" x14ac:dyDescent="0.25">
      <c r="K36657"/>
    </row>
    <row r="36658" spans="11:11" x14ac:dyDescent="0.25">
      <c r="K36658"/>
    </row>
    <row r="36659" spans="11:11" x14ac:dyDescent="0.25">
      <c r="K36659"/>
    </row>
    <row r="36660" spans="11:11" x14ac:dyDescent="0.25">
      <c r="K36660"/>
    </row>
    <row r="36661" spans="11:11" x14ac:dyDescent="0.25">
      <c r="K36661"/>
    </row>
    <row r="36662" spans="11:11" x14ac:dyDescent="0.25">
      <c r="K36662"/>
    </row>
    <row r="36663" spans="11:11" x14ac:dyDescent="0.25">
      <c r="K36663"/>
    </row>
    <row r="36664" spans="11:11" x14ac:dyDescent="0.25">
      <c r="K36664"/>
    </row>
    <row r="36665" spans="11:11" x14ac:dyDescent="0.25">
      <c r="K36665"/>
    </row>
    <row r="36666" spans="11:11" x14ac:dyDescent="0.25">
      <c r="K36666"/>
    </row>
    <row r="36667" spans="11:11" x14ac:dyDescent="0.25">
      <c r="K36667"/>
    </row>
    <row r="36668" spans="11:11" x14ac:dyDescent="0.25">
      <c r="K36668"/>
    </row>
    <row r="36669" spans="11:11" x14ac:dyDescent="0.25">
      <c r="K36669"/>
    </row>
    <row r="36670" spans="11:11" x14ac:dyDescent="0.25">
      <c r="K36670"/>
    </row>
    <row r="36671" spans="11:11" x14ac:dyDescent="0.25">
      <c r="K36671"/>
    </row>
    <row r="36672" spans="11:11" x14ac:dyDescent="0.25">
      <c r="K36672"/>
    </row>
    <row r="36673" spans="11:11" x14ac:dyDescent="0.25">
      <c r="K36673"/>
    </row>
    <row r="36674" spans="11:11" x14ac:dyDescent="0.25">
      <c r="K36674"/>
    </row>
    <row r="36675" spans="11:11" x14ac:dyDescent="0.25">
      <c r="K36675"/>
    </row>
    <row r="36676" spans="11:11" x14ac:dyDescent="0.25">
      <c r="K36676"/>
    </row>
    <row r="36677" spans="11:11" x14ac:dyDescent="0.25">
      <c r="K36677"/>
    </row>
    <row r="36678" spans="11:11" x14ac:dyDescent="0.25">
      <c r="K36678"/>
    </row>
    <row r="36679" spans="11:11" x14ac:dyDescent="0.25">
      <c r="K36679"/>
    </row>
    <row r="36680" spans="11:11" x14ac:dyDescent="0.25">
      <c r="K36680"/>
    </row>
    <row r="36681" spans="11:11" x14ac:dyDescent="0.25">
      <c r="K36681"/>
    </row>
    <row r="36682" spans="11:11" x14ac:dyDescent="0.25">
      <c r="K36682"/>
    </row>
    <row r="36683" spans="11:11" x14ac:dyDescent="0.25">
      <c r="K36683"/>
    </row>
    <row r="36684" spans="11:11" x14ac:dyDescent="0.25">
      <c r="K36684"/>
    </row>
    <row r="36685" spans="11:11" x14ac:dyDescent="0.25">
      <c r="K36685"/>
    </row>
    <row r="36686" spans="11:11" x14ac:dyDescent="0.25">
      <c r="K36686"/>
    </row>
    <row r="36687" spans="11:11" x14ac:dyDescent="0.25">
      <c r="K36687"/>
    </row>
    <row r="36688" spans="11:11" x14ac:dyDescent="0.25">
      <c r="K36688"/>
    </row>
    <row r="36689" spans="11:11" x14ac:dyDescent="0.25">
      <c r="K36689"/>
    </row>
    <row r="36690" spans="11:11" x14ac:dyDescent="0.25">
      <c r="K36690"/>
    </row>
    <row r="36691" spans="11:11" x14ac:dyDescent="0.25">
      <c r="K36691"/>
    </row>
    <row r="36692" spans="11:11" x14ac:dyDescent="0.25">
      <c r="K36692"/>
    </row>
    <row r="36693" spans="11:11" x14ac:dyDescent="0.25">
      <c r="K36693"/>
    </row>
    <row r="36694" spans="11:11" x14ac:dyDescent="0.25">
      <c r="K36694"/>
    </row>
    <row r="36695" spans="11:11" x14ac:dyDescent="0.25">
      <c r="K36695"/>
    </row>
    <row r="36696" spans="11:11" x14ac:dyDescent="0.25">
      <c r="K36696"/>
    </row>
    <row r="36697" spans="11:11" x14ac:dyDescent="0.25">
      <c r="K36697"/>
    </row>
    <row r="36698" spans="11:11" x14ac:dyDescent="0.25">
      <c r="K36698"/>
    </row>
    <row r="36699" spans="11:11" x14ac:dyDescent="0.25">
      <c r="K36699"/>
    </row>
    <row r="36700" spans="11:11" x14ac:dyDescent="0.25">
      <c r="K36700"/>
    </row>
    <row r="36701" spans="11:11" x14ac:dyDescent="0.25">
      <c r="K36701"/>
    </row>
    <row r="36702" spans="11:11" x14ac:dyDescent="0.25">
      <c r="K36702"/>
    </row>
    <row r="36703" spans="11:11" x14ac:dyDescent="0.25">
      <c r="K36703"/>
    </row>
    <row r="36704" spans="11:11" x14ac:dyDescent="0.25">
      <c r="K36704"/>
    </row>
    <row r="36705" spans="11:11" x14ac:dyDescent="0.25">
      <c r="K36705"/>
    </row>
    <row r="36706" spans="11:11" x14ac:dyDescent="0.25">
      <c r="K36706"/>
    </row>
    <row r="36707" spans="11:11" x14ac:dyDescent="0.25">
      <c r="K36707"/>
    </row>
    <row r="36708" spans="11:11" x14ac:dyDescent="0.25">
      <c r="K36708"/>
    </row>
    <row r="36709" spans="11:11" x14ac:dyDescent="0.25">
      <c r="K36709"/>
    </row>
    <row r="36710" spans="11:11" x14ac:dyDescent="0.25">
      <c r="K36710"/>
    </row>
    <row r="36711" spans="11:11" x14ac:dyDescent="0.25">
      <c r="K36711"/>
    </row>
    <row r="36712" spans="11:11" x14ac:dyDescent="0.25">
      <c r="K36712"/>
    </row>
    <row r="36713" spans="11:11" x14ac:dyDescent="0.25">
      <c r="K36713"/>
    </row>
    <row r="36714" spans="11:11" x14ac:dyDescent="0.25">
      <c r="K36714"/>
    </row>
    <row r="36715" spans="11:11" x14ac:dyDescent="0.25">
      <c r="K36715"/>
    </row>
    <row r="36716" spans="11:11" x14ac:dyDescent="0.25">
      <c r="K36716"/>
    </row>
    <row r="36717" spans="11:11" x14ac:dyDescent="0.25">
      <c r="K36717"/>
    </row>
    <row r="36718" spans="11:11" x14ac:dyDescent="0.25">
      <c r="K36718"/>
    </row>
    <row r="36719" spans="11:11" x14ac:dyDescent="0.25">
      <c r="K36719"/>
    </row>
    <row r="36720" spans="11:11" x14ac:dyDescent="0.25">
      <c r="K36720"/>
    </row>
    <row r="36721" spans="11:11" x14ac:dyDescent="0.25">
      <c r="K36721"/>
    </row>
    <row r="36722" spans="11:11" x14ac:dyDescent="0.25">
      <c r="K36722"/>
    </row>
    <row r="36723" spans="11:11" x14ac:dyDescent="0.25">
      <c r="K36723"/>
    </row>
    <row r="36724" spans="11:11" x14ac:dyDescent="0.25">
      <c r="K36724"/>
    </row>
    <row r="36725" spans="11:11" x14ac:dyDescent="0.25">
      <c r="K36725"/>
    </row>
    <row r="36726" spans="11:11" x14ac:dyDescent="0.25">
      <c r="K36726"/>
    </row>
    <row r="36727" spans="11:11" x14ac:dyDescent="0.25">
      <c r="K36727"/>
    </row>
    <row r="36728" spans="11:11" x14ac:dyDescent="0.25">
      <c r="K36728"/>
    </row>
    <row r="36729" spans="11:11" x14ac:dyDescent="0.25">
      <c r="K36729"/>
    </row>
    <row r="36730" spans="11:11" x14ac:dyDescent="0.25">
      <c r="K36730"/>
    </row>
    <row r="36731" spans="11:11" x14ac:dyDescent="0.25">
      <c r="K36731"/>
    </row>
    <row r="36732" spans="11:11" x14ac:dyDescent="0.25">
      <c r="K36732"/>
    </row>
    <row r="36733" spans="11:11" x14ac:dyDescent="0.25">
      <c r="K36733"/>
    </row>
    <row r="36734" spans="11:11" x14ac:dyDescent="0.25">
      <c r="K36734"/>
    </row>
    <row r="36735" spans="11:11" x14ac:dyDescent="0.25">
      <c r="K36735"/>
    </row>
    <row r="36736" spans="11:11" x14ac:dyDescent="0.25">
      <c r="K36736"/>
    </row>
    <row r="36737" spans="11:11" x14ac:dyDescent="0.25">
      <c r="K36737"/>
    </row>
    <row r="36738" spans="11:11" x14ac:dyDescent="0.25">
      <c r="K36738"/>
    </row>
    <row r="36739" spans="11:11" x14ac:dyDescent="0.25">
      <c r="K36739"/>
    </row>
    <row r="36740" spans="11:11" x14ac:dyDescent="0.25">
      <c r="K36740"/>
    </row>
    <row r="36741" spans="11:11" x14ac:dyDescent="0.25">
      <c r="K36741"/>
    </row>
    <row r="36742" spans="11:11" x14ac:dyDescent="0.25">
      <c r="K36742"/>
    </row>
    <row r="36743" spans="11:11" x14ac:dyDescent="0.25">
      <c r="K36743"/>
    </row>
    <row r="36744" spans="11:11" x14ac:dyDescent="0.25">
      <c r="K36744"/>
    </row>
    <row r="36745" spans="11:11" x14ac:dyDescent="0.25">
      <c r="K36745"/>
    </row>
    <row r="36746" spans="11:11" x14ac:dyDescent="0.25">
      <c r="K36746"/>
    </row>
    <row r="36747" spans="11:11" x14ac:dyDescent="0.25">
      <c r="K36747"/>
    </row>
    <row r="36748" spans="11:11" x14ac:dyDescent="0.25">
      <c r="K36748"/>
    </row>
    <row r="36749" spans="11:11" x14ac:dyDescent="0.25">
      <c r="K36749"/>
    </row>
    <row r="36750" spans="11:11" x14ac:dyDescent="0.25">
      <c r="K36750"/>
    </row>
    <row r="36751" spans="11:11" x14ac:dyDescent="0.25">
      <c r="K36751"/>
    </row>
    <row r="36752" spans="11:11" x14ac:dyDescent="0.25">
      <c r="K36752"/>
    </row>
    <row r="36753" spans="11:11" x14ac:dyDescent="0.25">
      <c r="K36753"/>
    </row>
    <row r="36754" spans="11:11" x14ac:dyDescent="0.25">
      <c r="K36754"/>
    </row>
    <row r="36755" spans="11:11" x14ac:dyDescent="0.25">
      <c r="K36755"/>
    </row>
    <row r="36756" spans="11:11" x14ac:dyDescent="0.25">
      <c r="K36756"/>
    </row>
    <row r="36757" spans="11:11" x14ac:dyDescent="0.25">
      <c r="K36757"/>
    </row>
    <row r="36758" spans="11:11" x14ac:dyDescent="0.25">
      <c r="K36758"/>
    </row>
    <row r="36759" spans="11:11" x14ac:dyDescent="0.25">
      <c r="K36759"/>
    </row>
    <row r="36760" spans="11:11" x14ac:dyDescent="0.25">
      <c r="K36760"/>
    </row>
    <row r="36761" spans="11:11" x14ac:dyDescent="0.25">
      <c r="K36761"/>
    </row>
    <row r="36762" spans="11:11" x14ac:dyDescent="0.25">
      <c r="K36762"/>
    </row>
    <row r="36763" spans="11:11" x14ac:dyDescent="0.25">
      <c r="K36763"/>
    </row>
    <row r="36764" spans="11:11" x14ac:dyDescent="0.25">
      <c r="K36764"/>
    </row>
    <row r="36765" spans="11:11" x14ac:dyDescent="0.25">
      <c r="K36765"/>
    </row>
    <row r="36766" spans="11:11" x14ac:dyDescent="0.25">
      <c r="K36766"/>
    </row>
    <row r="36767" spans="11:11" x14ac:dyDescent="0.25">
      <c r="K36767"/>
    </row>
    <row r="36768" spans="11:11" x14ac:dyDescent="0.25">
      <c r="K36768"/>
    </row>
    <row r="36769" spans="11:11" x14ac:dyDescent="0.25">
      <c r="K36769"/>
    </row>
    <row r="36770" spans="11:11" x14ac:dyDescent="0.25">
      <c r="K36770"/>
    </row>
    <row r="36771" spans="11:11" x14ac:dyDescent="0.25">
      <c r="K36771"/>
    </row>
    <row r="36772" spans="11:11" x14ac:dyDescent="0.25">
      <c r="K36772"/>
    </row>
    <row r="36773" spans="11:11" x14ac:dyDescent="0.25">
      <c r="K36773"/>
    </row>
    <row r="36774" spans="11:11" x14ac:dyDescent="0.25">
      <c r="K36774"/>
    </row>
    <row r="36775" spans="11:11" x14ac:dyDescent="0.25">
      <c r="K36775"/>
    </row>
    <row r="36776" spans="11:11" x14ac:dyDescent="0.25">
      <c r="K36776"/>
    </row>
    <row r="36777" spans="11:11" x14ac:dyDescent="0.25">
      <c r="K36777"/>
    </row>
    <row r="36778" spans="11:11" x14ac:dyDescent="0.25">
      <c r="K36778"/>
    </row>
    <row r="36779" spans="11:11" x14ac:dyDescent="0.25">
      <c r="K36779"/>
    </row>
    <row r="36780" spans="11:11" x14ac:dyDescent="0.25">
      <c r="K36780"/>
    </row>
    <row r="36781" spans="11:11" x14ac:dyDescent="0.25">
      <c r="K36781"/>
    </row>
    <row r="36782" spans="11:11" x14ac:dyDescent="0.25">
      <c r="K36782"/>
    </row>
    <row r="36783" spans="11:11" x14ac:dyDescent="0.25">
      <c r="K36783"/>
    </row>
    <row r="36784" spans="11:11" x14ac:dyDescent="0.25">
      <c r="K36784"/>
    </row>
    <row r="36785" spans="11:11" x14ac:dyDescent="0.25">
      <c r="K36785"/>
    </row>
    <row r="36786" spans="11:11" x14ac:dyDescent="0.25">
      <c r="K36786"/>
    </row>
    <row r="36787" spans="11:11" x14ac:dyDescent="0.25">
      <c r="K36787"/>
    </row>
    <row r="36788" spans="11:11" x14ac:dyDescent="0.25">
      <c r="K36788"/>
    </row>
    <row r="36789" spans="11:11" x14ac:dyDescent="0.25">
      <c r="K36789"/>
    </row>
    <row r="36790" spans="11:11" x14ac:dyDescent="0.25">
      <c r="K36790"/>
    </row>
    <row r="36791" spans="11:11" x14ac:dyDescent="0.25">
      <c r="K36791"/>
    </row>
    <row r="36792" spans="11:11" x14ac:dyDescent="0.25">
      <c r="K36792"/>
    </row>
    <row r="36793" spans="11:11" x14ac:dyDescent="0.25">
      <c r="K36793"/>
    </row>
    <row r="36794" spans="11:11" x14ac:dyDescent="0.25">
      <c r="K36794"/>
    </row>
    <row r="36795" spans="11:11" x14ac:dyDescent="0.25">
      <c r="K36795"/>
    </row>
    <row r="36796" spans="11:11" x14ac:dyDescent="0.25">
      <c r="K36796"/>
    </row>
    <row r="36797" spans="11:11" x14ac:dyDescent="0.25">
      <c r="K36797"/>
    </row>
    <row r="36798" spans="11:11" x14ac:dyDescent="0.25">
      <c r="K36798"/>
    </row>
    <row r="36799" spans="11:11" x14ac:dyDescent="0.25">
      <c r="K36799"/>
    </row>
    <row r="36800" spans="11:11" x14ac:dyDescent="0.25">
      <c r="K36800"/>
    </row>
    <row r="36801" spans="11:11" x14ac:dyDescent="0.25">
      <c r="K36801"/>
    </row>
    <row r="36802" spans="11:11" x14ac:dyDescent="0.25">
      <c r="K36802"/>
    </row>
    <row r="36803" spans="11:11" x14ac:dyDescent="0.25">
      <c r="K36803"/>
    </row>
    <row r="36804" spans="11:11" x14ac:dyDescent="0.25">
      <c r="K36804"/>
    </row>
    <row r="36805" spans="11:11" x14ac:dyDescent="0.25">
      <c r="K36805"/>
    </row>
    <row r="36806" spans="11:11" x14ac:dyDescent="0.25">
      <c r="K36806"/>
    </row>
    <row r="36807" spans="11:11" x14ac:dyDescent="0.25">
      <c r="K36807"/>
    </row>
    <row r="36808" spans="11:11" x14ac:dyDescent="0.25">
      <c r="K36808"/>
    </row>
    <row r="36809" spans="11:11" x14ac:dyDescent="0.25">
      <c r="K36809"/>
    </row>
    <row r="36810" spans="11:11" x14ac:dyDescent="0.25">
      <c r="K36810"/>
    </row>
    <row r="36811" spans="11:11" x14ac:dyDescent="0.25">
      <c r="K36811"/>
    </row>
    <row r="36812" spans="11:11" x14ac:dyDescent="0.25">
      <c r="K36812"/>
    </row>
    <row r="36813" spans="11:11" x14ac:dyDescent="0.25">
      <c r="K36813"/>
    </row>
    <row r="36814" spans="11:11" x14ac:dyDescent="0.25">
      <c r="K36814"/>
    </row>
    <row r="36815" spans="11:11" x14ac:dyDescent="0.25">
      <c r="K36815"/>
    </row>
    <row r="36816" spans="11:11" x14ac:dyDescent="0.25">
      <c r="K36816"/>
    </row>
    <row r="36817" spans="11:11" x14ac:dyDescent="0.25">
      <c r="K36817"/>
    </row>
    <row r="36818" spans="11:11" x14ac:dyDescent="0.25">
      <c r="K36818"/>
    </row>
    <row r="36819" spans="11:11" x14ac:dyDescent="0.25">
      <c r="K36819"/>
    </row>
    <row r="36820" spans="11:11" x14ac:dyDescent="0.25">
      <c r="K36820"/>
    </row>
    <row r="36821" spans="11:11" x14ac:dyDescent="0.25">
      <c r="K36821"/>
    </row>
    <row r="36822" spans="11:11" x14ac:dyDescent="0.25">
      <c r="K36822"/>
    </row>
    <row r="36823" spans="11:11" x14ac:dyDescent="0.25">
      <c r="K36823"/>
    </row>
    <row r="36824" spans="11:11" x14ac:dyDescent="0.25">
      <c r="K36824"/>
    </row>
    <row r="36825" spans="11:11" x14ac:dyDescent="0.25">
      <c r="K36825"/>
    </row>
    <row r="36826" spans="11:11" x14ac:dyDescent="0.25">
      <c r="K36826"/>
    </row>
    <row r="36827" spans="11:11" x14ac:dyDescent="0.25">
      <c r="K36827"/>
    </row>
    <row r="36828" spans="11:11" x14ac:dyDescent="0.25">
      <c r="K36828"/>
    </row>
    <row r="36829" spans="11:11" x14ac:dyDescent="0.25">
      <c r="K36829"/>
    </row>
    <row r="36830" spans="11:11" x14ac:dyDescent="0.25">
      <c r="K36830"/>
    </row>
    <row r="36831" spans="11:11" x14ac:dyDescent="0.25">
      <c r="K36831"/>
    </row>
    <row r="36832" spans="11:11" x14ac:dyDescent="0.25">
      <c r="K36832"/>
    </row>
    <row r="36833" spans="11:11" x14ac:dyDescent="0.25">
      <c r="K36833"/>
    </row>
    <row r="36834" spans="11:11" x14ac:dyDescent="0.25">
      <c r="K36834"/>
    </row>
    <row r="36835" spans="11:11" x14ac:dyDescent="0.25">
      <c r="K36835"/>
    </row>
    <row r="36836" spans="11:11" x14ac:dyDescent="0.25">
      <c r="K36836"/>
    </row>
    <row r="36837" spans="11:11" x14ac:dyDescent="0.25">
      <c r="K36837"/>
    </row>
    <row r="36838" spans="11:11" x14ac:dyDescent="0.25">
      <c r="K36838"/>
    </row>
    <row r="36839" spans="11:11" x14ac:dyDescent="0.25">
      <c r="K36839"/>
    </row>
    <row r="36840" spans="11:11" x14ac:dyDescent="0.25">
      <c r="K36840"/>
    </row>
    <row r="36841" spans="11:11" x14ac:dyDescent="0.25">
      <c r="K36841"/>
    </row>
    <row r="36842" spans="11:11" x14ac:dyDescent="0.25">
      <c r="K36842"/>
    </row>
    <row r="36843" spans="11:11" x14ac:dyDescent="0.25">
      <c r="K36843"/>
    </row>
    <row r="36844" spans="11:11" x14ac:dyDescent="0.25">
      <c r="K36844"/>
    </row>
    <row r="36845" spans="11:11" x14ac:dyDescent="0.25">
      <c r="K36845"/>
    </row>
    <row r="36846" spans="11:11" x14ac:dyDescent="0.25">
      <c r="K36846"/>
    </row>
    <row r="36847" spans="11:11" x14ac:dyDescent="0.25">
      <c r="K36847"/>
    </row>
    <row r="36848" spans="11:11" x14ac:dyDescent="0.25">
      <c r="K36848"/>
    </row>
    <row r="36849" spans="11:11" x14ac:dyDescent="0.25">
      <c r="K36849"/>
    </row>
    <row r="36850" spans="11:11" x14ac:dyDescent="0.25">
      <c r="K36850"/>
    </row>
    <row r="36851" spans="11:11" x14ac:dyDescent="0.25">
      <c r="K36851"/>
    </row>
    <row r="36852" spans="11:11" x14ac:dyDescent="0.25">
      <c r="K36852"/>
    </row>
    <row r="36853" spans="11:11" x14ac:dyDescent="0.25">
      <c r="K36853"/>
    </row>
    <row r="36854" spans="11:11" x14ac:dyDescent="0.25">
      <c r="K36854"/>
    </row>
    <row r="36855" spans="11:11" x14ac:dyDescent="0.25">
      <c r="K36855"/>
    </row>
    <row r="36856" spans="11:11" x14ac:dyDescent="0.25">
      <c r="K36856"/>
    </row>
    <row r="36857" spans="11:11" x14ac:dyDescent="0.25">
      <c r="K36857"/>
    </row>
    <row r="36858" spans="11:11" x14ac:dyDescent="0.25">
      <c r="K36858"/>
    </row>
    <row r="36859" spans="11:11" x14ac:dyDescent="0.25">
      <c r="K36859"/>
    </row>
    <row r="36860" spans="11:11" x14ac:dyDescent="0.25">
      <c r="K36860"/>
    </row>
    <row r="36861" spans="11:11" x14ac:dyDescent="0.25">
      <c r="K36861"/>
    </row>
    <row r="36862" spans="11:11" x14ac:dyDescent="0.25">
      <c r="K36862"/>
    </row>
    <row r="36863" spans="11:11" x14ac:dyDescent="0.25">
      <c r="K36863"/>
    </row>
    <row r="36864" spans="11:11" x14ac:dyDescent="0.25">
      <c r="K36864"/>
    </row>
    <row r="36865" spans="11:11" x14ac:dyDescent="0.25">
      <c r="K36865"/>
    </row>
    <row r="36866" spans="11:11" x14ac:dyDescent="0.25">
      <c r="K36866"/>
    </row>
    <row r="36867" spans="11:11" x14ac:dyDescent="0.25">
      <c r="K36867"/>
    </row>
    <row r="36868" spans="11:11" x14ac:dyDescent="0.25">
      <c r="K36868"/>
    </row>
    <row r="36869" spans="11:11" x14ac:dyDescent="0.25">
      <c r="K36869"/>
    </row>
    <row r="36870" spans="11:11" x14ac:dyDescent="0.25">
      <c r="K36870"/>
    </row>
    <row r="36871" spans="11:11" x14ac:dyDescent="0.25">
      <c r="K36871"/>
    </row>
    <row r="36872" spans="11:11" x14ac:dyDescent="0.25">
      <c r="K36872"/>
    </row>
    <row r="36873" spans="11:11" x14ac:dyDescent="0.25">
      <c r="K36873"/>
    </row>
    <row r="36874" spans="11:11" x14ac:dyDescent="0.25">
      <c r="K36874"/>
    </row>
    <row r="36875" spans="11:11" x14ac:dyDescent="0.25">
      <c r="K36875"/>
    </row>
    <row r="36876" spans="11:11" x14ac:dyDescent="0.25">
      <c r="K36876"/>
    </row>
    <row r="36877" spans="11:11" x14ac:dyDescent="0.25">
      <c r="K36877"/>
    </row>
    <row r="36878" spans="11:11" x14ac:dyDescent="0.25">
      <c r="K36878"/>
    </row>
    <row r="36879" spans="11:11" x14ac:dyDescent="0.25">
      <c r="K36879"/>
    </row>
    <row r="36880" spans="11:11" x14ac:dyDescent="0.25">
      <c r="K36880"/>
    </row>
    <row r="36881" spans="11:11" x14ac:dyDescent="0.25">
      <c r="K36881"/>
    </row>
    <row r="36882" spans="11:11" x14ac:dyDescent="0.25">
      <c r="K36882"/>
    </row>
    <row r="36883" spans="11:11" x14ac:dyDescent="0.25">
      <c r="K36883"/>
    </row>
    <row r="36884" spans="11:11" x14ac:dyDescent="0.25">
      <c r="K36884"/>
    </row>
    <row r="36885" spans="11:11" x14ac:dyDescent="0.25">
      <c r="K36885"/>
    </row>
    <row r="36886" spans="11:11" x14ac:dyDescent="0.25">
      <c r="K36886"/>
    </row>
    <row r="36887" spans="11:11" x14ac:dyDescent="0.25">
      <c r="K36887"/>
    </row>
    <row r="36888" spans="11:11" x14ac:dyDescent="0.25">
      <c r="K36888"/>
    </row>
    <row r="36889" spans="11:11" x14ac:dyDescent="0.25">
      <c r="K36889"/>
    </row>
    <row r="36890" spans="11:11" x14ac:dyDescent="0.25">
      <c r="K36890"/>
    </row>
    <row r="36891" spans="11:11" x14ac:dyDescent="0.25">
      <c r="K36891"/>
    </row>
    <row r="36892" spans="11:11" x14ac:dyDescent="0.25">
      <c r="K36892"/>
    </row>
    <row r="36893" spans="11:11" x14ac:dyDescent="0.25">
      <c r="K36893"/>
    </row>
    <row r="36894" spans="11:11" x14ac:dyDescent="0.25">
      <c r="K36894"/>
    </row>
    <row r="36895" spans="11:11" x14ac:dyDescent="0.25">
      <c r="K36895"/>
    </row>
    <row r="36896" spans="11:11" x14ac:dyDescent="0.25">
      <c r="K36896"/>
    </row>
    <row r="36897" spans="11:11" x14ac:dyDescent="0.25">
      <c r="K36897"/>
    </row>
    <row r="36898" spans="11:11" x14ac:dyDescent="0.25">
      <c r="K36898"/>
    </row>
    <row r="36899" spans="11:11" x14ac:dyDescent="0.25">
      <c r="K36899"/>
    </row>
    <row r="36900" spans="11:11" x14ac:dyDescent="0.25">
      <c r="K36900"/>
    </row>
    <row r="36901" spans="11:11" x14ac:dyDescent="0.25">
      <c r="K36901"/>
    </row>
    <row r="36902" spans="11:11" x14ac:dyDescent="0.25">
      <c r="K36902"/>
    </row>
    <row r="36903" spans="11:11" x14ac:dyDescent="0.25">
      <c r="K36903"/>
    </row>
    <row r="36904" spans="11:11" x14ac:dyDescent="0.25">
      <c r="K36904"/>
    </row>
    <row r="36905" spans="11:11" x14ac:dyDescent="0.25">
      <c r="K36905"/>
    </row>
    <row r="36906" spans="11:11" x14ac:dyDescent="0.25">
      <c r="K36906"/>
    </row>
    <row r="36907" spans="11:11" x14ac:dyDescent="0.25">
      <c r="K36907"/>
    </row>
    <row r="36908" spans="11:11" x14ac:dyDescent="0.25">
      <c r="K36908"/>
    </row>
    <row r="36909" spans="11:11" x14ac:dyDescent="0.25">
      <c r="K36909"/>
    </row>
    <row r="36910" spans="11:11" x14ac:dyDescent="0.25">
      <c r="K36910"/>
    </row>
    <row r="36911" spans="11:11" x14ac:dyDescent="0.25">
      <c r="K36911"/>
    </row>
    <row r="36912" spans="11:11" x14ac:dyDescent="0.25">
      <c r="K36912"/>
    </row>
    <row r="36913" spans="11:11" x14ac:dyDescent="0.25">
      <c r="K36913"/>
    </row>
    <row r="36914" spans="11:11" x14ac:dyDescent="0.25">
      <c r="K36914"/>
    </row>
    <row r="36915" spans="11:11" x14ac:dyDescent="0.25">
      <c r="K36915"/>
    </row>
    <row r="36916" spans="11:11" x14ac:dyDescent="0.25">
      <c r="K36916"/>
    </row>
    <row r="36917" spans="11:11" x14ac:dyDescent="0.25">
      <c r="K36917"/>
    </row>
    <row r="36918" spans="11:11" x14ac:dyDescent="0.25">
      <c r="K36918"/>
    </row>
    <row r="36919" spans="11:11" x14ac:dyDescent="0.25">
      <c r="K36919"/>
    </row>
    <row r="36920" spans="11:11" x14ac:dyDescent="0.25">
      <c r="K36920"/>
    </row>
    <row r="36921" spans="11:11" x14ac:dyDescent="0.25">
      <c r="K36921"/>
    </row>
    <row r="36922" spans="11:11" x14ac:dyDescent="0.25">
      <c r="K36922"/>
    </row>
    <row r="36923" spans="11:11" x14ac:dyDescent="0.25">
      <c r="K36923"/>
    </row>
    <row r="36924" spans="11:11" x14ac:dyDescent="0.25">
      <c r="K36924"/>
    </row>
    <row r="36925" spans="11:11" x14ac:dyDescent="0.25">
      <c r="K36925"/>
    </row>
    <row r="36926" spans="11:11" x14ac:dyDescent="0.25">
      <c r="K36926"/>
    </row>
    <row r="36927" spans="11:11" x14ac:dyDescent="0.25">
      <c r="K36927"/>
    </row>
    <row r="36928" spans="11:11" x14ac:dyDescent="0.25">
      <c r="K36928"/>
    </row>
    <row r="36929" spans="11:11" x14ac:dyDescent="0.25">
      <c r="K36929"/>
    </row>
    <row r="36930" spans="11:11" x14ac:dyDescent="0.25">
      <c r="K36930"/>
    </row>
    <row r="36931" spans="11:11" x14ac:dyDescent="0.25">
      <c r="K36931"/>
    </row>
    <row r="36932" spans="11:11" x14ac:dyDescent="0.25">
      <c r="K36932"/>
    </row>
    <row r="36933" spans="11:11" x14ac:dyDescent="0.25">
      <c r="K36933"/>
    </row>
    <row r="36934" spans="11:11" x14ac:dyDescent="0.25">
      <c r="K36934"/>
    </row>
    <row r="36935" spans="11:11" x14ac:dyDescent="0.25">
      <c r="K36935"/>
    </row>
    <row r="36936" spans="11:11" x14ac:dyDescent="0.25">
      <c r="K36936"/>
    </row>
    <row r="36937" spans="11:11" x14ac:dyDescent="0.25">
      <c r="K36937"/>
    </row>
    <row r="36938" spans="11:11" x14ac:dyDescent="0.25">
      <c r="K36938"/>
    </row>
    <row r="36939" spans="11:11" x14ac:dyDescent="0.25">
      <c r="K36939"/>
    </row>
    <row r="36940" spans="11:11" x14ac:dyDescent="0.25">
      <c r="K36940"/>
    </row>
    <row r="36941" spans="11:11" x14ac:dyDescent="0.25">
      <c r="K36941"/>
    </row>
    <row r="36942" spans="11:11" x14ac:dyDescent="0.25">
      <c r="K36942"/>
    </row>
    <row r="36943" spans="11:11" x14ac:dyDescent="0.25">
      <c r="K36943"/>
    </row>
    <row r="36944" spans="11:11" x14ac:dyDescent="0.25">
      <c r="K36944"/>
    </row>
    <row r="36945" spans="11:11" x14ac:dyDescent="0.25">
      <c r="K36945"/>
    </row>
    <row r="36946" spans="11:11" x14ac:dyDescent="0.25">
      <c r="K36946"/>
    </row>
    <row r="36947" spans="11:11" x14ac:dyDescent="0.25">
      <c r="K36947"/>
    </row>
    <row r="36948" spans="11:11" x14ac:dyDescent="0.25">
      <c r="K36948"/>
    </row>
    <row r="36949" spans="11:11" x14ac:dyDescent="0.25">
      <c r="K36949"/>
    </row>
    <row r="36950" spans="11:11" x14ac:dyDescent="0.25">
      <c r="K36950"/>
    </row>
    <row r="36951" spans="11:11" x14ac:dyDescent="0.25">
      <c r="K36951"/>
    </row>
    <row r="36952" spans="11:11" x14ac:dyDescent="0.25">
      <c r="K36952"/>
    </row>
    <row r="36953" spans="11:11" x14ac:dyDescent="0.25">
      <c r="K36953"/>
    </row>
    <row r="36954" spans="11:11" x14ac:dyDescent="0.25">
      <c r="K36954"/>
    </row>
    <row r="36955" spans="11:11" x14ac:dyDescent="0.25">
      <c r="K36955"/>
    </row>
    <row r="36956" spans="11:11" x14ac:dyDescent="0.25">
      <c r="K36956"/>
    </row>
    <row r="36957" spans="11:11" x14ac:dyDescent="0.25">
      <c r="K36957"/>
    </row>
    <row r="36958" spans="11:11" x14ac:dyDescent="0.25">
      <c r="K36958"/>
    </row>
    <row r="36959" spans="11:11" x14ac:dyDescent="0.25">
      <c r="K36959"/>
    </row>
    <row r="36960" spans="11:11" x14ac:dyDescent="0.25">
      <c r="K36960"/>
    </row>
    <row r="36961" spans="11:11" x14ac:dyDescent="0.25">
      <c r="K36961"/>
    </row>
    <row r="36962" spans="11:11" x14ac:dyDescent="0.25">
      <c r="K36962"/>
    </row>
    <row r="36963" spans="11:11" x14ac:dyDescent="0.25">
      <c r="K36963"/>
    </row>
    <row r="36964" spans="11:11" x14ac:dyDescent="0.25">
      <c r="K36964"/>
    </row>
    <row r="36965" spans="11:11" x14ac:dyDescent="0.25">
      <c r="K36965"/>
    </row>
    <row r="36966" spans="11:11" x14ac:dyDescent="0.25">
      <c r="K36966"/>
    </row>
    <row r="36967" spans="11:11" x14ac:dyDescent="0.25">
      <c r="K36967"/>
    </row>
    <row r="36968" spans="11:11" x14ac:dyDescent="0.25">
      <c r="K36968"/>
    </row>
    <row r="36969" spans="11:11" x14ac:dyDescent="0.25">
      <c r="K36969"/>
    </row>
    <row r="36970" spans="11:11" x14ac:dyDescent="0.25">
      <c r="K36970"/>
    </row>
    <row r="36971" spans="11:11" x14ac:dyDescent="0.25">
      <c r="K36971"/>
    </row>
    <row r="36972" spans="11:11" x14ac:dyDescent="0.25">
      <c r="K36972"/>
    </row>
    <row r="36973" spans="11:11" x14ac:dyDescent="0.25">
      <c r="K36973"/>
    </row>
    <row r="36974" spans="11:11" x14ac:dyDescent="0.25">
      <c r="K36974"/>
    </row>
    <row r="36975" spans="11:11" x14ac:dyDescent="0.25">
      <c r="K36975"/>
    </row>
    <row r="36976" spans="11:11" x14ac:dyDescent="0.25">
      <c r="K36976"/>
    </row>
    <row r="36977" spans="11:11" x14ac:dyDescent="0.25">
      <c r="K36977"/>
    </row>
    <row r="36978" spans="11:11" x14ac:dyDescent="0.25">
      <c r="K36978"/>
    </row>
    <row r="36979" spans="11:11" x14ac:dyDescent="0.25">
      <c r="K36979"/>
    </row>
    <row r="36980" spans="11:11" x14ac:dyDescent="0.25">
      <c r="K36980"/>
    </row>
    <row r="36981" spans="11:11" x14ac:dyDescent="0.25">
      <c r="K36981"/>
    </row>
    <row r="36982" spans="11:11" x14ac:dyDescent="0.25">
      <c r="K36982"/>
    </row>
    <row r="36983" spans="11:11" x14ac:dyDescent="0.25">
      <c r="K36983"/>
    </row>
    <row r="36984" spans="11:11" x14ac:dyDescent="0.25">
      <c r="K36984"/>
    </row>
    <row r="36985" spans="11:11" x14ac:dyDescent="0.25">
      <c r="K36985"/>
    </row>
    <row r="36986" spans="11:11" x14ac:dyDescent="0.25">
      <c r="K36986"/>
    </row>
    <row r="36987" spans="11:11" x14ac:dyDescent="0.25">
      <c r="K36987"/>
    </row>
    <row r="36988" spans="11:11" x14ac:dyDescent="0.25">
      <c r="K36988"/>
    </row>
    <row r="36989" spans="11:11" x14ac:dyDescent="0.25">
      <c r="K36989"/>
    </row>
    <row r="36990" spans="11:11" x14ac:dyDescent="0.25">
      <c r="K36990"/>
    </row>
    <row r="36991" spans="11:11" x14ac:dyDescent="0.25">
      <c r="K36991"/>
    </row>
    <row r="36992" spans="11:11" x14ac:dyDescent="0.25">
      <c r="K36992"/>
    </row>
    <row r="36993" spans="11:11" x14ac:dyDescent="0.25">
      <c r="K36993"/>
    </row>
    <row r="36994" spans="11:11" x14ac:dyDescent="0.25">
      <c r="K36994"/>
    </row>
    <row r="36995" spans="11:11" x14ac:dyDescent="0.25">
      <c r="K36995"/>
    </row>
    <row r="36996" spans="11:11" x14ac:dyDescent="0.25">
      <c r="K36996"/>
    </row>
    <row r="36997" spans="11:11" x14ac:dyDescent="0.25">
      <c r="K36997"/>
    </row>
    <row r="36998" spans="11:11" x14ac:dyDescent="0.25">
      <c r="K36998"/>
    </row>
    <row r="36999" spans="11:11" x14ac:dyDescent="0.25">
      <c r="K36999"/>
    </row>
    <row r="37000" spans="11:11" x14ac:dyDescent="0.25">
      <c r="K37000"/>
    </row>
    <row r="37001" spans="11:11" x14ac:dyDescent="0.25">
      <c r="K37001"/>
    </row>
    <row r="37002" spans="11:11" x14ac:dyDescent="0.25">
      <c r="K37002"/>
    </row>
    <row r="37003" spans="11:11" x14ac:dyDescent="0.25">
      <c r="K37003"/>
    </row>
    <row r="37004" spans="11:11" x14ac:dyDescent="0.25">
      <c r="K37004"/>
    </row>
    <row r="37005" spans="11:11" x14ac:dyDescent="0.25">
      <c r="K37005"/>
    </row>
    <row r="37006" spans="11:11" x14ac:dyDescent="0.25">
      <c r="K37006"/>
    </row>
    <row r="37007" spans="11:11" x14ac:dyDescent="0.25">
      <c r="K37007"/>
    </row>
    <row r="37008" spans="11:11" x14ac:dyDescent="0.25">
      <c r="K37008"/>
    </row>
    <row r="37009" spans="11:11" x14ac:dyDescent="0.25">
      <c r="K37009"/>
    </row>
    <row r="37010" spans="11:11" x14ac:dyDescent="0.25">
      <c r="K37010"/>
    </row>
    <row r="37011" spans="11:11" x14ac:dyDescent="0.25">
      <c r="K37011"/>
    </row>
    <row r="37012" spans="11:11" x14ac:dyDescent="0.25">
      <c r="K37012"/>
    </row>
    <row r="37013" spans="11:11" x14ac:dyDescent="0.25">
      <c r="K37013"/>
    </row>
    <row r="37014" spans="11:11" x14ac:dyDescent="0.25">
      <c r="K37014"/>
    </row>
    <row r="37015" spans="11:11" x14ac:dyDescent="0.25">
      <c r="K37015"/>
    </row>
    <row r="37016" spans="11:11" x14ac:dyDescent="0.25">
      <c r="K37016"/>
    </row>
    <row r="37017" spans="11:11" x14ac:dyDescent="0.25">
      <c r="K37017"/>
    </row>
    <row r="37018" spans="11:11" x14ac:dyDescent="0.25">
      <c r="K37018"/>
    </row>
    <row r="37019" spans="11:11" x14ac:dyDescent="0.25">
      <c r="K37019"/>
    </row>
    <row r="37020" spans="11:11" x14ac:dyDescent="0.25">
      <c r="K37020"/>
    </row>
    <row r="37021" spans="11:11" x14ac:dyDescent="0.25">
      <c r="K37021"/>
    </row>
    <row r="37022" spans="11:11" x14ac:dyDescent="0.25">
      <c r="K37022"/>
    </row>
    <row r="37023" spans="11:11" x14ac:dyDescent="0.25">
      <c r="K37023"/>
    </row>
    <row r="37024" spans="11:11" x14ac:dyDescent="0.25">
      <c r="K37024"/>
    </row>
    <row r="37025" spans="11:11" x14ac:dyDescent="0.25">
      <c r="K37025"/>
    </row>
    <row r="37026" spans="11:11" x14ac:dyDescent="0.25">
      <c r="K37026"/>
    </row>
    <row r="37027" spans="11:11" x14ac:dyDescent="0.25">
      <c r="K37027"/>
    </row>
    <row r="37028" spans="11:11" x14ac:dyDescent="0.25">
      <c r="K37028"/>
    </row>
    <row r="37029" spans="11:11" x14ac:dyDescent="0.25">
      <c r="K37029"/>
    </row>
    <row r="37030" spans="11:11" x14ac:dyDescent="0.25">
      <c r="K37030"/>
    </row>
    <row r="37031" spans="11:11" x14ac:dyDescent="0.25">
      <c r="K37031"/>
    </row>
    <row r="37032" spans="11:11" x14ac:dyDescent="0.25">
      <c r="K37032"/>
    </row>
    <row r="37033" spans="11:11" x14ac:dyDescent="0.25">
      <c r="K37033"/>
    </row>
    <row r="37034" spans="11:11" x14ac:dyDescent="0.25">
      <c r="K37034"/>
    </row>
    <row r="37035" spans="11:11" x14ac:dyDescent="0.25">
      <c r="K37035"/>
    </row>
    <row r="37036" spans="11:11" x14ac:dyDescent="0.25">
      <c r="K37036"/>
    </row>
    <row r="37037" spans="11:11" x14ac:dyDescent="0.25">
      <c r="K37037"/>
    </row>
    <row r="37038" spans="11:11" x14ac:dyDescent="0.25">
      <c r="K37038"/>
    </row>
    <row r="37039" spans="11:11" x14ac:dyDescent="0.25">
      <c r="K37039"/>
    </row>
    <row r="37040" spans="11:11" x14ac:dyDescent="0.25">
      <c r="K37040"/>
    </row>
    <row r="37041" spans="11:11" x14ac:dyDescent="0.25">
      <c r="K37041"/>
    </row>
    <row r="37042" spans="11:11" x14ac:dyDescent="0.25">
      <c r="K37042"/>
    </row>
    <row r="37043" spans="11:11" x14ac:dyDescent="0.25">
      <c r="K37043"/>
    </row>
    <row r="37044" spans="11:11" x14ac:dyDescent="0.25">
      <c r="K37044"/>
    </row>
    <row r="37045" spans="11:11" x14ac:dyDescent="0.25">
      <c r="K37045"/>
    </row>
    <row r="37046" spans="11:11" x14ac:dyDescent="0.25">
      <c r="K37046"/>
    </row>
    <row r="37047" spans="11:11" x14ac:dyDescent="0.25">
      <c r="K37047"/>
    </row>
    <row r="37048" spans="11:11" x14ac:dyDescent="0.25">
      <c r="K37048"/>
    </row>
    <row r="37049" spans="11:11" x14ac:dyDescent="0.25">
      <c r="K37049"/>
    </row>
    <row r="37050" spans="11:11" x14ac:dyDescent="0.25">
      <c r="K37050"/>
    </row>
    <row r="37051" spans="11:11" x14ac:dyDescent="0.25">
      <c r="K37051"/>
    </row>
    <row r="37052" spans="11:11" x14ac:dyDescent="0.25">
      <c r="K37052"/>
    </row>
    <row r="37053" spans="11:11" x14ac:dyDescent="0.25">
      <c r="K37053"/>
    </row>
    <row r="37054" spans="11:11" x14ac:dyDescent="0.25">
      <c r="K37054"/>
    </row>
    <row r="37055" spans="11:11" x14ac:dyDescent="0.25">
      <c r="K37055"/>
    </row>
    <row r="37056" spans="11:11" x14ac:dyDescent="0.25">
      <c r="K37056"/>
    </row>
    <row r="37057" spans="11:11" x14ac:dyDescent="0.25">
      <c r="K37057"/>
    </row>
    <row r="37058" spans="11:11" x14ac:dyDescent="0.25">
      <c r="K37058"/>
    </row>
    <row r="37059" spans="11:11" x14ac:dyDescent="0.25">
      <c r="K37059"/>
    </row>
    <row r="37060" spans="11:11" x14ac:dyDescent="0.25">
      <c r="K37060"/>
    </row>
    <row r="37061" spans="11:11" x14ac:dyDescent="0.25">
      <c r="K37061"/>
    </row>
    <row r="37062" spans="11:11" x14ac:dyDescent="0.25">
      <c r="K37062"/>
    </row>
    <row r="37063" spans="11:11" x14ac:dyDescent="0.25">
      <c r="K37063"/>
    </row>
    <row r="37064" spans="11:11" x14ac:dyDescent="0.25">
      <c r="K37064"/>
    </row>
    <row r="37065" spans="11:11" x14ac:dyDescent="0.25">
      <c r="K37065"/>
    </row>
    <row r="37066" spans="11:11" x14ac:dyDescent="0.25">
      <c r="K37066"/>
    </row>
    <row r="37067" spans="11:11" x14ac:dyDescent="0.25">
      <c r="K37067"/>
    </row>
    <row r="37068" spans="11:11" x14ac:dyDescent="0.25">
      <c r="K37068"/>
    </row>
    <row r="37069" spans="11:11" x14ac:dyDescent="0.25">
      <c r="K37069"/>
    </row>
    <row r="37070" spans="11:11" x14ac:dyDescent="0.25">
      <c r="K37070"/>
    </row>
    <row r="37071" spans="11:11" x14ac:dyDescent="0.25">
      <c r="K37071"/>
    </row>
    <row r="37072" spans="11:11" x14ac:dyDescent="0.25">
      <c r="K37072"/>
    </row>
    <row r="37073" spans="11:11" x14ac:dyDescent="0.25">
      <c r="K37073"/>
    </row>
    <row r="37074" spans="11:11" x14ac:dyDescent="0.25">
      <c r="K37074"/>
    </row>
    <row r="37075" spans="11:11" x14ac:dyDescent="0.25">
      <c r="K37075"/>
    </row>
    <row r="37076" spans="11:11" x14ac:dyDescent="0.25">
      <c r="K37076"/>
    </row>
    <row r="37077" spans="11:11" x14ac:dyDescent="0.25">
      <c r="K37077"/>
    </row>
    <row r="37078" spans="11:11" x14ac:dyDescent="0.25">
      <c r="K37078"/>
    </row>
    <row r="37079" spans="11:11" x14ac:dyDescent="0.25">
      <c r="K37079"/>
    </row>
    <row r="37080" spans="11:11" x14ac:dyDescent="0.25">
      <c r="K37080"/>
    </row>
    <row r="37081" spans="11:11" x14ac:dyDescent="0.25">
      <c r="K37081"/>
    </row>
    <row r="37082" spans="11:11" x14ac:dyDescent="0.25">
      <c r="K37082"/>
    </row>
    <row r="37083" spans="11:11" x14ac:dyDescent="0.25">
      <c r="K37083"/>
    </row>
    <row r="37084" spans="11:11" x14ac:dyDescent="0.25">
      <c r="K37084"/>
    </row>
    <row r="37085" spans="11:11" x14ac:dyDescent="0.25">
      <c r="K37085"/>
    </row>
    <row r="37086" spans="11:11" x14ac:dyDescent="0.25">
      <c r="K37086"/>
    </row>
    <row r="37087" spans="11:11" x14ac:dyDescent="0.25">
      <c r="K37087"/>
    </row>
    <row r="37088" spans="11:11" x14ac:dyDescent="0.25">
      <c r="K37088"/>
    </row>
    <row r="37089" spans="11:11" x14ac:dyDescent="0.25">
      <c r="K37089"/>
    </row>
    <row r="37090" spans="11:11" x14ac:dyDescent="0.25">
      <c r="K37090"/>
    </row>
    <row r="37091" spans="11:11" x14ac:dyDescent="0.25">
      <c r="K37091"/>
    </row>
    <row r="37092" spans="11:11" x14ac:dyDescent="0.25">
      <c r="K37092"/>
    </row>
    <row r="37093" spans="11:11" x14ac:dyDescent="0.25">
      <c r="K37093"/>
    </row>
    <row r="37094" spans="11:11" x14ac:dyDescent="0.25">
      <c r="K37094"/>
    </row>
    <row r="37095" spans="11:11" x14ac:dyDescent="0.25">
      <c r="K37095"/>
    </row>
    <row r="37096" spans="11:11" x14ac:dyDescent="0.25">
      <c r="K37096"/>
    </row>
    <row r="37097" spans="11:11" x14ac:dyDescent="0.25">
      <c r="K37097"/>
    </row>
    <row r="37098" spans="11:11" x14ac:dyDescent="0.25">
      <c r="K37098"/>
    </row>
    <row r="37099" spans="11:11" x14ac:dyDescent="0.25">
      <c r="K37099"/>
    </row>
    <row r="37100" spans="11:11" x14ac:dyDescent="0.25">
      <c r="K37100"/>
    </row>
    <row r="37101" spans="11:11" x14ac:dyDescent="0.25">
      <c r="K37101"/>
    </row>
    <row r="37102" spans="11:11" x14ac:dyDescent="0.25">
      <c r="K37102"/>
    </row>
    <row r="37103" spans="11:11" x14ac:dyDescent="0.25">
      <c r="K37103"/>
    </row>
    <row r="37104" spans="11:11" x14ac:dyDescent="0.25">
      <c r="K37104"/>
    </row>
    <row r="37105" spans="11:11" x14ac:dyDescent="0.25">
      <c r="K37105"/>
    </row>
    <row r="37106" spans="11:11" x14ac:dyDescent="0.25">
      <c r="K37106"/>
    </row>
    <row r="37107" spans="11:11" x14ac:dyDescent="0.25">
      <c r="K37107"/>
    </row>
    <row r="37108" spans="11:11" x14ac:dyDescent="0.25">
      <c r="K37108"/>
    </row>
    <row r="37109" spans="11:11" x14ac:dyDescent="0.25">
      <c r="K37109"/>
    </row>
    <row r="37110" spans="11:11" x14ac:dyDescent="0.25">
      <c r="K37110"/>
    </row>
    <row r="37111" spans="11:11" x14ac:dyDescent="0.25">
      <c r="K37111"/>
    </row>
    <row r="37112" spans="11:11" x14ac:dyDescent="0.25">
      <c r="K37112"/>
    </row>
    <row r="37113" spans="11:11" x14ac:dyDescent="0.25">
      <c r="K37113"/>
    </row>
    <row r="37114" spans="11:11" x14ac:dyDescent="0.25">
      <c r="K37114"/>
    </row>
    <row r="37115" spans="11:11" x14ac:dyDescent="0.25">
      <c r="K37115"/>
    </row>
    <row r="37116" spans="11:11" x14ac:dyDescent="0.25">
      <c r="K37116"/>
    </row>
    <row r="37117" spans="11:11" x14ac:dyDescent="0.25">
      <c r="K37117"/>
    </row>
    <row r="37118" spans="11:11" x14ac:dyDescent="0.25">
      <c r="K37118"/>
    </row>
    <row r="37119" spans="11:11" x14ac:dyDescent="0.25">
      <c r="K37119"/>
    </row>
    <row r="37120" spans="11:11" x14ac:dyDescent="0.25">
      <c r="K37120"/>
    </row>
    <row r="37121" spans="11:11" x14ac:dyDescent="0.25">
      <c r="K37121"/>
    </row>
    <row r="37122" spans="11:11" x14ac:dyDescent="0.25">
      <c r="K37122"/>
    </row>
    <row r="37123" spans="11:11" x14ac:dyDescent="0.25">
      <c r="K37123"/>
    </row>
    <row r="37124" spans="11:11" x14ac:dyDescent="0.25">
      <c r="K37124"/>
    </row>
    <row r="37125" spans="11:11" x14ac:dyDescent="0.25">
      <c r="K37125"/>
    </row>
    <row r="37126" spans="11:11" x14ac:dyDescent="0.25">
      <c r="K37126"/>
    </row>
    <row r="37127" spans="11:11" x14ac:dyDescent="0.25">
      <c r="K37127"/>
    </row>
    <row r="37128" spans="11:11" x14ac:dyDescent="0.25">
      <c r="K37128"/>
    </row>
    <row r="37129" spans="11:11" x14ac:dyDescent="0.25">
      <c r="K37129"/>
    </row>
    <row r="37130" spans="11:11" x14ac:dyDescent="0.25">
      <c r="K37130"/>
    </row>
    <row r="37131" spans="11:11" x14ac:dyDescent="0.25">
      <c r="K37131"/>
    </row>
    <row r="37132" spans="11:11" x14ac:dyDescent="0.25">
      <c r="K37132"/>
    </row>
    <row r="37133" spans="11:11" x14ac:dyDescent="0.25">
      <c r="K37133"/>
    </row>
    <row r="37134" spans="11:11" x14ac:dyDescent="0.25">
      <c r="K37134"/>
    </row>
    <row r="37135" spans="11:11" x14ac:dyDescent="0.25">
      <c r="K37135"/>
    </row>
    <row r="37136" spans="11:11" x14ac:dyDescent="0.25">
      <c r="K37136"/>
    </row>
    <row r="37137" spans="11:11" x14ac:dyDescent="0.25">
      <c r="K37137"/>
    </row>
    <row r="37138" spans="11:11" x14ac:dyDescent="0.25">
      <c r="K37138"/>
    </row>
    <row r="37139" spans="11:11" x14ac:dyDescent="0.25">
      <c r="K37139"/>
    </row>
    <row r="37140" spans="11:11" x14ac:dyDescent="0.25">
      <c r="K37140"/>
    </row>
    <row r="37141" spans="11:11" x14ac:dyDescent="0.25">
      <c r="K37141"/>
    </row>
    <row r="37142" spans="11:11" x14ac:dyDescent="0.25">
      <c r="K37142"/>
    </row>
    <row r="37143" spans="11:11" x14ac:dyDescent="0.25">
      <c r="K37143"/>
    </row>
    <row r="37144" spans="11:11" x14ac:dyDescent="0.25">
      <c r="K37144"/>
    </row>
    <row r="37145" spans="11:11" x14ac:dyDescent="0.25">
      <c r="K37145"/>
    </row>
    <row r="37146" spans="11:11" x14ac:dyDescent="0.25">
      <c r="K37146"/>
    </row>
    <row r="37147" spans="11:11" x14ac:dyDescent="0.25">
      <c r="K37147"/>
    </row>
    <row r="37148" spans="11:11" x14ac:dyDescent="0.25">
      <c r="K37148"/>
    </row>
    <row r="37149" spans="11:11" x14ac:dyDescent="0.25">
      <c r="K37149"/>
    </row>
    <row r="37150" spans="11:11" x14ac:dyDescent="0.25">
      <c r="K37150"/>
    </row>
    <row r="37151" spans="11:11" x14ac:dyDescent="0.25">
      <c r="K37151"/>
    </row>
    <row r="37152" spans="11:11" x14ac:dyDescent="0.25">
      <c r="K37152"/>
    </row>
    <row r="37153" spans="11:11" x14ac:dyDescent="0.25">
      <c r="K37153"/>
    </row>
    <row r="37154" spans="11:11" x14ac:dyDescent="0.25">
      <c r="K37154"/>
    </row>
    <row r="37155" spans="11:11" x14ac:dyDescent="0.25">
      <c r="K37155"/>
    </row>
    <row r="37156" spans="11:11" x14ac:dyDescent="0.25">
      <c r="K37156"/>
    </row>
    <row r="37157" spans="11:11" x14ac:dyDescent="0.25">
      <c r="K37157"/>
    </row>
    <row r="37158" spans="11:11" x14ac:dyDescent="0.25">
      <c r="K37158"/>
    </row>
    <row r="37159" spans="11:11" x14ac:dyDescent="0.25">
      <c r="K37159"/>
    </row>
    <row r="37160" spans="11:11" x14ac:dyDescent="0.25">
      <c r="K37160"/>
    </row>
    <row r="37161" spans="11:11" x14ac:dyDescent="0.25">
      <c r="K37161"/>
    </row>
    <row r="37162" spans="11:11" x14ac:dyDescent="0.25">
      <c r="K37162"/>
    </row>
    <row r="37163" spans="11:11" x14ac:dyDescent="0.25">
      <c r="K37163"/>
    </row>
    <row r="37164" spans="11:11" x14ac:dyDescent="0.25">
      <c r="K37164"/>
    </row>
    <row r="37165" spans="11:11" x14ac:dyDescent="0.25">
      <c r="K37165"/>
    </row>
    <row r="37166" spans="11:11" x14ac:dyDescent="0.25">
      <c r="K37166"/>
    </row>
    <row r="37167" spans="11:11" x14ac:dyDescent="0.25">
      <c r="K37167"/>
    </row>
    <row r="37168" spans="11:11" x14ac:dyDescent="0.25">
      <c r="K37168"/>
    </row>
    <row r="37169" spans="11:11" x14ac:dyDescent="0.25">
      <c r="K37169"/>
    </row>
    <row r="37170" spans="11:11" x14ac:dyDescent="0.25">
      <c r="K37170"/>
    </row>
    <row r="37171" spans="11:11" x14ac:dyDescent="0.25">
      <c r="K37171"/>
    </row>
    <row r="37172" spans="11:11" x14ac:dyDescent="0.25">
      <c r="K37172"/>
    </row>
    <row r="37173" spans="11:11" x14ac:dyDescent="0.25">
      <c r="K37173"/>
    </row>
    <row r="37174" spans="11:11" x14ac:dyDescent="0.25">
      <c r="K37174"/>
    </row>
    <row r="37175" spans="11:11" x14ac:dyDescent="0.25">
      <c r="K37175"/>
    </row>
    <row r="37176" spans="11:11" x14ac:dyDescent="0.25">
      <c r="K37176"/>
    </row>
    <row r="37177" spans="11:11" x14ac:dyDescent="0.25">
      <c r="K37177"/>
    </row>
    <row r="37178" spans="11:11" x14ac:dyDescent="0.25">
      <c r="K37178"/>
    </row>
    <row r="37179" spans="11:11" x14ac:dyDescent="0.25">
      <c r="K37179"/>
    </row>
    <row r="37180" spans="11:11" x14ac:dyDescent="0.25">
      <c r="K37180"/>
    </row>
    <row r="37181" spans="11:11" x14ac:dyDescent="0.25">
      <c r="K37181"/>
    </row>
    <row r="37182" spans="11:11" x14ac:dyDescent="0.25">
      <c r="K37182"/>
    </row>
    <row r="37183" spans="11:11" x14ac:dyDescent="0.25">
      <c r="K37183"/>
    </row>
    <row r="37184" spans="11:11" x14ac:dyDescent="0.25">
      <c r="K37184"/>
    </row>
    <row r="37185" spans="11:11" x14ac:dyDescent="0.25">
      <c r="K37185"/>
    </row>
    <row r="37186" spans="11:11" x14ac:dyDescent="0.25">
      <c r="K37186"/>
    </row>
    <row r="37187" spans="11:11" x14ac:dyDescent="0.25">
      <c r="K37187"/>
    </row>
    <row r="37188" spans="11:11" x14ac:dyDescent="0.25">
      <c r="K37188"/>
    </row>
    <row r="37189" spans="11:11" x14ac:dyDescent="0.25">
      <c r="K37189"/>
    </row>
    <row r="37190" spans="11:11" x14ac:dyDescent="0.25">
      <c r="K37190"/>
    </row>
    <row r="37191" spans="11:11" x14ac:dyDescent="0.25">
      <c r="K37191"/>
    </row>
    <row r="37192" spans="11:11" x14ac:dyDescent="0.25">
      <c r="K37192"/>
    </row>
    <row r="37193" spans="11:11" x14ac:dyDescent="0.25">
      <c r="K37193"/>
    </row>
    <row r="37194" spans="11:11" x14ac:dyDescent="0.25">
      <c r="K37194"/>
    </row>
    <row r="37195" spans="11:11" x14ac:dyDescent="0.25">
      <c r="K37195"/>
    </row>
    <row r="37196" spans="11:11" x14ac:dyDescent="0.25">
      <c r="K37196"/>
    </row>
    <row r="37197" spans="11:11" x14ac:dyDescent="0.25">
      <c r="K37197"/>
    </row>
    <row r="37198" spans="11:11" x14ac:dyDescent="0.25">
      <c r="K37198"/>
    </row>
    <row r="37199" spans="11:11" x14ac:dyDescent="0.25">
      <c r="K37199"/>
    </row>
    <row r="37200" spans="11:11" x14ac:dyDescent="0.25">
      <c r="K37200"/>
    </row>
    <row r="37201" spans="11:11" x14ac:dyDescent="0.25">
      <c r="K37201"/>
    </row>
    <row r="37202" spans="11:11" x14ac:dyDescent="0.25">
      <c r="K37202"/>
    </row>
    <row r="37203" spans="11:11" x14ac:dyDescent="0.25">
      <c r="K37203"/>
    </row>
    <row r="37204" spans="11:11" x14ac:dyDescent="0.25">
      <c r="K37204"/>
    </row>
    <row r="37205" spans="11:11" x14ac:dyDescent="0.25">
      <c r="K37205"/>
    </row>
    <row r="37206" spans="11:11" x14ac:dyDescent="0.25">
      <c r="K37206"/>
    </row>
    <row r="37207" spans="11:11" x14ac:dyDescent="0.25">
      <c r="K37207"/>
    </row>
    <row r="37208" spans="11:11" x14ac:dyDescent="0.25">
      <c r="K37208"/>
    </row>
    <row r="37209" spans="11:11" x14ac:dyDescent="0.25">
      <c r="K37209"/>
    </row>
    <row r="37210" spans="11:11" x14ac:dyDescent="0.25">
      <c r="K37210"/>
    </row>
    <row r="37211" spans="11:11" x14ac:dyDescent="0.25">
      <c r="K37211"/>
    </row>
    <row r="37212" spans="11:11" x14ac:dyDescent="0.25">
      <c r="K37212"/>
    </row>
    <row r="37213" spans="11:11" x14ac:dyDescent="0.25">
      <c r="K37213"/>
    </row>
    <row r="37214" spans="11:11" x14ac:dyDescent="0.25">
      <c r="K37214"/>
    </row>
    <row r="37215" spans="11:11" x14ac:dyDescent="0.25">
      <c r="K37215"/>
    </row>
    <row r="37216" spans="11:11" x14ac:dyDescent="0.25">
      <c r="K37216"/>
    </row>
    <row r="37217" spans="11:11" x14ac:dyDescent="0.25">
      <c r="K37217"/>
    </row>
    <row r="37218" spans="11:11" x14ac:dyDescent="0.25">
      <c r="K37218"/>
    </row>
    <row r="37219" spans="11:11" x14ac:dyDescent="0.25">
      <c r="K37219"/>
    </row>
    <row r="37220" spans="11:11" x14ac:dyDescent="0.25">
      <c r="K37220"/>
    </row>
    <row r="37221" spans="11:11" x14ac:dyDescent="0.25">
      <c r="K37221"/>
    </row>
    <row r="37222" spans="11:11" x14ac:dyDescent="0.25">
      <c r="K37222"/>
    </row>
    <row r="37223" spans="11:11" x14ac:dyDescent="0.25">
      <c r="K37223"/>
    </row>
    <row r="37224" spans="11:11" x14ac:dyDescent="0.25">
      <c r="K37224"/>
    </row>
    <row r="37225" spans="11:11" x14ac:dyDescent="0.25">
      <c r="K37225"/>
    </row>
    <row r="37226" spans="11:11" x14ac:dyDescent="0.25">
      <c r="K37226"/>
    </row>
    <row r="37227" spans="11:11" x14ac:dyDescent="0.25">
      <c r="K37227"/>
    </row>
    <row r="37228" spans="11:11" x14ac:dyDescent="0.25">
      <c r="K37228"/>
    </row>
    <row r="37229" spans="11:11" x14ac:dyDescent="0.25">
      <c r="K37229"/>
    </row>
    <row r="37230" spans="11:11" x14ac:dyDescent="0.25">
      <c r="K37230"/>
    </row>
    <row r="37231" spans="11:11" x14ac:dyDescent="0.25">
      <c r="K37231"/>
    </row>
    <row r="37232" spans="11:11" x14ac:dyDescent="0.25">
      <c r="K37232"/>
    </row>
    <row r="37233" spans="11:11" x14ac:dyDescent="0.25">
      <c r="K37233"/>
    </row>
    <row r="37234" spans="11:11" x14ac:dyDescent="0.25">
      <c r="K37234"/>
    </row>
    <row r="37235" spans="11:11" x14ac:dyDescent="0.25">
      <c r="K37235"/>
    </row>
    <row r="37236" spans="11:11" x14ac:dyDescent="0.25">
      <c r="K37236"/>
    </row>
    <row r="37237" spans="11:11" x14ac:dyDescent="0.25">
      <c r="K37237"/>
    </row>
    <row r="37238" spans="11:11" x14ac:dyDescent="0.25">
      <c r="K37238"/>
    </row>
    <row r="37239" spans="11:11" x14ac:dyDescent="0.25">
      <c r="K37239"/>
    </row>
    <row r="37240" spans="11:11" x14ac:dyDescent="0.25">
      <c r="K37240"/>
    </row>
    <row r="37241" spans="11:11" x14ac:dyDescent="0.25">
      <c r="K37241"/>
    </row>
    <row r="37242" spans="11:11" x14ac:dyDescent="0.25">
      <c r="K37242"/>
    </row>
    <row r="37243" spans="11:11" x14ac:dyDescent="0.25">
      <c r="K37243"/>
    </row>
    <row r="37244" spans="11:11" x14ac:dyDescent="0.25">
      <c r="K37244"/>
    </row>
    <row r="37245" spans="11:11" x14ac:dyDescent="0.25">
      <c r="K37245"/>
    </row>
    <row r="37246" spans="11:11" x14ac:dyDescent="0.25">
      <c r="K37246"/>
    </row>
    <row r="37247" spans="11:11" x14ac:dyDescent="0.25">
      <c r="K37247"/>
    </row>
    <row r="37248" spans="11:11" x14ac:dyDescent="0.25">
      <c r="K37248"/>
    </row>
    <row r="37249" spans="11:11" x14ac:dyDescent="0.25">
      <c r="K37249"/>
    </row>
    <row r="37250" spans="11:11" x14ac:dyDescent="0.25">
      <c r="K37250"/>
    </row>
    <row r="37251" spans="11:11" x14ac:dyDescent="0.25">
      <c r="K37251"/>
    </row>
    <row r="37252" spans="11:11" x14ac:dyDescent="0.25">
      <c r="K37252"/>
    </row>
    <row r="37253" spans="11:11" x14ac:dyDescent="0.25">
      <c r="K37253"/>
    </row>
    <row r="37254" spans="11:11" x14ac:dyDescent="0.25">
      <c r="K37254"/>
    </row>
    <row r="37255" spans="11:11" x14ac:dyDescent="0.25">
      <c r="K37255"/>
    </row>
    <row r="37256" spans="11:11" x14ac:dyDescent="0.25">
      <c r="K37256"/>
    </row>
    <row r="37257" spans="11:11" x14ac:dyDescent="0.25">
      <c r="K37257"/>
    </row>
    <row r="37258" spans="11:11" x14ac:dyDescent="0.25">
      <c r="K37258"/>
    </row>
    <row r="37259" spans="11:11" x14ac:dyDescent="0.25">
      <c r="K37259"/>
    </row>
    <row r="37260" spans="11:11" x14ac:dyDescent="0.25">
      <c r="K37260"/>
    </row>
    <row r="37261" spans="11:11" x14ac:dyDescent="0.25">
      <c r="K37261"/>
    </row>
    <row r="37262" spans="11:11" x14ac:dyDescent="0.25">
      <c r="K37262"/>
    </row>
    <row r="37263" spans="11:11" x14ac:dyDescent="0.25">
      <c r="K37263"/>
    </row>
    <row r="37264" spans="11:11" x14ac:dyDescent="0.25">
      <c r="K37264"/>
    </row>
    <row r="37265" spans="11:11" x14ac:dyDescent="0.25">
      <c r="K37265"/>
    </row>
    <row r="37266" spans="11:11" x14ac:dyDescent="0.25">
      <c r="K37266"/>
    </row>
    <row r="37267" spans="11:11" x14ac:dyDescent="0.25">
      <c r="K37267"/>
    </row>
    <row r="37268" spans="11:11" x14ac:dyDescent="0.25">
      <c r="K37268"/>
    </row>
    <row r="37269" spans="11:11" x14ac:dyDescent="0.25">
      <c r="K37269"/>
    </row>
    <row r="37270" spans="11:11" x14ac:dyDescent="0.25">
      <c r="K37270"/>
    </row>
    <row r="37271" spans="11:11" x14ac:dyDescent="0.25">
      <c r="K37271"/>
    </row>
    <row r="37272" spans="11:11" x14ac:dyDescent="0.25">
      <c r="K37272"/>
    </row>
    <row r="37273" spans="11:11" x14ac:dyDescent="0.25">
      <c r="K37273"/>
    </row>
    <row r="37274" spans="11:11" x14ac:dyDescent="0.25">
      <c r="K37274"/>
    </row>
    <row r="37275" spans="11:11" x14ac:dyDescent="0.25">
      <c r="K37275"/>
    </row>
    <row r="37276" spans="11:11" x14ac:dyDescent="0.25">
      <c r="K37276"/>
    </row>
    <row r="37277" spans="11:11" x14ac:dyDescent="0.25">
      <c r="K37277"/>
    </row>
    <row r="37278" spans="11:11" x14ac:dyDescent="0.25">
      <c r="K37278"/>
    </row>
    <row r="37279" spans="11:11" x14ac:dyDescent="0.25">
      <c r="K37279"/>
    </row>
    <row r="37280" spans="11:11" x14ac:dyDescent="0.25">
      <c r="K37280"/>
    </row>
    <row r="37281" spans="11:11" x14ac:dyDescent="0.25">
      <c r="K37281"/>
    </row>
    <row r="37282" spans="11:11" x14ac:dyDescent="0.25">
      <c r="K37282"/>
    </row>
    <row r="37283" spans="11:11" x14ac:dyDescent="0.25">
      <c r="K37283"/>
    </row>
    <row r="37284" spans="11:11" x14ac:dyDescent="0.25">
      <c r="K37284"/>
    </row>
    <row r="37285" spans="11:11" x14ac:dyDescent="0.25">
      <c r="K37285"/>
    </row>
    <row r="37286" spans="11:11" x14ac:dyDescent="0.25">
      <c r="K37286"/>
    </row>
    <row r="37287" spans="11:11" x14ac:dyDescent="0.25">
      <c r="K37287"/>
    </row>
    <row r="37288" spans="11:11" x14ac:dyDescent="0.25">
      <c r="K37288"/>
    </row>
    <row r="37289" spans="11:11" x14ac:dyDescent="0.25">
      <c r="K37289"/>
    </row>
    <row r="37290" spans="11:11" x14ac:dyDescent="0.25">
      <c r="K37290"/>
    </row>
    <row r="37291" spans="11:11" x14ac:dyDescent="0.25">
      <c r="K37291"/>
    </row>
    <row r="37292" spans="11:11" x14ac:dyDescent="0.25">
      <c r="K37292"/>
    </row>
    <row r="37293" spans="11:11" x14ac:dyDescent="0.25">
      <c r="K37293"/>
    </row>
    <row r="37294" spans="11:11" x14ac:dyDescent="0.25">
      <c r="K37294"/>
    </row>
    <row r="37295" spans="11:11" x14ac:dyDescent="0.25">
      <c r="K37295"/>
    </row>
    <row r="37296" spans="11:11" x14ac:dyDescent="0.25">
      <c r="K37296"/>
    </row>
    <row r="37297" spans="11:11" x14ac:dyDescent="0.25">
      <c r="K37297"/>
    </row>
    <row r="37298" spans="11:11" x14ac:dyDescent="0.25">
      <c r="K37298"/>
    </row>
    <row r="37299" spans="11:11" x14ac:dyDescent="0.25">
      <c r="K37299"/>
    </row>
    <row r="37300" spans="11:11" x14ac:dyDescent="0.25">
      <c r="K37300"/>
    </row>
    <row r="37301" spans="11:11" x14ac:dyDescent="0.25">
      <c r="K37301"/>
    </row>
    <row r="37302" spans="11:11" x14ac:dyDescent="0.25">
      <c r="K37302"/>
    </row>
    <row r="37303" spans="11:11" x14ac:dyDescent="0.25">
      <c r="K37303"/>
    </row>
    <row r="37304" spans="11:11" x14ac:dyDescent="0.25">
      <c r="K37304"/>
    </row>
    <row r="37305" spans="11:11" x14ac:dyDescent="0.25">
      <c r="K37305"/>
    </row>
    <row r="37306" spans="11:11" x14ac:dyDescent="0.25">
      <c r="K37306"/>
    </row>
    <row r="37307" spans="11:11" x14ac:dyDescent="0.25">
      <c r="K37307"/>
    </row>
    <row r="37308" spans="11:11" x14ac:dyDescent="0.25">
      <c r="K37308"/>
    </row>
    <row r="37309" spans="11:11" x14ac:dyDescent="0.25">
      <c r="K37309"/>
    </row>
    <row r="37310" spans="11:11" x14ac:dyDescent="0.25">
      <c r="K37310"/>
    </row>
    <row r="37311" spans="11:11" x14ac:dyDescent="0.25">
      <c r="K37311"/>
    </row>
    <row r="37312" spans="11:11" x14ac:dyDescent="0.25">
      <c r="K37312"/>
    </row>
    <row r="37313" spans="11:11" x14ac:dyDescent="0.25">
      <c r="K37313"/>
    </row>
    <row r="37314" spans="11:11" x14ac:dyDescent="0.25">
      <c r="K37314"/>
    </row>
    <row r="37315" spans="11:11" x14ac:dyDescent="0.25">
      <c r="K37315"/>
    </row>
    <row r="37316" spans="11:11" x14ac:dyDescent="0.25">
      <c r="K37316"/>
    </row>
    <row r="37317" spans="11:11" x14ac:dyDescent="0.25">
      <c r="K37317"/>
    </row>
    <row r="37318" spans="11:11" x14ac:dyDescent="0.25">
      <c r="K37318"/>
    </row>
    <row r="37319" spans="11:11" x14ac:dyDescent="0.25">
      <c r="K37319"/>
    </row>
    <row r="37320" spans="11:11" x14ac:dyDescent="0.25">
      <c r="K37320"/>
    </row>
    <row r="37321" spans="11:11" x14ac:dyDescent="0.25">
      <c r="K37321"/>
    </row>
    <row r="37322" spans="11:11" x14ac:dyDescent="0.25">
      <c r="K37322"/>
    </row>
    <row r="37323" spans="11:11" x14ac:dyDescent="0.25">
      <c r="K37323"/>
    </row>
    <row r="37324" spans="11:11" x14ac:dyDescent="0.25">
      <c r="K37324"/>
    </row>
    <row r="37325" spans="11:11" x14ac:dyDescent="0.25">
      <c r="K37325"/>
    </row>
    <row r="37326" spans="11:11" x14ac:dyDescent="0.25">
      <c r="K37326"/>
    </row>
    <row r="37327" spans="11:11" x14ac:dyDescent="0.25">
      <c r="K37327"/>
    </row>
    <row r="37328" spans="11:11" x14ac:dyDescent="0.25">
      <c r="K37328"/>
    </row>
    <row r="37329" spans="11:11" x14ac:dyDescent="0.25">
      <c r="K37329"/>
    </row>
    <row r="37330" spans="11:11" x14ac:dyDescent="0.25">
      <c r="K37330"/>
    </row>
    <row r="37331" spans="11:11" x14ac:dyDescent="0.25">
      <c r="K37331"/>
    </row>
    <row r="37332" spans="11:11" x14ac:dyDescent="0.25">
      <c r="K37332"/>
    </row>
    <row r="37333" spans="11:11" x14ac:dyDescent="0.25">
      <c r="K37333"/>
    </row>
    <row r="37334" spans="11:11" x14ac:dyDescent="0.25">
      <c r="K37334"/>
    </row>
    <row r="37335" spans="11:11" x14ac:dyDescent="0.25">
      <c r="K37335"/>
    </row>
    <row r="37336" spans="11:11" x14ac:dyDescent="0.25">
      <c r="K37336"/>
    </row>
    <row r="37337" spans="11:11" x14ac:dyDescent="0.25">
      <c r="K37337"/>
    </row>
    <row r="37338" spans="11:11" x14ac:dyDescent="0.25">
      <c r="K37338"/>
    </row>
    <row r="37339" spans="11:11" x14ac:dyDescent="0.25">
      <c r="K37339"/>
    </row>
    <row r="37340" spans="11:11" x14ac:dyDescent="0.25">
      <c r="K37340"/>
    </row>
    <row r="37341" spans="11:11" x14ac:dyDescent="0.25">
      <c r="K37341"/>
    </row>
    <row r="37342" spans="11:11" x14ac:dyDescent="0.25">
      <c r="K37342"/>
    </row>
    <row r="37343" spans="11:11" x14ac:dyDescent="0.25">
      <c r="K37343"/>
    </row>
    <row r="37344" spans="11:11" x14ac:dyDescent="0.25">
      <c r="K37344"/>
    </row>
    <row r="37345" spans="11:11" x14ac:dyDescent="0.25">
      <c r="K37345"/>
    </row>
    <row r="37346" spans="11:11" x14ac:dyDescent="0.25">
      <c r="K37346"/>
    </row>
    <row r="37347" spans="11:11" x14ac:dyDescent="0.25">
      <c r="K37347"/>
    </row>
    <row r="37348" spans="11:11" x14ac:dyDescent="0.25">
      <c r="K37348"/>
    </row>
    <row r="37349" spans="11:11" x14ac:dyDescent="0.25">
      <c r="K37349"/>
    </row>
    <row r="37350" spans="11:11" x14ac:dyDescent="0.25">
      <c r="K37350"/>
    </row>
    <row r="37351" spans="11:11" x14ac:dyDescent="0.25">
      <c r="K37351"/>
    </row>
    <row r="37352" spans="11:11" x14ac:dyDescent="0.25">
      <c r="K37352"/>
    </row>
    <row r="37353" spans="11:11" x14ac:dyDescent="0.25">
      <c r="K37353"/>
    </row>
    <row r="37354" spans="11:11" x14ac:dyDescent="0.25">
      <c r="K37354"/>
    </row>
    <row r="37355" spans="11:11" x14ac:dyDescent="0.25">
      <c r="K37355"/>
    </row>
    <row r="37356" spans="11:11" x14ac:dyDescent="0.25">
      <c r="K37356"/>
    </row>
    <row r="37357" spans="11:11" x14ac:dyDescent="0.25">
      <c r="K37357"/>
    </row>
    <row r="37358" spans="11:11" x14ac:dyDescent="0.25">
      <c r="K37358"/>
    </row>
    <row r="37359" spans="11:11" x14ac:dyDescent="0.25">
      <c r="K37359"/>
    </row>
    <row r="37360" spans="11:11" x14ac:dyDescent="0.25">
      <c r="K37360"/>
    </row>
    <row r="37361" spans="11:11" x14ac:dyDescent="0.25">
      <c r="K37361"/>
    </row>
    <row r="37362" spans="11:11" x14ac:dyDescent="0.25">
      <c r="K37362"/>
    </row>
    <row r="37363" spans="11:11" x14ac:dyDescent="0.25">
      <c r="K37363"/>
    </row>
    <row r="37364" spans="11:11" x14ac:dyDescent="0.25">
      <c r="K37364"/>
    </row>
    <row r="37365" spans="11:11" x14ac:dyDescent="0.25">
      <c r="K37365"/>
    </row>
    <row r="37366" spans="11:11" x14ac:dyDescent="0.25">
      <c r="K37366"/>
    </row>
    <row r="37367" spans="11:11" x14ac:dyDescent="0.25">
      <c r="K37367"/>
    </row>
    <row r="37368" spans="11:11" x14ac:dyDescent="0.25">
      <c r="K37368"/>
    </row>
    <row r="37369" spans="11:11" x14ac:dyDescent="0.25">
      <c r="K37369"/>
    </row>
    <row r="37370" spans="11:11" x14ac:dyDescent="0.25">
      <c r="K37370"/>
    </row>
    <row r="37371" spans="11:11" x14ac:dyDescent="0.25">
      <c r="K37371"/>
    </row>
    <row r="37372" spans="11:11" x14ac:dyDescent="0.25">
      <c r="K37372"/>
    </row>
    <row r="37373" spans="11:11" x14ac:dyDescent="0.25">
      <c r="K37373"/>
    </row>
    <row r="37374" spans="11:11" x14ac:dyDescent="0.25">
      <c r="K37374"/>
    </row>
    <row r="37375" spans="11:11" x14ac:dyDescent="0.25">
      <c r="K37375"/>
    </row>
    <row r="37376" spans="11:11" x14ac:dyDescent="0.25">
      <c r="K37376"/>
    </row>
    <row r="37377" spans="11:11" x14ac:dyDescent="0.25">
      <c r="K37377"/>
    </row>
    <row r="37378" spans="11:11" x14ac:dyDescent="0.25">
      <c r="K37378"/>
    </row>
    <row r="37379" spans="11:11" x14ac:dyDescent="0.25">
      <c r="K37379"/>
    </row>
    <row r="37380" spans="11:11" x14ac:dyDescent="0.25">
      <c r="K37380"/>
    </row>
    <row r="37381" spans="11:11" x14ac:dyDescent="0.25">
      <c r="K37381"/>
    </row>
    <row r="37382" spans="11:11" x14ac:dyDescent="0.25">
      <c r="K37382"/>
    </row>
    <row r="37383" spans="11:11" x14ac:dyDescent="0.25">
      <c r="K37383"/>
    </row>
    <row r="37384" spans="11:11" x14ac:dyDescent="0.25">
      <c r="K37384"/>
    </row>
    <row r="37385" spans="11:11" x14ac:dyDescent="0.25">
      <c r="K37385"/>
    </row>
    <row r="37386" spans="11:11" x14ac:dyDescent="0.25">
      <c r="K37386"/>
    </row>
    <row r="37387" spans="11:11" x14ac:dyDescent="0.25">
      <c r="K37387"/>
    </row>
    <row r="37388" spans="11:11" x14ac:dyDescent="0.25">
      <c r="K37388"/>
    </row>
    <row r="37389" spans="11:11" x14ac:dyDescent="0.25">
      <c r="K37389"/>
    </row>
    <row r="37390" spans="11:11" x14ac:dyDescent="0.25">
      <c r="K37390"/>
    </row>
    <row r="37391" spans="11:11" x14ac:dyDescent="0.25">
      <c r="K37391"/>
    </row>
    <row r="37392" spans="11:11" x14ac:dyDescent="0.25">
      <c r="K37392"/>
    </row>
    <row r="37393" spans="11:11" x14ac:dyDescent="0.25">
      <c r="K37393"/>
    </row>
    <row r="37394" spans="11:11" x14ac:dyDescent="0.25">
      <c r="K37394"/>
    </row>
    <row r="37395" spans="11:11" x14ac:dyDescent="0.25">
      <c r="K37395"/>
    </row>
    <row r="37396" spans="11:11" x14ac:dyDescent="0.25">
      <c r="K37396"/>
    </row>
    <row r="37397" spans="11:11" x14ac:dyDescent="0.25">
      <c r="K37397"/>
    </row>
    <row r="37398" spans="11:11" x14ac:dyDescent="0.25">
      <c r="K37398"/>
    </row>
    <row r="37399" spans="11:11" x14ac:dyDescent="0.25">
      <c r="K37399"/>
    </row>
    <row r="37400" spans="11:11" x14ac:dyDescent="0.25">
      <c r="K37400"/>
    </row>
    <row r="37401" spans="11:11" x14ac:dyDescent="0.25">
      <c r="K37401"/>
    </row>
    <row r="37402" spans="11:11" x14ac:dyDescent="0.25">
      <c r="K37402"/>
    </row>
    <row r="37403" spans="11:11" x14ac:dyDescent="0.25">
      <c r="K37403"/>
    </row>
    <row r="37404" spans="11:11" x14ac:dyDescent="0.25">
      <c r="K37404"/>
    </row>
    <row r="37405" spans="11:11" x14ac:dyDescent="0.25">
      <c r="K37405"/>
    </row>
    <row r="37406" spans="11:11" x14ac:dyDescent="0.25">
      <c r="K37406"/>
    </row>
    <row r="37407" spans="11:11" x14ac:dyDescent="0.25">
      <c r="K37407"/>
    </row>
    <row r="37408" spans="11:11" x14ac:dyDescent="0.25">
      <c r="K37408"/>
    </row>
    <row r="37409" spans="11:11" x14ac:dyDescent="0.25">
      <c r="K37409"/>
    </row>
    <row r="37410" spans="11:11" x14ac:dyDescent="0.25">
      <c r="K37410"/>
    </row>
    <row r="37411" spans="11:11" x14ac:dyDescent="0.25">
      <c r="K37411"/>
    </row>
    <row r="37412" spans="11:11" x14ac:dyDescent="0.25">
      <c r="K37412"/>
    </row>
    <row r="37413" spans="11:11" x14ac:dyDescent="0.25">
      <c r="K37413"/>
    </row>
    <row r="37414" spans="11:11" x14ac:dyDescent="0.25">
      <c r="K37414"/>
    </row>
    <row r="37415" spans="11:11" x14ac:dyDescent="0.25">
      <c r="K37415"/>
    </row>
    <row r="37416" spans="11:11" x14ac:dyDescent="0.25">
      <c r="K37416"/>
    </row>
    <row r="37417" spans="11:11" x14ac:dyDescent="0.25">
      <c r="K37417"/>
    </row>
    <row r="37418" spans="11:11" x14ac:dyDescent="0.25">
      <c r="K37418"/>
    </row>
    <row r="37419" spans="11:11" x14ac:dyDescent="0.25">
      <c r="K37419"/>
    </row>
    <row r="37420" spans="11:11" x14ac:dyDescent="0.25">
      <c r="K37420"/>
    </row>
    <row r="37421" spans="11:11" x14ac:dyDescent="0.25">
      <c r="K37421"/>
    </row>
    <row r="37422" spans="11:11" x14ac:dyDescent="0.25">
      <c r="K37422"/>
    </row>
    <row r="37423" spans="11:11" x14ac:dyDescent="0.25">
      <c r="K37423"/>
    </row>
    <row r="37424" spans="11:11" x14ac:dyDescent="0.25">
      <c r="K37424"/>
    </row>
    <row r="37425" spans="11:11" x14ac:dyDescent="0.25">
      <c r="K37425"/>
    </row>
    <row r="37426" spans="11:11" x14ac:dyDescent="0.25">
      <c r="K37426"/>
    </row>
    <row r="37427" spans="11:11" x14ac:dyDescent="0.25">
      <c r="K37427"/>
    </row>
    <row r="37428" spans="11:11" x14ac:dyDescent="0.25">
      <c r="K37428"/>
    </row>
    <row r="37429" spans="11:11" x14ac:dyDescent="0.25">
      <c r="K37429"/>
    </row>
    <row r="37430" spans="11:11" x14ac:dyDescent="0.25">
      <c r="K37430"/>
    </row>
    <row r="37431" spans="11:11" x14ac:dyDescent="0.25">
      <c r="K37431"/>
    </row>
    <row r="37432" spans="11:11" x14ac:dyDescent="0.25">
      <c r="K37432"/>
    </row>
    <row r="37433" spans="11:11" x14ac:dyDescent="0.25">
      <c r="K37433"/>
    </row>
    <row r="37434" spans="11:11" x14ac:dyDescent="0.25">
      <c r="K37434"/>
    </row>
    <row r="37435" spans="11:11" x14ac:dyDescent="0.25">
      <c r="K37435"/>
    </row>
    <row r="37436" spans="11:11" x14ac:dyDescent="0.25">
      <c r="K37436"/>
    </row>
    <row r="37437" spans="11:11" x14ac:dyDescent="0.25">
      <c r="K37437"/>
    </row>
    <row r="37438" spans="11:11" x14ac:dyDescent="0.25">
      <c r="K37438"/>
    </row>
    <row r="37439" spans="11:11" x14ac:dyDescent="0.25">
      <c r="K37439"/>
    </row>
    <row r="37440" spans="11:11" x14ac:dyDescent="0.25">
      <c r="K37440"/>
    </row>
    <row r="37441" spans="11:11" x14ac:dyDescent="0.25">
      <c r="K37441"/>
    </row>
    <row r="37442" spans="11:11" x14ac:dyDescent="0.25">
      <c r="K37442"/>
    </row>
    <row r="37443" spans="11:11" x14ac:dyDescent="0.25">
      <c r="K37443"/>
    </row>
    <row r="37444" spans="11:11" x14ac:dyDescent="0.25">
      <c r="K37444"/>
    </row>
    <row r="37445" spans="11:11" x14ac:dyDescent="0.25">
      <c r="K37445"/>
    </row>
    <row r="37446" spans="11:11" x14ac:dyDescent="0.25">
      <c r="K37446"/>
    </row>
    <row r="37447" spans="11:11" x14ac:dyDescent="0.25">
      <c r="K37447"/>
    </row>
    <row r="37448" spans="11:11" x14ac:dyDescent="0.25">
      <c r="K37448"/>
    </row>
    <row r="37449" spans="11:11" x14ac:dyDescent="0.25">
      <c r="K37449"/>
    </row>
    <row r="37450" spans="11:11" x14ac:dyDescent="0.25">
      <c r="K37450"/>
    </row>
    <row r="37451" spans="11:11" x14ac:dyDescent="0.25">
      <c r="K37451"/>
    </row>
    <row r="37452" spans="11:11" x14ac:dyDescent="0.25">
      <c r="K37452"/>
    </row>
    <row r="37453" spans="11:11" x14ac:dyDescent="0.25">
      <c r="K37453"/>
    </row>
    <row r="37454" spans="11:11" x14ac:dyDescent="0.25">
      <c r="K37454"/>
    </row>
    <row r="37455" spans="11:11" x14ac:dyDescent="0.25">
      <c r="K37455"/>
    </row>
    <row r="37456" spans="11:11" x14ac:dyDescent="0.25">
      <c r="K37456"/>
    </row>
    <row r="37457" spans="11:11" x14ac:dyDescent="0.25">
      <c r="K37457"/>
    </row>
    <row r="37458" spans="11:11" x14ac:dyDescent="0.25">
      <c r="K37458"/>
    </row>
    <row r="37459" spans="11:11" x14ac:dyDescent="0.25">
      <c r="K37459"/>
    </row>
    <row r="37460" spans="11:11" x14ac:dyDescent="0.25">
      <c r="K37460"/>
    </row>
    <row r="37461" spans="11:11" x14ac:dyDescent="0.25">
      <c r="K37461"/>
    </row>
    <row r="37462" spans="11:11" x14ac:dyDescent="0.25">
      <c r="K37462"/>
    </row>
    <row r="37463" spans="11:11" x14ac:dyDescent="0.25">
      <c r="K37463"/>
    </row>
    <row r="37464" spans="11:11" x14ac:dyDescent="0.25">
      <c r="K37464"/>
    </row>
    <row r="37465" spans="11:11" x14ac:dyDescent="0.25">
      <c r="K37465"/>
    </row>
    <row r="37466" spans="11:11" x14ac:dyDescent="0.25">
      <c r="K37466"/>
    </row>
    <row r="37467" spans="11:11" x14ac:dyDescent="0.25">
      <c r="K37467"/>
    </row>
    <row r="37468" spans="11:11" x14ac:dyDescent="0.25">
      <c r="K37468"/>
    </row>
    <row r="37469" spans="11:11" x14ac:dyDescent="0.25">
      <c r="K37469"/>
    </row>
    <row r="37470" spans="11:11" x14ac:dyDescent="0.25">
      <c r="K37470"/>
    </row>
    <row r="37471" spans="11:11" x14ac:dyDescent="0.25">
      <c r="K37471"/>
    </row>
    <row r="37472" spans="11:11" x14ac:dyDescent="0.25">
      <c r="K37472"/>
    </row>
    <row r="37473" spans="11:11" x14ac:dyDescent="0.25">
      <c r="K37473"/>
    </row>
    <row r="37474" spans="11:11" x14ac:dyDescent="0.25">
      <c r="K37474"/>
    </row>
    <row r="37475" spans="11:11" x14ac:dyDescent="0.25">
      <c r="K37475"/>
    </row>
    <row r="37476" spans="11:11" x14ac:dyDescent="0.25">
      <c r="K37476"/>
    </row>
    <row r="37477" spans="11:11" x14ac:dyDescent="0.25">
      <c r="K37477"/>
    </row>
    <row r="37478" spans="11:11" x14ac:dyDescent="0.25">
      <c r="K37478"/>
    </row>
    <row r="37479" spans="11:11" x14ac:dyDescent="0.25">
      <c r="K37479"/>
    </row>
    <row r="37480" spans="11:11" x14ac:dyDescent="0.25">
      <c r="K37480"/>
    </row>
    <row r="37481" spans="11:11" x14ac:dyDescent="0.25">
      <c r="K37481"/>
    </row>
    <row r="37482" spans="11:11" x14ac:dyDescent="0.25">
      <c r="K37482"/>
    </row>
    <row r="37483" spans="11:11" x14ac:dyDescent="0.25">
      <c r="K37483"/>
    </row>
    <row r="37484" spans="11:11" x14ac:dyDescent="0.25">
      <c r="K37484"/>
    </row>
    <row r="37485" spans="11:11" x14ac:dyDescent="0.25">
      <c r="K37485"/>
    </row>
    <row r="37486" spans="11:11" x14ac:dyDescent="0.25">
      <c r="K37486"/>
    </row>
    <row r="37487" spans="11:11" x14ac:dyDescent="0.25">
      <c r="K37487"/>
    </row>
    <row r="37488" spans="11:11" x14ac:dyDescent="0.25">
      <c r="K37488"/>
    </row>
    <row r="37489" spans="11:11" x14ac:dyDescent="0.25">
      <c r="K37489"/>
    </row>
    <row r="37490" spans="11:11" x14ac:dyDescent="0.25">
      <c r="K37490"/>
    </row>
    <row r="37491" spans="11:11" x14ac:dyDescent="0.25">
      <c r="K37491"/>
    </row>
    <row r="37492" spans="11:11" x14ac:dyDescent="0.25">
      <c r="K37492"/>
    </row>
    <row r="37493" spans="11:11" x14ac:dyDescent="0.25">
      <c r="K37493"/>
    </row>
    <row r="37494" spans="11:11" x14ac:dyDescent="0.25">
      <c r="K37494"/>
    </row>
    <row r="37495" spans="11:11" x14ac:dyDescent="0.25">
      <c r="K37495"/>
    </row>
    <row r="37496" spans="11:11" x14ac:dyDescent="0.25">
      <c r="K37496"/>
    </row>
    <row r="37497" spans="11:11" x14ac:dyDescent="0.25">
      <c r="K37497"/>
    </row>
    <row r="37498" spans="11:11" x14ac:dyDescent="0.25">
      <c r="K37498"/>
    </row>
    <row r="37499" spans="11:11" x14ac:dyDescent="0.25">
      <c r="K37499"/>
    </row>
    <row r="37500" spans="11:11" x14ac:dyDescent="0.25">
      <c r="K37500"/>
    </row>
    <row r="37501" spans="11:11" x14ac:dyDescent="0.25">
      <c r="K37501"/>
    </row>
    <row r="37502" spans="11:11" x14ac:dyDescent="0.25">
      <c r="K37502"/>
    </row>
    <row r="37503" spans="11:11" x14ac:dyDescent="0.25">
      <c r="K37503"/>
    </row>
    <row r="37504" spans="11:11" x14ac:dyDescent="0.25">
      <c r="K37504"/>
    </row>
    <row r="37505" spans="11:11" x14ac:dyDescent="0.25">
      <c r="K37505"/>
    </row>
    <row r="37506" spans="11:11" x14ac:dyDescent="0.25">
      <c r="K37506"/>
    </row>
    <row r="37507" spans="11:11" x14ac:dyDescent="0.25">
      <c r="K37507"/>
    </row>
    <row r="37508" spans="11:11" x14ac:dyDescent="0.25">
      <c r="K37508"/>
    </row>
    <row r="37509" spans="11:11" x14ac:dyDescent="0.25">
      <c r="K37509"/>
    </row>
    <row r="37510" spans="11:11" x14ac:dyDescent="0.25">
      <c r="K37510"/>
    </row>
    <row r="37511" spans="11:11" x14ac:dyDescent="0.25">
      <c r="K37511"/>
    </row>
    <row r="37512" spans="11:11" x14ac:dyDescent="0.25">
      <c r="K37512"/>
    </row>
    <row r="37513" spans="11:11" x14ac:dyDescent="0.25">
      <c r="K37513"/>
    </row>
    <row r="37514" spans="11:11" x14ac:dyDescent="0.25">
      <c r="K37514"/>
    </row>
    <row r="37515" spans="11:11" x14ac:dyDescent="0.25">
      <c r="K37515"/>
    </row>
    <row r="37516" spans="11:11" x14ac:dyDescent="0.25">
      <c r="K37516"/>
    </row>
    <row r="37517" spans="11:11" x14ac:dyDescent="0.25">
      <c r="K37517"/>
    </row>
    <row r="37518" spans="11:11" x14ac:dyDescent="0.25">
      <c r="K37518"/>
    </row>
    <row r="37519" spans="11:11" x14ac:dyDescent="0.25">
      <c r="K37519"/>
    </row>
    <row r="37520" spans="11:11" x14ac:dyDescent="0.25">
      <c r="K37520"/>
    </row>
    <row r="37521" spans="11:11" x14ac:dyDescent="0.25">
      <c r="K37521"/>
    </row>
    <row r="37522" spans="11:11" x14ac:dyDescent="0.25">
      <c r="K37522"/>
    </row>
    <row r="37523" spans="11:11" x14ac:dyDescent="0.25">
      <c r="K37523"/>
    </row>
    <row r="37524" spans="11:11" x14ac:dyDescent="0.25">
      <c r="K37524"/>
    </row>
    <row r="37525" spans="11:11" x14ac:dyDescent="0.25">
      <c r="K37525"/>
    </row>
    <row r="37526" spans="11:11" x14ac:dyDescent="0.25">
      <c r="K37526"/>
    </row>
    <row r="37527" spans="11:11" x14ac:dyDescent="0.25">
      <c r="K37527"/>
    </row>
    <row r="37528" spans="11:11" x14ac:dyDescent="0.25">
      <c r="K37528"/>
    </row>
    <row r="37529" spans="11:11" x14ac:dyDescent="0.25">
      <c r="K37529"/>
    </row>
    <row r="37530" spans="11:11" x14ac:dyDescent="0.25">
      <c r="K37530"/>
    </row>
    <row r="37531" spans="11:11" x14ac:dyDescent="0.25">
      <c r="K37531"/>
    </row>
    <row r="37532" spans="11:11" x14ac:dyDescent="0.25">
      <c r="K37532"/>
    </row>
    <row r="37533" spans="11:11" x14ac:dyDescent="0.25">
      <c r="K37533"/>
    </row>
    <row r="37534" spans="11:11" x14ac:dyDescent="0.25">
      <c r="K37534"/>
    </row>
    <row r="37535" spans="11:11" x14ac:dyDescent="0.25">
      <c r="K37535"/>
    </row>
    <row r="37536" spans="11:11" x14ac:dyDescent="0.25">
      <c r="K37536"/>
    </row>
    <row r="37537" spans="11:11" x14ac:dyDescent="0.25">
      <c r="K37537"/>
    </row>
    <row r="37538" spans="11:11" x14ac:dyDescent="0.25">
      <c r="K37538"/>
    </row>
    <row r="37539" spans="11:11" x14ac:dyDescent="0.25">
      <c r="K37539"/>
    </row>
    <row r="37540" spans="11:11" x14ac:dyDescent="0.25">
      <c r="K37540"/>
    </row>
    <row r="37541" spans="11:11" x14ac:dyDescent="0.25">
      <c r="K37541"/>
    </row>
    <row r="37542" spans="11:11" x14ac:dyDescent="0.25">
      <c r="K37542"/>
    </row>
    <row r="37543" spans="11:11" x14ac:dyDescent="0.25">
      <c r="K37543"/>
    </row>
    <row r="37544" spans="11:11" x14ac:dyDescent="0.25">
      <c r="K37544"/>
    </row>
    <row r="37545" spans="11:11" x14ac:dyDescent="0.25">
      <c r="K37545"/>
    </row>
    <row r="37546" spans="11:11" x14ac:dyDescent="0.25">
      <c r="K37546"/>
    </row>
    <row r="37547" spans="11:11" x14ac:dyDescent="0.25">
      <c r="K37547"/>
    </row>
    <row r="37548" spans="11:11" x14ac:dyDescent="0.25">
      <c r="K37548"/>
    </row>
    <row r="37549" spans="11:11" x14ac:dyDescent="0.25">
      <c r="K37549"/>
    </row>
    <row r="37550" spans="11:11" x14ac:dyDescent="0.25">
      <c r="K37550"/>
    </row>
    <row r="37551" spans="11:11" x14ac:dyDescent="0.25">
      <c r="K37551"/>
    </row>
    <row r="37552" spans="11:11" x14ac:dyDescent="0.25">
      <c r="K37552"/>
    </row>
    <row r="37553" spans="11:11" x14ac:dyDescent="0.25">
      <c r="K37553"/>
    </row>
    <row r="37554" spans="11:11" x14ac:dyDescent="0.25">
      <c r="K37554"/>
    </row>
    <row r="37555" spans="11:11" x14ac:dyDescent="0.25">
      <c r="K37555"/>
    </row>
    <row r="37556" spans="11:11" x14ac:dyDescent="0.25">
      <c r="K37556"/>
    </row>
    <row r="37557" spans="11:11" x14ac:dyDescent="0.25">
      <c r="K37557"/>
    </row>
    <row r="37558" spans="11:11" x14ac:dyDescent="0.25">
      <c r="K37558"/>
    </row>
    <row r="37559" spans="11:11" x14ac:dyDescent="0.25">
      <c r="K37559"/>
    </row>
    <row r="37560" spans="11:11" x14ac:dyDescent="0.25">
      <c r="K37560"/>
    </row>
    <row r="37561" spans="11:11" x14ac:dyDescent="0.25">
      <c r="K37561"/>
    </row>
    <row r="37562" spans="11:11" x14ac:dyDescent="0.25">
      <c r="K37562"/>
    </row>
    <row r="37563" spans="11:11" x14ac:dyDescent="0.25">
      <c r="K37563"/>
    </row>
    <row r="37564" spans="11:11" x14ac:dyDescent="0.25">
      <c r="K37564"/>
    </row>
    <row r="37565" spans="11:11" x14ac:dyDescent="0.25">
      <c r="K37565"/>
    </row>
    <row r="37566" spans="11:11" x14ac:dyDescent="0.25">
      <c r="K37566"/>
    </row>
    <row r="37567" spans="11:11" x14ac:dyDescent="0.25">
      <c r="K37567"/>
    </row>
    <row r="37568" spans="11:11" x14ac:dyDescent="0.25">
      <c r="K37568"/>
    </row>
    <row r="37569" spans="11:11" x14ac:dyDescent="0.25">
      <c r="K37569"/>
    </row>
    <row r="37570" spans="11:11" x14ac:dyDescent="0.25">
      <c r="K37570"/>
    </row>
    <row r="37571" spans="11:11" x14ac:dyDescent="0.25">
      <c r="K37571"/>
    </row>
    <row r="37572" spans="11:11" x14ac:dyDescent="0.25">
      <c r="K37572"/>
    </row>
    <row r="37573" spans="11:11" x14ac:dyDescent="0.25">
      <c r="K37573"/>
    </row>
    <row r="37574" spans="11:11" x14ac:dyDescent="0.25">
      <c r="K37574"/>
    </row>
    <row r="37575" spans="11:11" x14ac:dyDescent="0.25">
      <c r="K37575"/>
    </row>
    <row r="37576" spans="11:11" x14ac:dyDescent="0.25">
      <c r="K37576"/>
    </row>
    <row r="37577" spans="11:11" x14ac:dyDescent="0.25">
      <c r="K37577"/>
    </row>
    <row r="37578" spans="11:11" x14ac:dyDescent="0.25">
      <c r="K37578"/>
    </row>
    <row r="37579" spans="11:11" x14ac:dyDescent="0.25">
      <c r="K37579"/>
    </row>
    <row r="37580" spans="11:11" x14ac:dyDescent="0.25">
      <c r="K37580"/>
    </row>
    <row r="37581" spans="11:11" x14ac:dyDescent="0.25">
      <c r="K37581"/>
    </row>
    <row r="37582" spans="11:11" x14ac:dyDescent="0.25">
      <c r="K37582"/>
    </row>
    <row r="37583" spans="11:11" x14ac:dyDescent="0.25">
      <c r="K37583"/>
    </row>
    <row r="37584" spans="11:11" x14ac:dyDescent="0.25">
      <c r="K37584"/>
    </row>
    <row r="37585" spans="11:11" x14ac:dyDescent="0.25">
      <c r="K37585"/>
    </row>
    <row r="37586" spans="11:11" x14ac:dyDescent="0.25">
      <c r="K37586"/>
    </row>
    <row r="37587" spans="11:11" x14ac:dyDescent="0.25">
      <c r="K37587"/>
    </row>
    <row r="37588" spans="11:11" x14ac:dyDescent="0.25">
      <c r="K37588"/>
    </row>
    <row r="37589" spans="11:11" x14ac:dyDescent="0.25">
      <c r="K37589"/>
    </row>
    <row r="37590" spans="11:11" x14ac:dyDescent="0.25">
      <c r="K37590"/>
    </row>
    <row r="37591" spans="11:11" x14ac:dyDescent="0.25">
      <c r="K37591"/>
    </row>
    <row r="37592" spans="11:11" x14ac:dyDescent="0.25">
      <c r="K37592"/>
    </row>
    <row r="37593" spans="11:11" x14ac:dyDescent="0.25">
      <c r="K37593"/>
    </row>
    <row r="37594" spans="11:11" x14ac:dyDescent="0.25">
      <c r="K37594"/>
    </row>
    <row r="37595" spans="11:11" x14ac:dyDescent="0.25">
      <c r="K37595"/>
    </row>
    <row r="37596" spans="11:11" x14ac:dyDescent="0.25">
      <c r="K37596"/>
    </row>
    <row r="37597" spans="11:11" x14ac:dyDescent="0.25">
      <c r="K37597"/>
    </row>
    <row r="37598" spans="11:11" x14ac:dyDescent="0.25">
      <c r="K37598"/>
    </row>
    <row r="37599" spans="11:11" x14ac:dyDescent="0.25">
      <c r="K37599"/>
    </row>
    <row r="37600" spans="11:11" x14ac:dyDescent="0.25">
      <c r="K37600"/>
    </row>
    <row r="37601" spans="11:11" x14ac:dyDescent="0.25">
      <c r="K37601"/>
    </row>
    <row r="37602" spans="11:11" x14ac:dyDescent="0.25">
      <c r="K37602"/>
    </row>
    <row r="37603" spans="11:11" x14ac:dyDescent="0.25">
      <c r="K37603"/>
    </row>
    <row r="37604" spans="11:11" x14ac:dyDescent="0.25">
      <c r="K37604"/>
    </row>
    <row r="37605" spans="11:11" x14ac:dyDescent="0.25">
      <c r="K37605"/>
    </row>
    <row r="37606" spans="11:11" x14ac:dyDescent="0.25">
      <c r="K37606"/>
    </row>
    <row r="37607" spans="11:11" x14ac:dyDescent="0.25">
      <c r="K37607"/>
    </row>
    <row r="37608" spans="11:11" x14ac:dyDescent="0.25">
      <c r="K37608"/>
    </row>
    <row r="37609" spans="11:11" x14ac:dyDescent="0.25">
      <c r="K37609"/>
    </row>
    <row r="37610" spans="11:11" x14ac:dyDescent="0.25">
      <c r="K37610"/>
    </row>
    <row r="37611" spans="11:11" x14ac:dyDescent="0.25">
      <c r="K37611"/>
    </row>
    <row r="37612" spans="11:11" x14ac:dyDescent="0.25">
      <c r="K37612"/>
    </row>
    <row r="37613" spans="11:11" x14ac:dyDescent="0.25">
      <c r="K37613"/>
    </row>
    <row r="37614" spans="11:11" x14ac:dyDescent="0.25">
      <c r="K37614"/>
    </row>
    <row r="37615" spans="11:11" x14ac:dyDescent="0.25">
      <c r="K37615"/>
    </row>
    <row r="37616" spans="11:11" x14ac:dyDescent="0.25">
      <c r="K37616"/>
    </row>
    <row r="37617" spans="11:11" x14ac:dyDescent="0.25">
      <c r="K37617"/>
    </row>
    <row r="37618" spans="11:11" x14ac:dyDescent="0.25">
      <c r="K37618"/>
    </row>
    <row r="37619" spans="11:11" x14ac:dyDescent="0.25">
      <c r="K37619"/>
    </row>
    <row r="37620" spans="11:11" x14ac:dyDescent="0.25">
      <c r="K37620"/>
    </row>
    <row r="37621" spans="11:11" x14ac:dyDescent="0.25">
      <c r="K37621"/>
    </row>
    <row r="37622" spans="11:11" x14ac:dyDescent="0.25">
      <c r="K37622"/>
    </row>
    <row r="37623" spans="11:11" x14ac:dyDescent="0.25">
      <c r="K37623"/>
    </row>
    <row r="37624" spans="11:11" x14ac:dyDescent="0.25">
      <c r="K37624"/>
    </row>
    <row r="37625" spans="11:11" x14ac:dyDescent="0.25">
      <c r="K37625"/>
    </row>
    <row r="37626" spans="11:11" x14ac:dyDescent="0.25">
      <c r="K37626"/>
    </row>
    <row r="37627" spans="11:11" x14ac:dyDescent="0.25">
      <c r="K37627"/>
    </row>
    <row r="37628" spans="11:11" x14ac:dyDescent="0.25">
      <c r="K37628"/>
    </row>
    <row r="37629" spans="11:11" x14ac:dyDescent="0.25">
      <c r="K37629"/>
    </row>
    <row r="37630" spans="11:11" x14ac:dyDescent="0.25">
      <c r="K37630"/>
    </row>
    <row r="37631" spans="11:11" x14ac:dyDescent="0.25">
      <c r="K37631"/>
    </row>
    <row r="37632" spans="11:11" x14ac:dyDescent="0.25">
      <c r="K37632"/>
    </row>
    <row r="37633" spans="11:11" x14ac:dyDescent="0.25">
      <c r="K37633"/>
    </row>
    <row r="37634" spans="11:11" x14ac:dyDescent="0.25">
      <c r="K37634"/>
    </row>
    <row r="37635" spans="11:11" x14ac:dyDescent="0.25">
      <c r="K37635"/>
    </row>
    <row r="37636" spans="11:11" x14ac:dyDescent="0.25">
      <c r="K37636"/>
    </row>
    <row r="37637" spans="11:11" x14ac:dyDescent="0.25">
      <c r="K37637"/>
    </row>
    <row r="37638" spans="11:11" x14ac:dyDescent="0.25">
      <c r="K37638"/>
    </row>
    <row r="37639" spans="11:11" x14ac:dyDescent="0.25">
      <c r="K37639"/>
    </row>
    <row r="37640" spans="11:11" x14ac:dyDescent="0.25">
      <c r="K37640"/>
    </row>
    <row r="37641" spans="11:11" x14ac:dyDescent="0.25">
      <c r="K37641"/>
    </row>
    <row r="37642" spans="11:11" x14ac:dyDescent="0.25">
      <c r="K37642"/>
    </row>
    <row r="37643" spans="11:11" x14ac:dyDescent="0.25">
      <c r="K37643"/>
    </row>
    <row r="37644" spans="11:11" x14ac:dyDescent="0.25">
      <c r="K37644"/>
    </row>
    <row r="37645" spans="11:11" x14ac:dyDescent="0.25">
      <c r="K37645"/>
    </row>
    <row r="37646" spans="11:11" x14ac:dyDescent="0.25">
      <c r="K37646"/>
    </row>
    <row r="37647" spans="11:11" x14ac:dyDescent="0.25">
      <c r="K37647"/>
    </row>
    <row r="37648" spans="11:11" x14ac:dyDescent="0.25">
      <c r="K37648"/>
    </row>
    <row r="37649" spans="11:11" x14ac:dyDescent="0.25">
      <c r="K37649"/>
    </row>
    <row r="37650" spans="11:11" x14ac:dyDescent="0.25">
      <c r="K37650"/>
    </row>
    <row r="37651" spans="11:11" x14ac:dyDescent="0.25">
      <c r="K37651"/>
    </row>
    <row r="37652" spans="11:11" x14ac:dyDescent="0.25">
      <c r="K37652"/>
    </row>
    <row r="37653" spans="11:11" x14ac:dyDescent="0.25">
      <c r="K37653"/>
    </row>
    <row r="37654" spans="11:11" x14ac:dyDescent="0.25">
      <c r="K37654"/>
    </row>
    <row r="37655" spans="11:11" x14ac:dyDescent="0.25">
      <c r="K37655"/>
    </row>
    <row r="37656" spans="11:11" x14ac:dyDescent="0.25">
      <c r="K37656"/>
    </row>
    <row r="37657" spans="11:11" x14ac:dyDescent="0.25">
      <c r="K37657"/>
    </row>
    <row r="37658" spans="11:11" x14ac:dyDescent="0.25">
      <c r="K37658"/>
    </row>
    <row r="37659" spans="11:11" x14ac:dyDescent="0.25">
      <c r="K37659"/>
    </row>
    <row r="37660" spans="11:11" x14ac:dyDescent="0.25">
      <c r="K37660"/>
    </row>
    <row r="37661" spans="11:11" x14ac:dyDescent="0.25">
      <c r="K37661"/>
    </row>
    <row r="37662" spans="11:11" x14ac:dyDescent="0.25">
      <c r="K37662"/>
    </row>
    <row r="37663" spans="11:11" x14ac:dyDescent="0.25">
      <c r="K37663"/>
    </row>
    <row r="37664" spans="11:11" x14ac:dyDescent="0.25">
      <c r="K37664"/>
    </row>
    <row r="37665" spans="11:11" x14ac:dyDescent="0.25">
      <c r="K37665"/>
    </row>
    <row r="37666" spans="11:11" x14ac:dyDescent="0.25">
      <c r="K37666"/>
    </row>
    <row r="37667" spans="11:11" x14ac:dyDescent="0.25">
      <c r="K37667"/>
    </row>
    <row r="37668" spans="11:11" x14ac:dyDescent="0.25">
      <c r="K37668"/>
    </row>
    <row r="37669" spans="11:11" x14ac:dyDescent="0.25">
      <c r="K37669"/>
    </row>
    <row r="37670" spans="11:11" x14ac:dyDescent="0.25">
      <c r="K37670"/>
    </row>
    <row r="37671" spans="11:11" x14ac:dyDescent="0.25">
      <c r="K37671"/>
    </row>
    <row r="37672" spans="11:11" x14ac:dyDescent="0.25">
      <c r="K37672"/>
    </row>
    <row r="37673" spans="11:11" x14ac:dyDescent="0.25">
      <c r="K37673"/>
    </row>
    <row r="37674" spans="11:11" x14ac:dyDescent="0.25">
      <c r="K37674"/>
    </row>
    <row r="37675" spans="11:11" x14ac:dyDescent="0.25">
      <c r="K37675"/>
    </row>
    <row r="37676" spans="11:11" x14ac:dyDescent="0.25">
      <c r="K37676"/>
    </row>
    <row r="37677" spans="11:11" x14ac:dyDescent="0.25">
      <c r="K37677"/>
    </row>
    <row r="37678" spans="11:11" x14ac:dyDescent="0.25">
      <c r="K37678"/>
    </row>
    <row r="37679" spans="11:11" x14ac:dyDescent="0.25">
      <c r="K37679"/>
    </row>
    <row r="37680" spans="11:11" x14ac:dyDescent="0.25">
      <c r="K37680"/>
    </row>
    <row r="37681" spans="11:11" x14ac:dyDescent="0.25">
      <c r="K37681"/>
    </row>
    <row r="37682" spans="11:11" x14ac:dyDescent="0.25">
      <c r="K37682"/>
    </row>
    <row r="37683" spans="11:11" x14ac:dyDescent="0.25">
      <c r="K37683"/>
    </row>
    <row r="37684" spans="11:11" x14ac:dyDescent="0.25">
      <c r="K37684"/>
    </row>
    <row r="37685" spans="11:11" x14ac:dyDescent="0.25">
      <c r="K37685"/>
    </row>
    <row r="37686" spans="11:11" x14ac:dyDescent="0.25">
      <c r="K37686"/>
    </row>
    <row r="37687" spans="11:11" x14ac:dyDescent="0.25">
      <c r="K37687"/>
    </row>
    <row r="37688" spans="11:11" x14ac:dyDescent="0.25">
      <c r="K37688"/>
    </row>
    <row r="37689" spans="11:11" x14ac:dyDescent="0.25">
      <c r="K37689"/>
    </row>
    <row r="37690" spans="11:11" x14ac:dyDescent="0.25">
      <c r="K37690"/>
    </row>
    <row r="37691" spans="11:11" x14ac:dyDescent="0.25">
      <c r="K37691"/>
    </row>
    <row r="37692" spans="11:11" x14ac:dyDescent="0.25">
      <c r="K37692"/>
    </row>
    <row r="37693" spans="11:11" x14ac:dyDescent="0.25">
      <c r="K37693"/>
    </row>
    <row r="37694" spans="11:11" x14ac:dyDescent="0.25">
      <c r="K37694"/>
    </row>
    <row r="37695" spans="11:11" x14ac:dyDescent="0.25">
      <c r="K37695"/>
    </row>
    <row r="37696" spans="11:11" x14ac:dyDescent="0.25">
      <c r="K37696"/>
    </row>
    <row r="37697" spans="11:11" x14ac:dyDescent="0.25">
      <c r="K37697"/>
    </row>
    <row r="37698" spans="11:11" x14ac:dyDescent="0.25">
      <c r="K37698"/>
    </row>
    <row r="37699" spans="11:11" x14ac:dyDescent="0.25">
      <c r="K37699"/>
    </row>
    <row r="37700" spans="11:11" x14ac:dyDescent="0.25">
      <c r="K37700"/>
    </row>
    <row r="37701" spans="11:11" x14ac:dyDescent="0.25">
      <c r="K37701"/>
    </row>
    <row r="37702" spans="11:11" x14ac:dyDescent="0.25">
      <c r="K37702"/>
    </row>
    <row r="37703" spans="11:11" x14ac:dyDescent="0.25">
      <c r="K37703"/>
    </row>
    <row r="37704" spans="11:11" x14ac:dyDescent="0.25">
      <c r="K37704"/>
    </row>
    <row r="37705" spans="11:11" x14ac:dyDescent="0.25">
      <c r="K37705"/>
    </row>
    <row r="37706" spans="11:11" x14ac:dyDescent="0.25">
      <c r="K37706"/>
    </row>
    <row r="37707" spans="11:11" x14ac:dyDescent="0.25">
      <c r="K37707"/>
    </row>
    <row r="37708" spans="11:11" x14ac:dyDescent="0.25">
      <c r="K37708"/>
    </row>
    <row r="37709" spans="11:11" x14ac:dyDescent="0.25">
      <c r="K37709"/>
    </row>
    <row r="37710" spans="11:11" x14ac:dyDescent="0.25">
      <c r="K37710"/>
    </row>
    <row r="37711" spans="11:11" x14ac:dyDescent="0.25">
      <c r="K37711"/>
    </row>
    <row r="37712" spans="11:11" x14ac:dyDescent="0.25">
      <c r="K37712"/>
    </row>
    <row r="37713" spans="11:11" x14ac:dyDescent="0.25">
      <c r="K37713"/>
    </row>
    <row r="37714" spans="11:11" x14ac:dyDescent="0.25">
      <c r="K37714"/>
    </row>
    <row r="37715" spans="11:11" x14ac:dyDescent="0.25">
      <c r="K37715"/>
    </row>
    <row r="37716" spans="11:11" x14ac:dyDescent="0.25">
      <c r="K37716"/>
    </row>
    <row r="37717" spans="11:11" x14ac:dyDescent="0.25">
      <c r="K37717"/>
    </row>
    <row r="37718" spans="11:11" x14ac:dyDescent="0.25">
      <c r="K37718"/>
    </row>
    <row r="37719" spans="11:11" x14ac:dyDescent="0.25">
      <c r="K37719"/>
    </row>
    <row r="37720" spans="11:11" x14ac:dyDescent="0.25">
      <c r="K37720"/>
    </row>
    <row r="37721" spans="11:11" x14ac:dyDescent="0.25">
      <c r="K37721"/>
    </row>
    <row r="37722" spans="11:11" x14ac:dyDescent="0.25">
      <c r="K37722"/>
    </row>
    <row r="37723" spans="11:11" x14ac:dyDescent="0.25">
      <c r="K37723"/>
    </row>
    <row r="37724" spans="11:11" x14ac:dyDescent="0.25">
      <c r="K37724"/>
    </row>
    <row r="37725" spans="11:11" x14ac:dyDescent="0.25">
      <c r="K37725"/>
    </row>
    <row r="37726" spans="11:11" x14ac:dyDescent="0.25">
      <c r="K37726"/>
    </row>
    <row r="37727" spans="11:11" x14ac:dyDescent="0.25">
      <c r="K37727"/>
    </row>
    <row r="37728" spans="11:11" x14ac:dyDescent="0.25">
      <c r="K37728"/>
    </row>
    <row r="37729" spans="11:11" x14ac:dyDescent="0.25">
      <c r="K37729"/>
    </row>
    <row r="37730" spans="11:11" x14ac:dyDescent="0.25">
      <c r="K37730"/>
    </row>
    <row r="37731" spans="11:11" x14ac:dyDescent="0.25">
      <c r="K37731"/>
    </row>
    <row r="37732" spans="11:11" x14ac:dyDescent="0.25">
      <c r="K37732"/>
    </row>
    <row r="37733" spans="11:11" x14ac:dyDescent="0.25">
      <c r="K37733"/>
    </row>
    <row r="37734" spans="11:11" x14ac:dyDescent="0.25">
      <c r="K37734"/>
    </row>
    <row r="37735" spans="11:11" x14ac:dyDescent="0.25">
      <c r="K37735"/>
    </row>
    <row r="37736" spans="11:11" x14ac:dyDescent="0.25">
      <c r="K37736"/>
    </row>
    <row r="37737" spans="11:11" x14ac:dyDescent="0.25">
      <c r="K37737"/>
    </row>
    <row r="37738" spans="11:11" x14ac:dyDescent="0.25">
      <c r="K37738"/>
    </row>
    <row r="37739" spans="11:11" x14ac:dyDescent="0.25">
      <c r="K37739"/>
    </row>
    <row r="37740" spans="11:11" x14ac:dyDescent="0.25">
      <c r="K37740"/>
    </row>
    <row r="37741" spans="11:11" x14ac:dyDescent="0.25">
      <c r="K37741"/>
    </row>
    <row r="37742" spans="11:11" x14ac:dyDescent="0.25">
      <c r="K37742"/>
    </row>
    <row r="37743" spans="11:11" x14ac:dyDescent="0.25">
      <c r="K37743"/>
    </row>
    <row r="37744" spans="11:11" x14ac:dyDescent="0.25">
      <c r="K37744"/>
    </row>
    <row r="37745" spans="11:11" x14ac:dyDescent="0.25">
      <c r="K37745"/>
    </row>
    <row r="37746" spans="11:11" x14ac:dyDescent="0.25">
      <c r="K37746"/>
    </row>
    <row r="37747" spans="11:11" x14ac:dyDescent="0.25">
      <c r="K37747"/>
    </row>
    <row r="37748" spans="11:11" x14ac:dyDescent="0.25">
      <c r="K37748"/>
    </row>
    <row r="37749" spans="11:11" x14ac:dyDescent="0.25">
      <c r="K37749"/>
    </row>
    <row r="37750" spans="11:11" x14ac:dyDescent="0.25">
      <c r="K37750"/>
    </row>
    <row r="37751" spans="11:11" x14ac:dyDescent="0.25">
      <c r="K37751"/>
    </row>
    <row r="37752" spans="11:11" x14ac:dyDescent="0.25">
      <c r="K37752"/>
    </row>
    <row r="37753" spans="11:11" x14ac:dyDescent="0.25">
      <c r="K37753"/>
    </row>
    <row r="37754" spans="11:11" x14ac:dyDescent="0.25">
      <c r="K37754"/>
    </row>
    <row r="37755" spans="11:11" x14ac:dyDescent="0.25">
      <c r="K37755"/>
    </row>
    <row r="37756" spans="11:11" x14ac:dyDescent="0.25">
      <c r="K37756"/>
    </row>
    <row r="37757" spans="11:11" x14ac:dyDescent="0.25">
      <c r="K37757"/>
    </row>
    <row r="37758" spans="11:11" x14ac:dyDescent="0.25">
      <c r="K37758"/>
    </row>
    <row r="37759" spans="11:11" x14ac:dyDescent="0.25">
      <c r="K37759"/>
    </row>
    <row r="37760" spans="11:11" x14ac:dyDescent="0.25">
      <c r="K37760"/>
    </row>
    <row r="37761" spans="11:11" x14ac:dyDescent="0.25">
      <c r="K37761"/>
    </row>
    <row r="37762" spans="11:11" x14ac:dyDescent="0.25">
      <c r="K37762"/>
    </row>
    <row r="37763" spans="11:11" x14ac:dyDescent="0.25">
      <c r="K37763"/>
    </row>
    <row r="37764" spans="11:11" x14ac:dyDescent="0.25">
      <c r="K37764"/>
    </row>
    <row r="37765" spans="11:11" x14ac:dyDescent="0.25">
      <c r="K37765"/>
    </row>
    <row r="37766" spans="11:11" x14ac:dyDescent="0.25">
      <c r="K37766"/>
    </row>
    <row r="37767" spans="11:11" x14ac:dyDescent="0.25">
      <c r="K37767"/>
    </row>
    <row r="37768" spans="11:11" x14ac:dyDescent="0.25">
      <c r="K37768"/>
    </row>
    <row r="37769" spans="11:11" x14ac:dyDescent="0.25">
      <c r="K37769"/>
    </row>
    <row r="37770" spans="11:11" x14ac:dyDescent="0.25">
      <c r="K37770"/>
    </row>
    <row r="37771" spans="11:11" x14ac:dyDescent="0.25">
      <c r="K37771"/>
    </row>
    <row r="37772" spans="11:11" x14ac:dyDescent="0.25">
      <c r="K37772"/>
    </row>
    <row r="37773" spans="11:11" x14ac:dyDescent="0.25">
      <c r="K37773"/>
    </row>
    <row r="37774" spans="11:11" x14ac:dyDescent="0.25">
      <c r="K37774"/>
    </row>
    <row r="37775" spans="11:11" x14ac:dyDescent="0.25">
      <c r="K37775"/>
    </row>
    <row r="37776" spans="11:11" x14ac:dyDescent="0.25">
      <c r="K37776"/>
    </row>
    <row r="37777" spans="11:11" x14ac:dyDescent="0.25">
      <c r="K37777"/>
    </row>
    <row r="37778" spans="11:11" x14ac:dyDescent="0.25">
      <c r="K37778"/>
    </row>
    <row r="37779" spans="11:11" x14ac:dyDescent="0.25">
      <c r="K37779"/>
    </row>
    <row r="37780" spans="11:11" x14ac:dyDescent="0.25">
      <c r="K37780"/>
    </row>
    <row r="37781" spans="11:11" x14ac:dyDescent="0.25">
      <c r="K37781"/>
    </row>
    <row r="37782" spans="11:11" x14ac:dyDescent="0.25">
      <c r="K37782"/>
    </row>
    <row r="37783" spans="11:11" x14ac:dyDescent="0.25">
      <c r="K37783"/>
    </row>
    <row r="37784" spans="11:11" x14ac:dyDescent="0.25">
      <c r="K37784"/>
    </row>
    <row r="37785" spans="11:11" x14ac:dyDescent="0.25">
      <c r="K37785"/>
    </row>
    <row r="37786" spans="11:11" x14ac:dyDescent="0.25">
      <c r="K37786"/>
    </row>
    <row r="37787" spans="11:11" x14ac:dyDescent="0.25">
      <c r="K37787"/>
    </row>
    <row r="37788" spans="11:11" x14ac:dyDescent="0.25">
      <c r="K37788"/>
    </row>
    <row r="37789" spans="11:11" x14ac:dyDescent="0.25">
      <c r="K37789"/>
    </row>
    <row r="37790" spans="11:11" x14ac:dyDescent="0.25">
      <c r="K37790"/>
    </row>
    <row r="37791" spans="11:11" x14ac:dyDescent="0.25">
      <c r="K37791"/>
    </row>
    <row r="37792" spans="11:11" x14ac:dyDescent="0.25">
      <c r="K37792"/>
    </row>
    <row r="37793" spans="11:11" x14ac:dyDescent="0.25">
      <c r="K37793"/>
    </row>
    <row r="37794" spans="11:11" x14ac:dyDescent="0.25">
      <c r="K37794"/>
    </row>
    <row r="37795" spans="11:11" x14ac:dyDescent="0.25">
      <c r="K37795"/>
    </row>
    <row r="37796" spans="11:11" x14ac:dyDescent="0.25">
      <c r="K37796"/>
    </row>
    <row r="37797" spans="11:11" x14ac:dyDescent="0.25">
      <c r="K37797"/>
    </row>
    <row r="37798" spans="11:11" x14ac:dyDescent="0.25">
      <c r="K37798"/>
    </row>
    <row r="37799" spans="11:11" x14ac:dyDescent="0.25">
      <c r="K37799"/>
    </row>
    <row r="37800" spans="11:11" x14ac:dyDescent="0.25">
      <c r="K37800"/>
    </row>
    <row r="37801" spans="11:11" x14ac:dyDescent="0.25">
      <c r="K37801"/>
    </row>
    <row r="37802" spans="11:11" x14ac:dyDescent="0.25">
      <c r="K37802"/>
    </row>
    <row r="37803" spans="11:11" x14ac:dyDescent="0.25">
      <c r="K37803"/>
    </row>
    <row r="37804" spans="11:11" x14ac:dyDescent="0.25">
      <c r="K37804"/>
    </row>
    <row r="37805" spans="11:11" x14ac:dyDescent="0.25">
      <c r="K37805"/>
    </row>
    <row r="37806" spans="11:11" x14ac:dyDescent="0.25">
      <c r="K37806"/>
    </row>
    <row r="37807" spans="11:11" x14ac:dyDescent="0.25">
      <c r="K37807"/>
    </row>
    <row r="37808" spans="11:11" x14ac:dyDescent="0.25">
      <c r="K37808"/>
    </row>
    <row r="37809" spans="11:11" x14ac:dyDescent="0.25">
      <c r="K37809"/>
    </row>
    <row r="37810" spans="11:11" x14ac:dyDescent="0.25">
      <c r="K37810"/>
    </row>
    <row r="37811" spans="11:11" x14ac:dyDescent="0.25">
      <c r="K37811"/>
    </row>
    <row r="37812" spans="11:11" x14ac:dyDescent="0.25">
      <c r="K37812"/>
    </row>
    <row r="37813" spans="11:11" x14ac:dyDescent="0.25">
      <c r="K37813"/>
    </row>
    <row r="37814" spans="11:11" x14ac:dyDescent="0.25">
      <c r="K37814"/>
    </row>
    <row r="37815" spans="11:11" x14ac:dyDescent="0.25">
      <c r="K37815"/>
    </row>
    <row r="37816" spans="11:11" x14ac:dyDescent="0.25">
      <c r="K37816"/>
    </row>
    <row r="37817" spans="11:11" x14ac:dyDescent="0.25">
      <c r="K37817"/>
    </row>
    <row r="37818" spans="11:11" x14ac:dyDescent="0.25">
      <c r="K37818"/>
    </row>
    <row r="37819" spans="11:11" x14ac:dyDescent="0.25">
      <c r="K37819"/>
    </row>
    <row r="37820" spans="11:11" x14ac:dyDescent="0.25">
      <c r="K37820"/>
    </row>
    <row r="37821" spans="11:11" x14ac:dyDescent="0.25">
      <c r="K37821"/>
    </row>
    <row r="37822" spans="11:11" x14ac:dyDescent="0.25">
      <c r="K37822"/>
    </row>
    <row r="37823" spans="11:11" x14ac:dyDescent="0.25">
      <c r="K37823"/>
    </row>
    <row r="37824" spans="11:11" x14ac:dyDescent="0.25">
      <c r="K37824"/>
    </row>
    <row r="37825" spans="11:11" x14ac:dyDescent="0.25">
      <c r="K37825"/>
    </row>
    <row r="37826" spans="11:11" x14ac:dyDescent="0.25">
      <c r="K37826"/>
    </row>
    <row r="37827" spans="11:11" x14ac:dyDescent="0.25">
      <c r="K37827"/>
    </row>
    <row r="37828" spans="11:11" x14ac:dyDescent="0.25">
      <c r="K37828"/>
    </row>
    <row r="37829" spans="11:11" x14ac:dyDescent="0.25">
      <c r="K37829"/>
    </row>
    <row r="37830" spans="11:11" x14ac:dyDescent="0.25">
      <c r="K37830"/>
    </row>
    <row r="37831" spans="11:11" x14ac:dyDescent="0.25">
      <c r="K37831"/>
    </row>
    <row r="37832" spans="11:11" x14ac:dyDescent="0.25">
      <c r="K37832"/>
    </row>
    <row r="37833" spans="11:11" x14ac:dyDescent="0.25">
      <c r="K37833"/>
    </row>
    <row r="37834" spans="11:11" x14ac:dyDescent="0.25">
      <c r="K37834"/>
    </row>
    <row r="37835" spans="11:11" x14ac:dyDescent="0.25">
      <c r="K37835"/>
    </row>
    <row r="37836" spans="11:11" x14ac:dyDescent="0.25">
      <c r="K37836"/>
    </row>
    <row r="37837" spans="11:11" x14ac:dyDescent="0.25">
      <c r="K37837"/>
    </row>
    <row r="37838" spans="11:11" x14ac:dyDescent="0.25">
      <c r="K37838"/>
    </row>
    <row r="37839" spans="11:11" x14ac:dyDescent="0.25">
      <c r="K37839"/>
    </row>
    <row r="37840" spans="11:11" x14ac:dyDescent="0.25">
      <c r="K37840"/>
    </row>
    <row r="37841" spans="11:11" x14ac:dyDescent="0.25">
      <c r="K37841"/>
    </row>
    <row r="37842" spans="11:11" x14ac:dyDescent="0.25">
      <c r="K37842"/>
    </row>
    <row r="37843" spans="11:11" x14ac:dyDescent="0.25">
      <c r="K37843"/>
    </row>
    <row r="37844" spans="11:11" x14ac:dyDescent="0.25">
      <c r="K37844"/>
    </row>
    <row r="37845" spans="11:11" x14ac:dyDescent="0.25">
      <c r="K37845"/>
    </row>
    <row r="37846" spans="11:11" x14ac:dyDescent="0.25">
      <c r="K37846"/>
    </row>
    <row r="37847" spans="11:11" x14ac:dyDescent="0.25">
      <c r="K37847"/>
    </row>
    <row r="37848" spans="11:11" x14ac:dyDescent="0.25">
      <c r="K37848"/>
    </row>
    <row r="37849" spans="11:11" x14ac:dyDescent="0.25">
      <c r="K37849"/>
    </row>
    <row r="37850" spans="11:11" x14ac:dyDescent="0.25">
      <c r="K37850"/>
    </row>
    <row r="37851" spans="11:11" x14ac:dyDescent="0.25">
      <c r="K37851"/>
    </row>
    <row r="37852" spans="11:11" x14ac:dyDescent="0.25">
      <c r="K37852"/>
    </row>
    <row r="37853" spans="11:11" x14ac:dyDescent="0.25">
      <c r="K37853"/>
    </row>
    <row r="37854" spans="11:11" x14ac:dyDescent="0.25">
      <c r="K37854"/>
    </row>
    <row r="37855" spans="11:11" x14ac:dyDescent="0.25">
      <c r="K37855"/>
    </row>
    <row r="37856" spans="11:11" x14ac:dyDescent="0.25">
      <c r="K37856"/>
    </row>
    <row r="37857" spans="11:11" x14ac:dyDescent="0.25">
      <c r="K37857"/>
    </row>
    <row r="37858" spans="11:11" x14ac:dyDescent="0.25">
      <c r="K37858"/>
    </row>
    <row r="37859" spans="11:11" x14ac:dyDescent="0.25">
      <c r="K37859"/>
    </row>
    <row r="37860" spans="11:11" x14ac:dyDescent="0.25">
      <c r="K37860"/>
    </row>
    <row r="37861" spans="11:11" x14ac:dyDescent="0.25">
      <c r="K37861"/>
    </row>
    <row r="37862" spans="11:11" x14ac:dyDescent="0.25">
      <c r="K37862"/>
    </row>
    <row r="37863" spans="11:11" x14ac:dyDescent="0.25">
      <c r="K37863"/>
    </row>
    <row r="37864" spans="11:11" x14ac:dyDescent="0.25">
      <c r="K37864"/>
    </row>
    <row r="37865" spans="11:11" x14ac:dyDescent="0.25">
      <c r="K37865"/>
    </row>
    <row r="37866" spans="11:11" x14ac:dyDescent="0.25">
      <c r="K37866"/>
    </row>
    <row r="37867" spans="11:11" x14ac:dyDescent="0.25">
      <c r="K37867"/>
    </row>
    <row r="37868" spans="11:11" x14ac:dyDescent="0.25">
      <c r="K37868"/>
    </row>
    <row r="37869" spans="11:11" x14ac:dyDescent="0.25">
      <c r="K37869"/>
    </row>
    <row r="37870" spans="11:11" x14ac:dyDescent="0.25">
      <c r="K37870"/>
    </row>
    <row r="37871" spans="11:11" x14ac:dyDescent="0.25">
      <c r="K37871"/>
    </row>
    <row r="37872" spans="11:11" x14ac:dyDescent="0.25">
      <c r="K37872"/>
    </row>
    <row r="37873" spans="11:11" x14ac:dyDescent="0.25">
      <c r="K37873"/>
    </row>
    <row r="37874" spans="11:11" x14ac:dyDescent="0.25">
      <c r="K37874"/>
    </row>
    <row r="37875" spans="11:11" x14ac:dyDescent="0.25">
      <c r="K37875"/>
    </row>
    <row r="37876" spans="11:11" x14ac:dyDescent="0.25">
      <c r="K37876"/>
    </row>
    <row r="37877" spans="11:11" x14ac:dyDescent="0.25">
      <c r="K37877"/>
    </row>
    <row r="37878" spans="11:11" x14ac:dyDescent="0.25">
      <c r="K37878"/>
    </row>
    <row r="37879" spans="11:11" x14ac:dyDescent="0.25">
      <c r="K37879"/>
    </row>
    <row r="37880" spans="11:11" x14ac:dyDescent="0.25">
      <c r="K37880"/>
    </row>
    <row r="37881" spans="11:11" x14ac:dyDescent="0.25">
      <c r="K37881"/>
    </row>
    <row r="37882" spans="11:11" x14ac:dyDescent="0.25">
      <c r="K37882"/>
    </row>
    <row r="37883" spans="11:11" x14ac:dyDescent="0.25">
      <c r="K37883"/>
    </row>
    <row r="37884" spans="11:11" x14ac:dyDescent="0.25">
      <c r="K37884"/>
    </row>
    <row r="37885" spans="11:11" x14ac:dyDescent="0.25">
      <c r="K37885"/>
    </row>
    <row r="37886" spans="11:11" x14ac:dyDescent="0.25">
      <c r="K37886"/>
    </row>
    <row r="37887" spans="11:11" x14ac:dyDescent="0.25">
      <c r="K37887"/>
    </row>
    <row r="37888" spans="11:11" x14ac:dyDescent="0.25">
      <c r="K37888"/>
    </row>
    <row r="37889" spans="11:11" x14ac:dyDescent="0.25">
      <c r="K37889"/>
    </row>
    <row r="37890" spans="11:11" x14ac:dyDescent="0.25">
      <c r="K37890"/>
    </row>
    <row r="37891" spans="11:11" x14ac:dyDescent="0.25">
      <c r="K37891"/>
    </row>
    <row r="37892" spans="11:11" x14ac:dyDescent="0.25">
      <c r="K37892"/>
    </row>
    <row r="37893" spans="11:11" x14ac:dyDescent="0.25">
      <c r="K37893"/>
    </row>
    <row r="37894" spans="11:11" x14ac:dyDescent="0.25">
      <c r="K37894"/>
    </row>
    <row r="37895" spans="11:11" x14ac:dyDescent="0.25">
      <c r="K37895"/>
    </row>
    <row r="37896" spans="11:11" x14ac:dyDescent="0.25">
      <c r="K37896"/>
    </row>
    <row r="37897" spans="11:11" x14ac:dyDescent="0.25">
      <c r="K37897"/>
    </row>
    <row r="37898" spans="11:11" x14ac:dyDescent="0.25">
      <c r="K37898"/>
    </row>
    <row r="37899" spans="11:11" x14ac:dyDescent="0.25">
      <c r="K37899"/>
    </row>
    <row r="37900" spans="11:11" x14ac:dyDescent="0.25">
      <c r="K37900"/>
    </row>
    <row r="37901" spans="11:11" x14ac:dyDescent="0.25">
      <c r="K37901"/>
    </row>
    <row r="37902" spans="11:11" x14ac:dyDescent="0.25">
      <c r="K37902"/>
    </row>
    <row r="37903" spans="11:11" x14ac:dyDescent="0.25">
      <c r="K37903"/>
    </row>
    <row r="37904" spans="11:11" x14ac:dyDescent="0.25">
      <c r="K37904"/>
    </row>
    <row r="37905" spans="11:11" x14ac:dyDescent="0.25">
      <c r="K37905"/>
    </row>
    <row r="37906" spans="11:11" x14ac:dyDescent="0.25">
      <c r="K37906"/>
    </row>
    <row r="37907" spans="11:11" x14ac:dyDescent="0.25">
      <c r="K37907"/>
    </row>
    <row r="37908" spans="11:11" x14ac:dyDescent="0.25">
      <c r="K37908"/>
    </row>
    <row r="37909" spans="11:11" x14ac:dyDescent="0.25">
      <c r="K37909"/>
    </row>
    <row r="37910" spans="11:11" x14ac:dyDescent="0.25">
      <c r="K37910"/>
    </row>
    <row r="37911" spans="11:11" x14ac:dyDescent="0.25">
      <c r="K37911"/>
    </row>
    <row r="37912" spans="11:11" x14ac:dyDescent="0.25">
      <c r="K37912"/>
    </row>
    <row r="37913" spans="11:11" x14ac:dyDescent="0.25">
      <c r="K37913"/>
    </row>
    <row r="37914" spans="11:11" x14ac:dyDescent="0.25">
      <c r="K37914"/>
    </row>
    <row r="37915" spans="11:11" x14ac:dyDescent="0.25">
      <c r="K37915"/>
    </row>
    <row r="37916" spans="11:11" x14ac:dyDescent="0.25">
      <c r="K37916"/>
    </row>
    <row r="37917" spans="11:11" x14ac:dyDescent="0.25">
      <c r="K37917"/>
    </row>
    <row r="37918" spans="11:11" x14ac:dyDescent="0.25">
      <c r="K37918"/>
    </row>
    <row r="37919" spans="11:11" x14ac:dyDescent="0.25">
      <c r="K37919"/>
    </row>
    <row r="37920" spans="11:11" x14ac:dyDescent="0.25">
      <c r="K37920"/>
    </row>
    <row r="37921" spans="11:11" x14ac:dyDescent="0.25">
      <c r="K37921"/>
    </row>
    <row r="37922" spans="11:11" x14ac:dyDescent="0.25">
      <c r="K37922"/>
    </row>
    <row r="37923" spans="11:11" x14ac:dyDescent="0.25">
      <c r="K37923"/>
    </row>
    <row r="37924" spans="11:11" x14ac:dyDescent="0.25">
      <c r="K37924"/>
    </row>
    <row r="37925" spans="11:11" x14ac:dyDescent="0.25">
      <c r="K37925"/>
    </row>
    <row r="37926" spans="11:11" x14ac:dyDescent="0.25">
      <c r="K37926"/>
    </row>
    <row r="37927" spans="11:11" x14ac:dyDescent="0.25">
      <c r="K37927"/>
    </row>
    <row r="37928" spans="11:11" x14ac:dyDescent="0.25">
      <c r="K37928"/>
    </row>
    <row r="37929" spans="11:11" x14ac:dyDescent="0.25">
      <c r="K37929"/>
    </row>
    <row r="37930" spans="11:11" x14ac:dyDescent="0.25">
      <c r="K37930"/>
    </row>
    <row r="37931" spans="11:11" x14ac:dyDescent="0.25">
      <c r="K37931"/>
    </row>
    <row r="37932" spans="11:11" x14ac:dyDescent="0.25">
      <c r="K37932"/>
    </row>
    <row r="37933" spans="11:11" x14ac:dyDescent="0.25">
      <c r="K37933"/>
    </row>
    <row r="37934" spans="11:11" x14ac:dyDescent="0.25">
      <c r="K37934"/>
    </row>
    <row r="37935" spans="11:11" x14ac:dyDescent="0.25">
      <c r="K37935"/>
    </row>
    <row r="37936" spans="11:11" x14ac:dyDescent="0.25">
      <c r="K37936"/>
    </row>
    <row r="37937" spans="11:11" x14ac:dyDescent="0.25">
      <c r="K37937"/>
    </row>
    <row r="37938" spans="11:11" x14ac:dyDescent="0.25">
      <c r="K37938"/>
    </row>
    <row r="37939" spans="11:11" x14ac:dyDescent="0.25">
      <c r="K37939"/>
    </row>
    <row r="37940" spans="11:11" x14ac:dyDescent="0.25">
      <c r="K37940"/>
    </row>
    <row r="37941" spans="11:11" x14ac:dyDescent="0.25">
      <c r="K37941"/>
    </row>
    <row r="37942" spans="11:11" x14ac:dyDescent="0.25">
      <c r="K37942"/>
    </row>
    <row r="37943" spans="11:11" x14ac:dyDescent="0.25">
      <c r="K37943"/>
    </row>
    <row r="37944" spans="11:11" x14ac:dyDescent="0.25">
      <c r="K37944"/>
    </row>
    <row r="37945" spans="11:11" x14ac:dyDescent="0.25">
      <c r="K37945"/>
    </row>
    <row r="37946" spans="11:11" x14ac:dyDescent="0.25">
      <c r="K37946"/>
    </row>
    <row r="37947" spans="11:11" x14ac:dyDescent="0.25">
      <c r="K37947"/>
    </row>
    <row r="37948" spans="11:11" x14ac:dyDescent="0.25">
      <c r="K37948"/>
    </row>
    <row r="37949" spans="11:11" x14ac:dyDescent="0.25">
      <c r="K37949"/>
    </row>
    <row r="37950" spans="11:11" x14ac:dyDescent="0.25">
      <c r="K37950"/>
    </row>
    <row r="37951" spans="11:11" x14ac:dyDescent="0.25">
      <c r="K37951"/>
    </row>
    <row r="37952" spans="11:11" x14ac:dyDescent="0.25">
      <c r="K37952"/>
    </row>
    <row r="37953" spans="11:11" x14ac:dyDescent="0.25">
      <c r="K37953"/>
    </row>
    <row r="37954" spans="11:11" x14ac:dyDescent="0.25">
      <c r="K37954"/>
    </row>
    <row r="37955" spans="11:11" x14ac:dyDescent="0.25">
      <c r="K37955"/>
    </row>
    <row r="37956" spans="11:11" x14ac:dyDescent="0.25">
      <c r="K37956"/>
    </row>
    <row r="37957" spans="11:11" x14ac:dyDescent="0.25">
      <c r="K37957"/>
    </row>
    <row r="37958" spans="11:11" x14ac:dyDescent="0.25">
      <c r="K37958"/>
    </row>
    <row r="37959" spans="11:11" x14ac:dyDescent="0.25">
      <c r="K37959"/>
    </row>
    <row r="37960" spans="11:11" x14ac:dyDescent="0.25">
      <c r="K37960"/>
    </row>
    <row r="37961" spans="11:11" x14ac:dyDescent="0.25">
      <c r="K37961"/>
    </row>
    <row r="37962" spans="11:11" x14ac:dyDescent="0.25">
      <c r="K37962"/>
    </row>
    <row r="37963" spans="11:11" x14ac:dyDescent="0.25">
      <c r="K37963"/>
    </row>
    <row r="37964" spans="11:11" x14ac:dyDescent="0.25">
      <c r="K37964"/>
    </row>
    <row r="37965" spans="11:11" x14ac:dyDescent="0.25">
      <c r="K37965"/>
    </row>
    <row r="37966" spans="11:11" x14ac:dyDescent="0.25">
      <c r="K37966"/>
    </row>
    <row r="37967" spans="11:11" x14ac:dyDescent="0.25">
      <c r="K37967"/>
    </row>
    <row r="37968" spans="11:11" x14ac:dyDescent="0.25">
      <c r="K37968"/>
    </row>
    <row r="37969" spans="11:11" x14ac:dyDescent="0.25">
      <c r="K37969"/>
    </row>
    <row r="37970" spans="11:11" x14ac:dyDescent="0.25">
      <c r="K37970"/>
    </row>
    <row r="37971" spans="11:11" x14ac:dyDescent="0.25">
      <c r="K37971"/>
    </row>
    <row r="37972" spans="11:11" x14ac:dyDescent="0.25">
      <c r="K37972"/>
    </row>
    <row r="37973" spans="11:11" x14ac:dyDescent="0.25">
      <c r="K37973"/>
    </row>
    <row r="37974" spans="11:11" x14ac:dyDescent="0.25">
      <c r="K37974"/>
    </row>
    <row r="37975" spans="11:11" x14ac:dyDescent="0.25">
      <c r="K37975"/>
    </row>
    <row r="37976" spans="11:11" x14ac:dyDescent="0.25">
      <c r="K37976"/>
    </row>
    <row r="37977" spans="11:11" x14ac:dyDescent="0.25">
      <c r="K37977"/>
    </row>
    <row r="37978" spans="11:11" x14ac:dyDescent="0.25">
      <c r="K37978"/>
    </row>
    <row r="37979" spans="11:11" x14ac:dyDescent="0.25">
      <c r="K37979"/>
    </row>
    <row r="37980" spans="11:11" x14ac:dyDescent="0.25">
      <c r="K37980"/>
    </row>
    <row r="37981" spans="11:11" x14ac:dyDescent="0.25">
      <c r="K37981"/>
    </row>
    <row r="37982" spans="11:11" x14ac:dyDescent="0.25">
      <c r="K37982"/>
    </row>
    <row r="37983" spans="11:11" x14ac:dyDescent="0.25">
      <c r="K37983"/>
    </row>
    <row r="37984" spans="11:11" x14ac:dyDescent="0.25">
      <c r="K37984"/>
    </row>
    <row r="37985" spans="11:11" x14ac:dyDescent="0.25">
      <c r="K37985"/>
    </row>
    <row r="37986" spans="11:11" x14ac:dyDescent="0.25">
      <c r="K37986"/>
    </row>
    <row r="37987" spans="11:11" x14ac:dyDescent="0.25">
      <c r="K37987"/>
    </row>
    <row r="37988" spans="11:11" x14ac:dyDescent="0.25">
      <c r="K37988"/>
    </row>
    <row r="37989" spans="11:11" x14ac:dyDescent="0.25">
      <c r="K37989"/>
    </row>
    <row r="37990" spans="11:11" x14ac:dyDescent="0.25">
      <c r="K37990"/>
    </row>
    <row r="37991" spans="11:11" x14ac:dyDescent="0.25">
      <c r="K37991"/>
    </row>
    <row r="37992" spans="11:11" x14ac:dyDescent="0.25">
      <c r="K37992"/>
    </row>
    <row r="37993" spans="11:11" x14ac:dyDescent="0.25">
      <c r="K37993"/>
    </row>
    <row r="37994" spans="11:11" x14ac:dyDescent="0.25">
      <c r="K37994"/>
    </row>
    <row r="37995" spans="11:11" x14ac:dyDescent="0.25">
      <c r="K37995"/>
    </row>
    <row r="37996" spans="11:11" x14ac:dyDescent="0.25">
      <c r="K37996"/>
    </row>
    <row r="37997" spans="11:11" x14ac:dyDescent="0.25">
      <c r="K37997"/>
    </row>
    <row r="37998" spans="11:11" x14ac:dyDescent="0.25">
      <c r="K37998"/>
    </row>
    <row r="37999" spans="11:11" x14ac:dyDescent="0.25">
      <c r="K37999"/>
    </row>
    <row r="38000" spans="11:11" x14ac:dyDescent="0.25">
      <c r="K38000"/>
    </row>
    <row r="38001" spans="11:11" x14ac:dyDescent="0.25">
      <c r="K38001"/>
    </row>
    <row r="38002" spans="11:11" x14ac:dyDescent="0.25">
      <c r="K38002"/>
    </row>
    <row r="38003" spans="11:11" x14ac:dyDescent="0.25">
      <c r="K38003"/>
    </row>
    <row r="38004" spans="11:11" x14ac:dyDescent="0.25">
      <c r="K38004"/>
    </row>
    <row r="38005" spans="11:11" x14ac:dyDescent="0.25">
      <c r="K38005"/>
    </row>
    <row r="38006" spans="11:11" x14ac:dyDescent="0.25">
      <c r="K38006"/>
    </row>
    <row r="38007" spans="11:11" x14ac:dyDescent="0.25">
      <c r="K38007"/>
    </row>
    <row r="38008" spans="11:11" x14ac:dyDescent="0.25">
      <c r="K38008"/>
    </row>
    <row r="38009" spans="11:11" x14ac:dyDescent="0.25">
      <c r="K38009"/>
    </row>
    <row r="38010" spans="11:11" x14ac:dyDescent="0.25">
      <c r="K38010"/>
    </row>
    <row r="38011" spans="11:11" x14ac:dyDescent="0.25">
      <c r="K38011"/>
    </row>
    <row r="38012" spans="11:11" x14ac:dyDescent="0.25">
      <c r="K38012"/>
    </row>
    <row r="38013" spans="11:11" x14ac:dyDescent="0.25">
      <c r="K38013"/>
    </row>
    <row r="38014" spans="11:11" x14ac:dyDescent="0.25">
      <c r="K38014"/>
    </row>
    <row r="38015" spans="11:11" x14ac:dyDescent="0.25">
      <c r="K38015"/>
    </row>
    <row r="38016" spans="11:11" x14ac:dyDescent="0.25">
      <c r="K38016"/>
    </row>
    <row r="38017" spans="11:11" x14ac:dyDescent="0.25">
      <c r="K38017"/>
    </row>
    <row r="38018" spans="11:11" x14ac:dyDescent="0.25">
      <c r="K38018"/>
    </row>
    <row r="38019" spans="11:11" x14ac:dyDescent="0.25">
      <c r="K38019"/>
    </row>
    <row r="38020" spans="11:11" x14ac:dyDescent="0.25">
      <c r="K38020"/>
    </row>
    <row r="38021" spans="11:11" x14ac:dyDescent="0.25">
      <c r="K38021"/>
    </row>
    <row r="38022" spans="11:11" x14ac:dyDescent="0.25">
      <c r="K38022"/>
    </row>
    <row r="38023" spans="11:11" x14ac:dyDescent="0.25">
      <c r="K38023"/>
    </row>
    <row r="38024" spans="11:11" x14ac:dyDescent="0.25">
      <c r="K38024"/>
    </row>
    <row r="38025" spans="11:11" x14ac:dyDescent="0.25">
      <c r="K38025"/>
    </row>
    <row r="38026" spans="11:11" x14ac:dyDescent="0.25">
      <c r="K38026"/>
    </row>
    <row r="38027" spans="11:11" x14ac:dyDescent="0.25">
      <c r="K38027"/>
    </row>
    <row r="38028" spans="11:11" x14ac:dyDescent="0.25">
      <c r="K38028"/>
    </row>
    <row r="38029" spans="11:11" x14ac:dyDescent="0.25">
      <c r="K38029"/>
    </row>
    <row r="38030" spans="11:11" x14ac:dyDescent="0.25">
      <c r="K38030"/>
    </row>
    <row r="38031" spans="11:11" x14ac:dyDescent="0.25">
      <c r="K38031"/>
    </row>
    <row r="38032" spans="11:11" x14ac:dyDescent="0.25">
      <c r="K38032"/>
    </row>
    <row r="38033" spans="11:11" x14ac:dyDescent="0.25">
      <c r="K38033"/>
    </row>
    <row r="38034" spans="11:11" x14ac:dyDescent="0.25">
      <c r="K38034"/>
    </row>
    <row r="38035" spans="11:11" x14ac:dyDescent="0.25">
      <c r="K38035"/>
    </row>
    <row r="38036" spans="11:11" x14ac:dyDescent="0.25">
      <c r="K38036"/>
    </row>
    <row r="38037" spans="11:11" x14ac:dyDescent="0.25">
      <c r="K38037"/>
    </row>
    <row r="38038" spans="11:11" x14ac:dyDescent="0.25">
      <c r="K38038"/>
    </row>
    <row r="38039" spans="11:11" x14ac:dyDescent="0.25">
      <c r="K38039"/>
    </row>
    <row r="38040" spans="11:11" x14ac:dyDescent="0.25">
      <c r="K38040"/>
    </row>
    <row r="38041" spans="11:11" x14ac:dyDescent="0.25">
      <c r="K38041"/>
    </row>
    <row r="38042" spans="11:11" x14ac:dyDescent="0.25">
      <c r="K38042"/>
    </row>
    <row r="38043" spans="11:11" x14ac:dyDescent="0.25">
      <c r="K38043"/>
    </row>
    <row r="38044" spans="11:11" x14ac:dyDescent="0.25">
      <c r="K38044"/>
    </row>
    <row r="38045" spans="11:11" x14ac:dyDescent="0.25">
      <c r="K38045"/>
    </row>
    <row r="38046" spans="11:11" x14ac:dyDescent="0.25">
      <c r="K38046"/>
    </row>
    <row r="38047" spans="11:11" x14ac:dyDescent="0.25">
      <c r="K38047"/>
    </row>
    <row r="38048" spans="11:11" x14ac:dyDescent="0.25">
      <c r="K38048"/>
    </row>
    <row r="38049" spans="11:11" x14ac:dyDescent="0.25">
      <c r="K38049"/>
    </row>
    <row r="38050" spans="11:11" x14ac:dyDescent="0.25">
      <c r="K38050"/>
    </row>
    <row r="38051" spans="11:11" x14ac:dyDescent="0.25">
      <c r="K38051"/>
    </row>
    <row r="38052" spans="11:11" x14ac:dyDescent="0.25">
      <c r="K38052"/>
    </row>
    <row r="38053" spans="11:11" x14ac:dyDescent="0.25">
      <c r="K38053"/>
    </row>
    <row r="38054" spans="11:11" x14ac:dyDescent="0.25">
      <c r="K38054"/>
    </row>
    <row r="38055" spans="11:11" x14ac:dyDescent="0.25">
      <c r="K38055"/>
    </row>
    <row r="38056" spans="11:11" x14ac:dyDescent="0.25">
      <c r="K38056"/>
    </row>
    <row r="38057" spans="11:11" x14ac:dyDescent="0.25">
      <c r="K38057"/>
    </row>
    <row r="38058" spans="11:11" x14ac:dyDescent="0.25">
      <c r="K38058"/>
    </row>
    <row r="38059" spans="11:11" x14ac:dyDescent="0.25">
      <c r="K38059"/>
    </row>
    <row r="38060" spans="11:11" x14ac:dyDescent="0.25">
      <c r="K38060"/>
    </row>
    <row r="38061" spans="11:11" x14ac:dyDescent="0.25">
      <c r="K38061"/>
    </row>
    <row r="38062" spans="11:11" x14ac:dyDescent="0.25">
      <c r="K38062"/>
    </row>
    <row r="38063" spans="11:11" x14ac:dyDescent="0.25">
      <c r="K38063"/>
    </row>
    <row r="38064" spans="11:11" x14ac:dyDescent="0.25">
      <c r="K38064"/>
    </row>
    <row r="38065" spans="11:11" x14ac:dyDescent="0.25">
      <c r="K38065"/>
    </row>
    <row r="38066" spans="11:11" x14ac:dyDescent="0.25">
      <c r="K38066"/>
    </row>
    <row r="38067" spans="11:11" x14ac:dyDescent="0.25">
      <c r="K38067"/>
    </row>
    <row r="38068" spans="11:11" x14ac:dyDescent="0.25">
      <c r="K38068"/>
    </row>
    <row r="38069" spans="11:11" x14ac:dyDescent="0.25">
      <c r="K38069"/>
    </row>
    <row r="38070" spans="11:11" x14ac:dyDescent="0.25">
      <c r="K38070"/>
    </row>
    <row r="38071" spans="11:11" x14ac:dyDescent="0.25">
      <c r="K38071"/>
    </row>
    <row r="38072" spans="11:11" x14ac:dyDescent="0.25">
      <c r="K38072"/>
    </row>
    <row r="38073" spans="11:11" x14ac:dyDescent="0.25">
      <c r="K38073"/>
    </row>
    <row r="38074" spans="11:11" x14ac:dyDescent="0.25">
      <c r="K38074"/>
    </row>
    <row r="38075" spans="11:11" x14ac:dyDescent="0.25">
      <c r="K38075"/>
    </row>
    <row r="38076" spans="11:11" x14ac:dyDescent="0.25">
      <c r="K38076"/>
    </row>
    <row r="38077" spans="11:11" x14ac:dyDescent="0.25">
      <c r="K38077"/>
    </row>
    <row r="38078" spans="11:11" x14ac:dyDescent="0.25">
      <c r="K38078"/>
    </row>
    <row r="38079" spans="11:11" x14ac:dyDescent="0.25">
      <c r="K38079"/>
    </row>
    <row r="38080" spans="11:11" x14ac:dyDescent="0.25">
      <c r="K38080"/>
    </row>
    <row r="38081" spans="11:11" x14ac:dyDescent="0.25">
      <c r="K38081"/>
    </row>
    <row r="38082" spans="11:11" x14ac:dyDescent="0.25">
      <c r="K38082"/>
    </row>
    <row r="38083" spans="11:11" x14ac:dyDescent="0.25">
      <c r="K38083"/>
    </row>
    <row r="38084" spans="11:11" x14ac:dyDescent="0.25">
      <c r="K38084"/>
    </row>
    <row r="38085" spans="11:11" x14ac:dyDescent="0.25">
      <c r="K38085"/>
    </row>
    <row r="38086" spans="11:11" x14ac:dyDescent="0.25">
      <c r="K38086"/>
    </row>
    <row r="38087" spans="11:11" x14ac:dyDescent="0.25">
      <c r="K38087"/>
    </row>
    <row r="38088" spans="11:11" x14ac:dyDescent="0.25">
      <c r="K38088"/>
    </row>
    <row r="38089" spans="11:11" x14ac:dyDescent="0.25">
      <c r="K38089"/>
    </row>
    <row r="38090" spans="11:11" x14ac:dyDescent="0.25">
      <c r="K38090"/>
    </row>
    <row r="38091" spans="11:11" x14ac:dyDescent="0.25">
      <c r="K38091"/>
    </row>
    <row r="38092" spans="11:11" x14ac:dyDescent="0.25">
      <c r="K38092"/>
    </row>
    <row r="38093" spans="11:11" x14ac:dyDescent="0.25">
      <c r="K38093"/>
    </row>
    <row r="38094" spans="11:11" x14ac:dyDescent="0.25">
      <c r="K38094"/>
    </row>
    <row r="38095" spans="11:11" x14ac:dyDescent="0.25">
      <c r="K38095"/>
    </row>
    <row r="38096" spans="11:11" x14ac:dyDescent="0.25">
      <c r="K38096"/>
    </row>
    <row r="38097" spans="11:11" x14ac:dyDescent="0.25">
      <c r="K38097"/>
    </row>
    <row r="38098" spans="11:11" x14ac:dyDescent="0.25">
      <c r="K38098"/>
    </row>
    <row r="38099" spans="11:11" x14ac:dyDescent="0.25">
      <c r="K38099"/>
    </row>
    <row r="38100" spans="11:11" x14ac:dyDescent="0.25">
      <c r="K38100"/>
    </row>
    <row r="38101" spans="11:11" x14ac:dyDescent="0.25">
      <c r="K38101"/>
    </row>
    <row r="38102" spans="11:11" x14ac:dyDescent="0.25">
      <c r="K38102"/>
    </row>
    <row r="38103" spans="11:11" x14ac:dyDescent="0.25">
      <c r="K38103"/>
    </row>
    <row r="38104" spans="11:11" x14ac:dyDescent="0.25">
      <c r="K38104"/>
    </row>
    <row r="38105" spans="11:11" x14ac:dyDescent="0.25">
      <c r="K38105"/>
    </row>
    <row r="38106" spans="11:11" x14ac:dyDescent="0.25">
      <c r="K38106"/>
    </row>
    <row r="38107" spans="11:11" x14ac:dyDescent="0.25">
      <c r="K38107"/>
    </row>
    <row r="38108" spans="11:11" x14ac:dyDescent="0.25">
      <c r="K38108"/>
    </row>
    <row r="38109" spans="11:11" x14ac:dyDescent="0.25">
      <c r="K38109"/>
    </row>
    <row r="38110" spans="11:11" x14ac:dyDescent="0.25">
      <c r="K38110"/>
    </row>
    <row r="38111" spans="11:11" x14ac:dyDescent="0.25">
      <c r="K38111"/>
    </row>
    <row r="38112" spans="11:11" x14ac:dyDescent="0.25">
      <c r="K38112"/>
    </row>
    <row r="38113" spans="11:11" x14ac:dyDescent="0.25">
      <c r="K38113"/>
    </row>
    <row r="38114" spans="11:11" x14ac:dyDescent="0.25">
      <c r="K38114"/>
    </row>
    <row r="38115" spans="11:11" x14ac:dyDescent="0.25">
      <c r="K38115"/>
    </row>
    <row r="38116" spans="11:11" x14ac:dyDescent="0.25">
      <c r="K38116"/>
    </row>
    <row r="38117" spans="11:11" x14ac:dyDescent="0.25">
      <c r="K38117"/>
    </row>
    <row r="38118" spans="11:11" x14ac:dyDescent="0.25">
      <c r="K38118"/>
    </row>
    <row r="38119" spans="11:11" x14ac:dyDescent="0.25">
      <c r="K38119"/>
    </row>
    <row r="38120" spans="11:11" x14ac:dyDescent="0.25">
      <c r="K38120"/>
    </row>
    <row r="38121" spans="11:11" x14ac:dyDescent="0.25">
      <c r="K38121"/>
    </row>
    <row r="38122" spans="11:11" x14ac:dyDescent="0.25">
      <c r="K38122"/>
    </row>
    <row r="38123" spans="11:11" x14ac:dyDescent="0.25">
      <c r="K38123"/>
    </row>
    <row r="38124" spans="11:11" x14ac:dyDescent="0.25">
      <c r="K38124"/>
    </row>
    <row r="38125" spans="11:11" x14ac:dyDescent="0.25">
      <c r="K38125"/>
    </row>
    <row r="38126" spans="11:11" x14ac:dyDescent="0.25">
      <c r="K38126"/>
    </row>
    <row r="38127" spans="11:11" x14ac:dyDescent="0.25">
      <c r="K38127"/>
    </row>
    <row r="38128" spans="11:11" x14ac:dyDescent="0.25">
      <c r="K38128"/>
    </row>
    <row r="38129" spans="11:11" x14ac:dyDescent="0.25">
      <c r="K38129"/>
    </row>
    <row r="38130" spans="11:11" x14ac:dyDescent="0.25">
      <c r="K38130"/>
    </row>
    <row r="38131" spans="11:11" x14ac:dyDescent="0.25">
      <c r="K38131"/>
    </row>
    <row r="38132" spans="11:11" x14ac:dyDescent="0.25">
      <c r="K38132"/>
    </row>
    <row r="38133" spans="11:11" x14ac:dyDescent="0.25">
      <c r="K38133"/>
    </row>
    <row r="38134" spans="11:11" x14ac:dyDescent="0.25">
      <c r="K38134"/>
    </row>
    <row r="38135" spans="11:11" x14ac:dyDescent="0.25">
      <c r="K38135"/>
    </row>
    <row r="38136" spans="11:11" x14ac:dyDescent="0.25">
      <c r="K38136"/>
    </row>
    <row r="38137" spans="11:11" x14ac:dyDescent="0.25">
      <c r="K38137"/>
    </row>
    <row r="38138" spans="11:11" x14ac:dyDescent="0.25">
      <c r="K38138"/>
    </row>
    <row r="38139" spans="11:11" x14ac:dyDescent="0.25">
      <c r="K38139"/>
    </row>
    <row r="38140" spans="11:11" x14ac:dyDescent="0.25">
      <c r="K38140"/>
    </row>
    <row r="38141" spans="11:11" x14ac:dyDescent="0.25">
      <c r="K38141"/>
    </row>
    <row r="38142" spans="11:11" x14ac:dyDescent="0.25">
      <c r="K38142"/>
    </row>
    <row r="38143" spans="11:11" x14ac:dyDescent="0.25">
      <c r="K38143"/>
    </row>
    <row r="38144" spans="11:11" x14ac:dyDescent="0.25">
      <c r="K38144"/>
    </row>
    <row r="38145" spans="11:11" x14ac:dyDescent="0.25">
      <c r="K38145"/>
    </row>
    <row r="38146" spans="11:11" x14ac:dyDescent="0.25">
      <c r="K38146"/>
    </row>
    <row r="38147" spans="11:11" x14ac:dyDescent="0.25">
      <c r="K38147"/>
    </row>
    <row r="38148" spans="11:11" x14ac:dyDescent="0.25">
      <c r="K38148"/>
    </row>
    <row r="38149" spans="11:11" x14ac:dyDescent="0.25">
      <c r="K38149"/>
    </row>
    <row r="38150" spans="11:11" x14ac:dyDescent="0.25">
      <c r="K38150"/>
    </row>
    <row r="38151" spans="11:11" x14ac:dyDescent="0.25">
      <c r="K38151"/>
    </row>
    <row r="38152" spans="11:11" x14ac:dyDescent="0.25">
      <c r="K38152"/>
    </row>
    <row r="38153" spans="11:11" x14ac:dyDescent="0.25">
      <c r="K38153"/>
    </row>
    <row r="38154" spans="11:11" x14ac:dyDescent="0.25">
      <c r="K38154"/>
    </row>
    <row r="38155" spans="11:11" x14ac:dyDescent="0.25">
      <c r="K38155"/>
    </row>
    <row r="38156" spans="11:11" x14ac:dyDescent="0.25">
      <c r="K38156"/>
    </row>
    <row r="38157" spans="11:11" x14ac:dyDescent="0.25">
      <c r="K38157"/>
    </row>
    <row r="38158" spans="11:11" x14ac:dyDescent="0.25">
      <c r="K38158"/>
    </row>
    <row r="38159" spans="11:11" x14ac:dyDescent="0.25">
      <c r="K38159"/>
    </row>
    <row r="38160" spans="11:11" x14ac:dyDescent="0.25">
      <c r="K38160"/>
    </row>
    <row r="38161" spans="11:11" x14ac:dyDescent="0.25">
      <c r="K38161"/>
    </row>
    <row r="38162" spans="11:11" x14ac:dyDescent="0.25">
      <c r="K38162"/>
    </row>
    <row r="38163" spans="11:11" x14ac:dyDescent="0.25">
      <c r="K38163"/>
    </row>
    <row r="38164" spans="11:11" x14ac:dyDescent="0.25">
      <c r="K38164"/>
    </row>
    <row r="38165" spans="11:11" x14ac:dyDescent="0.25">
      <c r="K38165"/>
    </row>
    <row r="38166" spans="11:11" x14ac:dyDescent="0.25">
      <c r="K38166"/>
    </row>
    <row r="38167" spans="11:11" x14ac:dyDescent="0.25">
      <c r="K38167"/>
    </row>
    <row r="38168" spans="11:11" x14ac:dyDescent="0.25">
      <c r="K38168"/>
    </row>
    <row r="38169" spans="11:11" x14ac:dyDescent="0.25">
      <c r="K38169"/>
    </row>
    <row r="38170" spans="11:11" x14ac:dyDescent="0.25">
      <c r="K38170"/>
    </row>
    <row r="38171" spans="11:11" x14ac:dyDescent="0.25">
      <c r="K38171"/>
    </row>
    <row r="38172" spans="11:11" x14ac:dyDescent="0.25">
      <c r="K38172"/>
    </row>
    <row r="38173" spans="11:11" x14ac:dyDescent="0.25">
      <c r="K38173"/>
    </row>
    <row r="38174" spans="11:11" x14ac:dyDescent="0.25">
      <c r="K38174"/>
    </row>
    <row r="38175" spans="11:11" x14ac:dyDescent="0.25">
      <c r="K38175"/>
    </row>
    <row r="38176" spans="11:11" x14ac:dyDescent="0.25">
      <c r="K38176"/>
    </row>
    <row r="38177" spans="11:11" x14ac:dyDescent="0.25">
      <c r="K38177"/>
    </row>
    <row r="38178" spans="11:11" x14ac:dyDescent="0.25">
      <c r="K38178"/>
    </row>
    <row r="38179" spans="11:11" x14ac:dyDescent="0.25">
      <c r="K38179"/>
    </row>
    <row r="38180" spans="11:11" x14ac:dyDescent="0.25">
      <c r="K38180"/>
    </row>
    <row r="38181" spans="11:11" x14ac:dyDescent="0.25">
      <c r="K38181"/>
    </row>
    <row r="38182" spans="11:11" x14ac:dyDescent="0.25">
      <c r="K38182"/>
    </row>
    <row r="38183" spans="11:11" x14ac:dyDescent="0.25">
      <c r="K38183"/>
    </row>
    <row r="38184" spans="11:11" x14ac:dyDescent="0.25">
      <c r="K38184"/>
    </row>
    <row r="38185" spans="11:11" x14ac:dyDescent="0.25">
      <c r="K38185"/>
    </row>
    <row r="38186" spans="11:11" x14ac:dyDescent="0.25">
      <c r="K38186"/>
    </row>
    <row r="38187" spans="11:11" x14ac:dyDescent="0.25">
      <c r="K38187"/>
    </row>
    <row r="38188" spans="11:11" x14ac:dyDescent="0.25">
      <c r="K38188"/>
    </row>
    <row r="38189" spans="11:11" x14ac:dyDescent="0.25">
      <c r="K38189"/>
    </row>
    <row r="38190" spans="11:11" x14ac:dyDescent="0.25">
      <c r="K38190"/>
    </row>
    <row r="38191" spans="11:11" x14ac:dyDescent="0.25">
      <c r="K38191"/>
    </row>
    <row r="38192" spans="11:11" x14ac:dyDescent="0.25">
      <c r="K38192"/>
    </row>
    <row r="38193" spans="11:11" x14ac:dyDescent="0.25">
      <c r="K38193"/>
    </row>
    <row r="38194" spans="11:11" x14ac:dyDescent="0.25">
      <c r="K38194"/>
    </row>
    <row r="38195" spans="11:11" x14ac:dyDescent="0.25">
      <c r="K38195"/>
    </row>
    <row r="38196" spans="11:11" x14ac:dyDescent="0.25">
      <c r="K38196"/>
    </row>
    <row r="38197" spans="11:11" x14ac:dyDescent="0.25">
      <c r="K38197"/>
    </row>
    <row r="38198" spans="11:11" x14ac:dyDescent="0.25">
      <c r="K38198"/>
    </row>
    <row r="38199" spans="11:11" x14ac:dyDescent="0.25">
      <c r="K38199"/>
    </row>
    <row r="38200" spans="11:11" x14ac:dyDescent="0.25">
      <c r="K38200"/>
    </row>
    <row r="38201" spans="11:11" x14ac:dyDescent="0.25">
      <c r="K38201"/>
    </row>
    <row r="38202" spans="11:11" x14ac:dyDescent="0.25">
      <c r="K38202"/>
    </row>
    <row r="38203" spans="11:11" x14ac:dyDescent="0.25">
      <c r="K38203"/>
    </row>
    <row r="38204" spans="11:11" x14ac:dyDescent="0.25">
      <c r="K38204"/>
    </row>
    <row r="38205" spans="11:11" x14ac:dyDescent="0.25">
      <c r="K38205"/>
    </row>
    <row r="38206" spans="11:11" x14ac:dyDescent="0.25">
      <c r="K38206"/>
    </row>
    <row r="38207" spans="11:11" x14ac:dyDescent="0.25">
      <c r="K38207"/>
    </row>
    <row r="38208" spans="11:11" x14ac:dyDescent="0.25">
      <c r="K38208"/>
    </row>
    <row r="38209" spans="11:11" x14ac:dyDescent="0.25">
      <c r="K38209"/>
    </row>
    <row r="38210" spans="11:11" x14ac:dyDescent="0.25">
      <c r="K38210"/>
    </row>
    <row r="38211" spans="11:11" x14ac:dyDescent="0.25">
      <c r="K38211"/>
    </row>
    <row r="38212" spans="11:11" x14ac:dyDescent="0.25">
      <c r="K38212"/>
    </row>
    <row r="38213" spans="11:11" x14ac:dyDescent="0.25">
      <c r="K38213"/>
    </row>
    <row r="38214" spans="11:11" x14ac:dyDescent="0.25">
      <c r="K38214"/>
    </row>
    <row r="38215" spans="11:11" x14ac:dyDescent="0.25">
      <c r="K38215"/>
    </row>
    <row r="38216" spans="11:11" x14ac:dyDescent="0.25">
      <c r="K38216"/>
    </row>
    <row r="38217" spans="11:11" x14ac:dyDescent="0.25">
      <c r="K38217"/>
    </row>
    <row r="38218" spans="11:11" x14ac:dyDescent="0.25">
      <c r="K38218"/>
    </row>
    <row r="38219" spans="11:11" x14ac:dyDescent="0.25">
      <c r="K38219"/>
    </row>
    <row r="38220" spans="11:11" x14ac:dyDescent="0.25">
      <c r="K38220"/>
    </row>
    <row r="38221" spans="11:11" x14ac:dyDescent="0.25">
      <c r="K38221"/>
    </row>
    <row r="38222" spans="11:11" x14ac:dyDescent="0.25">
      <c r="K38222"/>
    </row>
    <row r="38223" spans="11:11" x14ac:dyDescent="0.25">
      <c r="K38223"/>
    </row>
    <row r="38224" spans="11:11" x14ac:dyDescent="0.25">
      <c r="K38224"/>
    </row>
    <row r="38225" spans="11:11" x14ac:dyDescent="0.25">
      <c r="K38225"/>
    </row>
    <row r="38226" spans="11:11" x14ac:dyDescent="0.25">
      <c r="K38226"/>
    </row>
    <row r="38227" spans="11:11" x14ac:dyDescent="0.25">
      <c r="K38227"/>
    </row>
    <row r="38228" spans="11:11" x14ac:dyDescent="0.25">
      <c r="K38228"/>
    </row>
    <row r="38229" spans="11:11" x14ac:dyDescent="0.25">
      <c r="K38229"/>
    </row>
    <row r="38230" spans="11:11" x14ac:dyDescent="0.25">
      <c r="K38230"/>
    </row>
    <row r="38231" spans="11:11" x14ac:dyDescent="0.25">
      <c r="K38231"/>
    </row>
    <row r="38232" spans="11:11" x14ac:dyDescent="0.25">
      <c r="K38232"/>
    </row>
    <row r="38233" spans="11:11" x14ac:dyDescent="0.25">
      <c r="K38233"/>
    </row>
    <row r="38234" spans="11:11" x14ac:dyDescent="0.25">
      <c r="K38234"/>
    </row>
    <row r="38235" spans="11:11" x14ac:dyDescent="0.25">
      <c r="K38235"/>
    </row>
    <row r="38236" spans="11:11" x14ac:dyDescent="0.25">
      <c r="K38236"/>
    </row>
    <row r="38237" spans="11:11" x14ac:dyDescent="0.25">
      <c r="K38237"/>
    </row>
    <row r="38238" spans="11:11" x14ac:dyDescent="0.25">
      <c r="K38238"/>
    </row>
    <row r="38239" spans="11:11" x14ac:dyDescent="0.25">
      <c r="K38239"/>
    </row>
    <row r="38240" spans="11:11" x14ac:dyDescent="0.25">
      <c r="K38240"/>
    </row>
    <row r="38241" spans="11:11" x14ac:dyDescent="0.25">
      <c r="K38241"/>
    </row>
    <row r="38242" spans="11:11" x14ac:dyDescent="0.25">
      <c r="K38242"/>
    </row>
    <row r="38243" spans="11:11" x14ac:dyDescent="0.25">
      <c r="K38243"/>
    </row>
    <row r="38244" spans="11:11" x14ac:dyDescent="0.25">
      <c r="K38244"/>
    </row>
    <row r="38245" spans="11:11" x14ac:dyDescent="0.25">
      <c r="K38245"/>
    </row>
    <row r="38246" spans="11:11" x14ac:dyDescent="0.25">
      <c r="K38246"/>
    </row>
    <row r="38247" spans="11:11" x14ac:dyDescent="0.25">
      <c r="K38247"/>
    </row>
    <row r="38248" spans="11:11" x14ac:dyDescent="0.25">
      <c r="K38248"/>
    </row>
    <row r="38249" spans="11:11" x14ac:dyDescent="0.25">
      <c r="K38249"/>
    </row>
    <row r="38250" spans="11:11" x14ac:dyDescent="0.25">
      <c r="K38250"/>
    </row>
    <row r="38251" spans="11:11" x14ac:dyDescent="0.25">
      <c r="K38251"/>
    </row>
    <row r="38252" spans="11:11" x14ac:dyDescent="0.25">
      <c r="K38252"/>
    </row>
    <row r="38253" spans="11:11" x14ac:dyDescent="0.25">
      <c r="K38253"/>
    </row>
    <row r="38254" spans="11:11" x14ac:dyDescent="0.25">
      <c r="K38254"/>
    </row>
    <row r="38255" spans="11:11" x14ac:dyDescent="0.25">
      <c r="K38255"/>
    </row>
    <row r="38256" spans="11:11" x14ac:dyDescent="0.25">
      <c r="K38256"/>
    </row>
    <row r="38257" spans="11:11" x14ac:dyDescent="0.25">
      <c r="K38257"/>
    </row>
    <row r="38258" spans="11:11" x14ac:dyDescent="0.25">
      <c r="K38258"/>
    </row>
    <row r="38259" spans="11:11" x14ac:dyDescent="0.25">
      <c r="K38259"/>
    </row>
    <row r="38260" spans="11:11" x14ac:dyDescent="0.25">
      <c r="K38260"/>
    </row>
    <row r="38261" spans="11:11" x14ac:dyDescent="0.25">
      <c r="K38261"/>
    </row>
    <row r="38262" spans="11:11" x14ac:dyDescent="0.25">
      <c r="K38262"/>
    </row>
    <row r="38263" spans="11:11" x14ac:dyDescent="0.25">
      <c r="K38263"/>
    </row>
    <row r="38264" spans="11:11" x14ac:dyDescent="0.25">
      <c r="K38264"/>
    </row>
    <row r="38265" spans="11:11" x14ac:dyDescent="0.25">
      <c r="K38265"/>
    </row>
    <row r="38266" spans="11:11" x14ac:dyDescent="0.25">
      <c r="K38266"/>
    </row>
    <row r="38267" spans="11:11" x14ac:dyDescent="0.25">
      <c r="K38267"/>
    </row>
    <row r="38268" spans="11:11" x14ac:dyDescent="0.25">
      <c r="K38268"/>
    </row>
    <row r="38269" spans="11:11" x14ac:dyDescent="0.25">
      <c r="K38269"/>
    </row>
    <row r="38270" spans="11:11" x14ac:dyDescent="0.25">
      <c r="K38270"/>
    </row>
    <row r="38271" spans="11:11" x14ac:dyDescent="0.25">
      <c r="K38271"/>
    </row>
    <row r="38272" spans="11:11" x14ac:dyDescent="0.25">
      <c r="K38272"/>
    </row>
    <row r="38273" spans="11:11" x14ac:dyDescent="0.25">
      <c r="K38273"/>
    </row>
    <row r="38274" spans="11:11" x14ac:dyDescent="0.25">
      <c r="K38274"/>
    </row>
    <row r="38275" spans="11:11" x14ac:dyDescent="0.25">
      <c r="K38275"/>
    </row>
    <row r="38276" spans="11:11" x14ac:dyDescent="0.25">
      <c r="K38276"/>
    </row>
    <row r="38277" spans="11:11" x14ac:dyDescent="0.25">
      <c r="K38277"/>
    </row>
    <row r="38278" spans="11:11" x14ac:dyDescent="0.25">
      <c r="K38278"/>
    </row>
    <row r="38279" spans="11:11" x14ac:dyDescent="0.25">
      <c r="K38279"/>
    </row>
    <row r="38280" spans="11:11" x14ac:dyDescent="0.25">
      <c r="K38280"/>
    </row>
    <row r="38281" spans="11:11" x14ac:dyDescent="0.25">
      <c r="K38281"/>
    </row>
    <row r="38282" spans="11:11" x14ac:dyDescent="0.25">
      <c r="K38282"/>
    </row>
    <row r="38283" spans="11:11" x14ac:dyDescent="0.25">
      <c r="K38283"/>
    </row>
    <row r="38284" spans="11:11" x14ac:dyDescent="0.25">
      <c r="K38284"/>
    </row>
    <row r="38285" spans="11:11" x14ac:dyDescent="0.25">
      <c r="K38285"/>
    </row>
    <row r="38286" spans="11:11" x14ac:dyDescent="0.25">
      <c r="K38286"/>
    </row>
    <row r="38287" spans="11:11" x14ac:dyDescent="0.25">
      <c r="K38287"/>
    </row>
    <row r="38288" spans="11:11" x14ac:dyDescent="0.25">
      <c r="K38288"/>
    </row>
    <row r="38289" spans="11:11" x14ac:dyDescent="0.25">
      <c r="K38289"/>
    </row>
    <row r="38290" spans="11:11" x14ac:dyDescent="0.25">
      <c r="K38290"/>
    </row>
    <row r="38291" spans="11:11" x14ac:dyDescent="0.25">
      <c r="K38291"/>
    </row>
    <row r="38292" spans="11:11" x14ac:dyDescent="0.25">
      <c r="K38292"/>
    </row>
    <row r="38293" spans="11:11" x14ac:dyDescent="0.25">
      <c r="K38293"/>
    </row>
    <row r="38294" spans="11:11" x14ac:dyDescent="0.25">
      <c r="K38294"/>
    </row>
    <row r="38295" spans="11:11" x14ac:dyDescent="0.25">
      <c r="K38295"/>
    </row>
    <row r="38296" spans="11:11" x14ac:dyDescent="0.25">
      <c r="K38296"/>
    </row>
    <row r="38297" spans="11:11" x14ac:dyDescent="0.25">
      <c r="K38297"/>
    </row>
    <row r="38298" spans="11:11" x14ac:dyDescent="0.25">
      <c r="K38298"/>
    </row>
    <row r="38299" spans="11:11" x14ac:dyDescent="0.25">
      <c r="K38299"/>
    </row>
    <row r="38300" spans="11:11" x14ac:dyDescent="0.25">
      <c r="K38300"/>
    </row>
    <row r="38301" spans="11:11" x14ac:dyDescent="0.25">
      <c r="K38301"/>
    </row>
    <row r="38302" spans="11:11" x14ac:dyDescent="0.25">
      <c r="K38302"/>
    </row>
    <row r="38303" spans="11:11" x14ac:dyDescent="0.25">
      <c r="K38303"/>
    </row>
    <row r="38304" spans="11:11" x14ac:dyDescent="0.25">
      <c r="K38304"/>
    </row>
    <row r="38305" spans="11:11" x14ac:dyDescent="0.25">
      <c r="K38305"/>
    </row>
    <row r="38306" spans="11:11" x14ac:dyDescent="0.25">
      <c r="K38306"/>
    </row>
    <row r="38307" spans="11:11" x14ac:dyDescent="0.25">
      <c r="K38307"/>
    </row>
    <row r="38308" spans="11:11" x14ac:dyDescent="0.25">
      <c r="K38308"/>
    </row>
    <row r="38309" spans="11:11" x14ac:dyDescent="0.25">
      <c r="K38309"/>
    </row>
    <row r="38310" spans="11:11" x14ac:dyDescent="0.25">
      <c r="K38310"/>
    </row>
    <row r="38311" spans="11:11" x14ac:dyDescent="0.25">
      <c r="K38311"/>
    </row>
    <row r="38312" spans="11:11" x14ac:dyDescent="0.25">
      <c r="K38312"/>
    </row>
    <row r="38313" spans="11:11" x14ac:dyDescent="0.25">
      <c r="K38313"/>
    </row>
    <row r="38314" spans="11:11" x14ac:dyDescent="0.25">
      <c r="K38314"/>
    </row>
    <row r="38315" spans="11:11" x14ac:dyDescent="0.25">
      <c r="K38315"/>
    </row>
    <row r="38316" spans="11:11" x14ac:dyDescent="0.25">
      <c r="K38316"/>
    </row>
    <row r="38317" spans="11:11" x14ac:dyDescent="0.25">
      <c r="K38317"/>
    </row>
    <row r="38318" spans="11:11" x14ac:dyDescent="0.25">
      <c r="K38318"/>
    </row>
    <row r="38319" spans="11:11" x14ac:dyDescent="0.25">
      <c r="K38319"/>
    </row>
    <row r="38320" spans="11:11" x14ac:dyDescent="0.25">
      <c r="K38320"/>
    </row>
    <row r="38321" spans="11:11" x14ac:dyDescent="0.25">
      <c r="K38321"/>
    </row>
    <row r="38322" spans="11:11" x14ac:dyDescent="0.25">
      <c r="K38322"/>
    </row>
    <row r="38323" spans="11:11" x14ac:dyDescent="0.25">
      <c r="K38323"/>
    </row>
    <row r="38324" spans="11:11" x14ac:dyDescent="0.25">
      <c r="K38324"/>
    </row>
    <row r="38325" spans="11:11" x14ac:dyDescent="0.25">
      <c r="K38325"/>
    </row>
    <row r="38326" spans="11:11" x14ac:dyDescent="0.25">
      <c r="K38326"/>
    </row>
    <row r="38327" spans="11:11" x14ac:dyDescent="0.25">
      <c r="K38327"/>
    </row>
    <row r="38328" spans="11:11" x14ac:dyDescent="0.25">
      <c r="K38328"/>
    </row>
    <row r="38329" spans="11:11" x14ac:dyDescent="0.25">
      <c r="K38329"/>
    </row>
    <row r="38330" spans="11:11" x14ac:dyDescent="0.25">
      <c r="K38330"/>
    </row>
    <row r="38331" spans="11:11" x14ac:dyDescent="0.25">
      <c r="K38331"/>
    </row>
    <row r="38332" spans="11:11" x14ac:dyDescent="0.25">
      <c r="K38332"/>
    </row>
    <row r="38333" spans="11:11" x14ac:dyDescent="0.25">
      <c r="K38333"/>
    </row>
    <row r="38334" spans="11:11" x14ac:dyDescent="0.25">
      <c r="K38334"/>
    </row>
    <row r="38335" spans="11:11" x14ac:dyDescent="0.25">
      <c r="K38335"/>
    </row>
    <row r="38336" spans="11:11" x14ac:dyDescent="0.25">
      <c r="K38336"/>
    </row>
    <row r="38337" spans="11:11" x14ac:dyDescent="0.25">
      <c r="K38337"/>
    </row>
    <row r="38338" spans="11:11" x14ac:dyDescent="0.25">
      <c r="K38338"/>
    </row>
    <row r="38339" spans="11:11" x14ac:dyDescent="0.25">
      <c r="K38339"/>
    </row>
    <row r="38340" spans="11:11" x14ac:dyDescent="0.25">
      <c r="K38340"/>
    </row>
    <row r="38341" spans="11:11" x14ac:dyDescent="0.25">
      <c r="K38341"/>
    </row>
    <row r="38342" spans="11:11" x14ac:dyDescent="0.25">
      <c r="K38342"/>
    </row>
    <row r="38343" spans="11:11" x14ac:dyDescent="0.25">
      <c r="K38343"/>
    </row>
    <row r="38344" spans="11:11" x14ac:dyDescent="0.25">
      <c r="K38344"/>
    </row>
    <row r="38345" spans="11:11" x14ac:dyDescent="0.25">
      <c r="K38345"/>
    </row>
    <row r="38346" spans="11:11" x14ac:dyDescent="0.25">
      <c r="K38346"/>
    </row>
    <row r="38347" spans="11:11" x14ac:dyDescent="0.25">
      <c r="K38347"/>
    </row>
    <row r="38348" spans="11:11" x14ac:dyDescent="0.25">
      <c r="K38348"/>
    </row>
    <row r="38349" spans="11:11" x14ac:dyDescent="0.25">
      <c r="K38349"/>
    </row>
    <row r="38350" spans="11:11" x14ac:dyDescent="0.25">
      <c r="K38350"/>
    </row>
    <row r="38351" spans="11:11" x14ac:dyDescent="0.25">
      <c r="K38351"/>
    </row>
    <row r="38352" spans="11:11" x14ac:dyDescent="0.25">
      <c r="K38352"/>
    </row>
    <row r="38353" spans="11:11" x14ac:dyDescent="0.25">
      <c r="K38353"/>
    </row>
    <row r="38354" spans="11:11" x14ac:dyDescent="0.25">
      <c r="K38354"/>
    </row>
    <row r="38355" spans="11:11" x14ac:dyDescent="0.25">
      <c r="K38355"/>
    </row>
    <row r="38356" spans="11:11" x14ac:dyDescent="0.25">
      <c r="K38356"/>
    </row>
    <row r="38357" spans="11:11" x14ac:dyDescent="0.25">
      <c r="K38357"/>
    </row>
    <row r="38358" spans="11:11" x14ac:dyDescent="0.25">
      <c r="K38358"/>
    </row>
    <row r="38359" spans="11:11" x14ac:dyDescent="0.25">
      <c r="K38359"/>
    </row>
    <row r="38360" spans="11:11" x14ac:dyDescent="0.25">
      <c r="K38360"/>
    </row>
    <row r="38361" spans="11:11" x14ac:dyDescent="0.25">
      <c r="K38361"/>
    </row>
    <row r="38362" spans="11:11" x14ac:dyDescent="0.25">
      <c r="K38362"/>
    </row>
    <row r="38363" spans="11:11" x14ac:dyDescent="0.25">
      <c r="K38363"/>
    </row>
    <row r="38364" spans="11:11" x14ac:dyDescent="0.25">
      <c r="K38364"/>
    </row>
    <row r="38365" spans="11:11" x14ac:dyDescent="0.25">
      <c r="K38365"/>
    </row>
    <row r="38366" spans="11:11" x14ac:dyDescent="0.25">
      <c r="K38366"/>
    </row>
    <row r="38367" spans="11:11" x14ac:dyDescent="0.25">
      <c r="K38367"/>
    </row>
    <row r="38368" spans="11:11" x14ac:dyDescent="0.25">
      <c r="K38368"/>
    </row>
    <row r="38369" spans="11:11" x14ac:dyDescent="0.25">
      <c r="K38369"/>
    </row>
    <row r="38370" spans="11:11" x14ac:dyDescent="0.25">
      <c r="K38370"/>
    </row>
    <row r="38371" spans="11:11" x14ac:dyDescent="0.25">
      <c r="K38371"/>
    </row>
    <row r="38372" spans="11:11" x14ac:dyDescent="0.25">
      <c r="K38372"/>
    </row>
    <row r="38373" spans="11:11" x14ac:dyDescent="0.25">
      <c r="K38373"/>
    </row>
    <row r="38374" spans="11:11" x14ac:dyDescent="0.25">
      <c r="K38374"/>
    </row>
    <row r="38375" spans="11:11" x14ac:dyDescent="0.25">
      <c r="K38375"/>
    </row>
    <row r="38376" spans="11:11" x14ac:dyDescent="0.25">
      <c r="K38376"/>
    </row>
    <row r="38377" spans="11:11" x14ac:dyDescent="0.25">
      <c r="K38377"/>
    </row>
    <row r="38378" spans="11:11" x14ac:dyDescent="0.25">
      <c r="K38378"/>
    </row>
    <row r="38379" spans="11:11" x14ac:dyDescent="0.25">
      <c r="K38379"/>
    </row>
    <row r="38380" spans="11:11" x14ac:dyDescent="0.25">
      <c r="K38380"/>
    </row>
    <row r="38381" spans="11:11" x14ac:dyDescent="0.25">
      <c r="K38381"/>
    </row>
    <row r="38382" spans="11:11" x14ac:dyDescent="0.25">
      <c r="K38382"/>
    </row>
    <row r="38383" spans="11:11" x14ac:dyDescent="0.25">
      <c r="K38383"/>
    </row>
    <row r="38384" spans="11:11" x14ac:dyDescent="0.25">
      <c r="K38384"/>
    </row>
    <row r="38385" spans="11:11" x14ac:dyDescent="0.25">
      <c r="K38385"/>
    </row>
    <row r="38386" spans="11:11" x14ac:dyDescent="0.25">
      <c r="K38386"/>
    </row>
    <row r="38387" spans="11:11" x14ac:dyDescent="0.25">
      <c r="K38387"/>
    </row>
    <row r="38388" spans="11:11" x14ac:dyDescent="0.25">
      <c r="K38388"/>
    </row>
    <row r="38389" spans="11:11" x14ac:dyDescent="0.25">
      <c r="K38389"/>
    </row>
    <row r="38390" spans="11:11" x14ac:dyDescent="0.25">
      <c r="K38390"/>
    </row>
    <row r="38391" spans="11:11" x14ac:dyDescent="0.25">
      <c r="K38391"/>
    </row>
    <row r="38392" spans="11:11" x14ac:dyDescent="0.25">
      <c r="K38392"/>
    </row>
    <row r="38393" spans="11:11" x14ac:dyDescent="0.25">
      <c r="K38393"/>
    </row>
    <row r="38394" spans="11:11" x14ac:dyDescent="0.25">
      <c r="K38394"/>
    </row>
    <row r="38395" spans="11:11" x14ac:dyDescent="0.25">
      <c r="K38395"/>
    </row>
    <row r="38396" spans="11:11" x14ac:dyDescent="0.25">
      <c r="K38396"/>
    </row>
    <row r="38397" spans="11:11" x14ac:dyDescent="0.25">
      <c r="K38397"/>
    </row>
    <row r="38398" spans="11:11" x14ac:dyDescent="0.25">
      <c r="K38398"/>
    </row>
    <row r="38399" spans="11:11" x14ac:dyDescent="0.25">
      <c r="K38399"/>
    </row>
    <row r="38400" spans="11:11" x14ac:dyDescent="0.25">
      <c r="K38400"/>
    </row>
    <row r="38401" spans="11:11" x14ac:dyDescent="0.25">
      <c r="K38401"/>
    </row>
    <row r="38402" spans="11:11" x14ac:dyDescent="0.25">
      <c r="K38402"/>
    </row>
    <row r="38403" spans="11:11" x14ac:dyDescent="0.25">
      <c r="K38403"/>
    </row>
    <row r="38404" spans="11:11" x14ac:dyDescent="0.25">
      <c r="K38404"/>
    </row>
    <row r="38405" spans="11:11" x14ac:dyDescent="0.25">
      <c r="K38405"/>
    </row>
    <row r="38406" spans="11:11" x14ac:dyDescent="0.25">
      <c r="K38406"/>
    </row>
    <row r="38407" spans="11:11" x14ac:dyDescent="0.25">
      <c r="K38407"/>
    </row>
    <row r="38408" spans="11:11" x14ac:dyDescent="0.25">
      <c r="K38408"/>
    </row>
    <row r="38409" spans="11:11" x14ac:dyDescent="0.25">
      <c r="K38409"/>
    </row>
    <row r="38410" spans="11:11" x14ac:dyDescent="0.25">
      <c r="K38410"/>
    </row>
    <row r="38411" spans="11:11" x14ac:dyDescent="0.25">
      <c r="K38411"/>
    </row>
    <row r="38412" spans="11:11" x14ac:dyDescent="0.25">
      <c r="K38412"/>
    </row>
    <row r="38413" spans="11:11" x14ac:dyDescent="0.25">
      <c r="K38413"/>
    </row>
    <row r="38414" spans="11:11" x14ac:dyDescent="0.25">
      <c r="K38414"/>
    </row>
    <row r="38415" spans="11:11" x14ac:dyDescent="0.25">
      <c r="K38415"/>
    </row>
    <row r="38416" spans="11:11" x14ac:dyDescent="0.25">
      <c r="K38416"/>
    </row>
    <row r="38417" spans="11:11" x14ac:dyDescent="0.25">
      <c r="K38417"/>
    </row>
    <row r="38418" spans="11:11" x14ac:dyDescent="0.25">
      <c r="K38418"/>
    </row>
    <row r="38419" spans="11:11" x14ac:dyDescent="0.25">
      <c r="K38419"/>
    </row>
    <row r="38420" spans="11:11" x14ac:dyDescent="0.25">
      <c r="K38420"/>
    </row>
    <row r="38421" spans="11:11" x14ac:dyDescent="0.25">
      <c r="K38421"/>
    </row>
    <row r="38422" spans="11:11" x14ac:dyDescent="0.25">
      <c r="K38422"/>
    </row>
    <row r="38423" spans="11:11" x14ac:dyDescent="0.25">
      <c r="K38423"/>
    </row>
    <row r="38424" spans="11:11" x14ac:dyDescent="0.25">
      <c r="K38424"/>
    </row>
    <row r="38425" spans="11:11" x14ac:dyDescent="0.25">
      <c r="K38425"/>
    </row>
    <row r="38426" spans="11:11" x14ac:dyDescent="0.25">
      <c r="K38426"/>
    </row>
    <row r="38427" spans="11:11" x14ac:dyDescent="0.25">
      <c r="K38427"/>
    </row>
    <row r="38428" spans="11:11" x14ac:dyDescent="0.25">
      <c r="K38428"/>
    </row>
    <row r="38429" spans="11:11" x14ac:dyDescent="0.25">
      <c r="K38429"/>
    </row>
    <row r="38430" spans="11:11" x14ac:dyDescent="0.25">
      <c r="K38430"/>
    </row>
    <row r="38431" spans="11:11" x14ac:dyDescent="0.25">
      <c r="K38431"/>
    </row>
    <row r="38432" spans="11:11" x14ac:dyDescent="0.25">
      <c r="K38432"/>
    </row>
    <row r="38433" spans="11:11" x14ac:dyDescent="0.25">
      <c r="K38433"/>
    </row>
    <row r="38434" spans="11:11" x14ac:dyDescent="0.25">
      <c r="K38434"/>
    </row>
    <row r="38435" spans="11:11" x14ac:dyDescent="0.25">
      <c r="K38435"/>
    </row>
    <row r="38436" spans="11:11" x14ac:dyDescent="0.25">
      <c r="K38436"/>
    </row>
    <row r="38437" spans="11:11" x14ac:dyDescent="0.25">
      <c r="K38437"/>
    </row>
    <row r="38438" spans="11:11" x14ac:dyDescent="0.25">
      <c r="K38438"/>
    </row>
    <row r="38439" spans="11:11" x14ac:dyDescent="0.25">
      <c r="K38439"/>
    </row>
    <row r="38440" spans="11:11" x14ac:dyDescent="0.25">
      <c r="K38440"/>
    </row>
    <row r="38441" spans="11:11" x14ac:dyDescent="0.25">
      <c r="K38441"/>
    </row>
    <row r="38442" spans="11:11" x14ac:dyDescent="0.25">
      <c r="K38442"/>
    </row>
    <row r="38443" spans="11:11" x14ac:dyDescent="0.25">
      <c r="K38443"/>
    </row>
    <row r="38444" spans="11:11" x14ac:dyDescent="0.25">
      <c r="K38444"/>
    </row>
    <row r="38445" spans="11:11" x14ac:dyDescent="0.25">
      <c r="K38445"/>
    </row>
    <row r="38446" spans="11:11" x14ac:dyDescent="0.25">
      <c r="K38446"/>
    </row>
    <row r="38447" spans="11:11" x14ac:dyDescent="0.25">
      <c r="K38447"/>
    </row>
    <row r="38448" spans="11:11" x14ac:dyDescent="0.25">
      <c r="K38448"/>
    </row>
    <row r="38449" spans="11:11" x14ac:dyDescent="0.25">
      <c r="K38449"/>
    </row>
    <row r="38450" spans="11:11" x14ac:dyDescent="0.25">
      <c r="K38450"/>
    </row>
    <row r="38451" spans="11:11" x14ac:dyDescent="0.25">
      <c r="K38451"/>
    </row>
    <row r="38452" spans="11:11" x14ac:dyDescent="0.25">
      <c r="K38452"/>
    </row>
    <row r="38453" spans="11:11" x14ac:dyDescent="0.25">
      <c r="K38453"/>
    </row>
    <row r="38454" spans="11:11" x14ac:dyDescent="0.25">
      <c r="K38454"/>
    </row>
    <row r="38455" spans="11:11" x14ac:dyDescent="0.25">
      <c r="K38455"/>
    </row>
    <row r="38456" spans="11:11" x14ac:dyDescent="0.25">
      <c r="K38456"/>
    </row>
    <row r="38457" spans="11:11" x14ac:dyDescent="0.25">
      <c r="K38457"/>
    </row>
    <row r="38458" spans="11:11" x14ac:dyDescent="0.25">
      <c r="K38458"/>
    </row>
    <row r="38459" spans="11:11" x14ac:dyDescent="0.25">
      <c r="K38459"/>
    </row>
    <row r="38460" spans="11:11" x14ac:dyDescent="0.25">
      <c r="K38460"/>
    </row>
    <row r="38461" spans="11:11" x14ac:dyDescent="0.25">
      <c r="K38461"/>
    </row>
    <row r="38462" spans="11:11" x14ac:dyDescent="0.25">
      <c r="K38462"/>
    </row>
    <row r="38463" spans="11:11" x14ac:dyDescent="0.25">
      <c r="K38463"/>
    </row>
    <row r="38464" spans="11:11" x14ac:dyDescent="0.25">
      <c r="K38464"/>
    </row>
    <row r="38465" spans="11:11" x14ac:dyDescent="0.25">
      <c r="K38465"/>
    </row>
    <row r="38466" spans="11:11" x14ac:dyDescent="0.25">
      <c r="K38466"/>
    </row>
    <row r="38467" spans="11:11" x14ac:dyDescent="0.25">
      <c r="K38467"/>
    </row>
    <row r="38468" spans="11:11" x14ac:dyDescent="0.25">
      <c r="K38468"/>
    </row>
    <row r="38469" spans="11:11" x14ac:dyDescent="0.25">
      <c r="K38469"/>
    </row>
    <row r="38470" spans="11:11" x14ac:dyDescent="0.25">
      <c r="K38470"/>
    </row>
    <row r="38471" spans="11:11" x14ac:dyDescent="0.25">
      <c r="K38471"/>
    </row>
    <row r="38472" spans="11:11" x14ac:dyDescent="0.25">
      <c r="K38472"/>
    </row>
    <row r="38473" spans="11:11" x14ac:dyDescent="0.25">
      <c r="K38473"/>
    </row>
    <row r="38474" spans="11:11" x14ac:dyDescent="0.25">
      <c r="K38474"/>
    </row>
    <row r="38475" spans="11:11" x14ac:dyDescent="0.25">
      <c r="K38475"/>
    </row>
    <row r="38476" spans="11:11" x14ac:dyDescent="0.25">
      <c r="K38476"/>
    </row>
    <row r="38477" spans="11:11" x14ac:dyDescent="0.25">
      <c r="K38477"/>
    </row>
    <row r="38478" spans="11:11" x14ac:dyDescent="0.25">
      <c r="K38478"/>
    </row>
    <row r="38479" spans="11:11" x14ac:dyDescent="0.25">
      <c r="K38479"/>
    </row>
    <row r="38480" spans="11:11" x14ac:dyDescent="0.25">
      <c r="K38480"/>
    </row>
    <row r="38481" spans="11:11" x14ac:dyDescent="0.25">
      <c r="K38481"/>
    </row>
    <row r="38482" spans="11:11" x14ac:dyDescent="0.25">
      <c r="K38482"/>
    </row>
    <row r="38483" spans="11:11" x14ac:dyDescent="0.25">
      <c r="K38483"/>
    </row>
    <row r="38484" spans="11:11" x14ac:dyDescent="0.25">
      <c r="K38484"/>
    </row>
    <row r="38485" spans="11:11" x14ac:dyDescent="0.25">
      <c r="K38485"/>
    </row>
    <row r="38486" spans="11:11" x14ac:dyDescent="0.25">
      <c r="K38486"/>
    </row>
    <row r="38487" spans="11:11" x14ac:dyDescent="0.25">
      <c r="K38487"/>
    </row>
    <row r="38488" spans="11:11" x14ac:dyDescent="0.25">
      <c r="K38488"/>
    </row>
    <row r="38489" spans="11:11" x14ac:dyDescent="0.25">
      <c r="K38489"/>
    </row>
    <row r="38490" spans="11:11" x14ac:dyDescent="0.25">
      <c r="K38490"/>
    </row>
    <row r="38491" spans="11:11" x14ac:dyDescent="0.25">
      <c r="K38491"/>
    </row>
    <row r="38492" spans="11:11" x14ac:dyDescent="0.25">
      <c r="K38492"/>
    </row>
    <row r="38493" spans="11:11" x14ac:dyDescent="0.25">
      <c r="K38493"/>
    </row>
    <row r="38494" spans="11:11" x14ac:dyDescent="0.25">
      <c r="K38494"/>
    </row>
    <row r="38495" spans="11:11" x14ac:dyDescent="0.25">
      <c r="K38495"/>
    </row>
    <row r="38496" spans="11:11" x14ac:dyDescent="0.25">
      <c r="K38496"/>
    </row>
    <row r="38497" spans="11:11" x14ac:dyDescent="0.25">
      <c r="K38497"/>
    </row>
    <row r="38498" spans="11:11" x14ac:dyDescent="0.25">
      <c r="K38498"/>
    </row>
    <row r="38499" spans="11:11" x14ac:dyDescent="0.25">
      <c r="K38499"/>
    </row>
    <row r="38500" spans="11:11" x14ac:dyDescent="0.25">
      <c r="K38500"/>
    </row>
    <row r="38501" spans="11:11" x14ac:dyDescent="0.25">
      <c r="K38501"/>
    </row>
    <row r="38502" spans="11:11" x14ac:dyDescent="0.25">
      <c r="K38502"/>
    </row>
    <row r="38503" spans="11:11" x14ac:dyDescent="0.25">
      <c r="K38503"/>
    </row>
    <row r="38504" spans="11:11" x14ac:dyDescent="0.25">
      <c r="K38504"/>
    </row>
    <row r="38505" spans="11:11" x14ac:dyDescent="0.25">
      <c r="K38505"/>
    </row>
    <row r="38506" spans="11:11" x14ac:dyDescent="0.25">
      <c r="K38506"/>
    </row>
    <row r="38507" spans="11:11" x14ac:dyDescent="0.25">
      <c r="K38507"/>
    </row>
    <row r="38508" spans="11:11" x14ac:dyDescent="0.25">
      <c r="K38508"/>
    </row>
    <row r="38509" spans="11:11" x14ac:dyDescent="0.25">
      <c r="K38509"/>
    </row>
    <row r="38510" spans="11:11" x14ac:dyDescent="0.25">
      <c r="K38510"/>
    </row>
    <row r="38511" spans="11:11" x14ac:dyDescent="0.25">
      <c r="K38511"/>
    </row>
    <row r="38512" spans="11:11" x14ac:dyDescent="0.25">
      <c r="K38512"/>
    </row>
    <row r="38513" spans="11:11" x14ac:dyDescent="0.25">
      <c r="K38513"/>
    </row>
    <row r="38514" spans="11:11" x14ac:dyDescent="0.25">
      <c r="K38514"/>
    </row>
    <row r="38515" spans="11:11" x14ac:dyDescent="0.25">
      <c r="K38515"/>
    </row>
    <row r="38516" spans="11:11" x14ac:dyDescent="0.25">
      <c r="K38516"/>
    </row>
    <row r="38517" spans="11:11" x14ac:dyDescent="0.25">
      <c r="K38517"/>
    </row>
    <row r="38518" spans="11:11" x14ac:dyDescent="0.25">
      <c r="K38518"/>
    </row>
    <row r="38519" spans="11:11" x14ac:dyDescent="0.25">
      <c r="K38519"/>
    </row>
    <row r="38520" spans="11:11" x14ac:dyDescent="0.25">
      <c r="K38520"/>
    </row>
    <row r="38521" spans="11:11" x14ac:dyDescent="0.25">
      <c r="K38521"/>
    </row>
    <row r="38522" spans="11:11" x14ac:dyDescent="0.25">
      <c r="K38522"/>
    </row>
    <row r="38523" spans="11:11" x14ac:dyDescent="0.25">
      <c r="K38523"/>
    </row>
    <row r="38524" spans="11:11" x14ac:dyDescent="0.25">
      <c r="K38524"/>
    </row>
    <row r="38525" spans="11:11" x14ac:dyDescent="0.25">
      <c r="K38525"/>
    </row>
    <row r="38526" spans="11:11" x14ac:dyDescent="0.25">
      <c r="K38526"/>
    </row>
    <row r="38527" spans="11:11" x14ac:dyDescent="0.25">
      <c r="K38527"/>
    </row>
    <row r="38528" spans="11:11" x14ac:dyDescent="0.25">
      <c r="K38528"/>
    </row>
    <row r="38529" spans="11:11" x14ac:dyDescent="0.25">
      <c r="K38529"/>
    </row>
    <row r="38530" spans="11:11" x14ac:dyDescent="0.25">
      <c r="K38530"/>
    </row>
    <row r="38531" spans="11:11" x14ac:dyDescent="0.25">
      <c r="K38531"/>
    </row>
    <row r="38532" spans="11:11" x14ac:dyDescent="0.25">
      <c r="K38532"/>
    </row>
    <row r="38533" spans="11:11" x14ac:dyDescent="0.25">
      <c r="K38533"/>
    </row>
    <row r="38534" spans="11:11" x14ac:dyDescent="0.25">
      <c r="K38534"/>
    </row>
    <row r="38535" spans="11:11" x14ac:dyDescent="0.25">
      <c r="K38535"/>
    </row>
    <row r="38536" spans="11:11" x14ac:dyDescent="0.25">
      <c r="K38536"/>
    </row>
    <row r="38537" spans="11:11" x14ac:dyDescent="0.25">
      <c r="K38537"/>
    </row>
    <row r="38538" spans="11:11" x14ac:dyDescent="0.25">
      <c r="K38538"/>
    </row>
    <row r="38539" spans="11:11" x14ac:dyDescent="0.25">
      <c r="K38539"/>
    </row>
    <row r="38540" spans="11:11" x14ac:dyDescent="0.25">
      <c r="K38540"/>
    </row>
    <row r="38541" spans="11:11" x14ac:dyDescent="0.25">
      <c r="K38541"/>
    </row>
    <row r="38542" spans="11:11" x14ac:dyDescent="0.25">
      <c r="K38542"/>
    </row>
    <row r="38543" spans="11:11" x14ac:dyDescent="0.25">
      <c r="K38543"/>
    </row>
    <row r="38544" spans="11:11" x14ac:dyDescent="0.25">
      <c r="K38544"/>
    </row>
    <row r="38545" spans="11:11" x14ac:dyDescent="0.25">
      <c r="K38545"/>
    </row>
    <row r="38546" spans="11:11" x14ac:dyDescent="0.25">
      <c r="K38546"/>
    </row>
    <row r="38547" spans="11:11" x14ac:dyDescent="0.25">
      <c r="K38547"/>
    </row>
    <row r="38548" spans="11:11" x14ac:dyDescent="0.25">
      <c r="K38548"/>
    </row>
    <row r="38549" spans="11:11" x14ac:dyDescent="0.25">
      <c r="K38549"/>
    </row>
    <row r="38550" spans="11:11" x14ac:dyDescent="0.25">
      <c r="K38550"/>
    </row>
    <row r="38551" spans="11:11" x14ac:dyDescent="0.25">
      <c r="K38551"/>
    </row>
    <row r="38552" spans="11:11" x14ac:dyDescent="0.25">
      <c r="K38552"/>
    </row>
    <row r="38553" spans="11:11" x14ac:dyDescent="0.25">
      <c r="K38553"/>
    </row>
    <row r="38554" spans="11:11" x14ac:dyDescent="0.25">
      <c r="K38554"/>
    </row>
    <row r="38555" spans="11:11" x14ac:dyDescent="0.25">
      <c r="K38555"/>
    </row>
    <row r="38556" spans="11:11" x14ac:dyDescent="0.25">
      <c r="K38556"/>
    </row>
    <row r="38557" spans="11:11" x14ac:dyDescent="0.25">
      <c r="K38557"/>
    </row>
    <row r="38558" spans="11:11" x14ac:dyDescent="0.25">
      <c r="K38558"/>
    </row>
    <row r="38559" spans="11:11" x14ac:dyDescent="0.25">
      <c r="K38559"/>
    </row>
    <row r="38560" spans="11:11" x14ac:dyDescent="0.25">
      <c r="K38560"/>
    </row>
    <row r="38561" spans="11:11" x14ac:dyDescent="0.25">
      <c r="K38561"/>
    </row>
    <row r="38562" spans="11:11" x14ac:dyDescent="0.25">
      <c r="K38562"/>
    </row>
    <row r="38563" spans="11:11" x14ac:dyDescent="0.25">
      <c r="K38563"/>
    </row>
    <row r="38564" spans="11:11" x14ac:dyDescent="0.25">
      <c r="K38564"/>
    </row>
    <row r="38565" spans="11:11" x14ac:dyDescent="0.25">
      <c r="K38565"/>
    </row>
    <row r="38566" spans="11:11" x14ac:dyDescent="0.25">
      <c r="K38566"/>
    </row>
    <row r="38567" spans="11:11" x14ac:dyDescent="0.25">
      <c r="K38567"/>
    </row>
    <row r="38568" spans="11:11" x14ac:dyDescent="0.25">
      <c r="K38568"/>
    </row>
    <row r="38569" spans="11:11" x14ac:dyDescent="0.25">
      <c r="K38569"/>
    </row>
    <row r="38570" spans="11:11" x14ac:dyDescent="0.25">
      <c r="K38570"/>
    </row>
    <row r="38571" spans="11:11" x14ac:dyDescent="0.25">
      <c r="K38571"/>
    </row>
    <row r="38572" spans="11:11" x14ac:dyDescent="0.25">
      <c r="K38572"/>
    </row>
    <row r="38573" spans="11:11" x14ac:dyDescent="0.25">
      <c r="K38573"/>
    </row>
    <row r="38574" spans="11:11" x14ac:dyDescent="0.25">
      <c r="K38574"/>
    </row>
    <row r="38575" spans="11:11" x14ac:dyDescent="0.25">
      <c r="K38575"/>
    </row>
    <row r="38576" spans="11:11" x14ac:dyDescent="0.25">
      <c r="K38576"/>
    </row>
    <row r="38577" spans="11:11" x14ac:dyDescent="0.25">
      <c r="K38577"/>
    </row>
    <row r="38578" spans="11:11" x14ac:dyDescent="0.25">
      <c r="K38578"/>
    </row>
    <row r="38579" spans="11:11" x14ac:dyDescent="0.25">
      <c r="K38579"/>
    </row>
    <row r="38580" spans="11:11" x14ac:dyDescent="0.25">
      <c r="K38580"/>
    </row>
    <row r="38581" spans="11:11" x14ac:dyDescent="0.25">
      <c r="K38581"/>
    </row>
    <row r="38582" spans="11:11" x14ac:dyDescent="0.25">
      <c r="K38582"/>
    </row>
    <row r="38583" spans="11:11" x14ac:dyDescent="0.25">
      <c r="K38583"/>
    </row>
    <row r="38584" spans="11:11" x14ac:dyDescent="0.25">
      <c r="K38584"/>
    </row>
    <row r="38585" spans="11:11" x14ac:dyDescent="0.25">
      <c r="K38585"/>
    </row>
    <row r="38586" spans="11:11" x14ac:dyDescent="0.25">
      <c r="K38586"/>
    </row>
    <row r="38587" spans="11:11" x14ac:dyDescent="0.25">
      <c r="K38587"/>
    </row>
    <row r="38588" spans="11:11" x14ac:dyDescent="0.25">
      <c r="K38588"/>
    </row>
    <row r="38589" spans="11:11" x14ac:dyDescent="0.25">
      <c r="K38589"/>
    </row>
    <row r="38590" spans="11:11" x14ac:dyDescent="0.25">
      <c r="K38590"/>
    </row>
    <row r="38591" spans="11:11" x14ac:dyDescent="0.25">
      <c r="K38591"/>
    </row>
    <row r="38592" spans="11:11" x14ac:dyDescent="0.25">
      <c r="K38592"/>
    </row>
    <row r="38593" spans="11:11" x14ac:dyDescent="0.25">
      <c r="K38593"/>
    </row>
    <row r="38594" spans="11:11" x14ac:dyDescent="0.25">
      <c r="K38594"/>
    </row>
    <row r="38595" spans="11:11" x14ac:dyDescent="0.25">
      <c r="K38595"/>
    </row>
    <row r="38596" spans="11:11" x14ac:dyDescent="0.25">
      <c r="K38596"/>
    </row>
    <row r="38597" spans="11:11" x14ac:dyDescent="0.25">
      <c r="K38597"/>
    </row>
    <row r="38598" spans="11:11" x14ac:dyDescent="0.25">
      <c r="K38598"/>
    </row>
    <row r="38599" spans="11:11" x14ac:dyDescent="0.25">
      <c r="K38599"/>
    </row>
    <row r="38600" spans="11:11" x14ac:dyDescent="0.25">
      <c r="K38600"/>
    </row>
    <row r="38601" spans="11:11" x14ac:dyDescent="0.25">
      <c r="K38601"/>
    </row>
    <row r="38602" spans="11:11" x14ac:dyDescent="0.25">
      <c r="K38602"/>
    </row>
    <row r="38603" spans="11:11" x14ac:dyDescent="0.25">
      <c r="K38603"/>
    </row>
    <row r="38604" spans="11:11" x14ac:dyDescent="0.25">
      <c r="K38604"/>
    </row>
    <row r="38605" spans="11:11" x14ac:dyDescent="0.25">
      <c r="K38605"/>
    </row>
    <row r="38606" spans="11:11" x14ac:dyDescent="0.25">
      <c r="K38606"/>
    </row>
    <row r="38607" spans="11:11" x14ac:dyDescent="0.25">
      <c r="K38607"/>
    </row>
    <row r="38608" spans="11:11" x14ac:dyDescent="0.25">
      <c r="K38608"/>
    </row>
    <row r="38609" spans="11:11" x14ac:dyDescent="0.25">
      <c r="K38609"/>
    </row>
    <row r="38610" spans="11:11" x14ac:dyDescent="0.25">
      <c r="K38610"/>
    </row>
    <row r="38611" spans="11:11" x14ac:dyDescent="0.25">
      <c r="K38611"/>
    </row>
    <row r="38612" spans="11:11" x14ac:dyDescent="0.25">
      <c r="K38612"/>
    </row>
    <row r="38613" spans="11:11" x14ac:dyDescent="0.25">
      <c r="K38613"/>
    </row>
    <row r="38614" spans="11:11" x14ac:dyDescent="0.25">
      <c r="K38614"/>
    </row>
    <row r="38615" spans="11:11" x14ac:dyDescent="0.25">
      <c r="K38615"/>
    </row>
    <row r="38616" spans="11:11" x14ac:dyDescent="0.25">
      <c r="K38616"/>
    </row>
    <row r="38617" spans="11:11" x14ac:dyDescent="0.25">
      <c r="K38617"/>
    </row>
    <row r="38618" spans="11:11" x14ac:dyDescent="0.25">
      <c r="K38618"/>
    </row>
    <row r="38619" spans="11:11" x14ac:dyDescent="0.25">
      <c r="K38619"/>
    </row>
    <row r="38620" spans="11:11" x14ac:dyDescent="0.25">
      <c r="K38620"/>
    </row>
    <row r="38621" spans="11:11" x14ac:dyDescent="0.25">
      <c r="K38621"/>
    </row>
    <row r="38622" spans="11:11" x14ac:dyDescent="0.25">
      <c r="K38622"/>
    </row>
    <row r="38623" spans="11:11" x14ac:dyDescent="0.25">
      <c r="K38623"/>
    </row>
    <row r="38624" spans="11:11" x14ac:dyDescent="0.25">
      <c r="K38624"/>
    </row>
    <row r="38625" spans="11:11" x14ac:dyDescent="0.25">
      <c r="K38625"/>
    </row>
    <row r="38626" spans="11:11" x14ac:dyDescent="0.25">
      <c r="K38626"/>
    </row>
    <row r="38627" spans="11:11" x14ac:dyDescent="0.25">
      <c r="K38627"/>
    </row>
    <row r="38628" spans="11:11" x14ac:dyDescent="0.25">
      <c r="K38628"/>
    </row>
    <row r="38629" spans="11:11" x14ac:dyDescent="0.25">
      <c r="K38629"/>
    </row>
    <row r="38630" spans="11:11" x14ac:dyDescent="0.25">
      <c r="K38630"/>
    </row>
    <row r="38631" spans="11:11" x14ac:dyDescent="0.25">
      <c r="K38631"/>
    </row>
    <row r="38632" spans="11:11" x14ac:dyDescent="0.25">
      <c r="K38632"/>
    </row>
    <row r="38633" spans="11:11" x14ac:dyDescent="0.25">
      <c r="K38633"/>
    </row>
    <row r="38634" spans="11:11" x14ac:dyDescent="0.25">
      <c r="K38634"/>
    </row>
    <row r="38635" spans="11:11" x14ac:dyDescent="0.25">
      <c r="K38635"/>
    </row>
    <row r="38636" spans="11:11" x14ac:dyDescent="0.25">
      <c r="K38636"/>
    </row>
    <row r="38637" spans="11:11" x14ac:dyDescent="0.25">
      <c r="K38637"/>
    </row>
    <row r="38638" spans="11:11" x14ac:dyDescent="0.25">
      <c r="K38638"/>
    </row>
    <row r="38639" spans="11:11" x14ac:dyDescent="0.25">
      <c r="K38639"/>
    </row>
    <row r="38640" spans="11:11" x14ac:dyDescent="0.25">
      <c r="K38640"/>
    </row>
    <row r="38641" spans="11:11" x14ac:dyDescent="0.25">
      <c r="K38641"/>
    </row>
    <row r="38642" spans="11:11" x14ac:dyDescent="0.25">
      <c r="K38642"/>
    </row>
    <row r="38643" spans="11:11" x14ac:dyDescent="0.25">
      <c r="K38643"/>
    </row>
    <row r="38644" spans="11:11" x14ac:dyDescent="0.25">
      <c r="K38644"/>
    </row>
    <row r="38645" spans="11:11" x14ac:dyDescent="0.25">
      <c r="K38645"/>
    </row>
    <row r="38646" spans="11:11" x14ac:dyDescent="0.25">
      <c r="K38646"/>
    </row>
    <row r="38647" spans="11:11" x14ac:dyDescent="0.25">
      <c r="K38647"/>
    </row>
    <row r="38648" spans="11:11" x14ac:dyDescent="0.25">
      <c r="K38648"/>
    </row>
    <row r="38649" spans="11:11" x14ac:dyDescent="0.25">
      <c r="K38649"/>
    </row>
    <row r="38650" spans="11:11" x14ac:dyDescent="0.25">
      <c r="K38650"/>
    </row>
    <row r="38651" spans="11:11" x14ac:dyDescent="0.25">
      <c r="K38651"/>
    </row>
    <row r="38652" spans="11:11" x14ac:dyDescent="0.25">
      <c r="K38652"/>
    </row>
    <row r="38653" spans="11:11" x14ac:dyDescent="0.25">
      <c r="K38653"/>
    </row>
    <row r="38654" spans="11:11" x14ac:dyDescent="0.25">
      <c r="K38654"/>
    </row>
    <row r="38655" spans="11:11" x14ac:dyDescent="0.25">
      <c r="K38655"/>
    </row>
    <row r="38656" spans="11:11" x14ac:dyDescent="0.25">
      <c r="K38656"/>
    </row>
    <row r="38657" spans="11:11" x14ac:dyDescent="0.25">
      <c r="K38657"/>
    </row>
    <row r="38658" spans="11:11" x14ac:dyDescent="0.25">
      <c r="K38658"/>
    </row>
    <row r="38659" spans="11:11" x14ac:dyDescent="0.25">
      <c r="K38659"/>
    </row>
    <row r="38660" spans="11:11" x14ac:dyDescent="0.25">
      <c r="K38660"/>
    </row>
    <row r="38661" spans="11:11" x14ac:dyDescent="0.25">
      <c r="K38661"/>
    </row>
    <row r="38662" spans="11:11" x14ac:dyDescent="0.25">
      <c r="K38662"/>
    </row>
    <row r="38663" spans="11:11" x14ac:dyDescent="0.25">
      <c r="K38663"/>
    </row>
    <row r="38664" spans="11:11" x14ac:dyDescent="0.25">
      <c r="K38664"/>
    </row>
    <row r="38665" spans="11:11" x14ac:dyDescent="0.25">
      <c r="K38665"/>
    </row>
    <row r="38666" spans="11:11" x14ac:dyDescent="0.25">
      <c r="K38666"/>
    </row>
    <row r="38667" spans="11:11" x14ac:dyDescent="0.25">
      <c r="K38667"/>
    </row>
    <row r="38668" spans="11:11" x14ac:dyDescent="0.25">
      <c r="K38668"/>
    </row>
    <row r="38669" spans="11:11" x14ac:dyDescent="0.25">
      <c r="K38669"/>
    </row>
    <row r="38670" spans="11:11" x14ac:dyDescent="0.25">
      <c r="K38670"/>
    </row>
    <row r="38671" spans="11:11" x14ac:dyDescent="0.25">
      <c r="K38671"/>
    </row>
    <row r="38672" spans="11:11" x14ac:dyDescent="0.25">
      <c r="K38672"/>
    </row>
    <row r="38673" spans="11:11" x14ac:dyDescent="0.25">
      <c r="K38673"/>
    </row>
    <row r="38674" spans="11:11" x14ac:dyDescent="0.25">
      <c r="K38674"/>
    </row>
    <row r="38675" spans="11:11" x14ac:dyDescent="0.25">
      <c r="K38675"/>
    </row>
    <row r="38676" spans="11:11" x14ac:dyDescent="0.25">
      <c r="K38676"/>
    </row>
    <row r="38677" spans="11:11" x14ac:dyDescent="0.25">
      <c r="K38677"/>
    </row>
    <row r="38678" spans="11:11" x14ac:dyDescent="0.25">
      <c r="K38678"/>
    </row>
    <row r="38679" spans="11:11" x14ac:dyDescent="0.25">
      <c r="K38679"/>
    </row>
    <row r="38680" spans="11:11" x14ac:dyDescent="0.25">
      <c r="K38680"/>
    </row>
    <row r="38681" spans="11:11" x14ac:dyDescent="0.25">
      <c r="K38681"/>
    </row>
    <row r="38682" spans="11:11" x14ac:dyDescent="0.25">
      <c r="K38682"/>
    </row>
    <row r="38683" spans="11:11" x14ac:dyDescent="0.25">
      <c r="K38683"/>
    </row>
    <row r="38684" spans="11:11" x14ac:dyDescent="0.25">
      <c r="K38684"/>
    </row>
    <row r="38685" spans="11:11" x14ac:dyDescent="0.25">
      <c r="K38685"/>
    </row>
    <row r="38686" spans="11:11" x14ac:dyDescent="0.25">
      <c r="K38686"/>
    </row>
    <row r="38687" spans="11:11" x14ac:dyDescent="0.25">
      <c r="K38687"/>
    </row>
    <row r="38688" spans="11:11" x14ac:dyDescent="0.25">
      <c r="K38688"/>
    </row>
    <row r="38689" spans="11:11" x14ac:dyDescent="0.25">
      <c r="K38689"/>
    </row>
    <row r="38690" spans="11:11" x14ac:dyDescent="0.25">
      <c r="K38690"/>
    </row>
    <row r="38691" spans="11:11" x14ac:dyDescent="0.25">
      <c r="K38691"/>
    </row>
    <row r="38692" spans="11:11" x14ac:dyDescent="0.25">
      <c r="K38692"/>
    </row>
    <row r="38693" spans="11:11" x14ac:dyDescent="0.25">
      <c r="K38693"/>
    </row>
    <row r="38694" spans="11:11" x14ac:dyDescent="0.25">
      <c r="K38694"/>
    </row>
    <row r="38695" spans="11:11" x14ac:dyDescent="0.25">
      <c r="K38695"/>
    </row>
    <row r="38696" spans="11:11" x14ac:dyDescent="0.25">
      <c r="K38696"/>
    </row>
    <row r="38697" spans="11:11" x14ac:dyDescent="0.25">
      <c r="K38697"/>
    </row>
    <row r="38698" spans="11:11" x14ac:dyDescent="0.25">
      <c r="K38698"/>
    </row>
    <row r="38699" spans="11:11" x14ac:dyDescent="0.25">
      <c r="K38699"/>
    </row>
    <row r="38700" spans="11:11" x14ac:dyDescent="0.25">
      <c r="K38700"/>
    </row>
    <row r="38701" spans="11:11" x14ac:dyDescent="0.25">
      <c r="K38701"/>
    </row>
    <row r="38702" spans="11:11" x14ac:dyDescent="0.25">
      <c r="K38702"/>
    </row>
    <row r="38703" spans="11:11" x14ac:dyDescent="0.25">
      <c r="K38703"/>
    </row>
    <row r="38704" spans="11:11" x14ac:dyDescent="0.25">
      <c r="K38704"/>
    </row>
    <row r="38705" spans="11:11" x14ac:dyDescent="0.25">
      <c r="K38705"/>
    </row>
    <row r="38706" spans="11:11" x14ac:dyDescent="0.25">
      <c r="K38706"/>
    </row>
    <row r="38707" spans="11:11" x14ac:dyDescent="0.25">
      <c r="K38707"/>
    </row>
    <row r="38708" spans="11:11" x14ac:dyDescent="0.25">
      <c r="K38708"/>
    </row>
    <row r="38709" spans="11:11" x14ac:dyDescent="0.25">
      <c r="K38709"/>
    </row>
    <row r="38710" spans="11:11" x14ac:dyDescent="0.25">
      <c r="K38710"/>
    </row>
    <row r="38711" spans="11:11" x14ac:dyDescent="0.25">
      <c r="K38711"/>
    </row>
    <row r="38712" spans="11:11" x14ac:dyDescent="0.25">
      <c r="K38712"/>
    </row>
    <row r="38713" spans="11:11" x14ac:dyDescent="0.25">
      <c r="K38713"/>
    </row>
    <row r="38714" spans="11:11" x14ac:dyDescent="0.25">
      <c r="K38714"/>
    </row>
    <row r="38715" spans="11:11" x14ac:dyDescent="0.25">
      <c r="K38715"/>
    </row>
    <row r="38716" spans="11:11" x14ac:dyDescent="0.25">
      <c r="K38716"/>
    </row>
    <row r="38717" spans="11:11" x14ac:dyDescent="0.25">
      <c r="K38717"/>
    </row>
    <row r="38718" spans="11:11" x14ac:dyDescent="0.25">
      <c r="K38718"/>
    </row>
    <row r="38719" spans="11:11" x14ac:dyDescent="0.25">
      <c r="K38719"/>
    </row>
    <row r="38720" spans="11:11" x14ac:dyDescent="0.25">
      <c r="K38720"/>
    </row>
    <row r="38721" spans="11:11" x14ac:dyDescent="0.25">
      <c r="K38721"/>
    </row>
    <row r="38722" spans="11:11" x14ac:dyDescent="0.25">
      <c r="K38722"/>
    </row>
    <row r="38723" spans="11:11" x14ac:dyDescent="0.25">
      <c r="K38723"/>
    </row>
    <row r="38724" spans="11:11" x14ac:dyDescent="0.25">
      <c r="K38724"/>
    </row>
    <row r="38725" spans="11:11" x14ac:dyDescent="0.25">
      <c r="K38725"/>
    </row>
    <row r="38726" spans="11:11" x14ac:dyDescent="0.25">
      <c r="K38726"/>
    </row>
    <row r="38727" spans="11:11" x14ac:dyDescent="0.25">
      <c r="K38727"/>
    </row>
    <row r="38728" spans="11:11" x14ac:dyDescent="0.25">
      <c r="K38728"/>
    </row>
    <row r="38729" spans="11:11" x14ac:dyDescent="0.25">
      <c r="K38729"/>
    </row>
    <row r="38730" spans="11:11" x14ac:dyDescent="0.25">
      <c r="K38730"/>
    </row>
    <row r="38731" spans="11:11" x14ac:dyDescent="0.25">
      <c r="K38731"/>
    </row>
    <row r="38732" spans="11:11" x14ac:dyDescent="0.25">
      <c r="K38732"/>
    </row>
    <row r="38733" spans="11:11" x14ac:dyDescent="0.25">
      <c r="K38733"/>
    </row>
    <row r="38734" spans="11:11" x14ac:dyDescent="0.25">
      <c r="K38734"/>
    </row>
    <row r="38735" spans="11:11" x14ac:dyDescent="0.25">
      <c r="K38735"/>
    </row>
    <row r="38736" spans="11:11" x14ac:dyDescent="0.25">
      <c r="K38736"/>
    </row>
    <row r="38737" spans="11:11" x14ac:dyDescent="0.25">
      <c r="K38737"/>
    </row>
    <row r="38738" spans="11:11" x14ac:dyDescent="0.25">
      <c r="K38738"/>
    </row>
    <row r="38739" spans="11:11" x14ac:dyDescent="0.25">
      <c r="K38739"/>
    </row>
    <row r="38740" spans="11:11" x14ac:dyDescent="0.25">
      <c r="K38740"/>
    </row>
    <row r="38741" spans="11:11" x14ac:dyDescent="0.25">
      <c r="K38741"/>
    </row>
    <row r="38742" spans="11:11" x14ac:dyDescent="0.25">
      <c r="K38742"/>
    </row>
    <row r="38743" spans="11:11" x14ac:dyDescent="0.25">
      <c r="K38743"/>
    </row>
    <row r="38744" spans="11:11" x14ac:dyDescent="0.25">
      <c r="K38744"/>
    </row>
    <row r="38745" spans="11:11" x14ac:dyDescent="0.25">
      <c r="K38745"/>
    </row>
    <row r="38746" spans="11:11" x14ac:dyDescent="0.25">
      <c r="K38746"/>
    </row>
    <row r="38747" spans="11:11" x14ac:dyDescent="0.25">
      <c r="K38747"/>
    </row>
    <row r="38748" spans="11:11" x14ac:dyDescent="0.25">
      <c r="K38748"/>
    </row>
    <row r="38749" spans="11:11" x14ac:dyDescent="0.25">
      <c r="K38749"/>
    </row>
    <row r="38750" spans="11:11" x14ac:dyDescent="0.25">
      <c r="K38750"/>
    </row>
    <row r="38751" spans="11:11" x14ac:dyDescent="0.25">
      <c r="K38751"/>
    </row>
    <row r="38752" spans="11:11" x14ac:dyDescent="0.25">
      <c r="K38752"/>
    </row>
    <row r="38753" spans="11:11" x14ac:dyDescent="0.25">
      <c r="K38753"/>
    </row>
    <row r="38754" spans="11:11" x14ac:dyDescent="0.25">
      <c r="K38754"/>
    </row>
    <row r="38755" spans="11:11" x14ac:dyDescent="0.25">
      <c r="K38755"/>
    </row>
    <row r="38756" spans="11:11" x14ac:dyDescent="0.25">
      <c r="K38756"/>
    </row>
    <row r="38757" spans="11:11" x14ac:dyDescent="0.25">
      <c r="K38757"/>
    </row>
    <row r="38758" spans="11:11" x14ac:dyDescent="0.25">
      <c r="K38758"/>
    </row>
    <row r="38759" spans="11:11" x14ac:dyDescent="0.25">
      <c r="K38759"/>
    </row>
    <row r="38760" spans="11:11" x14ac:dyDescent="0.25">
      <c r="K38760"/>
    </row>
    <row r="38761" spans="11:11" x14ac:dyDescent="0.25">
      <c r="K38761"/>
    </row>
    <row r="38762" spans="11:11" x14ac:dyDescent="0.25">
      <c r="K38762"/>
    </row>
    <row r="38763" spans="11:11" x14ac:dyDescent="0.25">
      <c r="K38763"/>
    </row>
    <row r="38764" spans="11:11" x14ac:dyDescent="0.25">
      <c r="K38764"/>
    </row>
    <row r="38765" spans="11:11" x14ac:dyDescent="0.25">
      <c r="K38765"/>
    </row>
    <row r="38766" spans="11:11" x14ac:dyDescent="0.25">
      <c r="K38766"/>
    </row>
    <row r="38767" spans="11:11" x14ac:dyDescent="0.25">
      <c r="K38767"/>
    </row>
    <row r="38768" spans="11:11" x14ac:dyDescent="0.25">
      <c r="K38768"/>
    </row>
    <row r="38769" spans="11:11" x14ac:dyDescent="0.25">
      <c r="K38769"/>
    </row>
    <row r="38770" spans="11:11" x14ac:dyDescent="0.25">
      <c r="K38770"/>
    </row>
    <row r="38771" spans="11:11" x14ac:dyDescent="0.25">
      <c r="K38771"/>
    </row>
    <row r="38772" spans="11:11" x14ac:dyDescent="0.25">
      <c r="K38772"/>
    </row>
    <row r="38773" spans="11:11" x14ac:dyDescent="0.25">
      <c r="K38773"/>
    </row>
    <row r="38774" spans="11:11" x14ac:dyDescent="0.25">
      <c r="K38774"/>
    </row>
    <row r="38775" spans="11:11" x14ac:dyDescent="0.25">
      <c r="K38775"/>
    </row>
    <row r="38776" spans="11:11" x14ac:dyDescent="0.25">
      <c r="K38776"/>
    </row>
    <row r="38777" spans="11:11" x14ac:dyDescent="0.25">
      <c r="K38777"/>
    </row>
    <row r="38778" spans="11:11" x14ac:dyDescent="0.25">
      <c r="K38778"/>
    </row>
    <row r="38779" spans="11:11" x14ac:dyDescent="0.25">
      <c r="K38779"/>
    </row>
    <row r="38780" spans="11:11" x14ac:dyDescent="0.25">
      <c r="K38780"/>
    </row>
    <row r="38781" spans="11:11" x14ac:dyDescent="0.25">
      <c r="K38781"/>
    </row>
    <row r="38782" spans="11:11" x14ac:dyDescent="0.25">
      <c r="K38782"/>
    </row>
    <row r="38783" spans="11:11" x14ac:dyDescent="0.25">
      <c r="K38783"/>
    </row>
    <row r="38784" spans="11:11" x14ac:dyDescent="0.25">
      <c r="K38784"/>
    </row>
    <row r="38785" spans="11:11" x14ac:dyDescent="0.25">
      <c r="K38785"/>
    </row>
    <row r="38786" spans="11:11" x14ac:dyDescent="0.25">
      <c r="K38786"/>
    </row>
    <row r="38787" spans="11:11" x14ac:dyDescent="0.25">
      <c r="K38787"/>
    </row>
    <row r="38788" spans="11:11" x14ac:dyDescent="0.25">
      <c r="K38788"/>
    </row>
    <row r="38789" spans="11:11" x14ac:dyDescent="0.25">
      <c r="K38789"/>
    </row>
    <row r="38790" spans="11:11" x14ac:dyDescent="0.25">
      <c r="K38790"/>
    </row>
    <row r="38791" spans="11:11" x14ac:dyDescent="0.25">
      <c r="K38791"/>
    </row>
    <row r="38792" spans="11:11" x14ac:dyDescent="0.25">
      <c r="K38792"/>
    </row>
    <row r="38793" spans="11:11" x14ac:dyDescent="0.25">
      <c r="K38793"/>
    </row>
    <row r="38794" spans="11:11" x14ac:dyDescent="0.25">
      <c r="K38794"/>
    </row>
    <row r="38795" spans="11:11" x14ac:dyDescent="0.25">
      <c r="K38795"/>
    </row>
    <row r="38796" spans="11:11" x14ac:dyDescent="0.25">
      <c r="K38796"/>
    </row>
    <row r="38797" spans="11:11" x14ac:dyDescent="0.25">
      <c r="K38797"/>
    </row>
    <row r="38798" spans="11:11" x14ac:dyDescent="0.25">
      <c r="K38798"/>
    </row>
    <row r="38799" spans="11:11" x14ac:dyDescent="0.25">
      <c r="K38799"/>
    </row>
    <row r="38800" spans="11:11" x14ac:dyDescent="0.25">
      <c r="K38800"/>
    </row>
    <row r="38801" spans="11:11" x14ac:dyDescent="0.25">
      <c r="K38801"/>
    </row>
    <row r="38802" spans="11:11" x14ac:dyDescent="0.25">
      <c r="K38802"/>
    </row>
    <row r="38803" spans="11:11" x14ac:dyDescent="0.25">
      <c r="K38803"/>
    </row>
    <row r="38804" spans="11:11" x14ac:dyDescent="0.25">
      <c r="K38804"/>
    </row>
    <row r="38805" spans="11:11" x14ac:dyDescent="0.25">
      <c r="K38805"/>
    </row>
    <row r="38806" spans="11:11" x14ac:dyDescent="0.25">
      <c r="K38806"/>
    </row>
    <row r="38807" spans="11:11" x14ac:dyDescent="0.25">
      <c r="K38807"/>
    </row>
    <row r="38808" spans="11:11" x14ac:dyDescent="0.25">
      <c r="K38808"/>
    </row>
    <row r="38809" spans="11:11" x14ac:dyDescent="0.25">
      <c r="K38809"/>
    </row>
    <row r="38810" spans="11:11" x14ac:dyDescent="0.25">
      <c r="K38810"/>
    </row>
    <row r="38811" spans="11:11" x14ac:dyDescent="0.25">
      <c r="K38811"/>
    </row>
    <row r="38812" spans="11:11" x14ac:dyDescent="0.25">
      <c r="K38812"/>
    </row>
    <row r="38813" spans="11:11" x14ac:dyDescent="0.25">
      <c r="K38813"/>
    </row>
    <row r="38814" spans="11:11" x14ac:dyDescent="0.25">
      <c r="K38814"/>
    </row>
    <row r="38815" spans="11:11" x14ac:dyDescent="0.25">
      <c r="K38815"/>
    </row>
    <row r="38816" spans="11:11" x14ac:dyDescent="0.25">
      <c r="K38816"/>
    </row>
    <row r="38817" spans="11:11" x14ac:dyDescent="0.25">
      <c r="K38817"/>
    </row>
    <row r="38818" spans="11:11" x14ac:dyDescent="0.25">
      <c r="K38818"/>
    </row>
    <row r="38819" spans="11:11" x14ac:dyDescent="0.25">
      <c r="K38819"/>
    </row>
    <row r="38820" spans="11:11" x14ac:dyDescent="0.25">
      <c r="K38820"/>
    </row>
    <row r="38821" spans="11:11" x14ac:dyDescent="0.25">
      <c r="K38821"/>
    </row>
    <row r="38822" spans="11:11" x14ac:dyDescent="0.25">
      <c r="K38822"/>
    </row>
    <row r="38823" spans="11:11" x14ac:dyDescent="0.25">
      <c r="K38823"/>
    </row>
    <row r="38824" spans="11:11" x14ac:dyDescent="0.25">
      <c r="K38824"/>
    </row>
    <row r="38825" spans="11:11" x14ac:dyDescent="0.25">
      <c r="K38825"/>
    </row>
    <row r="38826" spans="11:11" x14ac:dyDescent="0.25">
      <c r="K38826"/>
    </row>
    <row r="38827" spans="11:11" x14ac:dyDescent="0.25">
      <c r="K38827"/>
    </row>
    <row r="38828" spans="11:11" x14ac:dyDescent="0.25">
      <c r="K38828"/>
    </row>
    <row r="38829" spans="11:11" x14ac:dyDescent="0.25">
      <c r="K38829"/>
    </row>
    <row r="38830" spans="11:11" x14ac:dyDescent="0.25">
      <c r="K38830"/>
    </row>
    <row r="38831" spans="11:11" x14ac:dyDescent="0.25">
      <c r="K38831"/>
    </row>
    <row r="38832" spans="11:11" x14ac:dyDescent="0.25">
      <c r="K38832"/>
    </row>
    <row r="38833" spans="11:11" x14ac:dyDescent="0.25">
      <c r="K38833"/>
    </row>
    <row r="38834" spans="11:11" x14ac:dyDescent="0.25">
      <c r="K38834"/>
    </row>
    <row r="38835" spans="11:11" x14ac:dyDescent="0.25">
      <c r="K38835"/>
    </row>
    <row r="38836" spans="11:11" x14ac:dyDescent="0.25">
      <c r="K38836"/>
    </row>
    <row r="38837" spans="11:11" x14ac:dyDescent="0.25">
      <c r="K38837"/>
    </row>
    <row r="38838" spans="11:11" x14ac:dyDescent="0.25">
      <c r="K38838"/>
    </row>
    <row r="38839" spans="11:11" x14ac:dyDescent="0.25">
      <c r="K38839"/>
    </row>
    <row r="38840" spans="11:11" x14ac:dyDescent="0.25">
      <c r="K38840"/>
    </row>
    <row r="38841" spans="11:11" x14ac:dyDescent="0.25">
      <c r="K38841"/>
    </row>
    <row r="38842" spans="11:11" x14ac:dyDescent="0.25">
      <c r="K38842"/>
    </row>
    <row r="38843" spans="11:11" x14ac:dyDescent="0.25">
      <c r="K38843"/>
    </row>
    <row r="38844" spans="11:11" x14ac:dyDescent="0.25">
      <c r="K38844"/>
    </row>
    <row r="38845" spans="11:11" x14ac:dyDescent="0.25">
      <c r="K38845"/>
    </row>
    <row r="38846" spans="11:11" x14ac:dyDescent="0.25">
      <c r="K38846"/>
    </row>
    <row r="38847" spans="11:11" x14ac:dyDescent="0.25">
      <c r="K38847"/>
    </row>
    <row r="38848" spans="11:11" x14ac:dyDescent="0.25">
      <c r="K38848"/>
    </row>
    <row r="38849" spans="11:11" x14ac:dyDescent="0.25">
      <c r="K38849"/>
    </row>
    <row r="38850" spans="11:11" x14ac:dyDescent="0.25">
      <c r="K38850"/>
    </row>
    <row r="38851" spans="11:11" x14ac:dyDescent="0.25">
      <c r="K38851"/>
    </row>
    <row r="38852" spans="11:11" x14ac:dyDescent="0.25">
      <c r="K38852"/>
    </row>
    <row r="38853" spans="11:11" x14ac:dyDescent="0.25">
      <c r="K38853"/>
    </row>
    <row r="38854" spans="11:11" x14ac:dyDescent="0.25">
      <c r="K38854"/>
    </row>
    <row r="38855" spans="11:11" x14ac:dyDescent="0.25">
      <c r="K38855"/>
    </row>
    <row r="38856" spans="11:11" x14ac:dyDescent="0.25">
      <c r="K38856"/>
    </row>
    <row r="38857" spans="11:11" x14ac:dyDescent="0.25">
      <c r="K38857"/>
    </row>
    <row r="38858" spans="11:11" x14ac:dyDescent="0.25">
      <c r="K38858"/>
    </row>
    <row r="38859" spans="11:11" x14ac:dyDescent="0.25">
      <c r="K38859"/>
    </row>
    <row r="38860" spans="11:11" x14ac:dyDescent="0.25">
      <c r="K38860"/>
    </row>
    <row r="38861" spans="11:11" x14ac:dyDescent="0.25">
      <c r="K38861"/>
    </row>
    <row r="38862" spans="11:11" x14ac:dyDescent="0.25">
      <c r="K38862"/>
    </row>
    <row r="38863" spans="11:11" x14ac:dyDescent="0.25">
      <c r="K38863"/>
    </row>
    <row r="38864" spans="11:11" x14ac:dyDescent="0.25">
      <c r="K38864"/>
    </row>
    <row r="38865" spans="11:11" x14ac:dyDescent="0.25">
      <c r="K38865"/>
    </row>
    <row r="38866" spans="11:11" x14ac:dyDescent="0.25">
      <c r="K38866"/>
    </row>
    <row r="38867" spans="11:11" x14ac:dyDescent="0.25">
      <c r="K38867"/>
    </row>
    <row r="38868" spans="11:11" x14ac:dyDescent="0.25">
      <c r="K38868"/>
    </row>
    <row r="38869" spans="11:11" x14ac:dyDescent="0.25">
      <c r="K38869"/>
    </row>
    <row r="38870" spans="11:11" x14ac:dyDescent="0.25">
      <c r="K38870"/>
    </row>
    <row r="38871" spans="11:11" x14ac:dyDescent="0.25">
      <c r="K38871"/>
    </row>
    <row r="38872" spans="11:11" x14ac:dyDescent="0.25">
      <c r="K38872"/>
    </row>
    <row r="38873" spans="11:11" x14ac:dyDescent="0.25">
      <c r="K38873"/>
    </row>
    <row r="38874" spans="11:11" x14ac:dyDescent="0.25">
      <c r="K38874"/>
    </row>
    <row r="38875" spans="11:11" x14ac:dyDescent="0.25">
      <c r="K38875"/>
    </row>
    <row r="38876" spans="11:11" x14ac:dyDescent="0.25">
      <c r="K38876"/>
    </row>
    <row r="38877" spans="11:11" x14ac:dyDescent="0.25">
      <c r="K38877"/>
    </row>
    <row r="38878" spans="11:11" x14ac:dyDescent="0.25">
      <c r="K38878"/>
    </row>
    <row r="38879" spans="11:11" x14ac:dyDescent="0.25">
      <c r="K38879"/>
    </row>
    <row r="38880" spans="11:11" x14ac:dyDescent="0.25">
      <c r="K38880"/>
    </row>
    <row r="38881" spans="11:11" x14ac:dyDescent="0.25">
      <c r="K38881"/>
    </row>
    <row r="38882" spans="11:11" x14ac:dyDescent="0.25">
      <c r="K38882"/>
    </row>
    <row r="38883" spans="11:11" x14ac:dyDescent="0.25">
      <c r="K38883"/>
    </row>
    <row r="38884" spans="11:11" x14ac:dyDescent="0.25">
      <c r="K38884"/>
    </row>
    <row r="38885" spans="11:11" x14ac:dyDescent="0.25">
      <c r="K38885"/>
    </row>
    <row r="38886" spans="11:11" x14ac:dyDescent="0.25">
      <c r="K38886"/>
    </row>
    <row r="38887" spans="11:11" x14ac:dyDescent="0.25">
      <c r="K38887"/>
    </row>
    <row r="38888" spans="11:11" x14ac:dyDescent="0.25">
      <c r="K38888"/>
    </row>
    <row r="38889" spans="11:11" x14ac:dyDescent="0.25">
      <c r="K38889"/>
    </row>
    <row r="38890" spans="11:11" x14ac:dyDescent="0.25">
      <c r="K38890"/>
    </row>
    <row r="38891" spans="11:11" x14ac:dyDescent="0.25">
      <c r="K38891"/>
    </row>
    <row r="38892" spans="11:11" x14ac:dyDescent="0.25">
      <c r="K38892"/>
    </row>
    <row r="38893" spans="11:11" x14ac:dyDescent="0.25">
      <c r="K38893"/>
    </row>
    <row r="38894" spans="11:11" x14ac:dyDescent="0.25">
      <c r="K38894"/>
    </row>
    <row r="38895" spans="11:11" x14ac:dyDescent="0.25">
      <c r="K38895"/>
    </row>
    <row r="38896" spans="11:11" x14ac:dyDescent="0.25">
      <c r="K38896"/>
    </row>
    <row r="38897" spans="11:11" x14ac:dyDescent="0.25">
      <c r="K38897"/>
    </row>
    <row r="38898" spans="11:11" x14ac:dyDescent="0.25">
      <c r="K38898"/>
    </row>
    <row r="38899" spans="11:11" x14ac:dyDescent="0.25">
      <c r="K38899"/>
    </row>
    <row r="38900" spans="11:11" x14ac:dyDescent="0.25">
      <c r="K38900"/>
    </row>
    <row r="38901" spans="11:11" x14ac:dyDescent="0.25">
      <c r="K38901"/>
    </row>
    <row r="38902" spans="11:11" x14ac:dyDescent="0.25">
      <c r="K38902"/>
    </row>
    <row r="38903" spans="11:11" x14ac:dyDescent="0.25">
      <c r="K38903"/>
    </row>
    <row r="38904" spans="11:11" x14ac:dyDescent="0.25">
      <c r="K38904"/>
    </row>
    <row r="38905" spans="11:11" x14ac:dyDescent="0.25">
      <c r="K38905"/>
    </row>
    <row r="38906" spans="11:11" x14ac:dyDescent="0.25">
      <c r="K38906"/>
    </row>
    <row r="38907" spans="11:11" x14ac:dyDescent="0.25">
      <c r="K38907"/>
    </row>
    <row r="38908" spans="11:11" x14ac:dyDescent="0.25">
      <c r="K38908"/>
    </row>
    <row r="38909" spans="11:11" x14ac:dyDescent="0.25">
      <c r="K38909"/>
    </row>
    <row r="38910" spans="11:11" x14ac:dyDescent="0.25">
      <c r="K38910"/>
    </row>
    <row r="38911" spans="11:11" x14ac:dyDescent="0.25">
      <c r="K38911"/>
    </row>
    <row r="38912" spans="11:11" x14ac:dyDescent="0.25">
      <c r="K38912"/>
    </row>
    <row r="38913" spans="11:11" x14ac:dyDescent="0.25">
      <c r="K38913"/>
    </row>
    <row r="38914" spans="11:11" x14ac:dyDescent="0.25">
      <c r="K38914"/>
    </row>
    <row r="38915" spans="11:11" x14ac:dyDescent="0.25">
      <c r="K38915"/>
    </row>
    <row r="38916" spans="11:11" x14ac:dyDescent="0.25">
      <c r="K38916"/>
    </row>
    <row r="38917" spans="11:11" x14ac:dyDescent="0.25">
      <c r="K38917"/>
    </row>
    <row r="38918" spans="11:11" x14ac:dyDescent="0.25">
      <c r="K38918"/>
    </row>
    <row r="38919" spans="11:11" x14ac:dyDescent="0.25">
      <c r="K38919"/>
    </row>
    <row r="38920" spans="11:11" x14ac:dyDescent="0.25">
      <c r="K38920"/>
    </row>
    <row r="38921" spans="11:11" x14ac:dyDescent="0.25">
      <c r="K38921"/>
    </row>
    <row r="38922" spans="11:11" x14ac:dyDescent="0.25">
      <c r="K38922"/>
    </row>
    <row r="38923" spans="11:11" x14ac:dyDescent="0.25">
      <c r="K38923"/>
    </row>
    <row r="38924" spans="11:11" x14ac:dyDescent="0.25">
      <c r="K38924"/>
    </row>
    <row r="38925" spans="11:11" x14ac:dyDescent="0.25">
      <c r="K38925"/>
    </row>
    <row r="38926" spans="11:11" x14ac:dyDescent="0.25">
      <c r="K38926"/>
    </row>
    <row r="38927" spans="11:11" x14ac:dyDescent="0.25">
      <c r="K38927"/>
    </row>
    <row r="38928" spans="11:11" x14ac:dyDescent="0.25">
      <c r="K38928"/>
    </row>
    <row r="38929" spans="11:11" x14ac:dyDescent="0.25">
      <c r="K38929"/>
    </row>
    <row r="38930" spans="11:11" x14ac:dyDescent="0.25">
      <c r="K38930"/>
    </row>
    <row r="38931" spans="11:11" x14ac:dyDescent="0.25">
      <c r="K38931"/>
    </row>
    <row r="38932" spans="11:11" x14ac:dyDescent="0.25">
      <c r="K38932"/>
    </row>
    <row r="38933" spans="11:11" x14ac:dyDescent="0.25">
      <c r="K38933"/>
    </row>
    <row r="38934" spans="11:11" x14ac:dyDescent="0.25">
      <c r="K38934"/>
    </row>
    <row r="38935" spans="11:11" x14ac:dyDescent="0.25">
      <c r="K38935"/>
    </row>
    <row r="38936" spans="11:11" x14ac:dyDescent="0.25">
      <c r="K38936"/>
    </row>
    <row r="38937" spans="11:11" x14ac:dyDescent="0.25">
      <c r="K38937"/>
    </row>
    <row r="38938" spans="11:11" x14ac:dyDescent="0.25">
      <c r="K38938"/>
    </row>
    <row r="38939" spans="11:11" x14ac:dyDescent="0.25">
      <c r="K38939"/>
    </row>
    <row r="38940" spans="11:11" x14ac:dyDescent="0.25">
      <c r="K38940"/>
    </row>
    <row r="38941" spans="11:11" x14ac:dyDescent="0.25">
      <c r="K38941"/>
    </row>
    <row r="38942" spans="11:11" x14ac:dyDescent="0.25">
      <c r="K38942"/>
    </row>
    <row r="38943" spans="11:11" x14ac:dyDescent="0.25">
      <c r="K38943"/>
    </row>
    <row r="38944" spans="11:11" x14ac:dyDescent="0.25">
      <c r="K38944"/>
    </row>
    <row r="38945" spans="11:11" x14ac:dyDescent="0.25">
      <c r="K38945"/>
    </row>
    <row r="38946" spans="11:11" x14ac:dyDescent="0.25">
      <c r="K38946"/>
    </row>
    <row r="38947" spans="11:11" x14ac:dyDescent="0.25">
      <c r="K38947"/>
    </row>
    <row r="38948" spans="11:11" x14ac:dyDescent="0.25">
      <c r="K38948"/>
    </row>
    <row r="38949" spans="11:11" x14ac:dyDescent="0.25">
      <c r="K38949"/>
    </row>
    <row r="38950" spans="11:11" x14ac:dyDescent="0.25">
      <c r="K38950"/>
    </row>
    <row r="38951" spans="11:11" x14ac:dyDescent="0.25">
      <c r="K38951"/>
    </row>
    <row r="38952" spans="11:11" x14ac:dyDescent="0.25">
      <c r="K38952"/>
    </row>
    <row r="38953" spans="11:11" x14ac:dyDescent="0.25">
      <c r="K38953"/>
    </row>
    <row r="38954" spans="11:11" x14ac:dyDescent="0.25">
      <c r="K38954"/>
    </row>
    <row r="38955" spans="11:11" x14ac:dyDescent="0.25">
      <c r="K38955"/>
    </row>
    <row r="38956" spans="11:11" x14ac:dyDescent="0.25">
      <c r="K38956"/>
    </row>
    <row r="38957" spans="11:11" x14ac:dyDescent="0.25">
      <c r="K38957"/>
    </row>
    <row r="38958" spans="11:11" x14ac:dyDescent="0.25">
      <c r="K38958"/>
    </row>
    <row r="38959" spans="11:11" x14ac:dyDescent="0.25">
      <c r="K38959"/>
    </row>
    <row r="38960" spans="11:11" x14ac:dyDescent="0.25">
      <c r="K38960"/>
    </row>
    <row r="38961" spans="11:11" x14ac:dyDescent="0.25">
      <c r="K38961"/>
    </row>
    <row r="38962" spans="11:11" x14ac:dyDescent="0.25">
      <c r="K38962"/>
    </row>
    <row r="38963" spans="11:11" x14ac:dyDescent="0.25">
      <c r="K38963"/>
    </row>
    <row r="38964" spans="11:11" x14ac:dyDescent="0.25">
      <c r="K38964"/>
    </row>
    <row r="38965" spans="11:11" x14ac:dyDescent="0.25">
      <c r="K38965"/>
    </row>
    <row r="38966" spans="11:11" x14ac:dyDescent="0.25">
      <c r="K38966"/>
    </row>
    <row r="38967" spans="11:11" x14ac:dyDescent="0.25">
      <c r="K38967"/>
    </row>
    <row r="38968" spans="11:11" x14ac:dyDescent="0.25">
      <c r="K38968"/>
    </row>
    <row r="38969" spans="11:11" x14ac:dyDescent="0.25">
      <c r="K38969"/>
    </row>
    <row r="38970" spans="11:11" x14ac:dyDescent="0.25">
      <c r="K38970"/>
    </row>
    <row r="38971" spans="11:11" x14ac:dyDescent="0.25">
      <c r="K38971"/>
    </row>
    <row r="38972" spans="11:11" x14ac:dyDescent="0.25">
      <c r="K38972"/>
    </row>
    <row r="38973" spans="11:11" x14ac:dyDescent="0.25">
      <c r="K38973"/>
    </row>
    <row r="38974" spans="11:11" x14ac:dyDescent="0.25">
      <c r="K38974"/>
    </row>
    <row r="38975" spans="11:11" x14ac:dyDescent="0.25">
      <c r="K38975"/>
    </row>
    <row r="38976" spans="11:11" x14ac:dyDescent="0.25">
      <c r="K38976"/>
    </row>
    <row r="38977" spans="11:11" x14ac:dyDescent="0.25">
      <c r="K38977"/>
    </row>
    <row r="38978" spans="11:11" x14ac:dyDescent="0.25">
      <c r="K38978"/>
    </row>
    <row r="38979" spans="11:11" x14ac:dyDescent="0.25">
      <c r="K38979"/>
    </row>
    <row r="38980" spans="11:11" x14ac:dyDescent="0.25">
      <c r="K38980"/>
    </row>
    <row r="38981" spans="11:11" x14ac:dyDescent="0.25">
      <c r="K38981"/>
    </row>
    <row r="38982" spans="11:11" x14ac:dyDescent="0.25">
      <c r="K38982"/>
    </row>
    <row r="38983" spans="11:11" x14ac:dyDescent="0.25">
      <c r="K38983"/>
    </row>
    <row r="38984" spans="11:11" x14ac:dyDescent="0.25">
      <c r="K38984"/>
    </row>
    <row r="38985" spans="11:11" x14ac:dyDescent="0.25">
      <c r="K38985"/>
    </row>
    <row r="38986" spans="11:11" x14ac:dyDescent="0.25">
      <c r="K38986"/>
    </row>
    <row r="38987" spans="11:11" x14ac:dyDescent="0.25">
      <c r="K38987"/>
    </row>
    <row r="38988" spans="11:11" x14ac:dyDescent="0.25">
      <c r="K38988"/>
    </row>
    <row r="38989" spans="11:11" x14ac:dyDescent="0.25">
      <c r="K38989"/>
    </row>
    <row r="38990" spans="11:11" x14ac:dyDescent="0.25">
      <c r="K38990"/>
    </row>
    <row r="38991" spans="11:11" x14ac:dyDescent="0.25">
      <c r="K38991"/>
    </row>
    <row r="38992" spans="11:11" x14ac:dyDescent="0.25">
      <c r="K38992"/>
    </row>
    <row r="38993" spans="11:11" x14ac:dyDescent="0.25">
      <c r="K38993"/>
    </row>
    <row r="38994" spans="11:11" x14ac:dyDescent="0.25">
      <c r="K38994"/>
    </row>
    <row r="38995" spans="11:11" x14ac:dyDescent="0.25">
      <c r="K38995"/>
    </row>
    <row r="38996" spans="11:11" x14ac:dyDescent="0.25">
      <c r="K38996"/>
    </row>
    <row r="38997" spans="11:11" x14ac:dyDescent="0.25">
      <c r="K38997"/>
    </row>
    <row r="38998" spans="11:11" x14ac:dyDescent="0.25">
      <c r="K38998"/>
    </row>
    <row r="38999" spans="11:11" x14ac:dyDescent="0.25">
      <c r="K38999"/>
    </row>
    <row r="39000" spans="11:11" x14ac:dyDescent="0.25">
      <c r="K39000"/>
    </row>
    <row r="39001" spans="11:11" x14ac:dyDescent="0.25">
      <c r="K39001"/>
    </row>
    <row r="39002" spans="11:11" x14ac:dyDescent="0.25">
      <c r="K39002"/>
    </row>
    <row r="39003" spans="11:11" x14ac:dyDescent="0.25">
      <c r="K39003"/>
    </row>
    <row r="39004" spans="11:11" x14ac:dyDescent="0.25">
      <c r="K39004"/>
    </row>
    <row r="39005" spans="11:11" x14ac:dyDescent="0.25">
      <c r="K39005"/>
    </row>
    <row r="39006" spans="11:11" x14ac:dyDescent="0.25">
      <c r="K39006"/>
    </row>
    <row r="39007" spans="11:11" x14ac:dyDescent="0.25">
      <c r="K39007"/>
    </row>
    <row r="39008" spans="11:11" x14ac:dyDescent="0.25">
      <c r="K39008"/>
    </row>
    <row r="39009" spans="11:11" x14ac:dyDescent="0.25">
      <c r="K39009"/>
    </row>
    <row r="39010" spans="11:11" x14ac:dyDescent="0.25">
      <c r="K39010"/>
    </row>
    <row r="39011" spans="11:11" x14ac:dyDescent="0.25">
      <c r="K39011"/>
    </row>
    <row r="39012" spans="11:11" x14ac:dyDescent="0.25">
      <c r="K39012"/>
    </row>
    <row r="39013" spans="11:11" x14ac:dyDescent="0.25">
      <c r="K39013"/>
    </row>
    <row r="39014" spans="11:11" x14ac:dyDescent="0.25">
      <c r="K39014"/>
    </row>
    <row r="39015" spans="11:11" x14ac:dyDescent="0.25">
      <c r="K39015"/>
    </row>
    <row r="39016" spans="11:11" x14ac:dyDescent="0.25">
      <c r="K39016"/>
    </row>
    <row r="39017" spans="11:11" x14ac:dyDescent="0.25">
      <c r="K39017"/>
    </row>
    <row r="39018" spans="11:11" x14ac:dyDescent="0.25">
      <c r="K39018"/>
    </row>
    <row r="39019" spans="11:11" x14ac:dyDescent="0.25">
      <c r="K39019"/>
    </row>
    <row r="39020" spans="11:11" x14ac:dyDescent="0.25">
      <c r="K39020"/>
    </row>
    <row r="39021" spans="11:11" x14ac:dyDescent="0.25">
      <c r="K39021"/>
    </row>
    <row r="39022" spans="11:11" x14ac:dyDescent="0.25">
      <c r="K39022"/>
    </row>
    <row r="39023" spans="11:11" x14ac:dyDescent="0.25">
      <c r="K39023"/>
    </row>
    <row r="39024" spans="11:11" x14ac:dyDescent="0.25">
      <c r="K39024"/>
    </row>
    <row r="39025" spans="11:11" x14ac:dyDescent="0.25">
      <c r="K39025"/>
    </row>
    <row r="39026" spans="11:11" x14ac:dyDescent="0.25">
      <c r="K39026"/>
    </row>
    <row r="39027" spans="11:11" x14ac:dyDescent="0.25">
      <c r="K39027"/>
    </row>
    <row r="39028" spans="11:11" x14ac:dyDescent="0.25">
      <c r="K39028"/>
    </row>
    <row r="39029" spans="11:11" x14ac:dyDescent="0.25">
      <c r="K39029"/>
    </row>
    <row r="39030" spans="11:11" x14ac:dyDescent="0.25">
      <c r="K39030"/>
    </row>
    <row r="39031" spans="11:11" x14ac:dyDescent="0.25">
      <c r="K39031"/>
    </row>
    <row r="39032" spans="11:11" x14ac:dyDescent="0.25">
      <c r="K39032"/>
    </row>
    <row r="39033" spans="11:11" x14ac:dyDescent="0.25">
      <c r="K39033"/>
    </row>
    <row r="39034" spans="11:11" x14ac:dyDescent="0.25">
      <c r="K39034"/>
    </row>
    <row r="39035" spans="11:11" x14ac:dyDescent="0.25">
      <c r="K39035"/>
    </row>
    <row r="39036" spans="11:11" x14ac:dyDescent="0.25">
      <c r="K39036"/>
    </row>
    <row r="39037" spans="11:11" x14ac:dyDescent="0.25">
      <c r="K39037"/>
    </row>
    <row r="39038" spans="11:11" x14ac:dyDescent="0.25">
      <c r="K39038"/>
    </row>
    <row r="39039" spans="11:11" x14ac:dyDescent="0.25">
      <c r="K39039"/>
    </row>
    <row r="39040" spans="11:11" x14ac:dyDescent="0.25">
      <c r="K39040"/>
    </row>
    <row r="39041" spans="11:11" x14ac:dyDescent="0.25">
      <c r="K39041"/>
    </row>
    <row r="39042" spans="11:11" x14ac:dyDescent="0.25">
      <c r="K39042"/>
    </row>
    <row r="39043" spans="11:11" x14ac:dyDescent="0.25">
      <c r="K39043"/>
    </row>
    <row r="39044" spans="11:11" x14ac:dyDescent="0.25">
      <c r="K39044"/>
    </row>
    <row r="39045" spans="11:11" x14ac:dyDescent="0.25">
      <c r="K39045"/>
    </row>
    <row r="39046" spans="11:11" x14ac:dyDescent="0.25">
      <c r="K39046"/>
    </row>
    <row r="39047" spans="11:11" x14ac:dyDescent="0.25">
      <c r="K39047"/>
    </row>
    <row r="39048" spans="11:11" x14ac:dyDescent="0.25">
      <c r="K39048"/>
    </row>
    <row r="39049" spans="11:11" x14ac:dyDescent="0.25">
      <c r="K39049"/>
    </row>
    <row r="39050" spans="11:11" x14ac:dyDescent="0.25">
      <c r="K39050"/>
    </row>
    <row r="39051" spans="11:11" x14ac:dyDescent="0.25">
      <c r="K39051"/>
    </row>
    <row r="39052" spans="11:11" x14ac:dyDescent="0.25">
      <c r="K39052"/>
    </row>
    <row r="39053" spans="11:11" x14ac:dyDescent="0.25">
      <c r="K39053"/>
    </row>
    <row r="39054" spans="11:11" x14ac:dyDescent="0.25">
      <c r="K39054"/>
    </row>
    <row r="39055" spans="11:11" x14ac:dyDescent="0.25">
      <c r="K39055"/>
    </row>
    <row r="39056" spans="11:11" x14ac:dyDescent="0.25">
      <c r="K39056"/>
    </row>
    <row r="39057" spans="11:11" x14ac:dyDescent="0.25">
      <c r="K39057"/>
    </row>
    <row r="39058" spans="11:11" x14ac:dyDescent="0.25">
      <c r="K39058"/>
    </row>
    <row r="39059" spans="11:11" x14ac:dyDescent="0.25">
      <c r="K39059"/>
    </row>
    <row r="39060" spans="11:11" x14ac:dyDescent="0.25">
      <c r="K39060"/>
    </row>
    <row r="39061" spans="11:11" x14ac:dyDescent="0.25">
      <c r="K39061"/>
    </row>
    <row r="39062" spans="11:11" x14ac:dyDescent="0.25">
      <c r="K39062"/>
    </row>
    <row r="39063" spans="11:11" x14ac:dyDescent="0.25">
      <c r="K39063"/>
    </row>
    <row r="39064" spans="11:11" x14ac:dyDescent="0.25">
      <c r="K39064"/>
    </row>
    <row r="39065" spans="11:11" x14ac:dyDescent="0.25">
      <c r="K39065"/>
    </row>
    <row r="39066" spans="11:11" x14ac:dyDescent="0.25">
      <c r="K39066"/>
    </row>
    <row r="39067" spans="11:11" x14ac:dyDescent="0.25">
      <c r="K39067"/>
    </row>
    <row r="39068" spans="11:11" x14ac:dyDescent="0.25">
      <c r="K39068"/>
    </row>
    <row r="39069" spans="11:11" x14ac:dyDescent="0.25">
      <c r="K39069"/>
    </row>
    <row r="39070" spans="11:11" x14ac:dyDescent="0.25">
      <c r="K39070"/>
    </row>
    <row r="39071" spans="11:11" x14ac:dyDescent="0.25">
      <c r="K39071"/>
    </row>
    <row r="39072" spans="11:11" x14ac:dyDescent="0.25">
      <c r="K39072"/>
    </row>
    <row r="39073" spans="11:11" x14ac:dyDescent="0.25">
      <c r="K39073"/>
    </row>
    <row r="39074" spans="11:11" x14ac:dyDescent="0.25">
      <c r="K39074"/>
    </row>
    <row r="39075" spans="11:11" x14ac:dyDescent="0.25">
      <c r="K39075"/>
    </row>
    <row r="39076" spans="11:11" x14ac:dyDescent="0.25">
      <c r="K39076"/>
    </row>
    <row r="39077" spans="11:11" x14ac:dyDescent="0.25">
      <c r="K39077"/>
    </row>
    <row r="39078" spans="11:11" x14ac:dyDescent="0.25">
      <c r="K39078"/>
    </row>
    <row r="39079" spans="11:11" x14ac:dyDescent="0.25">
      <c r="K39079"/>
    </row>
    <row r="39080" spans="11:11" x14ac:dyDescent="0.25">
      <c r="K39080"/>
    </row>
    <row r="39081" spans="11:11" x14ac:dyDescent="0.25">
      <c r="K39081"/>
    </row>
    <row r="39082" spans="11:11" x14ac:dyDescent="0.25">
      <c r="K39082"/>
    </row>
    <row r="39083" spans="11:11" x14ac:dyDescent="0.25">
      <c r="K39083"/>
    </row>
    <row r="39084" spans="11:11" x14ac:dyDescent="0.25">
      <c r="K39084"/>
    </row>
    <row r="39085" spans="11:11" x14ac:dyDescent="0.25">
      <c r="K39085"/>
    </row>
    <row r="39086" spans="11:11" x14ac:dyDescent="0.25">
      <c r="K39086"/>
    </row>
    <row r="39087" spans="11:11" x14ac:dyDescent="0.25">
      <c r="K39087"/>
    </row>
    <row r="39088" spans="11:11" x14ac:dyDescent="0.25">
      <c r="K39088"/>
    </row>
    <row r="39089" spans="11:11" x14ac:dyDescent="0.25">
      <c r="K39089"/>
    </row>
    <row r="39090" spans="11:11" x14ac:dyDescent="0.25">
      <c r="K39090"/>
    </row>
    <row r="39091" spans="11:11" x14ac:dyDescent="0.25">
      <c r="K39091"/>
    </row>
    <row r="39092" spans="11:11" x14ac:dyDescent="0.25">
      <c r="K39092"/>
    </row>
    <row r="39093" spans="11:11" x14ac:dyDescent="0.25">
      <c r="K39093"/>
    </row>
    <row r="39094" spans="11:11" x14ac:dyDescent="0.25">
      <c r="K39094"/>
    </row>
    <row r="39095" spans="11:11" x14ac:dyDescent="0.25">
      <c r="K39095"/>
    </row>
    <row r="39096" spans="11:11" x14ac:dyDescent="0.25">
      <c r="K39096"/>
    </row>
    <row r="39097" spans="11:11" x14ac:dyDescent="0.25">
      <c r="K39097"/>
    </row>
    <row r="39098" spans="11:11" x14ac:dyDescent="0.25">
      <c r="K39098"/>
    </row>
    <row r="39099" spans="11:11" x14ac:dyDescent="0.25">
      <c r="K39099"/>
    </row>
    <row r="39100" spans="11:11" x14ac:dyDescent="0.25">
      <c r="K39100"/>
    </row>
    <row r="39101" spans="11:11" x14ac:dyDescent="0.25">
      <c r="K39101"/>
    </row>
    <row r="39102" spans="11:11" x14ac:dyDescent="0.25">
      <c r="K39102"/>
    </row>
    <row r="39103" spans="11:11" x14ac:dyDescent="0.25">
      <c r="K39103"/>
    </row>
    <row r="39104" spans="11:11" x14ac:dyDescent="0.25">
      <c r="K39104"/>
    </row>
    <row r="39105" spans="11:11" x14ac:dyDescent="0.25">
      <c r="K39105"/>
    </row>
    <row r="39106" spans="11:11" x14ac:dyDescent="0.25">
      <c r="K39106"/>
    </row>
    <row r="39107" spans="11:11" x14ac:dyDescent="0.25">
      <c r="K39107"/>
    </row>
    <row r="39108" spans="11:11" x14ac:dyDescent="0.25">
      <c r="K39108"/>
    </row>
    <row r="39109" spans="11:11" x14ac:dyDescent="0.25">
      <c r="K39109"/>
    </row>
    <row r="39110" spans="11:11" x14ac:dyDescent="0.25">
      <c r="K39110"/>
    </row>
    <row r="39111" spans="11:11" x14ac:dyDescent="0.25">
      <c r="K39111"/>
    </row>
    <row r="39112" spans="11:11" x14ac:dyDescent="0.25">
      <c r="K39112"/>
    </row>
    <row r="39113" spans="11:11" x14ac:dyDescent="0.25">
      <c r="K39113"/>
    </row>
    <row r="39114" spans="11:11" x14ac:dyDescent="0.25">
      <c r="K39114"/>
    </row>
    <row r="39115" spans="11:11" x14ac:dyDescent="0.25">
      <c r="K39115"/>
    </row>
    <row r="39116" spans="11:11" x14ac:dyDescent="0.25">
      <c r="K39116"/>
    </row>
    <row r="39117" spans="11:11" x14ac:dyDescent="0.25">
      <c r="K39117"/>
    </row>
    <row r="39118" spans="11:11" x14ac:dyDescent="0.25">
      <c r="K39118"/>
    </row>
    <row r="39119" spans="11:11" x14ac:dyDescent="0.25">
      <c r="K39119"/>
    </row>
    <row r="39120" spans="11:11" x14ac:dyDescent="0.25">
      <c r="K39120"/>
    </row>
    <row r="39121" spans="11:11" x14ac:dyDescent="0.25">
      <c r="K39121"/>
    </row>
    <row r="39122" spans="11:11" x14ac:dyDescent="0.25">
      <c r="K39122"/>
    </row>
    <row r="39123" spans="11:11" x14ac:dyDescent="0.25">
      <c r="K39123"/>
    </row>
    <row r="39124" spans="11:11" x14ac:dyDescent="0.25">
      <c r="K39124"/>
    </row>
    <row r="39125" spans="11:11" x14ac:dyDescent="0.25">
      <c r="K39125"/>
    </row>
    <row r="39126" spans="11:11" x14ac:dyDescent="0.25">
      <c r="K39126"/>
    </row>
    <row r="39127" spans="11:11" x14ac:dyDescent="0.25">
      <c r="K39127"/>
    </row>
    <row r="39128" spans="11:11" x14ac:dyDescent="0.25">
      <c r="K39128"/>
    </row>
    <row r="39129" spans="11:11" x14ac:dyDescent="0.25">
      <c r="K39129"/>
    </row>
    <row r="39130" spans="11:11" x14ac:dyDescent="0.25">
      <c r="K39130"/>
    </row>
    <row r="39131" spans="11:11" x14ac:dyDescent="0.25">
      <c r="K39131"/>
    </row>
    <row r="39132" spans="11:11" x14ac:dyDescent="0.25">
      <c r="K39132"/>
    </row>
    <row r="39133" spans="11:11" x14ac:dyDescent="0.25">
      <c r="K39133"/>
    </row>
    <row r="39134" spans="11:11" x14ac:dyDescent="0.25">
      <c r="K39134"/>
    </row>
    <row r="39135" spans="11:11" x14ac:dyDescent="0.25">
      <c r="K39135"/>
    </row>
    <row r="39136" spans="11:11" x14ac:dyDescent="0.25">
      <c r="K39136"/>
    </row>
    <row r="39137" spans="11:11" x14ac:dyDescent="0.25">
      <c r="K39137"/>
    </row>
    <row r="39138" spans="11:11" x14ac:dyDescent="0.25">
      <c r="K39138"/>
    </row>
    <row r="39139" spans="11:11" x14ac:dyDescent="0.25">
      <c r="K39139"/>
    </row>
    <row r="39140" spans="11:11" x14ac:dyDescent="0.25">
      <c r="K39140"/>
    </row>
    <row r="39141" spans="11:11" x14ac:dyDescent="0.25">
      <c r="K39141"/>
    </row>
    <row r="39142" spans="11:11" x14ac:dyDescent="0.25">
      <c r="K39142"/>
    </row>
    <row r="39143" spans="11:11" x14ac:dyDescent="0.25">
      <c r="K39143"/>
    </row>
    <row r="39144" spans="11:11" x14ac:dyDescent="0.25">
      <c r="K39144"/>
    </row>
    <row r="39145" spans="11:11" x14ac:dyDescent="0.25">
      <c r="K39145"/>
    </row>
    <row r="39146" spans="11:11" x14ac:dyDescent="0.25">
      <c r="K39146"/>
    </row>
    <row r="39147" spans="11:11" x14ac:dyDescent="0.25">
      <c r="K39147"/>
    </row>
    <row r="39148" spans="11:11" x14ac:dyDescent="0.25">
      <c r="K39148"/>
    </row>
    <row r="39149" spans="11:11" x14ac:dyDescent="0.25">
      <c r="K39149"/>
    </row>
    <row r="39150" spans="11:11" x14ac:dyDescent="0.25">
      <c r="K39150"/>
    </row>
    <row r="39151" spans="11:11" x14ac:dyDescent="0.25">
      <c r="K39151"/>
    </row>
    <row r="39152" spans="11:11" x14ac:dyDescent="0.25">
      <c r="K39152"/>
    </row>
    <row r="39153" spans="11:11" x14ac:dyDescent="0.25">
      <c r="K39153"/>
    </row>
    <row r="39154" spans="11:11" x14ac:dyDescent="0.25">
      <c r="K39154"/>
    </row>
    <row r="39155" spans="11:11" x14ac:dyDescent="0.25">
      <c r="K39155"/>
    </row>
    <row r="39156" spans="11:11" x14ac:dyDescent="0.25">
      <c r="K39156"/>
    </row>
    <row r="39157" spans="11:11" x14ac:dyDescent="0.25">
      <c r="K39157"/>
    </row>
    <row r="39158" spans="11:11" x14ac:dyDescent="0.25">
      <c r="K39158"/>
    </row>
    <row r="39159" spans="11:11" x14ac:dyDescent="0.25">
      <c r="K39159"/>
    </row>
    <row r="39160" spans="11:11" x14ac:dyDescent="0.25">
      <c r="K39160"/>
    </row>
    <row r="39161" spans="11:11" x14ac:dyDescent="0.25">
      <c r="K39161"/>
    </row>
    <row r="39162" spans="11:11" x14ac:dyDescent="0.25">
      <c r="K39162"/>
    </row>
    <row r="39163" spans="11:11" x14ac:dyDescent="0.25">
      <c r="K39163"/>
    </row>
    <row r="39164" spans="11:11" x14ac:dyDescent="0.25">
      <c r="K39164"/>
    </row>
    <row r="39165" spans="11:11" x14ac:dyDescent="0.25">
      <c r="K39165"/>
    </row>
    <row r="39166" spans="11:11" x14ac:dyDescent="0.25">
      <c r="K39166"/>
    </row>
    <row r="39167" spans="11:11" x14ac:dyDescent="0.25">
      <c r="K39167"/>
    </row>
    <row r="39168" spans="11:11" x14ac:dyDescent="0.25">
      <c r="K39168"/>
    </row>
    <row r="39169" spans="11:11" x14ac:dyDescent="0.25">
      <c r="K39169"/>
    </row>
    <row r="39170" spans="11:11" x14ac:dyDescent="0.25">
      <c r="K39170"/>
    </row>
    <row r="39171" spans="11:11" x14ac:dyDescent="0.25">
      <c r="K39171"/>
    </row>
    <row r="39172" spans="11:11" x14ac:dyDescent="0.25">
      <c r="K39172"/>
    </row>
    <row r="39173" spans="11:11" x14ac:dyDescent="0.25">
      <c r="K39173"/>
    </row>
    <row r="39174" spans="11:11" x14ac:dyDescent="0.25">
      <c r="K39174"/>
    </row>
    <row r="39175" spans="11:11" x14ac:dyDescent="0.25">
      <c r="K39175"/>
    </row>
    <row r="39176" spans="11:11" x14ac:dyDescent="0.25">
      <c r="K39176"/>
    </row>
    <row r="39177" spans="11:11" x14ac:dyDescent="0.25">
      <c r="K39177"/>
    </row>
    <row r="39178" spans="11:11" x14ac:dyDescent="0.25">
      <c r="K39178"/>
    </row>
    <row r="39179" spans="11:11" x14ac:dyDescent="0.25">
      <c r="K39179"/>
    </row>
    <row r="39180" spans="11:11" x14ac:dyDescent="0.25">
      <c r="K39180"/>
    </row>
    <row r="39181" spans="11:11" x14ac:dyDescent="0.25">
      <c r="K39181"/>
    </row>
    <row r="39182" spans="11:11" x14ac:dyDescent="0.25">
      <c r="K39182"/>
    </row>
    <row r="39183" spans="11:11" x14ac:dyDescent="0.25">
      <c r="K39183"/>
    </row>
    <row r="39184" spans="11:11" x14ac:dyDescent="0.25">
      <c r="K39184"/>
    </row>
    <row r="39185" spans="11:11" x14ac:dyDescent="0.25">
      <c r="K39185"/>
    </row>
    <row r="39186" spans="11:11" x14ac:dyDescent="0.25">
      <c r="K39186"/>
    </row>
    <row r="39187" spans="11:11" x14ac:dyDescent="0.25">
      <c r="K39187"/>
    </row>
    <row r="39188" spans="11:11" x14ac:dyDescent="0.25">
      <c r="K39188"/>
    </row>
    <row r="39189" spans="11:11" x14ac:dyDescent="0.25">
      <c r="K39189"/>
    </row>
    <row r="39190" spans="11:11" x14ac:dyDescent="0.25">
      <c r="K39190"/>
    </row>
    <row r="39191" spans="11:11" x14ac:dyDescent="0.25">
      <c r="K39191"/>
    </row>
    <row r="39192" spans="11:11" x14ac:dyDescent="0.25">
      <c r="K39192"/>
    </row>
    <row r="39193" spans="11:11" x14ac:dyDescent="0.25">
      <c r="K39193"/>
    </row>
    <row r="39194" spans="11:11" x14ac:dyDescent="0.25">
      <c r="K39194"/>
    </row>
    <row r="39195" spans="11:11" x14ac:dyDescent="0.25">
      <c r="K39195"/>
    </row>
    <row r="39196" spans="11:11" x14ac:dyDescent="0.25">
      <c r="K39196"/>
    </row>
    <row r="39197" spans="11:11" x14ac:dyDescent="0.25">
      <c r="K39197"/>
    </row>
    <row r="39198" spans="11:11" x14ac:dyDescent="0.25">
      <c r="K39198"/>
    </row>
    <row r="39199" spans="11:11" x14ac:dyDescent="0.25">
      <c r="K39199"/>
    </row>
    <row r="39200" spans="11:11" x14ac:dyDescent="0.25">
      <c r="K39200"/>
    </row>
    <row r="39201" spans="11:11" x14ac:dyDescent="0.25">
      <c r="K39201"/>
    </row>
    <row r="39202" spans="11:11" x14ac:dyDescent="0.25">
      <c r="K39202"/>
    </row>
    <row r="39203" spans="11:11" x14ac:dyDescent="0.25">
      <c r="K39203"/>
    </row>
    <row r="39204" spans="11:11" x14ac:dyDescent="0.25">
      <c r="K39204"/>
    </row>
    <row r="39205" spans="11:11" x14ac:dyDescent="0.25">
      <c r="K39205"/>
    </row>
    <row r="39206" spans="11:11" x14ac:dyDescent="0.25">
      <c r="K39206"/>
    </row>
    <row r="39207" spans="11:11" x14ac:dyDescent="0.25">
      <c r="K39207"/>
    </row>
    <row r="39208" spans="11:11" x14ac:dyDescent="0.25">
      <c r="K39208"/>
    </row>
    <row r="39209" spans="11:11" x14ac:dyDescent="0.25">
      <c r="K39209"/>
    </row>
    <row r="39210" spans="11:11" x14ac:dyDescent="0.25">
      <c r="K39210"/>
    </row>
    <row r="39211" spans="11:11" x14ac:dyDescent="0.25">
      <c r="K39211"/>
    </row>
    <row r="39212" spans="11:11" x14ac:dyDescent="0.25">
      <c r="K39212"/>
    </row>
    <row r="39213" spans="11:11" x14ac:dyDescent="0.25">
      <c r="K39213"/>
    </row>
    <row r="39214" spans="11:11" x14ac:dyDescent="0.25">
      <c r="K39214"/>
    </row>
    <row r="39215" spans="11:11" x14ac:dyDescent="0.25">
      <c r="K39215"/>
    </row>
    <row r="39216" spans="11:11" x14ac:dyDescent="0.25">
      <c r="K39216"/>
    </row>
    <row r="39217" spans="11:11" x14ac:dyDescent="0.25">
      <c r="K39217"/>
    </row>
    <row r="39218" spans="11:11" x14ac:dyDescent="0.25">
      <c r="K39218"/>
    </row>
    <row r="39219" spans="11:11" x14ac:dyDescent="0.25">
      <c r="K39219"/>
    </row>
    <row r="39220" spans="11:11" x14ac:dyDescent="0.25">
      <c r="K39220"/>
    </row>
    <row r="39221" spans="11:11" x14ac:dyDescent="0.25">
      <c r="K39221"/>
    </row>
    <row r="39222" spans="11:11" x14ac:dyDescent="0.25">
      <c r="K39222"/>
    </row>
    <row r="39223" spans="11:11" x14ac:dyDescent="0.25">
      <c r="K39223"/>
    </row>
    <row r="39224" spans="11:11" x14ac:dyDescent="0.25">
      <c r="K39224"/>
    </row>
    <row r="39225" spans="11:11" x14ac:dyDescent="0.25">
      <c r="K39225"/>
    </row>
    <row r="39226" spans="11:11" x14ac:dyDescent="0.25">
      <c r="K39226"/>
    </row>
    <row r="39227" spans="11:11" x14ac:dyDescent="0.25">
      <c r="K39227"/>
    </row>
    <row r="39228" spans="11:11" x14ac:dyDescent="0.25">
      <c r="K39228"/>
    </row>
    <row r="39229" spans="11:11" x14ac:dyDescent="0.25">
      <c r="K39229"/>
    </row>
    <row r="39230" spans="11:11" x14ac:dyDescent="0.25">
      <c r="K39230"/>
    </row>
    <row r="39231" spans="11:11" x14ac:dyDescent="0.25">
      <c r="K39231"/>
    </row>
    <row r="39232" spans="11:11" x14ac:dyDescent="0.25">
      <c r="K39232"/>
    </row>
    <row r="39233" spans="11:11" x14ac:dyDescent="0.25">
      <c r="K39233"/>
    </row>
    <row r="39234" spans="11:11" x14ac:dyDescent="0.25">
      <c r="K39234"/>
    </row>
    <row r="39235" spans="11:11" x14ac:dyDescent="0.25">
      <c r="K39235"/>
    </row>
    <row r="39236" spans="11:11" x14ac:dyDescent="0.25">
      <c r="K39236"/>
    </row>
    <row r="39237" spans="11:11" x14ac:dyDescent="0.25">
      <c r="K39237"/>
    </row>
    <row r="39238" spans="11:11" x14ac:dyDescent="0.25">
      <c r="K39238"/>
    </row>
    <row r="39239" spans="11:11" x14ac:dyDescent="0.25">
      <c r="K39239"/>
    </row>
    <row r="39240" spans="11:11" x14ac:dyDescent="0.25">
      <c r="K39240"/>
    </row>
    <row r="39241" spans="11:11" x14ac:dyDescent="0.25">
      <c r="K39241"/>
    </row>
    <row r="39242" spans="11:11" x14ac:dyDescent="0.25">
      <c r="K39242"/>
    </row>
    <row r="39243" spans="11:11" x14ac:dyDescent="0.25">
      <c r="K39243"/>
    </row>
    <row r="39244" spans="11:11" x14ac:dyDescent="0.25">
      <c r="K39244"/>
    </row>
    <row r="39245" spans="11:11" x14ac:dyDescent="0.25">
      <c r="K39245"/>
    </row>
    <row r="39246" spans="11:11" x14ac:dyDescent="0.25">
      <c r="K39246"/>
    </row>
    <row r="39247" spans="11:11" x14ac:dyDescent="0.25">
      <c r="K39247"/>
    </row>
    <row r="39248" spans="11:11" x14ac:dyDescent="0.25">
      <c r="K39248"/>
    </row>
    <row r="39249" spans="11:11" x14ac:dyDescent="0.25">
      <c r="K39249"/>
    </row>
    <row r="39250" spans="11:11" x14ac:dyDescent="0.25">
      <c r="K39250"/>
    </row>
    <row r="39251" spans="11:11" x14ac:dyDescent="0.25">
      <c r="K39251"/>
    </row>
    <row r="39252" spans="11:11" x14ac:dyDescent="0.25">
      <c r="K39252"/>
    </row>
    <row r="39253" spans="11:11" x14ac:dyDescent="0.25">
      <c r="K39253"/>
    </row>
    <row r="39254" spans="11:11" x14ac:dyDescent="0.25">
      <c r="K39254"/>
    </row>
    <row r="39255" spans="11:11" x14ac:dyDescent="0.25">
      <c r="K39255"/>
    </row>
    <row r="39256" spans="11:11" x14ac:dyDescent="0.25">
      <c r="K39256"/>
    </row>
    <row r="39257" spans="11:11" x14ac:dyDescent="0.25">
      <c r="K39257"/>
    </row>
    <row r="39258" spans="11:11" x14ac:dyDescent="0.25">
      <c r="K39258"/>
    </row>
    <row r="39259" spans="11:11" x14ac:dyDescent="0.25">
      <c r="K39259"/>
    </row>
    <row r="39260" spans="11:11" x14ac:dyDescent="0.25">
      <c r="K39260"/>
    </row>
    <row r="39261" spans="11:11" x14ac:dyDescent="0.25">
      <c r="K39261"/>
    </row>
    <row r="39262" spans="11:11" x14ac:dyDescent="0.25">
      <c r="K39262"/>
    </row>
    <row r="39263" spans="11:11" x14ac:dyDescent="0.25">
      <c r="K39263"/>
    </row>
    <row r="39264" spans="11:11" x14ac:dyDescent="0.25">
      <c r="K39264"/>
    </row>
    <row r="39265" spans="11:11" x14ac:dyDescent="0.25">
      <c r="K39265"/>
    </row>
    <row r="39266" spans="11:11" x14ac:dyDescent="0.25">
      <c r="K39266"/>
    </row>
    <row r="39267" spans="11:11" x14ac:dyDescent="0.25">
      <c r="K39267"/>
    </row>
    <row r="39268" spans="11:11" x14ac:dyDescent="0.25">
      <c r="K39268"/>
    </row>
    <row r="39269" spans="11:11" x14ac:dyDescent="0.25">
      <c r="K39269"/>
    </row>
    <row r="39270" spans="11:11" x14ac:dyDescent="0.25">
      <c r="K39270"/>
    </row>
    <row r="39271" spans="11:11" x14ac:dyDescent="0.25">
      <c r="K39271"/>
    </row>
    <row r="39272" spans="11:11" x14ac:dyDescent="0.25">
      <c r="K39272"/>
    </row>
    <row r="39273" spans="11:11" x14ac:dyDescent="0.25">
      <c r="K39273"/>
    </row>
    <row r="39274" spans="11:11" x14ac:dyDescent="0.25">
      <c r="K39274"/>
    </row>
    <row r="39275" spans="11:11" x14ac:dyDescent="0.25">
      <c r="K39275"/>
    </row>
    <row r="39276" spans="11:11" x14ac:dyDescent="0.25">
      <c r="K39276"/>
    </row>
    <row r="39277" spans="11:11" x14ac:dyDescent="0.25">
      <c r="K39277"/>
    </row>
    <row r="39278" spans="11:11" x14ac:dyDescent="0.25">
      <c r="K39278"/>
    </row>
    <row r="39279" spans="11:11" x14ac:dyDescent="0.25">
      <c r="K39279"/>
    </row>
    <row r="39280" spans="11:11" x14ac:dyDescent="0.25">
      <c r="K39280"/>
    </row>
    <row r="39281" spans="11:11" x14ac:dyDescent="0.25">
      <c r="K39281"/>
    </row>
    <row r="39282" spans="11:11" x14ac:dyDescent="0.25">
      <c r="K39282"/>
    </row>
    <row r="39283" spans="11:11" x14ac:dyDescent="0.25">
      <c r="K39283"/>
    </row>
    <row r="39284" spans="11:11" x14ac:dyDescent="0.25">
      <c r="K39284"/>
    </row>
    <row r="39285" spans="11:11" x14ac:dyDescent="0.25">
      <c r="K39285"/>
    </row>
    <row r="39286" spans="11:11" x14ac:dyDescent="0.25">
      <c r="K39286"/>
    </row>
    <row r="39287" spans="11:11" x14ac:dyDescent="0.25">
      <c r="K39287"/>
    </row>
    <row r="39288" spans="11:11" x14ac:dyDescent="0.25">
      <c r="K39288"/>
    </row>
    <row r="39289" spans="11:11" x14ac:dyDescent="0.25">
      <c r="K39289"/>
    </row>
    <row r="39290" spans="11:11" x14ac:dyDescent="0.25">
      <c r="K39290"/>
    </row>
    <row r="39291" spans="11:11" x14ac:dyDescent="0.25">
      <c r="K39291"/>
    </row>
    <row r="39292" spans="11:11" x14ac:dyDescent="0.25">
      <c r="K39292"/>
    </row>
    <row r="39293" spans="11:11" x14ac:dyDescent="0.25">
      <c r="K39293"/>
    </row>
    <row r="39294" spans="11:11" x14ac:dyDescent="0.25">
      <c r="K39294"/>
    </row>
    <row r="39295" spans="11:11" x14ac:dyDescent="0.25">
      <c r="K39295"/>
    </row>
    <row r="39296" spans="11:11" x14ac:dyDescent="0.25">
      <c r="K39296"/>
    </row>
    <row r="39297" spans="11:11" x14ac:dyDescent="0.25">
      <c r="K39297"/>
    </row>
    <row r="39298" spans="11:11" x14ac:dyDescent="0.25">
      <c r="K39298"/>
    </row>
    <row r="39299" spans="11:11" x14ac:dyDescent="0.25">
      <c r="K39299"/>
    </row>
    <row r="39300" spans="11:11" x14ac:dyDescent="0.25">
      <c r="K39300"/>
    </row>
    <row r="39301" spans="11:11" x14ac:dyDescent="0.25">
      <c r="K39301"/>
    </row>
    <row r="39302" spans="11:11" x14ac:dyDescent="0.25">
      <c r="K39302"/>
    </row>
    <row r="39303" spans="11:11" x14ac:dyDescent="0.25">
      <c r="K39303"/>
    </row>
    <row r="39304" spans="11:11" x14ac:dyDescent="0.25">
      <c r="K39304"/>
    </row>
    <row r="39305" spans="11:11" x14ac:dyDescent="0.25">
      <c r="K39305"/>
    </row>
    <row r="39306" spans="11:11" x14ac:dyDescent="0.25">
      <c r="K39306"/>
    </row>
    <row r="39307" spans="11:11" x14ac:dyDescent="0.25">
      <c r="K39307"/>
    </row>
    <row r="39308" spans="11:11" x14ac:dyDescent="0.25">
      <c r="K39308"/>
    </row>
    <row r="39309" spans="11:11" x14ac:dyDescent="0.25">
      <c r="K39309"/>
    </row>
    <row r="39310" spans="11:11" x14ac:dyDescent="0.25">
      <c r="K39310"/>
    </row>
    <row r="39311" spans="11:11" x14ac:dyDescent="0.25">
      <c r="K39311"/>
    </row>
    <row r="39312" spans="11:11" x14ac:dyDescent="0.25">
      <c r="K39312"/>
    </row>
    <row r="39313" spans="11:11" x14ac:dyDescent="0.25">
      <c r="K39313"/>
    </row>
    <row r="39314" spans="11:11" x14ac:dyDescent="0.25">
      <c r="K39314"/>
    </row>
    <row r="39315" spans="11:11" x14ac:dyDescent="0.25">
      <c r="K39315"/>
    </row>
    <row r="39316" spans="11:11" x14ac:dyDescent="0.25">
      <c r="K39316"/>
    </row>
    <row r="39317" spans="11:11" x14ac:dyDescent="0.25">
      <c r="K39317"/>
    </row>
    <row r="39318" spans="11:11" x14ac:dyDescent="0.25">
      <c r="K39318"/>
    </row>
    <row r="39319" spans="11:11" x14ac:dyDescent="0.25">
      <c r="K39319"/>
    </row>
    <row r="39320" spans="11:11" x14ac:dyDescent="0.25">
      <c r="K39320"/>
    </row>
    <row r="39321" spans="11:11" x14ac:dyDescent="0.25">
      <c r="K39321"/>
    </row>
    <row r="39322" spans="11:11" x14ac:dyDescent="0.25">
      <c r="K39322"/>
    </row>
    <row r="39323" spans="11:11" x14ac:dyDescent="0.25">
      <c r="K39323"/>
    </row>
    <row r="39324" spans="11:11" x14ac:dyDescent="0.25">
      <c r="K39324"/>
    </row>
    <row r="39325" spans="11:11" x14ac:dyDescent="0.25">
      <c r="K39325"/>
    </row>
    <row r="39326" spans="11:11" x14ac:dyDescent="0.25">
      <c r="K39326"/>
    </row>
    <row r="39327" spans="11:11" x14ac:dyDescent="0.25">
      <c r="K39327"/>
    </row>
    <row r="39328" spans="11:11" x14ac:dyDescent="0.25">
      <c r="K39328"/>
    </row>
    <row r="39329" spans="11:11" x14ac:dyDescent="0.25">
      <c r="K39329"/>
    </row>
    <row r="39330" spans="11:11" x14ac:dyDescent="0.25">
      <c r="K39330"/>
    </row>
    <row r="39331" spans="11:11" x14ac:dyDescent="0.25">
      <c r="K39331"/>
    </row>
    <row r="39332" spans="11:11" x14ac:dyDescent="0.25">
      <c r="K39332"/>
    </row>
    <row r="39333" spans="11:11" x14ac:dyDescent="0.25">
      <c r="K39333"/>
    </row>
    <row r="39334" spans="11:11" x14ac:dyDescent="0.25">
      <c r="K39334"/>
    </row>
    <row r="39335" spans="11:11" x14ac:dyDescent="0.25">
      <c r="K39335"/>
    </row>
    <row r="39336" spans="11:11" x14ac:dyDescent="0.25">
      <c r="K39336"/>
    </row>
    <row r="39337" spans="11:11" x14ac:dyDescent="0.25">
      <c r="K39337"/>
    </row>
    <row r="39338" spans="11:11" x14ac:dyDescent="0.25">
      <c r="K39338"/>
    </row>
    <row r="39339" spans="11:11" x14ac:dyDescent="0.25">
      <c r="K39339"/>
    </row>
    <row r="39340" spans="11:11" x14ac:dyDescent="0.25">
      <c r="K39340"/>
    </row>
    <row r="39341" spans="11:11" x14ac:dyDescent="0.25">
      <c r="K39341"/>
    </row>
    <row r="39342" spans="11:11" x14ac:dyDescent="0.25">
      <c r="K39342"/>
    </row>
    <row r="39343" spans="11:11" x14ac:dyDescent="0.25">
      <c r="K39343"/>
    </row>
    <row r="39344" spans="11:11" x14ac:dyDescent="0.25">
      <c r="K39344"/>
    </row>
    <row r="39345" spans="11:11" x14ac:dyDescent="0.25">
      <c r="K39345"/>
    </row>
    <row r="39346" spans="11:11" x14ac:dyDescent="0.25">
      <c r="K39346"/>
    </row>
    <row r="39347" spans="11:11" x14ac:dyDescent="0.25">
      <c r="K39347"/>
    </row>
    <row r="39348" spans="11:11" x14ac:dyDescent="0.25">
      <c r="K39348"/>
    </row>
    <row r="39349" spans="11:11" x14ac:dyDescent="0.25">
      <c r="K39349"/>
    </row>
    <row r="39350" spans="11:11" x14ac:dyDescent="0.25">
      <c r="K39350"/>
    </row>
    <row r="39351" spans="11:11" x14ac:dyDescent="0.25">
      <c r="K39351"/>
    </row>
    <row r="39352" spans="11:11" x14ac:dyDescent="0.25">
      <c r="K39352"/>
    </row>
    <row r="39353" spans="11:11" x14ac:dyDescent="0.25">
      <c r="K39353"/>
    </row>
    <row r="39354" spans="11:11" x14ac:dyDescent="0.25">
      <c r="K39354"/>
    </row>
    <row r="39355" spans="11:11" x14ac:dyDescent="0.25">
      <c r="K39355"/>
    </row>
    <row r="39356" spans="11:11" x14ac:dyDescent="0.25">
      <c r="K39356"/>
    </row>
    <row r="39357" spans="11:11" x14ac:dyDescent="0.25">
      <c r="K39357"/>
    </row>
    <row r="39358" spans="11:11" x14ac:dyDescent="0.25">
      <c r="K39358"/>
    </row>
    <row r="39359" spans="11:11" x14ac:dyDescent="0.25">
      <c r="K39359"/>
    </row>
    <row r="39360" spans="11:11" x14ac:dyDescent="0.25">
      <c r="K39360"/>
    </row>
    <row r="39361" spans="11:11" x14ac:dyDescent="0.25">
      <c r="K39361"/>
    </row>
    <row r="39362" spans="11:11" x14ac:dyDescent="0.25">
      <c r="K39362"/>
    </row>
    <row r="39363" spans="11:11" x14ac:dyDescent="0.25">
      <c r="K39363"/>
    </row>
    <row r="39364" spans="11:11" x14ac:dyDescent="0.25">
      <c r="K39364"/>
    </row>
    <row r="39365" spans="11:11" x14ac:dyDescent="0.25">
      <c r="K39365"/>
    </row>
    <row r="39366" spans="11:11" x14ac:dyDescent="0.25">
      <c r="K39366"/>
    </row>
    <row r="39367" spans="11:11" x14ac:dyDescent="0.25">
      <c r="K39367"/>
    </row>
    <row r="39368" spans="11:11" x14ac:dyDescent="0.25">
      <c r="K39368"/>
    </row>
    <row r="39369" spans="11:11" x14ac:dyDescent="0.25">
      <c r="K39369"/>
    </row>
    <row r="39370" spans="11:11" x14ac:dyDescent="0.25">
      <c r="K39370"/>
    </row>
    <row r="39371" spans="11:11" x14ac:dyDescent="0.25">
      <c r="K39371"/>
    </row>
    <row r="39372" spans="11:11" x14ac:dyDescent="0.25">
      <c r="K39372"/>
    </row>
    <row r="39373" spans="11:11" x14ac:dyDescent="0.25">
      <c r="K39373"/>
    </row>
    <row r="39374" spans="11:11" x14ac:dyDescent="0.25">
      <c r="K39374"/>
    </row>
    <row r="39375" spans="11:11" x14ac:dyDescent="0.25">
      <c r="K39375"/>
    </row>
    <row r="39376" spans="11:11" x14ac:dyDescent="0.25">
      <c r="K39376"/>
    </row>
    <row r="39377" spans="11:11" x14ac:dyDescent="0.25">
      <c r="K39377"/>
    </row>
    <row r="39378" spans="11:11" x14ac:dyDescent="0.25">
      <c r="K39378"/>
    </row>
    <row r="39379" spans="11:11" x14ac:dyDescent="0.25">
      <c r="K39379"/>
    </row>
    <row r="39380" spans="11:11" x14ac:dyDescent="0.25">
      <c r="K39380"/>
    </row>
    <row r="39381" spans="11:11" x14ac:dyDescent="0.25">
      <c r="K39381"/>
    </row>
    <row r="39382" spans="11:11" x14ac:dyDescent="0.25">
      <c r="K39382"/>
    </row>
    <row r="39383" spans="11:11" x14ac:dyDescent="0.25">
      <c r="K39383"/>
    </row>
    <row r="39384" spans="11:11" x14ac:dyDescent="0.25">
      <c r="K39384"/>
    </row>
    <row r="39385" spans="11:11" x14ac:dyDescent="0.25">
      <c r="K39385"/>
    </row>
    <row r="39386" spans="11:11" x14ac:dyDescent="0.25">
      <c r="K39386"/>
    </row>
    <row r="39387" spans="11:11" x14ac:dyDescent="0.25">
      <c r="K39387"/>
    </row>
    <row r="39388" spans="11:11" x14ac:dyDescent="0.25">
      <c r="K39388"/>
    </row>
    <row r="39389" spans="11:11" x14ac:dyDescent="0.25">
      <c r="K39389"/>
    </row>
    <row r="39390" spans="11:11" x14ac:dyDescent="0.25">
      <c r="K39390"/>
    </row>
    <row r="39391" spans="11:11" x14ac:dyDescent="0.25">
      <c r="K39391"/>
    </row>
    <row r="39392" spans="11:11" x14ac:dyDescent="0.25">
      <c r="K39392"/>
    </row>
    <row r="39393" spans="11:11" x14ac:dyDescent="0.25">
      <c r="K39393"/>
    </row>
    <row r="39394" spans="11:11" x14ac:dyDescent="0.25">
      <c r="K39394"/>
    </row>
    <row r="39395" spans="11:11" x14ac:dyDescent="0.25">
      <c r="K39395"/>
    </row>
    <row r="39396" spans="11:11" x14ac:dyDescent="0.25">
      <c r="K39396"/>
    </row>
    <row r="39397" spans="11:11" x14ac:dyDescent="0.25">
      <c r="K39397"/>
    </row>
    <row r="39398" spans="11:11" x14ac:dyDescent="0.25">
      <c r="K39398"/>
    </row>
    <row r="39399" spans="11:11" x14ac:dyDescent="0.25">
      <c r="K39399"/>
    </row>
    <row r="39400" spans="11:11" x14ac:dyDescent="0.25">
      <c r="K39400"/>
    </row>
    <row r="39401" spans="11:11" x14ac:dyDescent="0.25">
      <c r="K39401"/>
    </row>
    <row r="39402" spans="11:11" x14ac:dyDescent="0.25">
      <c r="K39402"/>
    </row>
    <row r="39403" spans="11:11" x14ac:dyDescent="0.25">
      <c r="K39403"/>
    </row>
    <row r="39404" spans="11:11" x14ac:dyDescent="0.25">
      <c r="K39404"/>
    </row>
    <row r="39405" spans="11:11" x14ac:dyDescent="0.25">
      <c r="K39405"/>
    </row>
    <row r="39406" spans="11:11" x14ac:dyDescent="0.25">
      <c r="K39406"/>
    </row>
    <row r="39407" spans="11:11" x14ac:dyDescent="0.25">
      <c r="K39407"/>
    </row>
    <row r="39408" spans="11:11" x14ac:dyDescent="0.25">
      <c r="K39408"/>
    </row>
    <row r="39409" spans="11:11" x14ac:dyDescent="0.25">
      <c r="K39409"/>
    </row>
    <row r="39410" spans="11:11" x14ac:dyDescent="0.25">
      <c r="K39410"/>
    </row>
    <row r="39411" spans="11:11" x14ac:dyDescent="0.25">
      <c r="K39411"/>
    </row>
    <row r="39412" spans="11:11" x14ac:dyDescent="0.25">
      <c r="K39412"/>
    </row>
    <row r="39413" spans="11:11" x14ac:dyDescent="0.25">
      <c r="K39413"/>
    </row>
    <row r="39414" spans="11:11" x14ac:dyDescent="0.25">
      <c r="K39414"/>
    </row>
    <row r="39415" spans="11:11" x14ac:dyDescent="0.25">
      <c r="K39415"/>
    </row>
    <row r="39416" spans="11:11" x14ac:dyDescent="0.25">
      <c r="K39416"/>
    </row>
    <row r="39417" spans="11:11" x14ac:dyDescent="0.25">
      <c r="K39417"/>
    </row>
    <row r="39418" spans="11:11" x14ac:dyDescent="0.25">
      <c r="K39418"/>
    </row>
    <row r="39419" spans="11:11" x14ac:dyDescent="0.25">
      <c r="K39419"/>
    </row>
    <row r="39420" spans="11:11" x14ac:dyDescent="0.25">
      <c r="K39420"/>
    </row>
    <row r="39421" spans="11:11" x14ac:dyDescent="0.25">
      <c r="K39421"/>
    </row>
    <row r="39422" spans="11:11" x14ac:dyDescent="0.25">
      <c r="K39422"/>
    </row>
    <row r="39423" spans="11:11" x14ac:dyDescent="0.25">
      <c r="K39423"/>
    </row>
    <row r="39424" spans="11:11" x14ac:dyDescent="0.25">
      <c r="K39424"/>
    </row>
    <row r="39425" spans="11:11" x14ac:dyDescent="0.25">
      <c r="K39425"/>
    </row>
    <row r="39426" spans="11:11" x14ac:dyDescent="0.25">
      <c r="K39426"/>
    </row>
    <row r="39427" spans="11:11" x14ac:dyDescent="0.25">
      <c r="K39427"/>
    </row>
    <row r="39428" spans="11:11" x14ac:dyDescent="0.25">
      <c r="K39428"/>
    </row>
    <row r="39429" spans="11:11" x14ac:dyDescent="0.25">
      <c r="K39429"/>
    </row>
    <row r="39430" spans="11:11" x14ac:dyDescent="0.25">
      <c r="K39430"/>
    </row>
    <row r="39431" spans="11:11" x14ac:dyDescent="0.25">
      <c r="K39431"/>
    </row>
    <row r="39432" spans="11:11" x14ac:dyDescent="0.25">
      <c r="K39432"/>
    </row>
    <row r="39433" spans="11:11" x14ac:dyDescent="0.25">
      <c r="K39433"/>
    </row>
    <row r="39434" spans="11:11" x14ac:dyDescent="0.25">
      <c r="K39434"/>
    </row>
    <row r="39435" spans="11:11" x14ac:dyDescent="0.25">
      <c r="K39435"/>
    </row>
    <row r="39436" spans="11:11" x14ac:dyDescent="0.25">
      <c r="K39436"/>
    </row>
    <row r="39437" spans="11:11" x14ac:dyDescent="0.25">
      <c r="K39437"/>
    </row>
    <row r="39438" spans="11:11" x14ac:dyDescent="0.25">
      <c r="K39438"/>
    </row>
    <row r="39439" spans="11:11" x14ac:dyDescent="0.25">
      <c r="K39439"/>
    </row>
    <row r="39440" spans="11:11" x14ac:dyDescent="0.25">
      <c r="K39440"/>
    </row>
    <row r="39441" spans="11:11" x14ac:dyDescent="0.25">
      <c r="K39441"/>
    </row>
    <row r="39442" spans="11:11" x14ac:dyDescent="0.25">
      <c r="K39442"/>
    </row>
    <row r="39443" spans="11:11" x14ac:dyDescent="0.25">
      <c r="K39443"/>
    </row>
    <row r="39444" spans="11:11" x14ac:dyDescent="0.25">
      <c r="K39444"/>
    </row>
    <row r="39445" spans="11:11" x14ac:dyDescent="0.25">
      <c r="K39445"/>
    </row>
    <row r="39446" spans="11:11" x14ac:dyDescent="0.25">
      <c r="K39446"/>
    </row>
    <row r="39447" spans="11:11" x14ac:dyDescent="0.25">
      <c r="K39447"/>
    </row>
    <row r="39448" spans="11:11" x14ac:dyDescent="0.25">
      <c r="K39448"/>
    </row>
    <row r="39449" spans="11:11" x14ac:dyDescent="0.25">
      <c r="K39449"/>
    </row>
    <row r="39450" spans="11:11" x14ac:dyDescent="0.25">
      <c r="K39450"/>
    </row>
    <row r="39451" spans="11:11" x14ac:dyDescent="0.25">
      <c r="K39451"/>
    </row>
    <row r="39452" spans="11:11" x14ac:dyDescent="0.25">
      <c r="K39452"/>
    </row>
    <row r="39453" spans="11:11" x14ac:dyDescent="0.25">
      <c r="K39453"/>
    </row>
    <row r="39454" spans="11:11" x14ac:dyDescent="0.25">
      <c r="K39454"/>
    </row>
    <row r="39455" spans="11:11" x14ac:dyDescent="0.25">
      <c r="K39455"/>
    </row>
    <row r="39456" spans="11:11" x14ac:dyDescent="0.25">
      <c r="K39456"/>
    </row>
    <row r="39457" spans="11:11" x14ac:dyDescent="0.25">
      <c r="K39457"/>
    </row>
    <row r="39458" spans="11:11" x14ac:dyDescent="0.25">
      <c r="K39458"/>
    </row>
    <row r="39459" spans="11:11" x14ac:dyDescent="0.25">
      <c r="K39459"/>
    </row>
    <row r="39460" spans="11:11" x14ac:dyDescent="0.25">
      <c r="K39460"/>
    </row>
    <row r="39461" spans="11:11" x14ac:dyDescent="0.25">
      <c r="K39461"/>
    </row>
    <row r="39462" spans="11:11" x14ac:dyDescent="0.25">
      <c r="K39462"/>
    </row>
    <row r="39463" spans="11:11" x14ac:dyDescent="0.25">
      <c r="K39463"/>
    </row>
    <row r="39464" spans="11:11" x14ac:dyDescent="0.25">
      <c r="K39464"/>
    </row>
    <row r="39465" spans="11:11" x14ac:dyDescent="0.25">
      <c r="K39465"/>
    </row>
    <row r="39466" spans="11:11" x14ac:dyDescent="0.25">
      <c r="K39466"/>
    </row>
    <row r="39467" spans="11:11" x14ac:dyDescent="0.25">
      <c r="K39467"/>
    </row>
    <row r="39468" spans="11:11" x14ac:dyDescent="0.25">
      <c r="K39468"/>
    </row>
    <row r="39469" spans="11:11" x14ac:dyDescent="0.25">
      <c r="K39469"/>
    </row>
    <row r="39470" spans="11:11" x14ac:dyDescent="0.25">
      <c r="K39470"/>
    </row>
    <row r="39471" spans="11:11" x14ac:dyDescent="0.25">
      <c r="K39471"/>
    </row>
    <row r="39472" spans="11:11" x14ac:dyDescent="0.25">
      <c r="K39472"/>
    </row>
    <row r="39473" spans="11:11" x14ac:dyDescent="0.25">
      <c r="K39473"/>
    </row>
    <row r="39474" spans="11:11" x14ac:dyDescent="0.25">
      <c r="K39474"/>
    </row>
    <row r="39475" spans="11:11" x14ac:dyDescent="0.25">
      <c r="K39475"/>
    </row>
    <row r="39476" spans="11:11" x14ac:dyDescent="0.25">
      <c r="K39476"/>
    </row>
    <row r="39477" spans="11:11" x14ac:dyDescent="0.25">
      <c r="K39477"/>
    </row>
    <row r="39478" spans="11:11" x14ac:dyDescent="0.25">
      <c r="K39478"/>
    </row>
    <row r="39479" spans="11:11" x14ac:dyDescent="0.25">
      <c r="K39479"/>
    </row>
    <row r="39480" spans="11:11" x14ac:dyDescent="0.25">
      <c r="K39480"/>
    </row>
    <row r="39481" spans="11:11" x14ac:dyDescent="0.25">
      <c r="K39481"/>
    </row>
    <row r="39482" spans="11:11" x14ac:dyDescent="0.25">
      <c r="K39482"/>
    </row>
    <row r="39483" spans="11:11" x14ac:dyDescent="0.25">
      <c r="K39483"/>
    </row>
    <row r="39484" spans="11:11" x14ac:dyDescent="0.25">
      <c r="K39484"/>
    </row>
    <row r="39485" spans="11:11" x14ac:dyDescent="0.25">
      <c r="K39485"/>
    </row>
    <row r="39486" spans="11:11" x14ac:dyDescent="0.25">
      <c r="K39486"/>
    </row>
    <row r="39487" spans="11:11" x14ac:dyDescent="0.25">
      <c r="K39487"/>
    </row>
    <row r="39488" spans="11:11" x14ac:dyDescent="0.25">
      <c r="K39488"/>
    </row>
    <row r="39489" spans="11:11" x14ac:dyDescent="0.25">
      <c r="K39489"/>
    </row>
    <row r="39490" spans="11:11" x14ac:dyDescent="0.25">
      <c r="K39490"/>
    </row>
    <row r="39491" spans="11:11" x14ac:dyDescent="0.25">
      <c r="K39491"/>
    </row>
    <row r="39492" spans="11:11" x14ac:dyDescent="0.25">
      <c r="K39492"/>
    </row>
    <row r="39493" spans="11:11" x14ac:dyDescent="0.25">
      <c r="K39493"/>
    </row>
    <row r="39494" spans="11:11" x14ac:dyDescent="0.25">
      <c r="K39494"/>
    </row>
    <row r="39495" spans="11:11" x14ac:dyDescent="0.25">
      <c r="K39495"/>
    </row>
    <row r="39496" spans="11:11" x14ac:dyDescent="0.25">
      <c r="K39496"/>
    </row>
    <row r="39497" spans="11:11" x14ac:dyDescent="0.25">
      <c r="K39497"/>
    </row>
    <row r="39498" spans="11:11" x14ac:dyDescent="0.25">
      <c r="K39498"/>
    </row>
    <row r="39499" spans="11:11" x14ac:dyDescent="0.25">
      <c r="K39499"/>
    </row>
    <row r="39500" spans="11:11" x14ac:dyDescent="0.25">
      <c r="K39500"/>
    </row>
    <row r="39501" spans="11:11" x14ac:dyDescent="0.25">
      <c r="K39501"/>
    </row>
    <row r="39502" spans="11:11" x14ac:dyDescent="0.25">
      <c r="K39502"/>
    </row>
    <row r="39503" spans="11:11" x14ac:dyDescent="0.25">
      <c r="K39503"/>
    </row>
    <row r="39504" spans="11:11" x14ac:dyDescent="0.25">
      <c r="K39504"/>
    </row>
    <row r="39505" spans="11:11" x14ac:dyDescent="0.25">
      <c r="K39505"/>
    </row>
    <row r="39506" spans="11:11" x14ac:dyDescent="0.25">
      <c r="K39506"/>
    </row>
    <row r="39507" spans="11:11" x14ac:dyDescent="0.25">
      <c r="K39507"/>
    </row>
    <row r="39508" spans="11:11" x14ac:dyDescent="0.25">
      <c r="K39508"/>
    </row>
    <row r="39509" spans="11:11" x14ac:dyDescent="0.25">
      <c r="K39509"/>
    </row>
    <row r="39510" spans="11:11" x14ac:dyDescent="0.25">
      <c r="K39510"/>
    </row>
    <row r="39511" spans="11:11" x14ac:dyDescent="0.25">
      <c r="K39511"/>
    </row>
    <row r="39512" spans="11:11" x14ac:dyDescent="0.25">
      <c r="K39512"/>
    </row>
    <row r="39513" spans="11:11" x14ac:dyDescent="0.25">
      <c r="K39513"/>
    </row>
    <row r="39514" spans="11:11" x14ac:dyDescent="0.25">
      <c r="K39514"/>
    </row>
    <row r="39515" spans="11:11" x14ac:dyDescent="0.25">
      <c r="K39515"/>
    </row>
    <row r="39516" spans="11:11" x14ac:dyDescent="0.25">
      <c r="K39516"/>
    </row>
    <row r="39517" spans="11:11" x14ac:dyDescent="0.25">
      <c r="K39517"/>
    </row>
    <row r="39518" spans="11:11" x14ac:dyDescent="0.25">
      <c r="K39518"/>
    </row>
    <row r="39519" spans="11:11" x14ac:dyDescent="0.25">
      <c r="K39519"/>
    </row>
    <row r="39520" spans="11:11" x14ac:dyDescent="0.25">
      <c r="K39520"/>
    </row>
    <row r="39521" spans="11:11" x14ac:dyDescent="0.25">
      <c r="K39521"/>
    </row>
    <row r="39522" spans="11:11" x14ac:dyDescent="0.25">
      <c r="K39522"/>
    </row>
    <row r="39523" spans="11:11" x14ac:dyDescent="0.25">
      <c r="K39523"/>
    </row>
    <row r="39524" spans="11:11" x14ac:dyDescent="0.25">
      <c r="K39524"/>
    </row>
    <row r="39525" spans="11:11" x14ac:dyDescent="0.25">
      <c r="K39525"/>
    </row>
    <row r="39526" spans="11:11" x14ac:dyDescent="0.25">
      <c r="K39526"/>
    </row>
    <row r="39527" spans="11:11" x14ac:dyDescent="0.25">
      <c r="K39527"/>
    </row>
    <row r="39528" spans="11:11" x14ac:dyDescent="0.25">
      <c r="K39528"/>
    </row>
    <row r="39529" spans="11:11" x14ac:dyDescent="0.25">
      <c r="K39529"/>
    </row>
    <row r="39530" spans="11:11" x14ac:dyDescent="0.25">
      <c r="K39530"/>
    </row>
    <row r="39531" spans="11:11" x14ac:dyDescent="0.25">
      <c r="K39531"/>
    </row>
    <row r="39532" spans="11:11" x14ac:dyDescent="0.25">
      <c r="K39532"/>
    </row>
    <row r="39533" spans="11:11" x14ac:dyDescent="0.25">
      <c r="K39533"/>
    </row>
    <row r="39534" spans="11:11" x14ac:dyDescent="0.25">
      <c r="K39534"/>
    </row>
    <row r="39535" spans="11:11" x14ac:dyDescent="0.25">
      <c r="K39535"/>
    </row>
    <row r="39536" spans="11:11" x14ac:dyDescent="0.25">
      <c r="K39536"/>
    </row>
    <row r="39537" spans="11:11" x14ac:dyDescent="0.25">
      <c r="K39537"/>
    </row>
    <row r="39538" spans="11:11" x14ac:dyDescent="0.25">
      <c r="K39538"/>
    </row>
    <row r="39539" spans="11:11" x14ac:dyDescent="0.25">
      <c r="K39539"/>
    </row>
    <row r="39540" spans="11:11" x14ac:dyDescent="0.25">
      <c r="K39540"/>
    </row>
    <row r="39541" spans="11:11" x14ac:dyDescent="0.25">
      <c r="K39541"/>
    </row>
    <row r="39542" spans="11:11" x14ac:dyDescent="0.25">
      <c r="K39542"/>
    </row>
    <row r="39543" spans="11:11" x14ac:dyDescent="0.25">
      <c r="K39543"/>
    </row>
    <row r="39544" spans="11:11" x14ac:dyDescent="0.25">
      <c r="K39544"/>
    </row>
    <row r="39545" spans="11:11" x14ac:dyDescent="0.25">
      <c r="K39545"/>
    </row>
    <row r="39546" spans="11:11" x14ac:dyDescent="0.25">
      <c r="K39546"/>
    </row>
    <row r="39547" spans="11:11" x14ac:dyDescent="0.25">
      <c r="K39547"/>
    </row>
    <row r="39548" spans="11:11" x14ac:dyDescent="0.25">
      <c r="K39548"/>
    </row>
    <row r="39549" spans="11:11" x14ac:dyDescent="0.25">
      <c r="K39549"/>
    </row>
    <row r="39550" spans="11:11" x14ac:dyDescent="0.25">
      <c r="K39550"/>
    </row>
    <row r="39551" spans="11:11" x14ac:dyDescent="0.25">
      <c r="K39551"/>
    </row>
    <row r="39552" spans="11:11" x14ac:dyDescent="0.25">
      <c r="K39552"/>
    </row>
    <row r="39553" spans="11:11" x14ac:dyDescent="0.25">
      <c r="K39553"/>
    </row>
    <row r="39554" spans="11:11" x14ac:dyDescent="0.25">
      <c r="K39554"/>
    </row>
    <row r="39555" spans="11:11" x14ac:dyDescent="0.25">
      <c r="K39555"/>
    </row>
    <row r="39556" spans="11:11" x14ac:dyDescent="0.25">
      <c r="K39556"/>
    </row>
    <row r="39557" spans="11:11" x14ac:dyDescent="0.25">
      <c r="K39557"/>
    </row>
    <row r="39558" spans="11:11" x14ac:dyDescent="0.25">
      <c r="K39558"/>
    </row>
    <row r="39559" spans="11:11" x14ac:dyDescent="0.25">
      <c r="K39559"/>
    </row>
    <row r="39560" spans="11:11" x14ac:dyDescent="0.25">
      <c r="K39560"/>
    </row>
    <row r="39561" spans="11:11" x14ac:dyDescent="0.25">
      <c r="K39561"/>
    </row>
    <row r="39562" spans="11:11" x14ac:dyDescent="0.25">
      <c r="K39562"/>
    </row>
    <row r="39563" spans="11:11" x14ac:dyDescent="0.25">
      <c r="K39563"/>
    </row>
    <row r="39564" spans="11:11" x14ac:dyDescent="0.25">
      <c r="K39564"/>
    </row>
    <row r="39565" spans="11:11" x14ac:dyDescent="0.25">
      <c r="K39565"/>
    </row>
    <row r="39566" spans="11:11" x14ac:dyDescent="0.25">
      <c r="K39566"/>
    </row>
    <row r="39567" spans="11:11" x14ac:dyDescent="0.25">
      <c r="K39567"/>
    </row>
    <row r="39568" spans="11:11" x14ac:dyDescent="0.25">
      <c r="K39568"/>
    </row>
    <row r="39569" spans="11:11" x14ac:dyDescent="0.25">
      <c r="K39569"/>
    </row>
    <row r="39570" spans="11:11" x14ac:dyDescent="0.25">
      <c r="K39570"/>
    </row>
    <row r="39571" spans="11:11" x14ac:dyDescent="0.25">
      <c r="K39571"/>
    </row>
    <row r="39572" spans="11:11" x14ac:dyDescent="0.25">
      <c r="K39572"/>
    </row>
    <row r="39573" spans="11:11" x14ac:dyDescent="0.25">
      <c r="K39573"/>
    </row>
    <row r="39574" spans="11:11" x14ac:dyDescent="0.25">
      <c r="K39574"/>
    </row>
    <row r="39575" spans="11:11" x14ac:dyDescent="0.25">
      <c r="K39575"/>
    </row>
    <row r="39576" spans="11:11" x14ac:dyDescent="0.25">
      <c r="K39576"/>
    </row>
    <row r="39577" spans="11:11" x14ac:dyDescent="0.25">
      <c r="K39577"/>
    </row>
    <row r="39578" spans="11:11" x14ac:dyDescent="0.25">
      <c r="K39578"/>
    </row>
    <row r="39579" spans="11:11" x14ac:dyDescent="0.25">
      <c r="K39579"/>
    </row>
    <row r="39580" spans="11:11" x14ac:dyDescent="0.25">
      <c r="K39580"/>
    </row>
    <row r="39581" spans="11:11" x14ac:dyDescent="0.25">
      <c r="K39581"/>
    </row>
    <row r="39582" spans="11:11" x14ac:dyDescent="0.25">
      <c r="K39582"/>
    </row>
    <row r="39583" spans="11:11" x14ac:dyDescent="0.25">
      <c r="K39583"/>
    </row>
    <row r="39584" spans="11:11" x14ac:dyDescent="0.25">
      <c r="K39584"/>
    </row>
    <row r="39585" spans="11:11" x14ac:dyDescent="0.25">
      <c r="K39585"/>
    </row>
    <row r="39586" spans="11:11" x14ac:dyDescent="0.25">
      <c r="K39586"/>
    </row>
    <row r="39587" spans="11:11" x14ac:dyDescent="0.25">
      <c r="K39587"/>
    </row>
    <row r="39588" spans="11:11" x14ac:dyDescent="0.25">
      <c r="K39588"/>
    </row>
    <row r="39589" spans="11:11" x14ac:dyDescent="0.25">
      <c r="K39589"/>
    </row>
    <row r="39590" spans="11:11" x14ac:dyDescent="0.25">
      <c r="K39590"/>
    </row>
    <row r="39591" spans="11:11" x14ac:dyDescent="0.25">
      <c r="K39591"/>
    </row>
    <row r="39592" spans="11:11" x14ac:dyDescent="0.25">
      <c r="K39592"/>
    </row>
    <row r="39593" spans="11:11" x14ac:dyDescent="0.25">
      <c r="K39593"/>
    </row>
    <row r="39594" spans="11:11" x14ac:dyDescent="0.25">
      <c r="K39594"/>
    </row>
    <row r="39595" spans="11:11" x14ac:dyDescent="0.25">
      <c r="K39595"/>
    </row>
    <row r="39596" spans="11:11" x14ac:dyDescent="0.25">
      <c r="K39596"/>
    </row>
    <row r="39597" spans="11:11" x14ac:dyDescent="0.25">
      <c r="K39597"/>
    </row>
    <row r="39598" spans="11:11" x14ac:dyDescent="0.25">
      <c r="K39598"/>
    </row>
    <row r="39599" spans="11:11" x14ac:dyDescent="0.25">
      <c r="K39599"/>
    </row>
    <row r="39600" spans="11:11" x14ac:dyDescent="0.25">
      <c r="K39600"/>
    </row>
    <row r="39601" spans="11:11" x14ac:dyDescent="0.25">
      <c r="K39601"/>
    </row>
    <row r="39602" spans="11:11" x14ac:dyDescent="0.25">
      <c r="K39602"/>
    </row>
    <row r="39603" spans="11:11" x14ac:dyDescent="0.25">
      <c r="K39603"/>
    </row>
    <row r="39604" spans="11:11" x14ac:dyDescent="0.25">
      <c r="K39604"/>
    </row>
    <row r="39605" spans="11:11" x14ac:dyDescent="0.25">
      <c r="K39605"/>
    </row>
    <row r="39606" spans="11:11" x14ac:dyDescent="0.25">
      <c r="K39606"/>
    </row>
    <row r="39607" spans="11:11" x14ac:dyDescent="0.25">
      <c r="K39607"/>
    </row>
    <row r="39608" spans="11:11" x14ac:dyDescent="0.25">
      <c r="K39608"/>
    </row>
    <row r="39609" spans="11:11" x14ac:dyDescent="0.25">
      <c r="K39609"/>
    </row>
    <row r="39610" spans="11:11" x14ac:dyDescent="0.25">
      <c r="K39610"/>
    </row>
    <row r="39611" spans="11:11" x14ac:dyDescent="0.25">
      <c r="K39611"/>
    </row>
    <row r="39612" spans="11:11" x14ac:dyDescent="0.25">
      <c r="K39612"/>
    </row>
    <row r="39613" spans="11:11" x14ac:dyDescent="0.25">
      <c r="K39613"/>
    </row>
    <row r="39614" spans="11:11" x14ac:dyDescent="0.25">
      <c r="K39614"/>
    </row>
    <row r="39615" spans="11:11" x14ac:dyDescent="0.25">
      <c r="K39615"/>
    </row>
    <row r="39616" spans="11:11" x14ac:dyDescent="0.25">
      <c r="K39616"/>
    </row>
    <row r="39617" spans="11:11" x14ac:dyDescent="0.25">
      <c r="K39617"/>
    </row>
    <row r="39618" spans="11:11" x14ac:dyDescent="0.25">
      <c r="K39618"/>
    </row>
    <row r="39619" spans="11:11" x14ac:dyDescent="0.25">
      <c r="K39619"/>
    </row>
    <row r="39620" spans="11:11" x14ac:dyDescent="0.25">
      <c r="K39620"/>
    </row>
    <row r="39621" spans="11:11" x14ac:dyDescent="0.25">
      <c r="K39621"/>
    </row>
    <row r="39622" spans="11:11" x14ac:dyDescent="0.25">
      <c r="K39622"/>
    </row>
    <row r="39623" spans="11:11" x14ac:dyDescent="0.25">
      <c r="K39623"/>
    </row>
    <row r="39624" spans="11:11" x14ac:dyDescent="0.25">
      <c r="K39624"/>
    </row>
    <row r="39625" spans="11:11" x14ac:dyDescent="0.25">
      <c r="K39625"/>
    </row>
    <row r="39626" spans="11:11" x14ac:dyDescent="0.25">
      <c r="K39626"/>
    </row>
    <row r="39627" spans="11:11" x14ac:dyDescent="0.25">
      <c r="K39627"/>
    </row>
    <row r="39628" spans="11:11" x14ac:dyDescent="0.25">
      <c r="K39628"/>
    </row>
    <row r="39629" spans="11:11" x14ac:dyDescent="0.25">
      <c r="K39629"/>
    </row>
    <row r="39630" spans="11:11" x14ac:dyDescent="0.25">
      <c r="K39630"/>
    </row>
    <row r="39631" spans="11:11" x14ac:dyDescent="0.25">
      <c r="K39631"/>
    </row>
    <row r="39632" spans="11:11" x14ac:dyDescent="0.25">
      <c r="K39632"/>
    </row>
    <row r="39633" spans="11:11" x14ac:dyDescent="0.25">
      <c r="K39633"/>
    </row>
    <row r="39634" spans="11:11" x14ac:dyDescent="0.25">
      <c r="K39634"/>
    </row>
    <row r="39635" spans="11:11" x14ac:dyDescent="0.25">
      <c r="K39635"/>
    </row>
    <row r="39636" spans="11:11" x14ac:dyDescent="0.25">
      <c r="K39636"/>
    </row>
    <row r="39637" spans="11:11" x14ac:dyDescent="0.25">
      <c r="K39637"/>
    </row>
    <row r="39638" spans="11:11" x14ac:dyDescent="0.25">
      <c r="K39638"/>
    </row>
    <row r="39639" spans="11:11" x14ac:dyDescent="0.25">
      <c r="K39639"/>
    </row>
    <row r="39640" spans="11:11" x14ac:dyDescent="0.25">
      <c r="K39640"/>
    </row>
    <row r="39641" spans="11:11" x14ac:dyDescent="0.25">
      <c r="K39641"/>
    </row>
    <row r="39642" spans="11:11" x14ac:dyDescent="0.25">
      <c r="K39642"/>
    </row>
    <row r="39643" spans="11:11" x14ac:dyDescent="0.25">
      <c r="K39643"/>
    </row>
    <row r="39644" spans="11:11" x14ac:dyDescent="0.25">
      <c r="K39644"/>
    </row>
    <row r="39645" spans="11:11" x14ac:dyDescent="0.25">
      <c r="K39645"/>
    </row>
    <row r="39646" spans="11:11" x14ac:dyDescent="0.25">
      <c r="K39646"/>
    </row>
    <row r="39647" spans="11:11" x14ac:dyDescent="0.25">
      <c r="K39647"/>
    </row>
    <row r="39648" spans="11:11" x14ac:dyDescent="0.25">
      <c r="K39648"/>
    </row>
    <row r="39649" spans="11:11" x14ac:dyDescent="0.25">
      <c r="K39649"/>
    </row>
    <row r="39650" spans="11:11" x14ac:dyDescent="0.25">
      <c r="K39650"/>
    </row>
    <row r="39651" spans="11:11" x14ac:dyDescent="0.25">
      <c r="K39651"/>
    </row>
    <row r="39652" spans="11:11" x14ac:dyDescent="0.25">
      <c r="K39652"/>
    </row>
    <row r="39653" spans="11:11" x14ac:dyDescent="0.25">
      <c r="K39653"/>
    </row>
    <row r="39654" spans="11:11" x14ac:dyDescent="0.25">
      <c r="K39654"/>
    </row>
    <row r="39655" spans="11:11" x14ac:dyDescent="0.25">
      <c r="K39655"/>
    </row>
    <row r="39656" spans="11:11" x14ac:dyDescent="0.25">
      <c r="K39656"/>
    </row>
    <row r="39657" spans="11:11" x14ac:dyDescent="0.25">
      <c r="K39657"/>
    </row>
    <row r="39658" spans="11:11" x14ac:dyDescent="0.25">
      <c r="K39658"/>
    </row>
    <row r="39659" spans="11:11" x14ac:dyDescent="0.25">
      <c r="K39659"/>
    </row>
    <row r="39660" spans="11:11" x14ac:dyDescent="0.25">
      <c r="K39660"/>
    </row>
    <row r="39661" spans="11:11" x14ac:dyDescent="0.25">
      <c r="K39661"/>
    </row>
    <row r="39662" spans="11:11" x14ac:dyDescent="0.25">
      <c r="K39662"/>
    </row>
    <row r="39663" spans="11:11" x14ac:dyDescent="0.25">
      <c r="K39663"/>
    </row>
    <row r="39664" spans="11:11" x14ac:dyDescent="0.25">
      <c r="K39664"/>
    </row>
    <row r="39665" spans="11:11" x14ac:dyDescent="0.25">
      <c r="K39665"/>
    </row>
    <row r="39666" spans="11:11" x14ac:dyDescent="0.25">
      <c r="K39666"/>
    </row>
    <row r="39667" spans="11:11" x14ac:dyDescent="0.25">
      <c r="K39667"/>
    </row>
    <row r="39668" spans="11:11" x14ac:dyDescent="0.25">
      <c r="K39668"/>
    </row>
    <row r="39669" spans="11:11" x14ac:dyDescent="0.25">
      <c r="K39669"/>
    </row>
    <row r="39670" spans="11:11" x14ac:dyDescent="0.25">
      <c r="K39670"/>
    </row>
    <row r="39671" spans="11:11" x14ac:dyDescent="0.25">
      <c r="K39671"/>
    </row>
    <row r="39672" spans="11:11" x14ac:dyDescent="0.25">
      <c r="K39672"/>
    </row>
    <row r="39673" spans="11:11" x14ac:dyDescent="0.25">
      <c r="K39673"/>
    </row>
    <row r="39674" spans="11:11" x14ac:dyDescent="0.25">
      <c r="K39674"/>
    </row>
    <row r="39675" spans="11:11" x14ac:dyDescent="0.25">
      <c r="K39675"/>
    </row>
    <row r="39676" spans="11:11" x14ac:dyDescent="0.25">
      <c r="K39676"/>
    </row>
    <row r="39677" spans="11:11" x14ac:dyDescent="0.25">
      <c r="K39677"/>
    </row>
    <row r="39678" spans="11:11" x14ac:dyDescent="0.25">
      <c r="K39678"/>
    </row>
    <row r="39679" spans="11:11" x14ac:dyDescent="0.25">
      <c r="K39679"/>
    </row>
    <row r="39680" spans="11:11" x14ac:dyDescent="0.25">
      <c r="K39680"/>
    </row>
    <row r="39681" spans="11:11" x14ac:dyDescent="0.25">
      <c r="K39681"/>
    </row>
    <row r="39682" spans="11:11" x14ac:dyDescent="0.25">
      <c r="K39682"/>
    </row>
    <row r="39683" spans="11:11" x14ac:dyDescent="0.25">
      <c r="K39683"/>
    </row>
    <row r="39684" spans="11:11" x14ac:dyDescent="0.25">
      <c r="K39684"/>
    </row>
    <row r="39685" spans="11:11" x14ac:dyDescent="0.25">
      <c r="K39685"/>
    </row>
    <row r="39686" spans="11:11" x14ac:dyDescent="0.25">
      <c r="K39686"/>
    </row>
    <row r="39687" spans="11:11" x14ac:dyDescent="0.25">
      <c r="K39687"/>
    </row>
    <row r="39688" spans="11:11" x14ac:dyDescent="0.25">
      <c r="K39688"/>
    </row>
    <row r="39689" spans="11:11" x14ac:dyDescent="0.25">
      <c r="K39689"/>
    </row>
    <row r="39690" spans="11:11" x14ac:dyDescent="0.25">
      <c r="K39690"/>
    </row>
    <row r="39691" spans="11:11" x14ac:dyDescent="0.25">
      <c r="K39691"/>
    </row>
    <row r="39692" spans="11:11" x14ac:dyDescent="0.25">
      <c r="K39692"/>
    </row>
    <row r="39693" spans="11:11" x14ac:dyDescent="0.25">
      <c r="K39693"/>
    </row>
    <row r="39694" spans="11:11" x14ac:dyDescent="0.25">
      <c r="K39694"/>
    </row>
    <row r="39695" spans="11:11" x14ac:dyDescent="0.25">
      <c r="K39695"/>
    </row>
    <row r="39696" spans="11:11" x14ac:dyDescent="0.25">
      <c r="K39696"/>
    </row>
    <row r="39697" spans="11:11" x14ac:dyDescent="0.25">
      <c r="K39697"/>
    </row>
    <row r="39698" spans="11:11" x14ac:dyDescent="0.25">
      <c r="K39698"/>
    </row>
    <row r="39699" spans="11:11" x14ac:dyDescent="0.25">
      <c r="K39699"/>
    </row>
    <row r="39700" spans="11:11" x14ac:dyDescent="0.25">
      <c r="K39700"/>
    </row>
    <row r="39701" spans="11:11" x14ac:dyDescent="0.25">
      <c r="K39701"/>
    </row>
    <row r="39702" spans="11:11" x14ac:dyDescent="0.25">
      <c r="K39702"/>
    </row>
    <row r="39703" spans="11:11" x14ac:dyDescent="0.25">
      <c r="K39703"/>
    </row>
    <row r="39704" spans="11:11" x14ac:dyDescent="0.25">
      <c r="K39704"/>
    </row>
    <row r="39705" spans="11:11" x14ac:dyDescent="0.25">
      <c r="K39705"/>
    </row>
    <row r="39706" spans="11:11" x14ac:dyDescent="0.25">
      <c r="K39706"/>
    </row>
    <row r="39707" spans="11:11" x14ac:dyDescent="0.25">
      <c r="K39707"/>
    </row>
    <row r="39708" spans="11:11" x14ac:dyDescent="0.25">
      <c r="K39708"/>
    </row>
    <row r="39709" spans="11:11" x14ac:dyDescent="0.25">
      <c r="K39709"/>
    </row>
    <row r="39710" spans="11:11" x14ac:dyDescent="0.25">
      <c r="K39710"/>
    </row>
    <row r="39711" spans="11:11" x14ac:dyDescent="0.25">
      <c r="K39711"/>
    </row>
    <row r="39712" spans="11:11" x14ac:dyDescent="0.25">
      <c r="K39712"/>
    </row>
    <row r="39713" spans="11:11" x14ac:dyDescent="0.25">
      <c r="K39713"/>
    </row>
    <row r="39714" spans="11:11" x14ac:dyDescent="0.25">
      <c r="K39714"/>
    </row>
    <row r="39715" spans="11:11" x14ac:dyDescent="0.25">
      <c r="K39715"/>
    </row>
    <row r="39716" spans="11:11" x14ac:dyDescent="0.25">
      <c r="K39716"/>
    </row>
    <row r="39717" spans="11:11" x14ac:dyDescent="0.25">
      <c r="K39717"/>
    </row>
    <row r="39718" spans="11:11" x14ac:dyDescent="0.25">
      <c r="K39718"/>
    </row>
    <row r="39719" spans="11:11" x14ac:dyDescent="0.25">
      <c r="K39719"/>
    </row>
    <row r="39720" spans="11:11" x14ac:dyDescent="0.25">
      <c r="K39720"/>
    </row>
    <row r="39721" spans="11:11" x14ac:dyDescent="0.25">
      <c r="K39721"/>
    </row>
    <row r="39722" spans="11:11" x14ac:dyDescent="0.25">
      <c r="K39722"/>
    </row>
    <row r="39723" spans="11:11" x14ac:dyDescent="0.25">
      <c r="K39723"/>
    </row>
    <row r="39724" spans="11:11" x14ac:dyDescent="0.25">
      <c r="K39724"/>
    </row>
    <row r="39725" spans="11:11" x14ac:dyDescent="0.25">
      <c r="K39725"/>
    </row>
    <row r="39726" spans="11:11" x14ac:dyDescent="0.25">
      <c r="K39726"/>
    </row>
    <row r="39727" spans="11:11" x14ac:dyDescent="0.25">
      <c r="K39727"/>
    </row>
    <row r="39728" spans="11:11" x14ac:dyDescent="0.25">
      <c r="K39728"/>
    </row>
    <row r="39729" spans="11:11" x14ac:dyDescent="0.25">
      <c r="K39729"/>
    </row>
    <row r="39730" spans="11:11" x14ac:dyDescent="0.25">
      <c r="K39730"/>
    </row>
    <row r="39731" spans="11:11" x14ac:dyDescent="0.25">
      <c r="K39731"/>
    </row>
    <row r="39732" spans="11:11" x14ac:dyDescent="0.25">
      <c r="K39732"/>
    </row>
    <row r="39733" spans="11:11" x14ac:dyDescent="0.25">
      <c r="K39733"/>
    </row>
    <row r="39734" spans="11:11" x14ac:dyDescent="0.25">
      <c r="K39734"/>
    </row>
    <row r="39735" spans="11:11" x14ac:dyDescent="0.25">
      <c r="K39735"/>
    </row>
    <row r="39736" spans="11:11" x14ac:dyDescent="0.25">
      <c r="K39736"/>
    </row>
    <row r="39737" spans="11:11" x14ac:dyDescent="0.25">
      <c r="K39737"/>
    </row>
    <row r="39738" spans="11:11" x14ac:dyDescent="0.25">
      <c r="K39738"/>
    </row>
    <row r="39739" spans="11:11" x14ac:dyDescent="0.25">
      <c r="K39739"/>
    </row>
    <row r="39740" spans="11:11" x14ac:dyDescent="0.25">
      <c r="K39740"/>
    </row>
    <row r="39741" spans="11:11" x14ac:dyDescent="0.25">
      <c r="K39741"/>
    </row>
    <row r="39742" spans="11:11" x14ac:dyDescent="0.25">
      <c r="K39742"/>
    </row>
    <row r="39743" spans="11:11" x14ac:dyDescent="0.25">
      <c r="K39743"/>
    </row>
    <row r="39744" spans="11:11" x14ac:dyDescent="0.25">
      <c r="K39744"/>
    </row>
    <row r="39745" spans="11:11" x14ac:dyDescent="0.25">
      <c r="K39745"/>
    </row>
    <row r="39746" spans="11:11" x14ac:dyDescent="0.25">
      <c r="K39746"/>
    </row>
    <row r="39747" spans="11:11" x14ac:dyDescent="0.25">
      <c r="K39747"/>
    </row>
    <row r="39748" spans="11:11" x14ac:dyDescent="0.25">
      <c r="K39748"/>
    </row>
    <row r="39749" spans="11:11" x14ac:dyDescent="0.25">
      <c r="K39749"/>
    </row>
    <row r="39750" spans="11:11" x14ac:dyDescent="0.25">
      <c r="K39750"/>
    </row>
    <row r="39751" spans="11:11" x14ac:dyDescent="0.25">
      <c r="K39751"/>
    </row>
    <row r="39752" spans="11:11" x14ac:dyDescent="0.25">
      <c r="K39752"/>
    </row>
    <row r="39753" spans="11:11" x14ac:dyDescent="0.25">
      <c r="K39753"/>
    </row>
    <row r="39754" spans="11:11" x14ac:dyDescent="0.25">
      <c r="K39754"/>
    </row>
    <row r="39755" spans="11:11" x14ac:dyDescent="0.25">
      <c r="K39755"/>
    </row>
    <row r="39756" spans="11:11" x14ac:dyDescent="0.25">
      <c r="K39756"/>
    </row>
    <row r="39757" spans="11:11" x14ac:dyDescent="0.25">
      <c r="K39757"/>
    </row>
    <row r="39758" spans="11:11" x14ac:dyDescent="0.25">
      <c r="K39758"/>
    </row>
    <row r="39759" spans="11:11" x14ac:dyDescent="0.25">
      <c r="K39759"/>
    </row>
    <row r="39760" spans="11:11" x14ac:dyDescent="0.25">
      <c r="K39760"/>
    </row>
    <row r="39761" spans="11:11" x14ac:dyDescent="0.25">
      <c r="K39761"/>
    </row>
    <row r="39762" spans="11:11" x14ac:dyDescent="0.25">
      <c r="K39762"/>
    </row>
    <row r="39763" spans="11:11" x14ac:dyDescent="0.25">
      <c r="K39763"/>
    </row>
    <row r="39764" spans="11:11" x14ac:dyDescent="0.25">
      <c r="K39764"/>
    </row>
    <row r="39765" spans="11:11" x14ac:dyDescent="0.25">
      <c r="K39765"/>
    </row>
    <row r="39766" spans="11:11" x14ac:dyDescent="0.25">
      <c r="K39766"/>
    </row>
    <row r="39767" spans="11:11" x14ac:dyDescent="0.25">
      <c r="K39767"/>
    </row>
    <row r="39768" spans="11:11" x14ac:dyDescent="0.25">
      <c r="K39768"/>
    </row>
    <row r="39769" spans="11:11" x14ac:dyDescent="0.25">
      <c r="K39769"/>
    </row>
    <row r="39770" spans="11:11" x14ac:dyDescent="0.25">
      <c r="K39770"/>
    </row>
    <row r="39771" spans="11:11" x14ac:dyDescent="0.25">
      <c r="K39771"/>
    </row>
    <row r="39772" spans="11:11" x14ac:dyDescent="0.25">
      <c r="K39772"/>
    </row>
    <row r="39773" spans="11:11" x14ac:dyDescent="0.25">
      <c r="K39773"/>
    </row>
    <row r="39774" spans="11:11" x14ac:dyDescent="0.25">
      <c r="K39774"/>
    </row>
    <row r="39775" spans="11:11" x14ac:dyDescent="0.25">
      <c r="K39775"/>
    </row>
    <row r="39776" spans="11:11" x14ac:dyDescent="0.25">
      <c r="K39776"/>
    </row>
    <row r="39777" spans="11:11" x14ac:dyDescent="0.25">
      <c r="K39777"/>
    </row>
    <row r="39778" spans="11:11" x14ac:dyDescent="0.25">
      <c r="K39778"/>
    </row>
    <row r="39779" spans="11:11" x14ac:dyDescent="0.25">
      <c r="K39779"/>
    </row>
    <row r="39780" spans="11:11" x14ac:dyDescent="0.25">
      <c r="K39780"/>
    </row>
    <row r="39781" spans="11:11" x14ac:dyDescent="0.25">
      <c r="K39781"/>
    </row>
    <row r="39782" spans="11:11" x14ac:dyDescent="0.25">
      <c r="K39782"/>
    </row>
    <row r="39783" spans="11:11" x14ac:dyDescent="0.25">
      <c r="K39783"/>
    </row>
    <row r="39784" spans="11:11" x14ac:dyDescent="0.25">
      <c r="K39784"/>
    </row>
    <row r="39785" spans="11:11" x14ac:dyDescent="0.25">
      <c r="K39785"/>
    </row>
    <row r="39786" spans="11:11" x14ac:dyDescent="0.25">
      <c r="K39786"/>
    </row>
    <row r="39787" spans="11:11" x14ac:dyDescent="0.25">
      <c r="K39787"/>
    </row>
    <row r="39788" spans="11:11" x14ac:dyDescent="0.25">
      <c r="K39788"/>
    </row>
    <row r="39789" spans="11:11" x14ac:dyDescent="0.25">
      <c r="K39789"/>
    </row>
    <row r="39790" spans="11:11" x14ac:dyDescent="0.25">
      <c r="K39790"/>
    </row>
    <row r="39791" spans="11:11" x14ac:dyDescent="0.25">
      <c r="K39791"/>
    </row>
    <row r="39792" spans="11:11" x14ac:dyDescent="0.25">
      <c r="K39792"/>
    </row>
    <row r="39793" spans="11:11" x14ac:dyDescent="0.25">
      <c r="K39793"/>
    </row>
    <row r="39794" spans="11:11" x14ac:dyDescent="0.25">
      <c r="K39794"/>
    </row>
    <row r="39795" spans="11:11" x14ac:dyDescent="0.25">
      <c r="K39795"/>
    </row>
    <row r="39796" spans="11:11" x14ac:dyDescent="0.25">
      <c r="K39796"/>
    </row>
    <row r="39797" spans="11:11" x14ac:dyDescent="0.25">
      <c r="K39797"/>
    </row>
    <row r="39798" spans="11:11" x14ac:dyDescent="0.25">
      <c r="K39798"/>
    </row>
    <row r="39799" spans="11:11" x14ac:dyDescent="0.25">
      <c r="K39799"/>
    </row>
    <row r="39800" spans="11:11" x14ac:dyDescent="0.25">
      <c r="K39800"/>
    </row>
    <row r="39801" spans="11:11" x14ac:dyDescent="0.25">
      <c r="K39801"/>
    </row>
    <row r="39802" spans="11:11" x14ac:dyDescent="0.25">
      <c r="K39802"/>
    </row>
    <row r="39803" spans="11:11" x14ac:dyDescent="0.25">
      <c r="K39803"/>
    </row>
    <row r="39804" spans="11:11" x14ac:dyDescent="0.25">
      <c r="K39804"/>
    </row>
    <row r="39805" spans="11:11" x14ac:dyDescent="0.25">
      <c r="K39805"/>
    </row>
    <row r="39806" spans="11:11" x14ac:dyDescent="0.25">
      <c r="K39806"/>
    </row>
    <row r="39807" spans="11:11" x14ac:dyDescent="0.25">
      <c r="K39807"/>
    </row>
    <row r="39808" spans="11:11" x14ac:dyDescent="0.25">
      <c r="K39808"/>
    </row>
    <row r="39809" spans="11:11" x14ac:dyDescent="0.25">
      <c r="K39809"/>
    </row>
    <row r="39810" spans="11:11" x14ac:dyDescent="0.25">
      <c r="K39810"/>
    </row>
    <row r="39811" spans="11:11" x14ac:dyDescent="0.25">
      <c r="K39811"/>
    </row>
    <row r="39812" spans="11:11" x14ac:dyDescent="0.25">
      <c r="K39812"/>
    </row>
    <row r="39813" spans="11:11" x14ac:dyDescent="0.25">
      <c r="K39813"/>
    </row>
    <row r="39814" spans="11:11" x14ac:dyDescent="0.25">
      <c r="K39814"/>
    </row>
    <row r="39815" spans="11:11" x14ac:dyDescent="0.25">
      <c r="K39815"/>
    </row>
    <row r="39816" spans="11:11" x14ac:dyDescent="0.25">
      <c r="K39816"/>
    </row>
    <row r="39817" spans="11:11" x14ac:dyDescent="0.25">
      <c r="K39817"/>
    </row>
    <row r="39818" spans="11:11" x14ac:dyDescent="0.25">
      <c r="K39818"/>
    </row>
    <row r="39819" spans="11:11" x14ac:dyDescent="0.25">
      <c r="K39819"/>
    </row>
    <row r="39820" spans="11:11" x14ac:dyDescent="0.25">
      <c r="K39820"/>
    </row>
    <row r="39821" spans="11:11" x14ac:dyDescent="0.25">
      <c r="K39821"/>
    </row>
    <row r="39822" spans="11:11" x14ac:dyDescent="0.25">
      <c r="K39822"/>
    </row>
    <row r="39823" spans="11:11" x14ac:dyDescent="0.25">
      <c r="K39823"/>
    </row>
    <row r="39824" spans="11:11" x14ac:dyDescent="0.25">
      <c r="K39824"/>
    </row>
    <row r="39825" spans="11:11" x14ac:dyDescent="0.25">
      <c r="K39825"/>
    </row>
    <row r="39826" spans="11:11" x14ac:dyDescent="0.25">
      <c r="K39826"/>
    </row>
    <row r="39827" spans="11:11" x14ac:dyDescent="0.25">
      <c r="K39827"/>
    </row>
    <row r="39828" spans="11:11" x14ac:dyDescent="0.25">
      <c r="K39828"/>
    </row>
    <row r="39829" spans="11:11" x14ac:dyDescent="0.25">
      <c r="K39829"/>
    </row>
    <row r="39830" spans="11:11" x14ac:dyDescent="0.25">
      <c r="K39830"/>
    </row>
    <row r="39831" spans="11:11" x14ac:dyDescent="0.25">
      <c r="K39831"/>
    </row>
    <row r="39832" spans="11:11" x14ac:dyDescent="0.25">
      <c r="K39832"/>
    </row>
    <row r="39833" spans="11:11" x14ac:dyDescent="0.25">
      <c r="K39833"/>
    </row>
    <row r="39834" spans="11:11" x14ac:dyDescent="0.25">
      <c r="K39834"/>
    </row>
    <row r="39835" spans="11:11" x14ac:dyDescent="0.25">
      <c r="K39835"/>
    </row>
    <row r="39836" spans="11:11" x14ac:dyDescent="0.25">
      <c r="K39836"/>
    </row>
    <row r="39837" spans="11:11" x14ac:dyDescent="0.25">
      <c r="K39837"/>
    </row>
    <row r="39838" spans="11:11" x14ac:dyDescent="0.25">
      <c r="K39838"/>
    </row>
    <row r="39839" spans="11:11" x14ac:dyDescent="0.25">
      <c r="K39839"/>
    </row>
    <row r="39840" spans="11:11" x14ac:dyDescent="0.25">
      <c r="K39840"/>
    </row>
    <row r="39841" spans="11:11" x14ac:dyDescent="0.25">
      <c r="K39841"/>
    </row>
    <row r="39842" spans="11:11" x14ac:dyDescent="0.25">
      <c r="K39842"/>
    </row>
    <row r="39843" spans="11:11" x14ac:dyDescent="0.25">
      <c r="K39843"/>
    </row>
    <row r="39844" spans="11:11" x14ac:dyDescent="0.25">
      <c r="K39844"/>
    </row>
    <row r="39845" spans="11:11" x14ac:dyDescent="0.25">
      <c r="K39845"/>
    </row>
    <row r="39846" spans="11:11" x14ac:dyDescent="0.25">
      <c r="K39846"/>
    </row>
    <row r="39847" spans="11:11" x14ac:dyDescent="0.25">
      <c r="K39847"/>
    </row>
    <row r="39848" spans="11:11" x14ac:dyDescent="0.25">
      <c r="K39848"/>
    </row>
    <row r="39849" spans="11:11" x14ac:dyDescent="0.25">
      <c r="K39849"/>
    </row>
    <row r="39850" spans="11:11" x14ac:dyDescent="0.25">
      <c r="K39850"/>
    </row>
    <row r="39851" spans="11:11" x14ac:dyDescent="0.25">
      <c r="K39851"/>
    </row>
    <row r="39852" spans="11:11" x14ac:dyDescent="0.25">
      <c r="K39852"/>
    </row>
    <row r="39853" spans="11:11" x14ac:dyDescent="0.25">
      <c r="K39853"/>
    </row>
    <row r="39854" spans="11:11" x14ac:dyDescent="0.25">
      <c r="K39854"/>
    </row>
    <row r="39855" spans="11:11" x14ac:dyDescent="0.25">
      <c r="K39855"/>
    </row>
    <row r="39856" spans="11:11" x14ac:dyDescent="0.25">
      <c r="K39856"/>
    </row>
    <row r="39857" spans="11:11" x14ac:dyDescent="0.25">
      <c r="K39857"/>
    </row>
    <row r="39858" spans="11:11" x14ac:dyDescent="0.25">
      <c r="K39858"/>
    </row>
    <row r="39859" spans="11:11" x14ac:dyDescent="0.25">
      <c r="K39859"/>
    </row>
    <row r="39860" spans="11:11" x14ac:dyDescent="0.25">
      <c r="K39860"/>
    </row>
    <row r="39861" spans="11:11" x14ac:dyDescent="0.25">
      <c r="K39861"/>
    </row>
    <row r="39862" spans="11:11" x14ac:dyDescent="0.25">
      <c r="K39862"/>
    </row>
    <row r="39863" spans="11:11" x14ac:dyDescent="0.25">
      <c r="K39863"/>
    </row>
    <row r="39864" spans="11:11" x14ac:dyDescent="0.25">
      <c r="K39864"/>
    </row>
    <row r="39865" spans="11:11" x14ac:dyDescent="0.25">
      <c r="K39865"/>
    </row>
    <row r="39866" spans="11:11" x14ac:dyDescent="0.25">
      <c r="K39866"/>
    </row>
    <row r="39867" spans="11:11" x14ac:dyDescent="0.25">
      <c r="K39867"/>
    </row>
    <row r="39868" spans="11:11" x14ac:dyDescent="0.25">
      <c r="K39868"/>
    </row>
    <row r="39869" spans="11:11" x14ac:dyDescent="0.25">
      <c r="K39869"/>
    </row>
    <row r="39870" spans="11:11" x14ac:dyDescent="0.25">
      <c r="K39870"/>
    </row>
    <row r="39871" spans="11:11" x14ac:dyDescent="0.25">
      <c r="K39871"/>
    </row>
    <row r="39872" spans="11:11" x14ac:dyDescent="0.25">
      <c r="K39872"/>
    </row>
    <row r="39873" spans="11:11" x14ac:dyDescent="0.25">
      <c r="K39873"/>
    </row>
    <row r="39874" spans="11:11" x14ac:dyDescent="0.25">
      <c r="K39874"/>
    </row>
    <row r="39875" spans="11:11" x14ac:dyDescent="0.25">
      <c r="K39875"/>
    </row>
    <row r="39876" spans="11:11" x14ac:dyDescent="0.25">
      <c r="K39876"/>
    </row>
    <row r="39877" spans="11:11" x14ac:dyDescent="0.25">
      <c r="K39877"/>
    </row>
    <row r="39878" spans="11:11" x14ac:dyDescent="0.25">
      <c r="K39878"/>
    </row>
    <row r="39879" spans="11:11" x14ac:dyDescent="0.25">
      <c r="K39879"/>
    </row>
    <row r="39880" spans="11:11" x14ac:dyDescent="0.25">
      <c r="K39880"/>
    </row>
    <row r="39881" spans="11:11" x14ac:dyDescent="0.25">
      <c r="K39881"/>
    </row>
    <row r="39882" spans="11:11" x14ac:dyDescent="0.25">
      <c r="K39882"/>
    </row>
    <row r="39883" spans="11:11" x14ac:dyDescent="0.25">
      <c r="K39883"/>
    </row>
    <row r="39884" spans="11:11" x14ac:dyDescent="0.25">
      <c r="K39884"/>
    </row>
    <row r="39885" spans="11:11" x14ac:dyDescent="0.25">
      <c r="K39885"/>
    </row>
    <row r="39886" spans="11:11" x14ac:dyDescent="0.25">
      <c r="K39886"/>
    </row>
    <row r="39887" spans="11:11" x14ac:dyDescent="0.25">
      <c r="K39887"/>
    </row>
    <row r="39888" spans="11:11" x14ac:dyDescent="0.25">
      <c r="K39888"/>
    </row>
    <row r="39889" spans="11:11" x14ac:dyDescent="0.25">
      <c r="K39889"/>
    </row>
    <row r="39890" spans="11:11" x14ac:dyDescent="0.25">
      <c r="K39890"/>
    </row>
    <row r="39891" spans="11:11" x14ac:dyDescent="0.25">
      <c r="K39891"/>
    </row>
    <row r="39892" spans="11:11" x14ac:dyDescent="0.25">
      <c r="K39892"/>
    </row>
    <row r="39893" spans="11:11" x14ac:dyDescent="0.25">
      <c r="K39893"/>
    </row>
    <row r="39894" spans="11:11" x14ac:dyDescent="0.25">
      <c r="K39894"/>
    </row>
    <row r="39895" spans="11:11" x14ac:dyDescent="0.25">
      <c r="K39895"/>
    </row>
    <row r="39896" spans="11:11" x14ac:dyDescent="0.25">
      <c r="K39896"/>
    </row>
    <row r="39897" spans="11:11" x14ac:dyDescent="0.25">
      <c r="K39897"/>
    </row>
    <row r="39898" spans="11:11" x14ac:dyDescent="0.25">
      <c r="K39898"/>
    </row>
    <row r="39899" spans="11:11" x14ac:dyDescent="0.25">
      <c r="K39899"/>
    </row>
    <row r="39900" spans="11:11" x14ac:dyDescent="0.25">
      <c r="K39900"/>
    </row>
    <row r="39901" spans="11:11" x14ac:dyDescent="0.25">
      <c r="K39901"/>
    </row>
    <row r="39902" spans="11:11" x14ac:dyDescent="0.25">
      <c r="K39902"/>
    </row>
    <row r="39903" spans="11:11" x14ac:dyDescent="0.25">
      <c r="K39903"/>
    </row>
    <row r="39904" spans="11:11" x14ac:dyDescent="0.25">
      <c r="K39904"/>
    </row>
    <row r="39905" spans="11:11" x14ac:dyDescent="0.25">
      <c r="K39905"/>
    </row>
    <row r="39906" spans="11:11" x14ac:dyDescent="0.25">
      <c r="K39906"/>
    </row>
    <row r="39907" spans="11:11" x14ac:dyDescent="0.25">
      <c r="K39907"/>
    </row>
    <row r="39908" spans="11:11" x14ac:dyDescent="0.25">
      <c r="K39908"/>
    </row>
    <row r="39909" spans="11:11" x14ac:dyDescent="0.25">
      <c r="K39909"/>
    </row>
    <row r="39910" spans="11:11" x14ac:dyDescent="0.25">
      <c r="K39910"/>
    </row>
    <row r="39911" spans="11:11" x14ac:dyDescent="0.25">
      <c r="K39911"/>
    </row>
    <row r="39912" spans="11:11" x14ac:dyDescent="0.25">
      <c r="K39912"/>
    </row>
    <row r="39913" spans="11:11" x14ac:dyDescent="0.25">
      <c r="K39913"/>
    </row>
    <row r="39914" spans="11:11" x14ac:dyDescent="0.25">
      <c r="K39914"/>
    </row>
    <row r="39915" spans="11:11" x14ac:dyDescent="0.25">
      <c r="K39915"/>
    </row>
    <row r="39916" spans="11:11" x14ac:dyDescent="0.25">
      <c r="K39916"/>
    </row>
    <row r="39917" spans="11:11" x14ac:dyDescent="0.25">
      <c r="K39917"/>
    </row>
    <row r="39918" spans="11:11" x14ac:dyDescent="0.25">
      <c r="K39918"/>
    </row>
    <row r="39919" spans="11:11" x14ac:dyDescent="0.25">
      <c r="K39919"/>
    </row>
    <row r="39920" spans="11:11" x14ac:dyDescent="0.25">
      <c r="K39920"/>
    </row>
    <row r="39921" spans="11:11" x14ac:dyDescent="0.25">
      <c r="K39921"/>
    </row>
    <row r="39922" spans="11:11" x14ac:dyDescent="0.25">
      <c r="K39922"/>
    </row>
    <row r="39923" spans="11:11" x14ac:dyDescent="0.25">
      <c r="K39923"/>
    </row>
    <row r="39924" spans="11:11" x14ac:dyDescent="0.25">
      <c r="K39924"/>
    </row>
    <row r="39925" spans="11:11" x14ac:dyDescent="0.25">
      <c r="K39925"/>
    </row>
    <row r="39926" spans="11:11" x14ac:dyDescent="0.25">
      <c r="K39926"/>
    </row>
    <row r="39927" spans="11:11" x14ac:dyDescent="0.25">
      <c r="K39927"/>
    </row>
    <row r="39928" spans="11:11" x14ac:dyDescent="0.25">
      <c r="K39928"/>
    </row>
    <row r="39929" spans="11:11" x14ac:dyDescent="0.25">
      <c r="K39929"/>
    </row>
    <row r="39930" spans="11:11" x14ac:dyDescent="0.25">
      <c r="K39930"/>
    </row>
    <row r="39931" spans="11:11" x14ac:dyDescent="0.25">
      <c r="K39931"/>
    </row>
    <row r="39932" spans="11:11" x14ac:dyDescent="0.25">
      <c r="K39932"/>
    </row>
    <row r="39933" spans="11:11" x14ac:dyDescent="0.25">
      <c r="K39933"/>
    </row>
    <row r="39934" spans="11:11" x14ac:dyDescent="0.25">
      <c r="K39934"/>
    </row>
    <row r="39935" spans="11:11" x14ac:dyDescent="0.25">
      <c r="K39935"/>
    </row>
    <row r="39936" spans="11:11" x14ac:dyDescent="0.25">
      <c r="K39936"/>
    </row>
    <row r="39937" spans="11:11" x14ac:dyDescent="0.25">
      <c r="K39937"/>
    </row>
    <row r="39938" spans="11:11" x14ac:dyDescent="0.25">
      <c r="K39938"/>
    </row>
    <row r="39939" spans="11:11" x14ac:dyDescent="0.25">
      <c r="K39939"/>
    </row>
    <row r="39940" spans="11:11" x14ac:dyDescent="0.25">
      <c r="K39940"/>
    </row>
    <row r="39941" spans="11:11" x14ac:dyDescent="0.25">
      <c r="K39941"/>
    </row>
    <row r="39942" spans="11:11" x14ac:dyDescent="0.25">
      <c r="K39942"/>
    </row>
    <row r="39943" spans="11:11" x14ac:dyDescent="0.25">
      <c r="K39943"/>
    </row>
    <row r="39944" spans="11:11" x14ac:dyDescent="0.25">
      <c r="K39944"/>
    </row>
    <row r="39945" spans="11:11" x14ac:dyDescent="0.25">
      <c r="K39945"/>
    </row>
    <row r="39946" spans="11:11" x14ac:dyDescent="0.25">
      <c r="K39946"/>
    </row>
    <row r="39947" spans="11:11" x14ac:dyDescent="0.25">
      <c r="K39947"/>
    </row>
    <row r="39948" spans="11:11" x14ac:dyDescent="0.25">
      <c r="K39948"/>
    </row>
    <row r="39949" spans="11:11" x14ac:dyDescent="0.25">
      <c r="K39949"/>
    </row>
    <row r="39950" spans="11:11" x14ac:dyDescent="0.25">
      <c r="K39950"/>
    </row>
    <row r="39951" spans="11:11" x14ac:dyDescent="0.25">
      <c r="K39951"/>
    </row>
    <row r="39952" spans="11:11" x14ac:dyDescent="0.25">
      <c r="K39952"/>
    </row>
    <row r="39953" spans="11:11" x14ac:dyDescent="0.25">
      <c r="K39953"/>
    </row>
    <row r="39954" spans="11:11" x14ac:dyDescent="0.25">
      <c r="K39954"/>
    </row>
    <row r="39955" spans="11:11" x14ac:dyDescent="0.25">
      <c r="K39955"/>
    </row>
    <row r="39956" spans="11:11" x14ac:dyDescent="0.25">
      <c r="K39956"/>
    </row>
    <row r="39957" spans="11:11" x14ac:dyDescent="0.25">
      <c r="K39957"/>
    </row>
    <row r="39958" spans="11:11" x14ac:dyDescent="0.25">
      <c r="K39958"/>
    </row>
    <row r="39959" spans="11:11" x14ac:dyDescent="0.25">
      <c r="K39959"/>
    </row>
    <row r="39960" spans="11:11" x14ac:dyDescent="0.25">
      <c r="K39960"/>
    </row>
    <row r="39961" spans="11:11" x14ac:dyDescent="0.25">
      <c r="K39961"/>
    </row>
    <row r="39962" spans="11:11" x14ac:dyDescent="0.25">
      <c r="K39962"/>
    </row>
    <row r="39963" spans="11:11" x14ac:dyDescent="0.25">
      <c r="K39963"/>
    </row>
    <row r="39964" spans="11:11" x14ac:dyDescent="0.25">
      <c r="K39964"/>
    </row>
    <row r="39965" spans="11:11" x14ac:dyDescent="0.25">
      <c r="K39965"/>
    </row>
    <row r="39966" spans="11:11" x14ac:dyDescent="0.25">
      <c r="K39966"/>
    </row>
    <row r="39967" spans="11:11" x14ac:dyDescent="0.25">
      <c r="K39967"/>
    </row>
    <row r="39968" spans="11:11" x14ac:dyDescent="0.25">
      <c r="K39968"/>
    </row>
    <row r="39969" spans="11:11" x14ac:dyDescent="0.25">
      <c r="K39969"/>
    </row>
    <row r="39970" spans="11:11" x14ac:dyDescent="0.25">
      <c r="K39970"/>
    </row>
    <row r="39971" spans="11:11" x14ac:dyDescent="0.25">
      <c r="K39971"/>
    </row>
    <row r="39972" spans="11:11" x14ac:dyDescent="0.25">
      <c r="K39972"/>
    </row>
    <row r="39973" spans="11:11" x14ac:dyDescent="0.25">
      <c r="K39973"/>
    </row>
    <row r="39974" spans="11:11" x14ac:dyDescent="0.25">
      <c r="K39974"/>
    </row>
    <row r="39975" spans="11:11" x14ac:dyDescent="0.25">
      <c r="K39975"/>
    </row>
    <row r="39976" spans="11:11" x14ac:dyDescent="0.25">
      <c r="K39976"/>
    </row>
    <row r="39977" spans="11:11" x14ac:dyDescent="0.25">
      <c r="K39977"/>
    </row>
    <row r="39978" spans="11:11" x14ac:dyDescent="0.25">
      <c r="K39978"/>
    </row>
    <row r="39979" spans="11:11" x14ac:dyDescent="0.25">
      <c r="K39979"/>
    </row>
    <row r="39980" spans="11:11" x14ac:dyDescent="0.25">
      <c r="K39980"/>
    </row>
    <row r="39981" spans="11:11" x14ac:dyDescent="0.25">
      <c r="K39981"/>
    </row>
    <row r="39982" spans="11:11" x14ac:dyDescent="0.25">
      <c r="K39982"/>
    </row>
    <row r="39983" spans="11:11" x14ac:dyDescent="0.25">
      <c r="K39983"/>
    </row>
    <row r="39984" spans="11:11" x14ac:dyDescent="0.25">
      <c r="K39984"/>
    </row>
    <row r="39985" spans="11:11" x14ac:dyDescent="0.25">
      <c r="K39985"/>
    </row>
    <row r="39986" spans="11:11" x14ac:dyDescent="0.25">
      <c r="K39986"/>
    </row>
    <row r="39987" spans="11:11" x14ac:dyDescent="0.25">
      <c r="K39987"/>
    </row>
    <row r="39988" spans="11:11" x14ac:dyDescent="0.25">
      <c r="K39988"/>
    </row>
    <row r="39989" spans="11:11" x14ac:dyDescent="0.25">
      <c r="K39989"/>
    </row>
    <row r="39990" spans="11:11" x14ac:dyDescent="0.25">
      <c r="K39990"/>
    </row>
    <row r="39991" spans="11:11" x14ac:dyDescent="0.25">
      <c r="K39991"/>
    </row>
    <row r="39992" spans="11:11" x14ac:dyDescent="0.25">
      <c r="K39992"/>
    </row>
    <row r="39993" spans="11:11" x14ac:dyDescent="0.25">
      <c r="K39993"/>
    </row>
    <row r="39994" spans="11:11" x14ac:dyDescent="0.25">
      <c r="K39994"/>
    </row>
    <row r="39995" spans="11:11" x14ac:dyDescent="0.25">
      <c r="K39995"/>
    </row>
    <row r="39996" spans="11:11" x14ac:dyDescent="0.25">
      <c r="K39996"/>
    </row>
    <row r="39997" spans="11:11" x14ac:dyDescent="0.25">
      <c r="K39997"/>
    </row>
    <row r="39998" spans="11:11" x14ac:dyDescent="0.25">
      <c r="K39998"/>
    </row>
    <row r="39999" spans="11:11" x14ac:dyDescent="0.25">
      <c r="K39999"/>
    </row>
    <row r="40000" spans="11:11" x14ac:dyDescent="0.25">
      <c r="K40000"/>
    </row>
    <row r="40001" spans="11:11" x14ac:dyDescent="0.25">
      <c r="K40001"/>
    </row>
    <row r="40002" spans="11:11" x14ac:dyDescent="0.25">
      <c r="K40002"/>
    </row>
    <row r="40003" spans="11:11" x14ac:dyDescent="0.25">
      <c r="K40003"/>
    </row>
    <row r="40004" spans="11:11" x14ac:dyDescent="0.25">
      <c r="K40004"/>
    </row>
    <row r="40005" spans="11:11" x14ac:dyDescent="0.25">
      <c r="K40005"/>
    </row>
    <row r="40006" spans="11:11" x14ac:dyDescent="0.25">
      <c r="K40006"/>
    </row>
    <row r="40007" spans="11:11" x14ac:dyDescent="0.25">
      <c r="K40007"/>
    </row>
    <row r="40008" spans="11:11" x14ac:dyDescent="0.25">
      <c r="K40008"/>
    </row>
    <row r="40009" spans="11:11" x14ac:dyDescent="0.25">
      <c r="K40009"/>
    </row>
    <row r="40010" spans="11:11" x14ac:dyDescent="0.25">
      <c r="K40010"/>
    </row>
    <row r="40011" spans="11:11" x14ac:dyDescent="0.25">
      <c r="K40011"/>
    </row>
    <row r="40012" spans="11:11" x14ac:dyDescent="0.25">
      <c r="K40012"/>
    </row>
    <row r="40013" spans="11:11" x14ac:dyDescent="0.25">
      <c r="K40013"/>
    </row>
    <row r="40014" spans="11:11" x14ac:dyDescent="0.25">
      <c r="K40014"/>
    </row>
    <row r="40015" spans="11:11" x14ac:dyDescent="0.25">
      <c r="K40015"/>
    </row>
    <row r="40016" spans="11:11" x14ac:dyDescent="0.25">
      <c r="K40016"/>
    </row>
    <row r="40017" spans="11:11" x14ac:dyDescent="0.25">
      <c r="K40017"/>
    </row>
    <row r="40018" spans="11:11" x14ac:dyDescent="0.25">
      <c r="K40018"/>
    </row>
    <row r="40019" spans="11:11" x14ac:dyDescent="0.25">
      <c r="K40019"/>
    </row>
    <row r="40020" spans="11:11" x14ac:dyDescent="0.25">
      <c r="K40020"/>
    </row>
    <row r="40021" spans="11:11" x14ac:dyDescent="0.25">
      <c r="K40021"/>
    </row>
    <row r="40022" spans="11:11" x14ac:dyDescent="0.25">
      <c r="K40022"/>
    </row>
    <row r="40023" spans="11:11" x14ac:dyDescent="0.25">
      <c r="K40023"/>
    </row>
    <row r="40024" spans="11:11" x14ac:dyDescent="0.25">
      <c r="K40024"/>
    </row>
    <row r="40025" spans="11:11" x14ac:dyDescent="0.25">
      <c r="K40025"/>
    </row>
    <row r="40026" spans="11:11" x14ac:dyDescent="0.25">
      <c r="K40026"/>
    </row>
    <row r="40027" spans="11:11" x14ac:dyDescent="0.25">
      <c r="K40027"/>
    </row>
    <row r="40028" spans="11:11" x14ac:dyDescent="0.25">
      <c r="K40028"/>
    </row>
    <row r="40029" spans="11:11" x14ac:dyDescent="0.25">
      <c r="K40029"/>
    </row>
    <row r="40030" spans="11:11" x14ac:dyDescent="0.25">
      <c r="K40030"/>
    </row>
    <row r="40031" spans="11:11" x14ac:dyDescent="0.25">
      <c r="K40031"/>
    </row>
    <row r="40032" spans="11:11" x14ac:dyDescent="0.25">
      <c r="K40032"/>
    </row>
    <row r="40033" spans="11:11" x14ac:dyDescent="0.25">
      <c r="K40033"/>
    </row>
    <row r="40034" spans="11:11" x14ac:dyDescent="0.25">
      <c r="K40034"/>
    </row>
    <row r="40035" spans="11:11" x14ac:dyDescent="0.25">
      <c r="K40035"/>
    </row>
    <row r="40036" spans="11:11" x14ac:dyDescent="0.25">
      <c r="K40036"/>
    </row>
    <row r="40037" spans="11:11" x14ac:dyDescent="0.25">
      <c r="K40037"/>
    </row>
    <row r="40038" spans="11:11" x14ac:dyDescent="0.25">
      <c r="K40038"/>
    </row>
    <row r="40039" spans="11:11" x14ac:dyDescent="0.25">
      <c r="K40039"/>
    </row>
    <row r="40040" spans="11:11" x14ac:dyDescent="0.25">
      <c r="K40040"/>
    </row>
    <row r="40041" spans="11:11" x14ac:dyDescent="0.25">
      <c r="K40041"/>
    </row>
    <row r="40042" spans="11:11" x14ac:dyDescent="0.25">
      <c r="K40042"/>
    </row>
    <row r="40043" spans="11:11" x14ac:dyDescent="0.25">
      <c r="K40043"/>
    </row>
    <row r="40044" spans="11:11" x14ac:dyDescent="0.25">
      <c r="K40044"/>
    </row>
    <row r="40045" spans="11:11" x14ac:dyDescent="0.25">
      <c r="K40045"/>
    </row>
    <row r="40046" spans="11:11" x14ac:dyDescent="0.25">
      <c r="K40046"/>
    </row>
    <row r="40047" spans="11:11" x14ac:dyDescent="0.25">
      <c r="K40047"/>
    </row>
    <row r="40048" spans="11:11" x14ac:dyDescent="0.25">
      <c r="K40048"/>
    </row>
    <row r="40049" spans="11:11" x14ac:dyDescent="0.25">
      <c r="K40049"/>
    </row>
    <row r="40050" spans="11:11" x14ac:dyDescent="0.25">
      <c r="K40050"/>
    </row>
    <row r="40051" spans="11:11" x14ac:dyDescent="0.25">
      <c r="K40051"/>
    </row>
    <row r="40052" spans="11:11" x14ac:dyDescent="0.25">
      <c r="K40052"/>
    </row>
    <row r="40053" spans="11:11" x14ac:dyDescent="0.25">
      <c r="K40053"/>
    </row>
    <row r="40054" spans="11:11" x14ac:dyDescent="0.25">
      <c r="K40054"/>
    </row>
    <row r="40055" spans="11:11" x14ac:dyDescent="0.25">
      <c r="K40055"/>
    </row>
    <row r="40056" spans="11:11" x14ac:dyDescent="0.25">
      <c r="K40056"/>
    </row>
    <row r="40057" spans="11:11" x14ac:dyDescent="0.25">
      <c r="K40057"/>
    </row>
    <row r="40058" spans="11:11" x14ac:dyDescent="0.25">
      <c r="K40058"/>
    </row>
    <row r="40059" spans="11:11" x14ac:dyDescent="0.25">
      <c r="K40059"/>
    </row>
    <row r="40060" spans="11:11" x14ac:dyDescent="0.25">
      <c r="K40060"/>
    </row>
    <row r="40061" spans="11:11" x14ac:dyDescent="0.25">
      <c r="K40061"/>
    </row>
    <row r="40062" spans="11:11" x14ac:dyDescent="0.25">
      <c r="K40062"/>
    </row>
    <row r="40063" spans="11:11" x14ac:dyDescent="0.25">
      <c r="K40063"/>
    </row>
    <row r="40064" spans="11:11" x14ac:dyDescent="0.25">
      <c r="K40064"/>
    </row>
    <row r="40065" spans="11:11" x14ac:dyDescent="0.25">
      <c r="K40065"/>
    </row>
    <row r="40066" spans="11:11" x14ac:dyDescent="0.25">
      <c r="K40066"/>
    </row>
    <row r="40067" spans="11:11" x14ac:dyDescent="0.25">
      <c r="K40067"/>
    </row>
    <row r="40068" spans="11:11" x14ac:dyDescent="0.25">
      <c r="K40068"/>
    </row>
    <row r="40069" spans="11:11" x14ac:dyDescent="0.25">
      <c r="K40069"/>
    </row>
    <row r="40070" spans="11:11" x14ac:dyDescent="0.25">
      <c r="K40070"/>
    </row>
    <row r="40071" spans="11:11" x14ac:dyDescent="0.25">
      <c r="K40071"/>
    </row>
    <row r="40072" spans="11:11" x14ac:dyDescent="0.25">
      <c r="K40072"/>
    </row>
    <row r="40073" spans="11:11" x14ac:dyDescent="0.25">
      <c r="K40073"/>
    </row>
    <row r="40074" spans="11:11" x14ac:dyDescent="0.25">
      <c r="K40074"/>
    </row>
    <row r="40075" spans="11:11" x14ac:dyDescent="0.25">
      <c r="K40075"/>
    </row>
    <row r="40076" spans="11:11" x14ac:dyDescent="0.25">
      <c r="K40076"/>
    </row>
    <row r="40077" spans="11:11" x14ac:dyDescent="0.25">
      <c r="K40077"/>
    </row>
    <row r="40078" spans="11:11" x14ac:dyDescent="0.25">
      <c r="K40078"/>
    </row>
    <row r="40079" spans="11:11" x14ac:dyDescent="0.25">
      <c r="K40079"/>
    </row>
    <row r="40080" spans="11:11" x14ac:dyDescent="0.25">
      <c r="K40080"/>
    </row>
    <row r="40081" spans="11:11" x14ac:dyDescent="0.25">
      <c r="K40081"/>
    </row>
    <row r="40082" spans="11:11" x14ac:dyDescent="0.25">
      <c r="K40082"/>
    </row>
    <row r="40083" spans="11:11" x14ac:dyDescent="0.25">
      <c r="K40083"/>
    </row>
    <row r="40084" spans="11:11" x14ac:dyDescent="0.25">
      <c r="K40084"/>
    </row>
    <row r="40085" spans="11:11" x14ac:dyDescent="0.25">
      <c r="K40085"/>
    </row>
    <row r="40086" spans="11:11" x14ac:dyDescent="0.25">
      <c r="K40086"/>
    </row>
    <row r="40087" spans="11:11" x14ac:dyDescent="0.25">
      <c r="K40087"/>
    </row>
    <row r="40088" spans="11:11" x14ac:dyDescent="0.25">
      <c r="K40088"/>
    </row>
    <row r="40089" spans="11:11" x14ac:dyDescent="0.25">
      <c r="K40089"/>
    </row>
    <row r="40090" spans="11:11" x14ac:dyDescent="0.25">
      <c r="K40090"/>
    </row>
    <row r="40091" spans="11:11" x14ac:dyDescent="0.25">
      <c r="K40091"/>
    </row>
    <row r="40092" spans="11:11" x14ac:dyDescent="0.25">
      <c r="K40092"/>
    </row>
    <row r="40093" spans="11:11" x14ac:dyDescent="0.25">
      <c r="K40093"/>
    </row>
    <row r="40094" spans="11:11" x14ac:dyDescent="0.25">
      <c r="K40094"/>
    </row>
    <row r="40095" spans="11:11" x14ac:dyDescent="0.25">
      <c r="K40095"/>
    </row>
    <row r="40096" spans="11:11" x14ac:dyDescent="0.25">
      <c r="K40096"/>
    </row>
    <row r="40097" spans="11:11" x14ac:dyDescent="0.25">
      <c r="K40097"/>
    </row>
    <row r="40098" spans="11:11" x14ac:dyDescent="0.25">
      <c r="K40098"/>
    </row>
    <row r="40099" spans="11:11" x14ac:dyDescent="0.25">
      <c r="K40099"/>
    </row>
    <row r="40100" spans="11:11" x14ac:dyDescent="0.25">
      <c r="K40100"/>
    </row>
    <row r="40101" spans="11:11" x14ac:dyDescent="0.25">
      <c r="K40101"/>
    </row>
    <row r="40102" spans="11:11" x14ac:dyDescent="0.25">
      <c r="K40102"/>
    </row>
    <row r="40103" spans="11:11" x14ac:dyDescent="0.25">
      <c r="K40103"/>
    </row>
    <row r="40104" spans="11:11" x14ac:dyDescent="0.25">
      <c r="K40104"/>
    </row>
    <row r="40105" spans="11:11" x14ac:dyDescent="0.25">
      <c r="K40105"/>
    </row>
    <row r="40106" spans="11:11" x14ac:dyDescent="0.25">
      <c r="K40106"/>
    </row>
    <row r="40107" spans="11:11" x14ac:dyDescent="0.25">
      <c r="K40107"/>
    </row>
    <row r="40108" spans="11:11" x14ac:dyDescent="0.25">
      <c r="K40108"/>
    </row>
    <row r="40109" spans="11:11" x14ac:dyDescent="0.25">
      <c r="K40109"/>
    </row>
    <row r="40110" spans="11:11" x14ac:dyDescent="0.25">
      <c r="K40110"/>
    </row>
    <row r="40111" spans="11:11" x14ac:dyDescent="0.25">
      <c r="K40111"/>
    </row>
    <row r="40112" spans="11:11" x14ac:dyDescent="0.25">
      <c r="K40112"/>
    </row>
    <row r="40113" spans="11:11" x14ac:dyDescent="0.25">
      <c r="K40113"/>
    </row>
    <row r="40114" spans="11:11" x14ac:dyDescent="0.25">
      <c r="K40114"/>
    </row>
    <row r="40115" spans="11:11" x14ac:dyDescent="0.25">
      <c r="K40115"/>
    </row>
    <row r="40116" spans="11:11" x14ac:dyDescent="0.25">
      <c r="K40116"/>
    </row>
    <row r="40117" spans="11:11" x14ac:dyDescent="0.25">
      <c r="K40117"/>
    </row>
    <row r="40118" spans="11:11" x14ac:dyDescent="0.25">
      <c r="K40118"/>
    </row>
    <row r="40119" spans="11:11" x14ac:dyDescent="0.25">
      <c r="K40119"/>
    </row>
    <row r="40120" spans="11:11" x14ac:dyDescent="0.25">
      <c r="K40120"/>
    </row>
    <row r="40121" spans="11:11" x14ac:dyDescent="0.25">
      <c r="K40121"/>
    </row>
    <row r="40122" spans="11:11" x14ac:dyDescent="0.25">
      <c r="K40122"/>
    </row>
    <row r="40123" spans="11:11" x14ac:dyDescent="0.25">
      <c r="K40123"/>
    </row>
    <row r="40124" spans="11:11" x14ac:dyDescent="0.25">
      <c r="K40124"/>
    </row>
    <row r="40125" spans="11:11" x14ac:dyDescent="0.25">
      <c r="K40125"/>
    </row>
    <row r="40126" spans="11:11" x14ac:dyDescent="0.25">
      <c r="K40126"/>
    </row>
    <row r="40127" spans="11:11" x14ac:dyDescent="0.25">
      <c r="K40127"/>
    </row>
    <row r="40128" spans="11:11" x14ac:dyDescent="0.25">
      <c r="K40128"/>
    </row>
    <row r="40129" spans="11:11" x14ac:dyDescent="0.25">
      <c r="K40129"/>
    </row>
    <row r="40130" spans="11:11" x14ac:dyDescent="0.25">
      <c r="K40130"/>
    </row>
    <row r="40131" spans="11:11" x14ac:dyDescent="0.25">
      <c r="K40131"/>
    </row>
    <row r="40132" spans="11:11" x14ac:dyDescent="0.25">
      <c r="K40132"/>
    </row>
    <row r="40133" spans="11:11" x14ac:dyDescent="0.25">
      <c r="K40133"/>
    </row>
    <row r="40134" spans="11:11" x14ac:dyDescent="0.25">
      <c r="K40134"/>
    </row>
    <row r="40135" spans="11:11" x14ac:dyDescent="0.25">
      <c r="K40135"/>
    </row>
    <row r="40136" spans="11:11" x14ac:dyDescent="0.25">
      <c r="K40136"/>
    </row>
    <row r="40137" spans="11:11" x14ac:dyDescent="0.25">
      <c r="K40137"/>
    </row>
    <row r="40138" spans="11:11" x14ac:dyDescent="0.25">
      <c r="K40138"/>
    </row>
    <row r="40139" spans="11:11" x14ac:dyDescent="0.25">
      <c r="K40139"/>
    </row>
    <row r="40140" spans="11:11" x14ac:dyDescent="0.25">
      <c r="K40140"/>
    </row>
    <row r="40141" spans="11:11" x14ac:dyDescent="0.25">
      <c r="K40141"/>
    </row>
    <row r="40142" spans="11:11" x14ac:dyDescent="0.25">
      <c r="K40142"/>
    </row>
    <row r="40143" spans="11:11" x14ac:dyDescent="0.25">
      <c r="K40143"/>
    </row>
    <row r="40144" spans="11:11" x14ac:dyDescent="0.25">
      <c r="K40144"/>
    </row>
    <row r="40145" spans="11:11" x14ac:dyDescent="0.25">
      <c r="K40145"/>
    </row>
    <row r="40146" spans="11:11" x14ac:dyDescent="0.25">
      <c r="K40146"/>
    </row>
    <row r="40147" spans="11:11" x14ac:dyDescent="0.25">
      <c r="K40147"/>
    </row>
    <row r="40148" spans="11:11" x14ac:dyDescent="0.25">
      <c r="K40148"/>
    </row>
    <row r="40149" spans="11:11" x14ac:dyDescent="0.25">
      <c r="K40149"/>
    </row>
    <row r="40150" spans="11:11" x14ac:dyDescent="0.25">
      <c r="K40150"/>
    </row>
    <row r="40151" spans="11:11" x14ac:dyDescent="0.25">
      <c r="K40151"/>
    </row>
    <row r="40152" spans="11:11" x14ac:dyDescent="0.25">
      <c r="K40152"/>
    </row>
    <row r="40153" spans="11:11" x14ac:dyDescent="0.25">
      <c r="K40153"/>
    </row>
    <row r="40154" spans="11:11" x14ac:dyDescent="0.25">
      <c r="K40154"/>
    </row>
    <row r="40155" spans="11:11" x14ac:dyDescent="0.25">
      <c r="K40155"/>
    </row>
    <row r="40156" spans="11:11" x14ac:dyDescent="0.25">
      <c r="K40156"/>
    </row>
    <row r="40157" spans="11:11" x14ac:dyDescent="0.25">
      <c r="K40157"/>
    </row>
    <row r="40158" spans="11:11" x14ac:dyDescent="0.25">
      <c r="K40158"/>
    </row>
    <row r="40159" spans="11:11" x14ac:dyDescent="0.25">
      <c r="K40159"/>
    </row>
    <row r="40160" spans="11:11" x14ac:dyDescent="0.25">
      <c r="K40160"/>
    </row>
    <row r="40161" spans="11:11" x14ac:dyDescent="0.25">
      <c r="K40161"/>
    </row>
    <row r="40162" spans="11:11" x14ac:dyDescent="0.25">
      <c r="K40162"/>
    </row>
    <row r="40163" spans="11:11" x14ac:dyDescent="0.25">
      <c r="K40163"/>
    </row>
    <row r="40164" spans="11:11" x14ac:dyDescent="0.25">
      <c r="K40164"/>
    </row>
    <row r="40165" spans="11:11" x14ac:dyDescent="0.25">
      <c r="K40165"/>
    </row>
    <row r="40166" spans="11:11" x14ac:dyDescent="0.25">
      <c r="K40166"/>
    </row>
    <row r="40167" spans="11:11" x14ac:dyDescent="0.25">
      <c r="K40167"/>
    </row>
    <row r="40168" spans="11:11" x14ac:dyDescent="0.25">
      <c r="K40168"/>
    </row>
    <row r="40169" spans="11:11" x14ac:dyDescent="0.25">
      <c r="K40169"/>
    </row>
    <row r="40170" spans="11:11" x14ac:dyDescent="0.25">
      <c r="K40170"/>
    </row>
    <row r="40171" spans="11:11" x14ac:dyDescent="0.25">
      <c r="K40171"/>
    </row>
    <row r="40172" spans="11:11" x14ac:dyDescent="0.25">
      <c r="K40172"/>
    </row>
    <row r="40173" spans="11:11" x14ac:dyDescent="0.25">
      <c r="K40173"/>
    </row>
    <row r="40174" spans="11:11" x14ac:dyDescent="0.25">
      <c r="K40174"/>
    </row>
    <row r="40175" spans="11:11" x14ac:dyDescent="0.25">
      <c r="K40175"/>
    </row>
    <row r="40176" spans="11:11" x14ac:dyDescent="0.25">
      <c r="K40176"/>
    </row>
    <row r="40177" spans="11:11" x14ac:dyDescent="0.25">
      <c r="K40177"/>
    </row>
    <row r="40178" spans="11:11" x14ac:dyDescent="0.25">
      <c r="K40178"/>
    </row>
    <row r="40179" spans="11:11" x14ac:dyDescent="0.25">
      <c r="K40179"/>
    </row>
    <row r="40180" spans="11:11" x14ac:dyDescent="0.25">
      <c r="K40180"/>
    </row>
    <row r="40181" spans="11:11" x14ac:dyDescent="0.25">
      <c r="K40181"/>
    </row>
    <row r="40182" spans="11:11" x14ac:dyDescent="0.25">
      <c r="K40182"/>
    </row>
    <row r="40183" spans="11:11" x14ac:dyDescent="0.25">
      <c r="K40183"/>
    </row>
    <row r="40184" spans="11:11" x14ac:dyDescent="0.25">
      <c r="K40184"/>
    </row>
    <row r="40185" spans="11:11" x14ac:dyDescent="0.25">
      <c r="K40185"/>
    </row>
    <row r="40186" spans="11:11" x14ac:dyDescent="0.25">
      <c r="K40186"/>
    </row>
    <row r="40187" spans="11:11" x14ac:dyDescent="0.25">
      <c r="K40187"/>
    </row>
    <row r="40188" spans="11:11" x14ac:dyDescent="0.25">
      <c r="K40188"/>
    </row>
    <row r="40189" spans="11:11" x14ac:dyDescent="0.25">
      <c r="K40189"/>
    </row>
    <row r="40190" spans="11:11" x14ac:dyDescent="0.25">
      <c r="K40190"/>
    </row>
    <row r="40191" spans="11:11" x14ac:dyDescent="0.25">
      <c r="K40191"/>
    </row>
    <row r="40192" spans="11:11" x14ac:dyDescent="0.25">
      <c r="K40192"/>
    </row>
    <row r="40193" spans="11:11" x14ac:dyDescent="0.25">
      <c r="K40193"/>
    </row>
    <row r="40194" spans="11:11" x14ac:dyDescent="0.25">
      <c r="K40194"/>
    </row>
    <row r="40195" spans="11:11" x14ac:dyDescent="0.25">
      <c r="K40195"/>
    </row>
    <row r="40196" spans="11:11" x14ac:dyDescent="0.25">
      <c r="K40196"/>
    </row>
    <row r="40197" spans="11:11" x14ac:dyDescent="0.25">
      <c r="K40197"/>
    </row>
    <row r="40198" spans="11:11" x14ac:dyDescent="0.25">
      <c r="K40198"/>
    </row>
    <row r="40199" spans="11:11" x14ac:dyDescent="0.25">
      <c r="K40199"/>
    </row>
    <row r="40200" spans="11:11" x14ac:dyDescent="0.25">
      <c r="K40200"/>
    </row>
    <row r="40201" spans="11:11" x14ac:dyDescent="0.25">
      <c r="K40201"/>
    </row>
    <row r="40202" spans="11:11" x14ac:dyDescent="0.25">
      <c r="K40202"/>
    </row>
    <row r="40203" spans="11:11" x14ac:dyDescent="0.25">
      <c r="K40203"/>
    </row>
    <row r="40204" spans="11:11" x14ac:dyDescent="0.25">
      <c r="K40204"/>
    </row>
    <row r="40205" spans="11:11" x14ac:dyDescent="0.25">
      <c r="K40205"/>
    </row>
    <row r="40206" spans="11:11" x14ac:dyDescent="0.25">
      <c r="K40206"/>
    </row>
    <row r="40207" spans="11:11" x14ac:dyDescent="0.25">
      <c r="K40207"/>
    </row>
    <row r="40208" spans="11:11" x14ac:dyDescent="0.25">
      <c r="K40208"/>
    </row>
    <row r="40209" spans="11:11" x14ac:dyDescent="0.25">
      <c r="K40209"/>
    </row>
    <row r="40210" spans="11:11" x14ac:dyDescent="0.25">
      <c r="K40210"/>
    </row>
    <row r="40211" spans="11:11" x14ac:dyDescent="0.25">
      <c r="K40211"/>
    </row>
    <row r="40212" spans="11:11" x14ac:dyDescent="0.25">
      <c r="K40212"/>
    </row>
    <row r="40213" spans="11:11" x14ac:dyDescent="0.25">
      <c r="K40213"/>
    </row>
    <row r="40214" spans="11:11" x14ac:dyDescent="0.25">
      <c r="K40214"/>
    </row>
    <row r="40215" spans="11:11" x14ac:dyDescent="0.25">
      <c r="K40215"/>
    </row>
    <row r="40216" spans="11:11" x14ac:dyDescent="0.25">
      <c r="K40216"/>
    </row>
    <row r="40217" spans="11:11" x14ac:dyDescent="0.25">
      <c r="K40217"/>
    </row>
    <row r="40218" spans="11:11" x14ac:dyDescent="0.25">
      <c r="K40218"/>
    </row>
    <row r="40219" spans="11:11" x14ac:dyDescent="0.25">
      <c r="K40219"/>
    </row>
    <row r="40220" spans="11:11" x14ac:dyDescent="0.25">
      <c r="K40220"/>
    </row>
    <row r="40221" spans="11:11" x14ac:dyDescent="0.25">
      <c r="K40221"/>
    </row>
    <row r="40222" spans="11:11" x14ac:dyDescent="0.25">
      <c r="K40222"/>
    </row>
    <row r="40223" spans="11:11" x14ac:dyDescent="0.25">
      <c r="K40223"/>
    </row>
    <row r="40224" spans="11:11" x14ac:dyDescent="0.25">
      <c r="K40224"/>
    </row>
    <row r="40225" spans="11:11" x14ac:dyDescent="0.25">
      <c r="K40225"/>
    </row>
    <row r="40226" spans="11:11" x14ac:dyDescent="0.25">
      <c r="K40226"/>
    </row>
    <row r="40227" spans="11:11" x14ac:dyDescent="0.25">
      <c r="K40227"/>
    </row>
    <row r="40228" spans="11:11" x14ac:dyDescent="0.25">
      <c r="K40228"/>
    </row>
    <row r="40229" spans="11:11" x14ac:dyDescent="0.25">
      <c r="K40229"/>
    </row>
    <row r="40230" spans="11:11" x14ac:dyDescent="0.25">
      <c r="K40230"/>
    </row>
    <row r="40231" spans="11:11" x14ac:dyDescent="0.25">
      <c r="K40231"/>
    </row>
    <row r="40232" spans="11:11" x14ac:dyDescent="0.25">
      <c r="K40232"/>
    </row>
    <row r="40233" spans="11:11" x14ac:dyDescent="0.25">
      <c r="K40233"/>
    </row>
    <row r="40234" spans="11:11" x14ac:dyDescent="0.25">
      <c r="K40234"/>
    </row>
    <row r="40235" spans="11:11" x14ac:dyDescent="0.25">
      <c r="K40235"/>
    </row>
    <row r="40236" spans="11:11" x14ac:dyDescent="0.25">
      <c r="K40236"/>
    </row>
    <row r="40237" spans="11:11" x14ac:dyDescent="0.25">
      <c r="K40237"/>
    </row>
    <row r="40238" spans="11:11" x14ac:dyDescent="0.25">
      <c r="K40238"/>
    </row>
    <row r="40239" spans="11:11" x14ac:dyDescent="0.25">
      <c r="K40239"/>
    </row>
    <row r="40240" spans="11:11" x14ac:dyDescent="0.25">
      <c r="K40240"/>
    </row>
    <row r="40241" spans="11:11" x14ac:dyDescent="0.25">
      <c r="K40241"/>
    </row>
    <row r="40242" spans="11:11" x14ac:dyDescent="0.25">
      <c r="K40242"/>
    </row>
    <row r="40243" spans="11:11" x14ac:dyDescent="0.25">
      <c r="K40243"/>
    </row>
    <row r="40244" spans="11:11" x14ac:dyDescent="0.25">
      <c r="K40244"/>
    </row>
    <row r="40245" spans="11:11" x14ac:dyDescent="0.25">
      <c r="K40245"/>
    </row>
    <row r="40246" spans="11:11" x14ac:dyDescent="0.25">
      <c r="K40246"/>
    </row>
    <row r="40247" spans="11:11" x14ac:dyDescent="0.25">
      <c r="K40247"/>
    </row>
    <row r="40248" spans="11:11" x14ac:dyDescent="0.25">
      <c r="K40248"/>
    </row>
    <row r="40249" spans="11:11" x14ac:dyDescent="0.25">
      <c r="K40249"/>
    </row>
    <row r="40250" spans="11:11" x14ac:dyDescent="0.25">
      <c r="K40250"/>
    </row>
    <row r="40251" spans="11:11" x14ac:dyDescent="0.25">
      <c r="K40251"/>
    </row>
    <row r="40252" spans="11:11" x14ac:dyDescent="0.25">
      <c r="K40252"/>
    </row>
    <row r="40253" spans="11:11" x14ac:dyDescent="0.25">
      <c r="K40253"/>
    </row>
    <row r="40254" spans="11:11" x14ac:dyDescent="0.25">
      <c r="K40254"/>
    </row>
    <row r="40255" spans="11:11" x14ac:dyDescent="0.25">
      <c r="K40255"/>
    </row>
    <row r="40256" spans="11:11" x14ac:dyDescent="0.25">
      <c r="K40256"/>
    </row>
    <row r="40257" spans="11:11" x14ac:dyDescent="0.25">
      <c r="K40257"/>
    </row>
    <row r="40258" spans="11:11" x14ac:dyDescent="0.25">
      <c r="K40258"/>
    </row>
    <row r="40259" spans="11:11" x14ac:dyDescent="0.25">
      <c r="K40259"/>
    </row>
    <row r="40260" spans="11:11" x14ac:dyDescent="0.25">
      <c r="K40260"/>
    </row>
    <row r="40261" spans="11:11" x14ac:dyDescent="0.25">
      <c r="K40261"/>
    </row>
    <row r="40262" spans="11:11" x14ac:dyDescent="0.25">
      <c r="K40262"/>
    </row>
    <row r="40263" spans="11:11" x14ac:dyDescent="0.25">
      <c r="K40263"/>
    </row>
    <row r="40264" spans="11:11" x14ac:dyDescent="0.25">
      <c r="K40264"/>
    </row>
    <row r="40265" spans="11:11" x14ac:dyDescent="0.25">
      <c r="K40265"/>
    </row>
    <row r="40266" spans="11:11" x14ac:dyDescent="0.25">
      <c r="K40266"/>
    </row>
    <row r="40267" spans="11:11" x14ac:dyDescent="0.25">
      <c r="K40267"/>
    </row>
    <row r="40268" spans="11:11" x14ac:dyDescent="0.25">
      <c r="K40268"/>
    </row>
    <row r="40269" spans="11:11" x14ac:dyDescent="0.25">
      <c r="K40269"/>
    </row>
    <row r="40270" spans="11:11" x14ac:dyDescent="0.25">
      <c r="K40270"/>
    </row>
    <row r="40271" spans="11:11" x14ac:dyDescent="0.25">
      <c r="K40271"/>
    </row>
    <row r="40272" spans="11:11" x14ac:dyDescent="0.25">
      <c r="K40272"/>
    </row>
    <row r="40273" spans="11:11" x14ac:dyDescent="0.25">
      <c r="K40273"/>
    </row>
    <row r="40274" spans="11:11" x14ac:dyDescent="0.25">
      <c r="K40274"/>
    </row>
    <row r="40275" spans="11:11" x14ac:dyDescent="0.25">
      <c r="K40275"/>
    </row>
    <row r="40276" spans="11:11" x14ac:dyDescent="0.25">
      <c r="K40276"/>
    </row>
    <row r="40277" spans="11:11" x14ac:dyDescent="0.25">
      <c r="K40277"/>
    </row>
    <row r="40278" spans="11:11" x14ac:dyDescent="0.25">
      <c r="K40278"/>
    </row>
    <row r="40279" spans="11:11" x14ac:dyDescent="0.25">
      <c r="K40279"/>
    </row>
    <row r="40280" spans="11:11" x14ac:dyDescent="0.25">
      <c r="K40280"/>
    </row>
    <row r="40281" spans="11:11" x14ac:dyDescent="0.25">
      <c r="K40281"/>
    </row>
    <row r="40282" spans="11:11" x14ac:dyDescent="0.25">
      <c r="K40282"/>
    </row>
    <row r="40283" spans="11:11" x14ac:dyDescent="0.25">
      <c r="K40283"/>
    </row>
    <row r="40284" spans="11:11" x14ac:dyDescent="0.25">
      <c r="K40284"/>
    </row>
    <row r="40285" spans="11:11" x14ac:dyDescent="0.25">
      <c r="K40285"/>
    </row>
    <row r="40286" spans="11:11" x14ac:dyDescent="0.25">
      <c r="K40286"/>
    </row>
    <row r="40287" spans="11:11" x14ac:dyDescent="0.25">
      <c r="K40287"/>
    </row>
    <row r="40288" spans="11:11" x14ac:dyDescent="0.25">
      <c r="K40288"/>
    </row>
    <row r="40289" spans="11:11" x14ac:dyDescent="0.25">
      <c r="K40289"/>
    </row>
    <row r="40290" spans="11:11" x14ac:dyDescent="0.25">
      <c r="K40290"/>
    </row>
    <row r="40291" spans="11:11" x14ac:dyDescent="0.25">
      <c r="K40291"/>
    </row>
    <row r="40292" spans="11:11" x14ac:dyDescent="0.25">
      <c r="K40292"/>
    </row>
    <row r="40293" spans="11:11" x14ac:dyDescent="0.25">
      <c r="K40293"/>
    </row>
    <row r="40294" spans="11:11" x14ac:dyDescent="0.25">
      <c r="K40294"/>
    </row>
    <row r="40295" spans="11:11" x14ac:dyDescent="0.25">
      <c r="K40295"/>
    </row>
    <row r="40296" spans="11:11" x14ac:dyDescent="0.25">
      <c r="K40296"/>
    </row>
    <row r="40297" spans="11:11" x14ac:dyDescent="0.25">
      <c r="K40297"/>
    </row>
    <row r="40298" spans="11:11" x14ac:dyDescent="0.25">
      <c r="K40298"/>
    </row>
    <row r="40299" spans="11:11" x14ac:dyDescent="0.25">
      <c r="K40299"/>
    </row>
    <row r="40300" spans="11:11" x14ac:dyDescent="0.25">
      <c r="K40300"/>
    </row>
    <row r="40301" spans="11:11" x14ac:dyDescent="0.25">
      <c r="K40301"/>
    </row>
    <row r="40302" spans="11:11" x14ac:dyDescent="0.25">
      <c r="K40302"/>
    </row>
    <row r="40303" spans="11:11" x14ac:dyDescent="0.25">
      <c r="K40303"/>
    </row>
    <row r="40304" spans="11:11" x14ac:dyDescent="0.25">
      <c r="K40304"/>
    </row>
    <row r="40305" spans="11:11" x14ac:dyDescent="0.25">
      <c r="K40305"/>
    </row>
    <row r="40306" spans="11:11" x14ac:dyDescent="0.25">
      <c r="K40306"/>
    </row>
    <row r="40307" spans="11:11" x14ac:dyDescent="0.25">
      <c r="K40307"/>
    </row>
    <row r="40308" spans="11:11" x14ac:dyDescent="0.25">
      <c r="K40308"/>
    </row>
    <row r="40309" spans="11:11" x14ac:dyDescent="0.25">
      <c r="K40309"/>
    </row>
    <row r="40310" spans="11:11" x14ac:dyDescent="0.25">
      <c r="K40310"/>
    </row>
    <row r="40311" spans="11:11" x14ac:dyDescent="0.25">
      <c r="K40311"/>
    </row>
    <row r="40312" spans="11:11" x14ac:dyDescent="0.25">
      <c r="K40312"/>
    </row>
    <row r="40313" spans="11:11" x14ac:dyDescent="0.25">
      <c r="K40313"/>
    </row>
    <row r="40314" spans="11:11" x14ac:dyDescent="0.25">
      <c r="K40314"/>
    </row>
    <row r="40315" spans="11:11" x14ac:dyDescent="0.25">
      <c r="K40315"/>
    </row>
    <row r="40316" spans="11:11" x14ac:dyDescent="0.25">
      <c r="K40316"/>
    </row>
    <row r="40317" spans="11:11" x14ac:dyDescent="0.25">
      <c r="K40317"/>
    </row>
    <row r="40318" spans="11:11" x14ac:dyDescent="0.25">
      <c r="K40318"/>
    </row>
    <row r="40319" spans="11:11" x14ac:dyDescent="0.25">
      <c r="K40319"/>
    </row>
    <row r="40320" spans="11:11" x14ac:dyDescent="0.25">
      <c r="K40320"/>
    </row>
    <row r="40321" spans="11:11" x14ac:dyDescent="0.25">
      <c r="K40321"/>
    </row>
    <row r="40322" spans="11:11" x14ac:dyDescent="0.25">
      <c r="K40322"/>
    </row>
    <row r="40323" spans="11:11" x14ac:dyDescent="0.25">
      <c r="K40323"/>
    </row>
    <row r="40324" spans="11:11" x14ac:dyDescent="0.25">
      <c r="K40324"/>
    </row>
    <row r="40325" spans="11:11" x14ac:dyDescent="0.25">
      <c r="K40325"/>
    </row>
    <row r="40326" spans="11:11" x14ac:dyDescent="0.25">
      <c r="K40326"/>
    </row>
    <row r="40327" spans="11:11" x14ac:dyDescent="0.25">
      <c r="K40327"/>
    </row>
    <row r="40328" spans="11:11" x14ac:dyDescent="0.25">
      <c r="K40328"/>
    </row>
    <row r="40329" spans="11:11" x14ac:dyDescent="0.25">
      <c r="K40329"/>
    </row>
    <row r="40330" spans="11:11" x14ac:dyDescent="0.25">
      <c r="K40330"/>
    </row>
    <row r="40331" spans="11:11" x14ac:dyDescent="0.25">
      <c r="K40331"/>
    </row>
    <row r="40332" spans="11:11" x14ac:dyDescent="0.25">
      <c r="K40332"/>
    </row>
    <row r="40333" spans="11:11" x14ac:dyDescent="0.25">
      <c r="K40333"/>
    </row>
    <row r="40334" spans="11:11" x14ac:dyDescent="0.25">
      <c r="K40334"/>
    </row>
    <row r="40335" spans="11:11" x14ac:dyDescent="0.25">
      <c r="K40335"/>
    </row>
    <row r="40336" spans="11:11" x14ac:dyDescent="0.25">
      <c r="K40336"/>
    </row>
    <row r="40337" spans="11:11" x14ac:dyDescent="0.25">
      <c r="K40337"/>
    </row>
    <row r="40338" spans="11:11" x14ac:dyDescent="0.25">
      <c r="K40338"/>
    </row>
    <row r="40339" spans="11:11" x14ac:dyDescent="0.25">
      <c r="K40339"/>
    </row>
    <row r="40340" spans="11:11" x14ac:dyDescent="0.25">
      <c r="K40340"/>
    </row>
    <row r="40341" spans="11:11" x14ac:dyDescent="0.25">
      <c r="K40341"/>
    </row>
    <row r="40342" spans="11:11" x14ac:dyDescent="0.25">
      <c r="K40342"/>
    </row>
    <row r="40343" spans="11:11" x14ac:dyDescent="0.25">
      <c r="K40343"/>
    </row>
    <row r="40344" spans="11:11" x14ac:dyDescent="0.25">
      <c r="K40344"/>
    </row>
    <row r="40345" spans="11:11" x14ac:dyDescent="0.25">
      <c r="K40345"/>
    </row>
    <row r="40346" spans="11:11" x14ac:dyDescent="0.25">
      <c r="K40346"/>
    </row>
    <row r="40347" spans="11:11" x14ac:dyDescent="0.25">
      <c r="K40347"/>
    </row>
    <row r="40348" spans="11:11" x14ac:dyDescent="0.25">
      <c r="K40348"/>
    </row>
    <row r="40349" spans="11:11" x14ac:dyDescent="0.25">
      <c r="K40349"/>
    </row>
    <row r="40350" spans="11:11" x14ac:dyDescent="0.25">
      <c r="K40350"/>
    </row>
    <row r="40351" spans="11:11" x14ac:dyDescent="0.25">
      <c r="K40351"/>
    </row>
    <row r="40352" spans="11:11" x14ac:dyDescent="0.25">
      <c r="K40352"/>
    </row>
    <row r="40353" spans="11:11" x14ac:dyDescent="0.25">
      <c r="K40353"/>
    </row>
    <row r="40354" spans="11:11" x14ac:dyDescent="0.25">
      <c r="K40354"/>
    </row>
    <row r="40355" spans="11:11" x14ac:dyDescent="0.25">
      <c r="K40355"/>
    </row>
    <row r="40356" spans="11:11" x14ac:dyDescent="0.25">
      <c r="K40356"/>
    </row>
    <row r="40357" spans="11:11" x14ac:dyDescent="0.25">
      <c r="K40357"/>
    </row>
    <row r="40358" spans="11:11" x14ac:dyDescent="0.25">
      <c r="K40358"/>
    </row>
    <row r="40359" spans="11:11" x14ac:dyDescent="0.25">
      <c r="K40359"/>
    </row>
    <row r="40360" spans="11:11" x14ac:dyDescent="0.25">
      <c r="K40360"/>
    </row>
    <row r="40361" spans="11:11" x14ac:dyDescent="0.25">
      <c r="K40361"/>
    </row>
    <row r="40362" spans="11:11" x14ac:dyDescent="0.25">
      <c r="K40362"/>
    </row>
    <row r="40363" spans="11:11" x14ac:dyDescent="0.25">
      <c r="K40363"/>
    </row>
    <row r="40364" spans="11:11" x14ac:dyDescent="0.25">
      <c r="K40364"/>
    </row>
    <row r="40365" spans="11:11" x14ac:dyDescent="0.25">
      <c r="K40365"/>
    </row>
    <row r="40366" spans="11:11" x14ac:dyDescent="0.25">
      <c r="K40366"/>
    </row>
    <row r="40367" spans="11:11" x14ac:dyDescent="0.25">
      <c r="K40367"/>
    </row>
    <row r="40368" spans="11:11" x14ac:dyDescent="0.25">
      <c r="K40368"/>
    </row>
    <row r="40369" spans="11:11" x14ac:dyDescent="0.25">
      <c r="K40369"/>
    </row>
    <row r="40370" spans="11:11" x14ac:dyDescent="0.25">
      <c r="K40370"/>
    </row>
    <row r="40371" spans="11:11" x14ac:dyDescent="0.25">
      <c r="K40371"/>
    </row>
    <row r="40372" spans="11:11" x14ac:dyDescent="0.25">
      <c r="K40372"/>
    </row>
    <row r="40373" spans="11:11" x14ac:dyDescent="0.25">
      <c r="K40373"/>
    </row>
    <row r="40374" spans="11:11" x14ac:dyDescent="0.25">
      <c r="K40374"/>
    </row>
    <row r="40375" spans="11:11" x14ac:dyDescent="0.25">
      <c r="K40375"/>
    </row>
    <row r="40376" spans="11:11" x14ac:dyDescent="0.25">
      <c r="K40376"/>
    </row>
    <row r="40377" spans="11:11" x14ac:dyDescent="0.25">
      <c r="K40377"/>
    </row>
    <row r="40378" spans="11:11" x14ac:dyDescent="0.25">
      <c r="K40378"/>
    </row>
    <row r="40379" spans="11:11" x14ac:dyDescent="0.25">
      <c r="K40379"/>
    </row>
    <row r="40380" spans="11:11" x14ac:dyDescent="0.25">
      <c r="K40380"/>
    </row>
    <row r="40381" spans="11:11" x14ac:dyDescent="0.25">
      <c r="K40381"/>
    </row>
    <row r="40382" spans="11:11" x14ac:dyDescent="0.25">
      <c r="K40382"/>
    </row>
    <row r="40383" spans="11:11" x14ac:dyDescent="0.25">
      <c r="K40383"/>
    </row>
    <row r="40384" spans="11:11" x14ac:dyDescent="0.25">
      <c r="K40384"/>
    </row>
    <row r="40385" spans="11:11" x14ac:dyDescent="0.25">
      <c r="K40385"/>
    </row>
    <row r="40386" spans="11:11" x14ac:dyDescent="0.25">
      <c r="K40386"/>
    </row>
    <row r="40387" spans="11:11" x14ac:dyDescent="0.25">
      <c r="K40387"/>
    </row>
    <row r="40388" spans="11:11" x14ac:dyDescent="0.25">
      <c r="K40388"/>
    </row>
    <row r="40389" spans="11:11" x14ac:dyDescent="0.25">
      <c r="K40389"/>
    </row>
    <row r="40390" spans="11:11" x14ac:dyDescent="0.25">
      <c r="K40390"/>
    </row>
    <row r="40391" spans="11:11" x14ac:dyDescent="0.25">
      <c r="K40391"/>
    </row>
    <row r="40392" spans="11:11" x14ac:dyDescent="0.25">
      <c r="K40392"/>
    </row>
    <row r="40393" spans="11:11" x14ac:dyDescent="0.25">
      <c r="K40393"/>
    </row>
    <row r="40394" spans="11:11" x14ac:dyDescent="0.25">
      <c r="K40394"/>
    </row>
    <row r="40395" spans="11:11" x14ac:dyDescent="0.25">
      <c r="K40395"/>
    </row>
    <row r="40396" spans="11:11" x14ac:dyDescent="0.25">
      <c r="K40396"/>
    </row>
    <row r="40397" spans="11:11" x14ac:dyDescent="0.25">
      <c r="K40397"/>
    </row>
    <row r="40398" spans="11:11" x14ac:dyDescent="0.25">
      <c r="K40398"/>
    </row>
    <row r="40399" spans="11:11" x14ac:dyDescent="0.25">
      <c r="K40399"/>
    </row>
    <row r="40400" spans="11:11" x14ac:dyDescent="0.25">
      <c r="K40400"/>
    </row>
    <row r="40401" spans="11:11" x14ac:dyDescent="0.25">
      <c r="K40401"/>
    </row>
    <row r="40402" spans="11:11" x14ac:dyDescent="0.25">
      <c r="K40402"/>
    </row>
    <row r="40403" spans="11:11" x14ac:dyDescent="0.25">
      <c r="K40403"/>
    </row>
    <row r="40404" spans="11:11" x14ac:dyDescent="0.25">
      <c r="K40404"/>
    </row>
    <row r="40405" spans="11:11" x14ac:dyDescent="0.25">
      <c r="K40405"/>
    </row>
    <row r="40406" spans="11:11" x14ac:dyDescent="0.25">
      <c r="K40406"/>
    </row>
    <row r="40407" spans="11:11" x14ac:dyDescent="0.25">
      <c r="K40407"/>
    </row>
    <row r="40408" spans="11:11" x14ac:dyDescent="0.25">
      <c r="K40408"/>
    </row>
    <row r="40409" spans="11:11" x14ac:dyDescent="0.25">
      <c r="K40409"/>
    </row>
    <row r="40410" spans="11:11" x14ac:dyDescent="0.25">
      <c r="K40410"/>
    </row>
    <row r="40411" spans="11:11" x14ac:dyDescent="0.25">
      <c r="K40411"/>
    </row>
    <row r="40412" spans="11:11" x14ac:dyDescent="0.25">
      <c r="K40412"/>
    </row>
    <row r="40413" spans="11:11" x14ac:dyDescent="0.25">
      <c r="K40413"/>
    </row>
    <row r="40414" spans="11:11" x14ac:dyDescent="0.25">
      <c r="K40414"/>
    </row>
    <row r="40415" spans="11:11" x14ac:dyDescent="0.25">
      <c r="K40415"/>
    </row>
    <row r="40416" spans="11:11" x14ac:dyDescent="0.25">
      <c r="K40416"/>
    </row>
    <row r="40417" spans="11:11" x14ac:dyDescent="0.25">
      <c r="K40417"/>
    </row>
    <row r="40418" spans="11:11" x14ac:dyDescent="0.25">
      <c r="K40418"/>
    </row>
    <row r="40419" spans="11:11" x14ac:dyDescent="0.25">
      <c r="K40419"/>
    </row>
    <row r="40420" spans="11:11" x14ac:dyDescent="0.25">
      <c r="K40420"/>
    </row>
    <row r="40421" spans="11:11" x14ac:dyDescent="0.25">
      <c r="K40421"/>
    </row>
    <row r="40422" spans="11:11" x14ac:dyDescent="0.25">
      <c r="K40422"/>
    </row>
    <row r="40423" spans="11:11" x14ac:dyDescent="0.25">
      <c r="K40423"/>
    </row>
    <row r="40424" spans="11:11" x14ac:dyDescent="0.25">
      <c r="K40424"/>
    </row>
    <row r="40425" spans="11:11" x14ac:dyDescent="0.25">
      <c r="K40425"/>
    </row>
    <row r="40426" spans="11:11" x14ac:dyDescent="0.25">
      <c r="K40426"/>
    </row>
    <row r="40427" spans="11:11" x14ac:dyDescent="0.25">
      <c r="K40427"/>
    </row>
    <row r="40428" spans="11:11" x14ac:dyDescent="0.25">
      <c r="K40428"/>
    </row>
    <row r="40429" spans="11:11" x14ac:dyDescent="0.25">
      <c r="K40429"/>
    </row>
    <row r="40430" spans="11:11" x14ac:dyDescent="0.25">
      <c r="K40430"/>
    </row>
    <row r="40431" spans="11:11" x14ac:dyDescent="0.25">
      <c r="K40431"/>
    </row>
    <row r="40432" spans="11:11" x14ac:dyDescent="0.25">
      <c r="K40432"/>
    </row>
    <row r="40433" spans="11:11" x14ac:dyDescent="0.25">
      <c r="K40433"/>
    </row>
    <row r="40434" spans="11:11" x14ac:dyDescent="0.25">
      <c r="K40434"/>
    </row>
    <row r="40435" spans="11:11" x14ac:dyDescent="0.25">
      <c r="K40435"/>
    </row>
    <row r="40436" spans="11:11" x14ac:dyDescent="0.25">
      <c r="K40436"/>
    </row>
    <row r="40437" spans="11:11" x14ac:dyDescent="0.25">
      <c r="K40437"/>
    </row>
    <row r="40438" spans="11:11" x14ac:dyDescent="0.25">
      <c r="K40438"/>
    </row>
    <row r="40439" spans="11:11" x14ac:dyDescent="0.25">
      <c r="K40439"/>
    </row>
    <row r="40440" spans="11:11" x14ac:dyDescent="0.25">
      <c r="K40440"/>
    </row>
    <row r="40441" spans="11:11" x14ac:dyDescent="0.25">
      <c r="K40441"/>
    </row>
    <row r="40442" spans="11:11" x14ac:dyDescent="0.25">
      <c r="K40442"/>
    </row>
    <row r="40443" spans="11:11" x14ac:dyDescent="0.25">
      <c r="K40443"/>
    </row>
    <row r="40444" spans="11:11" x14ac:dyDescent="0.25">
      <c r="K40444"/>
    </row>
    <row r="40445" spans="11:11" x14ac:dyDescent="0.25">
      <c r="K40445"/>
    </row>
    <row r="40446" spans="11:11" x14ac:dyDescent="0.25">
      <c r="K40446"/>
    </row>
    <row r="40447" spans="11:11" x14ac:dyDescent="0.25">
      <c r="K40447"/>
    </row>
    <row r="40448" spans="11:11" x14ac:dyDescent="0.25">
      <c r="K40448"/>
    </row>
    <row r="40449" spans="11:11" x14ac:dyDescent="0.25">
      <c r="K40449"/>
    </row>
    <row r="40450" spans="11:11" x14ac:dyDescent="0.25">
      <c r="K40450"/>
    </row>
    <row r="40451" spans="11:11" x14ac:dyDescent="0.25">
      <c r="K40451"/>
    </row>
    <row r="40452" spans="11:11" x14ac:dyDescent="0.25">
      <c r="K40452"/>
    </row>
    <row r="40453" spans="11:11" x14ac:dyDescent="0.25">
      <c r="K40453"/>
    </row>
    <row r="40454" spans="11:11" x14ac:dyDescent="0.25">
      <c r="K40454"/>
    </row>
    <row r="40455" spans="11:11" x14ac:dyDescent="0.25">
      <c r="K40455"/>
    </row>
    <row r="40456" spans="11:11" x14ac:dyDescent="0.25">
      <c r="K40456"/>
    </row>
    <row r="40457" spans="11:11" x14ac:dyDescent="0.25">
      <c r="K40457"/>
    </row>
    <row r="40458" spans="11:11" x14ac:dyDescent="0.25">
      <c r="K40458"/>
    </row>
    <row r="40459" spans="11:11" x14ac:dyDescent="0.25">
      <c r="K40459"/>
    </row>
    <row r="40460" spans="11:11" x14ac:dyDescent="0.25">
      <c r="K40460"/>
    </row>
    <row r="40461" spans="11:11" x14ac:dyDescent="0.25">
      <c r="K40461"/>
    </row>
    <row r="40462" spans="11:11" x14ac:dyDescent="0.25">
      <c r="K40462"/>
    </row>
    <row r="40463" spans="11:11" x14ac:dyDescent="0.25">
      <c r="K40463"/>
    </row>
    <row r="40464" spans="11:11" x14ac:dyDescent="0.25">
      <c r="K40464"/>
    </row>
    <row r="40465" spans="11:11" x14ac:dyDescent="0.25">
      <c r="K40465"/>
    </row>
    <row r="40466" spans="11:11" x14ac:dyDescent="0.25">
      <c r="K40466"/>
    </row>
    <row r="40467" spans="11:11" x14ac:dyDescent="0.25">
      <c r="K40467"/>
    </row>
    <row r="40468" spans="11:11" x14ac:dyDescent="0.25">
      <c r="K40468"/>
    </row>
    <row r="40469" spans="11:11" x14ac:dyDescent="0.25">
      <c r="K40469"/>
    </row>
    <row r="40470" spans="11:11" x14ac:dyDescent="0.25">
      <c r="K40470"/>
    </row>
    <row r="40471" spans="11:11" x14ac:dyDescent="0.25">
      <c r="K40471"/>
    </row>
    <row r="40472" spans="11:11" x14ac:dyDescent="0.25">
      <c r="K40472"/>
    </row>
    <row r="40473" spans="11:11" x14ac:dyDescent="0.25">
      <c r="K40473"/>
    </row>
    <row r="40474" spans="11:11" x14ac:dyDescent="0.25">
      <c r="K40474"/>
    </row>
    <row r="40475" spans="11:11" x14ac:dyDescent="0.25">
      <c r="K40475"/>
    </row>
    <row r="40476" spans="11:11" x14ac:dyDescent="0.25">
      <c r="K40476"/>
    </row>
    <row r="40477" spans="11:11" x14ac:dyDescent="0.25">
      <c r="K40477"/>
    </row>
    <row r="40478" spans="11:11" x14ac:dyDescent="0.25">
      <c r="K40478"/>
    </row>
    <row r="40479" spans="11:11" x14ac:dyDescent="0.25">
      <c r="K40479"/>
    </row>
    <row r="40480" spans="11:11" x14ac:dyDescent="0.25">
      <c r="K40480"/>
    </row>
    <row r="40481" spans="11:11" x14ac:dyDescent="0.25">
      <c r="K40481"/>
    </row>
    <row r="40482" spans="11:11" x14ac:dyDescent="0.25">
      <c r="K40482"/>
    </row>
    <row r="40483" spans="11:11" x14ac:dyDescent="0.25">
      <c r="K40483"/>
    </row>
    <row r="40484" spans="11:11" x14ac:dyDescent="0.25">
      <c r="K40484"/>
    </row>
    <row r="40485" spans="11:11" x14ac:dyDescent="0.25">
      <c r="K40485"/>
    </row>
    <row r="40486" spans="11:11" x14ac:dyDescent="0.25">
      <c r="K40486"/>
    </row>
    <row r="40487" spans="11:11" x14ac:dyDescent="0.25">
      <c r="K40487"/>
    </row>
    <row r="40488" spans="11:11" x14ac:dyDescent="0.25">
      <c r="K40488"/>
    </row>
    <row r="40489" spans="11:11" x14ac:dyDescent="0.25">
      <c r="K40489"/>
    </row>
    <row r="40490" spans="11:11" x14ac:dyDescent="0.25">
      <c r="K40490"/>
    </row>
    <row r="40491" spans="11:11" x14ac:dyDescent="0.25">
      <c r="K40491"/>
    </row>
    <row r="40492" spans="11:11" x14ac:dyDescent="0.25">
      <c r="K40492"/>
    </row>
    <row r="40493" spans="11:11" x14ac:dyDescent="0.25">
      <c r="K40493"/>
    </row>
    <row r="40494" spans="11:11" x14ac:dyDescent="0.25">
      <c r="K40494"/>
    </row>
    <row r="40495" spans="11:11" x14ac:dyDescent="0.25">
      <c r="K40495"/>
    </row>
    <row r="40496" spans="11:11" x14ac:dyDescent="0.25">
      <c r="K40496"/>
    </row>
    <row r="40497" spans="11:11" x14ac:dyDescent="0.25">
      <c r="K40497"/>
    </row>
    <row r="40498" spans="11:11" x14ac:dyDescent="0.25">
      <c r="K40498"/>
    </row>
    <row r="40499" spans="11:11" x14ac:dyDescent="0.25">
      <c r="K40499"/>
    </row>
    <row r="40500" spans="11:11" x14ac:dyDescent="0.25">
      <c r="K40500"/>
    </row>
    <row r="40501" spans="11:11" x14ac:dyDescent="0.25">
      <c r="K40501"/>
    </row>
    <row r="40502" spans="11:11" x14ac:dyDescent="0.25">
      <c r="K40502"/>
    </row>
    <row r="40503" spans="11:11" x14ac:dyDescent="0.25">
      <c r="K40503"/>
    </row>
    <row r="40504" spans="11:11" x14ac:dyDescent="0.25">
      <c r="K40504"/>
    </row>
    <row r="40505" spans="11:11" x14ac:dyDescent="0.25">
      <c r="K40505"/>
    </row>
    <row r="40506" spans="11:11" x14ac:dyDescent="0.25">
      <c r="K40506"/>
    </row>
    <row r="40507" spans="11:11" x14ac:dyDescent="0.25">
      <c r="K40507"/>
    </row>
    <row r="40508" spans="11:11" x14ac:dyDescent="0.25">
      <c r="K40508"/>
    </row>
    <row r="40509" spans="11:11" x14ac:dyDescent="0.25">
      <c r="K40509"/>
    </row>
    <row r="40510" spans="11:11" x14ac:dyDescent="0.25">
      <c r="K40510"/>
    </row>
    <row r="40511" spans="11:11" x14ac:dyDescent="0.25">
      <c r="K40511"/>
    </row>
    <row r="40512" spans="11:11" x14ac:dyDescent="0.25">
      <c r="K40512"/>
    </row>
    <row r="40513" spans="11:11" x14ac:dyDescent="0.25">
      <c r="K40513"/>
    </row>
    <row r="40514" spans="11:11" x14ac:dyDescent="0.25">
      <c r="K40514"/>
    </row>
    <row r="40515" spans="11:11" x14ac:dyDescent="0.25">
      <c r="K40515"/>
    </row>
    <row r="40516" spans="11:11" x14ac:dyDescent="0.25">
      <c r="K40516"/>
    </row>
    <row r="40517" spans="11:11" x14ac:dyDescent="0.25">
      <c r="K40517"/>
    </row>
    <row r="40518" spans="11:11" x14ac:dyDescent="0.25">
      <c r="K40518"/>
    </row>
    <row r="40519" spans="11:11" x14ac:dyDescent="0.25">
      <c r="K40519"/>
    </row>
    <row r="40520" spans="11:11" x14ac:dyDescent="0.25">
      <c r="K40520"/>
    </row>
    <row r="40521" spans="11:11" x14ac:dyDescent="0.25">
      <c r="K40521"/>
    </row>
    <row r="40522" spans="11:11" x14ac:dyDescent="0.25">
      <c r="K40522"/>
    </row>
    <row r="40523" spans="11:11" x14ac:dyDescent="0.25">
      <c r="K40523"/>
    </row>
    <row r="40524" spans="11:11" x14ac:dyDescent="0.25">
      <c r="K40524"/>
    </row>
    <row r="40525" spans="11:11" x14ac:dyDescent="0.25">
      <c r="K40525"/>
    </row>
    <row r="40526" spans="11:11" x14ac:dyDescent="0.25">
      <c r="K40526"/>
    </row>
    <row r="40527" spans="11:11" x14ac:dyDescent="0.25">
      <c r="K40527"/>
    </row>
    <row r="40528" spans="11:11" x14ac:dyDescent="0.25">
      <c r="K40528"/>
    </row>
    <row r="40529" spans="11:11" x14ac:dyDescent="0.25">
      <c r="K40529"/>
    </row>
    <row r="40530" spans="11:11" x14ac:dyDescent="0.25">
      <c r="K40530"/>
    </row>
    <row r="40531" spans="11:11" x14ac:dyDescent="0.25">
      <c r="K40531"/>
    </row>
    <row r="40532" spans="11:11" x14ac:dyDescent="0.25">
      <c r="K40532"/>
    </row>
    <row r="40533" spans="11:11" x14ac:dyDescent="0.25">
      <c r="K40533"/>
    </row>
    <row r="40534" spans="11:11" x14ac:dyDescent="0.25">
      <c r="K40534"/>
    </row>
    <row r="40535" spans="11:11" x14ac:dyDescent="0.25">
      <c r="K40535"/>
    </row>
    <row r="40536" spans="11:11" x14ac:dyDescent="0.25">
      <c r="K40536"/>
    </row>
    <row r="40537" spans="11:11" x14ac:dyDescent="0.25">
      <c r="K40537"/>
    </row>
    <row r="40538" spans="11:11" x14ac:dyDescent="0.25">
      <c r="K40538"/>
    </row>
    <row r="40539" spans="11:11" x14ac:dyDescent="0.25">
      <c r="K40539"/>
    </row>
    <row r="40540" spans="11:11" x14ac:dyDescent="0.25">
      <c r="K40540"/>
    </row>
    <row r="40541" spans="11:11" x14ac:dyDescent="0.25">
      <c r="K40541"/>
    </row>
    <row r="40542" spans="11:11" x14ac:dyDescent="0.25">
      <c r="K40542"/>
    </row>
    <row r="40543" spans="11:11" x14ac:dyDescent="0.25">
      <c r="K40543"/>
    </row>
    <row r="40544" spans="11:11" x14ac:dyDescent="0.25">
      <c r="K40544"/>
    </row>
    <row r="40545" spans="11:11" x14ac:dyDescent="0.25">
      <c r="K40545"/>
    </row>
    <row r="40546" spans="11:11" x14ac:dyDescent="0.25">
      <c r="K40546"/>
    </row>
    <row r="40547" spans="11:11" x14ac:dyDescent="0.25">
      <c r="K40547"/>
    </row>
    <row r="40548" spans="11:11" x14ac:dyDescent="0.25">
      <c r="K40548"/>
    </row>
    <row r="40549" spans="11:11" x14ac:dyDescent="0.25">
      <c r="K40549"/>
    </row>
    <row r="40550" spans="11:11" x14ac:dyDescent="0.25">
      <c r="K40550"/>
    </row>
    <row r="40551" spans="11:11" x14ac:dyDescent="0.25">
      <c r="K40551"/>
    </row>
    <row r="40552" spans="11:11" x14ac:dyDescent="0.25">
      <c r="K40552"/>
    </row>
    <row r="40553" spans="11:11" x14ac:dyDescent="0.25">
      <c r="K40553"/>
    </row>
    <row r="40554" spans="11:11" x14ac:dyDescent="0.25">
      <c r="K40554"/>
    </row>
    <row r="40555" spans="11:11" x14ac:dyDescent="0.25">
      <c r="K40555"/>
    </row>
    <row r="40556" spans="11:11" x14ac:dyDescent="0.25">
      <c r="K40556"/>
    </row>
    <row r="40557" spans="11:11" x14ac:dyDescent="0.25">
      <c r="K40557"/>
    </row>
    <row r="40558" spans="11:11" x14ac:dyDescent="0.25">
      <c r="K40558"/>
    </row>
    <row r="40559" spans="11:11" x14ac:dyDescent="0.25">
      <c r="K40559"/>
    </row>
    <row r="40560" spans="11:11" x14ac:dyDescent="0.25">
      <c r="K40560"/>
    </row>
    <row r="40561" spans="11:11" x14ac:dyDescent="0.25">
      <c r="K40561"/>
    </row>
    <row r="40562" spans="11:11" x14ac:dyDescent="0.25">
      <c r="K40562"/>
    </row>
    <row r="40563" spans="11:11" x14ac:dyDescent="0.25">
      <c r="K40563"/>
    </row>
    <row r="40564" spans="11:11" x14ac:dyDescent="0.25">
      <c r="K40564"/>
    </row>
    <row r="40565" spans="11:11" x14ac:dyDescent="0.25">
      <c r="K40565"/>
    </row>
    <row r="40566" spans="11:11" x14ac:dyDescent="0.25">
      <c r="K40566"/>
    </row>
    <row r="40567" spans="11:11" x14ac:dyDescent="0.25">
      <c r="K40567"/>
    </row>
    <row r="40568" spans="11:11" x14ac:dyDescent="0.25">
      <c r="K40568"/>
    </row>
    <row r="40569" spans="11:11" x14ac:dyDescent="0.25">
      <c r="K40569"/>
    </row>
    <row r="40570" spans="11:11" x14ac:dyDescent="0.25">
      <c r="K40570"/>
    </row>
    <row r="40571" spans="11:11" x14ac:dyDescent="0.25">
      <c r="K40571"/>
    </row>
    <row r="40572" spans="11:11" x14ac:dyDescent="0.25">
      <c r="K40572"/>
    </row>
    <row r="40573" spans="11:11" x14ac:dyDescent="0.25">
      <c r="K40573"/>
    </row>
    <row r="40574" spans="11:11" x14ac:dyDescent="0.25">
      <c r="K40574"/>
    </row>
    <row r="40575" spans="11:11" x14ac:dyDescent="0.25">
      <c r="K40575"/>
    </row>
    <row r="40576" spans="11:11" x14ac:dyDescent="0.25">
      <c r="K40576"/>
    </row>
    <row r="40577" spans="11:11" x14ac:dyDescent="0.25">
      <c r="K40577"/>
    </row>
    <row r="40578" spans="11:11" x14ac:dyDescent="0.25">
      <c r="K40578"/>
    </row>
    <row r="40579" spans="11:11" x14ac:dyDescent="0.25">
      <c r="K40579"/>
    </row>
    <row r="40580" spans="11:11" x14ac:dyDescent="0.25">
      <c r="K40580"/>
    </row>
    <row r="40581" spans="11:11" x14ac:dyDescent="0.25">
      <c r="K40581"/>
    </row>
    <row r="40582" spans="11:11" x14ac:dyDescent="0.25">
      <c r="K40582"/>
    </row>
    <row r="40583" spans="11:11" x14ac:dyDescent="0.25">
      <c r="K40583"/>
    </row>
    <row r="40584" spans="11:11" x14ac:dyDescent="0.25">
      <c r="K40584"/>
    </row>
    <row r="40585" spans="11:11" x14ac:dyDescent="0.25">
      <c r="K40585"/>
    </row>
    <row r="40586" spans="11:11" x14ac:dyDescent="0.25">
      <c r="K40586"/>
    </row>
    <row r="40587" spans="11:11" x14ac:dyDescent="0.25">
      <c r="K40587"/>
    </row>
    <row r="40588" spans="11:11" x14ac:dyDescent="0.25">
      <c r="K40588"/>
    </row>
    <row r="40589" spans="11:11" x14ac:dyDescent="0.25">
      <c r="K40589"/>
    </row>
    <row r="40590" spans="11:11" x14ac:dyDescent="0.25">
      <c r="K40590"/>
    </row>
    <row r="40591" spans="11:11" x14ac:dyDescent="0.25">
      <c r="K40591"/>
    </row>
    <row r="40592" spans="11:11" x14ac:dyDescent="0.25">
      <c r="K40592"/>
    </row>
    <row r="40593" spans="11:11" x14ac:dyDescent="0.25">
      <c r="K40593"/>
    </row>
    <row r="40594" spans="11:11" x14ac:dyDescent="0.25">
      <c r="K40594"/>
    </row>
    <row r="40595" spans="11:11" x14ac:dyDescent="0.25">
      <c r="K40595"/>
    </row>
    <row r="40596" spans="11:11" x14ac:dyDescent="0.25">
      <c r="K40596"/>
    </row>
    <row r="40597" spans="11:11" x14ac:dyDescent="0.25">
      <c r="K40597"/>
    </row>
    <row r="40598" spans="11:11" x14ac:dyDescent="0.25">
      <c r="K40598"/>
    </row>
    <row r="40599" spans="11:11" x14ac:dyDescent="0.25">
      <c r="K40599"/>
    </row>
    <row r="40600" spans="11:11" x14ac:dyDescent="0.25">
      <c r="K40600"/>
    </row>
    <row r="40601" spans="11:11" x14ac:dyDescent="0.25">
      <c r="K40601"/>
    </row>
    <row r="40602" spans="11:11" x14ac:dyDescent="0.25">
      <c r="K40602"/>
    </row>
    <row r="40603" spans="11:11" x14ac:dyDescent="0.25">
      <c r="K40603"/>
    </row>
    <row r="40604" spans="11:11" x14ac:dyDescent="0.25">
      <c r="K40604"/>
    </row>
    <row r="40605" spans="11:11" x14ac:dyDescent="0.25">
      <c r="K40605"/>
    </row>
    <row r="40606" spans="11:11" x14ac:dyDescent="0.25">
      <c r="K40606"/>
    </row>
    <row r="40607" spans="11:11" x14ac:dyDescent="0.25">
      <c r="K40607"/>
    </row>
    <row r="40608" spans="11:11" x14ac:dyDescent="0.25">
      <c r="K40608"/>
    </row>
    <row r="40609" spans="11:11" x14ac:dyDescent="0.25">
      <c r="K40609"/>
    </row>
    <row r="40610" spans="11:11" x14ac:dyDescent="0.25">
      <c r="K40610"/>
    </row>
    <row r="40611" spans="11:11" x14ac:dyDescent="0.25">
      <c r="K40611"/>
    </row>
    <row r="40612" spans="11:11" x14ac:dyDescent="0.25">
      <c r="K40612"/>
    </row>
    <row r="40613" spans="11:11" x14ac:dyDescent="0.25">
      <c r="K40613"/>
    </row>
    <row r="40614" spans="11:11" x14ac:dyDescent="0.25">
      <c r="K40614"/>
    </row>
    <row r="40615" spans="11:11" x14ac:dyDescent="0.25">
      <c r="K40615"/>
    </row>
    <row r="40616" spans="11:11" x14ac:dyDescent="0.25">
      <c r="K40616"/>
    </row>
    <row r="40617" spans="11:11" x14ac:dyDescent="0.25">
      <c r="K40617"/>
    </row>
    <row r="40618" spans="11:11" x14ac:dyDescent="0.25">
      <c r="K40618"/>
    </row>
    <row r="40619" spans="11:11" x14ac:dyDescent="0.25">
      <c r="K40619"/>
    </row>
    <row r="40620" spans="11:11" x14ac:dyDescent="0.25">
      <c r="K40620"/>
    </row>
    <row r="40621" spans="11:11" x14ac:dyDescent="0.25">
      <c r="K40621"/>
    </row>
    <row r="40622" spans="11:11" x14ac:dyDescent="0.25">
      <c r="K40622"/>
    </row>
    <row r="40623" spans="11:11" x14ac:dyDescent="0.25">
      <c r="K40623"/>
    </row>
    <row r="40624" spans="11:11" x14ac:dyDescent="0.25">
      <c r="K40624"/>
    </row>
    <row r="40625" spans="11:11" x14ac:dyDescent="0.25">
      <c r="K40625"/>
    </row>
    <row r="40626" spans="11:11" x14ac:dyDescent="0.25">
      <c r="K40626"/>
    </row>
    <row r="40627" spans="11:11" x14ac:dyDescent="0.25">
      <c r="K40627"/>
    </row>
    <row r="40628" spans="11:11" x14ac:dyDescent="0.25">
      <c r="K40628"/>
    </row>
    <row r="40629" spans="11:11" x14ac:dyDescent="0.25">
      <c r="K40629"/>
    </row>
    <row r="40630" spans="11:11" x14ac:dyDescent="0.25">
      <c r="K40630"/>
    </row>
    <row r="40631" spans="11:11" x14ac:dyDescent="0.25">
      <c r="K40631"/>
    </row>
    <row r="40632" spans="11:11" x14ac:dyDescent="0.25">
      <c r="K40632"/>
    </row>
    <row r="40633" spans="11:11" x14ac:dyDescent="0.25">
      <c r="K40633"/>
    </row>
    <row r="40634" spans="11:11" x14ac:dyDescent="0.25">
      <c r="K40634"/>
    </row>
    <row r="40635" spans="11:11" x14ac:dyDescent="0.25">
      <c r="K40635"/>
    </row>
    <row r="40636" spans="11:11" x14ac:dyDescent="0.25">
      <c r="K40636"/>
    </row>
    <row r="40637" spans="11:11" x14ac:dyDescent="0.25">
      <c r="K40637"/>
    </row>
    <row r="40638" spans="11:11" x14ac:dyDescent="0.25">
      <c r="K40638"/>
    </row>
    <row r="40639" spans="11:11" x14ac:dyDescent="0.25">
      <c r="K40639"/>
    </row>
    <row r="40640" spans="11:11" x14ac:dyDescent="0.25">
      <c r="K40640"/>
    </row>
    <row r="40641" spans="11:11" x14ac:dyDescent="0.25">
      <c r="K40641"/>
    </row>
    <row r="40642" spans="11:11" x14ac:dyDescent="0.25">
      <c r="K40642"/>
    </row>
    <row r="40643" spans="11:11" x14ac:dyDescent="0.25">
      <c r="K40643"/>
    </row>
    <row r="40644" spans="11:11" x14ac:dyDescent="0.25">
      <c r="K40644"/>
    </row>
    <row r="40645" spans="11:11" x14ac:dyDescent="0.25">
      <c r="K40645"/>
    </row>
    <row r="40646" spans="11:11" x14ac:dyDescent="0.25">
      <c r="K40646"/>
    </row>
    <row r="40647" spans="11:11" x14ac:dyDescent="0.25">
      <c r="K40647"/>
    </row>
    <row r="40648" spans="11:11" x14ac:dyDescent="0.25">
      <c r="K40648"/>
    </row>
    <row r="40649" spans="11:11" x14ac:dyDescent="0.25">
      <c r="K40649"/>
    </row>
    <row r="40650" spans="11:11" x14ac:dyDescent="0.25">
      <c r="K40650"/>
    </row>
    <row r="40651" spans="11:11" x14ac:dyDescent="0.25">
      <c r="K40651"/>
    </row>
    <row r="40652" spans="11:11" x14ac:dyDescent="0.25">
      <c r="K40652"/>
    </row>
    <row r="40653" spans="11:11" x14ac:dyDescent="0.25">
      <c r="K40653"/>
    </row>
    <row r="40654" spans="11:11" x14ac:dyDescent="0.25">
      <c r="K40654"/>
    </row>
    <row r="40655" spans="11:11" x14ac:dyDescent="0.25">
      <c r="K40655"/>
    </row>
    <row r="40656" spans="11:11" x14ac:dyDescent="0.25">
      <c r="K40656"/>
    </row>
    <row r="40657" spans="11:11" x14ac:dyDescent="0.25">
      <c r="K40657"/>
    </row>
    <row r="40658" spans="11:11" x14ac:dyDescent="0.25">
      <c r="K40658"/>
    </row>
    <row r="40659" spans="11:11" x14ac:dyDescent="0.25">
      <c r="K40659"/>
    </row>
    <row r="40660" spans="11:11" x14ac:dyDescent="0.25">
      <c r="K40660"/>
    </row>
    <row r="40661" spans="11:11" x14ac:dyDescent="0.25">
      <c r="K40661"/>
    </row>
    <row r="40662" spans="11:11" x14ac:dyDescent="0.25">
      <c r="K40662"/>
    </row>
    <row r="40663" spans="11:11" x14ac:dyDescent="0.25">
      <c r="K40663"/>
    </row>
    <row r="40664" spans="11:11" x14ac:dyDescent="0.25">
      <c r="K40664"/>
    </row>
    <row r="40665" spans="11:11" x14ac:dyDescent="0.25">
      <c r="K40665"/>
    </row>
    <row r="40666" spans="11:11" x14ac:dyDescent="0.25">
      <c r="K40666"/>
    </row>
    <row r="40667" spans="11:11" x14ac:dyDescent="0.25">
      <c r="K40667"/>
    </row>
    <row r="40668" spans="11:11" x14ac:dyDescent="0.25">
      <c r="K40668"/>
    </row>
    <row r="40669" spans="11:11" x14ac:dyDescent="0.25">
      <c r="K40669"/>
    </row>
    <row r="40670" spans="11:11" x14ac:dyDescent="0.25">
      <c r="K40670"/>
    </row>
    <row r="40671" spans="11:11" x14ac:dyDescent="0.25">
      <c r="K40671"/>
    </row>
    <row r="40672" spans="11:11" x14ac:dyDescent="0.25">
      <c r="K40672"/>
    </row>
    <row r="40673" spans="11:11" x14ac:dyDescent="0.25">
      <c r="K40673"/>
    </row>
    <row r="40674" spans="11:11" x14ac:dyDescent="0.25">
      <c r="K40674"/>
    </row>
    <row r="40675" spans="11:11" x14ac:dyDescent="0.25">
      <c r="K40675"/>
    </row>
    <row r="40676" spans="11:11" x14ac:dyDescent="0.25">
      <c r="K40676"/>
    </row>
    <row r="40677" spans="11:11" x14ac:dyDescent="0.25">
      <c r="K40677"/>
    </row>
    <row r="40678" spans="11:11" x14ac:dyDescent="0.25">
      <c r="K40678"/>
    </row>
    <row r="40679" spans="11:11" x14ac:dyDescent="0.25">
      <c r="K40679"/>
    </row>
    <row r="40680" spans="11:11" x14ac:dyDescent="0.25">
      <c r="K40680"/>
    </row>
    <row r="40681" spans="11:11" x14ac:dyDescent="0.25">
      <c r="K40681"/>
    </row>
    <row r="40682" spans="11:11" x14ac:dyDescent="0.25">
      <c r="K40682"/>
    </row>
    <row r="40683" spans="11:11" x14ac:dyDescent="0.25">
      <c r="K40683"/>
    </row>
    <row r="40684" spans="11:11" x14ac:dyDescent="0.25">
      <c r="K40684"/>
    </row>
    <row r="40685" spans="11:11" x14ac:dyDescent="0.25">
      <c r="K40685"/>
    </row>
    <row r="40686" spans="11:11" x14ac:dyDescent="0.25">
      <c r="K40686"/>
    </row>
    <row r="40687" spans="11:11" x14ac:dyDescent="0.25">
      <c r="K40687"/>
    </row>
    <row r="40688" spans="11:11" x14ac:dyDescent="0.25">
      <c r="K40688"/>
    </row>
    <row r="40689" spans="11:11" x14ac:dyDescent="0.25">
      <c r="K40689"/>
    </row>
    <row r="40690" spans="11:11" x14ac:dyDescent="0.25">
      <c r="K40690"/>
    </row>
    <row r="40691" spans="11:11" x14ac:dyDescent="0.25">
      <c r="K40691"/>
    </row>
    <row r="40692" spans="11:11" x14ac:dyDescent="0.25">
      <c r="K40692"/>
    </row>
    <row r="40693" spans="11:11" x14ac:dyDescent="0.25">
      <c r="K40693"/>
    </row>
    <row r="40694" spans="11:11" x14ac:dyDescent="0.25">
      <c r="K40694"/>
    </row>
    <row r="40695" spans="11:11" x14ac:dyDescent="0.25">
      <c r="K40695"/>
    </row>
    <row r="40696" spans="11:11" x14ac:dyDescent="0.25">
      <c r="K40696"/>
    </row>
    <row r="40697" spans="11:11" x14ac:dyDescent="0.25">
      <c r="K40697"/>
    </row>
    <row r="40698" spans="11:11" x14ac:dyDescent="0.25">
      <c r="K40698"/>
    </row>
    <row r="40699" spans="11:11" x14ac:dyDescent="0.25">
      <c r="K40699"/>
    </row>
    <row r="40700" spans="11:11" x14ac:dyDescent="0.25">
      <c r="K40700"/>
    </row>
    <row r="40701" spans="11:11" x14ac:dyDescent="0.25">
      <c r="K40701"/>
    </row>
    <row r="40702" spans="11:11" x14ac:dyDescent="0.25">
      <c r="K40702"/>
    </row>
    <row r="40703" spans="11:11" x14ac:dyDescent="0.25">
      <c r="K40703"/>
    </row>
    <row r="40704" spans="11:11" x14ac:dyDescent="0.25">
      <c r="K40704"/>
    </row>
    <row r="40705" spans="11:11" x14ac:dyDescent="0.25">
      <c r="K40705"/>
    </row>
    <row r="40706" spans="11:11" x14ac:dyDescent="0.25">
      <c r="K40706"/>
    </row>
    <row r="40707" spans="11:11" x14ac:dyDescent="0.25">
      <c r="K40707"/>
    </row>
    <row r="40708" spans="11:11" x14ac:dyDescent="0.25">
      <c r="K40708"/>
    </row>
    <row r="40709" spans="11:11" x14ac:dyDescent="0.25">
      <c r="K40709"/>
    </row>
    <row r="40710" spans="11:11" x14ac:dyDescent="0.25">
      <c r="K40710"/>
    </row>
    <row r="40711" spans="11:11" x14ac:dyDescent="0.25">
      <c r="K40711"/>
    </row>
    <row r="40712" spans="11:11" x14ac:dyDescent="0.25">
      <c r="K40712"/>
    </row>
    <row r="40713" spans="11:11" x14ac:dyDescent="0.25">
      <c r="K40713"/>
    </row>
    <row r="40714" spans="11:11" x14ac:dyDescent="0.25">
      <c r="K40714"/>
    </row>
    <row r="40715" spans="11:11" x14ac:dyDescent="0.25">
      <c r="K40715"/>
    </row>
    <row r="40716" spans="11:11" x14ac:dyDescent="0.25">
      <c r="K40716"/>
    </row>
    <row r="40717" spans="11:11" x14ac:dyDescent="0.25">
      <c r="K40717"/>
    </row>
    <row r="40718" spans="11:11" x14ac:dyDescent="0.25">
      <c r="K40718"/>
    </row>
    <row r="40719" spans="11:11" x14ac:dyDescent="0.25">
      <c r="K40719"/>
    </row>
    <row r="40720" spans="11:11" x14ac:dyDescent="0.25">
      <c r="K40720"/>
    </row>
    <row r="40721" spans="11:11" x14ac:dyDescent="0.25">
      <c r="K40721"/>
    </row>
    <row r="40722" spans="11:11" x14ac:dyDescent="0.25">
      <c r="K40722"/>
    </row>
    <row r="40723" spans="11:11" x14ac:dyDescent="0.25">
      <c r="K40723"/>
    </row>
    <row r="40724" spans="11:11" x14ac:dyDescent="0.25">
      <c r="K40724"/>
    </row>
    <row r="40725" spans="11:11" x14ac:dyDescent="0.25">
      <c r="K40725"/>
    </row>
    <row r="40726" spans="11:11" x14ac:dyDescent="0.25">
      <c r="K40726"/>
    </row>
    <row r="40727" spans="11:11" x14ac:dyDescent="0.25">
      <c r="K40727"/>
    </row>
    <row r="40728" spans="11:11" x14ac:dyDescent="0.25">
      <c r="K40728"/>
    </row>
    <row r="40729" spans="11:11" x14ac:dyDescent="0.25">
      <c r="K40729"/>
    </row>
    <row r="40730" spans="11:11" x14ac:dyDescent="0.25">
      <c r="K40730"/>
    </row>
    <row r="40731" spans="11:11" x14ac:dyDescent="0.25">
      <c r="K40731"/>
    </row>
    <row r="40732" spans="11:11" x14ac:dyDescent="0.25">
      <c r="K40732"/>
    </row>
    <row r="40733" spans="11:11" x14ac:dyDescent="0.25">
      <c r="K40733"/>
    </row>
    <row r="40734" spans="11:11" x14ac:dyDescent="0.25">
      <c r="K40734"/>
    </row>
    <row r="40735" spans="11:11" x14ac:dyDescent="0.25">
      <c r="K40735"/>
    </row>
    <row r="40736" spans="11:11" x14ac:dyDescent="0.25">
      <c r="K40736"/>
    </row>
    <row r="40737" spans="11:11" x14ac:dyDescent="0.25">
      <c r="K40737"/>
    </row>
    <row r="40738" spans="11:11" x14ac:dyDescent="0.25">
      <c r="K40738"/>
    </row>
    <row r="40739" spans="11:11" x14ac:dyDescent="0.25">
      <c r="K40739"/>
    </row>
    <row r="40740" spans="11:11" x14ac:dyDescent="0.25">
      <c r="K40740"/>
    </row>
    <row r="40741" spans="11:11" x14ac:dyDescent="0.25">
      <c r="K40741"/>
    </row>
    <row r="40742" spans="11:11" x14ac:dyDescent="0.25">
      <c r="K40742"/>
    </row>
    <row r="40743" spans="11:11" x14ac:dyDescent="0.25">
      <c r="K40743"/>
    </row>
    <row r="40744" spans="11:11" x14ac:dyDescent="0.25">
      <c r="K40744"/>
    </row>
    <row r="40745" spans="11:11" x14ac:dyDescent="0.25">
      <c r="K40745"/>
    </row>
    <row r="40746" spans="11:11" x14ac:dyDescent="0.25">
      <c r="K40746"/>
    </row>
    <row r="40747" spans="11:11" x14ac:dyDescent="0.25">
      <c r="K40747"/>
    </row>
    <row r="40748" spans="11:11" x14ac:dyDescent="0.25">
      <c r="K40748"/>
    </row>
    <row r="40749" spans="11:11" x14ac:dyDescent="0.25">
      <c r="K40749"/>
    </row>
    <row r="40750" spans="11:11" x14ac:dyDescent="0.25">
      <c r="K40750"/>
    </row>
    <row r="40751" spans="11:11" x14ac:dyDescent="0.25">
      <c r="K40751"/>
    </row>
    <row r="40752" spans="11:11" x14ac:dyDescent="0.25">
      <c r="K40752"/>
    </row>
    <row r="40753" spans="11:11" x14ac:dyDescent="0.25">
      <c r="K40753"/>
    </row>
    <row r="40754" spans="11:11" x14ac:dyDescent="0.25">
      <c r="K40754"/>
    </row>
    <row r="40755" spans="11:11" x14ac:dyDescent="0.25">
      <c r="K40755"/>
    </row>
    <row r="40756" spans="11:11" x14ac:dyDescent="0.25">
      <c r="K40756"/>
    </row>
    <row r="40757" spans="11:11" x14ac:dyDescent="0.25">
      <c r="K40757"/>
    </row>
    <row r="40758" spans="11:11" x14ac:dyDescent="0.25">
      <c r="K40758"/>
    </row>
    <row r="40759" spans="11:11" x14ac:dyDescent="0.25">
      <c r="K40759"/>
    </row>
    <row r="40760" spans="11:11" x14ac:dyDescent="0.25">
      <c r="K40760"/>
    </row>
    <row r="40761" spans="11:11" x14ac:dyDescent="0.25">
      <c r="K40761"/>
    </row>
    <row r="40762" spans="11:11" x14ac:dyDescent="0.25">
      <c r="K40762"/>
    </row>
    <row r="40763" spans="11:11" x14ac:dyDescent="0.25">
      <c r="K40763"/>
    </row>
    <row r="40764" spans="11:11" x14ac:dyDescent="0.25">
      <c r="K40764"/>
    </row>
    <row r="40765" spans="11:11" x14ac:dyDescent="0.25">
      <c r="K40765"/>
    </row>
    <row r="40766" spans="11:11" x14ac:dyDescent="0.25">
      <c r="K40766"/>
    </row>
    <row r="40767" spans="11:11" x14ac:dyDescent="0.25">
      <c r="K40767"/>
    </row>
    <row r="40768" spans="11:11" x14ac:dyDescent="0.25">
      <c r="K40768"/>
    </row>
    <row r="40769" spans="11:11" x14ac:dyDescent="0.25">
      <c r="K40769"/>
    </row>
    <row r="40770" spans="11:11" x14ac:dyDescent="0.25">
      <c r="K40770"/>
    </row>
    <row r="40771" spans="11:11" x14ac:dyDescent="0.25">
      <c r="K40771"/>
    </row>
    <row r="40772" spans="11:11" x14ac:dyDescent="0.25">
      <c r="K40772"/>
    </row>
    <row r="40773" spans="11:11" x14ac:dyDescent="0.25">
      <c r="K40773"/>
    </row>
    <row r="40774" spans="11:11" x14ac:dyDescent="0.25">
      <c r="K40774"/>
    </row>
    <row r="40775" spans="11:11" x14ac:dyDescent="0.25">
      <c r="K40775"/>
    </row>
    <row r="40776" spans="11:11" x14ac:dyDescent="0.25">
      <c r="K40776"/>
    </row>
    <row r="40777" spans="11:11" x14ac:dyDescent="0.25">
      <c r="K40777"/>
    </row>
    <row r="40778" spans="11:11" x14ac:dyDescent="0.25">
      <c r="K40778"/>
    </row>
    <row r="40779" spans="11:11" x14ac:dyDescent="0.25">
      <c r="K40779"/>
    </row>
    <row r="40780" spans="11:11" x14ac:dyDescent="0.25">
      <c r="K40780"/>
    </row>
    <row r="40781" spans="11:11" x14ac:dyDescent="0.25">
      <c r="K40781"/>
    </row>
    <row r="40782" spans="11:11" x14ac:dyDescent="0.25">
      <c r="K40782"/>
    </row>
    <row r="40783" spans="11:11" x14ac:dyDescent="0.25">
      <c r="K40783"/>
    </row>
    <row r="40784" spans="11:11" x14ac:dyDescent="0.25">
      <c r="K40784"/>
    </row>
    <row r="40785" spans="11:11" x14ac:dyDescent="0.25">
      <c r="K40785"/>
    </row>
    <row r="40786" spans="11:11" x14ac:dyDescent="0.25">
      <c r="K40786"/>
    </row>
    <row r="40787" spans="11:11" x14ac:dyDescent="0.25">
      <c r="K40787"/>
    </row>
    <row r="40788" spans="11:11" x14ac:dyDescent="0.25">
      <c r="K40788"/>
    </row>
    <row r="40789" spans="11:11" x14ac:dyDescent="0.25">
      <c r="K40789"/>
    </row>
    <row r="40790" spans="11:11" x14ac:dyDescent="0.25">
      <c r="K40790"/>
    </row>
    <row r="40791" spans="11:11" x14ac:dyDescent="0.25">
      <c r="K40791"/>
    </row>
    <row r="40792" spans="11:11" x14ac:dyDescent="0.25">
      <c r="K40792"/>
    </row>
    <row r="40793" spans="11:11" x14ac:dyDescent="0.25">
      <c r="K40793"/>
    </row>
    <row r="40794" spans="11:11" x14ac:dyDescent="0.25">
      <c r="K40794"/>
    </row>
    <row r="40795" spans="11:11" x14ac:dyDescent="0.25">
      <c r="K40795"/>
    </row>
    <row r="40796" spans="11:11" x14ac:dyDescent="0.25">
      <c r="K40796"/>
    </row>
    <row r="40797" spans="11:11" x14ac:dyDescent="0.25">
      <c r="K40797"/>
    </row>
    <row r="40798" spans="11:11" x14ac:dyDescent="0.25">
      <c r="K40798"/>
    </row>
    <row r="40799" spans="11:11" x14ac:dyDescent="0.25">
      <c r="K40799"/>
    </row>
    <row r="40800" spans="11:11" x14ac:dyDescent="0.25">
      <c r="K40800"/>
    </row>
    <row r="40801" spans="11:11" x14ac:dyDescent="0.25">
      <c r="K40801"/>
    </row>
    <row r="40802" spans="11:11" x14ac:dyDescent="0.25">
      <c r="K40802"/>
    </row>
    <row r="40803" spans="11:11" x14ac:dyDescent="0.25">
      <c r="K40803"/>
    </row>
    <row r="40804" spans="11:11" x14ac:dyDescent="0.25">
      <c r="K40804"/>
    </row>
    <row r="40805" spans="11:11" x14ac:dyDescent="0.25">
      <c r="K40805"/>
    </row>
    <row r="40806" spans="11:11" x14ac:dyDescent="0.25">
      <c r="K40806"/>
    </row>
    <row r="40807" spans="11:11" x14ac:dyDescent="0.25">
      <c r="K40807"/>
    </row>
    <row r="40808" spans="11:11" x14ac:dyDescent="0.25">
      <c r="K40808"/>
    </row>
    <row r="40809" spans="11:11" x14ac:dyDescent="0.25">
      <c r="K40809"/>
    </row>
    <row r="40810" spans="11:11" x14ac:dyDescent="0.25">
      <c r="K40810"/>
    </row>
    <row r="40811" spans="11:11" x14ac:dyDescent="0.25">
      <c r="K40811"/>
    </row>
    <row r="40812" spans="11:11" x14ac:dyDescent="0.25">
      <c r="K40812"/>
    </row>
    <row r="40813" spans="11:11" x14ac:dyDescent="0.25">
      <c r="K40813"/>
    </row>
    <row r="40814" spans="11:11" x14ac:dyDescent="0.25">
      <c r="K40814"/>
    </row>
    <row r="40815" spans="11:11" x14ac:dyDescent="0.25">
      <c r="K40815"/>
    </row>
    <row r="40816" spans="11:11" x14ac:dyDescent="0.25">
      <c r="K40816"/>
    </row>
    <row r="40817" spans="11:11" x14ac:dyDescent="0.25">
      <c r="K40817"/>
    </row>
    <row r="40818" spans="11:11" x14ac:dyDescent="0.25">
      <c r="K40818"/>
    </row>
    <row r="40819" spans="11:11" x14ac:dyDescent="0.25">
      <c r="K40819"/>
    </row>
    <row r="40820" spans="11:11" x14ac:dyDescent="0.25">
      <c r="K40820"/>
    </row>
    <row r="40821" spans="11:11" x14ac:dyDescent="0.25">
      <c r="K40821"/>
    </row>
    <row r="40822" spans="11:11" x14ac:dyDescent="0.25">
      <c r="K40822"/>
    </row>
    <row r="40823" spans="11:11" x14ac:dyDescent="0.25">
      <c r="K40823"/>
    </row>
    <row r="40824" spans="11:11" x14ac:dyDescent="0.25">
      <c r="K40824"/>
    </row>
    <row r="40825" spans="11:11" x14ac:dyDescent="0.25">
      <c r="K40825"/>
    </row>
    <row r="40826" spans="11:11" x14ac:dyDescent="0.25">
      <c r="K40826"/>
    </row>
    <row r="40827" spans="11:11" x14ac:dyDescent="0.25">
      <c r="K40827"/>
    </row>
    <row r="40828" spans="11:11" x14ac:dyDescent="0.25">
      <c r="K40828"/>
    </row>
    <row r="40829" spans="11:11" x14ac:dyDescent="0.25">
      <c r="K40829"/>
    </row>
    <row r="40830" spans="11:11" x14ac:dyDescent="0.25">
      <c r="K40830"/>
    </row>
    <row r="40831" spans="11:11" x14ac:dyDescent="0.25">
      <c r="K40831"/>
    </row>
    <row r="40832" spans="11:11" x14ac:dyDescent="0.25">
      <c r="K40832"/>
    </row>
    <row r="40833" spans="11:11" x14ac:dyDescent="0.25">
      <c r="K40833"/>
    </row>
    <row r="40834" spans="11:11" x14ac:dyDescent="0.25">
      <c r="K40834"/>
    </row>
    <row r="40835" spans="11:11" x14ac:dyDescent="0.25">
      <c r="K40835"/>
    </row>
    <row r="40836" spans="11:11" x14ac:dyDescent="0.25">
      <c r="K40836"/>
    </row>
    <row r="40837" spans="11:11" x14ac:dyDescent="0.25">
      <c r="K40837"/>
    </row>
    <row r="40838" spans="11:11" x14ac:dyDescent="0.25">
      <c r="K40838"/>
    </row>
    <row r="40839" spans="11:11" x14ac:dyDescent="0.25">
      <c r="K40839"/>
    </row>
    <row r="40840" spans="11:11" x14ac:dyDescent="0.25">
      <c r="K40840"/>
    </row>
    <row r="40841" spans="11:11" x14ac:dyDescent="0.25">
      <c r="K40841"/>
    </row>
    <row r="40842" spans="11:11" x14ac:dyDescent="0.25">
      <c r="K40842"/>
    </row>
    <row r="40843" spans="11:11" x14ac:dyDescent="0.25">
      <c r="K40843"/>
    </row>
    <row r="40844" spans="11:11" x14ac:dyDescent="0.25">
      <c r="K40844"/>
    </row>
    <row r="40845" spans="11:11" x14ac:dyDescent="0.25">
      <c r="K40845"/>
    </row>
    <row r="40846" spans="11:11" x14ac:dyDescent="0.25">
      <c r="K40846"/>
    </row>
    <row r="40847" spans="11:11" x14ac:dyDescent="0.25">
      <c r="K40847"/>
    </row>
    <row r="40848" spans="11:11" x14ac:dyDescent="0.25">
      <c r="K40848"/>
    </row>
    <row r="40849" spans="11:11" x14ac:dyDescent="0.25">
      <c r="K40849"/>
    </row>
    <row r="40850" spans="11:11" x14ac:dyDescent="0.25">
      <c r="K40850"/>
    </row>
    <row r="40851" spans="11:11" x14ac:dyDescent="0.25">
      <c r="K40851"/>
    </row>
    <row r="40852" spans="11:11" x14ac:dyDescent="0.25">
      <c r="K40852"/>
    </row>
    <row r="40853" spans="11:11" x14ac:dyDescent="0.25">
      <c r="K40853"/>
    </row>
    <row r="40854" spans="11:11" x14ac:dyDescent="0.25">
      <c r="K40854"/>
    </row>
    <row r="40855" spans="11:11" x14ac:dyDescent="0.25">
      <c r="K40855"/>
    </row>
    <row r="40856" spans="11:11" x14ac:dyDescent="0.25">
      <c r="K40856"/>
    </row>
    <row r="40857" spans="11:11" x14ac:dyDescent="0.25">
      <c r="K40857"/>
    </row>
    <row r="40858" spans="11:11" x14ac:dyDescent="0.25">
      <c r="K40858"/>
    </row>
    <row r="40859" spans="11:11" x14ac:dyDescent="0.25">
      <c r="K40859"/>
    </row>
    <row r="40860" spans="11:11" x14ac:dyDescent="0.25">
      <c r="K40860"/>
    </row>
    <row r="40861" spans="11:11" x14ac:dyDescent="0.25">
      <c r="K40861"/>
    </row>
    <row r="40862" spans="11:11" x14ac:dyDescent="0.25">
      <c r="K40862"/>
    </row>
    <row r="40863" spans="11:11" x14ac:dyDescent="0.25">
      <c r="K40863"/>
    </row>
    <row r="40864" spans="11:11" x14ac:dyDescent="0.25">
      <c r="K40864"/>
    </row>
    <row r="40865" spans="11:11" x14ac:dyDescent="0.25">
      <c r="K40865"/>
    </row>
    <row r="40866" spans="11:11" x14ac:dyDescent="0.25">
      <c r="K40866"/>
    </row>
    <row r="40867" spans="11:11" x14ac:dyDescent="0.25">
      <c r="K40867"/>
    </row>
    <row r="40868" spans="11:11" x14ac:dyDescent="0.25">
      <c r="K40868"/>
    </row>
    <row r="40869" spans="11:11" x14ac:dyDescent="0.25">
      <c r="K40869"/>
    </row>
    <row r="40870" spans="11:11" x14ac:dyDescent="0.25">
      <c r="K40870"/>
    </row>
    <row r="40871" spans="11:11" x14ac:dyDescent="0.25">
      <c r="K40871"/>
    </row>
    <row r="40872" spans="11:11" x14ac:dyDescent="0.25">
      <c r="K40872"/>
    </row>
    <row r="40873" spans="11:11" x14ac:dyDescent="0.25">
      <c r="K40873"/>
    </row>
    <row r="40874" spans="11:11" x14ac:dyDescent="0.25">
      <c r="K40874"/>
    </row>
    <row r="40875" spans="11:11" x14ac:dyDescent="0.25">
      <c r="K40875"/>
    </row>
    <row r="40876" spans="11:11" x14ac:dyDescent="0.25">
      <c r="K40876"/>
    </row>
    <row r="40877" spans="11:11" x14ac:dyDescent="0.25">
      <c r="K40877"/>
    </row>
    <row r="40878" spans="11:11" x14ac:dyDescent="0.25">
      <c r="K40878"/>
    </row>
    <row r="40879" spans="11:11" x14ac:dyDescent="0.25">
      <c r="K40879"/>
    </row>
    <row r="40880" spans="11:11" x14ac:dyDescent="0.25">
      <c r="K40880"/>
    </row>
    <row r="40881" spans="11:11" x14ac:dyDescent="0.25">
      <c r="K40881"/>
    </row>
    <row r="40882" spans="11:11" x14ac:dyDescent="0.25">
      <c r="K40882"/>
    </row>
    <row r="40883" spans="11:11" x14ac:dyDescent="0.25">
      <c r="K40883"/>
    </row>
    <row r="40884" spans="11:11" x14ac:dyDescent="0.25">
      <c r="K40884"/>
    </row>
    <row r="40885" spans="11:11" x14ac:dyDescent="0.25">
      <c r="K40885"/>
    </row>
    <row r="40886" spans="11:11" x14ac:dyDescent="0.25">
      <c r="K40886"/>
    </row>
    <row r="40887" spans="11:11" x14ac:dyDescent="0.25">
      <c r="K40887"/>
    </row>
    <row r="40888" spans="11:11" x14ac:dyDescent="0.25">
      <c r="K40888"/>
    </row>
    <row r="40889" spans="11:11" x14ac:dyDescent="0.25">
      <c r="K40889"/>
    </row>
    <row r="40890" spans="11:11" x14ac:dyDescent="0.25">
      <c r="K40890"/>
    </row>
    <row r="40891" spans="11:11" x14ac:dyDescent="0.25">
      <c r="K40891"/>
    </row>
    <row r="40892" spans="11:11" x14ac:dyDescent="0.25">
      <c r="K40892"/>
    </row>
    <row r="40893" spans="11:11" x14ac:dyDescent="0.25">
      <c r="K40893"/>
    </row>
    <row r="40894" spans="11:11" x14ac:dyDescent="0.25">
      <c r="K40894"/>
    </row>
    <row r="40895" spans="11:11" x14ac:dyDescent="0.25">
      <c r="K40895"/>
    </row>
    <row r="40896" spans="11:11" x14ac:dyDescent="0.25">
      <c r="K40896"/>
    </row>
    <row r="40897" spans="11:11" x14ac:dyDescent="0.25">
      <c r="K40897"/>
    </row>
    <row r="40898" spans="11:11" x14ac:dyDescent="0.25">
      <c r="K40898"/>
    </row>
    <row r="40899" spans="11:11" x14ac:dyDescent="0.25">
      <c r="K40899"/>
    </row>
    <row r="40900" spans="11:11" x14ac:dyDescent="0.25">
      <c r="K40900"/>
    </row>
    <row r="40901" spans="11:11" x14ac:dyDescent="0.25">
      <c r="K40901"/>
    </row>
    <row r="40902" spans="11:11" x14ac:dyDescent="0.25">
      <c r="K40902"/>
    </row>
    <row r="40903" spans="11:11" x14ac:dyDescent="0.25">
      <c r="K40903"/>
    </row>
    <row r="40904" spans="11:11" x14ac:dyDescent="0.25">
      <c r="K40904"/>
    </row>
    <row r="40905" spans="11:11" x14ac:dyDescent="0.25">
      <c r="K40905"/>
    </row>
    <row r="40906" spans="11:11" x14ac:dyDescent="0.25">
      <c r="K40906"/>
    </row>
    <row r="40907" spans="11:11" x14ac:dyDescent="0.25">
      <c r="K40907"/>
    </row>
    <row r="40908" spans="11:11" x14ac:dyDescent="0.25">
      <c r="K40908"/>
    </row>
    <row r="40909" spans="11:11" x14ac:dyDescent="0.25">
      <c r="K40909"/>
    </row>
    <row r="40910" spans="11:11" x14ac:dyDescent="0.25">
      <c r="K40910"/>
    </row>
    <row r="40911" spans="11:11" x14ac:dyDescent="0.25">
      <c r="K40911"/>
    </row>
    <row r="40912" spans="11:11" x14ac:dyDescent="0.25">
      <c r="K40912"/>
    </row>
    <row r="40913" spans="11:11" x14ac:dyDescent="0.25">
      <c r="K40913"/>
    </row>
    <row r="40914" spans="11:11" x14ac:dyDescent="0.25">
      <c r="K40914"/>
    </row>
    <row r="40915" spans="11:11" x14ac:dyDescent="0.25">
      <c r="K40915"/>
    </row>
    <row r="40916" spans="11:11" x14ac:dyDescent="0.25">
      <c r="K40916"/>
    </row>
    <row r="40917" spans="11:11" x14ac:dyDescent="0.25">
      <c r="K40917"/>
    </row>
    <row r="40918" spans="11:11" x14ac:dyDescent="0.25">
      <c r="K40918"/>
    </row>
    <row r="40919" spans="11:11" x14ac:dyDescent="0.25">
      <c r="K40919"/>
    </row>
    <row r="40920" spans="11:11" x14ac:dyDescent="0.25">
      <c r="K40920"/>
    </row>
    <row r="40921" spans="11:11" x14ac:dyDescent="0.25">
      <c r="K40921"/>
    </row>
    <row r="40922" spans="11:11" x14ac:dyDescent="0.25">
      <c r="K40922"/>
    </row>
    <row r="40923" spans="11:11" x14ac:dyDescent="0.25">
      <c r="K40923"/>
    </row>
    <row r="40924" spans="11:11" x14ac:dyDescent="0.25">
      <c r="K40924"/>
    </row>
    <row r="40925" spans="11:11" x14ac:dyDescent="0.25">
      <c r="K40925"/>
    </row>
    <row r="40926" spans="11:11" x14ac:dyDescent="0.25">
      <c r="K40926"/>
    </row>
    <row r="40927" spans="11:11" x14ac:dyDescent="0.25">
      <c r="K40927"/>
    </row>
    <row r="40928" spans="11:11" x14ac:dyDescent="0.25">
      <c r="K40928"/>
    </row>
    <row r="40929" spans="11:11" x14ac:dyDescent="0.25">
      <c r="K40929"/>
    </row>
    <row r="40930" spans="11:11" x14ac:dyDescent="0.25">
      <c r="K40930"/>
    </row>
    <row r="40931" spans="11:11" x14ac:dyDescent="0.25">
      <c r="K40931"/>
    </row>
    <row r="40932" spans="11:11" x14ac:dyDescent="0.25">
      <c r="K40932"/>
    </row>
    <row r="40933" spans="11:11" x14ac:dyDescent="0.25">
      <c r="K40933"/>
    </row>
    <row r="40934" spans="11:11" x14ac:dyDescent="0.25">
      <c r="K40934"/>
    </row>
    <row r="40935" spans="11:11" x14ac:dyDescent="0.25">
      <c r="K40935"/>
    </row>
    <row r="40936" spans="11:11" x14ac:dyDescent="0.25">
      <c r="K40936"/>
    </row>
    <row r="40937" spans="11:11" x14ac:dyDescent="0.25">
      <c r="K40937"/>
    </row>
    <row r="40938" spans="11:11" x14ac:dyDescent="0.25">
      <c r="K40938"/>
    </row>
    <row r="40939" spans="11:11" x14ac:dyDescent="0.25">
      <c r="K40939"/>
    </row>
    <row r="40940" spans="11:11" x14ac:dyDescent="0.25">
      <c r="K40940"/>
    </row>
    <row r="40941" spans="11:11" x14ac:dyDescent="0.25">
      <c r="K40941"/>
    </row>
    <row r="40942" spans="11:11" x14ac:dyDescent="0.25">
      <c r="K40942"/>
    </row>
    <row r="40943" spans="11:11" x14ac:dyDescent="0.25">
      <c r="K40943"/>
    </row>
    <row r="40944" spans="11:11" x14ac:dyDescent="0.25">
      <c r="K40944"/>
    </row>
    <row r="40945" spans="11:11" x14ac:dyDescent="0.25">
      <c r="K40945"/>
    </row>
    <row r="40946" spans="11:11" x14ac:dyDescent="0.25">
      <c r="K40946"/>
    </row>
    <row r="40947" spans="11:11" x14ac:dyDescent="0.25">
      <c r="K40947"/>
    </row>
    <row r="40948" spans="11:11" x14ac:dyDescent="0.25">
      <c r="K40948"/>
    </row>
    <row r="40949" spans="11:11" x14ac:dyDescent="0.25">
      <c r="K40949"/>
    </row>
    <row r="40950" spans="11:11" x14ac:dyDescent="0.25">
      <c r="K40950"/>
    </row>
    <row r="40951" spans="11:11" x14ac:dyDescent="0.25">
      <c r="K40951"/>
    </row>
    <row r="40952" spans="11:11" x14ac:dyDescent="0.25">
      <c r="K40952"/>
    </row>
    <row r="40953" spans="11:11" x14ac:dyDescent="0.25">
      <c r="K40953"/>
    </row>
    <row r="40954" spans="11:11" x14ac:dyDescent="0.25">
      <c r="K40954"/>
    </row>
    <row r="40955" spans="11:11" x14ac:dyDescent="0.25">
      <c r="K40955"/>
    </row>
    <row r="40956" spans="11:11" x14ac:dyDescent="0.25">
      <c r="K40956"/>
    </row>
    <row r="40957" spans="11:11" x14ac:dyDescent="0.25">
      <c r="K40957"/>
    </row>
    <row r="40958" spans="11:11" x14ac:dyDescent="0.25">
      <c r="K40958"/>
    </row>
    <row r="40959" spans="11:11" x14ac:dyDescent="0.25">
      <c r="K40959"/>
    </row>
    <row r="40960" spans="11:11" x14ac:dyDescent="0.25">
      <c r="K40960"/>
    </row>
    <row r="40961" spans="11:11" x14ac:dyDescent="0.25">
      <c r="K40961"/>
    </row>
    <row r="40962" spans="11:11" x14ac:dyDescent="0.25">
      <c r="K40962"/>
    </row>
    <row r="40963" spans="11:11" x14ac:dyDescent="0.25">
      <c r="K40963"/>
    </row>
    <row r="40964" spans="11:11" x14ac:dyDescent="0.25">
      <c r="K40964"/>
    </row>
    <row r="40965" spans="11:11" x14ac:dyDescent="0.25">
      <c r="K40965"/>
    </row>
    <row r="40966" spans="11:11" x14ac:dyDescent="0.25">
      <c r="K40966"/>
    </row>
    <row r="40967" spans="11:11" x14ac:dyDescent="0.25">
      <c r="K40967"/>
    </row>
    <row r="40968" spans="11:11" x14ac:dyDescent="0.25">
      <c r="K40968"/>
    </row>
    <row r="40969" spans="11:11" x14ac:dyDescent="0.25">
      <c r="K40969"/>
    </row>
    <row r="40970" spans="11:11" x14ac:dyDescent="0.25">
      <c r="K40970"/>
    </row>
    <row r="40971" spans="11:11" x14ac:dyDescent="0.25">
      <c r="K40971"/>
    </row>
    <row r="40972" spans="11:11" x14ac:dyDescent="0.25">
      <c r="K40972"/>
    </row>
    <row r="40973" spans="11:11" x14ac:dyDescent="0.25">
      <c r="K40973"/>
    </row>
    <row r="40974" spans="11:11" x14ac:dyDescent="0.25">
      <c r="K40974"/>
    </row>
    <row r="40975" spans="11:11" x14ac:dyDescent="0.25">
      <c r="K40975"/>
    </row>
    <row r="40976" spans="11:11" x14ac:dyDescent="0.25">
      <c r="K40976"/>
    </row>
    <row r="40977" spans="11:11" x14ac:dyDescent="0.25">
      <c r="K40977"/>
    </row>
    <row r="40978" spans="11:11" x14ac:dyDescent="0.25">
      <c r="K40978"/>
    </row>
    <row r="40979" spans="11:11" x14ac:dyDescent="0.25">
      <c r="K40979"/>
    </row>
    <row r="40980" spans="11:11" x14ac:dyDescent="0.25">
      <c r="K40980"/>
    </row>
    <row r="40981" spans="11:11" x14ac:dyDescent="0.25">
      <c r="K40981"/>
    </row>
    <row r="40982" spans="11:11" x14ac:dyDescent="0.25">
      <c r="K40982"/>
    </row>
    <row r="40983" spans="11:11" x14ac:dyDescent="0.25">
      <c r="K40983"/>
    </row>
    <row r="40984" spans="11:11" x14ac:dyDescent="0.25">
      <c r="K40984"/>
    </row>
    <row r="40985" spans="11:11" x14ac:dyDescent="0.25">
      <c r="K40985"/>
    </row>
    <row r="40986" spans="11:11" x14ac:dyDescent="0.25">
      <c r="K40986"/>
    </row>
    <row r="40987" spans="11:11" x14ac:dyDescent="0.25">
      <c r="K40987"/>
    </row>
    <row r="40988" spans="11:11" x14ac:dyDescent="0.25">
      <c r="K40988"/>
    </row>
    <row r="40989" spans="11:11" x14ac:dyDescent="0.25">
      <c r="K40989"/>
    </row>
    <row r="40990" spans="11:11" x14ac:dyDescent="0.25">
      <c r="K40990"/>
    </row>
    <row r="40991" spans="11:11" x14ac:dyDescent="0.25">
      <c r="K40991"/>
    </row>
    <row r="40992" spans="11:11" x14ac:dyDescent="0.25">
      <c r="K40992"/>
    </row>
    <row r="40993" spans="11:11" x14ac:dyDescent="0.25">
      <c r="K40993"/>
    </row>
    <row r="40994" spans="11:11" x14ac:dyDescent="0.25">
      <c r="K40994"/>
    </row>
    <row r="40995" spans="11:11" x14ac:dyDescent="0.25">
      <c r="K40995"/>
    </row>
    <row r="40996" spans="11:11" x14ac:dyDescent="0.25">
      <c r="K40996"/>
    </row>
    <row r="40997" spans="11:11" x14ac:dyDescent="0.25">
      <c r="K40997"/>
    </row>
    <row r="40998" spans="11:11" x14ac:dyDescent="0.25">
      <c r="K40998"/>
    </row>
    <row r="40999" spans="11:11" x14ac:dyDescent="0.25">
      <c r="K40999"/>
    </row>
    <row r="41000" spans="11:11" x14ac:dyDescent="0.25">
      <c r="K41000"/>
    </row>
    <row r="41001" spans="11:11" x14ac:dyDescent="0.25">
      <c r="K41001"/>
    </row>
    <row r="41002" spans="11:11" x14ac:dyDescent="0.25">
      <c r="K41002"/>
    </row>
    <row r="41003" spans="11:11" x14ac:dyDescent="0.25">
      <c r="K41003"/>
    </row>
    <row r="41004" spans="11:11" x14ac:dyDescent="0.25">
      <c r="K41004"/>
    </row>
    <row r="41005" spans="11:11" x14ac:dyDescent="0.25">
      <c r="K41005"/>
    </row>
    <row r="41006" spans="11:11" x14ac:dyDescent="0.25">
      <c r="K41006"/>
    </row>
    <row r="41007" spans="11:11" x14ac:dyDescent="0.25">
      <c r="K41007"/>
    </row>
    <row r="41008" spans="11:11" x14ac:dyDescent="0.25">
      <c r="K41008"/>
    </row>
    <row r="41009" spans="11:11" x14ac:dyDescent="0.25">
      <c r="K41009"/>
    </row>
    <row r="41010" spans="11:11" x14ac:dyDescent="0.25">
      <c r="K41010"/>
    </row>
    <row r="41011" spans="11:11" x14ac:dyDescent="0.25">
      <c r="K41011"/>
    </row>
    <row r="41012" spans="11:11" x14ac:dyDescent="0.25">
      <c r="K41012"/>
    </row>
    <row r="41013" spans="11:11" x14ac:dyDescent="0.25">
      <c r="K41013"/>
    </row>
    <row r="41014" spans="11:11" x14ac:dyDescent="0.25">
      <c r="K41014"/>
    </row>
    <row r="41015" spans="11:11" x14ac:dyDescent="0.25">
      <c r="K41015"/>
    </row>
    <row r="41016" spans="11:11" x14ac:dyDescent="0.25">
      <c r="K41016"/>
    </row>
    <row r="41017" spans="11:11" x14ac:dyDescent="0.25">
      <c r="K41017"/>
    </row>
    <row r="41018" spans="11:11" x14ac:dyDescent="0.25">
      <c r="K41018"/>
    </row>
    <row r="41019" spans="11:11" x14ac:dyDescent="0.25">
      <c r="K41019"/>
    </row>
    <row r="41020" spans="11:11" x14ac:dyDescent="0.25">
      <c r="K41020"/>
    </row>
    <row r="41021" spans="11:11" x14ac:dyDescent="0.25">
      <c r="K41021"/>
    </row>
    <row r="41022" spans="11:11" x14ac:dyDescent="0.25">
      <c r="K41022"/>
    </row>
    <row r="41023" spans="11:11" x14ac:dyDescent="0.25">
      <c r="K41023"/>
    </row>
    <row r="41024" spans="11:11" x14ac:dyDescent="0.25">
      <c r="K41024"/>
    </row>
    <row r="41025" spans="11:11" x14ac:dyDescent="0.25">
      <c r="K41025"/>
    </row>
    <row r="41026" spans="11:11" x14ac:dyDescent="0.25">
      <c r="K41026"/>
    </row>
    <row r="41027" spans="11:11" x14ac:dyDescent="0.25">
      <c r="K41027"/>
    </row>
    <row r="41028" spans="11:11" x14ac:dyDescent="0.25">
      <c r="K41028"/>
    </row>
    <row r="41029" spans="11:11" x14ac:dyDescent="0.25">
      <c r="K41029"/>
    </row>
    <row r="41030" spans="11:11" x14ac:dyDescent="0.25">
      <c r="K41030"/>
    </row>
    <row r="41031" spans="11:11" x14ac:dyDescent="0.25">
      <c r="K41031"/>
    </row>
    <row r="41032" spans="11:11" x14ac:dyDescent="0.25">
      <c r="K41032"/>
    </row>
    <row r="41033" spans="11:11" x14ac:dyDescent="0.25">
      <c r="K41033"/>
    </row>
    <row r="41034" spans="11:11" x14ac:dyDescent="0.25">
      <c r="K41034"/>
    </row>
    <row r="41035" spans="11:11" x14ac:dyDescent="0.25">
      <c r="K41035"/>
    </row>
    <row r="41036" spans="11:11" x14ac:dyDescent="0.25">
      <c r="K41036"/>
    </row>
    <row r="41037" spans="11:11" x14ac:dyDescent="0.25">
      <c r="K41037"/>
    </row>
    <row r="41038" spans="11:11" x14ac:dyDescent="0.25">
      <c r="K41038"/>
    </row>
    <row r="41039" spans="11:11" x14ac:dyDescent="0.25">
      <c r="K41039"/>
    </row>
    <row r="41040" spans="11:11" x14ac:dyDescent="0.25">
      <c r="K41040"/>
    </row>
    <row r="41041" spans="11:11" x14ac:dyDescent="0.25">
      <c r="K41041"/>
    </row>
    <row r="41042" spans="11:11" x14ac:dyDescent="0.25">
      <c r="K41042"/>
    </row>
    <row r="41043" spans="11:11" x14ac:dyDescent="0.25">
      <c r="K41043"/>
    </row>
    <row r="41044" spans="11:11" x14ac:dyDescent="0.25">
      <c r="K41044"/>
    </row>
    <row r="41045" spans="11:11" x14ac:dyDescent="0.25">
      <c r="K41045"/>
    </row>
    <row r="41046" spans="11:11" x14ac:dyDescent="0.25">
      <c r="K41046"/>
    </row>
    <row r="41047" spans="11:11" x14ac:dyDescent="0.25">
      <c r="K41047"/>
    </row>
    <row r="41048" spans="11:11" x14ac:dyDescent="0.25">
      <c r="K41048"/>
    </row>
    <row r="41049" spans="11:11" x14ac:dyDescent="0.25">
      <c r="K41049"/>
    </row>
    <row r="41050" spans="11:11" x14ac:dyDescent="0.25">
      <c r="K41050"/>
    </row>
    <row r="41051" spans="11:11" x14ac:dyDescent="0.25">
      <c r="K41051"/>
    </row>
    <row r="41052" spans="11:11" x14ac:dyDescent="0.25">
      <c r="K41052"/>
    </row>
    <row r="41053" spans="11:11" x14ac:dyDescent="0.25">
      <c r="K41053"/>
    </row>
    <row r="41054" spans="11:11" x14ac:dyDescent="0.25">
      <c r="K41054"/>
    </row>
    <row r="41055" spans="11:11" x14ac:dyDescent="0.25">
      <c r="K41055"/>
    </row>
    <row r="41056" spans="11:11" x14ac:dyDescent="0.25">
      <c r="K41056"/>
    </row>
    <row r="41057" spans="11:11" x14ac:dyDescent="0.25">
      <c r="K41057"/>
    </row>
    <row r="41058" spans="11:11" x14ac:dyDescent="0.25">
      <c r="K41058"/>
    </row>
    <row r="41059" spans="11:11" x14ac:dyDescent="0.25">
      <c r="K41059"/>
    </row>
    <row r="41060" spans="11:11" x14ac:dyDescent="0.25">
      <c r="K41060"/>
    </row>
    <row r="41061" spans="11:11" x14ac:dyDescent="0.25">
      <c r="K41061"/>
    </row>
    <row r="41062" spans="11:11" x14ac:dyDescent="0.25">
      <c r="K41062"/>
    </row>
    <row r="41063" spans="11:11" x14ac:dyDescent="0.25">
      <c r="K41063"/>
    </row>
    <row r="41064" spans="11:11" x14ac:dyDescent="0.25">
      <c r="K41064"/>
    </row>
    <row r="41065" spans="11:11" x14ac:dyDescent="0.25">
      <c r="K41065"/>
    </row>
    <row r="41066" spans="11:11" x14ac:dyDescent="0.25">
      <c r="K41066"/>
    </row>
    <row r="41067" spans="11:11" x14ac:dyDescent="0.25">
      <c r="K41067"/>
    </row>
    <row r="41068" spans="11:11" x14ac:dyDescent="0.25">
      <c r="K41068"/>
    </row>
    <row r="41069" spans="11:11" x14ac:dyDescent="0.25">
      <c r="K41069"/>
    </row>
    <row r="41070" spans="11:11" x14ac:dyDescent="0.25">
      <c r="K41070"/>
    </row>
    <row r="41071" spans="11:11" x14ac:dyDescent="0.25">
      <c r="K41071"/>
    </row>
    <row r="41072" spans="11:11" x14ac:dyDescent="0.25">
      <c r="K41072"/>
    </row>
    <row r="41073" spans="11:11" x14ac:dyDescent="0.25">
      <c r="K41073"/>
    </row>
    <row r="41074" spans="11:11" x14ac:dyDescent="0.25">
      <c r="K41074"/>
    </row>
    <row r="41075" spans="11:11" x14ac:dyDescent="0.25">
      <c r="K41075"/>
    </row>
    <row r="41076" spans="11:11" x14ac:dyDescent="0.25">
      <c r="K41076"/>
    </row>
    <row r="41077" spans="11:11" x14ac:dyDescent="0.25">
      <c r="K41077"/>
    </row>
    <row r="41078" spans="11:11" x14ac:dyDescent="0.25">
      <c r="K41078"/>
    </row>
    <row r="41079" spans="11:11" x14ac:dyDescent="0.25">
      <c r="K41079"/>
    </row>
    <row r="41080" spans="11:11" x14ac:dyDescent="0.25">
      <c r="K41080"/>
    </row>
    <row r="41081" spans="11:11" x14ac:dyDescent="0.25">
      <c r="K41081"/>
    </row>
    <row r="41082" spans="11:11" x14ac:dyDescent="0.25">
      <c r="K41082"/>
    </row>
    <row r="41083" spans="11:11" x14ac:dyDescent="0.25">
      <c r="K41083"/>
    </row>
    <row r="41084" spans="11:11" x14ac:dyDescent="0.25">
      <c r="K41084"/>
    </row>
    <row r="41085" spans="11:11" x14ac:dyDescent="0.25">
      <c r="K41085"/>
    </row>
    <row r="41086" spans="11:11" x14ac:dyDescent="0.25">
      <c r="K41086"/>
    </row>
    <row r="41087" spans="11:11" x14ac:dyDescent="0.25">
      <c r="K41087"/>
    </row>
    <row r="41088" spans="11:11" x14ac:dyDescent="0.25">
      <c r="K41088"/>
    </row>
    <row r="41089" spans="11:11" x14ac:dyDescent="0.25">
      <c r="K41089"/>
    </row>
    <row r="41090" spans="11:11" x14ac:dyDescent="0.25">
      <c r="K41090"/>
    </row>
    <row r="41091" spans="11:11" x14ac:dyDescent="0.25">
      <c r="K41091"/>
    </row>
    <row r="41092" spans="11:11" x14ac:dyDescent="0.25">
      <c r="K41092"/>
    </row>
    <row r="41093" spans="11:11" x14ac:dyDescent="0.25">
      <c r="K41093"/>
    </row>
    <row r="41094" spans="11:11" x14ac:dyDescent="0.25">
      <c r="K41094"/>
    </row>
    <row r="41095" spans="11:11" x14ac:dyDescent="0.25">
      <c r="K41095"/>
    </row>
    <row r="41096" spans="11:11" x14ac:dyDescent="0.25">
      <c r="K41096"/>
    </row>
    <row r="41097" spans="11:11" x14ac:dyDescent="0.25">
      <c r="K41097"/>
    </row>
    <row r="41098" spans="11:11" x14ac:dyDescent="0.25">
      <c r="K41098"/>
    </row>
    <row r="41099" spans="11:11" x14ac:dyDescent="0.25">
      <c r="K41099"/>
    </row>
    <row r="41100" spans="11:11" x14ac:dyDescent="0.25">
      <c r="K41100"/>
    </row>
    <row r="41101" spans="11:11" x14ac:dyDescent="0.25">
      <c r="K41101"/>
    </row>
    <row r="41102" spans="11:11" x14ac:dyDescent="0.25">
      <c r="K41102"/>
    </row>
    <row r="41103" spans="11:11" x14ac:dyDescent="0.25">
      <c r="K41103"/>
    </row>
    <row r="41104" spans="11:11" x14ac:dyDescent="0.25">
      <c r="K41104"/>
    </row>
    <row r="41105" spans="11:11" x14ac:dyDescent="0.25">
      <c r="K41105"/>
    </row>
    <row r="41106" spans="11:11" x14ac:dyDescent="0.25">
      <c r="K41106"/>
    </row>
    <row r="41107" spans="11:11" x14ac:dyDescent="0.25">
      <c r="K41107"/>
    </row>
    <row r="41108" spans="11:11" x14ac:dyDescent="0.25">
      <c r="K41108"/>
    </row>
    <row r="41109" spans="11:11" x14ac:dyDescent="0.25">
      <c r="K41109"/>
    </row>
    <row r="41110" spans="11:11" x14ac:dyDescent="0.25">
      <c r="K41110"/>
    </row>
    <row r="41111" spans="11:11" x14ac:dyDescent="0.25">
      <c r="K41111"/>
    </row>
    <row r="41112" spans="11:11" x14ac:dyDescent="0.25">
      <c r="K41112"/>
    </row>
    <row r="41113" spans="11:11" x14ac:dyDescent="0.25">
      <c r="K41113"/>
    </row>
    <row r="41114" spans="11:11" x14ac:dyDescent="0.25">
      <c r="K41114"/>
    </row>
    <row r="41115" spans="11:11" x14ac:dyDescent="0.25">
      <c r="K41115"/>
    </row>
    <row r="41116" spans="11:11" x14ac:dyDescent="0.25">
      <c r="K41116"/>
    </row>
    <row r="41117" spans="11:11" x14ac:dyDescent="0.25">
      <c r="K41117"/>
    </row>
    <row r="41118" spans="11:11" x14ac:dyDescent="0.25">
      <c r="K41118"/>
    </row>
    <row r="41119" spans="11:11" x14ac:dyDescent="0.25">
      <c r="K41119"/>
    </row>
    <row r="41120" spans="11:11" x14ac:dyDescent="0.25">
      <c r="K41120"/>
    </row>
    <row r="41121" spans="11:11" x14ac:dyDescent="0.25">
      <c r="K41121"/>
    </row>
    <row r="41122" spans="11:11" x14ac:dyDescent="0.25">
      <c r="K41122"/>
    </row>
    <row r="41123" spans="11:11" x14ac:dyDescent="0.25">
      <c r="K41123"/>
    </row>
    <row r="41124" spans="11:11" x14ac:dyDescent="0.25">
      <c r="K41124"/>
    </row>
    <row r="41125" spans="11:11" x14ac:dyDescent="0.25">
      <c r="K41125"/>
    </row>
    <row r="41126" spans="11:11" x14ac:dyDescent="0.25">
      <c r="K41126"/>
    </row>
    <row r="41127" spans="11:11" x14ac:dyDescent="0.25">
      <c r="K41127"/>
    </row>
    <row r="41128" spans="11:11" x14ac:dyDescent="0.25">
      <c r="K41128"/>
    </row>
    <row r="41129" spans="11:11" x14ac:dyDescent="0.25">
      <c r="K41129"/>
    </row>
    <row r="41130" spans="11:11" x14ac:dyDescent="0.25">
      <c r="K41130"/>
    </row>
    <row r="41131" spans="11:11" x14ac:dyDescent="0.25">
      <c r="K41131"/>
    </row>
    <row r="41132" spans="11:11" x14ac:dyDescent="0.25">
      <c r="K41132"/>
    </row>
    <row r="41133" spans="11:11" x14ac:dyDescent="0.25">
      <c r="K41133"/>
    </row>
    <row r="41134" spans="11:11" x14ac:dyDescent="0.25">
      <c r="K41134"/>
    </row>
    <row r="41135" spans="11:11" x14ac:dyDescent="0.25">
      <c r="K41135"/>
    </row>
    <row r="41136" spans="11:11" x14ac:dyDescent="0.25">
      <c r="K41136"/>
    </row>
    <row r="41137" spans="11:11" x14ac:dyDescent="0.25">
      <c r="K41137"/>
    </row>
    <row r="41138" spans="11:11" x14ac:dyDescent="0.25">
      <c r="K41138"/>
    </row>
    <row r="41139" spans="11:11" x14ac:dyDescent="0.25">
      <c r="K41139"/>
    </row>
    <row r="41140" spans="11:11" x14ac:dyDescent="0.25">
      <c r="K41140"/>
    </row>
    <row r="41141" spans="11:11" x14ac:dyDescent="0.25">
      <c r="K41141"/>
    </row>
    <row r="41142" spans="11:11" x14ac:dyDescent="0.25">
      <c r="K41142"/>
    </row>
    <row r="41143" spans="11:11" x14ac:dyDescent="0.25">
      <c r="K41143"/>
    </row>
    <row r="41144" spans="11:11" x14ac:dyDescent="0.25">
      <c r="K41144"/>
    </row>
    <row r="41145" spans="11:11" x14ac:dyDescent="0.25">
      <c r="K41145"/>
    </row>
    <row r="41146" spans="11:11" x14ac:dyDescent="0.25">
      <c r="K41146"/>
    </row>
    <row r="41147" spans="11:11" x14ac:dyDescent="0.25">
      <c r="K41147"/>
    </row>
    <row r="41148" spans="11:11" x14ac:dyDescent="0.25">
      <c r="K41148"/>
    </row>
    <row r="41149" spans="11:11" x14ac:dyDescent="0.25">
      <c r="K41149"/>
    </row>
    <row r="41150" spans="11:11" x14ac:dyDescent="0.25">
      <c r="K41150"/>
    </row>
    <row r="41151" spans="11:11" x14ac:dyDescent="0.25">
      <c r="K41151"/>
    </row>
    <row r="41152" spans="11:11" x14ac:dyDescent="0.25">
      <c r="K41152"/>
    </row>
    <row r="41153" spans="11:11" x14ac:dyDescent="0.25">
      <c r="K41153"/>
    </row>
    <row r="41154" spans="11:11" x14ac:dyDescent="0.25">
      <c r="K41154"/>
    </row>
    <row r="41155" spans="11:11" x14ac:dyDescent="0.25">
      <c r="K41155"/>
    </row>
    <row r="41156" spans="11:11" x14ac:dyDescent="0.25">
      <c r="K41156"/>
    </row>
    <row r="41157" spans="11:11" x14ac:dyDescent="0.25">
      <c r="K41157"/>
    </row>
    <row r="41158" spans="11:11" x14ac:dyDescent="0.25">
      <c r="K41158"/>
    </row>
    <row r="41159" spans="11:11" x14ac:dyDescent="0.25">
      <c r="K41159"/>
    </row>
    <row r="41160" spans="11:11" x14ac:dyDescent="0.25">
      <c r="K41160"/>
    </row>
    <row r="41161" spans="11:11" x14ac:dyDescent="0.25">
      <c r="K41161"/>
    </row>
    <row r="41162" spans="11:11" x14ac:dyDescent="0.25">
      <c r="K41162"/>
    </row>
    <row r="41163" spans="11:11" x14ac:dyDescent="0.25">
      <c r="K41163"/>
    </row>
    <row r="41164" spans="11:11" x14ac:dyDescent="0.25">
      <c r="K41164"/>
    </row>
    <row r="41165" spans="11:11" x14ac:dyDescent="0.25">
      <c r="K41165"/>
    </row>
    <row r="41166" spans="11:11" x14ac:dyDescent="0.25">
      <c r="K41166"/>
    </row>
    <row r="41167" spans="11:11" x14ac:dyDescent="0.25">
      <c r="K41167"/>
    </row>
    <row r="41168" spans="11:11" x14ac:dyDescent="0.25">
      <c r="K41168"/>
    </row>
    <row r="41169" spans="11:11" x14ac:dyDescent="0.25">
      <c r="K41169"/>
    </row>
    <row r="41170" spans="11:11" x14ac:dyDescent="0.25">
      <c r="K41170"/>
    </row>
    <row r="41171" spans="11:11" x14ac:dyDescent="0.25">
      <c r="K41171"/>
    </row>
    <row r="41172" spans="11:11" x14ac:dyDescent="0.25">
      <c r="K41172"/>
    </row>
    <row r="41173" spans="11:11" x14ac:dyDescent="0.25">
      <c r="K41173"/>
    </row>
    <row r="41174" spans="11:11" x14ac:dyDescent="0.25">
      <c r="K41174"/>
    </row>
    <row r="41175" spans="11:11" x14ac:dyDescent="0.25">
      <c r="K41175"/>
    </row>
    <row r="41176" spans="11:11" x14ac:dyDescent="0.25">
      <c r="K41176"/>
    </row>
    <row r="41177" spans="11:11" x14ac:dyDescent="0.25">
      <c r="K41177"/>
    </row>
    <row r="41178" spans="11:11" x14ac:dyDescent="0.25">
      <c r="K41178"/>
    </row>
    <row r="41179" spans="11:11" x14ac:dyDescent="0.25">
      <c r="K41179"/>
    </row>
    <row r="41180" spans="11:11" x14ac:dyDescent="0.25">
      <c r="K41180"/>
    </row>
    <row r="41181" spans="11:11" x14ac:dyDescent="0.25">
      <c r="K41181"/>
    </row>
    <row r="41182" spans="11:11" x14ac:dyDescent="0.25">
      <c r="K41182"/>
    </row>
    <row r="41183" spans="11:11" x14ac:dyDescent="0.25">
      <c r="K41183"/>
    </row>
    <row r="41184" spans="11:11" x14ac:dyDescent="0.25">
      <c r="K41184"/>
    </row>
    <row r="41185" spans="11:11" x14ac:dyDescent="0.25">
      <c r="K41185"/>
    </row>
    <row r="41186" spans="11:11" x14ac:dyDescent="0.25">
      <c r="K41186"/>
    </row>
    <row r="41187" spans="11:11" x14ac:dyDescent="0.25">
      <c r="K41187"/>
    </row>
    <row r="41188" spans="11:11" x14ac:dyDescent="0.25">
      <c r="K41188"/>
    </row>
    <row r="41189" spans="11:11" x14ac:dyDescent="0.25">
      <c r="K41189"/>
    </row>
    <row r="41190" spans="11:11" x14ac:dyDescent="0.25">
      <c r="K41190"/>
    </row>
    <row r="41191" spans="11:11" x14ac:dyDescent="0.25">
      <c r="K41191"/>
    </row>
    <row r="41192" spans="11:11" x14ac:dyDescent="0.25">
      <c r="K41192"/>
    </row>
    <row r="41193" spans="11:11" x14ac:dyDescent="0.25">
      <c r="K41193"/>
    </row>
    <row r="41194" spans="11:11" x14ac:dyDescent="0.25">
      <c r="K41194"/>
    </row>
    <row r="41195" spans="11:11" x14ac:dyDescent="0.25">
      <c r="K41195"/>
    </row>
    <row r="41196" spans="11:11" x14ac:dyDescent="0.25">
      <c r="K41196"/>
    </row>
    <row r="41197" spans="11:11" x14ac:dyDescent="0.25">
      <c r="K41197"/>
    </row>
    <row r="41198" spans="11:11" x14ac:dyDescent="0.25">
      <c r="K41198"/>
    </row>
    <row r="41199" spans="11:11" x14ac:dyDescent="0.25">
      <c r="K41199"/>
    </row>
    <row r="41200" spans="11:11" x14ac:dyDescent="0.25">
      <c r="K41200"/>
    </row>
    <row r="41201" spans="11:11" x14ac:dyDescent="0.25">
      <c r="K41201"/>
    </row>
    <row r="41202" spans="11:11" x14ac:dyDescent="0.25">
      <c r="K41202"/>
    </row>
    <row r="41203" spans="11:11" x14ac:dyDescent="0.25">
      <c r="K41203"/>
    </row>
    <row r="41204" spans="11:11" x14ac:dyDescent="0.25">
      <c r="K41204"/>
    </row>
    <row r="41205" spans="11:11" x14ac:dyDescent="0.25">
      <c r="K41205"/>
    </row>
    <row r="41206" spans="11:11" x14ac:dyDescent="0.25">
      <c r="K41206"/>
    </row>
    <row r="41207" spans="11:11" x14ac:dyDescent="0.25">
      <c r="K41207"/>
    </row>
    <row r="41208" spans="11:11" x14ac:dyDescent="0.25">
      <c r="K41208"/>
    </row>
    <row r="41209" spans="11:11" x14ac:dyDescent="0.25">
      <c r="K41209"/>
    </row>
    <row r="41210" spans="11:11" x14ac:dyDescent="0.25">
      <c r="K41210"/>
    </row>
    <row r="41211" spans="11:11" x14ac:dyDescent="0.25">
      <c r="K41211"/>
    </row>
    <row r="41212" spans="11:11" x14ac:dyDescent="0.25">
      <c r="K41212"/>
    </row>
    <row r="41213" spans="11:11" x14ac:dyDescent="0.25">
      <c r="K41213"/>
    </row>
    <row r="41214" spans="11:11" x14ac:dyDescent="0.25">
      <c r="K41214"/>
    </row>
    <row r="41215" spans="11:11" x14ac:dyDescent="0.25">
      <c r="K41215"/>
    </row>
    <row r="41216" spans="11:11" x14ac:dyDescent="0.25">
      <c r="K41216"/>
    </row>
    <row r="41217" spans="11:11" x14ac:dyDescent="0.25">
      <c r="K41217"/>
    </row>
    <row r="41218" spans="11:11" x14ac:dyDescent="0.25">
      <c r="K41218"/>
    </row>
    <row r="41219" spans="11:11" x14ac:dyDescent="0.25">
      <c r="K41219"/>
    </row>
    <row r="41220" spans="11:11" x14ac:dyDescent="0.25">
      <c r="K41220"/>
    </row>
    <row r="41221" spans="11:11" x14ac:dyDescent="0.25">
      <c r="K41221"/>
    </row>
    <row r="41222" spans="11:11" x14ac:dyDescent="0.25">
      <c r="K41222"/>
    </row>
    <row r="41223" spans="11:11" x14ac:dyDescent="0.25">
      <c r="K41223"/>
    </row>
    <row r="41224" spans="11:11" x14ac:dyDescent="0.25">
      <c r="K41224"/>
    </row>
    <row r="41225" spans="11:11" x14ac:dyDescent="0.25">
      <c r="K41225"/>
    </row>
    <row r="41226" spans="11:11" x14ac:dyDescent="0.25">
      <c r="K41226"/>
    </row>
    <row r="41227" spans="11:11" x14ac:dyDescent="0.25">
      <c r="K41227"/>
    </row>
    <row r="41228" spans="11:11" x14ac:dyDescent="0.25">
      <c r="K41228"/>
    </row>
    <row r="41229" spans="11:11" x14ac:dyDescent="0.25">
      <c r="K41229"/>
    </row>
    <row r="41230" spans="11:11" x14ac:dyDescent="0.25">
      <c r="K41230"/>
    </row>
    <row r="41231" spans="11:11" x14ac:dyDescent="0.25">
      <c r="K41231"/>
    </row>
    <row r="41232" spans="11:11" x14ac:dyDescent="0.25">
      <c r="K41232"/>
    </row>
    <row r="41233" spans="11:11" x14ac:dyDescent="0.25">
      <c r="K41233"/>
    </row>
    <row r="41234" spans="11:11" x14ac:dyDescent="0.25">
      <c r="K41234"/>
    </row>
    <row r="41235" spans="11:11" x14ac:dyDescent="0.25">
      <c r="K41235"/>
    </row>
    <row r="41236" spans="11:11" x14ac:dyDescent="0.25">
      <c r="K41236"/>
    </row>
    <row r="41237" spans="11:11" x14ac:dyDescent="0.25">
      <c r="K41237"/>
    </row>
    <row r="41238" spans="11:11" x14ac:dyDescent="0.25">
      <c r="K41238"/>
    </row>
    <row r="41239" spans="11:11" x14ac:dyDescent="0.25">
      <c r="K41239"/>
    </row>
    <row r="41240" spans="11:11" x14ac:dyDescent="0.25">
      <c r="K41240"/>
    </row>
    <row r="41241" spans="11:11" x14ac:dyDescent="0.25">
      <c r="K41241"/>
    </row>
    <row r="41242" spans="11:11" x14ac:dyDescent="0.25">
      <c r="K41242"/>
    </row>
    <row r="41243" spans="11:11" x14ac:dyDescent="0.25">
      <c r="K41243"/>
    </row>
    <row r="41244" spans="11:11" x14ac:dyDescent="0.25">
      <c r="K41244"/>
    </row>
    <row r="41245" spans="11:11" x14ac:dyDescent="0.25">
      <c r="K41245"/>
    </row>
    <row r="41246" spans="11:11" x14ac:dyDescent="0.25">
      <c r="K41246"/>
    </row>
    <row r="41247" spans="11:11" x14ac:dyDescent="0.25">
      <c r="K41247"/>
    </row>
    <row r="41248" spans="11:11" x14ac:dyDescent="0.25">
      <c r="K41248"/>
    </row>
    <row r="41249" spans="11:11" x14ac:dyDescent="0.25">
      <c r="K41249"/>
    </row>
    <row r="41250" spans="11:11" x14ac:dyDescent="0.25">
      <c r="K41250"/>
    </row>
    <row r="41251" spans="11:11" x14ac:dyDescent="0.25">
      <c r="K41251"/>
    </row>
    <row r="41252" spans="11:11" x14ac:dyDescent="0.25">
      <c r="K41252"/>
    </row>
    <row r="41253" spans="11:11" x14ac:dyDescent="0.25">
      <c r="K41253"/>
    </row>
    <row r="41254" spans="11:11" x14ac:dyDescent="0.25">
      <c r="K41254"/>
    </row>
    <row r="41255" spans="11:11" x14ac:dyDescent="0.25">
      <c r="K41255"/>
    </row>
    <row r="41256" spans="11:11" x14ac:dyDescent="0.25">
      <c r="K41256"/>
    </row>
    <row r="41257" spans="11:11" x14ac:dyDescent="0.25">
      <c r="K41257"/>
    </row>
    <row r="41258" spans="11:11" x14ac:dyDescent="0.25">
      <c r="K41258"/>
    </row>
    <row r="41259" spans="11:11" x14ac:dyDescent="0.25">
      <c r="K41259"/>
    </row>
    <row r="41260" spans="11:11" x14ac:dyDescent="0.25">
      <c r="K41260"/>
    </row>
    <row r="41261" spans="11:11" x14ac:dyDescent="0.25">
      <c r="K41261"/>
    </row>
    <row r="41262" spans="11:11" x14ac:dyDescent="0.25">
      <c r="K41262"/>
    </row>
    <row r="41263" spans="11:11" x14ac:dyDescent="0.25">
      <c r="K41263"/>
    </row>
    <row r="41264" spans="11:11" x14ac:dyDescent="0.25">
      <c r="K41264"/>
    </row>
    <row r="41265" spans="11:11" x14ac:dyDescent="0.25">
      <c r="K41265"/>
    </row>
    <row r="41266" spans="11:11" x14ac:dyDescent="0.25">
      <c r="K41266"/>
    </row>
    <row r="41267" spans="11:11" x14ac:dyDescent="0.25">
      <c r="K41267"/>
    </row>
    <row r="41268" spans="11:11" x14ac:dyDescent="0.25">
      <c r="K41268"/>
    </row>
    <row r="41269" spans="11:11" x14ac:dyDescent="0.25">
      <c r="K41269"/>
    </row>
    <row r="41270" spans="11:11" x14ac:dyDescent="0.25">
      <c r="K41270"/>
    </row>
    <row r="41271" spans="11:11" x14ac:dyDescent="0.25">
      <c r="K41271"/>
    </row>
    <row r="41272" spans="11:11" x14ac:dyDescent="0.25">
      <c r="K41272"/>
    </row>
    <row r="41273" spans="11:11" x14ac:dyDescent="0.25">
      <c r="K41273"/>
    </row>
    <row r="41274" spans="11:11" x14ac:dyDescent="0.25">
      <c r="K41274"/>
    </row>
    <row r="41275" spans="11:11" x14ac:dyDescent="0.25">
      <c r="K41275"/>
    </row>
    <row r="41276" spans="11:11" x14ac:dyDescent="0.25">
      <c r="K41276"/>
    </row>
    <row r="41277" spans="11:11" x14ac:dyDescent="0.25">
      <c r="K41277"/>
    </row>
    <row r="41278" spans="11:11" x14ac:dyDescent="0.25">
      <c r="K41278"/>
    </row>
    <row r="41279" spans="11:11" x14ac:dyDescent="0.25">
      <c r="K41279"/>
    </row>
    <row r="41280" spans="11:11" x14ac:dyDescent="0.25">
      <c r="K41280"/>
    </row>
    <row r="41281" spans="11:11" x14ac:dyDescent="0.25">
      <c r="K41281"/>
    </row>
    <row r="41282" spans="11:11" x14ac:dyDescent="0.25">
      <c r="K41282"/>
    </row>
    <row r="41283" spans="11:11" x14ac:dyDescent="0.25">
      <c r="K41283"/>
    </row>
    <row r="41284" spans="11:11" x14ac:dyDescent="0.25">
      <c r="K41284"/>
    </row>
    <row r="41285" spans="11:11" x14ac:dyDescent="0.25">
      <c r="K41285"/>
    </row>
    <row r="41286" spans="11:11" x14ac:dyDescent="0.25">
      <c r="K41286"/>
    </row>
    <row r="41287" spans="11:11" x14ac:dyDescent="0.25">
      <c r="K41287"/>
    </row>
    <row r="41288" spans="11:11" x14ac:dyDescent="0.25">
      <c r="K41288"/>
    </row>
    <row r="41289" spans="11:11" x14ac:dyDescent="0.25">
      <c r="K41289"/>
    </row>
    <row r="41290" spans="11:11" x14ac:dyDescent="0.25">
      <c r="K41290"/>
    </row>
    <row r="41291" spans="11:11" x14ac:dyDescent="0.25">
      <c r="K41291"/>
    </row>
    <row r="41292" spans="11:11" x14ac:dyDescent="0.25">
      <c r="K41292"/>
    </row>
    <row r="41293" spans="11:11" x14ac:dyDescent="0.25">
      <c r="K41293"/>
    </row>
    <row r="41294" spans="11:11" x14ac:dyDescent="0.25">
      <c r="K41294"/>
    </row>
    <row r="41295" spans="11:11" x14ac:dyDescent="0.25">
      <c r="K41295"/>
    </row>
    <row r="41296" spans="11:11" x14ac:dyDescent="0.25">
      <c r="K41296"/>
    </row>
    <row r="41297" spans="11:11" x14ac:dyDescent="0.25">
      <c r="K41297"/>
    </row>
    <row r="41298" spans="11:11" x14ac:dyDescent="0.25">
      <c r="K41298"/>
    </row>
    <row r="41299" spans="11:11" x14ac:dyDescent="0.25">
      <c r="K41299"/>
    </row>
    <row r="41300" spans="11:11" x14ac:dyDescent="0.25">
      <c r="K41300"/>
    </row>
    <row r="41301" spans="11:11" x14ac:dyDescent="0.25">
      <c r="K41301"/>
    </row>
    <row r="41302" spans="11:11" x14ac:dyDescent="0.25">
      <c r="K41302"/>
    </row>
    <row r="41303" spans="11:11" x14ac:dyDescent="0.25">
      <c r="K41303"/>
    </row>
    <row r="41304" spans="11:11" x14ac:dyDescent="0.25">
      <c r="K41304"/>
    </row>
    <row r="41305" spans="11:11" x14ac:dyDescent="0.25">
      <c r="K41305"/>
    </row>
    <row r="41306" spans="11:11" x14ac:dyDescent="0.25">
      <c r="K41306"/>
    </row>
    <row r="41307" spans="11:11" x14ac:dyDescent="0.25">
      <c r="K41307"/>
    </row>
    <row r="41308" spans="11:11" x14ac:dyDescent="0.25">
      <c r="K41308"/>
    </row>
    <row r="41309" spans="11:11" x14ac:dyDescent="0.25">
      <c r="K41309"/>
    </row>
    <row r="41310" spans="11:11" x14ac:dyDescent="0.25">
      <c r="K41310"/>
    </row>
    <row r="41311" spans="11:11" x14ac:dyDescent="0.25">
      <c r="K41311"/>
    </row>
    <row r="41312" spans="11:11" x14ac:dyDescent="0.25">
      <c r="K41312"/>
    </row>
    <row r="41313" spans="11:11" x14ac:dyDescent="0.25">
      <c r="K41313"/>
    </row>
    <row r="41314" spans="11:11" x14ac:dyDescent="0.25">
      <c r="K41314"/>
    </row>
    <row r="41315" spans="11:11" x14ac:dyDescent="0.25">
      <c r="K41315"/>
    </row>
    <row r="41316" spans="11:11" x14ac:dyDescent="0.25">
      <c r="K41316"/>
    </row>
    <row r="41317" spans="11:11" x14ac:dyDescent="0.25">
      <c r="K41317"/>
    </row>
    <row r="41318" spans="11:11" x14ac:dyDescent="0.25">
      <c r="K41318"/>
    </row>
    <row r="41319" spans="11:11" x14ac:dyDescent="0.25">
      <c r="K41319"/>
    </row>
    <row r="41320" spans="11:11" x14ac:dyDescent="0.25">
      <c r="K41320"/>
    </row>
    <row r="41321" spans="11:11" x14ac:dyDescent="0.25">
      <c r="K41321"/>
    </row>
    <row r="41322" spans="11:11" x14ac:dyDescent="0.25">
      <c r="K41322"/>
    </row>
    <row r="41323" spans="11:11" x14ac:dyDescent="0.25">
      <c r="K41323"/>
    </row>
    <row r="41324" spans="11:11" x14ac:dyDescent="0.25">
      <c r="K41324"/>
    </row>
    <row r="41325" spans="11:11" x14ac:dyDescent="0.25">
      <c r="K41325"/>
    </row>
    <row r="41326" spans="11:11" x14ac:dyDescent="0.25">
      <c r="K41326"/>
    </row>
    <row r="41327" spans="11:11" x14ac:dyDescent="0.25">
      <c r="K41327"/>
    </row>
    <row r="41328" spans="11:11" x14ac:dyDescent="0.25">
      <c r="K41328"/>
    </row>
    <row r="41329" spans="11:11" x14ac:dyDescent="0.25">
      <c r="K41329"/>
    </row>
    <row r="41330" spans="11:11" x14ac:dyDescent="0.25">
      <c r="K41330"/>
    </row>
    <row r="41331" spans="11:11" x14ac:dyDescent="0.25">
      <c r="K41331"/>
    </row>
    <row r="41332" spans="11:11" x14ac:dyDescent="0.25">
      <c r="K41332"/>
    </row>
    <row r="41333" spans="11:11" x14ac:dyDescent="0.25">
      <c r="K41333"/>
    </row>
    <row r="41334" spans="11:11" x14ac:dyDescent="0.25">
      <c r="K41334"/>
    </row>
    <row r="41335" spans="11:11" x14ac:dyDescent="0.25">
      <c r="K41335"/>
    </row>
    <row r="41336" spans="11:11" x14ac:dyDescent="0.25">
      <c r="K41336"/>
    </row>
    <row r="41337" spans="11:11" x14ac:dyDescent="0.25">
      <c r="K41337"/>
    </row>
    <row r="41338" spans="11:11" x14ac:dyDescent="0.25">
      <c r="K41338"/>
    </row>
    <row r="41339" spans="11:11" x14ac:dyDescent="0.25">
      <c r="K41339"/>
    </row>
    <row r="41340" spans="11:11" x14ac:dyDescent="0.25">
      <c r="K41340"/>
    </row>
    <row r="41341" spans="11:11" x14ac:dyDescent="0.25">
      <c r="K41341"/>
    </row>
    <row r="41342" spans="11:11" x14ac:dyDescent="0.25">
      <c r="K41342"/>
    </row>
    <row r="41343" spans="11:11" x14ac:dyDescent="0.25">
      <c r="K41343"/>
    </row>
    <row r="41344" spans="11:11" x14ac:dyDescent="0.25">
      <c r="K41344"/>
    </row>
    <row r="41345" spans="11:11" x14ac:dyDescent="0.25">
      <c r="K41345"/>
    </row>
    <row r="41346" spans="11:11" x14ac:dyDescent="0.25">
      <c r="K41346"/>
    </row>
    <row r="41347" spans="11:11" x14ac:dyDescent="0.25">
      <c r="K41347"/>
    </row>
    <row r="41348" spans="11:11" x14ac:dyDescent="0.25">
      <c r="K41348"/>
    </row>
    <row r="41349" spans="11:11" x14ac:dyDescent="0.25">
      <c r="K41349"/>
    </row>
    <row r="41350" spans="11:11" x14ac:dyDescent="0.25">
      <c r="K41350"/>
    </row>
    <row r="41351" spans="11:11" x14ac:dyDescent="0.25">
      <c r="K41351"/>
    </row>
    <row r="41352" spans="11:11" x14ac:dyDescent="0.25">
      <c r="K41352"/>
    </row>
    <row r="41353" spans="11:11" x14ac:dyDescent="0.25">
      <c r="K41353"/>
    </row>
    <row r="41354" spans="11:11" x14ac:dyDescent="0.25">
      <c r="K41354"/>
    </row>
    <row r="41355" spans="11:11" x14ac:dyDescent="0.25">
      <c r="K41355"/>
    </row>
    <row r="41356" spans="11:11" x14ac:dyDescent="0.25">
      <c r="K41356"/>
    </row>
    <row r="41357" spans="11:11" x14ac:dyDescent="0.25">
      <c r="K41357"/>
    </row>
    <row r="41358" spans="11:11" x14ac:dyDescent="0.25">
      <c r="K41358"/>
    </row>
    <row r="41359" spans="11:11" x14ac:dyDescent="0.25">
      <c r="K41359"/>
    </row>
    <row r="41360" spans="11:11" x14ac:dyDescent="0.25">
      <c r="K41360"/>
    </row>
    <row r="41361" spans="11:11" x14ac:dyDescent="0.25">
      <c r="K41361"/>
    </row>
    <row r="41362" spans="11:11" x14ac:dyDescent="0.25">
      <c r="K41362"/>
    </row>
    <row r="41363" spans="11:11" x14ac:dyDescent="0.25">
      <c r="K41363"/>
    </row>
    <row r="41364" spans="11:11" x14ac:dyDescent="0.25">
      <c r="K41364"/>
    </row>
    <row r="41365" spans="11:11" x14ac:dyDescent="0.25">
      <c r="K41365"/>
    </row>
    <row r="41366" spans="11:11" x14ac:dyDescent="0.25">
      <c r="K41366"/>
    </row>
    <row r="41367" spans="11:11" x14ac:dyDescent="0.25">
      <c r="K41367"/>
    </row>
    <row r="41368" spans="11:11" x14ac:dyDescent="0.25">
      <c r="K41368"/>
    </row>
    <row r="41369" spans="11:11" x14ac:dyDescent="0.25">
      <c r="K41369"/>
    </row>
    <row r="41370" spans="11:11" x14ac:dyDescent="0.25">
      <c r="K41370"/>
    </row>
    <row r="41371" spans="11:11" x14ac:dyDescent="0.25">
      <c r="K41371"/>
    </row>
    <row r="41372" spans="11:11" x14ac:dyDescent="0.25">
      <c r="K41372"/>
    </row>
    <row r="41373" spans="11:11" x14ac:dyDescent="0.25">
      <c r="K41373"/>
    </row>
    <row r="41374" spans="11:11" x14ac:dyDescent="0.25">
      <c r="K41374"/>
    </row>
    <row r="41375" spans="11:11" x14ac:dyDescent="0.25">
      <c r="K41375"/>
    </row>
    <row r="41376" spans="11:11" x14ac:dyDescent="0.25">
      <c r="K41376"/>
    </row>
    <row r="41377" spans="11:11" x14ac:dyDescent="0.25">
      <c r="K41377"/>
    </row>
    <row r="41378" spans="11:11" x14ac:dyDescent="0.25">
      <c r="K41378"/>
    </row>
    <row r="41379" spans="11:11" x14ac:dyDescent="0.25">
      <c r="K41379"/>
    </row>
    <row r="41380" spans="11:11" x14ac:dyDescent="0.25">
      <c r="K41380"/>
    </row>
    <row r="41381" spans="11:11" x14ac:dyDescent="0.25">
      <c r="K41381"/>
    </row>
    <row r="41382" spans="11:11" x14ac:dyDescent="0.25">
      <c r="K41382"/>
    </row>
    <row r="41383" spans="11:11" x14ac:dyDescent="0.25">
      <c r="K41383"/>
    </row>
    <row r="41384" spans="11:11" x14ac:dyDescent="0.25">
      <c r="K41384"/>
    </row>
    <row r="41385" spans="11:11" x14ac:dyDescent="0.25">
      <c r="K41385"/>
    </row>
    <row r="41386" spans="11:11" x14ac:dyDescent="0.25">
      <c r="K41386"/>
    </row>
    <row r="41387" spans="11:11" x14ac:dyDescent="0.25">
      <c r="K41387"/>
    </row>
    <row r="41388" spans="11:11" x14ac:dyDescent="0.25">
      <c r="K41388"/>
    </row>
    <row r="41389" spans="11:11" x14ac:dyDescent="0.25">
      <c r="K41389"/>
    </row>
    <row r="41390" spans="11:11" x14ac:dyDescent="0.25">
      <c r="K41390"/>
    </row>
    <row r="41391" spans="11:11" x14ac:dyDescent="0.25">
      <c r="K41391"/>
    </row>
    <row r="41392" spans="11:11" x14ac:dyDescent="0.25">
      <c r="K41392"/>
    </row>
    <row r="41393" spans="11:11" x14ac:dyDescent="0.25">
      <c r="K41393"/>
    </row>
    <row r="41394" spans="11:11" x14ac:dyDescent="0.25">
      <c r="K41394"/>
    </row>
    <row r="41395" spans="11:11" x14ac:dyDescent="0.25">
      <c r="K41395"/>
    </row>
    <row r="41396" spans="11:11" x14ac:dyDescent="0.25">
      <c r="K41396"/>
    </row>
    <row r="41397" spans="11:11" x14ac:dyDescent="0.25">
      <c r="K41397"/>
    </row>
    <row r="41398" spans="11:11" x14ac:dyDescent="0.25">
      <c r="K41398"/>
    </row>
    <row r="41399" spans="11:11" x14ac:dyDescent="0.25">
      <c r="K41399"/>
    </row>
    <row r="41400" spans="11:11" x14ac:dyDescent="0.25">
      <c r="K41400"/>
    </row>
    <row r="41401" spans="11:11" x14ac:dyDescent="0.25">
      <c r="K41401"/>
    </row>
    <row r="41402" spans="11:11" x14ac:dyDescent="0.25">
      <c r="K41402"/>
    </row>
    <row r="41403" spans="11:11" x14ac:dyDescent="0.25">
      <c r="K41403"/>
    </row>
    <row r="41404" spans="11:11" x14ac:dyDescent="0.25">
      <c r="K41404"/>
    </row>
    <row r="41405" spans="11:11" x14ac:dyDescent="0.25">
      <c r="K41405"/>
    </row>
    <row r="41406" spans="11:11" x14ac:dyDescent="0.25">
      <c r="K41406"/>
    </row>
    <row r="41407" spans="11:11" x14ac:dyDescent="0.25">
      <c r="K41407"/>
    </row>
    <row r="41408" spans="11:11" x14ac:dyDescent="0.25">
      <c r="K41408"/>
    </row>
    <row r="41409" spans="11:11" x14ac:dyDescent="0.25">
      <c r="K41409"/>
    </row>
    <row r="41410" spans="11:11" x14ac:dyDescent="0.25">
      <c r="K41410"/>
    </row>
    <row r="41411" spans="11:11" x14ac:dyDescent="0.25">
      <c r="K41411"/>
    </row>
    <row r="41412" spans="11:11" x14ac:dyDescent="0.25">
      <c r="K41412"/>
    </row>
    <row r="41413" spans="11:11" x14ac:dyDescent="0.25">
      <c r="K41413"/>
    </row>
    <row r="41414" spans="11:11" x14ac:dyDescent="0.25">
      <c r="K41414"/>
    </row>
    <row r="41415" spans="11:11" x14ac:dyDescent="0.25">
      <c r="K41415"/>
    </row>
    <row r="41416" spans="11:11" x14ac:dyDescent="0.25">
      <c r="K41416"/>
    </row>
    <row r="41417" spans="11:11" x14ac:dyDescent="0.25">
      <c r="K41417"/>
    </row>
    <row r="41418" spans="11:11" x14ac:dyDescent="0.25">
      <c r="K41418"/>
    </row>
    <row r="41419" spans="11:11" x14ac:dyDescent="0.25">
      <c r="K41419"/>
    </row>
    <row r="41420" spans="11:11" x14ac:dyDescent="0.25">
      <c r="K41420"/>
    </row>
    <row r="41421" spans="11:11" x14ac:dyDescent="0.25">
      <c r="K41421"/>
    </row>
    <row r="41422" spans="11:11" x14ac:dyDescent="0.25">
      <c r="K41422"/>
    </row>
    <row r="41423" spans="11:11" x14ac:dyDescent="0.25">
      <c r="K41423"/>
    </row>
    <row r="41424" spans="11:11" x14ac:dyDescent="0.25">
      <c r="K41424"/>
    </row>
    <row r="41425" spans="11:11" x14ac:dyDescent="0.25">
      <c r="K41425"/>
    </row>
    <row r="41426" spans="11:11" x14ac:dyDescent="0.25">
      <c r="K41426"/>
    </row>
    <row r="41427" spans="11:11" x14ac:dyDescent="0.25">
      <c r="K41427"/>
    </row>
    <row r="41428" spans="11:11" x14ac:dyDescent="0.25">
      <c r="K41428"/>
    </row>
    <row r="41429" spans="11:11" x14ac:dyDescent="0.25">
      <c r="K41429"/>
    </row>
    <row r="41430" spans="11:11" x14ac:dyDescent="0.25">
      <c r="K41430"/>
    </row>
    <row r="41431" spans="11:11" x14ac:dyDescent="0.25">
      <c r="K41431"/>
    </row>
    <row r="41432" spans="11:11" x14ac:dyDescent="0.25">
      <c r="K41432"/>
    </row>
    <row r="41433" spans="11:11" x14ac:dyDescent="0.25">
      <c r="K41433"/>
    </row>
    <row r="41434" spans="11:11" x14ac:dyDescent="0.25">
      <c r="K41434"/>
    </row>
    <row r="41435" spans="11:11" x14ac:dyDescent="0.25">
      <c r="K41435"/>
    </row>
    <row r="41436" spans="11:11" x14ac:dyDescent="0.25">
      <c r="K41436"/>
    </row>
    <row r="41437" spans="11:11" x14ac:dyDescent="0.25">
      <c r="K41437"/>
    </row>
    <row r="41438" spans="11:11" x14ac:dyDescent="0.25">
      <c r="K41438"/>
    </row>
    <row r="41439" spans="11:11" x14ac:dyDescent="0.25">
      <c r="K41439"/>
    </row>
    <row r="41440" spans="11:11" x14ac:dyDescent="0.25">
      <c r="K41440"/>
    </row>
    <row r="41441" spans="11:11" x14ac:dyDescent="0.25">
      <c r="K41441"/>
    </row>
    <row r="41442" spans="11:11" x14ac:dyDescent="0.25">
      <c r="K41442"/>
    </row>
    <row r="41443" spans="11:11" x14ac:dyDescent="0.25">
      <c r="K41443"/>
    </row>
    <row r="41444" spans="11:11" x14ac:dyDescent="0.25">
      <c r="K41444"/>
    </row>
    <row r="41445" spans="11:11" x14ac:dyDescent="0.25">
      <c r="K41445"/>
    </row>
    <row r="41446" spans="11:11" x14ac:dyDescent="0.25">
      <c r="K41446"/>
    </row>
    <row r="41447" spans="11:11" x14ac:dyDescent="0.25">
      <c r="K41447"/>
    </row>
    <row r="41448" spans="11:11" x14ac:dyDescent="0.25">
      <c r="K41448"/>
    </row>
    <row r="41449" spans="11:11" x14ac:dyDescent="0.25">
      <c r="K41449"/>
    </row>
    <row r="41450" spans="11:11" x14ac:dyDescent="0.25">
      <c r="K41450"/>
    </row>
    <row r="41451" spans="11:11" x14ac:dyDescent="0.25">
      <c r="K41451"/>
    </row>
    <row r="41452" spans="11:11" x14ac:dyDescent="0.25">
      <c r="K41452"/>
    </row>
    <row r="41453" spans="11:11" x14ac:dyDescent="0.25">
      <c r="K41453"/>
    </row>
    <row r="41454" spans="11:11" x14ac:dyDescent="0.25">
      <c r="K41454"/>
    </row>
    <row r="41455" spans="11:11" x14ac:dyDescent="0.25">
      <c r="K41455"/>
    </row>
    <row r="41456" spans="11:11" x14ac:dyDescent="0.25">
      <c r="K41456"/>
    </row>
    <row r="41457" spans="11:11" x14ac:dyDescent="0.25">
      <c r="K41457"/>
    </row>
    <row r="41458" spans="11:11" x14ac:dyDescent="0.25">
      <c r="K41458"/>
    </row>
    <row r="41459" spans="11:11" x14ac:dyDescent="0.25">
      <c r="K41459"/>
    </row>
    <row r="41460" spans="11:11" x14ac:dyDescent="0.25">
      <c r="K41460"/>
    </row>
    <row r="41461" spans="11:11" x14ac:dyDescent="0.25">
      <c r="K41461"/>
    </row>
    <row r="41462" spans="11:11" x14ac:dyDescent="0.25">
      <c r="K41462"/>
    </row>
    <row r="41463" spans="11:11" x14ac:dyDescent="0.25">
      <c r="K41463"/>
    </row>
    <row r="41464" spans="11:11" x14ac:dyDescent="0.25">
      <c r="K41464"/>
    </row>
    <row r="41465" spans="11:11" x14ac:dyDescent="0.25">
      <c r="K41465"/>
    </row>
    <row r="41466" spans="11:11" x14ac:dyDescent="0.25">
      <c r="K41466"/>
    </row>
    <row r="41467" spans="11:11" x14ac:dyDescent="0.25">
      <c r="K41467"/>
    </row>
    <row r="41468" spans="11:11" x14ac:dyDescent="0.25">
      <c r="K41468"/>
    </row>
    <row r="41469" spans="11:11" x14ac:dyDescent="0.25">
      <c r="K41469"/>
    </row>
    <row r="41470" spans="11:11" x14ac:dyDescent="0.25">
      <c r="K41470"/>
    </row>
    <row r="41471" spans="11:11" x14ac:dyDescent="0.25">
      <c r="K41471"/>
    </row>
    <row r="41472" spans="11:11" x14ac:dyDescent="0.25">
      <c r="K41472"/>
    </row>
    <row r="41473" spans="11:11" x14ac:dyDescent="0.25">
      <c r="K41473"/>
    </row>
    <row r="41474" spans="11:11" x14ac:dyDescent="0.25">
      <c r="K41474"/>
    </row>
    <row r="41475" spans="11:11" x14ac:dyDescent="0.25">
      <c r="K41475"/>
    </row>
    <row r="41476" spans="11:11" x14ac:dyDescent="0.25">
      <c r="K41476"/>
    </row>
    <row r="41477" spans="11:11" x14ac:dyDescent="0.25">
      <c r="K41477"/>
    </row>
    <row r="41478" spans="11:11" x14ac:dyDescent="0.25">
      <c r="K41478"/>
    </row>
    <row r="41479" spans="11:11" x14ac:dyDescent="0.25">
      <c r="K41479"/>
    </row>
    <row r="41480" spans="11:11" x14ac:dyDescent="0.25">
      <c r="K41480"/>
    </row>
    <row r="41481" spans="11:11" x14ac:dyDescent="0.25">
      <c r="K41481"/>
    </row>
    <row r="41482" spans="11:11" x14ac:dyDescent="0.25">
      <c r="K41482"/>
    </row>
    <row r="41483" spans="11:11" x14ac:dyDescent="0.25">
      <c r="K41483"/>
    </row>
    <row r="41484" spans="11:11" x14ac:dyDescent="0.25">
      <c r="K41484"/>
    </row>
    <row r="41485" spans="11:11" x14ac:dyDescent="0.25">
      <c r="K41485"/>
    </row>
    <row r="41486" spans="11:11" x14ac:dyDescent="0.25">
      <c r="K41486"/>
    </row>
    <row r="41487" spans="11:11" x14ac:dyDescent="0.25">
      <c r="K41487"/>
    </row>
    <row r="41488" spans="11:11" x14ac:dyDescent="0.25">
      <c r="K41488"/>
    </row>
    <row r="41489" spans="11:11" x14ac:dyDescent="0.25">
      <c r="K41489"/>
    </row>
    <row r="41490" spans="11:11" x14ac:dyDescent="0.25">
      <c r="K41490"/>
    </row>
    <row r="41491" spans="11:11" x14ac:dyDescent="0.25">
      <c r="K41491"/>
    </row>
    <row r="41492" spans="11:11" x14ac:dyDescent="0.25">
      <c r="K41492"/>
    </row>
    <row r="41493" spans="11:11" x14ac:dyDescent="0.25">
      <c r="K41493"/>
    </row>
    <row r="41494" spans="11:11" x14ac:dyDescent="0.25">
      <c r="K41494"/>
    </row>
    <row r="41495" spans="11:11" x14ac:dyDescent="0.25">
      <c r="K41495"/>
    </row>
    <row r="41496" spans="11:11" x14ac:dyDescent="0.25">
      <c r="K41496"/>
    </row>
    <row r="41497" spans="11:11" x14ac:dyDescent="0.25">
      <c r="K41497"/>
    </row>
    <row r="41498" spans="11:11" x14ac:dyDescent="0.25">
      <c r="K41498"/>
    </row>
    <row r="41499" spans="11:11" x14ac:dyDescent="0.25">
      <c r="K41499"/>
    </row>
    <row r="41500" spans="11:11" x14ac:dyDescent="0.25">
      <c r="K41500"/>
    </row>
    <row r="41501" spans="11:11" x14ac:dyDescent="0.25">
      <c r="K41501"/>
    </row>
    <row r="41502" spans="11:11" x14ac:dyDescent="0.25">
      <c r="K41502"/>
    </row>
    <row r="41503" spans="11:11" x14ac:dyDescent="0.25">
      <c r="K41503"/>
    </row>
    <row r="41504" spans="11:11" x14ac:dyDescent="0.25">
      <c r="K41504"/>
    </row>
    <row r="41505" spans="11:11" x14ac:dyDescent="0.25">
      <c r="K41505"/>
    </row>
    <row r="41506" spans="11:11" x14ac:dyDescent="0.25">
      <c r="K41506"/>
    </row>
    <row r="41507" spans="11:11" x14ac:dyDescent="0.25">
      <c r="K41507"/>
    </row>
    <row r="41508" spans="11:11" x14ac:dyDescent="0.25">
      <c r="K41508"/>
    </row>
    <row r="41509" spans="11:11" x14ac:dyDescent="0.25">
      <c r="K41509"/>
    </row>
    <row r="41510" spans="11:11" x14ac:dyDescent="0.25">
      <c r="K41510"/>
    </row>
    <row r="41511" spans="11:11" x14ac:dyDescent="0.25">
      <c r="K41511"/>
    </row>
    <row r="41512" spans="11:11" x14ac:dyDescent="0.25">
      <c r="K41512"/>
    </row>
    <row r="41513" spans="11:11" x14ac:dyDescent="0.25">
      <c r="K41513"/>
    </row>
    <row r="41514" spans="11:11" x14ac:dyDescent="0.25">
      <c r="K41514"/>
    </row>
    <row r="41515" spans="11:11" x14ac:dyDescent="0.25">
      <c r="K41515"/>
    </row>
    <row r="41516" spans="11:11" x14ac:dyDescent="0.25">
      <c r="K41516"/>
    </row>
    <row r="41517" spans="11:11" x14ac:dyDescent="0.25">
      <c r="K41517"/>
    </row>
    <row r="41518" spans="11:11" x14ac:dyDescent="0.25">
      <c r="K41518"/>
    </row>
    <row r="41519" spans="11:11" x14ac:dyDescent="0.25">
      <c r="K41519"/>
    </row>
    <row r="41520" spans="11:11" x14ac:dyDescent="0.25">
      <c r="K41520"/>
    </row>
    <row r="41521" spans="11:11" x14ac:dyDescent="0.25">
      <c r="K41521"/>
    </row>
    <row r="41522" spans="11:11" x14ac:dyDescent="0.25">
      <c r="K41522"/>
    </row>
    <row r="41523" spans="11:11" x14ac:dyDescent="0.25">
      <c r="K41523"/>
    </row>
    <row r="41524" spans="11:11" x14ac:dyDescent="0.25">
      <c r="K41524"/>
    </row>
    <row r="41525" spans="11:11" x14ac:dyDescent="0.25">
      <c r="K41525"/>
    </row>
    <row r="41526" spans="11:11" x14ac:dyDescent="0.25">
      <c r="K41526"/>
    </row>
    <row r="41527" spans="11:11" x14ac:dyDescent="0.25">
      <c r="K41527"/>
    </row>
    <row r="41528" spans="11:11" x14ac:dyDescent="0.25">
      <c r="K41528"/>
    </row>
    <row r="41529" spans="11:11" x14ac:dyDescent="0.25">
      <c r="K41529"/>
    </row>
    <row r="41530" spans="11:11" x14ac:dyDescent="0.25">
      <c r="K41530"/>
    </row>
    <row r="41531" spans="11:11" x14ac:dyDescent="0.25">
      <c r="K41531"/>
    </row>
    <row r="41532" spans="11:11" x14ac:dyDescent="0.25">
      <c r="K41532"/>
    </row>
    <row r="41533" spans="11:11" x14ac:dyDescent="0.25">
      <c r="K41533"/>
    </row>
    <row r="41534" spans="11:11" x14ac:dyDescent="0.25">
      <c r="K41534"/>
    </row>
    <row r="41535" spans="11:11" x14ac:dyDescent="0.25">
      <c r="K41535"/>
    </row>
    <row r="41536" spans="11:11" x14ac:dyDescent="0.25">
      <c r="K41536"/>
    </row>
    <row r="41537" spans="11:11" x14ac:dyDescent="0.25">
      <c r="K41537"/>
    </row>
    <row r="41538" spans="11:11" x14ac:dyDescent="0.25">
      <c r="K41538"/>
    </row>
    <row r="41539" spans="11:11" x14ac:dyDescent="0.25">
      <c r="K41539"/>
    </row>
    <row r="41540" spans="11:11" x14ac:dyDescent="0.25">
      <c r="K41540"/>
    </row>
    <row r="41541" spans="11:11" x14ac:dyDescent="0.25">
      <c r="K41541"/>
    </row>
    <row r="41542" spans="11:11" x14ac:dyDescent="0.25">
      <c r="K41542"/>
    </row>
    <row r="41543" spans="11:11" x14ac:dyDescent="0.25">
      <c r="K41543"/>
    </row>
    <row r="41544" spans="11:11" x14ac:dyDescent="0.25">
      <c r="K41544"/>
    </row>
    <row r="41545" spans="11:11" x14ac:dyDescent="0.25">
      <c r="K41545"/>
    </row>
    <row r="41546" spans="11:11" x14ac:dyDescent="0.25">
      <c r="K41546"/>
    </row>
    <row r="41547" spans="11:11" x14ac:dyDescent="0.25">
      <c r="K41547"/>
    </row>
    <row r="41548" spans="11:11" x14ac:dyDescent="0.25">
      <c r="K41548"/>
    </row>
    <row r="41549" spans="11:11" x14ac:dyDescent="0.25">
      <c r="K41549"/>
    </row>
    <row r="41550" spans="11:11" x14ac:dyDescent="0.25">
      <c r="K41550"/>
    </row>
    <row r="41551" spans="11:11" x14ac:dyDescent="0.25">
      <c r="K41551"/>
    </row>
    <row r="41552" spans="11:11" x14ac:dyDescent="0.25">
      <c r="K41552"/>
    </row>
    <row r="41553" spans="11:11" x14ac:dyDescent="0.25">
      <c r="K41553"/>
    </row>
    <row r="41554" spans="11:11" x14ac:dyDescent="0.25">
      <c r="K41554"/>
    </row>
    <row r="41555" spans="11:11" x14ac:dyDescent="0.25">
      <c r="K41555"/>
    </row>
    <row r="41556" spans="11:11" x14ac:dyDescent="0.25">
      <c r="K41556"/>
    </row>
    <row r="41557" spans="11:11" x14ac:dyDescent="0.25">
      <c r="K41557"/>
    </row>
    <row r="41558" spans="11:11" x14ac:dyDescent="0.25">
      <c r="K41558"/>
    </row>
    <row r="41559" spans="11:11" x14ac:dyDescent="0.25">
      <c r="K41559"/>
    </row>
    <row r="41560" spans="11:11" x14ac:dyDescent="0.25">
      <c r="K41560"/>
    </row>
    <row r="41561" spans="11:11" x14ac:dyDescent="0.25">
      <c r="K41561"/>
    </row>
    <row r="41562" spans="11:11" x14ac:dyDescent="0.25">
      <c r="K41562"/>
    </row>
    <row r="41563" spans="11:11" x14ac:dyDescent="0.25">
      <c r="K41563"/>
    </row>
    <row r="41564" spans="11:11" x14ac:dyDescent="0.25">
      <c r="K41564"/>
    </row>
    <row r="41565" spans="11:11" x14ac:dyDescent="0.25">
      <c r="K41565"/>
    </row>
    <row r="41566" spans="11:11" x14ac:dyDescent="0.25">
      <c r="K41566"/>
    </row>
    <row r="41567" spans="11:11" x14ac:dyDescent="0.25">
      <c r="K41567"/>
    </row>
    <row r="41568" spans="11:11" x14ac:dyDescent="0.25">
      <c r="K41568"/>
    </row>
    <row r="41569" spans="11:11" x14ac:dyDescent="0.25">
      <c r="K41569"/>
    </row>
    <row r="41570" spans="11:11" x14ac:dyDescent="0.25">
      <c r="K41570"/>
    </row>
    <row r="41571" spans="11:11" x14ac:dyDescent="0.25">
      <c r="K41571"/>
    </row>
    <row r="41572" spans="11:11" x14ac:dyDescent="0.25">
      <c r="K41572"/>
    </row>
    <row r="41573" spans="11:11" x14ac:dyDescent="0.25">
      <c r="K41573"/>
    </row>
    <row r="41574" spans="11:11" x14ac:dyDescent="0.25">
      <c r="K41574"/>
    </row>
    <row r="41575" spans="11:11" x14ac:dyDescent="0.25">
      <c r="K41575"/>
    </row>
    <row r="41576" spans="11:11" x14ac:dyDescent="0.25">
      <c r="K41576"/>
    </row>
    <row r="41577" spans="11:11" x14ac:dyDescent="0.25">
      <c r="K41577"/>
    </row>
    <row r="41578" spans="11:11" x14ac:dyDescent="0.25">
      <c r="K41578"/>
    </row>
    <row r="41579" spans="11:11" x14ac:dyDescent="0.25">
      <c r="K41579"/>
    </row>
    <row r="41580" spans="11:11" x14ac:dyDescent="0.25">
      <c r="K41580"/>
    </row>
    <row r="41581" spans="11:11" x14ac:dyDescent="0.25">
      <c r="K41581"/>
    </row>
    <row r="41582" spans="11:11" x14ac:dyDescent="0.25">
      <c r="K41582"/>
    </row>
    <row r="41583" spans="11:11" x14ac:dyDescent="0.25">
      <c r="K41583"/>
    </row>
    <row r="41584" spans="11:11" x14ac:dyDescent="0.25">
      <c r="K41584"/>
    </row>
    <row r="41585" spans="11:11" x14ac:dyDescent="0.25">
      <c r="K41585"/>
    </row>
    <row r="41586" spans="11:11" x14ac:dyDescent="0.25">
      <c r="K41586"/>
    </row>
    <row r="41587" spans="11:11" x14ac:dyDescent="0.25">
      <c r="K41587"/>
    </row>
    <row r="41588" spans="11:11" x14ac:dyDescent="0.25">
      <c r="K41588"/>
    </row>
    <row r="41589" spans="11:11" x14ac:dyDescent="0.25">
      <c r="K41589"/>
    </row>
    <row r="41590" spans="11:11" x14ac:dyDescent="0.25">
      <c r="K41590"/>
    </row>
    <row r="41591" spans="11:11" x14ac:dyDescent="0.25">
      <c r="K41591"/>
    </row>
    <row r="41592" spans="11:11" x14ac:dyDescent="0.25">
      <c r="K41592"/>
    </row>
    <row r="41593" spans="11:11" x14ac:dyDescent="0.25">
      <c r="K41593"/>
    </row>
    <row r="41594" spans="11:11" x14ac:dyDescent="0.25">
      <c r="K41594"/>
    </row>
    <row r="41595" spans="11:11" x14ac:dyDescent="0.25">
      <c r="K41595"/>
    </row>
    <row r="41596" spans="11:11" x14ac:dyDescent="0.25">
      <c r="K41596"/>
    </row>
    <row r="41597" spans="11:11" x14ac:dyDescent="0.25">
      <c r="K41597"/>
    </row>
    <row r="41598" spans="11:11" x14ac:dyDescent="0.25">
      <c r="K41598"/>
    </row>
    <row r="41599" spans="11:11" x14ac:dyDescent="0.25">
      <c r="K41599"/>
    </row>
    <row r="41600" spans="11:11" x14ac:dyDescent="0.25">
      <c r="K41600"/>
    </row>
    <row r="41601" spans="11:11" x14ac:dyDescent="0.25">
      <c r="K41601"/>
    </row>
    <row r="41602" spans="11:11" x14ac:dyDescent="0.25">
      <c r="K41602"/>
    </row>
    <row r="41603" spans="11:11" x14ac:dyDescent="0.25">
      <c r="K41603"/>
    </row>
    <row r="41604" spans="11:11" x14ac:dyDescent="0.25">
      <c r="K41604"/>
    </row>
    <row r="41605" spans="11:11" x14ac:dyDescent="0.25">
      <c r="K41605"/>
    </row>
    <row r="41606" spans="11:11" x14ac:dyDescent="0.25">
      <c r="K41606"/>
    </row>
    <row r="41607" spans="11:11" x14ac:dyDescent="0.25">
      <c r="K41607"/>
    </row>
    <row r="41608" spans="11:11" x14ac:dyDescent="0.25">
      <c r="K41608"/>
    </row>
    <row r="41609" spans="11:11" x14ac:dyDescent="0.25">
      <c r="K41609"/>
    </row>
    <row r="41610" spans="11:11" x14ac:dyDescent="0.25">
      <c r="K41610"/>
    </row>
    <row r="41611" spans="11:11" x14ac:dyDescent="0.25">
      <c r="K41611"/>
    </row>
    <row r="41612" spans="11:11" x14ac:dyDescent="0.25">
      <c r="K41612"/>
    </row>
    <row r="41613" spans="11:11" x14ac:dyDescent="0.25">
      <c r="K41613"/>
    </row>
    <row r="41614" spans="11:11" x14ac:dyDescent="0.25">
      <c r="K41614"/>
    </row>
    <row r="41615" spans="11:11" x14ac:dyDescent="0.25">
      <c r="K41615"/>
    </row>
    <row r="41616" spans="11:11" x14ac:dyDescent="0.25">
      <c r="K41616"/>
    </row>
    <row r="41617" spans="11:11" x14ac:dyDescent="0.25">
      <c r="K41617"/>
    </row>
    <row r="41618" spans="11:11" x14ac:dyDescent="0.25">
      <c r="K41618"/>
    </row>
    <row r="41619" spans="11:11" x14ac:dyDescent="0.25">
      <c r="K41619"/>
    </row>
    <row r="41620" spans="11:11" x14ac:dyDescent="0.25">
      <c r="K41620"/>
    </row>
    <row r="41621" spans="11:11" x14ac:dyDescent="0.25">
      <c r="K41621"/>
    </row>
    <row r="41622" spans="11:11" x14ac:dyDescent="0.25">
      <c r="K41622"/>
    </row>
    <row r="41623" spans="11:11" x14ac:dyDescent="0.25">
      <c r="K41623"/>
    </row>
    <row r="41624" spans="11:11" x14ac:dyDescent="0.25">
      <c r="K41624"/>
    </row>
    <row r="41625" spans="11:11" x14ac:dyDescent="0.25">
      <c r="K41625"/>
    </row>
    <row r="41626" spans="11:11" x14ac:dyDescent="0.25">
      <c r="K41626"/>
    </row>
    <row r="41627" spans="11:11" x14ac:dyDescent="0.25">
      <c r="K41627"/>
    </row>
    <row r="41628" spans="11:11" x14ac:dyDescent="0.25">
      <c r="K41628"/>
    </row>
    <row r="41629" spans="11:11" x14ac:dyDescent="0.25">
      <c r="K41629"/>
    </row>
    <row r="41630" spans="11:11" x14ac:dyDescent="0.25">
      <c r="K41630"/>
    </row>
    <row r="41631" spans="11:11" x14ac:dyDescent="0.25">
      <c r="K41631"/>
    </row>
    <row r="41632" spans="11:11" x14ac:dyDescent="0.25">
      <c r="K41632"/>
    </row>
    <row r="41633" spans="11:11" x14ac:dyDescent="0.25">
      <c r="K41633"/>
    </row>
    <row r="41634" spans="11:11" x14ac:dyDescent="0.25">
      <c r="K41634"/>
    </row>
    <row r="41635" spans="11:11" x14ac:dyDescent="0.25">
      <c r="K41635"/>
    </row>
    <row r="41636" spans="11:11" x14ac:dyDescent="0.25">
      <c r="K41636"/>
    </row>
    <row r="41637" spans="11:11" x14ac:dyDescent="0.25">
      <c r="K41637"/>
    </row>
    <row r="41638" spans="11:11" x14ac:dyDescent="0.25">
      <c r="K41638"/>
    </row>
    <row r="41639" spans="11:11" x14ac:dyDescent="0.25">
      <c r="K41639"/>
    </row>
    <row r="41640" spans="11:11" x14ac:dyDescent="0.25">
      <c r="K41640"/>
    </row>
    <row r="41641" spans="11:11" x14ac:dyDescent="0.25">
      <c r="K41641"/>
    </row>
    <row r="41642" spans="11:11" x14ac:dyDescent="0.25">
      <c r="K41642"/>
    </row>
    <row r="41643" spans="11:11" x14ac:dyDescent="0.25">
      <c r="K41643"/>
    </row>
    <row r="41644" spans="11:11" x14ac:dyDescent="0.25">
      <c r="K41644"/>
    </row>
    <row r="41645" spans="11:11" x14ac:dyDescent="0.25">
      <c r="K41645"/>
    </row>
    <row r="41646" spans="11:11" x14ac:dyDescent="0.25">
      <c r="K41646"/>
    </row>
    <row r="41647" spans="11:11" x14ac:dyDescent="0.25">
      <c r="K41647"/>
    </row>
    <row r="41648" spans="11:11" x14ac:dyDescent="0.25">
      <c r="K41648"/>
    </row>
    <row r="41649" spans="11:11" x14ac:dyDescent="0.25">
      <c r="K41649"/>
    </row>
    <row r="41650" spans="11:11" x14ac:dyDescent="0.25">
      <c r="K41650"/>
    </row>
    <row r="41651" spans="11:11" x14ac:dyDescent="0.25">
      <c r="K41651"/>
    </row>
    <row r="41652" spans="11:11" x14ac:dyDescent="0.25">
      <c r="K41652"/>
    </row>
    <row r="41653" spans="11:11" x14ac:dyDescent="0.25">
      <c r="K41653"/>
    </row>
    <row r="41654" spans="11:11" x14ac:dyDescent="0.25">
      <c r="K41654"/>
    </row>
    <row r="41655" spans="11:11" x14ac:dyDescent="0.25">
      <c r="K41655"/>
    </row>
    <row r="41656" spans="11:11" x14ac:dyDescent="0.25">
      <c r="K41656"/>
    </row>
    <row r="41657" spans="11:11" x14ac:dyDescent="0.25">
      <c r="K41657"/>
    </row>
    <row r="41658" spans="11:11" x14ac:dyDescent="0.25">
      <c r="K41658"/>
    </row>
    <row r="41659" spans="11:11" x14ac:dyDescent="0.25">
      <c r="K41659"/>
    </row>
    <row r="41660" spans="11:11" x14ac:dyDescent="0.25">
      <c r="K41660"/>
    </row>
    <row r="41661" spans="11:11" x14ac:dyDescent="0.25">
      <c r="K41661"/>
    </row>
    <row r="41662" spans="11:11" x14ac:dyDescent="0.25">
      <c r="K41662"/>
    </row>
    <row r="41663" spans="11:11" x14ac:dyDescent="0.25">
      <c r="K41663"/>
    </row>
    <row r="41664" spans="11:11" x14ac:dyDescent="0.25">
      <c r="K41664"/>
    </row>
    <row r="41665" spans="11:11" x14ac:dyDescent="0.25">
      <c r="K41665"/>
    </row>
    <row r="41666" spans="11:11" x14ac:dyDescent="0.25">
      <c r="K41666"/>
    </row>
    <row r="41667" spans="11:11" x14ac:dyDescent="0.25">
      <c r="K41667"/>
    </row>
    <row r="41668" spans="11:11" x14ac:dyDescent="0.25">
      <c r="K41668"/>
    </row>
    <row r="41669" spans="11:11" x14ac:dyDescent="0.25">
      <c r="K41669"/>
    </row>
    <row r="41670" spans="11:11" x14ac:dyDescent="0.25">
      <c r="K41670"/>
    </row>
    <row r="41671" spans="11:11" x14ac:dyDescent="0.25">
      <c r="K41671"/>
    </row>
    <row r="41672" spans="11:11" x14ac:dyDescent="0.25">
      <c r="K41672"/>
    </row>
    <row r="41673" spans="11:11" x14ac:dyDescent="0.25">
      <c r="K41673"/>
    </row>
    <row r="41674" spans="11:11" x14ac:dyDescent="0.25">
      <c r="K41674"/>
    </row>
    <row r="41675" spans="11:11" x14ac:dyDescent="0.25">
      <c r="K41675"/>
    </row>
    <row r="41676" spans="11:11" x14ac:dyDescent="0.25">
      <c r="K41676"/>
    </row>
    <row r="41677" spans="11:11" x14ac:dyDescent="0.25">
      <c r="K41677"/>
    </row>
    <row r="41678" spans="11:11" x14ac:dyDescent="0.25">
      <c r="K41678"/>
    </row>
    <row r="41679" spans="11:11" x14ac:dyDescent="0.25">
      <c r="K41679"/>
    </row>
    <row r="41680" spans="11:11" x14ac:dyDescent="0.25">
      <c r="K41680"/>
    </row>
    <row r="41681" spans="11:11" x14ac:dyDescent="0.25">
      <c r="K41681"/>
    </row>
    <row r="41682" spans="11:11" x14ac:dyDescent="0.25">
      <c r="K41682"/>
    </row>
    <row r="41683" spans="11:11" x14ac:dyDescent="0.25">
      <c r="K41683"/>
    </row>
    <row r="41684" spans="11:11" x14ac:dyDescent="0.25">
      <c r="K41684"/>
    </row>
    <row r="41685" spans="11:11" x14ac:dyDescent="0.25">
      <c r="K41685"/>
    </row>
    <row r="41686" spans="11:11" x14ac:dyDescent="0.25">
      <c r="K41686"/>
    </row>
    <row r="41687" spans="11:11" x14ac:dyDescent="0.25">
      <c r="K41687"/>
    </row>
    <row r="41688" spans="11:11" x14ac:dyDescent="0.25">
      <c r="K41688"/>
    </row>
    <row r="41689" spans="11:11" x14ac:dyDescent="0.25">
      <c r="K41689"/>
    </row>
    <row r="41690" spans="11:11" x14ac:dyDescent="0.25">
      <c r="K41690"/>
    </row>
    <row r="41691" spans="11:11" x14ac:dyDescent="0.25">
      <c r="K41691"/>
    </row>
    <row r="41692" spans="11:11" x14ac:dyDescent="0.25">
      <c r="K41692"/>
    </row>
    <row r="41693" spans="11:11" x14ac:dyDescent="0.25">
      <c r="K41693"/>
    </row>
    <row r="41694" spans="11:11" x14ac:dyDescent="0.25">
      <c r="K41694"/>
    </row>
    <row r="41695" spans="11:11" x14ac:dyDescent="0.25">
      <c r="K41695"/>
    </row>
    <row r="41696" spans="11:11" x14ac:dyDescent="0.25">
      <c r="K41696"/>
    </row>
    <row r="41697" spans="11:11" x14ac:dyDescent="0.25">
      <c r="K41697"/>
    </row>
    <row r="41698" spans="11:11" x14ac:dyDescent="0.25">
      <c r="K41698"/>
    </row>
    <row r="41699" spans="11:11" x14ac:dyDescent="0.25">
      <c r="K41699"/>
    </row>
    <row r="41700" spans="11:11" x14ac:dyDescent="0.25">
      <c r="K41700"/>
    </row>
    <row r="41701" spans="11:11" x14ac:dyDescent="0.25">
      <c r="K41701"/>
    </row>
    <row r="41702" spans="11:11" x14ac:dyDescent="0.25">
      <c r="K41702"/>
    </row>
    <row r="41703" spans="11:11" x14ac:dyDescent="0.25">
      <c r="K41703"/>
    </row>
    <row r="41704" spans="11:11" x14ac:dyDescent="0.25">
      <c r="K41704"/>
    </row>
    <row r="41705" spans="11:11" x14ac:dyDescent="0.25">
      <c r="K41705"/>
    </row>
    <row r="41706" spans="11:11" x14ac:dyDescent="0.25">
      <c r="K41706"/>
    </row>
    <row r="41707" spans="11:11" x14ac:dyDescent="0.25">
      <c r="K41707"/>
    </row>
    <row r="41708" spans="11:11" x14ac:dyDescent="0.25">
      <c r="K41708"/>
    </row>
    <row r="41709" spans="11:11" x14ac:dyDescent="0.25">
      <c r="K41709"/>
    </row>
    <row r="41710" spans="11:11" x14ac:dyDescent="0.25">
      <c r="K41710"/>
    </row>
    <row r="41711" spans="11:11" x14ac:dyDescent="0.25">
      <c r="K41711"/>
    </row>
    <row r="41712" spans="11:11" x14ac:dyDescent="0.25">
      <c r="K41712"/>
    </row>
    <row r="41713" spans="11:11" x14ac:dyDescent="0.25">
      <c r="K41713"/>
    </row>
    <row r="41714" spans="11:11" x14ac:dyDescent="0.25">
      <c r="K41714"/>
    </row>
    <row r="41715" spans="11:11" x14ac:dyDescent="0.25">
      <c r="K41715"/>
    </row>
    <row r="41716" spans="11:11" x14ac:dyDescent="0.25">
      <c r="K41716"/>
    </row>
    <row r="41717" spans="11:11" x14ac:dyDescent="0.25">
      <c r="K41717"/>
    </row>
    <row r="41718" spans="11:11" x14ac:dyDescent="0.25">
      <c r="K41718"/>
    </row>
    <row r="41719" spans="11:11" x14ac:dyDescent="0.25">
      <c r="K41719"/>
    </row>
    <row r="41720" spans="11:11" x14ac:dyDescent="0.25">
      <c r="K41720"/>
    </row>
    <row r="41721" spans="11:11" x14ac:dyDescent="0.25">
      <c r="K41721"/>
    </row>
    <row r="41722" spans="11:11" x14ac:dyDescent="0.25">
      <c r="K41722"/>
    </row>
    <row r="41723" spans="11:11" x14ac:dyDescent="0.25">
      <c r="K41723"/>
    </row>
    <row r="41724" spans="11:11" x14ac:dyDescent="0.25">
      <c r="K41724"/>
    </row>
    <row r="41725" spans="11:11" x14ac:dyDescent="0.25">
      <c r="K41725"/>
    </row>
    <row r="41726" spans="11:11" x14ac:dyDescent="0.25">
      <c r="K41726"/>
    </row>
    <row r="41727" spans="11:11" x14ac:dyDescent="0.25">
      <c r="K41727"/>
    </row>
    <row r="41728" spans="11:11" x14ac:dyDescent="0.25">
      <c r="K41728"/>
    </row>
    <row r="41729" spans="11:11" x14ac:dyDescent="0.25">
      <c r="K41729"/>
    </row>
    <row r="41730" spans="11:11" x14ac:dyDescent="0.25">
      <c r="K41730"/>
    </row>
    <row r="41731" spans="11:11" x14ac:dyDescent="0.25">
      <c r="K41731"/>
    </row>
    <row r="41732" spans="11:11" x14ac:dyDescent="0.25">
      <c r="K41732"/>
    </row>
    <row r="41733" spans="11:11" x14ac:dyDescent="0.25">
      <c r="K41733"/>
    </row>
    <row r="41734" spans="11:11" x14ac:dyDescent="0.25">
      <c r="K41734"/>
    </row>
    <row r="41735" spans="11:11" x14ac:dyDescent="0.25">
      <c r="K41735"/>
    </row>
    <row r="41736" spans="11:11" x14ac:dyDescent="0.25">
      <c r="K41736"/>
    </row>
    <row r="41737" spans="11:11" x14ac:dyDescent="0.25">
      <c r="K41737"/>
    </row>
    <row r="41738" spans="11:11" x14ac:dyDescent="0.25">
      <c r="K41738"/>
    </row>
    <row r="41739" spans="11:11" x14ac:dyDescent="0.25">
      <c r="K41739"/>
    </row>
    <row r="41740" spans="11:11" x14ac:dyDescent="0.25">
      <c r="K41740"/>
    </row>
    <row r="41741" spans="11:11" x14ac:dyDescent="0.25">
      <c r="K41741"/>
    </row>
    <row r="41742" spans="11:11" x14ac:dyDescent="0.25">
      <c r="K41742"/>
    </row>
    <row r="41743" spans="11:11" x14ac:dyDescent="0.25">
      <c r="K41743"/>
    </row>
    <row r="41744" spans="11:11" x14ac:dyDescent="0.25">
      <c r="K41744"/>
    </row>
    <row r="41745" spans="11:11" x14ac:dyDescent="0.25">
      <c r="K41745"/>
    </row>
    <row r="41746" spans="11:11" x14ac:dyDescent="0.25">
      <c r="K41746"/>
    </row>
    <row r="41747" spans="11:11" x14ac:dyDescent="0.25">
      <c r="K41747"/>
    </row>
    <row r="41748" spans="11:11" x14ac:dyDescent="0.25">
      <c r="K41748"/>
    </row>
    <row r="41749" spans="11:11" x14ac:dyDescent="0.25">
      <c r="K41749"/>
    </row>
    <row r="41750" spans="11:11" x14ac:dyDescent="0.25">
      <c r="K41750"/>
    </row>
    <row r="41751" spans="11:11" x14ac:dyDescent="0.25">
      <c r="K41751"/>
    </row>
    <row r="41752" spans="11:11" x14ac:dyDescent="0.25">
      <c r="K41752"/>
    </row>
    <row r="41753" spans="11:11" x14ac:dyDescent="0.25">
      <c r="K41753"/>
    </row>
    <row r="41754" spans="11:11" x14ac:dyDescent="0.25">
      <c r="K41754"/>
    </row>
    <row r="41755" spans="11:11" x14ac:dyDescent="0.25">
      <c r="K41755"/>
    </row>
    <row r="41756" spans="11:11" x14ac:dyDescent="0.25">
      <c r="K41756"/>
    </row>
    <row r="41757" spans="11:11" x14ac:dyDescent="0.25">
      <c r="K41757"/>
    </row>
    <row r="41758" spans="11:11" x14ac:dyDescent="0.25">
      <c r="K41758"/>
    </row>
    <row r="41759" spans="11:11" x14ac:dyDescent="0.25">
      <c r="K41759"/>
    </row>
    <row r="41760" spans="11:11" x14ac:dyDescent="0.25">
      <c r="K41760"/>
    </row>
    <row r="41761" spans="11:11" x14ac:dyDescent="0.25">
      <c r="K41761"/>
    </row>
    <row r="41762" spans="11:11" x14ac:dyDescent="0.25">
      <c r="K41762"/>
    </row>
    <row r="41763" spans="11:11" x14ac:dyDescent="0.25">
      <c r="K41763"/>
    </row>
    <row r="41764" spans="11:11" x14ac:dyDescent="0.25">
      <c r="K41764"/>
    </row>
    <row r="41765" spans="11:11" x14ac:dyDescent="0.25">
      <c r="K41765"/>
    </row>
    <row r="41766" spans="11:11" x14ac:dyDescent="0.25">
      <c r="K41766"/>
    </row>
    <row r="41767" spans="11:11" x14ac:dyDescent="0.25">
      <c r="K41767"/>
    </row>
    <row r="41768" spans="11:11" x14ac:dyDescent="0.25">
      <c r="K41768"/>
    </row>
    <row r="41769" spans="11:11" x14ac:dyDescent="0.25">
      <c r="K41769"/>
    </row>
    <row r="41770" spans="11:11" x14ac:dyDescent="0.25">
      <c r="K41770"/>
    </row>
    <row r="41771" spans="11:11" x14ac:dyDescent="0.25">
      <c r="K41771"/>
    </row>
    <row r="41772" spans="11:11" x14ac:dyDescent="0.25">
      <c r="K41772"/>
    </row>
    <row r="41773" spans="11:11" x14ac:dyDescent="0.25">
      <c r="K41773"/>
    </row>
    <row r="41774" spans="11:11" x14ac:dyDescent="0.25">
      <c r="K41774"/>
    </row>
    <row r="41775" spans="11:11" x14ac:dyDescent="0.25">
      <c r="K41775"/>
    </row>
    <row r="41776" spans="11:11" x14ac:dyDescent="0.25">
      <c r="K41776"/>
    </row>
    <row r="41777" spans="11:11" x14ac:dyDescent="0.25">
      <c r="K41777"/>
    </row>
    <row r="41778" spans="11:11" x14ac:dyDescent="0.25">
      <c r="K41778"/>
    </row>
    <row r="41779" spans="11:11" x14ac:dyDescent="0.25">
      <c r="K41779"/>
    </row>
    <row r="41780" spans="11:11" x14ac:dyDescent="0.25">
      <c r="K41780"/>
    </row>
    <row r="41781" spans="11:11" x14ac:dyDescent="0.25">
      <c r="K41781"/>
    </row>
    <row r="41782" spans="11:11" x14ac:dyDescent="0.25">
      <c r="K41782"/>
    </row>
    <row r="41783" spans="11:11" x14ac:dyDescent="0.25">
      <c r="K41783"/>
    </row>
    <row r="41784" spans="11:11" x14ac:dyDescent="0.25">
      <c r="K41784"/>
    </row>
    <row r="41785" spans="11:11" x14ac:dyDescent="0.25">
      <c r="K41785"/>
    </row>
    <row r="41786" spans="11:11" x14ac:dyDescent="0.25">
      <c r="K41786"/>
    </row>
    <row r="41787" spans="11:11" x14ac:dyDescent="0.25">
      <c r="K41787"/>
    </row>
    <row r="41788" spans="11:11" x14ac:dyDescent="0.25">
      <c r="K41788"/>
    </row>
    <row r="41789" spans="11:11" x14ac:dyDescent="0.25">
      <c r="K41789"/>
    </row>
    <row r="41790" spans="11:11" x14ac:dyDescent="0.25">
      <c r="K41790"/>
    </row>
    <row r="41791" spans="11:11" x14ac:dyDescent="0.25">
      <c r="K41791"/>
    </row>
    <row r="41792" spans="11:11" x14ac:dyDescent="0.25">
      <c r="K41792"/>
    </row>
    <row r="41793" spans="11:11" x14ac:dyDescent="0.25">
      <c r="K41793"/>
    </row>
    <row r="41794" spans="11:11" x14ac:dyDescent="0.25">
      <c r="K41794"/>
    </row>
    <row r="41795" spans="11:11" x14ac:dyDescent="0.25">
      <c r="K41795"/>
    </row>
    <row r="41796" spans="11:11" x14ac:dyDescent="0.25">
      <c r="K41796"/>
    </row>
    <row r="41797" spans="11:11" x14ac:dyDescent="0.25">
      <c r="K41797"/>
    </row>
    <row r="41798" spans="11:11" x14ac:dyDescent="0.25">
      <c r="K41798"/>
    </row>
    <row r="41799" spans="11:11" x14ac:dyDescent="0.25">
      <c r="K41799"/>
    </row>
    <row r="41800" spans="11:11" x14ac:dyDescent="0.25">
      <c r="K41800"/>
    </row>
    <row r="41801" spans="11:11" x14ac:dyDescent="0.25">
      <c r="K41801"/>
    </row>
    <row r="41802" spans="11:11" x14ac:dyDescent="0.25">
      <c r="K41802"/>
    </row>
    <row r="41803" spans="11:11" x14ac:dyDescent="0.25">
      <c r="K41803"/>
    </row>
    <row r="41804" spans="11:11" x14ac:dyDescent="0.25">
      <c r="K41804"/>
    </row>
    <row r="41805" spans="11:11" x14ac:dyDescent="0.25">
      <c r="K41805"/>
    </row>
    <row r="41806" spans="11:11" x14ac:dyDescent="0.25">
      <c r="K41806"/>
    </row>
    <row r="41807" spans="11:11" x14ac:dyDescent="0.25">
      <c r="K41807"/>
    </row>
    <row r="41808" spans="11:11" x14ac:dyDescent="0.25">
      <c r="K41808"/>
    </row>
    <row r="41809" spans="11:11" x14ac:dyDescent="0.25">
      <c r="K41809"/>
    </row>
    <row r="41810" spans="11:11" x14ac:dyDescent="0.25">
      <c r="K41810"/>
    </row>
    <row r="41811" spans="11:11" x14ac:dyDescent="0.25">
      <c r="K41811"/>
    </row>
    <row r="41812" spans="11:11" x14ac:dyDescent="0.25">
      <c r="K41812"/>
    </row>
    <row r="41813" spans="11:11" x14ac:dyDescent="0.25">
      <c r="K41813"/>
    </row>
    <row r="41814" spans="11:11" x14ac:dyDescent="0.25">
      <c r="K41814"/>
    </row>
    <row r="41815" spans="11:11" x14ac:dyDescent="0.25">
      <c r="K41815"/>
    </row>
    <row r="41816" spans="11:11" x14ac:dyDescent="0.25">
      <c r="K41816"/>
    </row>
    <row r="41817" spans="11:11" x14ac:dyDescent="0.25">
      <c r="K41817"/>
    </row>
    <row r="41818" spans="11:11" x14ac:dyDescent="0.25">
      <c r="K41818"/>
    </row>
    <row r="41819" spans="11:11" x14ac:dyDescent="0.25">
      <c r="K41819"/>
    </row>
    <row r="41820" spans="11:11" x14ac:dyDescent="0.25">
      <c r="K41820"/>
    </row>
    <row r="41821" spans="11:11" x14ac:dyDescent="0.25">
      <c r="K41821"/>
    </row>
    <row r="41822" spans="11:11" x14ac:dyDescent="0.25">
      <c r="K41822"/>
    </row>
    <row r="41823" spans="11:11" x14ac:dyDescent="0.25">
      <c r="K41823"/>
    </row>
    <row r="41824" spans="11:11" x14ac:dyDescent="0.25">
      <c r="K41824"/>
    </row>
    <row r="41825" spans="11:11" x14ac:dyDescent="0.25">
      <c r="K41825"/>
    </row>
    <row r="41826" spans="11:11" x14ac:dyDescent="0.25">
      <c r="K41826"/>
    </row>
    <row r="41827" spans="11:11" x14ac:dyDescent="0.25">
      <c r="K41827"/>
    </row>
    <row r="41828" spans="11:11" x14ac:dyDescent="0.25">
      <c r="K41828"/>
    </row>
    <row r="41829" spans="11:11" x14ac:dyDescent="0.25">
      <c r="K41829"/>
    </row>
    <row r="41830" spans="11:11" x14ac:dyDescent="0.25">
      <c r="K41830"/>
    </row>
    <row r="41831" spans="11:11" x14ac:dyDescent="0.25">
      <c r="K41831"/>
    </row>
    <row r="41832" spans="11:11" x14ac:dyDescent="0.25">
      <c r="K41832"/>
    </row>
    <row r="41833" spans="11:11" x14ac:dyDescent="0.25">
      <c r="K41833"/>
    </row>
    <row r="41834" spans="11:11" x14ac:dyDescent="0.25">
      <c r="K41834"/>
    </row>
    <row r="41835" spans="11:11" x14ac:dyDescent="0.25">
      <c r="K41835"/>
    </row>
    <row r="41836" spans="11:11" x14ac:dyDescent="0.25">
      <c r="K41836"/>
    </row>
    <row r="41837" spans="11:11" x14ac:dyDescent="0.25">
      <c r="K41837"/>
    </row>
    <row r="41838" spans="11:11" x14ac:dyDescent="0.25">
      <c r="K41838"/>
    </row>
    <row r="41839" spans="11:11" x14ac:dyDescent="0.25">
      <c r="K41839"/>
    </row>
    <row r="41840" spans="11:11" x14ac:dyDescent="0.25">
      <c r="K41840"/>
    </row>
    <row r="41841" spans="11:11" x14ac:dyDescent="0.25">
      <c r="K41841"/>
    </row>
    <row r="41842" spans="11:11" x14ac:dyDescent="0.25">
      <c r="K41842"/>
    </row>
    <row r="41843" spans="11:11" x14ac:dyDescent="0.25">
      <c r="K41843"/>
    </row>
    <row r="41844" spans="11:11" x14ac:dyDescent="0.25">
      <c r="K41844"/>
    </row>
    <row r="41845" spans="11:11" x14ac:dyDescent="0.25">
      <c r="K41845"/>
    </row>
    <row r="41846" spans="11:11" x14ac:dyDescent="0.25">
      <c r="K41846"/>
    </row>
    <row r="41847" spans="11:11" x14ac:dyDescent="0.25">
      <c r="K41847"/>
    </row>
    <row r="41848" spans="11:11" x14ac:dyDescent="0.25">
      <c r="K41848"/>
    </row>
    <row r="41849" spans="11:11" x14ac:dyDescent="0.25">
      <c r="K41849"/>
    </row>
    <row r="41850" spans="11:11" x14ac:dyDescent="0.25">
      <c r="K41850"/>
    </row>
    <row r="41851" spans="11:11" x14ac:dyDescent="0.25">
      <c r="K41851"/>
    </row>
    <row r="41852" spans="11:11" x14ac:dyDescent="0.25">
      <c r="K41852"/>
    </row>
    <row r="41853" spans="11:11" x14ac:dyDescent="0.25">
      <c r="K41853"/>
    </row>
    <row r="41854" spans="11:11" x14ac:dyDescent="0.25">
      <c r="K41854"/>
    </row>
    <row r="41855" spans="11:11" x14ac:dyDescent="0.25">
      <c r="K41855"/>
    </row>
    <row r="41856" spans="11:11" x14ac:dyDescent="0.25">
      <c r="K41856"/>
    </row>
    <row r="41857" spans="11:11" x14ac:dyDescent="0.25">
      <c r="K41857"/>
    </row>
    <row r="41858" spans="11:11" x14ac:dyDescent="0.25">
      <c r="K41858"/>
    </row>
    <row r="41859" spans="11:11" x14ac:dyDescent="0.25">
      <c r="K41859"/>
    </row>
    <row r="41860" spans="11:11" x14ac:dyDescent="0.25">
      <c r="K41860"/>
    </row>
    <row r="41861" spans="11:11" x14ac:dyDescent="0.25">
      <c r="K41861"/>
    </row>
    <row r="41862" spans="11:11" x14ac:dyDescent="0.25">
      <c r="K41862"/>
    </row>
    <row r="41863" spans="11:11" x14ac:dyDescent="0.25">
      <c r="K41863"/>
    </row>
    <row r="41864" spans="11:11" x14ac:dyDescent="0.25">
      <c r="K41864"/>
    </row>
    <row r="41865" spans="11:11" x14ac:dyDescent="0.25">
      <c r="K41865"/>
    </row>
    <row r="41866" spans="11:11" x14ac:dyDescent="0.25">
      <c r="K41866"/>
    </row>
    <row r="41867" spans="11:11" x14ac:dyDescent="0.25">
      <c r="K41867"/>
    </row>
    <row r="41868" spans="11:11" x14ac:dyDescent="0.25">
      <c r="K41868"/>
    </row>
    <row r="41869" spans="11:11" x14ac:dyDescent="0.25">
      <c r="K41869"/>
    </row>
    <row r="41870" spans="11:11" x14ac:dyDescent="0.25">
      <c r="K41870"/>
    </row>
    <row r="41871" spans="11:11" x14ac:dyDescent="0.25">
      <c r="K41871"/>
    </row>
    <row r="41872" spans="11:11" x14ac:dyDescent="0.25">
      <c r="K41872"/>
    </row>
    <row r="41873" spans="11:11" x14ac:dyDescent="0.25">
      <c r="K41873"/>
    </row>
    <row r="41874" spans="11:11" x14ac:dyDescent="0.25">
      <c r="K41874"/>
    </row>
    <row r="41875" spans="11:11" x14ac:dyDescent="0.25">
      <c r="K41875"/>
    </row>
    <row r="41876" spans="11:11" x14ac:dyDescent="0.25">
      <c r="K41876"/>
    </row>
    <row r="41877" spans="11:11" x14ac:dyDescent="0.25">
      <c r="K41877"/>
    </row>
    <row r="41878" spans="11:11" x14ac:dyDescent="0.25">
      <c r="K41878"/>
    </row>
    <row r="41879" spans="11:11" x14ac:dyDescent="0.25">
      <c r="K41879"/>
    </row>
    <row r="41880" spans="11:11" x14ac:dyDescent="0.25">
      <c r="K41880"/>
    </row>
    <row r="41881" spans="11:11" x14ac:dyDescent="0.25">
      <c r="K41881"/>
    </row>
    <row r="41882" spans="11:11" x14ac:dyDescent="0.25">
      <c r="K41882"/>
    </row>
    <row r="41883" spans="11:11" x14ac:dyDescent="0.25">
      <c r="K41883"/>
    </row>
    <row r="41884" spans="11:11" x14ac:dyDescent="0.25">
      <c r="K41884"/>
    </row>
    <row r="41885" spans="11:11" x14ac:dyDescent="0.25">
      <c r="K41885"/>
    </row>
    <row r="41886" spans="11:11" x14ac:dyDescent="0.25">
      <c r="K41886"/>
    </row>
    <row r="41887" spans="11:11" x14ac:dyDescent="0.25">
      <c r="K41887"/>
    </row>
    <row r="41888" spans="11:11" x14ac:dyDescent="0.25">
      <c r="K41888"/>
    </row>
    <row r="41889" spans="11:11" x14ac:dyDescent="0.25">
      <c r="K41889"/>
    </row>
    <row r="41890" spans="11:11" x14ac:dyDescent="0.25">
      <c r="K41890"/>
    </row>
    <row r="41891" spans="11:11" x14ac:dyDescent="0.25">
      <c r="K41891"/>
    </row>
    <row r="41892" spans="11:11" x14ac:dyDescent="0.25">
      <c r="K41892"/>
    </row>
    <row r="41893" spans="11:11" x14ac:dyDescent="0.25">
      <c r="K41893"/>
    </row>
    <row r="41894" spans="11:11" x14ac:dyDescent="0.25">
      <c r="K41894"/>
    </row>
    <row r="41895" spans="11:11" x14ac:dyDescent="0.25">
      <c r="K41895"/>
    </row>
    <row r="41896" spans="11:11" x14ac:dyDescent="0.25">
      <c r="K41896"/>
    </row>
    <row r="41897" spans="11:11" x14ac:dyDescent="0.25">
      <c r="K41897"/>
    </row>
    <row r="41898" spans="11:11" x14ac:dyDescent="0.25">
      <c r="K41898"/>
    </row>
    <row r="41899" spans="11:11" x14ac:dyDescent="0.25">
      <c r="K41899"/>
    </row>
    <row r="41900" spans="11:11" x14ac:dyDescent="0.25">
      <c r="K41900"/>
    </row>
    <row r="41901" spans="11:11" x14ac:dyDescent="0.25">
      <c r="K41901"/>
    </row>
    <row r="41902" spans="11:11" x14ac:dyDescent="0.25">
      <c r="K41902"/>
    </row>
    <row r="41903" spans="11:11" x14ac:dyDescent="0.25">
      <c r="K41903"/>
    </row>
    <row r="41904" spans="11:11" x14ac:dyDescent="0.25">
      <c r="K41904"/>
    </row>
    <row r="41905" spans="11:11" x14ac:dyDescent="0.25">
      <c r="K41905"/>
    </row>
    <row r="41906" spans="11:11" x14ac:dyDescent="0.25">
      <c r="K41906"/>
    </row>
    <row r="41907" spans="11:11" x14ac:dyDescent="0.25">
      <c r="K41907"/>
    </row>
    <row r="41908" spans="11:11" x14ac:dyDescent="0.25">
      <c r="K41908"/>
    </row>
    <row r="41909" spans="11:11" x14ac:dyDescent="0.25">
      <c r="K41909"/>
    </row>
    <row r="41910" spans="11:11" x14ac:dyDescent="0.25">
      <c r="K41910"/>
    </row>
    <row r="41911" spans="11:11" x14ac:dyDescent="0.25">
      <c r="K41911"/>
    </row>
    <row r="41912" spans="11:11" x14ac:dyDescent="0.25">
      <c r="K41912"/>
    </row>
    <row r="41913" spans="11:11" x14ac:dyDescent="0.25">
      <c r="K41913"/>
    </row>
    <row r="41914" spans="11:11" x14ac:dyDescent="0.25">
      <c r="K41914"/>
    </row>
    <row r="41915" spans="11:11" x14ac:dyDescent="0.25">
      <c r="K41915"/>
    </row>
    <row r="41916" spans="11:11" x14ac:dyDescent="0.25">
      <c r="K41916"/>
    </row>
    <row r="41917" spans="11:11" x14ac:dyDescent="0.25">
      <c r="K41917"/>
    </row>
    <row r="41918" spans="11:11" x14ac:dyDescent="0.25">
      <c r="K41918"/>
    </row>
    <row r="41919" spans="11:11" x14ac:dyDescent="0.25">
      <c r="K41919"/>
    </row>
    <row r="41920" spans="11:11" x14ac:dyDescent="0.25">
      <c r="K41920"/>
    </row>
    <row r="41921" spans="11:11" x14ac:dyDescent="0.25">
      <c r="K41921"/>
    </row>
    <row r="41922" spans="11:11" x14ac:dyDescent="0.25">
      <c r="K41922"/>
    </row>
    <row r="41923" spans="11:11" x14ac:dyDescent="0.25">
      <c r="K41923"/>
    </row>
    <row r="41924" spans="11:11" x14ac:dyDescent="0.25">
      <c r="K41924"/>
    </row>
    <row r="41925" spans="11:11" x14ac:dyDescent="0.25">
      <c r="K41925"/>
    </row>
    <row r="41926" spans="11:11" x14ac:dyDescent="0.25">
      <c r="K41926"/>
    </row>
    <row r="41927" spans="11:11" x14ac:dyDescent="0.25">
      <c r="K41927"/>
    </row>
    <row r="41928" spans="11:11" x14ac:dyDescent="0.25">
      <c r="K41928"/>
    </row>
    <row r="41929" spans="11:11" x14ac:dyDescent="0.25">
      <c r="K41929"/>
    </row>
    <row r="41930" spans="11:11" x14ac:dyDescent="0.25">
      <c r="K41930"/>
    </row>
    <row r="41931" spans="11:11" x14ac:dyDescent="0.25">
      <c r="K41931"/>
    </row>
    <row r="41932" spans="11:11" x14ac:dyDescent="0.25">
      <c r="K41932"/>
    </row>
    <row r="41933" spans="11:11" x14ac:dyDescent="0.25">
      <c r="K41933"/>
    </row>
    <row r="41934" spans="11:11" x14ac:dyDescent="0.25">
      <c r="K41934"/>
    </row>
    <row r="41935" spans="11:11" x14ac:dyDescent="0.25">
      <c r="K41935"/>
    </row>
    <row r="41936" spans="11:11" x14ac:dyDescent="0.25">
      <c r="K41936"/>
    </row>
    <row r="41937" spans="11:11" x14ac:dyDescent="0.25">
      <c r="K41937"/>
    </row>
    <row r="41938" spans="11:11" x14ac:dyDescent="0.25">
      <c r="K41938"/>
    </row>
    <row r="41939" spans="11:11" x14ac:dyDescent="0.25">
      <c r="K41939"/>
    </row>
    <row r="41940" spans="11:11" x14ac:dyDescent="0.25">
      <c r="K41940"/>
    </row>
    <row r="41941" spans="11:11" x14ac:dyDescent="0.25">
      <c r="K41941"/>
    </row>
    <row r="41942" spans="11:11" x14ac:dyDescent="0.25">
      <c r="K41942"/>
    </row>
    <row r="41943" spans="11:11" x14ac:dyDescent="0.25">
      <c r="K41943"/>
    </row>
    <row r="41944" spans="11:11" x14ac:dyDescent="0.25">
      <c r="K41944"/>
    </row>
    <row r="41945" spans="11:11" x14ac:dyDescent="0.25">
      <c r="K41945"/>
    </row>
    <row r="41946" spans="11:11" x14ac:dyDescent="0.25">
      <c r="K41946"/>
    </row>
    <row r="41947" spans="11:11" x14ac:dyDescent="0.25">
      <c r="K41947"/>
    </row>
    <row r="41948" spans="11:11" x14ac:dyDescent="0.25">
      <c r="K41948"/>
    </row>
    <row r="41949" spans="11:11" x14ac:dyDescent="0.25">
      <c r="K41949"/>
    </row>
    <row r="41950" spans="11:11" x14ac:dyDescent="0.25">
      <c r="K41950"/>
    </row>
    <row r="41951" spans="11:11" x14ac:dyDescent="0.25">
      <c r="K41951"/>
    </row>
    <row r="41952" spans="11:11" x14ac:dyDescent="0.25">
      <c r="K41952"/>
    </row>
    <row r="41953" spans="11:11" x14ac:dyDescent="0.25">
      <c r="K41953"/>
    </row>
    <row r="41954" spans="11:11" x14ac:dyDescent="0.25">
      <c r="K41954"/>
    </row>
    <row r="41955" spans="11:11" x14ac:dyDescent="0.25">
      <c r="K41955"/>
    </row>
    <row r="41956" spans="11:11" x14ac:dyDescent="0.25">
      <c r="K41956"/>
    </row>
    <row r="41957" spans="11:11" x14ac:dyDescent="0.25">
      <c r="K41957"/>
    </row>
    <row r="41958" spans="11:11" x14ac:dyDescent="0.25">
      <c r="K41958"/>
    </row>
    <row r="41959" spans="11:11" x14ac:dyDescent="0.25">
      <c r="K41959"/>
    </row>
    <row r="41960" spans="11:11" x14ac:dyDescent="0.25">
      <c r="K41960"/>
    </row>
    <row r="41961" spans="11:11" x14ac:dyDescent="0.25">
      <c r="K41961"/>
    </row>
    <row r="41962" spans="11:11" x14ac:dyDescent="0.25">
      <c r="K41962"/>
    </row>
    <row r="41963" spans="11:11" x14ac:dyDescent="0.25">
      <c r="K41963"/>
    </row>
    <row r="41964" spans="11:11" x14ac:dyDescent="0.25">
      <c r="K41964"/>
    </row>
    <row r="41965" spans="11:11" x14ac:dyDescent="0.25">
      <c r="K41965"/>
    </row>
    <row r="41966" spans="11:11" x14ac:dyDescent="0.25">
      <c r="K41966"/>
    </row>
    <row r="41967" spans="11:11" x14ac:dyDescent="0.25">
      <c r="K41967"/>
    </row>
    <row r="41968" spans="11:11" x14ac:dyDescent="0.25">
      <c r="K41968"/>
    </row>
    <row r="41969" spans="11:11" x14ac:dyDescent="0.25">
      <c r="K41969"/>
    </row>
    <row r="41970" spans="11:11" x14ac:dyDescent="0.25">
      <c r="K41970"/>
    </row>
    <row r="41971" spans="11:11" x14ac:dyDescent="0.25">
      <c r="K41971"/>
    </row>
    <row r="41972" spans="11:11" x14ac:dyDescent="0.25">
      <c r="K41972"/>
    </row>
    <row r="41973" spans="11:11" x14ac:dyDescent="0.25">
      <c r="K41973"/>
    </row>
    <row r="41974" spans="11:11" x14ac:dyDescent="0.25">
      <c r="K41974"/>
    </row>
    <row r="41975" spans="11:11" x14ac:dyDescent="0.25">
      <c r="K41975"/>
    </row>
    <row r="41976" spans="11:11" x14ac:dyDescent="0.25">
      <c r="K41976"/>
    </row>
    <row r="41977" spans="11:11" x14ac:dyDescent="0.25">
      <c r="K41977"/>
    </row>
    <row r="41978" spans="11:11" x14ac:dyDescent="0.25">
      <c r="K41978"/>
    </row>
    <row r="41979" spans="11:11" x14ac:dyDescent="0.25">
      <c r="K41979"/>
    </row>
    <row r="41980" spans="11:11" x14ac:dyDescent="0.25">
      <c r="K41980"/>
    </row>
    <row r="41981" spans="11:11" x14ac:dyDescent="0.25">
      <c r="K41981"/>
    </row>
    <row r="41982" spans="11:11" x14ac:dyDescent="0.25">
      <c r="K41982"/>
    </row>
    <row r="41983" spans="11:11" x14ac:dyDescent="0.25">
      <c r="K41983"/>
    </row>
    <row r="41984" spans="11:11" x14ac:dyDescent="0.25">
      <c r="K41984"/>
    </row>
    <row r="41985" spans="11:11" x14ac:dyDescent="0.25">
      <c r="K41985"/>
    </row>
    <row r="41986" spans="11:11" x14ac:dyDescent="0.25">
      <c r="K41986"/>
    </row>
    <row r="41987" spans="11:11" x14ac:dyDescent="0.25">
      <c r="K41987"/>
    </row>
    <row r="41988" spans="11:11" x14ac:dyDescent="0.25">
      <c r="K41988"/>
    </row>
    <row r="41989" spans="11:11" x14ac:dyDescent="0.25">
      <c r="K41989"/>
    </row>
    <row r="41990" spans="11:11" x14ac:dyDescent="0.25">
      <c r="K41990"/>
    </row>
    <row r="41991" spans="11:11" x14ac:dyDescent="0.25">
      <c r="K41991"/>
    </row>
    <row r="41992" spans="11:11" x14ac:dyDescent="0.25">
      <c r="K41992"/>
    </row>
    <row r="41993" spans="11:11" x14ac:dyDescent="0.25">
      <c r="K41993"/>
    </row>
    <row r="41994" spans="11:11" x14ac:dyDescent="0.25">
      <c r="K41994"/>
    </row>
    <row r="41995" spans="11:11" x14ac:dyDescent="0.25">
      <c r="K41995"/>
    </row>
    <row r="41996" spans="11:11" x14ac:dyDescent="0.25">
      <c r="K41996"/>
    </row>
    <row r="41997" spans="11:11" x14ac:dyDescent="0.25">
      <c r="K41997"/>
    </row>
    <row r="41998" spans="11:11" x14ac:dyDescent="0.25">
      <c r="K41998"/>
    </row>
    <row r="41999" spans="11:11" x14ac:dyDescent="0.25">
      <c r="K41999"/>
    </row>
    <row r="42000" spans="11:11" x14ac:dyDescent="0.25">
      <c r="K42000"/>
    </row>
    <row r="42001" spans="11:11" x14ac:dyDescent="0.25">
      <c r="K42001"/>
    </row>
    <row r="42002" spans="11:11" x14ac:dyDescent="0.25">
      <c r="K42002"/>
    </row>
    <row r="42003" spans="11:11" x14ac:dyDescent="0.25">
      <c r="K42003"/>
    </row>
    <row r="42004" spans="11:11" x14ac:dyDescent="0.25">
      <c r="K42004"/>
    </row>
    <row r="42005" spans="11:11" x14ac:dyDescent="0.25">
      <c r="K42005"/>
    </row>
    <row r="42006" spans="11:11" x14ac:dyDescent="0.25">
      <c r="K42006"/>
    </row>
    <row r="42007" spans="11:11" x14ac:dyDescent="0.25">
      <c r="K42007"/>
    </row>
    <row r="42008" spans="11:11" x14ac:dyDescent="0.25">
      <c r="K42008"/>
    </row>
    <row r="42009" spans="11:11" x14ac:dyDescent="0.25">
      <c r="K42009"/>
    </row>
    <row r="42010" spans="11:11" x14ac:dyDescent="0.25">
      <c r="K42010"/>
    </row>
    <row r="42011" spans="11:11" x14ac:dyDescent="0.25">
      <c r="K42011"/>
    </row>
    <row r="42012" spans="11:11" x14ac:dyDescent="0.25">
      <c r="K42012"/>
    </row>
    <row r="42013" spans="11:11" x14ac:dyDescent="0.25">
      <c r="K42013"/>
    </row>
    <row r="42014" spans="11:11" x14ac:dyDescent="0.25">
      <c r="K42014"/>
    </row>
    <row r="42015" spans="11:11" x14ac:dyDescent="0.25">
      <c r="K42015"/>
    </row>
    <row r="42016" spans="11:11" x14ac:dyDescent="0.25">
      <c r="K42016"/>
    </row>
    <row r="42017" spans="11:11" x14ac:dyDescent="0.25">
      <c r="K42017"/>
    </row>
    <row r="42018" spans="11:11" x14ac:dyDescent="0.25">
      <c r="K42018"/>
    </row>
    <row r="42019" spans="11:11" x14ac:dyDescent="0.25">
      <c r="K42019"/>
    </row>
    <row r="42020" spans="11:11" x14ac:dyDescent="0.25">
      <c r="K42020"/>
    </row>
    <row r="42021" spans="11:11" x14ac:dyDescent="0.25">
      <c r="K42021"/>
    </row>
    <row r="42022" spans="11:11" x14ac:dyDescent="0.25">
      <c r="K42022"/>
    </row>
    <row r="42023" spans="11:11" x14ac:dyDescent="0.25">
      <c r="K42023"/>
    </row>
    <row r="42024" spans="11:11" x14ac:dyDescent="0.25">
      <c r="K42024"/>
    </row>
    <row r="42025" spans="11:11" x14ac:dyDescent="0.25">
      <c r="K42025"/>
    </row>
    <row r="42026" spans="11:11" x14ac:dyDescent="0.25">
      <c r="K42026"/>
    </row>
    <row r="42027" spans="11:11" x14ac:dyDescent="0.25">
      <c r="K42027"/>
    </row>
    <row r="42028" spans="11:11" x14ac:dyDescent="0.25">
      <c r="K42028"/>
    </row>
    <row r="42029" spans="11:11" x14ac:dyDescent="0.25">
      <c r="K42029"/>
    </row>
    <row r="42030" spans="11:11" x14ac:dyDescent="0.25">
      <c r="K42030"/>
    </row>
    <row r="42031" spans="11:11" x14ac:dyDescent="0.25">
      <c r="K42031"/>
    </row>
    <row r="42032" spans="11:11" x14ac:dyDescent="0.25">
      <c r="K42032"/>
    </row>
    <row r="42033" spans="11:11" x14ac:dyDescent="0.25">
      <c r="K42033"/>
    </row>
    <row r="42034" spans="11:11" x14ac:dyDescent="0.25">
      <c r="K42034"/>
    </row>
    <row r="42035" spans="11:11" x14ac:dyDescent="0.25">
      <c r="K42035"/>
    </row>
    <row r="42036" spans="11:11" x14ac:dyDescent="0.25">
      <c r="K42036"/>
    </row>
    <row r="42037" spans="11:11" x14ac:dyDescent="0.25">
      <c r="K42037"/>
    </row>
    <row r="42038" spans="11:11" x14ac:dyDescent="0.25">
      <c r="K42038"/>
    </row>
    <row r="42039" spans="11:11" x14ac:dyDescent="0.25">
      <c r="K42039"/>
    </row>
    <row r="42040" spans="11:11" x14ac:dyDescent="0.25">
      <c r="K42040"/>
    </row>
    <row r="42041" spans="11:11" x14ac:dyDescent="0.25">
      <c r="K42041"/>
    </row>
    <row r="42042" spans="11:11" x14ac:dyDescent="0.25">
      <c r="K42042"/>
    </row>
    <row r="42043" spans="11:11" x14ac:dyDescent="0.25">
      <c r="K42043"/>
    </row>
    <row r="42044" spans="11:11" x14ac:dyDescent="0.25">
      <c r="K42044"/>
    </row>
    <row r="42045" spans="11:11" x14ac:dyDescent="0.25">
      <c r="K42045"/>
    </row>
    <row r="42046" spans="11:11" x14ac:dyDescent="0.25">
      <c r="K42046"/>
    </row>
    <row r="42047" spans="11:11" x14ac:dyDescent="0.25">
      <c r="K42047"/>
    </row>
    <row r="42048" spans="11:11" x14ac:dyDescent="0.25">
      <c r="K42048"/>
    </row>
    <row r="42049" spans="11:11" x14ac:dyDescent="0.25">
      <c r="K42049"/>
    </row>
    <row r="42050" spans="11:11" x14ac:dyDescent="0.25">
      <c r="K42050"/>
    </row>
    <row r="42051" spans="11:11" x14ac:dyDescent="0.25">
      <c r="K42051"/>
    </row>
    <row r="42052" spans="11:11" x14ac:dyDescent="0.25">
      <c r="K42052"/>
    </row>
    <row r="42053" spans="11:11" x14ac:dyDescent="0.25">
      <c r="K42053"/>
    </row>
    <row r="42054" spans="11:11" x14ac:dyDescent="0.25">
      <c r="K42054"/>
    </row>
    <row r="42055" spans="11:11" x14ac:dyDescent="0.25">
      <c r="K42055"/>
    </row>
    <row r="42056" spans="11:11" x14ac:dyDescent="0.25">
      <c r="K42056"/>
    </row>
    <row r="42057" spans="11:11" x14ac:dyDescent="0.25">
      <c r="K42057"/>
    </row>
    <row r="42058" spans="11:11" x14ac:dyDescent="0.25">
      <c r="K42058"/>
    </row>
    <row r="42059" spans="11:11" x14ac:dyDescent="0.25">
      <c r="K42059"/>
    </row>
    <row r="42060" spans="11:11" x14ac:dyDescent="0.25">
      <c r="K42060"/>
    </row>
    <row r="42061" spans="11:11" x14ac:dyDescent="0.25">
      <c r="K42061"/>
    </row>
    <row r="42062" spans="11:11" x14ac:dyDescent="0.25">
      <c r="K42062"/>
    </row>
    <row r="42063" spans="11:11" x14ac:dyDescent="0.25">
      <c r="K42063"/>
    </row>
    <row r="42064" spans="11:11" x14ac:dyDescent="0.25">
      <c r="K42064"/>
    </row>
    <row r="42065" spans="11:11" x14ac:dyDescent="0.25">
      <c r="K42065"/>
    </row>
    <row r="42066" spans="11:11" x14ac:dyDescent="0.25">
      <c r="K42066"/>
    </row>
    <row r="42067" spans="11:11" x14ac:dyDescent="0.25">
      <c r="K42067"/>
    </row>
    <row r="42068" spans="11:11" x14ac:dyDescent="0.25">
      <c r="K42068"/>
    </row>
    <row r="42069" spans="11:11" x14ac:dyDescent="0.25">
      <c r="K42069"/>
    </row>
    <row r="42070" spans="11:11" x14ac:dyDescent="0.25">
      <c r="K42070"/>
    </row>
    <row r="42071" spans="11:11" x14ac:dyDescent="0.25">
      <c r="K42071"/>
    </row>
    <row r="42072" spans="11:11" x14ac:dyDescent="0.25">
      <c r="K42072"/>
    </row>
    <row r="42073" spans="11:11" x14ac:dyDescent="0.25">
      <c r="K42073"/>
    </row>
    <row r="42074" spans="11:11" x14ac:dyDescent="0.25">
      <c r="K42074"/>
    </row>
    <row r="42075" spans="11:11" x14ac:dyDescent="0.25">
      <c r="K42075"/>
    </row>
    <row r="42076" spans="11:11" x14ac:dyDescent="0.25">
      <c r="K42076"/>
    </row>
    <row r="42077" spans="11:11" x14ac:dyDescent="0.25">
      <c r="K42077"/>
    </row>
    <row r="42078" spans="11:11" x14ac:dyDescent="0.25">
      <c r="K42078"/>
    </row>
    <row r="42079" spans="11:11" x14ac:dyDescent="0.25">
      <c r="K42079"/>
    </row>
    <row r="42080" spans="11:11" x14ac:dyDescent="0.25">
      <c r="K42080"/>
    </row>
    <row r="42081" spans="11:11" x14ac:dyDescent="0.25">
      <c r="K42081"/>
    </row>
    <row r="42082" spans="11:11" x14ac:dyDescent="0.25">
      <c r="K42082"/>
    </row>
    <row r="42083" spans="11:11" x14ac:dyDescent="0.25">
      <c r="K42083"/>
    </row>
    <row r="42084" spans="11:11" x14ac:dyDescent="0.25">
      <c r="K42084"/>
    </row>
    <row r="42085" spans="11:11" x14ac:dyDescent="0.25">
      <c r="K42085"/>
    </row>
    <row r="42086" spans="11:11" x14ac:dyDescent="0.25">
      <c r="K42086"/>
    </row>
    <row r="42087" spans="11:11" x14ac:dyDescent="0.25">
      <c r="K42087"/>
    </row>
    <row r="42088" spans="11:11" x14ac:dyDescent="0.25">
      <c r="K42088"/>
    </row>
    <row r="42089" spans="11:11" x14ac:dyDescent="0.25">
      <c r="K42089"/>
    </row>
    <row r="42090" spans="11:11" x14ac:dyDescent="0.25">
      <c r="K42090"/>
    </row>
    <row r="42091" spans="11:11" x14ac:dyDescent="0.25">
      <c r="K42091"/>
    </row>
    <row r="42092" spans="11:11" x14ac:dyDescent="0.25">
      <c r="K42092"/>
    </row>
    <row r="42093" spans="11:11" x14ac:dyDescent="0.25">
      <c r="K42093"/>
    </row>
    <row r="42094" spans="11:11" x14ac:dyDescent="0.25">
      <c r="K42094"/>
    </row>
    <row r="42095" spans="11:11" x14ac:dyDescent="0.25">
      <c r="K42095"/>
    </row>
    <row r="42096" spans="11:11" x14ac:dyDescent="0.25">
      <c r="K42096"/>
    </row>
    <row r="42097" spans="11:11" x14ac:dyDescent="0.25">
      <c r="K42097"/>
    </row>
    <row r="42098" spans="11:11" x14ac:dyDescent="0.25">
      <c r="K42098"/>
    </row>
    <row r="42099" spans="11:11" x14ac:dyDescent="0.25">
      <c r="K42099"/>
    </row>
    <row r="42100" spans="11:11" x14ac:dyDescent="0.25">
      <c r="K42100"/>
    </row>
    <row r="42101" spans="11:11" x14ac:dyDescent="0.25">
      <c r="K42101"/>
    </row>
    <row r="42102" spans="11:11" x14ac:dyDescent="0.25">
      <c r="K42102"/>
    </row>
    <row r="42103" spans="11:11" x14ac:dyDescent="0.25">
      <c r="K42103"/>
    </row>
    <row r="42104" spans="11:11" x14ac:dyDescent="0.25">
      <c r="K42104"/>
    </row>
    <row r="42105" spans="11:11" x14ac:dyDescent="0.25">
      <c r="K42105"/>
    </row>
    <row r="42106" spans="11:11" x14ac:dyDescent="0.25">
      <c r="K42106"/>
    </row>
    <row r="42107" spans="11:11" x14ac:dyDescent="0.25">
      <c r="K42107"/>
    </row>
    <row r="42108" spans="11:11" x14ac:dyDescent="0.25">
      <c r="K42108"/>
    </row>
    <row r="42109" spans="11:11" x14ac:dyDescent="0.25">
      <c r="K42109"/>
    </row>
    <row r="42110" spans="11:11" x14ac:dyDescent="0.25">
      <c r="K42110"/>
    </row>
    <row r="42111" spans="11:11" x14ac:dyDescent="0.25">
      <c r="K42111"/>
    </row>
    <row r="42112" spans="11:11" x14ac:dyDescent="0.25">
      <c r="K42112"/>
    </row>
    <row r="42113" spans="11:11" x14ac:dyDescent="0.25">
      <c r="K42113"/>
    </row>
    <row r="42114" spans="11:11" x14ac:dyDescent="0.25">
      <c r="K42114"/>
    </row>
    <row r="42115" spans="11:11" x14ac:dyDescent="0.25">
      <c r="K42115"/>
    </row>
    <row r="42116" spans="11:11" x14ac:dyDescent="0.25">
      <c r="K42116"/>
    </row>
    <row r="42117" spans="11:11" x14ac:dyDescent="0.25">
      <c r="K42117"/>
    </row>
    <row r="42118" spans="11:11" x14ac:dyDescent="0.25">
      <c r="K42118"/>
    </row>
    <row r="42119" spans="11:11" x14ac:dyDescent="0.25">
      <c r="K42119"/>
    </row>
    <row r="42120" spans="11:11" x14ac:dyDescent="0.25">
      <c r="K42120"/>
    </row>
    <row r="42121" spans="11:11" x14ac:dyDescent="0.25">
      <c r="K42121"/>
    </row>
    <row r="42122" spans="11:11" x14ac:dyDescent="0.25">
      <c r="K42122"/>
    </row>
    <row r="42123" spans="11:11" x14ac:dyDescent="0.25">
      <c r="K42123"/>
    </row>
    <row r="42124" spans="11:11" x14ac:dyDescent="0.25">
      <c r="K42124"/>
    </row>
    <row r="42125" spans="11:11" x14ac:dyDescent="0.25">
      <c r="K42125"/>
    </row>
    <row r="42126" spans="11:11" x14ac:dyDescent="0.25">
      <c r="K42126"/>
    </row>
    <row r="42127" spans="11:11" x14ac:dyDescent="0.25">
      <c r="K42127"/>
    </row>
    <row r="42128" spans="11:11" x14ac:dyDescent="0.25">
      <c r="K42128"/>
    </row>
    <row r="42129" spans="11:11" x14ac:dyDescent="0.25">
      <c r="K42129"/>
    </row>
    <row r="42130" spans="11:11" x14ac:dyDescent="0.25">
      <c r="K42130"/>
    </row>
    <row r="42131" spans="11:11" x14ac:dyDescent="0.25">
      <c r="K42131"/>
    </row>
    <row r="42132" spans="11:11" x14ac:dyDescent="0.25">
      <c r="K42132"/>
    </row>
    <row r="42133" spans="11:11" x14ac:dyDescent="0.25">
      <c r="K42133"/>
    </row>
    <row r="42134" spans="11:11" x14ac:dyDescent="0.25">
      <c r="K42134"/>
    </row>
    <row r="42135" spans="11:11" x14ac:dyDescent="0.25">
      <c r="K42135"/>
    </row>
    <row r="42136" spans="11:11" x14ac:dyDescent="0.25">
      <c r="K42136"/>
    </row>
    <row r="42137" spans="11:11" x14ac:dyDescent="0.25">
      <c r="K42137"/>
    </row>
    <row r="42138" spans="11:11" x14ac:dyDescent="0.25">
      <c r="K42138"/>
    </row>
    <row r="42139" spans="11:11" x14ac:dyDescent="0.25">
      <c r="K42139"/>
    </row>
    <row r="42140" spans="11:11" x14ac:dyDescent="0.25">
      <c r="K42140"/>
    </row>
    <row r="42141" spans="11:11" x14ac:dyDescent="0.25">
      <c r="K42141"/>
    </row>
    <row r="42142" spans="11:11" x14ac:dyDescent="0.25">
      <c r="K42142"/>
    </row>
    <row r="42143" spans="11:11" x14ac:dyDescent="0.25">
      <c r="K42143"/>
    </row>
    <row r="42144" spans="11:11" x14ac:dyDescent="0.25">
      <c r="K42144"/>
    </row>
    <row r="42145" spans="11:11" x14ac:dyDescent="0.25">
      <c r="K42145"/>
    </row>
    <row r="42146" spans="11:11" x14ac:dyDescent="0.25">
      <c r="K42146"/>
    </row>
    <row r="42147" spans="11:11" x14ac:dyDescent="0.25">
      <c r="K42147"/>
    </row>
    <row r="42148" spans="11:11" x14ac:dyDescent="0.25">
      <c r="K42148"/>
    </row>
    <row r="42149" spans="11:11" x14ac:dyDescent="0.25">
      <c r="K42149"/>
    </row>
    <row r="42150" spans="11:11" x14ac:dyDescent="0.25">
      <c r="K42150"/>
    </row>
    <row r="42151" spans="11:11" x14ac:dyDescent="0.25">
      <c r="K42151"/>
    </row>
    <row r="42152" spans="11:11" x14ac:dyDescent="0.25">
      <c r="K42152"/>
    </row>
    <row r="42153" spans="11:11" x14ac:dyDescent="0.25">
      <c r="K42153"/>
    </row>
    <row r="42154" spans="11:11" x14ac:dyDescent="0.25">
      <c r="K42154"/>
    </row>
    <row r="42155" spans="11:11" x14ac:dyDescent="0.25">
      <c r="K42155"/>
    </row>
    <row r="42156" spans="11:11" x14ac:dyDescent="0.25">
      <c r="K42156"/>
    </row>
    <row r="42157" spans="11:11" x14ac:dyDescent="0.25">
      <c r="K42157"/>
    </row>
    <row r="42158" spans="11:11" x14ac:dyDescent="0.25">
      <c r="K42158"/>
    </row>
    <row r="42159" spans="11:11" x14ac:dyDescent="0.25">
      <c r="K42159"/>
    </row>
    <row r="42160" spans="11:11" x14ac:dyDescent="0.25">
      <c r="K42160"/>
    </row>
    <row r="42161" spans="11:11" x14ac:dyDescent="0.25">
      <c r="K42161"/>
    </row>
    <row r="42162" spans="11:11" x14ac:dyDescent="0.25">
      <c r="K42162"/>
    </row>
    <row r="42163" spans="11:11" x14ac:dyDescent="0.25">
      <c r="K42163"/>
    </row>
    <row r="42164" spans="11:11" x14ac:dyDescent="0.25">
      <c r="K42164"/>
    </row>
    <row r="42165" spans="11:11" x14ac:dyDescent="0.25">
      <c r="K42165"/>
    </row>
    <row r="42166" spans="11:11" x14ac:dyDescent="0.25">
      <c r="K42166"/>
    </row>
    <row r="42167" spans="11:11" x14ac:dyDescent="0.25">
      <c r="K42167"/>
    </row>
    <row r="42168" spans="11:11" x14ac:dyDescent="0.25">
      <c r="K42168"/>
    </row>
    <row r="42169" spans="11:11" x14ac:dyDescent="0.25">
      <c r="K42169"/>
    </row>
    <row r="42170" spans="11:11" x14ac:dyDescent="0.25">
      <c r="K42170"/>
    </row>
    <row r="42171" spans="11:11" x14ac:dyDescent="0.25">
      <c r="K42171"/>
    </row>
    <row r="42172" spans="11:11" x14ac:dyDescent="0.25">
      <c r="K42172"/>
    </row>
    <row r="42173" spans="11:11" x14ac:dyDescent="0.25">
      <c r="K42173"/>
    </row>
    <row r="42174" spans="11:11" x14ac:dyDescent="0.25">
      <c r="K42174"/>
    </row>
    <row r="42175" spans="11:11" x14ac:dyDescent="0.25">
      <c r="K42175"/>
    </row>
    <row r="42176" spans="11:11" x14ac:dyDescent="0.25">
      <c r="K42176"/>
    </row>
    <row r="42177" spans="11:11" x14ac:dyDescent="0.25">
      <c r="K42177"/>
    </row>
    <row r="42178" spans="11:11" x14ac:dyDescent="0.25">
      <c r="K42178"/>
    </row>
    <row r="42179" spans="11:11" x14ac:dyDescent="0.25">
      <c r="K42179"/>
    </row>
    <row r="42180" spans="11:11" x14ac:dyDescent="0.25">
      <c r="K42180"/>
    </row>
    <row r="42181" spans="11:11" x14ac:dyDescent="0.25">
      <c r="K42181"/>
    </row>
    <row r="42182" spans="11:11" x14ac:dyDescent="0.25">
      <c r="K42182"/>
    </row>
    <row r="42183" spans="11:11" x14ac:dyDescent="0.25">
      <c r="K42183"/>
    </row>
    <row r="42184" spans="11:11" x14ac:dyDescent="0.25">
      <c r="K42184"/>
    </row>
    <row r="42185" spans="11:11" x14ac:dyDescent="0.25">
      <c r="K42185"/>
    </row>
    <row r="42186" spans="11:11" x14ac:dyDescent="0.25">
      <c r="K42186"/>
    </row>
    <row r="42187" spans="11:11" x14ac:dyDescent="0.25">
      <c r="K42187"/>
    </row>
    <row r="42188" spans="11:11" x14ac:dyDescent="0.25">
      <c r="K42188"/>
    </row>
    <row r="42189" spans="11:11" x14ac:dyDescent="0.25">
      <c r="K42189"/>
    </row>
    <row r="42190" spans="11:11" x14ac:dyDescent="0.25">
      <c r="K42190"/>
    </row>
    <row r="42191" spans="11:11" x14ac:dyDescent="0.25">
      <c r="K42191"/>
    </row>
    <row r="42192" spans="11:11" x14ac:dyDescent="0.25">
      <c r="K42192"/>
    </row>
    <row r="42193" spans="11:11" x14ac:dyDescent="0.25">
      <c r="K42193"/>
    </row>
    <row r="42194" spans="11:11" x14ac:dyDescent="0.25">
      <c r="K42194"/>
    </row>
    <row r="42195" spans="11:11" x14ac:dyDescent="0.25">
      <c r="K42195"/>
    </row>
    <row r="42196" spans="11:11" x14ac:dyDescent="0.25">
      <c r="K42196"/>
    </row>
    <row r="42197" spans="11:11" x14ac:dyDescent="0.25">
      <c r="K42197"/>
    </row>
    <row r="42198" spans="11:11" x14ac:dyDescent="0.25">
      <c r="K42198"/>
    </row>
    <row r="42199" spans="11:11" x14ac:dyDescent="0.25">
      <c r="K42199"/>
    </row>
    <row r="42200" spans="11:11" x14ac:dyDescent="0.25">
      <c r="K42200"/>
    </row>
    <row r="42201" spans="11:11" x14ac:dyDescent="0.25">
      <c r="K42201"/>
    </row>
    <row r="42202" spans="11:11" x14ac:dyDescent="0.25">
      <c r="K42202"/>
    </row>
    <row r="42203" spans="11:11" x14ac:dyDescent="0.25">
      <c r="K42203"/>
    </row>
    <row r="42204" spans="11:11" x14ac:dyDescent="0.25">
      <c r="K42204"/>
    </row>
    <row r="42205" spans="11:11" x14ac:dyDescent="0.25">
      <c r="K42205"/>
    </row>
    <row r="42206" spans="11:11" x14ac:dyDescent="0.25">
      <c r="K42206"/>
    </row>
    <row r="42207" spans="11:11" x14ac:dyDescent="0.25">
      <c r="K42207"/>
    </row>
    <row r="42208" spans="11:11" x14ac:dyDescent="0.25">
      <c r="K42208"/>
    </row>
    <row r="42209" spans="11:11" x14ac:dyDescent="0.25">
      <c r="K42209"/>
    </row>
    <row r="42210" spans="11:11" x14ac:dyDescent="0.25">
      <c r="K42210"/>
    </row>
    <row r="42211" spans="11:11" x14ac:dyDescent="0.25">
      <c r="K42211"/>
    </row>
    <row r="42212" spans="11:11" x14ac:dyDescent="0.25">
      <c r="K42212"/>
    </row>
    <row r="42213" spans="11:11" x14ac:dyDescent="0.25">
      <c r="K42213"/>
    </row>
    <row r="42214" spans="11:11" x14ac:dyDescent="0.25">
      <c r="K42214"/>
    </row>
    <row r="42215" spans="11:11" x14ac:dyDescent="0.25">
      <c r="K42215"/>
    </row>
    <row r="42216" spans="11:11" x14ac:dyDescent="0.25">
      <c r="K42216"/>
    </row>
    <row r="42217" spans="11:11" x14ac:dyDescent="0.25">
      <c r="K42217"/>
    </row>
    <row r="42218" spans="11:11" x14ac:dyDescent="0.25">
      <c r="K42218"/>
    </row>
    <row r="42219" spans="11:11" x14ac:dyDescent="0.25">
      <c r="K42219"/>
    </row>
    <row r="42220" spans="11:11" x14ac:dyDescent="0.25">
      <c r="K42220"/>
    </row>
    <row r="42221" spans="11:11" x14ac:dyDescent="0.25">
      <c r="K42221"/>
    </row>
    <row r="42222" spans="11:11" x14ac:dyDescent="0.25">
      <c r="K42222"/>
    </row>
    <row r="42223" spans="11:11" x14ac:dyDescent="0.25">
      <c r="K42223"/>
    </row>
    <row r="42224" spans="11:11" x14ac:dyDescent="0.25">
      <c r="K42224"/>
    </row>
    <row r="42225" spans="11:11" x14ac:dyDescent="0.25">
      <c r="K42225"/>
    </row>
    <row r="42226" spans="11:11" x14ac:dyDescent="0.25">
      <c r="K42226"/>
    </row>
    <row r="42227" spans="11:11" x14ac:dyDescent="0.25">
      <c r="K42227"/>
    </row>
    <row r="42228" spans="11:11" x14ac:dyDescent="0.25">
      <c r="K42228"/>
    </row>
    <row r="42229" spans="11:11" x14ac:dyDescent="0.25">
      <c r="K42229"/>
    </row>
    <row r="42230" spans="11:11" x14ac:dyDescent="0.25">
      <c r="K42230"/>
    </row>
    <row r="42231" spans="11:11" x14ac:dyDescent="0.25">
      <c r="K42231"/>
    </row>
    <row r="42232" spans="11:11" x14ac:dyDescent="0.25">
      <c r="K42232"/>
    </row>
    <row r="42233" spans="11:11" x14ac:dyDescent="0.25">
      <c r="K42233"/>
    </row>
    <row r="42234" spans="11:11" x14ac:dyDescent="0.25">
      <c r="K42234"/>
    </row>
    <row r="42235" spans="11:11" x14ac:dyDescent="0.25">
      <c r="K42235"/>
    </row>
    <row r="42236" spans="11:11" x14ac:dyDescent="0.25">
      <c r="K42236"/>
    </row>
    <row r="42237" spans="11:11" x14ac:dyDescent="0.25">
      <c r="K42237"/>
    </row>
    <row r="42238" spans="11:11" x14ac:dyDescent="0.25">
      <c r="K42238"/>
    </row>
    <row r="42239" spans="11:11" x14ac:dyDescent="0.25">
      <c r="K42239"/>
    </row>
    <row r="42240" spans="11:11" x14ac:dyDescent="0.25">
      <c r="K42240"/>
    </row>
    <row r="42241" spans="11:11" x14ac:dyDescent="0.25">
      <c r="K42241"/>
    </row>
    <row r="42242" spans="11:11" x14ac:dyDescent="0.25">
      <c r="K42242"/>
    </row>
    <row r="42243" spans="11:11" x14ac:dyDescent="0.25">
      <c r="K42243"/>
    </row>
    <row r="42244" spans="11:11" x14ac:dyDescent="0.25">
      <c r="K42244"/>
    </row>
    <row r="42245" spans="11:11" x14ac:dyDescent="0.25">
      <c r="K42245"/>
    </row>
    <row r="42246" spans="11:11" x14ac:dyDescent="0.25">
      <c r="K42246"/>
    </row>
    <row r="42247" spans="11:11" x14ac:dyDescent="0.25">
      <c r="K42247"/>
    </row>
    <row r="42248" spans="11:11" x14ac:dyDescent="0.25">
      <c r="K42248"/>
    </row>
    <row r="42249" spans="11:11" x14ac:dyDescent="0.25">
      <c r="K42249"/>
    </row>
    <row r="42250" spans="11:11" x14ac:dyDescent="0.25">
      <c r="K42250"/>
    </row>
    <row r="42251" spans="11:11" x14ac:dyDescent="0.25">
      <c r="K42251"/>
    </row>
    <row r="42252" spans="11:11" x14ac:dyDescent="0.25">
      <c r="K42252"/>
    </row>
    <row r="42253" spans="11:11" x14ac:dyDescent="0.25">
      <c r="K42253"/>
    </row>
    <row r="42254" spans="11:11" x14ac:dyDescent="0.25">
      <c r="K42254"/>
    </row>
    <row r="42255" spans="11:11" x14ac:dyDescent="0.25">
      <c r="K42255"/>
    </row>
    <row r="42256" spans="11:11" x14ac:dyDescent="0.25">
      <c r="K42256"/>
    </row>
    <row r="42257" spans="11:11" x14ac:dyDescent="0.25">
      <c r="K42257"/>
    </row>
    <row r="42258" spans="11:11" x14ac:dyDescent="0.25">
      <c r="K42258"/>
    </row>
    <row r="42259" spans="11:11" x14ac:dyDescent="0.25">
      <c r="K42259"/>
    </row>
    <row r="42260" spans="11:11" x14ac:dyDescent="0.25">
      <c r="K42260"/>
    </row>
    <row r="42261" spans="11:11" x14ac:dyDescent="0.25">
      <c r="K42261"/>
    </row>
    <row r="42262" spans="11:11" x14ac:dyDescent="0.25">
      <c r="K42262"/>
    </row>
    <row r="42263" spans="11:11" x14ac:dyDescent="0.25">
      <c r="K42263"/>
    </row>
    <row r="42264" spans="11:11" x14ac:dyDescent="0.25">
      <c r="K42264"/>
    </row>
    <row r="42265" spans="11:11" x14ac:dyDescent="0.25">
      <c r="K42265"/>
    </row>
    <row r="42266" spans="11:11" x14ac:dyDescent="0.25">
      <c r="K42266"/>
    </row>
    <row r="42267" spans="11:11" x14ac:dyDescent="0.25">
      <c r="K42267"/>
    </row>
    <row r="42268" spans="11:11" x14ac:dyDescent="0.25">
      <c r="K42268"/>
    </row>
    <row r="42269" spans="11:11" x14ac:dyDescent="0.25">
      <c r="K42269"/>
    </row>
    <row r="42270" spans="11:11" x14ac:dyDescent="0.25">
      <c r="K42270"/>
    </row>
    <row r="42271" spans="11:11" x14ac:dyDescent="0.25">
      <c r="K42271"/>
    </row>
    <row r="42272" spans="11:11" x14ac:dyDescent="0.25">
      <c r="K42272"/>
    </row>
    <row r="42273" spans="11:11" x14ac:dyDescent="0.25">
      <c r="K42273"/>
    </row>
    <row r="42274" spans="11:11" x14ac:dyDescent="0.25">
      <c r="K42274"/>
    </row>
    <row r="42275" spans="11:11" x14ac:dyDescent="0.25">
      <c r="K42275"/>
    </row>
    <row r="42276" spans="11:11" x14ac:dyDescent="0.25">
      <c r="K42276"/>
    </row>
    <row r="42277" spans="11:11" x14ac:dyDescent="0.25">
      <c r="K42277"/>
    </row>
    <row r="42278" spans="11:11" x14ac:dyDescent="0.25">
      <c r="K42278"/>
    </row>
    <row r="42279" spans="11:11" x14ac:dyDescent="0.25">
      <c r="K42279"/>
    </row>
    <row r="42280" spans="11:11" x14ac:dyDescent="0.25">
      <c r="K42280"/>
    </row>
    <row r="42281" spans="11:11" x14ac:dyDescent="0.25">
      <c r="K42281"/>
    </row>
    <row r="42282" spans="11:11" x14ac:dyDescent="0.25">
      <c r="K42282"/>
    </row>
    <row r="42283" spans="11:11" x14ac:dyDescent="0.25">
      <c r="K42283"/>
    </row>
    <row r="42284" spans="11:11" x14ac:dyDescent="0.25">
      <c r="K42284"/>
    </row>
    <row r="42285" spans="11:11" x14ac:dyDescent="0.25">
      <c r="K42285"/>
    </row>
    <row r="42286" spans="11:11" x14ac:dyDescent="0.25">
      <c r="K42286"/>
    </row>
    <row r="42287" spans="11:11" x14ac:dyDescent="0.25">
      <c r="K42287"/>
    </row>
    <row r="42288" spans="11:11" x14ac:dyDescent="0.25">
      <c r="K42288"/>
    </row>
    <row r="42289" spans="11:11" x14ac:dyDescent="0.25">
      <c r="K42289"/>
    </row>
    <row r="42290" spans="11:11" x14ac:dyDescent="0.25">
      <c r="K42290"/>
    </row>
    <row r="42291" spans="11:11" x14ac:dyDescent="0.25">
      <c r="K42291"/>
    </row>
    <row r="42292" spans="11:11" x14ac:dyDescent="0.25">
      <c r="K42292"/>
    </row>
    <row r="42293" spans="11:11" x14ac:dyDescent="0.25">
      <c r="K42293"/>
    </row>
    <row r="42294" spans="11:11" x14ac:dyDescent="0.25">
      <c r="K42294"/>
    </row>
    <row r="42295" spans="11:11" x14ac:dyDescent="0.25">
      <c r="K42295"/>
    </row>
    <row r="42296" spans="11:11" x14ac:dyDescent="0.25">
      <c r="K42296"/>
    </row>
    <row r="42297" spans="11:11" x14ac:dyDescent="0.25">
      <c r="K42297"/>
    </row>
    <row r="42298" spans="11:11" x14ac:dyDescent="0.25">
      <c r="K42298"/>
    </row>
    <row r="42299" spans="11:11" x14ac:dyDescent="0.25">
      <c r="K42299"/>
    </row>
    <row r="42300" spans="11:11" x14ac:dyDescent="0.25">
      <c r="K42300"/>
    </row>
    <row r="42301" spans="11:11" x14ac:dyDescent="0.25">
      <c r="K42301"/>
    </row>
    <row r="42302" spans="11:11" x14ac:dyDescent="0.25">
      <c r="K42302"/>
    </row>
    <row r="42303" spans="11:11" x14ac:dyDescent="0.25">
      <c r="K42303"/>
    </row>
    <row r="42304" spans="11:11" x14ac:dyDescent="0.25">
      <c r="K42304"/>
    </row>
    <row r="42305" spans="11:11" x14ac:dyDescent="0.25">
      <c r="K42305"/>
    </row>
    <row r="42306" spans="11:11" x14ac:dyDescent="0.25">
      <c r="K42306"/>
    </row>
    <row r="42307" spans="11:11" x14ac:dyDescent="0.25">
      <c r="K42307"/>
    </row>
    <row r="42308" spans="11:11" x14ac:dyDescent="0.25">
      <c r="K42308"/>
    </row>
    <row r="42309" spans="11:11" x14ac:dyDescent="0.25">
      <c r="K42309"/>
    </row>
    <row r="42310" spans="11:11" x14ac:dyDescent="0.25">
      <c r="K42310"/>
    </row>
    <row r="42311" spans="11:11" x14ac:dyDescent="0.25">
      <c r="K42311"/>
    </row>
    <row r="42312" spans="11:11" x14ac:dyDescent="0.25">
      <c r="K42312"/>
    </row>
    <row r="42313" spans="11:11" x14ac:dyDescent="0.25">
      <c r="K42313"/>
    </row>
    <row r="42314" spans="11:11" x14ac:dyDescent="0.25">
      <c r="K42314"/>
    </row>
    <row r="42315" spans="11:11" x14ac:dyDescent="0.25">
      <c r="K42315"/>
    </row>
    <row r="42316" spans="11:11" x14ac:dyDescent="0.25">
      <c r="K42316"/>
    </row>
    <row r="42317" spans="11:11" x14ac:dyDescent="0.25">
      <c r="K42317"/>
    </row>
    <row r="42318" spans="11:11" x14ac:dyDescent="0.25">
      <c r="K42318"/>
    </row>
    <row r="42319" spans="11:11" x14ac:dyDescent="0.25">
      <c r="K42319"/>
    </row>
    <row r="42320" spans="11:11" x14ac:dyDescent="0.25">
      <c r="K42320"/>
    </row>
    <row r="42321" spans="11:11" x14ac:dyDescent="0.25">
      <c r="K42321"/>
    </row>
    <row r="42322" spans="11:11" x14ac:dyDescent="0.25">
      <c r="K42322"/>
    </row>
    <row r="42323" spans="11:11" x14ac:dyDescent="0.25">
      <c r="K42323"/>
    </row>
    <row r="42324" spans="11:11" x14ac:dyDescent="0.25">
      <c r="K42324"/>
    </row>
    <row r="42325" spans="11:11" x14ac:dyDescent="0.25">
      <c r="K42325"/>
    </row>
    <row r="42326" spans="11:11" x14ac:dyDescent="0.25">
      <c r="K42326"/>
    </row>
    <row r="42327" spans="11:11" x14ac:dyDescent="0.25">
      <c r="K42327"/>
    </row>
    <row r="42328" spans="11:11" x14ac:dyDescent="0.25">
      <c r="K42328"/>
    </row>
    <row r="42329" spans="11:11" x14ac:dyDescent="0.25">
      <c r="K42329"/>
    </row>
    <row r="42330" spans="11:11" x14ac:dyDescent="0.25">
      <c r="K42330"/>
    </row>
    <row r="42331" spans="11:11" x14ac:dyDescent="0.25">
      <c r="K42331"/>
    </row>
    <row r="42332" spans="11:11" x14ac:dyDescent="0.25">
      <c r="K42332"/>
    </row>
    <row r="42333" spans="11:11" x14ac:dyDescent="0.25">
      <c r="K42333"/>
    </row>
    <row r="42334" spans="11:11" x14ac:dyDescent="0.25">
      <c r="K42334"/>
    </row>
    <row r="42335" spans="11:11" x14ac:dyDescent="0.25">
      <c r="K42335"/>
    </row>
    <row r="42336" spans="11:11" x14ac:dyDescent="0.25">
      <c r="K42336"/>
    </row>
    <row r="42337" spans="11:11" x14ac:dyDescent="0.25">
      <c r="K42337"/>
    </row>
    <row r="42338" spans="11:11" x14ac:dyDescent="0.25">
      <c r="K42338"/>
    </row>
    <row r="42339" spans="11:11" x14ac:dyDescent="0.25">
      <c r="K42339"/>
    </row>
    <row r="42340" spans="11:11" x14ac:dyDescent="0.25">
      <c r="K42340"/>
    </row>
    <row r="42341" spans="11:11" x14ac:dyDescent="0.25">
      <c r="K42341"/>
    </row>
    <row r="42342" spans="11:11" x14ac:dyDescent="0.25">
      <c r="K42342"/>
    </row>
    <row r="42343" spans="11:11" x14ac:dyDescent="0.25">
      <c r="K42343"/>
    </row>
    <row r="42344" spans="11:11" x14ac:dyDescent="0.25">
      <c r="K42344"/>
    </row>
    <row r="42345" spans="11:11" x14ac:dyDescent="0.25">
      <c r="K42345"/>
    </row>
    <row r="42346" spans="11:11" x14ac:dyDescent="0.25">
      <c r="K42346"/>
    </row>
    <row r="42347" spans="11:11" x14ac:dyDescent="0.25">
      <c r="K42347"/>
    </row>
    <row r="42348" spans="11:11" x14ac:dyDescent="0.25">
      <c r="K42348"/>
    </row>
    <row r="42349" spans="11:11" x14ac:dyDescent="0.25">
      <c r="K42349"/>
    </row>
    <row r="42350" spans="11:11" x14ac:dyDescent="0.25">
      <c r="K42350"/>
    </row>
    <row r="42351" spans="11:11" x14ac:dyDescent="0.25">
      <c r="K42351"/>
    </row>
    <row r="42352" spans="11:11" x14ac:dyDescent="0.25">
      <c r="K42352"/>
    </row>
    <row r="42353" spans="11:11" x14ac:dyDescent="0.25">
      <c r="K42353"/>
    </row>
    <row r="42354" spans="11:11" x14ac:dyDescent="0.25">
      <c r="K42354"/>
    </row>
    <row r="42355" spans="11:11" x14ac:dyDescent="0.25">
      <c r="K42355"/>
    </row>
    <row r="42356" spans="11:11" x14ac:dyDescent="0.25">
      <c r="K42356"/>
    </row>
    <row r="42357" spans="11:11" x14ac:dyDescent="0.25">
      <c r="K42357"/>
    </row>
    <row r="42358" spans="11:11" x14ac:dyDescent="0.25">
      <c r="K42358"/>
    </row>
    <row r="42359" spans="11:11" x14ac:dyDescent="0.25">
      <c r="K42359"/>
    </row>
    <row r="42360" spans="11:11" x14ac:dyDescent="0.25">
      <c r="K42360"/>
    </row>
    <row r="42361" spans="11:11" x14ac:dyDescent="0.25">
      <c r="K42361"/>
    </row>
    <row r="42362" spans="11:11" x14ac:dyDescent="0.25">
      <c r="K42362"/>
    </row>
    <row r="42363" spans="11:11" x14ac:dyDescent="0.25">
      <c r="K42363"/>
    </row>
    <row r="42364" spans="11:11" x14ac:dyDescent="0.25">
      <c r="K42364"/>
    </row>
    <row r="42365" spans="11:11" x14ac:dyDescent="0.25">
      <c r="K42365"/>
    </row>
    <row r="42366" spans="11:11" x14ac:dyDescent="0.25">
      <c r="K42366"/>
    </row>
    <row r="42367" spans="11:11" x14ac:dyDescent="0.25">
      <c r="K42367"/>
    </row>
    <row r="42368" spans="11:11" x14ac:dyDescent="0.25">
      <c r="K42368"/>
    </row>
    <row r="42369" spans="11:11" x14ac:dyDescent="0.25">
      <c r="K42369"/>
    </row>
    <row r="42370" spans="11:11" x14ac:dyDescent="0.25">
      <c r="K42370"/>
    </row>
    <row r="42371" spans="11:11" x14ac:dyDescent="0.25">
      <c r="K42371"/>
    </row>
    <row r="42372" spans="11:11" x14ac:dyDescent="0.25">
      <c r="K42372"/>
    </row>
    <row r="42373" spans="11:11" x14ac:dyDescent="0.25">
      <c r="K42373"/>
    </row>
    <row r="42374" spans="11:11" x14ac:dyDescent="0.25">
      <c r="K42374"/>
    </row>
    <row r="42375" spans="11:11" x14ac:dyDescent="0.25">
      <c r="K42375"/>
    </row>
    <row r="42376" spans="11:11" x14ac:dyDescent="0.25">
      <c r="K42376"/>
    </row>
    <row r="42377" spans="11:11" x14ac:dyDescent="0.25">
      <c r="K42377"/>
    </row>
    <row r="42378" spans="11:11" x14ac:dyDescent="0.25">
      <c r="K42378"/>
    </row>
    <row r="42379" spans="11:11" x14ac:dyDescent="0.25">
      <c r="K42379"/>
    </row>
    <row r="42380" spans="11:11" x14ac:dyDescent="0.25">
      <c r="K42380"/>
    </row>
    <row r="42381" spans="11:11" x14ac:dyDescent="0.25">
      <c r="K42381"/>
    </row>
    <row r="42382" spans="11:11" x14ac:dyDescent="0.25">
      <c r="K42382"/>
    </row>
    <row r="42383" spans="11:11" x14ac:dyDescent="0.25">
      <c r="K42383"/>
    </row>
    <row r="42384" spans="11:11" x14ac:dyDescent="0.25">
      <c r="K42384"/>
    </row>
    <row r="42385" spans="11:11" x14ac:dyDescent="0.25">
      <c r="K42385"/>
    </row>
    <row r="42386" spans="11:11" x14ac:dyDescent="0.25">
      <c r="K42386"/>
    </row>
    <row r="42387" spans="11:11" x14ac:dyDescent="0.25">
      <c r="K42387"/>
    </row>
    <row r="42388" spans="11:11" x14ac:dyDescent="0.25">
      <c r="K42388"/>
    </row>
    <row r="42389" spans="11:11" x14ac:dyDescent="0.25">
      <c r="K42389"/>
    </row>
    <row r="42390" spans="11:11" x14ac:dyDescent="0.25">
      <c r="K42390"/>
    </row>
    <row r="42391" spans="11:11" x14ac:dyDescent="0.25">
      <c r="K42391"/>
    </row>
    <row r="42392" spans="11:11" x14ac:dyDescent="0.25">
      <c r="K42392"/>
    </row>
    <row r="42393" spans="11:11" x14ac:dyDescent="0.25">
      <c r="K42393"/>
    </row>
    <row r="42394" spans="11:11" x14ac:dyDescent="0.25">
      <c r="K42394"/>
    </row>
    <row r="42395" spans="11:11" x14ac:dyDescent="0.25">
      <c r="K42395"/>
    </row>
    <row r="42396" spans="11:11" x14ac:dyDescent="0.25">
      <c r="K42396"/>
    </row>
    <row r="42397" spans="11:11" x14ac:dyDescent="0.25">
      <c r="K42397"/>
    </row>
    <row r="42398" spans="11:11" x14ac:dyDescent="0.25">
      <c r="K42398"/>
    </row>
    <row r="42399" spans="11:11" x14ac:dyDescent="0.25">
      <c r="K42399"/>
    </row>
    <row r="42400" spans="11:11" x14ac:dyDescent="0.25">
      <c r="K42400"/>
    </row>
    <row r="42401" spans="11:11" x14ac:dyDescent="0.25">
      <c r="K42401"/>
    </row>
    <row r="42402" spans="11:11" x14ac:dyDescent="0.25">
      <c r="K42402"/>
    </row>
    <row r="42403" spans="11:11" x14ac:dyDescent="0.25">
      <c r="K42403"/>
    </row>
    <row r="42404" spans="11:11" x14ac:dyDescent="0.25">
      <c r="K42404"/>
    </row>
    <row r="42405" spans="11:11" x14ac:dyDescent="0.25">
      <c r="K42405"/>
    </row>
    <row r="42406" spans="11:11" x14ac:dyDescent="0.25">
      <c r="K42406"/>
    </row>
    <row r="42407" spans="11:11" x14ac:dyDescent="0.25">
      <c r="K42407"/>
    </row>
    <row r="42408" spans="11:11" x14ac:dyDescent="0.25">
      <c r="K42408"/>
    </row>
    <row r="42409" spans="11:11" x14ac:dyDescent="0.25">
      <c r="K42409"/>
    </row>
    <row r="42410" spans="11:11" x14ac:dyDescent="0.25">
      <c r="K42410"/>
    </row>
    <row r="42411" spans="11:11" x14ac:dyDescent="0.25">
      <c r="K42411"/>
    </row>
    <row r="42412" spans="11:11" x14ac:dyDescent="0.25">
      <c r="K42412"/>
    </row>
    <row r="42413" spans="11:11" x14ac:dyDescent="0.25">
      <c r="K42413"/>
    </row>
    <row r="42414" spans="11:11" x14ac:dyDescent="0.25">
      <c r="K42414"/>
    </row>
    <row r="42415" spans="11:11" x14ac:dyDescent="0.25">
      <c r="K42415"/>
    </row>
    <row r="42416" spans="11:11" x14ac:dyDescent="0.25">
      <c r="K42416"/>
    </row>
    <row r="42417" spans="11:11" x14ac:dyDescent="0.25">
      <c r="K42417"/>
    </row>
    <row r="42418" spans="11:11" x14ac:dyDescent="0.25">
      <c r="K42418"/>
    </row>
    <row r="42419" spans="11:11" x14ac:dyDescent="0.25">
      <c r="K42419"/>
    </row>
    <row r="42420" spans="11:11" x14ac:dyDescent="0.25">
      <c r="K42420"/>
    </row>
    <row r="42421" spans="11:11" x14ac:dyDescent="0.25">
      <c r="K42421"/>
    </row>
    <row r="42422" spans="11:11" x14ac:dyDescent="0.25">
      <c r="K42422"/>
    </row>
    <row r="42423" spans="11:11" x14ac:dyDescent="0.25">
      <c r="K42423"/>
    </row>
    <row r="42424" spans="11:11" x14ac:dyDescent="0.25">
      <c r="K42424"/>
    </row>
    <row r="42425" spans="11:11" x14ac:dyDescent="0.25">
      <c r="K42425"/>
    </row>
    <row r="42426" spans="11:11" x14ac:dyDescent="0.25">
      <c r="K42426"/>
    </row>
    <row r="42427" spans="11:11" x14ac:dyDescent="0.25">
      <c r="K42427"/>
    </row>
    <row r="42428" spans="11:11" x14ac:dyDescent="0.25">
      <c r="K42428"/>
    </row>
    <row r="42429" spans="11:11" x14ac:dyDescent="0.25">
      <c r="K42429"/>
    </row>
    <row r="42430" spans="11:11" x14ac:dyDescent="0.25">
      <c r="K42430"/>
    </row>
    <row r="42431" spans="11:11" x14ac:dyDescent="0.25">
      <c r="K42431"/>
    </row>
    <row r="42432" spans="11:11" x14ac:dyDescent="0.25">
      <c r="K42432"/>
    </row>
    <row r="42433" spans="11:11" x14ac:dyDescent="0.25">
      <c r="K42433"/>
    </row>
    <row r="42434" spans="11:11" x14ac:dyDescent="0.25">
      <c r="K42434"/>
    </row>
    <row r="42435" spans="11:11" x14ac:dyDescent="0.25">
      <c r="K42435"/>
    </row>
    <row r="42436" spans="11:11" x14ac:dyDescent="0.25">
      <c r="K42436"/>
    </row>
    <row r="42437" spans="11:11" x14ac:dyDescent="0.25">
      <c r="K42437"/>
    </row>
    <row r="42438" spans="11:11" x14ac:dyDescent="0.25">
      <c r="K42438"/>
    </row>
    <row r="42439" spans="11:11" x14ac:dyDescent="0.25">
      <c r="K42439"/>
    </row>
    <row r="42440" spans="11:11" x14ac:dyDescent="0.25">
      <c r="K42440"/>
    </row>
    <row r="42441" spans="11:11" x14ac:dyDescent="0.25">
      <c r="K42441"/>
    </row>
    <row r="42442" spans="11:11" x14ac:dyDescent="0.25">
      <c r="K42442"/>
    </row>
    <row r="42443" spans="11:11" x14ac:dyDescent="0.25">
      <c r="K42443"/>
    </row>
    <row r="42444" spans="11:11" x14ac:dyDescent="0.25">
      <c r="K42444"/>
    </row>
    <row r="42445" spans="11:11" x14ac:dyDescent="0.25">
      <c r="K42445"/>
    </row>
    <row r="42446" spans="11:11" x14ac:dyDescent="0.25">
      <c r="K42446"/>
    </row>
    <row r="42447" spans="11:11" x14ac:dyDescent="0.25">
      <c r="K42447"/>
    </row>
    <row r="42448" spans="11:11" x14ac:dyDescent="0.25">
      <c r="K42448"/>
    </row>
    <row r="42449" spans="11:11" x14ac:dyDescent="0.25">
      <c r="K42449"/>
    </row>
    <row r="42450" spans="11:11" x14ac:dyDescent="0.25">
      <c r="K42450"/>
    </row>
    <row r="42451" spans="11:11" x14ac:dyDescent="0.25">
      <c r="K42451"/>
    </row>
    <row r="42452" spans="11:11" x14ac:dyDescent="0.25">
      <c r="K42452"/>
    </row>
    <row r="42453" spans="11:11" x14ac:dyDescent="0.25">
      <c r="K42453"/>
    </row>
    <row r="42454" spans="11:11" x14ac:dyDescent="0.25">
      <c r="K42454"/>
    </row>
    <row r="42455" spans="11:11" x14ac:dyDescent="0.25">
      <c r="K42455"/>
    </row>
    <row r="42456" spans="11:11" x14ac:dyDescent="0.25">
      <c r="K42456"/>
    </row>
    <row r="42457" spans="11:11" x14ac:dyDescent="0.25">
      <c r="K42457"/>
    </row>
    <row r="42458" spans="11:11" x14ac:dyDescent="0.25">
      <c r="K42458"/>
    </row>
    <row r="42459" spans="11:11" x14ac:dyDescent="0.25">
      <c r="K42459"/>
    </row>
    <row r="42460" spans="11:11" x14ac:dyDescent="0.25">
      <c r="K42460"/>
    </row>
    <row r="42461" spans="11:11" x14ac:dyDescent="0.25">
      <c r="K42461"/>
    </row>
    <row r="42462" spans="11:11" x14ac:dyDescent="0.25">
      <c r="K42462"/>
    </row>
    <row r="42463" spans="11:11" x14ac:dyDescent="0.25">
      <c r="K42463"/>
    </row>
    <row r="42464" spans="11:11" x14ac:dyDescent="0.25">
      <c r="K42464"/>
    </row>
    <row r="42465" spans="11:11" x14ac:dyDescent="0.25">
      <c r="K42465"/>
    </row>
    <row r="42466" spans="11:11" x14ac:dyDescent="0.25">
      <c r="K42466"/>
    </row>
    <row r="42467" spans="11:11" x14ac:dyDescent="0.25">
      <c r="K42467"/>
    </row>
    <row r="42468" spans="11:11" x14ac:dyDescent="0.25">
      <c r="K42468"/>
    </row>
    <row r="42469" spans="11:11" x14ac:dyDescent="0.25">
      <c r="K42469"/>
    </row>
    <row r="42470" spans="11:11" x14ac:dyDescent="0.25">
      <c r="K42470"/>
    </row>
    <row r="42471" spans="11:11" x14ac:dyDescent="0.25">
      <c r="K42471"/>
    </row>
    <row r="42472" spans="11:11" x14ac:dyDescent="0.25">
      <c r="K42472"/>
    </row>
    <row r="42473" spans="11:11" x14ac:dyDescent="0.25">
      <c r="K42473"/>
    </row>
    <row r="42474" spans="11:11" x14ac:dyDescent="0.25">
      <c r="K42474"/>
    </row>
    <row r="42475" spans="11:11" x14ac:dyDescent="0.25">
      <c r="K42475"/>
    </row>
    <row r="42476" spans="11:11" x14ac:dyDescent="0.25">
      <c r="K42476"/>
    </row>
    <row r="42477" spans="11:11" x14ac:dyDescent="0.25">
      <c r="K42477"/>
    </row>
    <row r="42478" spans="11:11" x14ac:dyDescent="0.25">
      <c r="K42478"/>
    </row>
    <row r="42479" spans="11:11" x14ac:dyDescent="0.25">
      <c r="K42479"/>
    </row>
    <row r="42480" spans="11:11" x14ac:dyDescent="0.25">
      <c r="K42480"/>
    </row>
    <row r="42481" spans="11:11" x14ac:dyDescent="0.25">
      <c r="K42481"/>
    </row>
    <row r="42482" spans="11:11" x14ac:dyDescent="0.25">
      <c r="K42482"/>
    </row>
    <row r="42483" spans="11:11" x14ac:dyDescent="0.25">
      <c r="K42483"/>
    </row>
    <row r="42484" spans="11:11" x14ac:dyDescent="0.25">
      <c r="K42484"/>
    </row>
    <row r="42485" spans="11:11" x14ac:dyDescent="0.25">
      <c r="K42485"/>
    </row>
    <row r="42486" spans="11:11" x14ac:dyDescent="0.25">
      <c r="K42486"/>
    </row>
    <row r="42487" spans="11:11" x14ac:dyDescent="0.25">
      <c r="K42487"/>
    </row>
    <row r="42488" spans="11:11" x14ac:dyDescent="0.25">
      <c r="K42488"/>
    </row>
    <row r="42489" spans="11:11" x14ac:dyDescent="0.25">
      <c r="K42489"/>
    </row>
    <row r="42490" spans="11:11" x14ac:dyDescent="0.25">
      <c r="K42490"/>
    </row>
    <row r="42491" spans="11:11" x14ac:dyDescent="0.25">
      <c r="K42491"/>
    </row>
    <row r="42492" spans="11:11" x14ac:dyDescent="0.25">
      <c r="K42492"/>
    </row>
    <row r="42493" spans="11:11" x14ac:dyDescent="0.25">
      <c r="K42493"/>
    </row>
    <row r="42494" spans="11:11" x14ac:dyDescent="0.25">
      <c r="K42494"/>
    </row>
    <row r="42495" spans="11:11" x14ac:dyDescent="0.25">
      <c r="K42495"/>
    </row>
    <row r="42496" spans="11:11" x14ac:dyDescent="0.25">
      <c r="K42496"/>
    </row>
    <row r="42497" spans="11:11" x14ac:dyDescent="0.25">
      <c r="K42497"/>
    </row>
    <row r="42498" spans="11:11" x14ac:dyDescent="0.25">
      <c r="K42498"/>
    </row>
    <row r="42499" spans="11:11" x14ac:dyDescent="0.25">
      <c r="K42499"/>
    </row>
    <row r="42500" spans="11:11" x14ac:dyDescent="0.25">
      <c r="K42500"/>
    </row>
    <row r="42501" spans="11:11" x14ac:dyDescent="0.25">
      <c r="K42501"/>
    </row>
    <row r="42502" spans="11:11" x14ac:dyDescent="0.25">
      <c r="K42502"/>
    </row>
    <row r="42503" spans="11:11" x14ac:dyDescent="0.25">
      <c r="K42503"/>
    </row>
    <row r="42504" spans="11:11" x14ac:dyDescent="0.25">
      <c r="K42504"/>
    </row>
    <row r="42505" spans="11:11" x14ac:dyDescent="0.25">
      <c r="K42505"/>
    </row>
    <row r="42506" spans="11:11" x14ac:dyDescent="0.25">
      <c r="K42506"/>
    </row>
    <row r="42507" spans="11:11" x14ac:dyDescent="0.25">
      <c r="K42507"/>
    </row>
    <row r="42508" spans="11:11" x14ac:dyDescent="0.25">
      <c r="K42508"/>
    </row>
    <row r="42509" spans="11:11" x14ac:dyDescent="0.25">
      <c r="K42509"/>
    </row>
    <row r="42510" spans="11:11" x14ac:dyDescent="0.25">
      <c r="K42510"/>
    </row>
    <row r="42511" spans="11:11" x14ac:dyDescent="0.25">
      <c r="K42511"/>
    </row>
    <row r="42512" spans="11:11" x14ac:dyDescent="0.25">
      <c r="K42512"/>
    </row>
    <row r="42513" spans="11:11" x14ac:dyDescent="0.25">
      <c r="K42513"/>
    </row>
    <row r="42514" spans="11:11" x14ac:dyDescent="0.25">
      <c r="K42514"/>
    </row>
    <row r="42515" spans="11:11" x14ac:dyDescent="0.25">
      <c r="K42515"/>
    </row>
    <row r="42516" spans="11:11" x14ac:dyDescent="0.25">
      <c r="K42516"/>
    </row>
    <row r="42517" spans="11:11" x14ac:dyDescent="0.25">
      <c r="K42517"/>
    </row>
    <row r="42518" spans="11:11" x14ac:dyDescent="0.25">
      <c r="K42518"/>
    </row>
    <row r="42519" spans="11:11" x14ac:dyDescent="0.25">
      <c r="K42519"/>
    </row>
    <row r="42520" spans="11:11" x14ac:dyDescent="0.25">
      <c r="K42520"/>
    </row>
    <row r="42521" spans="11:11" x14ac:dyDescent="0.25">
      <c r="K42521"/>
    </row>
    <row r="42522" spans="11:11" x14ac:dyDescent="0.25">
      <c r="K42522"/>
    </row>
    <row r="42523" spans="11:11" x14ac:dyDescent="0.25">
      <c r="K42523"/>
    </row>
    <row r="42524" spans="11:11" x14ac:dyDescent="0.25">
      <c r="K42524"/>
    </row>
    <row r="42525" spans="11:11" x14ac:dyDescent="0.25">
      <c r="K42525"/>
    </row>
    <row r="42526" spans="11:11" x14ac:dyDescent="0.25">
      <c r="K42526"/>
    </row>
    <row r="42527" spans="11:11" x14ac:dyDescent="0.25">
      <c r="K42527"/>
    </row>
    <row r="42528" spans="11:11" x14ac:dyDescent="0.25">
      <c r="K42528"/>
    </row>
    <row r="42529" spans="11:11" x14ac:dyDescent="0.25">
      <c r="K42529"/>
    </row>
    <row r="42530" spans="11:11" x14ac:dyDescent="0.25">
      <c r="K42530"/>
    </row>
    <row r="42531" spans="11:11" x14ac:dyDescent="0.25">
      <c r="K42531"/>
    </row>
    <row r="42532" spans="11:11" x14ac:dyDescent="0.25">
      <c r="K42532"/>
    </row>
    <row r="42533" spans="11:11" x14ac:dyDescent="0.25">
      <c r="K42533"/>
    </row>
    <row r="42534" spans="11:11" x14ac:dyDescent="0.25">
      <c r="K42534"/>
    </row>
    <row r="42535" spans="11:11" x14ac:dyDescent="0.25">
      <c r="K42535"/>
    </row>
    <row r="42536" spans="11:11" x14ac:dyDescent="0.25">
      <c r="K42536"/>
    </row>
    <row r="42537" spans="11:11" x14ac:dyDescent="0.25">
      <c r="K42537"/>
    </row>
    <row r="42538" spans="11:11" x14ac:dyDescent="0.25">
      <c r="K42538"/>
    </row>
    <row r="42539" spans="11:11" x14ac:dyDescent="0.25">
      <c r="K42539"/>
    </row>
    <row r="42540" spans="11:11" x14ac:dyDescent="0.25">
      <c r="K42540"/>
    </row>
    <row r="42541" spans="11:11" x14ac:dyDescent="0.25">
      <c r="K42541"/>
    </row>
    <row r="42542" spans="11:11" x14ac:dyDescent="0.25">
      <c r="K42542"/>
    </row>
    <row r="42543" spans="11:11" x14ac:dyDescent="0.25">
      <c r="K42543"/>
    </row>
    <row r="42544" spans="11:11" x14ac:dyDescent="0.25">
      <c r="K42544"/>
    </row>
    <row r="42545" spans="11:11" x14ac:dyDescent="0.25">
      <c r="K42545"/>
    </row>
    <row r="42546" spans="11:11" x14ac:dyDescent="0.25">
      <c r="K42546"/>
    </row>
    <row r="42547" spans="11:11" x14ac:dyDescent="0.25">
      <c r="K42547"/>
    </row>
    <row r="42548" spans="11:11" x14ac:dyDescent="0.25">
      <c r="K42548"/>
    </row>
    <row r="42549" spans="11:11" x14ac:dyDescent="0.25">
      <c r="K42549"/>
    </row>
    <row r="42550" spans="11:11" x14ac:dyDescent="0.25">
      <c r="K42550"/>
    </row>
    <row r="42551" spans="11:11" x14ac:dyDescent="0.25">
      <c r="K42551"/>
    </row>
    <row r="42552" spans="11:11" x14ac:dyDescent="0.25">
      <c r="K42552"/>
    </row>
    <row r="42553" spans="11:11" x14ac:dyDescent="0.25">
      <c r="K42553"/>
    </row>
    <row r="42554" spans="11:11" x14ac:dyDescent="0.25">
      <c r="K42554"/>
    </row>
    <row r="42555" spans="11:11" x14ac:dyDescent="0.25">
      <c r="K42555"/>
    </row>
    <row r="42556" spans="11:11" x14ac:dyDescent="0.25">
      <c r="K42556"/>
    </row>
    <row r="42557" spans="11:11" x14ac:dyDescent="0.25">
      <c r="K42557"/>
    </row>
    <row r="42558" spans="11:11" x14ac:dyDescent="0.25">
      <c r="K42558"/>
    </row>
    <row r="42559" spans="11:11" x14ac:dyDescent="0.25">
      <c r="K42559"/>
    </row>
    <row r="42560" spans="11:11" x14ac:dyDescent="0.25">
      <c r="K42560"/>
    </row>
    <row r="42561" spans="11:11" x14ac:dyDescent="0.25">
      <c r="K42561"/>
    </row>
    <row r="42562" spans="11:11" x14ac:dyDescent="0.25">
      <c r="K42562"/>
    </row>
    <row r="42563" spans="11:11" x14ac:dyDescent="0.25">
      <c r="K42563"/>
    </row>
    <row r="42564" spans="11:11" x14ac:dyDescent="0.25">
      <c r="K42564"/>
    </row>
    <row r="42565" spans="11:11" x14ac:dyDescent="0.25">
      <c r="K42565"/>
    </row>
    <row r="42566" spans="11:11" x14ac:dyDescent="0.25">
      <c r="K42566"/>
    </row>
    <row r="42567" spans="11:11" x14ac:dyDescent="0.25">
      <c r="K42567"/>
    </row>
    <row r="42568" spans="11:11" x14ac:dyDescent="0.25">
      <c r="K42568"/>
    </row>
    <row r="42569" spans="11:11" x14ac:dyDescent="0.25">
      <c r="K42569"/>
    </row>
    <row r="42570" spans="11:11" x14ac:dyDescent="0.25">
      <c r="K42570"/>
    </row>
    <row r="42571" spans="11:11" x14ac:dyDescent="0.25">
      <c r="K42571"/>
    </row>
    <row r="42572" spans="11:11" x14ac:dyDescent="0.25">
      <c r="K42572"/>
    </row>
    <row r="42573" spans="11:11" x14ac:dyDescent="0.25">
      <c r="K42573"/>
    </row>
    <row r="42574" spans="11:11" x14ac:dyDescent="0.25">
      <c r="K42574"/>
    </row>
    <row r="42575" spans="11:11" x14ac:dyDescent="0.25">
      <c r="K42575"/>
    </row>
    <row r="42576" spans="11:11" x14ac:dyDescent="0.25">
      <c r="K42576"/>
    </row>
    <row r="42577" spans="11:11" x14ac:dyDescent="0.25">
      <c r="K42577"/>
    </row>
    <row r="42578" spans="11:11" x14ac:dyDescent="0.25">
      <c r="K42578"/>
    </row>
    <row r="42579" spans="11:11" x14ac:dyDescent="0.25">
      <c r="K42579"/>
    </row>
    <row r="42580" spans="11:11" x14ac:dyDescent="0.25">
      <c r="K42580"/>
    </row>
    <row r="42581" spans="11:11" x14ac:dyDescent="0.25">
      <c r="K42581"/>
    </row>
    <row r="42582" spans="11:11" x14ac:dyDescent="0.25">
      <c r="K42582"/>
    </row>
    <row r="42583" spans="11:11" x14ac:dyDescent="0.25">
      <c r="K42583"/>
    </row>
    <row r="42584" spans="11:11" x14ac:dyDescent="0.25">
      <c r="K42584"/>
    </row>
    <row r="42585" spans="11:11" x14ac:dyDescent="0.25">
      <c r="K42585"/>
    </row>
    <row r="42586" spans="11:11" x14ac:dyDescent="0.25">
      <c r="K42586"/>
    </row>
    <row r="42587" spans="11:11" x14ac:dyDescent="0.25">
      <c r="K42587"/>
    </row>
    <row r="42588" spans="11:11" x14ac:dyDescent="0.25">
      <c r="K42588"/>
    </row>
    <row r="42589" spans="11:11" x14ac:dyDescent="0.25">
      <c r="K42589"/>
    </row>
    <row r="42590" spans="11:11" x14ac:dyDescent="0.25">
      <c r="K42590"/>
    </row>
    <row r="42591" spans="11:11" x14ac:dyDescent="0.25">
      <c r="K42591"/>
    </row>
    <row r="42592" spans="11:11" x14ac:dyDescent="0.25">
      <c r="K42592"/>
    </row>
    <row r="42593" spans="11:11" x14ac:dyDescent="0.25">
      <c r="K42593"/>
    </row>
    <row r="42594" spans="11:11" x14ac:dyDescent="0.25">
      <c r="K42594"/>
    </row>
    <row r="42595" spans="11:11" x14ac:dyDescent="0.25">
      <c r="K42595"/>
    </row>
    <row r="42596" spans="11:11" x14ac:dyDescent="0.25">
      <c r="K42596"/>
    </row>
    <row r="42597" spans="11:11" x14ac:dyDescent="0.25">
      <c r="K42597"/>
    </row>
    <row r="42598" spans="11:11" x14ac:dyDescent="0.25">
      <c r="K42598"/>
    </row>
    <row r="42599" spans="11:11" x14ac:dyDescent="0.25">
      <c r="K42599"/>
    </row>
    <row r="42600" spans="11:11" x14ac:dyDescent="0.25">
      <c r="K42600"/>
    </row>
    <row r="42601" spans="11:11" x14ac:dyDescent="0.25">
      <c r="K42601"/>
    </row>
    <row r="42602" spans="11:11" x14ac:dyDescent="0.25">
      <c r="K42602"/>
    </row>
    <row r="42603" spans="11:11" x14ac:dyDescent="0.25">
      <c r="K42603"/>
    </row>
    <row r="42604" spans="11:11" x14ac:dyDescent="0.25">
      <c r="K42604"/>
    </row>
    <row r="42605" spans="11:11" x14ac:dyDescent="0.25">
      <c r="K42605"/>
    </row>
    <row r="42606" spans="11:11" x14ac:dyDescent="0.25">
      <c r="K42606"/>
    </row>
    <row r="42607" spans="11:11" x14ac:dyDescent="0.25">
      <c r="K42607"/>
    </row>
    <row r="42608" spans="11:11" x14ac:dyDescent="0.25">
      <c r="K42608"/>
    </row>
    <row r="42609" spans="11:11" x14ac:dyDescent="0.25">
      <c r="K42609"/>
    </row>
    <row r="42610" spans="11:11" x14ac:dyDescent="0.25">
      <c r="K42610"/>
    </row>
    <row r="42611" spans="11:11" x14ac:dyDescent="0.25">
      <c r="K42611"/>
    </row>
    <row r="42612" spans="11:11" x14ac:dyDescent="0.25">
      <c r="K42612"/>
    </row>
    <row r="42613" spans="11:11" x14ac:dyDescent="0.25">
      <c r="K42613"/>
    </row>
    <row r="42614" spans="11:11" x14ac:dyDescent="0.25">
      <c r="K42614"/>
    </row>
    <row r="42615" spans="11:11" x14ac:dyDescent="0.25">
      <c r="K42615"/>
    </row>
    <row r="42616" spans="11:11" x14ac:dyDescent="0.25">
      <c r="K42616"/>
    </row>
    <row r="42617" spans="11:11" x14ac:dyDescent="0.25">
      <c r="K42617"/>
    </row>
    <row r="42618" spans="11:11" x14ac:dyDescent="0.25">
      <c r="K42618"/>
    </row>
    <row r="42619" spans="11:11" x14ac:dyDescent="0.25">
      <c r="K42619"/>
    </row>
    <row r="42620" spans="11:11" x14ac:dyDescent="0.25">
      <c r="K42620"/>
    </row>
    <row r="42621" spans="11:11" x14ac:dyDescent="0.25">
      <c r="K42621"/>
    </row>
    <row r="42622" spans="11:11" x14ac:dyDescent="0.25">
      <c r="K42622"/>
    </row>
    <row r="42623" spans="11:11" x14ac:dyDescent="0.25">
      <c r="K42623"/>
    </row>
    <row r="42624" spans="11:11" x14ac:dyDescent="0.25">
      <c r="K42624"/>
    </row>
    <row r="42625" spans="11:11" x14ac:dyDescent="0.25">
      <c r="K42625"/>
    </row>
    <row r="42626" spans="11:11" x14ac:dyDescent="0.25">
      <c r="K42626"/>
    </row>
    <row r="42627" spans="11:11" x14ac:dyDescent="0.25">
      <c r="K42627"/>
    </row>
    <row r="42628" spans="11:11" x14ac:dyDescent="0.25">
      <c r="K42628"/>
    </row>
    <row r="42629" spans="11:11" x14ac:dyDescent="0.25">
      <c r="K42629"/>
    </row>
    <row r="42630" spans="11:11" x14ac:dyDescent="0.25">
      <c r="K42630"/>
    </row>
    <row r="42631" spans="11:11" x14ac:dyDescent="0.25">
      <c r="K42631"/>
    </row>
    <row r="42632" spans="11:11" x14ac:dyDescent="0.25">
      <c r="K42632"/>
    </row>
    <row r="42633" spans="11:11" x14ac:dyDescent="0.25">
      <c r="K42633"/>
    </row>
    <row r="42634" spans="11:11" x14ac:dyDescent="0.25">
      <c r="K42634"/>
    </row>
    <row r="42635" spans="11:11" x14ac:dyDescent="0.25">
      <c r="K42635"/>
    </row>
    <row r="42636" spans="11:11" x14ac:dyDescent="0.25">
      <c r="K42636"/>
    </row>
    <row r="42637" spans="11:11" x14ac:dyDescent="0.25">
      <c r="K42637"/>
    </row>
    <row r="42638" spans="11:11" x14ac:dyDescent="0.25">
      <c r="K42638"/>
    </row>
    <row r="42639" spans="11:11" x14ac:dyDescent="0.25">
      <c r="K42639"/>
    </row>
    <row r="42640" spans="11:11" x14ac:dyDescent="0.25">
      <c r="K42640"/>
    </row>
    <row r="42641" spans="11:11" x14ac:dyDescent="0.25">
      <c r="K42641"/>
    </row>
    <row r="42642" spans="11:11" x14ac:dyDescent="0.25">
      <c r="K42642"/>
    </row>
    <row r="42643" spans="11:11" x14ac:dyDescent="0.25">
      <c r="K42643"/>
    </row>
    <row r="42644" spans="11:11" x14ac:dyDescent="0.25">
      <c r="K42644"/>
    </row>
    <row r="42645" spans="11:11" x14ac:dyDescent="0.25">
      <c r="K42645"/>
    </row>
    <row r="42646" spans="11:11" x14ac:dyDescent="0.25">
      <c r="K42646"/>
    </row>
    <row r="42647" spans="11:11" x14ac:dyDescent="0.25">
      <c r="K42647"/>
    </row>
    <row r="42648" spans="11:11" x14ac:dyDescent="0.25">
      <c r="K42648"/>
    </row>
    <row r="42649" spans="11:11" x14ac:dyDescent="0.25">
      <c r="K42649"/>
    </row>
    <row r="42650" spans="11:11" x14ac:dyDescent="0.25">
      <c r="K42650"/>
    </row>
    <row r="42651" spans="11:11" x14ac:dyDescent="0.25">
      <c r="K42651"/>
    </row>
    <row r="42652" spans="11:11" x14ac:dyDescent="0.25">
      <c r="K42652"/>
    </row>
    <row r="42653" spans="11:11" x14ac:dyDescent="0.25">
      <c r="K42653"/>
    </row>
    <row r="42654" spans="11:11" x14ac:dyDescent="0.25">
      <c r="K42654"/>
    </row>
    <row r="42655" spans="11:11" x14ac:dyDescent="0.25">
      <c r="K42655"/>
    </row>
    <row r="42656" spans="11:11" x14ac:dyDescent="0.25">
      <c r="K42656"/>
    </row>
    <row r="42657" spans="11:11" x14ac:dyDescent="0.25">
      <c r="K42657"/>
    </row>
    <row r="42658" spans="11:11" x14ac:dyDescent="0.25">
      <c r="K42658"/>
    </row>
    <row r="42659" spans="11:11" x14ac:dyDescent="0.25">
      <c r="K42659"/>
    </row>
    <row r="42660" spans="11:11" x14ac:dyDescent="0.25">
      <c r="K42660"/>
    </row>
    <row r="42661" spans="11:11" x14ac:dyDescent="0.25">
      <c r="K42661"/>
    </row>
    <row r="42662" spans="11:11" x14ac:dyDescent="0.25">
      <c r="K42662"/>
    </row>
    <row r="42663" spans="11:11" x14ac:dyDescent="0.25">
      <c r="K42663"/>
    </row>
    <row r="42664" spans="11:11" x14ac:dyDescent="0.25">
      <c r="K42664"/>
    </row>
    <row r="42665" spans="11:11" x14ac:dyDescent="0.25">
      <c r="K42665"/>
    </row>
    <row r="42666" spans="11:11" x14ac:dyDescent="0.25">
      <c r="K42666"/>
    </row>
    <row r="42667" spans="11:11" x14ac:dyDescent="0.25">
      <c r="K42667"/>
    </row>
    <row r="42668" spans="11:11" x14ac:dyDescent="0.25">
      <c r="K42668"/>
    </row>
    <row r="42669" spans="11:11" x14ac:dyDescent="0.25">
      <c r="K42669"/>
    </row>
    <row r="42670" spans="11:11" x14ac:dyDescent="0.25">
      <c r="K42670"/>
    </row>
    <row r="42671" spans="11:11" x14ac:dyDescent="0.25">
      <c r="K42671"/>
    </row>
    <row r="42672" spans="11:11" x14ac:dyDescent="0.25">
      <c r="K42672"/>
    </row>
    <row r="42673" spans="11:11" x14ac:dyDescent="0.25">
      <c r="K42673"/>
    </row>
    <row r="42674" spans="11:11" x14ac:dyDescent="0.25">
      <c r="K42674"/>
    </row>
    <row r="42675" spans="11:11" x14ac:dyDescent="0.25">
      <c r="K42675"/>
    </row>
    <row r="42676" spans="11:11" x14ac:dyDescent="0.25">
      <c r="K42676"/>
    </row>
    <row r="42677" spans="11:11" x14ac:dyDescent="0.25">
      <c r="K42677"/>
    </row>
    <row r="42678" spans="11:11" x14ac:dyDescent="0.25">
      <c r="K42678"/>
    </row>
    <row r="42679" spans="11:11" x14ac:dyDescent="0.25">
      <c r="K42679"/>
    </row>
    <row r="42680" spans="11:11" x14ac:dyDescent="0.25">
      <c r="K42680"/>
    </row>
    <row r="42681" spans="11:11" x14ac:dyDescent="0.25">
      <c r="K42681"/>
    </row>
    <row r="42682" spans="11:11" x14ac:dyDescent="0.25">
      <c r="K42682"/>
    </row>
    <row r="42683" spans="11:11" x14ac:dyDescent="0.25">
      <c r="K42683"/>
    </row>
    <row r="42684" spans="11:11" x14ac:dyDescent="0.25">
      <c r="K42684"/>
    </row>
    <row r="42685" spans="11:11" x14ac:dyDescent="0.25">
      <c r="K42685"/>
    </row>
    <row r="42686" spans="11:11" x14ac:dyDescent="0.25">
      <c r="K42686"/>
    </row>
    <row r="42687" spans="11:11" x14ac:dyDescent="0.25">
      <c r="K42687"/>
    </row>
    <row r="42688" spans="11:11" x14ac:dyDescent="0.25">
      <c r="K42688"/>
    </row>
    <row r="42689" spans="11:11" x14ac:dyDescent="0.25">
      <c r="K42689"/>
    </row>
    <row r="42690" spans="11:11" x14ac:dyDescent="0.25">
      <c r="K42690"/>
    </row>
    <row r="42691" spans="11:11" x14ac:dyDescent="0.25">
      <c r="K42691"/>
    </row>
    <row r="42692" spans="11:11" x14ac:dyDescent="0.25">
      <c r="K42692"/>
    </row>
    <row r="42693" spans="11:11" x14ac:dyDescent="0.25">
      <c r="K42693"/>
    </row>
    <row r="42694" spans="11:11" x14ac:dyDescent="0.25">
      <c r="K42694"/>
    </row>
    <row r="42695" spans="11:11" x14ac:dyDescent="0.25">
      <c r="K42695"/>
    </row>
    <row r="42696" spans="11:11" x14ac:dyDescent="0.25">
      <c r="K42696"/>
    </row>
    <row r="42697" spans="11:11" x14ac:dyDescent="0.25">
      <c r="K42697"/>
    </row>
    <row r="42698" spans="11:11" x14ac:dyDescent="0.25">
      <c r="K42698"/>
    </row>
    <row r="42699" spans="11:11" x14ac:dyDescent="0.25">
      <c r="K42699"/>
    </row>
    <row r="42700" spans="11:11" x14ac:dyDescent="0.25">
      <c r="K42700"/>
    </row>
    <row r="42701" spans="11:11" x14ac:dyDescent="0.25">
      <c r="K42701"/>
    </row>
    <row r="42702" spans="11:11" x14ac:dyDescent="0.25">
      <c r="K42702"/>
    </row>
    <row r="42703" spans="11:11" x14ac:dyDescent="0.25">
      <c r="K42703"/>
    </row>
    <row r="42704" spans="11:11" x14ac:dyDescent="0.25">
      <c r="K42704"/>
    </row>
    <row r="42705" spans="11:11" x14ac:dyDescent="0.25">
      <c r="K42705"/>
    </row>
    <row r="42706" spans="11:11" x14ac:dyDescent="0.25">
      <c r="K42706"/>
    </row>
    <row r="42707" spans="11:11" x14ac:dyDescent="0.25">
      <c r="K42707"/>
    </row>
    <row r="42708" spans="11:11" x14ac:dyDescent="0.25">
      <c r="K42708"/>
    </row>
    <row r="42709" spans="11:11" x14ac:dyDescent="0.25">
      <c r="K42709"/>
    </row>
    <row r="42710" spans="11:11" x14ac:dyDescent="0.25">
      <c r="K42710"/>
    </row>
    <row r="42711" spans="11:11" x14ac:dyDescent="0.25">
      <c r="K42711"/>
    </row>
    <row r="42712" spans="11:11" x14ac:dyDescent="0.25">
      <c r="K42712"/>
    </row>
    <row r="42713" spans="11:11" x14ac:dyDescent="0.25">
      <c r="K42713"/>
    </row>
    <row r="42714" spans="11:11" x14ac:dyDescent="0.25">
      <c r="K42714"/>
    </row>
    <row r="42715" spans="11:11" x14ac:dyDescent="0.25">
      <c r="K42715"/>
    </row>
    <row r="42716" spans="11:11" x14ac:dyDescent="0.25">
      <c r="K42716"/>
    </row>
    <row r="42717" spans="11:11" x14ac:dyDescent="0.25">
      <c r="K42717"/>
    </row>
    <row r="42718" spans="11:11" x14ac:dyDescent="0.25">
      <c r="K42718"/>
    </row>
    <row r="42719" spans="11:11" x14ac:dyDescent="0.25">
      <c r="K42719"/>
    </row>
    <row r="42720" spans="11:11" x14ac:dyDescent="0.25">
      <c r="K42720"/>
    </row>
    <row r="42721" spans="11:11" x14ac:dyDescent="0.25">
      <c r="K42721"/>
    </row>
    <row r="42722" spans="11:11" x14ac:dyDescent="0.25">
      <c r="K42722"/>
    </row>
    <row r="42723" spans="11:11" x14ac:dyDescent="0.25">
      <c r="K42723"/>
    </row>
    <row r="42724" spans="11:11" x14ac:dyDescent="0.25">
      <c r="K42724"/>
    </row>
    <row r="42725" spans="11:11" x14ac:dyDescent="0.25">
      <c r="K42725"/>
    </row>
    <row r="42726" spans="11:11" x14ac:dyDescent="0.25">
      <c r="K42726"/>
    </row>
    <row r="42727" spans="11:11" x14ac:dyDescent="0.25">
      <c r="K42727"/>
    </row>
    <row r="42728" spans="11:11" x14ac:dyDescent="0.25">
      <c r="K42728"/>
    </row>
    <row r="42729" spans="11:11" x14ac:dyDescent="0.25">
      <c r="K42729"/>
    </row>
    <row r="42730" spans="11:11" x14ac:dyDescent="0.25">
      <c r="K42730"/>
    </row>
    <row r="42731" spans="11:11" x14ac:dyDescent="0.25">
      <c r="K42731"/>
    </row>
    <row r="42732" spans="11:11" x14ac:dyDescent="0.25">
      <c r="K42732"/>
    </row>
    <row r="42733" spans="11:11" x14ac:dyDescent="0.25">
      <c r="K42733"/>
    </row>
    <row r="42734" spans="11:11" x14ac:dyDescent="0.25">
      <c r="K42734"/>
    </row>
    <row r="42735" spans="11:11" x14ac:dyDescent="0.25">
      <c r="K42735"/>
    </row>
    <row r="42736" spans="11:11" x14ac:dyDescent="0.25">
      <c r="K42736"/>
    </row>
    <row r="42737" spans="11:11" x14ac:dyDescent="0.25">
      <c r="K42737"/>
    </row>
    <row r="42738" spans="11:11" x14ac:dyDescent="0.25">
      <c r="K42738"/>
    </row>
    <row r="42739" spans="11:11" x14ac:dyDescent="0.25">
      <c r="K42739"/>
    </row>
    <row r="42740" spans="11:11" x14ac:dyDescent="0.25">
      <c r="K42740"/>
    </row>
    <row r="42741" spans="11:11" x14ac:dyDescent="0.25">
      <c r="K42741"/>
    </row>
    <row r="42742" spans="11:11" x14ac:dyDescent="0.25">
      <c r="K42742"/>
    </row>
    <row r="42743" spans="11:11" x14ac:dyDescent="0.25">
      <c r="K42743"/>
    </row>
    <row r="42744" spans="11:11" x14ac:dyDescent="0.25">
      <c r="K42744"/>
    </row>
    <row r="42745" spans="11:11" x14ac:dyDescent="0.25">
      <c r="K42745"/>
    </row>
    <row r="42746" spans="11:11" x14ac:dyDescent="0.25">
      <c r="K42746"/>
    </row>
    <row r="42747" spans="11:11" x14ac:dyDescent="0.25">
      <c r="K42747"/>
    </row>
    <row r="42748" spans="11:11" x14ac:dyDescent="0.25">
      <c r="K42748"/>
    </row>
    <row r="42749" spans="11:11" x14ac:dyDescent="0.25">
      <c r="K42749"/>
    </row>
    <row r="42750" spans="11:11" x14ac:dyDescent="0.25">
      <c r="K42750"/>
    </row>
    <row r="42751" spans="11:11" x14ac:dyDescent="0.25">
      <c r="K42751"/>
    </row>
    <row r="42752" spans="11:11" x14ac:dyDescent="0.25">
      <c r="K42752"/>
    </row>
    <row r="42753" spans="11:11" x14ac:dyDescent="0.25">
      <c r="K42753"/>
    </row>
    <row r="42754" spans="11:11" x14ac:dyDescent="0.25">
      <c r="K42754"/>
    </row>
    <row r="42755" spans="11:11" x14ac:dyDescent="0.25">
      <c r="K42755"/>
    </row>
    <row r="42756" spans="11:11" x14ac:dyDescent="0.25">
      <c r="K42756"/>
    </row>
    <row r="42757" spans="11:11" x14ac:dyDescent="0.25">
      <c r="K42757"/>
    </row>
    <row r="42758" spans="11:11" x14ac:dyDescent="0.25">
      <c r="K42758"/>
    </row>
    <row r="42759" spans="11:11" x14ac:dyDescent="0.25">
      <c r="K42759"/>
    </row>
    <row r="42760" spans="11:11" x14ac:dyDescent="0.25">
      <c r="K42760"/>
    </row>
    <row r="42761" spans="11:11" x14ac:dyDescent="0.25">
      <c r="K42761"/>
    </row>
    <row r="42762" spans="11:11" x14ac:dyDescent="0.25">
      <c r="K42762"/>
    </row>
    <row r="42763" spans="11:11" x14ac:dyDescent="0.25">
      <c r="K42763"/>
    </row>
    <row r="42764" spans="11:11" x14ac:dyDescent="0.25">
      <c r="K42764"/>
    </row>
    <row r="42765" spans="11:11" x14ac:dyDescent="0.25">
      <c r="K42765"/>
    </row>
    <row r="42766" spans="11:11" x14ac:dyDescent="0.25">
      <c r="K42766"/>
    </row>
    <row r="42767" spans="11:11" x14ac:dyDescent="0.25">
      <c r="K42767"/>
    </row>
    <row r="42768" spans="11:11" x14ac:dyDescent="0.25">
      <c r="K42768"/>
    </row>
    <row r="42769" spans="11:11" x14ac:dyDescent="0.25">
      <c r="K42769"/>
    </row>
    <row r="42770" spans="11:11" x14ac:dyDescent="0.25">
      <c r="K42770"/>
    </row>
    <row r="42771" spans="11:11" x14ac:dyDescent="0.25">
      <c r="K42771"/>
    </row>
    <row r="42772" spans="11:11" x14ac:dyDescent="0.25">
      <c r="K42772"/>
    </row>
    <row r="42773" spans="11:11" x14ac:dyDescent="0.25">
      <c r="K42773"/>
    </row>
    <row r="42774" spans="11:11" x14ac:dyDescent="0.25">
      <c r="K42774"/>
    </row>
    <row r="42775" spans="11:11" x14ac:dyDescent="0.25">
      <c r="K42775"/>
    </row>
    <row r="42776" spans="11:11" x14ac:dyDescent="0.25">
      <c r="K42776"/>
    </row>
    <row r="42777" spans="11:11" x14ac:dyDescent="0.25">
      <c r="K42777"/>
    </row>
    <row r="42778" spans="11:11" x14ac:dyDescent="0.25">
      <c r="K42778"/>
    </row>
    <row r="42779" spans="11:11" x14ac:dyDescent="0.25">
      <c r="K42779"/>
    </row>
    <row r="42780" spans="11:11" x14ac:dyDescent="0.25">
      <c r="K42780"/>
    </row>
    <row r="42781" spans="11:11" x14ac:dyDescent="0.25">
      <c r="K42781"/>
    </row>
    <row r="42782" spans="11:11" x14ac:dyDescent="0.25">
      <c r="K42782"/>
    </row>
    <row r="42783" spans="11:11" x14ac:dyDescent="0.25">
      <c r="K42783"/>
    </row>
    <row r="42784" spans="11:11" x14ac:dyDescent="0.25">
      <c r="K42784"/>
    </row>
    <row r="42785" spans="11:11" x14ac:dyDescent="0.25">
      <c r="K42785"/>
    </row>
    <row r="42786" spans="11:11" x14ac:dyDescent="0.25">
      <c r="K42786"/>
    </row>
    <row r="42787" spans="11:11" x14ac:dyDescent="0.25">
      <c r="K42787"/>
    </row>
    <row r="42788" spans="11:11" x14ac:dyDescent="0.25">
      <c r="K42788"/>
    </row>
    <row r="42789" spans="11:11" x14ac:dyDescent="0.25">
      <c r="K42789"/>
    </row>
    <row r="42790" spans="11:11" x14ac:dyDescent="0.25">
      <c r="K42790"/>
    </row>
    <row r="42791" spans="11:11" x14ac:dyDescent="0.25">
      <c r="K42791"/>
    </row>
    <row r="42792" spans="11:11" x14ac:dyDescent="0.25">
      <c r="K42792"/>
    </row>
    <row r="42793" spans="11:11" x14ac:dyDescent="0.25">
      <c r="K42793"/>
    </row>
    <row r="42794" spans="11:11" x14ac:dyDescent="0.25">
      <c r="K42794"/>
    </row>
    <row r="42795" spans="11:11" x14ac:dyDescent="0.25">
      <c r="K42795"/>
    </row>
    <row r="42796" spans="11:11" x14ac:dyDescent="0.25">
      <c r="K42796"/>
    </row>
    <row r="42797" spans="11:11" x14ac:dyDescent="0.25">
      <c r="K42797"/>
    </row>
    <row r="42798" spans="11:11" x14ac:dyDescent="0.25">
      <c r="K42798"/>
    </row>
    <row r="42799" spans="11:11" x14ac:dyDescent="0.25">
      <c r="K42799"/>
    </row>
    <row r="42800" spans="11:11" x14ac:dyDescent="0.25">
      <c r="K42800"/>
    </row>
    <row r="42801" spans="11:11" x14ac:dyDescent="0.25">
      <c r="K42801"/>
    </row>
    <row r="42802" spans="11:11" x14ac:dyDescent="0.25">
      <c r="K42802"/>
    </row>
    <row r="42803" spans="11:11" x14ac:dyDescent="0.25">
      <c r="K42803"/>
    </row>
    <row r="42804" spans="11:11" x14ac:dyDescent="0.25">
      <c r="K42804"/>
    </row>
    <row r="42805" spans="11:11" x14ac:dyDescent="0.25">
      <c r="K42805"/>
    </row>
    <row r="42806" spans="11:11" x14ac:dyDescent="0.25">
      <c r="K42806"/>
    </row>
    <row r="42807" spans="11:11" x14ac:dyDescent="0.25">
      <c r="K42807"/>
    </row>
    <row r="42808" spans="11:11" x14ac:dyDescent="0.25">
      <c r="K42808"/>
    </row>
    <row r="42809" spans="11:11" x14ac:dyDescent="0.25">
      <c r="K42809"/>
    </row>
    <row r="42810" spans="11:11" x14ac:dyDescent="0.25">
      <c r="K42810"/>
    </row>
    <row r="42811" spans="11:11" x14ac:dyDescent="0.25">
      <c r="K42811"/>
    </row>
    <row r="42812" spans="11:11" x14ac:dyDescent="0.25">
      <c r="K42812"/>
    </row>
    <row r="42813" spans="11:11" x14ac:dyDescent="0.25">
      <c r="K42813"/>
    </row>
    <row r="42814" spans="11:11" x14ac:dyDescent="0.25">
      <c r="K42814"/>
    </row>
    <row r="42815" spans="11:11" x14ac:dyDescent="0.25">
      <c r="K42815"/>
    </row>
    <row r="42816" spans="11:11" x14ac:dyDescent="0.25">
      <c r="K42816"/>
    </row>
    <row r="42817" spans="11:11" x14ac:dyDescent="0.25">
      <c r="K42817"/>
    </row>
    <row r="42818" spans="11:11" x14ac:dyDescent="0.25">
      <c r="K42818"/>
    </row>
    <row r="42819" spans="11:11" x14ac:dyDescent="0.25">
      <c r="K42819"/>
    </row>
    <row r="42820" spans="11:11" x14ac:dyDescent="0.25">
      <c r="K42820"/>
    </row>
    <row r="42821" spans="11:11" x14ac:dyDescent="0.25">
      <c r="K42821"/>
    </row>
    <row r="42822" spans="11:11" x14ac:dyDescent="0.25">
      <c r="K42822"/>
    </row>
    <row r="42823" spans="11:11" x14ac:dyDescent="0.25">
      <c r="K42823"/>
    </row>
    <row r="42824" spans="11:11" x14ac:dyDescent="0.25">
      <c r="K42824"/>
    </row>
    <row r="42825" spans="11:11" x14ac:dyDescent="0.25">
      <c r="K42825"/>
    </row>
    <row r="42826" spans="11:11" x14ac:dyDescent="0.25">
      <c r="K42826"/>
    </row>
    <row r="42827" spans="11:11" x14ac:dyDescent="0.25">
      <c r="K42827"/>
    </row>
    <row r="42828" spans="11:11" x14ac:dyDescent="0.25">
      <c r="K42828"/>
    </row>
    <row r="42829" spans="11:11" x14ac:dyDescent="0.25">
      <c r="K42829"/>
    </row>
    <row r="42830" spans="11:11" x14ac:dyDescent="0.25">
      <c r="K42830"/>
    </row>
    <row r="42831" spans="11:11" x14ac:dyDescent="0.25">
      <c r="K42831"/>
    </row>
    <row r="42832" spans="11:11" x14ac:dyDescent="0.25">
      <c r="K42832"/>
    </row>
    <row r="42833" spans="11:11" x14ac:dyDescent="0.25">
      <c r="K42833"/>
    </row>
    <row r="42834" spans="11:11" x14ac:dyDescent="0.25">
      <c r="K42834"/>
    </row>
    <row r="42835" spans="11:11" x14ac:dyDescent="0.25">
      <c r="K42835"/>
    </row>
    <row r="42836" spans="11:11" x14ac:dyDescent="0.25">
      <c r="K42836"/>
    </row>
    <row r="42837" spans="11:11" x14ac:dyDescent="0.25">
      <c r="K42837"/>
    </row>
    <row r="42838" spans="11:11" x14ac:dyDescent="0.25">
      <c r="K42838"/>
    </row>
    <row r="42839" spans="11:11" x14ac:dyDescent="0.25">
      <c r="K42839"/>
    </row>
    <row r="42840" spans="11:11" x14ac:dyDescent="0.25">
      <c r="K42840"/>
    </row>
    <row r="42841" spans="11:11" x14ac:dyDescent="0.25">
      <c r="K42841"/>
    </row>
    <row r="42842" spans="11:11" x14ac:dyDescent="0.25">
      <c r="K42842"/>
    </row>
    <row r="42843" spans="11:11" x14ac:dyDescent="0.25">
      <c r="K42843"/>
    </row>
    <row r="42844" spans="11:11" x14ac:dyDescent="0.25">
      <c r="K42844"/>
    </row>
    <row r="42845" spans="11:11" x14ac:dyDescent="0.25">
      <c r="K42845"/>
    </row>
    <row r="42846" spans="11:11" x14ac:dyDescent="0.25">
      <c r="K42846"/>
    </row>
    <row r="42847" spans="11:11" x14ac:dyDescent="0.25">
      <c r="K42847"/>
    </row>
    <row r="42848" spans="11:11" x14ac:dyDescent="0.25">
      <c r="K42848"/>
    </row>
    <row r="42849" spans="11:11" x14ac:dyDescent="0.25">
      <c r="K42849"/>
    </row>
    <row r="42850" spans="11:11" x14ac:dyDescent="0.25">
      <c r="K42850"/>
    </row>
    <row r="42851" spans="11:11" x14ac:dyDescent="0.25">
      <c r="K42851"/>
    </row>
    <row r="42852" spans="11:11" x14ac:dyDescent="0.25">
      <c r="K42852"/>
    </row>
    <row r="42853" spans="11:11" x14ac:dyDescent="0.25">
      <c r="K42853"/>
    </row>
    <row r="42854" spans="11:11" x14ac:dyDescent="0.25">
      <c r="K42854"/>
    </row>
    <row r="42855" spans="11:11" x14ac:dyDescent="0.25">
      <c r="K42855"/>
    </row>
    <row r="42856" spans="11:11" x14ac:dyDescent="0.25">
      <c r="K42856"/>
    </row>
    <row r="42857" spans="11:11" x14ac:dyDescent="0.25">
      <c r="K42857"/>
    </row>
    <row r="42858" spans="11:11" x14ac:dyDescent="0.25">
      <c r="K42858"/>
    </row>
    <row r="42859" spans="11:11" x14ac:dyDescent="0.25">
      <c r="K42859"/>
    </row>
    <row r="42860" spans="11:11" x14ac:dyDescent="0.25">
      <c r="K42860"/>
    </row>
    <row r="42861" spans="11:11" x14ac:dyDescent="0.25">
      <c r="K42861"/>
    </row>
    <row r="42862" spans="11:11" x14ac:dyDescent="0.25">
      <c r="K42862"/>
    </row>
    <row r="42863" spans="11:11" x14ac:dyDescent="0.25">
      <c r="K42863"/>
    </row>
    <row r="42864" spans="11:11" x14ac:dyDescent="0.25">
      <c r="K42864"/>
    </row>
    <row r="42865" spans="11:11" x14ac:dyDescent="0.25">
      <c r="K42865"/>
    </row>
    <row r="42866" spans="11:11" x14ac:dyDescent="0.25">
      <c r="K42866"/>
    </row>
    <row r="42867" spans="11:11" x14ac:dyDescent="0.25">
      <c r="K42867"/>
    </row>
    <row r="42868" spans="11:11" x14ac:dyDescent="0.25">
      <c r="K42868"/>
    </row>
    <row r="42869" spans="11:11" x14ac:dyDescent="0.25">
      <c r="K42869"/>
    </row>
    <row r="42870" spans="11:11" x14ac:dyDescent="0.25">
      <c r="K42870"/>
    </row>
    <row r="42871" spans="11:11" x14ac:dyDescent="0.25">
      <c r="K42871"/>
    </row>
    <row r="42872" spans="11:11" x14ac:dyDescent="0.25">
      <c r="K42872"/>
    </row>
    <row r="42873" spans="11:11" x14ac:dyDescent="0.25">
      <c r="K42873"/>
    </row>
    <row r="42874" spans="11:11" x14ac:dyDescent="0.25">
      <c r="K42874"/>
    </row>
    <row r="42875" spans="11:11" x14ac:dyDescent="0.25">
      <c r="K42875"/>
    </row>
    <row r="42876" spans="11:11" x14ac:dyDescent="0.25">
      <c r="K42876"/>
    </row>
    <row r="42877" spans="11:11" x14ac:dyDescent="0.25">
      <c r="K42877"/>
    </row>
    <row r="42878" spans="11:11" x14ac:dyDescent="0.25">
      <c r="K42878"/>
    </row>
    <row r="42879" spans="11:11" x14ac:dyDescent="0.25">
      <c r="K42879"/>
    </row>
    <row r="42880" spans="11:11" x14ac:dyDescent="0.25">
      <c r="K42880"/>
    </row>
    <row r="42881" spans="11:11" x14ac:dyDescent="0.25">
      <c r="K42881"/>
    </row>
    <row r="42882" spans="11:11" x14ac:dyDescent="0.25">
      <c r="K42882"/>
    </row>
    <row r="42883" spans="11:11" x14ac:dyDescent="0.25">
      <c r="K42883"/>
    </row>
    <row r="42884" spans="11:11" x14ac:dyDescent="0.25">
      <c r="K42884"/>
    </row>
    <row r="42885" spans="11:11" x14ac:dyDescent="0.25">
      <c r="K42885"/>
    </row>
    <row r="42886" spans="11:11" x14ac:dyDescent="0.25">
      <c r="K42886"/>
    </row>
    <row r="42887" spans="11:11" x14ac:dyDescent="0.25">
      <c r="K42887"/>
    </row>
    <row r="42888" spans="11:11" x14ac:dyDescent="0.25">
      <c r="K42888"/>
    </row>
    <row r="42889" spans="11:11" x14ac:dyDescent="0.25">
      <c r="K42889"/>
    </row>
    <row r="42890" spans="11:11" x14ac:dyDescent="0.25">
      <c r="K42890"/>
    </row>
    <row r="42891" spans="11:11" x14ac:dyDescent="0.25">
      <c r="K42891"/>
    </row>
    <row r="42892" spans="11:11" x14ac:dyDescent="0.25">
      <c r="K42892"/>
    </row>
    <row r="42893" spans="11:11" x14ac:dyDescent="0.25">
      <c r="K42893"/>
    </row>
    <row r="42894" spans="11:11" x14ac:dyDescent="0.25">
      <c r="K42894"/>
    </row>
    <row r="42895" spans="11:11" x14ac:dyDescent="0.25">
      <c r="K42895"/>
    </row>
    <row r="42896" spans="11:11" x14ac:dyDescent="0.25">
      <c r="K42896"/>
    </row>
    <row r="42897" spans="11:11" x14ac:dyDescent="0.25">
      <c r="K42897"/>
    </row>
    <row r="42898" spans="11:11" x14ac:dyDescent="0.25">
      <c r="K42898"/>
    </row>
    <row r="42899" spans="11:11" x14ac:dyDescent="0.25">
      <c r="K42899"/>
    </row>
    <row r="42900" spans="11:11" x14ac:dyDescent="0.25">
      <c r="K42900"/>
    </row>
    <row r="42901" spans="11:11" x14ac:dyDescent="0.25">
      <c r="K42901"/>
    </row>
    <row r="42902" spans="11:11" x14ac:dyDescent="0.25">
      <c r="K42902"/>
    </row>
    <row r="42903" spans="11:11" x14ac:dyDescent="0.25">
      <c r="K42903"/>
    </row>
    <row r="42904" spans="11:11" x14ac:dyDescent="0.25">
      <c r="K42904"/>
    </row>
    <row r="42905" spans="11:11" x14ac:dyDescent="0.25">
      <c r="K42905"/>
    </row>
    <row r="42906" spans="11:11" x14ac:dyDescent="0.25">
      <c r="K42906"/>
    </row>
    <row r="42907" spans="11:11" x14ac:dyDescent="0.25">
      <c r="K42907"/>
    </row>
    <row r="42908" spans="11:11" x14ac:dyDescent="0.25">
      <c r="K42908"/>
    </row>
    <row r="42909" spans="11:11" x14ac:dyDescent="0.25">
      <c r="K42909"/>
    </row>
    <row r="42910" spans="11:11" x14ac:dyDescent="0.25">
      <c r="K42910"/>
    </row>
    <row r="42911" spans="11:11" x14ac:dyDescent="0.25">
      <c r="K42911"/>
    </row>
    <row r="42912" spans="11:11" x14ac:dyDescent="0.25">
      <c r="K42912"/>
    </row>
    <row r="42913" spans="11:11" x14ac:dyDescent="0.25">
      <c r="K42913"/>
    </row>
    <row r="42914" spans="11:11" x14ac:dyDescent="0.25">
      <c r="K42914"/>
    </row>
    <row r="42915" spans="11:11" x14ac:dyDescent="0.25">
      <c r="K42915"/>
    </row>
    <row r="42916" spans="11:11" x14ac:dyDescent="0.25">
      <c r="K42916"/>
    </row>
    <row r="42917" spans="11:11" x14ac:dyDescent="0.25">
      <c r="K42917"/>
    </row>
    <row r="42918" spans="11:11" x14ac:dyDescent="0.25">
      <c r="K42918"/>
    </row>
    <row r="42919" spans="11:11" x14ac:dyDescent="0.25">
      <c r="K42919"/>
    </row>
    <row r="42920" spans="11:11" x14ac:dyDescent="0.25">
      <c r="K42920"/>
    </row>
    <row r="42921" spans="11:11" x14ac:dyDescent="0.25">
      <c r="K42921"/>
    </row>
    <row r="42922" spans="11:11" x14ac:dyDescent="0.25">
      <c r="K42922"/>
    </row>
    <row r="42923" spans="11:11" x14ac:dyDescent="0.25">
      <c r="K42923"/>
    </row>
    <row r="42924" spans="11:11" x14ac:dyDescent="0.25">
      <c r="K42924"/>
    </row>
    <row r="42925" spans="11:11" x14ac:dyDescent="0.25">
      <c r="K42925"/>
    </row>
    <row r="42926" spans="11:11" x14ac:dyDescent="0.25">
      <c r="K42926"/>
    </row>
    <row r="42927" spans="11:11" x14ac:dyDescent="0.25">
      <c r="K42927"/>
    </row>
    <row r="42928" spans="11:11" x14ac:dyDescent="0.25">
      <c r="K42928"/>
    </row>
    <row r="42929" spans="11:11" x14ac:dyDescent="0.25">
      <c r="K42929"/>
    </row>
    <row r="42930" spans="11:11" x14ac:dyDescent="0.25">
      <c r="K42930"/>
    </row>
    <row r="42931" spans="11:11" x14ac:dyDescent="0.25">
      <c r="K42931"/>
    </row>
    <row r="42932" spans="11:11" x14ac:dyDescent="0.25">
      <c r="K42932"/>
    </row>
    <row r="42933" spans="11:11" x14ac:dyDescent="0.25">
      <c r="K42933"/>
    </row>
    <row r="42934" spans="11:11" x14ac:dyDescent="0.25">
      <c r="K42934"/>
    </row>
    <row r="42935" spans="11:11" x14ac:dyDescent="0.25">
      <c r="K42935"/>
    </row>
    <row r="42936" spans="11:11" x14ac:dyDescent="0.25">
      <c r="K42936"/>
    </row>
    <row r="42937" spans="11:11" x14ac:dyDescent="0.25">
      <c r="K42937"/>
    </row>
    <row r="42938" spans="11:11" x14ac:dyDescent="0.25">
      <c r="K42938"/>
    </row>
    <row r="42939" spans="11:11" x14ac:dyDescent="0.25">
      <c r="K42939"/>
    </row>
    <row r="42940" spans="11:11" x14ac:dyDescent="0.25">
      <c r="K42940"/>
    </row>
    <row r="42941" spans="11:11" x14ac:dyDescent="0.25">
      <c r="K42941"/>
    </row>
    <row r="42942" spans="11:11" x14ac:dyDescent="0.25">
      <c r="K42942"/>
    </row>
    <row r="42943" spans="11:11" x14ac:dyDescent="0.25">
      <c r="K42943"/>
    </row>
    <row r="42944" spans="11:11" x14ac:dyDescent="0.25">
      <c r="K42944"/>
    </row>
    <row r="42945" spans="11:11" x14ac:dyDescent="0.25">
      <c r="K42945"/>
    </row>
    <row r="42946" spans="11:11" x14ac:dyDescent="0.25">
      <c r="K42946"/>
    </row>
    <row r="42947" spans="11:11" x14ac:dyDescent="0.25">
      <c r="K42947"/>
    </row>
    <row r="42948" spans="11:11" x14ac:dyDescent="0.25">
      <c r="K42948"/>
    </row>
    <row r="42949" spans="11:11" x14ac:dyDescent="0.25">
      <c r="K42949"/>
    </row>
    <row r="42950" spans="11:11" x14ac:dyDescent="0.25">
      <c r="K42950"/>
    </row>
    <row r="42951" spans="11:11" x14ac:dyDescent="0.25">
      <c r="K42951"/>
    </row>
    <row r="42952" spans="11:11" x14ac:dyDescent="0.25">
      <c r="K42952"/>
    </row>
    <row r="42953" spans="11:11" x14ac:dyDescent="0.25">
      <c r="K42953"/>
    </row>
    <row r="42954" spans="11:11" x14ac:dyDescent="0.25">
      <c r="K42954"/>
    </row>
    <row r="42955" spans="11:11" x14ac:dyDescent="0.25">
      <c r="K42955"/>
    </row>
    <row r="42956" spans="11:11" x14ac:dyDescent="0.25">
      <c r="K42956"/>
    </row>
    <row r="42957" spans="11:11" x14ac:dyDescent="0.25">
      <c r="K42957"/>
    </row>
    <row r="42958" spans="11:11" x14ac:dyDescent="0.25">
      <c r="K42958"/>
    </row>
    <row r="42959" spans="11:11" x14ac:dyDescent="0.25">
      <c r="K42959"/>
    </row>
    <row r="42960" spans="11:11" x14ac:dyDescent="0.25">
      <c r="K42960"/>
    </row>
    <row r="42961" spans="11:11" x14ac:dyDescent="0.25">
      <c r="K42961"/>
    </row>
    <row r="42962" spans="11:11" x14ac:dyDescent="0.25">
      <c r="K42962"/>
    </row>
    <row r="42963" spans="11:11" x14ac:dyDescent="0.25">
      <c r="K42963"/>
    </row>
    <row r="42964" spans="11:11" x14ac:dyDescent="0.25">
      <c r="K42964"/>
    </row>
    <row r="42965" spans="11:11" x14ac:dyDescent="0.25">
      <c r="K42965"/>
    </row>
    <row r="42966" spans="11:11" x14ac:dyDescent="0.25">
      <c r="K42966"/>
    </row>
    <row r="42967" spans="11:11" x14ac:dyDescent="0.25">
      <c r="K42967"/>
    </row>
    <row r="42968" spans="11:11" x14ac:dyDescent="0.25">
      <c r="K42968"/>
    </row>
    <row r="42969" spans="11:11" x14ac:dyDescent="0.25">
      <c r="K42969"/>
    </row>
    <row r="42970" spans="11:11" x14ac:dyDescent="0.25">
      <c r="K42970"/>
    </row>
    <row r="42971" spans="11:11" x14ac:dyDescent="0.25">
      <c r="K42971"/>
    </row>
    <row r="42972" spans="11:11" x14ac:dyDescent="0.25">
      <c r="K42972"/>
    </row>
    <row r="42973" spans="11:11" x14ac:dyDescent="0.25">
      <c r="K42973"/>
    </row>
    <row r="42974" spans="11:11" x14ac:dyDescent="0.25">
      <c r="K42974"/>
    </row>
    <row r="42975" spans="11:11" x14ac:dyDescent="0.25">
      <c r="K42975"/>
    </row>
    <row r="42976" spans="11:11" x14ac:dyDescent="0.25">
      <c r="K42976"/>
    </row>
    <row r="42977" spans="11:11" x14ac:dyDescent="0.25">
      <c r="K42977"/>
    </row>
    <row r="42978" spans="11:11" x14ac:dyDescent="0.25">
      <c r="K42978"/>
    </row>
    <row r="42979" spans="11:11" x14ac:dyDescent="0.25">
      <c r="K42979"/>
    </row>
    <row r="42980" spans="11:11" x14ac:dyDescent="0.25">
      <c r="K42980"/>
    </row>
    <row r="42981" spans="11:11" x14ac:dyDescent="0.25">
      <c r="K42981"/>
    </row>
    <row r="42982" spans="11:11" x14ac:dyDescent="0.25">
      <c r="K42982"/>
    </row>
    <row r="42983" spans="11:11" x14ac:dyDescent="0.25">
      <c r="K42983"/>
    </row>
    <row r="42984" spans="11:11" x14ac:dyDescent="0.25">
      <c r="K42984"/>
    </row>
    <row r="42985" spans="11:11" x14ac:dyDescent="0.25">
      <c r="K42985"/>
    </row>
    <row r="42986" spans="11:11" x14ac:dyDescent="0.25">
      <c r="K42986"/>
    </row>
    <row r="42987" spans="11:11" x14ac:dyDescent="0.25">
      <c r="K42987"/>
    </row>
    <row r="42988" spans="11:11" x14ac:dyDescent="0.25">
      <c r="K42988"/>
    </row>
    <row r="42989" spans="11:11" x14ac:dyDescent="0.25">
      <c r="K42989"/>
    </row>
    <row r="42990" spans="11:11" x14ac:dyDescent="0.25">
      <c r="K42990"/>
    </row>
    <row r="42991" spans="11:11" x14ac:dyDescent="0.25">
      <c r="K42991"/>
    </row>
    <row r="42992" spans="11:11" x14ac:dyDescent="0.25">
      <c r="K42992"/>
    </row>
    <row r="42993" spans="11:11" x14ac:dyDescent="0.25">
      <c r="K42993"/>
    </row>
    <row r="42994" spans="11:11" x14ac:dyDescent="0.25">
      <c r="K42994"/>
    </row>
    <row r="42995" spans="11:11" x14ac:dyDescent="0.25">
      <c r="K42995"/>
    </row>
    <row r="42996" spans="11:11" x14ac:dyDescent="0.25">
      <c r="K42996"/>
    </row>
    <row r="42997" spans="11:11" x14ac:dyDescent="0.25">
      <c r="K42997"/>
    </row>
    <row r="42998" spans="11:11" x14ac:dyDescent="0.25">
      <c r="K42998"/>
    </row>
    <row r="42999" spans="11:11" x14ac:dyDescent="0.25">
      <c r="K42999"/>
    </row>
    <row r="43000" spans="11:11" x14ac:dyDescent="0.25">
      <c r="K43000"/>
    </row>
    <row r="43001" spans="11:11" x14ac:dyDescent="0.25">
      <c r="K43001"/>
    </row>
    <row r="43002" spans="11:11" x14ac:dyDescent="0.25">
      <c r="K43002"/>
    </row>
    <row r="43003" spans="11:11" x14ac:dyDescent="0.25">
      <c r="K43003"/>
    </row>
    <row r="43004" spans="11:11" x14ac:dyDescent="0.25">
      <c r="K43004"/>
    </row>
    <row r="43005" spans="11:11" x14ac:dyDescent="0.25">
      <c r="K43005"/>
    </row>
    <row r="43006" spans="11:11" x14ac:dyDescent="0.25">
      <c r="K43006"/>
    </row>
    <row r="43007" spans="11:11" x14ac:dyDescent="0.25">
      <c r="K43007"/>
    </row>
    <row r="43008" spans="11:11" x14ac:dyDescent="0.25">
      <c r="K43008"/>
    </row>
    <row r="43009" spans="11:11" x14ac:dyDescent="0.25">
      <c r="K43009"/>
    </row>
    <row r="43010" spans="11:11" x14ac:dyDescent="0.25">
      <c r="K43010"/>
    </row>
    <row r="43011" spans="11:11" x14ac:dyDescent="0.25">
      <c r="K43011"/>
    </row>
    <row r="43012" spans="11:11" x14ac:dyDescent="0.25">
      <c r="K43012"/>
    </row>
    <row r="43013" spans="11:11" x14ac:dyDescent="0.25">
      <c r="K43013"/>
    </row>
    <row r="43014" spans="11:11" x14ac:dyDescent="0.25">
      <c r="K43014"/>
    </row>
    <row r="43015" spans="11:11" x14ac:dyDescent="0.25">
      <c r="K43015"/>
    </row>
    <row r="43016" spans="11:11" x14ac:dyDescent="0.25">
      <c r="K43016"/>
    </row>
    <row r="43017" spans="11:11" x14ac:dyDescent="0.25">
      <c r="K43017"/>
    </row>
    <row r="43018" spans="11:11" x14ac:dyDescent="0.25">
      <c r="K43018"/>
    </row>
    <row r="43019" spans="11:11" x14ac:dyDescent="0.25">
      <c r="K43019"/>
    </row>
    <row r="43020" spans="11:11" x14ac:dyDescent="0.25">
      <c r="K43020"/>
    </row>
    <row r="43021" spans="11:11" x14ac:dyDescent="0.25">
      <c r="K43021"/>
    </row>
    <row r="43022" spans="11:11" x14ac:dyDescent="0.25">
      <c r="K43022"/>
    </row>
    <row r="43023" spans="11:11" x14ac:dyDescent="0.25">
      <c r="K43023"/>
    </row>
    <row r="43024" spans="11:11" x14ac:dyDescent="0.25">
      <c r="K43024"/>
    </row>
    <row r="43025" spans="11:11" x14ac:dyDescent="0.25">
      <c r="K43025"/>
    </row>
    <row r="43026" spans="11:11" x14ac:dyDescent="0.25">
      <c r="K43026"/>
    </row>
    <row r="43027" spans="11:11" x14ac:dyDescent="0.25">
      <c r="K43027"/>
    </row>
    <row r="43028" spans="11:11" x14ac:dyDescent="0.25">
      <c r="K43028"/>
    </row>
    <row r="43029" spans="11:11" x14ac:dyDescent="0.25">
      <c r="K43029"/>
    </row>
    <row r="43030" spans="11:11" x14ac:dyDescent="0.25">
      <c r="K43030"/>
    </row>
    <row r="43031" spans="11:11" x14ac:dyDescent="0.25">
      <c r="K43031"/>
    </row>
    <row r="43032" spans="11:11" x14ac:dyDescent="0.25">
      <c r="K43032"/>
    </row>
    <row r="43033" spans="11:11" x14ac:dyDescent="0.25">
      <c r="K43033"/>
    </row>
    <row r="43034" spans="11:11" x14ac:dyDescent="0.25">
      <c r="K43034"/>
    </row>
    <row r="43035" spans="11:11" x14ac:dyDescent="0.25">
      <c r="K43035"/>
    </row>
    <row r="43036" spans="11:11" x14ac:dyDescent="0.25">
      <c r="K43036"/>
    </row>
    <row r="43037" spans="11:11" x14ac:dyDescent="0.25">
      <c r="K43037"/>
    </row>
    <row r="43038" spans="11:11" x14ac:dyDescent="0.25">
      <c r="K43038"/>
    </row>
    <row r="43039" spans="11:11" x14ac:dyDescent="0.25">
      <c r="K43039"/>
    </row>
    <row r="43040" spans="11:11" x14ac:dyDescent="0.25">
      <c r="K43040"/>
    </row>
    <row r="43041" spans="11:11" x14ac:dyDescent="0.25">
      <c r="K43041"/>
    </row>
    <row r="43042" spans="11:11" x14ac:dyDescent="0.25">
      <c r="K43042"/>
    </row>
    <row r="43043" spans="11:11" x14ac:dyDescent="0.25">
      <c r="K43043"/>
    </row>
    <row r="43044" spans="11:11" x14ac:dyDescent="0.25">
      <c r="K43044"/>
    </row>
    <row r="43045" spans="11:11" x14ac:dyDescent="0.25">
      <c r="K43045"/>
    </row>
    <row r="43046" spans="11:11" x14ac:dyDescent="0.25">
      <c r="K43046"/>
    </row>
    <row r="43047" spans="11:11" x14ac:dyDescent="0.25">
      <c r="K43047"/>
    </row>
    <row r="43048" spans="11:11" x14ac:dyDescent="0.25">
      <c r="K43048"/>
    </row>
    <row r="43049" spans="11:11" x14ac:dyDescent="0.25">
      <c r="K43049"/>
    </row>
    <row r="43050" spans="11:11" x14ac:dyDescent="0.25">
      <c r="K43050"/>
    </row>
    <row r="43051" spans="11:11" x14ac:dyDescent="0.25">
      <c r="K43051"/>
    </row>
    <row r="43052" spans="11:11" x14ac:dyDescent="0.25">
      <c r="K43052"/>
    </row>
    <row r="43053" spans="11:11" x14ac:dyDescent="0.25">
      <c r="K43053"/>
    </row>
    <row r="43054" spans="11:11" x14ac:dyDescent="0.25">
      <c r="K43054"/>
    </row>
    <row r="43055" spans="11:11" x14ac:dyDescent="0.25">
      <c r="K43055"/>
    </row>
    <row r="43056" spans="11:11" x14ac:dyDescent="0.25">
      <c r="K43056"/>
    </row>
    <row r="43057" spans="11:11" x14ac:dyDescent="0.25">
      <c r="K43057"/>
    </row>
    <row r="43058" spans="11:11" x14ac:dyDescent="0.25">
      <c r="K43058"/>
    </row>
    <row r="43059" spans="11:11" x14ac:dyDescent="0.25">
      <c r="K43059"/>
    </row>
    <row r="43060" spans="11:11" x14ac:dyDescent="0.25">
      <c r="K43060"/>
    </row>
    <row r="43061" spans="11:11" x14ac:dyDescent="0.25">
      <c r="K43061"/>
    </row>
    <row r="43062" spans="11:11" x14ac:dyDescent="0.25">
      <c r="K43062"/>
    </row>
    <row r="43063" spans="11:11" x14ac:dyDescent="0.25">
      <c r="K43063"/>
    </row>
    <row r="43064" spans="11:11" x14ac:dyDescent="0.25">
      <c r="K43064"/>
    </row>
    <row r="43065" spans="11:11" x14ac:dyDescent="0.25">
      <c r="K43065"/>
    </row>
    <row r="43066" spans="11:11" x14ac:dyDescent="0.25">
      <c r="K43066"/>
    </row>
    <row r="43067" spans="11:11" x14ac:dyDescent="0.25">
      <c r="K43067"/>
    </row>
    <row r="43068" spans="11:11" x14ac:dyDescent="0.25">
      <c r="K43068"/>
    </row>
    <row r="43069" spans="11:11" x14ac:dyDescent="0.25">
      <c r="K43069"/>
    </row>
    <row r="43070" spans="11:11" x14ac:dyDescent="0.25">
      <c r="K43070"/>
    </row>
    <row r="43071" spans="11:11" x14ac:dyDescent="0.25">
      <c r="K43071"/>
    </row>
    <row r="43072" spans="11:11" x14ac:dyDescent="0.25">
      <c r="K43072"/>
    </row>
    <row r="43073" spans="11:11" x14ac:dyDescent="0.25">
      <c r="K43073"/>
    </row>
    <row r="43074" spans="11:11" x14ac:dyDescent="0.25">
      <c r="K43074"/>
    </row>
    <row r="43075" spans="11:11" x14ac:dyDescent="0.25">
      <c r="K43075"/>
    </row>
    <row r="43076" spans="11:11" x14ac:dyDescent="0.25">
      <c r="K43076"/>
    </row>
    <row r="43077" spans="11:11" x14ac:dyDescent="0.25">
      <c r="K43077"/>
    </row>
    <row r="43078" spans="11:11" x14ac:dyDescent="0.25">
      <c r="K43078"/>
    </row>
    <row r="43079" spans="11:11" x14ac:dyDescent="0.25">
      <c r="K43079"/>
    </row>
    <row r="43080" spans="11:11" x14ac:dyDescent="0.25">
      <c r="K43080"/>
    </row>
    <row r="43081" spans="11:11" x14ac:dyDescent="0.25">
      <c r="K43081"/>
    </row>
    <row r="43082" spans="11:11" x14ac:dyDescent="0.25">
      <c r="K43082"/>
    </row>
    <row r="43083" spans="11:11" x14ac:dyDescent="0.25">
      <c r="K43083"/>
    </row>
    <row r="43084" spans="11:11" x14ac:dyDescent="0.25">
      <c r="K43084"/>
    </row>
    <row r="43085" spans="11:11" x14ac:dyDescent="0.25">
      <c r="K43085"/>
    </row>
    <row r="43086" spans="11:11" x14ac:dyDescent="0.25">
      <c r="K43086"/>
    </row>
    <row r="43087" spans="11:11" x14ac:dyDescent="0.25">
      <c r="K43087"/>
    </row>
    <row r="43088" spans="11:11" x14ac:dyDescent="0.25">
      <c r="K43088"/>
    </row>
    <row r="43089" spans="11:11" x14ac:dyDescent="0.25">
      <c r="K43089"/>
    </row>
    <row r="43090" spans="11:11" x14ac:dyDescent="0.25">
      <c r="K43090"/>
    </row>
    <row r="43091" spans="11:11" x14ac:dyDescent="0.25">
      <c r="K43091"/>
    </row>
    <row r="43092" spans="11:11" x14ac:dyDescent="0.25">
      <c r="K43092"/>
    </row>
    <row r="43093" spans="11:11" x14ac:dyDescent="0.25">
      <c r="K43093"/>
    </row>
    <row r="43094" spans="11:11" x14ac:dyDescent="0.25">
      <c r="K43094"/>
    </row>
    <row r="43095" spans="11:11" x14ac:dyDescent="0.25">
      <c r="K43095"/>
    </row>
    <row r="43096" spans="11:11" x14ac:dyDescent="0.25">
      <c r="K43096"/>
    </row>
    <row r="43097" spans="11:11" x14ac:dyDescent="0.25">
      <c r="K43097"/>
    </row>
    <row r="43098" spans="11:11" x14ac:dyDescent="0.25">
      <c r="K43098"/>
    </row>
    <row r="43099" spans="11:11" x14ac:dyDescent="0.25">
      <c r="K43099"/>
    </row>
    <row r="43100" spans="11:11" x14ac:dyDescent="0.25">
      <c r="K43100"/>
    </row>
    <row r="43101" spans="11:11" x14ac:dyDescent="0.25">
      <c r="K43101"/>
    </row>
    <row r="43102" spans="11:11" x14ac:dyDescent="0.25">
      <c r="K43102"/>
    </row>
    <row r="43103" spans="11:11" x14ac:dyDescent="0.25">
      <c r="K43103"/>
    </row>
    <row r="43104" spans="11:11" x14ac:dyDescent="0.25">
      <c r="K43104"/>
    </row>
    <row r="43105" spans="11:11" x14ac:dyDescent="0.25">
      <c r="K43105"/>
    </row>
    <row r="43106" spans="11:11" x14ac:dyDescent="0.25">
      <c r="K43106"/>
    </row>
    <row r="43107" spans="11:11" x14ac:dyDescent="0.25">
      <c r="K43107"/>
    </row>
    <row r="43108" spans="11:11" x14ac:dyDescent="0.25">
      <c r="K43108"/>
    </row>
    <row r="43109" spans="11:11" x14ac:dyDescent="0.25">
      <c r="K43109"/>
    </row>
    <row r="43110" spans="11:11" x14ac:dyDescent="0.25">
      <c r="K43110"/>
    </row>
    <row r="43111" spans="11:11" x14ac:dyDescent="0.25">
      <c r="K43111"/>
    </row>
    <row r="43112" spans="11:11" x14ac:dyDescent="0.25">
      <c r="K43112"/>
    </row>
    <row r="43113" spans="11:11" x14ac:dyDescent="0.25">
      <c r="K43113"/>
    </row>
    <row r="43114" spans="11:11" x14ac:dyDescent="0.25">
      <c r="K43114"/>
    </row>
    <row r="43115" spans="11:11" x14ac:dyDescent="0.25">
      <c r="K43115"/>
    </row>
    <row r="43116" spans="11:11" x14ac:dyDescent="0.25">
      <c r="K43116"/>
    </row>
    <row r="43117" spans="11:11" x14ac:dyDescent="0.25">
      <c r="K43117"/>
    </row>
    <row r="43118" spans="11:11" x14ac:dyDescent="0.25">
      <c r="K43118"/>
    </row>
    <row r="43119" spans="11:11" x14ac:dyDescent="0.25">
      <c r="K43119"/>
    </row>
    <row r="43120" spans="11:11" x14ac:dyDescent="0.25">
      <c r="K43120"/>
    </row>
    <row r="43121" spans="11:11" x14ac:dyDescent="0.25">
      <c r="K43121"/>
    </row>
    <row r="43122" spans="11:11" x14ac:dyDescent="0.25">
      <c r="K43122"/>
    </row>
    <row r="43123" spans="11:11" x14ac:dyDescent="0.25">
      <c r="K43123"/>
    </row>
    <row r="43124" spans="11:11" x14ac:dyDescent="0.25">
      <c r="K43124"/>
    </row>
    <row r="43125" spans="11:11" x14ac:dyDescent="0.25">
      <c r="K43125"/>
    </row>
    <row r="43126" spans="11:11" x14ac:dyDescent="0.25">
      <c r="K43126"/>
    </row>
    <row r="43127" spans="11:11" x14ac:dyDescent="0.25">
      <c r="K43127"/>
    </row>
    <row r="43128" spans="11:11" x14ac:dyDescent="0.25">
      <c r="K43128"/>
    </row>
    <row r="43129" spans="11:11" x14ac:dyDescent="0.25">
      <c r="K43129"/>
    </row>
    <row r="43130" spans="11:11" x14ac:dyDescent="0.25">
      <c r="K43130"/>
    </row>
    <row r="43131" spans="11:11" x14ac:dyDescent="0.25">
      <c r="K43131"/>
    </row>
    <row r="43132" spans="11:11" x14ac:dyDescent="0.25">
      <c r="K43132"/>
    </row>
    <row r="43133" spans="11:11" x14ac:dyDescent="0.25">
      <c r="K43133"/>
    </row>
    <row r="43134" spans="11:11" x14ac:dyDescent="0.25">
      <c r="K43134"/>
    </row>
    <row r="43135" spans="11:11" x14ac:dyDescent="0.25">
      <c r="K43135"/>
    </row>
    <row r="43136" spans="11:11" x14ac:dyDescent="0.25">
      <c r="K43136"/>
    </row>
    <row r="43137" spans="11:11" x14ac:dyDescent="0.25">
      <c r="K43137"/>
    </row>
    <row r="43138" spans="11:11" x14ac:dyDescent="0.25">
      <c r="K43138"/>
    </row>
    <row r="43139" spans="11:11" x14ac:dyDescent="0.25">
      <c r="K43139"/>
    </row>
    <row r="43140" spans="11:11" x14ac:dyDescent="0.25">
      <c r="K43140"/>
    </row>
    <row r="43141" spans="11:11" x14ac:dyDescent="0.25">
      <c r="K43141"/>
    </row>
    <row r="43142" spans="11:11" x14ac:dyDescent="0.25">
      <c r="K43142"/>
    </row>
    <row r="43143" spans="11:11" x14ac:dyDescent="0.25">
      <c r="K43143"/>
    </row>
    <row r="43144" spans="11:11" x14ac:dyDescent="0.25">
      <c r="K43144"/>
    </row>
    <row r="43145" spans="11:11" x14ac:dyDescent="0.25">
      <c r="K43145"/>
    </row>
    <row r="43146" spans="11:11" x14ac:dyDescent="0.25">
      <c r="K43146"/>
    </row>
    <row r="43147" spans="11:11" x14ac:dyDescent="0.25">
      <c r="K43147"/>
    </row>
    <row r="43148" spans="11:11" x14ac:dyDescent="0.25">
      <c r="K43148"/>
    </row>
    <row r="43149" spans="11:11" x14ac:dyDescent="0.25">
      <c r="K43149"/>
    </row>
    <row r="43150" spans="11:11" x14ac:dyDescent="0.25">
      <c r="K43150"/>
    </row>
    <row r="43151" spans="11:11" x14ac:dyDescent="0.25">
      <c r="K43151"/>
    </row>
    <row r="43152" spans="11:11" x14ac:dyDescent="0.25">
      <c r="K43152"/>
    </row>
    <row r="43153" spans="11:11" x14ac:dyDescent="0.25">
      <c r="K43153"/>
    </row>
    <row r="43154" spans="11:11" x14ac:dyDescent="0.25">
      <c r="K43154"/>
    </row>
    <row r="43155" spans="11:11" x14ac:dyDescent="0.25">
      <c r="K43155"/>
    </row>
    <row r="43156" spans="11:11" x14ac:dyDescent="0.25">
      <c r="K43156"/>
    </row>
    <row r="43157" spans="11:11" x14ac:dyDescent="0.25">
      <c r="K43157"/>
    </row>
    <row r="43158" spans="11:11" x14ac:dyDescent="0.25">
      <c r="K43158"/>
    </row>
    <row r="43159" spans="11:11" x14ac:dyDescent="0.25">
      <c r="K43159"/>
    </row>
    <row r="43160" spans="11:11" x14ac:dyDescent="0.25">
      <c r="K43160"/>
    </row>
    <row r="43161" spans="11:11" x14ac:dyDescent="0.25">
      <c r="K43161"/>
    </row>
    <row r="43162" spans="11:11" x14ac:dyDescent="0.25">
      <c r="K43162"/>
    </row>
    <row r="43163" spans="11:11" x14ac:dyDescent="0.25">
      <c r="K43163"/>
    </row>
    <row r="43164" spans="11:11" x14ac:dyDescent="0.25">
      <c r="K43164"/>
    </row>
    <row r="43165" spans="11:11" x14ac:dyDescent="0.25">
      <c r="K43165"/>
    </row>
    <row r="43166" spans="11:11" x14ac:dyDescent="0.25">
      <c r="K43166"/>
    </row>
    <row r="43167" spans="11:11" x14ac:dyDescent="0.25">
      <c r="K43167"/>
    </row>
    <row r="43168" spans="11:11" x14ac:dyDescent="0.25">
      <c r="K43168"/>
    </row>
    <row r="43169" spans="11:11" x14ac:dyDescent="0.25">
      <c r="K43169"/>
    </row>
    <row r="43170" spans="11:11" x14ac:dyDescent="0.25">
      <c r="K43170"/>
    </row>
    <row r="43171" spans="11:11" x14ac:dyDescent="0.25">
      <c r="K43171"/>
    </row>
    <row r="43172" spans="11:11" x14ac:dyDescent="0.25">
      <c r="K43172"/>
    </row>
    <row r="43173" spans="11:11" x14ac:dyDescent="0.25">
      <c r="K43173"/>
    </row>
    <row r="43174" spans="11:11" x14ac:dyDescent="0.25">
      <c r="K43174"/>
    </row>
    <row r="43175" spans="11:11" x14ac:dyDescent="0.25">
      <c r="K43175"/>
    </row>
    <row r="43176" spans="11:11" x14ac:dyDescent="0.25">
      <c r="K43176"/>
    </row>
    <row r="43177" spans="11:11" x14ac:dyDescent="0.25">
      <c r="K43177"/>
    </row>
    <row r="43178" spans="11:11" x14ac:dyDescent="0.25">
      <c r="K43178"/>
    </row>
    <row r="43179" spans="11:11" x14ac:dyDescent="0.25">
      <c r="K43179"/>
    </row>
    <row r="43180" spans="11:11" x14ac:dyDescent="0.25">
      <c r="K43180"/>
    </row>
    <row r="43181" spans="11:11" x14ac:dyDescent="0.25">
      <c r="K43181"/>
    </row>
    <row r="43182" spans="11:11" x14ac:dyDescent="0.25">
      <c r="K43182"/>
    </row>
    <row r="43183" spans="11:11" x14ac:dyDescent="0.25">
      <c r="K43183"/>
    </row>
    <row r="43184" spans="11:11" x14ac:dyDescent="0.25">
      <c r="K43184"/>
    </row>
    <row r="43185" spans="11:11" x14ac:dyDescent="0.25">
      <c r="K43185"/>
    </row>
    <row r="43186" spans="11:11" x14ac:dyDescent="0.25">
      <c r="K43186"/>
    </row>
    <row r="43187" spans="11:11" x14ac:dyDescent="0.25">
      <c r="K43187"/>
    </row>
    <row r="43188" spans="11:11" x14ac:dyDescent="0.25">
      <c r="K43188"/>
    </row>
    <row r="43189" spans="11:11" x14ac:dyDescent="0.25">
      <c r="K43189"/>
    </row>
    <row r="43190" spans="11:11" x14ac:dyDescent="0.25">
      <c r="K43190"/>
    </row>
    <row r="43191" spans="11:11" x14ac:dyDescent="0.25">
      <c r="K43191"/>
    </row>
    <row r="43192" spans="11:11" x14ac:dyDescent="0.25">
      <c r="K43192"/>
    </row>
    <row r="43193" spans="11:11" x14ac:dyDescent="0.25">
      <c r="K43193"/>
    </row>
    <row r="43194" spans="11:11" x14ac:dyDescent="0.25">
      <c r="K43194"/>
    </row>
    <row r="43195" spans="11:11" x14ac:dyDescent="0.25">
      <c r="K43195"/>
    </row>
    <row r="43196" spans="11:11" x14ac:dyDescent="0.25">
      <c r="K43196"/>
    </row>
    <row r="43197" spans="11:11" x14ac:dyDescent="0.25">
      <c r="K43197"/>
    </row>
    <row r="43198" spans="11:11" x14ac:dyDescent="0.25">
      <c r="K43198"/>
    </row>
    <row r="43199" spans="11:11" x14ac:dyDescent="0.25">
      <c r="K43199"/>
    </row>
    <row r="43200" spans="11:11" x14ac:dyDescent="0.25">
      <c r="K43200"/>
    </row>
    <row r="43201" spans="11:11" x14ac:dyDescent="0.25">
      <c r="K43201"/>
    </row>
    <row r="43202" spans="11:11" x14ac:dyDescent="0.25">
      <c r="K43202"/>
    </row>
    <row r="43203" spans="11:11" x14ac:dyDescent="0.25">
      <c r="K43203"/>
    </row>
    <row r="43204" spans="11:11" x14ac:dyDescent="0.25">
      <c r="K43204"/>
    </row>
    <row r="43205" spans="11:11" x14ac:dyDescent="0.25">
      <c r="K43205"/>
    </row>
    <row r="43206" spans="11:11" x14ac:dyDescent="0.25">
      <c r="K43206"/>
    </row>
    <row r="43207" spans="11:11" x14ac:dyDescent="0.25">
      <c r="K43207"/>
    </row>
    <row r="43208" spans="11:11" x14ac:dyDescent="0.25">
      <c r="K43208"/>
    </row>
    <row r="43209" spans="11:11" x14ac:dyDescent="0.25">
      <c r="K43209"/>
    </row>
    <row r="43210" spans="11:11" x14ac:dyDescent="0.25">
      <c r="K43210"/>
    </row>
    <row r="43211" spans="11:11" x14ac:dyDescent="0.25">
      <c r="K43211"/>
    </row>
    <row r="43212" spans="11:11" x14ac:dyDescent="0.25">
      <c r="K43212"/>
    </row>
    <row r="43213" spans="11:11" x14ac:dyDescent="0.25">
      <c r="K43213"/>
    </row>
    <row r="43214" spans="11:11" x14ac:dyDescent="0.25">
      <c r="K43214"/>
    </row>
    <row r="43215" spans="11:11" x14ac:dyDescent="0.25">
      <c r="K43215"/>
    </row>
    <row r="43216" spans="11:11" x14ac:dyDescent="0.25">
      <c r="K43216"/>
    </row>
    <row r="43217" spans="11:11" x14ac:dyDescent="0.25">
      <c r="K43217"/>
    </row>
    <row r="43218" spans="11:11" x14ac:dyDescent="0.25">
      <c r="K43218"/>
    </row>
    <row r="43219" spans="11:11" x14ac:dyDescent="0.25">
      <c r="K43219"/>
    </row>
    <row r="43220" spans="11:11" x14ac:dyDescent="0.25">
      <c r="K43220"/>
    </row>
    <row r="43221" spans="11:11" x14ac:dyDescent="0.25">
      <c r="K43221"/>
    </row>
    <row r="43222" spans="11:11" x14ac:dyDescent="0.25">
      <c r="K43222"/>
    </row>
    <row r="43223" spans="11:11" x14ac:dyDescent="0.25">
      <c r="K43223"/>
    </row>
    <row r="43224" spans="11:11" x14ac:dyDescent="0.25">
      <c r="K43224"/>
    </row>
    <row r="43225" spans="11:11" x14ac:dyDescent="0.25">
      <c r="K43225"/>
    </row>
    <row r="43226" spans="11:11" x14ac:dyDescent="0.25">
      <c r="K43226"/>
    </row>
    <row r="43227" spans="11:11" x14ac:dyDescent="0.25">
      <c r="K43227"/>
    </row>
    <row r="43228" spans="11:11" x14ac:dyDescent="0.25">
      <c r="K43228"/>
    </row>
    <row r="43229" spans="11:11" x14ac:dyDescent="0.25">
      <c r="K43229"/>
    </row>
    <row r="43230" spans="11:11" x14ac:dyDescent="0.25">
      <c r="K43230"/>
    </row>
    <row r="43231" spans="11:11" x14ac:dyDescent="0.25">
      <c r="K43231"/>
    </row>
    <row r="43232" spans="11:11" x14ac:dyDescent="0.25">
      <c r="K43232"/>
    </row>
    <row r="43233" spans="11:11" x14ac:dyDescent="0.25">
      <c r="K43233"/>
    </row>
    <row r="43234" spans="11:11" x14ac:dyDescent="0.25">
      <c r="K43234"/>
    </row>
    <row r="43235" spans="11:11" x14ac:dyDescent="0.25">
      <c r="K43235"/>
    </row>
    <row r="43236" spans="11:11" x14ac:dyDescent="0.25">
      <c r="K43236"/>
    </row>
    <row r="43237" spans="11:11" x14ac:dyDescent="0.25">
      <c r="K43237"/>
    </row>
    <row r="43238" spans="11:11" x14ac:dyDescent="0.25">
      <c r="K43238"/>
    </row>
    <row r="43239" spans="11:11" x14ac:dyDescent="0.25">
      <c r="K43239"/>
    </row>
    <row r="43240" spans="11:11" x14ac:dyDescent="0.25">
      <c r="K43240"/>
    </row>
    <row r="43241" spans="11:11" x14ac:dyDescent="0.25">
      <c r="K43241"/>
    </row>
    <row r="43242" spans="11:11" x14ac:dyDescent="0.25">
      <c r="K43242"/>
    </row>
    <row r="43243" spans="11:11" x14ac:dyDescent="0.25">
      <c r="K43243"/>
    </row>
    <row r="43244" spans="11:11" x14ac:dyDescent="0.25">
      <c r="K43244"/>
    </row>
    <row r="43245" spans="11:11" x14ac:dyDescent="0.25">
      <c r="K43245"/>
    </row>
    <row r="43246" spans="11:11" x14ac:dyDescent="0.25">
      <c r="K43246"/>
    </row>
    <row r="43247" spans="11:11" x14ac:dyDescent="0.25">
      <c r="K43247"/>
    </row>
    <row r="43248" spans="11:11" x14ac:dyDescent="0.25">
      <c r="K43248"/>
    </row>
    <row r="43249" spans="11:11" x14ac:dyDescent="0.25">
      <c r="K43249"/>
    </row>
    <row r="43250" spans="11:11" x14ac:dyDescent="0.25">
      <c r="K43250"/>
    </row>
    <row r="43251" spans="11:11" x14ac:dyDescent="0.25">
      <c r="K43251"/>
    </row>
    <row r="43252" spans="11:11" x14ac:dyDescent="0.25">
      <c r="K43252"/>
    </row>
    <row r="43253" spans="11:11" x14ac:dyDescent="0.25">
      <c r="K43253"/>
    </row>
    <row r="43254" spans="11:11" x14ac:dyDescent="0.25">
      <c r="K43254"/>
    </row>
    <row r="43255" spans="11:11" x14ac:dyDescent="0.25">
      <c r="K43255"/>
    </row>
    <row r="43256" spans="11:11" x14ac:dyDescent="0.25">
      <c r="K43256"/>
    </row>
    <row r="43257" spans="11:11" x14ac:dyDescent="0.25">
      <c r="K43257"/>
    </row>
    <row r="43258" spans="11:11" x14ac:dyDescent="0.25">
      <c r="K43258"/>
    </row>
    <row r="43259" spans="11:11" x14ac:dyDescent="0.25">
      <c r="K43259"/>
    </row>
    <row r="43260" spans="11:11" x14ac:dyDescent="0.25">
      <c r="K43260"/>
    </row>
    <row r="43261" spans="11:11" x14ac:dyDescent="0.25">
      <c r="K43261"/>
    </row>
    <row r="43262" spans="11:11" x14ac:dyDescent="0.25">
      <c r="K43262"/>
    </row>
    <row r="43263" spans="11:11" x14ac:dyDescent="0.25">
      <c r="K43263"/>
    </row>
    <row r="43264" spans="11:11" x14ac:dyDescent="0.25">
      <c r="K43264"/>
    </row>
    <row r="43265" spans="11:11" x14ac:dyDescent="0.25">
      <c r="K43265"/>
    </row>
    <row r="43266" spans="11:11" x14ac:dyDescent="0.25">
      <c r="K43266"/>
    </row>
    <row r="43267" spans="11:11" x14ac:dyDescent="0.25">
      <c r="K43267"/>
    </row>
    <row r="43268" spans="11:11" x14ac:dyDescent="0.25">
      <c r="K43268"/>
    </row>
    <row r="43269" spans="11:11" x14ac:dyDescent="0.25">
      <c r="K43269"/>
    </row>
    <row r="43270" spans="11:11" x14ac:dyDescent="0.25">
      <c r="K43270"/>
    </row>
    <row r="43271" spans="11:11" x14ac:dyDescent="0.25">
      <c r="K43271"/>
    </row>
    <row r="43272" spans="11:11" x14ac:dyDescent="0.25">
      <c r="K43272"/>
    </row>
    <row r="43273" spans="11:11" x14ac:dyDescent="0.25">
      <c r="K43273"/>
    </row>
    <row r="43274" spans="11:11" x14ac:dyDescent="0.25">
      <c r="K43274"/>
    </row>
    <row r="43275" spans="11:11" x14ac:dyDescent="0.25">
      <c r="K43275"/>
    </row>
    <row r="43276" spans="11:11" x14ac:dyDescent="0.25">
      <c r="K43276"/>
    </row>
    <row r="43277" spans="11:11" x14ac:dyDescent="0.25">
      <c r="K43277"/>
    </row>
    <row r="43278" spans="11:11" x14ac:dyDescent="0.25">
      <c r="K43278"/>
    </row>
    <row r="43279" spans="11:11" x14ac:dyDescent="0.25">
      <c r="K43279"/>
    </row>
    <row r="43280" spans="11:11" x14ac:dyDescent="0.25">
      <c r="K43280"/>
    </row>
    <row r="43281" spans="11:11" x14ac:dyDescent="0.25">
      <c r="K43281"/>
    </row>
    <row r="43282" spans="11:11" x14ac:dyDescent="0.25">
      <c r="K43282"/>
    </row>
    <row r="43283" spans="11:11" x14ac:dyDescent="0.25">
      <c r="K43283"/>
    </row>
    <row r="43284" spans="11:11" x14ac:dyDescent="0.25">
      <c r="K43284"/>
    </row>
    <row r="43285" spans="11:11" x14ac:dyDescent="0.25">
      <c r="K43285"/>
    </row>
    <row r="43286" spans="11:11" x14ac:dyDescent="0.25">
      <c r="K43286"/>
    </row>
    <row r="43287" spans="11:11" x14ac:dyDescent="0.25">
      <c r="K43287"/>
    </row>
    <row r="43288" spans="11:11" x14ac:dyDescent="0.25">
      <c r="K43288"/>
    </row>
    <row r="43289" spans="11:11" x14ac:dyDescent="0.25">
      <c r="K43289"/>
    </row>
    <row r="43290" spans="11:11" x14ac:dyDescent="0.25">
      <c r="K43290"/>
    </row>
    <row r="43291" spans="11:11" x14ac:dyDescent="0.25">
      <c r="K43291"/>
    </row>
    <row r="43292" spans="11:11" x14ac:dyDescent="0.25">
      <c r="K43292"/>
    </row>
    <row r="43293" spans="11:11" x14ac:dyDescent="0.25">
      <c r="K43293"/>
    </row>
    <row r="43294" spans="11:11" x14ac:dyDescent="0.25">
      <c r="K43294"/>
    </row>
    <row r="43295" spans="11:11" x14ac:dyDescent="0.25">
      <c r="K43295"/>
    </row>
    <row r="43296" spans="11:11" x14ac:dyDescent="0.25">
      <c r="K43296"/>
    </row>
    <row r="43297" spans="11:11" x14ac:dyDescent="0.25">
      <c r="K43297"/>
    </row>
    <row r="43298" spans="11:11" x14ac:dyDescent="0.25">
      <c r="K43298"/>
    </row>
    <row r="43299" spans="11:11" x14ac:dyDescent="0.25">
      <c r="K43299"/>
    </row>
    <row r="43300" spans="11:11" x14ac:dyDescent="0.25">
      <c r="K43300"/>
    </row>
    <row r="43301" spans="11:11" x14ac:dyDescent="0.25">
      <c r="K43301"/>
    </row>
    <row r="43302" spans="11:11" x14ac:dyDescent="0.25">
      <c r="K43302"/>
    </row>
    <row r="43303" spans="11:11" x14ac:dyDescent="0.25">
      <c r="K43303"/>
    </row>
    <row r="43304" spans="11:11" x14ac:dyDescent="0.25">
      <c r="K43304"/>
    </row>
    <row r="43305" spans="11:11" x14ac:dyDescent="0.25">
      <c r="K43305"/>
    </row>
    <row r="43306" spans="11:11" x14ac:dyDescent="0.25">
      <c r="K43306"/>
    </row>
    <row r="43307" spans="11:11" x14ac:dyDescent="0.25">
      <c r="K43307"/>
    </row>
    <row r="43308" spans="11:11" x14ac:dyDescent="0.25">
      <c r="K43308"/>
    </row>
    <row r="43309" spans="11:11" x14ac:dyDescent="0.25">
      <c r="K43309"/>
    </row>
    <row r="43310" spans="11:11" x14ac:dyDescent="0.25">
      <c r="K43310"/>
    </row>
    <row r="43311" spans="11:11" x14ac:dyDescent="0.25">
      <c r="K43311"/>
    </row>
    <row r="43312" spans="11:11" x14ac:dyDescent="0.25">
      <c r="K43312"/>
    </row>
    <row r="43313" spans="11:11" x14ac:dyDescent="0.25">
      <c r="K43313"/>
    </row>
    <row r="43314" spans="11:11" x14ac:dyDescent="0.25">
      <c r="K43314"/>
    </row>
    <row r="43315" spans="11:11" x14ac:dyDescent="0.25">
      <c r="K43315"/>
    </row>
    <row r="43316" spans="11:11" x14ac:dyDescent="0.25">
      <c r="K43316"/>
    </row>
    <row r="43317" spans="11:11" x14ac:dyDescent="0.25">
      <c r="K43317"/>
    </row>
    <row r="43318" spans="11:11" x14ac:dyDescent="0.25">
      <c r="K43318"/>
    </row>
    <row r="43319" spans="11:11" x14ac:dyDescent="0.25">
      <c r="K43319"/>
    </row>
    <row r="43320" spans="11:11" x14ac:dyDescent="0.25">
      <c r="K43320"/>
    </row>
    <row r="43321" spans="11:11" x14ac:dyDescent="0.25">
      <c r="K43321"/>
    </row>
    <row r="43322" spans="11:11" x14ac:dyDescent="0.25">
      <c r="K43322"/>
    </row>
    <row r="43323" spans="11:11" x14ac:dyDescent="0.25">
      <c r="K43323"/>
    </row>
    <row r="43324" spans="11:11" x14ac:dyDescent="0.25">
      <c r="K43324"/>
    </row>
    <row r="43325" spans="11:11" x14ac:dyDescent="0.25">
      <c r="K43325"/>
    </row>
    <row r="43326" spans="11:11" x14ac:dyDescent="0.25">
      <c r="K43326"/>
    </row>
    <row r="43327" spans="11:11" x14ac:dyDescent="0.25">
      <c r="K43327"/>
    </row>
    <row r="43328" spans="11:11" x14ac:dyDescent="0.25">
      <c r="K43328"/>
    </row>
    <row r="43329" spans="11:11" x14ac:dyDescent="0.25">
      <c r="K43329"/>
    </row>
    <row r="43330" spans="11:11" x14ac:dyDescent="0.25">
      <c r="K43330"/>
    </row>
    <row r="43331" spans="11:11" x14ac:dyDescent="0.25">
      <c r="K43331"/>
    </row>
    <row r="43332" spans="11:11" x14ac:dyDescent="0.25">
      <c r="K43332"/>
    </row>
    <row r="43333" spans="11:11" x14ac:dyDescent="0.25">
      <c r="K43333"/>
    </row>
    <row r="43334" spans="11:11" x14ac:dyDescent="0.25">
      <c r="K43334"/>
    </row>
    <row r="43335" spans="11:11" x14ac:dyDescent="0.25">
      <c r="K43335"/>
    </row>
    <row r="43336" spans="11:11" x14ac:dyDescent="0.25">
      <c r="K43336"/>
    </row>
    <row r="43337" spans="11:11" x14ac:dyDescent="0.25">
      <c r="K43337"/>
    </row>
    <row r="43338" spans="11:11" x14ac:dyDescent="0.25">
      <c r="K43338"/>
    </row>
    <row r="43339" spans="11:11" x14ac:dyDescent="0.25">
      <c r="K43339"/>
    </row>
    <row r="43340" spans="11:11" x14ac:dyDescent="0.25">
      <c r="K43340"/>
    </row>
    <row r="43341" spans="11:11" x14ac:dyDescent="0.25">
      <c r="K43341"/>
    </row>
    <row r="43342" spans="11:11" x14ac:dyDescent="0.25">
      <c r="K43342"/>
    </row>
    <row r="43343" spans="11:11" x14ac:dyDescent="0.25">
      <c r="K43343"/>
    </row>
    <row r="43344" spans="11:11" x14ac:dyDescent="0.25">
      <c r="K43344"/>
    </row>
    <row r="43345" spans="11:11" x14ac:dyDescent="0.25">
      <c r="K43345"/>
    </row>
    <row r="43346" spans="11:11" x14ac:dyDescent="0.25">
      <c r="K43346"/>
    </row>
    <row r="43347" spans="11:11" x14ac:dyDescent="0.25">
      <c r="K43347"/>
    </row>
    <row r="43348" spans="11:11" x14ac:dyDescent="0.25">
      <c r="K43348"/>
    </row>
    <row r="43349" spans="11:11" x14ac:dyDescent="0.25">
      <c r="K43349"/>
    </row>
    <row r="43350" spans="11:11" x14ac:dyDescent="0.25">
      <c r="K43350"/>
    </row>
    <row r="43351" spans="11:11" x14ac:dyDescent="0.25">
      <c r="K43351"/>
    </row>
    <row r="43352" spans="11:11" x14ac:dyDescent="0.25">
      <c r="K43352"/>
    </row>
    <row r="43353" spans="11:11" x14ac:dyDescent="0.25">
      <c r="K43353"/>
    </row>
    <row r="43354" spans="11:11" x14ac:dyDescent="0.25">
      <c r="K43354"/>
    </row>
    <row r="43355" spans="11:11" x14ac:dyDescent="0.25">
      <c r="K43355"/>
    </row>
    <row r="43356" spans="11:11" x14ac:dyDescent="0.25">
      <c r="K43356"/>
    </row>
    <row r="43357" spans="11:11" x14ac:dyDescent="0.25">
      <c r="K43357"/>
    </row>
    <row r="43358" spans="11:11" x14ac:dyDescent="0.25">
      <c r="K43358"/>
    </row>
    <row r="43359" spans="11:11" x14ac:dyDescent="0.25">
      <c r="K43359"/>
    </row>
    <row r="43360" spans="11:11" x14ac:dyDescent="0.25">
      <c r="K43360"/>
    </row>
    <row r="43361" spans="11:11" x14ac:dyDescent="0.25">
      <c r="K43361"/>
    </row>
    <row r="43362" spans="11:11" x14ac:dyDescent="0.25">
      <c r="K43362"/>
    </row>
    <row r="43363" spans="11:11" x14ac:dyDescent="0.25">
      <c r="K43363"/>
    </row>
    <row r="43364" spans="11:11" x14ac:dyDescent="0.25">
      <c r="K43364"/>
    </row>
    <row r="43365" spans="11:11" x14ac:dyDescent="0.25">
      <c r="K43365"/>
    </row>
    <row r="43366" spans="11:11" x14ac:dyDescent="0.25">
      <c r="K43366"/>
    </row>
    <row r="43367" spans="11:11" x14ac:dyDescent="0.25">
      <c r="K43367"/>
    </row>
    <row r="43368" spans="11:11" x14ac:dyDescent="0.25">
      <c r="K43368"/>
    </row>
    <row r="43369" spans="11:11" x14ac:dyDescent="0.25">
      <c r="K43369"/>
    </row>
    <row r="43370" spans="11:11" x14ac:dyDescent="0.25">
      <c r="K43370"/>
    </row>
    <row r="43371" spans="11:11" x14ac:dyDescent="0.25">
      <c r="K43371"/>
    </row>
    <row r="43372" spans="11:11" x14ac:dyDescent="0.25">
      <c r="K43372"/>
    </row>
    <row r="43373" spans="11:11" x14ac:dyDescent="0.25">
      <c r="K43373"/>
    </row>
    <row r="43374" spans="11:11" x14ac:dyDescent="0.25">
      <c r="K43374"/>
    </row>
    <row r="43375" spans="11:11" x14ac:dyDescent="0.25">
      <c r="K43375"/>
    </row>
    <row r="43376" spans="11:11" x14ac:dyDescent="0.25">
      <c r="K43376"/>
    </row>
    <row r="43377" spans="11:11" x14ac:dyDescent="0.25">
      <c r="K43377"/>
    </row>
    <row r="43378" spans="11:11" x14ac:dyDescent="0.25">
      <c r="K43378"/>
    </row>
    <row r="43379" spans="11:11" x14ac:dyDescent="0.25">
      <c r="K43379"/>
    </row>
    <row r="43380" spans="11:11" x14ac:dyDescent="0.25">
      <c r="K43380"/>
    </row>
    <row r="43381" spans="11:11" x14ac:dyDescent="0.25">
      <c r="K43381"/>
    </row>
    <row r="43382" spans="11:11" x14ac:dyDescent="0.25">
      <c r="K43382"/>
    </row>
    <row r="43383" spans="11:11" x14ac:dyDescent="0.25">
      <c r="K43383"/>
    </row>
    <row r="43384" spans="11:11" x14ac:dyDescent="0.25">
      <c r="K43384"/>
    </row>
    <row r="43385" spans="11:11" x14ac:dyDescent="0.25">
      <c r="K43385"/>
    </row>
    <row r="43386" spans="11:11" x14ac:dyDescent="0.25">
      <c r="K43386"/>
    </row>
    <row r="43387" spans="11:11" x14ac:dyDescent="0.25">
      <c r="K43387"/>
    </row>
    <row r="43388" spans="11:11" x14ac:dyDescent="0.25">
      <c r="K43388"/>
    </row>
    <row r="43389" spans="11:11" x14ac:dyDescent="0.25">
      <c r="K43389"/>
    </row>
    <row r="43390" spans="11:11" x14ac:dyDescent="0.25">
      <c r="K43390"/>
    </row>
    <row r="43391" spans="11:11" x14ac:dyDescent="0.25">
      <c r="K43391"/>
    </row>
    <row r="43392" spans="11:11" x14ac:dyDescent="0.25">
      <c r="K43392"/>
    </row>
    <row r="43393" spans="11:11" x14ac:dyDescent="0.25">
      <c r="K43393"/>
    </row>
    <row r="43394" spans="11:11" x14ac:dyDescent="0.25">
      <c r="K43394"/>
    </row>
    <row r="43395" spans="11:11" x14ac:dyDescent="0.25">
      <c r="K43395"/>
    </row>
    <row r="43396" spans="11:11" x14ac:dyDescent="0.25">
      <c r="K43396"/>
    </row>
    <row r="43397" spans="11:11" x14ac:dyDescent="0.25">
      <c r="K43397"/>
    </row>
    <row r="43398" spans="11:11" x14ac:dyDescent="0.25">
      <c r="K43398"/>
    </row>
    <row r="43399" spans="11:11" x14ac:dyDescent="0.25">
      <c r="K43399"/>
    </row>
    <row r="43400" spans="11:11" x14ac:dyDescent="0.25">
      <c r="K43400"/>
    </row>
    <row r="43401" spans="11:11" x14ac:dyDescent="0.25">
      <c r="K43401"/>
    </row>
    <row r="43402" spans="11:11" x14ac:dyDescent="0.25">
      <c r="K43402"/>
    </row>
    <row r="43403" spans="11:11" x14ac:dyDescent="0.25">
      <c r="K43403"/>
    </row>
    <row r="43404" spans="11:11" x14ac:dyDescent="0.25">
      <c r="K43404"/>
    </row>
    <row r="43405" spans="11:11" x14ac:dyDescent="0.25">
      <c r="K43405"/>
    </row>
    <row r="43406" spans="11:11" x14ac:dyDescent="0.25">
      <c r="K43406"/>
    </row>
    <row r="43407" spans="11:11" x14ac:dyDescent="0.25">
      <c r="K43407"/>
    </row>
    <row r="43408" spans="11:11" x14ac:dyDescent="0.25">
      <c r="K43408"/>
    </row>
    <row r="43409" spans="11:11" x14ac:dyDescent="0.25">
      <c r="K43409"/>
    </row>
    <row r="43410" spans="11:11" x14ac:dyDescent="0.25">
      <c r="K43410"/>
    </row>
    <row r="43411" spans="11:11" x14ac:dyDescent="0.25">
      <c r="K43411"/>
    </row>
    <row r="43412" spans="11:11" x14ac:dyDescent="0.25">
      <c r="K43412"/>
    </row>
    <row r="43413" spans="11:11" x14ac:dyDescent="0.25">
      <c r="K43413"/>
    </row>
    <row r="43414" spans="11:11" x14ac:dyDescent="0.25">
      <c r="K43414"/>
    </row>
    <row r="43415" spans="11:11" x14ac:dyDescent="0.25">
      <c r="K43415"/>
    </row>
    <row r="43416" spans="11:11" x14ac:dyDescent="0.25">
      <c r="K43416"/>
    </row>
    <row r="43417" spans="11:11" x14ac:dyDescent="0.25">
      <c r="K43417"/>
    </row>
    <row r="43418" spans="11:11" x14ac:dyDescent="0.25">
      <c r="K43418"/>
    </row>
    <row r="43419" spans="11:11" x14ac:dyDescent="0.25">
      <c r="K43419"/>
    </row>
    <row r="43420" spans="11:11" x14ac:dyDescent="0.25">
      <c r="K43420"/>
    </row>
    <row r="43421" spans="11:11" x14ac:dyDescent="0.25">
      <c r="K43421"/>
    </row>
    <row r="43422" spans="11:11" x14ac:dyDescent="0.25">
      <c r="K43422"/>
    </row>
    <row r="43423" spans="11:11" x14ac:dyDescent="0.25">
      <c r="K43423"/>
    </row>
    <row r="43424" spans="11:11" x14ac:dyDescent="0.25">
      <c r="K43424"/>
    </row>
    <row r="43425" spans="11:11" x14ac:dyDescent="0.25">
      <c r="K43425"/>
    </row>
    <row r="43426" spans="11:11" x14ac:dyDescent="0.25">
      <c r="K43426"/>
    </row>
    <row r="43427" spans="11:11" x14ac:dyDescent="0.25">
      <c r="K43427"/>
    </row>
    <row r="43428" spans="11:11" x14ac:dyDescent="0.25">
      <c r="K43428"/>
    </row>
    <row r="43429" spans="11:11" x14ac:dyDescent="0.25">
      <c r="K43429"/>
    </row>
    <row r="43430" spans="11:11" x14ac:dyDescent="0.25">
      <c r="K43430"/>
    </row>
    <row r="43431" spans="11:11" x14ac:dyDescent="0.25">
      <c r="K43431"/>
    </row>
    <row r="43432" spans="11:11" x14ac:dyDescent="0.25">
      <c r="K43432"/>
    </row>
    <row r="43433" spans="11:11" x14ac:dyDescent="0.25">
      <c r="K43433"/>
    </row>
    <row r="43434" spans="11:11" x14ac:dyDescent="0.25">
      <c r="K43434"/>
    </row>
    <row r="43435" spans="11:11" x14ac:dyDescent="0.25">
      <c r="K43435"/>
    </row>
    <row r="43436" spans="11:11" x14ac:dyDescent="0.25">
      <c r="K43436"/>
    </row>
    <row r="43437" spans="11:11" x14ac:dyDescent="0.25">
      <c r="K43437"/>
    </row>
    <row r="43438" spans="11:11" x14ac:dyDescent="0.25">
      <c r="K43438"/>
    </row>
    <row r="43439" spans="11:11" x14ac:dyDescent="0.25">
      <c r="K43439"/>
    </row>
    <row r="43440" spans="11:11" x14ac:dyDescent="0.25">
      <c r="K43440"/>
    </row>
    <row r="43441" spans="11:11" x14ac:dyDescent="0.25">
      <c r="K43441"/>
    </row>
    <row r="43442" spans="11:11" x14ac:dyDescent="0.25">
      <c r="K43442"/>
    </row>
    <row r="43443" spans="11:11" x14ac:dyDescent="0.25">
      <c r="K43443"/>
    </row>
    <row r="43444" spans="11:11" x14ac:dyDescent="0.25">
      <c r="K43444"/>
    </row>
    <row r="43445" spans="11:11" x14ac:dyDescent="0.25">
      <c r="K43445"/>
    </row>
    <row r="43446" spans="11:11" x14ac:dyDescent="0.25">
      <c r="K43446"/>
    </row>
    <row r="43447" spans="11:11" x14ac:dyDescent="0.25">
      <c r="K43447"/>
    </row>
    <row r="43448" spans="11:11" x14ac:dyDescent="0.25">
      <c r="K43448"/>
    </row>
    <row r="43449" spans="11:11" x14ac:dyDescent="0.25">
      <c r="K43449"/>
    </row>
    <row r="43450" spans="11:11" x14ac:dyDescent="0.25">
      <c r="K43450"/>
    </row>
    <row r="43451" spans="11:11" x14ac:dyDescent="0.25">
      <c r="K43451"/>
    </row>
    <row r="43452" spans="11:11" x14ac:dyDescent="0.25">
      <c r="K43452"/>
    </row>
    <row r="43453" spans="11:11" x14ac:dyDescent="0.25">
      <c r="K43453"/>
    </row>
    <row r="43454" spans="11:11" x14ac:dyDescent="0.25">
      <c r="K43454"/>
    </row>
    <row r="43455" spans="11:11" x14ac:dyDescent="0.25">
      <c r="K43455"/>
    </row>
    <row r="43456" spans="11:11" x14ac:dyDescent="0.25">
      <c r="K43456"/>
    </row>
    <row r="43457" spans="11:11" x14ac:dyDescent="0.25">
      <c r="K43457"/>
    </row>
    <row r="43458" spans="11:11" x14ac:dyDescent="0.25">
      <c r="K43458"/>
    </row>
    <row r="43459" spans="11:11" x14ac:dyDescent="0.25">
      <c r="K43459"/>
    </row>
    <row r="43460" spans="11:11" x14ac:dyDescent="0.25">
      <c r="K43460"/>
    </row>
    <row r="43461" spans="11:11" x14ac:dyDescent="0.25">
      <c r="K43461"/>
    </row>
    <row r="43462" spans="11:11" x14ac:dyDescent="0.25">
      <c r="K43462"/>
    </row>
    <row r="43463" spans="11:11" x14ac:dyDescent="0.25">
      <c r="K43463"/>
    </row>
    <row r="43464" spans="11:11" x14ac:dyDescent="0.25">
      <c r="K43464"/>
    </row>
    <row r="43465" spans="11:11" x14ac:dyDescent="0.25">
      <c r="K43465"/>
    </row>
    <row r="43466" spans="11:11" x14ac:dyDescent="0.25">
      <c r="K43466"/>
    </row>
    <row r="43467" spans="11:11" x14ac:dyDescent="0.25">
      <c r="K43467"/>
    </row>
    <row r="43468" spans="11:11" x14ac:dyDescent="0.25">
      <c r="K43468"/>
    </row>
    <row r="43469" spans="11:11" x14ac:dyDescent="0.25">
      <c r="K43469"/>
    </row>
    <row r="43470" spans="11:11" x14ac:dyDescent="0.25">
      <c r="K43470"/>
    </row>
    <row r="43471" spans="11:11" x14ac:dyDescent="0.25">
      <c r="K43471"/>
    </row>
    <row r="43472" spans="11:11" x14ac:dyDescent="0.25">
      <c r="K43472"/>
    </row>
    <row r="43473" spans="11:11" x14ac:dyDescent="0.25">
      <c r="K43473"/>
    </row>
    <row r="43474" spans="11:11" x14ac:dyDescent="0.25">
      <c r="K43474"/>
    </row>
    <row r="43475" spans="11:11" x14ac:dyDescent="0.25">
      <c r="K43475"/>
    </row>
    <row r="43476" spans="11:11" x14ac:dyDescent="0.25">
      <c r="K43476"/>
    </row>
    <row r="43477" spans="11:11" x14ac:dyDescent="0.25">
      <c r="K43477"/>
    </row>
    <row r="43478" spans="11:11" x14ac:dyDescent="0.25">
      <c r="K43478"/>
    </row>
    <row r="43479" spans="11:11" x14ac:dyDescent="0.25">
      <c r="K43479"/>
    </row>
    <row r="43480" spans="11:11" x14ac:dyDescent="0.25">
      <c r="K43480"/>
    </row>
    <row r="43481" spans="11:11" x14ac:dyDescent="0.25">
      <c r="K43481"/>
    </row>
    <row r="43482" spans="11:11" x14ac:dyDescent="0.25">
      <c r="K43482"/>
    </row>
    <row r="43483" spans="11:11" x14ac:dyDescent="0.25">
      <c r="K43483"/>
    </row>
    <row r="43484" spans="11:11" x14ac:dyDescent="0.25">
      <c r="K43484"/>
    </row>
    <row r="43485" spans="11:11" x14ac:dyDescent="0.25">
      <c r="K43485"/>
    </row>
    <row r="43486" spans="11:11" x14ac:dyDescent="0.25">
      <c r="K43486"/>
    </row>
    <row r="43487" spans="11:11" x14ac:dyDescent="0.25">
      <c r="K43487"/>
    </row>
    <row r="43488" spans="11:11" x14ac:dyDescent="0.25">
      <c r="K43488"/>
    </row>
    <row r="43489" spans="11:11" x14ac:dyDescent="0.25">
      <c r="K43489"/>
    </row>
    <row r="43490" spans="11:11" x14ac:dyDescent="0.25">
      <c r="K43490"/>
    </row>
    <row r="43491" spans="11:11" x14ac:dyDescent="0.25">
      <c r="K43491"/>
    </row>
    <row r="43492" spans="11:11" x14ac:dyDescent="0.25">
      <c r="K43492"/>
    </row>
    <row r="43493" spans="11:11" x14ac:dyDescent="0.25">
      <c r="K43493"/>
    </row>
    <row r="43494" spans="11:11" x14ac:dyDescent="0.25">
      <c r="K43494"/>
    </row>
    <row r="43495" spans="11:11" x14ac:dyDescent="0.25">
      <c r="K43495"/>
    </row>
    <row r="43496" spans="11:11" x14ac:dyDescent="0.25">
      <c r="K43496"/>
    </row>
    <row r="43497" spans="11:11" x14ac:dyDescent="0.25">
      <c r="K43497"/>
    </row>
    <row r="43498" spans="11:11" x14ac:dyDescent="0.25">
      <c r="K43498"/>
    </row>
    <row r="43499" spans="11:11" x14ac:dyDescent="0.25">
      <c r="K43499"/>
    </row>
    <row r="43500" spans="11:11" x14ac:dyDescent="0.25">
      <c r="K43500"/>
    </row>
    <row r="43501" spans="11:11" x14ac:dyDescent="0.25">
      <c r="K43501"/>
    </row>
    <row r="43502" spans="11:11" x14ac:dyDescent="0.25">
      <c r="K43502"/>
    </row>
    <row r="43503" spans="11:11" x14ac:dyDescent="0.25">
      <c r="K43503"/>
    </row>
    <row r="43504" spans="11:11" x14ac:dyDescent="0.25">
      <c r="K43504"/>
    </row>
    <row r="43505" spans="11:11" x14ac:dyDescent="0.25">
      <c r="K43505"/>
    </row>
    <row r="43506" spans="11:11" x14ac:dyDescent="0.25">
      <c r="K43506"/>
    </row>
    <row r="43507" spans="11:11" x14ac:dyDescent="0.25">
      <c r="K43507"/>
    </row>
    <row r="43508" spans="11:11" x14ac:dyDescent="0.25">
      <c r="K43508"/>
    </row>
    <row r="43509" spans="11:11" x14ac:dyDescent="0.25">
      <c r="K43509"/>
    </row>
    <row r="43510" spans="11:11" x14ac:dyDescent="0.25">
      <c r="K43510"/>
    </row>
    <row r="43511" spans="11:11" x14ac:dyDescent="0.25">
      <c r="K43511"/>
    </row>
    <row r="43512" spans="11:11" x14ac:dyDescent="0.25">
      <c r="K43512"/>
    </row>
    <row r="43513" spans="11:11" x14ac:dyDescent="0.25">
      <c r="K43513"/>
    </row>
    <row r="43514" spans="11:11" x14ac:dyDescent="0.25">
      <c r="K43514"/>
    </row>
    <row r="43515" spans="11:11" x14ac:dyDescent="0.25">
      <c r="K43515"/>
    </row>
    <row r="43516" spans="11:11" x14ac:dyDescent="0.25">
      <c r="K43516"/>
    </row>
    <row r="43517" spans="11:11" x14ac:dyDescent="0.25">
      <c r="K43517"/>
    </row>
    <row r="43518" spans="11:11" x14ac:dyDescent="0.25">
      <c r="K43518"/>
    </row>
    <row r="43519" spans="11:11" x14ac:dyDescent="0.25">
      <c r="K43519"/>
    </row>
    <row r="43520" spans="11:11" x14ac:dyDescent="0.25">
      <c r="K43520"/>
    </row>
    <row r="43521" spans="11:11" x14ac:dyDescent="0.25">
      <c r="K43521"/>
    </row>
    <row r="43522" spans="11:11" x14ac:dyDescent="0.25">
      <c r="K43522"/>
    </row>
    <row r="43523" spans="11:11" x14ac:dyDescent="0.25">
      <c r="K43523"/>
    </row>
    <row r="43524" spans="11:11" x14ac:dyDescent="0.25">
      <c r="K43524"/>
    </row>
    <row r="43525" spans="11:11" x14ac:dyDescent="0.25">
      <c r="K43525"/>
    </row>
    <row r="43526" spans="11:11" x14ac:dyDescent="0.25">
      <c r="K43526"/>
    </row>
    <row r="43527" spans="11:11" x14ac:dyDescent="0.25">
      <c r="K43527"/>
    </row>
    <row r="43528" spans="11:11" x14ac:dyDescent="0.25">
      <c r="K43528"/>
    </row>
    <row r="43529" spans="11:11" x14ac:dyDescent="0.25">
      <c r="K43529"/>
    </row>
    <row r="43530" spans="11:11" x14ac:dyDescent="0.25">
      <c r="K43530"/>
    </row>
    <row r="43531" spans="11:11" x14ac:dyDescent="0.25">
      <c r="K43531"/>
    </row>
    <row r="43532" spans="11:11" x14ac:dyDescent="0.25">
      <c r="K43532"/>
    </row>
    <row r="43533" spans="11:11" x14ac:dyDescent="0.25">
      <c r="K43533"/>
    </row>
    <row r="43534" spans="11:11" x14ac:dyDescent="0.25">
      <c r="K43534"/>
    </row>
    <row r="43535" spans="11:11" x14ac:dyDescent="0.25">
      <c r="K43535"/>
    </row>
    <row r="43536" spans="11:11" x14ac:dyDescent="0.25">
      <c r="K43536"/>
    </row>
    <row r="43537" spans="11:11" x14ac:dyDescent="0.25">
      <c r="K43537"/>
    </row>
    <row r="43538" spans="11:11" x14ac:dyDescent="0.25">
      <c r="K43538"/>
    </row>
    <row r="43539" spans="11:11" x14ac:dyDescent="0.25">
      <c r="K43539"/>
    </row>
    <row r="43540" spans="11:11" x14ac:dyDescent="0.25">
      <c r="K43540"/>
    </row>
    <row r="43541" spans="11:11" x14ac:dyDescent="0.25">
      <c r="K43541"/>
    </row>
    <row r="43542" spans="11:11" x14ac:dyDescent="0.25">
      <c r="K43542"/>
    </row>
    <row r="43543" spans="11:11" x14ac:dyDescent="0.25">
      <c r="K43543"/>
    </row>
    <row r="43544" spans="11:11" x14ac:dyDescent="0.25">
      <c r="K43544"/>
    </row>
    <row r="43545" spans="11:11" x14ac:dyDescent="0.25">
      <c r="K43545"/>
    </row>
    <row r="43546" spans="11:11" x14ac:dyDescent="0.25">
      <c r="K43546"/>
    </row>
    <row r="43547" spans="11:11" x14ac:dyDescent="0.25">
      <c r="K43547"/>
    </row>
    <row r="43548" spans="11:11" x14ac:dyDescent="0.25">
      <c r="K43548"/>
    </row>
    <row r="43549" spans="11:11" x14ac:dyDescent="0.25">
      <c r="K43549"/>
    </row>
    <row r="43550" spans="11:11" x14ac:dyDescent="0.25">
      <c r="K43550"/>
    </row>
    <row r="43551" spans="11:11" x14ac:dyDescent="0.25">
      <c r="K43551"/>
    </row>
    <row r="43552" spans="11:11" x14ac:dyDescent="0.25">
      <c r="K43552"/>
    </row>
    <row r="43553" spans="11:11" x14ac:dyDescent="0.25">
      <c r="K43553"/>
    </row>
    <row r="43554" spans="11:11" x14ac:dyDescent="0.25">
      <c r="K43554"/>
    </row>
    <row r="43555" spans="11:11" x14ac:dyDescent="0.25">
      <c r="K43555"/>
    </row>
    <row r="43556" spans="11:11" x14ac:dyDescent="0.25">
      <c r="K43556"/>
    </row>
    <row r="43557" spans="11:11" x14ac:dyDescent="0.25">
      <c r="K43557"/>
    </row>
    <row r="43558" spans="11:11" x14ac:dyDescent="0.25">
      <c r="K43558"/>
    </row>
    <row r="43559" spans="11:11" x14ac:dyDescent="0.25">
      <c r="K43559"/>
    </row>
    <row r="43560" spans="11:11" x14ac:dyDescent="0.25">
      <c r="K43560"/>
    </row>
    <row r="43561" spans="11:11" x14ac:dyDescent="0.25">
      <c r="K43561"/>
    </row>
    <row r="43562" spans="11:11" x14ac:dyDescent="0.25">
      <c r="K43562"/>
    </row>
    <row r="43563" spans="11:11" x14ac:dyDescent="0.25">
      <c r="K43563"/>
    </row>
    <row r="43564" spans="11:11" x14ac:dyDescent="0.25">
      <c r="K43564"/>
    </row>
    <row r="43565" spans="11:11" x14ac:dyDescent="0.25">
      <c r="K43565"/>
    </row>
    <row r="43566" spans="11:11" x14ac:dyDescent="0.25">
      <c r="K43566"/>
    </row>
    <row r="43567" spans="11:11" x14ac:dyDescent="0.25">
      <c r="K43567"/>
    </row>
    <row r="43568" spans="11:11" x14ac:dyDescent="0.25">
      <c r="K43568"/>
    </row>
    <row r="43569" spans="11:11" x14ac:dyDescent="0.25">
      <c r="K43569"/>
    </row>
    <row r="43570" spans="11:11" x14ac:dyDescent="0.25">
      <c r="K43570"/>
    </row>
    <row r="43571" spans="11:11" x14ac:dyDescent="0.25">
      <c r="K43571"/>
    </row>
    <row r="43572" spans="11:11" x14ac:dyDescent="0.25">
      <c r="K43572"/>
    </row>
    <row r="43573" spans="11:11" x14ac:dyDescent="0.25">
      <c r="K43573"/>
    </row>
    <row r="43574" spans="11:11" x14ac:dyDescent="0.25">
      <c r="K43574"/>
    </row>
    <row r="43575" spans="11:11" x14ac:dyDescent="0.25">
      <c r="K43575"/>
    </row>
    <row r="43576" spans="11:11" x14ac:dyDescent="0.25">
      <c r="K43576"/>
    </row>
    <row r="43577" spans="11:11" x14ac:dyDescent="0.25">
      <c r="K43577"/>
    </row>
    <row r="43578" spans="11:11" x14ac:dyDescent="0.25">
      <c r="K43578"/>
    </row>
    <row r="43579" spans="11:11" x14ac:dyDescent="0.25">
      <c r="K43579"/>
    </row>
    <row r="43580" spans="11:11" x14ac:dyDescent="0.25">
      <c r="K43580"/>
    </row>
    <row r="43581" spans="11:11" x14ac:dyDescent="0.25">
      <c r="K43581"/>
    </row>
    <row r="43582" spans="11:11" x14ac:dyDescent="0.25">
      <c r="K43582"/>
    </row>
    <row r="43583" spans="11:11" x14ac:dyDescent="0.25">
      <c r="K43583"/>
    </row>
    <row r="43584" spans="11:11" x14ac:dyDescent="0.25">
      <c r="K43584"/>
    </row>
    <row r="43585" spans="11:11" x14ac:dyDescent="0.25">
      <c r="K43585"/>
    </row>
    <row r="43586" spans="11:11" x14ac:dyDescent="0.25">
      <c r="K43586"/>
    </row>
    <row r="43587" spans="11:11" x14ac:dyDescent="0.25">
      <c r="K43587"/>
    </row>
    <row r="43588" spans="11:11" x14ac:dyDescent="0.25">
      <c r="K43588"/>
    </row>
    <row r="43589" spans="11:11" x14ac:dyDescent="0.25">
      <c r="K43589"/>
    </row>
    <row r="43590" spans="11:11" x14ac:dyDescent="0.25">
      <c r="K43590"/>
    </row>
    <row r="43591" spans="11:11" x14ac:dyDescent="0.25">
      <c r="K43591"/>
    </row>
    <row r="43592" spans="11:11" x14ac:dyDescent="0.25">
      <c r="K43592"/>
    </row>
    <row r="43593" spans="11:11" x14ac:dyDescent="0.25">
      <c r="K43593"/>
    </row>
    <row r="43594" spans="11:11" x14ac:dyDescent="0.25">
      <c r="K43594"/>
    </row>
    <row r="43595" spans="11:11" x14ac:dyDescent="0.25">
      <c r="K43595"/>
    </row>
    <row r="43596" spans="11:11" x14ac:dyDescent="0.25">
      <c r="K43596"/>
    </row>
    <row r="43597" spans="11:11" x14ac:dyDescent="0.25">
      <c r="K43597"/>
    </row>
    <row r="43598" spans="11:11" x14ac:dyDescent="0.25">
      <c r="K43598"/>
    </row>
    <row r="43599" spans="11:11" x14ac:dyDescent="0.25">
      <c r="K43599"/>
    </row>
    <row r="43600" spans="11:11" x14ac:dyDescent="0.25">
      <c r="K43600"/>
    </row>
    <row r="43601" spans="11:11" x14ac:dyDescent="0.25">
      <c r="K43601"/>
    </row>
    <row r="43602" spans="11:11" x14ac:dyDescent="0.25">
      <c r="K43602"/>
    </row>
    <row r="43603" spans="11:11" x14ac:dyDescent="0.25">
      <c r="K43603"/>
    </row>
    <row r="43604" spans="11:11" x14ac:dyDescent="0.25">
      <c r="K43604"/>
    </row>
    <row r="43605" spans="11:11" x14ac:dyDescent="0.25">
      <c r="K43605"/>
    </row>
    <row r="43606" spans="11:11" x14ac:dyDescent="0.25">
      <c r="K43606"/>
    </row>
    <row r="43607" spans="11:11" x14ac:dyDescent="0.25">
      <c r="K43607"/>
    </row>
    <row r="43608" spans="11:11" x14ac:dyDescent="0.25">
      <c r="K43608"/>
    </row>
    <row r="43609" spans="11:11" x14ac:dyDescent="0.25">
      <c r="K43609"/>
    </row>
    <row r="43610" spans="11:11" x14ac:dyDescent="0.25">
      <c r="K43610"/>
    </row>
    <row r="43611" spans="11:11" x14ac:dyDescent="0.25">
      <c r="K43611"/>
    </row>
    <row r="43612" spans="11:11" x14ac:dyDescent="0.25">
      <c r="K43612"/>
    </row>
    <row r="43613" spans="11:11" x14ac:dyDescent="0.25">
      <c r="K43613"/>
    </row>
    <row r="43614" spans="11:11" x14ac:dyDescent="0.25">
      <c r="K43614"/>
    </row>
    <row r="43615" spans="11:11" x14ac:dyDescent="0.25">
      <c r="K43615"/>
    </row>
    <row r="43616" spans="11:11" x14ac:dyDescent="0.25">
      <c r="K43616"/>
    </row>
    <row r="43617" spans="11:11" x14ac:dyDescent="0.25">
      <c r="K43617"/>
    </row>
    <row r="43618" spans="11:11" x14ac:dyDescent="0.25">
      <c r="K43618"/>
    </row>
    <row r="43619" spans="11:11" x14ac:dyDescent="0.25">
      <c r="K43619"/>
    </row>
    <row r="43620" spans="11:11" x14ac:dyDescent="0.25">
      <c r="K43620"/>
    </row>
    <row r="43621" spans="11:11" x14ac:dyDescent="0.25">
      <c r="K43621"/>
    </row>
    <row r="43622" spans="11:11" x14ac:dyDescent="0.25">
      <c r="K43622"/>
    </row>
    <row r="43623" spans="11:11" x14ac:dyDescent="0.25">
      <c r="K43623"/>
    </row>
    <row r="43624" spans="11:11" x14ac:dyDescent="0.25">
      <c r="K43624"/>
    </row>
    <row r="43625" spans="11:11" x14ac:dyDescent="0.25">
      <c r="K43625"/>
    </row>
    <row r="43626" spans="11:11" x14ac:dyDescent="0.25">
      <c r="K43626"/>
    </row>
    <row r="43627" spans="11:11" x14ac:dyDescent="0.25">
      <c r="K43627"/>
    </row>
    <row r="43628" spans="11:11" x14ac:dyDescent="0.25">
      <c r="K43628"/>
    </row>
    <row r="43629" spans="11:11" x14ac:dyDescent="0.25">
      <c r="K43629"/>
    </row>
    <row r="43630" spans="11:11" x14ac:dyDescent="0.25">
      <c r="K43630"/>
    </row>
    <row r="43631" spans="11:11" x14ac:dyDescent="0.25">
      <c r="K43631"/>
    </row>
    <row r="43632" spans="11:11" x14ac:dyDescent="0.25">
      <c r="K43632"/>
    </row>
    <row r="43633" spans="11:11" x14ac:dyDescent="0.25">
      <c r="K43633"/>
    </row>
    <row r="43634" spans="11:11" x14ac:dyDescent="0.25">
      <c r="K43634"/>
    </row>
    <row r="43635" spans="11:11" x14ac:dyDescent="0.25">
      <c r="K43635"/>
    </row>
    <row r="43636" spans="11:11" x14ac:dyDescent="0.25">
      <c r="K43636"/>
    </row>
    <row r="43637" spans="11:11" x14ac:dyDescent="0.25">
      <c r="K43637"/>
    </row>
    <row r="43638" spans="11:11" x14ac:dyDescent="0.25">
      <c r="K43638"/>
    </row>
    <row r="43639" spans="11:11" x14ac:dyDescent="0.25">
      <c r="K43639"/>
    </row>
    <row r="43640" spans="11:11" x14ac:dyDescent="0.25">
      <c r="K43640"/>
    </row>
    <row r="43641" spans="11:11" x14ac:dyDescent="0.25">
      <c r="K43641"/>
    </row>
    <row r="43642" spans="11:11" x14ac:dyDescent="0.25">
      <c r="K43642"/>
    </row>
    <row r="43643" spans="11:11" x14ac:dyDescent="0.25">
      <c r="K43643"/>
    </row>
    <row r="43644" spans="11:11" x14ac:dyDescent="0.25">
      <c r="K43644"/>
    </row>
    <row r="43645" spans="11:11" x14ac:dyDescent="0.25">
      <c r="K43645"/>
    </row>
    <row r="43646" spans="11:11" x14ac:dyDescent="0.25">
      <c r="K43646"/>
    </row>
    <row r="43647" spans="11:11" x14ac:dyDescent="0.25">
      <c r="K43647"/>
    </row>
    <row r="43648" spans="11:11" x14ac:dyDescent="0.25">
      <c r="K43648"/>
    </row>
    <row r="43649" spans="11:11" x14ac:dyDescent="0.25">
      <c r="K43649"/>
    </row>
    <row r="43650" spans="11:11" x14ac:dyDescent="0.25">
      <c r="K43650"/>
    </row>
    <row r="43651" spans="11:11" x14ac:dyDescent="0.25">
      <c r="K43651"/>
    </row>
    <row r="43652" spans="11:11" x14ac:dyDescent="0.25">
      <c r="K43652"/>
    </row>
    <row r="43653" spans="11:11" x14ac:dyDescent="0.25">
      <c r="K43653"/>
    </row>
    <row r="43654" spans="11:11" x14ac:dyDescent="0.25">
      <c r="K43654"/>
    </row>
    <row r="43655" spans="11:11" x14ac:dyDescent="0.25">
      <c r="K43655"/>
    </row>
    <row r="43656" spans="11:11" x14ac:dyDescent="0.25">
      <c r="K43656"/>
    </row>
    <row r="43657" spans="11:11" x14ac:dyDescent="0.25">
      <c r="K43657"/>
    </row>
    <row r="43658" spans="11:11" x14ac:dyDescent="0.25">
      <c r="K43658"/>
    </row>
    <row r="43659" spans="11:11" x14ac:dyDescent="0.25">
      <c r="K43659"/>
    </row>
    <row r="43660" spans="11:11" x14ac:dyDescent="0.25">
      <c r="K43660"/>
    </row>
    <row r="43661" spans="11:11" x14ac:dyDescent="0.25">
      <c r="K43661"/>
    </row>
    <row r="43662" spans="11:11" x14ac:dyDescent="0.25">
      <c r="K43662"/>
    </row>
    <row r="43663" spans="11:11" x14ac:dyDescent="0.25">
      <c r="K43663"/>
    </row>
    <row r="43664" spans="11:11" x14ac:dyDescent="0.25">
      <c r="K43664"/>
    </row>
    <row r="43665" spans="11:11" x14ac:dyDescent="0.25">
      <c r="K43665"/>
    </row>
    <row r="43666" spans="11:11" x14ac:dyDescent="0.25">
      <c r="K43666"/>
    </row>
    <row r="43667" spans="11:11" x14ac:dyDescent="0.25">
      <c r="K43667"/>
    </row>
    <row r="43668" spans="11:11" x14ac:dyDescent="0.25">
      <c r="K43668"/>
    </row>
    <row r="43669" spans="11:11" x14ac:dyDescent="0.25">
      <c r="K43669"/>
    </row>
    <row r="43670" spans="11:11" x14ac:dyDescent="0.25">
      <c r="K43670"/>
    </row>
    <row r="43671" spans="11:11" x14ac:dyDescent="0.25">
      <c r="K43671"/>
    </row>
    <row r="43672" spans="11:11" x14ac:dyDescent="0.25">
      <c r="K43672"/>
    </row>
    <row r="43673" spans="11:11" x14ac:dyDescent="0.25">
      <c r="K43673"/>
    </row>
    <row r="43674" spans="11:11" x14ac:dyDescent="0.25">
      <c r="K43674"/>
    </row>
    <row r="43675" spans="11:11" x14ac:dyDescent="0.25">
      <c r="K43675"/>
    </row>
    <row r="43676" spans="11:11" x14ac:dyDescent="0.25">
      <c r="K43676"/>
    </row>
    <row r="43677" spans="11:11" x14ac:dyDescent="0.25">
      <c r="K43677"/>
    </row>
    <row r="43678" spans="11:11" x14ac:dyDescent="0.25">
      <c r="K43678"/>
    </row>
    <row r="43679" spans="11:11" x14ac:dyDescent="0.25">
      <c r="K43679"/>
    </row>
    <row r="43680" spans="11:11" x14ac:dyDescent="0.25">
      <c r="K43680"/>
    </row>
    <row r="43681" spans="11:11" x14ac:dyDescent="0.25">
      <c r="K43681"/>
    </row>
    <row r="43682" spans="11:11" x14ac:dyDescent="0.25">
      <c r="K43682"/>
    </row>
    <row r="43683" spans="11:11" x14ac:dyDescent="0.25">
      <c r="K43683"/>
    </row>
    <row r="43684" spans="11:11" x14ac:dyDescent="0.25">
      <c r="K43684"/>
    </row>
    <row r="43685" spans="11:11" x14ac:dyDescent="0.25">
      <c r="K43685"/>
    </row>
    <row r="43686" spans="11:11" x14ac:dyDescent="0.25">
      <c r="K43686"/>
    </row>
    <row r="43687" spans="11:11" x14ac:dyDescent="0.25">
      <c r="K43687"/>
    </row>
    <row r="43688" spans="11:11" x14ac:dyDescent="0.25">
      <c r="K43688"/>
    </row>
    <row r="43689" spans="11:11" x14ac:dyDescent="0.25">
      <c r="K43689"/>
    </row>
    <row r="43690" spans="11:11" x14ac:dyDescent="0.25">
      <c r="K43690"/>
    </row>
    <row r="43691" spans="11:11" x14ac:dyDescent="0.25">
      <c r="K43691"/>
    </row>
    <row r="43692" spans="11:11" x14ac:dyDescent="0.25">
      <c r="K43692"/>
    </row>
    <row r="43693" spans="11:11" x14ac:dyDescent="0.25">
      <c r="K43693"/>
    </row>
    <row r="43694" spans="11:11" x14ac:dyDescent="0.25">
      <c r="K43694"/>
    </row>
    <row r="43695" spans="11:11" x14ac:dyDescent="0.25">
      <c r="K43695"/>
    </row>
    <row r="43696" spans="11:11" x14ac:dyDescent="0.25">
      <c r="K43696"/>
    </row>
    <row r="43697" spans="11:11" x14ac:dyDescent="0.25">
      <c r="K43697"/>
    </row>
    <row r="43698" spans="11:11" x14ac:dyDescent="0.25">
      <c r="K43698"/>
    </row>
    <row r="43699" spans="11:11" x14ac:dyDescent="0.25">
      <c r="K43699"/>
    </row>
    <row r="43700" spans="11:11" x14ac:dyDescent="0.25">
      <c r="K43700"/>
    </row>
    <row r="43701" spans="11:11" x14ac:dyDescent="0.25">
      <c r="K43701"/>
    </row>
    <row r="43702" spans="11:11" x14ac:dyDescent="0.25">
      <c r="K43702"/>
    </row>
    <row r="43703" spans="11:11" x14ac:dyDescent="0.25">
      <c r="K43703"/>
    </row>
    <row r="43704" spans="11:11" x14ac:dyDescent="0.25">
      <c r="K43704"/>
    </row>
    <row r="43705" spans="11:11" x14ac:dyDescent="0.25">
      <c r="K43705"/>
    </row>
    <row r="43706" spans="11:11" x14ac:dyDescent="0.25">
      <c r="K43706"/>
    </row>
    <row r="43707" spans="11:11" x14ac:dyDescent="0.25">
      <c r="K43707"/>
    </row>
    <row r="43708" spans="11:11" x14ac:dyDescent="0.25">
      <c r="K43708"/>
    </row>
    <row r="43709" spans="11:11" x14ac:dyDescent="0.25">
      <c r="K43709"/>
    </row>
    <row r="43710" spans="11:11" x14ac:dyDescent="0.25">
      <c r="K43710"/>
    </row>
    <row r="43711" spans="11:11" x14ac:dyDescent="0.25">
      <c r="K43711"/>
    </row>
    <row r="43712" spans="11:11" x14ac:dyDescent="0.25">
      <c r="K43712"/>
    </row>
    <row r="43713" spans="11:11" x14ac:dyDescent="0.25">
      <c r="K43713"/>
    </row>
    <row r="43714" spans="11:11" x14ac:dyDescent="0.25">
      <c r="K43714"/>
    </row>
    <row r="43715" spans="11:11" x14ac:dyDescent="0.25">
      <c r="K43715"/>
    </row>
    <row r="43716" spans="11:11" x14ac:dyDescent="0.25">
      <c r="K43716"/>
    </row>
    <row r="43717" spans="11:11" x14ac:dyDescent="0.25">
      <c r="K43717"/>
    </row>
    <row r="43718" spans="11:11" x14ac:dyDescent="0.25">
      <c r="K43718"/>
    </row>
    <row r="43719" spans="11:11" x14ac:dyDescent="0.25">
      <c r="K43719"/>
    </row>
    <row r="43720" spans="11:11" x14ac:dyDescent="0.25">
      <c r="K43720"/>
    </row>
    <row r="43721" spans="11:11" x14ac:dyDescent="0.25">
      <c r="K43721"/>
    </row>
    <row r="43722" spans="11:11" x14ac:dyDescent="0.25">
      <c r="K43722"/>
    </row>
    <row r="43723" spans="11:11" x14ac:dyDescent="0.25">
      <c r="K43723"/>
    </row>
    <row r="43724" spans="11:11" x14ac:dyDescent="0.25">
      <c r="K43724"/>
    </row>
    <row r="43725" spans="11:11" x14ac:dyDescent="0.25">
      <c r="K43725"/>
    </row>
    <row r="43726" spans="11:11" x14ac:dyDescent="0.25">
      <c r="K43726"/>
    </row>
    <row r="43727" spans="11:11" x14ac:dyDescent="0.25">
      <c r="K43727"/>
    </row>
    <row r="43728" spans="11:11" x14ac:dyDescent="0.25">
      <c r="K43728"/>
    </row>
    <row r="43729" spans="11:11" x14ac:dyDescent="0.25">
      <c r="K43729"/>
    </row>
    <row r="43730" spans="11:11" x14ac:dyDescent="0.25">
      <c r="K43730"/>
    </row>
    <row r="43731" spans="11:11" x14ac:dyDescent="0.25">
      <c r="K43731"/>
    </row>
    <row r="43732" spans="11:11" x14ac:dyDescent="0.25">
      <c r="K43732"/>
    </row>
    <row r="43733" spans="11:11" x14ac:dyDescent="0.25">
      <c r="K43733"/>
    </row>
    <row r="43734" spans="11:11" x14ac:dyDescent="0.25">
      <c r="K43734"/>
    </row>
    <row r="43735" spans="11:11" x14ac:dyDescent="0.25">
      <c r="K43735"/>
    </row>
    <row r="43736" spans="11:11" x14ac:dyDescent="0.25">
      <c r="K43736"/>
    </row>
    <row r="43737" spans="11:11" x14ac:dyDescent="0.25">
      <c r="K43737"/>
    </row>
    <row r="43738" spans="11:11" x14ac:dyDescent="0.25">
      <c r="K43738"/>
    </row>
    <row r="43739" spans="11:11" x14ac:dyDescent="0.25">
      <c r="K43739"/>
    </row>
    <row r="43740" spans="11:11" x14ac:dyDescent="0.25">
      <c r="K43740"/>
    </row>
    <row r="43741" spans="11:11" x14ac:dyDescent="0.25">
      <c r="K43741"/>
    </row>
    <row r="43742" spans="11:11" x14ac:dyDescent="0.25">
      <c r="K43742"/>
    </row>
    <row r="43743" spans="11:11" x14ac:dyDescent="0.25">
      <c r="K43743"/>
    </row>
    <row r="43744" spans="11:11" x14ac:dyDescent="0.25">
      <c r="K43744"/>
    </row>
    <row r="43745" spans="11:11" x14ac:dyDescent="0.25">
      <c r="K43745"/>
    </row>
    <row r="43746" spans="11:11" x14ac:dyDescent="0.25">
      <c r="K43746"/>
    </row>
    <row r="43747" spans="11:11" x14ac:dyDescent="0.25">
      <c r="K43747"/>
    </row>
    <row r="43748" spans="11:11" x14ac:dyDescent="0.25">
      <c r="K43748"/>
    </row>
    <row r="43749" spans="11:11" x14ac:dyDescent="0.25">
      <c r="K43749"/>
    </row>
    <row r="43750" spans="11:11" x14ac:dyDescent="0.25">
      <c r="K43750"/>
    </row>
    <row r="43751" spans="11:11" x14ac:dyDescent="0.25">
      <c r="K43751"/>
    </row>
    <row r="43752" spans="11:11" x14ac:dyDescent="0.25">
      <c r="K43752"/>
    </row>
    <row r="43753" spans="11:11" x14ac:dyDescent="0.25">
      <c r="K43753"/>
    </row>
    <row r="43754" spans="11:11" x14ac:dyDescent="0.25">
      <c r="K43754"/>
    </row>
    <row r="43755" spans="11:11" x14ac:dyDescent="0.25">
      <c r="K43755"/>
    </row>
    <row r="43756" spans="11:11" x14ac:dyDescent="0.25">
      <c r="K43756"/>
    </row>
    <row r="43757" spans="11:11" x14ac:dyDescent="0.25">
      <c r="K43757"/>
    </row>
    <row r="43758" spans="11:11" x14ac:dyDescent="0.25">
      <c r="K43758"/>
    </row>
    <row r="43759" spans="11:11" x14ac:dyDescent="0.25">
      <c r="K43759"/>
    </row>
    <row r="43760" spans="11:11" x14ac:dyDescent="0.25">
      <c r="K43760"/>
    </row>
    <row r="43761" spans="11:11" x14ac:dyDescent="0.25">
      <c r="K43761"/>
    </row>
    <row r="43762" spans="11:11" x14ac:dyDescent="0.25">
      <c r="K43762"/>
    </row>
    <row r="43763" spans="11:11" x14ac:dyDescent="0.25">
      <c r="K43763"/>
    </row>
    <row r="43764" spans="11:11" x14ac:dyDescent="0.25">
      <c r="K43764"/>
    </row>
    <row r="43765" spans="11:11" x14ac:dyDescent="0.25">
      <c r="K43765"/>
    </row>
    <row r="43766" spans="11:11" x14ac:dyDescent="0.25">
      <c r="K43766"/>
    </row>
    <row r="43767" spans="11:11" x14ac:dyDescent="0.25">
      <c r="K43767"/>
    </row>
    <row r="43768" spans="11:11" x14ac:dyDescent="0.25">
      <c r="K43768"/>
    </row>
    <row r="43769" spans="11:11" x14ac:dyDescent="0.25">
      <c r="K43769"/>
    </row>
    <row r="43770" spans="11:11" x14ac:dyDescent="0.25">
      <c r="K43770"/>
    </row>
    <row r="43771" spans="11:11" x14ac:dyDescent="0.25">
      <c r="K43771"/>
    </row>
    <row r="43772" spans="11:11" x14ac:dyDescent="0.25">
      <c r="K43772"/>
    </row>
    <row r="43773" spans="11:11" x14ac:dyDescent="0.25">
      <c r="K43773"/>
    </row>
    <row r="43774" spans="11:11" x14ac:dyDescent="0.25">
      <c r="K43774"/>
    </row>
    <row r="43775" spans="11:11" x14ac:dyDescent="0.25">
      <c r="K43775"/>
    </row>
    <row r="43776" spans="11:11" x14ac:dyDescent="0.25">
      <c r="K43776"/>
    </row>
    <row r="43777" spans="11:11" x14ac:dyDescent="0.25">
      <c r="K43777"/>
    </row>
    <row r="43778" spans="11:11" x14ac:dyDescent="0.25">
      <c r="K43778"/>
    </row>
    <row r="43779" spans="11:11" x14ac:dyDescent="0.25">
      <c r="K43779"/>
    </row>
    <row r="43780" spans="11:11" x14ac:dyDescent="0.25">
      <c r="K43780"/>
    </row>
    <row r="43781" spans="11:11" x14ac:dyDescent="0.25">
      <c r="K43781"/>
    </row>
    <row r="43782" spans="11:11" x14ac:dyDescent="0.25">
      <c r="K43782"/>
    </row>
    <row r="43783" spans="11:11" x14ac:dyDescent="0.25">
      <c r="K43783"/>
    </row>
    <row r="43784" spans="11:11" x14ac:dyDescent="0.25">
      <c r="K43784"/>
    </row>
    <row r="43785" spans="11:11" x14ac:dyDescent="0.25">
      <c r="K43785"/>
    </row>
    <row r="43786" spans="11:11" x14ac:dyDescent="0.25">
      <c r="K43786"/>
    </row>
    <row r="43787" spans="11:11" x14ac:dyDescent="0.25">
      <c r="K43787"/>
    </row>
    <row r="43788" spans="11:11" x14ac:dyDescent="0.25">
      <c r="K43788"/>
    </row>
    <row r="43789" spans="11:11" x14ac:dyDescent="0.25">
      <c r="K43789"/>
    </row>
    <row r="43790" spans="11:11" x14ac:dyDescent="0.25">
      <c r="K43790"/>
    </row>
    <row r="43791" spans="11:11" x14ac:dyDescent="0.25">
      <c r="K43791"/>
    </row>
    <row r="43792" spans="11:11" x14ac:dyDescent="0.25">
      <c r="K43792"/>
    </row>
    <row r="43793" spans="11:11" x14ac:dyDescent="0.25">
      <c r="K43793"/>
    </row>
    <row r="43794" spans="11:11" x14ac:dyDescent="0.25">
      <c r="K43794"/>
    </row>
    <row r="43795" spans="11:11" x14ac:dyDescent="0.25">
      <c r="K43795"/>
    </row>
    <row r="43796" spans="11:11" x14ac:dyDescent="0.25">
      <c r="K43796"/>
    </row>
    <row r="43797" spans="11:11" x14ac:dyDescent="0.25">
      <c r="K43797"/>
    </row>
    <row r="43798" spans="11:11" x14ac:dyDescent="0.25">
      <c r="K43798"/>
    </row>
    <row r="43799" spans="11:11" x14ac:dyDescent="0.25">
      <c r="K43799"/>
    </row>
    <row r="43800" spans="11:11" x14ac:dyDescent="0.25">
      <c r="K43800"/>
    </row>
    <row r="43801" spans="11:11" x14ac:dyDescent="0.25">
      <c r="K43801"/>
    </row>
    <row r="43802" spans="11:11" x14ac:dyDescent="0.25">
      <c r="K43802"/>
    </row>
    <row r="43803" spans="11:11" x14ac:dyDescent="0.25">
      <c r="K43803"/>
    </row>
    <row r="43804" spans="11:11" x14ac:dyDescent="0.25">
      <c r="K43804"/>
    </row>
    <row r="43805" spans="11:11" x14ac:dyDescent="0.25">
      <c r="K43805"/>
    </row>
    <row r="43806" spans="11:11" x14ac:dyDescent="0.25">
      <c r="K43806"/>
    </row>
    <row r="43807" spans="11:11" x14ac:dyDescent="0.25">
      <c r="K43807"/>
    </row>
    <row r="43808" spans="11:11" x14ac:dyDescent="0.25">
      <c r="K43808"/>
    </row>
    <row r="43809" spans="11:11" x14ac:dyDescent="0.25">
      <c r="K43809"/>
    </row>
    <row r="43810" spans="11:11" x14ac:dyDescent="0.25">
      <c r="K43810"/>
    </row>
    <row r="43811" spans="11:11" x14ac:dyDescent="0.25">
      <c r="K43811"/>
    </row>
    <row r="43812" spans="11:11" x14ac:dyDescent="0.25">
      <c r="K43812"/>
    </row>
    <row r="43813" spans="11:11" x14ac:dyDescent="0.25">
      <c r="K43813"/>
    </row>
    <row r="43814" spans="11:11" x14ac:dyDescent="0.25">
      <c r="K43814"/>
    </row>
    <row r="43815" spans="11:11" x14ac:dyDescent="0.25">
      <c r="K43815"/>
    </row>
    <row r="43816" spans="11:11" x14ac:dyDescent="0.25">
      <c r="K43816"/>
    </row>
    <row r="43817" spans="11:11" x14ac:dyDescent="0.25">
      <c r="K43817"/>
    </row>
    <row r="43818" spans="11:11" x14ac:dyDescent="0.25">
      <c r="K43818"/>
    </row>
    <row r="43819" spans="11:11" x14ac:dyDescent="0.25">
      <c r="K43819"/>
    </row>
    <row r="43820" spans="11:11" x14ac:dyDescent="0.25">
      <c r="K43820"/>
    </row>
    <row r="43821" spans="11:11" x14ac:dyDescent="0.25">
      <c r="K43821"/>
    </row>
    <row r="43822" spans="11:11" x14ac:dyDescent="0.25">
      <c r="K43822"/>
    </row>
    <row r="43823" spans="11:11" x14ac:dyDescent="0.25">
      <c r="K43823"/>
    </row>
    <row r="43824" spans="11:11" x14ac:dyDescent="0.25">
      <c r="K43824"/>
    </row>
    <row r="43825" spans="11:11" x14ac:dyDescent="0.25">
      <c r="K43825"/>
    </row>
    <row r="43826" spans="11:11" x14ac:dyDescent="0.25">
      <c r="K43826"/>
    </row>
    <row r="43827" spans="11:11" x14ac:dyDescent="0.25">
      <c r="K43827"/>
    </row>
    <row r="43828" spans="11:11" x14ac:dyDescent="0.25">
      <c r="K43828"/>
    </row>
    <row r="43829" spans="11:11" x14ac:dyDescent="0.25">
      <c r="K43829"/>
    </row>
    <row r="43830" spans="11:11" x14ac:dyDescent="0.25">
      <c r="K43830"/>
    </row>
    <row r="43831" spans="11:11" x14ac:dyDescent="0.25">
      <c r="K43831"/>
    </row>
    <row r="43832" spans="11:11" x14ac:dyDescent="0.25">
      <c r="K43832"/>
    </row>
    <row r="43833" spans="11:11" x14ac:dyDescent="0.25">
      <c r="K43833"/>
    </row>
    <row r="43834" spans="11:11" x14ac:dyDescent="0.25">
      <c r="K43834"/>
    </row>
    <row r="43835" spans="11:11" x14ac:dyDescent="0.25">
      <c r="K43835"/>
    </row>
    <row r="43836" spans="11:11" x14ac:dyDescent="0.25">
      <c r="K43836"/>
    </row>
    <row r="43837" spans="11:11" x14ac:dyDescent="0.25">
      <c r="K43837"/>
    </row>
    <row r="43838" spans="11:11" x14ac:dyDescent="0.25">
      <c r="K43838"/>
    </row>
    <row r="43839" spans="11:11" x14ac:dyDescent="0.25">
      <c r="K43839"/>
    </row>
    <row r="43840" spans="11:11" x14ac:dyDescent="0.25">
      <c r="K43840"/>
    </row>
    <row r="43841" spans="11:11" x14ac:dyDescent="0.25">
      <c r="K43841"/>
    </row>
    <row r="43842" spans="11:11" x14ac:dyDescent="0.25">
      <c r="K43842"/>
    </row>
    <row r="43843" spans="11:11" x14ac:dyDescent="0.25">
      <c r="K43843"/>
    </row>
    <row r="43844" spans="11:11" x14ac:dyDescent="0.25">
      <c r="K43844"/>
    </row>
    <row r="43845" spans="11:11" x14ac:dyDescent="0.25">
      <c r="K43845"/>
    </row>
    <row r="43846" spans="11:11" x14ac:dyDescent="0.25">
      <c r="K43846"/>
    </row>
    <row r="43847" spans="11:11" x14ac:dyDescent="0.25">
      <c r="K43847"/>
    </row>
    <row r="43848" spans="11:11" x14ac:dyDescent="0.25">
      <c r="K43848"/>
    </row>
    <row r="43849" spans="11:11" x14ac:dyDescent="0.25">
      <c r="K43849"/>
    </row>
    <row r="43850" spans="11:11" x14ac:dyDescent="0.25">
      <c r="K43850"/>
    </row>
    <row r="43851" spans="11:11" x14ac:dyDescent="0.25">
      <c r="K43851"/>
    </row>
    <row r="43852" spans="11:11" x14ac:dyDescent="0.25">
      <c r="K43852"/>
    </row>
    <row r="43853" spans="11:11" x14ac:dyDescent="0.25">
      <c r="K43853"/>
    </row>
    <row r="43854" spans="11:11" x14ac:dyDescent="0.25">
      <c r="K43854"/>
    </row>
    <row r="43855" spans="11:11" x14ac:dyDescent="0.25">
      <c r="K43855"/>
    </row>
    <row r="43856" spans="11:11" x14ac:dyDescent="0.25">
      <c r="K43856"/>
    </row>
    <row r="43857" spans="11:11" x14ac:dyDescent="0.25">
      <c r="K43857"/>
    </row>
    <row r="43858" spans="11:11" x14ac:dyDescent="0.25">
      <c r="K43858"/>
    </row>
    <row r="43859" spans="11:11" x14ac:dyDescent="0.25">
      <c r="K43859"/>
    </row>
    <row r="43860" spans="11:11" x14ac:dyDescent="0.25">
      <c r="K43860"/>
    </row>
    <row r="43861" spans="11:11" x14ac:dyDescent="0.25">
      <c r="K43861"/>
    </row>
    <row r="43862" spans="11:11" x14ac:dyDescent="0.25">
      <c r="K43862"/>
    </row>
    <row r="43863" spans="11:11" x14ac:dyDescent="0.25">
      <c r="K43863"/>
    </row>
    <row r="43864" spans="11:11" x14ac:dyDescent="0.25">
      <c r="K43864"/>
    </row>
    <row r="43865" spans="11:11" x14ac:dyDescent="0.25">
      <c r="K43865"/>
    </row>
    <row r="43866" spans="11:11" x14ac:dyDescent="0.25">
      <c r="K43866"/>
    </row>
    <row r="43867" spans="11:11" x14ac:dyDescent="0.25">
      <c r="K43867"/>
    </row>
    <row r="43868" spans="11:11" x14ac:dyDescent="0.25">
      <c r="K43868"/>
    </row>
    <row r="43869" spans="11:11" x14ac:dyDescent="0.25">
      <c r="K43869"/>
    </row>
    <row r="43870" spans="11:11" x14ac:dyDescent="0.25">
      <c r="K43870"/>
    </row>
    <row r="43871" spans="11:11" x14ac:dyDescent="0.25">
      <c r="K43871"/>
    </row>
    <row r="43872" spans="11:11" x14ac:dyDescent="0.25">
      <c r="K43872"/>
    </row>
    <row r="43873" spans="11:11" x14ac:dyDescent="0.25">
      <c r="K43873"/>
    </row>
    <row r="43874" spans="11:11" x14ac:dyDescent="0.25">
      <c r="K43874"/>
    </row>
    <row r="43875" spans="11:11" x14ac:dyDescent="0.25">
      <c r="K43875"/>
    </row>
    <row r="43876" spans="11:11" x14ac:dyDescent="0.25">
      <c r="K43876"/>
    </row>
    <row r="43877" spans="11:11" x14ac:dyDescent="0.25">
      <c r="K43877"/>
    </row>
    <row r="43878" spans="11:11" x14ac:dyDescent="0.25">
      <c r="K43878"/>
    </row>
    <row r="43879" spans="11:11" x14ac:dyDescent="0.25">
      <c r="K43879"/>
    </row>
    <row r="43880" spans="11:11" x14ac:dyDescent="0.25">
      <c r="K43880"/>
    </row>
    <row r="43881" spans="11:11" x14ac:dyDescent="0.25">
      <c r="K43881"/>
    </row>
    <row r="43882" spans="11:11" x14ac:dyDescent="0.25">
      <c r="K43882"/>
    </row>
    <row r="43883" spans="11:11" x14ac:dyDescent="0.25">
      <c r="K43883"/>
    </row>
    <row r="43884" spans="11:11" x14ac:dyDescent="0.25">
      <c r="K43884"/>
    </row>
    <row r="43885" spans="11:11" x14ac:dyDescent="0.25">
      <c r="K43885"/>
    </row>
    <row r="43886" spans="11:11" x14ac:dyDescent="0.25">
      <c r="K43886"/>
    </row>
    <row r="43887" spans="11:11" x14ac:dyDescent="0.25">
      <c r="K43887"/>
    </row>
    <row r="43888" spans="11:11" x14ac:dyDescent="0.25">
      <c r="K43888"/>
    </row>
    <row r="43889" spans="11:11" x14ac:dyDescent="0.25">
      <c r="K43889"/>
    </row>
    <row r="43890" spans="11:11" x14ac:dyDescent="0.25">
      <c r="K43890"/>
    </row>
    <row r="43891" spans="11:11" x14ac:dyDescent="0.25">
      <c r="K43891"/>
    </row>
    <row r="43892" spans="11:11" x14ac:dyDescent="0.25">
      <c r="K43892"/>
    </row>
    <row r="43893" spans="11:11" x14ac:dyDescent="0.25">
      <c r="K43893"/>
    </row>
    <row r="43894" spans="11:11" x14ac:dyDescent="0.25">
      <c r="K43894"/>
    </row>
    <row r="43895" spans="11:11" x14ac:dyDescent="0.25">
      <c r="K43895"/>
    </row>
    <row r="43896" spans="11:11" x14ac:dyDescent="0.25">
      <c r="K43896"/>
    </row>
    <row r="43897" spans="11:11" x14ac:dyDescent="0.25">
      <c r="K43897"/>
    </row>
    <row r="43898" spans="11:11" x14ac:dyDescent="0.25">
      <c r="K43898"/>
    </row>
    <row r="43899" spans="11:11" x14ac:dyDescent="0.25">
      <c r="K43899"/>
    </row>
    <row r="43900" spans="11:11" x14ac:dyDescent="0.25">
      <c r="K43900"/>
    </row>
    <row r="43901" spans="11:11" x14ac:dyDescent="0.25">
      <c r="K43901"/>
    </row>
    <row r="43902" spans="11:11" x14ac:dyDescent="0.25">
      <c r="K43902"/>
    </row>
    <row r="43903" spans="11:11" x14ac:dyDescent="0.25">
      <c r="K43903"/>
    </row>
    <row r="43904" spans="11:11" x14ac:dyDescent="0.25">
      <c r="K43904"/>
    </row>
    <row r="43905" spans="11:11" x14ac:dyDescent="0.25">
      <c r="K43905"/>
    </row>
    <row r="43906" spans="11:11" x14ac:dyDescent="0.25">
      <c r="K43906"/>
    </row>
    <row r="43907" spans="11:11" x14ac:dyDescent="0.25">
      <c r="K43907"/>
    </row>
    <row r="43908" spans="11:11" x14ac:dyDescent="0.25">
      <c r="K43908"/>
    </row>
    <row r="43909" spans="11:11" x14ac:dyDescent="0.25">
      <c r="K43909"/>
    </row>
    <row r="43910" spans="11:11" x14ac:dyDescent="0.25">
      <c r="K43910"/>
    </row>
    <row r="43911" spans="11:11" x14ac:dyDescent="0.25">
      <c r="K43911"/>
    </row>
    <row r="43912" spans="11:11" x14ac:dyDescent="0.25">
      <c r="K43912"/>
    </row>
    <row r="43913" spans="11:11" x14ac:dyDescent="0.25">
      <c r="K43913"/>
    </row>
    <row r="43914" spans="11:11" x14ac:dyDescent="0.25">
      <c r="K43914"/>
    </row>
    <row r="43915" spans="11:11" x14ac:dyDescent="0.25">
      <c r="K43915"/>
    </row>
    <row r="43916" spans="11:11" x14ac:dyDescent="0.25">
      <c r="K43916"/>
    </row>
    <row r="43917" spans="11:11" x14ac:dyDescent="0.25">
      <c r="K43917"/>
    </row>
    <row r="43918" spans="11:11" x14ac:dyDescent="0.25">
      <c r="K43918"/>
    </row>
    <row r="43919" spans="11:11" x14ac:dyDescent="0.25">
      <c r="K43919"/>
    </row>
    <row r="43920" spans="11:11" x14ac:dyDescent="0.25">
      <c r="K43920"/>
    </row>
    <row r="43921" spans="11:11" x14ac:dyDescent="0.25">
      <c r="K43921"/>
    </row>
    <row r="43922" spans="11:11" x14ac:dyDescent="0.25">
      <c r="K43922"/>
    </row>
    <row r="43923" spans="11:11" x14ac:dyDescent="0.25">
      <c r="K43923"/>
    </row>
    <row r="43924" spans="11:11" x14ac:dyDescent="0.25">
      <c r="K43924"/>
    </row>
    <row r="43925" spans="11:11" x14ac:dyDescent="0.25">
      <c r="K43925"/>
    </row>
    <row r="43926" spans="11:11" x14ac:dyDescent="0.25">
      <c r="K43926"/>
    </row>
    <row r="43927" spans="11:11" x14ac:dyDescent="0.25">
      <c r="K43927"/>
    </row>
    <row r="43928" spans="11:11" x14ac:dyDescent="0.25">
      <c r="K43928"/>
    </row>
    <row r="43929" spans="11:11" x14ac:dyDescent="0.25">
      <c r="K43929"/>
    </row>
    <row r="43930" spans="11:11" x14ac:dyDescent="0.25">
      <c r="K43930"/>
    </row>
    <row r="43931" spans="11:11" x14ac:dyDescent="0.25">
      <c r="K43931"/>
    </row>
    <row r="43932" spans="11:11" x14ac:dyDescent="0.25">
      <c r="K43932"/>
    </row>
    <row r="43933" spans="11:11" x14ac:dyDescent="0.25">
      <c r="K43933"/>
    </row>
    <row r="43934" spans="11:11" x14ac:dyDescent="0.25">
      <c r="K43934"/>
    </row>
    <row r="43935" spans="11:11" x14ac:dyDescent="0.25">
      <c r="K43935"/>
    </row>
    <row r="43936" spans="11:11" x14ac:dyDescent="0.25">
      <c r="K43936"/>
    </row>
    <row r="43937" spans="11:11" x14ac:dyDescent="0.25">
      <c r="K43937"/>
    </row>
    <row r="43938" spans="11:11" x14ac:dyDescent="0.25">
      <c r="K43938"/>
    </row>
    <row r="43939" spans="11:11" x14ac:dyDescent="0.25">
      <c r="K43939"/>
    </row>
    <row r="43940" spans="11:11" x14ac:dyDescent="0.25">
      <c r="K43940"/>
    </row>
    <row r="43941" spans="11:11" x14ac:dyDescent="0.25">
      <c r="K43941"/>
    </row>
    <row r="43942" spans="11:11" x14ac:dyDescent="0.25">
      <c r="K43942"/>
    </row>
    <row r="43943" spans="11:11" x14ac:dyDescent="0.25">
      <c r="K43943"/>
    </row>
    <row r="43944" spans="11:11" x14ac:dyDescent="0.25">
      <c r="K43944"/>
    </row>
    <row r="43945" spans="11:11" x14ac:dyDescent="0.25">
      <c r="K43945"/>
    </row>
    <row r="43946" spans="11:11" x14ac:dyDescent="0.25">
      <c r="K43946"/>
    </row>
    <row r="43947" spans="11:11" x14ac:dyDescent="0.25">
      <c r="K43947"/>
    </row>
    <row r="43948" spans="11:11" x14ac:dyDescent="0.25">
      <c r="K43948"/>
    </row>
    <row r="43949" spans="11:11" x14ac:dyDescent="0.25">
      <c r="K43949"/>
    </row>
    <row r="43950" spans="11:11" x14ac:dyDescent="0.25">
      <c r="K43950"/>
    </row>
    <row r="43951" spans="11:11" x14ac:dyDescent="0.25">
      <c r="K43951"/>
    </row>
    <row r="43952" spans="11:11" x14ac:dyDescent="0.25">
      <c r="K43952"/>
    </row>
    <row r="43953" spans="11:11" x14ac:dyDescent="0.25">
      <c r="K43953"/>
    </row>
    <row r="43954" spans="11:11" x14ac:dyDescent="0.25">
      <c r="K43954"/>
    </row>
    <row r="43955" spans="11:11" x14ac:dyDescent="0.25">
      <c r="K43955"/>
    </row>
    <row r="43956" spans="11:11" x14ac:dyDescent="0.25">
      <c r="K43956"/>
    </row>
    <row r="43957" spans="11:11" x14ac:dyDescent="0.25">
      <c r="K43957"/>
    </row>
    <row r="43958" spans="11:11" x14ac:dyDescent="0.25">
      <c r="K43958"/>
    </row>
    <row r="43959" spans="11:11" x14ac:dyDescent="0.25">
      <c r="K43959"/>
    </row>
    <row r="43960" spans="11:11" x14ac:dyDescent="0.25">
      <c r="K43960"/>
    </row>
    <row r="43961" spans="11:11" x14ac:dyDescent="0.25">
      <c r="K43961"/>
    </row>
    <row r="43962" spans="11:11" x14ac:dyDescent="0.25">
      <c r="K43962"/>
    </row>
    <row r="43963" spans="11:11" x14ac:dyDescent="0.25">
      <c r="K43963"/>
    </row>
    <row r="43964" spans="11:11" x14ac:dyDescent="0.25">
      <c r="K43964"/>
    </row>
    <row r="43965" spans="11:11" x14ac:dyDescent="0.25">
      <c r="K43965"/>
    </row>
    <row r="43966" spans="11:11" x14ac:dyDescent="0.25">
      <c r="K43966"/>
    </row>
    <row r="43967" spans="11:11" x14ac:dyDescent="0.25">
      <c r="K43967"/>
    </row>
    <row r="43968" spans="11:11" x14ac:dyDescent="0.25">
      <c r="K43968"/>
    </row>
    <row r="43969" spans="11:11" x14ac:dyDescent="0.25">
      <c r="K43969"/>
    </row>
    <row r="43970" spans="11:11" x14ac:dyDescent="0.25">
      <c r="K43970"/>
    </row>
    <row r="43971" spans="11:11" x14ac:dyDescent="0.25">
      <c r="K43971"/>
    </row>
    <row r="43972" spans="11:11" x14ac:dyDescent="0.25">
      <c r="K43972"/>
    </row>
    <row r="43973" spans="11:11" x14ac:dyDescent="0.25">
      <c r="K43973"/>
    </row>
    <row r="43974" spans="11:11" x14ac:dyDescent="0.25">
      <c r="K43974"/>
    </row>
    <row r="43975" spans="11:11" x14ac:dyDescent="0.25">
      <c r="K43975"/>
    </row>
    <row r="43976" spans="11:11" x14ac:dyDescent="0.25">
      <c r="K43976"/>
    </row>
    <row r="43977" spans="11:11" x14ac:dyDescent="0.25">
      <c r="K43977"/>
    </row>
    <row r="43978" spans="11:11" x14ac:dyDescent="0.25">
      <c r="K43978"/>
    </row>
    <row r="43979" spans="11:11" x14ac:dyDescent="0.25">
      <c r="K43979"/>
    </row>
    <row r="43980" spans="11:11" x14ac:dyDescent="0.25">
      <c r="K43980"/>
    </row>
    <row r="43981" spans="11:11" x14ac:dyDescent="0.25">
      <c r="K43981"/>
    </row>
    <row r="43982" spans="11:11" x14ac:dyDescent="0.25">
      <c r="K43982"/>
    </row>
    <row r="43983" spans="11:11" x14ac:dyDescent="0.25">
      <c r="K43983"/>
    </row>
    <row r="43984" spans="11:11" x14ac:dyDescent="0.25">
      <c r="K43984"/>
    </row>
    <row r="43985" spans="11:11" x14ac:dyDescent="0.25">
      <c r="K43985"/>
    </row>
    <row r="43986" spans="11:11" x14ac:dyDescent="0.25">
      <c r="K43986"/>
    </row>
    <row r="43987" spans="11:11" x14ac:dyDescent="0.25">
      <c r="K43987"/>
    </row>
    <row r="43988" spans="11:11" x14ac:dyDescent="0.25">
      <c r="K43988"/>
    </row>
    <row r="43989" spans="11:11" x14ac:dyDescent="0.25">
      <c r="K43989"/>
    </row>
    <row r="43990" spans="11:11" x14ac:dyDescent="0.25">
      <c r="K43990"/>
    </row>
    <row r="43991" spans="11:11" x14ac:dyDescent="0.25">
      <c r="K43991"/>
    </row>
    <row r="43992" spans="11:11" x14ac:dyDescent="0.25">
      <c r="K43992"/>
    </row>
    <row r="43993" spans="11:11" x14ac:dyDescent="0.25">
      <c r="K43993"/>
    </row>
    <row r="43994" spans="11:11" x14ac:dyDescent="0.25">
      <c r="K43994"/>
    </row>
    <row r="43995" spans="11:11" x14ac:dyDescent="0.25">
      <c r="K43995"/>
    </row>
    <row r="43996" spans="11:11" x14ac:dyDescent="0.25">
      <c r="K43996"/>
    </row>
    <row r="43997" spans="11:11" x14ac:dyDescent="0.25">
      <c r="K43997"/>
    </row>
    <row r="43998" spans="11:11" x14ac:dyDescent="0.25">
      <c r="K43998"/>
    </row>
    <row r="43999" spans="11:11" x14ac:dyDescent="0.25">
      <c r="K43999"/>
    </row>
    <row r="44000" spans="11:11" x14ac:dyDescent="0.25">
      <c r="K44000"/>
    </row>
    <row r="44001" spans="11:11" x14ac:dyDescent="0.25">
      <c r="K44001"/>
    </row>
    <row r="44002" spans="11:11" x14ac:dyDescent="0.25">
      <c r="K44002"/>
    </row>
    <row r="44003" spans="11:11" x14ac:dyDescent="0.25">
      <c r="K44003"/>
    </row>
    <row r="44004" spans="11:11" x14ac:dyDescent="0.25">
      <c r="K44004"/>
    </row>
    <row r="44005" spans="11:11" x14ac:dyDescent="0.25">
      <c r="K44005"/>
    </row>
    <row r="44006" spans="11:11" x14ac:dyDescent="0.25">
      <c r="K44006"/>
    </row>
    <row r="44007" spans="11:11" x14ac:dyDescent="0.25">
      <c r="K44007"/>
    </row>
    <row r="44008" spans="11:11" x14ac:dyDescent="0.25">
      <c r="K44008"/>
    </row>
    <row r="44009" spans="11:11" x14ac:dyDescent="0.25">
      <c r="K44009"/>
    </row>
    <row r="44010" spans="11:11" x14ac:dyDescent="0.25">
      <c r="K44010"/>
    </row>
    <row r="44011" spans="11:11" x14ac:dyDescent="0.25">
      <c r="K44011"/>
    </row>
    <row r="44012" spans="11:11" x14ac:dyDescent="0.25">
      <c r="K44012"/>
    </row>
    <row r="44013" spans="11:11" x14ac:dyDescent="0.25">
      <c r="K44013"/>
    </row>
    <row r="44014" spans="11:11" x14ac:dyDescent="0.25">
      <c r="K44014"/>
    </row>
    <row r="44015" spans="11:11" x14ac:dyDescent="0.25">
      <c r="K44015"/>
    </row>
    <row r="44016" spans="11:11" x14ac:dyDescent="0.25">
      <c r="K44016"/>
    </row>
    <row r="44017" spans="11:11" x14ac:dyDescent="0.25">
      <c r="K44017"/>
    </row>
    <row r="44018" spans="11:11" x14ac:dyDescent="0.25">
      <c r="K44018"/>
    </row>
    <row r="44019" spans="11:11" x14ac:dyDescent="0.25">
      <c r="K44019"/>
    </row>
    <row r="44020" spans="11:11" x14ac:dyDescent="0.25">
      <c r="K44020"/>
    </row>
    <row r="44021" spans="11:11" x14ac:dyDescent="0.25">
      <c r="K44021"/>
    </row>
    <row r="44022" spans="11:11" x14ac:dyDescent="0.25">
      <c r="K44022"/>
    </row>
    <row r="44023" spans="11:11" x14ac:dyDescent="0.25">
      <c r="K44023"/>
    </row>
    <row r="44024" spans="11:11" x14ac:dyDescent="0.25">
      <c r="K44024"/>
    </row>
    <row r="44025" spans="11:11" x14ac:dyDescent="0.25">
      <c r="K44025"/>
    </row>
    <row r="44026" spans="11:11" x14ac:dyDescent="0.25">
      <c r="K44026"/>
    </row>
    <row r="44027" spans="11:11" x14ac:dyDescent="0.25">
      <c r="K44027"/>
    </row>
    <row r="44028" spans="11:11" x14ac:dyDescent="0.25">
      <c r="K44028"/>
    </row>
    <row r="44029" spans="11:11" x14ac:dyDescent="0.25">
      <c r="K44029"/>
    </row>
    <row r="44030" spans="11:11" x14ac:dyDescent="0.25">
      <c r="K44030"/>
    </row>
    <row r="44031" spans="11:11" x14ac:dyDescent="0.25">
      <c r="K44031"/>
    </row>
    <row r="44032" spans="11:11" x14ac:dyDescent="0.25">
      <c r="K44032"/>
    </row>
    <row r="44033" spans="11:11" x14ac:dyDescent="0.25">
      <c r="K44033"/>
    </row>
    <row r="44034" spans="11:11" x14ac:dyDescent="0.25">
      <c r="K44034"/>
    </row>
    <row r="44035" spans="11:11" x14ac:dyDescent="0.25">
      <c r="K44035"/>
    </row>
    <row r="44036" spans="11:11" x14ac:dyDescent="0.25">
      <c r="K44036"/>
    </row>
    <row r="44037" spans="11:11" x14ac:dyDescent="0.25">
      <c r="K44037"/>
    </row>
    <row r="44038" spans="11:11" x14ac:dyDescent="0.25">
      <c r="K44038"/>
    </row>
    <row r="44039" spans="11:11" x14ac:dyDescent="0.25">
      <c r="K44039"/>
    </row>
    <row r="44040" spans="11:11" x14ac:dyDescent="0.25">
      <c r="K44040"/>
    </row>
    <row r="44041" spans="11:11" x14ac:dyDescent="0.25">
      <c r="K44041"/>
    </row>
    <row r="44042" spans="11:11" x14ac:dyDescent="0.25">
      <c r="K44042"/>
    </row>
    <row r="44043" spans="11:11" x14ac:dyDescent="0.25">
      <c r="K44043"/>
    </row>
    <row r="44044" spans="11:11" x14ac:dyDescent="0.25">
      <c r="K44044"/>
    </row>
    <row r="44045" spans="11:11" x14ac:dyDescent="0.25">
      <c r="K44045"/>
    </row>
    <row r="44046" spans="11:11" x14ac:dyDescent="0.25">
      <c r="K44046"/>
    </row>
    <row r="44047" spans="11:11" x14ac:dyDescent="0.25">
      <c r="K44047"/>
    </row>
    <row r="44048" spans="11:11" x14ac:dyDescent="0.25">
      <c r="K44048"/>
    </row>
    <row r="44049" spans="11:11" x14ac:dyDescent="0.25">
      <c r="K44049"/>
    </row>
    <row r="44050" spans="11:11" x14ac:dyDescent="0.25">
      <c r="K44050"/>
    </row>
    <row r="44051" spans="11:11" x14ac:dyDescent="0.25">
      <c r="K44051"/>
    </row>
    <row r="44052" spans="11:11" x14ac:dyDescent="0.25">
      <c r="K44052"/>
    </row>
    <row r="44053" spans="11:11" x14ac:dyDescent="0.25">
      <c r="K44053"/>
    </row>
    <row r="44054" spans="11:11" x14ac:dyDescent="0.25">
      <c r="K44054"/>
    </row>
    <row r="44055" spans="11:11" x14ac:dyDescent="0.25">
      <c r="K44055"/>
    </row>
    <row r="44056" spans="11:11" x14ac:dyDescent="0.25">
      <c r="K44056"/>
    </row>
    <row r="44057" spans="11:11" x14ac:dyDescent="0.25">
      <c r="K44057"/>
    </row>
    <row r="44058" spans="11:11" x14ac:dyDescent="0.25">
      <c r="K44058"/>
    </row>
    <row r="44059" spans="11:11" x14ac:dyDescent="0.25">
      <c r="K44059"/>
    </row>
    <row r="44060" spans="11:11" x14ac:dyDescent="0.25">
      <c r="K44060"/>
    </row>
    <row r="44061" spans="11:11" x14ac:dyDescent="0.25">
      <c r="K44061"/>
    </row>
    <row r="44062" spans="11:11" x14ac:dyDescent="0.25">
      <c r="K44062"/>
    </row>
    <row r="44063" spans="11:11" x14ac:dyDescent="0.25">
      <c r="K44063"/>
    </row>
    <row r="44064" spans="11:11" x14ac:dyDescent="0.25">
      <c r="K44064"/>
    </row>
    <row r="44065" spans="11:11" x14ac:dyDescent="0.25">
      <c r="K44065"/>
    </row>
    <row r="44066" spans="11:11" x14ac:dyDescent="0.25">
      <c r="K44066"/>
    </row>
    <row r="44067" spans="11:11" x14ac:dyDescent="0.25">
      <c r="K44067"/>
    </row>
    <row r="44068" spans="11:11" x14ac:dyDescent="0.25">
      <c r="K44068"/>
    </row>
    <row r="44069" spans="11:11" x14ac:dyDescent="0.25">
      <c r="K44069"/>
    </row>
    <row r="44070" spans="11:11" x14ac:dyDescent="0.25">
      <c r="K44070"/>
    </row>
    <row r="44071" spans="11:11" x14ac:dyDescent="0.25">
      <c r="K44071"/>
    </row>
    <row r="44072" spans="11:11" x14ac:dyDescent="0.25">
      <c r="K44072"/>
    </row>
    <row r="44073" spans="11:11" x14ac:dyDescent="0.25">
      <c r="K44073"/>
    </row>
    <row r="44074" spans="11:11" x14ac:dyDescent="0.25">
      <c r="K44074"/>
    </row>
    <row r="44075" spans="11:11" x14ac:dyDescent="0.25">
      <c r="K44075"/>
    </row>
    <row r="44076" spans="11:11" x14ac:dyDescent="0.25">
      <c r="K44076"/>
    </row>
    <row r="44077" spans="11:11" x14ac:dyDescent="0.25">
      <c r="K44077"/>
    </row>
    <row r="44078" spans="11:11" x14ac:dyDescent="0.25">
      <c r="K44078"/>
    </row>
    <row r="44079" spans="11:11" x14ac:dyDescent="0.25">
      <c r="K44079"/>
    </row>
    <row r="44080" spans="11:11" x14ac:dyDescent="0.25">
      <c r="K44080"/>
    </row>
    <row r="44081" spans="11:11" x14ac:dyDescent="0.25">
      <c r="K44081"/>
    </row>
    <row r="44082" spans="11:11" x14ac:dyDescent="0.25">
      <c r="K44082"/>
    </row>
    <row r="44083" spans="11:11" x14ac:dyDescent="0.25">
      <c r="K44083"/>
    </row>
    <row r="44084" spans="11:11" x14ac:dyDescent="0.25">
      <c r="K44084"/>
    </row>
    <row r="44085" spans="11:11" x14ac:dyDescent="0.25">
      <c r="K44085"/>
    </row>
    <row r="44086" spans="11:11" x14ac:dyDescent="0.25">
      <c r="K44086"/>
    </row>
    <row r="44087" spans="11:11" x14ac:dyDescent="0.25">
      <c r="K44087"/>
    </row>
    <row r="44088" spans="11:11" x14ac:dyDescent="0.25">
      <c r="K44088"/>
    </row>
    <row r="44089" spans="11:11" x14ac:dyDescent="0.25">
      <c r="K44089"/>
    </row>
    <row r="44090" spans="11:11" x14ac:dyDescent="0.25">
      <c r="K44090"/>
    </row>
    <row r="44091" spans="11:11" x14ac:dyDescent="0.25">
      <c r="K44091"/>
    </row>
    <row r="44092" spans="11:11" x14ac:dyDescent="0.25">
      <c r="K44092"/>
    </row>
    <row r="44093" spans="11:11" x14ac:dyDescent="0.25">
      <c r="K44093"/>
    </row>
    <row r="44094" spans="11:11" x14ac:dyDescent="0.25">
      <c r="K44094"/>
    </row>
    <row r="44095" spans="11:11" x14ac:dyDescent="0.25">
      <c r="K44095"/>
    </row>
    <row r="44096" spans="11:11" x14ac:dyDescent="0.25">
      <c r="K44096"/>
    </row>
    <row r="44097" spans="11:11" x14ac:dyDescent="0.25">
      <c r="K44097"/>
    </row>
    <row r="44098" spans="11:11" x14ac:dyDescent="0.25">
      <c r="K44098"/>
    </row>
    <row r="44099" spans="11:11" x14ac:dyDescent="0.25">
      <c r="K44099"/>
    </row>
    <row r="44100" spans="11:11" x14ac:dyDescent="0.25">
      <c r="K44100"/>
    </row>
    <row r="44101" spans="11:11" x14ac:dyDescent="0.25">
      <c r="K44101"/>
    </row>
    <row r="44102" spans="11:11" x14ac:dyDescent="0.25">
      <c r="K44102"/>
    </row>
    <row r="44103" spans="11:11" x14ac:dyDescent="0.25">
      <c r="K44103"/>
    </row>
    <row r="44104" spans="11:11" x14ac:dyDescent="0.25">
      <c r="K44104"/>
    </row>
    <row r="44105" spans="11:11" x14ac:dyDescent="0.25">
      <c r="K44105"/>
    </row>
    <row r="44106" spans="11:11" x14ac:dyDescent="0.25">
      <c r="K44106"/>
    </row>
    <row r="44107" spans="11:11" x14ac:dyDescent="0.25">
      <c r="K44107"/>
    </row>
    <row r="44108" spans="11:11" x14ac:dyDescent="0.25">
      <c r="K44108"/>
    </row>
    <row r="44109" spans="11:11" x14ac:dyDescent="0.25">
      <c r="K44109"/>
    </row>
    <row r="44110" spans="11:11" x14ac:dyDescent="0.25">
      <c r="K44110"/>
    </row>
    <row r="44111" spans="11:11" x14ac:dyDescent="0.25">
      <c r="K44111"/>
    </row>
    <row r="44112" spans="11:11" x14ac:dyDescent="0.25">
      <c r="K44112"/>
    </row>
    <row r="44113" spans="11:11" x14ac:dyDescent="0.25">
      <c r="K44113"/>
    </row>
    <row r="44114" spans="11:11" x14ac:dyDescent="0.25">
      <c r="K44114"/>
    </row>
    <row r="44115" spans="11:11" x14ac:dyDescent="0.25">
      <c r="K44115"/>
    </row>
    <row r="44116" spans="11:11" x14ac:dyDescent="0.25">
      <c r="K44116"/>
    </row>
    <row r="44117" spans="11:11" x14ac:dyDescent="0.25">
      <c r="K44117"/>
    </row>
    <row r="44118" spans="11:11" x14ac:dyDescent="0.25">
      <c r="K44118"/>
    </row>
    <row r="44119" spans="11:11" x14ac:dyDescent="0.25">
      <c r="K44119"/>
    </row>
    <row r="44120" spans="11:11" x14ac:dyDescent="0.25">
      <c r="K44120"/>
    </row>
    <row r="44121" spans="11:11" x14ac:dyDescent="0.25">
      <c r="K44121"/>
    </row>
    <row r="44122" spans="11:11" x14ac:dyDescent="0.25">
      <c r="K44122"/>
    </row>
    <row r="44123" spans="11:11" x14ac:dyDescent="0.25">
      <c r="K44123"/>
    </row>
    <row r="44124" spans="11:11" x14ac:dyDescent="0.25">
      <c r="K44124"/>
    </row>
    <row r="44125" spans="11:11" x14ac:dyDescent="0.25">
      <c r="K44125"/>
    </row>
    <row r="44126" spans="11:11" x14ac:dyDescent="0.25">
      <c r="K44126"/>
    </row>
    <row r="44127" spans="11:11" x14ac:dyDescent="0.25">
      <c r="K44127"/>
    </row>
    <row r="44128" spans="11:11" x14ac:dyDescent="0.25">
      <c r="K44128"/>
    </row>
    <row r="44129" spans="11:11" x14ac:dyDescent="0.25">
      <c r="K44129"/>
    </row>
    <row r="44130" spans="11:11" x14ac:dyDescent="0.25">
      <c r="K44130"/>
    </row>
    <row r="44131" spans="11:11" x14ac:dyDescent="0.25">
      <c r="K44131"/>
    </row>
    <row r="44132" spans="11:11" x14ac:dyDescent="0.25">
      <c r="K44132"/>
    </row>
    <row r="44133" spans="11:11" x14ac:dyDescent="0.25">
      <c r="K44133"/>
    </row>
    <row r="44134" spans="11:11" x14ac:dyDescent="0.25">
      <c r="K44134"/>
    </row>
    <row r="44135" spans="11:11" x14ac:dyDescent="0.25">
      <c r="K44135"/>
    </row>
    <row r="44136" spans="11:11" x14ac:dyDescent="0.25">
      <c r="K44136"/>
    </row>
    <row r="44137" spans="11:11" x14ac:dyDescent="0.25">
      <c r="K44137"/>
    </row>
    <row r="44138" spans="11:11" x14ac:dyDescent="0.25">
      <c r="K44138"/>
    </row>
    <row r="44139" spans="11:11" x14ac:dyDescent="0.25">
      <c r="K44139"/>
    </row>
    <row r="44140" spans="11:11" x14ac:dyDescent="0.25">
      <c r="K44140"/>
    </row>
    <row r="44141" spans="11:11" x14ac:dyDescent="0.25">
      <c r="K44141"/>
    </row>
    <row r="44142" spans="11:11" x14ac:dyDescent="0.25">
      <c r="K44142"/>
    </row>
    <row r="44143" spans="11:11" x14ac:dyDescent="0.25">
      <c r="K44143"/>
    </row>
    <row r="44144" spans="11:11" x14ac:dyDescent="0.25">
      <c r="K44144"/>
    </row>
    <row r="44145" spans="11:11" x14ac:dyDescent="0.25">
      <c r="K44145"/>
    </row>
    <row r="44146" spans="11:11" x14ac:dyDescent="0.25">
      <c r="K44146"/>
    </row>
    <row r="44147" spans="11:11" x14ac:dyDescent="0.25">
      <c r="K44147"/>
    </row>
    <row r="44148" spans="11:11" x14ac:dyDescent="0.25">
      <c r="K44148"/>
    </row>
    <row r="44149" spans="11:11" x14ac:dyDescent="0.25">
      <c r="K44149"/>
    </row>
    <row r="44150" spans="11:11" x14ac:dyDescent="0.25">
      <c r="K44150"/>
    </row>
    <row r="44151" spans="11:11" x14ac:dyDescent="0.25">
      <c r="K44151"/>
    </row>
    <row r="44152" spans="11:11" x14ac:dyDescent="0.25">
      <c r="K44152"/>
    </row>
    <row r="44153" spans="11:11" x14ac:dyDescent="0.25">
      <c r="K44153"/>
    </row>
    <row r="44154" spans="11:11" x14ac:dyDescent="0.25">
      <c r="K44154"/>
    </row>
    <row r="44155" spans="11:11" x14ac:dyDescent="0.25">
      <c r="K44155"/>
    </row>
    <row r="44156" spans="11:11" x14ac:dyDescent="0.25">
      <c r="K44156"/>
    </row>
    <row r="44157" spans="11:11" x14ac:dyDescent="0.25">
      <c r="K44157"/>
    </row>
    <row r="44158" spans="11:11" x14ac:dyDescent="0.25">
      <c r="K44158"/>
    </row>
    <row r="44159" spans="11:11" x14ac:dyDescent="0.25">
      <c r="K44159"/>
    </row>
    <row r="44160" spans="11:11" x14ac:dyDescent="0.25">
      <c r="K44160"/>
    </row>
    <row r="44161" spans="11:11" x14ac:dyDescent="0.25">
      <c r="K44161"/>
    </row>
    <row r="44162" spans="11:11" x14ac:dyDescent="0.25">
      <c r="K44162"/>
    </row>
    <row r="44163" spans="11:11" x14ac:dyDescent="0.25">
      <c r="K44163"/>
    </row>
    <row r="44164" spans="11:11" x14ac:dyDescent="0.25">
      <c r="K44164"/>
    </row>
    <row r="44165" spans="11:11" x14ac:dyDescent="0.25">
      <c r="K44165"/>
    </row>
    <row r="44166" spans="11:11" x14ac:dyDescent="0.25">
      <c r="K44166"/>
    </row>
    <row r="44167" spans="11:11" x14ac:dyDescent="0.25">
      <c r="K44167"/>
    </row>
    <row r="44168" spans="11:11" x14ac:dyDescent="0.25">
      <c r="K44168"/>
    </row>
    <row r="44169" spans="11:11" x14ac:dyDescent="0.25">
      <c r="K44169"/>
    </row>
    <row r="44170" spans="11:11" x14ac:dyDescent="0.25">
      <c r="K44170"/>
    </row>
    <row r="44171" spans="11:11" x14ac:dyDescent="0.25">
      <c r="K44171"/>
    </row>
    <row r="44172" spans="11:11" x14ac:dyDescent="0.25">
      <c r="K44172"/>
    </row>
    <row r="44173" spans="11:11" x14ac:dyDescent="0.25">
      <c r="K44173"/>
    </row>
    <row r="44174" spans="11:11" x14ac:dyDescent="0.25">
      <c r="K44174"/>
    </row>
    <row r="44175" spans="11:11" x14ac:dyDescent="0.25">
      <c r="K44175"/>
    </row>
    <row r="44176" spans="11:11" x14ac:dyDescent="0.25">
      <c r="K44176"/>
    </row>
    <row r="44177" spans="11:11" x14ac:dyDescent="0.25">
      <c r="K44177"/>
    </row>
    <row r="44178" spans="11:11" x14ac:dyDescent="0.25">
      <c r="K44178"/>
    </row>
    <row r="44179" spans="11:11" x14ac:dyDescent="0.25">
      <c r="K44179"/>
    </row>
    <row r="44180" spans="11:11" x14ac:dyDescent="0.25">
      <c r="K44180"/>
    </row>
    <row r="44181" spans="11:11" x14ac:dyDescent="0.25">
      <c r="K44181"/>
    </row>
    <row r="44182" spans="11:11" x14ac:dyDescent="0.25">
      <c r="K44182"/>
    </row>
    <row r="44183" spans="11:11" x14ac:dyDescent="0.25">
      <c r="K44183"/>
    </row>
    <row r="44184" spans="11:11" x14ac:dyDescent="0.25">
      <c r="K44184"/>
    </row>
    <row r="44185" spans="11:11" x14ac:dyDescent="0.25">
      <c r="K44185"/>
    </row>
    <row r="44186" spans="11:11" x14ac:dyDescent="0.25">
      <c r="K44186"/>
    </row>
    <row r="44187" spans="11:11" x14ac:dyDescent="0.25">
      <c r="K44187"/>
    </row>
    <row r="44188" spans="11:11" x14ac:dyDescent="0.25">
      <c r="K44188"/>
    </row>
    <row r="44189" spans="11:11" x14ac:dyDescent="0.25">
      <c r="K44189"/>
    </row>
    <row r="44190" spans="11:11" x14ac:dyDescent="0.25">
      <c r="K44190"/>
    </row>
    <row r="44191" spans="11:11" x14ac:dyDescent="0.25">
      <c r="K44191"/>
    </row>
    <row r="44192" spans="11:11" x14ac:dyDescent="0.25">
      <c r="K44192"/>
    </row>
    <row r="44193" spans="11:11" x14ac:dyDescent="0.25">
      <c r="K44193"/>
    </row>
    <row r="44194" spans="11:11" x14ac:dyDescent="0.25">
      <c r="K44194"/>
    </row>
    <row r="44195" spans="11:11" x14ac:dyDescent="0.25">
      <c r="K44195"/>
    </row>
    <row r="44196" spans="11:11" x14ac:dyDescent="0.25">
      <c r="K44196"/>
    </row>
    <row r="44197" spans="11:11" x14ac:dyDescent="0.25">
      <c r="K44197"/>
    </row>
    <row r="44198" spans="11:11" x14ac:dyDescent="0.25">
      <c r="K44198"/>
    </row>
    <row r="44199" spans="11:11" x14ac:dyDescent="0.25">
      <c r="K44199"/>
    </row>
    <row r="44200" spans="11:11" x14ac:dyDescent="0.25">
      <c r="K44200"/>
    </row>
    <row r="44201" spans="11:11" x14ac:dyDescent="0.25">
      <c r="K44201"/>
    </row>
    <row r="44202" spans="11:11" x14ac:dyDescent="0.25">
      <c r="K44202"/>
    </row>
    <row r="44203" spans="11:11" x14ac:dyDescent="0.25">
      <c r="K44203"/>
    </row>
    <row r="44204" spans="11:11" x14ac:dyDescent="0.25">
      <c r="K44204"/>
    </row>
    <row r="44205" spans="11:11" x14ac:dyDescent="0.25">
      <c r="K44205"/>
    </row>
    <row r="44206" spans="11:11" x14ac:dyDescent="0.25">
      <c r="K44206"/>
    </row>
    <row r="44207" spans="11:11" x14ac:dyDescent="0.25">
      <c r="K44207"/>
    </row>
    <row r="44208" spans="11:11" x14ac:dyDescent="0.25">
      <c r="K44208"/>
    </row>
    <row r="44209" spans="11:11" x14ac:dyDescent="0.25">
      <c r="K44209"/>
    </row>
    <row r="44210" spans="11:11" x14ac:dyDescent="0.25">
      <c r="K44210"/>
    </row>
    <row r="44211" spans="11:11" x14ac:dyDescent="0.25">
      <c r="K44211"/>
    </row>
    <row r="44212" spans="11:11" x14ac:dyDescent="0.25">
      <c r="K44212"/>
    </row>
    <row r="44213" spans="11:11" x14ac:dyDescent="0.25">
      <c r="K44213"/>
    </row>
    <row r="44214" spans="11:11" x14ac:dyDescent="0.25">
      <c r="K44214"/>
    </row>
    <row r="44215" spans="11:11" x14ac:dyDescent="0.25">
      <c r="K44215"/>
    </row>
    <row r="44216" spans="11:11" x14ac:dyDescent="0.25">
      <c r="K44216"/>
    </row>
    <row r="44217" spans="11:11" x14ac:dyDescent="0.25">
      <c r="K44217"/>
    </row>
    <row r="44218" spans="11:11" x14ac:dyDescent="0.25">
      <c r="K44218"/>
    </row>
    <row r="44219" spans="11:11" x14ac:dyDescent="0.25">
      <c r="K44219"/>
    </row>
    <row r="44220" spans="11:11" x14ac:dyDescent="0.25">
      <c r="K44220"/>
    </row>
    <row r="44221" spans="11:11" x14ac:dyDescent="0.25">
      <c r="K44221"/>
    </row>
    <row r="44222" spans="11:11" x14ac:dyDescent="0.25">
      <c r="K44222"/>
    </row>
    <row r="44223" spans="11:11" x14ac:dyDescent="0.25">
      <c r="K44223"/>
    </row>
    <row r="44224" spans="11:11" x14ac:dyDescent="0.25">
      <c r="K44224"/>
    </row>
    <row r="44225" spans="11:11" x14ac:dyDescent="0.25">
      <c r="K44225"/>
    </row>
    <row r="44226" spans="11:11" x14ac:dyDescent="0.25">
      <c r="K44226"/>
    </row>
    <row r="44227" spans="11:11" x14ac:dyDescent="0.25">
      <c r="K44227"/>
    </row>
    <row r="44228" spans="11:11" x14ac:dyDescent="0.25">
      <c r="K44228"/>
    </row>
    <row r="44229" spans="11:11" x14ac:dyDescent="0.25">
      <c r="K44229"/>
    </row>
    <row r="44230" spans="11:11" x14ac:dyDescent="0.25">
      <c r="K44230"/>
    </row>
    <row r="44231" spans="11:11" x14ac:dyDescent="0.25">
      <c r="K44231"/>
    </row>
    <row r="44232" spans="11:11" x14ac:dyDescent="0.25">
      <c r="K44232"/>
    </row>
    <row r="44233" spans="11:11" x14ac:dyDescent="0.25">
      <c r="K44233"/>
    </row>
    <row r="44234" spans="11:11" x14ac:dyDescent="0.25">
      <c r="K44234"/>
    </row>
    <row r="44235" spans="11:11" x14ac:dyDescent="0.25">
      <c r="K44235"/>
    </row>
    <row r="44236" spans="11:11" x14ac:dyDescent="0.25">
      <c r="K44236"/>
    </row>
    <row r="44237" spans="11:11" x14ac:dyDescent="0.25">
      <c r="K44237"/>
    </row>
    <row r="44238" spans="11:11" x14ac:dyDescent="0.25">
      <c r="K44238"/>
    </row>
    <row r="44239" spans="11:11" x14ac:dyDescent="0.25">
      <c r="K44239"/>
    </row>
    <row r="44240" spans="11:11" x14ac:dyDescent="0.25">
      <c r="K44240"/>
    </row>
    <row r="44241" spans="11:11" x14ac:dyDescent="0.25">
      <c r="K44241"/>
    </row>
    <row r="44242" spans="11:11" x14ac:dyDescent="0.25">
      <c r="K44242"/>
    </row>
    <row r="44243" spans="11:11" x14ac:dyDescent="0.25">
      <c r="K44243"/>
    </row>
    <row r="44244" spans="11:11" x14ac:dyDescent="0.25">
      <c r="K44244"/>
    </row>
    <row r="44245" spans="11:11" x14ac:dyDescent="0.25">
      <c r="K44245"/>
    </row>
    <row r="44246" spans="11:11" x14ac:dyDescent="0.25">
      <c r="K44246"/>
    </row>
    <row r="44247" spans="11:11" x14ac:dyDescent="0.25">
      <c r="K44247"/>
    </row>
    <row r="44248" spans="11:11" x14ac:dyDescent="0.25">
      <c r="K44248"/>
    </row>
    <row r="44249" spans="11:11" x14ac:dyDescent="0.25">
      <c r="K44249"/>
    </row>
    <row r="44250" spans="11:11" x14ac:dyDescent="0.25">
      <c r="K44250"/>
    </row>
    <row r="44251" spans="11:11" x14ac:dyDescent="0.25">
      <c r="K44251"/>
    </row>
    <row r="44252" spans="11:11" x14ac:dyDescent="0.25">
      <c r="K44252"/>
    </row>
    <row r="44253" spans="11:11" x14ac:dyDescent="0.25">
      <c r="K44253"/>
    </row>
    <row r="44254" spans="11:11" x14ac:dyDescent="0.25">
      <c r="K44254"/>
    </row>
    <row r="44255" spans="11:11" x14ac:dyDescent="0.25">
      <c r="K44255"/>
    </row>
    <row r="44256" spans="11:11" x14ac:dyDescent="0.25">
      <c r="K44256"/>
    </row>
    <row r="44257" spans="11:11" x14ac:dyDescent="0.25">
      <c r="K44257"/>
    </row>
    <row r="44258" spans="11:11" x14ac:dyDescent="0.25">
      <c r="K44258"/>
    </row>
    <row r="44259" spans="11:11" x14ac:dyDescent="0.25">
      <c r="K44259"/>
    </row>
    <row r="44260" spans="11:11" x14ac:dyDescent="0.25">
      <c r="K44260"/>
    </row>
    <row r="44261" spans="11:11" x14ac:dyDescent="0.25">
      <c r="K44261"/>
    </row>
    <row r="44262" spans="11:11" x14ac:dyDescent="0.25">
      <c r="K44262"/>
    </row>
    <row r="44263" spans="11:11" x14ac:dyDescent="0.25">
      <c r="K44263"/>
    </row>
    <row r="44264" spans="11:11" x14ac:dyDescent="0.25">
      <c r="K44264"/>
    </row>
    <row r="44265" spans="11:11" x14ac:dyDescent="0.25">
      <c r="K44265"/>
    </row>
    <row r="44266" spans="11:11" x14ac:dyDescent="0.25">
      <c r="K44266"/>
    </row>
    <row r="44267" spans="11:11" x14ac:dyDescent="0.25">
      <c r="K44267"/>
    </row>
    <row r="44268" spans="11:11" x14ac:dyDescent="0.25">
      <c r="K44268"/>
    </row>
    <row r="44269" spans="11:11" x14ac:dyDescent="0.25">
      <c r="K44269"/>
    </row>
    <row r="44270" spans="11:11" x14ac:dyDescent="0.25">
      <c r="K44270"/>
    </row>
    <row r="44271" spans="11:11" x14ac:dyDescent="0.25">
      <c r="K44271"/>
    </row>
    <row r="44272" spans="11:11" x14ac:dyDescent="0.25">
      <c r="K44272"/>
    </row>
    <row r="44273" spans="11:11" x14ac:dyDescent="0.25">
      <c r="K44273"/>
    </row>
    <row r="44274" spans="11:11" x14ac:dyDescent="0.25">
      <c r="K44274"/>
    </row>
    <row r="44275" spans="11:11" x14ac:dyDescent="0.25">
      <c r="K44275"/>
    </row>
    <row r="44276" spans="11:11" x14ac:dyDescent="0.25">
      <c r="K44276"/>
    </row>
    <row r="44277" spans="11:11" x14ac:dyDescent="0.25">
      <c r="K44277"/>
    </row>
    <row r="44278" spans="11:11" x14ac:dyDescent="0.25">
      <c r="K44278"/>
    </row>
    <row r="44279" spans="11:11" x14ac:dyDescent="0.25">
      <c r="K44279"/>
    </row>
    <row r="44280" spans="11:11" x14ac:dyDescent="0.25">
      <c r="K44280"/>
    </row>
    <row r="44281" spans="11:11" x14ac:dyDescent="0.25">
      <c r="K44281"/>
    </row>
    <row r="44282" spans="11:11" x14ac:dyDescent="0.25">
      <c r="K44282"/>
    </row>
    <row r="44283" spans="11:11" x14ac:dyDescent="0.25">
      <c r="K44283"/>
    </row>
    <row r="44284" spans="11:11" x14ac:dyDescent="0.25">
      <c r="K44284"/>
    </row>
    <row r="44285" spans="11:11" x14ac:dyDescent="0.25">
      <c r="K44285"/>
    </row>
    <row r="44286" spans="11:11" x14ac:dyDescent="0.25">
      <c r="K44286"/>
    </row>
    <row r="44287" spans="11:11" x14ac:dyDescent="0.25">
      <c r="K44287"/>
    </row>
    <row r="44288" spans="11:11" x14ac:dyDescent="0.25">
      <c r="K44288"/>
    </row>
    <row r="44289" spans="11:11" x14ac:dyDescent="0.25">
      <c r="K44289"/>
    </row>
    <row r="44290" spans="11:11" x14ac:dyDescent="0.25">
      <c r="K44290"/>
    </row>
    <row r="44291" spans="11:11" x14ac:dyDescent="0.25">
      <c r="K44291"/>
    </row>
    <row r="44292" spans="11:11" x14ac:dyDescent="0.25">
      <c r="K44292"/>
    </row>
    <row r="44293" spans="11:11" x14ac:dyDescent="0.25">
      <c r="K44293"/>
    </row>
    <row r="44294" spans="11:11" x14ac:dyDescent="0.25">
      <c r="K44294"/>
    </row>
    <row r="44295" spans="11:11" x14ac:dyDescent="0.25">
      <c r="K44295"/>
    </row>
    <row r="44296" spans="11:11" x14ac:dyDescent="0.25">
      <c r="K44296"/>
    </row>
    <row r="44297" spans="11:11" x14ac:dyDescent="0.25">
      <c r="K44297"/>
    </row>
    <row r="44298" spans="11:11" x14ac:dyDescent="0.25">
      <c r="K44298"/>
    </row>
    <row r="44299" spans="11:11" x14ac:dyDescent="0.25">
      <c r="K44299"/>
    </row>
    <row r="44300" spans="11:11" x14ac:dyDescent="0.25">
      <c r="K44300"/>
    </row>
    <row r="44301" spans="11:11" x14ac:dyDescent="0.25">
      <c r="K44301"/>
    </row>
    <row r="44302" spans="11:11" x14ac:dyDescent="0.25">
      <c r="K44302"/>
    </row>
    <row r="44303" spans="11:11" x14ac:dyDescent="0.25">
      <c r="K44303"/>
    </row>
    <row r="44304" spans="11:11" x14ac:dyDescent="0.25">
      <c r="K44304"/>
    </row>
    <row r="44305" spans="11:11" x14ac:dyDescent="0.25">
      <c r="K44305"/>
    </row>
    <row r="44306" spans="11:11" x14ac:dyDescent="0.25">
      <c r="K44306"/>
    </row>
    <row r="44307" spans="11:11" x14ac:dyDescent="0.25">
      <c r="K44307"/>
    </row>
    <row r="44308" spans="11:11" x14ac:dyDescent="0.25">
      <c r="K44308"/>
    </row>
    <row r="44309" spans="11:11" x14ac:dyDescent="0.25">
      <c r="K44309"/>
    </row>
    <row r="44310" spans="11:11" x14ac:dyDescent="0.25">
      <c r="K44310"/>
    </row>
    <row r="44311" spans="11:11" x14ac:dyDescent="0.25">
      <c r="K44311"/>
    </row>
    <row r="44312" spans="11:11" x14ac:dyDescent="0.25">
      <c r="K44312"/>
    </row>
    <row r="44313" spans="11:11" x14ac:dyDescent="0.25">
      <c r="K44313"/>
    </row>
    <row r="44314" spans="11:11" x14ac:dyDescent="0.25">
      <c r="K44314"/>
    </row>
    <row r="44315" spans="11:11" x14ac:dyDescent="0.25">
      <c r="K44315"/>
    </row>
    <row r="44316" spans="11:11" x14ac:dyDescent="0.25">
      <c r="K44316"/>
    </row>
    <row r="44317" spans="11:11" x14ac:dyDescent="0.25">
      <c r="K44317"/>
    </row>
    <row r="44318" spans="11:11" x14ac:dyDescent="0.25">
      <c r="K44318"/>
    </row>
    <row r="44319" spans="11:11" x14ac:dyDescent="0.25">
      <c r="K44319"/>
    </row>
    <row r="44320" spans="11:11" x14ac:dyDescent="0.25">
      <c r="K44320"/>
    </row>
    <row r="44321" spans="11:11" x14ac:dyDescent="0.25">
      <c r="K44321"/>
    </row>
    <row r="44322" spans="11:11" x14ac:dyDescent="0.25">
      <c r="K44322"/>
    </row>
    <row r="44323" spans="11:11" x14ac:dyDescent="0.25">
      <c r="K44323"/>
    </row>
    <row r="44324" spans="11:11" x14ac:dyDescent="0.25">
      <c r="K44324"/>
    </row>
    <row r="44325" spans="11:11" x14ac:dyDescent="0.25">
      <c r="K44325"/>
    </row>
    <row r="44326" spans="11:11" x14ac:dyDescent="0.25">
      <c r="K44326"/>
    </row>
    <row r="44327" spans="11:11" x14ac:dyDescent="0.25">
      <c r="K44327"/>
    </row>
    <row r="44328" spans="11:11" x14ac:dyDescent="0.25">
      <c r="K44328"/>
    </row>
    <row r="44329" spans="11:11" x14ac:dyDescent="0.25">
      <c r="K44329"/>
    </row>
    <row r="44330" spans="11:11" x14ac:dyDescent="0.25">
      <c r="K44330"/>
    </row>
    <row r="44331" spans="11:11" x14ac:dyDescent="0.25">
      <c r="K44331"/>
    </row>
    <row r="44332" spans="11:11" x14ac:dyDescent="0.25">
      <c r="K44332"/>
    </row>
    <row r="44333" spans="11:11" x14ac:dyDescent="0.25">
      <c r="K44333"/>
    </row>
    <row r="44334" spans="11:11" x14ac:dyDescent="0.25">
      <c r="K44334"/>
    </row>
    <row r="44335" spans="11:11" x14ac:dyDescent="0.25">
      <c r="K44335"/>
    </row>
    <row r="44336" spans="11:11" x14ac:dyDescent="0.25">
      <c r="K44336"/>
    </row>
    <row r="44337" spans="11:11" x14ac:dyDescent="0.25">
      <c r="K44337"/>
    </row>
    <row r="44338" spans="11:11" x14ac:dyDescent="0.25">
      <c r="K44338"/>
    </row>
    <row r="44339" spans="11:11" x14ac:dyDescent="0.25">
      <c r="K44339"/>
    </row>
    <row r="44340" spans="11:11" x14ac:dyDescent="0.25">
      <c r="K44340"/>
    </row>
    <row r="44341" spans="11:11" x14ac:dyDescent="0.25">
      <c r="K44341"/>
    </row>
    <row r="44342" spans="11:11" x14ac:dyDescent="0.25">
      <c r="K44342"/>
    </row>
    <row r="44343" spans="11:11" x14ac:dyDescent="0.25">
      <c r="K44343"/>
    </row>
    <row r="44344" spans="11:11" x14ac:dyDescent="0.25">
      <c r="K44344"/>
    </row>
    <row r="44345" spans="11:11" x14ac:dyDescent="0.25">
      <c r="K44345"/>
    </row>
    <row r="44346" spans="11:11" x14ac:dyDescent="0.25">
      <c r="K44346"/>
    </row>
    <row r="44347" spans="11:11" x14ac:dyDescent="0.25">
      <c r="K44347"/>
    </row>
    <row r="44348" spans="11:11" x14ac:dyDescent="0.25">
      <c r="K44348"/>
    </row>
    <row r="44349" spans="11:11" x14ac:dyDescent="0.25">
      <c r="K44349"/>
    </row>
    <row r="44350" spans="11:11" x14ac:dyDescent="0.25">
      <c r="K44350"/>
    </row>
    <row r="44351" spans="11:11" x14ac:dyDescent="0.25">
      <c r="K44351"/>
    </row>
    <row r="44352" spans="11:11" x14ac:dyDescent="0.25">
      <c r="K44352"/>
    </row>
    <row r="44353" spans="11:11" x14ac:dyDescent="0.25">
      <c r="K44353"/>
    </row>
    <row r="44354" spans="11:11" x14ac:dyDescent="0.25">
      <c r="K44354"/>
    </row>
    <row r="44355" spans="11:11" x14ac:dyDescent="0.25">
      <c r="K44355"/>
    </row>
    <row r="44356" spans="11:11" x14ac:dyDescent="0.25">
      <c r="K44356"/>
    </row>
    <row r="44357" spans="11:11" x14ac:dyDescent="0.25">
      <c r="K44357"/>
    </row>
    <row r="44358" spans="11:11" x14ac:dyDescent="0.25">
      <c r="K44358"/>
    </row>
    <row r="44359" spans="11:11" x14ac:dyDescent="0.25">
      <c r="K44359"/>
    </row>
    <row r="44360" spans="11:11" x14ac:dyDescent="0.25">
      <c r="K44360"/>
    </row>
    <row r="44361" spans="11:11" x14ac:dyDescent="0.25">
      <c r="K44361"/>
    </row>
    <row r="44362" spans="11:11" x14ac:dyDescent="0.25">
      <c r="K44362"/>
    </row>
    <row r="44363" spans="11:11" x14ac:dyDescent="0.25">
      <c r="K44363"/>
    </row>
    <row r="44364" spans="11:11" x14ac:dyDescent="0.25">
      <c r="K44364"/>
    </row>
    <row r="44365" spans="11:11" x14ac:dyDescent="0.25">
      <c r="K44365"/>
    </row>
    <row r="44366" spans="11:11" x14ac:dyDescent="0.25">
      <c r="K44366"/>
    </row>
    <row r="44367" spans="11:11" x14ac:dyDescent="0.25">
      <c r="K44367"/>
    </row>
    <row r="44368" spans="11:11" x14ac:dyDescent="0.25">
      <c r="K44368"/>
    </row>
    <row r="44369" spans="11:11" x14ac:dyDescent="0.25">
      <c r="K44369"/>
    </row>
    <row r="44370" spans="11:11" x14ac:dyDescent="0.25">
      <c r="K44370"/>
    </row>
    <row r="44371" spans="11:11" x14ac:dyDescent="0.25">
      <c r="K44371"/>
    </row>
    <row r="44372" spans="11:11" x14ac:dyDescent="0.25">
      <c r="K44372"/>
    </row>
    <row r="44373" spans="11:11" x14ac:dyDescent="0.25">
      <c r="K44373"/>
    </row>
    <row r="44374" spans="11:11" x14ac:dyDescent="0.25">
      <c r="K44374"/>
    </row>
    <row r="44375" spans="11:11" x14ac:dyDescent="0.25">
      <c r="K44375"/>
    </row>
    <row r="44376" spans="11:11" x14ac:dyDescent="0.25">
      <c r="K44376"/>
    </row>
    <row r="44377" spans="11:11" x14ac:dyDescent="0.25">
      <c r="K44377"/>
    </row>
    <row r="44378" spans="11:11" x14ac:dyDescent="0.25">
      <c r="K44378"/>
    </row>
    <row r="44379" spans="11:11" x14ac:dyDescent="0.25">
      <c r="K44379"/>
    </row>
    <row r="44380" spans="11:11" x14ac:dyDescent="0.25">
      <c r="K44380"/>
    </row>
    <row r="44381" spans="11:11" x14ac:dyDescent="0.25">
      <c r="K44381"/>
    </row>
    <row r="44382" spans="11:11" x14ac:dyDescent="0.25">
      <c r="K44382"/>
    </row>
    <row r="44383" spans="11:11" x14ac:dyDescent="0.25">
      <c r="K44383"/>
    </row>
    <row r="44384" spans="11:11" x14ac:dyDescent="0.25">
      <c r="K44384"/>
    </row>
    <row r="44385" spans="11:11" x14ac:dyDescent="0.25">
      <c r="K44385"/>
    </row>
    <row r="44386" spans="11:11" x14ac:dyDescent="0.25">
      <c r="K44386"/>
    </row>
    <row r="44387" spans="11:11" x14ac:dyDescent="0.25">
      <c r="K44387"/>
    </row>
    <row r="44388" spans="11:11" x14ac:dyDescent="0.25">
      <c r="K44388"/>
    </row>
    <row r="44389" spans="11:11" x14ac:dyDescent="0.25">
      <c r="K44389"/>
    </row>
    <row r="44390" spans="11:11" x14ac:dyDescent="0.25">
      <c r="K44390"/>
    </row>
    <row r="44391" spans="11:11" x14ac:dyDescent="0.25">
      <c r="K44391"/>
    </row>
    <row r="44392" spans="11:11" x14ac:dyDescent="0.25">
      <c r="K44392"/>
    </row>
    <row r="44393" spans="11:11" x14ac:dyDescent="0.25">
      <c r="K44393"/>
    </row>
    <row r="44394" spans="11:11" x14ac:dyDescent="0.25">
      <c r="K44394"/>
    </row>
    <row r="44395" spans="11:11" x14ac:dyDescent="0.25">
      <c r="K44395"/>
    </row>
    <row r="44396" spans="11:11" x14ac:dyDescent="0.25">
      <c r="K44396"/>
    </row>
    <row r="44397" spans="11:11" x14ac:dyDescent="0.25">
      <c r="K44397"/>
    </row>
    <row r="44398" spans="11:11" x14ac:dyDescent="0.25">
      <c r="K44398"/>
    </row>
    <row r="44399" spans="11:11" x14ac:dyDescent="0.25">
      <c r="K44399"/>
    </row>
    <row r="44400" spans="11:11" x14ac:dyDescent="0.25">
      <c r="K44400"/>
    </row>
    <row r="44401" spans="11:11" x14ac:dyDescent="0.25">
      <c r="K44401"/>
    </row>
    <row r="44402" spans="11:11" x14ac:dyDescent="0.25">
      <c r="K44402"/>
    </row>
    <row r="44403" spans="11:11" x14ac:dyDescent="0.25">
      <c r="K44403"/>
    </row>
    <row r="44404" spans="11:11" x14ac:dyDescent="0.25">
      <c r="K44404"/>
    </row>
    <row r="44405" spans="11:11" x14ac:dyDescent="0.25">
      <c r="K44405"/>
    </row>
    <row r="44406" spans="11:11" x14ac:dyDescent="0.25">
      <c r="K44406"/>
    </row>
    <row r="44407" spans="11:11" x14ac:dyDescent="0.25">
      <c r="K44407"/>
    </row>
    <row r="44408" spans="11:11" x14ac:dyDescent="0.25">
      <c r="K44408"/>
    </row>
    <row r="44409" spans="11:11" x14ac:dyDescent="0.25">
      <c r="K44409"/>
    </row>
    <row r="44410" spans="11:11" x14ac:dyDescent="0.25">
      <c r="K44410"/>
    </row>
    <row r="44411" spans="11:11" x14ac:dyDescent="0.25">
      <c r="K44411"/>
    </row>
    <row r="44412" spans="11:11" x14ac:dyDescent="0.25">
      <c r="K44412"/>
    </row>
    <row r="44413" spans="11:11" x14ac:dyDescent="0.25">
      <c r="K44413"/>
    </row>
    <row r="44414" spans="11:11" x14ac:dyDescent="0.25">
      <c r="K44414"/>
    </row>
    <row r="44415" spans="11:11" x14ac:dyDescent="0.25">
      <c r="K44415"/>
    </row>
    <row r="44416" spans="11:11" x14ac:dyDescent="0.25">
      <c r="K44416"/>
    </row>
    <row r="44417" spans="11:11" x14ac:dyDescent="0.25">
      <c r="K44417"/>
    </row>
    <row r="44418" spans="11:11" x14ac:dyDescent="0.25">
      <c r="K44418"/>
    </row>
    <row r="44419" spans="11:11" x14ac:dyDescent="0.25">
      <c r="K44419"/>
    </row>
    <row r="44420" spans="11:11" x14ac:dyDescent="0.25">
      <c r="K44420"/>
    </row>
    <row r="44421" spans="11:11" x14ac:dyDescent="0.25">
      <c r="K44421"/>
    </row>
    <row r="44422" spans="11:11" x14ac:dyDescent="0.25">
      <c r="K44422"/>
    </row>
    <row r="44423" spans="11:11" x14ac:dyDescent="0.25">
      <c r="K44423"/>
    </row>
    <row r="44424" spans="11:11" x14ac:dyDescent="0.25">
      <c r="K44424"/>
    </row>
    <row r="44425" spans="11:11" x14ac:dyDescent="0.25">
      <c r="K44425"/>
    </row>
    <row r="44426" spans="11:11" x14ac:dyDescent="0.25">
      <c r="K44426"/>
    </row>
    <row r="44427" spans="11:11" x14ac:dyDescent="0.25">
      <c r="K44427"/>
    </row>
    <row r="44428" spans="11:11" x14ac:dyDescent="0.25">
      <c r="K44428"/>
    </row>
    <row r="44429" spans="11:11" x14ac:dyDescent="0.25">
      <c r="K44429"/>
    </row>
    <row r="44430" spans="11:11" x14ac:dyDescent="0.25">
      <c r="K44430"/>
    </row>
    <row r="44431" spans="11:11" x14ac:dyDescent="0.25">
      <c r="K44431"/>
    </row>
    <row r="44432" spans="11:11" x14ac:dyDescent="0.25">
      <c r="K44432"/>
    </row>
    <row r="44433" spans="11:11" x14ac:dyDescent="0.25">
      <c r="K44433"/>
    </row>
    <row r="44434" spans="11:11" x14ac:dyDescent="0.25">
      <c r="K44434"/>
    </row>
    <row r="44435" spans="11:11" x14ac:dyDescent="0.25">
      <c r="K44435"/>
    </row>
    <row r="44436" spans="11:11" x14ac:dyDescent="0.25">
      <c r="K44436"/>
    </row>
    <row r="44437" spans="11:11" x14ac:dyDescent="0.25">
      <c r="K44437"/>
    </row>
    <row r="44438" spans="11:11" x14ac:dyDescent="0.25">
      <c r="K44438"/>
    </row>
    <row r="44439" spans="11:11" x14ac:dyDescent="0.25">
      <c r="K44439"/>
    </row>
    <row r="44440" spans="11:11" x14ac:dyDescent="0.25">
      <c r="K44440"/>
    </row>
    <row r="44441" spans="11:11" x14ac:dyDescent="0.25">
      <c r="K44441"/>
    </row>
    <row r="44442" spans="11:11" x14ac:dyDescent="0.25">
      <c r="K44442"/>
    </row>
    <row r="44443" spans="11:11" x14ac:dyDescent="0.25">
      <c r="K44443"/>
    </row>
    <row r="44444" spans="11:11" x14ac:dyDescent="0.25">
      <c r="K44444"/>
    </row>
    <row r="44445" spans="11:11" x14ac:dyDescent="0.25">
      <c r="K44445"/>
    </row>
    <row r="44446" spans="11:11" x14ac:dyDescent="0.25">
      <c r="K44446"/>
    </row>
    <row r="44447" spans="11:11" x14ac:dyDescent="0.25">
      <c r="K44447"/>
    </row>
    <row r="44448" spans="11:11" x14ac:dyDescent="0.25">
      <c r="K44448"/>
    </row>
    <row r="44449" spans="11:11" x14ac:dyDescent="0.25">
      <c r="K44449"/>
    </row>
    <row r="44450" spans="11:11" x14ac:dyDescent="0.25">
      <c r="K44450"/>
    </row>
    <row r="44451" spans="11:11" x14ac:dyDescent="0.25">
      <c r="K44451"/>
    </row>
    <row r="44452" spans="11:11" x14ac:dyDescent="0.25">
      <c r="K44452"/>
    </row>
    <row r="44453" spans="11:11" x14ac:dyDescent="0.25">
      <c r="K44453"/>
    </row>
    <row r="44454" spans="11:11" x14ac:dyDescent="0.25">
      <c r="K44454"/>
    </row>
    <row r="44455" spans="11:11" x14ac:dyDescent="0.25">
      <c r="K44455"/>
    </row>
    <row r="44456" spans="11:11" x14ac:dyDescent="0.25">
      <c r="K44456"/>
    </row>
    <row r="44457" spans="11:11" x14ac:dyDescent="0.25">
      <c r="K44457"/>
    </row>
    <row r="44458" spans="11:11" x14ac:dyDescent="0.25">
      <c r="K44458"/>
    </row>
    <row r="44459" spans="11:11" x14ac:dyDescent="0.25">
      <c r="K44459"/>
    </row>
    <row r="44460" spans="11:11" x14ac:dyDescent="0.25">
      <c r="K44460"/>
    </row>
    <row r="44461" spans="11:11" x14ac:dyDescent="0.25">
      <c r="K44461"/>
    </row>
    <row r="44462" spans="11:11" x14ac:dyDescent="0.25">
      <c r="K44462"/>
    </row>
    <row r="44463" spans="11:11" x14ac:dyDescent="0.25">
      <c r="K44463"/>
    </row>
    <row r="44464" spans="11:11" x14ac:dyDescent="0.25">
      <c r="K44464"/>
    </row>
    <row r="44465" spans="11:11" x14ac:dyDescent="0.25">
      <c r="K44465"/>
    </row>
    <row r="44466" spans="11:11" x14ac:dyDescent="0.25">
      <c r="K44466"/>
    </row>
    <row r="44467" spans="11:11" x14ac:dyDescent="0.25">
      <c r="K44467"/>
    </row>
    <row r="44468" spans="11:11" x14ac:dyDescent="0.25">
      <c r="K44468"/>
    </row>
    <row r="44469" spans="11:11" x14ac:dyDescent="0.25">
      <c r="K44469"/>
    </row>
    <row r="44470" spans="11:11" x14ac:dyDescent="0.25">
      <c r="K44470"/>
    </row>
    <row r="44471" spans="11:11" x14ac:dyDescent="0.25">
      <c r="K44471"/>
    </row>
    <row r="44472" spans="11:11" x14ac:dyDescent="0.25">
      <c r="K44472"/>
    </row>
    <row r="44473" spans="11:11" x14ac:dyDescent="0.25">
      <c r="K44473"/>
    </row>
    <row r="44474" spans="11:11" x14ac:dyDescent="0.25">
      <c r="K44474"/>
    </row>
    <row r="44475" spans="11:11" x14ac:dyDescent="0.25">
      <c r="K44475"/>
    </row>
    <row r="44476" spans="11:11" x14ac:dyDescent="0.25">
      <c r="K44476"/>
    </row>
    <row r="44477" spans="11:11" x14ac:dyDescent="0.25">
      <c r="K44477"/>
    </row>
    <row r="44478" spans="11:11" x14ac:dyDescent="0.25">
      <c r="K44478"/>
    </row>
    <row r="44479" spans="11:11" x14ac:dyDescent="0.25">
      <c r="K44479"/>
    </row>
    <row r="44480" spans="11:11" x14ac:dyDescent="0.25">
      <c r="K44480"/>
    </row>
    <row r="44481" spans="11:11" x14ac:dyDescent="0.25">
      <c r="K44481"/>
    </row>
    <row r="44482" spans="11:11" x14ac:dyDescent="0.25">
      <c r="K44482"/>
    </row>
    <row r="44483" spans="11:11" x14ac:dyDescent="0.25">
      <c r="K44483"/>
    </row>
    <row r="44484" spans="11:11" x14ac:dyDescent="0.25">
      <c r="K44484"/>
    </row>
    <row r="44485" spans="11:11" x14ac:dyDescent="0.25">
      <c r="K44485"/>
    </row>
    <row r="44486" spans="11:11" x14ac:dyDescent="0.25">
      <c r="K44486"/>
    </row>
    <row r="44487" spans="11:11" x14ac:dyDescent="0.25">
      <c r="K44487"/>
    </row>
    <row r="44488" spans="11:11" x14ac:dyDescent="0.25">
      <c r="K44488"/>
    </row>
    <row r="44489" spans="11:11" x14ac:dyDescent="0.25">
      <c r="K44489"/>
    </row>
    <row r="44490" spans="11:11" x14ac:dyDescent="0.25">
      <c r="K44490"/>
    </row>
    <row r="44491" spans="11:11" x14ac:dyDescent="0.25">
      <c r="K44491"/>
    </row>
    <row r="44492" spans="11:11" x14ac:dyDescent="0.25">
      <c r="K44492"/>
    </row>
    <row r="44493" spans="11:11" x14ac:dyDescent="0.25">
      <c r="K44493"/>
    </row>
    <row r="44494" spans="11:11" x14ac:dyDescent="0.25">
      <c r="K44494"/>
    </row>
    <row r="44495" spans="11:11" x14ac:dyDescent="0.25">
      <c r="K44495"/>
    </row>
    <row r="44496" spans="11:11" x14ac:dyDescent="0.25">
      <c r="K44496"/>
    </row>
    <row r="44497" spans="11:11" x14ac:dyDescent="0.25">
      <c r="K44497"/>
    </row>
    <row r="44498" spans="11:11" x14ac:dyDescent="0.25">
      <c r="K44498"/>
    </row>
    <row r="44499" spans="11:11" x14ac:dyDescent="0.25">
      <c r="K44499"/>
    </row>
    <row r="44500" spans="11:11" x14ac:dyDescent="0.25">
      <c r="K44500"/>
    </row>
    <row r="44501" spans="11:11" x14ac:dyDescent="0.25">
      <c r="K44501"/>
    </row>
    <row r="44502" spans="11:11" x14ac:dyDescent="0.25">
      <c r="K44502"/>
    </row>
    <row r="44503" spans="11:11" x14ac:dyDescent="0.25">
      <c r="K44503"/>
    </row>
    <row r="44504" spans="11:11" x14ac:dyDescent="0.25">
      <c r="K44504"/>
    </row>
    <row r="44505" spans="11:11" x14ac:dyDescent="0.25">
      <c r="K44505"/>
    </row>
    <row r="44506" spans="11:11" x14ac:dyDescent="0.25">
      <c r="K44506"/>
    </row>
    <row r="44507" spans="11:11" x14ac:dyDescent="0.25">
      <c r="K44507"/>
    </row>
    <row r="44508" spans="11:11" x14ac:dyDescent="0.25">
      <c r="K44508"/>
    </row>
    <row r="44509" spans="11:11" x14ac:dyDescent="0.25">
      <c r="K44509"/>
    </row>
    <row r="44510" spans="11:11" x14ac:dyDescent="0.25">
      <c r="K44510"/>
    </row>
    <row r="44511" spans="11:11" x14ac:dyDescent="0.25">
      <c r="K44511"/>
    </row>
    <row r="44512" spans="11:11" x14ac:dyDescent="0.25">
      <c r="K44512"/>
    </row>
    <row r="44513" spans="11:11" x14ac:dyDescent="0.25">
      <c r="K44513"/>
    </row>
    <row r="44514" spans="11:11" x14ac:dyDescent="0.25">
      <c r="K44514"/>
    </row>
    <row r="44515" spans="11:11" x14ac:dyDescent="0.25">
      <c r="K44515"/>
    </row>
    <row r="44516" spans="11:11" x14ac:dyDescent="0.25">
      <c r="K44516"/>
    </row>
    <row r="44517" spans="11:11" x14ac:dyDescent="0.25">
      <c r="K44517"/>
    </row>
    <row r="44518" spans="11:11" x14ac:dyDescent="0.25">
      <c r="K44518"/>
    </row>
    <row r="44519" spans="11:11" x14ac:dyDescent="0.25">
      <c r="K44519"/>
    </row>
    <row r="44520" spans="11:11" x14ac:dyDescent="0.25">
      <c r="K44520"/>
    </row>
    <row r="44521" spans="11:11" x14ac:dyDescent="0.25">
      <c r="K44521"/>
    </row>
    <row r="44522" spans="11:11" x14ac:dyDescent="0.25">
      <c r="K44522"/>
    </row>
    <row r="44523" spans="11:11" x14ac:dyDescent="0.25">
      <c r="K44523"/>
    </row>
    <row r="44524" spans="11:11" x14ac:dyDescent="0.25">
      <c r="K44524"/>
    </row>
    <row r="44525" spans="11:11" x14ac:dyDescent="0.25">
      <c r="K44525"/>
    </row>
    <row r="44526" spans="11:11" x14ac:dyDescent="0.25">
      <c r="K44526"/>
    </row>
    <row r="44527" spans="11:11" x14ac:dyDescent="0.25">
      <c r="K44527"/>
    </row>
    <row r="44528" spans="11:11" x14ac:dyDescent="0.25">
      <c r="K44528"/>
    </row>
    <row r="44529" spans="11:11" x14ac:dyDescent="0.25">
      <c r="K44529"/>
    </row>
    <row r="44530" spans="11:11" x14ac:dyDescent="0.25">
      <c r="K44530"/>
    </row>
    <row r="44531" spans="11:11" x14ac:dyDescent="0.25">
      <c r="K44531"/>
    </row>
    <row r="44532" spans="11:11" x14ac:dyDescent="0.25">
      <c r="K44532"/>
    </row>
    <row r="44533" spans="11:11" x14ac:dyDescent="0.25">
      <c r="K44533"/>
    </row>
    <row r="44534" spans="11:11" x14ac:dyDescent="0.25">
      <c r="K44534"/>
    </row>
    <row r="44535" spans="11:11" x14ac:dyDescent="0.25">
      <c r="K44535"/>
    </row>
    <row r="44536" spans="11:11" x14ac:dyDescent="0.25">
      <c r="K44536"/>
    </row>
    <row r="44537" spans="11:11" x14ac:dyDescent="0.25">
      <c r="K44537"/>
    </row>
    <row r="44538" spans="11:11" x14ac:dyDescent="0.25">
      <c r="K44538"/>
    </row>
    <row r="44539" spans="11:11" x14ac:dyDescent="0.25">
      <c r="K44539"/>
    </row>
    <row r="44540" spans="11:11" x14ac:dyDescent="0.25">
      <c r="K44540"/>
    </row>
    <row r="44541" spans="11:11" x14ac:dyDescent="0.25">
      <c r="K44541"/>
    </row>
    <row r="44542" spans="11:11" x14ac:dyDescent="0.25">
      <c r="K44542"/>
    </row>
    <row r="44543" spans="11:11" x14ac:dyDescent="0.25">
      <c r="K44543"/>
    </row>
    <row r="44544" spans="11:11" x14ac:dyDescent="0.25">
      <c r="K44544"/>
    </row>
    <row r="44545" spans="11:11" x14ac:dyDescent="0.25">
      <c r="K44545"/>
    </row>
    <row r="44546" spans="11:11" x14ac:dyDescent="0.25">
      <c r="K44546"/>
    </row>
    <row r="44547" spans="11:11" x14ac:dyDescent="0.25">
      <c r="K44547"/>
    </row>
    <row r="44548" spans="11:11" x14ac:dyDescent="0.25">
      <c r="K44548"/>
    </row>
    <row r="44549" spans="11:11" x14ac:dyDescent="0.25">
      <c r="K44549"/>
    </row>
    <row r="44550" spans="11:11" x14ac:dyDescent="0.25">
      <c r="K44550"/>
    </row>
    <row r="44551" spans="11:11" x14ac:dyDescent="0.25">
      <c r="K44551"/>
    </row>
    <row r="44552" spans="11:11" x14ac:dyDescent="0.25">
      <c r="K44552"/>
    </row>
    <row r="44553" spans="11:11" x14ac:dyDescent="0.25">
      <c r="K44553"/>
    </row>
    <row r="44554" spans="11:11" x14ac:dyDescent="0.25">
      <c r="K44554"/>
    </row>
    <row r="44555" spans="11:11" x14ac:dyDescent="0.25">
      <c r="K44555"/>
    </row>
    <row r="44556" spans="11:11" x14ac:dyDescent="0.25">
      <c r="K44556"/>
    </row>
    <row r="44557" spans="11:11" x14ac:dyDescent="0.25">
      <c r="K44557"/>
    </row>
    <row r="44558" spans="11:11" x14ac:dyDescent="0.25">
      <c r="K44558"/>
    </row>
    <row r="44559" spans="11:11" x14ac:dyDescent="0.25">
      <c r="K44559"/>
    </row>
    <row r="44560" spans="11:11" x14ac:dyDescent="0.25">
      <c r="K44560"/>
    </row>
    <row r="44561" spans="11:11" x14ac:dyDescent="0.25">
      <c r="K44561"/>
    </row>
    <row r="44562" spans="11:11" x14ac:dyDescent="0.25">
      <c r="K44562"/>
    </row>
    <row r="44563" spans="11:11" x14ac:dyDescent="0.25">
      <c r="K44563"/>
    </row>
    <row r="44564" spans="11:11" x14ac:dyDescent="0.25">
      <c r="K44564"/>
    </row>
    <row r="44565" spans="11:11" x14ac:dyDescent="0.25">
      <c r="K44565"/>
    </row>
    <row r="44566" spans="11:11" x14ac:dyDescent="0.25">
      <c r="K44566"/>
    </row>
    <row r="44567" spans="11:11" x14ac:dyDescent="0.25">
      <c r="K44567"/>
    </row>
    <row r="44568" spans="11:11" x14ac:dyDescent="0.25">
      <c r="K44568"/>
    </row>
    <row r="44569" spans="11:11" x14ac:dyDescent="0.25">
      <c r="K44569"/>
    </row>
    <row r="44570" spans="11:11" x14ac:dyDescent="0.25">
      <c r="K44570"/>
    </row>
    <row r="44571" spans="11:11" x14ac:dyDescent="0.25">
      <c r="K44571"/>
    </row>
    <row r="44572" spans="11:11" x14ac:dyDescent="0.25">
      <c r="K44572"/>
    </row>
    <row r="44573" spans="11:11" x14ac:dyDescent="0.25">
      <c r="K44573"/>
    </row>
    <row r="44574" spans="11:11" x14ac:dyDescent="0.25">
      <c r="K44574"/>
    </row>
    <row r="44575" spans="11:11" x14ac:dyDescent="0.25">
      <c r="K44575"/>
    </row>
    <row r="44576" spans="11:11" x14ac:dyDescent="0.25">
      <c r="K44576"/>
    </row>
    <row r="44577" spans="11:11" x14ac:dyDescent="0.25">
      <c r="K44577"/>
    </row>
    <row r="44578" spans="11:11" x14ac:dyDescent="0.25">
      <c r="K44578"/>
    </row>
    <row r="44579" spans="11:11" x14ac:dyDescent="0.25">
      <c r="K44579"/>
    </row>
    <row r="44580" spans="11:11" x14ac:dyDescent="0.25">
      <c r="K44580"/>
    </row>
    <row r="44581" spans="11:11" x14ac:dyDescent="0.25">
      <c r="K44581"/>
    </row>
    <row r="44582" spans="11:11" x14ac:dyDescent="0.25">
      <c r="K44582"/>
    </row>
    <row r="44583" spans="11:11" x14ac:dyDescent="0.25">
      <c r="K44583"/>
    </row>
    <row r="44584" spans="11:11" x14ac:dyDescent="0.25">
      <c r="K44584"/>
    </row>
    <row r="44585" spans="11:11" x14ac:dyDescent="0.25">
      <c r="K44585"/>
    </row>
    <row r="44586" spans="11:11" x14ac:dyDescent="0.25">
      <c r="K44586"/>
    </row>
    <row r="44587" spans="11:11" x14ac:dyDescent="0.25">
      <c r="K44587"/>
    </row>
    <row r="44588" spans="11:11" x14ac:dyDescent="0.25">
      <c r="K44588"/>
    </row>
    <row r="44589" spans="11:11" x14ac:dyDescent="0.25">
      <c r="K44589"/>
    </row>
    <row r="44590" spans="11:11" x14ac:dyDescent="0.25">
      <c r="K44590"/>
    </row>
    <row r="44591" spans="11:11" x14ac:dyDescent="0.25">
      <c r="K44591"/>
    </row>
    <row r="44592" spans="11:11" x14ac:dyDescent="0.25">
      <c r="K44592"/>
    </row>
    <row r="44593" spans="11:11" x14ac:dyDescent="0.25">
      <c r="K44593"/>
    </row>
    <row r="44594" spans="11:11" x14ac:dyDescent="0.25">
      <c r="K44594"/>
    </row>
    <row r="44595" spans="11:11" x14ac:dyDescent="0.25">
      <c r="K44595"/>
    </row>
    <row r="44596" spans="11:11" x14ac:dyDescent="0.25">
      <c r="K44596"/>
    </row>
    <row r="44597" spans="11:11" x14ac:dyDescent="0.25">
      <c r="K44597"/>
    </row>
    <row r="44598" spans="11:11" x14ac:dyDescent="0.25">
      <c r="K44598"/>
    </row>
    <row r="44599" spans="11:11" x14ac:dyDescent="0.25">
      <c r="K44599"/>
    </row>
    <row r="44600" spans="11:11" x14ac:dyDescent="0.25">
      <c r="K44600"/>
    </row>
    <row r="44601" spans="11:11" x14ac:dyDescent="0.25">
      <c r="K44601"/>
    </row>
    <row r="44602" spans="11:11" x14ac:dyDescent="0.25">
      <c r="K44602"/>
    </row>
    <row r="44603" spans="11:11" x14ac:dyDescent="0.25">
      <c r="K44603"/>
    </row>
    <row r="44604" spans="11:11" x14ac:dyDescent="0.25">
      <c r="K44604"/>
    </row>
    <row r="44605" spans="11:11" x14ac:dyDescent="0.25">
      <c r="K44605"/>
    </row>
    <row r="44606" spans="11:11" x14ac:dyDescent="0.25">
      <c r="K44606"/>
    </row>
    <row r="44607" spans="11:11" x14ac:dyDescent="0.25">
      <c r="K44607"/>
    </row>
    <row r="44608" spans="11:11" x14ac:dyDescent="0.25">
      <c r="K44608"/>
    </row>
    <row r="44609" spans="11:11" x14ac:dyDescent="0.25">
      <c r="K44609"/>
    </row>
    <row r="44610" spans="11:11" x14ac:dyDescent="0.25">
      <c r="K44610"/>
    </row>
    <row r="44611" spans="11:11" x14ac:dyDescent="0.25">
      <c r="K44611"/>
    </row>
    <row r="44612" spans="11:11" x14ac:dyDescent="0.25">
      <c r="K44612"/>
    </row>
    <row r="44613" spans="11:11" x14ac:dyDescent="0.25">
      <c r="K44613"/>
    </row>
    <row r="44614" spans="11:11" x14ac:dyDescent="0.25">
      <c r="K44614"/>
    </row>
    <row r="44615" spans="11:11" x14ac:dyDescent="0.25">
      <c r="K44615"/>
    </row>
    <row r="44616" spans="11:11" x14ac:dyDescent="0.25">
      <c r="K44616"/>
    </row>
    <row r="44617" spans="11:11" x14ac:dyDescent="0.25">
      <c r="K44617"/>
    </row>
    <row r="44618" spans="11:11" x14ac:dyDescent="0.25">
      <c r="K44618"/>
    </row>
    <row r="44619" spans="11:11" x14ac:dyDescent="0.25">
      <c r="K44619"/>
    </row>
    <row r="44620" spans="11:11" x14ac:dyDescent="0.25">
      <c r="K44620"/>
    </row>
    <row r="44621" spans="11:11" x14ac:dyDescent="0.25">
      <c r="K44621"/>
    </row>
    <row r="44622" spans="11:11" x14ac:dyDescent="0.25">
      <c r="K44622"/>
    </row>
    <row r="44623" spans="11:11" x14ac:dyDescent="0.25">
      <c r="K44623"/>
    </row>
    <row r="44624" spans="11:11" x14ac:dyDescent="0.25">
      <c r="K44624"/>
    </row>
    <row r="44625" spans="11:11" x14ac:dyDescent="0.25">
      <c r="K44625"/>
    </row>
    <row r="44626" spans="11:11" x14ac:dyDescent="0.25">
      <c r="K44626"/>
    </row>
    <row r="44627" spans="11:11" x14ac:dyDescent="0.25">
      <c r="K44627"/>
    </row>
    <row r="44628" spans="11:11" x14ac:dyDescent="0.25">
      <c r="K44628"/>
    </row>
    <row r="44629" spans="11:11" x14ac:dyDescent="0.25">
      <c r="K44629"/>
    </row>
    <row r="44630" spans="11:11" x14ac:dyDescent="0.25">
      <c r="K44630"/>
    </row>
    <row r="44631" spans="11:11" x14ac:dyDescent="0.25">
      <c r="K44631"/>
    </row>
    <row r="44632" spans="11:11" x14ac:dyDescent="0.25">
      <c r="K44632"/>
    </row>
    <row r="44633" spans="11:11" x14ac:dyDescent="0.25">
      <c r="K44633"/>
    </row>
    <row r="44634" spans="11:11" x14ac:dyDescent="0.25">
      <c r="K44634"/>
    </row>
    <row r="44635" spans="11:11" x14ac:dyDescent="0.25">
      <c r="K44635"/>
    </row>
    <row r="44636" spans="11:11" x14ac:dyDescent="0.25">
      <c r="K44636"/>
    </row>
    <row r="44637" spans="11:11" x14ac:dyDescent="0.25">
      <c r="K44637"/>
    </row>
    <row r="44638" spans="11:11" x14ac:dyDescent="0.25">
      <c r="K44638"/>
    </row>
    <row r="44639" spans="11:11" x14ac:dyDescent="0.25">
      <c r="K44639"/>
    </row>
    <row r="44640" spans="11:11" x14ac:dyDescent="0.25">
      <c r="K44640"/>
    </row>
    <row r="44641" spans="11:11" x14ac:dyDescent="0.25">
      <c r="K44641"/>
    </row>
    <row r="44642" spans="11:11" x14ac:dyDescent="0.25">
      <c r="K44642"/>
    </row>
    <row r="44643" spans="11:11" x14ac:dyDescent="0.25">
      <c r="K44643"/>
    </row>
    <row r="44644" spans="11:11" x14ac:dyDescent="0.25">
      <c r="K44644"/>
    </row>
    <row r="44645" spans="11:11" x14ac:dyDescent="0.25">
      <c r="K44645"/>
    </row>
    <row r="44646" spans="11:11" x14ac:dyDescent="0.25">
      <c r="K44646"/>
    </row>
    <row r="44647" spans="11:11" x14ac:dyDescent="0.25">
      <c r="K44647"/>
    </row>
    <row r="44648" spans="11:11" x14ac:dyDescent="0.25">
      <c r="K44648"/>
    </row>
    <row r="44649" spans="11:11" x14ac:dyDescent="0.25">
      <c r="K44649"/>
    </row>
    <row r="44650" spans="11:11" x14ac:dyDescent="0.25">
      <c r="K44650"/>
    </row>
    <row r="44651" spans="11:11" x14ac:dyDescent="0.25">
      <c r="K44651"/>
    </row>
    <row r="44652" spans="11:11" x14ac:dyDescent="0.25">
      <c r="K44652"/>
    </row>
    <row r="44653" spans="11:11" x14ac:dyDescent="0.25">
      <c r="K44653"/>
    </row>
    <row r="44654" spans="11:11" x14ac:dyDescent="0.25">
      <c r="K44654"/>
    </row>
    <row r="44655" spans="11:11" x14ac:dyDescent="0.25">
      <c r="K44655"/>
    </row>
    <row r="44656" spans="11:11" x14ac:dyDescent="0.25">
      <c r="K44656"/>
    </row>
    <row r="44657" spans="11:11" x14ac:dyDescent="0.25">
      <c r="K44657"/>
    </row>
    <row r="44658" spans="11:11" x14ac:dyDescent="0.25">
      <c r="K44658"/>
    </row>
    <row r="44659" spans="11:11" x14ac:dyDescent="0.25">
      <c r="K44659"/>
    </row>
    <row r="44660" spans="11:11" x14ac:dyDescent="0.25">
      <c r="K44660"/>
    </row>
    <row r="44661" spans="11:11" x14ac:dyDescent="0.25">
      <c r="K44661"/>
    </row>
    <row r="44662" spans="11:11" x14ac:dyDescent="0.25">
      <c r="K44662"/>
    </row>
    <row r="44663" spans="11:11" x14ac:dyDescent="0.25">
      <c r="K44663"/>
    </row>
    <row r="44664" spans="11:11" x14ac:dyDescent="0.25">
      <c r="K44664"/>
    </row>
    <row r="44665" spans="11:11" x14ac:dyDescent="0.25">
      <c r="K44665"/>
    </row>
    <row r="44666" spans="11:11" x14ac:dyDescent="0.25">
      <c r="K44666"/>
    </row>
    <row r="44667" spans="11:11" x14ac:dyDescent="0.25">
      <c r="K44667"/>
    </row>
    <row r="44668" spans="11:11" x14ac:dyDescent="0.25">
      <c r="K44668"/>
    </row>
    <row r="44669" spans="11:11" x14ac:dyDescent="0.25">
      <c r="K44669"/>
    </row>
    <row r="44670" spans="11:11" x14ac:dyDescent="0.25">
      <c r="K44670"/>
    </row>
    <row r="44671" spans="11:11" x14ac:dyDescent="0.25">
      <c r="K44671"/>
    </row>
    <row r="44672" spans="11:11" x14ac:dyDescent="0.25">
      <c r="K44672"/>
    </row>
    <row r="44673" spans="11:11" x14ac:dyDescent="0.25">
      <c r="K44673"/>
    </row>
    <row r="44674" spans="11:11" x14ac:dyDescent="0.25">
      <c r="K44674"/>
    </row>
    <row r="44675" spans="11:11" x14ac:dyDescent="0.25">
      <c r="K44675"/>
    </row>
    <row r="44676" spans="11:11" x14ac:dyDescent="0.25">
      <c r="K44676"/>
    </row>
    <row r="44677" spans="11:11" x14ac:dyDescent="0.25">
      <c r="K44677"/>
    </row>
    <row r="44678" spans="11:11" x14ac:dyDescent="0.25">
      <c r="K44678"/>
    </row>
    <row r="44679" spans="11:11" x14ac:dyDescent="0.25">
      <c r="K44679"/>
    </row>
    <row r="44680" spans="11:11" x14ac:dyDescent="0.25">
      <c r="K44680"/>
    </row>
    <row r="44681" spans="11:11" x14ac:dyDescent="0.25">
      <c r="K44681"/>
    </row>
    <row r="44682" spans="11:11" x14ac:dyDescent="0.25">
      <c r="K44682"/>
    </row>
    <row r="44683" spans="11:11" x14ac:dyDescent="0.25">
      <c r="K44683"/>
    </row>
    <row r="44684" spans="11:11" x14ac:dyDescent="0.25">
      <c r="K44684"/>
    </row>
    <row r="44685" spans="11:11" x14ac:dyDescent="0.25">
      <c r="K44685"/>
    </row>
    <row r="44686" spans="11:11" x14ac:dyDescent="0.25">
      <c r="K44686"/>
    </row>
    <row r="44687" spans="11:11" x14ac:dyDescent="0.25">
      <c r="K44687"/>
    </row>
    <row r="44688" spans="11:11" x14ac:dyDescent="0.25">
      <c r="K44688"/>
    </row>
    <row r="44689" spans="11:11" x14ac:dyDescent="0.25">
      <c r="K44689"/>
    </row>
    <row r="44690" spans="11:11" x14ac:dyDescent="0.25">
      <c r="K44690"/>
    </row>
    <row r="44691" spans="11:11" x14ac:dyDescent="0.25">
      <c r="K44691"/>
    </row>
    <row r="44692" spans="11:11" x14ac:dyDescent="0.25">
      <c r="K44692"/>
    </row>
    <row r="44693" spans="11:11" x14ac:dyDescent="0.25">
      <c r="K44693"/>
    </row>
    <row r="44694" spans="11:11" x14ac:dyDescent="0.25">
      <c r="K44694"/>
    </row>
    <row r="44695" spans="11:11" x14ac:dyDescent="0.25">
      <c r="K44695"/>
    </row>
    <row r="44696" spans="11:11" x14ac:dyDescent="0.25">
      <c r="K44696"/>
    </row>
    <row r="44697" spans="11:11" x14ac:dyDescent="0.25">
      <c r="K44697"/>
    </row>
    <row r="44698" spans="11:11" x14ac:dyDescent="0.25">
      <c r="K44698"/>
    </row>
    <row r="44699" spans="11:11" x14ac:dyDescent="0.25">
      <c r="K44699"/>
    </row>
    <row r="44700" spans="11:11" x14ac:dyDescent="0.25">
      <c r="K44700"/>
    </row>
    <row r="44701" spans="11:11" x14ac:dyDescent="0.25">
      <c r="K44701"/>
    </row>
    <row r="44702" spans="11:11" x14ac:dyDescent="0.25">
      <c r="K44702"/>
    </row>
    <row r="44703" spans="11:11" x14ac:dyDescent="0.25">
      <c r="K44703"/>
    </row>
    <row r="44704" spans="11:11" x14ac:dyDescent="0.25">
      <c r="K44704"/>
    </row>
    <row r="44705" spans="11:11" x14ac:dyDescent="0.25">
      <c r="K44705"/>
    </row>
    <row r="44706" spans="11:11" x14ac:dyDescent="0.25">
      <c r="K44706"/>
    </row>
    <row r="44707" spans="11:11" x14ac:dyDescent="0.25">
      <c r="K44707"/>
    </row>
    <row r="44708" spans="11:11" x14ac:dyDescent="0.25">
      <c r="K44708"/>
    </row>
    <row r="44709" spans="11:11" x14ac:dyDescent="0.25">
      <c r="K44709"/>
    </row>
    <row r="44710" spans="11:11" x14ac:dyDescent="0.25">
      <c r="K44710"/>
    </row>
    <row r="44711" spans="11:11" x14ac:dyDescent="0.25">
      <c r="K44711"/>
    </row>
    <row r="44712" spans="11:11" x14ac:dyDescent="0.25">
      <c r="K44712"/>
    </row>
    <row r="44713" spans="11:11" x14ac:dyDescent="0.25">
      <c r="K44713"/>
    </row>
    <row r="44714" spans="11:11" x14ac:dyDescent="0.25">
      <c r="K44714"/>
    </row>
    <row r="44715" spans="11:11" x14ac:dyDescent="0.25">
      <c r="K44715"/>
    </row>
    <row r="44716" spans="11:11" x14ac:dyDescent="0.25">
      <c r="K44716"/>
    </row>
    <row r="44717" spans="11:11" x14ac:dyDescent="0.25">
      <c r="K44717"/>
    </row>
    <row r="44718" spans="11:11" x14ac:dyDescent="0.25">
      <c r="K44718"/>
    </row>
    <row r="44719" spans="11:11" x14ac:dyDescent="0.25">
      <c r="K44719"/>
    </row>
    <row r="44720" spans="11:11" x14ac:dyDescent="0.25">
      <c r="K44720"/>
    </row>
    <row r="44721" spans="11:11" x14ac:dyDescent="0.25">
      <c r="K44721"/>
    </row>
    <row r="44722" spans="11:11" x14ac:dyDescent="0.25">
      <c r="K44722"/>
    </row>
    <row r="44723" spans="11:11" x14ac:dyDescent="0.25">
      <c r="K44723"/>
    </row>
    <row r="44724" spans="11:11" x14ac:dyDescent="0.25">
      <c r="K44724"/>
    </row>
    <row r="44725" spans="11:11" x14ac:dyDescent="0.25">
      <c r="K44725"/>
    </row>
    <row r="44726" spans="11:11" x14ac:dyDescent="0.25">
      <c r="K44726"/>
    </row>
    <row r="44727" spans="11:11" x14ac:dyDescent="0.25">
      <c r="K44727"/>
    </row>
    <row r="44728" spans="11:11" x14ac:dyDescent="0.25">
      <c r="K44728"/>
    </row>
    <row r="44729" spans="11:11" x14ac:dyDescent="0.25">
      <c r="K44729"/>
    </row>
    <row r="44730" spans="11:11" x14ac:dyDescent="0.25">
      <c r="K44730"/>
    </row>
    <row r="44731" spans="11:11" x14ac:dyDescent="0.25">
      <c r="K44731"/>
    </row>
    <row r="44732" spans="11:11" x14ac:dyDescent="0.25">
      <c r="K44732"/>
    </row>
    <row r="44733" spans="11:11" x14ac:dyDescent="0.25">
      <c r="K44733"/>
    </row>
    <row r="44734" spans="11:11" x14ac:dyDescent="0.25">
      <c r="K44734"/>
    </row>
    <row r="44735" spans="11:11" x14ac:dyDescent="0.25">
      <c r="K44735"/>
    </row>
    <row r="44736" spans="11:11" x14ac:dyDescent="0.25">
      <c r="K44736"/>
    </row>
    <row r="44737" spans="11:11" x14ac:dyDescent="0.25">
      <c r="K44737"/>
    </row>
    <row r="44738" spans="11:11" x14ac:dyDescent="0.25">
      <c r="K44738"/>
    </row>
    <row r="44739" spans="11:11" x14ac:dyDescent="0.25">
      <c r="K44739"/>
    </row>
    <row r="44740" spans="11:11" x14ac:dyDescent="0.25">
      <c r="K44740"/>
    </row>
    <row r="44741" spans="11:11" x14ac:dyDescent="0.25">
      <c r="K44741"/>
    </row>
    <row r="44742" spans="11:11" x14ac:dyDescent="0.25">
      <c r="K44742"/>
    </row>
    <row r="44743" spans="11:11" x14ac:dyDescent="0.25">
      <c r="K44743"/>
    </row>
    <row r="44744" spans="11:11" x14ac:dyDescent="0.25">
      <c r="K44744"/>
    </row>
    <row r="44745" spans="11:11" x14ac:dyDescent="0.25">
      <c r="K44745"/>
    </row>
    <row r="44746" spans="11:11" x14ac:dyDescent="0.25">
      <c r="K44746"/>
    </row>
    <row r="44747" spans="11:11" x14ac:dyDescent="0.25">
      <c r="K44747"/>
    </row>
    <row r="44748" spans="11:11" x14ac:dyDescent="0.25">
      <c r="K44748"/>
    </row>
    <row r="44749" spans="11:11" x14ac:dyDescent="0.25">
      <c r="K44749"/>
    </row>
    <row r="44750" spans="11:11" x14ac:dyDescent="0.25">
      <c r="K44750"/>
    </row>
    <row r="44751" spans="11:11" x14ac:dyDescent="0.25">
      <c r="K44751"/>
    </row>
    <row r="44752" spans="11:11" x14ac:dyDescent="0.25">
      <c r="K44752"/>
    </row>
    <row r="44753" spans="11:11" x14ac:dyDescent="0.25">
      <c r="K44753"/>
    </row>
    <row r="44754" spans="11:11" x14ac:dyDescent="0.25">
      <c r="K44754"/>
    </row>
    <row r="44755" spans="11:11" x14ac:dyDescent="0.25">
      <c r="K44755"/>
    </row>
    <row r="44756" spans="11:11" x14ac:dyDescent="0.25">
      <c r="K44756"/>
    </row>
    <row r="44757" spans="11:11" x14ac:dyDescent="0.25">
      <c r="K44757"/>
    </row>
    <row r="44758" spans="11:11" x14ac:dyDescent="0.25">
      <c r="K44758"/>
    </row>
    <row r="44759" spans="11:11" x14ac:dyDescent="0.25">
      <c r="K44759"/>
    </row>
    <row r="44760" spans="11:11" x14ac:dyDescent="0.25">
      <c r="K44760"/>
    </row>
    <row r="44761" spans="11:11" x14ac:dyDescent="0.25">
      <c r="K44761"/>
    </row>
    <row r="44762" spans="11:11" x14ac:dyDescent="0.25">
      <c r="K44762"/>
    </row>
    <row r="44763" spans="11:11" x14ac:dyDescent="0.25">
      <c r="K44763"/>
    </row>
    <row r="44764" spans="11:11" x14ac:dyDescent="0.25">
      <c r="K44764"/>
    </row>
    <row r="44765" spans="11:11" x14ac:dyDescent="0.25">
      <c r="K44765"/>
    </row>
    <row r="44766" spans="11:11" x14ac:dyDescent="0.25">
      <c r="K44766"/>
    </row>
    <row r="44767" spans="11:11" x14ac:dyDescent="0.25">
      <c r="K44767"/>
    </row>
    <row r="44768" spans="11:11" x14ac:dyDescent="0.25">
      <c r="K44768"/>
    </row>
    <row r="44769" spans="11:11" x14ac:dyDescent="0.25">
      <c r="K44769"/>
    </row>
    <row r="44770" spans="11:11" x14ac:dyDescent="0.25">
      <c r="K44770"/>
    </row>
    <row r="44771" spans="11:11" x14ac:dyDescent="0.25">
      <c r="K44771"/>
    </row>
    <row r="44772" spans="11:11" x14ac:dyDescent="0.25">
      <c r="K44772"/>
    </row>
    <row r="44773" spans="11:11" x14ac:dyDescent="0.25">
      <c r="K44773"/>
    </row>
    <row r="44774" spans="11:11" x14ac:dyDescent="0.25">
      <c r="K44774"/>
    </row>
    <row r="44775" spans="11:11" x14ac:dyDescent="0.25">
      <c r="K44775"/>
    </row>
    <row r="44776" spans="11:11" x14ac:dyDescent="0.25">
      <c r="K44776"/>
    </row>
    <row r="44777" spans="11:11" x14ac:dyDescent="0.25">
      <c r="K44777"/>
    </row>
    <row r="44778" spans="11:11" x14ac:dyDescent="0.25">
      <c r="K44778"/>
    </row>
    <row r="44779" spans="11:11" x14ac:dyDescent="0.25">
      <c r="K44779"/>
    </row>
    <row r="44780" spans="11:11" x14ac:dyDescent="0.25">
      <c r="K44780"/>
    </row>
    <row r="44781" spans="11:11" x14ac:dyDescent="0.25">
      <c r="K44781"/>
    </row>
    <row r="44782" spans="11:11" x14ac:dyDescent="0.25">
      <c r="K44782"/>
    </row>
    <row r="44783" spans="11:11" x14ac:dyDescent="0.25">
      <c r="K44783"/>
    </row>
    <row r="44784" spans="11:11" x14ac:dyDescent="0.25">
      <c r="K44784"/>
    </row>
    <row r="44785" spans="11:11" x14ac:dyDescent="0.25">
      <c r="K44785"/>
    </row>
    <row r="44786" spans="11:11" x14ac:dyDescent="0.25">
      <c r="K44786"/>
    </row>
    <row r="44787" spans="11:11" x14ac:dyDescent="0.25">
      <c r="K44787"/>
    </row>
    <row r="44788" spans="11:11" x14ac:dyDescent="0.25">
      <c r="K44788"/>
    </row>
    <row r="44789" spans="11:11" x14ac:dyDescent="0.25">
      <c r="K44789"/>
    </row>
    <row r="44790" spans="11:11" x14ac:dyDescent="0.25">
      <c r="K44790"/>
    </row>
    <row r="44791" spans="11:11" x14ac:dyDescent="0.25">
      <c r="K44791"/>
    </row>
    <row r="44792" spans="11:11" x14ac:dyDescent="0.25">
      <c r="K44792"/>
    </row>
    <row r="44793" spans="11:11" x14ac:dyDescent="0.25">
      <c r="K44793"/>
    </row>
    <row r="44794" spans="11:11" x14ac:dyDescent="0.25">
      <c r="K44794"/>
    </row>
    <row r="44795" spans="11:11" x14ac:dyDescent="0.25">
      <c r="K44795"/>
    </row>
    <row r="44796" spans="11:11" x14ac:dyDescent="0.25">
      <c r="K44796"/>
    </row>
    <row r="44797" spans="11:11" x14ac:dyDescent="0.25">
      <c r="K44797"/>
    </row>
    <row r="44798" spans="11:11" x14ac:dyDescent="0.25">
      <c r="K44798"/>
    </row>
    <row r="44799" spans="11:11" x14ac:dyDescent="0.25">
      <c r="K44799"/>
    </row>
    <row r="44800" spans="11:11" x14ac:dyDescent="0.25">
      <c r="K44800"/>
    </row>
    <row r="44801" spans="11:11" x14ac:dyDescent="0.25">
      <c r="K44801"/>
    </row>
    <row r="44802" spans="11:11" x14ac:dyDescent="0.25">
      <c r="K44802"/>
    </row>
    <row r="44803" spans="11:11" x14ac:dyDescent="0.25">
      <c r="K44803"/>
    </row>
    <row r="44804" spans="11:11" x14ac:dyDescent="0.25">
      <c r="K44804"/>
    </row>
    <row r="44805" spans="11:11" x14ac:dyDescent="0.25">
      <c r="K44805"/>
    </row>
    <row r="44806" spans="11:11" x14ac:dyDescent="0.25">
      <c r="K44806"/>
    </row>
    <row r="44807" spans="11:11" x14ac:dyDescent="0.25">
      <c r="K44807"/>
    </row>
    <row r="44808" spans="11:11" x14ac:dyDescent="0.25">
      <c r="K44808"/>
    </row>
    <row r="44809" spans="11:11" x14ac:dyDescent="0.25">
      <c r="K44809"/>
    </row>
    <row r="44810" spans="11:11" x14ac:dyDescent="0.25">
      <c r="K44810"/>
    </row>
    <row r="44811" spans="11:11" x14ac:dyDescent="0.25">
      <c r="K44811"/>
    </row>
    <row r="44812" spans="11:11" x14ac:dyDescent="0.25">
      <c r="K44812"/>
    </row>
    <row r="44813" spans="11:11" x14ac:dyDescent="0.25">
      <c r="K44813"/>
    </row>
    <row r="44814" spans="11:11" x14ac:dyDescent="0.25">
      <c r="K44814"/>
    </row>
    <row r="44815" spans="11:11" x14ac:dyDescent="0.25">
      <c r="K44815"/>
    </row>
    <row r="44816" spans="11:11" x14ac:dyDescent="0.25">
      <c r="K44816"/>
    </row>
    <row r="44817" spans="11:11" x14ac:dyDescent="0.25">
      <c r="K44817"/>
    </row>
    <row r="44818" spans="11:11" x14ac:dyDescent="0.25">
      <c r="K44818"/>
    </row>
    <row r="44819" spans="11:11" x14ac:dyDescent="0.25">
      <c r="K44819"/>
    </row>
    <row r="44820" spans="11:11" x14ac:dyDescent="0.25">
      <c r="K44820"/>
    </row>
    <row r="44821" spans="11:11" x14ac:dyDescent="0.25">
      <c r="K44821"/>
    </row>
    <row r="44822" spans="11:11" x14ac:dyDescent="0.25">
      <c r="K44822"/>
    </row>
    <row r="44823" spans="11:11" x14ac:dyDescent="0.25">
      <c r="K44823"/>
    </row>
    <row r="44824" spans="11:11" x14ac:dyDescent="0.25">
      <c r="K44824"/>
    </row>
    <row r="44825" spans="11:11" x14ac:dyDescent="0.25">
      <c r="K44825"/>
    </row>
    <row r="44826" spans="11:11" x14ac:dyDescent="0.25">
      <c r="K44826"/>
    </row>
    <row r="44827" spans="11:11" x14ac:dyDescent="0.25">
      <c r="K44827"/>
    </row>
    <row r="44828" spans="11:11" x14ac:dyDescent="0.25">
      <c r="K44828"/>
    </row>
    <row r="44829" spans="11:11" x14ac:dyDescent="0.25">
      <c r="K44829"/>
    </row>
    <row r="44830" spans="11:11" x14ac:dyDescent="0.25">
      <c r="K44830"/>
    </row>
    <row r="44831" spans="11:11" x14ac:dyDescent="0.25">
      <c r="K44831"/>
    </row>
    <row r="44832" spans="11:11" x14ac:dyDescent="0.25">
      <c r="K44832"/>
    </row>
    <row r="44833" spans="11:11" x14ac:dyDescent="0.25">
      <c r="K44833"/>
    </row>
    <row r="44834" spans="11:11" x14ac:dyDescent="0.25">
      <c r="K44834"/>
    </row>
    <row r="44835" spans="11:11" x14ac:dyDescent="0.25">
      <c r="K44835"/>
    </row>
    <row r="44836" spans="11:11" x14ac:dyDescent="0.25">
      <c r="K44836"/>
    </row>
    <row r="44837" spans="11:11" x14ac:dyDescent="0.25">
      <c r="K44837"/>
    </row>
    <row r="44838" spans="11:11" x14ac:dyDescent="0.25">
      <c r="K44838"/>
    </row>
    <row r="44839" spans="11:11" x14ac:dyDescent="0.25">
      <c r="K44839"/>
    </row>
    <row r="44840" spans="11:11" x14ac:dyDescent="0.25">
      <c r="K44840"/>
    </row>
    <row r="44841" spans="11:11" x14ac:dyDescent="0.25">
      <c r="K44841"/>
    </row>
    <row r="44842" spans="11:11" x14ac:dyDescent="0.25">
      <c r="K44842"/>
    </row>
    <row r="44843" spans="11:11" x14ac:dyDescent="0.25">
      <c r="K44843"/>
    </row>
    <row r="44844" spans="11:11" x14ac:dyDescent="0.25">
      <c r="K44844"/>
    </row>
    <row r="44845" spans="11:11" x14ac:dyDescent="0.25">
      <c r="K44845"/>
    </row>
    <row r="44846" spans="11:11" x14ac:dyDescent="0.25">
      <c r="K44846"/>
    </row>
    <row r="44847" spans="11:11" x14ac:dyDescent="0.25">
      <c r="K44847"/>
    </row>
    <row r="44848" spans="11:11" x14ac:dyDescent="0.25">
      <c r="K44848"/>
    </row>
    <row r="44849" spans="11:11" x14ac:dyDescent="0.25">
      <c r="K44849"/>
    </row>
    <row r="44850" spans="11:11" x14ac:dyDescent="0.25">
      <c r="K44850"/>
    </row>
    <row r="44851" spans="11:11" x14ac:dyDescent="0.25">
      <c r="K44851"/>
    </row>
    <row r="44852" spans="11:11" x14ac:dyDescent="0.25">
      <c r="K44852"/>
    </row>
    <row r="44853" spans="11:11" x14ac:dyDescent="0.25">
      <c r="K44853"/>
    </row>
    <row r="44854" spans="11:11" x14ac:dyDescent="0.25">
      <c r="K44854"/>
    </row>
    <row r="44855" spans="11:11" x14ac:dyDescent="0.25">
      <c r="K44855"/>
    </row>
    <row r="44856" spans="11:11" x14ac:dyDescent="0.25">
      <c r="K44856"/>
    </row>
    <row r="44857" spans="11:11" x14ac:dyDescent="0.25">
      <c r="K44857"/>
    </row>
    <row r="44858" spans="11:11" x14ac:dyDescent="0.25">
      <c r="K44858"/>
    </row>
    <row r="44859" spans="11:11" x14ac:dyDescent="0.25">
      <c r="K44859"/>
    </row>
    <row r="44860" spans="11:11" x14ac:dyDescent="0.25">
      <c r="K44860"/>
    </row>
    <row r="44861" spans="11:11" x14ac:dyDescent="0.25">
      <c r="K44861"/>
    </row>
    <row r="44862" spans="11:11" x14ac:dyDescent="0.25">
      <c r="K44862"/>
    </row>
    <row r="44863" spans="11:11" x14ac:dyDescent="0.25">
      <c r="K44863"/>
    </row>
    <row r="44864" spans="11:11" x14ac:dyDescent="0.25">
      <c r="K44864"/>
    </row>
    <row r="44865" spans="11:11" x14ac:dyDescent="0.25">
      <c r="K44865"/>
    </row>
    <row r="44866" spans="11:11" x14ac:dyDescent="0.25">
      <c r="K44866"/>
    </row>
    <row r="44867" spans="11:11" x14ac:dyDescent="0.25">
      <c r="K44867"/>
    </row>
    <row r="44868" spans="11:11" x14ac:dyDescent="0.25">
      <c r="K44868"/>
    </row>
    <row r="44869" spans="11:11" x14ac:dyDescent="0.25">
      <c r="K44869"/>
    </row>
    <row r="44870" spans="11:11" x14ac:dyDescent="0.25">
      <c r="K44870"/>
    </row>
    <row r="44871" spans="11:11" x14ac:dyDescent="0.25">
      <c r="K44871"/>
    </row>
    <row r="44872" spans="11:11" x14ac:dyDescent="0.25">
      <c r="K44872"/>
    </row>
    <row r="44873" spans="11:11" x14ac:dyDescent="0.25">
      <c r="K44873"/>
    </row>
    <row r="44874" spans="11:11" x14ac:dyDescent="0.25">
      <c r="K44874"/>
    </row>
    <row r="44875" spans="11:11" x14ac:dyDescent="0.25">
      <c r="K44875"/>
    </row>
    <row r="44876" spans="11:11" x14ac:dyDescent="0.25">
      <c r="K44876"/>
    </row>
    <row r="44877" spans="11:11" x14ac:dyDescent="0.25">
      <c r="K44877"/>
    </row>
    <row r="44878" spans="11:11" x14ac:dyDescent="0.25">
      <c r="K44878"/>
    </row>
    <row r="44879" spans="11:11" x14ac:dyDescent="0.25">
      <c r="K44879"/>
    </row>
    <row r="44880" spans="11:11" x14ac:dyDescent="0.25">
      <c r="K44880"/>
    </row>
    <row r="44881" spans="11:11" x14ac:dyDescent="0.25">
      <c r="K44881"/>
    </row>
    <row r="44882" spans="11:11" x14ac:dyDescent="0.25">
      <c r="K44882"/>
    </row>
    <row r="44883" spans="11:11" x14ac:dyDescent="0.25">
      <c r="K44883"/>
    </row>
    <row r="44884" spans="11:11" x14ac:dyDescent="0.25">
      <c r="K44884"/>
    </row>
    <row r="44885" spans="11:11" x14ac:dyDescent="0.25">
      <c r="K44885"/>
    </row>
    <row r="44886" spans="11:11" x14ac:dyDescent="0.25">
      <c r="K44886"/>
    </row>
    <row r="44887" spans="11:11" x14ac:dyDescent="0.25">
      <c r="K44887"/>
    </row>
    <row r="44888" spans="11:11" x14ac:dyDescent="0.25">
      <c r="K44888"/>
    </row>
    <row r="44889" spans="11:11" x14ac:dyDescent="0.25">
      <c r="K44889"/>
    </row>
    <row r="44890" spans="11:11" x14ac:dyDescent="0.25">
      <c r="K44890"/>
    </row>
    <row r="44891" spans="11:11" x14ac:dyDescent="0.25">
      <c r="K44891"/>
    </row>
    <row r="44892" spans="11:11" x14ac:dyDescent="0.25">
      <c r="K44892"/>
    </row>
    <row r="44893" spans="11:11" x14ac:dyDescent="0.25">
      <c r="K44893"/>
    </row>
    <row r="44894" spans="11:11" x14ac:dyDescent="0.25">
      <c r="K44894"/>
    </row>
    <row r="44895" spans="11:11" x14ac:dyDescent="0.25">
      <c r="K44895"/>
    </row>
    <row r="44896" spans="11:11" x14ac:dyDescent="0.25">
      <c r="K44896"/>
    </row>
    <row r="44897" spans="11:11" x14ac:dyDescent="0.25">
      <c r="K44897"/>
    </row>
    <row r="44898" spans="11:11" x14ac:dyDescent="0.25">
      <c r="K44898"/>
    </row>
    <row r="44899" spans="11:11" x14ac:dyDescent="0.25">
      <c r="K44899"/>
    </row>
    <row r="44900" spans="11:11" x14ac:dyDescent="0.25">
      <c r="K44900"/>
    </row>
    <row r="44901" spans="11:11" x14ac:dyDescent="0.25">
      <c r="K44901"/>
    </row>
    <row r="44902" spans="11:11" x14ac:dyDescent="0.25">
      <c r="K44902"/>
    </row>
    <row r="44903" spans="11:11" x14ac:dyDescent="0.25">
      <c r="K44903"/>
    </row>
    <row r="44904" spans="11:11" x14ac:dyDescent="0.25">
      <c r="K44904"/>
    </row>
    <row r="44905" spans="11:11" x14ac:dyDescent="0.25">
      <c r="K44905"/>
    </row>
    <row r="44906" spans="11:11" x14ac:dyDescent="0.25">
      <c r="K44906"/>
    </row>
    <row r="44907" spans="11:11" x14ac:dyDescent="0.25">
      <c r="K44907"/>
    </row>
    <row r="44908" spans="11:11" x14ac:dyDescent="0.25">
      <c r="K44908"/>
    </row>
    <row r="44909" spans="11:11" x14ac:dyDescent="0.25">
      <c r="K44909"/>
    </row>
    <row r="44910" spans="11:11" x14ac:dyDescent="0.25">
      <c r="K44910"/>
    </row>
    <row r="44911" spans="11:11" x14ac:dyDescent="0.25">
      <c r="K44911"/>
    </row>
    <row r="44912" spans="11:11" x14ac:dyDescent="0.25">
      <c r="K44912"/>
    </row>
    <row r="44913" spans="11:11" x14ac:dyDescent="0.25">
      <c r="K44913"/>
    </row>
    <row r="44914" spans="11:11" x14ac:dyDescent="0.25">
      <c r="K44914"/>
    </row>
    <row r="44915" spans="11:11" x14ac:dyDescent="0.25">
      <c r="K44915"/>
    </row>
    <row r="44916" spans="11:11" x14ac:dyDescent="0.25">
      <c r="K44916"/>
    </row>
    <row r="44917" spans="11:11" x14ac:dyDescent="0.25">
      <c r="K44917"/>
    </row>
    <row r="44918" spans="11:11" x14ac:dyDescent="0.25">
      <c r="K44918"/>
    </row>
    <row r="44919" spans="11:11" x14ac:dyDescent="0.25">
      <c r="K44919"/>
    </row>
    <row r="44920" spans="11:11" x14ac:dyDescent="0.25">
      <c r="K44920"/>
    </row>
    <row r="44921" spans="11:11" x14ac:dyDescent="0.25">
      <c r="K44921"/>
    </row>
    <row r="44922" spans="11:11" x14ac:dyDescent="0.25">
      <c r="K44922"/>
    </row>
    <row r="44923" spans="11:11" x14ac:dyDescent="0.25">
      <c r="K44923"/>
    </row>
    <row r="44924" spans="11:11" x14ac:dyDescent="0.25">
      <c r="K44924"/>
    </row>
    <row r="44925" spans="11:11" x14ac:dyDescent="0.25">
      <c r="K44925"/>
    </row>
    <row r="44926" spans="11:11" x14ac:dyDescent="0.25">
      <c r="K44926"/>
    </row>
    <row r="44927" spans="11:11" x14ac:dyDescent="0.25">
      <c r="K44927"/>
    </row>
    <row r="44928" spans="11:11" x14ac:dyDescent="0.25">
      <c r="K44928"/>
    </row>
    <row r="44929" spans="11:11" x14ac:dyDescent="0.25">
      <c r="K44929"/>
    </row>
    <row r="44930" spans="11:11" x14ac:dyDescent="0.25">
      <c r="K44930"/>
    </row>
    <row r="44931" spans="11:11" x14ac:dyDescent="0.25">
      <c r="K44931"/>
    </row>
    <row r="44932" spans="11:11" x14ac:dyDescent="0.25">
      <c r="K44932"/>
    </row>
    <row r="44933" spans="11:11" x14ac:dyDescent="0.25">
      <c r="K44933"/>
    </row>
    <row r="44934" spans="11:11" x14ac:dyDescent="0.25">
      <c r="K44934"/>
    </row>
    <row r="44935" spans="11:11" x14ac:dyDescent="0.25">
      <c r="K44935"/>
    </row>
    <row r="44936" spans="11:11" x14ac:dyDescent="0.25">
      <c r="K44936"/>
    </row>
    <row r="44937" spans="11:11" x14ac:dyDescent="0.25">
      <c r="K44937"/>
    </row>
    <row r="44938" spans="11:11" x14ac:dyDescent="0.25">
      <c r="K44938"/>
    </row>
    <row r="44939" spans="11:11" x14ac:dyDescent="0.25">
      <c r="K44939"/>
    </row>
    <row r="44940" spans="11:11" x14ac:dyDescent="0.25">
      <c r="K44940"/>
    </row>
    <row r="44941" spans="11:11" x14ac:dyDescent="0.25">
      <c r="K44941"/>
    </row>
    <row r="44942" spans="11:11" x14ac:dyDescent="0.25">
      <c r="K44942"/>
    </row>
    <row r="44943" spans="11:11" x14ac:dyDescent="0.25">
      <c r="K44943"/>
    </row>
    <row r="44944" spans="11:11" x14ac:dyDescent="0.25">
      <c r="K44944"/>
    </row>
    <row r="44945" spans="11:11" x14ac:dyDescent="0.25">
      <c r="K44945"/>
    </row>
    <row r="44946" spans="11:11" x14ac:dyDescent="0.25">
      <c r="K44946"/>
    </row>
    <row r="44947" spans="11:11" x14ac:dyDescent="0.25">
      <c r="K44947"/>
    </row>
    <row r="44948" spans="11:11" x14ac:dyDescent="0.25">
      <c r="K44948"/>
    </row>
    <row r="44949" spans="11:11" x14ac:dyDescent="0.25">
      <c r="K44949"/>
    </row>
    <row r="44950" spans="11:11" x14ac:dyDescent="0.25">
      <c r="K44950"/>
    </row>
    <row r="44951" spans="11:11" x14ac:dyDescent="0.25">
      <c r="K44951"/>
    </row>
    <row r="44952" spans="11:11" x14ac:dyDescent="0.25">
      <c r="K44952"/>
    </row>
    <row r="44953" spans="11:11" x14ac:dyDescent="0.25">
      <c r="K44953"/>
    </row>
    <row r="44954" spans="11:11" x14ac:dyDescent="0.25">
      <c r="K44954"/>
    </row>
    <row r="44955" spans="11:11" x14ac:dyDescent="0.25">
      <c r="K44955"/>
    </row>
    <row r="44956" spans="11:11" x14ac:dyDescent="0.25">
      <c r="K44956"/>
    </row>
    <row r="44957" spans="11:11" x14ac:dyDescent="0.25">
      <c r="K44957"/>
    </row>
    <row r="44958" spans="11:11" x14ac:dyDescent="0.25">
      <c r="K44958"/>
    </row>
    <row r="44959" spans="11:11" x14ac:dyDescent="0.25">
      <c r="K44959"/>
    </row>
    <row r="44960" spans="11:11" x14ac:dyDescent="0.25">
      <c r="K44960"/>
    </row>
    <row r="44961" spans="11:11" x14ac:dyDescent="0.25">
      <c r="K44961"/>
    </row>
    <row r="44962" spans="11:11" x14ac:dyDescent="0.25">
      <c r="K44962"/>
    </row>
    <row r="44963" spans="11:11" x14ac:dyDescent="0.25">
      <c r="K44963"/>
    </row>
    <row r="44964" spans="11:11" x14ac:dyDescent="0.25">
      <c r="K44964"/>
    </row>
    <row r="44965" spans="11:11" x14ac:dyDescent="0.25">
      <c r="K44965"/>
    </row>
    <row r="44966" spans="11:11" x14ac:dyDescent="0.25">
      <c r="K44966"/>
    </row>
    <row r="44967" spans="11:11" x14ac:dyDescent="0.25">
      <c r="K44967"/>
    </row>
    <row r="44968" spans="11:11" x14ac:dyDescent="0.25">
      <c r="K44968"/>
    </row>
    <row r="44969" spans="11:11" x14ac:dyDescent="0.25">
      <c r="K44969"/>
    </row>
    <row r="44970" spans="11:11" x14ac:dyDescent="0.25">
      <c r="K44970"/>
    </row>
    <row r="44971" spans="11:11" x14ac:dyDescent="0.25">
      <c r="K44971"/>
    </row>
    <row r="44972" spans="11:11" x14ac:dyDescent="0.25">
      <c r="K44972"/>
    </row>
    <row r="44973" spans="11:11" x14ac:dyDescent="0.25">
      <c r="K44973"/>
    </row>
    <row r="44974" spans="11:11" x14ac:dyDescent="0.25">
      <c r="K44974"/>
    </row>
    <row r="44975" spans="11:11" x14ac:dyDescent="0.25">
      <c r="K44975"/>
    </row>
    <row r="44976" spans="11:11" x14ac:dyDescent="0.25">
      <c r="K44976"/>
    </row>
    <row r="44977" spans="11:11" x14ac:dyDescent="0.25">
      <c r="K44977"/>
    </row>
    <row r="44978" spans="11:11" x14ac:dyDescent="0.25">
      <c r="K44978"/>
    </row>
    <row r="44979" spans="11:11" x14ac:dyDescent="0.25">
      <c r="K44979"/>
    </row>
    <row r="44980" spans="11:11" x14ac:dyDescent="0.25">
      <c r="K44980"/>
    </row>
    <row r="44981" spans="11:11" x14ac:dyDescent="0.25">
      <c r="K44981"/>
    </row>
    <row r="44982" spans="11:11" x14ac:dyDescent="0.25">
      <c r="K44982"/>
    </row>
    <row r="44983" spans="11:11" x14ac:dyDescent="0.25">
      <c r="K44983"/>
    </row>
    <row r="44984" spans="11:11" x14ac:dyDescent="0.25">
      <c r="K44984"/>
    </row>
    <row r="44985" spans="11:11" x14ac:dyDescent="0.25">
      <c r="K44985"/>
    </row>
    <row r="44986" spans="11:11" x14ac:dyDescent="0.25">
      <c r="K44986"/>
    </row>
    <row r="44987" spans="11:11" x14ac:dyDescent="0.25">
      <c r="K44987"/>
    </row>
    <row r="44988" spans="11:11" x14ac:dyDescent="0.25">
      <c r="K44988"/>
    </row>
    <row r="44989" spans="11:11" x14ac:dyDescent="0.25">
      <c r="K44989"/>
    </row>
    <row r="44990" spans="11:11" x14ac:dyDescent="0.25">
      <c r="K44990"/>
    </row>
    <row r="44991" spans="11:11" x14ac:dyDescent="0.25">
      <c r="K44991"/>
    </row>
    <row r="44992" spans="11:11" x14ac:dyDescent="0.25">
      <c r="K44992"/>
    </row>
    <row r="44993" spans="11:11" x14ac:dyDescent="0.25">
      <c r="K44993"/>
    </row>
    <row r="44994" spans="11:11" x14ac:dyDescent="0.25">
      <c r="K44994"/>
    </row>
    <row r="44995" spans="11:11" x14ac:dyDescent="0.25">
      <c r="K44995"/>
    </row>
    <row r="44996" spans="11:11" x14ac:dyDescent="0.25">
      <c r="K44996"/>
    </row>
    <row r="44997" spans="11:11" x14ac:dyDescent="0.25">
      <c r="K44997"/>
    </row>
    <row r="44998" spans="11:11" x14ac:dyDescent="0.25">
      <c r="K44998"/>
    </row>
    <row r="44999" spans="11:11" x14ac:dyDescent="0.25">
      <c r="K44999"/>
    </row>
    <row r="45000" spans="11:11" x14ac:dyDescent="0.25">
      <c r="K45000"/>
    </row>
    <row r="45001" spans="11:11" x14ac:dyDescent="0.25">
      <c r="K45001"/>
    </row>
    <row r="45002" spans="11:11" x14ac:dyDescent="0.25">
      <c r="K45002"/>
    </row>
    <row r="45003" spans="11:11" x14ac:dyDescent="0.25">
      <c r="K45003"/>
    </row>
    <row r="45004" spans="11:11" x14ac:dyDescent="0.25">
      <c r="K45004"/>
    </row>
    <row r="45005" spans="11:11" x14ac:dyDescent="0.25">
      <c r="K45005"/>
    </row>
    <row r="45006" spans="11:11" x14ac:dyDescent="0.25">
      <c r="K45006"/>
    </row>
    <row r="45007" spans="11:11" x14ac:dyDescent="0.25">
      <c r="K45007"/>
    </row>
    <row r="45008" spans="11:11" x14ac:dyDescent="0.25">
      <c r="K45008"/>
    </row>
    <row r="45009" spans="11:11" x14ac:dyDescent="0.25">
      <c r="K45009"/>
    </row>
    <row r="45010" spans="11:11" x14ac:dyDescent="0.25">
      <c r="K45010"/>
    </row>
    <row r="45011" spans="11:11" x14ac:dyDescent="0.25">
      <c r="K45011"/>
    </row>
    <row r="45012" spans="11:11" x14ac:dyDescent="0.25">
      <c r="K45012"/>
    </row>
    <row r="45013" spans="11:11" x14ac:dyDescent="0.25">
      <c r="K45013"/>
    </row>
    <row r="45014" spans="11:11" x14ac:dyDescent="0.25">
      <c r="K45014"/>
    </row>
    <row r="45015" spans="11:11" x14ac:dyDescent="0.25">
      <c r="K45015"/>
    </row>
    <row r="45016" spans="11:11" x14ac:dyDescent="0.25">
      <c r="K45016"/>
    </row>
    <row r="45017" spans="11:11" x14ac:dyDescent="0.25">
      <c r="K45017"/>
    </row>
    <row r="45018" spans="11:11" x14ac:dyDescent="0.25">
      <c r="K45018"/>
    </row>
    <row r="45019" spans="11:11" x14ac:dyDescent="0.25">
      <c r="K45019"/>
    </row>
    <row r="45020" spans="11:11" x14ac:dyDescent="0.25">
      <c r="K45020"/>
    </row>
    <row r="45021" spans="11:11" x14ac:dyDescent="0.25">
      <c r="K45021"/>
    </row>
    <row r="45022" spans="11:11" x14ac:dyDescent="0.25">
      <c r="K45022"/>
    </row>
    <row r="45023" spans="11:11" x14ac:dyDescent="0.25">
      <c r="K45023"/>
    </row>
    <row r="45024" spans="11:11" x14ac:dyDescent="0.25">
      <c r="K45024"/>
    </row>
    <row r="45025" spans="11:11" x14ac:dyDescent="0.25">
      <c r="K45025"/>
    </row>
    <row r="45026" spans="11:11" x14ac:dyDescent="0.25">
      <c r="K45026"/>
    </row>
    <row r="45027" spans="11:11" x14ac:dyDescent="0.25">
      <c r="K45027"/>
    </row>
    <row r="45028" spans="11:11" x14ac:dyDescent="0.25">
      <c r="K45028"/>
    </row>
    <row r="45029" spans="11:11" x14ac:dyDescent="0.25">
      <c r="K45029"/>
    </row>
    <row r="45030" spans="11:11" x14ac:dyDescent="0.25">
      <c r="K45030"/>
    </row>
    <row r="45031" spans="11:11" x14ac:dyDescent="0.25">
      <c r="K45031"/>
    </row>
    <row r="45032" spans="11:11" x14ac:dyDescent="0.25">
      <c r="K45032"/>
    </row>
    <row r="45033" spans="11:11" x14ac:dyDescent="0.25">
      <c r="K45033"/>
    </row>
    <row r="45034" spans="11:11" x14ac:dyDescent="0.25">
      <c r="K45034"/>
    </row>
    <row r="45035" spans="11:11" x14ac:dyDescent="0.25">
      <c r="K45035"/>
    </row>
    <row r="45036" spans="11:11" x14ac:dyDescent="0.25">
      <c r="K45036"/>
    </row>
    <row r="45037" spans="11:11" x14ac:dyDescent="0.25">
      <c r="K45037"/>
    </row>
    <row r="45038" spans="11:11" x14ac:dyDescent="0.25">
      <c r="K45038"/>
    </row>
    <row r="45039" spans="11:11" x14ac:dyDescent="0.25">
      <c r="K45039"/>
    </row>
    <row r="45040" spans="11:11" x14ac:dyDescent="0.25">
      <c r="K45040"/>
    </row>
    <row r="45041" spans="11:11" x14ac:dyDescent="0.25">
      <c r="K45041"/>
    </row>
    <row r="45042" spans="11:11" x14ac:dyDescent="0.25">
      <c r="K45042"/>
    </row>
    <row r="45043" spans="11:11" x14ac:dyDescent="0.25">
      <c r="K45043"/>
    </row>
    <row r="45044" spans="11:11" x14ac:dyDescent="0.25">
      <c r="K45044"/>
    </row>
    <row r="45045" spans="11:11" x14ac:dyDescent="0.25">
      <c r="K45045"/>
    </row>
    <row r="45046" spans="11:11" x14ac:dyDescent="0.25">
      <c r="K45046"/>
    </row>
    <row r="45047" spans="11:11" x14ac:dyDescent="0.25">
      <c r="K45047"/>
    </row>
    <row r="45048" spans="11:11" x14ac:dyDescent="0.25">
      <c r="K45048"/>
    </row>
    <row r="45049" spans="11:11" x14ac:dyDescent="0.25">
      <c r="K45049"/>
    </row>
    <row r="45050" spans="11:11" x14ac:dyDescent="0.25">
      <c r="K45050"/>
    </row>
    <row r="45051" spans="11:11" x14ac:dyDescent="0.25">
      <c r="K45051"/>
    </row>
    <row r="45052" spans="11:11" x14ac:dyDescent="0.25">
      <c r="K45052"/>
    </row>
    <row r="45053" spans="11:11" x14ac:dyDescent="0.25">
      <c r="K45053"/>
    </row>
    <row r="45054" spans="11:11" x14ac:dyDescent="0.25">
      <c r="K45054"/>
    </row>
    <row r="45055" spans="11:11" x14ac:dyDescent="0.25">
      <c r="K45055"/>
    </row>
    <row r="45056" spans="11:11" x14ac:dyDescent="0.25">
      <c r="K45056"/>
    </row>
    <row r="45057" spans="11:11" x14ac:dyDescent="0.25">
      <c r="K45057"/>
    </row>
    <row r="45058" spans="11:11" x14ac:dyDescent="0.25">
      <c r="K45058"/>
    </row>
    <row r="45059" spans="11:11" x14ac:dyDescent="0.25">
      <c r="K45059"/>
    </row>
    <row r="45060" spans="11:11" x14ac:dyDescent="0.25">
      <c r="K45060"/>
    </row>
    <row r="45061" spans="11:11" x14ac:dyDescent="0.25">
      <c r="K45061"/>
    </row>
    <row r="45062" spans="11:11" x14ac:dyDescent="0.25">
      <c r="K45062"/>
    </row>
    <row r="45063" spans="11:11" x14ac:dyDescent="0.25">
      <c r="K45063"/>
    </row>
    <row r="45064" spans="11:11" x14ac:dyDescent="0.25">
      <c r="K45064"/>
    </row>
    <row r="45065" spans="11:11" x14ac:dyDescent="0.25">
      <c r="K45065"/>
    </row>
    <row r="45066" spans="11:11" x14ac:dyDescent="0.25">
      <c r="K45066"/>
    </row>
    <row r="45067" spans="11:11" x14ac:dyDescent="0.25">
      <c r="K45067"/>
    </row>
    <row r="45068" spans="11:11" x14ac:dyDescent="0.25">
      <c r="K45068"/>
    </row>
    <row r="45069" spans="11:11" x14ac:dyDescent="0.25">
      <c r="K45069"/>
    </row>
    <row r="45070" spans="11:11" x14ac:dyDescent="0.25">
      <c r="K45070"/>
    </row>
    <row r="45071" spans="11:11" x14ac:dyDescent="0.25">
      <c r="K45071"/>
    </row>
    <row r="45072" spans="11:11" x14ac:dyDescent="0.25">
      <c r="K45072"/>
    </row>
    <row r="45073" spans="11:11" x14ac:dyDescent="0.25">
      <c r="K45073"/>
    </row>
    <row r="45074" spans="11:11" x14ac:dyDescent="0.25">
      <c r="K45074"/>
    </row>
    <row r="45075" spans="11:11" x14ac:dyDescent="0.25">
      <c r="K45075"/>
    </row>
    <row r="45076" spans="11:11" x14ac:dyDescent="0.25">
      <c r="K45076"/>
    </row>
    <row r="45077" spans="11:11" x14ac:dyDescent="0.25">
      <c r="K45077"/>
    </row>
    <row r="45078" spans="11:11" x14ac:dyDescent="0.25">
      <c r="K45078"/>
    </row>
    <row r="45079" spans="11:11" x14ac:dyDescent="0.25">
      <c r="K45079"/>
    </row>
    <row r="45080" spans="11:11" x14ac:dyDescent="0.25">
      <c r="K45080"/>
    </row>
    <row r="45081" spans="11:11" x14ac:dyDescent="0.25">
      <c r="K45081"/>
    </row>
    <row r="45082" spans="11:11" x14ac:dyDescent="0.25">
      <c r="K45082"/>
    </row>
    <row r="45083" spans="11:11" x14ac:dyDescent="0.25">
      <c r="K45083"/>
    </row>
    <row r="45084" spans="11:11" x14ac:dyDescent="0.25">
      <c r="K45084"/>
    </row>
    <row r="45085" spans="11:11" x14ac:dyDescent="0.25">
      <c r="K45085"/>
    </row>
    <row r="45086" spans="11:11" x14ac:dyDescent="0.25">
      <c r="K45086"/>
    </row>
    <row r="45087" spans="11:11" x14ac:dyDescent="0.25">
      <c r="K45087"/>
    </row>
    <row r="45088" spans="11:11" x14ac:dyDescent="0.25">
      <c r="K45088"/>
    </row>
    <row r="45089" spans="11:11" x14ac:dyDescent="0.25">
      <c r="K45089"/>
    </row>
    <row r="45090" spans="11:11" x14ac:dyDescent="0.25">
      <c r="K45090"/>
    </row>
    <row r="45091" spans="11:11" x14ac:dyDescent="0.25">
      <c r="K45091"/>
    </row>
    <row r="45092" spans="11:11" x14ac:dyDescent="0.25">
      <c r="K45092"/>
    </row>
    <row r="45093" spans="11:11" x14ac:dyDescent="0.25">
      <c r="K45093"/>
    </row>
    <row r="45094" spans="11:11" x14ac:dyDescent="0.25">
      <c r="K45094"/>
    </row>
    <row r="45095" spans="11:11" x14ac:dyDescent="0.25">
      <c r="K45095"/>
    </row>
    <row r="45096" spans="11:11" x14ac:dyDescent="0.25">
      <c r="K45096"/>
    </row>
    <row r="45097" spans="11:11" x14ac:dyDescent="0.25">
      <c r="K45097"/>
    </row>
    <row r="45098" spans="11:11" x14ac:dyDescent="0.25">
      <c r="K45098"/>
    </row>
    <row r="45099" spans="11:11" x14ac:dyDescent="0.25">
      <c r="K45099"/>
    </row>
    <row r="45100" spans="11:11" x14ac:dyDescent="0.25">
      <c r="K45100"/>
    </row>
    <row r="45101" spans="11:11" x14ac:dyDescent="0.25">
      <c r="K45101"/>
    </row>
    <row r="45102" spans="11:11" x14ac:dyDescent="0.25">
      <c r="K45102"/>
    </row>
    <row r="45103" spans="11:11" x14ac:dyDescent="0.25">
      <c r="K45103"/>
    </row>
    <row r="45104" spans="11:11" x14ac:dyDescent="0.25">
      <c r="K45104"/>
    </row>
    <row r="45105" spans="11:11" x14ac:dyDescent="0.25">
      <c r="K45105"/>
    </row>
    <row r="45106" spans="11:11" x14ac:dyDescent="0.25">
      <c r="K45106"/>
    </row>
    <row r="45107" spans="11:11" x14ac:dyDescent="0.25">
      <c r="K45107"/>
    </row>
    <row r="45108" spans="11:11" x14ac:dyDescent="0.25">
      <c r="K45108"/>
    </row>
    <row r="45109" spans="11:11" x14ac:dyDescent="0.25">
      <c r="K45109"/>
    </row>
    <row r="45110" spans="11:11" x14ac:dyDescent="0.25">
      <c r="K45110"/>
    </row>
    <row r="45111" spans="11:11" x14ac:dyDescent="0.25">
      <c r="K45111"/>
    </row>
    <row r="45112" spans="11:11" x14ac:dyDescent="0.25">
      <c r="K45112"/>
    </row>
    <row r="45113" spans="11:11" x14ac:dyDescent="0.25">
      <c r="K45113"/>
    </row>
    <row r="45114" spans="11:11" x14ac:dyDescent="0.25">
      <c r="K45114"/>
    </row>
    <row r="45115" spans="11:11" x14ac:dyDescent="0.25">
      <c r="K45115"/>
    </row>
    <row r="45116" spans="11:11" x14ac:dyDescent="0.25">
      <c r="K45116"/>
    </row>
    <row r="45117" spans="11:11" x14ac:dyDescent="0.25">
      <c r="K45117"/>
    </row>
    <row r="45118" spans="11:11" x14ac:dyDescent="0.25">
      <c r="K45118"/>
    </row>
    <row r="45119" spans="11:11" x14ac:dyDescent="0.25">
      <c r="K45119"/>
    </row>
    <row r="45120" spans="11:11" x14ac:dyDescent="0.25">
      <c r="K45120"/>
    </row>
    <row r="45121" spans="11:11" x14ac:dyDescent="0.25">
      <c r="K45121"/>
    </row>
    <row r="45122" spans="11:11" x14ac:dyDescent="0.25">
      <c r="K45122"/>
    </row>
    <row r="45123" spans="11:11" x14ac:dyDescent="0.25">
      <c r="K45123"/>
    </row>
    <row r="45124" spans="11:11" x14ac:dyDescent="0.25">
      <c r="K45124"/>
    </row>
    <row r="45125" spans="11:11" x14ac:dyDescent="0.25">
      <c r="K45125"/>
    </row>
    <row r="45126" spans="11:11" x14ac:dyDescent="0.25">
      <c r="K45126"/>
    </row>
    <row r="45127" spans="11:11" x14ac:dyDescent="0.25">
      <c r="K45127"/>
    </row>
    <row r="45128" spans="11:11" x14ac:dyDescent="0.25">
      <c r="K45128"/>
    </row>
    <row r="45129" spans="11:11" x14ac:dyDescent="0.25">
      <c r="K45129"/>
    </row>
    <row r="45130" spans="11:11" x14ac:dyDescent="0.25">
      <c r="K45130"/>
    </row>
    <row r="45131" spans="11:11" x14ac:dyDescent="0.25">
      <c r="K45131"/>
    </row>
    <row r="45132" spans="11:11" x14ac:dyDescent="0.25">
      <c r="K45132"/>
    </row>
    <row r="45133" spans="11:11" x14ac:dyDescent="0.25">
      <c r="K45133"/>
    </row>
    <row r="45134" spans="11:11" x14ac:dyDescent="0.25">
      <c r="K45134"/>
    </row>
    <row r="45135" spans="11:11" x14ac:dyDescent="0.25">
      <c r="K45135"/>
    </row>
    <row r="45136" spans="11:11" x14ac:dyDescent="0.25">
      <c r="K45136"/>
    </row>
    <row r="45137" spans="11:11" x14ac:dyDescent="0.25">
      <c r="K45137"/>
    </row>
    <row r="45138" spans="11:11" x14ac:dyDescent="0.25">
      <c r="K45138"/>
    </row>
    <row r="45139" spans="11:11" x14ac:dyDescent="0.25">
      <c r="K45139"/>
    </row>
    <row r="45140" spans="11:11" x14ac:dyDescent="0.25">
      <c r="K45140"/>
    </row>
    <row r="45141" spans="11:11" x14ac:dyDescent="0.25">
      <c r="K45141"/>
    </row>
    <row r="45142" spans="11:11" x14ac:dyDescent="0.25">
      <c r="K45142"/>
    </row>
    <row r="45143" spans="11:11" x14ac:dyDescent="0.25">
      <c r="K45143"/>
    </row>
    <row r="45144" spans="11:11" x14ac:dyDescent="0.25">
      <c r="K45144"/>
    </row>
    <row r="45145" spans="11:11" x14ac:dyDescent="0.25">
      <c r="K45145"/>
    </row>
    <row r="45146" spans="11:11" x14ac:dyDescent="0.25">
      <c r="K45146"/>
    </row>
    <row r="45147" spans="11:11" x14ac:dyDescent="0.25">
      <c r="K45147"/>
    </row>
    <row r="45148" spans="11:11" x14ac:dyDescent="0.25">
      <c r="K45148"/>
    </row>
    <row r="45149" spans="11:11" x14ac:dyDescent="0.25">
      <c r="K45149"/>
    </row>
    <row r="45150" spans="11:11" x14ac:dyDescent="0.25">
      <c r="K45150"/>
    </row>
    <row r="45151" spans="11:11" x14ac:dyDescent="0.25">
      <c r="K45151"/>
    </row>
    <row r="45152" spans="11:11" x14ac:dyDescent="0.25">
      <c r="K45152"/>
    </row>
    <row r="45153" spans="11:11" x14ac:dyDescent="0.25">
      <c r="K45153"/>
    </row>
    <row r="45154" spans="11:11" x14ac:dyDescent="0.25">
      <c r="K45154"/>
    </row>
    <row r="45155" spans="11:11" x14ac:dyDescent="0.25">
      <c r="K45155"/>
    </row>
    <row r="45156" spans="11:11" x14ac:dyDescent="0.25">
      <c r="K45156"/>
    </row>
    <row r="45157" spans="11:11" x14ac:dyDescent="0.25">
      <c r="K45157"/>
    </row>
    <row r="45158" spans="11:11" x14ac:dyDescent="0.25">
      <c r="K45158"/>
    </row>
    <row r="45159" spans="11:11" x14ac:dyDescent="0.25">
      <c r="K45159"/>
    </row>
    <row r="45160" spans="11:11" x14ac:dyDescent="0.25">
      <c r="K45160"/>
    </row>
    <row r="45161" spans="11:11" x14ac:dyDescent="0.25">
      <c r="K45161"/>
    </row>
    <row r="45162" spans="11:11" x14ac:dyDescent="0.25">
      <c r="K45162"/>
    </row>
    <row r="45163" spans="11:11" x14ac:dyDescent="0.25">
      <c r="K45163"/>
    </row>
    <row r="45164" spans="11:11" x14ac:dyDescent="0.25">
      <c r="K45164"/>
    </row>
    <row r="45165" spans="11:11" x14ac:dyDescent="0.25">
      <c r="K45165"/>
    </row>
    <row r="45166" spans="11:11" x14ac:dyDescent="0.25">
      <c r="K45166"/>
    </row>
    <row r="45167" spans="11:11" x14ac:dyDescent="0.25">
      <c r="K45167"/>
    </row>
    <row r="45168" spans="11:11" x14ac:dyDescent="0.25">
      <c r="K45168"/>
    </row>
    <row r="45169" spans="11:11" x14ac:dyDescent="0.25">
      <c r="K45169"/>
    </row>
    <row r="45170" spans="11:11" x14ac:dyDescent="0.25">
      <c r="K45170"/>
    </row>
    <row r="45171" spans="11:11" x14ac:dyDescent="0.25">
      <c r="K45171"/>
    </row>
    <row r="45172" spans="11:11" x14ac:dyDescent="0.25">
      <c r="K45172"/>
    </row>
    <row r="45173" spans="11:11" x14ac:dyDescent="0.25">
      <c r="K45173"/>
    </row>
    <row r="45174" spans="11:11" x14ac:dyDescent="0.25">
      <c r="K45174"/>
    </row>
    <row r="45175" spans="11:11" x14ac:dyDescent="0.25">
      <c r="K45175"/>
    </row>
    <row r="45176" spans="11:11" x14ac:dyDescent="0.25">
      <c r="K45176"/>
    </row>
    <row r="45177" spans="11:11" x14ac:dyDescent="0.25">
      <c r="K45177"/>
    </row>
    <row r="45178" spans="11:11" x14ac:dyDescent="0.25">
      <c r="K45178"/>
    </row>
    <row r="45179" spans="11:11" x14ac:dyDescent="0.25">
      <c r="K45179"/>
    </row>
    <row r="45180" spans="11:11" x14ac:dyDescent="0.25">
      <c r="K45180"/>
    </row>
    <row r="45181" spans="11:11" x14ac:dyDescent="0.25">
      <c r="K45181"/>
    </row>
    <row r="45182" spans="11:11" x14ac:dyDescent="0.25">
      <c r="K45182"/>
    </row>
    <row r="45183" spans="11:11" x14ac:dyDescent="0.25">
      <c r="K45183"/>
    </row>
    <row r="45184" spans="11:11" x14ac:dyDescent="0.25">
      <c r="K45184"/>
    </row>
    <row r="45185" spans="11:11" x14ac:dyDescent="0.25">
      <c r="K45185"/>
    </row>
    <row r="45186" spans="11:11" x14ac:dyDescent="0.25">
      <c r="K45186"/>
    </row>
    <row r="45187" spans="11:11" x14ac:dyDescent="0.25">
      <c r="K45187"/>
    </row>
    <row r="45188" spans="11:11" x14ac:dyDescent="0.25">
      <c r="K45188"/>
    </row>
    <row r="45189" spans="11:11" x14ac:dyDescent="0.25">
      <c r="K45189"/>
    </row>
    <row r="45190" spans="11:11" x14ac:dyDescent="0.25">
      <c r="K45190"/>
    </row>
    <row r="45191" spans="11:11" x14ac:dyDescent="0.25">
      <c r="K45191"/>
    </row>
    <row r="45192" spans="11:11" x14ac:dyDescent="0.25">
      <c r="K45192"/>
    </row>
    <row r="45193" spans="11:11" x14ac:dyDescent="0.25">
      <c r="K45193"/>
    </row>
    <row r="45194" spans="11:11" x14ac:dyDescent="0.25">
      <c r="K45194"/>
    </row>
    <row r="45195" spans="11:11" x14ac:dyDescent="0.25">
      <c r="K45195"/>
    </row>
    <row r="45196" spans="11:11" x14ac:dyDescent="0.25">
      <c r="K45196"/>
    </row>
    <row r="45197" spans="11:11" x14ac:dyDescent="0.25">
      <c r="K45197"/>
    </row>
    <row r="45198" spans="11:11" x14ac:dyDescent="0.25">
      <c r="K45198"/>
    </row>
    <row r="45199" spans="11:11" x14ac:dyDescent="0.25">
      <c r="K45199"/>
    </row>
    <row r="45200" spans="11:11" x14ac:dyDescent="0.25">
      <c r="K45200"/>
    </row>
    <row r="45201" spans="11:11" x14ac:dyDescent="0.25">
      <c r="K45201"/>
    </row>
    <row r="45202" spans="11:11" x14ac:dyDescent="0.25">
      <c r="K45202"/>
    </row>
    <row r="45203" spans="11:11" x14ac:dyDescent="0.25">
      <c r="K45203"/>
    </row>
    <row r="45204" spans="11:11" x14ac:dyDescent="0.25">
      <c r="K45204"/>
    </row>
    <row r="45205" spans="11:11" x14ac:dyDescent="0.25">
      <c r="K45205"/>
    </row>
    <row r="45206" spans="11:11" x14ac:dyDescent="0.25">
      <c r="K45206"/>
    </row>
    <row r="45207" spans="11:11" x14ac:dyDescent="0.25">
      <c r="K45207"/>
    </row>
    <row r="45208" spans="11:11" x14ac:dyDescent="0.25">
      <c r="K45208"/>
    </row>
    <row r="45209" spans="11:11" x14ac:dyDescent="0.25">
      <c r="K45209"/>
    </row>
    <row r="45210" spans="11:11" x14ac:dyDescent="0.25">
      <c r="K45210"/>
    </row>
    <row r="45211" spans="11:11" x14ac:dyDescent="0.25">
      <c r="K45211"/>
    </row>
    <row r="45212" spans="11:11" x14ac:dyDescent="0.25">
      <c r="K45212"/>
    </row>
    <row r="45213" spans="11:11" x14ac:dyDescent="0.25">
      <c r="K45213"/>
    </row>
    <row r="45214" spans="11:11" x14ac:dyDescent="0.25">
      <c r="K45214"/>
    </row>
    <row r="45215" spans="11:11" x14ac:dyDescent="0.25">
      <c r="K45215"/>
    </row>
    <row r="45216" spans="11:11" x14ac:dyDescent="0.25">
      <c r="K45216"/>
    </row>
    <row r="45217" spans="11:11" x14ac:dyDescent="0.25">
      <c r="K45217"/>
    </row>
    <row r="45218" spans="11:11" x14ac:dyDescent="0.25">
      <c r="K45218"/>
    </row>
    <row r="45219" spans="11:11" x14ac:dyDescent="0.25">
      <c r="K45219"/>
    </row>
    <row r="45220" spans="11:11" x14ac:dyDescent="0.25">
      <c r="K45220"/>
    </row>
    <row r="45221" spans="11:11" x14ac:dyDescent="0.25">
      <c r="K45221"/>
    </row>
    <row r="45222" spans="11:11" x14ac:dyDescent="0.25">
      <c r="K45222"/>
    </row>
    <row r="45223" spans="11:11" x14ac:dyDescent="0.25">
      <c r="K45223"/>
    </row>
    <row r="45224" spans="11:11" x14ac:dyDescent="0.25">
      <c r="K45224"/>
    </row>
    <row r="45225" spans="11:11" x14ac:dyDescent="0.25">
      <c r="K45225"/>
    </row>
    <row r="45226" spans="11:11" x14ac:dyDescent="0.25">
      <c r="K45226"/>
    </row>
    <row r="45227" spans="11:11" x14ac:dyDescent="0.25">
      <c r="K45227"/>
    </row>
    <row r="45228" spans="11:11" x14ac:dyDescent="0.25">
      <c r="K45228"/>
    </row>
    <row r="45229" spans="11:11" x14ac:dyDescent="0.25">
      <c r="K45229"/>
    </row>
    <row r="45230" spans="11:11" x14ac:dyDescent="0.25">
      <c r="K45230"/>
    </row>
    <row r="45231" spans="11:11" x14ac:dyDescent="0.25">
      <c r="K45231"/>
    </row>
    <row r="45232" spans="11:11" x14ac:dyDescent="0.25">
      <c r="K45232"/>
    </row>
    <row r="45233" spans="11:11" x14ac:dyDescent="0.25">
      <c r="K45233"/>
    </row>
    <row r="45234" spans="11:11" x14ac:dyDescent="0.25">
      <c r="K45234"/>
    </row>
    <row r="45235" spans="11:11" x14ac:dyDescent="0.25">
      <c r="K45235"/>
    </row>
    <row r="45236" spans="11:11" x14ac:dyDescent="0.25">
      <c r="K45236"/>
    </row>
    <row r="45237" spans="11:11" x14ac:dyDescent="0.25">
      <c r="K45237"/>
    </row>
    <row r="45238" spans="11:11" x14ac:dyDescent="0.25">
      <c r="K45238"/>
    </row>
    <row r="45239" spans="11:11" x14ac:dyDescent="0.25">
      <c r="K45239"/>
    </row>
    <row r="45240" spans="11:11" x14ac:dyDescent="0.25">
      <c r="K45240"/>
    </row>
    <row r="45241" spans="11:11" x14ac:dyDescent="0.25">
      <c r="K45241"/>
    </row>
    <row r="45242" spans="11:11" x14ac:dyDescent="0.25">
      <c r="K45242"/>
    </row>
    <row r="45243" spans="11:11" x14ac:dyDescent="0.25">
      <c r="K45243"/>
    </row>
    <row r="45244" spans="11:11" x14ac:dyDescent="0.25">
      <c r="K45244"/>
    </row>
    <row r="45245" spans="11:11" x14ac:dyDescent="0.25">
      <c r="K45245"/>
    </row>
    <row r="45246" spans="11:11" x14ac:dyDescent="0.25">
      <c r="K45246"/>
    </row>
    <row r="45247" spans="11:11" x14ac:dyDescent="0.25">
      <c r="K45247"/>
    </row>
    <row r="45248" spans="11:11" x14ac:dyDescent="0.25">
      <c r="K45248"/>
    </row>
    <row r="45249" spans="11:11" x14ac:dyDescent="0.25">
      <c r="K45249"/>
    </row>
    <row r="45250" spans="11:11" x14ac:dyDescent="0.25">
      <c r="K45250"/>
    </row>
    <row r="45251" spans="11:11" x14ac:dyDescent="0.25">
      <c r="K45251"/>
    </row>
    <row r="45252" spans="11:11" x14ac:dyDescent="0.25">
      <c r="K45252"/>
    </row>
    <row r="45253" spans="11:11" x14ac:dyDescent="0.25">
      <c r="K45253"/>
    </row>
    <row r="45254" spans="11:11" x14ac:dyDescent="0.25">
      <c r="K45254"/>
    </row>
    <row r="45255" spans="11:11" x14ac:dyDescent="0.25">
      <c r="K45255"/>
    </row>
    <row r="45256" spans="11:11" x14ac:dyDescent="0.25">
      <c r="K45256"/>
    </row>
    <row r="45257" spans="11:11" x14ac:dyDescent="0.25">
      <c r="K45257"/>
    </row>
    <row r="45258" spans="11:11" x14ac:dyDescent="0.25">
      <c r="K45258"/>
    </row>
    <row r="45259" spans="11:11" x14ac:dyDescent="0.25">
      <c r="K45259"/>
    </row>
    <row r="45260" spans="11:11" x14ac:dyDescent="0.25">
      <c r="K45260"/>
    </row>
    <row r="45261" spans="11:11" x14ac:dyDescent="0.25">
      <c r="K45261"/>
    </row>
    <row r="45262" spans="11:11" x14ac:dyDescent="0.25">
      <c r="K45262"/>
    </row>
    <row r="45263" spans="11:11" x14ac:dyDescent="0.25">
      <c r="K45263"/>
    </row>
    <row r="45264" spans="11:11" x14ac:dyDescent="0.25">
      <c r="K45264"/>
    </row>
    <row r="45265" spans="11:11" x14ac:dyDescent="0.25">
      <c r="K45265"/>
    </row>
    <row r="45266" spans="11:11" x14ac:dyDescent="0.25">
      <c r="K45266"/>
    </row>
    <row r="45267" spans="11:11" x14ac:dyDescent="0.25">
      <c r="K45267"/>
    </row>
    <row r="45268" spans="11:11" x14ac:dyDescent="0.25">
      <c r="K45268"/>
    </row>
    <row r="45269" spans="11:11" x14ac:dyDescent="0.25">
      <c r="K45269"/>
    </row>
    <row r="45270" spans="11:11" x14ac:dyDescent="0.25">
      <c r="K45270"/>
    </row>
    <row r="45271" spans="11:11" x14ac:dyDescent="0.25">
      <c r="K45271"/>
    </row>
    <row r="45272" spans="11:11" x14ac:dyDescent="0.25">
      <c r="K45272"/>
    </row>
    <row r="45273" spans="11:11" x14ac:dyDescent="0.25">
      <c r="K45273"/>
    </row>
    <row r="45274" spans="11:11" x14ac:dyDescent="0.25">
      <c r="K45274"/>
    </row>
    <row r="45275" spans="11:11" x14ac:dyDescent="0.25">
      <c r="K45275"/>
    </row>
    <row r="45276" spans="11:11" x14ac:dyDescent="0.25">
      <c r="K45276"/>
    </row>
    <row r="45277" spans="11:11" x14ac:dyDescent="0.25">
      <c r="K45277"/>
    </row>
    <row r="45278" spans="11:11" x14ac:dyDescent="0.25">
      <c r="K45278"/>
    </row>
    <row r="45279" spans="11:11" x14ac:dyDescent="0.25">
      <c r="K45279"/>
    </row>
    <row r="45280" spans="11:11" x14ac:dyDescent="0.25">
      <c r="K45280"/>
    </row>
    <row r="45281" spans="11:11" x14ac:dyDescent="0.25">
      <c r="K45281"/>
    </row>
    <row r="45282" spans="11:11" x14ac:dyDescent="0.25">
      <c r="K45282"/>
    </row>
    <row r="45283" spans="11:11" x14ac:dyDescent="0.25">
      <c r="K45283"/>
    </row>
    <row r="45284" spans="11:11" x14ac:dyDescent="0.25">
      <c r="K45284"/>
    </row>
    <row r="45285" spans="11:11" x14ac:dyDescent="0.25">
      <c r="K45285"/>
    </row>
    <row r="45286" spans="11:11" x14ac:dyDescent="0.25">
      <c r="K45286"/>
    </row>
    <row r="45287" spans="11:11" x14ac:dyDescent="0.25">
      <c r="K45287"/>
    </row>
    <row r="45288" spans="11:11" x14ac:dyDescent="0.25">
      <c r="K45288"/>
    </row>
    <row r="45289" spans="11:11" x14ac:dyDescent="0.25">
      <c r="K45289"/>
    </row>
    <row r="45290" spans="11:11" x14ac:dyDescent="0.25">
      <c r="K45290"/>
    </row>
    <row r="45291" spans="11:11" x14ac:dyDescent="0.25">
      <c r="K45291"/>
    </row>
    <row r="45292" spans="11:11" x14ac:dyDescent="0.25">
      <c r="K45292"/>
    </row>
    <row r="45293" spans="11:11" x14ac:dyDescent="0.25">
      <c r="K45293"/>
    </row>
    <row r="45294" spans="11:11" x14ac:dyDescent="0.25">
      <c r="K45294"/>
    </row>
    <row r="45295" spans="11:11" x14ac:dyDescent="0.25">
      <c r="K45295"/>
    </row>
    <row r="45296" spans="11:11" x14ac:dyDescent="0.25">
      <c r="K45296"/>
    </row>
    <row r="45297" spans="11:11" x14ac:dyDescent="0.25">
      <c r="K45297"/>
    </row>
    <row r="45298" spans="11:11" x14ac:dyDescent="0.25">
      <c r="K45298"/>
    </row>
    <row r="45299" spans="11:11" x14ac:dyDescent="0.25">
      <c r="K45299"/>
    </row>
    <row r="45300" spans="11:11" x14ac:dyDescent="0.25">
      <c r="K45300"/>
    </row>
    <row r="45301" spans="11:11" x14ac:dyDescent="0.25">
      <c r="K45301"/>
    </row>
    <row r="45302" spans="11:11" x14ac:dyDescent="0.25">
      <c r="K45302"/>
    </row>
    <row r="45303" spans="11:11" x14ac:dyDescent="0.25">
      <c r="K45303"/>
    </row>
    <row r="45304" spans="11:11" x14ac:dyDescent="0.25">
      <c r="K45304"/>
    </row>
    <row r="45305" spans="11:11" x14ac:dyDescent="0.25">
      <c r="K45305"/>
    </row>
    <row r="45306" spans="11:11" x14ac:dyDescent="0.25">
      <c r="K45306"/>
    </row>
    <row r="45307" spans="11:11" x14ac:dyDescent="0.25">
      <c r="K45307"/>
    </row>
    <row r="45308" spans="11:11" x14ac:dyDescent="0.25">
      <c r="K45308"/>
    </row>
    <row r="45309" spans="11:11" x14ac:dyDescent="0.25">
      <c r="K45309"/>
    </row>
    <row r="45310" spans="11:11" x14ac:dyDescent="0.25">
      <c r="K45310"/>
    </row>
    <row r="45311" spans="11:11" x14ac:dyDescent="0.25">
      <c r="K45311"/>
    </row>
    <row r="45312" spans="11:11" x14ac:dyDescent="0.25">
      <c r="K45312"/>
    </row>
    <row r="45313" spans="11:11" x14ac:dyDescent="0.25">
      <c r="K45313"/>
    </row>
    <row r="45314" spans="11:11" x14ac:dyDescent="0.25">
      <c r="K45314"/>
    </row>
    <row r="45315" spans="11:11" x14ac:dyDescent="0.25">
      <c r="K45315"/>
    </row>
    <row r="45316" spans="11:11" x14ac:dyDescent="0.25">
      <c r="K45316"/>
    </row>
    <row r="45317" spans="11:11" x14ac:dyDescent="0.25">
      <c r="K45317"/>
    </row>
    <row r="45318" spans="11:11" x14ac:dyDescent="0.25">
      <c r="K45318"/>
    </row>
    <row r="45319" spans="11:11" x14ac:dyDescent="0.25">
      <c r="K45319"/>
    </row>
    <row r="45320" spans="11:11" x14ac:dyDescent="0.25">
      <c r="K45320"/>
    </row>
    <row r="45321" spans="11:11" x14ac:dyDescent="0.25">
      <c r="K45321"/>
    </row>
    <row r="45322" spans="11:11" x14ac:dyDescent="0.25">
      <c r="K45322"/>
    </row>
    <row r="45323" spans="11:11" x14ac:dyDescent="0.25">
      <c r="K45323"/>
    </row>
    <row r="45324" spans="11:11" x14ac:dyDescent="0.25">
      <c r="K45324"/>
    </row>
    <row r="45325" spans="11:11" x14ac:dyDescent="0.25">
      <c r="K45325"/>
    </row>
    <row r="45326" spans="11:11" x14ac:dyDescent="0.25">
      <c r="K45326"/>
    </row>
    <row r="45327" spans="11:11" x14ac:dyDescent="0.25">
      <c r="K45327"/>
    </row>
    <row r="45328" spans="11:11" x14ac:dyDescent="0.25">
      <c r="K45328"/>
    </row>
    <row r="45329" spans="11:11" x14ac:dyDescent="0.25">
      <c r="K45329"/>
    </row>
    <row r="45330" spans="11:11" x14ac:dyDescent="0.25">
      <c r="K45330"/>
    </row>
    <row r="45331" spans="11:11" x14ac:dyDescent="0.25">
      <c r="K45331"/>
    </row>
    <row r="45332" spans="11:11" x14ac:dyDescent="0.25">
      <c r="K45332"/>
    </row>
    <row r="45333" spans="11:11" x14ac:dyDescent="0.25">
      <c r="K45333"/>
    </row>
    <row r="45334" spans="11:11" x14ac:dyDescent="0.25">
      <c r="K45334"/>
    </row>
    <row r="45335" spans="11:11" x14ac:dyDescent="0.25">
      <c r="K45335"/>
    </row>
    <row r="45336" spans="11:11" x14ac:dyDescent="0.25">
      <c r="K45336"/>
    </row>
    <row r="45337" spans="11:11" x14ac:dyDescent="0.25">
      <c r="K45337"/>
    </row>
    <row r="45338" spans="11:11" x14ac:dyDescent="0.25">
      <c r="K45338"/>
    </row>
    <row r="45339" spans="11:11" x14ac:dyDescent="0.25">
      <c r="K45339"/>
    </row>
    <row r="45340" spans="11:11" x14ac:dyDescent="0.25">
      <c r="K45340"/>
    </row>
    <row r="45341" spans="11:11" x14ac:dyDescent="0.25">
      <c r="K45341"/>
    </row>
    <row r="45342" spans="11:11" x14ac:dyDescent="0.25">
      <c r="K45342"/>
    </row>
    <row r="45343" spans="11:11" x14ac:dyDescent="0.25">
      <c r="K45343"/>
    </row>
    <row r="45344" spans="11:11" x14ac:dyDescent="0.25">
      <c r="K45344"/>
    </row>
    <row r="45345" spans="11:11" x14ac:dyDescent="0.25">
      <c r="K45345"/>
    </row>
    <row r="45346" spans="11:11" x14ac:dyDescent="0.25">
      <c r="K45346"/>
    </row>
    <row r="45347" spans="11:11" x14ac:dyDescent="0.25">
      <c r="K45347"/>
    </row>
    <row r="45348" spans="11:11" x14ac:dyDescent="0.25">
      <c r="K45348"/>
    </row>
    <row r="45349" spans="11:11" x14ac:dyDescent="0.25">
      <c r="K45349"/>
    </row>
    <row r="45350" spans="11:11" x14ac:dyDescent="0.25">
      <c r="K45350"/>
    </row>
    <row r="45351" spans="11:11" x14ac:dyDescent="0.25">
      <c r="K45351"/>
    </row>
    <row r="45352" spans="11:11" x14ac:dyDescent="0.25">
      <c r="K45352"/>
    </row>
    <row r="45353" spans="11:11" x14ac:dyDescent="0.25">
      <c r="K45353"/>
    </row>
    <row r="45354" spans="11:11" x14ac:dyDescent="0.25">
      <c r="K45354"/>
    </row>
    <row r="45355" spans="11:11" x14ac:dyDescent="0.25">
      <c r="K45355"/>
    </row>
    <row r="45356" spans="11:11" x14ac:dyDescent="0.25">
      <c r="K45356"/>
    </row>
    <row r="45357" spans="11:11" x14ac:dyDescent="0.25">
      <c r="K45357"/>
    </row>
    <row r="45358" spans="11:11" x14ac:dyDescent="0.25">
      <c r="K45358"/>
    </row>
    <row r="45359" spans="11:11" x14ac:dyDescent="0.25">
      <c r="K45359"/>
    </row>
    <row r="45360" spans="11:11" x14ac:dyDescent="0.25">
      <c r="K45360"/>
    </row>
    <row r="45361" spans="11:11" x14ac:dyDescent="0.25">
      <c r="K45361"/>
    </row>
    <row r="45362" spans="11:11" x14ac:dyDescent="0.25">
      <c r="K45362"/>
    </row>
    <row r="45363" spans="11:11" x14ac:dyDescent="0.25">
      <c r="K45363"/>
    </row>
    <row r="45364" spans="11:11" x14ac:dyDescent="0.25">
      <c r="K45364"/>
    </row>
    <row r="45365" spans="11:11" x14ac:dyDescent="0.25">
      <c r="K45365"/>
    </row>
    <row r="45366" spans="11:11" x14ac:dyDescent="0.25">
      <c r="K45366"/>
    </row>
    <row r="45367" spans="11:11" x14ac:dyDescent="0.25">
      <c r="K45367"/>
    </row>
    <row r="45368" spans="11:11" x14ac:dyDescent="0.25">
      <c r="K45368"/>
    </row>
    <row r="45369" spans="11:11" x14ac:dyDescent="0.25">
      <c r="K45369"/>
    </row>
    <row r="45370" spans="11:11" x14ac:dyDescent="0.25">
      <c r="K45370"/>
    </row>
    <row r="45371" spans="11:11" x14ac:dyDescent="0.25">
      <c r="K45371"/>
    </row>
    <row r="45372" spans="11:11" x14ac:dyDescent="0.25">
      <c r="K45372"/>
    </row>
    <row r="45373" spans="11:11" x14ac:dyDescent="0.25">
      <c r="K45373"/>
    </row>
    <row r="45374" spans="11:11" x14ac:dyDescent="0.25">
      <c r="K45374"/>
    </row>
    <row r="45375" spans="11:11" x14ac:dyDescent="0.25">
      <c r="K45375"/>
    </row>
    <row r="45376" spans="11:11" x14ac:dyDescent="0.25">
      <c r="K45376"/>
    </row>
    <row r="45377" spans="11:11" x14ac:dyDescent="0.25">
      <c r="K45377"/>
    </row>
    <row r="45378" spans="11:11" x14ac:dyDescent="0.25">
      <c r="K45378"/>
    </row>
    <row r="45379" spans="11:11" x14ac:dyDescent="0.25">
      <c r="K45379"/>
    </row>
    <row r="45380" spans="11:11" x14ac:dyDescent="0.25">
      <c r="K45380"/>
    </row>
    <row r="45381" spans="11:11" x14ac:dyDescent="0.25">
      <c r="K45381"/>
    </row>
    <row r="45382" spans="11:11" x14ac:dyDescent="0.25">
      <c r="K45382"/>
    </row>
    <row r="45383" spans="11:11" x14ac:dyDescent="0.25">
      <c r="K45383"/>
    </row>
    <row r="45384" spans="11:11" x14ac:dyDescent="0.25">
      <c r="K45384"/>
    </row>
    <row r="45385" spans="11:11" x14ac:dyDescent="0.25">
      <c r="K45385"/>
    </row>
    <row r="45386" spans="11:11" x14ac:dyDescent="0.25">
      <c r="K45386"/>
    </row>
    <row r="45387" spans="11:11" x14ac:dyDescent="0.25">
      <c r="K45387"/>
    </row>
    <row r="45388" spans="11:11" x14ac:dyDescent="0.25">
      <c r="K45388"/>
    </row>
    <row r="45389" spans="11:11" x14ac:dyDescent="0.25">
      <c r="K45389"/>
    </row>
    <row r="45390" spans="11:11" x14ac:dyDescent="0.25">
      <c r="K45390"/>
    </row>
    <row r="45391" spans="11:11" x14ac:dyDescent="0.25">
      <c r="K45391"/>
    </row>
    <row r="45392" spans="11:11" x14ac:dyDescent="0.25">
      <c r="K45392"/>
    </row>
    <row r="45393" spans="11:11" x14ac:dyDescent="0.25">
      <c r="K45393"/>
    </row>
    <row r="45394" spans="11:11" x14ac:dyDescent="0.25">
      <c r="K45394"/>
    </row>
    <row r="45395" spans="11:11" x14ac:dyDescent="0.25">
      <c r="K45395"/>
    </row>
    <row r="45396" spans="11:11" x14ac:dyDescent="0.25">
      <c r="K45396"/>
    </row>
    <row r="45397" spans="11:11" x14ac:dyDescent="0.25">
      <c r="K45397"/>
    </row>
    <row r="45398" spans="11:11" x14ac:dyDescent="0.25">
      <c r="K45398"/>
    </row>
    <row r="45399" spans="11:11" x14ac:dyDescent="0.25">
      <c r="K45399"/>
    </row>
    <row r="45400" spans="11:11" x14ac:dyDescent="0.25">
      <c r="K45400"/>
    </row>
    <row r="45401" spans="11:11" x14ac:dyDescent="0.25">
      <c r="K45401"/>
    </row>
    <row r="45402" spans="11:11" x14ac:dyDescent="0.25">
      <c r="K45402"/>
    </row>
    <row r="45403" spans="11:11" x14ac:dyDescent="0.25">
      <c r="K45403"/>
    </row>
    <row r="45404" spans="11:11" x14ac:dyDescent="0.25">
      <c r="K45404"/>
    </row>
    <row r="45405" spans="11:11" x14ac:dyDescent="0.25">
      <c r="K45405"/>
    </row>
    <row r="45406" spans="11:11" x14ac:dyDescent="0.25">
      <c r="K45406"/>
    </row>
    <row r="45407" spans="11:11" x14ac:dyDescent="0.25">
      <c r="K45407"/>
    </row>
    <row r="45408" spans="11:11" x14ac:dyDescent="0.25">
      <c r="K45408"/>
    </row>
    <row r="45409" spans="11:11" x14ac:dyDescent="0.25">
      <c r="K45409"/>
    </row>
    <row r="45410" spans="11:11" x14ac:dyDescent="0.25">
      <c r="K45410"/>
    </row>
    <row r="45411" spans="11:11" x14ac:dyDescent="0.25">
      <c r="K45411"/>
    </row>
    <row r="45412" spans="11:11" x14ac:dyDescent="0.25">
      <c r="K45412"/>
    </row>
    <row r="45413" spans="11:11" x14ac:dyDescent="0.25">
      <c r="K45413"/>
    </row>
    <row r="45414" spans="11:11" x14ac:dyDescent="0.25">
      <c r="K45414"/>
    </row>
    <row r="45415" spans="11:11" x14ac:dyDescent="0.25">
      <c r="K45415"/>
    </row>
    <row r="45416" spans="11:11" x14ac:dyDescent="0.25">
      <c r="K45416"/>
    </row>
    <row r="45417" spans="11:11" x14ac:dyDescent="0.25">
      <c r="K45417"/>
    </row>
    <row r="45418" spans="11:11" x14ac:dyDescent="0.25">
      <c r="K45418"/>
    </row>
    <row r="45419" spans="11:11" x14ac:dyDescent="0.25">
      <c r="K45419"/>
    </row>
    <row r="45420" spans="11:11" x14ac:dyDescent="0.25">
      <c r="K45420"/>
    </row>
    <row r="45421" spans="11:11" x14ac:dyDescent="0.25">
      <c r="K45421"/>
    </row>
    <row r="45422" spans="11:11" x14ac:dyDescent="0.25">
      <c r="K45422"/>
    </row>
    <row r="45423" spans="11:11" x14ac:dyDescent="0.25">
      <c r="K45423"/>
    </row>
    <row r="45424" spans="11:11" x14ac:dyDescent="0.25">
      <c r="K45424"/>
    </row>
    <row r="45425" spans="11:11" x14ac:dyDescent="0.25">
      <c r="K45425"/>
    </row>
    <row r="45426" spans="11:11" x14ac:dyDescent="0.25">
      <c r="K45426"/>
    </row>
    <row r="45427" spans="11:11" x14ac:dyDescent="0.25">
      <c r="K45427"/>
    </row>
    <row r="45428" spans="11:11" x14ac:dyDescent="0.25">
      <c r="K45428"/>
    </row>
    <row r="45429" spans="11:11" x14ac:dyDescent="0.25">
      <c r="K45429"/>
    </row>
    <row r="45430" spans="11:11" x14ac:dyDescent="0.25">
      <c r="K45430"/>
    </row>
    <row r="45431" spans="11:11" x14ac:dyDescent="0.25">
      <c r="K45431"/>
    </row>
    <row r="45432" spans="11:11" x14ac:dyDescent="0.25">
      <c r="K45432"/>
    </row>
    <row r="45433" spans="11:11" x14ac:dyDescent="0.25">
      <c r="K45433"/>
    </row>
    <row r="45434" spans="11:11" x14ac:dyDescent="0.25">
      <c r="K45434"/>
    </row>
    <row r="45435" spans="11:11" x14ac:dyDescent="0.25">
      <c r="K45435"/>
    </row>
    <row r="45436" spans="11:11" x14ac:dyDescent="0.25">
      <c r="K45436"/>
    </row>
    <row r="45437" spans="11:11" x14ac:dyDescent="0.25">
      <c r="K45437"/>
    </row>
    <row r="45438" spans="11:11" x14ac:dyDescent="0.25">
      <c r="K45438"/>
    </row>
    <row r="45439" spans="11:11" x14ac:dyDescent="0.25">
      <c r="K45439"/>
    </row>
    <row r="45440" spans="11:11" x14ac:dyDescent="0.25">
      <c r="K45440"/>
    </row>
    <row r="45441" spans="11:11" x14ac:dyDescent="0.25">
      <c r="K45441"/>
    </row>
    <row r="45442" spans="11:11" x14ac:dyDescent="0.25">
      <c r="K45442"/>
    </row>
    <row r="45443" spans="11:11" x14ac:dyDescent="0.25">
      <c r="K45443"/>
    </row>
    <row r="45444" spans="11:11" x14ac:dyDescent="0.25">
      <c r="K45444"/>
    </row>
    <row r="45445" spans="11:11" x14ac:dyDescent="0.25">
      <c r="K45445"/>
    </row>
    <row r="45446" spans="11:11" x14ac:dyDescent="0.25">
      <c r="K45446"/>
    </row>
    <row r="45447" spans="11:11" x14ac:dyDescent="0.25">
      <c r="K45447"/>
    </row>
    <row r="45448" spans="11:11" x14ac:dyDescent="0.25">
      <c r="K45448"/>
    </row>
    <row r="45449" spans="11:11" x14ac:dyDescent="0.25">
      <c r="K45449"/>
    </row>
    <row r="45450" spans="11:11" x14ac:dyDescent="0.25">
      <c r="K45450"/>
    </row>
    <row r="45451" spans="11:11" x14ac:dyDescent="0.25">
      <c r="K45451"/>
    </row>
    <row r="45452" spans="11:11" x14ac:dyDescent="0.25">
      <c r="K45452"/>
    </row>
    <row r="45453" spans="11:11" x14ac:dyDescent="0.25">
      <c r="K45453"/>
    </row>
    <row r="45454" spans="11:11" x14ac:dyDescent="0.25">
      <c r="K45454"/>
    </row>
    <row r="45455" spans="11:11" x14ac:dyDescent="0.25">
      <c r="K45455"/>
    </row>
    <row r="45456" spans="11:11" x14ac:dyDescent="0.25">
      <c r="K45456"/>
    </row>
    <row r="45457" spans="11:11" x14ac:dyDescent="0.25">
      <c r="K45457"/>
    </row>
    <row r="45458" spans="11:11" x14ac:dyDescent="0.25">
      <c r="K45458"/>
    </row>
    <row r="45459" spans="11:11" x14ac:dyDescent="0.25">
      <c r="K45459"/>
    </row>
    <row r="45460" spans="11:11" x14ac:dyDescent="0.25">
      <c r="K45460"/>
    </row>
    <row r="45461" spans="11:11" x14ac:dyDescent="0.25">
      <c r="K45461"/>
    </row>
    <row r="45462" spans="11:11" x14ac:dyDescent="0.25">
      <c r="K45462"/>
    </row>
    <row r="45463" spans="11:11" x14ac:dyDescent="0.25">
      <c r="K45463"/>
    </row>
    <row r="45464" spans="11:11" x14ac:dyDescent="0.25">
      <c r="K45464"/>
    </row>
    <row r="45465" spans="11:11" x14ac:dyDescent="0.25">
      <c r="K45465"/>
    </row>
    <row r="45466" spans="11:11" x14ac:dyDescent="0.25">
      <c r="K45466"/>
    </row>
    <row r="45467" spans="11:11" x14ac:dyDescent="0.25">
      <c r="K45467"/>
    </row>
    <row r="45468" spans="11:11" x14ac:dyDescent="0.25">
      <c r="K45468"/>
    </row>
    <row r="45469" spans="11:11" x14ac:dyDescent="0.25">
      <c r="K45469"/>
    </row>
    <row r="45470" spans="11:11" x14ac:dyDescent="0.25">
      <c r="K45470"/>
    </row>
    <row r="45471" spans="11:11" x14ac:dyDescent="0.25">
      <c r="K45471"/>
    </row>
    <row r="45472" spans="11:11" x14ac:dyDescent="0.25">
      <c r="K45472"/>
    </row>
    <row r="45473" spans="11:11" x14ac:dyDescent="0.25">
      <c r="K45473"/>
    </row>
    <row r="45474" spans="11:11" x14ac:dyDescent="0.25">
      <c r="K45474"/>
    </row>
    <row r="45475" spans="11:11" x14ac:dyDescent="0.25">
      <c r="K45475"/>
    </row>
    <row r="45476" spans="11:11" x14ac:dyDescent="0.25">
      <c r="K45476"/>
    </row>
    <row r="45477" spans="11:11" x14ac:dyDescent="0.25">
      <c r="K45477"/>
    </row>
    <row r="45478" spans="11:11" x14ac:dyDescent="0.25">
      <c r="K45478"/>
    </row>
    <row r="45479" spans="11:11" x14ac:dyDescent="0.25">
      <c r="K45479"/>
    </row>
    <row r="45480" spans="11:11" x14ac:dyDescent="0.25">
      <c r="K45480"/>
    </row>
    <row r="45481" spans="11:11" x14ac:dyDescent="0.25">
      <c r="K45481"/>
    </row>
    <row r="45482" spans="11:11" x14ac:dyDescent="0.25">
      <c r="K45482"/>
    </row>
    <row r="45483" spans="11:11" x14ac:dyDescent="0.25">
      <c r="K45483"/>
    </row>
    <row r="45484" spans="11:11" x14ac:dyDescent="0.25">
      <c r="K45484"/>
    </row>
    <row r="45485" spans="11:11" x14ac:dyDescent="0.25">
      <c r="K45485"/>
    </row>
    <row r="45486" spans="11:11" x14ac:dyDescent="0.25">
      <c r="K45486"/>
    </row>
    <row r="45487" spans="11:11" x14ac:dyDescent="0.25">
      <c r="K45487"/>
    </row>
    <row r="45488" spans="11:11" x14ac:dyDescent="0.25">
      <c r="K45488"/>
    </row>
    <row r="45489" spans="11:11" x14ac:dyDescent="0.25">
      <c r="K45489"/>
    </row>
    <row r="45490" spans="11:11" x14ac:dyDescent="0.25">
      <c r="K45490"/>
    </row>
    <row r="45491" spans="11:11" x14ac:dyDescent="0.25">
      <c r="K45491"/>
    </row>
    <row r="45492" spans="11:11" x14ac:dyDescent="0.25">
      <c r="K45492"/>
    </row>
    <row r="45493" spans="11:11" x14ac:dyDescent="0.25">
      <c r="K45493"/>
    </row>
    <row r="45494" spans="11:11" x14ac:dyDescent="0.25">
      <c r="K45494"/>
    </row>
    <row r="45495" spans="11:11" x14ac:dyDescent="0.25">
      <c r="K45495"/>
    </row>
    <row r="45496" spans="11:11" x14ac:dyDescent="0.25">
      <c r="K45496"/>
    </row>
    <row r="45497" spans="11:11" x14ac:dyDescent="0.25">
      <c r="K45497"/>
    </row>
    <row r="45498" spans="11:11" x14ac:dyDescent="0.25">
      <c r="K45498"/>
    </row>
    <row r="45499" spans="11:11" x14ac:dyDescent="0.25">
      <c r="K45499"/>
    </row>
    <row r="45500" spans="11:11" x14ac:dyDescent="0.25">
      <c r="K45500"/>
    </row>
    <row r="45501" spans="11:11" x14ac:dyDescent="0.25">
      <c r="K45501"/>
    </row>
    <row r="45502" spans="11:11" x14ac:dyDescent="0.25">
      <c r="K45502"/>
    </row>
    <row r="45503" spans="11:11" x14ac:dyDescent="0.25">
      <c r="K45503"/>
    </row>
    <row r="45504" spans="11:11" x14ac:dyDescent="0.25">
      <c r="K45504"/>
    </row>
    <row r="45505" spans="11:11" x14ac:dyDescent="0.25">
      <c r="K45505"/>
    </row>
    <row r="45506" spans="11:11" x14ac:dyDescent="0.25">
      <c r="K45506"/>
    </row>
    <row r="45507" spans="11:11" x14ac:dyDescent="0.25">
      <c r="K45507"/>
    </row>
    <row r="45508" spans="11:11" x14ac:dyDescent="0.25">
      <c r="K45508"/>
    </row>
    <row r="45509" spans="11:11" x14ac:dyDescent="0.25">
      <c r="K45509"/>
    </row>
    <row r="45510" spans="11:11" x14ac:dyDescent="0.25">
      <c r="K45510"/>
    </row>
    <row r="45511" spans="11:11" x14ac:dyDescent="0.25">
      <c r="K45511"/>
    </row>
    <row r="45512" spans="11:11" x14ac:dyDescent="0.25">
      <c r="K45512"/>
    </row>
    <row r="45513" spans="11:11" x14ac:dyDescent="0.25">
      <c r="K45513"/>
    </row>
    <row r="45514" spans="11:11" x14ac:dyDescent="0.25">
      <c r="K45514"/>
    </row>
    <row r="45515" spans="11:11" x14ac:dyDescent="0.25">
      <c r="K45515"/>
    </row>
    <row r="45516" spans="11:11" x14ac:dyDescent="0.25">
      <c r="K45516"/>
    </row>
    <row r="45517" spans="11:11" x14ac:dyDescent="0.25">
      <c r="K45517"/>
    </row>
    <row r="45518" spans="11:11" x14ac:dyDescent="0.25">
      <c r="K45518"/>
    </row>
    <row r="45519" spans="11:11" x14ac:dyDescent="0.25">
      <c r="K45519"/>
    </row>
    <row r="45520" spans="11:11" x14ac:dyDescent="0.25">
      <c r="K45520"/>
    </row>
    <row r="45521" spans="11:11" x14ac:dyDescent="0.25">
      <c r="K45521"/>
    </row>
    <row r="45522" spans="11:11" x14ac:dyDescent="0.25">
      <c r="K45522"/>
    </row>
    <row r="45523" spans="11:11" x14ac:dyDescent="0.25">
      <c r="K45523"/>
    </row>
    <row r="45524" spans="11:11" x14ac:dyDescent="0.25">
      <c r="K45524"/>
    </row>
    <row r="45525" spans="11:11" x14ac:dyDescent="0.25">
      <c r="K45525"/>
    </row>
    <row r="45526" spans="11:11" x14ac:dyDescent="0.25">
      <c r="K45526"/>
    </row>
    <row r="45527" spans="11:11" x14ac:dyDescent="0.25">
      <c r="K45527"/>
    </row>
    <row r="45528" spans="11:11" x14ac:dyDescent="0.25">
      <c r="K45528"/>
    </row>
    <row r="45529" spans="11:11" x14ac:dyDescent="0.25">
      <c r="K45529"/>
    </row>
    <row r="45530" spans="11:11" x14ac:dyDescent="0.25">
      <c r="K45530"/>
    </row>
    <row r="45531" spans="11:11" x14ac:dyDescent="0.25">
      <c r="K45531"/>
    </row>
    <row r="45532" spans="11:11" x14ac:dyDescent="0.25">
      <c r="K45532"/>
    </row>
    <row r="45533" spans="11:11" x14ac:dyDescent="0.25">
      <c r="K45533"/>
    </row>
    <row r="45534" spans="11:11" x14ac:dyDescent="0.25">
      <c r="K45534"/>
    </row>
    <row r="45535" spans="11:11" x14ac:dyDescent="0.25">
      <c r="K45535"/>
    </row>
    <row r="45536" spans="11:11" x14ac:dyDescent="0.25">
      <c r="K45536"/>
    </row>
    <row r="45537" spans="11:11" x14ac:dyDescent="0.25">
      <c r="K45537"/>
    </row>
    <row r="45538" spans="11:11" x14ac:dyDescent="0.25">
      <c r="K45538"/>
    </row>
    <row r="45539" spans="11:11" x14ac:dyDescent="0.25">
      <c r="K45539"/>
    </row>
    <row r="45540" spans="11:11" x14ac:dyDescent="0.25">
      <c r="K45540"/>
    </row>
    <row r="45541" spans="11:11" x14ac:dyDescent="0.25">
      <c r="K45541"/>
    </row>
    <row r="45542" spans="11:11" x14ac:dyDescent="0.25">
      <c r="K45542"/>
    </row>
    <row r="45543" spans="11:11" x14ac:dyDescent="0.25">
      <c r="K45543"/>
    </row>
    <row r="45544" spans="11:11" x14ac:dyDescent="0.25">
      <c r="K45544"/>
    </row>
    <row r="45545" spans="11:11" x14ac:dyDescent="0.25">
      <c r="K45545"/>
    </row>
    <row r="45546" spans="11:11" x14ac:dyDescent="0.25">
      <c r="K45546"/>
    </row>
    <row r="45547" spans="11:11" x14ac:dyDescent="0.25">
      <c r="K45547"/>
    </row>
    <row r="45548" spans="11:11" x14ac:dyDescent="0.25">
      <c r="K45548"/>
    </row>
    <row r="45549" spans="11:11" x14ac:dyDescent="0.25">
      <c r="K45549"/>
    </row>
    <row r="45550" spans="11:11" x14ac:dyDescent="0.25">
      <c r="K45550"/>
    </row>
    <row r="45551" spans="11:11" x14ac:dyDescent="0.25">
      <c r="K45551"/>
    </row>
    <row r="45552" spans="11:11" x14ac:dyDescent="0.25">
      <c r="K45552"/>
    </row>
    <row r="45553" spans="11:11" x14ac:dyDescent="0.25">
      <c r="K45553"/>
    </row>
    <row r="45554" spans="11:11" x14ac:dyDescent="0.25">
      <c r="K45554"/>
    </row>
    <row r="45555" spans="11:11" x14ac:dyDescent="0.25">
      <c r="K45555"/>
    </row>
    <row r="45556" spans="11:11" x14ac:dyDescent="0.25">
      <c r="K45556"/>
    </row>
    <row r="45557" spans="11:11" x14ac:dyDescent="0.25">
      <c r="K45557"/>
    </row>
    <row r="45558" spans="11:11" x14ac:dyDescent="0.25">
      <c r="K45558"/>
    </row>
    <row r="45559" spans="11:11" x14ac:dyDescent="0.25">
      <c r="K45559"/>
    </row>
    <row r="45560" spans="11:11" x14ac:dyDescent="0.25">
      <c r="K45560"/>
    </row>
    <row r="45561" spans="11:11" x14ac:dyDescent="0.25">
      <c r="K45561"/>
    </row>
    <row r="45562" spans="11:11" x14ac:dyDescent="0.25">
      <c r="K45562"/>
    </row>
    <row r="45563" spans="11:11" x14ac:dyDescent="0.25">
      <c r="K45563"/>
    </row>
    <row r="45564" spans="11:11" x14ac:dyDescent="0.25">
      <c r="K45564"/>
    </row>
    <row r="45565" spans="11:11" x14ac:dyDescent="0.25">
      <c r="K45565"/>
    </row>
    <row r="45566" spans="11:11" x14ac:dyDescent="0.25">
      <c r="K45566"/>
    </row>
    <row r="45567" spans="11:11" x14ac:dyDescent="0.25">
      <c r="K45567"/>
    </row>
    <row r="45568" spans="11:11" x14ac:dyDescent="0.25">
      <c r="K45568"/>
    </row>
    <row r="45569" spans="11:11" x14ac:dyDescent="0.25">
      <c r="K45569"/>
    </row>
    <row r="45570" spans="11:11" x14ac:dyDescent="0.25">
      <c r="K45570"/>
    </row>
    <row r="45571" spans="11:11" x14ac:dyDescent="0.25">
      <c r="K45571"/>
    </row>
    <row r="45572" spans="11:11" x14ac:dyDescent="0.25">
      <c r="K45572"/>
    </row>
    <row r="45573" spans="11:11" x14ac:dyDescent="0.25">
      <c r="K45573"/>
    </row>
    <row r="45574" spans="11:11" x14ac:dyDescent="0.25">
      <c r="K45574"/>
    </row>
    <row r="45575" spans="11:11" x14ac:dyDescent="0.25">
      <c r="K45575"/>
    </row>
    <row r="45576" spans="11:11" x14ac:dyDescent="0.25">
      <c r="K45576"/>
    </row>
    <row r="45577" spans="11:11" x14ac:dyDescent="0.25">
      <c r="K45577"/>
    </row>
    <row r="45578" spans="11:11" x14ac:dyDescent="0.25">
      <c r="K45578"/>
    </row>
    <row r="45579" spans="11:11" x14ac:dyDescent="0.25">
      <c r="K45579"/>
    </row>
    <row r="45580" spans="11:11" x14ac:dyDescent="0.25">
      <c r="K45580"/>
    </row>
    <row r="45581" spans="11:11" x14ac:dyDescent="0.25">
      <c r="K45581"/>
    </row>
    <row r="45582" spans="11:11" x14ac:dyDescent="0.25">
      <c r="K45582"/>
    </row>
    <row r="45583" spans="11:11" x14ac:dyDescent="0.25">
      <c r="K45583"/>
    </row>
    <row r="45584" spans="11:11" x14ac:dyDescent="0.25">
      <c r="K45584"/>
    </row>
    <row r="45585" spans="11:11" x14ac:dyDescent="0.25">
      <c r="K45585"/>
    </row>
    <row r="45586" spans="11:11" x14ac:dyDescent="0.25">
      <c r="K45586"/>
    </row>
    <row r="45587" spans="11:11" x14ac:dyDescent="0.25">
      <c r="K45587"/>
    </row>
    <row r="45588" spans="11:11" x14ac:dyDescent="0.25">
      <c r="K45588"/>
    </row>
    <row r="45589" spans="11:11" x14ac:dyDescent="0.25">
      <c r="K45589"/>
    </row>
    <row r="45590" spans="11:11" x14ac:dyDescent="0.25">
      <c r="K45590"/>
    </row>
    <row r="45591" spans="11:11" x14ac:dyDescent="0.25">
      <c r="K45591"/>
    </row>
    <row r="45592" spans="11:11" x14ac:dyDescent="0.25">
      <c r="K45592"/>
    </row>
    <row r="45593" spans="11:11" x14ac:dyDescent="0.25">
      <c r="K45593"/>
    </row>
    <row r="45594" spans="11:11" x14ac:dyDescent="0.25">
      <c r="K45594"/>
    </row>
    <row r="45595" spans="11:11" x14ac:dyDescent="0.25">
      <c r="K45595"/>
    </row>
    <row r="45596" spans="11:11" x14ac:dyDescent="0.25">
      <c r="K45596"/>
    </row>
    <row r="45597" spans="11:11" x14ac:dyDescent="0.25">
      <c r="K45597"/>
    </row>
    <row r="45598" spans="11:11" x14ac:dyDescent="0.25">
      <c r="K45598"/>
    </row>
    <row r="45599" spans="11:11" x14ac:dyDescent="0.25">
      <c r="K45599"/>
    </row>
    <row r="45600" spans="11:11" x14ac:dyDescent="0.25">
      <c r="K45600"/>
    </row>
    <row r="45601" spans="11:11" x14ac:dyDescent="0.25">
      <c r="K45601"/>
    </row>
    <row r="45602" spans="11:11" x14ac:dyDescent="0.25">
      <c r="K45602"/>
    </row>
    <row r="45603" spans="11:11" x14ac:dyDescent="0.25">
      <c r="K45603"/>
    </row>
    <row r="45604" spans="11:11" x14ac:dyDescent="0.25">
      <c r="K45604"/>
    </row>
    <row r="45605" spans="11:11" x14ac:dyDescent="0.25">
      <c r="K45605"/>
    </row>
    <row r="45606" spans="11:11" x14ac:dyDescent="0.25">
      <c r="K45606"/>
    </row>
    <row r="45607" spans="11:11" x14ac:dyDescent="0.25">
      <c r="K45607"/>
    </row>
    <row r="45608" spans="11:11" x14ac:dyDescent="0.25">
      <c r="K45608"/>
    </row>
    <row r="45609" spans="11:11" x14ac:dyDescent="0.25">
      <c r="K45609"/>
    </row>
    <row r="45610" spans="11:11" x14ac:dyDescent="0.25">
      <c r="K45610"/>
    </row>
    <row r="45611" spans="11:11" x14ac:dyDescent="0.25">
      <c r="K45611"/>
    </row>
    <row r="45612" spans="11:11" x14ac:dyDescent="0.25">
      <c r="K45612"/>
    </row>
    <row r="45613" spans="11:11" x14ac:dyDescent="0.25">
      <c r="K45613"/>
    </row>
    <row r="45614" spans="11:11" x14ac:dyDescent="0.25">
      <c r="K45614"/>
    </row>
    <row r="45615" spans="11:11" x14ac:dyDescent="0.25">
      <c r="K45615"/>
    </row>
    <row r="45616" spans="11:11" x14ac:dyDescent="0.25">
      <c r="K45616"/>
    </row>
    <row r="45617" spans="11:11" x14ac:dyDescent="0.25">
      <c r="K45617"/>
    </row>
    <row r="45618" spans="11:11" x14ac:dyDescent="0.25">
      <c r="K45618"/>
    </row>
    <row r="45619" spans="11:11" x14ac:dyDescent="0.25">
      <c r="K45619"/>
    </row>
    <row r="45620" spans="11:11" x14ac:dyDescent="0.25">
      <c r="K45620"/>
    </row>
    <row r="45621" spans="11:11" x14ac:dyDescent="0.25">
      <c r="K45621"/>
    </row>
    <row r="45622" spans="11:11" x14ac:dyDescent="0.25">
      <c r="K45622"/>
    </row>
    <row r="45623" spans="11:11" x14ac:dyDescent="0.25">
      <c r="K45623"/>
    </row>
    <row r="45624" spans="11:11" x14ac:dyDescent="0.25">
      <c r="K45624"/>
    </row>
    <row r="45625" spans="11:11" x14ac:dyDescent="0.25">
      <c r="K45625"/>
    </row>
    <row r="45626" spans="11:11" x14ac:dyDescent="0.25">
      <c r="K45626"/>
    </row>
    <row r="45627" spans="11:11" x14ac:dyDescent="0.25">
      <c r="K45627"/>
    </row>
    <row r="45628" spans="11:11" x14ac:dyDescent="0.25">
      <c r="K45628"/>
    </row>
    <row r="45629" spans="11:11" x14ac:dyDescent="0.25">
      <c r="K45629"/>
    </row>
    <row r="45630" spans="11:11" x14ac:dyDescent="0.25">
      <c r="K45630"/>
    </row>
    <row r="45631" spans="11:11" x14ac:dyDescent="0.25">
      <c r="K45631"/>
    </row>
    <row r="45632" spans="11:11" x14ac:dyDescent="0.25">
      <c r="K45632"/>
    </row>
    <row r="45633" spans="11:11" x14ac:dyDescent="0.25">
      <c r="K45633"/>
    </row>
    <row r="45634" spans="11:11" x14ac:dyDescent="0.25">
      <c r="K45634"/>
    </row>
    <row r="45635" spans="11:11" x14ac:dyDescent="0.25">
      <c r="K45635"/>
    </row>
    <row r="45636" spans="11:11" x14ac:dyDescent="0.25">
      <c r="K45636"/>
    </row>
    <row r="45637" spans="11:11" x14ac:dyDescent="0.25">
      <c r="K45637"/>
    </row>
    <row r="45638" spans="11:11" x14ac:dyDescent="0.25">
      <c r="K45638"/>
    </row>
    <row r="45639" spans="11:11" x14ac:dyDescent="0.25">
      <c r="K45639"/>
    </row>
    <row r="45640" spans="11:11" x14ac:dyDescent="0.25">
      <c r="K45640"/>
    </row>
    <row r="45641" spans="11:11" x14ac:dyDescent="0.25">
      <c r="K45641"/>
    </row>
    <row r="45642" spans="11:11" x14ac:dyDescent="0.25">
      <c r="K45642"/>
    </row>
    <row r="45643" spans="11:11" x14ac:dyDescent="0.25">
      <c r="K45643"/>
    </row>
    <row r="45644" spans="11:11" x14ac:dyDescent="0.25">
      <c r="K45644"/>
    </row>
    <row r="45645" spans="11:11" x14ac:dyDescent="0.25">
      <c r="K45645"/>
    </row>
    <row r="45646" spans="11:11" x14ac:dyDescent="0.25">
      <c r="K45646"/>
    </row>
    <row r="45647" spans="11:11" x14ac:dyDescent="0.25">
      <c r="K45647"/>
    </row>
    <row r="45648" spans="11:11" x14ac:dyDescent="0.25">
      <c r="K45648"/>
    </row>
    <row r="45649" spans="11:11" x14ac:dyDescent="0.25">
      <c r="K45649"/>
    </row>
    <row r="45650" spans="11:11" x14ac:dyDescent="0.25">
      <c r="K45650"/>
    </row>
    <row r="45651" spans="11:11" x14ac:dyDescent="0.25">
      <c r="K45651"/>
    </row>
    <row r="45652" spans="11:11" x14ac:dyDescent="0.25">
      <c r="K45652"/>
    </row>
    <row r="45653" spans="11:11" x14ac:dyDescent="0.25">
      <c r="K45653"/>
    </row>
    <row r="45654" spans="11:11" x14ac:dyDescent="0.25">
      <c r="K45654"/>
    </row>
    <row r="45655" spans="11:11" x14ac:dyDescent="0.25">
      <c r="K45655"/>
    </row>
    <row r="45656" spans="11:11" x14ac:dyDescent="0.25">
      <c r="K45656"/>
    </row>
    <row r="45657" spans="11:11" x14ac:dyDescent="0.25">
      <c r="K45657"/>
    </row>
    <row r="45658" spans="11:11" x14ac:dyDescent="0.25">
      <c r="K45658"/>
    </row>
    <row r="45659" spans="11:11" x14ac:dyDescent="0.25">
      <c r="K45659"/>
    </row>
    <row r="45660" spans="11:11" x14ac:dyDescent="0.25">
      <c r="K45660"/>
    </row>
    <row r="45661" spans="11:11" x14ac:dyDescent="0.25">
      <c r="K45661"/>
    </row>
    <row r="45662" spans="11:11" x14ac:dyDescent="0.25">
      <c r="K45662"/>
    </row>
    <row r="45663" spans="11:11" x14ac:dyDescent="0.25">
      <c r="K45663"/>
    </row>
    <row r="45664" spans="11:11" x14ac:dyDescent="0.25">
      <c r="K45664"/>
    </row>
    <row r="45665" spans="11:11" x14ac:dyDescent="0.25">
      <c r="K45665"/>
    </row>
    <row r="45666" spans="11:11" x14ac:dyDescent="0.25">
      <c r="K45666"/>
    </row>
    <row r="45667" spans="11:11" x14ac:dyDescent="0.25">
      <c r="K45667"/>
    </row>
    <row r="45668" spans="11:11" x14ac:dyDescent="0.25">
      <c r="K45668"/>
    </row>
    <row r="45669" spans="11:11" x14ac:dyDescent="0.25">
      <c r="K45669"/>
    </row>
    <row r="45670" spans="11:11" x14ac:dyDescent="0.25">
      <c r="K45670"/>
    </row>
    <row r="45671" spans="11:11" x14ac:dyDescent="0.25">
      <c r="K45671"/>
    </row>
    <row r="45672" spans="11:11" x14ac:dyDescent="0.25">
      <c r="K45672"/>
    </row>
    <row r="45673" spans="11:11" x14ac:dyDescent="0.25">
      <c r="K45673"/>
    </row>
    <row r="45674" spans="11:11" x14ac:dyDescent="0.25">
      <c r="K45674"/>
    </row>
    <row r="45675" spans="11:11" x14ac:dyDescent="0.25">
      <c r="K45675"/>
    </row>
    <row r="45676" spans="11:11" x14ac:dyDescent="0.25">
      <c r="K45676"/>
    </row>
    <row r="45677" spans="11:11" x14ac:dyDescent="0.25">
      <c r="K45677"/>
    </row>
    <row r="45678" spans="11:11" x14ac:dyDescent="0.25">
      <c r="K45678"/>
    </row>
    <row r="45679" spans="11:11" x14ac:dyDescent="0.25">
      <c r="K45679"/>
    </row>
    <row r="45680" spans="11:11" x14ac:dyDescent="0.25">
      <c r="K45680"/>
    </row>
    <row r="45681" spans="11:11" x14ac:dyDescent="0.25">
      <c r="K45681"/>
    </row>
    <row r="45682" spans="11:11" x14ac:dyDescent="0.25">
      <c r="K45682"/>
    </row>
    <row r="45683" spans="11:11" x14ac:dyDescent="0.25">
      <c r="K45683"/>
    </row>
    <row r="45684" spans="11:11" x14ac:dyDescent="0.25">
      <c r="K45684"/>
    </row>
    <row r="45685" spans="11:11" x14ac:dyDescent="0.25">
      <c r="K45685"/>
    </row>
    <row r="45686" spans="11:11" x14ac:dyDescent="0.25">
      <c r="K45686"/>
    </row>
    <row r="45687" spans="11:11" x14ac:dyDescent="0.25">
      <c r="K45687"/>
    </row>
    <row r="45688" spans="11:11" x14ac:dyDescent="0.25">
      <c r="K45688"/>
    </row>
    <row r="45689" spans="11:11" x14ac:dyDescent="0.25">
      <c r="K45689"/>
    </row>
    <row r="45690" spans="11:11" x14ac:dyDescent="0.25">
      <c r="K45690"/>
    </row>
    <row r="45691" spans="11:11" x14ac:dyDescent="0.25">
      <c r="K45691"/>
    </row>
    <row r="45692" spans="11:11" x14ac:dyDescent="0.25">
      <c r="K45692"/>
    </row>
    <row r="45693" spans="11:11" x14ac:dyDescent="0.25">
      <c r="K45693"/>
    </row>
    <row r="45694" spans="11:11" x14ac:dyDescent="0.25">
      <c r="K45694"/>
    </row>
    <row r="45695" spans="11:11" x14ac:dyDescent="0.25">
      <c r="K45695"/>
    </row>
    <row r="45696" spans="11:11" x14ac:dyDescent="0.25">
      <c r="K45696"/>
    </row>
    <row r="45697" spans="11:11" x14ac:dyDescent="0.25">
      <c r="K45697"/>
    </row>
    <row r="45698" spans="11:11" x14ac:dyDescent="0.25">
      <c r="K45698"/>
    </row>
    <row r="45699" spans="11:11" x14ac:dyDescent="0.25">
      <c r="K45699"/>
    </row>
    <row r="45700" spans="11:11" x14ac:dyDescent="0.25">
      <c r="K45700"/>
    </row>
    <row r="45701" spans="11:11" x14ac:dyDescent="0.25">
      <c r="K45701"/>
    </row>
    <row r="45702" spans="11:11" x14ac:dyDescent="0.25">
      <c r="K45702"/>
    </row>
    <row r="45703" spans="11:11" x14ac:dyDescent="0.25">
      <c r="K45703"/>
    </row>
    <row r="45704" spans="11:11" x14ac:dyDescent="0.25">
      <c r="K45704"/>
    </row>
    <row r="45705" spans="11:11" x14ac:dyDescent="0.25">
      <c r="K45705"/>
    </row>
    <row r="45706" spans="11:11" x14ac:dyDescent="0.25">
      <c r="K45706"/>
    </row>
    <row r="45707" spans="11:11" x14ac:dyDescent="0.25">
      <c r="K45707"/>
    </row>
    <row r="45708" spans="11:11" x14ac:dyDescent="0.25">
      <c r="K45708"/>
    </row>
    <row r="45709" spans="11:11" x14ac:dyDescent="0.25">
      <c r="K45709"/>
    </row>
    <row r="45710" spans="11:11" x14ac:dyDescent="0.25">
      <c r="K45710"/>
    </row>
    <row r="45711" spans="11:11" x14ac:dyDescent="0.25">
      <c r="K45711"/>
    </row>
    <row r="45712" spans="11:11" x14ac:dyDescent="0.25">
      <c r="K45712"/>
    </row>
    <row r="45713" spans="11:11" x14ac:dyDescent="0.25">
      <c r="K45713"/>
    </row>
    <row r="45714" spans="11:11" x14ac:dyDescent="0.25">
      <c r="K45714"/>
    </row>
    <row r="45715" spans="11:11" x14ac:dyDescent="0.25">
      <c r="K45715"/>
    </row>
    <row r="45716" spans="11:11" x14ac:dyDescent="0.25">
      <c r="K45716"/>
    </row>
    <row r="45717" spans="11:11" x14ac:dyDescent="0.25">
      <c r="K45717"/>
    </row>
    <row r="45718" spans="11:11" x14ac:dyDescent="0.25">
      <c r="K45718"/>
    </row>
    <row r="45719" spans="11:11" x14ac:dyDescent="0.25">
      <c r="K45719"/>
    </row>
    <row r="45720" spans="11:11" x14ac:dyDescent="0.25">
      <c r="K45720"/>
    </row>
    <row r="45721" spans="11:11" x14ac:dyDescent="0.25">
      <c r="K45721"/>
    </row>
    <row r="45722" spans="11:11" x14ac:dyDescent="0.25">
      <c r="K45722"/>
    </row>
    <row r="45723" spans="11:11" x14ac:dyDescent="0.25">
      <c r="K45723"/>
    </row>
    <row r="45724" spans="11:11" x14ac:dyDescent="0.25">
      <c r="K45724"/>
    </row>
    <row r="45725" spans="11:11" x14ac:dyDescent="0.25">
      <c r="K45725"/>
    </row>
    <row r="45726" spans="11:11" x14ac:dyDescent="0.25">
      <c r="K45726"/>
    </row>
    <row r="45727" spans="11:11" x14ac:dyDescent="0.25">
      <c r="K45727"/>
    </row>
    <row r="45728" spans="11:11" x14ac:dyDescent="0.25">
      <c r="K45728"/>
    </row>
    <row r="45729" spans="11:11" x14ac:dyDescent="0.25">
      <c r="K45729"/>
    </row>
    <row r="45730" spans="11:11" x14ac:dyDescent="0.25">
      <c r="K45730"/>
    </row>
    <row r="45731" spans="11:11" x14ac:dyDescent="0.25">
      <c r="K45731"/>
    </row>
    <row r="45732" spans="11:11" x14ac:dyDescent="0.25">
      <c r="K45732"/>
    </row>
    <row r="45733" spans="11:11" x14ac:dyDescent="0.25">
      <c r="K45733"/>
    </row>
    <row r="45734" spans="11:11" x14ac:dyDescent="0.25">
      <c r="K45734"/>
    </row>
    <row r="45735" spans="11:11" x14ac:dyDescent="0.25">
      <c r="K45735"/>
    </row>
    <row r="45736" spans="11:11" x14ac:dyDescent="0.25">
      <c r="K45736"/>
    </row>
    <row r="45737" spans="11:11" x14ac:dyDescent="0.25">
      <c r="K45737"/>
    </row>
    <row r="45738" spans="11:11" x14ac:dyDescent="0.25">
      <c r="K45738"/>
    </row>
    <row r="45739" spans="11:11" x14ac:dyDescent="0.25">
      <c r="K45739"/>
    </row>
    <row r="45740" spans="11:11" x14ac:dyDescent="0.25">
      <c r="K45740"/>
    </row>
    <row r="45741" spans="11:11" x14ac:dyDescent="0.25">
      <c r="K45741"/>
    </row>
    <row r="45742" spans="11:11" x14ac:dyDescent="0.25">
      <c r="K45742"/>
    </row>
    <row r="45743" spans="11:11" x14ac:dyDescent="0.25">
      <c r="K45743"/>
    </row>
    <row r="45744" spans="11:11" x14ac:dyDescent="0.25">
      <c r="K45744"/>
    </row>
    <row r="45745" spans="11:11" x14ac:dyDescent="0.25">
      <c r="K45745"/>
    </row>
    <row r="45746" spans="11:11" x14ac:dyDescent="0.25">
      <c r="K45746"/>
    </row>
    <row r="45747" spans="11:11" x14ac:dyDescent="0.25">
      <c r="K45747"/>
    </row>
    <row r="45748" spans="11:11" x14ac:dyDescent="0.25">
      <c r="K45748"/>
    </row>
    <row r="45749" spans="11:11" x14ac:dyDescent="0.25">
      <c r="K45749"/>
    </row>
    <row r="45750" spans="11:11" x14ac:dyDescent="0.25">
      <c r="K45750"/>
    </row>
    <row r="45751" spans="11:11" x14ac:dyDescent="0.25">
      <c r="K45751"/>
    </row>
    <row r="45752" spans="11:11" x14ac:dyDescent="0.25">
      <c r="K45752"/>
    </row>
    <row r="45753" spans="11:11" x14ac:dyDescent="0.25">
      <c r="K45753"/>
    </row>
    <row r="45754" spans="11:11" x14ac:dyDescent="0.25">
      <c r="K45754"/>
    </row>
    <row r="45755" spans="11:11" x14ac:dyDescent="0.25">
      <c r="K45755"/>
    </row>
    <row r="45756" spans="11:11" x14ac:dyDescent="0.25">
      <c r="K45756"/>
    </row>
    <row r="45757" spans="11:11" x14ac:dyDescent="0.25">
      <c r="K45757"/>
    </row>
    <row r="45758" spans="11:11" x14ac:dyDescent="0.25">
      <c r="K45758"/>
    </row>
    <row r="45759" spans="11:11" x14ac:dyDescent="0.25">
      <c r="K45759"/>
    </row>
    <row r="45760" spans="11:11" x14ac:dyDescent="0.25">
      <c r="K45760"/>
    </row>
    <row r="45761" spans="11:11" x14ac:dyDescent="0.25">
      <c r="K45761"/>
    </row>
    <row r="45762" spans="11:11" x14ac:dyDescent="0.25">
      <c r="K45762"/>
    </row>
    <row r="45763" spans="11:11" x14ac:dyDescent="0.25">
      <c r="K45763"/>
    </row>
    <row r="45764" spans="11:11" x14ac:dyDescent="0.25">
      <c r="K45764"/>
    </row>
    <row r="45765" spans="11:11" x14ac:dyDescent="0.25">
      <c r="K45765"/>
    </row>
    <row r="45766" spans="11:11" x14ac:dyDescent="0.25">
      <c r="K45766"/>
    </row>
    <row r="45767" spans="11:11" x14ac:dyDescent="0.25">
      <c r="K45767"/>
    </row>
    <row r="45768" spans="11:11" x14ac:dyDescent="0.25">
      <c r="K45768"/>
    </row>
    <row r="45769" spans="11:11" x14ac:dyDescent="0.25">
      <c r="K45769"/>
    </row>
    <row r="45770" spans="11:11" x14ac:dyDescent="0.25">
      <c r="K45770"/>
    </row>
    <row r="45771" spans="11:11" x14ac:dyDescent="0.25">
      <c r="K45771"/>
    </row>
    <row r="45772" spans="11:11" x14ac:dyDescent="0.25">
      <c r="K45772"/>
    </row>
    <row r="45773" spans="11:11" x14ac:dyDescent="0.25">
      <c r="K45773"/>
    </row>
    <row r="45774" spans="11:11" x14ac:dyDescent="0.25">
      <c r="K45774"/>
    </row>
    <row r="45775" spans="11:11" x14ac:dyDescent="0.25">
      <c r="K45775"/>
    </row>
    <row r="45776" spans="11:11" x14ac:dyDescent="0.25">
      <c r="K45776"/>
    </row>
    <row r="45777" spans="11:11" x14ac:dyDescent="0.25">
      <c r="K45777"/>
    </row>
    <row r="45778" spans="11:11" x14ac:dyDescent="0.25">
      <c r="K45778"/>
    </row>
    <row r="45779" spans="11:11" x14ac:dyDescent="0.25">
      <c r="K45779"/>
    </row>
    <row r="45780" spans="11:11" x14ac:dyDescent="0.25">
      <c r="K45780"/>
    </row>
    <row r="45781" spans="11:11" x14ac:dyDescent="0.25">
      <c r="K45781"/>
    </row>
    <row r="45782" spans="11:11" x14ac:dyDescent="0.25">
      <c r="K45782"/>
    </row>
    <row r="45783" spans="11:11" x14ac:dyDescent="0.25">
      <c r="K45783"/>
    </row>
    <row r="45784" spans="11:11" x14ac:dyDescent="0.25">
      <c r="K45784"/>
    </row>
    <row r="45785" spans="11:11" x14ac:dyDescent="0.25">
      <c r="K45785"/>
    </row>
    <row r="45786" spans="11:11" x14ac:dyDescent="0.25">
      <c r="K45786"/>
    </row>
    <row r="45787" spans="11:11" x14ac:dyDescent="0.25">
      <c r="K45787"/>
    </row>
    <row r="45788" spans="11:11" x14ac:dyDescent="0.25">
      <c r="K45788"/>
    </row>
    <row r="45789" spans="11:11" x14ac:dyDescent="0.25">
      <c r="K45789"/>
    </row>
    <row r="45790" spans="11:11" x14ac:dyDescent="0.25">
      <c r="K45790"/>
    </row>
    <row r="45791" spans="11:11" x14ac:dyDescent="0.25">
      <c r="K45791"/>
    </row>
    <row r="45792" spans="11:11" x14ac:dyDescent="0.25">
      <c r="K45792"/>
    </row>
    <row r="45793" spans="11:11" x14ac:dyDescent="0.25">
      <c r="K45793"/>
    </row>
    <row r="45794" spans="11:11" x14ac:dyDescent="0.25">
      <c r="K45794"/>
    </row>
    <row r="45795" spans="11:11" x14ac:dyDescent="0.25">
      <c r="K45795"/>
    </row>
    <row r="45796" spans="11:11" x14ac:dyDescent="0.25">
      <c r="K45796"/>
    </row>
    <row r="45797" spans="11:11" x14ac:dyDescent="0.25">
      <c r="K45797"/>
    </row>
    <row r="45798" spans="11:11" x14ac:dyDescent="0.25">
      <c r="K45798"/>
    </row>
    <row r="45799" spans="11:11" x14ac:dyDescent="0.25">
      <c r="K45799"/>
    </row>
    <row r="45800" spans="11:11" x14ac:dyDescent="0.25">
      <c r="K45800"/>
    </row>
    <row r="45801" spans="11:11" x14ac:dyDescent="0.25">
      <c r="K45801"/>
    </row>
    <row r="45802" spans="11:11" x14ac:dyDescent="0.25">
      <c r="K45802"/>
    </row>
    <row r="45803" spans="11:11" x14ac:dyDescent="0.25">
      <c r="K45803"/>
    </row>
    <row r="45804" spans="11:11" x14ac:dyDescent="0.25">
      <c r="K45804"/>
    </row>
    <row r="45805" spans="11:11" x14ac:dyDescent="0.25">
      <c r="K45805"/>
    </row>
    <row r="45806" spans="11:11" x14ac:dyDescent="0.25">
      <c r="K45806"/>
    </row>
    <row r="45807" spans="11:11" x14ac:dyDescent="0.25">
      <c r="K45807"/>
    </row>
    <row r="45808" spans="11:11" x14ac:dyDescent="0.25">
      <c r="K45808"/>
    </row>
    <row r="45809" spans="11:11" x14ac:dyDescent="0.25">
      <c r="K45809"/>
    </row>
    <row r="45810" spans="11:11" x14ac:dyDescent="0.25">
      <c r="K45810"/>
    </row>
    <row r="45811" spans="11:11" x14ac:dyDescent="0.25">
      <c r="K45811"/>
    </row>
    <row r="45812" spans="11:11" x14ac:dyDescent="0.25">
      <c r="K45812"/>
    </row>
    <row r="45813" spans="11:11" x14ac:dyDescent="0.25">
      <c r="K45813"/>
    </row>
    <row r="45814" spans="11:11" x14ac:dyDescent="0.25">
      <c r="K45814"/>
    </row>
    <row r="45815" spans="11:11" x14ac:dyDescent="0.25">
      <c r="K45815"/>
    </row>
    <row r="45816" spans="11:11" x14ac:dyDescent="0.25">
      <c r="K45816"/>
    </row>
    <row r="45817" spans="11:11" x14ac:dyDescent="0.25">
      <c r="K45817"/>
    </row>
    <row r="45818" spans="11:11" x14ac:dyDescent="0.25">
      <c r="K45818"/>
    </row>
    <row r="45819" spans="11:11" x14ac:dyDescent="0.25">
      <c r="K45819"/>
    </row>
    <row r="45820" spans="11:11" x14ac:dyDescent="0.25">
      <c r="K45820"/>
    </row>
    <row r="45821" spans="11:11" x14ac:dyDescent="0.25">
      <c r="K45821"/>
    </row>
    <row r="45822" spans="11:11" x14ac:dyDescent="0.25">
      <c r="K45822"/>
    </row>
    <row r="45823" spans="11:11" x14ac:dyDescent="0.25">
      <c r="K45823"/>
    </row>
    <row r="45824" spans="11:11" x14ac:dyDescent="0.25">
      <c r="K45824"/>
    </row>
    <row r="45825" spans="11:11" x14ac:dyDescent="0.25">
      <c r="K45825"/>
    </row>
    <row r="45826" spans="11:11" x14ac:dyDescent="0.25">
      <c r="K45826"/>
    </row>
    <row r="45827" spans="11:11" x14ac:dyDescent="0.25">
      <c r="K45827"/>
    </row>
    <row r="45828" spans="11:11" x14ac:dyDescent="0.25">
      <c r="K45828"/>
    </row>
    <row r="45829" spans="11:11" x14ac:dyDescent="0.25">
      <c r="K45829"/>
    </row>
    <row r="45830" spans="11:11" x14ac:dyDescent="0.25">
      <c r="K45830"/>
    </row>
    <row r="45831" spans="11:11" x14ac:dyDescent="0.25">
      <c r="K45831"/>
    </row>
    <row r="45832" spans="11:11" x14ac:dyDescent="0.25">
      <c r="K45832"/>
    </row>
    <row r="45833" spans="11:11" x14ac:dyDescent="0.25">
      <c r="K45833"/>
    </row>
    <row r="45834" spans="11:11" x14ac:dyDescent="0.25">
      <c r="K45834"/>
    </row>
    <row r="45835" spans="11:11" x14ac:dyDescent="0.25">
      <c r="K45835"/>
    </row>
    <row r="45836" spans="11:11" x14ac:dyDescent="0.25">
      <c r="K45836"/>
    </row>
    <row r="45837" spans="11:11" x14ac:dyDescent="0.25">
      <c r="K45837"/>
    </row>
    <row r="45838" spans="11:11" x14ac:dyDescent="0.25">
      <c r="K45838"/>
    </row>
    <row r="45839" spans="11:11" x14ac:dyDescent="0.25">
      <c r="K45839"/>
    </row>
    <row r="45840" spans="11:11" x14ac:dyDescent="0.25">
      <c r="K45840"/>
    </row>
    <row r="45841" spans="11:11" x14ac:dyDescent="0.25">
      <c r="K45841"/>
    </row>
    <row r="45842" spans="11:11" x14ac:dyDescent="0.25">
      <c r="K45842"/>
    </row>
    <row r="45843" spans="11:11" x14ac:dyDescent="0.25">
      <c r="K45843"/>
    </row>
    <row r="45844" spans="11:11" x14ac:dyDescent="0.25">
      <c r="K45844"/>
    </row>
    <row r="45845" spans="11:11" x14ac:dyDescent="0.25">
      <c r="K45845"/>
    </row>
    <row r="45846" spans="11:11" x14ac:dyDescent="0.25">
      <c r="K45846"/>
    </row>
    <row r="45847" spans="11:11" x14ac:dyDescent="0.25">
      <c r="K45847"/>
    </row>
    <row r="45848" spans="11:11" x14ac:dyDescent="0.25">
      <c r="K45848"/>
    </row>
    <row r="45849" spans="11:11" x14ac:dyDescent="0.25">
      <c r="K45849"/>
    </row>
    <row r="45850" spans="11:11" x14ac:dyDescent="0.25">
      <c r="K45850"/>
    </row>
    <row r="45851" spans="11:11" x14ac:dyDescent="0.25">
      <c r="K45851"/>
    </row>
    <row r="45852" spans="11:11" x14ac:dyDescent="0.25">
      <c r="K45852"/>
    </row>
    <row r="45853" spans="11:11" x14ac:dyDescent="0.25">
      <c r="K45853"/>
    </row>
    <row r="45854" spans="11:11" x14ac:dyDescent="0.25">
      <c r="K45854"/>
    </row>
    <row r="45855" spans="11:11" x14ac:dyDescent="0.25">
      <c r="K45855"/>
    </row>
    <row r="45856" spans="11:11" x14ac:dyDescent="0.25">
      <c r="K45856"/>
    </row>
    <row r="45857" spans="11:11" x14ac:dyDescent="0.25">
      <c r="K45857"/>
    </row>
    <row r="45858" spans="11:11" x14ac:dyDescent="0.25">
      <c r="K45858"/>
    </row>
    <row r="45859" spans="11:11" x14ac:dyDescent="0.25">
      <c r="K45859"/>
    </row>
    <row r="45860" spans="11:11" x14ac:dyDescent="0.25">
      <c r="K45860"/>
    </row>
    <row r="45861" spans="11:11" x14ac:dyDescent="0.25">
      <c r="K45861"/>
    </row>
    <row r="45862" spans="11:11" x14ac:dyDescent="0.25">
      <c r="K45862"/>
    </row>
    <row r="45863" spans="11:11" x14ac:dyDescent="0.25">
      <c r="K45863"/>
    </row>
    <row r="45864" spans="11:11" x14ac:dyDescent="0.25">
      <c r="K45864"/>
    </row>
    <row r="45865" spans="11:11" x14ac:dyDescent="0.25">
      <c r="K45865"/>
    </row>
    <row r="45866" spans="11:11" x14ac:dyDescent="0.25">
      <c r="K45866"/>
    </row>
    <row r="45867" spans="11:11" x14ac:dyDescent="0.25">
      <c r="K45867"/>
    </row>
    <row r="45868" spans="11:11" x14ac:dyDescent="0.25">
      <c r="K45868"/>
    </row>
    <row r="45869" spans="11:11" x14ac:dyDescent="0.25">
      <c r="K45869"/>
    </row>
    <row r="45870" spans="11:11" x14ac:dyDescent="0.25">
      <c r="K45870"/>
    </row>
    <row r="45871" spans="11:11" x14ac:dyDescent="0.25">
      <c r="K45871"/>
    </row>
    <row r="45872" spans="11:11" x14ac:dyDescent="0.25">
      <c r="K45872"/>
    </row>
    <row r="45873" spans="11:11" x14ac:dyDescent="0.25">
      <c r="K45873"/>
    </row>
    <row r="45874" spans="11:11" x14ac:dyDescent="0.25">
      <c r="K45874"/>
    </row>
    <row r="45875" spans="11:11" x14ac:dyDescent="0.25">
      <c r="K45875"/>
    </row>
    <row r="45876" spans="11:11" x14ac:dyDescent="0.25">
      <c r="K45876"/>
    </row>
    <row r="45877" spans="11:11" x14ac:dyDescent="0.25">
      <c r="K45877"/>
    </row>
    <row r="45878" spans="11:11" x14ac:dyDescent="0.25">
      <c r="K45878"/>
    </row>
    <row r="45879" spans="11:11" x14ac:dyDescent="0.25">
      <c r="K45879"/>
    </row>
    <row r="45880" spans="11:11" x14ac:dyDescent="0.25">
      <c r="K45880"/>
    </row>
    <row r="45881" spans="11:11" x14ac:dyDescent="0.25">
      <c r="K45881"/>
    </row>
    <row r="45882" spans="11:11" x14ac:dyDescent="0.25">
      <c r="K45882"/>
    </row>
    <row r="45883" spans="11:11" x14ac:dyDescent="0.25">
      <c r="K45883"/>
    </row>
    <row r="45884" spans="11:11" x14ac:dyDescent="0.25">
      <c r="K45884"/>
    </row>
    <row r="45885" spans="11:11" x14ac:dyDescent="0.25">
      <c r="K45885"/>
    </row>
    <row r="45886" spans="11:11" x14ac:dyDescent="0.25">
      <c r="K45886"/>
    </row>
    <row r="45887" spans="11:11" x14ac:dyDescent="0.25">
      <c r="K45887"/>
    </row>
    <row r="45888" spans="11:11" x14ac:dyDescent="0.25">
      <c r="K45888"/>
    </row>
    <row r="45889" spans="11:11" x14ac:dyDescent="0.25">
      <c r="K45889"/>
    </row>
    <row r="45890" spans="11:11" x14ac:dyDescent="0.25">
      <c r="K45890"/>
    </row>
    <row r="45891" spans="11:11" x14ac:dyDescent="0.25">
      <c r="K45891"/>
    </row>
    <row r="45892" spans="11:11" x14ac:dyDescent="0.25">
      <c r="K45892"/>
    </row>
    <row r="45893" spans="11:11" x14ac:dyDescent="0.25">
      <c r="K45893"/>
    </row>
    <row r="45894" spans="11:11" x14ac:dyDescent="0.25">
      <c r="K45894"/>
    </row>
    <row r="45895" spans="11:11" x14ac:dyDescent="0.25">
      <c r="K45895"/>
    </row>
    <row r="45896" spans="11:11" x14ac:dyDescent="0.25">
      <c r="K45896"/>
    </row>
    <row r="45897" spans="11:11" x14ac:dyDescent="0.25">
      <c r="K45897"/>
    </row>
    <row r="45898" spans="11:11" x14ac:dyDescent="0.25">
      <c r="K45898"/>
    </row>
    <row r="45899" spans="11:11" x14ac:dyDescent="0.25">
      <c r="K45899"/>
    </row>
    <row r="45900" spans="11:11" x14ac:dyDescent="0.25">
      <c r="K45900"/>
    </row>
    <row r="45901" spans="11:11" x14ac:dyDescent="0.25">
      <c r="K45901"/>
    </row>
    <row r="45902" spans="11:11" x14ac:dyDescent="0.25">
      <c r="K45902"/>
    </row>
    <row r="45903" spans="11:11" x14ac:dyDescent="0.25">
      <c r="K45903"/>
    </row>
    <row r="45904" spans="11:11" x14ac:dyDescent="0.25">
      <c r="K45904"/>
    </row>
    <row r="45905" spans="11:11" x14ac:dyDescent="0.25">
      <c r="K45905"/>
    </row>
    <row r="45906" spans="11:11" x14ac:dyDescent="0.25">
      <c r="K45906"/>
    </row>
    <row r="45907" spans="11:11" x14ac:dyDescent="0.25">
      <c r="K45907"/>
    </row>
    <row r="45908" spans="11:11" x14ac:dyDescent="0.25">
      <c r="K45908"/>
    </row>
    <row r="45909" spans="11:11" x14ac:dyDescent="0.25">
      <c r="K45909"/>
    </row>
    <row r="45910" spans="11:11" x14ac:dyDescent="0.25">
      <c r="K45910"/>
    </row>
    <row r="45911" spans="11:11" x14ac:dyDescent="0.25">
      <c r="K45911"/>
    </row>
    <row r="45912" spans="11:11" x14ac:dyDescent="0.25">
      <c r="K45912"/>
    </row>
    <row r="45913" spans="11:11" x14ac:dyDescent="0.25">
      <c r="K45913"/>
    </row>
    <row r="45914" spans="11:11" x14ac:dyDescent="0.25">
      <c r="K45914"/>
    </row>
    <row r="45915" spans="11:11" x14ac:dyDescent="0.25">
      <c r="K45915"/>
    </row>
    <row r="45916" spans="11:11" x14ac:dyDescent="0.25">
      <c r="K45916"/>
    </row>
    <row r="45917" spans="11:11" x14ac:dyDescent="0.25">
      <c r="K45917"/>
    </row>
    <row r="45918" spans="11:11" x14ac:dyDescent="0.25">
      <c r="K45918"/>
    </row>
    <row r="45919" spans="11:11" x14ac:dyDescent="0.25">
      <c r="K45919"/>
    </row>
    <row r="45920" spans="11:11" x14ac:dyDescent="0.25">
      <c r="K45920"/>
    </row>
    <row r="45921" spans="11:11" x14ac:dyDescent="0.25">
      <c r="K45921"/>
    </row>
    <row r="45922" spans="11:11" x14ac:dyDescent="0.25">
      <c r="K45922"/>
    </row>
    <row r="45923" spans="11:11" x14ac:dyDescent="0.25">
      <c r="K45923"/>
    </row>
    <row r="45924" spans="11:11" x14ac:dyDescent="0.25">
      <c r="K45924"/>
    </row>
    <row r="45925" spans="11:11" x14ac:dyDescent="0.25">
      <c r="K45925"/>
    </row>
    <row r="45926" spans="11:11" x14ac:dyDescent="0.25">
      <c r="K45926"/>
    </row>
    <row r="45927" spans="11:11" x14ac:dyDescent="0.25">
      <c r="K45927"/>
    </row>
    <row r="45928" spans="11:11" x14ac:dyDescent="0.25">
      <c r="K45928"/>
    </row>
    <row r="45929" spans="11:11" x14ac:dyDescent="0.25">
      <c r="K45929"/>
    </row>
    <row r="45930" spans="11:11" x14ac:dyDescent="0.25">
      <c r="K45930"/>
    </row>
    <row r="45931" spans="11:11" x14ac:dyDescent="0.25">
      <c r="K45931"/>
    </row>
    <row r="45932" spans="11:11" x14ac:dyDescent="0.25">
      <c r="K45932"/>
    </row>
    <row r="45933" spans="11:11" x14ac:dyDescent="0.25">
      <c r="K45933"/>
    </row>
    <row r="45934" spans="11:11" x14ac:dyDescent="0.25">
      <c r="K45934"/>
    </row>
    <row r="45935" spans="11:11" x14ac:dyDescent="0.25">
      <c r="K45935"/>
    </row>
    <row r="45936" spans="11:11" x14ac:dyDescent="0.25">
      <c r="K45936"/>
    </row>
    <row r="45937" spans="11:11" x14ac:dyDescent="0.25">
      <c r="K45937"/>
    </row>
    <row r="45938" spans="11:11" x14ac:dyDescent="0.25">
      <c r="K45938"/>
    </row>
    <row r="45939" spans="11:11" x14ac:dyDescent="0.25">
      <c r="K45939"/>
    </row>
    <row r="45940" spans="11:11" x14ac:dyDescent="0.25">
      <c r="K45940"/>
    </row>
    <row r="45941" spans="11:11" x14ac:dyDescent="0.25">
      <c r="K45941"/>
    </row>
    <row r="45942" spans="11:11" x14ac:dyDescent="0.25">
      <c r="K45942"/>
    </row>
    <row r="45943" spans="11:11" x14ac:dyDescent="0.25">
      <c r="K45943"/>
    </row>
    <row r="45944" spans="11:11" x14ac:dyDescent="0.25">
      <c r="K45944"/>
    </row>
    <row r="45945" spans="11:11" x14ac:dyDescent="0.25">
      <c r="K45945"/>
    </row>
    <row r="45946" spans="11:11" x14ac:dyDescent="0.25">
      <c r="K45946"/>
    </row>
    <row r="45947" spans="11:11" x14ac:dyDescent="0.25">
      <c r="K45947"/>
    </row>
    <row r="45948" spans="11:11" x14ac:dyDescent="0.25">
      <c r="K45948"/>
    </row>
    <row r="45949" spans="11:11" x14ac:dyDescent="0.25">
      <c r="K45949"/>
    </row>
    <row r="45950" spans="11:11" x14ac:dyDescent="0.25">
      <c r="K45950"/>
    </row>
    <row r="45951" spans="11:11" x14ac:dyDescent="0.25">
      <c r="K45951"/>
    </row>
    <row r="45952" spans="11:11" x14ac:dyDescent="0.25">
      <c r="K45952"/>
    </row>
    <row r="45953" spans="11:11" x14ac:dyDescent="0.25">
      <c r="K45953"/>
    </row>
    <row r="45954" spans="11:11" x14ac:dyDescent="0.25">
      <c r="K45954"/>
    </row>
    <row r="45955" spans="11:11" x14ac:dyDescent="0.25">
      <c r="K45955"/>
    </row>
    <row r="45956" spans="11:11" x14ac:dyDescent="0.25">
      <c r="K45956"/>
    </row>
    <row r="45957" spans="11:11" x14ac:dyDescent="0.25">
      <c r="K45957"/>
    </row>
    <row r="45958" spans="11:11" x14ac:dyDescent="0.25">
      <c r="K45958"/>
    </row>
    <row r="45959" spans="11:11" x14ac:dyDescent="0.25">
      <c r="K45959"/>
    </row>
    <row r="45960" spans="11:11" x14ac:dyDescent="0.25">
      <c r="K45960"/>
    </row>
    <row r="45961" spans="11:11" x14ac:dyDescent="0.25">
      <c r="K45961"/>
    </row>
    <row r="45962" spans="11:11" x14ac:dyDescent="0.25">
      <c r="K45962"/>
    </row>
    <row r="45963" spans="11:11" x14ac:dyDescent="0.25">
      <c r="K45963"/>
    </row>
    <row r="45964" spans="11:11" x14ac:dyDescent="0.25">
      <c r="K45964"/>
    </row>
    <row r="45965" spans="11:11" x14ac:dyDescent="0.25">
      <c r="K45965"/>
    </row>
    <row r="45966" spans="11:11" x14ac:dyDescent="0.25">
      <c r="K45966"/>
    </row>
    <row r="45967" spans="11:11" x14ac:dyDescent="0.25">
      <c r="K45967"/>
    </row>
    <row r="45968" spans="11:11" x14ac:dyDescent="0.25">
      <c r="K45968"/>
    </row>
    <row r="45969" spans="11:11" x14ac:dyDescent="0.25">
      <c r="K45969"/>
    </row>
    <row r="45970" spans="11:11" x14ac:dyDescent="0.25">
      <c r="K45970"/>
    </row>
    <row r="45971" spans="11:11" x14ac:dyDescent="0.25">
      <c r="K45971"/>
    </row>
    <row r="45972" spans="11:11" x14ac:dyDescent="0.25">
      <c r="K45972"/>
    </row>
    <row r="45973" spans="11:11" x14ac:dyDescent="0.25">
      <c r="K45973"/>
    </row>
    <row r="45974" spans="11:11" x14ac:dyDescent="0.25">
      <c r="K45974"/>
    </row>
    <row r="45975" spans="11:11" x14ac:dyDescent="0.25">
      <c r="K45975"/>
    </row>
    <row r="45976" spans="11:11" x14ac:dyDescent="0.25">
      <c r="K45976"/>
    </row>
    <row r="45977" spans="11:11" x14ac:dyDescent="0.25">
      <c r="K45977"/>
    </row>
    <row r="45978" spans="11:11" x14ac:dyDescent="0.25">
      <c r="K45978"/>
    </row>
    <row r="45979" spans="11:11" x14ac:dyDescent="0.25">
      <c r="K45979"/>
    </row>
    <row r="45980" spans="11:11" x14ac:dyDescent="0.25">
      <c r="K45980"/>
    </row>
    <row r="45981" spans="11:11" x14ac:dyDescent="0.25">
      <c r="K45981"/>
    </row>
    <row r="45982" spans="11:11" x14ac:dyDescent="0.25">
      <c r="K45982"/>
    </row>
    <row r="45983" spans="11:11" x14ac:dyDescent="0.25">
      <c r="K45983"/>
    </row>
    <row r="45984" spans="11:11" x14ac:dyDescent="0.25">
      <c r="K45984"/>
    </row>
    <row r="45985" spans="11:11" x14ac:dyDescent="0.25">
      <c r="K45985"/>
    </row>
    <row r="45986" spans="11:11" x14ac:dyDescent="0.25">
      <c r="K45986"/>
    </row>
    <row r="45987" spans="11:11" x14ac:dyDescent="0.25">
      <c r="K45987"/>
    </row>
    <row r="45988" spans="11:11" x14ac:dyDescent="0.25">
      <c r="K45988"/>
    </row>
    <row r="45989" spans="11:11" x14ac:dyDescent="0.25">
      <c r="K45989"/>
    </row>
    <row r="45990" spans="11:11" x14ac:dyDescent="0.25">
      <c r="K45990"/>
    </row>
    <row r="45991" spans="11:11" x14ac:dyDescent="0.25">
      <c r="K45991"/>
    </row>
    <row r="45992" spans="11:11" x14ac:dyDescent="0.25">
      <c r="K45992"/>
    </row>
    <row r="45993" spans="11:11" x14ac:dyDescent="0.25">
      <c r="K45993"/>
    </row>
    <row r="45994" spans="11:11" x14ac:dyDescent="0.25">
      <c r="K45994"/>
    </row>
    <row r="45995" spans="11:11" x14ac:dyDescent="0.25">
      <c r="K45995"/>
    </row>
    <row r="45996" spans="11:11" x14ac:dyDescent="0.25">
      <c r="K45996"/>
    </row>
    <row r="45997" spans="11:11" x14ac:dyDescent="0.25">
      <c r="K45997"/>
    </row>
    <row r="45998" spans="11:11" x14ac:dyDescent="0.25">
      <c r="K45998"/>
    </row>
    <row r="45999" spans="11:11" x14ac:dyDescent="0.25">
      <c r="K45999"/>
    </row>
    <row r="46000" spans="11:11" x14ac:dyDescent="0.25">
      <c r="K46000"/>
    </row>
    <row r="46001" spans="11:11" x14ac:dyDescent="0.25">
      <c r="K46001"/>
    </row>
    <row r="46002" spans="11:11" x14ac:dyDescent="0.25">
      <c r="K46002"/>
    </row>
    <row r="46003" spans="11:11" x14ac:dyDescent="0.25">
      <c r="K46003"/>
    </row>
    <row r="46004" spans="11:11" x14ac:dyDescent="0.25">
      <c r="K46004"/>
    </row>
    <row r="46005" spans="11:11" x14ac:dyDescent="0.25">
      <c r="K46005"/>
    </row>
    <row r="46006" spans="11:11" x14ac:dyDescent="0.25">
      <c r="K46006"/>
    </row>
    <row r="46007" spans="11:11" x14ac:dyDescent="0.25">
      <c r="K46007"/>
    </row>
    <row r="46008" spans="11:11" x14ac:dyDescent="0.25">
      <c r="K46008"/>
    </row>
    <row r="46009" spans="11:11" x14ac:dyDescent="0.25">
      <c r="K46009"/>
    </row>
    <row r="46010" spans="11:11" x14ac:dyDescent="0.25">
      <c r="K46010"/>
    </row>
    <row r="46011" spans="11:11" x14ac:dyDescent="0.25">
      <c r="K46011"/>
    </row>
    <row r="46012" spans="11:11" x14ac:dyDescent="0.25">
      <c r="K46012"/>
    </row>
    <row r="46013" spans="11:11" x14ac:dyDescent="0.25">
      <c r="K46013"/>
    </row>
    <row r="46014" spans="11:11" x14ac:dyDescent="0.25">
      <c r="K46014"/>
    </row>
    <row r="46015" spans="11:11" x14ac:dyDescent="0.25">
      <c r="K46015"/>
    </row>
    <row r="46016" spans="11:11" x14ac:dyDescent="0.25">
      <c r="K46016"/>
    </row>
    <row r="46017" spans="11:11" x14ac:dyDescent="0.25">
      <c r="K46017"/>
    </row>
    <row r="46018" spans="11:11" x14ac:dyDescent="0.25">
      <c r="K46018"/>
    </row>
    <row r="46019" spans="11:11" x14ac:dyDescent="0.25">
      <c r="K46019"/>
    </row>
    <row r="46020" spans="11:11" x14ac:dyDescent="0.25">
      <c r="K46020"/>
    </row>
    <row r="46021" spans="11:11" x14ac:dyDescent="0.25">
      <c r="K46021"/>
    </row>
    <row r="46022" spans="11:11" x14ac:dyDescent="0.25">
      <c r="K46022"/>
    </row>
    <row r="46023" spans="11:11" x14ac:dyDescent="0.25">
      <c r="K46023"/>
    </row>
    <row r="46024" spans="11:11" x14ac:dyDescent="0.25">
      <c r="K46024"/>
    </row>
    <row r="46025" spans="11:11" x14ac:dyDescent="0.25">
      <c r="K46025"/>
    </row>
    <row r="46026" spans="11:11" x14ac:dyDescent="0.25">
      <c r="K46026"/>
    </row>
    <row r="46027" spans="11:11" x14ac:dyDescent="0.25">
      <c r="K46027"/>
    </row>
    <row r="46028" spans="11:11" x14ac:dyDescent="0.25">
      <c r="K46028"/>
    </row>
    <row r="46029" spans="11:11" x14ac:dyDescent="0.25">
      <c r="K46029"/>
    </row>
    <row r="46030" spans="11:11" x14ac:dyDescent="0.25">
      <c r="K46030"/>
    </row>
    <row r="46031" spans="11:11" x14ac:dyDescent="0.25">
      <c r="K46031"/>
    </row>
    <row r="46032" spans="11:11" x14ac:dyDescent="0.25">
      <c r="K46032"/>
    </row>
    <row r="46033" spans="11:11" x14ac:dyDescent="0.25">
      <c r="K46033"/>
    </row>
    <row r="46034" spans="11:11" x14ac:dyDescent="0.25">
      <c r="K46034"/>
    </row>
    <row r="46035" spans="11:11" x14ac:dyDescent="0.25">
      <c r="K46035"/>
    </row>
    <row r="46036" spans="11:11" x14ac:dyDescent="0.25">
      <c r="K46036"/>
    </row>
    <row r="46037" spans="11:11" x14ac:dyDescent="0.25">
      <c r="K46037"/>
    </row>
    <row r="46038" spans="11:11" x14ac:dyDescent="0.25">
      <c r="K46038"/>
    </row>
    <row r="46039" spans="11:11" x14ac:dyDescent="0.25">
      <c r="K46039"/>
    </row>
    <row r="46040" spans="11:11" x14ac:dyDescent="0.25">
      <c r="K46040"/>
    </row>
    <row r="46041" spans="11:11" x14ac:dyDescent="0.25">
      <c r="K46041"/>
    </row>
    <row r="46042" spans="11:11" x14ac:dyDescent="0.25">
      <c r="K46042"/>
    </row>
    <row r="46043" spans="11:11" x14ac:dyDescent="0.25">
      <c r="K46043"/>
    </row>
    <row r="46044" spans="11:11" x14ac:dyDescent="0.25">
      <c r="K46044"/>
    </row>
    <row r="46045" spans="11:11" x14ac:dyDescent="0.25">
      <c r="K46045"/>
    </row>
    <row r="46046" spans="11:11" x14ac:dyDescent="0.25">
      <c r="K46046"/>
    </row>
    <row r="46047" spans="11:11" x14ac:dyDescent="0.25">
      <c r="K46047"/>
    </row>
    <row r="46048" spans="11:11" x14ac:dyDescent="0.25">
      <c r="K46048"/>
    </row>
    <row r="46049" spans="11:11" x14ac:dyDescent="0.25">
      <c r="K46049"/>
    </row>
    <row r="46050" spans="11:11" x14ac:dyDescent="0.25">
      <c r="K46050"/>
    </row>
    <row r="46051" spans="11:11" x14ac:dyDescent="0.25">
      <c r="K46051"/>
    </row>
    <row r="46052" spans="11:11" x14ac:dyDescent="0.25">
      <c r="K46052"/>
    </row>
    <row r="46053" spans="11:11" x14ac:dyDescent="0.25">
      <c r="K46053"/>
    </row>
    <row r="46054" spans="11:11" x14ac:dyDescent="0.25">
      <c r="K46054"/>
    </row>
    <row r="46055" spans="11:11" x14ac:dyDescent="0.25">
      <c r="K46055"/>
    </row>
    <row r="46056" spans="11:11" x14ac:dyDescent="0.25">
      <c r="K46056"/>
    </row>
    <row r="46057" spans="11:11" x14ac:dyDescent="0.25">
      <c r="K46057"/>
    </row>
    <row r="46058" spans="11:11" x14ac:dyDescent="0.25">
      <c r="K46058"/>
    </row>
    <row r="46059" spans="11:11" x14ac:dyDescent="0.25">
      <c r="K46059"/>
    </row>
    <row r="46060" spans="11:11" x14ac:dyDescent="0.25">
      <c r="K46060"/>
    </row>
    <row r="46061" spans="11:11" x14ac:dyDescent="0.25">
      <c r="K46061"/>
    </row>
    <row r="46062" spans="11:11" x14ac:dyDescent="0.25">
      <c r="K46062"/>
    </row>
    <row r="46063" spans="11:11" x14ac:dyDescent="0.25">
      <c r="K46063"/>
    </row>
    <row r="46064" spans="11:11" x14ac:dyDescent="0.25">
      <c r="K46064"/>
    </row>
    <row r="46065" spans="11:11" x14ac:dyDescent="0.25">
      <c r="K46065"/>
    </row>
    <row r="46066" spans="11:11" x14ac:dyDescent="0.25">
      <c r="K46066"/>
    </row>
    <row r="46067" spans="11:11" x14ac:dyDescent="0.25">
      <c r="K46067"/>
    </row>
    <row r="46068" spans="11:11" x14ac:dyDescent="0.25">
      <c r="K46068"/>
    </row>
    <row r="46069" spans="11:11" x14ac:dyDescent="0.25">
      <c r="K46069"/>
    </row>
    <row r="46070" spans="11:11" x14ac:dyDescent="0.25">
      <c r="K46070"/>
    </row>
    <row r="46071" spans="11:11" x14ac:dyDescent="0.25">
      <c r="K46071"/>
    </row>
    <row r="46072" spans="11:11" x14ac:dyDescent="0.25">
      <c r="K46072"/>
    </row>
    <row r="46073" spans="11:11" x14ac:dyDescent="0.25">
      <c r="K46073"/>
    </row>
    <row r="46074" spans="11:11" x14ac:dyDescent="0.25">
      <c r="K46074"/>
    </row>
    <row r="46075" spans="11:11" x14ac:dyDescent="0.25">
      <c r="K46075"/>
    </row>
    <row r="46076" spans="11:11" x14ac:dyDescent="0.25">
      <c r="K46076"/>
    </row>
    <row r="46077" spans="11:11" x14ac:dyDescent="0.25">
      <c r="K46077"/>
    </row>
    <row r="46078" spans="11:11" x14ac:dyDescent="0.25">
      <c r="K46078"/>
    </row>
    <row r="46079" spans="11:11" x14ac:dyDescent="0.25">
      <c r="K46079"/>
    </row>
    <row r="46080" spans="11:11" x14ac:dyDescent="0.25">
      <c r="K46080"/>
    </row>
    <row r="46081" spans="11:11" x14ac:dyDescent="0.25">
      <c r="K46081"/>
    </row>
    <row r="46082" spans="11:11" x14ac:dyDescent="0.25">
      <c r="K46082"/>
    </row>
    <row r="46083" spans="11:11" x14ac:dyDescent="0.25">
      <c r="K46083"/>
    </row>
    <row r="46084" spans="11:11" x14ac:dyDescent="0.25">
      <c r="K46084"/>
    </row>
    <row r="46085" spans="11:11" x14ac:dyDescent="0.25">
      <c r="K46085"/>
    </row>
    <row r="46086" spans="11:11" x14ac:dyDescent="0.25">
      <c r="K46086"/>
    </row>
    <row r="46087" spans="11:11" x14ac:dyDescent="0.25">
      <c r="K46087"/>
    </row>
    <row r="46088" spans="11:11" x14ac:dyDescent="0.25">
      <c r="K46088"/>
    </row>
    <row r="46089" spans="11:11" x14ac:dyDescent="0.25">
      <c r="K46089"/>
    </row>
    <row r="46090" spans="11:11" x14ac:dyDescent="0.25">
      <c r="K46090"/>
    </row>
    <row r="46091" spans="11:11" x14ac:dyDescent="0.25">
      <c r="K46091"/>
    </row>
    <row r="46092" spans="11:11" x14ac:dyDescent="0.25">
      <c r="K46092"/>
    </row>
    <row r="46093" spans="11:11" x14ac:dyDescent="0.25">
      <c r="K46093"/>
    </row>
    <row r="46094" spans="11:11" x14ac:dyDescent="0.25">
      <c r="K46094"/>
    </row>
    <row r="46095" spans="11:11" x14ac:dyDescent="0.25">
      <c r="K46095"/>
    </row>
    <row r="46096" spans="11:11" x14ac:dyDescent="0.25">
      <c r="K46096"/>
    </row>
    <row r="46097" spans="11:11" x14ac:dyDescent="0.25">
      <c r="K46097"/>
    </row>
    <row r="46098" spans="11:11" x14ac:dyDescent="0.25">
      <c r="K46098"/>
    </row>
    <row r="46099" spans="11:11" x14ac:dyDescent="0.25">
      <c r="K46099"/>
    </row>
    <row r="46100" spans="11:11" x14ac:dyDescent="0.25">
      <c r="K46100"/>
    </row>
    <row r="46101" spans="11:11" x14ac:dyDescent="0.25">
      <c r="K46101"/>
    </row>
    <row r="46102" spans="11:11" x14ac:dyDescent="0.25">
      <c r="K46102"/>
    </row>
    <row r="46103" spans="11:11" x14ac:dyDescent="0.25">
      <c r="K46103"/>
    </row>
    <row r="46104" spans="11:11" x14ac:dyDescent="0.25">
      <c r="K46104"/>
    </row>
    <row r="46105" spans="11:11" x14ac:dyDescent="0.25">
      <c r="K46105"/>
    </row>
    <row r="46106" spans="11:11" x14ac:dyDescent="0.25">
      <c r="K46106"/>
    </row>
    <row r="46107" spans="11:11" x14ac:dyDescent="0.25">
      <c r="K46107"/>
    </row>
    <row r="46108" spans="11:11" x14ac:dyDescent="0.25">
      <c r="K46108"/>
    </row>
    <row r="46109" spans="11:11" x14ac:dyDescent="0.25">
      <c r="K46109"/>
    </row>
    <row r="46110" spans="11:11" x14ac:dyDescent="0.25">
      <c r="K46110"/>
    </row>
    <row r="46111" spans="11:11" x14ac:dyDescent="0.25">
      <c r="K46111"/>
    </row>
    <row r="46112" spans="11:11" x14ac:dyDescent="0.25">
      <c r="K46112"/>
    </row>
    <row r="46113" spans="11:11" x14ac:dyDescent="0.25">
      <c r="K46113"/>
    </row>
    <row r="46114" spans="11:11" x14ac:dyDescent="0.25">
      <c r="K46114"/>
    </row>
    <row r="46115" spans="11:11" x14ac:dyDescent="0.25">
      <c r="K46115"/>
    </row>
    <row r="46116" spans="11:11" x14ac:dyDescent="0.25">
      <c r="K46116"/>
    </row>
    <row r="46117" spans="11:11" x14ac:dyDescent="0.25">
      <c r="K46117"/>
    </row>
    <row r="46118" spans="11:11" x14ac:dyDescent="0.25">
      <c r="K46118"/>
    </row>
    <row r="46119" spans="11:11" x14ac:dyDescent="0.25">
      <c r="K46119"/>
    </row>
    <row r="46120" spans="11:11" x14ac:dyDescent="0.25">
      <c r="K46120"/>
    </row>
    <row r="46121" spans="11:11" x14ac:dyDescent="0.25">
      <c r="K46121"/>
    </row>
    <row r="46122" spans="11:11" x14ac:dyDescent="0.25">
      <c r="K46122"/>
    </row>
    <row r="46123" spans="11:11" x14ac:dyDescent="0.25">
      <c r="K46123"/>
    </row>
    <row r="46124" spans="11:11" x14ac:dyDescent="0.25">
      <c r="K46124"/>
    </row>
    <row r="46125" spans="11:11" x14ac:dyDescent="0.25">
      <c r="K46125"/>
    </row>
    <row r="46126" spans="11:11" x14ac:dyDescent="0.25">
      <c r="K46126"/>
    </row>
    <row r="46127" spans="11:11" x14ac:dyDescent="0.25">
      <c r="K46127"/>
    </row>
    <row r="46128" spans="11:11" x14ac:dyDescent="0.25">
      <c r="K46128"/>
    </row>
    <row r="46129" spans="11:11" x14ac:dyDescent="0.25">
      <c r="K46129"/>
    </row>
    <row r="46130" spans="11:11" x14ac:dyDescent="0.25">
      <c r="K46130"/>
    </row>
    <row r="46131" spans="11:11" x14ac:dyDescent="0.25">
      <c r="K46131"/>
    </row>
    <row r="46132" spans="11:11" x14ac:dyDescent="0.25">
      <c r="K46132"/>
    </row>
    <row r="46133" spans="11:11" x14ac:dyDescent="0.25">
      <c r="K46133"/>
    </row>
    <row r="46134" spans="11:11" x14ac:dyDescent="0.25">
      <c r="K46134"/>
    </row>
    <row r="46135" spans="11:11" x14ac:dyDescent="0.25">
      <c r="K46135"/>
    </row>
    <row r="46136" spans="11:11" x14ac:dyDescent="0.25">
      <c r="K46136"/>
    </row>
    <row r="46137" spans="11:11" x14ac:dyDescent="0.25">
      <c r="K46137"/>
    </row>
    <row r="46138" spans="11:11" x14ac:dyDescent="0.25">
      <c r="K46138"/>
    </row>
    <row r="46139" spans="11:11" x14ac:dyDescent="0.25">
      <c r="K46139"/>
    </row>
    <row r="46140" spans="11:11" x14ac:dyDescent="0.25">
      <c r="K46140"/>
    </row>
    <row r="46141" spans="11:11" x14ac:dyDescent="0.25">
      <c r="K46141"/>
    </row>
    <row r="46142" spans="11:11" x14ac:dyDescent="0.25">
      <c r="K46142"/>
    </row>
    <row r="46143" spans="11:11" x14ac:dyDescent="0.25">
      <c r="K46143"/>
    </row>
    <row r="46144" spans="11:11" x14ac:dyDescent="0.25">
      <c r="K46144"/>
    </row>
    <row r="46145" spans="11:11" x14ac:dyDescent="0.25">
      <c r="K46145"/>
    </row>
    <row r="46146" spans="11:11" x14ac:dyDescent="0.25">
      <c r="K46146"/>
    </row>
    <row r="46147" spans="11:11" x14ac:dyDescent="0.25">
      <c r="K46147"/>
    </row>
    <row r="46148" spans="11:11" x14ac:dyDescent="0.25">
      <c r="K46148"/>
    </row>
    <row r="46149" spans="11:11" x14ac:dyDescent="0.25">
      <c r="K46149"/>
    </row>
    <row r="46150" spans="11:11" x14ac:dyDescent="0.25">
      <c r="K46150"/>
    </row>
    <row r="46151" spans="11:11" x14ac:dyDescent="0.25">
      <c r="K46151"/>
    </row>
    <row r="46152" spans="11:11" x14ac:dyDescent="0.25">
      <c r="K46152"/>
    </row>
    <row r="46153" spans="11:11" x14ac:dyDescent="0.25">
      <c r="K46153"/>
    </row>
    <row r="46154" spans="11:11" x14ac:dyDescent="0.25">
      <c r="K46154"/>
    </row>
    <row r="46155" spans="11:11" x14ac:dyDescent="0.25">
      <c r="K46155"/>
    </row>
    <row r="46156" spans="11:11" x14ac:dyDescent="0.25">
      <c r="K46156"/>
    </row>
    <row r="46157" spans="11:11" x14ac:dyDescent="0.25">
      <c r="K46157"/>
    </row>
    <row r="46158" spans="11:11" x14ac:dyDescent="0.25">
      <c r="K46158"/>
    </row>
    <row r="46159" spans="11:11" x14ac:dyDescent="0.25">
      <c r="K46159"/>
    </row>
    <row r="46160" spans="11:11" x14ac:dyDescent="0.25">
      <c r="K46160"/>
    </row>
    <row r="46161" spans="11:11" x14ac:dyDescent="0.25">
      <c r="K46161"/>
    </row>
    <row r="46162" spans="11:11" x14ac:dyDescent="0.25">
      <c r="K46162"/>
    </row>
    <row r="46163" spans="11:11" x14ac:dyDescent="0.25">
      <c r="K46163"/>
    </row>
    <row r="46164" spans="11:11" x14ac:dyDescent="0.25">
      <c r="K46164"/>
    </row>
    <row r="46165" spans="11:11" x14ac:dyDescent="0.25">
      <c r="K46165"/>
    </row>
    <row r="46166" spans="11:11" x14ac:dyDescent="0.25">
      <c r="K46166"/>
    </row>
    <row r="46167" spans="11:11" x14ac:dyDescent="0.25">
      <c r="K46167"/>
    </row>
    <row r="46168" spans="11:11" x14ac:dyDescent="0.25">
      <c r="K46168"/>
    </row>
    <row r="46169" spans="11:11" x14ac:dyDescent="0.25">
      <c r="K46169"/>
    </row>
    <row r="46170" spans="11:11" x14ac:dyDescent="0.25">
      <c r="K46170"/>
    </row>
    <row r="46171" spans="11:11" x14ac:dyDescent="0.25">
      <c r="K46171"/>
    </row>
    <row r="46172" spans="11:11" x14ac:dyDescent="0.25">
      <c r="K46172"/>
    </row>
    <row r="46173" spans="11:11" x14ac:dyDescent="0.25">
      <c r="K46173"/>
    </row>
    <row r="46174" spans="11:11" x14ac:dyDescent="0.25">
      <c r="K46174"/>
    </row>
    <row r="46175" spans="11:11" x14ac:dyDescent="0.25">
      <c r="K46175"/>
    </row>
    <row r="46176" spans="11:11" x14ac:dyDescent="0.25">
      <c r="K46176"/>
    </row>
    <row r="46177" spans="11:11" x14ac:dyDescent="0.25">
      <c r="K46177"/>
    </row>
    <row r="46178" spans="11:11" x14ac:dyDescent="0.25">
      <c r="K46178"/>
    </row>
    <row r="46179" spans="11:11" x14ac:dyDescent="0.25">
      <c r="K46179"/>
    </row>
    <row r="46180" spans="11:11" x14ac:dyDescent="0.25">
      <c r="K46180"/>
    </row>
    <row r="46181" spans="11:11" x14ac:dyDescent="0.25">
      <c r="K46181"/>
    </row>
    <row r="46182" spans="11:11" x14ac:dyDescent="0.25">
      <c r="K46182"/>
    </row>
    <row r="46183" spans="11:11" x14ac:dyDescent="0.25">
      <c r="K46183"/>
    </row>
    <row r="46184" spans="11:11" x14ac:dyDescent="0.25">
      <c r="K46184"/>
    </row>
    <row r="46185" spans="11:11" x14ac:dyDescent="0.25">
      <c r="K46185"/>
    </row>
    <row r="46186" spans="11:11" x14ac:dyDescent="0.25">
      <c r="K46186"/>
    </row>
    <row r="46187" spans="11:11" x14ac:dyDescent="0.25">
      <c r="K46187"/>
    </row>
    <row r="46188" spans="11:11" x14ac:dyDescent="0.25">
      <c r="K46188"/>
    </row>
    <row r="46189" spans="11:11" x14ac:dyDescent="0.25">
      <c r="K46189"/>
    </row>
    <row r="46190" spans="11:11" x14ac:dyDescent="0.25">
      <c r="K46190"/>
    </row>
    <row r="46191" spans="11:11" x14ac:dyDescent="0.25">
      <c r="K46191"/>
    </row>
    <row r="46192" spans="11:11" x14ac:dyDescent="0.25">
      <c r="K46192"/>
    </row>
    <row r="46193" spans="11:11" x14ac:dyDescent="0.25">
      <c r="K46193"/>
    </row>
    <row r="46194" spans="11:11" x14ac:dyDescent="0.25">
      <c r="K46194"/>
    </row>
    <row r="46195" spans="11:11" x14ac:dyDescent="0.25">
      <c r="K46195"/>
    </row>
    <row r="46196" spans="11:11" x14ac:dyDescent="0.25">
      <c r="K46196"/>
    </row>
    <row r="46197" spans="11:11" x14ac:dyDescent="0.25">
      <c r="K46197"/>
    </row>
    <row r="46198" spans="11:11" x14ac:dyDescent="0.25">
      <c r="K46198"/>
    </row>
    <row r="46199" spans="11:11" x14ac:dyDescent="0.25">
      <c r="K46199"/>
    </row>
    <row r="46200" spans="11:11" x14ac:dyDescent="0.25">
      <c r="K46200"/>
    </row>
    <row r="46201" spans="11:11" x14ac:dyDescent="0.25">
      <c r="K46201"/>
    </row>
    <row r="46202" spans="11:11" x14ac:dyDescent="0.25">
      <c r="K46202"/>
    </row>
    <row r="46203" spans="11:11" x14ac:dyDescent="0.25">
      <c r="K46203"/>
    </row>
    <row r="46204" spans="11:11" x14ac:dyDescent="0.25">
      <c r="K46204"/>
    </row>
    <row r="46205" spans="11:11" x14ac:dyDescent="0.25">
      <c r="K46205"/>
    </row>
    <row r="46206" spans="11:11" x14ac:dyDescent="0.25">
      <c r="K46206"/>
    </row>
    <row r="46207" spans="11:11" x14ac:dyDescent="0.25">
      <c r="K46207"/>
    </row>
    <row r="46208" spans="11:11" x14ac:dyDescent="0.25">
      <c r="K46208"/>
    </row>
    <row r="46209" spans="11:11" x14ac:dyDescent="0.25">
      <c r="K46209"/>
    </row>
    <row r="46210" spans="11:11" x14ac:dyDescent="0.25">
      <c r="K46210"/>
    </row>
    <row r="46211" spans="11:11" x14ac:dyDescent="0.25">
      <c r="K46211"/>
    </row>
    <row r="46212" spans="11:11" x14ac:dyDescent="0.25">
      <c r="K46212"/>
    </row>
    <row r="46213" spans="11:11" x14ac:dyDescent="0.25">
      <c r="K46213"/>
    </row>
    <row r="46214" spans="11:11" x14ac:dyDescent="0.25">
      <c r="K46214"/>
    </row>
    <row r="46215" spans="11:11" x14ac:dyDescent="0.25">
      <c r="K46215"/>
    </row>
    <row r="46216" spans="11:11" x14ac:dyDescent="0.25">
      <c r="K46216"/>
    </row>
    <row r="46217" spans="11:11" x14ac:dyDescent="0.25">
      <c r="K46217"/>
    </row>
    <row r="46218" spans="11:11" x14ac:dyDescent="0.25">
      <c r="K46218"/>
    </row>
    <row r="46219" spans="11:11" x14ac:dyDescent="0.25">
      <c r="K46219"/>
    </row>
    <row r="46220" spans="11:11" x14ac:dyDescent="0.25">
      <c r="K46220"/>
    </row>
    <row r="46221" spans="11:11" x14ac:dyDescent="0.25">
      <c r="K46221"/>
    </row>
    <row r="46222" spans="11:11" x14ac:dyDescent="0.25">
      <c r="K46222"/>
    </row>
    <row r="46223" spans="11:11" x14ac:dyDescent="0.25">
      <c r="K46223"/>
    </row>
    <row r="46224" spans="11:11" x14ac:dyDescent="0.25">
      <c r="K46224"/>
    </row>
    <row r="46225" spans="11:11" x14ac:dyDescent="0.25">
      <c r="K46225"/>
    </row>
    <row r="46226" spans="11:11" x14ac:dyDescent="0.25">
      <c r="K46226"/>
    </row>
    <row r="46227" spans="11:11" x14ac:dyDescent="0.25">
      <c r="K46227"/>
    </row>
    <row r="46228" spans="11:11" x14ac:dyDescent="0.25">
      <c r="K46228"/>
    </row>
    <row r="46229" spans="11:11" x14ac:dyDescent="0.25">
      <c r="K46229"/>
    </row>
    <row r="46230" spans="11:11" x14ac:dyDescent="0.25">
      <c r="K46230"/>
    </row>
    <row r="46231" spans="11:11" x14ac:dyDescent="0.25">
      <c r="K46231"/>
    </row>
    <row r="46232" spans="11:11" x14ac:dyDescent="0.25">
      <c r="K46232"/>
    </row>
    <row r="46233" spans="11:11" x14ac:dyDescent="0.25">
      <c r="K46233"/>
    </row>
    <row r="46234" spans="11:11" x14ac:dyDescent="0.25">
      <c r="K46234"/>
    </row>
    <row r="46235" spans="11:11" x14ac:dyDescent="0.25">
      <c r="K46235"/>
    </row>
    <row r="46236" spans="11:11" x14ac:dyDescent="0.25">
      <c r="K46236"/>
    </row>
    <row r="46237" spans="11:11" x14ac:dyDescent="0.25">
      <c r="K46237"/>
    </row>
    <row r="46238" spans="11:11" x14ac:dyDescent="0.25">
      <c r="K46238"/>
    </row>
    <row r="46239" spans="11:11" x14ac:dyDescent="0.25">
      <c r="K46239"/>
    </row>
    <row r="46240" spans="11:11" x14ac:dyDescent="0.25">
      <c r="K46240"/>
    </row>
    <row r="46241" spans="11:11" x14ac:dyDescent="0.25">
      <c r="K46241"/>
    </row>
    <row r="46242" spans="11:11" x14ac:dyDescent="0.25">
      <c r="K46242"/>
    </row>
    <row r="46243" spans="11:11" x14ac:dyDescent="0.25">
      <c r="K46243"/>
    </row>
    <row r="46244" spans="11:11" x14ac:dyDescent="0.25">
      <c r="K46244"/>
    </row>
    <row r="46245" spans="11:11" x14ac:dyDescent="0.25">
      <c r="K46245"/>
    </row>
    <row r="46246" spans="11:11" x14ac:dyDescent="0.25">
      <c r="K46246"/>
    </row>
    <row r="46247" spans="11:11" x14ac:dyDescent="0.25">
      <c r="K46247"/>
    </row>
    <row r="46248" spans="11:11" x14ac:dyDescent="0.25">
      <c r="K46248"/>
    </row>
    <row r="46249" spans="11:11" x14ac:dyDescent="0.25">
      <c r="K46249"/>
    </row>
    <row r="46250" spans="11:11" x14ac:dyDescent="0.25">
      <c r="K46250"/>
    </row>
    <row r="46251" spans="11:11" x14ac:dyDescent="0.25">
      <c r="K46251"/>
    </row>
    <row r="46252" spans="11:11" x14ac:dyDescent="0.25">
      <c r="K46252"/>
    </row>
    <row r="46253" spans="11:11" x14ac:dyDescent="0.25">
      <c r="K46253"/>
    </row>
    <row r="46254" spans="11:11" x14ac:dyDescent="0.25">
      <c r="K46254"/>
    </row>
    <row r="46255" spans="11:11" x14ac:dyDescent="0.25">
      <c r="K46255"/>
    </row>
    <row r="46256" spans="11:11" x14ac:dyDescent="0.25">
      <c r="K46256"/>
    </row>
    <row r="46257" spans="11:11" x14ac:dyDescent="0.25">
      <c r="K46257"/>
    </row>
    <row r="46258" spans="11:11" x14ac:dyDescent="0.25">
      <c r="K46258"/>
    </row>
    <row r="46259" spans="11:11" x14ac:dyDescent="0.25">
      <c r="K46259"/>
    </row>
    <row r="46260" spans="11:11" x14ac:dyDescent="0.25">
      <c r="K46260"/>
    </row>
    <row r="46261" spans="11:11" x14ac:dyDescent="0.25">
      <c r="K46261"/>
    </row>
    <row r="46262" spans="11:11" x14ac:dyDescent="0.25">
      <c r="K46262"/>
    </row>
    <row r="46263" spans="11:11" x14ac:dyDescent="0.25">
      <c r="K46263"/>
    </row>
    <row r="46264" spans="11:11" x14ac:dyDescent="0.25">
      <c r="K46264"/>
    </row>
    <row r="46265" spans="11:11" x14ac:dyDescent="0.25">
      <c r="K46265"/>
    </row>
    <row r="46266" spans="11:11" x14ac:dyDescent="0.25">
      <c r="K46266"/>
    </row>
    <row r="46267" spans="11:11" x14ac:dyDescent="0.25">
      <c r="K46267"/>
    </row>
    <row r="46268" spans="11:11" x14ac:dyDescent="0.25">
      <c r="K46268"/>
    </row>
    <row r="46269" spans="11:11" x14ac:dyDescent="0.25">
      <c r="K46269"/>
    </row>
    <row r="46270" spans="11:11" x14ac:dyDescent="0.25">
      <c r="K46270"/>
    </row>
    <row r="46271" spans="11:11" x14ac:dyDescent="0.25">
      <c r="K46271"/>
    </row>
    <row r="46272" spans="11:11" x14ac:dyDescent="0.25">
      <c r="K46272"/>
    </row>
    <row r="46273" spans="11:11" x14ac:dyDescent="0.25">
      <c r="K46273"/>
    </row>
    <row r="46274" spans="11:11" x14ac:dyDescent="0.25">
      <c r="K46274"/>
    </row>
    <row r="46275" spans="11:11" x14ac:dyDescent="0.25">
      <c r="K46275"/>
    </row>
    <row r="46276" spans="11:11" x14ac:dyDescent="0.25">
      <c r="K46276"/>
    </row>
    <row r="46277" spans="11:11" x14ac:dyDescent="0.25">
      <c r="K46277"/>
    </row>
    <row r="46278" spans="11:11" x14ac:dyDescent="0.25">
      <c r="K46278"/>
    </row>
    <row r="46279" spans="11:11" x14ac:dyDescent="0.25">
      <c r="K46279"/>
    </row>
    <row r="46280" spans="11:11" x14ac:dyDescent="0.25">
      <c r="K46280"/>
    </row>
    <row r="46281" spans="11:11" x14ac:dyDescent="0.25">
      <c r="K46281"/>
    </row>
    <row r="46282" spans="11:11" x14ac:dyDescent="0.25">
      <c r="K46282"/>
    </row>
    <row r="46283" spans="11:11" x14ac:dyDescent="0.25">
      <c r="K46283"/>
    </row>
    <row r="46284" spans="11:11" x14ac:dyDescent="0.25">
      <c r="K46284"/>
    </row>
    <row r="46285" spans="11:11" x14ac:dyDescent="0.25">
      <c r="K46285"/>
    </row>
    <row r="46286" spans="11:11" x14ac:dyDescent="0.25">
      <c r="K46286"/>
    </row>
    <row r="46287" spans="11:11" x14ac:dyDescent="0.25">
      <c r="K46287"/>
    </row>
    <row r="46288" spans="11:11" x14ac:dyDescent="0.25">
      <c r="K46288"/>
    </row>
    <row r="46289" spans="11:11" x14ac:dyDescent="0.25">
      <c r="K46289"/>
    </row>
    <row r="46290" spans="11:11" x14ac:dyDescent="0.25">
      <c r="K46290"/>
    </row>
    <row r="46291" spans="11:11" x14ac:dyDescent="0.25">
      <c r="K46291"/>
    </row>
    <row r="46292" spans="11:11" x14ac:dyDescent="0.25">
      <c r="K46292"/>
    </row>
    <row r="46293" spans="11:11" x14ac:dyDescent="0.25">
      <c r="K46293"/>
    </row>
    <row r="46294" spans="11:11" x14ac:dyDescent="0.25">
      <c r="K46294"/>
    </row>
    <row r="46295" spans="11:11" x14ac:dyDescent="0.25">
      <c r="K46295"/>
    </row>
    <row r="46296" spans="11:11" x14ac:dyDescent="0.25">
      <c r="K46296"/>
    </row>
    <row r="46297" spans="11:11" x14ac:dyDescent="0.25">
      <c r="K46297"/>
    </row>
    <row r="46298" spans="11:11" x14ac:dyDescent="0.25">
      <c r="K46298"/>
    </row>
    <row r="46299" spans="11:11" x14ac:dyDescent="0.25">
      <c r="K46299"/>
    </row>
    <row r="46300" spans="11:11" x14ac:dyDescent="0.25">
      <c r="K46300"/>
    </row>
    <row r="46301" spans="11:11" x14ac:dyDescent="0.25">
      <c r="K46301"/>
    </row>
    <row r="46302" spans="11:11" x14ac:dyDescent="0.25">
      <c r="K46302"/>
    </row>
    <row r="46303" spans="11:11" x14ac:dyDescent="0.25">
      <c r="K46303"/>
    </row>
    <row r="46304" spans="11:11" x14ac:dyDescent="0.25">
      <c r="K46304"/>
    </row>
    <row r="46305" spans="11:11" x14ac:dyDescent="0.25">
      <c r="K46305"/>
    </row>
    <row r="46306" spans="11:11" x14ac:dyDescent="0.25">
      <c r="K46306"/>
    </row>
    <row r="46307" spans="11:11" x14ac:dyDescent="0.25">
      <c r="K46307"/>
    </row>
    <row r="46308" spans="11:11" x14ac:dyDescent="0.25">
      <c r="K46308"/>
    </row>
    <row r="46309" spans="11:11" x14ac:dyDescent="0.25">
      <c r="K46309"/>
    </row>
    <row r="46310" spans="11:11" x14ac:dyDescent="0.25">
      <c r="K46310"/>
    </row>
    <row r="46311" spans="11:11" x14ac:dyDescent="0.25">
      <c r="K46311"/>
    </row>
    <row r="46312" spans="11:11" x14ac:dyDescent="0.25">
      <c r="K46312"/>
    </row>
    <row r="46313" spans="11:11" x14ac:dyDescent="0.25">
      <c r="K46313"/>
    </row>
    <row r="46314" spans="11:11" x14ac:dyDescent="0.25">
      <c r="K46314"/>
    </row>
    <row r="46315" spans="11:11" x14ac:dyDescent="0.25">
      <c r="K46315"/>
    </row>
    <row r="46316" spans="11:11" x14ac:dyDescent="0.25">
      <c r="K46316"/>
    </row>
    <row r="46317" spans="11:11" x14ac:dyDescent="0.25">
      <c r="K46317"/>
    </row>
    <row r="46318" spans="11:11" x14ac:dyDescent="0.25">
      <c r="K46318"/>
    </row>
    <row r="46319" spans="11:11" x14ac:dyDescent="0.25">
      <c r="K46319"/>
    </row>
    <row r="46320" spans="11:11" x14ac:dyDescent="0.25">
      <c r="K46320"/>
    </row>
    <row r="46321" spans="11:11" x14ac:dyDescent="0.25">
      <c r="K46321"/>
    </row>
    <row r="46322" spans="11:11" x14ac:dyDescent="0.25">
      <c r="K46322"/>
    </row>
    <row r="46323" spans="11:11" x14ac:dyDescent="0.25">
      <c r="K46323"/>
    </row>
    <row r="46324" spans="11:11" x14ac:dyDescent="0.25">
      <c r="K46324"/>
    </row>
    <row r="46325" spans="11:11" x14ac:dyDescent="0.25">
      <c r="K46325"/>
    </row>
    <row r="46326" spans="11:11" x14ac:dyDescent="0.25">
      <c r="K46326"/>
    </row>
    <row r="46327" spans="11:11" x14ac:dyDescent="0.25">
      <c r="K46327"/>
    </row>
    <row r="46328" spans="11:11" x14ac:dyDescent="0.25">
      <c r="K46328"/>
    </row>
    <row r="46329" spans="11:11" x14ac:dyDescent="0.25">
      <c r="K46329"/>
    </row>
    <row r="46330" spans="11:11" x14ac:dyDescent="0.25">
      <c r="K46330"/>
    </row>
    <row r="46331" spans="11:11" x14ac:dyDescent="0.25">
      <c r="K46331"/>
    </row>
    <row r="46332" spans="11:11" x14ac:dyDescent="0.25">
      <c r="K46332"/>
    </row>
    <row r="46333" spans="11:11" x14ac:dyDescent="0.25">
      <c r="K46333"/>
    </row>
    <row r="46334" spans="11:11" x14ac:dyDescent="0.25">
      <c r="K46334"/>
    </row>
    <row r="46335" spans="11:11" x14ac:dyDescent="0.25">
      <c r="K46335"/>
    </row>
    <row r="46336" spans="11:11" x14ac:dyDescent="0.25">
      <c r="K46336"/>
    </row>
    <row r="46337" spans="11:11" x14ac:dyDescent="0.25">
      <c r="K46337"/>
    </row>
    <row r="46338" spans="11:11" x14ac:dyDescent="0.25">
      <c r="K46338"/>
    </row>
    <row r="46339" spans="11:11" x14ac:dyDescent="0.25">
      <c r="K46339"/>
    </row>
    <row r="46340" spans="11:11" x14ac:dyDescent="0.25">
      <c r="K46340"/>
    </row>
    <row r="46341" spans="11:11" x14ac:dyDescent="0.25">
      <c r="K46341"/>
    </row>
    <row r="46342" spans="11:11" x14ac:dyDescent="0.25">
      <c r="K46342"/>
    </row>
    <row r="46343" spans="11:11" x14ac:dyDescent="0.25">
      <c r="K46343"/>
    </row>
    <row r="46344" spans="11:11" x14ac:dyDescent="0.25">
      <c r="K46344"/>
    </row>
    <row r="46345" spans="11:11" x14ac:dyDescent="0.25">
      <c r="K46345"/>
    </row>
    <row r="46346" spans="11:11" x14ac:dyDescent="0.25">
      <c r="K46346"/>
    </row>
    <row r="46347" spans="11:11" x14ac:dyDescent="0.25">
      <c r="K46347"/>
    </row>
    <row r="46348" spans="11:11" x14ac:dyDescent="0.25">
      <c r="K46348"/>
    </row>
    <row r="46349" spans="11:11" x14ac:dyDescent="0.25">
      <c r="K46349"/>
    </row>
    <row r="46350" spans="11:11" x14ac:dyDescent="0.25">
      <c r="K46350"/>
    </row>
    <row r="46351" spans="11:11" x14ac:dyDescent="0.25">
      <c r="K46351"/>
    </row>
    <row r="46352" spans="11:11" x14ac:dyDescent="0.25">
      <c r="K46352"/>
    </row>
    <row r="46353" spans="11:11" x14ac:dyDescent="0.25">
      <c r="K46353"/>
    </row>
    <row r="46354" spans="11:11" x14ac:dyDescent="0.25">
      <c r="K46354"/>
    </row>
    <row r="46355" spans="11:11" x14ac:dyDescent="0.25">
      <c r="K46355"/>
    </row>
    <row r="46356" spans="11:11" x14ac:dyDescent="0.25">
      <c r="K46356"/>
    </row>
    <row r="46357" spans="11:11" x14ac:dyDescent="0.25">
      <c r="K46357"/>
    </row>
    <row r="46358" spans="11:11" x14ac:dyDescent="0.25">
      <c r="K46358"/>
    </row>
    <row r="46359" spans="11:11" x14ac:dyDescent="0.25">
      <c r="K46359"/>
    </row>
    <row r="46360" spans="11:11" x14ac:dyDescent="0.25">
      <c r="K46360"/>
    </row>
    <row r="46361" spans="11:11" x14ac:dyDescent="0.25">
      <c r="K46361"/>
    </row>
    <row r="46362" spans="11:11" x14ac:dyDescent="0.25">
      <c r="K46362"/>
    </row>
    <row r="46363" spans="11:11" x14ac:dyDescent="0.25">
      <c r="K46363"/>
    </row>
    <row r="46364" spans="11:11" x14ac:dyDescent="0.25">
      <c r="K46364"/>
    </row>
    <row r="46365" spans="11:11" x14ac:dyDescent="0.25">
      <c r="K46365"/>
    </row>
    <row r="46366" spans="11:11" x14ac:dyDescent="0.25">
      <c r="K46366"/>
    </row>
    <row r="46367" spans="11:11" x14ac:dyDescent="0.25">
      <c r="K46367"/>
    </row>
    <row r="46368" spans="11:11" x14ac:dyDescent="0.25">
      <c r="K46368"/>
    </row>
    <row r="46369" spans="11:11" x14ac:dyDescent="0.25">
      <c r="K46369"/>
    </row>
    <row r="46370" spans="11:11" x14ac:dyDescent="0.25">
      <c r="K46370"/>
    </row>
    <row r="46371" spans="11:11" x14ac:dyDescent="0.25">
      <c r="K46371"/>
    </row>
    <row r="46372" spans="11:11" x14ac:dyDescent="0.25">
      <c r="K46372"/>
    </row>
    <row r="46373" spans="11:11" x14ac:dyDescent="0.25">
      <c r="K46373"/>
    </row>
    <row r="46374" spans="11:11" x14ac:dyDescent="0.25">
      <c r="K46374"/>
    </row>
    <row r="46375" spans="11:11" x14ac:dyDescent="0.25">
      <c r="K46375"/>
    </row>
    <row r="46376" spans="11:11" x14ac:dyDescent="0.25">
      <c r="K46376"/>
    </row>
    <row r="46377" spans="11:11" x14ac:dyDescent="0.25">
      <c r="K46377"/>
    </row>
    <row r="46378" spans="11:11" x14ac:dyDescent="0.25">
      <c r="K46378"/>
    </row>
    <row r="46379" spans="11:11" x14ac:dyDescent="0.25">
      <c r="K46379"/>
    </row>
    <row r="46380" spans="11:11" x14ac:dyDescent="0.25">
      <c r="K46380"/>
    </row>
    <row r="46381" spans="11:11" x14ac:dyDescent="0.25">
      <c r="K46381"/>
    </row>
    <row r="46382" spans="11:11" x14ac:dyDescent="0.25">
      <c r="K46382"/>
    </row>
    <row r="46383" spans="11:11" x14ac:dyDescent="0.25">
      <c r="K46383"/>
    </row>
    <row r="46384" spans="11:11" x14ac:dyDescent="0.25">
      <c r="K46384"/>
    </row>
    <row r="46385" spans="11:11" x14ac:dyDescent="0.25">
      <c r="K46385"/>
    </row>
    <row r="46386" spans="11:11" x14ac:dyDescent="0.25">
      <c r="K46386"/>
    </row>
    <row r="46387" spans="11:11" x14ac:dyDescent="0.25">
      <c r="K46387"/>
    </row>
    <row r="46388" spans="11:11" x14ac:dyDescent="0.25">
      <c r="K46388"/>
    </row>
    <row r="46389" spans="11:11" x14ac:dyDescent="0.25">
      <c r="K46389"/>
    </row>
    <row r="46390" spans="11:11" x14ac:dyDescent="0.25">
      <c r="K46390"/>
    </row>
    <row r="46391" spans="11:11" x14ac:dyDescent="0.25">
      <c r="K46391"/>
    </row>
    <row r="46392" spans="11:11" x14ac:dyDescent="0.25">
      <c r="K46392"/>
    </row>
    <row r="46393" spans="11:11" x14ac:dyDescent="0.25">
      <c r="K46393"/>
    </row>
    <row r="46394" spans="11:11" x14ac:dyDescent="0.25">
      <c r="K46394"/>
    </row>
    <row r="46395" spans="11:11" x14ac:dyDescent="0.25">
      <c r="K46395"/>
    </row>
    <row r="46396" spans="11:11" x14ac:dyDescent="0.25">
      <c r="K46396"/>
    </row>
    <row r="46397" spans="11:11" x14ac:dyDescent="0.25">
      <c r="K46397"/>
    </row>
    <row r="46398" spans="11:11" x14ac:dyDescent="0.25">
      <c r="K46398"/>
    </row>
    <row r="46399" spans="11:11" x14ac:dyDescent="0.25">
      <c r="K46399"/>
    </row>
    <row r="46400" spans="11:11" x14ac:dyDescent="0.25">
      <c r="K46400"/>
    </row>
    <row r="46401" spans="11:11" x14ac:dyDescent="0.25">
      <c r="K46401"/>
    </row>
    <row r="46402" spans="11:11" x14ac:dyDescent="0.25">
      <c r="K46402"/>
    </row>
    <row r="46403" spans="11:11" x14ac:dyDescent="0.25">
      <c r="K46403"/>
    </row>
    <row r="46404" spans="11:11" x14ac:dyDescent="0.25">
      <c r="K46404"/>
    </row>
    <row r="46405" spans="11:11" x14ac:dyDescent="0.25">
      <c r="K46405"/>
    </row>
    <row r="46406" spans="11:11" x14ac:dyDescent="0.25">
      <c r="K46406"/>
    </row>
    <row r="46407" spans="11:11" x14ac:dyDescent="0.25">
      <c r="K46407"/>
    </row>
    <row r="46408" spans="11:11" x14ac:dyDescent="0.25">
      <c r="K46408"/>
    </row>
    <row r="46409" spans="11:11" x14ac:dyDescent="0.25">
      <c r="K46409"/>
    </row>
    <row r="46410" spans="11:11" x14ac:dyDescent="0.25">
      <c r="K46410"/>
    </row>
    <row r="46411" spans="11:11" x14ac:dyDescent="0.25">
      <c r="K46411"/>
    </row>
    <row r="46412" spans="11:11" x14ac:dyDescent="0.25">
      <c r="K46412"/>
    </row>
    <row r="46413" spans="11:11" x14ac:dyDescent="0.25">
      <c r="K46413"/>
    </row>
    <row r="46414" spans="11:11" x14ac:dyDescent="0.25">
      <c r="K46414"/>
    </row>
    <row r="46415" spans="11:11" x14ac:dyDescent="0.25">
      <c r="K46415"/>
    </row>
    <row r="46416" spans="11:11" x14ac:dyDescent="0.25">
      <c r="K46416"/>
    </row>
    <row r="46417" spans="11:11" x14ac:dyDescent="0.25">
      <c r="K46417"/>
    </row>
    <row r="46418" spans="11:11" x14ac:dyDescent="0.25">
      <c r="K46418"/>
    </row>
    <row r="46419" spans="11:11" x14ac:dyDescent="0.25">
      <c r="K46419"/>
    </row>
    <row r="46420" spans="11:11" x14ac:dyDescent="0.25">
      <c r="K46420"/>
    </row>
    <row r="46421" spans="11:11" x14ac:dyDescent="0.25">
      <c r="K46421"/>
    </row>
    <row r="46422" spans="11:11" x14ac:dyDescent="0.25">
      <c r="K46422"/>
    </row>
    <row r="46423" spans="11:11" x14ac:dyDescent="0.25">
      <c r="K46423"/>
    </row>
    <row r="46424" spans="11:11" x14ac:dyDescent="0.25">
      <c r="K46424"/>
    </row>
    <row r="46425" spans="11:11" x14ac:dyDescent="0.25">
      <c r="K46425"/>
    </row>
    <row r="46426" spans="11:11" x14ac:dyDescent="0.25">
      <c r="K46426"/>
    </row>
    <row r="46427" spans="11:11" x14ac:dyDescent="0.25">
      <c r="K46427"/>
    </row>
    <row r="46428" spans="11:11" x14ac:dyDescent="0.25">
      <c r="K46428"/>
    </row>
    <row r="46429" spans="11:11" x14ac:dyDescent="0.25">
      <c r="K46429"/>
    </row>
    <row r="46430" spans="11:11" x14ac:dyDescent="0.25">
      <c r="K46430"/>
    </row>
    <row r="46431" spans="11:11" x14ac:dyDescent="0.25">
      <c r="K46431"/>
    </row>
    <row r="46432" spans="11:11" x14ac:dyDescent="0.25">
      <c r="K46432"/>
    </row>
    <row r="46433" spans="11:11" x14ac:dyDescent="0.25">
      <c r="K46433"/>
    </row>
    <row r="46434" spans="11:11" x14ac:dyDescent="0.25">
      <c r="K46434"/>
    </row>
    <row r="46435" spans="11:11" x14ac:dyDescent="0.25">
      <c r="K46435"/>
    </row>
    <row r="46436" spans="11:11" x14ac:dyDescent="0.25">
      <c r="K46436"/>
    </row>
    <row r="46437" spans="11:11" x14ac:dyDescent="0.25">
      <c r="K46437"/>
    </row>
    <row r="46438" spans="11:11" x14ac:dyDescent="0.25">
      <c r="K46438"/>
    </row>
    <row r="46439" spans="11:11" x14ac:dyDescent="0.25">
      <c r="K46439"/>
    </row>
    <row r="46440" spans="11:11" x14ac:dyDescent="0.25">
      <c r="K46440"/>
    </row>
    <row r="46441" spans="11:11" x14ac:dyDescent="0.25">
      <c r="K46441"/>
    </row>
    <row r="46442" spans="11:11" x14ac:dyDescent="0.25">
      <c r="K46442"/>
    </row>
    <row r="46443" spans="11:11" x14ac:dyDescent="0.25">
      <c r="K46443"/>
    </row>
    <row r="46444" spans="11:11" x14ac:dyDescent="0.25">
      <c r="K46444"/>
    </row>
    <row r="46445" spans="11:11" x14ac:dyDescent="0.25">
      <c r="K46445"/>
    </row>
    <row r="46446" spans="11:11" x14ac:dyDescent="0.25">
      <c r="K46446"/>
    </row>
    <row r="46447" spans="11:11" x14ac:dyDescent="0.25">
      <c r="K46447"/>
    </row>
    <row r="46448" spans="11:11" x14ac:dyDescent="0.25">
      <c r="K46448"/>
    </row>
    <row r="46449" spans="11:11" x14ac:dyDescent="0.25">
      <c r="K46449"/>
    </row>
    <row r="46450" spans="11:11" x14ac:dyDescent="0.25">
      <c r="K46450"/>
    </row>
    <row r="46451" spans="11:11" x14ac:dyDescent="0.25">
      <c r="K46451"/>
    </row>
    <row r="46452" spans="11:11" x14ac:dyDescent="0.25">
      <c r="K46452"/>
    </row>
    <row r="46453" spans="11:11" x14ac:dyDescent="0.25">
      <c r="K46453"/>
    </row>
    <row r="46454" spans="11:11" x14ac:dyDescent="0.25">
      <c r="K46454"/>
    </row>
    <row r="46455" spans="11:11" x14ac:dyDescent="0.25">
      <c r="K46455"/>
    </row>
    <row r="46456" spans="11:11" x14ac:dyDescent="0.25">
      <c r="K46456"/>
    </row>
    <row r="46457" spans="11:11" x14ac:dyDescent="0.25">
      <c r="K46457"/>
    </row>
    <row r="46458" spans="11:11" x14ac:dyDescent="0.25">
      <c r="K46458"/>
    </row>
    <row r="46459" spans="11:11" x14ac:dyDescent="0.25">
      <c r="K46459"/>
    </row>
    <row r="46460" spans="11:11" x14ac:dyDescent="0.25">
      <c r="K46460"/>
    </row>
    <row r="46461" spans="11:11" x14ac:dyDescent="0.25">
      <c r="K46461"/>
    </row>
    <row r="46462" spans="11:11" x14ac:dyDescent="0.25">
      <c r="K46462"/>
    </row>
    <row r="46463" spans="11:11" x14ac:dyDescent="0.25">
      <c r="K46463"/>
    </row>
    <row r="46464" spans="11:11" x14ac:dyDescent="0.25">
      <c r="K46464"/>
    </row>
    <row r="46465" spans="11:11" x14ac:dyDescent="0.25">
      <c r="K46465"/>
    </row>
    <row r="46466" spans="11:11" x14ac:dyDescent="0.25">
      <c r="K46466"/>
    </row>
    <row r="46467" spans="11:11" x14ac:dyDescent="0.25">
      <c r="K46467"/>
    </row>
    <row r="46468" spans="11:11" x14ac:dyDescent="0.25">
      <c r="K46468"/>
    </row>
    <row r="46469" spans="11:11" x14ac:dyDescent="0.25">
      <c r="K46469"/>
    </row>
    <row r="46470" spans="11:11" x14ac:dyDescent="0.25">
      <c r="K46470"/>
    </row>
    <row r="46471" spans="11:11" x14ac:dyDescent="0.25">
      <c r="K46471"/>
    </row>
    <row r="46472" spans="11:11" x14ac:dyDescent="0.25">
      <c r="K46472"/>
    </row>
    <row r="46473" spans="11:11" x14ac:dyDescent="0.25">
      <c r="K46473"/>
    </row>
    <row r="46474" spans="11:11" x14ac:dyDescent="0.25">
      <c r="K46474"/>
    </row>
    <row r="46475" spans="11:11" x14ac:dyDescent="0.25">
      <c r="K46475"/>
    </row>
    <row r="46476" spans="11:11" x14ac:dyDescent="0.25">
      <c r="K46476"/>
    </row>
    <row r="46477" spans="11:11" x14ac:dyDescent="0.25">
      <c r="K46477"/>
    </row>
    <row r="46478" spans="11:11" x14ac:dyDescent="0.25">
      <c r="K46478"/>
    </row>
    <row r="46479" spans="11:11" x14ac:dyDescent="0.25">
      <c r="K46479"/>
    </row>
    <row r="46480" spans="11:11" x14ac:dyDescent="0.25">
      <c r="K46480"/>
    </row>
    <row r="46481" spans="11:11" x14ac:dyDescent="0.25">
      <c r="K46481"/>
    </row>
    <row r="46482" spans="11:11" x14ac:dyDescent="0.25">
      <c r="K46482"/>
    </row>
    <row r="46483" spans="11:11" x14ac:dyDescent="0.25">
      <c r="K46483"/>
    </row>
    <row r="46484" spans="11:11" x14ac:dyDescent="0.25">
      <c r="K46484"/>
    </row>
    <row r="46485" spans="11:11" x14ac:dyDescent="0.25">
      <c r="K46485"/>
    </row>
    <row r="46486" spans="11:11" x14ac:dyDescent="0.25">
      <c r="K46486"/>
    </row>
    <row r="46487" spans="11:11" x14ac:dyDescent="0.25">
      <c r="K46487"/>
    </row>
    <row r="46488" spans="11:11" x14ac:dyDescent="0.25">
      <c r="K46488"/>
    </row>
    <row r="46489" spans="11:11" x14ac:dyDescent="0.25">
      <c r="K46489"/>
    </row>
    <row r="46490" spans="11:11" x14ac:dyDescent="0.25">
      <c r="K46490"/>
    </row>
    <row r="46491" spans="11:11" x14ac:dyDescent="0.25">
      <c r="K46491"/>
    </row>
    <row r="46492" spans="11:11" x14ac:dyDescent="0.25">
      <c r="K46492"/>
    </row>
    <row r="46493" spans="11:11" x14ac:dyDescent="0.25">
      <c r="K46493"/>
    </row>
    <row r="46494" spans="11:11" x14ac:dyDescent="0.25">
      <c r="K46494"/>
    </row>
    <row r="46495" spans="11:11" x14ac:dyDescent="0.25">
      <c r="K46495"/>
    </row>
    <row r="46496" spans="11:11" x14ac:dyDescent="0.25">
      <c r="K46496"/>
    </row>
    <row r="46497" spans="11:11" x14ac:dyDescent="0.25">
      <c r="K46497"/>
    </row>
    <row r="46498" spans="11:11" x14ac:dyDescent="0.25">
      <c r="K46498"/>
    </row>
    <row r="46499" spans="11:11" x14ac:dyDescent="0.25">
      <c r="K46499"/>
    </row>
    <row r="46500" spans="11:11" x14ac:dyDescent="0.25">
      <c r="K46500"/>
    </row>
    <row r="46501" spans="11:11" x14ac:dyDescent="0.25">
      <c r="K46501"/>
    </row>
    <row r="46502" spans="11:11" x14ac:dyDescent="0.25">
      <c r="K46502"/>
    </row>
    <row r="46503" spans="11:11" x14ac:dyDescent="0.25">
      <c r="K46503"/>
    </row>
    <row r="46504" spans="11:11" x14ac:dyDescent="0.25">
      <c r="K46504"/>
    </row>
    <row r="46505" spans="11:11" x14ac:dyDescent="0.25">
      <c r="K46505"/>
    </row>
    <row r="46506" spans="11:11" x14ac:dyDescent="0.25">
      <c r="K46506"/>
    </row>
    <row r="46507" spans="11:11" x14ac:dyDescent="0.25">
      <c r="K46507"/>
    </row>
    <row r="46508" spans="11:11" x14ac:dyDescent="0.25">
      <c r="K46508"/>
    </row>
    <row r="46509" spans="11:11" x14ac:dyDescent="0.25">
      <c r="K46509"/>
    </row>
    <row r="46510" spans="11:11" x14ac:dyDescent="0.25">
      <c r="K46510"/>
    </row>
    <row r="46511" spans="11:11" x14ac:dyDescent="0.25">
      <c r="K46511"/>
    </row>
    <row r="46512" spans="11:11" x14ac:dyDescent="0.25">
      <c r="K46512"/>
    </row>
    <row r="46513" spans="11:11" x14ac:dyDescent="0.25">
      <c r="K46513"/>
    </row>
    <row r="46514" spans="11:11" x14ac:dyDescent="0.25">
      <c r="K46514"/>
    </row>
    <row r="46515" spans="11:11" x14ac:dyDescent="0.25">
      <c r="K46515"/>
    </row>
    <row r="46516" spans="11:11" x14ac:dyDescent="0.25">
      <c r="K46516"/>
    </row>
    <row r="46517" spans="11:11" x14ac:dyDescent="0.25">
      <c r="K46517"/>
    </row>
    <row r="46518" spans="11:11" x14ac:dyDescent="0.25">
      <c r="K46518"/>
    </row>
    <row r="46519" spans="11:11" x14ac:dyDescent="0.25">
      <c r="K46519"/>
    </row>
    <row r="46520" spans="11:11" x14ac:dyDescent="0.25">
      <c r="K46520"/>
    </row>
    <row r="46521" spans="11:11" x14ac:dyDescent="0.25">
      <c r="K46521"/>
    </row>
    <row r="46522" spans="11:11" x14ac:dyDescent="0.25">
      <c r="K46522"/>
    </row>
    <row r="46523" spans="11:11" x14ac:dyDescent="0.25">
      <c r="K46523"/>
    </row>
    <row r="46524" spans="11:11" x14ac:dyDescent="0.25">
      <c r="K46524"/>
    </row>
    <row r="46525" spans="11:11" x14ac:dyDescent="0.25">
      <c r="K46525"/>
    </row>
    <row r="46526" spans="11:11" x14ac:dyDescent="0.25">
      <c r="K46526"/>
    </row>
    <row r="46527" spans="11:11" x14ac:dyDescent="0.25">
      <c r="K46527"/>
    </row>
    <row r="46528" spans="11:11" x14ac:dyDescent="0.25">
      <c r="K46528"/>
    </row>
    <row r="46529" spans="11:11" x14ac:dyDescent="0.25">
      <c r="K46529"/>
    </row>
    <row r="46530" spans="11:11" x14ac:dyDescent="0.25">
      <c r="K46530"/>
    </row>
    <row r="46531" spans="11:11" x14ac:dyDescent="0.25">
      <c r="K46531"/>
    </row>
    <row r="46532" spans="11:11" x14ac:dyDescent="0.25">
      <c r="K46532"/>
    </row>
    <row r="46533" spans="11:11" x14ac:dyDescent="0.25">
      <c r="K46533"/>
    </row>
    <row r="46534" spans="11:11" x14ac:dyDescent="0.25">
      <c r="K46534"/>
    </row>
    <row r="46535" spans="11:11" x14ac:dyDescent="0.25">
      <c r="K46535"/>
    </row>
    <row r="46536" spans="11:11" x14ac:dyDescent="0.25">
      <c r="K46536"/>
    </row>
    <row r="46537" spans="11:11" x14ac:dyDescent="0.25">
      <c r="K46537"/>
    </row>
    <row r="46538" spans="11:11" x14ac:dyDescent="0.25">
      <c r="K46538"/>
    </row>
    <row r="46539" spans="11:11" x14ac:dyDescent="0.25">
      <c r="K46539"/>
    </row>
    <row r="46540" spans="11:11" x14ac:dyDescent="0.25">
      <c r="K46540"/>
    </row>
    <row r="46541" spans="11:11" x14ac:dyDescent="0.25">
      <c r="K46541"/>
    </row>
    <row r="46542" spans="11:11" x14ac:dyDescent="0.25">
      <c r="K46542"/>
    </row>
    <row r="46543" spans="11:11" x14ac:dyDescent="0.25">
      <c r="K46543"/>
    </row>
    <row r="46544" spans="11:11" x14ac:dyDescent="0.25">
      <c r="K46544"/>
    </row>
    <row r="46545" spans="11:11" x14ac:dyDescent="0.25">
      <c r="K46545"/>
    </row>
    <row r="46546" spans="11:11" x14ac:dyDescent="0.25">
      <c r="K46546"/>
    </row>
    <row r="46547" spans="11:11" x14ac:dyDescent="0.25">
      <c r="K46547"/>
    </row>
    <row r="46548" spans="11:11" x14ac:dyDescent="0.25">
      <c r="K46548"/>
    </row>
    <row r="46549" spans="11:11" x14ac:dyDescent="0.25">
      <c r="K46549"/>
    </row>
    <row r="46550" spans="11:11" x14ac:dyDescent="0.25">
      <c r="K46550"/>
    </row>
    <row r="46551" spans="11:11" x14ac:dyDescent="0.25">
      <c r="K46551"/>
    </row>
    <row r="46552" spans="11:11" x14ac:dyDescent="0.25">
      <c r="K46552"/>
    </row>
    <row r="46553" spans="11:11" x14ac:dyDescent="0.25">
      <c r="K46553"/>
    </row>
    <row r="46554" spans="11:11" x14ac:dyDescent="0.25">
      <c r="K46554"/>
    </row>
    <row r="46555" spans="11:11" x14ac:dyDescent="0.25">
      <c r="K46555"/>
    </row>
    <row r="46556" spans="11:11" x14ac:dyDescent="0.25">
      <c r="K46556"/>
    </row>
    <row r="46557" spans="11:11" x14ac:dyDescent="0.25">
      <c r="K46557"/>
    </row>
    <row r="46558" spans="11:11" x14ac:dyDescent="0.25">
      <c r="K46558"/>
    </row>
    <row r="46559" spans="11:11" x14ac:dyDescent="0.25">
      <c r="K46559"/>
    </row>
    <row r="46560" spans="11:11" x14ac:dyDescent="0.25">
      <c r="K46560"/>
    </row>
    <row r="46561" spans="11:11" x14ac:dyDescent="0.25">
      <c r="K46561"/>
    </row>
    <row r="46562" spans="11:11" x14ac:dyDescent="0.25">
      <c r="K46562"/>
    </row>
    <row r="46563" spans="11:11" x14ac:dyDescent="0.25">
      <c r="K46563"/>
    </row>
    <row r="46564" spans="11:11" x14ac:dyDescent="0.25">
      <c r="K46564"/>
    </row>
    <row r="46565" spans="11:11" x14ac:dyDescent="0.25">
      <c r="K46565"/>
    </row>
    <row r="46566" spans="11:11" x14ac:dyDescent="0.25">
      <c r="K46566"/>
    </row>
    <row r="46567" spans="11:11" x14ac:dyDescent="0.25">
      <c r="K46567"/>
    </row>
    <row r="46568" spans="11:11" x14ac:dyDescent="0.25">
      <c r="K46568"/>
    </row>
    <row r="46569" spans="11:11" x14ac:dyDescent="0.25">
      <c r="K46569"/>
    </row>
    <row r="46570" spans="11:11" x14ac:dyDescent="0.25">
      <c r="K46570"/>
    </row>
    <row r="46571" spans="11:11" x14ac:dyDescent="0.25">
      <c r="K46571"/>
    </row>
    <row r="46572" spans="11:11" x14ac:dyDescent="0.25">
      <c r="K46572"/>
    </row>
    <row r="46573" spans="11:11" x14ac:dyDescent="0.25">
      <c r="K46573"/>
    </row>
    <row r="46574" spans="11:11" x14ac:dyDescent="0.25">
      <c r="K46574"/>
    </row>
    <row r="46575" spans="11:11" x14ac:dyDescent="0.25">
      <c r="K46575"/>
    </row>
    <row r="46576" spans="11:11" x14ac:dyDescent="0.25">
      <c r="K46576"/>
    </row>
    <row r="46577" spans="11:11" x14ac:dyDescent="0.25">
      <c r="K46577"/>
    </row>
    <row r="46578" spans="11:11" x14ac:dyDescent="0.25">
      <c r="K46578"/>
    </row>
    <row r="46579" spans="11:11" x14ac:dyDescent="0.25">
      <c r="K46579"/>
    </row>
    <row r="46580" spans="11:11" x14ac:dyDescent="0.25">
      <c r="K46580"/>
    </row>
    <row r="46581" spans="11:11" x14ac:dyDescent="0.25">
      <c r="K46581"/>
    </row>
    <row r="46582" spans="11:11" x14ac:dyDescent="0.25">
      <c r="K46582"/>
    </row>
    <row r="46583" spans="11:11" x14ac:dyDescent="0.25">
      <c r="K46583"/>
    </row>
    <row r="46584" spans="11:11" x14ac:dyDescent="0.25">
      <c r="K46584"/>
    </row>
    <row r="46585" spans="11:11" x14ac:dyDescent="0.25">
      <c r="K46585"/>
    </row>
    <row r="46586" spans="11:11" x14ac:dyDescent="0.25">
      <c r="K46586"/>
    </row>
    <row r="46587" spans="11:11" x14ac:dyDescent="0.25">
      <c r="K46587"/>
    </row>
    <row r="46588" spans="11:11" x14ac:dyDescent="0.25">
      <c r="K46588"/>
    </row>
    <row r="46589" spans="11:11" x14ac:dyDescent="0.25">
      <c r="K46589"/>
    </row>
    <row r="46590" spans="11:11" x14ac:dyDescent="0.25">
      <c r="K46590"/>
    </row>
    <row r="46591" spans="11:11" x14ac:dyDescent="0.25">
      <c r="K46591"/>
    </row>
    <row r="46592" spans="11:11" x14ac:dyDescent="0.25">
      <c r="K46592"/>
    </row>
    <row r="46593" spans="11:11" x14ac:dyDescent="0.25">
      <c r="K46593"/>
    </row>
    <row r="46594" spans="11:11" x14ac:dyDescent="0.25">
      <c r="K46594"/>
    </row>
    <row r="46595" spans="11:11" x14ac:dyDescent="0.25">
      <c r="K46595"/>
    </row>
    <row r="46596" spans="11:11" x14ac:dyDescent="0.25">
      <c r="K46596"/>
    </row>
    <row r="46597" spans="11:11" x14ac:dyDescent="0.25">
      <c r="K46597"/>
    </row>
    <row r="46598" spans="11:11" x14ac:dyDescent="0.25">
      <c r="K46598"/>
    </row>
    <row r="46599" spans="11:11" x14ac:dyDescent="0.25">
      <c r="K46599"/>
    </row>
    <row r="46600" spans="11:11" x14ac:dyDescent="0.25">
      <c r="K46600"/>
    </row>
    <row r="46601" spans="11:11" x14ac:dyDescent="0.25">
      <c r="K46601"/>
    </row>
    <row r="46602" spans="11:11" x14ac:dyDescent="0.25">
      <c r="K46602"/>
    </row>
    <row r="46603" spans="11:11" x14ac:dyDescent="0.25">
      <c r="K46603"/>
    </row>
    <row r="46604" spans="11:11" x14ac:dyDescent="0.25">
      <c r="K46604"/>
    </row>
    <row r="46605" spans="11:11" x14ac:dyDescent="0.25">
      <c r="K46605"/>
    </row>
    <row r="46606" spans="11:11" x14ac:dyDescent="0.25">
      <c r="K46606"/>
    </row>
    <row r="46607" spans="11:11" x14ac:dyDescent="0.25">
      <c r="K46607"/>
    </row>
    <row r="46608" spans="11:11" x14ac:dyDescent="0.25">
      <c r="K46608"/>
    </row>
    <row r="46609" spans="11:11" x14ac:dyDescent="0.25">
      <c r="K46609"/>
    </row>
    <row r="46610" spans="11:11" x14ac:dyDescent="0.25">
      <c r="K46610"/>
    </row>
    <row r="46611" spans="11:11" x14ac:dyDescent="0.25">
      <c r="K46611"/>
    </row>
    <row r="46612" spans="11:11" x14ac:dyDescent="0.25">
      <c r="K46612"/>
    </row>
    <row r="46613" spans="11:11" x14ac:dyDescent="0.25">
      <c r="K46613"/>
    </row>
    <row r="46614" spans="11:11" x14ac:dyDescent="0.25">
      <c r="K46614"/>
    </row>
    <row r="46615" spans="11:11" x14ac:dyDescent="0.25">
      <c r="K46615"/>
    </row>
    <row r="46616" spans="11:11" x14ac:dyDescent="0.25">
      <c r="K46616"/>
    </row>
    <row r="46617" spans="11:11" x14ac:dyDescent="0.25">
      <c r="K46617"/>
    </row>
    <row r="46618" spans="11:11" x14ac:dyDescent="0.25">
      <c r="K46618"/>
    </row>
    <row r="46619" spans="11:11" x14ac:dyDescent="0.25">
      <c r="K46619"/>
    </row>
    <row r="46620" spans="11:11" x14ac:dyDescent="0.25">
      <c r="K46620"/>
    </row>
    <row r="46621" spans="11:11" x14ac:dyDescent="0.25">
      <c r="K46621"/>
    </row>
    <row r="46622" spans="11:11" x14ac:dyDescent="0.25">
      <c r="K46622"/>
    </row>
    <row r="46623" spans="11:11" x14ac:dyDescent="0.25">
      <c r="K46623"/>
    </row>
    <row r="46624" spans="11:11" x14ac:dyDescent="0.25">
      <c r="K46624"/>
    </row>
    <row r="46625" spans="11:11" x14ac:dyDescent="0.25">
      <c r="K46625"/>
    </row>
    <row r="46626" spans="11:11" x14ac:dyDescent="0.25">
      <c r="K46626"/>
    </row>
    <row r="46627" spans="11:11" x14ac:dyDescent="0.25">
      <c r="K46627"/>
    </row>
    <row r="46628" spans="11:11" x14ac:dyDescent="0.25">
      <c r="K46628"/>
    </row>
    <row r="46629" spans="11:11" x14ac:dyDescent="0.25">
      <c r="K46629"/>
    </row>
    <row r="46630" spans="11:11" x14ac:dyDescent="0.25">
      <c r="K46630"/>
    </row>
    <row r="46631" spans="11:11" x14ac:dyDescent="0.25">
      <c r="K46631"/>
    </row>
    <row r="46632" spans="11:11" x14ac:dyDescent="0.25">
      <c r="K46632"/>
    </row>
    <row r="46633" spans="11:11" x14ac:dyDescent="0.25">
      <c r="K46633"/>
    </row>
    <row r="46634" spans="11:11" x14ac:dyDescent="0.25">
      <c r="K46634"/>
    </row>
    <row r="46635" spans="11:11" x14ac:dyDescent="0.25">
      <c r="K46635"/>
    </row>
    <row r="46636" spans="11:11" x14ac:dyDescent="0.25">
      <c r="K46636"/>
    </row>
    <row r="46637" spans="11:11" x14ac:dyDescent="0.25">
      <c r="K46637"/>
    </row>
    <row r="46638" spans="11:11" x14ac:dyDescent="0.25">
      <c r="K46638"/>
    </row>
    <row r="46639" spans="11:11" x14ac:dyDescent="0.25">
      <c r="K46639"/>
    </row>
    <row r="46640" spans="11:11" x14ac:dyDescent="0.25">
      <c r="K46640"/>
    </row>
    <row r="46641" spans="11:11" x14ac:dyDescent="0.25">
      <c r="K46641"/>
    </row>
    <row r="46642" spans="11:11" x14ac:dyDescent="0.25">
      <c r="K46642"/>
    </row>
    <row r="46643" spans="11:11" x14ac:dyDescent="0.25">
      <c r="K46643"/>
    </row>
    <row r="46644" spans="11:11" x14ac:dyDescent="0.25">
      <c r="K46644"/>
    </row>
    <row r="46645" spans="11:11" x14ac:dyDescent="0.25">
      <c r="K46645"/>
    </row>
    <row r="46646" spans="11:11" x14ac:dyDescent="0.25">
      <c r="K46646"/>
    </row>
    <row r="46647" spans="11:11" x14ac:dyDescent="0.25">
      <c r="K46647"/>
    </row>
    <row r="46648" spans="11:11" x14ac:dyDescent="0.25">
      <c r="K46648"/>
    </row>
    <row r="46649" spans="11:11" x14ac:dyDescent="0.25">
      <c r="K46649"/>
    </row>
    <row r="46650" spans="11:11" x14ac:dyDescent="0.25">
      <c r="K46650"/>
    </row>
    <row r="46651" spans="11:11" x14ac:dyDescent="0.25">
      <c r="K46651"/>
    </row>
    <row r="46652" spans="11:11" x14ac:dyDescent="0.25">
      <c r="K46652"/>
    </row>
    <row r="46653" spans="11:11" x14ac:dyDescent="0.25">
      <c r="K46653"/>
    </row>
    <row r="46654" spans="11:11" x14ac:dyDescent="0.25">
      <c r="K46654"/>
    </row>
    <row r="46655" spans="11:11" x14ac:dyDescent="0.25">
      <c r="K46655"/>
    </row>
    <row r="46656" spans="11:11" x14ac:dyDescent="0.25">
      <c r="K46656"/>
    </row>
    <row r="46657" spans="11:11" x14ac:dyDescent="0.25">
      <c r="K46657"/>
    </row>
    <row r="46658" spans="11:11" x14ac:dyDescent="0.25">
      <c r="K46658"/>
    </row>
    <row r="46659" spans="11:11" x14ac:dyDescent="0.25">
      <c r="K46659"/>
    </row>
    <row r="46660" spans="11:11" x14ac:dyDescent="0.25">
      <c r="K46660"/>
    </row>
    <row r="46661" spans="11:11" x14ac:dyDescent="0.25">
      <c r="K46661"/>
    </row>
    <row r="46662" spans="11:11" x14ac:dyDescent="0.25">
      <c r="K46662"/>
    </row>
    <row r="46663" spans="11:11" x14ac:dyDescent="0.25">
      <c r="K46663"/>
    </row>
    <row r="46664" spans="11:11" x14ac:dyDescent="0.25">
      <c r="K46664"/>
    </row>
    <row r="46665" spans="11:11" x14ac:dyDescent="0.25">
      <c r="K46665"/>
    </row>
    <row r="46666" spans="11:11" x14ac:dyDescent="0.25">
      <c r="K46666"/>
    </row>
    <row r="46667" spans="11:11" x14ac:dyDescent="0.25">
      <c r="K46667"/>
    </row>
    <row r="46668" spans="11:11" x14ac:dyDescent="0.25">
      <c r="K46668"/>
    </row>
    <row r="46669" spans="11:11" x14ac:dyDescent="0.25">
      <c r="K46669"/>
    </row>
    <row r="46670" spans="11:11" x14ac:dyDescent="0.25">
      <c r="K46670"/>
    </row>
    <row r="46671" spans="11:11" x14ac:dyDescent="0.25">
      <c r="K46671"/>
    </row>
    <row r="46672" spans="11:11" x14ac:dyDescent="0.25">
      <c r="K46672"/>
    </row>
    <row r="46673" spans="11:11" x14ac:dyDescent="0.25">
      <c r="K46673"/>
    </row>
    <row r="46674" spans="11:11" x14ac:dyDescent="0.25">
      <c r="K46674"/>
    </row>
    <row r="46675" spans="11:11" x14ac:dyDescent="0.25">
      <c r="K46675"/>
    </row>
    <row r="46676" spans="11:11" x14ac:dyDescent="0.25">
      <c r="K46676"/>
    </row>
    <row r="46677" spans="11:11" x14ac:dyDescent="0.25">
      <c r="K46677"/>
    </row>
    <row r="46678" spans="11:11" x14ac:dyDescent="0.25">
      <c r="K46678"/>
    </row>
    <row r="46679" spans="11:11" x14ac:dyDescent="0.25">
      <c r="K46679"/>
    </row>
    <row r="46680" spans="11:11" x14ac:dyDescent="0.25">
      <c r="K46680"/>
    </row>
    <row r="46681" spans="11:11" x14ac:dyDescent="0.25">
      <c r="K46681"/>
    </row>
    <row r="46682" spans="11:11" x14ac:dyDescent="0.25">
      <c r="K46682"/>
    </row>
    <row r="46683" spans="11:11" x14ac:dyDescent="0.25">
      <c r="K46683"/>
    </row>
    <row r="46684" spans="11:11" x14ac:dyDescent="0.25">
      <c r="K46684"/>
    </row>
    <row r="46685" spans="11:11" x14ac:dyDescent="0.25">
      <c r="K46685"/>
    </row>
    <row r="46686" spans="11:11" x14ac:dyDescent="0.25">
      <c r="K46686"/>
    </row>
    <row r="46687" spans="11:11" x14ac:dyDescent="0.25">
      <c r="K46687"/>
    </row>
    <row r="46688" spans="11:11" x14ac:dyDescent="0.25">
      <c r="K46688"/>
    </row>
    <row r="46689" spans="11:11" x14ac:dyDescent="0.25">
      <c r="K46689"/>
    </row>
    <row r="46690" spans="11:11" x14ac:dyDescent="0.25">
      <c r="K46690"/>
    </row>
    <row r="46691" spans="11:11" x14ac:dyDescent="0.25">
      <c r="K46691"/>
    </row>
    <row r="46692" spans="11:11" x14ac:dyDescent="0.25">
      <c r="K46692"/>
    </row>
    <row r="46693" spans="11:11" x14ac:dyDescent="0.25">
      <c r="K46693"/>
    </row>
    <row r="46694" spans="11:11" x14ac:dyDescent="0.25">
      <c r="K46694"/>
    </row>
    <row r="46695" spans="11:11" x14ac:dyDescent="0.25">
      <c r="K46695"/>
    </row>
    <row r="46696" spans="11:11" x14ac:dyDescent="0.25">
      <c r="K46696"/>
    </row>
    <row r="46697" spans="11:11" x14ac:dyDescent="0.25">
      <c r="K46697"/>
    </row>
    <row r="46698" spans="11:11" x14ac:dyDescent="0.25">
      <c r="K46698"/>
    </row>
    <row r="46699" spans="11:11" x14ac:dyDescent="0.25">
      <c r="K46699"/>
    </row>
    <row r="46700" spans="11:11" x14ac:dyDescent="0.25">
      <c r="K46700"/>
    </row>
    <row r="46701" spans="11:11" x14ac:dyDescent="0.25">
      <c r="K46701"/>
    </row>
    <row r="46702" spans="11:11" x14ac:dyDescent="0.25">
      <c r="K46702"/>
    </row>
    <row r="46703" spans="11:11" x14ac:dyDescent="0.25">
      <c r="K46703"/>
    </row>
    <row r="46704" spans="11:11" x14ac:dyDescent="0.25">
      <c r="K46704"/>
    </row>
    <row r="46705" spans="11:11" x14ac:dyDescent="0.25">
      <c r="K46705"/>
    </row>
    <row r="46706" spans="11:11" x14ac:dyDescent="0.25">
      <c r="K46706"/>
    </row>
    <row r="46707" spans="11:11" x14ac:dyDescent="0.25">
      <c r="K46707"/>
    </row>
    <row r="46708" spans="11:11" x14ac:dyDescent="0.25">
      <c r="K46708"/>
    </row>
    <row r="46709" spans="11:11" x14ac:dyDescent="0.25">
      <c r="K46709"/>
    </row>
    <row r="46710" spans="11:11" x14ac:dyDescent="0.25">
      <c r="K46710"/>
    </row>
    <row r="46711" spans="11:11" x14ac:dyDescent="0.25">
      <c r="K46711"/>
    </row>
    <row r="46712" spans="11:11" x14ac:dyDescent="0.25">
      <c r="K46712"/>
    </row>
    <row r="46713" spans="11:11" x14ac:dyDescent="0.25">
      <c r="K46713"/>
    </row>
    <row r="46714" spans="11:11" x14ac:dyDescent="0.25">
      <c r="K46714"/>
    </row>
    <row r="46715" spans="11:11" x14ac:dyDescent="0.25">
      <c r="K46715"/>
    </row>
    <row r="46716" spans="11:11" x14ac:dyDescent="0.25">
      <c r="K46716"/>
    </row>
    <row r="46717" spans="11:11" x14ac:dyDescent="0.25">
      <c r="K46717"/>
    </row>
    <row r="46718" spans="11:11" x14ac:dyDescent="0.25">
      <c r="K46718"/>
    </row>
    <row r="46719" spans="11:11" x14ac:dyDescent="0.25">
      <c r="K46719"/>
    </row>
    <row r="46720" spans="11:11" x14ac:dyDescent="0.25">
      <c r="K46720"/>
    </row>
    <row r="46721" spans="11:11" x14ac:dyDescent="0.25">
      <c r="K46721"/>
    </row>
    <row r="46722" spans="11:11" x14ac:dyDescent="0.25">
      <c r="K46722"/>
    </row>
    <row r="46723" spans="11:11" x14ac:dyDescent="0.25">
      <c r="K46723"/>
    </row>
    <row r="46724" spans="11:11" x14ac:dyDescent="0.25">
      <c r="K46724"/>
    </row>
    <row r="46725" spans="11:11" x14ac:dyDescent="0.25">
      <c r="K46725"/>
    </row>
    <row r="46726" spans="11:11" x14ac:dyDescent="0.25">
      <c r="K46726"/>
    </row>
    <row r="46727" spans="11:11" x14ac:dyDescent="0.25">
      <c r="K46727"/>
    </row>
    <row r="46728" spans="11:11" x14ac:dyDescent="0.25">
      <c r="K46728"/>
    </row>
    <row r="46729" spans="11:11" x14ac:dyDescent="0.25">
      <c r="K46729"/>
    </row>
    <row r="46730" spans="11:11" x14ac:dyDescent="0.25">
      <c r="K46730"/>
    </row>
    <row r="46731" spans="11:11" x14ac:dyDescent="0.25">
      <c r="K46731"/>
    </row>
    <row r="46732" spans="11:11" x14ac:dyDescent="0.25">
      <c r="K46732"/>
    </row>
    <row r="46733" spans="11:11" x14ac:dyDescent="0.25">
      <c r="K46733"/>
    </row>
    <row r="46734" spans="11:11" x14ac:dyDescent="0.25">
      <c r="K46734"/>
    </row>
    <row r="46735" spans="11:11" x14ac:dyDescent="0.25">
      <c r="K46735"/>
    </row>
    <row r="46736" spans="11:11" x14ac:dyDescent="0.25">
      <c r="K46736"/>
    </row>
    <row r="46737" spans="11:11" x14ac:dyDescent="0.25">
      <c r="K46737"/>
    </row>
    <row r="46738" spans="11:11" x14ac:dyDescent="0.25">
      <c r="K46738"/>
    </row>
    <row r="46739" spans="11:11" x14ac:dyDescent="0.25">
      <c r="K46739"/>
    </row>
    <row r="46740" spans="11:11" x14ac:dyDescent="0.25">
      <c r="K46740"/>
    </row>
    <row r="46741" spans="11:11" x14ac:dyDescent="0.25">
      <c r="K46741"/>
    </row>
    <row r="46742" spans="11:11" x14ac:dyDescent="0.25">
      <c r="K46742"/>
    </row>
    <row r="46743" spans="11:11" x14ac:dyDescent="0.25">
      <c r="K46743"/>
    </row>
    <row r="46744" spans="11:11" x14ac:dyDescent="0.25">
      <c r="K46744"/>
    </row>
    <row r="46745" spans="11:11" x14ac:dyDescent="0.25">
      <c r="K46745"/>
    </row>
    <row r="46746" spans="11:11" x14ac:dyDescent="0.25">
      <c r="K46746"/>
    </row>
    <row r="46747" spans="11:11" x14ac:dyDescent="0.25">
      <c r="K46747"/>
    </row>
    <row r="46748" spans="11:11" x14ac:dyDescent="0.25">
      <c r="K46748"/>
    </row>
    <row r="46749" spans="11:11" x14ac:dyDescent="0.25">
      <c r="K46749"/>
    </row>
    <row r="46750" spans="11:11" x14ac:dyDescent="0.25">
      <c r="K46750"/>
    </row>
    <row r="46751" spans="11:11" x14ac:dyDescent="0.25">
      <c r="K46751"/>
    </row>
    <row r="46752" spans="11:11" x14ac:dyDescent="0.25">
      <c r="K46752"/>
    </row>
    <row r="46753" spans="11:11" x14ac:dyDescent="0.25">
      <c r="K46753"/>
    </row>
    <row r="46754" spans="11:11" x14ac:dyDescent="0.25">
      <c r="K46754"/>
    </row>
    <row r="46755" spans="11:11" x14ac:dyDescent="0.25">
      <c r="K46755"/>
    </row>
    <row r="46756" spans="11:11" x14ac:dyDescent="0.25">
      <c r="K46756"/>
    </row>
    <row r="46757" spans="11:11" x14ac:dyDescent="0.25">
      <c r="K46757"/>
    </row>
    <row r="46758" spans="11:11" x14ac:dyDescent="0.25">
      <c r="K46758"/>
    </row>
    <row r="46759" spans="11:11" x14ac:dyDescent="0.25">
      <c r="K46759"/>
    </row>
    <row r="46760" spans="11:11" x14ac:dyDescent="0.25">
      <c r="K46760"/>
    </row>
    <row r="46761" spans="11:11" x14ac:dyDescent="0.25">
      <c r="K46761"/>
    </row>
    <row r="46762" spans="11:11" x14ac:dyDescent="0.25">
      <c r="K46762"/>
    </row>
    <row r="46763" spans="11:11" x14ac:dyDescent="0.25">
      <c r="K46763"/>
    </row>
    <row r="46764" spans="11:11" x14ac:dyDescent="0.25">
      <c r="K46764"/>
    </row>
    <row r="46765" spans="11:11" x14ac:dyDescent="0.25">
      <c r="K46765"/>
    </row>
    <row r="46766" spans="11:11" x14ac:dyDescent="0.25">
      <c r="K46766"/>
    </row>
    <row r="46767" spans="11:11" x14ac:dyDescent="0.25">
      <c r="K46767"/>
    </row>
    <row r="46768" spans="11:11" x14ac:dyDescent="0.25">
      <c r="K46768"/>
    </row>
    <row r="46769" spans="11:11" x14ac:dyDescent="0.25">
      <c r="K46769"/>
    </row>
    <row r="46770" spans="11:11" x14ac:dyDescent="0.25">
      <c r="K46770"/>
    </row>
    <row r="46771" spans="11:11" x14ac:dyDescent="0.25">
      <c r="K46771"/>
    </row>
    <row r="46772" spans="11:11" x14ac:dyDescent="0.25">
      <c r="K46772"/>
    </row>
    <row r="46773" spans="11:11" x14ac:dyDescent="0.25">
      <c r="K46773"/>
    </row>
    <row r="46774" spans="11:11" x14ac:dyDescent="0.25">
      <c r="K46774"/>
    </row>
    <row r="46775" spans="11:11" x14ac:dyDescent="0.25">
      <c r="K46775"/>
    </row>
    <row r="46776" spans="11:11" x14ac:dyDescent="0.25">
      <c r="K46776"/>
    </row>
    <row r="46777" spans="11:11" x14ac:dyDescent="0.25">
      <c r="K46777"/>
    </row>
    <row r="46778" spans="11:11" x14ac:dyDescent="0.25">
      <c r="K46778"/>
    </row>
    <row r="46779" spans="11:11" x14ac:dyDescent="0.25">
      <c r="K46779"/>
    </row>
    <row r="46780" spans="11:11" x14ac:dyDescent="0.25">
      <c r="K46780"/>
    </row>
    <row r="46781" spans="11:11" x14ac:dyDescent="0.25">
      <c r="K46781"/>
    </row>
    <row r="46782" spans="11:11" x14ac:dyDescent="0.25">
      <c r="K46782"/>
    </row>
    <row r="46783" spans="11:11" x14ac:dyDescent="0.25">
      <c r="K46783"/>
    </row>
    <row r="46784" spans="11:11" x14ac:dyDescent="0.25">
      <c r="K46784"/>
    </row>
    <row r="46785" spans="11:11" x14ac:dyDescent="0.25">
      <c r="K46785"/>
    </row>
    <row r="46786" spans="11:11" x14ac:dyDescent="0.25">
      <c r="K46786"/>
    </row>
    <row r="46787" spans="11:11" x14ac:dyDescent="0.25">
      <c r="K46787"/>
    </row>
    <row r="46788" spans="11:11" x14ac:dyDescent="0.25">
      <c r="K46788"/>
    </row>
    <row r="46789" spans="11:11" x14ac:dyDescent="0.25">
      <c r="K46789"/>
    </row>
    <row r="46790" spans="11:11" x14ac:dyDescent="0.25">
      <c r="K46790"/>
    </row>
    <row r="46791" spans="11:11" x14ac:dyDescent="0.25">
      <c r="K46791"/>
    </row>
    <row r="46792" spans="11:11" x14ac:dyDescent="0.25">
      <c r="K46792"/>
    </row>
    <row r="46793" spans="11:11" x14ac:dyDescent="0.25">
      <c r="K46793"/>
    </row>
    <row r="46794" spans="11:11" x14ac:dyDescent="0.25">
      <c r="K46794"/>
    </row>
    <row r="46795" spans="11:11" x14ac:dyDescent="0.25">
      <c r="K46795"/>
    </row>
    <row r="46796" spans="11:11" x14ac:dyDescent="0.25">
      <c r="K46796"/>
    </row>
    <row r="46797" spans="11:11" x14ac:dyDescent="0.25">
      <c r="K46797"/>
    </row>
    <row r="46798" spans="11:11" x14ac:dyDescent="0.25">
      <c r="K46798"/>
    </row>
    <row r="46799" spans="11:11" x14ac:dyDescent="0.25">
      <c r="K46799"/>
    </row>
    <row r="46800" spans="11:11" x14ac:dyDescent="0.25">
      <c r="K46800"/>
    </row>
    <row r="46801" spans="11:11" x14ac:dyDescent="0.25">
      <c r="K46801"/>
    </row>
    <row r="46802" spans="11:11" x14ac:dyDescent="0.25">
      <c r="K46802"/>
    </row>
    <row r="46803" spans="11:11" x14ac:dyDescent="0.25">
      <c r="K46803"/>
    </row>
    <row r="46804" spans="11:11" x14ac:dyDescent="0.25">
      <c r="K46804"/>
    </row>
    <row r="46805" spans="11:11" x14ac:dyDescent="0.25">
      <c r="K46805"/>
    </row>
    <row r="46806" spans="11:11" x14ac:dyDescent="0.25">
      <c r="K46806"/>
    </row>
    <row r="46807" spans="11:11" x14ac:dyDescent="0.25">
      <c r="K46807"/>
    </row>
    <row r="46808" spans="11:11" x14ac:dyDescent="0.25">
      <c r="K46808"/>
    </row>
    <row r="46809" spans="11:11" x14ac:dyDescent="0.25">
      <c r="K46809"/>
    </row>
    <row r="46810" spans="11:11" x14ac:dyDescent="0.25">
      <c r="K46810"/>
    </row>
    <row r="46811" spans="11:11" x14ac:dyDescent="0.25">
      <c r="K46811"/>
    </row>
    <row r="46812" spans="11:11" x14ac:dyDescent="0.25">
      <c r="K46812"/>
    </row>
    <row r="46813" spans="11:11" x14ac:dyDescent="0.25">
      <c r="K46813"/>
    </row>
    <row r="46814" spans="11:11" x14ac:dyDescent="0.25">
      <c r="K46814"/>
    </row>
    <row r="46815" spans="11:11" x14ac:dyDescent="0.25">
      <c r="K46815"/>
    </row>
    <row r="46816" spans="11:11" x14ac:dyDescent="0.25">
      <c r="K46816"/>
    </row>
    <row r="46817" spans="11:11" x14ac:dyDescent="0.25">
      <c r="K46817"/>
    </row>
    <row r="46818" spans="11:11" x14ac:dyDescent="0.25">
      <c r="K46818"/>
    </row>
    <row r="46819" spans="11:11" x14ac:dyDescent="0.25">
      <c r="K46819"/>
    </row>
    <row r="46820" spans="11:11" x14ac:dyDescent="0.25">
      <c r="K46820"/>
    </row>
    <row r="46821" spans="11:11" x14ac:dyDescent="0.25">
      <c r="K46821"/>
    </row>
    <row r="46822" spans="11:11" x14ac:dyDescent="0.25">
      <c r="K46822"/>
    </row>
    <row r="46823" spans="11:11" x14ac:dyDescent="0.25">
      <c r="K46823"/>
    </row>
    <row r="46824" spans="11:11" x14ac:dyDescent="0.25">
      <c r="K46824"/>
    </row>
    <row r="46825" spans="11:11" x14ac:dyDescent="0.25">
      <c r="K46825"/>
    </row>
    <row r="46826" spans="11:11" x14ac:dyDescent="0.25">
      <c r="K46826"/>
    </row>
    <row r="46827" spans="11:11" x14ac:dyDescent="0.25">
      <c r="K46827"/>
    </row>
    <row r="46828" spans="11:11" x14ac:dyDescent="0.25">
      <c r="K46828"/>
    </row>
    <row r="46829" spans="11:11" x14ac:dyDescent="0.25">
      <c r="K46829"/>
    </row>
    <row r="46830" spans="11:11" x14ac:dyDescent="0.25">
      <c r="K46830"/>
    </row>
    <row r="46831" spans="11:11" x14ac:dyDescent="0.25">
      <c r="K46831"/>
    </row>
    <row r="46832" spans="11:11" x14ac:dyDescent="0.25">
      <c r="K46832"/>
    </row>
    <row r="46833" spans="11:11" x14ac:dyDescent="0.25">
      <c r="K46833"/>
    </row>
    <row r="46834" spans="11:11" x14ac:dyDescent="0.25">
      <c r="K46834"/>
    </row>
    <row r="46835" spans="11:11" x14ac:dyDescent="0.25">
      <c r="K46835"/>
    </row>
    <row r="46836" spans="11:11" x14ac:dyDescent="0.25">
      <c r="K46836"/>
    </row>
    <row r="46837" spans="11:11" x14ac:dyDescent="0.25">
      <c r="K46837"/>
    </row>
    <row r="46838" spans="11:11" x14ac:dyDescent="0.25">
      <c r="K46838"/>
    </row>
    <row r="46839" spans="11:11" x14ac:dyDescent="0.25">
      <c r="K46839"/>
    </row>
    <row r="46840" spans="11:11" x14ac:dyDescent="0.25">
      <c r="K46840"/>
    </row>
    <row r="46841" spans="11:11" x14ac:dyDescent="0.25">
      <c r="K46841"/>
    </row>
    <row r="46842" spans="11:11" x14ac:dyDescent="0.25">
      <c r="K46842"/>
    </row>
    <row r="46843" spans="11:11" x14ac:dyDescent="0.25">
      <c r="K46843"/>
    </row>
    <row r="46844" spans="11:11" x14ac:dyDescent="0.25">
      <c r="K46844"/>
    </row>
    <row r="46845" spans="11:11" x14ac:dyDescent="0.25">
      <c r="K46845"/>
    </row>
    <row r="46846" spans="11:11" x14ac:dyDescent="0.25">
      <c r="K46846"/>
    </row>
    <row r="46847" spans="11:11" x14ac:dyDescent="0.25">
      <c r="K46847"/>
    </row>
    <row r="46848" spans="11:11" x14ac:dyDescent="0.25">
      <c r="K46848"/>
    </row>
    <row r="46849" spans="11:11" x14ac:dyDescent="0.25">
      <c r="K46849"/>
    </row>
    <row r="46850" spans="11:11" x14ac:dyDescent="0.25">
      <c r="K46850"/>
    </row>
    <row r="46851" spans="11:11" x14ac:dyDescent="0.25">
      <c r="K46851"/>
    </row>
    <row r="46852" spans="11:11" x14ac:dyDescent="0.25">
      <c r="K46852"/>
    </row>
    <row r="46853" spans="11:11" x14ac:dyDescent="0.25">
      <c r="K46853"/>
    </row>
    <row r="46854" spans="11:11" x14ac:dyDescent="0.25">
      <c r="K46854"/>
    </row>
    <row r="46855" spans="11:11" x14ac:dyDescent="0.25">
      <c r="K46855"/>
    </row>
    <row r="46856" spans="11:11" x14ac:dyDescent="0.25">
      <c r="K46856"/>
    </row>
    <row r="46857" spans="11:11" x14ac:dyDescent="0.25">
      <c r="K46857"/>
    </row>
    <row r="46858" spans="11:11" x14ac:dyDescent="0.25">
      <c r="K46858"/>
    </row>
    <row r="46859" spans="11:11" x14ac:dyDescent="0.25">
      <c r="K46859"/>
    </row>
    <row r="46860" spans="11:11" x14ac:dyDescent="0.25">
      <c r="K46860"/>
    </row>
    <row r="46861" spans="11:11" x14ac:dyDescent="0.25">
      <c r="K46861"/>
    </row>
    <row r="46862" spans="11:11" x14ac:dyDescent="0.25">
      <c r="K46862"/>
    </row>
    <row r="46863" spans="11:11" x14ac:dyDescent="0.25">
      <c r="K46863"/>
    </row>
    <row r="46864" spans="11:11" x14ac:dyDescent="0.25">
      <c r="K46864"/>
    </row>
    <row r="46865" spans="11:11" x14ac:dyDescent="0.25">
      <c r="K46865"/>
    </row>
    <row r="46866" spans="11:11" x14ac:dyDescent="0.25">
      <c r="K46866"/>
    </row>
    <row r="46867" spans="11:11" x14ac:dyDescent="0.25">
      <c r="K46867"/>
    </row>
    <row r="46868" spans="11:11" x14ac:dyDescent="0.25">
      <c r="K46868"/>
    </row>
    <row r="46869" spans="11:11" x14ac:dyDescent="0.25">
      <c r="K46869"/>
    </row>
    <row r="46870" spans="11:11" x14ac:dyDescent="0.25">
      <c r="K46870"/>
    </row>
    <row r="46871" spans="11:11" x14ac:dyDescent="0.25">
      <c r="K46871"/>
    </row>
    <row r="46872" spans="11:11" x14ac:dyDescent="0.25">
      <c r="K46872"/>
    </row>
    <row r="46873" spans="11:11" x14ac:dyDescent="0.25">
      <c r="K46873"/>
    </row>
    <row r="46874" spans="11:11" x14ac:dyDescent="0.25">
      <c r="K46874"/>
    </row>
    <row r="46875" spans="11:11" x14ac:dyDescent="0.25">
      <c r="K46875"/>
    </row>
    <row r="46876" spans="11:11" x14ac:dyDescent="0.25">
      <c r="K46876"/>
    </row>
    <row r="46877" spans="11:11" x14ac:dyDescent="0.25">
      <c r="K46877"/>
    </row>
    <row r="46878" spans="11:11" x14ac:dyDescent="0.25">
      <c r="K46878"/>
    </row>
    <row r="46879" spans="11:11" x14ac:dyDescent="0.25">
      <c r="K46879"/>
    </row>
    <row r="46880" spans="11:11" x14ac:dyDescent="0.25">
      <c r="K46880"/>
    </row>
    <row r="46881" spans="11:11" x14ac:dyDescent="0.25">
      <c r="K46881"/>
    </row>
    <row r="46882" spans="11:11" x14ac:dyDescent="0.25">
      <c r="K46882"/>
    </row>
    <row r="46883" spans="11:11" x14ac:dyDescent="0.25">
      <c r="K46883"/>
    </row>
    <row r="46884" spans="11:11" x14ac:dyDescent="0.25">
      <c r="K46884"/>
    </row>
    <row r="46885" spans="11:11" x14ac:dyDescent="0.25">
      <c r="K46885"/>
    </row>
    <row r="46886" spans="11:11" x14ac:dyDescent="0.25">
      <c r="K46886"/>
    </row>
    <row r="46887" spans="11:11" x14ac:dyDescent="0.25">
      <c r="K46887"/>
    </row>
    <row r="46888" spans="11:11" x14ac:dyDescent="0.25">
      <c r="K46888"/>
    </row>
    <row r="46889" spans="11:11" x14ac:dyDescent="0.25">
      <c r="K46889"/>
    </row>
    <row r="46890" spans="11:11" x14ac:dyDescent="0.25">
      <c r="K46890"/>
    </row>
    <row r="46891" spans="11:11" x14ac:dyDescent="0.25">
      <c r="K46891"/>
    </row>
    <row r="46892" spans="11:11" x14ac:dyDescent="0.25">
      <c r="K46892"/>
    </row>
    <row r="46893" spans="11:11" x14ac:dyDescent="0.25">
      <c r="K46893"/>
    </row>
    <row r="46894" spans="11:11" x14ac:dyDescent="0.25">
      <c r="K46894"/>
    </row>
    <row r="46895" spans="11:11" x14ac:dyDescent="0.25">
      <c r="K46895"/>
    </row>
    <row r="46896" spans="11:11" x14ac:dyDescent="0.25">
      <c r="K46896"/>
    </row>
    <row r="46897" spans="11:11" x14ac:dyDescent="0.25">
      <c r="K46897"/>
    </row>
    <row r="46898" spans="11:11" x14ac:dyDescent="0.25">
      <c r="K46898"/>
    </row>
    <row r="46899" spans="11:11" x14ac:dyDescent="0.25">
      <c r="K46899"/>
    </row>
    <row r="46900" spans="11:11" x14ac:dyDescent="0.25">
      <c r="K46900"/>
    </row>
    <row r="46901" spans="11:11" x14ac:dyDescent="0.25">
      <c r="K46901"/>
    </row>
    <row r="46902" spans="11:11" x14ac:dyDescent="0.25">
      <c r="K46902"/>
    </row>
    <row r="46903" spans="11:11" x14ac:dyDescent="0.25">
      <c r="K46903"/>
    </row>
    <row r="46904" spans="11:11" x14ac:dyDescent="0.25">
      <c r="K46904"/>
    </row>
    <row r="46905" spans="11:11" x14ac:dyDescent="0.25">
      <c r="K46905"/>
    </row>
    <row r="46906" spans="11:11" x14ac:dyDescent="0.25">
      <c r="K46906"/>
    </row>
    <row r="46907" spans="11:11" x14ac:dyDescent="0.25">
      <c r="K46907"/>
    </row>
    <row r="46908" spans="11:11" x14ac:dyDescent="0.25">
      <c r="K46908"/>
    </row>
    <row r="46909" spans="11:11" x14ac:dyDescent="0.25">
      <c r="K46909"/>
    </row>
    <row r="46910" spans="11:11" x14ac:dyDescent="0.25">
      <c r="K46910"/>
    </row>
    <row r="46911" spans="11:11" x14ac:dyDescent="0.25">
      <c r="K46911"/>
    </row>
    <row r="46912" spans="11:11" x14ac:dyDescent="0.25">
      <c r="K46912"/>
    </row>
    <row r="46913" spans="11:11" x14ac:dyDescent="0.25">
      <c r="K46913"/>
    </row>
    <row r="46914" spans="11:11" x14ac:dyDescent="0.25">
      <c r="K46914"/>
    </row>
    <row r="46915" spans="11:11" x14ac:dyDescent="0.25">
      <c r="K46915"/>
    </row>
    <row r="46916" spans="11:11" x14ac:dyDescent="0.25">
      <c r="K46916"/>
    </row>
    <row r="46917" spans="11:11" x14ac:dyDescent="0.25">
      <c r="K46917"/>
    </row>
    <row r="46918" spans="11:11" x14ac:dyDescent="0.25">
      <c r="K46918"/>
    </row>
    <row r="46919" spans="11:11" x14ac:dyDescent="0.25">
      <c r="K46919"/>
    </row>
    <row r="46920" spans="11:11" x14ac:dyDescent="0.25">
      <c r="K46920"/>
    </row>
    <row r="46921" spans="11:11" x14ac:dyDescent="0.25">
      <c r="K46921"/>
    </row>
    <row r="46922" spans="11:11" x14ac:dyDescent="0.25">
      <c r="K46922"/>
    </row>
    <row r="46923" spans="11:11" x14ac:dyDescent="0.25">
      <c r="K46923"/>
    </row>
    <row r="46924" spans="11:11" x14ac:dyDescent="0.25">
      <c r="K46924"/>
    </row>
    <row r="46925" spans="11:11" x14ac:dyDescent="0.25">
      <c r="K46925"/>
    </row>
    <row r="46926" spans="11:11" x14ac:dyDescent="0.25">
      <c r="K46926"/>
    </row>
    <row r="46927" spans="11:11" x14ac:dyDescent="0.25">
      <c r="K46927"/>
    </row>
    <row r="46928" spans="11:11" x14ac:dyDescent="0.25">
      <c r="K46928"/>
    </row>
    <row r="46929" spans="11:11" x14ac:dyDescent="0.25">
      <c r="K46929"/>
    </row>
    <row r="46930" spans="11:11" x14ac:dyDescent="0.25">
      <c r="K46930"/>
    </row>
    <row r="46931" spans="11:11" x14ac:dyDescent="0.25">
      <c r="K46931"/>
    </row>
    <row r="46932" spans="11:11" x14ac:dyDescent="0.25">
      <c r="K46932"/>
    </row>
    <row r="46933" spans="11:11" x14ac:dyDescent="0.25">
      <c r="K46933"/>
    </row>
    <row r="46934" spans="11:11" x14ac:dyDescent="0.25">
      <c r="K46934"/>
    </row>
    <row r="46935" spans="11:11" x14ac:dyDescent="0.25">
      <c r="K46935"/>
    </row>
    <row r="46936" spans="11:11" x14ac:dyDescent="0.25">
      <c r="K46936"/>
    </row>
    <row r="46937" spans="11:11" x14ac:dyDescent="0.25">
      <c r="K46937"/>
    </row>
    <row r="46938" spans="11:11" x14ac:dyDescent="0.25">
      <c r="K46938"/>
    </row>
    <row r="46939" spans="11:11" x14ac:dyDescent="0.25">
      <c r="K46939"/>
    </row>
    <row r="46940" spans="11:11" x14ac:dyDescent="0.25">
      <c r="K46940"/>
    </row>
    <row r="46941" spans="11:11" x14ac:dyDescent="0.25">
      <c r="K46941"/>
    </row>
    <row r="46942" spans="11:11" x14ac:dyDescent="0.25">
      <c r="K46942"/>
    </row>
    <row r="46943" spans="11:11" x14ac:dyDescent="0.25">
      <c r="K46943"/>
    </row>
    <row r="46944" spans="11:11" x14ac:dyDescent="0.25">
      <c r="K46944"/>
    </row>
    <row r="46945" spans="11:11" x14ac:dyDescent="0.25">
      <c r="K46945"/>
    </row>
    <row r="46946" spans="11:11" x14ac:dyDescent="0.25">
      <c r="K46946"/>
    </row>
    <row r="46947" spans="11:11" x14ac:dyDescent="0.25">
      <c r="K46947"/>
    </row>
    <row r="46948" spans="11:11" x14ac:dyDescent="0.25">
      <c r="K46948"/>
    </row>
    <row r="46949" spans="11:11" x14ac:dyDescent="0.25">
      <c r="K46949"/>
    </row>
    <row r="46950" spans="11:11" x14ac:dyDescent="0.25">
      <c r="K46950"/>
    </row>
    <row r="46951" spans="11:11" x14ac:dyDescent="0.25">
      <c r="K46951"/>
    </row>
    <row r="46952" spans="11:11" x14ac:dyDescent="0.25">
      <c r="K46952"/>
    </row>
    <row r="46953" spans="11:11" x14ac:dyDescent="0.25">
      <c r="K46953"/>
    </row>
    <row r="46954" spans="11:11" x14ac:dyDescent="0.25">
      <c r="K46954"/>
    </row>
    <row r="46955" spans="11:11" x14ac:dyDescent="0.25">
      <c r="K46955"/>
    </row>
    <row r="46956" spans="11:11" x14ac:dyDescent="0.25">
      <c r="K46956"/>
    </row>
    <row r="46957" spans="11:11" x14ac:dyDescent="0.25">
      <c r="K46957"/>
    </row>
    <row r="46958" spans="11:11" x14ac:dyDescent="0.25">
      <c r="K46958"/>
    </row>
    <row r="46959" spans="11:11" x14ac:dyDescent="0.25">
      <c r="K46959"/>
    </row>
    <row r="46960" spans="11:11" x14ac:dyDescent="0.25">
      <c r="K46960"/>
    </row>
    <row r="46961" spans="11:11" x14ac:dyDescent="0.25">
      <c r="K46961"/>
    </row>
    <row r="46962" spans="11:11" x14ac:dyDescent="0.25">
      <c r="K46962"/>
    </row>
    <row r="46963" spans="11:11" x14ac:dyDescent="0.25">
      <c r="K46963"/>
    </row>
    <row r="46964" spans="11:11" x14ac:dyDescent="0.25">
      <c r="K46964"/>
    </row>
    <row r="46965" spans="11:11" x14ac:dyDescent="0.25">
      <c r="K46965"/>
    </row>
    <row r="46966" spans="11:11" x14ac:dyDescent="0.25">
      <c r="K46966"/>
    </row>
    <row r="46967" spans="11:11" x14ac:dyDescent="0.25">
      <c r="K46967"/>
    </row>
    <row r="46968" spans="11:11" x14ac:dyDescent="0.25">
      <c r="K46968"/>
    </row>
    <row r="46969" spans="11:11" x14ac:dyDescent="0.25">
      <c r="K46969"/>
    </row>
    <row r="46970" spans="11:11" x14ac:dyDescent="0.25">
      <c r="K46970"/>
    </row>
    <row r="46971" spans="11:11" x14ac:dyDescent="0.25">
      <c r="K46971"/>
    </row>
    <row r="46972" spans="11:11" x14ac:dyDescent="0.25">
      <c r="K46972"/>
    </row>
    <row r="46973" spans="11:11" x14ac:dyDescent="0.25">
      <c r="K46973"/>
    </row>
    <row r="46974" spans="11:11" x14ac:dyDescent="0.25">
      <c r="K46974"/>
    </row>
    <row r="46975" spans="11:11" x14ac:dyDescent="0.25">
      <c r="K46975"/>
    </row>
    <row r="46976" spans="11:11" x14ac:dyDescent="0.25">
      <c r="K46976"/>
    </row>
    <row r="46977" spans="11:11" x14ac:dyDescent="0.25">
      <c r="K46977"/>
    </row>
    <row r="46978" spans="11:11" x14ac:dyDescent="0.25">
      <c r="K46978"/>
    </row>
    <row r="46979" spans="11:11" x14ac:dyDescent="0.25">
      <c r="K46979"/>
    </row>
    <row r="46980" spans="11:11" x14ac:dyDescent="0.25">
      <c r="K46980"/>
    </row>
    <row r="46981" spans="11:11" x14ac:dyDescent="0.25">
      <c r="K46981"/>
    </row>
    <row r="46982" spans="11:11" x14ac:dyDescent="0.25">
      <c r="K46982"/>
    </row>
    <row r="46983" spans="11:11" x14ac:dyDescent="0.25">
      <c r="K46983"/>
    </row>
    <row r="46984" spans="11:11" x14ac:dyDescent="0.25">
      <c r="K46984"/>
    </row>
    <row r="46985" spans="11:11" x14ac:dyDescent="0.25">
      <c r="K46985"/>
    </row>
    <row r="46986" spans="11:11" x14ac:dyDescent="0.25">
      <c r="K46986"/>
    </row>
    <row r="46987" spans="11:11" x14ac:dyDescent="0.25">
      <c r="K46987"/>
    </row>
    <row r="46988" spans="11:11" x14ac:dyDescent="0.25">
      <c r="K46988"/>
    </row>
    <row r="46989" spans="11:11" x14ac:dyDescent="0.25">
      <c r="K46989"/>
    </row>
    <row r="46990" spans="11:11" x14ac:dyDescent="0.25">
      <c r="K46990"/>
    </row>
    <row r="46991" spans="11:11" x14ac:dyDescent="0.25">
      <c r="K46991"/>
    </row>
    <row r="46992" spans="11:11" x14ac:dyDescent="0.25">
      <c r="K46992"/>
    </row>
    <row r="46993" spans="11:11" x14ac:dyDescent="0.25">
      <c r="K46993"/>
    </row>
    <row r="46994" spans="11:11" x14ac:dyDescent="0.25">
      <c r="K46994"/>
    </row>
    <row r="46995" spans="11:11" x14ac:dyDescent="0.25">
      <c r="K46995"/>
    </row>
    <row r="46996" spans="11:11" x14ac:dyDescent="0.25">
      <c r="K46996"/>
    </row>
    <row r="46997" spans="11:11" x14ac:dyDescent="0.25">
      <c r="K46997"/>
    </row>
    <row r="46998" spans="11:11" x14ac:dyDescent="0.25">
      <c r="K46998"/>
    </row>
    <row r="46999" spans="11:11" x14ac:dyDescent="0.25">
      <c r="K46999"/>
    </row>
    <row r="47000" spans="11:11" x14ac:dyDescent="0.25">
      <c r="K47000"/>
    </row>
    <row r="47001" spans="11:11" x14ac:dyDescent="0.25">
      <c r="K47001"/>
    </row>
    <row r="47002" spans="11:11" x14ac:dyDescent="0.25">
      <c r="K47002"/>
    </row>
    <row r="47003" spans="11:11" x14ac:dyDescent="0.25">
      <c r="K47003"/>
    </row>
    <row r="47004" spans="11:11" x14ac:dyDescent="0.25">
      <c r="K47004"/>
    </row>
    <row r="47005" spans="11:11" x14ac:dyDescent="0.25">
      <c r="K47005"/>
    </row>
    <row r="47006" spans="11:11" x14ac:dyDescent="0.25">
      <c r="K47006"/>
    </row>
    <row r="47007" spans="11:11" x14ac:dyDescent="0.25">
      <c r="K47007"/>
    </row>
    <row r="47008" spans="11:11" x14ac:dyDescent="0.25">
      <c r="K47008"/>
    </row>
    <row r="47009" spans="11:11" x14ac:dyDescent="0.25">
      <c r="K47009"/>
    </row>
    <row r="47010" spans="11:11" x14ac:dyDescent="0.25">
      <c r="K47010"/>
    </row>
    <row r="47011" spans="11:11" x14ac:dyDescent="0.25">
      <c r="K47011"/>
    </row>
    <row r="47012" spans="11:11" x14ac:dyDescent="0.25">
      <c r="K47012"/>
    </row>
    <row r="47013" spans="11:11" x14ac:dyDescent="0.25">
      <c r="K47013"/>
    </row>
    <row r="47014" spans="11:11" x14ac:dyDescent="0.25">
      <c r="K47014"/>
    </row>
    <row r="47015" spans="11:11" x14ac:dyDescent="0.25">
      <c r="K47015"/>
    </row>
    <row r="47016" spans="11:11" x14ac:dyDescent="0.25">
      <c r="K47016"/>
    </row>
    <row r="47017" spans="11:11" x14ac:dyDescent="0.25">
      <c r="K47017"/>
    </row>
    <row r="47018" spans="11:11" x14ac:dyDescent="0.25">
      <c r="K47018"/>
    </row>
    <row r="47019" spans="11:11" x14ac:dyDescent="0.25">
      <c r="K47019"/>
    </row>
    <row r="47020" spans="11:11" x14ac:dyDescent="0.25">
      <c r="K47020"/>
    </row>
    <row r="47021" spans="11:11" x14ac:dyDescent="0.25">
      <c r="K47021"/>
    </row>
    <row r="47022" spans="11:11" x14ac:dyDescent="0.25">
      <c r="K47022"/>
    </row>
    <row r="47023" spans="11:11" x14ac:dyDescent="0.25">
      <c r="K47023"/>
    </row>
    <row r="47024" spans="11:11" x14ac:dyDescent="0.25">
      <c r="K47024"/>
    </row>
    <row r="47025" spans="11:11" x14ac:dyDescent="0.25">
      <c r="K47025"/>
    </row>
    <row r="47026" spans="11:11" x14ac:dyDescent="0.25">
      <c r="K47026"/>
    </row>
    <row r="47027" spans="11:11" x14ac:dyDescent="0.25">
      <c r="K47027"/>
    </row>
    <row r="47028" spans="11:11" x14ac:dyDescent="0.25">
      <c r="K47028"/>
    </row>
    <row r="47029" spans="11:11" x14ac:dyDescent="0.25">
      <c r="K47029"/>
    </row>
    <row r="47030" spans="11:11" x14ac:dyDescent="0.25">
      <c r="K47030"/>
    </row>
    <row r="47031" spans="11:11" x14ac:dyDescent="0.25">
      <c r="K47031"/>
    </row>
    <row r="47032" spans="11:11" x14ac:dyDescent="0.25">
      <c r="K47032"/>
    </row>
    <row r="47033" spans="11:11" x14ac:dyDescent="0.25">
      <c r="K47033"/>
    </row>
    <row r="47034" spans="11:11" x14ac:dyDescent="0.25">
      <c r="K47034"/>
    </row>
    <row r="47035" spans="11:11" x14ac:dyDescent="0.25">
      <c r="K47035"/>
    </row>
    <row r="47036" spans="11:11" x14ac:dyDescent="0.25">
      <c r="K47036"/>
    </row>
    <row r="47037" spans="11:11" x14ac:dyDescent="0.25">
      <c r="K47037"/>
    </row>
    <row r="47038" spans="11:11" x14ac:dyDescent="0.25">
      <c r="K47038"/>
    </row>
    <row r="47039" spans="11:11" x14ac:dyDescent="0.25">
      <c r="K47039"/>
    </row>
    <row r="47040" spans="11:11" x14ac:dyDescent="0.25">
      <c r="K47040"/>
    </row>
    <row r="47041" spans="11:11" x14ac:dyDescent="0.25">
      <c r="K47041"/>
    </row>
    <row r="47042" spans="11:11" x14ac:dyDescent="0.25">
      <c r="K47042"/>
    </row>
    <row r="47043" spans="11:11" x14ac:dyDescent="0.25">
      <c r="K47043"/>
    </row>
    <row r="47044" spans="11:11" x14ac:dyDescent="0.25">
      <c r="K47044"/>
    </row>
    <row r="47045" spans="11:11" x14ac:dyDescent="0.25">
      <c r="K47045"/>
    </row>
    <row r="47046" spans="11:11" x14ac:dyDescent="0.25">
      <c r="K47046"/>
    </row>
    <row r="47047" spans="11:11" x14ac:dyDescent="0.25">
      <c r="K47047"/>
    </row>
    <row r="47048" spans="11:11" x14ac:dyDescent="0.25">
      <c r="K47048"/>
    </row>
    <row r="47049" spans="11:11" x14ac:dyDescent="0.25">
      <c r="K47049"/>
    </row>
    <row r="47050" spans="11:11" x14ac:dyDescent="0.25">
      <c r="K47050"/>
    </row>
    <row r="47051" spans="11:11" x14ac:dyDescent="0.25">
      <c r="K47051"/>
    </row>
    <row r="47052" spans="11:11" x14ac:dyDescent="0.25">
      <c r="K47052"/>
    </row>
    <row r="47053" spans="11:11" x14ac:dyDescent="0.25">
      <c r="K47053"/>
    </row>
    <row r="47054" spans="11:11" x14ac:dyDescent="0.25">
      <c r="K47054"/>
    </row>
    <row r="47055" spans="11:11" x14ac:dyDescent="0.25">
      <c r="K47055"/>
    </row>
    <row r="47056" spans="11:11" x14ac:dyDescent="0.25">
      <c r="K47056"/>
    </row>
    <row r="47057" spans="11:11" x14ac:dyDescent="0.25">
      <c r="K47057"/>
    </row>
    <row r="47058" spans="11:11" x14ac:dyDescent="0.25">
      <c r="K47058"/>
    </row>
    <row r="47059" spans="11:11" x14ac:dyDescent="0.25">
      <c r="K47059"/>
    </row>
    <row r="47060" spans="11:11" x14ac:dyDescent="0.25">
      <c r="K47060"/>
    </row>
    <row r="47061" spans="11:11" x14ac:dyDescent="0.25">
      <c r="K47061"/>
    </row>
    <row r="47062" spans="11:11" x14ac:dyDescent="0.25">
      <c r="K47062"/>
    </row>
    <row r="47063" spans="11:11" x14ac:dyDescent="0.25">
      <c r="K47063"/>
    </row>
    <row r="47064" spans="11:11" x14ac:dyDescent="0.25">
      <c r="K47064"/>
    </row>
    <row r="47065" spans="11:11" x14ac:dyDescent="0.25">
      <c r="K47065"/>
    </row>
    <row r="47066" spans="11:11" x14ac:dyDescent="0.25">
      <c r="K47066"/>
    </row>
    <row r="47067" spans="11:11" x14ac:dyDescent="0.25">
      <c r="K47067"/>
    </row>
    <row r="47068" spans="11:11" x14ac:dyDescent="0.25">
      <c r="K47068"/>
    </row>
    <row r="47069" spans="11:11" x14ac:dyDescent="0.25">
      <c r="K47069"/>
    </row>
    <row r="47070" spans="11:11" x14ac:dyDescent="0.25">
      <c r="K47070"/>
    </row>
    <row r="47071" spans="11:11" x14ac:dyDescent="0.25">
      <c r="K47071"/>
    </row>
    <row r="47072" spans="11:11" x14ac:dyDescent="0.25">
      <c r="K47072"/>
    </row>
    <row r="47073" spans="11:11" x14ac:dyDescent="0.25">
      <c r="K47073"/>
    </row>
    <row r="47074" spans="11:11" x14ac:dyDescent="0.25">
      <c r="K47074"/>
    </row>
    <row r="47075" spans="11:11" x14ac:dyDescent="0.25">
      <c r="K47075"/>
    </row>
    <row r="47076" spans="11:11" x14ac:dyDescent="0.25">
      <c r="K47076"/>
    </row>
    <row r="47077" spans="11:11" x14ac:dyDescent="0.25">
      <c r="K47077"/>
    </row>
    <row r="47078" spans="11:11" x14ac:dyDescent="0.25">
      <c r="K47078"/>
    </row>
    <row r="47079" spans="11:11" x14ac:dyDescent="0.25">
      <c r="K47079"/>
    </row>
    <row r="47080" spans="11:11" x14ac:dyDescent="0.25">
      <c r="K47080"/>
    </row>
    <row r="47081" spans="11:11" x14ac:dyDescent="0.25">
      <c r="K47081"/>
    </row>
    <row r="47082" spans="11:11" x14ac:dyDescent="0.25">
      <c r="K47082"/>
    </row>
    <row r="47083" spans="11:11" x14ac:dyDescent="0.25">
      <c r="K47083"/>
    </row>
    <row r="47084" spans="11:11" x14ac:dyDescent="0.25">
      <c r="K47084"/>
    </row>
    <row r="47085" spans="11:11" x14ac:dyDescent="0.25">
      <c r="K47085"/>
    </row>
    <row r="47086" spans="11:11" x14ac:dyDescent="0.25">
      <c r="K47086"/>
    </row>
    <row r="47087" spans="11:11" x14ac:dyDescent="0.25">
      <c r="K47087"/>
    </row>
    <row r="47088" spans="11:11" x14ac:dyDescent="0.25">
      <c r="K47088"/>
    </row>
    <row r="47089" spans="11:11" x14ac:dyDescent="0.25">
      <c r="K47089"/>
    </row>
    <row r="47090" spans="11:11" x14ac:dyDescent="0.25">
      <c r="K47090"/>
    </row>
    <row r="47091" spans="11:11" x14ac:dyDescent="0.25">
      <c r="K47091"/>
    </row>
    <row r="47092" spans="11:11" x14ac:dyDescent="0.25">
      <c r="K47092"/>
    </row>
    <row r="47093" spans="11:11" x14ac:dyDescent="0.25">
      <c r="K47093"/>
    </row>
    <row r="47094" spans="11:11" x14ac:dyDescent="0.25">
      <c r="K47094"/>
    </row>
    <row r="47095" spans="11:11" x14ac:dyDescent="0.25">
      <c r="K47095"/>
    </row>
    <row r="47096" spans="11:11" x14ac:dyDescent="0.25">
      <c r="K47096"/>
    </row>
    <row r="47097" spans="11:11" x14ac:dyDescent="0.25">
      <c r="K47097"/>
    </row>
    <row r="47098" spans="11:11" x14ac:dyDescent="0.25">
      <c r="K47098"/>
    </row>
    <row r="47099" spans="11:11" x14ac:dyDescent="0.25">
      <c r="K47099"/>
    </row>
    <row r="47100" spans="11:11" x14ac:dyDescent="0.25">
      <c r="K47100"/>
    </row>
    <row r="47101" spans="11:11" x14ac:dyDescent="0.25">
      <c r="K47101"/>
    </row>
    <row r="47102" spans="11:11" x14ac:dyDescent="0.25">
      <c r="K47102"/>
    </row>
    <row r="47103" spans="11:11" x14ac:dyDescent="0.25">
      <c r="K47103"/>
    </row>
    <row r="47104" spans="11:11" x14ac:dyDescent="0.25">
      <c r="K47104"/>
    </row>
    <row r="47105" spans="11:11" x14ac:dyDescent="0.25">
      <c r="K47105"/>
    </row>
    <row r="47106" spans="11:11" x14ac:dyDescent="0.25">
      <c r="K47106"/>
    </row>
    <row r="47107" spans="11:11" x14ac:dyDescent="0.25">
      <c r="K47107"/>
    </row>
    <row r="47108" spans="11:11" x14ac:dyDescent="0.25">
      <c r="K47108"/>
    </row>
    <row r="47109" spans="11:11" x14ac:dyDescent="0.25">
      <c r="K47109"/>
    </row>
    <row r="47110" spans="11:11" x14ac:dyDescent="0.25">
      <c r="K47110"/>
    </row>
    <row r="47111" spans="11:11" x14ac:dyDescent="0.25">
      <c r="K47111"/>
    </row>
    <row r="47112" spans="11:11" x14ac:dyDescent="0.25">
      <c r="K47112"/>
    </row>
    <row r="47113" spans="11:11" x14ac:dyDescent="0.25">
      <c r="K47113"/>
    </row>
    <row r="47114" spans="11:11" x14ac:dyDescent="0.25">
      <c r="K47114"/>
    </row>
    <row r="47115" spans="11:11" x14ac:dyDescent="0.25">
      <c r="K47115"/>
    </row>
    <row r="47116" spans="11:11" x14ac:dyDescent="0.25">
      <c r="K47116"/>
    </row>
    <row r="47117" spans="11:11" x14ac:dyDescent="0.25">
      <c r="K47117"/>
    </row>
    <row r="47118" spans="11:11" x14ac:dyDescent="0.25">
      <c r="K47118"/>
    </row>
    <row r="47119" spans="11:11" x14ac:dyDescent="0.25">
      <c r="K47119"/>
    </row>
    <row r="47120" spans="11:11" x14ac:dyDescent="0.25">
      <c r="K47120"/>
    </row>
    <row r="47121" spans="11:11" x14ac:dyDescent="0.25">
      <c r="K47121"/>
    </row>
    <row r="47122" spans="11:11" x14ac:dyDescent="0.25">
      <c r="K47122"/>
    </row>
    <row r="47123" spans="11:11" x14ac:dyDescent="0.25">
      <c r="K47123"/>
    </row>
    <row r="47124" spans="11:11" x14ac:dyDescent="0.25">
      <c r="K47124"/>
    </row>
    <row r="47125" spans="11:11" x14ac:dyDescent="0.25">
      <c r="K47125"/>
    </row>
    <row r="47126" spans="11:11" x14ac:dyDescent="0.25">
      <c r="K47126"/>
    </row>
    <row r="47127" spans="11:11" x14ac:dyDescent="0.25">
      <c r="K47127"/>
    </row>
    <row r="47128" spans="11:11" x14ac:dyDescent="0.25">
      <c r="K47128"/>
    </row>
    <row r="47129" spans="11:11" x14ac:dyDescent="0.25">
      <c r="K47129"/>
    </row>
    <row r="47130" spans="11:11" x14ac:dyDescent="0.25">
      <c r="K47130"/>
    </row>
    <row r="47131" spans="11:11" x14ac:dyDescent="0.25">
      <c r="K47131"/>
    </row>
    <row r="47132" spans="11:11" x14ac:dyDescent="0.25">
      <c r="K47132"/>
    </row>
    <row r="47133" spans="11:11" x14ac:dyDescent="0.25">
      <c r="K47133"/>
    </row>
    <row r="47134" spans="11:11" x14ac:dyDescent="0.25">
      <c r="K47134"/>
    </row>
    <row r="47135" spans="11:11" x14ac:dyDescent="0.25">
      <c r="K47135"/>
    </row>
    <row r="47136" spans="11:11" x14ac:dyDescent="0.25">
      <c r="K47136"/>
    </row>
    <row r="47137" spans="11:11" x14ac:dyDescent="0.25">
      <c r="K47137"/>
    </row>
    <row r="47138" spans="11:11" x14ac:dyDescent="0.25">
      <c r="K47138"/>
    </row>
    <row r="47139" spans="11:11" x14ac:dyDescent="0.25">
      <c r="K47139"/>
    </row>
    <row r="47140" spans="11:11" x14ac:dyDescent="0.25">
      <c r="K47140"/>
    </row>
    <row r="47141" spans="11:11" x14ac:dyDescent="0.25">
      <c r="K47141"/>
    </row>
    <row r="47142" spans="11:11" x14ac:dyDescent="0.25">
      <c r="K47142"/>
    </row>
    <row r="47143" spans="11:11" x14ac:dyDescent="0.25">
      <c r="K47143"/>
    </row>
    <row r="47144" spans="11:11" x14ac:dyDescent="0.25">
      <c r="K47144"/>
    </row>
    <row r="47145" spans="11:11" x14ac:dyDescent="0.25">
      <c r="K47145"/>
    </row>
    <row r="47146" spans="11:11" x14ac:dyDescent="0.25">
      <c r="K47146"/>
    </row>
    <row r="47147" spans="11:11" x14ac:dyDescent="0.25">
      <c r="K47147"/>
    </row>
    <row r="47148" spans="11:11" x14ac:dyDescent="0.25">
      <c r="K47148"/>
    </row>
    <row r="47149" spans="11:11" x14ac:dyDescent="0.25">
      <c r="K47149"/>
    </row>
    <row r="47150" spans="11:11" x14ac:dyDescent="0.25">
      <c r="K47150"/>
    </row>
    <row r="47151" spans="11:11" x14ac:dyDescent="0.25">
      <c r="K47151"/>
    </row>
    <row r="47152" spans="11:11" x14ac:dyDescent="0.25">
      <c r="K47152"/>
    </row>
    <row r="47153" spans="11:11" x14ac:dyDescent="0.25">
      <c r="K47153"/>
    </row>
    <row r="47154" spans="11:11" x14ac:dyDescent="0.25">
      <c r="K47154"/>
    </row>
    <row r="47155" spans="11:11" x14ac:dyDescent="0.25">
      <c r="K47155"/>
    </row>
    <row r="47156" spans="11:11" x14ac:dyDescent="0.25">
      <c r="K47156"/>
    </row>
    <row r="47157" spans="11:11" x14ac:dyDescent="0.25">
      <c r="K47157"/>
    </row>
    <row r="47158" spans="11:11" x14ac:dyDescent="0.25">
      <c r="K47158"/>
    </row>
    <row r="47159" spans="11:11" x14ac:dyDescent="0.25">
      <c r="K47159"/>
    </row>
    <row r="47160" spans="11:11" x14ac:dyDescent="0.25">
      <c r="K47160"/>
    </row>
    <row r="47161" spans="11:11" x14ac:dyDescent="0.25">
      <c r="K47161"/>
    </row>
    <row r="47162" spans="11:11" x14ac:dyDescent="0.25">
      <c r="K47162"/>
    </row>
    <row r="47163" spans="11:11" x14ac:dyDescent="0.25">
      <c r="K47163"/>
    </row>
    <row r="47164" spans="11:11" x14ac:dyDescent="0.25">
      <c r="K47164"/>
    </row>
    <row r="47165" spans="11:11" x14ac:dyDescent="0.25">
      <c r="K47165"/>
    </row>
    <row r="47166" spans="11:11" x14ac:dyDescent="0.25">
      <c r="K47166"/>
    </row>
    <row r="47167" spans="11:11" x14ac:dyDescent="0.25">
      <c r="K47167"/>
    </row>
    <row r="47168" spans="11:11" x14ac:dyDescent="0.25">
      <c r="K47168"/>
    </row>
    <row r="47169" spans="11:11" x14ac:dyDescent="0.25">
      <c r="K47169"/>
    </row>
    <row r="47170" spans="11:11" x14ac:dyDescent="0.25">
      <c r="K47170"/>
    </row>
    <row r="47171" spans="11:11" x14ac:dyDescent="0.25">
      <c r="K47171"/>
    </row>
    <row r="47172" spans="11:11" x14ac:dyDescent="0.25">
      <c r="K47172"/>
    </row>
    <row r="47173" spans="11:11" x14ac:dyDescent="0.25">
      <c r="K47173"/>
    </row>
    <row r="47174" spans="11:11" x14ac:dyDescent="0.25">
      <c r="K47174"/>
    </row>
    <row r="47175" spans="11:11" x14ac:dyDescent="0.25">
      <c r="K47175"/>
    </row>
    <row r="47176" spans="11:11" x14ac:dyDescent="0.25">
      <c r="K47176"/>
    </row>
    <row r="47177" spans="11:11" x14ac:dyDescent="0.25">
      <c r="K47177"/>
    </row>
    <row r="47178" spans="11:11" x14ac:dyDescent="0.25">
      <c r="K47178"/>
    </row>
    <row r="47179" spans="11:11" x14ac:dyDescent="0.25">
      <c r="K47179"/>
    </row>
    <row r="47180" spans="11:11" x14ac:dyDescent="0.25">
      <c r="K47180"/>
    </row>
    <row r="47181" spans="11:11" x14ac:dyDescent="0.25">
      <c r="K47181"/>
    </row>
    <row r="47182" spans="11:11" x14ac:dyDescent="0.25">
      <c r="K47182"/>
    </row>
    <row r="47183" spans="11:11" x14ac:dyDescent="0.25">
      <c r="K47183"/>
    </row>
    <row r="47184" spans="11:11" x14ac:dyDescent="0.25">
      <c r="K47184"/>
    </row>
    <row r="47185" spans="11:11" x14ac:dyDescent="0.25">
      <c r="K47185"/>
    </row>
    <row r="47186" spans="11:11" x14ac:dyDescent="0.25">
      <c r="K47186"/>
    </row>
    <row r="47187" spans="11:11" x14ac:dyDescent="0.25">
      <c r="K47187"/>
    </row>
    <row r="47188" spans="11:11" x14ac:dyDescent="0.25">
      <c r="K47188"/>
    </row>
    <row r="47189" spans="11:11" x14ac:dyDescent="0.25">
      <c r="K47189"/>
    </row>
    <row r="47190" spans="11:11" x14ac:dyDescent="0.25">
      <c r="K47190"/>
    </row>
    <row r="47191" spans="11:11" x14ac:dyDescent="0.25">
      <c r="K47191"/>
    </row>
    <row r="47192" spans="11:11" x14ac:dyDescent="0.25">
      <c r="K47192"/>
    </row>
    <row r="47193" spans="11:11" x14ac:dyDescent="0.25">
      <c r="K47193"/>
    </row>
    <row r="47194" spans="11:11" x14ac:dyDescent="0.25">
      <c r="K47194"/>
    </row>
    <row r="47195" spans="11:11" x14ac:dyDescent="0.25">
      <c r="K47195"/>
    </row>
    <row r="47196" spans="11:11" x14ac:dyDescent="0.25">
      <c r="K47196"/>
    </row>
    <row r="47197" spans="11:11" x14ac:dyDescent="0.25">
      <c r="K47197"/>
    </row>
    <row r="47198" spans="11:11" x14ac:dyDescent="0.25">
      <c r="K47198"/>
    </row>
    <row r="47199" spans="11:11" x14ac:dyDescent="0.25">
      <c r="K47199"/>
    </row>
    <row r="47200" spans="11:11" x14ac:dyDescent="0.25">
      <c r="K47200"/>
    </row>
    <row r="47201" spans="11:11" x14ac:dyDescent="0.25">
      <c r="K47201"/>
    </row>
    <row r="47202" spans="11:11" x14ac:dyDescent="0.25">
      <c r="K47202"/>
    </row>
    <row r="47203" spans="11:11" x14ac:dyDescent="0.25">
      <c r="K47203"/>
    </row>
    <row r="47204" spans="11:11" x14ac:dyDescent="0.25">
      <c r="K47204"/>
    </row>
    <row r="47205" spans="11:11" x14ac:dyDescent="0.25">
      <c r="K47205"/>
    </row>
    <row r="47206" spans="11:11" x14ac:dyDescent="0.25">
      <c r="K47206"/>
    </row>
    <row r="47207" spans="11:11" x14ac:dyDescent="0.25">
      <c r="K47207"/>
    </row>
    <row r="47208" spans="11:11" x14ac:dyDescent="0.25">
      <c r="K47208"/>
    </row>
    <row r="47209" spans="11:11" x14ac:dyDescent="0.25">
      <c r="K47209"/>
    </row>
    <row r="47210" spans="11:11" x14ac:dyDescent="0.25">
      <c r="K47210"/>
    </row>
    <row r="47211" spans="11:11" x14ac:dyDescent="0.25">
      <c r="K47211"/>
    </row>
    <row r="47212" spans="11:11" x14ac:dyDescent="0.25">
      <c r="K47212"/>
    </row>
    <row r="47213" spans="11:11" x14ac:dyDescent="0.25">
      <c r="K47213"/>
    </row>
    <row r="47214" spans="11:11" x14ac:dyDescent="0.25">
      <c r="K47214"/>
    </row>
    <row r="47215" spans="11:11" x14ac:dyDescent="0.25">
      <c r="K47215"/>
    </row>
    <row r="47216" spans="11:11" x14ac:dyDescent="0.25">
      <c r="K47216"/>
    </row>
    <row r="47217" spans="11:11" x14ac:dyDescent="0.25">
      <c r="K47217"/>
    </row>
    <row r="47218" spans="11:11" x14ac:dyDescent="0.25">
      <c r="K47218"/>
    </row>
    <row r="47219" spans="11:11" x14ac:dyDescent="0.25">
      <c r="K47219"/>
    </row>
    <row r="47220" spans="11:11" x14ac:dyDescent="0.25">
      <c r="K47220"/>
    </row>
    <row r="47221" spans="11:11" x14ac:dyDescent="0.25">
      <c r="K47221"/>
    </row>
    <row r="47222" spans="11:11" x14ac:dyDescent="0.25">
      <c r="K47222"/>
    </row>
    <row r="47223" spans="11:11" x14ac:dyDescent="0.25">
      <c r="K47223"/>
    </row>
    <row r="47224" spans="11:11" x14ac:dyDescent="0.25">
      <c r="K47224"/>
    </row>
    <row r="47225" spans="11:11" x14ac:dyDescent="0.25">
      <c r="K47225"/>
    </row>
    <row r="47226" spans="11:11" x14ac:dyDescent="0.25">
      <c r="K47226"/>
    </row>
    <row r="47227" spans="11:11" x14ac:dyDescent="0.25">
      <c r="K47227"/>
    </row>
    <row r="47228" spans="11:11" x14ac:dyDescent="0.25">
      <c r="K47228"/>
    </row>
    <row r="47229" spans="11:11" x14ac:dyDescent="0.25">
      <c r="K47229"/>
    </row>
    <row r="47230" spans="11:11" x14ac:dyDescent="0.25">
      <c r="K47230"/>
    </row>
    <row r="47231" spans="11:11" x14ac:dyDescent="0.25">
      <c r="K47231"/>
    </row>
    <row r="47232" spans="11:11" x14ac:dyDescent="0.25">
      <c r="K47232"/>
    </row>
    <row r="47233" spans="11:11" x14ac:dyDescent="0.25">
      <c r="K47233"/>
    </row>
    <row r="47234" spans="11:11" x14ac:dyDescent="0.25">
      <c r="K47234"/>
    </row>
    <row r="47235" spans="11:11" x14ac:dyDescent="0.25">
      <c r="K47235"/>
    </row>
    <row r="47236" spans="11:11" x14ac:dyDescent="0.25">
      <c r="K47236"/>
    </row>
    <row r="47237" spans="11:11" x14ac:dyDescent="0.25">
      <c r="K47237"/>
    </row>
    <row r="47238" spans="11:11" x14ac:dyDescent="0.25">
      <c r="K47238"/>
    </row>
    <row r="47239" spans="11:11" x14ac:dyDescent="0.25">
      <c r="K47239"/>
    </row>
    <row r="47240" spans="11:11" x14ac:dyDescent="0.25">
      <c r="K47240"/>
    </row>
    <row r="47241" spans="11:11" x14ac:dyDescent="0.25">
      <c r="K47241"/>
    </row>
    <row r="47242" spans="11:11" x14ac:dyDescent="0.25">
      <c r="K47242"/>
    </row>
    <row r="47243" spans="11:11" x14ac:dyDescent="0.25">
      <c r="K47243"/>
    </row>
    <row r="47244" spans="11:11" x14ac:dyDescent="0.25">
      <c r="K47244"/>
    </row>
    <row r="47245" spans="11:11" x14ac:dyDescent="0.25">
      <c r="K47245"/>
    </row>
    <row r="47246" spans="11:11" x14ac:dyDescent="0.25">
      <c r="K47246"/>
    </row>
    <row r="47247" spans="11:11" x14ac:dyDescent="0.25">
      <c r="K47247"/>
    </row>
    <row r="47248" spans="11:11" x14ac:dyDescent="0.25">
      <c r="K47248"/>
    </row>
    <row r="47249" spans="11:11" x14ac:dyDescent="0.25">
      <c r="K47249"/>
    </row>
    <row r="47250" spans="11:11" x14ac:dyDescent="0.25">
      <c r="K47250"/>
    </row>
    <row r="47251" spans="11:11" x14ac:dyDescent="0.25">
      <c r="K47251"/>
    </row>
    <row r="47252" spans="11:11" x14ac:dyDescent="0.25">
      <c r="K47252"/>
    </row>
    <row r="47253" spans="11:11" x14ac:dyDescent="0.25">
      <c r="K47253"/>
    </row>
    <row r="47254" spans="11:11" x14ac:dyDescent="0.25">
      <c r="K47254"/>
    </row>
    <row r="47255" spans="11:11" x14ac:dyDescent="0.25">
      <c r="K47255"/>
    </row>
    <row r="47256" spans="11:11" x14ac:dyDescent="0.25">
      <c r="K47256"/>
    </row>
    <row r="47257" spans="11:11" x14ac:dyDescent="0.25">
      <c r="K47257"/>
    </row>
    <row r="47258" spans="11:11" x14ac:dyDescent="0.25">
      <c r="K47258"/>
    </row>
    <row r="47259" spans="11:11" x14ac:dyDescent="0.25">
      <c r="K47259"/>
    </row>
    <row r="47260" spans="11:11" x14ac:dyDescent="0.25">
      <c r="K47260"/>
    </row>
    <row r="47261" spans="11:11" x14ac:dyDescent="0.25">
      <c r="K47261"/>
    </row>
    <row r="47262" spans="11:11" x14ac:dyDescent="0.25">
      <c r="K47262"/>
    </row>
    <row r="47263" spans="11:11" x14ac:dyDescent="0.25">
      <c r="K47263"/>
    </row>
    <row r="47264" spans="11:11" x14ac:dyDescent="0.25">
      <c r="K47264"/>
    </row>
    <row r="47265" spans="11:11" x14ac:dyDescent="0.25">
      <c r="K47265"/>
    </row>
    <row r="47266" spans="11:11" x14ac:dyDescent="0.25">
      <c r="K47266"/>
    </row>
    <row r="47267" spans="11:11" x14ac:dyDescent="0.25">
      <c r="K47267"/>
    </row>
    <row r="47268" spans="11:11" x14ac:dyDescent="0.25">
      <c r="K47268"/>
    </row>
    <row r="47269" spans="11:11" x14ac:dyDescent="0.25">
      <c r="K47269"/>
    </row>
    <row r="47270" spans="11:11" x14ac:dyDescent="0.25">
      <c r="K47270"/>
    </row>
    <row r="47271" spans="11:11" x14ac:dyDescent="0.25">
      <c r="K47271"/>
    </row>
    <row r="47272" spans="11:11" x14ac:dyDescent="0.25">
      <c r="K47272"/>
    </row>
    <row r="47273" spans="11:11" x14ac:dyDescent="0.25">
      <c r="K47273"/>
    </row>
    <row r="47274" spans="11:11" x14ac:dyDescent="0.25">
      <c r="K47274"/>
    </row>
    <row r="47275" spans="11:11" x14ac:dyDescent="0.25">
      <c r="K47275"/>
    </row>
    <row r="47276" spans="11:11" x14ac:dyDescent="0.25">
      <c r="K47276"/>
    </row>
    <row r="47277" spans="11:11" x14ac:dyDescent="0.25">
      <c r="K47277"/>
    </row>
    <row r="47278" spans="11:11" x14ac:dyDescent="0.25">
      <c r="K47278"/>
    </row>
    <row r="47279" spans="11:11" x14ac:dyDescent="0.25">
      <c r="K47279"/>
    </row>
    <row r="47280" spans="11:11" x14ac:dyDescent="0.25">
      <c r="K47280"/>
    </row>
    <row r="47281" spans="11:11" x14ac:dyDescent="0.25">
      <c r="K47281"/>
    </row>
    <row r="47282" spans="11:11" x14ac:dyDescent="0.25">
      <c r="K47282"/>
    </row>
    <row r="47283" spans="11:11" x14ac:dyDescent="0.25">
      <c r="K47283"/>
    </row>
    <row r="47284" spans="11:11" x14ac:dyDescent="0.25">
      <c r="K47284"/>
    </row>
    <row r="47285" spans="11:11" x14ac:dyDescent="0.25">
      <c r="K47285"/>
    </row>
    <row r="47286" spans="11:11" x14ac:dyDescent="0.25">
      <c r="K47286"/>
    </row>
    <row r="47287" spans="11:11" x14ac:dyDescent="0.25">
      <c r="K47287"/>
    </row>
    <row r="47288" spans="11:11" x14ac:dyDescent="0.25">
      <c r="K47288"/>
    </row>
    <row r="47289" spans="11:11" x14ac:dyDescent="0.25">
      <c r="K47289"/>
    </row>
    <row r="47290" spans="11:11" x14ac:dyDescent="0.25">
      <c r="K47290"/>
    </row>
    <row r="47291" spans="11:11" x14ac:dyDescent="0.25">
      <c r="K47291"/>
    </row>
    <row r="47292" spans="11:11" x14ac:dyDescent="0.25">
      <c r="K47292"/>
    </row>
    <row r="47293" spans="11:11" x14ac:dyDescent="0.25">
      <c r="K47293"/>
    </row>
    <row r="47294" spans="11:11" x14ac:dyDescent="0.25">
      <c r="K47294"/>
    </row>
    <row r="47295" spans="11:11" x14ac:dyDescent="0.25">
      <c r="K47295"/>
    </row>
    <row r="47296" spans="11:11" x14ac:dyDescent="0.25">
      <c r="K47296"/>
    </row>
    <row r="47297" spans="11:11" x14ac:dyDescent="0.25">
      <c r="K47297"/>
    </row>
    <row r="47298" spans="11:11" x14ac:dyDescent="0.25">
      <c r="K47298"/>
    </row>
    <row r="47299" spans="11:11" x14ac:dyDescent="0.25">
      <c r="K47299"/>
    </row>
    <row r="47300" spans="11:11" x14ac:dyDescent="0.25">
      <c r="K47300"/>
    </row>
    <row r="47301" spans="11:11" x14ac:dyDescent="0.25">
      <c r="K47301"/>
    </row>
    <row r="47302" spans="11:11" x14ac:dyDescent="0.25">
      <c r="K47302"/>
    </row>
    <row r="47303" spans="11:11" x14ac:dyDescent="0.25">
      <c r="K47303"/>
    </row>
    <row r="47304" spans="11:11" x14ac:dyDescent="0.25">
      <c r="K47304"/>
    </row>
    <row r="47305" spans="11:11" x14ac:dyDescent="0.25">
      <c r="K47305"/>
    </row>
    <row r="47306" spans="11:11" x14ac:dyDescent="0.25">
      <c r="K47306"/>
    </row>
    <row r="47307" spans="11:11" x14ac:dyDescent="0.25">
      <c r="K47307"/>
    </row>
    <row r="47308" spans="11:11" x14ac:dyDescent="0.25">
      <c r="K47308"/>
    </row>
    <row r="47309" spans="11:11" x14ac:dyDescent="0.25">
      <c r="K47309"/>
    </row>
    <row r="47310" spans="11:11" x14ac:dyDescent="0.25">
      <c r="K47310"/>
    </row>
    <row r="47311" spans="11:11" x14ac:dyDescent="0.25">
      <c r="K47311"/>
    </row>
    <row r="47312" spans="11:11" x14ac:dyDescent="0.25">
      <c r="K47312"/>
    </row>
    <row r="47313" spans="11:11" x14ac:dyDescent="0.25">
      <c r="K47313"/>
    </row>
    <row r="47314" spans="11:11" x14ac:dyDescent="0.25">
      <c r="K47314"/>
    </row>
    <row r="47315" spans="11:11" x14ac:dyDescent="0.25">
      <c r="K47315"/>
    </row>
    <row r="47316" spans="11:11" x14ac:dyDescent="0.25">
      <c r="K47316"/>
    </row>
    <row r="47317" spans="11:11" x14ac:dyDescent="0.25">
      <c r="K47317"/>
    </row>
    <row r="47318" spans="11:11" x14ac:dyDescent="0.25">
      <c r="K47318"/>
    </row>
    <row r="47319" spans="11:11" x14ac:dyDescent="0.25">
      <c r="K47319"/>
    </row>
    <row r="47320" spans="11:11" x14ac:dyDescent="0.25">
      <c r="K47320"/>
    </row>
    <row r="47321" spans="11:11" x14ac:dyDescent="0.25">
      <c r="K47321"/>
    </row>
    <row r="47322" spans="11:11" x14ac:dyDescent="0.25">
      <c r="K47322"/>
    </row>
    <row r="47323" spans="11:11" x14ac:dyDescent="0.25">
      <c r="K47323"/>
    </row>
    <row r="47324" spans="11:11" x14ac:dyDescent="0.25">
      <c r="K47324"/>
    </row>
    <row r="47325" spans="11:11" x14ac:dyDescent="0.25">
      <c r="K47325"/>
    </row>
    <row r="47326" spans="11:11" x14ac:dyDescent="0.25">
      <c r="K47326"/>
    </row>
    <row r="47327" spans="11:11" x14ac:dyDescent="0.25">
      <c r="K47327"/>
    </row>
    <row r="47328" spans="11:11" x14ac:dyDescent="0.25">
      <c r="K47328"/>
    </row>
    <row r="47329" spans="11:11" x14ac:dyDescent="0.25">
      <c r="K47329"/>
    </row>
    <row r="47330" spans="11:11" x14ac:dyDescent="0.25">
      <c r="K47330"/>
    </row>
    <row r="47331" spans="11:11" x14ac:dyDescent="0.25">
      <c r="K47331"/>
    </row>
    <row r="47332" spans="11:11" x14ac:dyDescent="0.25">
      <c r="K47332"/>
    </row>
    <row r="47333" spans="11:11" x14ac:dyDescent="0.25">
      <c r="K47333"/>
    </row>
    <row r="47334" spans="11:11" x14ac:dyDescent="0.25">
      <c r="K47334"/>
    </row>
    <row r="47335" spans="11:11" x14ac:dyDescent="0.25">
      <c r="K47335"/>
    </row>
    <row r="47336" spans="11:11" x14ac:dyDescent="0.25">
      <c r="K47336"/>
    </row>
    <row r="47337" spans="11:11" x14ac:dyDescent="0.25">
      <c r="K47337"/>
    </row>
    <row r="47338" spans="11:11" x14ac:dyDescent="0.25">
      <c r="K47338"/>
    </row>
    <row r="47339" spans="11:11" x14ac:dyDescent="0.25">
      <c r="K47339"/>
    </row>
    <row r="47340" spans="11:11" x14ac:dyDescent="0.25">
      <c r="K47340"/>
    </row>
    <row r="47341" spans="11:11" x14ac:dyDescent="0.25">
      <c r="K47341"/>
    </row>
    <row r="47342" spans="11:11" x14ac:dyDescent="0.25">
      <c r="K47342"/>
    </row>
    <row r="47343" spans="11:11" x14ac:dyDescent="0.25">
      <c r="K47343"/>
    </row>
    <row r="47344" spans="11:11" x14ac:dyDescent="0.25">
      <c r="K47344"/>
    </row>
    <row r="47345" spans="11:11" x14ac:dyDescent="0.25">
      <c r="K47345"/>
    </row>
    <row r="47346" spans="11:11" x14ac:dyDescent="0.25">
      <c r="K47346"/>
    </row>
    <row r="47347" spans="11:11" x14ac:dyDescent="0.25">
      <c r="K47347"/>
    </row>
    <row r="47348" spans="11:11" x14ac:dyDescent="0.25">
      <c r="K47348"/>
    </row>
    <row r="47349" spans="11:11" x14ac:dyDescent="0.25">
      <c r="K47349"/>
    </row>
    <row r="47350" spans="11:11" x14ac:dyDescent="0.25">
      <c r="K47350"/>
    </row>
    <row r="47351" spans="11:11" x14ac:dyDescent="0.25">
      <c r="K47351"/>
    </row>
    <row r="47352" spans="11:11" x14ac:dyDescent="0.25">
      <c r="K47352"/>
    </row>
    <row r="47353" spans="11:11" x14ac:dyDescent="0.25">
      <c r="K47353"/>
    </row>
    <row r="47354" spans="11:11" x14ac:dyDescent="0.25">
      <c r="K47354"/>
    </row>
    <row r="47355" spans="11:11" x14ac:dyDescent="0.25">
      <c r="K47355"/>
    </row>
    <row r="47356" spans="11:11" x14ac:dyDescent="0.25">
      <c r="K47356"/>
    </row>
    <row r="47357" spans="11:11" x14ac:dyDescent="0.25">
      <c r="K47357"/>
    </row>
    <row r="47358" spans="11:11" x14ac:dyDescent="0.25">
      <c r="K47358"/>
    </row>
    <row r="47359" spans="11:11" x14ac:dyDescent="0.25">
      <c r="K47359"/>
    </row>
    <row r="47360" spans="11:11" x14ac:dyDescent="0.25">
      <c r="K47360"/>
    </row>
    <row r="47361" spans="11:11" x14ac:dyDescent="0.25">
      <c r="K47361"/>
    </row>
    <row r="47362" spans="11:11" x14ac:dyDescent="0.25">
      <c r="K47362"/>
    </row>
    <row r="47363" spans="11:11" x14ac:dyDescent="0.25">
      <c r="K47363"/>
    </row>
    <row r="47364" spans="11:11" x14ac:dyDescent="0.25">
      <c r="K47364"/>
    </row>
    <row r="47365" spans="11:11" x14ac:dyDescent="0.25">
      <c r="K47365"/>
    </row>
    <row r="47366" spans="11:11" x14ac:dyDescent="0.25">
      <c r="K47366"/>
    </row>
    <row r="47367" spans="11:11" x14ac:dyDescent="0.25">
      <c r="K47367"/>
    </row>
    <row r="47368" spans="11:11" x14ac:dyDescent="0.25">
      <c r="K47368"/>
    </row>
    <row r="47369" spans="11:11" x14ac:dyDescent="0.25">
      <c r="K47369"/>
    </row>
    <row r="47370" spans="11:11" x14ac:dyDescent="0.25">
      <c r="K47370"/>
    </row>
    <row r="47371" spans="11:11" x14ac:dyDescent="0.25">
      <c r="K47371"/>
    </row>
    <row r="47372" spans="11:11" x14ac:dyDescent="0.25">
      <c r="K47372"/>
    </row>
    <row r="47373" spans="11:11" x14ac:dyDescent="0.25">
      <c r="K47373"/>
    </row>
    <row r="47374" spans="11:11" x14ac:dyDescent="0.25">
      <c r="K47374"/>
    </row>
    <row r="47375" spans="11:11" x14ac:dyDescent="0.25">
      <c r="K47375"/>
    </row>
    <row r="47376" spans="11:11" x14ac:dyDescent="0.25">
      <c r="K47376"/>
    </row>
    <row r="47377" spans="11:11" x14ac:dyDescent="0.25">
      <c r="K47377"/>
    </row>
    <row r="47378" spans="11:11" x14ac:dyDescent="0.25">
      <c r="K47378"/>
    </row>
    <row r="47379" spans="11:11" x14ac:dyDescent="0.25">
      <c r="K47379"/>
    </row>
    <row r="47380" spans="11:11" x14ac:dyDescent="0.25">
      <c r="K47380"/>
    </row>
    <row r="47381" spans="11:11" x14ac:dyDescent="0.25">
      <c r="K47381"/>
    </row>
    <row r="47382" spans="11:11" x14ac:dyDescent="0.25">
      <c r="K47382"/>
    </row>
    <row r="47383" spans="11:11" x14ac:dyDescent="0.25">
      <c r="K47383"/>
    </row>
    <row r="47384" spans="11:11" x14ac:dyDescent="0.25">
      <c r="K47384"/>
    </row>
    <row r="47385" spans="11:11" x14ac:dyDescent="0.25">
      <c r="K47385"/>
    </row>
    <row r="47386" spans="11:11" x14ac:dyDescent="0.25">
      <c r="K47386"/>
    </row>
    <row r="47387" spans="11:11" x14ac:dyDescent="0.25">
      <c r="K47387"/>
    </row>
    <row r="47388" spans="11:11" x14ac:dyDescent="0.25">
      <c r="K47388"/>
    </row>
    <row r="47389" spans="11:11" x14ac:dyDescent="0.25">
      <c r="K47389"/>
    </row>
    <row r="47390" spans="11:11" x14ac:dyDescent="0.25">
      <c r="K47390"/>
    </row>
    <row r="47391" spans="11:11" x14ac:dyDescent="0.25">
      <c r="K47391"/>
    </row>
    <row r="47392" spans="11:11" x14ac:dyDescent="0.25">
      <c r="K47392"/>
    </row>
    <row r="47393" spans="11:11" x14ac:dyDescent="0.25">
      <c r="K47393"/>
    </row>
    <row r="47394" spans="11:11" x14ac:dyDescent="0.25">
      <c r="K47394"/>
    </row>
    <row r="47395" spans="11:11" x14ac:dyDescent="0.25">
      <c r="K47395"/>
    </row>
    <row r="47396" spans="11:11" x14ac:dyDescent="0.25">
      <c r="K47396"/>
    </row>
    <row r="47397" spans="11:11" x14ac:dyDescent="0.25">
      <c r="K47397"/>
    </row>
    <row r="47398" spans="11:11" x14ac:dyDescent="0.25">
      <c r="K47398"/>
    </row>
    <row r="47399" spans="11:11" x14ac:dyDescent="0.25">
      <c r="K47399"/>
    </row>
    <row r="47400" spans="11:11" x14ac:dyDescent="0.25">
      <c r="K47400"/>
    </row>
    <row r="47401" spans="11:11" x14ac:dyDescent="0.25">
      <c r="K47401"/>
    </row>
    <row r="47402" spans="11:11" x14ac:dyDescent="0.25">
      <c r="K47402"/>
    </row>
    <row r="47403" spans="11:11" x14ac:dyDescent="0.25">
      <c r="K47403"/>
    </row>
    <row r="47404" spans="11:11" x14ac:dyDescent="0.25">
      <c r="K47404"/>
    </row>
    <row r="47405" spans="11:11" x14ac:dyDescent="0.25">
      <c r="K47405"/>
    </row>
    <row r="47406" spans="11:11" x14ac:dyDescent="0.25">
      <c r="K47406"/>
    </row>
    <row r="47407" spans="11:11" x14ac:dyDescent="0.25">
      <c r="K47407"/>
    </row>
    <row r="47408" spans="11:11" x14ac:dyDescent="0.25">
      <c r="K47408"/>
    </row>
    <row r="47409" spans="11:11" x14ac:dyDescent="0.25">
      <c r="K47409"/>
    </row>
    <row r="47410" spans="11:11" x14ac:dyDescent="0.25">
      <c r="K47410"/>
    </row>
    <row r="47411" spans="11:11" x14ac:dyDescent="0.25">
      <c r="K47411"/>
    </row>
    <row r="47412" spans="11:11" x14ac:dyDescent="0.25">
      <c r="K47412"/>
    </row>
    <row r="47413" spans="11:11" x14ac:dyDescent="0.25">
      <c r="K47413"/>
    </row>
    <row r="47414" spans="11:11" x14ac:dyDescent="0.25">
      <c r="K47414"/>
    </row>
    <row r="47415" spans="11:11" x14ac:dyDescent="0.25">
      <c r="K47415"/>
    </row>
    <row r="47416" spans="11:11" x14ac:dyDescent="0.25">
      <c r="K47416"/>
    </row>
    <row r="47417" spans="11:11" x14ac:dyDescent="0.25">
      <c r="K47417"/>
    </row>
    <row r="47418" spans="11:11" x14ac:dyDescent="0.25">
      <c r="K47418"/>
    </row>
    <row r="47419" spans="11:11" x14ac:dyDescent="0.25">
      <c r="K47419"/>
    </row>
    <row r="47420" spans="11:11" x14ac:dyDescent="0.25">
      <c r="K47420"/>
    </row>
    <row r="47421" spans="11:11" x14ac:dyDescent="0.25">
      <c r="K47421"/>
    </row>
    <row r="47422" spans="11:11" x14ac:dyDescent="0.25">
      <c r="K47422"/>
    </row>
    <row r="47423" spans="11:11" x14ac:dyDescent="0.25">
      <c r="K47423"/>
    </row>
    <row r="47424" spans="11:11" x14ac:dyDescent="0.25">
      <c r="K47424"/>
    </row>
    <row r="47425" spans="11:11" x14ac:dyDescent="0.25">
      <c r="K47425"/>
    </row>
    <row r="47426" spans="11:11" x14ac:dyDescent="0.25">
      <c r="K47426"/>
    </row>
    <row r="47427" spans="11:11" x14ac:dyDescent="0.25">
      <c r="K47427"/>
    </row>
    <row r="47428" spans="11:11" x14ac:dyDescent="0.25">
      <c r="K47428"/>
    </row>
    <row r="47429" spans="11:11" x14ac:dyDescent="0.25">
      <c r="K47429"/>
    </row>
    <row r="47430" spans="11:11" x14ac:dyDescent="0.25">
      <c r="K47430"/>
    </row>
    <row r="47431" spans="11:11" x14ac:dyDescent="0.25">
      <c r="K47431"/>
    </row>
    <row r="47432" spans="11:11" x14ac:dyDescent="0.25">
      <c r="K47432"/>
    </row>
    <row r="47433" spans="11:11" x14ac:dyDescent="0.25">
      <c r="K47433"/>
    </row>
    <row r="47434" spans="11:11" x14ac:dyDescent="0.25">
      <c r="K47434"/>
    </row>
    <row r="47435" spans="11:11" x14ac:dyDescent="0.25">
      <c r="K47435"/>
    </row>
    <row r="47436" spans="11:11" x14ac:dyDescent="0.25">
      <c r="K47436"/>
    </row>
    <row r="47437" spans="11:11" x14ac:dyDescent="0.25">
      <c r="K47437"/>
    </row>
    <row r="47438" spans="11:11" x14ac:dyDescent="0.25">
      <c r="K47438"/>
    </row>
    <row r="47439" spans="11:11" x14ac:dyDescent="0.25">
      <c r="K47439"/>
    </row>
    <row r="47440" spans="11:11" x14ac:dyDescent="0.25">
      <c r="K47440"/>
    </row>
    <row r="47441" spans="11:11" x14ac:dyDescent="0.25">
      <c r="K47441"/>
    </row>
    <row r="47442" spans="11:11" x14ac:dyDescent="0.25">
      <c r="K47442"/>
    </row>
    <row r="47443" spans="11:11" x14ac:dyDescent="0.25">
      <c r="K47443"/>
    </row>
    <row r="47444" spans="11:11" x14ac:dyDescent="0.25">
      <c r="K47444"/>
    </row>
    <row r="47445" spans="11:11" x14ac:dyDescent="0.25">
      <c r="K47445"/>
    </row>
    <row r="47446" spans="11:11" x14ac:dyDescent="0.25">
      <c r="K47446"/>
    </row>
    <row r="47447" spans="11:11" x14ac:dyDescent="0.25">
      <c r="K47447"/>
    </row>
    <row r="47448" spans="11:11" x14ac:dyDescent="0.25">
      <c r="K47448"/>
    </row>
    <row r="47449" spans="11:11" x14ac:dyDescent="0.25">
      <c r="K47449"/>
    </row>
    <row r="47450" spans="11:11" x14ac:dyDescent="0.25">
      <c r="K47450"/>
    </row>
    <row r="47451" spans="11:11" x14ac:dyDescent="0.25">
      <c r="K47451"/>
    </row>
    <row r="47452" spans="11:11" x14ac:dyDescent="0.25">
      <c r="K47452"/>
    </row>
    <row r="47453" spans="11:11" x14ac:dyDescent="0.25">
      <c r="K47453"/>
    </row>
    <row r="47454" spans="11:11" x14ac:dyDescent="0.25">
      <c r="K47454"/>
    </row>
    <row r="47455" spans="11:11" x14ac:dyDescent="0.25">
      <c r="K47455"/>
    </row>
    <row r="47456" spans="11:11" x14ac:dyDescent="0.25">
      <c r="K47456"/>
    </row>
    <row r="47457" spans="11:11" x14ac:dyDescent="0.25">
      <c r="K47457"/>
    </row>
    <row r="47458" spans="11:11" x14ac:dyDescent="0.25">
      <c r="K47458"/>
    </row>
    <row r="47459" spans="11:11" x14ac:dyDescent="0.25">
      <c r="K47459"/>
    </row>
    <row r="47460" spans="11:11" x14ac:dyDescent="0.25">
      <c r="K47460"/>
    </row>
    <row r="47461" spans="11:11" x14ac:dyDescent="0.25">
      <c r="K47461"/>
    </row>
    <row r="47462" spans="11:11" x14ac:dyDescent="0.25">
      <c r="K47462"/>
    </row>
    <row r="47463" spans="11:11" x14ac:dyDescent="0.25">
      <c r="K47463"/>
    </row>
    <row r="47464" spans="11:11" x14ac:dyDescent="0.25">
      <c r="K47464"/>
    </row>
    <row r="47465" spans="11:11" x14ac:dyDescent="0.25">
      <c r="K47465"/>
    </row>
    <row r="47466" spans="11:11" x14ac:dyDescent="0.25">
      <c r="K47466"/>
    </row>
    <row r="47467" spans="11:11" x14ac:dyDescent="0.25">
      <c r="K47467"/>
    </row>
    <row r="47468" spans="11:11" x14ac:dyDescent="0.25">
      <c r="K47468"/>
    </row>
    <row r="47469" spans="11:11" x14ac:dyDescent="0.25">
      <c r="K47469"/>
    </row>
    <row r="47470" spans="11:11" x14ac:dyDescent="0.25">
      <c r="K47470"/>
    </row>
    <row r="47471" spans="11:11" x14ac:dyDescent="0.25">
      <c r="K47471"/>
    </row>
    <row r="47472" spans="11:11" x14ac:dyDescent="0.25">
      <c r="K47472"/>
    </row>
    <row r="47473" spans="11:11" x14ac:dyDescent="0.25">
      <c r="K47473"/>
    </row>
    <row r="47474" spans="11:11" x14ac:dyDescent="0.25">
      <c r="K47474"/>
    </row>
    <row r="47475" spans="11:11" x14ac:dyDescent="0.25">
      <c r="K47475"/>
    </row>
    <row r="47476" spans="11:11" x14ac:dyDescent="0.25">
      <c r="K47476"/>
    </row>
    <row r="47477" spans="11:11" x14ac:dyDescent="0.25">
      <c r="K47477"/>
    </row>
    <row r="47478" spans="11:11" x14ac:dyDescent="0.25">
      <c r="K47478"/>
    </row>
    <row r="47479" spans="11:11" x14ac:dyDescent="0.25">
      <c r="K47479"/>
    </row>
    <row r="47480" spans="11:11" x14ac:dyDescent="0.25">
      <c r="K47480"/>
    </row>
    <row r="47481" spans="11:11" x14ac:dyDescent="0.25">
      <c r="K47481"/>
    </row>
    <row r="47482" spans="11:11" x14ac:dyDescent="0.25">
      <c r="K47482"/>
    </row>
    <row r="47483" spans="11:11" x14ac:dyDescent="0.25">
      <c r="K47483"/>
    </row>
    <row r="47484" spans="11:11" x14ac:dyDescent="0.25">
      <c r="K47484"/>
    </row>
    <row r="47485" spans="11:11" x14ac:dyDescent="0.25">
      <c r="K47485"/>
    </row>
    <row r="47486" spans="11:11" x14ac:dyDescent="0.25">
      <c r="K47486"/>
    </row>
    <row r="47487" spans="11:11" x14ac:dyDescent="0.25">
      <c r="K47487"/>
    </row>
    <row r="47488" spans="11:11" x14ac:dyDescent="0.25">
      <c r="K47488"/>
    </row>
    <row r="47489" spans="11:11" x14ac:dyDescent="0.25">
      <c r="K47489"/>
    </row>
    <row r="47490" spans="11:11" x14ac:dyDescent="0.25">
      <c r="K47490"/>
    </row>
    <row r="47491" spans="11:11" x14ac:dyDescent="0.25">
      <c r="K47491"/>
    </row>
    <row r="47492" spans="11:11" x14ac:dyDescent="0.25">
      <c r="K47492"/>
    </row>
    <row r="47493" spans="11:11" x14ac:dyDescent="0.25">
      <c r="K47493"/>
    </row>
    <row r="47494" spans="11:11" x14ac:dyDescent="0.25">
      <c r="K47494"/>
    </row>
    <row r="47495" spans="11:11" x14ac:dyDescent="0.25">
      <c r="K47495"/>
    </row>
    <row r="47496" spans="11:11" x14ac:dyDescent="0.25">
      <c r="K47496"/>
    </row>
    <row r="47497" spans="11:11" x14ac:dyDescent="0.25">
      <c r="K47497"/>
    </row>
    <row r="47498" spans="11:11" x14ac:dyDescent="0.25">
      <c r="K47498"/>
    </row>
    <row r="47499" spans="11:11" x14ac:dyDescent="0.25">
      <c r="K47499"/>
    </row>
    <row r="47500" spans="11:11" x14ac:dyDescent="0.25">
      <c r="K47500"/>
    </row>
    <row r="47501" spans="11:11" x14ac:dyDescent="0.25">
      <c r="K47501"/>
    </row>
    <row r="47502" spans="11:11" x14ac:dyDescent="0.25">
      <c r="K47502"/>
    </row>
    <row r="47503" spans="11:11" x14ac:dyDescent="0.25">
      <c r="K47503"/>
    </row>
    <row r="47504" spans="11:11" x14ac:dyDescent="0.25">
      <c r="K47504"/>
    </row>
    <row r="47505" spans="11:11" x14ac:dyDescent="0.25">
      <c r="K47505"/>
    </row>
    <row r="47506" spans="11:11" x14ac:dyDescent="0.25">
      <c r="K47506"/>
    </row>
    <row r="47507" spans="11:11" x14ac:dyDescent="0.25">
      <c r="K47507"/>
    </row>
    <row r="47508" spans="11:11" x14ac:dyDescent="0.25">
      <c r="K47508"/>
    </row>
    <row r="47509" spans="11:11" x14ac:dyDescent="0.25">
      <c r="K47509"/>
    </row>
    <row r="47510" spans="11:11" x14ac:dyDescent="0.25">
      <c r="K47510"/>
    </row>
    <row r="47511" spans="11:11" x14ac:dyDescent="0.25">
      <c r="K47511"/>
    </row>
    <row r="47512" spans="11:11" x14ac:dyDescent="0.25">
      <c r="K47512"/>
    </row>
    <row r="47513" spans="11:11" x14ac:dyDescent="0.25">
      <c r="K47513"/>
    </row>
    <row r="47514" spans="11:11" x14ac:dyDescent="0.25">
      <c r="K47514"/>
    </row>
    <row r="47515" spans="11:11" x14ac:dyDescent="0.25">
      <c r="K47515"/>
    </row>
    <row r="47516" spans="11:11" x14ac:dyDescent="0.25">
      <c r="K47516"/>
    </row>
    <row r="47517" spans="11:11" x14ac:dyDescent="0.25">
      <c r="K47517"/>
    </row>
    <row r="47518" spans="11:11" x14ac:dyDescent="0.25">
      <c r="K47518"/>
    </row>
    <row r="47519" spans="11:11" x14ac:dyDescent="0.25">
      <c r="K47519"/>
    </row>
    <row r="47520" spans="11:11" x14ac:dyDescent="0.25">
      <c r="K47520"/>
    </row>
    <row r="47521" spans="11:11" x14ac:dyDescent="0.25">
      <c r="K47521"/>
    </row>
    <row r="47522" spans="11:11" x14ac:dyDescent="0.25">
      <c r="K47522"/>
    </row>
    <row r="47523" spans="11:11" x14ac:dyDescent="0.25">
      <c r="K47523"/>
    </row>
    <row r="47524" spans="11:11" x14ac:dyDescent="0.25">
      <c r="K47524"/>
    </row>
    <row r="47525" spans="11:11" x14ac:dyDescent="0.25">
      <c r="K47525"/>
    </row>
    <row r="47526" spans="11:11" x14ac:dyDescent="0.25">
      <c r="K47526"/>
    </row>
    <row r="47527" spans="11:11" x14ac:dyDescent="0.25">
      <c r="K47527"/>
    </row>
    <row r="47528" spans="11:11" x14ac:dyDescent="0.25">
      <c r="K47528"/>
    </row>
    <row r="47529" spans="11:11" x14ac:dyDescent="0.25">
      <c r="K47529"/>
    </row>
    <row r="47530" spans="11:11" x14ac:dyDescent="0.25">
      <c r="K47530"/>
    </row>
    <row r="47531" spans="11:11" x14ac:dyDescent="0.25">
      <c r="K47531"/>
    </row>
    <row r="47532" spans="11:11" x14ac:dyDescent="0.25">
      <c r="K47532"/>
    </row>
    <row r="47533" spans="11:11" x14ac:dyDescent="0.25">
      <c r="K47533"/>
    </row>
    <row r="47534" spans="11:11" x14ac:dyDescent="0.25">
      <c r="K47534"/>
    </row>
    <row r="47535" spans="11:11" x14ac:dyDescent="0.25">
      <c r="K47535"/>
    </row>
    <row r="47536" spans="11:11" x14ac:dyDescent="0.25">
      <c r="K47536"/>
    </row>
    <row r="47537" spans="11:11" x14ac:dyDescent="0.25">
      <c r="K47537"/>
    </row>
    <row r="47538" spans="11:11" x14ac:dyDescent="0.25">
      <c r="K47538"/>
    </row>
    <row r="47539" spans="11:11" x14ac:dyDescent="0.25">
      <c r="K47539"/>
    </row>
    <row r="47540" spans="11:11" x14ac:dyDescent="0.25">
      <c r="K47540"/>
    </row>
    <row r="47541" spans="11:11" x14ac:dyDescent="0.25">
      <c r="K47541"/>
    </row>
    <row r="47542" spans="11:11" x14ac:dyDescent="0.25">
      <c r="K47542"/>
    </row>
    <row r="47543" spans="11:11" x14ac:dyDescent="0.25">
      <c r="K47543"/>
    </row>
    <row r="47544" spans="11:11" x14ac:dyDescent="0.25">
      <c r="K47544"/>
    </row>
    <row r="47545" spans="11:11" x14ac:dyDescent="0.25">
      <c r="K47545"/>
    </row>
    <row r="47546" spans="11:11" x14ac:dyDescent="0.25">
      <c r="K47546"/>
    </row>
    <row r="47547" spans="11:11" x14ac:dyDescent="0.25">
      <c r="K47547"/>
    </row>
    <row r="47548" spans="11:11" x14ac:dyDescent="0.25">
      <c r="K47548"/>
    </row>
    <row r="47549" spans="11:11" x14ac:dyDescent="0.25">
      <c r="K47549"/>
    </row>
    <row r="47550" spans="11:11" x14ac:dyDescent="0.25">
      <c r="K47550"/>
    </row>
    <row r="47551" spans="11:11" x14ac:dyDescent="0.25">
      <c r="K47551"/>
    </row>
    <row r="47552" spans="11:11" x14ac:dyDescent="0.25">
      <c r="K47552"/>
    </row>
    <row r="47553" spans="11:11" x14ac:dyDescent="0.25">
      <c r="K47553"/>
    </row>
    <row r="47554" spans="11:11" x14ac:dyDescent="0.25">
      <c r="K47554"/>
    </row>
    <row r="47555" spans="11:11" x14ac:dyDescent="0.25">
      <c r="K47555"/>
    </row>
    <row r="47556" spans="11:11" x14ac:dyDescent="0.25">
      <c r="K47556"/>
    </row>
    <row r="47557" spans="11:11" x14ac:dyDescent="0.25">
      <c r="K47557"/>
    </row>
    <row r="47558" spans="11:11" x14ac:dyDescent="0.25">
      <c r="K47558"/>
    </row>
    <row r="47559" spans="11:11" x14ac:dyDescent="0.25">
      <c r="K47559"/>
    </row>
    <row r="47560" spans="11:11" x14ac:dyDescent="0.25">
      <c r="K47560"/>
    </row>
    <row r="47561" spans="11:11" x14ac:dyDescent="0.25">
      <c r="K47561"/>
    </row>
    <row r="47562" spans="11:11" x14ac:dyDescent="0.25">
      <c r="K47562"/>
    </row>
    <row r="47563" spans="11:11" x14ac:dyDescent="0.25">
      <c r="K47563"/>
    </row>
    <row r="47564" spans="11:11" x14ac:dyDescent="0.25">
      <c r="K47564"/>
    </row>
    <row r="47565" spans="11:11" x14ac:dyDescent="0.25">
      <c r="K47565"/>
    </row>
    <row r="47566" spans="11:11" x14ac:dyDescent="0.25">
      <c r="K47566"/>
    </row>
    <row r="47567" spans="11:11" x14ac:dyDescent="0.25">
      <c r="K47567"/>
    </row>
    <row r="47568" spans="11:11" x14ac:dyDescent="0.25">
      <c r="K47568"/>
    </row>
    <row r="47569" spans="11:11" x14ac:dyDescent="0.25">
      <c r="K47569"/>
    </row>
    <row r="47570" spans="11:11" x14ac:dyDescent="0.25">
      <c r="K47570"/>
    </row>
    <row r="47571" spans="11:11" x14ac:dyDescent="0.25">
      <c r="K47571"/>
    </row>
    <row r="47572" spans="11:11" x14ac:dyDescent="0.25">
      <c r="K47572"/>
    </row>
    <row r="47573" spans="11:11" x14ac:dyDescent="0.25">
      <c r="K47573"/>
    </row>
    <row r="47574" spans="11:11" x14ac:dyDescent="0.25">
      <c r="K47574"/>
    </row>
    <row r="47575" spans="11:11" x14ac:dyDescent="0.25">
      <c r="K47575"/>
    </row>
    <row r="47576" spans="11:11" x14ac:dyDescent="0.25">
      <c r="K47576"/>
    </row>
    <row r="47577" spans="11:11" x14ac:dyDescent="0.25">
      <c r="K47577"/>
    </row>
    <row r="47578" spans="11:11" x14ac:dyDescent="0.25">
      <c r="K47578"/>
    </row>
    <row r="47579" spans="11:11" x14ac:dyDescent="0.25">
      <c r="K47579"/>
    </row>
    <row r="47580" spans="11:11" x14ac:dyDescent="0.25">
      <c r="K47580"/>
    </row>
    <row r="47581" spans="11:11" x14ac:dyDescent="0.25">
      <c r="K47581"/>
    </row>
    <row r="47582" spans="11:11" x14ac:dyDescent="0.25">
      <c r="K47582"/>
    </row>
    <row r="47583" spans="11:11" x14ac:dyDescent="0.25">
      <c r="K47583"/>
    </row>
    <row r="47584" spans="11:11" x14ac:dyDescent="0.25">
      <c r="K47584"/>
    </row>
    <row r="47585" spans="11:11" x14ac:dyDescent="0.25">
      <c r="K47585"/>
    </row>
    <row r="47586" spans="11:11" x14ac:dyDescent="0.25">
      <c r="K47586"/>
    </row>
    <row r="47587" spans="11:11" x14ac:dyDescent="0.25">
      <c r="K47587"/>
    </row>
    <row r="47588" spans="11:11" x14ac:dyDescent="0.25">
      <c r="K47588"/>
    </row>
    <row r="47589" spans="11:11" x14ac:dyDescent="0.25">
      <c r="K47589"/>
    </row>
    <row r="47590" spans="11:11" x14ac:dyDescent="0.25">
      <c r="K47590"/>
    </row>
    <row r="47591" spans="11:11" x14ac:dyDescent="0.25">
      <c r="K47591"/>
    </row>
    <row r="47592" spans="11:11" x14ac:dyDescent="0.25">
      <c r="K47592"/>
    </row>
    <row r="47593" spans="11:11" x14ac:dyDescent="0.25">
      <c r="K47593"/>
    </row>
    <row r="47594" spans="11:11" x14ac:dyDescent="0.25">
      <c r="K47594"/>
    </row>
    <row r="47595" spans="11:11" x14ac:dyDescent="0.25">
      <c r="K47595"/>
    </row>
    <row r="47596" spans="11:11" x14ac:dyDescent="0.25">
      <c r="K47596"/>
    </row>
    <row r="47597" spans="11:11" x14ac:dyDescent="0.25">
      <c r="K47597"/>
    </row>
    <row r="47598" spans="11:11" x14ac:dyDescent="0.25">
      <c r="K47598"/>
    </row>
    <row r="47599" spans="11:11" x14ac:dyDescent="0.25">
      <c r="K47599"/>
    </row>
    <row r="47600" spans="11:11" x14ac:dyDescent="0.25">
      <c r="K47600"/>
    </row>
    <row r="47601" spans="11:11" x14ac:dyDescent="0.25">
      <c r="K47601"/>
    </row>
    <row r="47602" spans="11:11" x14ac:dyDescent="0.25">
      <c r="K47602"/>
    </row>
    <row r="47603" spans="11:11" x14ac:dyDescent="0.25">
      <c r="K47603"/>
    </row>
    <row r="47604" spans="11:11" x14ac:dyDescent="0.25">
      <c r="K47604"/>
    </row>
    <row r="47605" spans="11:11" x14ac:dyDescent="0.25">
      <c r="K47605"/>
    </row>
    <row r="47606" spans="11:11" x14ac:dyDescent="0.25">
      <c r="K47606"/>
    </row>
    <row r="47607" spans="11:11" x14ac:dyDescent="0.25">
      <c r="K47607"/>
    </row>
    <row r="47608" spans="11:11" x14ac:dyDescent="0.25">
      <c r="K47608"/>
    </row>
    <row r="47609" spans="11:11" x14ac:dyDescent="0.25">
      <c r="K47609"/>
    </row>
    <row r="47610" spans="11:11" x14ac:dyDescent="0.25">
      <c r="K47610"/>
    </row>
    <row r="47611" spans="11:11" x14ac:dyDescent="0.25">
      <c r="K47611"/>
    </row>
    <row r="47612" spans="11:11" x14ac:dyDescent="0.25">
      <c r="K47612"/>
    </row>
    <row r="47613" spans="11:11" x14ac:dyDescent="0.25">
      <c r="K47613"/>
    </row>
    <row r="47614" spans="11:11" x14ac:dyDescent="0.25">
      <c r="K47614"/>
    </row>
    <row r="47615" spans="11:11" x14ac:dyDescent="0.25">
      <c r="K47615"/>
    </row>
    <row r="47616" spans="11:11" x14ac:dyDescent="0.25">
      <c r="K47616"/>
    </row>
    <row r="47617" spans="11:11" x14ac:dyDescent="0.25">
      <c r="K47617"/>
    </row>
    <row r="47618" spans="11:11" x14ac:dyDescent="0.25">
      <c r="K47618"/>
    </row>
    <row r="47619" spans="11:11" x14ac:dyDescent="0.25">
      <c r="K47619"/>
    </row>
    <row r="47620" spans="11:11" x14ac:dyDescent="0.25">
      <c r="K47620"/>
    </row>
    <row r="47621" spans="11:11" x14ac:dyDescent="0.25">
      <c r="K47621"/>
    </row>
    <row r="47622" spans="11:11" x14ac:dyDescent="0.25">
      <c r="K47622"/>
    </row>
    <row r="47623" spans="11:11" x14ac:dyDescent="0.25">
      <c r="K47623"/>
    </row>
    <row r="47624" spans="11:11" x14ac:dyDescent="0.25">
      <c r="K47624"/>
    </row>
    <row r="47625" spans="11:11" x14ac:dyDescent="0.25">
      <c r="K47625"/>
    </row>
    <row r="47626" spans="11:11" x14ac:dyDescent="0.25">
      <c r="K47626"/>
    </row>
    <row r="47627" spans="11:11" x14ac:dyDescent="0.25">
      <c r="K47627"/>
    </row>
    <row r="47628" spans="11:11" x14ac:dyDescent="0.25">
      <c r="K47628"/>
    </row>
    <row r="47629" spans="11:11" x14ac:dyDescent="0.25">
      <c r="K47629"/>
    </row>
    <row r="47630" spans="11:11" x14ac:dyDescent="0.25">
      <c r="K47630"/>
    </row>
    <row r="47631" spans="11:11" x14ac:dyDescent="0.25">
      <c r="K47631"/>
    </row>
    <row r="47632" spans="11:11" x14ac:dyDescent="0.25">
      <c r="K47632"/>
    </row>
    <row r="47633" spans="11:11" x14ac:dyDescent="0.25">
      <c r="K47633"/>
    </row>
    <row r="47634" spans="11:11" x14ac:dyDescent="0.25">
      <c r="K47634"/>
    </row>
    <row r="47635" spans="11:11" x14ac:dyDescent="0.25">
      <c r="K47635"/>
    </row>
    <row r="47636" spans="11:11" x14ac:dyDescent="0.25">
      <c r="K47636"/>
    </row>
    <row r="47637" spans="11:11" x14ac:dyDescent="0.25">
      <c r="K47637"/>
    </row>
    <row r="47638" spans="11:11" x14ac:dyDescent="0.25">
      <c r="K47638"/>
    </row>
    <row r="47639" spans="11:11" x14ac:dyDescent="0.25">
      <c r="K47639"/>
    </row>
    <row r="47640" spans="11:11" x14ac:dyDescent="0.25">
      <c r="K47640"/>
    </row>
    <row r="47641" spans="11:11" x14ac:dyDescent="0.25">
      <c r="K47641"/>
    </row>
    <row r="47642" spans="11:11" x14ac:dyDescent="0.25">
      <c r="K47642"/>
    </row>
    <row r="47643" spans="11:11" x14ac:dyDescent="0.25">
      <c r="K47643"/>
    </row>
    <row r="47644" spans="11:11" x14ac:dyDescent="0.25">
      <c r="K47644"/>
    </row>
    <row r="47645" spans="11:11" x14ac:dyDescent="0.25">
      <c r="K47645"/>
    </row>
    <row r="47646" spans="11:11" x14ac:dyDescent="0.25">
      <c r="K47646"/>
    </row>
    <row r="47647" spans="11:11" x14ac:dyDescent="0.25">
      <c r="K47647"/>
    </row>
    <row r="47648" spans="11:11" x14ac:dyDescent="0.25">
      <c r="K47648"/>
    </row>
    <row r="47649" spans="11:11" x14ac:dyDescent="0.25">
      <c r="K47649"/>
    </row>
    <row r="47650" spans="11:11" x14ac:dyDescent="0.25">
      <c r="K47650"/>
    </row>
    <row r="47651" spans="11:11" x14ac:dyDescent="0.25">
      <c r="K47651"/>
    </row>
    <row r="47652" spans="11:11" x14ac:dyDescent="0.25">
      <c r="K47652"/>
    </row>
    <row r="47653" spans="11:11" x14ac:dyDescent="0.25">
      <c r="K47653"/>
    </row>
    <row r="47654" spans="11:11" x14ac:dyDescent="0.25">
      <c r="K47654"/>
    </row>
    <row r="47655" spans="11:11" x14ac:dyDescent="0.25">
      <c r="K47655"/>
    </row>
    <row r="47656" spans="11:11" x14ac:dyDescent="0.25">
      <c r="K47656"/>
    </row>
    <row r="47657" spans="11:11" x14ac:dyDescent="0.25">
      <c r="K47657"/>
    </row>
    <row r="47658" spans="11:11" x14ac:dyDescent="0.25">
      <c r="K47658"/>
    </row>
    <row r="47659" spans="11:11" x14ac:dyDescent="0.25">
      <c r="K47659"/>
    </row>
    <row r="47660" spans="11:11" x14ac:dyDescent="0.25">
      <c r="K47660"/>
    </row>
    <row r="47661" spans="11:11" x14ac:dyDescent="0.25">
      <c r="K47661"/>
    </row>
    <row r="47662" spans="11:11" x14ac:dyDescent="0.25">
      <c r="K47662"/>
    </row>
    <row r="47663" spans="11:11" x14ac:dyDescent="0.25">
      <c r="K47663"/>
    </row>
    <row r="47664" spans="11:11" x14ac:dyDescent="0.25">
      <c r="K47664"/>
    </row>
    <row r="47665" spans="11:11" x14ac:dyDescent="0.25">
      <c r="K47665"/>
    </row>
    <row r="47666" spans="11:11" x14ac:dyDescent="0.25">
      <c r="K47666"/>
    </row>
    <row r="47667" spans="11:11" x14ac:dyDescent="0.25">
      <c r="K47667"/>
    </row>
    <row r="47668" spans="11:11" x14ac:dyDescent="0.25">
      <c r="K47668"/>
    </row>
    <row r="47669" spans="11:11" x14ac:dyDescent="0.25">
      <c r="K47669"/>
    </row>
    <row r="47670" spans="11:11" x14ac:dyDescent="0.25">
      <c r="K47670"/>
    </row>
    <row r="47671" spans="11:11" x14ac:dyDescent="0.25">
      <c r="K47671"/>
    </row>
    <row r="47672" spans="11:11" x14ac:dyDescent="0.25">
      <c r="K47672"/>
    </row>
    <row r="47673" spans="11:11" x14ac:dyDescent="0.25">
      <c r="K47673"/>
    </row>
    <row r="47674" spans="11:11" x14ac:dyDescent="0.25">
      <c r="K47674"/>
    </row>
    <row r="47675" spans="11:11" x14ac:dyDescent="0.25">
      <c r="K47675"/>
    </row>
    <row r="47676" spans="11:11" x14ac:dyDescent="0.25">
      <c r="K47676"/>
    </row>
    <row r="47677" spans="11:11" x14ac:dyDescent="0.25">
      <c r="K47677"/>
    </row>
    <row r="47678" spans="11:11" x14ac:dyDescent="0.25">
      <c r="K47678"/>
    </row>
    <row r="47679" spans="11:11" x14ac:dyDescent="0.25">
      <c r="K47679"/>
    </row>
    <row r="47680" spans="11:11" x14ac:dyDescent="0.25">
      <c r="K47680"/>
    </row>
    <row r="47681" spans="11:11" x14ac:dyDescent="0.25">
      <c r="K47681"/>
    </row>
    <row r="47682" spans="11:11" x14ac:dyDescent="0.25">
      <c r="K47682"/>
    </row>
    <row r="47683" spans="11:11" x14ac:dyDescent="0.25">
      <c r="K47683"/>
    </row>
    <row r="47684" spans="11:11" x14ac:dyDescent="0.25">
      <c r="K47684"/>
    </row>
    <row r="47685" spans="11:11" x14ac:dyDescent="0.25">
      <c r="K47685"/>
    </row>
    <row r="47686" spans="11:11" x14ac:dyDescent="0.25">
      <c r="K47686"/>
    </row>
    <row r="47687" spans="11:11" x14ac:dyDescent="0.25">
      <c r="K47687"/>
    </row>
    <row r="47688" spans="11:11" x14ac:dyDescent="0.25">
      <c r="K47688"/>
    </row>
    <row r="47689" spans="11:11" x14ac:dyDescent="0.25">
      <c r="K47689"/>
    </row>
    <row r="47690" spans="11:11" x14ac:dyDescent="0.25">
      <c r="K47690"/>
    </row>
    <row r="47691" spans="11:11" x14ac:dyDescent="0.25">
      <c r="K47691"/>
    </row>
    <row r="47692" spans="11:11" x14ac:dyDescent="0.25">
      <c r="K47692"/>
    </row>
    <row r="47693" spans="11:11" x14ac:dyDescent="0.25">
      <c r="K47693"/>
    </row>
    <row r="47694" spans="11:11" x14ac:dyDescent="0.25">
      <c r="K47694"/>
    </row>
    <row r="47695" spans="11:11" x14ac:dyDescent="0.25">
      <c r="K47695"/>
    </row>
    <row r="47696" spans="11:11" x14ac:dyDescent="0.25">
      <c r="K47696"/>
    </row>
    <row r="47697" spans="11:11" x14ac:dyDescent="0.25">
      <c r="K47697"/>
    </row>
    <row r="47698" spans="11:11" x14ac:dyDescent="0.25">
      <c r="K47698"/>
    </row>
    <row r="47699" spans="11:11" x14ac:dyDescent="0.25">
      <c r="K47699"/>
    </row>
    <row r="47700" spans="11:11" x14ac:dyDescent="0.25">
      <c r="K47700"/>
    </row>
    <row r="47701" spans="11:11" x14ac:dyDescent="0.25">
      <c r="K47701"/>
    </row>
    <row r="47702" spans="11:11" x14ac:dyDescent="0.25">
      <c r="K47702"/>
    </row>
    <row r="47703" spans="11:11" x14ac:dyDescent="0.25">
      <c r="K47703"/>
    </row>
    <row r="47704" spans="11:11" x14ac:dyDescent="0.25">
      <c r="K47704"/>
    </row>
    <row r="47705" spans="11:11" x14ac:dyDescent="0.25">
      <c r="K47705"/>
    </row>
    <row r="47706" spans="11:11" x14ac:dyDescent="0.25">
      <c r="K47706"/>
    </row>
    <row r="47707" spans="11:11" x14ac:dyDescent="0.25">
      <c r="K47707"/>
    </row>
    <row r="47708" spans="11:11" x14ac:dyDescent="0.25">
      <c r="K47708"/>
    </row>
    <row r="47709" spans="11:11" x14ac:dyDescent="0.25">
      <c r="K47709"/>
    </row>
    <row r="47710" spans="11:11" x14ac:dyDescent="0.25">
      <c r="K47710"/>
    </row>
    <row r="47711" spans="11:11" x14ac:dyDescent="0.25">
      <c r="K47711"/>
    </row>
    <row r="47712" spans="11:11" x14ac:dyDescent="0.25">
      <c r="K47712"/>
    </row>
    <row r="47713" spans="11:11" x14ac:dyDescent="0.25">
      <c r="K47713"/>
    </row>
    <row r="47714" spans="11:11" x14ac:dyDescent="0.25">
      <c r="K47714"/>
    </row>
    <row r="47715" spans="11:11" x14ac:dyDescent="0.25">
      <c r="K47715"/>
    </row>
    <row r="47716" spans="11:11" x14ac:dyDescent="0.25">
      <c r="K47716"/>
    </row>
    <row r="47717" spans="11:11" x14ac:dyDescent="0.25">
      <c r="K47717"/>
    </row>
    <row r="47718" spans="11:11" x14ac:dyDescent="0.25">
      <c r="K47718"/>
    </row>
    <row r="47719" spans="11:11" x14ac:dyDescent="0.25">
      <c r="K47719"/>
    </row>
    <row r="47720" spans="11:11" x14ac:dyDescent="0.25">
      <c r="K47720"/>
    </row>
    <row r="47721" spans="11:11" x14ac:dyDescent="0.25">
      <c r="K47721"/>
    </row>
    <row r="47722" spans="11:11" x14ac:dyDescent="0.25">
      <c r="K47722"/>
    </row>
    <row r="47723" spans="11:11" x14ac:dyDescent="0.25">
      <c r="K47723"/>
    </row>
    <row r="47724" spans="11:11" x14ac:dyDescent="0.25">
      <c r="K47724"/>
    </row>
    <row r="47725" spans="11:11" x14ac:dyDescent="0.25">
      <c r="K47725"/>
    </row>
    <row r="47726" spans="11:11" x14ac:dyDescent="0.25">
      <c r="K47726"/>
    </row>
    <row r="47727" spans="11:11" x14ac:dyDescent="0.25">
      <c r="K47727"/>
    </row>
    <row r="47728" spans="11:11" x14ac:dyDescent="0.25">
      <c r="K47728"/>
    </row>
    <row r="47729" spans="11:11" x14ac:dyDescent="0.25">
      <c r="K47729"/>
    </row>
    <row r="47730" spans="11:11" x14ac:dyDescent="0.25">
      <c r="K47730"/>
    </row>
    <row r="47731" spans="11:11" x14ac:dyDescent="0.25">
      <c r="K47731"/>
    </row>
    <row r="47732" spans="11:11" x14ac:dyDescent="0.25">
      <c r="K47732"/>
    </row>
    <row r="47733" spans="11:11" x14ac:dyDescent="0.25">
      <c r="K47733"/>
    </row>
    <row r="47734" spans="11:11" x14ac:dyDescent="0.25">
      <c r="K47734"/>
    </row>
    <row r="47735" spans="11:11" x14ac:dyDescent="0.25">
      <c r="K47735"/>
    </row>
    <row r="47736" spans="11:11" x14ac:dyDescent="0.25">
      <c r="K47736"/>
    </row>
    <row r="47737" spans="11:11" x14ac:dyDescent="0.25">
      <c r="K47737"/>
    </row>
    <row r="47738" spans="11:11" x14ac:dyDescent="0.25">
      <c r="K47738"/>
    </row>
    <row r="47739" spans="11:11" x14ac:dyDescent="0.25">
      <c r="K47739"/>
    </row>
    <row r="47740" spans="11:11" x14ac:dyDescent="0.25">
      <c r="K47740"/>
    </row>
    <row r="47741" spans="11:11" x14ac:dyDescent="0.25">
      <c r="K47741"/>
    </row>
    <row r="47742" spans="11:11" x14ac:dyDescent="0.25">
      <c r="K47742"/>
    </row>
    <row r="47743" spans="11:11" x14ac:dyDescent="0.25">
      <c r="K47743"/>
    </row>
    <row r="47744" spans="11:11" x14ac:dyDescent="0.25">
      <c r="K47744"/>
    </row>
    <row r="47745" spans="11:11" x14ac:dyDescent="0.25">
      <c r="K47745"/>
    </row>
    <row r="47746" spans="11:11" x14ac:dyDescent="0.25">
      <c r="K47746"/>
    </row>
    <row r="47747" spans="11:11" x14ac:dyDescent="0.25">
      <c r="K47747"/>
    </row>
    <row r="47748" spans="11:11" x14ac:dyDescent="0.25">
      <c r="K47748"/>
    </row>
    <row r="47749" spans="11:11" x14ac:dyDescent="0.25">
      <c r="K47749"/>
    </row>
    <row r="47750" spans="11:11" x14ac:dyDescent="0.25">
      <c r="K47750"/>
    </row>
    <row r="47751" spans="11:11" x14ac:dyDescent="0.25">
      <c r="K47751"/>
    </row>
    <row r="47752" spans="11:11" x14ac:dyDescent="0.25">
      <c r="K47752"/>
    </row>
    <row r="47753" spans="11:11" x14ac:dyDescent="0.25">
      <c r="K47753"/>
    </row>
    <row r="47754" spans="11:11" x14ac:dyDescent="0.25">
      <c r="K47754"/>
    </row>
    <row r="47755" spans="11:11" x14ac:dyDescent="0.25">
      <c r="K47755"/>
    </row>
    <row r="47756" spans="11:11" x14ac:dyDescent="0.25">
      <c r="K47756"/>
    </row>
    <row r="47757" spans="11:11" x14ac:dyDescent="0.25">
      <c r="K47757"/>
    </row>
    <row r="47758" spans="11:11" x14ac:dyDescent="0.25">
      <c r="K47758"/>
    </row>
    <row r="47759" spans="11:11" x14ac:dyDescent="0.25">
      <c r="K47759"/>
    </row>
    <row r="47760" spans="11:11" x14ac:dyDescent="0.25">
      <c r="K47760"/>
    </row>
    <row r="47761" spans="11:11" x14ac:dyDescent="0.25">
      <c r="K47761"/>
    </row>
    <row r="47762" spans="11:11" x14ac:dyDescent="0.25">
      <c r="K47762"/>
    </row>
    <row r="47763" spans="11:11" x14ac:dyDescent="0.25">
      <c r="K47763"/>
    </row>
    <row r="47764" spans="11:11" x14ac:dyDescent="0.25">
      <c r="K47764"/>
    </row>
    <row r="47765" spans="11:11" x14ac:dyDescent="0.25">
      <c r="K47765"/>
    </row>
    <row r="47766" spans="11:11" x14ac:dyDescent="0.25">
      <c r="K47766"/>
    </row>
    <row r="47767" spans="11:11" x14ac:dyDescent="0.25">
      <c r="K47767"/>
    </row>
    <row r="47768" spans="11:11" x14ac:dyDescent="0.25">
      <c r="K47768"/>
    </row>
    <row r="47769" spans="11:11" x14ac:dyDescent="0.25">
      <c r="K47769"/>
    </row>
    <row r="47770" spans="11:11" x14ac:dyDescent="0.25">
      <c r="K47770"/>
    </row>
    <row r="47771" spans="11:11" x14ac:dyDescent="0.25">
      <c r="K47771"/>
    </row>
    <row r="47772" spans="11:11" x14ac:dyDescent="0.25">
      <c r="K47772"/>
    </row>
    <row r="47773" spans="11:11" x14ac:dyDescent="0.25">
      <c r="K47773"/>
    </row>
    <row r="47774" spans="11:11" x14ac:dyDescent="0.25">
      <c r="K47774"/>
    </row>
    <row r="47775" spans="11:11" x14ac:dyDescent="0.25">
      <c r="K47775"/>
    </row>
    <row r="47776" spans="11:11" x14ac:dyDescent="0.25">
      <c r="K47776"/>
    </row>
    <row r="47777" spans="11:11" x14ac:dyDescent="0.25">
      <c r="K47777"/>
    </row>
    <row r="47778" spans="11:11" x14ac:dyDescent="0.25">
      <c r="K47778"/>
    </row>
    <row r="47779" spans="11:11" x14ac:dyDescent="0.25">
      <c r="K47779"/>
    </row>
    <row r="47780" spans="11:11" x14ac:dyDescent="0.25">
      <c r="K47780"/>
    </row>
    <row r="47781" spans="11:11" x14ac:dyDescent="0.25">
      <c r="K47781"/>
    </row>
    <row r="47782" spans="11:11" x14ac:dyDescent="0.25">
      <c r="K47782"/>
    </row>
    <row r="47783" spans="11:11" x14ac:dyDescent="0.25">
      <c r="K47783"/>
    </row>
    <row r="47784" spans="11:11" x14ac:dyDescent="0.25">
      <c r="K47784"/>
    </row>
    <row r="47785" spans="11:11" x14ac:dyDescent="0.25">
      <c r="K47785"/>
    </row>
    <row r="47786" spans="11:11" x14ac:dyDescent="0.25">
      <c r="K47786"/>
    </row>
    <row r="47787" spans="11:11" x14ac:dyDescent="0.25">
      <c r="K47787"/>
    </row>
    <row r="47788" spans="11:11" x14ac:dyDescent="0.25">
      <c r="K47788"/>
    </row>
    <row r="47789" spans="11:11" x14ac:dyDescent="0.25">
      <c r="K47789"/>
    </row>
    <row r="47790" spans="11:11" x14ac:dyDescent="0.25">
      <c r="K47790"/>
    </row>
    <row r="47791" spans="11:11" x14ac:dyDescent="0.25">
      <c r="K47791"/>
    </row>
    <row r="47792" spans="11:11" x14ac:dyDescent="0.25">
      <c r="K47792"/>
    </row>
    <row r="47793" spans="11:11" x14ac:dyDescent="0.25">
      <c r="K47793"/>
    </row>
    <row r="47794" spans="11:11" x14ac:dyDescent="0.25">
      <c r="K47794"/>
    </row>
    <row r="47795" spans="11:11" x14ac:dyDescent="0.25">
      <c r="K47795"/>
    </row>
    <row r="47796" spans="11:11" x14ac:dyDescent="0.25">
      <c r="K47796"/>
    </row>
    <row r="47797" spans="11:11" x14ac:dyDescent="0.25">
      <c r="K47797"/>
    </row>
    <row r="47798" spans="11:11" x14ac:dyDescent="0.25">
      <c r="K47798"/>
    </row>
    <row r="47799" spans="11:11" x14ac:dyDescent="0.25">
      <c r="K47799"/>
    </row>
    <row r="47800" spans="11:11" x14ac:dyDescent="0.25">
      <c r="K47800"/>
    </row>
    <row r="47801" spans="11:11" x14ac:dyDescent="0.25">
      <c r="K47801"/>
    </row>
    <row r="47802" spans="11:11" x14ac:dyDescent="0.25">
      <c r="K47802"/>
    </row>
    <row r="47803" spans="11:11" x14ac:dyDescent="0.25">
      <c r="K47803"/>
    </row>
    <row r="47804" spans="11:11" x14ac:dyDescent="0.25">
      <c r="K47804"/>
    </row>
    <row r="47805" spans="11:11" x14ac:dyDescent="0.25">
      <c r="K47805"/>
    </row>
    <row r="47806" spans="11:11" x14ac:dyDescent="0.25">
      <c r="K47806"/>
    </row>
    <row r="47807" spans="11:11" x14ac:dyDescent="0.25">
      <c r="K47807"/>
    </row>
    <row r="47808" spans="11:11" x14ac:dyDescent="0.25">
      <c r="K47808"/>
    </row>
    <row r="47809" spans="11:11" x14ac:dyDescent="0.25">
      <c r="K47809"/>
    </row>
    <row r="47810" spans="11:11" x14ac:dyDescent="0.25">
      <c r="K47810"/>
    </row>
    <row r="47811" spans="11:11" x14ac:dyDescent="0.25">
      <c r="K47811"/>
    </row>
    <row r="47812" spans="11:11" x14ac:dyDescent="0.25">
      <c r="K47812"/>
    </row>
    <row r="47813" spans="11:11" x14ac:dyDescent="0.25">
      <c r="K47813"/>
    </row>
    <row r="47814" spans="11:11" x14ac:dyDescent="0.25">
      <c r="K47814"/>
    </row>
    <row r="47815" spans="11:11" x14ac:dyDescent="0.25">
      <c r="K47815"/>
    </row>
    <row r="47816" spans="11:11" x14ac:dyDescent="0.25">
      <c r="K47816"/>
    </row>
    <row r="47817" spans="11:11" x14ac:dyDescent="0.25">
      <c r="K47817"/>
    </row>
    <row r="47818" spans="11:11" x14ac:dyDescent="0.25">
      <c r="K47818"/>
    </row>
    <row r="47819" spans="11:11" x14ac:dyDescent="0.25">
      <c r="K47819"/>
    </row>
    <row r="47820" spans="11:11" x14ac:dyDescent="0.25">
      <c r="K47820"/>
    </row>
    <row r="47821" spans="11:11" x14ac:dyDescent="0.25">
      <c r="K47821"/>
    </row>
    <row r="47822" spans="11:11" x14ac:dyDescent="0.25">
      <c r="K47822"/>
    </row>
    <row r="47823" spans="11:11" x14ac:dyDescent="0.25">
      <c r="K47823"/>
    </row>
    <row r="47824" spans="11:11" x14ac:dyDescent="0.25">
      <c r="K47824"/>
    </row>
    <row r="47825" spans="11:11" x14ac:dyDescent="0.25">
      <c r="K47825"/>
    </row>
    <row r="47826" spans="11:11" x14ac:dyDescent="0.25">
      <c r="K47826"/>
    </row>
    <row r="47827" spans="11:11" x14ac:dyDescent="0.25">
      <c r="K47827"/>
    </row>
    <row r="47828" spans="11:11" x14ac:dyDescent="0.25">
      <c r="K47828"/>
    </row>
    <row r="47829" spans="11:11" x14ac:dyDescent="0.25">
      <c r="K47829"/>
    </row>
    <row r="47830" spans="11:11" x14ac:dyDescent="0.25">
      <c r="K47830"/>
    </row>
    <row r="47831" spans="11:11" x14ac:dyDescent="0.25">
      <c r="K47831"/>
    </row>
    <row r="47832" spans="11:11" x14ac:dyDescent="0.25">
      <c r="K47832"/>
    </row>
    <row r="47833" spans="11:11" x14ac:dyDescent="0.25">
      <c r="K47833"/>
    </row>
    <row r="47834" spans="11:11" x14ac:dyDescent="0.25">
      <c r="K47834"/>
    </row>
    <row r="47835" spans="11:11" x14ac:dyDescent="0.25">
      <c r="K47835"/>
    </row>
    <row r="47836" spans="11:11" x14ac:dyDescent="0.25">
      <c r="K47836"/>
    </row>
    <row r="47837" spans="11:11" x14ac:dyDescent="0.25">
      <c r="K47837"/>
    </row>
    <row r="47838" spans="11:11" x14ac:dyDescent="0.25">
      <c r="K47838"/>
    </row>
    <row r="47839" spans="11:11" x14ac:dyDescent="0.25">
      <c r="K47839"/>
    </row>
    <row r="47840" spans="11:11" x14ac:dyDescent="0.25">
      <c r="K47840"/>
    </row>
    <row r="47841" spans="11:11" x14ac:dyDescent="0.25">
      <c r="K47841"/>
    </row>
    <row r="47842" spans="11:11" x14ac:dyDescent="0.25">
      <c r="K47842"/>
    </row>
    <row r="47843" spans="11:11" x14ac:dyDescent="0.25">
      <c r="K47843"/>
    </row>
    <row r="47844" spans="11:11" x14ac:dyDescent="0.25">
      <c r="K47844"/>
    </row>
    <row r="47845" spans="11:11" x14ac:dyDescent="0.25">
      <c r="K47845"/>
    </row>
    <row r="47846" spans="11:11" x14ac:dyDescent="0.25">
      <c r="K47846"/>
    </row>
    <row r="47847" spans="11:11" x14ac:dyDescent="0.25">
      <c r="K47847"/>
    </row>
    <row r="47848" spans="11:11" x14ac:dyDescent="0.25">
      <c r="K47848"/>
    </row>
    <row r="47849" spans="11:11" x14ac:dyDescent="0.25">
      <c r="K47849"/>
    </row>
    <row r="47850" spans="11:11" x14ac:dyDescent="0.25">
      <c r="K47850"/>
    </row>
    <row r="47851" spans="11:11" x14ac:dyDescent="0.25">
      <c r="K47851"/>
    </row>
    <row r="47852" spans="11:11" x14ac:dyDescent="0.25">
      <c r="K47852"/>
    </row>
    <row r="47853" spans="11:11" x14ac:dyDescent="0.25">
      <c r="K47853"/>
    </row>
    <row r="47854" spans="11:11" x14ac:dyDescent="0.25">
      <c r="K47854"/>
    </row>
    <row r="47855" spans="11:11" x14ac:dyDescent="0.25">
      <c r="K47855"/>
    </row>
    <row r="47856" spans="11:11" x14ac:dyDescent="0.25">
      <c r="K47856"/>
    </row>
    <row r="47857" spans="11:11" x14ac:dyDescent="0.25">
      <c r="K47857"/>
    </row>
    <row r="47858" spans="11:11" x14ac:dyDescent="0.25">
      <c r="K47858"/>
    </row>
    <row r="47859" spans="11:11" x14ac:dyDescent="0.25">
      <c r="K47859"/>
    </row>
    <row r="47860" spans="11:11" x14ac:dyDescent="0.25">
      <c r="K47860"/>
    </row>
    <row r="47861" spans="11:11" x14ac:dyDescent="0.25">
      <c r="K47861"/>
    </row>
    <row r="47862" spans="11:11" x14ac:dyDescent="0.25">
      <c r="K47862"/>
    </row>
    <row r="47863" spans="11:11" x14ac:dyDescent="0.25">
      <c r="K47863"/>
    </row>
    <row r="47864" spans="11:11" x14ac:dyDescent="0.25">
      <c r="K47864"/>
    </row>
    <row r="47865" spans="11:11" x14ac:dyDescent="0.25">
      <c r="K47865"/>
    </row>
    <row r="47866" spans="11:11" x14ac:dyDescent="0.25">
      <c r="K47866"/>
    </row>
    <row r="47867" spans="11:11" x14ac:dyDescent="0.25">
      <c r="K47867"/>
    </row>
    <row r="47868" spans="11:11" x14ac:dyDescent="0.25">
      <c r="K47868"/>
    </row>
    <row r="47869" spans="11:11" x14ac:dyDescent="0.25">
      <c r="K47869"/>
    </row>
    <row r="47870" spans="11:11" x14ac:dyDescent="0.25">
      <c r="K47870"/>
    </row>
    <row r="47871" spans="11:11" x14ac:dyDescent="0.25">
      <c r="K47871"/>
    </row>
    <row r="47872" spans="11:11" x14ac:dyDescent="0.25">
      <c r="K47872"/>
    </row>
    <row r="47873" spans="11:11" x14ac:dyDescent="0.25">
      <c r="K47873"/>
    </row>
    <row r="47874" spans="11:11" x14ac:dyDescent="0.25">
      <c r="K47874"/>
    </row>
    <row r="47875" spans="11:11" x14ac:dyDescent="0.25">
      <c r="K47875"/>
    </row>
    <row r="47876" spans="11:11" x14ac:dyDescent="0.25">
      <c r="K47876"/>
    </row>
    <row r="47877" spans="11:11" x14ac:dyDescent="0.25">
      <c r="K47877"/>
    </row>
    <row r="47878" spans="11:11" x14ac:dyDescent="0.25">
      <c r="K47878"/>
    </row>
    <row r="47879" spans="11:11" x14ac:dyDescent="0.25">
      <c r="K47879"/>
    </row>
    <row r="47880" spans="11:11" x14ac:dyDescent="0.25">
      <c r="K47880"/>
    </row>
    <row r="47881" spans="11:11" x14ac:dyDescent="0.25">
      <c r="K47881"/>
    </row>
    <row r="47882" spans="11:11" x14ac:dyDescent="0.25">
      <c r="K47882"/>
    </row>
    <row r="47883" spans="11:11" x14ac:dyDescent="0.25">
      <c r="K47883"/>
    </row>
    <row r="47884" spans="11:11" x14ac:dyDescent="0.25">
      <c r="K47884"/>
    </row>
    <row r="47885" spans="11:11" x14ac:dyDescent="0.25">
      <c r="K47885"/>
    </row>
    <row r="47886" spans="11:11" x14ac:dyDescent="0.25">
      <c r="K47886"/>
    </row>
    <row r="47887" spans="11:11" x14ac:dyDescent="0.25">
      <c r="K47887"/>
    </row>
    <row r="47888" spans="11:11" x14ac:dyDescent="0.25">
      <c r="K47888"/>
    </row>
    <row r="47889" spans="11:11" x14ac:dyDescent="0.25">
      <c r="K47889"/>
    </row>
    <row r="47890" spans="11:11" x14ac:dyDescent="0.25">
      <c r="K47890"/>
    </row>
    <row r="47891" spans="11:11" x14ac:dyDescent="0.25">
      <c r="K47891"/>
    </row>
    <row r="47892" spans="11:11" x14ac:dyDescent="0.25">
      <c r="K47892"/>
    </row>
    <row r="47893" spans="11:11" x14ac:dyDescent="0.25">
      <c r="K47893"/>
    </row>
    <row r="47894" spans="11:11" x14ac:dyDescent="0.25">
      <c r="K47894"/>
    </row>
    <row r="47895" spans="11:11" x14ac:dyDescent="0.25">
      <c r="K47895"/>
    </row>
    <row r="47896" spans="11:11" x14ac:dyDescent="0.25">
      <c r="K47896"/>
    </row>
    <row r="47897" spans="11:11" x14ac:dyDescent="0.25">
      <c r="K47897"/>
    </row>
    <row r="47898" spans="11:11" x14ac:dyDescent="0.25">
      <c r="K47898"/>
    </row>
    <row r="47899" spans="11:11" x14ac:dyDescent="0.25">
      <c r="K47899"/>
    </row>
    <row r="47900" spans="11:11" x14ac:dyDescent="0.25">
      <c r="K47900"/>
    </row>
    <row r="47901" spans="11:11" x14ac:dyDescent="0.25">
      <c r="K47901"/>
    </row>
    <row r="47902" spans="11:11" x14ac:dyDescent="0.25">
      <c r="K47902"/>
    </row>
    <row r="47903" spans="11:11" x14ac:dyDescent="0.25">
      <c r="K47903"/>
    </row>
    <row r="47904" spans="11:11" x14ac:dyDescent="0.25">
      <c r="K47904"/>
    </row>
    <row r="47905" spans="11:11" x14ac:dyDescent="0.25">
      <c r="K47905"/>
    </row>
    <row r="47906" spans="11:11" x14ac:dyDescent="0.25">
      <c r="K47906"/>
    </row>
    <row r="47907" spans="11:11" x14ac:dyDescent="0.25">
      <c r="K47907"/>
    </row>
    <row r="47908" spans="11:11" x14ac:dyDescent="0.25">
      <c r="K47908"/>
    </row>
    <row r="47909" spans="11:11" x14ac:dyDescent="0.25">
      <c r="K47909"/>
    </row>
    <row r="47910" spans="11:11" x14ac:dyDescent="0.25">
      <c r="K47910"/>
    </row>
    <row r="47911" spans="11:11" x14ac:dyDescent="0.25">
      <c r="K47911"/>
    </row>
    <row r="47912" spans="11:11" x14ac:dyDescent="0.25">
      <c r="K47912"/>
    </row>
    <row r="47913" spans="11:11" x14ac:dyDescent="0.25">
      <c r="K47913"/>
    </row>
    <row r="47914" spans="11:11" x14ac:dyDescent="0.25">
      <c r="K47914"/>
    </row>
    <row r="47915" spans="11:11" x14ac:dyDescent="0.25">
      <c r="K47915"/>
    </row>
    <row r="47916" spans="11:11" x14ac:dyDescent="0.25">
      <c r="K47916"/>
    </row>
    <row r="47917" spans="11:11" x14ac:dyDescent="0.25">
      <c r="K47917"/>
    </row>
    <row r="47918" spans="11:11" x14ac:dyDescent="0.25">
      <c r="K47918"/>
    </row>
    <row r="47919" spans="11:11" x14ac:dyDescent="0.25">
      <c r="K47919"/>
    </row>
    <row r="47920" spans="11:11" x14ac:dyDescent="0.25">
      <c r="K47920"/>
    </row>
    <row r="47921" spans="11:11" x14ac:dyDescent="0.25">
      <c r="K47921"/>
    </row>
    <row r="47922" spans="11:11" x14ac:dyDescent="0.25">
      <c r="K47922"/>
    </row>
    <row r="47923" spans="11:11" x14ac:dyDescent="0.25">
      <c r="K47923"/>
    </row>
    <row r="47924" spans="11:11" x14ac:dyDescent="0.25">
      <c r="K47924"/>
    </row>
    <row r="47925" spans="11:11" x14ac:dyDescent="0.25">
      <c r="K47925"/>
    </row>
    <row r="47926" spans="11:11" x14ac:dyDescent="0.25">
      <c r="K47926"/>
    </row>
    <row r="47927" spans="11:11" x14ac:dyDescent="0.25">
      <c r="K47927"/>
    </row>
    <row r="47928" spans="11:11" x14ac:dyDescent="0.25">
      <c r="K47928"/>
    </row>
    <row r="47929" spans="11:11" x14ac:dyDescent="0.25">
      <c r="K47929"/>
    </row>
    <row r="47930" spans="11:11" x14ac:dyDescent="0.25">
      <c r="K47930"/>
    </row>
    <row r="47931" spans="11:11" x14ac:dyDescent="0.25">
      <c r="K47931"/>
    </row>
    <row r="47932" spans="11:11" x14ac:dyDescent="0.25">
      <c r="K47932"/>
    </row>
    <row r="47933" spans="11:11" x14ac:dyDescent="0.25">
      <c r="K47933"/>
    </row>
    <row r="47934" spans="11:11" x14ac:dyDescent="0.25">
      <c r="K47934"/>
    </row>
    <row r="47935" spans="11:11" x14ac:dyDescent="0.25">
      <c r="K47935"/>
    </row>
    <row r="47936" spans="11:11" x14ac:dyDescent="0.25">
      <c r="K47936"/>
    </row>
    <row r="47937" spans="11:11" x14ac:dyDescent="0.25">
      <c r="K47937"/>
    </row>
    <row r="47938" spans="11:11" x14ac:dyDescent="0.25">
      <c r="K47938"/>
    </row>
    <row r="47939" spans="11:11" x14ac:dyDescent="0.25">
      <c r="K47939"/>
    </row>
    <row r="47940" spans="11:11" x14ac:dyDescent="0.25">
      <c r="K47940"/>
    </row>
    <row r="47941" spans="11:11" x14ac:dyDescent="0.25">
      <c r="K47941"/>
    </row>
    <row r="47942" spans="11:11" x14ac:dyDescent="0.25">
      <c r="K47942"/>
    </row>
    <row r="47943" spans="11:11" x14ac:dyDescent="0.25">
      <c r="K47943"/>
    </row>
    <row r="47944" spans="11:11" x14ac:dyDescent="0.25">
      <c r="K47944"/>
    </row>
    <row r="47945" spans="11:11" x14ac:dyDescent="0.25">
      <c r="K47945"/>
    </row>
    <row r="47946" spans="11:11" x14ac:dyDescent="0.25">
      <c r="K47946"/>
    </row>
    <row r="47947" spans="11:11" x14ac:dyDescent="0.25">
      <c r="K47947"/>
    </row>
    <row r="47948" spans="11:11" x14ac:dyDescent="0.25">
      <c r="K47948"/>
    </row>
    <row r="47949" spans="11:11" x14ac:dyDescent="0.25">
      <c r="K47949"/>
    </row>
    <row r="47950" spans="11:11" x14ac:dyDescent="0.25">
      <c r="K47950"/>
    </row>
    <row r="47951" spans="11:11" x14ac:dyDescent="0.25">
      <c r="K47951"/>
    </row>
    <row r="47952" spans="11:11" x14ac:dyDescent="0.25">
      <c r="K47952"/>
    </row>
    <row r="47953" spans="11:11" x14ac:dyDescent="0.25">
      <c r="K47953"/>
    </row>
    <row r="47954" spans="11:11" x14ac:dyDescent="0.25">
      <c r="K47954"/>
    </row>
    <row r="47955" spans="11:11" x14ac:dyDescent="0.25">
      <c r="K47955"/>
    </row>
    <row r="47956" spans="11:11" x14ac:dyDescent="0.25">
      <c r="K47956"/>
    </row>
    <row r="47957" spans="11:11" x14ac:dyDescent="0.25">
      <c r="K47957"/>
    </row>
    <row r="47958" spans="11:11" x14ac:dyDescent="0.25">
      <c r="K47958"/>
    </row>
    <row r="47959" spans="11:11" x14ac:dyDescent="0.25">
      <c r="K47959"/>
    </row>
    <row r="47960" spans="11:11" x14ac:dyDescent="0.25">
      <c r="K47960"/>
    </row>
    <row r="47961" spans="11:11" x14ac:dyDescent="0.25">
      <c r="K47961"/>
    </row>
    <row r="47962" spans="11:11" x14ac:dyDescent="0.25">
      <c r="K47962"/>
    </row>
    <row r="47963" spans="11:11" x14ac:dyDescent="0.25">
      <c r="K47963"/>
    </row>
    <row r="47964" spans="11:11" x14ac:dyDescent="0.25">
      <c r="K47964"/>
    </row>
    <row r="47965" spans="11:11" x14ac:dyDescent="0.25">
      <c r="K47965"/>
    </row>
    <row r="47966" spans="11:11" x14ac:dyDescent="0.25">
      <c r="K47966"/>
    </row>
    <row r="47967" spans="11:11" x14ac:dyDescent="0.25">
      <c r="K47967"/>
    </row>
    <row r="47968" spans="11:11" x14ac:dyDescent="0.25">
      <c r="K47968"/>
    </row>
    <row r="47969" spans="11:11" x14ac:dyDescent="0.25">
      <c r="K47969"/>
    </row>
    <row r="47970" spans="11:11" x14ac:dyDescent="0.25">
      <c r="K47970"/>
    </row>
    <row r="47971" spans="11:11" x14ac:dyDescent="0.25">
      <c r="K47971"/>
    </row>
    <row r="47972" spans="11:11" x14ac:dyDescent="0.25">
      <c r="K47972"/>
    </row>
    <row r="47973" spans="11:11" x14ac:dyDescent="0.25">
      <c r="K47973"/>
    </row>
    <row r="47974" spans="11:11" x14ac:dyDescent="0.25">
      <c r="K47974"/>
    </row>
    <row r="47975" spans="11:11" x14ac:dyDescent="0.25">
      <c r="K47975"/>
    </row>
    <row r="47976" spans="11:11" x14ac:dyDescent="0.25">
      <c r="K47976"/>
    </row>
    <row r="47977" spans="11:11" x14ac:dyDescent="0.25">
      <c r="K47977"/>
    </row>
    <row r="47978" spans="11:11" x14ac:dyDescent="0.25">
      <c r="K47978"/>
    </row>
    <row r="47979" spans="11:11" x14ac:dyDescent="0.25">
      <c r="K47979"/>
    </row>
    <row r="47980" spans="11:11" x14ac:dyDescent="0.25">
      <c r="K47980"/>
    </row>
    <row r="47981" spans="11:11" x14ac:dyDescent="0.25">
      <c r="K47981"/>
    </row>
    <row r="47982" spans="11:11" x14ac:dyDescent="0.25">
      <c r="K47982"/>
    </row>
    <row r="47983" spans="11:11" x14ac:dyDescent="0.25">
      <c r="K47983"/>
    </row>
    <row r="47984" spans="11:11" x14ac:dyDescent="0.25">
      <c r="K47984"/>
    </row>
    <row r="47985" spans="11:11" x14ac:dyDescent="0.25">
      <c r="K47985"/>
    </row>
    <row r="47986" spans="11:11" x14ac:dyDescent="0.25">
      <c r="K47986"/>
    </row>
    <row r="47987" spans="11:11" x14ac:dyDescent="0.25">
      <c r="K47987"/>
    </row>
    <row r="47988" spans="11:11" x14ac:dyDescent="0.25">
      <c r="K47988"/>
    </row>
    <row r="47989" spans="11:11" x14ac:dyDescent="0.25">
      <c r="K47989"/>
    </row>
    <row r="47990" spans="11:11" x14ac:dyDescent="0.25">
      <c r="K47990"/>
    </row>
    <row r="47991" spans="11:11" x14ac:dyDescent="0.25">
      <c r="K47991"/>
    </row>
    <row r="47992" spans="11:11" x14ac:dyDescent="0.25">
      <c r="K47992"/>
    </row>
    <row r="47993" spans="11:11" x14ac:dyDescent="0.25">
      <c r="K47993"/>
    </row>
    <row r="47994" spans="11:11" x14ac:dyDescent="0.25">
      <c r="K47994"/>
    </row>
    <row r="47995" spans="11:11" x14ac:dyDescent="0.25">
      <c r="K47995"/>
    </row>
    <row r="47996" spans="11:11" x14ac:dyDescent="0.25">
      <c r="K47996"/>
    </row>
    <row r="47997" spans="11:11" x14ac:dyDescent="0.25">
      <c r="K47997"/>
    </row>
    <row r="47998" spans="11:11" x14ac:dyDescent="0.25">
      <c r="K47998"/>
    </row>
    <row r="47999" spans="11:11" x14ac:dyDescent="0.25">
      <c r="K47999"/>
    </row>
    <row r="48000" spans="11:11" x14ac:dyDescent="0.25">
      <c r="K48000"/>
    </row>
    <row r="48001" spans="11:11" x14ac:dyDescent="0.25">
      <c r="K48001"/>
    </row>
    <row r="48002" spans="11:11" x14ac:dyDescent="0.25">
      <c r="K48002"/>
    </row>
    <row r="48003" spans="11:11" x14ac:dyDescent="0.25">
      <c r="K48003"/>
    </row>
    <row r="48004" spans="11:11" x14ac:dyDescent="0.25">
      <c r="K48004"/>
    </row>
    <row r="48005" spans="11:11" x14ac:dyDescent="0.25">
      <c r="K48005"/>
    </row>
    <row r="48006" spans="11:11" x14ac:dyDescent="0.25">
      <c r="K48006"/>
    </row>
    <row r="48007" spans="11:11" x14ac:dyDescent="0.25">
      <c r="K48007"/>
    </row>
    <row r="48008" spans="11:11" x14ac:dyDescent="0.25">
      <c r="K48008"/>
    </row>
    <row r="48009" spans="11:11" x14ac:dyDescent="0.25">
      <c r="K48009"/>
    </row>
    <row r="48010" spans="11:11" x14ac:dyDescent="0.25">
      <c r="K48010"/>
    </row>
    <row r="48011" spans="11:11" x14ac:dyDescent="0.25">
      <c r="K48011"/>
    </row>
    <row r="48012" spans="11:11" x14ac:dyDescent="0.25">
      <c r="K48012"/>
    </row>
    <row r="48013" spans="11:11" x14ac:dyDescent="0.25">
      <c r="K48013"/>
    </row>
    <row r="48014" spans="11:11" x14ac:dyDescent="0.25">
      <c r="K48014"/>
    </row>
    <row r="48015" spans="11:11" x14ac:dyDescent="0.25">
      <c r="K48015"/>
    </row>
    <row r="48016" spans="11:11" x14ac:dyDescent="0.25">
      <c r="K48016"/>
    </row>
    <row r="48017" spans="11:11" x14ac:dyDescent="0.25">
      <c r="K48017"/>
    </row>
    <row r="48018" spans="11:11" x14ac:dyDescent="0.25">
      <c r="K48018"/>
    </row>
    <row r="48019" spans="11:11" x14ac:dyDescent="0.25">
      <c r="K48019"/>
    </row>
    <row r="48020" spans="11:11" x14ac:dyDescent="0.25">
      <c r="K48020"/>
    </row>
    <row r="48021" spans="11:11" x14ac:dyDescent="0.25">
      <c r="K48021"/>
    </row>
    <row r="48022" spans="11:11" x14ac:dyDescent="0.25">
      <c r="K48022"/>
    </row>
    <row r="48023" spans="11:11" x14ac:dyDescent="0.25">
      <c r="K48023"/>
    </row>
    <row r="48024" spans="11:11" x14ac:dyDescent="0.25">
      <c r="K48024"/>
    </row>
    <row r="48025" spans="11:11" x14ac:dyDescent="0.25">
      <c r="K48025"/>
    </row>
    <row r="48026" spans="11:11" x14ac:dyDescent="0.25">
      <c r="K48026"/>
    </row>
    <row r="48027" spans="11:11" x14ac:dyDescent="0.25">
      <c r="K48027"/>
    </row>
    <row r="48028" spans="11:11" x14ac:dyDescent="0.25">
      <c r="K48028"/>
    </row>
    <row r="48029" spans="11:11" x14ac:dyDescent="0.25">
      <c r="K48029"/>
    </row>
    <row r="48030" spans="11:11" x14ac:dyDescent="0.25">
      <c r="K48030"/>
    </row>
    <row r="48031" spans="11:11" x14ac:dyDescent="0.25">
      <c r="K48031"/>
    </row>
    <row r="48032" spans="11:11" x14ac:dyDescent="0.25">
      <c r="K48032"/>
    </row>
    <row r="48033" spans="11:11" x14ac:dyDescent="0.25">
      <c r="K48033"/>
    </row>
    <row r="48034" spans="11:11" x14ac:dyDescent="0.25">
      <c r="K48034"/>
    </row>
    <row r="48035" spans="11:11" x14ac:dyDescent="0.25">
      <c r="K48035"/>
    </row>
    <row r="48036" spans="11:11" x14ac:dyDescent="0.25">
      <c r="K48036"/>
    </row>
    <row r="48037" spans="11:11" x14ac:dyDescent="0.25">
      <c r="K48037"/>
    </row>
    <row r="48038" spans="11:11" x14ac:dyDescent="0.25">
      <c r="K48038"/>
    </row>
    <row r="48039" spans="11:11" x14ac:dyDescent="0.25">
      <c r="K48039"/>
    </row>
    <row r="48040" spans="11:11" x14ac:dyDescent="0.25">
      <c r="K48040"/>
    </row>
    <row r="48041" spans="11:11" x14ac:dyDescent="0.25">
      <c r="K48041"/>
    </row>
    <row r="48042" spans="11:11" x14ac:dyDescent="0.25">
      <c r="K48042"/>
    </row>
    <row r="48043" spans="11:11" x14ac:dyDescent="0.25">
      <c r="K48043"/>
    </row>
    <row r="48044" spans="11:11" x14ac:dyDescent="0.25">
      <c r="K48044"/>
    </row>
    <row r="48045" spans="11:11" x14ac:dyDescent="0.25">
      <c r="K48045"/>
    </row>
    <row r="48046" spans="11:11" x14ac:dyDescent="0.25">
      <c r="K48046"/>
    </row>
    <row r="48047" spans="11:11" x14ac:dyDescent="0.25">
      <c r="K48047"/>
    </row>
    <row r="48048" spans="11:11" x14ac:dyDescent="0.25">
      <c r="K48048"/>
    </row>
    <row r="48049" spans="11:11" x14ac:dyDescent="0.25">
      <c r="K48049"/>
    </row>
    <row r="48050" spans="11:11" x14ac:dyDescent="0.25">
      <c r="K48050"/>
    </row>
    <row r="48051" spans="11:11" x14ac:dyDescent="0.25">
      <c r="K48051"/>
    </row>
    <row r="48052" spans="11:11" x14ac:dyDescent="0.25">
      <c r="K48052"/>
    </row>
    <row r="48053" spans="11:11" x14ac:dyDescent="0.25">
      <c r="K48053"/>
    </row>
    <row r="48054" spans="11:11" x14ac:dyDescent="0.25">
      <c r="K48054"/>
    </row>
    <row r="48055" spans="11:11" x14ac:dyDescent="0.25">
      <c r="K48055"/>
    </row>
    <row r="48056" spans="11:11" x14ac:dyDescent="0.25">
      <c r="K48056"/>
    </row>
    <row r="48057" spans="11:11" x14ac:dyDescent="0.25">
      <c r="K48057"/>
    </row>
    <row r="48058" spans="11:11" x14ac:dyDescent="0.25">
      <c r="K48058"/>
    </row>
    <row r="48059" spans="11:11" x14ac:dyDescent="0.25">
      <c r="K48059"/>
    </row>
    <row r="48060" spans="11:11" x14ac:dyDescent="0.25">
      <c r="K48060"/>
    </row>
    <row r="48061" spans="11:11" x14ac:dyDescent="0.25">
      <c r="K48061"/>
    </row>
    <row r="48062" spans="11:11" x14ac:dyDescent="0.25">
      <c r="K48062"/>
    </row>
    <row r="48063" spans="11:11" x14ac:dyDescent="0.25">
      <c r="K48063"/>
    </row>
    <row r="48064" spans="11:11" x14ac:dyDescent="0.25">
      <c r="K48064"/>
    </row>
    <row r="48065" spans="11:11" x14ac:dyDescent="0.25">
      <c r="K48065"/>
    </row>
    <row r="48066" spans="11:11" x14ac:dyDescent="0.25">
      <c r="K48066"/>
    </row>
    <row r="48067" spans="11:11" x14ac:dyDescent="0.25">
      <c r="K48067"/>
    </row>
    <row r="48068" spans="11:11" x14ac:dyDescent="0.25">
      <c r="K48068"/>
    </row>
    <row r="48069" spans="11:11" x14ac:dyDescent="0.25">
      <c r="K48069"/>
    </row>
    <row r="48070" spans="11:11" x14ac:dyDescent="0.25">
      <c r="K48070"/>
    </row>
    <row r="48071" spans="11:11" x14ac:dyDescent="0.25">
      <c r="K48071"/>
    </row>
    <row r="48072" spans="11:11" x14ac:dyDescent="0.25">
      <c r="K48072"/>
    </row>
    <row r="48073" spans="11:11" x14ac:dyDescent="0.25">
      <c r="K48073"/>
    </row>
    <row r="48074" spans="11:11" x14ac:dyDescent="0.25">
      <c r="K48074"/>
    </row>
    <row r="48075" spans="11:11" x14ac:dyDescent="0.25">
      <c r="K48075"/>
    </row>
    <row r="48076" spans="11:11" x14ac:dyDescent="0.25">
      <c r="K48076"/>
    </row>
    <row r="48077" spans="11:11" x14ac:dyDescent="0.25">
      <c r="K48077"/>
    </row>
    <row r="48078" spans="11:11" x14ac:dyDescent="0.25">
      <c r="K48078"/>
    </row>
    <row r="48079" spans="11:11" x14ac:dyDescent="0.25">
      <c r="K48079"/>
    </row>
    <row r="48080" spans="11:11" x14ac:dyDescent="0.25">
      <c r="K48080"/>
    </row>
    <row r="48081" spans="11:11" x14ac:dyDescent="0.25">
      <c r="K48081"/>
    </row>
    <row r="48082" spans="11:11" x14ac:dyDescent="0.25">
      <c r="K48082"/>
    </row>
    <row r="48083" spans="11:11" x14ac:dyDescent="0.25">
      <c r="K48083"/>
    </row>
    <row r="48084" spans="11:11" x14ac:dyDescent="0.25">
      <c r="K48084"/>
    </row>
    <row r="48085" spans="11:11" x14ac:dyDescent="0.25">
      <c r="K48085"/>
    </row>
    <row r="48086" spans="11:11" x14ac:dyDescent="0.25">
      <c r="K48086"/>
    </row>
    <row r="48087" spans="11:11" x14ac:dyDescent="0.25">
      <c r="K48087"/>
    </row>
    <row r="48088" spans="11:11" x14ac:dyDescent="0.25">
      <c r="K48088"/>
    </row>
    <row r="48089" spans="11:11" x14ac:dyDescent="0.25">
      <c r="K48089"/>
    </row>
    <row r="48090" spans="11:11" x14ac:dyDescent="0.25">
      <c r="K48090"/>
    </row>
    <row r="48091" spans="11:11" x14ac:dyDescent="0.25">
      <c r="K48091"/>
    </row>
    <row r="48092" spans="11:11" x14ac:dyDescent="0.25">
      <c r="K48092"/>
    </row>
    <row r="48093" spans="11:11" x14ac:dyDescent="0.25">
      <c r="K48093"/>
    </row>
    <row r="48094" spans="11:11" x14ac:dyDescent="0.25">
      <c r="K48094"/>
    </row>
    <row r="48095" spans="11:11" x14ac:dyDescent="0.25">
      <c r="K48095"/>
    </row>
    <row r="48096" spans="11:11" x14ac:dyDescent="0.25">
      <c r="K48096"/>
    </row>
    <row r="48097" spans="11:11" x14ac:dyDescent="0.25">
      <c r="K48097"/>
    </row>
    <row r="48098" spans="11:11" x14ac:dyDescent="0.25">
      <c r="K48098"/>
    </row>
    <row r="48099" spans="11:11" x14ac:dyDescent="0.25">
      <c r="K48099"/>
    </row>
    <row r="48100" spans="11:11" x14ac:dyDescent="0.25">
      <c r="K48100"/>
    </row>
    <row r="48101" spans="11:11" x14ac:dyDescent="0.25">
      <c r="K48101"/>
    </row>
    <row r="48102" spans="11:11" x14ac:dyDescent="0.25">
      <c r="K48102"/>
    </row>
    <row r="48103" spans="11:11" x14ac:dyDescent="0.25">
      <c r="K48103"/>
    </row>
    <row r="48104" spans="11:11" x14ac:dyDescent="0.25">
      <c r="K48104"/>
    </row>
    <row r="48105" spans="11:11" x14ac:dyDescent="0.25">
      <c r="K48105"/>
    </row>
    <row r="48106" spans="11:11" x14ac:dyDescent="0.25">
      <c r="K48106"/>
    </row>
    <row r="48107" spans="11:11" x14ac:dyDescent="0.25">
      <c r="K48107"/>
    </row>
    <row r="48108" spans="11:11" x14ac:dyDescent="0.25">
      <c r="K48108"/>
    </row>
    <row r="48109" spans="11:11" x14ac:dyDescent="0.25">
      <c r="K48109"/>
    </row>
    <row r="48110" spans="11:11" x14ac:dyDescent="0.25">
      <c r="K48110"/>
    </row>
    <row r="48111" spans="11:11" x14ac:dyDescent="0.25">
      <c r="K48111"/>
    </row>
    <row r="48112" spans="11:11" x14ac:dyDescent="0.25">
      <c r="K48112"/>
    </row>
    <row r="48113" spans="11:11" x14ac:dyDescent="0.25">
      <c r="K48113"/>
    </row>
    <row r="48114" spans="11:11" x14ac:dyDescent="0.25">
      <c r="K48114"/>
    </row>
    <row r="48115" spans="11:11" x14ac:dyDescent="0.25">
      <c r="K48115"/>
    </row>
    <row r="48116" spans="11:11" x14ac:dyDescent="0.25">
      <c r="K48116"/>
    </row>
    <row r="48117" spans="11:11" x14ac:dyDescent="0.25">
      <c r="K48117"/>
    </row>
    <row r="48118" spans="11:11" x14ac:dyDescent="0.25">
      <c r="K48118"/>
    </row>
    <row r="48119" spans="11:11" x14ac:dyDescent="0.25">
      <c r="K48119"/>
    </row>
    <row r="48120" spans="11:11" x14ac:dyDescent="0.25">
      <c r="K48120"/>
    </row>
    <row r="48121" spans="11:11" x14ac:dyDescent="0.25">
      <c r="K48121"/>
    </row>
    <row r="48122" spans="11:11" x14ac:dyDescent="0.25">
      <c r="K48122"/>
    </row>
    <row r="48123" spans="11:11" x14ac:dyDescent="0.25">
      <c r="K48123"/>
    </row>
    <row r="48124" spans="11:11" x14ac:dyDescent="0.25">
      <c r="K48124"/>
    </row>
    <row r="48125" spans="11:11" x14ac:dyDescent="0.25">
      <c r="K48125"/>
    </row>
    <row r="48126" spans="11:11" x14ac:dyDescent="0.25">
      <c r="K48126"/>
    </row>
    <row r="48127" spans="11:11" x14ac:dyDescent="0.25">
      <c r="K48127"/>
    </row>
    <row r="48128" spans="11:11" x14ac:dyDescent="0.25">
      <c r="K48128"/>
    </row>
    <row r="48129" spans="11:11" x14ac:dyDescent="0.25">
      <c r="K48129"/>
    </row>
    <row r="48130" spans="11:11" x14ac:dyDescent="0.25">
      <c r="K48130"/>
    </row>
    <row r="48131" spans="11:11" x14ac:dyDescent="0.25">
      <c r="K48131"/>
    </row>
    <row r="48132" spans="11:11" x14ac:dyDescent="0.25">
      <c r="K48132"/>
    </row>
    <row r="48133" spans="11:11" x14ac:dyDescent="0.25">
      <c r="K48133"/>
    </row>
    <row r="48134" spans="11:11" x14ac:dyDescent="0.25">
      <c r="K48134"/>
    </row>
    <row r="48135" spans="11:11" x14ac:dyDescent="0.25">
      <c r="K48135"/>
    </row>
    <row r="48136" spans="11:11" x14ac:dyDescent="0.25">
      <c r="K48136"/>
    </row>
    <row r="48137" spans="11:11" x14ac:dyDescent="0.25">
      <c r="K48137"/>
    </row>
    <row r="48138" spans="11:11" x14ac:dyDescent="0.25">
      <c r="K48138"/>
    </row>
    <row r="48139" spans="11:11" x14ac:dyDescent="0.25">
      <c r="K48139"/>
    </row>
    <row r="48140" spans="11:11" x14ac:dyDescent="0.25">
      <c r="K48140"/>
    </row>
    <row r="48141" spans="11:11" x14ac:dyDescent="0.25">
      <c r="K48141"/>
    </row>
    <row r="48142" spans="11:11" x14ac:dyDescent="0.25">
      <c r="K48142"/>
    </row>
    <row r="48143" spans="11:11" x14ac:dyDescent="0.25">
      <c r="K48143"/>
    </row>
    <row r="48144" spans="11:11" x14ac:dyDescent="0.25">
      <c r="K48144"/>
    </row>
    <row r="48145" spans="11:11" x14ac:dyDescent="0.25">
      <c r="K48145"/>
    </row>
    <row r="48146" spans="11:11" x14ac:dyDescent="0.25">
      <c r="K48146"/>
    </row>
    <row r="48147" spans="11:11" x14ac:dyDescent="0.25">
      <c r="K48147"/>
    </row>
    <row r="48148" spans="11:11" x14ac:dyDescent="0.25">
      <c r="K48148"/>
    </row>
    <row r="48149" spans="11:11" x14ac:dyDescent="0.25">
      <c r="K48149"/>
    </row>
    <row r="48150" spans="11:11" x14ac:dyDescent="0.25">
      <c r="K48150"/>
    </row>
    <row r="48151" spans="11:11" x14ac:dyDescent="0.25">
      <c r="K48151"/>
    </row>
    <row r="48152" spans="11:11" x14ac:dyDescent="0.25">
      <c r="K48152"/>
    </row>
    <row r="48153" spans="11:11" x14ac:dyDescent="0.25">
      <c r="K48153"/>
    </row>
    <row r="48154" spans="11:11" x14ac:dyDescent="0.25">
      <c r="K48154"/>
    </row>
    <row r="48155" spans="11:11" x14ac:dyDescent="0.25">
      <c r="K48155"/>
    </row>
    <row r="48156" spans="11:11" x14ac:dyDescent="0.25">
      <c r="K48156"/>
    </row>
    <row r="48157" spans="11:11" x14ac:dyDescent="0.25">
      <c r="K48157"/>
    </row>
    <row r="48158" spans="11:11" x14ac:dyDescent="0.25">
      <c r="K48158"/>
    </row>
    <row r="48159" spans="11:11" x14ac:dyDescent="0.25">
      <c r="K48159"/>
    </row>
    <row r="48160" spans="11:11" x14ac:dyDescent="0.25">
      <c r="K48160"/>
    </row>
    <row r="48161" spans="11:11" x14ac:dyDescent="0.25">
      <c r="K48161"/>
    </row>
    <row r="48162" spans="11:11" x14ac:dyDescent="0.25">
      <c r="K48162"/>
    </row>
    <row r="48163" spans="11:11" x14ac:dyDescent="0.25">
      <c r="K48163"/>
    </row>
    <row r="48164" spans="11:11" x14ac:dyDescent="0.25">
      <c r="K48164"/>
    </row>
    <row r="48165" spans="11:11" x14ac:dyDescent="0.25">
      <c r="K48165"/>
    </row>
    <row r="48166" spans="11:11" x14ac:dyDescent="0.25">
      <c r="K48166"/>
    </row>
    <row r="48167" spans="11:11" x14ac:dyDescent="0.25">
      <c r="K48167"/>
    </row>
    <row r="48168" spans="11:11" x14ac:dyDescent="0.25">
      <c r="K48168"/>
    </row>
    <row r="48169" spans="11:11" x14ac:dyDescent="0.25">
      <c r="K48169"/>
    </row>
    <row r="48170" spans="11:11" x14ac:dyDescent="0.25">
      <c r="K48170"/>
    </row>
    <row r="48171" spans="11:11" x14ac:dyDescent="0.25">
      <c r="K48171"/>
    </row>
    <row r="48172" spans="11:11" x14ac:dyDescent="0.25">
      <c r="K48172"/>
    </row>
    <row r="48173" spans="11:11" x14ac:dyDescent="0.25">
      <c r="K48173"/>
    </row>
    <row r="48174" spans="11:11" x14ac:dyDescent="0.25">
      <c r="K48174"/>
    </row>
    <row r="48175" spans="11:11" x14ac:dyDescent="0.25">
      <c r="K48175"/>
    </row>
    <row r="48176" spans="11:11" x14ac:dyDescent="0.25">
      <c r="K48176"/>
    </row>
    <row r="48177" spans="11:11" x14ac:dyDescent="0.25">
      <c r="K48177"/>
    </row>
    <row r="48178" spans="11:11" x14ac:dyDescent="0.25">
      <c r="K48178"/>
    </row>
    <row r="48179" spans="11:11" x14ac:dyDescent="0.25">
      <c r="K48179"/>
    </row>
    <row r="48180" spans="11:11" x14ac:dyDescent="0.25">
      <c r="K48180"/>
    </row>
    <row r="48181" spans="11:11" x14ac:dyDescent="0.25">
      <c r="K48181"/>
    </row>
    <row r="48182" spans="11:11" x14ac:dyDescent="0.25">
      <c r="K48182"/>
    </row>
    <row r="48183" spans="11:11" x14ac:dyDescent="0.25">
      <c r="K48183"/>
    </row>
    <row r="48184" spans="11:11" x14ac:dyDescent="0.25">
      <c r="K48184"/>
    </row>
    <row r="48185" spans="11:11" x14ac:dyDescent="0.25">
      <c r="K48185"/>
    </row>
    <row r="48186" spans="11:11" x14ac:dyDescent="0.25">
      <c r="K48186"/>
    </row>
    <row r="48187" spans="11:11" x14ac:dyDescent="0.25">
      <c r="K48187"/>
    </row>
    <row r="48188" spans="11:11" x14ac:dyDescent="0.25">
      <c r="K48188"/>
    </row>
    <row r="48189" spans="11:11" x14ac:dyDescent="0.25">
      <c r="K48189"/>
    </row>
    <row r="48190" spans="11:11" x14ac:dyDescent="0.25">
      <c r="K48190"/>
    </row>
    <row r="48191" spans="11:11" x14ac:dyDescent="0.25">
      <c r="K48191"/>
    </row>
    <row r="48192" spans="11:11" x14ac:dyDescent="0.25">
      <c r="K48192"/>
    </row>
    <row r="48193" spans="11:11" x14ac:dyDescent="0.25">
      <c r="K48193"/>
    </row>
    <row r="48194" spans="11:11" x14ac:dyDescent="0.25">
      <c r="K48194"/>
    </row>
    <row r="48195" spans="11:11" x14ac:dyDescent="0.25">
      <c r="K48195"/>
    </row>
    <row r="48196" spans="11:11" x14ac:dyDescent="0.25">
      <c r="K48196"/>
    </row>
    <row r="48197" spans="11:11" x14ac:dyDescent="0.25">
      <c r="K48197"/>
    </row>
    <row r="48198" spans="11:11" x14ac:dyDescent="0.25">
      <c r="K48198"/>
    </row>
    <row r="48199" spans="11:11" x14ac:dyDescent="0.25">
      <c r="K48199"/>
    </row>
    <row r="48200" spans="11:11" x14ac:dyDescent="0.25">
      <c r="K48200"/>
    </row>
    <row r="48201" spans="11:11" x14ac:dyDescent="0.25">
      <c r="K48201"/>
    </row>
    <row r="48202" spans="11:11" x14ac:dyDescent="0.25">
      <c r="K48202"/>
    </row>
    <row r="48203" spans="11:11" x14ac:dyDescent="0.25">
      <c r="K48203"/>
    </row>
    <row r="48204" spans="11:11" x14ac:dyDescent="0.25">
      <c r="K48204"/>
    </row>
    <row r="48205" spans="11:11" x14ac:dyDescent="0.25">
      <c r="K48205"/>
    </row>
    <row r="48206" spans="11:11" x14ac:dyDescent="0.25">
      <c r="K48206"/>
    </row>
    <row r="48207" spans="11:11" x14ac:dyDescent="0.25">
      <c r="K48207"/>
    </row>
    <row r="48208" spans="11:11" x14ac:dyDescent="0.25">
      <c r="K48208"/>
    </row>
    <row r="48209" spans="11:11" x14ac:dyDescent="0.25">
      <c r="K48209"/>
    </row>
    <row r="48210" spans="11:11" x14ac:dyDescent="0.25">
      <c r="K48210"/>
    </row>
    <row r="48211" spans="11:11" x14ac:dyDescent="0.25">
      <c r="K48211"/>
    </row>
    <row r="48212" spans="11:11" x14ac:dyDescent="0.25">
      <c r="K48212"/>
    </row>
    <row r="48213" spans="11:11" x14ac:dyDescent="0.25">
      <c r="K48213"/>
    </row>
    <row r="48214" spans="11:11" x14ac:dyDescent="0.25">
      <c r="K48214"/>
    </row>
    <row r="48215" spans="11:11" x14ac:dyDescent="0.25">
      <c r="K48215"/>
    </row>
    <row r="48216" spans="11:11" x14ac:dyDescent="0.25">
      <c r="K48216"/>
    </row>
    <row r="48217" spans="11:11" x14ac:dyDescent="0.25">
      <c r="K48217"/>
    </row>
    <row r="48218" spans="11:11" x14ac:dyDescent="0.25">
      <c r="K48218"/>
    </row>
    <row r="48219" spans="11:11" x14ac:dyDescent="0.25">
      <c r="K48219"/>
    </row>
    <row r="48220" spans="11:11" x14ac:dyDescent="0.25">
      <c r="K48220"/>
    </row>
    <row r="48221" spans="11:11" x14ac:dyDescent="0.25">
      <c r="K48221"/>
    </row>
    <row r="48222" spans="11:11" x14ac:dyDescent="0.25">
      <c r="K48222"/>
    </row>
    <row r="48223" spans="11:11" x14ac:dyDescent="0.25">
      <c r="K48223"/>
    </row>
    <row r="48224" spans="11:11" x14ac:dyDescent="0.25">
      <c r="K48224"/>
    </row>
    <row r="48225" spans="11:11" x14ac:dyDescent="0.25">
      <c r="K48225"/>
    </row>
    <row r="48226" spans="11:11" x14ac:dyDescent="0.25">
      <c r="K48226"/>
    </row>
    <row r="48227" spans="11:11" x14ac:dyDescent="0.25">
      <c r="K48227"/>
    </row>
    <row r="48228" spans="11:11" x14ac:dyDescent="0.25">
      <c r="K48228"/>
    </row>
    <row r="48229" spans="11:11" x14ac:dyDescent="0.25">
      <c r="K48229"/>
    </row>
    <row r="48230" spans="11:11" x14ac:dyDescent="0.25">
      <c r="K48230"/>
    </row>
    <row r="48231" spans="11:11" x14ac:dyDescent="0.25">
      <c r="K48231"/>
    </row>
    <row r="48232" spans="11:11" x14ac:dyDescent="0.25">
      <c r="K48232"/>
    </row>
    <row r="48233" spans="11:11" x14ac:dyDescent="0.25">
      <c r="K48233"/>
    </row>
    <row r="48234" spans="11:11" x14ac:dyDescent="0.25">
      <c r="K48234"/>
    </row>
    <row r="48235" spans="11:11" x14ac:dyDescent="0.25">
      <c r="K48235"/>
    </row>
    <row r="48236" spans="11:11" x14ac:dyDescent="0.25">
      <c r="K48236"/>
    </row>
    <row r="48237" spans="11:11" x14ac:dyDescent="0.25">
      <c r="K48237"/>
    </row>
    <row r="48238" spans="11:11" x14ac:dyDescent="0.25">
      <c r="K48238"/>
    </row>
    <row r="48239" spans="11:11" x14ac:dyDescent="0.25">
      <c r="K48239"/>
    </row>
    <row r="48240" spans="11:11" x14ac:dyDescent="0.25">
      <c r="K48240"/>
    </row>
    <row r="48241" spans="11:11" x14ac:dyDescent="0.25">
      <c r="K48241"/>
    </row>
    <row r="48242" spans="11:11" x14ac:dyDescent="0.25">
      <c r="K48242"/>
    </row>
    <row r="48243" spans="11:11" x14ac:dyDescent="0.25">
      <c r="K48243"/>
    </row>
    <row r="48244" spans="11:11" x14ac:dyDescent="0.25">
      <c r="K48244"/>
    </row>
    <row r="48245" spans="11:11" x14ac:dyDescent="0.25">
      <c r="K48245"/>
    </row>
    <row r="48246" spans="11:11" x14ac:dyDescent="0.25">
      <c r="K48246"/>
    </row>
    <row r="48247" spans="11:11" x14ac:dyDescent="0.25">
      <c r="K48247"/>
    </row>
    <row r="48248" spans="11:11" x14ac:dyDescent="0.25">
      <c r="K48248"/>
    </row>
    <row r="48249" spans="11:11" x14ac:dyDescent="0.25">
      <c r="K48249"/>
    </row>
    <row r="48250" spans="11:11" x14ac:dyDescent="0.25">
      <c r="K48250"/>
    </row>
    <row r="48251" spans="11:11" x14ac:dyDescent="0.25">
      <c r="K48251"/>
    </row>
    <row r="48252" spans="11:11" x14ac:dyDescent="0.25">
      <c r="K48252"/>
    </row>
    <row r="48253" spans="11:11" x14ac:dyDescent="0.25">
      <c r="K48253"/>
    </row>
    <row r="48254" spans="11:11" x14ac:dyDescent="0.25">
      <c r="K48254"/>
    </row>
    <row r="48255" spans="11:11" x14ac:dyDescent="0.25">
      <c r="K48255"/>
    </row>
    <row r="48256" spans="11:11" x14ac:dyDescent="0.25">
      <c r="K48256"/>
    </row>
    <row r="48257" spans="11:11" x14ac:dyDescent="0.25">
      <c r="K48257"/>
    </row>
    <row r="48258" spans="11:11" x14ac:dyDescent="0.25">
      <c r="K48258"/>
    </row>
    <row r="48259" spans="11:11" x14ac:dyDescent="0.25">
      <c r="K48259"/>
    </row>
    <row r="48260" spans="11:11" x14ac:dyDescent="0.25">
      <c r="K48260"/>
    </row>
    <row r="48261" spans="11:11" x14ac:dyDescent="0.25">
      <c r="K48261"/>
    </row>
    <row r="48262" spans="11:11" x14ac:dyDescent="0.25">
      <c r="K48262"/>
    </row>
    <row r="48263" spans="11:11" x14ac:dyDescent="0.25">
      <c r="K48263"/>
    </row>
    <row r="48264" spans="11:11" x14ac:dyDescent="0.25">
      <c r="K48264"/>
    </row>
    <row r="48265" spans="11:11" x14ac:dyDescent="0.25">
      <c r="K48265"/>
    </row>
    <row r="48266" spans="11:11" x14ac:dyDescent="0.25">
      <c r="K48266"/>
    </row>
    <row r="48267" spans="11:11" x14ac:dyDescent="0.25">
      <c r="K48267"/>
    </row>
    <row r="48268" spans="11:11" x14ac:dyDescent="0.25">
      <c r="K48268"/>
    </row>
    <row r="48269" spans="11:11" x14ac:dyDescent="0.25">
      <c r="K48269"/>
    </row>
    <row r="48270" spans="11:11" x14ac:dyDescent="0.25">
      <c r="K48270"/>
    </row>
    <row r="48271" spans="11:11" x14ac:dyDescent="0.25">
      <c r="K48271"/>
    </row>
    <row r="48272" spans="11:11" x14ac:dyDescent="0.25">
      <c r="K48272"/>
    </row>
    <row r="48273" spans="11:11" x14ac:dyDescent="0.25">
      <c r="K48273"/>
    </row>
    <row r="48274" spans="11:11" x14ac:dyDescent="0.25">
      <c r="K48274"/>
    </row>
    <row r="48275" spans="11:11" x14ac:dyDescent="0.25">
      <c r="K48275"/>
    </row>
    <row r="48276" spans="11:11" x14ac:dyDescent="0.25">
      <c r="K48276"/>
    </row>
    <row r="48277" spans="11:11" x14ac:dyDescent="0.25">
      <c r="K48277"/>
    </row>
    <row r="48278" spans="11:11" x14ac:dyDescent="0.25">
      <c r="K48278"/>
    </row>
    <row r="48279" spans="11:11" x14ac:dyDescent="0.25">
      <c r="K48279"/>
    </row>
    <row r="48280" spans="11:11" x14ac:dyDescent="0.25">
      <c r="K48280"/>
    </row>
    <row r="48281" spans="11:11" x14ac:dyDescent="0.25">
      <c r="K48281"/>
    </row>
    <row r="48282" spans="11:11" x14ac:dyDescent="0.25">
      <c r="K48282"/>
    </row>
    <row r="48283" spans="11:11" x14ac:dyDescent="0.25">
      <c r="K48283"/>
    </row>
    <row r="48284" spans="11:11" x14ac:dyDescent="0.25">
      <c r="K48284"/>
    </row>
    <row r="48285" spans="11:11" x14ac:dyDescent="0.25">
      <c r="K48285"/>
    </row>
    <row r="48286" spans="11:11" x14ac:dyDescent="0.25">
      <c r="K48286"/>
    </row>
    <row r="48287" spans="11:11" x14ac:dyDescent="0.25">
      <c r="K48287"/>
    </row>
    <row r="48288" spans="11:11" x14ac:dyDescent="0.25">
      <c r="K48288"/>
    </row>
    <row r="48289" spans="11:11" x14ac:dyDescent="0.25">
      <c r="K48289"/>
    </row>
    <row r="48290" spans="11:11" x14ac:dyDescent="0.25">
      <c r="K48290"/>
    </row>
    <row r="48291" spans="11:11" x14ac:dyDescent="0.25">
      <c r="K48291"/>
    </row>
    <row r="48292" spans="11:11" x14ac:dyDescent="0.25">
      <c r="K48292"/>
    </row>
    <row r="48293" spans="11:11" x14ac:dyDescent="0.25">
      <c r="K48293"/>
    </row>
    <row r="48294" spans="11:11" x14ac:dyDescent="0.25">
      <c r="K48294"/>
    </row>
    <row r="48295" spans="11:11" x14ac:dyDescent="0.25">
      <c r="K48295"/>
    </row>
    <row r="48296" spans="11:11" x14ac:dyDescent="0.25">
      <c r="K48296"/>
    </row>
    <row r="48297" spans="11:11" x14ac:dyDescent="0.25">
      <c r="K48297"/>
    </row>
    <row r="48298" spans="11:11" x14ac:dyDescent="0.25">
      <c r="K48298"/>
    </row>
    <row r="48299" spans="11:11" x14ac:dyDescent="0.25">
      <c r="K48299"/>
    </row>
    <row r="48300" spans="11:11" x14ac:dyDescent="0.25">
      <c r="K48300"/>
    </row>
    <row r="48301" spans="11:11" x14ac:dyDescent="0.25">
      <c r="K48301"/>
    </row>
    <row r="48302" spans="11:11" x14ac:dyDescent="0.25">
      <c r="K48302"/>
    </row>
    <row r="48303" spans="11:11" x14ac:dyDescent="0.25">
      <c r="K48303"/>
    </row>
    <row r="48304" spans="11:11" x14ac:dyDescent="0.25">
      <c r="K48304"/>
    </row>
    <row r="48305" spans="11:11" x14ac:dyDescent="0.25">
      <c r="K48305"/>
    </row>
    <row r="48306" spans="11:11" x14ac:dyDescent="0.25">
      <c r="K48306"/>
    </row>
    <row r="48307" spans="11:11" x14ac:dyDescent="0.25">
      <c r="K48307"/>
    </row>
    <row r="48308" spans="11:11" x14ac:dyDescent="0.25">
      <c r="K48308"/>
    </row>
    <row r="48309" spans="11:11" x14ac:dyDescent="0.25">
      <c r="K48309"/>
    </row>
    <row r="48310" spans="11:11" x14ac:dyDescent="0.25">
      <c r="K48310"/>
    </row>
    <row r="48311" spans="11:11" x14ac:dyDescent="0.25">
      <c r="K48311"/>
    </row>
    <row r="48312" spans="11:11" x14ac:dyDescent="0.25">
      <c r="K48312"/>
    </row>
    <row r="48313" spans="11:11" x14ac:dyDescent="0.25">
      <c r="K48313"/>
    </row>
    <row r="48314" spans="11:11" x14ac:dyDescent="0.25">
      <c r="K48314"/>
    </row>
    <row r="48315" spans="11:11" x14ac:dyDescent="0.25">
      <c r="K48315"/>
    </row>
    <row r="48316" spans="11:11" x14ac:dyDescent="0.25">
      <c r="K48316"/>
    </row>
    <row r="48317" spans="11:11" x14ac:dyDescent="0.25">
      <c r="K48317"/>
    </row>
    <row r="48318" spans="11:11" x14ac:dyDescent="0.25">
      <c r="K48318"/>
    </row>
    <row r="48319" spans="11:11" x14ac:dyDescent="0.25">
      <c r="K48319"/>
    </row>
    <row r="48320" spans="11:11" x14ac:dyDescent="0.25">
      <c r="K48320"/>
    </row>
    <row r="48321" spans="11:11" x14ac:dyDescent="0.25">
      <c r="K48321"/>
    </row>
    <row r="48322" spans="11:11" x14ac:dyDescent="0.25">
      <c r="K48322"/>
    </row>
    <row r="48323" spans="11:11" x14ac:dyDescent="0.25">
      <c r="K48323"/>
    </row>
    <row r="48324" spans="11:11" x14ac:dyDescent="0.25">
      <c r="K48324"/>
    </row>
    <row r="48325" spans="11:11" x14ac:dyDescent="0.25">
      <c r="K48325"/>
    </row>
    <row r="48326" spans="11:11" x14ac:dyDescent="0.25">
      <c r="K48326"/>
    </row>
    <row r="48327" spans="11:11" x14ac:dyDescent="0.25">
      <c r="K48327"/>
    </row>
    <row r="48328" spans="11:11" x14ac:dyDescent="0.25">
      <c r="K48328"/>
    </row>
    <row r="48329" spans="11:11" x14ac:dyDescent="0.25">
      <c r="K48329"/>
    </row>
    <row r="48330" spans="11:11" x14ac:dyDescent="0.25">
      <c r="K48330"/>
    </row>
    <row r="48331" spans="11:11" x14ac:dyDescent="0.25">
      <c r="K48331"/>
    </row>
    <row r="48332" spans="11:11" x14ac:dyDescent="0.25">
      <c r="K48332"/>
    </row>
    <row r="48333" spans="11:11" x14ac:dyDescent="0.25">
      <c r="K48333"/>
    </row>
    <row r="48334" spans="11:11" x14ac:dyDescent="0.25">
      <c r="K48334"/>
    </row>
    <row r="48335" spans="11:11" x14ac:dyDescent="0.25">
      <c r="K48335"/>
    </row>
    <row r="48336" spans="11:11" x14ac:dyDescent="0.25">
      <c r="K48336"/>
    </row>
    <row r="48337" spans="11:11" x14ac:dyDescent="0.25">
      <c r="K48337"/>
    </row>
    <row r="48338" spans="11:11" x14ac:dyDescent="0.25">
      <c r="K48338"/>
    </row>
    <row r="48339" spans="11:11" x14ac:dyDescent="0.25">
      <c r="K48339"/>
    </row>
    <row r="48340" spans="11:11" x14ac:dyDescent="0.25">
      <c r="K48340"/>
    </row>
    <row r="48341" spans="11:11" x14ac:dyDescent="0.25">
      <c r="K48341"/>
    </row>
    <row r="48342" spans="11:11" x14ac:dyDescent="0.25">
      <c r="K48342"/>
    </row>
    <row r="48343" spans="11:11" x14ac:dyDescent="0.25">
      <c r="K48343"/>
    </row>
    <row r="48344" spans="11:11" x14ac:dyDescent="0.25">
      <c r="K48344"/>
    </row>
    <row r="48345" spans="11:11" x14ac:dyDescent="0.25">
      <c r="K48345"/>
    </row>
    <row r="48346" spans="11:11" x14ac:dyDescent="0.25">
      <c r="K48346"/>
    </row>
    <row r="48347" spans="11:11" x14ac:dyDescent="0.25">
      <c r="K48347"/>
    </row>
    <row r="48348" spans="11:11" x14ac:dyDescent="0.25">
      <c r="K48348"/>
    </row>
    <row r="48349" spans="11:11" x14ac:dyDescent="0.25">
      <c r="K48349"/>
    </row>
    <row r="48350" spans="11:11" x14ac:dyDescent="0.25">
      <c r="K48350"/>
    </row>
    <row r="48351" spans="11:11" x14ac:dyDescent="0.25">
      <c r="K48351"/>
    </row>
    <row r="48352" spans="11:11" x14ac:dyDescent="0.25">
      <c r="K48352"/>
    </row>
    <row r="48353" spans="11:11" x14ac:dyDescent="0.25">
      <c r="K48353"/>
    </row>
    <row r="48354" spans="11:11" x14ac:dyDescent="0.25">
      <c r="K48354"/>
    </row>
    <row r="48355" spans="11:11" x14ac:dyDescent="0.25">
      <c r="K48355"/>
    </row>
    <row r="48356" spans="11:11" x14ac:dyDescent="0.25">
      <c r="K48356"/>
    </row>
    <row r="48357" spans="11:11" x14ac:dyDescent="0.25">
      <c r="K48357"/>
    </row>
    <row r="48358" spans="11:11" x14ac:dyDescent="0.25">
      <c r="K48358"/>
    </row>
    <row r="48359" spans="11:11" x14ac:dyDescent="0.25">
      <c r="K48359"/>
    </row>
    <row r="48360" spans="11:11" x14ac:dyDescent="0.25">
      <c r="K48360"/>
    </row>
    <row r="48361" spans="11:11" x14ac:dyDescent="0.25">
      <c r="K48361"/>
    </row>
    <row r="48362" spans="11:11" x14ac:dyDescent="0.25">
      <c r="K48362"/>
    </row>
    <row r="48363" spans="11:11" x14ac:dyDescent="0.25">
      <c r="K48363"/>
    </row>
    <row r="48364" spans="11:11" x14ac:dyDescent="0.25">
      <c r="K48364"/>
    </row>
    <row r="48365" spans="11:11" x14ac:dyDescent="0.25">
      <c r="K48365"/>
    </row>
    <row r="48366" spans="11:11" x14ac:dyDescent="0.25">
      <c r="K48366"/>
    </row>
    <row r="48367" spans="11:11" x14ac:dyDescent="0.25">
      <c r="K48367"/>
    </row>
    <row r="48368" spans="11:11" x14ac:dyDescent="0.25">
      <c r="K48368"/>
    </row>
    <row r="48369" spans="11:11" x14ac:dyDescent="0.25">
      <c r="K48369"/>
    </row>
    <row r="48370" spans="11:11" x14ac:dyDescent="0.25">
      <c r="K48370"/>
    </row>
    <row r="48371" spans="11:11" x14ac:dyDescent="0.25">
      <c r="K48371"/>
    </row>
    <row r="48372" spans="11:11" x14ac:dyDescent="0.25">
      <c r="K48372"/>
    </row>
    <row r="48373" spans="11:11" x14ac:dyDescent="0.25">
      <c r="K48373"/>
    </row>
    <row r="48374" spans="11:11" x14ac:dyDescent="0.25">
      <c r="K48374"/>
    </row>
    <row r="48375" spans="11:11" x14ac:dyDescent="0.25">
      <c r="K48375"/>
    </row>
    <row r="48376" spans="11:11" x14ac:dyDescent="0.25">
      <c r="K48376"/>
    </row>
    <row r="48377" spans="11:11" x14ac:dyDescent="0.25">
      <c r="K48377"/>
    </row>
    <row r="48378" spans="11:11" x14ac:dyDescent="0.25">
      <c r="K48378"/>
    </row>
    <row r="48379" spans="11:11" x14ac:dyDescent="0.25">
      <c r="K48379"/>
    </row>
    <row r="48380" spans="11:11" x14ac:dyDescent="0.25">
      <c r="K48380"/>
    </row>
    <row r="48381" spans="11:11" x14ac:dyDescent="0.25">
      <c r="K48381"/>
    </row>
    <row r="48382" spans="11:11" x14ac:dyDescent="0.25">
      <c r="K48382"/>
    </row>
    <row r="48383" spans="11:11" x14ac:dyDescent="0.25">
      <c r="K48383"/>
    </row>
    <row r="48384" spans="11:11" x14ac:dyDescent="0.25">
      <c r="K48384"/>
    </row>
    <row r="48385" spans="11:11" x14ac:dyDescent="0.25">
      <c r="K48385"/>
    </row>
    <row r="48386" spans="11:11" x14ac:dyDescent="0.25">
      <c r="K48386"/>
    </row>
    <row r="48387" spans="11:11" x14ac:dyDescent="0.25">
      <c r="K48387"/>
    </row>
    <row r="48388" spans="11:11" x14ac:dyDescent="0.25">
      <c r="K48388"/>
    </row>
    <row r="48389" spans="11:11" x14ac:dyDescent="0.25">
      <c r="K48389"/>
    </row>
    <row r="48390" spans="11:11" x14ac:dyDescent="0.25">
      <c r="K48390"/>
    </row>
    <row r="48391" spans="11:11" x14ac:dyDescent="0.25">
      <c r="K48391"/>
    </row>
    <row r="48392" spans="11:11" x14ac:dyDescent="0.25">
      <c r="K48392"/>
    </row>
    <row r="48393" spans="11:11" x14ac:dyDescent="0.25">
      <c r="K48393"/>
    </row>
    <row r="48394" spans="11:11" x14ac:dyDescent="0.25">
      <c r="K48394"/>
    </row>
    <row r="48395" spans="11:11" x14ac:dyDescent="0.25">
      <c r="K48395"/>
    </row>
    <row r="48396" spans="11:11" x14ac:dyDescent="0.25">
      <c r="K48396"/>
    </row>
    <row r="48397" spans="11:11" x14ac:dyDescent="0.25">
      <c r="K48397"/>
    </row>
    <row r="48398" spans="11:11" x14ac:dyDescent="0.25">
      <c r="K48398"/>
    </row>
    <row r="48399" spans="11:11" x14ac:dyDescent="0.25">
      <c r="K48399"/>
    </row>
    <row r="48400" spans="11:11" x14ac:dyDescent="0.25">
      <c r="K48400"/>
    </row>
    <row r="48401" spans="11:11" x14ac:dyDescent="0.25">
      <c r="K48401"/>
    </row>
    <row r="48402" spans="11:11" x14ac:dyDescent="0.25">
      <c r="K48402"/>
    </row>
    <row r="48403" spans="11:11" x14ac:dyDescent="0.25">
      <c r="K48403"/>
    </row>
    <row r="48404" spans="11:11" x14ac:dyDescent="0.25">
      <c r="K48404"/>
    </row>
    <row r="48405" spans="11:11" x14ac:dyDescent="0.25">
      <c r="K48405"/>
    </row>
    <row r="48406" spans="11:11" x14ac:dyDescent="0.25">
      <c r="K48406"/>
    </row>
    <row r="48407" spans="11:11" x14ac:dyDescent="0.25">
      <c r="K48407"/>
    </row>
    <row r="48408" spans="11:11" x14ac:dyDescent="0.25">
      <c r="K48408"/>
    </row>
    <row r="48409" spans="11:11" x14ac:dyDescent="0.25">
      <c r="K48409"/>
    </row>
    <row r="48410" spans="11:11" x14ac:dyDescent="0.25">
      <c r="K48410"/>
    </row>
    <row r="48411" spans="11:11" x14ac:dyDescent="0.25">
      <c r="K48411"/>
    </row>
    <row r="48412" spans="11:11" x14ac:dyDescent="0.25">
      <c r="K48412"/>
    </row>
    <row r="48413" spans="11:11" x14ac:dyDescent="0.25">
      <c r="K48413"/>
    </row>
    <row r="48414" spans="11:11" x14ac:dyDescent="0.25">
      <c r="K48414"/>
    </row>
    <row r="48415" spans="11:11" x14ac:dyDescent="0.25">
      <c r="K48415"/>
    </row>
    <row r="48416" spans="11:11" x14ac:dyDescent="0.25">
      <c r="K48416"/>
    </row>
    <row r="48417" spans="11:11" x14ac:dyDescent="0.25">
      <c r="K48417"/>
    </row>
    <row r="48418" spans="11:11" x14ac:dyDescent="0.25">
      <c r="K48418"/>
    </row>
    <row r="48419" spans="11:11" x14ac:dyDescent="0.25">
      <c r="K48419"/>
    </row>
    <row r="48420" spans="11:11" x14ac:dyDescent="0.25">
      <c r="K48420"/>
    </row>
    <row r="48421" spans="11:11" x14ac:dyDescent="0.25">
      <c r="K48421"/>
    </row>
    <row r="48422" spans="11:11" x14ac:dyDescent="0.25">
      <c r="K48422"/>
    </row>
    <row r="48423" spans="11:11" x14ac:dyDescent="0.25">
      <c r="K48423"/>
    </row>
    <row r="48424" spans="11:11" x14ac:dyDescent="0.25">
      <c r="K48424"/>
    </row>
    <row r="48425" spans="11:11" x14ac:dyDescent="0.25">
      <c r="K48425"/>
    </row>
    <row r="48426" spans="11:11" x14ac:dyDescent="0.25">
      <c r="K48426"/>
    </row>
    <row r="48427" spans="11:11" x14ac:dyDescent="0.25">
      <c r="K48427"/>
    </row>
    <row r="48428" spans="11:11" x14ac:dyDescent="0.25">
      <c r="K48428"/>
    </row>
    <row r="48429" spans="11:11" x14ac:dyDescent="0.25">
      <c r="K48429"/>
    </row>
    <row r="48430" spans="11:11" x14ac:dyDescent="0.25">
      <c r="K48430"/>
    </row>
    <row r="48431" spans="11:11" x14ac:dyDescent="0.25">
      <c r="K48431"/>
    </row>
    <row r="48432" spans="11:11" x14ac:dyDescent="0.25">
      <c r="K48432"/>
    </row>
    <row r="48433" spans="11:11" x14ac:dyDescent="0.25">
      <c r="K48433"/>
    </row>
    <row r="48434" spans="11:11" x14ac:dyDescent="0.25">
      <c r="K48434"/>
    </row>
    <row r="48435" spans="11:11" x14ac:dyDescent="0.25">
      <c r="K48435"/>
    </row>
    <row r="48436" spans="11:11" x14ac:dyDescent="0.25">
      <c r="K48436"/>
    </row>
    <row r="48437" spans="11:11" x14ac:dyDescent="0.25">
      <c r="K48437"/>
    </row>
    <row r="48438" spans="11:11" x14ac:dyDescent="0.25">
      <c r="K48438"/>
    </row>
    <row r="48439" spans="11:11" x14ac:dyDescent="0.25">
      <c r="K48439"/>
    </row>
    <row r="48440" spans="11:11" x14ac:dyDescent="0.25">
      <c r="K48440"/>
    </row>
    <row r="48441" spans="11:11" x14ac:dyDescent="0.25">
      <c r="K48441"/>
    </row>
    <row r="48442" spans="11:11" x14ac:dyDescent="0.25">
      <c r="K48442"/>
    </row>
    <row r="48443" spans="11:11" x14ac:dyDescent="0.25">
      <c r="K48443"/>
    </row>
    <row r="48444" spans="11:11" x14ac:dyDescent="0.25">
      <c r="K48444"/>
    </row>
    <row r="48445" spans="11:11" x14ac:dyDescent="0.25">
      <c r="K48445"/>
    </row>
    <row r="48446" spans="11:11" x14ac:dyDescent="0.25">
      <c r="K48446"/>
    </row>
    <row r="48447" spans="11:11" x14ac:dyDescent="0.25">
      <c r="K48447"/>
    </row>
    <row r="48448" spans="11:11" x14ac:dyDescent="0.25">
      <c r="K48448"/>
    </row>
    <row r="48449" spans="11:11" x14ac:dyDescent="0.25">
      <c r="K48449"/>
    </row>
    <row r="48450" spans="11:11" x14ac:dyDescent="0.25">
      <c r="K48450"/>
    </row>
    <row r="48451" spans="11:11" x14ac:dyDescent="0.25">
      <c r="K48451"/>
    </row>
    <row r="48452" spans="11:11" x14ac:dyDescent="0.25">
      <c r="K48452"/>
    </row>
    <row r="48453" spans="11:11" x14ac:dyDescent="0.25">
      <c r="K48453"/>
    </row>
    <row r="48454" spans="11:11" x14ac:dyDescent="0.25">
      <c r="K48454"/>
    </row>
    <row r="48455" spans="11:11" x14ac:dyDescent="0.25">
      <c r="K48455"/>
    </row>
    <row r="48456" spans="11:11" x14ac:dyDescent="0.25">
      <c r="K48456"/>
    </row>
    <row r="48457" spans="11:11" x14ac:dyDescent="0.25">
      <c r="K48457"/>
    </row>
    <row r="48458" spans="11:11" x14ac:dyDescent="0.25">
      <c r="K48458"/>
    </row>
    <row r="48459" spans="11:11" x14ac:dyDescent="0.25">
      <c r="K48459"/>
    </row>
    <row r="48460" spans="11:11" x14ac:dyDescent="0.25">
      <c r="K48460"/>
    </row>
    <row r="48461" spans="11:11" x14ac:dyDescent="0.25">
      <c r="K48461"/>
    </row>
    <row r="48462" spans="11:11" x14ac:dyDescent="0.25">
      <c r="K48462"/>
    </row>
    <row r="48463" spans="11:11" x14ac:dyDescent="0.25">
      <c r="K48463"/>
    </row>
    <row r="48464" spans="11:11" x14ac:dyDescent="0.25">
      <c r="K48464"/>
    </row>
    <row r="48465" spans="11:11" x14ac:dyDescent="0.25">
      <c r="K48465"/>
    </row>
    <row r="48466" spans="11:11" x14ac:dyDescent="0.25">
      <c r="K48466"/>
    </row>
    <row r="48467" spans="11:11" x14ac:dyDescent="0.25">
      <c r="K48467"/>
    </row>
    <row r="48468" spans="11:11" x14ac:dyDescent="0.25">
      <c r="K48468"/>
    </row>
    <row r="48469" spans="11:11" x14ac:dyDescent="0.25">
      <c r="K48469"/>
    </row>
    <row r="48470" spans="11:11" x14ac:dyDescent="0.25">
      <c r="K48470"/>
    </row>
    <row r="48471" spans="11:11" x14ac:dyDescent="0.25">
      <c r="K48471"/>
    </row>
    <row r="48472" spans="11:11" x14ac:dyDescent="0.25">
      <c r="K48472"/>
    </row>
    <row r="48473" spans="11:11" x14ac:dyDescent="0.25">
      <c r="K48473"/>
    </row>
    <row r="48474" spans="11:11" x14ac:dyDescent="0.25">
      <c r="K48474"/>
    </row>
    <row r="48475" spans="11:11" x14ac:dyDescent="0.25">
      <c r="K48475"/>
    </row>
    <row r="48476" spans="11:11" x14ac:dyDescent="0.25">
      <c r="K48476"/>
    </row>
    <row r="48477" spans="11:11" x14ac:dyDescent="0.25">
      <c r="K48477"/>
    </row>
    <row r="48478" spans="11:11" x14ac:dyDescent="0.25">
      <c r="K48478"/>
    </row>
    <row r="48479" spans="11:11" x14ac:dyDescent="0.25">
      <c r="K48479"/>
    </row>
    <row r="48480" spans="11:11" x14ac:dyDescent="0.25">
      <c r="K48480"/>
    </row>
    <row r="48481" spans="11:11" x14ac:dyDescent="0.25">
      <c r="K48481"/>
    </row>
    <row r="48482" spans="11:11" x14ac:dyDescent="0.25">
      <c r="K48482"/>
    </row>
    <row r="48483" spans="11:11" x14ac:dyDescent="0.25">
      <c r="K48483"/>
    </row>
    <row r="48484" spans="11:11" x14ac:dyDescent="0.25">
      <c r="K48484"/>
    </row>
    <row r="48485" spans="11:11" x14ac:dyDescent="0.25">
      <c r="K48485"/>
    </row>
    <row r="48486" spans="11:11" x14ac:dyDescent="0.25">
      <c r="K48486"/>
    </row>
    <row r="48487" spans="11:11" x14ac:dyDescent="0.25">
      <c r="K48487"/>
    </row>
    <row r="48488" spans="11:11" x14ac:dyDescent="0.25">
      <c r="K48488"/>
    </row>
    <row r="48489" spans="11:11" x14ac:dyDescent="0.25">
      <c r="K48489"/>
    </row>
    <row r="48490" spans="11:11" x14ac:dyDescent="0.25">
      <c r="K48490"/>
    </row>
    <row r="48491" spans="11:11" x14ac:dyDescent="0.25">
      <c r="K48491"/>
    </row>
    <row r="48492" spans="11:11" x14ac:dyDescent="0.25">
      <c r="K48492"/>
    </row>
    <row r="48493" spans="11:11" x14ac:dyDescent="0.25">
      <c r="K48493"/>
    </row>
    <row r="48494" spans="11:11" x14ac:dyDescent="0.25">
      <c r="K48494"/>
    </row>
    <row r="48495" spans="11:11" x14ac:dyDescent="0.25">
      <c r="K48495"/>
    </row>
    <row r="48496" spans="11:11" x14ac:dyDescent="0.25">
      <c r="K48496"/>
    </row>
    <row r="48497" spans="11:11" x14ac:dyDescent="0.25">
      <c r="K48497"/>
    </row>
    <row r="48498" spans="11:11" x14ac:dyDescent="0.25">
      <c r="K48498"/>
    </row>
    <row r="48499" spans="11:11" x14ac:dyDescent="0.25">
      <c r="K48499"/>
    </row>
    <row r="48500" spans="11:11" x14ac:dyDescent="0.25">
      <c r="K48500"/>
    </row>
    <row r="48501" spans="11:11" x14ac:dyDescent="0.25">
      <c r="K48501"/>
    </row>
    <row r="48502" spans="11:11" x14ac:dyDescent="0.25">
      <c r="K48502"/>
    </row>
    <row r="48503" spans="11:11" x14ac:dyDescent="0.25">
      <c r="K48503"/>
    </row>
    <row r="48504" spans="11:11" x14ac:dyDescent="0.25">
      <c r="K48504"/>
    </row>
    <row r="48505" spans="11:11" x14ac:dyDescent="0.25">
      <c r="K48505"/>
    </row>
    <row r="48506" spans="11:11" x14ac:dyDescent="0.25">
      <c r="K48506"/>
    </row>
    <row r="48507" spans="11:11" x14ac:dyDescent="0.25">
      <c r="K48507"/>
    </row>
    <row r="48508" spans="11:11" x14ac:dyDescent="0.25">
      <c r="K48508"/>
    </row>
    <row r="48509" spans="11:11" x14ac:dyDescent="0.25">
      <c r="K48509"/>
    </row>
    <row r="48510" spans="11:11" x14ac:dyDescent="0.25">
      <c r="K48510"/>
    </row>
    <row r="48511" spans="11:11" x14ac:dyDescent="0.25">
      <c r="K48511"/>
    </row>
    <row r="48512" spans="11:11" x14ac:dyDescent="0.25">
      <c r="K48512"/>
    </row>
    <row r="48513" spans="11:11" x14ac:dyDescent="0.25">
      <c r="K48513"/>
    </row>
    <row r="48514" spans="11:11" x14ac:dyDescent="0.25">
      <c r="K48514"/>
    </row>
    <row r="48515" spans="11:11" x14ac:dyDescent="0.25">
      <c r="K48515"/>
    </row>
    <row r="48516" spans="11:11" x14ac:dyDescent="0.25">
      <c r="K48516"/>
    </row>
    <row r="48517" spans="11:11" x14ac:dyDescent="0.25">
      <c r="K48517"/>
    </row>
    <row r="48518" spans="11:11" x14ac:dyDescent="0.25">
      <c r="K48518"/>
    </row>
    <row r="48519" spans="11:11" x14ac:dyDescent="0.25">
      <c r="K48519"/>
    </row>
    <row r="48520" spans="11:11" x14ac:dyDescent="0.25">
      <c r="K48520"/>
    </row>
    <row r="48521" spans="11:11" x14ac:dyDescent="0.25">
      <c r="K48521"/>
    </row>
    <row r="48522" spans="11:11" x14ac:dyDescent="0.25">
      <c r="K48522"/>
    </row>
    <row r="48523" spans="11:11" x14ac:dyDescent="0.25">
      <c r="K48523"/>
    </row>
    <row r="48524" spans="11:11" x14ac:dyDescent="0.25">
      <c r="K48524"/>
    </row>
    <row r="48525" spans="11:11" x14ac:dyDescent="0.25">
      <c r="K48525"/>
    </row>
    <row r="48526" spans="11:11" x14ac:dyDescent="0.25">
      <c r="K48526"/>
    </row>
    <row r="48527" spans="11:11" x14ac:dyDescent="0.25">
      <c r="K48527"/>
    </row>
    <row r="48528" spans="11:11" x14ac:dyDescent="0.25">
      <c r="K48528"/>
    </row>
    <row r="48529" spans="11:11" x14ac:dyDescent="0.25">
      <c r="K48529"/>
    </row>
    <row r="48530" spans="11:11" x14ac:dyDescent="0.25">
      <c r="K48530"/>
    </row>
    <row r="48531" spans="11:11" x14ac:dyDescent="0.25">
      <c r="K48531"/>
    </row>
    <row r="48532" spans="11:11" x14ac:dyDescent="0.25">
      <c r="K48532"/>
    </row>
    <row r="48533" spans="11:11" x14ac:dyDescent="0.25">
      <c r="K48533"/>
    </row>
    <row r="48534" spans="11:11" x14ac:dyDescent="0.25">
      <c r="K48534"/>
    </row>
    <row r="48535" spans="11:11" x14ac:dyDescent="0.25">
      <c r="K48535"/>
    </row>
    <row r="48536" spans="11:11" x14ac:dyDescent="0.25">
      <c r="K48536"/>
    </row>
    <row r="48537" spans="11:11" x14ac:dyDescent="0.25">
      <c r="K48537"/>
    </row>
    <row r="48538" spans="11:11" x14ac:dyDescent="0.25">
      <c r="K48538"/>
    </row>
    <row r="48539" spans="11:11" x14ac:dyDescent="0.25">
      <c r="K48539"/>
    </row>
    <row r="48540" spans="11:11" x14ac:dyDescent="0.25">
      <c r="K48540"/>
    </row>
    <row r="48541" spans="11:11" x14ac:dyDescent="0.25">
      <c r="K48541"/>
    </row>
    <row r="48542" spans="11:11" x14ac:dyDescent="0.25">
      <c r="K48542"/>
    </row>
    <row r="48543" spans="11:11" x14ac:dyDescent="0.25">
      <c r="K48543"/>
    </row>
    <row r="48544" spans="11:11" x14ac:dyDescent="0.25">
      <c r="K48544"/>
    </row>
    <row r="48545" spans="11:11" x14ac:dyDescent="0.25">
      <c r="K48545"/>
    </row>
    <row r="48546" spans="11:11" x14ac:dyDescent="0.25">
      <c r="K48546"/>
    </row>
    <row r="48547" spans="11:11" x14ac:dyDescent="0.25">
      <c r="K48547"/>
    </row>
    <row r="48548" spans="11:11" x14ac:dyDescent="0.25">
      <c r="K48548"/>
    </row>
    <row r="48549" spans="11:11" x14ac:dyDescent="0.25">
      <c r="K48549"/>
    </row>
    <row r="48550" spans="11:11" x14ac:dyDescent="0.25">
      <c r="K48550"/>
    </row>
    <row r="48551" spans="11:11" x14ac:dyDescent="0.25">
      <c r="K48551"/>
    </row>
    <row r="48552" spans="11:11" x14ac:dyDescent="0.25">
      <c r="K48552"/>
    </row>
    <row r="48553" spans="11:11" x14ac:dyDescent="0.25">
      <c r="K48553"/>
    </row>
    <row r="48554" spans="11:11" x14ac:dyDescent="0.25">
      <c r="K48554"/>
    </row>
    <row r="48555" spans="11:11" x14ac:dyDescent="0.25">
      <c r="K48555"/>
    </row>
    <row r="48556" spans="11:11" x14ac:dyDescent="0.25">
      <c r="K48556"/>
    </row>
    <row r="48557" spans="11:11" x14ac:dyDescent="0.25">
      <c r="K48557"/>
    </row>
    <row r="48558" spans="11:11" x14ac:dyDescent="0.25">
      <c r="K48558"/>
    </row>
    <row r="48559" spans="11:11" x14ac:dyDescent="0.25">
      <c r="K48559"/>
    </row>
    <row r="48560" spans="11:11" x14ac:dyDescent="0.25">
      <c r="K48560"/>
    </row>
    <row r="48561" spans="11:11" x14ac:dyDescent="0.25">
      <c r="K48561"/>
    </row>
    <row r="48562" spans="11:11" x14ac:dyDescent="0.25">
      <c r="K48562"/>
    </row>
    <row r="48563" spans="11:11" x14ac:dyDescent="0.25">
      <c r="K48563"/>
    </row>
    <row r="48564" spans="11:11" x14ac:dyDescent="0.25">
      <c r="K48564"/>
    </row>
    <row r="48565" spans="11:11" x14ac:dyDescent="0.25">
      <c r="K48565"/>
    </row>
    <row r="48566" spans="11:11" x14ac:dyDescent="0.25">
      <c r="K48566"/>
    </row>
    <row r="48567" spans="11:11" x14ac:dyDescent="0.25">
      <c r="K48567"/>
    </row>
    <row r="48568" spans="11:11" x14ac:dyDescent="0.25">
      <c r="K48568"/>
    </row>
    <row r="48569" spans="11:11" x14ac:dyDescent="0.25">
      <c r="K48569"/>
    </row>
    <row r="48570" spans="11:11" x14ac:dyDescent="0.25">
      <c r="K48570"/>
    </row>
    <row r="48571" spans="11:11" x14ac:dyDescent="0.25">
      <c r="K48571"/>
    </row>
    <row r="48572" spans="11:11" x14ac:dyDescent="0.25">
      <c r="K48572"/>
    </row>
    <row r="48573" spans="11:11" x14ac:dyDescent="0.25">
      <c r="K48573"/>
    </row>
    <row r="48574" spans="11:11" x14ac:dyDescent="0.25">
      <c r="K48574"/>
    </row>
    <row r="48575" spans="11:11" x14ac:dyDescent="0.25">
      <c r="K48575"/>
    </row>
    <row r="48576" spans="11:11" x14ac:dyDescent="0.25">
      <c r="K48576"/>
    </row>
    <row r="48577" spans="11:11" x14ac:dyDescent="0.25">
      <c r="K48577"/>
    </row>
    <row r="48578" spans="11:11" x14ac:dyDescent="0.25">
      <c r="K48578"/>
    </row>
    <row r="48579" spans="11:11" x14ac:dyDescent="0.25">
      <c r="K48579"/>
    </row>
    <row r="48580" spans="11:11" x14ac:dyDescent="0.25">
      <c r="K48580"/>
    </row>
    <row r="48581" spans="11:11" x14ac:dyDescent="0.25">
      <c r="K48581"/>
    </row>
    <row r="48582" spans="11:11" x14ac:dyDescent="0.25">
      <c r="K48582"/>
    </row>
    <row r="48583" spans="11:11" x14ac:dyDescent="0.25">
      <c r="K48583"/>
    </row>
    <row r="48584" spans="11:11" x14ac:dyDescent="0.25">
      <c r="K48584"/>
    </row>
    <row r="48585" spans="11:11" x14ac:dyDescent="0.25">
      <c r="K48585"/>
    </row>
    <row r="48586" spans="11:11" x14ac:dyDescent="0.25">
      <c r="K48586"/>
    </row>
    <row r="48587" spans="11:11" x14ac:dyDescent="0.25">
      <c r="K48587"/>
    </row>
    <row r="48588" spans="11:11" x14ac:dyDescent="0.25">
      <c r="K48588"/>
    </row>
    <row r="48589" spans="11:11" x14ac:dyDescent="0.25">
      <c r="K48589"/>
    </row>
    <row r="48590" spans="11:11" x14ac:dyDescent="0.25">
      <c r="K48590"/>
    </row>
    <row r="48591" spans="11:11" x14ac:dyDescent="0.25">
      <c r="K48591"/>
    </row>
    <row r="48592" spans="11:11" x14ac:dyDescent="0.25">
      <c r="K48592"/>
    </row>
    <row r="48593" spans="11:11" x14ac:dyDescent="0.25">
      <c r="K48593"/>
    </row>
    <row r="48594" spans="11:11" x14ac:dyDescent="0.25">
      <c r="K48594"/>
    </row>
    <row r="48595" spans="11:11" x14ac:dyDescent="0.25">
      <c r="K48595"/>
    </row>
    <row r="48596" spans="11:11" x14ac:dyDescent="0.25">
      <c r="K48596"/>
    </row>
    <row r="48597" spans="11:11" x14ac:dyDescent="0.25">
      <c r="K48597"/>
    </row>
    <row r="48598" spans="11:11" x14ac:dyDescent="0.25">
      <c r="K48598"/>
    </row>
    <row r="48599" spans="11:11" x14ac:dyDescent="0.25">
      <c r="K48599"/>
    </row>
    <row r="48600" spans="11:11" x14ac:dyDescent="0.25">
      <c r="K48600"/>
    </row>
    <row r="48601" spans="11:11" x14ac:dyDescent="0.25">
      <c r="K48601"/>
    </row>
    <row r="48602" spans="11:11" x14ac:dyDescent="0.25">
      <c r="K48602"/>
    </row>
    <row r="48603" spans="11:11" x14ac:dyDescent="0.25">
      <c r="K48603"/>
    </row>
    <row r="48604" spans="11:11" x14ac:dyDescent="0.25">
      <c r="K48604"/>
    </row>
    <row r="48605" spans="11:11" x14ac:dyDescent="0.25">
      <c r="K48605"/>
    </row>
    <row r="48606" spans="11:11" x14ac:dyDescent="0.25">
      <c r="K48606"/>
    </row>
    <row r="48607" spans="11:11" x14ac:dyDescent="0.25">
      <c r="K48607"/>
    </row>
    <row r="48608" spans="11:11" x14ac:dyDescent="0.25">
      <c r="K48608"/>
    </row>
    <row r="48609" spans="11:11" x14ac:dyDescent="0.25">
      <c r="K48609"/>
    </row>
    <row r="48610" spans="11:11" x14ac:dyDescent="0.25">
      <c r="K48610"/>
    </row>
    <row r="48611" spans="11:11" x14ac:dyDescent="0.25">
      <c r="K48611"/>
    </row>
    <row r="48612" spans="11:11" x14ac:dyDescent="0.25">
      <c r="K48612"/>
    </row>
    <row r="48613" spans="11:11" x14ac:dyDescent="0.25">
      <c r="K48613"/>
    </row>
    <row r="48614" spans="11:11" x14ac:dyDescent="0.25">
      <c r="K48614"/>
    </row>
    <row r="48615" spans="11:11" x14ac:dyDescent="0.25">
      <c r="K48615"/>
    </row>
    <row r="48616" spans="11:11" x14ac:dyDescent="0.25">
      <c r="K48616"/>
    </row>
    <row r="48617" spans="11:11" x14ac:dyDescent="0.25">
      <c r="K48617"/>
    </row>
    <row r="48618" spans="11:11" x14ac:dyDescent="0.25">
      <c r="K48618"/>
    </row>
    <row r="48619" spans="11:11" x14ac:dyDescent="0.25">
      <c r="K48619"/>
    </row>
    <row r="48620" spans="11:11" x14ac:dyDescent="0.25">
      <c r="K48620"/>
    </row>
    <row r="48621" spans="11:11" x14ac:dyDescent="0.25">
      <c r="K48621"/>
    </row>
    <row r="48622" spans="11:11" x14ac:dyDescent="0.25">
      <c r="K48622"/>
    </row>
    <row r="48623" spans="11:11" x14ac:dyDescent="0.25">
      <c r="K48623"/>
    </row>
    <row r="48624" spans="11:11" x14ac:dyDescent="0.25">
      <c r="K48624"/>
    </row>
    <row r="48625" spans="11:11" x14ac:dyDescent="0.25">
      <c r="K48625"/>
    </row>
    <row r="48626" spans="11:11" x14ac:dyDescent="0.25">
      <c r="K48626"/>
    </row>
    <row r="48627" spans="11:11" x14ac:dyDescent="0.25">
      <c r="K48627"/>
    </row>
    <row r="48628" spans="11:11" x14ac:dyDescent="0.25">
      <c r="K48628"/>
    </row>
    <row r="48629" spans="11:11" x14ac:dyDescent="0.25">
      <c r="K48629"/>
    </row>
    <row r="48630" spans="11:11" x14ac:dyDescent="0.25">
      <c r="K48630"/>
    </row>
    <row r="48631" spans="11:11" x14ac:dyDescent="0.25">
      <c r="K48631"/>
    </row>
    <row r="48632" spans="11:11" x14ac:dyDescent="0.25">
      <c r="K48632"/>
    </row>
    <row r="48633" spans="11:11" x14ac:dyDescent="0.25">
      <c r="K48633"/>
    </row>
    <row r="48634" spans="11:11" x14ac:dyDescent="0.25">
      <c r="K48634"/>
    </row>
    <row r="48635" spans="11:11" x14ac:dyDescent="0.25">
      <c r="K48635"/>
    </row>
    <row r="48636" spans="11:11" x14ac:dyDescent="0.25">
      <c r="K48636"/>
    </row>
    <row r="48637" spans="11:11" x14ac:dyDescent="0.25">
      <c r="K48637"/>
    </row>
    <row r="48638" spans="11:11" x14ac:dyDescent="0.25">
      <c r="K48638"/>
    </row>
    <row r="48639" spans="11:11" x14ac:dyDescent="0.25">
      <c r="K48639"/>
    </row>
    <row r="48640" spans="11:11" x14ac:dyDescent="0.25">
      <c r="K48640"/>
    </row>
    <row r="48641" spans="11:11" x14ac:dyDescent="0.25">
      <c r="K48641"/>
    </row>
    <row r="48642" spans="11:11" x14ac:dyDescent="0.25">
      <c r="K48642"/>
    </row>
    <row r="48643" spans="11:11" x14ac:dyDescent="0.25">
      <c r="K48643"/>
    </row>
    <row r="48644" spans="11:11" x14ac:dyDescent="0.25">
      <c r="K48644"/>
    </row>
    <row r="48645" spans="11:11" x14ac:dyDescent="0.25">
      <c r="K48645"/>
    </row>
    <row r="48646" spans="11:11" x14ac:dyDescent="0.25">
      <c r="K48646"/>
    </row>
    <row r="48647" spans="11:11" x14ac:dyDescent="0.25">
      <c r="K48647"/>
    </row>
    <row r="48648" spans="11:11" x14ac:dyDescent="0.25">
      <c r="K48648"/>
    </row>
    <row r="48649" spans="11:11" x14ac:dyDescent="0.25">
      <c r="K48649"/>
    </row>
    <row r="48650" spans="11:11" x14ac:dyDescent="0.25">
      <c r="K48650"/>
    </row>
    <row r="48651" spans="11:11" x14ac:dyDescent="0.25">
      <c r="K48651"/>
    </row>
    <row r="48652" spans="11:11" x14ac:dyDescent="0.25">
      <c r="K48652"/>
    </row>
    <row r="48653" spans="11:11" x14ac:dyDescent="0.25">
      <c r="K48653"/>
    </row>
    <row r="48654" spans="11:11" x14ac:dyDescent="0.25">
      <c r="K48654"/>
    </row>
    <row r="48655" spans="11:11" x14ac:dyDescent="0.25">
      <c r="K48655"/>
    </row>
    <row r="48656" spans="11:11" x14ac:dyDescent="0.25">
      <c r="K48656"/>
    </row>
    <row r="48657" spans="11:11" x14ac:dyDescent="0.25">
      <c r="K48657"/>
    </row>
    <row r="48658" spans="11:11" x14ac:dyDescent="0.25">
      <c r="K48658"/>
    </row>
    <row r="48659" spans="11:11" x14ac:dyDescent="0.25">
      <c r="K48659"/>
    </row>
    <row r="48660" spans="11:11" x14ac:dyDescent="0.25">
      <c r="K48660"/>
    </row>
    <row r="48661" spans="11:11" x14ac:dyDescent="0.25">
      <c r="K48661"/>
    </row>
    <row r="48662" spans="11:11" x14ac:dyDescent="0.25">
      <c r="K48662"/>
    </row>
    <row r="48663" spans="11:11" x14ac:dyDescent="0.25">
      <c r="K48663"/>
    </row>
    <row r="48664" spans="11:11" x14ac:dyDescent="0.25">
      <c r="K48664"/>
    </row>
    <row r="48665" spans="11:11" x14ac:dyDescent="0.25">
      <c r="K48665"/>
    </row>
    <row r="48666" spans="11:11" x14ac:dyDescent="0.25">
      <c r="K48666"/>
    </row>
    <row r="48667" spans="11:11" x14ac:dyDescent="0.25">
      <c r="K48667"/>
    </row>
    <row r="48668" spans="11:11" x14ac:dyDescent="0.25">
      <c r="K48668"/>
    </row>
    <row r="48669" spans="11:11" x14ac:dyDescent="0.25">
      <c r="K48669"/>
    </row>
    <row r="48670" spans="11:11" x14ac:dyDescent="0.25">
      <c r="K48670"/>
    </row>
    <row r="48671" spans="11:11" x14ac:dyDescent="0.25">
      <c r="K48671"/>
    </row>
    <row r="48672" spans="11:11" x14ac:dyDescent="0.25">
      <c r="K48672"/>
    </row>
    <row r="48673" spans="11:11" x14ac:dyDescent="0.25">
      <c r="K48673"/>
    </row>
    <row r="48674" spans="11:11" x14ac:dyDescent="0.25">
      <c r="K48674"/>
    </row>
    <row r="48675" spans="11:11" x14ac:dyDescent="0.25">
      <c r="K48675"/>
    </row>
    <row r="48676" spans="11:11" x14ac:dyDescent="0.25">
      <c r="K48676"/>
    </row>
    <row r="48677" spans="11:11" x14ac:dyDescent="0.25">
      <c r="K48677"/>
    </row>
    <row r="48678" spans="11:11" x14ac:dyDescent="0.25">
      <c r="K48678"/>
    </row>
    <row r="48679" spans="11:11" x14ac:dyDescent="0.25">
      <c r="K48679"/>
    </row>
    <row r="48680" spans="11:11" x14ac:dyDescent="0.25">
      <c r="K48680"/>
    </row>
    <row r="48681" spans="11:11" x14ac:dyDescent="0.25">
      <c r="K48681"/>
    </row>
    <row r="48682" spans="11:11" x14ac:dyDescent="0.25">
      <c r="K48682"/>
    </row>
    <row r="48683" spans="11:11" x14ac:dyDescent="0.25">
      <c r="K48683"/>
    </row>
    <row r="48684" spans="11:11" x14ac:dyDescent="0.25">
      <c r="K48684"/>
    </row>
    <row r="48685" spans="11:11" x14ac:dyDescent="0.25">
      <c r="K48685"/>
    </row>
    <row r="48686" spans="11:11" x14ac:dyDescent="0.25">
      <c r="K48686"/>
    </row>
    <row r="48687" spans="11:11" x14ac:dyDescent="0.25">
      <c r="K48687"/>
    </row>
    <row r="48688" spans="11:11" x14ac:dyDescent="0.25">
      <c r="K48688"/>
    </row>
    <row r="48689" spans="11:11" x14ac:dyDescent="0.25">
      <c r="K48689"/>
    </row>
    <row r="48690" spans="11:11" x14ac:dyDescent="0.25">
      <c r="K48690"/>
    </row>
    <row r="48691" spans="11:11" x14ac:dyDescent="0.25">
      <c r="K48691"/>
    </row>
    <row r="48692" spans="11:11" x14ac:dyDescent="0.25">
      <c r="K48692"/>
    </row>
    <row r="48693" spans="11:11" x14ac:dyDescent="0.25">
      <c r="K48693"/>
    </row>
    <row r="48694" spans="11:11" x14ac:dyDescent="0.25">
      <c r="K48694"/>
    </row>
    <row r="48695" spans="11:11" x14ac:dyDescent="0.25">
      <c r="K48695"/>
    </row>
    <row r="48696" spans="11:11" x14ac:dyDescent="0.25">
      <c r="K48696"/>
    </row>
    <row r="48697" spans="11:11" x14ac:dyDescent="0.25">
      <c r="K48697"/>
    </row>
    <row r="48698" spans="11:11" x14ac:dyDescent="0.25">
      <c r="K48698"/>
    </row>
    <row r="48699" spans="11:11" x14ac:dyDescent="0.25">
      <c r="K48699"/>
    </row>
    <row r="48700" spans="11:11" x14ac:dyDescent="0.25">
      <c r="K48700"/>
    </row>
    <row r="48701" spans="11:11" x14ac:dyDescent="0.25">
      <c r="K48701"/>
    </row>
    <row r="48702" spans="11:11" x14ac:dyDescent="0.25">
      <c r="K48702"/>
    </row>
    <row r="48703" spans="11:11" x14ac:dyDescent="0.25">
      <c r="K48703"/>
    </row>
    <row r="48704" spans="11:11" x14ac:dyDescent="0.25">
      <c r="K48704"/>
    </row>
    <row r="48705" spans="11:11" x14ac:dyDescent="0.25">
      <c r="K48705"/>
    </row>
    <row r="48706" spans="11:11" x14ac:dyDescent="0.25">
      <c r="K48706"/>
    </row>
    <row r="48707" spans="11:11" x14ac:dyDescent="0.25">
      <c r="K48707"/>
    </row>
    <row r="48708" spans="11:11" x14ac:dyDescent="0.25">
      <c r="K48708"/>
    </row>
    <row r="48709" spans="11:11" x14ac:dyDescent="0.25">
      <c r="K48709"/>
    </row>
    <row r="48710" spans="11:11" x14ac:dyDescent="0.25">
      <c r="K48710"/>
    </row>
    <row r="48711" spans="11:11" x14ac:dyDescent="0.25">
      <c r="K48711"/>
    </row>
    <row r="48712" spans="11:11" x14ac:dyDescent="0.25">
      <c r="K48712"/>
    </row>
    <row r="48713" spans="11:11" x14ac:dyDescent="0.25">
      <c r="K48713"/>
    </row>
    <row r="48714" spans="11:11" x14ac:dyDescent="0.25">
      <c r="K48714"/>
    </row>
    <row r="48715" spans="11:11" x14ac:dyDescent="0.25">
      <c r="K48715"/>
    </row>
    <row r="48716" spans="11:11" x14ac:dyDescent="0.25">
      <c r="K48716"/>
    </row>
    <row r="48717" spans="11:11" x14ac:dyDescent="0.25">
      <c r="K48717"/>
    </row>
    <row r="48718" spans="11:11" x14ac:dyDescent="0.25">
      <c r="K48718"/>
    </row>
    <row r="48719" spans="11:11" x14ac:dyDescent="0.25">
      <c r="K48719"/>
    </row>
    <row r="48720" spans="11:11" x14ac:dyDescent="0.25">
      <c r="K48720"/>
    </row>
    <row r="48721" spans="11:11" x14ac:dyDescent="0.25">
      <c r="K48721"/>
    </row>
    <row r="48722" spans="11:11" x14ac:dyDescent="0.25">
      <c r="K48722"/>
    </row>
    <row r="48723" spans="11:11" x14ac:dyDescent="0.25">
      <c r="K48723"/>
    </row>
    <row r="48724" spans="11:11" x14ac:dyDescent="0.25">
      <c r="K48724"/>
    </row>
    <row r="48725" spans="11:11" x14ac:dyDescent="0.25">
      <c r="K48725"/>
    </row>
    <row r="48726" spans="11:11" x14ac:dyDescent="0.25">
      <c r="K48726"/>
    </row>
    <row r="48727" spans="11:11" x14ac:dyDescent="0.25">
      <c r="K48727"/>
    </row>
    <row r="48728" spans="11:11" x14ac:dyDescent="0.25">
      <c r="K48728"/>
    </row>
    <row r="48729" spans="11:11" x14ac:dyDescent="0.25">
      <c r="K48729"/>
    </row>
    <row r="48730" spans="11:11" x14ac:dyDescent="0.25">
      <c r="K48730"/>
    </row>
    <row r="48731" spans="11:11" x14ac:dyDescent="0.25">
      <c r="K48731"/>
    </row>
    <row r="48732" spans="11:11" x14ac:dyDescent="0.25">
      <c r="K48732"/>
    </row>
    <row r="48733" spans="11:11" x14ac:dyDescent="0.25">
      <c r="K48733"/>
    </row>
    <row r="48734" spans="11:11" x14ac:dyDescent="0.25">
      <c r="K48734"/>
    </row>
    <row r="48735" spans="11:11" x14ac:dyDescent="0.25">
      <c r="K48735"/>
    </row>
    <row r="48736" spans="11:11" x14ac:dyDescent="0.25">
      <c r="K48736"/>
    </row>
    <row r="48737" spans="11:11" x14ac:dyDescent="0.25">
      <c r="K48737"/>
    </row>
    <row r="48738" spans="11:11" x14ac:dyDescent="0.25">
      <c r="K48738"/>
    </row>
    <row r="48739" spans="11:11" x14ac:dyDescent="0.25">
      <c r="K48739"/>
    </row>
    <row r="48740" spans="11:11" x14ac:dyDescent="0.25">
      <c r="K48740"/>
    </row>
    <row r="48741" spans="11:11" x14ac:dyDescent="0.25">
      <c r="K48741"/>
    </row>
    <row r="48742" spans="11:11" x14ac:dyDescent="0.25">
      <c r="K48742"/>
    </row>
    <row r="48743" spans="11:11" x14ac:dyDescent="0.25">
      <c r="K48743"/>
    </row>
    <row r="48744" spans="11:11" x14ac:dyDescent="0.25">
      <c r="K48744"/>
    </row>
    <row r="48745" spans="11:11" x14ac:dyDescent="0.25">
      <c r="K48745"/>
    </row>
    <row r="48746" spans="11:11" x14ac:dyDescent="0.25">
      <c r="K48746"/>
    </row>
    <row r="48747" spans="11:11" x14ac:dyDescent="0.25">
      <c r="K48747"/>
    </row>
    <row r="48748" spans="11:11" x14ac:dyDescent="0.25">
      <c r="K48748"/>
    </row>
    <row r="48749" spans="11:11" x14ac:dyDescent="0.25">
      <c r="K48749"/>
    </row>
    <row r="48750" spans="11:11" x14ac:dyDescent="0.25">
      <c r="K48750"/>
    </row>
    <row r="48751" spans="11:11" x14ac:dyDescent="0.25">
      <c r="K48751"/>
    </row>
    <row r="48752" spans="11:11" x14ac:dyDescent="0.25">
      <c r="K48752"/>
    </row>
    <row r="48753" spans="11:11" x14ac:dyDescent="0.25">
      <c r="K48753"/>
    </row>
    <row r="48754" spans="11:11" x14ac:dyDescent="0.25">
      <c r="K48754"/>
    </row>
    <row r="48755" spans="11:11" x14ac:dyDescent="0.25">
      <c r="K48755"/>
    </row>
    <row r="48756" spans="11:11" x14ac:dyDescent="0.25">
      <c r="K48756"/>
    </row>
    <row r="48757" spans="11:11" x14ac:dyDescent="0.25">
      <c r="K48757"/>
    </row>
    <row r="48758" spans="11:11" x14ac:dyDescent="0.25">
      <c r="K48758"/>
    </row>
    <row r="48759" spans="11:11" x14ac:dyDescent="0.25">
      <c r="K48759"/>
    </row>
    <row r="48760" spans="11:11" x14ac:dyDescent="0.25">
      <c r="K48760"/>
    </row>
    <row r="48761" spans="11:11" x14ac:dyDescent="0.25">
      <c r="K48761"/>
    </row>
    <row r="48762" spans="11:11" x14ac:dyDescent="0.25">
      <c r="K48762"/>
    </row>
    <row r="48763" spans="11:11" x14ac:dyDescent="0.25">
      <c r="K48763"/>
    </row>
    <row r="48764" spans="11:11" x14ac:dyDescent="0.25">
      <c r="K48764"/>
    </row>
    <row r="48765" spans="11:11" x14ac:dyDescent="0.25">
      <c r="K48765"/>
    </row>
    <row r="48766" spans="11:11" x14ac:dyDescent="0.25">
      <c r="K48766"/>
    </row>
    <row r="48767" spans="11:11" x14ac:dyDescent="0.25">
      <c r="K48767"/>
    </row>
    <row r="48768" spans="11:11" x14ac:dyDescent="0.25">
      <c r="K48768"/>
    </row>
    <row r="48769" spans="11:11" x14ac:dyDescent="0.25">
      <c r="K48769"/>
    </row>
    <row r="48770" spans="11:11" x14ac:dyDescent="0.25">
      <c r="K48770"/>
    </row>
    <row r="48771" spans="11:11" x14ac:dyDescent="0.25">
      <c r="K48771"/>
    </row>
    <row r="48772" spans="11:11" x14ac:dyDescent="0.25">
      <c r="K48772"/>
    </row>
    <row r="48773" spans="11:11" x14ac:dyDescent="0.25">
      <c r="K48773"/>
    </row>
    <row r="48774" spans="11:11" x14ac:dyDescent="0.25">
      <c r="K48774"/>
    </row>
    <row r="48775" spans="11:11" x14ac:dyDescent="0.25">
      <c r="K48775"/>
    </row>
    <row r="48776" spans="11:11" x14ac:dyDescent="0.25">
      <c r="K48776"/>
    </row>
    <row r="48777" spans="11:11" x14ac:dyDescent="0.25">
      <c r="K48777"/>
    </row>
    <row r="48778" spans="11:11" x14ac:dyDescent="0.25">
      <c r="K48778"/>
    </row>
    <row r="48779" spans="11:11" x14ac:dyDescent="0.25">
      <c r="K48779"/>
    </row>
    <row r="48780" spans="11:11" x14ac:dyDescent="0.25">
      <c r="K48780"/>
    </row>
    <row r="48781" spans="11:11" x14ac:dyDescent="0.25">
      <c r="K48781"/>
    </row>
    <row r="48782" spans="11:11" x14ac:dyDescent="0.25">
      <c r="K48782"/>
    </row>
    <row r="48783" spans="11:11" x14ac:dyDescent="0.25">
      <c r="K48783"/>
    </row>
    <row r="48784" spans="11:11" x14ac:dyDescent="0.25">
      <c r="K48784"/>
    </row>
    <row r="48785" spans="11:11" x14ac:dyDescent="0.25">
      <c r="K48785"/>
    </row>
    <row r="48786" spans="11:11" x14ac:dyDescent="0.25">
      <c r="K48786"/>
    </row>
    <row r="48787" spans="11:11" x14ac:dyDescent="0.25">
      <c r="K48787"/>
    </row>
    <row r="48788" spans="11:11" x14ac:dyDescent="0.25">
      <c r="K48788"/>
    </row>
    <row r="48789" spans="11:11" x14ac:dyDescent="0.25">
      <c r="K48789"/>
    </row>
    <row r="48790" spans="11:11" x14ac:dyDescent="0.25">
      <c r="K48790"/>
    </row>
    <row r="48791" spans="11:11" x14ac:dyDescent="0.25">
      <c r="K48791"/>
    </row>
    <row r="48792" spans="11:11" x14ac:dyDescent="0.25">
      <c r="K48792"/>
    </row>
    <row r="48793" spans="11:11" x14ac:dyDescent="0.25">
      <c r="K48793"/>
    </row>
    <row r="48794" spans="11:11" x14ac:dyDescent="0.25">
      <c r="K48794"/>
    </row>
    <row r="48795" spans="11:11" x14ac:dyDescent="0.25">
      <c r="K48795"/>
    </row>
    <row r="48796" spans="11:11" x14ac:dyDescent="0.25">
      <c r="K48796"/>
    </row>
    <row r="48797" spans="11:11" x14ac:dyDescent="0.25">
      <c r="K48797"/>
    </row>
    <row r="48798" spans="11:11" x14ac:dyDescent="0.25">
      <c r="K48798"/>
    </row>
    <row r="48799" spans="11:11" x14ac:dyDescent="0.25">
      <c r="K48799"/>
    </row>
    <row r="48800" spans="11:11" x14ac:dyDescent="0.25">
      <c r="K48800"/>
    </row>
    <row r="48801" spans="11:11" x14ac:dyDescent="0.25">
      <c r="K48801"/>
    </row>
    <row r="48802" spans="11:11" x14ac:dyDescent="0.25">
      <c r="K48802"/>
    </row>
    <row r="48803" spans="11:11" x14ac:dyDescent="0.25">
      <c r="K48803"/>
    </row>
    <row r="48804" spans="11:11" x14ac:dyDescent="0.25">
      <c r="K48804"/>
    </row>
    <row r="48805" spans="11:11" x14ac:dyDescent="0.25">
      <c r="K48805"/>
    </row>
    <row r="48806" spans="11:11" x14ac:dyDescent="0.25">
      <c r="K48806"/>
    </row>
    <row r="48807" spans="11:11" x14ac:dyDescent="0.25">
      <c r="K48807"/>
    </row>
    <row r="48808" spans="11:11" x14ac:dyDescent="0.25">
      <c r="K48808"/>
    </row>
    <row r="48809" spans="11:11" x14ac:dyDescent="0.25">
      <c r="K48809"/>
    </row>
    <row r="48810" spans="11:11" x14ac:dyDescent="0.25">
      <c r="K48810"/>
    </row>
    <row r="48811" spans="11:11" x14ac:dyDescent="0.25">
      <c r="K48811"/>
    </row>
    <row r="48812" spans="11:11" x14ac:dyDescent="0.25">
      <c r="K48812"/>
    </row>
    <row r="48813" spans="11:11" x14ac:dyDescent="0.25">
      <c r="K48813"/>
    </row>
    <row r="48814" spans="11:11" x14ac:dyDescent="0.25">
      <c r="K48814"/>
    </row>
    <row r="48815" spans="11:11" x14ac:dyDescent="0.25">
      <c r="K48815"/>
    </row>
    <row r="48816" spans="11:11" x14ac:dyDescent="0.25">
      <c r="K48816"/>
    </row>
    <row r="48817" spans="11:11" x14ac:dyDescent="0.25">
      <c r="K48817"/>
    </row>
    <row r="48818" spans="11:11" x14ac:dyDescent="0.25">
      <c r="K48818"/>
    </row>
    <row r="48819" spans="11:11" x14ac:dyDescent="0.25">
      <c r="K48819"/>
    </row>
    <row r="48820" spans="11:11" x14ac:dyDescent="0.25">
      <c r="K48820"/>
    </row>
    <row r="48821" spans="11:11" x14ac:dyDescent="0.25">
      <c r="K48821"/>
    </row>
    <row r="48822" spans="11:11" x14ac:dyDescent="0.25">
      <c r="K48822"/>
    </row>
    <row r="48823" spans="11:11" x14ac:dyDescent="0.25">
      <c r="K48823"/>
    </row>
    <row r="48824" spans="11:11" x14ac:dyDescent="0.25">
      <c r="K48824"/>
    </row>
    <row r="48825" spans="11:11" x14ac:dyDescent="0.25">
      <c r="K48825"/>
    </row>
    <row r="48826" spans="11:11" x14ac:dyDescent="0.25">
      <c r="K48826"/>
    </row>
    <row r="48827" spans="11:11" x14ac:dyDescent="0.25">
      <c r="K48827"/>
    </row>
    <row r="48828" spans="11:11" x14ac:dyDescent="0.25">
      <c r="K48828"/>
    </row>
    <row r="48829" spans="11:11" x14ac:dyDescent="0.25">
      <c r="K48829"/>
    </row>
    <row r="48830" spans="11:11" x14ac:dyDescent="0.25">
      <c r="K48830"/>
    </row>
    <row r="48831" spans="11:11" x14ac:dyDescent="0.25">
      <c r="K48831"/>
    </row>
    <row r="48832" spans="11:11" x14ac:dyDescent="0.25">
      <c r="K48832"/>
    </row>
    <row r="48833" spans="11:11" x14ac:dyDescent="0.25">
      <c r="K48833"/>
    </row>
    <row r="48834" spans="11:11" x14ac:dyDescent="0.25">
      <c r="K48834"/>
    </row>
    <row r="48835" spans="11:11" x14ac:dyDescent="0.25">
      <c r="K48835"/>
    </row>
    <row r="48836" spans="11:11" x14ac:dyDescent="0.25">
      <c r="K48836"/>
    </row>
    <row r="48837" spans="11:11" x14ac:dyDescent="0.25">
      <c r="K48837"/>
    </row>
    <row r="48838" spans="11:11" x14ac:dyDescent="0.25">
      <c r="K48838"/>
    </row>
    <row r="48839" spans="11:11" x14ac:dyDescent="0.25">
      <c r="K48839"/>
    </row>
    <row r="48840" spans="11:11" x14ac:dyDescent="0.25">
      <c r="K48840"/>
    </row>
    <row r="48841" spans="11:11" x14ac:dyDescent="0.25">
      <c r="K48841"/>
    </row>
    <row r="48842" spans="11:11" x14ac:dyDescent="0.25">
      <c r="K48842"/>
    </row>
    <row r="48843" spans="11:11" x14ac:dyDescent="0.25">
      <c r="K48843"/>
    </row>
    <row r="48844" spans="11:11" x14ac:dyDescent="0.25">
      <c r="K48844"/>
    </row>
    <row r="48845" spans="11:11" x14ac:dyDescent="0.25">
      <c r="K48845"/>
    </row>
    <row r="48846" spans="11:11" x14ac:dyDescent="0.25">
      <c r="K48846"/>
    </row>
    <row r="48847" spans="11:11" x14ac:dyDescent="0.25">
      <c r="K48847"/>
    </row>
    <row r="48848" spans="11:11" x14ac:dyDescent="0.25">
      <c r="K48848"/>
    </row>
    <row r="48849" spans="11:11" x14ac:dyDescent="0.25">
      <c r="K48849"/>
    </row>
    <row r="48850" spans="11:11" x14ac:dyDescent="0.25">
      <c r="K48850"/>
    </row>
    <row r="48851" spans="11:11" x14ac:dyDescent="0.25">
      <c r="K48851"/>
    </row>
    <row r="48852" spans="11:11" x14ac:dyDescent="0.25">
      <c r="K48852"/>
    </row>
    <row r="48853" spans="11:11" x14ac:dyDescent="0.25">
      <c r="K48853"/>
    </row>
    <row r="48854" spans="11:11" x14ac:dyDescent="0.25">
      <c r="K48854"/>
    </row>
    <row r="48855" spans="11:11" x14ac:dyDescent="0.25">
      <c r="K48855"/>
    </row>
    <row r="48856" spans="11:11" x14ac:dyDescent="0.25">
      <c r="K48856"/>
    </row>
    <row r="48857" spans="11:11" x14ac:dyDescent="0.25">
      <c r="K48857"/>
    </row>
    <row r="48858" spans="11:11" x14ac:dyDescent="0.25">
      <c r="K48858"/>
    </row>
    <row r="48859" spans="11:11" x14ac:dyDescent="0.25">
      <c r="K48859"/>
    </row>
    <row r="48860" spans="11:11" x14ac:dyDescent="0.25">
      <c r="K48860"/>
    </row>
    <row r="48861" spans="11:11" x14ac:dyDescent="0.25">
      <c r="K48861"/>
    </row>
    <row r="48862" spans="11:11" x14ac:dyDescent="0.25">
      <c r="K48862"/>
    </row>
    <row r="48863" spans="11:11" x14ac:dyDescent="0.25">
      <c r="K48863"/>
    </row>
    <row r="48864" spans="11:11" x14ac:dyDescent="0.25">
      <c r="K48864"/>
    </row>
    <row r="48865" spans="11:11" x14ac:dyDescent="0.25">
      <c r="K48865"/>
    </row>
    <row r="48866" spans="11:11" x14ac:dyDescent="0.25">
      <c r="K48866"/>
    </row>
    <row r="48867" spans="11:11" x14ac:dyDescent="0.25">
      <c r="K48867"/>
    </row>
    <row r="48868" spans="11:11" x14ac:dyDescent="0.25">
      <c r="K48868"/>
    </row>
    <row r="48869" spans="11:11" x14ac:dyDescent="0.25">
      <c r="K48869"/>
    </row>
    <row r="48870" spans="11:11" x14ac:dyDescent="0.25">
      <c r="K48870"/>
    </row>
    <row r="48871" spans="11:11" x14ac:dyDescent="0.25">
      <c r="K48871"/>
    </row>
    <row r="48872" spans="11:11" x14ac:dyDescent="0.25">
      <c r="K48872"/>
    </row>
    <row r="48873" spans="11:11" x14ac:dyDescent="0.25">
      <c r="K48873"/>
    </row>
    <row r="48874" spans="11:11" x14ac:dyDescent="0.25">
      <c r="K48874"/>
    </row>
    <row r="48875" spans="11:11" x14ac:dyDescent="0.25">
      <c r="K48875"/>
    </row>
    <row r="48876" spans="11:11" x14ac:dyDescent="0.25">
      <c r="K48876"/>
    </row>
    <row r="48877" spans="11:11" x14ac:dyDescent="0.25">
      <c r="K48877"/>
    </row>
    <row r="48878" spans="11:11" x14ac:dyDescent="0.25">
      <c r="K48878"/>
    </row>
    <row r="48879" spans="11:11" x14ac:dyDescent="0.25">
      <c r="K48879"/>
    </row>
    <row r="48880" spans="11:11" x14ac:dyDescent="0.25">
      <c r="K48880"/>
    </row>
    <row r="48881" spans="11:11" x14ac:dyDescent="0.25">
      <c r="K48881"/>
    </row>
    <row r="48882" spans="11:11" x14ac:dyDescent="0.25">
      <c r="K48882"/>
    </row>
    <row r="48883" spans="11:11" x14ac:dyDescent="0.25">
      <c r="K48883"/>
    </row>
    <row r="48884" spans="11:11" x14ac:dyDescent="0.25">
      <c r="K48884"/>
    </row>
    <row r="48885" spans="11:11" x14ac:dyDescent="0.25">
      <c r="K48885"/>
    </row>
    <row r="48886" spans="11:11" x14ac:dyDescent="0.25">
      <c r="K48886"/>
    </row>
    <row r="48887" spans="11:11" x14ac:dyDescent="0.25">
      <c r="K48887"/>
    </row>
    <row r="48888" spans="11:11" x14ac:dyDescent="0.25">
      <c r="K48888"/>
    </row>
    <row r="48889" spans="11:11" x14ac:dyDescent="0.25">
      <c r="K48889"/>
    </row>
    <row r="48890" spans="11:11" x14ac:dyDescent="0.25">
      <c r="K48890"/>
    </row>
    <row r="48891" spans="11:11" x14ac:dyDescent="0.25">
      <c r="K48891"/>
    </row>
    <row r="48892" spans="11:11" x14ac:dyDescent="0.25">
      <c r="K48892"/>
    </row>
    <row r="48893" spans="11:11" x14ac:dyDescent="0.25">
      <c r="K48893"/>
    </row>
    <row r="48894" spans="11:11" x14ac:dyDescent="0.25">
      <c r="K48894"/>
    </row>
    <row r="48895" spans="11:11" x14ac:dyDescent="0.25">
      <c r="K48895"/>
    </row>
    <row r="48896" spans="11:11" x14ac:dyDescent="0.25">
      <c r="K48896"/>
    </row>
    <row r="48897" spans="11:11" x14ac:dyDescent="0.25">
      <c r="K48897"/>
    </row>
    <row r="48898" spans="11:11" x14ac:dyDescent="0.25">
      <c r="K48898"/>
    </row>
    <row r="48899" spans="11:11" x14ac:dyDescent="0.25">
      <c r="K48899"/>
    </row>
    <row r="48900" spans="11:11" x14ac:dyDescent="0.25">
      <c r="K48900"/>
    </row>
    <row r="48901" spans="11:11" x14ac:dyDescent="0.25">
      <c r="K48901"/>
    </row>
    <row r="48902" spans="11:11" x14ac:dyDescent="0.25">
      <c r="K48902"/>
    </row>
    <row r="48903" spans="11:11" x14ac:dyDescent="0.25">
      <c r="K48903"/>
    </row>
    <row r="48904" spans="11:11" x14ac:dyDescent="0.25">
      <c r="K48904"/>
    </row>
    <row r="48905" spans="11:11" x14ac:dyDescent="0.25">
      <c r="K48905"/>
    </row>
    <row r="48906" spans="11:11" x14ac:dyDescent="0.25">
      <c r="K48906"/>
    </row>
    <row r="48907" spans="11:11" x14ac:dyDescent="0.25">
      <c r="K48907"/>
    </row>
    <row r="48908" spans="11:11" x14ac:dyDescent="0.25">
      <c r="K48908"/>
    </row>
    <row r="48909" spans="11:11" x14ac:dyDescent="0.25">
      <c r="K48909"/>
    </row>
    <row r="48910" spans="11:11" x14ac:dyDescent="0.25">
      <c r="K48910"/>
    </row>
    <row r="48911" spans="11:11" x14ac:dyDescent="0.25">
      <c r="K48911"/>
    </row>
    <row r="48912" spans="11:11" x14ac:dyDescent="0.25">
      <c r="K48912"/>
    </row>
    <row r="48913" spans="11:11" x14ac:dyDescent="0.25">
      <c r="K48913"/>
    </row>
    <row r="48914" spans="11:11" x14ac:dyDescent="0.25">
      <c r="K48914"/>
    </row>
    <row r="48915" spans="11:11" x14ac:dyDescent="0.25">
      <c r="K48915"/>
    </row>
    <row r="48916" spans="11:11" x14ac:dyDescent="0.25">
      <c r="K48916"/>
    </row>
    <row r="48917" spans="11:11" x14ac:dyDescent="0.25">
      <c r="K48917"/>
    </row>
    <row r="48918" spans="11:11" x14ac:dyDescent="0.25">
      <c r="K48918"/>
    </row>
    <row r="48919" spans="11:11" x14ac:dyDescent="0.25">
      <c r="K48919"/>
    </row>
    <row r="48920" spans="11:11" x14ac:dyDescent="0.25">
      <c r="K48920"/>
    </row>
    <row r="48921" spans="11:11" x14ac:dyDescent="0.25">
      <c r="K48921"/>
    </row>
    <row r="48922" spans="11:11" x14ac:dyDescent="0.25">
      <c r="K48922"/>
    </row>
    <row r="48923" spans="11:11" x14ac:dyDescent="0.25">
      <c r="K48923"/>
    </row>
    <row r="48924" spans="11:11" x14ac:dyDescent="0.25">
      <c r="K48924"/>
    </row>
    <row r="48925" spans="11:11" x14ac:dyDescent="0.25">
      <c r="K48925"/>
    </row>
    <row r="48926" spans="11:11" x14ac:dyDescent="0.25">
      <c r="K48926"/>
    </row>
    <row r="48927" spans="11:11" x14ac:dyDescent="0.25">
      <c r="K48927"/>
    </row>
    <row r="48928" spans="11:11" x14ac:dyDescent="0.25">
      <c r="K48928"/>
    </row>
    <row r="48929" spans="11:11" x14ac:dyDescent="0.25">
      <c r="K48929"/>
    </row>
    <row r="48930" spans="11:11" x14ac:dyDescent="0.25">
      <c r="K48930"/>
    </row>
    <row r="48931" spans="11:11" x14ac:dyDescent="0.25">
      <c r="K48931"/>
    </row>
    <row r="48932" spans="11:11" x14ac:dyDescent="0.25">
      <c r="K48932"/>
    </row>
    <row r="48933" spans="11:11" x14ac:dyDescent="0.25">
      <c r="K48933"/>
    </row>
    <row r="48934" spans="11:11" x14ac:dyDescent="0.25">
      <c r="K48934"/>
    </row>
    <row r="48935" spans="11:11" x14ac:dyDescent="0.25">
      <c r="K48935"/>
    </row>
    <row r="48936" spans="11:11" x14ac:dyDescent="0.25">
      <c r="K48936"/>
    </row>
    <row r="48937" spans="11:11" x14ac:dyDescent="0.25">
      <c r="K48937"/>
    </row>
    <row r="48938" spans="11:11" x14ac:dyDescent="0.25">
      <c r="K48938"/>
    </row>
    <row r="48939" spans="11:11" x14ac:dyDescent="0.25">
      <c r="K48939"/>
    </row>
    <row r="48940" spans="11:11" x14ac:dyDescent="0.25">
      <c r="K48940"/>
    </row>
    <row r="48941" spans="11:11" x14ac:dyDescent="0.25">
      <c r="K48941"/>
    </row>
    <row r="48942" spans="11:11" x14ac:dyDescent="0.25">
      <c r="K48942"/>
    </row>
    <row r="48943" spans="11:11" x14ac:dyDescent="0.25">
      <c r="K48943"/>
    </row>
    <row r="48944" spans="11:11" x14ac:dyDescent="0.25">
      <c r="K48944"/>
    </row>
    <row r="48945" spans="11:11" x14ac:dyDescent="0.25">
      <c r="K48945"/>
    </row>
    <row r="48946" spans="11:11" x14ac:dyDescent="0.25">
      <c r="K48946"/>
    </row>
    <row r="48947" spans="11:11" x14ac:dyDescent="0.25">
      <c r="K48947"/>
    </row>
    <row r="48948" spans="11:11" x14ac:dyDescent="0.25">
      <c r="K48948"/>
    </row>
    <row r="48949" spans="11:11" x14ac:dyDescent="0.25">
      <c r="K48949"/>
    </row>
    <row r="48950" spans="11:11" x14ac:dyDescent="0.25">
      <c r="K48950"/>
    </row>
    <row r="48951" spans="11:11" x14ac:dyDescent="0.25">
      <c r="K48951"/>
    </row>
    <row r="48952" spans="11:11" x14ac:dyDescent="0.25">
      <c r="K48952"/>
    </row>
    <row r="48953" spans="11:11" x14ac:dyDescent="0.25">
      <c r="K48953"/>
    </row>
    <row r="48954" spans="11:11" x14ac:dyDescent="0.25">
      <c r="K48954"/>
    </row>
    <row r="48955" spans="11:11" x14ac:dyDescent="0.25">
      <c r="K48955"/>
    </row>
    <row r="48956" spans="11:11" x14ac:dyDescent="0.25">
      <c r="K48956"/>
    </row>
    <row r="48957" spans="11:11" x14ac:dyDescent="0.25">
      <c r="K48957"/>
    </row>
    <row r="48958" spans="11:11" x14ac:dyDescent="0.25">
      <c r="K48958"/>
    </row>
    <row r="48959" spans="11:11" x14ac:dyDescent="0.25">
      <c r="K48959"/>
    </row>
    <row r="48960" spans="11:11" x14ac:dyDescent="0.25">
      <c r="K48960"/>
    </row>
    <row r="48961" spans="11:11" x14ac:dyDescent="0.25">
      <c r="K48961"/>
    </row>
    <row r="48962" spans="11:11" x14ac:dyDescent="0.25">
      <c r="K48962"/>
    </row>
    <row r="48963" spans="11:11" x14ac:dyDescent="0.25">
      <c r="K48963"/>
    </row>
    <row r="48964" spans="11:11" x14ac:dyDescent="0.25">
      <c r="K48964"/>
    </row>
    <row r="48965" spans="11:11" x14ac:dyDescent="0.25">
      <c r="K48965"/>
    </row>
    <row r="48966" spans="11:11" x14ac:dyDescent="0.25">
      <c r="K48966"/>
    </row>
    <row r="48967" spans="11:11" x14ac:dyDescent="0.25">
      <c r="K48967"/>
    </row>
    <row r="48968" spans="11:11" x14ac:dyDescent="0.25">
      <c r="K48968"/>
    </row>
    <row r="48969" spans="11:11" x14ac:dyDescent="0.25">
      <c r="K48969"/>
    </row>
    <row r="48970" spans="11:11" x14ac:dyDescent="0.25">
      <c r="K48970"/>
    </row>
    <row r="48971" spans="11:11" x14ac:dyDescent="0.25">
      <c r="K48971"/>
    </row>
    <row r="48972" spans="11:11" x14ac:dyDescent="0.25">
      <c r="K48972"/>
    </row>
    <row r="48973" spans="11:11" x14ac:dyDescent="0.25">
      <c r="K48973"/>
    </row>
    <row r="48974" spans="11:11" x14ac:dyDescent="0.25">
      <c r="K48974"/>
    </row>
    <row r="48975" spans="11:11" x14ac:dyDescent="0.25">
      <c r="K48975"/>
    </row>
    <row r="48976" spans="11:11" x14ac:dyDescent="0.25">
      <c r="K48976"/>
    </row>
    <row r="48977" spans="11:11" x14ac:dyDescent="0.25">
      <c r="K48977"/>
    </row>
    <row r="48978" spans="11:11" x14ac:dyDescent="0.25">
      <c r="K48978"/>
    </row>
    <row r="48979" spans="11:11" x14ac:dyDescent="0.25">
      <c r="K48979"/>
    </row>
    <row r="48980" spans="11:11" x14ac:dyDescent="0.25">
      <c r="K48980"/>
    </row>
    <row r="48981" spans="11:11" x14ac:dyDescent="0.25">
      <c r="K48981"/>
    </row>
    <row r="48982" spans="11:11" x14ac:dyDescent="0.25">
      <c r="K48982"/>
    </row>
    <row r="48983" spans="11:11" x14ac:dyDescent="0.25">
      <c r="K48983"/>
    </row>
    <row r="48984" spans="11:11" x14ac:dyDescent="0.25">
      <c r="K48984"/>
    </row>
    <row r="48985" spans="11:11" x14ac:dyDescent="0.25">
      <c r="K48985"/>
    </row>
    <row r="48986" spans="11:11" x14ac:dyDescent="0.25">
      <c r="K48986"/>
    </row>
    <row r="48987" spans="11:11" x14ac:dyDescent="0.25">
      <c r="K48987"/>
    </row>
    <row r="48988" spans="11:11" x14ac:dyDescent="0.25">
      <c r="K48988"/>
    </row>
    <row r="48989" spans="11:11" x14ac:dyDescent="0.25">
      <c r="K48989"/>
    </row>
    <row r="48990" spans="11:11" x14ac:dyDescent="0.25">
      <c r="K48990"/>
    </row>
    <row r="48991" spans="11:11" x14ac:dyDescent="0.25">
      <c r="K48991"/>
    </row>
    <row r="48992" spans="11:11" x14ac:dyDescent="0.25">
      <c r="K48992"/>
    </row>
    <row r="48993" spans="11:11" x14ac:dyDescent="0.25">
      <c r="K48993"/>
    </row>
    <row r="48994" spans="11:11" x14ac:dyDescent="0.25">
      <c r="K48994"/>
    </row>
    <row r="48995" spans="11:11" x14ac:dyDescent="0.25">
      <c r="K48995"/>
    </row>
    <row r="48996" spans="11:11" x14ac:dyDescent="0.25">
      <c r="K48996"/>
    </row>
    <row r="48997" spans="11:11" x14ac:dyDescent="0.25">
      <c r="K48997"/>
    </row>
    <row r="48998" spans="11:11" x14ac:dyDescent="0.25">
      <c r="K48998"/>
    </row>
    <row r="48999" spans="11:11" x14ac:dyDescent="0.25">
      <c r="K48999"/>
    </row>
    <row r="49000" spans="11:11" x14ac:dyDescent="0.25">
      <c r="K49000"/>
    </row>
    <row r="49001" spans="11:11" x14ac:dyDescent="0.25">
      <c r="K49001"/>
    </row>
    <row r="49002" spans="11:11" x14ac:dyDescent="0.25">
      <c r="K49002"/>
    </row>
    <row r="49003" spans="11:11" x14ac:dyDescent="0.25">
      <c r="K49003"/>
    </row>
    <row r="49004" spans="11:11" x14ac:dyDescent="0.25">
      <c r="K49004"/>
    </row>
    <row r="49005" spans="11:11" x14ac:dyDescent="0.25">
      <c r="K49005"/>
    </row>
    <row r="49006" spans="11:11" x14ac:dyDescent="0.25">
      <c r="K49006"/>
    </row>
    <row r="49007" spans="11:11" x14ac:dyDescent="0.25">
      <c r="K49007"/>
    </row>
    <row r="49008" spans="11:11" x14ac:dyDescent="0.25">
      <c r="K49008"/>
    </row>
    <row r="49009" spans="11:11" x14ac:dyDescent="0.25">
      <c r="K49009"/>
    </row>
    <row r="49010" spans="11:11" x14ac:dyDescent="0.25">
      <c r="K49010"/>
    </row>
    <row r="49011" spans="11:11" x14ac:dyDescent="0.25">
      <c r="K49011"/>
    </row>
    <row r="49012" spans="11:11" x14ac:dyDescent="0.25">
      <c r="K49012"/>
    </row>
    <row r="49013" spans="11:11" x14ac:dyDescent="0.25">
      <c r="K49013"/>
    </row>
    <row r="49014" spans="11:11" x14ac:dyDescent="0.25">
      <c r="K49014"/>
    </row>
    <row r="49015" spans="11:11" x14ac:dyDescent="0.25">
      <c r="K49015"/>
    </row>
    <row r="49016" spans="11:11" x14ac:dyDescent="0.25">
      <c r="K49016"/>
    </row>
    <row r="49017" spans="11:11" x14ac:dyDescent="0.25">
      <c r="K49017"/>
    </row>
    <row r="49018" spans="11:11" x14ac:dyDescent="0.25">
      <c r="K49018"/>
    </row>
    <row r="49019" spans="11:11" x14ac:dyDescent="0.25">
      <c r="K49019"/>
    </row>
    <row r="49020" spans="11:11" x14ac:dyDescent="0.25">
      <c r="K49020"/>
    </row>
    <row r="49021" spans="11:11" x14ac:dyDescent="0.25">
      <c r="K49021"/>
    </row>
    <row r="49022" spans="11:11" x14ac:dyDescent="0.25">
      <c r="K49022"/>
    </row>
    <row r="49023" spans="11:11" x14ac:dyDescent="0.25">
      <c r="K49023"/>
    </row>
    <row r="49024" spans="11:11" x14ac:dyDescent="0.25">
      <c r="K49024"/>
    </row>
    <row r="49025" spans="11:11" x14ac:dyDescent="0.25">
      <c r="K49025"/>
    </row>
    <row r="49026" spans="11:11" x14ac:dyDescent="0.25">
      <c r="K49026"/>
    </row>
    <row r="49027" spans="11:11" x14ac:dyDescent="0.25">
      <c r="K49027"/>
    </row>
    <row r="49028" spans="11:11" x14ac:dyDescent="0.25">
      <c r="K49028"/>
    </row>
    <row r="49029" spans="11:11" x14ac:dyDescent="0.25">
      <c r="K49029"/>
    </row>
    <row r="49030" spans="11:11" x14ac:dyDescent="0.25">
      <c r="K49030"/>
    </row>
    <row r="49031" spans="11:11" x14ac:dyDescent="0.25">
      <c r="K49031"/>
    </row>
    <row r="49032" spans="11:11" x14ac:dyDescent="0.25">
      <c r="K49032"/>
    </row>
    <row r="49033" spans="11:11" x14ac:dyDescent="0.25">
      <c r="K49033"/>
    </row>
    <row r="49034" spans="11:11" x14ac:dyDescent="0.25">
      <c r="K49034"/>
    </row>
    <row r="49035" spans="11:11" x14ac:dyDescent="0.25">
      <c r="K49035"/>
    </row>
    <row r="49036" spans="11:11" x14ac:dyDescent="0.25">
      <c r="K49036"/>
    </row>
    <row r="49037" spans="11:11" x14ac:dyDescent="0.25">
      <c r="K49037"/>
    </row>
    <row r="49038" spans="11:11" x14ac:dyDescent="0.25">
      <c r="K49038"/>
    </row>
    <row r="49039" spans="11:11" x14ac:dyDescent="0.25">
      <c r="K49039"/>
    </row>
    <row r="49040" spans="11:11" x14ac:dyDescent="0.25">
      <c r="K49040"/>
    </row>
    <row r="49041" spans="11:11" x14ac:dyDescent="0.25">
      <c r="K49041"/>
    </row>
    <row r="49042" spans="11:11" x14ac:dyDescent="0.25">
      <c r="K49042"/>
    </row>
    <row r="49043" spans="11:11" x14ac:dyDescent="0.25">
      <c r="K49043"/>
    </row>
    <row r="49044" spans="11:11" x14ac:dyDescent="0.25">
      <c r="K49044"/>
    </row>
    <row r="49045" spans="11:11" x14ac:dyDescent="0.25">
      <c r="K49045"/>
    </row>
    <row r="49046" spans="11:11" x14ac:dyDescent="0.25">
      <c r="K49046"/>
    </row>
    <row r="49047" spans="11:11" x14ac:dyDescent="0.25">
      <c r="K49047"/>
    </row>
    <row r="49048" spans="11:11" x14ac:dyDescent="0.25">
      <c r="K49048"/>
    </row>
    <row r="49049" spans="11:11" x14ac:dyDescent="0.25">
      <c r="K49049"/>
    </row>
    <row r="49050" spans="11:11" x14ac:dyDescent="0.25">
      <c r="K49050"/>
    </row>
    <row r="49051" spans="11:11" x14ac:dyDescent="0.25">
      <c r="K49051"/>
    </row>
    <row r="49052" spans="11:11" x14ac:dyDescent="0.25">
      <c r="K49052"/>
    </row>
    <row r="49053" spans="11:11" x14ac:dyDescent="0.25">
      <c r="K49053"/>
    </row>
    <row r="49054" spans="11:11" x14ac:dyDescent="0.25">
      <c r="K49054"/>
    </row>
    <row r="49055" spans="11:11" x14ac:dyDescent="0.25">
      <c r="K49055"/>
    </row>
    <row r="49056" spans="11:11" x14ac:dyDescent="0.25">
      <c r="K49056"/>
    </row>
    <row r="49057" spans="11:11" x14ac:dyDescent="0.25">
      <c r="K49057"/>
    </row>
    <row r="49058" spans="11:11" x14ac:dyDescent="0.25">
      <c r="K49058"/>
    </row>
    <row r="49059" spans="11:11" x14ac:dyDescent="0.25">
      <c r="K49059"/>
    </row>
    <row r="49060" spans="11:11" x14ac:dyDescent="0.25">
      <c r="K49060"/>
    </row>
    <row r="49061" spans="11:11" x14ac:dyDescent="0.25">
      <c r="K49061"/>
    </row>
    <row r="49062" spans="11:11" x14ac:dyDescent="0.25">
      <c r="K49062"/>
    </row>
    <row r="49063" spans="11:11" x14ac:dyDescent="0.25">
      <c r="K49063"/>
    </row>
    <row r="49064" spans="11:11" x14ac:dyDescent="0.25">
      <c r="K49064"/>
    </row>
    <row r="49065" spans="11:11" x14ac:dyDescent="0.25">
      <c r="K49065"/>
    </row>
    <row r="49066" spans="11:11" x14ac:dyDescent="0.25">
      <c r="K49066"/>
    </row>
    <row r="49067" spans="11:11" x14ac:dyDescent="0.25">
      <c r="K49067"/>
    </row>
    <row r="49068" spans="11:11" x14ac:dyDescent="0.25">
      <c r="K49068"/>
    </row>
    <row r="49069" spans="11:11" x14ac:dyDescent="0.25">
      <c r="K49069"/>
    </row>
    <row r="49070" spans="11:11" x14ac:dyDescent="0.25">
      <c r="K49070"/>
    </row>
    <row r="49071" spans="11:11" x14ac:dyDescent="0.25">
      <c r="K49071"/>
    </row>
    <row r="49072" spans="11:11" x14ac:dyDescent="0.25">
      <c r="K49072"/>
    </row>
    <row r="49073" spans="11:11" x14ac:dyDescent="0.25">
      <c r="K49073"/>
    </row>
    <row r="49074" spans="11:11" x14ac:dyDescent="0.25">
      <c r="K49074"/>
    </row>
    <row r="49075" spans="11:11" x14ac:dyDescent="0.25">
      <c r="K49075"/>
    </row>
    <row r="49076" spans="11:11" x14ac:dyDescent="0.25">
      <c r="K49076"/>
    </row>
    <row r="49077" spans="11:11" x14ac:dyDescent="0.25">
      <c r="K49077"/>
    </row>
    <row r="49078" spans="11:11" x14ac:dyDescent="0.25">
      <c r="K49078"/>
    </row>
    <row r="49079" spans="11:11" x14ac:dyDescent="0.25">
      <c r="K49079"/>
    </row>
    <row r="49080" spans="11:11" x14ac:dyDescent="0.25">
      <c r="K49080"/>
    </row>
    <row r="49081" spans="11:11" x14ac:dyDescent="0.25">
      <c r="K49081"/>
    </row>
    <row r="49082" spans="11:11" x14ac:dyDescent="0.25">
      <c r="K49082"/>
    </row>
    <row r="49083" spans="11:11" x14ac:dyDescent="0.25">
      <c r="K49083"/>
    </row>
    <row r="49084" spans="11:11" x14ac:dyDescent="0.25">
      <c r="K49084"/>
    </row>
    <row r="49085" spans="11:11" x14ac:dyDescent="0.25">
      <c r="K49085"/>
    </row>
    <row r="49086" spans="11:11" x14ac:dyDescent="0.25">
      <c r="K49086"/>
    </row>
    <row r="49087" spans="11:11" x14ac:dyDescent="0.25">
      <c r="K49087"/>
    </row>
    <row r="49088" spans="11:11" x14ac:dyDescent="0.25">
      <c r="K49088"/>
    </row>
    <row r="49089" spans="11:11" x14ac:dyDescent="0.25">
      <c r="K49089"/>
    </row>
    <row r="49090" spans="11:11" x14ac:dyDescent="0.25">
      <c r="K49090"/>
    </row>
    <row r="49091" spans="11:11" x14ac:dyDescent="0.25">
      <c r="K49091"/>
    </row>
    <row r="49092" spans="11:11" x14ac:dyDescent="0.25">
      <c r="K49092"/>
    </row>
    <row r="49093" spans="11:11" x14ac:dyDescent="0.25">
      <c r="K49093"/>
    </row>
    <row r="49094" spans="11:11" x14ac:dyDescent="0.25">
      <c r="K49094"/>
    </row>
    <row r="49095" spans="11:11" x14ac:dyDescent="0.25">
      <c r="K49095"/>
    </row>
    <row r="49096" spans="11:11" x14ac:dyDescent="0.25">
      <c r="K49096"/>
    </row>
    <row r="49097" spans="11:11" x14ac:dyDescent="0.25">
      <c r="K49097"/>
    </row>
    <row r="49098" spans="11:11" x14ac:dyDescent="0.25">
      <c r="K49098"/>
    </row>
    <row r="49099" spans="11:11" x14ac:dyDescent="0.25">
      <c r="K49099"/>
    </row>
    <row r="49100" spans="11:11" x14ac:dyDescent="0.25">
      <c r="K49100"/>
    </row>
    <row r="49101" spans="11:11" x14ac:dyDescent="0.25">
      <c r="K49101"/>
    </row>
    <row r="49102" spans="11:11" x14ac:dyDescent="0.25">
      <c r="K49102"/>
    </row>
    <row r="49103" spans="11:11" x14ac:dyDescent="0.25">
      <c r="K49103"/>
    </row>
    <row r="49104" spans="11:11" x14ac:dyDescent="0.25">
      <c r="K49104"/>
    </row>
    <row r="49105" spans="11:11" x14ac:dyDescent="0.25">
      <c r="K49105"/>
    </row>
    <row r="49106" spans="11:11" x14ac:dyDescent="0.25">
      <c r="K49106"/>
    </row>
    <row r="49107" spans="11:11" x14ac:dyDescent="0.25">
      <c r="K49107"/>
    </row>
    <row r="49108" spans="11:11" x14ac:dyDescent="0.25">
      <c r="K49108"/>
    </row>
    <row r="49109" spans="11:11" x14ac:dyDescent="0.25">
      <c r="K49109"/>
    </row>
    <row r="49110" spans="11:11" x14ac:dyDescent="0.25">
      <c r="K49110"/>
    </row>
    <row r="49111" spans="11:11" x14ac:dyDescent="0.25">
      <c r="K49111"/>
    </row>
    <row r="49112" spans="11:11" x14ac:dyDescent="0.25">
      <c r="K49112"/>
    </row>
    <row r="49113" spans="11:11" x14ac:dyDescent="0.25">
      <c r="K49113"/>
    </row>
    <row r="49114" spans="11:11" x14ac:dyDescent="0.25">
      <c r="K49114"/>
    </row>
    <row r="49115" spans="11:11" x14ac:dyDescent="0.25">
      <c r="K49115"/>
    </row>
    <row r="49116" spans="11:11" x14ac:dyDescent="0.25">
      <c r="K49116"/>
    </row>
    <row r="49117" spans="11:11" x14ac:dyDescent="0.25">
      <c r="K49117"/>
    </row>
    <row r="49118" spans="11:11" x14ac:dyDescent="0.25">
      <c r="K49118"/>
    </row>
    <row r="49119" spans="11:11" x14ac:dyDescent="0.25">
      <c r="K49119"/>
    </row>
    <row r="49120" spans="11:11" x14ac:dyDescent="0.25">
      <c r="K49120"/>
    </row>
    <row r="49121" spans="11:11" x14ac:dyDescent="0.25">
      <c r="K49121"/>
    </row>
    <row r="49122" spans="11:11" x14ac:dyDescent="0.25">
      <c r="K49122"/>
    </row>
    <row r="49123" spans="11:11" x14ac:dyDescent="0.25">
      <c r="K49123"/>
    </row>
    <row r="49124" spans="11:11" x14ac:dyDescent="0.25">
      <c r="K49124"/>
    </row>
    <row r="49125" spans="11:11" x14ac:dyDescent="0.25">
      <c r="K49125"/>
    </row>
    <row r="49126" spans="11:11" x14ac:dyDescent="0.25">
      <c r="K49126"/>
    </row>
    <row r="49127" spans="11:11" x14ac:dyDescent="0.25">
      <c r="K49127"/>
    </row>
    <row r="49128" spans="11:11" x14ac:dyDescent="0.25">
      <c r="K49128"/>
    </row>
    <row r="49129" spans="11:11" x14ac:dyDescent="0.25">
      <c r="K49129"/>
    </row>
    <row r="49130" spans="11:11" x14ac:dyDescent="0.25">
      <c r="K49130"/>
    </row>
    <row r="49131" spans="11:11" x14ac:dyDescent="0.25">
      <c r="K49131"/>
    </row>
    <row r="49132" spans="11:11" x14ac:dyDescent="0.25">
      <c r="K49132"/>
    </row>
    <row r="49133" spans="11:11" x14ac:dyDescent="0.25">
      <c r="K49133"/>
    </row>
    <row r="49134" spans="11:11" x14ac:dyDescent="0.25">
      <c r="K49134"/>
    </row>
    <row r="49135" spans="11:11" x14ac:dyDescent="0.25">
      <c r="K49135"/>
    </row>
    <row r="49136" spans="11:11" x14ac:dyDescent="0.25">
      <c r="K49136"/>
    </row>
    <row r="49137" spans="11:11" x14ac:dyDescent="0.25">
      <c r="K49137"/>
    </row>
    <row r="49138" spans="11:11" x14ac:dyDescent="0.25">
      <c r="K49138"/>
    </row>
    <row r="49139" spans="11:11" x14ac:dyDescent="0.25">
      <c r="K49139"/>
    </row>
    <row r="49140" spans="11:11" x14ac:dyDescent="0.25">
      <c r="K49140"/>
    </row>
    <row r="49141" spans="11:11" x14ac:dyDescent="0.25">
      <c r="K49141"/>
    </row>
    <row r="49142" spans="11:11" x14ac:dyDescent="0.25">
      <c r="K49142"/>
    </row>
    <row r="49143" spans="11:11" x14ac:dyDescent="0.25">
      <c r="K49143"/>
    </row>
    <row r="49144" spans="11:11" x14ac:dyDescent="0.25">
      <c r="K49144"/>
    </row>
    <row r="49145" spans="11:11" x14ac:dyDescent="0.25">
      <c r="K49145"/>
    </row>
    <row r="49146" spans="11:11" x14ac:dyDescent="0.25">
      <c r="K49146"/>
    </row>
    <row r="49147" spans="11:11" x14ac:dyDescent="0.25">
      <c r="K49147"/>
    </row>
    <row r="49148" spans="11:11" x14ac:dyDescent="0.25">
      <c r="K49148"/>
    </row>
    <row r="49149" spans="11:11" x14ac:dyDescent="0.25">
      <c r="K49149"/>
    </row>
    <row r="49150" spans="11:11" x14ac:dyDescent="0.25">
      <c r="K49150"/>
    </row>
    <row r="49151" spans="11:11" x14ac:dyDescent="0.25">
      <c r="K49151"/>
    </row>
    <row r="49152" spans="11:11" x14ac:dyDescent="0.25">
      <c r="K49152"/>
    </row>
    <row r="49153" spans="11:11" x14ac:dyDescent="0.25">
      <c r="K49153"/>
    </row>
    <row r="49154" spans="11:11" x14ac:dyDescent="0.25">
      <c r="K49154"/>
    </row>
    <row r="49155" spans="11:11" x14ac:dyDescent="0.25">
      <c r="K49155"/>
    </row>
    <row r="49156" spans="11:11" x14ac:dyDescent="0.25">
      <c r="K49156"/>
    </row>
    <row r="49157" spans="11:11" x14ac:dyDescent="0.25">
      <c r="K49157"/>
    </row>
    <row r="49158" spans="11:11" x14ac:dyDescent="0.25">
      <c r="K49158"/>
    </row>
    <row r="49159" spans="11:11" x14ac:dyDescent="0.25">
      <c r="K49159"/>
    </row>
    <row r="49160" spans="11:11" x14ac:dyDescent="0.25">
      <c r="K49160"/>
    </row>
    <row r="49161" spans="11:11" x14ac:dyDescent="0.25">
      <c r="K49161"/>
    </row>
    <row r="49162" spans="11:11" x14ac:dyDescent="0.25">
      <c r="K49162"/>
    </row>
    <row r="49163" spans="11:11" x14ac:dyDescent="0.25">
      <c r="K49163"/>
    </row>
    <row r="49164" spans="11:11" x14ac:dyDescent="0.25">
      <c r="K49164"/>
    </row>
    <row r="49165" spans="11:11" x14ac:dyDescent="0.25">
      <c r="K49165"/>
    </row>
    <row r="49166" spans="11:11" x14ac:dyDescent="0.25">
      <c r="K49166"/>
    </row>
    <row r="49167" spans="11:11" x14ac:dyDescent="0.25">
      <c r="K49167"/>
    </row>
    <row r="49168" spans="11:11" x14ac:dyDescent="0.25">
      <c r="K49168"/>
    </row>
    <row r="49169" spans="11:11" x14ac:dyDescent="0.25">
      <c r="K49169"/>
    </row>
    <row r="49170" spans="11:11" x14ac:dyDescent="0.25">
      <c r="K49170"/>
    </row>
    <row r="49171" spans="11:11" x14ac:dyDescent="0.25">
      <c r="K49171"/>
    </row>
    <row r="49172" spans="11:11" x14ac:dyDescent="0.25">
      <c r="K49172"/>
    </row>
    <row r="49173" spans="11:11" x14ac:dyDescent="0.25">
      <c r="K49173"/>
    </row>
    <row r="49174" spans="11:11" x14ac:dyDescent="0.25">
      <c r="K49174"/>
    </row>
    <row r="49175" spans="11:11" x14ac:dyDescent="0.25">
      <c r="K49175"/>
    </row>
    <row r="49176" spans="11:11" x14ac:dyDescent="0.25">
      <c r="K49176"/>
    </row>
    <row r="49177" spans="11:11" x14ac:dyDescent="0.25">
      <c r="K49177"/>
    </row>
    <row r="49178" spans="11:11" x14ac:dyDescent="0.25">
      <c r="K49178"/>
    </row>
    <row r="49179" spans="11:11" x14ac:dyDescent="0.25">
      <c r="K49179"/>
    </row>
    <row r="49180" spans="11:11" x14ac:dyDescent="0.25">
      <c r="K49180"/>
    </row>
    <row r="49181" spans="11:11" x14ac:dyDescent="0.25">
      <c r="K49181"/>
    </row>
    <row r="49182" spans="11:11" x14ac:dyDescent="0.25">
      <c r="K49182"/>
    </row>
    <row r="49183" spans="11:11" x14ac:dyDescent="0.25">
      <c r="K49183"/>
    </row>
    <row r="49184" spans="11:11" x14ac:dyDescent="0.25">
      <c r="K49184"/>
    </row>
    <row r="49185" spans="11:11" x14ac:dyDescent="0.25">
      <c r="K49185"/>
    </row>
    <row r="49186" spans="11:11" x14ac:dyDescent="0.25">
      <c r="K49186"/>
    </row>
    <row r="49187" spans="11:11" x14ac:dyDescent="0.25">
      <c r="K49187"/>
    </row>
    <row r="49188" spans="11:11" x14ac:dyDescent="0.25">
      <c r="K49188"/>
    </row>
    <row r="49189" spans="11:11" x14ac:dyDescent="0.25">
      <c r="K49189"/>
    </row>
    <row r="49190" spans="11:11" x14ac:dyDescent="0.25">
      <c r="K49190"/>
    </row>
    <row r="49191" spans="11:11" x14ac:dyDescent="0.25">
      <c r="K49191"/>
    </row>
    <row r="49192" spans="11:11" x14ac:dyDescent="0.25">
      <c r="K49192"/>
    </row>
    <row r="49193" spans="11:11" x14ac:dyDescent="0.25">
      <c r="K49193"/>
    </row>
    <row r="49194" spans="11:11" x14ac:dyDescent="0.25">
      <c r="K49194"/>
    </row>
    <row r="49195" spans="11:11" x14ac:dyDescent="0.25">
      <c r="K49195"/>
    </row>
    <row r="49196" spans="11:11" x14ac:dyDescent="0.25">
      <c r="K49196"/>
    </row>
    <row r="49197" spans="11:11" x14ac:dyDescent="0.25">
      <c r="K49197"/>
    </row>
    <row r="49198" spans="11:11" x14ac:dyDescent="0.25">
      <c r="K49198"/>
    </row>
    <row r="49199" spans="11:11" x14ac:dyDescent="0.25">
      <c r="K49199"/>
    </row>
    <row r="49200" spans="11:11" x14ac:dyDescent="0.25">
      <c r="K49200"/>
    </row>
    <row r="49201" spans="11:11" x14ac:dyDescent="0.25">
      <c r="K49201"/>
    </row>
    <row r="49202" spans="11:11" x14ac:dyDescent="0.25">
      <c r="K49202"/>
    </row>
    <row r="49203" spans="11:11" x14ac:dyDescent="0.25">
      <c r="K49203"/>
    </row>
    <row r="49204" spans="11:11" x14ac:dyDescent="0.25">
      <c r="K49204"/>
    </row>
    <row r="49205" spans="11:11" x14ac:dyDescent="0.25">
      <c r="K49205"/>
    </row>
    <row r="49206" spans="11:11" x14ac:dyDescent="0.25">
      <c r="K49206"/>
    </row>
    <row r="49207" spans="11:11" x14ac:dyDescent="0.25">
      <c r="K49207"/>
    </row>
    <row r="49208" spans="11:11" x14ac:dyDescent="0.25">
      <c r="K49208"/>
    </row>
    <row r="49209" spans="11:11" x14ac:dyDescent="0.25">
      <c r="K49209"/>
    </row>
    <row r="49210" spans="11:11" x14ac:dyDescent="0.25">
      <c r="K49210"/>
    </row>
    <row r="49211" spans="11:11" x14ac:dyDescent="0.25">
      <c r="K49211"/>
    </row>
    <row r="49212" spans="11:11" x14ac:dyDescent="0.25">
      <c r="K49212"/>
    </row>
    <row r="49213" spans="11:11" x14ac:dyDescent="0.25">
      <c r="K49213"/>
    </row>
    <row r="49214" spans="11:11" x14ac:dyDescent="0.25">
      <c r="K49214"/>
    </row>
    <row r="49215" spans="11:11" x14ac:dyDescent="0.25">
      <c r="K49215"/>
    </row>
    <row r="49216" spans="11:11" x14ac:dyDescent="0.25">
      <c r="K49216"/>
    </row>
    <row r="49217" spans="11:11" x14ac:dyDescent="0.25">
      <c r="K49217"/>
    </row>
    <row r="49218" spans="11:11" x14ac:dyDescent="0.25">
      <c r="K49218"/>
    </row>
    <row r="49219" spans="11:11" x14ac:dyDescent="0.25">
      <c r="K49219"/>
    </row>
    <row r="49220" spans="11:11" x14ac:dyDescent="0.25">
      <c r="K49220"/>
    </row>
    <row r="49221" spans="11:11" x14ac:dyDescent="0.25">
      <c r="K49221"/>
    </row>
    <row r="49222" spans="11:11" x14ac:dyDescent="0.25">
      <c r="K49222"/>
    </row>
    <row r="49223" spans="11:11" x14ac:dyDescent="0.25">
      <c r="K49223"/>
    </row>
    <row r="49224" spans="11:11" x14ac:dyDescent="0.25">
      <c r="K49224"/>
    </row>
    <row r="49225" spans="11:11" x14ac:dyDescent="0.25">
      <c r="K49225"/>
    </row>
    <row r="49226" spans="11:11" x14ac:dyDescent="0.25">
      <c r="K49226"/>
    </row>
    <row r="49227" spans="11:11" x14ac:dyDescent="0.25">
      <c r="K49227"/>
    </row>
    <row r="49228" spans="11:11" x14ac:dyDescent="0.25">
      <c r="K49228"/>
    </row>
    <row r="49229" spans="11:11" x14ac:dyDescent="0.25">
      <c r="K49229"/>
    </row>
    <row r="49230" spans="11:11" x14ac:dyDescent="0.25">
      <c r="K49230"/>
    </row>
    <row r="49231" spans="11:11" x14ac:dyDescent="0.25">
      <c r="K49231"/>
    </row>
    <row r="49232" spans="11:11" x14ac:dyDescent="0.25">
      <c r="K49232"/>
    </row>
    <row r="49233" spans="11:11" x14ac:dyDescent="0.25">
      <c r="K49233"/>
    </row>
    <row r="49234" spans="11:11" x14ac:dyDescent="0.25">
      <c r="K49234"/>
    </row>
    <row r="49235" spans="11:11" x14ac:dyDescent="0.25">
      <c r="K49235"/>
    </row>
    <row r="49236" spans="11:11" x14ac:dyDescent="0.25">
      <c r="K49236"/>
    </row>
    <row r="49237" spans="11:11" x14ac:dyDescent="0.25">
      <c r="K49237"/>
    </row>
    <row r="49238" spans="11:11" x14ac:dyDescent="0.25">
      <c r="K49238"/>
    </row>
    <row r="49239" spans="11:11" x14ac:dyDescent="0.25">
      <c r="K49239"/>
    </row>
    <row r="49240" spans="11:11" x14ac:dyDescent="0.25">
      <c r="K49240"/>
    </row>
    <row r="49241" spans="11:11" x14ac:dyDescent="0.25">
      <c r="K49241"/>
    </row>
    <row r="49242" spans="11:11" x14ac:dyDescent="0.25">
      <c r="K49242"/>
    </row>
    <row r="49243" spans="11:11" x14ac:dyDescent="0.25">
      <c r="K49243"/>
    </row>
    <row r="49244" spans="11:11" x14ac:dyDescent="0.25">
      <c r="K49244"/>
    </row>
    <row r="49245" spans="11:11" x14ac:dyDescent="0.25">
      <c r="K49245"/>
    </row>
    <row r="49246" spans="11:11" x14ac:dyDescent="0.25">
      <c r="K49246"/>
    </row>
    <row r="49247" spans="11:11" x14ac:dyDescent="0.25">
      <c r="K49247"/>
    </row>
    <row r="49248" spans="11:11" x14ac:dyDescent="0.25">
      <c r="K49248"/>
    </row>
    <row r="49249" spans="11:11" x14ac:dyDescent="0.25">
      <c r="K49249"/>
    </row>
    <row r="49250" spans="11:11" x14ac:dyDescent="0.25">
      <c r="K49250"/>
    </row>
    <row r="49251" spans="11:11" x14ac:dyDescent="0.25">
      <c r="K49251"/>
    </row>
    <row r="49252" spans="11:11" x14ac:dyDescent="0.25">
      <c r="K49252"/>
    </row>
    <row r="49253" spans="11:11" x14ac:dyDescent="0.25">
      <c r="K49253"/>
    </row>
    <row r="49254" spans="11:11" x14ac:dyDescent="0.25">
      <c r="K49254"/>
    </row>
    <row r="49255" spans="11:11" x14ac:dyDescent="0.25">
      <c r="K49255"/>
    </row>
    <row r="49256" spans="11:11" x14ac:dyDescent="0.25">
      <c r="K49256"/>
    </row>
    <row r="49257" spans="11:11" x14ac:dyDescent="0.25">
      <c r="K49257"/>
    </row>
    <row r="49258" spans="11:11" x14ac:dyDescent="0.25">
      <c r="K49258"/>
    </row>
    <row r="49259" spans="11:11" x14ac:dyDescent="0.25">
      <c r="K49259"/>
    </row>
    <row r="49260" spans="11:11" x14ac:dyDescent="0.25">
      <c r="K49260"/>
    </row>
    <row r="49261" spans="11:11" x14ac:dyDescent="0.25">
      <c r="K49261"/>
    </row>
    <row r="49262" spans="11:11" x14ac:dyDescent="0.25">
      <c r="K49262"/>
    </row>
    <row r="49263" spans="11:11" x14ac:dyDescent="0.25">
      <c r="K49263"/>
    </row>
    <row r="49264" spans="11:11" x14ac:dyDescent="0.25">
      <c r="K49264"/>
    </row>
    <row r="49265" spans="11:11" x14ac:dyDescent="0.25">
      <c r="K49265"/>
    </row>
    <row r="49266" spans="11:11" x14ac:dyDescent="0.25">
      <c r="K49266"/>
    </row>
    <row r="49267" spans="11:11" x14ac:dyDescent="0.25">
      <c r="K49267"/>
    </row>
    <row r="49268" spans="11:11" x14ac:dyDescent="0.25">
      <c r="K49268"/>
    </row>
    <row r="49269" spans="11:11" x14ac:dyDescent="0.25">
      <c r="K49269"/>
    </row>
    <row r="49270" spans="11:11" x14ac:dyDescent="0.25">
      <c r="K49270"/>
    </row>
    <row r="49271" spans="11:11" x14ac:dyDescent="0.25">
      <c r="K49271"/>
    </row>
    <row r="49272" spans="11:11" x14ac:dyDescent="0.25">
      <c r="K49272"/>
    </row>
    <row r="49273" spans="11:11" x14ac:dyDescent="0.25">
      <c r="K49273"/>
    </row>
    <row r="49274" spans="11:11" x14ac:dyDescent="0.25">
      <c r="K49274"/>
    </row>
    <row r="49275" spans="11:11" x14ac:dyDescent="0.25">
      <c r="K49275"/>
    </row>
    <row r="49276" spans="11:11" x14ac:dyDescent="0.25">
      <c r="K49276"/>
    </row>
    <row r="49277" spans="11:11" x14ac:dyDescent="0.25">
      <c r="K49277"/>
    </row>
    <row r="49278" spans="11:11" x14ac:dyDescent="0.25">
      <c r="K49278"/>
    </row>
    <row r="49279" spans="11:11" x14ac:dyDescent="0.25">
      <c r="K49279"/>
    </row>
    <row r="49280" spans="11:11" x14ac:dyDescent="0.25">
      <c r="K49280"/>
    </row>
    <row r="49281" spans="11:11" x14ac:dyDescent="0.25">
      <c r="K49281"/>
    </row>
    <row r="49282" spans="11:11" x14ac:dyDescent="0.25">
      <c r="K49282"/>
    </row>
    <row r="49283" spans="11:11" x14ac:dyDescent="0.25">
      <c r="K49283"/>
    </row>
    <row r="49284" spans="11:11" x14ac:dyDescent="0.25">
      <c r="K49284"/>
    </row>
    <row r="49285" spans="11:11" x14ac:dyDescent="0.25">
      <c r="K49285"/>
    </row>
    <row r="49286" spans="11:11" x14ac:dyDescent="0.25">
      <c r="K49286"/>
    </row>
    <row r="49287" spans="11:11" x14ac:dyDescent="0.25">
      <c r="K49287"/>
    </row>
    <row r="49288" spans="11:11" x14ac:dyDescent="0.25">
      <c r="K49288"/>
    </row>
    <row r="49289" spans="11:11" x14ac:dyDescent="0.25">
      <c r="K49289"/>
    </row>
    <row r="49290" spans="11:11" x14ac:dyDescent="0.25">
      <c r="K49290"/>
    </row>
    <row r="49291" spans="11:11" x14ac:dyDescent="0.25">
      <c r="K49291"/>
    </row>
    <row r="49292" spans="11:11" x14ac:dyDescent="0.25">
      <c r="K49292"/>
    </row>
    <row r="49293" spans="11:11" x14ac:dyDescent="0.25">
      <c r="K49293"/>
    </row>
    <row r="49294" spans="11:11" x14ac:dyDescent="0.25">
      <c r="K49294"/>
    </row>
    <row r="49295" spans="11:11" x14ac:dyDescent="0.25">
      <c r="K49295"/>
    </row>
    <row r="49296" spans="11:11" x14ac:dyDescent="0.25">
      <c r="K49296"/>
    </row>
    <row r="49297" spans="11:11" x14ac:dyDescent="0.25">
      <c r="K49297"/>
    </row>
    <row r="49298" spans="11:11" x14ac:dyDescent="0.25">
      <c r="K49298"/>
    </row>
    <row r="49299" spans="11:11" x14ac:dyDescent="0.25">
      <c r="K49299"/>
    </row>
    <row r="49300" spans="11:11" x14ac:dyDescent="0.25">
      <c r="K49300"/>
    </row>
    <row r="49301" spans="11:11" x14ac:dyDescent="0.25">
      <c r="K49301"/>
    </row>
    <row r="49302" spans="11:11" x14ac:dyDescent="0.25">
      <c r="K49302"/>
    </row>
    <row r="49303" spans="11:11" x14ac:dyDescent="0.25">
      <c r="K49303"/>
    </row>
    <row r="49304" spans="11:11" x14ac:dyDescent="0.25">
      <c r="K49304"/>
    </row>
    <row r="49305" spans="11:11" x14ac:dyDescent="0.25">
      <c r="K49305"/>
    </row>
    <row r="49306" spans="11:11" x14ac:dyDescent="0.25">
      <c r="K49306"/>
    </row>
    <row r="49307" spans="11:11" x14ac:dyDescent="0.25">
      <c r="K49307"/>
    </row>
    <row r="49308" spans="11:11" x14ac:dyDescent="0.25">
      <c r="K49308"/>
    </row>
    <row r="49309" spans="11:11" x14ac:dyDescent="0.25">
      <c r="K49309"/>
    </row>
    <row r="49310" spans="11:11" x14ac:dyDescent="0.25">
      <c r="K49310"/>
    </row>
    <row r="49311" spans="11:11" x14ac:dyDescent="0.25">
      <c r="K49311"/>
    </row>
    <row r="49312" spans="11:11" x14ac:dyDescent="0.25">
      <c r="K49312"/>
    </row>
    <row r="49313" spans="11:11" x14ac:dyDescent="0.25">
      <c r="K49313"/>
    </row>
    <row r="49314" spans="11:11" x14ac:dyDescent="0.25">
      <c r="K49314"/>
    </row>
    <row r="49315" spans="11:11" x14ac:dyDescent="0.25">
      <c r="K49315"/>
    </row>
    <row r="49316" spans="11:11" x14ac:dyDescent="0.25">
      <c r="K49316"/>
    </row>
    <row r="49317" spans="11:11" x14ac:dyDescent="0.25">
      <c r="K49317"/>
    </row>
    <row r="49318" spans="11:11" x14ac:dyDescent="0.25">
      <c r="K49318"/>
    </row>
    <row r="49319" spans="11:11" x14ac:dyDescent="0.25">
      <c r="K49319"/>
    </row>
    <row r="49320" spans="11:11" x14ac:dyDescent="0.25">
      <c r="K49320"/>
    </row>
    <row r="49321" spans="11:11" x14ac:dyDescent="0.25">
      <c r="K49321"/>
    </row>
    <row r="49322" spans="11:11" x14ac:dyDescent="0.25">
      <c r="K49322"/>
    </row>
    <row r="49323" spans="11:11" x14ac:dyDescent="0.25">
      <c r="K49323"/>
    </row>
    <row r="49324" spans="11:11" x14ac:dyDescent="0.25">
      <c r="K49324"/>
    </row>
    <row r="49325" spans="11:11" x14ac:dyDescent="0.25">
      <c r="K49325"/>
    </row>
    <row r="49326" spans="11:11" x14ac:dyDescent="0.25">
      <c r="K49326"/>
    </row>
    <row r="49327" spans="11:11" x14ac:dyDescent="0.25">
      <c r="K49327"/>
    </row>
    <row r="49328" spans="11:11" x14ac:dyDescent="0.25">
      <c r="K49328"/>
    </row>
    <row r="49329" spans="11:11" x14ac:dyDescent="0.25">
      <c r="K49329"/>
    </row>
    <row r="49330" spans="11:11" x14ac:dyDescent="0.25">
      <c r="K49330"/>
    </row>
    <row r="49331" spans="11:11" x14ac:dyDescent="0.25">
      <c r="K49331"/>
    </row>
    <row r="49332" spans="11:11" x14ac:dyDescent="0.25">
      <c r="K49332"/>
    </row>
    <row r="49333" spans="11:11" x14ac:dyDescent="0.25">
      <c r="K49333"/>
    </row>
    <row r="49334" spans="11:11" x14ac:dyDescent="0.25">
      <c r="K49334"/>
    </row>
    <row r="49335" spans="11:11" x14ac:dyDescent="0.25">
      <c r="K49335"/>
    </row>
    <row r="49336" spans="11:11" x14ac:dyDescent="0.25">
      <c r="K49336"/>
    </row>
    <row r="49337" spans="11:11" x14ac:dyDescent="0.25">
      <c r="K49337"/>
    </row>
    <row r="49338" spans="11:11" x14ac:dyDescent="0.25">
      <c r="K49338"/>
    </row>
    <row r="49339" spans="11:11" x14ac:dyDescent="0.25">
      <c r="K49339"/>
    </row>
    <row r="49340" spans="11:11" x14ac:dyDescent="0.25">
      <c r="K49340"/>
    </row>
    <row r="49341" spans="11:11" x14ac:dyDescent="0.25">
      <c r="K49341"/>
    </row>
    <row r="49342" spans="11:11" x14ac:dyDescent="0.25">
      <c r="K49342"/>
    </row>
    <row r="49343" spans="11:11" x14ac:dyDescent="0.25">
      <c r="K49343"/>
    </row>
    <row r="49344" spans="11:11" x14ac:dyDescent="0.25">
      <c r="K49344"/>
    </row>
    <row r="49345" spans="11:11" x14ac:dyDescent="0.25">
      <c r="K49345"/>
    </row>
    <row r="49346" spans="11:11" x14ac:dyDescent="0.25">
      <c r="K49346"/>
    </row>
    <row r="49347" spans="11:11" x14ac:dyDescent="0.25">
      <c r="K49347"/>
    </row>
    <row r="49348" spans="11:11" x14ac:dyDescent="0.25">
      <c r="K49348"/>
    </row>
    <row r="49349" spans="11:11" x14ac:dyDescent="0.25">
      <c r="K49349"/>
    </row>
    <row r="49350" spans="11:11" x14ac:dyDescent="0.25">
      <c r="K49350"/>
    </row>
    <row r="49351" spans="11:11" x14ac:dyDescent="0.25">
      <c r="K49351"/>
    </row>
    <row r="49352" spans="11:11" x14ac:dyDescent="0.25">
      <c r="K49352"/>
    </row>
    <row r="49353" spans="11:11" x14ac:dyDescent="0.25">
      <c r="K49353"/>
    </row>
    <row r="49354" spans="11:11" x14ac:dyDescent="0.25">
      <c r="K49354"/>
    </row>
    <row r="49355" spans="11:11" x14ac:dyDescent="0.25">
      <c r="K49355"/>
    </row>
    <row r="49356" spans="11:11" x14ac:dyDescent="0.25">
      <c r="K49356"/>
    </row>
    <row r="49357" spans="11:11" x14ac:dyDescent="0.25">
      <c r="K49357"/>
    </row>
    <row r="49358" spans="11:11" x14ac:dyDescent="0.25">
      <c r="K49358"/>
    </row>
    <row r="49359" spans="11:11" x14ac:dyDescent="0.25">
      <c r="K49359"/>
    </row>
    <row r="49360" spans="11:11" x14ac:dyDescent="0.25">
      <c r="K49360"/>
    </row>
    <row r="49361" spans="11:11" x14ac:dyDescent="0.25">
      <c r="K49361"/>
    </row>
    <row r="49362" spans="11:11" x14ac:dyDescent="0.25">
      <c r="K49362"/>
    </row>
    <row r="49363" spans="11:11" x14ac:dyDescent="0.25">
      <c r="K49363"/>
    </row>
    <row r="49364" spans="11:11" x14ac:dyDescent="0.25">
      <c r="K49364"/>
    </row>
    <row r="49365" spans="11:11" x14ac:dyDescent="0.25">
      <c r="K49365"/>
    </row>
    <row r="49366" spans="11:11" x14ac:dyDescent="0.25">
      <c r="K49366"/>
    </row>
    <row r="49367" spans="11:11" x14ac:dyDescent="0.25">
      <c r="K49367"/>
    </row>
    <row r="49368" spans="11:11" x14ac:dyDescent="0.25">
      <c r="K49368"/>
    </row>
    <row r="49369" spans="11:11" x14ac:dyDescent="0.25">
      <c r="K49369"/>
    </row>
    <row r="49370" spans="11:11" x14ac:dyDescent="0.25">
      <c r="K49370"/>
    </row>
    <row r="49371" spans="11:11" x14ac:dyDescent="0.25">
      <c r="K49371"/>
    </row>
    <row r="49372" spans="11:11" x14ac:dyDescent="0.25">
      <c r="K49372"/>
    </row>
    <row r="49373" spans="11:11" x14ac:dyDescent="0.25">
      <c r="K49373"/>
    </row>
    <row r="49374" spans="11:11" x14ac:dyDescent="0.25">
      <c r="K49374"/>
    </row>
    <row r="49375" spans="11:11" x14ac:dyDescent="0.25">
      <c r="K49375"/>
    </row>
    <row r="49376" spans="11:11" x14ac:dyDescent="0.25">
      <c r="K49376"/>
    </row>
    <row r="49377" spans="11:11" x14ac:dyDescent="0.25">
      <c r="K49377"/>
    </row>
    <row r="49378" spans="11:11" x14ac:dyDescent="0.25">
      <c r="K49378"/>
    </row>
    <row r="49379" spans="11:11" x14ac:dyDescent="0.25">
      <c r="K49379"/>
    </row>
    <row r="49380" spans="11:11" x14ac:dyDescent="0.25">
      <c r="K49380"/>
    </row>
    <row r="49381" spans="11:11" x14ac:dyDescent="0.25">
      <c r="K49381"/>
    </row>
    <row r="49382" spans="11:11" x14ac:dyDescent="0.25">
      <c r="K49382"/>
    </row>
    <row r="49383" spans="11:11" x14ac:dyDescent="0.25">
      <c r="K49383"/>
    </row>
    <row r="49384" spans="11:11" x14ac:dyDescent="0.25">
      <c r="K49384"/>
    </row>
    <row r="49385" spans="11:11" x14ac:dyDescent="0.25">
      <c r="K49385"/>
    </row>
    <row r="49386" spans="11:11" x14ac:dyDescent="0.25">
      <c r="K49386"/>
    </row>
    <row r="49387" spans="11:11" x14ac:dyDescent="0.25">
      <c r="K49387"/>
    </row>
    <row r="49388" spans="11:11" x14ac:dyDescent="0.25">
      <c r="K49388"/>
    </row>
    <row r="49389" spans="11:11" x14ac:dyDescent="0.25">
      <c r="K49389"/>
    </row>
    <row r="49390" spans="11:11" x14ac:dyDescent="0.25">
      <c r="K49390"/>
    </row>
    <row r="49391" spans="11:11" x14ac:dyDescent="0.25">
      <c r="K49391"/>
    </row>
    <row r="49392" spans="11:11" x14ac:dyDescent="0.25">
      <c r="K49392"/>
    </row>
    <row r="49393" spans="11:11" x14ac:dyDescent="0.25">
      <c r="K49393"/>
    </row>
    <row r="49394" spans="11:11" x14ac:dyDescent="0.25">
      <c r="K49394"/>
    </row>
    <row r="49395" spans="11:11" x14ac:dyDescent="0.25">
      <c r="K49395"/>
    </row>
    <row r="49396" spans="11:11" x14ac:dyDescent="0.25">
      <c r="K49396"/>
    </row>
    <row r="49397" spans="11:11" x14ac:dyDescent="0.25">
      <c r="K49397"/>
    </row>
    <row r="49398" spans="11:11" x14ac:dyDescent="0.25">
      <c r="K49398"/>
    </row>
    <row r="49399" spans="11:11" x14ac:dyDescent="0.25">
      <c r="K49399"/>
    </row>
    <row r="49400" spans="11:11" x14ac:dyDescent="0.25">
      <c r="K49400"/>
    </row>
    <row r="49401" spans="11:11" x14ac:dyDescent="0.25">
      <c r="K49401"/>
    </row>
    <row r="49402" spans="11:11" x14ac:dyDescent="0.25">
      <c r="K49402"/>
    </row>
    <row r="49403" spans="11:11" x14ac:dyDescent="0.25">
      <c r="K49403"/>
    </row>
    <row r="49404" spans="11:11" x14ac:dyDescent="0.25">
      <c r="K49404"/>
    </row>
    <row r="49405" spans="11:11" x14ac:dyDescent="0.25">
      <c r="K49405"/>
    </row>
    <row r="49406" spans="11:11" x14ac:dyDescent="0.25">
      <c r="K49406"/>
    </row>
    <row r="49407" spans="11:11" x14ac:dyDescent="0.25">
      <c r="K49407"/>
    </row>
    <row r="49408" spans="11:11" x14ac:dyDescent="0.25">
      <c r="K49408"/>
    </row>
    <row r="49409" spans="11:11" x14ac:dyDescent="0.25">
      <c r="K49409"/>
    </row>
    <row r="49410" spans="11:11" x14ac:dyDescent="0.25">
      <c r="K49410"/>
    </row>
    <row r="49411" spans="11:11" x14ac:dyDescent="0.25">
      <c r="K49411"/>
    </row>
    <row r="49412" spans="11:11" x14ac:dyDescent="0.25">
      <c r="K49412"/>
    </row>
    <row r="49413" spans="11:11" x14ac:dyDescent="0.25">
      <c r="K49413"/>
    </row>
    <row r="49414" spans="11:11" x14ac:dyDescent="0.25">
      <c r="K49414"/>
    </row>
    <row r="49415" spans="11:11" x14ac:dyDescent="0.25">
      <c r="K49415"/>
    </row>
    <row r="49416" spans="11:11" x14ac:dyDescent="0.25">
      <c r="K49416"/>
    </row>
    <row r="49417" spans="11:11" x14ac:dyDescent="0.25">
      <c r="K49417"/>
    </row>
    <row r="49418" spans="11:11" x14ac:dyDescent="0.25">
      <c r="K49418"/>
    </row>
    <row r="49419" spans="11:11" x14ac:dyDescent="0.25">
      <c r="K49419"/>
    </row>
    <row r="49420" spans="11:11" x14ac:dyDescent="0.25">
      <c r="K49420"/>
    </row>
    <row r="49421" spans="11:11" x14ac:dyDescent="0.25">
      <c r="K49421"/>
    </row>
    <row r="49422" spans="11:11" x14ac:dyDescent="0.25">
      <c r="K49422"/>
    </row>
    <row r="49423" spans="11:11" x14ac:dyDescent="0.25">
      <c r="K49423"/>
    </row>
    <row r="49424" spans="11:11" x14ac:dyDescent="0.25">
      <c r="K49424"/>
    </row>
    <row r="49425" spans="11:11" x14ac:dyDescent="0.25">
      <c r="K49425"/>
    </row>
    <row r="49426" spans="11:11" x14ac:dyDescent="0.25">
      <c r="K49426"/>
    </row>
    <row r="49427" spans="11:11" x14ac:dyDescent="0.25">
      <c r="K49427"/>
    </row>
    <row r="49428" spans="11:11" x14ac:dyDescent="0.25">
      <c r="K49428"/>
    </row>
    <row r="49429" spans="11:11" x14ac:dyDescent="0.25">
      <c r="K49429"/>
    </row>
    <row r="49430" spans="11:11" x14ac:dyDescent="0.25">
      <c r="K49430"/>
    </row>
    <row r="49431" spans="11:11" x14ac:dyDescent="0.25">
      <c r="K49431"/>
    </row>
    <row r="49432" spans="11:11" x14ac:dyDescent="0.25">
      <c r="K49432"/>
    </row>
    <row r="49433" spans="11:11" x14ac:dyDescent="0.25">
      <c r="K49433"/>
    </row>
    <row r="49434" spans="11:11" x14ac:dyDescent="0.25">
      <c r="K49434"/>
    </row>
    <row r="49435" spans="11:11" x14ac:dyDescent="0.25">
      <c r="K49435"/>
    </row>
    <row r="49436" spans="11:11" x14ac:dyDescent="0.25">
      <c r="K49436"/>
    </row>
    <row r="49437" spans="11:11" x14ac:dyDescent="0.25">
      <c r="K49437"/>
    </row>
    <row r="49438" spans="11:11" x14ac:dyDescent="0.25">
      <c r="K49438"/>
    </row>
    <row r="49439" spans="11:11" x14ac:dyDescent="0.25">
      <c r="K49439"/>
    </row>
    <row r="49440" spans="11:11" x14ac:dyDescent="0.25">
      <c r="K49440"/>
    </row>
    <row r="49441" spans="11:11" x14ac:dyDescent="0.25">
      <c r="K49441"/>
    </row>
    <row r="49442" spans="11:11" x14ac:dyDescent="0.25">
      <c r="K49442"/>
    </row>
    <row r="49443" spans="11:11" x14ac:dyDescent="0.25">
      <c r="K49443"/>
    </row>
    <row r="49444" spans="11:11" x14ac:dyDescent="0.25">
      <c r="K49444"/>
    </row>
    <row r="49445" spans="11:11" x14ac:dyDescent="0.25">
      <c r="K49445"/>
    </row>
    <row r="49446" spans="11:11" x14ac:dyDescent="0.25">
      <c r="K49446"/>
    </row>
    <row r="49447" spans="11:11" x14ac:dyDescent="0.25">
      <c r="K49447"/>
    </row>
    <row r="49448" spans="11:11" x14ac:dyDescent="0.25">
      <c r="K49448"/>
    </row>
    <row r="49449" spans="11:11" x14ac:dyDescent="0.25">
      <c r="K49449"/>
    </row>
    <row r="49450" spans="11:11" x14ac:dyDescent="0.25">
      <c r="K49450"/>
    </row>
    <row r="49451" spans="11:11" x14ac:dyDescent="0.25">
      <c r="K49451"/>
    </row>
    <row r="49452" spans="11:11" x14ac:dyDescent="0.25">
      <c r="K49452"/>
    </row>
    <row r="49453" spans="11:11" x14ac:dyDescent="0.25">
      <c r="K49453"/>
    </row>
    <row r="49454" spans="11:11" x14ac:dyDescent="0.25">
      <c r="K49454"/>
    </row>
    <row r="49455" spans="11:11" x14ac:dyDescent="0.25">
      <c r="K49455"/>
    </row>
    <row r="49456" spans="11:11" x14ac:dyDescent="0.25">
      <c r="K49456"/>
    </row>
    <row r="49457" spans="11:11" x14ac:dyDescent="0.25">
      <c r="K49457"/>
    </row>
    <row r="49458" spans="11:11" x14ac:dyDescent="0.25">
      <c r="K49458"/>
    </row>
    <row r="49459" spans="11:11" x14ac:dyDescent="0.25">
      <c r="K49459"/>
    </row>
    <row r="49460" spans="11:11" x14ac:dyDescent="0.25">
      <c r="K49460"/>
    </row>
    <row r="49461" spans="11:11" x14ac:dyDescent="0.25">
      <c r="K49461"/>
    </row>
    <row r="49462" spans="11:11" x14ac:dyDescent="0.25">
      <c r="K49462"/>
    </row>
    <row r="49463" spans="11:11" x14ac:dyDescent="0.25">
      <c r="K49463"/>
    </row>
    <row r="49464" spans="11:11" x14ac:dyDescent="0.25">
      <c r="K49464"/>
    </row>
    <row r="49465" spans="11:11" x14ac:dyDescent="0.25">
      <c r="K49465"/>
    </row>
    <row r="49466" spans="11:11" x14ac:dyDescent="0.25">
      <c r="K49466"/>
    </row>
    <row r="49467" spans="11:11" x14ac:dyDescent="0.25">
      <c r="K49467"/>
    </row>
    <row r="49468" spans="11:11" x14ac:dyDescent="0.25">
      <c r="K49468"/>
    </row>
    <row r="49469" spans="11:11" x14ac:dyDescent="0.25">
      <c r="K49469"/>
    </row>
    <row r="49470" spans="11:11" x14ac:dyDescent="0.25">
      <c r="K49470"/>
    </row>
    <row r="49471" spans="11:11" x14ac:dyDescent="0.25">
      <c r="K49471"/>
    </row>
    <row r="49472" spans="11:11" x14ac:dyDescent="0.25">
      <c r="K49472"/>
    </row>
    <row r="49473" spans="11:11" x14ac:dyDescent="0.25">
      <c r="K49473"/>
    </row>
    <row r="49474" spans="11:11" x14ac:dyDescent="0.25">
      <c r="K49474"/>
    </row>
    <row r="49475" spans="11:11" x14ac:dyDescent="0.25">
      <c r="K49475"/>
    </row>
    <row r="49476" spans="11:11" x14ac:dyDescent="0.25">
      <c r="K49476"/>
    </row>
    <row r="49477" spans="11:11" x14ac:dyDescent="0.25">
      <c r="K49477"/>
    </row>
    <row r="49478" spans="11:11" x14ac:dyDescent="0.25">
      <c r="K49478"/>
    </row>
    <row r="49479" spans="11:11" x14ac:dyDescent="0.25">
      <c r="K49479"/>
    </row>
    <row r="49480" spans="11:11" x14ac:dyDescent="0.25">
      <c r="K49480"/>
    </row>
    <row r="49481" spans="11:11" x14ac:dyDescent="0.25">
      <c r="K49481"/>
    </row>
    <row r="49482" spans="11:11" x14ac:dyDescent="0.25">
      <c r="K49482"/>
    </row>
    <row r="49483" spans="11:11" x14ac:dyDescent="0.25">
      <c r="K49483"/>
    </row>
    <row r="49484" spans="11:11" x14ac:dyDescent="0.25">
      <c r="K49484"/>
    </row>
    <row r="49485" spans="11:11" x14ac:dyDescent="0.25">
      <c r="K49485"/>
    </row>
    <row r="49486" spans="11:11" x14ac:dyDescent="0.25">
      <c r="K49486"/>
    </row>
    <row r="49487" spans="11:11" x14ac:dyDescent="0.25">
      <c r="K49487"/>
    </row>
    <row r="49488" spans="11:11" x14ac:dyDescent="0.25">
      <c r="K49488"/>
    </row>
    <row r="49489" spans="11:11" x14ac:dyDescent="0.25">
      <c r="K49489"/>
    </row>
    <row r="49490" spans="11:11" x14ac:dyDescent="0.25">
      <c r="K49490"/>
    </row>
    <row r="49491" spans="11:11" x14ac:dyDescent="0.25">
      <c r="K49491"/>
    </row>
    <row r="49492" spans="11:11" x14ac:dyDescent="0.25">
      <c r="K49492"/>
    </row>
    <row r="49493" spans="11:11" x14ac:dyDescent="0.25">
      <c r="K49493"/>
    </row>
    <row r="49494" spans="11:11" x14ac:dyDescent="0.25">
      <c r="K49494"/>
    </row>
    <row r="49495" spans="11:11" x14ac:dyDescent="0.25">
      <c r="K49495"/>
    </row>
    <row r="49496" spans="11:11" x14ac:dyDescent="0.25">
      <c r="K49496"/>
    </row>
    <row r="49497" spans="11:11" x14ac:dyDescent="0.25">
      <c r="K49497"/>
    </row>
    <row r="49498" spans="11:11" x14ac:dyDescent="0.25">
      <c r="K49498"/>
    </row>
    <row r="49499" spans="11:11" x14ac:dyDescent="0.25">
      <c r="K49499"/>
    </row>
    <row r="49500" spans="11:11" x14ac:dyDescent="0.25">
      <c r="K49500"/>
    </row>
    <row r="49501" spans="11:11" x14ac:dyDescent="0.25">
      <c r="K49501"/>
    </row>
    <row r="49502" spans="11:11" x14ac:dyDescent="0.25">
      <c r="K49502"/>
    </row>
    <row r="49503" spans="11:11" x14ac:dyDescent="0.25">
      <c r="K49503"/>
    </row>
    <row r="49504" spans="11:11" x14ac:dyDescent="0.25">
      <c r="K49504"/>
    </row>
    <row r="49505" spans="11:11" x14ac:dyDescent="0.25">
      <c r="K49505"/>
    </row>
    <row r="49506" spans="11:11" x14ac:dyDescent="0.25">
      <c r="K49506"/>
    </row>
    <row r="49507" spans="11:11" x14ac:dyDescent="0.25">
      <c r="K49507"/>
    </row>
    <row r="49508" spans="11:11" x14ac:dyDescent="0.25">
      <c r="K49508"/>
    </row>
    <row r="49509" spans="11:11" x14ac:dyDescent="0.25">
      <c r="K49509"/>
    </row>
    <row r="49510" spans="11:11" x14ac:dyDescent="0.25">
      <c r="K49510"/>
    </row>
    <row r="49511" spans="11:11" x14ac:dyDescent="0.25">
      <c r="K49511"/>
    </row>
    <row r="49512" spans="11:11" x14ac:dyDescent="0.25">
      <c r="K49512"/>
    </row>
    <row r="49513" spans="11:11" x14ac:dyDescent="0.25">
      <c r="K49513"/>
    </row>
    <row r="49514" spans="11:11" x14ac:dyDescent="0.25">
      <c r="K49514"/>
    </row>
    <row r="49515" spans="11:11" x14ac:dyDescent="0.25">
      <c r="K49515"/>
    </row>
    <row r="49516" spans="11:11" x14ac:dyDescent="0.25">
      <c r="K49516"/>
    </row>
    <row r="49517" spans="11:11" x14ac:dyDescent="0.25">
      <c r="K49517"/>
    </row>
    <row r="49518" spans="11:11" x14ac:dyDescent="0.25">
      <c r="K49518"/>
    </row>
    <row r="49519" spans="11:11" x14ac:dyDescent="0.25">
      <c r="K49519"/>
    </row>
    <row r="49520" spans="11:11" x14ac:dyDescent="0.25">
      <c r="K49520"/>
    </row>
    <row r="49521" spans="11:11" x14ac:dyDescent="0.25">
      <c r="K49521"/>
    </row>
    <row r="49522" spans="11:11" x14ac:dyDescent="0.25">
      <c r="K49522"/>
    </row>
    <row r="49523" spans="11:11" x14ac:dyDescent="0.25">
      <c r="K49523"/>
    </row>
    <row r="49524" spans="11:11" x14ac:dyDescent="0.25">
      <c r="K49524"/>
    </row>
    <row r="49525" spans="11:11" x14ac:dyDescent="0.25">
      <c r="K49525"/>
    </row>
    <row r="49526" spans="11:11" x14ac:dyDescent="0.25">
      <c r="K49526"/>
    </row>
    <row r="49527" spans="11:11" x14ac:dyDescent="0.25">
      <c r="K49527"/>
    </row>
    <row r="49528" spans="11:11" x14ac:dyDescent="0.25">
      <c r="K49528"/>
    </row>
    <row r="49529" spans="11:11" x14ac:dyDescent="0.25">
      <c r="K49529"/>
    </row>
    <row r="49530" spans="11:11" x14ac:dyDescent="0.25">
      <c r="K49530"/>
    </row>
    <row r="49531" spans="11:11" x14ac:dyDescent="0.25">
      <c r="K49531"/>
    </row>
    <row r="49532" spans="11:11" x14ac:dyDescent="0.25">
      <c r="K49532"/>
    </row>
    <row r="49533" spans="11:11" x14ac:dyDescent="0.25">
      <c r="K49533"/>
    </row>
    <row r="49534" spans="11:11" x14ac:dyDescent="0.25">
      <c r="K49534"/>
    </row>
    <row r="49535" spans="11:11" x14ac:dyDescent="0.25">
      <c r="K49535"/>
    </row>
    <row r="49536" spans="11:11" x14ac:dyDescent="0.25">
      <c r="K49536"/>
    </row>
    <row r="49537" spans="11:11" x14ac:dyDescent="0.25">
      <c r="K49537"/>
    </row>
    <row r="49538" spans="11:11" x14ac:dyDescent="0.25">
      <c r="K49538"/>
    </row>
    <row r="49539" spans="11:11" x14ac:dyDescent="0.25">
      <c r="K49539"/>
    </row>
    <row r="49540" spans="11:11" x14ac:dyDescent="0.25">
      <c r="K49540"/>
    </row>
    <row r="49541" spans="11:11" x14ac:dyDescent="0.25">
      <c r="K49541"/>
    </row>
    <row r="49542" spans="11:11" x14ac:dyDescent="0.25">
      <c r="K49542"/>
    </row>
    <row r="49543" spans="11:11" x14ac:dyDescent="0.25">
      <c r="K49543"/>
    </row>
    <row r="49544" spans="11:11" x14ac:dyDescent="0.25">
      <c r="K49544"/>
    </row>
    <row r="49545" spans="11:11" x14ac:dyDescent="0.25">
      <c r="K49545"/>
    </row>
    <row r="49546" spans="11:11" x14ac:dyDescent="0.25">
      <c r="K49546"/>
    </row>
    <row r="49547" spans="11:11" x14ac:dyDescent="0.25">
      <c r="K49547"/>
    </row>
    <row r="49548" spans="11:11" x14ac:dyDescent="0.25">
      <c r="K49548"/>
    </row>
    <row r="49549" spans="11:11" x14ac:dyDescent="0.25">
      <c r="K49549"/>
    </row>
    <row r="49550" spans="11:11" x14ac:dyDescent="0.25">
      <c r="K49550"/>
    </row>
    <row r="49551" spans="11:11" x14ac:dyDescent="0.25">
      <c r="K49551"/>
    </row>
    <row r="49552" spans="11:11" x14ac:dyDescent="0.25">
      <c r="K49552"/>
    </row>
    <row r="49553" spans="11:11" x14ac:dyDescent="0.25">
      <c r="K49553"/>
    </row>
    <row r="49554" spans="11:11" x14ac:dyDescent="0.25">
      <c r="K49554"/>
    </row>
    <row r="49555" spans="11:11" x14ac:dyDescent="0.25">
      <c r="K49555"/>
    </row>
    <row r="49556" spans="11:11" x14ac:dyDescent="0.25">
      <c r="K49556"/>
    </row>
    <row r="49557" spans="11:11" x14ac:dyDescent="0.25">
      <c r="K49557"/>
    </row>
    <row r="49558" spans="11:11" x14ac:dyDescent="0.25">
      <c r="K49558"/>
    </row>
    <row r="49559" spans="11:11" x14ac:dyDescent="0.25">
      <c r="K49559"/>
    </row>
    <row r="49560" spans="11:11" x14ac:dyDescent="0.25">
      <c r="K49560"/>
    </row>
    <row r="49561" spans="11:11" x14ac:dyDescent="0.25">
      <c r="K49561"/>
    </row>
    <row r="49562" spans="11:11" x14ac:dyDescent="0.25">
      <c r="K49562"/>
    </row>
    <row r="49563" spans="11:11" x14ac:dyDescent="0.25">
      <c r="K49563"/>
    </row>
    <row r="49564" spans="11:11" x14ac:dyDescent="0.25">
      <c r="K49564"/>
    </row>
    <row r="49565" spans="11:11" x14ac:dyDescent="0.25">
      <c r="K49565"/>
    </row>
    <row r="49566" spans="11:11" x14ac:dyDescent="0.25">
      <c r="K49566"/>
    </row>
    <row r="49567" spans="11:11" x14ac:dyDescent="0.25">
      <c r="K49567"/>
    </row>
    <row r="49568" spans="11:11" x14ac:dyDescent="0.25">
      <c r="K49568"/>
    </row>
    <row r="49569" spans="11:11" x14ac:dyDescent="0.25">
      <c r="K49569"/>
    </row>
    <row r="49570" spans="11:11" x14ac:dyDescent="0.25">
      <c r="K49570"/>
    </row>
    <row r="49571" spans="11:11" x14ac:dyDescent="0.25">
      <c r="K49571"/>
    </row>
    <row r="49572" spans="11:11" x14ac:dyDescent="0.25">
      <c r="K49572"/>
    </row>
    <row r="49573" spans="11:11" x14ac:dyDescent="0.25">
      <c r="K49573"/>
    </row>
    <row r="49574" spans="11:11" x14ac:dyDescent="0.25">
      <c r="K49574"/>
    </row>
    <row r="49575" spans="11:11" x14ac:dyDescent="0.25">
      <c r="K49575"/>
    </row>
    <row r="49576" spans="11:11" x14ac:dyDescent="0.25">
      <c r="K49576"/>
    </row>
    <row r="49577" spans="11:11" x14ac:dyDescent="0.25">
      <c r="K49577"/>
    </row>
    <row r="49578" spans="11:11" x14ac:dyDescent="0.25">
      <c r="K49578"/>
    </row>
    <row r="49579" spans="11:11" x14ac:dyDescent="0.25">
      <c r="K49579"/>
    </row>
    <row r="49580" spans="11:11" x14ac:dyDescent="0.25">
      <c r="K49580"/>
    </row>
    <row r="49581" spans="11:11" x14ac:dyDescent="0.25">
      <c r="K49581"/>
    </row>
    <row r="49582" spans="11:11" x14ac:dyDescent="0.25">
      <c r="K49582"/>
    </row>
    <row r="49583" spans="11:11" x14ac:dyDescent="0.25">
      <c r="K49583"/>
    </row>
    <row r="49584" spans="11:11" x14ac:dyDescent="0.25">
      <c r="K49584"/>
    </row>
    <row r="49585" spans="11:11" x14ac:dyDescent="0.25">
      <c r="K49585"/>
    </row>
    <row r="49586" spans="11:11" x14ac:dyDescent="0.25">
      <c r="K49586"/>
    </row>
    <row r="49587" spans="11:11" x14ac:dyDescent="0.25">
      <c r="K49587"/>
    </row>
    <row r="49588" spans="11:11" x14ac:dyDescent="0.25">
      <c r="K49588"/>
    </row>
    <row r="49589" spans="11:11" x14ac:dyDescent="0.25">
      <c r="K49589"/>
    </row>
    <row r="49590" spans="11:11" x14ac:dyDescent="0.25">
      <c r="K49590"/>
    </row>
    <row r="49591" spans="11:11" x14ac:dyDescent="0.25">
      <c r="K49591"/>
    </row>
    <row r="49592" spans="11:11" x14ac:dyDescent="0.25">
      <c r="K49592"/>
    </row>
    <row r="49593" spans="11:11" x14ac:dyDescent="0.25">
      <c r="K49593"/>
    </row>
    <row r="49594" spans="11:11" x14ac:dyDescent="0.25">
      <c r="K49594"/>
    </row>
    <row r="49595" spans="11:11" x14ac:dyDescent="0.25">
      <c r="K49595"/>
    </row>
    <row r="49596" spans="11:11" x14ac:dyDescent="0.25">
      <c r="K49596"/>
    </row>
    <row r="49597" spans="11:11" x14ac:dyDescent="0.25">
      <c r="K49597"/>
    </row>
    <row r="49598" spans="11:11" x14ac:dyDescent="0.25">
      <c r="K49598"/>
    </row>
    <row r="49599" spans="11:11" x14ac:dyDescent="0.25">
      <c r="K49599"/>
    </row>
    <row r="49600" spans="11:11" x14ac:dyDescent="0.25">
      <c r="K49600"/>
    </row>
    <row r="49601" spans="11:11" x14ac:dyDescent="0.25">
      <c r="K49601"/>
    </row>
    <row r="49602" spans="11:11" x14ac:dyDescent="0.25">
      <c r="K49602"/>
    </row>
    <row r="49603" spans="11:11" x14ac:dyDescent="0.25">
      <c r="K49603"/>
    </row>
    <row r="49604" spans="11:11" x14ac:dyDescent="0.25">
      <c r="K49604"/>
    </row>
    <row r="49605" spans="11:11" x14ac:dyDescent="0.25">
      <c r="K49605"/>
    </row>
    <row r="49606" spans="11:11" x14ac:dyDescent="0.25">
      <c r="K49606"/>
    </row>
    <row r="49607" spans="11:11" x14ac:dyDescent="0.25">
      <c r="K49607"/>
    </row>
    <row r="49608" spans="11:11" x14ac:dyDescent="0.25">
      <c r="K49608"/>
    </row>
    <row r="49609" spans="11:11" x14ac:dyDescent="0.25">
      <c r="K49609"/>
    </row>
    <row r="49610" spans="11:11" x14ac:dyDescent="0.25">
      <c r="K49610"/>
    </row>
    <row r="49611" spans="11:11" x14ac:dyDescent="0.25">
      <c r="K49611"/>
    </row>
    <row r="49612" spans="11:11" x14ac:dyDescent="0.25">
      <c r="K49612"/>
    </row>
    <row r="49613" spans="11:11" x14ac:dyDescent="0.25">
      <c r="K49613"/>
    </row>
    <row r="49614" spans="11:11" x14ac:dyDescent="0.25">
      <c r="K49614"/>
    </row>
    <row r="49615" spans="11:11" x14ac:dyDescent="0.25">
      <c r="K49615"/>
    </row>
    <row r="49616" spans="11:11" x14ac:dyDescent="0.25">
      <c r="K49616"/>
    </row>
    <row r="49617" spans="11:11" x14ac:dyDescent="0.25">
      <c r="K49617"/>
    </row>
    <row r="49618" spans="11:11" x14ac:dyDescent="0.25">
      <c r="K49618"/>
    </row>
    <row r="49619" spans="11:11" x14ac:dyDescent="0.25">
      <c r="K49619"/>
    </row>
    <row r="49620" spans="11:11" x14ac:dyDescent="0.25">
      <c r="K49620"/>
    </row>
    <row r="49621" spans="11:11" x14ac:dyDescent="0.25">
      <c r="K49621"/>
    </row>
    <row r="49622" spans="11:11" x14ac:dyDescent="0.25">
      <c r="K49622"/>
    </row>
    <row r="49623" spans="11:11" x14ac:dyDescent="0.25">
      <c r="K49623"/>
    </row>
    <row r="49624" spans="11:11" x14ac:dyDescent="0.25">
      <c r="K49624"/>
    </row>
    <row r="49625" spans="11:11" x14ac:dyDescent="0.25">
      <c r="K49625"/>
    </row>
    <row r="49626" spans="11:11" x14ac:dyDescent="0.25">
      <c r="K49626"/>
    </row>
    <row r="49627" spans="11:11" x14ac:dyDescent="0.25">
      <c r="K49627"/>
    </row>
    <row r="49628" spans="11:11" x14ac:dyDescent="0.25">
      <c r="K49628"/>
    </row>
    <row r="49629" spans="11:11" x14ac:dyDescent="0.25">
      <c r="K49629"/>
    </row>
    <row r="49630" spans="11:11" x14ac:dyDescent="0.25">
      <c r="K49630"/>
    </row>
    <row r="49631" spans="11:11" x14ac:dyDescent="0.25">
      <c r="K49631"/>
    </row>
    <row r="49632" spans="11:11" x14ac:dyDescent="0.25">
      <c r="K49632"/>
    </row>
    <row r="49633" spans="11:11" x14ac:dyDescent="0.25">
      <c r="K49633"/>
    </row>
    <row r="49634" spans="11:11" x14ac:dyDescent="0.25">
      <c r="K49634"/>
    </row>
    <row r="49635" spans="11:11" x14ac:dyDescent="0.25">
      <c r="K49635"/>
    </row>
    <row r="49636" spans="11:11" x14ac:dyDescent="0.25">
      <c r="K49636"/>
    </row>
    <row r="49637" spans="11:11" x14ac:dyDescent="0.25">
      <c r="K49637"/>
    </row>
    <row r="49638" spans="11:11" x14ac:dyDescent="0.25">
      <c r="K49638"/>
    </row>
    <row r="49639" spans="11:11" x14ac:dyDescent="0.25">
      <c r="K49639"/>
    </row>
    <row r="49640" spans="11:11" x14ac:dyDescent="0.25">
      <c r="K49640"/>
    </row>
    <row r="49641" spans="11:11" x14ac:dyDescent="0.25">
      <c r="K49641"/>
    </row>
    <row r="49642" spans="11:11" x14ac:dyDescent="0.25">
      <c r="K49642"/>
    </row>
    <row r="49643" spans="11:11" x14ac:dyDescent="0.25">
      <c r="K49643"/>
    </row>
    <row r="49644" spans="11:11" x14ac:dyDescent="0.25">
      <c r="K49644"/>
    </row>
    <row r="49645" spans="11:11" x14ac:dyDescent="0.25">
      <c r="K49645"/>
    </row>
    <row r="49646" spans="11:11" x14ac:dyDescent="0.25">
      <c r="K49646"/>
    </row>
    <row r="49647" spans="11:11" x14ac:dyDescent="0.25">
      <c r="K49647"/>
    </row>
    <row r="49648" spans="11:11" x14ac:dyDescent="0.25">
      <c r="K49648"/>
    </row>
    <row r="49649" spans="11:11" x14ac:dyDescent="0.25">
      <c r="K49649"/>
    </row>
    <row r="49650" spans="11:11" x14ac:dyDescent="0.25">
      <c r="K49650"/>
    </row>
    <row r="49651" spans="11:11" x14ac:dyDescent="0.25">
      <c r="K49651"/>
    </row>
    <row r="49652" spans="11:11" x14ac:dyDescent="0.25">
      <c r="K49652"/>
    </row>
    <row r="49653" spans="11:11" x14ac:dyDescent="0.25">
      <c r="K49653"/>
    </row>
    <row r="49654" spans="11:11" x14ac:dyDescent="0.25">
      <c r="K49654"/>
    </row>
    <row r="49655" spans="11:11" x14ac:dyDescent="0.25">
      <c r="K49655"/>
    </row>
    <row r="49656" spans="11:11" x14ac:dyDescent="0.25">
      <c r="K49656"/>
    </row>
    <row r="49657" spans="11:11" x14ac:dyDescent="0.25">
      <c r="K49657"/>
    </row>
    <row r="49658" spans="11:11" x14ac:dyDescent="0.25">
      <c r="K49658"/>
    </row>
    <row r="49659" spans="11:11" x14ac:dyDescent="0.25">
      <c r="K49659"/>
    </row>
    <row r="49660" spans="11:11" x14ac:dyDescent="0.25">
      <c r="K49660"/>
    </row>
    <row r="49661" spans="11:11" x14ac:dyDescent="0.25">
      <c r="K49661"/>
    </row>
    <row r="49662" spans="11:11" x14ac:dyDescent="0.25">
      <c r="K49662"/>
    </row>
    <row r="49663" spans="11:11" x14ac:dyDescent="0.25">
      <c r="K49663"/>
    </row>
    <row r="49664" spans="11:11" x14ac:dyDescent="0.25">
      <c r="K49664"/>
    </row>
    <row r="49665" spans="11:11" x14ac:dyDescent="0.25">
      <c r="K49665"/>
    </row>
    <row r="49666" spans="11:11" x14ac:dyDescent="0.25">
      <c r="K49666"/>
    </row>
    <row r="49667" spans="11:11" x14ac:dyDescent="0.25">
      <c r="K49667"/>
    </row>
    <row r="49668" spans="11:11" x14ac:dyDescent="0.25">
      <c r="K49668"/>
    </row>
    <row r="49669" spans="11:11" x14ac:dyDescent="0.25">
      <c r="K49669"/>
    </row>
    <row r="49670" spans="11:11" x14ac:dyDescent="0.25">
      <c r="K49670"/>
    </row>
    <row r="49671" spans="11:11" x14ac:dyDescent="0.25">
      <c r="K49671"/>
    </row>
    <row r="49672" spans="11:11" x14ac:dyDescent="0.25">
      <c r="K49672"/>
    </row>
    <row r="49673" spans="11:11" x14ac:dyDescent="0.25">
      <c r="K49673"/>
    </row>
    <row r="49674" spans="11:11" x14ac:dyDescent="0.25">
      <c r="K49674"/>
    </row>
    <row r="49675" spans="11:11" x14ac:dyDescent="0.25">
      <c r="K49675"/>
    </row>
    <row r="49676" spans="11:11" x14ac:dyDescent="0.25">
      <c r="K49676"/>
    </row>
    <row r="49677" spans="11:11" x14ac:dyDescent="0.25">
      <c r="K49677"/>
    </row>
    <row r="49678" spans="11:11" x14ac:dyDescent="0.25">
      <c r="K49678"/>
    </row>
    <row r="49679" spans="11:11" x14ac:dyDescent="0.25">
      <c r="K49679"/>
    </row>
    <row r="49680" spans="11:11" x14ac:dyDescent="0.25">
      <c r="K49680"/>
    </row>
    <row r="49681" spans="11:11" x14ac:dyDescent="0.25">
      <c r="K49681"/>
    </row>
    <row r="49682" spans="11:11" x14ac:dyDescent="0.25">
      <c r="K49682"/>
    </row>
    <row r="49683" spans="11:11" x14ac:dyDescent="0.25">
      <c r="K49683"/>
    </row>
    <row r="49684" spans="11:11" x14ac:dyDescent="0.25">
      <c r="K49684"/>
    </row>
    <row r="49685" spans="11:11" x14ac:dyDescent="0.25">
      <c r="K49685"/>
    </row>
    <row r="49686" spans="11:11" x14ac:dyDescent="0.25">
      <c r="K49686"/>
    </row>
    <row r="49687" spans="11:11" x14ac:dyDescent="0.25">
      <c r="K49687"/>
    </row>
    <row r="49688" spans="11:11" x14ac:dyDescent="0.25">
      <c r="K49688"/>
    </row>
    <row r="49689" spans="11:11" x14ac:dyDescent="0.25">
      <c r="K49689"/>
    </row>
    <row r="49690" spans="11:11" x14ac:dyDescent="0.25">
      <c r="K49690"/>
    </row>
    <row r="49691" spans="11:11" x14ac:dyDescent="0.25">
      <c r="K49691"/>
    </row>
    <row r="49692" spans="11:11" x14ac:dyDescent="0.25">
      <c r="K49692"/>
    </row>
    <row r="49693" spans="11:11" x14ac:dyDescent="0.25">
      <c r="K49693"/>
    </row>
    <row r="49694" spans="11:11" x14ac:dyDescent="0.25">
      <c r="K49694"/>
    </row>
    <row r="49695" spans="11:11" x14ac:dyDescent="0.25">
      <c r="K49695"/>
    </row>
    <row r="49696" spans="11:11" x14ac:dyDescent="0.25">
      <c r="K49696"/>
    </row>
    <row r="49697" spans="11:11" x14ac:dyDescent="0.25">
      <c r="K49697"/>
    </row>
    <row r="49698" spans="11:11" x14ac:dyDescent="0.25">
      <c r="K49698"/>
    </row>
    <row r="49699" spans="11:11" x14ac:dyDescent="0.25">
      <c r="K49699"/>
    </row>
    <row r="49700" spans="11:11" x14ac:dyDescent="0.25">
      <c r="K49700"/>
    </row>
    <row r="49701" spans="11:11" x14ac:dyDescent="0.25">
      <c r="K49701"/>
    </row>
    <row r="49702" spans="11:11" x14ac:dyDescent="0.25">
      <c r="K49702"/>
    </row>
    <row r="49703" spans="11:11" x14ac:dyDescent="0.25">
      <c r="K49703"/>
    </row>
    <row r="49704" spans="11:11" x14ac:dyDescent="0.25">
      <c r="K49704"/>
    </row>
    <row r="49705" spans="11:11" x14ac:dyDescent="0.25">
      <c r="K49705"/>
    </row>
    <row r="49706" spans="11:11" x14ac:dyDescent="0.25">
      <c r="K49706"/>
    </row>
    <row r="49707" spans="11:11" x14ac:dyDescent="0.25">
      <c r="K49707"/>
    </row>
    <row r="49708" spans="11:11" x14ac:dyDescent="0.25">
      <c r="K49708"/>
    </row>
    <row r="49709" spans="11:11" x14ac:dyDescent="0.25">
      <c r="K49709"/>
    </row>
    <row r="49710" spans="11:11" x14ac:dyDescent="0.25">
      <c r="K49710"/>
    </row>
    <row r="49711" spans="11:11" x14ac:dyDescent="0.25">
      <c r="K49711"/>
    </row>
    <row r="49712" spans="11:11" x14ac:dyDescent="0.25">
      <c r="K49712"/>
    </row>
    <row r="49713" spans="11:11" x14ac:dyDescent="0.25">
      <c r="K49713"/>
    </row>
    <row r="49714" spans="11:11" x14ac:dyDescent="0.25">
      <c r="K49714"/>
    </row>
    <row r="49715" spans="11:11" x14ac:dyDescent="0.25">
      <c r="K49715"/>
    </row>
    <row r="49716" spans="11:11" x14ac:dyDescent="0.25">
      <c r="K49716"/>
    </row>
    <row r="49717" spans="11:11" x14ac:dyDescent="0.25">
      <c r="K49717"/>
    </row>
    <row r="49718" spans="11:11" x14ac:dyDescent="0.25">
      <c r="K49718"/>
    </row>
    <row r="49719" spans="11:11" x14ac:dyDescent="0.25">
      <c r="K49719"/>
    </row>
    <row r="49720" spans="11:11" x14ac:dyDescent="0.25">
      <c r="K49720"/>
    </row>
    <row r="49721" spans="11:11" x14ac:dyDescent="0.25">
      <c r="K49721"/>
    </row>
    <row r="49722" spans="11:11" x14ac:dyDescent="0.25">
      <c r="K49722"/>
    </row>
    <row r="49723" spans="11:11" x14ac:dyDescent="0.25">
      <c r="K49723"/>
    </row>
    <row r="49724" spans="11:11" x14ac:dyDescent="0.25">
      <c r="K49724"/>
    </row>
    <row r="49725" spans="11:11" x14ac:dyDescent="0.25">
      <c r="K49725"/>
    </row>
    <row r="49726" spans="11:11" x14ac:dyDescent="0.25">
      <c r="K49726"/>
    </row>
    <row r="49727" spans="11:11" x14ac:dyDescent="0.25">
      <c r="K49727"/>
    </row>
    <row r="49728" spans="11:11" x14ac:dyDescent="0.25">
      <c r="K49728"/>
    </row>
    <row r="49729" spans="11:11" x14ac:dyDescent="0.25">
      <c r="K49729"/>
    </row>
    <row r="49730" spans="11:11" x14ac:dyDescent="0.25">
      <c r="K49730"/>
    </row>
    <row r="49731" spans="11:11" x14ac:dyDescent="0.25">
      <c r="K49731"/>
    </row>
    <row r="49732" spans="11:11" x14ac:dyDescent="0.25">
      <c r="K49732"/>
    </row>
    <row r="49733" spans="11:11" x14ac:dyDescent="0.25">
      <c r="K49733"/>
    </row>
    <row r="49734" spans="11:11" x14ac:dyDescent="0.25">
      <c r="K49734"/>
    </row>
    <row r="49735" spans="11:11" x14ac:dyDescent="0.25">
      <c r="K49735"/>
    </row>
    <row r="49736" spans="11:11" x14ac:dyDescent="0.25">
      <c r="K49736"/>
    </row>
    <row r="49737" spans="11:11" x14ac:dyDescent="0.25">
      <c r="K49737"/>
    </row>
    <row r="49738" spans="11:11" x14ac:dyDescent="0.25">
      <c r="K49738"/>
    </row>
    <row r="49739" spans="11:11" x14ac:dyDescent="0.25">
      <c r="K49739"/>
    </row>
    <row r="49740" spans="11:11" x14ac:dyDescent="0.25">
      <c r="K49740"/>
    </row>
    <row r="49741" spans="11:11" x14ac:dyDescent="0.25">
      <c r="K49741"/>
    </row>
    <row r="49742" spans="11:11" x14ac:dyDescent="0.25">
      <c r="K49742"/>
    </row>
    <row r="49743" spans="11:11" x14ac:dyDescent="0.25">
      <c r="K49743"/>
    </row>
    <row r="49744" spans="11:11" x14ac:dyDescent="0.25">
      <c r="K49744"/>
    </row>
    <row r="49745" spans="11:11" x14ac:dyDescent="0.25">
      <c r="K49745"/>
    </row>
    <row r="49746" spans="11:11" x14ac:dyDescent="0.25">
      <c r="K49746"/>
    </row>
    <row r="49747" spans="11:11" x14ac:dyDescent="0.25">
      <c r="K49747"/>
    </row>
    <row r="49748" spans="11:11" x14ac:dyDescent="0.25">
      <c r="K49748"/>
    </row>
    <row r="49749" spans="11:11" x14ac:dyDescent="0.25">
      <c r="K49749"/>
    </row>
    <row r="49750" spans="11:11" x14ac:dyDescent="0.25">
      <c r="K49750"/>
    </row>
    <row r="49751" spans="11:11" x14ac:dyDescent="0.25">
      <c r="K49751"/>
    </row>
    <row r="49752" spans="11:11" x14ac:dyDescent="0.25">
      <c r="K49752"/>
    </row>
    <row r="49753" spans="11:11" x14ac:dyDescent="0.25">
      <c r="K49753"/>
    </row>
    <row r="49754" spans="11:11" x14ac:dyDescent="0.25">
      <c r="K49754"/>
    </row>
    <row r="49755" spans="11:11" x14ac:dyDescent="0.25">
      <c r="K49755"/>
    </row>
    <row r="49756" spans="11:11" x14ac:dyDescent="0.25">
      <c r="K49756"/>
    </row>
    <row r="49757" spans="11:11" x14ac:dyDescent="0.25">
      <c r="K49757"/>
    </row>
    <row r="49758" spans="11:11" x14ac:dyDescent="0.25">
      <c r="K49758"/>
    </row>
    <row r="49759" spans="11:11" x14ac:dyDescent="0.25">
      <c r="K49759"/>
    </row>
    <row r="49760" spans="11:11" x14ac:dyDescent="0.25">
      <c r="K49760"/>
    </row>
    <row r="49761" spans="11:11" x14ac:dyDescent="0.25">
      <c r="K49761"/>
    </row>
    <row r="49762" spans="11:11" x14ac:dyDescent="0.25">
      <c r="K49762"/>
    </row>
    <row r="49763" spans="11:11" x14ac:dyDescent="0.25">
      <c r="K49763"/>
    </row>
    <row r="49764" spans="11:11" x14ac:dyDescent="0.25">
      <c r="K49764"/>
    </row>
    <row r="49765" spans="11:11" x14ac:dyDescent="0.25">
      <c r="K49765"/>
    </row>
    <row r="49766" spans="11:11" x14ac:dyDescent="0.25">
      <c r="K49766"/>
    </row>
    <row r="49767" spans="11:11" x14ac:dyDescent="0.25">
      <c r="K49767"/>
    </row>
    <row r="49768" spans="11:11" x14ac:dyDescent="0.25">
      <c r="K49768"/>
    </row>
    <row r="49769" spans="11:11" x14ac:dyDescent="0.25">
      <c r="K49769"/>
    </row>
    <row r="49770" spans="11:11" x14ac:dyDescent="0.25">
      <c r="K49770"/>
    </row>
    <row r="49771" spans="11:11" x14ac:dyDescent="0.25">
      <c r="K49771"/>
    </row>
    <row r="49772" spans="11:11" x14ac:dyDescent="0.25">
      <c r="K49772"/>
    </row>
    <row r="49773" spans="11:11" x14ac:dyDescent="0.25">
      <c r="K49773"/>
    </row>
    <row r="49774" spans="11:11" x14ac:dyDescent="0.25">
      <c r="K49774"/>
    </row>
    <row r="49775" spans="11:11" x14ac:dyDescent="0.25">
      <c r="K49775"/>
    </row>
    <row r="49776" spans="11:11" x14ac:dyDescent="0.25">
      <c r="K49776"/>
    </row>
    <row r="49777" spans="11:11" x14ac:dyDescent="0.25">
      <c r="K49777"/>
    </row>
    <row r="49778" spans="11:11" x14ac:dyDescent="0.25">
      <c r="K49778"/>
    </row>
    <row r="49779" spans="11:11" x14ac:dyDescent="0.25">
      <c r="K49779"/>
    </row>
    <row r="49780" spans="11:11" x14ac:dyDescent="0.25">
      <c r="K49780"/>
    </row>
    <row r="49781" spans="11:11" x14ac:dyDescent="0.25">
      <c r="K49781"/>
    </row>
    <row r="49782" spans="11:11" x14ac:dyDescent="0.25">
      <c r="K49782"/>
    </row>
    <row r="49783" spans="11:11" x14ac:dyDescent="0.25">
      <c r="K49783"/>
    </row>
    <row r="49784" spans="11:11" x14ac:dyDescent="0.25">
      <c r="K49784"/>
    </row>
    <row r="49785" spans="11:11" x14ac:dyDescent="0.25">
      <c r="K49785"/>
    </row>
    <row r="49786" spans="11:11" x14ac:dyDescent="0.25">
      <c r="K49786"/>
    </row>
    <row r="49787" spans="11:11" x14ac:dyDescent="0.25">
      <c r="K49787"/>
    </row>
    <row r="49788" spans="11:11" x14ac:dyDescent="0.25">
      <c r="K49788"/>
    </row>
    <row r="49789" spans="11:11" x14ac:dyDescent="0.25">
      <c r="K49789"/>
    </row>
    <row r="49790" spans="11:11" x14ac:dyDescent="0.25">
      <c r="K49790"/>
    </row>
    <row r="49791" spans="11:11" x14ac:dyDescent="0.25">
      <c r="K49791"/>
    </row>
    <row r="49792" spans="11:11" x14ac:dyDescent="0.25">
      <c r="K49792"/>
    </row>
    <row r="49793" spans="11:11" x14ac:dyDescent="0.25">
      <c r="K49793"/>
    </row>
    <row r="49794" spans="11:11" x14ac:dyDescent="0.25">
      <c r="K49794"/>
    </row>
    <row r="49795" spans="11:11" x14ac:dyDescent="0.25">
      <c r="K49795"/>
    </row>
    <row r="49796" spans="11:11" x14ac:dyDescent="0.25">
      <c r="K49796"/>
    </row>
    <row r="49797" spans="11:11" x14ac:dyDescent="0.25">
      <c r="K49797"/>
    </row>
    <row r="49798" spans="11:11" x14ac:dyDescent="0.25">
      <c r="K49798"/>
    </row>
    <row r="49799" spans="11:11" x14ac:dyDescent="0.25">
      <c r="K49799"/>
    </row>
    <row r="49800" spans="11:11" x14ac:dyDescent="0.25">
      <c r="K49800"/>
    </row>
    <row r="49801" spans="11:11" x14ac:dyDescent="0.25">
      <c r="K49801"/>
    </row>
    <row r="49802" spans="11:11" x14ac:dyDescent="0.25">
      <c r="K49802"/>
    </row>
    <row r="49803" spans="11:11" x14ac:dyDescent="0.25">
      <c r="K49803"/>
    </row>
    <row r="49804" spans="11:11" x14ac:dyDescent="0.25">
      <c r="K49804"/>
    </row>
    <row r="49805" spans="11:11" x14ac:dyDescent="0.25">
      <c r="K49805"/>
    </row>
    <row r="49806" spans="11:11" x14ac:dyDescent="0.25">
      <c r="K49806"/>
    </row>
    <row r="49807" spans="11:11" x14ac:dyDescent="0.25">
      <c r="K49807"/>
    </row>
    <row r="49808" spans="11:11" x14ac:dyDescent="0.25">
      <c r="K49808"/>
    </row>
    <row r="49809" spans="11:11" x14ac:dyDescent="0.25">
      <c r="K49809"/>
    </row>
    <row r="49810" spans="11:11" x14ac:dyDescent="0.25">
      <c r="K49810"/>
    </row>
    <row r="49811" spans="11:11" x14ac:dyDescent="0.25">
      <c r="K49811"/>
    </row>
    <row r="49812" spans="11:11" x14ac:dyDescent="0.25">
      <c r="K49812"/>
    </row>
    <row r="49813" spans="11:11" x14ac:dyDescent="0.25">
      <c r="K49813"/>
    </row>
    <row r="49814" spans="11:11" x14ac:dyDescent="0.25">
      <c r="K49814"/>
    </row>
    <row r="49815" spans="11:11" x14ac:dyDescent="0.25">
      <c r="K49815"/>
    </row>
    <row r="49816" spans="11:11" x14ac:dyDescent="0.25">
      <c r="K49816"/>
    </row>
    <row r="49817" spans="11:11" x14ac:dyDescent="0.25">
      <c r="K49817"/>
    </row>
    <row r="49818" spans="11:11" x14ac:dyDescent="0.25">
      <c r="K49818"/>
    </row>
    <row r="49819" spans="11:11" x14ac:dyDescent="0.25">
      <c r="K49819"/>
    </row>
    <row r="49820" spans="11:11" x14ac:dyDescent="0.25">
      <c r="K49820"/>
    </row>
    <row r="49821" spans="11:11" x14ac:dyDescent="0.25">
      <c r="K49821"/>
    </row>
    <row r="49822" spans="11:11" x14ac:dyDescent="0.25">
      <c r="K49822"/>
    </row>
    <row r="49823" spans="11:11" x14ac:dyDescent="0.25">
      <c r="K49823"/>
    </row>
    <row r="49824" spans="11:11" x14ac:dyDescent="0.25">
      <c r="K49824"/>
    </row>
    <row r="49825" spans="11:11" x14ac:dyDescent="0.25">
      <c r="K49825"/>
    </row>
    <row r="49826" spans="11:11" x14ac:dyDescent="0.25">
      <c r="K49826"/>
    </row>
    <row r="49827" spans="11:11" x14ac:dyDescent="0.25">
      <c r="K49827"/>
    </row>
    <row r="49828" spans="11:11" x14ac:dyDescent="0.25">
      <c r="K49828"/>
    </row>
    <row r="49829" spans="11:11" x14ac:dyDescent="0.25">
      <c r="K49829"/>
    </row>
    <row r="49830" spans="11:11" x14ac:dyDescent="0.25">
      <c r="K49830"/>
    </row>
    <row r="49831" spans="11:11" x14ac:dyDescent="0.25">
      <c r="K49831"/>
    </row>
    <row r="49832" spans="11:11" x14ac:dyDescent="0.25">
      <c r="K49832"/>
    </row>
    <row r="49833" spans="11:11" x14ac:dyDescent="0.25">
      <c r="K49833"/>
    </row>
    <row r="49834" spans="11:11" x14ac:dyDescent="0.25">
      <c r="K49834"/>
    </row>
    <row r="49835" spans="11:11" x14ac:dyDescent="0.25">
      <c r="K49835"/>
    </row>
    <row r="49836" spans="11:11" x14ac:dyDescent="0.25">
      <c r="K49836"/>
    </row>
    <row r="49837" spans="11:11" x14ac:dyDescent="0.25">
      <c r="K49837"/>
    </row>
    <row r="49838" spans="11:11" x14ac:dyDescent="0.25">
      <c r="K49838"/>
    </row>
    <row r="49839" spans="11:11" x14ac:dyDescent="0.25">
      <c r="K49839"/>
    </row>
    <row r="49840" spans="11:11" x14ac:dyDescent="0.25">
      <c r="K49840"/>
    </row>
    <row r="49841" spans="11:11" x14ac:dyDescent="0.25">
      <c r="K49841"/>
    </row>
    <row r="49842" spans="11:11" x14ac:dyDescent="0.25">
      <c r="K49842"/>
    </row>
    <row r="49843" spans="11:11" x14ac:dyDescent="0.25">
      <c r="K49843"/>
    </row>
    <row r="49844" spans="11:11" x14ac:dyDescent="0.25">
      <c r="K49844"/>
    </row>
    <row r="49845" spans="11:11" x14ac:dyDescent="0.25">
      <c r="K49845"/>
    </row>
    <row r="49846" spans="11:11" x14ac:dyDescent="0.25">
      <c r="K49846"/>
    </row>
    <row r="49847" spans="11:11" x14ac:dyDescent="0.25">
      <c r="K49847"/>
    </row>
    <row r="49848" spans="11:11" x14ac:dyDescent="0.25">
      <c r="K49848"/>
    </row>
    <row r="49849" spans="11:11" x14ac:dyDescent="0.25">
      <c r="K49849"/>
    </row>
    <row r="49850" spans="11:11" x14ac:dyDescent="0.25">
      <c r="K49850"/>
    </row>
    <row r="49851" spans="11:11" x14ac:dyDescent="0.25">
      <c r="K49851"/>
    </row>
    <row r="49852" spans="11:11" x14ac:dyDescent="0.25">
      <c r="K49852"/>
    </row>
    <row r="49853" spans="11:11" x14ac:dyDescent="0.25">
      <c r="K49853"/>
    </row>
    <row r="49854" spans="11:11" x14ac:dyDescent="0.25">
      <c r="K49854"/>
    </row>
    <row r="49855" spans="11:11" x14ac:dyDescent="0.25">
      <c r="K49855"/>
    </row>
    <row r="49856" spans="11:11" x14ac:dyDescent="0.25">
      <c r="K49856"/>
    </row>
    <row r="49857" spans="11:11" x14ac:dyDescent="0.25">
      <c r="K49857"/>
    </row>
    <row r="49858" spans="11:11" x14ac:dyDescent="0.25">
      <c r="K49858"/>
    </row>
    <row r="49859" spans="11:11" x14ac:dyDescent="0.25">
      <c r="K49859"/>
    </row>
    <row r="49860" spans="11:11" x14ac:dyDescent="0.25">
      <c r="K49860"/>
    </row>
    <row r="49861" spans="11:11" x14ac:dyDescent="0.25">
      <c r="K49861"/>
    </row>
    <row r="49862" spans="11:11" x14ac:dyDescent="0.25">
      <c r="K49862"/>
    </row>
    <row r="49863" spans="11:11" x14ac:dyDescent="0.25">
      <c r="K49863"/>
    </row>
    <row r="49864" spans="11:11" x14ac:dyDescent="0.25">
      <c r="K49864"/>
    </row>
    <row r="49865" spans="11:11" x14ac:dyDescent="0.25">
      <c r="K49865"/>
    </row>
    <row r="49866" spans="11:11" x14ac:dyDescent="0.25">
      <c r="K49866"/>
    </row>
    <row r="49867" spans="11:11" x14ac:dyDescent="0.25">
      <c r="K49867"/>
    </row>
    <row r="49868" spans="11:11" x14ac:dyDescent="0.25">
      <c r="K49868"/>
    </row>
    <row r="49869" spans="11:11" x14ac:dyDescent="0.25">
      <c r="K49869"/>
    </row>
    <row r="49870" spans="11:11" x14ac:dyDescent="0.25">
      <c r="K49870"/>
    </row>
    <row r="49871" spans="11:11" x14ac:dyDescent="0.25">
      <c r="K49871"/>
    </row>
    <row r="49872" spans="11:11" x14ac:dyDescent="0.25">
      <c r="K49872"/>
    </row>
    <row r="49873" spans="11:11" x14ac:dyDescent="0.25">
      <c r="K49873"/>
    </row>
    <row r="49874" spans="11:11" x14ac:dyDescent="0.25">
      <c r="K49874"/>
    </row>
    <row r="49875" spans="11:11" x14ac:dyDescent="0.25">
      <c r="K49875"/>
    </row>
    <row r="49876" spans="11:11" x14ac:dyDescent="0.25">
      <c r="K49876"/>
    </row>
    <row r="49877" spans="11:11" x14ac:dyDescent="0.25">
      <c r="K49877"/>
    </row>
    <row r="49878" spans="11:11" x14ac:dyDescent="0.25">
      <c r="K49878"/>
    </row>
    <row r="49879" spans="11:11" x14ac:dyDescent="0.25">
      <c r="K49879"/>
    </row>
    <row r="49880" spans="11:11" x14ac:dyDescent="0.25">
      <c r="K49880"/>
    </row>
    <row r="49881" spans="11:11" x14ac:dyDescent="0.25">
      <c r="K49881"/>
    </row>
    <row r="49882" spans="11:11" x14ac:dyDescent="0.25">
      <c r="K49882"/>
    </row>
    <row r="49883" spans="11:11" x14ac:dyDescent="0.25">
      <c r="K49883"/>
    </row>
    <row r="49884" spans="11:11" x14ac:dyDescent="0.25">
      <c r="K49884"/>
    </row>
    <row r="49885" spans="11:11" x14ac:dyDescent="0.25">
      <c r="K49885"/>
    </row>
    <row r="49886" spans="11:11" x14ac:dyDescent="0.25">
      <c r="K49886"/>
    </row>
    <row r="49887" spans="11:11" x14ac:dyDescent="0.25">
      <c r="K49887"/>
    </row>
    <row r="49888" spans="11:11" x14ac:dyDescent="0.25">
      <c r="K49888"/>
    </row>
    <row r="49889" spans="11:11" x14ac:dyDescent="0.25">
      <c r="K49889"/>
    </row>
    <row r="49890" spans="11:11" x14ac:dyDescent="0.25">
      <c r="K49890"/>
    </row>
    <row r="49891" spans="11:11" x14ac:dyDescent="0.25">
      <c r="K49891"/>
    </row>
    <row r="49892" spans="11:11" x14ac:dyDescent="0.25">
      <c r="K49892"/>
    </row>
    <row r="49893" spans="11:11" x14ac:dyDescent="0.25">
      <c r="K49893"/>
    </row>
    <row r="49894" spans="11:11" x14ac:dyDescent="0.25">
      <c r="K49894"/>
    </row>
    <row r="49895" spans="11:11" x14ac:dyDescent="0.25">
      <c r="K49895"/>
    </row>
    <row r="49896" spans="11:11" x14ac:dyDescent="0.25">
      <c r="K49896"/>
    </row>
    <row r="49897" spans="11:11" x14ac:dyDescent="0.25">
      <c r="K49897"/>
    </row>
    <row r="49898" spans="11:11" x14ac:dyDescent="0.25">
      <c r="K49898"/>
    </row>
    <row r="49899" spans="11:11" x14ac:dyDescent="0.25">
      <c r="K49899"/>
    </row>
    <row r="49900" spans="11:11" x14ac:dyDescent="0.25">
      <c r="K49900"/>
    </row>
    <row r="49901" spans="11:11" x14ac:dyDescent="0.25">
      <c r="K49901"/>
    </row>
    <row r="49902" spans="11:11" x14ac:dyDescent="0.25">
      <c r="K49902"/>
    </row>
    <row r="49903" spans="11:11" x14ac:dyDescent="0.25">
      <c r="K49903"/>
    </row>
    <row r="49904" spans="11:11" x14ac:dyDescent="0.25">
      <c r="K49904"/>
    </row>
    <row r="49905" spans="11:11" x14ac:dyDescent="0.25">
      <c r="K49905"/>
    </row>
    <row r="49906" spans="11:11" x14ac:dyDescent="0.25">
      <c r="K49906"/>
    </row>
    <row r="49907" spans="11:11" x14ac:dyDescent="0.25">
      <c r="K49907"/>
    </row>
    <row r="49908" spans="11:11" x14ac:dyDescent="0.25">
      <c r="K49908"/>
    </row>
    <row r="49909" spans="11:11" x14ac:dyDescent="0.25">
      <c r="K49909"/>
    </row>
    <row r="49910" spans="11:11" x14ac:dyDescent="0.25">
      <c r="K49910"/>
    </row>
    <row r="49911" spans="11:11" x14ac:dyDescent="0.25">
      <c r="K49911"/>
    </row>
    <row r="49912" spans="11:11" x14ac:dyDescent="0.25">
      <c r="K49912"/>
    </row>
    <row r="49913" spans="11:11" x14ac:dyDescent="0.25">
      <c r="K49913"/>
    </row>
    <row r="49914" spans="11:11" x14ac:dyDescent="0.25">
      <c r="K49914"/>
    </row>
    <row r="49915" spans="11:11" x14ac:dyDescent="0.25">
      <c r="K49915"/>
    </row>
    <row r="49916" spans="11:11" x14ac:dyDescent="0.25">
      <c r="K49916"/>
    </row>
    <row r="49917" spans="11:11" x14ac:dyDescent="0.25">
      <c r="K49917"/>
    </row>
    <row r="49918" spans="11:11" x14ac:dyDescent="0.25">
      <c r="K49918"/>
    </row>
    <row r="49919" spans="11:11" x14ac:dyDescent="0.25">
      <c r="K49919"/>
    </row>
    <row r="49920" spans="11:11" x14ac:dyDescent="0.25">
      <c r="K49920"/>
    </row>
    <row r="49921" spans="11:11" x14ac:dyDescent="0.25">
      <c r="K49921"/>
    </row>
    <row r="49922" spans="11:11" x14ac:dyDescent="0.25">
      <c r="K49922"/>
    </row>
    <row r="49923" spans="11:11" x14ac:dyDescent="0.25">
      <c r="K49923"/>
    </row>
    <row r="49924" spans="11:11" x14ac:dyDescent="0.25">
      <c r="K49924"/>
    </row>
    <row r="49925" spans="11:11" x14ac:dyDescent="0.25">
      <c r="K49925"/>
    </row>
    <row r="49926" spans="11:11" x14ac:dyDescent="0.25">
      <c r="K49926"/>
    </row>
    <row r="49927" spans="11:11" x14ac:dyDescent="0.25">
      <c r="K49927"/>
    </row>
    <row r="49928" spans="11:11" x14ac:dyDescent="0.25">
      <c r="K49928"/>
    </row>
    <row r="49929" spans="11:11" x14ac:dyDescent="0.25">
      <c r="K49929"/>
    </row>
    <row r="49930" spans="11:11" x14ac:dyDescent="0.25">
      <c r="K49930"/>
    </row>
    <row r="49931" spans="11:11" x14ac:dyDescent="0.25">
      <c r="K49931"/>
    </row>
    <row r="49932" spans="11:11" x14ac:dyDescent="0.25">
      <c r="K49932"/>
    </row>
    <row r="49933" spans="11:11" x14ac:dyDescent="0.25">
      <c r="K49933"/>
    </row>
    <row r="49934" spans="11:11" x14ac:dyDescent="0.25">
      <c r="K49934"/>
    </row>
    <row r="49935" spans="11:11" x14ac:dyDescent="0.25">
      <c r="K49935"/>
    </row>
    <row r="49936" spans="11:11" x14ac:dyDescent="0.25">
      <c r="K49936"/>
    </row>
    <row r="49937" spans="11:11" x14ac:dyDescent="0.25">
      <c r="K49937"/>
    </row>
    <row r="49938" spans="11:11" x14ac:dyDescent="0.25">
      <c r="K49938"/>
    </row>
    <row r="49939" spans="11:11" x14ac:dyDescent="0.25">
      <c r="K49939"/>
    </row>
    <row r="49940" spans="11:11" x14ac:dyDescent="0.25">
      <c r="K49940"/>
    </row>
    <row r="49941" spans="11:11" x14ac:dyDescent="0.25">
      <c r="K49941"/>
    </row>
    <row r="49942" spans="11:11" x14ac:dyDescent="0.25">
      <c r="K49942"/>
    </row>
    <row r="49943" spans="11:11" x14ac:dyDescent="0.25">
      <c r="K49943"/>
    </row>
    <row r="49944" spans="11:11" x14ac:dyDescent="0.25">
      <c r="K49944"/>
    </row>
    <row r="49945" spans="11:11" x14ac:dyDescent="0.25">
      <c r="K49945"/>
    </row>
    <row r="49946" spans="11:11" x14ac:dyDescent="0.25">
      <c r="K49946"/>
    </row>
    <row r="49947" spans="11:11" x14ac:dyDescent="0.25">
      <c r="K49947"/>
    </row>
    <row r="49948" spans="11:11" x14ac:dyDescent="0.25">
      <c r="K49948"/>
    </row>
    <row r="49949" spans="11:11" x14ac:dyDescent="0.25">
      <c r="K49949"/>
    </row>
    <row r="49950" spans="11:11" x14ac:dyDescent="0.25">
      <c r="K49950"/>
    </row>
    <row r="49951" spans="11:11" x14ac:dyDescent="0.25">
      <c r="K49951"/>
    </row>
    <row r="49952" spans="11:11" x14ac:dyDescent="0.25">
      <c r="K49952"/>
    </row>
    <row r="49953" spans="11:11" x14ac:dyDescent="0.25">
      <c r="K49953"/>
    </row>
    <row r="49954" spans="11:11" x14ac:dyDescent="0.25">
      <c r="K49954"/>
    </row>
    <row r="49955" spans="11:11" x14ac:dyDescent="0.25">
      <c r="K49955"/>
    </row>
    <row r="49956" spans="11:11" x14ac:dyDescent="0.25">
      <c r="K49956"/>
    </row>
    <row r="49957" spans="11:11" x14ac:dyDescent="0.25">
      <c r="K49957"/>
    </row>
    <row r="49958" spans="11:11" x14ac:dyDescent="0.25">
      <c r="K49958"/>
    </row>
    <row r="49959" spans="11:11" x14ac:dyDescent="0.25">
      <c r="K49959"/>
    </row>
    <row r="49960" spans="11:11" x14ac:dyDescent="0.25">
      <c r="K49960"/>
    </row>
    <row r="49961" spans="11:11" x14ac:dyDescent="0.25">
      <c r="K49961"/>
    </row>
    <row r="49962" spans="11:11" x14ac:dyDescent="0.25">
      <c r="K49962"/>
    </row>
    <row r="49963" spans="11:11" x14ac:dyDescent="0.25">
      <c r="K49963"/>
    </row>
    <row r="49964" spans="11:11" x14ac:dyDescent="0.25">
      <c r="K49964"/>
    </row>
    <row r="49965" spans="11:11" x14ac:dyDescent="0.25">
      <c r="K49965"/>
    </row>
    <row r="49966" spans="11:11" x14ac:dyDescent="0.25">
      <c r="K49966"/>
    </row>
    <row r="49967" spans="11:11" x14ac:dyDescent="0.25">
      <c r="K49967"/>
    </row>
    <row r="49968" spans="11:11" x14ac:dyDescent="0.25">
      <c r="K49968"/>
    </row>
    <row r="49969" spans="11:11" x14ac:dyDescent="0.25">
      <c r="K49969"/>
    </row>
    <row r="49970" spans="11:11" x14ac:dyDescent="0.25">
      <c r="K49970"/>
    </row>
    <row r="49971" spans="11:11" x14ac:dyDescent="0.25">
      <c r="K49971"/>
    </row>
    <row r="49972" spans="11:11" x14ac:dyDescent="0.25">
      <c r="K49972"/>
    </row>
    <row r="49973" spans="11:11" x14ac:dyDescent="0.25">
      <c r="K49973"/>
    </row>
    <row r="49974" spans="11:11" x14ac:dyDescent="0.25">
      <c r="K49974"/>
    </row>
    <row r="49975" spans="11:11" x14ac:dyDescent="0.25">
      <c r="K49975"/>
    </row>
    <row r="49976" spans="11:11" x14ac:dyDescent="0.25">
      <c r="K49976"/>
    </row>
    <row r="49977" spans="11:11" x14ac:dyDescent="0.25">
      <c r="K49977"/>
    </row>
    <row r="49978" spans="11:11" x14ac:dyDescent="0.25">
      <c r="K49978"/>
    </row>
    <row r="49979" spans="11:11" x14ac:dyDescent="0.25">
      <c r="K49979"/>
    </row>
    <row r="49980" spans="11:11" x14ac:dyDescent="0.25">
      <c r="K49980"/>
    </row>
    <row r="49981" spans="11:11" x14ac:dyDescent="0.25">
      <c r="K49981"/>
    </row>
    <row r="49982" spans="11:11" x14ac:dyDescent="0.25">
      <c r="K49982"/>
    </row>
    <row r="49983" spans="11:11" x14ac:dyDescent="0.25">
      <c r="K49983"/>
    </row>
    <row r="49984" spans="11:11" x14ac:dyDescent="0.25">
      <c r="K49984"/>
    </row>
    <row r="49985" spans="11:11" x14ac:dyDescent="0.25">
      <c r="K49985"/>
    </row>
    <row r="49986" spans="11:11" x14ac:dyDescent="0.25">
      <c r="K49986"/>
    </row>
    <row r="49987" spans="11:11" x14ac:dyDescent="0.25">
      <c r="K49987"/>
    </row>
    <row r="49988" spans="11:11" x14ac:dyDescent="0.25">
      <c r="K49988"/>
    </row>
    <row r="49989" spans="11:11" x14ac:dyDescent="0.25">
      <c r="K49989"/>
    </row>
    <row r="49990" spans="11:11" x14ac:dyDescent="0.25">
      <c r="K49990"/>
    </row>
    <row r="49991" spans="11:11" x14ac:dyDescent="0.25">
      <c r="K49991"/>
    </row>
    <row r="49992" spans="11:11" x14ac:dyDescent="0.25">
      <c r="K49992"/>
    </row>
    <row r="49993" spans="11:11" x14ac:dyDescent="0.25">
      <c r="K49993"/>
    </row>
    <row r="49994" spans="11:11" x14ac:dyDescent="0.25">
      <c r="K49994"/>
    </row>
    <row r="49995" spans="11:11" x14ac:dyDescent="0.25">
      <c r="K49995"/>
    </row>
    <row r="49996" spans="11:11" x14ac:dyDescent="0.25">
      <c r="K49996"/>
    </row>
    <row r="49997" spans="11:11" x14ac:dyDescent="0.25">
      <c r="K49997"/>
    </row>
    <row r="49998" spans="11:11" x14ac:dyDescent="0.25">
      <c r="K49998"/>
    </row>
    <row r="49999" spans="11:11" x14ac:dyDescent="0.25">
      <c r="K49999"/>
    </row>
    <row r="50000" spans="11:11" x14ac:dyDescent="0.25">
      <c r="K50000"/>
    </row>
    <row r="50001" spans="11:11" x14ac:dyDescent="0.25">
      <c r="K50001"/>
    </row>
    <row r="50002" spans="11:11" x14ac:dyDescent="0.25">
      <c r="K50002"/>
    </row>
    <row r="50003" spans="11:11" x14ac:dyDescent="0.25">
      <c r="K50003"/>
    </row>
    <row r="50004" spans="11:11" x14ac:dyDescent="0.25">
      <c r="K50004"/>
    </row>
    <row r="50005" spans="11:11" x14ac:dyDescent="0.25">
      <c r="K50005"/>
    </row>
    <row r="50006" spans="11:11" x14ac:dyDescent="0.25">
      <c r="K50006"/>
    </row>
    <row r="50007" spans="11:11" x14ac:dyDescent="0.25">
      <c r="K50007"/>
    </row>
    <row r="50008" spans="11:11" x14ac:dyDescent="0.25">
      <c r="K50008"/>
    </row>
    <row r="50009" spans="11:11" x14ac:dyDescent="0.25">
      <c r="K50009"/>
    </row>
    <row r="50010" spans="11:11" x14ac:dyDescent="0.25">
      <c r="K50010"/>
    </row>
    <row r="50011" spans="11:11" x14ac:dyDescent="0.25">
      <c r="K50011"/>
    </row>
    <row r="50012" spans="11:11" x14ac:dyDescent="0.25">
      <c r="K50012"/>
    </row>
    <row r="50013" spans="11:11" x14ac:dyDescent="0.25">
      <c r="K50013"/>
    </row>
    <row r="50014" spans="11:11" x14ac:dyDescent="0.25">
      <c r="K50014"/>
    </row>
    <row r="50015" spans="11:11" x14ac:dyDescent="0.25">
      <c r="K50015"/>
    </row>
    <row r="50016" spans="11:11" x14ac:dyDescent="0.25">
      <c r="K50016"/>
    </row>
    <row r="50017" spans="11:11" x14ac:dyDescent="0.25">
      <c r="K50017"/>
    </row>
    <row r="50018" spans="11:11" x14ac:dyDescent="0.25">
      <c r="K50018"/>
    </row>
    <row r="50019" spans="11:11" x14ac:dyDescent="0.25">
      <c r="K50019"/>
    </row>
    <row r="50020" spans="11:11" x14ac:dyDescent="0.25">
      <c r="K50020"/>
    </row>
    <row r="50021" spans="11:11" x14ac:dyDescent="0.25">
      <c r="K50021"/>
    </row>
    <row r="50022" spans="11:11" x14ac:dyDescent="0.25">
      <c r="K50022"/>
    </row>
    <row r="50023" spans="11:11" x14ac:dyDescent="0.25">
      <c r="K50023"/>
    </row>
    <row r="50024" spans="11:11" x14ac:dyDescent="0.25">
      <c r="K50024"/>
    </row>
    <row r="50025" spans="11:11" x14ac:dyDescent="0.25">
      <c r="K50025"/>
    </row>
    <row r="50026" spans="11:11" x14ac:dyDescent="0.25">
      <c r="K50026"/>
    </row>
    <row r="50027" spans="11:11" x14ac:dyDescent="0.25">
      <c r="K50027"/>
    </row>
    <row r="50028" spans="11:11" x14ac:dyDescent="0.25">
      <c r="K50028"/>
    </row>
    <row r="50029" spans="11:11" x14ac:dyDescent="0.25">
      <c r="K50029"/>
    </row>
    <row r="50030" spans="11:11" x14ac:dyDescent="0.25">
      <c r="K50030"/>
    </row>
    <row r="50031" spans="11:11" x14ac:dyDescent="0.25">
      <c r="K50031"/>
    </row>
    <row r="50032" spans="11:11" x14ac:dyDescent="0.25">
      <c r="K50032"/>
    </row>
    <row r="50033" spans="11:11" x14ac:dyDescent="0.25">
      <c r="K50033"/>
    </row>
    <row r="50034" spans="11:11" x14ac:dyDescent="0.25">
      <c r="K50034"/>
    </row>
    <row r="50035" spans="11:11" x14ac:dyDescent="0.25">
      <c r="K50035"/>
    </row>
    <row r="50036" spans="11:11" x14ac:dyDescent="0.25">
      <c r="K50036"/>
    </row>
    <row r="50037" spans="11:11" x14ac:dyDescent="0.25">
      <c r="K50037"/>
    </row>
    <row r="50038" spans="11:11" x14ac:dyDescent="0.25">
      <c r="K50038"/>
    </row>
    <row r="50039" spans="11:11" x14ac:dyDescent="0.25">
      <c r="K50039"/>
    </row>
    <row r="50040" spans="11:11" x14ac:dyDescent="0.25">
      <c r="K50040"/>
    </row>
    <row r="50041" spans="11:11" x14ac:dyDescent="0.25">
      <c r="K50041"/>
    </row>
    <row r="50042" spans="11:11" x14ac:dyDescent="0.25">
      <c r="K50042"/>
    </row>
    <row r="50043" spans="11:11" x14ac:dyDescent="0.25">
      <c r="K50043"/>
    </row>
    <row r="50044" spans="11:11" x14ac:dyDescent="0.25">
      <c r="K50044"/>
    </row>
    <row r="50045" spans="11:11" x14ac:dyDescent="0.25">
      <c r="K50045"/>
    </row>
    <row r="50046" spans="11:11" x14ac:dyDescent="0.25">
      <c r="K50046"/>
    </row>
    <row r="50047" spans="11:11" x14ac:dyDescent="0.25">
      <c r="K50047"/>
    </row>
    <row r="50048" spans="11:11" x14ac:dyDescent="0.25">
      <c r="K50048"/>
    </row>
    <row r="50049" spans="11:11" x14ac:dyDescent="0.25">
      <c r="K50049"/>
    </row>
    <row r="50050" spans="11:11" x14ac:dyDescent="0.25">
      <c r="K50050"/>
    </row>
    <row r="50051" spans="11:11" x14ac:dyDescent="0.25">
      <c r="K50051"/>
    </row>
    <row r="50052" spans="11:11" x14ac:dyDescent="0.25">
      <c r="K50052"/>
    </row>
    <row r="50053" spans="11:11" x14ac:dyDescent="0.25">
      <c r="K50053"/>
    </row>
    <row r="50054" spans="11:11" x14ac:dyDescent="0.25">
      <c r="K50054"/>
    </row>
    <row r="50055" spans="11:11" x14ac:dyDescent="0.25">
      <c r="K50055"/>
    </row>
    <row r="50056" spans="11:11" x14ac:dyDescent="0.25">
      <c r="K50056"/>
    </row>
    <row r="50057" spans="11:11" x14ac:dyDescent="0.25">
      <c r="K50057"/>
    </row>
    <row r="50058" spans="11:11" x14ac:dyDescent="0.25">
      <c r="K50058"/>
    </row>
    <row r="50059" spans="11:11" x14ac:dyDescent="0.25">
      <c r="K50059"/>
    </row>
    <row r="50060" spans="11:11" x14ac:dyDescent="0.25">
      <c r="K50060"/>
    </row>
    <row r="50061" spans="11:11" x14ac:dyDescent="0.25">
      <c r="K50061"/>
    </row>
    <row r="50062" spans="11:11" x14ac:dyDescent="0.25">
      <c r="K50062"/>
    </row>
    <row r="50063" spans="11:11" x14ac:dyDescent="0.25">
      <c r="K50063"/>
    </row>
    <row r="50064" spans="11:11" x14ac:dyDescent="0.25">
      <c r="K50064"/>
    </row>
    <row r="50065" spans="11:11" x14ac:dyDescent="0.25">
      <c r="K50065"/>
    </row>
    <row r="50066" spans="11:11" x14ac:dyDescent="0.25">
      <c r="K50066"/>
    </row>
    <row r="50067" spans="11:11" x14ac:dyDescent="0.25">
      <c r="K50067"/>
    </row>
    <row r="50068" spans="11:11" x14ac:dyDescent="0.25">
      <c r="K50068"/>
    </row>
    <row r="50069" spans="11:11" x14ac:dyDescent="0.25">
      <c r="K50069"/>
    </row>
    <row r="50070" spans="11:11" x14ac:dyDescent="0.25">
      <c r="K50070"/>
    </row>
    <row r="50071" spans="11:11" x14ac:dyDescent="0.25">
      <c r="K50071"/>
    </row>
    <row r="50072" spans="11:11" x14ac:dyDescent="0.25">
      <c r="K50072"/>
    </row>
    <row r="50073" spans="11:11" x14ac:dyDescent="0.25">
      <c r="K50073"/>
    </row>
    <row r="50074" spans="11:11" x14ac:dyDescent="0.25">
      <c r="K50074"/>
    </row>
    <row r="50075" spans="11:11" x14ac:dyDescent="0.25">
      <c r="K50075"/>
    </row>
    <row r="50076" spans="11:11" x14ac:dyDescent="0.25">
      <c r="K50076"/>
    </row>
    <row r="50077" spans="11:11" x14ac:dyDescent="0.25">
      <c r="K50077"/>
    </row>
    <row r="50078" spans="11:11" x14ac:dyDescent="0.25">
      <c r="K50078"/>
    </row>
    <row r="50079" spans="11:11" x14ac:dyDescent="0.25">
      <c r="K50079"/>
    </row>
    <row r="50080" spans="11:11" x14ac:dyDescent="0.25">
      <c r="K50080"/>
    </row>
    <row r="50081" spans="11:11" x14ac:dyDescent="0.25">
      <c r="K50081"/>
    </row>
    <row r="50082" spans="11:11" x14ac:dyDescent="0.25">
      <c r="K50082"/>
    </row>
    <row r="50083" spans="11:11" x14ac:dyDescent="0.25">
      <c r="K50083"/>
    </row>
    <row r="50084" spans="11:11" x14ac:dyDescent="0.25">
      <c r="K50084"/>
    </row>
    <row r="50085" spans="11:11" x14ac:dyDescent="0.25">
      <c r="K50085"/>
    </row>
    <row r="50086" spans="11:11" x14ac:dyDescent="0.25">
      <c r="K50086"/>
    </row>
    <row r="50087" spans="11:11" x14ac:dyDescent="0.25">
      <c r="K50087"/>
    </row>
    <row r="50088" spans="11:11" x14ac:dyDescent="0.25">
      <c r="K50088"/>
    </row>
    <row r="50089" spans="11:11" x14ac:dyDescent="0.25">
      <c r="K50089"/>
    </row>
    <row r="50090" spans="11:11" x14ac:dyDescent="0.25">
      <c r="K50090"/>
    </row>
    <row r="50091" spans="11:11" x14ac:dyDescent="0.25">
      <c r="K50091"/>
    </row>
    <row r="50092" spans="11:11" x14ac:dyDescent="0.25">
      <c r="K50092"/>
    </row>
    <row r="50093" spans="11:11" x14ac:dyDescent="0.25">
      <c r="K50093"/>
    </row>
    <row r="50094" spans="11:11" x14ac:dyDescent="0.25">
      <c r="K50094"/>
    </row>
    <row r="50095" spans="11:11" x14ac:dyDescent="0.25">
      <c r="K50095"/>
    </row>
    <row r="50096" spans="11:11" x14ac:dyDescent="0.25">
      <c r="K50096"/>
    </row>
    <row r="50097" spans="11:11" x14ac:dyDescent="0.25">
      <c r="K50097"/>
    </row>
    <row r="50098" spans="11:11" x14ac:dyDescent="0.25">
      <c r="K50098"/>
    </row>
    <row r="50099" spans="11:11" x14ac:dyDescent="0.25">
      <c r="K50099"/>
    </row>
    <row r="50100" spans="11:11" x14ac:dyDescent="0.25">
      <c r="K50100"/>
    </row>
    <row r="50101" spans="11:11" x14ac:dyDescent="0.25">
      <c r="K50101"/>
    </row>
    <row r="50102" spans="11:11" x14ac:dyDescent="0.25">
      <c r="K50102"/>
    </row>
    <row r="50103" spans="11:11" x14ac:dyDescent="0.25">
      <c r="K50103"/>
    </row>
    <row r="50104" spans="11:11" x14ac:dyDescent="0.25">
      <c r="K50104"/>
    </row>
    <row r="50105" spans="11:11" x14ac:dyDescent="0.25">
      <c r="K50105"/>
    </row>
    <row r="50106" spans="11:11" x14ac:dyDescent="0.25">
      <c r="K50106"/>
    </row>
    <row r="50107" spans="11:11" x14ac:dyDescent="0.25">
      <c r="K50107"/>
    </row>
    <row r="50108" spans="11:11" x14ac:dyDescent="0.25">
      <c r="K50108"/>
    </row>
    <row r="50109" spans="11:11" x14ac:dyDescent="0.25">
      <c r="K50109"/>
    </row>
    <row r="50110" spans="11:11" x14ac:dyDescent="0.25">
      <c r="K50110"/>
    </row>
    <row r="50111" spans="11:11" x14ac:dyDescent="0.25">
      <c r="K50111"/>
    </row>
    <row r="50112" spans="11:11" x14ac:dyDescent="0.25">
      <c r="K50112"/>
    </row>
    <row r="50113" spans="11:11" x14ac:dyDescent="0.25">
      <c r="K50113"/>
    </row>
    <row r="50114" spans="11:11" x14ac:dyDescent="0.25">
      <c r="K50114"/>
    </row>
    <row r="50115" spans="11:11" x14ac:dyDescent="0.25">
      <c r="K50115"/>
    </row>
    <row r="50116" spans="11:11" x14ac:dyDescent="0.25">
      <c r="K50116"/>
    </row>
    <row r="50117" spans="11:11" x14ac:dyDescent="0.25">
      <c r="K50117"/>
    </row>
    <row r="50118" spans="11:11" x14ac:dyDescent="0.25">
      <c r="K50118"/>
    </row>
    <row r="50119" spans="11:11" x14ac:dyDescent="0.25">
      <c r="K50119"/>
    </row>
    <row r="50120" spans="11:11" x14ac:dyDescent="0.25">
      <c r="K50120"/>
    </row>
    <row r="50121" spans="11:11" x14ac:dyDescent="0.25">
      <c r="K50121"/>
    </row>
    <row r="50122" spans="11:11" x14ac:dyDescent="0.25">
      <c r="K50122"/>
    </row>
    <row r="50123" spans="11:11" x14ac:dyDescent="0.25">
      <c r="K50123"/>
    </row>
    <row r="50124" spans="11:11" x14ac:dyDescent="0.25">
      <c r="K50124"/>
    </row>
    <row r="50125" spans="11:11" x14ac:dyDescent="0.25">
      <c r="K50125"/>
    </row>
    <row r="50126" spans="11:11" x14ac:dyDescent="0.25">
      <c r="K50126"/>
    </row>
    <row r="50127" spans="11:11" x14ac:dyDescent="0.25">
      <c r="K50127"/>
    </row>
    <row r="50128" spans="11:11" x14ac:dyDescent="0.25">
      <c r="K50128"/>
    </row>
    <row r="50129" spans="11:11" x14ac:dyDescent="0.25">
      <c r="K50129"/>
    </row>
    <row r="50130" spans="11:11" x14ac:dyDescent="0.25">
      <c r="K50130"/>
    </row>
    <row r="50131" spans="11:11" x14ac:dyDescent="0.25">
      <c r="K50131"/>
    </row>
    <row r="50132" spans="11:11" x14ac:dyDescent="0.25">
      <c r="K50132"/>
    </row>
    <row r="50133" spans="11:11" x14ac:dyDescent="0.25">
      <c r="K50133"/>
    </row>
    <row r="50134" spans="11:11" x14ac:dyDescent="0.25">
      <c r="K50134"/>
    </row>
    <row r="50135" spans="11:11" x14ac:dyDescent="0.25">
      <c r="K50135"/>
    </row>
    <row r="50136" spans="11:11" x14ac:dyDescent="0.25">
      <c r="K50136"/>
    </row>
    <row r="50137" spans="11:11" x14ac:dyDescent="0.25">
      <c r="K50137"/>
    </row>
    <row r="50138" spans="11:11" x14ac:dyDescent="0.25">
      <c r="K50138"/>
    </row>
    <row r="50139" spans="11:11" x14ac:dyDescent="0.25">
      <c r="K50139"/>
    </row>
    <row r="50140" spans="11:11" x14ac:dyDescent="0.25">
      <c r="K50140"/>
    </row>
    <row r="50141" spans="11:11" x14ac:dyDescent="0.25">
      <c r="K50141"/>
    </row>
    <row r="50142" spans="11:11" x14ac:dyDescent="0.25">
      <c r="K50142"/>
    </row>
    <row r="50143" spans="11:11" x14ac:dyDescent="0.25">
      <c r="K50143"/>
    </row>
    <row r="50144" spans="11:11" x14ac:dyDescent="0.25">
      <c r="K50144"/>
    </row>
    <row r="50145" spans="11:11" x14ac:dyDescent="0.25">
      <c r="K50145"/>
    </row>
    <row r="50146" spans="11:11" x14ac:dyDescent="0.25">
      <c r="K50146"/>
    </row>
    <row r="50147" spans="11:11" x14ac:dyDescent="0.25">
      <c r="K50147"/>
    </row>
    <row r="50148" spans="11:11" x14ac:dyDescent="0.25">
      <c r="K50148"/>
    </row>
    <row r="50149" spans="11:11" x14ac:dyDescent="0.25">
      <c r="K50149"/>
    </row>
    <row r="50150" spans="11:11" x14ac:dyDescent="0.25">
      <c r="K50150"/>
    </row>
    <row r="50151" spans="11:11" x14ac:dyDescent="0.25">
      <c r="K50151"/>
    </row>
    <row r="50152" spans="11:11" x14ac:dyDescent="0.25">
      <c r="K50152"/>
    </row>
    <row r="50153" spans="11:11" x14ac:dyDescent="0.25">
      <c r="K50153"/>
    </row>
    <row r="50154" spans="11:11" x14ac:dyDescent="0.25">
      <c r="K50154"/>
    </row>
    <row r="50155" spans="11:11" x14ac:dyDescent="0.25">
      <c r="K50155"/>
    </row>
    <row r="50156" spans="11:11" x14ac:dyDescent="0.25">
      <c r="K50156"/>
    </row>
    <row r="50157" spans="11:11" x14ac:dyDescent="0.25">
      <c r="K50157"/>
    </row>
    <row r="50158" spans="11:11" x14ac:dyDescent="0.25">
      <c r="K50158"/>
    </row>
    <row r="50159" spans="11:11" x14ac:dyDescent="0.25">
      <c r="K50159"/>
    </row>
    <row r="50160" spans="11:11" x14ac:dyDescent="0.25">
      <c r="K50160"/>
    </row>
    <row r="50161" spans="11:11" x14ac:dyDescent="0.25">
      <c r="K50161"/>
    </row>
    <row r="50162" spans="11:11" x14ac:dyDescent="0.25">
      <c r="K50162"/>
    </row>
    <row r="50163" spans="11:11" x14ac:dyDescent="0.25">
      <c r="K50163"/>
    </row>
    <row r="50164" spans="11:11" x14ac:dyDescent="0.25">
      <c r="K50164"/>
    </row>
    <row r="50165" spans="11:11" x14ac:dyDescent="0.25">
      <c r="K50165"/>
    </row>
    <row r="50166" spans="11:11" x14ac:dyDescent="0.25">
      <c r="K50166"/>
    </row>
    <row r="50167" spans="11:11" x14ac:dyDescent="0.25">
      <c r="K50167"/>
    </row>
    <row r="50168" spans="11:11" x14ac:dyDescent="0.25">
      <c r="K50168"/>
    </row>
    <row r="50169" spans="11:11" x14ac:dyDescent="0.25">
      <c r="K50169"/>
    </row>
    <row r="50170" spans="11:11" x14ac:dyDescent="0.25">
      <c r="K50170"/>
    </row>
    <row r="50171" spans="11:11" x14ac:dyDescent="0.25">
      <c r="K50171"/>
    </row>
    <row r="50172" spans="11:11" x14ac:dyDescent="0.25">
      <c r="K50172"/>
    </row>
    <row r="50173" spans="11:11" x14ac:dyDescent="0.25">
      <c r="K50173"/>
    </row>
    <row r="50174" spans="11:11" x14ac:dyDescent="0.25">
      <c r="K50174"/>
    </row>
    <row r="50175" spans="11:11" x14ac:dyDescent="0.25">
      <c r="K50175"/>
    </row>
    <row r="50176" spans="11:11" x14ac:dyDescent="0.25">
      <c r="K50176"/>
    </row>
    <row r="50177" spans="11:11" x14ac:dyDescent="0.25">
      <c r="K50177"/>
    </row>
    <row r="50178" spans="11:11" x14ac:dyDescent="0.25">
      <c r="K50178"/>
    </row>
    <row r="50179" spans="11:11" x14ac:dyDescent="0.25">
      <c r="K50179"/>
    </row>
    <row r="50180" spans="11:11" x14ac:dyDescent="0.25">
      <c r="K50180"/>
    </row>
    <row r="50181" spans="11:11" x14ac:dyDescent="0.25">
      <c r="K50181"/>
    </row>
    <row r="50182" spans="11:11" x14ac:dyDescent="0.25">
      <c r="K50182"/>
    </row>
    <row r="50183" spans="11:11" x14ac:dyDescent="0.25">
      <c r="K50183"/>
    </row>
    <row r="50184" spans="11:11" x14ac:dyDescent="0.25">
      <c r="K50184"/>
    </row>
    <row r="50185" spans="11:11" x14ac:dyDescent="0.25">
      <c r="K50185"/>
    </row>
    <row r="50186" spans="11:11" x14ac:dyDescent="0.25">
      <c r="K50186"/>
    </row>
    <row r="50187" spans="11:11" x14ac:dyDescent="0.25">
      <c r="K50187"/>
    </row>
    <row r="50188" spans="11:11" x14ac:dyDescent="0.25">
      <c r="K50188"/>
    </row>
    <row r="50189" spans="11:11" x14ac:dyDescent="0.25">
      <c r="K50189"/>
    </row>
    <row r="50190" spans="11:11" x14ac:dyDescent="0.25">
      <c r="K50190"/>
    </row>
    <row r="50191" spans="11:11" x14ac:dyDescent="0.25">
      <c r="K50191"/>
    </row>
    <row r="50192" spans="11:11" x14ac:dyDescent="0.25">
      <c r="K50192"/>
    </row>
    <row r="50193" spans="11:11" x14ac:dyDescent="0.25">
      <c r="K50193"/>
    </row>
    <row r="50194" spans="11:11" x14ac:dyDescent="0.25">
      <c r="K50194"/>
    </row>
    <row r="50195" spans="11:11" x14ac:dyDescent="0.25">
      <c r="K50195"/>
    </row>
    <row r="50196" spans="11:11" x14ac:dyDescent="0.25">
      <c r="K50196"/>
    </row>
    <row r="50197" spans="11:11" x14ac:dyDescent="0.25">
      <c r="K50197"/>
    </row>
    <row r="50198" spans="11:11" x14ac:dyDescent="0.25">
      <c r="K50198"/>
    </row>
    <row r="50199" spans="11:11" x14ac:dyDescent="0.25">
      <c r="K50199"/>
    </row>
    <row r="50200" spans="11:11" x14ac:dyDescent="0.25">
      <c r="K50200"/>
    </row>
    <row r="50201" spans="11:11" x14ac:dyDescent="0.25">
      <c r="K50201"/>
    </row>
    <row r="50202" spans="11:11" x14ac:dyDescent="0.25">
      <c r="K50202"/>
    </row>
    <row r="50203" spans="11:11" x14ac:dyDescent="0.25">
      <c r="K50203"/>
    </row>
    <row r="50204" spans="11:11" x14ac:dyDescent="0.25">
      <c r="K50204"/>
    </row>
    <row r="50205" spans="11:11" x14ac:dyDescent="0.25">
      <c r="K50205"/>
    </row>
    <row r="50206" spans="11:11" x14ac:dyDescent="0.25">
      <c r="K50206"/>
    </row>
    <row r="50207" spans="11:11" x14ac:dyDescent="0.25">
      <c r="K50207"/>
    </row>
    <row r="50208" spans="11:11" x14ac:dyDescent="0.25">
      <c r="K50208"/>
    </row>
    <row r="50209" spans="11:11" x14ac:dyDescent="0.25">
      <c r="K50209"/>
    </row>
    <row r="50210" spans="11:11" x14ac:dyDescent="0.25">
      <c r="K50210"/>
    </row>
    <row r="50211" spans="11:11" x14ac:dyDescent="0.25">
      <c r="K50211"/>
    </row>
    <row r="50212" spans="11:11" x14ac:dyDescent="0.25">
      <c r="K50212"/>
    </row>
    <row r="50213" spans="11:11" x14ac:dyDescent="0.25">
      <c r="K50213"/>
    </row>
    <row r="50214" spans="11:11" x14ac:dyDescent="0.25">
      <c r="K50214"/>
    </row>
    <row r="50215" spans="11:11" x14ac:dyDescent="0.25">
      <c r="K50215"/>
    </row>
    <row r="50216" spans="11:11" x14ac:dyDescent="0.25">
      <c r="K50216"/>
    </row>
    <row r="50217" spans="11:11" x14ac:dyDescent="0.25">
      <c r="K50217"/>
    </row>
    <row r="50218" spans="11:11" x14ac:dyDescent="0.25">
      <c r="K50218"/>
    </row>
    <row r="50219" spans="11:11" x14ac:dyDescent="0.25">
      <c r="K50219"/>
    </row>
    <row r="50220" spans="11:11" x14ac:dyDescent="0.25">
      <c r="K50220"/>
    </row>
    <row r="50221" spans="11:11" x14ac:dyDescent="0.25">
      <c r="K50221"/>
    </row>
    <row r="50222" spans="11:11" x14ac:dyDescent="0.25">
      <c r="K50222"/>
    </row>
    <row r="50223" spans="11:11" x14ac:dyDescent="0.25">
      <c r="K50223"/>
    </row>
    <row r="50224" spans="11:11" x14ac:dyDescent="0.25">
      <c r="K50224"/>
    </row>
    <row r="50225" spans="11:11" x14ac:dyDescent="0.25">
      <c r="K50225"/>
    </row>
    <row r="50226" spans="11:11" x14ac:dyDescent="0.25">
      <c r="K50226"/>
    </row>
    <row r="50227" spans="11:11" x14ac:dyDescent="0.25">
      <c r="K50227"/>
    </row>
    <row r="50228" spans="11:11" x14ac:dyDescent="0.25">
      <c r="K50228"/>
    </row>
    <row r="50229" spans="11:11" x14ac:dyDescent="0.25">
      <c r="K50229"/>
    </row>
    <row r="50230" spans="11:11" x14ac:dyDescent="0.25">
      <c r="K50230"/>
    </row>
    <row r="50231" spans="11:11" x14ac:dyDescent="0.25">
      <c r="K50231"/>
    </row>
    <row r="50232" spans="11:11" x14ac:dyDescent="0.25">
      <c r="K50232"/>
    </row>
    <row r="50233" spans="11:11" x14ac:dyDescent="0.25">
      <c r="K50233"/>
    </row>
    <row r="50234" spans="11:11" x14ac:dyDescent="0.25">
      <c r="K50234"/>
    </row>
    <row r="50235" spans="11:11" x14ac:dyDescent="0.25">
      <c r="K50235"/>
    </row>
    <row r="50236" spans="11:11" x14ac:dyDescent="0.25">
      <c r="K50236"/>
    </row>
    <row r="50237" spans="11:11" x14ac:dyDescent="0.25">
      <c r="K50237"/>
    </row>
    <row r="50238" spans="11:11" x14ac:dyDescent="0.25">
      <c r="K50238"/>
    </row>
    <row r="50239" spans="11:11" x14ac:dyDescent="0.25">
      <c r="K50239"/>
    </row>
    <row r="50240" spans="11:11" x14ac:dyDescent="0.25">
      <c r="K50240"/>
    </row>
    <row r="50241" spans="11:11" x14ac:dyDescent="0.25">
      <c r="K50241"/>
    </row>
    <row r="50242" spans="11:11" x14ac:dyDescent="0.25">
      <c r="K50242"/>
    </row>
    <row r="50243" spans="11:11" x14ac:dyDescent="0.25">
      <c r="K50243"/>
    </row>
    <row r="50244" spans="11:11" x14ac:dyDescent="0.25">
      <c r="K50244"/>
    </row>
    <row r="50245" spans="11:11" x14ac:dyDescent="0.25">
      <c r="K50245"/>
    </row>
    <row r="50246" spans="11:11" x14ac:dyDescent="0.25">
      <c r="K50246"/>
    </row>
    <row r="50247" spans="11:11" x14ac:dyDescent="0.25">
      <c r="K50247"/>
    </row>
    <row r="50248" spans="11:11" x14ac:dyDescent="0.25">
      <c r="K50248"/>
    </row>
    <row r="50249" spans="11:11" x14ac:dyDescent="0.25">
      <c r="K50249"/>
    </row>
    <row r="50250" spans="11:11" x14ac:dyDescent="0.25">
      <c r="K50250"/>
    </row>
    <row r="50251" spans="11:11" x14ac:dyDescent="0.25">
      <c r="K50251"/>
    </row>
    <row r="50252" spans="11:11" x14ac:dyDescent="0.25">
      <c r="K50252"/>
    </row>
    <row r="50253" spans="11:11" x14ac:dyDescent="0.25">
      <c r="K50253"/>
    </row>
    <row r="50254" spans="11:11" x14ac:dyDescent="0.25">
      <c r="K50254"/>
    </row>
    <row r="50255" spans="11:11" x14ac:dyDescent="0.25">
      <c r="K50255"/>
    </row>
    <row r="50256" spans="11:11" x14ac:dyDescent="0.25">
      <c r="K50256"/>
    </row>
    <row r="50257" spans="11:11" x14ac:dyDescent="0.25">
      <c r="K50257"/>
    </row>
    <row r="50258" spans="11:11" x14ac:dyDescent="0.25">
      <c r="K50258"/>
    </row>
    <row r="50259" spans="11:11" x14ac:dyDescent="0.25">
      <c r="K50259"/>
    </row>
    <row r="50260" spans="11:11" x14ac:dyDescent="0.25">
      <c r="K50260"/>
    </row>
    <row r="50261" spans="11:11" x14ac:dyDescent="0.25">
      <c r="K50261"/>
    </row>
    <row r="50262" spans="11:11" x14ac:dyDescent="0.25">
      <c r="K50262"/>
    </row>
    <row r="50263" spans="11:11" x14ac:dyDescent="0.25">
      <c r="K50263"/>
    </row>
    <row r="50264" spans="11:11" x14ac:dyDescent="0.25">
      <c r="K50264"/>
    </row>
    <row r="50265" spans="11:11" x14ac:dyDescent="0.25">
      <c r="K50265"/>
    </row>
    <row r="50266" spans="11:11" x14ac:dyDescent="0.25">
      <c r="K50266"/>
    </row>
    <row r="50267" spans="11:11" x14ac:dyDescent="0.25">
      <c r="K50267"/>
    </row>
    <row r="50268" spans="11:11" x14ac:dyDescent="0.25">
      <c r="K50268"/>
    </row>
    <row r="50269" spans="11:11" x14ac:dyDescent="0.25">
      <c r="K50269"/>
    </row>
    <row r="50270" spans="11:11" x14ac:dyDescent="0.25">
      <c r="K50270"/>
    </row>
    <row r="50271" spans="11:11" x14ac:dyDescent="0.25">
      <c r="K50271"/>
    </row>
    <row r="50272" spans="11:11" x14ac:dyDescent="0.25">
      <c r="K50272"/>
    </row>
    <row r="50273" spans="11:11" x14ac:dyDescent="0.25">
      <c r="K50273"/>
    </row>
    <row r="50274" spans="11:11" x14ac:dyDescent="0.25">
      <c r="K50274"/>
    </row>
    <row r="50275" spans="11:11" x14ac:dyDescent="0.25">
      <c r="K50275"/>
    </row>
    <row r="50276" spans="11:11" x14ac:dyDescent="0.25">
      <c r="K50276"/>
    </row>
    <row r="50277" spans="11:11" x14ac:dyDescent="0.25">
      <c r="K50277"/>
    </row>
    <row r="50278" spans="11:11" x14ac:dyDescent="0.25">
      <c r="K50278"/>
    </row>
    <row r="50279" spans="11:11" x14ac:dyDescent="0.25">
      <c r="K50279"/>
    </row>
    <row r="50280" spans="11:11" x14ac:dyDescent="0.25">
      <c r="K50280"/>
    </row>
    <row r="50281" spans="11:11" x14ac:dyDescent="0.25">
      <c r="K50281"/>
    </row>
    <row r="50282" spans="11:11" x14ac:dyDescent="0.25">
      <c r="K50282"/>
    </row>
    <row r="50283" spans="11:11" x14ac:dyDescent="0.25">
      <c r="K50283"/>
    </row>
    <row r="50284" spans="11:11" x14ac:dyDescent="0.25">
      <c r="K50284"/>
    </row>
    <row r="50285" spans="11:11" x14ac:dyDescent="0.25">
      <c r="K50285"/>
    </row>
    <row r="50286" spans="11:11" x14ac:dyDescent="0.25">
      <c r="K50286"/>
    </row>
    <row r="50287" spans="11:11" x14ac:dyDescent="0.25">
      <c r="K50287"/>
    </row>
    <row r="50288" spans="11:11" x14ac:dyDescent="0.25">
      <c r="K50288"/>
    </row>
    <row r="50289" spans="11:11" x14ac:dyDescent="0.25">
      <c r="K50289"/>
    </row>
    <row r="50290" spans="11:11" x14ac:dyDescent="0.25">
      <c r="K50290"/>
    </row>
    <row r="50291" spans="11:11" x14ac:dyDescent="0.25">
      <c r="K50291"/>
    </row>
    <row r="50292" spans="11:11" x14ac:dyDescent="0.25">
      <c r="K50292"/>
    </row>
    <row r="50293" spans="11:11" x14ac:dyDescent="0.25">
      <c r="K50293"/>
    </row>
    <row r="50294" spans="11:11" x14ac:dyDescent="0.25">
      <c r="K50294"/>
    </row>
    <row r="50295" spans="11:11" x14ac:dyDescent="0.25">
      <c r="K50295"/>
    </row>
    <row r="50296" spans="11:11" x14ac:dyDescent="0.25">
      <c r="K50296"/>
    </row>
    <row r="50297" spans="11:11" x14ac:dyDescent="0.25">
      <c r="K50297"/>
    </row>
    <row r="50298" spans="11:11" x14ac:dyDescent="0.25">
      <c r="K50298"/>
    </row>
    <row r="50299" spans="11:11" x14ac:dyDescent="0.25">
      <c r="K50299"/>
    </row>
    <row r="50300" spans="11:11" x14ac:dyDescent="0.25">
      <c r="K50300"/>
    </row>
    <row r="50301" spans="11:11" x14ac:dyDescent="0.25">
      <c r="K50301"/>
    </row>
    <row r="50302" spans="11:11" x14ac:dyDescent="0.25">
      <c r="K50302"/>
    </row>
    <row r="50303" spans="11:11" x14ac:dyDescent="0.25">
      <c r="K50303"/>
    </row>
    <row r="50304" spans="11:11" x14ac:dyDescent="0.25">
      <c r="K50304"/>
    </row>
    <row r="50305" spans="11:11" x14ac:dyDescent="0.25">
      <c r="K50305"/>
    </row>
    <row r="50306" spans="11:11" x14ac:dyDescent="0.25">
      <c r="K50306"/>
    </row>
    <row r="50307" spans="11:11" x14ac:dyDescent="0.25">
      <c r="K50307"/>
    </row>
    <row r="50308" spans="11:11" x14ac:dyDescent="0.25">
      <c r="K50308"/>
    </row>
    <row r="50309" spans="11:11" x14ac:dyDescent="0.25">
      <c r="K50309"/>
    </row>
    <row r="50310" spans="11:11" x14ac:dyDescent="0.25">
      <c r="K50310"/>
    </row>
    <row r="50311" spans="11:11" x14ac:dyDescent="0.25">
      <c r="K50311"/>
    </row>
    <row r="50312" spans="11:11" x14ac:dyDescent="0.25">
      <c r="K50312"/>
    </row>
    <row r="50313" spans="11:11" x14ac:dyDescent="0.25">
      <c r="K50313"/>
    </row>
    <row r="50314" spans="11:11" x14ac:dyDescent="0.25">
      <c r="K50314"/>
    </row>
    <row r="50315" spans="11:11" x14ac:dyDescent="0.25">
      <c r="K50315"/>
    </row>
    <row r="50316" spans="11:11" x14ac:dyDescent="0.25">
      <c r="K50316"/>
    </row>
    <row r="50317" spans="11:11" x14ac:dyDescent="0.25">
      <c r="K50317"/>
    </row>
    <row r="50318" spans="11:11" x14ac:dyDescent="0.25">
      <c r="K50318"/>
    </row>
    <row r="50319" spans="11:11" x14ac:dyDescent="0.25">
      <c r="K50319"/>
    </row>
    <row r="50320" spans="11:11" x14ac:dyDescent="0.25">
      <c r="K50320"/>
    </row>
    <row r="50321" spans="11:11" x14ac:dyDescent="0.25">
      <c r="K50321"/>
    </row>
    <row r="50322" spans="11:11" x14ac:dyDescent="0.25">
      <c r="K50322"/>
    </row>
    <row r="50323" spans="11:11" x14ac:dyDescent="0.25">
      <c r="K50323"/>
    </row>
    <row r="50324" spans="11:11" x14ac:dyDescent="0.25">
      <c r="K50324"/>
    </row>
    <row r="50325" spans="11:11" x14ac:dyDescent="0.25">
      <c r="K50325"/>
    </row>
    <row r="50326" spans="11:11" x14ac:dyDescent="0.25">
      <c r="K50326"/>
    </row>
    <row r="50327" spans="11:11" x14ac:dyDescent="0.25">
      <c r="K50327"/>
    </row>
    <row r="50328" spans="11:11" x14ac:dyDescent="0.25">
      <c r="K50328"/>
    </row>
    <row r="50329" spans="11:11" x14ac:dyDescent="0.25">
      <c r="K50329"/>
    </row>
    <row r="50330" spans="11:11" x14ac:dyDescent="0.25">
      <c r="K50330"/>
    </row>
    <row r="50331" spans="11:11" x14ac:dyDescent="0.25">
      <c r="K50331"/>
    </row>
    <row r="50332" spans="11:11" x14ac:dyDescent="0.25">
      <c r="K50332"/>
    </row>
    <row r="50333" spans="11:11" x14ac:dyDescent="0.25">
      <c r="K50333"/>
    </row>
    <row r="50334" spans="11:11" x14ac:dyDescent="0.25">
      <c r="K50334"/>
    </row>
    <row r="50335" spans="11:11" x14ac:dyDescent="0.25">
      <c r="K50335"/>
    </row>
    <row r="50336" spans="11:11" x14ac:dyDescent="0.25">
      <c r="K50336"/>
    </row>
    <row r="50337" spans="11:11" x14ac:dyDescent="0.25">
      <c r="K50337"/>
    </row>
    <row r="50338" spans="11:11" x14ac:dyDescent="0.25">
      <c r="K50338"/>
    </row>
    <row r="50339" spans="11:11" x14ac:dyDescent="0.25">
      <c r="K50339"/>
    </row>
    <row r="50340" spans="11:11" x14ac:dyDescent="0.25">
      <c r="K50340"/>
    </row>
    <row r="50341" spans="11:11" x14ac:dyDescent="0.25">
      <c r="K50341"/>
    </row>
    <row r="50342" spans="11:11" x14ac:dyDescent="0.25">
      <c r="K50342"/>
    </row>
    <row r="50343" spans="11:11" x14ac:dyDescent="0.25">
      <c r="K50343"/>
    </row>
    <row r="50344" spans="11:11" x14ac:dyDescent="0.25">
      <c r="K50344"/>
    </row>
    <row r="50345" spans="11:11" x14ac:dyDescent="0.25">
      <c r="K50345"/>
    </row>
    <row r="50346" spans="11:11" x14ac:dyDescent="0.25">
      <c r="K50346"/>
    </row>
    <row r="50347" spans="11:11" x14ac:dyDescent="0.25">
      <c r="K50347"/>
    </row>
    <row r="50348" spans="11:11" x14ac:dyDescent="0.25">
      <c r="K50348"/>
    </row>
    <row r="50349" spans="11:11" x14ac:dyDescent="0.25">
      <c r="K50349"/>
    </row>
    <row r="50350" spans="11:11" x14ac:dyDescent="0.25">
      <c r="K50350"/>
    </row>
    <row r="50351" spans="11:11" x14ac:dyDescent="0.25">
      <c r="K50351"/>
    </row>
    <row r="50352" spans="11:11" x14ac:dyDescent="0.25">
      <c r="K50352"/>
    </row>
    <row r="50353" spans="11:11" x14ac:dyDescent="0.25">
      <c r="K50353"/>
    </row>
    <row r="50354" spans="11:11" x14ac:dyDescent="0.25">
      <c r="K50354"/>
    </row>
    <row r="50355" spans="11:11" x14ac:dyDescent="0.25">
      <c r="K50355"/>
    </row>
    <row r="50356" spans="11:11" x14ac:dyDescent="0.25">
      <c r="K50356"/>
    </row>
    <row r="50357" spans="11:11" x14ac:dyDescent="0.25">
      <c r="K50357"/>
    </row>
    <row r="50358" spans="11:11" x14ac:dyDescent="0.25">
      <c r="K50358"/>
    </row>
    <row r="50359" spans="11:11" x14ac:dyDescent="0.25">
      <c r="K50359"/>
    </row>
    <row r="50360" spans="11:11" x14ac:dyDescent="0.25">
      <c r="K50360"/>
    </row>
    <row r="50361" spans="11:11" x14ac:dyDescent="0.25">
      <c r="K50361"/>
    </row>
    <row r="50362" spans="11:11" x14ac:dyDescent="0.25">
      <c r="K50362"/>
    </row>
    <row r="50363" spans="11:11" x14ac:dyDescent="0.25">
      <c r="K50363"/>
    </row>
    <row r="50364" spans="11:11" x14ac:dyDescent="0.25">
      <c r="K50364"/>
    </row>
    <row r="50365" spans="11:11" x14ac:dyDescent="0.25">
      <c r="K50365"/>
    </row>
    <row r="50366" spans="11:11" x14ac:dyDescent="0.25">
      <c r="K50366"/>
    </row>
    <row r="50367" spans="11:11" x14ac:dyDescent="0.25">
      <c r="K50367"/>
    </row>
    <row r="50368" spans="11:11" x14ac:dyDescent="0.25">
      <c r="K50368"/>
    </row>
    <row r="50369" spans="11:11" x14ac:dyDescent="0.25">
      <c r="K50369"/>
    </row>
    <row r="50370" spans="11:11" x14ac:dyDescent="0.25">
      <c r="K50370"/>
    </row>
    <row r="50371" spans="11:11" x14ac:dyDescent="0.25">
      <c r="K50371"/>
    </row>
    <row r="50372" spans="11:11" x14ac:dyDescent="0.25">
      <c r="K50372"/>
    </row>
    <row r="50373" spans="11:11" x14ac:dyDescent="0.25">
      <c r="K50373"/>
    </row>
    <row r="50374" spans="11:11" x14ac:dyDescent="0.25">
      <c r="K50374"/>
    </row>
    <row r="50375" spans="11:11" x14ac:dyDescent="0.25">
      <c r="K50375"/>
    </row>
    <row r="50376" spans="11:11" x14ac:dyDescent="0.25">
      <c r="K50376"/>
    </row>
    <row r="50377" spans="11:11" x14ac:dyDescent="0.25">
      <c r="K50377"/>
    </row>
    <row r="50378" spans="11:11" x14ac:dyDescent="0.25">
      <c r="K50378"/>
    </row>
    <row r="50379" spans="11:11" x14ac:dyDescent="0.25">
      <c r="K50379"/>
    </row>
    <row r="50380" spans="11:11" x14ac:dyDescent="0.25">
      <c r="K50380"/>
    </row>
    <row r="50381" spans="11:11" x14ac:dyDescent="0.25">
      <c r="K50381"/>
    </row>
    <row r="50382" spans="11:11" x14ac:dyDescent="0.25">
      <c r="K50382"/>
    </row>
    <row r="50383" spans="11:11" x14ac:dyDescent="0.25">
      <c r="K50383"/>
    </row>
    <row r="50384" spans="11:11" x14ac:dyDescent="0.25">
      <c r="K50384"/>
    </row>
    <row r="50385" spans="11:11" x14ac:dyDescent="0.25">
      <c r="K50385"/>
    </row>
    <row r="50386" spans="11:11" x14ac:dyDescent="0.25">
      <c r="K50386"/>
    </row>
    <row r="50387" spans="11:11" x14ac:dyDescent="0.25">
      <c r="K50387"/>
    </row>
    <row r="50388" spans="11:11" x14ac:dyDescent="0.25">
      <c r="K50388"/>
    </row>
    <row r="50389" spans="11:11" x14ac:dyDescent="0.25">
      <c r="K50389"/>
    </row>
    <row r="50390" spans="11:11" x14ac:dyDescent="0.25">
      <c r="K50390"/>
    </row>
    <row r="50391" spans="11:11" x14ac:dyDescent="0.25">
      <c r="K50391"/>
    </row>
    <row r="50392" spans="11:11" x14ac:dyDescent="0.25">
      <c r="K50392"/>
    </row>
    <row r="50393" spans="11:11" x14ac:dyDescent="0.25">
      <c r="K50393"/>
    </row>
    <row r="50394" spans="11:11" x14ac:dyDescent="0.25">
      <c r="K50394"/>
    </row>
    <row r="50395" spans="11:11" x14ac:dyDescent="0.25">
      <c r="K50395"/>
    </row>
    <row r="50396" spans="11:11" x14ac:dyDescent="0.25">
      <c r="K50396"/>
    </row>
    <row r="50397" spans="11:11" x14ac:dyDescent="0.25">
      <c r="K50397"/>
    </row>
    <row r="50398" spans="11:11" x14ac:dyDescent="0.25">
      <c r="K50398"/>
    </row>
    <row r="50399" spans="11:11" x14ac:dyDescent="0.25">
      <c r="K50399"/>
    </row>
    <row r="50400" spans="11:11" x14ac:dyDescent="0.25">
      <c r="K50400"/>
    </row>
    <row r="50401" spans="11:11" x14ac:dyDescent="0.25">
      <c r="K50401"/>
    </row>
    <row r="50402" spans="11:11" x14ac:dyDescent="0.25">
      <c r="K50402"/>
    </row>
    <row r="50403" spans="11:11" x14ac:dyDescent="0.25">
      <c r="K50403"/>
    </row>
    <row r="50404" spans="11:11" x14ac:dyDescent="0.25">
      <c r="K50404"/>
    </row>
    <row r="50405" spans="11:11" x14ac:dyDescent="0.25">
      <c r="K50405"/>
    </row>
    <row r="50406" spans="11:11" x14ac:dyDescent="0.25">
      <c r="K50406"/>
    </row>
    <row r="50407" spans="11:11" x14ac:dyDescent="0.25">
      <c r="K50407"/>
    </row>
    <row r="50408" spans="11:11" x14ac:dyDescent="0.25">
      <c r="K50408"/>
    </row>
    <row r="50409" spans="11:11" x14ac:dyDescent="0.25">
      <c r="K50409"/>
    </row>
    <row r="50410" spans="11:11" x14ac:dyDescent="0.25">
      <c r="K50410"/>
    </row>
    <row r="50411" spans="11:11" x14ac:dyDescent="0.25">
      <c r="K50411"/>
    </row>
    <row r="50412" spans="11:11" x14ac:dyDescent="0.25">
      <c r="K50412"/>
    </row>
    <row r="50413" spans="11:11" x14ac:dyDescent="0.25">
      <c r="K50413"/>
    </row>
    <row r="50414" spans="11:11" x14ac:dyDescent="0.25">
      <c r="K50414"/>
    </row>
    <row r="50415" spans="11:11" x14ac:dyDescent="0.25">
      <c r="K50415"/>
    </row>
    <row r="50416" spans="11:11" x14ac:dyDescent="0.25">
      <c r="K50416"/>
    </row>
    <row r="50417" spans="11:11" x14ac:dyDescent="0.25">
      <c r="K50417"/>
    </row>
    <row r="50418" spans="11:11" x14ac:dyDescent="0.25">
      <c r="K50418"/>
    </row>
    <row r="50419" spans="11:11" x14ac:dyDescent="0.25">
      <c r="K50419"/>
    </row>
    <row r="50420" spans="11:11" x14ac:dyDescent="0.25">
      <c r="K50420"/>
    </row>
    <row r="50421" spans="11:11" x14ac:dyDescent="0.25">
      <c r="K50421"/>
    </row>
    <row r="50422" spans="11:11" x14ac:dyDescent="0.25">
      <c r="K50422"/>
    </row>
    <row r="50423" spans="11:11" x14ac:dyDescent="0.25">
      <c r="K50423"/>
    </row>
    <row r="50424" spans="11:11" x14ac:dyDescent="0.25">
      <c r="K50424"/>
    </row>
    <row r="50425" spans="11:11" x14ac:dyDescent="0.25">
      <c r="K50425"/>
    </row>
    <row r="50426" spans="11:11" x14ac:dyDescent="0.25">
      <c r="K50426"/>
    </row>
    <row r="50427" spans="11:11" x14ac:dyDescent="0.25">
      <c r="K50427"/>
    </row>
    <row r="50428" spans="11:11" x14ac:dyDescent="0.25">
      <c r="K50428"/>
    </row>
    <row r="50429" spans="11:11" x14ac:dyDescent="0.25">
      <c r="K50429"/>
    </row>
    <row r="50430" spans="11:11" x14ac:dyDescent="0.25">
      <c r="K50430"/>
    </row>
    <row r="50431" spans="11:11" x14ac:dyDescent="0.25">
      <c r="K50431"/>
    </row>
    <row r="50432" spans="11:11" x14ac:dyDescent="0.25">
      <c r="K50432"/>
    </row>
    <row r="50433" spans="11:11" x14ac:dyDescent="0.25">
      <c r="K50433"/>
    </row>
    <row r="50434" spans="11:11" x14ac:dyDescent="0.25">
      <c r="K50434"/>
    </row>
    <row r="50435" spans="11:11" x14ac:dyDescent="0.25">
      <c r="K50435"/>
    </row>
    <row r="50436" spans="11:11" x14ac:dyDescent="0.25">
      <c r="K50436"/>
    </row>
    <row r="50437" spans="11:11" x14ac:dyDescent="0.25">
      <c r="K50437"/>
    </row>
    <row r="50438" spans="11:11" x14ac:dyDescent="0.25">
      <c r="K50438"/>
    </row>
    <row r="50439" spans="11:11" x14ac:dyDescent="0.25">
      <c r="K50439"/>
    </row>
    <row r="50440" spans="11:11" x14ac:dyDescent="0.25">
      <c r="K50440"/>
    </row>
    <row r="50441" spans="11:11" x14ac:dyDescent="0.25">
      <c r="K50441"/>
    </row>
    <row r="50442" spans="11:11" x14ac:dyDescent="0.25">
      <c r="K50442"/>
    </row>
    <row r="50443" spans="11:11" x14ac:dyDescent="0.25">
      <c r="K50443"/>
    </row>
    <row r="50444" spans="11:11" x14ac:dyDescent="0.25">
      <c r="K50444"/>
    </row>
    <row r="50445" spans="11:11" x14ac:dyDescent="0.25">
      <c r="K50445"/>
    </row>
    <row r="50446" spans="11:11" x14ac:dyDescent="0.25">
      <c r="K50446"/>
    </row>
    <row r="50447" spans="11:11" x14ac:dyDescent="0.25">
      <c r="K50447"/>
    </row>
    <row r="50448" spans="11:11" x14ac:dyDescent="0.25">
      <c r="K50448"/>
    </row>
    <row r="50449" spans="11:11" x14ac:dyDescent="0.25">
      <c r="K50449"/>
    </row>
    <row r="50450" spans="11:11" x14ac:dyDescent="0.25">
      <c r="K50450"/>
    </row>
    <row r="50451" spans="11:11" x14ac:dyDescent="0.25">
      <c r="K50451"/>
    </row>
    <row r="50452" spans="11:11" x14ac:dyDescent="0.25">
      <c r="K50452"/>
    </row>
    <row r="50453" spans="11:11" x14ac:dyDescent="0.25">
      <c r="K50453"/>
    </row>
    <row r="50454" spans="11:11" x14ac:dyDescent="0.25">
      <c r="K50454"/>
    </row>
    <row r="50455" spans="11:11" x14ac:dyDescent="0.25">
      <c r="K50455"/>
    </row>
    <row r="50456" spans="11:11" x14ac:dyDescent="0.25">
      <c r="K50456"/>
    </row>
    <row r="50457" spans="11:11" x14ac:dyDescent="0.25">
      <c r="K50457"/>
    </row>
    <row r="50458" spans="11:11" x14ac:dyDescent="0.25">
      <c r="K50458"/>
    </row>
    <row r="50459" spans="11:11" x14ac:dyDescent="0.25">
      <c r="K50459"/>
    </row>
    <row r="50460" spans="11:11" x14ac:dyDescent="0.25">
      <c r="K50460"/>
    </row>
    <row r="50461" spans="11:11" x14ac:dyDescent="0.25">
      <c r="K50461"/>
    </row>
    <row r="50462" spans="11:11" x14ac:dyDescent="0.25">
      <c r="K50462"/>
    </row>
    <row r="50463" spans="11:11" x14ac:dyDescent="0.25">
      <c r="K50463"/>
    </row>
    <row r="50464" spans="11:11" x14ac:dyDescent="0.25">
      <c r="K50464"/>
    </row>
    <row r="50465" spans="11:11" x14ac:dyDescent="0.25">
      <c r="K50465"/>
    </row>
    <row r="50466" spans="11:11" x14ac:dyDescent="0.25">
      <c r="K50466"/>
    </row>
    <row r="50467" spans="11:11" x14ac:dyDescent="0.25">
      <c r="K50467"/>
    </row>
    <row r="50468" spans="11:11" x14ac:dyDescent="0.25">
      <c r="K50468"/>
    </row>
    <row r="50469" spans="11:11" x14ac:dyDescent="0.25">
      <c r="K50469"/>
    </row>
    <row r="50470" spans="11:11" x14ac:dyDescent="0.25">
      <c r="K50470"/>
    </row>
    <row r="50471" spans="11:11" x14ac:dyDescent="0.25">
      <c r="K50471"/>
    </row>
    <row r="50472" spans="11:11" x14ac:dyDescent="0.25">
      <c r="K50472"/>
    </row>
    <row r="50473" spans="11:11" x14ac:dyDescent="0.25">
      <c r="K50473"/>
    </row>
    <row r="50474" spans="11:11" x14ac:dyDescent="0.25">
      <c r="K50474"/>
    </row>
    <row r="50475" spans="11:11" x14ac:dyDescent="0.25">
      <c r="K50475"/>
    </row>
    <row r="50476" spans="11:11" x14ac:dyDescent="0.25">
      <c r="K50476"/>
    </row>
    <row r="50477" spans="11:11" x14ac:dyDescent="0.25">
      <c r="K50477"/>
    </row>
    <row r="50478" spans="11:11" x14ac:dyDescent="0.25">
      <c r="K50478"/>
    </row>
    <row r="50479" spans="11:11" x14ac:dyDescent="0.25">
      <c r="K50479"/>
    </row>
    <row r="50480" spans="11:11" x14ac:dyDescent="0.25">
      <c r="K50480"/>
    </row>
    <row r="50481" spans="11:11" x14ac:dyDescent="0.25">
      <c r="K50481"/>
    </row>
    <row r="50482" spans="11:11" x14ac:dyDescent="0.25">
      <c r="K50482"/>
    </row>
    <row r="50483" spans="11:11" x14ac:dyDescent="0.25">
      <c r="K50483"/>
    </row>
    <row r="50484" spans="11:11" x14ac:dyDescent="0.25">
      <c r="K50484"/>
    </row>
    <row r="50485" spans="11:11" x14ac:dyDescent="0.25">
      <c r="K50485"/>
    </row>
    <row r="50486" spans="11:11" x14ac:dyDescent="0.25">
      <c r="K50486"/>
    </row>
    <row r="50487" spans="11:11" x14ac:dyDescent="0.25">
      <c r="K50487"/>
    </row>
    <row r="50488" spans="11:11" x14ac:dyDescent="0.25">
      <c r="K50488"/>
    </row>
    <row r="50489" spans="11:11" x14ac:dyDescent="0.25">
      <c r="K50489"/>
    </row>
    <row r="50490" spans="11:11" x14ac:dyDescent="0.25">
      <c r="K50490"/>
    </row>
    <row r="50491" spans="11:11" x14ac:dyDescent="0.25">
      <c r="K50491"/>
    </row>
    <row r="50492" spans="11:11" x14ac:dyDescent="0.25">
      <c r="K50492"/>
    </row>
    <row r="50493" spans="11:11" x14ac:dyDescent="0.25">
      <c r="K50493"/>
    </row>
    <row r="50494" spans="11:11" x14ac:dyDescent="0.25">
      <c r="K50494"/>
    </row>
    <row r="50495" spans="11:11" x14ac:dyDescent="0.25">
      <c r="K50495"/>
    </row>
    <row r="50496" spans="11:11" x14ac:dyDescent="0.25">
      <c r="K50496"/>
    </row>
    <row r="50497" spans="11:11" x14ac:dyDescent="0.25">
      <c r="K50497"/>
    </row>
    <row r="50498" spans="11:11" x14ac:dyDescent="0.25">
      <c r="K50498"/>
    </row>
    <row r="50499" spans="11:11" x14ac:dyDescent="0.25">
      <c r="K50499"/>
    </row>
    <row r="50500" spans="11:11" x14ac:dyDescent="0.25">
      <c r="K50500"/>
    </row>
    <row r="50501" spans="11:11" x14ac:dyDescent="0.25">
      <c r="K50501"/>
    </row>
    <row r="50502" spans="11:11" x14ac:dyDescent="0.25">
      <c r="K50502"/>
    </row>
    <row r="50503" spans="11:11" x14ac:dyDescent="0.25">
      <c r="K50503"/>
    </row>
    <row r="50504" spans="11:11" x14ac:dyDescent="0.25">
      <c r="K50504"/>
    </row>
    <row r="50505" spans="11:11" x14ac:dyDescent="0.25">
      <c r="K50505"/>
    </row>
    <row r="50506" spans="11:11" x14ac:dyDescent="0.25">
      <c r="K50506"/>
    </row>
    <row r="50507" spans="11:11" x14ac:dyDescent="0.25">
      <c r="K50507"/>
    </row>
    <row r="50508" spans="11:11" x14ac:dyDescent="0.25">
      <c r="K50508"/>
    </row>
    <row r="50509" spans="11:11" x14ac:dyDescent="0.25">
      <c r="K50509"/>
    </row>
    <row r="50510" spans="11:11" x14ac:dyDescent="0.25">
      <c r="K50510"/>
    </row>
    <row r="50511" spans="11:11" x14ac:dyDescent="0.25">
      <c r="K50511"/>
    </row>
    <row r="50512" spans="11:11" x14ac:dyDescent="0.25">
      <c r="K50512"/>
    </row>
    <row r="50513" spans="11:11" x14ac:dyDescent="0.25">
      <c r="K50513"/>
    </row>
    <row r="50514" spans="11:11" x14ac:dyDescent="0.25">
      <c r="K50514"/>
    </row>
    <row r="50515" spans="11:11" x14ac:dyDescent="0.25">
      <c r="K50515"/>
    </row>
    <row r="50516" spans="11:11" x14ac:dyDescent="0.25">
      <c r="K50516"/>
    </row>
    <row r="50517" spans="11:11" x14ac:dyDescent="0.25">
      <c r="K50517"/>
    </row>
    <row r="50518" spans="11:11" x14ac:dyDescent="0.25">
      <c r="K50518"/>
    </row>
    <row r="50519" spans="11:11" x14ac:dyDescent="0.25">
      <c r="K50519"/>
    </row>
    <row r="50520" spans="11:11" x14ac:dyDescent="0.25">
      <c r="K50520"/>
    </row>
    <row r="50521" spans="11:11" x14ac:dyDescent="0.25">
      <c r="K50521"/>
    </row>
    <row r="50522" spans="11:11" x14ac:dyDescent="0.25">
      <c r="K50522"/>
    </row>
    <row r="50523" spans="11:11" x14ac:dyDescent="0.25">
      <c r="K50523"/>
    </row>
    <row r="50524" spans="11:11" x14ac:dyDescent="0.25">
      <c r="K50524"/>
    </row>
    <row r="50525" spans="11:11" x14ac:dyDescent="0.25">
      <c r="K50525"/>
    </row>
    <row r="50526" spans="11:11" x14ac:dyDescent="0.25">
      <c r="K50526"/>
    </row>
    <row r="50527" spans="11:11" x14ac:dyDescent="0.25">
      <c r="K50527"/>
    </row>
    <row r="50528" spans="11:11" x14ac:dyDescent="0.25">
      <c r="K50528"/>
    </row>
    <row r="50529" spans="11:11" x14ac:dyDescent="0.25">
      <c r="K50529"/>
    </row>
    <row r="50530" spans="11:11" x14ac:dyDescent="0.25">
      <c r="K50530"/>
    </row>
    <row r="50531" spans="11:11" x14ac:dyDescent="0.25">
      <c r="K50531"/>
    </row>
    <row r="50532" spans="11:11" x14ac:dyDescent="0.25">
      <c r="K50532"/>
    </row>
    <row r="50533" spans="11:11" x14ac:dyDescent="0.25">
      <c r="K50533"/>
    </row>
    <row r="50534" spans="11:11" x14ac:dyDescent="0.25">
      <c r="K50534"/>
    </row>
    <row r="50535" spans="11:11" x14ac:dyDescent="0.25">
      <c r="K50535"/>
    </row>
    <row r="50536" spans="11:11" x14ac:dyDescent="0.25">
      <c r="K50536"/>
    </row>
    <row r="50537" spans="11:11" x14ac:dyDescent="0.25">
      <c r="K50537"/>
    </row>
    <row r="50538" spans="11:11" x14ac:dyDescent="0.25">
      <c r="K50538"/>
    </row>
    <row r="50539" spans="11:11" x14ac:dyDescent="0.25">
      <c r="K50539"/>
    </row>
    <row r="50540" spans="11:11" x14ac:dyDescent="0.25">
      <c r="K50540"/>
    </row>
    <row r="50541" spans="11:11" x14ac:dyDescent="0.25">
      <c r="K50541"/>
    </row>
    <row r="50542" spans="11:11" x14ac:dyDescent="0.25">
      <c r="K50542"/>
    </row>
    <row r="50543" spans="11:11" x14ac:dyDescent="0.25">
      <c r="K50543"/>
    </row>
    <row r="50544" spans="11:11" x14ac:dyDescent="0.25">
      <c r="K50544"/>
    </row>
    <row r="50545" spans="11:11" x14ac:dyDescent="0.25">
      <c r="K50545"/>
    </row>
    <row r="50546" spans="11:11" x14ac:dyDescent="0.25">
      <c r="K50546"/>
    </row>
    <row r="50547" spans="11:11" x14ac:dyDescent="0.25">
      <c r="K50547"/>
    </row>
    <row r="50548" spans="11:11" x14ac:dyDescent="0.25">
      <c r="K50548"/>
    </row>
    <row r="50549" spans="11:11" x14ac:dyDescent="0.25">
      <c r="K50549"/>
    </row>
    <row r="50550" spans="11:11" x14ac:dyDescent="0.25">
      <c r="K50550"/>
    </row>
    <row r="50551" spans="11:11" x14ac:dyDescent="0.25">
      <c r="K50551"/>
    </row>
    <row r="50552" spans="11:11" x14ac:dyDescent="0.25">
      <c r="K50552"/>
    </row>
    <row r="50553" spans="11:11" x14ac:dyDescent="0.25">
      <c r="K50553"/>
    </row>
    <row r="50554" spans="11:11" x14ac:dyDescent="0.25">
      <c r="K50554"/>
    </row>
    <row r="50555" spans="11:11" x14ac:dyDescent="0.25">
      <c r="K50555"/>
    </row>
    <row r="50556" spans="11:11" x14ac:dyDescent="0.25">
      <c r="K50556"/>
    </row>
    <row r="50557" spans="11:11" x14ac:dyDescent="0.25">
      <c r="K50557"/>
    </row>
    <row r="50558" spans="11:11" x14ac:dyDescent="0.25">
      <c r="K50558"/>
    </row>
    <row r="50559" spans="11:11" x14ac:dyDescent="0.25">
      <c r="K50559"/>
    </row>
    <row r="50560" spans="11:11" x14ac:dyDescent="0.25">
      <c r="K50560"/>
    </row>
    <row r="50561" spans="11:11" x14ac:dyDescent="0.25">
      <c r="K50561"/>
    </row>
    <row r="50562" spans="11:11" x14ac:dyDescent="0.25">
      <c r="K50562"/>
    </row>
    <row r="50563" spans="11:11" x14ac:dyDescent="0.25">
      <c r="K50563"/>
    </row>
    <row r="50564" spans="11:11" x14ac:dyDescent="0.25">
      <c r="K50564"/>
    </row>
    <row r="50565" spans="11:11" x14ac:dyDescent="0.25">
      <c r="K50565"/>
    </row>
    <row r="50566" spans="11:11" x14ac:dyDescent="0.25">
      <c r="K50566"/>
    </row>
    <row r="50567" spans="11:11" x14ac:dyDescent="0.25">
      <c r="K50567"/>
    </row>
    <row r="50568" spans="11:11" x14ac:dyDescent="0.25">
      <c r="K50568"/>
    </row>
    <row r="50569" spans="11:11" x14ac:dyDescent="0.25">
      <c r="K50569"/>
    </row>
    <row r="50570" spans="11:11" x14ac:dyDescent="0.25">
      <c r="K50570"/>
    </row>
    <row r="50571" spans="11:11" x14ac:dyDescent="0.25">
      <c r="K50571"/>
    </row>
    <row r="50572" spans="11:11" x14ac:dyDescent="0.25">
      <c r="K50572"/>
    </row>
    <row r="50573" spans="11:11" x14ac:dyDescent="0.25">
      <c r="K50573"/>
    </row>
    <row r="50574" spans="11:11" x14ac:dyDescent="0.25">
      <c r="K50574"/>
    </row>
    <row r="50575" spans="11:11" x14ac:dyDescent="0.25">
      <c r="K50575"/>
    </row>
    <row r="50576" spans="11:11" x14ac:dyDescent="0.25">
      <c r="K50576"/>
    </row>
    <row r="50577" spans="11:11" x14ac:dyDescent="0.25">
      <c r="K50577"/>
    </row>
    <row r="50578" spans="11:11" x14ac:dyDescent="0.25">
      <c r="K50578"/>
    </row>
    <row r="50579" spans="11:11" x14ac:dyDescent="0.25">
      <c r="K50579"/>
    </row>
    <row r="50580" spans="11:11" x14ac:dyDescent="0.25">
      <c r="K50580"/>
    </row>
    <row r="50581" spans="11:11" x14ac:dyDescent="0.25">
      <c r="K50581"/>
    </row>
    <row r="50582" spans="11:11" x14ac:dyDescent="0.25">
      <c r="K50582"/>
    </row>
    <row r="50583" spans="11:11" x14ac:dyDescent="0.25">
      <c r="K50583"/>
    </row>
    <row r="50584" spans="11:11" x14ac:dyDescent="0.25">
      <c r="K50584"/>
    </row>
    <row r="50585" spans="11:11" x14ac:dyDescent="0.25">
      <c r="K50585"/>
    </row>
    <row r="50586" spans="11:11" x14ac:dyDescent="0.25">
      <c r="K50586"/>
    </row>
    <row r="50587" spans="11:11" x14ac:dyDescent="0.25">
      <c r="K50587"/>
    </row>
    <row r="50588" spans="11:11" x14ac:dyDescent="0.25">
      <c r="K50588"/>
    </row>
    <row r="50589" spans="11:11" x14ac:dyDescent="0.25">
      <c r="K50589"/>
    </row>
    <row r="50590" spans="11:11" x14ac:dyDescent="0.25">
      <c r="K50590"/>
    </row>
    <row r="50591" spans="11:11" x14ac:dyDescent="0.25">
      <c r="K50591"/>
    </row>
    <row r="50592" spans="11:11" x14ac:dyDescent="0.25">
      <c r="K50592"/>
    </row>
    <row r="50593" spans="11:11" x14ac:dyDescent="0.25">
      <c r="K50593"/>
    </row>
    <row r="50594" spans="11:11" x14ac:dyDescent="0.25">
      <c r="K50594"/>
    </row>
    <row r="50595" spans="11:11" x14ac:dyDescent="0.25">
      <c r="K50595"/>
    </row>
    <row r="50596" spans="11:11" x14ac:dyDescent="0.25">
      <c r="K50596"/>
    </row>
    <row r="50597" spans="11:11" x14ac:dyDescent="0.25">
      <c r="K50597"/>
    </row>
    <row r="50598" spans="11:11" x14ac:dyDescent="0.25">
      <c r="K50598"/>
    </row>
    <row r="50599" spans="11:11" x14ac:dyDescent="0.25">
      <c r="K50599"/>
    </row>
    <row r="50600" spans="11:11" x14ac:dyDescent="0.25">
      <c r="K50600"/>
    </row>
    <row r="50601" spans="11:11" x14ac:dyDescent="0.25">
      <c r="K50601"/>
    </row>
    <row r="50602" spans="11:11" x14ac:dyDescent="0.25">
      <c r="K50602"/>
    </row>
    <row r="50603" spans="11:11" x14ac:dyDescent="0.25">
      <c r="K50603"/>
    </row>
    <row r="50604" spans="11:11" x14ac:dyDescent="0.25">
      <c r="K50604"/>
    </row>
    <row r="50605" spans="11:11" x14ac:dyDescent="0.25">
      <c r="K50605"/>
    </row>
    <row r="50606" spans="11:11" x14ac:dyDescent="0.25">
      <c r="K50606"/>
    </row>
    <row r="50607" spans="11:11" x14ac:dyDescent="0.25">
      <c r="K50607"/>
    </row>
    <row r="50608" spans="11:11" x14ac:dyDescent="0.25">
      <c r="K50608"/>
    </row>
    <row r="50609" spans="11:11" x14ac:dyDescent="0.25">
      <c r="K50609"/>
    </row>
    <row r="50610" spans="11:11" x14ac:dyDescent="0.25">
      <c r="K50610"/>
    </row>
    <row r="50611" spans="11:11" x14ac:dyDescent="0.25">
      <c r="K50611"/>
    </row>
    <row r="50612" spans="11:11" x14ac:dyDescent="0.25">
      <c r="K50612"/>
    </row>
    <row r="50613" spans="11:11" x14ac:dyDescent="0.25">
      <c r="K50613"/>
    </row>
    <row r="50614" spans="11:11" x14ac:dyDescent="0.25">
      <c r="K50614"/>
    </row>
    <row r="50615" spans="11:11" x14ac:dyDescent="0.25">
      <c r="K50615"/>
    </row>
    <row r="50616" spans="11:11" x14ac:dyDescent="0.25">
      <c r="K50616"/>
    </row>
    <row r="50617" spans="11:11" x14ac:dyDescent="0.25">
      <c r="K50617"/>
    </row>
    <row r="50618" spans="11:11" x14ac:dyDescent="0.25">
      <c r="K50618"/>
    </row>
    <row r="50619" spans="11:11" x14ac:dyDescent="0.25">
      <c r="K50619"/>
    </row>
    <row r="50620" spans="11:11" x14ac:dyDescent="0.25">
      <c r="K50620"/>
    </row>
    <row r="50621" spans="11:11" x14ac:dyDescent="0.25">
      <c r="K50621"/>
    </row>
    <row r="50622" spans="11:11" x14ac:dyDescent="0.25">
      <c r="K50622"/>
    </row>
    <row r="50623" spans="11:11" x14ac:dyDescent="0.25">
      <c r="K50623"/>
    </row>
    <row r="50624" spans="11:11" x14ac:dyDescent="0.25">
      <c r="K50624"/>
    </row>
    <row r="50625" spans="11:11" x14ac:dyDescent="0.25">
      <c r="K50625"/>
    </row>
    <row r="50626" spans="11:11" x14ac:dyDescent="0.25">
      <c r="K50626"/>
    </row>
    <row r="50627" spans="11:11" x14ac:dyDescent="0.25">
      <c r="K50627"/>
    </row>
    <row r="50628" spans="11:11" x14ac:dyDescent="0.25">
      <c r="K50628"/>
    </row>
    <row r="50629" spans="11:11" x14ac:dyDescent="0.25">
      <c r="K50629"/>
    </row>
    <row r="50630" spans="11:11" x14ac:dyDescent="0.25">
      <c r="K50630"/>
    </row>
    <row r="50631" spans="11:11" x14ac:dyDescent="0.25">
      <c r="K50631"/>
    </row>
    <row r="50632" spans="11:11" x14ac:dyDescent="0.25">
      <c r="K50632"/>
    </row>
    <row r="50633" spans="11:11" x14ac:dyDescent="0.25">
      <c r="K50633"/>
    </row>
    <row r="50634" spans="11:11" x14ac:dyDescent="0.25">
      <c r="K50634"/>
    </row>
    <row r="50635" spans="11:11" x14ac:dyDescent="0.25">
      <c r="K50635"/>
    </row>
    <row r="50636" spans="11:11" x14ac:dyDescent="0.25">
      <c r="K50636"/>
    </row>
    <row r="50637" spans="11:11" x14ac:dyDescent="0.25">
      <c r="K50637"/>
    </row>
    <row r="50638" spans="11:11" x14ac:dyDescent="0.25">
      <c r="K50638"/>
    </row>
    <row r="50639" spans="11:11" x14ac:dyDescent="0.25">
      <c r="K50639"/>
    </row>
    <row r="50640" spans="11:11" x14ac:dyDescent="0.25">
      <c r="K50640"/>
    </row>
    <row r="50641" spans="11:11" x14ac:dyDescent="0.25">
      <c r="K50641"/>
    </row>
    <row r="50642" spans="11:11" x14ac:dyDescent="0.25">
      <c r="K50642"/>
    </row>
    <row r="50643" spans="11:11" x14ac:dyDescent="0.25">
      <c r="K50643"/>
    </row>
    <row r="50644" spans="11:11" x14ac:dyDescent="0.25">
      <c r="K50644"/>
    </row>
    <row r="50645" spans="11:11" x14ac:dyDescent="0.25">
      <c r="K50645"/>
    </row>
    <row r="50646" spans="11:11" x14ac:dyDescent="0.25">
      <c r="K50646"/>
    </row>
    <row r="50647" spans="11:11" x14ac:dyDescent="0.25">
      <c r="K50647"/>
    </row>
    <row r="50648" spans="11:11" x14ac:dyDescent="0.25">
      <c r="K50648"/>
    </row>
    <row r="50649" spans="11:11" x14ac:dyDescent="0.25">
      <c r="K50649"/>
    </row>
    <row r="50650" spans="11:11" x14ac:dyDescent="0.25">
      <c r="K50650"/>
    </row>
    <row r="50651" spans="11:11" x14ac:dyDescent="0.25">
      <c r="K50651"/>
    </row>
    <row r="50652" spans="11:11" x14ac:dyDescent="0.25">
      <c r="K50652"/>
    </row>
    <row r="50653" spans="11:11" x14ac:dyDescent="0.25">
      <c r="K50653"/>
    </row>
    <row r="50654" spans="11:11" x14ac:dyDescent="0.25">
      <c r="K50654"/>
    </row>
    <row r="50655" spans="11:11" x14ac:dyDescent="0.25">
      <c r="K50655"/>
    </row>
    <row r="50656" spans="11:11" x14ac:dyDescent="0.25">
      <c r="K50656"/>
    </row>
    <row r="50657" spans="11:11" x14ac:dyDescent="0.25">
      <c r="K50657"/>
    </row>
    <row r="50658" spans="11:11" x14ac:dyDescent="0.25">
      <c r="K50658"/>
    </row>
    <row r="50659" spans="11:11" x14ac:dyDescent="0.25">
      <c r="K50659"/>
    </row>
    <row r="50660" spans="11:11" x14ac:dyDescent="0.25">
      <c r="K50660"/>
    </row>
    <row r="50661" spans="11:11" x14ac:dyDescent="0.25">
      <c r="K50661"/>
    </row>
    <row r="50662" spans="11:11" x14ac:dyDescent="0.25">
      <c r="K50662"/>
    </row>
    <row r="50663" spans="11:11" x14ac:dyDescent="0.25">
      <c r="K50663"/>
    </row>
    <row r="50664" spans="11:11" x14ac:dyDescent="0.25">
      <c r="K50664"/>
    </row>
    <row r="50665" spans="11:11" x14ac:dyDescent="0.25">
      <c r="K50665"/>
    </row>
    <row r="50666" spans="11:11" x14ac:dyDescent="0.25">
      <c r="K50666"/>
    </row>
    <row r="50667" spans="11:11" x14ac:dyDescent="0.25">
      <c r="K50667"/>
    </row>
    <row r="50668" spans="11:11" x14ac:dyDescent="0.25">
      <c r="K50668"/>
    </row>
    <row r="50669" spans="11:11" x14ac:dyDescent="0.25">
      <c r="K50669"/>
    </row>
    <row r="50670" spans="11:11" x14ac:dyDescent="0.25">
      <c r="K50670"/>
    </row>
    <row r="50671" spans="11:11" x14ac:dyDescent="0.25">
      <c r="K50671"/>
    </row>
    <row r="50672" spans="11:11" x14ac:dyDescent="0.25">
      <c r="K50672"/>
    </row>
    <row r="50673" spans="11:11" x14ac:dyDescent="0.25">
      <c r="K50673"/>
    </row>
    <row r="50674" spans="11:11" x14ac:dyDescent="0.25">
      <c r="K50674"/>
    </row>
    <row r="50675" spans="11:11" x14ac:dyDescent="0.25">
      <c r="K50675"/>
    </row>
    <row r="50676" spans="11:11" x14ac:dyDescent="0.25">
      <c r="K50676"/>
    </row>
    <row r="50677" spans="11:11" x14ac:dyDescent="0.25">
      <c r="K50677"/>
    </row>
    <row r="50678" spans="11:11" x14ac:dyDescent="0.25">
      <c r="K50678"/>
    </row>
    <row r="50679" spans="11:11" x14ac:dyDescent="0.25">
      <c r="K50679"/>
    </row>
    <row r="50680" spans="11:11" x14ac:dyDescent="0.25">
      <c r="K50680"/>
    </row>
    <row r="50681" spans="11:11" x14ac:dyDescent="0.25">
      <c r="K50681"/>
    </row>
    <row r="50682" spans="11:11" x14ac:dyDescent="0.25">
      <c r="K50682"/>
    </row>
    <row r="50683" spans="11:11" x14ac:dyDescent="0.25">
      <c r="K50683"/>
    </row>
    <row r="50684" spans="11:11" x14ac:dyDescent="0.25">
      <c r="K50684"/>
    </row>
    <row r="50685" spans="11:11" x14ac:dyDescent="0.25">
      <c r="K50685"/>
    </row>
    <row r="50686" spans="11:11" x14ac:dyDescent="0.25">
      <c r="K50686"/>
    </row>
    <row r="50687" spans="11:11" x14ac:dyDescent="0.25">
      <c r="K50687"/>
    </row>
    <row r="50688" spans="11:11" x14ac:dyDescent="0.25">
      <c r="K50688"/>
    </row>
    <row r="50689" spans="11:11" x14ac:dyDescent="0.25">
      <c r="K50689"/>
    </row>
    <row r="50690" spans="11:11" x14ac:dyDescent="0.25">
      <c r="K50690"/>
    </row>
    <row r="50691" spans="11:11" x14ac:dyDescent="0.25">
      <c r="K50691"/>
    </row>
    <row r="50692" spans="11:11" x14ac:dyDescent="0.25">
      <c r="K50692"/>
    </row>
    <row r="50693" spans="11:11" x14ac:dyDescent="0.25">
      <c r="K50693"/>
    </row>
    <row r="50694" spans="11:11" x14ac:dyDescent="0.25">
      <c r="K50694"/>
    </row>
    <row r="50695" spans="11:11" x14ac:dyDescent="0.25">
      <c r="K50695"/>
    </row>
    <row r="50696" spans="11:11" x14ac:dyDescent="0.25">
      <c r="K50696"/>
    </row>
    <row r="50697" spans="11:11" x14ac:dyDescent="0.25">
      <c r="K50697"/>
    </row>
    <row r="50698" spans="11:11" x14ac:dyDescent="0.25">
      <c r="K50698"/>
    </row>
    <row r="50699" spans="11:11" x14ac:dyDescent="0.25">
      <c r="K50699"/>
    </row>
    <row r="50700" spans="11:11" x14ac:dyDescent="0.25">
      <c r="K50700"/>
    </row>
    <row r="50701" spans="11:11" x14ac:dyDescent="0.25">
      <c r="K50701"/>
    </row>
    <row r="50702" spans="11:11" x14ac:dyDescent="0.25">
      <c r="K50702"/>
    </row>
    <row r="50703" spans="11:11" x14ac:dyDescent="0.25">
      <c r="K50703"/>
    </row>
    <row r="50704" spans="11:11" x14ac:dyDescent="0.25">
      <c r="K50704"/>
    </row>
    <row r="50705" spans="11:11" x14ac:dyDescent="0.25">
      <c r="K50705"/>
    </row>
    <row r="50706" spans="11:11" x14ac:dyDescent="0.25">
      <c r="K50706"/>
    </row>
    <row r="50707" spans="11:11" x14ac:dyDescent="0.25">
      <c r="K50707"/>
    </row>
    <row r="50708" spans="11:11" x14ac:dyDescent="0.25">
      <c r="K50708"/>
    </row>
    <row r="50709" spans="11:11" x14ac:dyDescent="0.25">
      <c r="K50709"/>
    </row>
    <row r="50710" spans="11:11" x14ac:dyDescent="0.25">
      <c r="K50710"/>
    </row>
    <row r="50711" spans="11:11" x14ac:dyDescent="0.25">
      <c r="K50711"/>
    </row>
    <row r="50712" spans="11:11" x14ac:dyDescent="0.25">
      <c r="K50712"/>
    </row>
    <row r="50713" spans="11:11" x14ac:dyDescent="0.25">
      <c r="K50713"/>
    </row>
    <row r="50714" spans="11:11" x14ac:dyDescent="0.25">
      <c r="K50714"/>
    </row>
    <row r="50715" spans="11:11" x14ac:dyDescent="0.25">
      <c r="K50715"/>
    </row>
    <row r="50716" spans="11:11" x14ac:dyDescent="0.25">
      <c r="K50716"/>
    </row>
    <row r="50717" spans="11:11" x14ac:dyDescent="0.25">
      <c r="K50717"/>
    </row>
    <row r="50718" spans="11:11" x14ac:dyDescent="0.25">
      <c r="K50718"/>
    </row>
    <row r="50719" spans="11:11" x14ac:dyDescent="0.25">
      <c r="K50719"/>
    </row>
    <row r="50720" spans="11:11" x14ac:dyDescent="0.25">
      <c r="K50720"/>
    </row>
    <row r="50721" spans="11:11" x14ac:dyDescent="0.25">
      <c r="K50721"/>
    </row>
    <row r="50722" spans="11:11" x14ac:dyDescent="0.25">
      <c r="K50722"/>
    </row>
    <row r="50723" spans="11:11" x14ac:dyDescent="0.25">
      <c r="K50723"/>
    </row>
    <row r="50724" spans="11:11" x14ac:dyDescent="0.25">
      <c r="K50724"/>
    </row>
    <row r="50725" spans="11:11" x14ac:dyDescent="0.25">
      <c r="K50725"/>
    </row>
    <row r="50726" spans="11:11" x14ac:dyDescent="0.25">
      <c r="K50726"/>
    </row>
    <row r="50727" spans="11:11" x14ac:dyDescent="0.25">
      <c r="K50727"/>
    </row>
    <row r="50728" spans="11:11" x14ac:dyDescent="0.25">
      <c r="K50728"/>
    </row>
    <row r="50729" spans="11:11" x14ac:dyDescent="0.25">
      <c r="K50729"/>
    </row>
    <row r="50730" spans="11:11" x14ac:dyDescent="0.25">
      <c r="K50730"/>
    </row>
    <row r="50731" spans="11:11" x14ac:dyDescent="0.25">
      <c r="K50731"/>
    </row>
    <row r="50732" spans="11:11" x14ac:dyDescent="0.25">
      <c r="K50732"/>
    </row>
    <row r="50733" spans="11:11" x14ac:dyDescent="0.25">
      <c r="K50733"/>
    </row>
    <row r="50734" spans="11:11" x14ac:dyDescent="0.25">
      <c r="K50734"/>
    </row>
    <row r="50735" spans="11:11" x14ac:dyDescent="0.25">
      <c r="K50735"/>
    </row>
    <row r="50736" spans="11:11" x14ac:dyDescent="0.25">
      <c r="K50736"/>
    </row>
    <row r="50737" spans="11:11" x14ac:dyDescent="0.25">
      <c r="K50737"/>
    </row>
    <row r="50738" spans="11:11" x14ac:dyDescent="0.25">
      <c r="K50738"/>
    </row>
    <row r="50739" spans="11:11" x14ac:dyDescent="0.25">
      <c r="K50739"/>
    </row>
    <row r="50740" spans="11:11" x14ac:dyDescent="0.25">
      <c r="K50740"/>
    </row>
    <row r="50741" spans="11:11" x14ac:dyDescent="0.25">
      <c r="K50741"/>
    </row>
    <row r="50742" spans="11:11" x14ac:dyDescent="0.25">
      <c r="K50742"/>
    </row>
    <row r="50743" spans="11:11" x14ac:dyDescent="0.25">
      <c r="K50743"/>
    </row>
    <row r="50744" spans="11:11" x14ac:dyDescent="0.25">
      <c r="K50744"/>
    </row>
    <row r="50745" spans="11:11" x14ac:dyDescent="0.25">
      <c r="K50745"/>
    </row>
    <row r="50746" spans="11:11" x14ac:dyDescent="0.25">
      <c r="K50746"/>
    </row>
    <row r="50747" spans="11:11" x14ac:dyDescent="0.25">
      <c r="K50747"/>
    </row>
    <row r="50748" spans="11:11" x14ac:dyDescent="0.25">
      <c r="K50748"/>
    </row>
    <row r="50749" spans="11:11" x14ac:dyDescent="0.25">
      <c r="K50749"/>
    </row>
    <row r="50750" spans="11:11" x14ac:dyDescent="0.25">
      <c r="K50750"/>
    </row>
    <row r="50751" spans="11:11" x14ac:dyDescent="0.25">
      <c r="K50751"/>
    </row>
    <row r="50752" spans="11:11" x14ac:dyDescent="0.25">
      <c r="K50752"/>
    </row>
    <row r="50753" spans="11:11" x14ac:dyDescent="0.25">
      <c r="K50753"/>
    </row>
    <row r="50754" spans="11:11" x14ac:dyDescent="0.25">
      <c r="K50754"/>
    </row>
    <row r="50755" spans="11:11" x14ac:dyDescent="0.25">
      <c r="K50755"/>
    </row>
    <row r="50756" spans="11:11" x14ac:dyDescent="0.25">
      <c r="K50756"/>
    </row>
    <row r="50757" spans="11:11" x14ac:dyDescent="0.25">
      <c r="K50757"/>
    </row>
    <row r="50758" spans="11:11" x14ac:dyDescent="0.25">
      <c r="K50758"/>
    </row>
    <row r="50759" spans="11:11" x14ac:dyDescent="0.25">
      <c r="K50759"/>
    </row>
    <row r="50760" spans="11:11" x14ac:dyDescent="0.25">
      <c r="K50760"/>
    </row>
    <row r="50761" spans="11:11" x14ac:dyDescent="0.25">
      <c r="K50761"/>
    </row>
    <row r="50762" spans="11:11" x14ac:dyDescent="0.25">
      <c r="K50762"/>
    </row>
    <row r="50763" spans="11:11" x14ac:dyDescent="0.25">
      <c r="K50763"/>
    </row>
    <row r="50764" spans="11:11" x14ac:dyDescent="0.25">
      <c r="K50764"/>
    </row>
    <row r="50765" spans="11:11" x14ac:dyDescent="0.25">
      <c r="K50765"/>
    </row>
    <row r="50766" spans="11:11" x14ac:dyDescent="0.25">
      <c r="K50766"/>
    </row>
    <row r="50767" spans="11:11" x14ac:dyDescent="0.25">
      <c r="K50767"/>
    </row>
    <row r="50768" spans="11:11" x14ac:dyDescent="0.25">
      <c r="K50768"/>
    </row>
    <row r="50769" spans="11:11" x14ac:dyDescent="0.25">
      <c r="K50769"/>
    </row>
    <row r="50770" spans="11:11" x14ac:dyDescent="0.25">
      <c r="K50770"/>
    </row>
    <row r="50771" spans="11:11" x14ac:dyDescent="0.25">
      <c r="K50771"/>
    </row>
    <row r="50772" spans="11:11" x14ac:dyDescent="0.25">
      <c r="K50772"/>
    </row>
    <row r="50773" spans="11:11" x14ac:dyDescent="0.25">
      <c r="K50773"/>
    </row>
    <row r="50774" spans="11:11" x14ac:dyDescent="0.25">
      <c r="K50774"/>
    </row>
    <row r="50775" spans="11:11" x14ac:dyDescent="0.25">
      <c r="K50775"/>
    </row>
    <row r="50776" spans="11:11" x14ac:dyDescent="0.25">
      <c r="K50776"/>
    </row>
    <row r="50777" spans="11:11" x14ac:dyDescent="0.25">
      <c r="K50777"/>
    </row>
    <row r="50778" spans="11:11" x14ac:dyDescent="0.25">
      <c r="K50778"/>
    </row>
    <row r="50779" spans="11:11" x14ac:dyDescent="0.25">
      <c r="K50779"/>
    </row>
    <row r="50780" spans="11:11" x14ac:dyDescent="0.25">
      <c r="K50780"/>
    </row>
    <row r="50781" spans="11:11" x14ac:dyDescent="0.25">
      <c r="K50781"/>
    </row>
    <row r="50782" spans="11:11" x14ac:dyDescent="0.25">
      <c r="K50782"/>
    </row>
    <row r="50783" spans="11:11" x14ac:dyDescent="0.25">
      <c r="K50783"/>
    </row>
    <row r="50784" spans="11:11" x14ac:dyDescent="0.25">
      <c r="K50784"/>
    </row>
    <row r="50785" spans="11:11" x14ac:dyDescent="0.25">
      <c r="K50785"/>
    </row>
    <row r="50786" spans="11:11" x14ac:dyDescent="0.25">
      <c r="K50786"/>
    </row>
    <row r="50787" spans="11:11" x14ac:dyDescent="0.25">
      <c r="K50787"/>
    </row>
    <row r="50788" spans="11:11" x14ac:dyDescent="0.25">
      <c r="K50788"/>
    </row>
    <row r="50789" spans="11:11" x14ac:dyDescent="0.25">
      <c r="K50789"/>
    </row>
    <row r="50790" spans="11:11" x14ac:dyDescent="0.25">
      <c r="K50790"/>
    </row>
    <row r="50791" spans="11:11" x14ac:dyDescent="0.25">
      <c r="K50791"/>
    </row>
    <row r="50792" spans="11:11" x14ac:dyDescent="0.25">
      <c r="K50792"/>
    </row>
    <row r="50793" spans="11:11" x14ac:dyDescent="0.25">
      <c r="K50793"/>
    </row>
    <row r="50794" spans="11:11" x14ac:dyDescent="0.25">
      <c r="K50794"/>
    </row>
    <row r="50795" spans="11:11" x14ac:dyDescent="0.25">
      <c r="K50795"/>
    </row>
    <row r="50796" spans="11:11" x14ac:dyDescent="0.25">
      <c r="K50796"/>
    </row>
    <row r="50797" spans="11:11" x14ac:dyDescent="0.25">
      <c r="K50797"/>
    </row>
    <row r="50798" spans="11:11" x14ac:dyDescent="0.25">
      <c r="K50798"/>
    </row>
    <row r="50799" spans="11:11" x14ac:dyDescent="0.25">
      <c r="K50799"/>
    </row>
    <row r="50800" spans="11:11" x14ac:dyDescent="0.25">
      <c r="K50800"/>
    </row>
    <row r="50801" spans="11:11" x14ac:dyDescent="0.25">
      <c r="K50801"/>
    </row>
    <row r="50802" spans="11:11" x14ac:dyDescent="0.25">
      <c r="K50802"/>
    </row>
    <row r="50803" spans="11:11" x14ac:dyDescent="0.25">
      <c r="K50803"/>
    </row>
    <row r="50804" spans="11:11" x14ac:dyDescent="0.25">
      <c r="K50804"/>
    </row>
    <row r="50805" spans="11:11" x14ac:dyDescent="0.25">
      <c r="K50805"/>
    </row>
    <row r="50806" spans="11:11" x14ac:dyDescent="0.25">
      <c r="K50806"/>
    </row>
    <row r="50807" spans="11:11" x14ac:dyDescent="0.25">
      <c r="K50807"/>
    </row>
    <row r="50808" spans="11:11" x14ac:dyDescent="0.25">
      <c r="K50808"/>
    </row>
    <row r="50809" spans="11:11" x14ac:dyDescent="0.25">
      <c r="K50809"/>
    </row>
    <row r="50810" spans="11:11" x14ac:dyDescent="0.25">
      <c r="K50810"/>
    </row>
    <row r="50811" spans="11:11" x14ac:dyDescent="0.25">
      <c r="K50811"/>
    </row>
    <row r="50812" spans="11:11" x14ac:dyDescent="0.25">
      <c r="K50812"/>
    </row>
    <row r="50813" spans="11:11" x14ac:dyDescent="0.25">
      <c r="K50813"/>
    </row>
    <row r="50814" spans="11:11" x14ac:dyDescent="0.25">
      <c r="K50814"/>
    </row>
    <row r="50815" spans="11:11" x14ac:dyDescent="0.25">
      <c r="K50815"/>
    </row>
    <row r="50816" spans="11:11" x14ac:dyDescent="0.25">
      <c r="K50816"/>
    </row>
    <row r="50817" spans="11:11" x14ac:dyDescent="0.25">
      <c r="K50817"/>
    </row>
    <row r="50818" spans="11:11" x14ac:dyDescent="0.25">
      <c r="K50818"/>
    </row>
    <row r="50819" spans="11:11" x14ac:dyDescent="0.25">
      <c r="K50819"/>
    </row>
    <row r="50820" spans="11:11" x14ac:dyDescent="0.25">
      <c r="K50820"/>
    </row>
    <row r="50821" spans="11:11" x14ac:dyDescent="0.25">
      <c r="K50821"/>
    </row>
    <row r="50822" spans="11:11" x14ac:dyDescent="0.25">
      <c r="K50822"/>
    </row>
    <row r="50823" spans="11:11" x14ac:dyDescent="0.25">
      <c r="K50823"/>
    </row>
    <row r="50824" spans="11:11" x14ac:dyDescent="0.25">
      <c r="K50824"/>
    </row>
    <row r="50825" spans="11:11" x14ac:dyDescent="0.25">
      <c r="K50825"/>
    </row>
    <row r="50826" spans="11:11" x14ac:dyDescent="0.25">
      <c r="K50826"/>
    </row>
    <row r="50827" spans="11:11" x14ac:dyDescent="0.25">
      <c r="K50827"/>
    </row>
    <row r="50828" spans="11:11" x14ac:dyDescent="0.25">
      <c r="K50828"/>
    </row>
    <row r="50829" spans="11:11" x14ac:dyDescent="0.25">
      <c r="K50829"/>
    </row>
    <row r="50830" spans="11:11" x14ac:dyDescent="0.25">
      <c r="K50830"/>
    </row>
    <row r="50831" spans="11:11" x14ac:dyDescent="0.25">
      <c r="K50831"/>
    </row>
    <row r="50832" spans="11:11" x14ac:dyDescent="0.25">
      <c r="K50832"/>
    </row>
    <row r="50833" spans="11:11" x14ac:dyDescent="0.25">
      <c r="K50833"/>
    </row>
    <row r="50834" spans="11:11" x14ac:dyDescent="0.25">
      <c r="K50834"/>
    </row>
    <row r="50835" spans="11:11" x14ac:dyDescent="0.25">
      <c r="K50835"/>
    </row>
    <row r="50836" spans="11:11" x14ac:dyDescent="0.25">
      <c r="K50836"/>
    </row>
    <row r="50837" spans="11:11" x14ac:dyDescent="0.25">
      <c r="K50837"/>
    </row>
    <row r="50838" spans="11:11" x14ac:dyDescent="0.25">
      <c r="K50838"/>
    </row>
    <row r="50839" spans="11:11" x14ac:dyDescent="0.25">
      <c r="K50839"/>
    </row>
    <row r="50840" spans="11:11" x14ac:dyDescent="0.25">
      <c r="K50840"/>
    </row>
    <row r="50841" spans="11:11" x14ac:dyDescent="0.25">
      <c r="K50841"/>
    </row>
    <row r="50842" spans="11:11" x14ac:dyDescent="0.25">
      <c r="K50842"/>
    </row>
    <row r="50843" spans="11:11" x14ac:dyDescent="0.25">
      <c r="K50843"/>
    </row>
    <row r="50844" spans="11:11" x14ac:dyDescent="0.25">
      <c r="K50844"/>
    </row>
    <row r="50845" spans="11:11" x14ac:dyDescent="0.25">
      <c r="K50845"/>
    </row>
    <row r="50846" spans="11:11" x14ac:dyDescent="0.25">
      <c r="K50846"/>
    </row>
    <row r="50847" spans="11:11" x14ac:dyDescent="0.25">
      <c r="K50847"/>
    </row>
    <row r="50848" spans="11:11" x14ac:dyDescent="0.25">
      <c r="K50848"/>
    </row>
    <row r="50849" spans="11:11" x14ac:dyDescent="0.25">
      <c r="K50849"/>
    </row>
    <row r="50850" spans="11:11" x14ac:dyDescent="0.25">
      <c r="K50850"/>
    </row>
    <row r="50851" spans="11:11" x14ac:dyDescent="0.25">
      <c r="K50851"/>
    </row>
    <row r="50852" spans="11:11" x14ac:dyDescent="0.25">
      <c r="K50852"/>
    </row>
    <row r="50853" spans="11:11" x14ac:dyDescent="0.25">
      <c r="K50853"/>
    </row>
    <row r="50854" spans="11:11" x14ac:dyDescent="0.25">
      <c r="K50854"/>
    </row>
    <row r="50855" spans="11:11" x14ac:dyDescent="0.25">
      <c r="K50855"/>
    </row>
    <row r="50856" spans="11:11" x14ac:dyDescent="0.25">
      <c r="K50856"/>
    </row>
    <row r="50857" spans="11:11" x14ac:dyDescent="0.25">
      <c r="K50857"/>
    </row>
    <row r="50858" spans="11:11" x14ac:dyDescent="0.25">
      <c r="K50858"/>
    </row>
    <row r="50859" spans="11:11" x14ac:dyDescent="0.25">
      <c r="K50859"/>
    </row>
    <row r="50860" spans="11:11" x14ac:dyDescent="0.25">
      <c r="K50860"/>
    </row>
    <row r="50861" spans="11:11" x14ac:dyDescent="0.25">
      <c r="K50861"/>
    </row>
    <row r="50862" spans="11:11" x14ac:dyDescent="0.25">
      <c r="K50862"/>
    </row>
    <row r="50863" spans="11:11" x14ac:dyDescent="0.25">
      <c r="K50863"/>
    </row>
    <row r="50864" spans="11:11" x14ac:dyDescent="0.25">
      <c r="K50864"/>
    </row>
    <row r="50865" spans="11:11" x14ac:dyDescent="0.25">
      <c r="K50865"/>
    </row>
    <row r="50866" spans="11:11" x14ac:dyDescent="0.25">
      <c r="K50866"/>
    </row>
    <row r="50867" spans="11:11" x14ac:dyDescent="0.25">
      <c r="K50867"/>
    </row>
    <row r="50868" spans="11:11" x14ac:dyDescent="0.25">
      <c r="K50868"/>
    </row>
    <row r="50869" spans="11:11" x14ac:dyDescent="0.25">
      <c r="K50869"/>
    </row>
    <row r="50870" spans="11:11" x14ac:dyDescent="0.25">
      <c r="K50870"/>
    </row>
    <row r="50871" spans="11:11" x14ac:dyDescent="0.25">
      <c r="K50871"/>
    </row>
    <row r="50872" spans="11:11" x14ac:dyDescent="0.25">
      <c r="K50872"/>
    </row>
    <row r="50873" spans="11:11" x14ac:dyDescent="0.25">
      <c r="K50873"/>
    </row>
    <row r="50874" spans="11:11" x14ac:dyDescent="0.25">
      <c r="K50874"/>
    </row>
    <row r="50875" spans="11:11" x14ac:dyDescent="0.25">
      <c r="K50875"/>
    </row>
    <row r="50876" spans="11:11" x14ac:dyDescent="0.25">
      <c r="K50876"/>
    </row>
    <row r="50877" spans="11:11" x14ac:dyDescent="0.25">
      <c r="K50877"/>
    </row>
    <row r="50878" spans="11:11" x14ac:dyDescent="0.25">
      <c r="K50878"/>
    </row>
    <row r="50879" spans="11:11" x14ac:dyDescent="0.25">
      <c r="K50879"/>
    </row>
    <row r="50880" spans="11:11" x14ac:dyDescent="0.25">
      <c r="K50880"/>
    </row>
    <row r="50881" spans="11:11" x14ac:dyDescent="0.25">
      <c r="K50881"/>
    </row>
    <row r="50882" spans="11:11" x14ac:dyDescent="0.25">
      <c r="K50882"/>
    </row>
    <row r="50883" spans="11:11" x14ac:dyDescent="0.25">
      <c r="K50883"/>
    </row>
    <row r="50884" spans="11:11" x14ac:dyDescent="0.25">
      <c r="K50884"/>
    </row>
    <row r="50885" spans="11:11" x14ac:dyDescent="0.25">
      <c r="K50885"/>
    </row>
    <row r="50886" spans="11:11" x14ac:dyDescent="0.25">
      <c r="K50886"/>
    </row>
    <row r="50887" spans="11:11" x14ac:dyDescent="0.25">
      <c r="K50887"/>
    </row>
    <row r="50888" spans="11:11" x14ac:dyDescent="0.25">
      <c r="K50888"/>
    </row>
    <row r="50889" spans="11:11" x14ac:dyDescent="0.25">
      <c r="K50889"/>
    </row>
    <row r="50890" spans="11:11" x14ac:dyDescent="0.25">
      <c r="K50890"/>
    </row>
    <row r="50891" spans="11:11" x14ac:dyDescent="0.25">
      <c r="K50891"/>
    </row>
    <row r="50892" spans="11:11" x14ac:dyDescent="0.25">
      <c r="K50892"/>
    </row>
    <row r="50893" spans="11:11" x14ac:dyDescent="0.25">
      <c r="K50893"/>
    </row>
    <row r="50894" spans="11:11" x14ac:dyDescent="0.25">
      <c r="K50894"/>
    </row>
    <row r="50895" spans="11:11" x14ac:dyDescent="0.25">
      <c r="K50895"/>
    </row>
    <row r="50896" spans="11:11" x14ac:dyDescent="0.25">
      <c r="K50896"/>
    </row>
    <row r="50897" spans="11:11" x14ac:dyDescent="0.25">
      <c r="K50897"/>
    </row>
    <row r="50898" spans="11:11" x14ac:dyDescent="0.25">
      <c r="K50898"/>
    </row>
    <row r="50899" spans="11:11" x14ac:dyDescent="0.25">
      <c r="K50899"/>
    </row>
    <row r="50900" spans="11:11" x14ac:dyDescent="0.25">
      <c r="K50900"/>
    </row>
    <row r="50901" spans="11:11" x14ac:dyDescent="0.25">
      <c r="K50901"/>
    </row>
    <row r="50902" spans="11:11" x14ac:dyDescent="0.25">
      <c r="K50902"/>
    </row>
    <row r="50903" spans="11:11" x14ac:dyDescent="0.25">
      <c r="K50903"/>
    </row>
    <row r="50904" spans="11:11" x14ac:dyDescent="0.25">
      <c r="K50904"/>
    </row>
    <row r="50905" spans="11:11" x14ac:dyDescent="0.25">
      <c r="K50905"/>
    </row>
    <row r="50906" spans="11:11" x14ac:dyDescent="0.25">
      <c r="K50906"/>
    </row>
    <row r="50907" spans="11:11" x14ac:dyDescent="0.25">
      <c r="K50907"/>
    </row>
    <row r="50908" spans="11:11" x14ac:dyDescent="0.25">
      <c r="K50908"/>
    </row>
    <row r="50909" spans="11:11" x14ac:dyDescent="0.25">
      <c r="K50909"/>
    </row>
    <row r="50910" spans="11:11" x14ac:dyDescent="0.25">
      <c r="K50910"/>
    </row>
    <row r="50911" spans="11:11" x14ac:dyDescent="0.25">
      <c r="K50911"/>
    </row>
    <row r="50912" spans="11:11" x14ac:dyDescent="0.25">
      <c r="K50912"/>
    </row>
    <row r="50913" spans="11:11" x14ac:dyDescent="0.25">
      <c r="K50913"/>
    </row>
    <row r="50914" spans="11:11" x14ac:dyDescent="0.25">
      <c r="K50914"/>
    </row>
    <row r="50915" spans="11:11" x14ac:dyDescent="0.25">
      <c r="K50915"/>
    </row>
    <row r="50916" spans="11:11" x14ac:dyDescent="0.25">
      <c r="K50916"/>
    </row>
    <row r="50917" spans="11:11" x14ac:dyDescent="0.25">
      <c r="K50917"/>
    </row>
    <row r="50918" spans="11:11" x14ac:dyDescent="0.25">
      <c r="K50918"/>
    </row>
    <row r="50919" spans="11:11" x14ac:dyDescent="0.25">
      <c r="K50919"/>
    </row>
    <row r="50920" spans="11:11" x14ac:dyDescent="0.25">
      <c r="K50920"/>
    </row>
    <row r="50921" spans="11:11" x14ac:dyDescent="0.25">
      <c r="K50921"/>
    </row>
    <row r="50922" spans="11:11" x14ac:dyDescent="0.25">
      <c r="K50922"/>
    </row>
    <row r="50923" spans="11:11" x14ac:dyDescent="0.25">
      <c r="K50923"/>
    </row>
    <row r="50924" spans="11:11" x14ac:dyDescent="0.25">
      <c r="K50924"/>
    </row>
    <row r="50925" spans="11:11" x14ac:dyDescent="0.25">
      <c r="K50925"/>
    </row>
    <row r="50926" spans="11:11" x14ac:dyDescent="0.25">
      <c r="K50926"/>
    </row>
    <row r="50927" spans="11:11" x14ac:dyDescent="0.25">
      <c r="K50927"/>
    </row>
    <row r="50928" spans="11:11" x14ac:dyDescent="0.25">
      <c r="K50928"/>
    </row>
    <row r="50929" spans="11:11" x14ac:dyDescent="0.25">
      <c r="K50929"/>
    </row>
    <row r="50930" spans="11:11" x14ac:dyDescent="0.25">
      <c r="K50930"/>
    </row>
    <row r="50931" spans="11:11" x14ac:dyDescent="0.25">
      <c r="K50931"/>
    </row>
    <row r="50932" spans="11:11" x14ac:dyDescent="0.25">
      <c r="K50932"/>
    </row>
    <row r="50933" spans="11:11" x14ac:dyDescent="0.25">
      <c r="K50933"/>
    </row>
    <row r="50934" spans="11:11" x14ac:dyDescent="0.25">
      <c r="K50934"/>
    </row>
    <row r="50935" spans="11:11" x14ac:dyDescent="0.25">
      <c r="K50935"/>
    </row>
    <row r="50936" spans="11:11" x14ac:dyDescent="0.25">
      <c r="K50936"/>
    </row>
    <row r="50937" spans="11:11" x14ac:dyDescent="0.25">
      <c r="K50937"/>
    </row>
    <row r="50938" spans="11:11" x14ac:dyDescent="0.25">
      <c r="K50938"/>
    </row>
    <row r="50939" spans="11:11" x14ac:dyDescent="0.25">
      <c r="K50939"/>
    </row>
    <row r="50940" spans="11:11" x14ac:dyDescent="0.25">
      <c r="K50940"/>
    </row>
    <row r="50941" spans="11:11" x14ac:dyDescent="0.25">
      <c r="K50941"/>
    </row>
    <row r="50942" spans="11:11" x14ac:dyDescent="0.25">
      <c r="K50942"/>
    </row>
    <row r="50943" spans="11:11" x14ac:dyDescent="0.25">
      <c r="K50943"/>
    </row>
    <row r="50944" spans="11:11" x14ac:dyDescent="0.25">
      <c r="K50944"/>
    </row>
    <row r="50945" spans="11:11" x14ac:dyDescent="0.25">
      <c r="K50945"/>
    </row>
    <row r="50946" spans="11:11" x14ac:dyDescent="0.25">
      <c r="K50946"/>
    </row>
    <row r="50947" spans="11:11" x14ac:dyDescent="0.25">
      <c r="K50947"/>
    </row>
    <row r="50948" spans="11:11" x14ac:dyDescent="0.25">
      <c r="K50948"/>
    </row>
    <row r="50949" spans="11:11" x14ac:dyDescent="0.25">
      <c r="K50949"/>
    </row>
    <row r="50950" spans="11:11" x14ac:dyDescent="0.25">
      <c r="K50950"/>
    </row>
    <row r="50951" spans="11:11" x14ac:dyDescent="0.25">
      <c r="K50951"/>
    </row>
    <row r="50952" spans="11:11" x14ac:dyDescent="0.25">
      <c r="K50952"/>
    </row>
    <row r="50953" spans="11:11" x14ac:dyDescent="0.25">
      <c r="K50953"/>
    </row>
    <row r="50954" spans="11:11" x14ac:dyDescent="0.25">
      <c r="K50954"/>
    </row>
    <row r="50955" spans="11:11" x14ac:dyDescent="0.25">
      <c r="K50955"/>
    </row>
    <row r="50956" spans="11:11" x14ac:dyDescent="0.25">
      <c r="K50956"/>
    </row>
    <row r="50957" spans="11:11" x14ac:dyDescent="0.25">
      <c r="K50957"/>
    </row>
    <row r="50958" spans="11:11" x14ac:dyDescent="0.25">
      <c r="K50958"/>
    </row>
    <row r="50959" spans="11:11" x14ac:dyDescent="0.25">
      <c r="K50959"/>
    </row>
    <row r="50960" spans="11:11" x14ac:dyDescent="0.25">
      <c r="K50960"/>
    </row>
    <row r="50961" spans="11:11" x14ac:dyDescent="0.25">
      <c r="K50961"/>
    </row>
    <row r="50962" spans="11:11" x14ac:dyDescent="0.25">
      <c r="K50962"/>
    </row>
    <row r="50963" spans="11:11" x14ac:dyDescent="0.25">
      <c r="K50963"/>
    </row>
    <row r="50964" spans="11:11" x14ac:dyDescent="0.25">
      <c r="K50964"/>
    </row>
    <row r="50965" spans="11:11" x14ac:dyDescent="0.25">
      <c r="K50965"/>
    </row>
    <row r="50966" spans="11:11" x14ac:dyDescent="0.25">
      <c r="K50966"/>
    </row>
    <row r="50967" spans="11:11" x14ac:dyDescent="0.25">
      <c r="K50967"/>
    </row>
    <row r="50968" spans="11:11" x14ac:dyDescent="0.25">
      <c r="K50968"/>
    </row>
    <row r="50969" spans="11:11" x14ac:dyDescent="0.25">
      <c r="K50969"/>
    </row>
    <row r="50970" spans="11:11" x14ac:dyDescent="0.25">
      <c r="K50970"/>
    </row>
    <row r="50971" spans="11:11" x14ac:dyDescent="0.25">
      <c r="K50971"/>
    </row>
    <row r="50972" spans="11:11" x14ac:dyDescent="0.25">
      <c r="K50972"/>
    </row>
    <row r="50973" spans="11:11" x14ac:dyDescent="0.25">
      <c r="K50973"/>
    </row>
    <row r="50974" spans="11:11" x14ac:dyDescent="0.25">
      <c r="K50974"/>
    </row>
    <row r="50975" spans="11:11" x14ac:dyDescent="0.25">
      <c r="K50975"/>
    </row>
    <row r="50976" spans="11:11" x14ac:dyDescent="0.25">
      <c r="K50976"/>
    </row>
    <row r="50977" spans="11:11" x14ac:dyDescent="0.25">
      <c r="K50977"/>
    </row>
    <row r="50978" spans="11:11" x14ac:dyDescent="0.25">
      <c r="K50978"/>
    </row>
    <row r="50979" spans="11:11" x14ac:dyDescent="0.25">
      <c r="K50979"/>
    </row>
    <row r="50980" spans="11:11" x14ac:dyDescent="0.25">
      <c r="K50980"/>
    </row>
    <row r="50981" spans="11:11" x14ac:dyDescent="0.25">
      <c r="K50981"/>
    </row>
    <row r="50982" spans="11:11" x14ac:dyDescent="0.25">
      <c r="K50982"/>
    </row>
    <row r="50983" spans="11:11" x14ac:dyDescent="0.25">
      <c r="K50983"/>
    </row>
    <row r="50984" spans="11:11" x14ac:dyDescent="0.25">
      <c r="K50984"/>
    </row>
    <row r="50985" spans="11:11" x14ac:dyDescent="0.25">
      <c r="K50985"/>
    </row>
    <row r="50986" spans="11:11" x14ac:dyDescent="0.25">
      <c r="K50986"/>
    </row>
    <row r="50987" spans="11:11" x14ac:dyDescent="0.25">
      <c r="K50987"/>
    </row>
    <row r="50988" spans="11:11" x14ac:dyDescent="0.25">
      <c r="K50988"/>
    </row>
    <row r="50989" spans="11:11" x14ac:dyDescent="0.25">
      <c r="K50989"/>
    </row>
    <row r="50990" spans="11:11" x14ac:dyDescent="0.25">
      <c r="K50990"/>
    </row>
    <row r="50991" spans="11:11" x14ac:dyDescent="0.25">
      <c r="K50991"/>
    </row>
    <row r="50992" spans="11:11" x14ac:dyDescent="0.25">
      <c r="K50992"/>
    </row>
    <row r="50993" spans="11:11" x14ac:dyDescent="0.25">
      <c r="K50993"/>
    </row>
    <row r="50994" spans="11:11" x14ac:dyDescent="0.25">
      <c r="K50994"/>
    </row>
    <row r="50995" spans="11:11" x14ac:dyDescent="0.25">
      <c r="K50995"/>
    </row>
    <row r="50996" spans="11:11" x14ac:dyDescent="0.25">
      <c r="K50996"/>
    </row>
    <row r="50997" spans="11:11" x14ac:dyDescent="0.25">
      <c r="K50997"/>
    </row>
    <row r="50998" spans="11:11" x14ac:dyDescent="0.25">
      <c r="K50998"/>
    </row>
    <row r="50999" spans="11:11" x14ac:dyDescent="0.25">
      <c r="K50999"/>
    </row>
    <row r="51000" spans="11:11" x14ac:dyDescent="0.25">
      <c r="K51000"/>
    </row>
    <row r="51001" spans="11:11" x14ac:dyDescent="0.25">
      <c r="K51001"/>
    </row>
    <row r="51002" spans="11:11" x14ac:dyDescent="0.25">
      <c r="K51002"/>
    </row>
    <row r="51003" spans="11:11" x14ac:dyDescent="0.25">
      <c r="K51003"/>
    </row>
    <row r="51004" spans="11:11" x14ac:dyDescent="0.25">
      <c r="K51004"/>
    </row>
    <row r="51005" spans="11:11" x14ac:dyDescent="0.25">
      <c r="K51005"/>
    </row>
    <row r="51006" spans="11:11" x14ac:dyDescent="0.25">
      <c r="K51006"/>
    </row>
    <row r="51007" spans="11:11" x14ac:dyDescent="0.25">
      <c r="K51007"/>
    </row>
    <row r="51008" spans="11:11" x14ac:dyDescent="0.25">
      <c r="K51008"/>
    </row>
    <row r="51009" spans="11:11" x14ac:dyDescent="0.25">
      <c r="K51009"/>
    </row>
    <row r="51010" spans="11:11" x14ac:dyDescent="0.25">
      <c r="K51010"/>
    </row>
    <row r="51011" spans="11:11" x14ac:dyDescent="0.25">
      <c r="K51011"/>
    </row>
    <row r="51012" spans="11:11" x14ac:dyDescent="0.25">
      <c r="K51012"/>
    </row>
    <row r="51013" spans="11:11" x14ac:dyDescent="0.25">
      <c r="K51013"/>
    </row>
    <row r="51014" spans="11:11" x14ac:dyDescent="0.25">
      <c r="K51014"/>
    </row>
    <row r="51015" spans="11:11" x14ac:dyDescent="0.25">
      <c r="K51015"/>
    </row>
    <row r="51016" spans="11:11" x14ac:dyDescent="0.25">
      <c r="K51016"/>
    </row>
    <row r="51017" spans="11:11" x14ac:dyDescent="0.25">
      <c r="K51017"/>
    </row>
    <row r="51018" spans="11:11" x14ac:dyDescent="0.25">
      <c r="K51018"/>
    </row>
    <row r="51019" spans="11:11" x14ac:dyDescent="0.25">
      <c r="K51019"/>
    </row>
    <row r="51020" spans="11:11" x14ac:dyDescent="0.25">
      <c r="K51020"/>
    </row>
    <row r="51021" spans="11:11" x14ac:dyDescent="0.25">
      <c r="K51021"/>
    </row>
    <row r="51022" spans="11:11" x14ac:dyDescent="0.25">
      <c r="K51022"/>
    </row>
    <row r="51023" spans="11:11" x14ac:dyDescent="0.25">
      <c r="K51023"/>
    </row>
    <row r="51024" spans="11:11" x14ac:dyDescent="0.25">
      <c r="K51024"/>
    </row>
    <row r="51025" spans="11:11" x14ac:dyDescent="0.25">
      <c r="K51025"/>
    </row>
    <row r="51026" spans="11:11" x14ac:dyDescent="0.25">
      <c r="K51026"/>
    </row>
    <row r="51027" spans="11:11" x14ac:dyDescent="0.25">
      <c r="K51027"/>
    </row>
    <row r="51028" spans="11:11" x14ac:dyDescent="0.25">
      <c r="K51028"/>
    </row>
    <row r="51029" spans="11:11" x14ac:dyDescent="0.25">
      <c r="K51029"/>
    </row>
    <row r="51030" spans="11:11" x14ac:dyDescent="0.25">
      <c r="K51030"/>
    </row>
    <row r="51031" spans="11:11" x14ac:dyDescent="0.25">
      <c r="K51031"/>
    </row>
    <row r="51032" spans="11:11" x14ac:dyDescent="0.25">
      <c r="K51032"/>
    </row>
    <row r="51033" spans="11:11" x14ac:dyDescent="0.25">
      <c r="K51033"/>
    </row>
    <row r="51034" spans="11:11" x14ac:dyDescent="0.25">
      <c r="K51034"/>
    </row>
    <row r="51035" spans="11:11" x14ac:dyDescent="0.25">
      <c r="K51035"/>
    </row>
    <row r="51036" spans="11:11" x14ac:dyDescent="0.25">
      <c r="K51036"/>
    </row>
    <row r="51037" spans="11:11" x14ac:dyDescent="0.25">
      <c r="K51037"/>
    </row>
    <row r="51038" spans="11:11" x14ac:dyDescent="0.25">
      <c r="K51038"/>
    </row>
    <row r="51039" spans="11:11" x14ac:dyDescent="0.25">
      <c r="K51039"/>
    </row>
    <row r="51040" spans="11:11" x14ac:dyDescent="0.25">
      <c r="K51040"/>
    </row>
    <row r="51041" spans="11:11" x14ac:dyDescent="0.25">
      <c r="K51041"/>
    </row>
    <row r="51042" spans="11:11" x14ac:dyDescent="0.25">
      <c r="K51042"/>
    </row>
    <row r="51043" spans="11:11" x14ac:dyDescent="0.25">
      <c r="K51043"/>
    </row>
    <row r="51044" spans="11:11" x14ac:dyDescent="0.25">
      <c r="K51044"/>
    </row>
    <row r="51045" spans="11:11" x14ac:dyDescent="0.25">
      <c r="K51045"/>
    </row>
    <row r="51046" spans="11:11" x14ac:dyDescent="0.25">
      <c r="K51046"/>
    </row>
    <row r="51047" spans="11:11" x14ac:dyDescent="0.25">
      <c r="K51047"/>
    </row>
    <row r="51048" spans="11:11" x14ac:dyDescent="0.25">
      <c r="K51048"/>
    </row>
    <row r="51049" spans="11:11" x14ac:dyDescent="0.25">
      <c r="K51049"/>
    </row>
    <row r="51050" spans="11:11" x14ac:dyDescent="0.25">
      <c r="K51050"/>
    </row>
    <row r="51051" spans="11:11" x14ac:dyDescent="0.25">
      <c r="K51051"/>
    </row>
    <row r="51052" spans="11:11" x14ac:dyDescent="0.25">
      <c r="K51052"/>
    </row>
    <row r="51053" spans="11:11" x14ac:dyDescent="0.25">
      <c r="K51053"/>
    </row>
    <row r="51054" spans="11:11" x14ac:dyDescent="0.25">
      <c r="K51054"/>
    </row>
    <row r="51055" spans="11:11" x14ac:dyDescent="0.25">
      <c r="K51055"/>
    </row>
    <row r="51056" spans="11:11" x14ac:dyDescent="0.25">
      <c r="K51056"/>
    </row>
    <row r="51057" spans="11:11" x14ac:dyDescent="0.25">
      <c r="K51057"/>
    </row>
    <row r="51058" spans="11:11" x14ac:dyDescent="0.25">
      <c r="K51058"/>
    </row>
    <row r="51059" spans="11:11" x14ac:dyDescent="0.25">
      <c r="K51059"/>
    </row>
    <row r="51060" spans="11:11" x14ac:dyDescent="0.25">
      <c r="K51060"/>
    </row>
    <row r="51061" spans="11:11" x14ac:dyDescent="0.25">
      <c r="K51061"/>
    </row>
    <row r="51062" spans="11:11" x14ac:dyDescent="0.25">
      <c r="K51062"/>
    </row>
    <row r="51063" spans="11:11" x14ac:dyDescent="0.25">
      <c r="K51063"/>
    </row>
    <row r="51064" spans="11:11" x14ac:dyDescent="0.25">
      <c r="K51064"/>
    </row>
    <row r="51065" spans="11:11" x14ac:dyDescent="0.25">
      <c r="K51065"/>
    </row>
    <row r="51066" spans="11:11" x14ac:dyDescent="0.25">
      <c r="K51066"/>
    </row>
    <row r="51067" spans="11:11" x14ac:dyDescent="0.25">
      <c r="K51067"/>
    </row>
    <row r="51068" spans="11:11" x14ac:dyDescent="0.25">
      <c r="K51068"/>
    </row>
    <row r="51069" spans="11:11" x14ac:dyDescent="0.25">
      <c r="K51069"/>
    </row>
    <row r="51070" spans="11:11" x14ac:dyDescent="0.25">
      <c r="K51070"/>
    </row>
    <row r="51071" spans="11:11" x14ac:dyDescent="0.25">
      <c r="K51071"/>
    </row>
    <row r="51072" spans="11:11" x14ac:dyDescent="0.25">
      <c r="K51072"/>
    </row>
    <row r="51073" spans="11:11" x14ac:dyDescent="0.25">
      <c r="K51073"/>
    </row>
    <row r="51074" spans="11:11" x14ac:dyDescent="0.25">
      <c r="K51074"/>
    </row>
    <row r="51075" spans="11:11" x14ac:dyDescent="0.25">
      <c r="K51075"/>
    </row>
    <row r="51076" spans="11:11" x14ac:dyDescent="0.25">
      <c r="K51076"/>
    </row>
    <row r="51077" spans="11:11" x14ac:dyDescent="0.25">
      <c r="K51077"/>
    </row>
    <row r="51078" spans="11:11" x14ac:dyDescent="0.25">
      <c r="K51078"/>
    </row>
    <row r="51079" spans="11:11" x14ac:dyDescent="0.25">
      <c r="K51079"/>
    </row>
    <row r="51080" spans="11:11" x14ac:dyDescent="0.25">
      <c r="K51080"/>
    </row>
    <row r="51081" spans="11:11" x14ac:dyDescent="0.25">
      <c r="K51081"/>
    </row>
    <row r="51082" spans="11:11" x14ac:dyDescent="0.25">
      <c r="K51082"/>
    </row>
    <row r="51083" spans="11:11" x14ac:dyDescent="0.25">
      <c r="K51083"/>
    </row>
    <row r="51084" spans="11:11" x14ac:dyDescent="0.25">
      <c r="K51084"/>
    </row>
    <row r="51085" spans="11:11" x14ac:dyDescent="0.25">
      <c r="K51085"/>
    </row>
    <row r="51086" spans="11:11" x14ac:dyDescent="0.25">
      <c r="K51086"/>
    </row>
    <row r="51087" spans="11:11" x14ac:dyDescent="0.25">
      <c r="K51087"/>
    </row>
    <row r="51088" spans="11:11" x14ac:dyDescent="0.25">
      <c r="K51088"/>
    </row>
    <row r="51089" spans="11:11" x14ac:dyDescent="0.25">
      <c r="K51089"/>
    </row>
    <row r="51090" spans="11:11" x14ac:dyDescent="0.25">
      <c r="K51090"/>
    </row>
    <row r="51091" spans="11:11" x14ac:dyDescent="0.25">
      <c r="K51091"/>
    </row>
    <row r="51092" spans="11:11" x14ac:dyDescent="0.25">
      <c r="K51092"/>
    </row>
    <row r="51093" spans="11:11" x14ac:dyDescent="0.25">
      <c r="K51093"/>
    </row>
    <row r="51094" spans="11:11" x14ac:dyDescent="0.25">
      <c r="K51094"/>
    </row>
    <row r="51095" spans="11:11" x14ac:dyDescent="0.25">
      <c r="K51095"/>
    </row>
    <row r="51096" spans="11:11" x14ac:dyDescent="0.25">
      <c r="K51096"/>
    </row>
    <row r="51097" spans="11:11" x14ac:dyDescent="0.25">
      <c r="K51097"/>
    </row>
    <row r="51098" spans="11:11" x14ac:dyDescent="0.25">
      <c r="K51098"/>
    </row>
    <row r="51099" spans="11:11" x14ac:dyDescent="0.25">
      <c r="K51099"/>
    </row>
    <row r="51100" spans="11:11" x14ac:dyDescent="0.25">
      <c r="K51100"/>
    </row>
    <row r="51101" spans="11:11" x14ac:dyDescent="0.25">
      <c r="K51101"/>
    </row>
    <row r="51102" spans="11:11" x14ac:dyDescent="0.25">
      <c r="K51102"/>
    </row>
    <row r="51103" spans="11:11" x14ac:dyDescent="0.25">
      <c r="K51103"/>
    </row>
    <row r="51104" spans="11:11" x14ac:dyDescent="0.25">
      <c r="K51104"/>
    </row>
    <row r="51105" spans="11:11" x14ac:dyDescent="0.25">
      <c r="K51105"/>
    </row>
    <row r="51106" spans="11:11" x14ac:dyDescent="0.25">
      <c r="K51106"/>
    </row>
    <row r="51107" spans="11:11" x14ac:dyDescent="0.25">
      <c r="K51107"/>
    </row>
    <row r="51108" spans="11:11" x14ac:dyDescent="0.25">
      <c r="K51108"/>
    </row>
    <row r="51109" spans="11:11" x14ac:dyDescent="0.25">
      <c r="K51109"/>
    </row>
    <row r="51110" spans="11:11" x14ac:dyDescent="0.25">
      <c r="K51110"/>
    </row>
    <row r="51111" spans="11:11" x14ac:dyDescent="0.25">
      <c r="K51111"/>
    </row>
    <row r="51112" spans="11:11" x14ac:dyDescent="0.25">
      <c r="K51112"/>
    </row>
    <row r="51113" spans="11:11" x14ac:dyDescent="0.25">
      <c r="K51113"/>
    </row>
    <row r="51114" spans="11:11" x14ac:dyDescent="0.25">
      <c r="K51114"/>
    </row>
    <row r="51115" spans="11:11" x14ac:dyDescent="0.25">
      <c r="K51115"/>
    </row>
    <row r="51116" spans="11:11" x14ac:dyDescent="0.25">
      <c r="K51116"/>
    </row>
    <row r="51117" spans="11:11" x14ac:dyDescent="0.25">
      <c r="K51117"/>
    </row>
    <row r="51118" spans="11:11" x14ac:dyDescent="0.25">
      <c r="K51118"/>
    </row>
    <row r="51119" spans="11:11" x14ac:dyDescent="0.25">
      <c r="K51119"/>
    </row>
    <row r="51120" spans="11:11" x14ac:dyDescent="0.25">
      <c r="K51120"/>
    </row>
    <row r="51121" spans="11:11" x14ac:dyDescent="0.25">
      <c r="K51121"/>
    </row>
    <row r="51122" spans="11:11" x14ac:dyDescent="0.25">
      <c r="K51122"/>
    </row>
    <row r="51123" spans="11:11" x14ac:dyDescent="0.25">
      <c r="K51123"/>
    </row>
    <row r="51124" spans="11:11" x14ac:dyDescent="0.25">
      <c r="K51124"/>
    </row>
    <row r="51125" spans="11:11" x14ac:dyDescent="0.25">
      <c r="K51125"/>
    </row>
    <row r="51126" spans="11:11" x14ac:dyDescent="0.25">
      <c r="K51126"/>
    </row>
    <row r="51127" spans="11:11" x14ac:dyDescent="0.25">
      <c r="K51127"/>
    </row>
    <row r="51128" spans="11:11" x14ac:dyDescent="0.25">
      <c r="K51128"/>
    </row>
    <row r="51129" spans="11:11" x14ac:dyDescent="0.25">
      <c r="K51129"/>
    </row>
    <row r="51130" spans="11:11" x14ac:dyDescent="0.25">
      <c r="K51130"/>
    </row>
    <row r="51131" spans="11:11" x14ac:dyDescent="0.25">
      <c r="K51131"/>
    </row>
    <row r="51132" spans="11:11" x14ac:dyDescent="0.25">
      <c r="K51132"/>
    </row>
    <row r="51133" spans="11:11" x14ac:dyDescent="0.25">
      <c r="K51133"/>
    </row>
    <row r="51134" spans="11:11" x14ac:dyDescent="0.25">
      <c r="K51134"/>
    </row>
    <row r="51135" spans="11:11" x14ac:dyDescent="0.25">
      <c r="K51135"/>
    </row>
    <row r="51136" spans="11:11" x14ac:dyDescent="0.25">
      <c r="K51136"/>
    </row>
    <row r="51137" spans="11:11" x14ac:dyDescent="0.25">
      <c r="K51137"/>
    </row>
    <row r="51138" spans="11:11" x14ac:dyDescent="0.25">
      <c r="K51138"/>
    </row>
    <row r="51139" spans="11:11" x14ac:dyDescent="0.25">
      <c r="K51139"/>
    </row>
    <row r="51140" spans="11:11" x14ac:dyDescent="0.25">
      <c r="K51140"/>
    </row>
    <row r="51141" spans="11:11" x14ac:dyDescent="0.25">
      <c r="K51141"/>
    </row>
    <row r="51142" spans="11:11" x14ac:dyDescent="0.25">
      <c r="K51142"/>
    </row>
    <row r="51143" spans="11:11" x14ac:dyDescent="0.25">
      <c r="K51143"/>
    </row>
    <row r="51144" spans="11:11" x14ac:dyDescent="0.25">
      <c r="K51144"/>
    </row>
    <row r="51145" spans="11:11" x14ac:dyDescent="0.25">
      <c r="K51145"/>
    </row>
    <row r="51146" spans="11:11" x14ac:dyDescent="0.25">
      <c r="K51146"/>
    </row>
    <row r="51147" spans="11:11" x14ac:dyDescent="0.25">
      <c r="K51147"/>
    </row>
    <row r="51148" spans="11:11" x14ac:dyDescent="0.25">
      <c r="K51148"/>
    </row>
    <row r="51149" spans="11:11" x14ac:dyDescent="0.25">
      <c r="K51149"/>
    </row>
    <row r="51150" spans="11:11" x14ac:dyDescent="0.25">
      <c r="K51150"/>
    </row>
    <row r="51151" spans="11:11" x14ac:dyDescent="0.25">
      <c r="K51151"/>
    </row>
    <row r="51152" spans="11:11" x14ac:dyDescent="0.25">
      <c r="K51152"/>
    </row>
    <row r="51153" spans="11:11" x14ac:dyDescent="0.25">
      <c r="K51153"/>
    </row>
    <row r="51154" spans="11:11" x14ac:dyDescent="0.25">
      <c r="K51154"/>
    </row>
    <row r="51155" spans="11:11" x14ac:dyDescent="0.25">
      <c r="K51155"/>
    </row>
    <row r="51156" spans="11:11" x14ac:dyDescent="0.25">
      <c r="K51156"/>
    </row>
    <row r="51157" spans="11:11" x14ac:dyDescent="0.25">
      <c r="K51157"/>
    </row>
    <row r="51158" spans="11:11" x14ac:dyDescent="0.25">
      <c r="K51158"/>
    </row>
    <row r="51159" spans="11:11" x14ac:dyDescent="0.25">
      <c r="K51159"/>
    </row>
    <row r="51160" spans="11:11" x14ac:dyDescent="0.25">
      <c r="K51160"/>
    </row>
    <row r="51161" spans="11:11" x14ac:dyDescent="0.25">
      <c r="K51161"/>
    </row>
    <row r="51162" spans="11:11" x14ac:dyDescent="0.25">
      <c r="K51162"/>
    </row>
    <row r="51163" spans="11:11" x14ac:dyDescent="0.25">
      <c r="K51163"/>
    </row>
    <row r="51164" spans="11:11" x14ac:dyDescent="0.25">
      <c r="K51164"/>
    </row>
    <row r="51165" spans="11:11" x14ac:dyDescent="0.25">
      <c r="K51165"/>
    </row>
    <row r="51166" spans="11:11" x14ac:dyDescent="0.25">
      <c r="K51166"/>
    </row>
    <row r="51167" spans="11:11" x14ac:dyDescent="0.25">
      <c r="K51167"/>
    </row>
    <row r="51168" spans="11:11" x14ac:dyDescent="0.25">
      <c r="K51168"/>
    </row>
    <row r="51169" spans="11:11" x14ac:dyDescent="0.25">
      <c r="K51169"/>
    </row>
    <row r="51170" spans="11:11" x14ac:dyDescent="0.25">
      <c r="K51170"/>
    </row>
    <row r="51171" spans="11:11" x14ac:dyDescent="0.25">
      <c r="K51171"/>
    </row>
    <row r="51172" spans="11:11" x14ac:dyDescent="0.25">
      <c r="K51172"/>
    </row>
    <row r="51173" spans="11:11" x14ac:dyDescent="0.25">
      <c r="K51173"/>
    </row>
    <row r="51174" spans="11:11" x14ac:dyDescent="0.25">
      <c r="K51174"/>
    </row>
    <row r="51175" spans="11:11" x14ac:dyDescent="0.25">
      <c r="K51175"/>
    </row>
    <row r="51176" spans="11:11" x14ac:dyDescent="0.25">
      <c r="K51176"/>
    </row>
    <row r="51177" spans="11:11" x14ac:dyDescent="0.25">
      <c r="K51177"/>
    </row>
    <row r="51178" spans="11:11" x14ac:dyDescent="0.25">
      <c r="K51178"/>
    </row>
    <row r="51179" spans="11:11" x14ac:dyDescent="0.25">
      <c r="K51179"/>
    </row>
    <row r="51180" spans="11:11" x14ac:dyDescent="0.25">
      <c r="K51180"/>
    </row>
    <row r="51181" spans="11:11" x14ac:dyDescent="0.25">
      <c r="K51181"/>
    </row>
    <row r="51182" spans="11:11" x14ac:dyDescent="0.25">
      <c r="K51182"/>
    </row>
    <row r="51183" spans="11:11" x14ac:dyDescent="0.25">
      <c r="K51183"/>
    </row>
    <row r="51184" spans="11:11" x14ac:dyDescent="0.25">
      <c r="K51184"/>
    </row>
    <row r="51185" spans="11:11" x14ac:dyDescent="0.25">
      <c r="K51185"/>
    </row>
    <row r="51186" spans="11:11" x14ac:dyDescent="0.25">
      <c r="K51186"/>
    </row>
    <row r="51187" spans="11:11" x14ac:dyDescent="0.25">
      <c r="K51187"/>
    </row>
    <row r="51188" spans="11:11" x14ac:dyDescent="0.25">
      <c r="K51188"/>
    </row>
    <row r="51189" spans="11:11" x14ac:dyDescent="0.25">
      <c r="K51189"/>
    </row>
    <row r="51190" spans="11:11" x14ac:dyDescent="0.25">
      <c r="K51190"/>
    </row>
    <row r="51191" spans="11:11" x14ac:dyDescent="0.25">
      <c r="K51191"/>
    </row>
    <row r="51192" spans="11:11" x14ac:dyDescent="0.25">
      <c r="K51192"/>
    </row>
    <row r="51193" spans="11:11" x14ac:dyDescent="0.25">
      <c r="K51193"/>
    </row>
    <row r="51194" spans="11:11" x14ac:dyDescent="0.25">
      <c r="K51194"/>
    </row>
    <row r="51195" spans="11:11" x14ac:dyDescent="0.25">
      <c r="K51195"/>
    </row>
    <row r="51196" spans="11:11" x14ac:dyDescent="0.25">
      <c r="K51196"/>
    </row>
    <row r="51197" spans="11:11" x14ac:dyDescent="0.25">
      <c r="K51197"/>
    </row>
    <row r="51198" spans="11:11" x14ac:dyDescent="0.25">
      <c r="K51198"/>
    </row>
    <row r="51199" spans="11:11" x14ac:dyDescent="0.25">
      <c r="K51199"/>
    </row>
    <row r="51200" spans="11:11" x14ac:dyDescent="0.25">
      <c r="K51200"/>
    </row>
    <row r="51201" spans="11:11" x14ac:dyDescent="0.25">
      <c r="K51201"/>
    </row>
    <row r="51202" spans="11:11" x14ac:dyDescent="0.25">
      <c r="K51202"/>
    </row>
    <row r="51203" spans="11:11" x14ac:dyDescent="0.25">
      <c r="K51203"/>
    </row>
    <row r="51204" spans="11:11" x14ac:dyDescent="0.25">
      <c r="K51204"/>
    </row>
    <row r="51205" spans="11:11" x14ac:dyDescent="0.25">
      <c r="K51205"/>
    </row>
    <row r="51206" spans="11:11" x14ac:dyDescent="0.25">
      <c r="K51206"/>
    </row>
    <row r="51207" spans="11:11" x14ac:dyDescent="0.25">
      <c r="K51207"/>
    </row>
    <row r="51208" spans="11:11" x14ac:dyDescent="0.25">
      <c r="K51208"/>
    </row>
    <row r="51209" spans="11:11" x14ac:dyDescent="0.25">
      <c r="K51209"/>
    </row>
    <row r="51210" spans="11:11" x14ac:dyDescent="0.25">
      <c r="K51210"/>
    </row>
    <row r="51211" spans="11:11" x14ac:dyDescent="0.25">
      <c r="K51211"/>
    </row>
    <row r="51212" spans="11:11" x14ac:dyDescent="0.25">
      <c r="K51212"/>
    </row>
    <row r="51213" spans="11:11" x14ac:dyDescent="0.25">
      <c r="K51213"/>
    </row>
    <row r="51214" spans="11:11" x14ac:dyDescent="0.25">
      <c r="K51214"/>
    </row>
    <row r="51215" spans="11:11" x14ac:dyDescent="0.25">
      <c r="K51215"/>
    </row>
    <row r="51216" spans="11:11" x14ac:dyDescent="0.25">
      <c r="K51216"/>
    </row>
    <row r="51217" spans="11:11" x14ac:dyDescent="0.25">
      <c r="K51217"/>
    </row>
    <row r="51218" spans="11:11" x14ac:dyDescent="0.25">
      <c r="K51218"/>
    </row>
    <row r="51219" spans="11:11" x14ac:dyDescent="0.25">
      <c r="K51219"/>
    </row>
    <row r="51220" spans="11:11" x14ac:dyDescent="0.25">
      <c r="K51220"/>
    </row>
    <row r="51221" spans="11:11" x14ac:dyDescent="0.25">
      <c r="K51221"/>
    </row>
    <row r="51222" spans="11:11" x14ac:dyDescent="0.25">
      <c r="K51222"/>
    </row>
    <row r="51223" spans="11:11" x14ac:dyDescent="0.25">
      <c r="K51223"/>
    </row>
    <row r="51224" spans="11:11" x14ac:dyDescent="0.25">
      <c r="K51224"/>
    </row>
    <row r="51225" spans="11:11" x14ac:dyDescent="0.25">
      <c r="K51225"/>
    </row>
    <row r="51226" spans="11:11" x14ac:dyDescent="0.25">
      <c r="K51226"/>
    </row>
    <row r="51227" spans="11:11" x14ac:dyDescent="0.25">
      <c r="K51227"/>
    </row>
    <row r="51228" spans="11:11" x14ac:dyDescent="0.25">
      <c r="K51228"/>
    </row>
    <row r="51229" spans="11:11" x14ac:dyDescent="0.25">
      <c r="K51229"/>
    </row>
    <row r="51230" spans="11:11" x14ac:dyDescent="0.25">
      <c r="K51230"/>
    </row>
    <row r="51231" spans="11:11" x14ac:dyDescent="0.25">
      <c r="K51231"/>
    </row>
    <row r="51232" spans="11:11" x14ac:dyDescent="0.25">
      <c r="K51232"/>
    </row>
    <row r="51233" spans="11:11" x14ac:dyDescent="0.25">
      <c r="K51233"/>
    </row>
    <row r="51234" spans="11:11" x14ac:dyDescent="0.25">
      <c r="K51234"/>
    </row>
    <row r="51235" spans="11:11" x14ac:dyDescent="0.25">
      <c r="K51235"/>
    </row>
    <row r="51236" spans="11:11" x14ac:dyDescent="0.25">
      <c r="K51236"/>
    </row>
    <row r="51237" spans="11:11" x14ac:dyDescent="0.25">
      <c r="K51237"/>
    </row>
    <row r="51238" spans="11:11" x14ac:dyDescent="0.25">
      <c r="K51238"/>
    </row>
    <row r="51239" spans="11:11" x14ac:dyDescent="0.25">
      <c r="K51239"/>
    </row>
    <row r="51240" spans="11:11" x14ac:dyDescent="0.25">
      <c r="K51240"/>
    </row>
    <row r="51241" spans="11:11" x14ac:dyDescent="0.25">
      <c r="K51241"/>
    </row>
    <row r="51242" spans="11:11" x14ac:dyDescent="0.25">
      <c r="K51242"/>
    </row>
    <row r="51243" spans="11:11" x14ac:dyDescent="0.25">
      <c r="K51243"/>
    </row>
    <row r="51244" spans="11:11" x14ac:dyDescent="0.25">
      <c r="K51244"/>
    </row>
    <row r="51245" spans="11:11" x14ac:dyDescent="0.25">
      <c r="K51245"/>
    </row>
    <row r="51246" spans="11:11" x14ac:dyDescent="0.25">
      <c r="K51246"/>
    </row>
    <row r="51247" spans="11:11" x14ac:dyDescent="0.25">
      <c r="K51247"/>
    </row>
    <row r="51248" spans="11:11" x14ac:dyDescent="0.25">
      <c r="K51248"/>
    </row>
    <row r="51249" spans="11:11" x14ac:dyDescent="0.25">
      <c r="K51249"/>
    </row>
    <row r="51250" spans="11:11" x14ac:dyDescent="0.25">
      <c r="K51250"/>
    </row>
    <row r="51251" spans="11:11" x14ac:dyDescent="0.25">
      <c r="K51251"/>
    </row>
    <row r="51252" spans="11:11" x14ac:dyDescent="0.25">
      <c r="K51252"/>
    </row>
    <row r="51253" spans="11:11" x14ac:dyDescent="0.25">
      <c r="K51253"/>
    </row>
    <row r="51254" spans="11:11" x14ac:dyDescent="0.25">
      <c r="K51254"/>
    </row>
    <row r="51255" spans="11:11" x14ac:dyDescent="0.25">
      <c r="K51255"/>
    </row>
    <row r="51256" spans="11:11" x14ac:dyDescent="0.25">
      <c r="K51256"/>
    </row>
    <row r="51257" spans="11:11" x14ac:dyDescent="0.25">
      <c r="K51257"/>
    </row>
    <row r="51258" spans="11:11" x14ac:dyDescent="0.25">
      <c r="K51258"/>
    </row>
    <row r="51259" spans="11:11" x14ac:dyDescent="0.25">
      <c r="K51259"/>
    </row>
    <row r="51260" spans="11:11" x14ac:dyDescent="0.25">
      <c r="K51260"/>
    </row>
    <row r="51261" spans="11:11" x14ac:dyDescent="0.25">
      <c r="K51261"/>
    </row>
    <row r="51262" spans="11:11" x14ac:dyDescent="0.25">
      <c r="K51262"/>
    </row>
    <row r="51263" spans="11:11" x14ac:dyDescent="0.25">
      <c r="K51263"/>
    </row>
    <row r="51264" spans="11:11" x14ac:dyDescent="0.25">
      <c r="K51264"/>
    </row>
    <row r="51265" spans="11:11" x14ac:dyDescent="0.25">
      <c r="K51265"/>
    </row>
    <row r="51266" spans="11:11" x14ac:dyDescent="0.25">
      <c r="K51266"/>
    </row>
    <row r="51267" spans="11:11" x14ac:dyDescent="0.25">
      <c r="K51267"/>
    </row>
    <row r="51268" spans="11:11" x14ac:dyDescent="0.25">
      <c r="K51268"/>
    </row>
    <row r="51269" spans="11:11" x14ac:dyDescent="0.25">
      <c r="K51269"/>
    </row>
    <row r="51270" spans="11:11" x14ac:dyDescent="0.25">
      <c r="K51270"/>
    </row>
    <row r="51271" spans="11:11" x14ac:dyDescent="0.25">
      <c r="K51271"/>
    </row>
    <row r="51272" spans="11:11" x14ac:dyDescent="0.25">
      <c r="K51272"/>
    </row>
    <row r="51273" spans="11:11" x14ac:dyDescent="0.25">
      <c r="K51273"/>
    </row>
    <row r="51274" spans="11:11" x14ac:dyDescent="0.25">
      <c r="K51274"/>
    </row>
    <row r="51275" spans="11:11" x14ac:dyDescent="0.25">
      <c r="K51275"/>
    </row>
    <row r="51276" spans="11:11" x14ac:dyDescent="0.25">
      <c r="K51276"/>
    </row>
    <row r="51277" spans="11:11" x14ac:dyDescent="0.25">
      <c r="K51277"/>
    </row>
    <row r="51278" spans="11:11" x14ac:dyDescent="0.25">
      <c r="K51278"/>
    </row>
    <row r="51279" spans="11:11" x14ac:dyDescent="0.25">
      <c r="K51279"/>
    </row>
    <row r="51280" spans="11:11" x14ac:dyDescent="0.25">
      <c r="K51280"/>
    </row>
    <row r="51281" spans="11:11" x14ac:dyDescent="0.25">
      <c r="K51281"/>
    </row>
    <row r="51282" spans="11:11" x14ac:dyDescent="0.25">
      <c r="K51282"/>
    </row>
    <row r="51283" spans="11:11" x14ac:dyDescent="0.25">
      <c r="K51283"/>
    </row>
    <row r="51284" spans="11:11" x14ac:dyDescent="0.25">
      <c r="K51284"/>
    </row>
    <row r="51285" spans="11:11" x14ac:dyDescent="0.25">
      <c r="K51285"/>
    </row>
    <row r="51286" spans="11:11" x14ac:dyDescent="0.25">
      <c r="K51286"/>
    </row>
    <row r="51287" spans="11:11" x14ac:dyDescent="0.25">
      <c r="K51287"/>
    </row>
    <row r="51288" spans="11:11" x14ac:dyDescent="0.25">
      <c r="K51288"/>
    </row>
    <row r="51289" spans="11:11" x14ac:dyDescent="0.25">
      <c r="K51289"/>
    </row>
    <row r="51290" spans="11:11" x14ac:dyDescent="0.25">
      <c r="K51290"/>
    </row>
    <row r="51291" spans="11:11" x14ac:dyDescent="0.25">
      <c r="K51291"/>
    </row>
    <row r="51292" spans="11:11" x14ac:dyDescent="0.25">
      <c r="K51292"/>
    </row>
    <row r="51293" spans="11:11" x14ac:dyDescent="0.25">
      <c r="K51293"/>
    </row>
    <row r="51294" spans="11:11" x14ac:dyDescent="0.25">
      <c r="K51294"/>
    </row>
    <row r="51295" spans="11:11" x14ac:dyDescent="0.25">
      <c r="K51295"/>
    </row>
    <row r="51296" spans="11:11" x14ac:dyDescent="0.25">
      <c r="K51296"/>
    </row>
    <row r="51297" spans="11:11" x14ac:dyDescent="0.25">
      <c r="K51297"/>
    </row>
    <row r="51298" spans="11:11" x14ac:dyDescent="0.25">
      <c r="K51298"/>
    </row>
    <row r="51299" spans="11:11" x14ac:dyDescent="0.25">
      <c r="K51299"/>
    </row>
    <row r="51300" spans="11:11" x14ac:dyDescent="0.25">
      <c r="K51300"/>
    </row>
    <row r="51301" spans="11:11" x14ac:dyDescent="0.25">
      <c r="K51301"/>
    </row>
    <row r="51302" spans="11:11" x14ac:dyDescent="0.25">
      <c r="K51302"/>
    </row>
    <row r="51303" spans="11:11" x14ac:dyDescent="0.25">
      <c r="K51303"/>
    </row>
    <row r="51304" spans="11:11" x14ac:dyDescent="0.25">
      <c r="K51304"/>
    </row>
    <row r="51305" spans="11:11" x14ac:dyDescent="0.25">
      <c r="K51305"/>
    </row>
    <row r="51306" spans="11:11" x14ac:dyDescent="0.25">
      <c r="K51306"/>
    </row>
    <row r="51307" spans="11:11" x14ac:dyDescent="0.25">
      <c r="K51307"/>
    </row>
    <row r="51308" spans="11:11" x14ac:dyDescent="0.25">
      <c r="K51308"/>
    </row>
    <row r="51309" spans="11:11" x14ac:dyDescent="0.25">
      <c r="K51309"/>
    </row>
    <row r="51310" spans="11:11" x14ac:dyDescent="0.25">
      <c r="K51310"/>
    </row>
    <row r="51311" spans="11:11" x14ac:dyDescent="0.25">
      <c r="K51311"/>
    </row>
    <row r="51312" spans="11:11" x14ac:dyDescent="0.25">
      <c r="K51312"/>
    </row>
    <row r="51313" spans="11:11" x14ac:dyDescent="0.25">
      <c r="K51313"/>
    </row>
    <row r="51314" spans="11:11" x14ac:dyDescent="0.25">
      <c r="K51314"/>
    </row>
    <row r="51315" spans="11:11" x14ac:dyDescent="0.25">
      <c r="K51315"/>
    </row>
    <row r="51316" spans="11:11" x14ac:dyDescent="0.25">
      <c r="K51316"/>
    </row>
    <row r="51317" spans="11:11" x14ac:dyDescent="0.25">
      <c r="K51317"/>
    </row>
    <row r="51318" spans="11:11" x14ac:dyDescent="0.25">
      <c r="K51318"/>
    </row>
    <row r="51319" spans="11:11" x14ac:dyDescent="0.25">
      <c r="K51319"/>
    </row>
    <row r="51320" spans="11:11" x14ac:dyDescent="0.25">
      <c r="K51320"/>
    </row>
    <row r="51321" spans="11:11" x14ac:dyDescent="0.25">
      <c r="K51321"/>
    </row>
    <row r="51322" spans="11:11" x14ac:dyDescent="0.25">
      <c r="K51322"/>
    </row>
    <row r="51323" spans="11:11" x14ac:dyDescent="0.25">
      <c r="K51323"/>
    </row>
    <row r="51324" spans="11:11" x14ac:dyDescent="0.25">
      <c r="K51324"/>
    </row>
    <row r="51325" spans="11:11" x14ac:dyDescent="0.25">
      <c r="K51325"/>
    </row>
    <row r="51326" spans="11:11" x14ac:dyDescent="0.25">
      <c r="K51326"/>
    </row>
    <row r="51327" spans="11:11" x14ac:dyDescent="0.25">
      <c r="K51327"/>
    </row>
    <row r="51328" spans="11:11" x14ac:dyDescent="0.25">
      <c r="K51328"/>
    </row>
    <row r="51329" spans="11:11" x14ac:dyDescent="0.25">
      <c r="K51329"/>
    </row>
    <row r="51330" spans="11:11" x14ac:dyDescent="0.25">
      <c r="K51330"/>
    </row>
    <row r="51331" spans="11:11" x14ac:dyDescent="0.25">
      <c r="K51331"/>
    </row>
    <row r="51332" spans="11:11" x14ac:dyDescent="0.25">
      <c r="K51332"/>
    </row>
    <row r="51333" spans="11:11" x14ac:dyDescent="0.25">
      <c r="K51333"/>
    </row>
    <row r="51334" spans="11:11" x14ac:dyDescent="0.25">
      <c r="K51334"/>
    </row>
    <row r="51335" spans="11:11" x14ac:dyDescent="0.25">
      <c r="K51335"/>
    </row>
    <row r="51336" spans="11:11" x14ac:dyDescent="0.25">
      <c r="K51336"/>
    </row>
    <row r="51337" spans="11:11" x14ac:dyDescent="0.25">
      <c r="K51337"/>
    </row>
    <row r="51338" spans="11:11" x14ac:dyDescent="0.25">
      <c r="K51338"/>
    </row>
    <row r="51339" spans="11:11" x14ac:dyDescent="0.25">
      <c r="K51339"/>
    </row>
    <row r="51340" spans="11:11" x14ac:dyDescent="0.25">
      <c r="K51340"/>
    </row>
    <row r="51341" spans="11:11" x14ac:dyDescent="0.25">
      <c r="K51341"/>
    </row>
    <row r="51342" spans="11:11" x14ac:dyDescent="0.25">
      <c r="K51342"/>
    </row>
    <row r="51343" spans="11:11" x14ac:dyDescent="0.25">
      <c r="K51343"/>
    </row>
    <row r="51344" spans="11:11" x14ac:dyDescent="0.25">
      <c r="K51344"/>
    </row>
    <row r="51345" spans="11:11" x14ac:dyDescent="0.25">
      <c r="K51345"/>
    </row>
    <row r="51346" spans="11:11" x14ac:dyDescent="0.25">
      <c r="K51346"/>
    </row>
    <row r="51347" spans="11:11" x14ac:dyDescent="0.25">
      <c r="K51347"/>
    </row>
    <row r="51348" spans="11:11" x14ac:dyDescent="0.25">
      <c r="K51348"/>
    </row>
    <row r="51349" spans="11:11" x14ac:dyDescent="0.25">
      <c r="K51349"/>
    </row>
    <row r="51350" spans="11:11" x14ac:dyDescent="0.25">
      <c r="K51350"/>
    </row>
    <row r="51351" spans="11:11" x14ac:dyDescent="0.25">
      <c r="K51351"/>
    </row>
    <row r="51352" spans="11:11" x14ac:dyDescent="0.25">
      <c r="K51352"/>
    </row>
    <row r="51353" spans="11:11" x14ac:dyDescent="0.25">
      <c r="K51353"/>
    </row>
    <row r="51354" spans="11:11" x14ac:dyDescent="0.25">
      <c r="K51354"/>
    </row>
    <row r="51355" spans="11:11" x14ac:dyDescent="0.25">
      <c r="K51355"/>
    </row>
    <row r="51356" spans="11:11" x14ac:dyDescent="0.25">
      <c r="K51356"/>
    </row>
    <row r="51357" spans="11:11" x14ac:dyDescent="0.25">
      <c r="K51357"/>
    </row>
    <row r="51358" spans="11:11" x14ac:dyDescent="0.25">
      <c r="K51358"/>
    </row>
    <row r="51359" spans="11:11" x14ac:dyDescent="0.25">
      <c r="K51359"/>
    </row>
    <row r="51360" spans="11:11" x14ac:dyDescent="0.25">
      <c r="K51360"/>
    </row>
    <row r="51361" spans="11:11" x14ac:dyDescent="0.25">
      <c r="K51361"/>
    </row>
    <row r="51362" spans="11:11" x14ac:dyDescent="0.25">
      <c r="K51362"/>
    </row>
    <row r="51363" spans="11:11" x14ac:dyDescent="0.25">
      <c r="K51363"/>
    </row>
    <row r="51364" spans="11:11" x14ac:dyDescent="0.25">
      <c r="K51364"/>
    </row>
    <row r="51365" spans="11:11" x14ac:dyDescent="0.25">
      <c r="K51365"/>
    </row>
    <row r="51366" spans="11:11" x14ac:dyDescent="0.25">
      <c r="K51366"/>
    </row>
    <row r="51367" spans="11:11" x14ac:dyDescent="0.25">
      <c r="K51367"/>
    </row>
    <row r="51368" spans="11:11" x14ac:dyDescent="0.25">
      <c r="K51368"/>
    </row>
    <row r="51369" spans="11:11" x14ac:dyDescent="0.25">
      <c r="K51369"/>
    </row>
    <row r="51370" spans="11:11" x14ac:dyDescent="0.25">
      <c r="K51370"/>
    </row>
    <row r="51371" spans="11:11" x14ac:dyDescent="0.25">
      <c r="K51371"/>
    </row>
    <row r="51372" spans="11:11" x14ac:dyDescent="0.25">
      <c r="K51372"/>
    </row>
    <row r="51373" spans="11:11" x14ac:dyDescent="0.25">
      <c r="K51373"/>
    </row>
    <row r="51374" spans="11:11" x14ac:dyDescent="0.25">
      <c r="K51374"/>
    </row>
    <row r="51375" spans="11:11" x14ac:dyDescent="0.25">
      <c r="K51375"/>
    </row>
    <row r="51376" spans="11:11" x14ac:dyDescent="0.25">
      <c r="K51376"/>
    </row>
    <row r="51377" spans="11:11" x14ac:dyDescent="0.25">
      <c r="K51377"/>
    </row>
    <row r="51378" spans="11:11" x14ac:dyDescent="0.25">
      <c r="K51378"/>
    </row>
    <row r="51379" spans="11:11" x14ac:dyDescent="0.25">
      <c r="K51379"/>
    </row>
    <row r="51380" spans="11:11" x14ac:dyDescent="0.25">
      <c r="K51380"/>
    </row>
    <row r="51381" spans="11:11" x14ac:dyDescent="0.25">
      <c r="K51381"/>
    </row>
    <row r="51382" spans="11:11" x14ac:dyDescent="0.25">
      <c r="K51382"/>
    </row>
    <row r="51383" spans="11:11" x14ac:dyDescent="0.25">
      <c r="K51383"/>
    </row>
    <row r="51384" spans="11:11" x14ac:dyDescent="0.25">
      <c r="K51384"/>
    </row>
    <row r="51385" spans="11:11" x14ac:dyDescent="0.25">
      <c r="K51385"/>
    </row>
    <row r="51386" spans="11:11" x14ac:dyDescent="0.25">
      <c r="K51386"/>
    </row>
    <row r="51387" spans="11:11" x14ac:dyDescent="0.25">
      <c r="K51387"/>
    </row>
    <row r="51388" spans="11:11" x14ac:dyDescent="0.25">
      <c r="K51388"/>
    </row>
    <row r="51389" spans="11:11" x14ac:dyDescent="0.25">
      <c r="K51389"/>
    </row>
    <row r="51390" spans="11:11" x14ac:dyDescent="0.25">
      <c r="K51390"/>
    </row>
    <row r="51391" spans="11:11" x14ac:dyDescent="0.25">
      <c r="K51391"/>
    </row>
    <row r="51392" spans="11:11" x14ac:dyDescent="0.25">
      <c r="K51392"/>
    </row>
    <row r="51393" spans="11:11" x14ac:dyDescent="0.25">
      <c r="K51393"/>
    </row>
    <row r="51394" spans="11:11" x14ac:dyDescent="0.25">
      <c r="K51394"/>
    </row>
    <row r="51395" spans="11:11" x14ac:dyDescent="0.25">
      <c r="K51395"/>
    </row>
    <row r="51396" spans="11:11" x14ac:dyDescent="0.25">
      <c r="K51396"/>
    </row>
    <row r="51397" spans="11:11" x14ac:dyDescent="0.25">
      <c r="K51397"/>
    </row>
    <row r="51398" spans="11:11" x14ac:dyDescent="0.25">
      <c r="K51398"/>
    </row>
    <row r="51399" spans="11:11" x14ac:dyDescent="0.25">
      <c r="K51399"/>
    </row>
    <row r="51400" spans="11:11" x14ac:dyDescent="0.25">
      <c r="K51400"/>
    </row>
    <row r="51401" spans="11:11" x14ac:dyDescent="0.25">
      <c r="K51401"/>
    </row>
    <row r="51402" spans="11:11" x14ac:dyDescent="0.25">
      <c r="K51402"/>
    </row>
    <row r="51403" spans="11:11" x14ac:dyDescent="0.25">
      <c r="K51403"/>
    </row>
    <row r="51404" spans="11:11" x14ac:dyDescent="0.25">
      <c r="K51404"/>
    </row>
    <row r="51405" spans="11:11" x14ac:dyDescent="0.25">
      <c r="K51405"/>
    </row>
    <row r="51406" spans="11:11" x14ac:dyDescent="0.25">
      <c r="K51406"/>
    </row>
    <row r="51407" spans="11:11" x14ac:dyDescent="0.25">
      <c r="K51407"/>
    </row>
    <row r="51408" spans="11:11" x14ac:dyDescent="0.25">
      <c r="K51408"/>
    </row>
    <row r="51409" spans="11:11" x14ac:dyDescent="0.25">
      <c r="K51409"/>
    </row>
    <row r="51410" spans="11:11" x14ac:dyDescent="0.25">
      <c r="K51410"/>
    </row>
    <row r="51411" spans="11:11" x14ac:dyDescent="0.25">
      <c r="K51411"/>
    </row>
    <row r="51412" spans="11:11" x14ac:dyDescent="0.25">
      <c r="K51412"/>
    </row>
    <row r="51413" spans="11:11" x14ac:dyDescent="0.25">
      <c r="K51413"/>
    </row>
    <row r="51414" spans="11:11" x14ac:dyDescent="0.25">
      <c r="K51414"/>
    </row>
    <row r="51415" spans="11:11" x14ac:dyDescent="0.25">
      <c r="K51415"/>
    </row>
    <row r="51416" spans="11:11" x14ac:dyDescent="0.25">
      <c r="K51416"/>
    </row>
    <row r="51417" spans="11:11" x14ac:dyDescent="0.25">
      <c r="K51417"/>
    </row>
    <row r="51418" spans="11:11" x14ac:dyDescent="0.25">
      <c r="K51418"/>
    </row>
    <row r="51419" spans="11:11" x14ac:dyDescent="0.25">
      <c r="K51419"/>
    </row>
    <row r="51420" spans="11:11" x14ac:dyDescent="0.25">
      <c r="K51420"/>
    </row>
    <row r="51421" spans="11:11" x14ac:dyDescent="0.25">
      <c r="K51421"/>
    </row>
    <row r="51422" spans="11:11" x14ac:dyDescent="0.25">
      <c r="K51422"/>
    </row>
    <row r="51423" spans="11:11" x14ac:dyDescent="0.25">
      <c r="K51423"/>
    </row>
    <row r="51424" spans="11:11" x14ac:dyDescent="0.25">
      <c r="K51424"/>
    </row>
    <row r="51425" spans="11:11" x14ac:dyDescent="0.25">
      <c r="K51425"/>
    </row>
    <row r="51426" spans="11:11" x14ac:dyDescent="0.25">
      <c r="K51426"/>
    </row>
    <row r="51427" spans="11:11" x14ac:dyDescent="0.25">
      <c r="K51427"/>
    </row>
    <row r="51428" spans="11:11" x14ac:dyDescent="0.25">
      <c r="K51428"/>
    </row>
    <row r="51429" spans="11:11" x14ac:dyDescent="0.25">
      <c r="K51429"/>
    </row>
    <row r="51430" spans="11:11" x14ac:dyDescent="0.25">
      <c r="K51430"/>
    </row>
    <row r="51431" spans="11:11" x14ac:dyDescent="0.25">
      <c r="K51431"/>
    </row>
    <row r="51432" spans="11:11" x14ac:dyDescent="0.25">
      <c r="K51432"/>
    </row>
    <row r="51433" spans="11:11" x14ac:dyDescent="0.25">
      <c r="K51433"/>
    </row>
    <row r="51434" spans="11:11" x14ac:dyDescent="0.25">
      <c r="K51434"/>
    </row>
    <row r="51435" spans="11:11" x14ac:dyDescent="0.25">
      <c r="K51435"/>
    </row>
    <row r="51436" spans="11:11" x14ac:dyDescent="0.25">
      <c r="K51436"/>
    </row>
    <row r="51437" spans="11:11" x14ac:dyDescent="0.25">
      <c r="K51437"/>
    </row>
    <row r="51438" spans="11:11" x14ac:dyDescent="0.25">
      <c r="K51438"/>
    </row>
    <row r="51439" spans="11:11" x14ac:dyDescent="0.25">
      <c r="K51439"/>
    </row>
    <row r="51440" spans="11:11" x14ac:dyDescent="0.25">
      <c r="K51440"/>
    </row>
    <row r="51441" spans="11:11" x14ac:dyDescent="0.25">
      <c r="K51441"/>
    </row>
    <row r="51442" spans="11:11" x14ac:dyDescent="0.25">
      <c r="K51442"/>
    </row>
    <row r="51443" spans="11:11" x14ac:dyDescent="0.25">
      <c r="K51443"/>
    </row>
    <row r="51444" spans="11:11" x14ac:dyDescent="0.25">
      <c r="K51444"/>
    </row>
    <row r="51445" spans="11:11" x14ac:dyDescent="0.25">
      <c r="K51445"/>
    </row>
    <row r="51446" spans="11:11" x14ac:dyDescent="0.25">
      <c r="K51446"/>
    </row>
    <row r="51447" spans="11:11" x14ac:dyDescent="0.25">
      <c r="K51447"/>
    </row>
    <row r="51448" spans="11:11" x14ac:dyDescent="0.25">
      <c r="K51448"/>
    </row>
    <row r="51449" spans="11:11" x14ac:dyDescent="0.25">
      <c r="K51449"/>
    </row>
    <row r="51450" spans="11:11" x14ac:dyDescent="0.25">
      <c r="K51450"/>
    </row>
    <row r="51451" spans="11:11" x14ac:dyDescent="0.25">
      <c r="K51451"/>
    </row>
    <row r="51452" spans="11:11" x14ac:dyDescent="0.25">
      <c r="K51452"/>
    </row>
    <row r="51453" spans="11:11" x14ac:dyDescent="0.25">
      <c r="K51453"/>
    </row>
    <row r="51454" spans="11:11" x14ac:dyDescent="0.25">
      <c r="K51454"/>
    </row>
    <row r="51455" spans="11:11" x14ac:dyDescent="0.25">
      <c r="K51455"/>
    </row>
    <row r="51456" spans="11:11" x14ac:dyDescent="0.25">
      <c r="K51456"/>
    </row>
    <row r="51457" spans="11:11" x14ac:dyDescent="0.25">
      <c r="K51457"/>
    </row>
    <row r="51458" spans="11:11" x14ac:dyDescent="0.25">
      <c r="K51458"/>
    </row>
    <row r="51459" spans="11:11" x14ac:dyDescent="0.25">
      <c r="K51459"/>
    </row>
    <row r="51460" spans="11:11" x14ac:dyDescent="0.25">
      <c r="K51460"/>
    </row>
    <row r="51461" spans="11:11" x14ac:dyDescent="0.25">
      <c r="K51461"/>
    </row>
    <row r="51462" spans="11:11" x14ac:dyDescent="0.25">
      <c r="K51462"/>
    </row>
    <row r="51463" spans="11:11" x14ac:dyDescent="0.25">
      <c r="K51463"/>
    </row>
    <row r="51464" spans="11:11" x14ac:dyDescent="0.25">
      <c r="K51464"/>
    </row>
    <row r="51465" spans="11:11" x14ac:dyDescent="0.25">
      <c r="K51465"/>
    </row>
    <row r="51466" spans="11:11" x14ac:dyDescent="0.25">
      <c r="K51466"/>
    </row>
    <row r="51467" spans="11:11" x14ac:dyDescent="0.25">
      <c r="K51467"/>
    </row>
    <row r="51468" spans="11:11" x14ac:dyDescent="0.25">
      <c r="K51468"/>
    </row>
    <row r="51469" spans="11:11" x14ac:dyDescent="0.25">
      <c r="K51469"/>
    </row>
    <row r="51470" spans="11:11" x14ac:dyDescent="0.25">
      <c r="K51470"/>
    </row>
    <row r="51471" spans="11:11" x14ac:dyDescent="0.25">
      <c r="K51471"/>
    </row>
    <row r="51472" spans="11:11" x14ac:dyDescent="0.25">
      <c r="K51472"/>
    </row>
    <row r="51473" spans="11:11" x14ac:dyDescent="0.25">
      <c r="K51473"/>
    </row>
    <row r="51474" spans="11:11" x14ac:dyDescent="0.25">
      <c r="K51474"/>
    </row>
    <row r="51475" spans="11:11" x14ac:dyDescent="0.25">
      <c r="K51475"/>
    </row>
    <row r="51476" spans="11:11" x14ac:dyDescent="0.25">
      <c r="K51476"/>
    </row>
    <row r="51477" spans="11:11" x14ac:dyDescent="0.25">
      <c r="K51477"/>
    </row>
    <row r="51478" spans="11:11" x14ac:dyDescent="0.25">
      <c r="K51478"/>
    </row>
    <row r="51479" spans="11:11" x14ac:dyDescent="0.25">
      <c r="K51479"/>
    </row>
    <row r="51480" spans="11:11" x14ac:dyDescent="0.25">
      <c r="K51480"/>
    </row>
    <row r="51481" spans="11:11" x14ac:dyDescent="0.25">
      <c r="K51481"/>
    </row>
    <row r="51482" spans="11:11" x14ac:dyDescent="0.25">
      <c r="K51482"/>
    </row>
    <row r="51483" spans="11:11" x14ac:dyDescent="0.25">
      <c r="K51483"/>
    </row>
    <row r="51484" spans="11:11" x14ac:dyDescent="0.25">
      <c r="K51484"/>
    </row>
    <row r="51485" spans="11:11" x14ac:dyDescent="0.25">
      <c r="K51485"/>
    </row>
    <row r="51486" spans="11:11" x14ac:dyDescent="0.25">
      <c r="K51486"/>
    </row>
    <row r="51487" spans="11:11" x14ac:dyDescent="0.25">
      <c r="K51487"/>
    </row>
    <row r="51488" spans="11:11" x14ac:dyDescent="0.25">
      <c r="K51488"/>
    </row>
    <row r="51489" spans="11:11" x14ac:dyDescent="0.25">
      <c r="K51489"/>
    </row>
    <row r="51490" spans="11:11" x14ac:dyDescent="0.25">
      <c r="K51490"/>
    </row>
    <row r="51491" spans="11:11" x14ac:dyDescent="0.25">
      <c r="K51491"/>
    </row>
    <row r="51492" spans="11:11" x14ac:dyDescent="0.25">
      <c r="K51492"/>
    </row>
    <row r="51493" spans="11:11" x14ac:dyDescent="0.25">
      <c r="K51493"/>
    </row>
    <row r="51494" spans="11:11" x14ac:dyDescent="0.25">
      <c r="K51494"/>
    </row>
    <row r="51495" spans="11:11" x14ac:dyDescent="0.25">
      <c r="K51495"/>
    </row>
    <row r="51496" spans="11:11" x14ac:dyDescent="0.25">
      <c r="K51496"/>
    </row>
    <row r="51497" spans="11:11" x14ac:dyDescent="0.25">
      <c r="K51497"/>
    </row>
    <row r="51498" spans="11:11" x14ac:dyDescent="0.25">
      <c r="K51498"/>
    </row>
    <row r="51499" spans="11:11" x14ac:dyDescent="0.25">
      <c r="K51499"/>
    </row>
    <row r="51500" spans="11:11" x14ac:dyDescent="0.25">
      <c r="K51500"/>
    </row>
    <row r="51501" spans="11:11" x14ac:dyDescent="0.25">
      <c r="K51501"/>
    </row>
    <row r="51502" spans="11:11" x14ac:dyDescent="0.25">
      <c r="K51502"/>
    </row>
    <row r="51503" spans="11:11" x14ac:dyDescent="0.25">
      <c r="K51503"/>
    </row>
    <row r="51504" spans="11:11" x14ac:dyDescent="0.25">
      <c r="K51504"/>
    </row>
    <row r="51505" spans="11:11" x14ac:dyDescent="0.25">
      <c r="K51505"/>
    </row>
    <row r="51506" spans="11:11" x14ac:dyDescent="0.25">
      <c r="K51506"/>
    </row>
    <row r="51507" spans="11:11" x14ac:dyDescent="0.25">
      <c r="K51507"/>
    </row>
    <row r="51508" spans="11:11" x14ac:dyDescent="0.25">
      <c r="K51508"/>
    </row>
    <row r="51509" spans="11:11" x14ac:dyDescent="0.25">
      <c r="K51509"/>
    </row>
    <row r="51510" spans="11:11" x14ac:dyDescent="0.25">
      <c r="K51510"/>
    </row>
    <row r="51511" spans="11:11" x14ac:dyDescent="0.25">
      <c r="K51511"/>
    </row>
    <row r="51512" spans="11:11" x14ac:dyDescent="0.25">
      <c r="K51512"/>
    </row>
    <row r="51513" spans="11:11" x14ac:dyDescent="0.25">
      <c r="K51513"/>
    </row>
    <row r="51514" spans="11:11" x14ac:dyDescent="0.25">
      <c r="K51514"/>
    </row>
    <row r="51515" spans="11:11" x14ac:dyDescent="0.25">
      <c r="K51515"/>
    </row>
    <row r="51516" spans="11:11" x14ac:dyDescent="0.25">
      <c r="K51516"/>
    </row>
    <row r="51517" spans="11:11" x14ac:dyDescent="0.25">
      <c r="K51517"/>
    </row>
    <row r="51518" spans="11:11" x14ac:dyDescent="0.25">
      <c r="K51518"/>
    </row>
    <row r="51519" spans="11:11" x14ac:dyDescent="0.25">
      <c r="K51519"/>
    </row>
    <row r="51520" spans="11:11" x14ac:dyDescent="0.25">
      <c r="K51520"/>
    </row>
    <row r="51521" spans="11:11" x14ac:dyDescent="0.25">
      <c r="K51521"/>
    </row>
    <row r="51522" spans="11:11" x14ac:dyDescent="0.25">
      <c r="K51522"/>
    </row>
    <row r="51523" spans="11:11" x14ac:dyDescent="0.25">
      <c r="K51523"/>
    </row>
    <row r="51524" spans="11:11" x14ac:dyDescent="0.25">
      <c r="K51524"/>
    </row>
    <row r="51525" spans="11:11" x14ac:dyDescent="0.25">
      <c r="K51525"/>
    </row>
    <row r="51526" spans="11:11" x14ac:dyDescent="0.25">
      <c r="K51526"/>
    </row>
    <row r="51527" spans="11:11" x14ac:dyDescent="0.25">
      <c r="K51527"/>
    </row>
    <row r="51528" spans="11:11" x14ac:dyDescent="0.25">
      <c r="K51528"/>
    </row>
    <row r="51529" spans="11:11" x14ac:dyDescent="0.25">
      <c r="K51529"/>
    </row>
    <row r="51530" spans="11:11" x14ac:dyDescent="0.25">
      <c r="K51530"/>
    </row>
    <row r="51531" spans="11:11" x14ac:dyDescent="0.25">
      <c r="K51531"/>
    </row>
    <row r="51532" spans="11:11" x14ac:dyDescent="0.25">
      <c r="K51532"/>
    </row>
    <row r="51533" spans="11:11" x14ac:dyDescent="0.25">
      <c r="K51533"/>
    </row>
    <row r="51534" spans="11:11" x14ac:dyDescent="0.25">
      <c r="K51534"/>
    </row>
    <row r="51535" spans="11:11" x14ac:dyDescent="0.25">
      <c r="K51535"/>
    </row>
    <row r="51536" spans="11:11" x14ac:dyDescent="0.25">
      <c r="K51536"/>
    </row>
    <row r="51537" spans="11:11" x14ac:dyDescent="0.25">
      <c r="K51537"/>
    </row>
    <row r="51538" spans="11:11" x14ac:dyDescent="0.25">
      <c r="K51538"/>
    </row>
    <row r="51539" spans="11:11" x14ac:dyDescent="0.25">
      <c r="K51539"/>
    </row>
    <row r="51540" spans="11:11" x14ac:dyDescent="0.25">
      <c r="K51540"/>
    </row>
    <row r="51541" spans="11:11" x14ac:dyDescent="0.25">
      <c r="K51541"/>
    </row>
    <row r="51542" spans="11:11" x14ac:dyDescent="0.25">
      <c r="K51542"/>
    </row>
    <row r="51543" spans="11:11" x14ac:dyDescent="0.25">
      <c r="K51543"/>
    </row>
    <row r="51544" spans="11:11" x14ac:dyDescent="0.25">
      <c r="K51544"/>
    </row>
    <row r="51545" spans="11:11" x14ac:dyDescent="0.25">
      <c r="K51545"/>
    </row>
    <row r="51546" spans="11:11" x14ac:dyDescent="0.25">
      <c r="K51546"/>
    </row>
    <row r="51547" spans="11:11" x14ac:dyDescent="0.25">
      <c r="K51547"/>
    </row>
    <row r="51548" spans="11:11" x14ac:dyDescent="0.25">
      <c r="K51548"/>
    </row>
    <row r="51549" spans="11:11" x14ac:dyDescent="0.25">
      <c r="K51549"/>
    </row>
    <row r="51550" spans="11:11" x14ac:dyDescent="0.25">
      <c r="K51550"/>
    </row>
    <row r="51551" spans="11:11" x14ac:dyDescent="0.25">
      <c r="K51551"/>
    </row>
    <row r="51552" spans="11:11" x14ac:dyDescent="0.25">
      <c r="K51552"/>
    </row>
    <row r="51553" spans="11:11" x14ac:dyDescent="0.25">
      <c r="K51553"/>
    </row>
    <row r="51554" spans="11:11" x14ac:dyDescent="0.25">
      <c r="K51554"/>
    </row>
    <row r="51555" spans="11:11" x14ac:dyDescent="0.25">
      <c r="K51555"/>
    </row>
    <row r="51556" spans="11:11" x14ac:dyDescent="0.25">
      <c r="K51556"/>
    </row>
    <row r="51557" spans="11:11" x14ac:dyDescent="0.25">
      <c r="K51557"/>
    </row>
    <row r="51558" spans="11:11" x14ac:dyDescent="0.25">
      <c r="K51558"/>
    </row>
    <row r="51559" spans="11:11" x14ac:dyDescent="0.25">
      <c r="K51559"/>
    </row>
    <row r="51560" spans="11:11" x14ac:dyDescent="0.25">
      <c r="K51560"/>
    </row>
    <row r="51561" spans="11:11" x14ac:dyDescent="0.25">
      <c r="K51561"/>
    </row>
    <row r="51562" spans="11:11" x14ac:dyDescent="0.25">
      <c r="K51562"/>
    </row>
    <row r="51563" spans="11:11" x14ac:dyDescent="0.25">
      <c r="K51563"/>
    </row>
    <row r="51564" spans="11:11" x14ac:dyDescent="0.25">
      <c r="K51564"/>
    </row>
    <row r="51565" spans="11:11" x14ac:dyDescent="0.25">
      <c r="K51565"/>
    </row>
    <row r="51566" spans="11:11" x14ac:dyDescent="0.25">
      <c r="K51566"/>
    </row>
    <row r="51567" spans="11:11" x14ac:dyDescent="0.25">
      <c r="K51567"/>
    </row>
    <row r="51568" spans="11:11" x14ac:dyDescent="0.25">
      <c r="K51568"/>
    </row>
    <row r="51569" spans="11:11" x14ac:dyDescent="0.25">
      <c r="K51569"/>
    </row>
    <row r="51570" spans="11:11" x14ac:dyDescent="0.25">
      <c r="K51570"/>
    </row>
    <row r="51571" spans="11:11" x14ac:dyDescent="0.25">
      <c r="K51571"/>
    </row>
    <row r="51572" spans="11:11" x14ac:dyDescent="0.25">
      <c r="K51572"/>
    </row>
    <row r="51573" spans="11:11" x14ac:dyDescent="0.25">
      <c r="K51573"/>
    </row>
    <row r="51574" spans="11:11" x14ac:dyDescent="0.25">
      <c r="K51574"/>
    </row>
    <row r="51575" spans="11:11" x14ac:dyDescent="0.25">
      <c r="K51575"/>
    </row>
    <row r="51576" spans="11:11" x14ac:dyDescent="0.25">
      <c r="K51576"/>
    </row>
    <row r="51577" spans="11:11" x14ac:dyDescent="0.25">
      <c r="K51577"/>
    </row>
    <row r="51578" spans="11:11" x14ac:dyDescent="0.25">
      <c r="K51578"/>
    </row>
    <row r="51579" spans="11:11" x14ac:dyDescent="0.25">
      <c r="K51579"/>
    </row>
    <row r="51580" spans="11:11" x14ac:dyDescent="0.25">
      <c r="K51580"/>
    </row>
    <row r="51581" spans="11:11" x14ac:dyDescent="0.25">
      <c r="K51581"/>
    </row>
    <row r="51582" spans="11:11" x14ac:dyDescent="0.25">
      <c r="K51582"/>
    </row>
    <row r="51583" spans="11:11" x14ac:dyDescent="0.25">
      <c r="K51583"/>
    </row>
    <row r="51584" spans="11:11" x14ac:dyDescent="0.25">
      <c r="K51584"/>
    </row>
    <row r="51585" spans="11:11" x14ac:dyDescent="0.25">
      <c r="K51585"/>
    </row>
    <row r="51586" spans="11:11" x14ac:dyDescent="0.25">
      <c r="K51586"/>
    </row>
    <row r="51587" spans="11:11" x14ac:dyDescent="0.25">
      <c r="K51587"/>
    </row>
    <row r="51588" spans="11:11" x14ac:dyDescent="0.25">
      <c r="K51588"/>
    </row>
    <row r="51589" spans="11:11" x14ac:dyDescent="0.25">
      <c r="K51589"/>
    </row>
    <row r="51590" spans="11:11" x14ac:dyDescent="0.25">
      <c r="K51590"/>
    </row>
    <row r="51591" spans="11:11" x14ac:dyDescent="0.25">
      <c r="K51591"/>
    </row>
    <row r="51592" spans="11:11" x14ac:dyDescent="0.25">
      <c r="K51592"/>
    </row>
    <row r="51593" spans="11:11" x14ac:dyDescent="0.25">
      <c r="K51593"/>
    </row>
    <row r="51594" spans="11:11" x14ac:dyDescent="0.25">
      <c r="K51594"/>
    </row>
    <row r="51595" spans="11:11" x14ac:dyDescent="0.25">
      <c r="K51595"/>
    </row>
    <row r="51596" spans="11:11" x14ac:dyDescent="0.25">
      <c r="K51596"/>
    </row>
    <row r="51597" spans="11:11" x14ac:dyDescent="0.25">
      <c r="K51597"/>
    </row>
    <row r="51598" spans="11:11" x14ac:dyDescent="0.25">
      <c r="K51598"/>
    </row>
    <row r="51599" spans="11:11" x14ac:dyDescent="0.25">
      <c r="K51599"/>
    </row>
    <row r="51600" spans="11:11" x14ac:dyDescent="0.25">
      <c r="K51600"/>
    </row>
    <row r="51601" spans="11:11" x14ac:dyDescent="0.25">
      <c r="K51601"/>
    </row>
    <row r="51602" spans="11:11" x14ac:dyDescent="0.25">
      <c r="K51602"/>
    </row>
    <row r="51603" spans="11:11" x14ac:dyDescent="0.25">
      <c r="K51603"/>
    </row>
    <row r="51604" spans="11:11" x14ac:dyDescent="0.25">
      <c r="K51604"/>
    </row>
    <row r="51605" spans="11:11" x14ac:dyDescent="0.25">
      <c r="K51605"/>
    </row>
    <row r="51606" spans="11:11" x14ac:dyDescent="0.25">
      <c r="K51606"/>
    </row>
    <row r="51607" spans="11:11" x14ac:dyDescent="0.25">
      <c r="K51607"/>
    </row>
    <row r="51608" spans="11:11" x14ac:dyDescent="0.25">
      <c r="K51608"/>
    </row>
    <row r="51609" spans="11:11" x14ac:dyDescent="0.25">
      <c r="K51609"/>
    </row>
    <row r="51610" spans="11:11" x14ac:dyDescent="0.25">
      <c r="K51610"/>
    </row>
    <row r="51611" spans="11:11" x14ac:dyDescent="0.25">
      <c r="K51611"/>
    </row>
    <row r="51612" spans="11:11" x14ac:dyDescent="0.25">
      <c r="K51612"/>
    </row>
    <row r="51613" spans="11:11" x14ac:dyDescent="0.25">
      <c r="K51613"/>
    </row>
    <row r="51614" spans="11:11" x14ac:dyDescent="0.25">
      <c r="K51614"/>
    </row>
    <row r="51615" spans="11:11" x14ac:dyDescent="0.25">
      <c r="K51615"/>
    </row>
    <row r="51616" spans="11:11" x14ac:dyDescent="0.25">
      <c r="K51616"/>
    </row>
    <row r="51617" spans="11:11" x14ac:dyDescent="0.25">
      <c r="K51617"/>
    </row>
    <row r="51618" spans="11:11" x14ac:dyDescent="0.25">
      <c r="K51618"/>
    </row>
    <row r="51619" spans="11:11" x14ac:dyDescent="0.25">
      <c r="K51619"/>
    </row>
    <row r="51620" spans="11:11" x14ac:dyDescent="0.25">
      <c r="K51620"/>
    </row>
    <row r="51621" spans="11:11" x14ac:dyDescent="0.25">
      <c r="K51621"/>
    </row>
    <row r="51622" spans="11:11" x14ac:dyDescent="0.25">
      <c r="K51622"/>
    </row>
    <row r="51623" spans="11:11" x14ac:dyDescent="0.25">
      <c r="K51623"/>
    </row>
    <row r="51624" spans="11:11" x14ac:dyDescent="0.25">
      <c r="K51624"/>
    </row>
    <row r="51625" spans="11:11" x14ac:dyDescent="0.25">
      <c r="K51625"/>
    </row>
    <row r="51626" spans="11:11" x14ac:dyDescent="0.25">
      <c r="K51626"/>
    </row>
    <row r="51627" spans="11:11" x14ac:dyDescent="0.25">
      <c r="K51627"/>
    </row>
    <row r="51628" spans="11:11" x14ac:dyDescent="0.25">
      <c r="K51628"/>
    </row>
    <row r="51629" spans="11:11" x14ac:dyDescent="0.25">
      <c r="K51629"/>
    </row>
    <row r="51630" spans="11:11" x14ac:dyDescent="0.25">
      <c r="K51630"/>
    </row>
    <row r="51631" spans="11:11" x14ac:dyDescent="0.25">
      <c r="K51631"/>
    </row>
    <row r="51632" spans="11:11" x14ac:dyDescent="0.25">
      <c r="K51632"/>
    </row>
    <row r="51633" spans="11:11" x14ac:dyDescent="0.25">
      <c r="K51633"/>
    </row>
    <row r="51634" spans="11:11" x14ac:dyDescent="0.25">
      <c r="K51634"/>
    </row>
    <row r="51635" spans="11:11" x14ac:dyDescent="0.25">
      <c r="K51635"/>
    </row>
    <row r="51636" spans="11:11" x14ac:dyDescent="0.25">
      <c r="K51636"/>
    </row>
    <row r="51637" spans="11:11" x14ac:dyDescent="0.25">
      <c r="K51637"/>
    </row>
    <row r="51638" spans="11:11" x14ac:dyDescent="0.25">
      <c r="K51638"/>
    </row>
    <row r="51639" spans="11:11" x14ac:dyDescent="0.25">
      <c r="K51639"/>
    </row>
    <row r="51640" spans="11:11" x14ac:dyDescent="0.25">
      <c r="K51640"/>
    </row>
    <row r="51641" spans="11:11" x14ac:dyDescent="0.25">
      <c r="K51641"/>
    </row>
    <row r="51642" spans="11:11" x14ac:dyDescent="0.25">
      <c r="K51642"/>
    </row>
    <row r="51643" spans="11:11" x14ac:dyDescent="0.25">
      <c r="K51643"/>
    </row>
    <row r="51644" spans="11:11" x14ac:dyDescent="0.25">
      <c r="K51644"/>
    </row>
    <row r="51645" spans="11:11" x14ac:dyDescent="0.25">
      <c r="K51645"/>
    </row>
    <row r="51646" spans="11:11" x14ac:dyDescent="0.25">
      <c r="K51646"/>
    </row>
    <row r="51647" spans="11:11" x14ac:dyDescent="0.25">
      <c r="K51647"/>
    </row>
    <row r="51648" spans="11:11" x14ac:dyDescent="0.25">
      <c r="K51648"/>
    </row>
    <row r="51649" spans="11:11" x14ac:dyDescent="0.25">
      <c r="K51649"/>
    </row>
    <row r="51650" spans="11:11" x14ac:dyDescent="0.25">
      <c r="K51650"/>
    </row>
    <row r="51651" spans="11:11" x14ac:dyDescent="0.25">
      <c r="K51651"/>
    </row>
    <row r="51652" spans="11:11" x14ac:dyDescent="0.25">
      <c r="K51652"/>
    </row>
    <row r="51653" spans="11:11" x14ac:dyDescent="0.25">
      <c r="K51653"/>
    </row>
    <row r="51654" spans="11:11" x14ac:dyDescent="0.25">
      <c r="K51654"/>
    </row>
    <row r="51655" spans="11:11" x14ac:dyDescent="0.25">
      <c r="K51655"/>
    </row>
    <row r="51656" spans="11:11" x14ac:dyDescent="0.25">
      <c r="K51656"/>
    </row>
    <row r="51657" spans="11:11" x14ac:dyDescent="0.25">
      <c r="K51657"/>
    </row>
    <row r="51658" spans="11:11" x14ac:dyDescent="0.25">
      <c r="K51658"/>
    </row>
    <row r="51659" spans="11:11" x14ac:dyDescent="0.25">
      <c r="K51659"/>
    </row>
    <row r="51660" spans="11:11" x14ac:dyDescent="0.25">
      <c r="K51660"/>
    </row>
    <row r="51661" spans="11:11" x14ac:dyDescent="0.25">
      <c r="K51661"/>
    </row>
    <row r="51662" spans="11:11" x14ac:dyDescent="0.25">
      <c r="K51662"/>
    </row>
    <row r="51663" spans="11:11" x14ac:dyDescent="0.25">
      <c r="K51663"/>
    </row>
    <row r="51664" spans="11:11" x14ac:dyDescent="0.25">
      <c r="K51664"/>
    </row>
    <row r="51665" spans="11:11" x14ac:dyDescent="0.25">
      <c r="K51665"/>
    </row>
    <row r="51666" spans="11:11" x14ac:dyDescent="0.25">
      <c r="K51666"/>
    </row>
    <row r="51667" spans="11:11" x14ac:dyDescent="0.25">
      <c r="K51667"/>
    </row>
    <row r="51668" spans="11:11" x14ac:dyDescent="0.25">
      <c r="K51668"/>
    </row>
    <row r="51669" spans="11:11" x14ac:dyDescent="0.25">
      <c r="K51669"/>
    </row>
    <row r="51670" spans="11:11" x14ac:dyDescent="0.25">
      <c r="K51670"/>
    </row>
    <row r="51671" spans="11:11" x14ac:dyDescent="0.25">
      <c r="K51671"/>
    </row>
    <row r="51672" spans="11:11" x14ac:dyDescent="0.25">
      <c r="K51672"/>
    </row>
    <row r="51673" spans="11:11" x14ac:dyDescent="0.25">
      <c r="K51673"/>
    </row>
    <row r="51674" spans="11:11" x14ac:dyDescent="0.25">
      <c r="K51674"/>
    </row>
    <row r="51675" spans="11:11" x14ac:dyDescent="0.25">
      <c r="K51675"/>
    </row>
    <row r="51676" spans="11:11" x14ac:dyDescent="0.25">
      <c r="K51676"/>
    </row>
    <row r="51677" spans="11:11" x14ac:dyDescent="0.25">
      <c r="K51677"/>
    </row>
    <row r="51678" spans="11:11" x14ac:dyDescent="0.25">
      <c r="K51678"/>
    </row>
    <row r="51679" spans="11:11" x14ac:dyDescent="0.25">
      <c r="K51679"/>
    </row>
    <row r="51680" spans="11:11" x14ac:dyDescent="0.25">
      <c r="K51680"/>
    </row>
    <row r="51681" spans="11:11" x14ac:dyDescent="0.25">
      <c r="K51681"/>
    </row>
    <row r="51682" spans="11:11" x14ac:dyDescent="0.25">
      <c r="K51682"/>
    </row>
    <row r="51683" spans="11:11" x14ac:dyDescent="0.25">
      <c r="K51683"/>
    </row>
    <row r="51684" spans="11:11" x14ac:dyDescent="0.25">
      <c r="K51684"/>
    </row>
    <row r="51685" spans="11:11" x14ac:dyDescent="0.25">
      <c r="K51685"/>
    </row>
    <row r="51686" spans="11:11" x14ac:dyDescent="0.25">
      <c r="K51686"/>
    </row>
    <row r="51687" spans="11:11" x14ac:dyDescent="0.25">
      <c r="K51687"/>
    </row>
    <row r="51688" spans="11:11" x14ac:dyDescent="0.25">
      <c r="K51688"/>
    </row>
    <row r="51689" spans="11:11" x14ac:dyDescent="0.25">
      <c r="K51689"/>
    </row>
    <row r="51690" spans="11:11" x14ac:dyDescent="0.25">
      <c r="K51690"/>
    </row>
    <row r="51691" spans="11:11" x14ac:dyDescent="0.25">
      <c r="K51691"/>
    </row>
    <row r="51692" spans="11:11" x14ac:dyDescent="0.25">
      <c r="K51692"/>
    </row>
    <row r="51693" spans="11:11" x14ac:dyDescent="0.25">
      <c r="K51693"/>
    </row>
    <row r="51694" spans="11:11" x14ac:dyDescent="0.25">
      <c r="K51694"/>
    </row>
    <row r="51695" spans="11:11" x14ac:dyDescent="0.25">
      <c r="K51695"/>
    </row>
    <row r="51696" spans="11:11" x14ac:dyDescent="0.25">
      <c r="K51696"/>
    </row>
    <row r="51697" spans="11:11" x14ac:dyDescent="0.25">
      <c r="K51697"/>
    </row>
    <row r="51698" spans="11:11" x14ac:dyDescent="0.25">
      <c r="K51698"/>
    </row>
    <row r="51699" spans="11:11" x14ac:dyDescent="0.25">
      <c r="K51699"/>
    </row>
    <row r="51700" spans="11:11" x14ac:dyDescent="0.25">
      <c r="K51700"/>
    </row>
    <row r="51701" spans="11:11" x14ac:dyDescent="0.25">
      <c r="K51701"/>
    </row>
    <row r="51702" spans="11:11" x14ac:dyDescent="0.25">
      <c r="K51702"/>
    </row>
    <row r="51703" spans="11:11" x14ac:dyDescent="0.25">
      <c r="K51703"/>
    </row>
    <row r="51704" spans="11:11" x14ac:dyDescent="0.25">
      <c r="K51704"/>
    </row>
    <row r="51705" spans="11:11" x14ac:dyDescent="0.25">
      <c r="K51705"/>
    </row>
    <row r="51706" spans="11:11" x14ac:dyDescent="0.25">
      <c r="K51706"/>
    </row>
    <row r="51707" spans="11:11" x14ac:dyDescent="0.25">
      <c r="K51707"/>
    </row>
    <row r="51708" spans="11:11" x14ac:dyDescent="0.25">
      <c r="K51708"/>
    </row>
    <row r="51709" spans="11:11" x14ac:dyDescent="0.25">
      <c r="K51709"/>
    </row>
    <row r="51710" spans="11:11" x14ac:dyDescent="0.25">
      <c r="K51710"/>
    </row>
    <row r="51711" spans="11:11" x14ac:dyDescent="0.25">
      <c r="K51711"/>
    </row>
    <row r="51712" spans="11:11" x14ac:dyDescent="0.25">
      <c r="K51712"/>
    </row>
    <row r="51713" spans="11:11" x14ac:dyDescent="0.25">
      <c r="K51713"/>
    </row>
    <row r="51714" spans="11:11" x14ac:dyDescent="0.25">
      <c r="K51714"/>
    </row>
    <row r="51715" spans="11:11" x14ac:dyDescent="0.25">
      <c r="K51715"/>
    </row>
    <row r="51716" spans="11:11" x14ac:dyDescent="0.25">
      <c r="K51716"/>
    </row>
    <row r="51717" spans="11:11" x14ac:dyDescent="0.25">
      <c r="K51717"/>
    </row>
    <row r="51718" spans="11:11" x14ac:dyDescent="0.25">
      <c r="K51718"/>
    </row>
    <row r="51719" spans="11:11" x14ac:dyDescent="0.25">
      <c r="K51719"/>
    </row>
    <row r="51720" spans="11:11" x14ac:dyDescent="0.25">
      <c r="K51720"/>
    </row>
    <row r="51721" spans="11:11" x14ac:dyDescent="0.25">
      <c r="K51721"/>
    </row>
    <row r="51722" spans="11:11" x14ac:dyDescent="0.25">
      <c r="K51722"/>
    </row>
    <row r="51723" spans="11:11" x14ac:dyDescent="0.25">
      <c r="K51723"/>
    </row>
    <row r="51724" spans="11:11" x14ac:dyDescent="0.25">
      <c r="K51724"/>
    </row>
    <row r="51725" spans="11:11" x14ac:dyDescent="0.25">
      <c r="K51725"/>
    </row>
    <row r="51726" spans="11:11" x14ac:dyDescent="0.25">
      <c r="K51726"/>
    </row>
    <row r="51727" spans="11:11" x14ac:dyDescent="0.25">
      <c r="K51727"/>
    </row>
    <row r="51728" spans="11:11" x14ac:dyDescent="0.25">
      <c r="K51728"/>
    </row>
    <row r="51729" spans="11:11" x14ac:dyDescent="0.25">
      <c r="K51729"/>
    </row>
    <row r="51730" spans="11:11" x14ac:dyDescent="0.25">
      <c r="K51730"/>
    </row>
    <row r="51731" spans="11:11" x14ac:dyDescent="0.25">
      <c r="K51731"/>
    </row>
    <row r="51732" spans="11:11" x14ac:dyDescent="0.25">
      <c r="K51732"/>
    </row>
    <row r="51733" spans="11:11" x14ac:dyDescent="0.25">
      <c r="K51733"/>
    </row>
    <row r="51734" spans="11:11" x14ac:dyDescent="0.25">
      <c r="K51734"/>
    </row>
    <row r="51735" spans="11:11" x14ac:dyDescent="0.25">
      <c r="K51735"/>
    </row>
    <row r="51736" spans="11:11" x14ac:dyDescent="0.25">
      <c r="K51736"/>
    </row>
    <row r="51737" spans="11:11" x14ac:dyDescent="0.25">
      <c r="K51737"/>
    </row>
    <row r="51738" spans="11:11" x14ac:dyDescent="0.25">
      <c r="K51738"/>
    </row>
    <row r="51739" spans="11:11" x14ac:dyDescent="0.25">
      <c r="K51739"/>
    </row>
    <row r="51740" spans="11:11" x14ac:dyDescent="0.25">
      <c r="K51740"/>
    </row>
    <row r="51741" spans="11:11" x14ac:dyDescent="0.25">
      <c r="K51741"/>
    </row>
    <row r="51742" spans="11:11" x14ac:dyDescent="0.25">
      <c r="K51742"/>
    </row>
    <row r="51743" spans="11:11" x14ac:dyDescent="0.25">
      <c r="K51743"/>
    </row>
    <row r="51744" spans="11:11" x14ac:dyDescent="0.25">
      <c r="K51744"/>
    </row>
    <row r="51745" spans="11:11" x14ac:dyDescent="0.25">
      <c r="K51745"/>
    </row>
    <row r="51746" spans="11:11" x14ac:dyDescent="0.25">
      <c r="K51746"/>
    </row>
    <row r="51747" spans="11:11" x14ac:dyDescent="0.25">
      <c r="K51747"/>
    </row>
    <row r="51748" spans="11:11" x14ac:dyDescent="0.25">
      <c r="K51748"/>
    </row>
    <row r="51749" spans="11:11" x14ac:dyDescent="0.25">
      <c r="K51749"/>
    </row>
    <row r="51750" spans="11:11" x14ac:dyDescent="0.25">
      <c r="K51750"/>
    </row>
    <row r="51751" spans="11:11" x14ac:dyDescent="0.25">
      <c r="K51751"/>
    </row>
    <row r="51752" spans="11:11" x14ac:dyDescent="0.25">
      <c r="K51752"/>
    </row>
    <row r="51753" spans="11:11" x14ac:dyDescent="0.25">
      <c r="K51753"/>
    </row>
    <row r="51754" spans="11:11" x14ac:dyDescent="0.25">
      <c r="K51754"/>
    </row>
    <row r="51755" spans="11:11" x14ac:dyDescent="0.25">
      <c r="K51755"/>
    </row>
    <row r="51756" spans="11:11" x14ac:dyDescent="0.25">
      <c r="K51756"/>
    </row>
    <row r="51757" spans="11:11" x14ac:dyDescent="0.25">
      <c r="K51757"/>
    </row>
    <row r="51758" spans="11:11" x14ac:dyDescent="0.25">
      <c r="K51758"/>
    </row>
    <row r="51759" spans="11:11" x14ac:dyDescent="0.25">
      <c r="K51759"/>
    </row>
    <row r="51760" spans="11:11" x14ac:dyDescent="0.25">
      <c r="K51760"/>
    </row>
    <row r="51761" spans="11:11" x14ac:dyDescent="0.25">
      <c r="K51761"/>
    </row>
    <row r="51762" spans="11:11" x14ac:dyDescent="0.25">
      <c r="K51762"/>
    </row>
    <row r="51763" spans="11:11" x14ac:dyDescent="0.25">
      <c r="K51763"/>
    </row>
    <row r="51764" spans="11:11" x14ac:dyDescent="0.25">
      <c r="K51764"/>
    </row>
    <row r="51765" spans="11:11" x14ac:dyDescent="0.25">
      <c r="K51765"/>
    </row>
    <row r="51766" spans="11:11" x14ac:dyDescent="0.25">
      <c r="K51766"/>
    </row>
    <row r="51767" spans="11:11" x14ac:dyDescent="0.25">
      <c r="K51767"/>
    </row>
    <row r="51768" spans="11:11" x14ac:dyDescent="0.25">
      <c r="K51768"/>
    </row>
    <row r="51769" spans="11:11" x14ac:dyDescent="0.25">
      <c r="K51769"/>
    </row>
    <row r="51770" spans="11:11" x14ac:dyDescent="0.25">
      <c r="K51770"/>
    </row>
    <row r="51771" spans="11:11" x14ac:dyDescent="0.25">
      <c r="K51771"/>
    </row>
    <row r="51772" spans="11:11" x14ac:dyDescent="0.25">
      <c r="K51772"/>
    </row>
    <row r="51773" spans="11:11" x14ac:dyDescent="0.25">
      <c r="K51773"/>
    </row>
    <row r="51774" spans="11:11" x14ac:dyDescent="0.25">
      <c r="K51774"/>
    </row>
    <row r="51775" spans="11:11" x14ac:dyDescent="0.25">
      <c r="K51775"/>
    </row>
    <row r="51776" spans="11:11" x14ac:dyDescent="0.25">
      <c r="K51776"/>
    </row>
    <row r="51777" spans="11:11" x14ac:dyDescent="0.25">
      <c r="K51777"/>
    </row>
    <row r="51778" spans="11:11" x14ac:dyDescent="0.25">
      <c r="K51778"/>
    </row>
    <row r="51779" spans="11:11" x14ac:dyDescent="0.25">
      <c r="K51779"/>
    </row>
    <row r="51780" spans="11:11" x14ac:dyDescent="0.25">
      <c r="K51780"/>
    </row>
    <row r="51781" spans="11:11" x14ac:dyDescent="0.25">
      <c r="K51781"/>
    </row>
    <row r="51782" spans="11:11" x14ac:dyDescent="0.25">
      <c r="K51782"/>
    </row>
    <row r="51783" spans="11:11" x14ac:dyDescent="0.25">
      <c r="K51783"/>
    </row>
    <row r="51784" spans="11:11" x14ac:dyDescent="0.25">
      <c r="K51784"/>
    </row>
    <row r="51785" spans="11:11" x14ac:dyDescent="0.25">
      <c r="K51785"/>
    </row>
    <row r="51786" spans="11:11" x14ac:dyDescent="0.25">
      <c r="K51786"/>
    </row>
    <row r="51787" spans="11:11" x14ac:dyDescent="0.25">
      <c r="K51787"/>
    </row>
    <row r="51788" spans="11:11" x14ac:dyDescent="0.25">
      <c r="K51788"/>
    </row>
    <row r="51789" spans="11:11" x14ac:dyDescent="0.25">
      <c r="K51789"/>
    </row>
    <row r="51790" spans="11:11" x14ac:dyDescent="0.25">
      <c r="K51790"/>
    </row>
    <row r="51791" spans="11:11" x14ac:dyDescent="0.25">
      <c r="K51791"/>
    </row>
    <row r="51792" spans="11:11" x14ac:dyDescent="0.25">
      <c r="K51792"/>
    </row>
    <row r="51793" spans="11:11" x14ac:dyDescent="0.25">
      <c r="K51793"/>
    </row>
    <row r="51794" spans="11:11" x14ac:dyDescent="0.25">
      <c r="K51794"/>
    </row>
    <row r="51795" spans="11:11" x14ac:dyDescent="0.25">
      <c r="K51795"/>
    </row>
    <row r="51796" spans="11:11" x14ac:dyDescent="0.25">
      <c r="K51796"/>
    </row>
    <row r="51797" spans="11:11" x14ac:dyDescent="0.25">
      <c r="K51797"/>
    </row>
    <row r="51798" spans="11:11" x14ac:dyDescent="0.25">
      <c r="K51798"/>
    </row>
    <row r="51799" spans="11:11" x14ac:dyDescent="0.25">
      <c r="K51799"/>
    </row>
    <row r="51800" spans="11:11" x14ac:dyDescent="0.25">
      <c r="K51800"/>
    </row>
    <row r="51801" spans="11:11" x14ac:dyDescent="0.25">
      <c r="K51801"/>
    </row>
    <row r="51802" spans="11:11" x14ac:dyDescent="0.25">
      <c r="K51802"/>
    </row>
    <row r="51803" spans="11:11" x14ac:dyDescent="0.25">
      <c r="K51803"/>
    </row>
    <row r="51804" spans="11:11" x14ac:dyDescent="0.25">
      <c r="K51804"/>
    </row>
    <row r="51805" spans="11:11" x14ac:dyDescent="0.25">
      <c r="K51805"/>
    </row>
    <row r="51806" spans="11:11" x14ac:dyDescent="0.25">
      <c r="K51806"/>
    </row>
    <row r="51807" spans="11:11" x14ac:dyDescent="0.25">
      <c r="K51807"/>
    </row>
    <row r="51808" spans="11:11" x14ac:dyDescent="0.25">
      <c r="K51808"/>
    </row>
    <row r="51809" spans="11:11" x14ac:dyDescent="0.25">
      <c r="K51809"/>
    </row>
    <row r="51810" spans="11:11" x14ac:dyDescent="0.25">
      <c r="K51810"/>
    </row>
    <row r="51811" spans="11:11" x14ac:dyDescent="0.25">
      <c r="K51811"/>
    </row>
    <row r="51812" spans="11:11" x14ac:dyDescent="0.25">
      <c r="K51812"/>
    </row>
    <row r="51813" spans="11:11" x14ac:dyDescent="0.25">
      <c r="K51813"/>
    </row>
    <row r="51814" spans="11:11" x14ac:dyDescent="0.25">
      <c r="K51814"/>
    </row>
    <row r="51815" spans="11:11" x14ac:dyDescent="0.25">
      <c r="K51815"/>
    </row>
    <row r="51816" spans="11:11" x14ac:dyDescent="0.25">
      <c r="K51816"/>
    </row>
    <row r="51817" spans="11:11" x14ac:dyDescent="0.25">
      <c r="K51817"/>
    </row>
    <row r="51818" spans="11:11" x14ac:dyDescent="0.25">
      <c r="K51818"/>
    </row>
    <row r="51819" spans="11:11" x14ac:dyDescent="0.25">
      <c r="K51819"/>
    </row>
    <row r="51820" spans="11:11" x14ac:dyDescent="0.25">
      <c r="K51820"/>
    </row>
    <row r="51821" spans="11:11" x14ac:dyDescent="0.25">
      <c r="K51821"/>
    </row>
    <row r="51822" spans="11:11" x14ac:dyDescent="0.25">
      <c r="K51822"/>
    </row>
    <row r="51823" spans="11:11" x14ac:dyDescent="0.25">
      <c r="K51823"/>
    </row>
    <row r="51824" spans="11:11" x14ac:dyDescent="0.25">
      <c r="K51824"/>
    </row>
    <row r="51825" spans="11:11" x14ac:dyDescent="0.25">
      <c r="K51825"/>
    </row>
    <row r="51826" spans="11:11" x14ac:dyDescent="0.25">
      <c r="K51826"/>
    </row>
    <row r="51827" spans="11:11" x14ac:dyDescent="0.25">
      <c r="K51827"/>
    </row>
    <row r="51828" spans="11:11" x14ac:dyDescent="0.25">
      <c r="K51828"/>
    </row>
    <row r="51829" spans="11:11" x14ac:dyDescent="0.25">
      <c r="K51829"/>
    </row>
    <row r="51830" spans="11:11" x14ac:dyDescent="0.25">
      <c r="K51830"/>
    </row>
    <row r="51831" spans="11:11" x14ac:dyDescent="0.25">
      <c r="K51831"/>
    </row>
    <row r="51832" spans="11:11" x14ac:dyDescent="0.25">
      <c r="K51832"/>
    </row>
    <row r="51833" spans="11:11" x14ac:dyDescent="0.25">
      <c r="K51833"/>
    </row>
    <row r="51834" spans="11:11" x14ac:dyDescent="0.25">
      <c r="K51834"/>
    </row>
    <row r="51835" spans="11:11" x14ac:dyDescent="0.25">
      <c r="K51835"/>
    </row>
    <row r="51836" spans="11:11" x14ac:dyDescent="0.25">
      <c r="K51836"/>
    </row>
    <row r="51837" spans="11:11" x14ac:dyDescent="0.25">
      <c r="K51837"/>
    </row>
    <row r="51838" spans="11:11" x14ac:dyDescent="0.25">
      <c r="K51838"/>
    </row>
    <row r="51839" spans="11:11" x14ac:dyDescent="0.25">
      <c r="K51839"/>
    </row>
    <row r="51840" spans="11:11" x14ac:dyDescent="0.25">
      <c r="K51840"/>
    </row>
    <row r="51841" spans="11:11" x14ac:dyDescent="0.25">
      <c r="K51841"/>
    </row>
    <row r="51842" spans="11:11" x14ac:dyDescent="0.25">
      <c r="K51842"/>
    </row>
    <row r="51843" spans="11:11" x14ac:dyDescent="0.25">
      <c r="K51843"/>
    </row>
    <row r="51844" spans="11:11" x14ac:dyDescent="0.25">
      <c r="K51844"/>
    </row>
    <row r="51845" spans="11:11" x14ac:dyDescent="0.25">
      <c r="K51845"/>
    </row>
    <row r="51846" spans="11:11" x14ac:dyDescent="0.25">
      <c r="K51846"/>
    </row>
    <row r="51847" spans="11:11" x14ac:dyDescent="0.25">
      <c r="K51847"/>
    </row>
    <row r="51848" spans="11:11" x14ac:dyDescent="0.25">
      <c r="K51848"/>
    </row>
    <row r="51849" spans="11:11" x14ac:dyDescent="0.25">
      <c r="K51849"/>
    </row>
    <row r="51850" spans="11:11" x14ac:dyDescent="0.25">
      <c r="K51850"/>
    </row>
    <row r="51851" spans="11:11" x14ac:dyDescent="0.25">
      <c r="K51851"/>
    </row>
    <row r="51852" spans="11:11" x14ac:dyDescent="0.25">
      <c r="K51852"/>
    </row>
    <row r="51853" spans="11:11" x14ac:dyDescent="0.25">
      <c r="K51853"/>
    </row>
    <row r="51854" spans="11:11" x14ac:dyDescent="0.25">
      <c r="K51854"/>
    </row>
    <row r="51855" spans="11:11" x14ac:dyDescent="0.25">
      <c r="K51855"/>
    </row>
    <row r="51856" spans="11:11" x14ac:dyDescent="0.25">
      <c r="K51856"/>
    </row>
    <row r="51857" spans="11:11" x14ac:dyDescent="0.25">
      <c r="K51857"/>
    </row>
    <row r="51858" spans="11:11" x14ac:dyDescent="0.25">
      <c r="K51858"/>
    </row>
    <row r="51859" spans="11:11" x14ac:dyDescent="0.25">
      <c r="K51859"/>
    </row>
    <row r="51860" spans="11:11" x14ac:dyDescent="0.25">
      <c r="K51860"/>
    </row>
    <row r="51861" spans="11:11" x14ac:dyDescent="0.25">
      <c r="K51861"/>
    </row>
    <row r="51862" spans="11:11" x14ac:dyDescent="0.25">
      <c r="K51862"/>
    </row>
    <row r="51863" spans="11:11" x14ac:dyDescent="0.25">
      <c r="K51863"/>
    </row>
    <row r="51864" spans="11:11" x14ac:dyDescent="0.25">
      <c r="K51864"/>
    </row>
    <row r="51865" spans="11:11" x14ac:dyDescent="0.25">
      <c r="K51865"/>
    </row>
    <row r="51866" spans="11:11" x14ac:dyDescent="0.25">
      <c r="K51866"/>
    </row>
    <row r="51867" spans="11:11" x14ac:dyDescent="0.25">
      <c r="K51867"/>
    </row>
    <row r="51868" spans="11:11" x14ac:dyDescent="0.25">
      <c r="K51868"/>
    </row>
    <row r="51869" spans="11:11" x14ac:dyDescent="0.25">
      <c r="K51869"/>
    </row>
    <row r="51870" spans="11:11" x14ac:dyDescent="0.25">
      <c r="K51870"/>
    </row>
    <row r="51871" spans="11:11" x14ac:dyDescent="0.25">
      <c r="K51871"/>
    </row>
    <row r="51872" spans="11:11" x14ac:dyDescent="0.25">
      <c r="K51872"/>
    </row>
    <row r="51873" spans="11:11" x14ac:dyDescent="0.25">
      <c r="K51873"/>
    </row>
    <row r="51874" spans="11:11" x14ac:dyDescent="0.25">
      <c r="K51874"/>
    </row>
    <row r="51875" spans="11:11" x14ac:dyDescent="0.25">
      <c r="K51875"/>
    </row>
    <row r="51876" spans="11:11" x14ac:dyDescent="0.25">
      <c r="K51876"/>
    </row>
    <row r="51877" spans="11:11" x14ac:dyDescent="0.25">
      <c r="K51877"/>
    </row>
    <row r="51878" spans="11:11" x14ac:dyDescent="0.25">
      <c r="K51878"/>
    </row>
    <row r="51879" spans="11:11" x14ac:dyDescent="0.25">
      <c r="K51879"/>
    </row>
    <row r="51880" spans="11:11" x14ac:dyDescent="0.25">
      <c r="K51880"/>
    </row>
    <row r="51881" spans="11:11" x14ac:dyDescent="0.25">
      <c r="K51881"/>
    </row>
    <row r="51882" spans="11:11" x14ac:dyDescent="0.25">
      <c r="K51882"/>
    </row>
    <row r="51883" spans="11:11" x14ac:dyDescent="0.25">
      <c r="K51883"/>
    </row>
    <row r="51884" spans="11:11" x14ac:dyDescent="0.25">
      <c r="K51884"/>
    </row>
    <row r="51885" spans="11:11" x14ac:dyDescent="0.25">
      <c r="K51885"/>
    </row>
    <row r="51886" spans="11:11" x14ac:dyDescent="0.25">
      <c r="K51886"/>
    </row>
    <row r="51887" spans="11:11" x14ac:dyDescent="0.25">
      <c r="K51887"/>
    </row>
    <row r="51888" spans="11:11" x14ac:dyDescent="0.25">
      <c r="K51888"/>
    </row>
    <row r="51889" spans="11:11" x14ac:dyDescent="0.25">
      <c r="K51889"/>
    </row>
    <row r="51890" spans="11:11" x14ac:dyDescent="0.25">
      <c r="K51890"/>
    </row>
    <row r="51891" spans="11:11" x14ac:dyDescent="0.25">
      <c r="K51891"/>
    </row>
    <row r="51892" spans="11:11" x14ac:dyDescent="0.25">
      <c r="K51892"/>
    </row>
    <row r="51893" spans="11:11" x14ac:dyDescent="0.25">
      <c r="K51893"/>
    </row>
    <row r="51894" spans="11:11" x14ac:dyDescent="0.25">
      <c r="K51894"/>
    </row>
    <row r="51895" spans="11:11" x14ac:dyDescent="0.25">
      <c r="K51895"/>
    </row>
    <row r="51896" spans="11:11" x14ac:dyDescent="0.25">
      <c r="K51896"/>
    </row>
    <row r="51897" spans="11:11" x14ac:dyDescent="0.25">
      <c r="K51897"/>
    </row>
    <row r="51898" spans="11:11" x14ac:dyDescent="0.25">
      <c r="K51898"/>
    </row>
    <row r="51899" spans="11:11" x14ac:dyDescent="0.25">
      <c r="K51899"/>
    </row>
    <row r="51900" spans="11:11" x14ac:dyDescent="0.25">
      <c r="K51900"/>
    </row>
    <row r="51901" spans="11:11" x14ac:dyDescent="0.25">
      <c r="K51901"/>
    </row>
    <row r="51902" spans="11:11" x14ac:dyDescent="0.25">
      <c r="K51902"/>
    </row>
    <row r="51903" spans="11:11" x14ac:dyDescent="0.25">
      <c r="K51903"/>
    </row>
    <row r="51904" spans="11:11" x14ac:dyDescent="0.25">
      <c r="K51904"/>
    </row>
    <row r="51905" spans="11:11" x14ac:dyDescent="0.25">
      <c r="K51905"/>
    </row>
    <row r="51906" spans="11:11" x14ac:dyDescent="0.25">
      <c r="K51906"/>
    </row>
    <row r="51907" spans="11:11" x14ac:dyDescent="0.25">
      <c r="K51907"/>
    </row>
    <row r="51908" spans="11:11" x14ac:dyDescent="0.25">
      <c r="K51908"/>
    </row>
    <row r="51909" spans="11:11" x14ac:dyDescent="0.25">
      <c r="K51909"/>
    </row>
    <row r="51910" spans="11:11" x14ac:dyDescent="0.25">
      <c r="K51910"/>
    </row>
    <row r="51911" spans="11:11" x14ac:dyDescent="0.25">
      <c r="K51911"/>
    </row>
    <row r="51912" spans="11:11" x14ac:dyDescent="0.25">
      <c r="K51912"/>
    </row>
    <row r="51913" spans="11:11" x14ac:dyDescent="0.25">
      <c r="K51913"/>
    </row>
    <row r="51914" spans="11:11" x14ac:dyDescent="0.25">
      <c r="K51914"/>
    </row>
    <row r="51915" spans="11:11" x14ac:dyDescent="0.25">
      <c r="K51915"/>
    </row>
    <row r="51916" spans="11:11" x14ac:dyDescent="0.25">
      <c r="K51916"/>
    </row>
    <row r="51917" spans="11:11" x14ac:dyDescent="0.25">
      <c r="K51917"/>
    </row>
    <row r="51918" spans="11:11" x14ac:dyDescent="0.25">
      <c r="K51918"/>
    </row>
    <row r="51919" spans="11:11" x14ac:dyDescent="0.25">
      <c r="K51919"/>
    </row>
    <row r="51920" spans="11:11" x14ac:dyDescent="0.25">
      <c r="K51920"/>
    </row>
    <row r="51921" spans="11:11" x14ac:dyDescent="0.25">
      <c r="K51921"/>
    </row>
    <row r="51922" spans="11:11" x14ac:dyDescent="0.25">
      <c r="K51922"/>
    </row>
    <row r="51923" spans="11:11" x14ac:dyDescent="0.25">
      <c r="K51923"/>
    </row>
    <row r="51924" spans="11:11" x14ac:dyDescent="0.25">
      <c r="K51924"/>
    </row>
    <row r="51925" spans="11:11" x14ac:dyDescent="0.25">
      <c r="K51925"/>
    </row>
    <row r="51926" spans="11:11" x14ac:dyDescent="0.25">
      <c r="K51926"/>
    </row>
    <row r="51927" spans="11:11" x14ac:dyDescent="0.25">
      <c r="K51927"/>
    </row>
    <row r="51928" spans="11:11" x14ac:dyDescent="0.25">
      <c r="K51928"/>
    </row>
    <row r="51929" spans="11:11" x14ac:dyDescent="0.25">
      <c r="K51929"/>
    </row>
    <row r="51930" spans="11:11" x14ac:dyDescent="0.25">
      <c r="K51930"/>
    </row>
    <row r="51931" spans="11:11" x14ac:dyDescent="0.25">
      <c r="K51931"/>
    </row>
    <row r="51932" spans="11:11" x14ac:dyDescent="0.25">
      <c r="K51932"/>
    </row>
    <row r="51933" spans="11:11" x14ac:dyDescent="0.25">
      <c r="K51933"/>
    </row>
    <row r="51934" spans="11:11" x14ac:dyDescent="0.25">
      <c r="K51934"/>
    </row>
    <row r="51935" spans="11:11" x14ac:dyDescent="0.25">
      <c r="K51935"/>
    </row>
    <row r="51936" spans="11:11" x14ac:dyDescent="0.25">
      <c r="K51936"/>
    </row>
    <row r="51937" spans="11:11" x14ac:dyDescent="0.25">
      <c r="K51937"/>
    </row>
    <row r="51938" spans="11:11" x14ac:dyDescent="0.25">
      <c r="K51938"/>
    </row>
    <row r="51939" spans="11:11" x14ac:dyDescent="0.25">
      <c r="K51939"/>
    </row>
    <row r="51940" spans="11:11" x14ac:dyDescent="0.25">
      <c r="K51940"/>
    </row>
    <row r="51941" spans="11:11" x14ac:dyDescent="0.25">
      <c r="K51941"/>
    </row>
    <row r="51942" spans="11:11" x14ac:dyDescent="0.25">
      <c r="K51942"/>
    </row>
    <row r="51943" spans="11:11" x14ac:dyDescent="0.25">
      <c r="K51943"/>
    </row>
    <row r="51944" spans="11:11" x14ac:dyDescent="0.25">
      <c r="K51944"/>
    </row>
    <row r="51945" spans="11:11" x14ac:dyDescent="0.25">
      <c r="K51945"/>
    </row>
    <row r="51946" spans="11:11" x14ac:dyDescent="0.25">
      <c r="K51946"/>
    </row>
    <row r="51947" spans="11:11" x14ac:dyDescent="0.25">
      <c r="K51947"/>
    </row>
    <row r="51948" spans="11:11" x14ac:dyDescent="0.25">
      <c r="K51948"/>
    </row>
    <row r="51949" spans="11:11" x14ac:dyDescent="0.25">
      <c r="K51949"/>
    </row>
    <row r="51950" spans="11:11" x14ac:dyDescent="0.25">
      <c r="K51950"/>
    </row>
    <row r="51951" spans="11:11" x14ac:dyDescent="0.25">
      <c r="K51951"/>
    </row>
    <row r="51952" spans="11:11" x14ac:dyDescent="0.25">
      <c r="K51952"/>
    </row>
    <row r="51953" spans="11:11" x14ac:dyDescent="0.25">
      <c r="K51953"/>
    </row>
    <row r="51954" spans="11:11" x14ac:dyDescent="0.25">
      <c r="K51954"/>
    </row>
    <row r="51955" spans="11:11" x14ac:dyDescent="0.25">
      <c r="K51955"/>
    </row>
    <row r="51956" spans="11:11" x14ac:dyDescent="0.25">
      <c r="K51956"/>
    </row>
    <row r="51957" spans="11:11" x14ac:dyDescent="0.25">
      <c r="K51957"/>
    </row>
    <row r="51958" spans="11:11" x14ac:dyDescent="0.25">
      <c r="K51958"/>
    </row>
    <row r="51959" spans="11:11" x14ac:dyDescent="0.25">
      <c r="K51959"/>
    </row>
    <row r="51960" spans="11:11" x14ac:dyDescent="0.25">
      <c r="K51960"/>
    </row>
    <row r="51961" spans="11:11" x14ac:dyDescent="0.25">
      <c r="K51961"/>
    </row>
    <row r="51962" spans="11:11" x14ac:dyDescent="0.25">
      <c r="K51962"/>
    </row>
    <row r="51963" spans="11:11" x14ac:dyDescent="0.25">
      <c r="K51963"/>
    </row>
    <row r="51964" spans="11:11" x14ac:dyDescent="0.25">
      <c r="K51964"/>
    </row>
    <row r="51965" spans="11:11" x14ac:dyDescent="0.25">
      <c r="K51965"/>
    </row>
    <row r="51966" spans="11:11" x14ac:dyDescent="0.25">
      <c r="K51966"/>
    </row>
    <row r="51967" spans="11:11" x14ac:dyDescent="0.25">
      <c r="K51967"/>
    </row>
    <row r="51968" spans="11:11" x14ac:dyDescent="0.25">
      <c r="K51968"/>
    </row>
    <row r="51969" spans="11:11" x14ac:dyDescent="0.25">
      <c r="K51969"/>
    </row>
    <row r="51970" spans="11:11" x14ac:dyDescent="0.25">
      <c r="K51970"/>
    </row>
    <row r="51971" spans="11:11" x14ac:dyDescent="0.25">
      <c r="K51971"/>
    </row>
    <row r="51972" spans="11:11" x14ac:dyDescent="0.25">
      <c r="K51972"/>
    </row>
    <row r="51973" spans="11:11" x14ac:dyDescent="0.25">
      <c r="K51973"/>
    </row>
    <row r="51974" spans="11:11" x14ac:dyDescent="0.25">
      <c r="K51974"/>
    </row>
    <row r="51975" spans="11:11" x14ac:dyDescent="0.25">
      <c r="K51975"/>
    </row>
    <row r="51976" spans="11:11" x14ac:dyDescent="0.25">
      <c r="K51976"/>
    </row>
    <row r="51977" spans="11:11" x14ac:dyDescent="0.25">
      <c r="K51977"/>
    </row>
    <row r="51978" spans="11:11" x14ac:dyDescent="0.25">
      <c r="K51978"/>
    </row>
    <row r="51979" spans="11:11" x14ac:dyDescent="0.25">
      <c r="K51979"/>
    </row>
    <row r="51980" spans="11:11" x14ac:dyDescent="0.25">
      <c r="K51980"/>
    </row>
    <row r="51981" spans="11:11" x14ac:dyDescent="0.25">
      <c r="K51981"/>
    </row>
    <row r="51982" spans="11:11" x14ac:dyDescent="0.25">
      <c r="K51982"/>
    </row>
    <row r="51983" spans="11:11" x14ac:dyDescent="0.25">
      <c r="K51983"/>
    </row>
    <row r="51984" spans="11:11" x14ac:dyDescent="0.25">
      <c r="K51984"/>
    </row>
    <row r="51985" spans="11:11" x14ac:dyDescent="0.25">
      <c r="K51985"/>
    </row>
    <row r="51986" spans="11:11" x14ac:dyDescent="0.25">
      <c r="K51986"/>
    </row>
    <row r="51987" spans="11:11" x14ac:dyDescent="0.25">
      <c r="K51987"/>
    </row>
    <row r="51988" spans="11:11" x14ac:dyDescent="0.25">
      <c r="K51988"/>
    </row>
    <row r="51989" spans="11:11" x14ac:dyDescent="0.25">
      <c r="K51989"/>
    </row>
    <row r="51990" spans="11:11" x14ac:dyDescent="0.25">
      <c r="K51990"/>
    </row>
    <row r="51991" spans="11:11" x14ac:dyDescent="0.25">
      <c r="K51991"/>
    </row>
    <row r="51992" spans="11:11" x14ac:dyDescent="0.25">
      <c r="K51992"/>
    </row>
    <row r="51993" spans="11:11" x14ac:dyDescent="0.25">
      <c r="K51993"/>
    </row>
    <row r="51994" spans="11:11" x14ac:dyDescent="0.25">
      <c r="K51994"/>
    </row>
    <row r="51995" spans="11:11" x14ac:dyDescent="0.25">
      <c r="K51995"/>
    </row>
    <row r="51996" spans="11:11" x14ac:dyDescent="0.25">
      <c r="K51996"/>
    </row>
    <row r="51997" spans="11:11" x14ac:dyDescent="0.25">
      <c r="K51997"/>
    </row>
    <row r="51998" spans="11:11" x14ac:dyDescent="0.25">
      <c r="K51998"/>
    </row>
    <row r="51999" spans="11:11" x14ac:dyDescent="0.25">
      <c r="K51999"/>
    </row>
    <row r="52000" spans="11:11" x14ac:dyDescent="0.25">
      <c r="K52000"/>
    </row>
    <row r="52001" spans="11:11" x14ac:dyDescent="0.25">
      <c r="K52001"/>
    </row>
    <row r="52002" spans="11:11" x14ac:dyDescent="0.25">
      <c r="K52002"/>
    </row>
    <row r="52003" spans="11:11" x14ac:dyDescent="0.25">
      <c r="K52003"/>
    </row>
    <row r="52004" spans="11:11" x14ac:dyDescent="0.25">
      <c r="K52004"/>
    </row>
    <row r="52005" spans="11:11" x14ac:dyDescent="0.25">
      <c r="K52005"/>
    </row>
    <row r="52006" spans="11:11" x14ac:dyDescent="0.25">
      <c r="K52006"/>
    </row>
    <row r="52007" spans="11:11" x14ac:dyDescent="0.25">
      <c r="K52007"/>
    </row>
    <row r="52008" spans="11:11" x14ac:dyDescent="0.25">
      <c r="K52008"/>
    </row>
    <row r="52009" spans="11:11" x14ac:dyDescent="0.25">
      <c r="K52009"/>
    </row>
    <row r="52010" spans="11:11" x14ac:dyDescent="0.25">
      <c r="K52010"/>
    </row>
    <row r="52011" spans="11:11" x14ac:dyDescent="0.25">
      <c r="K52011"/>
    </row>
    <row r="52012" spans="11:11" x14ac:dyDescent="0.25">
      <c r="K52012"/>
    </row>
    <row r="52013" spans="11:11" x14ac:dyDescent="0.25">
      <c r="K52013"/>
    </row>
    <row r="52014" spans="11:11" x14ac:dyDescent="0.25">
      <c r="K52014"/>
    </row>
    <row r="52015" spans="11:11" x14ac:dyDescent="0.25">
      <c r="K52015"/>
    </row>
    <row r="52016" spans="11:11" x14ac:dyDescent="0.25">
      <c r="K52016"/>
    </row>
    <row r="52017" spans="11:11" x14ac:dyDescent="0.25">
      <c r="K52017"/>
    </row>
    <row r="52018" spans="11:11" x14ac:dyDescent="0.25">
      <c r="K52018"/>
    </row>
    <row r="52019" spans="11:11" x14ac:dyDescent="0.25">
      <c r="K52019"/>
    </row>
    <row r="52020" spans="11:11" x14ac:dyDescent="0.25">
      <c r="K52020"/>
    </row>
    <row r="52021" spans="11:11" x14ac:dyDescent="0.25">
      <c r="K52021"/>
    </row>
    <row r="52022" spans="11:11" x14ac:dyDescent="0.25">
      <c r="K52022"/>
    </row>
    <row r="52023" spans="11:11" x14ac:dyDescent="0.25">
      <c r="K52023"/>
    </row>
    <row r="52024" spans="11:11" x14ac:dyDescent="0.25">
      <c r="K52024"/>
    </row>
    <row r="52025" spans="11:11" x14ac:dyDescent="0.25">
      <c r="K52025"/>
    </row>
    <row r="52026" spans="11:11" x14ac:dyDescent="0.25">
      <c r="K52026"/>
    </row>
    <row r="52027" spans="11:11" x14ac:dyDescent="0.25">
      <c r="K52027"/>
    </row>
    <row r="52028" spans="11:11" x14ac:dyDescent="0.25">
      <c r="K52028"/>
    </row>
    <row r="52029" spans="11:11" x14ac:dyDescent="0.25">
      <c r="K52029"/>
    </row>
    <row r="52030" spans="11:11" x14ac:dyDescent="0.25">
      <c r="K52030"/>
    </row>
    <row r="52031" spans="11:11" x14ac:dyDescent="0.25">
      <c r="K52031"/>
    </row>
    <row r="52032" spans="11:11" x14ac:dyDescent="0.25">
      <c r="K52032"/>
    </row>
    <row r="52033" spans="11:11" x14ac:dyDescent="0.25">
      <c r="K52033"/>
    </row>
    <row r="52034" spans="11:11" x14ac:dyDescent="0.25">
      <c r="K52034"/>
    </row>
    <row r="52035" spans="11:11" x14ac:dyDescent="0.25">
      <c r="K52035"/>
    </row>
    <row r="52036" spans="11:11" x14ac:dyDescent="0.25">
      <c r="K52036"/>
    </row>
    <row r="52037" spans="11:11" x14ac:dyDescent="0.25">
      <c r="K52037"/>
    </row>
    <row r="52038" spans="11:11" x14ac:dyDescent="0.25">
      <c r="K52038"/>
    </row>
    <row r="52039" spans="11:11" x14ac:dyDescent="0.25">
      <c r="K52039"/>
    </row>
    <row r="52040" spans="11:11" x14ac:dyDescent="0.25">
      <c r="K52040"/>
    </row>
    <row r="52041" spans="11:11" x14ac:dyDescent="0.25">
      <c r="K52041"/>
    </row>
    <row r="52042" spans="11:11" x14ac:dyDescent="0.25">
      <c r="K52042"/>
    </row>
    <row r="52043" spans="11:11" x14ac:dyDescent="0.25">
      <c r="K52043"/>
    </row>
    <row r="52044" spans="11:11" x14ac:dyDescent="0.25">
      <c r="K52044"/>
    </row>
    <row r="52045" spans="11:11" x14ac:dyDescent="0.25">
      <c r="K52045"/>
    </row>
    <row r="52046" spans="11:11" x14ac:dyDescent="0.25">
      <c r="K52046"/>
    </row>
    <row r="52047" spans="11:11" x14ac:dyDescent="0.25">
      <c r="K52047"/>
    </row>
    <row r="52048" spans="11:11" x14ac:dyDescent="0.25">
      <c r="K52048"/>
    </row>
    <row r="52049" spans="11:11" x14ac:dyDescent="0.25">
      <c r="K52049"/>
    </row>
    <row r="52050" spans="11:11" x14ac:dyDescent="0.25">
      <c r="K52050"/>
    </row>
    <row r="52051" spans="11:11" x14ac:dyDescent="0.25">
      <c r="K52051"/>
    </row>
    <row r="52052" spans="11:11" x14ac:dyDescent="0.25">
      <c r="K52052"/>
    </row>
    <row r="52053" spans="11:11" x14ac:dyDescent="0.25">
      <c r="K52053"/>
    </row>
    <row r="52054" spans="11:11" x14ac:dyDescent="0.25">
      <c r="K52054"/>
    </row>
    <row r="52055" spans="11:11" x14ac:dyDescent="0.25">
      <c r="K52055"/>
    </row>
    <row r="52056" spans="11:11" x14ac:dyDescent="0.25">
      <c r="K52056"/>
    </row>
    <row r="52057" spans="11:11" x14ac:dyDescent="0.25">
      <c r="K52057"/>
    </row>
    <row r="52058" spans="11:11" x14ac:dyDescent="0.25">
      <c r="K52058"/>
    </row>
    <row r="52059" spans="11:11" x14ac:dyDescent="0.25">
      <c r="K52059"/>
    </row>
    <row r="52060" spans="11:11" x14ac:dyDescent="0.25">
      <c r="K52060"/>
    </row>
    <row r="52061" spans="11:11" x14ac:dyDescent="0.25">
      <c r="K52061"/>
    </row>
    <row r="52062" spans="11:11" x14ac:dyDescent="0.25">
      <c r="K52062"/>
    </row>
    <row r="52063" spans="11:11" x14ac:dyDescent="0.25">
      <c r="K52063"/>
    </row>
    <row r="52064" spans="11:11" x14ac:dyDescent="0.25">
      <c r="K52064"/>
    </row>
    <row r="52065" spans="11:11" x14ac:dyDescent="0.25">
      <c r="K52065"/>
    </row>
    <row r="52066" spans="11:11" x14ac:dyDescent="0.25">
      <c r="K52066"/>
    </row>
    <row r="52067" spans="11:11" x14ac:dyDescent="0.25">
      <c r="K52067"/>
    </row>
    <row r="52068" spans="11:11" x14ac:dyDescent="0.25">
      <c r="K52068"/>
    </row>
    <row r="52069" spans="11:11" x14ac:dyDescent="0.25">
      <c r="K52069"/>
    </row>
    <row r="52070" spans="11:11" x14ac:dyDescent="0.25">
      <c r="K52070"/>
    </row>
    <row r="52071" spans="11:11" x14ac:dyDescent="0.25">
      <c r="K52071"/>
    </row>
    <row r="52072" spans="11:11" x14ac:dyDescent="0.25">
      <c r="K52072"/>
    </row>
    <row r="52073" spans="11:11" x14ac:dyDescent="0.25">
      <c r="K52073"/>
    </row>
    <row r="52074" spans="11:11" x14ac:dyDescent="0.25">
      <c r="K52074"/>
    </row>
    <row r="52075" spans="11:11" x14ac:dyDescent="0.25">
      <c r="K52075"/>
    </row>
    <row r="52076" spans="11:11" x14ac:dyDescent="0.25">
      <c r="K52076"/>
    </row>
    <row r="52077" spans="11:11" x14ac:dyDescent="0.25">
      <c r="K52077"/>
    </row>
    <row r="52078" spans="11:11" x14ac:dyDescent="0.25">
      <c r="K52078"/>
    </row>
    <row r="52079" spans="11:11" x14ac:dyDescent="0.25">
      <c r="K52079"/>
    </row>
    <row r="52080" spans="11:11" x14ac:dyDescent="0.25">
      <c r="K52080"/>
    </row>
    <row r="52081" spans="11:11" x14ac:dyDescent="0.25">
      <c r="K52081"/>
    </row>
    <row r="52082" spans="11:11" x14ac:dyDescent="0.25">
      <c r="K52082"/>
    </row>
    <row r="52083" spans="11:11" x14ac:dyDescent="0.25">
      <c r="K52083"/>
    </row>
    <row r="52084" spans="11:11" x14ac:dyDescent="0.25">
      <c r="K52084"/>
    </row>
    <row r="52085" spans="11:11" x14ac:dyDescent="0.25">
      <c r="K52085"/>
    </row>
    <row r="52086" spans="11:11" x14ac:dyDescent="0.25">
      <c r="K52086"/>
    </row>
    <row r="52087" spans="11:11" x14ac:dyDescent="0.25">
      <c r="K52087"/>
    </row>
    <row r="52088" spans="11:11" x14ac:dyDescent="0.25">
      <c r="K52088"/>
    </row>
    <row r="52089" spans="11:11" x14ac:dyDescent="0.25">
      <c r="K52089"/>
    </row>
    <row r="52090" spans="11:11" x14ac:dyDescent="0.25">
      <c r="K52090"/>
    </row>
    <row r="52091" spans="11:11" x14ac:dyDescent="0.25">
      <c r="K52091"/>
    </row>
    <row r="52092" spans="11:11" x14ac:dyDescent="0.25">
      <c r="K52092"/>
    </row>
    <row r="52093" spans="11:11" x14ac:dyDescent="0.25">
      <c r="K52093"/>
    </row>
    <row r="52094" spans="11:11" x14ac:dyDescent="0.25">
      <c r="K52094"/>
    </row>
    <row r="52095" spans="11:11" x14ac:dyDescent="0.25">
      <c r="K52095"/>
    </row>
    <row r="52096" spans="11:11" x14ac:dyDescent="0.25">
      <c r="K52096"/>
    </row>
    <row r="52097" spans="11:11" x14ac:dyDescent="0.25">
      <c r="K52097"/>
    </row>
    <row r="52098" spans="11:11" x14ac:dyDescent="0.25">
      <c r="K52098"/>
    </row>
    <row r="52099" spans="11:11" x14ac:dyDescent="0.25">
      <c r="K52099"/>
    </row>
    <row r="52100" spans="11:11" x14ac:dyDescent="0.25">
      <c r="K52100"/>
    </row>
    <row r="52101" spans="11:11" x14ac:dyDescent="0.25">
      <c r="K52101"/>
    </row>
    <row r="52102" spans="11:11" x14ac:dyDescent="0.25">
      <c r="K52102"/>
    </row>
    <row r="52103" spans="11:11" x14ac:dyDescent="0.25">
      <c r="K52103"/>
    </row>
    <row r="52104" spans="11:11" x14ac:dyDescent="0.25">
      <c r="K52104"/>
    </row>
    <row r="52105" spans="11:11" x14ac:dyDescent="0.25">
      <c r="K52105"/>
    </row>
    <row r="52106" spans="11:11" x14ac:dyDescent="0.25">
      <c r="K52106"/>
    </row>
    <row r="52107" spans="11:11" x14ac:dyDescent="0.25">
      <c r="K52107"/>
    </row>
    <row r="52108" spans="11:11" x14ac:dyDescent="0.25">
      <c r="K52108"/>
    </row>
    <row r="52109" spans="11:11" x14ac:dyDescent="0.25">
      <c r="K52109"/>
    </row>
    <row r="52110" spans="11:11" x14ac:dyDescent="0.25">
      <c r="K52110"/>
    </row>
    <row r="52111" spans="11:11" x14ac:dyDescent="0.25">
      <c r="K52111"/>
    </row>
    <row r="52112" spans="11:11" x14ac:dyDescent="0.25">
      <c r="K52112"/>
    </row>
    <row r="52113" spans="11:11" x14ac:dyDescent="0.25">
      <c r="K52113"/>
    </row>
    <row r="52114" spans="11:11" x14ac:dyDescent="0.25">
      <c r="K52114"/>
    </row>
    <row r="52115" spans="11:11" x14ac:dyDescent="0.25">
      <c r="K52115"/>
    </row>
    <row r="52116" spans="11:11" x14ac:dyDescent="0.25">
      <c r="K52116"/>
    </row>
    <row r="52117" spans="11:11" x14ac:dyDescent="0.25">
      <c r="K52117"/>
    </row>
    <row r="52118" spans="11:11" x14ac:dyDescent="0.25">
      <c r="K52118"/>
    </row>
    <row r="52119" spans="11:11" x14ac:dyDescent="0.25">
      <c r="K52119"/>
    </row>
    <row r="52120" spans="11:11" x14ac:dyDescent="0.25">
      <c r="K52120"/>
    </row>
    <row r="52121" spans="11:11" x14ac:dyDescent="0.25">
      <c r="K52121"/>
    </row>
    <row r="52122" spans="11:11" x14ac:dyDescent="0.25">
      <c r="K52122"/>
    </row>
    <row r="52123" spans="11:11" x14ac:dyDescent="0.25">
      <c r="K52123"/>
    </row>
    <row r="52124" spans="11:11" x14ac:dyDescent="0.25">
      <c r="K52124"/>
    </row>
    <row r="52125" spans="11:11" x14ac:dyDescent="0.25">
      <c r="K52125"/>
    </row>
    <row r="52126" spans="11:11" x14ac:dyDescent="0.25">
      <c r="K52126"/>
    </row>
    <row r="52127" spans="11:11" x14ac:dyDescent="0.25">
      <c r="K52127"/>
    </row>
    <row r="52128" spans="11:11" x14ac:dyDescent="0.25">
      <c r="K52128"/>
    </row>
    <row r="52129" spans="11:11" x14ac:dyDescent="0.25">
      <c r="K52129"/>
    </row>
    <row r="52130" spans="11:11" x14ac:dyDescent="0.25">
      <c r="K52130"/>
    </row>
    <row r="52131" spans="11:11" x14ac:dyDescent="0.25">
      <c r="K52131"/>
    </row>
    <row r="52132" spans="11:11" x14ac:dyDescent="0.25">
      <c r="K52132"/>
    </row>
    <row r="52133" spans="11:11" x14ac:dyDescent="0.25">
      <c r="K52133"/>
    </row>
    <row r="52134" spans="11:11" x14ac:dyDescent="0.25">
      <c r="K52134"/>
    </row>
    <row r="52135" spans="11:11" x14ac:dyDescent="0.25">
      <c r="K52135"/>
    </row>
    <row r="52136" spans="11:11" x14ac:dyDescent="0.25">
      <c r="K52136"/>
    </row>
    <row r="52137" spans="11:11" x14ac:dyDescent="0.25">
      <c r="K52137"/>
    </row>
    <row r="52138" spans="11:11" x14ac:dyDescent="0.25">
      <c r="K52138"/>
    </row>
    <row r="52139" spans="11:11" x14ac:dyDescent="0.25">
      <c r="K52139"/>
    </row>
    <row r="52140" spans="11:11" x14ac:dyDescent="0.25">
      <c r="K52140"/>
    </row>
    <row r="52141" spans="11:11" x14ac:dyDescent="0.25">
      <c r="K52141"/>
    </row>
    <row r="52142" spans="11:11" x14ac:dyDescent="0.25">
      <c r="K52142"/>
    </row>
    <row r="52143" spans="11:11" x14ac:dyDescent="0.25">
      <c r="K52143"/>
    </row>
    <row r="52144" spans="11:11" x14ac:dyDescent="0.25">
      <c r="K52144"/>
    </row>
    <row r="52145" spans="11:11" x14ac:dyDescent="0.25">
      <c r="K52145"/>
    </row>
    <row r="52146" spans="11:11" x14ac:dyDescent="0.25">
      <c r="K52146"/>
    </row>
    <row r="52147" spans="11:11" x14ac:dyDescent="0.25">
      <c r="K52147"/>
    </row>
    <row r="52148" spans="11:11" x14ac:dyDescent="0.25">
      <c r="K52148"/>
    </row>
    <row r="52149" spans="11:11" x14ac:dyDescent="0.25">
      <c r="K52149"/>
    </row>
    <row r="52150" spans="11:11" x14ac:dyDescent="0.25">
      <c r="K52150"/>
    </row>
    <row r="52151" spans="11:11" x14ac:dyDescent="0.25">
      <c r="K52151"/>
    </row>
    <row r="52152" spans="11:11" x14ac:dyDescent="0.25">
      <c r="K52152"/>
    </row>
    <row r="52153" spans="11:11" x14ac:dyDescent="0.25">
      <c r="K52153"/>
    </row>
    <row r="52154" spans="11:11" x14ac:dyDescent="0.25">
      <c r="K52154"/>
    </row>
    <row r="52155" spans="11:11" x14ac:dyDescent="0.25">
      <c r="K52155"/>
    </row>
    <row r="52156" spans="11:11" x14ac:dyDescent="0.25">
      <c r="K52156"/>
    </row>
    <row r="52157" spans="11:11" x14ac:dyDescent="0.25">
      <c r="K52157"/>
    </row>
    <row r="52158" spans="11:11" x14ac:dyDescent="0.25">
      <c r="K52158"/>
    </row>
    <row r="52159" spans="11:11" x14ac:dyDescent="0.25">
      <c r="K52159"/>
    </row>
    <row r="52160" spans="11:11" x14ac:dyDescent="0.25">
      <c r="K52160"/>
    </row>
    <row r="52161" spans="11:11" x14ac:dyDescent="0.25">
      <c r="K52161"/>
    </row>
    <row r="52162" spans="11:11" x14ac:dyDescent="0.25">
      <c r="K52162"/>
    </row>
    <row r="52163" spans="11:11" x14ac:dyDescent="0.25">
      <c r="K52163"/>
    </row>
    <row r="52164" spans="11:11" x14ac:dyDescent="0.25">
      <c r="K52164"/>
    </row>
    <row r="52165" spans="11:11" x14ac:dyDescent="0.25">
      <c r="K52165"/>
    </row>
    <row r="52166" spans="11:11" x14ac:dyDescent="0.25">
      <c r="K52166"/>
    </row>
    <row r="52167" spans="11:11" x14ac:dyDescent="0.25">
      <c r="K52167"/>
    </row>
    <row r="52168" spans="11:11" x14ac:dyDescent="0.25">
      <c r="K52168"/>
    </row>
    <row r="52169" spans="11:11" x14ac:dyDescent="0.25">
      <c r="K52169"/>
    </row>
    <row r="52170" spans="11:11" x14ac:dyDescent="0.25">
      <c r="K52170"/>
    </row>
    <row r="52171" spans="11:11" x14ac:dyDescent="0.25">
      <c r="K52171"/>
    </row>
    <row r="52172" spans="11:11" x14ac:dyDescent="0.25">
      <c r="K52172"/>
    </row>
    <row r="52173" spans="11:11" x14ac:dyDescent="0.25">
      <c r="K52173"/>
    </row>
    <row r="52174" spans="11:11" x14ac:dyDescent="0.25">
      <c r="K52174"/>
    </row>
    <row r="52175" spans="11:11" x14ac:dyDescent="0.25">
      <c r="K52175"/>
    </row>
    <row r="52176" spans="11:11" x14ac:dyDescent="0.25">
      <c r="K52176"/>
    </row>
    <row r="52177" spans="11:11" x14ac:dyDescent="0.25">
      <c r="K52177"/>
    </row>
    <row r="52178" spans="11:11" x14ac:dyDescent="0.25">
      <c r="K52178"/>
    </row>
    <row r="52179" spans="11:11" x14ac:dyDescent="0.25">
      <c r="K52179"/>
    </row>
    <row r="52180" spans="11:11" x14ac:dyDescent="0.25">
      <c r="K52180"/>
    </row>
    <row r="52181" spans="11:11" x14ac:dyDescent="0.25">
      <c r="K52181"/>
    </row>
    <row r="52182" spans="11:11" x14ac:dyDescent="0.25">
      <c r="K52182"/>
    </row>
    <row r="52183" spans="11:11" x14ac:dyDescent="0.25">
      <c r="K52183"/>
    </row>
    <row r="52184" spans="11:11" x14ac:dyDescent="0.25">
      <c r="K52184"/>
    </row>
    <row r="52185" spans="11:11" x14ac:dyDescent="0.25">
      <c r="K52185"/>
    </row>
    <row r="52186" spans="11:11" x14ac:dyDescent="0.25">
      <c r="K52186"/>
    </row>
    <row r="52187" spans="11:11" x14ac:dyDescent="0.25">
      <c r="K52187"/>
    </row>
    <row r="52188" spans="11:11" x14ac:dyDescent="0.25">
      <c r="K52188"/>
    </row>
    <row r="52189" spans="11:11" x14ac:dyDescent="0.25">
      <c r="K52189"/>
    </row>
    <row r="52190" spans="11:11" x14ac:dyDescent="0.25">
      <c r="K52190"/>
    </row>
    <row r="52191" spans="11:11" x14ac:dyDescent="0.25">
      <c r="K52191"/>
    </row>
    <row r="52192" spans="11:11" x14ac:dyDescent="0.25">
      <c r="K52192"/>
    </row>
    <row r="52193" spans="11:11" x14ac:dyDescent="0.25">
      <c r="K52193"/>
    </row>
    <row r="52194" spans="11:11" x14ac:dyDescent="0.25">
      <c r="K52194"/>
    </row>
    <row r="52195" spans="11:11" x14ac:dyDescent="0.25">
      <c r="K52195"/>
    </row>
    <row r="52196" spans="11:11" x14ac:dyDescent="0.25">
      <c r="K52196"/>
    </row>
    <row r="52197" spans="11:11" x14ac:dyDescent="0.25">
      <c r="K52197"/>
    </row>
    <row r="52198" spans="11:11" x14ac:dyDescent="0.25">
      <c r="K52198"/>
    </row>
    <row r="52199" spans="11:11" x14ac:dyDescent="0.25">
      <c r="K52199"/>
    </row>
    <row r="52200" spans="11:11" x14ac:dyDescent="0.25">
      <c r="K52200"/>
    </row>
    <row r="52201" spans="11:11" x14ac:dyDescent="0.25">
      <c r="K52201"/>
    </row>
    <row r="52202" spans="11:11" x14ac:dyDescent="0.25">
      <c r="K52202"/>
    </row>
    <row r="52203" spans="11:11" x14ac:dyDescent="0.25">
      <c r="K52203"/>
    </row>
    <row r="52204" spans="11:11" x14ac:dyDescent="0.25">
      <c r="K52204"/>
    </row>
    <row r="52205" spans="11:11" x14ac:dyDescent="0.25">
      <c r="K52205"/>
    </row>
    <row r="52206" spans="11:11" x14ac:dyDescent="0.25">
      <c r="K52206"/>
    </row>
    <row r="52207" spans="11:11" x14ac:dyDescent="0.25">
      <c r="K52207"/>
    </row>
    <row r="52208" spans="11:11" x14ac:dyDescent="0.25">
      <c r="K52208"/>
    </row>
    <row r="52209" spans="11:11" x14ac:dyDescent="0.25">
      <c r="K52209"/>
    </row>
    <row r="52210" spans="11:11" x14ac:dyDescent="0.25">
      <c r="K52210"/>
    </row>
    <row r="52211" spans="11:11" x14ac:dyDescent="0.25">
      <c r="K52211"/>
    </row>
    <row r="52212" spans="11:11" x14ac:dyDescent="0.25">
      <c r="K52212"/>
    </row>
    <row r="52213" spans="11:11" x14ac:dyDescent="0.25">
      <c r="K52213"/>
    </row>
    <row r="52214" spans="11:11" x14ac:dyDescent="0.25">
      <c r="K52214"/>
    </row>
    <row r="52215" spans="11:11" x14ac:dyDescent="0.25">
      <c r="K52215"/>
    </row>
    <row r="52216" spans="11:11" x14ac:dyDescent="0.25">
      <c r="K52216"/>
    </row>
    <row r="52217" spans="11:11" x14ac:dyDescent="0.25">
      <c r="K52217"/>
    </row>
    <row r="52218" spans="11:11" x14ac:dyDescent="0.25">
      <c r="K52218"/>
    </row>
    <row r="52219" spans="11:11" x14ac:dyDescent="0.25">
      <c r="K52219"/>
    </row>
    <row r="52220" spans="11:11" x14ac:dyDescent="0.25">
      <c r="K52220"/>
    </row>
    <row r="52221" spans="11:11" x14ac:dyDescent="0.25">
      <c r="K52221"/>
    </row>
    <row r="52222" spans="11:11" x14ac:dyDescent="0.25">
      <c r="K52222"/>
    </row>
    <row r="52223" spans="11:11" x14ac:dyDescent="0.25">
      <c r="K52223"/>
    </row>
    <row r="52224" spans="11:11" x14ac:dyDescent="0.25">
      <c r="K52224"/>
    </row>
    <row r="52225" spans="11:11" x14ac:dyDescent="0.25">
      <c r="K52225"/>
    </row>
    <row r="52226" spans="11:11" x14ac:dyDescent="0.25">
      <c r="K52226"/>
    </row>
    <row r="52227" spans="11:11" x14ac:dyDescent="0.25">
      <c r="K52227"/>
    </row>
    <row r="52228" spans="11:11" x14ac:dyDescent="0.25">
      <c r="K52228"/>
    </row>
    <row r="52229" spans="11:11" x14ac:dyDescent="0.25">
      <c r="K52229"/>
    </row>
    <row r="52230" spans="11:11" x14ac:dyDescent="0.25">
      <c r="K52230"/>
    </row>
    <row r="52231" spans="11:11" x14ac:dyDescent="0.25">
      <c r="K52231"/>
    </row>
    <row r="52232" spans="11:11" x14ac:dyDescent="0.25">
      <c r="K52232"/>
    </row>
    <row r="52233" spans="11:11" x14ac:dyDescent="0.25">
      <c r="K52233"/>
    </row>
    <row r="52234" spans="11:11" x14ac:dyDescent="0.25">
      <c r="K52234"/>
    </row>
    <row r="52235" spans="11:11" x14ac:dyDescent="0.25">
      <c r="K52235"/>
    </row>
    <row r="52236" spans="11:11" x14ac:dyDescent="0.25">
      <c r="K52236"/>
    </row>
    <row r="52237" spans="11:11" x14ac:dyDescent="0.25">
      <c r="K52237"/>
    </row>
    <row r="52238" spans="11:11" x14ac:dyDescent="0.25">
      <c r="K52238"/>
    </row>
    <row r="52239" spans="11:11" x14ac:dyDescent="0.25">
      <c r="K52239"/>
    </row>
    <row r="52240" spans="11:11" x14ac:dyDescent="0.25">
      <c r="K52240"/>
    </row>
    <row r="52241" spans="11:11" x14ac:dyDescent="0.25">
      <c r="K52241"/>
    </row>
    <row r="52242" spans="11:11" x14ac:dyDescent="0.25">
      <c r="K52242"/>
    </row>
    <row r="52243" spans="11:11" x14ac:dyDescent="0.25">
      <c r="K52243"/>
    </row>
    <row r="52244" spans="11:11" x14ac:dyDescent="0.25">
      <c r="K52244"/>
    </row>
    <row r="52245" spans="11:11" x14ac:dyDescent="0.25">
      <c r="K52245"/>
    </row>
    <row r="52246" spans="11:11" x14ac:dyDescent="0.25">
      <c r="K52246"/>
    </row>
    <row r="52247" spans="11:11" x14ac:dyDescent="0.25">
      <c r="K52247"/>
    </row>
    <row r="52248" spans="11:11" x14ac:dyDescent="0.25">
      <c r="K52248"/>
    </row>
    <row r="52249" spans="11:11" x14ac:dyDescent="0.25">
      <c r="K52249"/>
    </row>
    <row r="52250" spans="11:11" x14ac:dyDescent="0.25">
      <c r="K52250"/>
    </row>
    <row r="52251" spans="11:11" x14ac:dyDescent="0.25">
      <c r="K52251"/>
    </row>
    <row r="52252" spans="11:11" x14ac:dyDescent="0.25">
      <c r="K52252"/>
    </row>
    <row r="52253" spans="11:11" x14ac:dyDescent="0.25">
      <c r="K52253"/>
    </row>
    <row r="52254" spans="11:11" x14ac:dyDescent="0.25">
      <c r="K52254"/>
    </row>
    <row r="52255" spans="11:11" x14ac:dyDescent="0.25">
      <c r="K52255"/>
    </row>
    <row r="52256" spans="11:11" x14ac:dyDescent="0.25">
      <c r="K52256"/>
    </row>
    <row r="52257" spans="11:11" x14ac:dyDescent="0.25">
      <c r="K52257"/>
    </row>
    <row r="52258" spans="11:11" x14ac:dyDescent="0.25">
      <c r="K52258"/>
    </row>
    <row r="52259" spans="11:11" x14ac:dyDescent="0.25">
      <c r="K52259"/>
    </row>
    <row r="52260" spans="11:11" x14ac:dyDescent="0.25">
      <c r="K52260"/>
    </row>
    <row r="52261" spans="11:11" x14ac:dyDescent="0.25">
      <c r="K52261"/>
    </row>
    <row r="52262" spans="11:11" x14ac:dyDescent="0.25">
      <c r="K52262"/>
    </row>
    <row r="52263" spans="11:11" x14ac:dyDescent="0.25">
      <c r="K52263"/>
    </row>
    <row r="52264" spans="11:11" x14ac:dyDescent="0.25">
      <c r="K52264"/>
    </row>
    <row r="52265" spans="11:11" x14ac:dyDescent="0.25">
      <c r="K52265"/>
    </row>
    <row r="52266" spans="11:11" x14ac:dyDescent="0.25">
      <c r="K52266"/>
    </row>
    <row r="52267" spans="11:11" x14ac:dyDescent="0.25">
      <c r="K52267"/>
    </row>
    <row r="52268" spans="11:11" x14ac:dyDescent="0.25">
      <c r="K52268"/>
    </row>
    <row r="52269" spans="11:11" x14ac:dyDescent="0.25">
      <c r="K52269"/>
    </row>
    <row r="52270" spans="11:11" x14ac:dyDescent="0.25">
      <c r="K52270"/>
    </row>
    <row r="52271" spans="11:11" x14ac:dyDescent="0.25">
      <c r="K52271"/>
    </row>
    <row r="52272" spans="11:11" x14ac:dyDescent="0.25">
      <c r="K52272"/>
    </row>
    <row r="52273" spans="11:11" x14ac:dyDescent="0.25">
      <c r="K52273"/>
    </row>
    <row r="52274" spans="11:11" x14ac:dyDescent="0.25">
      <c r="K52274"/>
    </row>
    <row r="52275" spans="11:11" x14ac:dyDescent="0.25">
      <c r="K52275"/>
    </row>
    <row r="52276" spans="11:11" x14ac:dyDescent="0.25">
      <c r="K52276"/>
    </row>
    <row r="52277" spans="11:11" x14ac:dyDescent="0.25">
      <c r="K52277"/>
    </row>
    <row r="52278" spans="11:11" x14ac:dyDescent="0.25">
      <c r="K52278"/>
    </row>
    <row r="52279" spans="11:11" x14ac:dyDescent="0.25">
      <c r="K52279"/>
    </row>
    <row r="52280" spans="11:11" x14ac:dyDescent="0.25">
      <c r="K52280"/>
    </row>
    <row r="52281" spans="11:11" x14ac:dyDescent="0.25">
      <c r="K52281"/>
    </row>
    <row r="52282" spans="11:11" x14ac:dyDescent="0.25">
      <c r="K52282"/>
    </row>
    <row r="52283" spans="11:11" x14ac:dyDescent="0.25">
      <c r="K52283"/>
    </row>
    <row r="52284" spans="11:11" x14ac:dyDescent="0.25">
      <c r="K52284"/>
    </row>
    <row r="52285" spans="11:11" x14ac:dyDescent="0.25">
      <c r="K52285"/>
    </row>
    <row r="52286" spans="11:11" x14ac:dyDescent="0.25">
      <c r="K52286"/>
    </row>
    <row r="52287" spans="11:11" x14ac:dyDescent="0.25">
      <c r="K52287"/>
    </row>
    <row r="52288" spans="11:11" x14ac:dyDescent="0.25">
      <c r="K52288"/>
    </row>
    <row r="52289" spans="11:11" x14ac:dyDescent="0.25">
      <c r="K52289"/>
    </row>
    <row r="52290" spans="11:11" x14ac:dyDescent="0.25">
      <c r="K52290"/>
    </row>
    <row r="52291" spans="11:11" x14ac:dyDescent="0.25">
      <c r="K52291"/>
    </row>
    <row r="52292" spans="11:11" x14ac:dyDescent="0.25">
      <c r="K52292"/>
    </row>
    <row r="52293" spans="11:11" x14ac:dyDescent="0.25">
      <c r="K52293"/>
    </row>
    <row r="52294" spans="11:11" x14ac:dyDescent="0.25">
      <c r="K52294"/>
    </row>
    <row r="52295" spans="11:11" x14ac:dyDescent="0.25">
      <c r="K52295"/>
    </row>
    <row r="52296" spans="11:11" x14ac:dyDescent="0.25">
      <c r="K52296"/>
    </row>
    <row r="52297" spans="11:11" x14ac:dyDescent="0.25">
      <c r="K52297"/>
    </row>
    <row r="52298" spans="11:11" x14ac:dyDescent="0.25">
      <c r="K52298"/>
    </row>
    <row r="52299" spans="11:11" x14ac:dyDescent="0.25">
      <c r="K52299"/>
    </row>
    <row r="52300" spans="11:11" x14ac:dyDescent="0.25">
      <c r="K52300"/>
    </row>
    <row r="52301" spans="11:11" x14ac:dyDescent="0.25">
      <c r="K52301"/>
    </row>
    <row r="52302" spans="11:11" x14ac:dyDescent="0.25">
      <c r="K52302"/>
    </row>
    <row r="52303" spans="11:11" x14ac:dyDescent="0.25">
      <c r="K52303"/>
    </row>
    <row r="52304" spans="11:11" x14ac:dyDescent="0.25">
      <c r="K52304"/>
    </row>
    <row r="52305" spans="11:11" x14ac:dyDescent="0.25">
      <c r="K52305"/>
    </row>
    <row r="52306" spans="11:11" x14ac:dyDescent="0.25">
      <c r="K52306"/>
    </row>
    <row r="52307" spans="11:11" x14ac:dyDescent="0.25">
      <c r="K52307"/>
    </row>
    <row r="52308" spans="11:11" x14ac:dyDescent="0.25">
      <c r="K52308"/>
    </row>
    <row r="52309" spans="11:11" x14ac:dyDescent="0.25">
      <c r="K52309"/>
    </row>
    <row r="52310" spans="11:11" x14ac:dyDescent="0.25">
      <c r="K52310"/>
    </row>
    <row r="52311" spans="11:11" x14ac:dyDescent="0.25">
      <c r="K52311"/>
    </row>
    <row r="52312" spans="11:11" x14ac:dyDescent="0.25">
      <c r="K52312"/>
    </row>
    <row r="52313" spans="11:11" x14ac:dyDescent="0.25">
      <c r="K52313"/>
    </row>
    <row r="52314" spans="11:11" x14ac:dyDescent="0.25">
      <c r="K52314"/>
    </row>
    <row r="52315" spans="11:11" x14ac:dyDescent="0.25">
      <c r="K52315"/>
    </row>
    <row r="52316" spans="11:11" x14ac:dyDescent="0.25">
      <c r="K52316"/>
    </row>
    <row r="52317" spans="11:11" x14ac:dyDescent="0.25">
      <c r="K52317"/>
    </row>
    <row r="52318" spans="11:11" x14ac:dyDescent="0.25">
      <c r="K52318"/>
    </row>
    <row r="52319" spans="11:11" x14ac:dyDescent="0.25">
      <c r="K52319"/>
    </row>
    <row r="52320" spans="11:11" x14ac:dyDescent="0.25">
      <c r="K52320"/>
    </row>
    <row r="52321" spans="11:11" x14ac:dyDescent="0.25">
      <c r="K52321"/>
    </row>
    <row r="52322" spans="11:11" x14ac:dyDescent="0.25">
      <c r="K52322"/>
    </row>
    <row r="52323" spans="11:11" x14ac:dyDescent="0.25">
      <c r="K52323"/>
    </row>
    <row r="52324" spans="11:11" x14ac:dyDescent="0.25">
      <c r="K52324"/>
    </row>
    <row r="52325" spans="11:11" x14ac:dyDescent="0.25">
      <c r="K52325"/>
    </row>
    <row r="52326" spans="11:11" x14ac:dyDescent="0.25">
      <c r="K52326"/>
    </row>
    <row r="52327" spans="11:11" x14ac:dyDescent="0.25">
      <c r="K52327"/>
    </row>
    <row r="52328" spans="11:11" x14ac:dyDescent="0.25">
      <c r="K52328"/>
    </row>
    <row r="52329" spans="11:11" x14ac:dyDescent="0.25">
      <c r="K52329"/>
    </row>
    <row r="52330" spans="11:11" x14ac:dyDescent="0.25">
      <c r="K52330"/>
    </row>
    <row r="52331" spans="11:11" x14ac:dyDescent="0.25">
      <c r="K52331"/>
    </row>
    <row r="52332" spans="11:11" x14ac:dyDescent="0.25">
      <c r="K52332"/>
    </row>
    <row r="52333" spans="11:11" x14ac:dyDescent="0.25">
      <c r="K52333"/>
    </row>
    <row r="52334" spans="11:11" x14ac:dyDescent="0.25">
      <c r="K52334"/>
    </row>
    <row r="52335" spans="11:11" x14ac:dyDescent="0.25">
      <c r="K52335"/>
    </row>
    <row r="52336" spans="11:11" x14ac:dyDescent="0.25">
      <c r="K52336"/>
    </row>
    <row r="52337" spans="11:11" x14ac:dyDescent="0.25">
      <c r="K52337"/>
    </row>
    <row r="52338" spans="11:11" x14ac:dyDescent="0.25">
      <c r="K52338"/>
    </row>
    <row r="52339" spans="11:11" x14ac:dyDescent="0.25">
      <c r="K52339"/>
    </row>
    <row r="52340" spans="11:11" x14ac:dyDescent="0.25">
      <c r="K52340"/>
    </row>
    <row r="52341" spans="11:11" x14ac:dyDescent="0.25">
      <c r="K52341"/>
    </row>
    <row r="52342" spans="11:11" x14ac:dyDescent="0.25">
      <c r="K52342"/>
    </row>
    <row r="52343" spans="11:11" x14ac:dyDescent="0.25">
      <c r="K52343"/>
    </row>
    <row r="52344" spans="11:11" x14ac:dyDescent="0.25">
      <c r="K52344"/>
    </row>
    <row r="52345" spans="11:11" x14ac:dyDescent="0.25">
      <c r="K52345"/>
    </row>
    <row r="52346" spans="11:11" x14ac:dyDescent="0.25">
      <c r="K52346"/>
    </row>
    <row r="52347" spans="11:11" x14ac:dyDescent="0.25">
      <c r="K52347"/>
    </row>
    <row r="52348" spans="11:11" x14ac:dyDescent="0.25">
      <c r="K52348"/>
    </row>
    <row r="52349" spans="11:11" x14ac:dyDescent="0.25">
      <c r="K52349"/>
    </row>
    <row r="52350" spans="11:11" x14ac:dyDescent="0.25">
      <c r="K52350"/>
    </row>
    <row r="52351" spans="11:11" x14ac:dyDescent="0.25">
      <c r="K52351"/>
    </row>
    <row r="52352" spans="11:11" x14ac:dyDescent="0.25">
      <c r="K52352"/>
    </row>
    <row r="52353" spans="11:11" x14ac:dyDescent="0.25">
      <c r="K52353"/>
    </row>
    <row r="52354" spans="11:11" x14ac:dyDescent="0.25">
      <c r="K52354"/>
    </row>
    <row r="52355" spans="11:11" x14ac:dyDescent="0.25">
      <c r="K52355"/>
    </row>
    <row r="52356" spans="11:11" x14ac:dyDescent="0.25">
      <c r="K52356"/>
    </row>
    <row r="52357" spans="11:11" x14ac:dyDescent="0.25">
      <c r="K52357"/>
    </row>
    <row r="52358" spans="11:11" x14ac:dyDescent="0.25">
      <c r="K52358"/>
    </row>
    <row r="52359" spans="11:11" x14ac:dyDescent="0.25">
      <c r="K52359"/>
    </row>
    <row r="52360" spans="11:11" x14ac:dyDescent="0.25">
      <c r="K52360"/>
    </row>
    <row r="52361" spans="11:11" x14ac:dyDescent="0.25">
      <c r="K52361"/>
    </row>
    <row r="52362" spans="11:11" x14ac:dyDescent="0.25">
      <c r="K52362"/>
    </row>
    <row r="52363" spans="11:11" x14ac:dyDescent="0.25">
      <c r="K52363"/>
    </row>
    <row r="52364" spans="11:11" x14ac:dyDescent="0.25">
      <c r="K52364"/>
    </row>
    <row r="52365" spans="11:11" x14ac:dyDescent="0.25">
      <c r="K52365"/>
    </row>
    <row r="52366" spans="11:11" x14ac:dyDescent="0.25">
      <c r="K52366"/>
    </row>
    <row r="52367" spans="11:11" x14ac:dyDescent="0.25">
      <c r="K52367"/>
    </row>
    <row r="52368" spans="11:11" x14ac:dyDescent="0.25">
      <c r="K52368"/>
    </row>
    <row r="52369" spans="11:11" x14ac:dyDescent="0.25">
      <c r="K52369"/>
    </row>
    <row r="52370" spans="11:11" x14ac:dyDescent="0.25">
      <c r="K52370"/>
    </row>
    <row r="52371" spans="11:11" x14ac:dyDescent="0.25">
      <c r="K52371"/>
    </row>
    <row r="52372" spans="11:11" x14ac:dyDescent="0.25">
      <c r="K52372"/>
    </row>
    <row r="52373" spans="11:11" x14ac:dyDescent="0.25">
      <c r="K52373"/>
    </row>
    <row r="52374" spans="11:11" x14ac:dyDescent="0.25">
      <c r="K52374"/>
    </row>
    <row r="52375" spans="11:11" x14ac:dyDescent="0.25">
      <c r="K52375"/>
    </row>
    <row r="52376" spans="11:11" x14ac:dyDescent="0.25">
      <c r="K52376"/>
    </row>
    <row r="52377" spans="11:11" x14ac:dyDescent="0.25">
      <c r="K52377"/>
    </row>
    <row r="52378" spans="11:11" x14ac:dyDescent="0.25">
      <c r="K52378"/>
    </row>
    <row r="52379" spans="11:11" x14ac:dyDescent="0.25">
      <c r="K52379"/>
    </row>
    <row r="52380" spans="11:11" x14ac:dyDescent="0.25">
      <c r="K52380"/>
    </row>
    <row r="52381" spans="11:11" x14ac:dyDescent="0.25">
      <c r="K52381"/>
    </row>
    <row r="52382" spans="11:11" x14ac:dyDescent="0.25">
      <c r="K52382"/>
    </row>
    <row r="52383" spans="11:11" x14ac:dyDescent="0.25">
      <c r="K52383"/>
    </row>
    <row r="52384" spans="11:11" x14ac:dyDescent="0.25">
      <c r="K52384"/>
    </row>
    <row r="52385" spans="11:11" x14ac:dyDescent="0.25">
      <c r="K52385"/>
    </row>
    <row r="52386" spans="11:11" x14ac:dyDescent="0.25">
      <c r="K52386"/>
    </row>
    <row r="52387" spans="11:11" x14ac:dyDescent="0.25">
      <c r="K52387"/>
    </row>
    <row r="52388" spans="11:11" x14ac:dyDescent="0.25">
      <c r="K52388"/>
    </row>
    <row r="52389" spans="11:11" x14ac:dyDescent="0.25">
      <c r="K52389"/>
    </row>
    <row r="52390" spans="11:11" x14ac:dyDescent="0.25">
      <c r="K52390"/>
    </row>
    <row r="52391" spans="11:11" x14ac:dyDescent="0.25">
      <c r="K52391"/>
    </row>
    <row r="52392" spans="11:11" x14ac:dyDescent="0.25">
      <c r="K52392"/>
    </row>
    <row r="52393" spans="11:11" x14ac:dyDescent="0.25">
      <c r="K52393"/>
    </row>
    <row r="52394" spans="11:11" x14ac:dyDescent="0.25">
      <c r="K52394"/>
    </row>
    <row r="52395" spans="11:11" x14ac:dyDescent="0.25">
      <c r="K52395"/>
    </row>
    <row r="52396" spans="11:11" x14ac:dyDescent="0.25">
      <c r="K52396"/>
    </row>
    <row r="52397" spans="11:11" x14ac:dyDescent="0.25">
      <c r="K52397"/>
    </row>
    <row r="52398" spans="11:11" x14ac:dyDescent="0.25">
      <c r="K52398"/>
    </row>
    <row r="52399" spans="11:11" x14ac:dyDescent="0.25">
      <c r="K52399"/>
    </row>
    <row r="52400" spans="11:11" x14ac:dyDescent="0.25">
      <c r="K52400"/>
    </row>
    <row r="52401" spans="11:11" x14ac:dyDescent="0.25">
      <c r="K52401"/>
    </row>
    <row r="52402" spans="11:11" x14ac:dyDescent="0.25">
      <c r="K52402"/>
    </row>
    <row r="52403" spans="11:11" x14ac:dyDescent="0.25">
      <c r="K52403"/>
    </row>
    <row r="52404" spans="11:11" x14ac:dyDescent="0.25">
      <c r="K52404"/>
    </row>
    <row r="52405" spans="11:11" x14ac:dyDescent="0.25">
      <c r="K52405"/>
    </row>
    <row r="52406" spans="11:11" x14ac:dyDescent="0.25">
      <c r="K52406"/>
    </row>
    <row r="52407" spans="11:11" x14ac:dyDescent="0.25">
      <c r="K52407"/>
    </row>
    <row r="52408" spans="11:11" x14ac:dyDescent="0.25">
      <c r="K52408"/>
    </row>
    <row r="52409" spans="11:11" x14ac:dyDescent="0.25">
      <c r="K52409"/>
    </row>
    <row r="52410" spans="11:11" x14ac:dyDescent="0.25">
      <c r="K52410"/>
    </row>
    <row r="52411" spans="11:11" x14ac:dyDescent="0.25">
      <c r="K52411"/>
    </row>
    <row r="52412" spans="11:11" x14ac:dyDescent="0.25">
      <c r="K52412"/>
    </row>
    <row r="52413" spans="11:11" x14ac:dyDescent="0.25">
      <c r="K52413"/>
    </row>
    <row r="52414" spans="11:11" x14ac:dyDescent="0.25">
      <c r="K52414"/>
    </row>
    <row r="52415" spans="11:11" x14ac:dyDescent="0.25">
      <c r="K52415"/>
    </row>
    <row r="52416" spans="11:11" x14ac:dyDescent="0.25">
      <c r="K52416"/>
    </row>
    <row r="52417" spans="11:11" x14ac:dyDescent="0.25">
      <c r="K52417"/>
    </row>
    <row r="52418" spans="11:11" x14ac:dyDescent="0.25">
      <c r="K52418"/>
    </row>
    <row r="52419" spans="11:11" x14ac:dyDescent="0.25">
      <c r="K52419"/>
    </row>
    <row r="52420" spans="11:11" x14ac:dyDescent="0.25">
      <c r="K52420"/>
    </row>
    <row r="52421" spans="11:11" x14ac:dyDescent="0.25">
      <c r="K52421"/>
    </row>
    <row r="52422" spans="11:11" x14ac:dyDescent="0.25">
      <c r="K52422"/>
    </row>
    <row r="52423" spans="11:11" x14ac:dyDescent="0.25">
      <c r="K52423"/>
    </row>
    <row r="52424" spans="11:11" x14ac:dyDescent="0.25">
      <c r="K52424"/>
    </row>
    <row r="52425" spans="11:11" x14ac:dyDescent="0.25">
      <c r="K52425"/>
    </row>
    <row r="52426" spans="11:11" x14ac:dyDescent="0.25">
      <c r="K52426"/>
    </row>
    <row r="52427" spans="11:11" x14ac:dyDescent="0.25">
      <c r="K52427"/>
    </row>
    <row r="52428" spans="11:11" x14ac:dyDescent="0.25">
      <c r="K52428"/>
    </row>
    <row r="52429" spans="11:11" x14ac:dyDescent="0.25">
      <c r="K52429"/>
    </row>
    <row r="52430" spans="11:11" x14ac:dyDescent="0.25">
      <c r="K52430"/>
    </row>
    <row r="52431" spans="11:11" x14ac:dyDescent="0.25">
      <c r="K52431"/>
    </row>
    <row r="52432" spans="11:11" x14ac:dyDescent="0.25">
      <c r="K52432"/>
    </row>
    <row r="52433" spans="11:11" x14ac:dyDescent="0.25">
      <c r="K52433"/>
    </row>
    <row r="52434" spans="11:11" x14ac:dyDescent="0.25">
      <c r="K52434"/>
    </row>
    <row r="52435" spans="11:11" x14ac:dyDescent="0.25">
      <c r="K52435"/>
    </row>
    <row r="52436" spans="11:11" x14ac:dyDescent="0.25">
      <c r="K52436"/>
    </row>
    <row r="52437" spans="11:11" x14ac:dyDescent="0.25">
      <c r="K52437"/>
    </row>
    <row r="52438" spans="11:11" x14ac:dyDescent="0.25">
      <c r="K52438"/>
    </row>
    <row r="52439" spans="11:11" x14ac:dyDescent="0.25">
      <c r="K52439"/>
    </row>
    <row r="52440" spans="11:11" x14ac:dyDescent="0.25">
      <c r="K52440"/>
    </row>
    <row r="52441" spans="11:11" x14ac:dyDescent="0.25">
      <c r="K52441"/>
    </row>
    <row r="52442" spans="11:11" x14ac:dyDescent="0.25">
      <c r="K52442"/>
    </row>
    <row r="52443" spans="11:11" x14ac:dyDescent="0.25">
      <c r="K52443"/>
    </row>
    <row r="52444" spans="11:11" x14ac:dyDescent="0.25">
      <c r="K52444"/>
    </row>
    <row r="52445" spans="11:11" x14ac:dyDescent="0.25">
      <c r="K52445"/>
    </row>
    <row r="52446" spans="11:11" x14ac:dyDescent="0.25">
      <c r="K52446"/>
    </row>
    <row r="52447" spans="11:11" x14ac:dyDescent="0.25">
      <c r="K52447"/>
    </row>
    <row r="52448" spans="11:11" x14ac:dyDescent="0.25">
      <c r="K52448"/>
    </row>
    <row r="52449" spans="11:11" x14ac:dyDescent="0.25">
      <c r="K52449"/>
    </row>
    <row r="52450" spans="11:11" x14ac:dyDescent="0.25">
      <c r="K52450"/>
    </row>
    <row r="52451" spans="11:11" x14ac:dyDescent="0.25">
      <c r="K52451"/>
    </row>
    <row r="52452" spans="11:11" x14ac:dyDescent="0.25">
      <c r="K52452"/>
    </row>
    <row r="52453" spans="11:11" x14ac:dyDescent="0.25">
      <c r="K52453"/>
    </row>
    <row r="52454" spans="11:11" x14ac:dyDescent="0.25">
      <c r="K52454"/>
    </row>
    <row r="52455" spans="11:11" x14ac:dyDescent="0.25">
      <c r="K52455"/>
    </row>
    <row r="52456" spans="11:11" x14ac:dyDescent="0.25">
      <c r="K52456"/>
    </row>
    <row r="52457" spans="11:11" x14ac:dyDescent="0.25">
      <c r="K52457"/>
    </row>
    <row r="52458" spans="11:11" x14ac:dyDescent="0.25">
      <c r="K52458"/>
    </row>
    <row r="52459" spans="11:11" x14ac:dyDescent="0.25">
      <c r="K52459"/>
    </row>
    <row r="52460" spans="11:11" x14ac:dyDescent="0.25">
      <c r="K52460"/>
    </row>
    <row r="52461" spans="11:11" x14ac:dyDescent="0.25">
      <c r="K52461"/>
    </row>
    <row r="52462" spans="11:11" x14ac:dyDescent="0.25">
      <c r="K52462"/>
    </row>
    <row r="52463" spans="11:11" x14ac:dyDescent="0.25">
      <c r="K52463"/>
    </row>
    <row r="52464" spans="11:11" x14ac:dyDescent="0.25">
      <c r="K52464"/>
    </row>
    <row r="52465" spans="11:11" x14ac:dyDescent="0.25">
      <c r="K52465"/>
    </row>
    <row r="52466" spans="11:11" x14ac:dyDescent="0.25">
      <c r="K52466"/>
    </row>
    <row r="52467" spans="11:11" x14ac:dyDescent="0.25">
      <c r="K52467"/>
    </row>
    <row r="52468" spans="11:11" x14ac:dyDescent="0.25">
      <c r="K52468"/>
    </row>
    <row r="52469" spans="11:11" x14ac:dyDescent="0.25">
      <c r="K52469"/>
    </row>
    <row r="52470" spans="11:11" x14ac:dyDescent="0.25">
      <c r="K52470"/>
    </row>
    <row r="52471" spans="11:11" x14ac:dyDescent="0.25">
      <c r="K52471"/>
    </row>
    <row r="52472" spans="11:11" x14ac:dyDescent="0.25">
      <c r="K52472"/>
    </row>
    <row r="52473" spans="11:11" x14ac:dyDescent="0.25">
      <c r="K52473"/>
    </row>
    <row r="52474" spans="11:11" x14ac:dyDescent="0.25">
      <c r="K52474"/>
    </row>
    <row r="52475" spans="11:11" x14ac:dyDescent="0.25">
      <c r="K52475"/>
    </row>
    <row r="52476" spans="11:11" x14ac:dyDescent="0.25">
      <c r="K52476"/>
    </row>
    <row r="52477" spans="11:11" x14ac:dyDescent="0.25">
      <c r="K52477"/>
    </row>
    <row r="52478" spans="11:11" x14ac:dyDescent="0.25">
      <c r="K52478"/>
    </row>
    <row r="52479" spans="11:11" x14ac:dyDescent="0.25">
      <c r="K52479"/>
    </row>
    <row r="52480" spans="11:11" x14ac:dyDescent="0.25">
      <c r="K52480"/>
    </row>
    <row r="52481" spans="11:11" x14ac:dyDescent="0.25">
      <c r="K52481"/>
    </row>
    <row r="52482" spans="11:11" x14ac:dyDescent="0.25">
      <c r="K52482"/>
    </row>
    <row r="52483" spans="11:11" x14ac:dyDescent="0.25">
      <c r="K52483"/>
    </row>
    <row r="52484" spans="11:11" x14ac:dyDescent="0.25">
      <c r="K52484"/>
    </row>
    <row r="52485" spans="11:11" x14ac:dyDescent="0.25">
      <c r="K52485"/>
    </row>
    <row r="52486" spans="11:11" x14ac:dyDescent="0.25">
      <c r="K52486"/>
    </row>
    <row r="52487" spans="11:11" x14ac:dyDescent="0.25">
      <c r="K52487"/>
    </row>
    <row r="52488" spans="11:11" x14ac:dyDescent="0.25">
      <c r="K52488"/>
    </row>
    <row r="52489" spans="11:11" x14ac:dyDescent="0.25">
      <c r="K52489"/>
    </row>
    <row r="52490" spans="11:11" x14ac:dyDescent="0.25">
      <c r="K52490"/>
    </row>
    <row r="52491" spans="11:11" x14ac:dyDescent="0.25">
      <c r="K52491"/>
    </row>
    <row r="52492" spans="11:11" x14ac:dyDescent="0.25">
      <c r="K52492"/>
    </row>
    <row r="52493" spans="11:11" x14ac:dyDescent="0.25">
      <c r="K52493"/>
    </row>
    <row r="52494" spans="11:11" x14ac:dyDescent="0.25">
      <c r="K52494"/>
    </row>
    <row r="52495" spans="11:11" x14ac:dyDescent="0.25">
      <c r="K52495"/>
    </row>
    <row r="52496" spans="11:11" x14ac:dyDescent="0.25">
      <c r="K52496"/>
    </row>
    <row r="52497" spans="11:11" x14ac:dyDescent="0.25">
      <c r="K52497"/>
    </row>
    <row r="52498" spans="11:11" x14ac:dyDescent="0.25">
      <c r="K52498"/>
    </row>
    <row r="52499" spans="11:11" x14ac:dyDescent="0.25">
      <c r="K52499"/>
    </row>
    <row r="52500" spans="11:11" x14ac:dyDescent="0.25">
      <c r="K52500"/>
    </row>
    <row r="52501" spans="11:11" x14ac:dyDescent="0.25">
      <c r="K52501"/>
    </row>
    <row r="52502" spans="11:11" x14ac:dyDescent="0.25">
      <c r="K52502"/>
    </row>
    <row r="52503" spans="11:11" x14ac:dyDescent="0.25">
      <c r="K52503"/>
    </row>
    <row r="52504" spans="11:11" x14ac:dyDescent="0.25">
      <c r="K52504"/>
    </row>
    <row r="52505" spans="11:11" x14ac:dyDescent="0.25">
      <c r="K52505"/>
    </row>
    <row r="52506" spans="11:11" x14ac:dyDescent="0.25">
      <c r="K52506"/>
    </row>
    <row r="52507" spans="11:11" x14ac:dyDescent="0.25">
      <c r="K52507"/>
    </row>
    <row r="52508" spans="11:11" x14ac:dyDescent="0.25">
      <c r="K52508"/>
    </row>
    <row r="52509" spans="11:11" x14ac:dyDescent="0.25">
      <c r="K52509"/>
    </row>
    <row r="52510" spans="11:11" x14ac:dyDescent="0.25">
      <c r="K52510"/>
    </row>
    <row r="52511" spans="11:11" x14ac:dyDescent="0.25">
      <c r="K52511"/>
    </row>
    <row r="52512" spans="11:11" x14ac:dyDescent="0.25">
      <c r="K52512"/>
    </row>
    <row r="52513" spans="11:11" x14ac:dyDescent="0.25">
      <c r="K52513"/>
    </row>
    <row r="52514" spans="11:11" x14ac:dyDescent="0.25">
      <c r="K52514"/>
    </row>
    <row r="52515" spans="11:11" x14ac:dyDescent="0.25">
      <c r="K52515"/>
    </row>
    <row r="52516" spans="11:11" x14ac:dyDescent="0.25">
      <c r="K52516"/>
    </row>
    <row r="52517" spans="11:11" x14ac:dyDescent="0.25">
      <c r="K52517"/>
    </row>
    <row r="52518" spans="11:11" x14ac:dyDescent="0.25">
      <c r="K52518"/>
    </row>
    <row r="52519" spans="11:11" x14ac:dyDescent="0.25">
      <c r="K52519"/>
    </row>
    <row r="52520" spans="11:11" x14ac:dyDescent="0.25">
      <c r="K52520"/>
    </row>
    <row r="52521" spans="11:11" x14ac:dyDescent="0.25">
      <c r="K52521"/>
    </row>
    <row r="52522" spans="11:11" x14ac:dyDescent="0.25">
      <c r="K52522"/>
    </row>
    <row r="52523" spans="11:11" x14ac:dyDescent="0.25">
      <c r="K52523"/>
    </row>
    <row r="52524" spans="11:11" x14ac:dyDescent="0.25">
      <c r="K52524"/>
    </row>
    <row r="52525" spans="11:11" x14ac:dyDescent="0.25">
      <c r="K52525"/>
    </row>
    <row r="52526" spans="11:11" x14ac:dyDescent="0.25">
      <c r="K52526"/>
    </row>
    <row r="52527" spans="11:11" x14ac:dyDescent="0.25">
      <c r="K52527"/>
    </row>
    <row r="52528" spans="11:11" x14ac:dyDescent="0.25">
      <c r="K52528"/>
    </row>
    <row r="52529" spans="11:11" x14ac:dyDescent="0.25">
      <c r="K52529"/>
    </row>
    <row r="52530" spans="11:11" x14ac:dyDescent="0.25">
      <c r="K52530"/>
    </row>
    <row r="52531" spans="11:11" x14ac:dyDescent="0.25">
      <c r="K52531"/>
    </row>
    <row r="52532" spans="11:11" x14ac:dyDescent="0.25">
      <c r="K52532"/>
    </row>
    <row r="52533" spans="11:11" x14ac:dyDescent="0.25">
      <c r="K52533"/>
    </row>
    <row r="52534" spans="11:11" x14ac:dyDescent="0.25">
      <c r="K52534"/>
    </row>
    <row r="52535" spans="11:11" x14ac:dyDescent="0.25">
      <c r="K52535"/>
    </row>
    <row r="52536" spans="11:11" x14ac:dyDescent="0.25">
      <c r="K52536"/>
    </row>
    <row r="52537" spans="11:11" x14ac:dyDescent="0.25">
      <c r="K52537"/>
    </row>
    <row r="52538" spans="11:11" x14ac:dyDescent="0.25">
      <c r="K52538"/>
    </row>
    <row r="52539" spans="11:11" x14ac:dyDescent="0.25">
      <c r="K52539"/>
    </row>
    <row r="52540" spans="11:11" x14ac:dyDescent="0.25">
      <c r="K52540"/>
    </row>
    <row r="52541" spans="11:11" x14ac:dyDescent="0.25">
      <c r="K52541"/>
    </row>
    <row r="52542" spans="11:11" x14ac:dyDescent="0.25">
      <c r="K52542"/>
    </row>
    <row r="52543" spans="11:11" x14ac:dyDescent="0.25">
      <c r="K52543"/>
    </row>
    <row r="52544" spans="11:11" x14ac:dyDescent="0.25">
      <c r="K52544"/>
    </row>
    <row r="52545" spans="11:11" x14ac:dyDescent="0.25">
      <c r="K52545"/>
    </row>
    <row r="52546" spans="11:11" x14ac:dyDescent="0.25">
      <c r="K52546"/>
    </row>
    <row r="52547" spans="11:11" x14ac:dyDescent="0.25">
      <c r="K52547"/>
    </row>
    <row r="52548" spans="11:11" x14ac:dyDescent="0.25">
      <c r="K52548"/>
    </row>
    <row r="52549" spans="11:11" x14ac:dyDescent="0.25">
      <c r="K52549"/>
    </row>
    <row r="52550" spans="11:11" x14ac:dyDescent="0.25">
      <c r="K52550"/>
    </row>
    <row r="52551" spans="11:11" x14ac:dyDescent="0.25">
      <c r="K52551"/>
    </row>
    <row r="52552" spans="11:11" x14ac:dyDescent="0.25">
      <c r="K52552"/>
    </row>
    <row r="52553" spans="11:11" x14ac:dyDescent="0.25">
      <c r="K52553"/>
    </row>
    <row r="52554" spans="11:11" x14ac:dyDescent="0.25">
      <c r="K52554"/>
    </row>
    <row r="52555" spans="11:11" x14ac:dyDescent="0.25">
      <c r="K52555"/>
    </row>
    <row r="52556" spans="11:11" x14ac:dyDescent="0.25">
      <c r="K52556"/>
    </row>
    <row r="52557" spans="11:11" x14ac:dyDescent="0.25">
      <c r="K52557"/>
    </row>
    <row r="52558" spans="11:11" x14ac:dyDescent="0.25">
      <c r="K52558"/>
    </row>
    <row r="52559" spans="11:11" x14ac:dyDescent="0.25">
      <c r="K52559"/>
    </row>
    <row r="52560" spans="11:11" x14ac:dyDescent="0.25">
      <c r="K52560"/>
    </row>
    <row r="52561" spans="11:11" x14ac:dyDescent="0.25">
      <c r="K52561"/>
    </row>
    <row r="52562" spans="11:11" x14ac:dyDescent="0.25">
      <c r="K52562"/>
    </row>
    <row r="52563" spans="11:11" x14ac:dyDescent="0.25">
      <c r="K52563"/>
    </row>
    <row r="52564" spans="11:11" x14ac:dyDescent="0.25">
      <c r="K52564"/>
    </row>
    <row r="52565" spans="11:11" x14ac:dyDescent="0.25">
      <c r="K52565"/>
    </row>
    <row r="52566" spans="11:11" x14ac:dyDescent="0.25">
      <c r="K52566"/>
    </row>
    <row r="52567" spans="11:11" x14ac:dyDescent="0.25">
      <c r="K52567"/>
    </row>
    <row r="52568" spans="11:11" x14ac:dyDescent="0.25">
      <c r="K52568"/>
    </row>
    <row r="52569" spans="11:11" x14ac:dyDescent="0.25">
      <c r="K52569"/>
    </row>
    <row r="52570" spans="11:11" x14ac:dyDescent="0.25">
      <c r="K52570"/>
    </row>
    <row r="52571" spans="11:11" x14ac:dyDescent="0.25">
      <c r="K52571"/>
    </row>
    <row r="52572" spans="11:11" x14ac:dyDescent="0.25">
      <c r="K52572"/>
    </row>
    <row r="52573" spans="11:11" x14ac:dyDescent="0.25">
      <c r="K52573"/>
    </row>
    <row r="52574" spans="11:11" x14ac:dyDescent="0.25">
      <c r="K52574"/>
    </row>
    <row r="52575" spans="11:11" x14ac:dyDescent="0.25">
      <c r="K52575"/>
    </row>
    <row r="52576" spans="11:11" x14ac:dyDescent="0.25">
      <c r="K52576"/>
    </row>
    <row r="52577" spans="11:11" x14ac:dyDescent="0.25">
      <c r="K52577"/>
    </row>
    <row r="52578" spans="11:11" x14ac:dyDescent="0.25">
      <c r="K52578"/>
    </row>
    <row r="52579" spans="11:11" x14ac:dyDescent="0.25">
      <c r="K52579"/>
    </row>
    <row r="52580" spans="11:11" x14ac:dyDescent="0.25">
      <c r="K52580"/>
    </row>
    <row r="52581" spans="11:11" x14ac:dyDescent="0.25">
      <c r="K52581"/>
    </row>
    <row r="52582" spans="11:11" x14ac:dyDescent="0.25">
      <c r="K52582"/>
    </row>
    <row r="52583" spans="11:11" x14ac:dyDescent="0.25">
      <c r="K52583"/>
    </row>
    <row r="52584" spans="11:11" x14ac:dyDescent="0.25">
      <c r="K52584"/>
    </row>
    <row r="52585" spans="11:11" x14ac:dyDescent="0.25">
      <c r="K52585"/>
    </row>
    <row r="52586" spans="11:11" x14ac:dyDescent="0.25">
      <c r="K52586"/>
    </row>
    <row r="52587" spans="11:11" x14ac:dyDescent="0.25">
      <c r="K52587"/>
    </row>
    <row r="52588" spans="11:11" x14ac:dyDescent="0.25">
      <c r="K52588"/>
    </row>
    <row r="52589" spans="11:11" x14ac:dyDescent="0.25">
      <c r="K52589"/>
    </row>
    <row r="52590" spans="11:11" x14ac:dyDescent="0.25">
      <c r="K52590"/>
    </row>
    <row r="52591" spans="11:11" x14ac:dyDescent="0.25">
      <c r="K52591"/>
    </row>
    <row r="52592" spans="11:11" x14ac:dyDescent="0.25">
      <c r="K52592"/>
    </row>
    <row r="52593" spans="11:11" x14ac:dyDescent="0.25">
      <c r="K52593"/>
    </row>
    <row r="52594" spans="11:11" x14ac:dyDescent="0.25">
      <c r="K52594"/>
    </row>
    <row r="52595" spans="11:11" x14ac:dyDescent="0.25">
      <c r="K52595"/>
    </row>
    <row r="52596" spans="11:11" x14ac:dyDescent="0.25">
      <c r="K52596"/>
    </row>
    <row r="52597" spans="11:11" x14ac:dyDescent="0.25">
      <c r="K52597"/>
    </row>
    <row r="52598" spans="11:11" x14ac:dyDescent="0.25">
      <c r="K52598"/>
    </row>
    <row r="52599" spans="11:11" x14ac:dyDescent="0.25">
      <c r="K52599"/>
    </row>
    <row r="52600" spans="11:11" x14ac:dyDescent="0.25">
      <c r="K52600"/>
    </row>
    <row r="52601" spans="11:11" x14ac:dyDescent="0.25">
      <c r="K52601"/>
    </row>
    <row r="52602" spans="11:11" x14ac:dyDescent="0.25">
      <c r="K52602"/>
    </row>
    <row r="52603" spans="11:11" x14ac:dyDescent="0.25">
      <c r="K52603"/>
    </row>
    <row r="52604" spans="11:11" x14ac:dyDescent="0.25">
      <c r="K52604"/>
    </row>
    <row r="52605" spans="11:11" x14ac:dyDescent="0.25">
      <c r="K52605"/>
    </row>
    <row r="52606" spans="11:11" x14ac:dyDescent="0.25">
      <c r="K52606"/>
    </row>
    <row r="52607" spans="11:11" x14ac:dyDescent="0.25">
      <c r="K52607"/>
    </row>
    <row r="52608" spans="11:11" x14ac:dyDescent="0.25">
      <c r="K52608"/>
    </row>
    <row r="52609" spans="11:11" x14ac:dyDescent="0.25">
      <c r="K52609"/>
    </row>
    <row r="52610" spans="11:11" x14ac:dyDescent="0.25">
      <c r="K52610"/>
    </row>
    <row r="52611" spans="11:11" x14ac:dyDescent="0.25">
      <c r="K52611"/>
    </row>
    <row r="52612" spans="11:11" x14ac:dyDescent="0.25">
      <c r="K52612"/>
    </row>
    <row r="52613" spans="11:11" x14ac:dyDescent="0.25">
      <c r="K52613"/>
    </row>
    <row r="52614" spans="11:11" x14ac:dyDescent="0.25">
      <c r="K52614"/>
    </row>
    <row r="52615" spans="11:11" x14ac:dyDescent="0.25">
      <c r="K52615"/>
    </row>
    <row r="52616" spans="11:11" x14ac:dyDescent="0.25">
      <c r="K52616"/>
    </row>
    <row r="52617" spans="11:11" x14ac:dyDescent="0.25">
      <c r="K52617"/>
    </row>
    <row r="52618" spans="11:11" x14ac:dyDescent="0.25">
      <c r="K52618"/>
    </row>
    <row r="52619" spans="11:11" x14ac:dyDescent="0.25">
      <c r="K52619"/>
    </row>
    <row r="52620" spans="11:11" x14ac:dyDescent="0.25">
      <c r="K52620"/>
    </row>
    <row r="52621" spans="11:11" x14ac:dyDescent="0.25">
      <c r="K52621"/>
    </row>
    <row r="52622" spans="11:11" x14ac:dyDescent="0.25">
      <c r="K52622"/>
    </row>
    <row r="52623" spans="11:11" x14ac:dyDescent="0.25">
      <c r="K52623"/>
    </row>
    <row r="52624" spans="11:11" x14ac:dyDescent="0.25">
      <c r="K52624"/>
    </row>
    <row r="52625" spans="11:11" x14ac:dyDescent="0.25">
      <c r="K52625"/>
    </row>
    <row r="52626" spans="11:11" x14ac:dyDescent="0.25">
      <c r="K52626"/>
    </row>
    <row r="52627" spans="11:11" x14ac:dyDescent="0.25">
      <c r="K52627"/>
    </row>
    <row r="52628" spans="11:11" x14ac:dyDescent="0.25">
      <c r="K52628"/>
    </row>
    <row r="52629" spans="11:11" x14ac:dyDescent="0.25">
      <c r="K52629"/>
    </row>
    <row r="52630" spans="11:11" x14ac:dyDescent="0.25">
      <c r="K52630"/>
    </row>
    <row r="52631" spans="11:11" x14ac:dyDescent="0.25">
      <c r="K52631"/>
    </row>
    <row r="52632" spans="11:11" x14ac:dyDescent="0.25">
      <c r="K52632"/>
    </row>
    <row r="52633" spans="11:11" x14ac:dyDescent="0.25">
      <c r="K52633"/>
    </row>
    <row r="52634" spans="11:11" x14ac:dyDescent="0.25">
      <c r="K52634"/>
    </row>
    <row r="52635" spans="11:11" x14ac:dyDescent="0.25">
      <c r="K52635"/>
    </row>
    <row r="52636" spans="11:11" x14ac:dyDescent="0.25">
      <c r="K52636"/>
    </row>
    <row r="52637" spans="11:11" x14ac:dyDescent="0.25">
      <c r="K52637"/>
    </row>
    <row r="52638" spans="11:11" x14ac:dyDescent="0.25">
      <c r="K52638"/>
    </row>
    <row r="52639" spans="11:11" x14ac:dyDescent="0.25">
      <c r="K52639"/>
    </row>
    <row r="52640" spans="11:11" x14ac:dyDescent="0.25">
      <c r="K52640"/>
    </row>
    <row r="52641" spans="11:11" x14ac:dyDescent="0.25">
      <c r="K52641"/>
    </row>
    <row r="52642" spans="11:11" x14ac:dyDescent="0.25">
      <c r="K52642"/>
    </row>
    <row r="52643" spans="11:11" x14ac:dyDescent="0.25">
      <c r="K52643"/>
    </row>
    <row r="52644" spans="11:11" x14ac:dyDescent="0.25">
      <c r="K52644"/>
    </row>
    <row r="52645" spans="11:11" x14ac:dyDescent="0.25">
      <c r="K52645"/>
    </row>
    <row r="52646" spans="11:11" x14ac:dyDescent="0.25">
      <c r="K52646"/>
    </row>
    <row r="52647" spans="11:11" x14ac:dyDescent="0.25">
      <c r="K52647"/>
    </row>
    <row r="52648" spans="11:11" x14ac:dyDescent="0.25">
      <c r="K52648"/>
    </row>
    <row r="52649" spans="11:11" x14ac:dyDescent="0.25">
      <c r="K52649"/>
    </row>
    <row r="52650" spans="11:11" x14ac:dyDescent="0.25">
      <c r="K52650"/>
    </row>
    <row r="52651" spans="11:11" x14ac:dyDescent="0.25">
      <c r="K52651"/>
    </row>
    <row r="52652" spans="11:11" x14ac:dyDescent="0.25">
      <c r="K52652"/>
    </row>
    <row r="52653" spans="11:11" x14ac:dyDescent="0.25">
      <c r="K52653"/>
    </row>
    <row r="52654" spans="11:11" x14ac:dyDescent="0.25">
      <c r="K52654"/>
    </row>
    <row r="52655" spans="11:11" x14ac:dyDescent="0.25">
      <c r="K52655"/>
    </row>
    <row r="52656" spans="11:11" x14ac:dyDescent="0.25">
      <c r="K52656"/>
    </row>
    <row r="52657" spans="11:11" x14ac:dyDescent="0.25">
      <c r="K52657"/>
    </row>
    <row r="52658" spans="11:11" x14ac:dyDescent="0.25">
      <c r="K52658"/>
    </row>
    <row r="52659" spans="11:11" x14ac:dyDescent="0.25">
      <c r="K52659"/>
    </row>
    <row r="52660" spans="11:11" x14ac:dyDescent="0.25">
      <c r="K52660"/>
    </row>
    <row r="52661" spans="11:11" x14ac:dyDescent="0.25">
      <c r="K52661"/>
    </row>
    <row r="52662" spans="11:11" x14ac:dyDescent="0.25">
      <c r="K52662"/>
    </row>
    <row r="52663" spans="11:11" x14ac:dyDescent="0.25">
      <c r="K52663"/>
    </row>
    <row r="52664" spans="11:11" x14ac:dyDescent="0.25">
      <c r="K52664"/>
    </row>
    <row r="52665" spans="11:11" x14ac:dyDescent="0.25">
      <c r="K52665"/>
    </row>
    <row r="52666" spans="11:11" x14ac:dyDescent="0.25">
      <c r="K52666"/>
    </row>
    <row r="52667" spans="11:11" x14ac:dyDescent="0.25">
      <c r="K52667"/>
    </row>
    <row r="52668" spans="11:11" x14ac:dyDescent="0.25">
      <c r="K52668"/>
    </row>
    <row r="52669" spans="11:11" x14ac:dyDescent="0.25">
      <c r="K52669"/>
    </row>
    <row r="52670" spans="11:11" x14ac:dyDescent="0.25">
      <c r="K52670"/>
    </row>
    <row r="52671" spans="11:11" x14ac:dyDescent="0.25">
      <c r="K52671"/>
    </row>
    <row r="52672" spans="11:11" x14ac:dyDescent="0.25">
      <c r="K52672"/>
    </row>
    <row r="52673" spans="11:11" x14ac:dyDescent="0.25">
      <c r="K52673"/>
    </row>
    <row r="52674" spans="11:11" x14ac:dyDescent="0.25">
      <c r="K52674"/>
    </row>
    <row r="52675" spans="11:11" x14ac:dyDescent="0.25">
      <c r="K52675"/>
    </row>
    <row r="52676" spans="11:11" x14ac:dyDescent="0.25">
      <c r="K52676"/>
    </row>
    <row r="52677" spans="11:11" x14ac:dyDescent="0.25">
      <c r="K52677"/>
    </row>
    <row r="52678" spans="11:11" x14ac:dyDescent="0.25">
      <c r="K52678"/>
    </row>
    <row r="52679" spans="11:11" x14ac:dyDescent="0.25">
      <c r="K52679"/>
    </row>
    <row r="52680" spans="11:11" x14ac:dyDescent="0.25">
      <c r="K52680"/>
    </row>
    <row r="52681" spans="11:11" x14ac:dyDescent="0.25">
      <c r="K52681"/>
    </row>
    <row r="52682" spans="11:11" x14ac:dyDescent="0.25">
      <c r="K52682"/>
    </row>
    <row r="52683" spans="11:11" x14ac:dyDescent="0.25">
      <c r="K52683"/>
    </row>
    <row r="52684" spans="11:11" x14ac:dyDescent="0.25">
      <c r="K52684"/>
    </row>
    <row r="52685" spans="11:11" x14ac:dyDescent="0.25">
      <c r="K52685"/>
    </row>
    <row r="52686" spans="11:11" x14ac:dyDescent="0.25">
      <c r="K52686"/>
    </row>
    <row r="52687" spans="11:11" x14ac:dyDescent="0.25">
      <c r="K52687"/>
    </row>
    <row r="52688" spans="11:11" x14ac:dyDescent="0.25">
      <c r="K52688"/>
    </row>
    <row r="52689" spans="11:11" x14ac:dyDescent="0.25">
      <c r="K52689"/>
    </row>
    <row r="52690" spans="11:11" x14ac:dyDescent="0.25">
      <c r="K52690"/>
    </row>
    <row r="52691" spans="11:11" x14ac:dyDescent="0.25">
      <c r="K52691"/>
    </row>
    <row r="52692" spans="11:11" x14ac:dyDescent="0.25">
      <c r="K52692"/>
    </row>
    <row r="52693" spans="11:11" x14ac:dyDescent="0.25">
      <c r="K52693"/>
    </row>
    <row r="52694" spans="11:11" x14ac:dyDescent="0.25">
      <c r="K52694"/>
    </row>
    <row r="52695" spans="11:11" x14ac:dyDescent="0.25">
      <c r="K52695"/>
    </row>
    <row r="52696" spans="11:11" x14ac:dyDescent="0.25">
      <c r="K52696"/>
    </row>
    <row r="52697" spans="11:11" x14ac:dyDescent="0.25">
      <c r="K52697"/>
    </row>
    <row r="52698" spans="11:11" x14ac:dyDescent="0.25">
      <c r="K52698"/>
    </row>
    <row r="52699" spans="11:11" x14ac:dyDescent="0.25">
      <c r="K52699"/>
    </row>
    <row r="52700" spans="11:11" x14ac:dyDescent="0.25">
      <c r="K52700"/>
    </row>
    <row r="52701" spans="11:11" x14ac:dyDescent="0.25">
      <c r="K52701"/>
    </row>
    <row r="52702" spans="11:11" x14ac:dyDescent="0.25">
      <c r="K52702"/>
    </row>
    <row r="52703" spans="11:11" x14ac:dyDescent="0.25">
      <c r="K52703"/>
    </row>
    <row r="52704" spans="11:11" x14ac:dyDescent="0.25">
      <c r="K52704"/>
    </row>
    <row r="52705" spans="11:11" x14ac:dyDescent="0.25">
      <c r="K52705"/>
    </row>
    <row r="52706" spans="11:11" x14ac:dyDescent="0.25">
      <c r="K52706"/>
    </row>
    <row r="52707" spans="11:11" x14ac:dyDescent="0.25">
      <c r="K52707"/>
    </row>
    <row r="52708" spans="11:11" x14ac:dyDescent="0.25">
      <c r="K52708"/>
    </row>
    <row r="52709" spans="11:11" x14ac:dyDescent="0.25">
      <c r="K52709"/>
    </row>
    <row r="52710" spans="11:11" x14ac:dyDescent="0.25">
      <c r="K52710"/>
    </row>
    <row r="52711" spans="11:11" x14ac:dyDescent="0.25">
      <c r="K52711"/>
    </row>
    <row r="52712" spans="11:11" x14ac:dyDescent="0.25">
      <c r="K52712"/>
    </row>
    <row r="52713" spans="11:11" x14ac:dyDescent="0.25">
      <c r="K52713"/>
    </row>
    <row r="52714" spans="11:11" x14ac:dyDescent="0.25">
      <c r="K52714"/>
    </row>
    <row r="52715" spans="11:11" x14ac:dyDescent="0.25">
      <c r="K52715"/>
    </row>
    <row r="52716" spans="11:11" x14ac:dyDescent="0.25">
      <c r="K52716"/>
    </row>
    <row r="52717" spans="11:11" x14ac:dyDescent="0.25">
      <c r="K52717"/>
    </row>
    <row r="52718" spans="11:11" x14ac:dyDescent="0.25">
      <c r="K52718"/>
    </row>
    <row r="52719" spans="11:11" x14ac:dyDescent="0.25">
      <c r="K52719"/>
    </row>
    <row r="52720" spans="11:11" x14ac:dyDescent="0.25">
      <c r="K52720"/>
    </row>
    <row r="52721" spans="11:11" x14ac:dyDescent="0.25">
      <c r="K52721"/>
    </row>
    <row r="52722" spans="11:11" x14ac:dyDescent="0.25">
      <c r="K52722"/>
    </row>
    <row r="52723" spans="11:11" x14ac:dyDescent="0.25">
      <c r="K52723"/>
    </row>
    <row r="52724" spans="11:11" x14ac:dyDescent="0.25">
      <c r="K52724"/>
    </row>
    <row r="52725" spans="11:11" x14ac:dyDescent="0.25">
      <c r="K52725"/>
    </row>
    <row r="52726" spans="11:11" x14ac:dyDescent="0.25">
      <c r="K52726"/>
    </row>
    <row r="52727" spans="11:11" x14ac:dyDescent="0.25">
      <c r="K52727"/>
    </row>
    <row r="52728" spans="11:11" x14ac:dyDescent="0.25">
      <c r="K52728"/>
    </row>
    <row r="52729" spans="11:11" x14ac:dyDescent="0.25">
      <c r="K52729"/>
    </row>
    <row r="52730" spans="11:11" x14ac:dyDescent="0.25">
      <c r="K52730"/>
    </row>
    <row r="52731" spans="11:11" x14ac:dyDescent="0.25">
      <c r="K52731"/>
    </row>
    <row r="52732" spans="11:11" x14ac:dyDescent="0.25">
      <c r="K52732"/>
    </row>
    <row r="52733" spans="11:11" x14ac:dyDescent="0.25">
      <c r="K52733"/>
    </row>
    <row r="52734" spans="11:11" x14ac:dyDescent="0.25">
      <c r="K52734"/>
    </row>
    <row r="52735" spans="11:11" x14ac:dyDescent="0.25">
      <c r="K52735"/>
    </row>
    <row r="52736" spans="11:11" x14ac:dyDescent="0.25">
      <c r="K52736"/>
    </row>
    <row r="52737" spans="11:11" x14ac:dyDescent="0.25">
      <c r="K52737"/>
    </row>
    <row r="52738" spans="11:11" x14ac:dyDescent="0.25">
      <c r="K52738"/>
    </row>
    <row r="52739" spans="11:11" x14ac:dyDescent="0.25">
      <c r="K52739"/>
    </row>
    <row r="52740" spans="11:11" x14ac:dyDescent="0.25">
      <c r="K52740"/>
    </row>
    <row r="52741" spans="11:11" x14ac:dyDescent="0.25">
      <c r="K52741"/>
    </row>
    <row r="52742" spans="11:11" x14ac:dyDescent="0.25">
      <c r="K52742"/>
    </row>
    <row r="52743" spans="11:11" x14ac:dyDescent="0.25">
      <c r="K52743"/>
    </row>
    <row r="52744" spans="11:11" x14ac:dyDescent="0.25">
      <c r="K52744"/>
    </row>
    <row r="52745" spans="11:11" x14ac:dyDescent="0.25">
      <c r="K52745"/>
    </row>
    <row r="52746" spans="11:11" x14ac:dyDescent="0.25">
      <c r="K52746"/>
    </row>
    <row r="52747" spans="11:11" x14ac:dyDescent="0.25">
      <c r="K52747"/>
    </row>
    <row r="52748" spans="11:11" x14ac:dyDescent="0.25">
      <c r="K52748"/>
    </row>
    <row r="52749" spans="11:11" x14ac:dyDescent="0.25">
      <c r="K52749"/>
    </row>
    <row r="52750" spans="11:11" x14ac:dyDescent="0.25">
      <c r="K52750"/>
    </row>
    <row r="52751" spans="11:11" x14ac:dyDescent="0.25">
      <c r="K52751"/>
    </row>
    <row r="52752" spans="11:11" x14ac:dyDescent="0.25">
      <c r="K52752"/>
    </row>
    <row r="52753" spans="11:11" x14ac:dyDescent="0.25">
      <c r="K52753"/>
    </row>
    <row r="52754" spans="11:11" x14ac:dyDescent="0.25">
      <c r="K52754"/>
    </row>
    <row r="52755" spans="11:11" x14ac:dyDescent="0.25">
      <c r="K52755"/>
    </row>
    <row r="52756" spans="11:11" x14ac:dyDescent="0.25">
      <c r="K52756"/>
    </row>
    <row r="52757" spans="11:11" x14ac:dyDescent="0.25">
      <c r="K52757"/>
    </row>
    <row r="52758" spans="11:11" x14ac:dyDescent="0.25">
      <c r="K52758"/>
    </row>
    <row r="52759" spans="11:11" x14ac:dyDescent="0.25">
      <c r="K52759"/>
    </row>
    <row r="52760" spans="11:11" x14ac:dyDescent="0.25">
      <c r="K52760"/>
    </row>
    <row r="52761" spans="11:11" x14ac:dyDescent="0.25">
      <c r="K52761"/>
    </row>
    <row r="52762" spans="11:11" x14ac:dyDescent="0.25">
      <c r="K52762"/>
    </row>
    <row r="52763" spans="11:11" x14ac:dyDescent="0.25">
      <c r="K52763"/>
    </row>
    <row r="52764" spans="11:11" x14ac:dyDescent="0.25">
      <c r="K52764"/>
    </row>
    <row r="52765" spans="11:11" x14ac:dyDescent="0.25">
      <c r="K52765"/>
    </row>
    <row r="52766" spans="11:11" x14ac:dyDescent="0.25">
      <c r="K52766"/>
    </row>
    <row r="52767" spans="11:11" x14ac:dyDescent="0.25">
      <c r="K52767"/>
    </row>
    <row r="52768" spans="11:11" x14ac:dyDescent="0.25">
      <c r="K52768"/>
    </row>
    <row r="52769" spans="11:11" x14ac:dyDescent="0.25">
      <c r="K52769"/>
    </row>
    <row r="52770" spans="11:11" x14ac:dyDescent="0.25">
      <c r="K52770"/>
    </row>
    <row r="52771" spans="11:11" x14ac:dyDescent="0.25">
      <c r="K52771"/>
    </row>
    <row r="52772" spans="11:11" x14ac:dyDescent="0.25">
      <c r="K52772"/>
    </row>
    <row r="52773" spans="11:11" x14ac:dyDescent="0.25">
      <c r="K52773"/>
    </row>
    <row r="52774" spans="11:11" x14ac:dyDescent="0.25">
      <c r="K52774"/>
    </row>
    <row r="52775" spans="11:11" x14ac:dyDescent="0.25">
      <c r="K52775"/>
    </row>
    <row r="52776" spans="11:11" x14ac:dyDescent="0.25">
      <c r="K52776"/>
    </row>
    <row r="52777" spans="11:11" x14ac:dyDescent="0.25">
      <c r="K52777"/>
    </row>
    <row r="52778" spans="11:11" x14ac:dyDescent="0.25">
      <c r="K52778"/>
    </row>
    <row r="52779" spans="11:11" x14ac:dyDescent="0.25">
      <c r="K52779"/>
    </row>
    <row r="52780" spans="11:11" x14ac:dyDescent="0.25">
      <c r="K52780"/>
    </row>
    <row r="52781" spans="11:11" x14ac:dyDescent="0.25">
      <c r="K52781"/>
    </row>
    <row r="52782" spans="11:11" x14ac:dyDescent="0.25">
      <c r="K52782"/>
    </row>
    <row r="52783" spans="11:11" x14ac:dyDescent="0.25">
      <c r="K52783"/>
    </row>
    <row r="52784" spans="11:11" x14ac:dyDescent="0.25">
      <c r="K52784"/>
    </row>
    <row r="52785" spans="11:11" x14ac:dyDescent="0.25">
      <c r="K52785"/>
    </row>
    <row r="52786" spans="11:11" x14ac:dyDescent="0.25">
      <c r="K52786"/>
    </row>
    <row r="52787" spans="11:11" x14ac:dyDescent="0.25">
      <c r="K52787"/>
    </row>
    <row r="52788" spans="11:11" x14ac:dyDescent="0.25">
      <c r="K52788"/>
    </row>
    <row r="52789" spans="11:11" x14ac:dyDescent="0.25">
      <c r="K52789"/>
    </row>
    <row r="52790" spans="11:11" x14ac:dyDescent="0.25">
      <c r="K52790"/>
    </row>
    <row r="52791" spans="11:11" x14ac:dyDescent="0.25">
      <c r="K52791"/>
    </row>
    <row r="52792" spans="11:11" x14ac:dyDescent="0.25">
      <c r="K52792"/>
    </row>
    <row r="52793" spans="11:11" x14ac:dyDescent="0.25">
      <c r="K52793"/>
    </row>
    <row r="52794" spans="11:11" x14ac:dyDescent="0.25">
      <c r="K52794"/>
    </row>
    <row r="52795" spans="11:11" x14ac:dyDescent="0.25">
      <c r="K52795"/>
    </row>
    <row r="52796" spans="11:11" x14ac:dyDescent="0.25">
      <c r="K52796"/>
    </row>
    <row r="52797" spans="11:11" x14ac:dyDescent="0.25">
      <c r="K52797"/>
    </row>
    <row r="52798" spans="11:11" x14ac:dyDescent="0.25">
      <c r="K52798"/>
    </row>
    <row r="52799" spans="11:11" x14ac:dyDescent="0.25">
      <c r="K52799"/>
    </row>
    <row r="52800" spans="11:11" x14ac:dyDescent="0.25">
      <c r="K52800"/>
    </row>
    <row r="52801" spans="11:11" x14ac:dyDescent="0.25">
      <c r="K52801"/>
    </row>
    <row r="52802" spans="11:11" x14ac:dyDescent="0.25">
      <c r="K52802"/>
    </row>
    <row r="52803" spans="11:11" x14ac:dyDescent="0.25">
      <c r="K52803"/>
    </row>
    <row r="52804" spans="11:11" x14ac:dyDescent="0.25">
      <c r="K52804"/>
    </row>
    <row r="52805" spans="11:11" x14ac:dyDescent="0.25">
      <c r="K52805"/>
    </row>
    <row r="52806" spans="11:11" x14ac:dyDescent="0.25">
      <c r="K52806"/>
    </row>
    <row r="52807" spans="11:11" x14ac:dyDescent="0.25">
      <c r="K52807"/>
    </row>
    <row r="52808" spans="11:11" x14ac:dyDescent="0.25">
      <c r="K52808"/>
    </row>
    <row r="52809" spans="11:11" x14ac:dyDescent="0.25">
      <c r="K52809"/>
    </row>
    <row r="52810" spans="11:11" x14ac:dyDescent="0.25">
      <c r="K52810"/>
    </row>
    <row r="52811" spans="11:11" x14ac:dyDescent="0.25">
      <c r="K52811"/>
    </row>
    <row r="52812" spans="11:11" x14ac:dyDescent="0.25">
      <c r="K52812"/>
    </row>
    <row r="52813" spans="11:11" x14ac:dyDescent="0.25">
      <c r="K52813"/>
    </row>
    <row r="52814" spans="11:11" x14ac:dyDescent="0.25">
      <c r="K52814"/>
    </row>
    <row r="52815" spans="11:11" x14ac:dyDescent="0.25">
      <c r="K52815"/>
    </row>
    <row r="52816" spans="11:11" x14ac:dyDescent="0.25">
      <c r="K52816"/>
    </row>
    <row r="52817" spans="11:11" x14ac:dyDescent="0.25">
      <c r="K52817"/>
    </row>
    <row r="52818" spans="11:11" x14ac:dyDescent="0.25">
      <c r="K52818"/>
    </row>
    <row r="52819" spans="11:11" x14ac:dyDescent="0.25">
      <c r="K52819"/>
    </row>
    <row r="52820" spans="11:11" x14ac:dyDescent="0.25">
      <c r="K52820"/>
    </row>
    <row r="52821" spans="11:11" x14ac:dyDescent="0.25">
      <c r="K52821"/>
    </row>
    <row r="52822" spans="11:11" x14ac:dyDescent="0.25">
      <c r="K52822"/>
    </row>
    <row r="52823" spans="11:11" x14ac:dyDescent="0.25">
      <c r="K52823"/>
    </row>
    <row r="52824" spans="11:11" x14ac:dyDescent="0.25">
      <c r="K52824"/>
    </row>
    <row r="52825" spans="11:11" x14ac:dyDescent="0.25">
      <c r="K52825"/>
    </row>
    <row r="52826" spans="11:11" x14ac:dyDescent="0.25">
      <c r="K52826"/>
    </row>
    <row r="52827" spans="11:11" x14ac:dyDescent="0.25">
      <c r="K52827"/>
    </row>
    <row r="52828" spans="11:11" x14ac:dyDescent="0.25">
      <c r="K52828"/>
    </row>
    <row r="52829" spans="11:11" x14ac:dyDescent="0.25">
      <c r="K52829"/>
    </row>
    <row r="52830" spans="11:11" x14ac:dyDescent="0.25">
      <c r="K52830"/>
    </row>
    <row r="52831" spans="11:11" x14ac:dyDescent="0.25">
      <c r="K52831"/>
    </row>
    <row r="52832" spans="11:11" x14ac:dyDescent="0.25">
      <c r="K52832"/>
    </row>
    <row r="52833" spans="11:11" x14ac:dyDescent="0.25">
      <c r="K52833"/>
    </row>
    <row r="52834" spans="11:11" x14ac:dyDescent="0.25">
      <c r="K52834"/>
    </row>
    <row r="52835" spans="11:11" x14ac:dyDescent="0.25">
      <c r="K52835"/>
    </row>
    <row r="52836" spans="11:11" x14ac:dyDescent="0.25">
      <c r="K52836"/>
    </row>
    <row r="52837" spans="11:11" x14ac:dyDescent="0.25">
      <c r="K52837"/>
    </row>
    <row r="52838" spans="11:11" x14ac:dyDescent="0.25">
      <c r="K52838"/>
    </row>
    <row r="52839" spans="11:11" x14ac:dyDescent="0.25">
      <c r="K52839"/>
    </row>
    <row r="52840" spans="11:11" x14ac:dyDescent="0.25">
      <c r="K52840"/>
    </row>
    <row r="52841" spans="11:11" x14ac:dyDescent="0.25">
      <c r="K52841"/>
    </row>
    <row r="52842" spans="11:11" x14ac:dyDescent="0.25">
      <c r="K52842"/>
    </row>
    <row r="52843" spans="11:11" x14ac:dyDescent="0.25">
      <c r="K52843"/>
    </row>
    <row r="52844" spans="11:11" x14ac:dyDescent="0.25">
      <c r="K52844"/>
    </row>
    <row r="52845" spans="11:11" x14ac:dyDescent="0.25">
      <c r="K52845"/>
    </row>
    <row r="52846" spans="11:11" x14ac:dyDescent="0.25">
      <c r="K52846"/>
    </row>
    <row r="52847" spans="11:11" x14ac:dyDescent="0.25">
      <c r="K52847"/>
    </row>
    <row r="52848" spans="11:11" x14ac:dyDescent="0.25">
      <c r="K52848"/>
    </row>
    <row r="52849" spans="11:11" x14ac:dyDescent="0.25">
      <c r="K52849"/>
    </row>
    <row r="52850" spans="11:11" x14ac:dyDescent="0.25">
      <c r="K52850"/>
    </row>
    <row r="52851" spans="11:11" x14ac:dyDescent="0.25">
      <c r="K52851"/>
    </row>
    <row r="52852" spans="11:11" x14ac:dyDescent="0.25">
      <c r="K52852"/>
    </row>
    <row r="52853" spans="11:11" x14ac:dyDescent="0.25">
      <c r="K52853"/>
    </row>
    <row r="52854" spans="11:11" x14ac:dyDescent="0.25">
      <c r="K52854"/>
    </row>
    <row r="52855" spans="11:11" x14ac:dyDescent="0.25">
      <c r="K52855"/>
    </row>
    <row r="52856" spans="11:11" x14ac:dyDescent="0.25">
      <c r="K52856"/>
    </row>
    <row r="52857" spans="11:11" x14ac:dyDescent="0.25">
      <c r="K52857"/>
    </row>
    <row r="52858" spans="11:11" x14ac:dyDescent="0.25">
      <c r="K52858"/>
    </row>
    <row r="52859" spans="11:11" x14ac:dyDescent="0.25">
      <c r="K52859"/>
    </row>
    <row r="52860" spans="11:11" x14ac:dyDescent="0.25">
      <c r="K52860"/>
    </row>
    <row r="52861" spans="11:11" x14ac:dyDescent="0.25">
      <c r="K52861"/>
    </row>
    <row r="52862" spans="11:11" x14ac:dyDescent="0.25">
      <c r="K52862"/>
    </row>
    <row r="52863" spans="11:11" x14ac:dyDescent="0.25">
      <c r="K52863"/>
    </row>
    <row r="52864" spans="11:11" x14ac:dyDescent="0.25">
      <c r="K52864"/>
    </row>
    <row r="52865" spans="11:11" x14ac:dyDescent="0.25">
      <c r="K52865"/>
    </row>
    <row r="52866" spans="11:11" x14ac:dyDescent="0.25">
      <c r="K52866"/>
    </row>
    <row r="52867" spans="11:11" x14ac:dyDescent="0.25">
      <c r="K52867"/>
    </row>
    <row r="52868" spans="11:11" x14ac:dyDescent="0.25">
      <c r="K52868"/>
    </row>
    <row r="52869" spans="11:11" x14ac:dyDescent="0.25">
      <c r="K52869"/>
    </row>
    <row r="52870" spans="11:11" x14ac:dyDescent="0.25">
      <c r="K52870"/>
    </row>
    <row r="52871" spans="11:11" x14ac:dyDescent="0.25">
      <c r="K52871"/>
    </row>
    <row r="52872" spans="11:11" x14ac:dyDescent="0.25">
      <c r="K52872"/>
    </row>
    <row r="52873" spans="11:11" x14ac:dyDescent="0.25">
      <c r="K52873"/>
    </row>
    <row r="52874" spans="11:11" x14ac:dyDescent="0.25">
      <c r="K52874"/>
    </row>
    <row r="52875" spans="11:11" x14ac:dyDescent="0.25">
      <c r="K52875"/>
    </row>
    <row r="52876" spans="11:11" x14ac:dyDescent="0.25">
      <c r="K52876"/>
    </row>
    <row r="52877" spans="11:11" x14ac:dyDescent="0.25">
      <c r="K52877"/>
    </row>
    <row r="52878" spans="11:11" x14ac:dyDescent="0.25">
      <c r="K52878"/>
    </row>
    <row r="52879" spans="11:11" x14ac:dyDescent="0.25">
      <c r="K52879"/>
    </row>
    <row r="52880" spans="11:11" x14ac:dyDescent="0.25">
      <c r="K52880"/>
    </row>
    <row r="52881" spans="11:11" x14ac:dyDescent="0.25">
      <c r="K52881"/>
    </row>
    <row r="52882" spans="11:11" x14ac:dyDescent="0.25">
      <c r="K52882"/>
    </row>
    <row r="52883" spans="11:11" x14ac:dyDescent="0.25">
      <c r="K52883"/>
    </row>
    <row r="52884" spans="11:11" x14ac:dyDescent="0.25">
      <c r="K52884"/>
    </row>
    <row r="52885" spans="11:11" x14ac:dyDescent="0.25">
      <c r="K52885"/>
    </row>
    <row r="52886" spans="11:11" x14ac:dyDescent="0.25">
      <c r="K52886"/>
    </row>
    <row r="52887" spans="11:11" x14ac:dyDescent="0.25">
      <c r="K52887"/>
    </row>
    <row r="52888" spans="11:11" x14ac:dyDescent="0.25">
      <c r="K52888"/>
    </row>
    <row r="52889" spans="11:11" x14ac:dyDescent="0.25">
      <c r="K52889"/>
    </row>
    <row r="52890" spans="11:11" x14ac:dyDescent="0.25">
      <c r="K52890"/>
    </row>
    <row r="52891" spans="11:11" x14ac:dyDescent="0.25">
      <c r="K52891"/>
    </row>
    <row r="52892" spans="11:11" x14ac:dyDescent="0.25">
      <c r="K52892"/>
    </row>
    <row r="52893" spans="11:11" x14ac:dyDescent="0.25">
      <c r="K52893"/>
    </row>
    <row r="52894" spans="11:11" x14ac:dyDescent="0.25">
      <c r="K52894"/>
    </row>
    <row r="52895" spans="11:11" x14ac:dyDescent="0.25">
      <c r="K52895"/>
    </row>
    <row r="52896" spans="11:11" x14ac:dyDescent="0.25">
      <c r="K52896"/>
    </row>
    <row r="52897" spans="11:11" x14ac:dyDescent="0.25">
      <c r="K52897"/>
    </row>
    <row r="52898" spans="11:11" x14ac:dyDescent="0.25">
      <c r="K52898"/>
    </row>
    <row r="52899" spans="11:11" x14ac:dyDescent="0.25">
      <c r="K52899"/>
    </row>
    <row r="52900" spans="11:11" x14ac:dyDescent="0.25">
      <c r="K52900"/>
    </row>
    <row r="52901" spans="11:11" x14ac:dyDescent="0.25">
      <c r="K52901"/>
    </row>
    <row r="52902" spans="11:11" x14ac:dyDescent="0.25">
      <c r="K52902"/>
    </row>
    <row r="52903" spans="11:11" x14ac:dyDescent="0.25">
      <c r="K52903"/>
    </row>
    <row r="52904" spans="11:11" x14ac:dyDescent="0.25">
      <c r="K52904"/>
    </row>
    <row r="52905" spans="11:11" x14ac:dyDescent="0.25">
      <c r="K52905"/>
    </row>
    <row r="52906" spans="11:11" x14ac:dyDescent="0.25">
      <c r="K52906"/>
    </row>
    <row r="52907" spans="11:11" x14ac:dyDescent="0.25">
      <c r="K52907"/>
    </row>
    <row r="52908" spans="11:11" x14ac:dyDescent="0.25">
      <c r="K52908"/>
    </row>
    <row r="52909" spans="11:11" x14ac:dyDescent="0.25">
      <c r="K52909"/>
    </row>
    <row r="52910" spans="11:11" x14ac:dyDescent="0.25">
      <c r="K52910"/>
    </row>
    <row r="52911" spans="11:11" x14ac:dyDescent="0.25">
      <c r="K52911"/>
    </row>
    <row r="52912" spans="11:11" x14ac:dyDescent="0.25">
      <c r="K52912"/>
    </row>
    <row r="52913" spans="11:11" x14ac:dyDescent="0.25">
      <c r="K52913"/>
    </row>
    <row r="52914" spans="11:11" x14ac:dyDescent="0.25">
      <c r="K52914"/>
    </row>
    <row r="52915" spans="11:11" x14ac:dyDescent="0.25">
      <c r="K52915"/>
    </row>
    <row r="52916" spans="11:11" x14ac:dyDescent="0.25">
      <c r="K52916"/>
    </row>
    <row r="52917" spans="11:11" x14ac:dyDescent="0.25">
      <c r="K52917"/>
    </row>
    <row r="52918" spans="11:11" x14ac:dyDescent="0.25">
      <c r="K52918"/>
    </row>
    <row r="52919" spans="11:11" x14ac:dyDescent="0.25">
      <c r="K52919"/>
    </row>
    <row r="52920" spans="11:11" x14ac:dyDescent="0.25">
      <c r="K52920"/>
    </row>
    <row r="52921" spans="11:11" x14ac:dyDescent="0.25">
      <c r="K52921"/>
    </row>
    <row r="52922" spans="11:11" x14ac:dyDescent="0.25">
      <c r="K52922"/>
    </row>
    <row r="52923" spans="11:11" x14ac:dyDescent="0.25">
      <c r="K52923"/>
    </row>
    <row r="52924" spans="11:11" x14ac:dyDescent="0.25">
      <c r="K52924"/>
    </row>
    <row r="52925" spans="11:11" x14ac:dyDescent="0.25">
      <c r="K52925"/>
    </row>
    <row r="52926" spans="11:11" x14ac:dyDescent="0.25">
      <c r="K52926"/>
    </row>
    <row r="52927" spans="11:11" x14ac:dyDescent="0.25">
      <c r="K52927"/>
    </row>
    <row r="52928" spans="11:11" x14ac:dyDescent="0.25">
      <c r="K52928"/>
    </row>
    <row r="52929" spans="11:11" x14ac:dyDescent="0.25">
      <c r="K52929"/>
    </row>
    <row r="52930" spans="11:11" x14ac:dyDescent="0.25">
      <c r="K52930"/>
    </row>
    <row r="52931" spans="11:11" x14ac:dyDescent="0.25">
      <c r="K52931"/>
    </row>
    <row r="52932" spans="11:11" x14ac:dyDescent="0.25">
      <c r="K52932"/>
    </row>
    <row r="52933" spans="11:11" x14ac:dyDescent="0.25">
      <c r="K52933"/>
    </row>
    <row r="52934" spans="11:11" x14ac:dyDescent="0.25">
      <c r="K52934"/>
    </row>
    <row r="52935" spans="11:11" x14ac:dyDescent="0.25">
      <c r="K52935"/>
    </row>
    <row r="52936" spans="11:11" x14ac:dyDescent="0.25">
      <c r="K52936"/>
    </row>
    <row r="52937" spans="11:11" x14ac:dyDescent="0.25">
      <c r="K52937"/>
    </row>
    <row r="52938" spans="11:11" x14ac:dyDescent="0.25">
      <c r="K52938"/>
    </row>
    <row r="52939" spans="11:11" x14ac:dyDescent="0.25">
      <c r="K52939"/>
    </row>
    <row r="52940" spans="11:11" x14ac:dyDescent="0.25">
      <c r="K52940"/>
    </row>
    <row r="52941" spans="11:11" x14ac:dyDescent="0.25">
      <c r="K52941"/>
    </row>
    <row r="52942" spans="11:11" x14ac:dyDescent="0.25">
      <c r="K52942"/>
    </row>
    <row r="52943" spans="11:11" x14ac:dyDescent="0.25">
      <c r="K52943"/>
    </row>
    <row r="52944" spans="11:11" x14ac:dyDescent="0.25">
      <c r="K52944"/>
    </row>
    <row r="52945" spans="11:11" x14ac:dyDescent="0.25">
      <c r="K52945"/>
    </row>
    <row r="52946" spans="11:11" x14ac:dyDescent="0.25">
      <c r="K52946"/>
    </row>
    <row r="52947" spans="11:11" x14ac:dyDescent="0.25">
      <c r="K52947"/>
    </row>
    <row r="52948" spans="11:11" x14ac:dyDescent="0.25">
      <c r="K52948"/>
    </row>
    <row r="52949" spans="11:11" x14ac:dyDescent="0.25">
      <c r="K52949"/>
    </row>
    <row r="52950" spans="11:11" x14ac:dyDescent="0.25">
      <c r="K52950"/>
    </row>
    <row r="52951" spans="11:11" x14ac:dyDescent="0.25">
      <c r="K52951"/>
    </row>
    <row r="52952" spans="11:11" x14ac:dyDescent="0.25">
      <c r="K52952"/>
    </row>
    <row r="52953" spans="11:11" x14ac:dyDescent="0.25">
      <c r="K52953"/>
    </row>
    <row r="52954" spans="11:11" x14ac:dyDescent="0.25">
      <c r="K52954"/>
    </row>
    <row r="52955" spans="11:11" x14ac:dyDescent="0.25">
      <c r="K52955"/>
    </row>
    <row r="52956" spans="11:11" x14ac:dyDescent="0.25">
      <c r="K52956"/>
    </row>
    <row r="52957" spans="11:11" x14ac:dyDescent="0.25">
      <c r="K52957"/>
    </row>
    <row r="52958" spans="11:11" x14ac:dyDescent="0.25">
      <c r="K52958"/>
    </row>
    <row r="52959" spans="11:11" x14ac:dyDescent="0.25">
      <c r="K52959"/>
    </row>
    <row r="52960" spans="11:11" x14ac:dyDescent="0.25">
      <c r="K52960"/>
    </row>
    <row r="52961" spans="11:11" x14ac:dyDescent="0.25">
      <c r="K52961"/>
    </row>
    <row r="52962" spans="11:11" x14ac:dyDescent="0.25">
      <c r="K52962"/>
    </row>
    <row r="52963" spans="11:11" x14ac:dyDescent="0.25">
      <c r="K52963"/>
    </row>
    <row r="52964" spans="11:11" x14ac:dyDescent="0.25">
      <c r="K52964"/>
    </row>
    <row r="52965" spans="11:11" x14ac:dyDescent="0.25">
      <c r="K52965"/>
    </row>
    <row r="52966" spans="11:11" x14ac:dyDescent="0.25">
      <c r="K52966"/>
    </row>
    <row r="52967" spans="11:11" x14ac:dyDescent="0.25">
      <c r="K52967"/>
    </row>
    <row r="52968" spans="11:11" x14ac:dyDescent="0.25">
      <c r="K52968"/>
    </row>
    <row r="52969" spans="11:11" x14ac:dyDescent="0.25">
      <c r="K52969"/>
    </row>
    <row r="52970" spans="11:11" x14ac:dyDescent="0.25">
      <c r="K52970"/>
    </row>
    <row r="52971" spans="11:11" x14ac:dyDescent="0.25">
      <c r="K52971"/>
    </row>
    <row r="52972" spans="11:11" x14ac:dyDescent="0.25">
      <c r="K52972"/>
    </row>
    <row r="52973" spans="11:11" x14ac:dyDescent="0.25">
      <c r="K52973"/>
    </row>
    <row r="52974" spans="11:11" x14ac:dyDescent="0.25">
      <c r="K52974"/>
    </row>
    <row r="52975" spans="11:11" x14ac:dyDescent="0.25">
      <c r="K52975"/>
    </row>
    <row r="52976" spans="11:11" x14ac:dyDescent="0.25">
      <c r="K52976"/>
    </row>
    <row r="52977" spans="11:11" x14ac:dyDescent="0.25">
      <c r="K52977"/>
    </row>
    <row r="52978" spans="11:11" x14ac:dyDescent="0.25">
      <c r="K52978"/>
    </row>
    <row r="52979" spans="11:11" x14ac:dyDescent="0.25">
      <c r="K52979"/>
    </row>
    <row r="52980" spans="11:11" x14ac:dyDescent="0.25">
      <c r="K52980"/>
    </row>
    <row r="52981" spans="11:11" x14ac:dyDescent="0.25">
      <c r="K52981"/>
    </row>
    <row r="52982" spans="11:11" x14ac:dyDescent="0.25">
      <c r="K52982"/>
    </row>
    <row r="52983" spans="11:11" x14ac:dyDescent="0.25">
      <c r="K52983"/>
    </row>
    <row r="52984" spans="11:11" x14ac:dyDescent="0.25">
      <c r="K52984"/>
    </row>
    <row r="52985" spans="11:11" x14ac:dyDescent="0.25">
      <c r="K52985"/>
    </row>
    <row r="52986" spans="11:11" x14ac:dyDescent="0.25">
      <c r="K52986"/>
    </row>
    <row r="52987" spans="11:11" x14ac:dyDescent="0.25">
      <c r="K52987"/>
    </row>
    <row r="52988" spans="11:11" x14ac:dyDescent="0.25">
      <c r="K52988"/>
    </row>
    <row r="52989" spans="11:11" x14ac:dyDescent="0.25">
      <c r="K52989"/>
    </row>
    <row r="52990" spans="11:11" x14ac:dyDescent="0.25">
      <c r="K52990"/>
    </row>
    <row r="52991" spans="11:11" x14ac:dyDescent="0.25">
      <c r="K52991"/>
    </row>
    <row r="52992" spans="11:11" x14ac:dyDescent="0.25">
      <c r="K52992"/>
    </row>
    <row r="52993" spans="11:11" x14ac:dyDescent="0.25">
      <c r="K52993"/>
    </row>
    <row r="52994" spans="11:11" x14ac:dyDescent="0.25">
      <c r="K52994"/>
    </row>
    <row r="52995" spans="11:11" x14ac:dyDescent="0.25">
      <c r="K52995"/>
    </row>
    <row r="52996" spans="11:11" x14ac:dyDescent="0.25">
      <c r="K52996"/>
    </row>
    <row r="52997" spans="11:11" x14ac:dyDescent="0.25">
      <c r="K52997"/>
    </row>
    <row r="52998" spans="11:11" x14ac:dyDescent="0.25">
      <c r="K52998"/>
    </row>
    <row r="52999" spans="11:11" x14ac:dyDescent="0.25">
      <c r="K52999"/>
    </row>
    <row r="53000" spans="11:11" x14ac:dyDescent="0.25">
      <c r="K53000"/>
    </row>
    <row r="53001" spans="11:11" x14ac:dyDescent="0.25">
      <c r="K53001"/>
    </row>
    <row r="53002" spans="11:11" x14ac:dyDescent="0.25">
      <c r="K53002"/>
    </row>
    <row r="53003" spans="11:11" x14ac:dyDescent="0.25">
      <c r="K53003"/>
    </row>
    <row r="53004" spans="11:11" x14ac:dyDescent="0.25">
      <c r="K53004"/>
    </row>
    <row r="53005" spans="11:11" x14ac:dyDescent="0.25">
      <c r="K53005"/>
    </row>
    <row r="53006" spans="11:11" x14ac:dyDescent="0.25">
      <c r="K53006"/>
    </row>
    <row r="53007" spans="11:11" x14ac:dyDescent="0.25">
      <c r="K53007"/>
    </row>
    <row r="53008" spans="11:11" x14ac:dyDescent="0.25">
      <c r="K53008"/>
    </row>
    <row r="53009" spans="11:11" x14ac:dyDescent="0.25">
      <c r="K53009"/>
    </row>
    <row r="53010" spans="11:11" x14ac:dyDescent="0.25">
      <c r="K53010"/>
    </row>
    <row r="53011" spans="11:11" x14ac:dyDescent="0.25">
      <c r="K53011"/>
    </row>
    <row r="53012" spans="11:11" x14ac:dyDescent="0.25">
      <c r="K53012"/>
    </row>
    <row r="53013" spans="11:11" x14ac:dyDescent="0.25">
      <c r="K53013"/>
    </row>
    <row r="53014" spans="11:11" x14ac:dyDescent="0.25">
      <c r="K53014"/>
    </row>
    <row r="53015" spans="11:11" x14ac:dyDescent="0.25">
      <c r="K53015"/>
    </row>
    <row r="53016" spans="11:11" x14ac:dyDescent="0.25">
      <c r="K53016"/>
    </row>
    <row r="53017" spans="11:11" x14ac:dyDescent="0.25">
      <c r="K53017"/>
    </row>
    <row r="53018" spans="11:11" x14ac:dyDescent="0.25">
      <c r="K53018"/>
    </row>
    <row r="53019" spans="11:11" x14ac:dyDescent="0.25">
      <c r="K53019"/>
    </row>
    <row r="53020" spans="11:11" x14ac:dyDescent="0.25">
      <c r="K53020"/>
    </row>
    <row r="53021" spans="11:11" x14ac:dyDescent="0.25">
      <c r="K53021"/>
    </row>
    <row r="53022" spans="11:11" x14ac:dyDescent="0.25">
      <c r="K53022"/>
    </row>
    <row r="53023" spans="11:11" x14ac:dyDescent="0.25">
      <c r="K53023"/>
    </row>
    <row r="53024" spans="11:11" x14ac:dyDescent="0.25">
      <c r="K53024"/>
    </row>
    <row r="53025" spans="11:11" x14ac:dyDescent="0.25">
      <c r="K53025"/>
    </row>
    <row r="53026" spans="11:11" x14ac:dyDescent="0.25">
      <c r="K53026"/>
    </row>
    <row r="53027" spans="11:11" x14ac:dyDescent="0.25">
      <c r="K53027"/>
    </row>
    <row r="53028" spans="11:11" x14ac:dyDescent="0.25">
      <c r="K53028"/>
    </row>
    <row r="53029" spans="11:11" x14ac:dyDescent="0.25">
      <c r="K53029"/>
    </row>
    <row r="53030" spans="11:11" x14ac:dyDescent="0.25">
      <c r="K53030"/>
    </row>
    <row r="53031" spans="11:11" x14ac:dyDescent="0.25">
      <c r="K53031"/>
    </row>
    <row r="53032" spans="11:11" x14ac:dyDescent="0.25">
      <c r="K53032"/>
    </row>
    <row r="53033" spans="11:11" x14ac:dyDescent="0.25">
      <c r="K53033"/>
    </row>
    <row r="53034" spans="11:11" x14ac:dyDescent="0.25">
      <c r="K53034"/>
    </row>
    <row r="53035" spans="11:11" x14ac:dyDescent="0.25">
      <c r="K53035"/>
    </row>
    <row r="53036" spans="11:11" x14ac:dyDescent="0.25">
      <c r="K53036"/>
    </row>
    <row r="53037" spans="11:11" x14ac:dyDescent="0.25">
      <c r="K53037"/>
    </row>
    <row r="53038" spans="11:11" x14ac:dyDescent="0.25">
      <c r="K53038"/>
    </row>
    <row r="53039" spans="11:11" x14ac:dyDescent="0.25">
      <c r="K53039"/>
    </row>
    <row r="53040" spans="11:11" x14ac:dyDescent="0.25">
      <c r="K53040"/>
    </row>
    <row r="53041" spans="11:11" x14ac:dyDescent="0.25">
      <c r="K53041"/>
    </row>
    <row r="53042" spans="11:11" x14ac:dyDescent="0.25">
      <c r="K53042"/>
    </row>
    <row r="53043" spans="11:11" x14ac:dyDescent="0.25">
      <c r="K53043"/>
    </row>
    <row r="53044" spans="11:11" x14ac:dyDescent="0.25">
      <c r="K53044"/>
    </row>
    <row r="53045" spans="11:11" x14ac:dyDescent="0.25">
      <c r="K53045"/>
    </row>
    <row r="53046" spans="11:11" x14ac:dyDescent="0.25">
      <c r="K53046"/>
    </row>
    <row r="53047" spans="11:11" x14ac:dyDescent="0.25">
      <c r="K53047"/>
    </row>
    <row r="53048" spans="11:11" x14ac:dyDescent="0.25">
      <c r="K53048"/>
    </row>
    <row r="53049" spans="11:11" x14ac:dyDescent="0.25">
      <c r="K53049"/>
    </row>
    <row r="53050" spans="11:11" x14ac:dyDescent="0.25">
      <c r="K53050"/>
    </row>
    <row r="53051" spans="11:11" x14ac:dyDescent="0.25">
      <c r="K53051"/>
    </row>
    <row r="53052" spans="11:11" x14ac:dyDescent="0.25">
      <c r="K53052"/>
    </row>
    <row r="53053" spans="11:11" x14ac:dyDescent="0.25">
      <c r="K53053"/>
    </row>
    <row r="53054" spans="11:11" x14ac:dyDescent="0.25">
      <c r="K53054"/>
    </row>
    <row r="53055" spans="11:11" x14ac:dyDescent="0.25">
      <c r="K53055"/>
    </row>
    <row r="53056" spans="11:11" x14ac:dyDescent="0.25">
      <c r="K53056"/>
    </row>
    <row r="53057" spans="11:11" x14ac:dyDescent="0.25">
      <c r="K53057"/>
    </row>
    <row r="53058" spans="11:11" x14ac:dyDescent="0.25">
      <c r="K53058"/>
    </row>
    <row r="53059" spans="11:11" x14ac:dyDescent="0.25">
      <c r="K53059"/>
    </row>
    <row r="53060" spans="11:11" x14ac:dyDescent="0.25">
      <c r="K53060"/>
    </row>
    <row r="53061" spans="11:11" x14ac:dyDescent="0.25">
      <c r="K53061"/>
    </row>
    <row r="53062" spans="11:11" x14ac:dyDescent="0.25">
      <c r="K53062"/>
    </row>
    <row r="53063" spans="11:11" x14ac:dyDescent="0.25">
      <c r="K53063"/>
    </row>
    <row r="53064" spans="11:11" x14ac:dyDescent="0.25">
      <c r="K53064"/>
    </row>
    <row r="53065" spans="11:11" x14ac:dyDescent="0.25">
      <c r="K53065"/>
    </row>
    <row r="53066" spans="11:11" x14ac:dyDescent="0.25">
      <c r="K53066"/>
    </row>
    <row r="53067" spans="11:11" x14ac:dyDescent="0.25">
      <c r="K53067"/>
    </row>
    <row r="53068" spans="11:11" x14ac:dyDescent="0.25">
      <c r="K53068"/>
    </row>
    <row r="53069" spans="11:11" x14ac:dyDescent="0.25">
      <c r="K53069"/>
    </row>
    <row r="53070" spans="11:11" x14ac:dyDescent="0.25">
      <c r="K53070"/>
    </row>
    <row r="53071" spans="11:11" x14ac:dyDescent="0.25">
      <c r="K53071"/>
    </row>
    <row r="53072" spans="11:11" x14ac:dyDescent="0.25">
      <c r="K53072"/>
    </row>
    <row r="53073" spans="11:11" x14ac:dyDescent="0.25">
      <c r="K53073"/>
    </row>
    <row r="53074" spans="11:11" x14ac:dyDescent="0.25">
      <c r="K53074"/>
    </row>
    <row r="53075" spans="11:11" x14ac:dyDescent="0.25">
      <c r="K53075"/>
    </row>
    <row r="53076" spans="11:11" x14ac:dyDescent="0.25">
      <c r="K53076"/>
    </row>
    <row r="53077" spans="11:11" x14ac:dyDescent="0.25">
      <c r="K53077"/>
    </row>
    <row r="53078" spans="11:11" x14ac:dyDescent="0.25">
      <c r="K53078"/>
    </row>
    <row r="53079" spans="11:11" x14ac:dyDescent="0.25">
      <c r="K53079"/>
    </row>
    <row r="53080" spans="11:11" x14ac:dyDescent="0.25">
      <c r="K53080"/>
    </row>
    <row r="53081" spans="11:11" x14ac:dyDescent="0.25">
      <c r="K53081"/>
    </row>
    <row r="53082" spans="11:11" x14ac:dyDescent="0.25">
      <c r="K53082"/>
    </row>
    <row r="53083" spans="11:11" x14ac:dyDescent="0.25">
      <c r="K53083"/>
    </row>
    <row r="53084" spans="11:11" x14ac:dyDescent="0.25">
      <c r="K53084"/>
    </row>
    <row r="53085" spans="11:11" x14ac:dyDescent="0.25">
      <c r="K53085"/>
    </row>
    <row r="53086" spans="11:11" x14ac:dyDescent="0.25">
      <c r="K53086"/>
    </row>
    <row r="53087" spans="11:11" x14ac:dyDescent="0.25">
      <c r="K53087"/>
    </row>
    <row r="53088" spans="11:11" x14ac:dyDescent="0.25">
      <c r="K53088"/>
    </row>
    <row r="53089" spans="11:11" x14ac:dyDescent="0.25">
      <c r="K53089"/>
    </row>
    <row r="53090" spans="11:11" x14ac:dyDescent="0.25">
      <c r="K53090"/>
    </row>
    <row r="53091" spans="11:11" x14ac:dyDescent="0.25">
      <c r="K53091"/>
    </row>
    <row r="53092" spans="11:11" x14ac:dyDescent="0.25">
      <c r="K53092"/>
    </row>
    <row r="53093" spans="11:11" x14ac:dyDescent="0.25">
      <c r="K53093"/>
    </row>
    <row r="53094" spans="11:11" x14ac:dyDescent="0.25">
      <c r="K53094"/>
    </row>
    <row r="53095" spans="11:11" x14ac:dyDescent="0.25">
      <c r="K53095"/>
    </row>
    <row r="53096" spans="11:11" x14ac:dyDescent="0.25">
      <c r="K53096"/>
    </row>
    <row r="53097" spans="11:11" x14ac:dyDescent="0.25">
      <c r="K53097"/>
    </row>
    <row r="53098" spans="11:11" x14ac:dyDescent="0.25">
      <c r="K53098"/>
    </row>
    <row r="53099" spans="11:11" x14ac:dyDescent="0.25">
      <c r="K53099"/>
    </row>
    <row r="53100" spans="11:11" x14ac:dyDescent="0.25">
      <c r="K53100"/>
    </row>
    <row r="53101" spans="11:11" x14ac:dyDescent="0.25">
      <c r="K53101"/>
    </row>
    <row r="53102" spans="11:11" x14ac:dyDescent="0.25">
      <c r="K53102"/>
    </row>
    <row r="53103" spans="11:11" x14ac:dyDescent="0.25">
      <c r="K53103"/>
    </row>
    <row r="53104" spans="11:11" x14ac:dyDescent="0.25">
      <c r="K53104"/>
    </row>
    <row r="53105" spans="11:11" x14ac:dyDescent="0.25">
      <c r="K53105"/>
    </row>
    <row r="53106" spans="11:11" x14ac:dyDescent="0.25">
      <c r="K53106"/>
    </row>
    <row r="53107" spans="11:11" x14ac:dyDescent="0.25">
      <c r="K53107"/>
    </row>
    <row r="53108" spans="11:11" x14ac:dyDescent="0.25">
      <c r="K53108"/>
    </row>
    <row r="53109" spans="11:11" x14ac:dyDescent="0.25">
      <c r="K53109"/>
    </row>
    <row r="53110" spans="11:11" x14ac:dyDescent="0.25">
      <c r="K53110"/>
    </row>
    <row r="53111" spans="11:11" x14ac:dyDescent="0.25">
      <c r="K53111"/>
    </row>
    <row r="53112" spans="11:11" x14ac:dyDescent="0.25">
      <c r="K53112"/>
    </row>
    <row r="53113" spans="11:11" x14ac:dyDescent="0.25">
      <c r="K53113"/>
    </row>
    <row r="53114" spans="11:11" x14ac:dyDescent="0.25">
      <c r="K53114"/>
    </row>
    <row r="53115" spans="11:11" x14ac:dyDescent="0.25">
      <c r="K53115"/>
    </row>
    <row r="53116" spans="11:11" x14ac:dyDescent="0.25">
      <c r="K53116"/>
    </row>
    <row r="53117" spans="11:11" x14ac:dyDescent="0.25">
      <c r="K53117"/>
    </row>
    <row r="53118" spans="11:11" x14ac:dyDescent="0.25">
      <c r="K53118"/>
    </row>
    <row r="53119" spans="11:11" x14ac:dyDescent="0.25">
      <c r="K53119"/>
    </row>
    <row r="53120" spans="11:11" x14ac:dyDescent="0.25">
      <c r="K53120"/>
    </row>
    <row r="53121" spans="11:11" x14ac:dyDescent="0.25">
      <c r="K53121"/>
    </row>
    <row r="53122" spans="11:11" x14ac:dyDescent="0.25">
      <c r="K53122"/>
    </row>
    <row r="53123" spans="11:11" x14ac:dyDescent="0.25">
      <c r="K53123"/>
    </row>
    <row r="53124" spans="11:11" x14ac:dyDescent="0.25">
      <c r="K53124"/>
    </row>
    <row r="53125" spans="11:11" x14ac:dyDescent="0.25">
      <c r="K53125"/>
    </row>
    <row r="53126" spans="11:11" x14ac:dyDescent="0.25">
      <c r="K53126"/>
    </row>
    <row r="53127" spans="11:11" x14ac:dyDescent="0.25">
      <c r="K53127"/>
    </row>
    <row r="53128" spans="11:11" x14ac:dyDescent="0.25">
      <c r="K53128"/>
    </row>
    <row r="53129" spans="11:11" x14ac:dyDescent="0.25">
      <c r="K53129"/>
    </row>
    <row r="53130" spans="11:11" x14ac:dyDescent="0.25">
      <c r="K53130"/>
    </row>
    <row r="53131" spans="11:11" x14ac:dyDescent="0.25">
      <c r="K53131"/>
    </row>
    <row r="53132" spans="11:11" x14ac:dyDescent="0.25">
      <c r="K53132"/>
    </row>
    <row r="53133" spans="11:11" x14ac:dyDescent="0.25">
      <c r="K53133"/>
    </row>
    <row r="53134" spans="11:11" x14ac:dyDescent="0.25">
      <c r="K53134"/>
    </row>
    <row r="53135" spans="11:11" x14ac:dyDescent="0.25">
      <c r="K53135"/>
    </row>
    <row r="53136" spans="11:11" x14ac:dyDescent="0.25">
      <c r="K53136"/>
    </row>
    <row r="53137" spans="11:11" x14ac:dyDescent="0.25">
      <c r="K53137"/>
    </row>
    <row r="53138" spans="11:11" x14ac:dyDescent="0.25">
      <c r="K53138"/>
    </row>
    <row r="53139" spans="11:11" x14ac:dyDescent="0.25">
      <c r="K53139"/>
    </row>
    <row r="53140" spans="11:11" x14ac:dyDescent="0.25">
      <c r="K53140"/>
    </row>
    <row r="53141" spans="11:11" x14ac:dyDescent="0.25">
      <c r="K53141"/>
    </row>
    <row r="53142" spans="11:11" x14ac:dyDescent="0.25">
      <c r="K53142"/>
    </row>
    <row r="53143" spans="11:11" x14ac:dyDescent="0.25">
      <c r="K53143"/>
    </row>
    <row r="53144" spans="11:11" x14ac:dyDescent="0.25">
      <c r="K53144"/>
    </row>
    <row r="53145" spans="11:11" x14ac:dyDescent="0.25">
      <c r="K53145"/>
    </row>
    <row r="53146" spans="11:11" x14ac:dyDescent="0.25">
      <c r="K53146"/>
    </row>
    <row r="53147" spans="11:11" x14ac:dyDescent="0.25">
      <c r="K53147"/>
    </row>
    <row r="53148" spans="11:11" x14ac:dyDescent="0.25">
      <c r="K53148"/>
    </row>
    <row r="53149" spans="11:11" x14ac:dyDescent="0.25">
      <c r="K53149"/>
    </row>
    <row r="53150" spans="11:11" x14ac:dyDescent="0.25">
      <c r="K53150"/>
    </row>
    <row r="53151" spans="11:11" x14ac:dyDescent="0.25">
      <c r="K53151"/>
    </row>
    <row r="53152" spans="11:11" x14ac:dyDescent="0.25">
      <c r="K53152"/>
    </row>
    <row r="53153" spans="11:11" x14ac:dyDescent="0.25">
      <c r="K53153"/>
    </row>
    <row r="53154" spans="11:11" x14ac:dyDescent="0.25">
      <c r="K53154"/>
    </row>
    <row r="53155" spans="11:11" x14ac:dyDescent="0.25">
      <c r="K53155"/>
    </row>
    <row r="53156" spans="11:11" x14ac:dyDescent="0.25">
      <c r="K53156"/>
    </row>
    <row r="53157" spans="11:11" x14ac:dyDescent="0.25">
      <c r="K53157"/>
    </row>
    <row r="53158" spans="11:11" x14ac:dyDescent="0.25">
      <c r="K53158"/>
    </row>
    <row r="53159" spans="11:11" x14ac:dyDescent="0.25">
      <c r="K53159"/>
    </row>
    <row r="53160" spans="11:11" x14ac:dyDescent="0.25">
      <c r="K53160"/>
    </row>
    <row r="53161" spans="11:11" x14ac:dyDescent="0.25">
      <c r="K53161"/>
    </row>
    <row r="53162" spans="11:11" x14ac:dyDescent="0.25">
      <c r="K53162"/>
    </row>
    <row r="53163" spans="11:11" x14ac:dyDescent="0.25">
      <c r="K53163"/>
    </row>
    <row r="53164" spans="11:11" x14ac:dyDescent="0.25">
      <c r="K53164"/>
    </row>
    <row r="53165" spans="11:11" x14ac:dyDescent="0.25">
      <c r="K53165"/>
    </row>
    <row r="53166" spans="11:11" x14ac:dyDescent="0.25">
      <c r="K53166"/>
    </row>
    <row r="53167" spans="11:11" x14ac:dyDescent="0.25">
      <c r="K53167"/>
    </row>
    <row r="53168" spans="11:11" x14ac:dyDescent="0.25">
      <c r="K53168"/>
    </row>
    <row r="53169" spans="11:11" x14ac:dyDescent="0.25">
      <c r="K53169"/>
    </row>
    <row r="53170" spans="11:11" x14ac:dyDescent="0.25">
      <c r="K53170"/>
    </row>
    <row r="53171" spans="11:11" x14ac:dyDescent="0.25">
      <c r="K53171"/>
    </row>
    <row r="53172" spans="11:11" x14ac:dyDescent="0.25">
      <c r="K53172"/>
    </row>
    <row r="53173" spans="11:11" x14ac:dyDescent="0.25">
      <c r="K53173"/>
    </row>
    <row r="53174" spans="11:11" x14ac:dyDescent="0.25">
      <c r="K53174"/>
    </row>
    <row r="53175" spans="11:11" x14ac:dyDescent="0.25">
      <c r="K53175"/>
    </row>
    <row r="53176" spans="11:11" x14ac:dyDescent="0.25">
      <c r="K53176"/>
    </row>
    <row r="53177" spans="11:11" x14ac:dyDescent="0.25">
      <c r="K53177"/>
    </row>
    <row r="53178" spans="11:11" x14ac:dyDescent="0.25">
      <c r="K53178"/>
    </row>
    <row r="53179" spans="11:11" x14ac:dyDescent="0.25">
      <c r="K53179"/>
    </row>
    <row r="53180" spans="11:11" x14ac:dyDescent="0.25">
      <c r="K53180"/>
    </row>
    <row r="53181" spans="11:11" x14ac:dyDescent="0.25">
      <c r="K53181"/>
    </row>
    <row r="53182" spans="11:11" x14ac:dyDescent="0.25">
      <c r="K53182"/>
    </row>
    <row r="53183" spans="11:11" x14ac:dyDescent="0.25">
      <c r="K53183"/>
    </row>
    <row r="53184" spans="11:11" x14ac:dyDescent="0.25">
      <c r="K53184"/>
    </row>
    <row r="53185" spans="11:11" x14ac:dyDescent="0.25">
      <c r="K53185"/>
    </row>
    <row r="53186" spans="11:11" x14ac:dyDescent="0.25">
      <c r="K53186"/>
    </row>
    <row r="53187" spans="11:11" x14ac:dyDescent="0.25">
      <c r="K53187"/>
    </row>
    <row r="53188" spans="11:11" x14ac:dyDescent="0.25">
      <c r="K53188"/>
    </row>
    <row r="53189" spans="11:11" x14ac:dyDescent="0.25">
      <c r="K53189"/>
    </row>
    <row r="53190" spans="11:11" x14ac:dyDescent="0.25">
      <c r="K53190"/>
    </row>
    <row r="53191" spans="11:11" x14ac:dyDescent="0.25">
      <c r="K53191"/>
    </row>
    <row r="53192" spans="11:11" x14ac:dyDescent="0.25">
      <c r="K53192"/>
    </row>
    <row r="53193" spans="11:11" x14ac:dyDescent="0.25">
      <c r="K53193"/>
    </row>
    <row r="53194" spans="11:11" x14ac:dyDescent="0.25">
      <c r="K53194"/>
    </row>
    <row r="53195" spans="11:11" x14ac:dyDescent="0.25">
      <c r="K53195"/>
    </row>
    <row r="53196" spans="11:11" x14ac:dyDescent="0.25">
      <c r="K53196"/>
    </row>
    <row r="53197" spans="11:11" x14ac:dyDescent="0.25">
      <c r="K53197"/>
    </row>
    <row r="53198" spans="11:11" x14ac:dyDescent="0.25">
      <c r="K53198"/>
    </row>
    <row r="53199" spans="11:11" x14ac:dyDescent="0.25">
      <c r="K53199"/>
    </row>
    <row r="53200" spans="11:11" x14ac:dyDescent="0.25">
      <c r="K53200"/>
    </row>
    <row r="53201" spans="11:11" x14ac:dyDescent="0.25">
      <c r="K53201"/>
    </row>
    <row r="53202" spans="11:11" x14ac:dyDescent="0.25">
      <c r="K53202"/>
    </row>
    <row r="53203" spans="11:11" x14ac:dyDescent="0.25">
      <c r="K53203"/>
    </row>
    <row r="53204" spans="11:11" x14ac:dyDescent="0.25">
      <c r="K53204"/>
    </row>
    <row r="53205" spans="11:11" x14ac:dyDescent="0.25">
      <c r="K53205"/>
    </row>
    <row r="53206" spans="11:11" x14ac:dyDescent="0.25">
      <c r="K53206"/>
    </row>
    <row r="53207" spans="11:11" x14ac:dyDescent="0.25">
      <c r="K53207"/>
    </row>
    <row r="53208" spans="11:11" x14ac:dyDescent="0.25">
      <c r="K53208"/>
    </row>
    <row r="53209" spans="11:11" x14ac:dyDescent="0.25">
      <c r="K53209"/>
    </row>
    <row r="53210" spans="11:11" x14ac:dyDescent="0.25">
      <c r="K53210"/>
    </row>
    <row r="53211" spans="11:11" x14ac:dyDescent="0.25">
      <c r="K53211"/>
    </row>
    <row r="53212" spans="11:11" x14ac:dyDescent="0.25">
      <c r="K53212"/>
    </row>
    <row r="53213" spans="11:11" x14ac:dyDescent="0.25">
      <c r="K53213"/>
    </row>
    <row r="53214" spans="11:11" x14ac:dyDescent="0.25">
      <c r="K53214"/>
    </row>
    <row r="53215" spans="11:11" x14ac:dyDescent="0.25">
      <c r="K53215"/>
    </row>
    <row r="53216" spans="11:11" x14ac:dyDescent="0.25">
      <c r="K53216"/>
    </row>
    <row r="53217" spans="11:11" x14ac:dyDescent="0.25">
      <c r="K53217"/>
    </row>
    <row r="53218" spans="11:11" x14ac:dyDescent="0.25">
      <c r="K53218"/>
    </row>
    <row r="53219" spans="11:11" x14ac:dyDescent="0.25">
      <c r="K53219"/>
    </row>
    <row r="53220" spans="11:11" x14ac:dyDescent="0.25">
      <c r="K53220"/>
    </row>
    <row r="53221" spans="11:11" x14ac:dyDescent="0.25">
      <c r="K53221"/>
    </row>
    <row r="53222" spans="11:11" x14ac:dyDescent="0.25">
      <c r="K53222"/>
    </row>
    <row r="53223" spans="11:11" x14ac:dyDescent="0.25">
      <c r="K53223"/>
    </row>
    <row r="53224" spans="11:11" x14ac:dyDescent="0.25">
      <c r="K53224"/>
    </row>
    <row r="53225" spans="11:11" x14ac:dyDescent="0.25">
      <c r="K53225"/>
    </row>
    <row r="53226" spans="11:11" x14ac:dyDescent="0.25">
      <c r="K53226"/>
    </row>
    <row r="53227" spans="11:11" x14ac:dyDescent="0.25">
      <c r="K53227"/>
    </row>
    <row r="53228" spans="11:11" x14ac:dyDescent="0.25">
      <c r="K53228"/>
    </row>
    <row r="53229" spans="11:11" x14ac:dyDescent="0.25">
      <c r="K53229"/>
    </row>
    <row r="53230" spans="11:11" x14ac:dyDescent="0.25">
      <c r="K53230"/>
    </row>
    <row r="53231" spans="11:11" x14ac:dyDescent="0.25">
      <c r="K53231"/>
    </row>
    <row r="53232" spans="11:11" x14ac:dyDescent="0.25">
      <c r="K53232"/>
    </row>
    <row r="53233" spans="11:11" x14ac:dyDescent="0.25">
      <c r="K53233"/>
    </row>
    <row r="53234" spans="11:11" x14ac:dyDescent="0.25">
      <c r="K53234"/>
    </row>
    <row r="53235" spans="11:11" x14ac:dyDescent="0.25">
      <c r="K53235"/>
    </row>
    <row r="53236" spans="11:11" x14ac:dyDescent="0.25">
      <c r="K53236"/>
    </row>
    <row r="53237" spans="11:11" x14ac:dyDescent="0.25">
      <c r="K53237"/>
    </row>
    <row r="53238" spans="11:11" x14ac:dyDescent="0.25">
      <c r="K53238"/>
    </row>
    <row r="53239" spans="11:11" x14ac:dyDescent="0.25">
      <c r="K53239"/>
    </row>
    <row r="53240" spans="11:11" x14ac:dyDescent="0.25">
      <c r="K53240"/>
    </row>
    <row r="53241" spans="11:11" x14ac:dyDescent="0.25">
      <c r="K53241"/>
    </row>
    <row r="53242" spans="11:11" x14ac:dyDescent="0.25">
      <c r="K53242"/>
    </row>
    <row r="53243" spans="11:11" x14ac:dyDescent="0.25">
      <c r="K53243"/>
    </row>
    <row r="53244" spans="11:11" x14ac:dyDescent="0.25">
      <c r="K53244"/>
    </row>
    <row r="53245" spans="11:11" x14ac:dyDescent="0.25">
      <c r="K53245"/>
    </row>
    <row r="53246" spans="11:11" x14ac:dyDescent="0.25">
      <c r="K53246"/>
    </row>
    <row r="53247" spans="11:11" x14ac:dyDescent="0.25">
      <c r="K53247"/>
    </row>
    <row r="53248" spans="11:11" x14ac:dyDescent="0.25">
      <c r="K53248"/>
    </row>
    <row r="53249" spans="11:11" x14ac:dyDescent="0.25">
      <c r="K53249"/>
    </row>
    <row r="53250" spans="11:11" x14ac:dyDescent="0.25">
      <c r="K53250"/>
    </row>
    <row r="53251" spans="11:11" x14ac:dyDescent="0.25">
      <c r="K53251"/>
    </row>
    <row r="53252" spans="11:11" x14ac:dyDescent="0.25">
      <c r="K53252"/>
    </row>
    <row r="53253" spans="11:11" x14ac:dyDescent="0.25">
      <c r="K53253"/>
    </row>
    <row r="53254" spans="11:11" x14ac:dyDescent="0.25">
      <c r="K53254"/>
    </row>
    <row r="53255" spans="11:11" x14ac:dyDescent="0.25">
      <c r="K53255"/>
    </row>
    <row r="53256" spans="11:11" x14ac:dyDescent="0.25">
      <c r="K53256"/>
    </row>
    <row r="53257" spans="11:11" x14ac:dyDescent="0.25">
      <c r="K53257"/>
    </row>
    <row r="53258" spans="11:11" x14ac:dyDescent="0.25">
      <c r="K53258"/>
    </row>
    <row r="53259" spans="11:11" x14ac:dyDescent="0.25">
      <c r="K53259"/>
    </row>
    <row r="53260" spans="11:11" x14ac:dyDescent="0.25">
      <c r="K53260"/>
    </row>
    <row r="53261" spans="11:11" x14ac:dyDescent="0.25">
      <c r="K53261"/>
    </row>
    <row r="53262" spans="11:11" x14ac:dyDescent="0.25">
      <c r="K53262"/>
    </row>
    <row r="53263" spans="11:11" x14ac:dyDescent="0.25">
      <c r="K53263"/>
    </row>
    <row r="53264" spans="11:11" x14ac:dyDescent="0.25">
      <c r="K53264"/>
    </row>
    <row r="53265" spans="11:11" x14ac:dyDescent="0.25">
      <c r="K53265"/>
    </row>
    <row r="53266" spans="11:11" x14ac:dyDescent="0.25">
      <c r="K53266"/>
    </row>
    <row r="53267" spans="11:11" x14ac:dyDescent="0.25">
      <c r="K53267"/>
    </row>
    <row r="53268" spans="11:11" x14ac:dyDescent="0.25">
      <c r="K53268"/>
    </row>
    <row r="53269" spans="11:11" x14ac:dyDescent="0.25">
      <c r="K53269"/>
    </row>
    <row r="53270" spans="11:11" x14ac:dyDescent="0.25">
      <c r="K53270"/>
    </row>
    <row r="53271" spans="11:11" x14ac:dyDescent="0.25">
      <c r="K53271"/>
    </row>
    <row r="53272" spans="11:11" x14ac:dyDescent="0.25">
      <c r="K53272"/>
    </row>
    <row r="53273" spans="11:11" x14ac:dyDescent="0.25">
      <c r="K53273"/>
    </row>
    <row r="53274" spans="11:11" x14ac:dyDescent="0.25">
      <c r="K53274"/>
    </row>
    <row r="53275" spans="11:11" x14ac:dyDescent="0.25">
      <c r="K53275"/>
    </row>
    <row r="53276" spans="11:11" x14ac:dyDescent="0.25">
      <c r="K53276"/>
    </row>
    <row r="53277" spans="11:11" x14ac:dyDescent="0.25">
      <c r="K53277"/>
    </row>
    <row r="53278" spans="11:11" x14ac:dyDescent="0.25">
      <c r="K53278"/>
    </row>
    <row r="53279" spans="11:11" x14ac:dyDescent="0.25">
      <c r="K53279"/>
    </row>
    <row r="53280" spans="11:11" x14ac:dyDescent="0.25">
      <c r="K53280"/>
    </row>
    <row r="53281" spans="11:11" x14ac:dyDescent="0.25">
      <c r="K53281"/>
    </row>
    <row r="53282" spans="11:11" x14ac:dyDescent="0.25">
      <c r="K53282"/>
    </row>
    <row r="53283" spans="11:11" x14ac:dyDescent="0.25">
      <c r="K53283"/>
    </row>
    <row r="53284" spans="11:11" x14ac:dyDescent="0.25">
      <c r="K53284"/>
    </row>
    <row r="53285" spans="11:11" x14ac:dyDescent="0.25">
      <c r="K53285"/>
    </row>
    <row r="53286" spans="11:11" x14ac:dyDescent="0.25">
      <c r="K53286"/>
    </row>
    <row r="53287" spans="11:11" x14ac:dyDescent="0.25">
      <c r="K53287"/>
    </row>
    <row r="53288" spans="11:11" x14ac:dyDescent="0.25">
      <c r="K53288"/>
    </row>
    <row r="53289" spans="11:11" x14ac:dyDescent="0.25">
      <c r="K53289"/>
    </row>
    <row r="53290" spans="11:11" x14ac:dyDescent="0.25">
      <c r="K53290"/>
    </row>
    <row r="53291" spans="11:11" x14ac:dyDescent="0.25">
      <c r="K53291"/>
    </row>
    <row r="53292" spans="11:11" x14ac:dyDescent="0.25">
      <c r="K53292"/>
    </row>
    <row r="53293" spans="11:11" x14ac:dyDescent="0.25">
      <c r="K53293"/>
    </row>
    <row r="53294" spans="11:11" x14ac:dyDescent="0.25">
      <c r="K53294"/>
    </row>
    <row r="53295" spans="11:11" x14ac:dyDescent="0.25">
      <c r="K53295"/>
    </row>
    <row r="53296" spans="11:11" x14ac:dyDescent="0.25">
      <c r="K53296"/>
    </row>
    <row r="53297" spans="11:11" x14ac:dyDescent="0.25">
      <c r="K53297"/>
    </row>
    <row r="53298" spans="11:11" x14ac:dyDescent="0.25">
      <c r="K53298"/>
    </row>
    <row r="53299" spans="11:11" x14ac:dyDescent="0.25">
      <c r="K53299"/>
    </row>
    <row r="53300" spans="11:11" x14ac:dyDescent="0.25">
      <c r="K53300"/>
    </row>
    <row r="53301" spans="11:11" x14ac:dyDescent="0.25">
      <c r="K53301"/>
    </row>
    <row r="53302" spans="11:11" x14ac:dyDescent="0.25">
      <c r="K53302"/>
    </row>
    <row r="53303" spans="11:11" x14ac:dyDescent="0.25">
      <c r="K53303"/>
    </row>
    <row r="53304" spans="11:11" x14ac:dyDescent="0.25">
      <c r="K53304"/>
    </row>
    <row r="53305" spans="11:11" x14ac:dyDescent="0.25">
      <c r="K53305"/>
    </row>
    <row r="53306" spans="11:11" x14ac:dyDescent="0.25">
      <c r="K53306"/>
    </row>
    <row r="53307" spans="11:11" x14ac:dyDescent="0.25">
      <c r="K53307"/>
    </row>
    <row r="53308" spans="11:11" x14ac:dyDescent="0.25">
      <c r="K53308"/>
    </row>
    <row r="53309" spans="11:11" x14ac:dyDescent="0.25">
      <c r="K53309"/>
    </row>
    <row r="53310" spans="11:11" x14ac:dyDescent="0.25">
      <c r="K53310"/>
    </row>
    <row r="53311" spans="11:11" x14ac:dyDescent="0.25">
      <c r="K53311"/>
    </row>
    <row r="53312" spans="11:11" x14ac:dyDescent="0.25">
      <c r="K53312"/>
    </row>
    <row r="53313" spans="11:11" x14ac:dyDescent="0.25">
      <c r="K53313"/>
    </row>
    <row r="53314" spans="11:11" x14ac:dyDescent="0.25">
      <c r="K53314"/>
    </row>
    <row r="53315" spans="11:11" x14ac:dyDescent="0.25">
      <c r="K53315"/>
    </row>
    <row r="53316" spans="11:11" x14ac:dyDescent="0.25">
      <c r="K53316"/>
    </row>
    <row r="53317" spans="11:11" x14ac:dyDescent="0.25">
      <c r="K53317"/>
    </row>
    <row r="53318" spans="11:11" x14ac:dyDescent="0.25">
      <c r="K53318"/>
    </row>
    <row r="53319" spans="11:11" x14ac:dyDescent="0.25">
      <c r="K53319"/>
    </row>
    <row r="53320" spans="11:11" x14ac:dyDescent="0.25">
      <c r="K53320"/>
    </row>
    <row r="53321" spans="11:11" x14ac:dyDescent="0.25">
      <c r="K53321"/>
    </row>
    <row r="53322" spans="11:11" x14ac:dyDescent="0.25">
      <c r="K53322"/>
    </row>
    <row r="53323" spans="11:11" x14ac:dyDescent="0.25">
      <c r="K53323"/>
    </row>
    <row r="53324" spans="11:11" x14ac:dyDescent="0.25">
      <c r="K53324"/>
    </row>
    <row r="53325" spans="11:11" x14ac:dyDescent="0.25">
      <c r="K53325"/>
    </row>
    <row r="53326" spans="11:11" x14ac:dyDescent="0.25">
      <c r="K53326"/>
    </row>
    <row r="53327" spans="11:11" x14ac:dyDescent="0.25">
      <c r="K53327"/>
    </row>
    <row r="53328" spans="11:11" x14ac:dyDescent="0.25">
      <c r="K53328"/>
    </row>
    <row r="53329" spans="11:11" x14ac:dyDescent="0.25">
      <c r="K53329"/>
    </row>
    <row r="53330" spans="11:11" x14ac:dyDescent="0.25">
      <c r="K53330"/>
    </row>
    <row r="53331" spans="11:11" x14ac:dyDescent="0.25">
      <c r="K53331"/>
    </row>
    <row r="53332" spans="11:11" x14ac:dyDescent="0.25">
      <c r="K53332"/>
    </row>
    <row r="53333" spans="11:11" x14ac:dyDescent="0.25">
      <c r="K53333"/>
    </row>
    <row r="53334" spans="11:11" x14ac:dyDescent="0.25">
      <c r="K53334"/>
    </row>
    <row r="53335" spans="11:11" x14ac:dyDescent="0.25">
      <c r="K53335"/>
    </row>
    <row r="53336" spans="11:11" x14ac:dyDescent="0.25">
      <c r="K53336"/>
    </row>
    <row r="53337" spans="11:11" x14ac:dyDescent="0.25">
      <c r="K53337"/>
    </row>
    <row r="53338" spans="11:11" x14ac:dyDescent="0.25">
      <c r="K53338"/>
    </row>
    <row r="53339" spans="11:11" x14ac:dyDescent="0.25">
      <c r="K53339"/>
    </row>
    <row r="53340" spans="11:11" x14ac:dyDescent="0.25">
      <c r="K53340"/>
    </row>
    <row r="53341" spans="11:11" x14ac:dyDescent="0.25">
      <c r="K53341"/>
    </row>
    <row r="53342" spans="11:11" x14ac:dyDescent="0.25">
      <c r="K53342"/>
    </row>
    <row r="53343" spans="11:11" x14ac:dyDescent="0.25">
      <c r="K53343"/>
    </row>
    <row r="53344" spans="11:11" x14ac:dyDescent="0.25">
      <c r="K53344"/>
    </row>
    <row r="53345" spans="11:11" x14ac:dyDescent="0.25">
      <c r="K53345"/>
    </row>
    <row r="53346" spans="11:11" x14ac:dyDescent="0.25">
      <c r="K53346"/>
    </row>
    <row r="53347" spans="11:11" x14ac:dyDescent="0.25">
      <c r="K53347"/>
    </row>
    <row r="53348" spans="11:11" x14ac:dyDescent="0.25">
      <c r="K53348"/>
    </row>
    <row r="53349" spans="11:11" x14ac:dyDescent="0.25">
      <c r="K53349"/>
    </row>
    <row r="53350" spans="11:11" x14ac:dyDescent="0.25">
      <c r="K53350"/>
    </row>
    <row r="53351" spans="11:11" x14ac:dyDescent="0.25">
      <c r="K53351"/>
    </row>
    <row r="53352" spans="11:11" x14ac:dyDescent="0.25">
      <c r="K53352"/>
    </row>
    <row r="53353" spans="11:11" x14ac:dyDescent="0.25">
      <c r="K53353"/>
    </row>
    <row r="53354" spans="11:11" x14ac:dyDescent="0.25">
      <c r="K53354"/>
    </row>
    <row r="53355" spans="11:11" x14ac:dyDescent="0.25">
      <c r="K53355"/>
    </row>
    <row r="53356" spans="11:11" x14ac:dyDescent="0.25">
      <c r="K53356"/>
    </row>
    <row r="53357" spans="11:11" x14ac:dyDescent="0.25">
      <c r="K53357"/>
    </row>
    <row r="53358" spans="11:11" x14ac:dyDescent="0.25">
      <c r="K53358"/>
    </row>
    <row r="53359" spans="11:11" x14ac:dyDescent="0.25">
      <c r="K53359"/>
    </row>
    <row r="53360" spans="11:11" x14ac:dyDescent="0.25">
      <c r="K53360"/>
    </row>
    <row r="53361" spans="11:11" x14ac:dyDescent="0.25">
      <c r="K53361"/>
    </row>
    <row r="53362" spans="11:11" x14ac:dyDescent="0.25">
      <c r="K53362"/>
    </row>
    <row r="53363" spans="11:11" x14ac:dyDescent="0.25">
      <c r="K53363"/>
    </row>
    <row r="53364" spans="11:11" x14ac:dyDescent="0.25">
      <c r="K53364"/>
    </row>
    <row r="53365" spans="11:11" x14ac:dyDescent="0.25">
      <c r="K53365"/>
    </row>
    <row r="53366" spans="11:11" x14ac:dyDescent="0.25">
      <c r="K53366"/>
    </row>
    <row r="53367" spans="11:11" x14ac:dyDescent="0.25">
      <c r="K53367"/>
    </row>
    <row r="53368" spans="11:11" x14ac:dyDescent="0.25">
      <c r="K53368"/>
    </row>
    <row r="53369" spans="11:11" x14ac:dyDescent="0.25">
      <c r="K53369"/>
    </row>
    <row r="53370" spans="11:11" x14ac:dyDescent="0.25">
      <c r="K53370"/>
    </row>
    <row r="53371" spans="11:11" x14ac:dyDescent="0.25">
      <c r="K53371"/>
    </row>
    <row r="53372" spans="11:11" x14ac:dyDescent="0.25">
      <c r="K53372"/>
    </row>
    <row r="53373" spans="11:11" x14ac:dyDescent="0.25">
      <c r="K53373"/>
    </row>
    <row r="53374" spans="11:11" x14ac:dyDescent="0.25">
      <c r="K53374"/>
    </row>
    <row r="53375" spans="11:11" x14ac:dyDescent="0.25">
      <c r="K53375"/>
    </row>
    <row r="53376" spans="11:11" x14ac:dyDescent="0.25">
      <c r="K53376"/>
    </row>
    <row r="53377" spans="11:11" x14ac:dyDescent="0.25">
      <c r="K53377"/>
    </row>
    <row r="53378" spans="11:11" x14ac:dyDescent="0.25">
      <c r="K53378"/>
    </row>
    <row r="53379" spans="11:11" x14ac:dyDescent="0.25">
      <c r="K53379"/>
    </row>
    <row r="53380" spans="11:11" x14ac:dyDescent="0.25">
      <c r="K53380"/>
    </row>
    <row r="53381" spans="11:11" x14ac:dyDescent="0.25">
      <c r="K53381"/>
    </row>
    <row r="53382" spans="11:11" x14ac:dyDescent="0.25">
      <c r="K53382"/>
    </row>
    <row r="53383" spans="11:11" x14ac:dyDescent="0.25">
      <c r="K53383"/>
    </row>
    <row r="53384" spans="11:11" x14ac:dyDescent="0.25">
      <c r="K53384"/>
    </row>
    <row r="53385" spans="11:11" x14ac:dyDescent="0.25">
      <c r="K53385"/>
    </row>
    <row r="53386" spans="11:11" x14ac:dyDescent="0.25">
      <c r="K53386"/>
    </row>
    <row r="53387" spans="11:11" x14ac:dyDescent="0.25">
      <c r="K53387"/>
    </row>
    <row r="53388" spans="11:11" x14ac:dyDescent="0.25">
      <c r="K53388"/>
    </row>
    <row r="53389" spans="11:11" x14ac:dyDescent="0.25">
      <c r="K53389"/>
    </row>
    <row r="53390" spans="11:11" x14ac:dyDescent="0.25">
      <c r="K53390"/>
    </row>
    <row r="53391" spans="11:11" x14ac:dyDescent="0.25">
      <c r="K53391"/>
    </row>
    <row r="53392" spans="11:11" x14ac:dyDescent="0.25">
      <c r="K53392"/>
    </row>
    <row r="53393" spans="11:11" x14ac:dyDescent="0.25">
      <c r="K53393"/>
    </row>
    <row r="53394" spans="11:11" x14ac:dyDescent="0.25">
      <c r="K53394"/>
    </row>
    <row r="53395" spans="11:11" x14ac:dyDescent="0.25">
      <c r="K53395"/>
    </row>
    <row r="53396" spans="11:11" x14ac:dyDescent="0.25">
      <c r="K53396"/>
    </row>
    <row r="53397" spans="11:11" x14ac:dyDescent="0.25">
      <c r="K53397"/>
    </row>
    <row r="53398" spans="11:11" x14ac:dyDescent="0.25">
      <c r="K53398"/>
    </row>
    <row r="53399" spans="11:11" x14ac:dyDescent="0.25">
      <c r="K53399"/>
    </row>
    <row r="53400" spans="11:11" x14ac:dyDescent="0.25">
      <c r="K53400"/>
    </row>
    <row r="53401" spans="11:11" x14ac:dyDescent="0.25">
      <c r="K53401"/>
    </row>
    <row r="53402" spans="11:11" x14ac:dyDescent="0.25">
      <c r="K53402"/>
    </row>
    <row r="53403" spans="11:11" x14ac:dyDescent="0.25">
      <c r="K53403"/>
    </row>
    <row r="53404" spans="11:11" x14ac:dyDescent="0.25">
      <c r="K53404"/>
    </row>
    <row r="53405" spans="11:11" x14ac:dyDescent="0.25">
      <c r="K53405"/>
    </row>
    <row r="53406" spans="11:11" x14ac:dyDescent="0.25">
      <c r="K53406"/>
    </row>
    <row r="53407" spans="11:11" x14ac:dyDescent="0.25">
      <c r="K53407"/>
    </row>
    <row r="53408" spans="11:11" x14ac:dyDescent="0.25">
      <c r="K53408"/>
    </row>
    <row r="53409" spans="11:11" x14ac:dyDescent="0.25">
      <c r="K53409"/>
    </row>
    <row r="53410" spans="11:11" x14ac:dyDescent="0.25">
      <c r="K53410"/>
    </row>
    <row r="53411" spans="11:11" x14ac:dyDescent="0.25">
      <c r="K53411"/>
    </row>
    <row r="53412" spans="11:11" x14ac:dyDescent="0.25">
      <c r="K53412"/>
    </row>
    <row r="53413" spans="11:11" x14ac:dyDescent="0.25">
      <c r="K53413"/>
    </row>
    <row r="53414" spans="11:11" x14ac:dyDescent="0.25">
      <c r="K53414"/>
    </row>
    <row r="53415" spans="11:11" x14ac:dyDescent="0.25">
      <c r="K53415"/>
    </row>
    <row r="53416" spans="11:11" x14ac:dyDescent="0.25">
      <c r="K53416"/>
    </row>
    <row r="53417" spans="11:11" x14ac:dyDescent="0.25">
      <c r="K53417"/>
    </row>
    <row r="53418" spans="11:11" x14ac:dyDescent="0.25">
      <c r="K53418"/>
    </row>
    <row r="53419" spans="11:11" x14ac:dyDescent="0.25">
      <c r="K53419"/>
    </row>
    <row r="53420" spans="11:11" x14ac:dyDescent="0.25">
      <c r="K53420"/>
    </row>
    <row r="53421" spans="11:11" x14ac:dyDescent="0.25">
      <c r="K53421"/>
    </row>
    <row r="53422" spans="11:11" x14ac:dyDescent="0.25">
      <c r="K53422"/>
    </row>
    <row r="53423" spans="11:11" x14ac:dyDescent="0.25">
      <c r="K53423"/>
    </row>
    <row r="53424" spans="11:11" x14ac:dyDescent="0.25">
      <c r="K53424"/>
    </row>
    <row r="53425" spans="11:11" x14ac:dyDescent="0.25">
      <c r="K53425"/>
    </row>
    <row r="53426" spans="11:11" x14ac:dyDescent="0.25">
      <c r="K53426"/>
    </row>
    <row r="53427" spans="11:11" x14ac:dyDescent="0.25">
      <c r="K53427"/>
    </row>
    <row r="53428" spans="11:11" x14ac:dyDescent="0.25">
      <c r="K53428"/>
    </row>
    <row r="53429" spans="11:11" x14ac:dyDescent="0.25">
      <c r="K53429"/>
    </row>
    <row r="53430" spans="11:11" x14ac:dyDescent="0.25">
      <c r="K53430"/>
    </row>
    <row r="53431" spans="11:11" x14ac:dyDescent="0.25">
      <c r="K53431"/>
    </row>
    <row r="53432" spans="11:11" x14ac:dyDescent="0.25">
      <c r="K53432"/>
    </row>
    <row r="53433" spans="11:11" x14ac:dyDescent="0.25">
      <c r="K53433"/>
    </row>
    <row r="53434" spans="11:11" x14ac:dyDescent="0.25">
      <c r="K53434"/>
    </row>
    <row r="53435" spans="11:11" x14ac:dyDescent="0.25">
      <c r="K53435"/>
    </row>
    <row r="53436" spans="11:11" x14ac:dyDescent="0.25">
      <c r="K53436"/>
    </row>
    <row r="53437" spans="11:11" x14ac:dyDescent="0.25">
      <c r="K53437"/>
    </row>
    <row r="53438" spans="11:11" x14ac:dyDescent="0.25">
      <c r="K53438"/>
    </row>
    <row r="53439" spans="11:11" x14ac:dyDescent="0.25">
      <c r="K53439"/>
    </row>
    <row r="53440" spans="11:11" x14ac:dyDescent="0.25">
      <c r="K53440"/>
    </row>
    <row r="53441" spans="11:11" x14ac:dyDescent="0.25">
      <c r="K53441"/>
    </row>
    <row r="53442" spans="11:11" x14ac:dyDescent="0.25">
      <c r="K53442"/>
    </row>
    <row r="53443" spans="11:11" x14ac:dyDescent="0.25">
      <c r="K53443"/>
    </row>
    <row r="53444" spans="11:11" x14ac:dyDescent="0.25">
      <c r="K53444"/>
    </row>
    <row r="53445" spans="11:11" x14ac:dyDescent="0.25">
      <c r="K53445"/>
    </row>
    <row r="53446" spans="11:11" x14ac:dyDescent="0.25">
      <c r="K53446"/>
    </row>
    <row r="53447" spans="11:11" x14ac:dyDescent="0.25">
      <c r="K53447"/>
    </row>
    <row r="53448" spans="11:11" x14ac:dyDescent="0.25">
      <c r="K53448"/>
    </row>
    <row r="53449" spans="11:11" x14ac:dyDescent="0.25">
      <c r="K53449"/>
    </row>
    <row r="53450" spans="11:11" x14ac:dyDescent="0.25">
      <c r="K53450"/>
    </row>
    <row r="53451" spans="11:11" x14ac:dyDescent="0.25">
      <c r="K53451"/>
    </row>
    <row r="53452" spans="11:11" x14ac:dyDescent="0.25">
      <c r="K53452"/>
    </row>
    <row r="53453" spans="11:11" x14ac:dyDescent="0.25">
      <c r="K53453"/>
    </row>
    <row r="53454" spans="11:11" x14ac:dyDescent="0.25">
      <c r="K53454"/>
    </row>
    <row r="53455" spans="11:11" x14ac:dyDescent="0.25">
      <c r="K53455"/>
    </row>
    <row r="53456" spans="11:11" x14ac:dyDescent="0.25">
      <c r="K53456"/>
    </row>
    <row r="53457" spans="11:11" x14ac:dyDescent="0.25">
      <c r="K53457"/>
    </row>
    <row r="53458" spans="11:11" x14ac:dyDescent="0.25">
      <c r="K53458"/>
    </row>
    <row r="53459" spans="11:11" x14ac:dyDescent="0.25">
      <c r="K53459"/>
    </row>
    <row r="53460" spans="11:11" x14ac:dyDescent="0.25">
      <c r="K53460"/>
    </row>
    <row r="53461" spans="11:11" x14ac:dyDescent="0.25">
      <c r="K53461"/>
    </row>
    <row r="53462" spans="11:11" x14ac:dyDescent="0.25">
      <c r="K53462"/>
    </row>
    <row r="53463" spans="11:11" x14ac:dyDescent="0.25">
      <c r="K53463"/>
    </row>
    <row r="53464" spans="11:11" x14ac:dyDescent="0.25">
      <c r="K53464"/>
    </row>
    <row r="53465" spans="11:11" x14ac:dyDescent="0.25">
      <c r="K53465"/>
    </row>
    <row r="53466" spans="11:11" x14ac:dyDescent="0.25">
      <c r="K53466"/>
    </row>
    <row r="53467" spans="11:11" x14ac:dyDescent="0.25">
      <c r="K53467"/>
    </row>
    <row r="53468" spans="11:11" x14ac:dyDescent="0.25">
      <c r="K53468"/>
    </row>
    <row r="53469" spans="11:11" x14ac:dyDescent="0.25">
      <c r="K53469"/>
    </row>
    <row r="53470" spans="11:11" x14ac:dyDescent="0.25">
      <c r="K53470"/>
    </row>
    <row r="53471" spans="11:11" x14ac:dyDescent="0.25">
      <c r="K53471"/>
    </row>
    <row r="53472" spans="11:11" x14ac:dyDescent="0.25">
      <c r="K53472"/>
    </row>
    <row r="53473" spans="11:11" x14ac:dyDescent="0.25">
      <c r="K53473"/>
    </row>
    <row r="53474" spans="11:11" x14ac:dyDescent="0.25">
      <c r="K53474"/>
    </row>
    <row r="53475" spans="11:11" x14ac:dyDescent="0.25">
      <c r="K53475"/>
    </row>
    <row r="53476" spans="11:11" x14ac:dyDescent="0.25">
      <c r="K53476"/>
    </row>
    <row r="53477" spans="11:11" x14ac:dyDescent="0.25">
      <c r="K53477"/>
    </row>
    <row r="53478" spans="11:11" x14ac:dyDescent="0.25">
      <c r="K53478"/>
    </row>
    <row r="53479" spans="11:11" x14ac:dyDescent="0.25">
      <c r="K53479"/>
    </row>
    <row r="53480" spans="11:11" x14ac:dyDescent="0.25">
      <c r="K53480"/>
    </row>
    <row r="53481" spans="11:11" x14ac:dyDescent="0.25">
      <c r="K53481"/>
    </row>
    <row r="53482" spans="11:11" x14ac:dyDescent="0.25">
      <c r="K53482"/>
    </row>
    <row r="53483" spans="11:11" x14ac:dyDescent="0.25">
      <c r="K53483"/>
    </row>
    <row r="53484" spans="11:11" x14ac:dyDescent="0.25">
      <c r="K53484"/>
    </row>
    <row r="53485" spans="11:11" x14ac:dyDescent="0.25">
      <c r="K53485"/>
    </row>
    <row r="53486" spans="11:11" x14ac:dyDescent="0.25">
      <c r="K53486"/>
    </row>
    <row r="53487" spans="11:11" x14ac:dyDescent="0.25">
      <c r="K53487"/>
    </row>
    <row r="53488" spans="11:11" x14ac:dyDescent="0.25">
      <c r="K53488"/>
    </row>
    <row r="53489" spans="11:11" x14ac:dyDescent="0.25">
      <c r="K53489"/>
    </row>
    <row r="53490" spans="11:11" x14ac:dyDescent="0.25">
      <c r="K53490"/>
    </row>
    <row r="53491" spans="11:11" x14ac:dyDescent="0.25">
      <c r="K53491"/>
    </row>
    <row r="53492" spans="11:11" x14ac:dyDescent="0.25">
      <c r="K53492"/>
    </row>
    <row r="53493" spans="11:11" x14ac:dyDescent="0.25">
      <c r="K53493"/>
    </row>
    <row r="53494" spans="11:11" x14ac:dyDescent="0.25">
      <c r="K53494"/>
    </row>
    <row r="53495" spans="11:11" x14ac:dyDescent="0.25">
      <c r="K53495"/>
    </row>
    <row r="53496" spans="11:11" x14ac:dyDescent="0.25">
      <c r="K53496"/>
    </row>
    <row r="53497" spans="11:11" x14ac:dyDescent="0.25">
      <c r="K53497"/>
    </row>
    <row r="53498" spans="11:11" x14ac:dyDescent="0.25">
      <c r="K53498"/>
    </row>
    <row r="53499" spans="11:11" x14ac:dyDescent="0.25">
      <c r="K53499"/>
    </row>
    <row r="53500" spans="11:11" x14ac:dyDescent="0.25">
      <c r="K53500"/>
    </row>
    <row r="53501" spans="11:11" x14ac:dyDescent="0.25">
      <c r="K53501"/>
    </row>
    <row r="53502" spans="11:11" x14ac:dyDescent="0.25">
      <c r="K53502"/>
    </row>
    <row r="53503" spans="11:11" x14ac:dyDescent="0.25">
      <c r="K53503"/>
    </row>
    <row r="53504" spans="11:11" x14ac:dyDescent="0.25">
      <c r="K53504"/>
    </row>
    <row r="53505" spans="11:11" x14ac:dyDescent="0.25">
      <c r="K53505"/>
    </row>
    <row r="53506" spans="11:11" x14ac:dyDescent="0.25">
      <c r="K53506"/>
    </row>
    <row r="53507" spans="11:11" x14ac:dyDescent="0.25">
      <c r="K53507"/>
    </row>
    <row r="53508" spans="11:11" x14ac:dyDescent="0.25">
      <c r="K53508"/>
    </row>
    <row r="53509" spans="11:11" x14ac:dyDescent="0.25">
      <c r="K53509"/>
    </row>
    <row r="53510" spans="11:11" x14ac:dyDescent="0.25">
      <c r="K53510"/>
    </row>
    <row r="53511" spans="11:11" x14ac:dyDescent="0.25">
      <c r="K53511"/>
    </row>
    <row r="53512" spans="11:11" x14ac:dyDescent="0.25">
      <c r="K53512"/>
    </row>
    <row r="53513" spans="11:11" x14ac:dyDescent="0.25">
      <c r="K53513"/>
    </row>
    <row r="53514" spans="11:11" x14ac:dyDescent="0.25">
      <c r="K53514"/>
    </row>
    <row r="53515" spans="11:11" x14ac:dyDescent="0.25">
      <c r="K53515"/>
    </row>
    <row r="53516" spans="11:11" x14ac:dyDescent="0.25">
      <c r="K53516"/>
    </row>
    <row r="53517" spans="11:11" x14ac:dyDescent="0.25">
      <c r="K53517"/>
    </row>
    <row r="53518" spans="11:11" x14ac:dyDescent="0.25">
      <c r="K53518"/>
    </row>
    <row r="53519" spans="11:11" x14ac:dyDescent="0.25">
      <c r="K53519"/>
    </row>
    <row r="53520" spans="11:11" x14ac:dyDescent="0.25">
      <c r="K53520"/>
    </row>
    <row r="53521" spans="11:11" x14ac:dyDescent="0.25">
      <c r="K53521"/>
    </row>
    <row r="53522" spans="11:11" x14ac:dyDescent="0.25">
      <c r="K53522"/>
    </row>
    <row r="53523" spans="11:11" x14ac:dyDescent="0.25">
      <c r="K53523"/>
    </row>
    <row r="53524" spans="11:11" x14ac:dyDescent="0.25">
      <c r="K53524"/>
    </row>
    <row r="53525" spans="11:11" x14ac:dyDescent="0.25">
      <c r="K53525"/>
    </row>
    <row r="53526" spans="11:11" x14ac:dyDescent="0.25">
      <c r="K53526"/>
    </row>
    <row r="53527" spans="11:11" x14ac:dyDescent="0.25">
      <c r="K53527"/>
    </row>
    <row r="53528" spans="11:11" x14ac:dyDescent="0.25">
      <c r="K53528"/>
    </row>
    <row r="53529" spans="11:11" x14ac:dyDescent="0.25">
      <c r="K53529"/>
    </row>
    <row r="53530" spans="11:11" x14ac:dyDescent="0.25">
      <c r="K53530"/>
    </row>
    <row r="53531" spans="11:11" x14ac:dyDescent="0.25">
      <c r="K53531"/>
    </row>
    <row r="53532" spans="11:11" x14ac:dyDescent="0.25">
      <c r="K53532"/>
    </row>
    <row r="53533" spans="11:11" x14ac:dyDescent="0.25">
      <c r="K53533"/>
    </row>
    <row r="53534" spans="11:11" x14ac:dyDescent="0.25">
      <c r="K53534"/>
    </row>
    <row r="53535" spans="11:11" x14ac:dyDescent="0.25">
      <c r="K53535"/>
    </row>
    <row r="53536" spans="11:11" x14ac:dyDescent="0.25">
      <c r="K53536"/>
    </row>
    <row r="53537" spans="11:11" x14ac:dyDescent="0.25">
      <c r="K53537"/>
    </row>
    <row r="53538" spans="11:11" x14ac:dyDescent="0.25">
      <c r="K53538"/>
    </row>
    <row r="53539" spans="11:11" x14ac:dyDescent="0.25">
      <c r="K53539"/>
    </row>
    <row r="53540" spans="11:11" x14ac:dyDescent="0.25">
      <c r="K53540"/>
    </row>
    <row r="53541" spans="11:11" x14ac:dyDescent="0.25">
      <c r="K53541"/>
    </row>
    <row r="53542" spans="11:11" x14ac:dyDescent="0.25">
      <c r="K53542"/>
    </row>
    <row r="53543" spans="11:11" x14ac:dyDescent="0.25">
      <c r="K53543"/>
    </row>
    <row r="53544" spans="11:11" x14ac:dyDescent="0.25">
      <c r="K53544"/>
    </row>
    <row r="53545" spans="11:11" x14ac:dyDescent="0.25">
      <c r="K53545"/>
    </row>
    <row r="53546" spans="11:11" x14ac:dyDescent="0.25">
      <c r="K53546"/>
    </row>
    <row r="53547" spans="11:11" x14ac:dyDescent="0.25">
      <c r="K53547"/>
    </row>
    <row r="53548" spans="11:11" x14ac:dyDescent="0.25">
      <c r="K53548"/>
    </row>
    <row r="53549" spans="11:11" x14ac:dyDescent="0.25">
      <c r="K53549"/>
    </row>
    <row r="53550" spans="11:11" x14ac:dyDescent="0.25">
      <c r="K53550"/>
    </row>
    <row r="53551" spans="11:11" x14ac:dyDescent="0.25">
      <c r="K53551"/>
    </row>
    <row r="53552" spans="11:11" x14ac:dyDescent="0.25">
      <c r="K53552"/>
    </row>
    <row r="53553" spans="11:11" x14ac:dyDescent="0.25">
      <c r="K53553"/>
    </row>
    <row r="53554" spans="11:11" x14ac:dyDescent="0.25">
      <c r="K53554"/>
    </row>
    <row r="53555" spans="11:11" x14ac:dyDescent="0.25">
      <c r="K53555"/>
    </row>
    <row r="53556" spans="11:11" x14ac:dyDescent="0.25">
      <c r="K53556"/>
    </row>
    <row r="53557" spans="11:11" x14ac:dyDescent="0.25">
      <c r="K53557"/>
    </row>
    <row r="53558" spans="11:11" x14ac:dyDescent="0.25">
      <c r="K53558"/>
    </row>
    <row r="53559" spans="11:11" x14ac:dyDescent="0.25">
      <c r="K53559"/>
    </row>
    <row r="53560" spans="11:11" x14ac:dyDescent="0.25">
      <c r="K53560"/>
    </row>
    <row r="53561" spans="11:11" x14ac:dyDescent="0.25">
      <c r="K53561"/>
    </row>
    <row r="53562" spans="11:11" x14ac:dyDescent="0.25">
      <c r="K53562"/>
    </row>
    <row r="53563" spans="11:11" x14ac:dyDescent="0.25">
      <c r="K53563"/>
    </row>
    <row r="53564" spans="11:11" x14ac:dyDescent="0.25">
      <c r="K53564"/>
    </row>
    <row r="53565" spans="11:11" x14ac:dyDescent="0.25">
      <c r="K53565"/>
    </row>
    <row r="53566" spans="11:11" x14ac:dyDescent="0.25">
      <c r="K53566"/>
    </row>
    <row r="53567" spans="11:11" x14ac:dyDescent="0.25">
      <c r="K53567"/>
    </row>
    <row r="53568" spans="11:11" x14ac:dyDescent="0.25">
      <c r="K53568"/>
    </row>
    <row r="53569" spans="11:11" x14ac:dyDescent="0.25">
      <c r="K53569"/>
    </row>
    <row r="53570" spans="11:11" x14ac:dyDescent="0.25">
      <c r="K53570"/>
    </row>
    <row r="53571" spans="11:11" x14ac:dyDescent="0.25">
      <c r="K53571"/>
    </row>
    <row r="53572" spans="11:11" x14ac:dyDescent="0.25">
      <c r="K53572"/>
    </row>
    <row r="53573" spans="11:11" x14ac:dyDescent="0.25">
      <c r="K53573"/>
    </row>
    <row r="53574" spans="11:11" x14ac:dyDescent="0.25">
      <c r="K53574"/>
    </row>
    <row r="53575" spans="11:11" x14ac:dyDescent="0.25">
      <c r="K53575"/>
    </row>
    <row r="53576" spans="11:11" x14ac:dyDescent="0.25">
      <c r="K53576"/>
    </row>
    <row r="53577" spans="11:11" x14ac:dyDescent="0.25">
      <c r="K53577"/>
    </row>
    <row r="53578" spans="11:11" x14ac:dyDescent="0.25">
      <c r="K53578"/>
    </row>
    <row r="53579" spans="11:11" x14ac:dyDescent="0.25">
      <c r="K53579"/>
    </row>
    <row r="53580" spans="11:11" x14ac:dyDescent="0.25">
      <c r="K53580"/>
    </row>
    <row r="53581" spans="11:11" x14ac:dyDescent="0.25">
      <c r="K53581"/>
    </row>
    <row r="53582" spans="11:11" x14ac:dyDescent="0.25">
      <c r="K53582"/>
    </row>
    <row r="53583" spans="11:11" x14ac:dyDescent="0.25">
      <c r="K53583"/>
    </row>
    <row r="53584" spans="11:11" x14ac:dyDescent="0.25">
      <c r="K53584"/>
    </row>
    <row r="53585" spans="11:11" x14ac:dyDescent="0.25">
      <c r="K53585"/>
    </row>
    <row r="53586" spans="11:11" x14ac:dyDescent="0.25">
      <c r="K53586"/>
    </row>
    <row r="53587" spans="11:11" x14ac:dyDescent="0.25">
      <c r="K53587"/>
    </row>
    <row r="53588" spans="11:11" x14ac:dyDescent="0.25">
      <c r="K53588"/>
    </row>
    <row r="53589" spans="11:11" x14ac:dyDescent="0.25">
      <c r="K53589"/>
    </row>
    <row r="53590" spans="11:11" x14ac:dyDescent="0.25">
      <c r="K53590"/>
    </row>
    <row r="53591" spans="11:11" x14ac:dyDescent="0.25">
      <c r="K53591"/>
    </row>
    <row r="53592" spans="11:11" x14ac:dyDescent="0.25">
      <c r="K53592"/>
    </row>
    <row r="53593" spans="11:11" x14ac:dyDescent="0.25">
      <c r="K53593"/>
    </row>
    <row r="53594" spans="11:11" x14ac:dyDescent="0.25">
      <c r="K53594"/>
    </row>
    <row r="53595" spans="11:11" x14ac:dyDescent="0.25">
      <c r="K53595"/>
    </row>
    <row r="53596" spans="11:11" x14ac:dyDescent="0.25">
      <c r="K53596"/>
    </row>
    <row r="53597" spans="11:11" x14ac:dyDescent="0.25">
      <c r="K53597"/>
    </row>
    <row r="53598" spans="11:11" x14ac:dyDescent="0.25">
      <c r="K53598"/>
    </row>
    <row r="53599" spans="11:11" x14ac:dyDescent="0.25">
      <c r="K53599"/>
    </row>
    <row r="53600" spans="11:11" x14ac:dyDescent="0.25">
      <c r="K53600"/>
    </row>
    <row r="53601" spans="11:11" x14ac:dyDescent="0.25">
      <c r="K53601"/>
    </row>
    <row r="53602" spans="11:11" x14ac:dyDescent="0.25">
      <c r="K53602"/>
    </row>
    <row r="53603" spans="11:11" x14ac:dyDescent="0.25">
      <c r="K53603"/>
    </row>
    <row r="53604" spans="11:11" x14ac:dyDescent="0.25">
      <c r="K53604"/>
    </row>
    <row r="53605" spans="11:11" x14ac:dyDescent="0.25">
      <c r="K53605"/>
    </row>
    <row r="53606" spans="11:11" x14ac:dyDescent="0.25">
      <c r="K53606"/>
    </row>
    <row r="53607" spans="11:11" x14ac:dyDescent="0.25">
      <c r="K53607"/>
    </row>
    <row r="53608" spans="11:11" x14ac:dyDescent="0.25">
      <c r="K53608"/>
    </row>
    <row r="53609" spans="11:11" x14ac:dyDescent="0.25">
      <c r="K53609"/>
    </row>
    <row r="53610" spans="11:11" x14ac:dyDescent="0.25">
      <c r="K53610"/>
    </row>
    <row r="53611" spans="11:11" x14ac:dyDescent="0.25">
      <c r="K53611"/>
    </row>
    <row r="53612" spans="11:11" x14ac:dyDescent="0.25">
      <c r="K53612"/>
    </row>
    <row r="53613" spans="11:11" x14ac:dyDescent="0.25">
      <c r="K53613"/>
    </row>
    <row r="53614" spans="11:11" x14ac:dyDescent="0.25">
      <c r="K53614"/>
    </row>
    <row r="53615" spans="11:11" x14ac:dyDescent="0.25">
      <c r="K53615"/>
    </row>
    <row r="53616" spans="11:11" x14ac:dyDescent="0.25">
      <c r="K53616"/>
    </row>
    <row r="53617" spans="11:11" x14ac:dyDescent="0.25">
      <c r="K53617"/>
    </row>
    <row r="53618" spans="11:11" x14ac:dyDescent="0.25">
      <c r="K53618"/>
    </row>
    <row r="53619" spans="11:11" x14ac:dyDescent="0.25">
      <c r="K53619"/>
    </row>
    <row r="53620" spans="11:11" x14ac:dyDescent="0.25">
      <c r="K53620"/>
    </row>
    <row r="53621" spans="11:11" x14ac:dyDescent="0.25">
      <c r="K53621"/>
    </row>
    <row r="53622" spans="11:11" x14ac:dyDescent="0.25">
      <c r="K53622"/>
    </row>
    <row r="53623" spans="11:11" x14ac:dyDescent="0.25">
      <c r="K53623"/>
    </row>
    <row r="53624" spans="11:11" x14ac:dyDescent="0.25">
      <c r="K53624"/>
    </row>
    <row r="53625" spans="11:11" x14ac:dyDescent="0.25">
      <c r="K53625"/>
    </row>
    <row r="53626" spans="11:11" x14ac:dyDescent="0.25">
      <c r="K53626"/>
    </row>
    <row r="53627" spans="11:11" x14ac:dyDescent="0.25">
      <c r="K53627"/>
    </row>
    <row r="53628" spans="11:11" x14ac:dyDescent="0.25">
      <c r="K53628"/>
    </row>
    <row r="53629" spans="11:11" x14ac:dyDescent="0.25">
      <c r="K53629"/>
    </row>
    <row r="53630" spans="11:11" x14ac:dyDescent="0.25">
      <c r="K53630"/>
    </row>
    <row r="53631" spans="11:11" x14ac:dyDescent="0.25">
      <c r="K53631"/>
    </row>
    <row r="53632" spans="11:11" x14ac:dyDescent="0.25">
      <c r="K53632"/>
    </row>
    <row r="53633" spans="11:11" x14ac:dyDescent="0.25">
      <c r="K53633"/>
    </row>
    <row r="53634" spans="11:11" x14ac:dyDescent="0.25">
      <c r="K53634"/>
    </row>
    <row r="53635" spans="11:11" x14ac:dyDescent="0.25">
      <c r="K53635"/>
    </row>
    <row r="53636" spans="11:11" x14ac:dyDescent="0.25">
      <c r="K53636"/>
    </row>
    <row r="53637" spans="11:11" x14ac:dyDescent="0.25">
      <c r="K53637"/>
    </row>
    <row r="53638" spans="11:11" x14ac:dyDescent="0.25">
      <c r="K53638"/>
    </row>
    <row r="53639" spans="11:11" x14ac:dyDescent="0.25">
      <c r="K53639"/>
    </row>
    <row r="53640" spans="11:11" x14ac:dyDescent="0.25">
      <c r="K53640"/>
    </row>
    <row r="53641" spans="11:11" x14ac:dyDescent="0.25">
      <c r="K53641"/>
    </row>
    <row r="53642" spans="11:11" x14ac:dyDescent="0.25">
      <c r="K53642"/>
    </row>
    <row r="53643" spans="11:11" x14ac:dyDescent="0.25">
      <c r="K53643"/>
    </row>
    <row r="53644" spans="11:11" x14ac:dyDescent="0.25">
      <c r="K53644"/>
    </row>
    <row r="53645" spans="11:11" x14ac:dyDescent="0.25">
      <c r="K53645"/>
    </row>
    <row r="53646" spans="11:11" x14ac:dyDescent="0.25">
      <c r="K53646"/>
    </row>
    <row r="53647" spans="11:11" x14ac:dyDescent="0.25">
      <c r="K53647"/>
    </row>
    <row r="53648" spans="11:11" x14ac:dyDescent="0.25">
      <c r="K53648"/>
    </row>
    <row r="53649" spans="11:11" x14ac:dyDescent="0.25">
      <c r="K53649"/>
    </row>
    <row r="53650" spans="11:11" x14ac:dyDescent="0.25">
      <c r="K53650"/>
    </row>
    <row r="53651" spans="11:11" x14ac:dyDescent="0.25">
      <c r="K53651"/>
    </row>
    <row r="53652" spans="11:11" x14ac:dyDescent="0.25">
      <c r="K53652"/>
    </row>
    <row r="53653" spans="11:11" x14ac:dyDescent="0.25">
      <c r="K53653"/>
    </row>
    <row r="53654" spans="11:11" x14ac:dyDescent="0.25">
      <c r="K53654"/>
    </row>
    <row r="53655" spans="11:11" x14ac:dyDescent="0.25">
      <c r="K53655"/>
    </row>
    <row r="53656" spans="11:11" x14ac:dyDescent="0.25">
      <c r="K53656"/>
    </row>
    <row r="53657" spans="11:11" x14ac:dyDescent="0.25">
      <c r="K53657"/>
    </row>
    <row r="53658" spans="11:11" x14ac:dyDescent="0.25">
      <c r="K53658"/>
    </row>
    <row r="53659" spans="11:11" x14ac:dyDescent="0.25">
      <c r="K53659"/>
    </row>
    <row r="53660" spans="11:11" x14ac:dyDescent="0.25">
      <c r="K53660"/>
    </row>
    <row r="53661" spans="11:11" x14ac:dyDescent="0.25">
      <c r="K53661"/>
    </row>
    <row r="53662" spans="11:11" x14ac:dyDescent="0.25">
      <c r="K53662"/>
    </row>
    <row r="53663" spans="11:11" x14ac:dyDescent="0.25">
      <c r="K53663"/>
    </row>
    <row r="53664" spans="11:11" x14ac:dyDescent="0.25">
      <c r="K53664"/>
    </row>
    <row r="53665" spans="11:11" x14ac:dyDescent="0.25">
      <c r="K53665"/>
    </row>
    <row r="53666" spans="11:11" x14ac:dyDescent="0.25">
      <c r="K53666"/>
    </row>
    <row r="53667" spans="11:11" x14ac:dyDescent="0.25">
      <c r="K53667"/>
    </row>
    <row r="53668" spans="11:11" x14ac:dyDescent="0.25">
      <c r="K53668"/>
    </row>
    <row r="53669" spans="11:11" x14ac:dyDescent="0.25">
      <c r="K53669"/>
    </row>
    <row r="53670" spans="11:11" x14ac:dyDescent="0.25">
      <c r="K53670"/>
    </row>
    <row r="53671" spans="11:11" x14ac:dyDescent="0.25">
      <c r="K53671"/>
    </row>
    <row r="53672" spans="11:11" x14ac:dyDescent="0.25">
      <c r="K53672"/>
    </row>
    <row r="53673" spans="11:11" x14ac:dyDescent="0.25">
      <c r="K53673"/>
    </row>
    <row r="53674" spans="11:11" x14ac:dyDescent="0.25">
      <c r="K53674"/>
    </row>
    <row r="53675" spans="11:11" x14ac:dyDescent="0.25">
      <c r="K53675"/>
    </row>
    <row r="53676" spans="11:11" x14ac:dyDescent="0.25">
      <c r="K53676"/>
    </row>
    <row r="53677" spans="11:11" x14ac:dyDescent="0.25">
      <c r="K53677"/>
    </row>
    <row r="53678" spans="11:11" x14ac:dyDescent="0.25">
      <c r="K53678"/>
    </row>
    <row r="53679" spans="11:11" x14ac:dyDescent="0.25">
      <c r="K53679"/>
    </row>
    <row r="53680" spans="11:11" x14ac:dyDescent="0.25">
      <c r="K53680"/>
    </row>
    <row r="53681" spans="11:11" x14ac:dyDescent="0.25">
      <c r="K53681"/>
    </row>
    <row r="53682" spans="11:11" x14ac:dyDescent="0.25">
      <c r="K53682"/>
    </row>
    <row r="53683" spans="11:11" x14ac:dyDescent="0.25">
      <c r="K53683"/>
    </row>
    <row r="53684" spans="11:11" x14ac:dyDescent="0.25">
      <c r="K53684"/>
    </row>
    <row r="53685" spans="11:11" x14ac:dyDescent="0.25">
      <c r="K53685"/>
    </row>
    <row r="53686" spans="11:11" x14ac:dyDescent="0.25">
      <c r="K53686"/>
    </row>
    <row r="53687" spans="11:11" x14ac:dyDescent="0.25">
      <c r="K53687"/>
    </row>
    <row r="53688" spans="11:11" x14ac:dyDescent="0.25">
      <c r="K53688"/>
    </row>
    <row r="53689" spans="11:11" x14ac:dyDescent="0.25">
      <c r="K53689"/>
    </row>
    <row r="53690" spans="11:11" x14ac:dyDescent="0.25">
      <c r="K53690"/>
    </row>
    <row r="53691" spans="11:11" x14ac:dyDescent="0.25">
      <c r="K53691"/>
    </row>
    <row r="53692" spans="11:11" x14ac:dyDescent="0.25">
      <c r="K53692"/>
    </row>
    <row r="53693" spans="11:11" x14ac:dyDescent="0.25">
      <c r="K53693"/>
    </row>
    <row r="53694" spans="11:11" x14ac:dyDescent="0.25">
      <c r="K53694"/>
    </row>
    <row r="53695" spans="11:11" x14ac:dyDescent="0.25">
      <c r="K53695"/>
    </row>
    <row r="53696" spans="11:11" x14ac:dyDescent="0.25">
      <c r="K53696"/>
    </row>
    <row r="53697" spans="11:11" x14ac:dyDescent="0.25">
      <c r="K53697"/>
    </row>
    <row r="53698" spans="11:11" x14ac:dyDescent="0.25">
      <c r="K53698"/>
    </row>
    <row r="53699" spans="11:11" x14ac:dyDescent="0.25">
      <c r="K53699"/>
    </row>
    <row r="53700" spans="11:11" x14ac:dyDescent="0.25">
      <c r="K53700"/>
    </row>
    <row r="53701" spans="11:11" x14ac:dyDescent="0.25">
      <c r="K53701"/>
    </row>
    <row r="53702" spans="11:11" x14ac:dyDescent="0.25">
      <c r="K53702"/>
    </row>
    <row r="53703" spans="11:11" x14ac:dyDescent="0.25">
      <c r="K53703"/>
    </row>
    <row r="53704" spans="11:11" x14ac:dyDescent="0.25">
      <c r="K53704"/>
    </row>
    <row r="53705" spans="11:11" x14ac:dyDescent="0.25">
      <c r="K53705"/>
    </row>
    <row r="53706" spans="11:11" x14ac:dyDescent="0.25">
      <c r="K53706"/>
    </row>
    <row r="53707" spans="11:11" x14ac:dyDescent="0.25">
      <c r="K53707"/>
    </row>
    <row r="53708" spans="11:11" x14ac:dyDescent="0.25">
      <c r="K53708"/>
    </row>
    <row r="53709" spans="11:11" x14ac:dyDescent="0.25">
      <c r="K53709"/>
    </row>
    <row r="53710" spans="11:11" x14ac:dyDescent="0.25">
      <c r="K53710"/>
    </row>
    <row r="53711" spans="11:11" x14ac:dyDescent="0.25">
      <c r="K53711"/>
    </row>
    <row r="53712" spans="11:11" x14ac:dyDescent="0.25">
      <c r="K53712"/>
    </row>
    <row r="53713" spans="11:11" x14ac:dyDescent="0.25">
      <c r="K53713"/>
    </row>
    <row r="53714" spans="11:11" x14ac:dyDescent="0.25">
      <c r="K53714"/>
    </row>
    <row r="53715" spans="11:11" x14ac:dyDescent="0.25">
      <c r="K53715"/>
    </row>
    <row r="53716" spans="11:11" x14ac:dyDescent="0.25">
      <c r="K53716"/>
    </row>
    <row r="53717" spans="11:11" x14ac:dyDescent="0.25">
      <c r="K53717"/>
    </row>
    <row r="53718" spans="11:11" x14ac:dyDescent="0.25">
      <c r="K53718"/>
    </row>
    <row r="53719" spans="11:11" x14ac:dyDescent="0.25">
      <c r="K53719"/>
    </row>
    <row r="53720" spans="11:11" x14ac:dyDescent="0.25">
      <c r="K53720"/>
    </row>
    <row r="53721" spans="11:11" x14ac:dyDescent="0.25">
      <c r="K53721"/>
    </row>
    <row r="53722" spans="11:11" x14ac:dyDescent="0.25">
      <c r="K53722"/>
    </row>
    <row r="53723" spans="11:11" x14ac:dyDescent="0.25">
      <c r="K53723"/>
    </row>
    <row r="53724" spans="11:11" x14ac:dyDescent="0.25">
      <c r="K53724"/>
    </row>
    <row r="53725" spans="11:11" x14ac:dyDescent="0.25">
      <c r="K53725"/>
    </row>
    <row r="53726" spans="11:11" x14ac:dyDescent="0.25">
      <c r="K53726"/>
    </row>
    <row r="53727" spans="11:11" x14ac:dyDescent="0.25">
      <c r="K53727"/>
    </row>
    <row r="53728" spans="11:11" x14ac:dyDescent="0.25">
      <c r="K53728"/>
    </row>
    <row r="53729" spans="11:11" x14ac:dyDescent="0.25">
      <c r="K53729"/>
    </row>
    <row r="53730" spans="11:11" x14ac:dyDescent="0.25">
      <c r="K53730"/>
    </row>
    <row r="53731" spans="11:11" x14ac:dyDescent="0.25">
      <c r="K53731"/>
    </row>
    <row r="53732" spans="11:11" x14ac:dyDescent="0.25">
      <c r="K53732"/>
    </row>
    <row r="53733" spans="11:11" x14ac:dyDescent="0.25">
      <c r="K53733"/>
    </row>
    <row r="53734" spans="11:11" x14ac:dyDescent="0.25">
      <c r="K53734"/>
    </row>
    <row r="53735" spans="11:11" x14ac:dyDescent="0.25">
      <c r="K53735"/>
    </row>
    <row r="53736" spans="11:11" x14ac:dyDescent="0.25">
      <c r="K53736"/>
    </row>
    <row r="53737" spans="11:11" x14ac:dyDescent="0.25">
      <c r="K53737"/>
    </row>
    <row r="53738" spans="11:11" x14ac:dyDescent="0.25">
      <c r="K53738"/>
    </row>
    <row r="53739" spans="11:11" x14ac:dyDescent="0.25">
      <c r="K53739"/>
    </row>
    <row r="53740" spans="11:11" x14ac:dyDescent="0.25">
      <c r="K53740"/>
    </row>
    <row r="53741" spans="11:11" x14ac:dyDescent="0.25">
      <c r="K53741"/>
    </row>
    <row r="53742" spans="11:11" x14ac:dyDescent="0.25">
      <c r="K53742"/>
    </row>
    <row r="53743" spans="11:11" x14ac:dyDescent="0.25">
      <c r="K53743"/>
    </row>
    <row r="53744" spans="11:11" x14ac:dyDescent="0.25">
      <c r="K53744"/>
    </row>
    <row r="53745" spans="11:11" x14ac:dyDescent="0.25">
      <c r="K53745"/>
    </row>
    <row r="53746" spans="11:11" x14ac:dyDescent="0.25">
      <c r="K53746"/>
    </row>
    <row r="53747" spans="11:11" x14ac:dyDescent="0.25">
      <c r="K53747"/>
    </row>
    <row r="53748" spans="11:11" x14ac:dyDescent="0.25">
      <c r="K53748"/>
    </row>
    <row r="53749" spans="11:11" x14ac:dyDescent="0.25">
      <c r="K53749"/>
    </row>
    <row r="53750" spans="11:11" x14ac:dyDescent="0.25">
      <c r="K53750"/>
    </row>
    <row r="53751" spans="11:11" x14ac:dyDescent="0.25">
      <c r="K53751"/>
    </row>
    <row r="53752" spans="11:11" x14ac:dyDescent="0.25">
      <c r="K53752"/>
    </row>
    <row r="53753" spans="11:11" x14ac:dyDescent="0.25">
      <c r="K53753"/>
    </row>
    <row r="53754" spans="11:11" x14ac:dyDescent="0.25">
      <c r="K53754"/>
    </row>
    <row r="53755" spans="11:11" x14ac:dyDescent="0.25">
      <c r="K53755"/>
    </row>
    <row r="53756" spans="11:11" x14ac:dyDescent="0.25">
      <c r="K53756"/>
    </row>
    <row r="53757" spans="11:11" x14ac:dyDescent="0.25">
      <c r="K53757"/>
    </row>
    <row r="53758" spans="11:11" x14ac:dyDescent="0.25">
      <c r="K53758"/>
    </row>
    <row r="53759" spans="11:11" x14ac:dyDescent="0.25">
      <c r="K53759"/>
    </row>
    <row r="53760" spans="11:11" x14ac:dyDescent="0.25">
      <c r="K53760"/>
    </row>
    <row r="53761" spans="11:11" x14ac:dyDescent="0.25">
      <c r="K53761"/>
    </row>
    <row r="53762" spans="11:11" x14ac:dyDescent="0.25">
      <c r="K53762"/>
    </row>
    <row r="53763" spans="11:11" x14ac:dyDescent="0.25">
      <c r="K53763"/>
    </row>
    <row r="53764" spans="11:11" x14ac:dyDescent="0.25">
      <c r="K53764"/>
    </row>
    <row r="53765" spans="11:11" x14ac:dyDescent="0.25">
      <c r="K53765"/>
    </row>
    <row r="53766" spans="11:11" x14ac:dyDescent="0.25">
      <c r="K53766"/>
    </row>
    <row r="53767" spans="11:11" x14ac:dyDescent="0.25">
      <c r="K53767"/>
    </row>
    <row r="53768" spans="11:11" x14ac:dyDescent="0.25">
      <c r="K53768"/>
    </row>
    <row r="53769" spans="11:11" x14ac:dyDescent="0.25">
      <c r="K53769"/>
    </row>
    <row r="53770" spans="11:11" x14ac:dyDescent="0.25">
      <c r="K53770"/>
    </row>
    <row r="53771" spans="11:11" x14ac:dyDescent="0.25">
      <c r="K53771"/>
    </row>
    <row r="53772" spans="11:11" x14ac:dyDescent="0.25">
      <c r="K53772"/>
    </row>
    <row r="53773" spans="11:11" x14ac:dyDescent="0.25">
      <c r="K53773"/>
    </row>
    <row r="53774" spans="11:11" x14ac:dyDescent="0.25">
      <c r="K53774"/>
    </row>
    <row r="53775" spans="11:11" x14ac:dyDescent="0.25">
      <c r="K53775"/>
    </row>
    <row r="53776" spans="11:11" x14ac:dyDescent="0.25">
      <c r="K53776"/>
    </row>
    <row r="53777" spans="11:11" x14ac:dyDescent="0.25">
      <c r="K53777"/>
    </row>
    <row r="53778" spans="11:11" x14ac:dyDescent="0.25">
      <c r="K53778"/>
    </row>
    <row r="53779" spans="11:11" x14ac:dyDescent="0.25">
      <c r="K53779"/>
    </row>
    <row r="53780" spans="11:11" x14ac:dyDescent="0.25">
      <c r="K53780"/>
    </row>
    <row r="53781" spans="11:11" x14ac:dyDescent="0.25">
      <c r="K53781"/>
    </row>
    <row r="53782" spans="11:11" x14ac:dyDescent="0.25">
      <c r="K53782"/>
    </row>
    <row r="53783" spans="11:11" x14ac:dyDescent="0.25">
      <c r="K53783"/>
    </row>
    <row r="53784" spans="11:11" x14ac:dyDescent="0.25">
      <c r="K53784"/>
    </row>
    <row r="53785" spans="11:11" x14ac:dyDescent="0.25">
      <c r="K53785"/>
    </row>
    <row r="53786" spans="11:11" x14ac:dyDescent="0.25">
      <c r="K53786"/>
    </row>
    <row r="53787" spans="11:11" x14ac:dyDescent="0.25">
      <c r="K53787"/>
    </row>
    <row r="53788" spans="11:11" x14ac:dyDescent="0.25">
      <c r="K53788"/>
    </row>
    <row r="53789" spans="11:11" x14ac:dyDescent="0.25">
      <c r="K53789"/>
    </row>
    <row r="53790" spans="11:11" x14ac:dyDescent="0.25">
      <c r="K53790"/>
    </row>
    <row r="53791" spans="11:11" x14ac:dyDescent="0.25">
      <c r="K53791"/>
    </row>
    <row r="53792" spans="11:11" x14ac:dyDescent="0.25">
      <c r="K53792"/>
    </row>
    <row r="53793" spans="11:11" x14ac:dyDescent="0.25">
      <c r="K53793"/>
    </row>
    <row r="53794" spans="11:11" x14ac:dyDescent="0.25">
      <c r="K53794"/>
    </row>
    <row r="53795" spans="11:11" x14ac:dyDescent="0.25">
      <c r="K53795"/>
    </row>
    <row r="53796" spans="11:11" x14ac:dyDescent="0.25">
      <c r="K53796"/>
    </row>
    <row r="53797" spans="11:11" x14ac:dyDescent="0.25">
      <c r="K53797"/>
    </row>
    <row r="53798" spans="11:11" x14ac:dyDescent="0.25">
      <c r="K53798"/>
    </row>
    <row r="53799" spans="11:11" x14ac:dyDescent="0.25">
      <c r="K53799"/>
    </row>
    <row r="53800" spans="11:11" x14ac:dyDescent="0.25">
      <c r="K53800"/>
    </row>
    <row r="53801" spans="11:11" x14ac:dyDescent="0.25">
      <c r="K53801"/>
    </row>
    <row r="53802" spans="11:11" x14ac:dyDescent="0.25">
      <c r="K53802"/>
    </row>
    <row r="53803" spans="11:11" x14ac:dyDescent="0.25">
      <c r="K53803"/>
    </row>
    <row r="53804" spans="11:11" x14ac:dyDescent="0.25">
      <c r="K53804"/>
    </row>
    <row r="53805" spans="11:11" x14ac:dyDescent="0.25">
      <c r="K53805"/>
    </row>
    <row r="53806" spans="11:11" x14ac:dyDescent="0.25">
      <c r="K53806"/>
    </row>
    <row r="53807" spans="11:11" x14ac:dyDescent="0.25">
      <c r="K53807"/>
    </row>
    <row r="53808" spans="11:11" x14ac:dyDescent="0.25">
      <c r="K53808"/>
    </row>
    <row r="53809" spans="11:11" x14ac:dyDescent="0.25">
      <c r="K53809"/>
    </row>
    <row r="53810" spans="11:11" x14ac:dyDescent="0.25">
      <c r="K53810"/>
    </row>
    <row r="53811" spans="11:11" x14ac:dyDescent="0.25">
      <c r="K53811"/>
    </row>
    <row r="53812" spans="11:11" x14ac:dyDescent="0.25">
      <c r="K53812"/>
    </row>
    <row r="53813" spans="11:11" x14ac:dyDescent="0.25">
      <c r="K53813"/>
    </row>
    <row r="53814" spans="11:11" x14ac:dyDescent="0.25">
      <c r="K53814"/>
    </row>
    <row r="53815" spans="11:11" x14ac:dyDescent="0.25">
      <c r="K53815"/>
    </row>
    <row r="53816" spans="11:11" x14ac:dyDescent="0.25">
      <c r="K53816"/>
    </row>
    <row r="53817" spans="11:11" x14ac:dyDescent="0.25">
      <c r="K53817"/>
    </row>
    <row r="53818" spans="11:11" x14ac:dyDescent="0.25">
      <c r="K53818"/>
    </row>
    <row r="53819" spans="11:11" x14ac:dyDescent="0.25">
      <c r="K53819"/>
    </row>
    <row r="53820" spans="11:11" x14ac:dyDescent="0.25">
      <c r="K53820"/>
    </row>
    <row r="53821" spans="11:11" x14ac:dyDescent="0.25">
      <c r="K53821"/>
    </row>
    <row r="53822" spans="11:11" x14ac:dyDescent="0.25">
      <c r="K53822"/>
    </row>
    <row r="53823" spans="11:11" x14ac:dyDescent="0.25">
      <c r="K53823"/>
    </row>
    <row r="53824" spans="11:11" x14ac:dyDescent="0.25">
      <c r="K53824"/>
    </row>
    <row r="53825" spans="11:11" x14ac:dyDescent="0.25">
      <c r="K53825"/>
    </row>
    <row r="53826" spans="11:11" x14ac:dyDescent="0.25">
      <c r="K53826"/>
    </row>
    <row r="53827" spans="11:11" x14ac:dyDescent="0.25">
      <c r="K53827"/>
    </row>
    <row r="53828" spans="11:11" x14ac:dyDescent="0.25">
      <c r="K53828"/>
    </row>
    <row r="53829" spans="11:11" x14ac:dyDescent="0.25">
      <c r="K53829"/>
    </row>
    <row r="53830" spans="11:11" x14ac:dyDescent="0.25">
      <c r="K53830"/>
    </row>
    <row r="53831" spans="11:11" x14ac:dyDescent="0.25">
      <c r="K53831"/>
    </row>
    <row r="53832" spans="11:11" x14ac:dyDescent="0.25">
      <c r="K53832"/>
    </row>
    <row r="53833" spans="11:11" x14ac:dyDescent="0.25">
      <c r="K53833"/>
    </row>
    <row r="53834" spans="11:11" x14ac:dyDescent="0.25">
      <c r="K53834"/>
    </row>
    <row r="53835" spans="11:11" x14ac:dyDescent="0.25">
      <c r="K53835"/>
    </row>
    <row r="53836" spans="11:11" x14ac:dyDescent="0.25">
      <c r="K53836"/>
    </row>
    <row r="53837" spans="11:11" x14ac:dyDescent="0.25">
      <c r="K53837"/>
    </row>
    <row r="53838" spans="11:11" x14ac:dyDescent="0.25">
      <c r="K53838"/>
    </row>
    <row r="53839" spans="11:11" x14ac:dyDescent="0.25">
      <c r="K53839"/>
    </row>
    <row r="53840" spans="11:11" x14ac:dyDescent="0.25">
      <c r="K53840"/>
    </row>
    <row r="53841" spans="11:11" x14ac:dyDescent="0.25">
      <c r="K53841"/>
    </row>
    <row r="53842" spans="11:11" x14ac:dyDescent="0.25">
      <c r="K53842"/>
    </row>
    <row r="53843" spans="11:11" x14ac:dyDescent="0.25">
      <c r="K53843"/>
    </row>
    <row r="53844" spans="11:11" x14ac:dyDescent="0.25">
      <c r="K53844"/>
    </row>
    <row r="53845" spans="11:11" x14ac:dyDescent="0.25">
      <c r="K53845"/>
    </row>
    <row r="53846" spans="11:11" x14ac:dyDescent="0.25">
      <c r="K53846"/>
    </row>
    <row r="53847" spans="11:11" x14ac:dyDescent="0.25">
      <c r="K53847"/>
    </row>
    <row r="53848" spans="11:11" x14ac:dyDescent="0.25">
      <c r="K53848"/>
    </row>
    <row r="53849" spans="11:11" x14ac:dyDescent="0.25">
      <c r="K53849"/>
    </row>
    <row r="53850" spans="11:11" x14ac:dyDescent="0.25">
      <c r="K53850"/>
    </row>
    <row r="53851" spans="11:11" x14ac:dyDescent="0.25">
      <c r="K53851"/>
    </row>
    <row r="53852" spans="11:11" x14ac:dyDescent="0.25">
      <c r="K53852"/>
    </row>
    <row r="53853" spans="11:11" x14ac:dyDescent="0.25">
      <c r="K53853"/>
    </row>
    <row r="53854" spans="11:11" x14ac:dyDescent="0.25">
      <c r="K53854"/>
    </row>
    <row r="53855" spans="11:11" x14ac:dyDescent="0.25">
      <c r="K53855"/>
    </row>
    <row r="53856" spans="11:11" x14ac:dyDescent="0.25">
      <c r="K53856"/>
    </row>
    <row r="53857" spans="11:11" x14ac:dyDescent="0.25">
      <c r="K53857"/>
    </row>
    <row r="53858" spans="11:11" x14ac:dyDescent="0.25">
      <c r="K53858"/>
    </row>
    <row r="53859" spans="11:11" x14ac:dyDescent="0.25">
      <c r="K53859"/>
    </row>
    <row r="53860" spans="11:11" x14ac:dyDescent="0.25">
      <c r="K53860"/>
    </row>
    <row r="53861" spans="11:11" x14ac:dyDescent="0.25">
      <c r="K53861"/>
    </row>
    <row r="53862" spans="11:11" x14ac:dyDescent="0.25">
      <c r="K53862"/>
    </row>
    <row r="53863" spans="11:11" x14ac:dyDescent="0.25">
      <c r="K53863"/>
    </row>
    <row r="53864" spans="11:11" x14ac:dyDescent="0.25">
      <c r="K53864"/>
    </row>
    <row r="53865" spans="11:11" x14ac:dyDescent="0.25">
      <c r="K53865"/>
    </row>
    <row r="53866" spans="11:11" x14ac:dyDescent="0.25">
      <c r="K53866"/>
    </row>
    <row r="53867" spans="11:11" x14ac:dyDescent="0.25">
      <c r="K53867"/>
    </row>
    <row r="53868" spans="11:11" x14ac:dyDescent="0.25">
      <c r="K53868"/>
    </row>
    <row r="53869" spans="11:11" x14ac:dyDescent="0.25">
      <c r="K53869"/>
    </row>
    <row r="53870" spans="11:11" x14ac:dyDescent="0.25">
      <c r="K53870"/>
    </row>
    <row r="53871" spans="11:11" x14ac:dyDescent="0.25">
      <c r="K53871"/>
    </row>
    <row r="53872" spans="11:11" x14ac:dyDescent="0.25">
      <c r="K53872"/>
    </row>
    <row r="53873" spans="11:11" x14ac:dyDescent="0.25">
      <c r="K53873"/>
    </row>
    <row r="53874" spans="11:11" x14ac:dyDescent="0.25">
      <c r="K53874"/>
    </row>
    <row r="53875" spans="11:11" x14ac:dyDescent="0.25">
      <c r="K53875"/>
    </row>
    <row r="53876" spans="11:11" x14ac:dyDescent="0.25">
      <c r="K53876"/>
    </row>
    <row r="53877" spans="11:11" x14ac:dyDescent="0.25">
      <c r="K53877"/>
    </row>
    <row r="53878" spans="11:11" x14ac:dyDescent="0.25">
      <c r="K53878"/>
    </row>
    <row r="53879" spans="11:11" x14ac:dyDescent="0.25">
      <c r="K53879"/>
    </row>
    <row r="53880" spans="11:11" x14ac:dyDescent="0.25">
      <c r="K53880"/>
    </row>
    <row r="53881" spans="11:11" x14ac:dyDescent="0.25">
      <c r="K53881"/>
    </row>
    <row r="53882" spans="11:11" x14ac:dyDescent="0.25">
      <c r="K53882"/>
    </row>
    <row r="53883" spans="11:11" x14ac:dyDescent="0.25">
      <c r="K53883"/>
    </row>
    <row r="53884" spans="11:11" x14ac:dyDescent="0.25">
      <c r="K53884"/>
    </row>
    <row r="53885" spans="11:11" x14ac:dyDescent="0.25">
      <c r="K53885"/>
    </row>
    <row r="53886" spans="11:11" x14ac:dyDescent="0.25">
      <c r="K53886"/>
    </row>
    <row r="53887" spans="11:11" x14ac:dyDescent="0.25">
      <c r="K53887"/>
    </row>
    <row r="53888" spans="11:11" x14ac:dyDescent="0.25">
      <c r="K53888"/>
    </row>
    <row r="53889" spans="11:11" x14ac:dyDescent="0.25">
      <c r="K53889"/>
    </row>
    <row r="53890" spans="11:11" x14ac:dyDescent="0.25">
      <c r="K53890"/>
    </row>
    <row r="53891" spans="11:11" x14ac:dyDescent="0.25">
      <c r="K53891"/>
    </row>
    <row r="53892" spans="11:11" x14ac:dyDescent="0.25">
      <c r="K53892"/>
    </row>
    <row r="53893" spans="11:11" x14ac:dyDescent="0.25">
      <c r="K53893"/>
    </row>
    <row r="53894" spans="11:11" x14ac:dyDescent="0.25">
      <c r="K53894"/>
    </row>
    <row r="53895" spans="11:11" x14ac:dyDescent="0.25">
      <c r="K53895"/>
    </row>
    <row r="53896" spans="11:11" x14ac:dyDescent="0.25">
      <c r="K53896"/>
    </row>
    <row r="53897" spans="11:11" x14ac:dyDescent="0.25">
      <c r="K53897"/>
    </row>
    <row r="53898" spans="11:11" x14ac:dyDescent="0.25">
      <c r="K53898"/>
    </row>
    <row r="53899" spans="11:11" x14ac:dyDescent="0.25">
      <c r="K53899"/>
    </row>
    <row r="53900" spans="11:11" x14ac:dyDescent="0.25">
      <c r="K53900"/>
    </row>
    <row r="53901" spans="11:11" x14ac:dyDescent="0.25">
      <c r="K53901"/>
    </row>
    <row r="53902" spans="11:11" x14ac:dyDescent="0.25">
      <c r="K53902"/>
    </row>
    <row r="53903" spans="11:11" x14ac:dyDescent="0.25">
      <c r="K53903"/>
    </row>
    <row r="53904" spans="11:11" x14ac:dyDescent="0.25">
      <c r="K53904"/>
    </row>
    <row r="53905" spans="11:11" x14ac:dyDescent="0.25">
      <c r="K53905"/>
    </row>
    <row r="53906" spans="11:11" x14ac:dyDescent="0.25">
      <c r="K53906"/>
    </row>
    <row r="53907" spans="11:11" x14ac:dyDescent="0.25">
      <c r="K53907"/>
    </row>
    <row r="53908" spans="11:11" x14ac:dyDescent="0.25">
      <c r="K53908"/>
    </row>
    <row r="53909" spans="11:11" x14ac:dyDescent="0.25">
      <c r="K53909"/>
    </row>
    <row r="53910" spans="11:11" x14ac:dyDescent="0.25">
      <c r="K53910"/>
    </row>
    <row r="53911" spans="11:11" x14ac:dyDescent="0.25">
      <c r="K53911"/>
    </row>
    <row r="53912" spans="11:11" x14ac:dyDescent="0.25">
      <c r="K53912"/>
    </row>
    <row r="53913" spans="11:11" x14ac:dyDescent="0.25">
      <c r="K53913"/>
    </row>
    <row r="53914" spans="11:11" x14ac:dyDescent="0.25">
      <c r="K53914"/>
    </row>
    <row r="53915" spans="11:11" x14ac:dyDescent="0.25">
      <c r="K53915"/>
    </row>
    <row r="53916" spans="11:11" x14ac:dyDescent="0.25">
      <c r="K53916"/>
    </row>
    <row r="53917" spans="11:11" x14ac:dyDescent="0.25">
      <c r="K53917"/>
    </row>
    <row r="53918" spans="11:11" x14ac:dyDescent="0.25">
      <c r="K53918"/>
    </row>
    <row r="53919" spans="11:11" x14ac:dyDescent="0.25">
      <c r="K53919"/>
    </row>
    <row r="53920" spans="11:11" x14ac:dyDescent="0.25">
      <c r="K53920"/>
    </row>
    <row r="53921" spans="11:11" x14ac:dyDescent="0.25">
      <c r="K53921"/>
    </row>
    <row r="53922" spans="11:11" x14ac:dyDescent="0.25">
      <c r="K53922"/>
    </row>
    <row r="53923" spans="11:11" x14ac:dyDescent="0.25">
      <c r="K53923"/>
    </row>
    <row r="53924" spans="11:11" x14ac:dyDescent="0.25">
      <c r="K53924"/>
    </row>
    <row r="53925" spans="11:11" x14ac:dyDescent="0.25">
      <c r="K53925"/>
    </row>
    <row r="53926" spans="11:11" x14ac:dyDescent="0.25">
      <c r="K53926"/>
    </row>
    <row r="53927" spans="11:11" x14ac:dyDescent="0.25">
      <c r="K53927"/>
    </row>
    <row r="53928" spans="11:11" x14ac:dyDescent="0.25">
      <c r="K53928"/>
    </row>
    <row r="53929" spans="11:11" x14ac:dyDescent="0.25">
      <c r="K53929"/>
    </row>
    <row r="53930" spans="11:11" x14ac:dyDescent="0.25">
      <c r="K53930"/>
    </row>
    <row r="53931" spans="11:11" x14ac:dyDescent="0.25">
      <c r="K53931"/>
    </row>
    <row r="53932" spans="11:11" x14ac:dyDescent="0.25">
      <c r="K53932"/>
    </row>
    <row r="53933" spans="11:11" x14ac:dyDescent="0.25">
      <c r="K53933"/>
    </row>
    <row r="53934" spans="11:11" x14ac:dyDescent="0.25">
      <c r="K53934"/>
    </row>
    <row r="53935" spans="11:11" x14ac:dyDescent="0.25">
      <c r="K53935"/>
    </row>
    <row r="53936" spans="11:11" x14ac:dyDescent="0.25">
      <c r="K53936"/>
    </row>
    <row r="53937" spans="11:11" x14ac:dyDescent="0.25">
      <c r="K53937"/>
    </row>
    <row r="53938" spans="11:11" x14ac:dyDescent="0.25">
      <c r="K53938"/>
    </row>
    <row r="53939" spans="11:11" x14ac:dyDescent="0.25">
      <c r="K53939"/>
    </row>
    <row r="53940" spans="11:11" x14ac:dyDescent="0.25">
      <c r="K53940"/>
    </row>
    <row r="53941" spans="11:11" x14ac:dyDescent="0.25">
      <c r="K53941"/>
    </row>
    <row r="53942" spans="11:11" x14ac:dyDescent="0.25">
      <c r="K53942"/>
    </row>
    <row r="53943" spans="11:11" x14ac:dyDescent="0.25">
      <c r="K53943"/>
    </row>
    <row r="53944" spans="11:11" x14ac:dyDescent="0.25">
      <c r="K53944"/>
    </row>
    <row r="53945" spans="11:11" x14ac:dyDescent="0.25">
      <c r="K53945"/>
    </row>
    <row r="53946" spans="11:11" x14ac:dyDescent="0.25">
      <c r="K53946"/>
    </row>
    <row r="53947" spans="11:11" x14ac:dyDescent="0.25">
      <c r="K53947"/>
    </row>
    <row r="53948" spans="11:11" x14ac:dyDescent="0.25">
      <c r="K53948"/>
    </row>
    <row r="53949" spans="11:11" x14ac:dyDescent="0.25">
      <c r="K53949"/>
    </row>
    <row r="53950" spans="11:11" x14ac:dyDescent="0.25">
      <c r="K53950"/>
    </row>
    <row r="53951" spans="11:11" x14ac:dyDescent="0.25">
      <c r="K53951"/>
    </row>
    <row r="53952" spans="11:11" x14ac:dyDescent="0.25">
      <c r="K53952"/>
    </row>
    <row r="53953" spans="11:11" x14ac:dyDescent="0.25">
      <c r="K53953"/>
    </row>
    <row r="53954" spans="11:11" x14ac:dyDescent="0.25">
      <c r="K53954"/>
    </row>
    <row r="53955" spans="11:11" x14ac:dyDescent="0.25">
      <c r="K53955"/>
    </row>
    <row r="53956" spans="11:11" x14ac:dyDescent="0.25">
      <c r="K53956"/>
    </row>
    <row r="53957" spans="11:11" x14ac:dyDescent="0.25">
      <c r="K53957"/>
    </row>
    <row r="53958" spans="11:11" x14ac:dyDescent="0.25">
      <c r="K53958"/>
    </row>
    <row r="53959" spans="11:11" x14ac:dyDescent="0.25">
      <c r="K53959"/>
    </row>
    <row r="53960" spans="11:11" x14ac:dyDescent="0.25">
      <c r="K53960"/>
    </row>
    <row r="53961" spans="11:11" x14ac:dyDescent="0.25">
      <c r="K53961"/>
    </row>
    <row r="53962" spans="11:11" x14ac:dyDescent="0.25">
      <c r="K53962"/>
    </row>
    <row r="53963" spans="11:11" x14ac:dyDescent="0.25">
      <c r="K53963"/>
    </row>
    <row r="53964" spans="11:11" x14ac:dyDescent="0.25">
      <c r="K53964"/>
    </row>
    <row r="53965" spans="11:11" x14ac:dyDescent="0.25">
      <c r="K53965"/>
    </row>
    <row r="53966" spans="11:11" x14ac:dyDescent="0.25">
      <c r="K53966"/>
    </row>
    <row r="53967" spans="11:11" x14ac:dyDescent="0.25">
      <c r="K53967"/>
    </row>
    <row r="53968" spans="11:11" x14ac:dyDescent="0.25">
      <c r="K53968"/>
    </row>
    <row r="53969" spans="11:11" x14ac:dyDescent="0.25">
      <c r="K53969"/>
    </row>
    <row r="53970" spans="11:11" x14ac:dyDescent="0.25">
      <c r="K53970"/>
    </row>
    <row r="53971" spans="11:11" x14ac:dyDescent="0.25">
      <c r="K53971"/>
    </row>
    <row r="53972" spans="11:11" x14ac:dyDescent="0.25">
      <c r="K53972"/>
    </row>
    <row r="53973" spans="11:11" x14ac:dyDescent="0.25">
      <c r="K53973"/>
    </row>
    <row r="53974" spans="11:11" x14ac:dyDescent="0.25">
      <c r="K53974"/>
    </row>
    <row r="53975" spans="11:11" x14ac:dyDescent="0.25">
      <c r="K53975"/>
    </row>
    <row r="53976" spans="11:11" x14ac:dyDescent="0.25">
      <c r="K53976"/>
    </row>
    <row r="53977" spans="11:11" x14ac:dyDescent="0.25">
      <c r="K53977"/>
    </row>
    <row r="53978" spans="11:11" x14ac:dyDescent="0.25">
      <c r="K53978"/>
    </row>
    <row r="53979" spans="11:11" x14ac:dyDescent="0.25">
      <c r="K53979"/>
    </row>
    <row r="53980" spans="11:11" x14ac:dyDescent="0.25">
      <c r="K53980"/>
    </row>
    <row r="53981" spans="11:11" x14ac:dyDescent="0.25">
      <c r="K53981"/>
    </row>
    <row r="53982" spans="11:11" x14ac:dyDescent="0.25">
      <c r="K53982"/>
    </row>
    <row r="53983" spans="11:11" x14ac:dyDescent="0.25">
      <c r="K53983"/>
    </row>
    <row r="53984" spans="11:11" x14ac:dyDescent="0.25">
      <c r="K53984"/>
    </row>
    <row r="53985" spans="11:11" x14ac:dyDescent="0.25">
      <c r="K53985"/>
    </row>
    <row r="53986" spans="11:11" x14ac:dyDescent="0.25">
      <c r="K53986"/>
    </row>
    <row r="53987" spans="11:11" x14ac:dyDescent="0.25">
      <c r="K53987"/>
    </row>
    <row r="53988" spans="11:11" x14ac:dyDescent="0.25">
      <c r="K53988"/>
    </row>
    <row r="53989" spans="11:11" x14ac:dyDescent="0.25">
      <c r="K53989"/>
    </row>
    <row r="53990" spans="11:11" x14ac:dyDescent="0.25">
      <c r="K53990"/>
    </row>
    <row r="53991" spans="11:11" x14ac:dyDescent="0.25">
      <c r="K53991"/>
    </row>
    <row r="53992" spans="11:11" x14ac:dyDescent="0.25">
      <c r="K53992"/>
    </row>
    <row r="53993" spans="11:11" x14ac:dyDescent="0.25">
      <c r="K53993"/>
    </row>
    <row r="53994" spans="11:11" x14ac:dyDescent="0.25">
      <c r="K53994"/>
    </row>
    <row r="53995" spans="11:11" x14ac:dyDescent="0.25">
      <c r="K53995"/>
    </row>
    <row r="53996" spans="11:11" x14ac:dyDescent="0.25">
      <c r="K53996"/>
    </row>
    <row r="53997" spans="11:11" x14ac:dyDescent="0.25">
      <c r="K53997"/>
    </row>
    <row r="53998" spans="11:11" x14ac:dyDescent="0.25">
      <c r="K53998"/>
    </row>
    <row r="53999" spans="11:11" x14ac:dyDescent="0.25">
      <c r="K53999"/>
    </row>
    <row r="54000" spans="11:11" x14ac:dyDescent="0.25">
      <c r="K54000"/>
    </row>
    <row r="54001" spans="11:11" x14ac:dyDescent="0.25">
      <c r="K54001"/>
    </row>
    <row r="54002" spans="11:11" x14ac:dyDescent="0.25">
      <c r="K54002"/>
    </row>
    <row r="54003" spans="11:11" x14ac:dyDescent="0.25">
      <c r="K54003"/>
    </row>
    <row r="54004" spans="11:11" x14ac:dyDescent="0.25">
      <c r="K54004"/>
    </row>
    <row r="54005" spans="11:11" x14ac:dyDescent="0.25">
      <c r="K54005"/>
    </row>
    <row r="54006" spans="11:11" x14ac:dyDescent="0.25">
      <c r="K54006"/>
    </row>
    <row r="54007" spans="11:11" x14ac:dyDescent="0.25">
      <c r="K54007"/>
    </row>
    <row r="54008" spans="11:11" x14ac:dyDescent="0.25">
      <c r="K54008"/>
    </row>
    <row r="54009" spans="11:11" x14ac:dyDescent="0.25">
      <c r="K54009"/>
    </row>
    <row r="54010" spans="11:11" x14ac:dyDescent="0.25">
      <c r="K54010"/>
    </row>
    <row r="54011" spans="11:11" x14ac:dyDescent="0.25">
      <c r="K54011"/>
    </row>
    <row r="54012" spans="11:11" x14ac:dyDescent="0.25">
      <c r="K54012"/>
    </row>
    <row r="54013" spans="11:11" x14ac:dyDescent="0.25">
      <c r="K54013"/>
    </row>
    <row r="54014" spans="11:11" x14ac:dyDescent="0.25">
      <c r="K54014"/>
    </row>
    <row r="54015" spans="11:11" x14ac:dyDescent="0.25">
      <c r="K54015"/>
    </row>
    <row r="54016" spans="11:11" x14ac:dyDescent="0.25">
      <c r="K54016"/>
    </row>
    <row r="54017" spans="11:11" x14ac:dyDescent="0.25">
      <c r="K54017"/>
    </row>
    <row r="54018" spans="11:11" x14ac:dyDescent="0.25">
      <c r="K54018"/>
    </row>
    <row r="54019" spans="11:11" x14ac:dyDescent="0.25">
      <c r="K54019"/>
    </row>
    <row r="54020" spans="11:11" x14ac:dyDescent="0.25">
      <c r="K54020"/>
    </row>
    <row r="54021" spans="11:11" x14ac:dyDescent="0.25">
      <c r="K54021"/>
    </row>
    <row r="54022" spans="11:11" x14ac:dyDescent="0.25">
      <c r="K54022"/>
    </row>
    <row r="54023" spans="11:11" x14ac:dyDescent="0.25">
      <c r="K54023"/>
    </row>
    <row r="54024" spans="11:11" x14ac:dyDescent="0.25">
      <c r="K54024"/>
    </row>
    <row r="54025" spans="11:11" x14ac:dyDescent="0.25">
      <c r="K54025"/>
    </row>
    <row r="54026" spans="11:11" x14ac:dyDescent="0.25">
      <c r="K54026"/>
    </row>
    <row r="54027" spans="11:11" x14ac:dyDescent="0.25">
      <c r="K54027"/>
    </row>
    <row r="54028" spans="11:11" x14ac:dyDescent="0.25">
      <c r="K54028"/>
    </row>
    <row r="54029" spans="11:11" x14ac:dyDescent="0.25">
      <c r="K54029"/>
    </row>
    <row r="54030" spans="11:11" x14ac:dyDescent="0.25">
      <c r="K54030"/>
    </row>
    <row r="54031" spans="11:11" x14ac:dyDescent="0.25">
      <c r="K54031"/>
    </row>
    <row r="54032" spans="11:11" x14ac:dyDescent="0.25">
      <c r="K54032"/>
    </row>
    <row r="54033" spans="11:11" x14ac:dyDescent="0.25">
      <c r="K54033"/>
    </row>
    <row r="54034" spans="11:11" x14ac:dyDescent="0.25">
      <c r="K54034"/>
    </row>
    <row r="54035" spans="11:11" x14ac:dyDescent="0.25">
      <c r="K54035"/>
    </row>
    <row r="54036" spans="11:11" x14ac:dyDescent="0.25">
      <c r="K54036"/>
    </row>
    <row r="54037" spans="11:11" x14ac:dyDescent="0.25">
      <c r="K54037"/>
    </row>
    <row r="54038" spans="11:11" x14ac:dyDescent="0.25">
      <c r="K54038"/>
    </row>
    <row r="54039" spans="11:11" x14ac:dyDescent="0.25">
      <c r="K54039"/>
    </row>
    <row r="54040" spans="11:11" x14ac:dyDescent="0.25">
      <c r="K54040"/>
    </row>
    <row r="54041" spans="11:11" x14ac:dyDescent="0.25">
      <c r="K54041"/>
    </row>
    <row r="54042" spans="11:11" x14ac:dyDescent="0.25">
      <c r="K54042"/>
    </row>
    <row r="54043" spans="11:11" x14ac:dyDescent="0.25">
      <c r="K54043"/>
    </row>
    <row r="54044" spans="11:11" x14ac:dyDescent="0.25">
      <c r="K54044"/>
    </row>
    <row r="54045" spans="11:11" x14ac:dyDescent="0.25">
      <c r="K54045"/>
    </row>
    <row r="54046" spans="11:11" x14ac:dyDescent="0.25">
      <c r="K54046"/>
    </row>
    <row r="54047" spans="11:11" x14ac:dyDescent="0.25">
      <c r="K54047"/>
    </row>
    <row r="54048" spans="11:11" x14ac:dyDescent="0.25">
      <c r="K54048"/>
    </row>
    <row r="54049" spans="11:11" x14ac:dyDescent="0.25">
      <c r="K54049"/>
    </row>
    <row r="54050" spans="11:11" x14ac:dyDescent="0.25">
      <c r="K54050"/>
    </row>
    <row r="54051" spans="11:11" x14ac:dyDescent="0.25">
      <c r="K54051"/>
    </row>
    <row r="54052" spans="11:11" x14ac:dyDescent="0.25">
      <c r="K54052"/>
    </row>
    <row r="54053" spans="11:11" x14ac:dyDescent="0.25">
      <c r="K54053"/>
    </row>
    <row r="54054" spans="11:11" x14ac:dyDescent="0.25">
      <c r="K54054"/>
    </row>
    <row r="54055" spans="11:11" x14ac:dyDescent="0.25">
      <c r="K54055"/>
    </row>
    <row r="54056" spans="11:11" x14ac:dyDescent="0.25">
      <c r="K54056"/>
    </row>
    <row r="54057" spans="11:11" x14ac:dyDescent="0.25">
      <c r="K54057"/>
    </row>
    <row r="54058" spans="11:11" x14ac:dyDescent="0.25">
      <c r="K54058"/>
    </row>
    <row r="54059" spans="11:11" x14ac:dyDescent="0.25">
      <c r="K54059"/>
    </row>
    <row r="54060" spans="11:11" x14ac:dyDescent="0.25">
      <c r="K54060"/>
    </row>
    <row r="54061" spans="11:11" x14ac:dyDescent="0.25">
      <c r="K54061"/>
    </row>
    <row r="54062" spans="11:11" x14ac:dyDescent="0.25">
      <c r="K54062"/>
    </row>
    <row r="54063" spans="11:11" x14ac:dyDescent="0.25">
      <c r="K54063"/>
    </row>
    <row r="54064" spans="11:11" x14ac:dyDescent="0.25">
      <c r="K54064"/>
    </row>
    <row r="54065" spans="11:11" x14ac:dyDescent="0.25">
      <c r="K54065"/>
    </row>
    <row r="54066" spans="11:11" x14ac:dyDescent="0.25">
      <c r="K54066"/>
    </row>
    <row r="54067" spans="11:11" x14ac:dyDescent="0.25">
      <c r="K54067"/>
    </row>
    <row r="54068" spans="11:11" x14ac:dyDescent="0.25">
      <c r="K54068"/>
    </row>
    <row r="54069" spans="11:11" x14ac:dyDescent="0.25">
      <c r="K54069"/>
    </row>
    <row r="54070" spans="11:11" x14ac:dyDescent="0.25">
      <c r="K54070"/>
    </row>
    <row r="54071" spans="11:11" x14ac:dyDescent="0.25">
      <c r="K54071"/>
    </row>
    <row r="54072" spans="11:11" x14ac:dyDescent="0.25">
      <c r="K54072"/>
    </row>
    <row r="54073" spans="11:11" x14ac:dyDescent="0.25">
      <c r="K54073"/>
    </row>
    <row r="54074" spans="11:11" x14ac:dyDescent="0.25">
      <c r="K54074"/>
    </row>
    <row r="54075" spans="11:11" x14ac:dyDescent="0.25">
      <c r="K54075"/>
    </row>
    <row r="54076" spans="11:11" x14ac:dyDescent="0.25">
      <c r="K54076"/>
    </row>
    <row r="54077" spans="11:11" x14ac:dyDescent="0.25">
      <c r="K54077"/>
    </row>
    <row r="54078" spans="11:11" x14ac:dyDescent="0.25">
      <c r="K54078"/>
    </row>
    <row r="54079" spans="11:11" x14ac:dyDescent="0.25">
      <c r="K54079"/>
    </row>
    <row r="54080" spans="11:11" x14ac:dyDescent="0.25">
      <c r="K54080"/>
    </row>
    <row r="54081" spans="11:11" x14ac:dyDescent="0.25">
      <c r="K54081"/>
    </row>
    <row r="54082" spans="11:11" x14ac:dyDescent="0.25">
      <c r="K54082"/>
    </row>
    <row r="54083" spans="11:11" x14ac:dyDescent="0.25">
      <c r="K54083"/>
    </row>
    <row r="54084" spans="11:11" x14ac:dyDescent="0.25">
      <c r="K54084"/>
    </row>
    <row r="54085" spans="11:11" x14ac:dyDescent="0.25">
      <c r="K54085"/>
    </row>
    <row r="54086" spans="11:11" x14ac:dyDescent="0.25">
      <c r="K54086"/>
    </row>
    <row r="54087" spans="11:11" x14ac:dyDescent="0.25">
      <c r="K54087"/>
    </row>
    <row r="54088" spans="11:11" x14ac:dyDescent="0.25">
      <c r="K54088"/>
    </row>
    <row r="54089" spans="11:11" x14ac:dyDescent="0.25">
      <c r="K54089"/>
    </row>
    <row r="54090" spans="11:11" x14ac:dyDescent="0.25">
      <c r="K54090"/>
    </row>
    <row r="54091" spans="11:11" x14ac:dyDescent="0.25">
      <c r="K54091"/>
    </row>
    <row r="54092" spans="11:11" x14ac:dyDescent="0.25">
      <c r="K54092"/>
    </row>
    <row r="54093" spans="11:11" x14ac:dyDescent="0.25">
      <c r="K54093"/>
    </row>
    <row r="54094" spans="11:11" x14ac:dyDescent="0.25">
      <c r="K54094"/>
    </row>
    <row r="54095" spans="11:11" x14ac:dyDescent="0.25">
      <c r="K54095"/>
    </row>
    <row r="54096" spans="11:11" x14ac:dyDescent="0.25">
      <c r="K54096"/>
    </row>
    <row r="54097" spans="11:11" x14ac:dyDescent="0.25">
      <c r="K54097"/>
    </row>
    <row r="54098" spans="11:11" x14ac:dyDescent="0.25">
      <c r="K54098"/>
    </row>
    <row r="54099" spans="11:11" x14ac:dyDescent="0.25">
      <c r="K54099"/>
    </row>
    <row r="54100" spans="11:11" x14ac:dyDescent="0.25">
      <c r="K54100"/>
    </row>
    <row r="54101" spans="11:11" x14ac:dyDescent="0.25">
      <c r="K54101"/>
    </row>
    <row r="54102" spans="11:11" x14ac:dyDescent="0.25">
      <c r="K54102"/>
    </row>
    <row r="54103" spans="11:11" x14ac:dyDescent="0.25">
      <c r="K54103"/>
    </row>
    <row r="54104" spans="11:11" x14ac:dyDescent="0.25">
      <c r="K54104"/>
    </row>
    <row r="54105" spans="11:11" x14ac:dyDescent="0.25">
      <c r="K54105"/>
    </row>
    <row r="54106" spans="11:11" x14ac:dyDescent="0.25">
      <c r="K54106"/>
    </row>
    <row r="54107" spans="11:11" x14ac:dyDescent="0.25">
      <c r="K54107"/>
    </row>
    <row r="54108" spans="11:11" x14ac:dyDescent="0.25">
      <c r="K54108"/>
    </row>
    <row r="54109" spans="11:11" x14ac:dyDescent="0.25">
      <c r="K54109"/>
    </row>
    <row r="54110" spans="11:11" x14ac:dyDescent="0.25">
      <c r="K54110"/>
    </row>
    <row r="54111" spans="11:11" x14ac:dyDescent="0.25">
      <c r="K54111"/>
    </row>
    <row r="54112" spans="11:11" x14ac:dyDescent="0.25">
      <c r="K54112"/>
    </row>
    <row r="54113" spans="11:11" x14ac:dyDescent="0.25">
      <c r="K54113"/>
    </row>
    <row r="54114" spans="11:11" x14ac:dyDescent="0.25">
      <c r="K54114"/>
    </row>
    <row r="54115" spans="11:11" x14ac:dyDescent="0.25">
      <c r="K54115"/>
    </row>
    <row r="54116" spans="11:11" x14ac:dyDescent="0.25">
      <c r="K54116"/>
    </row>
    <row r="54117" spans="11:11" x14ac:dyDescent="0.25">
      <c r="K54117"/>
    </row>
    <row r="54118" spans="11:11" x14ac:dyDescent="0.25">
      <c r="K54118"/>
    </row>
    <row r="54119" spans="11:11" x14ac:dyDescent="0.25">
      <c r="K54119"/>
    </row>
    <row r="54120" spans="11:11" x14ac:dyDescent="0.25">
      <c r="K54120"/>
    </row>
    <row r="54121" spans="11:11" x14ac:dyDescent="0.25">
      <c r="K54121"/>
    </row>
    <row r="54122" spans="11:11" x14ac:dyDescent="0.25">
      <c r="K54122"/>
    </row>
    <row r="54123" spans="11:11" x14ac:dyDescent="0.25">
      <c r="K54123"/>
    </row>
    <row r="54124" spans="11:11" x14ac:dyDescent="0.25">
      <c r="K54124"/>
    </row>
    <row r="54125" spans="11:11" x14ac:dyDescent="0.25">
      <c r="K54125"/>
    </row>
    <row r="54126" spans="11:11" x14ac:dyDescent="0.25">
      <c r="K54126"/>
    </row>
    <row r="54127" spans="11:11" x14ac:dyDescent="0.25">
      <c r="K54127"/>
    </row>
    <row r="54128" spans="11:11" x14ac:dyDescent="0.25">
      <c r="K54128"/>
    </row>
    <row r="54129" spans="11:11" x14ac:dyDescent="0.25">
      <c r="K54129"/>
    </row>
    <row r="54130" spans="11:11" x14ac:dyDescent="0.25">
      <c r="K54130"/>
    </row>
    <row r="54131" spans="11:11" x14ac:dyDescent="0.25">
      <c r="K54131"/>
    </row>
    <row r="54132" spans="11:11" x14ac:dyDescent="0.25">
      <c r="K54132"/>
    </row>
    <row r="54133" spans="11:11" x14ac:dyDescent="0.25">
      <c r="K54133"/>
    </row>
    <row r="54134" spans="11:11" x14ac:dyDescent="0.25">
      <c r="K54134"/>
    </row>
    <row r="54135" spans="11:11" x14ac:dyDescent="0.25">
      <c r="K54135"/>
    </row>
    <row r="54136" spans="11:11" x14ac:dyDescent="0.25">
      <c r="K54136"/>
    </row>
    <row r="54137" spans="11:11" x14ac:dyDescent="0.25">
      <c r="K54137"/>
    </row>
    <row r="54138" spans="11:11" x14ac:dyDescent="0.25">
      <c r="K54138"/>
    </row>
    <row r="54139" spans="11:11" x14ac:dyDescent="0.25">
      <c r="K54139"/>
    </row>
    <row r="54140" spans="11:11" x14ac:dyDescent="0.25">
      <c r="K54140"/>
    </row>
    <row r="54141" spans="11:11" x14ac:dyDescent="0.25">
      <c r="K54141"/>
    </row>
    <row r="54142" spans="11:11" x14ac:dyDescent="0.25">
      <c r="K54142"/>
    </row>
    <row r="54143" spans="11:11" x14ac:dyDescent="0.25">
      <c r="K54143"/>
    </row>
    <row r="54144" spans="11:11" x14ac:dyDescent="0.25">
      <c r="K54144"/>
    </row>
    <row r="54145" spans="11:11" x14ac:dyDescent="0.25">
      <c r="K54145"/>
    </row>
    <row r="54146" spans="11:11" x14ac:dyDescent="0.25">
      <c r="K54146"/>
    </row>
    <row r="54147" spans="11:11" x14ac:dyDescent="0.25">
      <c r="K54147"/>
    </row>
    <row r="54148" spans="11:11" x14ac:dyDescent="0.25">
      <c r="K54148"/>
    </row>
    <row r="54149" spans="11:11" x14ac:dyDescent="0.25">
      <c r="K54149"/>
    </row>
    <row r="54150" spans="11:11" x14ac:dyDescent="0.25">
      <c r="K54150"/>
    </row>
    <row r="54151" spans="11:11" x14ac:dyDescent="0.25">
      <c r="K54151"/>
    </row>
    <row r="54152" spans="11:11" x14ac:dyDescent="0.25">
      <c r="K54152"/>
    </row>
    <row r="54153" spans="11:11" x14ac:dyDescent="0.25">
      <c r="K54153"/>
    </row>
    <row r="54154" spans="11:11" x14ac:dyDescent="0.25">
      <c r="K54154"/>
    </row>
    <row r="54155" spans="11:11" x14ac:dyDescent="0.25">
      <c r="K54155"/>
    </row>
    <row r="54156" spans="11:11" x14ac:dyDescent="0.25">
      <c r="K54156"/>
    </row>
    <row r="54157" spans="11:11" x14ac:dyDescent="0.25">
      <c r="K54157"/>
    </row>
    <row r="54158" spans="11:11" x14ac:dyDescent="0.25">
      <c r="K54158"/>
    </row>
    <row r="54159" spans="11:11" x14ac:dyDescent="0.25">
      <c r="K54159"/>
    </row>
    <row r="54160" spans="11:11" x14ac:dyDescent="0.25">
      <c r="K54160"/>
    </row>
    <row r="54161" spans="11:11" x14ac:dyDescent="0.25">
      <c r="K54161"/>
    </row>
    <row r="54162" spans="11:11" x14ac:dyDescent="0.25">
      <c r="K54162"/>
    </row>
    <row r="54163" spans="11:11" x14ac:dyDescent="0.25">
      <c r="K54163"/>
    </row>
    <row r="54164" spans="11:11" x14ac:dyDescent="0.25">
      <c r="K54164"/>
    </row>
    <row r="54165" spans="11:11" x14ac:dyDescent="0.25">
      <c r="K54165"/>
    </row>
    <row r="54166" spans="11:11" x14ac:dyDescent="0.25">
      <c r="K54166"/>
    </row>
    <row r="54167" spans="11:11" x14ac:dyDescent="0.25">
      <c r="K54167"/>
    </row>
    <row r="54168" spans="11:11" x14ac:dyDescent="0.25">
      <c r="K54168"/>
    </row>
    <row r="54169" spans="11:11" x14ac:dyDescent="0.25">
      <c r="K54169"/>
    </row>
    <row r="54170" spans="11:11" x14ac:dyDescent="0.25">
      <c r="K54170"/>
    </row>
    <row r="54171" spans="11:11" x14ac:dyDescent="0.25">
      <c r="K54171"/>
    </row>
    <row r="54172" spans="11:11" x14ac:dyDescent="0.25">
      <c r="K54172"/>
    </row>
    <row r="54173" spans="11:11" x14ac:dyDescent="0.25">
      <c r="K54173"/>
    </row>
    <row r="54174" spans="11:11" x14ac:dyDescent="0.25">
      <c r="K54174"/>
    </row>
    <row r="54175" spans="11:11" x14ac:dyDescent="0.25">
      <c r="K54175"/>
    </row>
    <row r="54176" spans="11:11" x14ac:dyDescent="0.25">
      <c r="K54176"/>
    </row>
    <row r="54177" spans="11:11" x14ac:dyDescent="0.25">
      <c r="K54177"/>
    </row>
    <row r="54178" spans="11:11" x14ac:dyDescent="0.25">
      <c r="K54178"/>
    </row>
    <row r="54179" spans="11:11" x14ac:dyDescent="0.25">
      <c r="K54179"/>
    </row>
    <row r="54180" spans="11:11" x14ac:dyDescent="0.25">
      <c r="K54180"/>
    </row>
    <row r="54181" spans="11:11" x14ac:dyDescent="0.25">
      <c r="K54181"/>
    </row>
    <row r="54182" spans="11:11" x14ac:dyDescent="0.25">
      <c r="K54182"/>
    </row>
    <row r="54183" spans="11:11" x14ac:dyDescent="0.25">
      <c r="K54183"/>
    </row>
    <row r="54184" spans="11:11" x14ac:dyDescent="0.25">
      <c r="K54184"/>
    </row>
    <row r="54185" spans="11:11" x14ac:dyDescent="0.25">
      <c r="K54185"/>
    </row>
    <row r="54186" spans="11:11" x14ac:dyDescent="0.25">
      <c r="K54186"/>
    </row>
    <row r="54187" spans="11:11" x14ac:dyDescent="0.25">
      <c r="K54187"/>
    </row>
    <row r="54188" spans="11:11" x14ac:dyDescent="0.25">
      <c r="K54188"/>
    </row>
    <row r="54189" spans="11:11" x14ac:dyDescent="0.25">
      <c r="K54189"/>
    </row>
    <row r="54190" spans="11:11" x14ac:dyDescent="0.25">
      <c r="K54190"/>
    </row>
    <row r="54191" spans="11:11" x14ac:dyDescent="0.25">
      <c r="K54191"/>
    </row>
    <row r="54192" spans="11:11" x14ac:dyDescent="0.25">
      <c r="K54192"/>
    </row>
    <row r="54193" spans="11:11" x14ac:dyDescent="0.25">
      <c r="K54193"/>
    </row>
    <row r="54194" spans="11:11" x14ac:dyDescent="0.25">
      <c r="K54194"/>
    </row>
    <row r="54195" spans="11:11" x14ac:dyDescent="0.25">
      <c r="K54195"/>
    </row>
    <row r="54196" spans="11:11" x14ac:dyDescent="0.25">
      <c r="K54196"/>
    </row>
    <row r="54197" spans="11:11" x14ac:dyDescent="0.25">
      <c r="K54197"/>
    </row>
    <row r="54198" spans="11:11" x14ac:dyDescent="0.25">
      <c r="K54198"/>
    </row>
    <row r="54199" spans="11:11" x14ac:dyDescent="0.25">
      <c r="K54199"/>
    </row>
    <row r="54200" spans="11:11" x14ac:dyDescent="0.25">
      <c r="K54200"/>
    </row>
    <row r="54201" spans="11:11" x14ac:dyDescent="0.25">
      <c r="K54201"/>
    </row>
    <row r="54202" spans="11:11" x14ac:dyDescent="0.25">
      <c r="K54202"/>
    </row>
    <row r="54203" spans="11:11" x14ac:dyDescent="0.25">
      <c r="K54203"/>
    </row>
    <row r="54204" spans="11:11" x14ac:dyDescent="0.25">
      <c r="K54204"/>
    </row>
    <row r="54205" spans="11:11" x14ac:dyDescent="0.25">
      <c r="K54205"/>
    </row>
    <row r="54206" spans="11:11" x14ac:dyDescent="0.25">
      <c r="K54206"/>
    </row>
    <row r="54207" spans="11:11" x14ac:dyDescent="0.25">
      <c r="K54207"/>
    </row>
    <row r="54208" spans="11:11" x14ac:dyDescent="0.25">
      <c r="K54208"/>
    </row>
    <row r="54209" spans="11:11" x14ac:dyDescent="0.25">
      <c r="K54209"/>
    </row>
    <row r="54210" spans="11:11" x14ac:dyDescent="0.25">
      <c r="K54210"/>
    </row>
    <row r="54211" spans="11:11" x14ac:dyDescent="0.25">
      <c r="K54211"/>
    </row>
    <row r="54212" spans="11:11" x14ac:dyDescent="0.25">
      <c r="K54212"/>
    </row>
    <row r="54213" spans="11:11" x14ac:dyDescent="0.25">
      <c r="K54213"/>
    </row>
    <row r="54214" spans="11:11" x14ac:dyDescent="0.25">
      <c r="K54214"/>
    </row>
    <row r="54215" spans="11:11" x14ac:dyDescent="0.25">
      <c r="K54215"/>
    </row>
    <row r="54216" spans="11:11" x14ac:dyDescent="0.25">
      <c r="K54216"/>
    </row>
    <row r="54217" spans="11:11" x14ac:dyDescent="0.25">
      <c r="K54217"/>
    </row>
    <row r="54218" spans="11:11" x14ac:dyDescent="0.25">
      <c r="K54218"/>
    </row>
    <row r="54219" spans="11:11" x14ac:dyDescent="0.25">
      <c r="K54219"/>
    </row>
    <row r="54220" spans="11:11" x14ac:dyDescent="0.25">
      <c r="K54220"/>
    </row>
    <row r="54221" spans="11:11" x14ac:dyDescent="0.25">
      <c r="K54221"/>
    </row>
    <row r="54222" spans="11:11" x14ac:dyDescent="0.25">
      <c r="K54222"/>
    </row>
    <row r="54223" spans="11:11" x14ac:dyDescent="0.25">
      <c r="K54223"/>
    </row>
    <row r="54224" spans="11:11" x14ac:dyDescent="0.25">
      <c r="K54224"/>
    </row>
    <row r="54225" spans="11:11" x14ac:dyDescent="0.25">
      <c r="K54225"/>
    </row>
    <row r="54226" spans="11:11" x14ac:dyDescent="0.25">
      <c r="K54226"/>
    </row>
    <row r="54227" spans="11:11" x14ac:dyDescent="0.25">
      <c r="K54227"/>
    </row>
    <row r="54228" spans="11:11" x14ac:dyDescent="0.25">
      <c r="K54228"/>
    </row>
    <row r="54229" spans="11:11" x14ac:dyDescent="0.25">
      <c r="K54229"/>
    </row>
    <row r="54230" spans="11:11" x14ac:dyDescent="0.25">
      <c r="K54230"/>
    </row>
    <row r="54231" spans="11:11" x14ac:dyDescent="0.25">
      <c r="K54231"/>
    </row>
    <row r="54232" spans="11:11" x14ac:dyDescent="0.25">
      <c r="K54232"/>
    </row>
    <row r="54233" spans="11:11" x14ac:dyDescent="0.25">
      <c r="K54233"/>
    </row>
    <row r="54234" spans="11:11" x14ac:dyDescent="0.25">
      <c r="K54234"/>
    </row>
    <row r="54235" spans="11:11" x14ac:dyDescent="0.25">
      <c r="K54235"/>
    </row>
    <row r="54236" spans="11:11" x14ac:dyDescent="0.25">
      <c r="K54236"/>
    </row>
    <row r="54237" spans="11:11" x14ac:dyDescent="0.25">
      <c r="K54237"/>
    </row>
    <row r="54238" spans="11:11" x14ac:dyDescent="0.25">
      <c r="K54238"/>
    </row>
    <row r="54239" spans="11:11" x14ac:dyDescent="0.25">
      <c r="K54239"/>
    </row>
    <row r="54240" spans="11:11" x14ac:dyDescent="0.25">
      <c r="K54240"/>
    </row>
    <row r="54241" spans="11:11" x14ac:dyDescent="0.25">
      <c r="K54241"/>
    </row>
    <row r="54242" spans="11:11" x14ac:dyDescent="0.25">
      <c r="K54242"/>
    </row>
    <row r="54243" spans="11:11" x14ac:dyDescent="0.25">
      <c r="K54243"/>
    </row>
    <row r="54244" spans="11:11" x14ac:dyDescent="0.25">
      <c r="K54244"/>
    </row>
    <row r="54245" spans="11:11" x14ac:dyDescent="0.25">
      <c r="K54245"/>
    </row>
    <row r="54246" spans="11:11" x14ac:dyDescent="0.25">
      <c r="K54246"/>
    </row>
    <row r="54247" spans="11:11" x14ac:dyDescent="0.25">
      <c r="K54247"/>
    </row>
    <row r="54248" spans="11:11" x14ac:dyDescent="0.25">
      <c r="K54248"/>
    </row>
    <row r="54249" spans="11:11" x14ac:dyDescent="0.25">
      <c r="K54249"/>
    </row>
    <row r="54250" spans="11:11" x14ac:dyDescent="0.25">
      <c r="K54250"/>
    </row>
    <row r="54251" spans="11:11" x14ac:dyDescent="0.25">
      <c r="K54251"/>
    </row>
    <row r="54252" spans="11:11" x14ac:dyDescent="0.25">
      <c r="K54252"/>
    </row>
    <row r="54253" spans="11:11" x14ac:dyDescent="0.25">
      <c r="K54253"/>
    </row>
    <row r="54254" spans="11:11" x14ac:dyDescent="0.25">
      <c r="K54254"/>
    </row>
    <row r="54255" spans="11:11" x14ac:dyDescent="0.25">
      <c r="K54255"/>
    </row>
    <row r="54256" spans="11:11" x14ac:dyDescent="0.25">
      <c r="K54256"/>
    </row>
    <row r="54257" spans="11:11" x14ac:dyDescent="0.25">
      <c r="K54257"/>
    </row>
    <row r="54258" spans="11:11" x14ac:dyDescent="0.25">
      <c r="K54258"/>
    </row>
    <row r="54259" spans="11:11" x14ac:dyDescent="0.25">
      <c r="K54259"/>
    </row>
    <row r="54260" spans="11:11" x14ac:dyDescent="0.25">
      <c r="K54260"/>
    </row>
    <row r="54261" spans="11:11" x14ac:dyDescent="0.25">
      <c r="K54261"/>
    </row>
    <row r="54262" spans="11:11" x14ac:dyDescent="0.25">
      <c r="K54262"/>
    </row>
    <row r="54263" spans="11:11" x14ac:dyDescent="0.25">
      <c r="K54263"/>
    </row>
    <row r="54264" spans="11:11" x14ac:dyDescent="0.25">
      <c r="K54264"/>
    </row>
    <row r="54265" spans="11:11" x14ac:dyDescent="0.25">
      <c r="K54265"/>
    </row>
    <row r="54266" spans="11:11" x14ac:dyDescent="0.25">
      <c r="K54266"/>
    </row>
    <row r="54267" spans="11:11" x14ac:dyDescent="0.25">
      <c r="K54267"/>
    </row>
    <row r="54268" spans="11:11" x14ac:dyDescent="0.25">
      <c r="K54268"/>
    </row>
    <row r="54269" spans="11:11" x14ac:dyDescent="0.25">
      <c r="K54269"/>
    </row>
    <row r="54270" spans="11:11" x14ac:dyDescent="0.25">
      <c r="K54270"/>
    </row>
    <row r="54271" spans="11:11" x14ac:dyDescent="0.25">
      <c r="K54271"/>
    </row>
    <row r="54272" spans="11:11" x14ac:dyDescent="0.25">
      <c r="K54272"/>
    </row>
    <row r="54273" spans="11:11" x14ac:dyDescent="0.25">
      <c r="K54273"/>
    </row>
    <row r="54274" spans="11:11" x14ac:dyDescent="0.25">
      <c r="K54274"/>
    </row>
    <row r="54275" spans="11:11" x14ac:dyDescent="0.25">
      <c r="K54275"/>
    </row>
    <row r="54276" spans="11:11" x14ac:dyDescent="0.25">
      <c r="K54276"/>
    </row>
    <row r="54277" spans="11:11" x14ac:dyDescent="0.25">
      <c r="K54277"/>
    </row>
    <row r="54278" spans="11:11" x14ac:dyDescent="0.25">
      <c r="K54278"/>
    </row>
    <row r="54279" spans="11:11" x14ac:dyDescent="0.25">
      <c r="K54279"/>
    </row>
    <row r="54280" spans="11:11" x14ac:dyDescent="0.25">
      <c r="K54280"/>
    </row>
    <row r="54281" spans="11:11" x14ac:dyDescent="0.25">
      <c r="K54281"/>
    </row>
    <row r="54282" spans="11:11" x14ac:dyDescent="0.25">
      <c r="K54282"/>
    </row>
    <row r="54283" spans="11:11" x14ac:dyDescent="0.25">
      <c r="K54283"/>
    </row>
    <row r="54284" spans="11:11" x14ac:dyDescent="0.25">
      <c r="K54284"/>
    </row>
    <row r="54285" spans="11:11" x14ac:dyDescent="0.25">
      <c r="K54285"/>
    </row>
    <row r="54286" spans="11:11" x14ac:dyDescent="0.25">
      <c r="K54286"/>
    </row>
    <row r="54287" spans="11:11" x14ac:dyDescent="0.25">
      <c r="K54287"/>
    </row>
    <row r="54288" spans="11:11" x14ac:dyDescent="0.25">
      <c r="K54288"/>
    </row>
    <row r="54289" spans="11:11" x14ac:dyDescent="0.25">
      <c r="K54289"/>
    </row>
    <row r="54290" spans="11:11" x14ac:dyDescent="0.25">
      <c r="K54290"/>
    </row>
    <row r="54291" spans="11:11" x14ac:dyDescent="0.25">
      <c r="K54291"/>
    </row>
    <row r="54292" spans="11:11" x14ac:dyDescent="0.25">
      <c r="K54292"/>
    </row>
    <row r="54293" spans="11:11" x14ac:dyDescent="0.25">
      <c r="K54293"/>
    </row>
    <row r="54294" spans="11:11" x14ac:dyDescent="0.25">
      <c r="K54294"/>
    </row>
    <row r="54295" spans="11:11" x14ac:dyDescent="0.25">
      <c r="K54295"/>
    </row>
    <row r="54296" spans="11:11" x14ac:dyDescent="0.25">
      <c r="K54296"/>
    </row>
    <row r="54297" spans="11:11" x14ac:dyDescent="0.25">
      <c r="K54297"/>
    </row>
    <row r="54298" spans="11:11" x14ac:dyDescent="0.25">
      <c r="K54298"/>
    </row>
    <row r="54299" spans="11:11" x14ac:dyDescent="0.25">
      <c r="K54299"/>
    </row>
    <row r="54300" spans="11:11" x14ac:dyDescent="0.25">
      <c r="K54300"/>
    </row>
    <row r="54301" spans="11:11" x14ac:dyDescent="0.25">
      <c r="K54301"/>
    </row>
    <row r="54302" spans="11:11" x14ac:dyDescent="0.25">
      <c r="K54302"/>
    </row>
    <row r="54303" spans="11:11" x14ac:dyDescent="0.25">
      <c r="K54303"/>
    </row>
    <row r="54304" spans="11:11" x14ac:dyDescent="0.25">
      <c r="K54304"/>
    </row>
    <row r="54305" spans="11:11" x14ac:dyDescent="0.25">
      <c r="K54305"/>
    </row>
    <row r="54306" spans="11:11" x14ac:dyDescent="0.25">
      <c r="K54306"/>
    </row>
    <row r="54307" spans="11:11" x14ac:dyDescent="0.25">
      <c r="K54307"/>
    </row>
    <row r="54308" spans="11:11" x14ac:dyDescent="0.25">
      <c r="K54308"/>
    </row>
    <row r="54309" spans="11:11" x14ac:dyDescent="0.25">
      <c r="K54309"/>
    </row>
    <row r="54310" spans="11:11" x14ac:dyDescent="0.25">
      <c r="K54310"/>
    </row>
    <row r="54311" spans="11:11" x14ac:dyDescent="0.25">
      <c r="K54311"/>
    </row>
    <row r="54312" spans="11:11" x14ac:dyDescent="0.25">
      <c r="K54312"/>
    </row>
    <row r="54313" spans="11:11" x14ac:dyDescent="0.25">
      <c r="K54313"/>
    </row>
    <row r="54314" spans="11:11" x14ac:dyDescent="0.25">
      <c r="K54314"/>
    </row>
    <row r="54315" spans="11:11" x14ac:dyDescent="0.25">
      <c r="K54315"/>
    </row>
    <row r="54316" spans="11:11" x14ac:dyDescent="0.25">
      <c r="K54316"/>
    </row>
    <row r="54317" spans="11:11" x14ac:dyDescent="0.25">
      <c r="K54317"/>
    </row>
    <row r="54318" spans="11:11" x14ac:dyDescent="0.25">
      <c r="K54318"/>
    </row>
    <row r="54319" spans="11:11" x14ac:dyDescent="0.25">
      <c r="K54319"/>
    </row>
    <row r="54320" spans="11:11" x14ac:dyDescent="0.25">
      <c r="K54320"/>
    </row>
    <row r="54321" spans="11:11" x14ac:dyDescent="0.25">
      <c r="K54321"/>
    </row>
    <row r="54322" spans="11:11" x14ac:dyDescent="0.25">
      <c r="K54322"/>
    </row>
    <row r="54323" spans="11:11" x14ac:dyDescent="0.25">
      <c r="K54323"/>
    </row>
    <row r="54324" spans="11:11" x14ac:dyDescent="0.25">
      <c r="K54324"/>
    </row>
    <row r="54325" spans="11:11" x14ac:dyDescent="0.25">
      <c r="K54325"/>
    </row>
    <row r="54326" spans="11:11" x14ac:dyDescent="0.25">
      <c r="K54326"/>
    </row>
    <row r="54327" spans="11:11" x14ac:dyDescent="0.25">
      <c r="K54327"/>
    </row>
    <row r="54328" spans="11:11" x14ac:dyDescent="0.25">
      <c r="K54328"/>
    </row>
    <row r="54329" spans="11:11" x14ac:dyDescent="0.25">
      <c r="K54329"/>
    </row>
    <row r="54330" spans="11:11" x14ac:dyDescent="0.25">
      <c r="K54330"/>
    </row>
    <row r="54331" spans="11:11" x14ac:dyDescent="0.25">
      <c r="K54331"/>
    </row>
    <row r="54332" spans="11:11" x14ac:dyDescent="0.25">
      <c r="K54332"/>
    </row>
    <row r="54333" spans="11:11" x14ac:dyDescent="0.25">
      <c r="K54333"/>
    </row>
    <row r="54334" spans="11:11" x14ac:dyDescent="0.25">
      <c r="K54334"/>
    </row>
    <row r="54335" spans="11:11" x14ac:dyDescent="0.25">
      <c r="K54335"/>
    </row>
    <row r="54336" spans="11:11" x14ac:dyDescent="0.25">
      <c r="K54336"/>
    </row>
    <row r="54337" spans="11:11" x14ac:dyDescent="0.25">
      <c r="K54337"/>
    </row>
    <row r="54338" spans="11:11" x14ac:dyDescent="0.25">
      <c r="K54338"/>
    </row>
    <row r="54339" spans="11:11" x14ac:dyDescent="0.25">
      <c r="K54339"/>
    </row>
    <row r="54340" spans="11:11" x14ac:dyDescent="0.25">
      <c r="K54340"/>
    </row>
    <row r="54341" spans="11:11" x14ac:dyDescent="0.25">
      <c r="K54341"/>
    </row>
    <row r="54342" spans="11:11" x14ac:dyDescent="0.25">
      <c r="K54342"/>
    </row>
    <row r="54343" spans="11:11" x14ac:dyDescent="0.25">
      <c r="K54343"/>
    </row>
    <row r="54344" spans="11:11" x14ac:dyDescent="0.25">
      <c r="K54344"/>
    </row>
    <row r="54345" spans="11:11" x14ac:dyDescent="0.25">
      <c r="K54345"/>
    </row>
    <row r="54346" spans="11:11" x14ac:dyDescent="0.25">
      <c r="K54346"/>
    </row>
    <row r="54347" spans="11:11" x14ac:dyDescent="0.25">
      <c r="K54347"/>
    </row>
    <row r="54348" spans="11:11" x14ac:dyDescent="0.25">
      <c r="K54348"/>
    </row>
    <row r="54349" spans="11:11" x14ac:dyDescent="0.25">
      <c r="K54349"/>
    </row>
    <row r="54350" spans="11:11" x14ac:dyDescent="0.25">
      <c r="K54350"/>
    </row>
    <row r="54351" spans="11:11" x14ac:dyDescent="0.25">
      <c r="K54351"/>
    </row>
    <row r="54352" spans="11:11" x14ac:dyDescent="0.25">
      <c r="K54352"/>
    </row>
    <row r="54353" spans="11:11" x14ac:dyDescent="0.25">
      <c r="K54353"/>
    </row>
    <row r="54354" spans="11:11" x14ac:dyDescent="0.25">
      <c r="K54354"/>
    </row>
    <row r="54355" spans="11:11" x14ac:dyDescent="0.25">
      <c r="K54355"/>
    </row>
    <row r="54356" spans="11:11" x14ac:dyDescent="0.25">
      <c r="K54356"/>
    </row>
    <row r="54357" spans="11:11" x14ac:dyDescent="0.25">
      <c r="K54357"/>
    </row>
    <row r="54358" spans="11:11" x14ac:dyDescent="0.25">
      <c r="K54358"/>
    </row>
    <row r="54359" spans="11:11" x14ac:dyDescent="0.25">
      <c r="K54359"/>
    </row>
    <row r="54360" spans="11:11" x14ac:dyDescent="0.25">
      <c r="K54360"/>
    </row>
    <row r="54361" spans="11:11" x14ac:dyDescent="0.25">
      <c r="K54361"/>
    </row>
    <row r="54362" spans="11:11" x14ac:dyDescent="0.25">
      <c r="K54362"/>
    </row>
    <row r="54363" spans="11:11" x14ac:dyDescent="0.25">
      <c r="K54363"/>
    </row>
    <row r="54364" spans="11:11" x14ac:dyDescent="0.25">
      <c r="K54364"/>
    </row>
    <row r="54365" spans="11:11" x14ac:dyDescent="0.25">
      <c r="K54365"/>
    </row>
    <row r="54366" spans="11:11" x14ac:dyDescent="0.25">
      <c r="K54366"/>
    </row>
    <row r="54367" spans="11:11" x14ac:dyDescent="0.25">
      <c r="K54367"/>
    </row>
    <row r="54368" spans="11:11" x14ac:dyDescent="0.25">
      <c r="K54368"/>
    </row>
    <row r="54369" spans="11:11" x14ac:dyDescent="0.25">
      <c r="K54369"/>
    </row>
    <row r="54370" spans="11:11" x14ac:dyDescent="0.25">
      <c r="K54370"/>
    </row>
    <row r="54371" spans="11:11" x14ac:dyDescent="0.25">
      <c r="K54371"/>
    </row>
    <row r="54372" spans="11:11" x14ac:dyDescent="0.25">
      <c r="K54372"/>
    </row>
    <row r="54373" spans="11:11" x14ac:dyDescent="0.25">
      <c r="K54373"/>
    </row>
    <row r="54374" spans="11:11" x14ac:dyDescent="0.25">
      <c r="K54374"/>
    </row>
    <row r="54375" spans="11:11" x14ac:dyDescent="0.25">
      <c r="K54375"/>
    </row>
    <row r="54376" spans="11:11" x14ac:dyDescent="0.25">
      <c r="K54376"/>
    </row>
    <row r="54377" spans="11:11" x14ac:dyDescent="0.25">
      <c r="K54377"/>
    </row>
    <row r="54378" spans="11:11" x14ac:dyDescent="0.25">
      <c r="K54378"/>
    </row>
    <row r="54379" spans="11:11" x14ac:dyDescent="0.25">
      <c r="K54379"/>
    </row>
    <row r="54380" spans="11:11" x14ac:dyDescent="0.25">
      <c r="K54380"/>
    </row>
    <row r="54381" spans="11:11" x14ac:dyDescent="0.25">
      <c r="K54381"/>
    </row>
    <row r="54382" spans="11:11" x14ac:dyDescent="0.25">
      <c r="K54382"/>
    </row>
    <row r="54383" spans="11:11" x14ac:dyDescent="0.25">
      <c r="K54383"/>
    </row>
    <row r="54384" spans="11:11" x14ac:dyDescent="0.25">
      <c r="K54384"/>
    </row>
    <row r="54385" spans="11:11" x14ac:dyDescent="0.25">
      <c r="K54385"/>
    </row>
    <row r="54386" spans="11:11" x14ac:dyDescent="0.25">
      <c r="K54386"/>
    </row>
    <row r="54387" spans="11:11" x14ac:dyDescent="0.25">
      <c r="K54387"/>
    </row>
    <row r="54388" spans="11:11" x14ac:dyDescent="0.25">
      <c r="K54388"/>
    </row>
    <row r="54389" spans="11:11" x14ac:dyDescent="0.25">
      <c r="K54389"/>
    </row>
    <row r="54390" spans="11:11" x14ac:dyDescent="0.25">
      <c r="K54390"/>
    </row>
    <row r="54391" spans="11:11" x14ac:dyDescent="0.25">
      <c r="K54391"/>
    </row>
    <row r="54392" spans="11:11" x14ac:dyDescent="0.25">
      <c r="K54392"/>
    </row>
    <row r="54393" spans="11:11" x14ac:dyDescent="0.25">
      <c r="K54393"/>
    </row>
    <row r="54394" spans="11:11" x14ac:dyDescent="0.25">
      <c r="K54394"/>
    </row>
    <row r="54395" spans="11:11" x14ac:dyDescent="0.25">
      <c r="K54395"/>
    </row>
    <row r="54396" spans="11:11" x14ac:dyDescent="0.25">
      <c r="K54396"/>
    </row>
    <row r="54397" spans="11:11" x14ac:dyDescent="0.25">
      <c r="K54397"/>
    </row>
    <row r="54398" spans="11:11" x14ac:dyDescent="0.25">
      <c r="K54398"/>
    </row>
    <row r="54399" spans="11:11" x14ac:dyDescent="0.25">
      <c r="K54399"/>
    </row>
    <row r="54400" spans="11:11" x14ac:dyDescent="0.25">
      <c r="K54400"/>
    </row>
    <row r="54401" spans="11:11" x14ac:dyDescent="0.25">
      <c r="K54401"/>
    </row>
    <row r="54402" spans="11:11" x14ac:dyDescent="0.25">
      <c r="K54402"/>
    </row>
    <row r="54403" spans="11:11" x14ac:dyDescent="0.25">
      <c r="K54403"/>
    </row>
    <row r="54404" spans="11:11" x14ac:dyDescent="0.25">
      <c r="K54404"/>
    </row>
    <row r="54405" spans="11:11" x14ac:dyDescent="0.25">
      <c r="K54405"/>
    </row>
    <row r="54406" spans="11:11" x14ac:dyDescent="0.25">
      <c r="K54406"/>
    </row>
    <row r="54407" spans="11:11" x14ac:dyDescent="0.25">
      <c r="K54407"/>
    </row>
    <row r="54408" spans="11:11" x14ac:dyDescent="0.25">
      <c r="K54408"/>
    </row>
    <row r="54409" spans="11:11" x14ac:dyDescent="0.25">
      <c r="K54409"/>
    </row>
    <row r="54410" spans="11:11" x14ac:dyDescent="0.25">
      <c r="K54410"/>
    </row>
    <row r="54411" spans="11:11" x14ac:dyDescent="0.25">
      <c r="K54411"/>
    </row>
    <row r="54412" spans="11:11" x14ac:dyDescent="0.25">
      <c r="K54412"/>
    </row>
    <row r="54413" spans="11:11" x14ac:dyDescent="0.25">
      <c r="K54413"/>
    </row>
    <row r="54414" spans="11:11" x14ac:dyDescent="0.25">
      <c r="K54414"/>
    </row>
    <row r="54415" spans="11:11" x14ac:dyDescent="0.25">
      <c r="K54415"/>
    </row>
    <row r="54416" spans="11:11" x14ac:dyDescent="0.25">
      <c r="K54416"/>
    </row>
    <row r="54417" spans="11:11" x14ac:dyDescent="0.25">
      <c r="K54417"/>
    </row>
    <row r="54418" spans="11:11" x14ac:dyDescent="0.25">
      <c r="K54418"/>
    </row>
    <row r="54419" spans="11:11" x14ac:dyDescent="0.25">
      <c r="K54419"/>
    </row>
    <row r="54420" spans="11:11" x14ac:dyDescent="0.25">
      <c r="K54420"/>
    </row>
    <row r="54421" spans="11:11" x14ac:dyDescent="0.25">
      <c r="K54421"/>
    </row>
    <row r="54422" spans="11:11" x14ac:dyDescent="0.25">
      <c r="K54422"/>
    </row>
    <row r="54423" spans="11:11" x14ac:dyDescent="0.25">
      <c r="K54423"/>
    </row>
    <row r="54424" spans="11:11" x14ac:dyDescent="0.25">
      <c r="K54424"/>
    </row>
    <row r="54425" spans="11:11" x14ac:dyDescent="0.25">
      <c r="K54425"/>
    </row>
    <row r="54426" spans="11:11" x14ac:dyDescent="0.25">
      <c r="K54426"/>
    </row>
    <row r="54427" spans="11:11" x14ac:dyDescent="0.25">
      <c r="K54427"/>
    </row>
    <row r="54428" spans="11:11" x14ac:dyDescent="0.25">
      <c r="K54428"/>
    </row>
    <row r="54429" spans="11:11" x14ac:dyDescent="0.25">
      <c r="K54429"/>
    </row>
    <row r="54430" spans="11:11" x14ac:dyDescent="0.25">
      <c r="K54430"/>
    </row>
    <row r="54431" spans="11:11" x14ac:dyDescent="0.25">
      <c r="K54431"/>
    </row>
    <row r="54432" spans="11:11" x14ac:dyDescent="0.25">
      <c r="K54432"/>
    </row>
    <row r="54433" spans="11:11" x14ac:dyDescent="0.25">
      <c r="K54433"/>
    </row>
    <row r="54434" spans="11:11" x14ac:dyDescent="0.25">
      <c r="K54434"/>
    </row>
    <row r="54435" spans="11:11" x14ac:dyDescent="0.25">
      <c r="K54435"/>
    </row>
    <row r="54436" spans="11:11" x14ac:dyDescent="0.25">
      <c r="K54436"/>
    </row>
    <row r="54437" spans="11:11" x14ac:dyDescent="0.25">
      <c r="K54437"/>
    </row>
    <row r="54438" spans="11:11" x14ac:dyDescent="0.25">
      <c r="K54438"/>
    </row>
    <row r="54439" spans="11:11" x14ac:dyDescent="0.25">
      <c r="K54439"/>
    </row>
    <row r="54440" spans="11:11" x14ac:dyDescent="0.25">
      <c r="K54440"/>
    </row>
    <row r="54441" spans="11:11" x14ac:dyDescent="0.25">
      <c r="K54441"/>
    </row>
    <row r="54442" spans="11:11" x14ac:dyDescent="0.25">
      <c r="K54442"/>
    </row>
    <row r="54443" spans="11:11" x14ac:dyDescent="0.25">
      <c r="K54443"/>
    </row>
    <row r="54444" spans="11:11" x14ac:dyDescent="0.25">
      <c r="K54444"/>
    </row>
    <row r="54445" spans="11:11" x14ac:dyDescent="0.25">
      <c r="K54445"/>
    </row>
    <row r="54446" spans="11:11" x14ac:dyDescent="0.25">
      <c r="K54446"/>
    </row>
    <row r="54447" spans="11:11" x14ac:dyDescent="0.25">
      <c r="K54447"/>
    </row>
    <row r="54448" spans="11:11" x14ac:dyDescent="0.25">
      <c r="K54448"/>
    </row>
    <row r="54449" spans="11:11" x14ac:dyDescent="0.25">
      <c r="K54449"/>
    </row>
    <row r="54450" spans="11:11" x14ac:dyDescent="0.25">
      <c r="K54450"/>
    </row>
    <row r="54451" spans="11:11" x14ac:dyDescent="0.25">
      <c r="K54451"/>
    </row>
    <row r="54452" spans="11:11" x14ac:dyDescent="0.25">
      <c r="K54452"/>
    </row>
    <row r="54453" spans="11:11" x14ac:dyDescent="0.25">
      <c r="K54453"/>
    </row>
    <row r="54454" spans="11:11" x14ac:dyDescent="0.25">
      <c r="K54454"/>
    </row>
    <row r="54455" spans="11:11" x14ac:dyDescent="0.25">
      <c r="K54455"/>
    </row>
    <row r="54456" spans="11:11" x14ac:dyDescent="0.25">
      <c r="K54456"/>
    </row>
    <row r="54457" spans="11:11" x14ac:dyDescent="0.25">
      <c r="K54457"/>
    </row>
    <row r="54458" spans="11:11" x14ac:dyDescent="0.25">
      <c r="K54458"/>
    </row>
    <row r="54459" spans="11:11" x14ac:dyDescent="0.25">
      <c r="K54459"/>
    </row>
    <row r="54460" spans="11:11" x14ac:dyDescent="0.25">
      <c r="K54460"/>
    </row>
    <row r="54461" spans="11:11" x14ac:dyDescent="0.25">
      <c r="K54461"/>
    </row>
    <row r="54462" spans="11:11" x14ac:dyDescent="0.25">
      <c r="K54462"/>
    </row>
    <row r="54463" spans="11:11" x14ac:dyDescent="0.25">
      <c r="K54463"/>
    </row>
    <row r="54464" spans="11:11" x14ac:dyDescent="0.25">
      <c r="K54464"/>
    </row>
    <row r="54465" spans="11:11" x14ac:dyDescent="0.25">
      <c r="K54465"/>
    </row>
    <row r="54466" spans="11:11" x14ac:dyDescent="0.25">
      <c r="K54466"/>
    </row>
    <row r="54467" spans="11:11" x14ac:dyDescent="0.25">
      <c r="K54467"/>
    </row>
    <row r="54468" spans="11:11" x14ac:dyDescent="0.25">
      <c r="K54468"/>
    </row>
    <row r="54469" spans="11:11" x14ac:dyDescent="0.25">
      <c r="K54469"/>
    </row>
    <row r="54470" spans="11:11" x14ac:dyDescent="0.25">
      <c r="K54470"/>
    </row>
    <row r="54471" spans="11:11" x14ac:dyDescent="0.25">
      <c r="K54471"/>
    </row>
    <row r="54472" spans="11:11" x14ac:dyDescent="0.25">
      <c r="K54472"/>
    </row>
    <row r="54473" spans="11:11" x14ac:dyDescent="0.25">
      <c r="K54473"/>
    </row>
    <row r="54474" spans="11:11" x14ac:dyDescent="0.25">
      <c r="K54474"/>
    </row>
    <row r="54475" spans="11:11" x14ac:dyDescent="0.25">
      <c r="K54475"/>
    </row>
    <row r="54476" spans="11:11" x14ac:dyDescent="0.25">
      <c r="K54476"/>
    </row>
    <row r="54477" spans="11:11" x14ac:dyDescent="0.25">
      <c r="K54477"/>
    </row>
    <row r="54478" spans="11:11" x14ac:dyDescent="0.25">
      <c r="K54478"/>
    </row>
    <row r="54479" spans="11:11" x14ac:dyDescent="0.25">
      <c r="K54479"/>
    </row>
    <row r="54480" spans="11:11" x14ac:dyDescent="0.25">
      <c r="K54480"/>
    </row>
    <row r="54481" spans="11:11" x14ac:dyDescent="0.25">
      <c r="K54481"/>
    </row>
    <row r="54482" spans="11:11" x14ac:dyDescent="0.25">
      <c r="K54482"/>
    </row>
    <row r="54483" spans="11:11" x14ac:dyDescent="0.25">
      <c r="K54483"/>
    </row>
    <row r="54484" spans="11:11" x14ac:dyDescent="0.25">
      <c r="K54484"/>
    </row>
    <row r="54485" spans="11:11" x14ac:dyDescent="0.25">
      <c r="K54485"/>
    </row>
    <row r="54486" spans="11:11" x14ac:dyDescent="0.25">
      <c r="K54486"/>
    </row>
    <row r="54487" spans="11:11" x14ac:dyDescent="0.25">
      <c r="K54487"/>
    </row>
    <row r="54488" spans="11:11" x14ac:dyDescent="0.25">
      <c r="K54488"/>
    </row>
    <row r="54489" spans="11:11" x14ac:dyDescent="0.25">
      <c r="K54489"/>
    </row>
    <row r="54490" spans="11:11" x14ac:dyDescent="0.25">
      <c r="K54490"/>
    </row>
    <row r="54491" spans="11:11" x14ac:dyDescent="0.25">
      <c r="K54491"/>
    </row>
    <row r="54492" spans="11:11" x14ac:dyDescent="0.25">
      <c r="K54492"/>
    </row>
    <row r="54493" spans="11:11" x14ac:dyDescent="0.25">
      <c r="K54493"/>
    </row>
    <row r="54494" spans="11:11" x14ac:dyDescent="0.25">
      <c r="K54494"/>
    </row>
    <row r="54495" spans="11:11" x14ac:dyDescent="0.25">
      <c r="K54495"/>
    </row>
    <row r="54496" spans="11:11" x14ac:dyDescent="0.25">
      <c r="K54496"/>
    </row>
    <row r="54497" spans="11:11" x14ac:dyDescent="0.25">
      <c r="K54497"/>
    </row>
    <row r="54498" spans="11:11" x14ac:dyDescent="0.25">
      <c r="K54498"/>
    </row>
    <row r="54499" spans="11:11" x14ac:dyDescent="0.25">
      <c r="K54499"/>
    </row>
    <row r="54500" spans="11:11" x14ac:dyDescent="0.25">
      <c r="K54500"/>
    </row>
    <row r="54501" spans="11:11" x14ac:dyDescent="0.25">
      <c r="K54501"/>
    </row>
    <row r="54502" spans="11:11" x14ac:dyDescent="0.25">
      <c r="K54502"/>
    </row>
    <row r="54503" spans="11:11" x14ac:dyDescent="0.25">
      <c r="K54503"/>
    </row>
    <row r="54504" spans="11:11" x14ac:dyDescent="0.25">
      <c r="K54504"/>
    </row>
    <row r="54505" spans="11:11" x14ac:dyDescent="0.25">
      <c r="K54505"/>
    </row>
    <row r="54506" spans="11:11" x14ac:dyDescent="0.25">
      <c r="K54506"/>
    </row>
    <row r="54507" spans="11:11" x14ac:dyDescent="0.25">
      <c r="K54507"/>
    </row>
    <row r="54508" spans="11:11" x14ac:dyDescent="0.25">
      <c r="K54508"/>
    </row>
    <row r="54509" spans="11:11" x14ac:dyDescent="0.25">
      <c r="K54509"/>
    </row>
    <row r="54510" spans="11:11" x14ac:dyDescent="0.25">
      <c r="K54510"/>
    </row>
    <row r="54511" spans="11:11" x14ac:dyDescent="0.25">
      <c r="K54511"/>
    </row>
    <row r="54512" spans="11:11" x14ac:dyDescent="0.25">
      <c r="K54512"/>
    </row>
    <row r="54513" spans="11:11" x14ac:dyDescent="0.25">
      <c r="K54513"/>
    </row>
    <row r="54514" spans="11:11" x14ac:dyDescent="0.25">
      <c r="K54514"/>
    </row>
    <row r="54515" spans="11:11" x14ac:dyDescent="0.25">
      <c r="K54515"/>
    </row>
    <row r="54516" spans="11:11" x14ac:dyDescent="0.25">
      <c r="K54516"/>
    </row>
    <row r="54517" spans="11:11" x14ac:dyDescent="0.25">
      <c r="K54517"/>
    </row>
    <row r="54518" spans="11:11" x14ac:dyDescent="0.25">
      <c r="K54518"/>
    </row>
    <row r="54519" spans="11:11" x14ac:dyDescent="0.25">
      <c r="K54519"/>
    </row>
    <row r="54520" spans="11:11" x14ac:dyDescent="0.25">
      <c r="K54520"/>
    </row>
    <row r="54521" spans="11:11" x14ac:dyDescent="0.25">
      <c r="K54521"/>
    </row>
    <row r="54522" spans="11:11" x14ac:dyDescent="0.25">
      <c r="K54522"/>
    </row>
    <row r="54523" spans="11:11" x14ac:dyDescent="0.25">
      <c r="K54523"/>
    </row>
    <row r="54524" spans="11:11" x14ac:dyDescent="0.25">
      <c r="K54524"/>
    </row>
    <row r="54525" spans="11:11" x14ac:dyDescent="0.25">
      <c r="K54525"/>
    </row>
    <row r="54526" spans="11:11" x14ac:dyDescent="0.25">
      <c r="K54526"/>
    </row>
    <row r="54527" spans="11:11" x14ac:dyDescent="0.25">
      <c r="K54527"/>
    </row>
    <row r="54528" spans="11:11" x14ac:dyDescent="0.25">
      <c r="K54528"/>
    </row>
    <row r="54529" spans="11:11" x14ac:dyDescent="0.25">
      <c r="K54529"/>
    </row>
    <row r="54530" spans="11:11" x14ac:dyDescent="0.25">
      <c r="K54530"/>
    </row>
    <row r="54531" spans="11:11" x14ac:dyDescent="0.25">
      <c r="K54531"/>
    </row>
    <row r="54532" spans="11:11" x14ac:dyDescent="0.25">
      <c r="K54532"/>
    </row>
    <row r="54533" spans="11:11" x14ac:dyDescent="0.25">
      <c r="K54533"/>
    </row>
    <row r="54534" spans="11:11" x14ac:dyDescent="0.25">
      <c r="K54534"/>
    </row>
    <row r="54535" spans="11:11" x14ac:dyDescent="0.25">
      <c r="K54535"/>
    </row>
    <row r="54536" spans="11:11" x14ac:dyDescent="0.25">
      <c r="K54536"/>
    </row>
    <row r="54537" spans="11:11" x14ac:dyDescent="0.25">
      <c r="K54537"/>
    </row>
    <row r="54538" spans="11:11" x14ac:dyDescent="0.25">
      <c r="K54538"/>
    </row>
    <row r="54539" spans="11:11" x14ac:dyDescent="0.25">
      <c r="K54539"/>
    </row>
    <row r="54540" spans="11:11" x14ac:dyDescent="0.25">
      <c r="K54540"/>
    </row>
    <row r="54541" spans="11:11" x14ac:dyDescent="0.25">
      <c r="K54541"/>
    </row>
    <row r="54542" spans="11:11" x14ac:dyDescent="0.25">
      <c r="K54542"/>
    </row>
    <row r="54543" spans="11:11" x14ac:dyDescent="0.25">
      <c r="K54543"/>
    </row>
    <row r="54544" spans="11:11" x14ac:dyDescent="0.25">
      <c r="K54544"/>
    </row>
    <row r="54545" spans="11:11" x14ac:dyDescent="0.25">
      <c r="K54545"/>
    </row>
    <row r="54546" spans="11:11" x14ac:dyDescent="0.25">
      <c r="K54546"/>
    </row>
    <row r="54547" spans="11:11" x14ac:dyDescent="0.25">
      <c r="K54547"/>
    </row>
    <row r="54548" spans="11:11" x14ac:dyDescent="0.25">
      <c r="K54548"/>
    </row>
    <row r="54549" spans="11:11" x14ac:dyDescent="0.25">
      <c r="K54549"/>
    </row>
    <row r="54550" spans="11:11" x14ac:dyDescent="0.25">
      <c r="K54550"/>
    </row>
    <row r="54551" spans="11:11" x14ac:dyDescent="0.25">
      <c r="K54551"/>
    </row>
    <row r="54552" spans="11:11" x14ac:dyDescent="0.25">
      <c r="K54552"/>
    </row>
    <row r="54553" spans="11:11" x14ac:dyDescent="0.25">
      <c r="K54553"/>
    </row>
    <row r="54554" spans="11:11" x14ac:dyDescent="0.25">
      <c r="K54554"/>
    </row>
    <row r="54555" spans="11:11" x14ac:dyDescent="0.25">
      <c r="K54555"/>
    </row>
    <row r="54556" spans="11:11" x14ac:dyDescent="0.25">
      <c r="K54556"/>
    </row>
    <row r="54557" spans="11:11" x14ac:dyDescent="0.25">
      <c r="K54557"/>
    </row>
    <row r="54558" spans="11:11" x14ac:dyDescent="0.25">
      <c r="K54558"/>
    </row>
    <row r="54559" spans="11:11" x14ac:dyDescent="0.25">
      <c r="K54559"/>
    </row>
    <row r="54560" spans="11:11" x14ac:dyDescent="0.25">
      <c r="K54560"/>
    </row>
    <row r="54561" spans="11:11" x14ac:dyDescent="0.25">
      <c r="K54561"/>
    </row>
    <row r="54562" spans="11:11" x14ac:dyDescent="0.25">
      <c r="K54562"/>
    </row>
    <row r="54563" spans="11:11" x14ac:dyDescent="0.25">
      <c r="K54563"/>
    </row>
    <row r="54564" spans="11:11" x14ac:dyDescent="0.25">
      <c r="K54564"/>
    </row>
    <row r="54565" spans="11:11" x14ac:dyDescent="0.25">
      <c r="K54565"/>
    </row>
    <row r="54566" spans="11:11" x14ac:dyDescent="0.25">
      <c r="K54566"/>
    </row>
    <row r="54567" spans="11:11" x14ac:dyDescent="0.25">
      <c r="K54567"/>
    </row>
    <row r="54568" spans="11:11" x14ac:dyDescent="0.25">
      <c r="K54568"/>
    </row>
    <row r="54569" spans="11:11" x14ac:dyDescent="0.25">
      <c r="K54569"/>
    </row>
    <row r="54570" spans="11:11" x14ac:dyDescent="0.25">
      <c r="K54570"/>
    </row>
    <row r="54571" spans="11:11" x14ac:dyDescent="0.25">
      <c r="K54571"/>
    </row>
    <row r="54572" spans="11:11" x14ac:dyDescent="0.25">
      <c r="K54572"/>
    </row>
    <row r="54573" spans="11:11" x14ac:dyDescent="0.25">
      <c r="K54573"/>
    </row>
    <row r="54574" spans="11:11" x14ac:dyDescent="0.25">
      <c r="K54574"/>
    </row>
    <row r="54575" spans="11:11" x14ac:dyDescent="0.25">
      <c r="K54575"/>
    </row>
    <row r="54576" spans="11:11" x14ac:dyDescent="0.25">
      <c r="K54576"/>
    </row>
    <row r="54577" spans="11:11" x14ac:dyDescent="0.25">
      <c r="K54577"/>
    </row>
    <row r="54578" spans="11:11" x14ac:dyDescent="0.25">
      <c r="K54578"/>
    </row>
    <row r="54579" spans="11:11" x14ac:dyDescent="0.25">
      <c r="K54579"/>
    </row>
    <row r="54580" spans="11:11" x14ac:dyDescent="0.25">
      <c r="K54580"/>
    </row>
    <row r="54581" spans="11:11" x14ac:dyDescent="0.25">
      <c r="K54581"/>
    </row>
    <row r="54582" spans="11:11" x14ac:dyDescent="0.25">
      <c r="K54582"/>
    </row>
    <row r="54583" spans="11:11" x14ac:dyDescent="0.25">
      <c r="K54583"/>
    </row>
    <row r="54584" spans="11:11" x14ac:dyDescent="0.25">
      <c r="K54584"/>
    </row>
    <row r="54585" spans="11:11" x14ac:dyDescent="0.25">
      <c r="K54585"/>
    </row>
    <row r="54586" spans="11:11" x14ac:dyDescent="0.25">
      <c r="K54586"/>
    </row>
    <row r="54587" spans="11:11" x14ac:dyDescent="0.25">
      <c r="K54587"/>
    </row>
    <row r="54588" spans="11:11" x14ac:dyDescent="0.25">
      <c r="K54588"/>
    </row>
    <row r="54589" spans="11:11" x14ac:dyDescent="0.25">
      <c r="K54589"/>
    </row>
    <row r="54590" spans="11:11" x14ac:dyDescent="0.25">
      <c r="K54590"/>
    </row>
    <row r="54591" spans="11:11" x14ac:dyDescent="0.25">
      <c r="K54591"/>
    </row>
    <row r="54592" spans="11:11" x14ac:dyDescent="0.25">
      <c r="K54592"/>
    </row>
    <row r="54593" spans="11:11" x14ac:dyDescent="0.25">
      <c r="K54593"/>
    </row>
    <row r="54594" spans="11:11" x14ac:dyDescent="0.25">
      <c r="K54594"/>
    </row>
    <row r="54595" spans="11:11" x14ac:dyDescent="0.25">
      <c r="K54595"/>
    </row>
    <row r="54596" spans="11:11" x14ac:dyDescent="0.25">
      <c r="K54596"/>
    </row>
    <row r="54597" spans="11:11" x14ac:dyDescent="0.25">
      <c r="K54597"/>
    </row>
    <row r="54598" spans="11:11" x14ac:dyDescent="0.25">
      <c r="K54598"/>
    </row>
    <row r="54599" spans="11:11" x14ac:dyDescent="0.25">
      <c r="K54599"/>
    </row>
    <row r="54600" spans="11:11" x14ac:dyDescent="0.25">
      <c r="K54600"/>
    </row>
    <row r="54601" spans="11:11" x14ac:dyDescent="0.25">
      <c r="K54601"/>
    </row>
    <row r="54602" spans="11:11" x14ac:dyDescent="0.25">
      <c r="K54602"/>
    </row>
    <row r="54603" spans="11:11" x14ac:dyDescent="0.25">
      <c r="K54603"/>
    </row>
    <row r="54604" spans="11:11" x14ac:dyDescent="0.25">
      <c r="K54604"/>
    </row>
    <row r="54605" spans="11:11" x14ac:dyDescent="0.25">
      <c r="K54605"/>
    </row>
    <row r="54606" spans="11:11" x14ac:dyDescent="0.25">
      <c r="K54606"/>
    </row>
    <row r="54607" spans="11:11" x14ac:dyDescent="0.25">
      <c r="K54607"/>
    </row>
    <row r="54608" spans="11:11" x14ac:dyDescent="0.25">
      <c r="K54608"/>
    </row>
    <row r="54609" spans="11:11" x14ac:dyDescent="0.25">
      <c r="K54609"/>
    </row>
    <row r="54610" spans="11:11" x14ac:dyDescent="0.25">
      <c r="K54610"/>
    </row>
    <row r="54611" spans="11:11" x14ac:dyDescent="0.25">
      <c r="K54611"/>
    </row>
    <row r="54612" spans="11:11" x14ac:dyDescent="0.25">
      <c r="K54612"/>
    </row>
    <row r="54613" spans="11:11" x14ac:dyDescent="0.25">
      <c r="K54613"/>
    </row>
    <row r="54614" spans="11:11" x14ac:dyDescent="0.25">
      <c r="K54614"/>
    </row>
    <row r="54615" spans="11:11" x14ac:dyDescent="0.25">
      <c r="K54615"/>
    </row>
    <row r="54616" spans="11:11" x14ac:dyDescent="0.25">
      <c r="K54616"/>
    </row>
    <row r="54617" spans="11:11" x14ac:dyDescent="0.25">
      <c r="K54617"/>
    </row>
    <row r="54618" spans="11:11" x14ac:dyDescent="0.25">
      <c r="K54618"/>
    </row>
    <row r="54619" spans="11:11" x14ac:dyDescent="0.25">
      <c r="K54619"/>
    </row>
    <row r="54620" spans="11:11" x14ac:dyDescent="0.25">
      <c r="K54620"/>
    </row>
    <row r="54621" spans="11:11" x14ac:dyDescent="0.25">
      <c r="K54621"/>
    </row>
    <row r="54622" spans="11:11" x14ac:dyDescent="0.25">
      <c r="K54622"/>
    </row>
    <row r="54623" spans="11:11" x14ac:dyDescent="0.25">
      <c r="K54623"/>
    </row>
    <row r="54624" spans="11:11" x14ac:dyDescent="0.25">
      <c r="K54624"/>
    </row>
    <row r="54625" spans="11:11" x14ac:dyDescent="0.25">
      <c r="K54625"/>
    </row>
    <row r="54626" spans="11:11" x14ac:dyDescent="0.25">
      <c r="K54626"/>
    </row>
    <row r="54627" spans="11:11" x14ac:dyDescent="0.25">
      <c r="K54627"/>
    </row>
    <row r="54628" spans="11:11" x14ac:dyDescent="0.25">
      <c r="K54628"/>
    </row>
    <row r="54629" spans="11:11" x14ac:dyDescent="0.25">
      <c r="K54629"/>
    </row>
    <row r="54630" spans="11:11" x14ac:dyDescent="0.25">
      <c r="K54630"/>
    </row>
    <row r="54631" spans="11:11" x14ac:dyDescent="0.25">
      <c r="K54631"/>
    </row>
    <row r="54632" spans="11:11" x14ac:dyDescent="0.25">
      <c r="K54632"/>
    </row>
    <row r="54633" spans="11:11" x14ac:dyDescent="0.25">
      <c r="K54633"/>
    </row>
    <row r="54634" spans="11:11" x14ac:dyDescent="0.25">
      <c r="K54634"/>
    </row>
    <row r="54635" spans="11:11" x14ac:dyDescent="0.25">
      <c r="K54635"/>
    </row>
    <row r="54636" spans="11:11" x14ac:dyDescent="0.25">
      <c r="K54636"/>
    </row>
    <row r="54637" spans="11:11" x14ac:dyDescent="0.25">
      <c r="K54637"/>
    </row>
    <row r="54638" spans="11:11" x14ac:dyDescent="0.25">
      <c r="K54638"/>
    </row>
    <row r="54639" spans="11:11" x14ac:dyDescent="0.25">
      <c r="K54639"/>
    </row>
    <row r="54640" spans="11:11" x14ac:dyDescent="0.25">
      <c r="K54640"/>
    </row>
    <row r="54641" spans="11:11" x14ac:dyDescent="0.25">
      <c r="K54641"/>
    </row>
    <row r="54642" spans="11:11" x14ac:dyDescent="0.25">
      <c r="K54642"/>
    </row>
    <row r="54643" spans="11:11" x14ac:dyDescent="0.25">
      <c r="K54643"/>
    </row>
    <row r="54644" spans="11:11" x14ac:dyDescent="0.25">
      <c r="K54644"/>
    </row>
    <row r="54645" spans="11:11" x14ac:dyDescent="0.25">
      <c r="K54645"/>
    </row>
    <row r="54646" spans="11:11" x14ac:dyDescent="0.25">
      <c r="K54646"/>
    </row>
    <row r="54647" spans="11:11" x14ac:dyDescent="0.25">
      <c r="K54647"/>
    </row>
    <row r="54648" spans="11:11" x14ac:dyDescent="0.25">
      <c r="K54648"/>
    </row>
    <row r="54649" spans="11:11" x14ac:dyDescent="0.25">
      <c r="K54649"/>
    </row>
    <row r="54650" spans="11:11" x14ac:dyDescent="0.25">
      <c r="K54650"/>
    </row>
    <row r="54651" spans="11:11" x14ac:dyDescent="0.25">
      <c r="K54651"/>
    </row>
    <row r="54652" spans="11:11" x14ac:dyDescent="0.25">
      <c r="K54652"/>
    </row>
    <row r="54653" spans="11:11" x14ac:dyDescent="0.25">
      <c r="K54653"/>
    </row>
    <row r="54654" spans="11:11" x14ac:dyDescent="0.25">
      <c r="K54654"/>
    </row>
    <row r="54655" spans="11:11" x14ac:dyDescent="0.25">
      <c r="K54655"/>
    </row>
    <row r="54656" spans="11:11" x14ac:dyDescent="0.25">
      <c r="K54656"/>
    </row>
    <row r="54657" spans="11:11" x14ac:dyDescent="0.25">
      <c r="K54657"/>
    </row>
    <row r="54658" spans="11:11" x14ac:dyDescent="0.25">
      <c r="K54658"/>
    </row>
    <row r="54659" spans="11:11" x14ac:dyDescent="0.25">
      <c r="K54659"/>
    </row>
    <row r="54660" spans="11:11" x14ac:dyDescent="0.25">
      <c r="K54660"/>
    </row>
    <row r="54661" spans="11:11" x14ac:dyDescent="0.25">
      <c r="K54661"/>
    </row>
    <row r="54662" spans="11:11" x14ac:dyDescent="0.25">
      <c r="K54662"/>
    </row>
    <row r="54663" spans="11:11" x14ac:dyDescent="0.25">
      <c r="K54663"/>
    </row>
    <row r="54664" spans="11:11" x14ac:dyDescent="0.25">
      <c r="K54664"/>
    </row>
    <row r="54665" spans="11:11" x14ac:dyDescent="0.25">
      <c r="K54665"/>
    </row>
    <row r="54666" spans="11:11" x14ac:dyDescent="0.25">
      <c r="K54666"/>
    </row>
    <row r="54667" spans="11:11" x14ac:dyDescent="0.25">
      <c r="K54667"/>
    </row>
    <row r="54668" spans="11:11" x14ac:dyDescent="0.25">
      <c r="K54668"/>
    </row>
    <row r="54669" spans="11:11" x14ac:dyDescent="0.25">
      <c r="K54669"/>
    </row>
    <row r="54670" spans="11:11" x14ac:dyDescent="0.25">
      <c r="K54670"/>
    </row>
    <row r="54671" spans="11:11" x14ac:dyDescent="0.25">
      <c r="K54671"/>
    </row>
    <row r="54672" spans="11:11" x14ac:dyDescent="0.25">
      <c r="K54672"/>
    </row>
    <row r="54673" spans="11:11" x14ac:dyDescent="0.25">
      <c r="K54673"/>
    </row>
    <row r="54674" spans="11:11" x14ac:dyDescent="0.25">
      <c r="K54674"/>
    </row>
    <row r="54675" spans="11:11" x14ac:dyDescent="0.25">
      <c r="K54675"/>
    </row>
    <row r="54676" spans="11:11" x14ac:dyDescent="0.25">
      <c r="K54676"/>
    </row>
    <row r="54677" spans="11:11" x14ac:dyDescent="0.25">
      <c r="K54677"/>
    </row>
    <row r="54678" spans="11:11" x14ac:dyDescent="0.25">
      <c r="K54678"/>
    </row>
    <row r="54679" spans="11:11" x14ac:dyDescent="0.25">
      <c r="K54679"/>
    </row>
    <row r="54680" spans="11:11" x14ac:dyDescent="0.25">
      <c r="K54680"/>
    </row>
    <row r="54681" spans="11:11" x14ac:dyDescent="0.25">
      <c r="K54681"/>
    </row>
    <row r="54682" spans="11:11" x14ac:dyDescent="0.25">
      <c r="K54682"/>
    </row>
    <row r="54683" spans="11:11" x14ac:dyDescent="0.25">
      <c r="K54683"/>
    </row>
    <row r="54684" spans="11:11" x14ac:dyDescent="0.25">
      <c r="K54684"/>
    </row>
    <row r="54685" spans="11:11" x14ac:dyDescent="0.25">
      <c r="K54685"/>
    </row>
    <row r="54686" spans="11:11" x14ac:dyDescent="0.25">
      <c r="K54686"/>
    </row>
    <row r="54687" spans="11:11" x14ac:dyDescent="0.25">
      <c r="K54687"/>
    </row>
    <row r="54688" spans="11:11" x14ac:dyDescent="0.25">
      <c r="K54688"/>
    </row>
    <row r="54689" spans="11:11" x14ac:dyDescent="0.25">
      <c r="K54689"/>
    </row>
    <row r="54690" spans="11:11" x14ac:dyDescent="0.25">
      <c r="K54690"/>
    </row>
    <row r="54691" spans="11:11" x14ac:dyDescent="0.25">
      <c r="K54691"/>
    </row>
    <row r="54692" spans="11:11" x14ac:dyDescent="0.25">
      <c r="K54692"/>
    </row>
    <row r="54693" spans="11:11" x14ac:dyDescent="0.25">
      <c r="K54693"/>
    </row>
    <row r="54694" spans="11:11" x14ac:dyDescent="0.25">
      <c r="K54694"/>
    </row>
    <row r="54695" spans="11:11" x14ac:dyDescent="0.25">
      <c r="K54695"/>
    </row>
    <row r="54696" spans="11:11" x14ac:dyDescent="0.25">
      <c r="K54696"/>
    </row>
    <row r="54697" spans="11:11" x14ac:dyDescent="0.25">
      <c r="K54697"/>
    </row>
    <row r="54698" spans="11:11" x14ac:dyDescent="0.25">
      <c r="K54698"/>
    </row>
    <row r="54699" spans="11:11" x14ac:dyDescent="0.25">
      <c r="K54699"/>
    </row>
    <row r="54700" spans="11:11" x14ac:dyDescent="0.25">
      <c r="K54700"/>
    </row>
    <row r="54701" spans="11:11" x14ac:dyDescent="0.25">
      <c r="K54701"/>
    </row>
    <row r="54702" spans="11:11" x14ac:dyDescent="0.25">
      <c r="K54702"/>
    </row>
    <row r="54703" spans="11:11" x14ac:dyDescent="0.25">
      <c r="K54703"/>
    </row>
    <row r="54704" spans="11:11" x14ac:dyDescent="0.25">
      <c r="K54704"/>
    </row>
    <row r="54705" spans="11:11" x14ac:dyDescent="0.25">
      <c r="K54705"/>
    </row>
    <row r="54706" spans="11:11" x14ac:dyDescent="0.25">
      <c r="K54706"/>
    </row>
    <row r="54707" spans="11:11" x14ac:dyDescent="0.25">
      <c r="K54707"/>
    </row>
    <row r="54708" spans="11:11" x14ac:dyDescent="0.25">
      <c r="K54708"/>
    </row>
    <row r="54709" spans="11:11" x14ac:dyDescent="0.25">
      <c r="K54709"/>
    </row>
    <row r="54710" spans="11:11" x14ac:dyDescent="0.25">
      <c r="K54710"/>
    </row>
    <row r="54711" spans="11:11" x14ac:dyDescent="0.25">
      <c r="K54711"/>
    </row>
    <row r="54712" spans="11:11" x14ac:dyDescent="0.25">
      <c r="K54712"/>
    </row>
    <row r="54713" spans="11:11" x14ac:dyDescent="0.25">
      <c r="K54713"/>
    </row>
    <row r="54714" spans="11:11" x14ac:dyDescent="0.25">
      <c r="K54714"/>
    </row>
    <row r="54715" spans="11:11" x14ac:dyDescent="0.25">
      <c r="K54715"/>
    </row>
    <row r="54716" spans="11:11" x14ac:dyDescent="0.25">
      <c r="K54716"/>
    </row>
    <row r="54717" spans="11:11" x14ac:dyDescent="0.25">
      <c r="K54717"/>
    </row>
    <row r="54718" spans="11:11" x14ac:dyDescent="0.25">
      <c r="K54718"/>
    </row>
    <row r="54719" spans="11:11" x14ac:dyDescent="0.25">
      <c r="K54719"/>
    </row>
    <row r="54720" spans="11:11" x14ac:dyDescent="0.25">
      <c r="K54720"/>
    </row>
    <row r="54721" spans="11:11" x14ac:dyDescent="0.25">
      <c r="K54721"/>
    </row>
    <row r="54722" spans="11:11" x14ac:dyDescent="0.25">
      <c r="K54722"/>
    </row>
    <row r="54723" spans="11:11" x14ac:dyDescent="0.25">
      <c r="K54723"/>
    </row>
    <row r="54724" spans="11:11" x14ac:dyDescent="0.25">
      <c r="K54724"/>
    </row>
    <row r="54725" spans="11:11" x14ac:dyDescent="0.25">
      <c r="K54725"/>
    </row>
    <row r="54726" spans="11:11" x14ac:dyDescent="0.25">
      <c r="K54726"/>
    </row>
    <row r="54727" spans="11:11" x14ac:dyDescent="0.25">
      <c r="K54727"/>
    </row>
    <row r="54728" spans="11:11" x14ac:dyDescent="0.25">
      <c r="K54728"/>
    </row>
    <row r="54729" spans="11:11" x14ac:dyDescent="0.25">
      <c r="K54729"/>
    </row>
    <row r="54730" spans="11:11" x14ac:dyDescent="0.25">
      <c r="K54730"/>
    </row>
    <row r="54731" spans="11:11" x14ac:dyDescent="0.25">
      <c r="K54731"/>
    </row>
    <row r="54732" spans="11:11" x14ac:dyDescent="0.25">
      <c r="K54732"/>
    </row>
    <row r="54733" spans="11:11" x14ac:dyDescent="0.25">
      <c r="K54733"/>
    </row>
    <row r="54734" spans="11:11" x14ac:dyDescent="0.25">
      <c r="K54734"/>
    </row>
    <row r="54735" spans="11:11" x14ac:dyDescent="0.25">
      <c r="K54735"/>
    </row>
    <row r="54736" spans="11:11" x14ac:dyDescent="0.25">
      <c r="K54736"/>
    </row>
    <row r="54737" spans="11:11" x14ac:dyDescent="0.25">
      <c r="K54737"/>
    </row>
    <row r="54738" spans="11:11" x14ac:dyDescent="0.25">
      <c r="K54738"/>
    </row>
    <row r="54739" spans="11:11" x14ac:dyDescent="0.25">
      <c r="K54739"/>
    </row>
    <row r="54740" spans="11:11" x14ac:dyDescent="0.25">
      <c r="K54740"/>
    </row>
    <row r="54741" spans="11:11" x14ac:dyDescent="0.25">
      <c r="K54741"/>
    </row>
    <row r="54742" spans="11:11" x14ac:dyDescent="0.25">
      <c r="K54742"/>
    </row>
    <row r="54743" spans="11:11" x14ac:dyDescent="0.25">
      <c r="K54743"/>
    </row>
    <row r="54744" spans="11:11" x14ac:dyDescent="0.25">
      <c r="K54744"/>
    </row>
    <row r="54745" spans="11:11" x14ac:dyDescent="0.25">
      <c r="K54745"/>
    </row>
    <row r="54746" spans="11:11" x14ac:dyDescent="0.25">
      <c r="K54746"/>
    </row>
    <row r="54747" spans="11:11" x14ac:dyDescent="0.25">
      <c r="K54747"/>
    </row>
    <row r="54748" spans="11:11" x14ac:dyDescent="0.25">
      <c r="K54748"/>
    </row>
    <row r="54749" spans="11:11" x14ac:dyDescent="0.25">
      <c r="K54749"/>
    </row>
    <row r="54750" spans="11:11" x14ac:dyDescent="0.25">
      <c r="K54750"/>
    </row>
    <row r="54751" spans="11:11" x14ac:dyDescent="0.25">
      <c r="K54751"/>
    </row>
    <row r="54752" spans="11:11" x14ac:dyDescent="0.25">
      <c r="K54752"/>
    </row>
    <row r="54753" spans="11:11" x14ac:dyDescent="0.25">
      <c r="K54753"/>
    </row>
    <row r="54754" spans="11:11" x14ac:dyDescent="0.25">
      <c r="K54754"/>
    </row>
    <row r="54755" spans="11:11" x14ac:dyDescent="0.25">
      <c r="K54755"/>
    </row>
    <row r="54756" spans="11:11" x14ac:dyDescent="0.25">
      <c r="K54756"/>
    </row>
    <row r="54757" spans="11:11" x14ac:dyDescent="0.25">
      <c r="K54757"/>
    </row>
    <row r="54758" spans="11:11" x14ac:dyDescent="0.25">
      <c r="K54758"/>
    </row>
    <row r="54759" spans="11:11" x14ac:dyDescent="0.25">
      <c r="K54759"/>
    </row>
    <row r="54760" spans="11:11" x14ac:dyDescent="0.25">
      <c r="K54760"/>
    </row>
    <row r="54761" spans="11:11" x14ac:dyDescent="0.25">
      <c r="K54761"/>
    </row>
    <row r="54762" spans="11:11" x14ac:dyDescent="0.25">
      <c r="K54762"/>
    </row>
    <row r="54763" spans="11:11" x14ac:dyDescent="0.25">
      <c r="K54763"/>
    </row>
    <row r="54764" spans="11:11" x14ac:dyDescent="0.25">
      <c r="K54764"/>
    </row>
    <row r="54765" spans="11:11" x14ac:dyDescent="0.25">
      <c r="K54765"/>
    </row>
    <row r="54766" spans="11:11" x14ac:dyDescent="0.25">
      <c r="K54766"/>
    </row>
    <row r="54767" spans="11:11" x14ac:dyDescent="0.25">
      <c r="K54767"/>
    </row>
    <row r="54768" spans="11:11" x14ac:dyDescent="0.25">
      <c r="K54768"/>
    </row>
    <row r="54769" spans="11:11" x14ac:dyDescent="0.25">
      <c r="K54769"/>
    </row>
    <row r="54770" spans="11:11" x14ac:dyDescent="0.25">
      <c r="K54770"/>
    </row>
    <row r="54771" spans="11:11" x14ac:dyDescent="0.25">
      <c r="K54771"/>
    </row>
    <row r="54772" spans="11:11" x14ac:dyDescent="0.25">
      <c r="K54772"/>
    </row>
    <row r="54773" spans="11:11" x14ac:dyDescent="0.25">
      <c r="K54773"/>
    </row>
    <row r="54774" spans="11:11" x14ac:dyDescent="0.25">
      <c r="K54774"/>
    </row>
    <row r="54775" spans="11:11" x14ac:dyDescent="0.25">
      <c r="K54775"/>
    </row>
    <row r="54776" spans="11:11" x14ac:dyDescent="0.25">
      <c r="K54776"/>
    </row>
    <row r="54777" spans="11:11" x14ac:dyDescent="0.25">
      <c r="K54777"/>
    </row>
    <row r="54778" spans="11:11" x14ac:dyDescent="0.25">
      <c r="K54778"/>
    </row>
    <row r="54779" spans="11:11" x14ac:dyDescent="0.25">
      <c r="K54779"/>
    </row>
    <row r="54780" spans="11:11" x14ac:dyDescent="0.25">
      <c r="K54780"/>
    </row>
    <row r="54781" spans="11:11" x14ac:dyDescent="0.25">
      <c r="K54781"/>
    </row>
    <row r="54782" spans="11:11" x14ac:dyDescent="0.25">
      <c r="K54782"/>
    </row>
    <row r="54783" spans="11:11" x14ac:dyDescent="0.25">
      <c r="K54783"/>
    </row>
    <row r="54784" spans="11:11" x14ac:dyDescent="0.25">
      <c r="K54784"/>
    </row>
    <row r="54785" spans="11:11" x14ac:dyDescent="0.25">
      <c r="K54785"/>
    </row>
    <row r="54786" spans="11:11" x14ac:dyDescent="0.25">
      <c r="K54786"/>
    </row>
    <row r="54787" spans="11:11" x14ac:dyDescent="0.25">
      <c r="K54787"/>
    </row>
    <row r="54788" spans="11:11" x14ac:dyDescent="0.25">
      <c r="K54788"/>
    </row>
    <row r="54789" spans="11:11" x14ac:dyDescent="0.25">
      <c r="K54789"/>
    </row>
    <row r="54790" spans="11:11" x14ac:dyDescent="0.25">
      <c r="K54790"/>
    </row>
    <row r="54791" spans="11:11" x14ac:dyDescent="0.25">
      <c r="K54791"/>
    </row>
    <row r="54792" spans="11:11" x14ac:dyDescent="0.25">
      <c r="K54792"/>
    </row>
    <row r="54793" spans="11:11" x14ac:dyDescent="0.25">
      <c r="K54793"/>
    </row>
    <row r="54794" spans="11:11" x14ac:dyDescent="0.25">
      <c r="K54794"/>
    </row>
    <row r="54795" spans="11:11" x14ac:dyDescent="0.25">
      <c r="K54795"/>
    </row>
    <row r="54796" spans="11:11" x14ac:dyDescent="0.25">
      <c r="K54796"/>
    </row>
    <row r="54797" spans="11:11" x14ac:dyDescent="0.25">
      <c r="K54797"/>
    </row>
    <row r="54798" spans="11:11" x14ac:dyDescent="0.25">
      <c r="K54798"/>
    </row>
    <row r="54799" spans="11:11" x14ac:dyDescent="0.25">
      <c r="K54799"/>
    </row>
    <row r="54800" spans="11:11" x14ac:dyDescent="0.25">
      <c r="K54800"/>
    </row>
    <row r="54801" spans="11:11" x14ac:dyDescent="0.25">
      <c r="K54801"/>
    </row>
    <row r="54802" spans="11:11" x14ac:dyDescent="0.25">
      <c r="K54802"/>
    </row>
    <row r="54803" spans="11:11" x14ac:dyDescent="0.25">
      <c r="K54803"/>
    </row>
    <row r="54804" spans="11:11" x14ac:dyDescent="0.25">
      <c r="K54804"/>
    </row>
    <row r="54805" spans="11:11" x14ac:dyDescent="0.25">
      <c r="K54805"/>
    </row>
    <row r="54806" spans="11:11" x14ac:dyDescent="0.25">
      <c r="K54806"/>
    </row>
    <row r="54807" spans="11:11" x14ac:dyDescent="0.25">
      <c r="K54807"/>
    </row>
    <row r="54808" spans="11:11" x14ac:dyDescent="0.25">
      <c r="K54808"/>
    </row>
    <row r="54809" spans="11:11" x14ac:dyDescent="0.25">
      <c r="K54809"/>
    </row>
    <row r="54810" spans="11:11" x14ac:dyDescent="0.25">
      <c r="K54810"/>
    </row>
    <row r="54811" spans="11:11" x14ac:dyDescent="0.25">
      <c r="K54811"/>
    </row>
    <row r="54812" spans="11:11" x14ac:dyDescent="0.25">
      <c r="K54812"/>
    </row>
    <row r="54813" spans="11:11" x14ac:dyDescent="0.25">
      <c r="K54813"/>
    </row>
    <row r="54814" spans="11:11" x14ac:dyDescent="0.25">
      <c r="K54814"/>
    </row>
    <row r="54815" spans="11:11" x14ac:dyDescent="0.25">
      <c r="K54815"/>
    </row>
    <row r="54816" spans="11:11" x14ac:dyDescent="0.25">
      <c r="K54816"/>
    </row>
    <row r="54817" spans="11:11" x14ac:dyDescent="0.25">
      <c r="K54817"/>
    </row>
    <row r="54818" spans="11:11" x14ac:dyDescent="0.25">
      <c r="K54818"/>
    </row>
    <row r="54819" spans="11:11" x14ac:dyDescent="0.25">
      <c r="K54819"/>
    </row>
    <row r="54820" spans="11:11" x14ac:dyDescent="0.25">
      <c r="K54820"/>
    </row>
    <row r="54821" spans="11:11" x14ac:dyDescent="0.25">
      <c r="K54821"/>
    </row>
    <row r="54822" spans="11:11" x14ac:dyDescent="0.25">
      <c r="K54822"/>
    </row>
    <row r="54823" spans="11:11" x14ac:dyDescent="0.25">
      <c r="K54823"/>
    </row>
    <row r="54824" spans="11:11" x14ac:dyDescent="0.25">
      <c r="K54824"/>
    </row>
    <row r="54825" spans="11:11" x14ac:dyDescent="0.25">
      <c r="K54825"/>
    </row>
    <row r="54826" spans="11:11" x14ac:dyDescent="0.25">
      <c r="K54826"/>
    </row>
    <row r="54827" spans="11:11" x14ac:dyDescent="0.25">
      <c r="K54827"/>
    </row>
    <row r="54828" spans="11:11" x14ac:dyDescent="0.25">
      <c r="K54828"/>
    </row>
    <row r="54829" spans="11:11" x14ac:dyDescent="0.25">
      <c r="K54829"/>
    </row>
    <row r="54830" spans="11:11" x14ac:dyDescent="0.25">
      <c r="K54830"/>
    </row>
    <row r="54831" spans="11:11" x14ac:dyDescent="0.25">
      <c r="K54831"/>
    </row>
    <row r="54832" spans="11:11" x14ac:dyDescent="0.25">
      <c r="K54832"/>
    </row>
    <row r="54833" spans="11:11" x14ac:dyDescent="0.25">
      <c r="K54833"/>
    </row>
    <row r="54834" spans="11:11" x14ac:dyDescent="0.25">
      <c r="K54834"/>
    </row>
    <row r="54835" spans="11:11" x14ac:dyDescent="0.25">
      <c r="K54835"/>
    </row>
    <row r="54836" spans="11:11" x14ac:dyDescent="0.25">
      <c r="K54836"/>
    </row>
    <row r="54837" spans="11:11" x14ac:dyDescent="0.25">
      <c r="K54837"/>
    </row>
    <row r="54838" spans="11:11" x14ac:dyDescent="0.25">
      <c r="K54838"/>
    </row>
    <row r="54839" spans="11:11" x14ac:dyDescent="0.25">
      <c r="K54839"/>
    </row>
    <row r="54840" spans="11:11" x14ac:dyDescent="0.25">
      <c r="K54840"/>
    </row>
    <row r="54841" spans="11:11" x14ac:dyDescent="0.25">
      <c r="K54841"/>
    </row>
    <row r="54842" spans="11:11" x14ac:dyDescent="0.25">
      <c r="K54842"/>
    </row>
    <row r="54843" spans="11:11" x14ac:dyDescent="0.25">
      <c r="K54843"/>
    </row>
    <row r="54844" spans="11:11" x14ac:dyDescent="0.25">
      <c r="K54844"/>
    </row>
    <row r="54845" spans="11:11" x14ac:dyDescent="0.25">
      <c r="K54845"/>
    </row>
    <row r="54846" spans="11:11" x14ac:dyDescent="0.25">
      <c r="K54846"/>
    </row>
    <row r="54847" spans="11:11" x14ac:dyDescent="0.25">
      <c r="K54847"/>
    </row>
    <row r="54848" spans="11:11" x14ac:dyDescent="0.25">
      <c r="K54848"/>
    </row>
    <row r="54849" spans="11:11" x14ac:dyDescent="0.25">
      <c r="K54849"/>
    </row>
    <row r="54850" spans="11:11" x14ac:dyDescent="0.25">
      <c r="K54850"/>
    </row>
    <row r="54851" spans="11:11" x14ac:dyDescent="0.25">
      <c r="K54851"/>
    </row>
    <row r="54852" spans="11:11" x14ac:dyDescent="0.25">
      <c r="K54852"/>
    </row>
    <row r="54853" spans="11:11" x14ac:dyDescent="0.25">
      <c r="K54853"/>
    </row>
    <row r="54854" spans="11:11" x14ac:dyDescent="0.25">
      <c r="K54854"/>
    </row>
    <row r="54855" spans="11:11" x14ac:dyDescent="0.25">
      <c r="K54855"/>
    </row>
    <row r="54856" spans="11:11" x14ac:dyDescent="0.25">
      <c r="K54856"/>
    </row>
    <row r="54857" spans="11:11" x14ac:dyDescent="0.25">
      <c r="K54857"/>
    </row>
    <row r="54858" spans="11:11" x14ac:dyDescent="0.25">
      <c r="K54858"/>
    </row>
    <row r="54859" spans="11:11" x14ac:dyDescent="0.25">
      <c r="K54859"/>
    </row>
    <row r="54860" spans="11:11" x14ac:dyDescent="0.25">
      <c r="K54860"/>
    </row>
    <row r="54861" spans="11:11" x14ac:dyDescent="0.25">
      <c r="K54861"/>
    </row>
    <row r="54862" spans="11:11" x14ac:dyDescent="0.25">
      <c r="K54862"/>
    </row>
    <row r="54863" spans="11:11" x14ac:dyDescent="0.25">
      <c r="K54863"/>
    </row>
    <row r="54864" spans="11:11" x14ac:dyDescent="0.25">
      <c r="K54864"/>
    </row>
    <row r="54865" spans="11:11" x14ac:dyDescent="0.25">
      <c r="K54865"/>
    </row>
    <row r="54866" spans="11:11" x14ac:dyDescent="0.25">
      <c r="K54866"/>
    </row>
    <row r="54867" spans="11:11" x14ac:dyDescent="0.25">
      <c r="K54867"/>
    </row>
    <row r="54868" spans="11:11" x14ac:dyDescent="0.25">
      <c r="K54868"/>
    </row>
    <row r="54869" spans="11:11" x14ac:dyDescent="0.25">
      <c r="K54869"/>
    </row>
    <row r="54870" spans="11:11" x14ac:dyDescent="0.25">
      <c r="K54870"/>
    </row>
    <row r="54871" spans="11:11" x14ac:dyDescent="0.25">
      <c r="K54871"/>
    </row>
    <row r="54872" spans="11:11" x14ac:dyDescent="0.25">
      <c r="K54872"/>
    </row>
    <row r="54873" spans="11:11" x14ac:dyDescent="0.25">
      <c r="K54873"/>
    </row>
    <row r="54874" spans="11:11" x14ac:dyDescent="0.25">
      <c r="K54874"/>
    </row>
    <row r="54875" spans="11:11" x14ac:dyDescent="0.25">
      <c r="K54875"/>
    </row>
    <row r="54876" spans="11:11" x14ac:dyDescent="0.25">
      <c r="K54876"/>
    </row>
    <row r="54877" spans="11:11" x14ac:dyDescent="0.25">
      <c r="K54877"/>
    </row>
    <row r="54878" spans="11:11" x14ac:dyDescent="0.25">
      <c r="K54878"/>
    </row>
    <row r="54879" spans="11:11" x14ac:dyDescent="0.25">
      <c r="K54879"/>
    </row>
    <row r="54880" spans="11:11" x14ac:dyDescent="0.25">
      <c r="K54880"/>
    </row>
    <row r="54881" spans="11:11" x14ac:dyDescent="0.25">
      <c r="K54881"/>
    </row>
    <row r="54882" spans="11:11" x14ac:dyDescent="0.25">
      <c r="K54882"/>
    </row>
    <row r="54883" spans="11:11" x14ac:dyDescent="0.25">
      <c r="K54883"/>
    </row>
    <row r="54884" spans="11:11" x14ac:dyDescent="0.25">
      <c r="K54884"/>
    </row>
    <row r="54885" spans="11:11" x14ac:dyDescent="0.25">
      <c r="K54885"/>
    </row>
    <row r="54886" spans="11:11" x14ac:dyDescent="0.25">
      <c r="K54886"/>
    </row>
    <row r="54887" spans="11:11" x14ac:dyDescent="0.25">
      <c r="K54887"/>
    </row>
    <row r="54888" spans="11:11" x14ac:dyDescent="0.25">
      <c r="K54888"/>
    </row>
    <row r="54889" spans="11:11" x14ac:dyDescent="0.25">
      <c r="K54889"/>
    </row>
    <row r="54890" spans="11:11" x14ac:dyDescent="0.25">
      <c r="K54890"/>
    </row>
    <row r="54891" spans="11:11" x14ac:dyDescent="0.25">
      <c r="K54891"/>
    </row>
    <row r="54892" spans="11:11" x14ac:dyDescent="0.25">
      <c r="K54892"/>
    </row>
    <row r="54893" spans="11:11" x14ac:dyDescent="0.25">
      <c r="K54893"/>
    </row>
    <row r="54894" spans="11:11" x14ac:dyDescent="0.25">
      <c r="K54894"/>
    </row>
    <row r="54895" spans="11:11" x14ac:dyDescent="0.25">
      <c r="K54895"/>
    </row>
    <row r="54896" spans="11:11" x14ac:dyDescent="0.25">
      <c r="K54896"/>
    </row>
    <row r="54897" spans="11:11" x14ac:dyDescent="0.25">
      <c r="K54897"/>
    </row>
    <row r="54898" spans="11:11" x14ac:dyDescent="0.25">
      <c r="K54898"/>
    </row>
    <row r="54899" spans="11:11" x14ac:dyDescent="0.25">
      <c r="K54899"/>
    </row>
    <row r="54900" spans="11:11" x14ac:dyDescent="0.25">
      <c r="K54900"/>
    </row>
    <row r="54901" spans="11:11" x14ac:dyDescent="0.25">
      <c r="K54901"/>
    </row>
    <row r="54902" spans="11:11" x14ac:dyDescent="0.25">
      <c r="K54902"/>
    </row>
    <row r="54903" spans="11:11" x14ac:dyDescent="0.25">
      <c r="K54903"/>
    </row>
    <row r="54904" spans="11:11" x14ac:dyDescent="0.25">
      <c r="K54904"/>
    </row>
    <row r="54905" spans="11:11" x14ac:dyDescent="0.25">
      <c r="K54905"/>
    </row>
    <row r="54906" spans="11:11" x14ac:dyDescent="0.25">
      <c r="K54906"/>
    </row>
    <row r="54907" spans="11:11" x14ac:dyDescent="0.25">
      <c r="K54907"/>
    </row>
    <row r="54908" spans="11:11" x14ac:dyDescent="0.25">
      <c r="K54908"/>
    </row>
    <row r="54909" spans="11:11" x14ac:dyDescent="0.25">
      <c r="K54909"/>
    </row>
    <row r="54910" spans="11:11" x14ac:dyDescent="0.25">
      <c r="K54910"/>
    </row>
    <row r="54911" spans="11:11" x14ac:dyDescent="0.25">
      <c r="K54911"/>
    </row>
    <row r="54912" spans="11:11" x14ac:dyDescent="0.25">
      <c r="K54912"/>
    </row>
    <row r="54913" spans="11:11" x14ac:dyDescent="0.25">
      <c r="K54913"/>
    </row>
    <row r="54914" spans="11:11" x14ac:dyDescent="0.25">
      <c r="K54914"/>
    </row>
    <row r="54915" spans="11:11" x14ac:dyDescent="0.25">
      <c r="K54915"/>
    </row>
    <row r="54916" spans="11:11" x14ac:dyDescent="0.25">
      <c r="K54916"/>
    </row>
    <row r="54917" spans="11:11" x14ac:dyDescent="0.25">
      <c r="K54917"/>
    </row>
    <row r="54918" spans="11:11" x14ac:dyDescent="0.25">
      <c r="K54918"/>
    </row>
    <row r="54919" spans="11:11" x14ac:dyDescent="0.25">
      <c r="K54919"/>
    </row>
    <row r="54920" spans="11:11" x14ac:dyDescent="0.25">
      <c r="K54920"/>
    </row>
    <row r="54921" spans="11:11" x14ac:dyDescent="0.25">
      <c r="K54921"/>
    </row>
    <row r="54922" spans="11:11" x14ac:dyDescent="0.25">
      <c r="K54922"/>
    </row>
    <row r="54923" spans="11:11" x14ac:dyDescent="0.25">
      <c r="K54923"/>
    </row>
    <row r="54924" spans="11:11" x14ac:dyDescent="0.25">
      <c r="K54924"/>
    </row>
    <row r="54925" spans="11:11" x14ac:dyDescent="0.25">
      <c r="K54925"/>
    </row>
    <row r="54926" spans="11:11" x14ac:dyDescent="0.25">
      <c r="K54926"/>
    </row>
    <row r="54927" spans="11:11" x14ac:dyDescent="0.25">
      <c r="K54927"/>
    </row>
    <row r="54928" spans="11:11" x14ac:dyDescent="0.25">
      <c r="K54928"/>
    </row>
    <row r="54929" spans="11:11" x14ac:dyDescent="0.25">
      <c r="K54929"/>
    </row>
    <row r="54930" spans="11:11" x14ac:dyDescent="0.25">
      <c r="K54930"/>
    </row>
    <row r="54931" spans="11:11" x14ac:dyDescent="0.25">
      <c r="K54931"/>
    </row>
    <row r="54932" spans="11:11" x14ac:dyDescent="0.25">
      <c r="K54932"/>
    </row>
    <row r="54933" spans="11:11" x14ac:dyDescent="0.25">
      <c r="K54933"/>
    </row>
    <row r="54934" spans="11:11" x14ac:dyDescent="0.25">
      <c r="K54934"/>
    </row>
    <row r="54935" spans="11:11" x14ac:dyDescent="0.25">
      <c r="K54935"/>
    </row>
    <row r="54936" spans="11:11" x14ac:dyDescent="0.25">
      <c r="K54936"/>
    </row>
    <row r="54937" spans="11:11" x14ac:dyDescent="0.25">
      <c r="K54937"/>
    </row>
    <row r="54938" spans="11:11" x14ac:dyDescent="0.25">
      <c r="K54938"/>
    </row>
    <row r="54939" spans="11:11" x14ac:dyDescent="0.25">
      <c r="K54939"/>
    </row>
    <row r="54940" spans="11:11" x14ac:dyDescent="0.25">
      <c r="K54940"/>
    </row>
    <row r="54941" spans="11:11" x14ac:dyDescent="0.25">
      <c r="K54941"/>
    </row>
    <row r="54942" spans="11:11" x14ac:dyDescent="0.25">
      <c r="K54942"/>
    </row>
    <row r="54943" spans="11:11" x14ac:dyDescent="0.25">
      <c r="K54943"/>
    </row>
    <row r="54944" spans="11:11" x14ac:dyDescent="0.25">
      <c r="K54944"/>
    </row>
    <row r="54945" spans="11:11" x14ac:dyDescent="0.25">
      <c r="K54945"/>
    </row>
    <row r="54946" spans="11:11" x14ac:dyDescent="0.25">
      <c r="K54946"/>
    </row>
    <row r="54947" spans="11:11" x14ac:dyDescent="0.25">
      <c r="K54947"/>
    </row>
    <row r="54948" spans="11:11" x14ac:dyDescent="0.25">
      <c r="K54948"/>
    </row>
    <row r="54949" spans="11:11" x14ac:dyDescent="0.25">
      <c r="K54949"/>
    </row>
    <row r="54950" spans="11:11" x14ac:dyDescent="0.25">
      <c r="K54950"/>
    </row>
    <row r="54951" spans="11:11" x14ac:dyDescent="0.25">
      <c r="K54951"/>
    </row>
    <row r="54952" spans="11:11" x14ac:dyDescent="0.25">
      <c r="K54952"/>
    </row>
    <row r="54953" spans="11:11" x14ac:dyDescent="0.25">
      <c r="K54953"/>
    </row>
    <row r="54954" spans="11:11" x14ac:dyDescent="0.25">
      <c r="K54954"/>
    </row>
    <row r="54955" spans="11:11" x14ac:dyDescent="0.25">
      <c r="K54955"/>
    </row>
    <row r="54956" spans="11:11" x14ac:dyDescent="0.25">
      <c r="K54956"/>
    </row>
    <row r="54957" spans="11:11" x14ac:dyDescent="0.25">
      <c r="K54957"/>
    </row>
    <row r="54958" spans="11:11" x14ac:dyDescent="0.25">
      <c r="K54958"/>
    </row>
    <row r="54959" spans="11:11" x14ac:dyDescent="0.25">
      <c r="K54959"/>
    </row>
    <row r="54960" spans="11:11" x14ac:dyDescent="0.25">
      <c r="K54960"/>
    </row>
    <row r="54961" spans="11:11" x14ac:dyDescent="0.25">
      <c r="K54961"/>
    </row>
    <row r="54962" spans="11:11" x14ac:dyDescent="0.25">
      <c r="K54962"/>
    </row>
    <row r="54963" spans="11:11" x14ac:dyDescent="0.25">
      <c r="K54963"/>
    </row>
    <row r="54964" spans="11:11" x14ac:dyDescent="0.25">
      <c r="K54964"/>
    </row>
    <row r="54965" spans="11:11" x14ac:dyDescent="0.25">
      <c r="K54965"/>
    </row>
    <row r="54966" spans="11:11" x14ac:dyDescent="0.25">
      <c r="K54966"/>
    </row>
    <row r="54967" spans="11:11" x14ac:dyDescent="0.25">
      <c r="K54967"/>
    </row>
    <row r="54968" spans="11:11" x14ac:dyDescent="0.25">
      <c r="K54968"/>
    </row>
    <row r="54969" spans="11:11" x14ac:dyDescent="0.25">
      <c r="K54969"/>
    </row>
    <row r="54970" spans="11:11" x14ac:dyDescent="0.25">
      <c r="K54970"/>
    </row>
    <row r="54971" spans="11:11" x14ac:dyDescent="0.25">
      <c r="K54971"/>
    </row>
    <row r="54972" spans="11:11" x14ac:dyDescent="0.25">
      <c r="K54972"/>
    </row>
    <row r="54973" spans="11:11" x14ac:dyDescent="0.25">
      <c r="K54973"/>
    </row>
    <row r="54974" spans="11:11" x14ac:dyDescent="0.25">
      <c r="K54974"/>
    </row>
    <row r="54975" spans="11:11" x14ac:dyDescent="0.25">
      <c r="K54975"/>
    </row>
    <row r="54976" spans="11:11" x14ac:dyDescent="0.25">
      <c r="K54976"/>
    </row>
    <row r="54977" spans="11:11" x14ac:dyDescent="0.25">
      <c r="K54977"/>
    </row>
    <row r="54978" spans="11:11" x14ac:dyDescent="0.25">
      <c r="K54978"/>
    </row>
    <row r="54979" spans="11:11" x14ac:dyDescent="0.25">
      <c r="K54979"/>
    </row>
    <row r="54980" spans="11:11" x14ac:dyDescent="0.25">
      <c r="K54980"/>
    </row>
    <row r="54981" spans="11:11" x14ac:dyDescent="0.25">
      <c r="K54981"/>
    </row>
    <row r="54982" spans="11:11" x14ac:dyDescent="0.25">
      <c r="K54982"/>
    </row>
    <row r="54983" spans="11:11" x14ac:dyDescent="0.25">
      <c r="K54983"/>
    </row>
    <row r="54984" spans="11:11" x14ac:dyDescent="0.25">
      <c r="K54984"/>
    </row>
    <row r="54985" spans="11:11" x14ac:dyDescent="0.25">
      <c r="K54985"/>
    </row>
    <row r="54986" spans="11:11" x14ac:dyDescent="0.25">
      <c r="K54986"/>
    </row>
    <row r="54987" spans="11:11" x14ac:dyDescent="0.25">
      <c r="K54987"/>
    </row>
    <row r="54988" spans="11:11" x14ac:dyDescent="0.25">
      <c r="K54988"/>
    </row>
    <row r="54989" spans="11:11" x14ac:dyDescent="0.25">
      <c r="K54989"/>
    </row>
    <row r="54990" spans="11:11" x14ac:dyDescent="0.25">
      <c r="K54990"/>
    </row>
    <row r="54991" spans="11:11" x14ac:dyDescent="0.25">
      <c r="K54991"/>
    </row>
    <row r="54992" spans="11:11" x14ac:dyDescent="0.25">
      <c r="K54992"/>
    </row>
    <row r="54993" spans="11:11" x14ac:dyDescent="0.25">
      <c r="K54993"/>
    </row>
    <row r="54994" spans="11:11" x14ac:dyDescent="0.25">
      <c r="K54994"/>
    </row>
    <row r="54995" spans="11:11" x14ac:dyDescent="0.25">
      <c r="K54995"/>
    </row>
    <row r="54996" spans="11:11" x14ac:dyDescent="0.25">
      <c r="K54996"/>
    </row>
    <row r="54997" spans="11:11" x14ac:dyDescent="0.25">
      <c r="K54997"/>
    </row>
    <row r="54998" spans="11:11" x14ac:dyDescent="0.25">
      <c r="K54998"/>
    </row>
    <row r="54999" spans="11:11" x14ac:dyDescent="0.25">
      <c r="K54999"/>
    </row>
    <row r="55000" spans="11:11" x14ac:dyDescent="0.25">
      <c r="K55000"/>
    </row>
    <row r="55001" spans="11:11" x14ac:dyDescent="0.25">
      <c r="K55001"/>
    </row>
    <row r="55002" spans="11:11" x14ac:dyDescent="0.25">
      <c r="K55002"/>
    </row>
    <row r="55003" spans="11:11" x14ac:dyDescent="0.25">
      <c r="K55003"/>
    </row>
    <row r="55004" spans="11:11" x14ac:dyDescent="0.25">
      <c r="K55004"/>
    </row>
    <row r="55005" spans="11:11" x14ac:dyDescent="0.25">
      <c r="K55005"/>
    </row>
    <row r="55006" spans="11:11" x14ac:dyDescent="0.25">
      <c r="K55006"/>
    </row>
    <row r="55007" spans="11:11" x14ac:dyDescent="0.25">
      <c r="K55007"/>
    </row>
    <row r="55008" spans="11:11" x14ac:dyDescent="0.25">
      <c r="K55008"/>
    </row>
    <row r="55009" spans="11:11" x14ac:dyDescent="0.25">
      <c r="K55009"/>
    </row>
    <row r="55010" spans="11:11" x14ac:dyDescent="0.25">
      <c r="K55010"/>
    </row>
    <row r="55011" spans="11:11" x14ac:dyDescent="0.25">
      <c r="K55011"/>
    </row>
    <row r="55012" spans="11:11" x14ac:dyDescent="0.25">
      <c r="K55012"/>
    </row>
    <row r="55013" spans="11:11" x14ac:dyDescent="0.25">
      <c r="K55013"/>
    </row>
    <row r="55014" spans="11:11" x14ac:dyDescent="0.25">
      <c r="K55014"/>
    </row>
    <row r="55015" spans="11:11" x14ac:dyDescent="0.25">
      <c r="K55015"/>
    </row>
    <row r="55016" spans="11:11" x14ac:dyDescent="0.25">
      <c r="K55016"/>
    </row>
    <row r="55017" spans="11:11" x14ac:dyDescent="0.25">
      <c r="K55017"/>
    </row>
    <row r="55018" spans="11:11" x14ac:dyDescent="0.25">
      <c r="K55018"/>
    </row>
    <row r="55019" spans="11:11" x14ac:dyDescent="0.25">
      <c r="K55019"/>
    </row>
    <row r="55020" spans="11:11" x14ac:dyDescent="0.25">
      <c r="K55020"/>
    </row>
    <row r="55021" spans="11:11" x14ac:dyDescent="0.25">
      <c r="K55021"/>
    </row>
    <row r="55022" spans="11:11" x14ac:dyDescent="0.25">
      <c r="K55022"/>
    </row>
    <row r="55023" spans="11:11" x14ac:dyDescent="0.25">
      <c r="K55023"/>
    </row>
    <row r="55024" spans="11:11" x14ac:dyDescent="0.25">
      <c r="K55024"/>
    </row>
    <row r="55025" spans="11:11" x14ac:dyDescent="0.25">
      <c r="K55025"/>
    </row>
    <row r="55026" spans="11:11" x14ac:dyDescent="0.25">
      <c r="K55026"/>
    </row>
    <row r="55027" spans="11:11" x14ac:dyDescent="0.25">
      <c r="K55027"/>
    </row>
    <row r="55028" spans="11:11" x14ac:dyDescent="0.25">
      <c r="K55028"/>
    </row>
    <row r="55029" spans="11:11" x14ac:dyDescent="0.25">
      <c r="K55029"/>
    </row>
    <row r="55030" spans="11:11" x14ac:dyDescent="0.25">
      <c r="K55030"/>
    </row>
    <row r="55031" spans="11:11" x14ac:dyDescent="0.25">
      <c r="K55031"/>
    </row>
    <row r="55032" spans="11:11" x14ac:dyDescent="0.25">
      <c r="K55032"/>
    </row>
    <row r="55033" spans="11:11" x14ac:dyDescent="0.25">
      <c r="K55033"/>
    </row>
    <row r="55034" spans="11:11" x14ac:dyDescent="0.25">
      <c r="K55034"/>
    </row>
    <row r="55035" spans="11:11" x14ac:dyDescent="0.25">
      <c r="K55035"/>
    </row>
    <row r="55036" spans="11:11" x14ac:dyDescent="0.25">
      <c r="K55036"/>
    </row>
    <row r="55037" spans="11:11" x14ac:dyDescent="0.25">
      <c r="K55037"/>
    </row>
    <row r="55038" spans="11:11" x14ac:dyDescent="0.25">
      <c r="K55038"/>
    </row>
    <row r="55039" spans="11:11" x14ac:dyDescent="0.25">
      <c r="K55039"/>
    </row>
    <row r="55040" spans="11:11" x14ac:dyDescent="0.25">
      <c r="K55040"/>
    </row>
    <row r="55041" spans="11:11" x14ac:dyDescent="0.25">
      <c r="K55041"/>
    </row>
    <row r="55042" spans="11:11" x14ac:dyDescent="0.25">
      <c r="K55042"/>
    </row>
    <row r="55043" spans="11:11" x14ac:dyDescent="0.25">
      <c r="K55043"/>
    </row>
    <row r="55044" spans="11:11" x14ac:dyDescent="0.25">
      <c r="K55044"/>
    </row>
    <row r="55045" spans="11:11" x14ac:dyDescent="0.25">
      <c r="K55045"/>
    </row>
    <row r="55046" spans="11:11" x14ac:dyDescent="0.25">
      <c r="K55046"/>
    </row>
    <row r="55047" spans="11:11" x14ac:dyDescent="0.25">
      <c r="K55047"/>
    </row>
    <row r="55048" spans="11:11" x14ac:dyDescent="0.25">
      <c r="K55048"/>
    </row>
    <row r="55049" spans="11:11" x14ac:dyDescent="0.25">
      <c r="K55049"/>
    </row>
    <row r="55050" spans="11:11" x14ac:dyDescent="0.25">
      <c r="K55050"/>
    </row>
    <row r="55051" spans="11:11" x14ac:dyDescent="0.25">
      <c r="K55051"/>
    </row>
    <row r="55052" spans="11:11" x14ac:dyDescent="0.25">
      <c r="K55052"/>
    </row>
    <row r="55053" spans="11:11" x14ac:dyDescent="0.25">
      <c r="K55053"/>
    </row>
    <row r="55054" spans="11:11" x14ac:dyDescent="0.25">
      <c r="K55054"/>
    </row>
    <row r="55055" spans="11:11" x14ac:dyDescent="0.25">
      <c r="K55055"/>
    </row>
    <row r="55056" spans="11:11" x14ac:dyDescent="0.25">
      <c r="K55056"/>
    </row>
    <row r="55057" spans="11:11" x14ac:dyDescent="0.25">
      <c r="K55057"/>
    </row>
    <row r="55058" spans="11:11" x14ac:dyDescent="0.25">
      <c r="K55058"/>
    </row>
    <row r="55059" spans="11:11" x14ac:dyDescent="0.25">
      <c r="K55059"/>
    </row>
    <row r="55060" spans="11:11" x14ac:dyDescent="0.25">
      <c r="K55060"/>
    </row>
    <row r="55061" spans="11:11" x14ac:dyDescent="0.25">
      <c r="K55061"/>
    </row>
    <row r="55062" spans="11:11" x14ac:dyDescent="0.25">
      <c r="K55062"/>
    </row>
    <row r="55063" spans="11:11" x14ac:dyDescent="0.25">
      <c r="K55063"/>
    </row>
    <row r="55064" spans="11:11" x14ac:dyDescent="0.25">
      <c r="K55064"/>
    </row>
    <row r="55065" spans="11:11" x14ac:dyDescent="0.25">
      <c r="K55065"/>
    </row>
    <row r="55066" spans="11:11" x14ac:dyDescent="0.25">
      <c r="K55066"/>
    </row>
    <row r="55067" spans="11:11" x14ac:dyDescent="0.25">
      <c r="K55067"/>
    </row>
    <row r="55068" spans="11:11" x14ac:dyDescent="0.25">
      <c r="K55068"/>
    </row>
    <row r="55069" spans="11:11" x14ac:dyDescent="0.25">
      <c r="K55069"/>
    </row>
    <row r="55070" spans="11:11" x14ac:dyDescent="0.25">
      <c r="K55070"/>
    </row>
    <row r="55071" spans="11:11" x14ac:dyDescent="0.25">
      <c r="K55071"/>
    </row>
    <row r="55072" spans="11:11" x14ac:dyDescent="0.25">
      <c r="K55072"/>
    </row>
    <row r="55073" spans="11:11" x14ac:dyDescent="0.25">
      <c r="K55073"/>
    </row>
    <row r="55074" spans="11:11" x14ac:dyDescent="0.25">
      <c r="K55074"/>
    </row>
    <row r="55075" spans="11:11" x14ac:dyDescent="0.25">
      <c r="K55075"/>
    </row>
    <row r="55076" spans="11:11" x14ac:dyDescent="0.25">
      <c r="K55076"/>
    </row>
    <row r="55077" spans="11:11" x14ac:dyDescent="0.25">
      <c r="K55077"/>
    </row>
    <row r="55078" spans="11:11" x14ac:dyDescent="0.25">
      <c r="K55078"/>
    </row>
    <row r="55079" spans="11:11" x14ac:dyDescent="0.25">
      <c r="K55079"/>
    </row>
    <row r="55080" spans="11:11" x14ac:dyDescent="0.25">
      <c r="K55080"/>
    </row>
    <row r="55081" spans="11:11" x14ac:dyDescent="0.25">
      <c r="K55081"/>
    </row>
    <row r="55082" spans="11:11" x14ac:dyDescent="0.25">
      <c r="K55082"/>
    </row>
    <row r="55083" spans="11:11" x14ac:dyDescent="0.25">
      <c r="K55083"/>
    </row>
    <row r="55084" spans="11:11" x14ac:dyDescent="0.25">
      <c r="K55084"/>
    </row>
    <row r="55085" spans="11:11" x14ac:dyDescent="0.25">
      <c r="K55085"/>
    </row>
    <row r="55086" spans="11:11" x14ac:dyDescent="0.25">
      <c r="K55086"/>
    </row>
    <row r="55087" spans="11:11" x14ac:dyDescent="0.25">
      <c r="K55087"/>
    </row>
    <row r="55088" spans="11:11" x14ac:dyDescent="0.25">
      <c r="K55088"/>
    </row>
    <row r="55089" spans="11:11" x14ac:dyDescent="0.25">
      <c r="K55089"/>
    </row>
    <row r="55090" spans="11:11" x14ac:dyDescent="0.25">
      <c r="K55090"/>
    </row>
    <row r="55091" spans="11:11" x14ac:dyDescent="0.25">
      <c r="K55091"/>
    </row>
    <row r="55092" spans="11:11" x14ac:dyDescent="0.25">
      <c r="K55092"/>
    </row>
    <row r="55093" spans="11:11" x14ac:dyDescent="0.25">
      <c r="K55093"/>
    </row>
    <row r="55094" spans="11:11" x14ac:dyDescent="0.25">
      <c r="K55094"/>
    </row>
    <row r="55095" spans="11:11" x14ac:dyDescent="0.25">
      <c r="K55095"/>
    </row>
    <row r="55096" spans="11:11" x14ac:dyDescent="0.25">
      <c r="K55096"/>
    </row>
    <row r="55097" spans="11:11" x14ac:dyDescent="0.25">
      <c r="K55097"/>
    </row>
    <row r="55098" spans="11:11" x14ac:dyDescent="0.25">
      <c r="K55098"/>
    </row>
    <row r="55099" spans="11:11" x14ac:dyDescent="0.25">
      <c r="K55099"/>
    </row>
    <row r="55100" spans="11:11" x14ac:dyDescent="0.25">
      <c r="K55100"/>
    </row>
    <row r="55101" spans="11:11" x14ac:dyDescent="0.25">
      <c r="K55101"/>
    </row>
    <row r="55102" spans="11:11" x14ac:dyDescent="0.25">
      <c r="K55102"/>
    </row>
    <row r="55103" spans="11:11" x14ac:dyDescent="0.25">
      <c r="K55103"/>
    </row>
    <row r="55104" spans="11:11" x14ac:dyDescent="0.25">
      <c r="K55104"/>
    </row>
    <row r="55105" spans="11:11" x14ac:dyDescent="0.25">
      <c r="K55105"/>
    </row>
    <row r="55106" spans="11:11" x14ac:dyDescent="0.25">
      <c r="K55106"/>
    </row>
    <row r="55107" spans="11:11" x14ac:dyDescent="0.25">
      <c r="K55107"/>
    </row>
    <row r="55108" spans="11:11" x14ac:dyDescent="0.25">
      <c r="K55108"/>
    </row>
    <row r="55109" spans="11:11" x14ac:dyDescent="0.25">
      <c r="K55109"/>
    </row>
    <row r="55110" spans="11:11" x14ac:dyDescent="0.25">
      <c r="K55110"/>
    </row>
    <row r="55111" spans="11:11" x14ac:dyDescent="0.25">
      <c r="K55111"/>
    </row>
    <row r="55112" spans="11:11" x14ac:dyDescent="0.25">
      <c r="K55112"/>
    </row>
    <row r="55113" spans="11:11" x14ac:dyDescent="0.25">
      <c r="K55113"/>
    </row>
    <row r="55114" spans="11:11" x14ac:dyDescent="0.25">
      <c r="K55114"/>
    </row>
    <row r="55115" spans="11:11" x14ac:dyDescent="0.25">
      <c r="K55115"/>
    </row>
    <row r="55116" spans="11:11" x14ac:dyDescent="0.25">
      <c r="K55116"/>
    </row>
    <row r="55117" spans="11:11" x14ac:dyDescent="0.25">
      <c r="K55117"/>
    </row>
    <row r="55118" spans="11:11" x14ac:dyDescent="0.25">
      <c r="K55118"/>
    </row>
    <row r="55119" spans="11:11" x14ac:dyDescent="0.25">
      <c r="K55119"/>
    </row>
    <row r="55120" spans="11:11" x14ac:dyDescent="0.25">
      <c r="K55120"/>
    </row>
    <row r="55121" spans="11:11" x14ac:dyDescent="0.25">
      <c r="K55121"/>
    </row>
    <row r="55122" spans="11:11" x14ac:dyDescent="0.25">
      <c r="K55122"/>
    </row>
    <row r="55123" spans="11:11" x14ac:dyDescent="0.25">
      <c r="K55123"/>
    </row>
    <row r="55124" spans="11:11" x14ac:dyDescent="0.25">
      <c r="K55124"/>
    </row>
    <row r="55125" spans="11:11" x14ac:dyDescent="0.25">
      <c r="K55125"/>
    </row>
    <row r="55126" spans="11:11" x14ac:dyDescent="0.25">
      <c r="K55126"/>
    </row>
    <row r="55127" spans="11:11" x14ac:dyDescent="0.25">
      <c r="K55127"/>
    </row>
    <row r="55128" spans="11:11" x14ac:dyDescent="0.25">
      <c r="K55128"/>
    </row>
    <row r="55129" spans="11:11" x14ac:dyDescent="0.25">
      <c r="K55129"/>
    </row>
    <row r="55130" spans="11:11" x14ac:dyDescent="0.25">
      <c r="K55130"/>
    </row>
    <row r="55131" spans="11:11" x14ac:dyDescent="0.25">
      <c r="K55131"/>
    </row>
    <row r="55132" spans="11:11" x14ac:dyDescent="0.25">
      <c r="K55132"/>
    </row>
    <row r="55133" spans="11:11" x14ac:dyDescent="0.25">
      <c r="K55133"/>
    </row>
    <row r="55134" spans="11:11" x14ac:dyDescent="0.25">
      <c r="K55134"/>
    </row>
    <row r="55135" spans="11:11" x14ac:dyDescent="0.25">
      <c r="K55135"/>
    </row>
    <row r="55136" spans="11:11" x14ac:dyDescent="0.25">
      <c r="K55136"/>
    </row>
    <row r="55137" spans="11:11" x14ac:dyDescent="0.25">
      <c r="K55137"/>
    </row>
    <row r="55138" spans="11:11" x14ac:dyDescent="0.25">
      <c r="K55138"/>
    </row>
    <row r="55139" spans="11:11" x14ac:dyDescent="0.25">
      <c r="K55139"/>
    </row>
    <row r="55140" spans="11:11" x14ac:dyDescent="0.25">
      <c r="K55140"/>
    </row>
    <row r="55141" spans="11:11" x14ac:dyDescent="0.25">
      <c r="K55141"/>
    </row>
    <row r="55142" spans="11:11" x14ac:dyDescent="0.25">
      <c r="K55142"/>
    </row>
    <row r="55143" spans="11:11" x14ac:dyDescent="0.25">
      <c r="K55143"/>
    </row>
    <row r="55144" spans="11:11" x14ac:dyDescent="0.25">
      <c r="K55144"/>
    </row>
    <row r="55145" spans="11:11" x14ac:dyDescent="0.25">
      <c r="K55145"/>
    </row>
    <row r="55146" spans="11:11" x14ac:dyDescent="0.25">
      <c r="K55146"/>
    </row>
    <row r="55147" spans="11:11" x14ac:dyDescent="0.25">
      <c r="K55147"/>
    </row>
    <row r="55148" spans="11:11" x14ac:dyDescent="0.25">
      <c r="K55148"/>
    </row>
    <row r="55149" spans="11:11" x14ac:dyDescent="0.25">
      <c r="K55149"/>
    </row>
    <row r="55150" spans="11:11" x14ac:dyDescent="0.25">
      <c r="K55150"/>
    </row>
    <row r="55151" spans="11:11" x14ac:dyDescent="0.25">
      <c r="K55151"/>
    </row>
    <row r="55152" spans="11:11" x14ac:dyDescent="0.25">
      <c r="K55152"/>
    </row>
    <row r="55153" spans="11:11" x14ac:dyDescent="0.25">
      <c r="K55153"/>
    </row>
    <row r="55154" spans="11:11" x14ac:dyDescent="0.25">
      <c r="K55154"/>
    </row>
    <row r="55155" spans="11:11" x14ac:dyDescent="0.25">
      <c r="K55155"/>
    </row>
    <row r="55156" spans="11:11" x14ac:dyDescent="0.25">
      <c r="K55156"/>
    </row>
    <row r="55157" spans="11:11" x14ac:dyDescent="0.25">
      <c r="K55157"/>
    </row>
    <row r="55158" spans="11:11" x14ac:dyDescent="0.25">
      <c r="K55158"/>
    </row>
    <row r="55159" spans="11:11" x14ac:dyDescent="0.25">
      <c r="K55159"/>
    </row>
    <row r="55160" spans="11:11" x14ac:dyDescent="0.25">
      <c r="K55160"/>
    </row>
    <row r="55161" spans="11:11" x14ac:dyDescent="0.25">
      <c r="K55161"/>
    </row>
    <row r="55162" spans="11:11" x14ac:dyDescent="0.25">
      <c r="K55162"/>
    </row>
    <row r="55163" spans="11:11" x14ac:dyDescent="0.25">
      <c r="K55163"/>
    </row>
    <row r="55164" spans="11:11" x14ac:dyDescent="0.25">
      <c r="K55164"/>
    </row>
    <row r="55165" spans="11:11" x14ac:dyDescent="0.25">
      <c r="K55165"/>
    </row>
    <row r="55166" spans="11:11" x14ac:dyDescent="0.25">
      <c r="K55166"/>
    </row>
    <row r="55167" spans="11:11" x14ac:dyDescent="0.25">
      <c r="K55167"/>
    </row>
    <row r="55168" spans="11:11" x14ac:dyDescent="0.25">
      <c r="K55168"/>
    </row>
    <row r="55169" spans="11:11" x14ac:dyDescent="0.25">
      <c r="K55169"/>
    </row>
    <row r="55170" spans="11:11" x14ac:dyDescent="0.25">
      <c r="K55170"/>
    </row>
    <row r="55171" spans="11:11" x14ac:dyDescent="0.25">
      <c r="K55171"/>
    </row>
    <row r="55172" spans="11:11" x14ac:dyDescent="0.25">
      <c r="K55172"/>
    </row>
    <row r="55173" spans="11:11" x14ac:dyDescent="0.25">
      <c r="K55173"/>
    </row>
    <row r="55174" spans="11:11" x14ac:dyDescent="0.25">
      <c r="K55174"/>
    </row>
    <row r="55175" spans="11:11" x14ac:dyDescent="0.25">
      <c r="K55175"/>
    </row>
    <row r="55176" spans="11:11" x14ac:dyDescent="0.25">
      <c r="K55176"/>
    </row>
    <row r="55177" spans="11:11" x14ac:dyDescent="0.25">
      <c r="K55177"/>
    </row>
    <row r="55178" spans="11:11" x14ac:dyDescent="0.25">
      <c r="K55178"/>
    </row>
    <row r="55179" spans="11:11" x14ac:dyDescent="0.25">
      <c r="K55179"/>
    </row>
    <row r="55180" spans="11:11" x14ac:dyDescent="0.25">
      <c r="K55180"/>
    </row>
    <row r="55181" spans="11:11" x14ac:dyDescent="0.25">
      <c r="K55181"/>
    </row>
    <row r="55182" spans="11:11" x14ac:dyDescent="0.25">
      <c r="K55182"/>
    </row>
    <row r="55183" spans="11:11" x14ac:dyDescent="0.25">
      <c r="K55183"/>
    </row>
    <row r="55184" spans="11:11" x14ac:dyDescent="0.25">
      <c r="K55184"/>
    </row>
    <row r="55185" spans="11:11" x14ac:dyDescent="0.25">
      <c r="K55185"/>
    </row>
    <row r="55186" spans="11:11" x14ac:dyDescent="0.25">
      <c r="K55186"/>
    </row>
    <row r="55187" spans="11:11" x14ac:dyDescent="0.25">
      <c r="K55187"/>
    </row>
    <row r="55188" spans="11:11" x14ac:dyDescent="0.25">
      <c r="K55188"/>
    </row>
    <row r="55189" spans="11:11" x14ac:dyDescent="0.25">
      <c r="K55189"/>
    </row>
    <row r="55190" spans="11:11" x14ac:dyDescent="0.25">
      <c r="K55190"/>
    </row>
    <row r="55191" spans="11:11" x14ac:dyDescent="0.25">
      <c r="K55191"/>
    </row>
    <row r="55192" spans="11:11" x14ac:dyDescent="0.25">
      <c r="K55192"/>
    </row>
    <row r="55193" spans="11:11" x14ac:dyDescent="0.25">
      <c r="K55193"/>
    </row>
    <row r="55194" spans="11:11" x14ac:dyDescent="0.25">
      <c r="K55194"/>
    </row>
    <row r="55195" spans="11:11" x14ac:dyDescent="0.25">
      <c r="K55195"/>
    </row>
    <row r="55196" spans="11:11" x14ac:dyDescent="0.25">
      <c r="K55196"/>
    </row>
    <row r="55197" spans="11:11" x14ac:dyDescent="0.25">
      <c r="K55197"/>
    </row>
    <row r="55198" spans="11:11" x14ac:dyDescent="0.25">
      <c r="K55198"/>
    </row>
    <row r="55199" spans="11:11" x14ac:dyDescent="0.25">
      <c r="K55199"/>
    </row>
    <row r="55200" spans="11:11" x14ac:dyDescent="0.25">
      <c r="K55200"/>
    </row>
    <row r="55201" spans="11:11" x14ac:dyDescent="0.25">
      <c r="K55201"/>
    </row>
    <row r="55202" spans="11:11" x14ac:dyDescent="0.25">
      <c r="K55202"/>
    </row>
    <row r="55203" spans="11:11" x14ac:dyDescent="0.25">
      <c r="K55203"/>
    </row>
    <row r="55204" spans="11:11" x14ac:dyDescent="0.25">
      <c r="K55204"/>
    </row>
    <row r="55205" spans="11:11" x14ac:dyDescent="0.25">
      <c r="K55205"/>
    </row>
    <row r="55206" spans="11:11" x14ac:dyDescent="0.25">
      <c r="K55206"/>
    </row>
    <row r="55207" spans="11:11" x14ac:dyDescent="0.25">
      <c r="K55207"/>
    </row>
    <row r="55208" spans="11:11" x14ac:dyDescent="0.25">
      <c r="K55208"/>
    </row>
    <row r="55209" spans="11:11" x14ac:dyDescent="0.25">
      <c r="K55209"/>
    </row>
    <row r="55210" spans="11:11" x14ac:dyDescent="0.25">
      <c r="K55210"/>
    </row>
    <row r="55211" spans="11:11" x14ac:dyDescent="0.25">
      <c r="K55211"/>
    </row>
    <row r="55212" spans="11:11" x14ac:dyDescent="0.25">
      <c r="K55212"/>
    </row>
    <row r="55213" spans="11:11" x14ac:dyDescent="0.25">
      <c r="K55213"/>
    </row>
    <row r="55214" spans="11:11" x14ac:dyDescent="0.25">
      <c r="K55214"/>
    </row>
    <row r="55215" spans="11:11" x14ac:dyDescent="0.25">
      <c r="K55215"/>
    </row>
    <row r="55216" spans="11:11" x14ac:dyDescent="0.25">
      <c r="K55216"/>
    </row>
    <row r="55217" spans="11:11" x14ac:dyDescent="0.25">
      <c r="K55217"/>
    </row>
    <row r="55218" spans="11:11" x14ac:dyDescent="0.25">
      <c r="K55218"/>
    </row>
    <row r="55219" spans="11:11" x14ac:dyDescent="0.25">
      <c r="K55219"/>
    </row>
    <row r="55220" spans="11:11" x14ac:dyDescent="0.25">
      <c r="K55220"/>
    </row>
    <row r="55221" spans="11:11" x14ac:dyDescent="0.25">
      <c r="K55221"/>
    </row>
    <row r="55222" spans="11:11" x14ac:dyDescent="0.25">
      <c r="K55222"/>
    </row>
    <row r="55223" spans="11:11" x14ac:dyDescent="0.25">
      <c r="K55223"/>
    </row>
    <row r="55224" spans="11:11" x14ac:dyDescent="0.25">
      <c r="K55224"/>
    </row>
    <row r="55225" spans="11:11" x14ac:dyDescent="0.25">
      <c r="K55225"/>
    </row>
    <row r="55226" spans="11:11" x14ac:dyDescent="0.25">
      <c r="K55226"/>
    </row>
    <row r="55227" spans="11:11" x14ac:dyDescent="0.25">
      <c r="K55227"/>
    </row>
    <row r="55228" spans="11:11" x14ac:dyDescent="0.25">
      <c r="K55228"/>
    </row>
    <row r="55229" spans="11:11" x14ac:dyDescent="0.25">
      <c r="K55229"/>
    </row>
    <row r="55230" spans="11:11" x14ac:dyDescent="0.25">
      <c r="K55230"/>
    </row>
    <row r="55231" spans="11:11" x14ac:dyDescent="0.25">
      <c r="K55231"/>
    </row>
    <row r="55232" spans="11:11" x14ac:dyDescent="0.25">
      <c r="K55232"/>
    </row>
    <row r="55233" spans="11:11" x14ac:dyDescent="0.25">
      <c r="K55233"/>
    </row>
    <row r="55234" spans="11:11" x14ac:dyDescent="0.25">
      <c r="K55234"/>
    </row>
    <row r="55235" spans="11:11" x14ac:dyDescent="0.25">
      <c r="K55235"/>
    </row>
    <row r="55236" spans="11:11" x14ac:dyDescent="0.25">
      <c r="K55236"/>
    </row>
    <row r="55237" spans="11:11" x14ac:dyDescent="0.25">
      <c r="K55237"/>
    </row>
    <row r="55238" spans="11:11" x14ac:dyDescent="0.25">
      <c r="K55238"/>
    </row>
    <row r="55239" spans="11:11" x14ac:dyDescent="0.25">
      <c r="K55239"/>
    </row>
    <row r="55240" spans="11:11" x14ac:dyDescent="0.25">
      <c r="K55240"/>
    </row>
    <row r="55241" spans="11:11" x14ac:dyDescent="0.25">
      <c r="K55241"/>
    </row>
    <row r="55242" spans="11:11" x14ac:dyDescent="0.25">
      <c r="K55242"/>
    </row>
    <row r="55243" spans="11:11" x14ac:dyDescent="0.25">
      <c r="K55243"/>
    </row>
    <row r="55244" spans="11:11" x14ac:dyDescent="0.25">
      <c r="K55244"/>
    </row>
    <row r="55245" spans="11:11" x14ac:dyDescent="0.25">
      <c r="K55245"/>
    </row>
    <row r="55246" spans="11:11" x14ac:dyDescent="0.25">
      <c r="K55246"/>
    </row>
    <row r="55247" spans="11:11" x14ac:dyDescent="0.25">
      <c r="K55247"/>
    </row>
    <row r="55248" spans="11:11" x14ac:dyDescent="0.25">
      <c r="K55248"/>
    </row>
    <row r="55249" spans="11:11" x14ac:dyDescent="0.25">
      <c r="K55249"/>
    </row>
    <row r="55250" spans="11:11" x14ac:dyDescent="0.25">
      <c r="K55250"/>
    </row>
    <row r="55251" spans="11:11" x14ac:dyDescent="0.25">
      <c r="K55251"/>
    </row>
    <row r="55252" spans="11:11" x14ac:dyDescent="0.25">
      <c r="K55252"/>
    </row>
    <row r="55253" spans="11:11" x14ac:dyDescent="0.25">
      <c r="K55253"/>
    </row>
    <row r="55254" spans="11:11" x14ac:dyDescent="0.25">
      <c r="K55254"/>
    </row>
    <row r="55255" spans="11:11" x14ac:dyDescent="0.25">
      <c r="K55255"/>
    </row>
    <row r="55256" spans="11:11" x14ac:dyDescent="0.25">
      <c r="K55256"/>
    </row>
    <row r="55257" spans="11:11" x14ac:dyDescent="0.25">
      <c r="K55257"/>
    </row>
    <row r="55258" spans="11:11" x14ac:dyDescent="0.25">
      <c r="K55258"/>
    </row>
    <row r="55259" spans="11:11" x14ac:dyDescent="0.25">
      <c r="K55259"/>
    </row>
    <row r="55260" spans="11:11" x14ac:dyDescent="0.25">
      <c r="K55260"/>
    </row>
    <row r="55261" spans="11:11" x14ac:dyDescent="0.25">
      <c r="K55261"/>
    </row>
    <row r="55262" spans="11:11" x14ac:dyDescent="0.25">
      <c r="K55262"/>
    </row>
    <row r="55263" spans="11:11" x14ac:dyDescent="0.25">
      <c r="K55263"/>
    </row>
    <row r="55264" spans="11:11" x14ac:dyDescent="0.25">
      <c r="K55264"/>
    </row>
    <row r="55265" spans="11:11" x14ac:dyDescent="0.25">
      <c r="K55265"/>
    </row>
    <row r="55266" spans="11:11" x14ac:dyDescent="0.25">
      <c r="K55266"/>
    </row>
    <row r="55267" spans="11:11" x14ac:dyDescent="0.25">
      <c r="K55267"/>
    </row>
    <row r="55268" spans="11:11" x14ac:dyDescent="0.25">
      <c r="K55268"/>
    </row>
    <row r="55269" spans="11:11" x14ac:dyDescent="0.25">
      <c r="K55269"/>
    </row>
    <row r="55270" spans="11:11" x14ac:dyDescent="0.25">
      <c r="K55270"/>
    </row>
    <row r="55271" spans="11:11" x14ac:dyDescent="0.25">
      <c r="K55271"/>
    </row>
    <row r="55272" spans="11:11" x14ac:dyDescent="0.25">
      <c r="K55272"/>
    </row>
    <row r="55273" spans="11:11" x14ac:dyDescent="0.25">
      <c r="K55273"/>
    </row>
    <row r="55274" spans="11:11" x14ac:dyDescent="0.25">
      <c r="K55274"/>
    </row>
    <row r="55275" spans="11:11" x14ac:dyDescent="0.25">
      <c r="K55275"/>
    </row>
    <row r="55276" spans="11:11" x14ac:dyDescent="0.25">
      <c r="K55276"/>
    </row>
    <row r="55277" spans="11:11" x14ac:dyDescent="0.25">
      <c r="K55277"/>
    </row>
    <row r="55278" spans="11:11" x14ac:dyDescent="0.25">
      <c r="K55278"/>
    </row>
    <row r="55279" spans="11:11" x14ac:dyDescent="0.25">
      <c r="K55279"/>
    </row>
    <row r="55280" spans="11:11" x14ac:dyDescent="0.25">
      <c r="K55280"/>
    </row>
    <row r="55281" spans="11:11" x14ac:dyDescent="0.25">
      <c r="K55281"/>
    </row>
    <row r="55282" spans="11:11" x14ac:dyDescent="0.25">
      <c r="K55282"/>
    </row>
    <row r="55283" spans="11:11" x14ac:dyDescent="0.25">
      <c r="K55283"/>
    </row>
    <row r="55284" spans="11:11" x14ac:dyDescent="0.25">
      <c r="K55284"/>
    </row>
    <row r="55285" spans="11:11" x14ac:dyDescent="0.25">
      <c r="K55285"/>
    </row>
    <row r="55286" spans="11:11" x14ac:dyDescent="0.25">
      <c r="K55286"/>
    </row>
    <row r="55287" spans="11:11" x14ac:dyDescent="0.25">
      <c r="K55287"/>
    </row>
    <row r="55288" spans="11:11" x14ac:dyDescent="0.25">
      <c r="K55288"/>
    </row>
    <row r="55289" spans="11:11" x14ac:dyDescent="0.25">
      <c r="K55289"/>
    </row>
    <row r="55290" spans="11:11" x14ac:dyDescent="0.25">
      <c r="K55290"/>
    </row>
    <row r="55291" spans="11:11" x14ac:dyDescent="0.25">
      <c r="K55291"/>
    </row>
    <row r="55292" spans="11:11" x14ac:dyDescent="0.25">
      <c r="K55292"/>
    </row>
    <row r="55293" spans="11:11" x14ac:dyDescent="0.25">
      <c r="K55293"/>
    </row>
    <row r="55294" spans="11:11" x14ac:dyDescent="0.25">
      <c r="K55294"/>
    </row>
    <row r="55295" spans="11:11" x14ac:dyDescent="0.25">
      <c r="K55295"/>
    </row>
    <row r="55296" spans="11:11" x14ac:dyDescent="0.25">
      <c r="K55296"/>
    </row>
    <row r="55297" spans="11:11" x14ac:dyDescent="0.25">
      <c r="K55297"/>
    </row>
    <row r="55298" spans="11:11" x14ac:dyDescent="0.25">
      <c r="K55298"/>
    </row>
    <row r="55299" spans="11:11" x14ac:dyDescent="0.25">
      <c r="K55299"/>
    </row>
    <row r="55300" spans="11:11" x14ac:dyDescent="0.25">
      <c r="K55300"/>
    </row>
    <row r="55301" spans="11:11" x14ac:dyDescent="0.25">
      <c r="K55301"/>
    </row>
    <row r="55302" spans="11:11" x14ac:dyDescent="0.25">
      <c r="K55302"/>
    </row>
    <row r="55303" spans="11:11" x14ac:dyDescent="0.25">
      <c r="K55303"/>
    </row>
    <row r="55304" spans="11:11" x14ac:dyDescent="0.25">
      <c r="K55304"/>
    </row>
    <row r="55305" spans="11:11" x14ac:dyDescent="0.25">
      <c r="K55305"/>
    </row>
    <row r="55306" spans="11:11" x14ac:dyDescent="0.25">
      <c r="K55306"/>
    </row>
    <row r="55307" spans="11:11" x14ac:dyDescent="0.25">
      <c r="K55307"/>
    </row>
    <row r="55308" spans="11:11" x14ac:dyDescent="0.25">
      <c r="K55308"/>
    </row>
    <row r="55309" spans="11:11" x14ac:dyDescent="0.25">
      <c r="K55309"/>
    </row>
    <row r="55310" spans="11:11" x14ac:dyDescent="0.25">
      <c r="K55310"/>
    </row>
    <row r="55311" spans="11:11" x14ac:dyDescent="0.25">
      <c r="K55311"/>
    </row>
    <row r="55312" spans="11:11" x14ac:dyDescent="0.25">
      <c r="K55312"/>
    </row>
    <row r="55313" spans="11:11" x14ac:dyDescent="0.25">
      <c r="K55313"/>
    </row>
    <row r="55314" spans="11:11" x14ac:dyDescent="0.25">
      <c r="K55314"/>
    </row>
    <row r="55315" spans="11:11" x14ac:dyDescent="0.25">
      <c r="K55315"/>
    </row>
    <row r="55316" spans="11:11" x14ac:dyDescent="0.25">
      <c r="K55316"/>
    </row>
    <row r="55317" spans="11:11" x14ac:dyDescent="0.25">
      <c r="K55317"/>
    </row>
    <row r="55318" spans="11:11" x14ac:dyDescent="0.25">
      <c r="K55318"/>
    </row>
    <row r="55319" spans="11:11" x14ac:dyDescent="0.25">
      <c r="K55319"/>
    </row>
    <row r="55320" spans="11:11" x14ac:dyDescent="0.25">
      <c r="K55320"/>
    </row>
    <row r="55321" spans="11:11" x14ac:dyDescent="0.25">
      <c r="K55321"/>
    </row>
    <row r="55322" spans="11:11" x14ac:dyDescent="0.25">
      <c r="K55322"/>
    </row>
    <row r="55323" spans="11:11" x14ac:dyDescent="0.25">
      <c r="K55323"/>
    </row>
    <row r="55324" spans="11:11" x14ac:dyDescent="0.25">
      <c r="K55324"/>
    </row>
    <row r="55325" spans="11:11" x14ac:dyDescent="0.25">
      <c r="K55325"/>
    </row>
    <row r="55326" spans="11:11" x14ac:dyDescent="0.25">
      <c r="K55326"/>
    </row>
    <row r="55327" spans="11:11" x14ac:dyDescent="0.25">
      <c r="K55327"/>
    </row>
    <row r="55328" spans="11:11" x14ac:dyDescent="0.25">
      <c r="K55328"/>
    </row>
    <row r="55329" spans="11:11" x14ac:dyDescent="0.25">
      <c r="K55329"/>
    </row>
    <row r="55330" spans="11:11" x14ac:dyDescent="0.25">
      <c r="K55330"/>
    </row>
    <row r="55331" spans="11:11" x14ac:dyDescent="0.25">
      <c r="K55331"/>
    </row>
    <row r="55332" spans="11:11" x14ac:dyDescent="0.25">
      <c r="K55332"/>
    </row>
    <row r="55333" spans="11:11" x14ac:dyDescent="0.25">
      <c r="K55333"/>
    </row>
    <row r="55334" spans="11:11" x14ac:dyDescent="0.25">
      <c r="K55334"/>
    </row>
    <row r="55335" spans="11:11" x14ac:dyDescent="0.25">
      <c r="K55335"/>
    </row>
    <row r="55336" spans="11:11" x14ac:dyDescent="0.25">
      <c r="K55336"/>
    </row>
    <row r="55337" spans="11:11" x14ac:dyDescent="0.25">
      <c r="K55337"/>
    </row>
    <row r="55338" spans="11:11" x14ac:dyDescent="0.25">
      <c r="K55338"/>
    </row>
    <row r="55339" spans="11:11" x14ac:dyDescent="0.25">
      <c r="K55339"/>
    </row>
    <row r="55340" spans="11:11" x14ac:dyDescent="0.25">
      <c r="K55340"/>
    </row>
    <row r="55341" spans="11:11" x14ac:dyDescent="0.25">
      <c r="K55341"/>
    </row>
    <row r="55342" spans="11:11" x14ac:dyDescent="0.25">
      <c r="K55342"/>
    </row>
    <row r="55343" spans="11:11" x14ac:dyDescent="0.25">
      <c r="K55343"/>
    </row>
    <row r="55344" spans="11:11" x14ac:dyDescent="0.25">
      <c r="K55344"/>
    </row>
    <row r="55345" spans="11:11" x14ac:dyDescent="0.25">
      <c r="K55345"/>
    </row>
    <row r="55346" spans="11:11" x14ac:dyDescent="0.25">
      <c r="K55346"/>
    </row>
    <row r="55347" spans="11:11" x14ac:dyDescent="0.25">
      <c r="K55347"/>
    </row>
    <row r="55348" spans="11:11" x14ac:dyDescent="0.25">
      <c r="K55348"/>
    </row>
    <row r="55349" spans="11:11" x14ac:dyDescent="0.25">
      <c r="K55349"/>
    </row>
    <row r="55350" spans="11:11" x14ac:dyDescent="0.25">
      <c r="K55350"/>
    </row>
    <row r="55351" spans="11:11" x14ac:dyDescent="0.25">
      <c r="K55351"/>
    </row>
    <row r="55352" spans="11:11" x14ac:dyDescent="0.25">
      <c r="K55352"/>
    </row>
    <row r="55353" spans="11:11" x14ac:dyDescent="0.25">
      <c r="K55353"/>
    </row>
    <row r="55354" spans="11:11" x14ac:dyDescent="0.25">
      <c r="K55354"/>
    </row>
    <row r="55355" spans="11:11" x14ac:dyDescent="0.25">
      <c r="K55355"/>
    </row>
    <row r="55356" spans="11:11" x14ac:dyDescent="0.25">
      <c r="K55356"/>
    </row>
    <row r="55357" spans="11:11" x14ac:dyDescent="0.25">
      <c r="K55357"/>
    </row>
    <row r="55358" spans="11:11" x14ac:dyDescent="0.25">
      <c r="K55358"/>
    </row>
    <row r="55359" spans="11:11" x14ac:dyDescent="0.25">
      <c r="K55359"/>
    </row>
    <row r="55360" spans="11:11" x14ac:dyDescent="0.25">
      <c r="K55360"/>
    </row>
    <row r="55361" spans="11:11" x14ac:dyDescent="0.25">
      <c r="K55361"/>
    </row>
    <row r="55362" spans="11:11" x14ac:dyDescent="0.25">
      <c r="K55362"/>
    </row>
    <row r="55363" spans="11:11" x14ac:dyDescent="0.25">
      <c r="K55363"/>
    </row>
    <row r="55364" spans="11:11" x14ac:dyDescent="0.25">
      <c r="K55364"/>
    </row>
    <row r="55365" spans="11:11" x14ac:dyDescent="0.25">
      <c r="K55365"/>
    </row>
    <row r="55366" spans="11:11" x14ac:dyDescent="0.25">
      <c r="K55366"/>
    </row>
    <row r="55367" spans="11:11" x14ac:dyDescent="0.25">
      <c r="K55367"/>
    </row>
    <row r="55368" spans="11:11" x14ac:dyDescent="0.25">
      <c r="K55368"/>
    </row>
    <row r="55369" spans="11:11" x14ac:dyDescent="0.25">
      <c r="K55369"/>
    </row>
    <row r="55370" spans="11:11" x14ac:dyDescent="0.25">
      <c r="K55370"/>
    </row>
    <row r="55371" spans="11:11" x14ac:dyDescent="0.25">
      <c r="K55371"/>
    </row>
    <row r="55372" spans="11:11" x14ac:dyDescent="0.25">
      <c r="K55372"/>
    </row>
    <row r="55373" spans="11:11" x14ac:dyDescent="0.25">
      <c r="K55373"/>
    </row>
    <row r="55374" spans="11:11" x14ac:dyDescent="0.25">
      <c r="K55374"/>
    </row>
    <row r="55375" spans="11:11" x14ac:dyDescent="0.25">
      <c r="K55375"/>
    </row>
    <row r="55376" spans="11:11" x14ac:dyDescent="0.25">
      <c r="K55376"/>
    </row>
    <row r="55377" spans="11:11" x14ac:dyDescent="0.25">
      <c r="K55377"/>
    </row>
    <row r="55378" spans="11:11" x14ac:dyDescent="0.25">
      <c r="K55378"/>
    </row>
    <row r="55379" spans="11:11" x14ac:dyDescent="0.25">
      <c r="K55379"/>
    </row>
    <row r="55380" spans="11:11" x14ac:dyDescent="0.25">
      <c r="K55380"/>
    </row>
    <row r="55381" spans="11:11" x14ac:dyDescent="0.25">
      <c r="K55381"/>
    </row>
    <row r="55382" spans="11:11" x14ac:dyDescent="0.25">
      <c r="K55382"/>
    </row>
    <row r="55383" spans="11:11" x14ac:dyDescent="0.25">
      <c r="K55383"/>
    </row>
    <row r="55384" spans="11:11" x14ac:dyDescent="0.25">
      <c r="K55384"/>
    </row>
    <row r="55385" spans="11:11" x14ac:dyDescent="0.25">
      <c r="K55385"/>
    </row>
    <row r="55386" spans="11:11" x14ac:dyDescent="0.25">
      <c r="K55386"/>
    </row>
    <row r="55387" spans="11:11" x14ac:dyDescent="0.25">
      <c r="K55387"/>
    </row>
    <row r="55388" spans="11:11" x14ac:dyDescent="0.25">
      <c r="K55388"/>
    </row>
    <row r="55389" spans="11:11" x14ac:dyDescent="0.25">
      <c r="K55389"/>
    </row>
    <row r="55390" spans="11:11" x14ac:dyDescent="0.25">
      <c r="K55390"/>
    </row>
    <row r="55391" spans="11:11" x14ac:dyDescent="0.25">
      <c r="K55391"/>
    </row>
    <row r="55392" spans="11:11" x14ac:dyDescent="0.25">
      <c r="K55392"/>
    </row>
    <row r="55393" spans="11:11" x14ac:dyDescent="0.25">
      <c r="K55393"/>
    </row>
    <row r="55394" spans="11:11" x14ac:dyDescent="0.25">
      <c r="K55394"/>
    </row>
    <row r="55395" spans="11:11" x14ac:dyDescent="0.25">
      <c r="K55395"/>
    </row>
    <row r="55396" spans="11:11" x14ac:dyDescent="0.25">
      <c r="K55396"/>
    </row>
    <row r="55397" spans="11:11" x14ac:dyDescent="0.25">
      <c r="K55397"/>
    </row>
    <row r="55398" spans="11:11" x14ac:dyDescent="0.25">
      <c r="K55398"/>
    </row>
    <row r="55399" spans="11:11" x14ac:dyDescent="0.25">
      <c r="K55399"/>
    </row>
    <row r="55400" spans="11:11" x14ac:dyDescent="0.25">
      <c r="K55400"/>
    </row>
    <row r="55401" spans="11:11" x14ac:dyDescent="0.25">
      <c r="K55401"/>
    </row>
    <row r="55402" spans="11:11" x14ac:dyDescent="0.25">
      <c r="K55402"/>
    </row>
    <row r="55403" spans="11:11" x14ac:dyDescent="0.25">
      <c r="K55403"/>
    </row>
    <row r="55404" spans="11:11" x14ac:dyDescent="0.25">
      <c r="K55404"/>
    </row>
    <row r="55405" spans="11:11" x14ac:dyDescent="0.25">
      <c r="K55405"/>
    </row>
    <row r="55406" spans="11:11" x14ac:dyDescent="0.25">
      <c r="K55406"/>
    </row>
    <row r="55407" spans="11:11" x14ac:dyDescent="0.25">
      <c r="K55407"/>
    </row>
    <row r="55408" spans="11:11" x14ac:dyDescent="0.25">
      <c r="K55408"/>
    </row>
    <row r="55409" spans="11:11" x14ac:dyDescent="0.25">
      <c r="K55409"/>
    </row>
    <row r="55410" spans="11:11" x14ac:dyDescent="0.25">
      <c r="K55410"/>
    </row>
    <row r="55411" spans="11:11" x14ac:dyDescent="0.25">
      <c r="K55411"/>
    </row>
    <row r="55412" spans="11:11" x14ac:dyDescent="0.25">
      <c r="K55412"/>
    </row>
    <row r="55413" spans="11:11" x14ac:dyDescent="0.25">
      <c r="K55413"/>
    </row>
    <row r="55414" spans="11:11" x14ac:dyDescent="0.25">
      <c r="K55414"/>
    </row>
    <row r="55415" spans="11:11" x14ac:dyDescent="0.25">
      <c r="K55415"/>
    </row>
    <row r="55416" spans="11:11" x14ac:dyDescent="0.25">
      <c r="K55416"/>
    </row>
    <row r="55417" spans="11:11" x14ac:dyDescent="0.25">
      <c r="K55417"/>
    </row>
    <row r="55418" spans="11:11" x14ac:dyDescent="0.25">
      <c r="K55418"/>
    </row>
    <row r="55419" spans="11:11" x14ac:dyDescent="0.25">
      <c r="K55419"/>
    </row>
    <row r="55420" spans="11:11" x14ac:dyDescent="0.25">
      <c r="K55420"/>
    </row>
    <row r="55421" spans="11:11" x14ac:dyDescent="0.25">
      <c r="K55421"/>
    </row>
    <row r="55422" spans="11:11" x14ac:dyDescent="0.25">
      <c r="K55422"/>
    </row>
    <row r="55423" spans="11:11" x14ac:dyDescent="0.25">
      <c r="K55423"/>
    </row>
    <row r="55424" spans="11:11" x14ac:dyDescent="0.25">
      <c r="K55424"/>
    </row>
    <row r="55425" spans="11:11" x14ac:dyDescent="0.25">
      <c r="K55425"/>
    </row>
    <row r="55426" spans="11:11" x14ac:dyDescent="0.25">
      <c r="K55426"/>
    </row>
    <row r="55427" spans="11:11" x14ac:dyDescent="0.25">
      <c r="K55427"/>
    </row>
    <row r="55428" spans="11:11" x14ac:dyDescent="0.25">
      <c r="K55428"/>
    </row>
    <row r="55429" spans="11:11" x14ac:dyDescent="0.25">
      <c r="K55429"/>
    </row>
    <row r="55430" spans="11:11" x14ac:dyDescent="0.25">
      <c r="K55430"/>
    </row>
    <row r="55431" spans="11:11" x14ac:dyDescent="0.25">
      <c r="K55431"/>
    </row>
    <row r="55432" spans="11:11" x14ac:dyDescent="0.25">
      <c r="K55432"/>
    </row>
    <row r="55433" spans="11:11" x14ac:dyDescent="0.25">
      <c r="K55433"/>
    </row>
    <row r="55434" spans="11:11" x14ac:dyDescent="0.25">
      <c r="K55434"/>
    </row>
    <row r="55435" spans="11:11" x14ac:dyDescent="0.25">
      <c r="K55435"/>
    </row>
    <row r="55436" spans="11:11" x14ac:dyDescent="0.25">
      <c r="K55436"/>
    </row>
    <row r="55437" spans="11:11" x14ac:dyDescent="0.25">
      <c r="K55437"/>
    </row>
    <row r="55438" spans="11:11" x14ac:dyDescent="0.25">
      <c r="K55438"/>
    </row>
    <row r="55439" spans="11:11" x14ac:dyDescent="0.25">
      <c r="K55439"/>
    </row>
    <row r="55440" spans="11:11" x14ac:dyDescent="0.25">
      <c r="K55440"/>
    </row>
    <row r="55441" spans="11:11" x14ac:dyDescent="0.25">
      <c r="K55441"/>
    </row>
    <row r="55442" spans="11:11" x14ac:dyDescent="0.25">
      <c r="K55442"/>
    </row>
    <row r="55443" spans="11:11" x14ac:dyDescent="0.25">
      <c r="K55443"/>
    </row>
    <row r="55444" spans="11:11" x14ac:dyDescent="0.25">
      <c r="K55444"/>
    </row>
    <row r="55445" spans="11:11" x14ac:dyDescent="0.25">
      <c r="K55445"/>
    </row>
    <row r="55446" spans="11:11" x14ac:dyDescent="0.25">
      <c r="K55446"/>
    </row>
    <row r="55447" spans="11:11" x14ac:dyDescent="0.25">
      <c r="K55447"/>
    </row>
    <row r="55448" spans="11:11" x14ac:dyDescent="0.25">
      <c r="K55448"/>
    </row>
    <row r="55449" spans="11:11" x14ac:dyDescent="0.25">
      <c r="K55449"/>
    </row>
    <row r="55450" spans="11:11" x14ac:dyDescent="0.25">
      <c r="K55450"/>
    </row>
    <row r="55451" spans="11:11" x14ac:dyDescent="0.25">
      <c r="K55451"/>
    </row>
    <row r="55452" spans="11:11" x14ac:dyDescent="0.25">
      <c r="K55452"/>
    </row>
    <row r="55453" spans="11:11" x14ac:dyDescent="0.25">
      <c r="K55453"/>
    </row>
    <row r="55454" spans="11:11" x14ac:dyDescent="0.25">
      <c r="K55454"/>
    </row>
    <row r="55455" spans="11:11" x14ac:dyDescent="0.25">
      <c r="K55455"/>
    </row>
    <row r="55456" spans="11:11" x14ac:dyDescent="0.25">
      <c r="K55456"/>
    </row>
    <row r="55457" spans="11:11" x14ac:dyDescent="0.25">
      <c r="K55457"/>
    </row>
    <row r="55458" spans="11:11" x14ac:dyDescent="0.25">
      <c r="K55458"/>
    </row>
    <row r="55459" spans="11:11" x14ac:dyDescent="0.25">
      <c r="K55459"/>
    </row>
    <row r="55460" spans="11:11" x14ac:dyDescent="0.25">
      <c r="K55460"/>
    </row>
    <row r="55461" spans="11:11" x14ac:dyDescent="0.25">
      <c r="K55461"/>
    </row>
    <row r="55462" spans="11:11" x14ac:dyDescent="0.25">
      <c r="K55462"/>
    </row>
    <row r="55463" spans="11:11" x14ac:dyDescent="0.25">
      <c r="K55463"/>
    </row>
    <row r="55464" spans="11:11" x14ac:dyDescent="0.25">
      <c r="K55464"/>
    </row>
    <row r="55465" spans="11:11" x14ac:dyDescent="0.25">
      <c r="K55465"/>
    </row>
    <row r="55466" spans="11:11" x14ac:dyDescent="0.25">
      <c r="K55466"/>
    </row>
    <row r="55467" spans="11:11" x14ac:dyDescent="0.25">
      <c r="K55467"/>
    </row>
    <row r="55468" spans="11:11" x14ac:dyDescent="0.25">
      <c r="K55468"/>
    </row>
    <row r="55469" spans="11:11" x14ac:dyDescent="0.25">
      <c r="K55469"/>
    </row>
    <row r="55470" spans="11:11" x14ac:dyDescent="0.25">
      <c r="K55470"/>
    </row>
    <row r="55471" spans="11:11" x14ac:dyDescent="0.25">
      <c r="K55471"/>
    </row>
    <row r="55472" spans="11:11" x14ac:dyDescent="0.25">
      <c r="K55472"/>
    </row>
    <row r="55473" spans="11:11" x14ac:dyDescent="0.25">
      <c r="K55473"/>
    </row>
    <row r="55474" spans="11:11" x14ac:dyDescent="0.25">
      <c r="K55474"/>
    </row>
    <row r="55475" spans="11:11" x14ac:dyDescent="0.25">
      <c r="K55475"/>
    </row>
    <row r="55476" spans="11:11" x14ac:dyDescent="0.25">
      <c r="K55476"/>
    </row>
    <row r="55477" spans="11:11" x14ac:dyDescent="0.25">
      <c r="K55477"/>
    </row>
    <row r="55478" spans="11:11" x14ac:dyDescent="0.25">
      <c r="K55478"/>
    </row>
    <row r="55479" spans="11:11" x14ac:dyDescent="0.25">
      <c r="K55479"/>
    </row>
    <row r="55480" spans="11:11" x14ac:dyDescent="0.25">
      <c r="K55480"/>
    </row>
    <row r="55481" spans="11:11" x14ac:dyDescent="0.25">
      <c r="K55481"/>
    </row>
    <row r="55482" spans="11:11" x14ac:dyDescent="0.25">
      <c r="K55482"/>
    </row>
    <row r="55483" spans="11:11" x14ac:dyDescent="0.25">
      <c r="K55483"/>
    </row>
    <row r="55484" spans="11:11" x14ac:dyDescent="0.25">
      <c r="K55484"/>
    </row>
    <row r="55485" spans="11:11" x14ac:dyDescent="0.25">
      <c r="K55485"/>
    </row>
    <row r="55486" spans="11:11" x14ac:dyDescent="0.25">
      <c r="K55486"/>
    </row>
    <row r="55487" spans="11:11" x14ac:dyDescent="0.25">
      <c r="K55487"/>
    </row>
    <row r="55488" spans="11:11" x14ac:dyDescent="0.25">
      <c r="K55488"/>
    </row>
    <row r="55489" spans="11:11" x14ac:dyDescent="0.25">
      <c r="K55489"/>
    </row>
    <row r="55490" spans="11:11" x14ac:dyDescent="0.25">
      <c r="K55490"/>
    </row>
    <row r="55491" spans="11:11" x14ac:dyDescent="0.25">
      <c r="K55491"/>
    </row>
    <row r="55492" spans="11:11" x14ac:dyDescent="0.25">
      <c r="K55492"/>
    </row>
    <row r="55493" spans="11:11" x14ac:dyDescent="0.25">
      <c r="K55493"/>
    </row>
    <row r="55494" spans="11:11" x14ac:dyDescent="0.25">
      <c r="K55494"/>
    </row>
    <row r="55495" spans="11:11" x14ac:dyDescent="0.25">
      <c r="K55495"/>
    </row>
    <row r="55496" spans="11:11" x14ac:dyDescent="0.25">
      <c r="K55496"/>
    </row>
    <row r="55497" spans="11:11" x14ac:dyDescent="0.25">
      <c r="K55497"/>
    </row>
    <row r="55498" spans="11:11" x14ac:dyDescent="0.25">
      <c r="K55498"/>
    </row>
    <row r="55499" spans="11:11" x14ac:dyDescent="0.25">
      <c r="K55499"/>
    </row>
    <row r="55500" spans="11:11" x14ac:dyDescent="0.25">
      <c r="K55500"/>
    </row>
    <row r="55501" spans="11:11" x14ac:dyDescent="0.25">
      <c r="K55501"/>
    </row>
    <row r="55502" spans="11:11" x14ac:dyDescent="0.25">
      <c r="K55502"/>
    </row>
    <row r="55503" spans="11:11" x14ac:dyDescent="0.25">
      <c r="K55503"/>
    </row>
    <row r="55504" spans="11:11" x14ac:dyDescent="0.25">
      <c r="K55504"/>
    </row>
    <row r="55505" spans="11:11" x14ac:dyDescent="0.25">
      <c r="K55505"/>
    </row>
    <row r="55506" spans="11:11" x14ac:dyDescent="0.25">
      <c r="K55506"/>
    </row>
    <row r="55507" spans="11:11" x14ac:dyDescent="0.25">
      <c r="K55507"/>
    </row>
    <row r="55508" spans="11:11" x14ac:dyDescent="0.25">
      <c r="K55508"/>
    </row>
    <row r="55509" spans="11:11" x14ac:dyDescent="0.25">
      <c r="K55509"/>
    </row>
    <row r="55510" spans="11:11" x14ac:dyDescent="0.25">
      <c r="K55510"/>
    </row>
    <row r="55511" spans="11:11" x14ac:dyDescent="0.25">
      <c r="K55511"/>
    </row>
    <row r="55512" spans="11:11" x14ac:dyDescent="0.25">
      <c r="K55512"/>
    </row>
    <row r="55513" spans="11:11" x14ac:dyDescent="0.25">
      <c r="K55513"/>
    </row>
    <row r="55514" spans="11:11" x14ac:dyDescent="0.25">
      <c r="K55514"/>
    </row>
    <row r="55515" spans="11:11" x14ac:dyDescent="0.25">
      <c r="K55515"/>
    </row>
    <row r="55516" spans="11:11" x14ac:dyDescent="0.25">
      <c r="K55516"/>
    </row>
    <row r="55517" spans="11:11" x14ac:dyDescent="0.25">
      <c r="K55517"/>
    </row>
    <row r="55518" spans="11:11" x14ac:dyDescent="0.25">
      <c r="K55518"/>
    </row>
    <row r="55519" spans="11:11" x14ac:dyDescent="0.25">
      <c r="K55519"/>
    </row>
    <row r="55520" spans="11:11" x14ac:dyDescent="0.25">
      <c r="K55520"/>
    </row>
    <row r="55521" spans="11:11" x14ac:dyDescent="0.25">
      <c r="K55521"/>
    </row>
    <row r="55522" spans="11:11" x14ac:dyDescent="0.25">
      <c r="K55522"/>
    </row>
    <row r="55523" spans="11:11" x14ac:dyDescent="0.25">
      <c r="K55523"/>
    </row>
    <row r="55524" spans="11:11" x14ac:dyDescent="0.25">
      <c r="K55524"/>
    </row>
    <row r="55525" spans="11:11" x14ac:dyDescent="0.25">
      <c r="K55525"/>
    </row>
    <row r="55526" spans="11:11" x14ac:dyDescent="0.25">
      <c r="K55526"/>
    </row>
    <row r="55527" spans="11:11" x14ac:dyDescent="0.25">
      <c r="K55527"/>
    </row>
    <row r="55528" spans="11:11" x14ac:dyDescent="0.25">
      <c r="K55528"/>
    </row>
    <row r="55529" spans="11:11" x14ac:dyDescent="0.25">
      <c r="K55529"/>
    </row>
    <row r="55530" spans="11:11" x14ac:dyDescent="0.25">
      <c r="K55530"/>
    </row>
    <row r="55531" spans="11:11" x14ac:dyDescent="0.25">
      <c r="K55531"/>
    </row>
    <row r="55532" spans="11:11" x14ac:dyDescent="0.25">
      <c r="K55532"/>
    </row>
    <row r="55533" spans="11:11" x14ac:dyDescent="0.25">
      <c r="K55533"/>
    </row>
    <row r="55534" spans="11:11" x14ac:dyDescent="0.25">
      <c r="K55534"/>
    </row>
    <row r="55535" spans="11:11" x14ac:dyDescent="0.25">
      <c r="K55535"/>
    </row>
    <row r="55536" spans="11:11" x14ac:dyDescent="0.25">
      <c r="K55536"/>
    </row>
    <row r="55537" spans="11:11" x14ac:dyDescent="0.25">
      <c r="K55537"/>
    </row>
    <row r="55538" spans="11:11" x14ac:dyDescent="0.25">
      <c r="K55538"/>
    </row>
    <row r="55539" spans="11:11" x14ac:dyDescent="0.25">
      <c r="K55539"/>
    </row>
    <row r="55540" spans="11:11" x14ac:dyDescent="0.25">
      <c r="K55540"/>
    </row>
    <row r="55541" spans="11:11" x14ac:dyDescent="0.25">
      <c r="K55541"/>
    </row>
    <row r="55542" spans="11:11" x14ac:dyDescent="0.25">
      <c r="K55542"/>
    </row>
    <row r="55543" spans="11:11" x14ac:dyDescent="0.25">
      <c r="K55543"/>
    </row>
    <row r="55544" spans="11:11" x14ac:dyDescent="0.25">
      <c r="K55544"/>
    </row>
    <row r="55545" spans="11:11" x14ac:dyDescent="0.25">
      <c r="K55545"/>
    </row>
    <row r="55546" spans="11:11" x14ac:dyDescent="0.25">
      <c r="K55546"/>
    </row>
    <row r="55547" spans="11:11" x14ac:dyDescent="0.25">
      <c r="K55547"/>
    </row>
    <row r="55548" spans="11:11" x14ac:dyDescent="0.25">
      <c r="K55548"/>
    </row>
    <row r="55549" spans="11:11" x14ac:dyDescent="0.25">
      <c r="K55549"/>
    </row>
    <row r="55550" spans="11:11" x14ac:dyDescent="0.25">
      <c r="K55550"/>
    </row>
    <row r="55551" spans="11:11" x14ac:dyDescent="0.25">
      <c r="K55551"/>
    </row>
    <row r="55552" spans="11:11" x14ac:dyDescent="0.25">
      <c r="K55552"/>
    </row>
    <row r="55553" spans="11:11" x14ac:dyDescent="0.25">
      <c r="K55553"/>
    </row>
    <row r="55554" spans="11:11" x14ac:dyDescent="0.25">
      <c r="K55554"/>
    </row>
    <row r="55555" spans="11:11" x14ac:dyDescent="0.25">
      <c r="K55555"/>
    </row>
    <row r="55556" spans="11:11" x14ac:dyDescent="0.25">
      <c r="K55556"/>
    </row>
    <row r="55557" spans="11:11" x14ac:dyDescent="0.25">
      <c r="K55557"/>
    </row>
    <row r="55558" spans="11:11" x14ac:dyDescent="0.25">
      <c r="K55558"/>
    </row>
    <row r="55559" spans="11:11" x14ac:dyDescent="0.25">
      <c r="K55559"/>
    </row>
    <row r="55560" spans="11:11" x14ac:dyDescent="0.25">
      <c r="K55560"/>
    </row>
    <row r="55561" spans="11:11" x14ac:dyDescent="0.25">
      <c r="K55561"/>
    </row>
    <row r="55562" spans="11:11" x14ac:dyDescent="0.25">
      <c r="K55562"/>
    </row>
    <row r="55563" spans="11:11" x14ac:dyDescent="0.25">
      <c r="K55563"/>
    </row>
    <row r="55564" spans="11:11" x14ac:dyDescent="0.25">
      <c r="K55564"/>
    </row>
    <row r="55565" spans="11:11" x14ac:dyDescent="0.25">
      <c r="K55565"/>
    </row>
    <row r="55566" spans="11:11" x14ac:dyDescent="0.25">
      <c r="K55566"/>
    </row>
    <row r="55567" spans="11:11" x14ac:dyDescent="0.25">
      <c r="K55567"/>
    </row>
    <row r="55568" spans="11:11" x14ac:dyDescent="0.25">
      <c r="K55568"/>
    </row>
    <row r="55569" spans="11:11" x14ac:dyDescent="0.25">
      <c r="K55569"/>
    </row>
    <row r="55570" spans="11:11" x14ac:dyDescent="0.25">
      <c r="K55570"/>
    </row>
    <row r="55571" spans="11:11" x14ac:dyDescent="0.25">
      <c r="K55571"/>
    </row>
    <row r="55572" spans="11:11" x14ac:dyDescent="0.25">
      <c r="K55572"/>
    </row>
    <row r="55573" spans="11:11" x14ac:dyDescent="0.25">
      <c r="K55573"/>
    </row>
    <row r="55574" spans="11:11" x14ac:dyDescent="0.25">
      <c r="K55574"/>
    </row>
    <row r="55575" spans="11:11" x14ac:dyDescent="0.25">
      <c r="K55575"/>
    </row>
    <row r="55576" spans="11:11" x14ac:dyDescent="0.25">
      <c r="K55576"/>
    </row>
    <row r="55577" spans="11:11" x14ac:dyDescent="0.25">
      <c r="K55577"/>
    </row>
    <row r="55578" spans="11:11" x14ac:dyDescent="0.25">
      <c r="K55578"/>
    </row>
    <row r="55579" spans="11:11" x14ac:dyDescent="0.25">
      <c r="K55579"/>
    </row>
    <row r="55580" spans="11:11" x14ac:dyDescent="0.25">
      <c r="K55580"/>
    </row>
    <row r="55581" spans="11:11" x14ac:dyDescent="0.25">
      <c r="K55581"/>
    </row>
    <row r="55582" spans="11:11" x14ac:dyDescent="0.25">
      <c r="K55582"/>
    </row>
    <row r="55583" spans="11:11" x14ac:dyDescent="0.25">
      <c r="K55583"/>
    </row>
    <row r="55584" spans="11:11" x14ac:dyDescent="0.25">
      <c r="K55584"/>
    </row>
    <row r="55585" spans="11:11" x14ac:dyDescent="0.25">
      <c r="K55585"/>
    </row>
    <row r="55586" spans="11:11" x14ac:dyDescent="0.25">
      <c r="K55586"/>
    </row>
    <row r="55587" spans="11:11" x14ac:dyDescent="0.25">
      <c r="K55587"/>
    </row>
    <row r="55588" spans="11:11" x14ac:dyDescent="0.25">
      <c r="K55588"/>
    </row>
    <row r="55589" spans="11:11" x14ac:dyDescent="0.25">
      <c r="K55589"/>
    </row>
    <row r="55590" spans="11:11" x14ac:dyDescent="0.25">
      <c r="K55590"/>
    </row>
    <row r="55591" spans="11:11" x14ac:dyDescent="0.25">
      <c r="K55591"/>
    </row>
    <row r="55592" spans="11:11" x14ac:dyDescent="0.25">
      <c r="K55592"/>
    </row>
    <row r="55593" spans="11:11" x14ac:dyDescent="0.25">
      <c r="K55593"/>
    </row>
    <row r="55594" spans="11:11" x14ac:dyDescent="0.25">
      <c r="K55594"/>
    </row>
    <row r="55595" spans="11:11" x14ac:dyDescent="0.25">
      <c r="K55595"/>
    </row>
    <row r="55596" spans="11:11" x14ac:dyDescent="0.25">
      <c r="K55596"/>
    </row>
    <row r="55597" spans="11:11" x14ac:dyDescent="0.25">
      <c r="K55597"/>
    </row>
    <row r="55598" spans="11:11" x14ac:dyDescent="0.25">
      <c r="K55598"/>
    </row>
    <row r="55599" spans="11:11" x14ac:dyDescent="0.25">
      <c r="K55599"/>
    </row>
    <row r="55600" spans="11:11" x14ac:dyDescent="0.25">
      <c r="K55600"/>
    </row>
    <row r="55601" spans="11:11" x14ac:dyDescent="0.25">
      <c r="K55601"/>
    </row>
    <row r="55602" spans="11:11" x14ac:dyDescent="0.25">
      <c r="K55602"/>
    </row>
    <row r="55603" spans="11:11" x14ac:dyDescent="0.25">
      <c r="K55603"/>
    </row>
    <row r="55604" spans="11:11" x14ac:dyDescent="0.25">
      <c r="K55604"/>
    </row>
    <row r="55605" spans="11:11" x14ac:dyDescent="0.25">
      <c r="K55605"/>
    </row>
    <row r="55606" spans="11:11" x14ac:dyDescent="0.25">
      <c r="K55606"/>
    </row>
    <row r="55607" spans="11:11" x14ac:dyDescent="0.25">
      <c r="K55607"/>
    </row>
    <row r="55608" spans="11:11" x14ac:dyDescent="0.25">
      <c r="K55608"/>
    </row>
    <row r="55609" spans="11:11" x14ac:dyDescent="0.25">
      <c r="K55609"/>
    </row>
    <row r="55610" spans="11:11" x14ac:dyDescent="0.25">
      <c r="K55610"/>
    </row>
    <row r="55611" spans="11:11" x14ac:dyDescent="0.25">
      <c r="K55611"/>
    </row>
    <row r="55612" spans="11:11" x14ac:dyDescent="0.25">
      <c r="K55612"/>
    </row>
    <row r="55613" spans="11:11" x14ac:dyDescent="0.25">
      <c r="K55613"/>
    </row>
    <row r="55614" spans="11:11" x14ac:dyDescent="0.25">
      <c r="K55614"/>
    </row>
    <row r="55615" spans="11:11" x14ac:dyDescent="0.25">
      <c r="K55615"/>
    </row>
    <row r="55616" spans="11:11" x14ac:dyDescent="0.25">
      <c r="K55616"/>
    </row>
    <row r="55617" spans="11:11" x14ac:dyDescent="0.25">
      <c r="K55617"/>
    </row>
    <row r="55618" spans="11:11" x14ac:dyDescent="0.25">
      <c r="K55618"/>
    </row>
    <row r="55619" spans="11:11" x14ac:dyDescent="0.25">
      <c r="K55619"/>
    </row>
    <row r="55620" spans="11:11" x14ac:dyDescent="0.25">
      <c r="K55620"/>
    </row>
    <row r="55621" spans="11:11" x14ac:dyDescent="0.25">
      <c r="K55621"/>
    </row>
    <row r="55622" spans="11:11" x14ac:dyDescent="0.25">
      <c r="K55622"/>
    </row>
    <row r="55623" spans="11:11" x14ac:dyDescent="0.25">
      <c r="K55623"/>
    </row>
    <row r="55624" spans="11:11" x14ac:dyDescent="0.25">
      <c r="K55624"/>
    </row>
    <row r="55625" spans="11:11" x14ac:dyDescent="0.25">
      <c r="K55625"/>
    </row>
    <row r="55626" spans="11:11" x14ac:dyDescent="0.25">
      <c r="K55626"/>
    </row>
    <row r="55627" spans="11:11" x14ac:dyDescent="0.25">
      <c r="K55627"/>
    </row>
    <row r="55628" spans="11:11" x14ac:dyDescent="0.25">
      <c r="K55628"/>
    </row>
    <row r="55629" spans="11:11" x14ac:dyDescent="0.25">
      <c r="K55629"/>
    </row>
    <row r="55630" spans="11:11" x14ac:dyDescent="0.25">
      <c r="K55630"/>
    </row>
    <row r="55631" spans="11:11" x14ac:dyDescent="0.25">
      <c r="K55631"/>
    </row>
    <row r="55632" spans="11:11" x14ac:dyDescent="0.25">
      <c r="K55632"/>
    </row>
    <row r="55633" spans="11:11" x14ac:dyDescent="0.25">
      <c r="K55633"/>
    </row>
    <row r="55634" spans="11:11" x14ac:dyDescent="0.25">
      <c r="K55634"/>
    </row>
    <row r="55635" spans="11:11" x14ac:dyDescent="0.25">
      <c r="K55635"/>
    </row>
    <row r="55636" spans="11:11" x14ac:dyDescent="0.25">
      <c r="K55636"/>
    </row>
    <row r="55637" spans="11:11" x14ac:dyDescent="0.25">
      <c r="K55637"/>
    </row>
    <row r="55638" spans="11:11" x14ac:dyDescent="0.25">
      <c r="K55638"/>
    </row>
    <row r="55639" spans="11:11" x14ac:dyDescent="0.25">
      <c r="K55639"/>
    </row>
    <row r="55640" spans="11:11" x14ac:dyDescent="0.25">
      <c r="K55640"/>
    </row>
    <row r="55641" spans="11:11" x14ac:dyDescent="0.25">
      <c r="K55641"/>
    </row>
    <row r="55642" spans="11:11" x14ac:dyDescent="0.25">
      <c r="K55642"/>
    </row>
    <row r="55643" spans="11:11" x14ac:dyDescent="0.25">
      <c r="K55643"/>
    </row>
    <row r="55644" spans="11:11" x14ac:dyDescent="0.25">
      <c r="K55644"/>
    </row>
    <row r="55645" spans="11:11" x14ac:dyDescent="0.25">
      <c r="K55645"/>
    </row>
    <row r="55646" spans="11:11" x14ac:dyDescent="0.25">
      <c r="K55646"/>
    </row>
    <row r="55647" spans="11:11" x14ac:dyDescent="0.25">
      <c r="K55647"/>
    </row>
    <row r="55648" spans="11:11" x14ac:dyDescent="0.25">
      <c r="K55648"/>
    </row>
    <row r="55649" spans="11:11" x14ac:dyDescent="0.25">
      <c r="K55649"/>
    </row>
    <row r="55650" spans="11:11" x14ac:dyDescent="0.25">
      <c r="K55650"/>
    </row>
    <row r="55651" spans="11:11" x14ac:dyDescent="0.25">
      <c r="K55651"/>
    </row>
    <row r="55652" spans="11:11" x14ac:dyDescent="0.25">
      <c r="K55652"/>
    </row>
    <row r="55653" spans="11:11" x14ac:dyDescent="0.25">
      <c r="K55653"/>
    </row>
    <row r="55654" spans="11:11" x14ac:dyDescent="0.25">
      <c r="K55654"/>
    </row>
    <row r="55655" spans="11:11" x14ac:dyDescent="0.25">
      <c r="K55655"/>
    </row>
    <row r="55656" spans="11:11" x14ac:dyDescent="0.25">
      <c r="K55656"/>
    </row>
    <row r="55657" spans="11:11" x14ac:dyDescent="0.25">
      <c r="K55657"/>
    </row>
    <row r="55658" spans="11:11" x14ac:dyDescent="0.25">
      <c r="K55658"/>
    </row>
    <row r="55659" spans="11:11" x14ac:dyDescent="0.25">
      <c r="K55659"/>
    </row>
    <row r="55660" spans="11:11" x14ac:dyDescent="0.25">
      <c r="K55660"/>
    </row>
    <row r="55661" spans="11:11" x14ac:dyDescent="0.25">
      <c r="K55661"/>
    </row>
    <row r="55662" spans="11:11" x14ac:dyDescent="0.25">
      <c r="K55662"/>
    </row>
    <row r="55663" spans="11:11" x14ac:dyDescent="0.25">
      <c r="K55663"/>
    </row>
    <row r="55664" spans="11:11" x14ac:dyDescent="0.25">
      <c r="K55664"/>
    </row>
    <row r="55665" spans="11:11" x14ac:dyDescent="0.25">
      <c r="K55665"/>
    </row>
    <row r="55666" spans="11:11" x14ac:dyDescent="0.25">
      <c r="K55666"/>
    </row>
    <row r="55667" spans="11:11" x14ac:dyDescent="0.25">
      <c r="K55667"/>
    </row>
    <row r="55668" spans="11:11" x14ac:dyDescent="0.25">
      <c r="K55668"/>
    </row>
    <row r="55669" spans="11:11" x14ac:dyDescent="0.25">
      <c r="K55669"/>
    </row>
    <row r="55670" spans="11:11" x14ac:dyDescent="0.25">
      <c r="K55670"/>
    </row>
    <row r="55671" spans="11:11" x14ac:dyDescent="0.25">
      <c r="K55671"/>
    </row>
    <row r="55672" spans="11:11" x14ac:dyDescent="0.25">
      <c r="K55672"/>
    </row>
    <row r="55673" spans="11:11" x14ac:dyDescent="0.25">
      <c r="K55673"/>
    </row>
    <row r="55674" spans="11:11" x14ac:dyDescent="0.25">
      <c r="K55674"/>
    </row>
    <row r="55675" spans="11:11" x14ac:dyDescent="0.25">
      <c r="K55675"/>
    </row>
    <row r="55676" spans="11:11" x14ac:dyDescent="0.25">
      <c r="K55676"/>
    </row>
    <row r="55677" spans="11:11" x14ac:dyDescent="0.25">
      <c r="K55677"/>
    </row>
    <row r="55678" spans="11:11" x14ac:dyDescent="0.25">
      <c r="K55678"/>
    </row>
    <row r="55679" spans="11:11" x14ac:dyDescent="0.25">
      <c r="K55679"/>
    </row>
    <row r="55680" spans="11:11" x14ac:dyDescent="0.25">
      <c r="K55680"/>
    </row>
    <row r="55681" spans="11:11" x14ac:dyDescent="0.25">
      <c r="K55681"/>
    </row>
    <row r="55682" spans="11:11" x14ac:dyDescent="0.25">
      <c r="K55682"/>
    </row>
    <row r="55683" spans="11:11" x14ac:dyDescent="0.25">
      <c r="K55683"/>
    </row>
    <row r="55684" spans="11:11" x14ac:dyDescent="0.25">
      <c r="K55684"/>
    </row>
    <row r="55685" spans="11:11" x14ac:dyDescent="0.25">
      <c r="K55685"/>
    </row>
    <row r="55686" spans="11:11" x14ac:dyDescent="0.25">
      <c r="K55686"/>
    </row>
    <row r="55687" spans="11:11" x14ac:dyDescent="0.25">
      <c r="K55687"/>
    </row>
    <row r="55688" spans="11:11" x14ac:dyDescent="0.25">
      <c r="K55688"/>
    </row>
    <row r="55689" spans="11:11" x14ac:dyDescent="0.25">
      <c r="K55689"/>
    </row>
    <row r="55690" spans="11:11" x14ac:dyDescent="0.25">
      <c r="K55690"/>
    </row>
    <row r="55691" spans="11:11" x14ac:dyDescent="0.25">
      <c r="K55691"/>
    </row>
    <row r="55692" spans="11:11" x14ac:dyDescent="0.25">
      <c r="K55692"/>
    </row>
    <row r="55693" spans="11:11" x14ac:dyDescent="0.25">
      <c r="K55693"/>
    </row>
    <row r="55694" spans="11:11" x14ac:dyDescent="0.25">
      <c r="K55694"/>
    </row>
    <row r="55695" spans="11:11" x14ac:dyDescent="0.25">
      <c r="K55695"/>
    </row>
    <row r="55696" spans="11:11" x14ac:dyDescent="0.25">
      <c r="K55696"/>
    </row>
    <row r="55697" spans="11:11" x14ac:dyDescent="0.25">
      <c r="K55697"/>
    </row>
    <row r="55698" spans="11:11" x14ac:dyDescent="0.25">
      <c r="K55698"/>
    </row>
    <row r="55699" spans="11:11" x14ac:dyDescent="0.25">
      <c r="K55699"/>
    </row>
    <row r="55700" spans="11:11" x14ac:dyDescent="0.25">
      <c r="K55700"/>
    </row>
    <row r="55701" spans="11:11" x14ac:dyDescent="0.25">
      <c r="K55701"/>
    </row>
    <row r="55702" spans="11:11" x14ac:dyDescent="0.25">
      <c r="K55702"/>
    </row>
    <row r="55703" spans="11:11" x14ac:dyDescent="0.25">
      <c r="K55703"/>
    </row>
    <row r="55704" spans="11:11" x14ac:dyDescent="0.25">
      <c r="K55704"/>
    </row>
    <row r="55705" spans="11:11" x14ac:dyDescent="0.25">
      <c r="K55705"/>
    </row>
    <row r="55706" spans="11:11" x14ac:dyDescent="0.25">
      <c r="K55706"/>
    </row>
    <row r="55707" spans="11:11" x14ac:dyDescent="0.25">
      <c r="K55707"/>
    </row>
    <row r="55708" spans="11:11" x14ac:dyDescent="0.25">
      <c r="K55708"/>
    </row>
    <row r="55709" spans="11:11" x14ac:dyDescent="0.25">
      <c r="K55709"/>
    </row>
    <row r="55710" spans="11:11" x14ac:dyDescent="0.25">
      <c r="K55710"/>
    </row>
    <row r="55711" spans="11:11" x14ac:dyDescent="0.25">
      <c r="K55711"/>
    </row>
    <row r="55712" spans="11:11" x14ac:dyDescent="0.25">
      <c r="K55712"/>
    </row>
    <row r="55713" spans="11:11" x14ac:dyDescent="0.25">
      <c r="K55713"/>
    </row>
    <row r="55714" spans="11:11" x14ac:dyDescent="0.25">
      <c r="K55714"/>
    </row>
    <row r="55715" spans="11:11" x14ac:dyDescent="0.25">
      <c r="K55715"/>
    </row>
    <row r="55716" spans="11:11" x14ac:dyDescent="0.25">
      <c r="K55716"/>
    </row>
    <row r="55717" spans="11:11" x14ac:dyDescent="0.25">
      <c r="K55717"/>
    </row>
    <row r="55718" spans="11:11" x14ac:dyDescent="0.25">
      <c r="K55718"/>
    </row>
    <row r="55719" spans="11:11" x14ac:dyDescent="0.25">
      <c r="K55719"/>
    </row>
    <row r="55720" spans="11:11" x14ac:dyDescent="0.25">
      <c r="K55720"/>
    </row>
    <row r="55721" spans="11:11" x14ac:dyDescent="0.25">
      <c r="K55721"/>
    </row>
    <row r="55722" spans="11:11" x14ac:dyDescent="0.25">
      <c r="K55722"/>
    </row>
    <row r="55723" spans="11:11" x14ac:dyDescent="0.25">
      <c r="K55723"/>
    </row>
    <row r="55724" spans="11:11" x14ac:dyDescent="0.25">
      <c r="K55724"/>
    </row>
    <row r="55725" spans="11:11" x14ac:dyDescent="0.25">
      <c r="K55725"/>
    </row>
    <row r="55726" spans="11:11" x14ac:dyDescent="0.25">
      <c r="K55726"/>
    </row>
    <row r="55727" spans="11:11" x14ac:dyDescent="0.25">
      <c r="K55727"/>
    </row>
    <row r="55728" spans="11:11" x14ac:dyDescent="0.25">
      <c r="K55728"/>
    </row>
    <row r="55729" spans="11:11" x14ac:dyDescent="0.25">
      <c r="K55729"/>
    </row>
    <row r="55730" spans="11:11" x14ac:dyDescent="0.25">
      <c r="K55730"/>
    </row>
    <row r="55731" spans="11:11" x14ac:dyDescent="0.25">
      <c r="K55731"/>
    </row>
    <row r="55732" spans="11:11" x14ac:dyDescent="0.25">
      <c r="K55732"/>
    </row>
    <row r="55733" spans="11:11" x14ac:dyDescent="0.25">
      <c r="K55733"/>
    </row>
    <row r="55734" spans="11:11" x14ac:dyDescent="0.25">
      <c r="K55734"/>
    </row>
    <row r="55735" spans="11:11" x14ac:dyDescent="0.25">
      <c r="K55735"/>
    </row>
    <row r="55736" spans="11:11" x14ac:dyDescent="0.25">
      <c r="K55736"/>
    </row>
    <row r="55737" spans="11:11" x14ac:dyDescent="0.25">
      <c r="K55737"/>
    </row>
    <row r="55738" spans="11:11" x14ac:dyDescent="0.25">
      <c r="K55738"/>
    </row>
    <row r="55739" spans="11:11" x14ac:dyDescent="0.25">
      <c r="K55739"/>
    </row>
    <row r="55740" spans="11:11" x14ac:dyDescent="0.25">
      <c r="K55740"/>
    </row>
    <row r="55741" spans="11:11" x14ac:dyDescent="0.25">
      <c r="K55741"/>
    </row>
    <row r="55742" spans="11:11" x14ac:dyDescent="0.25">
      <c r="K55742"/>
    </row>
    <row r="55743" spans="11:11" x14ac:dyDescent="0.25">
      <c r="K55743"/>
    </row>
    <row r="55744" spans="11:11" x14ac:dyDescent="0.25">
      <c r="K55744"/>
    </row>
    <row r="55745" spans="11:11" x14ac:dyDescent="0.25">
      <c r="K55745"/>
    </row>
    <row r="55746" spans="11:11" x14ac:dyDescent="0.25">
      <c r="K55746"/>
    </row>
    <row r="55747" spans="11:11" x14ac:dyDescent="0.25">
      <c r="K55747"/>
    </row>
    <row r="55748" spans="11:11" x14ac:dyDescent="0.25">
      <c r="K55748"/>
    </row>
    <row r="55749" spans="11:11" x14ac:dyDescent="0.25">
      <c r="K55749"/>
    </row>
    <row r="55750" spans="11:11" x14ac:dyDescent="0.25">
      <c r="K55750"/>
    </row>
    <row r="55751" spans="11:11" x14ac:dyDescent="0.25">
      <c r="K55751"/>
    </row>
    <row r="55752" spans="11:11" x14ac:dyDescent="0.25">
      <c r="K55752"/>
    </row>
    <row r="55753" spans="11:11" x14ac:dyDescent="0.25">
      <c r="K55753"/>
    </row>
    <row r="55754" spans="11:11" x14ac:dyDescent="0.25">
      <c r="K55754"/>
    </row>
    <row r="55755" spans="11:11" x14ac:dyDescent="0.25">
      <c r="K55755"/>
    </row>
    <row r="55756" spans="11:11" x14ac:dyDescent="0.25">
      <c r="K55756"/>
    </row>
    <row r="55757" spans="11:11" x14ac:dyDescent="0.25">
      <c r="K55757"/>
    </row>
    <row r="55758" spans="11:11" x14ac:dyDescent="0.25">
      <c r="K55758"/>
    </row>
    <row r="55759" spans="11:11" x14ac:dyDescent="0.25">
      <c r="K55759"/>
    </row>
    <row r="55760" spans="11:11" x14ac:dyDescent="0.25">
      <c r="K55760"/>
    </row>
    <row r="55761" spans="11:11" x14ac:dyDescent="0.25">
      <c r="K55761"/>
    </row>
    <row r="55762" spans="11:11" x14ac:dyDescent="0.25">
      <c r="K55762"/>
    </row>
    <row r="55763" spans="11:11" x14ac:dyDescent="0.25">
      <c r="K55763"/>
    </row>
    <row r="55764" spans="11:11" x14ac:dyDescent="0.25">
      <c r="K55764"/>
    </row>
    <row r="55765" spans="11:11" x14ac:dyDescent="0.25">
      <c r="K55765"/>
    </row>
    <row r="55766" spans="11:11" x14ac:dyDescent="0.25">
      <c r="K55766"/>
    </row>
    <row r="55767" spans="11:11" x14ac:dyDescent="0.25">
      <c r="K55767"/>
    </row>
    <row r="55768" spans="11:11" x14ac:dyDescent="0.25">
      <c r="K55768"/>
    </row>
    <row r="55769" spans="11:11" x14ac:dyDescent="0.25">
      <c r="K55769"/>
    </row>
    <row r="55770" spans="11:11" x14ac:dyDescent="0.25">
      <c r="K55770"/>
    </row>
    <row r="55771" spans="11:11" x14ac:dyDescent="0.25">
      <c r="K55771"/>
    </row>
    <row r="55772" spans="11:11" x14ac:dyDescent="0.25">
      <c r="K55772"/>
    </row>
    <row r="55773" spans="11:11" x14ac:dyDescent="0.25">
      <c r="K55773"/>
    </row>
    <row r="55774" spans="11:11" x14ac:dyDescent="0.25">
      <c r="K55774"/>
    </row>
    <row r="55775" spans="11:11" x14ac:dyDescent="0.25">
      <c r="K55775"/>
    </row>
    <row r="55776" spans="11:11" x14ac:dyDescent="0.25">
      <c r="K55776"/>
    </row>
    <row r="55777" spans="11:11" x14ac:dyDescent="0.25">
      <c r="K55777"/>
    </row>
    <row r="55778" spans="11:11" x14ac:dyDescent="0.25">
      <c r="K55778"/>
    </row>
    <row r="55779" spans="11:11" x14ac:dyDescent="0.25">
      <c r="K55779"/>
    </row>
    <row r="55780" spans="11:11" x14ac:dyDescent="0.25">
      <c r="K55780"/>
    </row>
    <row r="55781" spans="11:11" x14ac:dyDescent="0.25">
      <c r="K55781"/>
    </row>
    <row r="55782" spans="11:11" x14ac:dyDescent="0.25">
      <c r="K55782"/>
    </row>
    <row r="55783" spans="11:11" x14ac:dyDescent="0.25">
      <c r="K55783"/>
    </row>
    <row r="55784" spans="11:11" x14ac:dyDescent="0.25">
      <c r="K55784"/>
    </row>
    <row r="55785" spans="11:11" x14ac:dyDescent="0.25">
      <c r="K55785"/>
    </row>
    <row r="55786" spans="11:11" x14ac:dyDescent="0.25">
      <c r="K55786"/>
    </row>
    <row r="55787" spans="11:11" x14ac:dyDescent="0.25">
      <c r="K55787"/>
    </row>
    <row r="55788" spans="11:11" x14ac:dyDescent="0.25">
      <c r="K55788"/>
    </row>
    <row r="55789" spans="11:11" x14ac:dyDescent="0.25">
      <c r="K55789"/>
    </row>
    <row r="55790" spans="11:11" x14ac:dyDescent="0.25">
      <c r="K55790"/>
    </row>
    <row r="55791" spans="11:11" x14ac:dyDescent="0.25">
      <c r="K55791"/>
    </row>
    <row r="55792" spans="11:11" x14ac:dyDescent="0.25">
      <c r="K55792"/>
    </row>
    <row r="55793" spans="11:11" x14ac:dyDescent="0.25">
      <c r="K55793"/>
    </row>
    <row r="55794" spans="11:11" x14ac:dyDescent="0.25">
      <c r="K55794"/>
    </row>
    <row r="55795" spans="11:11" x14ac:dyDescent="0.25">
      <c r="K55795"/>
    </row>
    <row r="55796" spans="11:11" x14ac:dyDescent="0.25">
      <c r="K55796"/>
    </row>
    <row r="55797" spans="11:11" x14ac:dyDescent="0.25">
      <c r="K55797"/>
    </row>
    <row r="55798" spans="11:11" x14ac:dyDescent="0.25">
      <c r="K55798"/>
    </row>
    <row r="55799" spans="11:11" x14ac:dyDescent="0.25">
      <c r="K55799"/>
    </row>
    <row r="55800" spans="11:11" x14ac:dyDescent="0.25">
      <c r="K55800"/>
    </row>
    <row r="55801" spans="11:11" x14ac:dyDescent="0.25">
      <c r="K55801"/>
    </row>
    <row r="55802" spans="11:11" x14ac:dyDescent="0.25">
      <c r="K55802"/>
    </row>
    <row r="55803" spans="11:11" x14ac:dyDescent="0.25">
      <c r="K55803"/>
    </row>
    <row r="55804" spans="11:11" x14ac:dyDescent="0.25">
      <c r="K55804"/>
    </row>
    <row r="55805" spans="11:11" x14ac:dyDescent="0.25">
      <c r="K55805"/>
    </row>
    <row r="55806" spans="11:11" x14ac:dyDescent="0.25">
      <c r="K55806"/>
    </row>
    <row r="55807" spans="11:11" x14ac:dyDescent="0.25">
      <c r="K55807"/>
    </row>
    <row r="55808" spans="11:11" x14ac:dyDescent="0.25">
      <c r="K55808"/>
    </row>
    <row r="55809" spans="11:11" x14ac:dyDescent="0.25">
      <c r="K55809"/>
    </row>
    <row r="55810" spans="11:11" x14ac:dyDescent="0.25">
      <c r="K55810"/>
    </row>
    <row r="55811" spans="11:11" x14ac:dyDescent="0.25">
      <c r="K55811"/>
    </row>
    <row r="55812" spans="11:11" x14ac:dyDescent="0.25">
      <c r="K55812"/>
    </row>
    <row r="55813" spans="11:11" x14ac:dyDescent="0.25">
      <c r="K55813"/>
    </row>
    <row r="55814" spans="11:11" x14ac:dyDescent="0.25">
      <c r="K55814"/>
    </row>
    <row r="55815" spans="11:11" x14ac:dyDescent="0.25">
      <c r="K55815"/>
    </row>
    <row r="55816" spans="11:11" x14ac:dyDescent="0.25">
      <c r="K55816"/>
    </row>
    <row r="55817" spans="11:11" x14ac:dyDescent="0.25">
      <c r="K55817"/>
    </row>
    <row r="55818" spans="11:11" x14ac:dyDescent="0.25">
      <c r="K55818"/>
    </row>
    <row r="55819" spans="11:11" x14ac:dyDescent="0.25">
      <c r="K55819"/>
    </row>
    <row r="55820" spans="11:11" x14ac:dyDescent="0.25">
      <c r="K55820"/>
    </row>
    <row r="55821" spans="11:11" x14ac:dyDescent="0.25">
      <c r="K55821"/>
    </row>
    <row r="55822" spans="11:11" x14ac:dyDescent="0.25">
      <c r="K55822"/>
    </row>
    <row r="55823" spans="11:11" x14ac:dyDescent="0.25">
      <c r="K55823"/>
    </row>
    <row r="55824" spans="11:11" x14ac:dyDescent="0.25">
      <c r="K55824"/>
    </row>
    <row r="55825" spans="11:11" x14ac:dyDescent="0.25">
      <c r="K55825"/>
    </row>
    <row r="55826" spans="11:11" x14ac:dyDescent="0.25">
      <c r="K55826"/>
    </row>
    <row r="55827" spans="11:11" x14ac:dyDescent="0.25">
      <c r="K55827"/>
    </row>
    <row r="55828" spans="11:11" x14ac:dyDescent="0.25">
      <c r="K55828"/>
    </row>
    <row r="55829" spans="11:11" x14ac:dyDescent="0.25">
      <c r="K55829"/>
    </row>
    <row r="55830" spans="11:11" x14ac:dyDescent="0.25">
      <c r="K55830"/>
    </row>
    <row r="55831" spans="11:11" x14ac:dyDescent="0.25">
      <c r="K55831"/>
    </row>
    <row r="55832" spans="11:11" x14ac:dyDescent="0.25">
      <c r="K55832"/>
    </row>
    <row r="55833" spans="11:11" x14ac:dyDescent="0.25">
      <c r="K55833"/>
    </row>
    <row r="55834" spans="11:11" x14ac:dyDescent="0.25">
      <c r="K55834"/>
    </row>
    <row r="55835" spans="11:11" x14ac:dyDescent="0.25">
      <c r="K55835"/>
    </row>
    <row r="55836" spans="11:11" x14ac:dyDescent="0.25">
      <c r="K55836"/>
    </row>
    <row r="55837" spans="11:11" x14ac:dyDescent="0.25">
      <c r="K55837"/>
    </row>
    <row r="55838" spans="11:11" x14ac:dyDescent="0.25">
      <c r="K55838"/>
    </row>
    <row r="55839" spans="11:11" x14ac:dyDescent="0.25">
      <c r="K55839"/>
    </row>
    <row r="55840" spans="11:11" x14ac:dyDescent="0.25">
      <c r="K55840"/>
    </row>
    <row r="55841" spans="11:11" x14ac:dyDescent="0.25">
      <c r="K55841"/>
    </row>
    <row r="55842" spans="11:11" x14ac:dyDescent="0.25">
      <c r="K55842"/>
    </row>
    <row r="55843" spans="11:11" x14ac:dyDescent="0.25">
      <c r="K55843"/>
    </row>
    <row r="55844" spans="11:11" x14ac:dyDescent="0.25">
      <c r="K55844"/>
    </row>
    <row r="55845" spans="11:11" x14ac:dyDescent="0.25">
      <c r="K55845"/>
    </row>
    <row r="55846" spans="11:11" x14ac:dyDescent="0.25">
      <c r="K55846"/>
    </row>
    <row r="55847" spans="11:11" x14ac:dyDescent="0.25">
      <c r="K55847"/>
    </row>
    <row r="55848" spans="11:11" x14ac:dyDescent="0.25">
      <c r="K55848"/>
    </row>
    <row r="55849" spans="11:11" x14ac:dyDescent="0.25">
      <c r="K55849"/>
    </row>
    <row r="55850" spans="11:11" x14ac:dyDescent="0.25">
      <c r="K55850"/>
    </row>
    <row r="55851" spans="11:11" x14ac:dyDescent="0.25">
      <c r="K55851"/>
    </row>
    <row r="55852" spans="11:11" x14ac:dyDescent="0.25">
      <c r="K55852"/>
    </row>
    <row r="55853" spans="11:11" x14ac:dyDescent="0.25">
      <c r="K55853"/>
    </row>
    <row r="55854" spans="11:11" x14ac:dyDescent="0.25">
      <c r="K55854"/>
    </row>
    <row r="55855" spans="11:11" x14ac:dyDescent="0.25">
      <c r="K55855"/>
    </row>
    <row r="55856" spans="11:11" x14ac:dyDescent="0.25">
      <c r="K55856"/>
    </row>
    <row r="55857" spans="11:11" x14ac:dyDescent="0.25">
      <c r="K55857"/>
    </row>
    <row r="55858" spans="11:11" x14ac:dyDescent="0.25">
      <c r="K55858"/>
    </row>
    <row r="55859" spans="11:11" x14ac:dyDescent="0.25">
      <c r="K55859"/>
    </row>
    <row r="55860" spans="11:11" x14ac:dyDescent="0.25">
      <c r="K55860"/>
    </row>
    <row r="55861" spans="11:11" x14ac:dyDescent="0.25">
      <c r="K55861"/>
    </row>
    <row r="55862" spans="11:11" x14ac:dyDescent="0.25">
      <c r="K55862"/>
    </row>
    <row r="55863" spans="11:11" x14ac:dyDescent="0.25">
      <c r="K55863"/>
    </row>
    <row r="55864" spans="11:11" x14ac:dyDescent="0.25">
      <c r="K55864"/>
    </row>
    <row r="55865" spans="11:11" x14ac:dyDescent="0.25">
      <c r="K55865"/>
    </row>
    <row r="55866" spans="11:11" x14ac:dyDescent="0.25">
      <c r="K55866"/>
    </row>
    <row r="55867" spans="11:11" x14ac:dyDescent="0.25">
      <c r="K55867"/>
    </row>
    <row r="55868" spans="11:11" x14ac:dyDescent="0.25">
      <c r="K55868"/>
    </row>
    <row r="55869" spans="11:11" x14ac:dyDescent="0.25">
      <c r="K55869"/>
    </row>
    <row r="55870" spans="11:11" x14ac:dyDescent="0.25">
      <c r="K55870"/>
    </row>
    <row r="55871" spans="11:11" x14ac:dyDescent="0.25">
      <c r="K55871"/>
    </row>
    <row r="55872" spans="11:11" x14ac:dyDescent="0.25">
      <c r="K55872"/>
    </row>
    <row r="55873" spans="11:11" x14ac:dyDescent="0.25">
      <c r="K55873"/>
    </row>
    <row r="55874" spans="11:11" x14ac:dyDescent="0.25">
      <c r="K55874"/>
    </row>
    <row r="55875" spans="11:11" x14ac:dyDescent="0.25">
      <c r="K55875"/>
    </row>
    <row r="55876" spans="11:11" x14ac:dyDescent="0.25">
      <c r="K55876"/>
    </row>
    <row r="55877" spans="11:11" x14ac:dyDescent="0.25">
      <c r="K55877"/>
    </row>
    <row r="55878" spans="11:11" x14ac:dyDescent="0.25">
      <c r="K55878"/>
    </row>
    <row r="55879" spans="11:11" x14ac:dyDescent="0.25">
      <c r="K55879"/>
    </row>
    <row r="55880" spans="11:11" x14ac:dyDescent="0.25">
      <c r="K55880"/>
    </row>
    <row r="55881" spans="11:11" x14ac:dyDescent="0.25">
      <c r="K55881"/>
    </row>
    <row r="55882" spans="11:11" x14ac:dyDescent="0.25">
      <c r="K55882"/>
    </row>
    <row r="55883" spans="11:11" x14ac:dyDescent="0.25">
      <c r="K55883"/>
    </row>
    <row r="55884" spans="11:11" x14ac:dyDescent="0.25">
      <c r="K55884"/>
    </row>
    <row r="55885" spans="11:11" x14ac:dyDescent="0.25">
      <c r="K55885"/>
    </row>
    <row r="55886" spans="11:11" x14ac:dyDescent="0.25">
      <c r="K55886"/>
    </row>
    <row r="55887" spans="11:11" x14ac:dyDescent="0.25">
      <c r="K55887"/>
    </row>
    <row r="55888" spans="11:11" x14ac:dyDescent="0.25">
      <c r="K55888"/>
    </row>
    <row r="55889" spans="11:11" x14ac:dyDescent="0.25">
      <c r="K55889"/>
    </row>
    <row r="55890" spans="11:11" x14ac:dyDescent="0.25">
      <c r="K55890"/>
    </row>
    <row r="55891" spans="11:11" x14ac:dyDescent="0.25">
      <c r="K55891"/>
    </row>
    <row r="55892" spans="11:11" x14ac:dyDescent="0.25">
      <c r="K55892"/>
    </row>
    <row r="55893" spans="11:11" x14ac:dyDescent="0.25">
      <c r="K55893"/>
    </row>
    <row r="55894" spans="11:11" x14ac:dyDescent="0.25">
      <c r="K55894"/>
    </row>
    <row r="55895" spans="11:11" x14ac:dyDescent="0.25">
      <c r="K55895"/>
    </row>
    <row r="55896" spans="11:11" x14ac:dyDescent="0.25">
      <c r="K55896"/>
    </row>
    <row r="55897" spans="11:11" x14ac:dyDescent="0.25">
      <c r="K55897"/>
    </row>
    <row r="55898" spans="11:11" x14ac:dyDescent="0.25">
      <c r="K55898"/>
    </row>
    <row r="55899" spans="11:11" x14ac:dyDescent="0.25">
      <c r="K55899"/>
    </row>
    <row r="55900" spans="11:11" x14ac:dyDescent="0.25">
      <c r="K55900"/>
    </row>
    <row r="55901" spans="11:11" x14ac:dyDescent="0.25">
      <c r="K55901"/>
    </row>
    <row r="55902" spans="11:11" x14ac:dyDescent="0.25">
      <c r="K55902"/>
    </row>
    <row r="55903" spans="11:11" x14ac:dyDescent="0.25">
      <c r="K55903"/>
    </row>
    <row r="55904" spans="11:11" x14ac:dyDescent="0.25">
      <c r="K55904"/>
    </row>
    <row r="55905" spans="11:11" x14ac:dyDescent="0.25">
      <c r="K55905"/>
    </row>
    <row r="55906" spans="11:11" x14ac:dyDescent="0.25">
      <c r="K55906"/>
    </row>
    <row r="55907" spans="11:11" x14ac:dyDescent="0.25">
      <c r="K55907"/>
    </row>
    <row r="55908" spans="11:11" x14ac:dyDescent="0.25">
      <c r="K55908"/>
    </row>
    <row r="55909" spans="11:11" x14ac:dyDescent="0.25">
      <c r="K55909"/>
    </row>
    <row r="55910" spans="11:11" x14ac:dyDescent="0.25">
      <c r="K55910"/>
    </row>
    <row r="55911" spans="11:11" x14ac:dyDescent="0.25">
      <c r="K55911"/>
    </row>
    <row r="55912" spans="11:11" x14ac:dyDescent="0.25">
      <c r="K55912"/>
    </row>
    <row r="55913" spans="11:11" x14ac:dyDescent="0.25">
      <c r="K55913"/>
    </row>
    <row r="55914" spans="11:11" x14ac:dyDescent="0.25">
      <c r="K55914"/>
    </row>
    <row r="55915" spans="11:11" x14ac:dyDescent="0.25">
      <c r="K55915"/>
    </row>
    <row r="55916" spans="11:11" x14ac:dyDescent="0.25">
      <c r="K55916"/>
    </row>
    <row r="55917" spans="11:11" x14ac:dyDescent="0.25">
      <c r="K55917"/>
    </row>
    <row r="55918" spans="11:11" x14ac:dyDescent="0.25">
      <c r="K55918"/>
    </row>
    <row r="55919" spans="11:11" x14ac:dyDescent="0.25">
      <c r="K55919"/>
    </row>
    <row r="55920" spans="11:11" x14ac:dyDescent="0.25">
      <c r="K55920"/>
    </row>
    <row r="55921" spans="11:11" x14ac:dyDescent="0.25">
      <c r="K55921"/>
    </row>
    <row r="55922" spans="11:11" x14ac:dyDescent="0.25">
      <c r="K55922"/>
    </row>
    <row r="55923" spans="11:11" x14ac:dyDescent="0.25">
      <c r="K55923"/>
    </row>
    <row r="55924" spans="11:11" x14ac:dyDescent="0.25">
      <c r="K55924"/>
    </row>
    <row r="55925" spans="11:11" x14ac:dyDescent="0.25">
      <c r="K55925"/>
    </row>
    <row r="55926" spans="11:11" x14ac:dyDescent="0.25">
      <c r="K55926"/>
    </row>
    <row r="55927" spans="11:11" x14ac:dyDescent="0.25">
      <c r="K55927"/>
    </row>
    <row r="55928" spans="11:11" x14ac:dyDescent="0.25">
      <c r="K55928"/>
    </row>
    <row r="55929" spans="11:11" x14ac:dyDescent="0.25">
      <c r="K55929"/>
    </row>
    <row r="55930" spans="11:11" x14ac:dyDescent="0.25">
      <c r="K55930"/>
    </row>
    <row r="55931" spans="11:11" x14ac:dyDescent="0.25">
      <c r="K55931"/>
    </row>
    <row r="55932" spans="11:11" x14ac:dyDescent="0.25">
      <c r="K55932"/>
    </row>
    <row r="55933" spans="11:11" x14ac:dyDescent="0.25">
      <c r="K55933"/>
    </row>
    <row r="55934" spans="11:11" x14ac:dyDescent="0.25">
      <c r="K55934"/>
    </row>
    <row r="55935" spans="11:11" x14ac:dyDescent="0.25">
      <c r="K55935"/>
    </row>
    <row r="55936" spans="11:11" x14ac:dyDescent="0.25">
      <c r="K55936"/>
    </row>
    <row r="55937" spans="11:11" x14ac:dyDescent="0.25">
      <c r="K55937"/>
    </row>
    <row r="55938" spans="11:11" x14ac:dyDescent="0.25">
      <c r="K55938"/>
    </row>
    <row r="55939" spans="11:11" x14ac:dyDescent="0.25">
      <c r="K55939"/>
    </row>
    <row r="55940" spans="11:11" x14ac:dyDescent="0.25">
      <c r="K55940"/>
    </row>
    <row r="55941" spans="11:11" x14ac:dyDescent="0.25">
      <c r="K55941"/>
    </row>
    <row r="55942" spans="11:11" x14ac:dyDescent="0.25">
      <c r="K55942"/>
    </row>
    <row r="55943" spans="11:11" x14ac:dyDescent="0.25">
      <c r="K55943"/>
    </row>
    <row r="55944" spans="11:11" x14ac:dyDescent="0.25">
      <c r="K55944"/>
    </row>
    <row r="55945" spans="11:11" x14ac:dyDescent="0.25">
      <c r="K55945"/>
    </row>
    <row r="55946" spans="11:11" x14ac:dyDescent="0.25">
      <c r="K55946"/>
    </row>
    <row r="55947" spans="11:11" x14ac:dyDescent="0.25">
      <c r="K55947"/>
    </row>
    <row r="55948" spans="11:11" x14ac:dyDescent="0.25">
      <c r="K55948"/>
    </row>
    <row r="55949" spans="11:11" x14ac:dyDescent="0.25">
      <c r="K55949"/>
    </row>
    <row r="55950" spans="11:11" x14ac:dyDescent="0.25">
      <c r="K55950"/>
    </row>
    <row r="55951" spans="11:11" x14ac:dyDescent="0.25">
      <c r="K55951"/>
    </row>
    <row r="55952" spans="11:11" x14ac:dyDescent="0.25">
      <c r="K55952"/>
    </row>
    <row r="55953" spans="11:11" x14ac:dyDescent="0.25">
      <c r="K55953"/>
    </row>
    <row r="55954" spans="11:11" x14ac:dyDescent="0.25">
      <c r="K55954"/>
    </row>
    <row r="55955" spans="11:11" x14ac:dyDescent="0.25">
      <c r="K55955"/>
    </row>
    <row r="55956" spans="11:11" x14ac:dyDescent="0.25">
      <c r="K55956"/>
    </row>
    <row r="55957" spans="11:11" x14ac:dyDescent="0.25">
      <c r="K55957"/>
    </row>
    <row r="55958" spans="11:11" x14ac:dyDescent="0.25">
      <c r="K55958"/>
    </row>
    <row r="55959" spans="11:11" x14ac:dyDescent="0.25">
      <c r="K55959"/>
    </row>
    <row r="55960" spans="11:11" x14ac:dyDescent="0.25">
      <c r="K55960"/>
    </row>
    <row r="55961" spans="11:11" x14ac:dyDescent="0.25">
      <c r="K55961"/>
    </row>
    <row r="55962" spans="11:11" x14ac:dyDescent="0.25">
      <c r="K55962"/>
    </row>
    <row r="55963" spans="11:11" x14ac:dyDescent="0.25">
      <c r="K55963"/>
    </row>
    <row r="55964" spans="11:11" x14ac:dyDescent="0.25">
      <c r="K55964"/>
    </row>
    <row r="55965" spans="11:11" x14ac:dyDescent="0.25">
      <c r="K55965"/>
    </row>
    <row r="55966" spans="11:11" x14ac:dyDescent="0.25">
      <c r="K55966"/>
    </row>
    <row r="55967" spans="11:11" x14ac:dyDescent="0.25">
      <c r="K55967"/>
    </row>
    <row r="55968" spans="11:11" x14ac:dyDescent="0.25">
      <c r="K55968"/>
    </row>
    <row r="55969" spans="11:11" x14ac:dyDescent="0.25">
      <c r="K55969"/>
    </row>
    <row r="55970" spans="11:11" x14ac:dyDescent="0.25">
      <c r="K55970"/>
    </row>
    <row r="55971" spans="11:11" x14ac:dyDescent="0.25">
      <c r="K55971"/>
    </row>
    <row r="55972" spans="11:11" x14ac:dyDescent="0.25">
      <c r="K55972"/>
    </row>
    <row r="55973" spans="11:11" x14ac:dyDescent="0.25">
      <c r="K55973"/>
    </row>
    <row r="55974" spans="11:11" x14ac:dyDescent="0.25">
      <c r="K55974"/>
    </row>
    <row r="55975" spans="11:11" x14ac:dyDescent="0.25">
      <c r="K55975"/>
    </row>
    <row r="55976" spans="11:11" x14ac:dyDescent="0.25">
      <c r="K55976"/>
    </row>
    <row r="55977" spans="11:11" x14ac:dyDescent="0.25">
      <c r="K55977"/>
    </row>
    <row r="55978" spans="11:11" x14ac:dyDescent="0.25">
      <c r="K55978"/>
    </row>
    <row r="55979" spans="11:11" x14ac:dyDescent="0.25">
      <c r="K55979"/>
    </row>
    <row r="55980" spans="11:11" x14ac:dyDescent="0.25">
      <c r="K55980"/>
    </row>
    <row r="55981" spans="11:11" x14ac:dyDescent="0.25">
      <c r="K55981"/>
    </row>
    <row r="55982" spans="11:11" x14ac:dyDescent="0.25">
      <c r="K55982"/>
    </row>
    <row r="55983" spans="11:11" x14ac:dyDescent="0.25">
      <c r="K55983"/>
    </row>
    <row r="55984" spans="11:11" x14ac:dyDescent="0.25">
      <c r="K55984"/>
    </row>
    <row r="55985" spans="11:11" x14ac:dyDescent="0.25">
      <c r="K55985"/>
    </row>
    <row r="55986" spans="11:11" x14ac:dyDescent="0.25">
      <c r="K55986"/>
    </row>
    <row r="55987" spans="11:11" x14ac:dyDescent="0.25">
      <c r="K55987"/>
    </row>
    <row r="55988" spans="11:11" x14ac:dyDescent="0.25">
      <c r="K55988"/>
    </row>
    <row r="55989" spans="11:11" x14ac:dyDescent="0.25">
      <c r="K55989"/>
    </row>
    <row r="55990" spans="11:11" x14ac:dyDescent="0.25">
      <c r="K55990"/>
    </row>
    <row r="55991" spans="11:11" x14ac:dyDescent="0.25">
      <c r="K55991"/>
    </row>
    <row r="55992" spans="11:11" x14ac:dyDescent="0.25">
      <c r="K55992"/>
    </row>
    <row r="55993" spans="11:11" x14ac:dyDescent="0.25">
      <c r="K55993"/>
    </row>
    <row r="55994" spans="11:11" x14ac:dyDescent="0.25">
      <c r="K55994"/>
    </row>
    <row r="55995" spans="11:11" x14ac:dyDescent="0.25">
      <c r="K55995"/>
    </row>
    <row r="55996" spans="11:11" x14ac:dyDescent="0.25">
      <c r="K55996"/>
    </row>
    <row r="55997" spans="11:11" x14ac:dyDescent="0.25">
      <c r="K55997"/>
    </row>
    <row r="55998" spans="11:11" x14ac:dyDescent="0.25">
      <c r="K55998"/>
    </row>
    <row r="55999" spans="11:11" x14ac:dyDescent="0.25">
      <c r="K55999"/>
    </row>
    <row r="56000" spans="11:11" x14ac:dyDescent="0.25">
      <c r="K56000"/>
    </row>
    <row r="56001" spans="11:11" x14ac:dyDescent="0.25">
      <c r="K56001"/>
    </row>
    <row r="56002" spans="11:11" x14ac:dyDescent="0.25">
      <c r="K56002"/>
    </row>
    <row r="56003" spans="11:11" x14ac:dyDescent="0.25">
      <c r="K56003"/>
    </row>
    <row r="56004" spans="11:11" x14ac:dyDescent="0.25">
      <c r="K56004"/>
    </row>
    <row r="56005" spans="11:11" x14ac:dyDescent="0.25">
      <c r="K56005"/>
    </row>
    <row r="56006" spans="11:11" x14ac:dyDescent="0.25">
      <c r="K56006"/>
    </row>
    <row r="56007" spans="11:11" x14ac:dyDescent="0.25">
      <c r="K56007"/>
    </row>
    <row r="56008" spans="11:11" x14ac:dyDescent="0.25">
      <c r="K56008"/>
    </row>
    <row r="56009" spans="11:11" x14ac:dyDescent="0.25">
      <c r="K56009"/>
    </row>
    <row r="56010" spans="11:11" x14ac:dyDescent="0.25">
      <c r="K56010"/>
    </row>
    <row r="56011" spans="11:11" x14ac:dyDescent="0.25">
      <c r="K56011"/>
    </row>
    <row r="56012" spans="11:11" x14ac:dyDescent="0.25">
      <c r="K56012"/>
    </row>
    <row r="56013" spans="11:11" x14ac:dyDescent="0.25">
      <c r="K56013"/>
    </row>
    <row r="56014" spans="11:11" x14ac:dyDescent="0.25">
      <c r="K56014"/>
    </row>
    <row r="56015" spans="11:11" x14ac:dyDescent="0.25">
      <c r="K56015"/>
    </row>
    <row r="56016" spans="11:11" x14ac:dyDescent="0.25">
      <c r="K56016"/>
    </row>
    <row r="56017" spans="11:11" x14ac:dyDescent="0.25">
      <c r="K56017"/>
    </row>
    <row r="56018" spans="11:11" x14ac:dyDescent="0.25">
      <c r="K56018"/>
    </row>
    <row r="56019" spans="11:11" x14ac:dyDescent="0.25">
      <c r="K56019"/>
    </row>
    <row r="56020" spans="11:11" x14ac:dyDescent="0.25">
      <c r="K56020"/>
    </row>
    <row r="56021" spans="11:11" x14ac:dyDescent="0.25">
      <c r="K56021"/>
    </row>
    <row r="56022" spans="11:11" x14ac:dyDescent="0.25">
      <c r="K56022"/>
    </row>
    <row r="56023" spans="11:11" x14ac:dyDescent="0.25">
      <c r="K56023"/>
    </row>
    <row r="56024" spans="11:11" x14ac:dyDescent="0.25">
      <c r="K56024"/>
    </row>
    <row r="56025" spans="11:11" x14ac:dyDescent="0.25">
      <c r="K56025"/>
    </row>
    <row r="56026" spans="11:11" x14ac:dyDescent="0.25">
      <c r="K56026"/>
    </row>
    <row r="56027" spans="11:11" x14ac:dyDescent="0.25">
      <c r="K56027"/>
    </row>
    <row r="56028" spans="11:11" x14ac:dyDescent="0.25">
      <c r="K56028"/>
    </row>
    <row r="56029" spans="11:11" x14ac:dyDescent="0.25">
      <c r="K56029"/>
    </row>
    <row r="56030" spans="11:11" x14ac:dyDescent="0.25">
      <c r="K56030"/>
    </row>
    <row r="56031" spans="11:11" x14ac:dyDescent="0.25">
      <c r="K56031"/>
    </row>
    <row r="56032" spans="11:11" x14ac:dyDescent="0.25">
      <c r="K56032"/>
    </row>
    <row r="56033" spans="11:11" x14ac:dyDescent="0.25">
      <c r="K56033"/>
    </row>
    <row r="56034" spans="11:11" x14ac:dyDescent="0.25">
      <c r="K56034"/>
    </row>
    <row r="56035" spans="11:11" x14ac:dyDescent="0.25">
      <c r="K56035"/>
    </row>
    <row r="56036" spans="11:11" x14ac:dyDescent="0.25">
      <c r="K56036"/>
    </row>
    <row r="56037" spans="11:11" x14ac:dyDescent="0.25">
      <c r="K56037"/>
    </row>
    <row r="56038" spans="11:11" x14ac:dyDescent="0.25">
      <c r="K56038"/>
    </row>
    <row r="56039" spans="11:11" x14ac:dyDescent="0.25">
      <c r="K56039"/>
    </row>
    <row r="56040" spans="11:11" x14ac:dyDescent="0.25">
      <c r="K56040"/>
    </row>
    <row r="56041" spans="11:11" x14ac:dyDescent="0.25">
      <c r="K56041"/>
    </row>
    <row r="56042" spans="11:11" x14ac:dyDescent="0.25">
      <c r="K56042"/>
    </row>
    <row r="56043" spans="11:11" x14ac:dyDescent="0.25">
      <c r="K56043"/>
    </row>
    <row r="56044" spans="11:11" x14ac:dyDescent="0.25">
      <c r="K56044"/>
    </row>
    <row r="56045" spans="11:11" x14ac:dyDescent="0.25">
      <c r="K56045"/>
    </row>
    <row r="56046" spans="11:11" x14ac:dyDescent="0.25">
      <c r="K56046"/>
    </row>
    <row r="56047" spans="11:11" x14ac:dyDescent="0.25">
      <c r="K56047"/>
    </row>
    <row r="56048" spans="11:11" x14ac:dyDescent="0.25">
      <c r="K56048"/>
    </row>
    <row r="56049" spans="11:11" x14ac:dyDescent="0.25">
      <c r="K56049"/>
    </row>
    <row r="56050" spans="11:11" x14ac:dyDescent="0.25">
      <c r="K56050"/>
    </row>
    <row r="56051" spans="11:11" x14ac:dyDescent="0.25">
      <c r="K56051"/>
    </row>
    <row r="56052" spans="11:11" x14ac:dyDescent="0.25">
      <c r="K56052"/>
    </row>
    <row r="56053" spans="11:11" x14ac:dyDescent="0.25">
      <c r="K56053"/>
    </row>
    <row r="56054" spans="11:11" x14ac:dyDescent="0.25">
      <c r="K56054"/>
    </row>
    <row r="56055" spans="11:11" x14ac:dyDescent="0.25">
      <c r="K56055"/>
    </row>
    <row r="56056" spans="11:11" x14ac:dyDescent="0.25">
      <c r="K56056"/>
    </row>
    <row r="56057" spans="11:11" x14ac:dyDescent="0.25">
      <c r="K56057"/>
    </row>
    <row r="56058" spans="11:11" x14ac:dyDescent="0.25">
      <c r="K56058"/>
    </row>
    <row r="56059" spans="11:11" x14ac:dyDescent="0.25">
      <c r="K56059"/>
    </row>
    <row r="56060" spans="11:11" x14ac:dyDescent="0.25">
      <c r="K56060"/>
    </row>
    <row r="56061" spans="11:11" x14ac:dyDescent="0.25">
      <c r="K56061"/>
    </row>
    <row r="56062" spans="11:11" x14ac:dyDescent="0.25">
      <c r="K56062"/>
    </row>
    <row r="56063" spans="11:11" x14ac:dyDescent="0.25">
      <c r="K56063"/>
    </row>
    <row r="56064" spans="11:11" x14ac:dyDescent="0.25">
      <c r="K56064"/>
    </row>
    <row r="56065" spans="11:11" x14ac:dyDescent="0.25">
      <c r="K56065"/>
    </row>
    <row r="56066" spans="11:11" x14ac:dyDescent="0.25">
      <c r="K56066"/>
    </row>
    <row r="56067" spans="11:11" x14ac:dyDescent="0.25">
      <c r="K56067"/>
    </row>
    <row r="56068" spans="11:11" x14ac:dyDescent="0.25">
      <c r="K56068"/>
    </row>
    <row r="56069" spans="11:11" x14ac:dyDescent="0.25">
      <c r="K56069"/>
    </row>
    <row r="56070" spans="11:11" x14ac:dyDescent="0.25">
      <c r="K56070"/>
    </row>
    <row r="56071" spans="11:11" x14ac:dyDescent="0.25">
      <c r="K56071"/>
    </row>
    <row r="56072" spans="11:11" x14ac:dyDescent="0.25">
      <c r="K56072"/>
    </row>
    <row r="56073" spans="11:11" x14ac:dyDescent="0.25">
      <c r="K56073"/>
    </row>
    <row r="56074" spans="11:11" x14ac:dyDescent="0.25">
      <c r="K56074"/>
    </row>
    <row r="56075" spans="11:11" x14ac:dyDescent="0.25">
      <c r="K56075"/>
    </row>
    <row r="56076" spans="11:11" x14ac:dyDescent="0.25">
      <c r="K56076"/>
    </row>
    <row r="56077" spans="11:11" x14ac:dyDescent="0.25">
      <c r="K56077"/>
    </row>
    <row r="56078" spans="11:11" x14ac:dyDescent="0.25">
      <c r="K56078"/>
    </row>
    <row r="56079" spans="11:11" x14ac:dyDescent="0.25">
      <c r="K56079"/>
    </row>
    <row r="56080" spans="11:11" x14ac:dyDescent="0.25">
      <c r="K56080"/>
    </row>
    <row r="56081" spans="11:11" x14ac:dyDescent="0.25">
      <c r="K56081"/>
    </row>
    <row r="56082" spans="11:11" x14ac:dyDescent="0.25">
      <c r="K56082"/>
    </row>
    <row r="56083" spans="11:11" x14ac:dyDescent="0.25">
      <c r="K56083"/>
    </row>
    <row r="56084" spans="11:11" x14ac:dyDescent="0.25">
      <c r="K56084"/>
    </row>
    <row r="56085" spans="11:11" x14ac:dyDescent="0.25">
      <c r="K56085"/>
    </row>
    <row r="56086" spans="11:11" x14ac:dyDescent="0.25">
      <c r="K56086"/>
    </row>
    <row r="56087" spans="11:11" x14ac:dyDescent="0.25">
      <c r="K56087"/>
    </row>
    <row r="56088" spans="11:11" x14ac:dyDescent="0.25">
      <c r="K56088"/>
    </row>
    <row r="56089" spans="11:11" x14ac:dyDescent="0.25">
      <c r="K56089"/>
    </row>
    <row r="56090" spans="11:11" x14ac:dyDescent="0.25">
      <c r="K56090"/>
    </row>
    <row r="56091" spans="11:11" x14ac:dyDescent="0.25">
      <c r="K56091"/>
    </row>
    <row r="56092" spans="11:11" x14ac:dyDescent="0.25">
      <c r="K56092"/>
    </row>
    <row r="56093" spans="11:11" x14ac:dyDescent="0.25">
      <c r="K56093"/>
    </row>
    <row r="56094" spans="11:11" x14ac:dyDescent="0.25">
      <c r="K56094"/>
    </row>
    <row r="56095" spans="11:11" x14ac:dyDescent="0.25">
      <c r="K56095"/>
    </row>
    <row r="56096" spans="11:11" x14ac:dyDescent="0.25">
      <c r="K56096"/>
    </row>
    <row r="56097" spans="11:11" x14ac:dyDescent="0.25">
      <c r="K56097"/>
    </row>
    <row r="56098" spans="11:11" x14ac:dyDescent="0.25">
      <c r="K56098"/>
    </row>
    <row r="56099" spans="11:11" x14ac:dyDescent="0.25">
      <c r="K56099"/>
    </row>
    <row r="56100" spans="11:11" x14ac:dyDescent="0.25">
      <c r="K56100"/>
    </row>
    <row r="56101" spans="11:11" x14ac:dyDescent="0.25">
      <c r="K56101"/>
    </row>
    <row r="56102" spans="11:11" x14ac:dyDescent="0.25">
      <c r="K56102"/>
    </row>
    <row r="56103" spans="11:11" x14ac:dyDescent="0.25">
      <c r="K56103"/>
    </row>
    <row r="56104" spans="11:11" x14ac:dyDescent="0.25">
      <c r="K56104"/>
    </row>
    <row r="56105" spans="11:11" x14ac:dyDescent="0.25">
      <c r="K56105"/>
    </row>
    <row r="56106" spans="11:11" x14ac:dyDescent="0.25">
      <c r="K56106"/>
    </row>
    <row r="56107" spans="11:11" x14ac:dyDescent="0.25">
      <c r="K56107"/>
    </row>
    <row r="56108" spans="11:11" x14ac:dyDescent="0.25">
      <c r="K56108"/>
    </row>
    <row r="56109" spans="11:11" x14ac:dyDescent="0.25">
      <c r="K56109"/>
    </row>
    <row r="56110" spans="11:11" x14ac:dyDescent="0.25">
      <c r="K56110"/>
    </row>
    <row r="56111" spans="11:11" x14ac:dyDescent="0.25">
      <c r="K56111"/>
    </row>
    <row r="56112" spans="11:11" x14ac:dyDescent="0.25">
      <c r="K56112"/>
    </row>
    <row r="56113" spans="11:11" x14ac:dyDescent="0.25">
      <c r="K56113"/>
    </row>
    <row r="56114" spans="11:11" x14ac:dyDescent="0.25">
      <c r="K56114"/>
    </row>
    <row r="56115" spans="11:11" x14ac:dyDescent="0.25">
      <c r="K56115"/>
    </row>
    <row r="56116" spans="11:11" x14ac:dyDescent="0.25">
      <c r="K56116"/>
    </row>
    <row r="56117" spans="11:11" x14ac:dyDescent="0.25">
      <c r="K56117"/>
    </row>
    <row r="56118" spans="11:11" x14ac:dyDescent="0.25">
      <c r="K56118"/>
    </row>
    <row r="56119" spans="11:11" x14ac:dyDescent="0.25">
      <c r="K56119"/>
    </row>
    <row r="56120" spans="11:11" x14ac:dyDescent="0.25">
      <c r="K56120"/>
    </row>
    <row r="56121" spans="11:11" x14ac:dyDescent="0.25">
      <c r="K56121"/>
    </row>
    <row r="56122" spans="11:11" x14ac:dyDescent="0.25">
      <c r="K56122"/>
    </row>
    <row r="56123" spans="11:11" x14ac:dyDescent="0.25">
      <c r="K56123"/>
    </row>
    <row r="56124" spans="11:11" x14ac:dyDescent="0.25">
      <c r="K56124"/>
    </row>
    <row r="56125" spans="11:11" x14ac:dyDescent="0.25">
      <c r="K56125"/>
    </row>
    <row r="56126" spans="11:11" x14ac:dyDescent="0.25">
      <c r="K56126"/>
    </row>
    <row r="56127" spans="11:11" x14ac:dyDescent="0.25">
      <c r="K56127"/>
    </row>
    <row r="56128" spans="11:11" x14ac:dyDescent="0.25">
      <c r="K56128"/>
    </row>
    <row r="56129" spans="11:11" x14ac:dyDescent="0.25">
      <c r="K56129"/>
    </row>
    <row r="56130" spans="11:11" x14ac:dyDescent="0.25">
      <c r="K56130"/>
    </row>
    <row r="56131" spans="11:11" x14ac:dyDescent="0.25">
      <c r="K56131"/>
    </row>
    <row r="56132" spans="11:11" x14ac:dyDescent="0.25">
      <c r="K56132"/>
    </row>
    <row r="56133" spans="11:11" x14ac:dyDescent="0.25">
      <c r="K56133"/>
    </row>
    <row r="56134" spans="11:11" x14ac:dyDescent="0.25">
      <c r="K56134"/>
    </row>
    <row r="56135" spans="11:11" x14ac:dyDescent="0.25">
      <c r="K56135"/>
    </row>
    <row r="56136" spans="11:11" x14ac:dyDescent="0.25">
      <c r="K56136"/>
    </row>
    <row r="56137" spans="11:11" x14ac:dyDescent="0.25">
      <c r="K56137"/>
    </row>
    <row r="56138" spans="11:11" x14ac:dyDescent="0.25">
      <c r="K56138"/>
    </row>
    <row r="56139" spans="11:11" x14ac:dyDescent="0.25">
      <c r="K56139"/>
    </row>
    <row r="56140" spans="11:11" x14ac:dyDescent="0.25">
      <c r="K56140"/>
    </row>
    <row r="56141" spans="11:11" x14ac:dyDescent="0.25">
      <c r="K56141"/>
    </row>
    <row r="56142" spans="11:11" x14ac:dyDescent="0.25">
      <c r="K56142"/>
    </row>
    <row r="56143" spans="11:11" x14ac:dyDescent="0.25">
      <c r="K56143"/>
    </row>
    <row r="56144" spans="11:11" x14ac:dyDescent="0.25">
      <c r="K56144"/>
    </row>
    <row r="56145" spans="11:11" x14ac:dyDescent="0.25">
      <c r="K56145"/>
    </row>
    <row r="56146" spans="11:11" x14ac:dyDescent="0.25">
      <c r="K56146"/>
    </row>
    <row r="56147" spans="11:11" x14ac:dyDescent="0.25">
      <c r="K56147"/>
    </row>
    <row r="56148" spans="11:11" x14ac:dyDescent="0.25">
      <c r="K56148"/>
    </row>
    <row r="56149" spans="11:11" x14ac:dyDescent="0.25">
      <c r="K56149"/>
    </row>
    <row r="56150" spans="11:11" x14ac:dyDescent="0.25">
      <c r="K56150"/>
    </row>
    <row r="56151" spans="11:11" x14ac:dyDescent="0.25">
      <c r="K56151"/>
    </row>
    <row r="56152" spans="11:11" x14ac:dyDescent="0.25">
      <c r="K56152"/>
    </row>
    <row r="56153" spans="11:11" x14ac:dyDescent="0.25">
      <c r="K56153"/>
    </row>
    <row r="56154" spans="11:11" x14ac:dyDescent="0.25">
      <c r="K56154"/>
    </row>
    <row r="56155" spans="11:11" x14ac:dyDescent="0.25">
      <c r="K56155"/>
    </row>
    <row r="56156" spans="11:11" x14ac:dyDescent="0.25">
      <c r="K56156"/>
    </row>
    <row r="56157" spans="11:11" x14ac:dyDescent="0.25">
      <c r="K56157"/>
    </row>
    <row r="56158" spans="11:11" x14ac:dyDescent="0.25">
      <c r="K56158"/>
    </row>
    <row r="56159" spans="11:11" x14ac:dyDescent="0.25">
      <c r="K56159"/>
    </row>
    <row r="56160" spans="11:11" x14ac:dyDescent="0.25">
      <c r="K56160"/>
    </row>
    <row r="56161" spans="11:11" x14ac:dyDescent="0.25">
      <c r="K56161"/>
    </row>
    <row r="56162" spans="11:11" x14ac:dyDescent="0.25">
      <c r="K56162"/>
    </row>
    <row r="56163" spans="11:11" x14ac:dyDescent="0.25">
      <c r="K56163"/>
    </row>
    <row r="56164" spans="11:11" x14ac:dyDescent="0.25">
      <c r="K56164"/>
    </row>
    <row r="56165" spans="11:11" x14ac:dyDescent="0.25">
      <c r="K56165"/>
    </row>
    <row r="56166" spans="11:11" x14ac:dyDescent="0.25">
      <c r="K56166"/>
    </row>
    <row r="56167" spans="11:11" x14ac:dyDescent="0.25">
      <c r="K56167"/>
    </row>
    <row r="56168" spans="11:11" x14ac:dyDescent="0.25">
      <c r="K56168"/>
    </row>
    <row r="56169" spans="11:11" x14ac:dyDescent="0.25">
      <c r="K56169"/>
    </row>
    <row r="56170" spans="11:11" x14ac:dyDescent="0.25">
      <c r="K56170"/>
    </row>
    <row r="56171" spans="11:11" x14ac:dyDescent="0.25">
      <c r="K56171"/>
    </row>
    <row r="56172" spans="11:11" x14ac:dyDescent="0.25">
      <c r="K56172"/>
    </row>
    <row r="56173" spans="11:11" x14ac:dyDescent="0.25">
      <c r="K56173"/>
    </row>
    <row r="56174" spans="11:11" x14ac:dyDescent="0.25">
      <c r="K56174"/>
    </row>
    <row r="56175" spans="11:11" x14ac:dyDescent="0.25">
      <c r="K56175"/>
    </row>
    <row r="56176" spans="11:11" x14ac:dyDescent="0.25">
      <c r="K56176"/>
    </row>
    <row r="56177" spans="11:11" x14ac:dyDescent="0.25">
      <c r="K56177"/>
    </row>
    <row r="56178" spans="11:11" x14ac:dyDescent="0.25">
      <c r="K56178"/>
    </row>
    <row r="56179" spans="11:11" x14ac:dyDescent="0.25">
      <c r="K56179"/>
    </row>
    <row r="56180" spans="11:11" x14ac:dyDescent="0.25">
      <c r="K56180"/>
    </row>
    <row r="56181" spans="11:11" x14ac:dyDescent="0.25">
      <c r="K56181"/>
    </row>
    <row r="56182" spans="11:11" x14ac:dyDescent="0.25">
      <c r="K56182"/>
    </row>
    <row r="56183" spans="11:11" x14ac:dyDescent="0.25">
      <c r="K56183"/>
    </row>
    <row r="56184" spans="11:11" x14ac:dyDescent="0.25">
      <c r="K56184"/>
    </row>
    <row r="56185" spans="11:11" x14ac:dyDescent="0.25">
      <c r="K56185"/>
    </row>
    <row r="56186" spans="11:11" x14ac:dyDescent="0.25">
      <c r="K56186"/>
    </row>
    <row r="56187" spans="11:11" x14ac:dyDescent="0.25">
      <c r="K56187"/>
    </row>
    <row r="56188" spans="11:11" x14ac:dyDescent="0.25">
      <c r="K56188"/>
    </row>
    <row r="56189" spans="11:11" x14ac:dyDescent="0.25">
      <c r="K56189"/>
    </row>
    <row r="56190" spans="11:11" x14ac:dyDescent="0.25">
      <c r="K56190"/>
    </row>
    <row r="56191" spans="11:11" x14ac:dyDescent="0.25">
      <c r="K56191"/>
    </row>
    <row r="56192" spans="11:11" x14ac:dyDescent="0.25">
      <c r="K56192"/>
    </row>
    <row r="56193" spans="11:11" x14ac:dyDescent="0.25">
      <c r="K56193"/>
    </row>
    <row r="56194" spans="11:11" x14ac:dyDescent="0.25">
      <c r="K56194"/>
    </row>
    <row r="56195" spans="11:11" x14ac:dyDescent="0.25">
      <c r="K56195"/>
    </row>
    <row r="56196" spans="11:11" x14ac:dyDescent="0.25">
      <c r="K56196"/>
    </row>
    <row r="56197" spans="11:11" x14ac:dyDescent="0.25">
      <c r="K56197"/>
    </row>
    <row r="56198" spans="11:11" x14ac:dyDescent="0.25">
      <c r="K56198"/>
    </row>
    <row r="56199" spans="11:11" x14ac:dyDescent="0.25">
      <c r="K56199"/>
    </row>
    <row r="56200" spans="11:11" x14ac:dyDescent="0.25">
      <c r="K56200"/>
    </row>
    <row r="56201" spans="11:11" x14ac:dyDescent="0.25">
      <c r="K56201"/>
    </row>
    <row r="56202" spans="11:11" x14ac:dyDescent="0.25">
      <c r="K56202"/>
    </row>
    <row r="56203" spans="11:11" x14ac:dyDescent="0.25">
      <c r="K56203"/>
    </row>
    <row r="56204" spans="11:11" x14ac:dyDescent="0.25">
      <c r="K56204"/>
    </row>
    <row r="56205" spans="11:11" x14ac:dyDescent="0.25">
      <c r="K56205"/>
    </row>
    <row r="56206" spans="11:11" x14ac:dyDescent="0.25">
      <c r="K56206"/>
    </row>
    <row r="56207" spans="11:11" x14ac:dyDescent="0.25">
      <c r="K56207"/>
    </row>
    <row r="56208" spans="11:11" x14ac:dyDescent="0.25">
      <c r="K56208"/>
    </row>
    <row r="56209" spans="11:11" x14ac:dyDescent="0.25">
      <c r="K56209"/>
    </row>
    <row r="56210" spans="11:11" x14ac:dyDescent="0.25">
      <c r="K56210"/>
    </row>
    <row r="56211" spans="11:11" x14ac:dyDescent="0.25">
      <c r="K56211"/>
    </row>
    <row r="56212" spans="11:11" x14ac:dyDescent="0.25">
      <c r="K56212"/>
    </row>
    <row r="56213" spans="11:11" x14ac:dyDescent="0.25">
      <c r="K56213"/>
    </row>
    <row r="56214" spans="11:11" x14ac:dyDescent="0.25">
      <c r="K56214"/>
    </row>
    <row r="56215" spans="11:11" x14ac:dyDescent="0.25">
      <c r="K56215"/>
    </row>
    <row r="56216" spans="11:11" x14ac:dyDescent="0.25">
      <c r="K56216"/>
    </row>
    <row r="56217" spans="11:11" x14ac:dyDescent="0.25">
      <c r="K56217"/>
    </row>
    <row r="56218" spans="11:11" x14ac:dyDescent="0.25">
      <c r="K56218"/>
    </row>
    <row r="56219" spans="11:11" x14ac:dyDescent="0.25">
      <c r="K56219"/>
    </row>
    <row r="56220" spans="11:11" x14ac:dyDescent="0.25">
      <c r="K56220"/>
    </row>
    <row r="56221" spans="11:11" x14ac:dyDescent="0.25">
      <c r="K56221"/>
    </row>
    <row r="56222" spans="11:11" x14ac:dyDescent="0.25">
      <c r="K56222"/>
    </row>
    <row r="56223" spans="11:11" x14ac:dyDescent="0.25">
      <c r="K56223"/>
    </row>
    <row r="56224" spans="11:11" x14ac:dyDescent="0.25">
      <c r="K56224"/>
    </row>
    <row r="56225" spans="11:11" x14ac:dyDescent="0.25">
      <c r="K56225"/>
    </row>
    <row r="56226" spans="11:11" x14ac:dyDescent="0.25">
      <c r="K56226"/>
    </row>
    <row r="56227" spans="11:11" x14ac:dyDescent="0.25">
      <c r="K56227"/>
    </row>
    <row r="56228" spans="11:11" x14ac:dyDescent="0.25">
      <c r="K56228"/>
    </row>
    <row r="56229" spans="11:11" x14ac:dyDescent="0.25">
      <c r="K56229"/>
    </row>
    <row r="56230" spans="11:11" x14ac:dyDescent="0.25">
      <c r="K56230"/>
    </row>
    <row r="56231" spans="11:11" x14ac:dyDescent="0.25">
      <c r="K56231"/>
    </row>
    <row r="56232" spans="11:11" x14ac:dyDescent="0.25">
      <c r="K56232"/>
    </row>
    <row r="56233" spans="11:11" x14ac:dyDescent="0.25">
      <c r="K56233"/>
    </row>
    <row r="56234" spans="11:11" x14ac:dyDescent="0.25">
      <c r="K56234"/>
    </row>
    <row r="56235" spans="11:11" x14ac:dyDescent="0.25">
      <c r="K56235"/>
    </row>
    <row r="56236" spans="11:11" x14ac:dyDescent="0.25">
      <c r="K56236"/>
    </row>
    <row r="56237" spans="11:11" x14ac:dyDescent="0.25">
      <c r="K56237"/>
    </row>
    <row r="56238" spans="11:11" x14ac:dyDescent="0.25">
      <c r="K56238"/>
    </row>
    <row r="56239" spans="11:11" x14ac:dyDescent="0.25">
      <c r="K56239"/>
    </row>
    <row r="56240" spans="11:11" x14ac:dyDescent="0.25">
      <c r="K56240"/>
    </row>
    <row r="56241" spans="11:11" x14ac:dyDescent="0.25">
      <c r="K56241"/>
    </row>
    <row r="56242" spans="11:11" x14ac:dyDescent="0.25">
      <c r="K56242"/>
    </row>
    <row r="56243" spans="11:11" x14ac:dyDescent="0.25">
      <c r="K56243"/>
    </row>
    <row r="56244" spans="11:11" x14ac:dyDescent="0.25">
      <c r="K56244"/>
    </row>
    <row r="56245" spans="11:11" x14ac:dyDescent="0.25">
      <c r="K56245"/>
    </row>
    <row r="56246" spans="11:11" x14ac:dyDescent="0.25">
      <c r="K56246"/>
    </row>
    <row r="56247" spans="11:11" x14ac:dyDescent="0.25">
      <c r="K56247"/>
    </row>
    <row r="56248" spans="11:11" x14ac:dyDescent="0.25">
      <c r="K56248"/>
    </row>
    <row r="56249" spans="11:11" x14ac:dyDescent="0.25">
      <c r="K56249"/>
    </row>
    <row r="56250" spans="11:11" x14ac:dyDescent="0.25">
      <c r="K56250"/>
    </row>
    <row r="56251" spans="11:11" x14ac:dyDescent="0.25">
      <c r="K56251"/>
    </row>
    <row r="56252" spans="11:11" x14ac:dyDescent="0.25">
      <c r="K56252"/>
    </row>
    <row r="56253" spans="11:11" x14ac:dyDescent="0.25">
      <c r="K56253"/>
    </row>
    <row r="56254" spans="11:11" x14ac:dyDescent="0.25">
      <c r="K56254"/>
    </row>
    <row r="56255" spans="11:11" x14ac:dyDescent="0.25">
      <c r="K56255"/>
    </row>
    <row r="56256" spans="11:11" x14ac:dyDescent="0.25">
      <c r="K56256"/>
    </row>
    <row r="56257" spans="11:11" x14ac:dyDescent="0.25">
      <c r="K56257"/>
    </row>
    <row r="56258" spans="11:11" x14ac:dyDescent="0.25">
      <c r="K56258"/>
    </row>
    <row r="56259" spans="11:11" x14ac:dyDescent="0.25">
      <c r="K56259"/>
    </row>
    <row r="56260" spans="11:11" x14ac:dyDescent="0.25">
      <c r="K56260"/>
    </row>
    <row r="56261" spans="11:11" x14ac:dyDescent="0.25">
      <c r="K56261"/>
    </row>
    <row r="56262" spans="11:11" x14ac:dyDescent="0.25">
      <c r="K56262"/>
    </row>
    <row r="56263" spans="11:11" x14ac:dyDescent="0.25">
      <c r="K56263"/>
    </row>
    <row r="56264" spans="11:11" x14ac:dyDescent="0.25">
      <c r="K56264"/>
    </row>
    <row r="56265" spans="11:11" x14ac:dyDescent="0.25">
      <c r="K56265"/>
    </row>
    <row r="56266" spans="11:11" x14ac:dyDescent="0.25">
      <c r="K56266"/>
    </row>
    <row r="56267" spans="11:11" x14ac:dyDescent="0.25">
      <c r="K56267"/>
    </row>
    <row r="56268" spans="11:11" x14ac:dyDescent="0.25">
      <c r="K56268"/>
    </row>
    <row r="56269" spans="11:11" x14ac:dyDescent="0.25">
      <c r="K56269"/>
    </row>
    <row r="56270" spans="11:11" x14ac:dyDescent="0.25">
      <c r="K56270"/>
    </row>
    <row r="56271" spans="11:11" x14ac:dyDescent="0.25">
      <c r="K56271"/>
    </row>
    <row r="56272" spans="11:11" x14ac:dyDescent="0.25">
      <c r="K56272"/>
    </row>
    <row r="56273" spans="11:11" x14ac:dyDescent="0.25">
      <c r="K56273"/>
    </row>
    <row r="56274" spans="11:11" x14ac:dyDescent="0.25">
      <c r="K56274"/>
    </row>
    <row r="56275" spans="11:11" x14ac:dyDescent="0.25">
      <c r="K56275"/>
    </row>
    <row r="56276" spans="11:11" x14ac:dyDescent="0.25">
      <c r="K56276"/>
    </row>
    <row r="56277" spans="11:11" x14ac:dyDescent="0.25">
      <c r="K56277"/>
    </row>
    <row r="56278" spans="11:11" x14ac:dyDescent="0.25">
      <c r="K56278"/>
    </row>
    <row r="56279" spans="11:11" x14ac:dyDescent="0.25">
      <c r="K56279"/>
    </row>
    <row r="56280" spans="11:11" x14ac:dyDescent="0.25">
      <c r="K56280"/>
    </row>
    <row r="56281" spans="11:11" x14ac:dyDescent="0.25">
      <c r="K56281"/>
    </row>
    <row r="56282" spans="11:11" x14ac:dyDescent="0.25">
      <c r="K56282"/>
    </row>
    <row r="56283" spans="11:11" x14ac:dyDescent="0.25">
      <c r="K56283"/>
    </row>
    <row r="56284" spans="11:11" x14ac:dyDescent="0.25">
      <c r="K56284"/>
    </row>
    <row r="56285" spans="11:11" x14ac:dyDescent="0.25">
      <c r="K56285"/>
    </row>
    <row r="56286" spans="11:11" x14ac:dyDescent="0.25">
      <c r="K56286"/>
    </row>
    <row r="56287" spans="11:11" x14ac:dyDescent="0.25">
      <c r="K56287"/>
    </row>
    <row r="56288" spans="11:11" x14ac:dyDescent="0.25">
      <c r="K56288"/>
    </row>
    <row r="56289" spans="11:11" x14ac:dyDescent="0.25">
      <c r="K56289"/>
    </row>
    <row r="56290" spans="11:11" x14ac:dyDescent="0.25">
      <c r="K56290"/>
    </row>
    <row r="56291" spans="11:11" x14ac:dyDescent="0.25">
      <c r="K56291"/>
    </row>
    <row r="56292" spans="11:11" x14ac:dyDescent="0.25">
      <c r="K56292"/>
    </row>
    <row r="56293" spans="11:11" x14ac:dyDescent="0.25">
      <c r="K56293"/>
    </row>
    <row r="56294" spans="11:11" x14ac:dyDescent="0.25">
      <c r="K56294"/>
    </row>
    <row r="56295" spans="11:11" x14ac:dyDescent="0.25">
      <c r="K56295"/>
    </row>
    <row r="56296" spans="11:11" x14ac:dyDescent="0.25">
      <c r="K56296"/>
    </row>
    <row r="56297" spans="11:11" x14ac:dyDescent="0.25">
      <c r="K56297"/>
    </row>
    <row r="56298" spans="11:11" x14ac:dyDescent="0.25">
      <c r="K56298"/>
    </row>
    <row r="56299" spans="11:11" x14ac:dyDescent="0.25">
      <c r="K56299"/>
    </row>
    <row r="56300" spans="11:11" x14ac:dyDescent="0.25">
      <c r="K56300"/>
    </row>
    <row r="56301" spans="11:11" x14ac:dyDescent="0.25">
      <c r="K56301"/>
    </row>
    <row r="56302" spans="11:11" x14ac:dyDescent="0.25">
      <c r="K56302"/>
    </row>
    <row r="56303" spans="11:11" x14ac:dyDescent="0.25">
      <c r="K56303"/>
    </row>
    <row r="56304" spans="11:11" x14ac:dyDescent="0.25">
      <c r="K56304"/>
    </row>
    <row r="56305" spans="11:11" x14ac:dyDescent="0.25">
      <c r="K56305"/>
    </row>
    <row r="56306" spans="11:11" x14ac:dyDescent="0.25">
      <c r="K56306"/>
    </row>
    <row r="56307" spans="11:11" x14ac:dyDescent="0.25">
      <c r="K56307"/>
    </row>
    <row r="56308" spans="11:11" x14ac:dyDescent="0.25">
      <c r="K56308"/>
    </row>
    <row r="56309" spans="11:11" x14ac:dyDescent="0.25">
      <c r="K56309"/>
    </row>
    <row r="56310" spans="11:11" x14ac:dyDescent="0.25">
      <c r="K56310"/>
    </row>
    <row r="56311" spans="11:11" x14ac:dyDescent="0.25">
      <c r="K56311"/>
    </row>
    <row r="56312" spans="11:11" x14ac:dyDescent="0.25">
      <c r="K56312"/>
    </row>
    <row r="56313" spans="11:11" x14ac:dyDescent="0.25">
      <c r="K56313"/>
    </row>
    <row r="56314" spans="11:11" x14ac:dyDescent="0.25">
      <c r="K56314"/>
    </row>
    <row r="56315" spans="11:11" x14ac:dyDescent="0.25">
      <c r="K56315"/>
    </row>
    <row r="56316" spans="11:11" x14ac:dyDescent="0.25">
      <c r="K56316"/>
    </row>
    <row r="56317" spans="11:11" x14ac:dyDescent="0.25">
      <c r="K56317"/>
    </row>
    <row r="56318" spans="11:11" x14ac:dyDescent="0.25">
      <c r="K56318"/>
    </row>
    <row r="56319" spans="11:11" x14ac:dyDescent="0.25">
      <c r="K56319"/>
    </row>
    <row r="56320" spans="11:11" x14ac:dyDescent="0.25">
      <c r="K56320"/>
    </row>
    <row r="56321" spans="11:11" x14ac:dyDescent="0.25">
      <c r="K56321"/>
    </row>
    <row r="56322" spans="11:11" x14ac:dyDescent="0.25">
      <c r="K56322"/>
    </row>
    <row r="56323" spans="11:11" x14ac:dyDescent="0.25">
      <c r="K56323"/>
    </row>
    <row r="56324" spans="11:11" x14ac:dyDescent="0.25">
      <c r="K56324"/>
    </row>
    <row r="56325" spans="11:11" x14ac:dyDescent="0.25">
      <c r="K56325"/>
    </row>
    <row r="56326" spans="11:11" x14ac:dyDescent="0.25">
      <c r="K56326"/>
    </row>
    <row r="56327" spans="11:11" x14ac:dyDescent="0.25">
      <c r="K56327"/>
    </row>
    <row r="56328" spans="11:11" x14ac:dyDescent="0.25">
      <c r="K56328"/>
    </row>
    <row r="56329" spans="11:11" x14ac:dyDescent="0.25">
      <c r="K56329"/>
    </row>
    <row r="56330" spans="11:11" x14ac:dyDescent="0.25">
      <c r="K56330"/>
    </row>
    <row r="56331" spans="11:11" x14ac:dyDescent="0.25">
      <c r="K56331"/>
    </row>
    <row r="56332" spans="11:11" x14ac:dyDescent="0.25">
      <c r="K56332"/>
    </row>
    <row r="56333" spans="11:11" x14ac:dyDescent="0.25">
      <c r="K56333"/>
    </row>
    <row r="56334" spans="11:11" x14ac:dyDescent="0.25">
      <c r="K56334"/>
    </row>
    <row r="56335" spans="11:11" x14ac:dyDescent="0.25">
      <c r="K56335"/>
    </row>
    <row r="56336" spans="11:11" x14ac:dyDescent="0.25">
      <c r="K56336"/>
    </row>
    <row r="56337" spans="11:11" x14ac:dyDescent="0.25">
      <c r="K56337"/>
    </row>
    <row r="56338" spans="11:11" x14ac:dyDescent="0.25">
      <c r="K56338"/>
    </row>
    <row r="56339" spans="11:11" x14ac:dyDescent="0.25">
      <c r="K56339"/>
    </row>
    <row r="56340" spans="11:11" x14ac:dyDescent="0.25">
      <c r="K56340"/>
    </row>
    <row r="56341" spans="11:11" x14ac:dyDescent="0.25">
      <c r="K56341"/>
    </row>
    <row r="56342" spans="11:11" x14ac:dyDescent="0.25">
      <c r="K56342"/>
    </row>
    <row r="56343" spans="11:11" x14ac:dyDescent="0.25">
      <c r="K56343"/>
    </row>
    <row r="56344" spans="11:11" x14ac:dyDescent="0.25">
      <c r="K56344"/>
    </row>
    <row r="56345" spans="11:11" x14ac:dyDescent="0.25">
      <c r="K56345"/>
    </row>
    <row r="56346" spans="11:11" x14ac:dyDescent="0.25">
      <c r="K56346"/>
    </row>
    <row r="56347" spans="11:11" x14ac:dyDescent="0.25">
      <c r="K56347"/>
    </row>
    <row r="56348" spans="11:11" x14ac:dyDescent="0.25">
      <c r="K56348"/>
    </row>
    <row r="56349" spans="11:11" x14ac:dyDescent="0.25">
      <c r="K56349"/>
    </row>
    <row r="56350" spans="11:11" x14ac:dyDescent="0.25">
      <c r="K56350"/>
    </row>
    <row r="56351" spans="11:11" x14ac:dyDescent="0.25">
      <c r="K56351"/>
    </row>
    <row r="56352" spans="11:11" x14ac:dyDescent="0.25">
      <c r="K56352"/>
    </row>
    <row r="56353" spans="11:11" x14ac:dyDescent="0.25">
      <c r="K56353"/>
    </row>
    <row r="56354" spans="11:11" x14ac:dyDescent="0.25">
      <c r="K56354"/>
    </row>
    <row r="56355" spans="11:11" x14ac:dyDescent="0.25">
      <c r="K56355"/>
    </row>
    <row r="56356" spans="11:11" x14ac:dyDescent="0.25">
      <c r="K56356"/>
    </row>
    <row r="56357" spans="11:11" x14ac:dyDescent="0.25">
      <c r="K56357"/>
    </row>
    <row r="56358" spans="11:11" x14ac:dyDescent="0.25">
      <c r="K56358"/>
    </row>
    <row r="56359" spans="11:11" x14ac:dyDescent="0.25">
      <c r="K56359"/>
    </row>
    <row r="56360" spans="11:11" x14ac:dyDescent="0.25">
      <c r="K56360"/>
    </row>
    <row r="56361" spans="11:11" x14ac:dyDescent="0.25">
      <c r="K56361"/>
    </row>
    <row r="56362" spans="11:11" x14ac:dyDescent="0.25">
      <c r="K56362"/>
    </row>
    <row r="56363" spans="11:11" x14ac:dyDescent="0.25">
      <c r="K56363"/>
    </row>
    <row r="56364" spans="11:11" x14ac:dyDescent="0.25">
      <c r="K56364"/>
    </row>
    <row r="56365" spans="11:11" x14ac:dyDescent="0.25">
      <c r="K56365"/>
    </row>
    <row r="56366" spans="11:11" x14ac:dyDescent="0.25">
      <c r="K56366"/>
    </row>
    <row r="56367" spans="11:11" x14ac:dyDescent="0.25">
      <c r="K56367"/>
    </row>
    <row r="56368" spans="11:11" x14ac:dyDescent="0.25">
      <c r="K56368"/>
    </row>
    <row r="56369" spans="11:11" x14ac:dyDescent="0.25">
      <c r="K56369"/>
    </row>
    <row r="56370" spans="11:11" x14ac:dyDescent="0.25">
      <c r="K56370"/>
    </row>
    <row r="56371" spans="11:11" x14ac:dyDescent="0.25">
      <c r="K56371"/>
    </row>
    <row r="56372" spans="11:11" x14ac:dyDescent="0.25">
      <c r="K56372"/>
    </row>
    <row r="56373" spans="11:11" x14ac:dyDescent="0.25">
      <c r="K56373"/>
    </row>
    <row r="56374" spans="11:11" x14ac:dyDescent="0.25">
      <c r="K56374"/>
    </row>
    <row r="56375" spans="11:11" x14ac:dyDescent="0.25">
      <c r="K56375"/>
    </row>
    <row r="56376" spans="11:11" x14ac:dyDescent="0.25">
      <c r="K56376"/>
    </row>
    <row r="56377" spans="11:11" x14ac:dyDescent="0.25">
      <c r="K56377"/>
    </row>
    <row r="56378" spans="11:11" x14ac:dyDescent="0.25">
      <c r="K56378"/>
    </row>
    <row r="56379" spans="11:11" x14ac:dyDescent="0.25">
      <c r="K56379"/>
    </row>
    <row r="56380" spans="11:11" x14ac:dyDescent="0.25">
      <c r="K56380"/>
    </row>
    <row r="56381" spans="11:11" x14ac:dyDescent="0.25">
      <c r="K56381"/>
    </row>
    <row r="56382" spans="11:11" x14ac:dyDescent="0.25">
      <c r="K56382"/>
    </row>
    <row r="56383" spans="11:11" x14ac:dyDescent="0.25">
      <c r="K56383"/>
    </row>
    <row r="56384" spans="11:11" x14ac:dyDescent="0.25">
      <c r="K56384"/>
    </row>
    <row r="56385" spans="11:11" x14ac:dyDescent="0.25">
      <c r="K56385"/>
    </row>
    <row r="56386" spans="11:11" x14ac:dyDescent="0.25">
      <c r="K56386"/>
    </row>
    <row r="56387" spans="11:11" x14ac:dyDescent="0.25">
      <c r="K56387"/>
    </row>
    <row r="56388" spans="11:11" x14ac:dyDescent="0.25">
      <c r="K56388"/>
    </row>
    <row r="56389" spans="11:11" x14ac:dyDescent="0.25">
      <c r="K56389"/>
    </row>
    <row r="56390" spans="11:11" x14ac:dyDescent="0.25">
      <c r="K56390"/>
    </row>
    <row r="56391" spans="11:11" x14ac:dyDescent="0.25">
      <c r="K56391"/>
    </row>
    <row r="56392" spans="11:11" x14ac:dyDescent="0.25">
      <c r="K56392"/>
    </row>
    <row r="56393" spans="11:11" x14ac:dyDescent="0.25">
      <c r="K56393"/>
    </row>
    <row r="56394" spans="11:11" x14ac:dyDescent="0.25">
      <c r="K56394"/>
    </row>
    <row r="56395" spans="11:11" x14ac:dyDescent="0.25">
      <c r="K56395"/>
    </row>
    <row r="56396" spans="11:11" x14ac:dyDescent="0.25">
      <c r="K56396"/>
    </row>
    <row r="56397" spans="11:11" x14ac:dyDescent="0.25">
      <c r="K56397"/>
    </row>
    <row r="56398" spans="11:11" x14ac:dyDescent="0.25">
      <c r="K56398"/>
    </row>
    <row r="56399" spans="11:11" x14ac:dyDescent="0.25">
      <c r="K56399"/>
    </row>
    <row r="56400" spans="11:11" x14ac:dyDescent="0.25">
      <c r="K56400"/>
    </row>
    <row r="56401" spans="11:11" x14ac:dyDescent="0.25">
      <c r="K56401"/>
    </row>
    <row r="56402" spans="11:11" x14ac:dyDescent="0.25">
      <c r="K56402"/>
    </row>
    <row r="56403" spans="11:11" x14ac:dyDescent="0.25">
      <c r="K56403"/>
    </row>
    <row r="56404" spans="11:11" x14ac:dyDescent="0.25">
      <c r="K56404"/>
    </row>
    <row r="56405" spans="11:11" x14ac:dyDescent="0.25">
      <c r="K56405"/>
    </row>
    <row r="56406" spans="11:11" x14ac:dyDescent="0.25">
      <c r="K56406"/>
    </row>
    <row r="56407" spans="11:11" x14ac:dyDescent="0.25">
      <c r="K56407"/>
    </row>
    <row r="56408" spans="11:11" x14ac:dyDescent="0.25">
      <c r="K56408"/>
    </row>
    <row r="56409" spans="11:11" x14ac:dyDescent="0.25">
      <c r="K56409"/>
    </row>
    <row r="56410" spans="11:11" x14ac:dyDescent="0.25">
      <c r="K56410"/>
    </row>
    <row r="56411" spans="11:11" x14ac:dyDescent="0.25">
      <c r="K56411"/>
    </row>
    <row r="56412" spans="11:11" x14ac:dyDescent="0.25">
      <c r="K56412"/>
    </row>
    <row r="56413" spans="11:11" x14ac:dyDescent="0.25">
      <c r="K56413"/>
    </row>
    <row r="56414" spans="11:11" x14ac:dyDescent="0.25">
      <c r="K56414"/>
    </row>
    <row r="56415" spans="11:11" x14ac:dyDescent="0.25">
      <c r="K56415"/>
    </row>
    <row r="56416" spans="11:11" x14ac:dyDescent="0.25">
      <c r="K56416"/>
    </row>
    <row r="56417" spans="11:11" x14ac:dyDescent="0.25">
      <c r="K56417"/>
    </row>
    <row r="56418" spans="11:11" x14ac:dyDescent="0.25">
      <c r="K56418"/>
    </row>
    <row r="56419" spans="11:11" x14ac:dyDescent="0.25">
      <c r="K56419"/>
    </row>
    <row r="56420" spans="11:11" x14ac:dyDescent="0.25">
      <c r="K56420"/>
    </row>
    <row r="56421" spans="11:11" x14ac:dyDescent="0.25">
      <c r="K56421"/>
    </row>
    <row r="56422" spans="11:11" x14ac:dyDescent="0.25">
      <c r="K56422"/>
    </row>
    <row r="56423" spans="11:11" x14ac:dyDescent="0.25">
      <c r="K56423"/>
    </row>
    <row r="56424" spans="11:11" x14ac:dyDescent="0.25">
      <c r="K56424"/>
    </row>
    <row r="56425" spans="11:11" x14ac:dyDescent="0.25">
      <c r="K56425"/>
    </row>
    <row r="56426" spans="11:11" x14ac:dyDescent="0.25">
      <c r="K56426"/>
    </row>
    <row r="56427" spans="11:11" x14ac:dyDescent="0.25">
      <c r="K56427"/>
    </row>
    <row r="56428" spans="11:11" x14ac:dyDescent="0.25">
      <c r="K56428"/>
    </row>
    <row r="56429" spans="11:11" x14ac:dyDescent="0.25">
      <c r="K56429"/>
    </row>
    <row r="56430" spans="11:11" x14ac:dyDescent="0.25">
      <c r="K56430"/>
    </row>
    <row r="56431" spans="11:11" x14ac:dyDescent="0.25">
      <c r="K56431"/>
    </row>
    <row r="56432" spans="11:11" x14ac:dyDescent="0.25">
      <c r="K56432"/>
    </row>
    <row r="56433" spans="11:11" x14ac:dyDescent="0.25">
      <c r="K56433"/>
    </row>
    <row r="56434" spans="11:11" x14ac:dyDescent="0.25">
      <c r="K56434"/>
    </row>
    <row r="56435" spans="11:11" x14ac:dyDescent="0.25">
      <c r="K56435"/>
    </row>
    <row r="56436" spans="11:11" x14ac:dyDescent="0.25">
      <c r="K56436"/>
    </row>
    <row r="56437" spans="11:11" x14ac:dyDescent="0.25">
      <c r="K56437"/>
    </row>
    <row r="56438" spans="11:11" x14ac:dyDescent="0.25">
      <c r="K56438"/>
    </row>
    <row r="56439" spans="11:11" x14ac:dyDescent="0.25">
      <c r="K56439"/>
    </row>
    <row r="56440" spans="11:11" x14ac:dyDescent="0.25">
      <c r="K56440"/>
    </row>
    <row r="56441" spans="11:11" x14ac:dyDescent="0.25">
      <c r="K56441"/>
    </row>
    <row r="56442" spans="11:11" x14ac:dyDescent="0.25">
      <c r="K56442"/>
    </row>
    <row r="56443" spans="11:11" x14ac:dyDescent="0.25">
      <c r="K56443"/>
    </row>
    <row r="56444" spans="11:11" x14ac:dyDescent="0.25">
      <c r="K56444"/>
    </row>
    <row r="56445" spans="11:11" x14ac:dyDescent="0.25">
      <c r="K56445"/>
    </row>
    <row r="56446" spans="11:11" x14ac:dyDescent="0.25">
      <c r="K56446"/>
    </row>
    <row r="56447" spans="11:11" x14ac:dyDescent="0.25">
      <c r="K56447"/>
    </row>
    <row r="56448" spans="11:11" x14ac:dyDescent="0.25">
      <c r="K56448"/>
    </row>
    <row r="56449" spans="11:11" x14ac:dyDescent="0.25">
      <c r="K56449"/>
    </row>
    <row r="56450" spans="11:11" x14ac:dyDescent="0.25">
      <c r="K56450"/>
    </row>
    <row r="56451" spans="11:11" x14ac:dyDescent="0.25">
      <c r="K56451"/>
    </row>
    <row r="56452" spans="11:11" x14ac:dyDescent="0.25">
      <c r="K56452"/>
    </row>
    <row r="56453" spans="11:11" x14ac:dyDescent="0.25">
      <c r="K56453"/>
    </row>
    <row r="56454" spans="11:11" x14ac:dyDescent="0.25">
      <c r="K56454"/>
    </row>
    <row r="56455" spans="11:11" x14ac:dyDescent="0.25">
      <c r="K56455"/>
    </row>
    <row r="56456" spans="11:11" x14ac:dyDescent="0.25">
      <c r="K56456"/>
    </row>
    <row r="56457" spans="11:11" x14ac:dyDescent="0.25">
      <c r="K56457"/>
    </row>
    <row r="56458" spans="11:11" x14ac:dyDescent="0.25">
      <c r="K56458"/>
    </row>
    <row r="56459" spans="11:11" x14ac:dyDescent="0.25">
      <c r="K56459"/>
    </row>
    <row r="56460" spans="11:11" x14ac:dyDescent="0.25">
      <c r="K56460"/>
    </row>
    <row r="56461" spans="11:11" x14ac:dyDescent="0.25">
      <c r="K56461"/>
    </row>
    <row r="56462" spans="11:11" x14ac:dyDescent="0.25">
      <c r="K56462"/>
    </row>
    <row r="56463" spans="11:11" x14ac:dyDescent="0.25">
      <c r="K56463"/>
    </row>
    <row r="56464" spans="11:11" x14ac:dyDescent="0.25">
      <c r="K56464"/>
    </row>
    <row r="56465" spans="11:11" x14ac:dyDescent="0.25">
      <c r="K56465"/>
    </row>
    <row r="56466" spans="11:11" x14ac:dyDescent="0.25">
      <c r="K56466"/>
    </row>
    <row r="56467" spans="11:11" x14ac:dyDescent="0.25">
      <c r="K56467"/>
    </row>
    <row r="56468" spans="11:11" x14ac:dyDescent="0.25">
      <c r="K56468"/>
    </row>
    <row r="56469" spans="11:11" x14ac:dyDescent="0.25">
      <c r="K56469"/>
    </row>
    <row r="56470" spans="11:11" x14ac:dyDescent="0.25">
      <c r="K56470"/>
    </row>
    <row r="56471" spans="11:11" x14ac:dyDescent="0.25">
      <c r="K56471"/>
    </row>
    <row r="56472" spans="11:11" x14ac:dyDescent="0.25">
      <c r="K56472"/>
    </row>
    <row r="56473" spans="11:11" x14ac:dyDescent="0.25">
      <c r="K56473"/>
    </row>
    <row r="56474" spans="11:11" x14ac:dyDescent="0.25">
      <c r="K56474"/>
    </row>
    <row r="56475" spans="11:11" x14ac:dyDescent="0.25">
      <c r="K56475"/>
    </row>
    <row r="56476" spans="11:11" x14ac:dyDescent="0.25">
      <c r="K56476"/>
    </row>
    <row r="56477" spans="11:11" x14ac:dyDescent="0.25">
      <c r="K56477"/>
    </row>
    <row r="56478" spans="11:11" x14ac:dyDescent="0.25">
      <c r="K56478"/>
    </row>
    <row r="56479" spans="11:11" x14ac:dyDescent="0.25">
      <c r="K56479"/>
    </row>
    <row r="56480" spans="11:11" x14ac:dyDescent="0.25">
      <c r="K56480"/>
    </row>
    <row r="56481" spans="11:11" x14ac:dyDescent="0.25">
      <c r="K56481"/>
    </row>
    <row r="56482" spans="11:11" x14ac:dyDescent="0.25">
      <c r="K56482"/>
    </row>
    <row r="56483" spans="11:11" x14ac:dyDescent="0.25">
      <c r="K56483"/>
    </row>
    <row r="56484" spans="11:11" x14ac:dyDescent="0.25">
      <c r="K56484"/>
    </row>
    <row r="56485" spans="11:11" x14ac:dyDescent="0.25">
      <c r="K56485"/>
    </row>
    <row r="56486" spans="11:11" x14ac:dyDescent="0.25">
      <c r="K56486"/>
    </row>
    <row r="56487" spans="11:11" x14ac:dyDescent="0.25">
      <c r="K56487"/>
    </row>
    <row r="56488" spans="11:11" x14ac:dyDescent="0.25">
      <c r="K56488"/>
    </row>
    <row r="56489" spans="11:11" x14ac:dyDescent="0.25">
      <c r="K56489"/>
    </row>
    <row r="56490" spans="11:11" x14ac:dyDescent="0.25">
      <c r="K56490"/>
    </row>
    <row r="56491" spans="11:11" x14ac:dyDescent="0.25">
      <c r="K56491"/>
    </row>
    <row r="56492" spans="11:11" x14ac:dyDescent="0.25">
      <c r="K56492"/>
    </row>
    <row r="56493" spans="11:11" x14ac:dyDescent="0.25">
      <c r="K56493"/>
    </row>
    <row r="56494" spans="11:11" x14ac:dyDescent="0.25">
      <c r="K56494"/>
    </row>
    <row r="56495" spans="11:11" x14ac:dyDescent="0.25">
      <c r="K56495"/>
    </row>
    <row r="56496" spans="11:11" x14ac:dyDescent="0.25">
      <c r="K56496"/>
    </row>
    <row r="56497" spans="11:11" x14ac:dyDescent="0.25">
      <c r="K56497"/>
    </row>
    <row r="56498" spans="11:11" x14ac:dyDescent="0.25">
      <c r="K56498"/>
    </row>
    <row r="56499" spans="11:11" x14ac:dyDescent="0.25">
      <c r="K56499"/>
    </row>
    <row r="56500" spans="11:11" x14ac:dyDescent="0.25">
      <c r="K56500"/>
    </row>
    <row r="56501" spans="11:11" x14ac:dyDescent="0.25">
      <c r="K56501"/>
    </row>
    <row r="56502" spans="11:11" x14ac:dyDescent="0.25">
      <c r="K56502"/>
    </row>
    <row r="56503" spans="11:11" x14ac:dyDescent="0.25">
      <c r="K56503"/>
    </row>
    <row r="56504" spans="11:11" x14ac:dyDescent="0.25">
      <c r="K56504"/>
    </row>
    <row r="56505" spans="11:11" x14ac:dyDescent="0.25">
      <c r="K56505"/>
    </row>
    <row r="56506" spans="11:11" x14ac:dyDescent="0.25">
      <c r="K56506"/>
    </row>
    <row r="56507" spans="11:11" x14ac:dyDescent="0.25">
      <c r="K56507"/>
    </row>
    <row r="56508" spans="11:11" x14ac:dyDescent="0.25">
      <c r="K56508"/>
    </row>
    <row r="56509" spans="11:11" x14ac:dyDescent="0.25">
      <c r="K56509"/>
    </row>
    <row r="56510" spans="11:11" x14ac:dyDescent="0.25">
      <c r="K56510"/>
    </row>
    <row r="56511" spans="11:11" x14ac:dyDescent="0.25">
      <c r="K56511"/>
    </row>
    <row r="56512" spans="11:11" x14ac:dyDescent="0.25">
      <c r="K56512"/>
    </row>
    <row r="56513" spans="11:11" x14ac:dyDescent="0.25">
      <c r="K56513"/>
    </row>
    <row r="56514" spans="11:11" x14ac:dyDescent="0.25">
      <c r="K56514"/>
    </row>
    <row r="56515" spans="11:11" x14ac:dyDescent="0.25">
      <c r="K56515"/>
    </row>
    <row r="56516" spans="11:11" x14ac:dyDescent="0.25">
      <c r="K56516"/>
    </row>
    <row r="56517" spans="11:11" x14ac:dyDescent="0.25">
      <c r="K56517"/>
    </row>
    <row r="56518" spans="11:11" x14ac:dyDescent="0.25">
      <c r="K56518"/>
    </row>
    <row r="56519" spans="11:11" x14ac:dyDescent="0.25">
      <c r="K56519"/>
    </row>
    <row r="56520" spans="11:11" x14ac:dyDescent="0.25">
      <c r="K56520"/>
    </row>
    <row r="56521" spans="11:11" x14ac:dyDescent="0.25">
      <c r="K56521"/>
    </row>
    <row r="56522" spans="11:11" x14ac:dyDescent="0.25">
      <c r="K56522"/>
    </row>
    <row r="56523" spans="11:11" x14ac:dyDescent="0.25">
      <c r="K56523"/>
    </row>
    <row r="56524" spans="11:11" x14ac:dyDescent="0.25">
      <c r="K56524"/>
    </row>
    <row r="56525" spans="11:11" x14ac:dyDescent="0.25">
      <c r="K56525"/>
    </row>
    <row r="56526" spans="11:11" x14ac:dyDescent="0.25">
      <c r="K56526"/>
    </row>
    <row r="56527" spans="11:11" x14ac:dyDescent="0.25">
      <c r="K56527"/>
    </row>
    <row r="56528" spans="11:11" x14ac:dyDescent="0.25">
      <c r="K56528"/>
    </row>
    <row r="56529" spans="11:11" x14ac:dyDescent="0.25">
      <c r="K56529"/>
    </row>
    <row r="56530" spans="11:11" x14ac:dyDescent="0.25">
      <c r="K56530"/>
    </row>
    <row r="56531" spans="11:11" x14ac:dyDescent="0.25">
      <c r="K56531"/>
    </row>
    <row r="56532" spans="11:11" x14ac:dyDescent="0.25">
      <c r="K56532"/>
    </row>
    <row r="56533" spans="11:11" x14ac:dyDescent="0.25">
      <c r="K56533"/>
    </row>
    <row r="56534" spans="11:11" x14ac:dyDescent="0.25">
      <c r="K56534"/>
    </row>
    <row r="56535" spans="11:11" x14ac:dyDescent="0.25">
      <c r="K56535"/>
    </row>
    <row r="56536" spans="11:11" x14ac:dyDescent="0.25">
      <c r="K56536"/>
    </row>
    <row r="56537" spans="11:11" x14ac:dyDescent="0.25">
      <c r="K56537"/>
    </row>
    <row r="56538" spans="11:11" x14ac:dyDescent="0.25">
      <c r="K56538"/>
    </row>
    <row r="56539" spans="11:11" x14ac:dyDescent="0.25">
      <c r="K56539"/>
    </row>
    <row r="56540" spans="11:11" x14ac:dyDescent="0.25">
      <c r="K56540"/>
    </row>
    <row r="56541" spans="11:11" x14ac:dyDescent="0.25">
      <c r="K56541"/>
    </row>
    <row r="56542" spans="11:11" x14ac:dyDescent="0.25">
      <c r="K56542"/>
    </row>
    <row r="56543" spans="11:11" x14ac:dyDescent="0.25">
      <c r="K56543"/>
    </row>
    <row r="56544" spans="11:11" x14ac:dyDescent="0.25">
      <c r="K56544"/>
    </row>
    <row r="56545" spans="11:11" x14ac:dyDescent="0.25">
      <c r="K56545"/>
    </row>
    <row r="56546" spans="11:11" x14ac:dyDescent="0.25">
      <c r="K56546"/>
    </row>
    <row r="56547" spans="11:11" x14ac:dyDescent="0.25">
      <c r="K56547"/>
    </row>
    <row r="56548" spans="11:11" x14ac:dyDescent="0.25">
      <c r="K56548"/>
    </row>
    <row r="56549" spans="11:11" x14ac:dyDescent="0.25">
      <c r="K56549"/>
    </row>
    <row r="56550" spans="11:11" x14ac:dyDescent="0.25">
      <c r="K56550"/>
    </row>
    <row r="56551" spans="11:11" x14ac:dyDescent="0.25">
      <c r="K56551"/>
    </row>
    <row r="56552" spans="11:11" x14ac:dyDescent="0.25">
      <c r="K56552"/>
    </row>
    <row r="56553" spans="11:11" x14ac:dyDescent="0.25">
      <c r="K56553"/>
    </row>
    <row r="56554" spans="11:11" x14ac:dyDescent="0.25">
      <c r="K56554"/>
    </row>
    <row r="56555" spans="11:11" x14ac:dyDescent="0.25">
      <c r="K56555"/>
    </row>
    <row r="56556" spans="11:11" x14ac:dyDescent="0.25">
      <c r="K56556"/>
    </row>
    <row r="56557" spans="11:11" x14ac:dyDescent="0.25">
      <c r="K56557"/>
    </row>
    <row r="56558" spans="11:11" x14ac:dyDescent="0.25">
      <c r="K56558"/>
    </row>
    <row r="56559" spans="11:11" x14ac:dyDescent="0.25">
      <c r="K56559"/>
    </row>
    <row r="56560" spans="11:11" x14ac:dyDescent="0.25">
      <c r="K56560"/>
    </row>
    <row r="56561" spans="11:11" x14ac:dyDescent="0.25">
      <c r="K56561"/>
    </row>
    <row r="56562" spans="11:11" x14ac:dyDescent="0.25">
      <c r="K56562"/>
    </row>
    <row r="56563" spans="11:11" x14ac:dyDescent="0.25">
      <c r="K56563"/>
    </row>
    <row r="56564" spans="11:11" x14ac:dyDescent="0.25">
      <c r="K56564"/>
    </row>
    <row r="56565" spans="11:11" x14ac:dyDescent="0.25">
      <c r="K56565"/>
    </row>
    <row r="56566" spans="11:11" x14ac:dyDescent="0.25">
      <c r="K56566"/>
    </row>
    <row r="56567" spans="11:11" x14ac:dyDescent="0.25">
      <c r="K56567"/>
    </row>
    <row r="56568" spans="11:11" x14ac:dyDescent="0.25">
      <c r="K56568"/>
    </row>
    <row r="56569" spans="11:11" x14ac:dyDescent="0.25">
      <c r="K56569"/>
    </row>
    <row r="56570" spans="11:11" x14ac:dyDescent="0.25">
      <c r="K56570"/>
    </row>
    <row r="56571" spans="11:11" x14ac:dyDescent="0.25">
      <c r="K56571"/>
    </row>
    <row r="56572" spans="11:11" x14ac:dyDescent="0.25">
      <c r="K56572"/>
    </row>
    <row r="56573" spans="11:11" x14ac:dyDescent="0.25">
      <c r="K56573"/>
    </row>
    <row r="56574" spans="11:11" x14ac:dyDescent="0.25">
      <c r="K56574"/>
    </row>
    <row r="56575" spans="11:11" x14ac:dyDescent="0.25">
      <c r="K56575"/>
    </row>
    <row r="56576" spans="11:11" x14ac:dyDescent="0.25">
      <c r="K56576"/>
    </row>
    <row r="56577" spans="11:11" x14ac:dyDescent="0.25">
      <c r="K56577"/>
    </row>
    <row r="56578" spans="11:11" x14ac:dyDescent="0.25">
      <c r="K56578"/>
    </row>
    <row r="56579" spans="11:11" x14ac:dyDescent="0.25">
      <c r="K56579"/>
    </row>
    <row r="56580" spans="11:11" x14ac:dyDescent="0.25">
      <c r="K56580"/>
    </row>
    <row r="56581" spans="11:11" x14ac:dyDescent="0.25">
      <c r="K56581"/>
    </row>
    <row r="56582" spans="11:11" x14ac:dyDescent="0.25">
      <c r="K56582"/>
    </row>
    <row r="56583" spans="11:11" x14ac:dyDescent="0.25">
      <c r="K56583"/>
    </row>
    <row r="56584" spans="11:11" x14ac:dyDescent="0.25">
      <c r="K56584"/>
    </row>
    <row r="56585" spans="11:11" x14ac:dyDescent="0.25">
      <c r="K56585"/>
    </row>
    <row r="56586" spans="11:11" x14ac:dyDescent="0.25">
      <c r="K56586"/>
    </row>
    <row r="56587" spans="11:11" x14ac:dyDescent="0.25">
      <c r="K56587"/>
    </row>
    <row r="56588" spans="11:11" x14ac:dyDescent="0.25">
      <c r="K56588"/>
    </row>
    <row r="56589" spans="11:11" x14ac:dyDescent="0.25">
      <c r="K56589"/>
    </row>
    <row r="56590" spans="11:11" x14ac:dyDescent="0.25">
      <c r="K56590"/>
    </row>
    <row r="56591" spans="11:11" x14ac:dyDescent="0.25">
      <c r="K56591"/>
    </row>
    <row r="56592" spans="11:11" x14ac:dyDescent="0.25">
      <c r="K56592"/>
    </row>
    <row r="56593" spans="11:11" x14ac:dyDescent="0.25">
      <c r="K56593"/>
    </row>
    <row r="56594" spans="11:11" x14ac:dyDescent="0.25">
      <c r="K56594"/>
    </row>
    <row r="56595" spans="11:11" x14ac:dyDescent="0.25">
      <c r="K56595"/>
    </row>
    <row r="56596" spans="11:11" x14ac:dyDescent="0.25">
      <c r="K56596"/>
    </row>
    <row r="56597" spans="11:11" x14ac:dyDescent="0.25">
      <c r="K56597"/>
    </row>
    <row r="56598" spans="11:11" x14ac:dyDescent="0.25">
      <c r="K56598"/>
    </row>
    <row r="56599" spans="11:11" x14ac:dyDescent="0.25">
      <c r="K56599"/>
    </row>
    <row r="56600" spans="11:11" x14ac:dyDescent="0.25">
      <c r="K56600"/>
    </row>
    <row r="56601" spans="11:11" x14ac:dyDescent="0.25">
      <c r="K56601"/>
    </row>
    <row r="56602" spans="11:11" x14ac:dyDescent="0.25">
      <c r="K56602"/>
    </row>
    <row r="56603" spans="11:11" x14ac:dyDescent="0.25">
      <c r="K56603"/>
    </row>
    <row r="56604" spans="11:11" x14ac:dyDescent="0.25">
      <c r="K56604"/>
    </row>
    <row r="56605" spans="11:11" x14ac:dyDescent="0.25">
      <c r="K56605"/>
    </row>
    <row r="56606" spans="11:11" x14ac:dyDescent="0.25">
      <c r="K56606"/>
    </row>
    <row r="56607" spans="11:11" x14ac:dyDescent="0.25">
      <c r="K56607"/>
    </row>
    <row r="56608" spans="11:11" x14ac:dyDescent="0.25">
      <c r="K56608"/>
    </row>
    <row r="56609" spans="11:11" x14ac:dyDescent="0.25">
      <c r="K56609"/>
    </row>
    <row r="56610" spans="11:11" x14ac:dyDescent="0.25">
      <c r="K56610"/>
    </row>
    <row r="56611" spans="11:11" x14ac:dyDescent="0.25">
      <c r="K56611"/>
    </row>
    <row r="56612" spans="11:11" x14ac:dyDescent="0.25">
      <c r="K56612"/>
    </row>
    <row r="56613" spans="11:11" x14ac:dyDescent="0.25">
      <c r="K56613"/>
    </row>
    <row r="56614" spans="11:11" x14ac:dyDescent="0.25">
      <c r="K56614"/>
    </row>
    <row r="56615" spans="11:11" x14ac:dyDescent="0.25">
      <c r="K56615"/>
    </row>
    <row r="56616" spans="11:11" x14ac:dyDescent="0.25">
      <c r="K56616"/>
    </row>
    <row r="56617" spans="11:11" x14ac:dyDescent="0.25">
      <c r="K56617"/>
    </row>
    <row r="56618" spans="11:11" x14ac:dyDescent="0.25">
      <c r="K56618"/>
    </row>
    <row r="56619" spans="11:11" x14ac:dyDescent="0.25">
      <c r="K56619"/>
    </row>
    <row r="56620" spans="11:11" x14ac:dyDescent="0.25">
      <c r="K56620"/>
    </row>
    <row r="56621" spans="11:11" x14ac:dyDescent="0.25">
      <c r="K56621"/>
    </row>
    <row r="56622" spans="11:11" x14ac:dyDescent="0.25">
      <c r="K56622"/>
    </row>
    <row r="56623" spans="11:11" x14ac:dyDescent="0.25">
      <c r="K56623"/>
    </row>
    <row r="56624" spans="11:11" x14ac:dyDescent="0.25">
      <c r="K56624"/>
    </row>
    <row r="56625" spans="11:11" x14ac:dyDescent="0.25">
      <c r="K56625"/>
    </row>
    <row r="56626" spans="11:11" x14ac:dyDescent="0.25">
      <c r="K56626"/>
    </row>
    <row r="56627" spans="11:11" x14ac:dyDescent="0.25">
      <c r="K56627"/>
    </row>
    <row r="56628" spans="11:11" x14ac:dyDescent="0.25">
      <c r="K56628"/>
    </row>
    <row r="56629" spans="11:11" x14ac:dyDescent="0.25">
      <c r="K56629"/>
    </row>
    <row r="56630" spans="11:11" x14ac:dyDescent="0.25">
      <c r="K56630"/>
    </row>
    <row r="56631" spans="11:11" x14ac:dyDescent="0.25">
      <c r="K56631"/>
    </row>
    <row r="56632" spans="11:11" x14ac:dyDescent="0.25">
      <c r="K56632"/>
    </row>
    <row r="56633" spans="11:11" x14ac:dyDescent="0.25">
      <c r="K56633"/>
    </row>
    <row r="56634" spans="11:11" x14ac:dyDescent="0.25">
      <c r="K56634"/>
    </row>
    <row r="56635" spans="11:11" x14ac:dyDescent="0.25">
      <c r="K56635"/>
    </row>
    <row r="56636" spans="11:11" x14ac:dyDescent="0.25">
      <c r="K56636"/>
    </row>
    <row r="56637" spans="11:11" x14ac:dyDescent="0.25">
      <c r="K56637"/>
    </row>
    <row r="56638" spans="11:11" x14ac:dyDescent="0.25">
      <c r="K56638"/>
    </row>
    <row r="56639" spans="11:11" x14ac:dyDescent="0.25">
      <c r="K56639"/>
    </row>
    <row r="56640" spans="11:11" x14ac:dyDescent="0.25">
      <c r="K56640"/>
    </row>
    <row r="56641" spans="11:11" x14ac:dyDescent="0.25">
      <c r="K56641"/>
    </row>
    <row r="56642" spans="11:11" x14ac:dyDescent="0.25">
      <c r="K56642"/>
    </row>
    <row r="56643" spans="11:11" x14ac:dyDescent="0.25">
      <c r="K56643"/>
    </row>
    <row r="56644" spans="11:11" x14ac:dyDescent="0.25">
      <c r="K56644"/>
    </row>
    <row r="56645" spans="11:11" x14ac:dyDescent="0.25">
      <c r="K56645"/>
    </row>
    <row r="56646" spans="11:11" x14ac:dyDescent="0.25">
      <c r="K56646"/>
    </row>
    <row r="56647" spans="11:11" x14ac:dyDescent="0.25">
      <c r="K56647"/>
    </row>
    <row r="56648" spans="11:11" x14ac:dyDescent="0.25">
      <c r="K56648"/>
    </row>
    <row r="56649" spans="11:11" x14ac:dyDescent="0.25">
      <c r="K56649"/>
    </row>
    <row r="56650" spans="11:11" x14ac:dyDescent="0.25">
      <c r="K56650"/>
    </row>
    <row r="56651" spans="11:11" x14ac:dyDescent="0.25">
      <c r="K56651"/>
    </row>
    <row r="56652" spans="11:11" x14ac:dyDescent="0.25">
      <c r="K56652"/>
    </row>
    <row r="56653" spans="11:11" x14ac:dyDescent="0.25">
      <c r="K56653"/>
    </row>
    <row r="56654" spans="11:11" x14ac:dyDescent="0.25">
      <c r="K56654"/>
    </row>
    <row r="56655" spans="11:11" x14ac:dyDescent="0.25">
      <c r="K56655"/>
    </row>
    <row r="56656" spans="11:11" x14ac:dyDescent="0.25">
      <c r="K56656"/>
    </row>
    <row r="56657" spans="11:11" x14ac:dyDescent="0.25">
      <c r="K56657"/>
    </row>
    <row r="56658" spans="11:11" x14ac:dyDescent="0.25">
      <c r="K56658"/>
    </row>
    <row r="56659" spans="11:11" x14ac:dyDescent="0.25">
      <c r="K56659"/>
    </row>
    <row r="56660" spans="11:11" x14ac:dyDescent="0.25">
      <c r="K56660"/>
    </row>
    <row r="56661" spans="11:11" x14ac:dyDescent="0.25">
      <c r="K56661"/>
    </row>
    <row r="56662" spans="11:11" x14ac:dyDescent="0.25">
      <c r="K56662"/>
    </row>
    <row r="56663" spans="11:11" x14ac:dyDescent="0.25">
      <c r="K56663"/>
    </row>
    <row r="56664" spans="11:11" x14ac:dyDescent="0.25">
      <c r="K56664"/>
    </row>
    <row r="56665" spans="11:11" x14ac:dyDescent="0.25">
      <c r="K56665"/>
    </row>
    <row r="56666" spans="11:11" x14ac:dyDescent="0.25">
      <c r="K56666"/>
    </row>
    <row r="56667" spans="11:11" x14ac:dyDescent="0.25">
      <c r="K56667"/>
    </row>
    <row r="56668" spans="11:11" x14ac:dyDescent="0.25">
      <c r="K56668"/>
    </row>
    <row r="56669" spans="11:11" x14ac:dyDescent="0.25">
      <c r="K56669"/>
    </row>
    <row r="56670" spans="11:11" x14ac:dyDescent="0.25">
      <c r="K56670"/>
    </row>
    <row r="56671" spans="11:11" x14ac:dyDescent="0.25">
      <c r="K56671"/>
    </row>
    <row r="56672" spans="11:11" x14ac:dyDescent="0.25">
      <c r="K56672"/>
    </row>
    <row r="56673" spans="11:11" x14ac:dyDescent="0.25">
      <c r="K56673"/>
    </row>
    <row r="56674" spans="11:11" x14ac:dyDescent="0.25">
      <c r="K56674"/>
    </row>
    <row r="56675" spans="11:11" x14ac:dyDescent="0.25">
      <c r="K56675"/>
    </row>
    <row r="56676" spans="11:11" x14ac:dyDescent="0.25">
      <c r="K56676"/>
    </row>
    <row r="56677" spans="11:11" x14ac:dyDescent="0.25">
      <c r="K56677"/>
    </row>
    <row r="56678" spans="11:11" x14ac:dyDescent="0.25">
      <c r="K56678"/>
    </row>
    <row r="56679" spans="11:11" x14ac:dyDescent="0.25">
      <c r="K56679"/>
    </row>
    <row r="56680" spans="11:11" x14ac:dyDescent="0.25">
      <c r="K56680"/>
    </row>
    <row r="56681" spans="11:11" x14ac:dyDescent="0.25">
      <c r="K56681"/>
    </row>
    <row r="56682" spans="11:11" x14ac:dyDescent="0.25">
      <c r="K56682"/>
    </row>
    <row r="56683" spans="11:11" x14ac:dyDescent="0.25">
      <c r="K56683"/>
    </row>
    <row r="56684" spans="11:11" x14ac:dyDescent="0.25">
      <c r="K56684"/>
    </row>
    <row r="56685" spans="11:11" x14ac:dyDescent="0.25">
      <c r="K56685"/>
    </row>
    <row r="56686" spans="11:11" x14ac:dyDescent="0.25">
      <c r="K56686"/>
    </row>
    <row r="56687" spans="11:11" x14ac:dyDescent="0.25">
      <c r="K56687"/>
    </row>
    <row r="56688" spans="11:11" x14ac:dyDescent="0.25">
      <c r="K56688"/>
    </row>
    <row r="56689" spans="11:11" x14ac:dyDescent="0.25">
      <c r="K56689"/>
    </row>
    <row r="56690" spans="11:11" x14ac:dyDescent="0.25">
      <c r="K56690"/>
    </row>
    <row r="56691" spans="11:11" x14ac:dyDescent="0.25">
      <c r="K56691"/>
    </row>
    <row r="56692" spans="11:11" x14ac:dyDescent="0.25">
      <c r="K56692"/>
    </row>
    <row r="56693" spans="11:11" x14ac:dyDescent="0.25">
      <c r="K56693"/>
    </row>
    <row r="56694" spans="11:11" x14ac:dyDescent="0.25">
      <c r="K56694"/>
    </row>
    <row r="56695" spans="11:11" x14ac:dyDescent="0.25">
      <c r="K56695"/>
    </row>
    <row r="56696" spans="11:11" x14ac:dyDescent="0.25">
      <c r="K56696"/>
    </row>
    <row r="56697" spans="11:11" x14ac:dyDescent="0.25">
      <c r="K56697"/>
    </row>
    <row r="56698" spans="11:11" x14ac:dyDescent="0.25">
      <c r="K56698"/>
    </row>
    <row r="56699" spans="11:11" x14ac:dyDescent="0.25">
      <c r="K56699"/>
    </row>
    <row r="56700" spans="11:11" x14ac:dyDescent="0.25">
      <c r="K56700"/>
    </row>
    <row r="56701" spans="11:11" x14ac:dyDescent="0.25">
      <c r="K56701"/>
    </row>
    <row r="56702" spans="11:11" x14ac:dyDescent="0.25">
      <c r="K56702"/>
    </row>
    <row r="56703" spans="11:11" x14ac:dyDescent="0.25">
      <c r="K56703"/>
    </row>
    <row r="56704" spans="11:11" x14ac:dyDescent="0.25">
      <c r="K56704"/>
    </row>
    <row r="56705" spans="11:11" x14ac:dyDescent="0.25">
      <c r="K56705"/>
    </row>
    <row r="56706" spans="11:11" x14ac:dyDescent="0.25">
      <c r="K56706"/>
    </row>
    <row r="56707" spans="11:11" x14ac:dyDescent="0.25">
      <c r="K56707"/>
    </row>
    <row r="56708" spans="11:11" x14ac:dyDescent="0.25">
      <c r="K56708"/>
    </row>
    <row r="56709" spans="11:11" x14ac:dyDescent="0.25">
      <c r="K56709"/>
    </row>
    <row r="56710" spans="11:11" x14ac:dyDescent="0.25">
      <c r="K56710"/>
    </row>
    <row r="56711" spans="11:11" x14ac:dyDescent="0.25">
      <c r="K56711"/>
    </row>
    <row r="56712" spans="11:11" x14ac:dyDescent="0.25">
      <c r="K56712"/>
    </row>
    <row r="56713" spans="11:11" x14ac:dyDescent="0.25">
      <c r="K56713"/>
    </row>
    <row r="56714" spans="11:11" x14ac:dyDescent="0.25">
      <c r="K56714"/>
    </row>
    <row r="56715" spans="11:11" x14ac:dyDescent="0.25">
      <c r="K56715"/>
    </row>
    <row r="56716" spans="11:11" x14ac:dyDescent="0.25">
      <c r="K56716"/>
    </row>
    <row r="56717" spans="11:11" x14ac:dyDescent="0.25">
      <c r="K56717"/>
    </row>
    <row r="56718" spans="11:11" x14ac:dyDescent="0.25">
      <c r="K56718"/>
    </row>
    <row r="56719" spans="11:11" x14ac:dyDescent="0.25">
      <c r="K56719"/>
    </row>
    <row r="56720" spans="11:11" x14ac:dyDescent="0.25">
      <c r="K56720"/>
    </row>
    <row r="56721" spans="11:11" x14ac:dyDescent="0.25">
      <c r="K56721"/>
    </row>
    <row r="56722" spans="11:11" x14ac:dyDescent="0.25">
      <c r="K56722"/>
    </row>
    <row r="56723" spans="11:11" x14ac:dyDescent="0.25">
      <c r="K56723"/>
    </row>
    <row r="56724" spans="11:11" x14ac:dyDescent="0.25">
      <c r="K56724"/>
    </row>
    <row r="56725" spans="11:11" x14ac:dyDescent="0.25">
      <c r="K56725"/>
    </row>
    <row r="56726" spans="11:11" x14ac:dyDescent="0.25">
      <c r="K56726"/>
    </row>
    <row r="56727" spans="11:11" x14ac:dyDescent="0.25">
      <c r="K56727"/>
    </row>
    <row r="56728" spans="11:11" x14ac:dyDescent="0.25">
      <c r="K56728"/>
    </row>
    <row r="56729" spans="11:11" x14ac:dyDescent="0.25">
      <c r="K56729"/>
    </row>
    <row r="56730" spans="11:11" x14ac:dyDescent="0.25">
      <c r="K56730"/>
    </row>
    <row r="56731" spans="11:11" x14ac:dyDescent="0.25">
      <c r="K56731"/>
    </row>
    <row r="56732" spans="11:11" x14ac:dyDescent="0.25">
      <c r="K56732"/>
    </row>
    <row r="56733" spans="11:11" x14ac:dyDescent="0.25">
      <c r="K56733"/>
    </row>
    <row r="56734" spans="11:11" x14ac:dyDescent="0.25">
      <c r="K56734"/>
    </row>
    <row r="56735" spans="11:11" x14ac:dyDescent="0.25">
      <c r="K56735"/>
    </row>
    <row r="56736" spans="11:11" x14ac:dyDescent="0.25">
      <c r="K56736"/>
    </row>
    <row r="56737" spans="11:11" x14ac:dyDescent="0.25">
      <c r="K56737"/>
    </row>
    <row r="56738" spans="11:11" x14ac:dyDescent="0.25">
      <c r="K56738"/>
    </row>
    <row r="56739" spans="11:11" x14ac:dyDescent="0.25">
      <c r="K56739"/>
    </row>
    <row r="56740" spans="11:11" x14ac:dyDescent="0.25">
      <c r="K56740"/>
    </row>
    <row r="56741" spans="11:11" x14ac:dyDescent="0.25">
      <c r="K56741"/>
    </row>
    <row r="56742" spans="11:11" x14ac:dyDescent="0.25">
      <c r="K56742"/>
    </row>
    <row r="56743" spans="11:11" x14ac:dyDescent="0.25">
      <c r="K56743"/>
    </row>
    <row r="56744" spans="11:11" x14ac:dyDescent="0.25">
      <c r="K56744"/>
    </row>
    <row r="56745" spans="11:11" x14ac:dyDescent="0.25">
      <c r="K56745"/>
    </row>
    <row r="56746" spans="11:11" x14ac:dyDescent="0.25">
      <c r="K56746"/>
    </row>
    <row r="56747" spans="11:11" x14ac:dyDescent="0.25">
      <c r="K56747"/>
    </row>
    <row r="56748" spans="11:11" x14ac:dyDescent="0.25">
      <c r="K56748"/>
    </row>
    <row r="56749" spans="11:11" x14ac:dyDescent="0.25">
      <c r="K56749"/>
    </row>
    <row r="56750" spans="11:11" x14ac:dyDescent="0.25">
      <c r="K56750"/>
    </row>
    <row r="56751" spans="11:11" x14ac:dyDescent="0.25">
      <c r="K56751"/>
    </row>
    <row r="56752" spans="11:11" x14ac:dyDescent="0.25">
      <c r="K56752"/>
    </row>
    <row r="56753" spans="11:11" x14ac:dyDescent="0.25">
      <c r="K56753"/>
    </row>
    <row r="56754" spans="11:11" x14ac:dyDescent="0.25">
      <c r="K56754"/>
    </row>
    <row r="56755" spans="11:11" x14ac:dyDescent="0.25">
      <c r="K56755"/>
    </row>
    <row r="56756" spans="11:11" x14ac:dyDescent="0.25">
      <c r="K56756"/>
    </row>
    <row r="56757" spans="11:11" x14ac:dyDescent="0.25">
      <c r="K56757"/>
    </row>
    <row r="56758" spans="11:11" x14ac:dyDescent="0.25">
      <c r="K56758"/>
    </row>
    <row r="56759" spans="11:11" x14ac:dyDescent="0.25">
      <c r="K56759"/>
    </row>
    <row r="56760" spans="11:11" x14ac:dyDescent="0.25">
      <c r="K56760"/>
    </row>
    <row r="56761" spans="11:11" x14ac:dyDescent="0.25">
      <c r="K56761"/>
    </row>
    <row r="56762" spans="11:11" x14ac:dyDescent="0.25">
      <c r="K56762"/>
    </row>
    <row r="56763" spans="11:11" x14ac:dyDescent="0.25">
      <c r="K56763"/>
    </row>
    <row r="56764" spans="11:11" x14ac:dyDescent="0.25">
      <c r="K56764"/>
    </row>
    <row r="56765" spans="11:11" x14ac:dyDescent="0.25">
      <c r="K56765"/>
    </row>
    <row r="56766" spans="11:11" x14ac:dyDescent="0.25">
      <c r="K56766"/>
    </row>
    <row r="56767" spans="11:11" x14ac:dyDescent="0.25">
      <c r="K56767"/>
    </row>
    <row r="56768" spans="11:11" x14ac:dyDescent="0.25">
      <c r="K56768"/>
    </row>
    <row r="56769" spans="11:11" x14ac:dyDescent="0.25">
      <c r="K56769"/>
    </row>
    <row r="56770" spans="11:11" x14ac:dyDescent="0.25">
      <c r="K56770"/>
    </row>
    <row r="56771" spans="11:11" x14ac:dyDescent="0.25">
      <c r="K56771"/>
    </row>
    <row r="56772" spans="11:11" x14ac:dyDescent="0.25">
      <c r="K56772"/>
    </row>
    <row r="56773" spans="11:11" x14ac:dyDescent="0.25">
      <c r="K56773"/>
    </row>
    <row r="56774" spans="11:11" x14ac:dyDescent="0.25">
      <c r="K56774"/>
    </row>
    <row r="56775" spans="11:11" x14ac:dyDescent="0.25">
      <c r="K56775"/>
    </row>
    <row r="56776" spans="11:11" x14ac:dyDescent="0.25">
      <c r="K56776"/>
    </row>
    <row r="56777" spans="11:11" x14ac:dyDescent="0.25">
      <c r="K56777"/>
    </row>
    <row r="56778" spans="11:11" x14ac:dyDescent="0.25">
      <c r="K56778"/>
    </row>
    <row r="56779" spans="11:11" x14ac:dyDescent="0.25">
      <c r="K56779"/>
    </row>
    <row r="56780" spans="11:11" x14ac:dyDescent="0.25">
      <c r="K56780"/>
    </row>
    <row r="56781" spans="11:11" x14ac:dyDescent="0.25">
      <c r="K56781"/>
    </row>
    <row r="56782" spans="11:11" x14ac:dyDescent="0.25">
      <c r="K56782"/>
    </row>
    <row r="56783" spans="11:11" x14ac:dyDescent="0.25">
      <c r="K56783"/>
    </row>
    <row r="56784" spans="11:11" x14ac:dyDescent="0.25">
      <c r="K56784"/>
    </row>
    <row r="56785" spans="11:11" x14ac:dyDescent="0.25">
      <c r="K56785"/>
    </row>
    <row r="56786" spans="11:11" x14ac:dyDescent="0.25">
      <c r="K56786"/>
    </row>
    <row r="56787" spans="11:11" x14ac:dyDescent="0.25">
      <c r="K56787"/>
    </row>
    <row r="56788" spans="11:11" x14ac:dyDescent="0.25">
      <c r="K56788"/>
    </row>
    <row r="56789" spans="11:11" x14ac:dyDescent="0.25">
      <c r="K56789"/>
    </row>
    <row r="56790" spans="11:11" x14ac:dyDescent="0.25">
      <c r="K56790"/>
    </row>
    <row r="56791" spans="11:11" x14ac:dyDescent="0.25">
      <c r="K56791"/>
    </row>
    <row r="56792" spans="11:11" x14ac:dyDescent="0.25">
      <c r="K56792"/>
    </row>
    <row r="56793" spans="11:11" x14ac:dyDescent="0.25">
      <c r="K56793"/>
    </row>
    <row r="56794" spans="11:11" x14ac:dyDescent="0.25">
      <c r="K56794"/>
    </row>
    <row r="56795" spans="11:11" x14ac:dyDescent="0.25">
      <c r="K56795"/>
    </row>
    <row r="56796" spans="11:11" x14ac:dyDescent="0.25">
      <c r="K56796"/>
    </row>
    <row r="56797" spans="11:11" x14ac:dyDescent="0.25">
      <c r="K56797"/>
    </row>
    <row r="56798" spans="11:11" x14ac:dyDescent="0.25">
      <c r="K56798"/>
    </row>
    <row r="56799" spans="11:11" x14ac:dyDescent="0.25">
      <c r="K56799"/>
    </row>
    <row r="56800" spans="11:11" x14ac:dyDescent="0.25">
      <c r="K56800"/>
    </row>
    <row r="56801" spans="11:11" x14ac:dyDescent="0.25">
      <c r="K56801"/>
    </row>
    <row r="56802" spans="11:11" x14ac:dyDescent="0.25">
      <c r="K56802"/>
    </row>
    <row r="56803" spans="11:11" x14ac:dyDescent="0.25">
      <c r="K56803"/>
    </row>
    <row r="56804" spans="11:11" x14ac:dyDescent="0.25">
      <c r="K56804"/>
    </row>
    <row r="56805" spans="11:11" x14ac:dyDescent="0.25">
      <c r="K56805"/>
    </row>
    <row r="56806" spans="11:11" x14ac:dyDescent="0.25">
      <c r="K56806"/>
    </row>
    <row r="56807" spans="11:11" x14ac:dyDescent="0.25">
      <c r="K56807"/>
    </row>
    <row r="56808" spans="11:11" x14ac:dyDescent="0.25">
      <c r="K56808"/>
    </row>
    <row r="56809" spans="11:11" x14ac:dyDescent="0.25">
      <c r="K56809"/>
    </row>
    <row r="56810" spans="11:11" x14ac:dyDescent="0.25">
      <c r="K56810"/>
    </row>
    <row r="56811" spans="11:11" x14ac:dyDescent="0.25">
      <c r="K56811"/>
    </row>
    <row r="56812" spans="11:11" x14ac:dyDescent="0.25">
      <c r="K56812"/>
    </row>
    <row r="56813" spans="11:11" x14ac:dyDescent="0.25">
      <c r="K56813"/>
    </row>
    <row r="56814" spans="11:11" x14ac:dyDescent="0.25">
      <c r="K56814"/>
    </row>
    <row r="56815" spans="11:11" x14ac:dyDescent="0.25">
      <c r="K56815"/>
    </row>
    <row r="56816" spans="11:11" x14ac:dyDescent="0.25">
      <c r="K56816"/>
    </row>
    <row r="56817" spans="11:11" x14ac:dyDescent="0.25">
      <c r="K56817"/>
    </row>
    <row r="56818" spans="11:11" x14ac:dyDescent="0.25">
      <c r="K56818"/>
    </row>
    <row r="56819" spans="11:11" x14ac:dyDescent="0.25">
      <c r="K56819"/>
    </row>
    <row r="56820" spans="11:11" x14ac:dyDescent="0.25">
      <c r="K56820"/>
    </row>
    <row r="56821" spans="11:11" x14ac:dyDescent="0.25">
      <c r="K56821"/>
    </row>
    <row r="56822" spans="11:11" x14ac:dyDescent="0.25">
      <c r="K56822"/>
    </row>
    <row r="56823" spans="11:11" x14ac:dyDescent="0.25">
      <c r="K56823"/>
    </row>
    <row r="56824" spans="11:11" x14ac:dyDescent="0.25">
      <c r="K56824"/>
    </row>
    <row r="56825" spans="11:11" x14ac:dyDescent="0.25">
      <c r="K56825"/>
    </row>
    <row r="56826" spans="11:11" x14ac:dyDescent="0.25">
      <c r="K56826"/>
    </row>
    <row r="56827" spans="11:11" x14ac:dyDescent="0.25">
      <c r="K56827"/>
    </row>
    <row r="56828" spans="11:11" x14ac:dyDescent="0.25">
      <c r="K56828"/>
    </row>
    <row r="56829" spans="11:11" x14ac:dyDescent="0.25">
      <c r="K56829"/>
    </row>
    <row r="56830" spans="11:11" x14ac:dyDescent="0.25">
      <c r="K56830"/>
    </row>
    <row r="56831" spans="11:11" x14ac:dyDescent="0.25">
      <c r="K56831"/>
    </row>
    <row r="56832" spans="11:11" x14ac:dyDescent="0.25">
      <c r="K56832"/>
    </row>
    <row r="56833" spans="11:11" x14ac:dyDescent="0.25">
      <c r="K56833"/>
    </row>
    <row r="56834" spans="11:11" x14ac:dyDescent="0.25">
      <c r="K56834"/>
    </row>
    <row r="56835" spans="11:11" x14ac:dyDescent="0.25">
      <c r="K56835"/>
    </row>
    <row r="56836" spans="11:11" x14ac:dyDescent="0.25">
      <c r="K56836"/>
    </row>
    <row r="56837" spans="11:11" x14ac:dyDescent="0.25">
      <c r="K56837"/>
    </row>
    <row r="56838" spans="11:11" x14ac:dyDescent="0.25">
      <c r="K56838"/>
    </row>
    <row r="56839" spans="11:11" x14ac:dyDescent="0.25">
      <c r="K56839"/>
    </row>
    <row r="56840" spans="11:11" x14ac:dyDescent="0.25">
      <c r="K56840"/>
    </row>
    <row r="56841" spans="11:11" x14ac:dyDescent="0.25">
      <c r="K56841"/>
    </row>
    <row r="56842" spans="11:11" x14ac:dyDescent="0.25">
      <c r="K56842"/>
    </row>
    <row r="56843" spans="11:11" x14ac:dyDescent="0.25">
      <c r="K56843"/>
    </row>
    <row r="56844" spans="11:11" x14ac:dyDescent="0.25">
      <c r="K56844"/>
    </row>
    <row r="56845" spans="11:11" x14ac:dyDescent="0.25">
      <c r="K56845"/>
    </row>
    <row r="56846" spans="11:11" x14ac:dyDescent="0.25">
      <c r="K56846"/>
    </row>
    <row r="56847" spans="11:11" x14ac:dyDescent="0.25">
      <c r="K56847"/>
    </row>
    <row r="56848" spans="11:11" x14ac:dyDescent="0.25">
      <c r="K56848"/>
    </row>
    <row r="56849" spans="11:11" x14ac:dyDescent="0.25">
      <c r="K56849"/>
    </row>
    <row r="56850" spans="11:11" x14ac:dyDescent="0.25">
      <c r="K56850"/>
    </row>
    <row r="56851" spans="11:11" x14ac:dyDescent="0.25">
      <c r="K56851"/>
    </row>
    <row r="56852" spans="11:11" x14ac:dyDescent="0.25">
      <c r="K56852"/>
    </row>
    <row r="56853" spans="11:11" x14ac:dyDescent="0.25">
      <c r="K56853"/>
    </row>
    <row r="56854" spans="11:11" x14ac:dyDescent="0.25">
      <c r="K56854"/>
    </row>
    <row r="56855" spans="11:11" x14ac:dyDescent="0.25">
      <c r="K56855"/>
    </row>
    <row r="56856" spans="11:11" x14ac:dyDescent="0.25">
      <c r="K56856"/>
    </row>
    <row r="56857" spans="11:11" x14ac:dyDescent="0.25">
      <c r="K56857"/>
    </row>
    <row r="56858" spans="11:11" x14ac:dyDescent="0.25">
      <c r="K56858"/>
    </row>
    <row r="56859" spans="11:11" x14ac:dyDescent="0.25">
      <c r="K56859"/>
    </row>
    <row r="56860" spans="11:11" x14ac:dyDescent="0.25">
      <c r="K56860"/>
    </row>
    <row r="56861" spans="11:11" x14ac:dyDescent="0.25">
      <c r="K56861"/>
    </row>
    <row r="56862" spans="11:11" x14ac:dyDescent="0.25">
      <c r="K56862"/>
    </row>
    <row r="56863" spans="11:11" x14ac:dyDescent="0.25">
      <c r="K56863"/>
    </row>
    <row r="56864" spans="11:11" x14ac:dyDescent="0.25">
      <c r="K56864"/>
    </row>
    <row r="56865" spans="11:11" x14ac:dyDescent="0.25">
      <c r="K56865"/>
    </row>
    <row r="56866" spans="11:11" x14ac:dyDescent="0.25">
      <c r="K56866"/>
    </row>
    <row r="56867" spans="11:11" x14ac:dyDescent="0.25">
      <c r="K56867"/>
    </row>
    <row r="56868" spans="11:11" x14ac:dyDescent="0.25">
      <c r="K56868"/>
    </row>
    <row r="56869" spans="11:11" x14ac:dyDescent="0.25">
      <c r="K56869"/>
    </row>
    <row r="56870" spans="11:11" x14ac:dyDescent="0.25">
      <c r="K56870"/>
    </row>
    <row r="56871" spans="11:11" x14ac:dyDescent="0.25">
      <c r="K56871"/>
    </row>
    <row r="56872" spans="11:11" x14ac:dyDescent="0.25">
      <c r="K56872"/>
    </row>
    <row r="56873" spans="11:11" x14ac:dyDescent="0.25">
      <c r="K56873"/>
    </row>
    <row r="56874" spans="11:11" x14ac:dyDescent="0.25">
      <c r="K56874"/>
    </row>
    <row r="56875" spans="11:11" x14ac:dyDescent="0.25">
      <c r="K56875"/>
    </row>
    <row r="56876" spans="11:11" x14ac:dyDescent="0.25">
      <c r="K56876"/>
    </row>
    <row r="56877" spans="11:11" x14ac:dyDescent="0.25">
      <c r="K56877"/>
    </row>
    <row r="56878" spans="11:11" x14ac:dyDescent="0.25">
      <c r="K56878"/>
    </row>
    <row r="56879" spans="11:11" x14ac:dyDescent="0.25">
      <c r="K56879"/>
    </row>
    <row r="56880" spans="11:11" x14ac:dyDescent="0.25">
      <c r="K56880"/>
    </row>
    <row r="56881" spans="11:11" x14ac:dyDescent="0.25">
      <c r="K56881"/>
    </row>
    <row r="56882" spans="11:11" x14ac:dyDescent="0.25">
      <c r="K56882"/>
    </row>
    <row r="56883" spans="11:11" x14ac:dyDescent="0.25">
      <c r="K56883"/>
    </row>
    <row r="56884" spans="11:11" x14ac:dyDescent="0.25">
      <c r="K56884"/>
    </row>
    <row r="56885" spans="11:11" x14ac:dyDescent="0.25">
      <c r="K56885"/>
    </row>
    <row r="56886" spans="11:11" x14ac:dyDescent="0.25">
      <c r="K56886"/>
    </row>
    <row r="56887" spans="11:11" x14ac:dyDescent="0.25">
      <c r="K56887"/>
    </row>
    <row r="56888" spans="11:11" x14ac:dyDescent="0.25">
      <c r="K56888"/>
    </row>
    <row r="56889" spans="11:11" x14ac:dyDescent="0.25">
      <c r="K56889"/>
    </row>
    <row r="56890" spans="11:11" x14ac:dyDescent="0.25">
      <c r="K56890"/>
    </row>
    <row r="56891" spans="11:11" x14ac:dyDescent="0.25">
      <c r="K56891"/>
    </row>
    <row r="56892" spans="11:11" x14ac:dyDescent="0.25">
      <c r="K56892"/>
    </row>
    <row r="56893" spans="11:11" x14ac:dyDescent="0.25">
      <c r="K56893"/>
    </row>
    <row r="56894" spans="11:11" x14ac:dyDescent="0.25">
      <c r="K56894"/>
    </row>
    <row r="56895" spans="11:11" x14ac:dyDescent="0.25">
      <c r="K56895"/>
    </row>
    <row r="56896" spans="11:11" x14ac:dyDescent="0.25">
      <c r="K56896"/>
    </row>
    <row r="56897" spans="11:11" x14ac:dyDescent="0.25">
      <c r="K56897"/>
    </row>
    <row r="56898" spans="11:11" x14ac:dyDescent="0.25">
      <c r="K56898"/>
    </row>
    <row r="56899" spans="11:11" x14ac:dyDescent="0.25">
      <c r="K56899"/>
    </row>
    <row r="56900" spans="11:11" x14ac:dyDescent="0.25">
      <c r="K56900"/>
    </row>
    <row r="56901" spans="11:11" x14ac:dyDescent="0.25">
      <c r="K56901"/>
    </row>
    <row r="56902" spans="11:11" x14ac:dyDescent="0.25">
      <c r="K56902"/>
    </row>
    <row r="56903" spans="11:11" x14ac:dyDescent="0.25">
      <c r="K56903"/>
    </row>
    <row r="56904" spans="11:11" x14ac:dyDescent="0.25">
      <c r="K56904"/>
    </row>
    <row r="56905" spans="11:11" x14ac:dyDescent="0.25">
      <c r="K56905"/>
    </row>
    <row r="56906" spans="11:11" x14ac:dyDescent="0.25">
      <c r="K56906"/>
    </row>
    <row r="56907" spans="11:11" x14ac:dyDescent="0.25">
      <c r="K56907"/>
    </row>
    <row r="56908" spans="11:11" x14ac:dyDescent="0.25">
      <c r="K56908"/>
    </row>
    <row r="56909" spans="11:11" x14ac:dyDescent="0.25">
      <c r="K56909"/>
    </row>
    <row r="56910" spans="11:11" x14ac:dyDescent="0.25">
      <c r="K56910"/>
    </row>
    <row r="56911" spans="11:11" x14ac:dyDescent="0.25">
      <c r="K56911"/>
    </row>
    <row r="56912" spans="11:11" x14ac:dyDescent="0.25">
      <c r="K56912"/>
    </row>
    <row r="56913" spans="11:11" x14ac:dyDescent="0.25">
      <c r="K56913"/>
    </row>
    <row r="56914" spans="11:11" x14ac:dyDescent="0.25">
      <c r="K56914"/>
    </row>
    <row r="56915" spans="11:11" x14ac:dyDescent="0.25">
      <c r="K56915"/>
    </row>
    <row r="56916" spans="11:11" x14ac:dyDescent="0.25">
      <c r="K56916"/>
    </row>
    <row r="56917" spans="11:11" x14ac:dyDescent="0.25">
      <c r="K56917"/>
    </row>
    <row r="56918" spans="11:11" x14ac:dyDescent="0.25">
      <c r="K56918"/>
    </row>
    <row r="56919" spans="11:11" x14ac:dyDescent="0.25">
      <c r="K56919"/>
    </row>
    <row r="56920" spans="11:11" x14ac:dyDescent="0.25">
      <c r="K56920"/>
    </row>
    <row r="56921" spans="11:11" x14ac:dyDescent="0.25">
      <c r="K56921"/>
    </row>
    <row r="56922" spans="11:11" x14ac:dyDescent="0.25">
      <c r="K56922"/>
    </row>
    <row r="56923" spans="11:11" x14ac:dyDescent="0.25">
      <c r="K56923"/>
    </row>
    <row r="56924" spans="11:11" x14ac:dyDescent="0.25">
      <c r="K56924"/>
    </row>
    <row r="56925" spans="11:11" x14ac:dyDescent="0.25">
      <c r="K56925"/>
    </row>
    <row r="56926" spans="11:11" x14ac:dyDescent="0.25">
      <c r="K56926"/>
    </row>
    <row r="56927" spans="11:11" x14ac:dyDescent="0.25">
      <c r="K56927"/>
    </row>
    <row r="56928" spans="11:11" x14ac:dyDescent="0.25">
      <c r="K56928"/>
    </row>
    <row r="56929" spans="11:11" x14ac:dyDescent="0.25">
      <c r="K56929"/>
    </row>
    <row r="56930" spans="11:11" x14ac:dyDescent="0.25">
      <c r="K56930"/>
    </row>
    <row r="56931" spans="11:11" x14ac:dyDescent="0.25">
      <c r="K56931"/>
    </row>
    <row r="56932" spans="11:11" x14ac:dyDescent="0.25">
      <c r="K56932"/>
    </row>
    <row r="56933" spans="11:11" x14ac:dyDescent="0.25">
      <c r="K56933"/>
    </row>
    <row r="56934" spans="11:11" x14ac:dyDescent="0.25">
      <c r="K56934"/>
    </row>
    <row r="56935" spans="11:11" x14ac:dyDescent="0.25">
      <c r="K56935"/>
    </row>
    <row r="56936" spans="11:11" x14ac:dyDescent="0.25">
      <c r="K56936"/>
    </row>
    <row r="56937" spans="11:11" x14ac:dyDescent="0.25">
      <c r="K56937"/>
    </row>
    <row r="56938" spans="11:11" x14ac:dyDescent="0.25">
      <c r="K56938"/>
    </row>
    <row r="56939" spans="11:11" x14ac:dyDescent="0.25">
      <c r="K56939"/>
    </row>
    <row r="56940" spans="11:11" x14ac:dyDescent="0.25">
      <c r="K56940"/>
    </row>
    <row r="56941" spans="11:11" x14ac:dyDescent="0.25">
      <c r="K56941"/>
    </row>
    <row r="56942" spans="11:11" x14ac:dyDescent="0.25">
      <c r="K56942"/>
    </row>
    <row r="56943" spans="11:11" x14ac:dyDescent="0.25">
      <c r="K56943"/>
    </row>
    <row r="56944" spans="11:11" x14ac:dyDescent="0.25">
      <c r="K56944"/>
    </row>
    <row r="56945" spans="11:11" x14ac:dyDescent="0.25">
      <c r="K56945"/>
    </row>
    <row r="56946" spans="11:11" x14ac:dyDescent="0.25">
      <c r="K56946"/>
    </row>
    <row r="56947" spans="11:11" x14ac:dyDescent="0.25">
      <c r="K56947"/>
    </row>
    <row r="56948" spans="11:11" x14ac:dyDescent="0.25">
      <c r="K56948"/>
    </row>
    <row r="56949" spans="11:11" x14ac:dyDescent="0.25">
      <c r="K56949"/>
    </row>
    <row r="56950" spans="11:11" x14ac:dyDescent="0.25">
      <c r="K56950"/>
    </row>
    <row r="56951" spans="11:11" x14ac:dyDescent="0.25">
      <c r="K56951"/>
    </row>
    <row r="56952" spans="11:11" x14ac:dyDescent="0.25">
      <c r="K56952"/>
    </row>
    <row r="56953" spans="11:11" x14ac:dyDescent="0.25">
      <c r="K56953"/>
    </row>
    <row r="56954" spans="11:11" x14ac:dyDescent="0.25">
      <c r="K56954"/>
    </row>
    <row r="56955" spans="11:11" x14ac:dyDescent="0.25">
      <c r="K56955"/>
    </row>
    <row r="56956" spans="11:11" x14ac:dyDescent="0.25">
      <c r="K56956"/>
    </row>
    <row r="56957" spans="11:11" x14ac:dyDescent="0.25">
      <c r="K56957"/>
    </row>
    <row r="56958" spans="11:11" x14ac:dyDescent="0.25">
      <c r="K56958"/>
    </row>
    <row r="56959" spans="11:11" x14ac:dyDescent="0.25">
      <c r="K56959"/>
    </row>
    <row r="56960" spans="11:11" x14ac:dyDescent="0.25">
      <c r="K56960"/>
    </row>
    <row r="56961" spans="11:11" x14ac:dyDescent="0.25">
      <c r="K56961"/>
    </row>
    <row r="56962" spans="11:11" x14ac:dyDescent="0.25">
      <c r="K56962"/>
    </row>
    <row r="56963" spans="11:11" x14ac:dyDescent="0.25">
      <c r="K56963"/>
    </row>
    <row r="56964" spans="11:11" x14ac:dyDescent="0.25">
      <c r="K56964"/>
    </row>
    <row r="56965" spans="11:11" x14ac:dyDescent="0.25">
      <c r="K56965"/>
    </row>
    <row r="56966" spans="11:11" x14ac:dyDescent="0.25">
      <c r="K56966"/>
    </row>
    <row r="56967" spans="11:11" x14ac:dyDescent="0.25">
      <c r="K56967"/>
    </row>
    <row r="56968" spans="11:11" x14ac:dyDescent="0.25">
      <c r="K56968"/>
    </row>
    <row r="56969" spans="11:11" x14ac:dyDescent="0.25">
      <c r="K56969"/>
    </row>
    <row r="56970" spans="11:11" x14ac:dyDescent="0.25">
      <c r="K56970"/>
    </row>
    <row r="56971" spans="11:11" x14ac:dyDescent="0.25">
      <c r="K56971"/>
    </row>
    <row r="56972" spans="11:11" x14ac:dyDescent="0.25">
      <c r="K56972"/>
    </row>
    <row r="56973" spans="11:11" x14ac:dyDescent="0.25">
      <c r="K56973"/>
    </row>
    <row r="56974" spans="11:11" x14ac:dyDescent="0.25">
      <c r="K56974"/>
    </row>
    <row r="56975" spans="11:11" x14ac:dyDescent="0.25">
      <c r="K56975"/>
    </row>
    <row r="56976" spans="11:11" x14ac:dyDescent="0.25">
      <c r="K56976"/>
    </row>
    <row r="56977" spans="11:11" x14ac:dyDescent="0.25">
      <c r="K56977"/>
    </row>
    <row r="56978" spans="11:11" x14ac:dyDescent="0.25">
      <c r="K56978"/>
    </row>
    <row r="56979" spans="11:11" x14ac:dyDescent="0.25">
      <c r="K56979"/>
    </row>
    <row r="56980" spans="11:11" x14ac:dyDescent="0.25">
      <c r="K56980"/>
    </row>
    <row r="56981" spans="11:11" x14ac:dyDescent="0.25">
      <c r="K56981"/>
    </row>
    <row r="56982" spans="11:11" x14ac:dyDescent="0.25">
      <c r="K56982"/>
    </row>
    <row r="56983" spans="11:11" x14ac:dyDescent="0.25">
      <c r="K56983"/>
    </row>
    <row r="56984" spans="11:11" x14ac:dyDescent="0.25">
      <c r="K56984"/>
    </row>
    <row r="56985" spans="11:11" x14ac:dyDescent="0.25">
      <c r="K56985"/>
    </row>
    <row r="56986" spans="11:11" x14ac:dyDescent="0.25">
      <c r="K56986"/>
    </row>
    <row r="56987" spans="11:11" x14ac:dyDescent="0.25">
      <c r="K56987"/>
    </row>
    <row r="56988" spans="11:11" x14ac:dyDescent="0.25">
      <c r="K56988"/>
    </row>
    <row r="56989" spans="11:11" x14ac:dyDescent="0.25">
      <c r="K56989"/>
    </row>
    <row r="56990" spans="11:11" x14ac:dyDescent="0.25">
      <c r="K56990"/>
    </row>
    <row r="56991" spans="11:11" x14ac:dyDescent="0.25">
      <c r="K56991"/>
    </row>
    <row r="56992" spans="11:11" x14ac:dyDescent="0.25">
      <c r="K56992"/>
    </row>
    <row r="56993" spans="11:11" x14ac:dyDescent="0.25">
      <c r="K56993"/>
    </row>
    <row r="56994" spans="11:11" x14ac:dyDescent="0.25">
      <c r="K56994"/>
    </row>
    <row r="56995" spans="11:11" x14ac:dyDescent="0.25">
      <c r="K56995"/>
    </row>
    <row r="56996" spans="11:11" x14ac:dyDescent="0.25">
      <c r="K56996"/>
    </row>
    <row r="56997" spans="11:11" x14ac:dyDescent="0.25">
      <c r="K56997"/>
    </row>
    <row r="56998" spans="11:11" x14ac:dyDescent="0.25">
      <c r="K56998"/>
    </row>
    <row r="56999" spans="11:11" x14ac:dyDescent="0.25">
      <c r="K56999"/>
    </row>
    <row r="57000" spans="11:11" x14ac:dyDescent="0.25">
      <c r="K57000"/>
    </row>
    <row r="57001" spans="11:11" x14ac:dyDescent="0.25">
      <c r="K57001"/>
    </row>
    <row r="57002" spans="11:11" x14ac:dyDescent="0.25">
      <c r="K57002"/>
    </row>
    <row r="57003" spans="11:11" x14ac:dyDescent="0.25">
      <c r="K57003"/>
    </row>
    <row r="57004" spans="11:11" x14ac:dyDescent="0.25">
      <c r="K57004"/>
    </row>
    <row r="57005" spans="11:11" x14ac:dyDescent="0.25">
      <c r="K57005"/>
    </row>
    <row r="57006" spans="11:11" x14ac:dyDescent="0.25">
      <c r="K57006"/>
    </row>
    <row r="57007" spans="11:11" x14ac:dyDescent="0.25">
      <c r="K57007"/>
    </row>
    <row r="57008" spans="11:11" x14ac:dyDescent="0.25">
      <c r="K57008"/>
    </row>
    <row r="57009" spans="11:11" x14ac:dyDescent="0.25">
      <c r="K57009"/>
    </row>
    <row r="57010" spans="11:11" x14ac:dyDescent="0.25">
      <c r="K57010"/>
    </row>
    <row r="57011" spans="11:11" x14ac:dyDescent="0.25">
      <c r="K57011"/>
    </row>
    <row r="57012" spans="11:11" x14ac:dyDescent="0.25">
      <c r="K57012"/>
    </row>
    <row r="57013" spans="11:11" x14ac:dyDescent="0.25">
      <c r="K57013"/>
    </row>
    <row r="57014" spans="11:11" x14ac:dyDescent="0.25">
      <c r="K57014"/>
    </row>
    <row r="57015" spans="11:11" x14ac:dyDescent="0.25">
      <c r="K57015"/>
    </row>
    <row r="57016" spans="11:11" x14ac:dyDescent="0.25">
      <c r="K57016"/>
    </row>
    <row r="57017" spans="11:11" x14ac:dyDescent="0.25">
      <c r="K57017"/>
    </row>
    <row r="57018" spans="11:11" x14ac:dyDescent="0.25">
      <c r="K57018"/>
    </row>
    <row r="57019" spans="11:11" x14ac:dyDescent="0.25">
      <c r="K57019"/>
    </row>
    <row r="57020" spans="11:11" x14ac:dyDescent="0.25">
      <c r="K57020"/>
    </row>
    <row r="57021" spans="11:11" x14ac:dyDescent="0.25">
      <c r="K57021"/>
    </row>
    <row r="57022" spans="11:11" x14ac:dyDescent="0.25">
      <c r="K57022"/>
    </row>
    <row r="57023" spans="11:11" x14ac:dyDescent="0.25">
      <c r="K57023"/>
    </row>
    <row r="57024" spans="11:11" x14ac:dyDescent="0.25">
      <c r="K57024"/>
    </row>
    <row r="57025" spans="11:11" x14ac:dyDescent="0.25">
      <c r="K57025"/>
    </row>
    <row r="57026" spans="11:11" x14ac:dyDescent="0.25">
      <c r="K57026"/>
    </row>
    <row r="57027" spans="11:11" x14ac:dyDescent="0.25">
      <c r="K57027"/>
    </row>
    <row r="57028" spans="11:11" x14ac:dyDescent="0.25">
      <c r="K57028"/>
    </row>
    <row r="57029" spans="11:11" x14ac:dyDescent="0.25">
      <c r="K57029"/>
    </row>
    <row r="57030" spans="11:11" x14ac:dyDescent="0.25">
      <c r="K57030"/>
    </row>
    <row r="57031" spans="11:11" x14ac:dyDescent="0.25">
      <c r="K57031"/>
    </row>
    <row r="57032" spans="11:11" x14ac:dyDescent="0.25">
      <c r="K57032"/>
    </row>
    <row r="57033" spans="11:11" x14ac:dyDescent="0.25">
      <c r="K57033"/>
    </row>
    <row r="57034" spans="11:11" x14ac:dyDescent="0.25">
      <c r="K57034"/>
    </row>
    <row r="57035" spans="11:11" x14ac:dyDescent="0.25">
      <c r="K57035"/>
    </row>
    <row r="57036" spans="11:11" x14ac:dyDescent="0.25">
      <c r="K57036"/>
    </row>
    <row r="57037" spans="11:11" x14ac:dyDescent="0.25">
      <c r="K57037"/>
    </row>
    <row r="57038" spans="11:11" x14ac:dyDescent="0.25">
      <c r="K57038"/>
    </row>
    <row r="57039" spans="11:11" x14ac:dyDescent="0.25">
      <c r="K57039"/>
    </row>
    <row r="57040" spans="11:11" x14ac:dyDescent="0.25">
      <c r="K57040"/>
    </row>
    <row r="57041" spans="11:11" x14ac:dyDescent="0.25">
      <c r="K57041"/>
    </row>
    <row r="57042" spans="11:11" x14ac:dyDescent="0.25">
      <c r="K57042"/>
    </row>
    <row r="57043" spans="11:11" x14ac:dyDescent="0.25">
      <c r="K57043"/>
    </row>
    <row r="57044" spans="11:11" x14ac:dyDescent="0.25">
      <c r="K57044"/>
    </row>
    <row r="57045" spans="11:11" x14ac:dyDescent="0.25">
      <c r="K57045"/>
    </row>
    <row r="57046" spans="11:11" x14ac:dyDescent="0.25">
      <c r="K57046"/>
    </row>
    <row r="57047" spans="11:11" x14ac:dyDescent="0.25">
      <c r="K57047"/>
    </row>
    <row r="57048" spans="11:11" x14ac:dyDescent="0.25">
      <c r="K57048"/>
    </row>
    <row r="57049" spans="11:11" x14ac:dyDescent="0.25">
      <c r="K57049"/>
    </row>
    <row r="57050" spans="11:11" x14ac:dyDescent="0.25">
      <c r="K57050"/>
    </row>
    <row r="57051" spans="11:11" x14ac:dyDescent="0.25">
      <c r="K57051"/>
    </row>
    <row r="57052" spans="11:11" x14ac:dyDescent="0.25">
      <c r="K57052"/>
    </row>
    <row r="57053" spans="11:11" x14ac:dyDescent="0.25">
      <c r="K57053"/>
    </row>
    <row r="57054" spans="11:11" x14ac:dyDescent="0.25">
      <c r="K57054"/>
    </row>
    <row r="57055" spans="11:11" x14ac:dyDescent="0.25">
      <c r="K57055"/>
    </row>
    <row r="57056" spans="11:11" x14ac:dyDescent="0.25">
      <c r="K57056"/>
    </row>
    <row r="57057" spans="11:11" x14ac:dyDescent="0.25">
      <c r="K57057"/>
    </row>
    <row r="57058" spans="11:11" x14ac:dyDescent="0.25">
      <c r="K57058"/>
    </row>
    <row r="57059" spans="11:11" x14ac:dyDescent="0.25">
      <c r="K57059"/>
    </row>
    <row r="57060" spans="11:11" x14ac:dyDescent="0.25">
      <c r="K57060"/>
    </row>
    <row r="57061" spans="11:11" x14ac:dyDescent="0.25">
      <c r="K57061"/>
    </row>
    <row r="57062" spans="11:11" x14ac:dyDescent="0.25">
      <c r="K57062"/>
    </row>
    <row r="57063" spans="11:11" x14ac:dyDescent="0.25">
      <c r="K57063"/>
    </row>
    <row r="57064" spans="11:11" x14ac:dyDescent="0.25">
      <c r="K57064"/>
    </row>
    <row r="57065" spans="11:11" x14ac:dyDescent="0.25">
      <c r="K57065"/>
    </row>
    <row r="57066" spans="11:11" x14ac:dyDescent="0.25">
      <c r="K57066"/>
    </row>
    <row r="57067" spans="11:11" x14ac:dyDescent="0.25">
      <c r="K57067"/>
    </row>
    <row r="57068" spans="11:11" x14ac:dyDescent="0.25">
      <c r="K57068"/>
    </row>
    <row r="57069" spans="11:11" x14ac:dyDescent="0.25">
      <c r="K57069"/>
    </row>
    <row r="57070" spans="11:11" x14ac:dyDescent="0.25">
      <c r="K57070"/>
    </row>
    <row r="57071" spans="11:11" x14ac:dyDescent="0.25">
      <c r="K57071"/>
    </row>
    <row r="57072" spans="11:11" x14ac:dyDescent="0.25">
      <c r="K57072"/>
    </row>
    <row r="57073" spans="11:11" x14ac:dyDescent="0.25">
      <c r="K57073"/>
    </row>
    <row r="57074" spans="11:11" x14ac:dyDescent="0.25">
      <c r="K57074"/>
    </row>
    <row r="57075" spans="11:11" x14ac:dyDescent="0.25">
      <c r="K57075"/>
    </row>
    <row r="57076" spans="11:11" x14ac:dyDescent="0.25">
      <c r="K57076"/>
    </row>
    <row r="57077" spans="11:11" x14ac:dyDescent="0.25">
      <c r="K57077"/>
    </row>
    <row r="57078" spans="11:11" x14ac:dyDescent="0.25">
      <c r="K57078"/>
    </row>
    <row r="57079" spans="11:11" x14ac:dyDescent="0.25">
      <c r="K57079"/>
    </row>
    <row r="57080" spans="11:11" x14ac:dyDescent="0.25">
      <c r="K57080"/>
    </row>
    <row r="57081" spans="11:11" x14ac:dyDescent="0.25">
      <c r="K57081"/>
    </row>
    <row r="57082" spans="11:11" x14ac:dyDescent="0.25">
      <c r="K57082"/>
    </row>
    <row r="57083" spans="11:11" x14ac:dyDescent="0.25">
      <c r="K57083"/>
    </row>
    <row r="57084" spans="11:11" x14ac:dyDescent="0.25">
      <c r="K57084"/>
    </row>
    <row r="57085" spans="11:11" x14ac:dyDescent="0.25">
      <c r="K57085"/>
    </row>
    <row r="57086" spans="11:11" x14ac:dyDescent="0.25">
      <c r="K57086"/>
    </row>
    <row r="57087" spans="11:11" x14ac:dyDescent="0.25">
      <c r="K57087"/>
    </row>
    <row r="57088" spans="11:11" x14ac:dyDescent="0.25">
      <c r="K57088"/>
    </row>
    <row r="57089" spans="11:11" x14ac:dyDescent="0.25">
      <c r="K57089"/>
    </row>
    <row r="57090" spans="11:11" x14ac:dyDescent="0.25">
      <c r="K57090"/>
    </row>
    <row r="57091" spans="11:11" x14ac:dyDescent="0.25">
      <c r="K57091"/>
    </row>
    <row r="57092" spans="11:11" x14ac:dyDescent="0.25">
      <c r="K57092"/>
    </row>
    <row r="57093" spans="11:11" x14ac:dyDescent="0.25">
      <c r="K57093"/>
    </row>
    <row r="57094" spans="11:11" x14ac:dyDescent="0.25">
      <c r="K57094"/>
    </row>
    <row r="57095" spans="11:11" x14ac:dyDescent="0.25">
      <c r="K57095"/>
    </row>
    <row r="57096" spans="11:11" x14ac:dyDescent="0.25">
      <c r="K57096"/>
    </row>
    <row r="57097" spans="11:11" x14ac:dyDescent="0.25">
      <c r="K57097"/>
    </row>
    <row r="57098" spans="11:11" x14ac:dyDescent="0.25">
      <c r="K57098"/>
    </row>
    <row r="57099" spans="11:11" x14ac:dyDescent="0.25">
      <c r="K57099"/>
    </row>
    <row r="57100" spans="11:11" x14ac:dyDescent="0.25">
      <c r="K57100"/>
    </row>
    <row r="57101" spans="11:11" x14ac:dyDescent="0.25">
      <c r="K57101"/>
    </row>
    <row r="57102" spans="11:11" x14ac:dyDescent="0.25">
      <c r="K57102"/>
    </row>
    <row r="57103" spans="11:11" x14ac:dyDescent="0.25">
      <c r="K57103"/>
    </row>
    <row r="57104" spans="11:11" x14ac:dyDescent="0.25">
      <c r="K57104"/>
    </row>
    <row r="57105" spans="11:11" x14ac:dyDescent="0.25">
      <c r="K57105"/>
    </row>
    <row r="57106" spans="11:11" x14ac:dyDescent="0.25">
      <c r="K57106"/>
    </row>
    <row r="57107" spans="11:11" x14ac:dyDescent="0.25">
      <c r="K57107"/>
    </row>
    <row r="57108" spans="11:11" x14ac:dyDescent="0.25">
      <c r="K57108"/>
    </row>
    <row r="57109" spans="11:11" x14ac:dyDescent="0.25">
      <c r="K57109"/>
    </row>
    <row r="57110" spans="11:11" x14ac:dyDescent="0.25">
      <c r="K57110"/>
    </row>
    <row r="57111" spans="11:11" x14ac:dyDescent="0.25">
      <c r="K57111"/>
    </row>
    <row r="57112" spans="11:11" x14ac:dyDescent="0.25">
      <c r="K57112"/>
    </row>
    <row r="57113" spans="11:11" x14ac:dyDescent="0.25">
      <c r="K57113"/>
    </row>
    <row r="57114" spans="11:11" x14ac:dyDescent="0.25">
      <c r="K57114"/>
    </row>
    <row r="57115" spans="11:11" x14ac:dyDescent="0.25">
      <c r="K57115"/>
    </row>
    <row r="57116" spans="11:11" x14ac:dyDescent="0.25">
      <c r="K57116"/>
    </row>
    <row r="57117" spans="11:11" x14ac:dyDescent="0.25">
      <c r="K57117"/>
    </row>
    <row r="57118" spans="11:11" x14ac:dyDescent="0.25">
      <c r="K57118"/>
    </row>
    <row r="57119" spans="11:11" x14ac:dyDescent="0.25">
      <c r="K57119"/>
    </row>
    <row r="57120" spans="11:11" x14ac:dyDescent="0.25">
      <c r="K57120"/>
    </row>
    <row r="57121" spans="11:11" x14ac:dyDescent="0.25">
      <c r="K57121"/>
    </row>
    <row r="57122" spans="11:11" x14ac:dyDescent="0.25">
      <c r="K57122"/>
    </row>
    <row r="57123" spans="11:11" x14ac:dyDescent="0.25">
      <c r="K57123"/>
    </row>
    <row r="57124" spans="11:11" x14ac:dyDescent="0.25">
      <c r="K57124"/>
    </row>
    <row r="57125" spans="11:11" x14ac:dyDescent="0.25">
      <c r="K57125"/>
    </row>
    <row r="57126" spans="11:11" x14ac:dyDescent="0.25">
      <c r="K57126"/>
    </row>
    <row r="57127" spans="11:11" x14ac:dyDescent="0.25">
      <c r="K57127"/>
    </row>
    <row r="57128" spans="11:11" x14ac:dyDescent="0.25">
      <c r="K57128"/>
    </row>
    <row r="57129" spans="11:11" x14ac:dyDescent="0.25">
      <c r="K57129"/>
    </row>
    <row r="57130" spans="11:11" x14ac:dyDescent="0.25">
      <c r="K57130"/>
    </row>
    <row r="57131" spans="11:11" x14ac:dyDescent="0.25">
      <c r="K57131"/>
    </row>
    <row r="57132" spans="11:11" x14ac:dyDescent="0.25">
      <c r="K57132"/>
    </row>
    <row r="57133" spans="11:11" x14ac:dyDescent="0.25">
      <c r="K57133"/>
    </row>
    <row r="57134" spans="11:11" x14ac:dyDescent="0.25">
      <c r="K57134"/>
    </row>
    <row r="57135" spans="11:11" x14ac:dyDescent="0.25">
      <c r="K57135"/>
    </row>
    <row r="57136" spans="11:11" x14ac:dyDescent="0.25">
      <c r="K57136"/>
    </row>
    <row r="57137" spans="11:11" x14ac:dyDescent="0.25">
      <c r="K57137"/>
    </row>
    <row r="57138" spans="11:11" x14ac:dyDescent="0.25">
      <c r="K57138"/>
    </row>
    <row r="57139" spans="11:11" x14ac:dyDescent="0.25">
      <c r="K57139"/>
    </row>
    <row r="57140" spans="11:11" x14ac:dyDescent="0.25">
      <c r="K57140"/>
    </row>
    <row r="57141" spans="11:11" x14ac:dyDescent="0.25">
      <c r="K57141"/>
    </row>
    <row r="57142" spans="11:11" x14ac:dyDescent="0.25">
      <c r="K57142"/>
    </row>
    <row r="57143" spans="11:11" x14ac:dyDescent="0.25">
      <c r="K57143"/>
    </row>
    <row r="57144" spans="11:11" x14ac:dyDescent="0.25">
      <c r="K57144"/>
    </row>
    <row r="57145" spans="11:11" x14ac:dyDescent="0.25">
      <c r="K57145"/>
    </row>
    <row r="57146" spans="11:11" x14ac:dyDescent="0.25">
      <c r="K57146"/>
    </row>
    <row r="57147" spans="11:11" x14ac:dyDescent="0.25">
      <c r="K57147"/>
    </row>
    <row r="57148" spans="11:11" x14ac:dyDescent="0.25">
      <c r="K57148"/>
    </row>
    <row r="57149" spans="11:11" x14ac:dyDescent="0.25">
      <c r="K57149"/>
    </row>
    <row r="57150" spans="11:11" x14ac:dyDescent="0.25">
      <c r="K57150"/>
    </row>
    <row r="57151" spans="11:11" x14ac:dyDescent="0.25">
      <c r="K57151"/>
    </row>
    <row r="57152" spans="11:11" x14ac:dyDescent="0.25">
      <c r="K57152"/>
    </row>
    <row r="57153" spans="11:11" x14ac:dyDescent="0.25">
      <c r="K57153"/>
    </row>
    <row r="57154" spans="11:11" x14ac:dyDescent="0.25">
      <c r="K57154"/>
    </row>
    <row r="57155" spans="11:11" x14ac:dyDescent="0.25">
      <c r="K57155"/>
    </row>
    <row r="57156" spans="11:11" x14ac:dyDescent="0.25">
      <c r="K57156"/>
    </row>
    <row r="57157" spans="11:11" x14ac:dyDescent="0.25">
      <c r="K57157"/>
    </row>
    <row r="57158" spans="11:11" x14ac:dyDescent="0.25">
      <c r="K57158"/>
    </row>
    <row r="57159" spans="11:11" x14ac:dyDescent="0.25">
      <c r="K57159"/>
    </row>
    <row r="57160" spans="11:11" x14ac:dyDescent="0.25">
      <c r="K57160"/>
    </row>
    <row r="57161" spans="11:11" x14ac:dyDescent="0.25">
      <c r="K57161"/>
    </row>
    <row r="57162" spans="11:11" x14ac:dyDescent="0.25">
      <c r="K57162"/>
    </row>
    <row r="57163" spans="11:11" x14ac:dyDescent="0.25">
      <c r="K57163"/>
    </row>
    <row r="57164" spans="11:11" x14ac:dyDescent="0.25">
      <c r="K57164"/>
    </row>
    <row r="57165" spans="11:11" x14ac:dyDescent="0.25">
      <c r="K57165"/>
    </row>
    <row r="57166" spans="11:11" x14ac:dyDescent="0.25">
      <c r="K57166"/>
    </row>
    <row r="57167" spans="11:11" x14ac:dyDescent="0.25">
      <c r="K57167"/>
    </row>
    <row r="57168" spans="11:11" x14ac:dyDescent="0.25">
      <c r="K57168"/>
    </row>
    <row r="57169" spans="11:11" x14ac:dyDescent="0.25">
      <c r="K57169"/>
    </row>
    <row r="57170" spans="11:11" x14ac:dyDescent="0.25">
      <c r="K57170"/>
    </row>
    <row r="57171" spans="11:11" x14ac:dyDescent="0.25">
      <c r="K57171"/>
    </row>
    <row r="57172" spans="11:11" x14ac:dyDescent="0.25">
      <c r="K57172"/>
    </row>
    <row r="57173" spans="11:11" x14ac:dyDescent="0.25">
      <c r="K57173"/>
    </row>
    <row r="57174" spans="11:11" x14ac:dyDescent="0.25">
      <c r="K57174"/>
    </row>
    <row r="57175" spans="11:11" x14ac:dyDescent="0.25">
      <c r="K57175"/>
    </row>
    <row r="57176" spans="11:11" x14ac:dyDescent="0.25">
      <c r="K57176"/>
    </row>
    <row r="57177" spans="11:11" x14ac:dyDescent="0.25">
      <c r="K57177"/>
    </row>
    <row r="57178" spans="11:11" x14ac:dyDescent="0.25">
      <c r="K57178"/>
    </row>
    <row r="57179" spans="11:11" x14ac:dyDescent="0.25">
      <c r="K57179"/>
    </row>
    <row r="57180" spans="11:11" x14ac:dyDescent="0.25">
      <c r="K57180"/>
    </row>
    <row r="57181" spans="11:11" x14ac:dyDescent="0.25">
      <c r="K57181"/>
    </row>
    <row r="57182" spans="11:11" x14ac:dyDescent="0.25">
      <c r="K57182"/>
    </row>
    <row r="57183" spans="11:11" x14ac:dyDescent="0.25">
      <c r="K57183"/>
    </row>
    <row r="57184" spans="11:11" x14ac:dyDescent="0.25">
      <c r="K57184"/>
    </row>
    <row r="57185" spans="11:11" x14ac:dyDescent="0.25">
      <c r="K57185"/>
    </row>
    <row r="57186" spans="11:11" x14ac:dyDescent="0.25">
      <c r="K57186"/>
    </row>
    <row r="57187" spans="11:11" x14ac:dyDescent="0.25">
      <c r="K57187"/>
    </row>
    <row r="57188" spans="11:11" x14ac:dyDescent="0.25">
      <c r="K57188"/>
    </row>
    <row r="57189" spans="11:11" x14ac:dyDescent="0.25">
      <c r="K57189"/>
    </row>
    <row r="57190" spans="11:11" x14ac:dyDescent="0.25">
      <c r="K57190"/>
    </row>
    <row r="57191" spans="11:11" x14ac:dyDescent="0.25">
      <c r="K57191"/>
    </row>
    <row r="57192" spans="11:11" x14ac:dyDescent="0.25">
      <c r="K57192"/>
    </row>
    <row r="57193" spans="11:11" x14ac:dyDescent="0.25">
      <c r="K57193"/>
    </row>
    <row r="57194" spans="11:11" x14ac:dyDescent="0.25">
      <c r="K57194"/>
    </row>
    <row r="57195" spans="11:11" x14ac:dyDescent="0.25">
      <c r="K57195"/>
    </row>
    <row r="57196" spans="11:11" x14ac:dyDescent="0.25">
      <c r="K57196"/>
    </row>
    <row r="57197" spans="11:11" x14ac:dyDescent="0.25">
      <c r="K57197"/>
    </row>
    <row r="57198" spans="11:11" x14ac:dyDescent="0.25">
      <c r="K57198"/>
    </row>
    <row r="57199" spans="11:11" x14ac:dyDescent="0.25">
      <c r="K57199"/>
    </row>
    <row r="57200" spans="11:11" x14ac:dyDescent="0.25">
      <c r="K57200"/>
    </row>
    <row r="57201" spans="11:11" x14ac:dyDescent="0.25">
      <c r="K57201"/>
    </row>
    <row r="57202" spans="11:11" x14ac:dyDescent="0.25">
      <c r="K57202"/>
    </row>
    <row r="57203" spans="11:11" x14ac:dyDescent="0.25">
      <c r="K57203"/>
    </row>
    <row r="57204" spans="11:11" x14ac:dyDescent="0.25">
      <c r="K57204"/>
    </row>
    <row r="57205" spans="11:11" x14ac:dyDescent="0.25">
      <c r="K57205"/>
    </row>
    <row r="57206" spans="11:11" x14ac:dyDescent="0.25">
      <c r="K57206"/>
    </row>
    <row r="57207" spans="11:11" x14ac:dyDescent="0.25">
      <c r="K57207"/>
    </row>
    <row r="57208" spans="11:11" x14ac:dyDescent="0.25">
      <c r="K57208"/>
    </row>
    <row r="57209" spans="11:11" x14ac:dyDescent="0.25">
      <c r="K57209"/>
    </row>
    <row r="57210" spans="11:11" x14ac:dyDescent="0.25">
      <c r="K57210"/>
    </row>
    <row r="57211" spans="11:11" x14ac:dyDescent="0.25">
      <c r="K57211"/>
    </row>
    <row r="57212" spans="11:11" x14ac:dyDescent="0.25">
      <c r="K57212"/>
    </row>
    <row r="57213" spans="11:11" x14ac:dyDescent="0.25">
      <c r="K57213"/>
    </row>
    <row r="57214" spans="11:11" x14ac:dyDescent="0.25">
      <c r="K57214"/>
    </row>
    <row r="57215" spans="11:11" x14ac:dyDescent="0.25">
      <c r="K57215"/>
    </row>
    <row r="57216" spans="11:11" x14ac:dyDescent="0.25">
      <c r="K57216"/>
    </row>
    <row r="57217" spans="11:11" x14ac:dyDescent="0.25">
      <c r="K57217"/>
    </row>
    <row r="57218" spans="11:11" x14ac:dyDescent="0.25">
      <c r="K57218"/>
    </row>
    <row r="57219" spans="11:11" x14ac:dyDescent="0.25">
      <c r="K57219"/>
    </row>
    <row r="57220" spans="11:11" x14ac:dyDescent="0.25">
      <c r="K57220"/>
    </row>
    <row r="57221" spans="11:11" x14ac:dyDescent="0.25">
      <c r="K57221"/>
    </row>
    <row r="57222" spans="11:11" x14ac:dyDescent="0.25">
      <c r="K57222"/>
    </row>
    <row r="57223" spans="11:11" x14ac:dyDescent="0.25">
      <c r="K57223"/>
    </row>
    <row r="57224" spans="11:11" x14ac:dyDescent="0.25">
      <c r="K57224"/>
    </row>
    <row r="57225" spans="11:11" x14ac:dyDescent="0.25">
      <c r="K57225"/>
    </row>
    <row r="57226" spans="11:11" x14ac:dyDescent="0.25">
      <c r="K57226"/>
    </row>
    <row r="57227" spans="11:11" x14ac:dyDescent="0.25">
      <c r="K57227"/>
    </row>
    <row r="57228" spans="11:11" x14ac:dyDescent="0.25">
      <c r="K57228"/>
    </row>
    <row r="57229" spans="11:11" x14ac:dyDescent="0.25">
      <c r="K57229"/>
    </row>
    <row r="57230" spans="11:11" x14ac:dyDescent="0.25">
      <c r="K57230"/>
    </row>
    <row r="57231" spans="11:11" x14ac:dyDescent="0.25">
      <c r="K57231"/>
    </row>
    <row r="57232" spans="11:11" x14ac:dyDescent="0.25">
      <c r="K57232"/>
    </row>
    <row r="57233" spans="11:11" x14ac:dyDescent="0.25">
      <c r="K57233"/>
    </row>
    <row r="57234" spans="11:11" x14ac:dyDescent="0.25">
      <c r="K57234"/>
    </row>
    <row r="57235" spans="11:11" x14ac:dyDescent="0.25">
      <c r="K57235"/>
    </row>
    <row r="57236" spans="11:11" x14ac:dyDescent="0.25">
      <c r="K57236"/>
    </row>
    <row r="57237" spans="11:11" x14ac:dyDescent="0.25">
      <c r="K57237"/>
    </row>
    <row r="57238" spans="11:11" x14ac:dyDescent="0.25">
      <c r="K57238"/>
    </row>
    <row r="57239" spans="11:11" x14ac:dyDescent="0.25">
      <c r="K57239"/>
    </row>
    <row r="57240" spans="11:11" x14ac:dyDescent="0.25">
      <c r="K57240"/>
    </row>
    <row r="57241" spans="11:11" x14ac:dyDescent="0.25">
      <c r="K57241"/>
    </row>
    <row r="57242" spans="11:11" x14ac:dyDescent="0.25">
      <c r="K57242"/>
    </row>
    <row r="57243" spans="11:11" x14ac:dyDescent="0.25">
      <c r="K57243"/>
    </row>
    <row r="57244" spans="11:11" x14ac:dyDescent="0.25">
      <c r="K57244"/>
    </row>
    <row r="57245" spans="11:11" x14ac:dyDescent="0.25">
      <c r="K57245"/>
    </row>
    <row r="57246" spans="11:11" x14ac:dyDescent="0.25">
      <c r="K57246"/>
    </row>
    <row r="57247" spans="11:11" x14ac:dyDescent="0.25">
      <c r="K57247"/>
    </row>
    <row r="57248" spans="11:11" x14ac:dyDescent="0.25">
      <c r="K57248"/>
    </row>
    <row r="57249" spans="11:11" x14ac:dyDescent="0.25">
      <c r="K57249"/>
    </row>
    <row r="57250" spans="11:11" x14ac:dyDescent="0.25">
      <c r="K57250"/>
    </row>
    <row r="57251" spans="11:11" x14ac:dyDescent="0.25">
      <c r="K57251"/>
    </row>
    <row r="57252" spans="11:11" x14ac:dyDescent="0.25">
      <c r="K57252"/>
    </row>
    <row r="57253" spans="11:11" x14ac:dyDescent="0.25">
      <c r="K57253"/>
    </row>
    <row r="57254" spans="11:11" x14ac:dyDescent="0.25">
      <c r="K57254"/>
    </row>
    <row r="57255" spans="11:11" x14ac:dyDescent="0.25">
      <c r="K57255"/>
    </row>
    <row r="57256" spans="11:11" x14ac:dyDescent="0.25">
      <c r="K57256"/>
    </row>
    <row r="57257" spans="11:11" x14ac:dyDescent="0.25">
      <c r="K57257"/>
    </row>
    <row r="57258" spans="11:11" x14ac:dyDescent="0.25">
      <c r="K57258"/>
    </row>
    <row r="57259" spans="11:11" x14ac:dyDescent="0.25">
      <c r="K57259"/>
    </row>
    <row r="57260" spans="11:11" x14ac:dyDescent="0.25">
      <c r="K57260"/>
    </row>
    <row r="57261" spans="11:11" x14ac:dyDescent="0.25">
      <c r="K57261"/>
    </row>
    <row r="57262" spans="11:11" x14ac:dyDescent="0.25">
      <c r="K57262"/>
    </row>
    <row r="57263" spans="11:11" x14ac:dyDescent="0.25">
      <c r="K57263"/>
    </row>
    <row r="57264" spans="11:11" x14ac:dyDescent="0.25">
      <c r="K57264"/>
    </row>
    <row r="57265" spans="11:11" x14ac:dyDescent="0.25">
      <c r="K57265"/>
    </row>
    <row r="57266" spans="11:11" x14ac:dyDescent="0.25">
      <c r="K57266"/>
    </row>
    <row r="57267" spans="11:11" x14ac:dyDescent="0.25">
      <c r="K57267"/>
    </row>
    <row r="57268" spans="11:11" x14ac:dyDescent="0.25">
      <c r="K57268"/>
    </row>
    <row r="57269" spans="11:11" x14ac:dyDescent="0.25">
      <c r="K57269"/>
    </row>
    <row r="57270" spans="11:11" x14ac:dyDescent="0.25">
      <c r="K57270"/>
    </row>
    <row r="57271" spans="11:11" x14ac:dyDescent="0.25">
      <c r="K57271"/>
    </row>
    <row r="57272" spans="11:11" x14ac:dyDescent="0.25">
      <c r="K57272"/>
    </row>
    <row r="57273" spans="11:11" x14ac:dyDescent="0.25">
      <c r="K57273"/>
    </row>
    <row r="57274" spans="11:11" x14ac:dyDescent="0.25">
      <c r="K57274"/>
    </row>
    <row r="57275" spans="11:11" x14ac:dyDescent="0.25">
      <c r="K57275"/>
    </row>
    <row r="57276" spans="11:11" x14ac:dyDescent="0.25">
      <c r="K57276"/>
    </row>
    <row r="57277" spans="11:11" x14ac:dyDescent="0.25">
      <c r="K57277"/>
    </row>
    <row r="57278" spans="11:11" x14ac:dyDescent="0.25">
      <c r="K57278"/>
    </row>
    <row r="57279" spans="11:11" x14ac:dyDescent="0.25">
      <c r="K57279"/>
    </row>
    <row r="57280" spans="11:11" x14ac:dyDescent="0.25">
      <c r="K57280"/>
    </row>
    <row r="57281" spans="11:11" x14ac:dyDescent="0.25">
      <c r="K57281"/>
    </row>
    <row r="57282" spans="11:11" x14ac:dyDescent="0.25">
      <c r="K57282"/>
    </row>
    <row r="57283" spans="11:11" x14ac:dyDescent="0.25">
      <c r="K57283"/>
    </row>
    <row r="57284" spans="11:11" x14ac:dyDescent="0.25">
      <c r="K57284"/>
    </row>
    <row r="57285" spans="11:11" x14ac:dyDescent="0.25">
      <c r="K57285"/>
    </row>
    <row r="57286" spans="11:11" x14ac:dyDescent="0.25">
      <c r="K57286"/>
    </row>
    <row r="57287" spans="11:11" x14ac:dyDescent="0.25">
      <c r="K57287"/>
    </row>
    <row r="57288" spans="11:11" x14ac:dyDescent="0.25">
      <c r="K57288"/>
    </row>
    <row r="57289" spans="11:11" x14ac:dyDescent="0.25">
      <c r="K57289"/>
    </row>
    <row r="57290" spans="11:11" x14ac:dyDescent="0.25">
      <c r="K57290"/>
    </row>
    <row r="57291" spans="11:11" x14ac:dyDescent="0.25">
      <c r="K57291"/>
    </row>
    <row r="57292" spans="11:11" x14ac:dyDescent="0.25">
      <c r="K57292"/>
    </row>
    <row r="57293" spans="11:11" x14ac:dyDescent="0.25">
      <c r="K57293"/>
    </row>
    <row r="57294" spans="11:11" x14ac:dyDescent="0.25">
      <c r="K57294"/>
    </row>
    <row r="57295" spans="11:11" x14ac:dyDescent="0.25">
      <c r="K57295"/>
    </row>
    <row r="57296" spans="11:11" x14ac:dyDescent="0.25">
      <c r="K57296"/>
    </row>
    <row r="57297" spans="11:11" x14ac:dyDescent="0.25">
      <c r="K57297"/>
    </row>
    <row r="57298" spans="11:11" x14ac:dyDescent="0.25">
      <c r="K57298"/>
    </row>
    <row r="57299" spans="11:11" x14ac:dyDescent="0.25">
      <c r="K57299"/>
    </row>
    <row r="57300" spans="11:11" x14ac:dyDescent="0.25">
      <c r="K57300"/>
    </row>
    <row r="57301" spans="11:11" x14ac:dyDescent="0.25">
      <c r="K57301"/>
    </row>
    <row r="57302" spans="11:11" x14ac:dyDescent="0.25">
      <c r="K57302"/>
    </row>
    <row r="57303" spans="11:11" x14ac:dyDescent="0.25">
      <c r="K57303"/>
    </row>
    <row r="57304" spans="11:11" x14ac:dyDescent="0.25">
      <c r="K57304"/>
    </row>
    <row r="57305" spans="11:11" x14ac:dyDescent="0.25">
      <c r="K57305"/>
    </row>
    <row r="57306" spans="11:11" x14ac:dyDescent="0.25">
      <c r="K57306"/>
    </row>
    <row r="57307" spans="11:11" x14ac:dyDescent="0.25">
      <c r="K57307"/>
    </row>
    <row r="57308" spans="11:11" x14ac:dyDescent="0.25">
      <c r="K57308"/>
    </row>
    <row r="57309" spans="11:11" x14ac:dyDescent="0.25">
      <c r="K57309"/>
    </row>
    <row r="57310" spans="11:11" x14ac:dyDescent="0.25">
      <c r="K57310"/>
    </row>
    <row r="57311" spans="11:11" x14ac:dyDescent="0.25">
      <c r="K57311"/>
    </row>
    <row r="57312" spans="11:11" x14ac:dyDescent="0.25">
      <c r="K57312"/>
    </row>
    <row r="57313" spans="11:11" x14ac:dyDescent="0.25">
      <c r="K57313"/>
    </row>
    <row r="57314" spans="11:11" x14ac:dyDescent="0.25">
      <c r="K57314"/>
    </row>
    <row r="57315" spans="11:11" x14ac:dyDescent="0.25">
      <c r="K57315"/>
    </row>
    <row r="57316" spans="11:11" x14ac:dyDescent="0.25">
      <c r="K57316"/>
    </row>
    <row r="57317" spans="11:11" x14ac:dyDescent="0.25">
      <c r="K57317"/>
    </row>
    <row r="57318" spans="11:11" x14ac:dyDescent="0.25">
      <c r="K57318"/>
    </row>
    <row r="57319" spans="11:11" x14ac:dyDescent="0.25">
      <c r="K57319"/>
    </row>
    <row r="57320" spans="11:11" x14ac:dyDescent="0.25">
      <c r="K57320"/>
    </row>
    <row r="57321" spans="11:11" x14ac:dyDescent="0.25">
      <c r="K57321"/>
    </row>
    <row r="57322" spans="11:11" x14ac:dyDescent="0.25">
      <c r="K57322"/>
    </row>
    <row r="57323" spans="11:11" x14ac:dyDescent="0.25">
      <c r="K57323"/>
    </row>
    <row r="57324" spans="11:11" x14ac:dyDescent="0.25">
      <c r="K57324"/>
    </row>
    <row r="57325" spans="11:11" x14ac:dyDescent="0.25">
      <c r="K57325"/>
    </row>
    <row r="57326" spans="11:11" x14ac:dyDescent="0.25">
      <c r="K57326"/>
    </row>
    <row r="57327" spans="11:11" x14ac:dyDescent="0.25">
      <c r="K57327"/>
    </row>
    <row r="57328" spans="11:11" x14ac:dyDescent="0.25">
      <c r="K57328"/>
    </row>
    <row r="57329" spans="11:11" x14ac:dyDescent="0.25">
      <c r="K57329"/>
    </row>
    <row r="57330" spans="11:11" x14ac:dyDescent="0.25">
      <c r="K57330"/>
    </row>
    <row r="57331" spans="11:11" x14ac:dyDescent="0.25">
      <c r="K57331"/>
    </row>
    <row r="57332" spans="11:11" x14ac:dyDescent="0.25">
      <c r="K57332"/>
    </row>
    <row r="57333" spans="11:11" x14ac:dyDescent="0.25">
      <c r="K57333"/>
    </row>
    <row r="57334" spans="11:11" x14ac:dyDescent="0.25">
      <c r="K57334"/>
    </row>
    <row r="57335" spans="11:11" x14ac:dyDescent="0.25">
      <c r="K57335"/>
    </row>
    <row r="57336" spans="11:11" x14ac:dyDescent="0.25">
      <c r="K57336"/>
    </row>
    <row r="57337" spans="11:11" x14ac:dyDescent="0.25">
      <c r="K57337"/>
    </row>
    <row r="57338" spans="11:11" x14ac:dyDescent="0.25">
      <c r="K57338"/>
    </row>
    <row r="57339" spans="11:11" x14ac:dyDescent="0.25">
      <c r="K57339"/>
    </row>
    <row r="57340" spans="11:11" x14ac:dyDescent="0.25">
      <c r="K57340"/>
    </row>
    <row r="57341" spans="11:11" x14ac:dyDescent="0.25">
      <c r="K57341"/>
    </row>
    <row r="57342" spans="11:11" x14ac:dyDescent="0.25">
      <c r="K57342"/>
    </row>
    <row r="57343" spans="11:11" x14ac:dyDescent="0.25">
      <c r="K57343"/>
    </row>
    <row r="57344" spans="11:11" x14ac:dyDescent="0.25">
      <c r="K57344"/>
    </row>
    <row r="57345" spans="11:11" x14ac:dyDescent="0.25">
      <c r="K57345"/>
    </row>
    <row r="57346" spans="11:11" x14ac:dyDescent="0.25">
      <c r="K57346"/>
    </row>
    <row r="57347" spans="11:11" x14ac:dyDescent="0.25">
      <c r="K57347"/>
    </row>
    <row r="57348" spans="11:11" x14ac:dyDescent="0.25">
      <c r="K57348"/>
    </row>
    <row r="57349" spans="11:11" x14ac:dyDescent="0.25">
      <c r="K57349"/>
    </row>
    <row r="57350" spans="11:11" x14ac:dyDescent="0.25">
      <c r="K57350"/>
    </row>
    <row r="57351" spans="11:11" x14ac:dyDescent="0.25">
      <c r="K57351"/>
    </row>
    <row r="57352" spans="11:11" x14ac:dyDescent="0.25">
      <c r="K57352"/>
    </row>
    <row r="57353" spans="11:11" x14ac:dyDescent="0.25">
      <c r="K57353"/>
    </row>
    <row r="57354" spans="11:11" x14ac:dyDescent="0.25">
      <c r="K57354"/>
    </row>
    <row r="57355" spans="11:11" x14ac:dyDescent="0.25">
      <c r="K57355"/>
    </row>
    <row r="57356" spans="11:11" x14ac:dyDescent="0.25">
      <c r="K57356"/>
    </row>
    <row r="57357" spans="11:11" x14ac:dyDescent="0.25">
      <c r="K57357"/>
    </row>
    <row r="57358" spans="11:11" x14ac:dyDescent="0.25">
      <c r="K57358"/>
    </row>
    <row r="57359" spans="11:11" x14ac:dyDescent="0.25">
      <c r="K57359"/>
    </row>
    <row r="57360" spans="11:11" x14ac:dyDescent="0.25">
      <c r="K57360"/>
    </row>
    <row r="57361" spans="11:11" x14ac:dyDescent="0.25">
      <c r="K57361"/>
    </row>
    <row r="57362" spans="11:11" x14ac:dyDescent="0.25">
      <c r="K57362"/>
    </row>
    <row r="57363" spans="11:11" x14ac:dyDescent="0.25">
      <c r="K57363"/>
    </row>
    <row r="57364" spans="11:11" x14ac:dyDescent="0.25">
      <c r="K57364"/>
    </row>
    <row r="57365" spans="11:11" x14ac:dyDescent="0.25">
      <c r="K57365"/>
    </row>
    <row r="57366" spans="11:11" x14ac:dyDescent="0.25">
      <c r="K57366"/>
    </row>
    <row r="57367" spans="11:11" x14ac:dyDescent="0.25">
      <c r="K57367"/>
    </row>
    <row r="57368" spans="11:11" x14ac:dyDescent="0.25">
      <c r="K57368"/>
    </row>
    <row r="57369" spans="11:11" x14ac:dyDescent="0.25">
      <c r="K57369"/>
    </row>
    <row r="57370" spans="11:11" x14ac:dyDescent="0.25">
      <c r="K57370"/>
    </row>
    <row r="57371" spans="11:11" x14ac:dyDescent="0.25">
      <c r="K57371"/>
    </row>
    <row r="57372" spans="11:11" x14ac:dyDescent="0.25">
      <c r="K57372"/>
    </row>
    <row r="57373" spans="11:11" x14ac:dyDescent="0.25">
      <c r="K57373"/>
    </row>
    <row r="57374" spans="11:11" x14ac:dyDescent="0.25">
      <c r="K57374"/>
    </row>
    <row r="57375" spans="11:11" x14ac:dyDescent="0.25">
      <c r="K57375"/>
    </row>
    <row r="57376" spans="11:11" x14ac:dyDescent="0.25">
      <c r="K57376"/>
    </row>
    <row r="57377" spans="11:11" x14ac:dyDescent="0.25">
      <c r="K57377"/>
    </row>
    <row r="57378" spans="11:11" x14ac:dyDescent="0.25">
      <c r="K57378"/>
    </row>
    <row r="57379" spans="11:11" x14ac:dyDescent="0.25">
      <c r="K57379"/>
    </row>
    <row r="57380" spans="11:11" x14ac:dyDescent="0.25">
      <c r="K57380"/>
    </row>
    <row r="57381" spans="11:11" x14ac:dyDescent="0.25">
      <c r="K57381"/>
    </row>
    <row r="57382" spans="11:11" x14ac:dyDescent="0.25">
      <c r="K57382"/>
    </row>
    <row r="57383" spans="11:11" x14ac:dyDescent="0.25">
      <c r="K57383"/>
    </row>
    <row r="57384" spans="11:11" x14ac:dyDescent="0.25">
      <c r="K57384"/>
    </row>
    <row r="57385" spans="11:11" x14ac:dyDescent="0.25">
      <c r="K57385"/>
    </row>
    <row r="57386" spans="11:11" x14ac:dyDescent="0.25">
      <c r="K57386"/>
    </row>
    <row r="57387" spans="11:11" x14ac:dyDescent="0.25">
      <c r="K57387"/>
    </row>
    <row r="57388" spans="11:11" x14ac:dyDescent="0.25">
      <c r="K57388"/>
    </row>
    <row r="57389" spans="11:11" x14ac:dyDescent="0.25">
      <c r="K57389"/>
    </row>
    <row r="57390" spans="11:11" x14ac:dyDescent="0.25">
      <c r="K57390"/>
    </row>
    <row r="57391" spans="11:11" x14ac:dyDescent="0.25">
      <c r="K57391"/>
    </row>
    <row r="57392" spans="11:11" x14ac:dyDescent="0.25">
      <c r="K57392"/>
    </row>
    <row r="57393" spans="11:11" x14ac:dyDescent="0.25">
      <c r="K57393"/>
    </row>
    <row r="57394" spans="11:11" x14ac:dyDescent="0.25">
      <c r="K57394"/>
    </row>
    <row r="57395" spans="11:11" x14ac:dyDescent="0.25">
      <c r="K57395"/>
    </row>
    <row r="57396" spans="11:11" x14ac:dyDescent="0.25">
      <c r="K57396"/>
    </row>
    <row r="57397" spans="11:11" x14ac:dyDescent="0.25">
      <c r="K57397"/>
    </row>
    <row r="57398" spans="11:11" x14ac:dyDescent="0.25">
      <c r="K57398"/>
    </row>
    <row r="57399" spans="11:11" x14ac:dyDescent="0.25">
      <c r="K57399"/>
    </row>
    <row r="57400" spans="11:11" x14ac:dyDescent="0.25">
      <c r="K57400"/>
    </row>
    <row r="57401" spans="11:11" x14ac:dyDescent="0.25">
      <c r="K57401"/>
    </row>
    <row r="57402" spans="11:11" x14ac:dyDescent="0.25">
      <c r="K57402"/>
    </row>
    <row r="57403" spans="11:11" x14ac:dyDescent="0.25">
      <c r="K57403"/>
    </row>
    <row r="57404" spans="11:11" x14ac:dyDescent="0.25">
      <c r="K57404"/>
    </row>
    <row r="57405" spans="11:11" x14ac:dyDescent="0.25">
      <c r="K57405"/>
    </row>
    <row r="57406" spans="11:11" x14ac:dyDescent="0.25">
      <c r="K57406"/>
    </row>
    <row r="57407" spans="11:11" x14ac:dyDescent="0.25">
      <c r="K57407"/>
    </row>
    <row r="57408" spans="11:11" x14ac:dyDescent="0.25">
      <c r="K57408"/>
    </row>
    <row r="57409" spans="11:11" x14ac:dyDescent="0.25">
      <c r="K57409"/>
    </row>
    <row r="57410" spans="11:11" x14ac:dyDescent="0.25">
      <c r="K57410"/>
    </row>
    <row r="57411" spans="11:11" x14ac:dyDescent="0.25">
      <c r="K57411"/>
    </row>
    <row r="57412" spans="11:11" x14ac:dyDescent="0.25">
      <c r="K57412"/>
    </row>
    <row r="57413" spans="11:11" x14ac:dyDescent="0.25">
      <c r="K57413"/>
    </row>
    <row r="57414" spans="11:11" x14ac:dyDescent="0.25">
      <c r="K57414"/>
    </row>
    <row r="57415" spans="11:11" x14ac:dyDescent="0.25">
      <c r="K57415"/>
    </row>
    <row r="57416" spans="11:11" x14ac:dyDescent="0.25">
      <c r="K57416"/>
    </row>
    <row r="57417" spans="11:11" x14ac:dyDescent="0.25">
      <c r="K57417"/>
    </row>
    <row r="57418" spans="11:11" x14ac:dyDescent="0.25">
      <c r="K57418"/>
    </row>
    <row r="57419" spans="11:11" x14ac:dyDescent="0.25">
      <c r="K57419"/>
    </row>
    <row r="57420" spans="11:11" x14ac:dyDescent="0.25">
      <c r="K57420"/>
    </row>
    <row r="57421" spans="11:11" x14ac:dyDescent="0.25">
      <c r="K57421"/>
    </row>
    <row r="57422" spans="11:11" x14ac:dyDescent="0.25">
      <c r="K57422"/>
    </row>
    <row r="57423" spans="11:11" x14ac:dyDescent="0.25">
      <c r="K57423"/>
    </row>
    <row r="57424" spans="11:11" x14ac:dyDescent="0.25">
      <c r="K57424"/>
    </row>
    <row r="57425" spans="11:11" x14ac:dyDescent="0.25">
      <c r="K57425"/>
    </row>
    <row r="57426" spans="11:11" x14ac:dyDescent="0.25">
      <c r="K57426"/>
    </row>
    <row r="57427" spans="11:11" x14ac:dyDescent="0.25">
      <c r="K57427"/>
    </row>
    <row r="57428" spans="11:11" x14ac:dyDescent="0.25">
      <c r="K57428"/>
    </row>
    <row r="57429" spans="11:11" x14ac:dyDescent="0.25">
      <c r="K57429"/>
    </row>
    <row r="57430" spans="11:11" x14ac:dyDescent="0.25">
      <c r="K57430"/>
    </row>
    <row r="57431" spans="11:11" x14ac:dyDescent="0.25">
      <c r="K57431"/>
    </row>
    <row r="57432" spans="11:11" x14ac:dyDescent="0.25">
      <c r="K57432"/>
    </row>
    <row r="57433" spans="11:11" x14ac:dyDescent="0.25">
      <c r="K57433"/>
    </row>
    <row r="57434" spans="11:11" x14ac:dyDescent="0.25">
      <c r="K57434"/>
    </row>
    <row r="57435" spans="11:11" x14ac:dyDescent="0.25">
      <c r="K57435"/>
    </row>
    <row r="57436" spans="11:11" x14ac:dyDescent="0.25">
      <c r="K57436"/>
    </row>
    <row r="57437" spans="11:11" x14ac:dyDescent="0.25">
      <c r="K57437"/>
    </row>
    <row r="57438" spans="11:11" x14ac:dyDescent="0.25">
      <c r="K57438"/>
    </row>
    <row r="57439" spans="11:11" x14ac:dyDescent="0.25">
      <c r="K57439"/>
    </row>
    <row r="57440" spans="11:11" x14ac:dyDescent="0.25">
      <c r="K57440"/>
    </row>
    <row r="57441" spans="11:11" x14ac:dyDescent="0.25">
      <c r="K57441"/>
    </row>
    <row r="57442" spans="11:11" x14ac:dyDescent="0.25">
      <c r="K57442"/>
    </row>
    <row r="57443" spans="11:11" x14ac:dyDescent="0.25">
      <c r="K57443"/>
    </row>
    <row r="57444" spans="11:11" x14ac:dyDescent="0.25">
      <c r="K57444"/>
    </row>
    <row r="57445" spans="11:11" x14ac:dyDescent="0.25">
      <c r="K57445"/>
    </row>
    <row r="57446" spans="11:11" x14ac:dyDescent="0.25">
      <c r="K57446"/>
    </row>
    <row r="57447" spans="11:11" x14ac:dyDescent="0.25">
      <c r="K57447"/>
    </row>
    <row r="57448" spans="11:11" x14ac:dyDescent="0.25">
      <c r="K57448"/>
    </row>
    <row r="57449" spans="11:11" x14ac:dyDescent="0.25">
      <c r="K57449"/>
    </row>
    <row r="57450" spans="11:11" x14ac:dyDescent="0.25">
      <c r="K57450"/>
    </row>
    <row r="57451" spans="11:11" x14ac:dyDescent="0.25">
      <c r="K57451"/>
    </row>
    <row r="57452" spans="11:11" x14ac:dyDescent="0.25">
      <c r="K57452"/>
    </row>
    <row r="57453" spans="11:11" x14ac:dyDescent="0.25">
      <c r="K57453"/>
    </row>
    <row r="57454" spans="11:11" x14ac:dyDescent="0.25">
      <c r="K57454"/>
    </row>
    <row r="57455" spans="11:11" x14ac:dyDescent="0.25">
      <c r="K57455"/>
    </row>
    <row r="57456" spans="11:11" x14ac:dyDescent="0.25">
      <c r="K57456"/>
    </row>
    <row r="57457" spans="11:11" x14ac:dyDescent="0.25">
      <c r="K57457"/>
    </row>
    <row r="57458" spans="11:11" x14ac:dyDescent="0.25">
      <c r="K57458"/>
    </row>
    <row r="57459" spans="11:11" x14ac:dyDescent="0.25">
      <c r="K57459"/>
    </row>
    <row r="57460" spans="11:11" x14ac:dyDescent="0.25">
      <c r="K57460"/>
    </row>
    <row r="57461" spans="11:11" x14ac:dyDescent="0.25">
      <c r="K57461"/>
    </row>
    <row r="57462" spans="11:11" x14ac:dyDescent="0.25">
      <c r="K57462"/>
    </row>
    <row r="57463" spans="11:11" x14ac:dyDescent="0.25">
      <c r="K57463"/>
    </row>
    <row r="57464" spans="11:11" x14ac:dyDescent="0.25">
      <c r="K57464"/>
    </row>
    <row r="57465" spans="11:11" x14ac:dyDescent="0.25">
      <c r="K57465"/>
    </row>
    <row r="57466" spans="11:11" x14ac:dyDescent="0.25">
      <c r="K57466"/>
    </row>
    <row r="57467" spans="11:11" x14ac:dyDescent="0.25">
      <c r="K57467"/>
    </row>
    <row r="57468" spans="11:11" x14ac:dyDescent="0.25">
      <c r="K57468"/>
    </row>
    <row r="57469" spans="11:11" x14ac:dyDescent="0.25">
      <c r="K57469"/>
    </row>
    <row r="57470" spans="11:11" x14ac:dyDescent="0.25">
      <c r="K57470"/>
    </row>
    <row r="57471" spans="11:11" x14ac:dyDescent="0.25">
      <c r="K57471"/>
    </row>
    <row r="57472" spans="11:11" x14ac:dyDescent="0.25">
      <c r="K57472"/>
    </row>
    <row r="57473" spans="11:11" x14ac:dyDescent="0.25">
      <c r="K57473"/>
    </row>
    <row r="57474" spans="11:11" x14ac:dyDescent="0.25">
      <c r="K57474"/>
    </row>
    <row r="57475" spans="11:11" x14ac:dyDescent="0.25">
      <c r="K57475"/>
    </row>
    <row r="57476" spans="11:11" x14ac:dyDescent="0.25">
      <c r="K57476"/>
    </row>
    <row r="57477" spans="11:11" x14ac:dyDescent="0.25">
      <c r="K57477"/>
    </row>
    <row r="57478" spans="11:11" x14ac:dyDescent="0.25">
      <c r="K57478"/>
    </row>
    <row r="57479" spans="11:11" x14ac:dyDescent="0.25">
      <c r="K57479"/>
    </row>
    <row r="57480" spans="11:11" x14ac:dyDescent="0.25">
      <c r="K57480"/>
    </row>
    <row r="57481" spans="11:11" x14ac:dyDescent="0.25">
      <c r="K57481"/>
    </row>
    <row r="57482" spans="11:11" x14ac:dyDescent="0.25">
      <c r="K57482"/>
    </row>
    <row r="57483" spans="11:11" x14ac:dyDescent="0.25">
      <c r="K57483"/>
    </row>
    <row r="57484" spans="11:11" x14ac:dyDescent="0.25">
      <c r="K57484"/>
    </row>
    <row r="57485" spans="11:11" x14ac:dyDescent="0.25">
      <c r="K57485"/>
    </row>
    <row r="57486" spans="11:11" x14ac:dyDescent="0.25">
      <c r="K57486"/>
    </row>
    <row r="57487" spans="11:11" x14ac:dyDescent="0.25">
      <c r="K57487"/>
    </row>
    <row r="57488" spans="11:11" x14ac:dyDescent="0.25">
      <c r="K57488"/>
    </row>
    <row r="57489" spans="11:11" x14ac:dyDescent="0.25">
      <c r="K57489"/>
    </row>
    <row r="57490" spans="11:11" x14ac:dyDescent="0.25">
      <c r="K57490"/>
    </row>
    <row r="57491" spans="11:11" x14ac:dyDescent="0.25">
      <c r="K57491"/>
    </row>
    <row r="57492" spans="11:11" x14ac:dyDescent="0.25">
      <c r="K57492"/>
    </row>
    <row r="57493" spans="11:11" x14ac:dyDescent="0.25">
      <c r="K57493"/>
    </row>
    <row r="57494" spans="11:11" x14ac:dyDescent="0.25">
      <c r="K57494"/>
    </row>
    <row r="57495" spans="11:11" x14ac:dyDescent="0.25">
      <c r="K57495"/>
    </row>
    <row r="57496" spans="11:11" x14ac:dyDescent="0.25">
      <c r="K57496"/>
    </row>
    <row r="57497" spans="11:11" x14ac:dyDescent="0.25">
      <c r="K57497"/>
    </row>
    <row r="57498" spans="11:11" x14ac:dyDescent="0.25">
      <c r="K57498"/>
    </row>
    <row r="57499" spans="11:11" x14ac:dyDescent="0.25">
      <c r="K57499"/>
    </row>
    <row r="57500" spans="11:11" x14ac:dyDescent="0.25">
      <c r="K57500"/>
    </row>
    <row r="57501" spans="11:11" x14ac:dyDescent="0.25">
      <c r="K57501"/>
    </row>
    <row r="57502" spans="11:11" x14ac:dyDescent="0.25">
      <c r="K57502"/>
    </row>
    <row r="57503" spans="11:11" x14ac:dyDescent="0.25">
      <c r="K57503"/>
    </row>
    <row r="57504" spans="11:11" x14ac:dyDescent="0.25">
      <c r="K57504"/>
    </row>
    <row r="57505" spans="11:11" x14ac:dyDescent="0.25">
      <c r="K57505"/>
    </row>
    <row r="57506" spans="11:11" x14ac:dyDescent="0.25">
      <c r="K57506"/>
    </row>
    <row r="57507" spans="11:11" x14ac:dyDescent="0.25">
      <c r="K57507"/>
    </row>
    <row r="57508" spans="11:11" x14ac:dyDescent="0.25">
      <c r="K57508"/>
    </row>
    <row r="57509" spans="11:11" x14ac:dyDescent="0.25">
      <c r="K57509"/>
    </row>
    <row r="57510" spans="11:11" x14ac:dyDescent="0.25">
      <c r="K57510"/>
    </row>
    <row r="57511" spans="11:11" x14ac:dyDescent="0.25">
      <c r="K57511"/>
    </row>
    <row r="57512" spans="11:11" x14ac:dyDescent="0.25">
      <c r="K57512"/>
    </row>
    <row r="57513" spans="11:11" x14ac:dyDescent="0.25">
      <c r="K57513"/>
    </row>
    <row r="57514" spans="11:11" x14ac:dyDescent="0.25">
      <c r="K57514"/>
    </row>
    <row r="57515" spans="11:11" x14ac:dyDescent="0.25">
      <c r="K57515"/>
    </row>
    <row r="57516" spans="11:11" x14ac:dyDescent="0.25">
      <c r="K57516"/>
    </row>
    <row r="57517" spans="11:11" x14ac:dyDescent="0.25">
      <c r="K57517"/>
    </row>
    <row r="57518" spans="11:11" x14ac:dyDescent="0.25">
      <c r="K57518"/>
    </row>
    <row r="57519" spans="11:11" x14ac:dyDescent="0.25">
      <c r="K57519"/>
    </row>
    <row r="57520" spans="11:11" x14ac:dyDescent="0.25">
      <c r="K57520"/>
    </row>
    <row r="57521" spans="11:11" x14ac:dyDescent="0.25">
      <c r="K57521"/>
    </row>
    <row r="57522" spans="11:11" x14ac:dyDescent="0.25">
      <c r="K57522"/>
    </row>
    <row r="57523" spans="11:11" x14ac:dyDescent="0.25">
      <c r="K57523"/>
    </row>
    <row r="57524" spans="11:11" x14ac:dyDescent="0.25">
      <c r="K57524"/>
    </row>
    <row r="57525" spans="11:11" x14ac:dyDescent="0.25">
      <c r="K57525"/>
    </row>
    <row r="57526" spans="11:11" x14ac:dyDescent="0.25">
      <c r="K57526"/>
    </row>
    <row r="57527" spans="11:11" x14ac:dyDescent="0.25">
      <c r="K57527"/>
    </row>
    <row r="57528" spans="11:11" x14ac:dyDescent="0.25">
      <c r="K57528"/>
    </row>
    <row r="57529" spans="11:11" x14ac:dyDescent="0.25">
      <c r="K57529"/>
    </row>
    <row r="57530" spans="11:11" x14ac:dyDescent="0.25">
      <c r="K57530"/>
    </row>
    <row r="57531" spans="11:11" x14ac:dyDescent="0.25">
      <c r="K57531"/>
    </row>
    <row r="57532" spans="11:11" x14ac:dyDescent="0.25">
      <c r="K57532"/>
    </row>
    <row r="57533" spans="11:11" x14ac:dyDescent="0.25">
      <c r="K57533"/>
    </row>
    <row r="57534" spans="11:11" x14ac:dyDescent="0.25">
      <c r="K57534"/>
    </row>
    <row r="57535" spans="11:11" x14ac:dyDescent="0.25">
      <c r="K57535"/>
    </row>
    <row r="57536" spans="11:11" x14ac:dyDescent="0.25">
      <c r="K57536"/>
    </row>
    <row r="57537" spans="11:11" x14ac:dyDescent="0.25">
      <c r="K57537"/>
    </row>
    <row r="57538" spans="11:11" x14ac:dyDescent="0.25">
      <c r="K57538"/>
    </row>
    <row r="57539" spans="11:11" x14ac:dyDescent="0.25">
      <c r="K57539"/>
    </row>
    <row r="57540" spans="11:11" x14ac:dyDescent="0.25">
      <c r="K57540"/>
    </row>
    <row r="57541" spans="11:11" x14ac:dyDescent="0.25">
      <c r="K57541"/>
    </row>
    <row r="57542" spans="11:11" x14ac:dyDescent="0.25">
      <c r="K57542"/>
    </row>
    <row r="57543" spans="11:11" x14ac:dyDescent="0.25">
      <c r="K57543"/>
    </row>
    <row r="57544" spans="11:11" x14ac:dyDescent="0.25">
      <c r="K57544"/>
    </row>
    <row r="57545" spans="11:11" x14ac:dyDescent="0.25">
      <c r="K57545"/>
    </row>
    <row r="57546" spans="11:11" x14ac:dyDescent="0.25">
      <c r="K57546"/>
    </row>
    <row r="57547" spans="11:11" x14ac:dyDescent="0.25">
      <c r="K57547"/>
    </row>
    <row r="57548" spans="11:11" x14ac:dyDescent="0.25">
      <c r="K57548"/>
    </row>
    <row r="57549" spans="11:11" x14ac:dyDescent="0.25">
      <c r="K57549"/>
    </row>
    <row r="57550" spans="11:11" x14ac:dyDescent="0.25">
      <c r="K57550"/>
    </row>
    <row r="57551" spans="11:11" x14ac:dyDescent="0.25">
      <c r="K57551"/>
    </row>
    <row r="57552" spans="11:11" x14ac:dyDescent="0.25">
      <c r="K57552"/>
    </row>
    <row r="57553" spans="11:11" x14ac:dyDescent="0.25">
      <c r="K57553"/>
    </row>
    <row r="57554" spans="11:11" x14ac:dyDescent="0.25">
      <c r="K57554"/>
    </row>
    <row r="57555" spans="11:11" x14ac:dyDescent="0.25">
      <c r="K57555"/>
    </row>
    <row r="57556" spans="11:11" x14ac:dyDescent="0.25">
      <c r="K57556"/>
    </row>
    <row r="57557" spans="11:11" x14ac:dyDescent="0.25">
      <c r="K57557"/>
    </row>
    <row r="57558" spans="11:11" x14ac:dyDescent="0.25">
      <c r="K57558"/>
    </row>
    <row r="57559" spans="11:11" x14ac:dyDescent="0.25">
      <c r="K57559"/>
    </row>
    <row r="57560" spans="11:11" x14ac:dyDescent="0.25">
      <c r="K57560"/>
    </row>
    <row r="57561" spans="11:11" x14ac:dyDescent="0.25">
      <c r="K57561"/>
    </row>
    <row r="57562" spans="11:11" x14ac:dyDescent="0.25">
      <c r="K57562"/>
    </row>
    <row r="57563" spans="11:11" x14ac:dyDescent="0.25">
      <c r="K57563"/>
    </row>
    <row r="57564" spans="11:11" x14ac:dyDescent="0.25">
      <c r="K57564"/>
    </row>
    <row r="57565" spans="11:11" x14ac:dyDescent="0.25">
      <c r="K57565"/>
    </row>
    <row r="57566" spans="11:11" x14ac:dyDescent="0.25">
      <c r="K57566"/>
    </row>
    <row r="57567" spans="11:11" x14ac:dyDescent="0.25">
      <c r="K57567"/>
    </row>
    <row r="57568" spans="11:11" x14ac:dyDescent="0.25">
      <c r="K57568"/>
    </row>
    <row r="57569" spans="11:11" x14ac:dyDescent="0.25">
      <c r="K57569"/>
    </row>
    <row r="57570" spans="11:11" x14ac:dyDescent="0.25">
      <c r="K57570"/>
    </row>
    <row r="57571" spans="11:11" x14ac:dyDescent="0.25">
      <c r="K57571"/>
    </row>
    <row r="57572" spans="11:11" x14ac:dyDescent="0.25">
      <c r="K57572"/>
    </row>
    <row r="57573" spans="11:11" x14ac:dyDescent="0.25">
      <c r="K57573"/>
    </row>
    <row r="57574" spans="11:11" x14ac:dyDescent="0.25">
      <c r="K57574"/>
    </row>
    <row r="57575" spans="11:11" x14ac:dyDescent="0.25">
      <c r="K57575"/>
    </row>
    <row r="57576" spans="11:11" x14ac:dyDescent="0.25">
      <c r="K57576"/>
    </row>
    <row r="57577" spans="11:11" x14ac:dyDescent="0.25">
      <c r="K57577"/>
    </row>
    <row r="57578" spans="11:11" x14ac:dyDescent="0.25">
      <c r="K57578"/>
    </row>
    <row r="57579" spans="11:11" x14ac:dyDescent="0.25">
      <c r="K57579"/>
    </row>
    <row r="57580" spans="11:11" x14ac:dyDescent="0.25">
      <c r="K57580"/>
    </row>
    <row r="57581" spans="11:11" x14ac:dyDescent="0.25">
      <c r="K57581"/>
    </row>
    <row r="57582" spans="11:11" x14ac:dyDescent="0.25">
      <c r="K57582"/>
    </row>
    <row r="57583" spans="11:11" x14ac:dyDescent="0.25">
      <c r="K57583"/>
    </row>
    <row r="57584" spans="11:11" x14ac:dyDescent="0.25">
      <c r="K57584"/>
    </row>
    <row r="57585" spans="11:11" x14ac:dyDescent="0.25">
      <c r="K57585"/>
    </row>
    <row r="57586" spans="11:11" x14ac:dyDescent="0.25">
      <c r="K57586"/>
    </row>
    <row r="57587" spans="11:11" x14ac:dyDescent="0.25">
      <c r="K57587"/>
    </row>
    <row r="57588" spans="11:11" x14ac:dyDescent="0.25">
      <c r="K57588"/>
    </row>
    <row r="57589" spans="11:11" x14ac:dyDescent="0.25">
      <c r="K57589"/>
    </row>
    <row r="57590" spans="11:11" x14ac:dyDescent="0.25">
      <c r="K57590"/>
    </row>
    <row r="57591" spans="11:11" x14ac:dyDescent="0.25">
      <c r="K57591"/>
    </row>
    <row r="57592" spans="11:11" x14ac:dyDescent="0.25">
      <c r="K57592"/>
    </row>
    <row r="57593" spans="11:11" x14ac:dyDescent="0.25">
      <c r="K57593"/>
    </row>
    <row r="57594" spans="11:11" x14ac:dyDescent="0.25">
      <c r="K57594"/>
    </row>
    <row r="57595" spans="11:11" x14ac:dyDescent="0.25">
      <c r="K57595"/>
    </row>
    <row r="57596" spans="11:11" x14ac:dyDescent="0.25">
      <c r="K57596"/>
    </row>
    <row r="57597" spans="11:11" x14ac:dyDescent="0.25">
      <c r="K57597"/>
    </row>
    <row r="57598" spans="11:11" x14ac:dyDescent="0.25">
      <c r="K57598"/>
    </row>
    <row r="57599" spans="11:11" x14ac:dyDescent="0.25">
      <c r="K57599"/>
    </row>
    <row r="57600" spans="11:11" x14ac:dyDescent="0.25">
      <c r="K57600"/>
    </row>
    <row r="57601" spans="11:11" x14ac:dyDescent="0.25">
      <c r="K57601"/>
    </row>
    <row r="57602" spans="11:11" x14ac:dyDescent="0.25">
      <c r="K57602"/>
    </row>
    <row r="57603" spans="11:11" x14ac:dyDescent="0.25">
      <c r="K57603"/>
    </row>
    <row r="57604" spans="11:11" x14ac:dyDescent="0.25">
      <c r="K57604"/>
    </row>
    <row r="57605" spans="11:11" x14ac:dyDescent="0.25">
      <c r="K57605"/>
    </row>
    <row r="57606" spans="11:11" x14ac:dyDescent="0.25">
      <c r="K57606"/>
    </row>
    <row r="57607" spans="11:11" x14ac:dyDescent="0.25">
      <c r="K57607"/>
    </row>
    <row r="57608" spans="11:11" x14ac:dyDescent="0.25">
      <c r="K57608"/>
    </row>
    <row r="57609" spans="11:11" x14ac:dyDescent="0.25">
      <c r="K57609"/>
    </row>
    <row r="57610" spans="11:11" x14ac:dyDescent="0.25">
      <c r="K57610"/>
    </row>
    <row r="57611" spans="11:11" x14ac:dyDescent="0.25">
      <c r="K57611"/>
    </row>
    <row r="57612" spans="11:11" x14ac:dyDescent="0.25">
      <c r="K57612"/>
    </row>
    <row r="57613" spans="11:11" x14ac:dyDescent="0.25">
      <c r="K57613"/>
    </row>
    <row r="57614" spans="11:11" x14ac:dyDescent="0.25">
      <c r="K57614"/>
    </row>
    <row r="57615" spans="11:11" x14ac:dyDescent="0.25">
      <c r="K57615"/>
    </row>
    <row r="57616" spans="11:11" x14ac:dyDescent="0.25">
      <c r="K57616"/>
    </row>
    <row r="57617" spans="11:11" x14ac:dyDescent="0.25">
      <c r="K57617"/>
    </row>
    <row r="57618" spans="11:11" x14ac:dyDescent="0.25">
      <c r="K57618"/>
    </row>
    <row r="57619" spans="11:11" x14ac:dyDescent="0.25">
      <c r="K57619"/>
    </row>
    <row r="57620" spans="11:11" x14ac:dyDescent="0.25">
      <c r="K57620"/>
    </row>
    <row r="57621" spans="11:11" x14ac:dyDescent="0.25">
      <c r="K57621"/>
    </row>
    <row r="57622" spans="11:11" x14ac:dyDescent="0.25">
      <c r="K57622"/>
    </row>
    <row r="57623" spans="11:11" x14ac:dyDescent="0.25">
      <c r="K57623"/>
    </row>
    <row r="57624" spans="11:11" x14ac:dyDescent="0.25">
      <c r="K57624"/>
    </row>
    <row r="57625" spans="11:11" x14ac:dyDescent="0.25">
      <c r="K57625"/>
    </row>
    <row r="57626" spans="11:11" x14ac:dyDescent="0.25">
      <c r="K57626"/>
    </row>
    <row r="57627" spans="11:11" x14ac:dyDescent="0.25">
      <c r="K57627"/>
    </row>
    <row r="57628" spans="11:11" x14ac:dyDescent="0.25">
      <c r="K57628"/>
    </row>
    <row r="57629" spans="11:11" x14ac:dyDescent="0.25">
      <c r="K57629"/>
    </row>
    <row r="57630" spans="11:11" x14ac:dyDescent="0.25">
      <c r="K57630"/>
    </row>
    <row r="57631" spans="11:11" x14ac:dyDescent="0.25">
      <c r="K57631"/>
    </row>
    <row r="57632" spans="11:11" x14ac:dyDescent="0.25">
      <c r="K57632"/>
    </row>
    <row r="57633" spans="11:11" x14ac:dyDescent="0.25">
      <c r="K57633"/>
    </row>
    <row r="57634" spans="11:11" x14ac:dyDescent="0.25">
      <c r="K57634"/>
    </row>
    <row r="57635" spans="11:11" x14ac:dyDescent="0.25">
      <c r="K57635"/>
    </row>
    <row r="57636" spans="11:11" x14ac:dyDescent="0.25">
      <c r="K57636"/>
    </row>
    <row r="57637" spans="11:11" x14ac:dyDescent="0.25">
      <c r="K57637"/>
    </row>
    <row r="57638" spans="11:11" x14ac:dyDescent="0.25">
      <c r="K57638"/>
    </row>
    <row r="57639" spans="11:11" x14ac:dyDescent="0.25">
      <c r="K57639"/>
    </row>
    <row r="57640" spans="11:11" x14ac:dyDescent="0.25">
      <c r="K57640"/>
    </row>
    <row r="57641" spans="11:11" x14ac:dyDescent="0.25">
      <c r="K57641"/>
    </row>
    <row r="57642" spans="11:11" x14ac:dyDescent="0.25">
      <c r="K57642"/>
    </row>
    <row r="57643" spans="11:11" x14ac:dyDescent="0.25">
      <c r="K57643"/>
    </row>
    <row r="57644" spans="11:11" x14ac:dyDescent="0.25">
      <c r="K57644"/>
    </row>
    <row r="57645" spans="11:11" x14ac:dyDescent="0.25">
      <c r="K57645"/>
    </row>
    <row r="57646" spans="11:11" x14ac:dyDescent="0.25">
      <c r="K57646"/>
    </row>
    <row r="57647" spans="11:11" x14ac:dyDescent="0.25">
      <c r="K57647"/>
    </row>
    <row r="57648" spans="11:11" x14ac:dyDescent="0.25">
      <c r="K57648"/>
    </row>
    <row r="57649" spans="11:11" x14ac:dyDescent="0.25">
      <c r="K57649"/>
    </row>
    <row r="57650" spans="11:11" x14ac:dyDescent="0.25">
      <c r="K57650"/>
    </row>
    <row r="57651" spans="11:11" x14ac:dyDescent="0.25">
      <c r="K57651"/>
    </row>
    <row r="57652" spans="11:11" x14ac:dyDescent="0.25">
      <c r="K57652"/>
    </row>
    <row r="57653" spans="11:11" x14ac:dyDescent="0.25">
      <c r="K57653"/>
    </row>
    <row r="57654" spans="11:11" x14ac:dyDescent="0.25">
      <c r="K57654"/>
    </row>
    <row r="57655" spans="11:11" x14ac:dyDescent="0.25">
      <c r="K57655"/>
    </row>
    <row r="57656" spans="11:11" x14ac:dyDescent="0.25">
      <c r="K57656"/>
    </row>
    <row r="57657" spans="11:11" x14ac:dyDescent="0.25">
      <c r="K57657"/>
    </row>
    <row r="57658" spans="11:11" x14ac:dyDescent="0.25">
      <c r="K57658"/>
    </row>
    <row r="57659" spans="11:11" x14ac:dyDescent="0.25">
      <c r="K57659"/>
    </row>
    <row r="57660" spans="11:11" x14ac:dyDescent="0.25">
      <c r="K57660"/>
    </row>
    <row r="57661" spans="11:11" x14ac:dyDescent="0.25">
      <c r="K57661"/>
    </row>
    <row r="57662" spans="11:11" x14ac:dyDescent="0.25">
      <c r="K57662"/>
    </row>
    <row r="57663" spans="11:11" x14ac:dyDescent="0.25">
      <c r="K57663"/>
    </row>
    <row r="57664" spans="11:11" x14ac:dyDescent="0.25">
      <c r="K57664"/>
    </row>
    <row r="57665" spans="11:11" x14ac:dyDescent="0.25">
      <c r="K57665"/>
    </row>
    <row r="57666" spans="11:11" x14ac:dyDescent="0.25">
      <c r="K57666"/>
    </row>
    <row r="57667" spans="11:11" x14ac:dyDescent="0.25">
      <c r="K57667"/>
    </row>
    <row r="57668" spans="11:11" x14ac:dyDescent="0.25">
      <c r="K57668"/>
    </row>
    <row r="57669" spans="11:11" x14ac:dyDescent="0.25">
      <c r="K57669"/>
    </row>
    <row r="57670" spans="11:11" x14ac:dyDescent="0.25">
      <c r="K57670"/>
    </row>
    <row r="57671" spans="11:11" x14ac:dyDescent="0.25">
      <c r="K57671"/>
    </row>
    <row r="57672" spans="11:11" x14ac:dyDescent="0.25">
      <c r="K57672"/>
    </row>
    <row r="57673" spans="11:11" x14ac:dyDescent="0.25">
      <c r="K57673"/>
    </row>
    <row r="57674" spans="11:11" x14ac:dyDescent="0.25">
      <c r="K57674"/>
    </row>
    <row r="57675" spans="11:11" x14ac:dyDescent="0.25">
      <c r="K57675"/>
    </row>
    <row r="57676" spans="11:11" x14ac:dyDescent="0.25">
      <c r="K57676"/>
    </row>
    <row r="57677" spans="11:11" x14ac:dyDescent="0.25">
      <c r="K57677"/>
    </row>
    <row r="57678" spans="11:11" x14ac:dyDescent="0.25">
      <c r="K57678"/>
    </row>
    <row r="57679" spans="11:11" x14ac:dyDescent="0.25">
      <c r="K57679"/>
    </row>
    <row r="57680" spans="11:11" x14ac:dyDescent="0.25">
      <c r="K57680"/>
    </row>
    <row r="57681" spans="11:11" x14ac:dyDescent="0.25">
      <c r="K57681"/>
    </row>
    <row r="57682" spans="11:11" x14ac:dyDescent="0.25">
      <c r="K57682"/>
    </row>
    <row r="57683" spans="11:11" x14ac:dyDescent="0.25">
      <c r="K57683"/>
    </row>
    <row r="57684" spans="11:11" x14ac:dyDescent="0.25">
      <c r="K57684"/>
    </row>
    <row r="57685" spans="11:11" x14ac:dyDescent="0.25">
      <c r="K57685"/>
    </row>
    <row r="57686" spans="11:11" x14ac:dyDescent="0.25">
      <c r="K57686"/>
    </row>
    <row r="57687" spans="11:11" x14ac:dyDescent="0.25">
      <c r="K57687"/>
    </row>
    <row r="57688" spans="11:11" x14ac:dyDescent="0.25">
      <c r="K57688"/>
    </row>
    <row r="57689" spans="11:11" x14ac:dyDescent="0.25">
      <c r="K57689"/>
    </row>
    <row r="57690" spans="11:11" x14ac:dyDescent="0.25">
      <c r="K57690"/>
    </row>
    <row r="57691" spans="11:11" x14ac:dyDescent="0.25">
      <c r="K57691"/>
    </row>
    <row r="57692" spans="11:11" x14ac:dyDescent="0.25">
      <c r="K57692"/>
    </row>
    <row r="57693" spans="11:11" x14ac:dyDescent="0.25">
      <c r="K57693"/>
    </row>
    <row r="57694" spans="11:11" x14ac:dyDescent="0.25">
      <c r="K57694"/>
    </row>
    <row r="57695" spans="11:11" x14ac:dyDescent="0.25">
      <c r="K57695"/>
    </row>
    <row r="57696" spans="11:11" x14ac:dyDescent="0.25">
      <c r="K57696"/>
    </row>
    <row r="57697" spans="11:11" x14ac:dyDescent="0.25">
      <c r="K57697"/>
    </row>
    <row r="57698" spans="11:11" x14ac:dyDescent="0.25">
      <c r="K57698"/>
    </row>
    <row r="57699" spans="11:11" x14ac:dyDescent="0.25">
      <c r="K57699"/>
    </row>
    <row r="57700" spans="11:11" x14ac:dyDescent="0.25">
      <c r="K57700"/>
    </row>
    <row r="57701" spans="11:11" x14ac:dyDescent="0.25">
      <c r="K57701"/>
    </row>
    <row r="57702" spans="11:11" x14ac:dyDescent="0.25">
      <c r="K57702"/>
    </row>
    <row r="57703" spans="11:11" x14ac:dyDescent="0.25">
      <c r="K57703"/>
    </row>
    <row r="57704" spans="11:11" x14ac:dyDescent="0.25">
      <c r="K57704"/>
    </row>
    <row r="57705" spans="11:11" x14ac:dyDescent="0.25">
      <c r="K57705"/>
    </row>
    <row r="57706" spans="11:11" x14ac:dyDescent="0.25">
      <c r="K57706"/>
    </row>
    <row r="57707" spans="11:11" x14ac:dyDescent="0.25">
      <c r="K57707"/>
    </row>
    <row r="57708" spans="11:11" x14ac:dyDescent="0.25">
      <c r="K57708"/>
    </row>
    <row r="57709" spans="11:11" x14ac:dyDescent="0.25">
      <c r="K57709"/>
    </row>
    <row r="57710" spans="11:11" x14ac:dyDescent="0.25">
      <c r="K57710"/>
    </row>
    <row r="57711" spans="11:11" x14ac:dyDescent="0.25">
      <c r="K57711"/>
    </row>
    <row r="57712" spans="11:11" x14ac:dyDescent="0.25">
      <c r="K57712"/>
    </row>
    <row r="57713" spans="11:11" x14ac:dyDescent="0.25">
      <c r="K57713"/>
    </row>
    <row r="57714" spans="11:11" x14ac:dyDescent="0.25">
      <c r="K57714"/>
    </row>
    <row r="57715" spans="11:11" x14ac:dyDescent="0.25">
      <c r="K57715"/>
    </row>
    <row r="57716" spans="11:11" x14ac:dyDescent="0.25">
      <c r="K57716"/>
    </row>
    <row r="57717" spans="11:11" x14ac:dyDescent="0.25">
      <c r="K57717"/>
    </row>
    <row r="57718" spans="11:11" x14ac:dyDescent="0.25">
      <c r="K57718"/>
    </row>
    <row r="57719" spans="11:11" x14ac:dyDescent="0.25">
      <c r="K57719"/>
    </row>
    <row r="57720" spans="11:11" x14ac:dyDescent="0.25">
      <c r="K57720"/>
    </row>
    <row r="57721" spans="11:11" x14ac:dyDescent="0.25">
      <c r="K57721"/>
    </row>
    <row r="57722" spans="11:11" x14ac:dyDescent="0.25">
      <c r="K57722"/>
    </row>
    <row r="57723" spans="11:11" x14ac:dyDescent="0.25">
      <c r="K57723"/>
    </row>
    <row r="57724" spans="11:11" x14ac:dyDescent="0.25">
      <c r="K57724"/>
    </row>
    <row r="57725" spans="11:11" x14ac:dyDescent="0.25">
      <c r="K57725"/>
    </row>
    <row r="57726" spans="11:11" x14ac:dyDescent="0.25">
      <c r="K57726"/>
    </row>
    <row r="57727" spans="11:11" x14ac:dyDescent="0.25">
      <c r="K57727"/>
    </row>
    <row r="57728" spans="11:11" x14ac:dyDescent="0.25">
      <c r="K57728"/>
    </row>
    <row r="57729" spans="11:11" x14ac:dyDescent="0.25">
      <c r="K57729"/>
    </row>
    <row r="57730" spans="11:11" x14ac:dyDescent="0.25">
      <c r="K57730"/>
    </row>
    <row r="57731" spans="11:11" x14ac:dyDescent="0.25">
      <c r="K57731"/>
    </row>
    <row r="57732" spans="11:11" x14ac:dyDescent="0.25">
      <c r="K57732"/>
    </row>
    <row r="57733" spans="11:11" x14ac:dyDescent="0.25">
      <c r="K57733"/>
    </row>
    <row r="57734" spans="11:11" x14ac:dyDescent="0.25">
      <c r="K57734"/>
    </row>
    <row r="57735" spans="11:11" x14ac:dyDescent="0.25">
      <c r="K57735"/>
    </row>
    <row r="57736" spans="11:11" x14ac:dyDescent="0.25">
      <c r="K57736"/>
    </row>
    <row r="57737" spans="11:11" x14ac:dyDescent="0.25">
      <c r="K57737"/>
    </row>
    <row r="57738" spans="11:11" x14ac:dyDescent="0.25">
      <c r="K57738"/>
    </row>
    <row r="57739" spans="11:11" x14ac:dyDescent="0.25">
      <c r="K57739"/>
    </row>
    <row r="57740" spans="11:11" x14ac:dyDescent="0.25">
      <c r="K57740"/>
    </row>
    <row r="57741" spans="11:11" x14ac:dyDescent="0.25">
      <c r="K57741"/>
    </row>
    <row r="57742" spans="11:11" x14ac:dyDescent="0.25">
      <c r="K57742"/>
    </row>
    <row r="57743" spans="11:11" x14ac:dyDescent="0.25">
      <c r="K57743"/>
    </row>
    <row r="57744" spans="11:11" x14ac:dyDescent="0.25">
      <c r="K57744"/>
    </row>
    <row r="57745" spans="11:11" x14ac:dyDescent="0.25">
      <c r="K57745"/>
    </row>
    <row r="57746" spans="11:11" x14ac:dyDescent="0.25">
      <c r="K57746"/>
    </row>
    <row r="57747" spans="11:11" x14ac:dyDescent="0.25">
      <c r="K57747"/>
    </row>
    <row r="57748" spans="11:11" x14ac:dyDescent="0.25">
      <c r="K57748"/>
    </row>
    <row r="57749" spans="11:11" x14ac:dyDescent="0.25">
      <c r="K57749"/>
    </row>
    <row r="57750" spans="11:11" x14ac:dyDescent="0.25">
      <c r="K57750"/>
    </row>
    <row r="57751" spans="11:11" x14ac:dyDescent="0.25">
      <c r="K57751"/>
    </row>
    <row r="57752" spans="11:11" x14ac:dyDescent="0.25">
      <c r="K57752"/>
    </row>
    <row r="57753" spans="11:11" x14ac:dyDescent="0.25">
      <c r="K57753"/>
    </row>
    <row r="57754" spans="11:11" x14ac:dyDescent="0.25">
      <c r="K57754"/>
    </row>
    <row r="57755" spans="11:11" x14ac:dyDescent="0.25">
      <c r="K57755"/>
    </row>
    <row r="57756" spans="11:11" x14ac:dyDescent="0.25">
      <c r="K57756"/>
    </row>
    <row r="57757" spans="11:11" x14ac:dyDescent="0.25">
      <c r="K57757"/>
    </row>
    <row r="57758" spans="11:11" x14ac:dyDescent="0.25">
      <c r="K57758"/>
    </row>
    <row r="57759" spans="11:11" x14ac:dyDescent="0.25">
      <c r="K57759"/>
    </row>
    <row r="57760" spans="11:11" x14ac:dyDescent="0.25">
      <c r="K57760"/>
    </row>
    <row r="57761" spans="11:11" x14ac:dyDescent="0.25">
      <c r="K57761"/>
    </row>
    <row r="57762" spans="11:11" x14ac:dyDescent="0.25">
      <c r="K57762"/>
    </row>
    <row r="57763" spans="11:11" x14ac:dyDescent="0.25">
      <c r="K57763"/>
    </row>
    <row r="57764" spans="11:11" x14ac:dyDescent="0.25">
      <c r="K57764"/>
    </row>
    <row r="57765" spans="11:11" x14ac:dyDescent="0.25">
      <c r="K57765"/>
    </row>
    <row r="57766" spans="11:11" x14ac:dyDescent="0.25">
      <c r="K57766"/>
    </row>
    <row r="57767" spans="11:11" x14ac:dyDescent="0.25">
      <c r="K57767"/>
    </row>
    <row r="57768" spans="11:11" x14ac:dyDescent="0.25">
      <c r="K57768"/>
    </row>
    <row r="57769" spans="11:11" x14ac:dyDescent="0.25">
      <c r="K57769"/>
    </row>
    <row r="57770" spans="11:11" x14ac:dyDescent="0.25">
      <c r="K57770"/>
    </row>
    <row r="57771" spans="11:11" x14ac:dyDescent="0.25">
      <c r="K57771"/>
    </row>
    <row r="57772" spans="11:11" x14ac:dyDescent="0.25">
      <c r="K57772"/>
    </row>
    <row r="57773" spans="11:11" x14ac:dyDescent="0.25">
      <c r="K57773"/>
    </row>
    <row r="57774" spans="11:11" x14ac:dyDescent="0.25">
      <c r="K57774"/>
    </row>
    <row r="57775" spans="11:11" x14ac:dyDescent="0.25">
      <c r="K57775"/>
    </row>
    <row r="57776" spans="11:11" x14ac:dyDescent="0.25">
      <c r="K57776"/>
    </row>
    <row r="57777" spans="11:11" x14ac:dyDescent="0.25">
      <c r="K57777"/>
    </row>
    <row r="57778" spans="11:11" x14ac:dyDescent="0.25">
      <c r="K57778"/>
    </row>
    <row r="57779" spans="11:11" x14ac:dyDescent="0.25">
      <c r="K57779"/>
    </row>
    <row r="57780" spans="11:11" x14ac:dyDescent="0.25">
      <c r="K57780"/>
    </row>
    <row r="57781" spans="11:11" x14ac:dyDescent="0.25">
      <c r="K57781"/>
    </row>
    <row r="57782" spans="11:11" x14ac:dyDescent="0.25">
      <c r="K57782"/>
    </row>
    <row r="57783" spans="11:11" x14ac:dyDescent="0.25">
      <c r="K57783"/>
    </row>
    <row r="57784" spans="11:11" x14ac:dyDescent="0.25">
      <c r="K57784"/>
    </row>
    <row r="57785" spans="11:11" x14ac:dyDescent="0.25">
      <c r="K57785"/>
    </row>
    <row r="57786" spans="11:11" x14ac:dyDescent="0.25">
      <c r="K57786"/>
    </row>
    <row r="57787" spans="11:11" x14ac:dyDescent="0.25">
      <c r="K57787"/>
    </row>
    <row r="57788" spans="11:11" x14ac:dyDescent="0.25">
      <c r="K57788"/>
    </row>
    <row r="57789" spans="11:11" x14ac:dyDescent="0.25">
      <c r="K57789"/>
    </row>
    <row r="57790" spans="11:11" x14ac:dyDescent="0.25">
      <c r="K57790"/>
    </row>
    <row r="57791" spans="11:11" x14ac:dyDescent="0.25">
      <c r="K57791"/>
    </row>
    <row r="57792" spans="11:11" x14ac:dyDescent="0.25">
      <c r="K57792"/>
    </row>
    <row r="57793" spans="11:11" x14ac:dyDescent="0.25">
      <c r="K57793"/>
    </row>
    <row r="57794" spans="11:11" x14ac:dyDescent="0.25">
      <c r="K57794"/>
    </row>
    <row r="57795" spans="11:11" x14ac:dyDescent="0.25">
      <c r="K57795"/>
    </row>
    <row r="57796" spans="11:11" x14ac:dyDescent="0.25">
      <c r="K57796"/>
    </row>
    <row r="57797" spans="11:11" x14ac:dyDescent="0.25">
      <c r="K57797"/>
    </row>
    <row r="57798" spans="11:11" x14ac:dyDescent="0.25">
      <c r="K57798"/>
    </row>
    <row r="57799" spans="11:11" x14ac:dyDescent="0.25">
      <c r="K57799"/>
    </row>
    <row r="57800" spans="11:11" x14ac:dyDescent="0.25">
      <c r="K57800"/>
    </row>
    <row r="57801" spans="11:11" x14ac:dyDescent="0.25">
      <c r="K57801"/>
    </row>
    <row r="57802" spans="11:11" x14ac:dyDescent="0.25">
      <c r="K57802"/>
    </row>
    <row r="57803" spans="11:11" x14ac:dyDescent="0.25">
      <c r="K57803"/>
    </row>
    <row r="57804" spans="11:11" x14ac:dyDescent="0.25">
      <c r="K57804"/>
    </row>
    <row r="57805" spans="11:11" x14ac:dyDescent="0.25">
      <c r="K57805"/>
    </row>
    <row r="57806" spans="11:11" x14ac:dyDescent="0.25">
      <c r="K57806"/>
    </row>
    <row r="57807" spans="11:11" x14ac:dyDescent="0.25">
      <c r="K57807"/>
    </row>
    <row r="57808" spans="11:11" x14ac:dyDescent="0.25">
      <c r="K57808"/>
    </row>
    <row r="57809" spans="11:11" x14ac:dyDescent="0.25">
      <c r="K57809"/>
    </row>
    <row r="57810" spans="11:11" x14ac:dyDescent="0.25">
      <c r="K57810"/>
    </row>
    <row r="57811" spans="11:11" x14ac:dyDescent="0.25">
      <c r="K57811"/>
    </row>
    <row r="57812" spans="11:11" x14ac:dyDescent="0.25">
      <c r="K57812"/>
    </row>
    <row r="57813" spans="11:11" x14ac:dyDescent="0.25">
      <c r="K57813"/>
    </row>
    <row r="57814" spans="11:11" x14ac:dyDescent="0.25">
      <c r="K57814"/>
    </row>
    <row r="57815" spans="11:11" x14ac:dyDescent="0.25">
      <c r="K57815"/>
    </row>
    <row r="57816" spans="11:11" x14ac:dyDescent="0.25">
      <c r="K57816"/>
    </row>
    <row r="57817" spans="11:11" x14ac:dyDescent="0.25">
      <c r="K57817"/>
    </row>
    <row r="57818" spans="11:11" x14ac:dyDescent="0.25">
      <c r="K57818"/>
    </row>
    <row r="57819" spans="11:11" x14ac:dyDescent="0.25">
      <c r="K57819"/>
    </row>
    <row r="57820" spans="11:11" x14ac:dyDescent="0.25">
      <c r="K57820"/>
    </row>
    <row r="57821" spans="11:11" x14ac:dyDescent="0.25">
      <c r="K57821"/>
    </row>
    <row r="57822" spans="11:11" x14ac:dyDescent="0.25">
      <c r="K57822"/>
    </row>
    <row r="57823" spans="11:11" x14ac:dyDescent="0.25">
      <c r="K57823"/>
    </row>
    <row r="57824" spans="11:11" x14ac:dyDescent="0.25">
      <c r="K57824"/>
    </row>
    <row r="57825" spans="11:11" x14ac:dyDescent="0.25">
      <c r="K57825"/>
    </row>
    <row r="57826" spans="11:11" x14ac:dyDescent="0.25">
      <c r="K57826"/>
    </row>
    <row r="57827" spans="11:11" x14ac:dyDescent="0.25">
      <c r="K57827"/>
    </row>
    <row r="57828" spans="11:11" x14ac:dyDescent="0.25">
      <c r="K57828"/>
    </row>
    <row r="57829" spans="11:11" x14ac:dyDescent="0.25">
      <c r="K57829"/>
    </row>
    <row r="57830" spans="11:11" x14ac:dyDescent="0.25">
      <c r="K57830"/>
    </row>
    <row r="57831" spans="11:11" x14ac:dyDescent="0.25">
      <c r="K57831"/>
    </row>
    <row r="57832" spans="11:11" x14ac:dyDescent="0.25">
      <c r="K57832"/>
    </row>
    <row r="57833" spans="11:11" x14ac:dyDescent="0.25">
      <c r="K57833"/>
    </row>
    <row r="57834" spans="11:11" x14ac:dyDescent="0.25">
      <c r="K57834"/>
    </row>
    <row r="57835" spans="11:11" x14ac:dyDescent="0.25">
      <c r="K57835"/>
    </row>
    <row r="57836" spans="11:11" x14ac:dyDescent="0.25">
      <c r="K57836"/>
    </row>
    <row r="57837" spans="11:11" x14ac:dyDescent="0.25">
      <c r="K57837"/>
    </row>
    <row r="57838" spans="11:11" x14ac:dyDescent="0.25">
      <c r="K57838"/>
    </row>
    <row r="57839" spans="11:11" x14ac:dyDescent="0.25">
      <c r="K57839"/>
    </row>
    <row r="57840" spans="11:11" x14ac:dyDescent="0.25">
      <c r="K57840"/>
    </row>
    <row r="57841" spans="11:11" x14ac:dyDescent="0.25">
      <c r="K57841"/>
    </row>
    <row r="57842" spans="11:11" x14ac:dyDescent="0.25">
      <c r="K57842"/>
    </row>
    <row r="57843" spans="11:11" x14ac:dyDescent="0.25">
      <c r="K57843"/>
    </row>
    <row r="57844" spans="11:11" x14ac:dyDescent="0.25">
      <c r="K57844"/>
    </row>
    <row r="57845" spans="11:11" x14ac:dyDescent="0.25">
      <c r="K57845"/>
    </row>
    <row r="57846" spans="11:11" x14ac:dyDescent="0.25">
      <c r="K57846"/>
    </row>
    <row r="57847" spans="11:11" x14ac:dyDescent="0.25">
      <c r="K57847"/>
    </row>
    <row r="57848" spans="11:11" x14ac:dyDescent="0.25">
      <c r="K57848"/>
    </row>
    <row r="57849" spans="11:11" x14ac:dyDescent="0.25">
      <c r="K57849"/>
    </row>
    <row r="57850" spans="11:11" x14ac:dyDescent="0.25">
      <c r="K57850"/>
    </row>
    <row r="57851" spans="11:11" x14ac:dyDescent="0.25">
      <c r="K57851"/>
    </row>
    <row r="57852" spans="11:11" x14ac:dyDescent="0.25">
      <c r="K57852"/>
    </row>
    <row r="57853" spans="11:11" x14ac:dyDescent="0.25">
      <c r="K57853"/>
    </row>
    <row r="57854" spans="11:11" x14ac:dyDescent="0.25">
      <c r="K57854"/>
    </row>
    <row r="57855" spans="11:11" x14ac:dyDescent="0.25">
      <c r="K57855"/>
    </row>
    <row r="57856" spans="11:11" x14ac:dyDescent="0.25">
      <c r="K57856"/>
    </row>
    <row r="57857" spans="11:11" x14ac:dyDescent="0.25">
      <c r="K57857"/>
    </row>
    <row r="57858" spans="11:11" x14ac:dyDescent="0.25">
      <c r="K57858"/>
    </row>
    <row r="57859" spans="11:11" x14ac:dyDescent="0.25">
      <c r="K57859"/>
    </row>
    <row r="57860" spans="11:11" x14ac:dyDescent="0.25">
      <c r="K57860"/>
    </row>
    <row r="57861" spans="11:11" x14ac:dyDescent="0.25">
      <c r="K57861"/>
    </row>
    <row r="57862" spans="11:11" x14ac:dyDescent="0.25">
      <c r="K57862"/>
    </row>
    <row r="57863" spans="11:11" x14ac:dyDescent="0.25">
      <c r="K57863"/>
    </row>
    <row r="57864" spans="11:11" x14ac:dyDescent="0.25">
      <c r="K57864"/>
    </row>
    <row r="57865" spans="11:11" x14ac:dyDescent="0.25">
      <c r="K57865"/>
    </row>
    <row r="57866" spans="11:11" x14ac:dyDescent="0.25">
      <c r="K57866"/>
    </row>
    <row r="57867" spans="11:11" x14ac:dyDescent="0.25">
      <c r="K57867"/>
    </row>
    <row r="57868" spans="11:11" x14ac:dyDescent="0.25">
      <c r="K57868"/>
    </row>
    <row r="57869" spans="11:11" x14ac:dyDescent="0.25">
      <c r="K57869"/>
    </row>
    <row r="57870" spans="11:11" x14ac:dyDescent="0.25">
      <c r="K57870"/>
    </row>
    <row r="57871" spans="11:11" x14ac:dyDescent="0.25">
      <c r="K57871"/>
    </row>
    <row r="57872" spans="11:11" x14ac:dyDescent="0.25">
      <c r="K57872"/>
    </row>
    <row r="57873" spans="11:11" x14ac:dyDescent="0.25">
      <c r="K57873"/>
    </row>
    <row r="57874" spans="11:11" x14ac:dyDescent="0.25">
      <c r="K57874"/>
    </row>
    <row r="57875" spans="11:11" x14ac:dyDescent="0.25">
      <c r="K57875"/>
    </row>
    <row r="57876" spans="11:11" x14ac:dyDescent="0.25">
      <c r="K57876"/>
    </row>
    <row r="57877" spans="11:11" x14ac:dyDescent="0.25">
      <c r="K57877"/>
    </row>
    <row r="57878" spans="11:11" x14ac:dyDescent="0.25">
      <c r="K57878"/>
    </row>
    <row r="57879" spans="11:11" x14ac:dyDescent="0.25">
      <c r="K57879"/>
    </row>
    <row r="57880" spans="11:11" x14ac:dyDescent="0.25">
      <c r="K57880"/>
    </row>
    <row r="57881" spans="11:11" x14ac:dyDescent="0.25">
      <c r="K57881"/>
    </row>
    <row r="57882" spans="11:11" x14ac:dyDescent="0.25">
      <c r="K57882"/>
    </row>
    <row r="57883" spans="11:11" x14ac:dyDescent="0.25">
      <c r="K57883"/>
    </row>
    <row r="57884" spans="11:11" x14ac:dyDescent="0.25">
      <c r="K57884"/>
    </row>
    <row r="57885" spans="11:11" x14ac:dyDescent="0.25">
      <c r="K57885"/>
    </row>
    <row r="57886" spans="11:11" x14ac:dyDescent="0.25">
      <c r="K57886"/>
    </row>
    <row r="57887" spans="11:11" x14ac:dyDescent="0.25">
      <c r="K57887"/>
    </row>
    <row r="57888" spans="11:11" x14ac:dyDescent="0.25">
      <c r="K57888"/>
    </row>
    <row r="57889" spans="11:11" x14ac:dyDescent="0.25">
      <c r="K57889"/>
    </row>
    <row r="57890" spans="11:11" x14ac:dyDescent="0.25">
      <c r="K57890"/>
    </row>
    <row r="57891" spans="11:11" x14ac:dyDescent="0.25">
      <c r="K57891"/>
    </row>
    <row r="57892" spans="11:11" x14ac:dyDescent="0.25">
      <c r="K57892"/>
    </row>
    <row r="57893" spans="11:11" x14ac:dyDescent="0.25">
      <c r="K57893"/>
    </row>
    <row r="57894" spans="11:11" x14ac:dyDescent="0.25">
      <c r="K57894"/>
    </row>
    <row r="57895" spans="11:11" x14ac:dyDescent="0.25">
      <c r="K57895"/>
    </row>
    <row r="57896" spans="11:11" x14ac:dyDescent="0.25">
      <c r="K57896"/>
    </row>
    <row r="57897" spans="11:11" x14ac:dyDescent="0.25">
      <c r="K57897"/>
    </row>
    <row r="57898" spans="11:11" x14ac:dyDescent="0.25">
      <c r="K57898"/>
    </row>
    <row r="57899" spans="11:11" x14ac:dyDescent="0.25">
      <c r="K57899"/>
    </row>
    <row r="57900" spans="11:11" x14ac:dyDescent="0.25">
      <c r="K57900"/>
    </row>
    <row r="57901" spans="11:11" x14ac:dyDescent="0.25">
      <c r="K57901"/>
    </row>
    <row r="57902" spans="11:11" x14ac:dyDescent="0.25">
      <c r="K57902"/>
    </row>
    <row r="57903" spans="11:11" x14ac:dyDescent="0.25">
      <c r="K57903"/>
    </row>
    <row r="57904" spans="11:11" x14ac:dyDescent="0.25">
      <c r="K57904"/>
    </row>
    <row r="57905" spans="11:11" x14ac:dyDescent="0.25">
      <c r="K57905"/>
    </row>
    <row r="57906" spans="11:11" x14ac:dyDescent="0.25">
      <c r="K57906"/>
    </row>
    <row r="57907" spans="11:11" x14ac:dyDescent="0.25">
      <c r="K57907"/>
    </row>
    <row r="57908" spans="11:11" x14ac:dyDescent="0.25">
      <c r="K57908"/>
    </row>
    <row r="57909" spans="11:11" x14ac:dyDescent="0.25">
      <c r="K57909"/>
    </row>
    <row r="57910" spans="11:11" x14ac:dyDescent="0.25">
      <c r="K57910"/>
    </row>
    <row r="57911" spans="11:11" x14ac:dyDescent="0.25">
      <c r="K57911"/>
    </row>
    <row r="57912" spans="11:11" x14ac:dyDescent="0.25">
      <c r="K57912"/>
    </row>
    <row r="57913" spans="11:11" x14ac:dyDescent="0.25">
      <c r="K57913"/>
    </row>
    <row r="57914" spans="11:11" x14ac:dyDescent="0.25">
      <c r="K57914"/>
    </row>
    <row r="57915" spans="11:11" x14ac:dyDescent="0.25">
      <c r="K57915"/>
    </row>
    <row r="57916" spans="11:11" x14ac:dyDescent="0.25">
      <c r="K57916"/>
    </row>
    <row r="57917" spans="11:11" x14ac:dyDescent="0.25">
      <c r="K57917"/>
    </row>
    <row r="57918" spans="11:11" x14ac:dyDescent="0.25">
      <c r="K57918"/>
    </row>
    <row r="57919" spans="11:11" x14ac:dyDescent="0.25">
      <c r="K57919"/>
    </row>
    <row r="57920" spans="11:11" x14ac:dyDescent="0.25">
      <c r="K57920"/>
    </row>
    <row r="57921" spans="11:11" x14ac:dyDescent="0.25">
      <c r="K57921"/>
    </row>
    <row r="57922" spans="11:11" x14ac:dyDescent="0.25">
      <c r="K57922"/>
    </row>
    <row r="57923" spans="11:11" x14ac:dyDescent="0.25">
      <c r="K57923"/>
    </row>
    <row r="57924" spans="11:11" x14ac:dyDescent="0.25">
      <c r="K57924"/>
    </row>
    <row r="57925" spans="11:11" x14ac:dyDescent="0.25">
      <c r="K57925"/>
    </row>
    <row r="57926" spans="11:11" x14ac:dyDescent="0.25">
      <c r="K57926"/>
    </row>
    <row r="57927" spans="11:11" x14ac:dyDescent="0.25">
      <c r="K57927"/>
    </row>
    <row r="57928" spans="11:11" x14ac:dyDescent="0.25">
      <c r="K57928"/>
    </row>
    <row r="57929" spans="11:11" x14ac:dyDescent="0.25">
      <c r="K57929"/>
    </row>
    <row r="57930" spans="11:11" x14ac:dyDescent="0.25">
      <c r="K57930"/>
    </row>
    <row r="57931" spans="11:11" x14ac:dyDescent="0.25">
      <c r="K57931"/>
    </row>
    <row r="57932" spans="11:11" x14ac:dyDescent="0.25">
      <c r="K57932"/>
    </row>
    <row r="57933" spans="11:11" x14ac:dyDescent="0.25">
      <c r="K57933"/>
    </row>
    <row r="57934" spans="11:11" x14ac:dyDescent="0.25">
      <c r="K57934"/>
    </row>
    <row r="57935" spans="11:11" x14ac:dyDescent="0.25">
      <c r="K57935"/>
    </row>
    <row r="57936" spans="11:11" x14ac:dyDescent="0.25">
      <c r="K57936"/>
    </row>
    <row r="57937" spans="11:11" x14ac:dyDescent="0.25">
      <c r="K57937"/>
    </row>
    <row r="57938" spans="11:11" x14ac:dyDescent="0.25">
      <c r="K57938"/>
    </row>
    <row r="57939" spans="11:11" x14ac:dyDescent="0.25">
      <c r="K57939"/>
    </row>
    <row r="57940" spans="11:11" x14ac:dyDescent="0.25">
      <c r="K57940"/>
    </row>
    <row r="57941" spans="11:11" x14ac:dyDescent="0.25">
      <c r="K57941"/>
    </row>
    <row r="57942" spans="11:11" x14ac:dyDescent="0.25">
      <c r="K57942"/>
    </row>
    <row r="57943" spans="11:11" x14ac:dyDescent="0.25">
      <c r="K57943"/>
    </row>
    <row r="57944" spans="11:11" x14ac:dyDescent="0.25">
      <c r="K57944"/>
    </row>
    <row r="57945" spans="11:11" x14ac:dyDescent="0.25">
      <c r="K57945"/>
    </row>
    <row r="57946" spans="11:11" x14ac:dyDescent="0.25">
      <c r="K57946"/>
    </row>
    <row r="57947" spans="11:11" x14ac:dyDescent="0.25">
      <c r="K57947"/>
    </row>
    <row r="57948" spans="11:11" x14ac:dyDescent="0.25">
      <c r="K57948"/>
    </row>
    <row r="57949" spans="11:11" x14ac:dyDescent="0.25">
      <c r="K57949"/>
    </row>
    <row r="57950" spans="11:11" x14ac:dyDescent="0.25">
      <c r="K57950"/>
    </row>
    <row r="57951" spans="11:11" x14ac:dyDescent="0.25">
      <c r="K57951"/>
    </row>
    <row r="57952" spans="11:11" x14ac:dyDescent="0.25">
      <c r="K57952"/>
    </row>
    <row r="57953" spans="11:11" x14ac:dyDescent="0.25">
      <c r="K57953"/>
    </row>
    <row r="57954" spans="11:11" x14ac:dyDescent="0.25">
      <c r="K57954"/>
    </row>
    <row r="57955" spans="11:11" x14ac:dyDescent="0.25">
      <c r="K57955"/>
    </row>
    <row r="57956" spans="11:11" x14ac:dyDescent="0.25">
      <c r="K57956"/>
    </row>
    <row r="57957" spans="11:11" x14ac:dyDescent="0.25">
      <c r="K57957"/>
    </row>
    <row r="57958" spans="11:11" x14ac:dyDescent="0.25">
      <c r="K57958"/>
    </row>
    <row r="57959" spans="11:11" x14ac:dyDescent="0.25">
      <c r="K57959"/>
    </row>
    <row r="57960" spans="11:11" x14ac:dyDescent="0.25">
      <c r="K57960"/>
    </row>
    <row r="57961" spans="11:11" x14ac:dyDescent="0.25">
      <c r="K57961"/>
    </row>
    <row r="57962" spans="11:11" x14ac:dyDescent="0.25">
      <c r="K57962"/>
    </row>
    <row r="57963" spans="11:11" x14ac:dyDescent="0.25">
      <c r="K57963"/>
    </row>
    <row r="57964" spans="11:11" x14ac:dyDescent="0.25">
      <c r="K57964"/>
    </row>
    <row r="57965" spans="11:11" x14ac:dyDescent="0.25">
      <c r="K57965"/>
    </row>
    <row r="57966" spans="11:11" x14ac:dyDescent="0.25">
      <c r="K57966"/>
    </row>
    <row r="57967" spans="11:11" x14ac:dyDescent="0.25">
      <c r="K57967"/>
    </row>
    <row r="57968" spans="11:11" x14ac:dyDescent="0.25">
      <c r="K57968"/>
    </row>
    <row r="57969" spans="11:11" x14ac:dyDescent="0.25">
      <c r="K57969"/>
    </row>
    <row r="57970" spans="11:11" x14ac:dyDescent="0.25">
      <c r="K57970"/>
    </row>
    <row r="57971" spans="11:11" x14ac:dyDescent="0.25">
      <c r="K57971"/>
    </row>
    <row r="57972" spans="11:11" x14ac:dyDescent="0.25">
      <c r="K57972"/>
    </row>
    <row r="57973" spans="11:11" x14ac:dyDescent="0.25">
      <c r="K57973"/>
    </row>
    <row r="57974" spans="11:11" x14ac:dyDescent="0.25">
      <c r="K57974"/>
    </row>
    <row r="57975" spans="11:11" x14ac:dyDescent="0.25">
      <c r="K57975"/>
    </row>
    <row r="57976" spans="11:11" x14ac:dyDescent="0.25">
      <c r="K57976"/>
    </row>
    <row r="57977" spans="11:11" x14ac:dyDescent="0.25">
      <c r="K57977"/>
    </row>
    <row r="57978" spans="11:11" x14ac:dyDescent="0.25">
      <c r="K57978"/>
    </row>
    <row r="57979" spans="11:11" x14ac:dyDescent="0.25">
      <c r="K57979"/>
    </row>
    <row r="57980" spans="11:11" x14ac:dyDescent="0.25">
      <c r="K57980"/>
    </row>
    <row r="57981" spans="11:11" x14ac:dyDescent="0.25">
      <c r="K57981"/>
    </row>
    <row r="57982" spans="11:11" x14ac:dyDescent="0.25">
      <c r="K57982"/>
    </row>
    <row r="57983" spans="11:11" x14ac:dyDescent="0.25">
      <c r="K57983"/>
    </row>
    <row r="57984" spans="11:11" x14ac:dyDescent="0.25">
      <c r="K57984"/>
    </row>
    <row r="57985" spans="11:11" x14ac:dyDescent="0.25">
      <c r="K57985"/>
    </row>
    <row r="57986" spans="11:11" x14ac:dyDescent="0.25">
      <c r="K57986"/>
    </row>
    <row r="57987" spans="11:11" x14ac:dyDescent="0.25">
      <c r="K57987"/>
    </row>
    <row r="57988" spans="11:11" x14ac:dyDescent="0.25">
      <c r="K57988"/>
    </row>
    <row r="57989" spans="11:11" x14ac:dyDescent="0.25">
      <c r="K57989"/>
    </row>
    <row r="57990" spans="11:11" x14ac:dyDescent="0.25">
      <c r="K57990"/>
    </row>
    <row r="57991" spans="11:11" x14ac:dyDescent="0.25">
      <c r="K57991"/>
    </row>
    <row r="57992" spans="11:11" x14ac:dyDescent="0.25">
      <c r="K57992"/>
    </row>
    <row r="57993" spans="11:11" x14ac:dyDescent="0.25">
      <c r="K57993"/>
    </row>
    <row r="57994" spans="11:11" x14ac:dyDescent="0.25">
      <c r="K57994"/>
    </row>
    <row r="57995" spans="11:11" x14ac:dyDescent="0.25">
      <c r="K57995"/>
    </row>
    <row r="57996" spans="11:11" x14ac:dyDescent="0.25">
      <c r="K57996"/>
    </row>
    <row r="57997" spans="11:11" x14ac:dyDescent="0.25">
      <c r="K57997"/>
    </row>
    <row r="57998" spans="11:11" x14ac:dyDescent="0.25">
      <c r="K57998"/>
    </row>
    <row r="57999" spans="11:11" x14ac:dyDescent="0.25">
      <c r="K57999"/>
    </row>
    <row r="58000" spans="11:11" x14ac:dyDescent="0.25">
      <c r="K58000"/>
    </row>
    <row r="58001" spans="11:11" x14ac:dyDescent="0.25">
      <c r="K58001"/>
    </row>
    <row r="58002" spans="11:11" x14ac:dyDescent="0.25">
      <c r="K58002"/>
    </row>
    <row r="58003" spans="11:11" x14ac:dyDescent="0.25">
      <c r="K58003"/>
    </row>
    <row r="58004" spans="11:11" x14ac:dyDescent="0.25">
      <c r="K58004"/>
    </row>
    <row r="58005" spans="11:11" x14ac:dyDescent="0.25">
      <c r="K58005"/>
    </row>
    <row r="58006" spans="11:11" x14ac:dyDescent="0.25">
      <c r="K58006"/>
    </row>
    <row r="58007" spans="11:11" x14ac:dyDescent="0.25">
      <c r="K58007"/>
    </row>
    <row r="58008" spans="11:11" x14ac:dyDescent="0.25">
      <c r="K58008"/>
    </row>
    <row r="58009" spans="11:11" x14ac:dyDescent="0.25">
      <c r="K58009"/>
    </row>
    <row r="58010" spans="11:11" x14ac:dyDescent="0.25">
      <c r="K58010"/>
    </row>
    <row r="58011" spans="11:11" x14ac:dyDescent="0.25">
      <c r="K58011"/>
    </row>
    <row r="58012" spans="11:11" x14ac:dyDescent="0.25">
      <c r="K58012"/>
    </row>
    <row r="58013" spans="11:11" x14ac:dyDescent="0.25">
      <c r="K58013"/>
    </row>
    <row r="58014" spans="11:11" x14ac:dyDescent="0.25">
      <c r="K58014"/>
    </row>
    <row r="58015" spans="11:11" x14ac:dyDescent="0.25">
      <c r="K58015"/>
    </row>
    <row r="58016" spans="11:11" x14ac:dyDescent="0.25">
      <c r="K58016"/>
    </row>
    <row r="58017" spans="11:11" x14ac:dyDescent="0.25">
      <c r="K58017"/>
    </row>
    <row r="58018" spans="11:11" x14ac:dyDescent="0.25">
      <c r="K58018"/>
    </row>
    <row r="58019" spans="11:11" x14ac:dyDescent="0.25">
      <c r="K58019"/>
    </row>
    <row r="58020" spans="11:11" x14ac:dyDescent="0.25">
      <c r="K58020"/>
    </row>
    <row r="58021" spans="11:11" x14ac:dyDescent="0.25">
      <c r="K58021"/>
    </row>
    <row r="58022" spans="11:11" x14ac:dyDescent="0.25">
      <c r="K58022"/>
    </row>
    <row r="58023" spans="11:11" x14ac:dyDescent="0.25">
      <c r="K58023"/>
    </row>
    <row r="58024" spans="11:11" x14ac:dyDescent="0.25">
      <c r="K58024"/>
    </row>
    <row r="58025" spans="11:11" x14ac:dyDescent="0.25">
      <c r="K58025"/>
    </row>
    <row r="58026" spans="11:11" x14ac:dyDescent="0.25">
      <c r="K58026"/>
    </row>
    <row r="58027" spans="11:11" x14ac:dyDescent="0.25">
      <c r="K58027"/>
    </row>
    <row r="58028" spans="11:11" x14ac:dyDescent="0.25">
      <c r="K58028"/>
    </row>
    <row r="58029" spans="11:11" x14ac:dyDescent="0.25">
      <c r="K58029"/>
    </row>
    <row r="58030" spans="11:11" x14ac:dyDescent="0.25">
      <c r="K58030"/>
    </row>
    <row r="58031" spans="11:11" x14ac:dyDescent="0.25">
      <c r="K58031"/>
    </row>
    <row r="58032" spans="11:11" x14ac:dyDescent="0.25">
      <c r="K58032"/>
    </row>
    <row r="58033" spans="11:11" x14ac:dyDescent="0.25">
      <c r="K58033"/>
    </row>
    <row r="58034" spans="11:11" x14ac:dyDescent="0.25">
      <c r="K58034"/>
    </row>
    <row r="58035" spans="11:11" x14ac:dyDescent="0.25">
      <c r="K58035"/>
    </row>
    <row r="58036" spans="11:11" x14ac:dyDescent="0.25">
      <c r="K58036"/>
    </row>
    <row r="58037" spans="11:11" x14ac:dyDescent="0.25">
      <c r="K58037"/>
    </row>
    <row r="58038" spans="11:11" x14ac:dyDescent="0.25">
      <c r="K58038"/>
    </row>
    <row r="58039" spans="11:11" x14ac:dyDescent="0.25">
      <c r="K58039"/>
    </row>
    <row r="58040" spans="11:11" x14ac:dyDescent="0.25">
      <c r="K58040"/>
    </row>
    <row r="58041" spans="11:11" x14ac:dyDescent="0.25">
      <c r="K58041"/>
    </row>
    <row r="58042" spans="11:11" x14ac:dyDescent="0.25">
      <c r="K58042"/>
    </row>
    <row r="58043" spans="11:11" x14ac:dyDescent="0.25">
      <c r="K58043"/>
    </row>
    <row r="58044" spans="11:11" x14ac:dyDescent="0.25">
      <c r="K58044"/>
    </row>
    <row r="58045" spans="11:11" x14ac:dyDescent="0.25">
      <c r="K58045"/>
    </row>
    <row r="58046" spans="11:11" x14ac:dyDescent="0.25">
      <c r="K58046"/>
    </row>
    <row r="58047" spans="11:11" x14ac:dyDescent="0.25">
      <c r="K58047"/>
    </row>
    <row r="58048" spans="11:11" x14ac:dyDescent="0.25">
      <c r="K58048"/>
    </row>
    <row r="58049" spans="11:11" x14ac:dyDescent="0.25">
      <c r="K58049"/>
    </row>
    <row r="58050" spans="11:11" x14ac:dyDescent="0.25">
      <c r="K58050"/>
    </row>
    <row r="58051" spans="11:11" x14ac:dyDescent="0.25">
      <c r="K58051"/>
    </row>
    <row r="58052" spans="11:11" x14ac:dyDescent="0.25">
      <c r="K58052"/>
    </row>
    <row r="58053" spans="11:11" x14ac:dyDescent="0.25">
      <c r="K58053"/>
    </row>
    <row r="58054" spans="11:11" x14ac:dyDescent="0.25">
      <c r="K58054"/>
    </row>
    <row r="58055" spans="11:11" x14ac:dyDescent="0.25">
      <c r="K58055"/>
    </row>
    <row r="58056" spans="11:11" x14ac:dyDescent="0.25">
      <c r="K58056"/>
    </row>
    <row r="58057" spans="11:11" x14ac:dyDescent="0.25">
      <c r="K58057"/>
    </row>
    <row r="58058" spans="11:11" x14ac:dyDescent="0.25">
      <c r="K58058"/>
    </row>
    <row r="58059" spans="11:11" x14ac:dyDescent="0.25">
      <c r="K58059"/>
    </row>
    <row r="58060" spans="11:11" x14ac:dyDescent="0.25">
      <c r="K58060"/>
    </row>
    <row r="58061" spans="11:11" x14ac:dyDescent="0.25">
      <c r="K58061"/>
    </row>
    <row r="58062" spans="11:11" x14ac:dyDescent="0.25">
      <c r="K58062"/>
    </row>
    <row r="58063" spans="11:11" x14ac:dyDescent="0.25">
      <c r="K58063"/>
    </row>
    <row r="58064" spans="11:11" x14ac:dyDescent="0.25">
      <c r="K58064"/>
    </row>
    <row r="58065" spans="11:11" x14ac:dyDescent="0.25">
      <c r="K58065"/>
    </row>
    <row r="58066" spans="11:11" x14ac:dyDescent="0.25">
      <c r="K58066"/>
    </row>
    <row r="58067" spans="11:11" x14ac:dyDescent="0.25">
      <c r="K58067"/>
    </row>
    <row r="58068" spans="11:11" x14ac:dyDescent="0.25">
      <c r="K58068"/>
    </row>
    <row r="58069" spans="11:11" x14ac:dyDescent="0.25">
      <c r="K58069"/>
    </row>
    <row r="58070" spans="11:11" x14ac:dyDescent="0.25">
      <c r="K58070"/>
    </row>
    <row r="58071" spans="11:11" x14ac:dyDescent="0.25">
      <c r="K58071"/>
    </row>
    <row r="58072" spans="11:11" x14ac:dyDescent="0.25">
      <c r="K58072"/>
    </row>
    <row r="58073" spans="11:11" x14ac:dyDescent="0.25">
      <c r="K58073"/>
    </row>
    <row r="58074" spans="11:11" x14ac:dyDescent="0.25">
      <c r="K58074"/>
    </row>
    <row r="58075" spans="11:11" x14ac:dyDescent="0.25">
      <c r="K58075"/>
    </row>
    <row r="58076" spans="11:11" x14ac:dyDescent="0.25">
      <c r="K58076"/>
    </row>
    <row r="58077" spans="11:11" x14ac:dyDescent="0.25">
      <c r="K58077"/>
    </row>
    <row r="58078" spans="11:11" x14ac:dyDescent="0.25">
      <c r="K58078"/>
    </row>
    <row r="58079" spans="11:11" x14ac:dyDescent="0.25">
      <c r="K58079"/>
    </row>
    <row r="58080" spans="11:11" x14ac:dyDescent="0.25">
      <c r="K58080"/>
    </row>
    <row r="58081" spans="11:11" x14ac:dyDescent="0.25">
      <c r="K58081"/>
    </row>
    <row r="58082" spans="11:11" x14ac:dyDescent="0.25">
      <c r="K58082"/>
    </row>
    <row r="58083" spans="11:11" x14ac:dyDescent="0.25">
      <c r="K58083"/>
    </row>
    <row r="58084" spans="11:11" x14ac:dyDescent="0.25">
      <c r="K58084"/>
    </row>
    <row r="58085" spans="11:11" x14ac:dyDescent="0.25">
      <c r="K58085"/>
    </row>
    <row r="58086" spans="11:11" x14ac:dyDescent="0.25">
      <c r="K58086"/>
    </row>
    <row r="58087" spans="11:11" x14ac:dyDescent="0.25">
      <c r="K58087"/>
    </row>
    <row r="58088" spans="11:11" x14ac:dyDescent="0.25">
      <c r="K58088"/>
    </row>
    <row r="58089" spans="11:11" x14ac:dyDescent="0.25">
      <c r="K58089"/>
    </row>
    <row r="58090" spans="11:11" x14ac:dyDescent="0.25">
      <c r="K58090"/>
    </row>
    <row r="58091" spans="11:11" x14ac:dyDescent="0.25">
      <c r="K58091"/>
    </row>
    <row r="58092" spans="11:11" x14ac:dyDescent="0.25">
      <c r="K58092"/>
    </row>
    <row r="58093" spans="11:11" x14ac:dyDescent="0.25">
      <c r="K58093"/>
    </row>
    <row r="58094" spans="11:11" x14ac:dyDescent="0.25">
      <c r="K58094"/>
    </row>
    <row r="58095" spans="11:11" x14ac:dyDescent="0.25">
      <c r="K58095"/>
    </row>
    <row r="58096" spans="11:11" x14ac:dyDescent="0.25">
      <c r="K58096"/>
    </row>
    <row r="58097" spans="11:11" x14ac:dyDescent="0.25">
      <c r="K58097"/>
    </row>
    <row r="58098" spans="11:11" x14ac:dyDescent="0.25">
      <c r="K58098"/>
    </row>
    <row r="58099" spans="11:11" x14ac:dyDescent="0.25">
      <c r="K58099"/>
    </row>
    <row r="58100" spans="11:11" x14ac:dyDescent="0.25">
      <c r="K58100"/>
    </row>
    <row r="58101" spans="11:11" x14ac:dyDescent="0.25">
      <c r="K58101"/>
    </row>
    <row r="58102" spans="11:11" x14ac:dyDescent="0.25">
      <c r="K58102"/>
    </row>
    <row r="58103" spans="11:11" x14ac:dyDescent="0.25">
      <c r="K58103"/>
    </row>
    <row r="58104" spans="11:11" x14ac:dyDescent="0.25">
      <c r="K58104"/>
    </row>
    <row r="58105" spans="11:11" x14ac:dyDescent="0.25">
      <c r="K58105"/>
    </row>
    <row r="58106" spans="11:11" x14ac:dyDescent="0.25">
      <c r="K58106"/>
    </row>
    <row r="58107" spans="11:11" x14ac:dyDescent="0.25">
      <c r="K58107"/>
    </row>
    <row r="58108" spans="11:11" x14ac:dyDescent="0.25">
      <c r="K58108"/>
    </row>
    <row r="58109" spans="11:11" x14ac:dyDescent="0.25">
      <c r="K58109"/>
    </row>
    <row r="58110" spans="11:11" x14ac:dyDescent="0.25">
      <c r="K58110"/>
    </row>
    <row r="58111" spans="11:11" x14ac:dyDescent="0.25">
      <c r="K58111"/>
    </row>
    <row r="58112" spans="11:11" x14ac:dyDescent="0.25">
      <c r="K58112"/>
    </row>
    <row r="58113" spans="11:11" x14ac:dyDescent="0.25">
      <c r="K58113"/>
    </row>
    <row r="58114" spans="11:11" x14ac:dyDescent="0.25">
      <c r="K58114"/>
    </row>
    <row r="58115" spans="11:11" x14ac:dyDescent="0.25">
      <c r="K58115"/>
    </row>
    <row r="58116" spans="11:11" x14ac:dyDescent="0.25">
      <c r="K58116"/>
    </row>
    <row r="58117" spans="11:11" x14ac:dyDescent="0.25">
      <c r="K58117"/>
    </row>
    <row r="58118" spans="11:11" x14ac:dyDescent="0.25">
      <c r="K58118"/>
    </row>
    <row r="58119" spans="11:11" x14ac:dyDescent="0.25">
      <c r="K58119"/>
    </row>
    <row r="58120" spans="11:11" x14ac:dyDescent="0.25">
      <c r="K58120"/>
    </row>
    <row r="58121" spans="11:11" x14ac:dyDescent="0.25">
      <c r="K58121"/>
    </row>
    <row r="58122" spans="11:11" x14ac:dyDescent="0.25">
      <c r="K58122"/>
    </row>
    <row r="58123" spans="11:11" x14ac:dyDescent="0.25">
      <c r="K58123"/>
    </row>
    <row r="58124" spans="11:11" x14ac:dyDescent="0.25">
      <c r="K58124"/>
    </row>
    <row r="58125" spans="11:11" x14ac:dyDescent="0.25">
      <c r="K58125"/>
    </row>
    <row r="58126" spans="11:11" x14ac:dyDescent="0.25">
      <c r="K58126"/>
    </row>
    <row r="58127" spans="11:11" x14ac:dyDescent="0.25">
      <c r="K58127"/>
    </row>
    <row r="58128" spans="11:11" x14ac:dyDescent="0.25">
      <c r="K58128"/>
    </row>
    <row r="58129" spans="11:11" x14ac:dyDescent="0.25">
      <c r="K58129"/>
    </row>
    <row r="58130" spans="11:11" x14ac:dyDescent="0.25">
      <c r="K58130"/>
    </row>
    <row r="58131" spans="11:11" x14ac:dyDescent="0.25">
      <c r="K58131"/>
    </row>
    <row r="58132" spans="11:11" x14ac:dyDescent="0.25">
      <c r="K58132"/>
    </row>
    <row r="58133" spans="11:11" x14ac:dyDescent="0.25">
      <c r="K58133"/>
    </row>
    <row r="58134" spans="11:11" x14ac:dyDescent="0.25">
      <c r="K58134"/>
    </row>
    <row r="58135" spans="11:11" x14ac:dyDescent="0.25">
      <c r="K58135"/>
    </row>
    <row r="58136" spans="11:11" x14ac:dyDescent="0.25">
      <c r="K58136"/>
    </row>
    <row r="58137" spans="11:11" x14ac:dyDescent="0.25">
      <c r="K58137"/>
    </row>
    <row r="58138" spans="11:11" x14ac:dyDescent="0.25">
      <c r="K58138"/>
    </row>
    <row r="58139" spans="11:11" x14ac:dyDescent="0.25">
      <c r="K58139"/>
    </row>
    <row r="58140" spans="11:11" x14ac:dyDescent="0.25">
      <c r="K58140"/>
    </row>
    <row r="58141" spans="11:11" x14ac:dyDescent="0.25">
      <c r="K58141"/>
    </row>
    <row r="58142" spans="11:11" x14ac:dyDescent="0.25">
      <c r="K58142"/>
    </row>
    <row r="58143" spans="11:11" x14ac:dyDescent="0.25">
      <c r="K58143"/>
    </row>
    <row r="58144" spans="11:11" x14ac:dyDescent="0.25">
      <c r="K58144"/>
    </row>
    <row r="58145" spans="11:11" x14ac:dyDescent="0.25">
      <c r="K58145"/>
    </row>
    <row r="58146" spans="11:11" x14ac:dyDescent="0.25">
      <c r="K58146"/>
    </row>
    <row r="58147" spans="11:11" x14ac:dyDescent="0.25">
      <c r="K58147"/>
    </row>
    <row r="58148" spans="11:11" x14ac:dyDescent="0.25">
      <c r="K58148"/>
    </row>
    <row r="58149" spans="11:11" x14ac:dyDescent="0.25">
      <c r="K58149"/>
    </row>
    <row r="58150" spans="11:11" x14ac:dyDescent="0.25">
      <c r="K58150"/>
    </row>
    <row r="58151" spans="11:11" x14ac:dyDescent="0.25">
      <c r="K58151"/>
    </row>
    <row r="58152" spans="11:11" x14ac:dyDescent="0.25">
      <c r="K58152"/>
    </row>
    <row r="58153" spans="11:11" x14ac:dyDescent="0.25">
      <c r="K58153"/>
    </row>
    <row r="58154" spans="11:11" x14ac:dyDescent="0.25">
      <c r="K58154"/>
    </row>
    <row r="58155" spans="11:11" x14ac:dyDescent="0.25">
      <c r="K58155"/>
    </row>
    <row r="58156" spans="11:11" x14ac:dyDescent="0.25">
      <c r="K58156"/>
    </row>
    <row r="58157" spans="11:11" x14ac:dyDescent="0.25">
      <c r="K58157"/>
    </row>
    <row r="58158" spans="11:11" x14ac:dyDescent="0.25">
      <c r="K58158"/>
    </row>
    <row r="58159" spans="11:11" x14ac:dyDescent="0.25">
      <c r="K58159"/>
    </row>
    <row r="58160" spans="11:11" x14ac:dyDescent="0.25">
      <c r="K58160"/>
    </row>
    <row r="58161" spans="11:11" x14ac:dyDescent="0.25">
      <c r="K58161"/>
    </row>
    <row r="58162" spans="11:11" x14ac:dyDescent="0.25">
      <c r="K58162"/>
    </row>
    <row r="58163" spans="11:11" x14ac:dyDescent="0.25">
      <c r="K58163"/>
    </row>
    <row r="58164" spans="11:11" x14ac:dyDescent="0.25">
      <c r="K58164"/>
    </row>
    <row r="58165" spans="11:11" x14ac:dyDescent="0.25">
      <c r="K58165"/>
    </row>
    <row r="58166" spans="11:11" x14ac:dyDescent="0.25">
      <c r="K58166"/>
    </row>
    <row r="58167" spans="11:11" x14ac:dyDescent="0.25">
      <c r="K58167"/>
    </row>
    <row r="58168" spans="11:11" x14ac:dyDescent="0.25">
      <c r="K58168"/>
    </row>
    <row r="58169" spans="11:11" x14ac:dyDescent="0.25">
      <c r="K58169"/>
    </row>
    <row r="58170" spans="11:11" x14ac:dyDescent="0.25">
      <c r="K58170"/>
    </row>
    <row r="58171" spans="11:11" x14ac:dyDescent="0.25">
      <c r="K58171"/>
    </row>
    <row r="58172" spans="11:11" x14ac:dyDescent="0.25">
      <c r="K58172"/>
    </row>
    <row r="58173" spans="11:11" x14ac:dyDescent="0.25">
      <c r="K58173"/>
    </row>
    <row r="58174" spans="11:11" x14ac:dyDescent="0.25">
      <c r="K58174"/>
    </row>
    <row r="58175" spans="11:11" x14ac:dyDescent="0.25">
      <c r="K58175"/>
    </row>
    <row r="58176" spans="11:11" x14ac:dyDescent="0.25">
      <c r="K58176"/>
    </row>
    <row r="58177" spans="11:11" x14ac:dyDescent="0.25">
      <c r="K58177"/>
    </row>
    <row r="58178" spans="11:11" x14ac:dyDescent="0.25">
      <c r="K58178"/>
    </row>
    <row r="58179" spans="11:11" x14ac:dyDescent="0.25">
      <c r="K58179"/>
    </row>
    <row r="58180" spans="11:11" x14ac:dyDescent="0.25">
      <c r="K58180"/>
    </row>
    <row r="58181" spans="11:11" x14ac:dyDescent="0.25">
      <c r="K58181"/>
    </row>
    <row r="58182" spans="11:11" x14ac:dyDescent="0.25">
      <c r="K58182"/>
    </row>
    <row r="58183" spans="11:11" x14ac:dyDescent="0.25">
      <c r="K58183"/>
    </row>
    <row r="58184" spans="11:11" x14ac:dyDescent="0.25">
      <c r="K58184"/>
    </row>
    <row r="58185" spans="11:11" x14ac:dyDescent="0.25">
      <c r="K58185"/>
    </row>
    <row r="58186" spans="11:11" x14ac:dyDescent="0.25">
      <c r="K58186"/>
    </row>
    <row r="58187" spans="11:11" x14ac:dyDescent="0.25">
      <c r="K58187"/>
    </row>
    <row r="58188" spans="11:11" x14ac:dyDescent="0.25">
      <c r="K58188"/>
    </row>
    <row r="58189" spans="11:11" x14ac:dyDescent="0.25">
      <c r="K58189"/>
    </row>
    <row r="58190" spans="11:11" x14ac:dyDescent="0.25">
      <c r="K58190"/>
    </row>
    <row r="58191" spans="11:11" x14ac:dyDescent="0.25">
      <c r="K58191"/>
    </row>
    <row r="58192" spans="11:11" x14ac:dyDescent="0.25">
      <c r="K58192"/>
    </row>
    <row r="58193" spans="11:11" x14ac:dyDescent="0.25">
      <c r="K58193"/>
    </row>
    <row r="58194" spans="11:11" x14ac:dyDescent="0.25">
      <c r="K58194"/>
    </row>
    <row r="58195" spans="11:11" x14ac:dyDescent="0.25">
      <c r="K58195"/>
    </row>
    <row r="58196" spans="11:11" x14ac:dyDescent="0.25">
      <c r="K58196"/>
    </row>
    <row r="58197" spans="11:11" x14ac:dyDescent="0.25">
      <c r="K58197"/>
    </row>
    <row r="58198" spans="11:11" x14ac:dyDescent="0.25">
      <c r="K58198"/>
    </row>
    <row r="58199" spans="11:11" x14ac:dyDescent="0.25">
      <c r="K58199"/>
    </row>
    <row r="58200" spans="11:11" x14ac:dyDescent="0.25">
      <c r="K58200"/>
    </row>
    <row r="58201" spans="11:11" x14ac:dyDescent="0.25">
      <c r="K58201"/>
    </row>
    <row r="58202" spans="11:11" x14ac:dyDescent="0.25">
      <c r="K58202"/>
    </row>
    <row r="58203" spans="11:11" x14ac:dyDescent="0.25">
      <c r="K58203"/>
    </row>
    <row r="58204" spans="11:11" x14ac:dyDescent="0.25">
      <c r="K58204"/>
    </row>
    <row r="58205" spans="11:11" x14ac:dyDescent="0.25">
      <c r="K58205"/>
    </row>
    <row r="58206" spans="11:11" x14ac:dyDescent="0.25">
      <c r="K58206"/>
    </row>
    <row r="58207" spans="11:11" x14ac:dyDescent="0.25">
      <c r="K58207"/>
    </row>
    <row r="58208" spans="11:11" x14ac:dyDescent="0.25">
      <c r="K58208"/>
    </row>
    <row r="58209" spans="11:11" x14ac:dyDescent="0.25">
      <c r="K58209"/>
    </row>
    <row r="58210" spans="11:11" x14ac:dyDescent="0.25">
      <c r="K58210"/>
    </row>
    <row r="58211" spans="11:11" x14ac:dyDescent="0.25">
      <c r="K58211"/>
    </row>
    <row r="58212" spans="11:11" x14ac:dyDescent="0.25">
      <c r="K58212"/>
    </row>
    <row r="58213" spans="11:11" x14ac:dyDescent="0.25">
      <c r="K58213"/>
    </row>
    <row r="58214" spans="11:11" x14ac:dyDescent="0.25">
      <c r="K58214"/>
    </row>
    <row r="58215" spans="11:11" x14ac:dyDescent="0.25">
      <c r="K58215"/>
    </row>
    <row r="58216" spans="11:11" x14ac:dyDescent="0.25">
      <c r="K58216"/>
    </row>
    <row r="58217" spans="11:11" x14ac:dyDescent="0.25">
      <c r="K58217"/>
    </row>
    <row r="58218" spans="11:11" x14ac:dyDescent="0.25">
      <c r="K58218"/>
    </row>
    <row r="58219" spans="11:11" x14ac:dyDescent="0.25">
      <c r="K58219"/>
    </row>
    <row r="58220" spans="11:11" x14ac:dyDescent="0.25">
      <c r="K58220"/>
    </row>
    <row r="58221" spans="11:11" x14ac:dyDescent="0.25">
      <c r="K58221"/>
    </row>
    <row r="58222" spans="11:11" x14ac:dyDescent="0.25">
      <c r="K58222"/>
    </row>
    <row r="58223" spans="11:11" x14ac:dyDescent="0.25">
      <c r="K58223"/>
    </row>
    <row r="58224" spans="11:11" x14ac:dyDescent="0.25">
      <c r="K58224"/>
    </row>
    <row r="58225" spans="11:11" x14ac:dyDescent="0.25">
      <c r="K58225"/>
    </row>
    <row r="58226" spans="11:11" x14ac:dyDescent="0.25">
      <c r="K58226"/>
    </row>
    <row r="58227" spans="11:11" x14ac:dyDescent="0.25">
      <c r="K58227"/>
    </row>
    <row r="58228" spans="11:11" x14ac:dyDescent="0.25">
      <c r="K58228"/>
    </row>
    <row r="58229" spans="11:11" x14ac:dyDescent="0.25">
      <c r="K58229"/>
    </row>
    <row r="58230" spans="11:11" x14ac:dyDescent="0.25">
      <c r="K58230"/>
    </row>
    <row r="58231" spans="11:11" x14ac:dyDescent="0.25">
      <c r="K58231"/>
    </row>
    <row r="58232" spans="11:11" x14ac:dyDescent="0.25">
      <c r="K58232"/>
    </row>
    <row r="58233" spans="11:11" x14ac:dyDescent="0.25">
      <c r="K58233"/>
    </row>
    <row r="58234" spans="11:11" x14ac:dyDescent="0.25">
      <c r="K58234"/>
    </row>
    <row r="58235" spans="11:11" x14ac:dyDescent="0.25">
      <c r="K58235"/>
    </row>
    <row r="58236" spans="11:11" x14ac:dyDescent="0.25">
      <c r="K58236"/>
    </row>
    <row r="58237" spans="11:11" x14ac:dyDescent="0.25">
      <c r="K58237"/>
    </row>
    <row r="58238" spans="11:11" x14ac:dyDescent="0.25">
      <c r="K58238"/>
    </row>
    <row r="58239" spans="11:11" x14ac:dyDescent="0.25">
      <c r="K58239"/>
    </row>
    <row r="58240" spans="11:11" x14ac:dyDescent="0.25">
      <c r="K58240"/>
    </row>
    <row r="58241" spans="11:11" x14ac:dyDescent="0.25">
      <c r="K58241"/>
    </row>
    <row r="58242" spans="11:11" x14ac:dyDescent="0.25">
      <c r="K58242"/>
    </row>
    <row r="58243" spans="11:11" x14ac:dyDescent="0.25">
      <c r="K58243"/>
    </row>
    <row r="58244" spans="11:11" x14ac:dyDescent="0.25">
      <c r="K58244"/>
    </row>
    <row r="58245" spans="11:11" x14ac:dyDescent="0.25">
      <c r="K58245"/>
    </row>
    <row r="58246" spans="11:11" x14ac:dyDescent="0.25">
      <c r="K58246"/>
    </row>
    <row r="58247" spans="11:11" x14ac:dyDescent="0.25">
      <c r="K58247"/>
    </row>
    <row r="58248" spans="11:11" x14ac:dyDescent="0.25">
      <c r="K58248"/>
    </row>
    <row r="58249" spans="11:11" x14ac:dyDescent="0.25">
      <c r="K58249"/>
    </row>
    <row r="58250" spans="11:11" x14ac:dyDescent="0.25">
      <c r="K58250"/>
    </row>
    <row r="58251" spans="11:11" x14ac:dyDescent="0.25">
      <c r="K58251"/>
    </row>
    <row r="58252" spans="11:11" x14ac:dyDescent="0.25">
      <c r="K58252"/>
    </row>
    <row r="58253" spans="11:11" x14ac:dyDescent="0.25">
      <c r="K58253"/>
    </row>
    <row r="58254" spans="11:11" x14ac:dyDescent="0.25">
      <c r="K58254"/>
    </row>
    <row r="58255" spans="11:11" x14ac:dyDescent="0.25">
      <c r="K58255"/>
    </row>
    <row r="58256" spans="11:11" x14ac:dyDescent="0.25">
      <c r="K58256"/>
    </row>
    <row r="58257" spans="11:11" x14ac:dyDescent="0.25">
      <c r="K58257"/>
    </row>
    <row r="58258" spans="11:11" x14ac:dyDescent="0.25">
      <c r="K58258"/>
    </row>
    <row r="58259" spans="11:11" x14ac:dyDescent="0.25">
      <c r="K58259"/>
    </row>
    <row r="58260" spans="11:11" x14ac:dyDescent="0.25">
      <c r="K58260"/>
    </row>
    <row r="58261" spans="11:11" x14ac:dyDescent="0.25">
      <c r="K58261"/>
    </row>
    <row r="58262" spans="11:11" x14ac:dyDescent="0.25">
      <c r="K58262"/>
    </row>
    <row r="58263" spans="11:11" x14ac:dyDescent="0.25">
      <c r="K58263"/>
    </row>
    <row r="58264" spans="11:11" x14ac:dyDescent="0.25">
      <c r="K58264"/>
    </row>
    <row r="58265" spans="11:11" x14ac:dyDescent="0.25">
      <c r="K58265"/>
    </row>
    <row r="58266" spans="11:11" x14ac:dyDescent="0.25">
      <c r="K58266"/>
    </row>
    <row r="58267" spans="11:11" x14ac:dyDescent="0.25">
      <c r="K58267"/>
    </row>
    <row r="58268" spans="11:11" x14ac:dyDescent="0.25">
      <c r="K58268"/>
    </row>
    <row r="58269" spans="11:11" x14ac:dyDescent="0.25">
      <c r="K58269"/>
    </row>
    <row r="58270" spans="11:11" x14ac:dyDescent="0.25">
      <c r="K58270"/>
    </row>
    <row r="58271" spans="11:11" x14ac:dyDescent="0.25">
      <c r="K58271"/>
    </row>
    <row r="58272" spans="11:11" x14ac:dyDescent="0.25">
      <c r="K58272"/>
    </row>
    <row r="58273" spans="11:11" x14ac:dyDescent="0.25">
      <c r="K58273"/>
    </row>
    <row r="58274" spans="11:11" x14ac:dyDescent="0.25">
      <c r="K58274"/>
    </row>
    <row r="58275" spans="11:11" x14ac:dyDescent="0.25">
      <c r="K58275"/>
    </row>
    <row r="58276" spans="11:11" x14ac:dyDescent="0.25">
      <c r="K58276"/>
    </row>
    <row r="58277" spans="11:11" x14ac:dyDescent="0.25">
      <c r="K58277"/>
    </row>
    <row r="58278" spans="11:11" x14ac:dyDescent="0.25">
      <c r="K58278"/>
    </row>
    <row r="58279" spans="11:11" x14ac:dyDescent="0.25">
      <c r="K58279"/>
    </row>
    <row r="58280" spans="11:11" x14ac:dyDescent="0.25">
      <c r="K58280"/>
    </row>
    <row r="58281" spans="11:11" x14ac:dyDescent="0.25">
      <c r="K58281"/>
    </row>
    <row r="58282" spans="11:11" x14ac:dyDescent="0.25">
      <c r="K58282"/>
    </row>
    <row r="58283" spans="11:11" x14ac:dyDescent="0.25">
      <c r="K58283"/>
    </row>
    <row r="58284" spans="11:11" x14ac:dyDescent="0.25">
      <c r="K58284"/>
    </row>
    <row r="58285" spans="11:11" x14ac:dyDescent="0.25">
      <c r="K58285"/>
    </row>
    <row r="58286" spans="11:11" x14ac:dyDescent="0.25">
      <c r="K58286"/>
    </row>
    <row r="58287" spans="11:11" x14ac:dyDescent="0.25">
      <c r="K58287"/>
    </row>
    <row r="58288" spans="11:11" x14ac:dyDescent="0.25">
      <c r="K58288"/>
    </row>
    <row r="58289" spans="11:11" x14ac:dyDescent="0.25">
      <c r="K58289"/>
    </row>
    <row r="58290" spans="11:11" x14ac:dyDescent="0.25">
      <c r="K58290"/>
    </row>
    <row r="58291" spans="11:11" x14ac:dyDescent="0.25">
      <c r="K58291"/>
    </row>
    <row r="58292" spans="11:11" x14ac:dyDescent="0.25">
      <c r="K58292"/>
    </row>
    <row r="58293" spans="11:11" x14ac:dyDescent="0.25">
      <c r="K58293"/>
    </row>
    <row r="58294" spans="11:11" x14ac:dyDescent="0.25">
      <c r="K58294"/>
    </row>
    <row r="58295" spans="11:11" x14ac:dyDescent="0.25">
      <c r="K58295"/>
    </row>
    <row r="58296" spans="11:11" x14ac:dyDescent="0.25">
      <c r="K58296"/>
    </row>
    <row r="58297" spans="11:11" x14ac:dyDescent="0.25">
      <c r="K58297"/>
    </row>
    <row r="58298" spans="11:11" x14ac:dyDescent="0.25">
      <c r="K58298"/>
    </row>
    <row r="58299" spans="11:11" x14ac:dyDescent="0.25">
      <c r="K58299"/>
    </row>
    <row r="58300" spans="11:11" x14ac:dyDescent="0.25">
      <c r="K58300"/>
    </row>
    <row r="58301" spans="11:11" x14ac:dyDescent="0.25">
      <c r="K58301"/>
    </row>
    <row r="58302" spans="11:11" x14ac:dyDescent="0.25">
      <c r="K58302"/>
    </row>
    <row r="58303" spans="11:11" x14ac:dyDescent="0.25">
      <c r="K58303"/>
    </row>
    <row r="58304" spans="11:11" x14ac:dyDescent="0.25">
      <c r="K58304"/>
    </row>
    <row r="58305" spans="11:11" x14ac:dyDescent="0.25">
      <c r="K58305"/>
    </row>
    <row r="58306" spans="11:11" x14ac:dyDescent="0.25">
      <c r="K58306"/>
    </row>
    <row r="58307" spans="11:11" x14ac:dyDescent="0.25">
      <c r="K58307"/>
    </row>
    <row r="58308" spans="11:11" x14ac:dyDescent="0.25">
      <c r="K58308"/>
    </row>
    <row r="58309" spans="11:11" x14ac:dyDescent="0.25">
      <c r="K58309"/>
    </row>
    <row r="58310" spans="11:11" x14ac:dyDescent="0.25">
      <c r="K58310"/>
    </row>
    <row r="58311" spans="11:11" x14ac:dyDescent="0.25">
      <c r="K58311"/>
    </row>
    <row r="58312" spans="11:11" x14ac:dyDescent="0.25">
      <c r="K58312"/>
    </row>
    <row r="58313" spans="11:11" x14ac:dyDescent="0.25">
      <c r="K58313"/>
    </row>
    <row r="58314" spans="11:11" x14ac:dyDescent="0.25">
      <c r="K58314"/>
    </row>
    <row r="58315" spans="11:11" x14ac:dyDescent="0.25">
      <c r="K58315"/>
    </row>
    <row r="58316" spans="11:11" x14ac:dyDescent="0.25">
      <c r="K58316"/>
    </row>
    <row r="58317" spans="11:11" x14ac:dyDescent="0.25">
      <c r="K58317"/>
    </row>
    <row r="58318" spans="11:11" x14ac:dyDescent="0.25">
      <c r="K58318"/>
    </row>
    <row r="58319" spans="11:11" x14ac:dyDescent="0.25">
      <c r="K58319"/>
    </row>
    <row r="58320" spans="11:11" x14ac:dyDescent="0.25">
      <c r="K58320"/>
    </row>
    <row r="58321" spans="11:11" x14ac:dyDescent="0.25">
      <c r="K58321"/>
    </row>
    <row r="58322" spans="11:11" x14ac:dyDescent="0.25">
      <c r="K58322"/>
    </row>
    <row r="58323" spans="11:11" x14ac:dyDescent="0.25">
      <c r="K58323"/>
    </row>
    <row r="58324" spans="11:11" x14ac:dyDescent="0.25">
      <c r="K58324"/>
    </row>
    <row r="58325" spans="11:11" x14ac:dyDescent="0.25">
      <c r="K58325"/>
    </row>
    <row r="58326" spans="11:11" x14ac:dyDescent="0.25">
      <c r="K58326"/>
    </row>
    <row r="58327" spans="11:11" x14ac:dyDescent="0.25">
      <c r="K58327"/>
    </row>
    <row r="58328" spans="11:11" x14ac:dyDescent="0.25">
      <c r="K58328"/>
    </row>
    <row r="58329" spans="11:11" x14ac:dyDescent="0.25">
      <c r="K58329"/>
    </row>
    <row r="58330" spans="11:11" x14ac:dyDescent="0.25">
      <c r="K58330"/>
    </row>
    <row r="58331" spans="11:11" x14ac:dyDescent="0.25">
      <c r="K58331"/>
    </row>
    <row r="58332" spans="11:11" x14ac:dyDescent="0.25">
      <c r="K58332"/>
    </row>
    <row r="58333" spans="11:11" x14ac:dyDescent="0.25">
      <c r="K58333"/>
    </row>
    <row r="58334" spans="11:11" x14ac:dyDescent="0.25">
      <c r="K58334"/>
    </row>
    <row r="58335" spans="11:11" x14ac:dyDescent="0.25">
      <c r="K58335"/>
    </row>
    <row r="58336" spans="11:11" x14ac:dyDescent="0.25">
      <c r="K58336"/>
    </row>
    <row r="58337" spans="11:11" x14ac:dyDescent="0.25">
      <c r="K58337"/>
    </row>
    <row r="58338" spans="11:11" x14ac:dyDescent="0.25">
      <c r="K58338"/>
    </row>
    <row r="58339" spans="11:11" x14ac:dyDescent="0.25">
      <c r="K58339"/>
    </row>
    <row r="58340" spans="11:11" x14ac:dyDescent="0.25">
      <c r="K58340"/>
    </row>
    <row r="58341" spans="11:11" x14ac:dyDescent="0.25">
      <c r="K58341"/>
    </row>
    <row r="58342" spans="11:11" x14ac:dyDescent="0.25">
      <c r="K58342"/>
    </row>
    <row r="58343" spans="11:11" x14ac:dyDescent="0.25">
      <c r="K58343"/>
    </row>
    <row r="58344" spans="11:11" x14ac:dyDescent="0.25">
      <c r="K58344"/>
    </row>
    <row r="58345" spans="11:11" x14ac:dyDescent="0.25">
      <c r="K58345"/>
    </row>
    <row r="58346" spans="11:11" x14ac:dyDescent="0.25">
      <c r="K58346"/>
    </row>
    <row r="58347" spans="11:11" x14ac:dyDescent="0.25">
      <c r="K58347"/>
    </row>
    <row r="58348" spans="11:11" x14ac:dyDescent="0.25">
      <c r="K58348"/>
    </row>
    <row r="58349" spans="11:11" x14ac:dyDescent="0.25">
      <c r="K58349"/>
    </row>
    <row r="58350" spans="11:11" x14ac:dyDescent="0.25">
      <c r="K58350"/>
    </row>
    <row r="58351" spans="11:11" x14ac:dyDescent="0.25">
      <c r="K58351"/>
    </row>
    <row r="58352" spans="11:11" x14ac:dyDescent="0.25">
      <c r="K58352"/>
    </row>
    <row r="58353" spans="11:11" x14ac:dyDescent="0.25">
      <c r="K58353"/>
    </row>
    <row r="58354" spans="11:11" x14ac:dyDescent="0.25">
      <c r="K58354"/>
    </row>
    <row r="58355" spans="11:11" x14ac:dyDescent="0.25">
      <c r="K58355"/>
    </row>
    <row r="58356" spans="11:11" x14ac:dyDescent="0.25">
      <c r="K58356"/>
    </row>
    <row r="58357" spans="11:11" x14ac:dyDescent="0.25">
      <c r="K58357"/>
    </row>
    <row r="58358" spans="11:11" x14ac:dyDescent="0.25">
      <c r="K58358"/>
    </row>
    <row r="58359" spans="11:11" x14ac:dyDescent="0.25">
      <c r="K58359"/>
    </row>
    <row r="58360" spans="11:11" x14ac:dyDescent="0.25">
      <c r="K58360"/>
    </row>
    <row r="58361" spans="11:11" x14ac:dyDescent="0.25">
      <c r="K58361"/>
    </row>
    <row r="58362" spans="11:11" x14ac:dyDescent="0.25">
      <c r="K58362"/>
    </row>
    <row r="58363" spans="11:11" x14ac:dyDescent="0.25">
      <c r="K58363"/>
    </row>
    <row r="58364" spans="11:11" x14ac:dyDescent="0.25">
      <c r="K58364"/>
    </row>
    <row r="58365" spans="11:11" x14ac:dyDescent="0.25">
      <c r="K58365"/>
    </row>
    <row r="58366" spans="11:11" x14ac:dyDescent="0.25">
      <c r="K58366"/>
    </row>
    <row r="58367" spans="11:11" x14ac:dyDescent="0.25">
      <c r="K58367"/>
    </row>
    <row r="58368" spans="11:11" x14ac:dyDescent="0.25">
      <c r="K58368"/>
    </row>
    <row r="58369" spans="11:11" x14ac:dyDescent="0.25">
      <c r="K58369"/>
    </row>
    <row r="58370" spans="11:11" x14ac:dyDescent="0.25">
      <c r="K58370"/>
    </row>
    <row r="58371" spans="11:11" x14ac:dyDescent="0.25">
      <c r="K58371"/>
    </row>
    <row r="58372" spans="11:11" x14ac:dyDescent="0.25">
      <c r="K58372"/>
    </row>
    <row r="58373" spans="11:11" x14ac:dyDescent="0.25">
      <c r="K58373"/>
    </row>
    <row r="58374" spans="11:11" x14ac:dyDescent="0.25">
      <c r="K58374"/>
    </row>
    <row r="58375" spans="11:11" x14ac:dyDescent="0.25">
      <c r="K58375"/>
    </row>
    <row r="58376" spans="11:11" x14ac:dyDescent="0.25">
      <c r="K58376"/>
    </row>
    <row r="58377" spans="11:11" x14ac:dyDescent="0.25">
      <c r="K58377"/>
    </row>
    <row r="58378" spans="11:11" x14ac:dyDescent="0.25">
      <c r="K58378"/>
    </row>
    <row r="58379" spans="11:11" x14ac:dyDescent="0.25">
      <c r="K58379"/>
    </row>
    <row r="58380" spans="11:11" x14ac:dyDescent="0.25">
      <c r="K58380"/>
    </row>
    <row r="58381" spans="11:11" x14ac:dyDescent="0.25">
      <c r="K58381"/>
    </row>
    <row r="58382" spans="11:11" x14ac:dyDescent="0.25">
      <c r="K58382"/>
    </row>
    <row r="58383" spans="11:11" x14ac:dyDescent="0.25">
      <c r="K58383"/>
    </row>
    <row r="58384" spans="11:11" x14ac:dyDescent="0.25">
      <c r="K58384"/>
    </row>
    <row r="58385" spans="11:11" x14ac:dyDescent="0.25">
      <c r="K58385"/>
    </row>
    <row r="58386" spans="11:11" x14ac:dyDescent="0.25">
      <c r="K58386"/>
    </row>
    <row r="58387" spans="11:11" x14ac:dyDescent="0.25">
      <c r="K58387"/>
    </row>
    <row r="58388" spans="11:11" x14ac:dyDescent="0.25">
      <c r="K58388"/>
    </row>
    <row r="58389" spans="11:11" x14ac:dyDescent="0.25">
      <c r="K58389"/>
    </row>
    <row r="58390" spans="11:11" x14ac:dyDescent="0.25">
      <c r="K58390"/>
    </row>
    <row r="58391" spans="11:11" x14ac:dyDescent="0.25">
      <c r="K58391"/>
    </row>
    <row r="58392" spans="11:11" x14ac:dyDescent="0.25">
      <c r="K58392"/>
    </row>
    <row r="58393" spans="11:11" x14ac:dyDescent="0.25">
      <c r="K58393"/>
    </row>
    <row r="58394" spans="11:11" x14ac:dyDescent="0.25">
      <c r="K58394"/>
    </row>
    <row r="58395" spans="11:11" x14ac:dyDescent="0.25">
      <c r="K58395"/>
    </row>
    <row r="58396" spans="11:11" x14ac:dyDescent="0.25">
      <c r="K58396"/>
    </row>
    <row r="58397" spans="11:11" x14ac:dyDescent="0.25">
      <c r="K58397"/>
    </row>
    <row r="58398" spans="11:11" x14ac:dyDescent="0.25">
      <c r="K58398"/>
    </row>
    <row r="58399" spans="11:11" x14ac:dyDescent="0.25">
      <c r="K58399"/>
    </row>
    <row r="58400" spans="11:11" x14ac:dyDescent="0.25">
      <c r="K58400"/>
    </row>
    <row r="58401" spans="11:11" x14ac:dyDescent="0.25">
      <c r="K58401"/>
    </row>
    <row r="58402" spans="11:11" x14ac:dyDescent="0.25">
      <c r="K58402"/>
    </row>
    <row r="58403" spans="11:11" x14ac:dyDescent="0.25">
      <c r="K58403"/>
    </row>
    <row r="58404" spans="11:11" x14ac:dyDescent="0.25">
      <c r="K58404"/>
    </row>
    <row r="58405" spans="11:11" x14ac:dyDescent="0.25">
      <c r="K58405"/>
    </row>
    <row r="58406" spans="11:11" x14ac:dyDescent="0.25">
      <c r="K58406"/>
    </row>
    <row r="58407" spans="11:11" x14ac:dyDescent="0.25">
      <c r="K58407"/>
    </row>
    <row r="58408" spans="11:11" x14ac:dyDescent="0.25">
      <c r="K58408"/>
    </row>
    <row r="58409" spans="11:11" x14ac:dyDescent="0.25">
      <c r="K58409"/>
    </row>
    <row r="58410" spans="11:11" x14ac:dyDescent="0.25">
      <c r="K58410"/>
    </row>
    <row r="58411" spans="11:11" x14ac:dyDescent="0.25">
      <c r="K58411"/>
    </row>
    <row r="58412" spans="11:11" x14ac:dyDescent="0.25">
      <c r="K58412"/>
    </row>
    <row r="58413" spans="11:11" x14ac:dyDescent="0.25">
      <c r="K58413"/>
    </row>
    <row r="58414" spans="11:11" x14ac:dyDescent="0.25">
      <c r="K58414"/>
    </row>
    <row r="58415" spans="11:11" x14ac:dyDescent="0.25">
      <c r="K58415"/>
    </row>
    <row r="58416" spans="11:11" x14ac:dyDescent="0.25">
      <c r="K58416"/>
    </row>
    <row r="58417" spans="11:11" x14ac:dyDescent="0.25">
      <c r="K58417"/>
    </row>
    <row r="58418" spans="11:11" x14ac:dyDescent="0.25">
      <c r="K58418"/>
    </row>
    <row r="58419" spans="11:11" x14ac:dyDescent="0.25">
      <c r="K58419"/>
    </row>
    <row r="58420" spans="11:11" x14ac:dyDescent="0.25">
      <c r="K58420"/>
    </row>
    <row r="58421" spans="11:11" x14ac:dyDescent="0.25">
      <c r="K58421"/>
    </row>
    <row r="58422" spans="11:11" x14ac:dyDescent="0.25">
      <c r="K58422"/>
    </row>
    <row r="58423" spans="11:11" x14ac:dyDescent="0.25">
      <c r="K58423"/>
    </row>
    <row r="58424" spans="11:11" x14ac:dyDescent="0.25">
      <c r="K58424"/>
    </row>
    <row r="58425" spans="11:11" x14ac:dyDescent="0.25">
      <c r="K58425"/>
    </row>
    <row r="58426" spans="11:11" x14ac:dyDescent="0.25">
      <c r="K58426"/>
    </row>
    <row r="58427" spans="11:11" x14ac:dyDescent="0.25">
      <c r="K58427"/>
    </row>
    <row r="58428" spans="11:11" x14ac:dyDescent="0.25">
      <c r="K58428"/>
    </row>
    <row r="58429" spans="11:11" x14ac:dyDescent="0.25">
      <c r="K58429"/>
    </row>
    <row r="58430" spans="11:11" x14ac:dyDescent="0.25">
      <c r="K58430"/>
    </row>
    <row r="58431" spans="11:11" x14ac:dyDescent="0.25">
      <c r="K58431"/>
    </row>
    <row r="58432" spans="11:11" x14ac:dyDescent="0.25">
      <c r="K58432"/>
    </row>
    <row r="58433" spans="11:11" x14ac:dyDescent="0.25">
      <c r="K58433"/>
    </row>
    <row r="58434" spans="11:11" x14ac:dyDescent="0.25">
      <c r="K58434"/>
    </row>
    <row r="58435" spans="11:11" x14ac:dyDescent="0.25">
      <c r="K58435"/>
    </row>
    <row r="58436" spans="11:11" x14ac:dyDescent="0.25">
      <c r="K58436"/>
    </row>
    <row r="58437" spans="11:11" x14ac:dyDescent="0.25">
      <c r="K58437"/>
    </row>
    <row r="58438" spans="11:11" x14ac:dyDescent="0.25">
      <c r="K58438"/>
    </row>
    <row r="58439" spans="11:11" x14ac:dyDescent="0.25">
      <c r="K58439"/>
    </row>
    <row r="58440" spans="11:11" x14ac:dyDescent="0.25">
      <c r="K58440"/>
    </row>
    <row r="58441" spans="11:11" x14ac:dyDescent="0.25">
      <c r="K58441"/>
    </row>
    <row r="58442" spans="11:11" x14ac:dyDescent="0.25">
      <c r="K58442"/>
    </row>
    <row r="58443" spans="11:11" x14ac:dyDescent="0.25">
      <c r="K58443"/>
    </row>
    <row r="58444" spans="11:11" x14ac:dyDescent="0.25">
      <c r="K58444"/>
    </row>
    <row r="58445" spans="11:11" x14ac:dyDescent="0.25">
      <c r="K58445"/>
    </row>
    <row r="58446" spans="11:11" x14ac:dyDescent="0.25">
      <c r="K58446"/>
    </row>
    <row r="58447" spans="11:11" x14ac:dyDescent="0.25">
      <c r="K58447"/>
    </row>
    <row r="58448" spans="11:11" x14ac:dyDescent="0.25">
      <c r="K58448"/>
    </row>
    <row r="58449" spans="11:11" x14ac:dyDescent="0.25">
      <c r="K58449"/>
    </row>
    <row r="58450" spans="11:11" x14ac:dyDescent="0.25">
      <c r="K58450"/>
    </row>
    <row r="58451" spans="11:11" x14ac:dyDescent="0.25">
      <c r="K58451"/>
    </row>
    <row r="58452" spans="11:11" x14ac:dyDescent="0.25">
      <c r="K58452"/>
    </row>
    <row r="58453" spans="11:11" x14ac:dyDescent="0.25">
      <c r="K58453"/>
    </row>
    <row r="58454" spans="11:11" x14ac:dyDescent="0.25">
      <c r="K58454"/>
    </row>
    <row r="58455" spans="11:11" x14ac:dyDescent="0.25">
      <c r="K58455"/>
    </row>
    <row r="58456" spans="11:11" x14ac:dyDescent="0.25">
      <c r="K58456"/>
    </row>
    <row r="58457" spans="11:11" x14ac:dyDescent="0.25">
      <c r="K58457"/>
    </row>
    <row r="58458" spans="11:11" x14ac:dyDescent="0.25">
      <c r="K58458"/>
    </row>
    <row r="58459" spans="11:11" x14ac:dyDescent="0.25">
      <c r="K58459"/>
    </row>
    <row r="58460" spans="11:11" x14ac:dyDescent="0.25">
      <c r="K58460"/>
    </row>
    <row r="58461" spans="11:11" x14ac:dyDescent="0.25">
      <c r="K58461"/>
    </row>
    <row r="58462" spans="11:11" x14ac:dyDescent="0.25">
      <c r="K58462"/>
    </row>
    <row r="58463" spans="11:11" x14ac:dyDescent="0.25">
      <c r="K58463"/>
    </row>
    <row r="58464" spans="11:11" x14ac:dyDescent="0.25">
      <c r="K58464"/>
    </row>
    <row r="58465" spans="11:11" x14ac:dyDescent="0.25">
      <c r="K58465"/>
    </row>
    <row r="58466" spans="11:11" x14ac:dyDescent="0.25">
      <c r="K58466"/>
    </row>
    <row r="58467" spans="11:11" x14ac:dyDescent="0.25">
      <c r="K58467"/>
    </row>
    <row r="58468" spans="11:11" x14ac:dyDescent="0.25">
      <c r="K58468"/>
    </row>
    <row r="58469" spans="11:11" x14ac:dyDescent="0.25">
      <c r="K58469"/>
    </row>
    <row r="58470" spans="11:11" x14ac:dyDescent="0.25">
      <c r="K58470"/>
    </row>
    <row r="58471" spans="11:11" x14ac:dyDescent="0.25">
      <c r="K58471"/>
    </row>
    <row r="58472" spans="11:11" x14ac:dyDescent="0.25">
      <c r="K58472"/>
    </row>
    <row r="58473" spans="11:11" x14ac:dyDescent="0.25">
      <c r="K58473"/>
    </row>
    <row r="58474" spans="11:11" x14ac:dyDescent="0.25">
      <c r="K58474"/>
    </row>
    <row r="58475" spans="11:11" x14ac:dyDescent="0.25">
      <c r="K58475"/>
    </row>
    <row r="58476" spans="11:11" x14ac:dyDescent="0.25">
      <c r="K58476"/>
    </row>
    <row r="58477" spans="11:11" x14ac:dyDescent="0.25">
      <c r="K58477"/>
    </row>
    <row r="58478" spans="11:11" x14ac:dyDescent="0.25">
      <c r="K58478"/>
    </row>
    <row r="58479" spans="11:11" x14ac:dyDescent="0.25">
      <c r="K58479"/>
    </row>
    <row r="58480" spans="11:11" x14ac:dyDescent="0.25">
      <c r="K58480"/>
    </row>
    <row r="58481" spans="11:11" x14ac:dyDescent="0.25">
      <c r="K58481"/>
    </row>
    <row r="58482" spans="11:11" x14ac:dyDescent="0.25">
      <c r="K58482"/>
    </row>
    <row r="58483" spans="11:11" x14ac:dyDescent="0.25">
      <c r="K58483"/>
    </row>
    <row r="58484" spans="11:11" x14ac:dyDescent="0.25">
      <c r="K58484"/>
    </row>
    <row r="58485" spans="11:11" x14ac:dyDescent="0.25">
      <c r="K58485"/>
    </row>
    <row r="58486" spans="11:11" x14ac:dyDescent="0.25">
      <c r="K58486"/>
    </row>
    <row r="58487" spans="11:11" x14ac:dyDescent="0.25">
      <c r="K58487"/>
    </row>
    <row r="58488" spans="11:11" x14ac:dyDescent="0.25">
      <c r="K58488"/>
    </row>
    <row r="58489" spans="11:11" x14ac:dyDescent="0.25">
      <c r="K58489"/>
    </row>
    <row r="58490" spans="11:11" x14ac:dyDescent="0.25">
      <c r="K58490"/>
    </row>
    <row r="58491" spans="11:11" x14ac:dyDescent="0.25">
      <c r="K58491"/>
    </row>
    <row r="58492" spans="11:11" x14ac:dyDescent="0.25">
      <c r="K58492"/>
    </row>
    <row r="58493" spans="11:11" x14ac:dyDescent="0.25">
      <c r="K58493"/>
    </row>
    <row r="58494" spans="11:11" x14ac:dyDescent="0.25">
      <c r="K58494"/>
    </row>
    <row r="58495" spans="11:11" x14ac:dyDescent="0.25">
      <c r="K58495"/>
    </row>
    <row r="58496" spans="11:11" x14ac:dyDescent="0.25">
      <c r="K58496"/>
    </row>
    <row r="58497" spans="11:11" x14ac:dyDescent="0.25">
      <c r="K58497"/>
    </row>
    <row r="58498" spans="11:11" x14ac:dyDescent="0.25">
      <c r="K58498"/>
    </row>
    <row r="58499" spans="11:11" x14ac:dyDescent="0.25">
      <c r="K58499"/>
    </row>
    <row r="58500" spans="11:11" x14ac:dyDescent="0.25">
      <c r="K58500"/>
    </row>
    <row r="58501" spans="11:11" x14ac:dyDescent="0.25">
      <c r="K58501"/>
    </row>
    <row r="58502" spans="11:11" x14ac:dyDescent="0.25">
      <c r="K58502"/>
    </row>
    <row r="58503" spans="11:11" x14ac:dyDescent="0.25">
      <c r="K58503"/>
    </row>
    <row r="58504" spans="11:11" x14ac:dyDescent="0.25">
      <c r="K58504"/>
    </row>
    <row r="58505" spans="11:11" x14ac:dyDescent="0.25">
      <c r="K58505"/>
    </row>
    <row r="58506" spans="11:11" x14ac:dyDescent="0.25">
      <c r="K58506"/>
    </row>
    <row r="58507" spans="11:11" x14ac:dyDescent="0.25">
      <c r="K58507"/>
    </row>
    <row r="58508" spans="11:11" x14ac:dyDescent="0.25">
      <c r="K58508"/>
    </row>
    <row r="58509" spans="11:11" x14ac:dyDescent="0.25">
      <c r="K58509"/>
    </row>
    <row r="58510" spans="11:11" x14ac:dyDescent="0.25">
      <c r="K58510"/>
    </row>
    <row r="58511" spans="11:11" x14ac:dyDescent="0.25">
      <c r="K58511"/>
    </row>
    <row r="58512" spans="11:11" x14ac:dyDescent="0.25">
      <c r="K58512"/>
    </row>
    <row r="58513" spans="11:11" x14ac:dyDescent="0.25">
      <c r="K58513"/>
    </row>
    <row r="58514" spans="11:11" x14ac:dyDescent="0.25">
      <c r="K58514"/>
    </row>
    <row r="58515" spans="11:11" x14ac:dyDescent="0.25">
      <c r="K58515"/>
    </row>
    <row r="58516" spans="11:11" x14ac:dyDescent="0.25">
      <c r="K58516"/>
    </row>
    <row r="58517" spans="11:11" x14ac:dyDescent="0.25">
      <c r="K58517"/>
    </row>
    <row r="58518" spans="11:11" x14ac:dyDescent="0.25">
      <c r="K58518"/>
    </row>
    <row r="58519" spans="11:11" x14ac:dyDescent="0.25">
      <c r="K58519"/>
    </row>
    <row r="58520" spans="11:11" x14ac:dyDescent="0.25">
      <c r="K58520"/>
    </row>
    <row r="58521" spans="11:11" x14ac:dyDescent="0.25">
      <c r="K58521"/>
    </row>
    <row r="58522" spans="11:11" x14ac:dyDescent="0.25">
      <c r="K58522"/>
    </row>
    <row r="58523" spans="11:11" x14ac:dyDescent="0.25">
      <c r="K58523"/>
    </row>
    <row r="58524" spans="11:11" x14ac:dyDescent="0.25">
      <c r="K58524"/>
    </row>
    <row r="58525" spans="11:11" x14ac:dyDescent="0.25">
      <c r="K58525"/>
    </row>
    <row r="58526" spans="11:11" x14ac:dyDescent="0.25">
      <c r="K58526"/>
    </row>
    <row r="58527" spans="11:11" x14ac:dyDescent="0.25">
      <c r="K58527"/>
    </row>
    <row r="58528" spans="11:11" x14ac:dyDescent="0.25">
      <c r="K58528"/>
    </row>
    <row r="58529" spans="11:11" x14ac:dyDescent="0.25">
      <c r="K58529"/>
    </row>
    <row r="58530" spans="11:11" x14ac:dyDescent="0.25">
      <c r="K58530"/>
    </row>
    <row r="58531" spans="11:11" x14ac:dyDescent="0.25">
      <c r="K58531"/>
    </row>
    <row r="58532" spans="11:11" x14ac:dyDescent="0.25">
      <c r="K58532"/>
    </row>
    <row r="58533" spans="11:11" x14ac:dyDescent="0.25">
      <c r="K58533"/>
    </row>
    <row r="58534" spans="11:11" x14ac:dyDescent="0.25">
      <c r="K58534"/>
    </row>
    <row r="58535" spans="11:11" x14ac:dyDescent="0.25">
      <c r="K58535"/>
    </row>
    <row r="58536" spans="11:11" x14ac:dyDescent="0.25">
      <c r="K58536"/>
    </row>
    <row r="58537" spans="11:11" x14ac:dyDescent="0.25">
      <c r="K58537"/>
    </row>
    <row r="58538" spans="11:11" x14ac:dyDescent="0.25">
      <c r="K58538"/>
    </row>
    <row r="58539" spans="11:11" x14ac:dyDescent="0.25">
      <c r="K58539"/>
    </row>
    <row r="58540" spans="11:11" x14ac:dyDescent="0.25">
      <c r="K58540"/>
    </row>
    <row r="58541" spans="11:11" x14ac:dyDescent="0.25">
      <c r="K58541"/>
    </row>
    <row r="58542" spans="11:11" x14ac:dyDescent="0.25">
      <c r="K58542"/>
    </row>
    <row r="58543" spans="11:11" x14ac:dyDescent="0.25">
      <c r="K58543"/>
    </row>
    <row r="58544" spans="11:11" x14ac:dyDescent="0.25">
      <c r="K58544"/>
    </row>
    <row r="58545" spans="11:11" x14ac:dyDescent="0.25">
      <c r="K58545"/>
    </row>
    <row r="58546" spans="11:11" x14ac:dyDescent="0.25">
      <c r="K58546"/>
    </row>
    <row r="58547" spans="11:11" x14ac:dyDescent="0.25">
      <c r="K58547"/>
    </row>
    <row r="58548" spans="11:11" x14ac:dyDescent="0.25">
      <c r="K58548"/>
    </row>
    <row r="58549" spans="11:11" x14ac:dyDescent="0.25">
      <c r="K58549"/>
    </row>
    <row r="58550" spans="11:11" x14ac:dyDescent="0.25">
      <c r="K58550"/>
    </row>
    <row r="58551" spans="11:11" x14ac:dyDescent="0.25">
      <c r="K58551"/>
    </row>
    <row r="58552" spans="11:11" x14ac:dyDescent="0.25">
      <c r="K58552"/>
    </row>
    <row r="58553" spans="11:11" x14ac:dyDescent="0.25">
      <c r="K58553"/>
    </row>
    <row r="58554" spans="11:11" x14ac:dyDescent="0.25">
      <c r="K58554"/>
    </row>
    <row r="58555" spans="11:11" x14ac:dyDescent="0.25">
      <c r="K58555"/>
    </row>
    <row r="58556" spans="11:11" x14ac:dyDescent="0.25">
      <c r="K58556"/>
    </row>
    <row r="58557" spans="11:11" x14ac:dyDescent="0.25">
      <c r="K58557"/>
    </row>
    <row r="58558" spans="11:11" x14ac:dyDescent="0.25">
      <c r="K58558"/>
    </row>
    <row r="58559" spans="11:11" x14ac:dyDescent="0.25">
      <c r="K58559"/>
    </row>
    <row r="58560" spans="11:11" x14ac:dyDescent="0.25">
      <c r="K58560"/>
    </row>
    <row r="58561" spans="11:11" x14ac:dyDescent="0.25">
      <c r="K58561"/>
    </row>
    <row r="58562" spans="11:11" x14ac:dyDescent="0.25">
      <c r="K58562"/>
    </row>
    <row r="58563" spans="11:11" x14ac:dyDescent="0.25">
      <c r="K58563"/>
    </row>
    <row r="58564" spans="11:11" x14ac:dyDescent="0.25">
      <c r="K58564"/>
    </row>
    <row r="58565" spans="11:11" x14ac:dyDescent="0.25">
      <c r="K58565"/>
    </row>
    <row r="58566" spans="11:11" x14ac:dyDescent="0.25">
      <c r="K58566"/>
    </row>
    <row r="58567" spans="11:11" x14ac:dyDescent="0.25">
      <c r="K58567"/>
    </row>
    <row r="58568" spans="11:11" x14ac:dyDescent="0.25">
      <c r="K58568"/>
    </row>
    <row r="58569" spans="11:11" x14ac:dyDescent="0.25">
      <c r="K58569"/>
    </row>
    <row r="58570" spans="11:11" x14ac:dyDescent="0.25">
      <c r="K58570"/>
    </row>
    <row r="58571" spans="11:11" x14ac:dyDescent="0.25">
      <c r="K58571"/>
    </row>
    <row r="58572" spans="11:11" x14ac:dyDescent="0.25">
      <c r="K58572"/>
    </row>
    <row r="58573" spans="11:11" x14ac:dyDescent="0.25">
      <c r="K58573"/>
    </row>
    <row r="58574" spans="11:11" x14ac:dyDescent="0.25">
      <c r="K58574"/>
    </row>
    <row r="58575" spans="11:11" x14ac:dyDescent="0.25">
      <c r="K58575"/>
    </row>
    <row r="58576" spans="11:11" x14ac:dyDescent="0.25">
      <c r="K58576"/>
    </row>
    <row r="58577" spans="11:11" x14ac:dyDescent="0.25">
      <c r="K58577"/>
    </row>
    <row r="58578" spans="11:11" x14ac:dyDescent="0.25">
      <c r="K58578"/>
    </row>
    <row r="58579" spans="11:11" x14ac:dyDescent="0.25">
      <c r="K58579"/>
    </row>
    <row r="58580" spans="11:11" x14ac:dyDescent="0.25">
      <c r="K58580"/>
    </row>
    <row r="58581" spans="11:11" x14ac:dyDescent="0.25">
      <c r="K58581"/>
    </row>
    <row r="58582" spans="11:11" x14ac:dyDescent="0.25">
      <c r="K58582"/>
    </row>
    <row r="58583" spans="11:11" x14ac:dyDescent="0.25">
      <c r="K58583"/>
    </row>
    <row r="58584" spans="11:11" x14ac:dyDescent="0.25">
      <c r="K58584"/>
    </row>
    <row r="58585" spans="11:11" x14ac:dyDescent="0.25">
      <c r="K58585"/>
    </row>
    <row r="58586" spans="11:11" x14ac:dyDescent="0.25">
      <c r="K58586"/>
    </row>
    <row r="58587" spans="11:11" x14ac:dyDescent="0.25">
      <c r="K58587"/>
    </row>
    <row r="58588" spans="11:11" x14ac:dyDescent="0.25">
      <c r="K58588"/>
    </row>
    <row r="58589" spans="11:11" x14ac:dyDescent="0.25">
      <c r="K58589"/>
    </row>
    <row r="58590" spans="11:11" x14ac:dyDescent="0.25">
      <c r="K58590"/>
    </row>
    <row r="58591" spans="11:11" x14ac:dyDescent="0.25">
      <c r="K58591"/>
    </row>
    <row r="58592" spans="11:11" x14ac:dyDescent="0.25">
      <c r="K58592"/>
    </row>
    <row r="58593" spans="11:11" x14ac:dyDescent="0.25">
      <c r="K58593"/>
    </row>
    <row r="58594" spans="11:11" x14ac:dyDescent="0.25">
      <c r="K58594"/>
    </row>
    <row r="58595" spans="11:11" x14ac:dyDescent="0.25">
      <c r="K58595"/>
    </row>
    <row r="58596" spans="11:11" x14ac:dyDescent="0.25">
      <c r="K58596"/>
    </row>
    <row r="58597" spans="11:11" x14ac:dyDescent="0.25">
      <c r="K58597"/>
    </row>
    <row r="58598" spans="11:11" x14ac:dyDescent="0.25">
      <c r="K58598"/>
    </row>
    <row r="58599" spans="11:11" x14ac:dyDescent="0.25">
      <c r="K58599"/>
    </row>
    <row r="58600" spans="11:11" x14ac:dyDescent="0.25">
      <c r="K58600"/>
    </row>
    <row r="58601" spans="11:11" x14ac:dyDescent="0.25">
      <c r="K58601"/>
    </row>
    <row r="58602" spans="11:11" x14ac:dyDescent="0.25">
      <c r="K58602"/>
    </row>
    <row r="58603" spans="11:11" x14ac:dyDescent="0.25">
      <c r="K58603"/>
    </row>
    <row r="58604" spans="11:11" x14ac:dyDescent="0.25">
      <c r="K58604"/>
    </row>
    <row r="58605" spans="11:11" x14ac:dyDescent="0.25">
      <c r="K58605"/>
    </row>
    <row r="58606" spans="11:11" x14ac:dyDescent="0.25">
      <c r="K58606"/>
    </row>
    <row r="58607" spans="11:11" x14ac:dyDescent="0.25">
      <c r="K58607"/>
    </row>
    <row r="58608" spans="11:11" x14ac:dyDescent="0.25">
      <c r="K58608"/>
    </row>
    <row r="58609" spans="11:11" x14ac:dyDescent="0.25">
      <c r="K58609"/>
    </row>
    <row r="58610" spans="11:11" x14ac:dyDescent="0.25">
      <c r="K58610"/>
    </row>
    <row r="58611" spans="11:11" x14ac:dyDescent="0.25">
      <c r="K58611"/>
    </row>
    <row r="58612" spans="11:11" x14ac:dyDescent="0.25">
      <c r="K58612"/>
    </row>
    <row r="58613" spans="11:11" x14ac:dyDescent="0.25">
      <c r="K58613"/>
    </row>
    <row r="58614" spans="11:11" x14ac:dyDescent="0.25">
      <c r="K58614"/>
    </row>
    <row r="58615" spans="11:11" x14ac:dyDescent="0.25">
      <c r="K58615"/>
    </row>
    <row r="58616" spans="11:11" x14ac:dyDescent="0.25">
      <c r="K58616"/>
    </row>
    <row r="58617" spans="11:11" x14ac:dyDescent="0.25">
      <c r="K58617"/>
    </row>
    <row r="58618" spans="11:11" x14ac:dyDescent="0.25">
      <c r="K58618"/>
    </row>
    <row r="58619" spans="11:11" x14ac:dyDescent="0.25">
      <c r="K58619"/>
    </row>
    <row r="58620" spans="11:11" x14ac:dyDescent="0.25">
      <c r="K58620"/>
    </row>
    <row r="58621" spans="11:11" x14ac:dyDescent="0.25">
      <c r="K58621"/>
    </row>
    <row r="58622" spans="11:11" x14ac:dyDescent="0.25">
      <c r="K58622"/>
    </row>
    <row r="58623" spans="11:11" x14ac:dyDescent="0.25">
      <c r="K58623"/>
    </row>
    <row r="58624" spans="11:11" x14ac:dyDescent="0.25">
      <c r="K58624"/>
    </row>
    <row r="58625" spans="11:11" x14ac:dyDescent="0.25">
      <c r="K58625"/>
    </row>
    <row r="58626" spans="11:11" x14ac:dyDescent="0.25">
      <c r="K58626"/>
    </row>
    <row r="58627" spans="11:11" x14ac:dyDescent="0.25">
      <c r="K58627"/>
    </row>
    <row r="58628" spans="11:11" x14ac:dyDescent="0.25">
      <c r="K58628"/>
    </row>
    <row r="58629" spans="11:11" x14ac:dyDescent="0.25">
      <c r="K58629"/>
    </row>
    <row r="58630" spans="11:11" x14ac:dyDescent="0.25">
      <c r="K58630"/>
    </row>
    <row r="58631" spans="11:11" x14ac:dyDescent="0.25">
      <c r="K58631"/>
    </row>
    <row r="58632" spans="11:11" x14ac:dyDescent="0.25">
      <c r="K58632"/>
    </row>
    <row r="58633" spans="11:11" x14ac:dyDescent="0.25">
      <c r="K58633"/>
    </row>
    <row r="58634" spans="11:11" x14ac:dyDescent="0.25">
      <c r="K58634"/>
    </row>
    <row r="58635" spans="11:11" x14ac:dyDescent="0.25">
      <c r="K58635"/>
    </row>
    <row r="58636" spans="11:11" x14ac:dyDescent="0.25">
      <c r="K58636"/>
    </row>
    <row r="58637" spans="11:11" x14ac:dyDescent="0.25">
      <c r="K58637"/>
    </row>
    <row r="58638" spans="11:11" x14ac:dyDescent="0.25">
      <c r="K58638"/>
    </row>
    <row r="58639" spans="11:11" x14ac:dyDescent="0.25">
      <c r="K58639"/>
    </row>
    <row r="58640" spans="11:11" x14ac:dyDescent="0.25">
      <c r="K58640"/>
    </row>
    <row r="58641" spans="11:11" x14ac:dyDescent="0.25">
      <c r="K58641"/>
    </row>
    <row r="58642" spans="11:11" x14ac:dyDescent="0.25">
      <c r="K58642"/>
    </row>
    <row r="58643" spans="11:11" x14ac:dyDescent="0.25">
      <c r="K58643"/>
    </row>
    <row r="58644" spans="11:11" x14ac:dyDescent="0.25">
      <c r="K58644"/>
    </row>
    <row r="58645" spans="11:11" x14ac:dyDescent="0.25">
      <c r="K58645"/>
    </row>
    <row r="58646" spans="11:11" x14ac:dyDescent="0.25">
      <c r="K58646"/>
    </row>
    <row r="58647" spans="11:11" x14ac:dyDescent="0.25">
      <c r="K58647"/>
    </row>
    <row r="58648" spans="11:11" x14ac:dyDescent="0.25">
      <c r="K58648"/>
    </row>
    <row r="58649" spans="11:11" x14ac:dyDescent="0.25">
      <c r="K58649"/>
    </row>
    <row r="58650" spans="11:11" x14ac:dyDescent="0.25">
      <c r="K58650"/>
    </row>
    <row r="58651" spans="11:11" x14ac:dyDescent="0.25">
      <c r="K58651"/>
    </row>
    <row r="58652" spans="11:11" x14ac:dyDescent="0.25">
      <c r="K58652"/>
    </row>
    <row r="58653" spans="11:11" x14ac:dyDescent="0.25">
      <c r="K58653"/>
    </row>
    <row r="58654" spans="11:11" x14ac:dyDescent="0.25">
      <c r="K58654"/>
    </row>
    <row r="58655" spans="11:11" x14ac:dyDescent="0.25">
      <c r="K58655"/>
    </row>
    <row r="58656" spans="11:11" x14ac:dyDescent="0.25">
      <c r="K58656"/>
    </row>
    <row r="58657" spans="11:11" x14ac:dyDescent="0.25">
      <c r="K58657"/>
    </row>
    <row r="58658" spans="11:11" x14ac:dyDescent="0.25">
      <c r="K58658"/>
    </row>
    <row r="58659" spans="11:11" x14ac:dyDescent="0.25">
      <c r="K58659"/>
    </row>
    <row r="58660" spans="11:11" x14ac:dyDescent="0.25">
      <c r="K58660"/>
    </row>
    <row r="58661" spans="11:11" x14ac:dyDescent="0.25">
      <c r="K58661"/>
    </row>
    <row r="58662" spans="11:11" x14ac:dyDescent="0.25">
      <c r="K58662"/>
    </row>
    <row r="58663" spans="11:11" x14ac:dyDescent="0.25">
      <c r="K58663"/>
    </row>
    <row r="58664" spans="11:11" x14ac:dyDescent="0.25">
      <c r="K58664"/>
    </row>
    <row r="58665" spans="11:11" x14ac:dyDescent="0.25">
      <c r="K58665"/>
    </row>
    <row r="58666" spans="11:11" x14ac:dyDescent="0.25">
      <c r="K58666"/>
    </row>
    <row r="58667" spans="11:11" x14ac:dyDescent="0.25">
      <c r="K58667"/>
    </row>
    <row r="58668" spans="11:11" x14ac:dyDescent="0.25">
      <c r="K58668"/>
    </row>
    <row r="58669" spans="11:11" x14ac:dyDescent="0.25">
      <c r="K58669"/>
    </row>
    <row r="58670" spans="11:11" x14ac:dyDescent="0.25">
      <c r="K58670"/>
    </row>
    <row r="58671" spans="11:11" x14ac:dyDescent="0.25">
      <c r="K58671"/>
    </row>
    <row r="58672" spans="11:11" x14ac:dyDescent="0.25">
      <c r="K58672"/>
    </row>
    <row r="58673" spans="11:11" x14ac:dyDescent="0.25">
      <c r="K58673"/>
    </row>
    <row r="58674" spans="11:11" x14ac:dyDescent="0.25">
      <c r="K58674"/>
    </row>
    <row r="58675" spans="11:11" x14ac:dyDescent="0.25">
      <c r="K58675"/>
    </row>
    <row r="58676" spans="11:11" x14ac:dyDescent="0.25">
      <c r="K58676"/>
    </row>
    <row r="58677" spans="11:11" x14ac:dyDescent="0.25">
      <c r="K58677"/>
    </row>
    <row r="58678" spans="11:11" x14ac:dyDescent="0.25">
      <c r="K58678"/>
    </row>
    <row r="58679" spans="11:11" x14ac:dyDescent="0.25">
      <c r="K58679"/>
    </row>
    <row r="58680" spans="11:11" x14ac:dyDescent="0.25">
      <c r="K58680"/>
    </row>
    <row r="58681" spans="11:11" x14ac:dyDescent="0.25">
      <c r="K58681"/>
    </row>
    <row r="58682" spans="11:11" x14ac:dyDescent="0.25">
      <c r="K58682"/>
    </row>
    <row r="58683" spans="11:11" x14ac:dyDescent="0.25">
      <c r="K58683"/>
    </row>
    <row r="58684" spans="11:11" x14ac:dyDescent="0.25">
      <c r="K58684"/>
    </row>
    <row r="58685" spans="11:11" x14ac:dyDescent="0.25">
      <c r="K58685"/>
    </row>
    <row r="58686" spans="11:11" x14ac:dyDescent="0.25">
      <c r="K58686"/>
    </row>
    <row r="58687" spans="11:11" x14ac:dyDescent="0.25">
      <c r="K58687"/>
    </row>
    <row r="58688" spans="11:11" x14ac:dyDescent="0.25">
      <c r="K58688"/>
    </row>
    <row r="58689" spans="11:11" x14ac:dyDescent="0.25">
      <c r="K58689"/>
    </row>
    <row r="58690" spans="11:11" x14ac:dyDescent="0.25">
      <c r="K58690"/>
    </row>
    <row r="58691" spans="11:11" x14ac:dyDescent="0.25">
      <c r="K58691"/>
    </row>
    <row r="58692" spans="11:11" x14ac:dyDescent="0.25">
      <c r="K58692"/>
    </row>
    <row r="58693" spans="11:11" x14ac:dyDescent="0.25">
      <c r="K58693"/>
    </row>
    <row r="58694" spans="11:11" x14ac:dyDescent="0.25">
      <c r="K58694"/>
    </row>
    <row r="58695" spans="11:11" x14ac:dyDescent="0.25">
      <c r="K58695"/>
    </row>
    <row r="58696" spans="11:11" x14ac:dyDescent="0.25">
      <c r="K58696"/>
    </row>
    <row r="58697" spans="11:11" x14ac:dyDescent="0.25">
      <c r="K58697"/>
    </row>
    <row r="58698" spans="11:11" x14ac:dyDescent="0.25">
      <c r="K58698"/>
    </row>
    <row r="58699" spans="11:11" x14ac:dyDescent="0.25">
      <c r="K58699"/>
    </row>
    <row r="58700" spans="11:11" x14ac:dyDescent="0.25">
      <c r="K58700"/>
    </row>
    <row r="58701" spans="11:11" x14ac:dyDescent="0.25">
      <c r="K58701"/>
    </row>
    <row r="58702" spans="11:11" x14ac:dyDescent="0.25">
      <c r="K58702"/>
    </row>
    <row r="58703" spans="11:11" x14ac:dyDescent="0.25">
      <c r="K58703"/>
    </row>
    <row r="58704" spans="11:11" x14ac:dyDescent="0.25">
      <c r="K58704"/>
    </row>
    <row r="58705" spans="11:11" x14ac:dyDescent="0.25">
      <c r="K58705"/>
    </row>
    <row r="58706" spans="11:11" x14ac:dyDescent="0.25">
      <c r="K58706"/>
    </row>
    <row r="58707" spans="11:11" x14ac:dyDescent="0.25">
      <c r="K58707"/>
    </row>
    <row r="58708" spans="11:11" x14ac:dyDescent="0.25">
      <c r="K58708"/>
    </row>
    <row r="58709" spans="11:11" x14ac:dyDescent="0.25">
      <c r="K58709"/>
    </row>
    <row r="58710" spans="11:11" x14ac:dyDescent="0.25">
      <c r="K58710"/>
    </row>
    <row r="58711" spans="11:11" x14ac:dyDescent="0.25">
      <c r="K58711"/>
    </row>
    <row r="58712" spans="11:11" x14ac:dyDescent="0.25">
      <c r="K58712"/>
    </row>
    <row r="58713" spans="11:11" x14ac:dyDescent="0.25">
      <c r="K58713"/>
    </row>
    <row r="58714" spans="11:11" x14ac:dyDescent="0.25">
      <c r="K58714"/>
    </row>
    <row r="58715" spans="11:11" x14ac:dyDescent="0.25">
      <c r="K58715"/>
    </row>
    <row r="58716" spans="11:11" x14ac:dyDescent="0.25">
      <c r="K58716"/>
    </row>
    <row r="58717" spans="11:11" x14ac:dyDescent="0.25">
      <c r="K58717"/>
    </row>
    <row r="58718" spans="11:11" x14ac:dyDescent="0.25">
      <c r="K58718"/>
    </row>
    <row r="58719" spans="11:11" x14ac:dyDescent="0.25">
      <c r="K58719"/>
    </row>
    <row r="58720" spans="11:11" x14ac:dyDescent="0.25">
      <c r="K58720"/>
    </row>
    <row r="58721" spans="11:11" x14ac:dyDescent="0.25">
      <c r="K58721"/>
    </row>
    <row r="58722" spans="11:11" x14ac:dyDescent="0.25">
      <c r="K58722"/>
    </row>
    <row r="58723" spans="11:11" x14ac:dyDescent="0.25">
      <c r="K58723"/>
    </row>
    <row r="58724" spans="11:11" x14ac:dyDescent="0.25">
      <c r="K58724"/>
    </row>
    <row r="58725" spans="11:11" x14ac:dyDescent="0.25">
      <c r="K58725"/>
    </row>
    <row r="58726" spans="11:11" x14ac:dyDescent="0.25">
      <c r="K58726"/>
    </row>
    <row r="58727" spans="11:11" x14ac:dyDescent="0.25">
      <c r="K58727"/>
    </row>
    <row r="58728" spans="11:11" x14ac:dyDescent="0.25">
      <c r="K58728"/>
    </row>
    <row r="58729" spans="11:11" x14ac:dyDescent="0.25">
      <c r="K58729"/>
    </row>
    <row r="58730" spans="11:11" x14ac:dyDescent="0.25">
      <c r="K58730"/>
    </row>
    <row r="58731" spans="11:11" x14ac:dyDescent="0.25">
      <c r="K58731"/>
    </row>
    <row r="58732" spans="11:11" x14ac:dyDescent="0.25">
      <c r="K58732"/>
    </row>
    <row r="58733" spans="11:11" x14ac:dyDescent="0.25">
      <c r="K58733"/>
    </row>
    <row r="58734" spans="11:11" x14ac:dyDescent="0.25">
      <c r="K58734"/>
    </row>
    <row r="58735" spans="11:11" x14ac:dyDescent="0.25">
      <c r="K58735"/>
    </row>
    <row r="58736" spans="11:11" x14ac:dyDescent="0.25">
      <c r="K58736"/>
    </row>
    <row r="58737" spans="11:11" x14ac:dyDescent="0.25">
      <c r="K58737"/>
    </row>
    <row r="58738" spans="11:11" x14ac:dyDescent="0.25">
      <c r="K58738"/>
    </row>
    <row r="58739" spans="11:11" x14ac:dyDescent="0.25">
      <c r="K58739"/>
    </row>
    <row r="58740" spans="11:11" x14ac:dyDescent="0.25">
      <c r="K58740"/>
    </row>
    <row r="58741" spans="11:11" x14ac:dyDescent="0.25">
      <c r="K58741"/>
    </row>
    <row r="58742" spans="11:11" x14ac:dyDescent="0.25">
      <c r="K58742"/>
    </row>
    <row r="58743" spans="11:11" x14ac:dyDescent="0.25">
      <c r="K58743"/>
    </row>
    <row r="58744" spans="11:11" x14ac:dyDescent="0.25">
      <c r="K58744"/>
    </row>
    <row r="58745" spans="11:11" x14ac:dyDescent="0.25">
      <c r="K58745"/>
    </row>
    <row r="58746" spans="11:11" x14ac:dyDescent="0.25">
      <c r="K58746"/>
    </row>
    <row r="58747" spans="11:11" x14ac:dyDescent="0.25">
      <c r="K58747"/>
    </row>
    <row r="58748" spans="11:11" x14ac:dyDescent="0.25">
      <c r="K58748"/>
    </row>
    <row r="58749" spans="11:11" x14ac:dyDescent="0.25">
      <c r="K58749"/>
    </row>
    <row r="58750" spans="11:11" x14ac:dyDescent="0.25">
      <c r="K58750"/>
    </row>
    <row r="58751" spans="11:11" x14ac:dyDescent="0.25">
      <c r="K58751"/>
    </row>
    <row r="58752" spans="11:11" x14ac:dyDescent="0.25">
      <c r="K58752"/>
    </row>
    <row r="58753" spans="11:11" x14ac:dyDescent="0.25">
      <c r="K58753"/>
    </row>
    <row r="58754" spans="11:11" x14ac:dyDescent="0.25">
      <c r="K58754"/>
    </row>
    <row r="58755" spans="11:11" x14ac:dyDescent="0.25">
      <c r="K58755"/>
    </row>
    <row r="58756" spans="11:11" x14ac:dyDescent="0.25">
      <c r="K58756"/>
    </row>
    <row r="58757" spans="11:11" x14ac:dyDescent="0.25">
      <c r="K58757"/>
    </row>
    <row r="58758" spans="11:11" x14ac:dyDescent="0.25">
      <c r="K58758"/>
    </row>
    <row r="58759" spans="11:11" x14ac:dyDescent="0.25">
      <c r="K58759"/>
    </row>
    <row r="58760" spans="11:11" x14ac:dyDescent="0.25">
      <c r="K58760"/>
    </row>
    <row r="58761" spans="11:11" x14ac:dyDescent="0.25">
      <c r="K58761"/>
    </row>
    <row r="58762" spans="11:11" x14ac:dyDescent="0.25">
      <c r="K58762"/>
    </row>
    <row r="58763" spans="11:11" x14ac:dyDescent="0.25">
      <c r="K58763"/>
    </row>
    <row r="58764" spans="11:11" x14ac:dyDescent="0.25">
      <c r="K58764"/>
    </row>
    <row r="58765" spans="11:11" x14ac:dyDescent="0.25">
      <c r="K58765"/>
    </row>
    <row r="58766" spans="11:11" x14ac:dyDescent="0.25">
      <c r="K58766"/>
    </row>
    <row r="58767" spans="11:11" x14ac:dyDescent="0.25">
      <c r="K58767"/>
    </row>
    <row r="58768" spans="11:11" x14ac:dyDescent="0.25">
      <c r="K58768"/>
    </row>
    <row r="58769" spans="11:11" x14ac:dyDescent="0.25">
      <c r="K58769"/>
    </row>
    <row r="58770" spans="11:11" x14ac:dyDescent="0.25">
      <c r="K58770"/>
    </row>
    <row r="58771" spans="11:11" x14ac:dyDescent="0.25">
      <c r="K58771"/>
    </row>
    <row r="58772" spans="11:11" x14ac:dyDescent="0.25">
      <c r="K58772"/>
    </row>
    <row r="58773" spans="11:11" x14ac:dyDescent="0.25">
      <c r="K58773"/>
    </row>
    <row r="58774" spans="11:11" x14ac:dyDescent="0.25">
      <c r="K58774"/>
    </row>
    <row r="58775" spans="11:11" x14ac:dyDescent="0.25">
      <c r="K58775"/>
    </row>
    <row r="58776" spans="11:11" x14ac:dyDescent="0.25">
      <c r="K58776"/>
    </row>
    <row r="58777" spans="11:11" x14ac:dyDescent="0.25">
      <c r="K58777"/>
    </row>
    <row r="58778" spans="11:11" x14ac:dyDescent="0.25">
      <c r="K58778"/>
    </row>
    <row r="58779" spans="11:11" x14ac:dyDescent="0.25">
      <c r="K58779"/>
    </row>
    <row r="58780" spans="11:11" x14ac:dyDescent="0.25">
      <c r="K58780"/>
    </row>
    <row r="58781" spans="11:11" x14ac:dyDescent="0.25">
      <c r="K58781"/>
    </row>
    <row r="58782" spans="11:11" x14ac:dyDescent="0.25">
      <c r="K58782"/>
    </row>
    <row r="58783" spans="11:11" x14ac:dyDescent="0.25">
      <c r="K58783"/>
    </row>
    <row r="58784" spans="11:11" x14ac:dyDescent="0.25">
      <c r="K58784"/>
    </row>
    <row r="58785" spans="11:11" x14ac:dyDescent="0.25">
      <c r="K58785"/>
    </row>
    <row r="58786" spans="11:11" x14ac:dyDescent="0.25">
      <c r="K58786"/>
    </row>
    <row r="58787" spans="11:11" x14ac:dyDescent="0.25">
      <c r="K58787"/>
    </row>
    <row r="58788" spans="11:11" x14ac:dyDescent="0.25">
      <c r="K58788"/>
    </row>
    <row r="58789" spans="11:11" x14ac:dyDescent="0.25">
      <c r="K58789"/>
    </row>
    <row r="58790" spans="11:11" x14ac:dyDescent="0.25">
      <c r="K58790"/>
    </row>
    <row r="58791" spans="11:11" x14ac:dyDescent="0.25">
      <c r="K58791"/>
    </row>
    <row r="58792" spans="11:11" x14ac:dyDescent="0.25">
      <c r="K58792"/>
    </row>
    <row r="58793" spans="11:11" x14ac:dyDescent="0.25">
      <c r="K58793"/>
    </row>
    <row r="58794" spans="11:11" x14ac:dyDescent="0.25">
      <c r="K58794"/>
    </row>
    <row r="58795" spans="11:11" x14ac:dyDescent="0.25">
      <c r="K58795"/>
    </row>
    <row r="58796" spans="11:11" x14ac:dyDescent="0.25">
      <c r="K58796"/>
    </row>
    <row r="58797" spans="11:11" x14ac:dyDescent="0.25">
      <c r="K58797"/>
    </row>
    <row r="58798" spans="11:11" x14ac:dyDescent="0.25">
      <c r="K58798"/>
    </row>
    <row r="58799" spans="11:11" x14ac:dyDescent="0.25">
      <c r="K58799"/>
    </row>
    <row r="58800" spans="11:11" x14ac:dyDescent="0.25">
      <c r="K58800"/>
    </row>
    <row r="58801" spans="11:11" x14ac:dyDescent="0.25">
      <c r="K58801"/>
    </row>
    <row r="58802" spans="11:11" x14ac:dyDescent="0.25">
      <c r="K58802"/>
    </row>
    <row r="58803" spans="11:11" x14ac:dyDescent="0.25">
      <c r="K58803"/>
    </row>
    <row r="58804" spans="11:11" x14ac:dyDescent="0.25">
      <c r="K58804"/>
    </row>
    <row r="58805" spans="11:11" x14ac:dyDescent="0.25">
      <c r="K58805"/>
    </row>
    <row r="58806" spans="11:11" x14ac:dyDescent="0.25">
      <c r="K58806"/>
    </row>
    <row r="58807" spans="11:11" x14ac:dyDescent="0.25">
      <c r="K58807"/>
    </row>
    <row r="58808" spans="11:11" x14ac:dyDescent="0.25">
      <c r="K58808"/>
    </row>
    <row r="58809" spans="11:11" x14ac:dyDescent="0.25">
      <c r="K58809"/>
    </row>
    <row r="58810" spans="11:11" x14ac:dyDescent="0.25">
      <c r="K58810"/>
    </row>
    <row r="58811" spans="11:11" x14ac:dyDescent="0.25">
      <c r="K58811"/>
    </row>
    <row r="58812" spans="11:11" x14ac:dyDescent="0.25">
      <c r="K58812"/>
    </row>
    <row r="58813" spans="11:11" x14ac:dyDescent="0.25">
      <c r="K58813"/>
    </row>
    <row r="58814" spans="11:11" x14ac:dyDescent="0.25">
      <c r="K58814"/>
    </row>
    <row r="58815" spans="11:11" x14ac:dyDescent="0.25">
      <c r="K58815"/>
    </row>
    <row r="58816" spans="11:11" x14ac:dyDescent="0.25">
      <c r="K58816"/>
    </row>
    <row r="58817" spans="11:11" x14ac:dyDescent="0.25">
      <c r="K58817"/>
    </row>
    <row r="58818" spans="11:11" x14ac:dyDescent="0.25">
      <c r="K58818"/>
    </row>
    <row r="58819" spans="11:11" x14ac:dyDescent="0.25">
      <c r="K58819"/>
    </row>
    <row r="58820" spans="11:11" x14ac:dyDescent="0.25">
      <c r="K58820"/>
    </row>
    <row r="58821" spans="11:11" x14ac:dyDescent="0.25">
      <c r="K58821"/>
    </row>
    <row r="58822" spans="11:11" x14ac:dyDescent="0.25">
      <c r="K58822"/>
    </row>
    <row r="58823" spans="11:11" x14ac:dyDescent="0.25">
      <c r="K58823"/>
    </row>
    <row r="58824" spans="11:11" x14ac:dyDescent="0.25">
      <c r="K58824"/>
    </row>
    <row r="58825" spans="11:11" x14ac:dyDescent="0.25">
      <c r="K58825"/>
    </row>
    <row r="58826" spans="11:11" x14ac:dyDescent="0.25">
      <c r="K58826"/>
    </row>
    <row r="58827" spans="11:11" x14ac:dyDescent="0.25">
      <c r="K58827"/>
    </row>
    <row r="58828" spans="11:11" x14ac:dyDescent="0.25">
      <c r="K58828"/>
    </row>
    <row r="58829" spans="11:11" x14ac:dyDescent="0.25">
      <c r="K58829"/>
    </row>
    <row r="58830" spans="11:11" x14ac:dyDescent="0.25">
      <c r="K58830"/>
    </row>
    <row r="58831" spans="11:11" x14ac:dyDescent="0.25">
      <c r="K58831"/>
    </row>
    <row r="58832" spans="11:11" x14ac:dyDescent="0.25">
      <c r="K58832"/>
    </row>
    <row r="58833" spans="11:11" x14ac:dyDescent="0.25">
      <c r="K58833"/>
    </row>
    <row r="58834" spans="11:11" x14ac:dyDescent="0.25">
      <c r="K58834"/>
    </row>
    <row r="58835" spans="11:11" x14ac:dyDescent="0.25">
      <c r="K58835"/>
    </row>
    <row r="58836" spans="11:11" x14ac:dyDescent="0.25">
      <c r="K58836"/>
    </row>
    <row r="58837" spans="11:11" x14ac:dyDescent="0.25">
      <c r="K58837"/>
    </row>
    <row r="58838" spans="11:11" x14ac:dyDescent="0.25">
      <c r="K58838"/>
    </row>
    <row r="58839" spans="11:11" x14ac:dyDescent="0.25">
      <c r="K58839"/>
    </row>
    <row r="58840" spans="11:11" x14ac:dyDescent="0.25">
      <c r="K58840"/>
    </row>
    <row r="58841" spans="11:11" x14ac:dyDescent="0.25">
      <c r="K58841"/>
    </row>
    <row r="58842" spans="11:11" x14ac:dyDescent="0.25">
      <c r="K58842"/>
    </row>
    <row r="58843" spans="11:11" x14ac:dyDescent="0.25">
      <c r="K58843"/>
    </row>
    <row r="58844" spans="11:11" x14ac:dyDescent="0.25">
      <c r="K58844"/>
    </row>
    <row r="58845" spans="11:11" x14ac:dyDescent="0.25">
      <c r="K58845"/>
    </row>
    <row r="58846" spans="11:11" x14ac:dyDescent="0.25">
      <c r="K58846"/>
    </row>
    <row r="58847" spans="11:11" x14ac:dyDescent="0.25">
      <c r="K58847"/>
    </row>
    <row r="58848" spans="11:11" x14ac:dyDescent="0.25">
      <c r="K58848"/>
    </row>
    <row r="58849" spans="11:11" x14ac:dyDescent="0.25">
      <c r="K58849"/>
    </row>
    <row r="58850" spans="11:11" x14ac:dyDescent="0.25">
      <c r="K58850"/>
    </row>
    <row r="58851" spans="11:11" x14ac:dyDescent="0.25">
      <c r="K58851"/>
    </row>
    <row r="58852" spans="11:11" x14ac:dyDescent="0.25">
      <c r="K58852"/>
    </row>
    <row r="58853" spans="11:11" x14ac:dyDescent="0.25">
      <c r="K58853"/>
    </row>
    <row r="58854" spans="11:11" x14ac:dyDescent="0.25">
      <c r="K58854"/>
    </row>
    <row r="58855" spans="11:11" x14ac:dyDescent="0.25">
      <c r="K58855"/>
    </row>
    <row r="58856" spans="11:11" x14ac:dyDescent="0.25">
      <c r="K58856"/>
    </row>
    <row r="58857" spans="11:11" x14ac:dyDescent="0.25">
      <c r="K58857"/>
    </row>
    <row r="58858" spans="11:11" x14ac:dyDescent="0.25">
      <c r="K58858"/>
    </row>
    <row r="58859" spans="11:11" x14ac:dyDescent="0.25">
      <c r="K58859"/>
    </row>
    <row r="58860" spans="11:11" x14ac:dyDescent="0.25">
      <c r="K58860"/>
    </row>
    <row r="58861" spans="11:11" x14ac:dyDescent="0.25">
      <c r="K58861"/>
    </row>
    <row r="58862" spans="11:11" x14ac:dyDescent="0.25">
      <c r="K58862"/>
    </row>
    <row r="58863" spans="11:11" x14ac:dyDescent="0.25">
      <c r="K58863"/>
    </row>
    <row r="58864" spans="11:11" x14ac:dyDescent="0.25">
      <c r="K58864"/>
    </row>
    <row r="58865" spans="11:11" x14ac:dyDescent="0.25">
      <c r="K58865"/>
    </row>
    <row r="58866" spans="11:11" x14ac:dyDescent="0.25">
      <c r="K58866"/>
    </row>
    <row r="58867" spans="11:11" x14ac:dyDescent="0.25">
      <c r="K58867"/>
    </row>
    <row r="58868" spans="11:11" x14ac:dyDescent="0.25">
      <c r="K58868"/>
    </row>
    <row r="58869" spans="11:11" x14ac:dyDescent="0.25">
      <c r="K58869"/>
    </row>
    <row r="58870" spans="11:11" x14ac:dyDescent="0.25">
      <c r="K58870"/>
    </row>
    <row r="58871" spans="11:11" x14ac:dyDescent="0.25">
      <c r="K58871"/>
    </row>
    <row r="58872" spans="11:11" x14ac:dyDescent="0.25">
      <c r="K58872"/>
    </row>
    <row r="58873" spans="11:11" x14ac:dyDescent="0.25">
      <c r="K58873"/>
    </row>
    <row r="58874" spans="11:11" x14ac:dyDescent="0.25">
      <c r="K58874"/>
    </row>
    <row r="58875" spans="11:11" x14ac:dyDescent="0.25">
      <c r="K58875"/>
    </row>
    <row r="58876" spans="11:11" x14ac:dyDescent="0.25">
      <c r="K58876"/>
    </row>
    <row r="58877" spans="11:11" x14ac:dyDescent="0.25">
      <c r="K58877"/>
    </row>
    <row r="58878" spans="11:11" x14ac:dyDescent="0.25">
      <c r="K58878"/>
    </row>
    <row r="58879" spans="11:11" x14ac:dyDescent="0.25">
      <c r="K58879"/>
    </row>
    <row r="58880" spans="11:11" x14ac:dyDescent="0.25">
      <c r="K58880"/>
    </row>
    <row r="58881" spans="11:11" x14ac:dyDescent="0.25">
      <c r="K58881"/>
    </row>
    <row r="58882" spans="11:11" x14ac:dyDescent="0.25">
      <c r="K58882"/>
    </row>
    <row r="58883" spans="11:11" x14ac:dyDescent="0.25">
      <c r="K58883"/>
    </row>
    <row r="58884" spans="11:11" x14ac:dyDescent="0.25">
      <c r="K58884"/>
    </row>
    <row r="58885" spans="11:11" x14ac:dyDescent="0.25">
      <c r="K58885"/>
    </row>
    <row r="58886" spans="11:11" x14ac:dyDescent="0.25">
      <c r="K58886"/>
    </row>
    <row r="58887" spans="11:11" x14ac:dyDescent="0.25">
      <c r="K58887"/>
    </row>
    <row r="58888" spans="11:11" x14ac:dyDescent="0.25">
      <c r="K58888"/>
    </row>
    <row r="58889" spans="11:11" x14ac:dyDescent="0.25">
      <c r="K58889"/>
    </row>
    <row r="58890" spans="11:11" x14ac:dyDescent="0.25">
      <c r="K58890"/>
    </row>
    <row r="58891" spans="11:11" x14ac:dyDescent="0.25">
      <c r="K58891"/>
    </row>
    <row r="58892" spans="11:11" x14ac:dyDescent="0.25">
      <c r="K58892"/>
    </row>
    <row r="58893" spans="11:11" x14ac:dyDescent="0.25">
      <c r="K58893"/>
    </row>
    <row r="58894" spans="11:11" x14ac:dyDescent="0.25">
      <c r="K58894"/>
    </row>
    <row r="58895" spans="11:11" x14ac:dyDescent="0.25">
      <c r="K58895"/>
    </row>
    <row r="58896" spans="11:11" x14ac:dyDescent="0.25">
      <c r="K58896"/>
    </row>
    <row r="58897" spans="11:11" x14ac:dyDescent="0.25">
      <c r="K58897"/>
    </row>
    <row r="58898" spans="11:11" x14ac:dyDescent="0.25">
      <c r="K58898"/>
    </row>
    <row r="58899" spans="11:11" x14ac:dyDescent="0.25">
      <c r="K58899"/>
    </row>
    <row r="58900" spans="11:11" x14ac:dyDescent="0.25">
      <c r="K58900"/>
    </row>
    <row r="58901" spans="11:11" x14ac:dyDescent="0.25">
      <c r="K58901"/>
    </row>
    <row r="58902" spans="11:11" x14ac:dyDescent="0.25">
      <c r="K58902"/>
    </row>
    <row r="58903" spans="11:11" x14ac:dyDescent="0.25">
      <c r="K58903"/>
    </row>
    <row r="58904" spans="11:11" x14ac:dyDescent="0.25">
      <c r="K58904"/>
    </row>
    <row r="58905" spans="11:11" x14ac:dyDescent="0.25">
      <c r="K58905"/>
    </row>
    <row r="58906" spans="11:11" x14ac:dyDescent="0.25">
      <c r="K58906"/>
    </row>
    <row r="58907" spans="11:11" x14ac:dyDescent="0.25">
      <c r="K58907"/>
    </row>
    <row r="58908" spans="11:11" x14ac:dyDescent="0.25">
      <c r="K58908"/>
    </row>
    <row r="58909" spans="11:11" x14ac:dyDescent="0.25">
      <c r="K58909"/>
    </row>
    <row r="58910" spans="11:11" x14ac:dyDescent="0.25">
      <c r="K58910"/>
    </row>
    <row r="58911" spans="11:11" x14ac:dyDescent="0.25">
      <c r="K58911"/>
    </row>
    <row r="58912" spans="11:11" x14ac:dyDescent="0.25">
      <c r="K58912"/>
    </row>
    <row r="58913" spans="11:11" x14ac:dyDescent="0.25">
      <c r="K58913"/>
    </row>
    <row r="58914" spans="11:11" x14ac:dyDescent="0.25">
      <c r="K58914"/>
    </row>
    <row r="58915" spans="11:11" x14ac:dyDescent="0.25">
      <c r="K58915"/>
    </row>
    <row r="58916" spans="11:11" x14ac:dyDescent="0.25">
      <c r="K58916"/>
    </row>
    <row r="58917" spans="11:11" x14ac:dyDescent="0.25">
      <c r="K58917"/>
    </row>
    <row r="58918" spans="11:11" x14ac:dyDescent="0.25">
      <c r="K58918"/>
    </row>
    <row r="58919" spans="11:11" x14ac:dyDescent="0.25">
      <c r="K58919"/>
    </row>
    <row r="58920" spans="11:11" x14ac:dyDescent="0.25">
      <c r="K58920"/>
    </row>
    <row r="58921" spans="11:11" x14ac:dyDescent="0.25">
      <c r="K58921"/>
    </row>
    <row r="58922" spans="11:11" x14ac:dyDescent="0.25">
      <c r="K58922"/>
    </row>
    <row r="58923" spans="11:11" x14ac:dyDescent="0.25">
      <c r="K58923"/>
    </row>
    <row r="58924" spans="11:11" x14ac:dyDescent="0.25">
      <c r="K58924"/>
    </row>
    <row r="58925" spans="11:11" x14ac:dyDescent="0.25">
      <c r="K58925"/>
    </row>
    <row r="58926" spans="11:11" x14ac:dyDescent="0.25">
      <c r="K58926"/>
    </row>
    <row r="58927" spans="11:11" x14ac:dyDescent="0.25">
      <c r="K58927"/>
    </row>
    <row r="58928" spans="11:11" x14ac:dyDescent="0.25">
      <c r="K58928"/>
    </row>
    <row r="58929" spans="11:11" x14ac:dyDescent="0.25">
      <c r="K58929"/>
    </row>
    <row r="58930" spans="11:11" x14ac:dyDescent="0.25">
      <c r="K58930"/>
    </row>
    <row r="58931" spans="11:11" x14ac:dyDescent="0.25">
      <c r="K58931"/>
    </row>
    <row r="58932" spans="11:11" x14ac:dyDescent="0.25">
      <c r="K58932"/>
    </row>
    <row r="58933" spans="11:11" x14ac:dyDescent="0.25">
      <c r="K58933"/>
    </row>
    <row r="58934" spans="11:11" x14ac:dyDescent="0.25">
      <c r="K58934"/>
    </row>
    <row r="58935" spans="11:11" x14ac:dyDescent="0.25">
      <c r="K58935"/>
    </row>
    <row r="58936" spans="11:11" x14ac:dyDescent="0.25">
      <c r="K58936"/>
    </row>
    <row r="58937" spans="11:11" x14ac:dyDescent="0.25">
      <c r="K58937"/>
    </row>
    <row r="58938" spans="11:11" x14ac:dyDescent="0.25">
      <c r="K58938"/>
    </row>
    <row r="58939" spans="11:11" x14ac:dyDescent="0.25">
      <c r="K58939"/>
    </row>
    <row r="58940" spans="11:11" x14ac:dyDescent="0.25">
      <c r="K58940"/>
    </row>
    <row r="58941" spans="11:11" x14ac:dyDescent="0.25">
      <c r="K58941"/>
    </row>
    <row r="58942" spans="11:11" x14ac:dyDescent="0.25">
      <c r="K58942"/>
    </row>
    <row r="58943" spans="11:11" x14ac:dyDescent="0.25">
      <c r="K58943"/>
    </row>
    <row r="58944" spans="11:11" x14ac:dyDescent="0.25">
      <c r="K58944"/>
    </row>
    <row r="58945" spans="11:11" x14ac:dyDescent="0.25">
      <c r="K58945"/>
    </row>
    <row r="58946" spans="11:11" x14ac:dyDescent="0.25">
      <c r="K58946"/>
    </row>
    <row r="58947" spans="11:11" x14ac:dyDescent="0.25">
      <c r="K58947"/>
    </row>
    <row r="58948" spans="11:11" x14ac:dyDescent="0.25">
      <c r="K58948"/>
    </row>
    <row r="58949" spans="11:11" x14ac:dyDescent="0.25">
      <c r="K58949"/>
    </row>
    <row r="58950" spans="11:11" x14ac:dyDescent="0.25">
      <c r="K58950"/>
    </row>
    <row r="58951" spans="11:11" x14ac:dyDescent="0.25">
      <c r="K58951"/>
    </row>
    <row r="58952" spans="11:11" x14ac:dyDescent="0.25">
      <c r="K58952"/>
    </row>
    <row r="58953" spans="11:11" x14ac:dyDescent="0.25">
      <c r="K58953"/>
    </row>
    <row r="58954" spans="11:11" x14ac:dyDescent="0.25">
      <c r="K58954"/>
    </row>
    <row r="58955" spans="11:11" x14ac:dyDescent="0.25">
      <c r="K58955"/>
    </row>
    <row r="58956" spans="11:11" x14ac:dyDescent="0.25">
      <c r="K58956"/>
    </row>
    <row r="58957" spans="11:11" x14ac:dyDescent="0.25">
      <c r="K58957"/>
    </row>
    <row r="58958" spans="11:11" x14ac:dyDescent="0.25">
      <c r="K58958"/>
    </row>
    <row r="58959" spans="11:11" x14ac:dyDescent="0.25">
      <c r="K58959"/>
    </row>
    <row r="58960" spans="11:11" x14ac:dyDescent="0.25">
      <c r="K58960"/>
    </row>
    <row r="58961" spans="11:11" x14ac:dyDescent="0.25">
      <c r="K58961"/>
    </row>
    <row r="58962" spans="11:11" x14ac:dyDescent="0.25">
      <c r="K58962"/>
    </row>
    <row r="58963" spans="11:11" x14ac:dyDescent="0.25">
      <c r="K58963"/>
    </row>
    <row r="58964" spans="11:11" x14ac:dyDescent="0.25">
      <c r="K58964"/>
    </row>
    <row r="58965" spans="11:11" x14ac:dyDescent="0.25">
      <c r="K58965"/>
    </row>
    <row r="58966" spans="11:11" x14ac:dyDescent="0.25">
      <c r="K58966"/>
    </row>
    <row r="58967" spans="11:11" x14ac:dyDescent="0.25">
      <c r="K58967"/>
    </row>
    <row r="58968" spans="11:11" x14ac:dyDescent="0.25">
      <c r="K58968"/>
    </row>
    <row r="58969" spans="11:11" x14ac:dyDescent="0.25">
      <c r="K58969"/>
    </row>
    <row r="58970" spans="11:11" x14ac:dyDescent="0.25">
      <c r="K58970"/>
    </row>
    <row r="58971" spans="11:11" x14ac:dyDescent="0.25">
      <c r="K58971"/>
    </row>
    <row r="58972" spans="11:11" x14ac:dyDescent="0.25">
      <c r="K58972"/>
    </row>
    <row r="58973" spans="11:11" x14ac:dyDescent="0.25">
      <c r="K58973"/>
    </row>
    <row r="58974" spans="11:11" x14ac:dyDescent="0.25">
      <c r="K58974"/>
    </row>
    <row r="58975" spans="11:11" x14ac:dyDescent="0.25">
      <c r="K58975"/>
    </row>
    <row r="58976" spans="11:11" x14ac:dyDescent="0.25">
      <c r="K58976"/>
    </row>
    <row r="58977" spans="11:11" x14ac:dyDescent="0.25">
      <c r="K58977"/>
    </row>
    <row r="58978" spans="11:11" x14ac:dyDescent="0.25">
      <c r="K58978"/>
    </row>
    <row r="58979" spans="11:11" x14ac:dyDescent="0.25">
      <c r="K58979"/>
    </row>
    <row r="58980" spans="11:11" x14ac:dyDescent="0.25">
      <c r="K58980"/>
    </row>
    <row r="58981" spans="11:11" x14ac:dyDescent="0.25">
      <c r="K58981"/>
    </row>
    <row r="58982" spans="11:11" x14ac:dyDescent="0.25">
      <c r="K58982"/>
    </row>
    <row r="58983" spans="11:11" x14ac:dyDescent="0.25">
      <c r="K58983"/>
    </row>
    <row r="58984" spans="11:11" x14ac:dyDescent="0.25">
      <c r="K58984"/>
    </row>
    <row r="58985" spans="11:11" x14ac:dyDescent="0.25">
      <c r="K58985"/>
    </row>
    <row r="58986" spans="11:11" x14ac:dyDescent="0.25">
      <c r="K58986"/>
    </row>
    <row r="58987" spans="11:11" x14ac:dyDescent="0.25">
      <c r="K58987"/>
    </row>
    <row r="58988" spans="11:11" x14ac:dyDescent="0.25">
      <c r="K58988"/>
    </row>
    <row r="58989" spans="11:11" x14ac:dyDescent="0.25">
      <c r="K58989"/>
    </row>
    <row r="58990" spans="11:11" x14ac:dyDescent="0.25">
      <c r="K58990"/>
    </row>
    <row r="58991" spans="11:11" x14ac:dyDescent="0.25">
      <c r="K58991"/>
    </row>
    <row r="58992" spans="11:11" x14ac:dyDescent="0.25">
      <c r="K58992"/>
    </row>
    <row r="58993" spans="11:11" x14ac:dyDescent="0.25">
      <c r="K58993"/>
    </row>
    <row r="58994" spans="11:11" x14ac:dyDescent="0.25">
      <c r="K58994"/>
    </row>
    <row r="58995" spans="11:11" x14ac:dyDescent="0.25">
      <c r="K58995"/>
    </row>
    <row r="58996" spans="11:11" x14ac:dyDescent="0.25">
      <c r="K58996"/>
    </row>
    <row r="58997" spans="11:11" x14ac:dyDescent="0.25">
      <c r="K58997"/>
    </row>
    <row r="58998" spans="11:11" x14ac:dyDescent="0.25">
      <c r="K58998"/>
    </row>
    <row r="58999" spans="11:11" x14ac:dyDescent="0.25">
      <c r="K58999"/>
    </row>
    <row r="59000" spans="11:11" x14ac:dyDescent="0.25">
      <c r="K59000"/>
    </row>
    <row r="59001" spans="11:11" x14ac:dyDescent="0.25">
      <c r="K59001"/>
    </row>
    <row r="59002" spans="11:11" x14ac:dyDescent="0.25">
      <c r="K59002"/>
    </row>
    <row r="59003" spans="11:11" x14ac:dyDescent="0.25">
      <c r="K59003"/>
    </row>
    <row r="59004" spans="11:11" x14ac:dyDescent="0.25">
      <c r="K59004"/>
    </row>
    <row r="59005" spans="11:11" x14ac:dyDescent="0.25">
      <c r="K59005"/>
    </row>
    <row r="59006" spans="11:11" x14ac:dyDescent="0.25">
      <c r="K59006"/>
    </row>
    <row r="59007" spans="11:11" x14ac:dyDescent="0.25">
      <c r="K59007"/>
    </row>
    <row r="59008" spans="11:11" x14ac:dyDescent="0.25">
      <c r="K59008"/>
    </row>
    <row r="59009" spans="11:11" x14ac:dyDescent="0.25">
      <c r="K59009"/>
    </row>
    <row r="59010" spans="11:11" x14ac:dyDescent="0.25">
      <c r="K59010"/>
    </row>
    <row r="59011" spans="11:11" x14ac:dyDescent="0.25">
      <c r="K59011"/>
    </row>
    <row r="59012" spans="11:11" x14ac:dyDescent="0.25">
      <c r="K59012"/>
    </row>
    <row r="59013" spans="11:11" x14ac:dyDescent="0.25">
      <c r="K59013"/>
    </row>
    <row r="59014" spans="11:11" x14ac:dyDescent="0.25">
      <c r="K59014"/>
    </row>
    <row r="59015" spans="11:11" x14ac:dyDescent="0.25">
      <c r="K59015"/>
    </row>
    <row r="59016" spans="11:11" x14ac:dyDescent="0.25">
      <c r="K59016"/>
    </row>
    <row r="59017" spans="11:11" x14ac:dyDescent="0.25">
      <c r="K59017"/>
    </row>
    <row r="59018" spans="11:11" x14ac:dyDescent="0.25">
      <c r="K59018"/>
    </row>
    <row r="59019" spans="11:11" x14ac:dyDescent="0.25">
      <c r="K59019"/>
    </row>
    <row r="59020" spans="11:11" x14ac:dyDescent="0.25">
      <c r="K59020"/>
    </row>
    <row r="59021" spans="11:11" x14ac:dyDescent="0.25">
      <c r="K59021"/>
    </row>
    <row r="59022" spans="11:11" x14ac:dyDescent="0.25">
      <c r="K59022"/>
    </row>
    <row r="59023" spans="11:11" x14ac:dyDescent="0.25">
      <c r="K59023"/>
    </row>
    <row r="59024" spans="11:11" x14ac:dyDescent="0.25">
      <c r="K59024"/>
    </row>
    <row r="59025" spans="11:11" x14ac:dyDescent="0.25">
      <c r="K59025"/>
    </row>
    <row r="59026" spans="11:11" x14ac:dyDescent="0.25">
      <c r="K59026"/>
    </row>
    <row r="59027" spans="11:11" x14ac:dyDescent="0.25">
      <c r="K59027"/>
    </row>
    <row r="59028" spans="11:11" x14ac:dyDescent="0.25">
      <c r="K59028"/>
    </row>
    <row r="59029" spans="11:11" x14ac:dyDescent="0.25">
      <c r="K59029"/>
    </row>
    <row r="59030" spans="11:11" x14ac:dyDescent="0.25">
      <c r="K59030"/>
    </row>
    <row r="59031" spans="11:11" x14ac:dyDescent="0.25">
      <c r="K59031"/>
    </row>
    <row r="59032" spans="11:11" x14ac:dyDescent="0.25">
      <c r="K59032"/>
    </row>
    <row r="59033" spans="11:11" x14ac:dyDescent="0.25">
      <c r="K59033"/>
    </row>
    <row r="59034" spans="11:11" x14ac:dyDescent="0.25">
      <c r="K59034"/>
    </row>
    <row r="59035" spans="11:11" x14ac:dyDescent="0.25">
      <c r="K59035"/>
    </row>
    <row r="59036" spans="11:11" x14ac:dyDescent="0.25">
      <c r="K59036"/>
    </row>
    <row r="59037" spans="11:11" x14ac:dyDescent="0.25">
      <c r="K59037"/>
    </row>
    <row r="59038" spans="11:11" x14ac:dyDescent="0.25">
      <c r="K59038"/>
    </row>
    <row r="59039" spans="11:11" x14ac:dyDescent="0.25">
      <c r="K59039"/>
    </row>
    <row r="59040" spans="11:11" x14ac:dyDescent="0.25">
      <c r="K59040"/>
    </row>
    <row r="59041" spans="11:11" x14ac:dyDescent="0.25">
      <c r="K59041"/>
    </row>
    <row r="59042" spans="11:11" x14ac:dyDescent="0.25">
      <c r="K59042"/>
    </row>
    <row r="59043" spans="11:11" x14ac:dyDescent="0.25">
      <c r="K59043"/>
    </row>
    <row r="59044" spans="11:11" x14ac:dyDescent="0.25">
      <c r="K59044"/>
    </row>
    <row r="59045" spans="11:11" x14ac:dyDescent="0.25">
      <c r="K59045"/>
    </row>
    <row r="59046" spans="11:11" x14ac:dyDescent="0.25">
      <c r="K59046"/>
    </row>
    <row r="59047" spans="11:11" x14ac:dyDescent="0.25">
      <c r="K59047"/>
    </row>
    <row r="59048" spans="11:11" x14ac:dyDescent="0.25">
      <c r="K59048"/>
    </row>
    <row r="59049" spans="11:11" x14ac:dyDescent="0.25">
      <c r="K59049"/>
    </row>
    <row r="59050" spans="11:11" x14ac:dyDescent="0.25">
      <c r="K59050"/>
    </row>
    <row r="59051" spans="11:11" x14ac:dyDescent="0.25">
      <c r="K59051"/>
    </row>
    <row r="59052" spans="11:11" x14ac:dyDescent="0.25">
      <c r="K59052"/>
    </row>
    <row r="59053" spans="11:11" x14ac:dyDescent="0.25">
      <c r="K59053"/>
    </row>
    <row r="59054" spans="11:11" x14ac:dyDescent="0.25">
      <c r="K59054"/>
    </row>
    <row r="59055" spans="11:11" x14ac:dyDescent="0.25">
      <c r="K59055"/>
    </row>
    <row r="59056" spans="11:11" x14ac:dyDescent="0.25">
      <c r="K59056"/>
    </row>
    <row r="59057" spans="11:11" x14ac:dyDescent="0.25">
      <c r="K59057"/>
    </row>
    <row r="59058" spans="11:11" x14ac:dyDescent="0.25">
      <c r="K59058"/>
    </row>
    <row r="59059" spans="11:11" x14ac:dyDescent="0.25">
      <c r="K59059"/>
    </row>
    <row r="59060" spans="11:11" x14ac:dyDescent="0.25">
      <c r="K59060"/>
    </row>
    <row r="59061" spans="11:11" x14ac:dyDescent="0.25">
      <c r="K59061"/>
    </row>
    <row r="59062" spans="11:11" x14ac:dyDescent="0.25">
      <c r="K59062"/>
    </row>
    <row r="59063" spans="11:11" x14ac:dyDescent="0.25">
      <c r="K59063"/>
    </row>
    <row r="59064" spans="11:11" x14ac:dyDescent="0.25">
      <c r="K59064"/>
    </row>
    <row r="59065" spans="11:11" x14ac:dyDescent="0.25">
      <c r="K59065"/>
    </row>
    <row r="59066" spans="11:11" x14ac:dyDescent="0.25">
      <c r="K59066"/>
    </row>
    <row r="59067" spans="11:11" x14ac:dyDescent="0.25">
      <c r="K59067"/>
    </row>
    <row r="59068" spans="11:11" x14ac:dyDescent="0.25">
      <c r="K59068"/>
    </row>
    <row r="59069" spans="11:11" x14ac:dyDescent="0.25">
      <c r="K59069"/>
    </row>
    <row r="59070" spans="11:11" x14ac:dyDescent="0.25">
      <c r="K59070"/>
    </row>
    <row r="59071" spans="11:11" x14ac:dyDescent="0.25">
      <c r="K59071"/>
    </row>
    <row r="59072" spans="11:11" x14ac:dyDescent="0.25">
      <c r="K59072"/>
    </row>
    <row r="59073" spans="11:11" x14ac:dyDescent="0.25">
      <c r="K59073"/>
    </row>
    <row r="59074" spans="11:11" x14ac:dyDescent="0.25">
      <c r="K59074"/>
    </row>
    <row r="59075" spans="11:11" x14ac:dyDescent="0.25">
      <c r="K59075"/>
    </row>
    <row r="59076" spans="11:11" x14ac:dyDescent="0.25">
      <c r="K59076"/>
    </row>
    <row r="59077" spans="11:11" x14ac:dyDescent="0.25">
      <c r="K59077"/>
    </row>
    <row r="59078" spans="11:11" x14ac:dyDescent="0.25">
      <c r="K59078"/>
    </row>
    <row r="59079" spans="11:11" x14ac:dyDescent="0.25">
      <c r="K59079"/>
    </row>
    <row r="59080" spans="11:11" x14ac:dyDescent="0.25">
      <c r="K59080"/>
    </row>
    <row r="59081" spans="11:11" x14ac:dyDescent="0.25">
      <c r="K59081"/>
    </row>
    <row r="59082" spans="11:11" x14ac:dyDescent="0.25">
      <c r="K59082"/>
    </row>
    <row r="59083" spans="11:11" x14ac:dyDescent="0.25">
      <c r="K59083"/>
    </row>
    <row r="59084" spans="11:11" x14ac:dyDescent="0.25">
      <c r="K59084"/>
    </row>
    <row r="59085" spans="11:11" x14ac:dyDescent="0.25">
      <c r="K59085"/>
    </row>
    <row r="59086" spans="11:11" x14ac:dyDescent="0.25">
      <c r="K59086"/>
    </row>
    <row r="59087" spans="11:11" x14ac:dyDescent="0.25">
      <c r="K59087"/>
    </row>
    <row r="59088" spans="11:11" x14ac:dyDescent="0.25">
      <c r="K59088"/>
    </row>
    <row r="59089" spans="11:11" x14ac:dyDescent="0.25">
      <c r="K59089"/>
    </row>
    <row r="59090" spans="11:11" x14ac:dyDescent="0.25">
      <c r="K59090"/>
    </row>
    <row r="59091" spans="11:11" x14ac:dyDescent="0.25">
      <c r="K59091"/>
    </row>
    <row r="59092" spans="11:11" x14ac:dyDescent="0.25">
      <c r="K59092"/>
    </row>
    <row r="59093" spans="11:11" x14ac:dyDescent="0.25">
      <c r="K59093"/>
    </row>
    <row r="59094" spans="11:11" x14ac:dyDescent="0.25">
      <c r="K59094"/>
    </row>
    <row r="59095" spans="11:11" x14ac:dyDescent="0.25">
      <c r="K59095"/>
    </row>
    <row r="59096" spans="11:11" x14ac:dyDescent="0.25">
      <c r="K59096"/>
    </row>
    <row r="59097" spans="11:11" x14ac:dyDescent="0.25">
      <c r="K59097"/>
    </row>
    <row r="59098" spans="11:11" x14ac:dyDescent="0.25">
      <c r="K59098"/>
    </row>
    <row r="59099" spans="11:11" x14ac:dyDescent="0.25">
      <c r="K59099"/>
    </row>
    <row r="59100" spans="11:11" x14ac:dyDescent="0.25">
      <c r="K59100"/>
    </row>
    <row r="59101" spans="11:11" x14ac:dyDescent="0.25">
      <c r="K59101"/>
    </row>
    <row r="59102" spans="11:11" x14ac:dyDescent="0.25">
      <c r="K59102"/>
    </row>
    <row r="59103" spans="11:11" x14ac:dyDescent="0.25">
      <c r="K59103"/>
    </row>
    <row r="59104" spans="11:11" x14ac:dyDescent="0.25">
      <c r="K59104"/>
    </row>
    <row r="59105" spans="11:11" x14ac:dyDescent="0.25">
      <c r="K59105"/>
    </row>
    <row r="59106" spans="11:11" x14ac:dyDescent="0.25">
      <c r="K59106"/>
    </row>
    <row r="59107" spans="11:11" x14ac:dyDescent="0.25">
      <c r="K59107"/>
    </row>
    <row r="59108" spans="11:11" x14ac:dyDescent="0.25">
      <c r="K59108"/>
    </row>
    <row r="59109" spans="11:11" x14ac:dyDescent="0.25">
      <c r="K59109"/>
    </row>
    <row r="59110" spans="11:11" x14ac:dyDescent="0.25">
      <c r="K59110"/>
    </row>
    <row r="59111" spans="11:11" x14ac:dyDescent="0.25">
      <c r="K59111"/>
    </row>
    <row r="59112" spans="11:11" x14ac:dyDescent="0.25">
      <c r="K59112"/>
    </row>
    <row r="59113" spans="11:11" x14ac:dyDescent="0.25">
      <c r="K59113"/>
    </row>
    <row r="59114" spans="11:11" x14ac:dyDescent="0.25">
      <c r="K59114"/>
    </row>
    <row r="59115" spans="11:11" x14ac:dyDescent="0.25">
      <c r="K59115"/>
    </row>
    <row r="59116" spans="11:11" x14ac:dyDescent="0.25">
      <c r="K59116"/>
    </row>
    <row r="59117" spans="11:11" x14ac:dyDescent="0.25">
      <c r="K59117"/>
    </row>
    <row r="59118" spans="11:11" x14ac:dyDescent="0.25">
      <c r="K59118"/>
    </row>
    <row r="59119" spans="11:11" x14ac:dyDescent="0.25">
      <c r="K59119"/>
    </row>
    <row r="59120" spans="11:11" x14ac:dyDescent="0.25">
      <c r="K59120"/>
    </row>
    <row r="59121" spans="11:11" x14ac:dyDescent="0.25">
      <c r="K59121"/>
    </row>
    <row r="59122" spans="11:11" x14ac:dyDescent="0.25">
      <c r="K59122"/>
    </row>
    <row r="59123" spans="11:11" x14ac:dyDescent="0.25">
      <c r="K59123"/>
    </row>
    <row r="59124" spans="11:11" x14ac:dyDescent="0.25">
      <c r="K59124"/>
    </row>
    <row r="59125" spans="11:11" x14ac:dyDescent="0.25">
      <c r="K59125"/>
    </row>
    <row r="59126" spans="11:11" x14ac:dyDescent="0.25">
      <c r="K59126"/>
    </row>
    <row r="59127" spans="11:11" x14ac:dyDescent="0.25">
      <c r="K59127"/>
    </row>
    <row r="59128" spans="11:11" x14ac:dyDescent="0.25">
      <c r="K59128"/>
    </row>
    <row r="59129" spans="11:11" x14ac:dyDescent="0.25">
      <c r="K59129"/>
    </row>
    <row r="59130" spans="11:11" x14ac:dyDescent="0.25">
      <c r="K59130"/>
    </row>
    <row r="59131" spans="11:11" x14ac:dyDescent="0.25">
      <c r="K59131"/>
    </row>
    <row r="59132" spans="11:11" x14ac:dyDescent="0.25">
      <c r="K59132"/>
    </row>
    <row r="59133" spans="11:11" x14ac:dyDescent="0.25">
      <c r="K59133"/>
    </row>
    <row r="59134" spans="11:11" x14ac:dyDescent="0.25">
      <c r="K59134"/>
    </row>
    <row r="59135" spans="11:11" x14ac:dyDescent="0.25">
      <c r="K59135"/>
    </row>
    <row r="59136" spans="11:11" x14ac:dyDescent="0.25">
      <c r="K59136"/>
    </row>
    <row r="59137" spans="11:11" x14ac:dyDescent="0.25">
      <c r="K59137"/>
    </row>
    <row r="59138" spans="11:11" x14ac:dyDescent="0.25">
      <c r="K59138"/>
    </row>
    <row r="59139" spans="11:11" x14ac:dyDescent="0.25">
      <c r="K59139"/>
    </row>
    <row r="59140" spans="11:11" x14ac:dyDescent="0.25">
      <c r="K59140"/>
    </row>
    <row r="59141" spans="11:11" x14ac:dyDescent="0.25">
      <c r="K59141"/>
    </row>
    <row r="59142" spans="11:11" x14ac:dyDescent="0.25">
      <c r="K59142"/>
    </row>
    <row r="59143" spans="11:11" x14ac:dyDescent="0.25">
      <c r="K59143"/>
    </row>
    <row r="59144" spans="11:11" x14ac:dyDescent="0.25">
      <c r="K59144"/>
    </row>
    <row r="59145" spans="11:11" x14ac:dyDescent="0.25">
      <c r="K59145"/>
    </row>
    <row r="59146" spans="11:11" x14ac:dyDescent="0.25">
      <c r="K59146"/>
    </row>
    <row r="59147" spans="11:11" x14ac:dyDescent="0.25">
      <c r="K59147"/>
    </row>
    <row r="59148" spans="11:11" x14ac:dyDescent="0.25">
      <c r="K59148"/>
    </row>
    <row r="59149" spans="11:11" x14ac:dyDescent="0.25">
      <c r="K59149"/>
    </row>
    <row r="59150" spans="11:11" x14ac:dyDescent="0.25">
      <c r="K59150"/>
    </row>
    <row r="59151" spans="11:11" x14ac:dyDescent="0.25">
      <c r="K59151"/>
    </row>
    <row r="59152" spans="11:11" x14ac:dyDescent="0.25">
      <c r="K59152"/>
    </row>
    <row r="59153" spans="11:11" x14ac:dyDescent="0.25">
      <c r="K59153"/>
    </row>
    <row r="59154" spans="11:11" x14ac:dyDescent="0.25">
      <c r="K59154"/>
    </row>
    <row r="59155" spans="11:11" x14ac:dyDescent="0.25">
      <c r="K59155"/>
    </row>
    <row r="59156" spans="11:11" x14ac:dyDescent="0.25">
      <c r="K59156"/>
    </row>
    <row r="59157" spans="11:11" x14ac:dyDescent="0.25">
      <c r="K59157"/>
    </row>
    <row r="59158" spans="11:11" x14ac:dyDescent="0.25">
      <c r="K59158"/>
    </row>
    <row r="59159" spans="11:11" x14ac:dyDescent="0.25">
      <c r="K59159"/>
    </row>
    <row r="59160" spans="11:11" x14ac:dyDescent="0.25">
      <c r="K59160"/>
    </row>
    <row r="59161" spans="11:11" x14ac:dyDescent="0.25">
      <c r="K59161"/>
    </row>
    <row r="59162" spans="11:11" x14ac:dyDescent="0.25">
      <c r="K59162"/>
    </row>
    <row r="59163" spans="11:11" x14ac:dyDescent="0.25">
      <c r="K59163"/>
    </row>
    <row r="59164" spans="11:11" x14ac:dyDescent="0.25">
      <c r="K59164"/>
    </row>
    <row r="59165" spans="11:11" x14ac:dyDescent="0.25">
      <c r="K59165"/>
    </row>
    <row r="59166" spans="11:11" x14ac:dyDescent="0.25">
      <c r="K59166"/>
    </row>
    <row r="59167" spans="11:11" x14ac:dyDescent="0.25">
      <c r="K59167"/>
    </row>
    <row r="59168" spans="11:11" x14ac:dyDescent="0.25">
      <c r="K59168"/>
    </row>
    <row r="59169" spans="11:11" x14ac:dyDescent="0.25">
      <c r="K59169"/>
    </row>
    <row r="59170" spans="11:11" x14ac:dyDescent="0.25">
      <c r="K59170"/>
    </row>
    <row r="59171" spans="11:11" x14ac:dyDescent="0.25">
      <c r="K59171"/>
    </row>
    <row r="59172" spans="11:11" x14ac:dyDescent="0.25">
      <c r="K59172"/>
    </row>
    <row r="59173" spans="11:11" x14ac:dyDescent="0.25">
      <c r="K59173"/>
    </row>
    <row r="59174" spans="11:11" x14ac:dyDescent="0.25">
      <c r="K59174"/>
    </row>
    <row r="59175" spans="11:11" x14ac:dyDescent="0.25">
      <c r="K59175"/>
    </row>
    <row r="59176" spans="11:11" x14ac:dyDescent="0.25">
      <c r="K59176"/>
    </row>
    <row r="59177" spans="11:11" x14ac:dyDescent="0.25">
      <c r="K59177"/>
    </row>
    <row r="59178" spans="11:11" x14ac:dyDescent="0.25">
      <c r="K59178"/>
    </row>
    <row r="59179" spans="11:11" x14ac:dyDescent="0.25">
      <c r="K59179"/>
    </row>
    <row r="59180" spans="11:11" x14ac:dyDescent="0.25">
      <c r="K59180"/>
    </row>
    <row r="59181" spans="11:11" x14ac:dyDescent="0.25">
      <c r="K59181"/>
    </row>
    <row r="59182" spans="11:11" x14ac:dyDescent="0.25">
      <c r="K59182"/>
    </row>
    <row r="59183" spans="11:11" x14ac:dyDescent="0.25">
      <c r="K59183"/>
    </row>
    <row r="59184" spans="11:11" x14ac:dyDescent="0.25">
      <c r="K59184"/>
    </row>
    <row r="59185" spans="11:11" x14ac:dyDescent="0.25">
      <c r="K59185"/>
    </row>
    <row r="59186" spans="11:11" x14ac:dyDescent="0.25">
      <c r="K59186"/>
    </row>
    <row r="59187" spans="11:11" x14ac:dyDescent="0.25">
      <c r="K59187"/>
    </row>
    <row r="59188" spans="11:11" x14ac:dyDescent="0.25">
      <c r="K59188"/>
    </row>
    <row r="59189" spans="11:11" x14ac:dyDescent="0.25">
      <c r="K59189"/>
    </row>
    <row r="59190" spans="11:11" x14ac:dyDescent="0.25">
      <c r="K59190"/>
    </row>
    <row r="59191" spans="11:11" x14ac:dyDescent="0.25">
      <c r="K59191"/>
    </row>
    <row r="59192" spans="11:11" x14ac:dyDescent="0.25">
      <c r="K59192"/>
    </row>
    <row r="59193" spans="11:11" x14ac:dyDescent="0.25">
      <c r="K59193"/>
    </row>
    <row r="59194" spans="11:11" x14ac:dyDescent="0.25">
      <c r="K59194"/>
    </row>
    <row r="59195" spans="11:11" x14ac:dyDescent="0.25">
      <c r="K59195"/>
    </row>
    <row r="59196" spans="11:11" x14ac:dyDescent="0.25">
      <c r="K59196"/>
    </row>
    <row r="59197" spans="11:11" x14ac:dyDescent="0.25">
      <c r="K59197"/>
    </row>
    <row r="59198" spans="11:11" x14ac:dyDescent="0.25">
      <c r="K59198"/>
    </row>
    <row r="59199" spans="11:11" x14ac:dyDescent="0.25">
      <c r="K59199"/>
    </row>
    <row r="59200" spans="11:11" x14ac:dyDescent="0.25">
      <c r="K59200"/>
    </row>
    <row r="59201" spans="11:11" x14ac:dyDescent="0.25">
      <c r="K59201"/>
    </row>
    <row r="59202" spans="11:11" x14ac:dyDescent="0.25">
      <c r="K59202"/>
    </row>
    <row r="59203" spans="11:11" x14ac:dyDescent="0.25">
      <c r="K59203"/>
    </row>
    <row r="59204" spans="11:11" x14ac:dyDescent="0.25">
      <c r="K59204"/>
    </row>
    <row r="59205" spans="11:11" x14ac:dyDescent="0.25">
      <c r="K59205"/>
    </row>
    <row r="59206" spans="11:11" x14ac:dyDescent="0.25">
      <c r="K59206"/>
    </row>
    <row r="59207" spans="11:11" x14ac:dyDescent="0.25">
      <c r="K59207"/>
    </row>
    <row r="59208" spans="11:11" x14ac:dyDescent="0.25">
      <c r="K59208"/>
    </row>
    <row r="59209" spans="11:11" x14ac:dyDescent="0.25">
      <c r="K59209"/>
    </row>
    <row r="59210" spans="11:11" x14ac:dyDescent="0.25">
      <c r="K59210"/>
    </row>
    <row r="59211" spans="11:11" x14ac:dyDescent="0.25">
      <c r="K59211"/>
    </row>
    <row r="59212" spans="11:11" x14ac:dyDescent="0.25">
      <c r="K59212"/>
    </row>
    <row r="59213" spans="11:11" x14ac:dyDescent="0.25">
      <c r="K59213"/>
    </row>
    <row r="59214" spans="11:11" x14ac:dyDescent="0.25">
      <c r="K59214"/>
    </row>
    <row r="59215" spans="11:11" x14ac:dyDescent="0.25">
      <c r="K59215"/>
    </row>
    <row r="59216" spans="11:11" x14ac:dyDescent="0.25">
      <c r="K59216"/>
    </row>
    <row r="59217" spans="11:11" x14ac:dyDescent="0.25">
      <c r="K59217"/>
    </row>
    <row r="59218" spans="11:11" x14ac:dyDescent="0.25">
      <c r="K59218"/>
    </row>
    <row r="59219" spans="11:11" x14ac:dyDescent="0.25">
      <c r="K59219"/>
    </row>
    <row r="59220" spans="11:11" x14ac:dyDescent="0.25">
      <c r="K59220"/>
    </row>
    <row r="59221" spans="11:11" x14ac:dyDescent="0.25">
      <c r="K59221"/>
    </row>
    <row r="59222" spans="11:11" x14ac:dyDescent="0.25">
      <c r="K59222"/>
    </row>
    <row r="59223" spans="11:11" x14ac:dyDescent="0.25">
      <c r="K59223"/>
    </row>
    <row r="59224" spans="11:11" x14ac:dyDescent="0.25">
      <c r="K59224"/>
    </row>
    <row r="59225" spans="11:11" x14ac:dyDescent="0.25">
      <c r="K59225"/>
    </row>
    <row r="59226" spans="11:11" x14ac:dyDescent="0.25">
      <c r="K59226"/>
    </row>
    <row r="59227" spans="11:11" x14ac:dyDescent="0.25">
      <c r="K59227"/>
    </row>
    <row r="59228" spans="11:11" x14ac:dyDescent="0.25">
      <c r="K59228"/>
    </row>
    <row r="59229" spans="11:11" x14ac:dyDescent="0.25">
      <c r="K59229"/>
    </row>
    <row r="59230" spans="11:11" x14ac:dyDescent="0.25">
      <c r="K59230"/>
    </row>
    <row r="59231" spans="11:11" x14ac:dyDescent="0.25">
      <c r="K59231"/>
    </row>
    <row r="59232" spans="11:11" x14ac:dyDescent="0.25">
      <c r="K59232"/>
    </row>
    <row r="59233" spans="11:11" x14ac:dyDescent="0.25">
      <c r="K59233"/>
    </row>
    <row r="59234" spans="11:11" x14ac:dyDescent="0.25">
      <c r="K59234"/>
    </row>
    <row r="59235" spans="11:11" x14ac:dyDescent="0.25">
      <c r="K59235"/>
    </row>
    <row r="59236" spans="11:11" x14ac:dyDescent="0.25">
      <c r="K59236"/>
    </row>
    <row r="59237" spans="11:11" x14ac:dyDescent="0.25">
      <c r="K59237"/>
    </row>
    <row r="59238" spans="11:11" x14ac:dyDescent="0.25">
      <c r="K59238"/>
    </row>
    <row r="59239" spans="11:11" x14ac:dyDescent="0.25">
      <c r="K59239"/>
    </row>
    <row r="59240" spans="11:11" x14ac:dyDescent="0.25">
      <c r="K59240"/>
    </row>
    <row r="59241" spans="11:11" x14ac:dyDescent="0.25">
      <c r="K59241"/>
    </row>
    <row r="59242" spans="11:11" x14ac:dyDescent="0.25">
      <c r="K59242"/>
    </row>
    <row r="59243" spans="11:11" x14ac:dyDescent="0.25">
      <c r="K59243"/>
    </row>
    <row r="59244" spans="11:11" x14ac:dyDescent="0.25">
      <c r="K59244"/>
    </row>
    <row r="59245" spans="11:11" x14ac:dyDescent="0.25">
      <c r="K59245"/>
    </row>
    <row r="59246" spans="11:11" x14ac:dyDescent="0.25">
      <c r="K59246"/>
    </row>
    <row r="59247" spans="11:11" x14ac:dyDescent="0.25">
      <c r="K59247"/>
    </row>
    <row r="59248" spans="11:11" x14ac:dyDescent="0.25">
      <c r="K59248"/>
    </row>
    <row r="59249" spans="11:11" x14ac:dyDescent="0.25">
      <c r="K59249"/>
    </row>
    <row r="59250" spans="11:11" x14ac:dyDescent="0.25">
      <c r="K59250"/>
    </row>
    <row r="59251" spans="11:11" x14ac:dyDescent="0.25">
      <c r="K59251"/>
    </row>
    <row r="59252" spans="11:11" x14ac:dyDescent="0.25">
      <c r="K59252"/>
    </row>
    <row r="59253" spans="11:11" x14ac:dyDescent="0.25">
      <c r="K59253"/>
    </row>
    <row r="59254" spans="11:11" x14ac:dyDescent="0.25">
      <c r="K59254"/>
    </row>
    <row r="59255" spans="11:11" x14ac:dyDescent="0.25">
      <c r="K59255"/>
    </row>
    <row r="59256" spans="11:11" x14ac:dyDescent="0.25">
      <c r="K59256"/>
    </row>
    <row r="59257" spans="11:11" x14ac:dyDescent="0.25">
      <c r="K59257"/>
    </row>
    <row r="59258" spans="11:11" x14ac:dyDescent="0.25">
      <c r="K59258"/>
    </row>
    <row r="59259" spans="11:11" x14ac:dyDescent="0.25">
      <c r="K59259"/>
    </row>
    <row r="59260" spans="11:11" x14ac:dyDescent="0.25">
      <c r="K59260"/>
    </row>
    <row r="59261" spans="11:11" x14ac:dyDescent="0.25">
      <c r="K59261"/>
    </row>
    <row r="59262" spans="11:11" x14ac:dyDescent="0.25">
      <c r="K59262"/>
    </row>
    <row r="59263" spans="11:11" x14ac:dyDescent="0.25">
      <c r="K59263"/>
    </row>
    <row r="59264" spans="11:11" x14ac:dyDescent="0.25">
      <c r="K59264"/>
    </row>
    <row r="59265" spans="11:11" x14ac:dyDescent="0.25">
      <c r="K59265"/>
    </row>
    <row r="59266" spans="11:11" x14ac:dyDescent="0.25">
      <c r="K59266"/>
    </row>
    <row r="59267" spans="11:11" x14ac:dyDescent="0.25">
      <c r="K59267"/>
    </row>
    <row r="59268" spans="11:11" x14ac:dyDescent="0.25">
      <c r="K59268"/>
    </row>
    <row r="59269" spans="11:11" x14ac:dyDescent="0.25">
      <c r="K59269"/>
    </row>
    <row r="59270" spans="11:11" x14ac:dyDescent="0.25">
      <c r="K59270"/>
    </row>
    <row r="59271" spans="11:11" x14ac:dyDescent="0.25">
      <c r="K59271"/>
    </row>
    <row r="59272" spans="11:11" x14ac:dyDescent="0.25">
      <c r="K59272"/>
    </row>
    <row r="59273" spans="11:11" x14ac:dyDescent="0.25">
      <c r="K59273"/>
    </row>
    <row r="59274" spans="11:11" x14ac:dyDescent="0.25">
      <c r="K59274"/>
    </row>
    <row r="59275" spans="11:11" x14ac:dyDescent="0.25">
      <c r="K59275"/>
    </row>
    <row r="59276" spans="11:11" x14ac:dyDescent="0.25">
      <c r="K59276"/>
    </row>
    <row r="59277" spans="11:11" x14ac:dyDescent="0.25">
      <c r="K59277"/>
    </row>
    <row r="59278" spans="11:11" x14ac:dyDescent="0.25">
      <c r="K59278"/>
    </row>
    <row r="59279" spans="11:11" x14ac:dyDescent="0.25">
      <c r="K59279"/>
    </row>
    <row r="59280" spans="11:11" x14ac:dyDescent="0.25">
      <c r="K59280"/>
    </row>
    <row r="59281" spans="11:11" x14ac:dyDescent="0.25">
      <c r="K59281"/>
    </row>
    <row r="59282" spans="11:11" x14ac:dyDescent="0.25">
      <c r="K59282"/>
    </row>
    <row r="59283" spans="11:11" x14ac:dyDescent="0.25">
      <c r="K59283"/>
    </row>
    <row r="59284" spans="11:11" x14ac:dyDescent="0.25">
      <c r="K59284"/>
    </row>
    <row r="59285" spans="11:11" x14ac:dyDescent="0.25">
      <c r="K59285"/>
    </row>
    <row r="59286" spans="11:11" x14ac:dyDescent="0.25">
      <c r="K59286"/>
    </row>
    <row r="59287" spans="11:11" x14ac:dyDescent="0.25">
      <c r="K59287"/>
    </row>
    <row r="59288" spans="11:11" x14ac:dyDescent="0.25">
      <c r="K59288"/>
    </row>
    <row r="59289" spans="11:11" x14ac:dyDescent="0.25">
      <c r="K59289"/>
    </row>
    <row r="59290" spans="11:11" x14ac:dyDescent="0.25">
      <c r="K59290"/>
    </row>
    <row r="59291" spans="11:11" x14ac:dyDescent="0.25">
      <c r="K59291"/>
    </row>
    <row r="59292" spans="11:11" x14ac:dyDescent="0.25">
      <c r="K59292"/>
    </row>
    <row r="59293" spans="11:11" x14ac:dyDescent="0.25">
      <c r="K59293"/>
    </row>
    <row r="59294" spans="11:11" x14ac:dyDescent="0.25">
      <c r="K59294"/>
    </row>
    <row r="59295" spans="11:11" x14ac:dyDescent="0.25">
      <c r="K59295"/>
    </row>
    <row r="59296" spans="11:11" x14ac:dyDescent="0.25">
      <c r="K59296"/>
    </row>
    <row r="59297" spans="11:11" x14ac:dyDescent="0.25">
      <c r="K59297"/>
    </row>
    <row r="59298" spans="11:11" x14ac:dyDescent="0.25">
      <c r="K59298"/>
    </row>
    <row r="59299" spans="11:11" x14ac:dyDescent="0.25">
      <c r="K59299"/>
    </row>
    <row r="59300" spans="11:11" x14ac:dyDescent="0.25">
      <c r="K59300"/>
    </row>
    <row r="59301" spans="11:11" x14ac:dyDescent="0.25">
      <c r="K59301"/>
    </row>
    <row r="59302" spans="11:11" x14ac:dyDescent="0.25">
      <c r="K59302"/>
    </row>
    <row r="59303" spans="11:11" x14ac:dyDescent="0.25">
      <c r="K59303"/>
    </row>
    <row r="59304" spans="11:11" x14ac:dyDescent="0.25">
      <c r="K59304"/>
    </row>
    <row r="59305" spans="11:11" x14ac:dyDescent="0.25">
      <c r="K59305"/>
    </row>
    <row r="59306" spans="11:11" x14ac:dyDescent="0.25">
      <c r="K59306"/>
    </row>
    <row r="59307" spans="11:11" x14ac:dyDescent="0.25">
      <c r="K59307"/>
    </row>
    <row r="59308" spans="11:11" x14ac:dyDescent="0.25">
      <c r="K59308"/>
    </row>
    <row r="59309" spans="11:11" x14ac:dyDescent="0.25">
      <c r="K59309"/>
    </row>
    <row r="59310" spans="11:11" x14ac:dyDescent="0.25">
      <c r="K59310"/>
    </row>
    <row r="59311" spans="11:11" x14ac:dyDescent="0.25">
      <c r="K59311"/>
    </row>
    <row r="59312" spans="11:11" x14ac:dyDescent="0.25">
      <c r="K59312"/>
    </row>
    <row r="59313" spans="11:11" x14ac:dyDescent="0.25">
      <c r="K59313"/>
    </row>
    <row r="59314" spans="11:11" x14ac:dyDescent="0.25">
      <c r="K59314"/>
    </row>
    <row r="59315" spans="11:11" x14ac:dyDescent="0.25">
      <c r="K59315"/>
    </row>
    <row r="59316" spans="11:11" x14ac:dyDescent="0.25">
      <c r="K59316"/>
    </row>
    <row r="59317" spans="11:11" x14ac:dyDescent="0.25">
      <c r="K59317"/>
    </row>
    <row r="59318" spans="11:11" x14ac:dyDescent="0.25">
      <c r="K59318"/>
    </row>
    <row r="59319" spans="11:11" x14ac:dyDescent="0.25">
      <c r="K59319"/>
    </row>
    <row r="59320" spans="11:11" x14ac:dyDescent="0.25">
      <c r="K59320"/>
    </row>
    <row r="59321" spans="11:11" x14ac:dyDescent="0.25">
      <c r="K59321"/>
    </row>
    <row r="59322" spans="11:11" x14ac:dyDescent="0.25">
      <c r="K59322"/>
    </row>
    <row r="59323" spans="11:11" x14ac:dyDescent="0.25">
      <c r="K59323"/>
    </row>
    <row r="59324" spans="11:11" x14ac:dyDescent="0.25">
      <c r="K59324"/>
    </row>
    <row r="59325" spans="11:11" x14ac:dyDescent="0.25">
      <c r="K59325"/>
    </row>
    <row r="59326" spans="11:11" x14ac:dyDescent="0.25">
      <c r="K59326"/>
    </row>
    <row r="59327" spans="11:11" x14ac:dyDescent="0.25">
      <c r="K59327"/>
    </row>
    <row r="59328" spans="11:11" x14ac:dyDescent="0.25">
      <c r="K59328"/>
    </row>
    <row r="59329" spans="11:11" x14ac:dyDescent="0.25">
      <c r="K59329"/>
    </row>
    <row r="59330" spans="11:11" x14ac:dyDescent="0.25">
      <c r="K59330"/>
    </row>
    <row r="59331" spans="11:11" x14ac:dyDescent="0.25">
      <c r="K59331"/>
    </row>
    <row r="59332" spans="11:11" x14ac:dyDescent="0.25">
      <c r="K59332"/>
    </row>
    <row r="59333" spans="11:11" x14ac:dyDescent="0.25">
      <c r="K59333"/>
    </row>
    <row r="59334" spans="11:11" x14ac:dyDescent="0.25">
      <c r="K59334"/>
    </row>
    <row r="59335" spans="11:11" x14ac:dyDescent="0.25">
      <c r="K59335"/>
    </row>
    <row r="59336" spans="11:11" x14ac:dyDescent="0.25">
      <c r="K59336"/>
    </row>
    <row r="59337" spans="11:11" x14ac:dyDescent="0.25">
      <c r="K59337"/>
    </row>
    <row r="59338" spans="11:11" x14ac:dyDescent="0.25">
      <c r="K59338"/>
    </row>
    <row r="59339" spans="11:11" x14ac:dyDescent="0.25">
      <c r="K59339"/>
    </row>
    <row r="59340" spans="11:11" x14ac:dyDescent="0.25">
      <c r="K59340"/>
    </row>
    <row r="59341" spans="11:11" x14ac:dyDescent="0.25">
      <c r="K59341"/>
    </row>
    <row r="59342" spans="11:11" x14ac:dyDescent="0.25">
      <c r="K59342"/>
    </row>
    <row r="59343" spans="11:11" x14ac:dyDescent="0.25">
      <c r="K59343"/>
    </row>
    <row r="59344" spans="11:11" x14ac:dyDescent="0.25">
      <c r="K59344"/>
    </row>
    <row r="59345" spans="11:11" x14ac:dyDescent="0.25">
      <c r="K59345"/>
    </row>
    <row r="59346" spans="11:11" x14ac:dyDescent="0.25">
      <c r="K59346"/>
    </row>
    <row r="59347" spans="11:11" x14ac:dyDescent="0.25">
      <c r="K59347"/>
    </row>
    <row r="59348" spans="11:11" x14ac:dyDescent="0.25">
      <c r="K59348"/>
    </row>
    <row r="59349" spans="11:11" x14ac:dyDescent="0.25">
      <c r="K59349"/>
    </row>
    <row r="59350" spans="11:11" x14ac:dyDescent="0.25">
      <c r="K59350"/>
    </row>
    <row r="59351" spans="11:11" x14ac:dyDescent="0.25">
      <c r="K59351"/>
    </row>
    <row r="59352" spans="11:11" x14ac:dyDescent="0.25">
      <c r="K59352"/>
    </row>
    <row r="59353" spans="11:11" x14ac:dyDescent="0.25">
      <c r="K59353"/>
    </row>
    <row r="59354" spans="11:11" x14ac:dyDescent="0.25">
      <c r="K59354"/>
    </row>
    <row r="59355" spans="11:11" x14ac:dyDescent="0.25">
      <c r="K59355"/>
    </row>
    <row r="59356" spans="11:11" x14ac:dyDescent="0.25">
      <c r="K59356"/>
    </row>
    <row r="59357" spans="11:11" x14ac:dyDescent="0.25">
      <c r="K59357"/>
    </row>
    <row r="59358" spans="11:11" x14ac:dyDescent="0.25">
      <c r="K59358"/>
    </row>
    <row r="59359" spans="11:11" x14ac:dyDescent="0.25">
      <c r="K59359"/>
    </row>
    <row r="59360" spans="11:11" x14ac:dyDescent="0.25">
      <c r="K59360"/>
    </row>
    <row r="59361" spans="11:11" x14ac:dyDescent="0.25">
      <c r="K59361"/>
    </row>
    <row r="59362" spans="11:11" x14ac:dyDescent="0.25">
      <c r="K59362"/>
    </row>
    <row r="59363" spans="11:11" x14ac:dyDescent="0.25">
      <c r="K59363"/>
    </row>
    <row r="59364" spans="11:11" x14ac:dyDescent="0.25">
      <c r="K59364"/>
    </row>
    <row r="59365" spans="11:11" x14ac:dyDescent="0.25">
      <c r="K59365"/>
    </row>
    <row r="59366" spans="11:11" x14ac:dyDescent="0.25">
      <c r="K59366"/>
    </row>
    <row r="59367" spans="11:11" x14ac:dyDescent="0.25">
      <c r="K59367"/>
    </row>
    <row r="59368" spans="11:11" x14ac:dyDescent="0.25">
      <c r="K59368"/>
    </row>
    <row r="59369" spans="11:11" x14ac:dyDescent="0.25">
      <c r="K59369"/>
    </row>
    <row r="59370" spans="11:11" x14ac:dyDescent="0.25">
      <c r="K59370"/>
    </row>
    <row r="59371" spans="11:11" x14ac:dyDescent="0.25">
      <c r="K59371"/>
    </row>
    <row r="59372" spans="11:11" x14ac:dyDescent="0.25">
      <c r="K59372"/>
    </row>
    <row r="59373" spans="11:11" x14ac:dyDescent="0.25">
      <c r="K59373"/>
    </row>
    <row r="59374" spans="11:11" x14ac:dyDescent="0.25">
      <c r="K59374"/>
    </row>
    <row r="59375" spans="11:11" x14ac:dyDescent="0.25">
      <c r="K59375"/>
    </row>
    <row r="59376" spans="11:11" x14ac:dyDescent="0.25">
      <c r="K59376"/>
    </row>
    <row r="59377" spans="11:11" x14ac:dyDescent="0.25">
      <c r="K59377"/>
    </row>
    <row r="59378" spans="11:11" x14ac:dyDescent="0.25">
      <c r="K59378"/>
    </row>
    <row r="59379" spans="11:11" x14ac:dyDescent="0.25">
      <c r="K59379"/>
    </row>
    <row r="59380" spans="11:11" x14ac:dyDescent="0.25">
      <c r="K59380"/>
    </row>
    <row r="59381" spans="11:11" x14ac:dyDescent="0.25">
      <c r="K59381"/>
    </row>
    <row r="59382" spans="11:11" x14ac:dyDescent="0.25">
      <c r="K59382"/>
    </row>
    <row r="59383" spans="11:11" x14ac:dyDescent="0.25">
      <c r="K59383"/>
    </row>
    <row r="59384" spans="11:11" x14ac:dyDescent="0.25">
      <c r="K59384"/>
    </row>
    <row r="59385" spans="11:11" x14ac:dyDescent="0.25">
      <c r="K59385"/>
    </row>
    <row r="59386" spans="11:11" x14ac:dyDescent="0.25">
      <c r="K59386"/>
    </row>
    <row r="59387" spans="11:11" x14ac:dyDescent="0.25">
      <c r="K59387"/>
    </row>
    <row r="59388" spans="11:11" x14ac:dyDescent="0.25">
      <c r="K59388"/>
    </row>
    <row r="59389" spans="11:11" x14ac:dyDescent="0.25">
      <c r="K59389"/>
    </row>
    <row r="59390" spans="11:11" x14ac:dyDescent="0.25">
      <c r="K59390"/>
    </row>
    <row r="59391" spans="11:11" x14ac:dyDescent="0.25">
      <c r="K59391"/>
    </row>
    <row r="59392" spans="11:11" x14ac:dyDescent="0.25">
      <c r="K59392"/>
    </row>
    <row r="59393" spans="11:11" x14ac:dyDescent="0.25">
      <c r="K59393"/>
    </row>
    <row r="59394" spans="11:11" x14ac:dyDescent="0.25">
      <c r="K59394"/>
    </row>
    <row r="59395" spans="11:11" x14ac:dyDescent="0.25">
      <c r="K59395"/>
    </row>
    <row r="59396" spans="11:11" x14ac:dyDescent="0.25">
      <c r="K59396"/>
    </row>
    <row r="59397" spans="11:11" x14ac:dyDescent="0.25">
      <c r="K59397"/>
    </row>
    <row r="59398" spans="11:11" x14ac:dyDescent="0.25">
      <c r="K59398"/>
    </row>
    <row r="59399" spans="11:11" x14ac:dyDescent="0.25">
      <c r="K59399"/>
    </row>
    <row r="59400" spans="11:11" x14ac:dyDescent="0.25">
      <c r="K59400"/>
    </row>
    <row r="59401" spans="11:11" x14ac:dyDescent="0.25">
      <c r="K59401"/>
    </row>
    <row r="59402" spans="11:11" x14ac:dyDescent="0.25">
      <c r="K59402"/>
    </row>
    <row r="59403" spans="11:11" x14ac:dyDescent="0.25">
      <c r="K59403"/>
    </row>
    <row r="59404" spans="11:11" x14ac:dyDescent="0.25">
      <c r="K59404"/>
    </row>
    <row r="59405" spans="11:11" x14ac:dyDescent="0.25">
      <c r="K59405"/>
    </row>
    <row r="59406" spans="11:11" x14ac:dyDescent="0.25">
      <c r="K59406"/>
    </row>
    <row r="59407" spans="11:11" x14ac:dyDescent="0.25">
      <c r="K59407"/>
    </row>
    <row r="59408" spans="11:11" x14ac:dyDescent="0.25">
      <c r="K59408"/>
    </row>
    <row r="59409" spans="11:11" x14ac:dyDescent="0.25">
      <c r="K59409"/>
    </row>
    <row r="59410" spans="11:11" x14ac:dyDescent="0.25">
      <c r="K59410"/>
    </row>
    <row r="59411" spans="11:11" x14ac:dyDescent="0.25">
      <c r="K59411"/>
    </row>
    <row r="59412" spans="11:11" x14ac:dyDescent="0.25">
      <c r="K59412"/>
    </row>
    <row r="59413" spans="11:11" x14ac:dyDescent="0.25">
      <c r="K59413"/>
    </row>
    <row r="59414" spans="11:11" x14ac:dyDescent="0.25">
      <c r="K59414"/>
    </row>
    <row r="59415" spans="11:11" x14ac:dyDescent="0.25">
      <c r="K59415"/>
    </row>
    <row r="59416" spans="11:11" x14ac:dyDescent="0.25">
      <c r="K59416"/>
    </row>
    <row r="59417" spans="11:11" x14ac:dyDescent="0.25">
      <c r="K59417"/>
    </row>
    <row r="59418" spans="11:11" x14ac:dyDescent="0.25">
      <c r="K59418"/>
    </row>
    <row r="59419" spans="11:11" x14ac:dyDescent="0.25">
      <c r="K59419"/>
    </row>
    <row r="59420" spans="11:11" x14ac:dyDescent="0.25">
      <c r="K59420"/>
    </row>
    <row r="59421" spans="11:11" x14ac:dyDescent="0.25">
      <c r="K59421"/>
    </row>
    <row r="59422" spans="11:11" x14ac:dyDescent="0.25">
      <c r="K59422"/>
    </row>
    <row r="59423" spans="11:11" x14ac:dyDescent="0.25">
      <c r="K59423"/>
    </row>
    <row r="59424" spans="11:11" x14ac:dyDescent="0.25">
      <c r="K59424"/>
    </row>
    <row r="59425" spans="11:11" x14ac:dyDescent="0.25">
      <c r="K59425"/>
    </row>
    <row r="59426" spans="11:11" x14ac:dyDescent="0.25">
      <c r="K59426"/>
    </row>
    <row r="59427" spans="11:11" x14ac:dyDescent="0.25">
      <c r="K59427"/>
    </row>
    <row r="59428" spans="11:11" x14ac:dyDescent="0.25">
      <c r="K59428"/>
    </row>
    <row r="59429" spans="11:11" x14ac:dyDescent="0.25">
      <c r="K59429"/>
    </row>
    <row r="59430" spans="11:11" x14ac:dyDescent="0.25">
      <c r="K59430"/>
    </row>
    <row r="59431" spans="11:11" x14ac:dyDescent="0.25">
      <c r="K59431"/>
    </row>
    <row r="59432" spans="11:11" x14ac:dyDescent="0.25">
      <c r="K59432"/>
    </row>
    <row r="59433" spans="11:11" x14ac:dyDescent="0.25">
      <c r="K59433"/>
    </row>
    <row r="59434" spans="11:11" x14ac:dyDescent="0.25">
      <c r="K59434"/>
    </row>
    <row r="59435" spans="11:11" x14ac:dyDescent="0.25">
      <c r="K59435"/>
    </row>
    <row r="59436" spans="11:11" x14ac:dyDescent="0.25">
      <c r="K59436"/>
    </row>
    <row r="59437" spans="11:11" x14ac:dyDescent="0.25">
      <c r="K59437"/>
    </row>
    <row r="59438" spans="11:11" x14ac:dyDescent="0.25">
      <c r="K59438"/>
    </row>
    <row r="59439" spans="11:11" x14ac:dyDescent="0.25">
      <c r="K59439"/>
    </row>
    <row r="59440" spans="11:11" x14ac:dyDescent="0.25">
      <c r="K59440"/>
    </row>
    <row r="59441" spans="11:11" x14ac:dyDescent="0.25">
      <c r="K59441"/>
    </row>
    <row r="59442" spans="11:11" x14ac:dyDescent="0.25">
      <c r="K59442"/>
    </row>
    <row r="59443" spans="11:11" x14ac:dyDescent="0.25">
      <c r="K59443"/>
    </row>
    <row r="59444" spans="11:11" x14ac:dyDescent="0.25">
      <c r="K59444"/>
    </row>
    <row r="59445" spans="11:11" x14ac:dyDescent="0.25">
      <c r="K59445"/>
    </row>
    <row r="59446" spans="11:11" x14ac:dyDescent="0.25">
      <c r="K59446"/>
    </row>
    <row r="59447" spans="11:11" x14ac:dyDescent="0.25">
      <c r="K59447"/>
    </row>
    <row r="59448" spans="11:11" x14ac:dyDescent="0.25">
      <c r="K59448"/>
    </row>
    <row r="59449" spans="11:11" x14ac:dyDescent="0.25">
      <c r="K59449"/>
    </row>
    <row r="59450" spans="11:11" x14ac:dyDescent="0.25">
      <c r="K59450"/>
    </row>
    <row r="59451" spans="11:11" x14ac:dyDescent="0.25">
      <c r="K59451"/>
    </row>
    <row r="59452" spans="11:11" x14ac:dyDescent="0.25">
      <c r="K59452"/>
    </row>
    <row r="59453" spans="11:11" x14ac:dyDescent="0.25">
      <c r="K59453"/>
    </row>
    <row r="59454" spans="11:11" x14ac:dyDescent="0.25">
      <c r="K59454"/>
    </row>
    <row r="59455" spans="11:11" x14ac:dyDescent="0.25">
      <c r="K59455"/>
    </row>
    <row r="59456" spans="11:11" x14ac:dyDescent="0.25">
      <c r="K59456"/>
    </row>
    <row r="59457" spans="11:11" x14ac:dyDescent="0.25">
      <c r="K59457"/>
    </row>
    <row r="59458" spans="11:11" x14ac:dyDescent="0.25">
      <c r="K59458"/>
    </row>
    <row r="59459" spans="11:11" x14ac:dyDescent="0.25">
      <c r="K59459"/>
    </row>
    <row r="59460" spans="11:11" x14ac:dyDescent="0.25">
      <c r="K59460"/>
    </row>
    <row r="59461" spans="11:11" x14ac:dyDescent="0.25">
      <c r="K59461"/>
    </row>
    <row r="59462" spans="11:11" x14ac:dyDescent="0.25">
      <c r="K59462"/>
    </row>
    <row r="59463" spans="11:11" x14ac:dyDescent="0.25">
      <c r="K59463"/>
    </row>
    <row r="59464" spans="11:11" x14ac:dyDescent="0.25">
      <c r="K59464"/>
    </row>
    <row r="59465" spans="11:11" x14ac:dyDescent="0.25">
      <c r="K59465"/>
    </row>
    <row r="59466" spans="11:11" x14ac:dyDescent="0.25">
      <c r="K59466"/>
    </row>
    <row r="59467" spans="11:11" x14ac:dyDescent="0.25">
      <c r="K59467"/>
    </row>
    <row r="59468" spans="11:11" x14ac:dyDescent="0.25">
      <c r="K59468"/>
    </row>
    <row r="59469" spans="11:11" x14ac:dyDescent="0.25">
      <c r="K59469"/>
    </row>
    <row r="59470" spans="11:11" x14ac:dyDescent="0.25">
      <c r="K59470"/>
    </row>
    <row r="59471" spans="11:11" x14ac:dyDescent="0.25">
      <c r="K59471"/>
    </row>
    <row r="59472" spans="11:11" x14ac:dyDescent="0.25">
      <c r="K59472"/>
    </row>
    <row r="59473" spans="11:11" x14ac:dyDescent="0.25">
      <c r="K59473"/>
    </row>
    <row r="59474" spans="11:11" x14ac:dyDescent="0.25">
      <c r="K59474"/>
    </row>
    <row r="59475" spans="11:11" x14ac:dyDescent="0.25">
      <c r="K59475"/>
    </row>
    <row r="59476" spans="11:11" x14ac:dyDescent="0.25">
      <c r="K59476"/>
    </row>
    <row r="59477" spans="11:11" x14ac:dyDescent="0.25">
      <c r="K59477"/>
    </row>
    <row r="59478" spans="11:11" x14ac:dyDescent="0.25">
      <c r="K59478"/>
    </row>
    <row r="59479" spans="11:11" x14ac:dyDescent="0.25">
      <c r="K59479"/>
    </row>
    <row r="59480" spans="11:11" x14ac:dyDescent="0.25">
      <c r="K59480"/>
    </row>
    <row r="59481" spans="11:11" x14ac:dyDescent="0.25">
      <c r="K59481"/>
    </row>
    <row r="59482" spans="11:11" x14ac:dyDescent="0.25">
      <c r="K59482"/>
    </row>
    <row r="59483" spans="11:11" x14ac:dyDescent="0.25">
      <c r="K59483"/>
    </row>
    <row r="59484" spans="11:11" x14ac:dyDescent="0.25">
      <c r="K59484"/>
    </row>
    <row r="59485" spans="11:11" x14ac:dyDescent="0.25">
      <c r="K59485"/>
    </row>
    <row r="59486" spans="11:11" x14ac:dyDescent="0.25">
      <c r="K59486"/>
    </row>
    <row r="59487" spans="11:11" x14ac:dyDescent="0.25">
      <c r="K59487"/>
    </row>
    <row r="59488" spans="11:11" x14ac:dyDescent="0.25">
      <c r="K59488"/>
    </row>
    <row r="59489" spans="11:11" x14ac:dyDescent="0.25">
      <c r="K59489"/>
    </row>
    <row r="59490" spans="11:11" x14ac:dyDescent="0.25">
      <c r="K59490"/>
    </row>
    <row r="59491" spans="11:11" x14ac:dyDescent="0.25">
      <c r="K59491"/>
    </row>
    <row r="59492" spans="11:11" x14ac:dyDescent="0.25">
      <c r="K59492"/>
    </row>
    <row r="59493" spans="11:11" x14ac:dyDescent="0.25">
      <c r="K59493"/>
    </row>
    <row r="59494" spans="11:11" x14ac:dyDescent="0.25">
      <c r="K59494"/>
    </row>
    <row r="59495" spans="11:11" x14ac:dyDescent="0.25">
      <c r="K59495"/>
    </row>
    <row r="59496" spans="11:11" x14ac:dyDescent="0.25">
      <c r="K59496"/>
    </row>
    <row r="59497" spans="11:11" x14ac:dyDescent="0.25">
      <c r="K59497"/>
    </row>
    <row r="59498" spans="11:11" x14ac:dyDescent="0.25">
      <c r="K59498"/>
    </row>
    <row r="59499" spans="11:11" x14ac:dyDescent="0.25">
      <c r="K59499"/>
    </row>
    <row r="59500" spans="11:11" x14ac:dyDescent="0.25">
      <c r="K59500"/>
    </row>
    <row r="59501" spans="11:11" x14ac:dyDescent="0.25">
      <c r="K59501"/>
    </row>
    <row r="59502" spans="11:11" x14ac:dyDescent="0.25">
      <c r="K59502"/>
    </row>
    <row r="59503" spans="11:11" x14ac:dyDescent="0.25">
      <c r="K59503"/>
    </row>
    <row r="59504" spans="11:11" x14ac:dyDescent="0.25">
      <c r="K59504"/>
    </row>
    <row r="59505" spans="11:11" x14ac:dyDescent="0.25">
      <c r="K59505"/>
    </row>
    <row r="59506" spans="11:11" x14ac:dyDescent="0.25">
      <c r="K59506"/>
    </row>
    <row r="59507" spans="11:11" x14ac:dyDescent="0.25">
      <c r="K59507"/>
    </row>
    <row r="59508" spans="11:11" x14ac:dyDescent="0.25">
      <c r="K59508"/>
    </row>
    <row r="59509" spans="11:11" x14ac:dyDescent="0.25">
      <c r="K59509"/>
    </row>
    <row r="59510" spans="11:11" x14ac:dyDescent="0.25">
      <c r="K59510"/>
    </row>
    <row r="59511" spans="11:11" x14ac:dyDescent="0.25">
      <c r="K59511"/>
    </row>
    <row r="59512" spans="11:11" x14ac:dyDescent="0.25">
      <c r="K59512"/>
    </row>
    <row r="59513" spans="11:11" x14ac:dyDescent="0.25">
      <c r="K59513"/>
    </row>
    <row r="59514" spans="11:11" x14ac:dyDescent="0.25">
      <c r="K59514"/>
    </row>
    <row r="59515" spans="11:11" x14ac:dyDescent="0.25">
      <c r="K59515"/>
    </row>
    <row r="59516" spans="11:11" x14ac:dyDescent="0.25">
      <c r="K59516"/>
    </row>
    <row r="59517" spans="11:11" x14ac:dyDescent="0.25">
      <c r="K59517"/>
    </row>
    <row r="59518" spans="11:11" x14ac:dyDescent="0.25">
      <c r="K59518"/>
    </row>
    <row r="59519" spans="11:11" x14ac:dyDescent="0.25">
      <c r="K59519"/>
    </row>
    <row r="59520" spans="11:11" x14ac:dyDescent="0.25">
      <c r="K59520"/>
    </row>
    <row r="59521" spans="11:11" x14ac:dyDescent="0.25">
      <c r="K59521"/>
    </row>
    <row r="59522" spans="11:11" x14ac:dyDescent="0.25">
      <c r="K59522"/>
    </row>
    <row r="59523" spans="11:11" x14ac:dyDescent="0.25">
      <c r="K59523"/>
    </row>
    <row r="59524" spans="11:11" x14ac:dyDescent="0.25">
      <c r="K59524"/>
    </row>
    <row r="59525" spans="11:11" x14ac:dyDescent="0.25">
      <c r="K59525"/>
    </row>
    <row r="59526" spans="11:11" x14ac:dyDescent="0.25">
      <c r="K59526"/>
    </row>
    <row r="59527" spans="11:11" x14ac:dyDescent="0.25">
      <c r="K59527"/>
    </row>
    <row r="59528" spans="11:11" x14ac:dyDescent="0.25">
      <c r="K59528"/>
    </row>
    <row r="59529" spans="11:11" x14ac:dyDescent="0.25">
      <c r="K59529"/>
    </row>
    <row r="59530" spans="11:11" x14ac:dyDescent="0.25">
      <c r="K59530"/>
    </row>
    <row r="59531" spans="11:11" x14ac:dyDescent="0.25">
      <c r="K59531"/>
    </row>
    <row r="59532" spans="11:11" x14ac:dyDescent="0.25">
      <c r="K59532"/>
    </row>
    <row r="59533" spans="11:11" x14ac:dyDescent="0.25">
      <c r="K59533"/>
    </row>
    <row r="59534" spans="11:11" x14ac:dyDescent="0.25">
      <c r="K59534"/>
    </row>
    <row r="59535" spans="11:11" x14ac:dyDescent="0.25">
      <c r="K59535"/>
    </row>
    <row r="59536" spans="11:11" x14ac:dyDescent="0.25">
      <c r="K59536"/>
    </row>
    <row r="59537" spans="11:11" x14ac:dyDescent="0.25">
      <c r="K59537"/>
    </row>
    <row r="59538" spans="11:11" x14ac:dyDescent="0.25">
      <c r="K59538"/>
    </row>
    <row r="59539" spans="11:11" x14ac:dyDescent="0.25">
      <c r="K59539"/>
    </row>
    <row r="59540" spans="11:11" x14ac:dyDescent="0.25">
      <c r="K59540"/>
    </row>
    <row r="59541" spans="11:11" x14ac:dyDescent="0.25">
      <c r="K59541"/>
    </row>
    <row r="59542" spans="11:11" x14ac:dyDescent="0.25">
      <c r="K59542"/>
    </row>
    <row r="59543" spans="11:11" x14ac:dyDescent="0.25">
      <c r="K59543"/>
    </row>
    <row r="59544" spans="11:11" x14ac:dyDescent="0.25">
      <c r="K59544"/>
    </row>
    <row r="59545" spans="11:11" x14ac:dyDescent="0.25">
      <c r="K59545"/>
    </row>
    <row r="59546" spans="11:11" x14ac:dyDescent="0.25">
      <c r="K59546"/>
    </row>
    <row r="59547" spans="11:11" x14ac:dyDescent="0.25">
      <c r="K59547"/>
    </row>
    <row r="59548" spans="11:11" x14ac:dyDescent="0.25">
      <c r="K59548"/>
    </row>
    <row r="59549" spans="11:11" x14ac:dyDescent="0.25">
      <c r="K59549"/>
    </row>
    <row r="59550" spans="11:11" x14ac:dyDescent="0.25">
      <c r="K59550"/>
    </row>
    <row r="59551" spans="11:11" x14ac:dyDescent="0.25">
      <c r="K59551"/>
    </row>
    <row r="59552" spans="11:11" x14ac:dyDescent="0.25">
      <c r="K59552"/>
    </row>
    <row r="59553" spans="11:11" x14ac:dyDescent="0.25">
      <c r="K59553"/>
    </row>
    <row r="59554" spans="11:11" x14ac:dyDescent="0.25">
      <c r="K59554"/>
    </row>
    <row r="59555" spans="11:11" x14ac:dyDescent="0.25">
      <c r="K59555"/>
    </row>
    <row r="59556" spans="11:11" x14ac:dyDescent="0.25">
      <c r="K59556"/>
    </row>
    <row r="59557" spans="11:11" x14ac:dyDescent="0.25">
      <c r="K59557"/>
    </row>
    <row r="59558" spans="11:11" x14ac:dyDescent="0.25">
      <c r="K59558"/>
    </row>
    <row r="59559" spans="11:11" x14ac:dyDescent="0.25">
      <c r="K59559"/>
    </row>
    <row r="59560" spans="11:11" x14ac:dyDescent="0.25">
      <c r="K59560"/>
    </row>
    <row r="59561" spans="11:11" x14ac:dyDescent="0.25">
      <c r="K59561"/>
    </row>
    <row r="59562" spans="11:11" x14ac:dyDescent="0.25">
      <c r="K59562"/>
    </row>
    <row r="59563" spans="11:11" x14ac:dyDescent="0.25">
      <c r="K59563"/>
    </row>
    <row r="59564" spans="11:11" x14ac:dyDescent="0.25">
      <c r="K59564"/>
    </row>
    <row r="59565" spans="11:11" x14ac:dyDescent="0.25">
      <c r="K59565"/>
    </row>
    <row r="59566" spans="11:11" x14ac:dyDescent="0.25">
      <c r="K59566"/>
    </row>
    <row r="59567" spans="11:11" x14ac:dyDescent="0.25">
      <c r="K59567"/>
    </row>
    <row r="59568" spans="11:11" x14ac:dyDescent="0.25">
      <c r="K59568"/>
    </row>
    <row r="59569" spans="11:11" x14ac:dyDescent="0.25">
      <c r="K59569"/>
    </row>
    <row r="59570" spans="11:11" x14ac:dyDescent="0.25">
      <c r="K59570"/>
    </row>
    <row r="59571" spans="11:11" x14ac:dyDescent="0.25">
      <c r="K59571"/>
    </row>
    <row r="59572" spans="11:11" x14ac:dyDescent="0.25">
      <c r="K59572"/>
    </row>
    <row r="59573" spans="11:11" x14ac:dyDescent="0.25">
      <c r="K59573"/>
    </row>
    <row r="59574" spans="11:11" x14ac:dyDescent="0.25">
      <c r="K59574"/>
    </row>
    <row r="59575" spans="11:11" x14ac:dyDescent="0.25">
      <c r="K59575"/>
    </row>
    <row r="59576" spans="11:11" x14ac:dyDescent="0.25">
      <c r="K59576"/>
    </row>
    <row r="59577" spans="11:11" x14ac:dyDescent="0.25">
      <c r="K59577"/>
    </row>
    <row r="59578" spans="11:11" x14ac:dyDescent="0.25">
      <c r="K59578"/>
    </row>
    <row r="59579" spans="11:11" x14ac:dyDescent="0.25">
      <c r="K59579"/>
    </row>
    <row r="59580" spans="11:11" x14ac:dyDescent="0.25">
      <c r="K59580"/>
    </row>
    <row r="59581" spans="11:11" x14ac:dyDescent="0.25">
      <c r="K59581"/>
    </row>
    <row r="59582" spans="11:11" x14ac:dyDescent="0.25">
      <c r="K59582"/>
    </row>
    <row r="59583" spans="11:11" x14ac:dyDescent="0.25">
      <c r="K59583"/>
    </row>
    <row r="59584" spans="11:11" x14ac:dyDescent="0.25">
      <c r="K59584"/>
    </row>
    <row r="59585" spans="11:11" x14ac:dyDescent="0.25">
      <c r="K59585"/>
    </row>
    <row r="59586" spans="11:11" x14ac:dyDescent="0.25">
      <c r="K59586"/>
    </row>
    <row r="59587" spans="11:11" x14ac:dyDescent="0.25">
      <c r="K59587"/>
    </row>
    <row r="59588" spans="11:11" x14ac:dyDescent="0.25">
      <c r="K59588"/>
    </row>
    <row r="59589" spans="11:11" x14ac:dyDescent="0.25">
      <c r="K59589"/>
    </row>
    <row r="59590" spans="11:11" x14ac:dyDescent="0.25">
      <c r="K59590"/>
    </row>
    <row r="59591" spans="11:11" x14ac:dyDescent="0.25">
      <c r="K59591"/>
    </row>
    <row r="59592" spans="11:11" x14ac:dyDescent="0.25">
      <c r="K59592"/>
    </row>
    <row r="59593" spans="11:11" x14ac:dyDescent="0.25">
      <c r="K59593"/>
    </row>
    <row r="59594" spans="11:11" x14ac:dyDescent="0.25">
      <c r="K59594"/>
    </row>
    <row r="59595" spans="11:11" x14ac:dyDescent="0.25">
      <c r="K59595"/>
    </row>
    <row r="59596" spans="11:11" x14ac:dyDescent="0.25">
      <c r="K59596"/>
    </row>
    <row r="59597" spans="11:11" x14ac:dyDescent="0.25">
      <c r="K59597"/>
    </row>
    <row r="59598" spans="11:11" x14ac:dyDescent="0.25">
      <c r="K59598"/>
    </row>
    <row r="59599" spans="11:11" x14ac:dyDescent="0.25">
      <c r="K59599"/>
    </row>
    <row r="59600" spans="11:11" x14ac:dyDescent="0.25">
      <c r="K59600"/>
    </row>
    <row r="59601" spans="11:11" x14ac:dyDescent="0.25">
      <c r="K59601"/>
    </row>
    <row r="59602" spans="11:11" x14ac:dyDescent="0.25">
      <c r="K59602"/>
    </row>
    <row r="59603" spans="11:11" x14ac:dyDescent="0.25">
      <c r="K59603"/>
    </row>
    <row r="59604" spans="11:11" x14ac:dyDescent="0.25">
      <c r="K59604"/>
    </row>
    <row r="59605" spans="11:11" x14ac:dyDescent="0.25">
      <c r="K59605"/>
    </row>
    <row r="59606" spans="11:11" x14ac:dyDescent="0.25">
      <c r="K59606"/>
    </row>
    <row r="59607" spans="11:11" x14ac:dyDescent="0.25">
      <c r="K59607"/>
    </row>
    <row r="59608" spans="11:11" x14ac:dyDescent="0.25">
      <c r="K59608"/>
    </row>
    <row r="59609" spans="11:11" x14ac:dyDescent="0.25">
      <c r="K59609"/>
    </row>
    <row r="59610" spans="11:11" x14ac:dyDescent="0.25">
      <c r="K59610"/>
    </row>
    <row r="59611" spans="11:11" x14ac:dyDescent="0.25">
      <c r="K59611"/>
    </row>
    <row r="59612" spans="11:11" x14ac:dyDescent="0.25">
      <c r="K59612"/>
    </row>
    <row r="59613" spans="11:11" x14ac:dyDescent="0.25">
      <c r="K59613"/>
    </row>
    <row r="59614" spans="11:11" x14ac:dyDescent="0.25">
      <c r="K59614"/>
    </row>
    <row r="59615" spans="11:11" x14ac:dyDescent="0.25">
      <c r="K59615"/>
    </row>
    <row r="59616" spans="11:11" x14ac:dyDescent="0.25">
      <c r="K59616"/>
    </row>
    <row r="59617" spans="11:11" x14ac:dyDescent="0.25">
      <c r="K59617"/>
    </row>
    <row r="59618" spans="11:11" x14ac:dyDescent="0.25">
      <c r="K59618"/>
    </row>
    <row r="59619" spans="11:11" x14ac:dyDescent="0.25">
      <c r="K59619"/>
    </row>
    <row r="59620" spans="11:11" x14ac:dyDescent="0.25">
      <c r="K59620"/>
    </row>
    <row r="59621" spans="11:11" x14ac:dyDescent="0.25">
      <c r="K59621"/>
    </row>
    <row r="59622" spans="11:11" x14ac:dyDescent="0.25">
      <c r="K59622"/>
    </row>
    <row r="59623" spans="11:11" x14ac:dyDescent="0.25">
      <c r="K59623"/>
    </row>
    <row r="59624" spans="11:11" x14ac:dyDescent="0.25">
      <c r="K59624"/>
    </row>
    <row r="59625" spans="11:11" x14ac:dyDescent="0.25">
      <c r="K59625"/>
    </row>
    <row r="59626" spans="11:11" x14ac:dyDescent="0.25">
      <c r="K59626"/>
    </row>
    <row r="59627" spans="11:11" x14ac:dyDescent="0.25">
      <c r="K59627"/>
    </row>
    <row r="59628" spans="11:11" x14ac:dyDescent="0.25">
      <c r="K59628"/>
    </row>
    <row r="59629" spans="11:11" x14ac:dyDescent="0.25">
      <c r="K59629"/>
    </row>
    <row r="59630" spans="11:11" x14ac:dyDescent="0.25">
      <c r="K59630"/>
    </row>
    <row r="59631" spans="11:11" x14ac:dyDescent="0.25">
      <c r="K59631"/>
    </row>
    <row r="59632" spans="11:11" x14ac:dyDescent="0.25">
      <c r="K59632"/>
    </row>
    <row r="59633" spans="11:11" x14ac:dyDescent="0.25">
      <c r="K59633"/>
    </row>
    <row r="59634" spans="11:11" x14ac:dyDescent="0.25">
      <c r="K59634"/>
    </row>
    <row r="59635" spans="11:11" x14ac:dyDescent="0.25">
      <c r="K59635"/>
    </row>
    <row r="59636" spans="11:11" x14ac:dyDescent="0.25">
      <c r="K59636"/>
    </row>
    <row r="59637" spans="11:11" x14ac:dyDescent="0.25">
      <c r="K59637"/>
    </row>
    <row r="59638" spans="11:11" x14ac:dyDescent="0.25">
      <c r="K59638"/>
    </row>
    <row r="59639" spans="11:11" x14ac:dyDescent="0.25">
      <c r="K59639"/>
    </row>
    <row r="59640" spans="11:11" x14ac:dyDescent="0.25">
      <c r="K59640"/>
    </row>
    <row r="59641" spans="11:11" x14ac:dyDescent="0.25">
      <c r="K59641"/>
    </row>
    <row r="59642" spans="11:11" x14ac:dyDescent="0.25">
      <c r="K59642"/>
    </row>
    <row r="59643" spans="11:11" x14ac:dyDescent="0.25">
      <c r="K59643"/>
    </row>
    <row r="59644" spans="11:11" x14ac:dyDescent="0.25">
      <c r="K59644"/>
    </row>
    <row r="59645" spans="11:11" x14ac:dyDescent="0.25">
      <c r="K59645"/>
    </row>
    <row r="59646" spans="11:11" x14ac:dyDescent="0.25">
      <c r="K59646"/>
    </row>
    <row r="59647" spans="11:11" x14ac:dyDescent="0.25">
      <c r="K59647"/>
    </row>
    <row r="59648" spans="11:11" x14ac:dyDescent="0.25">
      <c r="K59648"/>
    </row>
    <row r="59649" spans="11:11" x14ac:dyDescent="0.25">
      <c r="K59649"/>
    </row>
    <row r="59650" spans="11:11" x14ac:dyDescent="0.25">
      <c r="K59650"/>
    </row>
    <row r="59651" spans="11:11" x14ac:dyDescent="0.25">
      <c r="K59651"/>
    </row>
    <row r="59652" spans="11:11" x14ac:dyDescent="0.25">
      <c r="K59652"/>
    </row>
    <row r="59653" spans="11:11" x14ac:dyDescent="0.25">
      <c r="K59653"/>
    </row>
    <row r="59654" spans="11:11" x14ac:dyDescent="0.25">
      <c r="K59654"/>
    </row>
    <row r="59655" spans="11:11" x14ac:dyDescent="0.25">
      <c r="K59655"/>
    </row>
    <row r="59656" spans="11:11" x14ac:dyDescent="0.25">
      <c r="K59656"/>
    </row>
    <row r="59657" spans="11:11" x14ac:dyDescent="0.25">
      <c r="K59657"/>
    </row>
    <row r="59658" spans="11:11" x14ac:dyDescent="0.25">
      <c r="K59658"/>
    </row>
    <row r="59659" spans="11:11" x14ac:dyDescent="0.25">
      <c r="K59659"/>
    </row>
    <row r="59660" spans="11:11" x14ac:dyDescent="0.25">
      <c r="K59660"/>
    </row>
    <row r="59661" spans="11:11" x14ac:dyDescent="0.25">
      <c r="K59661"/>
    </row>
    <row r="59662" spans="11:11" x14ac:dyDescent="0.25">
      <c r="K59662"/>
    </row>
    <row r="59663" spans="11:11" x14ac:dyDescent="0.25">
      <c r="K59663"/>
    </row>
    <row r="59664" spans="11:11" x14ac:dyDescent="0.25">
      <c r="K59664"/>
    </row>
    <row r="59665" spans="11:11" x14ac:dyDescent="0.25">
      <c r="K59665"/>
    </row>
    <row r="59666" spans="11:11" x14ac:dyDescent="0.25">
      <c r="K59666"/>
    </row>
    <row r="59667" spans="11:11" x14ac:dyDescent="0.25">
      <c r="K59667"/>
    </row>
    <row r="59668" spans="11:11" x14ac:dyDescent="0.25">
      <c r="K59668"/>
    </row>
    <row r="59669" spans="11:11" x14ac:dyDescent="0.25">
      <c r="K59669"/>
    </row>
    <row r="59670" spans="11:11" x14ac:dyDescent="0.25">
      <c r="K59670"/>
    </row>
    <row r="59671" spans="11:11" x14ac:dyDescent="0.25">
      <c r="K59671"/>
    </row>
    <row r="59672" spans="11:11" x14ac:dyDescent="0.25">
      <c r="K59672"/>
    </row>
    <row r="59673" spans="11:11" x14ac:dyDescent="0.25">
      <c r="K59673"/>
    </row>
    <row r="59674" spans="11:11" x14ac:dyDescent="0.25">
      <c r="K59674"/>
    </row>
    <row r="59675" spans="11:11" x14ac:dyDescent="0.25">
      <c r="K59675"/>
    </row>
    <row r="59676" spans="11:11" x14ac:dyDescent="0.25">
      <c r="K59676"/>
    </row>
    <row r="59677" spans="11:11" x14ac:dyDescent="0.25">
      <c r="K59677"/>
    </row>
    <row r="59678" spans="11:11" x14ac:dyDescent="0.25">
      <c r="K59678"/>
    </row>
    <row r="59679" spans="11:11" x14ac:dyDescent="0.25">
      <c r="K59679"/>
    </row>
    <row r="59680" spans="11:11" x14ac:dyDescent="0.25">
      <c r="K59680"/>
    </row>
    <row r="59681" spans="11:11" x14ac:dyDescent="0.25">
      <c r="K59681"/>
    </row>
    <row r="59682" spans="11:11" x14ac:dyDescent="0.25">
      <c r="K59682"/>
    </row>
    <row r="59683" spans="11:11" x14ac:dyDescent="0.25">
      <c r="K59683"/>
    </row>
    <row r="59684" spans="11:11" x14ac:dyDescent="0.25">
      <c r="K59684"/>
    </row>
    <row r="59685" spans="11:11" x14ac:dyDescent="0.25">
      <c r="K59685"/>
    </row>
    <row r="59686" spans="11:11" x14ac:dyDescent="0.25">
      <c r="K59686"/>
    </row>
    <row r="59687" spans="11:11" x14ac:dyDescent="0.25">
      <c r="K59687"/>
    </row>
    <row r="59688" spans="11:11" x14ac:dyDescent="0.25">
      <c r="K59688"/>
    </row>
    <row r="59689" spans="11:11" x14ac:dyDescent="0.25">
      <c r="K59689"/>
    </row>
    <row r="59690" spans="11:11" x14ac:dyDescent="0.25">
      <c r="K59690"/>
    </row>
    <row r="59691" spans="11:11" x14ac:dyDescent="0.25">
      <c r="K59691"/>
    </row>
    <row r="59692" spans="11:11" x14ac:dyDescent="0.25">
      <c r="K59692"/>
    </row>
    <row r="59693" spans="11:11" x14ac:dyDescent="0.25">
      <c r="K59693"/>
    </row>
    <row r="59694" spans="11:11" x14ac:dyDescent="0.25">
      <c r="K59694"/>
    </row>
    <row r="59695" spans="11:11" x14ac:dyDescent="0.25">
      <c r="K59695"/>
    </row>
    <row r="59696" spans="11:11" x14ac:dyDescent="0.25">
      <c r="K59696"/>
    </row>
    <row r="59697" spans="11:11" x14ac:dyDescent="0.25">
      <c r="K59697"/>
    </row>
    <row r="59698" spans="11:11" x14ac:dyDescent="0.25">
      <c r="K59698"/>
    </row>
    <row r="59699" spans="11:11" x14ac:dyDescent="0.25">
      <c r="K59699"/>
    </row>
    <row r="59700" spans="11:11" x14ac:dyDescent="0.25">
      <c r="K59700"/>
    </row>
    <row r="59701" spans="11:11" x14ac:dyDescent="0.25">
      <c r="K59701"/>
    </row>
    <row r="59702" spans="11:11" x14ac:dyDescent="0.25">
      <c r="K59702"/>
    </row>
    <row r="59703" spans="11:11" x14ac:dyDescent="0.25">
      <c r="K59703"/>
    </row>
    <row r="59704" spans="11:11" x14ac:dyDescent="0.25">
      <c r="K59704"/>
    </row>
    <row r="59705" spans="11:11" x14ac:dyDescent="0.25">
      <c r="K59705"/>
    </row>
    <row r="59706" spans="11:11" x14ac:dyDescent="0.25">
      <c r="K59706"/>
    </row>
    <row r="59707" spans="11:11" x14ac:dyDescent="0.25">
      <c r="K59707"/>
    </row>
    <row r="59708" spans="11:11" x14ac:dyDescent="0.25">
      <c r="K59708"/>
    </row>
    <row r="59709" spans="11:11" x14ac:dyDescent="0.25">
      <c r="K59709"/>
    </row>
    <row r="59710" spans="11:11" x14ac:dyDescent="0.25">
      <c r="K59710"/>
    </row>
    <row r="59711" spans="11:11" x14ac:dyDescent="0.25">
      <c r="K59711"/>
    </row>
    <row r="59712" spans="11:11" x14ac:dyDescent="0.25">
      <c r="K59712"/>
    </row>
    <row r="59713" spans="11:11" x14ac:dyDescent="0.25">
      <c r="K59713"/>
    </row>
    <row r="59714" spans="11:11" x14ac:dyDescent="0.25">
      <c r="K59714"/>
    </row>
    <row r="59715" spans="11:11" x14ac:dyDescent="0.25">
      <c r="K59715"/>
    </row>
    <row r="59716" spans="11:11" x14ac:dyDescent="0.25">
      <c r="K59716"/>
    </row>
    <row r="59717" spans="11:11" x14ac:dyDescent="0.25">
      <c r="K59717"/>
    </row>
    <row r="59718" spans="11:11" x14ac:dyDescent="0.25">
      <c r="K59718"/>
    </row>
    <row r="59719" spans="11:11" x14ac:dyDescent="0.25">
      <c r="K59719"/>
    </row>
    <row r="59720" spans="11:11" x14ac:dyDescent="0.25">
      <c r="K59720"/>
    </row>
    <row r="59721" spans="11:11" x14ac:dyDescent="0.25">
      <c r="K59721"/>
    </row>
    <row r="59722" spans="11:11" x14ac:dyDescent="0.25">
      <c r="K59722"/>
    </row>
    <row r="59723" spans="11:11" x14ac:dyDescent="0.25">
      <c r="K59723"/>
    </row>
    <row r="59724" spans="11:11" x14ac:dyDescent="0.25">
      <c r="K59724"/>
    </row>
    <row r="59725" spans="11:11" x14ac:dyDescent="0.25">
      <c r="K59725"/>
    </row>
    <row r="59726" spans="11:11" x14ac:dyDescent="0.25">
      <c r="K59726"/>
    </row>
    <row r="59727" spans="11:11" x14ac:dyDescent="0.25">
      <c r="K59727"/>
    </row>
    <row r="59728" spans="11:11" x14ac:dyDescent="0.25">
      <c r="K59728"/>
    </row>
    <row r="59729" spans="11:11" x14ac:dyDescent="0.25">
      <c r="K59729"/>
    </row>
    <row r="59730" spans="11:11" x14ac:dyDescent="0.25">
      <c r="K59730"/>
    </row>
    <row r="59731" spans="11:11" x14ac:dyDescent="0.25">
      <c r="K59731"/>
    </row>
    <row r="59732" spans="11:11" x14ac:dyDescent="0.25">
      <c r="K59732"/>
    </row>
    <row r="59733" spans="11:11" x14ac:dyDescent="0.25">
      <c r="K59733"/>
    </row>
    <row r="59734" spans="11:11" x14ac:dyDescent="0.25">
      <c r="K59734"/>
    </row>
    <row r="59735" spans="11:11" x14ac:dyDescent="0.25">
      <c r="K59735"/>
    </row>
    <row r="59736" spans="11:11" x14ac:dyDescent="0.25">
      <c r="K59736"/>
    </row>
    <row r="59737" spans="11:11" x14ac:dyDescent="0.25">
      <c r="K59737"/>
    </row>
    <row r="59738" spans="11:11" x14ac:dyDescent="0.25">
      <c r="K59738"/>
    </row>
    <row r="59739" spans="11:11" x14ac:dyDescent="0.25">
      <c r="K59739"/>
    </row>
    <row r="59740" spans="11:11" x14ac:dyDescent="0.25">
      <c r="K59740"/>
    </row>
    <row r="59741" spans="11:11" x14ac:dyDescent="0.25">
      <c r="K59741"/>
    </row>
    <row r="59742" spans="11:11" x14ac:dyDescent="0.25">
      <c r="K59742"/>
    </row>
    <row r="59743" spans="11:11" x14ac:dyDescent="0.25">
      <c r="K59743"/>
    </row>
    <row r="59744" spans="11:11" x14ac:dyDescent="0.25">
      <c r="K59744"/>
    </row>
    <row r="59745" spans="11:11" x14ac:dyDescent="0.25">
      <c r="K59745"/>
    </row>
    <row r="59746" spans="11:11" x14ac:dyDescent="0.25">
      <c r="K59746"/>
    </row>
    <row r="59747" spans="11:11" x14ac:dyDescent="0.25">
      <c r="K59747"/>
    </row>
    <row r="59748" spans="11:11" x14ac:dyDescent="0.25">
      <c r="K59748"/>
    </row>
    <row r="59749" spans="11:11" x14ac:dyDescent="0.25">
      <c r="K59749"/>
    </row>
    <row r="59750" spans="11:11" x14ac:dyDescent="0.25">
      <c r="K59750"/>
    </row>
    <row r="59751" spans="11:11" x14ac:dyDescent="0.25">
      <c r="K59751"/>
    </row>
    <row r="59752" spans="11:11" x14ac:dyDescent="0.25">
      <c r="K59752"/>
    </row>
    <row r="59753" spans="11:11" x14ac:dyDescent="0.25">
      <c r="K59753"/>
    </row>
    <row r="59754" spans="11:11" x14ac:dyDescent="0.25">
      <c r="K59754"/>
    </row>
    <row r="59755" spans="11:11" x14ac:dyDescent="0.25">
      <c r="K59755"/>
    </row>
    <row r="59756" spans="11:11" x14ac:dyDescent="0.25">
      <c r="K59756"/>
    </row>
    <row r="59757" spans="11:11" x14ac:dyDescent="0.25">
      <c r="K59757"/>
    </row>
    <row r="59758" spans="11:11" x14ac:dyDescent="0.25">
      <c r="K59758"/>
    </row>
    <row r="59759" spans="11:11" x14ac:dyDescent="0.25">
      <c r="K59759"/>
    </row>
    <row r="59760" spans="11:11" x14ac:dyDescent="0.25">
      <c r="K59760"/>
    </row>
    <row r="59761" spans="11:11" x14ac:dyDescent="0.25">
      <c r="K59761"/>
    </row>
    <row r="59762" spans="11:11" x14ac:dyDescent="0.25">
      <c r="K59762"/>
    </row>
    <row r="59763" spans="11:11" x14ac:dyDescent="0.25">
      <c r="K59763"/>
    </row>
    <row r="59764" spans="11:11" x14ac:dyDescent="0.25">
      <c r="K59764"/>
    </row>
    <row r="59765" spans="11:11" x14ac:dyDescent="0.25">
      <c r="K59765"/>
    </row>
    <row r="59766" spans="11:11" x14ac:dyDescent="0.25">
      <c r="K59766"/>
    </row>
    <row r="59767" spans="11:11" x14ac:dyDescent="0.25">
      <c r="K59767"/>
    </row>
    <row r="59768" spans="11:11" x14ac:dyDescent="0.25">
      <c r="K59768"/>
    </row>
    <row r="59769" spans="11:11" x14ac:dyDescent="0.25">
      <c r="K59769"/>
    </row>
    <row r="59770" spans="11:11" x14ac:dyDescent="0.25">
      <c r="K59770"/>
    </row>
    <row r="59771" spans="11:11" x14ac:dyDescent="0.25">
      <c r="K59771"/>
    </row>
    <row r="59772" spans="11:11" x14ac:dyDescent="0.25">
      <c r="K59772"/>
    </row>
    <row r="59773" spans="11:11" x14ac:dyDescent="0.25">
      <c r="K59773"/>
    </row>
    <row r="59774" spans="11:11" x14ac:dyDescent="0.25">
      <c r="K59774"/>
    </row>
    <row r="59775" spans="11:11" x14ac:dyDescent="0.25">
      <c r="K59775"/>
    </row>
    <row r="59776" spans="11:11" x14ac:dyDescent="0.25">
      <c r="K59776"/>
    </row>
    <row r="59777" spans="11:11" x14ac:dyDescent="0.25">
      <c r="K59777"/>
    </row>
    <row r="59778" spans="11:11" x14ac:dyDescent="0.25">
      <c r="K59778"/>
    </row>
    <row r="59779" spans="11:11" x14ac:dyDescent="0.25">
      <c r="K59779"/>
    </row>
    <row r="59780" spans="11:11" x14ac:dyDescent="0.25">
      <c r="K59780"/>
    </row>
    <row r="59781" spans="11:11" x14ac:dyDescent="0.25">
      <c r="K59781"/>
    </row>
    <row r="59782" spans="11:11" x14ac:dyDescent="0.25">
      <c r="K59782"/>
    </row>
    <row r="59783" spans="11:11" x14ac:dyDescent="0.25">
      <c r="K59783"/>
    </row>
    <row r="59784" spans="11:11" x14ac:dyDescent="0.25">
      <c r="K59784"/>
    </row>
    <row r="59785" spans="11:11" x14ac:dyDescent="0.25">
      <c r="K59785"/>
    </row>
    <row r="59786" spans="11:11" x14ac:dyDescent="0.25">
      <c r="K59786"/>
    </row>
    <row r="59787" spans="11:11" x14ac:dyDescent="0.25">
      <c r="K59787"/>
    </row>
    <row r="59788" spans="11:11" x14ac:dyDescent="0.25">
      <c r="K59788"/>
    </row>
    <row r="59789" spans="11:11" x14ac:dyDescent="0.25">
      <c r="K59789"/>
    </row>
    <row r="59790" spans="11:11" x14ac:dyDescent="0.25">
      <c r="K59790"/>
    </row>
    <row r="59791" spans="11:11" x14ac:dyDescent="0.25">
      <c r="K59791"/>
    </row>
    <row r="59792" spans="11:11" x14ac:dyDescent="0.25">
      <c r="K59792"/>
    </row>
    <row r="59793" spans="11:11" x14ac:dyDescent="0.25">
      <c r="K59793"/>
    </row>
    <row r="59794" spans="11:11" x14ac:dyDescent="0.25">
      <c r="K59794"/>
    </row>
    <row r="59795" spans="11:11" x14ac:dyDescent="0.25">
      <c r="K59795"/>
    </row>
    <row r="59796" spans="11:11" x14ac:dyDescent="0.25">
      <c r="K59796"/>
    </row>
    <row r="59797" spans="11:11" x14ac:dyDescent="0.25">
      <c r="K59797"/>
    </row>
    <row r="59798" spans="11:11" x14ac:dyDescent="0.25">
      <c r="K59798"/>
    </row>
    <row r="59799" spans="11:11" x14ac:dyDescent="0.25">
      <c r="K59799"/>
    </row>
    <row r="59800" spans="11:11" x14ac:dyDescent="0.25">
      <c r="K59800"/>
    </row>
    <row r="59801" spans="11:11" x14ac:dyDescent="0.25">
      <c r="K59801"/>
    </row>
    <row r="59802" spans="11:11" x14ac:dyDescent="0.25">
      <c r="K59802"/>
    </row>
    <row r="59803" spans="11:11" x14ac:dyDescent="0.25">
      <c r="K59803"/>
    </row>
    <row r="59804" spans="11:11" x14ac:dyDescent="0.25">
      <c r="K59804"/>
    </row>
    <row r="59805" spans="11:11" x14ac:dyDescent="0.25">
      <c r="K59805"/>
    </row>
    <row r="59806" spans="11:11" x14ac:dyDescent="0.25">
      <c r="K59806"/>
    </row>
    <row r="59807" spans="11:11" x14ac:dyDescent="0.25">
      <c r="K59807"/>
    </row>
    <row r="59808" spans="11:11" x14ac:dyDescent="0.25">
      <c r="K59808"/>
    </row>
    <row r="59809" spans="11:11" x14ac:dyDescent="0.25">
      <c r="K59809"/>
    </row>
    <row r="59810" spans="11:11" x14ac:dyDescent="0.25">
      <c r="K59810"/>
    </row>
    <row r="59811" spans="11:11" x14ac:dyDescent="0.25">
      <c r="K59811"/>
    </row>
    <row r="59812" spans="11:11" x14ac:dyDescent="0.25">
      <c r="K59812"/>
    </row>
    <row r="59813" spans="11:11" x14ac:dyDescent="0.25">
      <c r="K59813"/>
    </row>
    <row r="59814" spans="11:11" x14ac:dyDescent="0.25">
      <c r="K59814"/>
    </row>
    <row r="59815" spans="11:11" x14ac:dyDescent="0.25">
      <c r="K59815"/>
    </row>
    <row r="59816" spans="11:11" x14ac:dyDescent="0.25">
      <c r="K59816"/>
    </row>
    <row r="59817" spans="11:11" x14ac:dyDescent="0.25">
      <c r="K59817"/>
    </row>
    <row r="59818" spans="11:11" x14ac:dyDescent="0.25">
      <c r="K59818"/>
    </row>
    <row r="59819" spans="11:11" x14ac:dyDescent="0.25">
      <c r="K59819"/>
    </row>
    <row r="59820" spans="11:11" x14ac:dyDescent="0.25">
      <c r="K59820"/>
    </row>
    <row r="59821" spans="11:11" x14ac:dyDescent="0.25">
      <c r="K59821"/>
    </row>
    <row r="59822" spans="11:11" x14ac:dyDescent="0.25">
      <c r="K59822"/>
    </row>
    <row r="59823" spans="11:11" x14ac:dyDescent="0.25">
      <c r="K59823"/>
    </row>
    <row r="59824" spans="11:11" x14ac:dyDescent="0.25">
      <c r="K59824"/>
    </row>
    <row r="59825" spans="11:11" x14ac:dyDescent="0.25">
      <c r="K59825"/>
    </row>
    <row r="59826" spans="11:11" x14ac:dyDescent="0.25">
      <c r="K59826"/>
    </row>
    <row r="59827" spans="11:11" x14ac:dyDescent="0.25">
      <c r="K59827"/>
    </row>
    <row r="59828" spans="11:11" x14ac:dyDescent="0.25">
      <c r="K59828"/>
    </row>
    <row r="59829" spans="11:11" x14ac:dyDescent="0.25">
      <c r="K59829"/>
    </row>
    <row r="59830" spans="11:11" x14ac:dyDescent="0.25">
      <c r="K59830"/>
    </row>
    <row r="59831" spans="11:11" x14ac:dyDescent="0.25">
      <c r="K59831"/>
    </row>
    <row r="59832" spans="11:11" x14ac:dyDescent="0.25">
      <c r="K59832"/>
    </row>
    <row r="59833" spans="11:11" x14ac:dyDescent="0.25">
      <c r="K59833"/>
    </row>
    <row r="59834" spans="11:11" x14ac:dyDescent="0.25">
      <c r="K59834"/>
    </row>
    <row r="59835" spans="11:11" x14ac:dyDescent="0.25">
      <c r="K59835"/>
    </row>
    <row r="59836" spans="11:11" x14ac:dyDescent="0.25">
      <c r="K59836"/>
    </row>
    <row r="59837" spans="11:11" x14ac:dyDescent="0.25">
      <c r="K59837"/>
    </row>
    <row r="59838" spans="11:11" x14ac:dyDescent="0.25">
      <c r="K59838"/>
    </row>
    <row r="59839" spans="11:11" x14ac:dyDescent="0.25">
      <c r="K59839"/>
    </row>
    <row r="59840" spans="11:11" x14ac:dyDescent="0.25">
      <c r="K59840"/>
    </row>
    <row r="59841" spans="11:11" x14ac:dyDescent="0.25">
      <c r="K59841"/>
    </row>
    <row r="59842" spans="11:11" x14ac:dyDescent="0.25">
      <c r="K59842"/>
    </row>
    <row r="59843" spans="11:11" x14ac:dyDescent="0.25">
      <c r="K59843"/>
    </row>
    <row r="59844" spans="11:11" x14ac:dyDescent="0.25">
      <c r="K59844"/>
    </row>
    <row r="59845" spans="11:11" x14ac:dyDescent="0.25">
      <c r="K59845"/>
    </row>
    <row r="59846" spans="11:11" x14ac:dyDescent="0.25">
      <c r="K59846"/>
    </row>
    <row r="59847" spans="11:11" x14ac:dyDescent="0.25">
      <c r="K59847"/>
    </row>
    <row r="59848" spans="11:11" x14ac:dyDescent="0.25">
      <c r="K59848"/>
    </row>
    <row r="59849" spans="11:11" x14ac:dyDescent="0.25">
      <c r="K59849"/>
    </row>
    <row r="59850" spans="11:11" x14ac:dyDescent="0.25">
      <c r="K59850"/>
    </row>
    <row r="59851" spans="11:11" x14ac:dyDescent="0.25">
      <c r="K59851"/>
    </row>
    <row r="59852" spans="11:11" x14ac:dyDescent="0.25">
      <c r="K59852"/>
    </row>
    <row r="59853" spans="11:11" x14ac:dyDescent="0.25">
      <c r="K59853"/>
    </row>
    <row r="59854" spans="11:11" x14ac:dyDescent="0.25">
      <c r="K59854"/>
    </row>
    <row r="59855" spans="11:11" x14ac:dyDescent="0.25">
      <c r="K59855"/>
    </row>
    <row r="59856" spans="11:11" x14ac:dyDescent="0.25">
      <c r="K59856"/>
    </row>
    <row r="59857" spans="11:11" x14ac:dyDescent="0.25">
      <c r="K59857"/>
    </row>
    <row r="59858" spans="11:11" x14ac:dyDescent="0.25">
      <c r="K59858"/>
    </row>
    <row r="59859" spans="11:11" x14ac:dyDescent="0.25">
      <c r="K59859"/>
    </row>
    <row r="59860" spans="11:11" x14ac:dyDescent="0.25">
      <c r="K59860"/>
    </row>
    <row r="59861" spans="11:11" x14ac:dyDescent="0.25">
      <c r="K59861"/>
    </row>
    <row r="59862" spans="11:11" x14ac:dyDescent="0.25">
      <c r="K59862"/>
    </row>
    <row r="59863" spans="11:11" x14ac:dyDescent="0.25">
      <c r="K59863"/>
    </row>
    <row r="59864" spans="11:11" x14ac:dyDescent="0.25">
      <c r="K59864"/>
    </row>
    <row r="59865" spans="11:11" x14ac:dyDescent="0.25">
      <c r="K59865"/>
    </row>
    <row r="59866" spans="11:11" x14ac:dyDescent="0.25">
      <c r="K59866"/>
    </row>
    <row r="59867" spans="11:11" x14ac:dyDescent="0.25">
      <c r="K59867"/>
    </row>
    <row r="59868" spans="11:11" x14ac:dyDescent="0.25">
      <c r="K59868"/>
    </row>
    <row r="59869" spans="11:11" x14ac:dyDescent="0.25">
      <c r="K59869"/>
    </row>
    <row r="59870" spans="11:11" x14ac:dyDescent="0.25">
      <c r="K59870"/>
    </row>
    <row r="59871" spans="11:11" x14ac:dyDescent="0.25">
      <c r="K59871"/>
    </row>
    <row r="59872" spans="11:11" x14ac:dyDescent="0.25">
      <c r="K59872"/>
    </row>
    <row r="59873" spans="11:11" x14ac:dyDescent="0.25">
      <c r="K59873"/>
    </row>
    <row r="59874" spans="11:11" x14ac:dyDescent="0.25">
      <c r="K59874"/>
    </row>
    <row r="59875" spans="11:11" x14ac:dyDescent="0.25">
      <c r="K59875"/>
    </row>
    <row r="59876" spans="11:11" x14ac:dyDescent="0.25">
      <c r="K59876"/>
    </row>
    <row r="59877" spans="11:11" x14ac:dyDescent="0.25">
      <c r="K59877"/>
    </row>
    <row r="59878" spans="11:11" x14ac:dyDescent="0.25">
      <c r="K59878"/>
    </row>
    <row r="59879" spans="11:11" x14ac:dyDescent="0.25">
      <c r="K59879"/>
    </row>
    <row r="59880" spans="11:11" x14ac:dyDescent="0.25">
      <c r="K59880"/>
    </row>
    <row r="59881" spans="11:11" x14ac:dyDescent="0.25">
      <c r="K59881"/>
    </row>
    <row r="59882" spans="11:11" x14ac:dyDescent="0.25">
      <c r="K59882"/>
    </row>
    <row r="59883" spans="11:11" x14ac:dyDescent="0.25">
      <c r="K59883"/>
    </row>
    <row r="59884" spans="11:11" x14ac:dyDescent="0.25">
      <c r="K59884"/>
    </row>
    <row r="59885" spans="11:11" x14ac:dyDescent="0.25">
      <c r="K59885"/>
    </row>
    <row r="59886" spans="11:11" x14ac:dyDescent="0.25">
      <c r="K59886"/>
    </row>
    <row r="59887" spans="11:11" x14ac:dyDescent="0.25">
      <c r="K59887"/>
    </row>
    <row r="59888" spans="11:11" x14ac:dyDescent="0.25">
      <c r="K59888"/>
    </row>
    <row r="59889" spans="11:11" x14ac:dyDescent="0.25">
      <c r="K59889"/>
    </row>
    <row r="59890" spans="11:11" x14ac:dyDescent="0.25">
      <c r="K59890"/>
    </row>
    <row r="59891" spans="11:11" x14ac:dyDescent="0.25">
      <c r="K59891"/>
    </row>
    <row r="59892" spans="11:11" x14ac:dyDescent="0.25">
      <c r="K59892"/>
    </row>
    <row r="59893" spans="11:11" x14ac:dyDescent="0.25">
      <c r="K59893"/>
    </row>
    <row r="59894" spans="11:11" x14ac:dyDescent="0.25">
      <c r="K59894"/>
    </row>
    <row r="59895" spans="11:11" x14ac:dyDescent="0.25">
      <c r="K59895"/>
    </row>
    <row r="59896" spans="11:11" x14ac:dyDescent="0.25">
      <c r="K59896"/>
    </row>
    <row r="59897" spans="11:11" x14ac:dyDescent="0.25">
      <c r="K59897"/>
    </row>
    <row r="59898" spans="11:11" x14ac:dyDescent="0.25">
      <c r="K59898"/>
    </row>
    <row r="59899" spans="11:11" x14ac:dyDescent="0.25">
      <c r="K59899"/>
    </row>
    <row r="59900" spans="11:11" x14ac:dyDescent="0.25">
      <c r="K59900"/>
    </row>
    <row r="59901" spans="11:11" x14ac:dyDescent="0.25">
      <c r="K59901"/>
    </row>
    <row r="59902" spans="11:11" x14ac:dyDescent="0.25">
      <c r="K59902"/>
    </row>
    <row r="59903" spans="11:11" x14ac:dyDescent="0.25">
      <c r="K59903"/>
    </row>
    <row r="59904" spans="11:11" x14ac:dyDescent="0.25">
      <c r="K59904"/>
    </row>
    <row r="59905" spans="11:11" x14ac:dyDescent="0.25">
      <c r="K59905"/>
    </row>
    <row r="59906" spans="11:11" x14ac:dyDescent="0.25">
      <c r="K59906"/>
    </row>
    <row r="59907" spans="11:11" x14ac:dyDescent="0.25">
      <c r="K59907"/>
    </row>
    <row r="59908" spans="11:11" x14ac:dyDescent="0.25">
      <c r="K59908"/>
    </row>
    <row r="59909" spans="11:11" x14ac:dyDescent="0.25">
      <c r="K59909"/>
    </row>
    <row r="59910" spans="11:11" x14ac:dyDescent="0.25">
      <c r="K59910"/>
    </row>
    <row r="59911" spans="11:11" x14ac:dyDescent="0.25">
      <c r="K59911"/>
    </row>
    <row r="59912" spans="11:11" x14ac:dyDescent="0.25">
      <c r="K59912"/>
    </row>
    <row r="59913" spans="11:11" x14ac:dyDescent="0.25">
      <c r="K59913"/>
    </row>
    <row r="59914" spans="11:11" x14ac:dyDescent="0.25">
      <c r="K59914"/>
    </row>
    <row r="59915" spans="11:11" x14ac:dyDescent="0.25">
      <c r="K59915"/>
    </row>
    <row r="59916" spans="11:11" x14ac:dyDescent="0.25">
      <c r="K59916"/>
    </row>
    <row r="59917" spans="11:11" x14ac:dyDescent="0.25">
      <c r="K59917"/>
    </row>
    <row r="59918" spans="11:11" x14ac:dyDescent="0.25">
      <c r="K59918"/>
    </row>
    <row r="59919" spans="11:11" x14ac:dyDescent="0.25">
      <c r="K59919"/>
    </row>
    <row r="59920" spans="11:11" x14ac:dyDescent="0.25">
      <c r="K59920"/>
    </row>
    <row r="59921" spans="11:11" x14ac:dyDescent="0.25">
      <c r="K59921"/>
    </row>
    <row r="59922" spans="11:11" x14ac:dyDescent="0.25">
      <c r="K59922"/>
    </row>
    <row r="59923" spans="11:11" x14ac:dyDescent="0.25">
      <c r="K59923"/>
    </row>
    <row r="59924" spans="11:11" x14ac:dyDescent="0.25">
      <c r="K59924"/>
    </row>
    <row r="59925" spans="11:11" x14ac:dyDescent="0.25">
      <c r="K59925"/>
    </row>
    <row r="59926" spans="11:11" x14ac:dyDescent="0.25">
      <c r="K59926"/>
    </row>
    <row r="59927" spans="11:11" x14ac:dyDescent="0.25">
      <c r="K59927"/>
    </row>
    <row r="59928" spans="11:11" x14ac:dyDescent="0.25">
      <c r="K59928"/>
    </row>
    <row r="59929" spans="11:11" x14ac:dyDescent="0.25">
      <c r="K59929"/>
    </row>
    <row r="59930" spans="11:11" x14ac:dyDescent="0.25">
      <c r="K59930"/>
    </row>
    <row r="59931" spans="11:11" x14ac:dyDescent="0.25">
      <c r="K59931"/>
    </row>
    <row r="59932" spans="11:11" x14ac:dyDescent="0.25">
      <c r="K59932"/>
    </row>
    <row r="59933" spans="11:11" x14ac:dyDescent="0.25">
      <c r="K59933"/>
    </row>
    <row r="59934" spans="11:11" x14ac:dyDescent="0.25">
      <c r="K59934"/>
    </row>
    <row r="59935" spans="11:11" x14ac:dyDescent="0.25">
      <c r="K59935"/>
    </row>
    <row r="59936" spans="11:11" x14ac:dyDescent="0.25">
      <c r="K59936"/>
    </row>
    <row r="59937" spans="11:11" x14ac:dyDescent="0.25">
      <c r="K59937"/>
    </row>
    <row r="59938" spans="11:11" x14ac:dyDescent="0.25">
      <c r="K59938"/>
    </row>
    <row r="59939" spans="11:11" x14ac:dyDescent="0.25">
      <c r="K59939"/>
    </row>
    <row r="59940" spans="11:11" x14ac:dyDescent="0.25">
      <c r="K59940"/>
    </row>
    <row r="59941" spans="11:11" x14ac:dyDescent="0.25">
      <c r="K59941"/>
    </row>
    <row r="59942" spans="11:11" x14ac:dyDescent="0.25">
      <c r="K59942"/>
    </row>
    <row r="59943" spans="11:11" x14ac:dyDescent="0.25">
      <c r="K59943"/>
    </row>
    <row r="59944" spans="11:11" x14ac:dyDescent="0.25">
      <c r="K59944"/>
    </row>
    <row r="59945" spans="11:11" x14ac:dyDescent="0.25">
      <c r="K59945"/>
    </row>
    <row r="59946" spans="11:11" x14ac:dyDescent="0.25">
      <c r="K59946"/>
    </row>
    <row r="59947" spans="11:11" x14ac:dyDescent="0.25">
      <c r="K59947"/>
    </row>
    <row r="59948" spans="11:11" x14ac:dyDescent="0.25">
      <c r="K59948"/>
    </row>
    <row r="59949" spans="11:11" x14ac:dyDescent="0.25">
      <c r="K59949"/>
    </row>
    <row r="59950" spans="11:11" x14ac:dyDescent="0.25">
      <c r="K59950"/>
    </row>
    <row r="59951" spans="11:11" x14ac:dyDescent="0.25">
      <c r="K59951"/>
    </row>
    <row r="59952" spans="11:11" x14ac:dyDescent="0.25">
      <c r="K59952"/>
    </row>
    <row r="59953" spans="11:11" x14ac:dyDescent="0.25">
      <c r="K59953"/>
    </row>
    <row r="59954" spans="11:11" x14ac:dyDescent="0.25">
      <c r="K59954"/>
    </row>
    <row r="59955" spans="11:11" x14ac:dyDescent="0.25">
      <c r="K59955"/>
    </row>
    <row r="59956" spans="11:11" x14ac:dyDescent="0.25">
      <c r="K59956"/>
    </row>
    <row r="59957" spans="11:11" x14ac:dyDescent="0.25">
      <c r="K59957"/>
    </row>
    <row r="59958" spans="11:11" x14ac:dyDescent="0.25">
      <c r="K59958"/>
    </row>
    <row r="59959" spans="11:11" x14ac:dyDescent="0.25">
      <c r="K59959"/>
    </row>
    <row r="59960" spans="11:11" x14ac:dyDescent="0.25">
      <c r="K59960"/>
    </row>
    <row r="59961" spans="11:11" x14ac:dyDescent="0.25">
      <c r="K59961"/>
    </row>
    <row r="59962" spans="11:11" x14ac:dyDescent="0.25">
      <c r="K59962"/>
    </row>
    <row r="59963" spans="11:11" x14ac:dyDescent="0.25">
      <c r="K59963"/>
    </row>
    <row r="59964" spans="11:11" x14ac:dyDescent="0.25">
      <c r="K59964"/>
    </row>
    <row r="59965" spans="11:11" x14ac:dyDescent="0.25">
      <c r="K59965"/>
    </row>
    <row r="59966" spans="11:11" x14ac:dyDescent="0.25">
      <c r="K59966"/>
    </row>
    <row r="59967" spans="11:11" x14ac:dyDescent="0.25">
      <c r="K59967"/>
    </row>
    <row r="59968" spans="11:11" x14ac:dyDescent="0.25">
      <c r="K59968"/>
    </row>
    <row r="59969" spans="11:11" x14ac:dyDescent="0.25">
      <c r="K59969"/>
    </row>
    <row r="59970" spans="11:11" x14ac:dyDescent="0.25">
      <c r="K59970"/>
    </row>
    <row r="59971" spans="11:11" x14ac:dyDescent="0.25">
      <c r="K59971"/>
    </row>
    <row r="59972" spans="11:11" x14ac:dyDescent="0.25">
      <c r="K59972"/>
    </row>
    <row r="59973" spans="11:11" x14ac:dyDescent="0.25">
      <c r="K59973"/>
    </row>
    <row r="59974" spans="11:11" x14ac:dyDescent="0.25">
      <c r="K59974"/>
    </row>
    <row r="59975" spans="11:11" x14ac:dyDescent="0.25">
      <c r="K59975"/>
    </row>
    <row r="59976" spans="11:11" x14ac:dyDescent="0.25">
      <c r="K59976"/>
    </row>
    <row r="59977" spans="11:11" x14ac:dyDescent="0.25">
      <c r="K59977"/>
    </row>
    <row r="59978" spans="11:11" x14ac:dyDescent="0.25">
      <c r="K59978"/>
    </row>
    <row r="59979" spans="11:11" x14ac:dyDescent="0.25">
      <c r="K59979"/>
    </row>
    <row r="59980" spans="11:11" x14ac:dyDescent="0.25">
      <c r="K59980"/>
    </row>
    <row r="59981" spans="11:11" x14ac:dyDescent="0.25">
      <c r="K59981"/>
    </row>
    <row r="59982" spans="11:11" x14ac:dyDescent="0.25">
      <c r="K59982"/>
    </row>
    <row r="59983" spans="11:11" x14ac:dyDescent="0.25">
      <c r="K59983"/>
    </row>
    <row r="59984" spans="11:11" x14ac:dyDescent="0.25">
      <c r="K59984"/>
    </row>
    <row r="59985" spans="11:11" x14ac:dyDescent="0.25">
      <c r="K59985"/>
    </row>
    <row r="59986" spans="11:11" x14ac:dyDescent="0.25">
      <c r="K59986"/>
    </row>
    <row r="59987" spans="11:11" x14ac:dyDescent="0.25">
      <c r="K59987"/>
    </row>
    <row r="59988" spans="11:11" x14ac:dyDescent="0.25">
      <c r="K59988"/>
    </row>
    <row r="59989" spans="11:11" x14ac:dyDescent="0.25">
      <c r="K59989"/>
    </row>
    <row r="59990" spans="11:11" x14ac:dyDescent="0.25">
      <c r="K59990"/>
    </row>
    <row r="59991" spans="11:11" x14ac:dyDescent="0.25">
      <c r="K59991"/>
    </row>
    <row r="59992" spans="11:11" x14ac:dyDescent="0.25">
      <c r="K59992"/>
    </row>
    <row r="59993" spans="11:11" x14ac:dyDescent="0.25">
      <c r="K59993"/>
    </row>
    <row r="59994" spans="11:11" x14ac:dyDescent="0.25">
      <c r="K59994"/>
    </row>
    <row r="59995" spans="11:11" x14ac:dyDescent="0.25">
      <c r="K59995"/>
    </row>
    <row r="59996" spans="11:11" x14ac:dyDescent="0.25">
      <c r="K59996"/>
    </row>
    <row r="59997" spans="11:11" x14ac:dyDescent="0.25">
      <c r="K59997"/>
    </row>
    <row r="59998" spans="11:11" x14ac:dyDescent="0.25">
      <c r="K59998"/>
    </row>
    <row r="59999" spans="11:11" x14ac:dyDescent="0.25">
      <c r="K59999"/>
    </row>
    <row r="60000" spans="11:11" x14ac:dyDescent="0.25">
      <c r="K60000"/>
    </row>
    <row r="60001" spans="11:11" x14ac:dyDescent="0.25">
      <c r="K60001"/>
    </row>
    <row r="60002" spans="11:11" x14ac:dyDescent="0.25">
      <c r="K60002"/>
    </row>
    <row r="60003" spans="11:11" x14ac:dyDescent="0.25">
      <c r="K60003"/>
    </row>
    <row r="60004" spans="11:11" x14ac:dyDescent="0.25">
      <c r="K60004"/>
    </row>
    <row r="60005" spans="11:11" x14ac:dyDescent="0.25">
      <c r="K60005"/>
    </row>
    <row r="60006" spans="11:11" x14ac:dyDescent="0.25">
      <c r="K60006"/>
    </row>
    <row r="60007" spans="11:11" x14ac:dyDescent="0.25">
      <c r="K60007"/>
    </row>
    <row r="60008" spans="11:11" x14ac:dyDescent="0.25">
      <c r="K60008"/>
    </row>
    <row r="60009" spans="11:11" x14ac:dyDescent="0.25">
      <c r="K60009"/>
    </row>
    <row r="60010" spans="11:11" x14ac:dyDescent="0.25">
      <c r="K60010"/>
    </row>
    <row r="60011" spans="11:11" x14ac:dyDescent="0.25">
      <c r="K60011"/>
    </row>
    <row r="60012" spans="11:11" x14ac:dyDescent="0.25">
      <c r="K60012"/>
    </row>
    <row r="60013" spans="11:11" x14ac:dyDescent="0.25">
      <c r="K60013"/>
    </row>
    <row r="60014" spans="11:11" x14ac:dyDescent="0.25">
      <c r="K60014"/>
    </row>
    <row r="60015" spans="11:11" x14ac:dyDescent="0.25">
      <c r="K60015"/>
    </row>
    <row r="60016" spans="11:11" x14ac:dyDescent="0.25">
      <c r="K60016"/>
    </row>
    <row r="60017" spans="11:11" x14ac:dyDescent="0.25">
      <c r="K60017"/>
    </row>
    <row r="60018" spans="11:11" x14ac:dyDescent="0.25">
      <c r="K60018"/>
    </row>
    <row r="60019" spans="11:11" x14ac:dyDescent="0.25">
      <c r="K60019"/>
    </row>
    <row r="60020" spans="11:11" x14ac:dyDescent="0.25">
      <c r="K60020"/>
    </row>
    <row r="60021" spans="11:11" x14ac:dyDescent="0.25">
      <c r="K60021"/>
    </row>
    <row r="60022" spans="11:11" x14ac:dyDescent="0.25">
      <c r="K60022"/>
    </row>
    <row r="60023" spans="11:11" x14ac:dyDescent="0.25">
      <c r="K60023"/>
    </row>
    <row r="60024" spans="11:11" x14ac:dyDescent="0.25">
      <c r="K60024"/>
    </row>
    <row r="60025" spans="11:11" x14ac:dyDescent="0.25">
      <c r="K60025"/>
    </row>
    <row r="60026" spans="11:11" x14ac:dyDescent="0.25">
      <c r="K60026"/>
    </row>
    <row r="60027" spans="11:11" x14ac:dyDescent="0.25">
      <c r="K60027"/>
    </row>
    <row r="60028" spans="11:11" x14ac:dyDescent="0.25">
      <c r="K60028"/>
    </row>
    <row r="60029" spans="11:11" x14ac:dyDescent="0.25">
      <c r="K60029"/>
    </row>
    <row r="60030" spans="11:11" x14ac:dyDescent="0.25">
      <c r="K60030"/>
    </row>
    <row r="60031" spans="11:11" x14ac:dyDescent="0.25">
      <c r="K60031"/>
    </row>
    <row r="60032" spans="11:11" x14ac:dyDescent="0.25">
      <c r="K60032"/>
    </row>
    <row r="60033" spans="11:11" x14ac:dyDescent="0.25">
      <c r="K60033"/>
    </row>
    <row r="60034" spans="11:11" x14ac:dyDescent="0.25">
      <c r="K60034"/>
    </row>
    <row r="60035" spans="11:11" x14ac:dyDescent="0.25">
      <c r="K60035"/>
    </row>
    <row r="60036" spans="11:11" x14ac:dyDescent="0.25">
      <c r="K60036"/>
    </row>
    <row r="60037" spans="11:11" x14ac:dyDescent="0.25">
      <c r="K60037"/>
    </row>
    <row r="60038" spans="11:11" x14ac:dyDescent="0.25">
      <c r="K60038"/>
    </row>
    <row r="60039" spans="11:11" x14ac:dyDescent="0.25">
      <c r="K60039"/>
    </row>
    <row r="60040" spans="11:11" x14ac:dyDescent="0.25">
      <c r="K60040"/>
    </row>
    <row r="60041" spans="11:11" x14ac:dyDescent="0.25">
      <c r="K60041"/>
    </row>
    <row r="60042" spans="11:11" x14ac:dyDescent="0.25">
      <c r="K60042"/>
    </row>
    <row r="60043" spans="11:11" x14ac:dyDescent="0.25">
      <c r="K60043"/>
    </row>
    <row r="60044" spans="11:11" x14ac:dyDescent="0.25">
      <c r="K60044"/>
    </row>
    <row r="60045" spans="11:11" x14ac:dyDescent="0.25">
      <c r="K60045"/>
    </row>
    <row r="60046" spans="11:11" x14ac:dyDescent="0.25">
      <c r="K60046"/>
    </row>
    <row r="60047" spans="11:11" x14ac:dyDescent="0.25">
      <c r="K60047"/>
    </row>
    <row r="60048" spans="11:11" x14ac:dyDescent="0.25">
      <c r="K60048"/>
    </row>
    <row r="60049" spans="11:11" x14ac:dyDescent="0.25">
      <c r="K60049"/>
    </row>
    <row r="60050" spans="11:11" x14ac:dyDescent="0.25">
      <c r="K60050"/>
    </row>
    <row r="60051" spans="11:11" x14ac:dyDescent="0.25">
      <c r="K60051"/>
    </row>
    <row r="60052" spans="11:11" x14ac:dyDescent="0.25">
      <c r="K60052"/>
    </row>
    <row r="60053" spans="11:11" x14ac:dyDescent="0.25">
      <c r="K60053"/>
    </row>
    <row r="60054" spans="11:11" x14ac:dyDescent="0.25">
      <c r="K60054"/>
    </row>
    <row r="60055" spans="11:11" x14ac:dyDescent="0.25">
      <c r="K60055"/>
    </row>
    <row r="60056" spans="11:11" x14ac:dyDescent="0.25">
      <c r="K60056"/>
    </row>
    <row r="60057" spans="11:11" x14ac:dyDescent="0.25">
      <c r="K60057"/>
    </row>
    <row r="60058" spans="11:11" x14ac:dyDescent="0.25">
      <c r="K60058"/>
    </row>
    <row r="60059" spans="11:11" x14ac:dyDescent="0.25">
      <c r="K60059"/>
    </row>
    <row r="60060" spans="11:11" x14ac:dyDescent="0.25">
      <c r="K60060"/>
    </row>
    <row r="60061" spans="11:11" x14ac:dyDescent="0.25">
      <c r="K60061"/>
    </row>
    <row r="60062" spans="11:11" x14ac:dyDescent="0.25">
      <c r="K60062"/>
    </row>
    <row r="60063" spans="11:11" x14ac:dyDescent="0.25">
      <c r="K60063"/>
    </row>
    <row r="60064" spans="11:11" x14ac:dyDescent="0.25">
      <c r="K60064"/>
    </row>
    <row r="60065" spans="11:11" x14ac:dyDescent="0.25">
      <c r="K60065"/>
    </row>
    <row r="60066" spans="11:11" x14ac:dyDescent="0.25">
      <c r="K60066"/>
    </row>
    <row r="60067" spans="11:11" x14ac:dyDescent="0.25">
      <c r="K60067"/>
    </row>
    <row r="60068" spans="11:11" x14ac:dyDescent="0.25">
      <c r="K60068"/>
    </row>
    <row r="60069" spans="11:11" x14ac:dyDescent="0.25">
      <c r="K60069"/>
    </row>
    <row r="60070" spans="11:11" x14ac:dyDescent="0.25">
      <c r="K60070"/>
    </row>
    <row r="60071" spans="11:11" x14ac:dyDescent="0.25">
      <c r="K60071"/>
    </row>
    <row r="60072" spans="11:11" x14ac:dyDescent="0.25">
      <c r="K60072"/>
    </row>
    <row r="60073" spans="11:11" x14ac:dyDescent="0.25">
      <c r="K60073"/>
    </row>
    <row r="60074" spans="11:11" x14ac:dyDescent="0.25">
      <c r="K60074"/>
    </row>
    <row r="60075" spans="11:11" x14ac:dyDescent="0.25">
      <c r="K60075"/>
    </row>
    <row r="60076" spans="11:11" x14ac:dyDescent="0.25">
      <c r="K60076"/>
    </row>
    <row r="60077" spans="11:11" x14ac:dyDescent="0.25">
      <c r="K60077"/>
    </row>
    <row r="60078" spans="11:11" x14ac:dyDescent="0.25">
      <c r="K60078"/>
    </row>
    <row r="60079" spans="11:11" x14ac:dyDescent="0.25">
      <c r="K60079"/>
    </row>
    <row r="60080" spans="11:11" x14ac:dyDescent="0.25">
      <c r="K60080"/>
    </row>
    <row r="60081" spans="11:11" x14ac:dyDescent="0.25">
      <c r="K60081"/>
    </row>
    <row r="60082" spans="11:11" x14ac:dyDescent="0.25">
      <c r="K60082"/>
    </row>
    <row r="60083" spans="11:11" x14ac:dyDescent="0.25">
      <c r="K60083"/>
    </row>
    <row r="60084" spans="11:11" x14ac:dyDescent="0.25">
      <c r="K60084"/>
    </row>
    <row r="60085" spans="11:11" x14ac:dyDescent="0.25">
      <c r="K60085"/>
    </row>
    <row r="60086" spans="11:11" x14ac:dyDescent="0.25">
      <c r="K60086"/>
    </row>
    <row r="60087" spans="11:11" x14ac:dyDescent="0.25">
      <c r="K60087"/>
    </row>
    <row r="60088" spans="11:11" x14ac:dyDescent="0.25">
      <c r="K60088"/>
    </row>
    <row r="60089" spans="11:11" x14ac:dyDescent="0.25">
      <c r="K60089"/>
    </row>
    <row r="60090" spans="11:11" x14ac:dyDescent="0.25">
      <c r="K60090"/>
    </row>
    <row r="60091" spans="11:11" x14ac:dyDescent="0.25">
      <c r="K60091"/>
    </row>
    <row r="60092" spans="11:11" x14ac:dyDescent="0.25">
      <c r="K60092"/>
    </row>
    <row r="60093" spans="11:11" x14ac:dyDescent="0.25">
      <c r="K60093"/>
    </row>
    <row r="60094" spans="11:11" x14ac:dyDescent="0.25">
      <c r="K60094"/>
    </row>
    <row r="60095" spans="11:11" x14ac:dyDescent="0.25">
      <c r="K60095"/>
    </row>
    <row r="60096" spans="11:11" x14ac:dyDescent="0.25">
      <c r="K60096"/>
    </row>
    <row r="60097" spans="11:11" x14ac:dyDescent="0.25">
      <c r="K60097"/>
    </row>
    <row r="60098" spans="11:11" x14ac:dyDescent="0.25">
      <c r="K60098"/>
    </row>
    <row r="60099" spans="11:11" x14ac:dyDescent="0.25">
      <c r="K60099"/>
    </row>
    <row r="60100" spans="11:11" x14ac:dyDescent="0.25">
      <c r="K60100"/>
    </row>
    <row r="60101" spans="11:11" x14ac:dyDescent="0.25">
      <c r="K60101"/>
    </row>
    <row r="60102" spans="11:11" x14ac:dyDescent="0.25">
      <c r="K60102"/>
    </row>
    <row r="60103" spans="11:11" x14ac:dyDescent="0.25">
      <c r="K60103"/>
    </row>
    <row r="60104" spans="11:11" x14ac:dyDescent="0.25">
      <c r="K60104"/>
    </row>
    <row r="60105" spans="11:11" x14ac:dyDescent="0.25">
      <c r="K60105"/>
    </row>
    <row r="60106" spans="11:11" x14ac:dyDescent="0.25">
      <c r="K60106"/>
    </row>
    <row r="60107" spans="11:11" x14ac:dyDescent="0.25">
      <c r="K60107"/>
    </row>
    <row r="60108" spans="11:11" x14ac:dyDescent="0.25">
      <c r="K60108"/>
    </row>
    <row r="60109" spans="11:11" x14ac:dyDescent="0.25">
      <c r="K60109"/>
    </row>
    <row r="60110" spans="11:11" x14ac:dyDescent="0.25">
      <c r="K60110"/>
    </row>
    <row r="60111" spans="11:11" x14ac:dyDescent="0.25">
      <c r="K60111"/>
    </row>
    <row r="60112" spans="11:11" x14ac:dyDescent="0.25">
      <c r="K60112"/>
    </row>
    <row r="60113" spans="11:11" x14ac:dyDescent="0.25">
      <c r="K60113"/>
    </row>
    <row r="60114" spans="11:11" x14ac:dyDescent="0.25">
      <c r="K60114"/>
    </row>
    <row r="60115" spans="11:11" x14ac:dyDescent="0.25">
      <c r="K60115"/>
    </row>
    <row r="60116" spans="11:11" x14ac:dyDescent="0.25">
      <c r="K60116"/>
    </row>
    <row r="60117" spans="11:11" x14ac:dyDescent="0.25">
      <c r="K60117"/>
    </row>
    <row r="60118" spans="11:11" x14ac:dyDescent="0.25">
      <c r="K60118"/>
    </row>
    <row r="60119" spans="11:11" x14ac:dyDescent="0.25">
      <c r="K60119"/>
    </row>
    <row r="60120" spans="11:11" x14ac:dyDescent="0.25">
      <c r="K60120"/>
    </row>
    <row r="60121" spans="11:11" x14ac:dyDescent="0.25">
      <c r="K60121"/>
    </row>
    <row r="60122" spans="11:11" x14ac:dyDescent="0.25">
      <c r="K60122"/>
    </row>
    <row r="60123" spans="11:11" x14ac:dyDescent="0.25">
      <c r="K60123"/>
    </row>
    <row r="60124" spans="11:11" x14ac:dyDescent="0.25">
      <c r="K60124"/>
    </row>
    <row r="60125" spans="11:11" x14ac:dyDescent="0.25">
      <c r="K60125"/>
    </row>
    <row r="60126" spans="11:11" x14ac:dyDescent="0.25">
      <c r="K60126"/>
    </row>
    <row r="60127" spans="11:11" x14ac:dyDescent="0.25">
      <c r="K60127"/>
    </row>
    <row r="60128" spans="11:11" x14ac:dyDescent="0.25">
      <c r="K60128"/>
    </row>
    <row r="60129" spans="11:11" x14ac:dyDescent="0.25">
      <c r="K60129"/>
    </row>
    <row r="60130" spans="11:11" x14ac:dyDescent="0.25">
      <c r="K60130"/>
    </row>
    <row r="60131" spans="11:11" x14ac:dyDescent="0.25">
      <c r="K60131"/>
    </row>
    <row r="60132" spans="11:11" x14ac:dyDescent="0.25">
      <c r="K60132"/>
    </row>
    <row r="60133" spans="11:11" x14ac:dyDescent="0.25">
      <c r="K60133"/>
    </row>
    <row r="60134" spans="11:11" x14ac:dyDescent="0.25">
      <c r="K60134"/>
    </row>
    <row r="60135" spans="11:11" x14ac:dyDescent="0.25">
      <c r="K60135"/>
    </row>
    <row r="60136" spans="11:11" x14ac:dyDescent="0.25">
      <c r="K60136"/>
    </row>
    <row r="60137" spans="11:11" x14ac:dyDescent="0.25">
      <c r="K60137"/>
    </row>
    <row r="60138" spans="11:11" x14ac:dyDescent="0.25">
      <c r="K60138"/>
    </row>
    <row r="60139" spans="11:11" x14ac:dyDescent="0.25">
      <c r="K60139"/>
    </row>
    <row r="60140" spans="11:11" x14ac:dyDescent="0.25">
      <c r="K60140"/>
    </row>
    <row r="60141" spans="11:11" x14ac:dyDescent="0.25">
      <c r="K60141"/>
    </row>
    <row r="60142" spans="11:11" x14ac:dyDescent="0.25">
      <c r="K60142"/>
    </row>
    <row r="60143" spans="11:11" x14ac:dyDescent="0.25">
      <c r="K60143"/>
    </row>
    <row r="60144" spans="11:11" x14ac:dyDescent="0.25">
      <c r="K60144"/>
    </row>
    <row r="60145" spans="11:11" x14ac:dyDescent="0.25">
      <c r="K60145"/>
    </row>
    <row r="60146" spans="11:11" x14ac:dyDescent="0.25">
      <c r="K60146"/>
    </row>
    <row r="60147" spans="11:11" x14ac:dyDescent="0.25">
      <c r="K60147"/>
    </row>
    <row r="60148" spans="11:11" x14ac:dyDescent="0.25">
      <c r="K60148"/>
    </row>
    <row r="60149" spans="11:11" x14ac:dyDescent="0.25">
      <c r="K60149"/>
    </row>
    <row r="60150" spans="11:11" x14ac:dyDescent="0.25">
      <c r="K60150"/>
    </row>
    <row r="60151" spans="11:11" x14ac:dyDescent="0.25">
      <c r="K60151"/>
    </row>
    <row r="60152" spans="11:11" x14ac:dyDescent="0.25">
      <c r="K60152"/>
    </row>
    <row r="60153" spans="11:11" x14ac:dyDescent="0.25">
      <c r="K60153"/>
    </row>
    <row r="60154" spans="11:11" x14ac:dyDescent="0.25">
      <c r="K60154"/>
    </row>
    <row r="60155" spans="11:11" x14ac:dyDescent="0.25">
      <c r="K60155"/>
    </row>
    <row r="60156" spans="11:11" x14ac:dyDescent="0.25">
      <c r="K60156"/>
    </row>
    <row r="60157" spans="11:11" x14ac:dyDescent="0.25">
      <c r="K60157"/>
    </row>
    <row r="60158" spans="11:11" x14ac:dyDescent="0.25">
      <c r="K60158"/>
    </row>
    <row r="60159" spans="11:11" x14ac:dyDescent="0.25">
      <c r="K60159"/>
    </row>
    <row r="60160" spans="11:11" x14ac:dyDescent="0.25">
      <c r="K60160"/>
    </row>
    <row r="60161" spans="11:11" x14ac:dyDescent="0.25">
      <c r="K60161"/>
    </row>
    <row r="60162" spans="11:11" x14ac:dyDescent="0.25">
      <c r="K60162"/>
    </row>
    <row r="60163" spans="11:11" x14ac:dyDescent="0.25">
      <c r="K60163"/>
    </row>
    <row r="60164" spans="11:11" x14ac:dyDescent="0.25">
      <c r="K60164"/>
    </row>
    <row r="60165" spans="11:11" x14ac:dyDescent="0.25">
      <c r="K60165"/>
    </row>
    <row r="60166" spans="11:11" x14ac:dyDescent="0.25">
      <c r="K60166"/>
    </row>
    <row r="60167" spans="11:11" x14ac:dyDescent="0.25">
      <c r="K60167"/>
    </row>
    <row r="60168" spans="11:11" x14ac:dyDescent="0.25">
      <c r="K60168"/>
    </row>
    <row r="60169" spans="11:11" x14ac:dyDescent="0.25">
      <c r="K60169"/>
    </row>
    <row r="60170" spans="11:11" x14ac:dyDescent="0.25">
      <c r="K60170"/>
    </row>
    <row r="60171" spans="11:11" x14ac:dyDescent="0.25">
      <c r="K60171"/>
    </row>
    <row r="60172" spans="11:11" x14ac:dyDescent="0.25">
      <c r="K60172"/>
    </row>
    <row r="60173" spans="11:11" x14ac:dyDescent="0.25">
      <c r="K60173"/>
    </row>
    <row r="60174" spans="11:11" x14ac:dyDescent="0.25">
      <c r="K60174"/>
    </row>
    <row r="60175" spans="11:11" x14ac:dyDescent="0.25">
      <c r="K60175"/>
    </row>
    <row r="60176" spans="11:11" x14ac:dyDescent="0.25">
      <c r="K60176"/>
    </row>
    <row r="60177" spans="11:11" x14ac:dyDescent="0.25">
      <c r="K60177"/>
    </row>
    <row r="60178" spans="11:11" x14ac:dyDescent="0.25">
      <c r="K60178"/>
    </row>
    <row r="60179" spans="11:11" x14ac:dyDescent="0.25">
      <c r="K60179"/>
    </row>
    <row r="60180" spans="11:11" x14ac:dyDescent="0.25">
      <c r="K60180"/>
    </row>
    <row r="60181" spans="11:11" x14ac:dyDescent="0.25">
      <c r="K60181"/>
    </row>
    <row r="60182" spans="11:11" x14ac:dyDescent="0.25">
      <c r="K60182"/>
    </row>
    <row r="60183" spans="11:11" x14ac:dyDescent="0.25">
      <c r="K60183"/>
    </row>
    <row r="60184" spans="11:11" x14ac:dyDescent="0.25">
      <c r="K60184"/>
    </row>
    <row r="60185" spans="11:11" x14ac:dyDescent="0.25">
      <c r="K60185"/>
    </row>
    <row r="60186" spans="11:11" x14ac:dyDescent="0.25">
      <c r="K60186"/>
    </row>
    <row r="60187" spans="11:11" x14ac:dyDescent="0.25">
      <c r="K60187"/>
    </row>
    <row r="60188" spans="11:11" x14ac:dyDescent="0.25">
      <c r="K60188"/>
    </row>
    <row r="60189" spans="11:11" x14ac:dyDescent="0.25">
      <c r="K60189"/>
    </row>
    <row r="60190" spans="11:11" x14ac:dyDescent="0.25">
      <c r="K60190"/>
    </row>
    <row r="60191" spans="11:11" x14ac:dyDescent="0.25">
      <c r="K60191"/>
    </row>
    <row r="60192" spans="11:11" x14ac:dyDescent="0.25">
      <c r="K60192"/>
    </row>
    <row r="60193" spans="11:11" x14ac:dyDescent="0.25">
      <c r="K60193"/>
    </row>
    <row r="60194" spans="11:11" x14ac:dyDescent="0.25">
      <c r="K60194"/>
    </row>
    <row r="60195" spans="11:11" x14ac:dyDescent="0.25">
      <c r="K60195"/>
    </row>
    <row r="60196" spans="11:11" x14ac:dyDescent="0.25">
      <c r="K60196"/>
    </row>
    <row r="60197" spans="11:11" x14ac:dyDescent="0.25">
      <c r="K60197"/>
    </row>
    <row r="60198" spans="11:11" x14ac:dyDescent="0.25">
      <c r="K60198"/>
    </row>
    <row r="60199" spans="11:11" x14ac:dyDescent="0.25">
      <c r="K60199"/>
    </row>
    <row r="60200" spans="11:11" x14ac:dyDescent="0.25">
      <c r="K60200"/>
    </row>
    <row r="60201" spans="11:11" x14ac:dyDescent="0.25">
      <c r="K60201"/>
    </row>
    <row r="60202" spans="11:11" x14ac:dyDescent="0.25">
      <c r="K60202"/>
    </row>
    <row r="60203" spans="11:11" x14ac:dyDescent="0.25">
      <c r="K60203"/>
    </row>
    <row r="60204" spans="11:11" x14ac:dyDescent="0.25">
      <c r="K60204"/>
    </row>
    <row r="60205" spans="11:11" x14ac:dyDescent="0.25">
      <c r="K60205"/>
    </row>
    <row r="60206" spans="11:11" x14ac:dyDescent="0.25">
      <c r="K60206"/>
    </row>
    <row r="60207" spans="11:11" x14ac:dyDescent="0.25">
      <c r="K60207"/>
    </row>
    <row r="60208" spans="11:11" x14ac:dyDescent="0.25">
      <c r="K60208"/>
    </row>
    <row r="60209" spans="11:11" x14ac:dyDescent="0.25">
      <c r="K60209"/>
    </row>
    <row r="60210" spans="11:11" x14ac:dyDescent="0.25">
      <c r="K60210"/>
    </row>
    <row r="60211" spans="11:11" x14ac:dyDescent="0.25">
      <c r="K60211"/>
    </row>
    <row r="60212" spans="11:11" x14ac:dyDescent="0.25">
      <c r="K60212"/>
    </row>
    <row r="60213" spans="11:11" x14ac:dyDescent="0.25">
      <c r="K60213"/>
    </row>
    <row r="60214" spans="11:11" x14ac:dyDescent="0.25">
      <c r="K60214"/>
    </row>
    <row r="60215" spans="11:11" x14ac:dyDescent="0.25">
      <c r="K60215"/>
    </row>
    <row r="60216" spans="11:11" x14ac:dyDescent="0.25">
      <c r="K60216"/>
    </row>
    <row r="60217" spans="11:11" x14ac:dyDescent="0.25">
      <c r="K60217"/>
    </row>
    <row r="60218" spans="11:11" x14ac:dyDescent="0.25">
      <c r="K60218"/>
    </row>
    <row r="60219" spans="11:11" x14ac:dyDescent="0.25">
      <c r="K60219"/>
    </row>
    <row r="60220" spans="11:11" x14ac:dyDescent="0.25">
      <c r="K60220"/>
    </row>
    <row r="60221" spans="11:11" x14ac:dyDescent="0.25">
      <c r="K60221"/>
    </row>
    <row r="60222" spans="11:11" x14ac:dyDescent="0.25">
      <c r="K60222"/>
    </row>
    <row r="60223" spans="11:11" x14ac:dyDescent="0.25">
      <c r="K60223"/>
    </row>
    <row r="60224" spans="11:11" x14ac:dyDescent="0.25">
      <c r="K60224"/>
    </row>
    <row r="60225" spans="11:11" x14ac:dyDescent="0.25">
      <c r="K60225"/>
    </row>
    <row r="60226" spans="11:11" x14ac:dyDescent="0.25">
      <c r="K60226"/>
    </row>
    <row r="60227" spans="11:11" x14ac:dyDescent="0.25">
      <c r="K60227"/>
    </row>
    <row r="60228" spans="11:11" x14ac:dyDescent="0.25">
      <c r="K60228"/>
    </row>
    <row r="60229" spans="11:11" x14ac:dyDescent="0.25">
      <c r="K60229"/>
    </row>
    <row r="60230" spans="11:11" x14ac:dyDescent="0.25">
      <c r="K60230"/>
    </row>
    <row r="60231" spans="11:11" x14ac:dyDescent="0.25">
      <c r="K60231"/>
    </row>
    <row r="60232" spans="11:11" x14ac:dyDescent="0.25">
      <c r="K60232"/>
    </row>
    <row r="60233" spans="11:11" x14ac:dyDescent="0.25">
      <c r="K60233"/>
    </row>
    <row r="60234" spans="11:11" x14ac:dyDescent="0.25">
      <c r="K60234"/>
    </row>
    <row r="60235" spans="11:11" x14ac:dyDescent="0.25">
      <c r="K60235"/>
    </row>
    <row r="60236" spans="11:11" x14ac:dyDescent="0.25">
      <c r="K60236"/>
    </row>
    <row r="60237" spans="11:11" x14ac:dyDescent="0.25">
      <c r="K60237"/>
    </row>
    <row r="60238" spans="11:11" x14ac:dyDescent="0.25">
      <c r="K60238"/>
    </row>
    <row r="60239" spans="11:11" x14ac:dyDescent="0.25">
      <c r="K60239"/>
    </row>
    <row r="60240" spans="11:11" x14ac:dyDescent="0.25">
      <c r="K60240"/>
    </row>
    <row r="60241" spans="11:11" x14ac:dyDescent="0.25">
      <c r="K60241"/>
    </row>
    <row r="60242" spans="11:11" x14ac:dyDescent="0.25">
      <c r="K60242"/>
    </row>
    <row r="60243" spans="11:11" x14ac:dyDescent="0.25">
      <c r="K60243"/>
    </row>
    <row r="60244" spans="11:11" x14ac:dyDescent="0.25">
      <c r="K60244"/>
    </row>
    <row r="60245" spans="11:11" x14ac:dyDescent="0.25">
      <c r="K60245"/>
    </row>
    <row r="60246" spans="11:11" x14ac:dyDescent="0.25">
      <c r="K60246"/>
    </row>
    <row r="60247" spans="11:11" x14ac:dyDescent="0.25">
      <c r="K60247"/>
    </row>
    <row r="60248" spans="11:11" x14ac:dyDescent="0.25">
      <c r="K60248"/>
    </row>
    <row r="60249" spans="11:11" x14ac:dyDescent="0.25">
      <c r="K60249"/>
    </row>
    <row r="60250" spans="11:11" x14ac:dyDescent="0.25">
      <c r="K60250"/>
    </row>
    <row r="60251" spans="11:11" x14ac:dyDescent="0.25">
      <c r="K60251"/>
    </row>
    <row r="60252" spans="11:11" x14ac:dyDescent="0.25">
      <c r="K60252"/>
    </row>
    <row r="60253" spans="11:11" x14ac:dyDescent="0.25">
      <c r="K60253"/>
    </row>
    <row r="60254" spans="11:11" x14ac:dyDescent="0.25">
      <c r="K60254"/>
    </row>
    <row r="60255" spans="11:11" x14ac:dyDescent="0.25">
      <c r="K60255"/>
    </row>
    <row r="60256" spans="11:11" x14ac:dyDescent="0.25">
      <c r="K60256"/>
    </row>
    <row r="60257" spans="11:11" x14ac:dyDescent="0.25">
      <c r="K60257"/>
    </row>
    <row r="60258" spans="11:11" x14ac:dyDescent="0.25">
      <c r="K60258"/>
    </row>
    <row r="60259" spans="11:11" x14ac:dyDescent="0.25">
      <c r="K60259"/>
    </row>
    <row r="60260" spans="11:11" x14ac:dyDescent="0.25">
      <c r="K60260"/>
    </row>
    <row r="60261" spans="11:11" x14ac:dyDescent="0.25">
      <c r="K60261"/>
    </row>
    <row r="60262" spans="11:11" x14ac:dyDescent="0.25">
      <c r="K60262"/>
    </row>
    <row r="60263" spans="11:11" x14ac:dyDescent="0.25">
      <c r="K60263"/>
    </row>
    <row r="60264" spans="11:11" x14ac:dyDescent="0.25">
      <c r="K60264"/>
    </row>
    <row r="60265" spans="11:11" x14ac:dyDescent="0.25">
      <c r="K60265"/>
    </row>
    <row r="60266" spans="11:11" x14ac:dyDescent="0.25">
      <c r="K60266"/>
    </row>
    <row r="60267" spans="11:11" x14ac:dyDescent="0.25">
      <c r="K60267"/>
    </row>
    <row r="60268" spans="11:11" x14ac:dyDescent="0.25">
      <c r="K60268"/>
    </row>
    <row r="60269" spans="11:11" x14ac:dyDescent="0.25">
      <c r="K60269"/>
    </row>
    <row r="60270" spans="11:11" x14ac:dyDescent="0.25">
      <c r="K60270"/>
    </row>
    <row r="60271" spans="11:11" x14ac:dyDescent="0.25">
      <c r="K60271"/>
    </row>
    <row r="60272" spans="11:11" x14ac:dyDescent="0.25">
      <c r="K60272"/>
    </row>
    <row r="60273" spans="11:11" x14ac:dyDescent="0.25">
      <c r="K60273"/>
    </row>
    <row r="60274" spans="11:11" x14ac:dyDescent="0.25">
      <c r="K60274"/>
    </row>
    <row r="60275" spans="11:11" x14ac:dyDescent="0.25">
      <c r="K60275"/>
    </row>
    <row r="60276" spans="11:11" x14ac:dyDescent="0.25">
      <c r="K60276"/>
    </row>
    <row r="60277" spans="11:11" x14ac:dyDescent="0.25">
      <c r="K60277"/>
    </row>
    <row r="60278" spans="11:11" x14ac:dyDescent="0.25">
      <c r="K60278"/>
    </row>
    <row r="60279" spans="11:11" x14ac:dyDescent="0.25">
      <c r="K60279"/>
    </row>
    <row r="60280" spans="11:11" x14ac:dyDescent="0.25">
      <c r="K60280"/>
    </row>
    <row r="60281" spans="11:11" x14ac:dyDescent="0.25">
      <c r="K60281"/>
    </row>
    <row r="60282" spans="11:11" x14ac:dyDescent="0.25">
      <c r="K60282"/>
    </row>
    <row r="60283" spans="11:11" x14ac:dyDescent="0.25">
      <c r="K60283"/>
    </row>
    <row r="60284" spans="11:11" x14ac:dyDescent="0.25">
      <c r="K60284"/>
    </row>
    <row r="60285" spans="11:11" x14ac:dyDescent="0.25">
      <c r="K60285"/>
    </row>
    <row r="60286" spans="11:11" x14ac:dyDescent="0.25">
      <c r="K60286"/>
    </row>
    <row r="60287" spans="11:11" x14ac:dyDescent="0.25">
      <c r="K60287"/>
    </row>
    <row r="60288" spans="11:11" x14ac:dyDescent="0.25">
      <c r="K60288"/>
    </row>
    <row r="60289" spans="11:11" x14ac:dyDescent="0.25">
      <c r="K60289"/>
    </row>
    <row r="60290" spans="11:11" x14ac:dyDescent="0.25">
      <c r="K60290"/>
    </row>
    <row r="60291" spans="11:11" x14ac:dyDescent="0.25">
      <c r="K60291"/>
    </row>
    <row r="60292" spans="11:11" x14ac:dyDescent="0.25">
      <c r="K60292"/>
    </row>
    <row r="60293" spans="11:11" x14ac:dyDescent="0.25">
      <c r="K60293"/>
    </row>
    <row r="60294" spans="11:11" x14ac:dyDescent="0.25">
      <c r="K60294"/>
    </row>
    <row r="60295" spans="11:11" x14ac:dyDescent="0.25">
      <c r="K60295"/>
    </row>
    <row r="60296" spans="11:11" x14ac:dyDescent="0.25">
      <c r="K60296"/>
    </row>
    <row r="60297" spans="11:11" x14ac:dyDescent="0.25">
      <c r="K60297"/>
    </row>
    <row r="60298" spans="11:11" x14ac:dyDescent="0.25">
      <c r="K60298"/>
    </row>
    <row r="60299" spans="11:11" x14ac:dyDescent="0.25">
      <c r="K60299"/>
    </row>
    <row r="60300" spans="11:11" x14ac:dyDescent="0.25">
      <c r="K60300"/>
    </row>
    <row r="60301" spans="11:11" x14ac:dyDescent="0.25">
      <c r="K60301"/>
    </row>
    <row r="60302" spans="11:11" x14ac:dyDescent="0.25">
      <c r="K60302"/>
    </row>
    <row r="60303" spans="11:11" x14ac:dyDescent="0.25">
      <c r="K60303"/>
    </row>
    <row r="60304" spans="11:11" x14ac:dyDescent="0.25">
      <c r="K60304"/>
    </row>
    <row r="60305" spans="11:11" x14ac:dyDescent="0.25">
      <c r="K60305"/>
    </row>
    <row r="60306" spans="11:11" x14ac:dyDescent="0.25">
      <c r="K60306"/>
    </row>
    <row r="60307" spans="11:11" x14ac:dyDescent="0.25">
      <c r="K60307"/>
    </row>
    <row r="60308" spans="11:11" x14ac:dyDescent="0.25">
      <c r="K60308"/>
    </row>
    <row r="60309" spans="11:11" x14ac:dyDescent="0.25">
      <c r="K60309"/>
    </row>
    <row r="60310" spans="11:11" x14ac:dyDescent="0.25">
      <c r="K60310"/>
    </row>
    <row r="60311" spans="11:11" x14ac:dyDescent="0.25">
      <c r="K60311"/>
    </row>
    <row r="60312" spans="11:11" x14ac:dyDescent="0.25">
      <c r="K60312"/>
    </row>
    <row r="60313" spans="11:11" x14ac:dyDescent="0.25">
      <c r="K60313"/>
    </row>
    <row r="60314" spans="11:11" x14ac:dyDescent="0.25">
      <c r="K60314"/>
    </row>
    <row r="60315" spans="11:11" x14ac:dyDescent="0.25">
      <c r="K60315"/>
    </row>
    <row r="60316" spans="11:11" x14ac:dyDescent="0.25">
      <c r="K60316"/>
    </row>
    <row r="60317" spans="11:11" x14ac:dyDescent="0.25">
      <c r="K60317"/>
    </row>
    <row r="60318" spans="11:11" x14ac:dyDescent="0.25">
      <c r="K60318"/>
    </row>
    <row r="60319" spans="11:11" x14ac:dyDescent="0.25">
      <c r="K60319"/>
    </row>
    <row r="60320" spans="11:11" x14ac:dyDescent="0.25">
      <c r="K60320"/>
    </row>
    <row r="60321" spans="11:11" x14ac:dyDescent="0.25">
      <c r="K60321"/>
    </row>
    <row r="60322" spans="11:11" x14ac:dyDescent="0.25">
      <c r="K60322"/>
    </row>
    <row r="60323" spans="11:11" x14ac:dyDescent="0.25">
      <c r="K60323"/>
    </row>
    <row r="60324" spans="11:11" x14ac:dyDescent="0.25">
      <c r="K60324"/>
    </row>
    <row r="60325" spans="11:11" x14ac:dyDescent="0.25">
      <c r="K60325"/>
    </row>
    <row r="60326" spans="11:11" x14ac:dyDescent="0.25">
      <c r="K60326"/>
    </row>
    <row r="60327" spans="11:11" x14ac:dyDescent="0.25">
      <c r="K60327"/>
    </row>
    <row r="60328" spans="11:11" x14ac:dyDescent="0.25">
      <c r="K60328"/>
    </row>
    <row r="60329" spans="11:11" x14ac:dyDescent="0.25">
      <c r="K60329"/>
    </row>
    <row r="60330" spans="11:11" x14ac:dyDescent="0.25">
      <c r="K60330"/>
    </row>
    <row r="60331" spans="11:11" x14ac:dyDescent="0.25">
      <c r="K60331"/>
    </row>
    <row r="60332" spans="11:11" x14ac:dyDescent="0.25">
      <c r="K60332"/>
    </row>
    <row r="60333" spans="11:11" x14ac:dyDescent="0.25">
      <c r="K60333"/>
    </row>
    <row r="60334" spans="11:11" x14ac:dyDescent="0.25">
      <c r="K60334"/>
    </row>
    <row r="60335" spans="11:11" x14ac:dyDescent="0.25">
      <c r="K60335"/>
    </row>
    <row r="60336" spans="11:11" x14ac:dyDescent="0.25">
      <c r="K60336"/>
    </row>
    <row r="60337" spans="11:11" x14ac:dyDescent="0.25">
      <c r="K60337"/>
    </row>
    <row r="60338" spans="11:11" x14ac:dyDescent="0.25">
      <c r="K60338"/>
    </row>
    <row r="60339" spans="11:11" x14ac:dyDescent="0.25">
      <c r="K60339"/>
    </row>
    <row r="60340" spans="11:11" x14ac:dyDescent="0.25">
      <c r="K60340"/>
    </row>
    <row r="60341" spans="11:11" x14ac:dyDescent="0.25">
      <c r="K60341"/>
    </row>
    <row r="60342" spans="11:11" x14ac:dyDescent="0.25">
      <c r="K60342"/>
    </row>
    <row r="60343" spans="11:11" x14ac:dyDescent="0.25">
      <c r="K60343"/>
    </row>
    <row r="60344" spans="11:11" x14ac:dyDescent="0.25">
      <c r="K60344"/>
    </row>
    <row r="60345" spans="11:11" x14ac:dyDescent="0.25">
      <c r="K60345"/>
    </row>
    <row r="60346" spans="11:11" x14ac:dyDescent="0.25">
      <c r="K60346"/>
    </row>
    <row r="60347" spans="11:11" x14ac:dyDescent="0.25">
      <c r="K60347"/>
    </row>
    <row r="60348" spans="11:11" x14ac:dyDescent="0.25">
      <c r="K60348"/>
    </row>
    <row r="60349" spans="11:11" x14ac:dyDescent="0.25">
      <c r="K60349"/>
    </row>
    <row r="60350" spans="11:11" x14ac:dyDescent="0.25">
      <c r="K60350"/>
    </row>
    <row r="60351" spans="11:11" x14ac:dyDescent="0.25">
      <c r="K60351"/>
    </row>
    <row r="60352" spans="11:11" x14ac:dyDescent="0.25">
      <c r="K60352"/>
    </row>
    <row r="60353" spans="11:11" x14ac:dyDescent="0.25">
      <c r="K60353"/>
    </row>
    <row r="60354" spans="11:11" x14ac:dyDescent="0.25">
      <c r="K60354"/>
    </row>
    <row r="60355" spans="11:11" x14ac:dyDescent="0.25">
      <c r="K60355"/>
    </row>
    <row r="60356" spans="11:11" x14ac:dyDescent="0.25">
      <c r="K60356"/>
    </row>
    <row r="60357" spans="11:11" x14ac:dyDescent="0.25">
      <c r="K60357"/>
    </row>
    <row r="60358" spans="11:11" x14ac:dyDescent="0.25">
      <c r="K60358"/>
    </row>
    <row r="60359" spans="11:11" x14ac:dyDescent="0.25">
      <c r="K60359"/>
    </row>
    <row r="60360" spans="11:11" x14ac:dyDescent="0.25">
      <c r="K60360"/>
    </row>
    <row r="60361" spans="11:11" x14ac:dyDescent="0.25">
      <c r="K60361"/>
    </row>
    <row r="60362" spans="11:11" x14ac:dyDescent="0.25">
      <c r="K60362"/>
    </row>
    <row r="60363" spans="11:11" x14ac:dyDescent="0.25">
      <c r="K60363"/>
    </row>
    <row r="60364" spans="11:11" x14ac:dyDescent="0.25">
      <c r="K60364"/>
    </row>
    <row r="60365" spans="11:11" x14ac:dyDescent="0.25">
      <c r="K60365"/>
    </row>
    <row r="60366" spans="11:11" x14ac:dyDescent="0.25">
      <c r="K60366"/>
    </row>
    <row r="60367" spans="11:11" x14ac:dyDescent="0.25">
      <c r="K60367"/>
    </row>
    <row r="60368" spans="11:11" x14ac:dyDescent="0.25">
      <c r="K60368"/>
    </row>
    <row r="60369" spans="11:11" x14ac:dyDescent="0.25">
      <c r="K60369"/>
    </row>
    <row r="60370" spans="11:11" x14ac:dyDescent="0.25">
      <c r="K60370"/>
    </row>
    <row r="60371" spans="11:11" x14ac:dyDescent="0.25">
      <c r="K60371"/>
    </row>
    <row r="60372" spans="11:11" x14ac:dyDescent="0.25">
      <c r="K60372"/>
    </row>
    <row r="60373" spans="11:11" x14ac:dyDescent="0.25">
      <c r="K60373"/>
    </row>
    <row r="60374" spans="11:11" x14ac:dyDescent="0.25">
      <c r="K60374"/>
    </row>
    <row r="60375" spans="11:11" x14ac:dyDescent="0.25">
      <c r="K60375"/>
    </row>
    <row r="60376" spans="11:11" x14ac:dyDescent="0.25">
      <c r="K60376"/>
    </row>
    <row r="60377" spans="11:11" x14ac:dyDescent="0.25">
      <c r="K60377"/>
    </row>
    <row r="60378" spans="11:11" x14ac:dyDescent="0.25">
      <c r="K60378"/>
    </row>
    <row r="60379" spans="11:11" x14ac:dyDescent="0.25">
      <c r="K60379"/>
    </row>
    <row r="60380" spans="11:11" x14ac:dyDescent="0.25">
      <c r="K60380"/>
    </row>
    <row r="60381" spans="11:11" x14ac:dyDescent="0.25">
      <c r="K60381"/>
    </row>
    <row r="60382" spans="11:11" x14ac:dyDescent="0.25">
      <c r="K60382"/>
    </row>
    <row r="60383" spans="11:11" x14ac:dyDescent="0.25">
      <c r="K60383"/>
    </row>
    <row r="60384" spans="11:11" x14ac:dyDescent="0.25">
      <c r="K60384"/>
    </row>
    <row r="60385" spans="11:11" x14ac:dyDescent="0.25">
      <c r="K60385"/>
    </row>
    <row r="60386" spans="11:11" x14ac:dyDescent="0.25">
      <c r="K60386"/>
    </row>
    <row r="60387" spans="11:11" x14ac:dyDescent="0.25">
      <c r="K60387"/>
    </row>
    <row r="60388" spans="11:11" x14ac:dyDescent="0.25">
      <c r="K60388"/>
    </row>
    <row r="60389" spans="11:11" x14ac:dyDescent="0.25">
      <c r="K60389"/>
    </row>
    <row r="60390" spans="11:11" x14ac:dyDescent="0.25">
      <c r="K60390"/>
    </row>
    <row r="60391" spans="11:11" x14ac:dyDescent="0.25">
      <c r="K60391"/>
    </row>
    <row r="60392" spans="11:11" x14ac:dyDescent="0.25">
      <c r="K60392"/>
    </row>
    <row r="60393" spans="11:11" x14ac:dyDescent="0.25">
      <c r="K60393"/>
    </row>
    <row r="60394" spans="11:11" x14ac:dyDescent="0.25">
      <c r="K60394"/>
    </row>
    <row r="60395" spans="11:11" x14ac:dyDescent="0.25">
      <c r="K60395"/>
    </row>
    <row r="60396" spans="11:11" x14ac:dyDescent="0.25">
      <c r="K60396"/>
    </row>
    <row r="60397" spans="11:11" x14ac:dyDescent="0.25">
      <c r="K60397"/>
    </row>
    <row r="60398" spans="11:11" x14ac:dyDescent="0.25">
      <c r="K60398"/>
    </row>
    <row r="60399" spans="11:11" x14ac:dyDescent="0.25">
      <c r="K60399"/>
    </row>
    <row r="60400" spans="11:11" x14ac:dyDescent="0.25">
      <c r="K60400"/>
    </row>
    <row r="60401" spans="11:11" x14ac:dyDescent="0.25">
      <c r="K60401"/>
    </row>
    <row r="60402" spans="11:11" x14ac:dyDescent="0.25">
      <c r="K60402"/>
    </row>
    <row r="60403" spans="11:11" x14ac:dyDescent="0.25">
      <c r="K60403"/>
    </row>
    <row r="60404" spans="11:11" x14ac:dyDescent="0.25">
      <c r="K60404"/>
    </row>
    <row r="60405" spans="11:11" x14ac:dyDescent="0.25">
      <c r="K60405"/>
    </row>
    <row r="60406" spans="11:11" x14ac:dyDescent="0.25">
      <c r="K60406"/>
    </row>
    <row r="60407" spans="11:11" x14ac:dyDescent="0.25">
      <c r="K60407"/>
    </row>
    <row r="60408" spans="11:11" x14ac:dyDescent="0.25">
      <c r="K60408"/>
    </row>
    <row r="60409" spans="11:11" x14ac:dyDescent="0.25">
      <c r="K60409"/>
    </row>
    <row r="60410" spans="11:11" x14ac:dyDescent="0.25">
      <c r="K60410"/>
    </row>
    <row r="60411" spans="11:11" x14ac:dyDescent="0.25">
      <c r="K60411"/>
    </row>
    <row r="60412" spans="11:11" x14ac:dyDescent="0.25">
      <c r="K60412"/>
    </row>
    <row r="60413" spans="11:11" x14ac:dyDescent="0.25">
      <c r="K60413"/>
    </row>
    <row r="60414" spans="11:11" x14ac:dyDescent="0.25">
      <c r="K60414"/>
    </row>
    <row r="60415" spans="11:11" x14ac:dyDescent="0.25">
      <c r="K60415"/>
    </row>
    <row r="60416" spans="11:11" x14ac:dyDescent="0.25">
      <c r="K60416"/>
    </row>
    <row r="60417" spans="11:11" x14ac:dyDescent="0.25">
      <c r="K60417"/>
    </row>
    <row r="60418" spans="11:11" x14ac:dyDescent="0.25">
      <c r="K60418"/>
    </row>
    <row r="60419" spans="11:11" x14ac:dyDescent="0.25">
      <c r="K60419"/>
    </row>
    <row r="60420" spans="11:11" x14ac:dyDescent="0.25">
      <c r="K60420"/>
    </row>
    <row r="60421" spans="11:11" x14ac:dyDescent="0.25">
      <c r="K60421"/>
    </row>
    <row r="60422" spans="11:11" x14ac:dyDescent="0.25">
      <c r="K60422"/>
    </row>
    <row r="60423" spans="11:11" x14ac:dyDescent="0.25">
      <c r="K60423"/>
    </row>
    <row r="60424" spans="11:11" x14ac:dyDescent="0.25">
      <c r="K60424"/>
    </row>
    <row r="60425" spans="11:11" x14ac:dyDescent="0.25">
      <c r="K60425"/>
    </row>
    <row r="60426" spans="11:11" x14ac:dyDescent="0.25">
      <c r="K60426"/>
    </row>
    <row r="60427" spans="11:11" x14ac:dyDescent="0.25">
      <c r="K60427"/>
    </row>
    <row r="60428" spans="11:11" x14ac:dyDescent="0.25">
      <c r="K60428"/>
    </row>
    <row r="60429" spans="11:11" x14ac:dyDescent="0.25">
      <c r="K60429"/>
    </row>
    <row r="60430" spans="11:11" x14ac:dyDescent="0.25">
      <c r="K60430"/>
    </row>
    <row r="60431" spans="11:11" x14ac:dyDescent="0.25">
      <c r="K60431"/>
    </row>
    <row r="60432" spans="11:11" x14ac:dyDescent="0.25">
      <c r="K60432"/>
    </row>
    <row r="60433" spans="11:11" x14ac:dyDescent="0.25">
      <c r="K60433"/>
    </row>
    <row r="60434" spans="11:11" x14ac:dyDescent="0.25">
      <c r="K60434"/>
    </row>
    <row r="60435" spans="11:11" x14ac:dyDescent="0.25">
      <c r="K60435"/>
    </row>
    <row r="60436" spans="11:11" x14ac:dyDescent="0.25">
      <c r="K60436"/>
    </row>
    <row r="60437" spans="11:11" x14ac:dyDescent="0.25">
      <c r="K60437"/>
    </row>
    <row r="60438" spans="11:11" x14ac:dyDescent="0.25">
      <c r="K60438"/>
    </row>
    <row r="60439" spans="11:11" x14ac:dyDescent="0.25">
      <c r="K60439"/>
    </row>
    <row r="60440" spans="11:11" x14ac:dyDescent="0.25">
      <c r="K60440"/>
    </row>
    <row r="60441" spans="11:11" x14ac:dyDescent="0.25">
      <c r="K60441"/>
    </row>
    <row r="60442" spans="11:11" x14ac:dyDescent="0.25">
      <c r="K60442"/>
    </row>
    <row r="60443" spans="11:11" x14ac:dyDescent="0.25">
      <c r="K60443"/>
    </row>
    <row r="60444" spans="11:11" x14ac:dyDescent="0.25">
      <c r="K60444"/>
    </row>
    <row r="60445" spans="11:11" x14ac:dyDescent="0.25">
      <c r="K60445"/>
    </row>
    <row r="60446" spans="11:11" x14ac:dyDescent="0.25">
      <c r="K60446"/>
    </row>
    <row r="60447" spans="11:11" x14ac:dyDescent="0.25">
      <c r="K60447"/>
    </row>
    <row r="60448" spans="11:11" x14ac:dyDescent="0.25">
      <c r="K60448"/>
    </row>
    <row r="60449" spans="11:11" x14ac:dyDescent="0.25">
      <c r="K60449"/>
    </row>
    <row r="60450" spans="11:11" x14ac:dyDescent="0.25">
      <c r="K60450"/>
    </row>
    <row r="60451" spans="11:11" x14ac:dyDescent="0.25">
      <c r="K60451"/>
    </row>
    <row r="60452" spans="11:11" x14ac:dyDescent="0.25">
      <c r="K60452"/>
    </row>
    <row r="60453" spans="11:11" x14ac:dyDescent="0.25">
      <c r="K60453"/>
    </row>
    <row r="60454" spans="11:11" x14ac:dyDescent="0.25">
      <c r="K60454"/>
    </row>
    <row r="60455" spans="11:11" x14ac:dyDescent="0.25">
      <c r="K60455"/>
    </row>
    <row r="60456" spans="11:11" x14ac:dyDescent="0.25">
      <c r="K60456"/>
    </row>
    <row r="60457" spans="11:11" x14ac:dyDescent="0.25">
      <c r="K60457"/>
    </row>
    <row r="60458" spans="11:11" x14ac:dyDescent="0.25">
      <c r="K60458"/>
    </row>
    <row r="60459" spans="11:11" x14ac:dyDescent="0.25">
      <c r="K60459"/>
    </row>
    <row r="60460" spans="11:11" x14ac:dyDescent="0.25">
      <c r="K60460"/>
    </row>
    <row r="60461" spans="11:11" x14ac:dyDescent="0.25">
      <c r="K60461"/>
    </row>
    <row r="60462" spans="11:11" x14ac:dyDescent="0.25">
      <c r="K60462"/>
    </row>
    <row r="60463" spans="11:11" x14ac:dyDescent="0.25">
      <c r="K60463"/>
    </row>
    <row r="60464" spans="11:11" x14ac:dyDescent="0.25">
      <c r="K60464"/>
    </row>
    <row r="60465" spans="11:11" x14ac:dyDescent="0.25">
      <c r="K60465"/>
    </row>
    <row r="60466" spans="11:11" x14ac:dyDescent="0.25">
      <c r="K60466"/>
    </row>
    <row r="60467" spans="11:11" x14ac:dyDescent="0.25">
      <c r="K60467"/>
    </row>
    <row r="60468" spans="11:11" x14ac:dyDescent="0.25">
      <c r="K60468"/>
    </row>
    <row r="60469" spans="11:11" x14ac:dyDescent="0.25">
      <c r="K60469"/>
    </row>
    <row r="60470" spans="11:11" x14ac:dyDescent="0.25">
      <c r="K60470"/>
    </row>
    <row r="60471" spans="11:11" x14ac:dyDescent="0.25">
      <c r="K60471"/>
    </row>
    <row r="60472" spans="11:11" x14ac:dyDescent="0.25">
      <c r="K60472"/>
    </row>
    <row r="60473" spans="11:11" x14ac:dyDescent="0.25">
      <c r="K60473"/>
    </row>
    <row r="60474" spans="11:11" x14ac:dyDescent="0.25">
      <c r="K60474"/>
    </row>
    <row r="60475" spans="11:11" x14ac:dyDescent="0.25">
      <c r="K60475"/>
    </row>
    <row r="60476" spans="11:11" x14ac:dyDescent="0.25">
      <c r="K60476"/>
    </row>
    <row r="60477" spans="11:11" x14ac:dyDescent="0.25">
      <c r="K60477"/>
    </row>
    <row r="60478" spans="11:11" x14ac:dyDescent="0.25">
      <c r="K60478"/>
    </row>
    <row r="60479" spans="11:11" x14ac:dyDescent="0.25">
      <c r="K60479"/>
    </row>
    <row r="60480" spans="11:11" x14ac:dyDescent="0.25">
      <c r="K60480"/>
    </row>
    <row r="60481" spans="11:11" x14ac:dyDescent="0.25">
      <c r="K60481"/>
    </row>
    <row r="60482" spans="11:11" x14ac:dyDescent="0.25">
      <c r="K60482"/>
    </row>
    <row r="60483" spans="11:11" x14ac:dyDescent="0.25">
      <c r="K60483"/>
    </row>
    <row r="60484" spans="11:11" x14ac:dyDescent="0.25">
      <c r="K60484"/>
    </row>
    <row r="60485" spans="11:11" x14ac:dyDescent="0.25">
      <c r="K60485"/>
    </row>
    <row r="60486" spans="11:11" x14ac:dyDescent="0.25">
      <c r="K60486"/>
    </row>
    <row r="60487" spans="11:11" x14ac:dyDescent="0.25">
      <c r="K60487"/>
    </row>
    <row r="60488" spans="11:11" x14ac:dyDescent="0.25">
      <c r="K60488"/>
    </row>
    <row r="60489" spans="11:11" x14ac:dyDescent="0.25">
      <c r="K60489"/>
    </row>
    <row r="60490" spans="11:11" x14ac:dyDescent="0.25">
      <c r="K60490"/>
    </row>
    <row r="60491" spans="11:11" x14ac:dyDescent="0.25">
      <c r="K60491"/>
    </row>
    <row r="60492" spans="11:11" x14ac:dyDescent="0.25">
      <c r="K60492"/>
    </row>
    <row r="60493" spans="11:11" x14ac:dyDescent="0.25">
      <c r="K60493"/>
    </row>
    <row r="60494" spans="11:11" x14ac:dyDescent="0.25">
      <c r="K60494"/>
    </row>
    <row r="60495" spans="11:11" x14ac:dyDescent="0.25">
      <c r="K60495"/>
    </row>
    <row r="60496" spans="11:11" x14ac:dyDescent="0.25">
      <c r="K60496"/>
    </row>
    <row r="60497" spans="11:11" x14ac:dyDescent="0.25">
      <c r="K60497"/>
    </row>
    <row r="60498" spans="11:11" x14ac:dyDescent="0.25">
      <c r="K60498"/>
    </row>
    <row r="60499" spans="11:11" x14ac:dyDescent="0.25">
      <c r="K60499"/>
    </row>
    <row r="60500" spans="11:11" x14ac:dyDescent="0.25">
      <c r="K60500"/>
    </row>
    <row r="60501" spans="11:11" x14ac:dyDescent="0.25">
      <c r="K60501"/>
    </row>
    <row r="60502" spans="11:11" x14ac:dyDescent="0.25">
      <c r="K60502"/>
    </row>
    <row r="60503" spans="11:11" x14ac:dyDescent="0.25">
      <c r="K60503"/>
    </row>
    <row r="60504" spans="11:11" x14ac:dyDescent="0.25">
      <c r="K60504"/>
    </row>
    <row r="60505" spans="11:11" x14ac:dyDescent="0.25">
      <c r="K60505"/>
    </row>
    <row r="60506" spans="11:11" x14ac:dyDescent="0.25">
      <c r="K60506"/>
    </row>
    <row r="60507" spans="11:11" x14ac:dyDescent="0.25">
      <c r="K60507"/>
    </row>
    <row r="60508" spans="11:11" x14ac:dyDescent="0.25">
      <c r="K60508"/>
    </row>
    <row r="60509" spans="11:11" x14ac:dyDescent="0.25">
      <c r="K60509"/>
    </row>
    <row r="60510" spans="11:11" x14ac:dyDescent="0.25">
      <c r="K60510"/>
    </row>
    <row r="60511" spans="11:11" x14ac:dyDescent="0.25">
      <c r="K60511"/>
    </row>
    <row r="60512" spans="11:11" x14ac:dyDescent="0.25">
      <c r="K60512"/>
    </row>
    <row r="60513" spans="11:11" x14ac:dyDescent="0.25">
      <c r="K60513"/>
    </row>
    <row r="60514" spans="11:11" x14ac:dyDescent="0.25">
      <c r="K60514"/>
    </row>
    <row r="60515" spans="11:11" x14ac:dyDescent="0.25">
      <c r="K60515"/>
    </row>
    <row r="60516" spans="11:11" x14ac:dyDescent="0.25">
      <c r="K60516"/>
    </row>
    <row r="60517" spans="11:11" x14ac:dyDescent="0.25">
      <c r="K60517"/>
    </row>
    <row r="60518" spans="11:11" x14ac:dyDescent="0.25">
      <c r="K60518"/>
    </row>
    <row r="60519" spans="11:11" x14ac:dyDescent="0.25">
      <c r="K60519"/>
    </row>
    <row r="60520" spans="11:11" x14ac:dyDescent="0.25">
      <c r="K60520"/>
    </row>
    <row r="60521" spans="11:11" x14ac:dyDescent="0.25">
      <c r="K60521"/>
    </row>
    <row r="60522" spans="11:11" x14ac:dyDescent="0.25">
      <c r="K60522"/>
    </row>
    <row r="60523" spans="11:11" x14ac:dyDescent="0.25">
      <c r="K60523"/>
    </row>
    <row r="60524" spans="11:11" x14ac:dyDescent="0.25">
      <c r="K60524"/>
    </row>
    <row r="60525" spans="11:11" x14ac:dyDescent="0.25">
      <c r="K60525"/>
    </row>
    <row r="60526" spans="11:11" x14ac:dyDescent="0.25">
      <c r="K60526"/>
    </row>
    <row r="60527" spans="11:11" x14ac:dyDescent="0.25">
      <c r="K60527"/>
    </row>
    <row r="60528" spans="11:11" x14ac:dyDescent="0.25">
      <c r="K60528"/>
    </row>
    <row r="60529" spans="11:11" x14ac:dyDescent="0.25">
      <c r="K60529"/>
    </row>
    <row r="60530" spans="11:11" x14ac:dyDescent="0.25">
      <c r="K60530"/>
    </row>
    <row r="60531" spans="11:11" x14ac:dyDescent="0.25">
      <c r="K60531"/>
    </row>
    <row r="60532" spans="11:11" x14ac:dyDescent="0.25">
      <c r="K60532"/>
    </row>
    <row r="60533" spans="11:11" x14ac:dyDescent="0.25">
      <c r="K60533"/>
    </row>
    <row r="60534" spans="11:11" x14ac:dyDescent="0.25">
      <c r="K60534"/>
    </row>
    <row r="60535" spans="11:11" x14ac:dyDescent="0.25">
      <c r="K60535"/>
    </row>
    <row r="60536" spans="11:11" x14ac:dyDescent="0.25">
      <c r="K60536"/>
    </row>
    <row r="60537" spans="11:11" x14ac:dyDescent="0.25">
      <c r="K60537"/>
    </row>
    <row r="60538" spans="11:11" x14ac:dyDescent="0.25">
      <c r="K60538"/>
    </row>
    <row r="60539" spans="11:11" x14ac:dyDescent="0.25">
      <c r="K60539"/>
    </row>
    <row r="60540" spans="11:11" x14ac:dyDescent="0.25">
      <c r="K60540"/>
    </row>
    <row r="60541" spans="11:11" x14ac:dyDescent="0.25">
      <c r="K60541"/>
    </row>
    <row r="60542" spans="11:11" x14ac:dyDescent="0.25">
      <c r="K60542"/>
    </row>
    <row r="60543" spans="11:11" x14ac:dyDescent="0.25">
      <c r="K60543"/>
    </row>
    <row r="60544" spans="11:11" x14ac:dyDescent="0.25">
      <c r="K60544"/>
    </row>
    <row r="60545" spans="11:11" x14ac:dyDescent="0.25">
      <c r="K60545"/>
    </row>
    <row r="60546" spans="11:11" x14ac:dyDescent="0.25">
      <c r="K60546"/>
    </row>
    <row r="60547" spans="11:11" x14ac:dyDescent="0.25">
      <c r="K60547"/>
    </row>
    <row r="60548" spans="11:11" x14ac:dyDescent="0.25">
      <c r="K60548"/>
    </row>
    <row r="60549" spans="11:11" x14ac:dyDescent="0.25">
      <c r="K60549"/>
    </row>
    <row r="60550" spans="11:11" x14ac:dyDescent="0.25">
      <c r="K60550"/>
    </row>
    <row r="60551" spans="11:11" x14ac:dyDescent="0.25">
      <c r="K60551"/>
    </row>
    <row r="60552" spans="11:11" x14ac:dyDescent="0.25">
      <c r="K60552"/>
    </row>
    <row r="60553" spans="11:11" x14ac:dyDescent="0.25">
      <c r="K60553"/>
    </row>
    <row r="60554" spans="11:11" x14ac:dyDescent="0.25">
      <c r="K60554"/>
    </row>
    <row r="60555" spans="11:11" x14ac:dyDescent="0.25">
      <c r="K60555"/>
    </row>
    <row r="60556" spans="11:11" x14ac:dyDescent="0.25">
      <c r="K60556"/>
    </row>
    <row r="60557" spans="11:11" x14ac:dyDescent="0.25">
      <c r="K60557"/>
    </row>
    <row r="60558" spans="11:11" x14ac:dyDescent="0.25">
      <c r="K60558"/>
    </row>
    <row r="60559" spans="11:11" x14ac:dyDescent="0.25">
      <c r="K60559"/>
    </row>
    <row r="60560" spans="11:11" x14ac:dyDescent="0.25">
      <c r="K60560"/>
    </row>
    <row r="60561" spans="11:11" x14ac:dyDescent="0.25">
      <c r="K60561"/>
    </row>
    <row r="60562" spans="11:11" x14ac:dyDescent="0.25">
      <c r="K60562"/>
    </row>
    <row r="60563" spans="11:11" x14ac:dyDescent="0.25">
      <c r="K60563"/>
    </row>
    <row r="60564" spans="11:11" x14ac:dyDescent="0.25">
      <c r="K60564"/>
    </row>
    <row r="60565" spans="11:11" x14ac:dyDescent="0.25">
      <c r="K60565"/>
    </row>
    <row r="60566" spans="11:11" x14ac:dyDescent="0.25">
      <c r="K60566"/>
    </row>
    <row r="60567" spans="11:11" x14ac:dyDescent="0.25">
      <c r="K60567"/>
    </row>
    <row r="60568" spans="11:11" x14ac:dyDescent="0.25">
      <c r="K60568"/>
    </row>
    <row r="60569" spans="11:11" x14ac:dyDescent="0.25">
      <c r="K60569"/>
    </row>
    <row r="60570" spans="11:11" x14ac:dyDescent="0.25">
      <c r="K60570"/>
    </row>
    <row r="60571" spans="11:11" x14ac:dyDescent="0.25">
      <c r="K60571"/>
    </row>
    <row r="60572" spans="11:11" x14ac:dyDescent="0.25">
      <c r="K60572"/>
    </row>
    <row r="60573" spans="11:11" x14ac:dyDescent="0.25">
      <c r="K60573"/>
    </row>
    <row r="60574" spans="11:11" x14ac:dyDescent="0.25">
      <c r="K60574"/>
    </row>
    <row r="60575" spans="11:11" x14ac:dyDescent="0.25">
      <c r="K60575"/>
    </row>
    <row r="60576" spans="11:11" x14ac:dyDescent="0.25">
      <c r="K60576"/>
    </row>
    <row r="60577" spans="11:11" x14ac:dyDescent="0.25">
      <c r="K60577"/>
    </row>
    <row r="60578" spans="11:11" x14ac:dyDescent="0.25">
      <c r="K60578"/>
    </row>
    <row r="60579" spans="11:11" x14ac:dyDescent="0.25">
      <c r="K60579"/>
    </row>
    <row r="60580" spans="11:11" x14ac:dyDescent="0.25">
      <c r="K60580"/>
    </row>
    <row r="60581" spans="11:11" x14ac:dyDescent="0.25">
      <c r="K60581"/>
    </row>
    <row r="60582" spans="11:11" x14ac:dyDescent="0.25">
      <c r="K60582"/>
    </row>
    <row r="60583" spans="11:11" x14ac:dyDescent="0.25">
      <c r="K60583"/>
    </row>
    <row r="60584" spans="11:11" x14ac:dyDescent="0.25">
      <c r="K60584"/>
    </row>
    <row r="60585" spans="11:11" x14ac:dyDescent="0.25">
      <c r="K60585"/>
    </row>
    <row r="60586" spans="11:11" x14ac:dyDescent="0.25">
      <c r="K60586"/>
    </row>
    <row r="60587" spans="11:11" x14ac:dyDescent="0.25">
      <c r="K60587"/>
    </row>
    <row r="60588" spans="11:11" x14ac:dyDescent="0.25">
      <c r="K60588"/>
    </row>
    <row r="60589" spans="11:11" x14ac:dyDescent="0.25">
      <c r="K60589"/>
    </row>
    <row r="60590" spans="11:11" x14ac:dyDescent="0.25">
      <c r="K60590"/>
    </row>
    <row r="60591" spans="11:11" x14ac:dyDescent="0.25">
      <c r="K60591"/>
    </row>
    <row r="60592" spans="11:11" x14ac:dyDescent="0.25">
      <c r="K60592"/>
    </row>
    <row r="60593" spans="11:11" x14ac:dyDescent="0.25">
      <c r="K60593"/>
    </row>
    <row r="60594" spans="11:11" x14ac:dyDescent="0.25">
      <c r="K60594"/>
    </row>
    <row r="60595" spans="11:11" x14ac:dyDescent="0.25">
      <c r="K60595"/>
    </row>
    <row r="60596" spans="11:11" x14ac:dyDescent="0.25">
      <c r="K60596"/>
    </row>
    <row r="60597" spans="11:11" x14ac:dyDescent="0.25">
      <c r="K60597"/>
    </row>
    <row r="60598" spans="11:11" x14ac:dyDescent="0.25">
      <c r="K60598"/>
    </row>
    <row r="60599" spans="11:11" x14ac:dyDescent="0.25">
      <c r="K60599"/>
    </row>
    <row r="60600" spans="11:11" x14ac:dyDescent="0.25">
      <c r="K60600"/>
    </row>
    <row r="60601" spans="11:11" x14ac:dyDescent="0.25">
      <c r="K60601"/>
    </row>
    <row r="60602" spans="11:11" x14ac:dyDescent="0.25">
      <c r="K60602"/>
    </row>
    <row r="60603" spans="11:11" x14ac:dyDescent="0.25">
      <c r="K60603"/>
    </row>
    <row r="60604" spans="11:11" x14ac:dyDescent="0.25">
      <c r="K60604"/>
    </row>
    <row r="60605" spans="11:11" x14ac:dyDescent="0.25">
      <c r="K60605"/>
    </row>
    <row r="60606" spans="11:11" x14ac:dyDescent="0.25">
      <c r="K60606"/>
    </row>
    <row r="60607" spans="11:11" x14ac:dyDescent="0.25">
      <c r="K60607"/>
    </row>
    <row r="60608" spans="11:11" x14ac:dyDescent="0.25">
      <c r="K60608"/>
    </row>
    <row r="60609" spans="11:11" x14ac:dyDescent="0.25">
      <c r="K60609"/>
    </row>
    <row r="60610" spans="11:11" x14ac:dyDescent="0.25">
      <c r="K60610"/>
    </row>
    <row r="60611" spans="11:11" x14ac:dyDescent="0.25">
      <c r="K60611"/>
    </row>
    <row r="60612" spans="11:11" x14ac:dyDescent="0.25">
      <c r="K60612"/>
    </row>
    <row r="60613" spans="11:11" x14ac:dyDescent="0.25">
      <c r="K60613"/>
    </row>
    <row r="60614" spans="11:11" x14ac:dyDescent="0.25">
      <c r="K60614"/>
    </row>
    <row r="60615" spans="11:11" x14ac:dyDescent="0.25">
      <c r="K60615"/>
    </row>
    <row r="60616" spans="11:11" x14ac:dyDescent="0.25">
      <c r="K60616"/>
    </row>
    <row r="60617" spans="11:11" x14ac:dyDescent="0.25">
      <c r="K60617"/>
    </row>
    <row r="60618" spans="11:11" x14ac:dyDescent="0.25">
      <c r="K60618"/>
    </row>
    <row r="60619" spans="11:11" x14ac:dyDescent="0.25">
      <c r="K60619"/>
    </row>
    <row r="60620" spans="11:11" x14ac:dyDescent="0.25">
      <c r="K60620"/>
    </row>
    <row r="60621" spans="11:11" x14ac:dyDescent="0.25">
      <c r="K60621"/>
    </row>
    <row r="60622" spans="11:11" x14ac:dyDescent="0.25">
      <c r="K60622"/>
    </row>
    <row r="60623" spans="11:11" x14ac:dyDescent="0.25">
      <c r="K60623"/>
    </row>
    <row r="60624" spans="11:11" x14ac:dyDescent="0.25">
      <c r="K60624"/>
    </row>
    <row r="60625" spans="11:11" x14ac:dyDescent="0.25">
      <c r="K60625"/>
    </row>
    <row r="60626" spans="11:11" x14ac:dyDescent="0.25">
      <c r="K60626"/>
    </row>
    <row r="60627" spans="11:11" x14ac:dyDescent="0.25">
      <c r="K60627"/>
    </row>
    <row r="60628" spans="11:11" x14ac:dyDescent="0.25">
      <c r="K60628"/>
    </row>
    <row r="60629" spans="11:11" x14ac:dyDescent="0.25">
      <c r="K60629"/>
    </row>
    <row r="60630" spans="11:11" x14ac:dyDescent="0.25">
      <c r="K60630"/>
    </row>
    <row r="60631" spans="11:11" x14ac:dyDescent="0.25">
      <c r="K60631"/>
    </row>
    <row r="60632" spans="11:11" x14ac:dyDescent="0.25">
      <c r="K60632"/>
    </row>
    <row r="60633" spans="11:11" x14ac:dyDescent="0.25">
      <c r="K60633"/>
    </row>
    <row r="60634" spans="11:11" x14ac:dyDescent="0.25">
      <c r="K60634"/>
    </row>
    <row r="60635" spans="11:11" x14ac:dyDescent="0.25">
      <c r="K60635"/>
    </row>
    <row r="60636" spans="11:11" x14ac:dyDescent="0.25">
      <c r="K60636"/>
    </row>
    <row r="60637" spans="11:11" x14ac:dyDescent="0.25">
      <c r="K60637"/>
    </row>
    <row r="60638" spans="11:11" x14ac:dyDescent="0.25">
      <c r="K60638"/>
    </row>
    <row r="60639" spans="11:11" x14ac:dyDescent="0.25">
      <c r="K60639"/>
    </row>
    <row r="60640" spans="11:11" x14ac:dyDescent="0.25">
      <c r="K60640"/>
    </row>
    <row r="60641" spans="11:11" x14ac:dyDescent="0.25">
      <c r="K60641"/>
    </row>
    <row r="60642" spans="11:11" x14ac:dyDescent="0.25">
      <c r="K60642"/>
    </row>
    <row r="60643" spans="11:11" x14ac:dyDescent="0.25">
      <c r="K60643"/>
    </row>
    <row r="60644" spans="11:11" x14ac:dyDescent="0.25">
      <c r="K60644"/>
    </row>
    <row r="60645" spans="11:11" x14ac:dyDescent="0.25">
      <c r="K60645"/>
    </row>
    <row r="60646" spans="11:11" x14ac:dyDescent="0.25">
      <c r="K60646"/>
    </row>
    <row r="60647" spans="11:11" x14ac:dyDescent="0.25">
      <c r="K60647"/>
    </row>
    <row r="60648" spans="11:11" x14ac:dyDescent="0.25">
      <c r="K60648"/>
    </row>
    <row r="60649" spans="11:11" x14ac:dyDescent="0.25">
      <c r="K60649"/>
    </row>
    <row r="60650" spans="11:11" x14ac:dyDescent="0.25">
      <c r="K60650"/>
    </row>
    <row r="60651" spans="11:11" x14ac:dyDescent="0.25">
      <c r="K60651"/>
    </row>
    <row r="60652" spans="11:11" x14ac:dyDescent="0.25">
      <c r="K60652"/>
    </row>
    <row r="60653" spans="11:11" x14ac:dyDescent="0.25">
      <c r="K60653"/>
    </row>
    <row r="60654" spans="11:11" x14ac:dyDescent="0.25">
      <c r="K60654"/>
    </row>
    <row r="60655" spans="11:11" x14ac:dyDescent="0.25">
      <c r="K60655"/>
    </row>
    <row r="60656" spans="11:11" x14ac:dyDescent="0.25">
      <c r="K60656"/>
    </row>
    <row r="60657" spans="11:11" x14ac:dyDescent="0.25">
      <c r="K60657"/>
    </row>
    <row r="60658" spans="11:11" x14ac:dyDescent="0.25">
      <c r="K60658"/>
    </row>
    <row r="60659" spans="11:11" x14ac:dyDescent="0.25">
      <c r="K60659"/>
    </row>
    <row r="60660" spans="11:11" x14ac:dyDescent="0.25">
      <c r="K60660"/>
    </row>
    <row r="60661" spans="11:11" x14ac:dyDescent="0.25">
      <c r="K60661"/>
    </row>
    <row r="60662" spans="11:11" x14ac:dyDescent="0.25">
      <c r="K60662"/>
    </row>
    <row r="60663" spans="11:11" x14ac:dyDescent="0.25">
      <c r="K60663"/>
    </row>
    <row r="60664" spans="11:11" x14ac:dyDescent="0.25">
      <c r="K60664"/>
    </row>
    <row r="60665" spans="11:11" x14ac:dyDescent="0.25">
      <c r="K60665"/>
    </row>
    <row r="60666" spans="11:11" x14ac:dyDescent="0.25">
      <c r="K60666"/>
    </row>
    <row r="60667" spans="11:11" x14ac:dyDescent="0.25">
      <c r="K60667"/>
    </row>
    <row r="60668" spans="11:11" x14ac:dyDescent="0.25">
      <c r="K60668"/>
    </row>
    <row r="60669" spans="11:11" x14ac:dyDescent="0.25">
      <c r="K60669"/>
    </row>
    <row r="60670" spans="11:11" x14ac:dyDescent="0.25">
      <c r="K60670"/>
    </row>
    <row r="60671" spans="11:11" x14ac:dyDescent="0.25">
      <c r="K60671"/>
    </row>
    <row r="60672" spans="11:11" x14ac:dyDescent="0.25">
      <c r="K60672"/>
    </row>
    <row r="60673" spans="11:11" x14ac:dyDescent="0.25">
      <c r="K60673"/>
    </row>
    <row r="60674" spans="11:11" x14ac:dyDescent="0.25">
      <c r="K60674"/>
    </row>
    <row r="60675" spans="11:11" x14ac:dyDescent="0.25">
      <c r="K60675"/>
    </row>
    <row r="60676" spans="11:11" x14ac:dyDescent="0.25">
      <c r="K60676"/>
    </row>
    <row r="60677" spans="11:11" x14ac:dyDescent="0.25">
      <c r="K60677"/>
    </row>
    <row r="60678" spans="11:11" x14ac:dyDescent="0.25">
      <c r="K60678"/>
    </row>
    <row r="60679" spans="11:11" x14ac:dyDescent="0.25">
      <c r="K60679"/>
    </row>
    <row r="60680" spans="11:11" x14ac:dyDescent="0.25">
      <c r="K60680"/>
    </row>
    <row r="60681" spans="11:11" x14ac:dyDescent="0.25">
      <c r="K60681"/>
    </row>
    <row r="60682" spans="11:11" x14ac:dyDescent="0.25">
      <c r="K60682"/>
    </row>
    <row r="60683" spans="11:11" x14ac:dyDescent="0.25">
      <c r="K60683"/>
    </row>
    <row r="60684" spans="11:11" x14ac:dyDescent="0.25">
      <c r="K60684"/>
    </row>
    <row r="60685" spans="11:11" x14ac:dyDescent="0.25">
      <c r="K60685"/>
    </row>
    <row r="60686" spans="11:11" x14ac:dyDescent="0.25">
      <c r="K60686"/>
    </row>
    <row r="60687" spans="11:11" x14ac:dyDescent="0.25">
      <c r="K60687"/>
    </row>
    <row r="60688" spans="11:11" x14ac:dyDescent="0.25">
      <c r="K60688"/>
    </row>
    <row r="60689" spans="11:11" x14ac:dyDescent="0.25">
      <c r="K60689"/>
    </row>
    <row r="60690" spans="11:11" x14ac:dyDescent="0.25">
      <c r="K60690"/>
    </row>
    <row r="60691" spans="11:11" x14ac:dyDescent="0.25">
      <c r="K60691"/>
    </row>
    <row r="60692" spans="11:11" x14ac:dyDescent="0.25">
      <c r="K60692"/>
    </row>
    <row r="60693" spans="11:11" x14ac:dyDescent="0.25">
      <c r="K60693"/>
    </row>
    <row r="60694" spans="11:11" x14ac:dyDescent="0.25">
      <c r="K60694"/>
    </row>
    <row r="60695" spans="11:11" x14ac:dyDescent="0.25">
      <c r="K60695"/>
    </row>
    <row r="60696" spans="11:11" x14ac:dyDescent="0.25">
      <c r="K60696"/>
    </row>
    <row r="60697" spans="11:11" x14ac:dyDescent="0.25">
      <c r="K60697"/>
    </row>
    <row r="60698" spans="11:11" x14ac:dyDescent="0.25">
      <c r="K60698"/>
    </row>
    <row r="60699" spans="11:11" x14ac:dyDescent="0.25">
      <c r="K60699"/>
    </row>
    <row r="60700" spans="11:11" x14ac:dyDescent="0.25">
      <c r="K60700"/>
    </row>
    <row r="60701" spans="11:11" x14ac:dyDescent="0.25">
      <c r="K60701"/>
    </row>
    <row r="60702" spans="11:11" x14ac:dyDescent="0.25">
      <c r="K60702"/>
    </row>
    <row r="60703" spans="11:11" x14ac:dyDescent="0.25">
      <c r="K60703"/>
    </row>
    <row r="60704" spans="11:11" x14ac:dyDescent="0.25">
      <c r="K60704"/>
    </row>
    <row r="60705" spans="11:11" x14ac:dyDescent="0.25">
      <c r="K60705"/>
    </row>
    <row r="60706" spans="11:11" x14ac:dyDescent="0.25">
      <c r="K60706"/>
    </row>
    <row r="60707" spans="11:11" x14ac:dyDescent="0.25">
      <c r="K60707"/>
    </row>
    <row r="60708" spans="11:11" x14ac:dyDescent="0.25">
      <c r="K60708"/>
    </row>
    <row r="60709" spans="11:11" x14ac:dyDescent="0.25">
      <c r="K60709"/>
    </row>
    <row r="60710" spans="11:11" x14ac:dyDescent="0.25">
      <c r="K60710"/>
    </row>
    <row r="60711" spans="11:11" x14ac:dyDescent="0.25">
      <c r="K60711"/>
    </row>
    <row r="60712" spans="11:11" x14ac:dyDescent="0.25">
      <c r="K60712"/>
    </row>
    <row r="60713" spans="11:11" x14ac:dyDescent="0.25">
      <c r="K60713"/>
    </row>
    <row r="60714" spans="11:11" x14ac:dyDescent="0.25">
      <c r="K60714"/>
    </row>
    <row r="60715" spans="11:11" x14ac:dyDescent="0.25">
      <c r="K60715"/>
    </row>
    <row r="60716" spans="11:11" x14ac:dyDescent="0.25">
      <c r="K60716"/>
    </row>
    <row r="60717" spans="11:11" x14ac:dyDescent="0.25">
      <c r="K60717"/>
    </row>
    <row r="60718" spans="11:11" x14ac:dyDescent="0.25">
      <c r="K60718"/>
    </row>
    <row r="60719" spans="11:11" x14ac:dyDescent="0.25">
      <c r="K60719"/>
    </row>
    <row r="60720" spans="11:11" x14ac:dyDescent="0.25">
      <c r="K60720"/>
    </row>
    <row r="60721" spans="11:11" x14ac:dyDescent="0.25">
      <c r="K60721"/>
    </row>
    <row r="60722" spans="11:11" x14ac:dyDescent="0.25">
      <c r="K60722"/>
    </row>
    <row r="60723" spans="11:11" x14ac:dyDescent="0.25">
      <c r="K60723"/>
    </row>
    <row r="60724" spans="11:11" x14ac:dyDescent="0.25">
      <c r="K60724"/>
    </row>
    <row r="60725" spans="11:11" x14ac:dyDescent="0.25">
      <c r="K60725"/>
    </row>
    <row r="60726" spans="11:11" x14ac:dyDescent="0.25">
      <c r="K60726"/>
    </row>
    <row r="60727" spans="11:11" x14ac:dyDescent="0.25">
      <c r="K60727"/>
    </row>
    <row r="60728" spans="11:11" x14ac:dyDescent="0.25">
      <c r="K60728"/>
    </row>
    <row r="60729" spans="11:11" x14ac:dyDescent="0.25">
      <c r="K60729"/>
    </row>
    <row r="60730" spans="11:11" x14ac:dyDescent="0.25">
      <c r="K60730"/>
    </row>
    <row r="60731" spans="11:11" x14ac:dyDescent="0.25">
      <c r="K60731"/>
    </row>
    <row r="60732" spans="11:11" x14ac:dyDescent="0.25">
      <c r="K60732"/>
    </row>
    <row r="60733" spans="11:11" x14ac:dyDescent="0.25">
      <c r="K60733"/>
    </row>
    <row r="60734" spans="11:11" x14ac:dyDescent="0.25">
      <c r="K60734"/>
    </row>
    <row r="60735" spans="11:11" x14ac:dyDescent="0.25">
      <c r="K60735"/>
    </row>
    <row r="60736" spans="11:11" x14ac:dyDescent="0.25">
      <c r="K60736"/>
    </row>
    <row r="60737" spans="11:11" x14ac:dyDescent="0.25">
      <c r="K60737"/>
    </row>
    <row r="60738" spans="11:11" x14ac:dyDescent="0.25">
      <c r="K60738"/>
    </row>
    <row r="60739" spans="11:11" x14ac:dyDescent="0.25">
      <c r="K60739"/>
    </row>
    <row r="60740" spans="11:11" x14ac:dyDescent="0.25">
      <c r="K60740"/>
    </row>
    <row r="60741" spans="11:11" x14ac:dyDescent="0.25">
      <c r="K60741"/>
    </row>
    <row r="60742" spans="11:11" x14ac:dyDescent="0.25">
      <c r="K60742"/>
    </row>
    <row r="60743" spans="11:11" x14ac:dyDescent="0.25">
      <c r="K60743"/>
    </row>
    <row r="60744" spans="11:11" x14ac:dyDescent="0.25">
      <c r="K60744"/>
    </row>
    <row r="60745" spans="11:11" x14ac:dyDescent="0.25">
      <c r="K60745"/>
    </row>
    <row r="60746" spans="11:11" x14ac:dyDescent="0.25">
      <c r="K60746"/>
    </row>
    <row r="60747" spans="11:11" x14ac:dyDescent="0.25">
      <c r="K60747"/>
    </row>
    <row r="60748" spans="11:11" x14ac:dyDescent="0.25">
      <c r="K60748"/>
    </row>
    <row r="60749" spans="11:11" x14ac:dyDescent="0.25">
      <c r="K60749"/>
    </row>
    <row r="60750" spans="11:11" x14ac:dyDescent="0.25">
      <c r="K60750"/>
    </row>
    <row r="60751" spans="11:11" x14ac:dyDescent="0.25">
      <c r="K60751"/>
    </row>
    <row r="60752" spans="11:11" x14ac:dyDescent="0.25">
      <c r="K60752"/>
    </row>
    <row r="60753" spans="11:11" x14ac:dyDescent="0.25">
      <c r="K60753"/>
    </row>
    <row r="60754" spans="11:11" x14ac:dyDescent="0.25">
      <c r="K60754"/>
    </row>
    <row r="60755" spans="11:11" x14ac:dyDescent="0.25">
      <c r="K60755"/>
    </row>
    <row r="60756" spans="11:11" x14ac:dyDescent="0.25">
      <c r="K60756"/>
    </row>
    <row r="60757" spans="11:11" x14ac:dyDescent="0.25">
      <c r="K60757"/>
    </row>
    <row r="60758" spans="11:11" x14ac:dyDescent="0.25">
      <c r="K60758"/>
    </row>
    <row r="60759" spans="11:11" x14ac:dyDescent="0.25">
      <c r="K60759"/>
    </row>
    <row r="60760" spans="11:11" x14ac:dyDescent="0.25">
      <c r="K60760"/>
    </row>
    <row r="60761" spans="11:11" x14ac:dyDescent="0.25">
      <c r="K60761"/>
    </row>
    <row r="60762" spans="11:11" x14ac:dyDescent="0.25">
      <c r="K60762"/>
    </row>
    <row r="60763" spans="11:11" x14ac:dyDescent="0.25">
      <c r="K60763"/>
    </row>
    <row r="60764" spans="11:11" x14ac:dyDescent="0.25">
      <c r="K60764"/>
    </row>
    <row r="60765" spans="11:11" x14ac:dyDescent="0.25">
      <c r="K60765"/>
    </row>
    <row r="60766" spans="11:11" x14ac:dyDescent="0.25">
      <c r="K60766"/>
    </row>
    <row r="60767" spans="11:11" x14ac:dyDescent="0.25">
      <c r="K60767"/>
    </row>
    <row r="60768" spans="11:11" x14ac:dyDescent="0.25">
      <c r="K60768"/>
    </row>
    <row r="60769" spans="11:11" x14ac:dyDescent="0.25">
      <c r="K60769"/>
    </row>
    <row r="60770" spans="11:11" x14ac:dyDescent="0.25">
      <c r="K60770"/>
    </row>
    <row r="60771" spans="11:11" x14ac:dyDescent="0.25">
      <c r="K60771"/>
    </row>
    <row r="60772" spans="11:11" x14ac:dyDescent="0.25">
      <c r="K60772"/>
    </row>
    <row r="60773" spans="11:11" x14ac:dyDescent="0.25">
      <c r="K60773"/>
    </row>
    <row r="60774" spans="11:11" x14ac:dyDescent="0.25">
      <c r="K60774"/>
    </row>
    <row r="60775" spans="11:11" x14ac:dyDescent="0.25">
      <c r="K60775"/>
    </row>
    <row r="60776" spans="11:11" x14ac:dyDescent="0.25">
      <c r="K60776"/>
    </row>
    <row r="60777" spans="11:11" x14ac:dyDescent="0.25">
      <c r="K60777"/>
    </row>
    <row r="60778" spans="11:11" x14ac:dyDescent="0.25">
      <c r="K60778"/>
    </row>
    <row r="60779" spans="11:11" x14ac:dyDescent="0.25">
      <c r="K60779"/>
    </row>
    <row r="60780" spans="11:11" x14ac:dyDescent="0.25">
      <c r="K60780"/>
    </row>
    <row r="60781" spans="11:11" x14ac:dyDescent="0.25">
      <c r="K60781"/>
    </row>
    <row r="60782" spans="11:11" x14ac:dyDescent="0.25">
      <c r="K60782"/>
    </row>
    <row r="60783" spans="11:11" x14ac:dyDescent="0.25">
      <c r="K60783"/>
    </row>
    <row r="60784" spans="11:11" x14ac:dyDescent="0.25">
      <c r="K60784"/>
    </row>
    <row r="60785" spans="11:11" x14ac:dyDescent="0.25">
      <c r="K60785"/>
    </row>
    <row r="60786" spans="11:11" x14ac:dyDescent="0.25">
      <c r="K60786"/>
    </row>
    <row r="60787" spans="11:11" x14ac:dyDescent="0.25">
      <c r="K60787"/>
    </row>
    <row r="60788" spans="11:11" x14ac:dyDescent="0.25">
      <c r="K60788"/>
    </row>
    <row r="60789" spans="11:11" x14ac:dyDescent="0.25">
      <c r="K60789"/>
    </row>
    <row r="60790" spans="11:11" x14ac:dyDescent="0.25">
      <c r="K60790"/>
    </row>
    <row r="60791" spans="11:11" x14ac:dyDescent="0.25">
      <c r="K60791"/>
    </row>
    <row r="60792" spans="11:11" x14ac:dyDescent="0.25">
      <c r="K60792"/>
    </row>
    <row r="60793" spans="11:11" x14ac:dyDescent="0.25">
      <c r="K60793"/>
    </row>
    <row r="60794" spans="11:11" x14ac:dyDescent="0.25">
      <c r="K60794"/>
    </row>
    <row r="60795" spans="11:11" x14ac:dyDescent="0.25">
      <c r="K60795"/>
    </row>
    <row r="60796" spans="11:11" x14ac:dyDescent="0.25">
      <c r="K60796"/>
    </row>
    <row r="60797" spans="11:11" x14ac:dyDescent="0.25">
      <c r="K60797"/>
    </row>
    <row r="60798" spans="11:11" x14ac:dyDescent="0.25">
      <c r="K60798"/>
    </row>
    <row r="60799" spans="11:11" x14ac:dyDescent="0.25">
      <c r="K60799"/>
    </row>
    <row r="60800" spans="11:11" x14ac:dyDescent="0.25">
      <c r="K60800"/>
    </row>
    <row r="60801" spans="11:11" x14ac:dyDescent="0.25">
      <c r="K60801"/>
    </row>
    <row r="60802" spans="11:11" x14ac:dyDescent="0.25">
      <c r="K60802"/>
    </row>
    <row r="60803" spans="11:11" x14ac:dyDescent="0.25">
      <c r="K60803"/>
    </row>
    <row r="60804" spans="11:11" x14ac:dyDescent="0.25">
      <c r="K60804"/>
    </row>
    <row r="60805" spans="11:11" x14ac:dyDescent="0.25">
      <c r="K60805"/>
    </row>
    <row r="60806" spans="11:11" x14ac:dyDescent="0.25">
      <c r="K60806"/>
    </row>
    <row r="60807" spans="11:11" x14ac:dyDescent="0.25">
      <c r="K60807"/>
    </row>
    <row r="60808" spans="11:11" x14ac:dyDescent="0.25">
      <c r="K60808"/>
    </row>
    <row r="60809" spans="11:11" x14ac:dyDescent="0.25">
      <c r="K60809"/>
    </row>
    <row r="60810" spans="11:11" x14ac:dyDescent="0.25">
      <c r="K60810"/>
    </row>
    <row r="60811" spans="11:11" x14ac:dyDescent="0.25">
      <c r="K60811"/>
    </row>
    <row r="60812" spans="11:11" x14ac:dyDescent="0.25">
      <c r="K60812"/>
    </row>
    <row r="60813" spans="11:11" x14ac:dyDescent="0.25">
      <c r="K60813"/>
    </row>
    <row r="60814" spans="11:11" x14ac:dyDescent="0.25">
      <c r="K60814"/>
    </row>
    <row r="60815" spans="11:11" x14ac:dyDescent="0.25">
      <c r="K60815"/>
    </row>
    <row r="60816" spans="11:11" x14ac:dyDescent="0.25">
      <c r="K60816"/>
    </row>
    <row r="60817" spans="11:11" x14ac:dyDescent="0.25">
      <c r="K60817"/>
    </row>
    <row r="60818" spans="11:11" x14ac:dyDescent="0.25">
      <c r="K60818"/>
    </row>
    <row r="60819" spans="11:11" x14ac:dyDescent="0.25">
      <c r="K60819"/>
    </row>
    <row r="60820" spans="11:11" x14ac:dyDescent="0.25">
      <c r="K60820"/>
    </row>
    <row r="60821" spans="11:11" x14ac:dyDescent="0.25">
      <c r="K60821"/>
    </row>
    <row r="60822" spans="11:11" x14ac:dyDescent="0.25">
      <c r="K60822"/>
    </row>
    <row r="60823" spans="11:11" x14ac:dyDescent="0.25">
      <c r="K60823"/>
    </row>
    <row r="60824" spans="11:11" x14ac:dyDescent="0.25">
      <c r="K60824"/>
    </row>
    <row r="60825" spans="11:11" x14ac:dyDescent="0.25">
      <c r="K60825"/>
    </row>
    <row r="60826" spans="11:11" x14ac:dyDescent="0.25">
      <c r="K60826"/>
    </row>
    <row r="60827" spans="11:11" x14ac:dyDescent="0.25">
      <c r="K60827"/>
    </row>
    <row r="60828" spans="11:11" x14ac:dyDescent="0.25">
      <c r="K60828"/>
    </row>
    <row r="60829" spans="11:11" x14ac:dyDescent="0.25">
      <c r="K60829"/>
    </row>
    <row r="60830" spans="11:11" x14ac:dyDescent="0.25">
      <c r="K60830"/>
    </row>
    <row r="60831" spans="11:11" x14ac:dyDescent="0.25">
      <c r="K60831"/>
    </row>
    <row r="60832" spans="11:11" x14ac:dyDescent="0.25">
      <c r="K60832"/>
    </row>
    <row r="60833" spans="11:11" x14ac:dyDescent="0.25">
      <c r="K60833"/>
    </row>
    <row r="60834" spans="11:11" x14ac:dyDescent="0.25">
      <c r="K60834"/>
    </row>
    <row r="60835" spans="11:11" x14ac:dyDescent="0.25">
      <c r="K60835"/>
    </row>
    <row r="60836" spans="11:11" x14ac:dyDescent="0.25">
      <c r="K60836"/>
    </row>
    <row r="60837" spans="11:11" x14ac:dyDescent="0.25">
      <c r="K60837"/>
    </row>
    <row r="60838" spans="11:11" x14ac:dyDescent="0.25">
      <c r="K60838"/>
    </row>
    <row r="60839" spans="11:11" x14ac:dyDescent="0.25">
      <c r="K60839"/>
    </row>
    <row r="60840" spans="11:11" x14ac:dyDescent="0.25">
      <c r="K60840"/>
    </row>
    <row r="60841" spans="11:11" x14ac:dyDescent="0.25">
      <c r="K60841"/>
    </row>
    <row r="60842" spans="11:11" x14ac:dyDescent="0.25">
      <c r="K60842"/>
    </row>
    <row r="60843" spans="11:11" x14ac:dyDescent="0.25">
      <c r="K60843"/>
    </row>
    <row r="60844" spans="11:11" x14ac:dyDescent="0.25">
      <c r="K60844"/>
    </row>
    <row r="60845" spans="11:11" x14ac:dyDescent="0.25">
      <c r="K60845"/>
    </row>
    <row r="60846" spans="11:11" x14ac:dyDescent="0.25">
      <c r="K60846"/>
    </row>
    <row r="60847" spans="11:11" x14ac:dyDescent="0.25">
      <c r="K60847"/>
    </row>
    <row r="60848" spans="11:11" x14ac:dyDescent="0.25">
      <c r="K60848"/>
    </row>
    <row r="60849" spans="11:11" x14ac:dyDescent="0.25">
      <c r="K60849"/>
    </row>
    <row r="60850" spans="11:11" x14ac:dyDescent="0.25">
      <c r="K60850"/>
    </row>
    <row r="60851" spans="11:11" x14ac:dyDescent="0.25">
      <c r="K60851"/>
    </row>
    <row r="60852" spans="11:11" x14ac:dyDescent="0.25">
      <c r="K60852"/>
    </row>
    <row r="60853" spans="11:11" x14ac:dyDescent="0.25">
      <c r="K60853"/>
    </row>
    <row r="60854" spans="11:11" x14ac:dyDescent="0.25">
      <c r="K60854"/>
    </row>
    <row r="60855" spans="11:11" x14ac:dyDescent="0.25">
      <c r="K60855"/>
    </row>
    <row r="60856" spans="11:11" x14ac:dyDescent="0.25">
      <c r="K60856"/>
    </row>
    <row r="60857" spans="11:11" x14ac:dyDescent="0.25">
      <c r="K60857"/>
    </row>
    <row r="60858" spans="11:11" x14ac:dyDescent="0.25">
      <c r="K60858"/>
    </row>
    <row r="60859" spans="11:11" x14ac:dyDescent="0.25">
      <c r="K60859"/>
    </row>
    <row r="60860" spans="11:11" x14ac:dyDescent="0.25">
      <c r="K60860"/>
    </row>
    <row r="60861" spans="11:11" x14ac:dyDescent="0.25">
      <c r="K60861"/>
    </row>
    <row r="60862" spans="11:11" x14ac:dyDescent="0.25">
      <c r="K60862"/>
    </row>
    <row r="60863" spans="11:11" x14ac:dyDescent="0.25">
      <c r="K60863"/>
    </row>
    <row r="60864" spans="11:11" x14ac:dyDescent="0.25">
      <c r="K60864"/>
    </row>
    <row r="60865" spans="11:11" x14ac:dyDescent="0.25">
      <c r="K60865"/>
    </row>
    <row r="60866" spans="11:11" x14ac:dyDescent="0.25">
      <c r="K60866"/>
    </row>
    <row r="60867" spans="11:11" x14ac:dyDescent="0.25">
      <c r="K60867"/>
    </row>
    <row r="60868" spans="11:11" x14ac:dyDescent="0.25">
      <c r="K60868"/>
    </row>
    <row r="60869" spans="11:11" x14ac:dyDescent="0.25">
      <c r="K60869"/>
    </row>
    <row r="60870" spans="11:11" x14ac:dyDescent="0.25">
      <c r="K60870"/>
    </row>
    <row r="60871" spans="11:11" x14ac:dyDescent="0.25">
      <c r="K60871"/>
    </row>
    <row r="60872" spans="11:11" x14ac:dyDescent="0.25">
      <c r="K60872"/>
    </row>
    <row r="60873" spans="11:11" x14ac:dyDescent="0.25">
      <c r="K60873"/>
    </row>
    <row r="60874" spans="11:11" x14ac:dyDescent="0.25">
      <c r="K60874"/>
    </row>
    <row r="60875" spans="11:11" x14ac:dyDescent="0.25">
      <c r="K60875"/>
    </row>
    <row r="60876" spans="11:11" x14ac:dyDescent="0.25">
      <c r="K60876"/>
    </row>
    <row r="60877" spans="11:11" x14ac:dyDescent="0.25">
      <c r="K60877"/>
    </row>
    <row r="60878" spans="11:11" x14ac:dyDescent="0.25">
      <c r="K60878"/>
    </row>
    <row r="60879" spans="11:11" x14ac:dyDescent="0.25">
      <c r="K60879"/>
    </row>
    <row r="60880" spans="11:11" x14ac:dyDescent="0.25">
      <c r="K60880"/>
    </row>
    <row r="60881" spans="11:11" x14ac:dyDescent="0.25">
      <c r="K60881"/>
    </row>
    <row r="60882" spans="11:11" x14ac:dyDescent="0.25">
      <c r="K60882"/>
    </row>
    <row r="60883" spans="11:11" x14ac:dyDescent="0.25">
      <c r="K60883"/>
    </row>
    <row r="60884" spans="11:11" x14ac:dyDescent="0.25">
      <c r="K60884"/>
    </row>
    <row r="60885" spans="11:11" x14ac:dyDescent="0.25">
      <c r="K60885"/>
    </row>
    <row r="60886" spans="11:11" x14ac:dyDescent="0.25">
      <c r="K60886"/>
    </row>
    <row r="60887" spans="11:11" x14ac:dyDescent="0.25">
      <c r="K60887"/>
    </row>
    <row r="60888" spans="11:11" x14ac:dyDescent="0.25">
      <c r="K60888"/>
    </row>
    <row r="60889" spans="11:11" x14ac:dyDescent="0.25">
      <c r="K60889"/>
    </row>
    <row r="60890" spans="11:11" x14ac:dyDescent="0.25">
      <c r="K60890"/>
    </row>
    <row r="60891" spans="11:11" x14ac:dyDescent="0.25">
      <c r="K60891"/>
    </row>
    <row r="60892" spans="11:11" x14ac:dyDescent="0.25">
      <c r="K60892"/>
    </row>
    <row r="60893" spans="11:11" x14ac:dyDescent="0.25">
      <c r="K60893"/>
    </row>
    <row r="60894" spans="11:11" x14ac:dyDescent="0.25">
      <c r="K60894"/>
    </row>
    <row r="60895" spans="11:11" x14ac:dyDescent="0.25">
      <c r="K60895"/>
    </row>
    <row r="60896" spans="11:11" x14ac:dyDescent="0.25">
      <c r="K60896"/>
    </row>
    <row r="60897" spans="11:11" x14ac:dyDescent="0.25">
      <c r="K60897"/>
    </row>
    <row r="60898" spans="11:11" x14ac:dyDescent="0.25">
      <c r="K60898"/>
    </row>
    <row r="60899" spans="11:11" x14ac:dyDescent="0.25">
      <c r="K60899"/>
    </row>
    <row r="60900" spans="11:11" x14ac:dyDescent="0.25">
      <c r="K60900"/>
    </row>
    <row r="60901" spans="11:11" x14ac:dyDescent="0.25">
      <c r="K60901"/>
    </row>
    <row r="60902" spans="11:11" x14ac:dyDescent="0.25">
      <c r="K60902"/>
    </row>
    <row r="60903" spans="11:11" x14ac:dyDescent="0.25">
      <c r="K60903"/>
    </row>
    <row r="60904" spans="11:11" x14ac:dyDescent="0.25">
      <c r="K60904"/>
    </row>
    <row r="60905" spans="11:11" x14ac:dyDescent="0.25">
      <c r="K60905"/>
    </row>
    <row r="60906" spans="11:11" x14ac:dyDescent="0.25">
      <c r="K60906"/>
    </row>
    <row r="60907" spans="11:11" x14ac:dyDescent="0.25">
      <c r="K60907"/>
    </row>
    <row r="60908" spans="11:11" x14ac:dyDescent="0.25">
      <c r="K60908"/>
    </row>
    <row r="60909" spans="11:11" x14ac:dyDescent="0.25">
      <c r="K60909"/>
    </row>
    <row r="60910" spans="11:11" x14ac:dyDescent="0.25">
      <c r="K60910"/>
    </row>
    <row r="60911" spans="11:11" x14ac:dyDescent="0.25">
      <c r="K60911"/>
    </row>
    <row r="60912" spans="11:11" x14ac:dyDescent="0.25">
      <c r="K60912"/>
    </row>
    <row r="60913" spans="11:11" x14ac:dyDescent="0.25">
      <c r="K60913"/>
    </row>
    <row r="60914" spans="11:11" x14ac:dyDescent="0.25">
      <c r="K60914"/>
    </row>
    <row r="60915" spans="11:11" x14ac:dyDescent="0.25">
      <c r="K60915"/>
    </row>
    <row r="60916" spans="11:11" x14ac:dyDescent="0.25">
      <c r="K60916"/>
    </row>
    <row r="60917" spans="11:11" x14ac:dyDescent="0.25">
      <c r="K60917"/>
    </row>
    <row r="60918" spans="11:11" x14ac:dyDescent="0.25">
      <c r="K60918"/>
    </row>
    <row r="60919" spans="11:11" x14ac:dyDescent="0.25">
      <c r="K60919"/>
    </row>
    <row r="60920" spans="11:11" x14ac:dyDescent="0.25">
      <c r="K60920"/>
    </row>
    <row r="60921" spans="11:11" x14ac:dyDescent="0.25">
      <c r="K60921"/>
    </row>
    <row r="60922" spans="11:11" x14ac:dyDescent="0.25">
      <c r="K60922"/>
    </row>
    <row r="60923" spans="11:11" x14ac:dyDescent="0.25">
      <c r="K60923"/>
    </row>
    <row r="60924" spans="11:11" x14ac:dyDescent="0.25">
      <c r="K60924"/>
    </row>
    <row r="60925" spans="11:11" x14ac:dyDescent="0.25">
      <c r="K60925"/>
    </row>
    <row r="60926" spans="11:11" x14ac:dyDescent="0.25">
      <c r="K60926"/>
    </row>
    <row r="60927" spans="11:11" x14ac:dyDescent="0.25">
      <c r="K60927"/>
    </row>
    <row r="60928" spans="11:11" x14ac:dyDescent="0.25">
      <c r="K60928"/>
    </row>
    <row r="60929" spans="11:11" x14ac:dyDescent="0.25">
      <c r="K60929"/>
    </row>
    <row r="60930" spans="11:11" x14ac:dyDescent="0.25">
      <c r="K60930"/>
    </row>
    <row r="60931" spans="11:11" x14ac:dyDescent="0.25">
      <c r="K60931"/>
    </row>
    <row r="60932" spans="11:11" x14ac:dyDescent="0.25">
      <c r="K60932"/>
    </row>
    <row r="60933" spans="11:11" x14ac:dyDescent="0.25">
      <c r="K60933"/>
    </row>
    <row r="60934" spans="11:11" x14ac:dyDescent="0.25">
      <c r="K60934"/>
    </row>
    <row r="60935" spans="11:11" x14ac:dyDescent="0.25">
      <c r="K60935"/>
    </row>
    <row r="60936" spans="11:11" x14ac:dyDescent="0.25">
      <c r="K60936"/>
    </row>
    <row r="60937" spans="11:11" x14ac:dyDescent="0.25">
      <c r="K60937"/>
    </row>
    <row r="60938" spans="11:11" x14ac:dyDescent="0.25">
      <c r="K60938"/>
    </row>
    <row r="60939" spans="11:11" x14ac:dyDescent="0.25">
      <c r="K60939"/>
    </row>
    <row r="60940" spans="11:11" x14ac:dyDescent="0.25">
      <c r="K60940"/>
    </row>
    <row r="60941" spans="11:11" x14ac:dyDescent="0.25">
      <c r="K60941"/>
    </row>
    <row r="60942" spans="11:11" x14ac:dyDescent="0.25">
      <c r="K60942"/>
    </row>
    <row r="60943" spans="11:11" x14ac:dyDescent="0.25">
      <c r="K60943"/>
    </row>
    <row r="60944" spans="11:11" x14ac:dyDescent="0.25">
      <c r="K60944"/>
    </row>
    <row r="60945" spans="11:11" x14ac:dyDescent="0.25">
      <c r="K60945"/>
    </row>
    <row r="60946" spans="11:11" x14ac:dyDescent="0.25">
      <c r="K60946"/>
    </row>
    <row r="60947" spans="11:11" x14ac:dyDescent="0.25">
      <c r="K60947"/>
    </row>
    <row r="60948" spans="11:11" x14ac:dyDescent="0.25">
      <c r="K60948"/>
    </row>
    <row r="60949" spans="11:11" x14ac:dyDescent="0.25">
      <c r="K60949"/>
    </row>
    <row r="60950" spans="11:11" x14ac:dyDescent="0.25">
      <c r="K60950"/>
    </row>
    <row r="60951" spans="11:11" x14ac:dyDescent="0.25">
      <c r="K60951"/>
    </row>
    <row r="60952" spans="11:11" x14ac:dyDescent="0.25">
      <c r="K60952"/>
    </row>
    <row r="60953" spans="11:11" x14ac:dyDescent="0.25">
      <c r="K60953"/>
    </row>
    <row r="60954" spans="11:11" x14ac:dyDescent="0.25">
      <c r="K60954"/>
    </row>
    <row r="60955" spans="11:11" x14ac:dyDescent="0.25">
      <c r="K60955"/>
    </row>
    <row r="60956" spans="11:11" x14ac:dyDescent="0.25">
      <c r="K60956"/>
    </row>
    <row r="60957" spans="11:11" x14ac:dyDescent="0.25">
      <c r="K60957"/>
    </row>
    <row r="60958" spans="11:11" x14ac:dyDescent="0.25">
      <c r="K60958"/>
    </row>
    <row r="60959" spans="11:11" x14ac:dyDescent="0.25">
      <c r="K60959"/>
    </row>
    <row r="60960" spans="11:11" x14ac:dyDescent="0.25">
      <c r="K60960"/>
    </row>
    <row r="60961" spans="11:11" x14ac:dyDescent="0.25">
      <c r="K60961"/>
    </row>
    <row r="60962" spans="11:11" x14ac:dyDescent="0.25">
      <c r="K60962"/>
    </row>
    <row r="60963" spans="11:11" x14ac:dyDescent="0.25">
      <c r="K60963"/>
    </row>
    <row r="60964" spans="11:11" x14ac:dyDescent="0.25">
      <c r="K60964"/>
    </row>
    <row r="60965" spans="11:11" x14ac:dyDescent="0.25">
      <c r="K60965"/>
    </row>
    <row r="60966" spans="11:11" x14ac:dyDescent="0.25">
      <c r="K60966"/>
    </row>
    <row r="60967" spans="11:11" x14ac:dyDescent="0.25">
      <c r="K60967"/>
    </row>
    <row r="60968" spans="11:11" x14ac:dyDescent="0.25">
      <c r="K60968"/>
    </row>
    <row r="60969" spans="11:11" x14ac:dyDescent="0.25">
      <c r="K60969"/>
    </row>
    <row r="60970" spans="11:11" x14ac:dyDescent="0.25">
      <c r="K60970"/>
    </row>
    <row r="60971" spans="11:11" x14ac:dyDescent="0.25">
      <c r="K60971"/>
    </row>
    <row r="60972" spans="11:11" x14ac:dyDescent="0.25">
      <c r="K60972"/>
    </row>
    <row r="60973" spans="11:11" x14ac:dyDescent="0.25">
      <c r="K60973"/>
    </row>
    <row r="60974" spans="11:11" x14ac:dyDescent="0.25">
      <c r="K60974"/>
    </row>
    <row r="60975" spans="11:11" x14ac:dyDescent="0.25">
      <c r="K60975"/>
    </row>
    <row r="60976" spans="11:11" x14ac:dyDescent="0.25">
      <c r="K60976"/>
    </row>
    <row r="60977" spans="11:11" x14ac:dyDescent="0.25">
      <c r="K60977"/>
    </row>
    <row r="60978" spans="11:11" x14ac:dyDescent="0.25">
      <c r="K60978"/>
    </row>
    <row r="60979" spans="11:11" x14ac:dyDescent="0.25">
      <c r="K60979"/>
    </row>
    <row r="60980" spans="11:11" x14ac:dyDescent="0.25">
      <c r="K60980"/>
    </row>
    <row r="60981" spans="11:11" x14ac:dyDescent="0.25">
      <c r="K60981"/>
    </row>
    <row r="60982" spans="11:11" x14ac:dyDescent="0.25">
      <c r="K60982"/>
    </row>
    <row r="60983" spans="11:11" x14ac:dyDescent="0.25">
      <c r="K60983"/>
    </row>
    <row r="60984" spans="11:11" x14ac:dyDescent="0.25">
      <c r="K60984"/>
    </row>
    <row r="60985" spans="11:11" x14ac:dyDescent="0.25">
      <c r="K60985"/>
    </row>
    <row r="60986" spans="11:11" x14ac:dyDescent="0.25">
      <c r="K60986"/>
    </row>
    <row r="60987" spans="11:11" x14ac:dyDescent="0.25">
      <c r="K60987"/>
    </row>
    <row r="60988" spans="11:11" x14ac:dyDescent="0.25">
      <c r="K60988"/>
    </row>
    <row r="60989" spans="11:11" x14ac:dyDescent="0.25">
      <c r="K60989"/>
    </row>
    <row r="60990" spans="11:11" x14ac:dyDescent="0.25">
      <c r="K60990"/>
    </row>
    <row r="60991" spans="11:11" x14ac:dyDescent="0.25">
      <c r="K60991"/>
    </row>
    <row r="60992" spans="11:11" x14ac:dyDescent="0.25">
      <c r="K60992"/>
    </row>
    <row r="60993" spans="11:11" x14ac:dyDescent="0.25">
      <c r="K60993"/>
    </row>
    <row r="60994" spans="11:11" x14ac:dyDescent="0.25">
      <c r="K60994"/>
    </row>
    <row r="60995" spans="11:11" x14ac:dyDescent="0.25">
      <c r="K60995"/>
    </row>
    <row r="60996" spans="11:11" x14ac:dyDescent="0.25">
      <c r="K60996"/>
    </row>
    <row r="60997" spans="11:11" x14ac:dyDescent="0.25">
      <c r="K60997"/>
    </row>
    <row r="60998" spans="11:11" x14ac:dyDescent="0.25">
      <c r="K60998"/>
    </row>
    <row r="60999" spans="11:11" x14ac:dyDescent="0.25">
      <c r="K60999"/>
    </row>
    <row r="61000" spans="11:11" x14ac:dyDescent="0.25">
      <c r="K61000"/>
    </row>
    <row r="61001" spans="11:11" x14ac:dyDescent="0.25">
      <c r="K61001"/>
    </row>
    <row r="61002" spans="11:11" x14ac:dyDescent="0.25">
      <c r="K61002"/>
    </row>
    <row r="61003" spans="11:11" x14ac:dyDescent="0.25">
      <c r="K61003"/>
    </row>
    <row r="61004" spans="11:11" x14ac:dyDescent="0.25">
      <c r="K61004"/>
    </row>
    <row r="61005" spans="11:11" x14ac:dyDescent="0.25">
      <c r="K61005"/>
    </row>
    <row r="61006" spans="11:11" x14ac:dyDescent="0.25">
      <c r="K61006"/>
    </row>
    <row r="61007" spans="11:11" x14ac:dyDescent="0.25">
      <c r="K61007"/>
    </row>
    <row r="61008" spans="11:11" x14ac:dyDescent="0.25">
      <c r="K61008"/>
    </row>
    <row r="61009" spans="11:11" x14ac:dyDescent="0.25">
      <c r="K61009"/>
    </row>
    <row r="61010" spans="11:11" x14ac:dyDescent="0.25">
      <c r="K61010"/>
    </row>
    <row r="61011" spans="11:11" x14ac:dyDescent="0.25">
      <c r="K61011"/>
    </row>
    <row r="61012" spans="11:11" x14ac:dyDescent="0.25">
      <c r="K61012"/>
    </row>
    <row r="61013" spans="11:11" x14ac:dyDescent="0.25">
      <c r="K61013"/>
    </row>
    <row r="61014" spans="11:11" x14ac:dyDescent="0.25">
      <c r="K61014"/>
    </row>
    <row r="61015" spans="11:11" x14ac:dyDescent="0.25">
      <c r="K61015"/>
    </row>
    <row r="61016" spans="11:11" x14ac:dyDescent="0.25">
      <c r="K61016"/>
    </row>
    <row r="61017" spans="11:11" x14ac:dyDescent="0.25">
      <c r="K61017"/>
    </row>
    <row r="61018" spans="11:11" x14ac:dyDescent="0.25">
      <c r="K61018"/>
    </row>
    <row r="61019" spans="11:11" x14ac:dyDescent="0.25">
      <c r="K61019"/>
    </row>
    <row r="61020" spans="11:11" x14ac:dyDescent="0.25">
      <c r="K61020"/>
    </row>
    <row r="61021" spans="11:11" x14ac:dyDescent="0.25">
      <c r="K61021"/>
    </row>
    <row r="61022" spans="11:11" x14ac:dyDescent="0.25">
      <c r="K61022"/>
    </row>
    <row r="61023" spans="11:11" x14ac:dyDescent="0.25">
      <c r="K61023"/>
    </row>
    <row r="61024" spans="11:11" x14ac:dyDescent="0.25">
      <c r="K61024"/>
    </row>
    <row r="61025" spans="11:11" x14ac:dyDescent="0.25">
      <c r="K61025"/>
    </row>
    <row r="61026" spans="11:11" x14ac:dyDescent="0.25">
      <c r="K61026"/>
    </row>
    <row r="61027" spans="11:11" x14ac:dyDescent="0.25">
      <c r="K61027"/>
    </row>
    <row r="61028" spans="11:11" x14ac:dyDescent="0.25">
      <c r="K61028"/>
    </row>
    <row r="61029" spans="11:11" x14ac:dyDescent="0.25">
      <c r="K61029"/>
    </row>
    <row r="61030" spans="11:11" x14ac:dyDescent="0.25">
      <c r="K61030"/>
    </row>
    <row r="61031" spans="11:11" x14ac:dyDescent="0.25">
      <c r="K61031"/>
    </row>
    <row r="61032" spans="11:11" x14ac:dyDescent="0.25">
      <c r="K61032"/>
    </row>
    <row r="61033" spans="11:11" x14ac:dyDescent="0.25">
      <c r="K61033"/>
    </row>
    <row r="61034" spans="11:11" x14ac:dyDescent="0.25">
      <c r="K61034"/>
    </row>
    <row r="61035" spans="11:11" x14ac:dyDescent="0.25">
      <c r="K61035"/>
    </row>
    <row r="61036" spans="11:11" x14ac:dyDescent="0.25">
      <c r="K61036"/>
    </row>
    <row r="61037" spans="11:11" x14ac:dyDescent="0.25">
      <c r="K61037"/>
    </row>
    <row r="61038" spans="11:11" x14ac:dyDescent="0.25">
      <c r="K61038"/>
    </row>
    <row r="61039" spans="11:11" x14ac:dyDescent="0.25">
      <c r="K61039"/>
    </row>
    <row r="61040" spans="11:11" x14ac:dyDescent="0.25">
      <c r="K61040"/>
    </row>
    <row r="61041" spans="11:11" x14ac:dyDescent="0.25">
      <c r="K61041"/>
    </row>
    <row r="61042" spans="11:11" x14ac:dyDescent="0.25">
      <c r="K61042"/>
    </row>
    <row r="61043" spans="11:11" x14ac:dyDescent="0.25">
      <c r="K61043"/>
    </row>
    <row r="61044" spans="11:11" x14ac:dyDescent="0.25">
      <c r="K61044"/>
    </row>
    <row r="61045" spans="11:11" x14ac:dyDescent="0.25">
      <c r="K61045"/>
    </row>
    <row r="61046" spans="11:11" x14ac:dyDescent="0.25">
      <c r="K61046"/>
    </row>
    <row r="61047" spans="11:11" x14ac:dyDescent="0.25">
      <c r="K61047"/>
    </row>
    <row r="61048" spans="11:11" x14ac:dyDescent="0.25">
      <c r="K61048"/>
    </row>
    <row r="61049" spans="11:11" x14ac:dyDescent="0.25">
      <c r="K61049"/>
    </row>
    <row r="61050" spans="11:11" x14ac:dyDescent="0.25">
      <c r="K61050"/>
    </row>
    <row r="61051" spans="11:11" x14ac:dyDescent="0.25">
      <c r="K61051"/>
    </row>
    <row r="61052" spans="11:11" x14ac:dyDescent="0.25">
      <c r="K61052"/>
    </row>
    <row r="61053" spans="11:11" x14ac:dyDescent="0.25">
      <c r="K61053"/>
    </row>
    <row r="61054" spans="11:11" x14ac:dyDescent="0.25">
      <c r="K61054"/>
    </row>
    <row r="61055" spans="11:11" x14ac:dyDescent="0.25">
      <c r="K61055"/>
    </row>
    <row r="61056" spans="11:11" x14ac:dyDescent="0.25">
      <c r="K61056"/>
    </row>
    <row r="61057" spans="11:11" x14ac:dyDescent="0.25">
      <c r="K61057"/>
    </row>
    <row r="61058" spans="11:11" x14ac:dyDescent="0.25">
      <c r="K61058"/>
    </row>
    <row r="61059" spans="11:11" x14ac:dyDescent="0.25">
      <c r="K61059"/>
    </row>
    <row r="61060" spans="11:11" x14ac:dyDescent="0.25">
      <c r="K61060"/>
    </row>
    <row r="61061" spans="11:11" x14ac:dyDescent="0.25">
      <c r="K61061"/>
    </row>
    <row r="61062" spans="11:11" x14ac:dyDescent="0.25">
      <c r="K61062"/>
    </row>
    <row r="61063" spans="11:11" x14ac:dyDescent="0.25">
      <c r="K61063"/>
    </row>
    <row r="61064" spans="11:11" x14ac:dyDescent="0.25">
      <c r="K61064"/>
    </row>
    <row r="61065" spans="11:11" x14ac:dyDescent="0.25">
      <c r="K61065"/>
    </row>
    <row r="61066" spans="11:11" x14ac:dyDescent="0.25">
      <c r="K61066"/>
    </row>
    <row r="61067" spans="11:11" x14ac:dyDescent="0.25">
      <c r="K61067"/>
    </row>
    <row r="61068" spans="11:11" x14ac:dyDescent="0.25">
      <c r="K61068"/>
    </row>
    <row r="61069" spans="11:11" x14ac:dyDescent="0.25">
      <c r="K61069"/>
    </row>
    <row r="61070" spans="11:11" x14ac:dyDescent="0.25">
      <c r="K61070"/>
    </row>
    <row r="61071" spans="11:11" x14ac:dyDescent="0.25">
      <c r="K61071"/>
    </row>
    <row r="61072" spans="11:11" x14ac:dyDescent="0.25">
      <c r="K61072"/>
    </row>
    <row r="61073" spans="11:11" x14ac:dyDescent="0.25">
      <c r="K61073"/>
    </row>
    <row r="61074" spans="11:11" x14ac:dyDescent="0.25">
      <c r="K61074"/>
    </row>
    <row r="61075" spans="11:11" x14ac:dyDescent="0.25">
      <c r="K61075"/>
    </row>
    <row r="61076" spans="11:11" x14ac:dyDescent="0.25">
      <c r="K61076"/>
    </row>
    <row r="61077" spans="11:11" x14ac:dyDescent="0.25">
      <c r="K61077"/>
    </row>
    <row r="61078" spans="11:11" x14ac:dyDescent="0.25">
      <c r="K61078"/>
    </row>
    <row r="61079" spans="11:11" x14ac:dyDescent="0.25">
      <c r="K61079"/>
    </row>
    <row r="61080" spans="11:11" x14ac:dyDescent="0.25">
      <c r="K61080"/>
    </row>
    <row r="61081" spans="11:11" x14ac:dyDescent="0.25">
      <c r="K61081"/>
    </row>
    <row r="61082" spans="11:11" x14ac:dyDescent="0.25">
      <c r="K61082"/>
    </row>
    <row r="61083" spans="11:11" x14ac:dyDescent="0.25">
      <c r="K61083"/>
    </row>
    <row r="61084" spans="11:11" x14ac:dyDescent="0.25">
      <c r="K61084"/>
    </row>
    <row r="61085" spans="11:11" x14ac:dyDescent="0.25">
      <c r="K61085"/>
    </row>
    <row r="61086" spans="11:11" x14ac:dyDescent="0.25">
      <c r="K61086"/>
    </row>
    <row r="61087" spans="11:11" x14ac:dyDescent="0.25">
      <c r="K61087"/>
    </row>
    <row r="61088" spans="11:11" x14ac:dyDescent="0.25">
      <c r="K61088"/>
    </row>
    <row r="61089" spans="11:11" x14ac:dyDescent="0.25">
      <c r="K61089"/>
    </row>
    <row r="61090" spans="11:11" x14ac:dyDescent="0.25">
      <c r="K61090"/>
    </row>
    <row r="61091" spans="11:11" x14ac:dyDescent="0.25">
      <c r="K61091"/>
    </row>
    <row r="61092" spans="11:11" x14ac:dyDescent="0.25">
      <c r="K61092"/>
    </row>
    <row r="61093" spans="11:11" x14ac:dyDescent="0.25">
      <c r="K61093"/>
    </row>
    <row r="61094" spans="11:11" x14ac:dyDescent="0.25">
      <c r="K61094"/>
    </row>
    <row r="61095" spans="11:11" x14ac:dyDescent="0.25">
      <c r="K61095"/>
    </row>
    <row r="61096" spans="11:11" x14ac:dyDescent="0.25">
      <c r="K61096"/>
    </row>
    <row r="61097" spans="11:11" x14ac:dyDescent="0.25">
      <c r="K61097"/>
    </row>
    <row r="61098" spans="11:11" x14ac:dyDescent="0.25">
      <c r="K61098"/>
    </row>
    <row r="61099" spans="11:11" x14ac:dyDescent="0.25">
      <c r="K61099"/>
    </row>
    <row r="61100" spans="11:11" x14ac:dyDescent="0.25">
      <c r="K61100"/>
    </row>
    <row r="61101" spans="11:11" x14ac:dyDescent="0.25">
      <c r="K61101"/>
    </row>
    <row r="61102" spans="11:11" x14ac:dyDescent="0.25">
      <c r="K61102"/>
    </row>
    <row r="61103" spans="11:11" x14ac:dyDescent="0.25">
      <c r="K61103"/>
    </row>
    <row r="61104" spans="11:11" x14ac:dyDescent="0.25">
      <c r="K61104"/>
    </row>
    <row r="61105" spans="11:11" x14ac:dyDescent="0.25">
      <c r="K61105"/>
    </row>
    <row r="61106" spans="11:11" x14ac:dyDescent="0.25">
      <c r="K61106"/>
    </row>
    <row r="61107" spans="11:11" x14ac:dyDescent="0.25">
      <c r="K61107"/>
    </row>
    <row r="61108" spans="11:11" x14ac:dyDescent="0.25">
      <c r="K61108"/>
    </row>
    <row r="61109" spans="11:11" x14ac:dyDescent="0.25">
      <c r="K61109"/>
    </row>
    <row r="61110" spans="11:11" x14ac:dyDescent="0.25">
      <c r="K61110"/>
    </row>
    <row r="61111" spans="11:11" x14ac:dyDescent="0.25">
      <c r="K61111"/>
    </row>
    <row r="61112" spans="11:11" x14ac:dyDescent="0.25">
      <c r="K61112"/>
    </row>
    <row r="61113" spans="11:11" x14ac:dyDescent="0.25">
      <c r="K61113"/>
    </row>
    <row r="61114" spans="11:11" x14ac:dyDescent="0.25">
      <c r="K61114"/>
    </row>
    <row r="61115" spans="11:11" x14ac:dyDescent="0.25">
      <c r="K61115"/>
    </row>
    <row r="61116" spans="11:11" x14ac:dyDescent="0.25">
      <c r="K61116"/>
    </row>
    <row r="61117" spans="11:11" x14ac:dyDescent="0.25">
      <c r="K61117"/>
    </row>
    <row r="61118" spans="11:11" x14ac:dyDescent="0.25">
      <c r="K61118"/>
    </row>
    <row r="61119" spans="11:11" x14ac:dyDescent="0.25">
      <c r="K61119"/>
    </row>
    <row r="61120" spans="11:11" x14ac:dyDescent="0.25">
      <c r="K61120"/>
    </row>
    <row r="61121" spans="11:11" x14ac:dyDescent="0.25">
      <c r="K61121"/>
    </row>
    <row r="61122" spans="11:11" x14ac:dyDescent="0.25">
      <c r="K61122"/>
    </row>
    <row r="61123" spans="11:11" x14ac:dyDescent="0.25">
      <c r="K61123"/>
    </row>
    <row r="61124" spans="11:11" x14ac:dyDescent="0.25">
      <c r="K61124"/>
    </row>
    <row r="61125" spans="11:11" x14ac:dyDescent="0.25">
      <c r="K61125"/>
    </row>
    <row r="61126" spans="11:11" x14ac:dyDescent="0.25">
      <c r="K61126"/>
    </row>
    <row r="61127" spans="11:11" x14ac:dyDescent="0.25">
      <c r="K61127"/>
    </row>
    <row r="61128" spans="11:11" x14ac:dyDescent="0.25">
      <c r="K61128"/>
    </row>
    <row r="61129" spans="11:11" x14ac:dyDescent="0.25">
      <c r="K61129"/>
    </row>
    <row r="61130" spans="11:11" x14ac:dyDescent="0.25">
      <c r="K61130"/>
    </row>
    <row r="61131" spans="11:11" x14ac:dyDescent="0.25">
      <c r="K61131"/>
    </row>
    <row r="61132" spans="11:11" x14ac:dyDescent="0.25">
      <c r="K61132"/>
    </row>
    <row r="61133" spans="11:11" x14ac:dyDescent="0.25">
      <c r="K61133"/>
    </row>
    <row r="61134" spans="11:11" x14ac:dyDescent="0.25">
      <c r="K61134"/>
    </row>
    <row r="61135" spans="11:11" x14ac:dyDescent="0.25">
      <c r="K61135"/>
    </row>
    <row r="61136" spans="11:11" x14ac:dyDescent="0.25">
      <c r="K61136"/>
    </row>
    <row r="61137" spans="11:11" x14ac:dyDescent="0.25">
      <c r="K61137"/>
    </row>
    <row r="61138" spans="11:11" x14ac:dyDescent="0.25">
      <c r="K61138"/>
    </row>
    <row r="61139" spans="11:11" x14ac:dyDescent="0.25">
      <c r="K61139"/>
    </row>
    <row r="61140" spans="11:11" x14ac:dyDescent="0.25">
      <c r="K61140"/>
    </row>
    <row r="61141" spans="11:11" x14ac:dyDescent="0.25">
      <c r="K61141"/>
    </row>
    <row r="61142" spans="11:11" x14ac:dyDescent="0.25">
      <c r="K61142"/>
    </row>
    <row r="61143" spans="11:11" x14ac:dyDescent="0.25">
      <c r="K61143"/>
    </row>
    <row r="61144" spans="11:11" x14ac:dyDescent="0.25">
      <c r="K61144"/>
    </row>
    <row r="61145" spans="11:11" x14ac:dyDescent="0.25">
      <c r="K61145"/>
    </row>
    <row r="61146" spans="11:11" x14ac:dyDescent="0.25">
      <c r="K61146"/>
    </row>
    <row r="61147" spans="11:11" x14ac:dyDescent="0.25">
      <c r="K61147"/>
    </row>
    <row r="61148" spans="11:11" x14ac:dyDescent="0.25">
      <c r="K61148"/>
    </row>
    <row r="61149" spans="11:11" x14ac:dyDescent="0.25">
      <c r="K61149"/>
    </row>
    <row r="61150" spans="11:11" x14ac:dyDescent="0.25">
      <c r="K61150"/>
    </row>
    <row r="61151" spans="11:11" x14ac:dyDescent="0.25">
      <c r="K61151"/>
    </row>
    <row r="61152" spans="11:11" x14ac:dyDescent="0.25">
      <c r="K61152"/>
    </row>
    <row r="61153" spans="11:11" x14ac:dyDescent="0.25">
      <c r="K61153"/>
    </row>
    <row r="61154" spans="11:11" x14ac:dyDescent="0.25">
      <c r="K61154"/>
    </row>
    <row r="61155" spans="11:11" x14ac:dyDescent="0.25">
      <c r="K61155"/>
    </row>
    <row r="61156" spans="11:11" x14ac:dyDescent="0.25">
      <c r="K61156"/>
    </row>
    <row r="61157" spans="11:11" x14ac:dyDescent="0.25">
      <c r="K61157"/>
    </row>
    <row r="61158" spans="11:11" x14ac:dyDescent="0.25">
      <c r="K61158"/>
    </row>
    <row r="61159" spans="11:11" x14ac:dyDescent="0.25">
      <c r="K61159"/>
    </row>
    <row r="61160" spans="11:11" x14ac:dyDescent="0.25">
      <c r="K61160"/>
    </row>
    <row r="61161" spans="11:11" x14ac:dyDescent="0.25">
      <c r="K61161"/>
    </row>
    <row r="61162" spans="11:11" x14ac:dyDescent="0.25">
      <c r="K61162"/>
    </row>
    <row r="61163" spans="11:11" x14ac:dyDescent="0.25">
      <c r="K61163"/>
    </row>
    <row r="61164" spans="11:11" x14ac:dyDescent="0.25">
      <c r="K61164"/>
    </row>
    <row r="61165" spans="11:11" x14ac:dyDescent="0.25">
      <c r="K61165"/>
    </row>
    <row r="61166" spans="11:11" x14ac:dyDescent="0.25">
      <c r="K61166"/>
    </row>
    <row r="61167" spans="11:11" x14ac:dyDescent="0.25">
      <c r="K61167"/>
    </row>
    <row r="61168" spans="11:11" x14ac:dyDescent="0.25">
      <c r="K61168"/>
    </row>
    <row r="61169" spans="11:11" x14ac:dyDescent="0.25">
      <c r="K61169"/>
    </row>
    <row r="61170" spans="11:11" x14ac:dyDescent="0.25">
      <c r="K61170"/>
    </row>
    <row r="61171" spans="11:11" x14ac:dyDescent="0.25">
      <c r="K61171"/>
    </row>
    <row r="61172" spans="11:11" x14ac:dyDescent="0.25">
      <c r="K61172"/>
    </row>
    <row r="61173" spans="11:11" x14ac:dyDescent="0.25">
      <c r="K61173"/>
    </row>
    <row r="61174" spans="11:11" x14ac:dyDescent="0.25">
      <c r="K61174"/>
    </row>
    <row r="61175" spans="11:11" x14ac:dyDescent="0.25">
      <c r="K61175"/>
    </row>
    <row r="61176" spans="11:11" x14ac:dyDescent="0.25">
      <c r="K61176"/>
    </row>
    <row r="61177" spans="11:11" x14ac:dyDescent="0.25">
      <c r="K61177"/>
    </row>
    <row r="61178" spans="11:11" x14ac:dyDescent="0.25">
      <c r="K61178"/>
    </row>
    <row r="61179" spans="11:11" x14ac:dyDescent="0.25">
      <c r="K61179"/>
    </row>
    <row r="61180" spans="11:11" x14ac:dyDescent="0.25">
      <c r="K61180"/>
    </row>
    <row r="61181" spans="11:11" x14ac:dyDescent="0.25">
      <c r="K61181"/>
    </row>
    <row r="61182" spans="11:11" x14ac:dyDescent="0.25">
      <c r="K61182"/>
    </row>
    <row r="61183" spans="11:11" x14ac:dyDescent="0.25">
      <c r="K61183"/>
    </row>
    <row r="61184" spans="11:11" x14ac:dyDescent="0.25">
      <c r="K61184"/>
    </row>
    <row r="61185" spans="11:11" x14ac:dyDescent="0.25">
      <c r="K61185"/>
    </row>
    <row r="61186" spans="11:11" x14ac:dyDescent="0.25">
      <c r="K61186"/>
    </row>
    <row r="61187" spans="11:11" x14ac:dyDescent="0.25">
      <c r="K61187"/>
    </row>
    <row r="61188" spans="11:11" x14ac:dyDescent="0.25">
      <c r="K61188"/>
    </row>
    <row r="61189" spans="11:11" x14ac:dyDescent="0.25">
      <c r="K61189"/>
    </row>
    <row r="61190" spans="11:11" x14ac:dyDescent="0.25">
      <c r="K61190"/>
    </row>
    <row r="61191" spans="11:11" x14ac:dyDescent="0.25">
      <c r="K61191"/>
    </row>
    <row r="61192" spans="11:11" x14ac:dyDescent="0.25">
      <c r="K61192"/>
    </row>
    <row r="61193" spans="11:11" x14ac:dyDescent="0.25">
      <c r="K61193"/>
    </row>
    <row r="61194" spans="11:11" x14ac:dyDescent="0.25">
      <c r="K61194"/>
    </row>
    <row r="61195" spans="11:11" x14ac:dyDescent="0.25">
      <c r="K61195"/>
    </row>
    <row r="61196" spans="11:11" x14ac:dyDescent="0.25">
      <c r="K61196"/>
    </row>
    <row r="61197" spans="11:11" x14ac:dyDescent="0.25">
      <c r="K61197"/>
    </row>
    <row r="61198" spans="11:11" x14ac:dyDescent="0.25">
      <c r="K61198"/>
    </row>
    <row r="61199" spans="11:11" x14ac:dyDescent="0.25">
      <c r="K61199"/>
    </row>
    <row r="61200" spans="11:11" x14ac:dyDescent="0.25">
      <c r="K61200"/>
    </row>
    <row r="61201" spans="11:11" x14ac:dyDescent="0.25">
      <c r="K61201"/>
    </row>
    <row r="61202" spans="11:11" x14ac:dyDescent="0.25">
      <c r="K61202"/>
    </row>
    <row r="61203" spans="11:11" x14ac:dyDescent="0.25">
      <c r="K61203"/>
    </row>
    <row r="61204" spans="11:11" x14ac:dyDescent="0.25">
      <c r="K61204"/>
    </row>
    <row r="61205" spans="11:11" x14ac:dyDescent="0.25">
      <c r="K61205"/>
    </row>
    <row r="61206" spans="11:11" x14ac:dyDescent="0.25">
      <c r="K61206"/>
    </row>
    <row r="61207" spans="11:11" x14ac:dyDescent="0.25">
      <c r="K61207"/>
    </row>
    <row r="61208" spans="11:11" x14ac:dyDescent="0.25">
      <c r="K61208"/>
    </row>
    <row r="61209" spans="11:11" x14ac:dyDescent="0.25">
      <c r="K61209"/>
    </row>
    <row r="61210" spans="11:11" x14ac:dyDescent="0.25">
      <c r="K61210"/>
    </row>
    <row r="61211" spans="11:11" x14ac:dyDescent="0.25">
      <c r="K61211"/>
    </row>
    <row r="61212" spans="11:11" x14ac:dyDescent="0.25">
      <c r="K61212"/>
    </row>
    <row r="61213" spans="11:11" x14ac:dyDescent="0.25">
      <c r="K61213"/>
    </row>
    <row r="61214" spans="11:11" x14ac:dyDescent="0.25">
      <c r="K61214"/>
    </row>
    <row r="61215" spans="11:11" x14ac:dyDescent="0.25">
      <c r="K61215"/>
    </row>
    <row r="61216" spans="11:11" x14ac:dyDescent="0.25">
      <c r="K61216"/>
    </row>
    <row r="61217" spans="11:11" x14ac:dyDescent="0.25">
      <c r="K61217"/>
    </row>
    <row r="61218" spans="11:11" x14ac:dyDescent="0.25">
      <c r="K61218"/>
    </row>
    <row r="61219" spans="11:11" x14ac:dyDescent="0.25">
      <c r="K61219"/>
    </row>
    <row r="61220" spans="11:11" x14ac:dyDescent="0.25">
      <c r="K61220"/>
    </row>
    <row r="61221" spans="11:11" x14ac:dyDescent="0.25">
      <c r="K61221"/>
    </row>
    <row r="61222" spans="11:11" x14ac:dyDescent="0.25">
      <c r="K61222"/>
    </row>
    <row r="61223" spans="11:11" x14ac:dyDescent="0.25">
      <c r="K61223"/>
    </row>
    <row r="61224" spans="11:11" x14ac:dyDescent="0.25">
      <c r="K61224"/>
    </row>
    <row r="61225" spans="11:11" x14ac:dyDescent="0.25">
      <c r="K61225"/>
    </row>
    <row r="61226" spans="11:11" x14ac:dyDescent="0.25">
      <c r="K61226"/>
    </row>
    <row r="61227" spans="11:11" x14ac:dyDescent="0.25">
      <c r="K61227"/>
    </row>
    <row r="61228" spans="11:11" x14ac:dyDescent="0.25">
      <c r="K61228"/>
    </row>
    <row r="61229" spans="11:11" x14ac:dyDescent="0.25">
      <c r="K61229"/>
    </row>
    <row r="61230" spans="11:11" x14ac:dyDescent="0.25">
      <c r="K61230"/>
    </row>
    <row r="61231" spans="11:11" x14ac:dyDescent="0.25">
      <c r="K61231"/>
    </row>
    <row r="61232" spans="11:11" x14ac:dyDescent="0.25">
      <c r="K61232"/>
    </row>
    <row r="61233" spans="11:11" x14ac:dyDescent="0.25">
      <c r="K61233"/>
    </row>
    <row r="61234" spans="11:11" x14ac:dyDescent="0.25">
      <c r="K61234"/>
    </row>
    <row r="61235" spans="11:11" x14ac:dyDescent="0.25">
      <c r="K61235"/>
    </row>
    <row r="61236" spans="11:11" x14ac:dyDescent="0.25">
      <c r="K61236"/>
    </row>
    <row r="61237" spans="11:11" x14ac:dyDescent="0.25">
      <c r="K61237"/>
    </row>
    <row r="61238" spans="11:11" x14ac:dyDescent="0.25">
      <c r="K61238"/>
    </row>
    <row r="61239" spans="11:11" x14ac:dyDescent="0.25">
      <c r="K61239"/>
    </row>
    <row r="61240" spans="11:11" x14ac:dyDescent="0.25">
      <c r="K61240"/>
    </row>
    <row r="61241" spans="11:11" x14ac:dyDescent="0.25">
      <c r="K61241"/>
    </row>
    <row r="61242" spans="11:11" x14ac:dyDescent="0.25">
      <c r="K61242"/>
    </row>
    <row r="61243" spans="11:11" x14ac:dyDescent="0.25">
      <c r="K61243"/>
    </row>
    <row r="61244" spans="11:11" x14ac:dyDescent="0.25">
      <c r="K61244"/>
    </row>
    <row r="61245" spans="11:11" x14ac:dyDescent="0.25">
      <c r="K61245"/>
    </row>
    <row r="61246" spans="11:11" x14ac:dyDescent="0.25">
      <c r="K61246"/>
    </row>
    <row r="61247" spans="11:11" x14ac:dyDescent="0.25">
      <c r="K61247"/>
    </row>
    <row r="61248" spans="11:11" x14ac:dyDescent="0.25">
      <c r="K61248"/>
    </row>
    <row r="61249" spans="11:11" x14ac:dyDescent="0.25">
      <c r="K61249"/>
    </row>
    <row r="61250" spans="11:11" x14ac:dyDescent="0.25">
      <c r="K61250"/>
    </row>
    <row r="61251" spans="11:11" x14ac:dyDescent="0.25">
      <c r="K61251"/>
    </row>
    <row r="61252" spans="11:11" x14ac:dyDescent="0.25">
      <c r="K61252"/>
    </row>
    <row r="61253" spans="11:11" x14ac:dyDescent="0.25">
      <c r="K61253"/>
    </row>
    <row r="61254" spans="11:11" x14ac:dyDescent="0.25">
      <c r="K61254"/>
    </row>
    <row r="61255" spans="11:11" x14ac:dyDescent="0.25">
      <c r="K61255"/>
    </row>
    <row r="61256" spans="11:11" x14ac:dyDescent="0.25">
      <c r="K61256"/>
    </row>
    <row r="61257" spans="11:11" x14ac:dyDescent="0.25">
      <c r="K61257"/>
    </row>
    <row r="61258" spans="11:11" x14ac:dyDescent="0.25">
      <c r="K61258"/>
    </row>
    <row r="61259" spans="11:11" x14ac:dyDescent="0.25">
      <c r="K61259"/>
    </row>
    <row r="61260" spans="11:11" x14ac:dyDescent="0.25">
      <c r="K61260"/>
    </row>
    <row r="61261" spans="11:11" x14ac:dyDescent="0.25">
      <c r="K61261"/>
    </row>
    <row r="61262" spans="11:11" x14ac:dyDescent="0.25">
      <c r="K61262"/>
    </row>
    <row r="61263" spans="11:11" x14ac:dyDescent="0.25">
      <c r="K61263"/>
    </row>
    <row r="61264" spans="11:11" x14ac:dyDescent="0.25">
      <c r="K61264"/>
    </row>
    <row r="61265" spans="11:11" x14ac:dyDescent="0.25">
      <c r="K61265"/>
    </row>
    <row r="61266" spans="11:11" x14ac:dyDescent="0.25">
      <c r="K61266"/>
    </row>
    <row r="61267" spans="11:11" x14ac:dyDescent="0.25">
      <c r="K61267"/>
    </row>
    <row r="61268" spans="11:11" x14ac:dyDescent="0.25">
      <c r="K61268"/>
    </row>
    <row r="61269" spans="11:11" x14ac:dyDescent="0.25">
      <c r="K61269"/>
    </row>
    <row r="61270" spans="11:11" x14ac:dyDescent="0.25">
      <c r="K61270"/>
    </row>
    <row r="61271" spans="11:11" x14ac:dyDescent="0.25">
      <c r="K61271"/>
    </row>
    <row r="61272" spans="11:11" x14ac:dyDescent="0.25">
      <c r="K61272"/>
    </row>
    <row r="61273" spans="11:11" x14ac:dyDescent="0.25">
      <c r="K61273"/>
    </row>
    <row r="61274" spans="11:11" x14ac:dyDescent="0.25">
      <c r="K61274"/>
    </row>
    <row r="61275" spans="11:11" x14ac:dyDescent="0.25">
      <c r="K61275"/>
    </row>
    <row r="61276" spans="11:11" x14ac:dyDescent="0.25">
      <c r="K61276"/>
    </row>
    <row r="61277" spans="11:11" x14ac:dyDescent="0.25">
      <c r="K61277"/>
    </row>
    <row r="61278" spans="11:11" x14ac:dyDescent="0.25">
      <c r="K61278"/>
    </row>
    <row r="61279" spans="11:11" x14ac:dyDescent="0.25">
      <c r="K61279"/>
    </row>
    <row r="61280" spans="11:11" x14ac:dyDescent="0.25">
      <c r="K61280"/>
    </row>
    <row r="61281" spans="11:11" x14ac:dyDescent="0.25">
      <c r="K61281"/>
    </row>
    <row r="61282" spans="11:11" x14ac:dyDescent="0.25">
      <c r="K61282"/>
    </row>
    <row r="61283" spans="11:11" x14ac:dyDescent="0.25">
      <c r="K61283"/>
    </row>
    <row r="61284" spans="11:11" x14ac:dyDescent="0.25">
      <c r="K61284"/>
    </row>
    <row r="61285" spans="11:11" x14ac:dyDescent="0.25">
      <c r="K61285"/>
    </row>
    <row r="61286" spans="11:11" x14ac:dyDescent="0.25">
      <c r="K61286"/>
    </row>
    <row r="61287" spans="11:11" x14ac:dyDescent="0.25">
      <c r="K61287"/>
    </row>
    <row r="61288" spans="11:11" x14ac:dyDescent="0.25">
      <c r="K61288"/>
    </row>
    <row r="61289" spans="11:11" x14ac:dyDescent="0.25">
      <c r="K61289"/>
    </row>
    <row r="61290" spans="11:11" x14ac:dyDescent="0.25">
      <c r="K61290"/>
    </row>
    <row r="61291" spans="11:11" x14ac:dyDescent="0.25">
      <c r="K61291"/>
    </row>
    <row r="61292" spans="11:11" x14ac:dyDescent="0.25">
      <c r="K61292"/>
    </row>
    <row r="61293" spans="11:11" x14ac:dyDescent="0.25">
      <c r="K61293"/>
    </row>
    <row r="61294" spans="11:11" x14ac:dyDescent="0.25">
      <c r="K61294"/>
    </row>
    <row r="61295" spans="11:11" x14ac:dyDescent="0.25">
      <c r="K61295"/>
    </row>
    <row r="61296" spans="11:11" x14ac:dyDescent="0.25">
      <c r="K61296"/>
    </row>
    <row r="61297" spans="11:11" x14ac:dyDescent="0.25">
      <c r="K61297"/>
    </row>
    <row r="61298" spans="11:11" x14ac:dyDescent="0.25">
      <c r="K61298"/>
    </row>
    <row r="61299" spans="11:11" x14ac:dyDescent="0.25">
      <c r="K61299"/>
    </row>
    <row r="61300" spans="11:11" x14ac:dyDescent="0.25">
      <c r="K61300"/>
    </row>
    <row r="61301" spans="11:11" x14ac:dyDescent="0.25">
      <c r="K61301"/>
    </row>
    <row r="61302" spans="11:11" x14ac:dyDescent="0.25">
      <c r="K61302"/>
    </row>
    <row r="61303" spans="11:11" x14ac:dyDescent="0.25">
      <c r="K61303"/>
    </row>
    <row r="61304" spans="11:11" x14ac:dyDescent="0.25">
      <c r="K61304"/>
    </row>
    <row r="61305" spans="11:11" x14ac:dyDescent="0.25">
      <c r="K61305"/>
    </row>
    <row r="61306" spans="11:11" x14ac:dyDescent="0.25">
      <c r="K61306"/>
    </row>
    <row r="61307" spans="11:11" x14ac:dyDescent="0.25">
      <c r="K61307"/>
    </row>
    <row r="61308" spans="11:11" x14ac:dyDescent="0.25">
      <c r="K61308"/>
    </row>
    <row r="61309" spans="11:11" x14ac:dyDescent="0.25">
      <c r="K61309"/>
    </row>
    <row r="61310" spans="11:11" x14ac:dyDescent="0.25">
      <c r="K61310"/>
    </row>
    <row r="61311" spans="11:11" x14ac:dyDescent="0.25">
      <c r="K61311"/>
    </row>
    <row r="61312" spans="11:11" x14ac:dyDescent="0.25">
      <c r="K61312"/>
    </row>
    <row r="61313" spans="11:11" x14ac:dyDescent="0.25">
      <c r="K61313"/>
    </row>
    <row r="61314" spans="11:11" x14ac:dyDescent="0.25">
      <c r="K61314"/>
    </row>
    <row r="61315" spans="11:11" x14ac:dyDescent="0.25">
      <c r="K61315"/>
    </row>
    <row r="61316" spans="11:11" x14ac:dyDescent="0.25">
      <c r="K61316"/>
    </row>
    <row r="61317" spans="11:11" x14ac:dyDescent="0.25">
      <c r="K61317"/>
    </row>
    <row r="61318" spans="11:11" x14ac:dyDescent="0.25">
      <c r="K61318"/>
    </row>
    <row r="61319" spans="11:11" x14ac:dyDescent="0.25">
      <c r="K61319"/>
    </row>
    <row r="61320" spans="11:11" x14ac:dyDescent="0.25">
      <c r="K61320"/>
    </row>
    <row r="61321" spans="11:11" x14ac:dyDescent="0.25">
      <c r="K61321"/>
    </row>
    <row r="61322" spans="11:11" x14ac:dyDescent="0.25">
      <c r="K61322"/>
    </row>
    <row r="61323" spans="11:11" x14ac:dyDescent="0.25">
      <c r="K61323"/>
    </row>
    <row r="61324" spans="11:11" x14ac:dyDescent="0.25">
      <c r="K61324"/>
    </row>
    <row r="61325" spans="11:11" x14ac:dyDescent="0.25">
      <c r="K61325"/>
    </row>
    <row r="61326" spans="11:11" x14ac:dyDescent="0.25">
      <c r="K61326"/>
    </row>
    <row r="61327" spans="11:11" x14ac:dyDescent="0.25">
      <c r="K61327"/>
    </row>
    <row r="61328" spans="11:11" x14ac:dyDescent="0.25">
      <c r="K61328"/>
    </row>
    <row r="61329" spans="11:11" x14ac:dyDescent="0.25">
      <c r="K61329"/>
    </row>
    <row r="61330" spans="11:11" x14ac:dyDescent="0.25">
      <c r="K61330"/>
    </row>
    <row r="61331" spans="11:11" x14ac:dyDescent="0.25">
      <c r="K61331"/>
    </row>
    <row r="61332" spans="11:11" x14ac:dyDescent="0.25">
      <c r="K61332"/>
    </row>
    <row r="61333" spans="11:11" x14ac:dyDescent="0.25">
      <c r="K61333"/>
    </row>
    <row r="61334" spans="11:11" x14ac:dyDescent="0.25">
      <c r="K61334"/>
    </row>
    <row r="61335" spans="11:11" x14ac:dyDescent="0.25">
      <c r="K61335"/>
    </row>
    <row r="61336" spans="11:11" x14ac:dyDescent="0.25">
      <c r="K61336"/>
    </row>
    <row r="61337" spans="11:11" x14ac:dyDescent="0.25">
      <c r="K61337"/>
    </row>
    <row r="61338" spans="11:11" x14ac:dyDescent="0.25">
      <c r="K61338"/>
    </row>
    <row r="61339" spans="11:11" x14ac:dyDescent="0.25">
      <c r="K61339"/>
    </row>
    <row r="61340" spans="11:11" x14ac:dyDescent="0.25">
      <c r="K61340"/>
    </row>
    <row r="61341" spans="11:11" x14ac:dyDescent="0.25">
      <c r="K61341"/>
    </row>
    <row r="61342" spans="11:11" x14ac:dyDescent="0.25">
      <c r="K61342"/>
    </row>
    <row r="61343" spans="11:11" x14ac:dyDescent="0.25">
      <c r="K61343"/>
    </row>
    <row r="61344" spans="11:11" x14ac:dyDescent="0.25">
      <c r="K61344"/>
    </row>
    <row r="61345" spans="11:11" x14ac:dyDescent="0.25">
      <c r="K61345"/>
    </row>
    <row r="61346" spans="11:11" x14ac:dyDescent="0.25">
      <c r="K61346"/>
    </row>
    <row r="61347" spans="11:11" x14ac:dyDescent="0.25">
      <c r="K61347"/>
    </row>
    <row r="61348" spans="11:11" x14ac:dyDescent="0.25">
      <c r="K61348"/>
    </row>
    <row r="61349" spans="11:11" x14ac:dyDescent="0.25">
      <c r="K61349"/>
    </row>
    <row r="61350" spans="11:11" x14ac:dyDescent="0.25">
      <c r="K61350"/>
    </row>
    <row r="61351" spans="11:11" x14ac:dyDescent="0.25">
      <c r="K61351"/>
    </row>
    <row r="61352" spans="11:11" x14ac:dyDescent="0.25">
      <c r="K61352"/>
    </row>
    <row r="61353" spans="11:11" x14ac:dyDescent="0.25">
      <c r="K61353"/>
    </row>
    <row r="61354" spans="11:11" x14ac:dyDescent="0.25">
      <c r="K61354"/>
    </row>
    <row r="61355" spans="11:11" x14ac:dyDescent="0.25">
      <c r="K61355"/>
    </row>
    <row r="61356" spans="11:11" x14ac:dyDescent="0.25">
      <c r="K61356"/>
    </row>
    <row r="61357" spans="11:11" x14ac:dyDescent="0.25">
      <c r="K61357"/>
    </row>
    <row r="61358" spans="11:11" x14ac:dyDescent="0.25">
      <c r="K61358"/>
    </row>
    <row r="61359" spans="11:11" x14ac:dyDescent="0.25">
      <c r="K61359"/>
    </row>
    <row r="61360" spans="11:11" x14ac:dyDescent="0.25">
      <c r="K61360"/>
    </row>
    <row r="61361" spans="11:11" x14ac:dyDescent="0.25">
      <c r="K61361"/>
    </row>
    <row r="61362" spans="11:11" x14ac:dyDescent="0.25">
      <c r="K61362"/>
    </row>
    <row r="61363" spans="11:11" x14ac:dyDescent="0.25">
      <c r="K61363"/>
    </row>
    <row r="61364" spans="11:11" x14ac:dyDescent="0.25">
      <c r="K61364"/>
    </row>
    <row r="61365" spans="11:11" x14ac:dyDescent="0.25">
      <c r="K61365"/>
    </row>
    <row r="61366" spans="11:11" x14ac:dyDescent="0.25">
      <c r="K61366"/>
    </row>
    <row r="61367" spans="11:11" x14ac:dyDescent="0.25">
      <c r="K61367"/>
    </row>
    <row r="61368" spans="11:11" x14ac:dyDescent="0.25">
      <c r="K61368"/>
    </row>
    <row r="61369" spans="11:11" x14ac:dyDescent="0.25">
      <c r="K61369"/>
    </row>
    <row r="61370" spans="11:11" x14ac:dyDescent="0.25">
      <c r="K61370"/>
    </row>
    <row r="61371" spans="11:11" x14ac:dyDescent="0.25">
      <c r="K61371"/>
    </row>
    <row r="61372" spans="11:11" x14ac:dyDescent="0.25">
      <c r="K61372"/>
    </row>
    <row r="61373" spans="11:11" x14ac:dyDescent="0.25">
      <c r="K61373"/>
    </row>
    <row r="61374" spans="11:11" x14ac:dyDescent="0.25">
      <c r="K61374"/>
    </row>
    <row r="61375" spans="11:11" x14ac:dyDescent="0.25">
      <c r="K61375"/>
    </row>
    <row r="61376" spans="11:11" x14ac:dyDescent="0.25">
      <c r="K61376"/>
    </row>
    <row r="61377" spans="11:11" x14ac:dyDescent="0.25">
      <c r="K61377"/>
    </row>
    <row r="61378" spans="11:11" x14ac:dyDescent="0.25">
      <c r="K61378"/>
    </row>
    <row r="61379" spans="11:11" x14ac:dyDescent="0.25">
      <c r="K61379"/>
    </row>
    <row r="61380" spans="11:11" x14ac:dyDescent="0.25">
      <c r="K61380"/>
    </row>
    <row r="61381" spans="11:11" x14ac:dyDescent="0.25">
      <c r="K61381"/>
    </row>
    <row r="61382" spans="11:11" x14ac:dyDescent="0.25">
      <c r="K61382"/>
    </row>
    <row r="61383" spans="11:11" x14ac:dyDescent="0.25">
      <c r="K61383"/>
    </row>
    <row r="61384" spans="11:11" x14ac:dyDescent="0.25">
      <c r="K61384"/>
    </row>
    <row r="61385" spans="11:11" x14ac:dyDescent="0.25">
      <c r="K61385"/>
    </row>
    <row r="61386" spans="11:11" x14ac:dyDescent="0.25">
      <c r="K61386"/>
    </row>
    <row r="61387" spans="11:11" x14ac:dyDescent="0.25">
      <c r="K61387"/>
    </row>
    <row r="61388" spans="11:11" x14ac:dyDescent="0.25">
      <c r="K61388"/>
    </row>
    <row r="61389" spans="11:11" x14ac:dyDescent="0.25">
      <c r="K61389"/>
    </row>
    <row r="61390" spans="11:11" x14ac:dyDescent="0.25">
      <c r="K61390"/>
    </row>
    <row r="61391" spans="11:11" x14ac:dyDescent="0.25">
      <c r="K61391"/>
    </row>
    <row r="61392" spans="11:11" x14ac:dyDescent="0.25">
      <c r="K61392"/>
    </row>
    <row r="61393" spans="11:11" x14ac:dyDescent="0.25">
      <c r="K61393"/>
    </row>
    <row r="61394" spans="11:11" x14ac:dyDescent="0.25">
      <c r="K61394"/>
    </row>
    <row r="61395" spans="11:11" x14ac:dyDescent="0.25">
      <c r="K61395"/>
    </row>
    <row r="61396" spans="11:11" x14ac:dyDescent="0.25">
      <c r="K61396"/>
    </row>
    <row r="61397" spans="11:11" x14ac:dyDescent="0.25">
      <c r="K61397"/>
    </row>
    <row r="61398" spans="11:11" x14ac:dyDescent="0.25">
      <c r="K61398"/>
    </row>
    <row r="61399" spans="11:11" x14ac:dyDescent="0.25">
      <c r="K61399"/>
    </row>
    <row r="61400" spans="11:11" x14ac:dyDescent="0.25">
      <c r="K61400"/>
    </row>
    <row r="61401" spans="11:11" x14ac:dyDescent="0.25">
      <c r="K61401"/>
    </row>
    <row r="61402" spans="11:11" x14ac:dyDescent="0.25">
      <c r="K61402"/>
    </row>
    <row r="61403" spans="11:11" x14ac:dyDescent="0.25">
      <c r="K61403"/>
    </row>
    <row r="61404" spans="11:11" x14ac:dyDescent="0.25">
      <c r="K61404"/>
    </row>
    <row r="61405" spans="11:11" x14ac:dyDescent="0.25">
      <c r="K61405"/>
    </row>
    <row r="61406" spans="11:11" x14ac:dyDescent="0.25">
      <c r="K61406"/>
    </row>
    <row r="61407" spans="11:11" x14ac:dyDescent="0.25">
      <c r="K61407"/>
    </row>
    <row r="61408" spans="11:11" x14ac:dyDescent="0.25">
      <c r="K61408"/>
    </row>
    <row r="61409" spans="11:11" x14ac:dyDescent="0.25">
      <c r="K61409"/>
    </row>
    <row r="61410" spans="11:11" x14ac:dyDescent="0.25">
      <c r="K61410"/>
    </row>
    <row r="61411" spans="11:11" x14ac:dyDescent="0.25">
      <c r="K61411"/>
    </row>
    <row r="61412" spans="11:11" x14ac:dyDescent="0.25">
      <c r="K61412"/>
    </row>
    <row r="61413" spans="11:11" x14ac:dyDescent="0.25">
      <c r="K61413"/>
    </row>
    <row r="61414" spans="11:11" x14ac:dyDescent="0.25">
      <c r="K61414"/>
    </row>
    <row r="61415" spans="11:11" x14ac:dyDescent="0.25">
      <c r="K61415"/>
    </row>
    <row r="61416" spans="11:11" x14ac:dyDescent="0.25">
      <c r="K61416"/>
    </row>
    <row r="61417" spans="11:11" x14ac:dyDescent="0.25">
      <c r="K61417"/>
    </row>
    <row r="61418" spans="11:11" x14ac:dyDescent="0.25">
      <c r="K61418"/>
    </row>
    <row r="61419" spans="11:11" x14ac:dyDescent="0.25">
      <c r="K61419"/>
    </row>
    <row r="61420" spans="11:11" x14ac:dyDescent="0.25">
      <c r="K61420"/>
    </row>
    <row r="61421" spans="11:11" x14ac:dyDescent="0.25">
      <c r="K61421"/>
    </row>
    <row r="61422" spans="11:11" x14ac:dyDescent="0.25">
      <c r="K61422"/>
    </row>
    <row r="61423" spans="11:11" x14ac:dyDescent="0.25">
      <c r="K61423"/>
    </row>
    <row r="61424" spans="11:11" x14ac:dyDescent="0.25">
      <c r="K61424"/>
    </row>
    <row r="61425" spans="11:11" x14ac:dyDescent="0.25">
      <c r="K61425"/>
    </row>
    <row r="61426" spans="11:11" x14ac:dyDescent="0.25">
      <c r="K61426"/>
    </row>
    <row r="61427" spans="11:11" x14ac:dyDescent="0.25">
      <c r="K61427"/>
    </row>
    <row r="61428" spans="11:11" x14ac:dyDescent="0.25">
      <c r="K61428"/>
    </row>
    <row r="61429" spans="11:11" x14ac:dyDescent="0.25">
      <c r="K61429"/>
    </row>
    <row r="61430" spans="11:11" x14ac:dyDescent="0.25">
      <c r="K61430"/>
    </row>
    <row r="61431" spans="11:11" x14ac:dyDescent="0.25">
      <c r="K61431"/>
    </row>
    <row r="61432" spans="11:11" x14ac:dyDescent="0.25">
      <c r="K61432"/>
    </row>
    <row r="61433" spans="11:11" x14ac:dyDescent="0.25">
      <c r="K61433"/>
    </row>
    <row r="61434" spans="11:11" x14ac:dyDescent="0.25">
      <c r="K61434"/>
    </row>
    <row r="61435" spans="11:11" x14ac:dyDescent="0.25">
      <c r="K61435"/>
    </row>
    <row r="61436" spans="11:11" x14ac:dyDescent="0.25">
      <c r="K61436"/>
    </row>
    <row r="61437" spans="11:11" x14ac:dyDescent="0.25">
      <c r="K61437"/>
    </row>
    <row r="61438" spans="11:11" x14ac:dyDescent="0.25">
      <c r="K61438"/>
    </row>
    <row r="61439" spans="11:11" x14ac:dyDescent="0.25">
      <c r="K61439"/>
    </row>
    <row r="61440" spans="11:11" x14ac:dyDescent="0.25">
      <c r="K61440"/>
    </row>
    <row r="61441" spans="11:11" x14ac:dyDescent="0.25">
      <c r="K61441"/>
    </row>
    <row r="61442" spans="11:11" x14ac:dyDescent="0.25">
      <c r="K61442"/>
    </row>
    <row r="61443" spans="11:11" x14ac:dyDescent="0.25">
      <c r="K61443"/>
    </row>
    <row r="61444" spans="11:11" x14ac:dyDescent="0.25">
      <c r="K61444"/>
    </row>
    <row r="61445" spans="11:11" x14ac:dyDescent="0.25">
      <c r="K61445"/>
    </row>
    <row r="61446" spans="11:11" x14ac:dyDescent="0.25">
      <c r="K61446"/>
    </row>
    <row r="61447" spans="11:11" x14ac:dyDescent="0.25">
      <c r="K61447"/>
    </row>
    <row r="61448" spans="11:11" x14ac:dyDescent="0.25">
      <c r="K61448"/>
    </row>
    <row r="61449" spans="11:11" x14ac:dyDescent="0.25">
      <c r="K61449"/>
    </row>
    <row r="61450" spans="11:11" x14ac:dyDescent="0.25">
      <c r="K61450"/>
    </row>
    <row r="61451" spans="11:11" x14ac:dyDescent="0.25">
      <c r="K61451"/>
    </row>
    <row r="61452" spans="11:11" x14ac:dyDescent="0.25">
      <c r="K61452"/>
    </row>
    <row r="61453" spans="11:11" x14ac:dyDescent="0.25">
      <c r="K61453"/>
    </row>
    <row r="61454" spans="11:11" x14ac:dyDescent="0.25">
      <c r="K61454"/>
    </row>
    <row r="61455" spans="11:11" x14ac:dyDescent="0.25">
      <c r="K61455"/>
    </row>
    <row r="61456" spans="11:11" x14ac:dyDescent="0.25">
      <c r="K61456"/>
    </row>
    <row r="61457" spans="11:11" x14ac:dyDescent="0.25">
      <c r="K61457"/>
    </row>
    <row r="61458" spans="11:11" x14ac:dyDescent="0.25">
      <c r="K61458"/>
    </row>
    <row r="61459" spans="11:11" x14ac:dyDescent="0.25">
      <c r="K61459"/>
    </row>
    <row r="61460" spans="11:11" x14ac:dyDescent="0.25">
      <c r="K61460"/>
    </row>
    <row r="61461" spans="11:11" x14ac:dyDescent="0.25">
      <c r="K61461"/>
    </row>
    <row r="61462" spans="11:11" x14ac:dyDescent="0.25">
      <c r="K61462"/>
    </row>
    <row r="61463" spans="11:11" x14ac:dyDescent="0.25">
      <c r="K61463"/>
    </row>
    <row r="61464" spans="11:11" x14ac:dyDescent="0.25">
      <c r="K61464"/>
    </row>
    <row r="61465" spans="11:11" x14ac:dyDescent="0.25">
      <c r="K61465"/>
    </row>
    <row r="61466" spans="11:11" x14ac:dyDescent="0.25">
      <c r="K61466"/>
    </row>
    <row r="61467" spans="11:11" x14ac:dyDescent="0.25">
      <c r="K61467"/>
    </row>
    <row r="61468" spans="11:11" x14ac:dyDescent="0.25">
      <c r="K61468"/>
    </row>
    <row r="61469" spans="11:11" x14ac:dyDescent="0.25">
      <c r="K61469"/>
    </row>
    <row r="61470" spans="11:11" x14ac:dyDescent="0.25">
      <c r="K61470"/>
    </row>
    <row r="61471" spans="11:11" x14ac:dyDescent="0.25">
      <c r="K61471"/>
    </row>
    <row r="61472" spans="11:11" x14ac:dyDescent="0.25">
      <c r="K61472"/>
    </row>
    <row r="61473" spans="11:11" x14ac:dyDescent="0.25">
      <c r="K61473"/>
    </row>
    <row r="61474" spans="11:11" x14ac:dyDescent="0.25">
      <c r="K61474"/>
    </row>
    <row r="61475" spans="11:11" x14ac:dyDescent="0.25">
      <c r="K61475"/>
    </row>
    <row r="61476" spans="11:11" x14ac:dyDescent="0.25">
      <c r="K61476"/>
    </row>
    <row r="61477" spans="11:11" x14ac:dyDescent="0.25">
      <c r="K61477"/>
    </row>
    <row r="61478" spans="11:11" x14ac:dyDescent="0.25">
      <c r="K61478"/>
    </row>
    <row r="61479" spans="11:11" x14ac:dyDescent="0.25">
      <c r="K61479"/>
    </row>
    <row r="61480" spans="11:11" x14ac:dyDescent="0.25">
      <c r="K61480"/>
    </row>
    <row r="61481" spans="11:11" x14ac:dyDescent="0.25">
      <c r="K61481"/>
    </row>
    <row r="61482" spans="11:11" x14ac:dyDescent="0.25">
      <c r="K61482"/>
    </row>
    <row r="61483" spans="11:11" x14ac:dyDescent="0.25">
      <c r="K61483"/>
    </row>
    <row r="61484" spans="11:11" x14ac:dyDescent="0.25">
      <c r="K61484"/>
    </row>
    <row r="61485" spans="11:11" x14ac:dyDescent="0.25">
      <c r="K61485"/>
    </row>
    <row r="61486" spans="11:11" x14ac:dyDescent="0.25">
      <c r="K61486"/>
    </row>
    <row r="61487" spans="11:11" x14ac:dyDescent="0.25">
      <c r="K61487"/>
    </row>
    <row r="61488" spans="11:11" x14ac:dyDescent="0.25">
      <c r="K61488"/>
    </row>
    <row r="61489" spans="11:11" x14ac:dyDescent="0.25">
      <c r="K61489"/>
    </row>
    <row r="61490" spans="11:11" x14ac:dyDescent="0.25">
      <c r="K61490"/>
    </row>
    <row r="61491" spans="11:11" x14ac:dyDescent="0.25">
      <c r="K61491"/>
    </row>
    <row r="61492" spans="11:11" x14ac:dyDescent="0.25">
      <c r="K61492"/>
    </row>
    <row r="61493" spans="11:11" x14ac:dyDescent="0.25">
      <c r="K61493"/>
    </row>
    <row r="61494" spans="11:11" x14ac:dyDescent="0.25">
      <c r="K61494"/>
    </row>
    <row r="61495" spans="11:11" x14ac:dyDescent="0.25">
      <c r="K61495"/>
    </row>
    <row r="61496" spans="11:11" x14ac:dyDescent="0.25">
      <c r="K61496"/>
    </row>
    <row r="61497" spans="11:11" x14ac:dyDescent="0.25">
      <c r="K61497"/>
    </row>
    <row r="61498" spans="11:11" x14ac:dyDescent="0.25">
      <c r="K61498"/>
    </row>
    <row r="61499" spans="11:11" x14ac:dyDescent="0.25">
      <c r="K61499"/>
    </row>
    <row r="61500" spans="11:11" x14ac:dyDescent="0.25">
      <c r="K61500"/>
    </row>
    <row r="61501" spans="11:11" x14ac:dyDescent="0.25">
      <c r="K61501"/>
    </row>
    <row r="61502" spans="11:11" x14ac:dyDescent="0.25">
      <c r="K61502"/>
    </row>
    <row r="61503" spans="11:11" x14ac:dyDescent="0.25">
      <c r="K61503"/>
    </row>
    <row r="61504" spans="11:11" x14ac:dyDescent="0.25">
      <c r="K61504"/>
    </row>
    <row r="61505" spans="11:11" x14ac:dyDescent="0.25">
      <c r="K61505"/>
    </row>
    <row r="61506" spans="11:11" x14ac:dyDescent="0.25">
      <c r="K61506"/>
    </row>
    <row r="61507" spans="11:11" x14ac:dyDescent="0.25">
      <c r="K61507"/>
    </row>
    <row r="61508" spans="11:11" x14ac:dyDescent="0.25">
      <c r="K61508"/>
    </row>
    <row r="61509" spans="11:11" x14ac:dyDescent="0.25">
      <c r="K61509"/>
    </row>
    <row r="61510" spans="11:11" x14ac:dyDescent="0.25">
      <c r="K61510"/>
    </row>
    <row r="61511" spans="11:11" x14ac:dyDescent="0.25">
      <c r="K61511"/>
    </row>
    <row r="61512" spans="11:11" x14ac:dyDescent="0.25">
      <c r="K61512"/>
    </row>
    <row r="61513" spans="11:11" x14ac:dyDescent="0.25">
      <c r="K61513"/>
    </row>
    <row r="61514" spans="11:11" x14ac:dyDescent="0.25">
      <c r="K61514"/>
    </row>
    <row r="61515" spans="11:11" x14ac:dyDescent="0.25">
      <c r="K61515"/>
    </row>
    <row r="61516" spans="11:11" x14ac:dyDescent="0.25">
      <c r="K61516"/>
    </row>
    <row r="61517" spans="11:11" x14ac:dyDescent="0.25">
      <c r="K61517"/>
    </row>
    <row r="61518" spans="11:11" x14ac:dyDescent="0.25">
      <c r="K61518"/>
    </row>
    <row r="61519" spans="11:11" x14ac:dyDescent="0.25">
      <c r="K61519"/>
    </row>
    <row r="61520" spans="11:11" x14ac:dyDescent="0.25">
      <c r="K61520"/>
    </row>
    <row r="61521" spans="11:11" x14ac:dyDescent="0.25">
      <c r="K61521"/>
    </row>
    <row r="61522" spans="11:11" x14ac:dyDescent="0.25">
      <c r="K61522"/>
    </row>
    <row r="61523" spans="11:11" x14ac:dyDescent="0.25">
      <c r="K61523"/>
    </row>
    <row r="61524" spans="11:11" x14ac:dyDescent="0.25">
      <c r="K61524"/>
    </row>
    <row r="61525" spans="11:11" x14ac:dyDescent="0.25">
      <c r="K61525"/>
    </row>
    <row r="61526" spans="11:11" x14ac:dyDescent="0.25">
      <c r="K61526"/>
    </row>
    <row r="61527" spans="11:11" x14ac:dyDescent="0.25">
      <c r="K61527"/>
    </row>
    <row r="61528" spans="11:11" x14ac:dyDescent="0.25">
      <c r="K61528"/>
    </row>
    <row r="61529" spans="11:11" x14ac:dyDescent="0.25">
      <c r="K61529"/>
    </row>
    <row r="61530" spans="11:11" x14ac:dyDescent="0.25">
      <c r="K61530"/>
    </row>
    <row r="61531" spans="11:11" x14ac:dyDescent="0.25">
      <c r="K61531"/>
    </row>
    <row r="61532" spans="11:11" x14ac:dyDescent="0.25">
      <c r="K61532"/>
    </row>
    <row r="61533" spans="11:11" x14ac:dyDescent="0.25">
      <c r="K61533"/>
    </row>
    <row r="61534" spans="11:11" x14ac:dyDescent="0.25">
      <c r="K61534"/>
    </row>
    <row r="61535" spans="11:11" x14ac:dyDescent="0.25">
      <c r="K61535"/>
    </row>
    <row r="61536" spans="11:11" x14ac:dyDescent="0.25">
      <c r="K61536"/>
    </row>
    <row r="61537" spans="11:11" x14ac:dyDescent="0.25">
      <c r="K61537"/>
    </row>
    <row r="61538" spans="11:11" x14ac:dyDescent="0.25">
      <c r="K61538"/>
    </row>
    <row r="61539" spans="11:11" x14ac:dyDescent="0.25">
      <c r="K61539"/>
    </row>
    <row r="61540" spans="11:11" x14ac:dyDescent="0.25">
      <c r="K61540"/>
    </row>
    <row r="61541" spans="11:11" x14ac:dyDescent="0.25">
      <c r="K61541"/>
    </row>
    <row r="61542" spans="11:11" x14ac:dyDescent="0.25">
      <c r="K61542"/>
    </row>
    <row r="61543" spans="11:11" x14ac:dyDescent="0.25">
      <c r="K61543"/>
    </row>
    <row r="61544" spans="11:11" x14ac:dyDescent="0.25">
      <c r="K61544"/>
    </row>
    <row r="61545" spans="11:11" x14ac:dyDescent="0.25">
      <c r="K61545"/>
    </row>
    <row r="61546" spans="11:11" x14ac:dyDescent="0.25">
      <c r="K61546"/>
    </row>
    <row r="61547" spans="11:11" x14ac:dyDescent="0.25">
      <c r="K61547"/>
    </row>
    <row r="61548" spans="11:11" x14ac:dyDescent="0.25">
      <c r="K61548"/>
    </row>
    <row r="61549" spans="11:11" x14ac:dyDescent="0.25">
      <c r="K61549"/>
    </row>
    <row r="61550" spans="11:11" x14ac:dyDescent="0.25">
      <c r="K61550"/>
    </row>
    <row r="61551" spans="11:11" x14ac:dyDescent="0.25">
      <c r="K61551"/>
    </row>
    <row r="61552" spans="11:11" x14ac:dyDescent="0.25">
      <c r="K61552"/>
    </row>
    <row r="61553" spans="11:11" x14ac:dyDescent="0.25">
      <c r="K61553"/>
    </row>
    <row r="61554" spans="11:11" x14ac:dyDescent="0.25">
      <c r="K61554"/>
    </row>
    <row r="61555" spans="11:11" x14ac:dyDescent="0.25">
      <c r="K61555"/>
    </row>
    <row r="61556" spans="11:11" x14ac:dyDescent="0.25">
      <c r="K61556"/>
    </row>
    <row r="61557" spans="11:11" x14ac:dyDescent="0.25">
      <c r="K61557"/>
    </row>
    <row r="61558" spans="11:11" x14ac:dyDescent="0.25">
      <c r="K61558"/>
    </row>
    <row r="61559" spans="11:11" x14ac:dyDescent="0.25">
      <c r="K61559"/>
    </row>
    <row r="61560" spans="11:11" x14ac:dyDescent="0.25">
      <c r="K61560"/>
    </row>
    <row r="61561" spans="11:11" x14ac:dyDescent="0.25">
      <c r="K61561"/>
    </row>
    <row r="61562" spans="11:11" x14ac:dyDescent="0.25">
      <c r="K61562"/>
    </row>
    <row r="61563" spans="11:11" x14ac:dyDescent="0.25">
      <c r="K61563"/>
    </row>
    <row r="61564" spans="11:11" x14ac:dyDescent="0.25">
      <c r="K61564"/>
    </row>
    <row r="61565" spans="11:11" x14ac:dyDescent="0.25">
      <c r="K61565"/>
    </row>
    <row r="61566" spans="11:11" x14ac:dyDescent="0.25">
      <c r="K61566"/>
    </row>
    <row r="61567" spans="11:11" x14ac:dyDescent="0.25">
      <c r="K61567"/>
    </row>
    <row r="61568" spans="11:11" x14ac:dyDescent="0.25">
      <c r="K61568"/>
    </row>
    <row r="61569" spans="11:11" x14ac:dyDescent="0.25">
      <c r="K61569"/>
    </row>
    <row r="61570" spans="11:11" x14ac:dyDescent="0.25">
      <c r="K61570"/>
    </row>
    <row r="61571" spans="11:11" x14ac:dyDescent="0.25">
      <c r="K61571"/>
    </row>
    <row r="61572" spans="11:11" x14ac:dyDescent="0.25">
      <c r="K61572"/>
    </row>
    <row r="61573" spans="11:11" x14ac:dyDescent="0.25">
      <c r="K61573"/>
    </row>
    <row r="61574" spans="11:11" x14ac:dyDescent="0.25">
      <c r="K61574"/>
    </row>
    <row r="61575" spans="11:11" x14ac:dyDescent="0.25">
      <c r="K61575"/>
    </row>
    <row r="61576" spans="11:11" x14ac:dyDescent="0.25">
      <c r="K61576"/>
    </row>
    <row r="61577" spans="11:11" x14ac:dyDescent="0.25">
      <c r="K61577"/>
    </row>
    <row r="61578" spans="11:11" x14ac:dyDescent="0.25">
      <c r="K61578"/>
    </row>
    <row r="61579" spans="11:11" x14ac:dyDescent="0.25">
      <c r="K61579"/>
    </row>
    <row r="61580" spans="11:11" x14ac:dyDescent="0.25">
      <c r="K61580"/>
    </row>
    <row r="61581" spans="11:11" x14ac:dyDescent="0.25">
      <c r="K61581"/>
    </row>
    <row r="61582" spans="11:11" x14ac:dyDescent="0.25">
      <c r="K61582"/>
    </row>
    <row r="61583" spans="11:11" x14ac:dyDescent="0.25">
      <c r="K61583"/>
    </row>
    <row r="61584" spans="11:11" x14ac:dyDescent="0.25">
      <c r="K61584"/>
    </row>
    <row r="61585" spans="11:11" x14ac:dyDescent="0.25">
      <c r="K61585"/>
    </row>
    <row r="61586" spans="11:11" x14ac:dyDescent="0.25">
      <c r="K61586"/>
    </row>
    <row r="61587" spans="11:11" x14ac:dyDescent="0.25">
      <c r="K61587"/>
    </row>
    <row r="61588" spans="11:11" x14ac:dyDescent="0.25">
      <c r="K61588"/>
    </row>
    <row r="61589" spans="11:11" x14ac:dyDescent="0.25">
      <c r="K61589"/>
    </row>
    <row r="61590" spans="11:11" x14ac:dyDescent="0.25">
      <c r="K61590"/>
    </row>
    <row r="61591" spans="11:11" x14ac:dyDescent="0.25">
      <c r="K61591"/>
    </row>
    <row r="61592" spans="11:11" x14ac:dyDescent="0.25">
      <c r="K61592"/>
    </row>
    <row r="61593" spans="11:11" x14ac:dyDescent="0.25">
      <c r="K61593"/>
    </row>
    <row r="61594" spans="11:11" x14ac:dyDescent="0.25">
      <c r="K61594"/>
    </row>
    <row r="61595" spans="11:11" x14ac:dyDescent="0.25">
      <c r="K61595"/>
    </row>
    <row r="61596" spans="11:11" x14ac:dyDescent="0.25">
      <c r="K61596"/>
    </row>
    <row r="61597" spans="11:11" x14ac:dyDescent="0.25">
      <c r="K61597"/>
    </row>
    <row r="61598" spans="11:11" x14ac:dyDescent="0.25">
      <c r="K61598"/>
    </row>
    <row r="61599" spans="11:11" x14ac:dyDescent="0.25">
      <c r="K61599"/>
    </row>
    <row r="61600" spans="11:11" x14ac:dyDescent="0.25">
      <c r="K61600"/>
    </row>
    <row r="61601" spans="11:11" x14ac:dyDescent="0.25">
      <c r="K61601"/>
    </row>
    <row r="61602" spans="11:11" x14ac:dyDescent="0.25">
      <c r="K61602"/>
    </row>
    <row r="61603" spans="11:11" x14ac:dyDescent="0.25">
      <c r="K61603"/>
    </row>
    <row r="61604" spans="11:11" x14ac:dyDescent="0.25">
      <c r="K61604"/>
    </row>
    <row r="61605" spans="11:11" x14ac:dyDescent="0.25">
      <c r="K61605"/>
    </row>
    <row r="61606" spans="11:11" x14ac:dyDescent="0.25">
      <c r="K61606"/>
    </row>
    <row r="61607" spans="11:11" x14ac:dyDescent="0.25">
      <c r="K61607"/>
    </row>
    <row r="61608" spans="11:11" x14ac:dyDescent="0.25">
      <c r="K61608"/>
    </row>
    <row r="61609" spans="11:11" x14ac:dyDescent="0.25">
      <c r="K61609"/>
    </row>
    <row r="61610" spans="11:11" x14ac:dyDescent="0.25">
      <c r="K61610"/>
    </row>
    <row r="61611" spans="11:11" x14ac:dyDescent="0.25">
      <c r="K61611"/>
    </row>
    <row r="61612" spans="11:11" x14ac:dyDescent="0.25">
      <c r="K61612"/>
    </row>
    <row r="61613" spans="11:11" x14ac:dyDescent="0.25">
      <c r="K61613"/>
    </row>
    <row r="61614" spans="11:11" x14ac:dyDescent="0.25">
      <c r="K61614"/>
    </row>
    <row r="61615" spans="11:11" x14ac:dyDescent="0.25">
      <c r="K61615"/>
    </row>
    <row r="61616" spans="11:11" x14ac:dyDescent="0.25">
      <c r="K61616"/>
    </row>
    <row r="61617" spans="11:11" x14ac:dyDescent="0.25">
      <c r="K61617"/>
    </row>
    <row r="61618" spans="11:11" x14ac:dyDescent="0.25">
      <c r="K61618"/>
    </row>
    <row r="61619" spans="11:11" x14ac:dyDescent="0.25">
      <c r="K61619"/>
    </row>
    <row r="61620" spans="11:11" x14ac:dyDescent="0.25">
      <c r="K61620"/>
    </row>
    <row r="61621" spans="11:11" x14ac:dyDescent="0.25">
      <c r="K61621"/>
    </row>
    <row r="61622" spans="11:11" x14ac:dyDescent="0.25">
      <c r="K61622"/>
    </row>
    <row r="61623" spans="11:11" x14ac:dyDescent="0.25">
      <c r="K61623"/>
    </row>
    <row r="61624" spans="11:11" x14ac:dyDescent="0.25">
      <c r="K61624"/>
    </row>
    <row r="61625" spans="11:11" x14ac:dyDescent="0.25">
      <c r="K61625"/>
    </row>
    <row r="61626" spans="11:11" x14ac:dyDescent="0.25">
      <c r="K61626"/>
    </row>
    <row r="61627" spans="11:11" x14ac:dyDescent="0.25">
      <c r="K61627"/>
    </row>
    <row r="61628" spans="11:11" x14ac:dyDescent="0.25">
      <c r="K61628"/>
    </row>
    <row r="61629" spans="11:11" x14ac:dyDescent="0.25">
      <c r="K61629"/>
    </row>
    <row r="61630" spans="11:11" x14ac:dyDescent="0.25">
      <c r="K61630"/>
    </row>
    <row r="61631" spans="11:11" x14ac:dyDescent="0.25">
      <c r="K61631"/>
    </row>
    <row r="61632" spans="11:11" x14ac:dyDescent="0.25">
      <c r="K61632"/>
    </row>
    <row r="61633" spans="11:11" x14ac:dyDescent="0.25">
      <c r="K61633"/>
    </row>
    <row r="61634" spans="11:11" x14ac:dyDescent="0.25">
      <c r="K61634"/>
    </row>
    <row r="61635" spans="11:11" x14ac:dyDescent="0.25">
      <c r="K61635"/>
    </row>
    <row r="61636" spans="11:11" x14ac:dyDescent="0.25">
      <c r="K61636"/>
    </row>
    <row r="61637" spans="11:11" x14ac:dyDescent="0.25">
      <c r="K61637"/>
    </row>
    <row r="61638" spans="11:11" x14ac:dyDescent="0.25">
      <c r="K61638"/>
    </row>
    <row r="61639" spans="11:11" x14ac:dyDescent="0.25">
      <c r="K61639"/>
    </row>
    <row r="61640" spans="11:11" x14ac:dyDescent="0.25">
      <c r="K61640"/>
    </row>
    <row r="61641" spans="11:11" x14ac:dyDescent="0.25">
      <c r="K61641"/>
    </row>
    <row r="61642" spans="11:11" x14ac:dyDescent="0.25">
      <c r="K61642"/>
    </row>
    <row r="61643" spans="11:11" x14ac:dyDescent="0.25">
      <c r="K61643"/>
    </row>
    <row r="61644" spans="11:11" x14ac:dyDescent="0.25">
      <c r="K61644"/>
    </row>
    <row r="61645" spans="11:11" x14ac:dyDescent="0.25">
      <c r="K61645"/>
    </row>
    <row r="61646" spans="11:11" x14ac:dyDescent="0.25">
      <c r="K61646"/>
    </row>
    <row r="61647" spans="11:11" x14ac:dyDescent="0.25">
      <c r="K61647"/>
    </row>
    <row r="61648" spans="11:11" x14ac:dyDescent="0.25">
      <c r="K61648"/>
    </row>
    <row r="61649" spans="11:11" x14ac:dyDescent="0.25">
      <c r="K61649"/>
    </row>
    <row r="61650" spans="11:11" x14ac:dyDescent="0.25">
      <c r="K61650"/>
    </row>
    <row r="61651" spans="11:11" x14ac:dyDescent="0.25">
      <c r="K61651"/>
    </row>
    <row r="61652" spans="11:11" x14ac:dyDescent="0.25">
      <c r="K61652"/>
    </row>
    <row r="61653" spans="11:11" x14ac:dyDescent="0.25">
      <c r="K61653"/>
    </row>
    <row r="61654" spans="11:11" x14ac:dyDescent="0.25">
      <c r="K61654"/>
    </row>
    <row r="61655" spans="11:11" x14ac:dyDescent="0.25">
      <c r="K61655"/>
    </row>
    <row r="61656" spans="11:11" x14ac:dyDescent="0.25">
      <c r="K61656"/>
    </row>
    <row r="61657" spans="11:11" x14ac:dyDescent="0.25">
      <c r="K61657"/>
    </row>
    <row r="61658" spans="11:11" x14ac:dyDescent="0.25">
      <c r="K61658"/>
    </row>
    <row r="61659" spans="11:11" x14ac:dyDescent="0.25">
      <c r="K61659"/>
    </row>
    <row r="61660" spans="11:11" x14ac:dyDescent="0.25">
      <c r="K61660"/>
    </row>
    <row r="61661" spans="11:11" x14ac:dyDescent="0.25">
      <c r="K61661"/>
    </row>
    <row r="61662" spans="11:11" x14ac:dyDescent="0.25">
      <c r="K61662"/>
    </row>
    <row r="61663" spans="11:11" x14ac:dyDescent="0.25">
      <c r="K61663"/>
    </row>
    <row r="61664" spans="11:11" x14ac:dyDescent="0.25">
      <c r="K61664"/>
    </row>
    <row r="61665" spans="11:11" x14ac:dyDescent="0.25">
      <c r="K61665"/>
    </row>
    <row r="61666" spans="11:11" x14ac:dyDescent="0.25">
      <c r="K61666"/>
    </row>
    <row r="61667" spans="11:11" x14ac:dyDescent="0.25">
      <c r="K61667"/>
    </row>
    <row r="61668" spans="11:11" x14ac:dyDescent="0.25">
      <c r="K61668"/>
    </row>
    <row r="61669" spans="11:11" x14ac:dyDescent="0.25">
      <c r="K61669"/>
    </row>
    <row r="61670" spans="11:11" x14ac:dyDescent="0.25">
      <c r="K61670"/>
    </row>
    <row r="61671" spans="11:11" x14ac:dyDescent="0.25">
      <c r="K61671"/>
    </row>
    <row r="61672" spans="11:11" x14ac:dyDescent="0.25">
      <c r="K61672"/>
    </row>
    <row r="61673" spans="11:11" x14ac:dyDescent="0.25">
      <c r="K61673"/>
    </row>
    <row r="61674" spans="11:11" x14ac:dyDescent="0.25">
      <c r="K61674"/>
    </row>
    <row r="61675" spans="11:11" x14ac:dyDescent="0.25">
      <c r="K61675"/>
    </row>
    <row r="61676" spans="11:11" x14ac:dyDescent="0.25">
      <c r="K61676"/>
    </row>
    <row r="61677" spans="11:11" x14ac:dyDescent="0.25">
      <c r="K61677"/>
    </row>
    <row r="61678" spans="11:11" x14ac:dyDescent="0.25">
      <c r="K61678"/>
    </row>
    <row r="61679" spans="11:11" x14ac:dyDescent="0.25">
      <c r="K61679"/>
    </row>
    <row r="61680" spans="11:11" x14ac:dyDescent="0.25">
      <c r="K61680"/>
    </row>
    <row r="61681" spans="11:11" x14ac:dyDescent="0.25">
      <c r="K61681"/>
    </row>
    <row r="61682" spans="11:11" x14ac:dyDescent="0.25">
      <c r="K61682"/>
    </row>
    <row r="61683" spans="11:11" x14ac:dyDescent="0.25">
      <c r="K61683"/>
    </row>
    <row r="61684" spans="11:11" x14ac:dyDescent="0.25">
      <c r="K61684"/>
    </row>
    <row r="61685" spans="11:11" x14ac:dyDescent="0.25">
      <c r="K61685"/>
    </row>
    <row r="61686" spans="11:11" x14ac:dyDescent="0.25">
      <c r="K61686"/>
    </row>
    <row r="61687" spans="11:11" x14ac:dyDescent="0.25">
      <c r="K61687"/>
    </row>
    <row r="61688" spans="11:11" x14ac:dyDescent="0.25">
      <c r="K61688"/>
    </row>
    <row r="61689" spans="11:11" x14ac:dyDescent="0.25">
      <c r="K61689"/>
    </row>
    <row r="61690" spans="11:11" x14ac:dyDescent="0.25">
      <c r="K61690"/>
    </row>
    <row r="61691" spans="11:11" x14ac:dyDescent="0.25">
      <c r="K61691"/>
    </row>
    <row r="61692" spans="11:11" x14ac:dyDescent="0.25">
      <c r="K61692"/>
    </row>
    <row r="61693" spans="11:11" x14ac:dyDescent="0.25">
      <c r="K61693"/>
    </row>
    <row r="61694" spans="11:11" x14ac:dyDescent="0.25">
      <c r="K61694"/>
    </row>
    <row r="61695" spans="11:11" x14ac:dyDescent="0.25">
      <c r="K61695"/>
    </row>
    <row r="61696" spans="11:11" x14ac:dyDescent="0.25">
      <c r="K61696"/>
    </row>
    <row r="61697" spans="11:11" x14ac:dyDescent="0.25">
      <c r="K61697"/>
    </row>
    <row r="61698" spans="11:11" x14ac:dyDescent="0.25">
      <c r="K61698"/>
    </row>
    <row r="61699" spans="11:11" x14ac:dyDescent="0.25">
      <c r="K61699"/>
    </row>
    <row r="61700" spans="11:11" x14ac:dyDescent="0.25">
      <c r="K61700"/>
    </row>
    <row r="61701" spans="11:11" x14ac:dyDescent="0.25">
      <c r="K61701"/>
    </row>
    <row r="61702" spans="11:11" x14ac:dyDescent="0.25">
      <c r="K61702"/>
    </row>
    <row r="61703" spans="11:11" x14ac:dyDescent="0.25">
      <c r="K61703"/>
    </row>
    <row r="61704" spans="11:11" x14ac:dyDescent="0.25">
      <c r="K61704"/>
    </row>
    <row r="61705" spans="11:11" x14ac:dyDescent="0.25">
      <c r="K61705"/>
    </row>
    <row r="61706" spans="11:11" x14ac:dyDescent="0.25">
      <c r="K61706"/>
    </row>
    <row r="61707" spans="11:11" x14ac:dyDescent="0.25">
      <c r="K61707"/>
    </row>
    <row r="61708" spans="11:11" x14ac:dyDescent="0.25">
      <c r="K61708"/>
    </row>
    <row r="61709" spans="11:11" x14ac:dyDescent="0.25">
      <c r="K61709"/>
    </row>
    <row r="61710" spans="11:11" x14ac:dyDescent="0.25">
      <c r="K61710"/>
    </row>
    <row r="61711" spans="11:11" x14ac:dyDescent="0.25">
      <c r="K61711"/>
    </row>
    <row r="61712" spans="11:11" x14ac:dyDescent="0.25">
      <c r="K61712"/>
    </row>
    <row r="61713" spans="11:11" x14ac:dyDescent="0.25">
      <c r="K61713"/>
    </row>
    <row r="61714" spans="11:11" x14ac:dyDescent="0.25">
      <c r="K61714"/>
    </row>
    <row r="61715" spans="11:11" x14ac:dyDescent="0.25">
      <c r="K61715"/>
    </row>
    <row r="61716" spans="11:11" x14ac:dyDescent="0.25">
      <c r="K61716"/>
    </row>
    <row r="61717" spans="11:11" x14ac:dyDescent="0.25">
      <c r="K61717"/>
    </row>
    <row r="61718" spans="11:11" x14ac:dyDescent="0.25">
      <c r="K61718"/>
    </row>
    <row r="61719" spans="11:11" x14ac:dyDescent="0.25">
      <c r="K61719"/>
    </row>
    <row r="61720" spans="11:11" x14ac:dyDescent="0.25">
      <c r="K61720"/>
    </row>
    <row r="61721" spans="11:11" x14ac:dyDescent="0.25">
      <c r="K61721"/>
    </row>
    <row r="61722" spans="11:11" x14ac:dyDescent="0.25">
      <c r="K61722"/>
    </row>
    <row r="61723" spans="11:11" x14ac:dyDescent="0.25">
      <c r="K61723"/>
    </row>
    <row r="61724" spans="11:11" x14ac:dyDescent="0.25">
      <c r="K61724"/>
    </row>
    <row r="61725" spans="11:11" x14ac:dyDescent="0.25">
      <c r="K61725"/>
    </row>
    <row r="61726" spans="11:11" x14ac:dyDescent="0.25">
      <c r="K61726"/>
    </row>
    <row r="61727" spans="11:11" x14ac:dyDescent="0.25">
      <c r="K61727"/>
    </row>
    <row r="61728" spans="11:11" x14ac:dyDescent="0.25">
      <c r="K61728"/>
    </row>
    <row r="61729" spans="11:11" x14ac:dyDescent="0.25">
      <c r="K61729"/>
    </row>
    <row r="61730" spans="11:11" x14ac:dyDescent="0.25">
      <c r="K61730"/>
    </row>
    <row r="61731" spans="11:11" x14ac:dyDescent="0.25">
      <c r="K61731"/>
    </row>
    <row r="61732" spans="11:11" x14ac:dyDescent="0.25">
      <c r="K61732"/>
    </row>
    <row r="61733" spans="11:11" x14ac:dyDescent="0.25">
      <c r="K61733"/>
    </row>
    <row r="61734" spans="11:11" x14ac:dyDescent="0.25">
      <c r="K61734"/>
    </row>
    <row r="61735" spans="11:11" x14ac:dyDescent="0.25">
      <c r="K61735"/>
    </row>
    <row r="61736" spans="11:11" x14ac:dyDescent="0.25">
      <c r="K61736"/>
    </row>
    <row r="61737" spans="11:11" x14ac:dyDescent="0.25">
      <c r="K61737"/>
    </row>
    <row r="61738" spans="11:11" x14ac:dyDescent="0.25">
      <c r="K61738"/>
    </row>
    <row r="61739" spans="11:11" x14ac:dyDescent="0.25">
      <c r="K61739"/>
    </row>
    <row r="61740" spans="11:11" x14ac:dyDescent="0.25">
      <c r="K61740"/>
    </row>
    <row r="61741" spans="11:11" x14ac:dyDescent="0.25">
      <c r="K61741"/>
    </row>
    <row r="61742" spans="11:11" x14ac:dyDescent="0.25">
      <c r="K61742"/>
    </row>
    <row r="61743" spans="11:11" x14ac:dyDescent="0.25">
      <c r="K61743"/>
    </row>
    <row r="61744" spans="11:11" x14ac:dyDescent="0.25">
      <c r="K61744"/>
    </row>
    <row r="61745" spans="11:11" x14ac:dyDescent="0.25">
      <c r="K61745"/>
    </row>
    <row r="61746" spans="11:11" x14ac:dyDescent="0.25">
      <c r="K61746"/>
    </row>
    <row r="61747" spans="11:11" x14ac:dyDescent="0.25">
      <c r="K61747"/>
    </row>
    <row r="61748" spans="11:11" x14ac:dyDescent="0.25">
      <c r="K61748"/>
    </row>
    <row r="61749" spans="11:11" x14ac:dyDescent="0.25">
      <c r="K61749"/>
    </row>
    <row r="61750" spans="11:11" x14ac:dyDescent="0.25">
      <c r="K61750"/>
    </row>
    <row r="61751" spans="11:11" x14ac:dyDescent="0.25">
      <c r="K61751"/>
    </row>
    <row r="61752" spans="11:11" x14ac:dyDescent="0.25">
      <c r="K61752"/>
    </row>
    <row r="61753" spans="11:11" x14ac:dyDescent="0.25">
      <c r="K61753"/>
    </row>
    <row r="61754" spans="11:11" x14ac:dyDescent="0.25">
      <c r="K61754"/>
    </row>
    <row r="61755" spans="11:11" x14ac:dyDescent="0.25">
      <c r="K61755"/>
    </row>
    <row r="61756" spans="11:11" x14ac:dyDescent="0.25">
      <c r="K61756"/>
    </row>
    <row r="61757" spans="11:11" x14ac:dyDescent="0.25">
      <c r="K61757"/>
    </row>
    <row r="61758" spans="11:11" x14ac:dyDescent="0.25">
      <c r="K61758"/>
    </row>
    <row r="61759" spans="11:11" x14ac:dyDescent="0.25">
      <c r="K61759"/>
    </row>
    <row r="61760" spans="11:11" x14ac:dyDescent="0.25">
      <c r="K61760"/>
    </row>
    <row r="61761" spans="11:11" x14ac:dyDescent="0.25">
      <c r="K61761"/>
    </row>
    <row r="61762" spans="11:11" x14ac:dyDescent="0.25">
      <c r="K61762"/>
    </row>
    <row r="61763" spans="11:11" x14ac:dyDescent="0.25">
      <c r="K61763"/>
    </row>
    <row r="61764" spans="11:11" x14ac:dyDescent="0.25">
      <c r="K61764"/>
    </row>
    <row r="61765" spans="11:11" x14ac:dyDescent="0.25">
      <c r="K61765"/>
    </row>
    <row r="61766" spans="11:11" x14ac:dyDescent="0.25">
      <c r="K61766"/>
    </row>
    <row r="61767" spans="11:11" x14ac:dyDescent="0.25">
      <c r="K61767"/>
    </row>
    <row r="61768" spans="11:11" x14ac:dyDescent="0.25">
      <c r="K61768"/>
    </row>
    <row r="61769" spans="11:11" x14ac:dyDescent="0.25">
      <c r="K61769"/>
    </row>
    <row r="61770" spans="11:11" x14ac:dyDescent="0.25">
      <c r="K61770"/>
    </row>
    <row r="61771" spans="11:11" x14ac:dyDescent="0.25">
      <c r="K61771"/>
    </row>
    <row r="61772" spans="11:11" x14ac:dyDescent="0.25">
      <c r="K61772"/>
    </row>
    <row r="61773" spans="11:11" x14ac:dyDescent="0.25">
      <c r="K61773"/>
    </row>
    <row r="61774" spans="11:11" x14ac:dyDescent="0.25">
      <c r="K61774"/>
    </row>
    <row r="61775" spans="11:11" x14ac:dyDescent="0.25">
      <c r="K61775"/>
    </row>
    <row r="61776" spans="11:11" x14ac:dyDescent="0.25">
      <c r="K61776"/>
    </row>
    <row r="61777" spans="11:11" x14ac:dyDescent="0.25">
      <c r="K61777"/>
    </row>
    <row r="61778" spans="11:11" x14ac:dyDescent="0.25">
      <c r="K61778"/>
    </row>
    <row r="61779" spans="11:11" x14ac:dyDescent="0.25">
      <c r="K61779"/>
    </row>
    <row r="61780" spans="11:11" x14ac:dyDescent="0.25">
      <c r="K61780"/>
    </row>
    <row r="61781" spans="11:11" x14ac:dyDescent="0.25">
      <c r="K61781"/>
    </row>
    <row r="61782" spans="11:11" x14ac:dyDescent="0.25">
      <c r="K61782"/>
    </row>
    <row r="61783" spans="11:11" x14ac:dyDescent="0.25">
      <c r="K61783"/>
    </row>
    <row r="61784" spans="11:11" x14ac:dyDescent="0.25">
      <c r="K61784"/>
    </row>
    <row r="61785" spans="11:11" x14ac:dyDescent="0.25">
      <c r="K61785"/>
    </row>
    <row r="61786" spans="11:11" x14ac:dyDescent="0.25">
      <c r="K61786"/>
    </row>
    <row r="61787" spans="11:11" x14ac:dyDescent="0.25">
      <c r="K61787"/>
    </row>
    <row r="61788" spans="11:11" x14ac:dyDescent="0.25">
      <c r="K61788"/>
    </row>
    <row r="61789" spans="11:11" x14ac:dyDescent="0.25">
      <c r="K61789"/>
    </row>
    <row r="61790" spans="11:11" x14ac:dyDescent="0.25">
      <c r="K61790"/>
    </row>
    <row r="61791" spans="11:11" x14ac:dyDescent="0.25">
      <c r="K61791"/>
    </row>
    <row r="61792" spans="11:11" x14ac:dyDescent="0.25">
      <c r="K61792"/>
    </row>
    <row r="61793" spans="11:11" x14ac:dyDescent="0.25">
      <c r="K61793"/>
    </row>
    <row r="61794" spans="11:11" x14ac:dyDescent="0.25">
      <c r="K61794"/>
    </row>
    <row r="61795" spans="11:11" x14ac:dyDescent="0.25">
      <c r="K61795"/>
    </row>
    <row r="61796" spans="11:11" x14ac:dyDescent="0.25">
      <c r="K61796"/>
    </row>
    <row r="61797" spans="11:11" x14ac:dyDescent="0.25">
      <c r="K61797"/>
    </row>
    <row r="61798" spans="11:11" x14ac:dyDescent="0.25">
      <c r="K61798"/>
    </row>
    <row r="61799" spans="11:11" x14ac:dyDescent="0.25">
      <c r="K61799"/>
    </row>
    <row r="61800" spans="11:11" x14ac:dyDescent="0.25">
      <c r="K61800"/>
    </row>
    <row r="61801" spans="11:11" x14ac:dyDescent="0.25">
      <c r="K61801"/>
    </row>
    <row r="61802" spans="11:11" x14ac:dyDescent="0.25">
      <c r="K61802"/>
    </row>
    <row r="61803" spans="11:11" x14ac:dyDescent="0.25">
      <c r="K61803"/>
    </row>
    <row r="61804" spans="11:11" x14ac:dyDescent="0.25">
      <c r="K61804"/>
    </row>
    <row r="61805" spans="11:11" x14ac:dyDescent="0.25">
      <c r="K61805"/>
    </row>
    <row r="61806" spans="11:11" x14ac:dyDescent="0.25">
      <c r="K61806"/>
    </row>
    <row r="61807" spans="11:11" x14ac:dyDescent="0.25">
      <c r="K61807"/>
    </row>
    <row r="61808" spans="11:11" x14ac:dyDescent="0.25">
      <c r="K61808"/>
    </row>
    <row r="61809" spans="11:11" x14ac:dyDescent="0.25">
      <c r="K61809"/>
    </row>
    <row r="61810" spans="11:11" x14ac:dyDescent="0.25">
      <c r="K61810"/>
    </row>
    <row r="61811" spans="11:11" x14ac:dyDescent="0.25">
      <c r="K61811"/>
    </row>
    <row r="61812" spans="11:11" x14ac:dyDescent="0.25">
      <c r="K61812"/>
    </row>
    <row r="61813" spans="11:11" x14ac:dyDescent="0.25">
      <c r="K61813"/>
    </row>
    <row r="61814" spans="11:11" x14ac:dyDescent="0.25">
      <c r="K61814"/>
    </row>
    <row r="61815" spans="11:11" x14ac:dyDescent="0.25">
      <c r="K61815"/>
    </row>
    <row r="61816" spans="11:11" x14ac:dyDescent="0.25">
      <c r="K61816"/>
    </row>
    <row r="61817" spans="11:11" x14ac:dyDescent="0.25">
      <c r="K61817"/>
    </row>
    <row r="61818" spans="11:11" x14ac:dyDescent="0.25">
      <c r="K61818"/>
    </row>
    <row r="61819" spans="11:11" x14ac:dyDescent="0.25">
      <c r="K61819"/>
    </row>
    <row r="61820" spans="11:11" x14ac:dyDescent="0.25">
      <c r="K61820"/>
    </row>
    <row r="61821" spans="11:11" x14ac:dyDescent="0.25">
      <c r="K61821"/>
    </row>
    <row r="61822" spans="11:11" x14ac:dyDescent="0.25">
      <c r="K61822"/>
    </row>
    <row r="61823" spans="11:11" x14ac:dyDescent="0.25">
      <c r="K61823"/>
    </row>
    <row r="61824" spans="11:11" x14ac:dyDescent="0.25">
      <c r="K61824"/>
    </row>
    <row r="61825" spans="11:11" x14ac:dyDescent="0.25">
      <c r="K61825"/>
    </row>
    <row r="61826" spans="11:11" x14ac:dyDescent="0.25">
      <c r="K61826"/>
    </row>
    <row r="61827" spans="11:11" x14ac:dyDescent="0.25">
      <c r="K61827"/>
    </row>
    <row r="61828" spans="11:11" x14ac:dyDescent="0.25">
      <c r="K61828"/>
    </row>
    <row r="61829" spans="11:11" x14ac:dyDescent="0.25">
      <c r="K61829"/>
    </row>
    <row r="61830" spans="11:11" x14ac:dyDescent="0.25">
      <c r="K61830"/>
    </row>
    <row r="61831" spans="11:11" x14ac:dyDescent="0.25">
      <c r="K61831"/>
    </row>
    <row r="61832" spans="11:11" x14ac:dyDescent="0.25">
      <c r="K61832"/>
    </row>
    <row r="61833" spans="11:11" x14ac:dyDescent="0.25">
      <c r="K61833"/>
    </row>
    <row r="61834" spans="11:11" x14ac:dyDescent="0.25">
      <c r="K61834"/>
    </row>
    <row r="61835" spans="11:11" x14ac:dyDescent="0.25">
      <c r="K61835"/>
    </row>
    <row r="61836" spans="11:11" x14ac:dyDescent="0.25">
      <c r="K61836"/>
    </row>
    <row r="61837" spans="11:11" x14ac:dyDescent="0.25">
      <c r="K61837"/>
    </row>
    <row r="61838" spans="11:11" x14ac:dyDescent="0.25">
      <c r="K61838"/>
    </row>
    <row r="61839" spans="11:11" x14ac:dyDescent="0.25">
      <c r="K61839"/>
    </row>
    <row r="61840" spans="11:11" x14ac:dyDescent="0.25">
      <c r="K61840"/>
    </row>
    <row r="61841" spans="11:11" x14ac:dyDescent="0.25">
      <c r="K61841"/>
    </row>
    <row r="61842" spans="11:11" x14ac:dyDescent="0.25">
      <c r="K61842"/>
    </row>
    <row r="61843" spans="11:11" x14ac:dyDescent="0.25">
      <c r="K61843"/>
    </row>
    <row r="61844" spans="11:11" x14ac:dyDescent="0.25">
      <c r="K61844"/>
    </row>
    <row r="61845" spans="11:11" x14ac:dyDescent="0.25">
      <c r="K61845"/>
    </row>
    <row r="61846" spans="11:11" x14ac:dyDescent="0.25">
      <c r="K61846"/>
    </row>
    <row r="61847" spans="11:11" x14ac:dyDescent="0.25">
      <c r="K61847"/>
    </row>
    <row r="61848" spans="11:11" x14ac:dyDescent="0.25">
      <c r="K61848"/>
    </row>
    <row r="61849" spans="11:11" x14ac:dyDescent="0.25">
      <c r="K61849"/>
    </row>
    <row r="61850" spans="11:11" x14ac:dyDescent="0.25">
      <c r="K61850"/>
    </row>
    <row r="61851" spans="11:11" x14ac:dyDescent="0.25">
      <c r="K61851"/>
    </row>
    <row r="61852" spans="11:11" x14ac:dyDescent="0.25">
      <c r="K61852"/>
    </row>
    <row r="61853" spans="11:11" x14ac:dyDescent="0.25">
      <c r="K61853"/>
    </row>
    <row r="61854" spans="11:11" x14ac:dyDescent="0.25">
      <c r="K61854"/>
    </row>
    <row r="61855" spans="11:11" x14ac:dyDescent="0.25">
      <c r="K61855"/>
    </row>
    <row r="61856" spans="11:11" x14ac:dyDescent="0.25">
      <c r="K61856"/>
    </row>
    <row r="61857" spans="11:11" x14ac:dyDescent="0.25">
      <c r="K61857"/>
    </row>
    <row r="61858" spans="11:11" x14ac:dyDescent="0.25">
      <c r="K61858"/>
    </row>
    <row r="61859" spans="11:11" x14ac:dyDescent="0.25">
      <c r="K61859"/>
    </row>
    <row r="61860" spans="11:11" x14ac:dyDescent="0.25">
      <c r="K61860"/>
    </row>
    <row r="61861" spans="11:11" x14ac:dyDescent="0.25">
      <c r="K61861"/>
    </row>
    <row r="61862" spans="11:11" x14ac:dyDescent="0.25">
      <c r="K61862"/>
    </row>
    <row r="61863" spans="11:11" x14ac:dyDescent="0.25">
      <c r="K61863"/>
    </row>
    <row r="61864" spans="11:11" x14ac:dyDescent="0.25">
      <c r="K61864"/>
    </row>
    <row r="61865" spans="11:11" x14ac:dyDescent="0.25">
      <c r="K61865"/>
    </row>
    <row r="61866" spans="11:11" x14ac:dyDescent="0.25">
      <c r="K61866"/>
    </row>
    <row r="61867" spans="11:11" x14ac:dyDescent="0.25">
      <c r="K61867"/>
    </row>
    <row r="61868" spans="11:11" x14ac:dyDescent="0.25">
      <c r="K61868"/>
    </row>
    <row r="61869" spans="11:11" x14ac:dyDescent="0.25">
      <c r="K61869"/>
    </row>
    <row r="61870" spans="11:11" x14ac:dyDescent="0.25">
      <c r="K61870"/>
    </row>
    <row r="61871" spans="11:11" x14ac:dyDescent="0.25">
      <c r="K61871"/>
    </row>
    <row r="61872" spans="11:11" x14ac:dyDescent="0.25">
      <c r="K61872"/>
    </row>
    <row r="61873" spans="11:11" x14ac:dyDescent="0.25">
      <c r="K61873"/>
    </row>
    <row r="61874" spans="11:11" x14ac:dyDescent="0.25">
      <c r="K61874"/>
    </row>
    <row r="61875" spans="11:11" x14ac:dyDescent="0.25">
      <c r="K61875"/>
    </row>
    <row r="61876" spans="11:11" x14ac:dyDescent="0.25">
      <c r="K61876"/>
    </row>
    <row r="61877" spans="11:11" x14ac:dyDescent="0.25">
      <c r="K61877"/>
    </row>
    <row r="61878" spans="11:11" x14ac:dyDescent="0.25">
      <c r="K61878"/>
    </row>
    <row r="61879" spans="11:11" x14ac:dyDescent="0.25">
      <c r="K61879"/>
    </row>
    <row r="61880" spans="11:11" x14ac:dyDescent="0.25">
      <c r="K61880"/>
    </row>
    <row r="61881" spans="11:11" x14ac:dyDescent="0.25">
      <c r="K61881"/>
    </row>
    <row r="61882" spans="11:11" x14ac:dyDescent="0.25">
      <c r="K61882"/>
    </row>
    <row r="61883" spans="11:11" x14ac:dyDescent="0.25">
      <c r="K61883"/>
    </row>
    <row r="61884" spans="11:11" x14ac:dyDescent="0.25">
      <c r="K61884"/>
    </row>
    <row r="61885" spans="11:11" x14ac:dyDescent="0.25">
      <c r="K61885"/>
    </row>
    <row r="61886" spans="11:11" x14ac:dyDescent="0.25">
      <c r="K61886"/>
    </row>
    <row r="61887" spans="11:11" x14ac:dyDescent="0.25">
      <c r="K61887"/>
    </row>
    <row r="61888" spans="11:11" x14ac:dyDescent="0.25">
      <c r="K61888"/>
    </row>
    <row r="61889" spans="11:11" x14ac:dyDescent="0.25">
      <c r="K61889"/>
    </row>
    <row r="61890" spans="11:11" x14ac:dyDescent="0.25">
      <c r="K61890"/>
    </row>
    <row r="61891" spans="11:11" x14ac:dyDescent="0.25">
      <c r="K61891"/>
    </row>
    <row r="61892" spans="11:11" x14ac:dyDescent="0.25">
      <c r="K61892"/>
    </row>
    <row r="61893" spans="11:11" x14ac:dyDescent="0.25">
      <c r="K61893"/>
    </row>
    <row r="61894" spans="11:11" x14ac:dyDescent="0.25">
      <c r="K61894"/>
    </row>
    <row r="61895" spans="11:11" x14ac:dyDescent="0.25">
      <c r="K61895"/>
    </row>
    <row r="61896" spans="11:11" x14ac:dyDescent="0.25">
      <c r="K61896"/>
    </row>
    <row r="61897" spans="11:11" x14ac:dyDescent="0.25">
      <c r="K61897"/>
    </row>
    <row r="61898" spans="11:11" x14ac:dyDescent="0.25">
      <c r="K61898"/>
    </row>
    <row r="61899" spans="11:11" x14ac:dyDescent="0.25">
      <c r="K61899"/>
    </row>
    <row r="61900" spans="11:11" x14ac:dyDescent="0.25">
      <c r="K61900"/>
    </row>
    <row r="61901" spans="11:11" x14ac:dyDescent="0.25">
      <c r="K61901"/>
    </row>
    <row r="61902" spans="11:11" x14ac:dyDescent="0.25">
      <c r="K61902"/>
    </row>
    <row r="61903" spans="11:11" x14ac:dyDescent="0.25">
      <c r="K61903"/>
    </row>
    <row r="61904" spans="11:11" x14ac:dyDescent="0.25">
      <c r="K61904"/>
    </row>
    <row r="61905" spans="11:11" x14ac:dyDescent="0.25">
      <c r="K61905"/>
    </row>
    <row r="61906" spans="11:11" x14ac:dyDescent="0.25">
      <c r="K61906"/>
    </row>
    <row r="61907" spans="11:11" x14ac:dyDescent="0.25">
      <c r="K61907"/>
    </row>
    <row r="61908" spans="11:11" x14ac:dyDescent="0.25">
      <c r="K61908"/>
    </row>
    <row r="61909" spans="11:11" x14ac:dyDescent="0.25">
      <c r="K61909"/>
    </row>
    <row r="61910" spans="11:11" x14ac:dyDescent="0.25">
      <c r="K61910"/>
    </row>
    <row r="61911" spans="11:11" x14ac:dyDescent="0.25">
      <c r="K61911"/>
    </row>
    <row r="61912" spans="11:11" x14ac:dyDescent="0.25">
      <c r="K61912"/>
    </row>
    <row r="61913" spans="11:11" x14ac:dyDescent="0.25">
      <c r="K61913"/>
    </row>
    <row r="61914" spans="11:11" x14ac:dyDescent="0.25">
      <c r="K61914"/>
    </row>
    <row r="61915" spans="11:11" x14ac:dyDescent="0.25">
      <c r="K61915"/>
    </row>
    <row r="61916" spans="11:11" x14ac:dyDescent="0.25">
      <c r="K61916"/>
    </row>
    <row r="61917" spans="11:11" x14ac:dyDescent="0.25">
      <c r="K61917"/>
    </row>
    <row r="61918" spans="11:11" x14ac:dyDescent="0.25">
      <c r="K61918"/>
    </row>
    <row r="61919" spans="11:11" x14ac:dyDescent="0.25">
      <c r="K61919"/>
    </row>
    <row r="61920" spans="11:11" x14ac:dyDescent="0.25">
      <c r="K61920"/>
    </row>
    <row r="61921" spans="11:11" x14ac:dyDescent="0.25">
      <c r="K61921"/>
    </row>
    <row r="61922" spans="11:11" x14ac:dyDescent="0.25">
      <c r="K61922"/>
    </row>
    <row r="61923" spans="11:11" x14ac:dyDescent="0.25">
      <c r="K61923"/>
    </row>
    <row r="61924" spans="11:11" x14ac:dyDescent="0.25">
      <c r="K61924"/>
    </row>
    <row r="61925" spans="11:11" x14ac:dyDescent="0.25">
      <c r="K61925"/>
    </row>
    <row r="61926" spans="11:11" x14ac:dyDescent="0.25">
      <c r="K61926"/>
    </row>
    <row r="61927" spans="11:11" x14ac:dyDescent="0.25">
      <c r="K61927"/>
    </row>
    <row r="61928" spans="11:11" x14ac:dyDescent="0.25">
      <c r="K61928"/>
    </row>
    <row r="61929" spans="11:11" x14ac:dyDescent="0.25">
      <c r="K61929"/>
    </row>
    <row r="61930" spans="11:11" x14ac:dyDescent="0.25">
      <c r="K61930"/>
    </row>
    <row r="61931" spans="11:11" x14ac:dyDescent="0.25">
      <c r="K61931"/>
    </row>
    <row r="61932" spans="11:11" x14ac:dyDescent="0.25">
      <c r="K61932"/>
    </row>
    <row r="61933" spans="11:11" x14ac:dyDescent="0.25">
      <c r="K61933"/>
    </row>
    <row r="61934" spans="11:11" x14ac:dyDescent="0.25">
      <c r="K61934"/>
    </row>
    <row r="61935" spans="11:11" x14ac:dyDescent="0.25">
      <c r="K61935"/>
    </row>
    <row r="61936" spans="11:11" x14ac:dyDescent="0.25">
      <c r="K61936"/>
    </row>
    <row r="61937" spans="11:11" x14ac:dyDescent="0.25">
      <c r="K61937"/>
    </row>
    <row r="61938" spans="11:11" x14ac:dyDescent="0.25">
      <c r="K61938"/>
    </row>
    <row r="61939" spans="11:11" x14ac:dyDescent="0.25">
      <c r="K61939"/>
    </row>
    <row r="61940" spans="11:11" x14ac:dyDescent="0.25">
      <c r="K61940"/>
    </row>
    <row r="61941" spans="11:11" x14ac:dyDescent="0.25">
      <c r="K61941"/>
    </row>
    <row r="61942" spans="11:11" x14ac:dyDescent="0.25">
      <c r="K61942"/>
    </row>
    <row r="61943" spans="11:11" x14ac:dyDescent="0.25">
      <c r="K61943"/>
    </row>
    <row r="61944" spans="11:11" x14ac:dyDescent="0.25">
      <c r="K61944"/>
    </row>
    <row r="61945" spans="11:11" x14ac:dyDescent="0.25">
      <c r="K61945"/>
    </row>
    <row r="61946" spans="11:11" x14ac:dyDescent="0.25">
      <c r="K61946"/>
    </row>
    <row r="61947" spans="11:11" x14ac:dyDescent="0.25">
      <c r="K61947"/>
    </row>
    <row r="61948" spans="11:11" x14ac:dyDescent="0.25">
      <c r="K61948"/>
    </row>
    <row r="61949" spans="11:11" x14ac:dyDescent="0.25">
      <c r="K61949"/>
    </row>
    <row r="61950" spans="11:11" x14ac:dyDescent="0.25">
      <c r="K61950"/>
    </row>
    <row r="61951" spans="11:11" x14ac:dyDescent="0.25">
      <c r="K61951"/>
    </row>
    <row r="61952" spans="11:11" x14ac:dyDescent="0.25">
      <c r="K61952"/>
    </row>
    <row r="61953" spans="11:11" x14ac:dyDescent="0.25">
      <c r="K61953"/>
    </row>
    <row r="61954" spans="11:11" x14ac:dyDescent="0.25">
      <c r="K61954"/>
    </row>
    <row r="61955" spans="11:11" x14ac:dyDescent="0.25">
      <c r="K61955"/>
    </row>
    <row r="61956" spans="11:11" x14ac:dyDescent="0.25">
      <c r="K61956"/>
    </row>
    <row r="61957" spans="11:11" x14ac:dyDescent="0.25">
      <c r="K61957"/>
    </row>
    <row r="61958" spans="11:11" x14ac:dyDescent="0.25">
      <c r="K61958"/>
    </row>
    <row r="61959" spans="11:11" x14ac:dyDescent="0.25">
      <c r="K61959"/>
    </row>
    <row r="61960" spans="11:11" x14ac:dyDescent="0.25">
      <c r="K61960"/>
    </row>
    <row r="61961" spans="11:11" x14ac:dyDescent="0.25">
      <c r="K61961"/>
    </row>
    <row r="61962" spans="11:11" x14ac:dyDescent="0.25">
      <c r="K61962"/>
    </row>
    <row r="61963" spans="11:11" x14ac:dyDescent="0.25">
      <c r="K61963"/>
    </row>
    <row r="61964" spans="11:11" x14ac:dyDescent="0.25">
      <c r="K61964"/>
    </row>
    <row r="61965" spans="11:11" x14ac:dyDescent="0.25">
      <c r="K61965"/>
    </row>
    <row r="61966" spans="11:11" x14ac:dyDescent="0.25">
      <c r="K61966"/>
    </row>
    <row r="61967" spans="11:11" x14ac:dyDescent="0.25">
      <c r="K61967"/>
    </row>
    <row r="61968" spans="11:11" x14ac:dyDescent="0.25">
      <c r="K61968"/>
    </row>
    <row r="61969" spans="11:11" x14ac:dyDescent="0.25">
      <c r="K61969"/>
    </row>
    <row r="61970" spans="11:11" x14ac:dyDescent="0.25">
      <c r="K61970"/>
    </row>
    <row r="61971" spans="11:11" x14ac:dyDescent="0.25">
      <c r="K61971"/>
    </row>
    <row r="61972" spans="11:11" x14ac:dyDescent="0.25">
      <c r="K61972"/>
    </row>
    <row r="61973" spans="11:11" x14ac:dyDescent="0.25">
      <c r="K61973"/>
    </row>
    <row r="61974" spans="11:11" x14ac:dyDescent="0.25">
      <c r="K61974"/>
    </row>
    <row r="61975" spans="11:11" x14ac:dyDescent="0.25">
      <c r="K61975"/>
    </row>
    <row r="61976" spans="11:11" x14ac:dyDescent="0.25">
      <c r="K61976"/>
    </row>
    <row r="61977" spans="11:11" x14ac:dyDescent="0.25">
      <c r="K61977"/>
    </row>
    <row r="61978" spans="11:11" x14ac:dyDescent="0.25">
      <c r="K61978"/>
    </row>
    <row r="61979" spans="11:11" x14ac:dyDescent="0.25">
      <c r="K61979"/>
    </row>
    <row r="61980" spans="11:11" x14ac:dyDescent="0.25">
      <c r="K61980"/>
    </row>
    <row r="61981" spans="11:11" x14ac:dyDescent="0.25">
      <c r="K61981"/>
    </row>
    <row r="61982" spans="11:11" x14ac:dyDescent="0.25">
      <c r="K61982"/>
    </row>
    <row r="61983" spans="11:11" x14ac:dyDescent="0.25">
      <c r="K61983"/>
    </row>
    <row r="61984" spans="11:11" x14ac:dyDescent="0.25">
      <c r="K61984"/>
    </row>
    <row r="61985" spans="11:11" x14ac:dyDescent="0.25">
      <c r="K61985"/>
    </row>
    <row r="61986" spans="11:11" x14ac:dyDescent="0.25">
      <c r="K61986"/>
    </row>
    <row r="61987" spans="11:11" x14ac:dyDescent="0.25">
      <c r="K61987"/>
    </row>
    <row r="61988" spans="11:11" x14ac:dyDescent="0.25">
      <c r="K61988"/>
    </row>
    <row r="61989" spans="11:11" x14ac:dyDescent="0.25">
      <c r="K61989"/>
    </row>
    <row r="61990" spans="11:11" x14ac:dyDescent="0.25">
      <c r="K61990"/>
    </row>
    <row r="61991" spans="11:11" x14ac:dyDescent="0.25">
      <c r="K61991"/>
    </row>
    <row r="61992" spans="11:11" x14ac:dyDescent="0.25">
      <c r="K61992"/>
    </row>
    <row r="61993" spans="11:11" x14ac:dyDescent="0.25">
      <c r="K61993"/>
    </row>
    <row r="61994" spans="11:11" x14ac:dyDescent="0.25">
      <c r="K61994"/>
    </row>
    <row r="61995" spans="11:11" x14ac:dyDescent="0.25">
      <c r="K61995"/>
    </row>
    <row r="61996" spans="11:11" x14ac:dyDescent="0.25">
      <c r="K61996"/>
    </row>
    <row r="61997" spans="11:11" x14ac:dyDescent="0.25">
      <c r="K61997"/>
    </row>
    <row r="61998" spans="11:11" x14ac:dyDescent="0.25">
      <c r="K61998"/>
    </row>
    <row r="61999" spans="11:11" x14ac:dyDescent="0.25">
      <c r="K61999"/>
    </row>
    <row r="62000" spans="11:11" x14ac:dyDescent="0.25">
      <c r="K62000"/>
    </row>
    <row r="62001" spans="11:11" x14ac:dyDescent="0.25">
      <c r="K62001"/>
    </row>
    <row r="62002" spans="11:11" x14ac:dyDescent="0.25">
      <c r="K62002"/>
    </row>
    <row r="62003" spans="11:11" x14ac:dyDescent="0.25">
      <c r="K62003"/>
    </row>
    <row r="62004" spans="11:11" x14ac:dyDescent="0.25">
      <c r="K62004"/>
    </row>
    <row r="62005" spans="11:11" x14ac:dyDescent="0.25">
      <c r="K62005"/>
    </row>
    <row r="62006" spans="11:11" x14ac:dyDescent="0.25">
      <c r="K62006"/>
    </row>
    <row r="62007" spans="11:11" x14ac:dyDescent="0.25">
      <c r="K62007"/>
    </row>
    <row r="62008" spans="11:11" x14ac:dyDescent="0.25">
      <c r="K62008"/>
    </row>
    <row r="62009" spans="11:11" x14ac:dyDescent="0.25">
      <c r="K62009"/>
    </row>
    <row r="62010" spans="11:11" x14ac:dyDescent="0.25">
      <c r="K62010"/>
    </row>
    <row r="62011" spans="11:11" x14ac:dyDescent="0.25">
      <c r="K62011"/>
    </row>
    <row r="62012" spans="11:11" x14ac:dyDescent="0.25">
      <c r="K62012"/>
    </row>
    <row r="62013" spans="11:11" x14ac:dyDescent="0.25">
      <c r="K62013"/>
    </row>
    <row r="62014" spans="11:11" x14ac:dyDescent="0.25">
      <c r="K62014"/>
    </row>
    <row r="62015" spans="11:11" x14ac:dyDescent="0.25">
      <c r="K62015"/>
    </row>
    <row r="62016" spans="11:11" x14ac:dyDescent="0.25">
      <c r="K62016"/>
    </row>
    <row r="62017" spans="11:11" x14ac:dyDescent="0.25">
      <c r="K62017"/>
    </row>
    <row r="62018" spans="11:11" x14ac:dyDescent="0.25">
      <c r="K62018"/>
    </row>
    <row r="62019" spans="11:11" x14ac:dyDescent="0.25">
      <c r="K62019"/>
    </row>
    <row r="62020" spans="11:11" x14ac:dyDescent="0.25">
      <c r="K62020"/>
    </row>
    <row r="62021" spans="11:11" x14ac:dyDescent="0.25">
      <c r="K62021"/>
    </row>
    <row r="62022" spans="11:11" x14ac:dyDescent="0.25">
      <c r="K62022"/>
    </row>
    <row r="62023" spans="11:11" x14ac:dyDescent="0.25">
      <c r="K62023"/>
    </row>
    <row r="62024" spans="11:11" x14ac:dyDescent="0.25">
      <c r="K62024"/>
    </row>
    <row r="62025" spans="11:11" x14ac:dyDescent="0.25">
      <c r="K62025"/>
    </row>
    <row r="62026" spans="11:11" x14ac:dyDescent="0.25">
      <c r="K62026"/>
    </row>
    <row r="62027" spans="11:11" x14ac:dyDescent="0.25">
      <c r="K62027"/>
    </row>
    <row r="62028" spans="11:11" x14ac:dyDescent="0.25">
      <c r="K62028"/>
    </row>
    <row r="62029" spans="11:11" x14ac:dyDescent="0.25">
      <c r="K62029"/>
    </row>
    <row r="62030" spans="11:11" x14ac:dyDescent="0.25">
      <c r="K62030"/>
    </row>
    <row r="62031" spans="11:11" x14ac:dyDescent="0.25">
      <c r="K62031"/>
    </row>
    <row r="62032" spans="11:11" x14ac:dyDescent="0.25">
      <c r="K62032"/>
    </row>
    <row r="62033" spans="11:11" x14ac:dyDescent="0.25">
      <c r="K62033"/>
    </row>
    <row r="62034" spans="11:11" x14ac:dyDescent="0.25">
      <c r="K62034"/>
    </row>
    <row r="62035" spans="11:11" x14ac:dyDescent="0.25">
      <c r="K62035"/>
    </row>
    <row r="62036" spans="11:11" x14ac:dyDescent="0.25">
      <c r="K62036"/>
    </row>
    <row r="62037" spans="11:11" x14ac:dyDescent="0.25">
      <c r="K62037"/>
    </row>
    <row r="62038" spans="11:11" x14ac:dyDescent="0.25">
      <c r="K62038"/>
    </row>
    <row r="62039" spans="11:11" x14ac:dyDescent="0.25">
      <c r="K62039"/>
    </row>
    <row r="62040" spans="11:11" x14ac:dyDescent="0.25">
      <c r="K62040"/>
    </row>
    <row r="62041" spans="11:11" x14ac:dyDescent="0.25">
      <c r="K62041"/>
    </row>
    <row r="62042" spans="11:11" x14ac:dyDescent="0.25">
      <c r="K62042"/>
    </row>
    <row r="62043" spans="11:11" x14ac:dyDescent="0.25">
      <c r="K62043"/>
    </row>
    <row r="62044" spans="11:11" x14ac:dyDescent="0.25">
      <c r="K62044"/>
    </row>
    <row r="62045" spans="11:11" x14ac:dyDescent="0.25">
      <c r="K62045"/>
    </row>
    <row r="62046" spans="11:11" x14ac:dyDescent="0.25">
      <c r="K62046"/>
    </row>
    <row r="62047" spans="11:11" x14ac:dyDescent="0.25">
      <c r="K62047"/>
    </row>
    <row r="62048" spans="11:11" x14ac:dyDescent="0.25">
      <c r="K62048"/>
    </row>
    <row r="62049" spans="11:11" x14ac:dyDescent="0.25">
      <c r="K62049"/>
    </row>
    <row r="62050" spans="11:11" x14ac:dyDescent="0.25">
      <c r="K62050"/>
    </row>
    <row r="62051" spans="11:11" x14ac:dyDescent="0.25">
      <c r="K62051"/>
    </row>
    <row r="62052" spans="11:11" x14ac:dyDescent="0.25">
      <c r="K62052"/>
    </row>
    <row r="62053" spans="11:11" x14ac:dyDescent="0.25">
      <c r="K62053"/>
    </row>
    <row r="62054" spans="11:11" x14ac:dyDescent="0.25">
      <c r="K62054"/>
    </row>
    <row r="62055" spans="11:11" x14ac:dyDescent="0.25">
      <c r="K62055"/>
    </row>
    <row r="62056" spans="11:11" x14ac:dyDescent="0.25">
      <c r="K62056"/>
    </row>
    <row r="62057" spans="11:11" x14ac:dyDescent="0.25">
      <c r="K62057"/>
    </row>
    <row r="62058" spans="11:11" x14ac:dyDescent="0.25">
      <c r="K62058"/>
    </row>
    <row r="62059" spans="11:11" x14ac:dyDescent="0.25">
      <c r="K62059"/>
    </row>
    <row r="62060" spans="11:11" x14ac:dyDescent="0.25">
      <c r="K62060"/>
    </row>
    <row r="62061" spans="11:11" x14ac:dyDescent="0.25">
      <c r="K62061"/>
    </row>
    <row r="62062" spans="11:11" x14ac:dyDescent="0.25">
      <c r="K62062"/>
    </row>
    <row r="62063" spans="11:11" x14ac:dyDescent="0.25">
      <c r="K62063"/>
    </row>
    <row r="62064" spans="11:11" x14ac:dyDescent="0.25">
      <c r="K62064"/>
    </row>
    <row r="62065" spans="11:11" x14ac:dyDescent="0.25">
      <c r="K62065"/>
    </row>
    <row r="62066" spans="11:11" x14ac:dyDescent="0.25">
      <c r="K62066"/>
    </row>
    <row r="62067" spans="11:11" x14ac:dyDescent="0.25">
      <c r="K62067"/>
    </row>
    <row r="62068" spans="11:11" x14ac:dyDescent="0.25">
      <c r="K62068"/>
    </row>
    <row r="62069" spans="11:11" x14ac:dyDescent="0.25">
      <c r="K62069"/>
    </row>
    <row r="62070" spans="11:11" x14ac:dyDescent="0.25">
      <c r="K62070"/>
    </row>
    <row r="62071" spans="11:11" x14ac:dyDescent="0.25">
      <c r="K62071"/>
    </row>
    <row r="62072" spans="11:11" x14ac:dyDescent="0.25">
      <c r="K62072"/>
    </row>
    <row r="62073" spans="11:11" x14ac:dyDescent="0.25">
      <c r="K62073"/>
    </row>
    <row r="62074" spans="11:11" x14ac:dyDescent="0.25">
      <c r="K62074"/>
    </row>
    <row r="62075" spans="11:11" x14ac:dyDescent="0.25">
      <c r="K62075"/>
    </row>
    <row r="62076" spans="11:11" x14ac:dyDescent="0.25">
      <c r="K62076"/>
    </row>
    <row r="62077" spans="11:11" x14ac:dyDescent="0.25">
      <c r="K62077"/>
    </row>
    <row r="62078" spans="11:11" x14ac:dyDescent="0.25">
      <c r="K62078"/>
    </row>
    <row r="62079" spans="11:11" x14ac:dyDescent="0.25">
      <c r="K62079"/>
    </row>
    <row r="62080" spans="11:11" x14ac:dyDescent="0.25">
      <c r="K62080"/>
    </row>
    <row r="62081" spans="11:11" x14ac:dyDescent="0.25">
      <c r="K62081"/>
    </row>
    <row r="62082" spans="11:11" x14ac:dyDescent="0.25">
      <c r="K62082"/>
    </row>
    <row r="62083" spans="11:11" x14ac:dyDescent="0.25">
      <c r="K62083"/>
    </row>
    <row r="62084" spans="11:11" x14ac:dyDescent="0.25">
      <c r="K62084"/>
    </row>
    <row r="62085" spans="11:11" x14ac:dyDescent="0.25">
      <c r="K62085"/>
    </row>
    <row r="62086" spans="11:11" x14ac:dyDescent="0.25">
      <c r="K62086"/>
    </row>
    <row r="62087" spans="11:11" x14ac:dyDescent="0.25">
      <c r="K62087"/>
    </row>
    <row r="62088" spans="11:11" x14ac:dyDescent="0.25">
      <c r="K62088"/>
    </row>
    <row r="62089" spans="11:11" x14ac:dyDescent="0.25">
      <c r="K62089"/>
    </row>
    <row r="62090" spans="11:11" x14ac:dyDescent="0.25">
      <c r="K62090"/>
    </row>
    <row r="62091" spans="11:11" x14ac:dyDescent="0.25">
      <c r="K62091"/>
    </row>
    <row r="62092" spans="11:11" x14ac:dyDescent="0.25">
      <c r="K62092"/>
    </row>
    <row r="62093" spans="11:11" x14ac:dyDescent="0.25">
      <c r="K62093"/>
    </row>
    <row r="62094" spans="11:11" x14ac:dyDescent="0.25">
      <c r="K62094"/>
    </row>
    <row r="62095" spans="11:11" x14ac:dyDescent="0.25">
      <c r="K62095"/>
    </row>
    <row r="62096" spans="11:11" x14ac:dyDescent="0.25">
      <c r="K62096"/>
    </row>
    <row r="62097" spans="11:11" x14ac:dyDescent="0.25">
      <c r="K62097"/>
    </row>
    <row r="62098" spans="11:11" x14ac:dyDescent="0.25">
      <c r="K62098"/>
    </row>
    <row r="62099" spans="11:11" x14ac:dyDescent="0.25">
      <c r="K62099"/>
    </row>
    <row r="62100" spans="11:11" x14ac:dyDescent="0.25">
      <c r="K62100"/>
    </row>
    <row r="62101" spans="11:11" x14ac:dyDescent="0.25">
      <c r="K62101"/>
    </row>
    <row r="62102" spans="11:11" x14ac:dyDescent="0.25">
      <c r="K62102"/>
    </row>
    <row r="62103" spans="11:11" x14ac:dyDescent="0.25">
      <c r="K62103"/>
    </row>
    <row r="62104" spans="11:11" x14ac:dyDescent="0.25">
      <c r="K62104"/>
    </row>
    <row r="62105" spans="11:11" x14ac:dyDescent="0.25">
      <c r="K62105"/>
    </row>
    <row r="62106" spans="11:11" x14ac:dyDescent="0.25">
      <c r="K62106"/>
    </row>
    <row r="62107" spans="11:11" x14ac:dyDescent="0.25">
      <c r="K62107"/>
    </row>
    <row r="62108" spans="11:11" x14ac:dyDescent="0.25">
      <c r="K62108"/>
    </row>
    <row r="62109" spans="11:11" x14ac:dyDescent="0.25">
      <c r="K62109"/>
    </row>
    <row r="62110" spans="11:11" x14ac:dyDescent="0.25">
      <c r="K62110"/>
    </row>
    <row r="62111" spans="11:11" x14ac:dyDescent="0.25">
      <c r="K62111"/>
    </row>
    <row r="62112" spans="11:11" x14ac:dyDescent="0.25">
      <c r="K62112"/>
    </row>
    <row r="62113" spans="11:11" x14ac:dyDescent="0.25">
      <c r="K62113"/>
    </row>
    <row r="62114" spans="11:11" x14ac:dyDescent="0.25">
      <c r="K62114"/>
    </row>
    <row r="62115" spans="11:11" x14ac:dyDescent="0.25">
      <c r="K62115"/>
    </row>
    <row r="62116" spans="11:11" x14ac:dyDescent="0.25">
      <c r="K62116"/>
    </row>
    <row r="62117" spans="11:11" x14ac:dyDescent="0.25">
      <c r="K62117"/>
    </row>
    <row r="62118" spans="11:11" x14ac:dyDescent="0.25">
      <c r="K62118"/>
    </row>
    <row r="62119" spans="11:11" x14ac:dyDescent="0.25">
      <c r="K62119"/>
    </row>
    <row r="62120" spans="11:11" x14ac:dyDescent="0.25">
      <c r="K62120"/>
    </row>
    <row r="62121" spans="11:11" x14ac:dyDescent="0.25">
      <c r="K62121"/>
    </row>
    <row r="62122" spans="11:11" x14ac:dyDescent="0.25">
      <c r="K62122"/>
    </row>
    <row r="62123" spans="11:11" x14ac:dyDescent="0.25">
      <c r="K62123"/>
    </row>
    <row r="62124" spans="11:11" x14ac:dyDescent="0.25">
      <c r="K62124"/>
    </row>
    <row r="62125" spans="11:11" x14ac:dyDescent="0.25">
      <c r="K62125"/>
    </row>
    <row r="62126" spans="11:11" x14ac:dyDescent="0.25">
      <c r="K62126"/>
    </row>
    <row r="62127" spans="11:11" x14ac:dyDescent="0.25">
      <c r="K62127"/>
    </row>
    <row r="62128" spans="11:11" x14ac:dyDescent="0.25">
      <c r="K62128"/>
    </row>
    <row r="62129" spans="11:11" x14ac:dyDescent="0.25">
      <c r="K62129"/>
    </row>
    <row r="62130" spans="11:11" x14ac:dyDescent="0.25">
      <c r="K62130"/>
    </row>
    <row r="62131" spans="11:11" x14ac:dyDescent="0.25">
      <c r="K62131"/>
    </row>
    <row r="62132" spans="11:11" x14ac:dyDescent="0.25">
      <c r="K62132"/>
    </row>
    <row r="62133" spans="11:11" x14ac:dyDescent="0.25">
      <c r="K62133"/>
    </row>
    <row r="62134" spans="11:11" x14ac:dyDescent="0.25">
      <c r="K62134"/>
    </row>
    <row r="62135" spans="11:11" x14ac:dyDescent="0.25">
      <c r="K62135"/>
    </row>
    <row r="62136" spans="11:11" x14ac:dyDescent="0.25">
      <c r="K62136"/>
    </row>
    <row r="62137" spans="11:11" x14ac:dyDescent="0.25">
      <c r="K62137"/>
    </row>
    <row r="62138" spans="11:11" x14ac:dyDescent="0.25">
      <c r="K62138"/>
    </row>
    <row r="62139" spans="11:11" x14ac:dyDescent="0.25">
      <c r="K62139"/>
    </row>
    <row r="62140" spans="11:11" x14ac:dyDescent="0.25">
      <c r="K62140"/>
    </row>
    <row r="62141" spans="11:11" x14ac:dyDescent="0.25">
      <c r="K62141"/>
    </row>
    <row r="62142" spans="11:11" x14ac:dyDescent="0.25">
      <c r="K62142"/>
    </row>
    <row r="62143" spans="11:11" x14ac:dyDescent="0.25">
      <c r="K62143"/>
    </row>
    <row r="62144" spans="11:11" x14ac:dyDescent="0.25">
      <c r="K62144"/>
    </row>
    <row r="62145" spans="11:11" x14ac:dyDescent="0.25">
      <c r="K62145"/>
    </row>
    <row r="62146" spans="11:11" x14ac:dyDescent="0.25">
      <c r="K62146"/>
    </row>
    <row r="62147" spans="11:11" x14ac:dyDescent="0.25">
      <c r="K62147"/>
    </row>
    <row r="62148" spans="11:11" x14ac:dyDescent="0.25">
      <c r="K62148"/>
    </row>
    <row r="62149" spans="11:11" x14ac:dyDescent="0.25">
      <c r="K62149"/>
    </row>
    <row r="62150" spans="11:11" x14ac:dyDescent="0.25">
      <c r="K62150"/>
    </row>
    <row r="62151" spans="11:11" x14ac:dyDescent="0.25">
      <c r="K62151"/>
    </row>
    <row r="62152" spans="11:11" x14ac:dyDescent="0.25">
      <c r="K62152"/>
    </row>
    <row r="62153" spans="11:11" x14ac:dyDescent="0.25">
      <c r="K62153"/>
    </row>
    <row r="62154" spans="11:11" x14ac:dyDescent="0.25">
      <c r="K62154"/>
    </row>
    <row r="62155" spans="11:11" x14ac:dyDescent="0.25">
      <c r="K62155"/>
    </row>
    <row r="62156" spans="11:11" x14ac:dyDescent="0.25">
      <c r="K62156"/>
    </row>
    <row r="62157" spans="11:11" x14ac:dyDescent="0.25">
      <c r="K62157"/>
    </row>
    <row r="62158" spans="11:11" x14ac:dyDescent="0.25">
      <c r="K62158"/>
    </row>
    <row r="62159" spans="11:11" x14ac:dyDescent="0.25">
      <c r="K62159"/>
    </row>
    <row r="62160" spans="11:11" x14ac:dyDescent="0.25">
      <c r="K62160"/>
    </row>
    <row r="62161" spans="11:11" x14ac:dyDescent="0.25">
      <c r="K62161"/>
    </row>
    <row r="62162" spans="11:11" x14ac:dyDescent="0.25">
      <c r="K62162"/>
    </row>
    <row r="62163" spans="11:11" x14ac:dyDescent="0.25">
      <c r="K62163"/>
    </row>
    <row r="62164" spans="11:11" x14ac:dyDescent="0.25">
      <c r="K62164"/>
    </row>
    <row r="62165" spans="11:11" x14ac:dyDescent="0.25">
      <c r="K62165"/>
    </row>
    <row r="62166" spans="11:11" x14ac:dyDescent="0.25">
      <c r="K62166"/>
    </row>
    <row r="62167" spans="11:11" x14ac:dyDescent="0.25">
      <c r="K62167"/>
    </row>
    <row r="62168" spans="11:11" x14ac:dyDescent="0.25">
      <c r="K62168"/>
    </row>
    <row r="62169" spans="11:11" x14ac:dyDescent="0.25">
      <c r="K62169"/>
    </row>
    <row r="62170" spans="11:11" x14ac:dyDescent="0.25">
      <c r="K62170"/>
    </row>
    <row r="62171" spans="11:11" x14ac:dyDescent="0.25">
      <c r="K62171"/>
    </row>
    <row r="62172" spans="11:11" x14ac:dyDescent="0.25">
      <c r="K62172"/>
    </row>
    <row r="62173" spans="11:11" x14ac:dyDescent="0.25">
      <c r="K62173"/>
    </row>
    <row r="62174" spans="11:11" x14ac:dyDescent="0.25">
      <c r="K62174"/>
    </row>
    <row r="62175" spans="11:11" x14ac:dyDescent="0.25">
      <c r="K62175"/>
    </row>
    <row r="62176" spans="11:11" x14ac:dyDescent="0.25">
      <c r="K62176"/>
    </row>
    <row r="62177" spans="11:11" x14ac:dyDescent="0.25">
      <c r="K62177"/>
    </row>
    <row r="62178" spans="11:11" x14ac:dyDescent="0.25">
      <c r="K62178"/>
    </row>
    <row r="62179" spans="11:11" x14ac:dyDescent="0.25">
      <c r="K62179"/>
    </row>
    <row r="62180" spans="11:11" x14ac:dyDescent="0.25">
      <c r="K62180"/>
    </row>
    <row r="62181" spans="11:11" x14ac:dyDescent="0.25">
      <c r="K62181"/>
    </row>
    <row r="62182" spans="11:11" x14ac:dyDescent="0.25">
      <c r="K62182"/>
    </row>
    <row r="62183" spans="11:11" x14ac:dyDescent="0.25">
      <c r="K62183"/>
    </row>
    <row r="62184" spans="11:11" x14ac:dyDescent="0.25">
      <c r="K62184"/>
    </row>
    <row r="62185" spans="11:11" x14ac:dyDescent="0.25">
      <c r="K62185"/>
    </row>
    <row r="62186" spans="11:11" x14ac:dyDescent="0.25">
      <c r="K62186"/>
    </row>
    <row r="62187" spans="11:11" x14ac:dyDescent="0.25">
      <c r="K62187"/>
    </row>
    <row r="62188" spans="11:11" x14ac:dyDescent="0.25">
      <c r="K62188"/>
    </row>
    <row r="62189" spans="11:11" x14ac:dyDescent="0.25">
      <c r="K62189"/>
    </row>
    <row r="62190" spans="11:11" x14ac:dyDescent="0.25">
      <c r="K62190"/>
    </row>
    <row r="62191" spans="11:11" x14ac:dyDescent="0.25">
      <c r="K62191"/>
    </row>
    <row r="62192" spans="11:11" x14ac:dyDescent="0.25">
      <c r="K62192"/>
    </row>
    <row r="62193" spans="11:11" x14ac:dyDescent="0.25">
      <c r="K62193"/>
    </row>
    <row r="62194" spans="11:11" x14ac:dyDescent="0.25">
      <c r="K62194"/>
    </row>
    <row r="62195" spans="11:11" x14ac:dyDescent="0.25">
      <c r="K62195"/>
    </row>
    <row r="62196" spans="11:11" x14ac:dyDescent="0.25">
      <c r="K62196"/>
    </row>
    <row r="62197" spans="11:11" x14ac:dyDescent="0.25">
      <c r="K62197"/>
    </row>
    <row r="62198" spans="11:11" x14ac:dyDescent="0.25">
      <c r="K62198"/>
    </row>
    <row r="62199" spans="11:11" x14ac:dyDescent="0.25">
      <c r="K62199"/>
    </row>
    <row r="62200" spans="11:11" x14ac:dyDescent="0.25">
      <c r="K62200"/>
    </row>
    <row r="62201" spans="11:11" x14ac:dyDescent="0.25">
      <c r="K62201"/>
    </row>
    <row r="62202" spans="11:11" x14ac:dyDescent="0.25">
      <c r="K62202"/>
    </row>
    <row r="62203" spans="11:11" x14ac:dyDescent="0.25">
      <c r="K62203"/>
    </row>
    <row r="62204" spans="11:11" x14ac:dyDescent="0.25">
      <c r="K62204"/>
    </row>
    <row r="62205" spans="11:11" x14ac:dyDescent="0.25">
      <c r="K62205"/>
    </row>
    <row r="62206" spans="11:11" x14ac:dyDescent="0.25">
      <c r="K62206"/>
    </row>
    <row r="62207" spans="11:11" x14ac:dyDescent="0.25">
      <c r="K62207"/>
    </row>
    <row r="62208" spans="11:11" x14ac:dyDescent="0.25">
      <c r="K62208"/>
    </row>
    <row r="62209" spans="11:11" x14ac:dyDescent="0.25">
      <c r="K62209"/>
    </row>
    <row r="62210" spans="11:11" x14ac:dyDescent="0.25">
      <c r="K62210"/>
    </row>
    <row r="62211" spans="11:11" x14ac:dyDescent="0.25">
      <c r="K62211"/>
    </row>
    <row r="62212" spans="11:11" x14ac:dyDescent="0.25">
      <c r="K62212"/>
    </row>
    <row r="62213" spans="11:11" x14ac:dyDescent="0.25">
      <c r="K62213"/>
    </row>
    <row r="62214" spans="11:11" x14ac:dyDescent="0.25">
      <c r="K62214"/>
    </row>
    <row r="62215" spans="11:11" x14ac:dyDescent="0.25">
      <c r="K62215"/>
    </row>
    <row r="62216" spans="11:11" x14ac:dyDescent="0.25">
      <c r="K62216"/>
    </row>
    <row r="62217" spans="11:11" x14ac:dyDescent="0.25">
      <c r="K62217"/>
    </row>
    <row r="62218" spans="11:11" x14ac:dyDescent="0.25">
      <c r="K62218"/>
    </row>
    <row r="62219" spans="11:11" x14ac:dyDescent="0.25">
      <c r="K62219"/>
    </row>
    <row r="62220" spans="11:11" x14ac:dyDescent="0.25">
      <c r="K62220"/>
    </row>
    <row r="62221" spans="11:11" x14ac:dyDescent="0.25">
      <c r="K62221"/>
    </row>
    <row r="62222" spans="11:11" x14ac:dyDescent="0.25">
      <c r="K62222"/>
    </row>
    <row r="62223" spans="11:11" x14ac:dyDescent="0.25">
      <c r="K62223"/>
    </row>
    <row r="62224" spans="11:11" x14ac:dyDescent="0.25">
      <c r="K62224"/>
    </row>
    <row r="62225" spans="11:11" x14ac:dyDescent="0.25">
      <c r="K62225"/>
    </row>
    <row r="62226" spans="11:11" x14ac:dyDescent="0.25">
      <c r="K62226"/>
    </row>
    <row r="62227" spans="11:11" x14ac:dyDescent="0.25">
      <c r="K62227"/>
    </row>
    <row r="62228" spans="11:11" x14ac:dyDescent="0.25">
      <c r="K62228"/>
    </row>
    <row r="62229" spans="11:11" x14ac:dyDescent="0.25">
      <c r="K62229"/>
    </row>
    <row r="62230" spans="11:11" x14ac:dyDescent="0.25">
      <c r="K62230"/>
    </row>
    <row r="62231" spans="11:11" x14ac:dyDescent="0.25">
      <c r="K62231"/>
    </row>
    <row r="62232" spans="11:11" x14ac:dyDescent="0.25">
      <c r="K62232"/>
    </row>
    <row r="62233" spans="11:11" x14ac:dyDescent="0.25">
      <c r="K62233"/>
    </row>
    <row r="62234" spans="11:11" x14ac:dyDescent="0.25">
      <c r="K62234"/>
    </row>
    <row r="62235" spans="11:11" x14ac:dyDescent="0.25">
      <c r="K62235"/>
    </row>
    <row r="62236" spans="11:11" x14ac:dyDescent="0.25">
      <c r="K62236"/>
    </row>
    <row r="62237" spans="11:11" x14ac:dyDescent="0.25">
      <c r="K62237"/>
    </row>
    <row r="62238" spans="11:11" x14ac:dyDescent="0.25">
      <c r="K62238"/>
    </row>
    <row r="62239" spans="11:11" x14ac:dyDescent="0.25">
      <c r="K62239"/>
    </row>
    <row r="62240" spans="11:11" x14ac:dyDescent="0.25">
      <c r="K62240"/>
    </row>
    <row r="62241" spans="11:11" x14ac:dyDescent="0.25">
      <c r="K62241"/>
    </row>
    <row r="62242" spans="11:11" x14ac:dyDescent="0.25">
      <c r="K62242"/>
    </row>
    <row r="62243" spans="11:11" x14ac:dyDescent="0.25">
      <c r="K62243"/>
    </row>
    <row r="62244" spans="11:11" x14ac:dyDescent="0.25">
      <c r="K62244"/>
    </row>
    <row r="62245" spans="11:11" x14ac:dyDescent="0.25">
      <c r="K62245"/>
    </row>
    <row r="62246" spans="11:11" x14ac:dyDescent="0.25">
      <c r="K62246"/>
    </row>
    <row r="62247" spans="11:11" x14ac:dyDescent="0.25">
      <c r="K62247"/>
    </row>
    <row r="62248" spans="11:11" x14ac:dyDescent="0.25">
      <c r="K62248"/>
    </row>
    <row r="62249" spans="11:11" x14ac:dyDescent="0.25">
      <c r="K62249"/>
    </row>
    <row r="62250" spans="11:11" x14ac:dyDescent="0.25">
      <c r="K62250"/>
    </row>
    <row r="62251" spans="11:11" x14ac:dyDescent="0.25">
      <c r="K62251"/>
    </row>
    <row r="62252" spans="11:11" x14ac:dyDescent="0.25">
      <c r="K62252"/>
    </row>
    <row r="62253" spans="11:11" x14ac:dyDescent="0.25">
      <c r="K62253"/>
    </row>
    <row r="62254" spans="11:11" x14ac:dyDescent="0.25">
      <c r="K62254"/>
    </row>
    <row r="62255" spans="11:11" x14ac:dyDescent="0.25">
      <c r="K62255"/>
    </row>
    <row r="62256" spans="11:11" x14ac:dyDescent="0.25">
      <c r="K62256"/>
    </row>
    <row r="62257" spans="11:11" x14ac:dyDescent="0.25">
      <c r="K62257"/>
    </row>
    <row r="62258" spans="11:11" x14ac:dyDescent="0.25">
      <c r="K62258"/>
    </row>
    <row r="62259" spans="11:11" x14ac:dyDescent="0.25">
      <c r="K62259"/>
    </row>
    <row r="62260" spans="11:11" x14ac:dyDescent="0.25">
      <c r="K62260"/>
    </row>
    <row r="62261" spans="11:11" x14ac:dyDescent="0.25">
      <c r="K62261"/>
    </row>
    <row r="62262" spans="11:11" x14ac:dyDescent="0.25">
      <c r="K62262"/>
    </row>
    <row r="62263" spans="11:11" x14ac:dyDescent="0.25">
      <c r="K62263"/>
    </row>
    <row r="62264" spans="11:11" x14ac:dyDescent="0.25">
      <c r="K62264"/>
    </row>
    <row r="62265" spans="11:11" x14ac:dyDescent="0.25">
      <c r="K62265"/>
    </row>
    <row r="62266" spans="11:11" x14ac:dyDescent="0.25">
      <c r="K62266"/>
    </row>
    <row r="62267" spans="11:11" x14ac:dyDescent="0.25">
      <c r="K62267"/>
    </row>
    <row r="62268" spans="11:11" x14ac:dyDescent="0.25">
      <c r="K62268"/>
    </row>
    <row r="62269" spans="11:11" x14ac:dyDescent="0.25">
      <c r="K62269"/>
    </row>
    <row r="62270" spans="11:11" x14ac:dyDescent="0.25">
      <c r="K62270"/>
    </row>
    <row r="62271" spans="11:11" x14ac:dyDescent="0.25">
      <c r="K62271"/>
    </row>
    <row r="62272" spans="11:11" x14ac:dyDescent="0.25">
      <c r="K62272"/>
    </row>
    <row r="62273" spans="11:11" x14ac:dyDescent="0.25">
      <c r="K62273"/>
    </row>
    <row r="62274" spans="11:11" x14ac:dyDescent="0.25">
      <c r="K62274"/>
    </row>
    <row r="62275" spans="11:11" x14ac:dyDescent="0.25">
      <c r="K62275"/>
    </row>
    <row r="62276" spans="11:11" x14ac:dyDescent="0.25">
      <c r="K62276"/>
    </row>
    <row r="62277" spans="11:11" x14ac:dyDescent="0.25">
      <c r="K62277"/>
    </row>
    <row r="62278" spans="11:11" x14ac:dyDescent="0.25">
      <c r="K62278"/>
    </row>
    <row r="62279" spans="11:11" x14ac:dyDescent="0.25">
      <c r="K62279"/>
    </row>
    <row r="62280" spans="11:11" x14ac:dyDescent="0.25">
      <c r="K62280"/>
    </row>
    <row r="62281" spans="11:11" x14ac:dyDescent="0.25">
      <c r="K62281"/>
    </row>
    <row r="62282" spans="11:11" x14ac:dyDescent="0.25">
      <c r="K62282"/>
    </row>
    <row r="62283" spans="11:11" x14ac:dyDescent="0.25">
      <c r="K62283"/>
    </row>
    <row r="62284" spans="11:11" x14ac:dyDescent="0.25">
      <c r="K62284"/>
    </row>
    <row r="62285" spans="11:11" x14ac:dyDescent="0.25">
      <c r="K62285"/>
    </row>
    <row r="62286" spans="11:11" x14ac:dyDescent="0.25">
      <c r="K62286"/>
    </row>
    <row r="62287" spans="11:11" x14ac:dyDescent="0.25">
      <c r="K62287"/>
    </row>
    <row r="62288" spans="11:11" x14ac:dyDescent="0.25">
      <c r="K62288"/>
    </row>
    <row r="62289" spans="11:11" x14ac:dyDescent="0.25">
      <c r="K62289"/>
    </row>
    <row r="62290" spans="11:11" x14ac:dyDescent="0.25">
      <c r="K62290"/>
    </row>
    <row r="62291" spans="11:11" x14ac:dyDescent="0.25">
      <c r="K62291"/>
    </row>
    <row r="62292" spans="11:11" x14ac:dyDescent="0.25">
      <c r="K62292"/>
    </row>
    <row r="62293" spans="11:11" x14ac:dyDescent="0.25">
      <c r="K62293"/>
    </row>
    <row r="62294" spans="11:11" x14ac:dyDescent="0.25">
      <c r="K62294"/>
    </row>
    <row r="62295" spans="11:11" x14ac:dyDescent="0.25">
      <c r="K62295"/>
    </row>
    <row r="62296" spans="11:11" x14ac:dyDescent="0.25">
      <c r="K62296"/>
    </row>
    <row r="62297" spans="11:11" x14ac:dyDescent="0.25">
      <c r="K62297"/>
    </row>
    <row r="62298" spans="11:11" x14ac:dyDescent="0.25">
      <c r="K62298"/>
    </row>
    <row r="62299" spans="11:11" x14ac:dyDescent="0.25">
      <c r="K62299"/>
    </row>
    <row r="62300" spans="11:11" x14ac:dyDescent="0.25">
      <c r="K62300"/>
    </row>
    <row r="62301" spans="11:11" x14ac:dyDescent="0.25">
      <c r="K62301"/>
    </row>
    <row r="62302" spans="11:11" x14ac:dyDescent="0.25">
      <c r="K62302"/>
    </row>
    <row r="62303" spans="11:11" x14ac:dyDescent="0.25">
      <c r="K62303"/>
    </row>
    <row r="62304" spans="11:11" x14ac:dyDescent="0.25">
      <c r="K62304"/>
    </row>
    <row r="62305" spans="11:11" x14ac:dyDescent="0.25">
      <c r="K62305"/>
    </row>
    <row r="62306" spans="11:11" x14ac:dyDescent="0.25">
      <c r="K62306"/>
    </row>
    <row r="62307" spans="11:11" x14ac:dyDescent="0.25">
      <c r="K62307"/>
    </row>
    <row r="62308" spans="11:11" x14ac:dyDescent="0.25">
      <c r="K62308"/>
    </row>
    <row r="62309" spans="11:11" x14ac:dyDescent="0.25">
      <c r="K62309"/>
    </row>
    <row r="62310" spans="11:11" x14ac:dyDescent="0.25">
      <c r="K62310"/>
    </row>
    <row r="62311" spans="11:11" x14ac:dyDescent="0.25">
      <c r="K62311"/>
    </row>
    <row r="62312" spans="11:11" x14ac:dyDescent="0.25">
      <c r="K62312"/>
    </row>
    <row r="62313" spans="11:11" x14ac:dyDescent="0.25">
      <c r="K62313"/>
    </row>
    <row r="62314" spans="11:11" x14ac:dyDescent="0.25">
      <c r="K62314"/>
    </row>
    <row r="62315" spans="11:11" x14ac:dyDescent="0.25">
      <c r="K62315"/>
    </row>
    <row r="62316" spans="11:11" x14ac:dyDescent="0.25">
      <c r="K62316"/>
    </row>
    <row r="62317" spans="11:11" x14ac:dyDescent="0.25">
      <c r="K62317"/>
    </row>
    <row r="62318" spans="11:11" x14ac:dyDescent="0.25">
      <c r="K62318"/>
    </row>
    <row r="62319" spans="11:11" x14ac:dyDescent="0.25">
      <c r="K62319"/>
    </row>
    <row r="62320" spans="11:11" x14ac:dyDescent="0.25">
      <c r="K62320"/>
    </row>
    <row r="62321" spans="11:11" x14ac:dyDescent="0.25">
      <c r="K62321"/>
    </row>
    <row r="62322" spans="11:11" x14ac:dyDescent="0.25">
      <c r="K62322"/>
    </row>
    <row r="62323" spans="11:11" x14ac:dyDescent="0.25">
      <c r="K62323"/>
    </row>
    <row r="62324" spans="11:11" x14ac:dyDescent="0.25">
      <c r="K62324"/>
    </row>
    <row r="62325" spans="11:11" x14ac:dyDescent="0.25">
      <c r="K62325"/>
    </row>
    <row r="62326" spans="11:11" x14ac:dyDescent="0.25">
      <c r="K62326"/>
    </row>
    <row r="62327" spans="11:11" x14ac:dyDescent="0.25">
      <c r="K62327"/>
    </row>
    <row r="62328" spans="11:11" x14ac:dyDescent="0.25">
      <c r="K62328"/>
    </row>
    <row r="62329" spans="11:11" x14ac:dyDescent="0.25">
      <c r="K62329"/>
    </row>
    <row r="62330" spans="11:11" x14ac:dyDescent="0.25">
      <c r="K62330"/>
    </row>
    <row r="62331" spans="11:11" x14ac:dyDescent="0.25">
      <c r="K62331"/>
    </row>
    <row r="62332" spans="11:11" x14ac:dyDescent="0.25">
      <c r="K62332"/>
    </row>
    <row r="62333" spans="11:11" x14ac:dyDescent="0.25">
      <c r="K62333"/>
    </row>
    <row r="62334" spans="11:11" x14ac:dyDescent="0.25">
      <c r="K62334"/>
    </row>
    <row r="62335" spans="11:11" x14ac:dyDescent="0.25">
      <c r="K62335"/>
    </row>
    <row r="62336" spans="11:11" x14ac:dyDescent="0.25">
      <c r="K62336"/>
    </row>
    <row r="62337" spans="11:11" x14ac:dyDescent="0.25">
      <c r="K62337"/>
    </row>
    <row r="62338" spans="11:11" x14ac:dyDescent="0.25">
      <c r="K62338"/>
    </row>
    <row r="62339" spans="11:11" x14ac:dyDescent="0.25">
      <c r="K62339"/>
    </row>
    <row r="62340" spans="11:11" x14ac:dyDescent="0.25">
      <c r="K62340"/>
    </row>
    <row r="62341" spans="11:11" x14ac:dyDescent="0.25">
      <c r="K62341"/>
    </row>
    <row r="62342" spans="11:11" x14ac:dyDescent="0.25">
      <c r="K62342"/>
    </row>
    <row r="62343" spans="11:11" x14ac:dyDescent="0.25">
      <c r="K62343"/>
    </row>
    <row r="62344" spans="11:11" x14ac:dyDescent="0.25">
      <c r="K62344"/>
    </row>
    <row r="62345" spans="11:11" x14ac:dyDescent="0.25">
      <c r="K62345"/>
    </row>
    <row r="62346" spans="11:11" x14ac:dyDescent="0.25">
      <c r="K62346"/>
    </row>
    <row r="62347" spans="11:11" x14ac:dyDescent="0.25">
      <c r="K62347"/>
    </row>
    <row r="62348" spans="11:11" x14ac:dyDescent="0.25">
      <c r="K62348"/>
    </row>
    <row r="62349" spans="11:11" x14ac:dyDescent="0.25">
      <c r="K62349"/>
    </row>
    <row r="62350" spans="11:11" x14ac:dyDescent="0.25">
      <c r="K62350"/>
    </row>
    <row r="62351" spans="11:11" x14ac:dyDescent="0.25">
      <c r="K62351"/>
    </row>
    <row r="62352" spans="11:11" x14ac:dyDescent="0.25">
      <c r="K62352"/>
    </row>
    <row r="62353" spans="11:11" x14ac:dyDescent="0.25">
      <c r="K62353"/>
    </row>
    <row r="62354" spans="11:11" x14ac:dyDescent="0.25">
      <c r="K62354"/>
    </row>
    <row r="62355" spans="11:11" x14ac:dyDescent="0.25">
      <c r="K62355"/>
    </row>
    <row r="62356" spans="11:11" x14ac:dyDescent="0.25">
      <c r="K62356"/>
    </row>
    <row r="62357" spans="11:11" x14ac:dyDescent="0.25">
      <c r="K62357"/>
    </row>
    <row r="62358" spans="11:11" x14ac:dyDescent="0.25">
      <c r="K62358"/>
    </row>
    <row r="62359" spans="11:11" x14ac:dyDescent="0.25">
      <c r="K62359"/>
    </row>
    <row r="62360" spans="11:11" x14ac:dyDescent="0.25">
      <c r="K62360"/>
    </row>
    <row r="62361" spans="11:11" x14ac:dyDescent="0.25">
      <c r="K62361"/>
    </row>
    <row r="62362" spans="11:11" x14ac:dyDescent="0.25">
      <c r="K62362"/>
    </row>
    <row r="62363" spans="11:11" x14ac:dyDescent="0.25">
      <c r="K62363"/>
    </row>
    <row r="62364" spans="11:11" x14ac:dyDescent="0.25">
      <c r="K62364"/>
    </row>
    <row r="62365" spans="11:11" x14ac:dyDescent="0.25">
      <c r="K62365"/>
    </row>
    <row r="62366" spans="11:11" x14ac:dyDescent="0.25">
      <c r="K62366"/>
    </row>
    <row r="62367" spans="11:11" x14ac:dyDescent="0.25">
      <c r="K62367"/>
    </row>
    <row r="62368" spans="11:11" x14ac:dyDescent="0.25">
      <c r="K62368"/>
    </row>
    <row r="62369" spans="11:11" x14ac:dyDescent="0.25">
      <c r="K62369"/>
    </row>
    <row r="62370" spans="11:11" x14ac:dyDescent="0.25">
      <c r="K62370"/>
    </row>
    <row r="62371" spans="11:11" x14ac:dyDescent="0.25">
      <c r="K62371"/>
    </row>
    <row r="62372" spans="11:11" x14ac:dyDescent="0.25">
      <c r="K62372"/>
    </row>
    <row r="62373" spans="11:11" x14ac:dyDescent="0.25">
      <c r="K62373"/>
    </row>
    <row r="62374" spans="11:11" x14ac:dyDescent="0.25">
      <c r="K62374"/>
    </row>
    <row r="62375" spans="11:11" x14ac:dyDescent="0.25">
      <c r="K62375"/>
    </row>
    <row r="62376" spans="11:11" x14ac:dyDescent="0.25">
      <c r="K62376"/>
    </row>
    <row r="62377" spans="11:11" x14ac:dyDescent="0.25">
      <c r="K62377"/>
    </row>
    <row r="62378" spans="11:11" x14ac:dyDescent="0.25">
      <c r="K62378"/>
    </row>
    <row r="62379" spans="11:11" x14ac:dyDescent="0.25">
      <c r="K62379"/>
    </row>
    <row r="62380" spans="11:11" x14ac:dyDescent="0.25">
      <c r="K62380"/>
    </row>
    <row r="62381" spans="11:11" x14ac:dyDescent="0.25">
      <c r="K62381"/>
    </row>
    <row r="62382" spans="11:11" x14ac:dyDescent="0.25">
      <c r="K62382"/>
    </row>
    <row r="62383" spans="11:11" x14ac:dyDescent="0.25">
      <c r="K62383"/>
    </row>
    <row r="62384" spans="11:11" x14ac:dyDescent="0.25">
      <c r="K62384"/>
    </row>
    <row r="62385" spans="11:11" x14ac:dyDescent="0.25">
      <c r="K62385"/>
    </row>
    <row r="62386" spans="11:11" x14ac:dyDescent="0.25">
      <c r="K62386"/>
    </row>
    <row r="62387" spans="11:11" x14ac:dyDescent="0.25">
      <c r="K62387"/>
    </row>
    <row r="62388" spans="11:11" x14ac:dyDescent="0.25">
      <c r="K62388"/>
    </row>
    <row r="62389" spans="11:11" x14ac:dyDescent="0.25">
      <c r="K62389"/>
    </row>
    <row r="62390" spans="11:11" x14ac:dyDescent="0.25">
      <c r="K62390"/>
    </row>
    <row r="62391" spans="11:11" x14ac:dyDescent="0.25">
      <c r="K62391"/>
    </row>
    <row r="62392" spans="11:11" x14ac:dyDescent="0.25">
      <c r="K62392"/>
    </row>
    <row r="62393" spans="11:11" x14ac:dyDescent="0.25">
      <c r="K62393"/>
    </row>
    <row r="62394" spans="11:11" x14ac:dyDescent="0.25">
      <c r="K62394"/>
    </row>
    <row r="62395" spans="11:11" x14ac:dyDescent="0.25">
      <c r="K62395"/>
    </row>
    <row r="62396" spans="11:11" x14ac:dyDescent="0.25">
      <c r="K62396"/>
    </row>
    <row r="62397" spans="11:11" x14ac:dyDescent="0.25">
      <c r="K62397"/>
    </row>
    <row r="62398" spans="11:11" x14ac:dyDescent="0.25">
      <c r="K62398"/>
    </row>
    <row r="62399" spans="11:11" x14ac:dyDescent="0.25">
      <c r="K62399"/>
    </row>
    <row r="62400" spans="11:11" x14ac:dyDescent="0.25">
      <c r="K62400"/>
    </row>
    <row r="62401" spans="11:11" x14ac:dyDescent="0.25">
      <c r="K62401"/>
    </row>
    <row r="62402" spans="11:11" x14ac:dyDescent="0.25">
      <c r="K62402"/>
    </row>
    <row r="62403" spans="11:11" x14ac:dyDescent="0.25">
      <c r="K62403"/>
    </row>
    <row r="62404" spans="11:11" x14ac:dyDescent="0.25">
      <c r="K62404"/>
    </row>
    <row r="62405" spans="11:11" x14ac:dyDescent="0.25">
      <c r="K62405"/>
    </row>
    <row r="62406" spans="11:11" x14ac:dyDescent="0.25">
      <c r="K62406"/>
    </row>
    <row r="62407" spans="11:11" x14ac:dyDescent="0.25">
      <c r="K62407"/>
    </row>
    <row r="62408" spans="11:11" x14ac:dyDescent="0.25">
      <c r="K62408"/>
    </row>
    <row r="62409" spans="11:11" x14ac:dyDescent="0.25">
      <c r="K62409"/>
    </row>
    <row r="62410" spans="11:11" x14ac:dyDescent="0.25">
      <c r="K62410"/>
    </row>
    <row r="62411" spans="11:11" x14ac:dyDescent="0.25">
      <c r="K62411"/>
    </row>
    <row r="62412" spans="11:11" x14ac:dyDescent="0.25">
      <c r="K62412"/>
    </row>
    <row r="62413" spans="11:11" x14ac:dyDescent="0.25">
      <c r="K62413"/>
    </row>
    <row r="62414" spans="11:11" x14ac:dyDescent="0.25">
      <c r="K62414"/>
    </row>
    <row r="62415" spans="11:11" x14ac:dyDescent="0.25">
      <c r="K62415"/>
    </row>
    <row r="62416" spans="11:11" x14ac:dyDescent="0.25">
      <c r="K62416"/>
    </row>
    <row r="62417" spans="11:11" x14ac:dyDescent="0.25">
      <c r="K62417"/>
    </row>
    <row r="62418" spans="11:11" x14ac:dyDescent="0.25">
      <c r="K62418"/>
    </row>
    <row r="62419" spans="11:11" x14ac:dyDescent="0.25">
      <c r="K62419"/>
    </row>
    <row r="62420" spans="11:11" x14ac:dyDescent="0.25">
      <c r="K62420"/>
    </row>
    <row r="62421" spans="11:11" x14ac:dyDescent="0.25">
      <c r="K62421"/>
    </row>
    <row r="62422" spans="11:11" x14ac:dyDescent="0.25">
      <c r="K62422"/>
    </row>
    <row r="62423" spans="11:11" x14ac:dyDescent="0.25">
      <c r="K62423"/>
    </row>
    <row r="62424" spans="11:11" x14ac:dyDescent="0.25">
      <c r="K62424"/>
    </row>
    <row r="62425" spans="11:11" x14ac:dyDescent="0.25">
      <c r="K62425"/>
    </row>
    <row r="62426" spans="11:11" x14ac:dyDescent="0.25">
      <c r="K62426"/>
    </row>
    <row r="62427" spans="11:11" x14ac:dyDescent="0.25">
      <c r="K62427"/>
    </row>
    <row r="62428" spans="11:11" x14ac:dyDescent="0.25">
      <c r="K62428"/>
    </row>
    <row r="62429" spans="11:11" x14ac:dyDescent="0.25">
      <c r="K62429"/>
    </row>
    <row r="62430" spans="11:11" x14ac:dyDescent="0.25">
      <c r="K62430"/>
    </row>
    <row r="62431" spans="11:11" x14ac:dyDescent="0.25">
      <c r="K62431"/>
    </row>
    <row r="62432" spans="11:11" x14ac:dyDescent="0.25">
      <c r="K62432"/>
    </row>
    <row r="62433" spans="11:11" x14ac:dyDescent="0.25">
      <c r="K62433"/>
    </row>
    <row r="62434" spans="11:11" x14ac:dyDescent="0.25">
      <c r="K62434"/>
    </row>
    <row r="62435" spans="11:11" x14ac:dyDescent="0.25">
      <c r="K62435"/>
    </row>
    <row r="62436" spans="11:11" x14ac:dyDescent="0.25">
      <c r="K62436"/>
    </row>
    <row r="62437" spans="11:11" x14ac:dyDescent="0.25">
      <c r="K62437"/>
    </row>
    <row r="62438" spans="11:11" x14ac:dyDescent="0.25">
      <c r="K62438"/>
    </row>
    <row r="62439" spans="11:11" x14ac:dyDescent="0.25">
      <c r="K62439"/>
    </row>
    <row r="62440" spans="11:11" x14ac:dyDescent="0.25">
      <c r="K62440"/>
    </row>
    <row r="62441" spans="11:11" x14ac:dyDescent="0.25">
      <c r="K62441"/>
    </row>
    <row r="62442" spans="11:11" x14ac:dyDescent="0.25">
      <c r="K62442"/>
    </row>
    <row r="62443" spans="11:11" x14ac:dyDescent="0.25">
      <c r="K62443"/>
    </row>
    <row r="62444" spans="11:11" x14ac:dyDescent="0.25">
      <c r="K62444"/>
    </row>
    <row r="62445" spans="11:11" x14ac:dyDescent="0.25">
      <c r="K62445"/>
    </row>
    <row r="62446" spans="11:11" x14ac:dyDescent="0.25">
      <c r="K62446"/>
    </row>
    <row r="62447" spans="11:11" x14ac:dyDescent="0.25">
      <c r="K62447"/>
    </row>
    <row r="62448" spans="11:11" x14ac:dyDescent="0.25">
      <c r="K62448"/>
    </row>
    <row r="62449" spans="11:11" x14ac:dyDescent="0.25">
      <c r="K62449"/>
    </row>
    <row r="62450" spans="11:11" x14ac:dyDescent="0.25">
      <c r="K62450"/>
    </row>
    <row r="62451" spans="11:11" x14ac:dyDescent="0.25">
      <c r="K62451"/>
    </row>
    <row r="62452" spans="11:11" x14ac:dyDescent="0.25">
      <c r="K62452"/>
    </row>
    <row r="62453" spans="11:11" x14ac:dyDescent="0.25">
      <c r="K62453"/>
    </row>
    <row r="62454" spans="11:11" x14ac:dyDescent="0.25">
      <c r="K62454"/>
    </row>
    <row r="62455" spans="11:11" x14ac:dyDescent="0.25">
      <c r="K62455"/>
    </row>
    <row r="62456" spans="11:11" x14ac:dyDescent="0.25">
      <c r="K62456"/>
    </row>
    <row r="62457" spans="11:11" x14ac:dyDescent="0.25">
      <c r="K62457"/>
    </row>
    <row r="62458" spans="11:11" x14ac:dyDescent="0.25">
      <c r="K62458"/>
    </row>
    <row r="62459" spans="11:11" x14ac:dyDescent="0.25">
      <c r="K62459"/>
    </row>
    <row r="62460" spans="11:11" x14ac:dyDescent="0.25">
      <c r="K62460"/>
    </row>
    <row r="62461" spans="11:11" x14ac:dyDescent="0.25">
      <c r="K62461"/>
    </row>
    <row r="62462" spans="11:11" x14ac:dyDescent="0.25">
      <c r="K62462"/>
    </row>
    <row r="62463" spans="11:11" x14ac:dyDescent="0.25">
      <c r="K62463"/>
    </row>
    <row r="62464" spans="11:11" x14ac:dyDescent="0.25">
      <c r="K62464"/>
    </row>
    <row r="62465" spans="11:11" x14ac:dyDescent="0.25">
      <c r="K62465"/>
    </row>
    <row r="62466" spans="11:11" x14ac:dyDescent="0.25">
      <c r="K62466"/>
    </row>
    <row r="62467" spans="11:11" x14ac:dyDescent="0.25">
      <c r="K62467"/>
    </row>
    <row r="62468" spans="11:11" x14ac:dyDescent="0.25">
      <c r="K62468"/>
    </row>
    <row r="62469" spans="11:11" x14ac:dyDescent="0.25">
      <c r="K62469"/>
    </row>
    <row r="62470" spans="11:11" x14ac:dyDescent="0.25">
      <c r="K62470"/>
    </row>
    <row r="62471" spans="11:11" x14ac:dyDescent="0.25">
      <c r="K62471"/>
    </row>
    <row r="62472" spans="11:11" x14ac:dyDescent="0.25">
      <c r="K62472"/>
    </row>
    <row r="62473" spans="11:11" x14ac:dyDescent="0.25">
      <c r="K62473"/>
    </row>
    <row r="62474" spans="11:11" x14ac:dyDescent="0.25">
      <c r="K62474"/>
    </row>
    <row r="62475" spans="11:11" x14ac:dyDescent="0.25">
      <c r="K62475"/>
    </row>
    <row r="62476" spans="11:11" x14ac:dyDescent="0.25">
      <c r="K62476"/>
    </row>
    <row r="62477" spans="11:11" x14ac:dyDescent="0.25">
      <c r="K62477"/>
    </row>
    <row r="62478" spans="11:11" x14ac:dyDescent="0.25">
      <c r="K62478"/>
    </row>
    <row r="62479" spans="11:11" x14ac:dyDescent="0.25">
      <c r="K62479"/>
    </row>
    <row r="62480" spans="11:11" x14ac:dyDescent="0.25">
      <c r="K62480"/>
    </row>
    <row r="62481" spans="11:11" x14ac:dyDescent="0.25">
      <c r="K62481"/>
    </row>
    <row r="62482" spans="11:11" x14ac:dyDescent="0.25">
      <c r="K62482"/>
    </row>
    <row r="62483" spans="11:11" x14ac:dyDescent="0.25">
      <c r="K62483"/>
    </row>
    <row r="62484" spans="11:11" x14ac:dyDescent="0.25">
      <c r="K62484"/>
    </row>
    <row r="62485" spans="11:11" x14ac:dyDescent="0.25">
      <c r="K62485"/>
    </row>
    <row r="62486" spans="11:11" x14ac:dyDescent="0.25">
      <c r="K62486"/>
    </row>
    <row r="62487" spans="11:11" x14ac:dyDescent="0.25">
      <c r="K62487"/>
    </row>
    <row r="62488" spans="11:11" x14ac:dyDescent="0.25">
      <c r="K62488"/>
    </row>
    <row r="62489" spans="11:11" x14ac:dyDescent="0.25">
      <c r="K62489"/>
    </row>
    <row r="62490" spans="11:11" x14ac:dyDescent="0.25">
      <c r="K62490"/>
    </row>
    <row r="62491" spans="11:11" x14ac:dyDescent="0.25">
      <c r="K62491"/>
    </row>
    <row r="62492" spans="11:11" x14ac:dyDescent="0.25">
      <c r="K62492"/>
    </row>
    <row r="62493" spans="11:11" x14ac:dyDescent="0.25">
      <c r="K62493"/>
    </row>
    <row r="62494" spans="11:11" x14ac:dyDescent="0.25">
      <c r="K62494"/>
    </row>
    <row r="62495" spans="11:11" x14ac:dyDescent="0.25">
      <c r="K62495"/>
    </row>
    <row r="62496" spans="11:11" x14ac:dyDescent="0.25">
      <c r="K62496"/>
    </row>
    <row r="62497" spans="11:11" x14ac:dyDescent="0.25">
      <c r="K62497"/>
    </row>
    <row r="62498" spans="11:11" x14ac:dyDescent="0.25">
      <c r="K62498"/>
    </row>
    <row r="62499" spans="11:11" x14ac:dyDescent="0.25">
      <c r="K62499"/>
    </row>
    <row r="62500" spans="11:11" x14ac:dyDescent="0.25">
      <c r="K62500"/>
    </row>
    <row r="62501" spans="11:11" x14ac:dyDescent="0.25">
      <c r="K62501"/>
    </row>
    <row r="62502" spans="11:11" x14ac:dyDescent="0.25">
      <c r="K62502"/>
    </row>
    <row r="62503" spans="11:11" x14ac:dyDescent="0.25">
      <c r="K62503"/>
    </row>
    <row r="62504" spans="11:11" x14ac:dyDescent="0.25">
      <c r="K62504"/>
    </row>
    <row r="62505" spans="11:11" x14ac:dyDescent="0.25">
      <c r="K62505"/>
    </row>
    <row r="62506" spans="11:11" x14ac:dyDescent="0.25">
      <c r="K62506"/>
    </row>
    <row r="62507" spans="11:11" x14ac:dyDescent="0.25">
      <c r="K62507"/>
    </row>
    <row r="62508" spans="11:11" x14ac:dyDescent="0.25">
      <c r="K62508"/>
    </row>
    <row r="62509" spans="11:11" x14ac:dyDescent="0.25">
      <c r="K62509"/>
    </row>
    <row r="62510" spans="11:11" x14ac:dyDescent="0.25">
      <c r="K62510"/>
    </row>
    <row r="62511" spans="11:11" x14ac:dyDescent="0.25">
      <c r="K62511"/>
    </row>
    <row r="62512" spans="11:11" x14ac:dyDescent="0.25">
      <c r="K62512"/>
    </row>
    <row r="62513" spans="11:11" x14ac:dyDescent="0.25">
      <c r="K62513"/>
    </row>
    <row r="62514" spans="11:11" x14ac:dyDescent="0.25">
      <c r="K62514"/>
    </row>
    <row r="62515" spans="11:11" x14ac:dyDescent="0.25">
      <c r="K62515"/>
    </row>
    <row r="62516" spans="11:11" x14ac:dyDescent="0.25">
      <c r="K62516"/>
    </row>
    <row r="62517" spans="11:11" x14ac:dyDescent="0.25">
      <c r="K62517"/>
    </row>
    <row r="62518" spans="11:11" x14ac:dyDescent="0.25">
      <c r="K62518"/>
    </row>
    <row r="62519" spans="11:11" x14ac:dyDescent="0.25">
      <c r="K62519"/>
    </row>
    <row r="62520" spans="11:11" x14ac:dyDescent="0.25">
      <c r="K62520"/>
    </row>
    <row r="62521" spans="11:11" x14ac:dyDescent="0.25">
      <c r="K62521"/>
    </row>
    <row r="62522" spans="11:11" x14ac:dyDescent="0.25">
      <c r="K62522"/>
    </row>
    <row r="62523" spans="11:11" x14ac:dyDescent="0.25">
      <c r="K62523"/>
    </row>
    <row r="62524" spans="11:11" x14ac:dyDescent="0.25">
      <c r="K62524"/>
    </row>
    <row r="62525" spans="11:11" x14ac:dyDescent="0.25">
      <c r="K62525"/>
    </row>
    <row r="62526" spans="11:11" x14ac:dyDescent="0.25">
      <c r="K62526"/>
    </row>
    <row r="62527" spans="11:11" x14ac:dyDescent="0.25">
      <c r="K62527"/>
    </row>
    <row r="62528" spans="11:11" x14ac:dyDescent="0.25">
      <c r="K62528"/>
    </row>
    <row r="62529" spans="11:11" x14ac:dyDescent="0.25">
      <c r="K62529"/>
    </row>
    <row r="62530" spans="11:11" x14ac:dyDescent="0.25">
      <c r="K62530"/>
    </row>
    <row r="62531" spans="11:11" x14ac:dyDescent="0.25">
      <c r="K62531"/>
    </row>
    <row r="62532" spans="11:11" x14ac:dyDescent="0.25">
      <c r="K62532"/>
    </row>
    <row r="62533" spans="11:11" x14ac:dyDescent="0.25">
      <c r="K62533"/>
    </row>
    <row r="62534" spans="11:11" x14ac:dyDescent="0.25">
      <c r="K62534"/>
    </row>
    <row r="62535" spans="11:11" x14ac:dyDescent="0.25">
      <c r="K62535"/>
    </row>
    <row r="62536" spans="11:11" x14ac:dyDescent="0.25">
      <c r="K62536"/>
    </row>
    <row r="62537" spans="11:11" x14ac:dyDescent="0.25">
      <c r="K62537"/>
    </row>
    <row r="62538" spans="11:11" x14ac:dyDescent="0.25">
      <c r="K62538"/>
    </row>
    <row r="62539" spans="11:11" x14ac:dyDescent="0.25">
      <c r="K62539"/>
    </row>
    <row r="62540" spans="11:11" x14ac:dyDescent="0.25">
      <c r="K62540"/>
    </row>
    <row r="62541" spans="11:11" x14ac:dyDescent="0.25">
      <c r="K62541"/>
    </row>
    <row r="62542" spans="11:11" x14ac:dyDescent="0.25">
      <c r="K62542"/>
    </row>
    <row r="62543" spans="11:11" x14ac:dyDescent="0.25">
      <c r="K62543"/>
    </row>
    <row r="62544" spans="11:11" x14ac:dyDescent="0.25">
      <c r="K62544"/>
    </row>
    <row r="62545" spans="11:11" x14ac:dyDescent="0.25">
      <c r="K62545"/>
    </row>
    <row r="62546" spans="11:11" x14ac:dyDescent="0.25">
      <c r="K62546"/>
    </row>
    <row r="62547" spans="11:11" x14ac:dyDescent="0.25">
      <c r="K62547"/>
    </row>
    <row r="62548" spans="11:11" x14ac:dyDescent="0.25">
      <c r="K62548"/>
    </row>
    <row r="62549" spans="11:11" x14ac:dyDescent="0.25">
      <c r="K62549"/>
    </row>
    <row r="62550" spans="11:11" x14ac:dyDescent="0.25">
      <c r="K62550"/>
    </row>
    <row r="62551" spans="11:11" x14ac:dyDescent="0.25">
      <c r="K62551"/>
    </row>
    <row r="62552" spans="11:11" x14ac:dyDescent="0.25">
      <c r="K62552"/>
    </row>
    <row r="62553" spans="11:11" x14ac:dyDescent="0.25">
      <c r="K62553"/>
    </row>
    <row r="62554" spans="11:11" x14ac:dyDescent="0.25">
      <c r="K62554"/>
    </row>
    <row r="62555" spans="11:11" x14ac:dyDescent="0.25">
      <c r="K62555"/>
    </row>
    <row r="62556" spans="11:11" x14ac:dyDescent="0.25">
      <c r="K62556"/>
    </row>
    <row r="62557" spans="11:11" x14ac:dyDescent="0.25">
      <c r="K62557"/>
    </row>
    <row r="62558" spans="11:11" x14ac:dyDescent="0.25">
      <c r="K62558"/>
    </row>
    <row r="62559" spans="11:11" x14ac:dyDescent="0.25">
      <c r="K62559"/>
    </row>
    <row r="62560" spans="11:11" x14ac:dyDescent="0.25">
      <c r="K62560"/>
    </row>
    <row r="62561" spans="11:11" x14ac:dyDescent="0.25">
      <c r="K62561"/>
    </row>
    <row r="62562" spans="11:11" x14ac:dyDescent="0.25">
      <c r="K62562"/>
    </row>
    <row r="62563" spans="11:11" x14ac:dyDescent="0.25">
      <c r="K62563"/>
    </row>
    <row r="62564" spans="11:11" x14ac:dyDescent="0.25">
      <c r="K62564"/>
    </row>
    <row r="62565" spans="11:11" x14ac:dyDescent="0.25">
      <c r="K62565"/>
    </row>
    <row r="62566" spans="11:11" x14ac:dyDescent="0.25">
      <c r="K62566"/>
    </row>
    <row r="62567" spans="11:11" x14ac:dyDescent="0.25">
      <c r="K62567"/>
    </row>
    <row r="62568" spans="11:11" x14ac:dyDescent="0.25">
      <c r="K62568"/>
    </row>
    <row r="62569" spans="11:11" x14ac:dyDescent="0.25">
      <c r="K62569"/>
    </row>
    <row r="62570" spans="11:11" x14ac:dyDescent="0.25">
      <c r="K62570"/>
    </row>
    <row r="62571" spans="11:11" x14ac:dyDescent="0.25">
      <c r="K62571"/>
    </row>
    <row r="62572" spans="11:11" x14ac:dyDescent="0.25">
      <c r="K62572"/>
    </row>
    <row r="62573" spans="11:11" x14ac:dyDescent="0.25">
      <c r="K62573"/>
    </row>
    <row r="62574" spans="11:11" x14ac:dyDescent="0.25">
      <c r="K62574"/>
    </row>
    <row r="62575" spans="11:11" x14ac:dyDescent="0.25">
      <c r="K62575"/>
    </row>
    <row r="62576" spans="11:11" x14ac:dyDescent="0.25">
      <c r="K62576"/>
    </row>
    <row r="62577" spans="11:11" x14ac:dyDescent="0.25">
      <c r="K62577"/>
    </row>
    <row r="62578" spans="11:11" x14ac:dyDescent="0.25">
      <c r="K62578"/>
    </row>
    <row r="62579" spans="11:11" x14ac:dyDescent="0.25">
      <c r="K62579"/>
    </row>
    <row r="62580" spans="11:11" x14ac:dyDescent="0.25">
      <c r="K62580"/>
    </row>
    <row r="62581" spans="11:11" x14ac:dyDescent="0.25">
      <c r="K62581"/>
    </row>
    <row r="62582" spans="11:11" x14ac:dyDescent="0.25">
      <c r="K62582"/>
    </row>
    <row r="62583" spans="11:11" x14ac:dyDescent="0.25">
      <c r="K62583"/>
    </row>
    <row r="62584" spans="11:11" x14ac:dyDescent="0.25">
      <c r="K62584"/>
    </row>
    <row r="62585" spans="11:11" x14ac:dyDescent="0.25">
      <c r="K62585"/>
    </row>
    <row r="62586" spans="11:11" x14ac:dyDescent="0.25">
      <c r="K62586"/>
    </row>
    <row r="62587" spans="11:11" x14ac:dyDescent="0.25">
      <c r="K62587"/>
    </row>
    <row r="62588" spans="11:11" x14ac:dyDescent="0.25">
      <c r="K62588"/>
    </row>
    <row r="62589" spans="11:11" x14ac:dyDescent="0.25">
      <c r="K62589"/>
    </row>
    <row r="62590" spans="11:11" x14ac:dyDescent="0.25">
      <c r="K62590"/>
    </row>
    <row r="62591" spans="11:11" x14ac:dyDescent="0.25">
      <c r="K62591"/>
    </row>
    <row r="62592" spans="11:11" x14ac:dyDescent="0.25">
      <c r="K62592"/>
    </row>
    <row r="62593" spans="11:11" x14ac:dyDescent="0.25">
      <c r="K62593"/>
    </row>
    <row r="62594" spans="11:11" x14ac:dyDescent="0.25">
      <c r="K62594"/>
    </row>
    <row r="62595" spans="11:11" x14ac:dyDescent="0.25">
      <c r="K62595"/>
    </row>
    <row r="62596" spans="11:11" x14ac:dyDescent="0.25">
      <c r="K62596"/>
    </row>
    <row r="62597" spans="11:11" x14ac:dyDescent="0.25">
      <c r="K62597"/>
    </row>
    <row r="62598" spans="11:11" x14ac:dyDescent="0.25">
      <c r="K62598"/>
    </row>
    <row r="62599" spans="11:11" x14ac:dyDescent="0.25">
      <c r="K62599"/>
    </row>
    <row r="62600" spans="11:11" x14ac:dyDescent="0.25">
      <c r="K62600"/>
    </row>
    <row r="62601" spans="11:11" x14ac:dyDescent="0.25">
      <c r="K62601"/>
    </row>
    <row r="62602" spans="11:11" x14ac:dyDescent="0.25">
      <c r="K62602"/>
    </row>
    <row r="62603" spans="11:11" x14ac:dyDescent="0.25">
      <c r="K62603"/>
    </row>
    <row r="62604" spans="11:11" x14ac:dyDescent="0.25">
      <c r="K62604"/>
    </row>
    <row r="62605" spans="11:11" x14ac:dyDescent="0.25">
      <c r="K62605"/>
    </row>
    <row r="62606" spans="11:11" x14ac:dyDescent="0.25">
      <c r="K62606"/>
    </row>
    <row r="62607" spans="11:11" x14ac:dyDescent="0.25">
      <c r="K62607"/>
    </row>
    <row r="62608" spans="11:11" x14ac:dyDescent="0.25">
      <c r="K62608"/>
    </row>
    <row r="62609" spans="11:11" x14ac:dyDescent="0.25">
      <c r="K62609"/>
    </row>
    <row r="62610" spans="11:11" x14ac:dyDescent="0.25">
      <c r="K62610"/>
    </row>
    <row r="62611" spans="11:11" x14ac:dyDescent="0.25">
      <c r="K62611"/>
    </row>
    <row r="62612" spans="11:11" x14ac:dyDescent="0.25">
      <c r="K62612"/>
    </row>
    <row r="62613" spans="11:11" x14ac:dyDescent="0.25">
      <c r="K62613"/>
    </row>
    <row r="62614" spans="11:11" x14ac:dyDescent="0.25">
      <c r="K62614"/>
    </row>
    <row r="62615" spans="11:11" x14ac:dyDescent="0.25">
      <c r="K62615"/>
    </row>
    <row r="62616" spans="11:11" x14ac:dyDescent="0.25">
      <c r="K62616"/>
    </row>
    <row r="62617" spans="11:11" x14ac:dyDescent="0.25">
      <c r="K62617"/>
    </row>
    <row r="62618" spans="11:11" x14ac:dyDescent="0.25">
      <c r="K62618"/>
    </row>
    <row r="62619" spans="11:11" x14ac:dyDescent="0.25">
      <c r="K62619"/>
    </row>
    <row r="62620" spans="11:11" x14ac:dyDescent="0.25">
      <c r="K62620"/>
    </row>
    <row r="62621" spans="11:11" x14ac:dyDescent="0.25">
      <c r="K62621"/>
    </row>
    <row r="62622" spans="11:11" x14ac:dyDescent="0.25">
      <c r="K62622"/>
    </row>
    <row r="62623" spans="11:11" x14ac:dyDescent="0.25">
      <c r="K62623"/>
    </row>
    <row r="62624" spans="11:11" x14ac:dyDescent="0.25">
      <c r="K62624"/>
    </row>
    <row r="62625" spans="11:11" x14ac:dyDescent="0.25">
      <c r="K62625"/>
    </row>
    <row r="62626" spans="11:11" x14ac:dyDescent="0.25">
      <c r="K62626"/>
    </row>
    <row r="62627" spans="11:11" x14ac:dyDescent="0.25">
      <c r="K62627"/>
    </row>
    <row r="62628" spans="11:11" x14ac:dyDescent="0.25">
      <c r="K62628"/>
    </row>
    <row r="62629" spans="11:11" x14ac:dyDescent="0.25">
      <c r="K62629"/>
    </row>
    <row r="62630" spans="11:11" x14ac:dyDescent="0.25">
      <c r="K62630"/>
    </row>
    <row r="62631" spans="11:11" x14ac:dyDescent="0.25">
      <c r="K62631"/>
    </row>
    <row r="62632" spans="11:11" x14ac:dyDescent="0.25">
      <c r="K62632"/>
    </row>
    <row r="62633" spans="11:11" x14ac:dyDescent="0.25">
      <c r="K62633"/>
    </row>
    <row r="62634" spans="11:11" x14ac:dyDescent="0.25">
      <c r="K62634"/>
    </row>
    <row r="62635" spans="11:11" x14ac:dyDescent="0.25">
      <c r="K62635"/>
    </row>
    <row r="62636" spans="11:11" x14ac:dyDescent="0.25">
      <c r="K62636"/>
    </row>
    <row r="62637" spans="11:11" x14ac:dyDescent="0.25">
      <c r="K62637"/>
    </row>
    <row r="62638" spans="11:11" x14ac:dyDescent="0.25">
      <c r="K62638"/>
    </row>
    <row r="62639" spans="11:11" x14ac:dyDescent="0.25">
      <c r="K62639"/>
    </row>
    <row r="62640" spans="11:11" x14ac:dyDescent="0.25">
      <c r="K62640"/>
    </row>
    <row r="62641" spans="11:11" x14ac:dyDescent="0.25">
      <c r="K62641"/>
    </row>
    <row r="62642" spans="11:11" x14ac:dyDescent="0.25">
      <c r="K62642"/>
    </row>
    <row r="62643" spans="11:11" x14ac:dyDescent="0.25">
      <c r="K62643"/>
    </row>
    <row r="62644" spans="11:11" x14ac:dyDescent="0.25">
      <c r="K62644"/>
    </row>
    <row r="62645" spans="11:11" x14ac:dyDescent="0.25">
      <c r="K62645"/>
    </row>
    <row r="62646" spans="11:11" x14ac:dyDescent="0.25">
      <c r="K62646"/>
    </row>
    <row r="62647" spans="11:11" x14ac:dyDescent="0.25">
      <c r="K62647"/>
    </row>
    <row r="62648" spans="11:11" x14ac:dyDescent="0.25">
      <c r="K62648"/>
    </row>
    <row r="62649" spans="11:11" x14ac:dyDescent="0.25">
      <c r="K62649"/>
    </row>
    <row r="62650" spans="11:11" x14ac:dyDescent="0.25">
      <c r="K62650"/>
    </row>
    <row r="62651" spans="11:11" x14ac:dyDescent="0.25">
      <c r="K62651"/>
    </row>
    <row r="62652" spans="11:11" x14ac:dyDescent="0.25">
      <c r="K62652"/>
    </row>
    <row r="62653" spans="11:11" x14ac:dyDescent="0.25">
      <c r="K62653"/>
    </row>
    <row r="62654" spans="11:11" x14ac:dyDescent="0.25">
      <c r="K62654"/>
    </row>
    <row r="62655" spans="11:11" x14ac:dyDescent="0.25">
      <c r="K62655"/>
    </row>
    <row r="62656" spans="11:11" x14ac:dyDescent="0.25">
      <c r="K62656"/>
    </row>
    <row r="62657" spans="11:11" x14ac:dyDescent="0.25">
      <c r="K62657"/>
    </row>
    <row r="62658" spans="11:11" x14ac:dyDescent="0.25">
      <c r="K62658"/>
    </row>
    <row r="62659" spans="11:11" x14ac:dyDescent="0.25">
      <c r="K62659"/>
    </row>
    <row r="62660" spans="11:11" x14ac:dyDescent="0.25">
      <c r="K62660"/>
    </row>
    <row r="62661" spans="11:11" x14ac:dyDescent="0.25">
      <c r="K62661"/>
    </row>
    <row r="62662" spans="11:11" x14ac:dyDescent="0.25">
      <c r="K62662"/>
    </row>
    <row r="62663" spans="11:11" x14ac:dyDescent="0.25">
      <c r="K62663"/>
    </row>
    <row r="62664" spans="11:11" x14ac:dyDescent="0.25">
      <c r="K62664"/>
    </row>
    <row r="62665" spans="11:11" x14ac:dyDescent="0.25">
      <c r="K62665"/>
    </row>
    <row r="62666" spans="11:11" x14ac:dyDescent="0.25">
      <c r="K62666"/>
    </row>
    <row r="62667" spans="11:11" x14ac:dyDescent="0.25">
      <c r="K62667"/>
    </row>
    <row r="62668" spans="11:11" x14ac:dyDescent="0.25">
      <c r="K62668"/>
    </row>
    <row r="62669" spans="11:11" x14ac:dyDescent="0.25">
      <c r="K62669"/>
    </row>
    <row r="62670" spans="11:11" x14ac:dyDescent="0.25">
      <c r="K62670"/>
    </row>
    <row r="62671" spans="11:11" x14ac:dyDescent="0.25">
      <c r="K62671"/>
    </row>
    <row r="62672" spans="11:11" x14ac:dyDescent="0.25">
      <c r="K62672"/>
    </row>
    <row r="62673" spans="11:11" x14ac:dyDescent="0.25">
      <c r="K62673"/>
    </row>
    <row r="62674" spans="11:11" x14ac:dyDescent="0.25">
      <c r="K62674"/>
    </row>
    <row r="62675" spans="11:11" x14ac:dyDescent="0.25">
      <c r="K62675"/>
    </row>
    <row r="62676" spans="11:11" x14ac:dyDescent="0.25">
      <c r="K62676"/>
    </row>
    <row r="62677" spans="11:11" x14ac:dyDescent="0.25">
      <c r="K62677"/>
    </row>
    <row r="62678" spans="11:11" x14ac:dyDescent="0.25">
      <c r="K62678"/>
    </row>
    <row r="62679" spans="11:11" x14ac:dyDescent="0.25">
      <c r="K62679"/>
    </row>
    <row r="62680" spans="11:11" x14ac:dyDescent="0.25">
      <c r="K62680"/>
    </row>
    <row r="62681" spans="11:11" x14ac:dyDescent="0.25">
      <c r="K62681"/>
    </row>
    <row r="62682" spans="11:11" x14ac:dyDescent="0.25">
      <c r="K62682"/>
    </row>
    <row r="62683" spans="11:11" x14ac:dyDescent="0.25">
      <c r="K62683"/>
    </row>
    <row r="62684" spans="11:11" x14ac:dyDescent="0.25">
      <c r="K62684"/>
    </row>
    <row r="62685" spans="11:11" x14ac:dyDescent="0.25">
      <c r="K62685"/>
    </row>
    <row r="62686" spans="11:11" x14ac:dyDescent="0.25">
      <c r="K62686"/>
    </row>
    <row r="62687" spans="11:11" x14ac:dyDescent="0.25">
      <c r="K62687"/>
    </row>
    <row r="62688" spans="11:11" x14ac:dyDescent="0.25">
      <c r="K62688"/>
    </row>
    <row r="62689" spans="11:11" x14ac:dyDescent="0.25">
      <c r="K62689"/>
    </row>
    <row r="62690" spans="11:11" x14ac:dyDescent="0.25">
      <c r="K62690"/>
    </row>
    <row r="62691" spans="11:11" x14ac:dyDescent="0.25">
      <c r="K62691"/>
    </row>
    <row r="62692" spans="11:11" x14ac:dyDescent="0.25">
      <c r="K62692"/>
    </row>
    <row r="62693" spans="11:11" x14ac:dyDescent="0.25">
      <c r="K62693"/>
    </row>
    <row r="62694" spans="11:11" x14ac:dyDescent="0.25">
      <c r="K62694"/>
    </row>
    <row r="62695" spans="11:11" x14ac:dyDescent="0.25">
      <c r="K62695"/>
    </row>
    <row r="62696" spans="11:11" x14ac:dyDescent="0.25">
      <c r="K62696"/>
    </row>
    <row r="62697" spans="11:11" x14ac:dyDescent="0.25">
      <c r="K62697"/>
    </row>
    <row r="62698" spans="11:11" x14ac:dyDescent="0.25">
      <c r="K62698"/>
    </row>
    <row r="62699" spans="11:11" x14ac:dyDescent="0.25">
      <c r="K62699"/>
    </row>
    <row r="62700" spans="11:11" x14ac:dyDescent="0.25">
      <c r="K62700"/>
    </row>
    <row r="62701" spans="11:11" x14ac:dyDescent="0.25">
      <c r="K62701"/>
    </row>
    <row r="62702" spans="11:11" x14ac:dyDescent="0.25">
      <c r="K62702"/>
    </row>
    <row r="62703" spans="11:11" x14ac:dyDescent="0.25">
      <c r="K62703"/>
    </row>
    <row r="62704" spans="11:11" x14ac:dyDescent="0.25">
      <c r="K62704"/>
    </row>
    <row r="62705" spans="11:11" x14ac:dyDescent="0.25">
      <c r="K62705"/>
    </row>
    <row r="62706" spans="11:11" x14ac:dyDescent="0.25">
      <c r="K62706"/>
    </row>
    <row r="62707" spans="11:11" x14ac:dyDescent="0.25">
      <c r="K62707"/>
    </row>
    <row r="62708" spans="11:11" x14ac:dyDescent="0.25">
      <c r="K62708"/>
    </row>
    <row r="62709" spans="11:11" x14ac:dyDescent="0.25">
      <c r="K62709"/>
    </row>
    <row r="62710" spans="11:11" x14ac:dyDescent="0.25">
      <c r="K62710"/>
    </row>
    <row r="62711" spans="11:11" x14ac:dyDescent="0.25">
      <c r="K62711"/>
    </row>
    <row r="62712" spans="11:11" x14ac:dyDescent="0.25">
      <c r="K62712"/>
    </row>
    <row r="62713" spans="11:11" x14ac:dyDescent="0.25">
      <c r="K62713"/>
    </row>
    <row r="62714" spans="11:11" x14ac:dyDescent="0.25">
      <c r="K62714"/>
    </row>
    <row r="62715" spans="11:11" x14ac:dyDescent="0.25">
      <c r="K62715"/>
    </row>
    <row r="62716" spans="11:11" x14ac:dyDescent="0.25">
      <c r="K62716"/>
    </row>
    <row r="62717" spans="11:11" x14ac:dyDescent="0.25">
      <c r="K62717"/>
    </row>
    <row r="62718" spans="11:11" x14ac:dyDescent="0.25">
      <c r="K62718"/>
    </row>
    <row r="62719" spans="11:11" x14ac:dyDescent="0.25">
      <c r="K62719"/>
    </row>
    <row r="62720" spans="11:11" x14ac:dyDescent="0.25">
      <c r="K62720"/>
    </row>
    <row r="62721" spans="11:11" x14ac:dyDescent="0.25">
      <c r="K62721"/>
    </row>
    <row r="62722" spans="11:11" x14ac:dyDescent="0.25">
      <c r="K62722"/>
    </row>
    <row r="62723" spans="11:11" x14ac:dyDescent="0.25">
      <c r="K62723"/>
    </row>
    <row r="62724" spans="11:11" x14ac:dyDescent="0.25">
      <c r="K62724"/>
    </row>
    <row r="62725" spans="11:11" x14ac:dyDescent="0.25">
      <c r="K62725"/>
    </row>
    <row r="62726" spans="11:11" x14ac:dyDescent="0.25">
      <c r="K62726"/>
    </row>
    <row r="62727" spans="11:11" x14ac:dyDescent="0.25">
      <c r="K62727"/>
    </row>
    <row r="62728" spans="11:11" x14ac:dyDescent="0.25">
      <c r="K62728"/>
    </row>
    <row r="62729" spans="11:11" x14ac:dyDescent="0.25">
      <c r="K62729"/>
    </row>
    <row r="62730" spans="11:11" x14ac:dyDescent="0.25">
      <c r="K62730"/>
    </row>
    <row r="62731" spans="11:11" x14ac:dyDescent="0.25">
      <c r="K62731"/>
    </row>
    <row r="62732" spans="11:11" x14ac:dyDescent="0.25">
      <c r="K62732"/>
    </row>
    <row r="62733" spans="11:11" x14ac:dyDescent="0.25">
      <c r="K62733"/>
    </row>
    <row r="62734" spans="11:11" x14ac:dyDescent="0.25">
      <c r="K62734"/>
    </row>
    <row r="62735" spans="11:11" x14ac:dyDescent="0.25">
      <c r="K62735"/>
    </row>
    <row r="62736" spans="11:11" x14ac:dyDescent="0.25">
      <c r="K62736"/>
    </row>
    <row r="62737" spans="11:11" x14ac:dyDescent="0.25">
      <c r="K62737"/>
    </row>
    <row r="62738" spans="11:11" x14ac:dyDescent="0.25">
      <c r="K62738"/>
    </row>
    <row r="62739" spans="11:11" x14ac:dyDescent="0.25">
      <c r="K62739"/>
    </row>
    <row r="62740" spans="11:11" x14ac:dyDescent="0.25">
      <c r="K62740"/>
    </row>
    <row r="62741" spans="11:11" x14ac:dyDescent="0.25">
      <c r="K62741"/>
    </row>
    <row r="62742" spans="11:11" x14ac:dyDescent="0.25">
      <c r="K62742"/>
    </row>
    <row r="62743" spans="11:11" x14ac:dyDescent="0.25">
      <c r="K62743"/>
    </row>
    <row r="62744" spans="11:11" x14ac:dyDescent="0.25">
      <c r="K62744"/>
    </row>
    <row r="62745" spans="11:11" x14ac:dyDescent="0.25">
      <c r="K62745"/>
    </row>
    <row r="62746" spans="11:11" x14ac:dyDescent="0.25">
      <c r="K62746"/>
    </row>
    <row r="62747" spans="11:11" x14ac:dyDescent="0.25">
      <c r="K62747"/>
    </row>
    <row r="62748" spans="11:11" x14ac:dyDescent="0.25">
      <c r="K62748"/>
    </row>
    <row r="62749" spans="11:11" x14ac:dyDescent="0.25">
      <c r="K62749"/>
    </row>
    <row r="62750" spans="11:11" x14ac:dyDescent="0.25">
      <c r="K62750"/>
    </row>
    <row r="62751" spans="11:11" x14ac:dyDescent="0.25">
      <c r="K62751"/>
    </row>
    <row r="62752" spans="11:11" x14ac:dyDescent="0.25">
      <c r="K62752"/>
    </row>
    <row r="62753" spans="11:11" x14ac:dyDescent="0.25">
      <c r="K62753"/>
    </row>
    <row r="62754" spans="11:11" x14ac:dyDescent="0.25">
      <c r="K62754"/>
    </row>
    <row r="62755" spans="11:11" x14ac:dyDescent="0.25">
      <c r="K62755"/>
    </row>
    <row r="62756" spans="11:11" x14ac:dyDescent="0.25">
      <c r="K62756"/>
    </row>
    <row r="62757" spans="11:11" x14ac:dyDescent="0.25">
      <c r="K62757"/>
    </row>
    <row r="62758" spans="11:11" x14ac:dyDescent="0.25">
      <c r="K62758"/>
    </row>
    <row r="62759" spans="11:11" x14ac:dyDescent="0.25">
      <c r="K62759"/>
    </row>
    <row r="62760" spans="11:11" x14ac:dyDescent="0.25">
      <c r="K62760"/>
    </row>
    <row r="62761" spans="11:11" x14ac:dyDescent="0.25">
      <c r="K62761"/>
    </row>
    <row r="62762" spans="11:11" x14ac:dyDescent="0.25">
      <c r="K62762"/>
    </row>
    <row r="62763" spans="11:11" x14ac:dyDescent="0.25">
      <c r="K62763"/>
    </row>
    <row r="62764" spans="11:11" x14ac:dyDescent="0.25">
      <c r="K62764"/>
    </row>
    <row r="62765" spans="11:11" x14ac:dyDescent="0.25">
      <c r="K62765"/>
    </row>
    <row r="62766" spans="11:11" x14ac:dyDescent="0.25">
      <c r="K62766"/>
    </row>
    <row r="62767" spans="11:11" x14ac:dyDescent="0.25">
      <c r="K62767"/>
    </row>
    <row r="62768" spans="11:11" x14ac:dyDescent="0.25">
      <c r="K62768"/>
    </row>
    <row r="62769" spans="11:11" x14ac:dyDescent="0.25">
      <c r="K62769"/>
    </row>
    <row r="62770" spans="11:11" x14ac:dyDescent="0.25">
      <c r="K62770"/>
    </row>
    <row r="62771" spans="11:11" x14ac:dyDescent="0.25">
      <c r="K62771"/>
    </row>
    <row r="62772" spans="11:11" x14ac:dyDescent="0.25">
      <c r="K62772"/>
    </row>
    <row r="62773" spans="11:11" x14ac:dyDescent="0.25">
      <c r="K62773"/>
    </row>
    <row r="62774" spans="11:11" x14ac:dyDescent="0.25">
      <c r="K62774"/>
    </row>
    <row r="62775" spans="11:11" x14ac:dyDescent="0.25">
      <c r="K62775"/>
    </row>
    <row r="62776" spans="11:11" x14ac:dyDescent="0.25">
      <c r="K62776"/>
    </row>
    <row r="62777" spans="11:11" x14ac:dyDescent="0.25">
      <c r="K62777"/>
    </row>
    <row r="62778" spans="11:11" x14ac:dyDescent="0.25">
      <c r="K62778"/>
    </row>
    <row r="62779" spans="11:11" x14ac:dyDescent="0.25">
      <c r="K62779"/>
    </row>
    <row r="62780" spans="11:11" x14ac:dyDescent="0.25">
      <c r="K62780"/>
    </row>
    <row r="62781" spans="11:11" x14ac:dyDescent="0.25">
      <c r="K62781"/>
    </row>
    <row r="62782" spans="11:11" x14ac:dyDescent="0.25">
      <c r="K62782"/>
    </row>
    <row r="62783" spans="11:11" x14ac:dyDescent="0.25">
      <c r="K62783"/>
    </row>
    <row r="62784" spans="11:11" x14ac:dyDescent="0.25">
      <c r="K62784"/>
    </row>
    <row r="62785" spans="11:11" x14ac:dyDescent="0.25">
      <c r="K62785"/>
    </row>
    <row r="62786" spans="11:11" x14ac:dyDescent="0.25">
      <c r="K62786"/>
    </row>
    <row r="62787" spans="11:11" x14ac:dyDescent="0.25">
      <c r="K62787"/>
    </row>
    <row r="62788" spans="11:11" x14ac:dyDescent="0.25">
      <c r="K62788"/>
    </row>
    <row r="62789" spans="11:11" x14ac:dyDescent="0.25">
      <c r="K62789"/>
    </row>
    <row r="62790" spans="11:11" x14ac:dyDescent="0.25">
      <c r="K62790"/>
    </row>
    <row r="62791" spans="11:11" x14ac:dyDescent="0.25">
      <c r="K62791"/>
    </row>
    <row r="62792" spans="11:11" x14ac:dyDescent="0.25">
      <c r="K62792"/>
    </row>
    <row r="62793" spans="11:11" x14ac:dyDescent="0.25">
      <c r="K62793"/>
    </row>
    <row r="62794" spans="11:11" x14ac:dyDescent="0.25">
      <c r="K62794"/>
    </row>
    <row r="62795" spans="11:11" x14ac:dyDescent="0.25">
      <c r="K62795"/>
    </row>
    <row r="62796" spans="11:11" x14ac:dyDescent="0.25">
      <c r="K62796"/>
    </row>
    <row r="62797" spans="11:11" x14ac:dyDescent="0.25">
      <c r="K62797"/>
    </row>
    <row r="62798" spans="11:11" x14ac:dyDescent="0.25">
      <c r="K62798"/>
    </row>
    <row r="62799" spans="11:11" x14ac:dyDescent="0.25">
      <c r="K62799"/>
    </row>
    <row r="62800" spans="11:11" x14ac:dyDescent="0.25">
      <c r="K62800"/>
    </row>
    <row r="62801" spans="11:11" x14ac:dyDescent="0.25">
      <c r="K62801"/>
    </row>
    <row r="62802" spans="11:11" x14ac:dyDescent="0.25">
      <c r="K62802"/>
    </row>
    <row r="62803" spans="11:11" x14ac:dyDescent="0.25">
      <c r="K62803"/>
    </row>
    <row r="62804" spans="11:11" x14ac:dyDescent="0.25">
      <c r="K62804"/>
    </row>
    <row r="62805" spans="11:11" x14ac:dyDescent="0.25">
      <c r="K62805"/>
    </row>
    <row r="62806" spans="11:11" x14ac:dyDescent="0.25">
      <c r="K62806"/>
    </row>
    <row r="62807" spans="11:11" x14ac:dyDescent="0.25">
      <c r="K62807"/>
    </row>
    <row r="62808" spans="11:11" x14ac:dyDescent="0.25">
      <c r="K62808"/>
    </row>
    <row r="62809" spans="11:11" x14ac:dyDescent="0.25">
      <c r="K62809"/>
    </row>
    <row r="62810" spans="11:11" x14ac:dyDescent="0.25">
      <c r="K62810"/>
    </row>
    <row r="62811" spans="11:11" x14ac:dyDescent="0.25">
      <c r="K62811"/>
    </row>
    <row r="62812" spans="11:11" x14ac:dyDescent="0.25">
      <c r="K62812"/>
    </row>
    <row r="62813" spans="11:11" x14ac:dyDescent="0.25">
      <c r="K62813"/>
    </row>
    <row r="62814" spans="11:11" x14ac:dyDescent="0.25">
      <c r="K62814"/>
    </row>
    <row r="62815" spans="11:11" x14ac:dyDescent="0.25">
      <c r="K62815"/>
    </row>
    <row r="62816" spans="11:11" x14ac:dyDescent="0.25">
      <c r="K62816"/>
    </row>
    <row r="62817" spans="11:11" x14ac:dyDescent="0.25">
      <c r="K62817"/>
    </row>
    <row r="62818" spans="11:11" x14ac:dyDescent="0.25">
      <c r="K62818"/>
    </row>
    <row r="62819" spans="11:11" x14ac:dyDescent="0.25">
      <c r="K62819"/>
    </row>
    <row r="62820" spans="11:11" x14ac:dyDescent="0.25">
      <c r="K62820"/>
    </row>
    <row r="62821" spans="11:11" x14ac:dyDescent="0.25">
      <c r="K62821"/>
    </row>
    <row r="62822" spans="11:11" x14ac:dyDescent="0.25">
      <c r="K62822"/>
    </row>
    <row r="62823" spans="11:11" x14ac:dyDescent="0.25">
      <c r="K62823"/>
    </row>
    <row r="62824" spans="11:11" x14ac:dyDescent="0.25">
      <c r="K62824"/>
    </row>
    <row r="62825" spans="11:11" x14ac:dyDescent="0.25">
      <c r="K62825"/>
    </row>
    <row r="62826" spans="11:11" x14ac:dyDescent="0.25">
      <c r="K62826"/>
    </row>
    <row r="62827" spans="11:11" x14ac:dyDescent="0.25">
      <c r="K62827"/>
    </row>
    <row r="62828" spans="11:11" x14ac:dyDescent="0.25">
      <c r="K62828"/>
    </row>
    <row r="62829" spans="11:11" x14ac:dyDescent="0.25">
      <c r="K62829"/>
    </row>
    <row r="62830" spans="11:11" x14ac:dyDescent="0.25">
      <c r="K62830"/>
    </row>
    <row r="62831" spans="11:11" x14ac:dyDescent="0.25">
      <c r="K62831"/>
    </row>
    <row r="62832" spans="11:11" x14ac:dyDescent="0.25">
      <c r="K62832"/>
    </row>
    <row r="62833" spans="11:11" x14ac:dyDescent="0.25">
      <c r="K62833"/>
    </row>
    <row r="62834" spans="11:11" x14ac:dyDescent="0.25">
      <c r="K62834"/>
    </row>
    <row r="62835" spans="11:11" x14ac:dyDescent="0.25">
      <c r="K62835"/>
    </row>
    <row r="62836" spans="11:11" x14ac:dyDescent="0.25">
      <c r="K62836"/>
    </row>
    <row r="62837" spans="11:11" x14ac:dyDescent="0.25">
      <c r="K62837"/>
    </row>
    <row r="62838" spans="11:11" x14ac:dyDescent="0.25">
      <c r="K62838"/>
    </row>
    <row r="62839" spans="11:11" x14ac:dyDescent="0.25">
      <c r="K62839"/>
    </row>
    <row r="62840" spans="11:11" x14ac:dyDescent="0.25">
      <c r="K62840"/>
    </row>
    <row r="62841" spans="11:11" x14ac:dyDescent="0.25">
      <c r="K62841"/>
    </row>
    <row r="62842" spans="11:11" x14ac:dyDescent="0.25">
      <c r="K62842"/>
    </row>
    <row r="62843" spans="11:11" x14ac:dyDescent="0.25">
      <c r="K62843"/>
    </row>
    <row r="62844" spans="11:11" x14ac:dyDescent="0.25">
      <c r="K62844"/>
    </row>
    <row r="62845" spans="11:11" x14ac:dyDescent="0.25">
      <c r="K62845"/>
    </row>
    <row r="62846" spans="11:11" x14ac:dyDescent="0.25">
      <c r="K62846"/>
    </row>
    <row r="62847" spans="11:11" x14ac:dyDescent="0.25">
      <c r="K62847"/>
    </row>
    <row r="62848" spans="11:11" x14ac:dyDescent="0.25">
      <c r="K62848"/>
    </row>
    <row r="62849" spans="11:11" x14ac:dyDescent="0.25">
      <c r="K62849"/>
    </row>
    <row r="62850" spans="11:11" x14ac:dyDescent="0.25">
      <c r="K62850"/>
    </row>
    <row r="62851" spans="11:11" x14ac:dyDescent="0.25">
      <c r="K62851"/>
    </row>
    <row r="62852" spans="11:11" x14ac:dyDescent="0.25">
      <c r="K62852"/>
    </row>
    <row r="62853" spans="11:11" x14ac:dyDescent="0.25">
      <c r="K62853"/>
    </row>
    <row r="62854" spans="11:11" x14ac:dyDescent="0.25">
      <c r="K62854"/>
    </row>
    <row r="62855" spans="11:11" x14ac:dyDescent="0.25">
      <c r="K62855"/>
    </row>
    <row r="62856" spans="11:11" x14ac:dyDescent="0.25">
      <c r="K62856"/>
    </row>
    <row r="62857" spans="11:11" x14ac:dyDescent="0.25">
      <c r="K62857"/>
    </row>
    <row r="62858" spans="11:11" x14ac:dyDescent="0.25">
      <c r="K62858"/>
    </row>
    <row r="62859" spans="11:11" x14ac:dyDescent="0.25">
      <c r="K62859"/>
    </row>
    <row r="62860" spans="11:11" x14ac:dyDescent="0.25">
      <c r="K62860"/>
    </row>
    <row r="62861" spans="11:11" x14ac:dyDescent="0.25">
      <c r="K62861"/>
    </row>
    <row r="62862" spans="11:11" x14ac:dyDescent="0.25">
      <c r="K62862"/>
    </row>
    <row r="62863" spans="11:11" x14ac:dyDescent="0.25">
      <c r="K62863"/>
    </row>
    <row r="62864" spans="11:11" x14ac:dyDescent="0.25">
      <c r="K62864"/>
    </row>
    <row r="62865" spans="11:11" x14ac:dyDescent="0.25">
      <c r="K62865"/>
    </row>
    <row r="62866" spans="11:11" x14ac:dyDescent="0.25">
      <c r="K62866"/>
    </row>
    <row r="62867" spans="11:11" x14ac:dyDescent="0.25">
      <c r="K62867"/>
    </row>
    <row r="62868" spans="11:11" x14ac:dyDescent="0.25">
      <c r="K62868"/>
    </row>
    <row r="62869" spans="11:11" x14ac:dyDescent="0.25">
      <c r="K62869"/>
    </row>
    <row r="62870" spans="11:11" x14ac:dyDescent="0.25">
      <c r="K62870"/>
    </row>
    <row r="62871" spans="11:11" x14ac:dyDescent="0.25">
      <c r="K62871"/>
    </row>
    <row r="62872" spans="11:11" x14ac:dyDescent="0.25">
      <c r="K62872"/>
    </row>
    <row r="62873" spans="11:11" x14ac:dyDescent="0.25">
      <c r="K62873"/>
    </row>
    <row r="62874" spans="11:11" x14ac:dyDescent="0.25">
      <c r="K62874"/>
    </row>
    <row r="62875" spans="11:11" x14ac:dyDescent="0.25">
      <c r="K62875"/>
    </row>
    <row r="62876" spans="11:11" x14ac:dyDescent="0.25">
      <c r="K62876"/>
    </row>
    <row r="62877" spans="11:11" x14ac:dyDescent="0.25">
      <c r="K62877"/>
    </row>
    <row r="62878" spans="11:11" x14ac:dyDescent="0.25">
      <c r="K62878"/>
    </row>
    <row r="62879" spans="11:11" x14ac:dyDescent="0.25">
      <c r="K62879"/>
    </row>
    <row r="62880" spans="11:11" x14ac:dyDescent="0.25">
      <c r="K62880"/>
    </row>
    <row r="62881" spans="11:11" x14ac:dyDescent="0.25">
      <c r="K62881"/>
    </row>
    <row r="62882" spans="11:11" x14ac:dyDescent="0.25">
      <c r="K62882"/>
    </row>
    <row r="62883" spans="11:11" x14ac:dyDescent="0.25">
      <c r="K62883"/>
    </row>
    <row r="62884" spans="11:11" x14ac:dyDescent="0.25">
      <c r="K62884"/>
    </row>
    <row r="62885" spans="11:11" x14ac:dyDescent="0.25">
      <c r="K62885"/>
    </row>
    <row r="62886" spans="11:11" x14ac:dyDescent="0.25">
      <c r="K62886"/>
    </row>
    <row r="62887" spans="11:11" x14ac:dyDescent="0.25">
      <c r="K62887"/>
    </row>
    <row r="62888" spans="11:11" x14ac:dyDescent="0.25">
      <c r="K62888"/>
    </row>
    <row r="62889" spans="11:11" x14ac:dyDescent="0.25">
      <c r="K62889"/>
    </row>
    <row r="62890" spans="11:11" x14ac:dyDescent="0.25">
      <c r="K62890"/>
    </row>
    <row r="62891" spans="11:11" x14ac:dyDescent="0.25">
      <c r="K62891"/>
    </row>
    <row r="62892" spans="11:11" x14ac:dyDescent="0.25">
      <c r="K62892"/>
    </row>
    <row r="62893" spans="11:11" x14ac:dyDescent="0.25">
      <c r="K62893"/>
    </row>
    <row r="62894" spans="11:11" x14ac:dyDescent="0.25">
      <c r="K62894"/>
    </row>
    <row r="62895" spans="11:11" x14ac:dyDescent="0.25">
      <c r="K62895"/>
    </row>
    <row r="62896" spans="11:11" x14ac:dyDescent="0.25">
      <c r="K62896"/>
    </row>
    <row r="62897" spans="11:11" x14ac:dyDescent="0.25">
      <c r="K62897"/>
    </row>
    <row r="62898" spans="11:11" x14ac:dyDescent="0.25">
      <c r="K62898"/>
    </row>
    <row r="62899" spans="11:11" x14ac:dyDescent="0.25">
      <c r="K62899"/>
    </row>
    <row r="62900" spans="11:11" x14ac:dyDescent="0.25">
      <c r="K62900"/>
    </row>
    <row r="62901" spans="11:11" x14ac:dyDescent="0.25">
      <c r="K62901"/>
    </row>
    <row r="62902" spans="11:11" x14ac:dyDescent="0.25">
      <c r="K62902"/>
    </row>
    <row r="62903" spans="11:11" x14ac:dyDescent="0.25">
      <c r="K62903"/>
    </row>
    <row r="62904" spans="11:11" x14ac:dyDescent="0.25">
      <c r="K62904"/>
    </row>
    <row r="62905" spans="11:11" x14ac:dyDescent="0.25">
      <c r="K62905"/>
    </row>
    <row r="62906" spans="11:11" x14ac:dyDescent="0.25">
      <c r="K62906"/>
    </row>
    <row r="62907" spans="11:11" x14ac:dyDescent="0.25">
      <c r="K62907"/>
    </row>
    <row r="62908" spans="11:11" x14ac:dyDescent="0.25">
      <c r="K62908"/>
    </row>
    <row r="62909" spans="11:11" x14ac:dyDescent="0.25">
      <c r="K62909"/>
    </row>
    <row r="62910" spans="11:11" x14ac:dyDescent="0.25">
      <c r="K62910"/>
    </row>
    <row r="62911" spans="11:11" x14ac:dyDescent="0.25">
      <c r="K62911"/>
    </row>
    <row r="62912" spans="11:11" x14ac:dyDescent="0.25">
      <c r="K62912"/>
    </row>
    <row r="62913" spans="11:11" x14ac:dyDescent="0.25">
      <c r="K62913"/>
    </row>
    <row r="62914" spans="11:11" x14ac:dyDescent="0.25">
      <c r="K62914"/>
    </row>
    <row r="62915" spans="11:11" x14ac:dyDescent="0.25">
      <c r="K62915"/>
    </row>
    <row r="62916" spans="11:11" x14ac:dyDescent="0.25">
      <c r="K62916"/>
    </row>
    <row r="62917" spans="11:11" x14ac:dyDescent="0.25">
      <c r="K62917"/>
    </row>
    <row r="62918" spans="11:11" x14ac:dyDescent="0.25">
      <c r="K62918"/>
    </row>
    <row r="62919" spans="11:11" x14ac:dyDescent="0.25">
      <c r="K62919"/>
    </row>
    <row r="62920" spans="11:11" x14ac:dyDescent="0.25">
      <c r="K62920"/>
    </row>
    <row r="62921" spans="11:11" x14ac:dyDescent="0.25">
      <c r="K62921"/>
    </row>
    <row r="62922" spans="11:11" x14ac:dyDescent="0.25">
      <c r="K62922"/>
    </row>
    <row r="62923" spans="11:11" x14ac:dyDescent="0.25">
      <c r="K62923"/>
    </row>
    <row r="62924" spans="11:11" x14ac:dyDescent="0.25">
      <c r="K62924"/>
    </row>
    <row r="62925" spans="11:11" x14ac:dyDescent="0.25">
      <c r="K62925"/>
    </row>
    <row r="62926" spans="11:11" x14ac:dyDescent="0.25">
      <c r="K62926"/>
    </row>
    <row r="62927" spans="11:11" x14ac:dyDescent="0.25">
      <c r="K62927"/>
    </row>
    <row r="62928" spans="11:11" x14ac:dyDescent="0.25">
      <c r="K62928"/>
    </row>
    <row r="62929" spans="11:11" x14ac:dyDescent="0.25">
      <c r="K62929"/>
    </row>
    <row r="62930" spans="11:11" x14ac:dyDescent="0.25">
      <c r="K62930"/>
    </row>
    <row r="62931" spans="11:11" x14ac:dyDescent="0.25">
      <c r="K62931"/>
    </row>
    <row r="62932" spans="11:11" x14ac:dyDescent="0.25">
      <c r="K62932"/>
    </row>
    <row r="62933" spans="11:11" x14ac:dyDescent="0.25">
      <c r="K62933"/>
    </row>
    <row r="62934" spans="11:11" x14ac:dyDescent="0.25">
      <c r="K62934"/>
    </row>
    <row r="62935" spans="11:11" x14ac:dyDescent="0.25">
      <c r="K62935"/>
    </row>
    <row r="62936" spans="11:11" x14ac:dyDescent="0.25">
      <c r="K62936"/>
    </row>
    <row r="62937" spans="11:11" x14ac:dyDescent="0.25">
      <c r="K62937"/>
    </row>
    <row r="62938" spans="11:11" x14ac:dyDescent="0.25">
      <c r="K62938"/>
    </row>
    <row r="62939" spans="11:11" x14ac:dyDescent="0.25">
      <c r="K62939"/>
    </row>
    <row r="62940" spans="11:11" x14ac:dyDescent="0.25">
      <c r="K62940"/>
    </row>
    <row r="62941" spans="11:11" x14ac:dyDescent="0.25">
      <c r="K62941"/>
    </row>
    <row r="62942" spans="11:11" x14ac:dyDescent="0.25">
      <c r="K62942"/>
    </row>
    <row r="62943" spans="11:11" x14ac:dyDescent="0.25">
      <c r="K62943"/>
    </row>
    <row r="62944" spans="11:11" x14ac:dyDescent="0.25">
      <c r="K62944"/>
    </row>
    <row r="62945" spans="11:11" x14ac:dyDescent="0.25">
      <c r="K62945"/>
    </row>
    <row r="62946" spans="11:11" x14ac:dyDescent="0.25">
      <c r="K62946"/>
    </row>
    <row r="62947" spans="11:11" x14ac:dyDescent="0.25">
      <c r="K62947"/>
    </row>
    <row r="62948" spans="11:11" x14ac:dyDescent="0.25">
      <c r="K62948"/>
    </row>
    <row r="62949" spans="11:11" x14ac:dyDescent="0.25">
      <c r="K62949"/>
    </row>
    <row r="62950" spans="11:11" x14ac:dyDescent="0.25">
      <c r="K62950"/>
    </row>
    <row r="62951" spans="11:11" x14ac:dyDescent="0.25">
      <c r="K62951"/>
    </row>
    <row r="62952" spans="11:11" x14ac:dyDescent="0.25">
      <c r="K62952"/>
    </row>
    <row r="62953" spans="11:11" x14ac:dyDescent="0.25">
      <c r="K62953"/>
    </row>
    <row r="62954" spans="11:11" x14ac:dyDescent="0.25">
      <c r="K62954"/>
    </row>
    <row r="62955" spans="11:11" x14ac:dyDescent="0.25">
      <c r="K62955"/>
    </row>
    <row r="62956" spans="11:11" x14ac:dyDescent="0.25">
      <c r="K62956"/>
    </row>
    <row r="62957" spans="11:11" x14ac:dyDescent="0.25">
      <c r="K62957"/>
    </row>
    <row r="62958" spans="11:11" x14ac:dyDescent="0.25">
      <c r="K62958"/>
    </row>
    <row r="62959" spans="11:11" x14ac:dyDescent="0.25">
      <c r="K62959"/>
    </row>
    <row r="62960" spans="11:11" x14ac:dyDescent="0.25">
      <c r="K62960"/>
    </row>
    <row r="62961" spans="11:11" x14ac:dyDescent="0.25">
      <c r="K62961"/>
    </row>
    <row r="62962" spans="11:11" x14ac:dyDescent="0.25">
      <c r="K62962"/>
    </row>
    <row r="62963" spans="11:11" x14ac:dyDescent="0.25">
      <c r="K62963"/>
    </row>
    <row r="62964" spans="11:11" x14ac:dyDescent="0.25">
      <c r="K62964"/>
    </row>
    <row r="62965" spans="11:11" x14ac:dyDescent="0.25">
      <c r="K62965"/>
    </row>
    <row r="62966" spans="11:11" x14ac:dyDescent="0.25">
      <c r="K62966"/>
    </row>
    <row r="62967" spans="11:11" x14ac:dyDescent="0.25">
      <c r="K62967"/>
    </row>
    <row r="62968" spans="11:11" x14ac:dyDescent="0.25">
      <c r="K62968"/>
    </row>
    <row r="62969" spans="11:11" x14ac:dyDescent="0.25">
      <c r="K62969"/>
    </row>
    <row r="62970" spans="11:11" x14ac:dyDescent="0.25">
      <c r="K62970"/>
    </row>
    <row r="62971" spans="11:11" x14ac:dyDescent="0.25">
      <c r="K62971"/>
    </row>
    <row r="62972" spans="11:11" x14ac:dyDescent="0.25">
      <c r="K62972"/>
    </row>
    <row r="62973" spans="11:11" x14ac:dyDescent="0.25">
      <c r="K62973"/>
    </row>
    <row r="62974" spans="11:11" x14ac:dyDescent="0.25">
      <c r="K62974"/>
    </row>
    <row r="62975" spans="11:11" x14ac:dyDescent="0.25">
      <c r="K62975"/>
    </row>
    <row r="62976" spans="11:11" x14ac:dyDescent="0.25">
      <c r="K62976"/>
    </row>
    <row r="62977" spans="11:11" x14ac:dyDescent="0.25">
      <c r="K62977"/>
    </row>
    <row r="62978" spans="11:11" x14ac:dyDescent="0.25">
      <c r="K62978"/>
    </row>
    <row r="62979" spans="11:11" x14ac:dyDescent="0.25">
      <c r="K62979"/>
    </row>
    <row r="62980" spans="11:11" x14ac:dyDescent="0.25">
      <c r="K62980"/>
    </row>
    <row r="62981" spans="11:11" x14ac:dyDescent="0.25">
      <c r="K62981"/>
    </row>
    <row r="62982" spans="11:11" x14ac:dyDescent="0.25">
      <c r="K62982"/>
    </row>
    <row r="62983" spans="11:11" x14ac:dyDescent="0.25">
      <c r="K62983"/>
    </row>
    <row r="62984" spans="11:11" x14ac:dyDescent="0.25">
      <c r="K62984"/>
    </row>
    <row r="62985" spans="11:11" x14ac:dyDescent="0.25">
      <c r="K62985"/>
    </row>
    <row r="62986" spans="11:11" x14ac:dyDescent="0.25">
      <c r="K62986"/>
    </row>
    <row r="62987" spans="11:11" x14ac:dyDescent="0.25">
      <c r="K62987"/>
    </row>
    <row r="62988" spans="11:11" x14ac:dyDescent="0.25">
      <c r="K62988"/>
    </row>
    <row r="62989" spans="11:11" x14ac:dyDescent="0.25">
      <c r="K62989"/>
    </row>
    <row r="62990" spans="11:11" x14ac:dyDescent="0.25">
      <c r="K62990"/>
    </row>
    <row r="62991" spans="11:11" x14ac:dyDescent="0.25">
      <c r="K62991"/>
    </row>
    <row r="62992" spans="11:11" x14ac:dyDescent="0.25">
      <c r="K62992"/>
    </row>
    <row r="62993" spans="11:11" x14ac:dyDescent="0.25">
      <c r="K62993"/>
    </row>
    <row r="62994" spans="11:11" x14ac:dyDescent="0.25">
      <c r="K62994"/>
    </row>
    <row r="62995" spans="11:11" x14ac:dyDescent="0.25">
      <c r="K62995"/>
    </row>
    <row r="62996" spans="11:11" x14ac:dyDescent="0.25">
      <c r="K62996"/>
    </row>
    <row r="62997" spans="11:11" x14ac:dyDescent="0.25">
      <c r="K62997"/>
    </row>
    <row r="62998" spans="11:11" x14ac:dyDescent="0.25">
      <c r="K62998"/>
    </row>
    <row r="62999" spans="11:11" x14ac:dyDescent="0.25">
      <c r="K62999"/>
    </row>
    <row r="63000" spans="11:11" x14ac:dyDescent="0.25">
      <c r="K63000"/>
    </row>
    <row r="63001" spans="11:11" x14ac:dyDescent="0.25">
      <c r="K63001"/>
    </row>
    <row r="63002" spans="11:11" x14ac:dyDescent="0.25">
      <c r="K63002"/>
    </row>
    <row r="63003" spans="11:11" x14ac:dyDescent="0.25">
      <c r="K63003"/>
    </row>
    <row r="63004" spans="11:11" x14ac:dyDescent="0.25">
      <c r="K63004"/>
    </row>
    <row r="63005" spans="11:11" x14ac:dyDescent="0.25">
      <c r="K63005"/>
    </row>
    <row r="63006" spans="11:11" x14ac:dyDescent="0.25">
      <c r="K63006"/>
    </row>
    <row r="63007" spans="11:11" x14ac:dyDescent="0.25">
      <c r="K63007"/>
    </row>
    <row r="63008" spans="11:11" x14ac:dyDescent="0.25">
      <c r="K63008"/>
    </row>
    <row r="63009" spans="11:11" x14ac:dyDescent="0.25">
      <c r="K63009"/>
    </row>
    <row r="63010" spans="11:11" x14ac:dyDescent="0.25">
      <c r="K63010"/>
    </row>
    <row r="63011" spans="11:11" x14ac:dyDescent="0.25">
      <c r="K63011"/>
    </row>
    <row r="63012" spans="11:11" x14ac:dyDescent="0.25">
      <c r="K63012"/>
    </row>
    <row r="63013" spans="11:11" x14ac:dyDescent="0.25">
      <c r="K63013"/>
    </row>
    <row r="63014" spans="11:11" x14ac:dyDescent="0.25">
      <c r="K63014"/>
    </row>
    <row r="63015" spans="11:11" x14ac:dyDescent="0.25">
      <c r="K63015"/>
    </row>
    <row r="63016" spans="11:11" x14ac:dyDescent="0.25">
      <c r="K63016"/>
    </row>
    <row r="63017" spans="11:11" x14ac:dyDescent="0.25">
      <c r="K63017"/>
    </row>
    <row r="63018" spans="11:11" x14ac:dyDescent="0.25">
      <c r="K63018"/>
    </row>
    <row r="63019" spans="11:11" x14ac:dyDescent="0.25">
      <c r="K63019"/>
    </row>
    <row r="63020" spans="11:11" x14ac:dyDescent="0.25">
      <c r="K63020"/>
    </row>
    <row r="63021" spans="11:11" x14ac:dyDescent="0.25">
      <c r="K63021"/>
    </row>
    <row r="63022" spans="11:11" x14ac:dyDescent="0.25">
      <c r="K63022"/>
    </row>
    <row r="63023" spans="11:11" x14ac:dyDescent="0.25">
      <c r="K63023"/>
    </row>
    <row r="63024" spans="11:11" x14ac:dyDescent="0.25">
      <c r="K63024"/>
    </row>
    <row r="63025" spans="11:11" x14ac:dyDescent="0.25">
      <c r="K63025"/>
    </row>
    <row r="63026" spans="11:11" x14ac:dyDescent="0.25">
      <c r="K63026"/>
    </row>
    <row r="63027" spans="11:11" x14ac:dyDescent="0.25">
      <c r="K63027"/>
    </row>
    <row r="63028" spans="11:11" x14ac:dyDescent="0.25">
      <c r="K63028"/>
    </row>
    <row r="63029" spans="11:11" x14ac:dyDescent="0.25">
      <c r="K63029"/>
    </row>
    <row r="63030" spans="11:11" x14ac:dyDescent="0.25">
      <c r="K63030"/>
    </row>
    <row r="63031" spans="11:11" x14ac:dyDescent="0.25">
      <c r="K63031"/>
    </row>
    <row r="63032" spans="11:11" x14ac:dyDescent="0.25">
      <c r="K63032"/>
    </row>
    <row r="63033" spans="11:11" x14ac:dyDescent="0.25">
      <c r="K63033"/>
    </row>
    <row r="63034" spans="11:11" x14ac:dyDescent="0.25">
      <c r="K63034"/>
    </row>
    <row r="63035" spans="11:11" x14ac:dyDescent="0.25">
      <c r="K63035"/>
    </row>
    <row r="63036" spans="11:11" x14ac:dyDescent="0.25">
      <c r="K63036"/>
    </row>
    <row r="63037" spans="11:11" x14ac:dyDescent="0.25">
      <c r="K63037"/>
    </row>
    <row r="63038" spans="11:11" x14ac:dyDescent="0.25">
      <c r="K63038"/>
    </row>
    <row r="63039" spans="11:11" x14ac:dyDescent="0.25">
      <c r="K63039"/>
    </row>
    <row r="63040" spans="11:11" x14ac:dyDescent="0.25">
      <c r="K63040"/>
    </row>
    <row r="63041" spans="11:11" x14ac:dyDescent="0.25">
      <c r="K63041"/>
    </row>
    <row r="63042" spans="11:11" x14ac:dyDescent="0.25">
      <c r="K63042"/>
    </row>
    <row r="63043" spans="11:11" x14ac:dyDescent="0.25">
      <c r="K63043"/>
    </row>
    <row r="63044" spans="11:11" x14ac:dyDescent="0.25">
      <c r="K63044"/>
    </row>
    <row r="63045" spans="11:11" x14ac:dyDescent="0.25">
      <c r="K63045"/>
    </row>
    <row r="63046" spans="11:11" x14ac:dyDescent="0.25">
      <c r="K63046"/>
    </row>
    <row r="63047" spans="11:11" x14ac:dyDescent="0.25">
      <c r="K63047"/>
    </row>
    <row r="63048" spans="11:11" x14ac:dyDescent="0.25">
      <c r="K63048"/>
    </row>
    <row r="63049" spans="11:11" x14ac:dyDescent="0.25">
      <c r="K63049"/>
    </row>
    <row r="63050" spans="11:11" x14ac:dyDescent="0.25">
      <c r="K63050"/>
    </row>
    <row r="63051" spans="11:11" x14ac:dyDescent="0.25">
      <c r="K63051"/>
    </row>
    <row r="63052" spans="11:11" x14ac:dyDescent="0.25">
      <c r="K63052"/>
    </row>
    <row r="63053" spans="11:11" x14ac:dyDescent="0.25">
      <c r="K63053"/>
    </row>
    <row r="63054" spans="11:11" x14ac:dyDescent="0.25">
      <c r="K63054"/>
    </row>
    <row r="63055" spans="11:11" x14ac:dyDescent="0.25">
      <c r="K63055"/>
    </row>
    <row r="63056" spans="11:11" x14ac:dyDescent="0.25">
      <c r="K63056"/>
    </row>
    <row r="63057" spans="11:11" x14ac:dyDescent="0.25">
      <c r="K63057"/>
    </row>
    <row r="63058" spans="11:11" x14ac:dyDescent="0.25">
      <c r="K63058"/>
    </row>
    <row r="63059" spans="11:11" x14ac:dyDescent="0.25">
      <c r="K63059"/>
    </row>
    <row r="63060" spans="11:11" x14ac:dyDescent="0.25">
      <c r="K63060"/>
    </row>
    <row r="63061" spans="11:11" x14ac:dyDescent="0.25">
      <c r="K63061"/>
    </row>
    <row r="63062" spans="11:11" x14ac:dyDescent="0.25">
      <c r="K63062"/>
    </row>
    <row r="63063" spans="11:11" x14ac:dyDescent="0.25">
      <c r="K63063"/>
    </row>
    <row r="63064" spans="11:11" x14ac:dyDescent="0.25">
      <c r="K63064"/>
    </row>
    <row r="63065" spans="11:11" x14ac:dyDescent="0.25">
      <c r="K63065"/>
    </row>
    <row r="63066" spans="11:11" x14ac:dyDescent="0.25">
      <c r="K63066"/>
    </row>
    <row r="63067" spans="11:11" x14ac:dyDescent="0.25">
      <c r="K63067"/>
    </row>
    <row r="63068" spans="11:11" x14ac:dyDescent="0.25">
      <c r="K63068"/>
    </row>
    <row r="63069" spans="11:11" x14ac:dyDescent="0.25">
      <c r="K63069"/>
    </row>
    <row r="63070" spans="11:11" x14ac:dyDescent="0.25">
      <c r="K63070"/>
    </row>
    <row r="63071" spans="11:11" x14ac:dyDescent="0.25">
      <c r="K63071"/>
    </row>
    <row r="63072" spans="11:11" x14ac:dyDescent="0.25">
      <c r="K63072"/>
    </row>
    <row r="63073" spans="11:11" x14ac:dyDescent="0.25">
      <c r="K63073"/>
    </row>
    <row r="63074" spans="11:11" x14ac:dyDescent="0.25">
      <c r="K63074"/>
    </row>
    <row r="63075" spans="11:11" x14ac:dyDescent="0.25">
      <c r="K63075"/>
    </row>
    <row r="63076" spans="11:11" x14ac:dyDescent="0.25">
      <c r="K63076"/>
    </row>
    <row r="63077" spans="11:11" x14ac:dyDescent="0.25">
      <c r="K63077"/>
    </row>
    <row r="63078" spans="11:11" x14ac:dyDescent="0.25">
      <c r="K63078"/>
    </row>
    <row r="63079" spans="11:11" x14ac:dyDescent="0.25">
      <c r="K63079"/>
    </row>
    <row r="63080" spans="11:11" x14ac:dyDescent="0.25">
      <c r="K63080"/>
    </row>
    <row r="63081" spans="11:11" x14ac:dyDescent="0.25">
      <c r="K63081"/>
    </row>
    <row r="63082" spans="11:11" x14ac:dyDescent="0.25">
      <c r="K63082"/>
    </row>
    <row r="63083" spans="11:11" x14ac:dyDescent="0.25">
      <c r="K63083"/>
    </row>
    <row r="63084" spans="11:11" x14ac:dyDescent="0.25">
      <c r="K63084"/>
    </row>
    <row r="63085" spans="11:11" x14ac:dyDescent="0.25">
      <c r="K63085"/>
    </row>
    <row r="63086" spans="11:11" x14ac:dyDescent="0.25">
      <c r="K63086"/>
    </row>
    <row r="63087" spans="11:11" x14ac:dyDescent="0.25">
      <c r="K63087"/>
    </row>
    <row r="63088" spans="11:11" x14ac:dyDescent="0.25">
      <c r="K63088"/>
    </row>
    <row r="63089" spans="11:11" x14ac:dyDescent="0.25">
      <c r="K63089"/>
    </row>
    <row r="63090" spans="11:11" x14ac:dyDescent="0.25">
      <c r="K63090"/>
    </row>
    <row r="63091" spans="11:11" x14ac:dyDescent="0.25">
      <c r="K63091"/>
    </row>
    <row r="63092" spans="11:11" x14ac:dyDescent="0.25">
      <c r="K63092"/>
    </row>
    <row r="63093" spans="11:11" x14ac:dyDescent="0.25">
      <c r="K63093"/>
    </row>
    <row r="63094" spans="11:11" x14ac:dyDescent="0.25">
      <c r="K63094"/>
    </row>
    <row r="63095" spans="11:11" x14ac:dyDescent="0.25">
      <c r="K63095"/>
    </row>
    <row r="63096" spans="11:11" x14ac:dyDescent="0.25">
      <c r="K63096"/>
    </row>
    <row r="63097" spans="11:11" x14ac:dyDescent="0.25">
      <c r="K63097"/>
    </row>
    <row r="63098" spans="11:11" x14ac:dyDescent="0.25">
      <c r="K63098"/>
    </row>
    <row r="63099" spans="11:11" x14ac:dyDescent="0.25">
      <c r="K63099"/>
    </row>
    <row r="63100" spans="11:11" x14ac:dyDescent="0.25">
      <c r="K63100"/>
    </row>
    <row r="63101" spans="11:11" x14ac:dyDescent="0.25">
      <c r="K63101"/>
    </row>
    <row r="63102" spans="11:11" x14ac:dyDescent="0.25">
      <c r="K63102"/>
    </row>
    <row r="63103" spans="11:11" x14ac:dyDescent="0.25">
      <c r="K63103"/>
    </row>
    <row r="63104" spans="11:11" x14ac:dyDescent="0.25">
      <c r="K63104"/>
    </row>
    <row r="63105" spans="11:11" x14ac:dyDescent="0.25">
      <c r="K63105"/>
    </row>
    <row r="63106" spans="11:11" x14ac:dyDescent="0.25">
      <c r="K63106"/>
    </row>
    <row r="63107" spans="11:11" x14ac:dyDescent="0.25">
      <c r="K63107"/>
    </row>
    <row r="63108" spans="11:11" x14ac:dyDescent="0.25">
      <c r="K63108"/>
    </row>
    <row r="63109" spans="11:11" x14ac:dyDescent="0.25">
      <c r="K63109"/>
    </row>
    <row r="63110" spans="11:11" x14ac:dyDescent="0.25">
      <c r="K63110"/>
    </row>
    <row r="63111" spans="11:11" x14ac:dyDescent="0.25">
      <c r="K63111"/>
    </row>
    <row r="63112" spans="11:11" x14ac:dyDescent="0.25">
      <c r="K63112"/>
    </row>
    <row r="63113" spans="11:11" x14ac:dyDescent="0.25">
      <c r="K63113"/>
    </row>
    <row r="63114" spans="11:11" x14ac:dyDescent="0.25">
      <c r="K63114"/>
    </row>
    <row r="63115" spans="11:11" x14ac:dyDescent="0.25">
      <c r="K63115"/>
    </row>
    <row r="63116" spans="11:11" x14ac:dyDescent="0.25">
      <c r="K63116"/>
    </row>
    <row r="63117" spans="11:11" x14ac:dyDescent="0.25">
      <c r="K63117"/>
    </row>
    <row r="63118" spans="11:11" x14ac:dyDescent="0.25">
      <c r="K63118"/>
    </row>
    <row r="63119" spans="11:11" x14ac:dyDescent="0.25">
      <c r="K63119"/>
    </row>
    <row r="63120" spans="11:11" x14ac:dyDescent="0.25">
      <c r="K63120"/>
    </row>
    <row r="63121" spans="11:11" x14ac:dyDescent="0.25">
      <c r="K63121"/>
    </row>
    <row r="63122" spans="11:11" x14ac:dyDescent="0.25">
      <c r="K63122"/>
    </row>
    <row r="63123" spans="11:11" x14ac:dyDescent="0.25">
      <c r="K63123"/>
    </row>
    <row r="63124" spans="11:11" x14ac:dyDescent="0.25">
      <c r="K63124"/>
    </row>
    <row r="63125" spans="11:11" x14ac:dyDescent="0.25">
      <c r="K63125"/>
    </row>
    <row r="63126" spans="11:11" x14ac:dyDescent="0.25">
      <c r="K63126"/>
    </row>
    <row r="63127" spans="11:11" x14ac:dyDescent="0.25">
      <c r="K63127"/>
    </row>
    <row r="63128" spans="11:11" x14ac:dyDescent="0.25">
      <c r="K63128"/>
    </row>
    <row r="63129" spans="11:11" x14ac:dyDescent="0.25">
      <c r="K63129"/>
    </row>
    <row r="63130" spans="11:11" x14ac:dyDescent="0.25">
      <c r="K63130"/>
    </row>
    <row r="63131" spans="11:11" x14ac:dyDescent="0.25">
      <c r="K63131"/>
    </row>
    <row r="63132" spans="11:11" x14ac:dyDescent="0.25">
      <c r="K63132"/>
    </row>
    <row r="63133" spans="11:11" x14ac:dyDescent="0.25">
      <c r="K63133"/>
    </row>
    <row r="63134" spans="11:11" x14ac:dyDescent="0.25">
      <c r="K63134"/>
    </row>
    <row r="63135" spans="11:11" x14ac:dyDescent="0.25">
      <c r="K63135"/>
    </row>
    <row r="63136" spans="11:11" x14ac:dyDescent="0.25">
      <c r="K63136"/>
    </row>
    <row r="63137" spans="11:11" x14ac:dyDescent="0.25">
      <c r="K63137"/>
    </row>
    <row r="63138" spans="11:11" x14ac:dyDescent="0.25">
      <c r="K63138"/>
    </row>
    <row r="63139" spans="11:11" x14ac:dyDescent="0.25">
      <c r="K63139"/>
    </row>
    <row r="63140" spans="11:11" x14ac:dyDescent="0.25">
      <c r="K63140"/>
    </row>
    <row r="63141" spans="11:11" x14ac:dyDescent="0.25">
      <c r="K63141"/>
    </row>
    <row r="63142" spans="11:11" x14ac:dyDescent="0.25">
      <c r="K63142"/>
    </row>
    <row r="63143" spans="11:11" x14ac:dyDescent="0.25">
      <c r="K63143"/>
    </row>
    <row r="63144" spans="11:11" x14ac:dyDescent="0.25">
      <c r="K63144"/>
    </row>
    <row r="63145" spans="11:11" x14ac:dyDescent="0.25">
      <c r="K63145"/>
    </row>
    <row r="63146" spans="11:11" x14ac:dyDescent="0.25">
      <c r="K63146"/>
    </row>
    <row r="63147" spans="11:11" x14ac:dyDescent="0.25">
      <c r="K63147"/>
    </row>
    <row r="63148" spans="11:11" x14ac:dyDescent="0.25">
      <c r="K63148"/>
    </row>
    <row r="63149" spans="11:11" x14ac:dyDescent="0.25">
      <c r="K63149"/>
    </row>
    <row r="63150" spans="11:11" x14ac:dyDescent="0.25">
      <c r="K63150"/>
    </row>
    <row r="63151" spans="11:11" x14ac:dyDescent="0.25">
      <c r="K63151"/>
    </row>
    <row r="63152" spans="11:11" x14ac:dyDescent="0.25">
      <c r="K63152"/>
    </row>
    <row r="63153" spans="11:11" x14ac:dyDescent="0.25">
      <c r="K63153"/>
    </row>
    <row r="63154" spans="11:11" x14ac:dyDescent="0.25">
      <c r="K63154"/>
    </row>
    <row r="63155" spans="11:11" x14ac:dyDescent="0.25">
      <c r="K63155"/>
    </row>
    <row r="63156" spans="11:11" x14ac:dyDescent="0.25">
      <c r="K63156"/>
    </row>
    <row r="63157" spans="11:11" x14ac:dyDescent="0.25">
      <c r="K63157"/>
    </row>
    <row r="63158" spans="11:11" x14ac:dyDescent="0.25">
      <c r="K63158"/>
    </row>
    <row r="63159" spans="11:11" x14ac:dyDescent="0.25">
      <c r="K63159"/>
    </row>
    <row r="63160" spans="11:11" x14ac:dyDescent="0.25">
      <c r="K63160"/>
    </row>
    <row r="63161" spans="11:11" x14ac:dyDescent="0.25">
      <c r="K63161"/>
    </row>
    <row r="63162" spans="11:11" x14ac:dyDescent="0.25">
      <c r="K63162"/>
    </row>
    <row r="63163" spans="11:11" x14ac:dyDescent="0.25">
      <c r="K63163"/>
    </row>
    <row r="63164" spans="11:11" x14ac:dyDescent="0.25">
      <c r="K63164"/>
    </row>
    <row r="63165" spans="11:11" x14ac:dyDescent="0.25">
      <c r="K63165"/>
    </row>
    <row r="63166" spans="11:11" x14ac:dyDescent="0.25">
      <c r="K63166"/>
    </row>
    <row r="63167" spans="11:11" x14ac:dyDescent="0.25">
      <c r="K63167"/>
    </row>
    <row r="63168" spans="11:11" x14ac:dyDescent="0.25">
      <c r="K63168"/>
    </row>
    <row r="63169" spans="11:11" x14ac:dyDescent="0.25">
      <c r="K63169"/>
    </row>
    <row r="63170" spans="11:11" x14ac:dyDescent="0.25">
      <c r="K63170"/>
    </row>
    <row r="63171" spans="11:11" x14ac:dyDescent="0.25">
      <c r="K63171"/>
    </row>
    <row r="63172" spans="11:11" x14ac:dyDescent="0.25">
      <c r="K63172"/>
    </row>
    <row r="63173" spans="11:11" x14ac:dyDescent="0.25">
      <c r="K63173"/>
    </row>
    <row r="63174" spans="11:11" x14ac:dyDescent="0.25">
      <c r="K63174"/>
    </row>
    <row r="63175" spans="11:11" x14ac:dyDescent="0.25">
      <c r="K63175"/>
    </row>
    <row r="63176" spans="11:11" x14ac:dyDescent="0.25">
      <c r="K63176"/>
    </row>
    <row r="63177" spans="11:11" x14ac:dyDescent="0.25">
      <c r="K63177"/>
    </row>
    <row r="63178" spans="11:11" x14ac:dyDescent="0.25">
      <c r="K63178"/>
    </row>
    <row r="63179" spans="11:11" x14ac:dyDescent="0.25">
      <c r="K63179"/>
    </row>
    <row r="63180" spans="11:11" x14ac:dyDescent="0.25">
      <c r="K63180"/>
    </row>
    <row r="63181" spans="11:11" x14ac:dyDescent="0.25">
      <c r="K63181"/>
    </row>
    <row r="63182" spans="11:11" x14ac:dyDescent="0.25">
      <c r="K63182"/>
    </row>
    <row r="63183" spans="11:11" x14ac:dyDescent="0.25">
      <c r="K63183"/>
    </row>
    <row r="63184" spans="11:11" x14ac:dyDescent="0.25">
      <c r="K63184"/>
    </row>
    <row r="63185" spans="11:11" x14ac:dyDescent="0.25">
      <c r="K63185"/>
    </row>
    <row r="63186" spans="11:11" x14ac:dyDescent="0.25">
      <c r="K63186"/>
    </row>
    <row r="63187" spans="11:11" x14ac:dyDescent="0.25">
      <c r="K63187"/>
    </row>
    <row r="63188" spans="11:11" x14ac:dyDescent="0.25">
      <c r="K63188"/>
    </row>
    <row r="63189" spans="11:11" x14ac:dyDescent="0.25">
      <c r="K63189"/>
    </row>
    <row r="63190" spans="11:11" x14ac:dyDescent="0.25">
      <c r="K63190"/>
    </row>
    <row r="63191" spans="11:11" x14ac:dyDescent="0.25">
      <c r="K63191"/>
    </row>
    <row r="63192" spans="11:11" x14ac:dyDescent="0.25">
      <c r="K63192"/>
    </row>
    <row r="63193" spans="11:11" x14ac:dyDescent="0.25">
      <c r="K63193"/>
    </row>
    <row r="63194" spans="11:11" x14ac:dyDescent="0.25">
      <c r="K63194"/>
    </row>
    <row r="63195" spans="11:11" x14ac:dyDescent="0.25">
      <c r="K63195"/>
    </row>
    <row r="63196" spans="11:11" x14ac:dyDescent="0.25">
      <c r="K63196"/>
    </row>
    <row r="63197" spans="11:11" x14ac:dyDescent="0.25">
      <c r="K63197"/>
    </row>
    <row r="63198" spans="11:11" x14ac:dyDescent="0.25">
      <c r="K63198"/>
    </row>
    <row r="63199" spans="11:11" x14ac:dyDescent="0.25">
      <c r="K63199"/>
    </row>
    <row r="63200" spans="11:11" x14ac:dyDescent="0.25">
      <c r="K63200"/>
    </row>
    <row r="63201" spans="11:11" x14ac:dyDescent="0.25">
      <c r="K63201"/>
    </row>
    <row r="63202" spans="11:11" x14ac:dyDescent="0.25">
      <c r="K63202"/>
    </row>
    <row r="63203" spans="11:11" x14ac:dyDescent="0.25">
      <c r="K63203"/>
    </row>
    <row r="63204" spans="11:11" x14ac:dyDescent="0.25">
      <c r="K63204"/>
    </row>
    <row r="63205" spans="11:11" x14ac:dyDescent="0.25">
      <c r="K63205"/>
    </row>
    <row r="63206" spans="11:11" x14ac:dyDescent="0.25">
      <c r="K63206"/>
    </row>
    <row r="63207" spans="11:11" x14ac:dyDescent="0.25">
      <c r="K63207"/>
    </row>
    <row r="63208" spans="11:11" x14ac:dyDescent="0.25">
      <c r="K63208"/>
    </row>
    <row r="63209" spans="11:11" x14ac:dyDescent="0.25">
      <c r="K63209"/>
    </row>
    <row r="63210" spans="11:11" x14ac:dyDescent="0.25">
      <c r="K63210"/>
    </row>
    <row r="63211" spans="11:11" x14ac:dyDescent="0.25">
      <c r="K63211"/>
    </row>
    <row r="63212" spans="11:11" x14ac:dyDescent="0.25">
      <c r="K63212"/>
    </row>
    <row r="63213" spans="11:11" x14ac:dyDescent="0.25">
      <c r="K63213"/>
    </row>
    <row r="63214" spans="11:11" x14ac:dyDescent="0.25">
      <c r="K63214"/>
    </row>
    <row r="63215" spans="11:11" x14ac:dyDescent="0.25">
      <c r="K63215"/>
    </row>
    <row r="63216" spans="11:11" x14ac:dyDescent="0.25">
      <c r="K63216"/>
    </row>
    <row r="63217" spans="11:11" x14ac:dyDescent="0.25">
      <c r="K63217"/>
    </row>
    <row r="63218" spans="11:11" x14ac:dyDescent="0.25">
      <c r="K63218"/>
    </row>
    <row r="63219" spans="11:11" x14ac:dyDescent="0.25">
      <c r="K63219"/>
    </row>
    <row r="63220" spans="11:11" x14ac:dyDescent="0.25">
      <c r="K63220"/>
    </row>
    <row r="63221" spans="11:11" x14ac:dyDescent="0.25">
      <c r="K63221"/>
    </row>
    <row r="63222" spans="11:11" x14ac:dyDescent="0.25">
      <c r="K63222"/>
    </row>
    <row r="63223" spans="11:11" x14ac:dyDescent="0.25">
      <c r="K63223"/>
    </row>
    <row r="63224" spans="11:11" x14ac:dyDescent="0.25">
      <c r="K63224"/>
    </row>
    <row r="63225" spans="11:11" x14ac:dyDescent="0.25">
      <c r="K63225"/>
    </row>
    <row r="63226" spans="11:11" x14ac:dyDescent="0.25">
      <c r="K63226"/>
    </row>
    <row r="63227" spans="11:11" x14ac:dyDescent="0.25">
      <c r="K63227"/>
    </row>
    <row r="63228" spans="11:11" x14ac:dyDescent="0.25">
      <c r="K63228"/>
    </row>
    <row r="63229" spans="11:11" x14ac:dyDescent="0.25">
      <c r="K63229"/>
    </row>
    <row r="63230" spans="11:11" x14ac:dyDescent="0.25">
      <c r="K63230"/>
    </row>
    <row r="63231" spans="11:11" x14ac:dyDescent="0.25">
      <c r="K63231"/>
    </row>
    <row r="63232" spans="11:11" x14ac:dyDescent="0.25">
      <c r="K63232"/>
    </row>
    <row r="63233" spans="11:11" x14ac:dyDescent="0.25">
      <c r="K63233"/>
    </row>
    <row r="63234" spans="11:11" x14ac:dyDescent="0.25">
      <c r="K63234"/>
    </row>
    <row r="63235" spans="11:11" x14ac:dyDescent="0.25">
      <c r="K63235"/>
    </row>
    <row r="63236" spans="11:11" x14ac:dyDescent="0.25">
      <c r="K63236"/>
    </row>
    <row r="63237" spans="11:11" x14ac:dyDescent="0.25">
      <c r="K63237"/>
    </row>
    <row r="63238" spans="11:11" x14ac:dyDescent="0.25">
      <c r="K63238"/>
    </row>
    <row r="63239" spans="11:11" x14ac:dyDescent="0.25">
      <c r="K63239"/>
    </row>
    <row r="63240" spans="11:11" x14ac:dyDescent="0.25">
      <c r="K63240"/>
    </row>
    <row r="63241" spans="11:11" x14ac:dyDescent="0.25">
      <c r="K63241"/>
    </row>
    <row r="63242" spans="11:11" x14ac:dyDescent="0.25">
      <c r="K63242"/>
    </row>
    <row r="63243" spans="11:11" x14ac:dyDescent="0.25">
      <c r="K63243"/>
    </row>
    <row r="63244" spans="11:11" x14ac:dyDescent="0.25">
      <c r="K63244"/>
    </row>
    <row r="63245" spans="11:11" x14ac:dyDescent="0.25">
      <c r="K63245"/>
    </row>
    <row r="63246" spans="11:11" x14ac:dyDescent="0.25">
      <c r="K63246"/>
    </row>
    <row r="63247" spans="11:11" x14ac:dyDescent="0.25">
      <c r="K63247"/>
    </row>
    <row r="63248" spans="11:11" x14ac:dyDescent="0.25">
      <c r="K63248"/>
    </row>
    <row r="63249" spans="11:11" x14ac:dyDescent="0.25">
      <c r="K63249"/>
    </row>
    <row r="63250" spans="11:11" x14ac:dyDescent="0.25">
      <c r="K63250"/>
    </row>
    <row r="63251" spans="11:11" x14ac:dyDescent="0.25">
      <c r="K63251"/>
    </row>
    <row r="63252" spans="11:11" x14ac:dyDescent="0.25">
      <c r="K63252"/>
    </row>
    <row r="63253" spans="11:11" x14ac:dyDescent="0.25">
      <c r="K63253"/>
    </row>
    <row r="63254" spans="11:11" x14ac:dyDescent="0.25">
      <c r="K63254"/>
    </row>
    <row r="63255" spans="11:11" x14ac:dyDescent="0.25">
      <c r="K63255"/>
    </row>
    <row r="63256" spans="11:11" x14ac:dyDescent="0.25">
      <c r="K63256"/>
    </row>
    <row r="63257" spans="11:11" x14ac:dyDescent="0.25">
      <c r="K63257"/>
    </row>
    <row r="63258" spans="11:11" x14ac:dyDescent="0.25">
      <c r="K63258"/>
    </row>
    <row r="63259" spans="11:11" x14ac:dyDescent="0.25">
      <c r="K63259"/>
    </row>
    <row r="63260" spans="11:11" x14ac:dyDescent="0.25">
      <c r="K63260"/>
    </row>
    <row r="63261" spans="11:11" x14ac:dyDescent="0.25">
      <c r="K63261"/>
    </row>
    <row r="63262" spans="11:11" x14ac:dyDescent="0.25">
      <c r="K63262"/>
    </row>
    <row r="63263" spans="11:11" x14ac:dyDescent="0.25">
      <c r="K63263"/>
    </row>
    <row r="63264" spans="11:11" x14ac:dyDescent="0.25">
      <c r="K63264"/>
    </row>
    <row r="63265" spans="11:11" x14ac:dyDescent="0.25">
      <c r="K63265"/>
    </row>
    <row r="63266" spans="11:11" x14ac:dyDescent="0.25">
      <c r="K63266"/>
    </row>
    <row r="63267" spans="11:11" x14ac:dyDescent="0.25">
      <c r="K63267"/>
    </row>
    <row r="63268" spans="11:11" x14ac:dyDescent="0.25">
      <c r="K63268"/>
    </row>
    <row r="63269" spans="11:11" x14ac:dyDescent="0.25">
      <c r="K63269"/>
    </row>
    <row r="63270" spans="11:11" x14ac:dyDescent="0.25">
      <c r="K63270"/>
    </row>
    <row r="63271" spans="11:11" x14ac:dyDescent="0.25">
      <c r="K63271"/>
    </row>
    <row r="63272" spans="11:11" x14ac:dyDescent="0.25">
      <c r="K63272"/>
    </row>
    <row r="63273" spans="11:11" x14ac:dyDescent="0.25">
      <c r="K63273"/>
    </row>
    <row r="63274" spans="11:11" x14ac:dyDescent="0.25">
      <c r="K63274"/>
    </row>
    <row r="63275" spans="11:11" x14ac:dyDescent="0.25">
      <c r="K63275"/>
    </row>
    <row r="63276" spans="11:11" x14ac:dyDescent="0.25">
      <c r="K63276"/>
    </row>
    <row r="63277" spans="11:11" x14ac:dyDescent="0.25">
      <c r="K63277"/>
    </row>
    <row r="63278" spans="11:11" x14ac:dyDescent="0.25">
      <c r="K63278"/>
    </row>
    <row r="63279" spans="11:11" x14ac:dyDescent="0.25">
      <c r="K63279"/>
    </row>
    <row r="63280" spans="11:11" x14ac:dyDescent="0.25">
      <c r="K63280"/>
    </row>
    <row r="63281" spans="11:11" x14ac:dyDescent="0.25">
      <c r="K63281"/>
    </row>
    <row r="63282" spans="11:11" x14ac:dyDescent="0.25">
      <c r="K63282"/>
    </row>
    <row r="63283" spans="11:11" x14ac:dyDescent="0.25">
      <c r="K63283"/>
    </row>
    <row r="63284" spans="11:11" x14ac:dyDescent="0.25">
      <c r="K63284"/>
    </row>
    <row r="63285" spans="11:11" x14ac:dyDescent="0.25">
      <c r="K63285"/>
    </row>
    <row r="63286" spans="11:11" x14ac:dyDescent="0.25">
      <c r="K63286"/>
    </row>
    <row r="63287" spans="11:11" x14ac:dyDescent="0.25">
      <c r="K63287"/>
    </row>
    <row r="63288" spans="11:11" x14ac:dyDescent="0.25">
      <c r="K63288"/>
    </row>
    <row r="63289" spans="11:11" x14ac:dyDescent="0.25">
      <c r="K63289"/>
    </row>
    <row r="63290" spans="11:11" x14ac:dyDescent="0.25">
      <c r="K63290"/>
    </row>
    <row r="63291" spans="11:11" x14ac:dyDescent="0.25">
      <c r="K63291"/>
    </row>
    <row r="63292" spans="11:11" x14ac:dyDescent="0.25">
      <c r="K63292"/>
    </row>
    <row r="63293" spans="11:11" x14ac:dyDescent="0.25">
      <c r="K63293"/>
    </row>
    <row r="63294" spans="11:11" x14ac:dyDescent="0.25">
      <c r="K63294"/>
    </row>
    <row r="63295" spans="11:11" x14ac:dyDescent="0.25">
      <c r="K63295"/>
    </row>
    <row r="63296" spans="11:11" x14ac:dyDescent="0.25">
      <c r="K63296"/>
    </row>
    <row r="63297" spans="11:11" x14ac:dyDescent="0.25">
      <c r="K63297"/>
    </row>
    <row r="63298" spans="11:11" x14ac:dyDescent="0.25">
      <c r="K63298"/>
    </row>
    <row r="63299" spans="11:11" x14ac:dyDescent="0.25">
      <c r="K63299"/>
    </row>
    <row r="63300" spans="11:11" x14ac:dyDescent="0.25">
      <c r="K63300"/>
    </row>
    <row r="63301" spans="11:11" x14ac:dyDescent="0.25">
      <c r="K63301"/>
    </row>
    <row r="63302" spans="11:11" x14ac:dyDescent="0.25">
      <c r="K63302"/>
    </row>
    <row r="63303" spans="11:11" x14ac:dyDescent="0.25">
      <c r="K63303"/>
    </row>
    <row r="63304" spans="11:11" x14ac:dyDescent="0.25">
      <c r="K63304"/>
    </row>
    <row r="63305" spans="11:11" x14ac:dyDescent="0.25">
      <c r="K63305"/>
    </row>
    <row r="63306" spans="11:11" x14ac:dyDescent="0.25">
      <c r="K63306"/>
    </row>
    <row r="63307" spans="11:11" x14ac:dyDescent="0.25">
      <c r="K63307"/>
    </row>
    <row r="63308" spans="11:11" x14ac:dyDescent="0.25">
      <c r="K63308"/>
    </row>
    <row r="63309" spans="11:11" x14ac:dyDescent="0.25">
      <c r="K63309"/>
    </row>
    <row r="63310" spans="11:11" x14ac:dyDescent="0.25">
      <c r="K63310"/>
    </row>
    <row r="63311" spans="11:11" x14ac:dyDescent="0.25">
      <c r="K63311"/>
    </row>
    <row r="63312" spans="11:11" x14ac:dyDescent="0.25">
      <c r="K63312"/>
    </row>
    <row r="63313" spans="11:11" x14ac:dyDescent="0.25">
      <c r="K63313"/>
    </row>
    <row r="63314" spans="11:11" x14ac:dyDescent="0.25">
      <c r="K63314"/>
    </row>
    <row r="63315" spans="11:11" x14ac:dyDescent="0.25">
      <c r="K63315"/>
    </row>
    <row r="63316" spans="11:11" x14ac:dyDescent="0.25">
      <c r="K63316"/>
    </row>
    <row r="63317" spans="11:11" x14ac:dyDescent="0.25">
      <c r="K63317"/>
    </row>
    <row r="63318" spans="11:11" x14ac:dyDescent="0.25">
      <c r="K63318"/>
    </row>
    <row r="63319" spans="11:11" x14ac:dyDescent="0.25">
      <c r="K63319"/>
    </row>
    <row r="63320" spans="11:11" x14ac:dyDescent="0.25">
      <c r="K63320"/>
    </row>
    <row r="63321" spans="11:11" x14ac:dyDescent="0.25">
      <c r="K63321"/>
    </row>
    <row r="63322" spans="11:11" x14ac:dyDescent="0.25">
      <c r="K63322"/>
    </row>
    <row r="63323" spans="11:11" x14ac:dyDescent="0.25">
      <c r="K63323"/>
    </row>
    <row r="63324" spans="11:11" x14ac:dyDescent="0.25">
      <c r="K63324"/>
    </row>
    <row r="63325" spans="11:11" x14ac:dyDescent="0.25">
      <c r="K63325"/>
    </row>
    <row r="63326" spans="11:11" x14ac:dyDescent="0.25">
      <c r="K63326"/>
    </row>
    <row r="63327" spans="11:11" x14ac:dyDescent="0.25">
      <c r="K63327"/>
    </row>
    <row r="63328" spans="11:11" x14ac:dyDescent="0.25">
      <c r="K63328"/>
    </row>
    <row r="63329" spans="11:11" x14ac:dyDescent="0.25">
      <c r="K63329"/>
    </row>
    <row r="63330" spans="11:11" x14ac:dyDescent="0.25">
      <c r="K63330"/>
    </row>
    <row r="63331" spans="11:11" x14ac:dyDescent="0.25">
      <c r="K63331"/>
    </row>
    <row r="63332" spans="11:11" x14ac:dyDescent="0.25">
      <c r="K63332"/>
    </row>
    <row r="63333" spans="11:11" x14ac:dyDescent="0.25">
      <c r="K63333"/>
    </row>
    <row r="63334" spans="11:11" x14ac:dyDescent="0.25">
      <c r="K63334"/>
    </row>
    <row r="63335" spans="11:11" x14ac:dyDescent="0.25">
      <c r="K63335"/>
    </row>
    <row r="63336" spans="11:11" x14ac:dyDescent="0.25">
      <c r="K63336"/>
    </row>
    <row r="63337" spans="11:11" x14ac:dyDescent="0.25">
      <c r="K63337"/>
    </row>
    <row r="63338" spans="11:11" x14ac:dyDescent="0.25">
      <c r="K63338"/>
    </row>
    <row r="63339" spans="11:11" x14ac:dyDescent="0.25">
      <c r="K63339"/>
    </row>
    <row r="63340" spans="11:11" x14ac:dyDescent="0.25">
      <c r="K63340"/>
    </row>
    <row r="63341" spans="11:11" x14ac:dyDescent="0.25">
      <c r="K63341"/>
    </row>
    <row r="63342" spans="11:11" x14ac:dyDescent="0.25">
      <c r="K63342"/>
    </row>
    <row r="63343" spans="11:11" x14ac:dyDescent="0.25">
      <c r="K63343"/>
    </row>
    <row r="63344" spans="11:11" x14ac:dyDescent="0.25">
      <c r="K63344"/>
    </row>
    <row r="63345" spans="11:11" x14ac:dyDescent="0.25">
      <c r="K63345"/>
    </row>
    <row r="63346" spans="11:11" x14ac:dyDescent="0.25">
      <c r="K63346"/>
    </row>
    <row r="63347" spans="11:11" x14ac:dyDescent="0.25">
      <c r="K63347"/>
    </row>
    <row r="63348" spans="11:11" x14ac:dyDescent="0.25">
      <c r="K63348"/>
    </row>
    <row r="63349" spans="11:11" x14ac:dyDescent="0.25">
      <c r="K63349"/>
    </row>
    <row r="63350" spans="11:11" x14ac:dyDescent="0.25">
      <c r="K63350"/>
    </row>
    <row r="63351" spans="11:11" x14ac:dyDescent="0.25">
      <c r="K63351"/>
    </row>
    <row r="63352" spans="11:11" x14ac:dyDescent="0.25">
      <c r="K63352"/>
    </row>
    <row r="63353" spans="11:11" x14ac:dyDescent="0.25">
      <c r="K63353"/>
    </row>
    <row r="63354" spans="11:11" x14ac:dyDescent="0.25">
      <c r="K63354"/>
    </row>
    <row r="63355" spans="11:11" x14ac:dyDescent="0.25">
      <c r="K63355"/>
    </row>
    <row r="63356" spans="11:11" x14ac:dyDescent="0.25">
      <c r="K63356"/>
    </row>
    <row r="63357" spans="11:11" x14ac:dyDescent="0.25">
      <c r="K63357"/>
    </row>
    <row r="63358" spans="11:11" x14ac:dyDescent="0.25">
      <c r="K63358"/>
    </row>
    <row r="63359" spans="11:11" x14ac:dyDescent="0.25">
      <c r="K63359"/>
    </row>
    <row r="63360" spans="11:11" x14ac:dyDescent="0.25">
      <c r="K63360"/>
    </row>
    <row r="63361" spans="11:11" x14ac:dyDescent="0.25">
      <c r="K63361"/>
    </row>
    <row r="63362" spans="11:11" x14ac:dyDescent="0.25">
      <c r="K63362"/>
    </row>
    <row r="63363" spans="11:11" x14ac:dyDescent="0.25">
      <c r="K63363"/>
    </row>
    <row r="63364" spans="11:11" x14ac:dyDescent="0.25">
      <c r="K63364"/>
    </row>
    <row r="63365" spans="11:11" x14ac:dyDescent="0.25">
      <c r="K63365"/>
    </row>
    <row r="63366" spans="11:11" x14ac:dyDescent="0.25">
      <c r="K63366"/>
    </row>
    <row r="63367" spans="11:11" x14ac:dyDescent="0.25">
      <c r="K63367"/>
    </row>
    <row r="63368" spans="11:11" x14ac:dyDescent="0.25">
      <c r="K63368"/>
    </row>
    <row r="63369" spans="11:11" x14ac:dyDescent="0.25">
      <c r="K63369"/>
    </row>
    <row r="63370" spans="11:11" x14ac:dyDescent="0.25">
      <c r="K63370"/>
    </row>
    <row r="63371" spans="11:11" x14ac:dyDescent="0.25">
      <c r="K63371"/>
    </row>
    <row r="63372" spans="11:11" x14ac:dyDescent="0.25">
      <c r="K63372"/>
    </row>
    <row r="63373" spans="11:11" x14ac:dyDescent="0.25">
      <c r="K63373"/>
    </row>
    <row r="63374" spans="11:11" x14ac:dyDescent="0.25">
      <c r="K63374"/>
    </row>
    <row r="63375" spans="11:11" x14ac:dyDescent="0.25">
      <c r="K63375"/>
    </row>
    <row r="63376" spans="11:11" x14ac:dyDescent="0.25">
      <c r="K63376"/>
    </row>
    <row r="63377" spans="11:11" x14ac:dyDescent="0.25">
      <c r="K63377"/>
    </row>
    <row r="63378" spans="11:11" x14ac:dyDescent="0.25">
      <c r="K63378"/>
    </row>
    <row r="63379" spans="11:11" x14ac:dyDescent="0.25">
      <c r="K63379"/>
    </row>
    <row r="63380" spans="11:11" x14ac:dyDescent="0.25">
      <c r="K63380"/>
    </row>
    <row r="63381" spans="11:11" x14ac:dyDescent="0.25">
      <c r="K63381"/>
    </row>
    <row r="63382" spans="11:11" x14ac:dyDescent="0.25">
      <c r="K63382"/>
    </row>
    <row r="63383" spans="11:11" x14ac:dyDescent="0.25">
      <c r="K63383"/>
    </row>
    <row r="63384" spans="11:11" x14ac:dyDescent="0.25">
      <c r="K63384"/>
    </row>
    <row r="63385" spans="11:11" x14ac:dyDescent="0.25">
      <c r="K63385"/>
    </row>
    <row r="63386" spans="11:11" x14ac:dyDescent="0.25">
      <c r="K63386"/>
    </row>
    <row r="63387" spans="11:11" x14ac:dyDescent="0.25">
      <c r="K63387"/>
    </row>
    <row r="63388" spans="11:11" x14ac:dyDescent="0.25">
      <c r="K63388"/>
    </row>
    <row r="63389" spans="11:11" x14ac:dyDescent="0.25">
      <c r="K63389"/>
    </row>
    <row r="63390" spans="11:11" x14ac:dyDescent="0.25">
      <c r="K63390"/>
    </row>
    <row r="63391" spans="11:11" x14ac:dyDescent="0.25">
      <c r="K63391"/>
    </row>
    <row r="63392" spans="11:11" x14ac:dyDescent="0.25">
      <c r="K63392"/>
    </row>
    <row r="63393" spans="11:11" x14ac:dyDescent="0.25">
      <c r="K63393"/>
    </row>
    <row r="63394" spans="11:11" x14ac:dyDescent="0.25">
      <c r="K63394"/>
    </row>
    <row r="63395" spans="11:11" x14ac:dyDescent="0.25">
      <c r="K63395"/>
    </row>
    <row r="63396" spans="11:11" x14ac:dyDescent="0.25">
      <c r="K63396"/>
    </row>
    <row r="63397" spans="11:11" x14ac:dyDescent="0.25">
      <c r="K63397"/>
    </row>
    <row r="63398" spans="11:11" x14ac:dyDescent="0.25">
      <c r="K63398"/>
    </row>
    <row r="63399" spans="11:11" x14ac:dyDescent="0.25">
      <c r="K63399"/>
    </row>
    <row r="63400" spans="11:11" x14ac:dyDescent="0.25">
      <c r="K63400"/>
    </row>
    <row r="63401" spans="11:11" x14ac:dyDescent="0.25">
      <c r="K63401"/>
    </row>
    <row r="63402" spans="11:11" x14ac:dyDescent="0.25">
      <c r="K63402"/>
    </row>
    <row r="63403" spans="11:11" x14ac:dyDescent="0.25">
      <c r="K63403"/>
    </row>
    <row r="63404" spans="11:11" x14ac:dyDescent="0.25">
      <c r="K63404"/>
    </row>
    <row r="63405" spans="11:11" x14ac:dyDescent="0.25">
      <c r="K63405"/>
    </row>
    <row r="63406" spans="11:11" x14ac:dyDescent="0.25">
      <c r="K63406"/>
    </row>
    <row r="63407" spans="11:11" x14ac:dyDescent="0.25">
      <c r="K63407"/>
    </row>
    <row r="63408" spans="11:11" x14ac:dyDescent="0.25">
      <c r="K63408"/>
    </row>
    <row r="63409" spans="11:11" x14ac:dyDescent="0.25">
      <c r="K63409"/>
    </row>
    <row r="63410" spans="11:11" x14ac:dyDescent="0.25">
      <c r="K63410"/>
    </row>
    <row r="63411" spans="11:11" x14ac:dyDescent="0.25">
      <c r="K63411"/>
    </row>
    <row r="63412" spans="11:11" x14ac:dyDescent="0.25">
      <c r="K63412"/>
    </row>
    <row r="63413" spans="11:11" x14ac:dyDescent="0.25">
      <c r="K63413"/>
    </row>
    <row r="63414" spans="11:11" x14ac:dyDescent="0.25">
      <c r="K63414"/>
    </row>
    <row r="63415" spans="11:11" x14ac:dyDescent="0.25">
      <c r="K63415"/>
    </row>
    <row r="63416" spans="11:11" x14ac:dyDescent="0.25">
      <c r="K63416"/>
    </row>
    <row r="63417" spans="11:11" x14ac:dyDescent="0.25">
      <c r="K63417"/>
    </row>
    <row r="63418" spans="11:11" x14ac:dyDescent="0.25">
      <c r="K63418"/>
    </row>
    <row r="63419" spans="11:11" x14ac:dyDescent="0.25">
      <c r="K63419"/>
    </row>
    <row r="63420" spans="11:11" x14ac:dyDescent="0.25">
      <c r="K63420"/>
    </row>
    <row r="63421" spans="11:11" x14ac:dyDescent="0.25">
      <c r="K63421"/>
    </row>
    <row r="63422" spans="11:11" x14ac:dyDescent="0.25">
      <c r="K63422"/>
    </row>
    <row r="63423" spans="11:11" x14ac:dyDescent="0.25">
      <c r="K63423"/>
    </row>
    <row r="63424" spans="11:11" x14ac:dyDescent="0.25">
      <c r="K63424"/>
    </row>
    <row r="63425" spans="11:11" x14ac:dyDescent="0.25">
      <c r="K63425"/>
    </row>
    <row r="63426" spans="11:11" x14ac:dyDescent="0.25">
      <c r="K63426"/>
    </row>
    <row r="63427" spans="11:11" x14ac:dyDescent="0.25">
      <c r="K63427"/>
    </row>
    <row r="63428" spans="11:11" x14ac:dyDescent="0.25">
      <c r="K63428"/>
    </row>
    <row r="63429" spans="11:11" x14ac:dyDescent="0.25">
      <c r="K63429"/>
    </row>
    <row r="63430" spans="11:11" x14ac:dyDescent="0.25">
      <c r="K63430"/>
    </row>
    <row r="63431" spans="11:11" x14ac:dyDescent="0.25">
      <c r="K63431"/>
    </row>
    <row r="63432" spans="11:11" x14ac:dyDescent="0.25">
      <c r="K63432"/>
    </row>
    <row r="63433" spans="11:11" x14ac:dyDescent="0.25">
      <c r="K63433"/>
    </row>
    <row r="63434" spans="11:11" x14ac:dyDescent="0.25">
      <c r="K63434"/>
    </row>
    <row r="63435" spans="11:11" x14ac:dyDescent="0.25">
      <c r="K63435"/>
    </row>
    <row r="63436" spans="11:11" x14ac:dyDescent="0.25">
      <c r="K63436"/>
    </row>
    <row r="63437" spans="11:11" x14ac:dyDescent="0.25">
      <c r="K63437"/>
    </row>
    <row r="63438" spans="11:11" x14ac:dyDescent="0.25">
      <c r="K63438"/>
    </row>
    <row r="63439" spans="11:11" x14ac:dyDescent="0.25">
      <c r="K63439"/>
    </row>
    <row r="63440" spans="11:11" x14ac:dyDescent="0.25">
      <c r="K63440"/>
    </row>
    <row r="63441" spans="11:11" x14ac:dyDescent="0.25">
      <c r="K63441"/>
    </row>
    <row r="63442" spans="11:11" x14ac:dyDescent="0.25">
      <c r="K63442"/>
    </row>
    <row r="63443" spans="11:11" x14ac:dyDescent="0.25">
      <c r="K63443"/>
    </row>
    <row r="63444" spans="11:11" x14ac:dyDescent="0.25">
      <c r="K63444"/>
    </row>
    <row r="63445" spans="11:11" x14ac:dyDescent="0.25">
      <c r="K63445"/>
    </row>
    <row r="63446" spans="11:11" x14ac:dyDescent="0.25">
      <c r="K63446"/>
    </row>
    <row r="63447" spans="11:11" x14ac:dyDescent="0.25">
      <c r="K63447"/>
    </row>
    <row r="63448" spans="11:11" x14ac:dyDescent="0.25">
      <c r="K63448"/>
    </row>
    <row r="63449" spans="11:11" x14ac:dyDescent="0.25">
      <c r="K63449"/>
    </row>
    <row r="63450" spans="11:11" x14ac:dyDescent="0.25">
      <c r="K63450"/>
    </row>
    <row r="63451" spans="11:11" x14ac:dyDescent="0.25">
      <c r="K63451"/>
    </row>
    <row r="63452" spans="11:11" x14ac:dyDescent="0.25">
      <c r="K63452"/>
    </row>
    <row r="63453" spans="11:11" x14ac:dyDescent="0.25">
      <c r="K63453"/>
    </row>
    <row r="63454" spans="11:11" x14ac:dyDescent="0.25">
      <c r="K63454"/>
    </row>
    <row r="63455" spans="11:11" x14ac:dyDescent="0.25">
      <c r="K63455"/>
    </row>
    <row r="63456" spans="11:11" x14ac:dyDescent="0.25">
      <c r="K63456"/>
    </row>
    <row r="63457" spans="11:11" x14ac:dyDescent="0.25">
      <c r="K63457"/>
    </row>
    <row r="63458" spans="11:11" x14ac:dyDescent="0.25">
      <c r="K63458"/>
    </row>
    <row r="63459" spans="11:11" x14ac:dyDescent="0.25">
      <c r="K63459"/>
    </row>
    <row r="63460" spans="11:11" x14ac:dyDescent="0.25">
      <c r="K63460"/>
    </row>
    <row r="63461" spans="11:11" x14ac:dyDescent="0.25">
      <c r="K63461"/>
    </row>
    <row r="63462" spans="11:11" x14ac:dyDescent="0.25">
      <c r="K63462"/>
    </row>
    <row r="63463" spans="11:11" x14ac:dyDescent="0.25">
      <c r="K63463"/>
    </row>
    <row r="63464" spans="11:11" x14ac:dyDescent="0.25">
      <c r="K63464"/>
    </row>
    <row r="63465" spans="11:11" x14ac:dyDescent="0.25">
      <c r="K63465"/>
    </row>
    <row r="63466" spans="11:11" x14ac:dyDescent="0.25">
      <c r="K63466"/>
    </row>
    <row r="63467" spans="11:11" x14ac:dyDescent="0.25">
      <c r="K63467"/>
    </row>
    <row r="63468" spans="11:11" x14ac:dyDescent="0.25">
      <c r="K63468"/>
    </row>
    <row r="63469" spans="11:11" x14ac:dyDescent="0.25">
      <c r="K63469"/>
    </row>
    <row r="63470" spans="11:11" x14ac:dyDescent="0.25">
      <c r="K63470"/>
    </row>
    <row r="63471" spans="11:11" x14ac:dyDescent="0.25">
      <c r="K63471"/>
    </row>
    <row r="63472" spans="11:11" x14ac:dyDescent="0.25">
      <c r="K63472"/>
    </row>
    <row r="63473" spans="11:11" x14ac:dyDescent="0.25">
      <c r="K63473"/>
    </row>
    <row r="63474" spans="11:11" x14ac:dyDescent="0.25">
      <c r="K63474"/>
    </row>
    <row r="63475" spans="11:11" x14ac:dyDescent="0.25">
      <c r="K63475"/>
    </row>
    <row r="63476" spans="11:11" x14ac:dyDescent="0.25">
      <c r="K63476"/>
    </row>
    <row r="63477" spans="11:11" x14ac:dyDescent="0.25">
      <c r="K63477"/>
    </row>
    <row r="63478" spans="11:11" x14ac:dyDescent="0.25">
      <c r="K63478"/>
    </row>
    <row r="63479" spans="11:11" x14ac:dyDescent="0.25">
      <c r="K63479"/>
    </row>
    <row r="63480" spans="11:11" x14ac:dyDescent="0.25">
      <c r="K63480"/>
    </row>
    <row r="63481" spans="11:11" x14ac:dyDescent="0.25">
      <c r="K63481"/>
    </row>
    <row r="63482" spans="11:11" x14ac:dyDescent="0.25">
      <c r="K63482"/>
    </row>
    <row r="63483" spans="11:11" x14ac:dyDescent="0.25">
      <c r="K63483"/>
    </row>
    <row r="63484" spans="11:11" x14ac:dyDescent="0.25">
      <c r="K63484"/>
    </row>
    <row r="63485" spans="11:11" x14ac:dyDescent="0.25">
      <c r="K63485"/>
    </row>
    <row r="63486" spans="11:11" x14ac:dyDescent="0.25">
      <c r="K63486"/>
    </row>
    <row r="63487" spans="11:11" x14ac:dyDescent="0.25">
      <c r="K63487"/>
    </row>
    <row r="63488" spans="11:11" x14ac:dyDescent="0.25">
      <c r="K63488"/>
    </row>
    <row r="63489" spans="11:11" x14ac:dyDescent="0.25">
      <c r="K63489"/>
    </row>
    <row r="63490" spans="11:11" x14ac:dyDescent="0.25">
      <c r="K63490"/>
    </row>
    <row r="63491" spans="11:11" x14ac:dyDescent="0.25">
      <c r="K63491"/>
    </row>
    <row r="63492" spans="11:11" x14ac:dyDescent="0.25">
      <c r="K63492"/>
    </row>
    <row r="63493" spans="11:11" x14ac:dyDescent="0.25">
      <c r="K63493"/>
    </row>
    <row r="63494" spans="11:11" x14ac:dyDescent="0.25">
      <c r="K63494"/>
    </row>
    <row r="63495" spans="11:11" x14ac:dyDescent="0.25">
      <c r="K63495"/>
    </row>
    <row r="63496" spans="11:11" x14ac:dyDescent="0.25">
      <c r="K63496"/>
    </row>
    <row r="63497" spans="11:11" x14ac:dyDescent="0.25">
      <c r="K63497"/>
    </row>
    <row r="63498" spans="11:11" x14ac:dyDescent="0.25">
      <c r="K63498"/>
    </row>
    <row r="63499" spans="11:11" x14ac:dyDescent="0.25">
      <c r="K63499"/>
    </row>
    <row r="63500" spans="11:11" x14ac:dyDescent="0.25">
      <c r="K63500"/>
    </row>
    <row r="63501" spans="11:11" x14ac:dyDescent="0.25">
      <c r="K63501"/>
    </row>
    <row r="63502" spans="11:11" x14ac:dyDescent="0.25">
      <c r="K63502"/>
    </row>
    <row r="63503" spans="11:11" x14ac:dyDescent="0.25">
      <c r="K63503"/>
    </row>
    <row r="63504" spans="11:11" x14ac:dyDescent="0.25">
      <c r="K63504"/>
    </row>
    <row r="63505" spans="11:11" x14ac:dyDescent="0.25">
      <c r="K63505"/>
    </row>
    <row r="63506" spans="11:11" x14ac:dyDescent="0.25">
      <c r="K63506"/>
    </row>
    <row r="63507" spans="11:11" x14ac:dyDescent="0.25">
      <c r="K63507"/>
    </row>
    <row r="63508" spans="11:11" x14ac:dyDescent="0.25">
      <c r="K63508"/>
    </row>
    <row r="63509" spans="11:11" x14ac:dyDescent="0.25">
      <c r="K63509"/>
    </row>
    <row r="63510" spans="11:11" x14ac:dyDescent="0.25">
      <c r="K63510"/>
    </row>
    <row r="63511" spans="11:11" x14ac:dyDescent="0.25">
      <c r="K63511"/>
    </row>
    <row r="63512" spans="11:11" x14ac:dyDescent="0.25">
      <c r="K63512"/>
    </row>
    <row r="63513" spans="11:11" x14ac:dyDescent="0.25">
      <c r="K63513"/>
    </row>
    <row r="63514" spans="11:11" x14ac:dyDescent="0.25">
      <c r="K63514"/>
    </row>
    <row r="63515" spans="11:11" x14ac:dyDescent="0.25">
      <c r="K63515"/>
    </row>
    <row r="63516" spans="11:11" x14ac:dyDescent="0.25">
      <c r="K63516"/>
    </row>
    <row r="63517" spans="11:11" x14ac:dyDescent="0.25">
      <c r="K63517"/>
    </row>
    <row r="63518" spans="11:11" x14ac:dyDescent="0.25">
      <c r="K63518"/>
    </row>
    <row r="63519" spans="11:11" x14ac:dyDescent="0.25">
      <c r="K63519"/>
    </row>
    <row r="63520" spans="11:11" x14ac:dyDescent="0.25">
      <c r="K63520"/>
    </row>
    <row r="63521" spans="11:11" x14ac:dyDescent="0.25">
      <c r="K63521"/>
    </row>
    <row r="63522" spans="11:11" x14ac:dyDescent="0.25">
      <c r="K63522"/>
    </row>
    <row r="63523" spans="11:11" x14ac:dyDescent="0.25">
      <c r="K63523"/>
    </row>
    <row r="63524" spans="11:11" x14ac:dyDescent="0.25">
      <c r="K63524"/>
    </row>
    <row r="63525" spans="11:11" x14ac:dyDescent="0.25">
      <c r="K63525"/>
    </row>
    <row r="63526" spans="11:11" x14ac:dyDescent="0.25">
      <c r="K63526"/>
    </row>
    <row r="63527" spans="11:11" x14ac:dyDescent="0.25">
      <c r="K63527"/>
    </row>
    <row r="63528" spans="11:11" x14ac:dyDescent="0.25">
      <c r="K63528"/>
    </row>
    <row r="63529" spans="11:11" x14ac:dyDescent="0.25">
      <c r="K63529"/>
    </row>
    <row r="63530" spans="11:11" x14ac:dyDescent="0.25">
      <c r="K63530"/>
    </row>
    <row r="63531" spans="11:11" x14ac:dyDescent="0.25">
      <c r="K63531"/>
    </row>
    <row r="63532" spans="11:11" x14ac:dyDescent="0.25">
      <c r="K63532"/>
    </row>
    <row r="63533" spans="11:11" x14ac:dyDescent="0.25">
      <c r="K63533"/>
    </row>
    <row r="63534" spans="11:11" x14ac:dyDescent="0.25">
      <c r="K63534"/>
    </row>
    <row r="63535" spans="11:11" x14ac:dyDescent="0.25">
      <c r="K63535"/>
    </row>
    <row r="63536" spans="11:11" x14ac:dyDescent="0.25">
      <c r="K63536"/>
    </row>
    <row r="63537" spans="11:11" x14ac:dyDescent="0.25">
      <c r="K63537"/>
    </row>
    <row r="63538" spans="11:11" x14ac:dyDescent="0.25">
      <c r="K63538"/>
    </row>
    <row r="63539" spans="11:11" x14ac:dyDescent="0.25">
      <c r="K63539"/>
    </row>
    <row r="63540" spans="11:11" x14ac:dyDescent="0.25">
      <c r="K63540"/>
    </row>
    <row r="63541" spans="11:11" x14ac:dyDescent="0.25">
      <c r="K63541"/>
    </row>
    <row r="63542" spans="11:11" x14ac:dyDescent="0.25">
      <c r="K63542"/>
    </row>
    <row r="63543" spans="11:11" x14ac:dyDescent="0.25">
      <c r="K63543"/>
    </row>
    <row r="63544" spans="11:11" x14ac:dyDescent="0.25">
      <c r="K63544"/>
    </row>
    <row r="63545" spans="11:11" x14ac:dyDescent="0.25">
      <c r="K63545"/>
    </row>
    <row r="63546" spans="11:11" x14ac:dyDescent="0.25">
      <c r="K63546"/>
    </row>
    <row r="63547" spans="11:11" x14ac:dyDescent="0.25">
      <c r="K63547"/>
    </row>
    <row r="63548" spans="11:11" x14ac:dyDescent="0.25">
      <c r="K63548"/>
    </row>
    <row r="63549" spans="11:11" x14ac:dyDescent="0.25">
      <c r="K63549"/>
    </row>
    <row r="63550" spans="11:11" x14ac:dyDescent="0.25">
      <c r="K63550"/>
    </row>
    <row r="63551" spans="11:11" x14ac:dyDescent="0.25">
      <c r="K63551"/>
    </row>
    <row r="63552" spans="11:11" x14ac:dyDescent="0.25">
      <c r="K63552"/>
    </row>
    <row r="63553" spans="11:11" x14ac:dyDescent="0.25">
      <c r="K63553"/>
    </row>
    <row r="63554" spans="11:11" x14ac:dyDescent="0.25">
      <c r="K63554"/>
    </row>
    <row r="63555" spans="11:11" x14ac:dyDescent="0.25">
      <c r="K63555"/>
    </row>
    <row r="63556" spans="11:11" x14ac:dyDescent="0.25">
      <c r="K63556"/>
    </row>
    <row r="63557" spans="11:11" x14ac:dyDescent="0.25">
      <c r="K63557"/>
    </row>
    <row r="63558" spans="11:11" x14ac:dyDescent="0.25">
      <c r="K63558"/>
    </row>
    <row r="63559" spans="11:11" x14ac:dyDescent="0.25">
      <c r="K63559"/>
    </row>
    <row r="63560" spans="11:11" x14ac:dyDescent="0.25">
      <c r="K63560"/>
    </row>
    <row r="63561" spans="11:11" x14ac:dyDescent="0.25">
      <c r="K63561"/>
    </row>
    <row r="63562" spans="11:11" x14ac:dyDescent="0.25">
      <c r="K63562"/>
    </row>
    <row r="63563" spans="11:11" x14ac:dyDescent="0.25">
      <c r="K63563"/>
    </row>
    <row r="63564" spans="11:11" x14ac:dyDescent="0.25">
      <c r="K63564"/>
    </row>
    <row r="63565" spans="11:11" x14ac:dyDescent="0.25">
      <c r="K63565"/>
    </row>
    <row r="63566" spans="11:11" x14ac:dyDescent="0.25">
      <c r="K63566"/>
    </row>
    <row r="63567" spans="11:11" x14ac:dyDescent="0.25">
      <c r="K63567"/>
    </row>
    <row r="63568" spans="11:11" x14ac:dyDescent="0.25">
      <c r="K63568"/>
    </row>
    <row r="63569" spans="11:11" x14ac:dyDescent="0.25">
      <c r="K63569"/>
    </row>
    <row r="63570" spans="11:11" x14ac:dyDescent="0.25">
      <c r="K63570"/>
    </row>
    <row r="63571" spans="11:11" x14ac:dyDescent="0.25">
      <c r="K63571"/>
    </row>
    <row r="63572" spans="11:11" x14ac:dyDescent="0.25">
      <c r="K63572"/>
    </row>
    <row r="63573" spans="11:11" x14ac:dyDescent="0.25">
      <c r="K63573"/>
    </row>
    <row r="63574" spans="11:11" x14ac:dyDescent="0.25">
      <c r="K63574"/>
    </row>
    <row r="63575" spans="11:11" x14ac:dyDescent="0.25">
      <c r="K63575"/>
    </row>
    <row r="63576" spans="11:11" x14ac:dyDescent="0.25">
      <c r="K63576"/>
    </row>
    <row r="63577" spans="11:11" x14ac:dyDescent="0.25">
      <c r="K63577"/>
    </row>
    <row r="63578" spans="11:11" x14ac:dyDescent="0.25">
      <c r="K63578"/>
    </row>
    <row r="63579" spans="11:11" x14ac:dyDescent="0.25">
      <c r="K63579"/>
    </row>
    <row r="63580" spans="11:11" x14ac:dyDescent="0.25">
      <c r="K63580"/>
    </row>
    <row r="63581" spans="11:11" x14ac:dyDescent="0.25">
      <c r="K63581"/>
    </row>
    <row r="63582" spans="11:11" x14ac:dyDescent="0.25">
      <c r="K63582"/>
    </row>
    <row r="63583" spans="11:11" x14ac:dyDescent="0.25">
      <c r="K63583"/>
    </row>
    <row r="63584" spans="11:11" x14ac:dyDescent="0.25">
      <c r="K63584"/>
    </row>
    <row r="63585" spans="11:11" x14ac:dyDescent="0.25">
      <c r="K63585"/>
    </row>
    <row r="63586" spans="11:11" x14ac:dyDescent="0.25">
      <c r="K63586"/>
    </row>
    <row r="63587" spans="11:11" x14ac:dyDescent="0.25">
      <c r="K63587"/>
    </row>
    <row r="63588" spans="11:11" x14ac:dyDescent="0.25">
      <c r="K63588"/>
    </row>
    <row r="63589" spans="11:11" x14ac:dyDescent="0.25">
      <c r="K63589"/>
    </row>
    <row r="63590" spans="11:11" x14ac:dyDescent="0.25">
      <c r="K63590"/>
    </row>
    <row r="63591" spans="11:11" x14ac:dyDescent="0.25">
      <c r="K63591"/>
    </row>
    <row r="63592" spans="11:11" x14ac:dyDescent="0.25">
      <c r="K63592"/>
    </row>
    <row r="63593" spans="11:11" x14ac:dyDescent="0.25">
      <c r="K63593"/>
    </row>
    <row r="63594" spans="11:11" x14ac:dyDescent="0.25">
      <c r="K63594"/>
    </row>
    <row r="63595" spans="11:11" x14ac:dyDescent="0.25">
      <c r="K63595"/>
    </row>
    <row r="63596" spans="11:11" x14ac:dyDescent="0.25">
      <c r="K63596"/>
    </row>
    <row r="63597" spans="11:11" x14ac:dyDescent="0.25">
      <c r="K63597"/>
    </row>
    <row r="63598" spans="11:11" x14ac:dyDescent="0.25">
      <c r="K63598"/>
    </row>
    <row r="63599" spans="11:11" x14ac:dyDescent="0.25">
      <c r="K63599"/>
    </row>
    <row r="63600" spans="11:11" x14ac:dyDescent="0.25">
      <c r="K63600"/>
    </row>
    <row r="63601" spans="11:11" x14ac:dyDescent="0.25">
      <c r="K63601"/>
    </row>
    <row r="63602" spans="11:11" x14ac:dyDescent="0.25">
      <c r="K63602"/>
    </row>
    <row r="63603" spans="11:11" x14ac:dyDescent="0.25">
      <c r="K63603"/>
    </row>
    <row r="63604" spans="11:11" x14ac:dyDescent="0.25">
      <c r="K63604"/>
    </row>
    <row r="63605" spans="11:11" x14ac:dyDescent="0.25">
      <c r="K63605"/>
    </row>
    <row r="63606" spans="11:11" x14ac:dyDescent="0.25">
      <c r="K63606"/>
    </row>
    <row r="63607" spans="11:11" x14ac:dyDescent="0.25">
      <c r="K63607"/>
    </row>
    <row r="63608" spans="11:11" x14ac:dyDescent="0.25">
      <c r="K63608"/>
    </row>
    <row r="63609" spans="11:11" x14ac:dyDescent="0.25">
      <c r="K63609"/>
    </row>
    <row r="63610" spans="11:11" x14ac:dyDescent="0.25">
      <c r="K63610"/>
    </row>
    <row r="63611" spans="11:11" x14ac:dyDescent="0.25">
      <c r="K63611"/>
    </row>
    <row r="63612" spans="11:11" x14ac:dyDescent="0.25">
      <c r="K63612"/>
    </row>
    <row r="63613" spans="11:11" x14ac:dyDescent="0.25">
      <c r="K63613"/>
    </row>
    <row r="63614" spans="11:11" x14ac:dyDescent="0.25">
      <c r="K63614"/>
    </row>
    <row r="63615" spans="11:11" x14ac:dyDescent="0.25">
      <c r="K63615"/>
    </row>
    <row r="63616" spans="11:11" x14ac:dyDescent="0.25">
      <c r="K63616"/>
    </row>
    <row r="63617" spans="11:11" x14ac:dyDescent="0.25">
      <c r="K63617"/>
    </row>
    <row r="63618" spans="11:11" x14ac:dyDescent="0.25">
      <c r="K63618"/>
    </row>
    <row r="63619" spans="11:11" x14ac:dyDescent="0.25">
      <c r="K63619"/>
    </row>
    <row r="63620" spans="11:11" x14ac:dyDescent="0.25">
      <c r="K63620"/>
    </row>
    <row r="63621" spans="11:11" x14ac:dyDescent="0.25">
      <c r="K63621"/>
    </row>
    <row r="63622" spans="11:11" x14ac:dyDescent="0.25">
      <c r="K63622"/>
    </row>
    <row r="63623" spans="11:11" x14ac:dyDescent="0.25">
      <c r="K63623"/>
    </row>
    <row r="63624" spans="11:11" x14ac:dyDescent="0.25">
      <c r="K63624"/>
    </row>
    <row r="63625" spans="11:11" x14ac:dyDescent="0.25">
      <c r="K63625"/>
    </row>
    <row r="63626" spans="11:11" x14ac:dyDescent="0.25">
      <c r="K63626"/>
    </row>
    <row r="63627" spans="11:11" x14ac:dyDescent="0.25">
      <c r="K63627"/>
    </row>
    <row r="63628" spans="11:11" x14ac:dyDescent="0.25">
      <c r="K63628"/>
    </row>
    <row r="63629" spans="11:11" x14ac:dyDescent="0.25">
      <c r="K63629"/>
    </row>
    <row r="63630" spans="11:11" x14ac:dyDescent="0.25">
      <c r="K63630"/>
    </row>
    <row r="63631" spans="11:11" x14ac:dyDescent="0.25">
      <c r="K63631"/>
    </row>
    <row r="63632" spans="11:11" x14ac:dyDescent="0.25">
      <c r="K63632"/>
    </row>
    <row r="63633" spans="11:11" x14ac:dyDescent="0.25">
      <c r="K63633"/>
    </row>
    <row r="63634" spans="11:11" x14ac:dyDescent="0.25">
      <c r="K63634"/>
    </row>
    <row r="63635" spans="11:11" x14ac:dyDescent="0.25">
      <c r="K63635"/>
    </row>
    <row r="63636" spans="11:11" x14ac:dyDescent="0.25">
      <c r="K63636"/>
    </row>
    <row r="63637" spans="11:11" x14ac:dyDescent="0.25">
      <c r="K63637"/>
    </row>
    <row r="63638" spans="11:11" x14ac:dyDescent="0.25">
      <c r="K63638"/>
    </row>
    <row r="63639" spans="11:11" x14ac:dyDescent="0.25">
      <c r="K63639"/>
    </row>
    <row r="63640" spans="11:11" x14ac:dyDescent="0.25">
      <c r="K63640"/>
    </row>
    <row r="63641" spans="11:11" x14ac:dyDescent="0.25">
      <c r="K63641"/>
    </row>
    <row r="63642" spans="11:11" x14ac:dyDescent="0.25">
      <c r="K63642"/>
    </row>
    <row r="63643" spans="11:11" x14ac:dyDescent="0.25">
      <c r="K63643"/>
    </row>
    <row r="63644" spans="11:11" x14ac:dyDescent="0.25">
      <c r="K63644"/>
    </row>
    <row r="63645" spans="11:11" x14ac:dyDescent="0.25">
      <c r="K63645"/>
    </row>
    <row r="63646" spans="11:11" x14ac:dyDescent="0.25">
      <c r="K63646"/>
    </row>
    <row r="63647" spans="11:11" x14ac:dyDescent="0.25">
      <c r="K63647"/>
    </row>
    <row r="63648" spans="11:11" x14ac:dyDescent="0.25">
      <c r="K63648"/>
    </row>
    <row r="63649" spans="11:11" x14ac:dyDescent="0.25">
      <c r="K63649"/>
    </row>
    <row r="63650" spans="11:11" x14ac:dyDescent="0.25">
      <c r="K63650"/>
    </row>
    <row r="63651" spans="11:11" x14ac:dyDescent="0.25">
      <c r="K63651"/>
    </row>
    <row r="63652" spans="11:11" x14ac:dyDescent="0.25">
      <c r="K63652"/>
    </row>
    <row r="63653" spans="11:11" x14ac:dyDescent="0.25">
      <c r="K63653"/>
    </row>
    <row r="63654" spans="11:11" x14ac:dyDescent="0.25">
      <c r="K63654"/>
    </row>
    <row r="63655" spans="11:11" x14ac:dyDescent="0.25">
      <c r="K63655"/>
    </row>
    <row r="63656" spans="11:11" x14ac:dyDescent="0.25">
      <c r="K63656"/>
    </row>
    <row r="63657" spans="11:11" x14ac:dyDescent="0.25">
      <c r="K63657"/>
    </row>
    <row r="63658" spans="11:11" x14ac:dyDescent="0.25">
      <c r="K63658"/>
    </row>
    <row r="63659" spans="11:11" x14ac:dyDescent="0.25">
      <c r="K63659"/>
    </row>
    <row r="63660" spans="11:11" x14ac:dyDescent="0.25">
      <c r="K63660"/>
    </row>
    <row r="63661" spans="11:11" x14ac:dyDescent="0.25">
      <c r="K63661"/>
    </row>
    <row r="63662" spans="11:11" x14ac:dyDescent="0.25">
      <c r="K63662"/>
    </row>
    <row r="63663" spans="11:11" x14ac:dyDescent="0.25">
      <c r="K63663"/>
    </row>
    <row r="63664" spans="11:11" x14ac:dyDescent="0.25">
      <c r="K63664"/>
    </row>
    <row r="63665" spans="11:11" x14ac:dyDescent="0.25">
      <c r="K63665"/>
    </row>
    <row r="63666" spans="11:11" x14ac:dyDescent="0.25">
      <c r="K63666"/>
    </row>
    <row r="63667" spans="11:11" x14ac:dyDescent="0.25">
      <c r="K63667"/>
    </row>
    <row r="63668" spans="11:11" x14ac:dyDescent="0.25">
      <c r="K63668"/>
    </row>
    <row r="63669" spans="11:11" x14ac:dyDescent="0.25">
      <c r="K63669"/>
    </row>
    <row r="63670" spans="11:11" x14ac:dyDescent="0.25">
      <c r="K63670"/>
    </row>
    <row r="63671" spans="11:11" x14ac:dyDescent="0.25">
      <c r="K63671"/>
    </row>
    <row r="63672" spans="11:11" x14ac:dyDescent="0.25">
      <c r="K63672"/>
    </row>
    <row r="63673" spans="11:11" x14ac:dyDescent="0.25">
      <c r="K63673"/>
    </row>
    <row r="63674" spans="11:11" x14ac:dyDescent="0.25">
      <c r="K63674"/>
    </row>
    <row r="63675" spans="11:11" x14ac:dyDescent="0.25">
      <c r="K63675"/>
    </row>
    <row r="63676" spans="11:11" x14ac:dyDescent="0.25">
      <c r="K63676"/>
    </row>
    <row r="63677" spans="11:11" x14ac:dyDescent="0.25">
      <c r="K63677"/>
    </row>
    <row r="63678" spans="11:11" x14ac:dyDescent="0.25">
      <c r="K63678"/>
    </row>
    <row r="63679" spans="11:11" x14ac:dyDescent="0.25">
      <c r="K63679"/>
    </row>
    <row r="63680" spans="11:11" x14ac:dyDescent="0.25">
      <c r="K63680"/>
    </row>
    <row r="63681" spans="11:11" x14ac:dyDescent="0.25">
      <c r="K63681"/>
    </row>
    <row r="63682" spans="11:11" x14ac:dyDescent="0.25">
      <c r="K63682"/>
    </row>
    <row r="63683" spans="11:11" x14ac:dyDescent="0.25">
      <c r="K63683"/>
    </row>
    <row r="63684" spans="11:11" x14ac:dyDescent="0.25">
      <c r="K63684"/>
    </row>
    <row r="63685" spans="11:11" x14ac:dyDescent="0.25">
      <c r="K63685"/>
    </row>
    <row r="63686" spans="11:11" x14ac:dyDescent="0.25">
      <c r="K63686"/>
    </row>
    <row r="63687" spans="11:11" x14ac:dyDescent="0.25">
      <c r="K63687"/>
    </row>
    <row r="63688" spans="11:11" x14ac:dyDescent="0.25">
      <c r="K63688"/>
    </row>
    <row r="63689" spans="11:11" x14ac:dyDescent="0.25">
      <c r="K63689"/>
    </row>
    <row r="63690" spans="11:11" x14ac:dyDescent="0.25">
      <c r="K63690"/>
    </row>
    <row r="63691" spans="11:11" x14ac:dyDescent="0.25">
      <c r="K63691"/>
    </row>
    <row r="63692" spans="11:11" x14ac:dyDescent="0.25">
      <c r="K63692"/>
    </row>
    <row r="63693" spans="11:11" x14ac:dyDescent="0.25">
      <c r="K63693"/>
    </row>
    <row r="63694" spans="11:11" x14ac:dyDescent="0.25">
      <c r="K63694"/>
    </row>
    <row r="63695" spans="11:11" x14ac:dyDescent="0.25">
      <c r="K63695"/>
    </row>
    <row r="63696" spans="11:11" x14ac:dyDescent="0.25">
      <c r="K63696"/>
    </row>
    <row r="63697" spans="11:11" x14ac:dyDescent="0.25">
      <c r="K63697"/>
    </row>
    <row r="63698" spans="11:11" x14ac:dyDescent="0.25">
      <c r="K63698"/>
    </row>
    <row r="63699" spans="11:11" x14ac:dyDescent="0.25">
      <c r="K63699"/>
    </row>
    <row r="63700" spans="11:11" x14ac:dyDescent="0.25">
      <c r="K63700"/>
    </row>
    <row r="63701" spans="11:11" x14ac:dyDescent="0.25">
      <c r="K63701"/>
    </row>
    <row r="63702" spans="11:11" x14ac:dyDescent="0.25">
      <c r="K63702"/>
    </row>
    <row r="63703" spans="11:11" x14ac:dyDescent="0.25">
      <c r="K63703"/>
    </row>
    <row r="63704" spans="11:11" x14ac:dyDescent="0.25">
      <c r="K63704"/>
    </row>
    <row r="63705" spans="11:11" x14ac:dyDescent="0.25">
      <c r="K63705"/>
    </row>
    <row r="63706" spans="11:11" x14ac:dyDescent="0.25">
      <c r="K63706"/>
    </row>
    <row r="63707" spans="11:11" x14ac:dyDescent="0.25">
      <c r="K63707"/>
    </row>
    <row r="63708" spans="11:11" x14ac:dyDescent="0.25">
      <c r="K63708"/>
    </row>
    <row r="63709" spans="11:11" x14ac:dyDescent="0.25">
      <c r="K63709"/>
    </row>
    <row r="63710" spans="11:11" x14ac:dyDescent="0.25">
      <c r="K63710"/>
    </row>
    <row r="63711" spans="11:11" x14ac:dyDescent="0.25">
      <c r="K63711"/>
    </row>
    <row r="63712" spans="11:11" x14ac:dyDescent="0.25">
      <c r="K63712"/>
    </row>
    <row r="63713" spans="11:11" x14ac:dyDescent="0.25">
      <c r="K63713"/>
    </row>
    <row r="63714" spans="11:11" x14ac:dyDescent="0.25">
      <c r="K63714"/>
    </row>
    <row r="63715" spans="11:11" x14ac:dyDescent="0.25">
      <c r="K63715"/>
    </row>
    <row r="63716" spans="11:11" x14ac:dyDescent="0.25">
      <c r="K63716"/>
    </row>
    <row r="63717" spans="11:11" x14ac:dyDescent="0.25">
      <c r="K63717"/>
    </row>
    <row r="63718" spans="11:11" x14ac:dyDescent="0.25">
      <c r="K63718"/>
    </row>
    <row r="63719" spans="11:11" x14ac:dyDescent="0.25">
      <c r="K63719"/>
    </row>
    <row r="63720" spans="11:11" x14ac:dyDescent="0.25">
      <c r="K63720"/>
    </row>
    <row r="63721" spans="11:11" x14ac:dyDescent="0.25">
      <c r="K63721"/>
    </row>
    <row r="63722" spans="11:11" x14ac:dyDescent="0.25">
      <c r="K63722"/>
    </row>
    <row r="63723" spans="11:11" x14ac:dyDescent="0.25">
      <c r="K63723"/>
    </row>
    <row r="63724" spans="11:11" x14ac:dyDescent="0.25">
      <c r="K63724"/>
    </row>
    <row r="63725" spans="11:11" x14ac:dyDescent="0.25">
      <c r="K63725"/>
    </row>
    <row r="63726" spans="11:11" x14ac:dyDescent="0.25">
      <c r="K63726"/>
    </row>
    <row r="63727" spans="11:11" x14ac:dyDescent="0.25">
      <c r="K63727"/>
    </row>
    <row r="63728" spans="11:11" x14ac:dyDescent="0.25">
      <c r="K63728"/>
    </row>
    <row r="63729" spans="11:11" x14ac:dyDescent="0.25">
      <c r="K63729"/>
    </row>
    <row r="63730" spans="11:11" x14ac:dyDescent="0.25">
      <c r="K63730"/>
    </row>
    <row r="63731" spans="11:11" x14ac:dyDescent="0.25">
      <c r="K63731"/>
    </row>
    <row r="63732" spans="11:11" x14ac:dyDescent="0.25">
      <c r="K63732"/>
    </row>
    <row r="63733" spans="11:11" x14ac:dyDescent="0.25">
      <c r="K63733"/>
    </row>
    <row r="63734" spans="11:11" x14ac:dyDescent="0.25">
      <c r="K63734"/>
    </row>
    <row r="63735" spans="11:11" x14ac:dyDescent="0.25">
      <c r="K63735"/>
    </row>
    <row r="63736" spans="11:11" x14ac:dyDescent="0.25">
      <c r="K63736"/>
    </row>
    <row r="63737" spans="11:11" x14ac:dyDescent="0.25">
      <c r="K63737"/>
    </row>
    <row r="63738" spans="11:11" x14ac:dyDescent="0.25">
      <c r="K63738"/>
    </row>
    <row r="63739" spans="11:11" x14ac:dyDescent="0.25">
      <c r="K63739"/>
    </row>
    <row r="63740" spans="11:11" x14ac:dyDescent="0.25">
      <c r="K63740"/>
    </row>
    <row r="63741" spans="11:11" x14ac:dyDescent="0.25">
      <c r="K63741"/>
    </row>
    <row r="63742" spans="11:11" x14ac:dyDescent="0.25">
      <c r="K63742"/>
    </row>
    <row r="63743" spans="11:11" x14ac:dyDescent="0.25">
      <c r="K63743"/>
    </row>
    <row r="63744" spans="11:11" x14ac:dyDescent="0.25">
      <c r="K63744"/>
    </row>
    <row r="63745" spans="11:11" x14ac:dyDescent="0.25">
      <c r="K63745"/>
    </row>
    <row r="63746" spans="11:11" x14ac:dyDescent="0.25">
      <c r="K63746"/>
    </row>
    <row r="63747" spans="11:11" x14ac:dyDescent="0.25">
      <c r="K63747"/>
    </row>
    <row r="63748" spans="11:11" x14ac:dyDescent="0.25">
      <c r="K63748"/>
    </row>
    <row r="63749" spans="11:11" x14ac:dyDescent="0.25">
      <c r="K63749"/>
    </row>
    <row r="63750" spans="11:11" x14ac:dyDescent="0.25">
      <c r="K63750"/>
    </row>
    <row r="63751" spans="11:11" x14ac:dyDescent="0.25">
      <c r="K63751"/>
    </row>
    <row r="63752" spans="11:11" x14ac:dyDescent="0.25">
      <c r="K63752"/>
    </row>
    <row r="63753" spans="11:11" x14ac:dyDescent="0.25">
      <c r="K63753"/>
    </row>
    <row r="63754" spans="11:11" x14ac:dyDescent="0.25">
      <c r="K63754"/>
    </row>
    <row r="63755" spans="11:11" x14ac:dyDescent="0.25">
      <c r="K63755"/>
    </row>
    <row r="63756" spans="11:11" x14ac:dyDescent="0.25">
      <c r="K63756"/>
    </row>
    <row r="63757" spans="11:11" x14ac:dyDescent="0.25">
      <c r="K63757"/>
    </row>
    <row r="63758" spans="11:11" x14ac:dyDescent="0.25">
      <c r="K63758"/>
    </row>
    <row r="63759" spans="11:11" x14ac:dyDescent="0.25">
      <c r="K63759"/>
    </row>
    <row r="63760" spans="11:11" x14ac:dyDescent="0.25">
      <c r="K63760"/>
    </row>
    <row r="63761" spans="11:11" x14ac:dyDescent="0.25">
      <c r="K63761"/>
    </row>
    <row r="63762" spans="11:11" x14ac:dyDescent="0.25">
      <c r="K63762"/>
    </row>
    <row r="63763" spans="11:11" x14ac:dyDescent="0.25">
      <c r="K63763"/>
    </row>
    <row r="63764" spans="11:11" x14ac:dyDescent="0.25">
      <c r="K63764"/>
    </row>
    <row r="63765" spans="11:11" x14ac:dyDescent="0.25">
      <c r="K63765"/>
    </row>
    <row r="63766" spans="11:11" x14ac:dyDescent="0.25">
      <c r="K63766"/>
    </row>
    <row r="63767" spans="11:11" x14ac:dyDescent="0.25">
      <c r="K63767"/>
    </row>
    <row r="63768" spans="11:11" x14ac:dyDescent="0.25">
      <c r="K63768"/>
    </row>
    <row r="63769" spans="11:11" x14ac:dyDescent="0.25">
      <c r="K63769"/>
    </row>
    <row r="63770" spans="11:11" x14ac:dyDescent="0.25">
      <c r="K63770"/>
    </row>
    <row r="63771" spans="11:11" x14ac:dyDescent="0.25">
      <c r="K63771"/>
    </row>
    <row r="63772" spans="11:11" x14ac:dyDescent="0.25">
      <c r="K63772"/>
    </row>
    <row r="63773" spans="11:11" x14ac:dyDescent="0.25">
      <c r="K63773"/>
    </row>
    <row r="63774" spans="11:11" x14ac:dyDescent="0.25">
      <c r="K63774"/>
    </row>
    <row r="63775" spans="11:11" x14ac:dyDescent="0.25">
      <c r="K63775"/>
    </row>
    <row r="63776" spans="11:11" x14ac:dyDescent="0.25">
      <c r="K63776"/>
    </row>
    <row r="63777" spans="11:11" x14ac:dyDescent="0.25">
      <c r="K63777"/>
    </row>
    <row r="63778" spans="11:11" x14ac:dyDescent="0.25">
      <c r="K63778"/>
    </row>
    <row r="63779" spans="11:11" x14ac:dyDescent="0.25">
      <c r="K63779"/>
    </row>
    <row r="63780" spans="11:11" x14ac:dyDescent="0.25">
      <c r="K63780"/>
    </row>
    <row r="63781" spans="11:11" x14ac:dyDescent="0.25">
      <c r="K63781"/>
    </row>
    <row r="63782" spans="11:11" x14ac:dyDescent="0.25">
      <c r="K63782"/>
    </row>
    <row r="63783" spans="11:11" x14ac:dyDescent="0.25">
      <c r="K63783"/>
    </row>
    <row r="63784" spans="11:11" x14ac:dyDescent="0.25">
      <c r="K63784"/>
    </row>
    <row r="63785" spans="11:11" x14ac:dyDescent="0.25">
      <c r="K63785"/>
    </row>
    <row r="63786" spans="11:11" x14ac:dyDescent="0.25">
      <c r="K63786"/>
    </row>
    <row r="63787" spans="11:11" x14ac:dyDescent="0.25">
      <c r="K63787"/>
    </row>
    <row r="63788" spans="11:11" x14ac:dyDescent="0.25">
      <c r="K63788"/>
    </row>
    <row r="63789" spans="11:11" x14ac:dyDescent="0.25">
      <c r="K63789"/>
    </row>
    <row r="63790" spans="11:11" x14ac:dyDescent="0.25">
      <c r="K63790"/>
    </row>
    <row r="63791" spans="11:11" x14ac:dyDescent="0.25">
      <c r="K63791"/>
    </row>
    <row r="63792" spans="11:11" x14ac:dyDescent="0.25">
      <c r="K63792"/>
    </row>
    <row r="63793" spans="11:11" x14ac:dyDescent="0.25">
      <c r="K63793"/>
    </row>
    <row r="63794" spans="11:11" x14ac:dyDescent="0.25">
      <c r="K63794"/>
    </row>
    <row r="63795" spans="11:11" x14ac:dyDescent="0.25">
      <c r="K63795"/>
    </row>
    <row r="63796" spans="11:11" x14ac:dyDescent="0.25">
      <c r="K63796"/>
    </row>
    <row r="63797" spans="11:11" x14ac:dyDescent="0.25">
      <c r="K63797"/>
    </row>
    <row r="63798" spans="11:11" x14ac:dyDescent="0.25">
      <c r="K63798"/>
    </row>
    <row r="63799" spans="11:11" x14ac:dyDescent="0.25">
      <c r="K63799"/>
    </row>
    <row r="63800" spans="11:11" x14ac:dyDescent="0.25">
      <c r="K63800"/>
    </row>
    <row r="63801" spans="11:11" x14ac:dyDescent="0.25">
      <c r="K63801"/>
    </row>
    <row r="63802" spans="11:11" x14ac:dyDescent="0.25">
      <c r="K63802"/>
    </row>
    <row r="63803" spans="11:11" x14ac:dyDescent="0.25">
      <c r="K63803"/>
    </row>
    <row r="63804" spans="11:11" x14ac:dyDescent="0.25">
      <c r="K63804"/>
    </row>
    <row r="63805" spans="11:11" x14ac:dyDescent="0.25">
      <c r="K63805"/>
    </row>
    <row r="63806" spans="11:11" x14ac:dyDescent="0.25">
      <c r="K63806"/>
    </row>
    <row r="63807" spans="11:11" x14ac:dyDescent="0.25">
      <c r="K63807"/>
    </row>
    <row r="63808" spans="11:11" x14ac:dyDescent="0.25">
      <c r="K63808"/>
    </row>
    <row r="63809" spans="11:11" x14ac:dyDescent="0.25">
      <c r="K63809"/>
    </row>
    <row r="63810" spans="11:11" x14ac:dyDescent="0.25">
      <c r="K63810"/>
    </row>
    <row r="63811" spans="11:11" x14ac:dyDescent="0.25">
      <c r="K63811"/>
    </row>
    <row r="63812" spans="11:11" x14ac:dyDescent="0.25">
      <c r="K63812"/>
    </row>
    <row r="63813" spans="11:11" x14ac:dyDescent="0.25">
      <c r="K63813"/>
    </row>
    <row r="63814" spans="11:11" x14ac:dyDescent="0.25">
      <c r="K63814"/>
    </row>
    <row r="63815" spans="11:11" x14ac:dyDescent="0.25">
      <c r="K63815"/>
    </row>
    <row r="63816" spans="11:11" x14ac:dyDescent="0.25">
      <c r="K63816"/>
    </row>
    <row r="63817" spans="11:11" x14ac:dyDescent="0.25">
      <c r="K63817"/>
    </row>
    <row r="63818" spans="11:11" x14ac:dyDescent="0.25">
      <c r="K63818"/>
    </row>
    <row r="63819" spans="11:11" x14ac:dyDescent="0.25">
      <c r="K63819"/>
    </row>
    <row r="63820" spans="11:11" x14ac:dyDescent="0.25">
      <c r="K63820"/>
    </row>
    <row r="63821" spans="11:11" x14ac:dyDescent="0.25">
      <c r="K63821"/>
    </row>
    <row r="63822" spans="11:11" x14ac:dyDescent="0.25">
      <c r="K63822"/>
    </row>
    <row r="63823" spans="11:11" x14ac:dyDescent="0.25">
      <c r="K63823"/>
    </row>
    <row r="63824" spans="11:11" x14ac:dyDescent="0.25">
      <c r="K63824"/>
    </row>
    <row r="63825" spans="11:11" x14ac:dyDescent="0.25">
      <c r="K63825"/>
    </row>
    <row r="63826" spans="11:11" x14ac:dyDescent="0.25">
      <c r="K63826"/>
    </row>
    <row r="63827" spans="11:11" x14ac:dyDescent="0.25">
      <c r="K63827"/>
    </row>
    <row r="63828" spans="11:11" x14ac:dyDescent="0.25">
      <c r="K63828"/>
    </row>
    <row r="63829" spans="11:11" x14ac:dyDescent="0.25">
      <c r="K63829"/>
    </row>
    <row r="63830" spans="11:11" x14ac:dyDescent="0.25">
      <c r="K63830"/>
    </row>
    <row r="63831" spans="11:11" x14ac:dyDescent="0.25">
      <c r="K63831"/>
    </row>
    <row r="63832" spans="11:11" x14ac:dyDescent="0.25">
      <c r="K63832"/>
    </row>
    <row r="63833" spans="11:11" x14ac:dyDescent="0.25">
      <c r="K63833"/>
    </row>
    <row r="63834" spans="11:11" x14ac:dyDescent="0.25">
      <c r="K63834"/>
    </row>
    <row r="63835" spans="11:11" x14ac:dyDescent="0.25">
      <c r="K63835"/>
    </row>
    <row r="63836" spans="11:11" x14ac:dyDescent="0.25">
      <c r="K63836"/>
    </row>
    <row r="63837" spans="11:11" x14ac:dyDescent="0.25">
      <c r="K63837"/>
    </row>
    <row r="63838" spans="11:11" x14ac:dyDescent="0.25">
      <c r="K63838"/>
    </row>
    <row r="63839" spans="11:11" x14ac:dyDescent="0.25">
      <c r="K63839"/>
    </row>
    <row r="63840" spans="11:11" x14ac:dyDescent="0.25">
      <c r="K63840"/>
    </row>
    <row r="63841" spans="11:11" x14ac:dyDescent="0.25">
      <c r="K63841"/>
    </row>
    <row r="63842" spans="11:11" x14ac:dyDescent="0.25">
      <c r="K63842"/>
    </row>
    <row r="63843" spans="11:11" x14ac:dyDescent="0.25">
      <c r="K63843"/>
    </row>
    <row r="63844" spans="11:11" x14ac:dyDescent="0.25">
      <c r="K63844"/>
    </row>
    <row r="63845" spans="11:11" x14ac:dyDescent="0.25">
      <c r="K63845"/>
    </row>
    <row r="63846" spans="11:11" x14ac:dyDescent="0.25">
      <c r="K63846"/>
    </row>
    <row r="63847" spans="11:11" x14ac:dyDescent="0.25">
      <c r="K63847"/>
    </row>
    <row r="63848" spans="11:11" x14ac:dyDescent="0.25">
      <c r="K63848"/>
    </row>
    <row r="63849" spans="11:11" x14ac:dyDescent="0.25">
      <c r="K63849"/>
    </row>
    <row r="63850" spans="11:11" x14ac:dyDescent="0.25">
      <c r="K63850"/>
    </row>
    <row r="63851" spans="11:11" x14ac:dyDescent="0.25">
      <c r="K63851"/>
    </row>
    <row r="63852" spans="11:11" x14ac:dyDescent="0.25">
      <c r="K63852"/>
    </row>
    <row r="63853" spans="11:11" x14ac:dyDescent="0.25">
      <c r="K63853"/>
    </row>
    <row r="63854" spans="11:11" x14ac:dyDescent="0.25">
      <c r="K63854"/>
    </row>
    <row r="63855" spans="11:11" x14ac:dyDescent="0.25">
      <c r="K63855"/>
    </row>
    <row r="63856" spans="11:11" x14ac:dyDescent="0.25">
      <c r="K63856"/>
    </row>
    <row r="63857" spans="11:11" x14ac:dyDescent="0.25">
      <c r="K63857"/>
    </row>
    <row r="63858" spans="11:11" x14ac:dyDescent="0.25">
      <c r="K63858"/>
    </row>
    <row r="63859" spans="11:11" x14ac:dyDescent="0.25">
      <c r="K63859"/>
    </row>
    <row r="63860" spans="11:11" x14ac:dyDescent="0.25">
      <c r="K63860"/>
    </row>
    <row r="63861" spans="11:11" x14ac:dyDescent="0.25">
      <c r="K63861"/>
    </row>
    <row r="63862" spans="11:11" x14ac:dyDescent="0.25">
      <c r="K63862"/>
    </row>
    <row r="63863" spans="11:11" x14ac:dyDescent="0.25">
      <c r="K63863"/>
    </row>
    <row r="63864" spans="11:11" x14ac:dyDescent="0.25">
      <c r="K63864"/>
    </row>
    <row r="63865" spans="11:11" x14ac:dyDescent="0.25">
      <c r="K63865"/>
    </row>
    <row r="63866" spans="11:11" x14ac:dyDescent="0.25">
      <c r="K63866"/>
    </row>
    <row r="63867" spans="11:11" x14ac:dyDescent="0.25">
      <c r="K63867"/>
    </row>
    <row r="63868" spans="11:11" x14ac:dyDescent="0.25">
      <c r="K63868"/>
    </row>
    <row r="63869" spans="11:11" x14ac:dyDescent="0.25">
      <c r="K63869"/>
    </row>
    <row r="63870" spans="11:11" x14ac:dyDescent="0.25">
      <c r="K63870"/>
    </row>
    <row r="63871" spans="11:11" x14ac:dyDescent="0.25">
      <c r="K63871"/>
    </row>
    <row r="63872" spans="11:11" x14ac:dyDescent="0.25">
      <c r="K63872"/>
    </row>
    <row r="63873" spans="11:11" x14ac:dyDescent="0.25">
      <c r="K63873"/>
    </row>
    <row r="63874" spans="11:11" x14ac:dyDescent="0.25">
      <c r="K63874"/>
    </row>
    <row r="63875" spans="11:11" x14ac:dyDescent="0.25">
      <c r="K63875"/>
    </row>
    <row r="63876" spans="11:11" x14ac:dyDescent="0.25">
      <c r="K63876"/>
    </row>
    <row r="63877" spans="11:11" x14ac:dyDescent="0.25">
      <c r="K63877"/>
    </row>
    <row r="63878" spans="11:11" x14ac:dyDescent="0.25">
      <c r="K63878"/>
    </row>
    <row r="63879" spans="11:11" x14ac:dyDescent="0.25">
      <c r="K63879"/>
    </row>
    <row r="63880" spans="11:11" x14ac:dyDescent="0.25">
      <c r="K63880"/>
    </row>
    <row r="63881" spans="11:11" x14ac:dyDescent="0.25">
      <c r="K63881"/>
    </row>
    <row r="63882" spans="11:11" x14ac:dyDescent="0.25">
      <c r="K63882"/>
    </row>
    <row r="63883" spans="11:11" x14ac:dyDescent="0.25">
      <c r="K63883"/>
    </row>
    <row r="63884" spans="11:11" x14ac:dyDescent="0.25">
      <c r="K63884"/>
    </row>
    <row r="63885" spans="11:11" x14ac:dyDescent="0.25">
      <c r="K63885"/>
    </row>
    <row r="63886" spans="11:11" x14ac:dyDescent="0.25">
      <c r="K63886"/>
    </row>
    <row r="63887" spans="11:11" x14ac:dyDescent="0.25">
      <c r="K63887"/>
    </row>
    <row r="63888" spans="11:11" x14ac:dyDescent="0.25">
      <c r="K63888"/>
    </row>
    <row r="63889" spans="11:11" x14ac:dyDescent="0.25">
      <c r="K63889"/>
    </row>
    <row r="63890" spans="11:11" x14ac:dyDescent="0.25">
      <c r="K63890"/>
    </row>
    <row r="63891" spans="11:11" x14ac:dyDescent="0.25">
      <c r="K63891"/>
    </row>
    <row r="63892" spans="11:11" x14ac:dyDescent="0.25">
      <c r="K63892"/>
    </row>
    <row r="63893" spans="11:11" x14ac:dyDescent="0.25">
      <c r="K63893"/>
    </row>
    <row r="63894" spans="11:11" x14ac:dyDescent="0.25">
      <c r="K63894"/>
    </row>
    <row r="63895" spans="11:11" x14ac:dyDescent="0.25">
      <c r="K63895"/>
    </row>
    <row r="63896" spans="11:11" x14ac:dyDescent="0.25">
      <c r="K63896"/>
    </row>
    <row r="63897" spans="11:11" x14ac:dyDescent="0.25">
      <c r="K63897"/>
    </row>
    <row r="63898" spans="11:11" x14ac:dyDescent="0.25">
      <c r="K63898"/>
    </row>
    <row r="63899" spans="11:11" x14ac:dyDescent="0.25">
      <c r="K63899"/>
    </row>
    <row r="63900" spans="11:11" x14ac:dyDescent="0.25">
      <c r="K63900"/>
    </row>
    <row r="63901" spans="11:11" x14ac:dyDescent="0.25">
      <c r="K63901"/>
    </row>
    <row r="63902" spans="11:11" x14ac:dyDescent="0.25">
      <c r="K63902"/>
    </row>
    <row r="63903" spans="11:11" x14ac:dyDescent="0.25">
      <c r="K63903"/>
    </row>
    <row r="63904" spans="11:11" x14ac:dyDescent="0.25">
      <c r="K63904"/>
    </row>
    <row r="63905" spans="11:11" x14ac:dyDescent="0.25">
      <c r="K63905"/>
    </row>
    <row r="63906" spans="11:11" x14ac:dyDescent="0.25">
      <c r="K63906"/>
    </row>
    <row r="63907" spans="11:11" x14ac:dyDescent="0.25">
      <c r="K63907"/>
    </row>
    <row r="63908" spans="11:11" x14ac:dyDescent="0.25">
      <c r="K63908"/>
    </row>
    <row r="63909" spans="11:11" x14ac:dyDescent="0.25">
      <c r="K63909"/>
    </row>
    <row r="63910" spans="11:11" x14ac:dyDescent="0.25">
      <c r="K63910"/>
    </row>
    <row r="63911" spans="11:11" x14ac:dyDescent="0.25">
      <c r="K63911"/>
    </row>
    <row r="63912" spans="11:11" x14ac:dyDescent="0.25">
      <c r="K63912"/>
    </row>
    <row r="63913" spans="11:11" x14ac:dyDescent="0.25">
      <c r="K63913"/>
    </row>
    <row r="63914" spans="11:11" x14ac:dyDescent="0.25">
      <c r="K63914"/>
    </row>
    <row r="63915" spans="11:11" x14ac:dyDescent="0.25">
      <c r="K63915"/>
    </row>
    <row r="63916" spans="11:11" x14ac:dyDescent="0.25">
      <c r="K63916"/>
    </row>
    <row r="63917" spans="11:11" x14ac:dyDescent="0.25">
      <c r="K63917"/>
    </row>
    <row r="63918" spans="11:11" x14ac:dyDescent="0.25">
      <c r="K63918"/>
    </row>
    <row r="63919" spans="11:11" x14ac:dyDescent="0.25">
      <c r="K63919"/>
    </row>
    <row r="63920" spans="11:11" x14ac:dyDescent="0.25">
      <c r="K63920"/>
    </row>
    <row r="63921" spans="11:11" x14ac:dyDescent="0.25">
      <c r="K63921"/>
    </row>
    <row r="63922" spans="11:11" x14ac:dyDescent="0.25">
      <c r="K63922"/>
    </row>
    <row r="63923" spans="11:11" x14ac:dyDescent="0.25">
      <c r="K63923"/>
    </row>
    <row r="63924" spans="11:11" x14ac:dyDescent="0.25">
      <c r="K63924"/>
    </row>
    <row r="63925" spans="11:11" x14ac:dyDescent="0.25">
      <c r="K63925"/>
    </row>
    <row r="63926" spans="11:11" x14ac:dyDescent="0.25">
      <c r="K63926"/>
    </row>
    <row r="63927" spans="11:11" x14ac:dyDescent="0.25">
      <c r="K63927"/>
    </row>
    <row r="63928" spans="11:11" x14ac:dyDescent="0.25">
      <c r="K63928"/>
    </row>
    <row r="63929" spans="11:11" x14ac:dyDescent="0.25">
      <c r="K63929"/>
    </row>
    <row r="63930" spans="11:11" x14ac:dyDescent="0.25">
      <c r="K63930"/>
    </row>
    <row r="63931" spans="11:11" x14ac:dyDescent="0.25">
      <c r="K63931"/>
    </row>
    <row r="63932" spans="11:11" x14ac:dyDescent="0.25">
      <c r="K63932"/>
    </row>
    <row r="63933" spans="11:11" x14ac:dyDescent="0.25">
      <c r="K63933"/>
    </row>
    <row r="63934" spans="11:11" x14ac:dyDescent="0.25">
      <c r="K63934"/>
    </row>
    <row r="63935" spans="11:11" x14ac:dyDescent="0.25">
      <c r="K63935"/>
    </row>
    <row r="63936" spans="11:11" x14ac:dyDescent="0.25">
      <c r="K63936"/>
    </row>
    <row r="63937" spans="11:11" x14ac:dyDescent="0.25">
      <c r="K63937"/>
    </row>
    <row r="63938" spans="11:11" x14ac:dyDescent="0.25">
      <c r="K63938"/>
    </row>
    <row r="63939" spans="11:11" x14ac:dyDescent="0.25">
      <c r="K63939"/>
    </row>
    <row r="63940" spans="11:11" x14ac:dyDescent="0.25">
      <c r="K63940"/>
    </row>
    <row r="63941" spans="11:11" x14ac:dyDescent="0.25">
      <c r="K63941"/>
    </row>
    <row r="63942" spans="11:11" x14ac:dyDescent="0.25">
      <c r="K63942"/>
    </row>
    <row r="63943" spans="11:11" x14ac:dyDescent="0.25">
      <c r="K63943"/>
    </row>
    <row r="63944" spans="11:11" x14ac:dyDescent="0.25">
      <c r="K63944"/>
    </row>
    <row r="63945" spans="11:11" x14ac:dyDescent="0.25">
      <c r="K63945"/>
    </row>
    <row r="63946" spans="11:11" x14ac:dyDescent="0.25">
      <c r="K63946"/>
    </row>
    <row r="63947" spans="11:11" x14ac:dyDescent="0.25">
      <c r="K63947"/>
    </row>
    <row r="63948" spans="11:11" x14ac:dyDescent="0.25">
      <c r="K63948"/>
    </row>
    <row r="63949" spans="11:11" x14ac:dyDescent="0.25">
      <c r="K63949"/>
    </row>
    <row r="63950" spans="11:11" x14ac:dyDescent="0.25">
      <c r="K63950"/>
    </row>
    <row r="63951" spans="11:11" x14ac:dyDescent="0.25">
      <c r="K63951"/>
    </row>
    <row r="63952" spans="11:11" x14ac:dyDescent="0.25">
      <c r="K63952"/>
    </row>
    <row r="63953" spans="11:11" x14ac:dyDescent="0.25">
      <c r="K63953"/>
    </row>
    <row r="63954" spans="11:11" x14ac:dyDescent="0.25">
      <c r="K63954"/>
    </row>
    <row r="63955" spans="11:11" x14ac:dyDescent="0.25">
      <c r="K63955"/>
    </row>
    <row r="63956" spans="11:11" x14ac:dyDescent="0.25">
      <c r="K63956"/>
    </row>
    <row r="63957" spans="11:11" x14ac:dyDescent="0.25">
      <c r="K63957"/>
    </row>
    <row r="63958" spans="11:11" x14ac:dyDescent="0.25">
      <c r="K63958"/>
    </row>
    <row r="63959" spans="11:11" x14ac:dyDescent="0.25">
      <c r="K63959"/>
    </row>
    <row r="63960" spans="11:11" x14ac:dyDescent="0.25">
      <c r="K63960"/>
    </row>
    <row r="63961" spans="11:11" x14ac:dyDescent="0.25">
      <c r="K63961"/>
    </row>
    <row r="63962" spans="11:11" x14ac:dyDescent="0.25">
      <c r="K63962"/>
    </row>
    <row r="63963" spans="11:11" x14ac:dyDescent="0.25">
      <c r="K63963"/>
    </row>
    <row r="63964" spans="11:11" x14ac:dyDescent="0.25">
      <c r="K63964"/>
    </row>
    <row r="63965" spans="11:11" x14ac:dyDescent="0.25">
      <c r="K63965"/>
    </row>
    <row r="63966" spans="11:11" x14ac:dyDescent="0.25">
      <c r="K63966"/>
    </row>
    <row r="63967" spans="11:11" x14ac:dyDescent="0.25">
      <c r="K63967"/>
    </row>
    <row r="63968" spans="11:11" x14ac:dyDescent="0.25">
      <c r="K63968"/>
    </row>
    <row r="63969" spans="11:11" x14ac:dyDescent="0.25">
      <c r="K63969"/>
    </row>
    <row r="63970" spans="11:11" x14ac:dyDescent="0.25">
      <c r="K63970"/>
    </row>
    <row r="63971" spans="11:11" x14ac:dyDescent="0.25">
      <c r="K63971"/>
    </row>
    <row r="63972" spans="11:11" x14ac:dyDescent="0.25">
      <c r="K63972"/>
    </row>
    <row r="63973" spans="11:11" x14ac:dyDescent="0.25">
      <c r="K63973"/>
    </row>
    <row r="63974" spans="11:11" x14ac:dyDescent="0.25">
      <c r="K63974"/>
    </row>
    <row r="63975" spans="11:11" x14ac:dyDescent="0.25">
      <c r="K63975"/>
    </row>
    <row r="63976" spans="11:11" x14ac:dyDescent="0.25">
      <c r="K63976"/>
    </row>
    <row r="63977" spans="11:11" x14ac:dyDescent="0.25">
      <c r="K63977"/>
    </row>
    <row r="63978" spans="11:11" x14ac:dyDescent="0.25">
      <c r="K63978"/>
    </row>
    <row r="63979" spans="11:11" x14ac:dyDescent="0.25">
      <c r="K63979"/>
    </row>
    <row r="63980" spans="11:11" x14ac:dyDescent="0.25">
      <c r="K63980"/>
    </row>
    <row r="63981" spans="11:11" x14ac:dyDescent="0.25">
      <c r="K63981"/>
    </row>
    <row r="63982" spans="11:11" x14ac:dyDescent="0.25">
      <c r="K63982"/>
    </row>
    <row r="63983" spans="11:11" x14ac:dyDescent="0.25">
      <c r="K63983"/>
    </row>
    <row r="63984" spans="11:11" x14ac:dyDescent="0.25">
      <c r="K63984"/>
    </row>
    <row r="63985" spans="11:11" x14ac:dyDescent="0.25">
      <c r="K63985"/>
    </row>
    <row r="63986" spans="11:11" x14ac:dyDescent="0.25">
      <c r="K63986"/>
    </row>
    <row r="63987" spans="11:11" x14ac:dyDescent="0.25">
      <c r="K63987"/>
    </row>
    <row r="63988" spans="11:11" x14ac:dyDescent="0.25">
      <c r="K63988"/>
    </row>
    <row r="63989" spans="11:11" x14ac:dyDescent="0.25">
      <c r="K63989"/>
    </row>
    <row r="63990" spans="11:11" x14ac:dyDescent="0.25">
      <c r="K63990"/>
    </row>
    <row r="63991" spans="11:11" x14ac:dyDescent="0.25">
      <c r="K63991"/>
    </row>
    <row r="63992" spans="11:11" x14ac:dyDescent="0.25">
      <c r="K63992"/>
    </row>
    <row r="63993" spans="11:11" x14ac:dyDescent="0.25">
      <c r="K63993"/>
    </row>
    <row r="63994" spans="11:11" x14ac:dyDescent="0.25">
      <c r="K63994"/>
    </row>
    <row r="63995" spans="11:11" x14ac:dyDescent="0.25">
      <c r="K63995"/>
    </row>
    <row r="63996" spans="11:11" x14ac:dyDescent="0.25">
      <c r="K63996"/>
    </row>
    <row r="63997" spans="11:11" x14ac:dyDescent="0.25">
      <c r="K63997"/>
    </row>
    <row r="63998" spans="11:11" x14ac:dyDescent="0.25">
      <c r="K63998"/>
    </row>
    <row r="63999" spans="11:11" x14ac:dyDescent="0.25">
      <c r="K63999"/>
    </row>
    <row r="64000" spans="11:11" x14ac:dyDescent="0.25">
      <c r="K64000"/>
    </row>
    <row r="64001" spans="11:11" x14ac:dyDescent="0.25">
      <c r="K64001"/>
    </row>
    <row r="64002" spans="11:11" x14ac:dyDescent="0.25">
      <c r="K64002"/>
    </row>
    <row r="64003" spans="11:11" x14ac:dyDescent="0.25">
      <c r="K64003"/>
    </row>
    <row r="64004" spans="11:11" x14ac:dyDescent="0.25">
      <c r="K64004"/>
    </row>
    <row r="64005" spans="11:11" x14ac:dyDescent="0.25">
      <c r="K64005"/>
    </row>
    <row r="64006" spans="11:11" x14ac:dyDescent="0.25">
      <c r="K64006"/>
    </row>
    <row r="64007" spans="11:11" x14ac:dyDescent="0.25">
      <c r="K64007"/>
    </row>
    <row r="64008" spans="11:11" x14ac:dyDescent="0.25">
      <c r="K64008"/>
    </row>
    <row r="64009" spans="11:11" x14ac:dyDescent="0.25">
      <c r="K64009"/>
    </row>
    <row r="64010" spans="11:11" x14ac:dyDescent="0.25">
      <c r="K64010"/>
    </row>
    <row r="64011" spans="11:11" x14ac:dyDescent="0.25">
      <c r="K64011"/>
    </row>
    <row r="64012" spans="11:11" x14ac:dyDescent="0.25">
      <c r="K64012"/>
    </row>
    <row r="64013" spans="11:11" x14ac:dyDescent="0.25">
      <c r="K64013"/>
    </row>
    <row r="64014" spans="11:11" x14ac:dyDescent="0.25">
      <c r="K64014"/>
    </row>
    <row r="64015" spans="11:11" x14ac:dyDescent="0.25">
      <c r="K64015"/>
    </row>
    <row r="64016" spans="11:11" x14ac:dyDescent="0.25">
      <c r="K64016"/>
    </row>
    <row r="64017" spans="11:11" x14ac:dyDescent="0.25">
      <c r="K64017"/>
    </row>
    <row r="64018" spans="11:11" x14ac:dyDescent="0.25">
      <c r="K64018"/>
    </row>
    <row r="64019" spans="11:11" x14ac:dyDescent="0.25">
      <c r="K64019"/>
    </row>
    <row r="64020" spans="11:11" x14ac:dyDescent="0.25">
      <c r="K64020"/>
    </row>
    <row r="64021" spans="11:11" x14ac:dyDescent="0.25">
      <c r="K64021"/>
    </row>
    <row r="64022" spans="11:11" x14ac:dyDescent="0.25">
      <c r="K64022"/>
    </row>
    <row r="64023" spans="11:11" x14ac:dyDescent="0.25">
      <c r="K64023"/>
    </row>
    <row r="64024" spans="11:11" x14ac:dyDescent="0.25">
      <c r="K64024"/>
    </row>
    <row r="64025" spans="11:11" x14ac:dyDescent="0.25">
      <c r="K64025"/>
    </row>
    <row r="64026" spans="11:11" x14ac:dyDescent="0.25">
      <c r="K64026"/>
    </row>
    <row r="64027" spans="11:11" x14ac:dyDescent="0.25">
      <c r="K64027"/>
    </row>
    <row r="64028" spans="11:11" x14ac:dyDescent="0.25">
      <c r="K64028"/>
    </row>
    <row r="64029" spans="11:11" x14ac:dyDescent="0.25">
      <c r="K64029"/>
    </row>
    <row r="64030" spans="11:11" x14ac:dyDescent="0.25">
      <c r="K64030"/>
    </row>
    <row r="64031" spans="11:11" x14ac:dyDescent="0.25">
      <c r="K64031"/>
    </row>
    <row r="64032" spans="11:11" x14ac:dyDescent="0.25">
      <c r="K64032"/>
    </row>
    <row r="64033" spans="11:11" x14ac:dyDescent="0.25">
      <c r="K64033"/>
    </row>
    <row r="64034" spans="11:11" x14ac:dyDescent="0.25">
      <c r="K64034"/>
    </row>
    <row r="64035" spans="11:11" x14ac:dyDescent="0.25">
      <c r="K64035"/>
    </row>
    <row r="64036" spans="11:11" x14ac:dyDescent="0.25">
      <c r="K64036"/>
    </row>
    <row r="64037" spans="11:11" x14ac:dyDescent="0.25">
      <c r="K64037"/>
    </row>
    <row r="64038" spans="11:11" x14ac:dyDescent="0.25">
      <c r="K64038"/>
    </row>
    <row r="64039" spans="11:11" x14ac:dyDescent="0.25">
      <c r="K64039"/>
    </row>
    <row r="64040" spans="11:11" x14ac:dyDescent="0.25">
      <c r="K64040"/>
    </row>
    <row r="64041" spans="11:11" x14ac:dyDescent="0.25">
      <c r="K64041"/>
    </row>
    <row r="64042" spans="11:11" x14ac:dyDescent="0.25">
      <c r="K64042"/>
    </row>
    <row r="64043" spans="11:11" x14ac:dyDescent="0.25">
      <c r="K64043"/>
    </row>
    <row r="64044" spans="11:11" x14ac:dyDescent="0.25">
      <c r="K64044"/>
    </row>
    <row r="64045" spans="11:11" x14ac:dyDescent="0.25">
      <c r="K64045"/>
    </row>
    <row r="64046" spans="11:11" x14ac:dyDescent="0.25">
      <c r="K64046"/>
    </row>
    <row r="64047" spans="11:11" x14ac:dyDescent="0.25">
      <c r="K64047"/>
    </row>
    <row r="64048" spans="11:11" x14ac:dyDescent="0.25">
      <c r="K64048"/>
    </row>
    <row r="64049" spans="11:11" x14ac:dyDescent="0.25">
      <c r="K64049"/>
    </row>
    <row r="64050" spans="11:11" x14ac:dyDescent="0.25">
      <c r="K64050"/>
    </row>
    <row r="64051" spans="11:11" x14ac:dyDescent="0.25">
      <c r="K64051"/>
    </row>
    <row r="64052" spans="11:11" x14ac:dyDescent="0.25">
      <c r="K64052"/>
    </row>
    <row r="64053" spans="11:11" x14ac:dyDescent="0.25">
      <c r="K64053"/>
    </row>
    <row r="64054" spans="11:11" x14ac:dyDescent="0.25">
      <c r="K64054"/>
    </row>
    <row r="64055" spans="11:11" x14ac:dyDescent="0.25">
      <c r="K64055"/>
    </row>
    <row r="64056" spans="11:11" x14ac:dyDescent="0.25">
      <c r="K64056"/>
    </row>
    <row r="64057" spans="11:11" x14ac:dyDescent="0.25">
      <c r="K64057"/>
    </row>
    <row r="64058" spans="11:11" x14ac:dyDescent="0.25">
      <c r="K64058"/>
    </row>
    <row r="64059" spans="11:11" x14ac:dyDescent="0.25">
      <c r="K64059"/>
    </row>
    <row r="64060" spans="11:11" x14ac:dyDescent="0.25">
      <c r="K64060"/>
    </row>
    <row r="64061" spans="11:11" x14ac:dyDescent="0.25">
      <c r="K64061"/>
    </row>
    <row r="64062" spans="11:11" x14ac:dyDescent="0.25">
      <c r="K64062"/>
    </row>
    <row r="64063" spans="11:11" x14ac:dyDescent="0.25">
      <c r="K64063"/>
    </row>
    <row r="64064" spans="11:11" x14ac:dyDescent="0.25">
      <c r="K64064"/>
    </row>
    <row r="64065" spans="11:11" x14ac:dyDescent="0.25">
      <c r="K64065"/>
    </row>
    <row r="64066" spans="11:11" x14ac:dyDescent="0.25">
      <c r="K64066"/>
    </row>
    <row r="64067" spans="11:11" x14ac:dyDescent="0.25">
      <c r="K64067"/>
    </row>
    <row r="64068" spans="11:11" x14ac:dyDescent="0.25">
      <c r="K64068"/>
    </row>
    <row r="64069" spans="11:11" x14ac:dyDescent="0.25">
      <c r="K64069"/>
    </row>
    <row r="64070" spans="11:11" x14ac:dyDescent="0.25">
      <c r="K64070"/>
    </row>
    <row r="64071" spans="11:11" x14ac:dyDescent="0.25">
      <c r="K64071"/>
    </row>
    <row r="64072" spans="11:11" x14ac:dyDescent="0.25">
      <c r="K64072"/>
    </row>
    <row r="64073" spans="11:11" x14ac:dyDescent="0.25">
      <c r="K64073"/>
    </row>
    <row r="64074" spans="11:11" x14ac:dyDescent="0.25">
      <c r="K64074"/>
    </row>
    <row r="64075" spans="11:11" x14ac:dyDescent="0.25">
      <c r="K64075"/>
    </row>
    <row r="64076" spans="11:11" x14ac:dyDescent="0.25">
      <c r="K64076"/>
    </row>
    <row r="64077" spans="11:11" x14ac:dyDescent="0.25">
      <c r="K64077"/>
    </row>
    <row r="64078" spans="11:11" x14ac:dyDescent="0.25">
      <c r="K64078"/>
    </row>
    <row r="64079" spans="11:11" x14ac:dyDescent="0.25">
      <c r="K64079"/>
    </row>
    <row r="64080" spans="11:11" x14ac:dyDescent="0.25">
      <c r="K64080"/>
    </row>
    <row r="64081" spans="11:11" x14ac:dyDescent="0.25">
      <c r="K64081"/>
    </row>
    <row r="64082" spans="11:11" x14ac:dyDescent="0.25">
      <c r="K64082"/>
    </row>
    <row r="64083" spans="11:11" x14ac:dyDescent="0.25">
      <c r="K64083"/>
    </row>
    <row r="64084" spans="11:11" x14ac:dyDescent="0.25">
      <c r="K64084"/>
    </row>
    <row r="64085" spans="11:11" x14ac:dyDescent="0.25">
      <c r="K64085"/>
    </row>
    <row r="64086" spans="11:11" x14ac:dyDescent="0.25">
      <c r="K64086"/>
    </row>
    <row r="64087" spans="11:11" x14ac:dyDescent="0.25">
      <c r="K64087"/>
    </row>
    <row r="64088" spans="11:11" x14ac:dyDescent="0.25">
      <c r="K64088"/>
    </row>
    <row r="64089" spans="11:11" x14ac:dyDescent="0.25">
      <c r="K64089"/>
    </row>
    <row r="64090" spans="11:11" x14ac:dyDescent="0.25">
      <c r="K64090"/>
    </row>
    <row r="64091" spans="11:11" x14ac:dyDescent="0.25">
      <c r="K64091"/>
    </row>
    <row r="64092" spans="11:11" x14ac:dyDescent="0.25">
      <c r="K64092"/>
    </row>
    <row r="64093" spans="11:11" x14ac:dyDescent="0.25">
      <c r="K64093"/>
    </row>
    <row r="64094" spans="11:11" x14ac:dyDescent="0.25">
      <c r="K64094"/>
    </row>
    <row r="64095" spans="11:11" x14ac:dyDescent="0.25">
      <c r="K64095"/>
    </row>
    <row r="64096" spans="11:11" x14ac:dyDescent="0.25">
      <c r="K64096"/>
    </row>
    <row r="64097" spans="11:11" x14ac:dyDescent="0.25">
      <c r="K64097"/>
    </row>
    <row r="64098" spans="11:11" x14ac:dyDescent="0.25">
      <c r="K64098"/>
    </row>
    <row r="64099" spans="11:11" x14ac:dyDescent="0.25">
      <c r="K64099"/>
    </row>
    <row r="64100" spans="11:11" x14ac:dyDescent="0.25">
      <c r="K64100"/>
    </row>
    <row r="64101" spans="11:11" x14ac:dyDescent="0.25">
      <c r="K64101"/>
    </row>
    <row r="64102" spans="11:11" x14ac:dyDescent="0.25">
      <c r="K64102"/>
    </row>
    <row r="64103" spans="11:11" x14ac:dyDescent="0.25">
      <c r="K64103"/>
    </row>
    <row r="64104" spans="11:11" x14ac:dyDescent="0.25">
      <c r="K64104"/>
    </row>
    <row r="64105" spans="11:11" x14ac:dyDescent="0.25">
      <c r="K64105"/>
    </row>
    <row r="64106" spans="11:11" x14ac:dyDescent="0.25">
      <c r="K64106"/>
    </row>
    <row r="64107" spans="11:11" x14ac:dyDescent="0.25">
      <c r="K64107"/>
    </row>
    <row r="64108" spans="11:11" x14ac:dyDescent="0.25">
      <c r="K64108"/>
    </row>
    <row r="64109" spans="11:11" x14ac:dyDescent="0.25">
      <c r="K64109"/>
    </row>
    <row r="64110" spans="11:11" x14ac:dyDescent="0.25">
      <c r="K64110"/>
    </row>
    <row r="64111" spans="11:11" x14ac:dyDescent="0.25">
      <c r="K64111"/>
    </row>
    <row r="64112" spans="11:11" x14ac:dyDescent="0.25">
      <c r="K64112"/>
    </row>
    <row r="64113" spans="11:11" x14ac:dyDescent="0.25">
      <c r="K64113"/>
    </row>
    <row r="64114" spans="11:11" x14ac:dyDescent="0.25">
      <c r="K64114"/>
    </row>
    <row r="64115" spans="11:11" x14ac:dyDescent="0.25">
      <c r="K64115"/>
    </row>
    <row r="64116" spans="11:11" x14ac:dyDescent="0.25">
      <c r="K64116"/>
    </row>
    <row r="64117" spans="11:11" x14ac:dyDescent="0.25">
      <c r="K64117"/>
    </row>
    <row r="64118" spans="11:11" x14ac:dyDescent="0.25">
      <c r="K64118"/>
    </row>
    <row r="64119" spans="11:11" x14ac:dyDescent="0.25">
      <c r="K64119"/>
    </row>
    <row r="64120" spans="11:11" x14ac:dyDescent="0.25">
      <c r="K64120"/>
    </row>
    <row r="64121" spans="11:11" x14ac:dyDescent="0.25">
      <c r="K64121"/>
    </row>
    <row r="64122" spans="11:11" x14ac:dyDescent="0.25">
      <c r="K64122"/>
    </row>
    <row r="64123" spans="11:11" x14ac:dyDescent="0.25">
      <c r="K64123"/>
    </row>
    <row r="64124" spans="11:11" x14ac:dyDescent="0.25">
      <c r="K64124"/>
    </row>
    <row r="64125" spans="11:11" x14ac:dyDescent="0.25">
      <c r="K64125"/>
    </row>
    <row r="64126" spans="11:11" x14ac:dyDescent="0.25">
      <c r="K64126"/>
    </row>
    <row r="64127" spans="11:11" x14ac:dyDescent="0.25">
      <c r="K64127"/>
    </row>
    <row r="64128" spans="11:11" x14ac:dyDescent="0.25">
      <c r="K64128"/>
    </row>
    <row r="64129" spans="11:11" x14ac:dyDescent="0.25">
      <c r="K64129"/>
    </row>
    <row r="64130" spans="11:11" x14ac:dyDescent="0.25">
      <c r="K64130"/>
    </row>
    <row r="64131" spans="11:11" x14ac:dyDescent="0.25">
      <c r="K64131"/>
    </row>
    <row r="64132" spans="11:11" x14ac:dyDescent="0.25">
      <c r="K64132"/>
    </row>
    <row r="64133" spans="11:11" x14ac:dyDescent="0.25">
      <c r="K64133"/>
    </row>
    <row r="64134" spans="11:11" x14ac:dyDescent="0.25">
      <c r="K64134"/>
    </row>
    <row r="64135" spans="11:11" x14ac:dyDescent="0.25">
      <c r="K64135"/>
    </row>
    <row r="64136" spans="11:11" x14ac:dyDescent="0.25">
      <c r="K64136"/>
    </row>
    <row r="64137" spans="11:11" x14ac:dyDescent="0.25">
      <c r="K64137"/>
    </row>
    <row r="64138" spans="11:11" x14ac:dyDescent="0.25">
      <c r="K64138"/>
    </row>
    <row r="64139" spans="11:11" x14ac:dyDescent="0.25">
      <c r="K64139"/>
    </row>
    <row r="64140" spans="11:11" x14ac:dyDescent="0.25">
      <c r="K64140"/>
    </row>
    <row r="64141" spans="11:11" x14ac:dyDescent="0.25">
      <c r="K64141"/>
    </row>
    <row r="64142" spans="11:11" x14ac:dyDescent="0.25">
      <c r="K64142"/>
    </row>
    <row r="64143" spans="11:11" x14ac:dyDescent="0.25">
      <c r="K64143"/>
    </row>
    <row r="64144" spans="11:11" x14ac:dyDescent="0.25">
      <c r="K64144"/>
    </row>
    <row r="64145" spans="11:11" x14ac:dyDescent="0.25">
      <c r="K64145"/>
    </row>
    <row r="64146" spans="11:11" x14ac:dyDescent="0.25">
      <c r="K64146"/>
    </row>
    <row r="64147" spans="11:11" x14ac:dyDescent="0.25">
      <c r="K64147"/>
    </row>
    <row r="64148" spans="11:11" x14ac:dyDescent="0.25">
      <c r="K64148"/>
    </row>
    <row r="64149" spans="11:11" x14ac:dyDescent="0.25">
      <c r="K64149"/>
    </row>
    <row r="64150" spans="11:11" x14ac:dyDescent="0.25">
      <c r="K64150"/>
    </row>
    <row r="64151" spans="11:11" x14ac:dyDescent="0.25">
      <c r="K64151"/>
    </row>
    <row r="64152" spans="11:11" x14ac:dyDescent="0.25">
      <c r="K64152"/>
    </row>
    <row r="64153" spans="11:11" x14ac:dyDescent="0.25">
      <c r="K64153"/>
    </row>
    <row r="64154" spans="11:11" x14ac:dyDescent="0.25">
      <c r="K64154"/>
    </row>
    <row r="64155" spans="11:11" x14ac:dyDescent="0.25">
      <c r="K64155"/>
    </row>
    <row r="64156" spans="11:11" x14ac:dyDescent="0.25">
      <c r="K64156"/>
    </row>
    <row r="64157" spans="11:11" x14ac:dyDescent="0.25">
      <c r="K64157"/>
    </row>
    <row r="64158" spans="11:11" x14ac:dyDescent="0.25">
      <c r="K64158"/>
    </row>
    <row r="64159" spans="11:11" x14ac:dyDescent="0.25">
      <c r="K64159"/>
    </row>
    <row r="64160" spans="11:11" x14ac:dyDescent="0.25">
      <c r="K64160"/>
    </row>
    <row r="64161" spans="11:11" x14ac:dyDescent="0.25">
      <c r="K64161"/>
    </row>
    <row r="64162" spans="11:11" x14ac:dyDescent="0.25">
      <c r="K64162"/>
    </row>
    <row r="64163" spans="11:11" x14ac:dyDescent="0.25">
      <c r="K64163"/>
    </row>
    <row r="64164" spans="11:11" x14ac:dyDescent="0.25">
      <c r="K64164"/>
    </row>
    <row r="64165" spans="11:11" x14ac:dyDescent="0.25">
      <c r="K64165"/>
    </row>
    <row r="64166" spans="11:11" x14ac:dyDescent="0.25">
      <c r="K64166"/>
    </row>
    <row r="64167" spans="11:11" x14ac:dyDescent="0.25">
      <c r="K64167"/>
    </row>
    <row r="64168" spans="11:11" x14ac:dyDescent="0.25">
      <c r="K64168"/>
    </row>
    <row r="64169" spans="11:11" x14ac:dyDescent="0.25">
      <c r="K64169"/>
    </row>
    <row r="64170" spans="11:11" x14ac:dyDescent="0.25">
      <c r="K64170"/>
    </row>
    <row r="64171" spans="11:11" x14ac:dyDescent="0.25">
      <c r="K64171"/>
    </row>
    <row r="64172" spans="11:11" x14ac:dyDescent="0.25">
      <c r="K64172"/>
    </row>
    <row r="64173" spans="11:11" x14ac:dyDescent="0.25">
      <c r="K64173"/>
    </row>
    <row r="64174" spans="11:11" x14ac:dyDescent="0.25">
      <c r="K64174"/>
    </row>
    <row r="64175" spans="11:11" x14ac:dyDescent="0.25">
      <c r="K64175"/>
    </row>
    <row r="64176" spans="11:11" x14ac:dyDescent="0.25">
      <c r="K64176"/>
    </row>
    <row r="64177" spans="11:11" x14ac:dyDescent="0.25">
      <c r="K64177"/>
    </row>
    <row r="64178" spans="11:11" x14ac:dyDescent="0.25">
      <c r="K64178"/>
    </row>
    <row r="64179" spans="11:11" x14ac:dyDescent="0.25">
      <c r="K64179"/>
    </row>
    <row r="64180" spans="11:11" x14ac:dyDescent="0.25">
      <c r="K64180"/>
    </row>
    <row r="64181" spans="11:11" x14ac:dyDescent="0.25">
      <c r="K64181"/>
    </row>
    <row r="64182" spans="11:11" x14ac:dyDescent="0.25">
      <c r="K64182"/>
    </row>
    <row r="64183" spans="11:11" x14ac:dyDescent="0.25">
      <c r="K64183"/>
    </row>
    <row r="64184" spans="11:11" x14ac:dyDescent="0.25">
      <c r="K64184"/>
    </row>
    <row r="64185" spans="11:11" x14ac:dyDescent="0.25">
      <c r="K64185"/>
    </row>
    <row r="64186" spans="11:11" x14ac:dyDescent="0.25">
      <c r="K64186"/>
    </row>
    <row r="64187" spans="11:11" x14ac:dyDescent="0.25">
      <c r="K64187"/>
    </row>
    <row r="64188" spans="11:11" x14ac:dyDescent="0.25">
      <c r="K64188"/>
    </row>
    <row r="64189" spans="11:11" x14ac:dyDescent="0.25">
      <c r="K64189"/>
    </row>
    <row r="64190" spans="11:11" x14ac:dyDescent="0.25">
      <c r="K64190"/>
    </row>
    <row r="64191" spans="11:11" x14ac:dyDescent="0.25">
      <c r="K64191"/>
    </row>
    <row r="64192" spans="11:11" x14ac:dyDescent="0.25">
      <c r="K64192"/>
    </row>
    <row r="64193" spans="11:11" x14ac:dyDescent="0.25">
      <c r="K64193"/>
    </row>
    <row r="64194" spans="11:11" x14ac:dyDescent="0.25">
      <c r="K64194"/>
    </row>
    <row r="64195" spans="11:11" x14ac:dyDescent="0.25">
      <c r="K64195"/>
    </row>
    <row r="64196" spans="11:11" x14ac:dyDescent="0.25">
      <c r="K64196"/>
    </row>
    <row r="64197" spans="11:11" x14ac:dyDescent="0.25">
      <c r="K64197"/>
    </row>
    <row r="64198" spans="11:11" x14ac:dyDescent="0.25">
      <c r="K64198"/>
    </row>
    <row r="64199" spans="11:11" x14ac:dyDescent="0.25">
      <c r="K64199"/>
    </row>
    <row r="64200" spans="11:11" x14ac:dyDescent="0.25">
      <c r="K64200"/>
    </row>
    <row r="64201" spans="11:11" x14ac:dyDescent="0.25">
      <c r="K64201"/>
    </row>
    <row r="64202" spans="11:11" x14ac:dyDescent="0.25">
      <c r="K64202"/>
    </row>
    <row r="64203" spans="11:11" x14ac:dyDescent="0.25">
      <c r="K64203"/>
    </row>
    <row r="64204" spans="11:11" x14ac:dyDescent="0.25">
      <c r="K64204"/>
    </row>
    <row r="64205" spans="11:11" x14ac:dyDescent="0.25">
      <c r="K64205"/>
    </row>
    <row r="64206" spans="11:11" x14ac:dyDescent="0.25">
      <c r="K64206"/>
    </row>
    <row r="64207" spans="11:11" x14ac:dyDescent="0.25">
      <c r="K64207"/>
    </row>
    <row r="64208" spans="11:11" x14ac:dyDescent="0.25">
      <c r="K64208"/>
    </row>
    <row r="64209" spans="11:11" x14ac:dyDescent="0.25">
      <c r="K64209"/>
    </row>
    <row r="64210" spans="11:11" x14ac:dyDescent="0.25">
      <c r="K64210"/>
    </row>
    <row r="64211" spans="11:11" x14ac:dyDescent="0.25">
      <c r="K64211"/>
    </row>
    <row r="64212" spans="11:11" x14ac:dyDescent="0.25">
      <c r="K64212"/>
    </row>
    <row r="64213" spans="11:11" x14ac:dyDescent="0.25">
      <c r="K64213"/>
    </row>
    <row r="64214" spans="11:11" x14ac:dyDescent="0.25">
      <c r="K64214"/>
    </row>
    <row r="64215" spans="11:11" x14ac:dyDescent="0.25">
      <c r="K64215"/>
    </row>
    <row r="64216" spans="11:11" x14ac:dyDescent="0.25">
      <c r="K64216"/>
    </row>
    <row r="64217" spans="11:11" x14ac:dyDescent="0.25">
      <c r="K64217"/>
    </row>
    <row r="64218" spans="11:11" x14ac:dyDescent="0.25">
      <c r="K64218"/>
    </row>
    <row r="64219" spans="11:11" x14ac:dyDescent="0.25">
      <c r="K64219"/>
    </row>
    <row r="64220" spans="11:11" x14ac:dyDescent="0.25">
      <c r="K64220"/>
    </row>
    <row r="64221" spans="11:11" x14ac:dyDescent="0.25">
      <c r="K64221"/>
    </row>
    <row r="64222" spans="11:11" x14ac:dyDescent="0.25">
      <c r="K64222"/>
    </row>
    <row r="64223" spans="11:11" x14ac:dyDescent="0.25">
      <c r="K64223"/>
    </row>
    <row r="64224" spans="11:11" x14ac:dyDescent="0.25">
      <c r="K64224"/>
    </row>
    <row r="64225" spans="11:11" x14ac:dyDescent="0.25">
      <c r="K64225"/>
    </row>
    <row r="64226" spans="11:11" x14ac:dyDescent="0.25">
      <c r="K64226"/>
    </row>
    <row r="64227" spans="11:11" x14ac:dyDescent="0.25">
      <c r="K64227"/>
    </row>
    <row r="64228" spans="11:11" x14ac:dyDescent="0.25">
      <c r="K64228"/>
    </row>
    <row r="64229" spans="11:11" x14ac:dyDescent="0.25">
      <c r="K64229"/>
    </row>
    <row r="64230" spans="11:11" x14ac:dyDescent="0.25">
      <c r="K64230"/>
    </row>
    <row r="64231" spans="11:11" x14ac:dyDescent="0.25">
      <c r="K64231"/>
    </row>
    <row r="64232" spans="11:11" x14ac:dyDescent="0.25">
      <c r="K64232"/>
    </row>
    <row r="64233" spans="11:11" x14ac:dyDescent="0.25">
      <c r="K64233"/>
    </row>
    <row r="64234" spans="11:11" x14ac:dyDescent="0.25">
      <c r="K64234"/>
    </row>
    <row r="64235" spans="11:11" x14ac:dyDescent="0.25">
      <c r="K64235"/>
    </row>
    <row r="64236" spans="11:11" x14ac:dyDescent="0.25">
      <c r="K64236"/>
    </row>
    <row r="64237" spans="11:11" x14ac:dyDescent="0.25">
      <c r="K64237"/>
    </row>
    <row r="64238" spans="11:11" x14ac:dyDescent="0.25">
      <c r="K64238"/>
    </row>
    <row r="64239" spans="11:11" x14ac:dyDescent="0.25">
      <c r="K64239"/>
    </row>
    <row r="64240" spans="11:11" x14ac:dyDescent="0.25">
      <c r="K64240"/>
    </row>
    <row r="64241" spans="11:11" x14ac:dyDescent="0.25">
      <c r="K64241"/>
    </row>
    <row r="64242" spans="11:11" x14ac:dyDescent="0.25">
      <c r="K64242"/>
    </row>
    <row r="64243" spans="11:11" x14ac:dyDescent="0.25">
      <c r="K64243"/>
    </row>
    <row r="64244" spans="11:11" x14ac:dyDescent="0.25">
      <c r="K64244"/>
    </row>
    <row r="64245" spans="11:11" x14ac:dyDescent="0.25">
      <c r="K64245"/>
    </row>
    <row r="64246" spans="11:11" x14ac:dyDescent="0.25">
      <c r="K64246"/>
    </row>
    <row r="64247" spans="11:11" x14ac:dyDescent="0.25">
      <c r="K64247"/>
    </row>
    <row r="64248" spans="11:11" x14ac:dyDescent="0.25">
      <c r="K64248"/>
    </row>
    <row r="64249" spans="11:11" x14ac:dyDescent="0.25">
      <c r="K64249"/>
    </row>
    <row r="64250" spans="11:11" x14ac:dyDescent="0.25">
      <c r="K64250"/>
    </row>
    <row r="64251" spans="11:11" x14ac:dyDescent="0.25">
      <c r="K64251"/>
    </row>
    <row r="64252" spans="11:11" x14ac:dyDescent="0.25">
      <c r="K64252"/>
    </row>
    <row r="64253" spans="11:11" x14ac:dyDescent="0.25">
      <c r="K64253"/>
    </row>
    <row r="64254" spans="11:11" x14ac:dyDescent="0.25">
      <c r="K64254"/>
    </row>
    <row r="64255" spans="11:11" x14ac:dyDescent="0.25">
      <c r="K64255"/>
    </row>
    <row r="64256" spans="11:11" x14ac:dyDescent="0.25">
      <c r="K64256"/>
    </row>
    <row r="64257" spans="11:11" x14ac:dyDescent="0.25">
      <c r="K64257"/>
    </row>
    <row r="64258" spans="11:11" x14ac:dyDescent="0.25">
      <c r="K64258"/>
    </row>
    <row r="64259" spans="11:11" x14ac:dyDescent="0.25">
      <c r="K64259"/>
    </row>
    <row r="64260" spans="11:11" x14ac:dyDescent="0.25">
      <c r="K64260"/>
    </row>
    <row r="64261" spans="11:11" x14ac:dyDescent="0.25">
      <c r="K64261"/>
    </row>
    <row r="64262" spans="11:11" x14ac:dyDescent="0.25">
      <c r="K64262"/>
    </row>
    <row r="64263" spans="11:11" x14ac:dyDescent="0.25">
      <c r="K64263"/>
    </row>
    <row r="64264" spans="11:11" x14ac:dyDescent="0.25">
      <c r="K64264"/>
    </row>
    <row r="64265" spans="11:11" x14ac:dyDescent="0.25">
      <c r="K64265"/>
    </row>
    <row r="64266" spans="11:11" x14ac:dyDescent="0.25">
      <c r="K64266"/>
    </row>
    <row r="64267" spans="11:11" x14ac:dyDescent="0.25">
      <c r="K64267"/>
    </row>
    <row r="64268" spans="11:11" x14ac:dyDescent="0.25">
      <c r="K64268"/>
    </row>
    <row r="64269" spans="11:11" x14ac:dyDescent="0.25">
      <c r="K64269"/>
    </row>
    <row r="64270" spans="11:11" x14ac:dyDescent="0.25">
      <c r="K64270"/>
    </row>
    <row r="64271" spans="11:11" x14ac:dyDescent="0.25">
      <c r="K64271"/>
    </row>
    <row r="64272" spans="11:11" x14ac:dyDescent="0.25">
      <c r="K64272"/>
    </row>
    <row r="64273" spans="11:11" x14ac:dyDescent="0.25">
      <c r="K64273"/>
    </row>
    <row r="64274" spans="11:11" x14ac:dyDescent="0.25">
      <c r="K64274"/>
    </row>
    <row r="64275" spans="11:11" x14ac:dyDescent="0.25">
      <c r="K64275"/>
    </row>
    <row r="64276" spans="11:11" x14ac:dyDescent="0.25">
      <c r="K64276"/>
    </row>
    <row r="64277" spans="11:11" x14ac:dyDescent="0.25">
      <c r="K64277"/>
    </row>
    <row r="64278" spans="11:11" x14ac:dyDescent="0.25">
      <c r="K64278"/>
    </row>
    <row r="64279" spans="11:11" x14ac:dyDescent="0.25">
      <c r="K64279"/>
    </row>
    <row r="64280" spans="11:11" x14ac:dyDescent="0.25">
      <c r="K64280"/>
    </row>
    <row r="64281" spans="11:11" x14ac:dyDescent="0.25">
      <c r="K64281"/>
    </row>
    <row r="64282" spans="11:11" x14ac:dyDescent="0.25">
      <c r="K64282"/>
    </row>
    <row r="64283" spans="11:11" x14ac:dyDescent="0.25">
      <c r="K64283"/>
    </row>
    <row r="64284" spans="11:11" x14ac:dyDescent="0.25">
      <c r="K64284"/>
    </row>
    <row r="64285" spans="11:11" x14ac:dyDescent="0.25">
      <c r="K64285"/>
    </row>
    <row r="64286" spans="11:11" x14ac:dyDescent="0.25">
      <c r="K64286"/>
    </row>
    <row r="64287" spans="11:11" x14ac:dyDescent="0.25">
      <c r="K64287"/>
    </row>
    <row r="64288" spans="11:11" x14ac:dyDescent="0.25">
      <c r="K64288"/>
    </row>
    <row r="64289" spans="11:11" x14ac:dyDescent="0.25">
      <c r="K64289"/>
    </row>
    <row r="64290" spans="11:11" x14ac:dyDescent="0.25">
      <c r="K64290"/>
    </row>
    <row r="64291" spans="11:11" x14ac:dyDescent="0.25">
      <c r="K64291"/>
    </row>
    <row r="64292" spans="11:11" x14ac:dyDescent="0.25">
      <c r="K64292"/>
    </row>
    <row r="64293" spans="11:11" x14ac:dyDescent="0.25">
      <c r="K64293"/>
    </row>
    <row r="64294" spans="11:11" x14ac:dyDescent="0.25">
      <c r="K64294"/>
    </row>
    <row r="64295" spans="11:11" x14ac:dyDescent="0.25">
      <c r="K64295"/>
    </row>
    <row r="64296" spans="11:11" x14ac:dyDescent="0.25">
      <c r="K64296"/>
    </row>
    <row r="64297" spans="11:11" x14ac:dyDescent="0.25">
      <c r="K64297"/>
    </row>
    <row r="64298" spans="11:11" x14ac:dyDescent="0.25">
      <c r="K64298"/>
    </row>
    <row r="64299" spans="11:11" x14ac:dyDescent="0.25">
      <c r="K64299"/>
    </row>
    <row r="64300" spans="11:11" x14ac:dyDescent="0.25">
      <c r="K64300"/>
    </row>
    <row r="64301" spans="11:11" x14ac:dyDescent="0.25">
      <c r="K64301"/>
    </row>
    <row r="64302" spans="11:11" x14ac:dyDescent="0.25">
      <c r="K64302"/>
    </row>
    <row r="64303" spans="11:11" x14ac:dyDescent="0.25">
      <c r="K64303"/>
    </row>
    <row r="64304" spans="11:11" x14ac:dyDescent="0.25">
      <c r="K64304"/>
    </row>
    <row r="64305" spans="11:11" x14ac:dyDescent="0.25">
      <c r="K64305"/>
    </row>
    <row r="64306" spans="11:11" x14ac:dyDescent="0.25">
      <c r="K64306"/>
    </row>
    <row r="64307" spans="11:11" x14ac:dyDescent="0.25">
      <c r="K64307"/>
    </row>
    <row r="64308" spans="11:11" x14ac:dyDescent="0.25">
      <c r="K64308"/>
    </row>
    <row r="64309" spans="11:11" x14ac:dyDescent="0.25">
      <c r="K64309"/>
    </row>
    <row r="64310" spans="11:11" x14ac:dyDescent="0.25">
      <c r="K64310"/>
    </row>
    <row r="64311" spans="11:11" x14ac:dyDescent="0.25">
      <c r="K64311"/>
    </row>
    <row r="64312" spans="11:11" x14ac:dyDescent="0.25">
      <c r="K64312"/>
    </row>
    <row r="64313" spans="11:11" x14ac:dyDescent="0.25">
      <c r="K64313"/>
    </row>
    <row r="64314" spans="11:11" x14ac:dyDescent="0.25">
      <c r="K64314"/>
    </row>
    <row r="64315" spans="11:11" x14ac:dyDescent="0.25">
      <c r="K64315"/>
    </row>
    <row r="64316" spans="11:11" x14ac:dyDescent="0.25">
      <c r="K64316"/>
    </row>
    <row r="64317" spans="11:11" x14ac:dyDescent="0.25">
      <c r="K64317"/>
    </row>
    <row r="64318" spans="11:11" x14ac:dyDescent="0.25">
      <c r="K64318"/>
    </row>
    <row r="64319" spans="11:11" x14ac:dyDescent="0.25">
      <c r="K64319"/>
    </row>
    <row r="64320" spans="11:11" x14ac:dyDescent="0.25">
      <c r="K64320"/>
    </row>
    <row r="64321" spans="11:11" x14ac:dyDescent="0.25">
      <c r="K64321"/>
    </row>
    <row r="64322" spans="11:11" x14ac:dyDescent="0.25">
      <c r="K64322"/>
    </row>
    <row r="64323" spans="11:11" x14ac:dyDescent="0.25">
      <c r="K64323"/>
    </row>
    <row r="64324" spans="11:11" x14ac:dyDescent="0.25">
      <c r="K64324"/>
    </row>
    <row r="64325" spans="11:11" x14ac:dyDescent="0.25">
      <c r="K64325"/>
    </row>
    <row r="64326" spans="11:11" x14ac:dyDescent="0.25">
      <c r="K64326"/>
    </row>
    <row r="64327" spans="11:11" x14ac:dyDescent="0.25">
      <c r="K64327"/>
    </row>
    <row r="64328" spans="11:11" x14ac:dyDescent="0.25">
      <c r="K64328"/>
    </row>
    <row r="64329" spans="11:11" x14ac:dyDescent="0.25">
      <c r="K64329"/>
    </row>
    <row r="64330" spans="11:11" x14ac:dyDescent="0.25">
      <c r="K64330"/>
    </row>
    <row r="64331" spans="11:11" x14ac:dyDescent="0.25">
      <c r="K64331"/>
    </row>
    <row r="64332" spans="11:11" x14ac:dyDescent="0.25">
      <c r="K64332"/>
    </row>
    <row r="64333" spans="11:11" x14ac:dyDescent="0.25">
      <c r="K64333"/>
    </row>
    <row r="64334" spans="11:11" x14ac:dyDescent="0.25">
      <c r="K64334"/>
    </row>
    <row r="64335" spans="11:11" x14ac:dyDescent="0.25">
      <c r="K64335"/>
    </row>
    <row r="64336" spans="11:11" x14ac:dyDescent="0.25">
      <c r="K64336"/>
    </row>
    <row r="64337" spans="11:11" x14ac:dyDescent="0.25">
      <c r="K64337"/>
    </row>
    <row r="64338" spans="11:11" x14ac:dyDescent="0.25">
      <c r="K64338"/>
    </row>
    <row r="64339" spans="11:11" x14ac:dyDescent="0.25">
      <c r="K64339"/>
    </row>
    <row r="64340" spans="11:11" x14ac:dyDescent="0.25">
      <c r="K64340"/>
    </row>
    <row r="64341" spans="11:11" x14ac:dyDescent="0.25">
      <c r="K64341"/>
    </row>
    <row r="64342" spans="11:11" x14ac:dyDescent="0.25">
      <c r="K64342"/>
    </row>
    <row r="64343" spans="11:11" x14ac:dyDescent="0.25">
      <c r="K64343"/>
    </row>
    <row r="64344" spans="11:11" x14ac:dyDescent="0.25">
      <c r="K64344"/>
    </row>
    <row r="64345" spans="11:11" x14ac:dyDescent="0.25">
      <c r="K64345"/>
    </row>
    <row r="64346" spans="11:11" x14ac:dyDescent="0.25">
      <c r="K64346"/>
    </row>
    <row r="64347" spans="11:11" x14ac:dyDescent="0.25">
      <c r="K64347"/>
    </row>
    <row r="64348" spans="11:11" x14ac:dyDescent="0.25">
      <c r="K64348"/>
    </row>
    <row r="64349" spans="11:11" x14ac:dyDescent="0.25">
      <c r="K64349"/>
    </row>
    <row r="64350" spans="11:11" x14ac:dyDescent="0.25">
      <c r="K64350"/>
    </row>
    <row r="64351" spans="11:11" x14ac:dyDescent="0.25">
      <c r="K64351"/>
    </row>
    <row r="64352" spans="11:11" x14ac:dyDescent="0.25">
      <c r="K64352"/>
    </row>
    <row r="64353" spans="11:11" x14ac:dyDescent="0.25">
      <c r="K64353"/>
    </row>
    <row r="64354" spans="11:11" x14ac:dyDescent="0.25">
      <c r="K64354"/>
    </row>
    <row r="64355" spans="11:11" x14ac:dyDescent="0.25">
      <c r="K64355"/>
    </row>
    <row r="64356" spans="11:11" x14ac:dyDescent="0.25">
      <c r="K64356"/>
    </row>
    <row r="64357" spans="11:11" x14ac:dyDescent="0.25">
      <c r="K64357"/>
    </row>
    <row r="64358" spans="11:11" x14ac:dyDescent="0.25">
      <c r="K64358"/>
    </row>
    <row r="64359" spans="11:11" x14ac:dyDescent="0.25">
      <c r="K64359"/>
    </row>
    <row r="64360" spans="11:11" x14ac:dyDescent="0.25">
      <c r="K64360"/>
    </row>
    <row r="64361" spans="11:11" x14ac:dyDescent="0.25">
      <c r="K64361"/>
    </row>
    <row r="64362" spans="11:11" x14ac:dyDescent="0.25">
      <c r="K64362"/>
    </row>
    <row r="64363" spans="11:11" x14ac:dyDescent="0.25">
      <c r="K64363"/>
    </row>
    <row r="64364" spans="11:11" x14ac:dyDescent="0.25">
      <c r="K64364"/>
    </row>
    <row r="64365" spans="11:11" x14ac:dyDescent="0.25">
      <c r="K64365"/>
    </row>
    <row r="64366" spans="11:11" x14ac:dyDescent="0.25">
      <c r="K64366"/>
    </row>
    <row r="64367" spans="11:11" x14ac:dyDescent="0.25">
      <c r="K64367"/>
    </row>
    <row r="64368" spans="11:11" x14ac:dyDescent="0.25">
      <c r="K64368"/>
    </row>
    <row r="64369" spans="11:11" x14ac:dyDescent="0.25">
      <c r="K64369"/>
    </row>
    <row r="64370" spans="11:11" x14ac:dyDescent="0.25">
      <c r="K64370"/>
    </row>
    <row r="64371" spans="11:11" x14ac:dyDescent="0.25">
      <c r="K64371"/>
    </row>
    <row r="64372" spans="11:11" x14ac:dyDescent="0.25">
      <c r="K64372"/>
    </row>
    <row r="64373" spans="11:11" x14ac:dyDescent="0.25">
      <c r="K64373"/>
    </row>
    <row r="64374" spans="11:11" x14ac:dyDescent="0.25">
      <c r="K64374"/>
    </row>
    <row r="64375" spans="11:11" x14ac:dyDescent="0.25">
      <c r="K64375"/>
    </row>
    <row r="64376" spans="11:11" x14ac:dyDescent="0.25">
      <c r="K64376"/>
    </row>
    <row r="64377" spans="11:11" x14ac:dyDescent="0.25">
      <c r="K64377"/>
    </row>
    <row r="64378" spans="11:11" x14ac:dyDescent="0.25">
      <c r="K64378"/>
    </row>
    <row r="64379" spans="11:11" x14ac:dyDescent="0.25">
      <c r="K64379"/>
    </row>
    <row r="64380" spans="11:11" x14ac:dyDescent="0.25">
      <c r="K64380"/>
    </row>
    <row r="64381" spans="11:11" x14ac:dyDescent="0.25">
      <c r="K64381"/>
    </row>
    <row r="64382" spans="11:11" x14ac:dyDescent="0.25">
      <c r="K64382"/>
    </row>
    <row r="64383" spans="11:11" x14ac:dyDescent="0.25">
      <c r="K64383"/>
    </row>
    <row r="64384" spans="11:11" x14ac:dyDescent="0.25">
      <c r="K64384"/>
    </row>
    <row r="64385" spans="11:11" x14ac:dyDescent="0.25">
      <c r="K64385"/>
    </row>
    <row r="64386" spans="11:11" x14ac:dyDescent="0.25">
      <c r="K64386"/>
    </row>
    <row r="64387" spans="11:11" x14ac:dyDescent="0.25">
      <c r="K64387"/>
    </row>
    <row r="64388" spans="11:11" x14ac:dyDescent="0.25">
      <c r="K64388"/>
    </row>
    <row r="64389" spans="11:11" x14ac:dyDescent="0.25">
      <c r="K64389"/>
    </row>
    <row r="64390" spans="11:11" x14ac:dyDescent="0.25">
      <c r="K64390"/>
    </row>
    <row r="64391" spans="11:11" x14ac:dyDescent="0.25">
      <c r="K64391"/>
    </row>
    <row r="64392" spans="11:11" x14ac:dyDescent="0.25">
      <c r="K64392"/>
    </row>
    <row r="64393" spans="11:11" x14ac:dyDescent="0.25">
      <c r="K64393"/>
    </row>
    <row r="64394" spans="11:11" x14ac:dyDescent="0.25">
      <c r="K64394"/>
    </row>
    <row r="64395" spans="11:11" x14ac:dyDescent="0.25">
      <c r="K64395"/>
    </row>
    <row r="64396" spans="11:11" x14ac:dyDescent="0.25">
      <c r="K64396"/>
    </row>
    <row r="64397" spans="11:11" x14ac:dyDescent="0.25">
      <c r="K64397"/>
    </row>
    <row r="64398" spans="11:11" x14ac:dyDescent="0.25">
      <c r="K64398"/>
    </row>
    <row r="64399" spans="11:11" x14ac:dyDescent="0.25">
      <c r="K64399"/>
    </row>
    <row r="64400" spans="11:11" x14ac:dyDescent="0.25">
      <c r="K64400"/>
    </row>
    <row r="64401" spans="11:11" x14ac:dyDescent="0.25">
      <c r="K64401"/>
    </row>
    <row r="64402" spans="11:11" x14ac:dyDescent="0.25">
      <c r="K64402"/>
    </row>
    <row r="64403" spans="11:11" x14ac:dyDescent="0.25">
      <c r="K64403"/>
    </row>
    <row r="64404" spans="11:11" x14ac:dyDescent="0.25">
      <c r="K64404"/>
    </row>
    <row r="64405" spans="11:11" x14ac:dyDescent="0.25">
      <c r="K64405"/>
    </row>
    <row r="64406" spans="11:11" x14ac:dyDescent="0.25">
      <c r="K64406"/>
    </row>
    <row r="64407" spans="11:11" x14ac:dyDescent="0.25">
      <c r="K64407"/>
    </row>
    <row r="64408" spans="11:11" x14ac:dyDescent="0.25">
      <c r="K64408"/>
    </row>
    <row r="64409" spans="11:11" x14ac:dyDescent="0.25">
      <c r="K64409"/>
    </row>
    <row r="64410" spans="11:11" x14ac:dyDescent="0.25">
      <c r="K64410"/>
    </row>
    <row r="64411" spans="11:11" x14ac:dyDescent="0.25">
      <c r="K64411"/>
    </row>
    <row r="64412" spans="11:11" x14ac:dyDescent="0.25">
      <c r="K64412"/>
    </row>
    <row r="64413" spans="11:11" x14ac:dyDescent="0.25">
      <c r="K64413"/>
    </row>
    <row r="64414" spans="11:11" x14ac:dyDescent="0.25">
      <c r="K64414"/>
    </row>
    <row r="64415" spans="11:11" x14ac:dyDescent="0.25">
      <c r="K64415"/>
    </row>
    <row r="64416" spans="11:11" x14ac:dyDescent="0.25">
      <c r="K64416"/>
    </row>
    <row r="64417" spans="11:11" x14ac:dyDescent="0.25">
      <c r="K64417"/>
    </row>
    <row r="64418" spans="11:11" x14ac:dyDescent="0.25">
      <c r="K64418"/>
    </row>
    <row r="64419" spans="11:11" x14ac:dyDescent="0.25">
      <c r="K64419"/>
    </row>
    <row r="64420" spans="11:11" x14ac:dyDescent="0.25">
      <c r="K64420"/>
    </row>
    <row r="64421" spans="11:11" x14ac:dyDescent="0.25">
      <c r="K64421"/>
    </row>
    <row r="64422" spans="11:11" x14ac:dyDescent="0.25">
      <c r="K64422"/>
    </row>
    <row r="64423" spans="11:11" x14ac:dyDescent="0.25">
      <c r="K64423"/>
    </row>
    <row r="64424" spans="11:11" x14ac:dyDescent="0.25">
      <c r="K64424"/>
    </row>
    <row r="64425" spans="11:11" x14ac:dyDescent="0.25">
      <c r="K64425"/>
    </row>
    <row r="64426" spans="11:11" x14ac:dyDescent="0.25">
      <c r="K64426"/>
    </row>
    <row r="64427" spans="11:11" x14ac:dyDescent="0.25">
      <c r="K64427"/>
    </row>
    <row r="64428" spans="11:11" x14ac:dyDescent="0.25">
      <c r="K64428"/>
    </row>
    <row r="64429" spans="11:11" x14ac:dyDescent="0.25">
      <c r="K64429"/>
    </row>
    <row r="64430" spans="11:11" x14ac:dyDescent="0.25">
      <c r="K64430"/>
    </row>
    <row r="64431" spans="11:11" x14ac:dyDescent="0.25">
      <c r="K64431"/>
    </row>
    <row r="64432" spans="11:11" x14ac:dyDescent="0.25">
      <c r="K64432"/>
    </row>
    <row r="64433" spans="11:11" x14ac:dyDescent="0.25">
      <c r="K64433"/>
    </row>
    <row r="64434" spans="11:11" x14ac:dyDescent="0.25">
      <c r="K64434"/>
    </row>
    <row r="64435" spans="11:11" x14ac:dyDescent="0.25">
      <c r="K64435"/>
    </row>
    <row r="64436" spans="11:11" x14ac:dyDescent="0.25">
      <c r="K64436"/>
    </row>
    <row r="64437" spans="11:11" x14ac:dyDescent="0.25">
      <c r="K64437"/>
    </row>
    <row r="64438" spans="11:11" x14ac:dyDescent="0.25">
      <c r="K64438"/>
    </row>
    <row r="64439" spans="11:11" x14ac:dyDescent="0.25">
      <c r="K64439"/>
    </row>
    <row r="64440" spans="11:11" x14ac:dyDescent="0.25">
      <c r="K64440"/>
    </row>
    <row r="64441" spans="11:11" x14ac:dyDescent="0.25">
      <c r="K64441"/>
    </row>
    <row r="64442" spans="11:11" x14ac:dyDescent="0.25">
      <c r="K64442"/>
    </row>
    <row r="64443" spans="11:11" x14ac:dyDescent="0.25">
      <c r="K64443"/>
    </row>
    <row r="64444" spans="11:11" x14ac:dyDescent="0.25">
      <c r="K64444"/>
    </row>
    <row r="64445" spans="11:11" x14ac:dyDescent="0.25">
      <c r="K64445"/>
    </row>
    <row r="64446" spans="11:11" x14ac:dyDescent="0.25">
      <c r="K64446"/>
    </row>
    <row r="64447" spans="11:11" x14ac:dyDescent="0.25">
      <c r="K64447"/>
    </row>
    <row r="64448" spans="11:11" x14ac:dyDescent="0.25">
      <c r="K64448"/>
    </row>
    <row r="64449" spans="11:11" x14ac:dyDescent="0.25">
      <c r="K64449"/>
    </row>
    <row r="64450" spans="11:11" x14ac:dyDescent="0.25">
      <c r="K64450"/>
    </row>
    <row r="64451" spans="11:11" x14ac:dyDescent="0.25">
      <c r="K64451"/>
    </row>
    <row r="64452" spans="11:11" x14ac:dyDescent="0.25">
      <c r="K64452"/>
    </row>
    <row r="64453" spans="11:11" x14ac:dyDescent="0.25">
      <c r="K64453"/>
    </row>
    <row r="64454" spans="11:11" x14ac:dyDescent="0.25">
      <c r="K64454"/>
    </row>
    <row r="64455" spans="11:11" x14ac:dyDescent="0.25">
      <c r="K64455"/>
    </row>
    <row r="64456" spans="11:11" x14ac:dyDescent="0.25">
      <c r="K64456"/>
    </row>
    <row r="64457" spans="11:11" x14ac:dyDescent="0.25">
      <c r="K64457"/>
    </row>
    <row r="64458" spans="11:11" x14ac:dyDescent="0.25">
      <c r="K64458"/>
    </row>
    <row r="64459" spans="11:11" x14ac:dyDescent="0.25">
      <c r="K64459"/>
    </row>
    <row r="64460" spans="11:11" x14ac:dyDescent="0.25">
      <c r="K64460"/>
    </row>
    <row r="64461" spans="11:11" x14ac:dyDescent="0.25">
      <c r="K64461"/>
    </row>
    <row r="64462" spans="11:11" x14ac:dyDescent="0.25">
      <c r="K64462"/>
    </row>
    <row r="64463" spans="11:11" x14ac:dyDescent="0.25">
      <c r="K64463"/>
    </row>
    <row r="64464" spans="11:11" x14ac:dyDescent="0.25">
      <c r="K64464"/>
    </row>
    <row r="64465" spans="11:11" x14ac:dyDescent="0.25">
      <c r="K64465"/>
    </row>
    <row r="64466" spans="11:11" x14ac:dyDescent="0.25">
      <c r="K64466"/>
    </row>
    <row r="64467" spans="11:11" x14ac:dyDescent="0.25">
      <c r="K64467"/>
    </row>
    <row r="64468" spans="11:11" x14ac:dyDescent="0.25">
      <c r="K64468"/>
    </row>
    <row r="64469" spans="11:11" x14ac:dyDescent="0.25">
      <c r="K64469"/>
    </row>
    <row r="64470" spans="11:11" x14ac:dyDescent="0.25">
      <c r="K64470"/>
    </row>
    <row r="64471" spans="11:11" x14ac:dyDescent="0.25">
      <c r="K64471"/>
    </row>
    <row r="64472" spans="11:11" x14ac:dyDescent="0.25">
      <c r="K64472"/>
    </row>
    <row r="64473" spans="11:11" x14ac:dyDescent="0.25">
      <c r="K64473"/>
    </row>
    <row r="64474" spans="11:11" x14ac:dyDescent="0.25">
      <c r="K64474"/>
    </row>
    <row r="64475" spans="11:11" x14ac:dyDescent="0.25">
      <c r="K64475"/>
    </row>
    <row r="64476" spans="11:11" x14ac:dyDescent="0.25">
      <c r="K64476"/>
    </row>
    <row r="64477" spans="11:11" x14ac:dyDescent="0.25">
      <c r="K64477"/>
    </row>
    <row r="64478" spans="11:11" x14ac:dyDescent="0.25">
      <c r="K64478"/>
    </row>
    <row r="64479" spans="11:11" x14ac:dyDescent="0.25">
      <c r="K64479"/>
    </row>
    <row r="64480" spans="11:11" x14ac:dyDescent="0.25">
      <c r="K64480"/>
    </row>
    <row r="64481" spans="11:11" x14ac:dyDescent="0.25">
      <c r="K64481"/>
    </row>
    <row r="64482" spans="11:11" x14ac:dyDescent="0.25">
      <c r="K64482"/>
    </row>
    <row r="64483" spans="11:11" x14ac:dyDescent="0.25">
      <c r="K64483"/>
    </row>
    <row r="64484" spans="11:11" x14ac:dyDescent="0.25">
      <c r="K64484"/>
    </row>
    <row r="64485" spans="11:11" x14ac:dyDescent="0.25">
      <c r="K64485"/>
    </row>
    <row r="64486" spans="11:11" x14ac:dyDescent="0.25">
      <c r="K64486"/>
    </row>
    <row r="64487" spans="11:11" x14ac:dyDescent="0.25">
      <c r="K64487"/>
    </row>
    <row r="64488" spans="11:11" x14ac:dyDescent="0.25">
      <c r="K64488"/>
    </row>
    <row r="64489" spans="11:11" x14ac:dyDescent="0.25">
      <c r="K64489"/>
    </row>
    <row r="64490" spans="11:11" x14ac:dyDescent="0.25">
      <c r="K64490"/>
    </row>
    <row r="64491" spans="11:11" x14ac:dyDescent="0.25">
      <c r="K64491"/>
    </row>
    <row r="64492" spans="11:11" x14ac:dyDescent="0.25">
      <c r="K64492"/>
    </row>
    <row r="64493" spans="11:11" x14ac:dyDescent="0.25">
      <c r="K64493"/>
    </row>
    <row r="64494" spans="11:11" x14ac:dyDescent="0.25">
      <c r="K64494"/>
    </row>
    <row r="64495" spans="11:11" x14ac:dyDescent="0.25">
      <c r="K64495"/>
    </row>
    <row r="64496" spans="11:11" x14ac:dyDescent="0.25">
      <c r="K64496"/>
    </row>
    <row r="64497" spans="11:11" x14ac:dyDescent="0.25">
      <c r="K64497"/>
    </row>
    <row r="64498" spans="11:11" x14ac:dyDescent="0.25">
      <c r="K64498"/>
    </row>
    <row r="64499" spans="11:11" x14ac:dyDescent="0.25">
      <c r="K64499"/>
    </row>
    <row r="64500" spans="11:11" x14ac:dyDescent="0.25">
      <c r="K64500"/>
    </row>
    <row r="64501" spans="11:11" x14ac:dyDescent="0.25">
      <c r="K64501"/>
    </row>
    <row r="64502" spans="11:11" x14ac:dyDescent="0.25">
      <c r="K64502"/>
    </row>
    <row r="64503" spans="11:11" x14ac:dyDescent="0.25">
      <c r="K64503"/>
    </row>
    <row r="64504" spans="11:11" x14ac:dyDescent="0.25">
      <c r="K64504"/>
    </row>
    <row r="64505" spans="11:11" x14ac:dyDescent="0.25">
      <c r="K64505"/>
    </row>
    <row r="64506" spans="11:11" x14ac:dyDescent="0.25">
      <c r="K64506"/>
    </row>
    <row r="64507" spans="11:11" x14ac:dyDescent="0.25">
      <c r="K64507"/>
    </row>
    <row r="64508" spans="11:11" x14ac:dyDescent="0.25">
      <c r="K64508"/>
    </row>
    <row r="64509" spans="11:11" x14ac:dyDescent="0.25">
      <c r="K64509"/>
    </row>
    <row r="64510" spans="11:11" x14ac:dyDescent="0.25">
      <c r="K64510"/>
    </row>
    <row r="64511" spans="11:11" x14ac:dyDescent="0.25">
      <c r="K64511"/>
    </row>
    <row r="64512" spans="11:11" x14ac:dyDescent="0.25">
      <c r="K64512"/>
    </row>
    <row r="64513" spans="11:11" x14ac:dyDescent="0.25">
      <c r="K64513"/>
    </row>
    <row r="64514" spans="11:11" x14ac:dyDescent="0.25">
      <c r="K64514"/>
    </row>
    <row r="64515" spans="11:11" x14ac:dyDescent="0.25">
      <c r="K64515"/>
    </row>
    <row r="64516" spans="11:11" x14ac:dyDescent="0.25">
      <c r="K64516"/>
    </row>
    <row r="64517" spans="11:11" x14ac:dyDescent="0.25">
      <c r="K64517"/>
    </row>
    <row r="64518" spans="11:11" x14ac:dyDescent="0.25">
      <c r="K64518"/>
    </row>
    <row r="64519" spans="11:11" x14ac:dyDescent="0.25">
      <c r="K64519"/>
    </row>
    <row r="64520" spans="11:11" x14ac:dyDescent="0.25">
      <c r="K64520"/>
    </row>
    <row r="64521" spans="11:11" x14ac:dyDescent="0.25">
      <c r="K64521"/>
    </row>
    <row r="64522" spans="11:11" x14ac:dyDescent="0.25">
      <c r="K64522"/>
    </row>
    <row r="64523" spans="11:11" x14ac:dyDescent="0.25">
      <c r="K64523"/>
    </row>
    <row r="64524" spans="11:11" x14ac:dyDescent="0.25">
      <c r="K64524"/>
    </row>
    <row r="64525" spans="11:11" x14ac:dyDescent="0.25">
      <c r="K64525"/>
    </row>
    <row r="64526" spans="11:11" x14ac:dyDescent="0.25">
      <c r="K64526"/>
    </row>
    <row r="64527" spans="11:11" x14ac:dyDescent="0.25">
      <c r="K64527"/>
    </row>
    <row r="64528" spans="11:11" x14ac:dyDescent="0.25">
      <c r="K64528"/>
    </row>
    <row r="64529" spans="11:11" x14ac:dyDescent="0.25">
      <c r="K64529"/>
    </row>
    <row r="64530" spans="11:11" x14ac:dyDescent="0.25">
      <c r="K64530"/>
    </row>
    <row r="64531" spans="11:11" x14ac:dyDescent="0.25">
      <c r="K64531"/>
    </row>
    <row r="64532" spans="11:11" x14ac:dyDescent="0.25">
      <c r="K64532"/>
    </row>
    <row r="64533" spans="11:11" x14ac:dyDescent="0.25">
      <c r="K64533"/>
    </row>
    <row r="64534" spans="11:11" x14ac:dyDescent="0.25">
      <c r="K64534"/>
    </row>
    <row r="64535" spans="11:11" x14ac:dyDescent="0.25">
      <c r="K64535"/>
    </row>
    <row r="64536" spans="11:11" x14ac:dyDescent="0.25">
      <c r="K64536"/>
    </row>
    <row r="64537" spans="11:11" x14ac:dyDescent="0.25">
      <c r="K64537"/>
    </row>
    <row r="64538" spans="11:11" x14ac:dyDescent="0.25">
      <c r="K64538"/>
    </row>
    <row r="64539" spans="11:11" x14ac:dyDescent="0.25">
      <c r="K64539"/>
    </row>
    <row r="64540" spans="11:11" x14ac:dyDescent="0.25">
      <c r="K64540"/>
    </row>
    <row r="64541" spans="11:11" x14ac:dyDescent="0.25">
      <c r="K64541"/>
    </row>
    <row r="64542" spans="11:11" x14ac:dyDescent="0.25">
      <c r="K64542"/>
    </row>
    <row r="64543" spans="11:11" x14ac:dyDescent="0.25">
      <c r="K64543"/>
    </row>
    <row r="64544" spans="11:11" x14ac:dyDescent="0.25">
      <c r="K64544"/>
    </row>
    <row r="64545" spans="11:11" x14ac:dyDescent="0.25">
      <c r="K64545"/>
    </row>
    <row r="64546" spans="11:11" x14ac:dyDescent="0.25">
      <c r="K64546"/>
    </row>
    <row r="64547" spans="11:11" x14ac:dyDescent="0.25">
      <c r="K64547"/>
    </row>
    <row r="64548" spans="11:11" x14ac:dyDescent="0.25">
      <c r="K64548"/>
    </row>
    <row r="64549" spans="11:11" x14ac:dyDescent="0.25">
      <c r="K64549"/>
    </row>
    <row r="64550" spans="11:11" x14ac:dyDescent="0.25">
      <c r="K64550"/>
    </row>
    <row r="64551" spans="11:11" x14ac:dyDescent="0.25">
      <c r="K64551"/>
    </row>
    <row r="64552" spans="11:11" x14ac:dyDescent="0.25">
      <c r="K64552"/>
    </row>
    <row r="64553" spans="11:11" x14ac:dyDescent="0.25">
      <c r="K64553"/>
    </row>
    <row r="64554" spans="11:11" x14ac:dyDescent="0.25">
      <c r="K64554"/>
    </row>
    <row r="64555" spans="11:11" x14ac:dyDescent="0.25">
      <c r="K64555"/>
    </row>
    <row r="64556" spans="11:11" x14ac:dyDescent="0.25">
      <c r="K64556"/>
    </row>
    <row r="64557" spans="11:11" x14ac:dyDescent="0.25">
      <c r="K64557"/>
    </row>
    <row r="64558" spans="11:11" x14ac:dyDescent="0.25">
      <c r="K64558"/>
    </row>
    <row r="64559" spans="11:11" x14ac:dyDescent="0.25">
      <c r="K64559"/>
    </row>
    <row r="64560" spans="11:11" x14ac:dyDescent="0.25">
      <c r="K64560"/>
    </row>
    <row r="64561" spans="11:11" x14ac:dyDescent="0.25">
      <c r="K64561"/>
    </row>
    <row r="64562" spans="11:11" x14ac:dyDescent="0.25">
      <c r="K64562"/>
    </row>
    <row r="64563" spans="11:11" x14ac:dyDescent="0.25">
      <c r="K64563"/>
    </row>
    <row r="64564" spans="11:11" x14ac:dyDescent="0.25">
      <c r="K64564"/>
    </row>
    <row r="64565" spans="11:11" x14ac:dyDescent="0.25">
      <c r="K64565"/>
    </row>
    <row r="64566" spans="11:11" x14ac:dyDescent="0.25">
      <c r="K64566"/>
    </row>
    <row r="64567" spans="11:11" x14ac:dyDescent="0.25">
      <c r="K64567"/>
    </row>
    <row r="64568" spans="11:11" x14ac:dyDescent="0.25">
      <c r="K64568"/>
    </row>
    <row r="64569" spans="11:11" x14ac:dyDescent="0.25">
      <c r="K64569"/>
    </row>
    <row r="64570" spans="11:11" x14ac:dyDescent="0.25">
      <c r="K64570"/>
    </row>
    <row r="64571" spans="11:11" x14ac:dyDescent="0.25">
      <c r="K64571"/>
    </row>
    <row r="64572" spans="11:11" x14ac:dyDescent="0.25">
      <c r="K64572"/>
    </row>
    <row r="64573" spans="11:11" x14ac:dyDescent="0.25">
      <c r="K64573"/>
    </row>
    <row r="64574" spans="11:11" x14ac:dyDescent="0.25">
      <c r="K64574"/>
    </row>
    <row r="64575" spans="11:11" x14ac:dyDescent="0.25">
      <c r="K64575"/>
    </row>
    <row r="64576" spans="11:11" x14ac:dyDescent="0.25">
      <c r="K64576"/>
    </row>
    <row r="64577" spans="11:11" x14ac:dyDescent="0.25">
      <c r="K64577"/>
    </row>
    <row r="64578" spans="11:11" x14ac:dyDescent="0.25">
      <c r="K64578"/>
    </row>
    <row r="64579" spans="11:11" x14ac:dyDescent="0.25">
      <c r="K64579"/>
    </row>
    <row r="64580" spans="11:11" x14ac:dyDescent="0.25">
      <c r="K64580"/>
    </row>
    <row r="64581" spans="11:11" x14ac:dyDescent="0.25">
      <c r="K64581"/>
    </row>
    <row r="64582" spans="11:11" x14ac:dyDescent="0.25">
      <c r="K64582"/>
    </row>
    <row r="64583" spans="11:11" x14ac:dyDescent="0.25">
      <c r="K64583"/>
    </row>
    <row r="64584" spans="11:11" x14ac:dyDescent="0.25">
      <c r="K64584"/>
    </row>
    <row r="64585" spans="11:11" x14ac:dyDescent="0.25">
      <c r="K64585"/>
    </row>
    <row r="64586" spans="11:11" x14ac:dyDescent="0.25">
      <c r="K64586"/>
    </row>
    <row r="64587" spans="11:11" x14ac:dyDescent="0.25">
      <c r="K64587"/>
    </row>
    <row r="64588" spans="11:11" x14ac:dyDescent="0.25">
      <c r="K64588"/>
    </row>
    <row r="64589" spans="11:11" x14ac:dyDescent="0.25">
      <c r="K64589"/>
    </row>
    <row r="64590" spans="11:11" x14ac:dyDescent="0.25">
      <c r="K64590"/>
    </row>
    <row r="64591" spans="11:11" x14ac:dyDescent="0.25">
      <c r="K64591"/>
    </row>
    <row r="64592" spans="11:11" x14ac:dyDescent="0.25">
      <c r="K64592"/>
    </row>
    <row r="64593" spans="11:11" x14ac:dyDescent="0.25">
      <c r="K64593"/>
    </row>
    <row r="64594" spans="11:11" x14ac:dyDescent="0.25">
      <c r="K64594"/>
    </row>
    <row r="64595" spans="11:11" x14ac:dyDescent="0.25">
      <c r="K64595"/>
    </row>
    <row r="64596" spans="11:11" x14ac:dyDescent="0.25">
      <c r="K64596"/>
    </row>
    <row r="64597" spans="11:11" x14ac:dyDescent="0.25">
      <c r="K64597"/>
    </row>
    <row r="64598" spans="11:11" x14ac:dyDescent="0.25">
      <c r="K64598"/>
    </row>
    <row r="64599" spans="11:11" x14ac:dyDescent="0.25">
      <c r="K64599"/>
    </row>
    <row r="64600" spans="11:11" x14ac:dyDescent="0.25">
      <c r="K64600"/>
    </row>
    <row r="64601" spans="11:11" x14ac:dyDescent="0.25">
      <c r="K64601"/>
    </row>
    <row r="64602" spans="11:11" x14ac:dyDescent="0.25">
      <c r="K64602"/>
    </row>
    <row r="64603" spans="11:11" x14ac:dyDescent="0.25">
      <c r="K64603"/>
    </row>
    <row r="64604" spans="11:11" x14ac:dyDescent="0.25">
      <c r="K64604"/>
    </row>
    <row r="64605" spans="11:11" x14ac:dyDescent="0.25">
      <c r="K64605"/>
    </row>
    <row r="64606" spans="11:11" x14ac:dyDescent="0.25">
      <c r="K64606"/>
    </row>
    <row r="64607" spans="11:11" x14ac:dyDescent="0.25">
      <c r="K64607"/>
    </row>
    <row r="64608" spans="11:11" x14ac:dyDescent="0.25">
      <c r="K64608"/>
    </row>
    <row r="64609" spans="11:11" x14ac:dyDescent="0.25">
      <c r="K64609"/>
    </row>
    <row r="64610" spans="11:11" x14ac:dyDescent="0.25">
      <c r="K64610"/>
    </row>
    <row r="64611" spans="11:11" x14ac:dyDescent="0.25">
      <c r="K64611"/>
    </row>
    <row r="64612" spans="11:11" x14ac:dyDescent="0.25">
      <c r="K64612"/>
    </row>
    <row r="64613" spans="11:11" x14ac:dyDescent="0.25">
      <c r="K64613"/>
    </row>
    <row r="64614" spans="11:11" x14ac:dyDescent="0.25">
      <c r="K64614"/>
    </row>
    <row r="64615" spans="11:11" x14ac:dyDescent="0.25">
      <c r="K64615"/>
    </row>
    <row r="64616" spans="11:11" x14ac:dyDescent="0.25">
      <c r="K64616"/>
    </row>
    <row r="64617" spans="11:11" x14ac:dyDescent="0.25">
      <c r="K64617"/>
    </row>
    <row r="64618" spans="11:11" x14ac:dyDescent="0.25">
      <c r="K64618"/>
    </row>
    <row r="64619" spans="11:11" x14ac:dyDescent="0.25">
      <c r="K64619"/>
    </row>
    <row r="64620" spans="11:11" x14ac:dyDescent="0.25">
      <c r="K64620"/>
    </row>
    <row r="64621" spans="11:11" x14ac:dyDescent="0.25">
      <c r="K64621"/>
    </row>
    <row r="64622" spans="11:11" x14ac:dyDescent="0.25">
      <c r="K64622"/>
    </row>
    <row r="64623" spans="11:11" x14ac:dyDescent="0.25">
      <c r="K64623"/>
    </row>
    <row r="64624" spans="11:11" x14ac:dyDescent="0.25">
      <c r="K64624"/>
    </row>
    <row r="64625" spans="11:11" x14ac:dyDescent="0.25">
      <c r="K64625"/>
    </row>
    <row r="64626" spans="11:11" x14ac:dyDescent="0.25">
      <c r="K64626"/>
    </row>
    <row r="64627" spans="11:11" x14ac:dyDescent="0.25">
      <c r="K64627"/>
    </row>
    <row r="64628" spans="11:11" x14ac:dyDescent="0.25">
      <c r="K64628"/>
    </row>
    <row r="64629" spans="11:11" x14ac:dyDescent="0.25">
      <c r="K64629"/>
    </row>
    <row r="64630" spans="11:11" x14ac:dyDescent="0.25">
      <c r="K64630"/>
    </row>
    <row r="64631" spans="11:11" x14ac:dyDescent="0.25">
      <c r="K64631"/>
    </row>
    <row r="64632" spans="11:11" x14ac:dyDescent="0.25">
      <c r="K64632"/>
    </row>
    <row r="64633" spans="11:11" x14ac:dyDescent="0.25">
      <c r="K64633"/>
    </row>
    <row r="64634" spans="11:11" x14ac:dyDescent="0.25">
      <c r="K64634"/>
    </row>
    <row r="64635" spans="11:11" x14ac:dyDescent="0.25">
      <c r="K64635"/>
    </row>
    <row r="64636" spans="11:11" x14ac:dyDescent="0.25">
      <c r="K64636"/>
    </row>
    <row r="64637" spans="11:11" x14ac:dyDescent="0.25">
      <c r="K64637"/>
    </row>
    <row r="64638" spans="11:11" x14ac:dyDescent="0.25">
      <c r="K64638"/>
    </row>
    <row r="64639" spans="11:11" x14ac:dyDescent="0.25">
      <c r="K64639"/>
    </row>
    <row r="64640" spans="11:11" x14ac:dyDescent="0.25">
      <c r="K64640"/>
    </row>
    <row r="64641" spans="11:11" x14ac:dyDescent="0.25">
      <c r="K64641"/>
    </row>
    <row r="64642" spans="11:11" x14ac:dyDescent="0.25">
      <c r="K64642"/>
    </row>
    <row r="64643" spans="11:11" x14ac:dyDescent="0.25">
      <c r="K64643"/>
    </row>
    <row r="64644" spans="11:11" x14ac:dyDescent="0.25">
      <c r="K64644"/>
    </row>
    <row r="64645" spans="11:11" x14ac:dyDescent="0.25">
      <c r="K64645"/>
    </row>
    <row r="64646" spans="11:11" x14ac:dyDescent="0.25">
      <c r="K64646"/>
    </row>
    <row r="64647" spans="11:11" x14ac:dyDescent="0.25">
      <c r="K64647"/>
    </row>
    <row r="64648" spans="11:11" x14ac:dyDescent="0.25">
      <c r="K64648"/>
    </row>
    <row r="64649" spans="11:11" x14ac:dyDescent="0.25">
      <c r="K64649"/>
    </row>
    <row r="64650" spans="11:11" x14ac:dyDescent="0.25">
      <c r="K64650"/>
    </row>
    <row r="64651" spans="11:11" x14ac:dyDescent="0.25">
      <c r="K64651"/>
    </row>
    <row r="64652" spans="11:11" x14ac:dyDescent="0.25">
      <c r="K64652"/>
    </row>
    <row r="64653" spans="11:11" x14ac:dyDescent="0.25">
      <c r="K64653"/>
    </row>
    <row r="64654" spans="11:11" x14ac:dyDescent="0.25">
      <c r="K64654"/>
    </row>
    <row r="64655" spans="11:11" x14ac:dyDescent="0.25">
      <c r="K64655"/>
    </row>
    <row r="64656" spans="11:11" x14ac:dyDescent="0.25">
      <c r="K64656"/>
    </row>
    <row r="64657" spans="11:11" x14ac:dyDescent="0.25">
      <c r="K64657"/>
    </row>
    <row r="64658" spans="11:11" x14ac:dyDescent="0.25">
      <c r="K64658"/>
    </row>
    <row r="64659" spans="11:11" x14ac:dyDescent="0.25">
      <c r="K64659"/>
    </row>
    <row r="64660" spans="11:11" x14ac:dyDescent="0.25">
      <c r="K64660"/>
    </row>
    <row r="64661" spans="11:11" x14ac:dyDescent="0.25">
      <c r="K64661"/>
    </row>
    <row r="64662" spans="11:11" x14ac:dyDescent="0.25">
      <c r="K64662"/>
    </row>
    <row r="64663" spans="11:11" x14ac:dyDescent="0.25">
      <c r="K64663"/>
    </row>
    <row r="64664" spans="11:11" x14ac:dyDescent="0.25">
      <c r="K64664"/>
    </row>
    <row r="64665" spans="11:11" x14ac:dyDescent="0.25">
      <c r="K64665"/>
    </row>
    <row r="64666" spans="11:11" x14ac:dyDescent="0.25">
      <c r="K64666"/>
    </row>
    <row r="64667" spans="11:11" x14ac:dyDescent="0.25">
      <c r="K64667"/>
    </row>
    <row r="64668" spans="11:11" x14ac:dyDescent="0.25">
      <c r="K64668"/>
    </row>
    <row r="64669" spans="11:11" x14ac:dyDescent="0.25">
      <c r="K64669"/>
    </row>
    <row r="64670" spans="11:11" x14ac:dyDescent="0.25">
      <c r="K64670"/>
    </row>
    <row r="64671" spans="11:11" x14ac:dyDescent="0.25">
      <c r="K64671"/>
    </row>
    <row r="64672" spans="11:11" x14ac:dyDescent="0.25">
      <c r="K64672"/>
    </row>
    <row r="64673" spans="11:11" x14ac:dyDescent="0.25">
      <c r="K64673"/>
    </row>
    <row r="64674" spans="11:11" x14ac:dyDescent="0.25">
      <c r="K64674"/>
    </row>
    <row r="64675" spans="11:11" x14ac:dyDescent="0.25">
      <c r="K64675"/>
    </row>
    <row r="64676" spans="11:11" x14ac:dyDescent="0.25">
      <c r="K64676"/>
    </row>
    <row r="64677" spans="11:11" x14ac:dyDescent="0.25">
      <c r="K64677"/>
    </row>
    <row r="64678" spans="11:11" x14ac:dyDescent="0.25">
      <c r="K64678"/>
    </row>
    <row r="64679" spans="11:11" x14ac:dyDescent="0.25">
      <c r="K64679"/>
    </row>
    <row r="64680" spans="11:11" x14ac:dyDescent="0.25">
      <c r="K64680"/>
    </row>
    <row r="64681" spans="11:11" x14ac:dyDescent="0.25">
      <c r="K64681"/>
    </row>
    <row r="64682" spans="11:11" x14ac:dyDescent="0.25">
      <c r="K64682"/>
    </row>
    <row r="64683" spans="11:11" x14ac:dyDescent="0.25">
      <c r="K64683"/>
    </row>
    <row r="64684" spans="11:11" x14ac:dyDescent="0.25">
      <c r="K64684"/>
    </row>
    <row r="64685" spans="11:11" x14ac:dyDescent="0.25">
      <c r="K64685"/>
    </row>
    <row r="64686" spans="11:11" x14ac:dyDescent="0.25">
      <c r="K64686"/>
    </row>
    <row r="64687" spans="11:11" x14ac:dyDescent="0.25">
      <c r="K64687"/>
    </row>
    <row r="64688" spans="11:11" x14ac:dyDescent="0.25">
      <c r="K64688"/>
    </row>
    <row r="64689" spans="11:11" x14ac:dyDescent="0.25">
      <c r="K64689"/>
    </row>
    <row r="64690" spans="11:11" x14ac:dyDescent="0.25">
      <c r="K64690"/>
    </row>
    <row r="64691" spans="11:11" x14ac:dyDescent="0.25">
      <c r="K64691"/>
    </row>
    <row r="64692" spans="11:11" x14ac:dyDescent="0.25">
      <c r="K64692"/>
    </row>
    <row r="64693" spans="11:11" x14ac:dyDescent="0.25">
      <c r="K64693"/>
    </row>
    <row r="64694" spans="11:11" x14ac:dyDescent="0.25">
      <c r="K64694"/>
    </row>
    <row r="64695" spans="11:11" x14ac:dyDescent="0.25">
      <c r="K64695"/>
    </row>
    <row r="64696" spans="11:11" x14ac:dyDescent="0.25">
      <c r="K64696"/>
    </row>
    <row r="64697" spans="11:11" x14ac:dyDescent="0.25">
      <c r="K64697"/>
    </row>
    <row r="64698" spans="11:11" x14ac:dyDescent="0.25">
      <c r="K64698"/>
    </row>
    <row r="64699" spans="11:11" x14ac:dyDescent="0.25">
      <c r="K64699"/>
    </row>
    <row r="64700" spans="11:11" x14ac:dyDescent="0.25">
      <c r="K64700"/>
    </row>
    <row r="64701" spans="11:11" x14ac:dyDescent="0.25">
      <c r="K64701"/>
    </row>
    <row r="64702" spans="11:11" x14ac:dyDescent="0.25">
      <c r="K64702"/>
    </row>
    <row r="64703" spans="11:11" x14ac:dyDescent="0.25">
      <c r="K64703"/>
    </row>
    <row r="64704" spans="11:11" x14ac:dyDescent="0.25">
      <c r="K64704"/>
    </row>
    <row r="64705" spans="11:11" x14ac:dyDescent="0.25">
      <c r="K64705"/>
    </row>
    <row r="64706" spans="11:11" x14ac:dyDescent="0.25">
      <c r="K64706"/>
    </row>
    <row r="64707" spans="11:11" x14ac:dyDescent="0.25">
      <c r="K64707"/>
    </row>
    <row r="64708" spans="11:11" x14ac:dyDescent="0.25">
      <c r="K64708"/>
    </row>
    <row r="64709" spans="11:11" x14ac:dyDescent="0.25">
      <c r="K64709"/>
    </row>
    <row r="64710" spans="11:11" x14ac:dyDescent="0.25">
      <c r="K64710"/>
    </row>
    <row r="64711" spans="11:11" x14ac:dyDescent="0.25">
      <c r="K64711"/>
    </row>
    <row r="64712" spans="11:11" x14ac:dyDescent="0.25">
      <c r="K64712"/>
    </row>
    <row r="64713" spans="11:11" x14ac:dyDescent="0.25">
      <c r="K64713"/>
    </row>
    <row r="64714" spans="11:11" x14ac:dyDescent="0.25">
      <c r="K64714"/>
    </row>
    <row r="64715" spans="11:11" x14ac:dyDescent="0.25">
      <c r="K64715"/>
    </row>
    <row r="64716" spans="11:11" x14ac:dyDescent="0.25">
      <c r="K64716"/>
    </row>
    <row r="64717" spans="11:11" x14ac:dyDescent="0.25">
      <c r="K64717"/>
    </row>
    <row r="64718" spans="11:11" x14ac:dyDescent="0.25">
      <c r="K64718"/>
    </row>
    <row r="64719" spans="11:11" x14ac:dyDescent="0.25">
      <c r="K64719"/>
    </row>
    <row r="64720" spans="11:11" x14ac:dyDescent="0.25">
      <c r="K64720"/>
    </row>
    <row r="64721" spans="11:11" x14ac:dyDescent="0.25">
      <c r="K64721"/>
    </row>
    <row r="64722" spans="11:11" x14ac:dyDescent="0.25">
      <c r="K64722"/>
    </row>
    <row r="64723" spans="11:11" x14ac:dyDescent="0.25">
      <c r="K64723"/>
    </row>
    <row r="64724" spans="11:11" x14ac:dyDescent="0.25">
      <c r="K64724"/>
    </row>
    <row r="64725" spans="11:11" x14ac:dyDescent="0.25">
      <c r="K64725"/>
    </row>
    <row r="64726" spans="11:11" x14ac:dyDescent="0.25">
      <c r="K64726"/>
    </row>
    <row r="64727" spans="11:11" x14ac:dyDescent="0.25">
      <c r="K64727"/>
    </row>
    <row r="64728" spans="11:11" x14ac:dyDescent="0.25">
      <c r="K64728"/>
    </row>
    <row r="64729" spans="11:11" x14ac:dyDescent="0.25">
      <c r="K64729"/>
    </row>
    <row r="64730" spans="11:11" x14ac:dyDescent="0.25">
      <c r="K64730"/>
    </row>
    <row r="64731" spans="11:11" x14ac:dyDescent="0.25">
      <c r="K64731"/>
    </row>
    <row r="64732" spans="11:11" x14ac:dyDescent="0.25">
      <c r="K64732"/>
    </row>
    <row r="64733" spans="11:11" x14ac:dyDescent="0.25">
      <c r="K64733"/>
    </row>
    <row r="64734" spans="11:11" x14ac:dyDescent="0.25">
      <c r="K64734"/>
    </row>
    <row r="64735" spans="11:11" x14ac:dyDescent="0.25">
      <c r="K64735"/>
    </row>
    <row r="64736" spans="11:11" x14ac:dyDescent="0.25">
      <c r="K64736"/>
    </row>
    <row r="64737" spans="11:11" x14ac:dyDescent="0.25">
      <c r="K64737"/>
    </row>
    <row r="64738" spans="11:11" x14ac:dyDescent="0.25">
      <c r="K64738"/>
    </row>
    <row r="64739" spans="11:11" x14ac:dyDescent="0.25">
      <c r="K64739"/>
    </row>
    <row r="64740" spans="11:11" x14ac:dyDescent="0.25">
      <c r="K64740"/>
    </row>
    <row r="64741" spans="11:11" x14ac:dyDescent="0.25">
      <c r="K64741"/>
    </row>
    <row r="64742" spans="11:11" x14ac:dyDescent="0.25">
      <c r="K64742"/>
    </row>
    <row r="64743" spans="11:11" x14ac:dyDescent="0.25">
      <c r="K64743"/>
    </row>
    <row r="64744" spans="11:11" x14ac:dyDescent="0.25">
      <c r="K64744"/>
    </row>
    <row r="64745" spans="11:11" x14ac:dyDescent="0.25">
      <c r="K64745"/>
    </row>
    <row r="64746" spans="11:11" x14ac:dyDescent="0.25">
      <c r="K64746"/>
    </row>
    <row r="64747" spans="11:11" x14ac:dyDescent="0.25">
      <c r="K64747"/>
    </row>
    <row r="64748" spans="11:11" x14ac:dyDescent="0.25">
      <c r="K64748"/>
    </row>
    <row r="64749" spans="11:11" x14ac:dyDescent="0.25">
      <c r="K64749"/>
    </row>
    <row r="64750" spans="11:11" x14ac:dyDescent="0.25">
      <c r="K64750"/>
    </row>
    <row r="64751" spans="11:11" x14ac:dyDescent="0.25">
      <c r="K64751"/>
    </row>
    <row r="64752" spans="11:11" x14ac:dyDescent="0.25">
      <c r="K64752"/>
    </row>
    <row r="64753" spans="11:11" x14ac:dyDescent="0.25">
      <c r="K64753"/>
    </row>
    <row r="64754" spans="11:11" x14ac:dyDescent="0.25">
      <c r="K64754"/>
    </row>
    <row r="64755" spans="11:11" x14ac:dyDescent="0.25">
      <c r="K64755"/>
    </row>
    <row r="64756" spans="11:11" x14ac:dyDescent="0.25">
      <c r="K64756"/>
    </row>
    <row r="64757" spans="11:11" x14ac:dyDescent="0.25">
      <c r="K64757"/>
    </row>
    <row r="64758" spans="11:11" x14ac:dyDescent="0.25">
      <c r="K64758"/>
    </row>
    <row r="64759" spans="11:11" x14ac:dyDescent="0.25">
      <c r="K64759"/>
    </row>
    <row r="64760" spans="11:11" x14ac:dyDescent="0.25">
      <c r="K64760"/>
    </row>
    <row r="64761" spans="11:11" x14ac:dyDescent="0.25">
      <c r="K64761"/>
    </row>
    <row r="64762" spans="11:11" x14ac:dyDescent="0.25">
      <c r="K64762"/>
    </row>
    <row r="64763" spans="11:11" x14ac:dyDescent="0.25">
      <c r="K64763"/>
    </row>
    <row r="64764" spans="11:11" x14ac:dyDescent="0.25">
      <c r="K64764"/>
    </row>
    <row r="64765" spans="11:11" x14ac:dyDescent="0.25">
      <c r="K64765"/>
    </row>
    <row r="64766" spans="11:11" x14ac:dyDescent="0.25">
      <c r="K64766"/>
    </row>
    <row r="64767" spans="11:11" x14ac:dyDescent="0.25">
      <c r="K64767"/>
    </row>
    <row r="64768" spans="11:11" x14ac:dyDescent="0.25">
      <c r="K64768"/>
    </row>
    <row r="64769" spans="11:11" x14ac:dyDescent="0.25">
      <c r="K64769"/>
    </row>
    <row r="64770" spans="11:11" x14ac:dyDescent="0.25">
      <c r="K64770"/>
    </row>
    <row r="64771" spans="11:11" x14ac:dyDescent="0.25">
      <c r="K64771"/>
    </row>
    <row r="64772" spans="11:11" x14ac:dyDescent="0.25">
      <c r="K64772"/>
    </row>
    <row r="64773" spans="11:11" x14ac:dyDescent="0.25">
      <c r="K64773"/>
    </row>
    <row r="64774" spans="11:11" x14ac:dyDescent="0.25">
      <c r="K64774"/>
    </row>
    <row r="64775" spans="11:11" x14ac:dyDescent="0.25">
      <c r="K64775"/>
    </row>
    <row r="64776" spans="11:11" x14ac:dyDescent="0.25">
      <c r="K64776"/>
    </row>
    <row r="64777" spans="11:11" x14ac:dyDescent="0.25">
      <c r="K64777"/>
    </row>
    <row r="64778" spans="11:11" x14ac:dyDescent="0.25">
      <c r="K64778"/>
    </row>
    <row r="64779" spans="11:11" x14ac:dyDescent="0.25">
      <c r="K64779"/>
    </row>
    <row r="64780" spans="11:11" x14ac:dyDescent="0.25">
      <c r="K64780"/>
    </row>
    <row r="64781" spans="11:11" x14ac:dyDescent="0.25">
      <c r="K64781"/>
    </row>
    <row r="64782" spans="11:11" x14ac:dyDescent="0.25">
      <c r="K64782"/>
    </row>
    <row r="64783" spans="11:11" x14ac:dyDescent="0.25">
      <c r="K64783"/>
    </row>
    <row r="64784" spans="11:11" x14ac:dyDescent="0.25">
      <c r="K64784"/>
    </row>
    <row r="64785" spans="11:11" x14ac:dyDescent="0.25">
      <c r="K64785"/>
    </row>
    <row r="64786" spans="11:11" x14ac:dyDescent="0.25">
      <c r="K64786"/>
    </row>
    <row r="64787" spans="11:11" x14ac:dyDescent="0.25">
      <c r="K64787"/>
    </row>
    <row r="64788" spans="11:11" x14ac:dyDescent="0.25">
      <c r="K64788"/>
    </row>
    <row r="64789" spans="11:11" x14ac:dyDescent="0.25">
      <c r="K64789"/>
    </row>
    <row r="64790" spans="11:11" x14ac:dyDescent="0.25">
      <c r="K64790"/>
    </row>
    <row r="64791" spans="11:11" x14ac:dyDescent="0.25">
      <c r="K64791"/>
    </row>
    <row r="64792" spans="11:11" x14ac:dyDescent="0.25">
      <c r="K64792"/>
    </row>
    <row r="64793" spans="11:11" x14ac:dyDescent="0.25">
      <c r="K64793"/>
    </row>
    <row r="64794" spans="11:11" x14ac:dyDescent="0.25">
      <c r="K64794"/>
    </row>
    <row r="64795" spans="11:11" x14ac:dyDescent="0.25">
      <c r="K64795"/>
    </row>
    <row r="64796" spans="11:11" x14ac:dyDescent="0.25">
      <c r="K64796"/>
    </row>
    <row r="64797" spans="11:11" x14ac:dyDescent="0.25">
      <c r="K64797"/>
    </row>
    <row r="64798" spans="11:11" x14ac:dyDescent="0.25">
      <c r="K64798"/>
    </row>
    <row r="64799" spans="11:11" x14ac:dyDescent="0.25">
      <c r="K64799"/>
    </row>
    <row r="64800" spans="11:11" x14ac:dyDescent="0.25">
      <c r="K64800"/>
    </row>
    <row r="64801" spans="11:11" x14ac:dyDescent="0.25">
      <c r="K64801"/>
    </row>
    <row r="64802" spans="11:11" x14ac:dyDescent="0.25">
      <c r="K64802"/>
    </row>
    <row r="64803" spans="11:11" x14ac:dyDescent="0.25">
      <c r="K64803"/>
    </row>
    <row r="64804" spans="11:11" x14ac:dyDescent="0.25">
      <c r="K64804"/>
    </row>
    <row r="64805" spans="11:11" x14ac:dyDescent="0.25">
      <c r="K64805"/>
    </row>
    <row r="64806" spans="11:11" x14ac:dyDescent="0.25">
      <c r="K64806"/>
    </row>
    <row r="64807" spans="11:11" x14ac:dyDescent="0.25">
      <c r="K64807"/>
    </row>
    <row r="64808" spans="11:11" x14ac:dyDescent="0.25">
      <c r="K64808"/>
    </row>
    <row r="64809" spans="11:11" x14ac:dyDescent="0.25">
      <c r="K64809"/>
    </row>
    <row r="64810" spans="11:11" x14ac:dyDescent="0.25">
      <c r="K64810"/>
    </row>
    <row r="64811" spans="11:11" x14ac:dyDescent="0.25">
      <c r="K64811"/>
    </row>
    <row r="64812" spans="11:11" x14ac:dyDescent="0.25">
      <c r="K64812"/>
    </row>
    <row r="64813" spans="11:11" x14ac:dyDescent="0.25">
      <c r="K64813"/>
    </row>
    <row r="64814" spans="11:11" x14ac:dyDescent="0.25">
      <c r="K64814"/>
    </row>
    <row r="64815" spans="11:11" x14ac:dyDescent="0.25">
      <c r="K64815"/>
    </row>
    <row r="64816" spans="11:11" x14ac:dyDescent="0.25">
      <c r="K64816"/>
    </row>
    <row r="64817" spans="11:11" x14ac:dyDescent="0.25">
      <c r="K64817"/>
    </row>
    <row r="64818" spans="11:11" x14ac:dyDescent="0.25">
      <c r="K64818"/>
    </row>
    <row r="64819" spans="11:11" x14ac:dyDescent="0.25">
      <c r="K64819"/>
    </row>
    <row r="64820" spans="11:11" x14ac:dyDescent="0.25">
      <c r="K64820"/>
    </row>
    <row r="64821" spans="11:11" x14ac:dyDescent="0.25">
      <c r="K64821"/>
    </row>
    <row r="64822" spans="11:11" x14ac:dyDescent="0.25">
      <c r="K64822"/>
    </row>
    <row r="64823" spans="11:11" x14ac:dyDescent="0.25">
      <c r="K64823"/>
    </row>
    <row r="64824" spans="11:11" x14ac:dyDescent="0.25">
      <c r="K64824"/>
    </row>
    <row r="64825" spans="11:11" x14ac:dyDescent="0.25">
      <c r="K64825"/>
    </row>
    <row r="64826" spans="11:11" x14ac:dyDescent="0.25">
      <c r="K64826"/>
    </row>
    <row r="64827" spans="11:11" x14ac:dyDescent="0.25">
      <c r="K64827"/>
    </row>
    <row r="64828" spans="11:11" x14ac:dyDescent="0.25">
      <c r="K64828"/>
    </row>
    <row r="64829" spans="11:11" x14ac:dyDescent="0.25">
      <c r="K64829"/>
    </row>
    <row r="64830" spans="11:11" x14ac:dyDescent="0.25">
      <c r="K64830"/>
    </row>
    <row r="64831" spans="11:11" x14ac:dyDescent="0.25">
      <c r="K64831"/>
    </row>
    <row r="64832" spans="11:11" x14ac:dyDescent="0.25">
      <c r="K64832"/>
    </row>
    <row r="64833" spans="11:11" x14ac:dyDescent="0.25">
      <c r="K64833"/>
    </row>
    <row r="64834" spans="11:11" x14ac:dyDescent="0.25">
      <c r="K64834"/>
    </row>
    <row r="64835" spans="11:11" x14ac:dyDescent="0.25">
      <c r="K64835"/>
    </row>
    <row r="64836" spans="11:11" x14ac:dyDescent="0.25">
      <c r="K64836"/>
    </row>
    <row r="64837" spans="11:11" x14ac:dyDescent="0.25">
      <c r="K64837"/>
    </row>
    <row r="64838" spans="11:11" x14ac:dyDescent="0.25">
      <c r="K64838"/>
    </row>
    <row r="64839" spans="11:11" x14ac:dyDescent="0.25">
      <c r="K64839"/>
    </row>
    <row r="64840" spans="11:11" x14ac:dyDescent="0.25">
      <c r="K64840"/>
    </row>
    <row r="64841" spans="11:11" x14ac:dyDescent="0.25">
      <c r="K64841"/>
    </row>
    <row r="64842" spans="11:11" x14ac:dyDescent="0.25">
      <c r="K64842"/>
    </row>
    <row r="64843" spans="11:11" x14ac:dyDescent="0.25">
      <c r="K64843"/>
    </row>
    <row r="64844" spans="11:11" x14ac:dyDescent="0.25">
      <c r="K64844"/>
    </row>
    <row r="64845" spans="11:11" x14ac:dyDescent="0.25">
      <c r="K64845"/>
    </row>
    <row r="64846" spans="11:11" x14ac:dyDescent="0.25">
      <c r="K64846"/>
    </row>
    <row r="64847" spans="11:11" x14ac:dyDescent="0.25">
      <c r="K64847"/>
    </row>
    <row r="64848" spans="11:11" x14ac:dyDescent="0.25">
      <c r="K64848"/>
    </row>
    <row r="64849" spans="11:11" x14ac:dyDescent="0.25">
      <c r="K64849"/>
    </row>
    <row r="64850" spans="11:11" x14ac:dyDescent="0.25">
      <c r="K64850"/>
    </row>
    <row r="64851" spans="11:11" x14ac:dyDescent="0.25">
      <c r="K64851"/>
    </row>
    <row r="64852" spans="11:11" x14ac:dyDescent="0.25">
      <c r="K64852"/>
    </row>
    <row r="64853" spans="11:11" x14ac:dyDescent="0.25">
      <c r="K64853"/>
    </row>
    <row r="64854" spans="11:11" x14ac:dyDescent="0.25">
      <c r="K64854"/>
    </row>
    <row r="64855" spans="11:11" x14ac:dyDescent="0.25">
      <c r="K64855"/>
    </row>
    <row r="64856" spans="11:11" x14ac:dyDescent="0.25">
      <c r="K64856"/>
    </row>
    <row r="64857" spans="11:11" x14ac:dyDescent="0.25">
      <c r="K64857"/>
    </row>
    <row r="64858" spans="11:11" x14ac:dyDescent="0.25">
      <c r="K64858"/>
    </row>
    <row r="64859" spans="11:11" x14ac:dyDescent="0.25">
      <c r="K64859"/>
    </row>
    <row r="64860" spans="11:11" x14ac:dyDescent="0.25">
      <c r="K64860"/>
    </row>
    <row r="64861" spans="11:11" x14ac:dyDescent="0.25">
      <c r="K64861"/>
    </row>
    <row r="64862" spans="11:11" x14ac:dyDescent="0.25">
      <c r="K64862"/>
    </row>
    <row r="64863" spans="11:11" x14ac:dyDescent="0.25">
      <c r="K64863"/>
    </row>
    <row r="64864" spans="11:11" x14ac:dyDescent="0.25">
      <c r="K64864"/>
    </row>
    <row r="64865" spans="11:11" x14ac:dyDescent="0.25">
      <c r="K64865"/>
    </row>
    <row r="64866" spans="11:11" x14ac:dyDescent="0.25">
      <c r="K64866"/>
    </row>
    <row r="64867" spans="11:11" x14ac:dyDescent="0.25">
      <c r="K64867"/>
    </row>
    <row r="64868" spans="11:11" x14ac:dyDescent="0.25">
      <c r="K64868"/>
    </row>
    <row r="64869" spans="11:11" x14ac:dyDescent="0.25">
      <c r="K64869"/>
    </row>
    <row r="64870" spans="11:11" x14ac:dyDescent="0.25">
      <c r="K64870"/>
    </row>
    <row r="64871" spans="11:11" x14ac:dyDescent="0.25">
      <c r="K64871"/>
    </row>
    <row r="64872" spans="11:11" x14ac:dyDescent="0.25">
      <c r="K64872"/>
    </row>
    <row r="64873" spans="11:11" x14ac:dyDescent="0.25">
      <c r="K64873"/>
    </row>
    <row r="64874" spans="11:11" x14ac:dyDescent="0.25">
      <c r="K64874"/>
    </row>
    <row r="64875" spans="11:11" x14ac:dyDescent="0.25">
      <c r="K64875"/>
    </row>
    <row r="64876" spans="11:11" x14ac:dyDescent="0.25">
      <c r="K64876"/>
    </row>
    <row r="64877" spans="11:11" x14ac:dyDescent="0.25">
      <c r="K64877"/>
    </row>
    <row r="64878" spans="11:11" x14ac:dyDescent="0.25">
      <c r="K64878"/>
    </row>
    <row r="64879" spans="11:11" x14ac:dyDescent="0.25">
      <c r="K64879"/>
    </row>
    <row r="64880" spans="11:11" x14ac:dyDescent="0.25">
      <c r="K64880"/>
    </row>
    <row r="64881" spans="11:11" x14ac:dyDescent="0.25">
      <c r="K64881"/>
    </row>
    <row r="64882" spans="11:11" x14ac:dyDescent="0.25">
      <c r="K64882"/>
    </row>
    <row r="64883" spans="11:11" x14ac:dyDescent="0.25">
      <c r="K64883"/>
    </row>
    <row r="64884" spans="11:11" x14ac:dyDescent="0.25">
      <c r="K64884"/>
    </row>
    <row r="64885" spans="11:11" x14ac:dyDescent="0.25">
      <c r="K64885"/>
    </row>
    <row r="64886" spans="11:11" x14ac:dyDescent="0.25">
      <c r="K64886"/>
    </row>
    <row r="64887" spans="11:11" x14ac:dyDescent="0.25">
      <c r="K64887"/>
    </row>
    <row r="64888" spans="11:11" x14ac:dyDescent="0.25">
      <c r="K64888"/>
    </row>
    <row r="64889" spans="11:11" x14ac:dyDescent="0.25">
      <c r="K64889"/>
    </row>
    <row r="64890" spans="11:11" x14ac:dyDescent="0.25">
      <c r="K64890"/>
    </row>
    <row r="64891" spans="11:11" x14ac:dyDescent="0.25">
      <c r="K64891"/>
    </row>
    <row r="64892" spans="11:11" x14ac:dyDescent="0.25">
      <c r="K64892"/>
    </row>
    <row r="64893" spans="11:11" x14ac:dyDescent="0.25">
      <c r="K64893"/>
    </row>
    <row r="64894" spans="11:11" x14ac:dyDescent="0.25">
      <c r="K64894"/>
    </row>
    <row r="64895" spans="11:11" x14ac:dyDescent="0.25">
      <c r="K64895"/>
    </row>
    <row r="64896" spans="11:11" x14ac:dyDescent="0.25">
      <c r="K64896"/>
    </row>
    <row r="64897" spans="11:11" x14ac:dyDescent="0.25">
      <c r="K64897"/>
    </row>
    <row r="64898" spans="11:11" x14ac:dyDescent="0.25">
      <c r="K64898"/>
    </row>
    <row r="64899" spans="11:11" x14ac:dyDescent="0.25">
      <c r="K64899"/>
    </row>
    <row r="64900" spans="11:11" x14ac:dyDescent="0.25">
      <c r="K64900"/>
    </row>
    <row r="64901" spans="11:11" x14ac:dyDescent="0.25">
      <c r="K64901"/>
    </row>
    <row r="64902" spans="11:11" x14ac:dyDescent="0.25">
      <c r="K64902"/>
    </row>
    <row r="64903" spans="11:11" x14ac:dyDescent="0.25">
      <c r="K64903"/>
    </row>
    <row r="64904" spans="11:11" x14ac:dyDescent="0.25">
      <c r="K64904"/>
    </row>
    <row r="64905" spans="11:11" x14ac:dyDescent="0.25">
      <c r="K64905"/>
    </row>
    <row r="64906" spans="11:11" x14ac:dyDescent="0.25">
      <c r="K64906"/>
    </row>
    <row r="64907" spans="11:11" x14ac:dyDescent="0.25">
      <c r="K64907"/>
    </row>
    <row r="64908" spans="11:11" x14ac:dyDescent="0.25">
      <c r="K64908"/>
    </row>
    <row r="64909" spans="11:11" x14ac:dyDescent="0.25">
      <c r="K64909"/>
    </row>
    <row r="64910" spans="11:11" x14ac:dyDescent="0.25">
      <c r="K64910"/>
    </row>
    <row r="64911" spans="11:11" x14ac:dyDescent="0.25">
      <c r="K64911"/>
    </row>
    <row r="64912" spans="11:11" x14ac:dyDescent="0.25">
      <c r="K64912"/>
    </row>
    <row r="64913" spans="11:11" x14ac:dyDescent="0.25">
      <c r="K64913"/>
    </row>
    <row r="64914" spans="11:11" x14ac:dyDescent="0.25">
      <c r="K64914"/>
    </row>
    <row r="64915" spans="11:11" x14ac:dyDescent="0.25">
      <c r="K64915"/>
    </row>
    <row r="64916" spans="11:11" x14ac:dyDescent="0.25">
      <c r="K64916"/>
    </row>
    <row r="64917" spans="11:11" x14ac:dyDescent="0.25">
      <c r="K64917"/>
    </row>
    <row r="64918" spans="11:11" x14ac:dyDescent="0.25">
      <c r="K64918"/>
    </row>
    <row r="64919" spans="11:11" x14ac:dyDescent="0.25">
      <c r="K64919"/>
    </row>
    <row r="64920" spans="11:11" x14ac:dyDescent="0.25">
      <c r="K64920"/>
    </row>
    <row r="64921" spans="11:11" x14ac:dyDescent="0.25">
      <c r="K64921"/>
    </row>
    <row r="64922" spans="11:11" x14ac:dyDescent="0.25">
      <c r="K64922"/>
    </row>
    <row r="64923" spans="11:11" x14ac:dyDescent="0.25">
      <c r="K64923"/>
    </row>
    <row r="64924" spans="11:11" x14ac:dyDescent="0.25">
      <c r="K64924"/>
    </row>
    <row r="64925" spans="11:11" x14ac:dyDescent="0.25">
      <c r="K64925"/>
    </row>
    <row r="64926" spans="11:11" x14ac:dyDescent="0.25">
      <c r="K64926"/>
    </row>
    <row r="64927" spans="11:11" x14ac:dyDescent="0.25">
      <c r="K64927"/>
    </row>
    <row r="64928" spans="11:11" x14ac:dyDescent="0.25">
      <c r="K64928"/>
    </row>
    <row r="64929" spans="11:11" x14ac:dyDescent="0.25">
      <c r="K64929"/>
    </row>
    <row r="64930" spans="11:11" x14ac:dyDescent="0.25">
      <c r="K64930"/>
    </row>
    <row r="64931" spans="11:11" x14ac:dyDescent="0.25">
      <c r="K64931"/>
    </row>
    <row r="64932" spans="11:11" x14ac:dyDescent="0.25">
      <c r="K64932"/>
    </row>
    <row r="64933" spans="11:11" x14ac:dyDescent="0.25">
      <c r="K64933"/>
    </row>
    <row r="64934" spans="11:11" x14ac:dyDescent="0.25">
      <c r="K64934"/>
    </row>
    <row r="64935" spans="11:11" x14ac:dyDescent="0.25">
      <c r="K64935"/>
    </row>
    <row r="64936" spans="11:11" x14ac:dyDescent="0.25">
      <c r="K64936"/>
    </row>
    <row r="64937" spans="11:11" x14ac:dyDescent="0.25">
      <c r="K64937"/>
    </row>
    <row r="64938" spans="11:11" x14ac:dyDescent="0.25">
      <c r="K64938"/>
    </row>
    <row r="64939" spans="11:11" x14ac:dyDescent="0.25">
      <c r="K64939"/>
    </row>
    <row r="64940" spans="11:11" x14ac:dyDescent="0.25">
      <c r="K64940"/>
    </row>
    <row r="64941" spans="11:11" x14ac:dyDescent="0.25">
      <c r="K64941"/>
    </row>
    <row r="64942" spans="11:11" x14ac:dyDescent="0.25">
      <c r="K64942"/>
    </row>
    <row r="64943" spans="11:11" x14ac:dyDescent="0.25">
      <c r="K64943"/>
    </row>
    <row r="64944" spans="11:11" x14ac:dyDescent="0.25">
      <c r="K64944"/>
    </row>
    <row r="64945" spans="11:11" x14ac:dyDescent="0.25">
      <c r="K64945"/>
    </row>
    <row r="64946" spans="11:11" x14ac:dyDescent="0.25">
      <c r="K64946"/>
    </row>
    <row r="64947" spans="11:11" x14ac:dyDescent="0.25">
      <c r="K64947"/>
    </row>
    <row r="64948" spans="11:11" x14ac:dyDescent="0.25">
      <c r="K64948"/>
    </row>
    <row r="64949" spans="11:11" x14ac:dyDescent="0.25">
      <c r="K64949"/>
    </row>
    <row r="64950" spans="11:11" x14ac:dyDescent="0.25">
      <c r="K64950"/>
    </row>
    <row r="64951" spans="11:11" x14ac:dyDescent="0.25">
      <c r="K64951"/>
    </row>
    <row r="64952" spans="11:11" x14ac:dyDescent="0.25">
      <c r="K64952"/>
    </row>
    <row r="64953" spans="11:11" x14ac:dyDescent="0.25">
      <c r="K64953"/>
    </row>
    <row r="64954" spans="11:11" x14ac:dyDescent="0.25">
      <c r="K64954"/>
    </row>
    <row r="64955" spans="11:11" x14ac:dyDescent="0.25">
      <c r="K64955"/>
    </row>
    <row r="64956" spans="11:11" x14ac:dyDescent="0.25">
      <c r="K64956"/>
    </row>
    <row r="64957" spans="11:11" x14ac:dyDescent="0.25">
      <c r="K64957"/>
    </row>
    <row r="64958" spans="11:11" x14ac:dyDescent="0.25">
      <c r="K64958"/>
    </row>
    <row r="64959" spans="11:11" x14ac:dyDescent="0.25">
      <c r="K64959"/>
    </row>
    <row r="64960" spans="11:11" x14ac:dyDescent="0.25">
      <c r="K64960"/>
    </row>
    <row r="64961" spans="11:11" x14ac:dyDescent="0.25">
      <c r="K64961"/>
    </row>
    <row r="64962" spans="11:11" x14ac:dyDescent="0.25">
      <c r="K64962"/>
    </row>
    <row r="64963" spans="11:11" x14ac:dyDescent="0.25">
      <c r="K64963"/>
    </row>
    <row r="64964" spans="11:11" x14ac:dyDescent="0.25">
      <c r="K64964"/>
    </row>
    <row r="64965" spans="11:11" x14ac:dyDescent="0.25">
      <c r="K64965"/>
    </row>
    <row r="64966" spans="11:11" x14ac:dyDescent="0.25">
      <c r="K64966"/>
    </row>
    <row r="64967" spans="11:11" x14ac:dyDescent="0.25">
      <c r="K64967"/>
    </row>
    <row r="64968" spans="11:11" x14ac:dyDescent="0.25">
      <c r="K64968"/>
    </row>
    <row r="64969" spans="11:11" x14ac:dyDescent="0.25">
      <c r="K64969"/>
    </row>
    <row r="64970" spans="11:11" x14ac:dyDescent="0.25">
      <c r="K64970"/>
    </row>
    <row r="64971" spans="11:11" x14ac:dyDescent="0.25">
      <c r="K64971"/>
    </row>
    <row r="64972" spans="11:11" x14ac:dyDescent="0.25">
      <c r="K64972"/>
    </row>
    <row r="64973" spans="11:11" x14ac:dyDescent="0.25">
      <c r="K64973"/>
    </row>
    <row r="64974" spans="11:11" x14ac:dyDescent="0.25">
      <c r="K64974"/>
    </row>
    <row r="64975" spans="11:11" x14ac:dyDescent="0.25">
      <c r="K64975"/>
    </row>
    <row r="64976" spans="11:11" x14ac:dyDescent="0.25">
      <c r="K64976"/>
    </row>
    <row r="64977" spans="11:11" x14ac:dyDescent="0.25">
      <c r="K64977"/>
    </row>
    <row r="64978" spans="11:11" x14ac:dyDescent="0.25">
      <c r="K64978"/>
    </row>
    <row r="64979" spans="11:11" x14ac:dyDescent="0.25">
      <c r="K64979"/>
    </row>
    <row r="64980" spans="11:11" x14ac:dyDescent="0.25">
      <c r="K64980"/>
    </row>
    <row r="64981" spans="11:11" x14ac:dyDescent="0.25">
      <c r="K64981"/>
    </row>
    <row r="64982" spans="11:11" x14ac:dyDescent="0.25">
      <c r="K64982"/>
    </row>
    <row r="64983" spans="11:11" x14ac:dyDescent="0.25">
      <c r="K64983"/>
    </row>
    <row r="64984" spans="11:11" x14ac:dyDescent="0.25">
      <c r="K64984"/>
    </row>
    <row r="64985" spans="11:11" x14ac:dyDescent="0.25">
      <c r="K64985"/>
    </row>
    <row r="64986" spans="11:11" x14ac:dyDescent="0.25">
      <c r="K64986"/>
    </row>
    <row r="64987" spans="11:11" x14ac:dyDescent="0.25">
      <c r="K64987"/>
    </row>
    <row r="64988" spans="11:11" x14ac:dyDescent="0.25">
      <c r="K64988"/>
    </row>
    <row r="64989" spans="11:11" x14ac:dyDescent="0.25">
      <c r="K64989"/>
    </row>
    <row r="64990" spans="11:11" x14ac:dyDescent="0.25">
      <c r="K64990"/>
    </row>
    <row r="64991" spans="11:11" x14ac:dyDescent="0.25">
      <c r="K64991"/>
    </row>
    <row r="64992" spans="11:11" x14ac:dyDescent="0.25">
      <c r="K64992"/>
    </row>
    <row r="64993" spans="11:11" x14ac:dyDescent="0.25">
      <c r="K64993"/>
    </row>
    <row r="64994" spans="11:11" x14ac:dyDescent="0.25">
      <c r="K64994"/>
    </row>
    <row r="64995" spans="11:11" x14ac:dyDescent="0.25">
      <c r="K64995"/>
    </row>
    <row r="64996" spans="11:11" x14ac:dyDescent="0.25">
      <c r="K64996"/>
    </row>
    <row r="64997" spans="11:11" x14ac:dyDescent="0.25">
      <c r="K64997"/>
    </row>
    <row r="64998" spans="11:11" x14ac:dyDescent="0.25">
      <c r="K64998"/>
    </row>
    <row r="64999" spans="11:11" x14ac:dyDescent="0.25">
      <c r="K64999"/>
    </row>
    <row r="65000" spans="11:11" x14ac:dyDescent="0.25">
      <c r="K65000"/>
    </row>
    <row r="65001" spans="11:11" x14ac:dyDescent="0.25">
      <c r="K65001"/>
    </row>
    <row r="65002" spans="11:11" x14ac:dyDescent="0.25">
      <c r="K65002"/>
    </row>
    <row r="65003" spans="11:11" x14ac:dyDescent="0.25">
      <c r="K65003"/>
    </row>
    <row r="65004" spans="11:11" x14ac:dyDescent="0.25">
      <c r="K65004"/>
    </row>
    <row r="65005" spans="11:11" x14ac:dyDescent="0.25">
      <c r="K65005"/>
    </row>
    <row r="65006" spans="11:11" x14ac:dyDescent="0.25">
      <c r="K65006"/>
    </row>
    <row r="65007" spans="11:11" x14ac:dyDescent="0.25">
      <c r="K65007"/>
    </row>
    <row r="65008" spans="11:11" x14ac:dyDescent="0.25">
      <c r="K65008"/>
    </row>
    <row r="65009" spans="11:11" x14ac:dyDescent="0.25">
      <c r="K65009"/>
    </row>
    <row r="65010" spans="11:11" x14ac:dyDescent="0.25">
      <c r="K65010"/>
    </row>
    <row r="65011" spans="11:11" x14ac:dyDescent="0.25">
      <c r="K65011"/>
    </row>
    <row r="65012" spans="11:11" x14ac:dyDescent="0.25">
      <c r="K65012"/>
    </row>
    <row r="65013" spans="11:11" x14ac:dyDescent="0.25">
      <c r="K65013"/>
    </row>
    <row r="65014" spans="11:11" x14ac:dyDescent="0.25">
      <c r="K65014"/>
    </row>
    <row r="65015" spans="11:11" x14ac:dyDescent="0.25">
      <c r="K65015"/>
    </row>
    <row r="65016" spans="11:11" x14ac:dyDescent="0.25">
      <c r="K65016"/>
    </row>
    <row r="65017" spans="11:11" x14ac:dyDescent="0.25">
      <c r="K65017"/>
    </row>
    <row r="65018" spans="11:11" x14ac:dyDescent="0.25">
      <c r="K65018"/>
    </row>
    <row r="65019" spans="11:11" x14ac:dyDescent="0.25">
      <c r="K65019"/>
    </row>
    <row r="65020" spans="11:11" x14ac:dyDescent="0.25">
      <c r="K65020"/>
    </row>
    <row r="65021" spans="11:11" x14ac:dyDescent="0.25">
      <c r="K65021"/>
    </row>
    <row r="65022" spans="11:11" x14ac:dyDescent="0.25">
      <c r="K65022"/>
    </row>
    <row r="65023" spans="11:11" x14ac:dyDescent="0.25">
      <c r="K65023"/>
    </row>
    <row r="65024" spans="11:11" x14ac:dyDescent="0.25">
      <c r="K65024"/>
    </row>
    <row r="65025" spans="11:11" x14ac:dyDescent="0.25">
      <c r="K65025"/>
    </row>
    <row r="65026" spans="11:11" x14ac:dyDescent="0.25">
      <c r="K65026"/>
    </row>
    <row r="65027" spans="11:11" x14ac:dyDescent="0.25">
      <c r="K65027"/>
    </row>
    <row r="65028" spans="11:11" x14ac:dyDescent="0.25">
      <c r="K65028"/>
    </row>
    <row r="65029" spans="11:11" x14ac:dyDescent="0.25">
      <c r="K65029"/>
    </row>
    <row r="65030" spans="11:11" x14ac:dyDescent="0.25">
      <c r="K65030"/>
    </row>
    <row r="65031" spans="11:11" x14ac:dyDescent="0.25">
      <c r="K65031"/>
    </row>
    <row r="65032" spans="11:11" x14ac:dyDescent="0.25">
      <c r="K65032"/>
    </row>
    <row r="65033" spans="11:11" x14ac:dyDescent="0.25">
      <c r="K65033"/>
    </row>
    <row r="65034" spans="11:11" x14ac:dyDescent="0.25">
      <c r="K65034"/>
    </row>
    <row r="65035" spans="11:11" x14ac:dyDescent="0.25">
      <c r="K65035"/>
    </row>
    <row r="65036" spans="11:11" x14ac:dyDescent="0.25">
      <c r="K65036"/>
    </row>
    <row r="65037" spans="11:11" x14ac:dyDescent="0.25">
      <c r="K65037"/>
    </row>
    <row r="65038" spans="11:11" x14ac:dyDescent="0.25">
      <c r="K65038"/>
    </row>
    <row r="65039" spans="11:11" x14ac:dyDescent="0.25">
      <c r="K65039"/>
    </row>
    <row r="65040" spans="11:11" x14ac:dyDescent="0.25">
      <c r="K65040"/>
    </row>
    <row r="65041" spans="11:11" x14ac:dyDescent="0.25">
      <c r="K65041"/>
    </row>
    <row r="65042" spans="11:11" x14ac:dyDescent="0.25">
      <c r="K65042"/>
    </row>
    <row r="65043" spans="11:11" x14ac:dyDescent="0.25">
      <c r="K65043"/>
    </row>
    <row r="65044" spans="11:11" x14ac:dyDescent="0.25">
      <c r="K65044"/>
    </row>
    <row r="65045" spans="11:11" x14ac:dyDescent="0.25">
      <c r="K65045"/>
    </row>
    <row r="65046" spans="11:11" x14ac:dyDescent="0.25">
      <c r="K65046"/>
    </row>
    <row r="65047" spans="11:11" x14ac:dyDescent="0.25">
      <c r="K65047"/>
    </row>
    <row r="65048" spans="11:11" x14ac:dyDescent="0.25">
      <c r="K65048"/>
    </row>
    <row r="65049" spans="11:11" x14ac:dyDescent="0.25">
      <c r="K65049"/>
    </row>
    <row r="65050" spans="11:11" x14ac:dyDescent="0.25">
      <c r="K65050"/>
    </row>
    <row r="65051" spans="11:11" x14ac:dyDescent="0.25">
      <c r="K65051"/>
    </row>
    <row r="65052" spans="11:11" x14ac:dyDescent="0.25">
      <c r="K65052"/>
    </row>
    <row r="65053" spans="11:11" x14ac:dyDescent="0.25">
      <c r="K65053"/>
    </row>
    <row r="65054" spans="11:11" x14ac:dyDescent="0.25">
      <c r="K65054"/>
    </row>
    <row r="65055" spans="11:11" x14ac:dyDescent="0.25">
      <c r="K65055"/>
    </row>
    <row r="65056" spans="11:11" x14ac:dyDescent="0.25">
      <c r="K65056"/>
    </row>
    <row r="65057" spans="11:11" x14ac:dyDescent="0.25">
      <c r="K65057"/>
    </row>
    <row r="65058" spans="11:11" x14ac:dyDescent="0.25">
      <c r="K65058"/>
    </row>
    <row r="65059" spans="11:11" x14ac:dyDescent="0.25">
      <c r="K65059"/>
    </row>
    <row r="65060" spans="11:11" x14ac:dyDescent="0.25">
      <c r="K65060"/>
    </row>
    <row r="65061" spans="11:11" x14ac:dyDescent="0.25">
      <c r="K65061"/>
    </row>
    <row r="65062" spans="11:11" x14ac:dyDescent="0.25">
      <c r="K65062"/>
    </row>
    <row r="65063" spans="11:11" x14ac:dyDescent="0.25">
      <c r="K65063"/>
    </row>
    <row r="65064" spans="11:11" x14ac:dyDescent="0.25">
      <c r="K65064"/>
    </row>
    <row r="65065" spans="11:11" x14ac:dyDescent="0.25">
      <c r="K65065"/>
    </row>
    <row r="65066" spans="11:11" x14ac:dyDescent="0.25">
      <c r="K65066"/>
    </row>
    <row r="65067" spans="11:11" x14ac:dyDescent="0.25">
      <c r="K65067"/>
    </row>
    <row r="65068" spans="11:11" x14ac:dyDescent="0.25">
      <c r="K65068"/>
    </row>
    <row r="65069" spans="11:11" x14ac:dyDescent="0.25">
      <c r="K65069"/>
    </row>
    <row r="65070" spans="11:11" x14ac:dyDescent="0.25">
      <c r="K65070"/>
    </row>
    <row r="65071" spans="11:11" x14ac:dyDescent="0.25">
      <c r="K65071"/>
    </row>
    <row r="65072" spans="11:11" x14ac:dyDescent="0.25">
      <c r="K65072"/>
    </row>
    <row r="65073" spans="11:11" x14ac:dyDescent="0.25">
      <c r="K65073"/>
    </row>
    <row r="65074" spans="11:11" x14ac:dyDescent="0.25">
      <c r="K65074"/>
    </row>
    <row r="65075" spans="11:11" x14ac:dyDescent="0.25">
      <c r="K65075"/>
    </row>
    <row r="65076" spans="11:11" x14ac:dyDescent="0.25">
      <c r="K65076"/>
    </row>
    <row r="65077" spans="11:11" x14ac:dyDescent="0.25">
      <c r="K65077"/>
    </row>
    <row r="65078" spans="11:11" x14ac:dyDescent="0.25">
      <c r="K65078"/>
    </row>
    <row r="65079" spans="11:11" x14ac:dyDescent="0.25">
      <c r="K65079"/>
    </row>
    <row r="65080" spans="11:11" x14ac:dyDescent="0.25">
      <c r="K65080"/>
    </row>
    <row r="65081" spans="11:11" x14ac:dyDescent="0.25">
      <c r="K65081"/>
    </row>
    <row r="65082" spans="11:11" x14ac:dyDescent="0.25">
      <c r="K65082"/>
    </row>
    <row r="65083" spans="11:11" x14ac:dyDescent="0.25">
      <c r="K65083"/>
    </row>
    <row r="65084" spans="11:11" x14ac:dyDescent="0.25">
      <c r="K65084"/>
    </row>
    <row r="65085" spans="11:11" x14ac:dyDescent="0.25">
      <c r="K65085"/>
    </row>
    <row r="65086" spans="11:11" x14ac:dyDescent="0.25">
      <c r="K65086"/>
    </row>
    <row r="65087" spans="11:11" x14ac:dyDescent="0.25">
      <c r="K65087"/>
    </row>
    <row r="65088" spans="11:11" x14ac:dyDescent="0.25">
      <c r="K65088"/>
    </row>
    <row r="65089" spans="11:11" x14ac:dyDescent="0.25">
      <c r="K65089"/>
    </row>
    <row r="65090" spans="11:11" x14ac:dyDescent="0.25">
      <c r="K65090"/>
    </row>
    <row r="65091" spans="11:11" x14ac:dyDescent="0.25">
      <c r="K65091"/>
    </row>
    <row r="65092" spans="11:11" x14ac:dyDescent="0.25">
      <c r="K65092"/>
    </row>
    <row r="65093" spans="11:11" x14ac:dyDescent="0.25">
      <c r="K65093"/>
    </row>
    <row r="65094" spans="11:11" x14ac:dyDescent="0.25">
      <c r="K65094"/>
    </row>
    <row r="65095" spans="11:11" x14ac:dyDescent="0.25">
      <c r="K65095"/>
    </row>
    <row r="65096" spans="11:11" x14ac:dyDescent="0.25">
      <c r="K65096"/>
    </row>
    <row r="65097" spans="11:11" x14ac:dyDescent="0.25">
      <c r="K65097"/>
    </row>
    <row r="65098" spans="11:11" x14ac:dyDescent="0.25">
      <c r="K65098"/>
    </row>
    <row r="65099" spans="11:11" x14ac:dyDescent="0.25">
      <c r="K65099"/>
    </row>
    <row r="65100" spans="11:11" x14ac:dyDescent="0.25">
      <c r="K65100"/>
    </row>
    <row r="65101" spans="11:11" x14ac:dyDescent="0.25">
      <c r="K65101"/>
    </row>
    <row r="65102" spans="11:11" x14ac:dyDescent="0.25">
      <c r="K65102"/>
    </row>
    <row r="65103" spans="11:11" x14ac:dyDescent="0.25">
      <c r="K65103"/>
    </row>
    <row r="65104" spans="11:11" x14ac:dyDescent="0.25">
      <c r="K65104"/>
    </row>
    <row r="65105" spans="11:11" x14ac:dyDescent="0.25">
      <c r="K65105"/>
    </row>
    <row r="65106" spans="11:11" x14ac:dyDescent="0.25">
      <c r="K65106"/>
    </row>
    <row r="65107" spans="11:11" x14ac:dyDescent="0.25">
      <c r="K65107"/>
    </row>
    <row r="65108" spans="11:11" x14ac:dyDescent="0.25">
      <c r="K65108"/>
    </row>
    <row r="65109" spans="11:11" x14ac:dyDescent="0.25">
      <c r="K65109"/>
    </row>
    <row r="65110" spans="11:11" x14ac:dyDescent="0.25">
      <c r="K65110"/>
    </row>
    <row r="65111" spans="11:11" x14ac:dyDescent="0.25">
      <c r="K65111"/>
    </row>
    <row r="65112" spans="11:11" x14ac:dyDescent="0.25">
      <c r="K65112"/>
    </row>
    <row r="65113" spans="11:11" x14ac:dyDescent="0.25">
      <c r="K65113"/>
    </row>
    <row r="65114" spans="11:11" x14ac:dyDescent="0.25">
      <c r="K65114"/>
    </row>
    <row r="65115" spans="11:11" x14ac:dyDescent="0.25">
      <c r="K65115"/>
    </row>
    <row r="65116" spans="11:11" x14ac:dyDescent="0.25">
      <c r="K65116"/>
    </row>
    <row r="65117" spans="11:11" x14ac:dyDescent="0.25">
      <c r="K65117"/>
    </row>
    <row r="65118" spans="11:11" x14ac:dyDescent="0.25">
      <c r="K65118"/>
    </row>
    <row r="65119" spans="11:11" x14ac:dyDescent="0.25">
      <c r="K65119"/>
    </row>
    <row r="65120" spans="11:11" x14ac:dyDescent="0.25">
      <c r="K65120"/>
    </row>
    <row r="65121" spans="11:11" x14ac:dyDescent="0.25">
      <c r="K65121"/>
    </row>
    <row r="65122" spans="11:11" x14ac:dyDescent="0.25">
      <c r="K65122"/>
    </row>
    <row r="65123" spans="11:11" x14ac:dyDescent="0.25">
      <c r="K65123"/>
    </row>
    <row r="65124" spans="11:11" x14ac:dyDescent="0.25">
      <c r="K65124"/>
    </row>
    <row r="65125" spans="11:11" x14ac:dyDescent="0.25">
      <c r="K65125"/>
    </row>
    <row r="65126" spans="11:11" x14ac:dyDescent="0.25">
      <c r="K65126"/>
    </row>
    <row r="65127" spans="11:11" x14ac:dyDescent="0.25">
      <c r="K65127"/>
    </row>
    <row r="65128" spans="11:11" x14ac:dyDescent="0.25">
      <c r="K65128"/>
    </row>
    <row r="65129" spans="11:11" x14ac:dyDescent="0.25">
      <c r="K65129"/>
    </row>
    <row r="65130" spans="11:11" x14ac:dyDescent="0.25">
      <c r="K65130"/>
    </row>
    <row r="65131" spans="11:11" x14ac:dyDescent="0.25">
      <c r="K65131"/>
    </row>
    <row r="65132" spans="11:11" x14ac:dyDescent="0.25">
      <c r="K65132"/>
    </row>
    <row r="65133" spans="11:11" x14ac:dyDescent="0.25">
      <c r="K65133"/>
    </row>
    <row r="65134" spans="11:11" x14ac:dyDescent="0.25">
      <c r="K65134"/>
    </row>
    <row r="65135" spans="11:11" x14ac:dyDescent="0.25">
      <c r="K65135"/>
    </row>
    <row r="65136" spans="11:11" x14ac:dyDescent="0.25">
      <c r="K65136"/>
    </row>
    <row r="65137" spans="11:11" x14ac:dyDescent="0.25">
      <c r="K65137"/>
    </row>
    <row r="65138" spans="11:11" x14ac:dyDescent="0.25">
      <c r="K65138"/>
    </row>
    <row r="65139" spans="11:11" x14ac:dyDescent="0.25">
      <c r="K65139"/>
    </row>
    <row r="65140" spans="11:11" x14ac:dyDescent="0.25">
      <c r="K65140"/>
    </row>
    <row r="65141" spans="11:11" x14ac:dyDescent="0.25">
      <c r="K65141"/>
    </row>
    <row r="65142" spans="11:11" x14ac:dyDescent="0.25">
      <c r="K65142"/>
    </row>
    <row r="65143" spans="11:11" x14ac:dyDescent="0.25">
      <c r="K65143"/>
    </row>
    <row r="65144" spans="11:11" x14ac:dyDescent="0.25">
      <c r="K65144"/>
    </row>
    <row r="65145" spans="11:11" x14ac:dyDescent="0.25">
      <c r="K65145"/>
    </row>
    <row r="65146" spans="11:11" x14ac:dyDescent="0.25">
      <c r="K65146"/>
    </row>
    <row r="65147" spans="11:11" x14ac:dyDescent="0.25">
      <c r="K65147"/>
    </row>
    <row r="65148" spans="11:11" x14ac:dyDescent="0.25">
      <c r="K65148"/>
    </row>
    <row r="65149" spans="11:11" x14ac:dyDescent="0.25">
      <c r="K65149"/>
    </row>
    <row r="65150" spans="11:11" x14ac:dyDescent="0.25">
      <c r="K65150"/>
    </row>
    <row r="65151" spans="11:11" x14ac:dyDescent="0.25">
      <c r="K65151"/>
    </row>
    <row r="65152" spans="11:11" x14ac:dyDescent="0.25">
      <c r="K65152"/>
    </row>
    <row r="65153" spans="11:11" x14ac:dyDescent="0.25">
      <c r="K65153"/>
    </row>
    <row r="65154" spans="11:11" x14ac:dyDescent="0.25">
      <c r="K65154"/>
    </row>
    <row r="65155" spans="11:11" x14ac:dyDescent="0.25">
      <c r="K65155"/>
    </row>
    <row r="65156" spans="11:11" x14ac:dyDescent="0.25">
      <c r="K65156"/>
    </row>
    <row r="65157" spans="11:11" x14ac:dyDescent="0.25">
      <c r="K65157"/>
    </row>
    <row r="65158" spans="11:11" x14ac:dyDescent="0.25">
      <c r="K65158"/>
    </row>
    <row r="65159" spans="11:11" x14ac:dyDescent="0.25">
      <c r="K65159"/>
    </row>
    <row r="65160" spans="11:11" x14ac:dyDescent="0.25">
      <c r="K65160"/>
    </row>
    <row r="65161" spans="11:11" x14ac:dyDescent="0.25">
      <c r="K65161"/>
    </row>
    <row r="65162" spans="11:11" x14ac:dyDescent="0.25">
      <c r="K65162"/>
    </row>
    <row r="65163" spans="11:11" x14ac:dyDescent="0.25">
      <c r="K65163"/>
    </row>
    <row r="65164" spans="11:11" x14ac:dyDescent="0.25">
      <c r="K65164"/>
    </row>
    <row r="65165" spans="11:11" x14ac:dyDescent="0.25">
      <c r="K65165"/>
    </row>
    <row r="65166" spans="11:11" x14ac:dyDescent="0.25">
      <c r="K65166"/>
    </row>
    <row r="65167" spans="11:11" x14ac:dyDescent="0.25">
      <c r="K65167"/>
    </row>
    <row r="65168" spans="11:11" x14ac:dyDescent="0.25">
      <c r="K65168"/>
    </row>
    <row r="65169" spans="11:11" x14ac:dyDescent="0.25">
      <c r="K65169"/>
    </row>
    <row r="65170" spans="11:11" x14ac:dyDescent="0.25">
      <c r="K65170"/>
    </row>
    <row r="65171" spans="11:11" x14ac:dyDescent="0.25">
      <c r="K65171"/>
    </row>
    <row r="65172" spans="11:11" x14ac:dyDescent="0.25">
      <c r="K65172"/>
    </row>
    <row r="65173" spans="11:11" x14ac:dyDescent="0.25">
      <c r="K65173"/>
    </row>
    <row r="65174" spans="11:11" x14ac:dyDescent="0.25">
      <c r="K65174"/>
    </row>
    <row r="65175" spans="11:11" x14ac:dyDescent="0.25">
      <c r="K65175"/>
    </row>
    <row r="65176" spans="11:11" x14ac:dyDescent="0.25">
      <c r="K65176"/>
    </row>
    <row r="65177" spans="11:11" x14ac:dyDescent="0.25">
      <c r="K65177"/>
    </row>
    <row r="65178" spans="11:11" x14ac:dyDescent="0.25">
      <c r="K65178"/>
    </row>
    <row r="65179" spans="11:11" x14ac:dyDescent="0.25">
      <c r="K65179"/>
    </row>
    <row r="65180" spans="11:11" x14ac:dyDescent="0.25">
      <c r="K65180"/>
    </row>
    <row r="65181" spans="11:11" x14ac:dyDescent="0.25">
      <c r="K65181"/>
    </row>
    <row r="65182" spans="11:11" x14ac:dyDescent="0.25">
      <c r="K65182"/>
    </row>
    <row r="65183" spans="11:11" x14ac:dyDescent="0.25">
      <c r="K65183"/>
    </row>
    <row r="65184" spans="11:11" x14ac:dyDescent="0.25">
      <c r="K65184"/>
    </row>
    <row r="65185" spans="11:11" x14ac:dyDescent="0.25">
      <c r="K65185"/>
    </row>
    <row r="65186" spans="11:11" x14ac:dyDescent="0.25">
      <c r="K65186"/>
    </row>
    <row r="65187" spans="11:11" x14ac:dyDescent="0.25">
      <c r="K65187"/>
    </row>
    <row r="65188" spans="11:11" x14ac:dyDescent="0.25">
      <c r="K65188"/>
    </row>
    <row r="65189" spans="11:11" x14ac:dyDescent="0.25">
      <c r="K65189"/>
    </row>
    <row r="65190" spans="11:11" x14ac:dyDescent="0.25">
      <c r="K65190"/>
    </row>
    <row r="65191" spans="11:11" x14ac:dyDescent="0.25">
      <c r="K65191"/>
    </row>
    <row r="65192" spans="11:11" x14ac:dyDescent="0.25">
      <c r="K65192"/>
    </row>
    <row r="65193" spans="11:11" x14ac:dyDescent="0.25">
      <c r="K65193"/>
    </row>
    <row r="65194" spans="11:11" x14ac:dyDescent="0.25">
      <c r="K65194"/>
    </row>
    <row r="65195" spans="11:11" x14ac:dyDescent="0.25">
      <c r="K65195"/>
    </row>
    <row r="65196" spans="11:11" x14ac:dyDescent="0.25">
      <c r="K65196"/>
    </row>
    <row r="65197" spans="11:11" x14ac:dyDescent="0.25">
      <c r="K65197"/>
    </row>
    <row r="65198" spans="11:11" x14ac:dyDescent="0.25">
      <c r="K65198"/>
    </row>
    <row r="65199" spans="11:11" x14ac:dyDescent="0.25">
      <c r="K65199"/>
    </row>
    <row r="65200" spans="11:11" x14ac:dyDescent="0.25">
      <c r="K65200"/>
    </row>
    <row r="65201" spans="11:11" x14ac:dyDescent="0.25">
      <c r="K65201"/>
    </row>
    <row r="65202" spans="11:11" x14ac:dyDescent="0.25">
      <c r="K65202"/>
    </row>
    <row r="65203" spans="11:11" x14ac:dyDescent="0.25">
      <c r="K65203"/>
    </row>
    <row r="65204" spans="11:11" x14ac:dyDescent="0.25">
      <c r="K65204"/>
    </row>
    <row r="65205" spans="11:11" x14ac:dyDescent="0.25">
      <c r="K65205"/>
    </row>
    <row r="65206" spans="11:11" x14ac:dyDescent="0.25">
      <c r="K65206"/>
    </row>
    <row r="65207" spans="11:11" x14ac:dyDescent="0.25">
      <c r="K65207"/>
    </row>
    <row r="65208" spans="11:11" x14ac:dyDescent="0.25">
      <c r="K65208"/>
    </row>
    <row r="65209" spans="11:11" x14ac:dyDescent="0.25">
      <c r="K65209"/>
    </row>
    <row r="65210" spans="11:11" x14ac:dyDescent="0.25">
      <c r="K65210"/>
    </row>
    <row r="65211" spans="11:11" x14ac:dyDescent="0.25">
      <c r="K65211"/>
    </row>
    <row r="65212" spans="11:11" x14ac:dyDescent="0.25">
      <c r="K65212"/>
    </row>
    <row r="65213" spans="11:11" x14ac:dyDescent="0.25">
      <c r="K65213"/>
    </row>
    <row r="65214" spans="11:11" x14ac:dyDescent="0.25">
      <c r="K65214"/>
    </row>
    <row r="65215" spans="11:11" x14ac:dyDescent="0.25">
      <c r="K65215"/>
    </row>
    <row r="65216" spans="11:11" x14ac:dyDescent="0.25">
      <c r="K65216"/>
    </row>
    <row r="65217" spans="11:11" x14ac:dyDescent="0.25">
      <c r="K65217"/>
    </row>
    <row r="65218" spans="11:11" x14ac:dyDescent="0.25">
      <c r="K65218"/>
    </row>
    <row r="65219" spans="11:11" x14ac:dyDescent="0.25">
      <c r="K65219"/>
    </row>
    <row r="65220" spans="11:11" x14ac:dyDescent="0.25">
      <c r="K65220"/>
    </row>
    <row r="65221" spans="11:11" x14ac:dyDescent="0.25">
      <c r="K65221"/>
    </row>
    <row r="65222" spans="11:11" x14ac:dyDescent="0.25">
      <c r="K65222"/>
    </row>
    <row r="65223" spans="11:11" x14ac:dyDescent="0.25">
      <c r="K65223"/>
    </row>
    <row r="65224" spans="11:11" x14ac:dyDescent="0.25">
      <c r="K65224"/>
    </row>
    <row r="65225" spans="11:11" x14ac:dyDescent="0.25">
      <c r="K65225"/>
    </row>
    <row r="65226" spans="11:11" x14ac:dyDescent="0.25">
      <c r="K65226"/>
    </row>
    <row r="65227" spans="11:11" x14ac:dyDescent="0.25">
      <c r="K65227"/>
    </row>
    <row r="65228" spans="11:11" x14ac:dyDescent="0.25">
      <c r="K65228"/>
    </row>
    <row r="65229" spans="11:11" x14ac:dyDescent="0.25">
      <c r="K65229"/>
    </row>
    <row r="65230" spans="11:11" x14ac:dyDescent="0.25">
      <c r="K65230"/>
    </row>
    <row r="65231" spans="11:11" x14ac:dyDescent="0.25">
      <c r="K65231"/>
    </row>
    <row r="65232" spans="11:11" x14ac:dyDescent="0.25">
      <c r="K65232"/>
    </row>
    <row r="65233" spans="11:11" x14ac:dyDescent="0.25">
      <c r="K65233"/>
    </row>
    <row r="65234" spans="11:11" x14ac:dyDescent="0.25">
      <c r="K65234"/>
    </row>
    <row r="65235" spans="11:11" x14ac:dyDescent="0.25">
      <c r="K65235"/>
    </row>
    <row r="65236" spans="11:11" x14ac:dyDescent="0.25">
      <c r="K65236"/>
    </row>
    <row r="65237" spans="11:11" x14ac:dyDescent="0.25">
      <c r="K65237"/>
    </row>
    <row r="65238" spans="11:11" x14ac:dyDescent="0.25">
      <c r="K65238"/>
    </row>
    <row r="65239" spans="11:11" x14ac:dyDescent="0.25">
      <c r="K65239"/>
    </row>
    <row r="65240" spans="11:11" x14ac:dyDescent="0.25">
      <c r="K65240"/>
    </row>
    <row r="65241" spans="11:11" x14ac:dyDescent="0.25">
      <c r="K65241"/>
    </row>
    <row r="65242" spans="11:11" x14ac:dyDescent="0.25">
      <c r="K65242"/>
    </row>
    <row r="65243" spans="11:11" x14ac:dyDescent="0.25">
      <c r="K65243"/>
    </row>
    <row r="65244" spans="11:11" x14ac:dyDescent="0.25">
      <c r="K65244"/>
    </row>
    <row r="65245" spans="11:11" x14ac:dyDescent="0.25">
      <c r="K65245"/>
    </row>
    <row r="65246" spans="11:11" x14ac:dyDescent="0.25">
      <c r="K65246"/>
    </row>
    <row r="65247" spans="11:11" x14ac:dyDescent="0.25">
      <c r="K65247"/>
    </row>
    <row r="65248" spans="11:11" x14ac:dyDescent="0.25">
      <c r="K65248"/>
    </row>
    <row r="65249" spans="11:11" x14ac:dyDescent="0.25">
      <c r="K65249"/>
    </row>
    <row r="65250" spans="11:11" x14ac:dyDescent="0.25">
      <c r="K65250"/>
    </row>
    <row r="65251" spans="11:11" x14ac:dyDescent="0.25">
      <c r="K65251"/>
    </row>
    <row r="65252" spans="11:11" x14ac:dyDescent="0.25">
      <c r="K65252"/>
    </row>
    <row r="65253" spans="11:11" x14ac:dyDescent="0.25">
      <c r="K65253"/>
    </row>
    <row r="65254" spans="11:11" x14ac:dyDescent="0.25">
      <c r="K65254"/>
    </row>
    <row r="65255" spans="11:11" x14ac:dyDescent="0.25">
      <c r="K65255"/>
    </row>
    <row r="65256" spans="11:11" x14ac:dyDescent="0.25">
      <c r="K65256"/>
    </row>
    <row r="65257" spans="11:11" x14ac:dyDescent="0.25">
      <c r="K65257"/>
    </row>
    <row r="65258" spans="11:11" x14ac:dyDescent="0.25">
      <c r="K65258"/>
    </row>
    <row r="65259" spans="11:11" x14ac:dyDescent="0.25">
      <c r="K65259"/>
    </row>
    <row r="65260" spans="11:11" x14ac:dyDescent="0.25">
      <c r="K65260"/>
    </row>
    <row r="65261" spans="11:11" x14ac:dyDescent="0.25">
      <c r="K65261"/>
    </row>
    <row r="65262" spans="11:11" x14ac:dyDescent="0.25">
      <c r="K65262"/>
    </row>
    <row r="65263" spans="11:11" x14ac:dyDescent="0.25">
      <c r="K65263"/>
    </row>
    <row r="65264" spans="11:11" x14ac:dyDescent="0.25">
      <c r="K65264"/>
    </row>
    <row r="65265" spans="11:11" x14ac:dyDescent="0.25">
      <c r="K65265"/>
    </row>
    <row r="65266" spans="11:11" x14ac:dyDescent="0.25">
      <c r="K65266"/>
    </row>
    <row r="65267" spans="11:11" x14ac:dyDescent="0.25">
      <c r="K65267"/>
    </row>
    <row r="65268" spans="11:11" x14ac:dyDescent="0.25">
      <c r="K65268"/>
    </row>
    <row r="65269" spans="11:11" x14ac:dyDescent="0.25">
      <c r="K65269"/>
    </row>
    <row r="65270" spans="11:11" x14ac:dyDescent="0.25">
      <c r="K65270"/>
    </row>
    <row r="65271" spans="11:11" x14ac:dyDescent="0.25">
      <c r="K65271"/>
    </row>
    <row r="65272" spans="11:11" x14ac:dyDescent="0.25">
      <c r="K65272"/>
    </row>
    <row r="65273" spans="11:11" x14ac:dyDescent="0.25">
      <c r="K65273"/>
    </row>
    <row r="65274" spans="11:11" x14ac:dyDescent="0.25">
      <c r="K65274"/>
    </row>
    <row r="65275" spans="11:11" x14ac:dyDescent="0.25">
      <c r="K65275"/>
    </row>
    <row r="65276" spans="11:11" x14ac:dyDescent="0.25">
      <c r="K65276"/>
    </row>
    <row r="65277" spans="11:11" x14ac:dyDescent="0.25">
      <c r="K65277"/>
    </row>
    <row r="65278" spans="11:11" x14ac:dyDescent="0.25">
      <c r="K65278"/>
    </row>
    <row r="65279" spans="11:11" x14ac:dyDescent="0.25">
      <c r="K65279"/>
    </row>
    <row r="65280" spans="11:11" x14ac:dyDescent="0.25">
      <c r="K65280"/>
    </row>
    <row r="65281" spans="11:11" x14ac:dyDescent="0.25">
      <c r="K65281"/>
    </row>
    <row r="65282" spans="11:11" x14ac:dyDescent="0.25">
      <c r="K65282"/>
    </row>
    <row r="65283" spans="11:11" x14ac:dyDescent="0.25">
      <c r="K65283"/>
    </row>
    <row r="65284" spans="11:11" x14ac:dyDescent="0.25">
      <c r="K65284"/>
    </row>
    <row r="65285" spans="11:11" x14ac:dyDescent="0.25">
      <c r="K65285"/>
    </row>
    <row r="65286" spans="11:11" x14ac:dyDescent="0.25">
      <c r="K65286"/>
    </row>
    <row r="65287" spans="11:11" x14ac:dyDescent="0.25">
      <c r="K65287"/>
    </row>
    <row r="65288" spans="11:11" x14ac:dyDescent="0.25">
      <c r="K65288"/>
    </row>
    <row r="65289" spans="11:11" x14ac:dyDescent="0.25">
      <c r="K65289"/>
    </row>
    <row r="65290" spans="11:11" x14ac:dyDescent="0.25">
      <c r="K65290"/>
    </row>
    <row r="65291" spans="11:11" x14ac:dyDescent="0.25">
      <c r="K65291"/>
    </row>
    <row r="65292" spans="11:11" x14ac:dyDescent="0.25">
      <c r="K65292"/>
    </row>
    <row r="65293" spans="11:11" x14ac:dyDescent="0.25">
      <c r="K65293"/>
    </row>
    <row r="65294" spans="11:11" x14ac:dyDescent="0.25">
      <c r="K65294"/>
    </row>
    <row r="65295" spans="11:11" x14ac:dyDescent="0.25">
      <c r="K65295"/>
    </row>
    <row r="65296" spans="11:11" x14ac:dyDescent="0.25">
      <c r="K65296"/>
    </row>
    <row r="65297" spans="11:11" x14ac:dyDescent="0.25">
      <c r="K65297"/>
    </row>
    <row r="65298" spans="11:11" x14ac:dyDescent="0.25">
      <c r="K65298"/>
    </row>
    <row r="65299" spans="11:11" x14ac:dyDescent="0.25">
      <c r="K65299"/>
    </row>
    <row r="65300" spans="11:11" x14ac:dyDescent="0.25">
      <c r="K65300"/>
    </row>
    <row r="65301" spans="11:11" x14ac:dyDescent="0.25">
      <c r="K65301"/>
    </row>
    <row r="65302" spans="11:11" x14ac:dyDescent="0.25">
      <c r="K65302"/>
    </row>
    <row r="65303" spans="11:11" x14ac:dyDescent="0.25">
      <c r="K65303"/>
    </row>
    <row r="65304" spans="11:11" x14ac:dyDescent="0.25">
      <c r="K65304"/>
    </row>
    <row r="65305" spans="11:11" x14ac:dyDescent="0.25">
      <c r="K65305"/>
    </row>
    <row r="65306" spans="11:11" x14ac:dyDescent="0.25">
      <c r="K65306"/>
    </row>
    <row r="65307" spans="11:11" x14ac:dyDescent="0.25">
      <c r="K65307"/>
    </row>
    <row r="65308" spans="11:11" x14ac:dyDescent="0.25">
      <c r="K65308"/>
    </row>
    <row r="65309" spans="11:11" x14ac:dyDescent="0.25">
      <c r="K65309"/>
    </row>
    <row r="65310" spans="11:11" x14ac:dyDescent="0.25">
      <c r="K65310"/>
    </row>
    <row r="65311" spans="11:11" x14ac:dyDescent="0.25">
      <c r="K65311"/>
    </row>
    <row r="65312" spans="11:11" x14ac:dyDescent="0.25">
      <c r="K65312"/>
    </row>
    <row r="65313" spans="11:11" x14ac:dyDescent="0.25">
      <c r="K65313"/>
    </row>
    <row r="65314" spans="11:11" x14ac:dyDescent="0.25">
      <c r="K65314"/>
    </row>
    <row r="65315" spans="11:11" x14ac:dyDescent="0.25">
      <c r="K65315"/>
    </row>
    <row r="65316" spans="11:11" x14ac:dyDescent="0.25">
      <c r="K65316"/>
    </row>
    <row r="65317" spans="11:11" x14ac:dyDescent="0.25">
      <c r="K65317"/>
    </row>
    <row r="65318" spans="11:11" x14ac:dyDescent="0.25">
      <c r="K65318"/>
    </row>
    <row r="65319" spans="11:11" x14ac:dyDescent="0.25">
      <c r="K65319"/>
    </row>
    <row r="65320" spans="11:11" x14ac:dyDescent="0.25">
      <c r="K65320"/>
    </row>
    <row r="65321" spans="11:11" x14ac:dyDescent="0.25">
      <c r="K65321"/>
    </row>
    <row r="65322" spans="11:11" x14ac:dyDescent="0.25">
      <c r="K65322"/>
    </row>
    <row r="65323" spans="11:11" x14ac:dyDescent="0.25">
      <c r="K65323"/>
    </row>
    <row r="65324" spans="11:11" x14ac:dyDescent="0.25">
      <c r="K65324"/>
    </row>
    <row r="65325" spans="11:11" x14ac:dyDescent="0.25">
      <c r="K65325"/>
    </row>
    <row r="65326" spans="11:11" x14ac:dyDescent="0.25">
      <c r="K65326"/>
    </row>
    <row r="65327" spans="11:11" x14ac:dyDescent="0.25">
      <c r="K65327"/>
    </row>
    <row r="65328" spans="11:11" x14ac:dyDescent="0.25">
      <c r="K65328"/>
    </row>
    <row r="65329" spans="11:11" x14ac:dyDescent="0.25">
      <c r="K65329"/>
    </row>
    <row r="65330" spans="11:11" x14ac:dyDescent="0.25">
      <c r="K65330"/>
    </row>
    <row r="65331" spans="11:11" x14ac:dyDescent="0.25">
      <c r="K65331"/>
    </row>
    <row r="65332" spans="11:11" x14ac:dyDescent="0.25">
      <c r="K65332"/>
    </row>
    <row r="65333" spans="11:11" x14ac:dyDescent="0.25">
      <c r="K65333"/>
    </row>
    <row r="65334" spans="11:11" x14ac:dyDescent="0.25">
      <c r="K65334"/>
    </row>
    <row r="65335" spans="11:11" x14ac:dyDescent="0.25">
      <c r="K65335"/>
    </row>
    <row r="65336" spans="11:11" x14ac:dyDescent="0.25">
      <c r="K65336"/>
    </row>
    <row r="65337" spans="11:11" x14ac:dyDescent="0.25">
      <c r="K65337"/>
    </row>
    <row r="65338" spans="11:11" x14ac:dyDescent="0.25">
      <c r="K65338"/>
    </row>
    <row r="65339" spans="11:11" x14ac:dyDescent="0.25">
      <c r="K65339"/>
    </row>
    <row r="65340" spans="11:11" x14ac:dyDescent="0.25">
      <c r="K65340"/>
    </row>
    <row r="65341" spans="11:11" x14ac:dyDescent="0.25">
      <c r="K65341"/>
    </row>
    <row r="65342" spans="11:11" x14ac:dyDescent="0.25">
      <c r="K65342"/>
    </row>
    <row r="65343" spans="11:11" x14ac:dyDescent="0.25">
      <c r="K65343"/>
    </row>
    <row r="65344" spans="11:11" x14ac:dyDescent="0.25">
      <c r="K65344"/>
    </row>
    <row r="65345" spans="11:11" x14ac:dyDescent="0.25">
      <c r="K65345"/>
    </row>
    <row r="65346" spans="11:11" x14ac:dyDescent="0.25">
      <c r="K65346"/>
    </row>
    <row r="65347" spans="11:11" x14ac:dyDescent="0.25">
      <c r="K65347"/>
    </row>
    <row r="65348" spans="11:11" x14ac:dyDescent="0.25">
      <c r="K65348"/>
    </row>
    <row r="65349" spans="11:11" x14ac:dyDescent="0.25">
      <c r="K65349"/>
    </row>
    <row r="65350" spans="11:11" x14ac:dyDescent="0.25">
      <c r="K65350"/>
    </row>
    <row r="65351" spans="11:11" x14ac:dyDescent="0.25">
      <c r="K65351"/>
    </row>
    <row r="65352" spans="11:11" x14ac:dyDescent="0.25">
      <c r="K65352"/>
    </row>
    <row r="65353" spans="11:11" x14ac:dyDescent="0.25">
      <c r="K65353"/>
    </row>
    <row r="65354" spans="11:11" x14ac:dyDescent="0.25">
      <c r="K65354"/>
    </row>
    <row r="65355" spans="11:11" x14ac:dyDescent="0.25">
      <c r="K65355"/>
    </row>
    <row r="65356" spans="11:11" x14ac:dyDescent="0.25">
      <c r="K65356"/>
    </row>
    <row r="65357" spans="11:11" x14ac:dyDescent="0.25">
      <c r="K65357"/>
    </row>
    <row r="65358" spans="11:11" x14ac:dyDescent="0.25">
      <c r="K65358"/>
    </row>
    <row r="65359" spans="11:11" x14ac:dyDescent="0.25">
      <c r="K65359"/>
    </row>
    <row r="65360" spans="11:11" x14ac:dyDescent="0.25">
      <c r="K65360"/>
    </row>
    <row r="65361" spans="11:11" x14ac:dyDescent="0.25">
      <c r="K65361"/>
    </row>
    <row r="65362" spans="11:11" x14ac:dyDescent="0.25">
      <c r="K65362"/>
    </row>
    <row r="65363" spans="11:11" x14ac:dyDescent="0.25">
      <c r="K65363"/>
    </row>
    <row r="65364" spans="11:11" x14ac:dyDescent="0.25">
      <c r="K65364"/>
    </row>
    <row r="65365" spans="11:11" x14ac:dyDescent="0.25">
      <c r="K65365"/>
    </row>
    <row r="65366" spans="11:11" x14ac:dyDescent="0.25">
      <c r="K65366"/>
    </row>
    <row r="65367" spans="11:11" x14ac:dyDescent="0.25">
      <c r="K65367"/>
    </row>
    <row r="65368" spans="11:11" x14ac:dyDescent="0.25">
      <c r="K65368"/>
    </row>
    <row r="65369" spans="11:11" x14ac:dyDescent="0.25">
      <c r="K65369"/>
    </row>
    <row r="65370" spans="11:11" x14ac:dyDescent="0.25">
      <c r="K65370"/>
    </row>
    <row r="65371" spans="11:11" x14ac:dyDescent="0.25">
      <c r="K65371"/>
    </row>
    <row r="65372" spans="11:11" x14ac:dyDescent="0.25">
      <c r="K65372"/>
    </row>
    <row r="65373" spans="11:11" x14ac:dyDescent="0.25">
      <c r="K65373"/>
    </row>
    <row r="65374" spans="11:11" x14ac:dyDescent="0.25">
      <c r="K65374"/>
    </row>
    <row r="65375" spans="11:11" x14ac:dyDescent="0.25">
      <c r="K65375"/>
    </row>
    <row r="65376" spans="11:11" x14ac:dyDescent="0.25">
      <c r="K65376"/>
    </row>
    <row r="65377" spans="11:11" x14ac:dyDescent="0.25">
      <c r="K65377"/>
    </row>
    <row r="65378" spans="11:11" x14ac:dyDescent="0.25">
      <c r="K65378"/>
    </row>
    <row r="65379" spans="11:11" x14ac:dyDescent="0.25">
      <c r="K65379"/>
    </row>
    <row r="65380" spans="11:11" x14ac:dyDescent="0.25">
      <c r="K65380"/>
    </row>
    <row r="65381" spans="11:11" x14ac:dyDescent="0.25">
      <c r="K65381"/>
    </row>
    <row r="65382" spans="11:11" x14ac:dyDescent="0.25">
      <c r="K65382"/>
    </row>
    <row r="65383" spans="11:11" x14ac:dyDescent="0.25">
      <c r="K65383"/>
    </row>
    <row r="65384" spans="11:11" x14ac:dyDescent="0.25">
      <c r="K65384"/>
    </row>
    <row r="65385" spans="11:11" x14ac:dyDescent="0.25">
      <c r="K65385"/>
    </row>
    <row r="65386" spans="11:11" x14ac:dyDescent="0.25">
      <c r="K65386"/>
    </row>
    <row r="65387" spans="11:11" x14ac:dyDescent="0.25">
      <c r="K65387"/>
    </row>
    <row r="65388" spans="11:11" x14ac:dyDescent="0.25">
      <c r="K65388"/>
    </row>
    <row r="65389" spans="11:11" x14ac:dyDescent="0.25">
      <c r="K65389"/>
    </row>
    <row r="65390" spans="11:11" x14ac:dyDescent="0.25">
      <c r="K65390"/>
    </row>
    <row r="65391" spans="11:11" x14ac:dyDescent="0.25">
      <c r="K65391"/>
    </row>
    <row r="65392" spans="11:11" x14ac:dyDescent="0.25">
      <c r="K65392"/>
    </row>
    <row r="65393" spans="11:11" x14ac:dyDescent="0.25">
      <c r="K65393"/>
    </row>
    <row r="65394" spans="11:11" x14ac:dyDescent="0.25">
      <c r="K65394"/>
    </row>
    <row r="65395" spans="11:11" x14ac:dyDescent="0.25">
      <c r="K65395"/>
    </row>
    <row r="65396" spans="11:11" x14ac:dyDescent="0.25">
      <c r="K65396"/>
    </row>
    <row r="65397" spans="11:11" x14ac:dyDescent="0.25">
      <c r="K65397"/>
    </row>
    <row r="65398" spans="11:11" x14ac:dyDescent="0.25">
      <c r="K65398"/>
    </row>
    <row r="65399" spans="11:11" x14ac:dyDescent="0.25">
      <c r="K65399"/>
    </row>
    <row r="65400" spans="11:11" x14ac:dyDescent="0.25">
      <c r="K65400"/>
    </row>
    <row r="65401" spans="11:11" x14ac:dyDescent="0.25">
      <c r="K65401"/>
    </row>
    <row r="65402" spans="11:11" x14ac:dyDescent="0.25">
      <c r="K65402"/>
    </row>
    <row r="65403" spans="11:11" x14ac:dyDescent="0.25">
      <c r="K65403"/>
    </row>
    <row r="65404" spans="11:11" x14ac:dyDescent="0.25">
      <c r="K65404"/>
    </row>
    <row r="65405" spans="11:11" x14ac:dyDescent="0.25">
      <c r="K65405"/>
    </row>
    <row r="65406" spans="11:11" x14ac:dyDescent="0.25">
      <c r="K65406"/>
    </row>
    <row r="65407" spans="11:11" x14ac:dyDescent="0.25">
      <c r="K65407"/>
    </row>
    <row r="65408" spans="11:11" x14ac:dyDescent="0.25">
      <c r="K65408"/>
    </row>
    <row r="65409" spans="11:11" x14ac:dyDescent="0.25">
      <c r="K65409"/>
    </row>
    <row r="65410" spans="11:11" x14ac:dyDescent="0.25">
      <c r="K65410"/>
    </row>
    <row r="65411" spans="11:11" x14ac:dyDescent="0.25">
      <c r="K65411"/>
    </row>
    <row r="65412" spans="11:11" x14ac:dyDescent="0.25">
      <c r="K65412"/>
    </row>
    <row r="65413" spans="11:11" x14ac:dyDescent="0.25">
      <c r="K65413"/>
    </row>
    <row r="65414" spans="11:11" x14ac:dyDescent="0.25">
      <c r="K65414"/>
    </row>
    <row r="65415" spans="11:11" x14ac:dyDescent="0.25">
      <c r="K65415"/>
    </row>
    <row r="65416" spans="11:11" x14ac:dyDescent="0.25">
      <c r="K65416"/>
    </row>
    <row r="65417" spans="11:11" x14ac:dyDescent="0.25">
      <c r="K65417"/>
    </row>
    <row r="65418" spans="11:11" x14ac:dyDescent="0.25">
      <c r="K65418"/>
    </row>
    <row r="65419" spans="11:11" x14ac:dyDescent="0.25">
      <c r="K65419"/>
    </row>
    <row r="65420" spans="11:11" x14ac:dyDescent="0.25">
      <c r="K65420"/>
    </row>
    <row r="65421" spans="11:11" x14ac:dyDescent="0.25">
      <c r="K65421"/>
    </row>
    <row r="65422" spans="11:11" x14ac:dyDescent="0.25">
      <c r="K65422"/>
    </row>
    <row r="65423" spans="11:11" x14ac:dyDescent="0.25">
      <c r="K65423"/>
    </row>
    <row r="65424" spans="11:11" x14ac:dyDescent="0.25">
      <c r="K65424"/>
    </row>
    <row r="65425" spans="11:11" x14ac:dyDescent="0.25">
      <c r="K65425"/>
    </row>
    <row r="65426" spans="11:11" x14ac:dyDescent="0.25">
      <c r="K65426"/>
    </row>
    <row r="65427" spans="11:11" x14ac:dyDescent="0.25">
      <c r="K65427"/>
    </row>
    <row r="65428" spans="11:11" x14ac:dyDescent="0.25">
      <c r="K65428"/>
    </row>
    <row r="65429" spans="11:11" x14ac:dyDescent="0.25">
      <c r="K65429"/>
    </row>
    <row r="65430" spans="11:11" x14ac:dyDescent="0.25">
      <c r="K65430"/>
    </row>
    <row r="65431" spans="11:11" x14ac:dyDescent="0.25">
      <c r="K65431"/>
    </row>
    <row r="65432" spans="11:11" x14ac:dyDescent="0.25">
      <c r="K65432"/>
    </row>
    <row r="65433" spans="11:11" x14ac:dyDescent="0.25">
      <c r="K65433"/>
    </row>
    <row r="65434" spans="11:11" x14ac:dyDescent="0.25">
      <c r="K65434"/>
    </row>
    <row r="65435" spans="11:11" x14ac:dyDescent="0.25">
      <c r="K65435"/>
    </row>
    <row r="65436" spans="11:11" x14ac:dyDescent="0.25">
      <c r="K65436"/>
    </row>
    <row r="65437" spans="11:11" x14ac:dyDescent="0.25">
      <c r="K65437"/>
    </row>
    <row r="65438" spans="11:11" x14ac:dyDescent="0.25">
      <c r="K65438"/>
    </row>
    <row r="65439" spans="11:11" x14ac:dyDescent="0.25">
      <c r="K65439"/>
    </row>
    <row r="65440" spans="11:11" x14ac:dyDescent="0.25">
      <c r="K65440"/>
    </row>
    <row r="65441" spans="11:11" x14ac:dyDescent="0.25">
      <c r="K65441"/>
    </row>
    <row r="65442" spans="11:11" x14ac:dyDescent="0.25">
      <c r="K65442"/>
    </row>
    <row r="65443" spans="11:11" x14ac:dyDescent="0.25">
      <c r="K65443"/>
    </row>
    <row r="65444" spans="11:11" x14ac:dyDescent="0.25">
      <c r="K65444"/>
    </row>
    <row r="65445" spans="11:11" x14ac:dyDescent="0.25">
      <c r="K65445"/>
    </row>
    <row r="65446" spans="11:11" x14ac:dyDescent="0.25">
      <c r="K65446"/>
    </row>
    <row r="65447" spans="11:11" x14ac:dyDescent="0.25">
      <c r="K65447"/>
    </row>
    <row r="65448" spans="11:11" x14ac:dyDescent="0.25">
      <c r="K65448"/>
    </row>
    <row r="65449" spans="11:11" x14ac:dyDescent="0.25">
      <c r="K65449"/>
    </row>
    <row r="65450" spans="11:11" x14ac:dyDescent="0.25">
      <c r="K65450"/>
    </row>
    <row r="65451" spans="11:11" x14ac:dyDescent="0.25">
      <c r="K65451"/>
    </row>
    <row r="65452" spans="11:11" x14ac:dyDescent="0.25">
      <c r="K65452"/>
    </row>
    <row r="65453" spans="11:11" x14ac:dyDescent="0.25">
      <c r="K65453"/>
    </row>
    <row r="65454" spans="11:11" x14ac:dyDescent="0.25">
      <c r="K65454"/>
    </row>
    <row r="65455" spans="11:11" x14ac:dyDescent="0.25">
      <c r="K65455"/>
    </row>
    <row r="65456" spans="11:11" x14ac:dyDescent="0.25">
      <c r="K65456"/>
    </row>
    <row r="65457" spans="11:11" x14ac:dyDescent="0.25">
      <c r="K65457"/>
    </row>
    <row r="65458" spans="11:11" x14ac:dyDescent="0.25">
      <c r="K65458"/>
    </row>
    <row r="65459" spans="11:11" x14ac:dyDescent="0.25">
      <c r="K65459"/>
    </row>
    <row r="65460" spans="11:11" x14ac:dyDescent="0.25">
      <c r="K65460"/>
    </row>
    <row r="65461" spans="11:11" x14ac:dyDescent="0.25">
      <c r="K65461"/>
    </row>
    <row r="65462" spans="11:11" x14ac:dyDescent="0.25">
      <c r="K65462"/>
    </row>
    <row r="65463" spans="11:11" x14ac:dyDescent="0.25">
      <c r="K65463"/>
    </row>
    <row r="65464" spans="11:11" x14ac:dyDescent="0.25">
      <c r="K65464"/>
    </row>
    <row r="65465" spans="11:11" x14ac:dyDescent="0.25">
      <c r="K65465"/>
    </row>
    <row r="65466" spans="11:11" x14ac:dyDescent="0.25">
      <c r="K65466"/>
    </row>
    <row r="65467" spans="11:11" x14ac:dyDescent="0.25">
      <c r="K65467"/>
    </row>
    <row r="65468" spans="11:11" x14ac:dyDescent="0.25">
      <c r="K65468"/>
    </row>
    <row r="65469" spans="11:11" x14ac:dyDescent="0.25">
      <c r="K65469"/>
    </row>
    <row r="65470" spans="11:11" x14ac:dyDescent="0.25">
      <c r="K65470"/>
    </row>
    <row r="65471" spans="11:11" x14ac:dyDescent="0.25">
      <c r="K65471"/>
    </row>
    <row r="65472" spans="11:11" x14ac:dyDescent="0.25">
      <c r="K65472"/>
    </row>
    <row r="65473" spans="11:11" x14ac:dyDescent="0.25">
      <c r="K65473"/>
    </row>
    <row r="65474" spans="11:11" x14ac:dyDescent="0.25">
      <c r="K65474"/>
    </row>
    <row r="65475" spans="11:11" x14ac:dyDescent="0.25">
      <c r="K65475"/>
    </row>
    <row r="65476" spans="11:11" x14ac:dyDescent="0.25">
      <c r="K65476"/>
    </row>
    <row r="65477" spans="11:11" x14ac:dyDescent="0.25">
      <c r="K65477"/>
    </row>
    <row r="65478" spans="11:11" x14ac:dyDescent="0.25">
      <c r="K65478"/>
    </row>
    <row r="65479" spans="11:11" x14ac:dyDescent="0.25">
      <c r="K65479"/>
    </row>
    <row r="65480" spans="11:11" x14ac:dyDescent="0.25">
      <c r="K65480"/>
    </row>
    <row r="65481" spans="11:11" x14ac:dyDescent="0.25">
      <c r="K65481"/>
    </row>
    <row r="65482" spans="11:11" x14ac:dyDescent="0.25">
      <c r="K65482"/>
    </row>
    <row r="65483" spans="11:11" x14ac:dyDescent="0.25">
      <c r="K65483"/>
    </row>
    <row r="65484" spans="11:11" x14ac:dyDescent="0.25">
      <c r="K65484"/>
    </row>
    <row r="65485" spans="11:11" x14ac:dyDescent="0.25">
      <c r="K65485"/>
    </row>
    <row r="65486" spans="11:11" x14ac:dyDescent="0.25">
      <c r="K65486"/>
    </row>
    <row r="65487" spans="11:11" x14ac:dyDescent="0.25">
      <c r="K65487"/>
    </row>
    <row r="65488" spans="11:11" x14ac:dyDescent="0.25">
      <c r="K65488"/>
    </row>
    <row r="65489" spans="11:11" x14ac:dyDescent="0.25">
      <c r="K65489"/>
    </row>
    <row r="65490" spans="11:11" x14ac:dyDescent="0.25">
      <c r="K65490"/>
    </row>
    <row r="65491" spans="11:11" x14ac:dyDescent="0.25">
      <c r="K65491"/>
    </row>
    <row r="65492" spans="11:11" x14ac:dyDescent="0.25">
      <c r="K65492"/>
    </row>
    <row r="65493" spans="11:11" x14ac:dyDescent="0.25">
      <c r="K65493"/>
    </row>
    <row r="65494" spans="11:11" x14ac:dyDescent="0.25">
      <c r="K65494"/>
    </row>
    <row r="65495" spans="11:11" x14ac:dyDescent="0.25">
      <c r="K65495"/>
    </row>
    <row r="65496" spans="11:11" x14ac:dyDescent="0.25">
      <c r="K65496"/>
    </row>
    <row r="65497" spans="11:11" x14ac:dyDescent="0.25">
      <c r="K65497"/>
    </row>
    <row r="65498" spans="11:11" x14ac:dyDescent="0.25">
      <c r="K65498"/>
    </row>
    <row r="65499" spans="11:11" x14ac:dyDescent="0.25">
      <c r="K65499"/>
    </row>
    <row r="65500" spans="11:11" x14ac:dyDescent="0.25">
      <c r="K65500"/>
    </row>
    <row r="65501" spans="11:11" x14ac:dyDescent="0.25">
      <c r="K65501"/>
    </row>
    <row r="65502" spans="11:11" x14ac:dyDescent="0.25">
      <c r="K65502"/>
    </row>
    <row r="65503" spans="11:11" x14ac:dyDescent="0.25">
      <c r="K65503"/>
    </row>
    <row r="65504" spans="11:11" x14ac:dyDescent="0.25">
      <c r="K65504"/>
    </row>
    <row r="65505" spans="11:11" x14ac:dyDescent="0.25">
      <c r="K65505"/>
    </row>
    <row r="65506" spans="11:11" x14ac:dyDescent="0.25">
      <c r="K65506"/>
    </row>
    <row r="65507" spans="11:11" x14ac:dyDescent="0.25">
      <c r="K65507"/>
    </row>
    <row r="65508" spans="11:11" x14ac:dyDescent="0.25">
      <c r="K65508"/>
    </row>
    <row r="65509" spans="11:11" x14ac:dyDescent="0.25">
      <c r="K65509"/>
    </row>
    <row r="65510" spans="11:11" x14ac:dyDescent="0.25">
      <c r="K65510"/>
    </row>
    <row r="65511" spans="11:11" x14ac:dyDescent="0.25">
      <c r="K65511"/>
    </row>
    <row r="65512" spans="11:11" x14ac:dyDescent="0.25">
      <c r="K65512"/>
    </row>
    <row r="65513" spans="11:11" x14ac:dyDescent="0.25">
      <c r="K65513"/>
    </row>
    <row r="65514" spans="11:11" x14ac:dyDescent="0.25">
      <c r="K65514"/>
    </row>
    <row r="65515" spans="11:11" x14ac:dyDescent="0.25">
      <c r="K65515"/>
    </row>
    <row r="65516" spans="11:11" x14ac:dyDescent="0.25">
      <c r="K65516"/>
    </row>
    <row r="65517" spans="11:11" x14ac:dyDescent="0.25">
      <c r="K65517"/>
    </row>
    <row r="65518" spans="11:11" x14ac:dyDescent="0.25">
      <c r="K65518"/>
    </row>
    <row r="65519" spans="11:11" x14ac:dyDescent="0.25">
      <c r="K65519"/>
    </row>
    <row r="65520" spans="11:11" x14ac:dyDescent="0.25">
      <c r="K65520"/>
    </row>
    <row r="65521" spans="11:11" x14ac:dyDescent="0.25">
      <c r="K65521"/>
    </row>
    <row r="65522" spans="11:11" x14ac:dyDescent="0.25">
      <c r="K65522"/>
    </row>
    <row r="65523" spans="11:11" x14ac:dyDescent="0.25">
      <c r="K65523"/>
    </row>
    <row r="65524" spans="11:11" x14ac:dyDescent="0.25">
      <c r="K65524"/>
    </row>
    <row r="65525" spans="11:11" x14ac:dyDescent="0.25">
      <c r="K65525"/>
    </row>
    <row r="65526" spans="11:11" x14ac:dyDescent="0.25">
      <c r="K65526"/>
    </row>
    <row r="65527" spans="11:11" x14ac:dyDescent="0.25">
      <c r="K65527"/>
    </row>
    <row r="65528" spans="11:11" x14ac:dyDescent="0.25">
      <c r="K65528"/>
    </row>
    <row r="65529" spans="11:11" x14ac:dyDescent="0.25">
      <c r="K65529"/>
    </row>
    <row r="65530" spans="11:11" x14ac:dyDescent="0.25">
      <c r="K65530"/>
    </row>
    <row r="65531" spans="11:11" x14ac:dyDescent="0.25">
      <c r="K65531"/>
    </row>
    <row r="65532" spans="11:11" x14ac:dyDescent="0.25">
      <c r="K65532"/>
    </row>
    <row r="65533" spans="11:11" x14ac:dyDescent="0.25">
      <c r="K65533"/>
    </row>
    <row r="65534" spans="11:11" x14ac:dyDescent="0.25">
      <c r="K65534"/>
    </row>
    <row r="65535" spans="11:11" x14ac:dyDescent="0.25">
      <c r="K65535"/>
    </row>
    <row r="65536" spans="11:11" x14ac:dyDescent="0.25">
      <c r="K65536"/>
    </row>
    <row r="65537" spans="11:11" x14ac:dyDescent="0.25">
      <c r="K65537"/>
    </row>
    <row r="65538" spans="11:11" x14ac:dyDescent="0.25">
      <c r="K65538"/>
    </row>
    <row r="65539" spans="11:11" x14ac:dyDescent="0.25">
      <c r="K65539"/>
    </row>
    <row r="65540" spans="11:11" x14ac:dyDescent="0.25">
      <c r="K65540"/>
    </row>
    <row r="65541" spans="11:11" x14ac:dyDescent="0.25">
      <c r="K65541"/>
    </row>
    <row r="65542" spans="11:11" x14ac:dyDescent="0.25">
      <c r="K65542"/>
    </row>
    <row r="65543" spans="11:11" x14ac:dyDescent="0.25">
      <c r="K65543"/>
    </row>
    <row r="65544" spans="11:11" x14ac:dyDescent="0.25">
      <c r="K65544"/>
    </row>
    <row r="65545" spans="11:11" x14ac:dyDescent="0.25">
      <c r="K65545"/>
    </row>
    <row r="65546" spans="11:11" x14ac:dyDescent="0.25">
      <c r="K65546"/>
    </row>
    <row r="65547" spans="11:11" x14ac:dyDescent="0.25">
      <c r="K65547"/>
    </row>
    <row r="65548" spans="11:11" x14ac:dyDescent="0.25">
      <c r="K65548"/>
    </row>
    <row r="65549" spans="11:11" x14ac:dyDescent="0.25">
      <c r="K65549"/>
    </row>
    <row r="65550" spans="11:11" x14ac:dyDescent="0.25">
      <c r="K65550"/>
    </row>
    <row r="65551" spans="11:11" x14ac:dyDescent="0.25">
      <c r="K65551"/>
    </row>
    <row r="65552" spans="11:11" x14ac:dyDescent="0.25">
      <c r="K65552"/>
    </row>
    <row r="65553" spans="11:11" x14ac:dyDescent="0.25">
      <c r="K65553"/>
    </row>
    <row r="65554" spans="11:11" x14ac:dyDescent="0.25">
      <c r="K65554"/>
    </row>
    <row r="65555" spans="11:11" x14ac:dyDescent="0.25">
      <c r="K65555"/>
    </row>
    <row r="65556" spans="11:11" x14ac:dyDescent="0.25">
      <c r="K65556"/>
    </row>
    <row r="65557" spans="11:11" x14ac:dyDescent="0.25">
      <c r="K65557"/>
    </row>
    <row r="65558" spans="11:11" x14ac:dyDescent="0.25">
      <c r="K65558"/>
    </row>
    <row r="65559" spans="11:11" x14ac:dyDescent="0.25">
      <c r="K65559"/>
    </row>
    <row r="65560" spans="11:11" x14ac:dyDescent="0.25">
      <c r="K65560"/>
    </row>
    <row r="65561" spans="11:11" x14ac:dyDescent="0.25">
      <c r="K65561"/>
    </row>
    <row r="65562" spans="11:11" x14ac:dyDescent="0.25">
      <c r="K65562"/>
    </row>
    <row r="65563" spans="11:11" x14ac:dyDescent="0.25">
      <c r="K65563"/>
    </row>
    <row r="65564" spans="11:11" x14ac:dyDescent="0.25">
      <c r="K65564"/>
    </row>
    <row r="65565" spans="11:11" x14ac:dyDescent="0.25">
      <c r="K65565"/>
    </row>
    <row r="65566" spans="11:11" x14ac:dyDescent="0.25">
      <c r="K65566"/>
    </row>
    <row r="65567" spans="11:11" x14ac:dyDescent="0.25">
      <c r="K65567"/>
    </row>
    <row r="65568" spans="11:11" x14ac:dyDescent="0.25">
      <c r="K65568"/>
    </row>
    <row r="65569" spans="11:11" x14ac:dyDescent="0.25">
      <c r="K65569"/>
    </row>
    <row r="65570" spans="11:11" x14ac:dyDescent="0.25">
      <c r="K65570"/>
    </row>
    <row r="65571" spans="11:11" x14ac:dyDescent="0.25">
      <c r="K65571"/>
    </row>
    <row r="65572" spans="11:11" x14ac:dyDescent="0.25">
      <c r="K65572"/>
    </row>
    <row r="65573" spans="11:11" x14ac:dyDescent="0.25">
      <c r="K65573"/>
    </row>
    <row r="65574" spans="11:11" x14ac:dyDescent="0.25">
      <c r="K65574"/>
    </row>
    <row r="65575" spans="11:11" x14ac:dyDescent="0.25">
      <c r="K65575"/>
    </row>
    <row r="65576" spans="11:11" x14ac:dyDescent="0.25">
      <c r="K65576"/>
    </row>
    <row r="65577" spans="11:11" x14ac:dyDescent="0.25">
      <c r="K65577"/>
    </row>
    <row r="65578" spans="11:11" x14ac:dyDescent="0.25">
      <c r="K65578"/>
    </row>
    <row r="65579" spans="11:11" x14ac:dyDescent="0.25">
      <c r="K65579"/>
    </row>
    <row r="65580" spans="11:11" x14ac:dyDescent="0.25">
      <c r="K65580"/>
    </row>
    <row r="65581" spans="11:11" x14ac:dyDescent="0.25">
      <c r="K65581"/>
    </row>
    <row r="65582" spans="11:11" x14ac:dyDescent="0.25">
      <c r="K65582"/>
    </row>
    <row r="65583" spans="11:11" x14ac:dyDescent="0.25">
      <c r="K65583"/>
    </row>
    <row r="65584" spans="11:11" x14ac:dyDescent="0.25">
      <c r="K65584"/>
    </row>
    <row r="65585" spans="11:11" x14ac:dyDescent="0.25">
      <c r="K65585"/>
    </row>
    <row r="65586" spans="11:11" x14ac:dyDescent="0.25">
      <c r="K65586"/>
    </row>
    <row r="65587" spans="11:11" x14ac:dyDescent="0.25">
      <c r="K65587"/>
    </row>
    <row r="65588" spans="11:11" x14ac:dyDescent="0.25">
      <c r="K65588"/>
    </row>
    <row r="65589" spans="11:11" x14ac:dyDescent="0.25">
      <c r="K65589"/>
    </row>
    <row r="65590" spans="11:11" x14ac:dyDescent="0.25">
      <c r="K65590"/>
    </row>
    <row r="65591" spans="11:11" x14ac:dyDescent="0.25">
      <c r="K65591"/>
    </row>
    <row r="65592" spans="11:11" x14ac:dyDescent="0.25">
      <c r="K65592"/>
    </row>
    <row r="65593" spans="11:11" x14ac:dyDescent="0.25">
      <c r="K65593"/>
    </row>
    <row r="65594" spans="11:11" x14ac:dyDescent="0.25">
      <c r="K65594"/>
    </row>
    <row r="65595" spans="11:11" x14ac:dyDescent="0.25">
      <c r="K65595"/>
    </row>
    <row r="65596" spans="11:11" x14ac:dyDescent="0.25">
      <c r="K65596"/>
    </row>
    <row r="65597" spans="11:11" x14ac:dyDescent="0.25">
      <c r="K65597"/>
    </row>
    <row r="65598" spans="11:11" x14ac:dyDescent="0.25">
      <c r="K65598"/>
    </row>
    <row r="65599" spans="11:11" x14ac:dyDescent="0.25">
      <c r="K65599"/>
    </row>
    <row r="65600" spans="11:11" x14ac:dyDescent="0.25">
      <c r="K65600"/>
    </row>
    <row r="65601" spans="11:11" x14ac:dyDescent="0.25">
      <c r="K65601"/>
    </row>
    <row r="65602" spans="11:11" x14ac:dyDescent="0.25">
      <c r="K65602"/>
    </row>
    <row r="65603" spans="11:11" x14ac:dyDescent="0.25">
      <c r="K65603"/>
    </row>
    <row r="65604" spans="11:11" x14ac:dyDescent="0.25">
      <c r="K65604"/>
    </row>
    <row r="65605" spans="11:11" x14ac:dyDescent="0.25">
      <c r="K65605"/>
    </row>
    <row r="65606" spans="11:11" x14ac:dyDescent="0.25">
      <c r="K65606"/>
    </row>
    <row r="65607" spans="11:11" x14ac:dyDescent="0.25">
      <c r="K65607"/>
    </row>
    <row r="65608" spans="11:11" x14ac:dyDescent="0.25">
      <c r="K65608"/>
    </row>
    <row r="65609" spans="11:11" x14ac:dyDescent="0.25">
      <c r="K65609"/>
    </row>
    <row r="65610" spans="11:11" x14ac:dyDescent="0.25">
      <c r="K65610"/>
    </row>
    <row r="65611" spans="11:11" x14ac:dyDescent="0.25">
      <c r="K65611"/>
    </row>
    <row r="65612" spans="11:11" x14ac:dyDescent="0.25">
      <c r="K65612"/>
    </row>
    <row r="65613" spans="11:11" x14ac:dyDescent="0.25">
      <c r="K65613"/>
    </row>
    <row r="65614" spans="11:11" x14ac:dyDescent="0.25">
      <c r="K65614"/>
    </row>
    <row r="65615" spans="11:11" x14ac:dyDescent="0.25">
      <c r="K65615"/>
    </row>
    <row r="65616" spans="11:11" x14ac:dyDescent="0.25">
      <c r="K65616"/>
    </row>
    <row r="65617" spans="11:11" x14ac:dyDescent="0.25">
      <c r="K65617"/>
    </row>
    <row r="65618" spans="11:11" x14ac:dyDescent="0.25">
      <c r="K65618"/>
    </row>
    <row r="65619" spans="11:11" x14ac:dyDescent="0.25">
      <c r="K65619"/>
    </row>
    <row r="65620" spans="11:11" x14ac:dyDescent="0.25">
      <c r="K65620"/>
    </row>
    <row r="65621" spans="11:11" x14ac:dyDescent="0.25">
      <c r="K65621"/>
    </row>
    <row r="65622" spans="11:11" x14ac:dyDescent="0.25">
      <c r="K65622"/>
    </row>
    <row r="65623" spans="11:11" x14ac:dyDescent="0.25">
      <c r="K65623"/>
    </row>
    <row r="65624" spans="11:11" x14ac:dyDescent="0.25">
      <c r="K65624"/>
    </row>
    <row r="65625" spans="11:11" x14ac:dyDescent="0.25">
      <c r="K65625"/>
    </row>
    <row r="65626" spans="11:11" x14ac:dyDescent="0.25">
      <c r="K65626"/>
    </row>
    <row r="65627" spans="11:11" x14ac:dyDescent="0.25">
      <c r="K65627"/>
    </row>
    <row r="65628" spans="11:11" x14ac:dyDescent="0.25">
      <c r="K65628"/>
    </row>
    <row r="65629" spans="11:11" x14ac:dyDescent="0.25">
      <c r="K65629"/>
    </row>
    <row r="65630" spans="11:11" x14ac:dyDescent="0.25">
      <c r="K65630"/>
    </row>
    <row r="65631" spans="11:11" x14ac:dyDescent="0.25">
      <c r="K65631"/>
    </row>
    <row r="65632" spans="11:11" x14ac:dyDescent="0.25">
      <c r="K65632"/>
    </row>
    <row r="65633" spans="11:11" x14ac:dyDescent="0.25">
      <c r="K65633"/>
    </row>
    <row r="65634" spans="11:11" x14ac:dyDescent="0.25">
      <c r="K65634"/>
    </row>
    <row r="65635" spans="11:11" x14ac:dyDescent="0.25">
      <c r="K65635"/>
    </row>
    <row r="65636" spans="11:11" x14ac:dyDescent="0.25">
      <c r="K65636"/>
    </row>
    <row r="65637" spans="11:11" x14ac:dyDescent="0.25">
      <c r="K65637"/>
    </row>
    <row r="65638" spans="11:11" x14ac:dyDescent="0.25">
      <c r="K65638"/>
    </row>
    <row r="65639" spans="11:11" x14ac:dyDescent="0.25">
      <c r="K65639"/>
    </row>
    <row r="65640" spans="11:11" x14ac:dyDescent="0.25">
      <c r="K65640"/>
    </row>
    <row r="65641" spans="11:11" x14ac:dyDescent="0.25">
      <c r="K65641"/>
    </row>
    <row r="65642" spans="11:11" x14ac:dyDescent="0.25">
      <c r="K65642"/>
    </row>
    <row r="65643" spans="11:11" x14ac:dyDescent="0.25">
      <c r="K65643"/>
    </row>
    <row r="65644" spans="11:11" x14ac:dyDescent="0.25">
      <c r="K65644"/>
    </row>
    <row r="65645" spans="11:11" x14ac:dyDescent="0.25">
      <c r="K65645"/>
    </row>
    <row r="65646" spans="11:11" x14ac:dyDescent="0.25">
      <c r="K65646"/>
    </row>
    <row r="65647" spans="11:11" x14ac:dyDescent="0.25">
      <c r="K65647"/>
    </row>
    <row r="65648" spans="11:11" x14ac:dyDescent="0.25">
      <c r="K65648"/>
    </row>
    <row r="65649" spans="11:11" x14ac:dyDescent="0.25">
      <c r="K65649"/>
    </row>
    <row r="65650" spans="11:11" x14ac:dyDescent="0.25">
      <c r="K65650"/>
    </row>
    <row r="65651" spans="11:11" x14ac:dyDescent="0.25">
      <c r="K65651"/>
    </row>
    <row r="65652" spans="11:11" x14ac:dyDescent="0.25">
      <c r="K65652"/>
    </row>
    <row r="65653" spans="11:11" x14ac:dyDescent="0.25">
      <c r="K65653"/>
    </row>
    <row r="65654" spans="11:11" x14ac:dyDescent="0.25">
      <c r="K65654"/>
    </row>
    <row r="65655" spans="11:11" x14ac:dyDescent="0.25">
      <c r="K65655"/>
    </row>
    <row r="65656" spans="11:11" x14ac:dyDescent="0.25">
      <c r="K65656"/>
    </row>
    <row r="65657" spans="11:11" x14ac:dyDescent="0.25">
      <c r="K65657"/>
    </row>
    <row r="65658" spans="11:11" x14ac:dyDescent="0.25">
      <c r="K65658"/>
    </row>
    <row r="65659" spans="11:11" x14ac:dyDescent="0.25">
      <c r="K65659"/>
    </row>
    <row r="65660" spans="11:11" x14ac:dyDescent="0.25">
      <c r="K65660"/>
    </row>
    <row r="65661" spans="11:11" x14ac:dyDescent="0.25">
      <c r="K65661"/>
    </row>
    <row r="65662" spans="11:11" x14ac:dyDescent="0.25">
      <c r="K65662"/>
    </row>
    <row r="65663" spans="11:11" x14ac:dyDescent="0.25">
      <c r="K65663"/>
    </row>
    <row r="65664" spans="11:11" x14ac:dyDescent="0.25">
      <c r="K65664"/>
    </row>
    <row r="65665" spans="11:11" x14ac:dyDescent="0.25">
      <c r="K65665"/>
    </row>
    <row r="65666" spans="11:11" x14ac:dyDescent="0.25">
      <c r="K65666"/>
    </row>
    <row r="65667" spans="11:11" x14ac:dyDescent="0.25">
      <c r="K65667"/>
    </row>
    <row r="65668" spans="11:11" x14ac:dyDescent="0.25">
      <c r="K65668"/>
    </row>
    <row r="65669" spans="11:11" x14ac:dyDescent="0.25">
      <c r="K65669"/>
    </row>
    <row r="65670" spans="11:11" x14ac:dyDescent="0.25">
      <c r="K65670"/>
    </row>
    <row r="65671" spans="11:11" x14ac:dyDescent="0.25">
      <c r="K65671"/>
    </row>
    <row r="65672" spans="11:11" x14ac:dyDescent="0.25">
      <c r="K65672"/>
    </row>
    <row r="65673" spans="11:11" x14ac:dyDescent="0.25">
      <c r="K65673"/>
    </row>
    <row r="65674" spans="11:11" x14ac:dyDescent="0.25">
      <c r="K65674"/>
    </row>
    <row r="65675" spans="11:11" x14ac:dyDescent="0.25">
      <c r="K65675"/>
    </row>
    <row r="65676" spans="11:11" x14ac:dyDescent="0.25">
      <c r="K65676"/>
    </row>
    <row r="65677" spans="11:11" x14ac:dyDescent="0.25">
      <c r="K65677"/>
    </row>
    <row r="65678" spans="11:11" x14ac:dyDescent="0.25">
      <c r="K65678"/>
    </row>
    <row r="65679" spans="11:11" x14ac:dyDescent="0.25">
      <c r="K65679"/>
    </row>
    <row r="65680" spans="11:11" x14ac:dyDescent="0.25">
      <c r="K65680"/>
    </row>
    <row r="65681" spans="11:11" x14ac:dyDescent="0.25">
      <c r="K65681"/>
    </row>
    <row r="65682" spans="11:11" x14ac:dyDescent="0.25">
      <c r="K65682"/>
    </row>
    <row r="65683" spans="11:11" x14ac:dyDescent="0.25">
      <c r="K65683"/>
    </row>
    <row r="65684" spans="11:11" x14ac:dyDescent="0.25">
      <c r="K65684"/>
    </row>
    <row r="65685" spans="11:11" x14ac:dyDescent="0.25">
      <c r="K65685"/>
    </row>
    <row r="65686" spans="11:11" x14ac:dyDescent="0.25">
      <c r="K65686"/>
    </row>
    <row r="65687" spans="11:11" x14ac:dyDescent="0.25">
      <c r="K65687"/>
    </row>
    <row r="65688" spans="11:11" x14ac:dyDescent="0.25">
      <c r="K65688"/>
    </row>
    <row r="65689" spans="11:11" x14ac:dyDescent="0.25">
      <c r="K65689"/>
    </row>
    <row r="65690" spans="11:11" x14ac:dyDescent="0.25">
      <c r="K65690"/>
    </row>
    <row r="65691" spans="11:11" x14ac:dyDescent="0.25">
      <c r="K65691"/>
    </row>
    <row r="65692" spans="11:11" x14ac:dyDescent="0.25">
      <c r="K65692"/>
    </row>
    <row r="65693" spans="11:11" x14ac:dyDescent="0.25">
      <c r="K65693"/>
    </row>
    <row r="65694" spans="11:11" x14ac:dyDescent="0.25">
      <c r="K65694"/>
    </row>
    <row r="65695" spans="11:11" x14ac:dyDescent="0.25">
      <c r="K65695"/>
    </row>
    <row r="65696" spans="11:11" x14ac:dyDescent="0.25">
      <c r="K65696"/>
    </row>
    <row r="65697" spans="11:11" x14ac:dyDescent="0.25">
      <c r="K65697"/>
    </row>
    <row r="65698" spans="11:11" x14ac:dyDescent="0.25">
      <c r="K65698"/>
    </row>
    <row r="65699" spans="11:11" x14ac:dyDescent="0.25">
      <c r="K65699"/>
    </row>
    <row r="65700" spans="11:11" x14ac:dyDescent="0.25">
      <c r="K65700"/>
    </row>
    <row r="65701" spans="11:11" x14ac:dyDescent="0.25">
      <c r="K65701"/>
    </row>
    <row r="65702" spans="11:11" x14ac:dyDescent="0.25">
      <c r="K65702"/>
    </row>
    <row r="65703" spans="11:11" x14ac:dyDescent="0.25">
      <c r="K65703"/>
    </row>
    <row r="65704" spans="11:11" x14ac:dyDescent="0.25">
      <c r="K65704"/>
    </row>
    <row r="65705" spans="11:11" x14ac:dyDescent="0.25">
      <c r="K65705"/>
    </row>
    <row r="65706" spans="11:11" x14ac:dyDescent="0.25">
      <c r="K65706"/>
    </row>
    <row r="65707" spans="11:11" x14ac:dyDescent="0.25">
      <c r="K65707"/>
    </row>
    <row r="65708" spans="11:11" x14ac:dyDescent="0.25">
      <c r="K65708"/>
    </row>
    <row r="65709" spans="11:11" x14ac:dyDescent="0.25">
      <c r="K65709"/>
    </row>
    <row r="65710" spans="11:11" x14ac:dyDescent="0.25">
      <c r="K65710"/>
    </row>
    <row r="65711" spans="11:11" x14ac:dyDescent="0.25">
      <c r="K65711"/>
    </row>
    <row r="65712" spans="11:11" x14ac:dyDescent="0.25">
      <c r="K65712"/>
    </row>
    <row r="65713" spans="11:11" x14ac:dyDescent="0.25">
      <c r="K65713"/>
    </row>
    <row r="65714" spans="11:11" x14ac:dyDescent="0.25">
      <c r="K65714"/>
    </row>
    <row r="65715" spans="11:11" x14ac:dyDescent="0.25">
      <c r="K65715"/>
    </row>
    <row r="65716" spans="11:11" x14ac:dyDescent="0.25">
      <c r="K65716"/>
    </row>
    <row r="65717" spans="11:11" x14ac:dyDescent="0.25">
      <c r="K65717"/>
    </row>
    <row r="65718" spans="11:11" x14ac:dyDescent="0.25">
      <c r="K65718"/>
    </row>
    <row r="65719" spans="11:11" x14ac:dyDescent="0.25">
      <c r="K65719"/>
    </row>
    <row r="65720" spans="11:11" x14ac:dyDescent="0.25">
      <c r="K65720"/>
    </row>
    <row r="65721" spans="11:11" x14ac:dyDescent="0.25">
      <c r="K65721"/>
    </row>
    <row r="65722" spans="11:11" x14ac:dyDescent="0.25">
      <c r="K65722"/>
    </row>
    <row r="65723" spans="11:11" x14ac:dyDescent="0.25">
      <c r="K65723"/>
    </row>
    <row r="65724" spans="11:11" x14ac:dyDescent="0.25">
      <c r="K65724"/>
    </row>
    <row r="65725" spans="11:11" x14ac:dyDescent="0.25">
      <c r="K65725"/>
    </row>
    <row r="65726" spans="11:11" x14ac:dyDescent="0.25">
      <c r="K65726"/>
    </row>
    <row r="65727" spans="11:11" x14ac:dyDescent="0.25">
      <c r="K65727"/>
    </row>
    <row r="65728" spans="11:11" x14ac:dyDescent="0.25">
      <c r="K65728"/>
    </row>
    <row r="65729" spans="11:11" x14ac:dyDescent="0.25">
      <c r="K65729"/>
    </row>
    <row r="65730" spans="11:11" x14ac:dyDescent="0.25">
      <c r="K65730"/>
    </row>
    <row r="65731" spans="11:11" x14ac:dyDescent="0.25">
      <c r="K65731"/>
    </row>
    <row r="65732" spans="11:11" x14ac:dyDescent="0.25">
      <c r="K65732"/>
    </row>
    <row r="65733" spans="11:11" x14ac:dyDescent="0.25">
      <c r="K65733"/>
    </row>
    <row r="65734" spans="11:11" x14ac:dyDescent="0.25">
      <c r="K65734"/>
    </row>
    <row r="65735" spans="11:11" x14ac:dyDescent="0.25">
      <c r="K65735"/>
    </row>
    <row r="65736" spans="11:11" x14ac:dyDescent="0.25">
      <c r="K65736"/>
    </row>
    <row r="65737" spans="11:11" x14ac:dyDescent="0.25">
      <c r="K65737"/>
    </row>
    <row r="65738" spans="11:11" x14ac:dyDescent="0.25">
      <c r="K65738"/>
    </row>
    <row r="65739" spans="11:11" x14ac:dyDescent="0.25">
      <c r="K65739"/>
    </row>
    <row r="65740" spans="11:11" x14ac:dyDescent="0.25">
      <c r="K65740"/>
    </row>
    <row r="65741" spans="11:11" x14ac:dyDescent="0.25">
      <c r="K65741"/>
    </row>
    <row r="65742" spans="11:11" x14ac:dyDescent="0.25">
      <c r="K65742"/>
    </row>
    <row r="65743" spans="11:11" x14ac:dyDescent="0.25">
      <c r="K65743"/>
    </row>
    <row r="65744" spans="11:11" x14ac:dyDescent="0.25">
      <c r="K65744"/>
    </row>
    <row r="65745" spans="11:11" x14ac:dyDescent="0.25">
      <c r="K65745"/>
    </row>
    <row r="65746" spans="11:11" x14ac:dyDescent="0.25">
      <c r="K65746"/>
    </row>
    <row r="65747" spans="11:11" x14ac:dyDescent="0.25">
      <c r="K65747"/>
    </row>
    <row r="65748" spans="11:11" x14ac:dyDescent="0.25">
      <c r="K65748"/>
    </row>
    <row r="65749" spans="11:11" x14ac:dyDescent="0.25">
      <c r="K65749"/>
    </row>
    <row r="65750" spans="11:11" x14ac:dyDescent="0.25">
      <c r="K65750"/>
    </row>
    <row r="65751" spans="11:11" x14ac:dyDescent="0.25">
      <c r="K65751"/>
    </row>
    <row r="65752" spans="11:11" x14ac:dyDescent="0.25">
      <c r="K65752"/>
    </row>
    <row r="65753" spans="11:11" x14ac:dyDescent="0.25">
      <c r="K65753"/>
    </row>
    <row r="65754" spans="11:11" x14ac:dyDescent="0.25">
      <c r="K65754"/>
    </row>
    <row r="65755" spans="11:11" x14ac:dyDescent="0.25">
      <c r="K65755"/>
    </row>
    <row r="65756" spans="11:11" x14ac:dyDescent="0.25">
      <c r="K65756"/>
    </row>
    <row r="65757" spans="11:11" x14ac:dyDescent="0.25">
      <c r="K65757"/>
    </row>
    <row r="65758" spans="11:11" x14ac:dyDescent="0.25">
      <c r="K65758"/>
    </row>
    <row r="65759" spans="11:11" x14ac:dyDescent="0.25">
      <c r="K65759"/>
    </row>
    <row r="65760" spans="11:11" x14ac:dyDescent="0.25">
      <c r="K65760"/>
    </row>
    <row r="65761" spans="11:11" x14ac:dyDescent="0.25">
      <c r="K65761"/>
    </row>
    <row r="65762" spans="11:11" x14ac:dyDescent="0.25">
      <c r="K65762"/>
    </row>
    <row r="65763" spans="11:11" x14ac:dyDescent="0.25">
      <c r="K65763"/>
    </row>
    <row r="65764" spans="11:11" x14ac:dyDescent="0.25">
      <c r="K65764"/>
    </row>
    <row r="65765" spans="11:11" x14ac:dyDescent="0.25">
      <c r="K65765"/>
    </row>
    <row r="65766" spans="11:11" x14ac:dyDescent="0.25">
      <c r="K65766"/>
    </row>
    <row r="65767" spans="11:11" x14ac:dyDescent="0.25">
      <c r="K65767"/>
    </row>
    <row r="65768" spans="11:11" x14ac:dyDescent="0.25">
      <c r="K65768"/>
    </row>
    <row r="65769" spans="11:11" x14ac:dyDescent="0.25">
      <c r="K65769"/>
    </row>
    <row r="65770" spans="11:11" x14ac:dyDescent="0.25">
      <c r="K65770"/>
    </row>
    <row r="65771" spans="11:11" x14ac:dyDescent="0.25">
      <c r="K65771"/>
    </row>
    <row r="65772" spans="11:11" x14ac:dyDescent="0.25">
      <c r="K65772"/>
    </row>
    <row r="65773" spans="11:11" x14ac:dyDescent="0.25">
      <c r="K65773"/>
    </row>
    <row r="65774" spans="11:11" x14ac:dyDescent="0.25">
      <c r="K65774"/>
    </row>
    <row r="65775" spans="11:11" x14ac:dyDescent="0.25">
      <c r="K65775"/>
    </row>
    <row r="65776" spans="11:11" x14ac:dyDescent="0.25">
      <c r="K65776"/>
    </row>
    <row r="65777" spans="11:11" x14ac:dyDescent="0.25">
      <c r="K65777"/>
    </row>
    <row r="65778" spans="11:11" x14ac:dyDescent="0.25">
      <c r="K65778"/>
    </row>
    <row r="65779" spans="11:11" x14ac:dyDescent="0.25">
      <c r="K65779"/>
    </row>
    <row r="65780" spans="11:11" x14ac:dyDescent="0.25">
      <c r="K65780"/>
    </row>
    <row r="65781" spans="11:11" x14ac:dyDescent="0.25">
      <c r="K65781"/>
    </row>
    <row r="65782" spans="11:11" x14ac:dyDescent="0.25">
      <c r="K65782"/>
    </row>
    <row r="65783" spans="11:11" x14ac:dyDescent="0.25">
      <c r="K65783"/>
    </row>
    <row r="65784" spans="11:11" x14ac:dyDescent="0.25">
      <c r="K65784"/>
    </row>
    <row r="65785" spans="11:11" x14ac:dyDescent="0.25">
      <c r="K65785"/>
    </row>
    <row r="65786" spans="11:11" x14ac:dyDescent="0.25">
      <c r="K65786"/>
    </row>
    <row r="65787" spans="11:11" x14ac:dyDescent="0.25">
      <c r="K65787"/>
    </row>
    <row r="65788" spans="11:11" x14ac:dyDescent="0.25">
      <c r="K65788"/>
    </row>
    <row r="65789" spans="11:11" x14ac:dyDescent="0.25">
      <c r="K65789"/>
    </row>
    <row r="65790" spans="11:11" x14ac:dyDescent="0.25">
      <c r="K65790"/>
    </row>
    <row r="65791" spans="11:11" x14ac:dyDescent="0.25">
      <c r="K65791"/>
    </row>
    <row r="65792" spans="11:11" x14ac:dyDescent="0.25">
      <c r="K65792"/>
    </row>
    <row r="65793" spans="11:11" x14ac:dyDescent="0.25">
      <c r="K65793"/>
    </row>
    <row r="65794" spans="11:11" x14ac:dyDescent="0.25">
      <c r="K65794"/>
    </row>
    <row r="65795" spans="11:11" x14ac:dyDescent="0.25">
      <c r="K65795"/>
    </row>
    <row r="65796" spans="11:11" x14ac:dyDescent="0.25">
      <c r="K65796"/>
    </row>
    <row r="65797" spans="11:11" x14ac:dyDescent="0.25">
      <c r="K65797"/>
    </row>
    <row r="65798" spans="11:11" x14ac:dyDescent="0.25">
      <c r="K65798"/>
    </row>
    <row r="65799" spans="11:11" x14ac:dyDescent="0.25">
      <c r="K65799"/>
    </row>
    <row r="65800" spans="11:11" x14ac:dyDescent="0.25">
      <c r="K65800"/>
    </row>
    <row r="65801" spans="11:11" x14ac:dyDescent="0.25">
      <c r="K65801"/>
    </row>
    <row r="65802" spans="11:11" x14ac:dyDescent="0.25">
      <c r="K65802"/>
    </row>
    <row r="65803" spans="11:11" x14ac:dyDescent="0.25">
      <c r="K65803"/>
    </row>
    <row r="65804" spans="11:11" x14ac:dyDescent="0.25">
      <c r="K65804"/>
    </row>
    <row r="65805" spans="11:11" x14ac:dyDescent="0.25">
      <c r="K65805"/>
    </row>
    <row r="65806" spans="11:11" x14ac:dyDescent="0.25">
      <c r="K65806"/>
    </row>
    <row r="65807" spans="11:11" x14ac:dyDescent="0.25">
      <c r="K65807"/>
    </row>
    <row r="65808" spans="11:11" x14ac:dyDescent="0.25">
      <c r="K65808"/>
    </row>
    <row r="65809" spans="11:11" x14ac:dyDescent="0.25">
      <c r="K65809"/>
    </row>
    <row r="65810" spans="11:11" x14ac:dyDescent="0.25">
      <c r="K65810"/>
    </row>
    <row r="65811" spans="11:11" x14ac:dyDescent="0.25">
      <c r="K65811"/>
    </row>
    <row r="65812" spans="11:11" x14ac:dyDescent="0.25">
      <c r="K65812"/>
    </row>
    <row r="65813" spans="11:11" x14ac:dyDescent="0.25">
      <c r="K65813"/>
    </row>
    <row r="65814" spans="11:11" x14ac:dyDescent="0.25">
      <c r="K65814"/>
    </row>
    <row r="65815" spans="11:11" x14ac:dyDescent="0.25">
      <c r="K65815"/>
    </row>
    <row r="65816" spans="11:11" x14ac:dyDescent="0.25">
      <c r="K65816"/>
    </row>
    <row r="65817" spans="11:11" x14ac:dyDescent="0.25">
      <c r="K65817"/>
    </row>
    <row r="65818" spans="11:11" x14ac:dyDescent="0.25">
      <c r="K65818"/>
    </row>
    <row r="65819" spans="11:11" x14ac:dyDescent="0.25">
      <c r="K65819"/>
    </row>
    <row r="65820" spans="11:11" x14ac:dyDescent="0.25">
      <c r="K65820"/>
    </row>
    <row r="65821" spans="11:11" x14ac:dyDescent="0.25">
      <c r="K65821"/>
    </row>
    <row r="65822" spans="11:11" x14ac:dyDescent="0.25">
      <c r="K65822"/>
    </row>
    <row r="65823" spans="11:11" x14ac:dyDescent="0.25">
      <c r="K65823"/>
    </row>
    <row r="65824" spans="11:11" x14ac:dyDescent="0.25">
      <c r="K65824"/>
    </row>
    <row r="65825" spans="11:11" x14ac:dyDescent="0.25">
      <c r="K65825"/>
    </row>
    <row r="65826" spans="11:11" x14ac:dyDescent="0.25">
      <c r="K65826"/>
    </row>
    <row r="65827" spans="11:11" x14ac:dyDescent="0.25">
      <c r="K65827"/>
    </row>
    <row r="65828" spans="11:11" x14ac:dyDescent="0.25">
      <c r="K65828"/>
    </row>
    <row r="65829" spans="11:11" x14ac:dyDescent="0.25">
      <c r="K65829"/>
    </row>
    <row r="65830" spans="11:11" x14ac:dyDescent="0.25">
      <c r="K65830"/>
    </row>
    <row r="65831" spans="11:11" x14ac:dyDescent="0.25">
      <c r="K65831"/>
    </row>
    <row r="65832" spans="11:11" x14ac:dyDescent="0.25">
      <c r="K65832"/>
    </row>
    <row r="65833" spans="11:11" x14ac:dyDescent="0.25">
      <c r="K65833"/>
    </row>
    <row r="65834" spans="11:11" x14ac:dyDescent="0.25">
      <c r="K65834"/>
    </row>
    <row r="65835" spans="11:11" x14ac:dyDescent="0.25">
      <c r="K65835"/>
    </row>
    <row r="65836" spans="11:11" x14ac:dyDescent="0.25">
      <c r="K65836"/>
    </row>
    <row r="65837" spans="11:11" x14ac:dyDescent="0.25">
      <c r="K65837"/>
    </row>
    <row r="65838" spans="11:11" x14ac:dyDescent="0.25">
      <c r="K65838"/>
    </row>
    <row r="65839" spans="11:11" x14ac:dyDescent="0.25">
      <c r="K65839"/>
    </row>
    <row r="65840" spans="11:11" x14ac:dyDescent="0.25">
      <c r="K65840"/>
    </row>
    <row r="65841" spans="11:11" x14ac:dyDescent="0.25">
      <c r="K65841"/>
    </row>
    <row r="65842" spans="11:11" x14ac:dyDescent="0.25">
      <c r="K65842"/>
    </row>
    <row r="65843" spans="11:11" x14ac:dyDescent="0.25">
      <c r="K65843"/>
    </row>
    <row r="65844" spans="11:11" x14ac:dyDescent="0.25">
      <c r="K65844"/>
    </row>
    <row r="65845" spans="11:11" x14ac:dyDescent="0.25">
      <c r="K65845"/>
    </row>
    <row r="65846" spans="11:11" x14ac:dyDescent="0.25">
      <c r="K65846"/>
    </row>
    <row r="65847" spans="11:11" x14ac:dyDescent="0.25">
      <c r="K65847"/>
    </row>
    <row r="65848" spans="11:11" x14ac:dyDescent="0.25">
      <c r="K65848"/>
    </row>
    <row r="65849" spans="11:11" x14ac:dyDescent="0.25">
      <c r="K65849"/>
    </row>
    <row r="65850" spans="11:11" x14ac:dyDescent="0.25">
      <c r="K65850"/>
    </row>
    <row r="65851" spans="11:11" x14ac:dyDescent="0.25">
      <c r="K65851"/>
    </row>
    <row r="65852" spans="11:11" x14ac:dyDescent="0.25">
      <c r="K65852"/>
    </row>
    <row r="65853" spans="11:11" x14ac:dyDescent="0.25">
      <c r="K65853"/>
    </row>
    <row r="65854" spans="11:11" x14ac:dyDescent="0.25">
      <c r="K65854"/>
    </row>
    <row r="65855" spans="11:11" x14ac:dyDescent="0.25">
      <c r="K65855"/>
    </row>
    <row r="65856" spans="11:11" x14ac:dyDescent="0.25">
      <c r="K65856"/>
    </row>
    <row r="65857" spans="11:11" x14ac:dyDescent="0.25">
      <c r="K65857"/>
    </row>
    <row r="65858" spans="11:11" x14ac:dyDescent="0.25">
      <c r="K65858"/>
    </row>
    <row r="65859" spans="11:11" x14ac:dyDescent="0.25">
      <c r="K65859"/>
    </row>
    <row r="65860" spans="11:11" x14ac:dyDescent="0.25">
      <c r="K65860"/>
    </row>
    <row r="65861" spans="11:11" x14ac:dyDescent="0.25">
      <c r="K65861"/>
    </row>
    <row r="65862" spans="11:11" x14ac:dyDescent="0.25">
      <c r="K65862"/>
    </row>
    <row r="65863" spans="11:11" x14ac:dyDescent="0.25">
      <c r="K65863"/>
    </row>
    <row r="65864" spans="11:11" x14ac:dyDescent="0.25">
      <c r="K65864"/>
    </row>
    <row r="65865" spans="11:11" x14ac:dyDescent="0.25">
      <c r="K65865"/>
    </row>
    <row r="65866" spans="11:11" x14ac:dyDescent="0.25">
      <c r="K65866"/>
    </row>
    <row r="65867" spans="11:11" x14ac:dyDescent="0.25">
      <c r="K65867"/>
    </row>
    <row r="65868" spans="11:11" x14ac:dyDescent="0.25">
      <c r="K65868"/>
    </row>
    <row r="65869" spans="11:11" x14ac:dyDescent="0.25">
      <c r="K65869"/>
    </row>
    <row r="65870" spans="11:11" x14ac:dyDescent="0.25">
      <c r="K65870"/>
    </row>
    <row r="65871" spans="11:11" x14ac:dyDescent="0.25">
      <c r="K65871"/>
    </row>
    <row r="65872" spans="11:11" x14ac:dyDescent="0.25">
      <c r="K65872"/>
    </row>
    <row r="65873" spans="11:11" x14ac:dyDescent="0.25">
      <c r="K65873"/>
    </row>
    <row r="65874" spans="11:11" x14ac:dyDescent="0.25">
      <c r="K65874"/>
    </row>
    <row r="65875" spans="11:11" x14ac:dyDescent="0.25">
      <c r="K65875"/>
    </row>
    <row r="65876" spans="11:11" x14ac:dyDescent="0.25">
      <c r="K65876"/>
    </row>
    <row r="65877" spans="11:11" x14ac:dyDescent="0.25">
      <c r="K65877"/>
    </row>
    <row r="65878" spans="11:11" x14ac:dyDescent="0.25">
      <c r="K65878"/>
    </row>
    <row r="65879" spans="11:11" x14ac:dyDescent="0.25">
      <c r="K65879"/>
    </row>
    <row r="65880" spans="11:11" x14ac:dyDescent="0.25">
      <c r="K65880"/>
    </row>
    <row r="65881" spans="11:11" x14ac:dyDescent="0.25">
      <c r="K65881"/>
    </row>
    <row r="65882" spans="11:11" x14ac:dyDescent="0.25">
      <c r="K65882"/>
    </row>
    <row r="65883" spans="11:11" x14ac:dyDescent="0.25">
      <c r="K65883"/>
    </row>
    <row r="65884" spans="11:11" x14ac:dyDescent="0.25">
      <c r="K65884"/>
    </row>
    <row r="65885" spans="11:11" x14ac:dyDescent="0.25">
      <c r="K65885"/>
    </row>
    <row r="65886" spans="11:11" x14ac:dyDescent="0.25">
      <c r="K65886"/>
    </row>
    <row r="65887" spans="11:11" x14ac:dyDescent="0.25">
      <c r="K65887"/>
    </row>
    <row r="65888" spans="11:11" x14ac:dyDescent="0.25">
      <c r="K65888"/>
    </row>
    <row r="65889" spans="11:11" x14ac:dyDescent="0.25">
      <c r="K65889"/>
    </row>
    <row r="65890" spans="11:11" x14ac:dyDescent="0.25">
      <c r="K65890"/>
    </row>
    <row r="65891" spans="11:11" x14ac:dyDescent="0.25">
      <c r="K65891"/>
    </row>
    <row r="65892" spans="11:11" x14ac:dyDescent="0.25">
      <c r="K65892"/>
    </row>
    <row r="65893" spans="11:11" x14ac:dyDescent="0.25">
      <c r="K65893"/>
    </row>
    <row r="65894" spans="11:11" x14ac:dyDescent="0.25">
      <c r="K65894"/>
    </row>
    <row r="65895" spans="11:11" x14ac:dyDescent="0.25">
      <c r="K65895"/>
    </row>
    <row r="65896" spans="11:11" x14ac:dyDescent="0.25">
      <c r="K65896"/>
    </row>
    <row r="65897" spans="11:11" x14ac:dyDescent="0.25">
      <c r="K65897"/>
    </row>
    <row r="65898" spans="11:11" x14ac:dyDescent="0.25">
      <c r="K65898"/>
    </row>
    <row r="65899" spans="11:11" x14ac:dyDescent="0.25">
      <c r="K65899"/>
    </row>
    <row r="65900" spans="11:11" x14ac:dyDescent="0.25">
      <c r="K65900"/>
    </row>
    <row r="65901" spans="11:11" x14ac:dyDescent="0.25">
      <c r="K65901"/>
    </row>
    <row r="65902" spans="11:11" x14ac:dyDescent="0.25">
      <c r="K65902"/>
    </row>
    <row r="65903" spans="11:11" x14ac:dyDescent="0.25">
      <c r="K65903"/>
    </row>
    <row r="65904" spans="11:11" x14ac:dyDescent="0.25">
      <c r="K65904"/>
    </row>
    <row r="65905" spans="11:11" x14ac:dyDescent="0.25">
      <c r="K65905"/>
    </row>
    <row r="65906" spans="11:11" x14ac:dyDescent="0.25">
      <c r="K65906"/>
    </row>
    <row r="65907" spans="11:11" x14ac:dyDescent="0.25">
      <c r="K65907"/>
    </row>
    <row r="65908" spans="11:11" x14ac:dyDescent="0.25">
      <c r="K65908"/>
    </row>
    <row r="65909" spans="11:11" x14ac:dyDescent="0.25">
      <c r="K65909"/>
    </row>
    <row r="65910" spans="11:11" x14ac:dyDescent="0.25">
      <c r="K65910"/>
    </row>
    <row r="65911" spans="11:11" x14ac:dyDescent="0.25">
      <c r="K65911"/>
    </row>
    <row r="65912" spans="11:11" x14ac:dyDescent="0.25">
      <c r="K65912"/>
    </row>
    <row r="65913" spans="11:11" x14ac:dyDescent="0.25">
      <c r="K65913"/>
    </row>
    <row r="65914" spans="11:11" x14ac:dyDescent="0.25">
      <c r="K65914"/>
    </row>
    <row r="65915" spans="11:11" x14ac:dyDescent="0.25">
      <c r="K65915"/>
    </row>
    <row r="65916" spans="11:11" x14ac:dyDescent="0.25">
      <c r="K65916"/>
    </row>
    <row r="65917" spans="11:11" x14ac:dyDescent="0.25">
      <c r="K65917"/>
    </row>
    <row r="65918" spans="11:11" x14ac:dyDescent="0.25">
      <c r="K65918"/>
    </row>
    <row r="65919" spans="11:11" x14ac:dyDescent="0.25">
      <c r="K65919"/>
    </row>
    <row r="65920" spans="11:11" x14ac:dyDescent="0.25">
      <c r="K65920"/>
    </row>
    <row r="65921" spans="11:11" x14ac:dyDescent="0.25">
      <c r="K65921"/>
    </row>
    <row r="65922" spans="11:11" x14ac:dyDescent="0.25">
      <c r="K65922"/>
    </row>
    <row r="65923" spans="11:11" x14ac:dyDescent="0.25">
      <c r="K65923"/>
    </row>
    <row r="65924" spans="11:11" x14ac:dyDescent="0.25">
      <c r="K65924"/>
    </row>
    <row r="65925" spans="11:11" x14ac:dyDescent="0.25">
      <c r="K65925"/>
    </row>
    <row r="65926" spans="11:11" x14ac:dyDescent="0.25">
      <c r="K65926"/>
    </row>
    <row r="65927" spans="11:11" x14ac:dyDescent="0.25">
      <c r="K65927"/>
    </row>
    <row r="65928" spans="11:11" x14ac:dyDescent="0.25">
      <c r="K65928"/>
    </row>
    <row r="65929" spans="11:11" x14ac:dyDescent="0.25">
      <c r="K65929"/>
    </row>
    <row r="65930" spans="11:11" x14ac:dyDescent="0.25">
      <c r="K65930"/>
    </row>
    <row r="65931" spans="11:11" x14ac:dyDescent="0.25">
      <c r="K65931"/>
    </row>
    <row r="65932" spans="11:11" x14ac:dyDescent="0.25">
      <c r="K65932"/>
    </row>
    <row r="65933" spans="11:11" x14ac:dyDescent="0.25">
      <c r="K65933"/>
    </row>
    <row r="65934" spans="11:11" x14ac:dyDescent="0.25">
      <c r="K65934"/>
    </row>
    <row r="65935" spans="11:11" x14ac:dyDescent="0.25">
      <c r="K65935"/>
    </row>
    <row r="65936" spans="11:11" x14ac:dyDescent="0.25">
      <c r="K65936"/>
    </row>
    <row r="65937" spans="11:11" x14ac:dyDescent="0.25">
      <c r="K65937"/>
    </row>
    <row r="65938" spans="11:11" x14ac:dyDescent="0.25">
      <c r="K65938"/>
    </row>
    <row r="65939" spans="11:11" x14ac:dyDescent="0.25">
      <c r="K65939"/>
    </row>
    <row r="65940" spans="11:11" x14ac:dyDescent="0.25">
      <c r="K65940"/>
    </row>
    <row r="65941" spans="11:11" x14ac:dyDescent="0.25">
      <c r="K65941"/>
    </row>
    <row r="65942" spans="11:11" x14ac:dyDescent="0.25">
      <c r="K65942"/>
    </row>
    <row r="65943" spans="11:11" x14ac:dyDescent="0.25">
      <c r="K65943"/>
    </row>
    <row r="65944" spans="11:11" x14ac:dyDescent="0.25">
      <c r="K65944"/>
    </row>
    <row r="65945" spans="11:11" x14ac:dyDescent="0.25">
      <c r="K65945"/>
    </row>
    <row r="65946" spans="11:11" x14ac:dyDescent="0.25">
      <c r="K65946"/>
    </row>
    <row r="65947" spans="11:11" x14ac:dyDescent="0.25">
      <c r="K65947"/>
    </row>
    <row r="65948" spans="11:11" x14ac:dyDescent="0.25">
      <c r="K65948"/>
    </row>
    <row r="65949" spans="11:11" x14ac:dyDescent="0.25">
      <c r="K65949"/>
    </row>
    <row r="65950" spans="11:11" x14ac:dyDescent="0.25">
      <c r="K65950"/>
    </row>
    <row r="65951" spans="11:11" x14ac:dyDescent="0.25">
      <c r="K65951"/>
    </row>
    <row r="65952" spans="11:11" x14ac:dyDescent="0.25">
      <c r="K65952"/>
    </row>
    <row r="65953" spans="11:11" x14ac:dyDescent="0.25">
      <c r="K65953"/>
    </row>
    <row r="65954" spans="11:11" x14ac:dyDescent="0.25">
      <c r="K65954"/>
    </row>
    <row r="65955" spans="11:11" x14ac:dyDescent="0.25">
      <c r="K65955"/>
    </row>
    <row r="65956" spans="11:11" x14ac:dyDescent="0.25">
      <c r="K65956"/>
    </row>
    <row r="65957" spans="11:11" x14ac:dyDescent="0.25">
      <c r="K65957"/>
    </row>
    <row r="65958" spans="11:11" x14ac:dyDescent="0.25">
      <c r="K65958"/>
    </row>
    <row r="65959" spans="11:11" x14ac:dyDescent="0.25">
      <c r="K65959"/>
    </row>
    <row r="65960" spans="11:11" x14ac:dyDescent="0.25">
      <c r="K65960"/>
    </row>
    <row r="65961" spans="11:11" x14ac:dyDescent="0.25">
      <c r="K65961"/>
    </row>
    <row r="65962" spans="11:11" x14ac:dyDescent="0.25">
      <c r="K65962"/>
    </row>
    <row r="65963" spans="11:11" x14ac:dyDescent="0.25">
      <c r="K65963"/>
    </row>
    <row r="65964" spans="11:11" x14ac:dyDescent="0.25">
      <c r="K65964"/>
    </row>
    <row r="65965" spans="11:11" x14ac:dyDescent="0.25">
      <c r="K65965"/>
    </row>
    <row r="65966" spans="11:11" x14ac:dyDescent="0.25">
      <c r="K65966"/>
    </row>
    <row r="65967" spans="11:11" x14ac:dyDescent="0.25">
      <c r="K65967"/>
    </row>
    <row r="65968" spans="11:11" x14ac:dyDescent="0.25">
      <c r="K65968"/>
    </row>
    <row r="65969" spans="11:11" x14ac:dyDescent="0.25">
      <c r="K65969"/>
    </row>
    <row r="65970" spans="11:11" x14ac:dyDescent="0.25">
      <c r="K65970"/>
    </row>
    <row r="65971" spans="11:11" x14ac:dyDescent="0.25">
      <c r="K65971"/>
    </row>
    <row r="65972" spans="11:11" x14ac:dyDescent="0.25">
      <c r="K65972"/>
    </row>
    <row r="65973" spans="11:11" x14ac:dyDescent="0.25">
      <c r="K65973"/>
    </row>
    <row r="65974" spans="11:11" x14ac:dyDescent="0.25">
      <c r="K65974"/>
    </row>
    <row r="65975" spans="11:11" x14ac:dyDescent="0.25">
      <c r="K65975"/>
    </row>
    <row r="65976" spans="11:11" x14ac:dyDescent="0.25">
      <c r="K65976"/>
    </row>
    <row r="65977" spans="11:11" x14ac:dyDescent="0.25">
      <c r="K65977"/>
    </row>
    <row r="65978" spans="11:11" x14ac:dyDescent="0.25">
      <c r="K65978"/>
    </row>
    <row r="65979" spans="11:11" x14ac:dyDescent="0.25">
      <c r="K65979"/>
    </row>
    <row r="65980" spans="11:11" x14ac:dyDescent="0.25">
      <c r="K65980"/>
    </row>
    <row r="65981" spans="11:11" x14ac:dyDescent="0.25">
      <c r="K65981"/>
    </row>
    <row r="65982" spans="11:11" x14ac:dyDescent="0.25">
      <c r="K65982"/>
    </row>
    <row r="65983" spans="11:11" x14ac:dyDescent="0.25">
      <c r="K65983"/>
    </row>
    <row r="65984" spans="11:11" x14ac:dyDescent="0.25">
      <c r="K65984"/>
    </row>
    <row r="65985" spans="11:11" x14ac:dyDescent="0.25">
      <c r="K65985"/>
    </row>
    <row r="65986" spans="11:11" x14ac:dyDescent="0.25">
      <c r="K65986"/>
    </row>
    <row r="65987" spans="11:11" x14ac:dyDescent="0.25">
      <c r="K65987"/>
    </row>
    <row r="65988" spans="11:11" x14ac:dyDescent="0.25">
      <c r="K65988"/>
    </row>
    <row r="65989" spans="11:11" x14ac:dyDescent="0.25">
      <c r="K65989"/>
    </row>
    <row r="65990" spans="11:11" x14ac:dyDescent="0.25">
      <c r="K65990"/>
    </row>
    <row r="65991" spans="11:11" x14ac:dyDescent="0.25">
      <c r="K65991"/>
    </row>
    <row r="65992" spans="11:11" x14ac:dyDescent="0.25">
      <c r="K65992"/>
    </row>
    <row r="65993" spans="11:11" x14ac:dyDescent="0.25">
      <c r="K65993"/>
    </row>
    <row r="65994" spans="11:11" x14ac:dyDescent="0.25">
      <c r="K65994"/>
    </row>
    <row r="65995" spans="11:11" x14ac:dyDescent="0.25">
      <c r="K65995"/>
    </row>
    <row r="65996" spans="11:11" x14ac:dyDescent="0.25">
      <c r="K65996"/>
    </row>
    <row r="65997" spans="11:11" x14ac:dyDescent="0.25">
      <c r="K65997"/>
    </row>
    <row r="65998" spans="11:11" x14ac:dyDescent="0.25">
      <c r="K65998"/>
    </row>
    <row r="65999" spans="11:11" x14ac:dyDescent="0.25">
      <c r="K65999"/>
    </row>
    <row r="66000" spans="11:11" x14ac:dyDescent="0.25">
      <c r="K66000"/>
    </row>
    <row r="66001" spans="11:11" x14ac:dyDescent="0.25">
      <c r="K66001"/>
    </row>
    <row r="66002" spans="11:11" x14ac:dyDescent="0.25">
      <c r="K66002"/>
    </row>
    <row r="66003" spans="11:11" x14ac:dyDescent="0.25">
      <c r="K66003"/>
    </row>
    <row r="66004" spans="11:11" x14ac:dyDescent="0.25">
      <c r="K66004"/>
    </row>
    <row r="66005" spans="11:11" x14ac:dyDescent="0.25">
      <c r="K66005"/>
    </row>
    <row r="66006" spans="11:11" x14ac:dyDescent="0.25">
      <c r="K66006"/>
    </row>
    <row r="66007" spans="11:11" x14ac:dyDescent="0.25">
      <c r="K66007"/>
    </row>
    <row r="66008" spans="11:11" x14ac:dyDescent="0.25">
      <c r="K66008"/>
    </row>
    <row r="66009" spans="11:11" x14ac:dyDescent="0.25">
      <c r="K66009"/>
    </row>
    <row r="66010" spans="11:11" x14ac:dyDescent="0.25">
      <c r="K66010"/>
    </row>
    <row r="66011" spans="11:11" x14ac:dyDescent="0.25">
      <c r="K66011"/>
    </row>
    <row r="66012" spans="11:11" x14ac:dyDescent="0.25">
      <c r="K66012"/>
    </row>
    <row r="66013" spans="11:11" x14ac:dyDescent="0.25">
      <c r="K66013"/>
    </row>
    <row r="66014" spans="11:11" x14ac:dyDescent="0.25">
      <c r="K66014"/>
    </row>
    <row r="66015" spans="11:11" x14ac:dyDescent="0.25">
      <c r="K66015"/>
    </row>
    <row r="66016" spans="11:11" x14ac:dyDescent="0.25">
      <c r="K66016"/>
    </row>
    <row r="66017" spans="11:11" x14ac:dyDescent="0.25">
      <c r="K66017"/>
    </row>
    <row r="66018" spans="11:11" x14ac:dyDescent="0.25">
      <c r="K66018"/>
    </row>
    <row r="66019" spans="11:11" x14ac:dyDescent="0.25">
      <c r="K66019"/>
    </row>
    <row r="66020" spans="11:11" x14ac:dyDescent="0.25">
      <c r="K66020"/>
    </row>
    <row r="66021" spans="11:11" x14ac:dyDescent="0.25">
      <c r="K66021"/>
    </row>
    <row r="66022" spans="11:11" x14ac:dyDescent="0.25">
      <c r="K66022"/>
    </row>
    <row r="66023" spans="11:11" x14ac:dyDescent="0.25">
      <c r="K66023"/>
    </row>
    <row r="66024" spans="11:11" x14ac:dyDescent="0.25">
      <c r="K66024"/>
    </row>
    <row r="66025" spans="11:11" x14ac:dyDescent="0.25">
      <c r="K66025"/>
    </row>
    <row r="66026" spans="11:11" x14ac:dyDescent="0.25">
      <c r="K66026"/>
    </row>
    <row r="66027" spans="11:11" x14ac:dyDescent="0.25">
      <c r="K66027"/>
    </row>
    <row r="66028" spans="11:11" x14ac:dyDescent="0.25">
      <c r="K66028"/>
    </row>
    <row r="66029" spans="11:11" x14ac:dyDescent="0.25">
      <c r="K66029"/>
    </row>
    <row r="66030" spans="11:11" x14ac:dyDescent="0.25">
      <c r="K66030"/>
    </row>
    <row r="66031" spans="11:11" x14ac:dyDescent="0.25">
      <c r="K66031"/>
    </row>
    <row r="66032" spans="11:11" x14ac:dyDescent="0.25">
      <c r="K66032"/>
    </row>
    <row r="66033" spans="11:11" x14ac:dyDescent="0.25">
      <c r="K66033"/>
    </row>
    <row r="66034" spans="11:11" x14ac:dyDescent="0.25">
      <c r="K66034"/>
    </row>
    <row r="66035" spans="11:11" x14ac:dyDescent="0.25">
      <c r="K66035"/>
    </row>
    <row r="66036" spans="11:11" x14ac:dyDescent="0.25">
      <c r="K66036"/>
    </row>
    <row r="66037" spans="11:11" x14ac:dyDescent="0.25">
      <c r="K66037"/>
    </row>
    <row r="66038" spans="11:11" x14ac:dyDescent="0.25">
      <c r="K66038"/>
    </row>
    <row r="66039" spans="11:11" x14ac:dyDescent="0.25">
      <c r="K66039"/>
    </row>
    <row r="66040" spans="11:11" x14ac:dyDescent="0.25">
      <c r="K66040"/>
    </row>
    <row r="66041" spans="11:11" x14ac:dyDescent="0.25">
      <c r="K66041"/>
    </row>
    <row r="66042" spans="11:11" x14ac:dyDescent="0.25">
      <c r="K66042"/>
    </row>
    <row r="66043" spans="11:11" x14ac:dyDescent="0.25">
      <c r="K66043"/>
    </row>
    <row r="66044" spans="11:11" x14ac:dyDescent="0.25">
      <c r="K66044"/>
    </row>
    <row r="66045" spans="11:11" x14ac:dyDescent="0.25">
      <c r="K66045"/>
    </row>
    <row r="66046" spans="11:11" x14ac:dyDescent="0.25">
      <c r="K66046"/>
    </row>
    <row r="66047" spans="11:11" x14ac:dyDescent="0.25">
      <c r="K66047"/>
    </row>
    <row r="66048" spans="11:11" x14ac:dyDescent="0.25">
      <c r="K66048"/>
    </row>
    <row r="66049" spans="11:11" x14ac:dyDescent="0.25">
      <c r="K66049"/>
    </row>
    <row r="66050" spans="11:11" x14ac:dyDescent="0.25">
      <c r="K66050"/>
    </row>
    <row r="66051" spans="11:11" x14ac:dyDescent="0.25">
      <c r="K66051"/>
    </row>
    <row r="66052" spans="11:11" x14ac:dyDescent="0.25">
      <c r="K66052"/>
    </row>
    <row r="66053" spans="11:11" x14ac:dyDescent="0.25">
      <c r="K66053"/>
    </row>
    <row r="66054" spans="11:11" x14ac:dyDescent="0.25">
      <c r="K66054"/>
    </row>
    <row r="66055" spans="11:11" x14ac:dyDescent="0.25">
      <c r="K66055"/>
    </row>
    <row r="66056" spans="11:11" x14ac:dyDescent="0.25">
      <c r="K66056"/>
    </row>
    <row r="66057" spans="11:11" x14ac:dyDescent="0.25">
      <c r="K66057"/>
    </row>
    <row r="66058" spans="11:11" x14ac:dyDescent="0.25">
      <c r="K66058"/>
    </row>
    <row r="66059" spans="11:11" x14ac:dyDescent="0.25">
      <c r="K66059"/>
    </row>
    <row r="66060" spans="11:11" x14ac:dyDescent="0.25">
      <c r="K66060"/>
    </row>
    <row r="66061" spans="11:11" x14ac:dyDescent="0.25">
      <c r="K66061"/>
    </row>
    <row r="66062" spans="11:11" x14ac:dyDescent="0.25">
      <c r="K66062"/>
    </row>
    <row r="66063" spans="11:11" x14ac:dyDescent="0.25">
      <c r="K66063"/>
    </row>
    <row r="66064" spans="11:11" x14ac:dyDescent="0.25">
      <c r="K66064"/>
    </row>
    <row r="66065" spans="11:11" x14ac:dyDescent="0.25">
      <c r="K66065"/>
    </row>
    <row r="66066" spans="11:11" x14ac:dyDescent="0.25">
      <c r="K66066"/>
    </row>
    <row r="66067" spans="11:11" x14ac:dyDescent="0.25">
      <c r="K66067"/>
    </row>
    <row r="66068" spans="11:11" x14ac:dyDescent="0.25">
      <c r="K66068"/>
    </row>
    <row r="66069" spans="11:11" x14ac:dyDescent="0.25">
      <c r="K66069"/>
    </row>
    <row r="66070" spans="11:11" x14ac:dyDescent="0.25">
      <c r="K66070"/>
    </row>
    <row r="66071" spans="11:11" x14ac:dyDescent="0.25">
      <c r="K66071"/>
    </row>
    <row r="66072" spans="11:11" x14ac:dyDescent="0.25">
      <c r="K66072"/>
    </row>
    <row r="66073" spans="11:11" x14ac:dyDescent="0.25">
      <c r="K66073"/>
    </row>
    <row r="66074" spans="11:11" x14ac:dyDescent="0.25">
      <c r="K66074"/>
    </row>
    <row r="66075" spans="11:11" x14ac:dyDescent="0.25">
      <c r="K66075"/>
    </row>
    <row r="66076" spans="11:11" x14ac:dyDescent="0.25">
      <c r="K66076"/>
    </row>
    <row r="66077" spans="11:11" x14ac:dyDescent="0.25">
      <c r="K66077"/>
    </row>
    <row r="66078" spans="11:11" x14ac:dyDescent="0.25">
      <c r="K66078"/>
    </row>
    <row r="66079" spans="11:11" x14ac:dyDescent="0.25">
      <c r="K66079"/>
    </row>
    <row r="66080" spans="11:11" x14ac:dyDescent="0.25">
      <c r="K66080"/>
    </row>
    <row r="66081" spans="11:11" x14ac:dyDescent="0.25">
      <c r="K66081"/>
    </row>
    <row r="66082" spans="11:11" x14ac:dyDescent="0.25">
      <c r="K66082"/>
    </row>
    <row r="66083" spans="11:11" x14ac:dyDescent="0.25">
      <c r="K66083"/>
    </row>
    <row r="66084" spans="11:11" x14ac:dyDescent="0.25">
      <c r="K66084"/>
    </row>
    <row r="66085" spans="11:11" x14ac:dyDescent="0.25">
      <c r="K66085"/>
    </row>
    <row r="66086" spans="11:11" x14ac:dyDescent="0.25">
      <c r="K66086"/>
    </row>
    <row r="66087" spans="11:11" x14ac:dyDescent="0.25">
      <c r="K66087"/>
    </row>
    <row r="66088" spans="11:11" x14ac:dyDescent="0.25">
      <c r="K66088"/>
    </row>
    <row r="66089" spans="11:11" x14ac:dyDescent="0.25">
      <c r="K66089"/>
    </row>
    <row r="66090" spans="11:11" x14ac:dyDescent="0.25">
      <c r="K66090"/>
    </row>
    <row r="66091" spans="11:11" x14ac:dyDescent="0.25">
      <c r="K66091"/>
    </row>
    <row r="66092" spans="11:11" x14ac:dyDescent="0.25">
      <c r="K66092"/>
    </row>
    <row r="66093" spans="11:11" x14ac:dyDescent="0.25">
      <c r="K66093"/>
    </row>
    <row r="66094" spans="11:11" x14ac:dyDescent="0.25">
      <c r="K66094"/>
    </row>
    <row r="66095" spans="11:11" x14ac:dyDescent="0.25">
      <c r="K66095"/>
    </row>
    <row r="66096" spans="11:11" x14ac:dyDescent="0.25">
      <c r="K66096"/>
    </row>
    <row r="66097" spans="11:11" x14ac:dyDescent="0.25">
      <c r="K66097"/>
    </row>
    <row r="66098" spans="11:11" x14ac:dyDescent="0.25">
      <c r="K66098"/>
    </row>
    <row r="66099" spans="11:11" x14ac:dyDescent="0.25">
      <c r="K66099"/>
    </row>
    <row r="66100" spans="11:11" x14ac:dyDescent="0.25">
      <c r="K66100"/>
    </row>
    <row r="66101" spans="11:11" x14ac:dyDescent="0.25">
      <c r="K66101"/>
    </row>
    <row r="66102" spans="11:11" x14ac:dyDescent="0.25">
      <c r="K66102"/>
    </row>
    <row r="66103" spans="11:11" x14ac:dyDescent="0.25">
      <c r="K66103"/>
    </row>
    <row r="66104" spans="11:11" x14ac:dyDescent="0.25">
      <c r="K66104"/>
    </row>
    <row r="66105" spans="11:11" x14ac:dyDescent="0.25">
      <c r="K66105"/>
    </row>
    <row r="66106" spans="11:11" x14ac:dyDescent="0.25">
      <c r="K66106"/>
    </row>
    <row r="66107" spans="11:11" x14ac:dyDescent="0.25">
      <c r="K66107"/>
    </row>
    <row r="66108" spans="11:11" x14ac:dyDescent="0.25">
      <c r="K66108"/>
    </row>
    <row r="66109" spans="11:11" x14ac:dyDescent="0.25">
      <c r="K66109"/>
    </row>
    <row r="66110" spans="11:11" x14ac:dyDescent="0.25">
      <c r="K66110"/>
    </row>
    <row r="66111" spans="11:11" x14ac:dyDescent="0.25">
      <c r="K66111"/>
    </row>
    <row r="66112" spans="11:11" x14ac:dyDescent="0.25">
      <c r="K66112"/>
    </row>
    <row r="66113" spans="11:11" x14ac:dyDescent="0.25">
      <c r="K66113"/>
    </row>
    <row r="66114" spans="11:11" x14ac:dyDescent="0.25">
      <c r="K66114"/>
    </row>
    <row r="66115" spans="11:11" x14ac:dyDescent="0.25">
      <c r="K66115"/>
    </row>
    <row r="66116" spans="11:11" x14ac:dyDescent="0.25">
      <c r="K66116"/>
    </row>
    <row r="66117" spans="11:11" x14ac:dyDescent="0.25">
      <c r="K66117"/>
    </row>
    <row r="66118" spans="11:11" x14ac:dyDescent="0.25">
      <c r="K66118"/>
    </row>
    <row r="66119" spans="11:11" x14ac:dyDescent="0.25">
      <c r="K66119"/>
    </row>
    <row r="66120" spans="11:11" x14ac:dyDescent="0.25">
      <c r="K66120"/>
    </row>
    <row r="66121" spans="11:11" x14ac:dyDescent="0.25">
      <c r="K66121"/>
    </row>
    <row r="66122" spans="11:11" x14ac:dyDescent="0.25">
      <c r="K66122"/>
    </row>
    <row r="66123" spans="11:11" x14ac:dyDescent="0.25">
      <c r="K66123"/>
    </row>
    <row r="66124" spans="11:11" x14ac:dyDescent="0.25">
      <c r="K66124"/>
    </row>
    <row r="66125" spans="11:11" x14ac:dyDescent="0.25">
      <c r="K66125"/>
    </row>
    <row r="66126" spans="11:11" x14ac:dyDescent="0.25">
      <c r="K66126"/>
    </row>
    <row r="66127" spans="11:11" x14ac:dyDescent="0.25">
      <c r="K66127"/>
    </row>
    <row r="66128" spans="11:11" x14ac:dyDescent="0.25">
      <c r="K66128"/>
    </row>
    <row r="66129" spans="11:11" x14ac:dyDescent="0.25">
      <c r="K66129"/>
    </row>
    <row r="66130" spans="11:11" x14ac:dyDescent="0.25">
      <c r="K66130"/>
    </row>
    <row r="66131" spans="11:11" x14ac:dyDescent="0.25">
      <c r="K66131"/>
    </row>
    <row r="66132" spans="11:11" x14ac:dyDescent="0.25">
      <c r="K66132"/>
    </row>
    <row r="66133" spans="11:11" x14ac:dyDescent="0.25">
      <c r="K66133"/>
    </row>
    <row r="66134" spans="11:11" x14ac:dyDescent="0.25">
      <c r="K66134"/>
    </row>
    <row r="66135" spans="11:11" x14ac:dyDescent="0.25">
      <c r="K66135"/>
    </row>
    <row r="66136" spans="11:11" x14ac:dyDescent="0.25">
      <c r="K66136"/>
    </row>
    <row r="66137" spans="11:11" x14ac:dyDescent="0.25">
      <c r="K66137"/>
    </row>
    <row r="66138" spans="11:11" x14ac:dyDescent="0.25">
      <c r="K66138"/>
    </row>
    <row r="66139" spans="11:11" x14ac:dyDescent="0.25">
      <c r="K66139"/>
    </row>
    <row r="66140" spans="11:11" x14ac:dyDescent="0.25">
      <c r="K66140"/>
    </row>
    <row r="66141" spans="11:11" x14ac:dyDescent="0.25">
      <c r="K66141"/>
    </row>
    <row r="66142" spans="11:11" x14ac:dyDescent="0.25">
      <c r="K66142"/>
    </row>
    <row r="66143" spans="11:11" x14ac:dyDescent="0.25">
      <c r="K66143"/>
    </row>
    <row r="66144" spans="11:11" x14ac:dyDescent="0.25">
      <c r="K66144"/>
    </row>
    <row r="66145" spans="11:11" x14ac:dyDescent="0.25">
      <c r="K66145"/>
    </row>
    <row r="66146" spans="11:11" x14ac:dyDescent="0.25">
      <c r="K66146"/>
    </row>
    <row r="66147" spans="11:11" x14ac:dyDescent="0.25">
      <c r="K66147"/>
    </row>
    <row r="66148" spans="11:11" x14ac:dyDescent="0.25">
      <c r="K66148"/>
    </row>
    <row r="66149" spans="11:11" x14ac:dyDescent="0.25">
      <c r="K66149"/>
    </row>
    <row r="66150" spans="11:11" x14ac:dyDescent="0.25">
      <c r="K66150"/>
    </row>
    <row r="66151" spans="11:11" x14ac:dyDescent="0.25">
      <c r="K66151"/>
    </row>
    <row r="66152" spans="11:11" x14ac:dyDescent="0.25">
      <c r="K66152"/>
    </row>
    <row r="66153" spans="11:11" x14ac:dyDescent="0.25">
      <c r="K66153"/>
    </row>
    <row r="66154" spans="11:11" x14ac:dyDescent="0.25">
      <c r="K66154"/>
    </row>
    <row r="66155" spans="11:11" x14ac:dyDescent="0.25">
      <c r="K66155"/>
    </row>
    <row r="66156" spans="11:11" x14ac:dyDescent="0.25">
      <c r="K66156"/>
    </row>
    <row r="66157" spans="11:11" x14ac:dyDescent="0.25">
      <c r="K66157"/>
    </row>
    <row r="66158" spans="11:11" x14ac:dyDescent="0.25">
      <c r="K66158"/>
    </row>
    <row r="66159" spans="11:11" x14ac:dyDescent="0.25">
      <c r="K66159"/>
    </row>
    <row r="66160" spans="11:11" x14ac:dyDescent="0.25">
      <c r="K66160"/>
    </row>
    <row r="66161" spans="11:11" x14ac:dyDescent="0.25">
      <c r="K66161"/>
    </row>
    <row r="66162" spans="11:11" x14ac:dyDescent="0.25">
      <c r="K66162"/>
    </row>
    <row r="66163" spans="11:11" x14ac:dyDescent="0.25">
      <c r="K66163"/>
    </row>
    <row r="66164" spans="11:11" x14ac:dyDescent="0.25">
      <c r="K66164"/>
    </row>
    <row r="66165" spans="11:11" x14ac:dyDescent="0.25">
      <c r="K66165"/>
    </row>
    <row r="66166" spans="11:11" x14ac:dyDescent="0.25">
      <c r="K66166"/>
    </row>
    <row r="66167" spans="11:11" x14ac:dyDescent="0.25">
      <c r="K66167"/>
    </row>
    <row r="66168" spans="11:11" x14ac:dyDescent="0.25">
      <c r="K66168"/>
    </row>
    <row r="66169" spans="11:11" x14ac:dyDescent="0.25">
      <c r="K66169"/>
    </row>
    <row r="66170" spans="11:11" x14ac:dyDescent="0.25">
      <c r="K66170"/>
    </row>
    <row r="66171" spans="11:11" x14ac:dyDescent="0.25">
      <c r="K66171"/>
    </row>
    <row r="66172" spans="11:11" x14ac:dyDescent="0.25">
      <c r="K66172"/>
    </row>
    <row r="66173" spans="11:11" x14ac:dyDescent="0.25">
      <c r="K66173"/>
    </row>
    <row r="66174" spans="11:11" x14ac:dyDescent="0.25">
      <c r="K66174"/>
    </row>
    <row r="66175" spans="11:11" x14ac:dyDescent="0.25">
      <c r="K66175"/>
    </row>
    <row r="66176" spans="11:11" x14ac:dyDescent="0.25">
      <c r="K66176"/>
    </row>
    <row r="66177" spans="11:11" x14ac:dyDescent="0.25">
      <c r="K66177"/>
    </row>
    <row r="66178" spans="11:11" x14ac:dyDescent="0.25">
      <c r="K66178"/>
    </row>
    <row r="66179" spans="11:11" x14ac:dyDescent="0.25">
      <c r="K66179"/>
    </row>
    <row r="66180" spans="11:11" x14ac:dyDescent="0.25">
      <c r="K66180"/>
    </row>
    <row r="66181" spans="11:11" x14ac:dyDescent="0.25">
      <c r="K66181"/>
    </row>
    <row r="66182" spans="11:11" x14ac:dyDescent="0.25">
      <c r="K66182"/>
    </row>
    <row r="66183" spans="11:11" x14ac:dyDescent="0.25">
      <c r="K66183"/>
    </row>
    <row r="66184" spans="11:11" x14ac:dyDescent="0.25">
      <c r="K66184"/>
    </row>
    <row r="66185" spans="11:11" x14ac:dyDescent="0.25">
      <c r="K66185"/>
    </row>
    <row r="66186" spans="11:11" x14ac:dyDescent="0.25">
      <c r="K66186"/>
    </row>
    <row r="66187" spans="11:11" x14ac:dyDescent="0.25">
      <c r="K66187"/>
    </row>
    <row r="66188" spans="11:11" x14ac:dyDescent="0.25">
      <c r="K66188"/>
    </row>
    <row r="66189" spans="11:11" x14ac:dyDescent="0.25">
      <c r="K66189"/>
    </row>
    <row r="66190" spans="11:11" x14ac:dyDescent="0.25">
      <c r="K66190"/>
    </row>
    <row r="66191" spans="11:11" x14ac:dyDescent="0.25">
      <c r="K66191"/>
    </row>
    <row r="66192" spans="11:11" x14ac:dyDescent="0.25">
      <c r="K66192"/>
    </row>
    <row r="66193" spans="11:11" x14ac:dyDescent="0.25">
      <c r="K66193"/>
    </row>
    <row r="66194" spans="11:11" x14ac:dyDescent="0.25">
      <c r="K66194"/>
    </row>
    <row r="66195" spans="11:11" x14ac:dyDescent="0.25">
      <c r="K66195"/>
    </row>
    <row r="66196" spans="11:11" x14ac:dyDescent="0.25">
      <c r="K66196"/>
    </row>
    <row r="66197" spans="11:11" x14ac:dyDescent="0.25">
      <c r="K66197"/>
    </row>
    <row r="66198" spans="11:11" x14ac:dyDescent="0.25">
      <c r="K66198"/>
    </row>
    <row r="66199" spans="11:11" x14ac:dyDescent="0.25">
      <c r="K66199"/>
    </row>
    <row r="66200" spans="11:11" x14ac:dyDescent="0.25">
      <c r="K66200"/>
    </row>
    <row r="66201" spans="11:11" x14ac:dyDescent="0.25">
      <c r="K66201"/>
    </row>
    <row r="66202" spans="11:11" x14ac:dyDescent="0.25">
      <c r="K66202"/>
    </row>
    <row r="66203" spans="11:11" x14ac:dyDescent="0.25">
      <c r="K66203"/>
    </row>
    <row r="66204" spans="11:11" x14ac:dyDescent="0.25">
      <c r="K66204"/>
    </row>
    <row r="66205" spans="11:11" x14ac:dyDescent="0.25">
      <c r="K66205"/>
    </row>
    <row r="66206" spans="11:11" x14ac:dyDescent="0.25">
      <c r="K66206"/>
    </row>
    <row r="66207" spans="11:11" x14ac:dyDescent="0.25">
      <c r="K66207"/>
    </row>
    <row r="66208" spans="11:11" x14ac:dyDescent="0.25">
      <c r="K66208"/>
    </row>
    <row r="66209" spans="11:11" x14ac:dyDescent="0.25">
      <c r="K66209"/>
    </row>
    <row r="66210" spans="11:11" x14ac:dyDescent="0.25">
      <c r="K66210"/>
    </row>
    <row r="66211" spans="11:11" x14ac:dyDescent="0.25">
      <c r="K66211"/>
    </row>
    <row r="66212" spans="11:11" x14ac:dyDescent="0.25">
      <c r="K66212"/>
    </row>
    <row r="66213" spans="11:11" x14ac:dyDescent="0.25">
      <c r="K66213"/>
    </row>
    <row r="66214" spans="11:11" x14ac:dyDescent="0.25">
      <c r="K66214"/>
    </row>
    <row r="66215" spans="11:11" x14ac:dyDescent="0.25">
      <c r="K66215"/>
    </row>
    <row r="66216" spans="11:11" x14ac:dyDescent="0.25">
      <c r="K66216"/>
    </row>
    <row r="66217" spans="11:11" x14ac:dyDescent="0.25">
      <c r="K66217"/>
    </row>
    <row r="66218" spans="11:11" x14ac:dyDescent="0.25">
      <c r="K66218"/>
    </row>
    <row r="66219" spans="11:11" x14ac:dyDescent="0.25">
      <c r="K66219"/>
    </row>
    <row r="66220" spans="11:11" x14ac:dyDescent="0.25">
      <c r="K66220"/>
    </row>
    <row r="66221" spans="11:11" x14ac:dyDescent="0.25">
      <c r="K66221"/>
    </row>
    <row r="66222" spans="11:11" x14ac:dyDescent="0.25">
      <c r="K66222"/>
    </row>
    <row r="66223" spans="11:11" x14ac:dyDescent="0.25">
      <c r="K66223"/>
    </row>
    <row r="66224" spans="11:11" x14ac:dyDescent="0.25">
      <c r="K66224"/>
    </row>
    <row r="66225" spans="11:11" x14ac:dyDescent="0.25">
      <c r="K66225"/>
    </row>
    <row r="66226" spans="11:11" x14ac:dyDescent="0.25">
      <c r="K66226"/>
    </row>
    <row r="66227" spans="11:11" x14ac:dyDescent="0.25">
      <c r="K66227"/>
    </row>
    <row r="66228" spans="11:11" x14ac:dyDescent="0.25">
      <c r="K66228"/>
    </row>
    <row r="66229" spans="11:11" x14ac:dyDescent="0.25">
      <c r="K66229"/>
    </row>
    <row r="66230" spans="11:11" x14ac:dyDescent="0.25">
      <c r="K66230"/>
    </row>
    <row r="66231" spans="11:11" x14ac:dyDescent="0.25">
      <c r="K66231"/>
    </row>
    <row r="66232" spans="11:11" x14ac:dyDescent="0.25">
      <c r="K66232"/>
    </row>
    <row r="66233" spans="11:11" x14ac:dyDescent="0.25">
      <c r="K66233"/>
    </row>
    <row r="66234" spans="11:11" x14ac:dyDescent="0.25">
      <c r="K66234"/>
    </row>
    <row r="66235" spans="11:11" x14ac:dyDescent="0.25">
      <c r="K66235"/>
    </row>
    <row r="66236" spans="11:11" x14ac:dyDescent="0.25">
      <c r="K66236"/>
    </row>
    <row r="66237" spans="11:11" x14ac:dyDescent="0.25">
      <c r="K66237"/>
    </row>
    <row r="66238" spans="11:11" x14ac:dyDescent="0.25">
      <c r="K66238"/>
    </row>
    <row r="66239" spans="11:11" x14ac:dyDescent="0.25">
      <c r="K66239"/>
    </row>
    <row r="66240" spans="11:11" x14ac:dyDescent="0.25">
      <c r="K66240"/>
    </row>
    <row r="66241" spans="11:11" x14ac:dyDescent="0.25">
      <c r="K66241"/>
    </row>
    <row r="66242" spans="11:11" x14ac:dyDescent="0.25">
      <c r="K66242"/>
    </row>
    <row r="66243" spans="11:11" x14ac:dyDescent="0.25">
      <c r="K66243"/>
    </row>
    <row r="66244" spans="11:11" x14ac:dyDescent="0.25">
      <c r="K66244"/>
    </row>
    <row r="66245" spans="11:11" x14ac:dyDescent="0.25">
      <c r="K66245"/>
    </row>
    <row r="66246" spans="11:11" x14ac:dyDescent="0.25">
      <c r="K66246"/>
    </row>
    <row r="66247" spans="11:11" x14ac:dyDescent="0.25">
      <c r="K66247"/>
    </row>
    <row r="66248" spans="11:11" x14ac:dyDescent="0.25">
      <c r="K66248"/>
    </row>
    <row r="66249" spans="11:11" x14ac:dyDescent="0.25">
      <c r="K66249"/>
    </row>
    <row r="66250" spans="11:11" x14ac:dyDescent="0.25">
      <c r="K66250"/>
    </row>
    <row r="66251" spans="11:11" x14ac:dyDescent="0.25">
      <c r="K66251"/>
    </row>
    <row r="66252" spans="11:11" x14ac:dyDescent="0.25">
      <c r="K66252"/>
    </row>
    <row r="66253" spans="11:11" x14ac:dyDescent="0.25">
      <c r="K66253"/>
    </row>
    <row r="66254" spans="11:11" x14ac:dyDescent="0.25">
      <c r="K66254"/>
    </row>
    <row r="66255" spans="11:11" x14ac:dyDescent="0.25">
      <c r="K66255"/>
    </row>
    <row r="66256" spans="11:11" x14ac:dyDescent="0.25">
      <c r="K66256"/>
    </row>
    <row r="66257" spans="11:11" x14ac:dyDescent="0.25">
      <c r="K66257"/>
    </row>
    <row r="66258" spans="11:11" x14ac:dyDescent="0.25">
      <c r="K66258"/>
    </row>
    <row r="66259" spans="11:11" x14ac:dyDescent="0.25">
      <c r="K66259"/>
    </row>
    <row r="66260" spans="11:11" x14ac:dyDescent="0.25">
      <c r="K66260"/>
    </row>
    <row r="66261" spans="11:11" x14ac:dyDescent="0.25">
      <c r="K66261"/>
    </row>
    <row r="66262" spans="11:11" x14ac:dyDescent="0.25">
      <c r="K66262"/>
    </row>
    <row r="66263" spans="11:11" x14ac:dyDescent="0.25">
      <c r="K66263"/>
    </row>
    <row r="66264" spans="11:11" x14ac:dyDescent="0.25">
      <c r="K66264"/>
    </row>
    <row r="66265" spans="11:11" x14ac:dyDescent="0.25">
      <c r="K66265"/>
    </row>
    <row r="66266" spans="11:11" x14ac:dyDescent="0.25">
      <c r="K66266"/>
    </row>
    <row r="66267" spans="11:11" x14ac:dyDescent="0.25">
      <c r="K66267"/>
    </row>
    <row r="66268" spans="11:11" x14ac:dyDescent="0.25">
      <c r="K66268"/>
    </row>
    <row r="66269" spans="11:11" x14ac:dyDescent="0.25">
      <c r="K66269"/>
    </row>
    <row r="66270" spans="11:11" x14ac:dyDescent="0.25">
      <c r="K66270"/>
    </row>
    <row r="66271" spans="11:11" x14ac:dyDescent="0.25">
      <c r="K66271"/>
    </row>
    <row r="66272" spans="11:11" x14ac:dyDescent="0.25">
      <c r="K66272"/>
    </row>
    <row r="66273" spans="11:11" x14ac:dyDescent="0.25">
      <c r="K66273"/>
    </row>
    <row r="66274" spans="11:11" x14ac:dyDescent="0.25">
      <c r="K66274"/>
    </row>
    <row r="66275" spans="11:11" x14ac:dyDescent="0.25">
      <c r="K66275"/>
    </row>
    <row r="66276" spans="11:11" x14ac:dyDescent="0.25">
      <c r="K66276"/>
    </row>
    <row r="66277" spans="11:11" x14ac:dyDescent="0.25">
      <c r="K66277"/>
    </row>
    <row r="66278" spans="11:11" x14ac:dyDescent="0.25">
      <c r="K66278"/>
    </row>
    <row r="66279" spans="11:11" x14ac:dyDescent="0.25">
      <c r="K66279"/>
    </row>
    <row r="66280" spans="11:11" x14ac:dyDescent="0.25">
      <c r="K66280"/>
    </row>
    <row r="66281" spans="11:11" x14ac:dyDescent="0.25">
      <c r="K66281"/>
    </row>
    <row r="66282" spans="11:11" x14ac:dyDescent="0.25">
      <c r="K66282"/>
    </row>
    <row r="66283" spans="11:11" x14ac:dyDescent="0.25">
      <c r="K66283"/>
    </row>
    <row r="66284" spans="11:11" x14ac:dyDescent="0.25">
      <c r="K66284"/>
    </row>
    <row r="66285" spans="11:11" x14ac:dyDescent="0.25">
      <c r="K66285"/>
    </row>
    <row r="66286" spans="11:11" x14ac:dyDescent="0.25">
      <c r="K66286"/>
    </row>
    <row r="66287" spans="11:11" x14ac:dyDescent="0.25">
      <c r="K66287"/>
    </row>
    <row r="66288" spans="11:11" x14ac:dyDescent="0.25">
      <c r="K66288"/>
    </row>
    <row r="66289" spans="11:11" x14ac:dyDescent="0.25">
      <c r="K66289"/>
    </row>
    <row r="66290" spans="11:11" x14ac:dyDescent="0.25">
      <c r="K66290"/>
    </row>
    <row r="66291" spans="11:11" x14ac:dyDescent="0.25">
      <c r="K66291"/>
    </row>
    <row r="66292" spans="11:11" x14ac:dyDescent="0.25">
      <c r="K66292"/>
    </row>
    <row r="66293" spans="11:11" x14ac:dyDescent="0.25">
      <c r="K66293"/>
    </row>
    <row r="66294" spans="11:11" x14ac:dyDescent="0.25">
      <c r="K66294"/>
    </row>
    <row r="66295" spans="11:11" x14ac:dyDescent="0.25">
      <c r="K66295"/>
    </row>
    <row r="66296" spans="11:11" x14ac:dyDescent="0.25">
      <c r="K66296"/>
    </row>
    <row r="66297" spans="11:11" x14ac:dyDescent="0.25">
      <c r="K66297"/>
    </row>
    <row r="66298" spans="11:11" x14ac:dyDescent="0.25">
      <c r="K66298"/>
    </row>
    <row r="66299" spans="11:11" x14ac:dyDescent="0.25">
      <c r="K66299"/>
    </row>
    <row r="66300" spans="11:11" x14ac:dyDescent="0.25">
      <c r="K66300"/>
    </row>
    <row r="66301" spans="11:11" x14ac:dyDescent="0.25">
      <c r="K66301"/>
    </row>
    <row r="66302" spans="11:11" x14ac:dyDescent="0.25">
      <c r="K66302"/>
    </row>
    <row r="66303" spans="11:11" x14ac:dyDescent="0.25">
      <c r="K66303"/>
    </row>
    <row r="66304" spans="11:11" x14ac:dyDescent="0.25">
      <c r="K66304"/>
    </row>
    <row r="66305" spans="11:11" x14ac:dyDescent="0.25">
      <c r="K66305"/>
    </row>
    <row r="66306" spans="11:11" x14ac:dyDescent="0.25">
      <c r="K66306"/>
    </row>
    <row r="66307" spans="11:11" x14ac:dyDescent="0.25">
      <c r="K66307"/>
    </row>
    <row r="66308" spans="11:11" x14ac:dyDescent="0.25">
      <c r="K66308"/>
    </row>
    <row r="66309" spans="11:11" x14ac:dyDescent="0.25">
      <c r="K66309"/>
    </row>
    <row r="66310" spans="11:11" x14ac:dyDescent="0.25">
      <c r="K66310"/>
    </row>
    <row r="66311" spans="11:11" x14ac:dyDescent="0.25">
      <c r="K66311"/>
    </row>
    <row r="66312" spans="11:11" x14ac:dyDescent="0.25">
      <c r="K66312"/>
    </row>
    <row r="66313" spans="11:11" x14ac:dyDescent="0.25">
      <c r="K66313"/>
    </row>
    <row r="66314" spans="11:11" x14ac:dyDescent="0.25">
      <c r="K66314"/>
    </row>
    <row r="66315" spans="11:11" x14ac:dyDescent="0.25">
      <c r="K66315"/>
    </row>
    <row r="66316" spans="11:11" x14ac:dyDescent="0.25">
      <c r="K66316"/>
    </row>
    <row r="66317" spans="11:11" x14ac:dyDescent="0.25">
      <c r="K66317"/>
    </row>
    <row r="66318" spans="11:11" x14ac:dyDescent="0.25">
      <c r="K66318"/>
    </row>
    <row r="66319" spans="11:11" x14ac:dyDescent="0.25">
      <c r="K66319"/>
    </row>
    <row r="66320" spans="11:11" x14ac:dyDescent="0.25">
      <c r="K66320"/>
    </row>
    <row r="66321" spans="11:11" x14ac:dyDescent="0.25">
      <c r="K66321"/>
    </row>
    <row r="66322" spans="11:11" x14ac:dyDescent="0.25">
      <c r="K66322"/>
    </row>
    <row r="66323" spans="11:11" x14ac:dyDescent="0.25">
      <c r="K66323"/>
    </row>
    <row r="66324" spans="11:11" x14ac:dyDescent="0.25">
      <c r="K66324"/>
    </row>
    <row r="66325" spans="11:11" x14ac:dyDescent="0.25">
      <c r="K66325"/>
    </row>
    <row r="66326" spans="11:11" x14ac:dyDescent="0.25">
      <c r="K66326"/>
    </row>
    <row r="66327" spans="11:11" x14ac:dyDescent="0.25">
      <c r="K66327"/>
    </row>
    <row r="66328" spans="11:11" x14ac:dyDescent="0.25">
      <c r="K66328"/>
    </row>
    <row r="66329" spans="11:11" x14ac:dyDescent="0.25">
      <c r="K66329"/>
    </row>
    <row r="66330" spans="11:11" x14ac:dyDescent="0.25">
      <c r="K66330"/>
    </row>
    <row r="66331" spans="11:11" x14ac:dyDescent="0.25">
      <c r="K66331"/>
    </row>
    <row r="66332" spans="11:11" x14ac:dyDescent="0.25">
      <c r="K66332"/>
    </row>
    <row r="66333" spans="11:11" x14ac:dyDescent="0.25">
      <c r="K66333"/>
    </row>
    <row r="66334" spans="11:11" x14ac:dyDescent="0.25">
      <c r="K66334"/>
    </row>
    <row r="66335" spans="11:11" x14ac:dyDescent="0.25">
      <c r="K66335"/>
    </row>
    <row r="66336" spans="11:11" x14ac:dyDescent="0.25">
      <c r="K66336"/>
    </row>
    <row r="66337" spans="11:11" x14ac:dyDescent="0.25">
      <c r="K66337"/>
    </row>
    <row r="66338" spans="11:11" x14ac:dyDescent="0.25">
      <c r="K66338"/>
    </row>
    <row r="66339" spans="11:11" x14ac:dyDescent="0.25">
      <c r="K66339"/>
    </row>
    <row r="66340" spans="11:11" x14ac:dyDescent="0.25">
      <c r="K66340"/>
    </row>
    <row r="66341" spans="11:11" x14ac:dyDescent="0.25">
      <c r="K66341"/>
    </row>
    <row r="66342" spans="11:11" x14ac:dyDescent="0.25">
      <c r="K66342"/>
    </row>
    <row r="66343" spans="11:11" x14ac:dyDescent="0.25">
      <c r="K66343"/>
    </row>
    <row r="66344" spans="11:11" x14ac:dyDescent="0.25">
      <c r="K66344"/>
    </row>
    <row r="66345" spans="11:11" x14ac:dyDescent="0.25">
      <c r="K66345"/>
    </row>
    <row r="66346" spans="11:11" x14ac:dyDescent="0.25">
      <c r="K66346"/>
    </row>
    <row r="66347" spans="11:11" x14ac:dyDescent="0.25">
      <c r="K66347"/>
    </row>
    <row r="66348" spans="11:11" x14ac:dyDescent="0.25">
      <c r="K66348"/>
    </row>
    <row r="66349" spans="11:11" x14ac:dyDescent="0.25">
      <c r="K66349"/>
    </row>
    <row r="66350" spans="11:11" x14ac:dyDescent="0.25">
      <c r="K66350"/>
    </row>
    <row r="66351" spans="11:11" x14ac:dyDescent="0.25">
      <c r="K66351"/>
    </row>
    <row r="66352" spans="11:11" x14ac:dyDescent="0.25">
      <c r="K66352"/>
    </row>
    <row r="66353" spans="11:11" x14ac:dyDescent="0.25">
      <c r="K66353"/>
    </row>
    <row r="66354" spans="11:11" x14ac:dyDescent="0.25">
      <c r="K66354"/>
    </row>
    <row r="66355" spans="11:11" x14ac:dyDescent="0.25">
      <c r="K66355"/>
    </row>
    <row r="66356" spans="11:11" x14ac:dyDescent="0.25">
      <c r="K66356"/>
    </row>
    <row r="66357" spans="11:11" x14ac:dyDescent="0.25">
      <c r="K66357"/>
    </row>
    <row r="66358" spans="11:11" x14ac:dyDescent="0.25">
      <c r="K66358"/>
    </row>
    <row r="66359" spans="11:11" x14ac:dyDescent="0.25">
      <c r="K66359"/>
    </row>
    <row r="66360" spans="11:11" x14ac:dyDescent="0.25">
      <c r="K66360"/>
    </row>
    <row r="66361" spans="11:11" x14ac:dyDescent="0.25">
      <c r="K66361"/>
    </row>
    <row r="66362" spans="11:11" x14ac:dyDescent="0.25">
      <c r="K66362"/>
    </row>
    <row r="66363" spans="11:11" x14ac:dyDescent="0.25">
      <c r="K66363"/>
    </row>
    <row r="66364" spans="11:11" x14ac:dyDescent="0.25">
      <c r="K66364"/>
    </row>
    <row r="66365" spans="11:11" x14ac:dyDescent="0.25">
      <c r="K66365"/>
    </row>
    <row r="66366" spans="11:11" x14ac:dyDescent="0.25">
      <c r="K66366"/>
    </row>
    <row r="66367" spans="11:11" x14ac:dyDescent="0.25">
      <c r="K66367"/>
    </row>
    <row r="66368" spans="11:11" x14ac:dyDescent="0.25">
      <c r="K66368"/>
    </row>
    <row r="66369" spans="11:11" x14ac:dyDescent="0.25">
      <c r="K66369"/>
    </row>
    <row r="66370" spans="11:11" x14ac:dyDescent="0.25">
      <c r="K66370"/>
    </row>
    <row r="66371" spans="11:11" x14ac:dyDescent="0.25">
      <c r="K66371"/>
    </row>
    <row r="66372" spans="11:11" x14ac:dyDescent="0.25">
      <c r="K66372"/>
    </row>
    <row r="66373" spans="11:11" x14ac:dyDescent="0.25">
      <c r="K66373"/>
    </row>
    <row r="66374" spans="11:11" x14ac:dyDescent="0.25">
      <c r="K66374"/>
    </row>
    <row r="66375" spans="11:11" x14ac:dyDescent="0.25">
      <c r="K66375"/>
    </row>
    <row r="66376" spans="11:11" x14ac:dyDescent="0.25">
      <c r="K66376"/>
    </row>
    <row r="66377" spans="11:11" x14ac:dyDescent="0.25">
      <c r="K66377"/>
    </row>
    <row r="66378" spans="11:11" x14ac:dyDescent="0.25">
      <c r="K66378"/>
    </row>
    <row r="66379" spans="11:11" x14ac:dyDescent="0.25">
      <c r="K66379"/>
    </row>
    <row r="66380" spans="11:11" x14ac:dyDescent="0.25">
      <c r="K66380"/>
    </row>
    <row r="66381" spans="11:11" x14ac:dyDescent="0.25">
      <c r="K66381"/>
    </row>
    <row r="66382" spans="11:11" x14ac:dyDescent="0.25">
      <c r="K66382"/>
    </row>
    <row r="66383" spans="11:11" x14ac:dyDescent="0.25">
      <c r="K66383"/>
    </row>
    <row r="66384" spans="11:11" x14ac:dyDescent="0.25">
      <c r="K66384"/>
    </row>
    <row r="66385" spans="11:11" x14ac:dyDescent="0.25">
      <c r="K66385"/>
    </row>
    <row r="66386" spans="11:11" x14ac:dyDescent="0.25">
      <c r="K66386"/>
    </row>
    <row r="66387" spans="11:11" x14ac:dyDescent="0.25">
      <c r="K66387"/>
    </row>
    <row r="66388" spans="11:11" x14ac:dyDescent="0.25">
      <c r="K66388"/>
    </row>
    <row r="66389" spans="11:11" x14ac:dyDescent="0.25">
      <c r="K66389"/>
    </row>
    <row r="66390" spans="11:11" x14ac:dyDescent="0.25">
      <c r="K66390"/>
    </row>
    <row r="66391" spans="11:11" x14ac:dyDescent="0.25">
      <c r="K66391"/>
    </row>
    <row r="66392" spans="11:11" x14ac:dyDescent="0.25">
      <c r="K66392"/>
    </row>
    <row r="66393" spans="11:11" x14ac:dyDescent="0.25">
      <c r="K66393"/>
    </row>
    <row r="66394" spans="11:11" x14ac:dyDescent="0.25">
      <c r="K66394"/>
    </row>
    <row r="66395" spans="11:11" x14ac:dyDescent="0.25">
      <c r="K66395"/>
    </row>
    <row r="66396" spans="11:11" x14ac:dyDescent="0.25">
      <c r="K66396"/>
    </row>
    <row r="66397" spans="11:11" x14ac:dyDescent="0.25">
      <c r="K66397"/>
    </row>
    <row r="66398" spans="11:11" x14ac:dyDescent="0.25">
      <c r="K66398"/>
    </row>
    <row r="66399" spans="11:11" x14ac:dyDescent="0.25">
      <c r="K66399"/>
    </row>
    <row r="66400" spans="11:11" x14ac:dyDescent="0.25">
      <c r="K66400"/>
    </row>
    <row r="66401" spans="11:11" x14ac:dyDescent="0.25">
      <c r="K66401"/>
    </row>
    <row r="66402" spans="11:11" x14ac:dyDescent="0.25">
      <c r="K66402"/>
    </row>
    <row r="66403" spans="11:11" x14ac:dyDescent="0.25">
      <c r="K66403"/>
    </row>
    <row r="66404" spans="11:11" x14ac:dyDescent="0.25">
      <c r="K66404"/>
    </row>
    <row r="66405" spans="11:11" x14ac:dyDescent="0.25">
      <c r="K66405"/>
    </row>
    <row r="66406" spans="11:11" x14ac:dyDescent="0.25">
      <c r="K66406"/>
    </row>
    <row r="66407" spans="11:11" x14ac:dyDescent="0.25">
      <c r="K66407"/>
    </row>
    <row r="66408" spans="11:11" x14ac:dyDescent="0.25">
      <c r="K66408"/>
    </row>
    <row r="66409" spans="11:11" x14ac:dyDescent="0.25">
      <c r="K66409"/>
    </row>
    <row r="66410" spans="11:11" x14ac:dyDescent="0.25">
      <c r="K66410"/>
    </row>
    <row r="66411" spans="11:11" x14ac:dyDescent="0.25">
      <c r="K66411"/>
    </row>
    <row r="66412" spans="11:11" x14ac:dyDescent="0.25">
      <c r="K66412"/>
    </row>
    <row r="66413" spans="11:11" x14ac:dyDescent="0.25">
      <c r="K66413"/>
    </row>
    <row r="66414" spans="11:11" x14ac:dyDescent="0.25">
      <c r="K66414"/>
    </row>
    <row r="66415" spans="11:11" x14ac:dyDescent="0.25">
      <c r="K66415"/>
    </row>
    <row r="66416" spans="11:11" x14ac:dyDescent="0.25">
      <c r="K66416"/>
    </row>
    <row r="66417" spans="11:11" x14ac:dyDescent="0.25">
      <c r="K66417"/>
    </row>
    <row r="66418" spans="11:11" x14ac:dyDescent="0.25">
      <c r="K66418"/>
    </row>
    <row r="66419" spans="11:11" x14ac:dyDescent="0.25">
      <c r="K66419"/>
    </row>
    <row r="66420" spans="11:11" x14ac:dyDescent="0.25">
      <c r="K66420"/>
    </row>
    <row r="66421" spans="11:11" x14ac:dyDescent="0.25">
      <c r="K66421"/>
    </row>
    <row r="66422" spans="11:11" x14ac:dyDescent="0.25">
      <c r="K66422"/>
    </row>
    <row r="66423" spans="11:11" x14ac:dyDescent="0.25">
      <c r="K66423"/>
    </row>
    <row r="66424" spans="11:11" x14ac:dyDescent="0.25">
      <c r="K66424"/>
    </row>
    <row r="66425" spans="11:11" x14ac:dyDescent="0.25">
      <c r="K66425"/>
    </row>
    <row r="66426" spans="11:11" x14ac:dyDescent="0.25">
      <c r="K66426"/>
    </row>
    <row r="66427" spans="11:11" x14ac:dyDescent="0.25">
      <c r="K66427"/>
    </row>
    <row r="66428" spans="11:11" x14ac:dyDescent="0.25">
      <c r="K66428"/>
    </row>
    <row r="66429" spans="11:11" x14ac:dyDescent="0.25">
      <c r="K66429"/>
    </row>
    <row r="66430" spans="11:11" x14ac:dyDescent="0.25">
      <c r="K66430"/>
    </row>
    <row r="66431" spans="11:11" x14ac:dyDescent="0.25">
      <c r="K66431"/>
    </row>
    <row r="66432" spans="11:11" x14ac:dyDescent="0.25">
      <c r="K66432"/>
    </row>
    <row r="66433" spans="11:11" x14ac:dyDescent="0.25">
      <c r="K66433"/>
    </row>
    <row r="66434" spans="11:11" x14ac:dyDescent="0.25">
      <c r="K66434"/>
    </row>
    <row r="66435" spans="11:11" x14ac:dyDescent="0.25">
      <c r="K66435"/>
    </row>
    <row r="66436" spans="11:11" x14ac:dyDescent="0.25">
      <c r="K66436"/>
    </row>
    <row r="66437" spans="11:11" x14ac:dyDescent="0.25">
      <c r="K66437"/>
    </row>
    <row r="66438" spans="11:11" x14ac:dyDescent="0.25">
      <c r="K66438"/>
    </row>
    <row r="66439" spans="11:11" x14ac:dyDescent="0.25">
      <c r="K66439"/>
    </row>
    <row r="66440" spans="11:11" x14ac:dyDescent="0.25">
      <c r="K66440"/>
    </row>
    <row r="66441" spans="11:11" x14ac:dyDescent="0.25">
      <c r="K66441"/>
    </row>
    <row r="66442" spans="11:11" x14ac:dyDescent="0.25">
      <c r="K66442"/>
    </row>
    <row r="66443" spans="11:11" x14ac:dyDescent="0.25">
      <c r="K66443"/>
    </row>
    <row r="66444" spans="11:11" x14ac:dyDescent="0.25">
      <c r="K66444"/>
    </row>
    <row r="66445" spans="11:11" x14ac:dyDescent="0.25">
      <c r="K66445"/>
    </row>
    <row r="66446" spans="11:11" x14ac:dyDescent="0.25">
      <c r="K66446"/>
    </row>
    <row r="66447" spans="11:11" x14ac:dyDescent="0.25">
      <c r="K66447"/>
    </row>
    <row r="66448" spans="11:11" x14ac:dyDescent="0.25">
      <c r="K66448"/>
    </row>
    <row r="66449" spans="11:11" x14ac:dyDescent="0.25">
      <c r="K66449"/>
    </row>
    <row r="66450" spans="11:11" x14ac:dyDescent="0.25">
      <c r="K66450"/>
    </row>
    <row r="66451" spans="11:11" x14ac:dyDescent="0.25">
      <c r="K66451"/>
    </row>
    <row r="66452" spans="11:11" x14ac:dyDescent="0.25">
      <c r="K66452"/>
    </row>
    <row r="66453" spans="11:11" x14ac:dyDescent="0.25">
      <c r="K66453"/>
    </row>
    <row r="66454" spans="11:11" x14ac:dyDescent="0.25">
      <c r="K66454"/>
    </row>
    <row r="66455" spans="11:11" x14ac:dyDescent="0.25">
      <c r="K66455"/>
    </row>
    <row r="66456" spans="11:11" x14ac:dyDescent="0.25">
      <c r="K66456"/>
    </row>
    <row r="66457" spans="11:11" x14ac:dyDescent="0.25">
      <c r="K66457"/>
    </row>
    <row r="66458" spans="11:11" x14ac:dyDescent="0.25">
      <c r="K66458"/>
    </row>
    <row r="66459" spans="11:11" x14ac:dyDescent="0.25">
      <c r="K66459"/>
    </row>
    <row r="66460" spans="11:11" x14ac:dyDescent="0.25">
      <c r="K66460"/>
    </row>
    <row r="66461" spans="11:11" x14ac:dyDescent="0.25">
      <c r="K66461"/>
    </row>
    <row r="66462" spans="11:11" x14ac:dyDescent="0.25">
      <c r="K66462"/>
    </row>
    <row r="66463" spans="11:11" x14ac:dyDescent="0.25">
      <c r="K66463"/>
    </row>
    <row r="66464" spans="11:11" x14ac:dyDescent="0.25">
      <c r="K66464"/>
    </row>
    <row r="66465" spans="11:11" x14ac:dyDescent="0.25">
      <c r="K66465"/>
    </row>
    <row r="66466" spans="11:11" x14ac:dyDescent="0.25">
      <c r="K66466"/>
    </row>
    <row r="66467" spans="11:11" x14ac:dyDescent="0.25">
      <c r="K66467"/>
    </row>
    <row r="66468" spans="11:11" x14ac:dyDescent="0.25">
      <c r="K66468"/>
    </row>
    <row r="66469" spans="11:11" x14ac:dyDescent="0.25">
      <c r="K66469"/>
    </row>
    <row r="66470" spans="11:11" x14ac:dyDescent="0.25">
      <c r="K66470"/>
    </row>
    <row r="66471" spans="11:11" x14ac:dyDescent="0.25">
      <c r="K66471"/>
    </row>
    <row r="66472" spans="11:11" x14ac:dyDescent="0.25">
      <c r="K66472"/>
    </row>
    <row r="66473" spans="11:11" x14ac:dyDescent="0.25">
      <c r="K66473"/>
    </row>
    <row r="66474" spans="11:11" x14ac:dyDescent="0.25">
      <c r="K66474"/>
    </row>
    <row r="66475" spans="11:11" x14ac:dyDescent="0.25">
      <c r="K66475"/>
    </row>
    <row r="66476" spans="11:11" x14ac:dyDescent="0.25">
      <c r="K66476"/>
    </row>
    <row r="66477" spans="11:11" x14ac:dyDescent="0.25">
      <c r="K66477"/>
    </row>
    <row r="66478" spans="11:11" x14ac:dyDescent="0.25">
      <c r="K66478"/>
    </row>
    <row r="66479" spans="11:11" x14ac:dyDescent="0.25">
      <c r="K66479"/>
    </row>
    <row r="66480" spans="11:11" x14ac:dyDescent="0.25">
      <c r="K66480"/>
    </row>
    <row r="66481" spans="11:11" x14ac:dyDescent="0.25">
      <c r="K66481"/>
    </row>
    <row r="66482" spans="11:11" x14ac:dyDescent="0.25">
      <c r="K66482"/>
    </row>
    <row r="66483" spans="11:11" x14ac:dyDescent="0.25">
      <c r="K66483"/>
    </row>
    <row r="66484" spans="11:11" x14ac:dyDescent="0.25">
      <c r="K66484"/>
    </row>
    <row r="66485" spans="11:11" x14ac:dyDescent="0.25">
      <c r="K66485"/>
    </row>
    <row r="66486" spans="11:11" x14ac:dyDescent="0.25">
      <c r="K66486"/>
    </row>
    <row r="66487" spans="11:11" x14ac:dyDescent="0.25">
      <c r="K66487"/>
    </row>
    <row r="66488" spans="11:11" x14ac:dyDescent="0.25">
      <c r="K66488"/>
    </row>
    <row r="66489" spans="11:11" x14ac:dyDescent="0.25">
      <c r="K66489"/>
    </row>
    <row r="66490" spans="11:11" x14ac:dyDescent="0.25">
      <c r="K66490"/>
    </row>
    <row r="66491" spans="11:11" x14ac:dyDescent="0.25">
      <c r="K66491"/>
    </row>
    <row r="66492" spans="11:11" x14ac:dyDescent="0.25">
      <c r="K66492"/>
    </row>
    <row r="66493" spans="11:11" x14ac:dyDescent="0.25">
      <c r="K66493"/>
    </row>
    <row r="66494" spans="11:11" x14ac:dyDescent="0.25">
      <c r="K66494"/>
    </row>
    <row r="66495" spans="11:11" x14ac:dyDescent="0.25">
      <c r="K66495"/>
    </row>
    <row r="66496" spans="11:11" x14ac:dyDescent="0.25">
      <c r="K66496"/>
    </row>
    <row r="66497" spans="11:11" x14ac:dyDescent="0.25">
      <c r="K66497"/>
    </row>
    <row r="66498" spans="11:11" x14ac:dyDescent="0.25">
      <c r="K66498"/>
    </row>
    <row r="66499" spans="11:11" x14ac:dyDescent="0.25">
      <c r="K66499"/>
    </row>
    <row r="66500" spans="11:11" x14ac:dyDescent="0.25">
      <c r="K66500"/>
    </row>
    <row r="66501" spans="11:11" x14ac:dyDescent="0.25">
      <c r="K66501"/>
    </row>
    <row r="66502" spans="11:11" x14ac:dyDescent="0.25">
      <c r="K66502"/>
    </row>
    <row r="66503" spans="11:11" x14ac:dyDescent="0.25">
      <c r="K66503"/>
    </row>
    <row r="66504" spans="11:11" x14ac:dyDescent="0.25">
      <c r="K66504"/>
    </row>
    <row r="66505" spans="11:11" x14ac:dyDescent="0.25">
      <c r="K66505"/>
    </row>
    <row r="66506" spans="11:11" x14ac:dyDescent="0.25">
      <c r="K66506"/>
    </row>
    <row r="66507" spans="11:11" x14ac:dyDescent="0.25">
      <c r="K66507"/>
    </row>
    <row r="66508" spans="11:11" x14ac:dyDescent="0.25">
      <c r="K66508"/>
    </row>
    <row r="66509" spans="11:11" x14ac:dyDescent="0.25">
      <c r="K66509"/>
    </row>
    <row r="66510" spans="11:11" x14ac:dyDescent="0.25">
      <c r="K66510"/>
    </row>
    <row r="66511" spans="11:11" x14ac:dyDescent="0.25">
      <c r="K66511"/>
    </row>
    <row r="66512" spans="11:11" x14ac:dyDescent="0.25">
      <c r="K66512"/>
    </row>
    <row r="66513" spans="11:11" x14ac:dyDescent="0.25">
      <c r="K66513"/>
    </row>
    <row r="66514" spans="11:11" x14ac:dyDescent="0.25">
      <c r="K66514"/>
    </row>
    <row r="66515" spans="11:11" x14ac:dyDescent="0.25">
      <c r="K66515"/>
    </row>
    <row r="66516" spans="11:11" x14ac:dyDescent="0.25">
      <c r="K66516"/>
    </row>
    <row r="66517" spans="11:11" x14ac:dyDescent="0.25">
      <c r="K66517"/>
    </row>
    <row r="66518" spans="11:11" x14ac:dyDescent="0.25">
      <c r="K66518"/>
    </row>
    <row r="66519" spans="11:11" x14ac:dyDescent="0.25">
      <c r="K66519"/>
    </row>
    <row r="66520" spans="11:11" x14ac:dyDescent="0.25">
      <c r="K66520"/>
    </row>
    <row r="66521" spans="11:11" x14ac:dyDescent="0.25">
      <c r="K66521"/>
    </row>
    <row r="66522" spans="11:11" x14ac:dyDescent="0.25">
      <c r="K66522"/>
    </row>
    <row r="66523" spans="11:11" x14ac:dyDescent="0.25">
      <c r="K66523"/>
    </row>
    <row r="66524" spans="11:11" x14ac:dyDescent="0.25">
      <c r="K66524"/>
    </row>
    <row r="66525" spans="11:11" x14ac:dyDescent="0.25">
      <c r="K66525"/>
    </row>
    <row r="66526" spans="11:11" x14ac:dyDescent="0.25">
      <c r="K66526"/>
    </row>
    <row r="66527" spans="11:11" x14ac:dyDescent="0.25">
      <c r="K66527"/>
    </row>
    <row r="66528" spans="11:11" x14ac:dyDescent="0.25">
      <c r="K66528"/>
    </row>
    <row r="66529" spans="11:11" x14ac:dyDescent="0.25">
      <c r="K66529"/>
    </row>
    <row r="66530" spans="11:11" x14ac:dyDescent="0.25">
      <c r="K66530"/>
    </row>
    <row r="66531" spans="11:11" x14ac:dyDescent="0.25">
      <c r="K66531"/>
    </row>
    <row r="66532" spans="11:11" x14ac:dyDescent="0.25">
      <c r="K66532"/>
    </row>
    <row r="66533" spans="11:11" x14ac:dyDescent="0.25">
      <c r="K66533"/>
    </row>
    <row r="66534" spans="11:11" x14ac:dyDescent="0.25">
      <c r="K66534"/>
    </row>
    <row r="66535" spans="11:11" x14ac:dyDescent="0.25">
      <c r="K66535"/>
    </row>
    <row r="66536" spans="11:11" x14ac:dyDescent="0.25">
      <c r="K66536"/>
    </row>
    <row r="66537" spans="11:11" x14ac:dyDescent="0.25">
      <c r="K66537"/>
    </row>
    <row r="66538" spans="11:11" x14ac:dyDescent="0.25">
      <c r="K66538"/>
    </row>
    <row r="66539" spans="11:11" x14ac:dyDescent="0.25">
      <c r="K66539"/>
    </row>
    <row r="66540" spans="11:11" x14ac:dyDescent="0.25">
      <c r="K66540"/>
    </row>
    <row r="66541" spans="11:11" x14ac:dyDescent="0.25">
      <c r="K66541"/>
    </row>
    <row r="66542" spans="11:11" x14ac:dyDescent="0.25">
      <c r="K66542"/>
    </row>
    <row r="66543" spans="11:11" x14ac:dyDescent="0.25">
      <c r="K66543"/>
    </row>
    <row r="66544" spans="11:11" x14ac:dyDescent="0.25">
      <c r="K66544"/>
    </row>
    <row r="66545" spans="11:11" x14ac:dyDescent="0.25">
      <c r="K66545"/>
    </row>
    <row r="66546" spans="11:11" x14ac:dyDescent="0.25">
      <c r="K66546"/>
    </row>
    <row r="66547" spans="11:11" x14ac:dyDescent="0.25">
      <c r="K66547"/>
    </row>
    <row r="66548" spans="11:11" x14ac:dyDescent="0.25">
      <c r="K66548"/>
    </row>
    <row r="66549" spans="11:11" x14ac:dyDescent="0.25">
      <c r="K66549"/>
    </row>
    <row r="66550" spans="11:11" x14ac:dyDescent="0.25">
      <c r="K66550"/>
    </row>
    <row r="66551" spans="11:11" x14ac:dyDescent="0.25">
      <c r="K66551"/>
    </row>
    <row r="66552" spans="11:11" x14ac:dyDescent="0.25">
      <c r="K66552"/>
    </row>
    <row r="66553" spans="11:11" x14ac:dyDescent="0.25">
      <c r="K66553"/>
    </row>
    <row r="66554" spans="11:11" x14ac:dyDescent="0.25">
      <c r="K66554"/>
    </row>
    <row r="66555" spans="11:11" x14ac:dyDescent="0.25">
      <c r="K66555"/>
    </row>
    <row r="66556" spans="11:11" x14ac:dyDescent="0.25">
      <c r="K66556"/>
    </row>
    <row r="66557" spans="11:11" x14ac:dyDescent="0.25">
      <c r="K66557"/>
    </row>
    <row r="66558" spans="11:11" x14ac:dyDescent="0.25">
      <c r="K66558"/>
    </row>
    <row r="66559" spans="11:11" x14ac:dyDescent="0.25">
      <c r="K66559"/>
    </row>
    <row r="66560" spans="11:11" x14ac:dyDescent="0.25">
      <c r="K66560"/>
    </row>
    <row r="66561" spans="11:11" x14ac:dyDescent="0.25">
      <c r="K66561"/>
    </row>
    <row r="66562" spans="11:11" x14ac:dyDescent="0.25">
      <c r="K66562"/>
    </row>
    <row r="66563" spans="11:11" x14ac:dyDescent="0.25">
      <c r="K66563"/>
    </row>
    <row r="66564" spans="11:11" x14ac:dyDescent="0.25">
      <c r="K66564"/>
    </row>
    <row r="66565" spans="11:11" x14ac:dyDescent="0.25">
      <c r="K66565"/>
    </row>
    <row r="66566" spans="11:11" x14ac:dyDescent="0.25">
      <c r="K66566"/>
    </row>
    <row r="66567" spans="11:11" x14ac:dyDescent="0.25">
      <c r="K66567"/>
    </row>
    <row r="66568" spans="11:11" x14ac:dyDescent="0.25">
      <c r="K66568"/>
    </row>
    <row r="66569" spans="11:11" x14ac:dyDescent="0.25">
      <c r="K66569"/>
    </row>
    <row r="66570" spans="11:11" x14ac:dyDescent="0.25">
      <c r="K66570"/>
    </row>
    <row r="66571" spans="11:11" x14ac:dyDescent="0.25">
      <c r="K66571"/>
    </row>
    <row r="66572" spans="11:11" x14ac:dyDescent="0.25">
      <c r="K66572"/>
    </row>
    <row r="66573" spans="11:11" x14ac:dyDescent="0.25">
      <c r="K66573"/>
    </row>
    <row r="66574" spans="11:11" x14ac:dyDescent="0.25">
      <c r="K66574"/>
    </row>
    <row r="66575" spans="11:11" x14ac:dyDescent="0.25">
      <c r="K66575"/>
    </row>
    <row r="66576" spans="11:11" x14ac:dyDescent="0.25">
      <c r="K66576"/>
    </row>
    <row r="66577" spans="11:11" x14ac:dyDescent="0.25">
      <c r="K66577"/>
    </row>
    <row r="66578" spans="11:11" x14ac:dyDescent="0.25">
      <c r="K66578"/>
    </row>
    <row r="66579" spans="11:11" x14ac:dyDescent="0.25">
      <c r="K66579"/>
    </row>
    <row r="66580" spans="11:11" x14ac:dyDescent="0.25">
      <c r="K66580"/>
    </row>
    <row r="66581" spans="11:11" x14ac:dyDescent="0.25">
      <c r="K66581"/>
    </row>
    <row r="66582" spans="11:11" x14ac:dyDescent="0.25">
      <c r="K66582"/>
    </row>
    <row r="66583" spans="11:11" x14ac:dyDescent="0.25">
      <c r="K66583"/>
    </row>
    <row r="66584" spans="11:11" x14ac:dyDescent="0.25">
      <c r="K66584"/>
    </row>
    <row r="66585" spans="11:11" x14ac:dyDescent="0.25">
      <c r="K66585"/>
    </row>
    <row r="66586" spans="11:11" x14ac:dyDescent="0.25">
      <c r="K66586"/>
    </row>
    <row r="66587" spans="11:11" x14ac:dyDescent="0.25">
      <c r="K66587"/>
    </row>
    <row r="66588" spans="11:11" x14ac:dyDescent="0.25">
      <c r="K66588"/>
    </row>
    <row r="66589" spans="11:11" x14ac:dyDescent="0.25">
      <c r="K66589"/>
    </row>
    <row r="66590" spans="11:11" x14ac:dyDescent="0.25">
      <c r="K66590"/>
    </row>
    <row r="66591" spans="11:11" x14ac:dyDescent="0.25">
      <c r="K66591"/>
    </row>
    <row r="66592" spans="11:11" x14ac:dyDescent="0.25">
      <c r="K66592"/>
    </row>
    <row r="66593" spans="11:11" x14ac:dyDescent="0.25">
      <c r="K66593"/>
    </row>
    <row r="66594" spans="11:11" x14ac:dyDescent="0.25">
      <c r="K66594"/>
    </row>
    <row r="66595" spans="11:11" x14ac:dyDescent="0.25">
      <c r="K66595"/>
    </row>
    <row r="66596" spans="11:11" x14ac:dyDescent="0.25">
      <c r="K66596"/>
    </row>
    <row r="66597" spans="11:11" x14ac:dyDescent="0.25">
      <c r="K66597"/>
    </row>
    <row r="66598" spans="11:11" x14ac:dyDescent="0.25">
      <c r="K66598"/>
    </row>
    <row r="66599" spans="11:11" x14ac:dyDescent="0.25">
      <c r="K66599"/>
    </row>
    <row r="66600" spans="11:11" x14ac:dyDescent="0.25">
      <c r="K66600"/>
    </row>
    <row r="66601" spans="11:11" x14ac:dyDescent="0.25">
      <c r="K66601"/>
    </row>
    <row r="66602" spans="11:11" x14ac:dyDescent="0.25">
      <c r="K66602"/>
    </row>
    <row r="66603" spans="11:11" x14ac:dyDescent="0.25">
      <c r="K66603"/>
    </row>
    <row r="66604" spans="11:11" x14ac:dyDescent="0.25">
      <c r="K66604"/>
    </row>
    <row r="66605" spans="11:11" x14ac:dyDescent="0.25">
      <c r="K66605"/>
    </row>
    <row r="66606" spans="11:11" x14ac:dyDescent="0.25">
      <c r="K66606"/>
    </row>
    <row r="66607" spans="11:11" x14ac:dyDescent="0.25">
      <c r="K66607"/>
    </row>
    <row r="66608" spans="11:11" x14ac:dyDescent="0.25">
      <c r="K66608"/>
    </row>
    <row r="66609" spans="11:11" x14ac:dyDescent="0.25">
      <c r="K66609"/>
    </row>
    <row r="66610" spans="11:11" x14ac:dyDescent="0.25">
      <c r="K66610"/>
    </row>
    <row r="66611" spans="11:11" x14ac:dyDescent="0.25">
      <c r="K66611"/>
    </row>
    <row r="66612" spans="11:11" x14ac:dyDescent="0.25">
      <c r="K66612"/>
    </row>
    <row r="66613" spans="11:11" x14ac:dyDescent="0.25">
      <c r="K66613"/>
    </row>
    <row r="66614" spans="11:11" x14ac:dyDescent="0.25">
      <c r="K66614"/>
    </row>
    <row r="66615" spans="11:11" x14ac:dyDescent="0.25">
      <c r="K66615"/>
    </row>
    <row r="66616" spans="11:11" x14ac:dyDescent="0.25">
      <c r="K66616"/>
    </row>
    <row r="66617" spans="11:11" x14ac:dyDescent="0.25">
      <c r="K66617"/>
    </row>
    <row r="66618" spans="11:11" x14ac:dyDescent="0.25">
      <c r="K66618"/>
    </row>
    <row r="66619" spans="11:11" x14ac:dyDescent="0.25">
      <c r="K66619"/>
    </row>
    <row r="66620" spans="11:11" x14ac:dyDescent="0.25">
      <c r="K66620"/>
    </row>
    <row r="66621" spans="11:11" x14ac:dyDescent="0.25">
      <c r="K66621"/>
    </row>
    <row r="66622" spans="11:11" x14ac:dyDescent="0.25">
      <c r="K66622"/>
    </row>
    <row r="66623" spans="11:11" x14ac:dyDescent="0.25">
      <c r="K66623"/>
    </row>
    <row r="66624" spans="11:11" x14ac:dyDescent="0.25">
      <c r="K66624"/>
    </row>
    <row r="66625" spans="11:11" x14ac:dyDescent="0.25">
      <c r="K66625"/>
    </row>
    <row r="66626" spans="11:11" x14ac:dyDescent="0.25">
      <c r="K66626"/>
    </row>
    <row r="66627" spans="11:11" x14ac:dyDescent="0.25">
      <c r="K66627"/>
    </row>
    <row r="66628" spans="11:11" x14ac:dyDescent="0.25">
      <c r="K66628"/>
    </row>
    <row r="66629" spans="11:11" x14ac:dyDescent="0.25">
      <c r="K66629"/>
    </row>
    <row r="66630" spans="11:11" x14ac:dyDescent="0.25">
      <c r="K66630"/>
    </row>
    <row r="66631" spans="11:11" x14ac:dyDescent="0.25">
      <c r="K66631"/>
    </row>
    <row r="66632" spans="11:11" x14ac:dyDescent="0.25">
      <c r="K66632"/>
    </row>
    <row r="66633" spans="11:11" x14ac:dyDescent="0.25">
      <c r="K66633"/>
    </row>
    <row r="66634" spans="11:11" x14ac:dyDescent="0.25">
      <c r="K66634"/>
    </row>
    <row r="66635" spans="11:11" x14ac:dyDescent="0.25">
      <c r="K66635"/>
    </row>
    <row r="66636" spans="11:11" x14ac:dyDescent="0.25">
      <c r="K66636"/>
    </row>
    <row r="66637" spans="11:11" x14ac:dyDescent="0.25">
      <c r="K66637"/>
    </row>
    <row r="66638" spans="11:11" x14ac:dyDescent="0.25">
      <c r="K66638"/>
    </row>
    <row r="66639" spans="11:11" x14ac:dyDescent="0.25">
      <c r="K66639"/>
    </row>
    <row r="66640" spans="11:11" x14ac:dyDescent="0.25">
      <c r="K66640"/>
    </row>
    <row r="66641" spans="11:11" x14ac:dyDescent="0.25">
      <c r="K66641"/>
    </row>
    <row r="66642" spans="11:11" x14ac:dyDescent="0.25">
      <c r="K66642"/>
    </row>
    <row r="66643" spans="11:11" x14ac:dyDescent="0.25">
      <c r="K66643"/>
    </row>
    <row r="66644" spans="11:11" x14ac:dyDescent="0.25">
      <c r="K66644"/>
    </row>
    <row r="66645" spans="11:11" x14ac:dyDescent="0.25">
      <c r="K66645"/>
    </row>
    <row r="66646" spans="11:11" x14ac:dyDescent="0.25">
      <c r="K66646"/>
    </row>
    <row r="66647" spans="11:11" x14ac:dyDescent="0.25">
      <c r="K66647"/>
    </row>
    <row r="66648" spans="11:11" x14ac:dyDescent="0.25">
      <c r="K66648"/>
    </row>
    <row r="66649" spans="11:11" x14ac:dyDescent="0.25">
      <c r="K66649"/>
    </row>
    <row r="66650" spans="11:11" x14ac:dyDescent="0.25">
      <c r="K66650"/>
    </row>
    <row r="66651" spans="11:11" x14ac:dyDescent="0.25">
      <c r="K66651"/>
    </row>
    <row r="66652" spans="11:11" x14ac:dyDescent="0.25">
      <c r="K66652"/>
    </row>
    <row r="66653" spans="11:11" x14ac:dyDescent="0.25">
      <c r="K66653"/>
    </row>
    <row r="66654" spans="11:11" x14ac:dyDescent="0.25">
      <c r="K66654"/>
    </row>
    <row r="66655" spans="11:11" x14ac:dyDescent="0.25">
      <c r="K66655"/>
    </row>
    <row r="66656" spans="11:11" x14ac:dyDescent="0.25">
      <c r="K66656"/>
    </row>
    <row r="66657" spans="11:11" x14ac:dyDescent="0.25">
      <c r="K66657"/>
    </row>
    <row r="66658" spans="11:11" x14ac:dyDescent="0.25">
      <c r="K66658"/>
    </row>
    <row r="66659" spans="11:11" x14ac:dyDescent="0.25">
      <c r="K66659"/>
    </row>
    <row r="66660" spans="11:11" x14ac:dyDescent="0.25">
      <c r="K66660"/>
    </row>
    <row r="66661" spans="11:11" x14ac:dyDescent="0.25">
      <c r="K66661"/>
    </row>
    <row r="66662" spans="11:11" x14ac:dyDescent="0.25">
      <c r="K66662"/>
    </row>
    <row r="66663" spans="11:11" x14ac:dyDescent="0.25">
      <c r="K66663"/>
    </row>
    <row r="66664" spans="11:11" x14ac:dyDescent="0.25">
      <c r="K66664"/>
    </row>
    <row r="66665" spans="11:11" x14ac:dyDescent="0.25">
      <c r="K66665"/>
    </row>
    <row r="66666" spans="11:11" x14ac:dyDescent="0.25">
      <c r="K66666"/>
    </row>
    <row r="66667" spans="11:11" x14ac:dyDescent="0.25">
      <c r="K66667"/>
    </row>
    <row r="66668" spans="11:11" x14ac:dyDescent="0.25">
      <c r="K66668"/>
    </row>
    <row r="66669" spans="11:11" x14ac:dyDescent="0.25">
      <c r="K66669"/>
    </row>
    <row r="66670" spans="11:11" x14ac:dyDescent="0.25">
      <c r="K66670"/>
    </row>
    <row r="66671" spans="11:11" x14ac:dyDescent="0.25">
      <c r="K66671"/>
    </row>
    <row r="66672" spans="11:11" x14ac:dyDescent="0.25">
      <c r="K66672"/>
    </row>
    <row r="66673" spans="11:11" x14ac:dyDescent="0.25">
      <c r="K66673"/>
    </row>
    <row r="66674" spans="11:11" x14ac:dyDescent="0.25">
      <c r="K66674"/>
    </row>
    <row r="66675" spans="11:11" x14ac:dyDescent="0.25">
      <c r="K66675"/>
    </row>
    <row r="66676" spans="11:11" x14ac:dyDescent="0.25">
      <c r="K66676"/>
    </row>
    <row r="66677" spans="11:11" x14ac:dyDescent="0.25">
      <c r="K66677"/>
    </row>
    <row r="66678" spans="11:11" x14ac:dyDescent="0.25">
      <c r="K66678"/>
    </row>
    <row r="66679" spans="11:11" x14ac:dyDescent="0.25">
      <c r="K66679"/>
    </row>
    <row r="66680" spans="11:11" x14ac:dyDescent="0.25">
      <c r="K66680"/>
    </row>
    <row r="66681" spans="11:11" x14ac:dyDescent="0.25">
      <c r="K66681"/>
    </row>
    <row r="66682" spans="11:11" x14ac:dyDescent="0.25">
      <c r="K66682"/>
    </row>
    <row r="66683" spans="11:11" x14ac:dyDescent="0.25">
      <c r="K66683"/>
    </row>
    <row r="66684" spans="11:11" x14ac:dyDescent="0.25">
      <c r="K66684"/>
    </row>
    <row r="66685" spans="11:11" x14ac:dyDescent="0.25">
      <c r="K66685"/>
    </row>
    <row r="66686" spans="11:11" x14ac:dyDescent="0.25">
      <c r="K66686"/>
    </row>
    <row r="66687" spans="11:11" x14ac:dyDescent="0.25">
      <c r="K66687"/>
    </row>
    <row r="66688" spans="11:11" x14ac:dyDescent="0.25">
      <c r="K66688"/>
    </row>
    <row r="66689" spans="11:11" x14ac:dyDescent="0.25">
      <c r="K66689"/>
    </row>
    <row r="66690" spans="11:11" x14ac:dyDescent="0.25">
      <c r="K66690"/>
    </row>
    <row r="66691" spans="11:11" x14ac:dyDescent="0.25">
      <c r="K66691"/>
    </row>
    <row r="66692" spans="11:11" x14ac:dyDescent="0.25">
      <c r="K66692"/>
    </row>
    <row r="66693" spans="11:11" x14ac:dyDescent="0.25">
      <c r="K66693"/>
    </row>
    <row r="66694" spans="11:11" x14ac:dyDescent="0.25">
      <c r="K66694"/>
    </row>
    <row r="66695" spans="11:11" x14ac:dyDescent="0.25">
      <c r="K66695"/>
    </row>
    <row r="66696" spans="11:11" x14ac:dyDescent="0.25">
      <c r="K66696"/>
    </row>
    <row r="66697" spans="11:11" x14ac:dyDescent="0.25">
      <c r="K66697"/>
    </row>
    <row r="66698" spans="11:11" x14ac:dyDescent="0.25">
      <c r="K66698"/>
    </row>
    <row r="66699" spans="11:11" x14ac:dyDescent="0.25">
      <c r="K66699"/>
    </row>
    <row r="66700" spans="11:11" x14ac:dyDescent="0.25">
      <c r="K66700"/>
    </row>
    <row r="66701" spans="11:11" x14ac:dyDescent="0.25">
      <c r="K66701"/>
    </row>
    <row r="66702" spans="11:11" x14ac:dyDescent="0.25">
      <c r="K66702"/>
    </row>
    <row r="66703" spans="11:11" x14ac:dyDescent="0.25">
      <c r="K66703"/>
    </row>
    <row r="66704" spans="11:11" x14ac:dyDescent="0.25">
      <c r="K66704"/>
    </row>
    <row r="66705" spans="11:11" x14ac:dyDescent="0.25">
      <c r="K66705"/>
    </row>
    <row r="66706" spans="11:11" x14ac:dyDescent="0.25">
      <c r="K66706"/>
    </row>
    <row r="66707" spans="11:11" x14ac:dyDescent="0.25">
      <c r="K66707"/>
    </row>
    <row r="66708" spans="11:11" x14ac:dyDescent="0.25">
      <c r="K66708"/>
    </row>
    <row r="66709" spans="11:11" x14ac:dyDescent="0.25">
      <c r="K66709"/>
    </row>
    <row r="66710" spans="11:11" x14ac:dyDescent="0.25">
      <c r="K66710"/>
    </row>
    <row r="66711" spans="11:11" x14ac:dyDescent="0.25">
      <c r="K66711"/>
    </row>
    <row r="66712" spans="11:11" x14ac:dyDescent="0.25">
      <c r="K66712"/>
    </row>
    <row r="66713" spans="11:11" x14ac:dyDescent="0.25">
      <c r="K66713"/>
    </row>
    <row r="66714" spans="11:11" x14ac:dyDescent="0.25">
      <c r="K66714"/>
    </row>
    <row r="66715" spans="11:11" x14ac:dyDescent="0.25">
      <c r="K66715"/>
    </row>
    <row r="66716" spans="11:11" x14ac:dyDescent="0.25">
      <c r="K66716"/>
    </row>
    <row r="66717" spans="11:11" x14ac:dyDescent="0.25">
      <c r="K66717"/>
    </row>
    <row r="66718" spans="11:11" x14ac:dyDescent="0.25">
      <c r="K66718"/>
    </row>
    <row r="66719" spans="11:11" x14ac:dyDescent="0.25">
      <c r="K66719"/>
    </row>
    <row r="66720" spans="11:11" x14ac:dyDescent="0.25">
      <c r="K66720"/>
    </row>
    <row r="66721" spans="11:11" x14ac:dyDescent="0.25">
      <c r="K66721"/>
    </row>
    <row r="66722" spans="11:11" x14ac:dyDescent="0.25">
      <c r="K66722"/>
    </row>
    <row r="66723" spans="11:11" x14ac:dyDescent="0.25">
      <c r="K66723"/>
    </row>
    <row r="66724" spans="11:11" x14ac:dyDescent="0.25">
      <c r="K66724"/>
    </row>
    <row r="66725" spans="11:11" x14ac:dyDescent="0.25">
      <c r="K66725"/>
    </row>
    <row r="66726" spans="11:11" x14ac:dyDescent="0.25">
      <c r="K66726"/>
    </row>
    <row r="66727" spans="11:11" x14ac:dyDescent="0.25">
      <c r="K66727"/>
    </row>
    <row r="66728" spans="11:11" x14ac:dyDescent="0.25">
      <c r="K66728"/>
    </row>
    <row r="66729" spans="11:11" x14ac:dyDescent="0.25">
      <c r="K66729"/>
    </row>
    <row r="66730" spans="11:11" x14ac:dyDescent="0.25">
      <c r="K66730"/>
    </row>
    <row r="66731" spans="11:11" x14ac:dyDescent="0.25">
      <c r="K66731"/>
    </row>
    <row r="66732" spans="11:11" x14ac:dyDescent="0.25">
      <c r="K66732"/>
    </row>
    <row r="66733" spans="11:11" x14ac:dyDescent="0.25">
      <c r="K66733"/>
    </row>
    <row r="66734" spans="11:11" x14ac:dyDescent="0.25">
      <c r="K66734"/>
    </row>
    <row r="66735" spans="11:11" x14ac:dyDescent="0.25">
      <c r="K66735"/>
    </row>
    <row r="66736" spans="11:11" x14ac:dyDescent="0.25">
      <c r="K66736"/>
    </row>
    <row r="66737" spans="11:11" x14ac:dyDescent="0.25">
      <c r="K66737"/>
    </row>
    <row r="66738" spans="11:11" x14ac:dyDescent="0.25">
      <c r="K66738"/>
    </row>
    <row r="66739" spans="11:11" x14ac:dyDescent="0.25">
      <c r="K66739"/>
    </row>
    <row r="66740" spans="11:11" x14ac:dyDescent="0.25">
      <c r="K66740"/>
    </row>
    <row r="66741" spans="11:11" x14ac:dyDescent="0.25">
      <c r="K66741"/>
    </row>
    <row r="66742" spans="11:11" x14ac:dyDescent="0.25">
      <c r="K66742"/>
    </row>
    <row r="66743" spans="11:11" x14ac:dyDescent="0.25">
      <c r="K66743"/>
    </row>
    <row r="66744" spans="11:11" x14ac:dyDescent="0.25">
      <c r="K66744"/>
    </row>
    <row r="66745" spans="11:11" x14ac:dyDescent="0.25">
      <c r="K66745"/>
    </row>
    <row r="66746" spans="11:11" x14ac:dyDescent="0.25">
      <c r="K66746"/>
    </row>
    <row r="66747" spans="11:11" x14ac:dyDescent="0.25">
      <c r="K66747"/>
    </row>
    <row r="66748" spans="11:11" x14ac:dyDescent="0.25">
      <c r="K66748"/>
    </row>
    <row r="66749" spans="11:11" x14ac:dyDescent="0.25">
      <c r="K66749"/>
    </row>
    <row r="66750" spans="11:11" x14ac:dyDescent="0.25">
      <c r="K66750"/>
    </row>
    <row r="66751" spans="11:11" x14ac:dyDescent="0.25">
      <c r="K66751"/>
    </row>
    <row r="66752" spans="11:11" x14ac:dyDescent="0.25">
      <c r="K66752"/>
    </row>
    <row r="66753" spans="11:11" x14ac:dyDescent="0.25">
      <c r="K66753"/>
    </row>
    <row r="66754" spans="11:11" x14ac:dyDescent="0.25">
      <c r="K66754"/>
    </row>
    <row r="66755" spans="11:11" x14ac:dyDescent="0.25">
      <c r="K66755"/>
    </row>
    <row r="66756" spans="11:11" x14ac:dyDescent="0.25">
      <c r="K66756"/>
    </row>
    <row r="66757" spans="11:11" x14ac:dyDescent="0.25">
      <c r="K66757"/>
    </row>
    <row r="66758" spans="11:11" x14ac:dyDescent="0.25">
      <c r="K66758"/>
    </row>
    <row r="66759" spans="11:11" x14ac:dyDescent="0.25">
      <c r="K66759"/>
    </row>
    <row r="66760" spans="11:11" x14ac:dyDescent="0.25">
      <c r="K66760"/>
    </row>
    <row r="66761" spans="11:11" x14ac:dyDescent="0.25">
      <c r="K66761"/>
    </row>
    <row r="66762" spans="11:11" x14ac:dyDescent="0.25">
      <c r="K66762"/>
    </row>
    <row r="66763" spans="11:11" x14ac:dyDescent="0.25">
      <c r="K66763"/>
    </row>
    <row r="66764" spans="11:11" x14ac:dyDescent="0.25">
      <c r="K66764"/>
    </row>
    <row r="66765" spans="11:11" x14ac:dyDescent="0.25">
      <c r="K66765"/>
    </row>
    <row r="66766" spans="11:11" x14ac:dyDescent="0.25">
      <c r="K66766"/>
    </row>
    <row r="66767" spans="11:11" x14ac:dyDescent="0.25">
      <c r="K66767"/>
    </row>
    <row r="66768" spans="11:11" x14ac:dyDescent="0.25">
      <c r="K66768"/>
    </row>
    <row r="66769" spans="11:11" x14ac:dyDescent="0.25">
      <c r="K66769"/>
    </row>
    <row r="66770" spans="11:11" x14ac:dyDescent="0.25">
      <c r="K66770"/>
    </row>
    <row r="66771" spans="11:11" x14ac:dyDescent="0.25">
      <c r="K66771"/>
    </row>
    <row r="66772" spans="11:11" x14ac:dyDescent="0.25">
      <c r="K66772"/>
    </row>
    <row r="66773" spans="11:11" x14ac:dyDescent="0.25">
      <c r="K66773"/>
    </row>
    <row r="66774" spans="11:11" x14ac:dyDescent="0.25">
      <c r="K66774"/>
    </row>
    <row r="66775" spans="11:11" x14ac:dyDescent="0.25">
      <c r="K66775"/>
    </row>
    <row r="66776" spans="11:11" x14ac:dyDescent="0.25">
      <c r="K66776"/>
    </row>
    <row r="66777" spans="11:11" x14ac:dyDescent="0.25">
      <c r="K66777"/>
    </row>
    <row r="66778" spans="11:11" x14ac:dyDescent="0.25">
      <c r="K66778"/>
    </row>
    <row r="66779" spans="11:11" x14ac:dyDescent="0.25">
      <c r="K66779"/>
    </row>
    <row r="66780" spans="11:11" x14ac:dyDescent="0.25">
      <c r="K66780"/>
    </row>
    <row r="66781" spans="11:11" x14ac:dyDescent="0.25">
      <c r="K66781"/>
    </row>
    <row r="66782" spans="11:11" x14ac:dyDescent="0.25">
      <c r="K66782"/>
    </row>
    <row r="66783" spans="11:11" x14ac:dyDescent="0.25">
      <c r="K66783"/>
    </row>
    <row r="66784" spans="11:11" x14ac:dyDescent="0.25">
      <c r="K66784"/>
    </row>
    <row r="66785" spans="11:11" x14ac:dyDescent="0.25">
      <c r="K66785"/>
    </row>
    <row r="66786" spans="11:11" x14ac:dyDescent="0.25">
      <c r="K66786"/>
    </row>
    <row r="66787" spans="11:11" x14ac:dyDescent="0.25">
      <c r="K66787"/>
    </row>
    <row r="66788" spans="11:11" x14ac:dyDescent="0.25">
      <c r="K66788"/>
    </row>
    <row r="66789" spans="11:11" x14ac:dyDescent="0.25">
      <c r="K66789"/>
    </row>
    <row r="66790" spans="11:11" x14ac:dyDescent="0.25">
      <c r="K66790"/>
    </row>
    <row r="66791" spans="11:11" x14ac:dyDescent="0.25">
      <c r="K66791"/>
    </row>
    <row r="66792" spans="11:11" x14ac:dyDescent="0.25">
      <c r="K66792"/>
    </row>
    <row r="66793" spans="11:11" x14ac:dyDescent="0.25">
      <c r="K66793"/>
    </row>
    <row r="66794" spans="11:11" x14ac:dyDescent="0.25">
      <c r="K66794"/>
    </row>
    <row r="66795" spans="11:11" x14ac:dyDescent="0.25">
      <c r="K66795"/>
    </row>
    <row r="66796" spans="11:11" x14ac:dyDescent="0.25">
      <c r="K66796"/>
    </row>
    <row r="66797" spans="11:11" x14ac:dyDescent="0.25">
      <c r="K66797"/>
    </row>
    <row r="66798" spans="11:11" x14ac:dyDescent="0.25">
      <c r="K66798"/>
    </row>
    <row r="66799" spans="11:11" x14ac:dyDescent="0.25">
      <c r="K66799"/>
    </row>
    <row r="66800" spans="11:11" x14ac:dyDescent="0.25">
      <c r="K66800"/>
    </row>
    <row r="66801" spans="11:11" x14ac:dyDescent="0.25">
      <c r="K66801"/>
    </row>
    <row r="66802" spans="11:11" x14ac:dyDescent="0.25">
      <c r="K66802"/>
    </row>
    <row r="66803" spans="11:11" x14ac:dyDescent="0.25">
      <c r="K66803"/>
    </row>
    <row r="66804" spans="11:11" x14ac:dyDescent="0.25">
      <c r="K66804"/>
    </row>
    <row r="66805" spans="11:11" x14ac:dyDescent="0.25">
      <c r="K66805"/>
    </row>
    <row r="66806" spans="11:11" x14ac:dyDescent="0.25">
      <c r="K66806"/>
    </row>
    <row r="66807" spans="11:11" x14ac:dyDescent="0.25">
      <c r="K66807"/>
    </row>
    <row r="66808" spans="11:11" x14ac:dyDescent="0.25">
      <c r="K66808"/>
    </row>
    <row r="66809" spans="11:11" x14ac:dyDescent="0.25">
      <c r="K66809"/>
    </row>
    <row r="66810" spans="11:11" x14ac:dyDescent="0.25">
      <c r="K66810"/>
    </row>
    <row r="66811" spans="11:11" x14ac:dyDescent="0.25">
      <c r="K66811"/>
    </row>
    <row r="66812" spans="11:11" x14ac:dyDescent="0.25">
      <c r="K66812"/>
    </row>
    <row r="66813" spans="11:11" x14ac:dyDescent="0.25">
      <c r="K66813"/>
    </row>
    <row r="66814" spans="11:11" x14ac:dyDescent="0.25">
      <c r="K66814"/>
    </row>
    <row r="66815" spans="11:11" x14ac:dyDescent="0.25">
      <c r="K66815"/>
    </row>
    <row r="66816" spans="11:11" x14ac:dyDescent="0.25">
      <c r="K66816"/>
    </row>
    <row r="66817" spans="11:11" x14ac:dyDescent="0.25">
      <c r="K66817"/>
    </row>
    <row r="66818" spans="11:11" x14ac:dyDescent="0.25">
      <c r="K66818"/>
    </row>
    <row r="66819" spans="11:11" x14ac:dyDescent="0.25">
      <c r="K66819"/>
    </row>
    <row r="66820" spans="11:11" x14ac:dyDescent="0.25">
      <c r="K66820"/>
    </row>
    <row r="66821" spans="11:11" x14ac:dyDescent="0.25">
      <c r="K66821"/>
    </row>
    <row r="66822" spans="11:11" x14ac:dyDescent="0.25">
      <c r="K66822"/>
    </row>
    <row r="66823" spans="11:11" x14ac:dyDescent="0.25">
      <c r="K66823"/>
    </row>
    <row r="66824" spans="11:11" x14ac:dyDescent="0.25">
      <c r="K66824"/>
    </row>
    <row r="66825" spans="11:11" x14ac:dyDescent="0.25">
      <c r="K66825"/>
    </row>
    <row r="66826" spans="11:11" x14ac:dyDescent="0.25">
      <c r="K66826"/>
    </row>
    <row r="66827" spans="11:11" x14ac:dyDescent="0.25">
      <c r="K66827"/>
    </row>
    <row r="66828" spans="11:11" x14ac:dyDescent="0.25">
      <c r="K66828"/>
    </row>
    <row r="66829" spans="11:11" x14ac:dyDescent="0.25">
      <c r="K66829"/>
    </row>
    <row r="66830" spans="11:11" x14ac:dyDescent="0.25">
      <c r="K66830"/>
    </row>
    <row r="66831" spans="11:11" x14ac:dyDescent="0.25">
      <c r="K66831"/>
    </row>
    <row r="66832" spans="11:11" x14ac:dyDescent="0.25">
      <c r="K66832"/>
    </row>
    <row r="66833" spans="11:11" x14ac:dyDescent="0.25">
      <c r="K66833"/>
    </row>
    <row r="66834" spans="11:11" x14ac:dyDescent="0.25">
      <c r="K66834"/>
    </row>
    <row r="66835" spans="11:11" x14ac:dyDescent="0.25">
      <c r="K66835"/>
    </row>
    <row r="66836" spans="11:11" x14ac:dyDescent="0.25">
      <c r="K66836"/>
    </row>
    <row r="66837" spans="11:11" x14ac:dyDescent="0.25">
      <c r="K66837"/>
    </row>
    <row r="66838" spans="11:11" x14ac:dyDescent="0.25">
      <c r="K66838"/>
    </row>
    <row r="66839" spans="11:11" x14ac:dyDescent="0.25">
      <c r="K66839"/>
    </row>
    <row r="66840" spans="11:11" x14ac:dyDescent="0.25">
      <c r="K66840"/>
    </row>
    <row r="66841" spans="11:11" x14ac:dyDescent="0.25">
      <c r="K66841"/>
    </row>
    <row r="66842" spans="11:11" x14ac:dyDescent="0.25">
      <c r="K66842"/>
    </row>
    <row r="66843" spans="11:11" x14ac:dyDescent="0.25">
      <c r="K66843"/>
    </row>
    <row r="66844" spans="11:11" x14ac:dyDescent="0.25">
      <c r="K66844"/>
    </row>
    <row r="66845" spans="11:11" x14ac:dyDescent="0.25">
      <c r="K66845"/>
    </row>
    <row r="66846" spans="11:11" x14ac:dyDescent="0.25">
      <c r="K66846"/>
    </row>
    <row r="66847" spans="11:11" x14ac:dyDescent="0.25">
      <c r="K66847"/>
    </row>
    <row r="66848" spans="11:11" x14ac:dyDescent="0.25">
      <c r="K66848"/>
    </row>
    <row r="66849" spans="11:11" x14ac:dyDescent="0.25">
      <c r="K66849"/>
    </row>
    <row r="66850" spans="11:11" x14ac:dyDescent="0.25">
      <c r="K66850"/>
    </row>
    <row r="66851" spans="11:11" x14ac:dyDescent="0.25">
      <c r="K66851"/>
    </row>
    <row r="66852" spans="11:11" x14ac:dyDescent="0.25">
      <c r="K66852"/>
    </row>
    <row r="66853" spans="11:11" x14ac:dyDescent="0.25">
      <c r="K66853"/>
    </row>
    <row r="66854" spans="11:11" x14ac:dyDescent="0.25">
      <c r="K66854"/>
    </row>
    <row r="66855" spans="11:11" x14ac:dyDescent="0.25">
      <c r="K66855"/>
    </row>
    <row r="66856" spans="11:11" x14ac:dyDescent="0.25">
      <c r="K66856"/>
    </row>
    <row r="66857" spans="11:11" x14ac:dyDescent="0.25">
      <c r="K66857"/>
    </row>
    <row r="66858" spans="11:11" x14ac:dyDescent="0.25">
      <c r="K66858"/>
    </row>
    <row r="66859" spans="11:11" x14ac:dyDescent="0.25">
      <c r="K66859"/>
    </row>
    <row r="66860" spans="11:11" x14ac:dyDescent="0.25">
      <c r="K66860"/>
    </row>
    <row r="66861" spans="11:11" x14ac:dyDescent="0.25">
      <c r="K66861"/>
    </row>
    <row r="66862" spans="11:11" x14ac:dyDescent="0.25">
      <c r="K66862"/>
    </row>
    <row r="66863" spans="11:11" x14ac:dyDescent="0.25">
      <c r="K66863"/>
    </row>
    <row r="66864" spans="11:11" x14ac:dyDescent="0.25">
      <c r="K66864"/>
    </row>
    <row r="66865" spans="11:11" x14ac:dyDescent="0.25">
      <c r="K66865"/>
    </row>
    <row r="66866" spans="11:11" x14ac:dyDescent="0.25">
      <c r="K66866"/>
    </row>
    <row r="66867" spans="11:11" x14ac:dyDescent="0.25">
      <c r="K66867"/>
    </row>
    <row r="66868" spans="11:11" x14ac:dyDescent="0.25">
      <c r="K66868"/>
    </row>
    <row r="66869" spans="11:11" x14ac:dyDescent="0.25">
      <c r="K66869"/>
    </row>
    <row r="66870" spans="11:11" x14ac:dyDescent="0.25">
      <c r="K66870"/>
    </row>
    <row r="66871" spans="11:11" x14ac:dyDescent="0.25">
      <c r="K66871"/>
    </row>
    <row r="66872" spans="11:11" x14ac:dyDescent="0.25">
      <c r="K66872"/>
    </row>
    <row r="66873" spans="11:11" x14ac:dyDescent="0.25">
      <c r="K66873"/>
    </row>
    <row r="66874" spans="11:11" x14ac:dyDescent="0.25">
      <c r="K66874"/>
    </row>
    <row r="66875" spans="11:11" x14ac:dyDescent="0.25">
      <c r="K66875"/>
    </row>
    <row r="66876" spans="11:11" x14ac:dyDescent="0.25">
      <c r="K66876"/>
    </row>
    <row r="66877" spans="11:11" x14ac:dyDescent="0.25">
      <c r="K66877"/>
    </row>
    <row r="66878" spans="11:11" x14ac:dyDescent="0.25">
      <c r="K66878"/>
    </row>
    <row r="66879" spans="11:11" x14ac:dyDescent="0.25">
      <c r="K66879"/>
    </row>
    <row r="66880" spans="11:11" x14ac:dyDescent="0.25">
      <c r="K66880"/>
    </row>
    <row r="66881" spans="11:11" x14ac:dyDescent="0.25">
      <c r="K66881"/>
    </row>
    <row r="66882" spans="11:11" x14ac:dyDescent="0.25">
      <c r="K66882"/>
    </row>
    <row r="66883" spans="11:11" x14ac:dyDescent="0.25">
      <c r="K66883"/>
    </row>
    <row r="66884" spans="11:11" x14ac:dyDescent="0.25">
      <c r="K66884"/>
    </row>
    <row r="66885" spans="11:11" x14ac:dyDescent="0.25">
      <c r="K66885"/>
    </row>
    <row r="66886" spans="11:11" x14ac:dyDescent="0.25">
      <c r="K66886"/>
    </row>
    <row r="66887" spans="11:11" x14ac:dyDescent="0.25">
      <c r="K66887"/>
    </row>
    <row r="66888" spans="11:11" x14ac:dyDescent="0.25">
      <c r="K66888"/>
    </row>
    <row r="66889" spans="11:11" x14ac:dyDescent="0.25">
      <c r="K66889"/>
    </row>
    <row r="66890" spans="11:11" x14ac:dyDescent="0.25">
      <c r="K66890"/>
    </row>
    <row r="66891" spans="11:11" x14ac:dyDescent="0.25">
      <c r="K66891"/>
    </row>
    <row r="66892" spans="11:11" x14ac:dyDescent="0.25">
      <c r="K66892"/>
    </row>
    <row r="66893" spans="11:11" x14ac:dyDescent="0.25">
      <c r="K66893"/>
    </row>
    <row r="66894" spans="11:11" x14ac:dyDescent="0.25">
      <c r="K66894"/>
    </row>
    <row r="66895" spans="11:11" x14ac:dyDescent="0.25">
      <c r="K66895"/>
    </row>
    <row r="66896" spans="11:11" x14ac:dyDescent="0.25">
      <c r="K66896"/>
    </row>
    <row r="66897" spans="11:11" x14ac:dyDescent="0.25">
      <c r="K66897"/>
    </row>
    <row r="66898" spans="11:11" x14ac:dyDescent="0.25">
      <c r="K66898"/>
    </row>
    <row r="66899" spans="11:11" x14ac:dyDescent="0.25">
      <c r="K66899"/>
    </row>
    <row r="66900" spans="11:11" x14ac:dyDescent="0.25">
      <c r="K66900"/>
    </row>
    <row r="66901" spans="11:11" x14ac:dyDescent="0.25">
      <c r="K66901"/>
    </row>
    <row r="66902" spans="11:11" x14ac:dyDescent="0.25">
      <c r="K66902"/>
    </row>
    <row r="66903" spans="11:11" x14ac:dyDescent="0.25">
      <c r="K66903"/>
    </row>
    <row r="66904" spans="11:11" x14ac:dyDescent="0.25">
      <c r="K66904"/>
    </row>
    <row r="66905" spans="11:11" x14ac:dyDescent="0.25">
      <c r="K66905"/>
    </row>
    <row r="66906" spans="11:11" x14ac:dyDescent="0.25">
      <c r="K66906"/>
    </row>
    <row r="66907" spans="11:11" x14ac:dyDescent="0.25">
      <c r="K66907"/>
    </row>
    <row r="66908" spans="11:11" x14ac:dyDescent="0.25">
      <c r="K66908"/>
    </row>
    <row r="66909" spans="11:11" x14ac:dyDescent="0.25">
      <c r="K66909"/>
    </row>
    <row r="66910" spans="11:11" x14ac:dyDescent="0.25">
      <c r="K66910"/>
    </row>
    <row r="66911" spans="11:11" x14ac:dyDescent="0.25">
      <c r="K66911"/>
    </row>
    <row r="66912" spans="11:11" x14ac:dyDescent="0.25">
      <c r="K66912"/>
    </row>
    <row r="66913" spans="11:11" x14ac:dyDescent="0.25">
      <c r="K66913"/>
    </row>
    <row r="66914" spans="11:11" x14ac:dyDescent="0.25">
      <c r="K66914"/>
    </row>
    <row r="66915" spans="11:11" x14ac:dyDescent="0.25">
      <c r="K66915"/>
    </row>
    <row r="66916" spans="11:11" x14ac:dyDescent="0.25">
      <c r="K66916"/>
    </row>
    <row r="66917" spans="11:11" x14ac:dyDescent="0.25">
      <c r="K66917"/>
    </row>
    <row r="66918" spans="11:11" x14ac:dyDescent="0.25">
      <c r="K66918"/>
    </row>
    <row r="66919" spans="11:11" x14ac:dyDescent="0.25">
      <c r="K66919"/>
    </row>
    <row r="66920" spans="11:11" x14ac:dyDescent="0.25">
      <c r="K66920"/>
    </row>
    <row r="66921" spans="11:11" x14ac:dyDescent="0.25">
      <c r="K66921"/>
    </row>
    <row r="66922" spans="11:11" x14ac:dyDescent="0.25">
      <c r="K66922"/>
    </row>
    <row r="66923" spans="11:11" x14ac:dyDescent="0.25">
      <c r="K66923"/>
    </row>
    <row r="66924" spans="11:11" x14ac:dyDescent="0.25">
      <c r="K66924"/>
    </row>
    <row r="66925" spans="11:11" x14ac:dyDescent="0.25">
      <c r="K66925"/>
    </row>
    <row r="66926" spans="11:11" x14ac:dyDescent="0.25">
      <c r="K66926"/>
    </row>
    <row r="66927" spans="11:11" x14ac:dyDescent="0.25">
      <c r="K66927"/>
    </row>
    <row r="66928" spans="11:11" x14ac:dyDescent="0.25">
      <c r="K66928"/>
    </row>
    <row r="66929" spans="11:11" x14ac:dyDescent="0.25">
      <c r="K66929"/>
    </row>
    <row r="66930" spans="11:11" x14ac:dyDescent="0.25">
      <c r="K66930"/>
    </row>
    <row r="66931" spans="11:11" x14ac:dyDescent="0.25">
      <c r="K66931"/>
    </row>
    <row r="66932" spans="11:11" x14ac:dyDescent="0.25">
      <c r="K66932"/>
    </row>
    <row r="66933" spans="11:11" x14ac:dyDescent="0.25">
      <c r="K66933"/>
    </row>
    <row r="66934" spans="11:11" x14ac:dyDescent="0.25">
      <c r="K66934"/>
    </row>
    <row r="66935" spans="11:11" x14ac:dyDescent="0.25">
      <c r="K66935"/>
    </row>
    <row r="66936" spans="11:11" x14ac:dyDescent="0.25">
      <c r="K66936"/>
    </row>
    <row r="66937" spans="11:11" x14ac:dyDescent="0.25">
      <c r="K66937"/>
    </row>
    <row r="66938" spans="11:11" x14ac:dyDescent="0.25">
      <c r="K66938"/>
    </row>
    <row r="66939" spans="11:11" x14ac:dyDescent="0.25">
      <c r="K66939"/>
    </row>
    <row r="66940" spans="11:11" x14ac:dyDescent="0.25">
      <c r="K66940"/>
    </row>
    <row r="66941" spans="11:11" x14ac:dyDescent="0.25">
      <c r="K66941"/>
    </row>
    <row r="66942" spans="11:11" x14ac:dyDescent="0.25">
      <c r="K66942"/>
    </row>
    <row r="66943" spans="11:11" x14ac:dyDescent="0.25">
      <c r="K66943"/>
    </row>
    <row r="66944" spans="11:11" x14ac:dyDescent="0.25">
      <c r="K66944"/>
    </row>
    <row r="66945" spans="11:11" x14ac:dyDescent="0.25">
      <c r="K66945"/>
    </row>
    <row r="66946" spans="11:11" x14ac:dyDescent="0.25">
      <c r="K66946"/>
    </row>
    <row r="66947" spans="11:11" x14ac:dyDescent="0.25">
      <c r="K66947"/>
    </row>
    <row r="66948" spans="11:11" x14ac:dyDescent="0.25">
      <c r="K66948"/>
    </row>
    <row r="66949" spans="11:11" x14ac:dyDescent="0.25">
      <c r="K66949"/>
    </row>
    <row r="66950" spans="11:11" x14ac:dyDescent="0.25">
      <c r="K66950"/>
    </row>
    <row r="66951" spans="11:11" x14ac:dyDescent="0.25">
      <c r="K66951"/>
    </row>
    <row r="66952" spans="11:11" x14ac:dyDescent="0.25">
      <c r="K66952"/>
    </row>
    <row r="66953" spans="11:11" x14ac:dyDescent="0.25">
      <c r="K66953"/>
    </row>
    <row r="66954" spans="11:11" x14ac:dyDescent="0.25">
      <c r="K66954"/>
    </row>
    <row r="66955" spans="11:11" x14ac:dyDescent="0.25">
      <c r="K66955"/>
    </row>
    <row r="66956" spans="11:11" x14ac:dyDescent="0.25">
      <c r="K66956"/>
    </row>
    <row r="66957" spans="11:11" x14ac:dyDescent="0.25">
      <c r="K66957"/>
    </row>
    <row r="66958" spans="11:11" x14ac:dyDescent="0.25">
      <c r="K66958"/>
    </row>
    <row r="66959" spans="11:11" x14ac:dyDescent="0.25">
      <c r="K66959"/>
    </row>
    <row r="66960" spans="11:11" x14ac:dyDescent="0.25">
      <c r="K66960"/>
    </row>
    <row r="66961" spans="11:11" x14ac:dyDescent="0.25">
      <c r="K66961"/>
    </row>
    <row r="66962" spans="11:11" x14ac:dyDescent="0.25">
      <c r="K66962"/>
    </row>
    <row r="66963" spans="11:11" x14ac:dyDescent="0.25">
      <c r="K66963"/>
    </row>
    <row r="66964" spans="11:11" x14ac:dyDescent="0.25">
      <c r="K66964"/>
    </row>
    <row r="66965" spans="11:11" x14ac:dyDescent="0.25">
      <c r="K66965"/>
    </row>
    <row r="66966" spans="11:11" x14ac:dyDescent="0.25">
      <c r="K66966"/>
    </row>
    <row r="66967" spans="11:11" x14ac:dyDescent="0.25">
      <c r="K66967"/>
    </row>
    <row r="66968" spans="11:11" x14ac:dyDescent="0.25">
      <c r="K66968"/>
    </row>
    <row r="66969" spans="11:11" x14ac:dyDescent="0.25">
      <c r="K66969"/>
    </row>
    <row r="66970" spans="11:11" x14ac:dyDescent="0.25">
      <c r="K66970"/>
    </row>
    <row r="66971" spans="11:11" x14ac:dyDescent="0.25">
      <c r="K66971"/>
    </row>
    <row r="66972" spans="11:11" x14ac:dyDescent="0.25">
      <c r="K66972"/>
    </row>
    <row r="66973" spans="11:11" x14ac:dyDescent="0.25">
      <c r="K66973"/>
    </row>
    <row r="66974" spans="11:11" x14ac:dyDescent="0.25">
      <c r="K66974"/>
    </row>
    <row r="66975" spans="11:11" x14ac:dyDescent="0.25">
      <c r="K66975"/>
    </row>
    <row r="66976" spans="11:11" x14ac:dyDescent="0.25">
      <c r="K66976"/>
    </row>
    <row r="66977" spans="11:11" x14ac:dyDescent="0.25">
      <c r="K66977"/>
    </row>
    <row r="66978" spans="11:11" x14ac:dyDescent="0.25">
      <c r="K66978"/>
    </row>
    <row r="66979" spans="11:11" x14ac:dyDescent="0.25">
      <c r="K66979"/>
    </row>
    <row r="66980" spans="11:11" x14ac:dyDescent="0.25">
      <c r="K66980"/>
    </row>
    <row r="66981" spans="11:11" x14ac:dyDescent="0.25">
      <c r="K66981"/>
    </row>
    <row r="66982" spans="11:11" x14ac:dyDescent="0.25">
      <c r="K66982"/>
    </row>
    <row r="66983" spans="11:11" x14ac:dyDescent="0.25">
      <c r="K66983"/>
    </row>
    <row r="66984" spans="11:11" x14ac:dyDescent="0.25">
      <c r="K66984"/>
    </row>
    <row r="66985" spans="11:11" x14ac:dyDescent="0.25">
      <c r="K66985"/>
    </row>
    <row r="66986" spans="11:11" x14ac:dyDescent="0.25">
      <c r="K66986"/>
    </row>
    <row r="66987" spans="11:11" x14ac:dyDescent="0.25">
      <c r="K66987"/>
    </row>
    <row r="66988" spans="11:11" x14ac:dyDescent="0.25">
      <c r="K66988"/>
    </row>
    <row r="66989" spans="11:11" x14ac:dyDescent="0.25">
      <c r="K66989"/>
    </row>
    <row r="66990" spans="11:11" x14ac:dyDescent="0.25">
      <c r="K66990"/>
    </row>
    <row r="66991" spans="11:11" x14ac:dyDescent="0.25">
      <c r="K66991"/>
    </row>
    <row r="66992" spans="11:11" x14ac:dyDescent="0.25">
      <c r="K66992"/>
    </row>
    <row r="66993" spans="11:11" x14ac:dyDescent="0.25">
      <c r="K66993"/>
    </row>
    <row r="66994" spans="11:11" x14ac:dyDescent="0.25">
      <c r="K66994"/>
    </row>
    <row r="66995" spans="11:11" x14ac:dyDescent="0.25">
      <c r="K66995"/>
    </row>
    <row r="66996" spans="11:11" x14ac:dyDescent="0.25">
      <c r="K66996"/>
    </row>
    <row r="66997" spans="11:11" x14ac:dyDescent="0.25">
      <c r="K66997"/>
    </row>
    <row r="66998" spans="11:11" x14ac:dyDescent="0.25">
      <c r="K66998"/>
    </row>
    <row r="66999" spans="11:11" x14ac:dyDescent="0.25">
      <c r="K66999"/>
    </row>
    <row r="67000" spans="11:11" x14ac:dyDescent="0.25">
      <c r="K67000"/>
    </row>
    <row r="67001" spans="11:11" x14ac:dyDescent="0.25">
      <c r="K67001"/>
    </row>
    <row r="67002" spans="11:11" x14ac:dyDescent="0.25">
      <c r="K67002"/>
    </row>
    <row r="67003" spans="11:11" x14ac:dyDescent="0.25">
      <c r="K67003"/>
    </row>
    <row r="67004" spans="11:11" x14ac:dyDescent="0.25">
      <c r="K67004"/>
    </row>
    <row r="67005" spans="11:11" x14ac:dyDescent="0.25">
      <c r="K67005"/>
    </row>
    <row r="67006" spans="11:11" x14ac:dyDescent="0.25">
      <c r="K67006"/>
    </row>
    <row r="67007" spans="11:11" x14ac:dyDescent="0.25">
      <c r="K67007"/>
    </row>
    <row r="67008" spans="11:11" x14ac:dyDescent="0.25">
      <c r="K67008"/>
    </row>
    <row r="67009" spans="11:11" x14ac:dyDescent="0.25">
      <c r="K67009"/>
    </row>
    <row r="67010" spans="11:11" x14ac:dyDescent="0.25">
      <c r="K67010"/>
    </row>
    <row r="67011" spans="11:11" x14ac:dyDescent="0.25">
      <c r="K67011"/>
    </row>
    <row r="67012" spans="11:11" x14ac:dyDescent="0.25">
      <c r="K67012"/>
    </row>
    <row r="67013" spans="11:11" x14ac:dyDescent="0.25">
      <c r="K67013"/>
    </row>
    <row r="67014" spans="11:11" x14ac:dyDescent="0.25">
      <c r="K67014"/>
    </row>
    <row r="67015" spans="11:11" x14ac:dyDescent="0.25">
      <c r="K67015"/>
    </row>
    <row r="67016" spans="11:11" x14ac:dyDescent="0.25">
      <c r="K67016"/>
    </row>
    <row r="67017" spans="11:11" x14ac:dyDescent="0.25">
      <c r="K67017"/>
    </row>
    <row r="67018" spans="11:11" x14ac:dyDescent="0.25">
      <c r="K67018"/>
    </row>
    <row r="67019" spans="11:11" x14ac:dyDescent="0.25">
      <c r="K67019"/>
    </row>
    <row r="67020" spans="11:11" x14ac:dyDescent="0.25">
      <c r="K67020"/>
    </row>
    <row r="67021" spans="11:11" x14ac:dyDescent="0.25">
      <c r="K67021"/>
    </row>
    <row r="67022" spans="11:11" x14ac:dyDescent="0.25">
      <c r="K67022"/>
    </row>
    <row r="67023" spans="11:11" x14ac:dyDescent="0.25">
      <c r="K67023"/>
    </row>
    <row r="67024" spans="11:11" x14ac:dyDescent="0.25">
      <c r="K67024"/>
    </row>
    <row r="67025" spans="11:11" x14ac:dyDescent="0.25">
      <c r="K67025"/>
    </row>
    <row r="67026" spans="11:11" x14ac:dyDescent="0.25">
      <c r="K67026"/>
    </row>
    <row r="67027" spans="11:11" x14ac:dyDescent="0.25">
      <c r="K67027"/>
    </row>
    <row r="67028" spans="11:11" x14ac:dyDescent="0.25">
      <c r="K67028"/>
    </row>
    <row r="67029" spans="11:11" x14ac:dyDescent="0.25">
      <c r="K67029"/>
    </row>
    <row r="67030" spans="11:11" x14ac:dyDescent="0.25">
      <c r="K67030"/>
    </row>
    <row r="67031" spans="11:11" x14ac:dyDescent="0.25">
      <c r="K67031"/>
    </row>
    <row r="67032" spans="11:11" x14ac:dyDescent="0.25">
      <c r="K67032"/>
    </row>
    <row r="67033" spans="11:11" x14ac:dyDescent="0.25">
      <c r="K67033"/>
    </row>
    <row r="67034" spans="11:11" x14ac:dyDescent="0.25">
      <c r="K67034"/>
    </row>
    <row r="67035" spans="11:11" x14ac:dyDescent="0.25">
      <c r="K67035"/>
    </row>
    <row r="67036" spans="11:11" x14ac:dyDescent="0.25">
      <c r="K67036"/>
    </row>
    <row r="67037" spans="11:11" x14ac:dyDescent="0.25">
      <c r="K67037"/>
    </row>
    <row r="67038" spans="11:11" x14ac:dyDescent="0.25">
      <c r="K67038"/>
    </row>
    <row r="67039" spans="11:11" x14ac:dyDescent="0.25">
      <c r="K67039"/>
    </row>
    <row r="67040" spans="11:11" x14ac:dyDescent="0.25">
      <c r="K67040"/>
    </row>
    <row r="67041" spans="11:11" x14ac:dyDescent="0.25">
      <c r="K67041"/>
    </row>
    <row r="67042" spans="11:11" x14ac:dyDescent="0.25">
      <c r="K67042"/>
    </row>
    <row r="67043" spans="11:11" x14ac:dyDescent="0.25">
      <c r="K67043"/>
    </row>
    <row r="67044" spans="11:11" x14ac:dyDescent="0.25">
      <c r="K67044"/>
    </row>
    <row r="67045" spans="11:11" x14ac:dyDescent="0.25">
      <c r="K67045"/>
    </row>
    <row r="67046" spans="11:11" x14ac:dyDescent="0.25">
      <c r="K67046"/>
    </row>
    <row r="67047" spans="11:11" x14ac:dyDescent="0.25">
      <c r="K67047"/>
    </row>
    <row r="67048" spans="11:11" x14ac:dyDescent="0.25">
      <c r="K67048"/>
    </row>
    <row r="67049" spans="11:11" x14ac:dyDescent="0.25">
      <c r="K67049"/>
    </row>
    <row r="67050" spans="11:11" x14ac:dyDescent="0.25">
      <c r="K67050"/>
    </row>
    <row r="67051" spans="11:11" x14ac:dyDescent="0.25">
      <c r="K67051"/>
    </row>
    <row r="67052" spans="11:11" x14ac:dyDescent="0.25">
      <c r="K67052"/>
    </row>
    <row r="67053" spans="11:11" x14ac:dyDescent="0.25">
      <c r="K67053"/>
    </row>
    <row r="67054" spans="11:11" x14ac:dyDescent="0.25">
      <c r="K67054"/>
    </row>
    <row r="67055" spans="11:11" x14ac:dyDescent="0.25">
      <c r="K67055"/>
    </row>
    <row r="67056" spans="11:11" x14ac:dyDescent="0.25">
      <c r="K67056"/>
    </row>
    <row r="67057" spans="11:11" x14ac:dyDescent="0.25">
      <c r="K67057"/>
    </row>
    <row r="67058" spans="11:11" x14ac:dyDescent="0.25">
      <c r="K67058"/>
    </row>
    <row r="67059" spans="11:11" x14ac:dyDescent="0.25">
      <c r="K67059"/>
    </row>
    <row r="67060" spans="11:11" x14ac:dyDescent="0.25">
      <c r="K67060"/>
    </row>
    <row r="67061" spans="11:11" x14ac:dyDescent="0.25">
      <c r="K67061"/>
    </row>
    <row r="67062" spans="11:11" x14ac:dyDescent="0.25">
      <c r="K67062"/>
    </row>
    <row r="67063" spans="11:11" x14ac:dyDescent="0.25">
      <c r="K67063"/>
    </row>
    <row r="67064" spans="11:11" x14ac:dyDescent="0.25">
      <c r="K67064"/>
    </row>
    <row r="67065" spans="11:11" x14ac:dyDescent="0.25">
      <c r="K67065"/>
    </row>
    <row r="67066" spans="11:11" x14ac:dyDescent="0.25">
      <c r="K67066"/>
    </row>
    <row r="67067" spans="11:11" x14ac:dyDescent="0.25">
      <c r="K67067"/>
    </row>
    <row r="67068" spans="11:11" x14ac:dyDescent="0.25">
      <c r="K67068"/>
    </row>
    <row r="67069" spans="11:11" x14ac:dyDescent="0.25">
      <c r="K67069"/>
    </row>
    <row r="67070" spans="11:11" x14ac:dyDescent="0.25">
      <c r="K67070"/>
    </row>
    <row r="67071" spans="11:11" x14ac:dyDescent="0.25">
      <c r="K67071"/>
    </row>
    <row r="67072" spans="11:11" x14ac:dyDescent="0.25">
      <c r="K67072"/>
    </row>
    <row r="67073" spans="11:11" x14ac:dyDescent="0.25">
      <c r="K67073"/>
    </row>
    <row r="67074" spans="11:11" x14ac:dyDescent="0.25">
      <c r="K67074"/>
    </row>
    <row r="67075" spans="11:11" x14ac:dyDescent="0.25">
      <c r="K67075"/>
    </row>
    <row r="67076" spans="11:11" x14ac:dyDescent="0.25">
      <c r="K67076"/>
    </row>
    <row r="67077" spans="11:11" x14ac:dyDescent="0.25">
      <c r="K67077"/>
    </row>
    <row r="67078" spans="11:11" x14ac:dyDescent="0.25">
      <c r="K67078"/>
    </row>
    <row r="67079" spans="11:11" x14ac:dyDescent="0.25">
      <c r="K67079"/>
    </row>
    <row r="67080" spans="11:11" x14ac:dyDescent="0.25">
      <c r="K67080"/>
    </row>
    <row r="67081" spans="11:11" x14ac:dyDescent="0.25">
      <c r="K67081"/>
    </row>
    <row r="67082" spans="11:11" x14ac:dyDescent="0.25">
      <c r="K67082"/>
    </row>
    <row r="67083" spans="11:11" x14ac:dyDescent="0.25">
      <c r="K67083"/>
    </row>
    <row r="67084" spans="11:11" x14ac:dyDescent="0.25">
      <c r="K67084"/>
    </row>
    <row r="67085" spans="11:11" x14ac:dyDescent="0.25">
      <c r="K67085"/>
    </row>
    <row r="67086" spans="11:11" x14ac:dyDescent="0.25">
      <c r="K67086"/>
    </row>
    <row r="67087" spans="11:11" x14ac:dyDescent="0.25">
      <c r="K67087"/>
    </row>
    <row r="67088" spans="11:11" x14ac:dyDescent="0.25">
      <c r="K67088"/>
    </row>
    <row r="67089" spans="11:11" x14ac:dyDescent="0.25">
      <c r="K67089"/>
    </row>
    <row r="67090" spans="11:11" x14ac:dyDescent="0.25">
      <c r="K67090"/>
    </row>
    <row r="67091" spans="11:11" x14ac:dyDescent="0.25">
      <c r="K67091"/>
    </row>
    <row r="67092" spans="11:11" x14ac:dyDescent="0.25">
      <c r="K67092"/>
    </row>
    <row r="67093" spans="11:11" x14ac:dyDescent="0.25">
      <c r="K67093"/>
    </row>
    <row r="67094" spans="11:11" x14ac:dyDescent="0.25">
      <c r="K67094"/>
    </row>
    <row r="67095" spans="11:11" x14ac:dyDescent="0.25">
      <c r="K67095"/>
    </row>
    <row r="67096" spans="11:11" x14ac:dyDescent="0.25">
      <c r="K67096"/>
    </row>
    <row r="67097" spans="11:11" x14ac:dyDescent="0.25">
      <c r="K67097"/>
    </row>
    <row r="67098" spans="11:11" x14ac:dyDescent="0.25">
      <c r="K67098"/>
    </row>
    <row r="67099" spans="11:11" x14ac:dyDescent="0.25">
      <c r="K67099"/>
    </row>
    <row r="67100" spans="11:11" x14ac:dyDescent="0.25">
      <c r="K67100"/>
    </row>
    <row r="67101" spans="11:11" x14ac:dyDescent="0.25">
      <c r="K67101"/>
    </row>
    <row r="67102" spans="11:11" x14ac:dyDescent="0.25">
      <c r="K67102"/>
    </row>
    <row r="67103" spans="11:11" x14ac:dyDescent="0.25">
      <c r="K67103"/>
    </row>
    <row r="67104" spans="11:11" x14ac:dyDescent="0.25">
      <c r="K67104"/>
    </row>
    <row r="67105" spans="11:11" x14ac:dyDescent="0.25">
      <c r="K67105"/>
    </row>
    <row r="67106" spans="11:11" x14ac:dyDescent="0.25">
      <c r="K67106"/>
    </row>
    <row r="67107" spans="11:11" x14ac:dyDescent="0.25">
      <c r="K67107"/>
    </row>
    <row r="67108" spans="11:11" x14ac:dyDescent="0.25">
      <c r="K67108"/>
    </row>
    <row r="67109" spans="11:11" x14ac:dyDescent="0.25">
      <c r="K67109"/>
    </row>
    <row r="67110" spans="11:11" x14ac:dyDescent="0.25">
      <c r="K67110"/>
    </row>
    <row r="67111" spans="11:11" x14ac:dyDescent="0.25">
      <c r="K67111"/>
    </row>
    <row r="67112" spans="11:11" x14ac:dyDescent="0.25">
      <c r="K67112"/>
    </row>
    <row r="67113" spans="11:11" x14ac:dyDescent="0.25">
      <c r="K67113"/>
    </row>
    <row r="67114" spans="11:11" x14ac:dyDescent="0.25">
      <c r="K67114"/>
    </row>
    <row r="67115" spans="11:11" x14ac:dyDescent="0.25">
      <c r="K67115"/>
    </row>
    <row r="67116" spans="11:11" x14ac:dyDescent="0.25">
      <c r="K67116"/>
    </row>
    <row r="67117" spans="11:11" x14ac:dyDescent="0.25">
      <c r="K67117"/>
    </row>
    <row r="67118" spans="11:11" x14ac:dyDescent="0.25">
      <c r="K67118"/>
    </row>
    <row r="67119" spans="11:11" x14ac:dyDescent="0.25">
      <c r="K67119"/>
    </row>
    <row r="67120" spans="11:11" x14ac:dyDescent="0.25">
      <c r="K67120"/>
    </row>
    <row r="67121" spans="11:11" x14ac:dyDescent="0.25">
      <c r="K67121"/>
    </row>
    <row r="67122" spans="11:11" x14ac:dyDescent="0.25">
      <c r="K67122"/>
    </row>
    <row r="67123" spans="11:11" x14ac:dyDescent="0.25">
      <c r="K67123"/>
    </row>
    <row r="67124" spans="11:11" x14ac:dyDescent="0.25">
      <c r="K67124"/>
    </row>
    <row r="67125" spans="11:11" x14ac:dyDescent="0.25">
      <c r="K67125"/>
    </row>
    <row r="67126" spans="11:11" x14ac:dyDescent="0.25">
      <c r="K67126"/>
    </row>
    <row r="67127" spans="11:11" x14ac:dyDescent="0.25">
      <c r="K67127"/>
    </row>
    <row r="67128" spans="11:11" x14ac:dyDescent="0.25">
      <c r="K67128"/>
    </row>
    <row r="67129" spans="11:11" x14ac:dyDescent="0.25">
      <c r="K67129"/>
    </row>
    <row r="67130" spans="11:11" x14ac:dyDescent="0.25">
      <c r="K67130"/>
    </row>
    <row r="67131" spans="11:11" x14ac:dyDescent="0.25">
      <c r="K67131"/>
    </row>
    <row r="67132" spans="11:11" x14ac:dyDescent="0.25">
      <c r="K67132"/>
    </row>
    <row r="67133" spans="11:11" x14ac:dyDescent="0.25">
      <c r="K67133"/>
    </row>
    <row r="67134" spans="11:11" x14ac:dyDescent="0.25">
      <c r="K67134"/>
    </row>
    <row r="67135" spans="11:11" x14ac:dyDescent="0.25">
      <c r="K67135"/>
    </row>
    <row r="67136" spans="11:11" x14ac:dyDescent="0.25">
      <c r="K67136"/>
    </row>
    <row r="67137" spans="11:11" x14ac:dyDescent="0.25">
      <c r="K67137"/>
    </row>
    <row r="67138" spans="11:11" x14ac:dyDescent="0.25">
      <c r="K67138"/>
    </row>
    <row r="67139" spans="11:11" x14ac:dyDescent="0.25">
      <c r="K67139"/>
    </row>
    <row r="67140" spans="11:11" x14ac:dyDescent="0.25">
      <c r="K67140"/>
    </row>
    <row r="67141" spans="11:11" x14ac:dyDescent="0.25">
      <c r="K67141"/>
    </row>
    <row r="67142" spans="11:11" x14ac:dyDescent="0.25">
      <c r="K67142"/>
    </row>
    <row r="67143" spans="11:11" x14ac:dyDescent="0.25">
      <c r="K67143"/>
    </row>
    <row r="67144" spans="11:11" x14ac:dyDescent="0.25">
      <c r="K67144"/>
    </row>
    <row r="67145" spans="11:11" x14ac:dyDescent="0.25">
      <c r="K67145"/>
    </row>
    <row r="67146" spans="11:11" x14ac:dyDescent="0.25">
      <c r="K67146"/>
    </row>
    <row r="67147" spans="11:11" x14ac:dyDescent="0.25">
      <c r="K67147"/>
    </row>
    <row r="67148" spans="11:11" x14ac:dyDescent="0.25">
      <c r="K67148"/>
    </row>
    <row r="67149" spans="11:11" x14ac:dyDescent="0.25">
      <c r="K67149"/>
    </row>
    <row r="67150" spans="11:11" x14ac:dyDescent="0.25">
      <c r="K67150"/>
    </row>
    <row r="67151" spans="11:11" x14ac:dyDescent="0.25">
      <c r="K67151"/>
    </row>
    <row r="67152" spans="11:11" x14ac:dyDescent="0.25">
      <c r="K67152"/>
    </row>
    <row r="67153" spans="11:11" x14ac:dyDescent="0.25">
      <c r="K67153"/>
    </row>
    <row r="67154" spans="11:11" x14ac:dyDescent="0.25">
      <c r="K67154"/>
    </row>
    <row r="67155" spans="11:11" x14ac:dyDescent="0.25">
      <c r="K67155"/>
    </row>
    <row r="67156" spans="11:11" x14ac:dyDescent="0.25">
      <c r="K67156"/>
    </row>
    <row r="67157" spans="11:11" x14ac:dyDescent="0.25">
      <c r="K67157"/>
    </row>
    <row r="67158" spans="11:11" x14ac:dyDescent="0.25">
      <c r="K67158"/>
    </row>
    <row r="67159" spans="11:11" x14ac:dyDescent="0.25">
      <c r="K67159"/>
    </row>
    <row r="67160" spans="11:11" x14ac:dyDescent="0.25">
      <c r="K67160"/>
    </row>
    <row r="67161" spans="11:11" x14ac:dyDescent="0.25">
      <c r="K67161"/>
    </row>
    <row r="67162" spans="11:11" x14ac:dyDescent="0.25">
      <c r="K67162"/>
    </row>
    <row r="67163" spans="11:11" x14ac:dyDescent="0.25">
      <c r="K67163"/>
    </row>
    <row r="67164" spans="11:11" x14ac:dyDescent="0.25">
      <c r="K67164"/>
    </row>
    <row r="67165" spans="11:11" x14ac:dyDescent="0.25">
      <c r="K67165"/>
    </row>
    <row r="67166" spans="11:11" x14ac:dyDescent="0.25">
      <c r="K67166"/>
    </row>
    <row r="67167" spans="11:11" x14ac:dyDescent="0.25">
      <c r="K67167"/>
    </row>
    <row r="67168" spans="11:11" x14ac:dyDescent="0.25">
      <c r="K67168"/>
    </row>
    <row r="67169" spans="11:11" x14ac:dyDescent="0.25">
      <c r="K67169"/>
    </row>
    <row r="67170" spans="11:11" x14ac:dyDescent="0.25">
      <c r="K67170"/>
    </row>
    <row r="67171" spans="11:11" x14ac:dyDescent="0.25">
      <c r="K67171"/>
    </row>
    <row r="67172" spans="11:11" x14ac:dyDescent="0.25">
      <c r="K67172"/>
    </row>
    <row r="67173" spans="11:11" x14ac:dyDescent="0.25">
      <c r="K67173"/>
    </row>
    <row r="67174" spans="11:11" x14ac:dyDescent="0.25">
      <c r="K67174"/>
    </row>
    <row r="67175" spans="11:11" x14ac:dyDescent="0.25">
      <c r="K67175"/>
    </row>
    <row r="67176" spans="11:11" x14ac:dyDescent="0.25">
      <c r="K67176"/>
    </row>
    <row r="67177" spans="11:11" x14ac:dyDescent="0.25">
      <c r="K67177"/>
    </row>
    <row r="67178" spans="11:11" x14ac:dyDescent="0.25">
      <c r="K67178"/>
    </row>
    <row r="67179" spans="11:11" x14ac:dyDescent="0.25">
      <c r="K67179"/>
    </row>
    <row r="67180" spans="11:11" x14ac:dyDescent="0.25">
      <c r="K67180"/>
    </row>
    <row r="67181" spans="11:11" x14ac:dyDescent="0.25">
      <c r="K67181"/>
    </row>
    <row r="67182" spans="11:11" x14ac:dyDescent="0.25">
      <c r="K67182"/>
    </row>
    <row r="67183" spans="11:11" x14ac:dyDescent="0.25">
      <c r="K67183"/>
    </row>
    <row r="67184" spans="11:11" x14ac:dyDescent="0.25">
      <c r="K67184"/>
    </row>
    <row r="67185" spans="11:11" x14ac:dyDescent="0.25">
      <c r="K67185"/>
    </row>
    <row r="67186" spans="11:11" x14ac:dyDescent="0.25">
      <c r="K67186"/>
    </row>
    <row r="67187" spans="11:11" x14ac:dyDescent="0.25">
      <c r="K67187"/>
    </row>
    <row r="67188" spans="11:11" x14ac:dyDescent="0.25">
      <c r="K67188"/>
    </row>
    <row r="67189" spans="11:11" x14ac:dyDescent="0.25">
      <c r="K67189"/>
    </row>
    <row r="67190" spans="11:11" x14ac:dyDescent="0.25">
      <c r="K67190"/>
    </row>
    <row r="67191" spans="11:11" x14ac:dyDescent="0.25">
      <c r="K67191"/>
    </row>
    <row r="67192" spans="11:11" x14ac:dyDescent="0.25">
      <c r="K67192"/>
    </row>
    <row r="67193" spans="11:11" x14ac:dyDescent="0.25">
      <c r="K67193"/>
    </row>
    <row r="67194" spans="11:11" x14ac:dyDescent="0.25">
      <c r="K67194"/>
    </row>
    <row r="67195" spans="11:11" x14ac:dyDescent="0.25">
      <c r="K67195"/>
    </row>
    <row r="67196" spans="11:11" x14ac:dyDescent="0.25">
      <c r="K67196"/>
    </row>
    <row r="67197" spans="11:11" x14ac:dyDescent="0.25">
      <c r="K67197"/>
    </row>
    <row r="67198" spans="11:11" x14ac:dyDescent="0.25">
      <c r="K67198"/>
    </row>
    <row r="67199" spans="11:11" x14ac:dyDescent="0.25">
      <c r="K67199"/>
    </row>
    <row r="67200" spans="11:11" x14ac:dyDescent="0.25">
      <c r="K67200"/>
    </row>
    <row r="67201" spans="11:11" x14ac:dyDescent="0.25">
      <c r="K67201"/>
    </row>
    <row r="67202" spans="11:11" x14ac:dyDescent="0.25">
      <c r="K67202"/>
    </row>
    <row r="67203" spans="11:11" x14ac:dyDescent="0.25">
      <c r="K67203"/>
    </row>
    <row r="67204" spans="11:11" x14ac:dyDescent="0.25">
      <c r="K67204"/>
    </row>
    <row r="67205" spans="11:11" x14ac:dyDescent="0.25">
      <c r="K67205"/>
    </row>
    <row r="67206" spans="11:11" x14ac:dyDescent="0.25">
      <c r="K67206"/>
    </row>
    <row r="67207" spans="11:11" x14ac:dyDescent="0.25">
      <c r="K67207"/>
    </row>
    <row r="67208" spans="11:11" x14ac:dyDescent="0.25">
      <c r="K67208"/>
    </row>
    <row r="67209" spans="11:11" x14ac:dyDescent="0.25">
      <c r="K67209"/>
    </row>
    <row r="67210" spans="11:11" x14ac:dyDescent="0.25">
      <c r="K67210"/>
    </row>
    <row r="67211" spans="11:11" x14ac:dyDescent="0.25">
      <c r="K67211"/>
    </row>
    <row r="67212" spans="11:11" x14ac:dyDescent="0.25">
      <c r="K67212"/>
    </row>
    <row r="67213" spans="11:11" x14ac:dyDescent="0.25">
      <c r="K67213"/>
    </row>
    <row r="67214" spans="11:11" x14ac:dyDescent="0.25">
      <c r="K67214"/>
    </row>
    <row r="67215" spans="11:11" x14ac:dyDescent="0.25">
      <c r="K67215"/>
    </row>
    <row r="67216" spans="11:11" x14ac:dyDescent="0.25">
      <c r="K67216"/>
    </row>
    <row r="67217" spans="11:11" x14ac:dyDescent="0.25">
      <c r="K67217"/>
    </row>
    <row r="67218" spans="11:11" x14ac:dyDescent="0.25">
      <c r="K67218"/>
    </row>
    <row r="67219" spans="11:11" x14ac:dyDescent="0.25">
      <c r="K67219"/>
    </row>
    <row r="67220" spans="11:11" x14ac:dyDescent="0.25">
      <c r="K67220"/>
    </row>
    <row r="67221" spans="11:11" x14ac:dyDescent="0.25">
      <c r="K67221"/>
    </row>
    <row r="67222" spans="11:11" x14ac:dyDescent="0.25">
      <c r="K67222"/>
    </row>
    <row r="67223" spans="11:11" x14ac:dyDescent="0.25">
      <c r="K67223"/>
    </row>
    <row r="67224" spans="11:11" x14ac:dyDescent="0.25">
      <c r="K67224"/>
    </row>
    <row r="67225" spans="11:11" x14ac:dyDescent="0.25">
      <c r="K67225"/>
    </row>
    <row r="67226" spans="11:11" x14ac:dyDescent="0.25">
      <c r="K67226"/>
    </row>
    <row r="67227" spans="11:11" x14ac:dyDescent="0.25">
      <c r="K67227"/>
    </row>
    <row r="67228" spans="11:11" x14ac:dyDescent="0.25">
      <c r="K67228"/>
    </row>
    <row r="67229" spans="11:11" x14ac:dyDescent="0.25">
      <c r="K67229"/>
    </row>
    <row r="67230" spans="11:11" x14ac:dyDescent="0.25">
      <c r="K67230"/>
    </row>
    <row r="67231" spans="11:11" x14ac:dyDescent="0.25">
      <c r="K67231"/>
    </row>
    <row r="67232" spans="11:11" x14ac:dyDescent="0.25">
      <c r="K67232"/>
    </row>
    <row r="67233" spans="11:11" x14ac:dyDescent="0.25">
      <c r="K67233"/>
    </row>
    <row r="67234" spans="11:11" x14ac:dyDescent="0.25">
      <c r="K67234"/>
    </row>
    <row r="67235" spans="11:11" x14ac:dyDescent="0.25">
      <c r="K67235"/>
    </row>
    <row r="67236" spans="11:11" x14ac:dyDescent="0.25">
      <c r="K67236"/>
    </row>
    <row r="67237" spans="11:11" x14ac:dyDescent="0.25">
      <c r="K67237"/>
    </row>
    <row r="67238" spans="11:11" x14ac:dyDescent="0.25">
      <c r="K67238"/>
    </row>
    <row r="67239" spans="11:11" x14ac:dyDescent="0.25">
      <c r="K67239"/>
    </row>
    <row r="67240" spans="11:11" x14ac:dyDescent="0.25">
      <c r="K67240"/>
    </row>
    <row r="67241" spans="11:11" x14ac:dyDescent="0.25">
      <c r="K67241"/>
    </row>
    <row r="67242" spans="11:11" x14ac:dyDescent="0.25">
      <c r="K67242"/>
    </row>
    <row r="67243" spans="11:11" x14ac:dyDescent="0.25">
      <c r="K67243"/>
    </row>
    <row r="67244" spans="11:11" x14ac:dyDescent="0.25">
      <c r="K67244"/>
    </row>
    <row r="67245" spans="11:11" x14ac:dyDescent="0.25">
      <c r="K67245"/>
    </row>
    <row r="67246" spans="11:11" x14ac:dyDescent="0.25">
      <c r="K67246"/>
    </row>
    <row r="67247" spans="11:11" x14ac:dyDescent="0.25">
      <c r="K67247"/>
    </row>
    <row r="67248" spans="11:11" x14ac:dyDescent="0.25">
      <c r="K67248"/>
    </row>
    <row r="67249" spans="11:11" x14ac:dyDescent="0.25">
      <c r="K67249"/>
    </row>
    <row r="67250" spans="11:11" x14ac:dyDescent="0.25">
      <c r="K67250"/>
    </row>
    <row r="67251" spans="11:11" x14ac:dyDescent="0.25">
      <c r="K67251"/>
    </row>
    <row r="67252" spans="11:11" x14ac:dyDescent="0.25">
      <c r="K67252"/>
    </row>
    <row r="67253" spans="11:11" x14ac:dyDescent="0.25">
      <c r="K67253"/>
    </row>
    <row r="67254" spans="11:11" x14ac:dyDescent="0.25">
      <c r="K67254"/>
    </row>
    <row r="67255" spans="11:11" x14ac:dyDescent="0.25">
      <c r="K67255"/>
    </row>
    <row r="67256" spans="11:11" x14ac:dyDescent="0.25">
      <c r="K67256"/>
    </row>
    <row r="67257" spans="11:11" x14ac:dyDescent="0.25">
      <c r="K67257"/>
    </row>
    <row r="67258" spans="11:11" x14ac:dyDescent="0.25">
      <c r="K67258"/>
    </row>
    <row r="67259" spans="11:11" x14ac:dyDescent="0.25">
      <c r="K67259"/>
    </row>
    <row r="67260" spans="11:11" x14ac:dyDescent="0.25">
      <c r="K67260"/>
    </row>
    <row r="67261" spans="11:11" x14ac:dyDescent="0.25">
      <c r="K67261"/>
    </row>
    <row r="67262" spans="11:11" x14ac:dyDescent="0.25">
      <c r="K67262"/>
    </row>
    <row r="67263" spans="11:11" x14ac:dyDescent="0.25">
      <c r="K67263"/>
    </row>
    <row r="67264" spans="11:11" x14ac:dyDescent="0.25">
      <c r="K67264"/>
    </row>
    <row r="67265" spans="11:11" x14ac:dyDescent="0.25">
      <c r="K67265"/>
    </row>
    <row r="67266" spans="11:11" x14ac:dyDescent="0.25">
      <c r="K67266"/>
    </row>
    <row r="67267" spans="11:11" x14ac:dyDescent="0.25">
      <c r="K67267"/>
    </row>
    <row r="67268" spans="11:11" x14ac:dyDescent="0.25">
      <c r="K67268"/>
    </row>
    <row r="67269" spans="11:11" x14ac:dyDescent="0.25">
      <c r="K67269"/>
    </row>
    <row r="67270" spans="11:11" x14ac:dyDescent="0.25">
      <c r="K67270"/>
    </row>
    <row r="67271" spans="11:11" x14ac:dyDescent="0.25">
      <c r="K67271"/>
    </row>
    <row r="67272" spans="11:11" x14ac:dyDescent="0.25">
      <c r="K67272"/>
    </row>
    <row r="67273" spans="11:11" x14ac:dyDescent="0.25">
      <c r="K67273"/>
    </row>
    <row r="67274" spans="11:11" x14ac:dyDescent="0.25">
      <c r="K67274"/>
    </row>
    <row r="67275" spans="11:11" x14ac:dyDescent="0.25">
      <c r="K67275"/>
    </row>
    <row r="67276" spans="11:11" x14ac:dyDescent="0.25">
      <c r="K67276"/>
    </row>
    <row r="67277" spans="11:11" x14ac:dyDescent="0.25">
      <c r="K67277"/>
    </row>
    <row r="67278" spans="11:11" x14ac:dyDescent="0.25">
      <c r="K67278"/>
    </row>
    <row r="67279" spans="11:11" x14ac:dyDescent="0.25">
      <c r="K67279"/>
    </row>
    <row r="67280" spans="11:11" x14ac:dyDescent="0.25">
      <c r="K67280"/>
    </row>
    <row r="67281" spans="11:11" x14ac:dyDescent="0.25">
      <c r="K67281"/>
    </row>
    <row r="67282" spans="11:11" x14ac:dyDescent="0.25">
      <c r="K67282"/>
    </row>
    <row r="67283" spans="11:11" x14ac:dyDescent="0.25">
      <c r="K67283"/>
    </row>
    <row r="67284" spans="11:11" x14ac:dyDescent="0.25">
      <c r="K67284"/>
    </row>
    <row r="67285" spans="11:11" x14ac:dyDescent="0.25">
      <c r="K67285"/>
    </row>
    <row r="67286" spans="11:11" x14ac:dyDescent="0.25">
      <c r="K67286"/>
    </row>
    <row r="67287" spans="11:11" x14ac:dyDescent="0.25">
      <c r="K67287"/>
    </row>
    <row r="67288" spans="11:11" x14ac:dyDescent="0.25">
      <c r="K67288"/>
    </row>
    <row r="67289" spans="11:11" x14ac:dyDescent="0.25">
      <c r="K67289"/>
    </row>
    <row r="67290" spans="11:11" x14ac:dyDescent="0.25">
      <c r="K67290"/>
    </row>
    <row r="67291" spans="11:11" x14ac:dyDescent="0.25">
      <c r="K67291"/>
    </row>
    <row r="67292" spans="11:11" x14ac:dyDescent="0.25">
      <c r="K67292"/>
    </row>
    <row r="67293" spans="11:11" x14ac:dyDescent="0.25">
      <c r="K67293"/>
    </row>
    <row r="67294" spans="11:11" x14ac:dyDescent="0.25">
      <c r="K67294"/>
    </row>
    <row r="67295" spans="11:11" x14ac:dyDescent="0.25">
      <c r="K67295"/>
    </row>
    <row r="67296" spans="11:11" x14ac:dyDescent="0.25">
      <c r="K67296"/>
    </row>
    <row r="67297" spans="11:11" x14ac:dyDescent="0.25">
      <c r="K67297"/>
    </row>
    <row r="67298" spans="11:11" x14ac:dyDescent="0.25">
      <c r="K67298"/>
    </row>
    <row r="67299" spans="11:11" x14ac:dyDescent="0.25">
      <c r="K67299"/>
    </row>
    <row r="67300" spans="11:11" x14ac:dyDescent="0.25">
      <c r="K67300"/>
    </row>
    <row r="67301" spans="11:11" x14ac:dyDescent="0.25">
      <c r="K67301"/>
    </row>
    <row r="67302" spans="11:11" x14ac:dyDescent="0.25">
      <c r="K67302"/>
    </row>
    <row r="67303" spans="11:11" x14ac:dyDescent="0.25">
      <c r="K67303"/>
    </row>
    <row r="67304" spans="11:11" x14ac:dyDescent="0.25">
      <c r="K67304"/>
    </row>
    <row r="67305" spans="11:11" x14ac:dyDescent="0.25">
      <c r="K67305"/>
    </row>
    <row r="67306" spans="11:11" x14ac:dyDescent="0.25">
      <c r="K67306"/>
    </row>
    <row r="67307" spans="11:11" x14ac:dyDescent="0.25">
      <c r="K67307"/>
    </row>
    <row r="67308" spans="11:11" x14ac:dyDescent="0.25">
      <c r="K67308"/>
    </row>
    <row r="67309" spans="11:11" x14ac:dyDescent="0.25">
      <c r="K67309"/>
    </row>
    <row r="67310" spans="11:11" x14ac:dyDescent="0.25">
      <c r="K67310"/>
    </row>
    <row r="67311" spans="11:11" x14ac:dyDescent="0.25">
      <c r="K67311"/>
    </row>
    <row r="67312" spans="11:11" x14ac:dyDescent="0.25">
      <c r="K67312"/>
    </row>
    <row r="67313" spans="11:11" x14ac:dyDescent="0.25">
      <c r="K67313"/>
    </row>
    <row r="67314" spans="11:11" x14ac:dyDescent="0.25">
      <c r="K67314"/>
    </row>
    <row r="67315" spans="11:11" x14ac:dyDescent="0.25">
      <c r="K67315"/>
    </row>
    <row r="67316" spans="11:11" x14ac:dyDescent="0.25">
      <c r="K67316"/>
    </row>
    <row r="67317" spans="11:11" x14ac:dyDescent="0.25">
      <c r="K67317"/>
    </row>
    <row r="67318" spans="11:11" x14ac:dyDescent="0.25">
      <c r="K67318"/>
    </row>
    <row r="67319" spans="11:11" x14ac:dyDescent="0.25">
      <c r="K67319"/>
    </row>
    <row r="67320" spans="11:11" x14ac:dyDescent="0.25">
      <c r="K67320"/>
    </row>
    <row r="67321" spans="11:11" x14ac:dyDescent="0.25">
      <c r="K67321"/>
    </row>
    <row r="67322" spans="11:11" x14ac:dyDescent="0.25">
      <c r="K67322"/>
    </row>
    <row r="67323" spans="11:11" x14ac:dyDescent="0.25">
      <c r="K67323"/>
    </row>
    <row r="67324" spans="11:11" x14ac:dyDescent="0.25">
      <c r="K67324"/>
    </row>
    <row r="67325" spans="11:11" x14ac:dyDescent="0.25">
      <c r="K67325"/>
    </row>
    <row r="67326" spans="11:11" x14ac:dyDescent="0.25">
      <c r="K67326"/>
    </row>
    <row r="67327" spans="11:11" x14ac:dyDescent="0.25">
      <c r="K67327"/>
    </row>
    <row r="67328" spans="11:11" x14ac:dyDescent="0.25">
      <c r="K67328"/>
    </row>
    <row r="67329" spans="11:11" x14ac:dyDescent="0.25">
      <c r="K67329"/>
    </row>
    <row r="67330" spans="11:11" x14ac:dyDescent="0.25">
      <c r="K67330"/>
    </row>
    <row r="67331" spans="11:11" x14ac:dyDescent="0.25">
      <c r="K67331"/>
    </row>
    <row r="67332" spans="11:11" x14ac:dyDescent="0.25">
      <c r="K67332"/>
    </row>
    <row r="67333" spans="11:11" x14ac:dyDescent="0.25">
      <c r="K67333"/>
    </row>
    <row r="67334" spans="11:11" x14ac:dyDescent="0.25">
      <c r="K67334"/>
    </row>
    <row r="67335" spans="11:11" x14ac:dyDescent="0.25">
      <c r="K67335"/>
    </row>
    <row r="67336" spans="11:11" x14ac:dyDescent="0.25">
      <c r="K67336"/>
    </row>
    <row r="67337" spans="11:11" x14ac:dyDescent="0.25">
      <c r="K67337"/>
    </row>
    <row r="67338" spans="11:11" x14ac:dyDescent="0.25">
      <c r="K67338"/>
    </row>
    <row r="67339" spans="11:11" x14ac:dyDescent="0.25">
      <c r="K67339"/>
    </row>
    <row r="67340" spans="11:11" x14ac:dyDescent="0.25">
      <c r="K67340"/>
    </row>
    <row r="67341" spans="11:11" x14ac:dyDescent="0.25">
      <c r="K67341"/>
    </row>
    <row r="67342" spans="11:11" x14ac:dyDescent="0.25">
      <c r="K67342"/>
    </row>
    <row r="67343" spans="11:11" x14ac:dyDescent="0.25">
      <c r="K67343"/>
    </row>
    <row r="67344" spans="11:11" x14ac:dyDescent="0.25">
      <c r="K67344"/>
    </row>
    <row r="67345" spans="11:11" x14ac:dyDescent="0.25">
      <c r="K67345"/>
    </row>
    <row r="67346" spans="11:11" x14ac:dyDescent="0.25">
      <c r="K67346"/>
    </row>
    <row r="67347" spans="11:11" x14ac:dyDescent="0.25">
      <c r="K67347"/>
    </row>
    <row r="67348" spans="11:11" x14ac:dyDescent="0.25">
      <c r="K67348"/>
    </row>
    <row r="67349" spans="11:11" x14ac:dyDescent="0.25">
      <c r="K67349"/>
    </row>
    <row r="67350" spans="11:11" x14ac:dyDescent="0.25">
      <c r="K67350"/>
    </row>
    <row r="67351" spans="11:11" x14ac:dyDescent="0.25">
      <c r="K67351"/>
    </row>
    <row r="67352" spans="11:11" x14ac:dyDescent="0.25">
      <c r="K67352"/>
    </row>
    <row r="67353" spans="11:11" x14ac:dyDescent="0.25">
      <c r="K67353"/>
    </row>
    <row r="67354" spans="11:11" x14ac:dyDescent="0.25">
      <c r="K67354"/>
    </row>
    <row r="67355" spans="11:11" x14ac:dyDescent="0.25">
      <c r="K67355"/>
    </row>
    <row r="67356" spans="11:11" x14ac:dyDescent="0.25">
      <c r="K67356"/>
    </row>
    <row r="67357" spans="11:11" x14ac:dyDescent="0.25">
      <c r="K67357"/>
    </row>
    <row r="67358" spans="11:11" x14ac:dyDescent="0.25">
      <c r="K67358"/>
    </row>
    <row r="67359" spans="11:11" x14ac:dyDescent="0.25">
      <c r="K67359"/>
    </row>
    <row r="67360" spans="11:11" x14ac:dyDescent="0.25">
      <c r="K67360"/>
    </row>
    <row r="67361" spans="11:11" x14ac:dyDescent="0.25">
      <c r="K67361"/>
    </row>
    <row r="67362" spans="11:11" x14ac:dyDescent="0.25">
      <c r="K67362"/>
    </row>
    <row r="67363" spans="11:11" x14ac:dyDescent="0.25">
      <c r="K67363"/>
    </row>
    <row r="67364" spans="11:11" x14ac:dyDescent="0.25">
      <c r="K67364"/>
    </row>
    <row r="67365" spans="11:11" x14ac:dyDescent="0.25">
      <c r="K67365"/>
    </row>
    <row r="67366" spans="11:11" x14ac:dyDescent="0.25">
      <c r="K67366"/>
    </row>
    <row r="67367" spans="11:11" x14ac:dyDescent="0.25">
      <c r="K67367"/>
    </row>
    <row r="67368" spans="11:11" x14ac:dyDescent="0.25">
      <c r="K67368"/>
    </row>
    <row r="67369" spans="11:11" x14ac:dyDescent="0.25">
      <c r="K67369"/>
    </row>
    <row r="67370" spans="11:11" x14ac:dyDescent="0.25">
      <c r="K67370"/>
    </row>
    <row r="67371" spans="11:11" x14ac:dyDescent="0.25">
      <c r="K67371"/>
    </row>
    <row r="67372" spans="11:11" x14ac:dyDescent="0.25">
      <c r="K67372"/>
    </row>
    <row r="67373" spans="11:11" x14ac:dyDescent="0.25">
      <c r="K67373"/>
    </row>
    <row r="67374" spans="11:11" x14ac:dyDescent="0.25">
      <c r="K67374"/>
    </row>
    <row r="67375" spans="11:11" x14ac:dyDescent="0.25">
      <c r="K67375"/>
    </row>
    <row r="67376" spans="11:11" x14ac:dyDescent="0.25">
      <c r="K67376"/>
    </row>
    <row r="67377" spans="11:11" x14ac:dyDescent="0.25">
      <c r="K67377"/>
    </row>
    <row r="67378" spans="11:11" x14ac:dyDescent="0.25">
      <c r="K67378"/>
    </row>
    <row r="67379" spans="11:11" x14ac:dyDescent="0.25">
      <c r="K67379"/>
    </row>
    <row r="67380" spans="11:11" x14ac:dyDescent="0.25">
      <c r="K67380"/>
    </row>
    <row r="67381" spans="11:11" x14ac:dyDescent="0.25">
      <c r="K67381"/>
    </row>
    <row r="67382" spans="11:11" x14ac:dyDescent="0.25">
      <c r="K67382"/>
    </row>
    <row r="67383" spans="11:11" x14ac:dyDescent="0.25">
      <c r="K67383"/>
    </row>
    <row r="67384" spans="11:11" x14ac:dyDescent="0.25">
      <c r="K67384"/>
    </row>
    <row r="67385" spans="11:11" x14ac:dyDescent="0.25">
      <c r="K67385"/>
    </row>
  </sheetData>
  <autoFilter ref="A1:P7405" xr:uid="{B13869AA-A69F-41BD-A94C-D56AED90CA71}">
    <sortState xmlns:xlrd2="http://schemas.microsoft.com/office/spreadsheetml/2017/richdata2" ref="A2:P7405">
      <sortCondition descending="1" ref="A1:A7405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9B7C-AE46-465D-A40F-3CE42BF15DF1}">
  <dimension ref="A1:B2045"/>
  <sheetViews>
    <sheetView workbookViewId="0">
      <selection sqref="A1:B1048576"/>
    </sheetView>
  </sheetViews>
  <sheetFormatPr baseColWidth="10" defaultRowHeight="15" x14ac:dyDescent="0.25"/>
  <cols>
    <col min="1" max="1" width="6" bestFit="1" customWidth="1"/>
  </cols>
  <sheetData>
    <row r="1" spans="1:2" x14ac:dyDescent="0.25">
      <c r="A1" s="3" t="s">
        <v>0</v>
      </c>
      <c r="B1" s="3" t="s">
        <v>6942</v>
      </c>
    </row>
    <row r="2" spans="1:2" x14ac:dyDescent="0.25">
      <c r="A2" s="1" t="s">
        <v>6871</v>
      </c>
      <c r="B2" s="1">
        <v>2015</v>
      </c>
    </row>
    <row r="3" spans="1:2" x14ac:dyDescent="0.25">
      <c r="A3" s="1" t="s">
        <v>6876</v>
      </c>
      <c r="B3" s="1">
        <v>2008</v>
      </c>
    </row>
    <row r="4" spans="1:2" x14ac:dyDescent="0.25">
      <c r="A4" s="1" t="s">
        <v>6880</v>
      </c>
      <c r="B4" s="1">
        <v>2016</v>
      </c>
    </row>
    <row r="5" spans="1:2" x14ac:dyDescent="0.25">
      <c r="A5" s="1" t="s">
        <v>6883</v>
      </c>
      <c r="B5" s="1">
        <v>2003</v>
      </c>
    </row>
    <row r="6" spans="1:2" x14ac:dyDescent="0.25">
      <c r="A6" s="1" t="s">
        <v>6887</v>
      </c>
      <c r="B6" s="1">
        <v>2017</v>
      </c>
    </row>
    <row r="7" spans="1:2" x14ac:dyDescent="0.25">
      <c r="A7" s="1" t="s">
        <v>6892</v>
      </c>
      <c r="B7" s="1">
        <v>2016</v>
      </c>
    </row>
    <row r="8" spans="1:2" x14ac:dyDescent="0.25">
      <c r="A8" s="1" t="s">
        <v>6895</v>
      </c>
      <c r="B8" s="1">
        <v>2018</v>
      </c>
    </row>
    <row r="9" spans="1:2" x14ac:dyDescent="0.25">
      <c r="A9" s="1" t="s">
        <v>6898</v>
      </c>
      <c r="B9" s="1">
        <v>2018</v>
      </c>
    </row>
    <row r="10" spans="1:2" x14ac:dyDescent="0.25">
      <c r="A10" s="1" t="s">
        <v>6905</v>
      </c>
      <c r="B10" s="1">
        <v>2017</v>
      </c>
    </row>
    <row r="11" spans="1:2" x14ac:dyDescent="0.25">
      <c r="A11" s="1" t="s">
        <v>6910</v>
      </c>
      <c r="B11" s="1">
        <v>2013</v>
      </c>
    </row>
    <row r="12" spans="1:2" x14ac:dyDescent="0.25">
      <c r="A12" s="1" t="s">
        <v>6913</v>
      </c>
      <c r="B12" s="1">
        <v>2017</v>
      </c>
    </row>
    <row r="13" spans="1:2" x14ac:dyDescent="0.25">
      <c r="A13" s="1" t="s">
        <v>6916</v>
      </c>
      <c r="B13" s="1">
        <v>2018</v>
      </c>
    </row>
    <row r="14" spans="1:2" x14ac:dyDescent="0.25">
      <c r="A14" s="1" t="s">
        <v>6920</v>
      </c>
      <c r="B14" s="1">
        <v>2018</v>
      </c>
    </row>
    <row r="15" spans="1:2" x14ac:dyDescent="0.25">
      <c r="A15" s="1" t="s">
        <v>6924</v>
      </c>
      <c r="B15" s="1">
        <v>2008</v>
      </c>
    </row>
    <row r="16" spans="1:2" x14ac:dyDescent="0.25">
      <c r="A16" s="1" t="s">
        <v>6928</v>
      </c>
      <c r="B16" s="1">
        <v>2018</v>
      </c>
    </row>
    <row r="17" spans="1:2" x14ac:dyDescent="0.25">
      <c r="A17" s="1" t="s">
        <v>6932</v>
      </c>
      <c r="B17" s="1">
        <v>2016</v>
      </c>
    </row>
    <row r="18" spans="1:2" x14ac:dyDescent="0.25">
      <c r="A18" s="1" t="s">
        <v>250</v>
      </c>
      <c r="B18" s="1">
        <v>2011</v>
      </c>
    </row>
    <row r="19" spans="1:2" x14ac:dyDescent="0.25">
      <c r="A19" s="1" t="s">
        <v>268</v>
      </c>
      <c r="B19" s="1">
        <v>2000</v>
      </c>
    </row>
    <row r="20" spans="1:2" x14ac:dyDescent="0.25">
      <c r="A20" s="1" t="s">
        <v>284</v>
      </c>
      <c r="B20" s="1">
        <v>2004</v>
      </c>
    </row>
    <row r="21" spans="1:2" x14ac:dyDescent="0.25">
      <c r="A21" s="1" t="s">
        <v>290</v>
      </c>
      <c r="B21" s="1">
        <v>2006</v>
      </c>
    </row>
    <row r="22" spans="1:2" x14ac:dyDescent="0.25">
      <c r="A22" s="1" t="s">
        <v>294</v>
      </c>
      <c r="B22" s="1">
        <v>2000</v>
      </c>
    </row>
    <row r="23" spans="1:2" x14ac:dyDescent="0.25">
      <c r="A23" s="1" t="s">
        <v>307</v>
      </c>
      <c r="B23" s="1">
        <v>2017</v>
      </c>
    </row>
    <row r="24" spans="1:2" x14ac:dyDescent="0.25">
      <c r="A24" s="1" t="s">
        <v>311</v>
      </c>
      <c r="B24" s="1">
        <v>2016</v>
      </c>
    </row>
    <row r="25" spans="1:2" x14ac:dyDescent="0.25">
      <c r="A25" s="1" t="s">
        <v>316</v>
      </c>
      <c r="B25" s="1">
        <v>2017</v>
      </c>
    </row>
    <row r="26" spans="1:2" x14ac:dyDescent="0.25">
      <c r="A26" s="1" t="s">
        <v>320</v>
      </c>
      <c r="B26" s="1">
        <v>2017</v>
      </c>
    </row>
    <row r="27" spans="1:2" x14ac:dyDescent="0.25">
      <c r="A27" s="1" t="s">
        <v>324</v>
      </c>
      <c r="B27" s="1">
        <v>2018</v>
      </c>
    </row>
    <row r="28" spans="1:2" x14ac:dyDescent="0.25">
      <c r="A28" s="1" t="s">
        <v>329</v>
      </c>
      <c r="B28" s="1">
        <v>2013</v>
      </c>
    </row>
    <row r="29" spans="1:2" x14ac:dyDescent="0.25">
      <c r="A29" s="1" t="s">
        <v>334</v>
      </c>
      <c r="B29" s="1">
        <v>2016</v>
      </c>
    </row>
    <row r="30" spans="1:2" x14ac:dyDescent="0.25">
      <c r="A30" s="1" t="s">
        <v>338</v>
      </c>
      <c r="B30" s="1">
        <v>2003</v>
      </c>
    </row>
    <row r="31" spans="1:2" x14ac:dyDescent="0.25">
      <c r="A31" s="1" t="s">
        <v>342</v>
      </c>
      <c r="B31" s="1">
        <v>1998</v>
      </c>
    </row>
    <row r="32" spans="1:2" x14ac:dyDescent="0.25">
      <c r="A32" s="1" t="s">
        <v>346</v>
      </c>
      <c r="B32" s="1">
        <v>1998</v>
      </c>
    </row>
    <row r="33" spans="1:2" x14ac:dyDescent="0.25">
      <c r="A33" s="1" t="s">
        <v>350</v>
      </c>
      <c r="B33" s="1">
        <v>2018</v>
      </c>
    </row>
    <row r="34" spans="1:2" x14ac:dyDescent="0.25">
      <c r="A34" s="1" t="s">
        <v>373</v>
      </c>
      <c r="B34" s="1">
        <v>2008</v>
      </c>
    </row>
    <row r="35" spans="1:2" x14ac:dyDescent="0.25">
      <c r="A35" s="1" t="s">
        <v>377</v>
      </c>
      <c r="B35" s="1">
        <v>2008</v>
      </c>
    </row>
    <row r="36" spans="1:2" x14ac:dyDescent="0.25">
      <c r="A36" s="1" t="s">
        <v>361</v>
      </c>
      <c r="B36" s="1">
        <v>2014</v>
      </c>
    </row>
    <row r="37" spans="1:2" x14ac:dyDescent="0.25">
      <c r="A37" s="1" t="s">
        <v>384</v>
      </c>
      <c r="B37" s="1">
        <v>2008</v>
      </c>
    </row>
    <row r="38" spans="1:2" x14ac:dyDescent="0.25">
      <c r="A38" s="1" t="s">
        <v>388</v>
      </c>
      <c r="B38" s="1">
        <v>2003</v>
      </c>
    </row>
    <row r="39" spans="1:2" x14ac:dyDescent="0.25">
      <c r="A39" s="1" t="s">
        <v>394</v>
      </c>
      <c r="B39" s="1">
        <v>2013</v>
      </c>
    </row>
    <row r="40" spans="1:2" x14ac:dyDescent="0.25">
      <c r="A40" s="1" t="s">
        <v>398</v>
      </c>
      <c r="B40" s="1">
        <v>2018</v>
      </c>
    </row>
    <row r="41" spans="1:2" x14ac:dyDescent="0.25">
      <c r="A41" s="1" t="s">
        <v>402</v>
      </c>
      <c r="B41" s="1">
        <v>2018</v>
      </c>
    </row>
    <row r="42" spans="1:2" x14ac:dyDescent="0.25">
      <c r="A42" s="1" t="s">
        <v>406</v>
      </c>
      <c r="B42" s="1">
        <v>2003</v>
      </c>
    </row>
    <row r="43" spans="1:2" x14ac:dyDescent="0.25">
      <c r="A43" s="1" t="s">
        <v>411</v>
      </c>
      <c r="B43" s="1">
        <v>2008</v>
      </c>
    </row>
    <row r="44" spans="1:2" x14ac:dyDescent="0.25">
      <c r="A44" s="1" t="s">
        <v>417</v>
      </c>
      <c r="B44" s="1">
        <v>2002</v>
      </c>
    </row>
    <row r="45" spans="1:2" x14ac:dyDescent="0.25">
      <c r="A45" s="1" t="s">
        <v>421</v>
      </c>
      <c r="B45" s="1">
        <v>1998</v>
      </c>
    </row>
    <row r="46" spans="1:2" x14ac:dyDescent="0.25">
      <c r="A46" s="1" t="s">
        <v>426</v>
      </c>
      <c r="B46" s="1">
        <v>2012</v>
      </c>
    </row>
    <row r="47" spans="1:2" x14ac:dyDescent="0.25">
      <c r="A47" s="1" t="s">
        <v>430</v>
      </c>
      <c r="B47" s="1">
        <v>2018</v>
      </c>
    </row>
    <row r="48" spans="1:2" x14ac:dyDescent="0.25">
      <c r="A48" s="1" t="s">
        <v>435</v>
      </c>
      <c r="B48" s="1">
        <v>2018</v>
      </c>
    </row>
    <row r="49" spans="1:2" x14ac:dyDescent="0.25">
      <c r="A49" s="1" t="s">
        <v>439</v>
      </c>
      <c r="B49" s="1">
        <v>2018</v>
      </c>
    </row>
    <row r="50" spans="1:2" x14ac:dyDescent="0.25">
      <c r="A50" s="1" t="s">
        <v>443</v>
      </c>
      <c r="B50" s="1">
        <v>2017</v>
      </c>
    </row>
    <row r="51" spans="1:2" x14ac:dyDescent="0.25">
      <c r="A51" s="1" t="s">
        <v>446</v>
      </c>
      <c r="B51" s="1">
        <v>2017</v>
      </c>
    </row>
    <row r="52" spans="1:2" x14ac:dyDescent="0.25">
      <c r="A52" s="1" t="s">
        <v>450</v>
      </c>
      <c r="B52" s="1">
        <v>2010</v>
      </c>
    </row>
    <row r="53" spans="1:2" x14ac:dyDescent="0.25">
      <c r="A53" s="1" t="s">
        <v>455</v>
      </c>
      <c r="B53" s="1">
        <v>2017</v>
      </c>
    </row>
    <row r="54" spans="1:2" x14ac:dyDescent="0.25">
      <c r="A54" s="1" t="s">
        <v>459</v>
      </c>
      <c r="B54" s="1">
        <v>2017</v>
      </c>
    </row>
    <row r="55" spans="1:2" x14ac:dyDescent="0.25">
      <c r="A55" s="1" t="s">
        <v>464</v>
      </c>
      <c r="B55" s="1">
        <v>2017</v>
      </c>
    </row>
    <row r="56" spans="1:2" x14ac:dyDescent="0.25">
      <c r="A56" s="1" t="s">
        <v>469</v>
      </c>
      <c r="B56" s="1">
        <v>2018</v>
      </c>
    </row>
    <row r="57" spans="1:2" x14ac:dyDescent="0.25">
      <c r="A57" s="1" t="s">
        <v>475</v>
      </c>
      <c r="B57" s="1">
        <v>2017</v>
      </c>
    </row>
    <row r="58" spans="1:2" x14ac:dyDescent="0.25">
      <c r="A58" s="1" t="s">
        <v>479</v>
      </c>
      <c r="B58" s="1">
        <v>2017</v>
      </c>
    </row>
    <row r="59" spans="1:2" x14ac:dyDescent="0.25">
      <c r="A59" s="1" t="s">
        <v>483</v>
      </c>
      <c r="B59" s="1">
        <v>2018</v>
      </c>
    </row>
    <row r="60" spans="1:2" x14ac:dyDescent="0.25">
      <c r="A60" s="1" t="s">
        <v>486</v>
      </c>
      <c r="B60" s="1">
        <v>2017</v>
      </c>
    </row>
    <row r="61" spans="1:2" x14ac:dyDescent="0.25">
      <c r="A61" s="1" t="s">
        <v>490</v>
      </c>
      <c r="B61" s="1">
        <v>1998</v>
      </c>
    </row>
    <row r="62" spans="1:2" x14ac:dyDescent="0.25">
      <c r="A62" s="1" t="s">
        <v>501</v>
      </c>
      <c r="B62" s="1">
        <v>2015</v>
      </c>
    </row>
    <row r="63" spans="1:2" x14ac:dyDescent="0.25">
      <c r="A63" s="1" t="s">
        <v>506</v>
      </c>
      <c r="B63" s="1">
        <v>2015</v>
      </c>
    </row>
    <row r="64" spans="1:2" x14ac:dyDescent="0.25">
      <c r="A64" s="1" t="s">
        <v>512</v>
      </c>
      <c r="B64" s="1">
        <v>2018</v>
      </c>
    </row>
    <row r="65" spans="1:2" x14ac:dyDescent="0.25">
      <c r="A65" s="1" t="s">
        <v>516</v>
      </c>
      <c r="B65" s="1">
        <v>2004</v>
      </c>
    </row>
    <row r="66" spans="1:2" x14ac:dyDescent="0.25">
      <c r="A66" s="1" t="s">
        <v>520</v>
      </c>
      <c r="B66" s="1">
        <v>2008</v>
      </c>
    </row>
    <row r="67" spans="1:2" x14ac:dyDescent="0.25">
      <c r="A67" s="1" t="s">
        <v>524</v>
      </c>
      <c r="B67" s="1">
        <v>2018</v>
      </c>
    </row>
    <row r="68" spans="1:2" x14ac:dyDescent="0.25">
      <c r="A68" s="1" t="s">
        <v>527</v>
      </c>
      <c r="B68" s="1">
        <v>2018</v>
      </c>
    </row>
    <row r="69" spans="1:2" x14ac:dyDescent="0.25">
      <c r="A69" s="1" t="s">
        <v>261</v>
      </c>
      <c r="B69" s="1">
        <v>2018</v>
      </c>
    </row>
    <row r="70" spans="1:2" x14ac:dyDescent="0.25">
      <c r="A70" s="1" t="s">
        <v>534</v>
      </c>
      <c r="B70" s="1">
        <v>2018</v>
      </c>
    </row>
    <row r="71" spans="1:2" x14ac:dyDescent="0.25">
      <c r="A71" s="1" t="s">
        <v>537</v>
      </c>
      <c r="B71" s="1">
        <v>2004</v>
      </c>
    </row>
    <row r="72" spans="1:2" x14ac:dyDescent="0.25">
      <c r="A72" s="1" t="s">
        <v>541</v>
      </c>
      <c r="B72" s="1">
        <v>2013</v>
      </c>
    </row>
    <row r="73" spans="1:2" x14ac:dyDescent="0.25">
      <c r="A73" s="1" t="s">
        <v>544</v>
      </c>
      <c r="B73" s="1">
        <v>2013</v>
      </c>
    </row>
    <row r="74" spans="1:2" x14ac:dyDescent="0.25">
      <c r="A74" s="1" t="s">
        <v>548</v>
      </c>
      <c r="B74" s="1">
        <v>2018</v>
      </c>
    </row>
    <row r="75" spans="1:2" x14ac:dyDescent="0.25">
      <c r="A75" s="1" t="s">
        <v>552</v>
      </c>
      <c r="B75" s="1">
        <v>2018</v>
      </c>
    </row>
    <row r="76" spans="1:2" x14ac:dyDescent="0.25">
      <c r="A76" s="1" t="s">
        <v>624</v>
      </c>
      <c r="B76" s="1">
        <v>2017</v>
      </c>
    </row>
    <row r="77" spans="1:2" x14ac:dyDescent="0.25">
      <c r="A77" s="1" t="s">
        <v>629</v>
      </c>
      <c r="B77" s="1">
        <v>2018</v>
      </c>
    </row>
    <row r="78" spans="1:2" x14ac:dyDescent="0.25">
      <c r="A78" s="1" t="s">
        <v>637</v>
      </c>
      <c r="B78" s="1">
        <v>2018</v>
      </c>
    </row>
    <row r="79" spans="1:2" x14ac:dyDescent="0.25">
      <c r="A79" s="1" t="s">
        <v>641</v>
      </c>
      <c r="B79" s="1">
        <v>2001</v>
      </c>
    </row>
    <row r="80" spans="1:2" x14ac:dyDescent="0.25">
      <c r="A80" s="1" t="s">
        <v>645</v>
      </c>
      <c r="B80" s="1">
        <v>2018</v>
      </c>
    </row>
    <row r="81" spans="1:2" x14ac:dyDescent="0.25">
      <c r="A81" s="1" t="s">
        <v>649</v>
      </c>
      <c r="B81" s="1">
        <v>1993</v>
      </c>
    </row>
    <row r="82" spans="1:2" x14ac:dyDescent="0.25">
      <c r="A82" s="1" t="s">
        <v>652</v>
      </c>
      <c r="B82" s="1">
        <v>2018</v>
      </c>
    </row>
    <row r="83" spans="1:2" x14ac:dyDescent="0.25">
      <c r="A83" s="1" t="s">
        <v>656</v>
      </c>
      <c r="B83" s="1">
        <v>2018</v>
      </c>
    </row>
    <row r="84" spans="1:2" x14ac:dyDescent="0.25">
      <c r="A84" s="1" t="s">
        <v>660</v>
      </c>
      <c r="B84" s="1">
        <v>2018</v>
      </c>
    </row>
    <row r="85" spans="1:2" x14ac:dyDescent="0.25">
      <c r="A85" s="1" t="s">
        <v>665</v>
      </c>
      <c r="B85" s="1">
        <v>2018</v>
      </c>
    </row>
    <row r="86" spans="1:2" x14ac:dyDescent="0.25">
      <c r="A86" s="1" t="s">
        <v>668</v>
      </c>
      <c r="B86" s="1">
        <v>2018</v>
      </c>
    </row>
    <row r="87" spans="1:2" x14ac:dyDescent="0.25">
      <c r="A87" s="1" t="s">
        <v>672</v>
      </c>
      <c r="B87" s="1">
        <v>2018</v>
      </c>
    </row>
    <row r="88" spans="1:2" x14ac:dyDescent="0.25">
      <c r="A88" s="1" t="s">
        <v>676</v>
      </c>
      <c r="B88" s="1">
        <v>2018</v>
      </c>
    </row>
    <row r="89" spans="1:2" x14ac:dyDescent="0.25">
      <c r="A89" s="1" t="s">
        <v>680</v>
      </c>
      <c r="B89" s="1">
        <v>2018</v>
      </c>
    </row>
    <row r="90" spans="1:2" x14ac:dyDescent="0.25">
      <c r="A90" s="1" t="s">
        <v>684</v>
      </c>
      <c r="B90" s="1">
        <v>2018</v>
      </c>
    </row>
    <row r="91" spans="1:2" x14ac:dyDescent="0.25">
      <c r="A91" s="1" t="s">
        <v>688</v>
      </c>
      <c r="B91" s="1">
        <v>2007</v>
      </c>
    </row>
    <row r="92" spans="1:2" x14ac:dyDescent="0.25">
      <c r="A92" s="1" t="s">
        <v>692</v>
      </c>
      <c r="B92" s="1">
        <v>2018</v>
      </c>
    </row>
    <row r="93" spans="1:2" x14ac:dyDescent="0.25">
      <c r="A93" s="1" t="s">
        <v>695</v>
      </c>
      <c r="B93" s="1">
        <v>2016</v>
      </c>
    </row>
    <row r="94" spans="1:2" x14ac:dyDescent="0.25">
      <c r="A94" s="1" t="s">
        <v>699</v>
      </c>
      <c r="B94" s="1">
        <v>2017</v>
      </c>
    </row>
    <row r="95" spans="1:2" x14ac:dyDescent="0.25">
      <c r="A95" s="1" t="s">
        <v>703</v>
      </c>
      <c r="B95" s="1">
        <v>2016</v>
      </c>
    </row>
    <row r="96" spans="1:2" x14ac:dyDescent="0.25">
      <c r="A96" s="1" t="s">
        <v>706</v>
      </c>
      <c r="B96" s="1">
        <v>2018</v>
      </c>
    </row>
    <row r="97" spans="1:2" x14ac:dyDescent="0.25">
      <c r="A97" s="1" t="s">
        <v>725</v>
      </c>
      <c r="B97" s="1">
        <v>2018</v>
      </c>
    </row>
    <row r="98" spans="1:2" x14ac:dyDescent="0.25">
      <c r="A98" s="1" t="s">
        <v>730</v>
      </c>
      <c r="B98" s="1">
        <v>2018</v>
      </c>
    </row>
    <row r="99" spans="1:2" x14ac:dyDescent="0.25">
      <c r="A99" s="1" t="s">
        <v>733</v>
      </c>
      <c r="B99" s="1">
        <v>2018</v>
      </c>
    </row>
    <row r="100" spans="1:2" x14ac:dyDescent="0.25">
      <c r="A100" s="1" t="s">
        <v>737</v>
      </c>
      <c r="B100" s="1">
        <v>2018</v>
      </c>
    </row>
    <row r="101" spans="1:2" x14ac:dyDescent="0.25">
      <c r="A101" s="1" t="s">
        <v>567</v>
      </c>
      <c r="B101" s="1">
        <v>2009</v>
      </c>
    </row>
    <row r="102" spans="1:2" x14ac:dyDescent="0.25">
      <c r="A102" s="1" t="s">
        <v>572</v>
      </c>
      <c r="B102" s="1">
        <v>2018</v>
      </c>
    </row>
    <row r="103" spans="1:2" x14ac:dyDescent="0.25">
      <c r="A103" s="1" t="s">
        <v>575</v>
      </c>
      <c r="B103" s="1">
        <v>2018</v>
      </c>
    </row>
    <row r="104" spans="1:2" x14ac:dyDescent="0.25">
      <c r="A104" s="1" t="s">
        <v>578</v>
      </c>
      <c r="B104" s="1">
        <v>2016</v>
      </c>
    </row>
    <row r="105" spans="1:2" x14ac:dyDescent="0.25">
      <c r="A105" s="1" t="s">
        <v>583</v>
      </c>
      <c r="B105" s="1">
        <v>2015</v>
      </c>
    </row>
    <row r="106" spans="1:2" x14ac:dyDescent="0.25">
      <c r="A106" s="1" t="s">
        <v>619</v>
      </c>
      <c r="B106" s="1">
        <v>2018</v>
      </c>
    </row>
    <row r="107" spans="1:2" x14ac:dyDescent="0.25">
      <c r="A107" s="1" t="s">
        <v>767</v>
      </c>
      <c r="B107" s="1">
        <v>2018</v>
      </c>
    </row>
    <row r="108" spans="1:2" x14ac:dyDescent="0.25">
      <c r="A108" s="1" t="s">
        <v>777</v>
      </c>
      <c r="B108" s="1">
        <v>2018</v>
      </c>
    </row>
    <row r="109" spans="1:2" x14ac:dyDescent="0.25">
      <c r="A109" s="1" t="s">
        <v>779</v>
      </c>
      <c r="B109" s="1">
        <v>2018</v>
      </c>
    </row>
    <row r="110" spans="1:2" x14ac:dyDescent="0.25">
      <c r="A110" s="1" t="s">
        <v>783</v>
      </c>
      <c r="B110" s="1">
        <v>2018</v>
      </c>
    </row>
    <row r="111" spans="1:2" x14ac:dyDescent="0.25">
      <c r="A111" s="1" t="s">
        <v>785</v>
      </c>
      <c r="B111" s="1">
        <v>2018</v>
      </c>
    </row>
    <row r="112" spans="1:2" x14ac:dyDescent="0.25">
      <c r="A112" s="1" t="s">
        <v>789</v>
      </c>
      <c r="B112" s="1">
        <v>2018</v>
      </c>
    </row>
    <row r="113" spans="1:2" x14ac:dyDescent="0.25">
      <c r="A113" s="1" t="s">
        <v>792</v>
      </c>
      <c r="B113" s="1">
        <v>2018</v>
      </c>
    </row>
    <row r="114" spans="1:2" x14ac:dyDescent="0.25">
      <c r="A114" s="1" t="s">
        <v>796</v>
      </c>
      <c r="B114" s="1">
        <v>2018</v>
      </c>
    </row>
    <row r="115" spans="1:2" x14ac:dyDescent="0.25">
      <c r="A115" s="1" t="s">
        <v>798</v>
      </c>
      <c r="B115" s="1">
        <v>2018</v>
      </c>
    </row>
    <row r="116" spans="1:2" x14ac:dyDescent="0.25">
      <c r="A116" s="1" t="s">
        <v>801</v>
      </c>
      <c r="B116" s="1">
        <v>2018</v>
      </c>
    </row>
    <row r="117" spans="1:2" x14ac:dyDescent="0.25">
      <c r="A117" s="1" t="s">
        <v>805</v>
      </c>
      <c r="B117" s="1">
        <v>2018</v>
      </c>
    </row>
    <row r="118" spans="1:2" x14ac:dyDescent="0.25">
      <c r="A118" s="1" t="s">
        <v>808</v>
      </c>
      <c r="B118" s="1">
        <v>2018</v>
      </c>
    </row>
    <row r="119" spans="1:2" x14ac:dyDescent="0.25">
      <c r="A119" s="1" t="s">
        <v>811</v>
      </c>
      <c r="B119" s="1">
        <v>2018</v>
      </c>
    </row>
    <row r="120" spans="1:2" x14ac:dyDescent="0.25">
      <c r="A120" s="1" t="s">
        <v>815</v>
      </c>
      <c r="B120" s="1">
        <v>2018</v>
      </c>
    </row>
    <row r="121" spans="1:2" x14ac:dyDescent="0.25">
      <c r="A121" s="1" t="s">
        <v>818</v>
      </c>
      <c r="B121" s="1">
        <v>2018</v>
      </c>
    </row>
    <row r="122" spans="1:2" x14ac:dyDescent="0.25">
      <c r="A122" s="1" t="s">
        <v>822</v>
      </c>
      <c r="B122" s="1">
        <v>2018</v>
      </c>
    </row>
    <row r="123" spans="1:2" x14ac:dyDescent="0.25">
      <c r="A123" s="1" t="s">
        <v>825</v>
      </c>
      <c r="B123" s="1">
        <v>2018</v>
      </c>
    </row>
    <row r="124" spans="1:2" x14ac:dyDescent="0.25">
      <c r="A124" s="1" t="s">
        <v>827</v>
      </c>
      <c r="B124" s="1">
        <v>2017</v>
      </c>
    </row>
    <row r="125" spans="1:2" x14ac:dyDescent="0.25">
      <c r="A125" s="1" t="s">
        <v>831</v>
      </c>
      <c r="B125" s="1">
        <v>2018</v>
      </c>
    </row>
    <row r="126" spans="1:2" x14ac:dyDescent="0.25">
      <c r="A126" s="1" t="s">
        <v>834</v>
      </c>
      <c r="B126" s="1">
        <v>2018</v>
      </c>
    </row>
    <row r="127" spans="1:2" x14ac:dyDescent="0.25">
      <c r="A127" s="1" t="s">
        <v>840</v>
      </c>
      <c r="B127" s="1">
        <v>2002</v>
      </c>
    </row>
    <row r="128" spans="1:2" x14ac:dyDescent="0.25">
      <c r="A128" s="1" t="s">
        <v>843</v>
      </c>
      <c r="B128" s="1">
        <v>2017</v>
      </c>
    </row>
    <row r="129" spans="1:2" x14ac:dyDescent="0.25">
      <c r="A129" s="1" t="s">
        <v>846</v>
      </c>
      <c r="B129" s="1">
        <v>2011</v>
      </c>
    </row>
    <row r="130" spans="1:2" x14ac:dyDescent="0.25">
      <c r="A130" s="1" t="s">
        <v>848</v>
      </c>
      <c r="B130" s="1">
        <v>1998</v>
      </c>
    </row>
    <row r="131" spans="1:2" x14ac:dyDescent="0.25">
      <c r="A131" s="1" t="s">
        <v>850</v>
      </c>
      <c r="B131" s="1">
        <v>2014</v>
      </c>
    </row>
    <row r="132" spans="1:2" x14ac:dyDescent="0.25">
      <c r="A132" s="1" t="s">
        <v>853</v>
      </c>
      <c r="B132" s="1">
        <v>2017</v>
      </c>
    </row>
    <row r="133" spans="1:2" x14ac:dyDescent="0.25">
      <c r="A133" s="1" t="s">
        <v>855</v>
      </c>
      <c r="B133" s="1">
        <v>1999</v>
      </c>
    </row>
    <row r="134" spans="1:2" x14ac:dyDescent="0.25">
      <c r="A134" s="1" t="s">
        <v>857</v>
      </c>
      <c r="B134" s="1">
        <v>2017</v>
      </c>
    </row>
    <row r="135" spans="1:2" x14ac:dyDescent="0.25">
      <c r="A135" s="1" t="s">
        <v>859</v>
      </c>
      <c r="B135" s="1">
        <v>2013</v>
      </c>
    </row>
    <row r="136" spans="1:2" x14ac:dyDescent="0.25">
      <c r="A136" s="1" t="s">
        <v>860</v>
      </c>
      <c r="B136" s="1">
        <v>2018</v>
      </c>
    </row>
    <row r="137" spans="1:2" x14ac:dyDescent="0.25">
      <c r="A137" s="1" t="s">
        <v>863</v>
      </c>
      <c r="B137" s="1">
        <v>2017</v>
      </c>
    </row>
    <row r="138" spans="1:2" x14ac:dyDescent="0.25">
      <c r="A138" s="1" t="s">
        <v>865</v>
      </c>
      <c r="B138" s="1">
        <v>2018</v>
      </c>
    </row>
    <row r="139" spans="1:2" x14ac:dyDescent="0.25">
      <c r="A139" s="1" t="s">
        <v>866</v>
      </c>
      <c r="B139" s="1">
        <v>1998</v>
      </c>
    </row>
    <row r="140" spans="1:2" x14ac:dyDescent="0.25">
      <c r="A140" s="1" t="s">
        <v>868</v>
      </c>
      <c r="B140" s="1">
        <v>2018</v>
      </c>
    </row>
    <row r="141" spans="1:2" x14ac:dyDescent="0.25">
      <c r="A141" s="1" t="s">
        <v>870</v>
      </c>
      <c r="B141" s="1">
        <v>2017</v>
      </c>
    </row>
    <row r="142" spans="1:2" x14ac:dyDescent="0.25">
      <c r="A142" s="1" t="s">
        <v>873</v>
      </c>
      <c r="B142" s="1">
        <v>2008</v>
      </c>
    </row>
    <row r="143" spans="1:2" x14ac:dyDescent="0.25">
      <c r="A143" s="1" t="s">
        <v>875</v>
      </c>
      <c r="B143" s="1">
        <v>2018</v>
      </c>
    </row>
    <row r="144" spans="1:2" x14ac:dyDescent="0.25">
      <c r="A144" s="1" t="s">
        <v>877</v>
      </c>
      <c r="B144" s="1">
        <v>2014</v>
      </c>
    </row>
    <row r="145" spans="1:2" x14ac:dyDescent="0.25">
      <c r="A145" s="1" t="s">
        <v>878</v>
      </c>
      <c r="B145" s="1">
        <v>2011</v>
      </c>
    </row>
    <row r="146" spans="1:2" x14ac:dyDescent="0.25">
      <c r="A146" s="1" t="s">
        <v>879</v>
      </c>
      <c r="B146" s="1">
        <v>2015</v>
      </c>
    </row>
    <row r="147" spans="1:2" x14ac:dyDescent="0.25">
      <c r="A147" s="1" t="s">
        <v>882</v>
      </c>
      <c r="B147" s="1">
        <v>2017</v>
      </c>
    </row>
    <row r="148" spans="1:2" x14ac:dyDescent="0.25">
      <c r="A148" s="1" t="s">
        <v>884</v>
      </c>
      <c r="B148" s="1">
        <v>2018</v>
      </c>
    </row>
    <row r="149" spans="1:2" x14ac:dyDescent="0.25">
      <c r="A149" s="1" t="s">
        <v>886</v>
      </c>
      <c r="B149" s="1">
        <v>2018</v>
      </c>
    </row>
    <row r="150" spans="1:2" x14ac:dyDescent="0.25">
      <c r="A150" s="1" t="s">
        <v>889</v>
      </c>
      <c r="B150" s="1">
        <v>2013</v>
      </c>
    </row>
    <row r="151" spans="1:2" x14ac:dyDescent="0.25">
      <c r="A151" s="1" t="s">
        <v>893</v>
      </c>
      <c r="B151" s="1">
        <v>2018</v>
      </c>
    </row>
    <row r="152" spans="1:2" x14ac:dyDescent="0.25">
      <c r="A152" s="1" t="s">
        <v>894</v>
      </c>
      <c r="B152" s="1">
        <v>2008</v>
      </c>
    </row>
    <row r="153" spans="1:2" x14ac:dyDescent="0.25">
      <c r="A153" s="1" t="s">
        <v>897</v>
      </c>
      <c r="B153" s="1">
        <v>2016</v>
      </c>
    </row>
    <row r="154" spans="1:2" x14ac:dyDescent="0.25">
      <c r="A154" s="1" t="s">
        <v>900</v>
      </c>
      <c r="B154" s="1">
        <v>2013</v>
      </c>
    </row>
    <row r="155" spans="1:2" x14ac:dyDescent="0.25">
      <c r="A155" s="1" t="s">
        <v>902</v>
      </c>
      <c r="B155" s="1">
        <v>2018</v>
      </c>
    </row>
    <row r="156" spans="1:2" x14ac:dyDescent="0.25">
      <c r="A156" s="1" t="s">
        <v>905</v>
      </c>
      <c r="B156" s="1">
        <v>2016</v>
      </c>
    </row>
    <row r="157" spans="1:2" x14ac:dyDescent="0.25">
      <c r="A157" s="1" t="s">
        <v>906</v>
      </c>
      <c r="B157" s="1">
        <v>2018</v>
      </c>
    </row>
    <row r="158" spans="1:2" x14ac:dyDescent="0.25">
      <c r="A158" s="1" t="s">
        <v>910</v>
      </c>
      <c r="B158" s="1">
        <v>2015</v>
      </c>
    </row>
    <row r="159" spans="1:2" x14ac:dyDescent="0.25">
      <c r="A159" s="1" t="s">
        <v>912</v>
      </c>
      <c r="B159" s="1">
        <v>2017</v>
      </c>
    </row>
    <row r="160" spans="1:2" x14ac:dyDescent="0.25">
      <c r="A160" s="1" t="s">
        <v>915</v>
      </c>
      <c r="B160" s="1">
        <v>2018</v>
      </c>
    </row>
    <row r="161" spans="1:2" x14ac:dyDescent="0.25">
      <c r="A161" s="1" t="s">
        <v>916</v>
      </c>
      <c r="B161" s="1">
        <v>2018</v>
      </c>
    </row>
    <row r="162" spans="1:2" x14ac:dyDescent="0.25">
      <c r="A162" s="1" t="s">
        <v>919</v>
      </c>
      <c r="B162" s="1">
        <v>2018</v>
      </c>
    </row>
    <row r="163" spans="1:2" x14ac:dyDescent="0.25">
      <c r="A163" s="1" t="s">
        <v>921</v>
      </c>
      <c r="B163" s="1">
        <v>2018</v>
      </c>
    </row>
    <row r="164" spans="1:2" x14ac:dyDescent="0.25">
      <c r="A164" s="1" t="s">
        <v>923</v>
      </c>
      <c r="B164" s="1">
        <v>2009</v>
      </c>
    </row>
    <row r="165" spans="1:2" x14ac:dyDescent="0.25">
      <c r="A165" s="1" t="s">
        <v>925</v>
      </c>
      <c r="B165" s="1">
        <v>2007</v>
      </c>
    </row>
    <row r="166" spans="1:2" x14ac:dyDescent="0.25">
      <c r="A166" s="1" t="s">
        <v>927</v>
      </c>
      <c r="B166" s="1">
        <v>2017</v>
      </c>
    </row>
    <row r="167" spans="1:2" x14ac:dyDescent="0.25">
      <c r="A167" s="1" t="s">
        <v>929</v>
      </c>
      <c r="B167" s="1">
        <v>1978</v>
      </c>
    </row>
    <row r="168" spans="1:2" x14ac:dyDescent="0.25">
      <c r="A168" s="1" t="s">
        <v>931</v>
      </c>
      <c r="B168" s="1">
        <v>2017</v>
      </c>
    </row>
    <row r="169" spans="1:2" x14ac:dyDescent="0.25">
      <c r="A169" s="1" t="s">
        <v>933</v>
      </c>
      <c r="B169" s="1">
        <v>2017</v>
      </c>
    </row>
    <row r="170" spans="1:2" x14ac:dyDescent="0.25">
      <c r="A170" s="1" t="s">
        <v>936</v>
      </c>
      <c r="B170" s="1">
        <v>2018</v>
      </c>
    </row>
    <row r="171" spans="1:2" x14ac:dyDescent="0.25">
      <c r="A171" s="1" t="s">
        <v>937</v>
      </c>
      <c r="B171" s="1">
        <v>2018</v>
      </c>
    </row>
    <row r="172" spans="1:2" x14ac:dyDescent="0.25">
      <c r="A172" s="1" t="s">
        <v>938</v>
      </c>
      <c r="B172" s="1">
        <v>2017</v>
      </c>
    </row>
    <row r="173" spans="1:2" x14ac:dyDescent="0.25">
      <c r="A173" s="1" t="s">
        <v>940</v>
      </c>
      <c r="B173" s="1">
        <v>2018</v>
      </c>
    </row>
    <row r="174" spans="1:2" x14ac:dyDescent="0.25">
      <c r="A174" s="1" t="s">
        <v>941</v>
      </c>
      <c r="B174" s="1">
        <v>2018</v>
      </c>
    </row>
    <row r="175" spans="1:2" x14ac:dyDescent="0.25">
      <c r="A175" s="1" t="s">
        <v>943</v>
      </c>
      <c r="B175" s="1">
        <v>2017</v>
      </c>
    </row>
    <row r="176" spans="1:2" x14ac:dyDescent="0.25">
      <c r="A176" s="1" t="s">
        <v>946</v>
      </c>
      <c r="B176" s="1">
        <v>2017</v>
      </c>
    </row>
    <row r="177" spans="1:2" x14ac:dyDescent="0.25">
      <c r="A177" s="1" t="s">
        <v>947</v>
      </c>
      <c r="B177" s="1">
        <v>2017</v>
      </c>
    </row>
    <row r="178" spans="1:2" x14ac:dyDescent="0.25">
      <c r="A178" s="1" t="s">
        <v>949</v>
      </c>
      <c r="B178" s="1">
        <v>2018</v>
      </c>
    </row>
    <row r="179" spans="1:2" x14ac:dyDescent="0.25">
      <c r="A179" s="1" t="s">
        <v>950</v>
      </c>
      <c r="B179" s="1">
        <v>2017</v>
      </c>
    </row>
    <row r="180" spans="1:2" x14ac:dyDescent="0.25">
      <c r="A180" s="1" t="s">
        <v>951</v>
      </c>
      <c r="B180" s="1">
        <v>2017</v>
      </c>
    </row>
    <row r="181" spans="1:2" x14ac:dyDescent="0.25">
      <c r="A181" s="1" t="s">
        <v>954</v>
      </c>
      <c r="B181" s="1">
        <v>2017</v>
      </c>
    </row>
    <row r="182" spans="1:2" x14ac:dyDescent="0.25">
      <c r="A182" s="1" t="s">
        <v>955</v>
      </c>
      <c r="B182" s="1">
        <v>2016</v>
      </c>
    </row>
    <row r="183" spans="1:2" x14ac:dyDescent="0.25">
      <c r="A183" s="1" t="s">
        <v>956</v>
      </c>
      <c r="B183" s="1">
        <v>2017</v>
      </c>
    </row>
    <row r="184" spans="1:2" x14ac:dyDescent="0.25">
      <c r="A184" s="1" t="s">
        <v>958</v>
      </c>
      <c r="B184" s="1">
        <v>2016</v>
      </c>
    </row>
    <row r="185" spans="1:2" x14ac:dyDescent="0.25">
      <c r="A185" s="1" t="s">
        <v>962</v>
      </c>
      <c r="B185" s="1">
        <v>2017</v>
      </c>
    </row>
    <row r="186" spans="1:2" x14ac:dyDescent="0.25">
      <c r="A186" s="1" t="s">
        <v>964</v>
      </c>
      <c r="B186" s="1">
        <v>2017</v>
      </c>
    </row>
    <row r="187" spans="1:2" x14ac:dyDescent="0.25">
      <c r="A187" s="1" t="s">
        <v>966</v>
      </c>
      <c r="B187" s="1">
        <v>2018</v>
      </c>
    </row>
    <row r="188" spans="1:2" x14ac:dyDescent="0.25">
      <c r="A188" s="1" t="s">
        <v>968</v>
      </c>
      <c r="B188" s="1">
        <v>2017</v>
      </c>
    </row>
    <row r="189" spans="1:2" x14ac:dyDescent="0.25">
      <c r="A189" s="1" t="s">
        <v>972</v>
      </c>
      <c r="B189" s="1">
        <v>2016</v>
      </c>
    </row>
    <row r="190" spans="1:2" x14ac:dyDescent="0.25">
      <c r="A190" s="1" t="s">
        <v>975</v>
      </c>
      <c r="B190" s="1">
        <v>2018</v>
      </c>
    </row>
    <row r="191" spans="1:2" x14ac:dyDescent="0.25">
      <c r="A191" s="1" t="s">
        <v>978</v>
      </c>
      <c r="B191" s="1">
        <v>2017</v>
      </c>
    </row>
    <row r="192" spans="1:2" x14ac:dyDescent="0.25">
      <c r="A192" s="1" t="s">
        <v>982</v>
      </c>
      <c r="B192" s="1">
        <v>2017</v>
      </c>
    </row>
    <row r="193" spans="1:2" x14ac:dyDescent="0.25">
      <c r="A193" s="1" t="s">
        <v>984</v>
      </c>
      <c r="B193" s="1">
        <v>2013</v>
      </c>
    </row>
    <row r="194" spans="1:2" x14ac:dyDescent="0.25">
      <c r="A194" s="1" t="s">
        <v>987</v>
      </c>
      <c r="B194" s="1">
        <v>2017</v>
      </c>
    </row>
    <row r="195" spans="1:2" x14ac:dyDescent="0.25">
      <c r="A195" s="1" t="s">
        <v>990</v>
      </c>
      <c r="B195" s="1">
        <v>2016</v>
      </c>
    </row>
    <row r="196" spans="1:2" x14ac:dyDescent="0.25">
      <c r="A196" s="1" t="s">
        <v>994</v>
      </c>
      <c r="B196" s="1">
        <v>2017</v>
      </c>
    </row>
    <row r="197" spans="1:2" x14ac:dyDescent="0.25">
      <c r="A197" s="1" t="s">
        <v>998</v>
      </c>
      <c r="B197" s="1">
        <v>2017</v>
      </c>
    </row>
    <row r="198" spans="1:2" x14ac:dyDescent="0.25">
      <c r="A198" s="1" t="s">
        <v>1001</v>
      </c>
      <c r="B198" s="1">
        <v>1993</v>
      </c>
    </row>
    <row r="199" spans="1:2" x14ac:dyDescent="0.25">
      <c r="A199" s="1" t="s">
        <v>1003</v>
      </c>
      <c r="B199" s="1">
        <v>2016</v>
      </c>
    </row>
    <row r="200" spans="1:2" x14ac:dyDescent="0.25">
      <c r="A200" s="1" t="s">
        <v>1005</v>
      </c>
      <c r="B200" s="1">
        <v>2017</v>
      </c>
    </row>
    <row r="201" spans="1:2" x14ac:dyDescent="0.25">
      <c r="A201" s="1" t="s">
        <v>1009</v>
      </c>
      <c r="B201" s="1">
        <v>2018</v>
      </c>
    </row>
    <row r="202" spans="1:2" x14ac:dyDescent="0.25">
      <c r="A202" s="1" t="s">
        <v>1011</v>
      </c>
      <c r="B202" s="1">
        <v>2018</v>
      </c>
    </row>
    <row r="203" spans="1:2" x14ac:dyDescent="0.25">
      <c r="A203" s="1" t="s">
        <v>1014</v>
      </c>
      <c r="B203" s="1">
        <v>2018</v>
      </c>
    </row>
    <row r="204" spans="1:2" x14ac:dyDescent="0.25">
      <c r="A204" s="1" t="s">
        <v>1016</v>
      </c>
      <c r="B204" s="1">
        <v>2018</v>
      </c>
    </row>
    <row r="205" spans="1:2" x14ac:dyDescent="0.25">
      <c r="A205" s="1" t="s">
        <v>1019</v>
      </c>
      <c r="B205" s="1">
        <v>2018</v>
      </c>
    </row>
    <row r="206" spans="1:2" x14ac:dyDescent="0.25">
      <c r="A206" s="1" t="s">
        <v>1022</v>
      </c>
      <c r="B206" s="1">
        <v>2018</v>
      </c>
    </row>
    <row r="207" spans="1:2" x14ac:dyDescent="0.25">
      <c r="A207" s="1" t="s">
        <v>1025</v>
      </c>
      <c r="B207" s="1">
        <v>2018</v>
      </c>
    </row>
    <row r="208" spans="1:2" x14ac:dyDescent="0.25">
      <c r="A208" s="1" t="s">
        <v>1028</v>
      </c>
      <c r="B208" s="1">
        <v>2018</v>
      </c>
    </row>
    <row r="209" spans="1:2" x14ac:dyDescent="0.25">
      <c r="A209" s="1" t="s">
        <v>1031</v>
      </c>
      <c r="B209" s="1">
        <v>2018</v>
      </c>
    </row>
    <row r="210" spans="1:2" x14ac:dyDescent="0.25">
      <c r="A210" s="1" t="s">
        <v>1034</v>
      </c>
      <c r="B210" s="1">
        <v>2018</v>
      </c>
    </row>
    <row r="211" spans="1:2" x14ac:dyDescent="0.25">
      <c r="A211" s="1" t="s">
        <v>1037</v>
      </c>
      <c r="B211" s="1">
        <v>2018</v>
      </c>
    </row>
    <row r="212" spans="1:2" x14ac:dyDescent="0.25">
      <c r="A212" s="1" t="s">
        <v>1039</v>
      </c>
      <c r="B212" s="1">
        <v>2018</v>
      </c>
    </row>
    <row r="213" spans="1:2" x14ac:dyDescent="0.25">
      <c r="A213" s="1" t="s">
        <v>1042</v>
      </c>
      <c r="B213" s="1">
        <v>2018</v>
      </c>
    </row>
    <row r="214" spans="1:2" x14ac:dyDescent="0.25">
      <c r="A214" s="1" t="s">
        <v>1045</v>
      </c>
      <c r="B214" s="1">
        <v>2018</v>
      </c>
    </row>
    <row r="215" spans="1:2" x14ac:dyDescent="0.25">
      <c r="A215" s="1" t="s">
        <v>1048</v>
      </c>
      <c r="B215" s="1">
        <v>2018</v>
      </c>
    </row>
    <row r="216" spans="1:2" x14ac:dyDescent="0.25">
      <c r="A216" s="1" t="s">
        <v>1051</v>
      </c>
      <c r="B216" s="1">
        <v>2018</v>
      </c>
    </row>
    <row r="217" spans="1:2" x14ac:dyDescent="0.25">
      <c r="A217" s="1" t="s">
        <v>1053</v>
      </c>
      <c r="B217" s="1">
        <v>2018</v>
      </c>
    </row>
    <row r="218" spans="1:2" x14ac:dyDescent="0.25">
      <c r="A218" s="1" t="s">
        <v>1057</v>
      </c>
      <c r="B218" s="1">
        <v>2018</v>
      </c>
    </row>
    <row r="219" spans="1:2" x14ac:dyDescent="0.25">
      <c r="A219" s="1" t="s">
        <v>1059</v>
      </c>
      <c r="B219" s="1">
        <v>2018</v>
      </c>
    </row>
    <row r="220" spans="1:2" x14ac:dyDescent="0.25">
      <c r="A220" s="1" t="s">
        <v>1061</v>
      </c>
      <c r="B220" s="1">
        <v>2018</v>
      </c>
    </row>
    <row r="221" spans="1:2" x14ac:dyDescent="0.25">
      <c r="A221" s="1" t="s">
        <v>1063</v>
      </c>
      <c r="B221" s="1">
        <v>2018</v>
      </c>
    </row>
    <row r="222" spans="1:2" x14ac:dyDescent="0.25">
      <c r="A222" s="1" t="s">
        <v>1066</v>
      </c>
      <c r="B222" s="1">
        <v>2018</v>
      </c>
    </row>
    <row r="223" spans="1:2" x14ac:dyDescent="0.25">
      <c r="A223" s="1" t="s">
        <v>1071</v>
      </c>
      <c r="B223" s="1">
        <v>2018</v>
      </c>
    </row>
    <row r="224" spans="1:2" x14ac:dyDescent="0.25">
      <c r="A224" s="1" t="s">
        <v>1077</v>
      </c>
      <c r="B224" s="1">
        <v>2018</v>
      </c>
    </row>
    <row r="225" spans="1:2" x14ac:dyDescent="0.25">
      <c r="A225" s="1" t="s">
        <v>1080</v>
      </c>
      <c r="B225" s="1">
        <v>2016</v>
      </c>
    </row>
    <row r="226" spans="1:2" x14ac:dyDescent="0.25">
      <c r="A226" s="1" t="s">
        <v>1083</v>
      </c>
      <c r="B226" s="1">
        <v>2018</v>
      </c>
    </row>
    <row r="227" spans="1:2" x14ac:dyDescent="0.25">
      <c r="A227" s="1" t="s">
        <v>1086</v>
      </c>
      <c r="B227" s="1">
        <v>2018</v>
      </c>
    </row>
    <row r="228" spans="1:2" x14ac:dyDescent="0.25">
      <c r="A228" s="1" t="s">
        <v>1088</v>
      </c>
      <c r="B228" s="1">
        <v>2018</v>
      </c>
    </row>
    <row r="229" spans="1:2" x14ac:dyDescent="0.25">
      <c r="A229" s="1" t="s">
        <v>1090</v>
      </c>
      <c r="B229" s="1">
        <v>2018</v>
      </c>
    </row>
    <row r="230" spans="1:2" x14ac:dyDescent="0.25">
      <c r="A230" s="1" t="s">
        <v>1094</v>
      </c>
      <c r="B230" s="1">
        <v>2018</v>
      </c>
    </row>
    <row r="231" spans="1:2" x14ac:dyDescent="0.25">
      <c r="A231" s="1" t="s">
        <v>1096</v>
      </c>
      <c r="B231" s="1">
        <v>2017</v>
      </c>
    </row>
    <row r="232" spans="1:2" x14ac:dyDescent="0.25">
      <c r="A232" s="1" t="s">
        <v>1098</v>
      </c>
      <c r="B232" s="1">
        <v>1998</v>
      </c>
    </row>
    <row r="233" spans="1:2" x14ac:dyDescent="0.25">
      <c r="A233" s="1" t="s">
        <v>1102</v>
      </c>
      <c r="B233" s="1">
        <v>2018</v>
      </c>
    </row>
    <row r="234" spans="1:2" x14ac:dyDescent="0.25">
      <c r="A234" s="1" t="s">
        <v>1106</v>
      </c>
      <c r="B234" s="1">
        <v>2016</v>
      </c>
    </row>
    <row r="235" spans="1:2" x14ac:dyDescent="0.25">
      <c r="A235" s="1" t="s">
        <v>1109</v>
      </c>
      <c r="B235" s="1">
        <v>2018</v>
      </c>
    </row>
    <row r="236" spans="1:2" x14ac:dyDescent="0.25">
      <c r="A236" s="1" t="s">
        <v>1111</v>
      </c>
      <c r="B236" s="1">
        <v>2018</v>
      </c>
    </row>
    <row r="237" spans="1:2" x14ac:dyDescent="0.25">
      <c r="A237" s="1" t="s">
        <v>1114</v>
      </c>
      <c r="B237" s="1">
        <v>2018</v>
      </c>
    </row>
    <row r="238" spans="1:2" x14ac:dyDescent="0.25">
      <c r="A238" s="1" t="s">
        <v>1118</v>
      </c>
      <c r="B238" s="1">
        <v>2018</v>
      </c>
    </row>
    <row r="239" spans="1:2" x14ac:dyDescent="0.25">
      <c r="A239" s="1" t="s">
        <v>1120</v>
      </c>
      <c r="B239" s="1">
        <v>2018</v>
      </c>
    </row>
    <row r="240" spans="1:2" x14ac:dyDescent="0.25">
      <c r="A240" s="1" t="s">
        <v>1124</v>
      </c>
      <c r="B240" s="1">
        <v>2018</v>
      </c>
    </row>
    <row r="241" spans="1:2" x14ac:dyDescent="0.25">
      <c r="A241" s="1" t="s">
        <v>1126</v>
      </c>
      <c r="B241" s="1">
        <v>2018</v>
      </c>
    </row>
    <row r="242" spans="1:2" x14ac:dyDescent="0.25">
      <c r="A242" s="1" t="s">
        <v>1128</v>
      </c>
      <c r="B242" s="1">
        <v>1998</v>
      </c>
    </row>
    <row r="243" spans="1:2" x14ac:dyDescent="0.25">
      <c r="A243" s="1" t="s">
        <v>1132</v>
      </c>
      <c r="B243" s="1">
        <v>2018</v>
      </c>
    </row>
    <row r="244" spans="1:2" x14ac:dyDescent="0.25">
      <c r="A244" s="1" t="s">
        <v>1134</v>
      </c>
      <c r="B244" s="1">
        <v>2018</v>
      </c>
    </row>
    <row r="245" spans="1:2" x14ac:dyDescent="0.25">
      <c r="A245" s="1" t="s">
        <v>1136</v>
      </c>
      <c r="B245" s="1">
        <v>2018</v>
      </c>
    </row>
    <row r="246" spans="1:2" x14ac:dyDescent="0.25">
      <c r="A246" s="1" t="s">
        <v>1139</v>
      </c>
      <c r="B246" s="1">
        <v>2015</v>
      </c>
    </row>
    <row r="247" spans="1:2" x14ac:dyDescent="0.25">
      <c r="A247" s="1" t="s">
        <v>1141</v>
      </c>
      <c r="B247" s="1">
        <v>2018</v>
      </c>
    </row>
    <row r="248" spans="1:2" x14ac:dyDescent="0.25">
      <c r="A248" s="1" t="s">
        <v>1144</v>
      </c>
      <c r="B248" s="1">
        <v>2018</v>
      </c>
    </row>
    <row r="249" spans="1:2" x14ac:dyDescent="0.25">
      <c r="A249" s="1" t="s">
        <v>1148</v>
      </c>
      <c r="B249" s="1">
        <v>2018</v>
      </c>
    </row>
    <row r="250" spans="1:2" x14ac:dyDescent="0.25">
      <c r="A250" s="1" t="s">
        <v>1150</v>
      </c>
      <c r="B250" s="1">
        <v>2018</v>
      </c>
    </row>
    <row r="251" spans="1:2" x14ac:dyDescent="0.25">
      <c r="A251" s="1" t="s">
        <v>1153</v>
      </c>
      <c r="B251" s="1">
        <v>2018</v>
      </c>
    </row>
    <row r="252" spans="1:2" x14ac:dyDescent="0.25">
      <c r="A252" s="1" t="s">
        <v>1156</v>
      </c>
      <c r="B252" s="1">
        <v>1998</v>
      </c>
    </row>
    <row r="253" spans="1:2" x14ac:dyDescent="0.25">
      <c r="A253" s="1" t="s">
        <v>1160</v>
      </c>
      <c r="B253" s="1">
        <v>2018</v>
      </c>
    </row>
    <row r="254" spans="1:2" x14ac:dyDescent="0.25">
      <c r="A254" s="1" t="s">
        <v>1162</v>
      </c>
      <c r="B254" s="1">
        <v>2018</v>
      </c>
    </row>
    <row r="255" spans="1:2" x14ac:dyDescent="0.25">
      <c r="A255" s="1" t="s">
        <v>1165</v>
      </c>
      <c r="B255" s="1">
        <v>2018</v>
      </c>
    </row>
    <row r="256" spans="1:2" x14ac:dyDescent="0.25">
      <c r="A256" s="1" t="s">
        <v>1168</v>
      </c>
      <c r="B256" s="1">
        <v>2018</v>
      </c>
    </row>
    <row r="257" spans="1:2" x14ac:dyDescent="0.25">
      <c r="A257" s="1" t="s">
        <v>1171</v>
      </c>
      <c r="B257" s="1">
        <v>2018</v>
      </c>
    </row>
    <row r="258" spans="1:2" x14ac:dyDescent="0.25">
      <c r="A258" s="1" t="s">
        <v>1175</v>
      </c>
      <c r="B258" s="1">
        <v>2018</v>
      </c>
    </row>
    <row r="259" spans="1:2" x14ac:dyDescent="0.25">
      <c r="A259" s="1" t="s">
        <v>1178</v>
      </c>
      <c r="B259" s="1">
        <v>2017</v>
      </c>
    </row>
    <row r="260" spans="1:2" x14ac:dyDescent="0.25">
      <c r="A260" s="1" t="s">
        <v>1181</v>
      </c>
      <c r="B260" s="1">
        <v>2018</v>
      </c>
    </row>
    <row r="261" spans="1:2" x14ac:dyDescent="0.25">
      <c r="A261" s="1" t="s">
        <v>1183</v>
      </c>
      <c r="B261" s="1">
        <v>2018</v>
      </c>
    </row>
    <row r="262" spans="1:2" x14ac:dyDescent="0.25">
      <c r="A262" s="1" t="s">
        <v>1187</v>
      </c>
      <c r="B262" s="1">
        <v>2017</v>
      </c>
    </row>
    <row r="263" spans="1:2" x14ac:dyDescent="0.25">
      <c r="A263" s="1" t="s">
        <v>1190</v>
      </c>
      <c r="B263" s="1">
        <v>2018</v>
      </c>
    </row>
    <row r="264" spans="1:2" x14ac:dyDescent="0.25">
      <c r="A264" s="1" t="s">
        <v>1192</v>
      </c>
      <c r="B264" s="1">
        <v>2018</v>
      </c>
    </row>
    <row r="265" spans="1:2" x14ac:dyDescent="0.25">
      <c r="A265" s="1" t="s">
        <v>1194</v>
      </c>
      <c r="B265" s="1">
        <v>2018</v>
      </c>
    </row>
    <row r="266" spans="1:2" x14ac:dyDescent="0.25">
      <c r="A266" s="1" t="s">
        <v>1197</v>
      </c>
      <c r="B266" s="1">
        <v>2018</v>
      </c>
    </row>
    <row r="267" spans="1:2" x14ac:dyDescent="0.25">
      <c r="A267" s="1" t="s">
        <v>1200</v>
      </c>
      <c r="B267" s="1">
        <v>2018</v>
      </c>
    </row>
    <row r="268" spans="1:2" x14ac:dyDescent="0.25">
      <c r="A268" s="1" t="s">
        <v>1203</v>
      </c>
      <c r="B268" s="1">
        <v>2018</v>
      </c>
    </row>
    <row r="269" spans="1:2" x14ac:dyDescent="0.25">
      <c r="A269" s="1" t="s">
        <v>1206</v>
      </c>
      <c r="B269" s="1">
        <v>2017</v>
      </c>
    </row>
    <row r="270" spans="1:2" x14ac:dyDescent="0.25">
      <c r="A270" s="1" t="s">
        <v>1209</v>
      </c>
      <c r="B270" s="1">
        <v>2018</v>
      </c>
    </row>
    <row r="271" spans="1:2" x14ac:dyDescent="0.25">
      <c r="A271" s="1" t="s">
        <v>1212</v>
      </c>
      <c r="B271" s="1">
        <v>2018</v>
      </c>
    </row>
    <row r="272" spans="1:2" x14ac:dyDescent="0.25">
      <c r="A272" s="1" t="s">
        <v>1215</v>
      </c>
      <c r="B272" s="1">
        <v>2018</v>
      </c>
    </row>
    <row r="273" spans="1:2" x14ac:dyDescent="0.25">
      <c r="A273" s="1" t="s">
        <v>1218</v>
      </c>
      <c r="B273" s="1">
        <v>2017</v>
      </c>
    </row>
    <row r="274" spans="1:2" x14ac:dyDescent="0.25">
      <c r="A274" s="1" t="s">
        <v>1221</v>
      </c>
      <c r="B274" s="1">
        <v>2018</v>
      </c>
    </row>
    <row r="275" spans="1:2" x14ac:dyDescent="0.25">
      <c r="A275" s="1" t="s">
        <v>1223</v>
      </c>
      <c r="B275" s="1">
        <v>2018</v>
      </c>
    </row>
    <row r="276" spans="1:2" x14ac:dyDescent="0.25">
      <c r="A276" s="1" t="s">
        <v>1225</v>
      </c>
      <c r="B276" s="1">
        <v>2018</v>
      </c>
    </row>
    <row r="277" spans="1:2" x14ac:dyDescent="0.25">
      <c r="A277" s="1" t="s">
        <v>1228</v>
      </c>
      <c r="B277" s="1">
        <v>2018</v>
      </c>
    </row>
    <row r="278" spans="1:2" x14ac:dyDescent="0.25">
      <c r="A278" s="1" t="s">
        <v>1230</v>
      </c>
      <c r="B278" s="1">
        <v>2018</v>
      </c>
    </row>
    <row r="279" spans="1:2" x14ac:dyDescent="0.25">
      <c r="A279" s="1" t="s">
        <v>1233</v>
      </c>
      <c r="B279" s="1">
        <v>2018</v>
      </c>
    </row>
    <row r="280" spans="1:2" x14ac:dyDescent="0.25">
      <c r="A280" s="1" t="s">
        <v>1235</v>
      </c>
      <c r="B280" s="1">
        <v>2018</v>
      </c>
    </row>
    <row r="281" spans="1:2" x14ac:dyDescent="0.25">
      <c r="A281" s="1" t="s">
        <v>1238</v>
      </c>
      <c r="B281" s="1">
        <v>1998</v>
      </c>
    </row>
    <row r="282" spans="1:2" x14ac:dyDescent="0.25">
      <c r="A282" s="1" t="s">
        <v>1241</v>
      </c>
      <c r="B282" s="1">
        <v>2017</v>
      </c>
    </row>
    <row r="283" spans="1:2" x14ac:dyDescent="0.25">
      <c r="A283" s="1" t="s">
        <v>1243</v>
      </c>
      <c r="B283" s="1">
        <v>2018</v>
      </c>
    </row>
    <row r="284" spans="1:2" x14ac:dyDescent="0.25">
      <c r="A284" s="1" t="s">
        <v>1247</v>
      </c>
      <c r="B284" s="1">
        <v>2018</v>
      </c>
    </row>
    <row r="285" spans="1:2" x14ac:dyDescent="0.25">
      <c r="A285" s="1" t="s">
        <v>1249</v>
      </c>
      <c r="B285" s="1">
        <v>2018</v>
      </c>
    </row>
    <row r="286" spans="1:2" x14ac:dyDescent="0.25">
      <c r="A286" s="1" t="s">
        <v>1252</v>
      </c>
      <c r="B286" s="1">
        <v>2018</v>
      </c>
    </row>
    <row r="287" spans="1:2" x14ac:dyDescent="0.25">
      <c r="A287" s="1" t="s">
        <v>1254</v>
      </c>
      <c r="B287" s="1">
        <v>2018</v>
      </c>
    </row>
    <row r="288" spans="1:2" x14ac:dyDescent="0.25">
      <c r="A288" s="1" t="s">
        <v>1257</v>
      </c>
      <c r="B288" s="1">
        <v>2018</v>
      </c>
    </row>
    <row r="289" spans="1:2" x14ac:dyDescent="0.25">
      <c r="A289" s="1" t="s">
        <v>1260</v>
      </c>
      <c r="B289" s="1">
        <v>2018</v>
      </c>
    </row>
    <row r="290" spans="1:2" x14ac:dyDescent="0.25">
      <c r="A290" s="1" t="s">
        <v>1262</v>
      </c>
      <c r="B290" s="1">
        <v>2018</v>
      </c>
    </row>
    <row r="291" spans="1:2" x14ac:dyDescent="0.25">
      <c r="A291" s="1" t="s">
        <v>1264</v>
      </c>
      <c r="B291" s="1">
        <v>2018</v>
      </c>
    </row>
    <row r="292" spans="1:2" x14ac:dyDescent="0.25">
      <c r="A292" s="1" t="s">
        <v>1268</v>
      </c>
      <c r="B292" s="1">
        <v>2018</v>
      </c>
    </row>
    <row r="293" spans="1:2" x14ac:dyDescent="0.25">
      <c r="A293" s="1" t="s">
        <v>1270</v>
      </c>
      <c r="B293" s="1">
        <v>2018</v>
      </c>
    </row>
    <row r="294" spans="1:2" x14ac:dyDescent="0.25">
      <c r="A294" s="1" t="s">
        <v>1272</v>
      </c>
      <c r="B294" s="1">
        <v>2018</v>
      </c>
    </row>
    <row r="295" spans="1:2" x14ac:dyDescent="0.25">
      <c r="A295" s="1" t="s">
        <v>1276</v>
      </c>
      <c r="B295" s="1">
        <v>2018</v>
      </c>
    </row>
    <row r="296" spans="1:2" x14ac:dyDescent="0.25">
      <c r="A296" s="1" t="s">
        <v>1279</v>
      </c>
      <c r="B296" s="1">
        <v>2018</v>
      </c>
    </row>
    <row r="297" spans="1:2" x14ac:dyDescent="0.25">
      <c r="A297" s="1" t="s">
        <v>1281</v>
      </c>
      <c r="B297" s="1">
        <v>2018</v>
      </c>
    </row>
    <row r="298" spans="1:2" x14ac:dyDescent="0.25">
      <c r="A298" s="1" t="s">
        <v>1285</v>
      </c>
      <c r="B298" s="1">
        <v>2018</v>
      </c>
    </row>
    <row r="299" spans="1:2" x14ac:dyDescent="0.25">
      <c r="A299" s="1" t="s">
        <v>1289</v>
      </c>
      <c r="B299" s="1">
        <v>2018</v>
      </c>
    </row>
    <row r="300" spans="1:2" x14ac:dyDescent="0.25">
      <c r="A300" s="1" t="s">
        <v>1293</v>
      </c>
      <c r="B300" s="1">
        <v>2018</v>
      </c>
    </row>
    <row r="301" spans="1:2" x14ac:dyDescent="0.25">
      <c r="A301" s="1" t="s">
        <v>1297</v>
      </c>
      <c r="B301" s="1">
        <v>2018</v>
      </c>
    </row>
    <row r="302" spans="1:2" x14ac:dyDescent="0.25">
      <c r="A302" s="1" t="s">
        <v>1300</v>
      </c>
      <c r="B302" s="1">
        <v>2018</v>
      </c>
    </row>
    <row r="303" spans="1:2" x14ac:dyDescent="0.25">
      <c r="A303" s="1" t="s">
        <v>1302</v>
      </c>
      <c r="B303" s="1">
        <v>2018</v>
      </c>
    </row>
    <row r="304" spans="1:2" x14ac:dyDescent="0.25">
      <c r="A304" s="1" t="s">
        <v>1305</v>
      </c>
      <c r="B304" s="1">
        <v>2018</v>
      </c>
    </row>
    <row r="305" spans="1:2" x14ac:dyDescent="0.25">
      <c r="A305" s="1" t="s">
        <v>1307</v>
      </c>
      <c r="B305" s="1">
        <v>2018</v>
      </c>
    </row>
    <row r="306" spans="1:2" x14ac:dyDescent="0.25">
      <c r="A306" s="1" t="s">
        <v>1309</v>
      </c>
      <c r="B306" s="1">
        <v>2018</v>
      </c>
    </row>
    <row r="307" spans="1:2" x14ac:dyDescent="0.25">
      <c r="A307" s="1" t="s">
        <v>1312</v>
      </c>
      <c r="B307" s="1">
        <v>2017</v>
      </c>
    </row>
    <row r="308" spans="1:2" x14ac:dyDescent="0.25">
      <c r="A308" s="1" t="s">
        <v>1314</v>
      </c>
      <c r="B308" s="1">
        <v>2016</v>
      </c>
    </row>
    <row r="309" spans="1:2" x14ac:dyDescent="0.25">
      <c r="A309" s="1" t="s">
        <v>1317</v>
      </c>
      <c r="B309" s="1">
        <v>2017</v>
      </c>
    </row>
    <row r="310" spans="1:2" x14ac:dyDescent="0.25">
      <c r="A310" s="1" t="s">
        <v>1321</v>
      </c>
      <c r="B310" s="1">
        <v>2018</v>
      </c>
    </row>
    <row r="311" spans="1:2" x14ac:dyDescent="0.25">
      <c r="A311" s="1" t="s">
        <v>1324</v>
      </c>
      <c r="B311" s="1">
        <v>2018</v>
      </c>
    </row>
    <row r="312" spans="1:2" x14ac:dyDescent="0.25">
      <c r="A312" s="1" t="s">
        <v>1327</v>
      </c>
      <c r="B312" s="1">
        <v>2018</v>
      </c>
    </row>
    <row r="313" spans="1:2" x14ac:dyDescent="0.25">
      <c r="A313" s="1" t="s">
        <v>1330</v>
      </c>
      <c r="B313" s="1">
        <v>2018</v>
      </c>
    </row>
    <row r="314" spans="1:2" x14ac:dyDescent="0.25">
      <c r="A314" s="1" t="s">
        <v>1333</v>
      </c>
      <c r="B314" s="1">
        <v>2018</v>
      </c>
    </row>
    <row r="315" spans="1:2" x14ac:dyDescent="0.25">
      <c r="A315" s="1" t="s">
        <v>1335</v>
      </c>
      <c r="B315" s="1">
        <v>2018</v>
      </c>
    </row>
    <row r="316" spans="1:2" x14ac:dyDescent="0.25">
      <c r="A316" s="1" t="s">
        <v>1337</v>
      </c>
      <c r="B316" s="1">
        <v>2017</v>
      </c>
    </row>
    <row r="317" spans="1:2" x14ac:dyDescent="0.25">
      <c r="A317" s="1" t="s">
        <v>1340</v>
      </c>
      <c r="B317" s="1">
        <v>2017</v>
      </c>
    </row>
    <row r="318" spans="1:2" x14ac:dyDescent="0.25">
      <c r="A318" s="1" t="s">
        <v>1342</v>
      </c>
      <c r="B318" s="1">
        <v>2013</v>
      </c>
    </row>
    <row r="319" spans="1:2" x14ac:dyDescent="0.25">
      <c r="A319" s="1" t="s">
        <v>1344</v>
      </c>
      <c r="B319" s="1">
        <v>2017</v>
      </c>
    </row>
    <row r="320" spans="1:2" x14ac:dyDescent="0.25">
      <c r="A320" s="1" t="s">
        <v>1347</v>
      </c>
      <c r="B320" s="1">
        <v>2015</v>
      </c>
    </row>
    <row r="321" spans="1:2" x14ac:dyDescent="0.25">
      <c r="A321" s="1" t="s">
        <v>1349</v>
      </c>
      <c r="B321" s="1">
        <v>2016</v>
      </c>
    </row>
    <row r="322" spans="1:2" x14ac:dyDescent="0.25">
      <c r="A322" s="1" t="s">
        <v>1352</v>
      </c>
      <c r="B322" s="1">
        <v>2017</v>
      </c>
    </row>
    <row r="323" spans="1:2" x14ac:dyDescent="0.25">
      <c r="A323" s="1" t="s">
        <v>1356</v>
      </c>
      <c r="B323" s="1">
        <v>2018</v>
      </c>
    </row>
    <row r="324" spans="1:2" x14ac:dyDescent="0.25">
      <c r="A324" s="1" t="s">
        <v>1359</v>
      </c>
      <c r="B324" s="1">
        <v>2018</v>
      </c>
    </row>
    <row r="325" spans="1:2" x14ac:dyDescent="0.25">
      <c r="A325" s="1" t="s">
        <v>1361</v>
      </c>
      <c r="B325" s="1">
        <v>2016</v>
      </c>
    </row>
    <row r="326" spans="1:2" x14ac:dyDescent="0.25">
      <c r="A326" s="1" t="s">
        <v>1363</v>
      </c>
      <c r="B326" s="1">
        <v>2017</v>
      </c>
    </row>
    <row r="327" spans="1:2" x14ac:dyDescent="0.25">
      <c r="A327" s="1" t="s">
        <v>1367</v>
      </c>
      <c r="B327" s="1">
        <v>2017</v>
      </c>
    </row>
    <row r="328" spans="1:2" x14ac:dyDescent="0.25">
      <c r="A328" s="1" t="s">
        <v>1370</v>
      </c>
      <c r="B328" s="1">
        <v>2017</v>
      </c>
    </row>
    <row r="329" spans="1:2" x14ac:dyDescent="0.25">
      <c r="A329" s="1" t="s">
        <v>1372</v>
      </c>
      <c r="B329" s="1">
        <v>2015</v>
      </c>
    </row>
    <row r="330" spans="1:2" x14ac:dyDescent="0.25">
      <c r="A330" s="1" t="s">
        <v>1375</v>
      </c>
      <c r="B330" s="1">
        <v>2015</v>
      </c>
    </row>
    <row r="331" spans="1:2" x14ac:dyDescent="0.25">
      <c r="A331" s="1" t="s">
        <v>1378</v>
      </c>
      <c r="B331" s="1">
        <v>2018</v>
      </c>
    </row>
    <row r="332" spans="1:2" x14ac:dyDescent="0.25">
      <c r="A332" s="1" t="s">
        <v>1381</v>
      </c>
      <c r="B332" s="1">
        <v>2018</v>
      </c>
    </row>
    <row r="333" spans="1:2" x14ac:dyDescent="0.25">
      <c r="A333" s="1" t="s">
        <v>1383</v>
      </c>
      <c r="B333" s="1">
        <v>2018</v>
      </c>
    </row>
    <row r="334" spans="1:2" x14ac:dyDescent="0.25">
      <c r="A334" s="1" t="s">
        <v>1386</v>
      </c>
      <c r="B334" s="1">
        <v>2018</v>
      </c>
    </row>
    <row r="335" spans="1:2" x14ac:dyDescent="0.25">
      <c r="A335" s="1" t="s">
        <v>1388</v>
      </c>
      <c r="B335" s="1">
        <v>2018</v>
      </c>
    </row>
    <row r="336" spans="1:2" x14ac:dyDescent="0.25">
      <c r="A336" s="1" t="s">
        <v>1390</v>
      </c>
      <c r="B336" s="1">
        <v>2018</v>
      </c>
    </row>
    <row r="337" spans="1:2" x14ac:dyDescent="0.25">
      <c r="A337" s="1" t="s">
        <v>1392</v>
      </c>
      <c r="B337" s="1">
        <v>2018</v>
      </c>
    </row>
    <row r="338" spans="1:2" x14ac:dyDescent="0.25">
      <c r="A338" s="1" t="s">
        <v>1395</v>
      </c>
      <c r="B338" s="1">
        <v>2018</v>
      </c>
    </row>
    <row r="339" spans="1:2" x14ac:dyDescent="0.25">
      <c r="A339" s="1" t="s">
        <v>1399</v>
      </c>
      <c r="B339" s="1">
        <v>2018</v>
      </c>
    </row>
    <row r="340" spans="1:2" x14ac:dyDescent="0.25">
      <c r="A340" s="1" t="s">
        <v>1401</v>
      </c>
      <c r="B340" s="1">
        <v>2018</v>
      </c>
    </row>
    <row r="341" spans="1:2" x14ac:dyDescent="0.25">
      <c r="A341" s="1" t="s">
        <v>1404</v>
      </c>
      <c r="B341" s="1">
        <v>2018</v>
      </c>
    </row>
    <row r="342" spans="1:2" x14ac:dyDescent="0.25">
      <c r="A342" s="1" t="s">
        <v>1407</v>
      </c>
      <c r="B342" s="1">
        <v>2018</v>
      </c>
    </row>
    <row r="343" spans="1:2" x14ac:dyDescent="0.25">
      <c r="A343" s="1" t="s">
        <v>1409</v>
      </c>
      <c r="B343" s="1">
        <v>2017</v>
      </c>
    </row>
    <row r="344" spans="1:2" x14ac:dyDescent="0.25">
      <c r="A344" s="1" t="s">
        <v>1411</v>
      </c>
      <c r="B344" s="1">
        <v>2018</v>
      </c>
    </row>
    <row r="345" spans="1:2" x14ac:dyDescent="0.25">
      <c r="A345" s="1" t="s">
        <v>1414</v>
      </c>
      <c r="B345" s="1">
        <v>2018</v>
      </c>
    </row>
    <row r="346" spans="1:2" x14ac:dyDescent="0.25">
      <c r="A346" s="1" t="s">
        <v>1418</v>
      </c>
      <c r="B346" s="1">
        <v>2017</v>
      </c>
    </row>
    <row r="347" spans="1:2" x14ac:dyDescent="0.25">
      <c r="A347" s="1" t="s">
        <v>1422</v>
      </c>
      <c r="B347" s="1">
        <v>2018</v>
      </c>
    </row>
    <row r="348" spans="1:2" x14ac:dyDescent="0.25">
      <c r="A348" s="1" t="s">
        <v>1424</v>
      </c>
      <c r="B348" s="1">
        <v>2018</v>
      </c>
    </row>
    <row r="349" spans="1:2" x14ac:dyDescent="0.25">
      <c r="A349" s="1" t="s">
        <v>1426</v>
      </c>
      <c r="B349" s="1">
        <v>1998</v>
      </c>
    </row>
    <row r="350" spans="1:2" x14ac:dyDescent="0.25">
      <c r="A350" s="1" t="s">
        <v>1429</v>
      </c>
      <c r="B350" s="1">
        <v>2018</v>
      </c>
    </row>
    <row r="351" spans="1:2" x14ac:dyDescent="0.25">
      <c r="A351" s="1" t="s">
        <v>1431</v>
      </c>
      <c r="B351" s="1">
        <v>2018</v>
      </c>
    </row>
    <row r="352" spans="1:2" x14ac:dyDescent="0.25">
      <c r="A352" s="1" t="s">
        <v>1434</v>
      </c>
      <c r="B352" s="1">
        <v>2018</v>
      </c>
    </row>
    <row r="353" spans="1:2" x14ac:dyDescent="0.25">
      <c r="A353" s="1" t="s">
        <v>1439</v>
      </c>
      <c r="B353" s="1">
        <v>2018</v>
      </c>
    </row>
    <row r="354" spans="1:2" x14ac:dyDescent="0.25">
      <c r="A354" s="1" t="s">
        <v>1441</v>
      </c>
      <c r="B354" s="1">
        <v>2018</v>
      </c>
    </row>
    <row r="355" spans="1:2" x14ac:dyDescent="0.25">
      <c r="A355" s="1" t="s">
        <v>1443</v>
      </c>
      <c r="B355" s="1">
        <v>1988</v>
      </c>
    </row>
    <row r="356" spans="1:2" x14ac:dyDescent="0.25">
      <c r="A356" s="1" t="s">
        <v>1448</v>
      </c>
      <c r="B356" s="1">
        <v>2018</v>
      </c>
    </row>
    <row r="357" spans="1:2" x14ac:dyDescent="0.25">
      <c r="A357" s="1" t="s">
        <v>1451</v>
      </c>
      <c r="B357" s="1">
        <v>2018</v>
      </c>
    </row>
    <row r="358" spans="1:2" x14ac:dyDescent="0.25">
      <c r="A358" s="1" t="s">
        <v>1453</v>
      </c>
      <c r="B358" s="1">
        <v>2018</v>
      </c>
    </row>
    <row r="359" spans="1:2" x14ac:dyDescent="0.25">
      <c r="A359" s="1" t="s">
        <v>1455</v>
      </c>
      <c r="B359" s="1">
        <v>2018</v>
      </c>
    </row>
    <row r="360" spans="1:2" x14ac:dyDescent="0.25">
      <c r="A360" s="1" t="s">
        <v>1458</v>
      </c>
      <c r="B360" s="1">
        <v>2018</v>
      </c>
    </row>
    <row r="361" spans="1:2" x14ac:dyDescent="0.25">
      <c r="A361" s="1" t="s">
        <v>1461</v>
      </c>
      <c r="B361" s="1">
        <v>2018</v>
      </c>
    </row>
    <row r="362" spans="1:2" x14ac:dyDescent="0.25">
      <c r="A362" s="1" t="s">
        <v>1465</v>
      </c>
      <c r="B362" s="1">
        <v>2018</v>
      </c>
    </row>
    <row r="363" spans="1:2" x14ac:dyDescent="0.25">
      <c r="A363" s="1" t="s">
        <v>1467</v>
      </c>
      <c r="B363" s="1">
        <v>2018</v>
      </c>
    </row>
    <row r="364" spans="1:2" x14ac:dyDescent="0.25">
      <c r="A364" s="1" t="s">
        <v>1471</v>
      </c>
      <c r="B364" s="1">
        <v>2018</v>
      </c>
    </row>
    <row r="365" spans="1:2" x14ac:dyDescent="0.25">
      <c r="A365" s="1" t="s">
        <v>1473</v>
      </c>
      <c r="B365" s="1">
        <v>2018</v>
      </c>
    </row>
    <row r="366" spans="1:2" x14ac:dyDescent="0.25">
      <c r="A366" s="1" t="s">
        <v>1475</v>
      </c>
      <c r="B366" s="1">
        <v>2018</v>
      </c>
    </row>
    <row r="367" spans="1:2" x14ac:dyDescent="0.25">
      <c r="A367" s="1" t="s">
        <v>1478</v>
      </c>
      <c r="B367" s="1">
        <v>2018</v>
      </c>
    </row>
    <row r="368" spans="1:2" x14ac:dyDescent="0.25">
      <c r="A368" s="1" t="s">
        <v>1481</v>
      </c>
      <c r="B368" s="1">
        <v>2018</v>
      </c>
    </row>
    <row r="369" spans="1:2" x14ac:dyDescent="0.25">
      <c r="A369" s="1" t="s">
        <v>1483</v>
      </c>
      <c r="B369" s="1">
        <v>2018</v>
      </c>
    </row>
    <row r="370" spans="1:2" x14ac:dyDescent="0.25">
      <c r="A370" s="1" t="s">
        <v>1485</v>
      </c>
      <c r="B370" s="1">
        <v>2018</v>
      </c>
    </row>
    <row r="371" spans="1:2" x14ac:dyDescent="0.25">
      <c r="A371" s="1" t="s">
        <v>1490</v>
      </c>
      <c r="B371" s="1">
        <v>2018</v>
      </c>
    </row>
    <row r="372" spans="1:2" x14ac:dyDescent="0.25">
      <c r="A372" s="1" t="s">
        <v>1493</v>
      </c>
      <c r="B372" s="1">
        <v>2018</v>
      </c>
    </row>
    <row r="373" spans="1:2" x14ac:dyDescent="0.25">
      <c r="A373" s="1" t="s">
        <v>1495</v>
      </c>
      <c r="B373" s="1">
        <v>2018</v>
      </c>
    </row>
    <row r="374" spans="1:2" x14ac:dyDescent="0.25">
      <c r="A374" s="1" t="s">
        <v>1499</v>
      </c>
      <c r="B374" s="1">
        <v>2018</v>
      </c>
    </row>
    <row r="375" spans="1:2" x14ac:dyDescent="0.25">
      <c r="A375" s="1" t="s">
        <v>1501</v>
      </c>
      <c r="B375" s="1">
        <v>2018</v>
      </c>
    </row>
    <row r="376" spans="1:2" x14ac:dyDescent="0.25">
      <c r="A376" s="1" t="s">
        <v>1504</v>
      </c>
      <c r="B376" s="1">
        <v>2018</v>
      </c>
    </row>
    <row r="377" spans="1:2" x14ac:dyDescent="0.25">
      <c r="A377" s="1" t="s">
        <v>1506</v>
      </c>
      <c r="B377" s="1">
        <v>2018</v>
      </c>
    </row>
    <row r="378" spans="1:2" x14ac:dyDescent="0.25">
      <c r="A378" s="1" t="s">
        <v>1509</v>
      </c>
      <c r="B378" s="1">
        <v>2018</v>
      </c>
    </row>
    <row r="379" spans="1:2" x14ac:dyDescent="0.25">
      <c r="A379" s="1" t="s">
        <v>1512</v>
      </c>
      <c r="B379" s="1">
        <v>2018</v>
      </c>
    </row>
    <row r="380" spans="1:2" x14ac:dyDescent="0.25">
      <c r="A380" s="1" t="s">
        <v>1515</v>
      </c>
      <c r="B380" s="1">
        <v>2018</v>
      </c>
    </row>
    <row r="381" spans="1:2" x14ac:dyDescent="0.25">
      <c r="A381" s="1" t="s">
        <v>1517</v>
      </c>
      <c r="B381" s="1">
        <v>2018</v>
      </c>
    </row>
    <row r="382" spans="1:2" x14ac:dyDescent="0.25">
      <c r="A382" s="1" t="s">
        <v>1520</v>
      </c>
      <c r="B382" s="1">
        <v>2018</v>
      </c>
    </row>
    <row r="383" spans="1:2" x14ac:dyDescent="0.25">
      <c r="A383" s="1" t="s">
        <v>1522</v>
      </c>
      <c r="B383" s="1">
        <v>2018</v>
      </c>
    </row>
    <row r="384" spans="1:2" x14ac:dyDescent="0.25">
      <c r="A384" s="1" t="s">
        <v>1524</v>
      </c>
      <c r="B384" s="1">
        <v>1992</v>
      </c>
    </row>
    <row r="385" spans="1:2" x14ac:dyDescent="0.25">
      <c r="A385" s="1" t="s">
        <v>1528</v>
      </c>
      <c r="B385" s="1">
        <v>2010</v>
      </c>
    </row>
    <row r="386" spans="1:2" x14ac:dyDescent="0.25">
      <c r="A386" s="1" t="s">
        <v>1530</v>
      </c>
      <c r="B386" s="1">
        <v>2010</v>
      </c>
    </row>
    <row r="387" spans="1:2" x14ac:dyDescent="0.25">
      <c r="A387" s="1" t="s">
        <v>1533</v>
      </c>
      <c r="B387" s="1">
        <v>2018</v>
      </c>
    </row>
    <row r="388" spans="1:2" x14ac:dyDescent="0.25">
      <c r="A388" s="1" t="s">
        <v>1535</v>
      </c>
      <c r="B388" s="1">
        <v>2018</v>
      </c>
    </row>
    <row r="389" spans="1:2" x14ac:dyDescent="0.25">
      <c r="A389" s="1" t="s">
        <v>1537</v>
      </c>
      <c r="B389" s="1">
        <v>2003</v>
      </c>
    </row>
    <row r="390" spans="1:2" x14ac:dyDescent="0.25">
      <c r="A390" s="1" t="s">
        <v>1539</v>
      </c>
      <c r="B390" s="1">
        <v>2018</v>
      </c>
    </row>
    <row r="391" spans="1:2" x14ac:dyDescent="0.25">
      <c r="A391" s="1" t="s">
        <v>1544</v>
      </c>
      <c r="B391" s="1">
        <v>2008</v>
      </c>
    </row>
    <row r="392" spans="1:2" x14ac:dyDescent="0.25">
      <c r="A392" s="1" t="s">
        <v>1546</v>
      </c>
      <c r="B392" s="1">
        <v>2008</v>
      </c>
    </row>
    <row r="393" spans="1:2" x14ac:dyDescent="0.25">
      <c r="A393" s="1" t="s">
        <v>1549</v>
      </c>
      <c r="B393" s="1">
        <v>2008</v>
      </c>
    </row>
    <row r="394" spans="1:2" x14ac:dyDescent="0.25">
      <c r="A394" s="1" t="s">
        <v>1553</v>
      </c>
      <c r="B394" s="1">
        <v>2003</v>
      </c>
    </row>
    <row r="395" spans="1:2" x14ac:dyDescent="0.25">
      <c r="A395" s="1" t="s">
        <v>1555</v>
      </c>
      <c r="B395" s="1">
        <v>2018</v>
      </c>
    </row>
    <row r="396" spans="1:2" x14ac:dyDescent="0.25">
      <c r="A396" s="1" t="s">
        <v>1557</v>
      </c>
      <c r="B396" s="1">
        <v>2018</v>
      </c>
    </row>
    <row r="397" spans="1:2" x14ac:dyDescent="0.25">
      <c r="A397" s="1" t="s">
        <v>1559</v>
      </c>
      <c r="B397" s="1">
        <v>2018</v>
      </c>
    </row>
    <row r="398" spans="1:2" x14ac:dyDescent="0.25">
      <c r="A398" s="1" t="s">
        <v>1561</v>
      </c>
      <c r="B398" s="1">
        <v>2018</v>
      </c>
    </row>
    <row r="399" spans="1:2" x14ac:dyDescent="0.25">
      <c r="A399" s="1" t="s">
        <v>1564</v>
      </c>
      <c r="B399" s="1">
        <v>2018</v>
      </c>
    </row>
    <row r="400" spans="1:2" x14ac:dyDescent="0.25">
      <c r="A400" s="1" t="s">
        <v>1567</v>
      </c>
      <c r="B400" s="1">
        <v>2018</v>
      </c>
    </row>
    <row r="401" spans="1:2" x14ac:dyDescent="0.25">
      <c r="A401" s="1" t="s">
        <v>1569</v>
      </c>
      <c r="B401" s="1">
        <v>2018</v>
      </c>
    </row>
    <row r="402" spans="1:2" x14ac:dyDescent="0.25">
      <c r="A402" s="1" t="s">
        <v>1571</v>
      </c>
      <c r="B402" s="1">
        <v>2018</v>
      </c>
    </row>
    <row r="403" spans="1:2" x14ac:dyDescent="0.25">
      <c r="A403" s="1" t="s">
        <v>1574</v>
      </c>
      <c r="B403" s="1">
        <v>2018</v>
      </c>
    </row>
    <row r="404" spans="1:2" x14ac:dyDescent="0.25">
      <c r="A404" s="1" t="s">
        <v>1576</v>
      </c>
      <c r="B404" s="1">
        <v>2018</v>
      </c>
    </row>
    <row r="405" spans="1:2" x14ac:dyDescent="0.25">
      <c r="A405" s="1" t="s">
        <v>1579</v>
      </c>
      <c r="B405" s="1">
        <v>2018</v>
      </c>
    </row>
    <row r="406" spans="1:2" x14ac:dyDescent="0.25">
      <c r="A406" s="1" t="s">
        <v>1583</v>
      </c>
      <c r="B406" s="1">
        <v>2018</v>
      </c>
    </row>
    <row r="407" spans="1:2" x14ac:dyDescent="0.25">
      <c r="A407" s="1" t="s">
        <v>1585</v>
      </c>
      <c r="B407" s="1">
        <v>2008</v>
      </c>
    </row>
    <row r="408" spans="1:2" x14ac:dyDescent="0.25">
      <c r="A408" s="1" t="s">
        <v>1587</v>
      </c>
      <c r="B408" s="1">
        <v>2018</v>
      </c>
    </row>
    <row r="409" spans="1:2" x14ac:dyDescent="0.25">
      <c r="A409" s="1" t="s">
        <v>1591</v>
      </c>
      <c r="B409" s="1">
        <v>2018</v>
      </c>
    </row>
    <row r="410" spans="1:2" x14ac:dyDescent="0.25">
      <c r="A410" s="1" t="s">
        <v>1594</v>
      </c>
      <c r="B410" s="1">
        <v>1999</v>
      </c>
    </row>
    <row r="411" spans="1:2" x14ac:dyDescent="0.25">
      <c r="A411" s="1" t="s">
        <v>1597</v>
      </c>
      <c r="B411" s="1">
        <v>2018</v>
      </c>
    </row>
    <row r="412" spans="1:2" x14ac:dyDescent="0.25">
      <c r="A412" s="1" t="s">
        <v>1600</v>
      </c>
      <c r="B412" s="1">
        <v>2018</v>
      </c>
    </row>
    <row r="413" spans="1:2" x14ac:dyDescent="0.25">
      <c r="A413" s="1" t="s">
        <v>1603</v>
      </c>
      <c r="B413" s="1">
        <v>2018</v>
      </c>
    </row>
    <row r="414" spans="1:2" x14ac:dyDescent="0.25">
      <c r="A414" s="1" t="s">
        <v>1605</v>
      </c>
      <c r="B414" s="1">
        <v>2018</v>
      </c>
    </row>
    <row r="415" spans="1:2" x14ac:dyDescent="0.25">
      <c r="A415" s="1" t="s">
        <v>1609</v>
      </c>
      <c r="B415" s="1">
        <v>2018</v>
      </c>
    </row>
    <row r="416" spans="1:2" x14ac:dyDescent="0.25">
      <c r="A416" s="1" t="s">
        <v>1613</v>
      </c>
      <c r="B416" s="1">
        <v>2018</v>
      </c>
    </row>
    <row r="417" spans="1:2" x14ac:dyDescent="0.25">
      <c r="A417" s="1" t="s">
        <v>1615</v>
      </c>
      <c r="B417" s="1">
        <v>2018</v>
      </c>
    </row>
    <row r="418" spans="1:2" x14ac:dyDescent="0.25">
      <c r="A418" s="1" t="s">
        <v>1618</v>
      </c>
      <c r="B418" s="1">
        <v>2018</v>
      </c>
    </row>
    <row r="419" spans="1:2" x14ac:dyDescent="0.25">
      <c r="A419" s="1" t="s">
        <v>1622</v>
      </c>
      <c r="B419" s="1">
        <v>2018</v>
      </c>
    </row>
    <row r="420" spans="1:2" x14ac:dyDescent="0.25">
      <c r="A420" s="1" t="s">
        <v>1626</v>
      </c>
      <c r="B420" s="1">
        <v>2018</v>
      </c>
    </row>
    <row r="421" spans="1:2" x14ac:dyDescent="0.25">
      <c r="A421" s="1" t="s">
        <v>1628</v>
      </c>
      <c r="B421" s="1">
        <v>2018</v>
      </c>
    </row>
    <row r="422" spans="1:2" x14ac:dyDescent="0.25">
      <c r="A422" s="1" t="s">
        <v>1631</v>
      </c>
      <c r="B422" s="1">
        <v>2018</v>
      </c>
    </row>
    <row r="423" spans="1:2" x14ac:dyDescent="0.25">
      <c r="A423" s="1" t="s">
        <v>1634</v>
      </c>
      <c r="B423" s="1">
        <v>2018</v>
      </c>
    </row>
    <row r="424" spans="1:2" x14ac:dyDescent="0.25">
      <c r="A424" s="1" t="s">
        <v>1636</v>
      </c>
      <c r="B424" s="1">
        <v>2018</v>
      </c>
    </row>
    <row r="425" spans="1:2" x14ac:dyDescent="0.25">
      <c r="A425" s="1" t="s">
        <v>1640</v>
      </c>
      <c r="B425" s="1">
        <v>2018</v>
      </c>
    </row>
    <row r="426" spans="1:2" x14ac:dyDescent="0.25">
      <c r="A426" s="1" t="s">
        <v>1642</v>
      </c>
      <c r="B426" s="1">
        <v>2018</v>
      </c>
    </row>
    <row r="427" spans="1:2" x14ac:dyDescent="0.25">
      <c r="A427" s="1" t="s">
        <v>1644</v>
      </c>
      <c r="B427" s="1">
        <v>2018</v>
      </c>
    </row>
    <row r="428" spans="1:2" x14ac:dyDescent="0.25">
      <c r="A428" s="1" t="s">
        <v>1646</v>
      </c>
      <c r="B428" s="1">
        <v>2016</v>
      </c>
    </row>
    <row r="429" spans="1:2" x14ac:dyDescent="0.25">
      <c r="A429" s="1" t="s">
        <v>1650</v>
      </c>
      <c r="B429" s="1">
        <v>2018</v>
      </c>
    </row>
    <row r="430" spans="1:2" x14ac:dyDescent="0.25">
      <c r="A430" s="1" t="s">
        <v>1652</v>
      </c>
      <c r="B430" s="1">
        <v>2018</v>
      </c>
    </row>
    <row r="431" spans="1:2" x14ac:dyDescent="0.25">
      <c r="A431" s="1" t="s">
        <v>1656</v>
      </c>
      <c r="B431" s="1">
        <v>2017</v>
      </c>
    </row>
    <row r="432" spans="1:2" x14ac:dyDescent="0.25">
      <c r="A432" s="1" t="s">
        <v>1659</v>
      </c>
      <c r="B432" s="1">
        <v>2018</v>
      </c>
    </row>
    <row r="433" spans="1:2" x14ac:dyDescent="0.25">
      <c r="A433" s="1" t="s">
        <v>1663</v>
      </c>
      <c r="B433" s="1">
        <v>2018</v>
      </c>
    </row>
    <row r="434" spans="1:2" x14ac:dyDescent="0.25">
      <c r="A434" s="1" t="s">
        <v>1665</v>
      </c>
      <c r="B434" s="1">
        <v>2018</v>
      </c>
    </row>
    <row r="435" spans="1:2" x14ac:dyDescent="0.25">
      <c r="A435" s="1" t="s">
        <v>1669</v>
      </c>
      <c r="B435" s="1">
        <v>2018</v>
      </c>
    </row>
    <row r="436" spans="1:2" x14ac:dyDescent="0.25">
      <c r="A436" s="1" t="s">
        <v>1672</v>
      </c>
      <c r="B436" s="1">
        <v>2018</v>
      </c>
    </row>
    <row r="437" spans="1:2" x14ac:dyDescent="0.25">
      <c r="A437" s="1" t="s">
        <v>1675</v>
      </c>
      <c r="B437" s="1">
        <v>2018</v>
      </c>
    </row>
    <row r="438" spans="1:2" x14ac:dyDescent="0.25">
      <c r="A438" s="1" t="s">
        <v>1677</v>
      </c>
      <c r="B438" s="1">
        <v>2003</v>
      </c>
    </row>
    <row r="439" spans="1:2" x14ac:dyDescent="0.25">
      <c r="A439" s="1" t="s">
        <v>1680</v>
      </c>
      <c r="B439" s="1">
        <v>2018</v>
      </c>
    </row>
    <row r="440" spans="1:2" x14ac:dyDescent="0.25">
      <c r="A440" s="1" t="s">
        <v>1684</v>
      </c>
      <c r="B440" s="1">
        <v>2008</v>
      </c>
    </row>
    <row r="441" spans="1:2" x14ac:dyDescent="0.25">
      <c r="A441" s="1" t="s">
        <v>1687</v>
      </c>
      <c r="B441" s="1">
        <v>2018</v>
      </c>
    </row>
    <row r="442" spans="1:2" x14ac:dyDescent="0.25">
      <c r="A442" s="1" t="s">
        <v>1690</v>
      </c>
      <c r="B442" s="1">
        <v>2013</v>
      </c>
    </row>
    <row r="443" spans="1:2" x14ac:dyDescent="0.25">
      <c r="A443" s="1" t="s">
        <v>1694</v>
      </c>
      <c r="B443" s="1">
        <v>2017</v>
      </c>
    </row>
    <row r="444" spans="1:2" x14ac:dyDescent="0.25">
      <c r="A444" s="1" t="s">
        <v>1696</v>
      </c>
      <c r="B444" s="1">
        <v>2016</v>
      </c>
    </row>
    <row r="445" spans="1:2" x14ac:dyDescent="0.25">
      <c r="A445" s="1" t="s">
        <v>1700</v>
      </c>
      <c r="B445" s="1">
        <v>2018</v>
      </c>
    </row>
    <row r="446" spans="1:2" x14ac:dyDescent="0.25">
      <c r="A446" s="1" t="s">
        <v>1704</v>
      </c>
      <c r="B446" s="1">
        <v>2003</v>
      </c>
    </row>
    <row r="447" spans="1:2" x14ac:dyDescent="0.25">
      <c r="A447" s="1" t="s">
        <v>1707</v>
      </c>
      <c r="B447" s="1">
        <v>2018</v>
      </c>
    </row>
    <row r="448" spans="1:2" x14ac:dyDescent="0.25">
      <c r="A448" s="1" t="s">
        <v>1709</v>
      </c>
      <c r="B448" s="1">
        <v>2018</v>
      </c>
    </row>
    <row r="449" spans="1:2" x14ac:dyDescent="0.25">
      <c r="A449" s="1" t="s">
        <v>1713</v>
      </c>
      <c r="B449" s="1">
        <v>2013</v>
      </c>
    </row>
    <row r="450" spans="1:2" x14ac:dyDescent="0.25">
      <c r="A450" s="1" t="s">
        <v>1716</v>
      </c>
      <c r="B450" s="1">
        <v>2016</v>
      </c>
    </row>
    <row r="451" spans="1:2" x14ac:dyDescent="0.25">
      <c r="A451" s="1" t="s">
        <v>1718</v>
      </c>
      <c r="B451" s="1">
        <v>2018</v>
      </c>
    </row>
    <row r="452" spans="1:2" x14ac:dyDescent="0.25">
      <c r="A452" s="1" t="s">
        <v>1721</v>
      </c>
      <c r="B452" s="1">
        <v>2018</v>
      </c>
    </row>
    <row r="453" spans="1:2" x14ac:dyDescent="0.25">
      <c r="A453" s="1" t="s">
        <v>1723</v>
      </c>
      <c r="B453" s="1">
        <v>2018</v>
      </c>
    </row>
    <row r="454" spans="1:2" x14ac:dyDescent="0.25">
      <c r="A454" s="1" t="s">
        <v>1726</v>
      </c>
      <c r="B454" s="1">
        <v>2018</v>
      </c>
    </row>
    <row r="455" spans="1:2" x14ac:dyDescent="0.25">
      <c r="A455" s="1" t="s">
        <v>1729</v>
      </c>
      <c r="B455" s="1">
        <v>2015</v>
      </c>
    </row>
    <row r="456" spans="1:2" x14ac:dyDescent="0.25">
      <c r="A456" s="1" t="s">
        <v>1731</v>
      </c>
      <c r="B456" s="1">
        <v>2008</v>
      </c>
    </row>
    <row r="457" spans="1:2" x14ac:dyDescent="0.25">
      <c r="A457" s="1" t="s">
        <v>1734</v>
      </c>
      <c r="B457" s="1">
        <v>2018</v>
      </c>
    </row>
    <row r="458" spans="1:2" x14ac:dyDescent="0.25">
      <c r="A458" s="1" t="s">
        <v>1738</v>
      </c>
      <c r="B458" s="1">
        <v>2013</v>
      </c>
    </row>
    <row r="459" spans="1:2" x14ac:dyDescent="0.25">
      <c r="A459" s="1" t="s">
        <v>1740</v>
      </c>
      <c r="B459" s="1">
        <v>2018</v>
      </c>
    </row>
    <row r="460" spans="1:2" x14ac:dyDescent="0.25">
      <c r="A460" s="1" t="s">
        <v>1742</v>
      </c>
      <c r="B460" s="1">
        <v>2017</v>
      </c>
    </row>
    <row r="461" spans="1:2" x14ac:dyDescent="0.25">
      <c r="A461" s="1" t="s">
        <v>1745</v>
      </c>
      <c r="B461" s="1">
        <v>2006</v>
      </c>
    </row>
    <row r="462" spans="1:2" x14ac:dyDescent="0.25">
      <c r="A462" s="1" t="s">
        <v>1748</v>
      </c>
      <c r="B462" s="1">
        <v>2018</v>
      </c>
    </row>
    <row r="463" spans="1:2" x14ac:dyDescent="0.25">
      <c r="A463" s="1" t="s">
        <v>1750</v>
      </c>
      <c r="B463" s="1">
        <v>2018</v>
      </c>
    </row>
    <row r="464" spans="1:2" x14ac:dyDescent="0.25">
      <c r="A464" s="1" t="s">
        <v>1752</v>
      </c>
      <c r="B464" s="1">
        <v>2018</v>
      </c>
    </row>
    <row r="465" spans="1:2" x14ac:dyDescent="0.25">
      <c r="A465" s="1" t="s">
        <v>1755</v>
      </c>
      <c r="B465" s="1">
        <v>2018</v>
      </c>
    </row>
    <row r="466" spans="1:2" x14ac:dyDescent="0.25">
      <c r="A466" s="1" t="s">
        <v>1758</v>
      </c>
      <c r="B466" s="1">
        <v>2018</v>
      </c>
    </row>
    <row r="467" spans="1:2" x14ac:dyDescent="0.25">
      <c r="A467" s="1" t="s">
        <v>1761</v>
      </c>
      <c r="B467" s="1">
        <v>2014</v>
      </c>
    </row>
    <row r="468" spans="1:2" x14ac:dyDescent="0.25">
      <c r="A468" s="1" t="s">
        <v>1764</v>
      </c>
      <c r="B468" s="1">
        <v>2017</v>
      </c>
    </row>
    <row r="469" spans="1:2" x14ac:dyDescent="0.25">
      <c r="A469" s="1" t="s">
        <v>1766</v>
      </c>
      <c r="B469" s="1">
        <v>2013</v>
      </c>
    </row>
    <row r="470" spans="1:2" x14ac:dyDescent="0.25">
      <c r="A470" s="1" t="s">
        <v>1771</v>
      </c>
      <c r="B470" s="1">
        <v>2017</v>
      </c>
    </row>
    <row r="471" spans="1:2" x14ac:dyDescent="0.25">
      <c r="A471" s="1" t="s">
        <v>1774</v>
      </c>
      <c r="B471" s="1">
        <v>2017</v>
      </c>
    </row>
    <row r="472" spans="1:2" x14ac:dyDescent="0.25">
      <c r="A472" s="1" t="s">
        <v>1777</v>
      </c>
      <c r="B472" s="1">
        <v>2018</v>
      </c>
    </row>
    <row r="473" spans="1:2" x14ac:dyDescent="0.25">
      <c r="A473" s="1" t="s">
        <v>1781</v>
      </c>
      <c r="B473" s="1">
        <v>2018</v>
      </c>
    </row>
    <row r="474" spans="1:2" x14ac:dyDescent="0.25">
      <c r="A474" s="1" t="s">
        <v>1786</v>
      </c>
      <c r="B474" s="1">
        <v>2018</v>
      </c>
    </row>
    <row r="475" spans="1:2" x14ac:dyDescent="0.25">
      <c r="A475" s="1" t="s">
        <v>1788</v>
      </c>
      <c r="B475" s="1">
        <v>2018</v>
      </c>
    </row>
    <row r="476" spans="1:2" x14ac:dyDescent="0.25">
      <c r="A476" s="1" t="s">
        <v>1790</v>
      </c>
      <c r="B476" s="1">
        <v>2018</v>
      </c>
    </row>
    <row r="477" spans="1:2" x14ac:dyDescent="0.25">
      <c r="A477" s="1" t="s">
        <v>1794</v>
      </c>
      <c r="B477" s="1">
        <v>2016</v>
      </c>
    </row>
    <row r="478" spans="1:2" x14ac:dyDescent="0.25">
      <c r="A478" s="1" t="s">
        <v>1797</v>
      </c>
      <c r="B478" s="1">
        <v>2018</v>
      </c>
    </row>
    <row r="479" spans="1:2" x14ac:dyDescent="0.25">
      <c r="A479" s="1" t="s">
        <v>1800</v>
      </c>
      <c r="B479" s="1">
        <v>2018</v>
      </c>
    </row>
    <row r="480" spans="1:2" x14ac:dyDescent="0.25">
      <c r="A480" s="1" t="s">
        <v>1802</v>
      </c>
      <c r="B480" s="1">
        <v>2018</v>
      </c>
    </row>
    <row r="481" spans="1:2" x14ac:dyDescent="0.25">
      <c r="A481" s="1" t="s">
        <v>1805</v>
      </c>
      <c r="B481" s="1">
        <v>2018</v>
      </c>
    </row>
    <row r="482" spans="1:2" x14ac:dyDescent="0.25">
      <c r="A482" s="1" t="s">
        <v>1808</v>
      </c>
      <c r="B482" s="1">
        <v>2018</v>
      </c>
    </row>
    <row r="483" spans="1:2" x14ac:dyDescent="0.25">
      <c r="A483" s="1" t="s">
        <v>1811</v>
      </c>
      <c r="B483" s="1">
        <v>2018</v>
      </c>
    </row>
    <row r="484" spans="1:2" x14ac:dyDescent="0.25">
      <c r="A484" s="1" t="s">
        <v>1814</v>
      </c>
      <c r="B484" s="1">
        <v>2018</v>
      </c>
    </row>
    <row r="485" spans="1:2" x14ac:dyDescent="0.25">
      <c r="A485" s="1" t="s">
        <v>1818</v>
      </c>
      <c r="B485" s="1">
        <v>2018</v>
      </c>
    </row>
    <row r="486" spans="1:2" x14ac:dyDescent="0.25">
      <c r="A486" s="1" t="s">
        <v>1821</v>
      </c>
      <c r="B486" s="1">
        <v>2018</v>
      </c>
    </row>
    <row r="487" spans="1:2" x14ac:dyDescent="0.25">
      <c r="A487" s="1" t="s">
        <v>1824</v>
      </c>
      <c r="B487" s="1">
        <v>2018</v>
      </c>
    </row>
    <row r="488" spans="1:2" x14ac:dyDescent="0.25">
      <c r="A488" s="1" t="s">
        <v>1826</v>
      </c>
      <c r="B488" s="1">
        <v>2018</v>
      </c>
    </row>
    <row r="489" spans="1:2" x14ac:dyDescent="0.25">
      <c r="A489" s="1" t="s">
        <v>1828</v>
      </c>
      <c r="B489" s="1">
        <v>2018</v>
      </c>
    </row>
    <row r="490" spans="1:2" x14ac:dyDescent="0.25">
      <c r="A490" s="1" t="s">
        <v>1831</v>
      </c>
      <c r="B490" s="1">
        <v>2018</v>
      </c>
    </row>
    <row r="491" spans="1:2" x14ac:dyDescent="0.25">
      <c r="A491" s="1" t="s">
        <v>1834</v>
      </c>
      <c r="B491" s="1">
        <v>2018</v>
      </c>
    </row>
    <row r="492" spans="1:2" x14ac:dyDescent="0.25">
      <c r="A492" s="1" t="s">
        <v>1837</v>
      </c>
      <c r="B492" s="1">
        <v>2018</v>
      </c>
    </row>
    <row r="493" spans="1:2" x14ac:dyDescent="0.25">
      <c r="A493" s="1" t="s">
        <v>1841</v>
      </c>
      <c r="B493" s="1">
        <v>2018</v>
      </c>
    </row>
    <row r="494" spans="1:2" x14ac:dyDescent="0.25">
      <c r="A494" s="1" t="s">
        <v>1844</v>
      </c>
      <c r="B494" s="1">
        <v>2018</v>
      </c>
    </row>
    <row r="495" spans="1:2" x14ac:dyDescent="0.25">
      <c r="A495" s="1" t="s">
        <v>1846</v>
      </c>
      <c r="B495" s="1">
        <v>2018</v>
      </c>
    </row>
    <row r="496" spans="1:2" x14ac:dyDescent="0.25">
      <c r="A496" s="1" t="s">
        <v>1849</v>
      </c>
      <c r="B496" s="1">
        <v>2018</v>
      </c>
    </row>
    <row r="497" spans="1:2" x14ac:dyDescent="0.25">
      <c r="A497" s="1" t="s">
        <v>1851</v>
      </c>
      <c r="B497" s="1">
        <v>2017</v>
      </c>
    </row>
    <row r="498" spans="1:2" x14ac:dyDescent="0.25">
      <c r="A498" s="1" t="s">
        <v>1855</v>
      </c>
      <c r="B498" s="1">
        <v>2017</v>
      </c>
    </row>
    <row r="499" spans="1:2" x14ac:dyDescent="0.25">
      <c r="A499" s="1" t="s">
        <v>1858</v>
      </c>
      <c r="B499" s="1">
        <v>2017</v>
      </c>
    </row>
    <row r="500" spans="1:2" x14ac:dyDescent="0.25">
      <c r="A500" s="1" t="s">
        <v>1860</v>
      </c>
      <c r="B500" s="1">
        <v>2017</v>
      </c>
    </row>
    <row r="501" spans="1:2" x14ac:dyDescent="0.25">
      <c r="A501" s="1" t="s">
        <v>1864</v>
      </c>
      <c r="B501" s="1">
        <v>2018</v>
      </c>
    </row>
    <row r="502" spans="1:2" x14ac:dyDescent="0.25">
      <c r="A502" s="1" t="s">
        <v>1866</v>
      </c>
      <c r="B502" s="1">
        <v>2018</v>
      </c>
    </row>
    <row r="503" spans="1:2" x14ac:dyDescent="0.25">
      <c r="A503" s="1" t="s">
        <v>1868</v>
      </c>
      <c r="B503" s="1">
        <v>2018</v>
      </c>
    </row>
    <row r="504" spans="1:2" x14ac:dyDescent="0.25">
      <c r="A504" s="1" t="s">
        <v>1871</v>
      </c>
      <c r="B504" s="1">
        <v>2018</v>
      </c>
    </row>
    <row r="505" spans="1:2" x14ac:dyDescent="0.25">
      <c r="A505" s="1" t="s">
        <v>1873</v>
      </c>
      <c r="B505" s="1">
        <v>2018</v>
      </c>
    </row>
    <row r="506" spans="1:2" x14ac:dyDescent="0.25">
      <c r="A506" s="1" t="s">
        <v>1875</v>
      </c>
      <c r="B506" s="1">
        <v>2018</v>
      </c>
    </row>
    <row r="507" spans="1:2" x14ac:dyDescent="0.25">
      <c r="A507" s="1" t="s">
        <v>1877</v>
      </c>
      <c r="B507" s="1">
        <v>2018</v>
      </c>
    </row>
    <row r="508" spans="1:2" x14ac:dyDescent="0.25">
      <c r="A508" s="1" t="s">
        <v>1879</v>
      </c>
      <c r="B508" s="1">
        <v>2017</v>
      </c>
    </row>
    <row r="509" spans="1:2" x14ac:dyDescent="0.25">
      <c r="A509" s="1" t="s">
        <v>1882</v>
      </c>
      <c r="B509" s="1">
        <v>2017</v>
      </c>
    </row>
    <row r="510" spans="1:2" x14ac:dyDescent="0.25">
      <c r="A510" s="1" t="s">
        <v>1885</v>
      </c>
      <c r="B510" s="1">
        <v>2018</v>
      </c>
    </row>
    <row r="511" spans="1:2" x14ac:dyDescent="0.25">
      <c r="A511" s="1" t="s">
        <v>1888</v>
      </c>
      <c r="B511" s="1">
        <v>2017</v>
      </c>
    </row>
    <row r="512" spans="1:2" x14ac:dyDescent="0.25">
      <c r="A512" s="1" t="s">
        <v>1891</v>
      </c>
      <c r="B512" s="1">
        <v>2018</v>
      </c>
    </row>
    <row r="513" spans="1:2" x14ac:dyDescent="0.25">
      <c r="A513" s="1" t="s">
        <v>1894</v>
      </c>
      <c r="B513" s="1">
        <v>2017</v>
      </c>
    </row>
    <row r="514" spans="1:2" x14ac:dyDescent="0.25">
      <c r="A514" s="1" t="s">
        <v>1897</v>
      </c>
      <c r="B514" s="1">
        <v>2018</v>
      </c>
    </row>
    <row r="515" spans="1:2" x14ac:dyDescent="0.25">
      <c r="A515" s="1" t="s">
        <v>1900</v>
      </c>
      <c r="B515" s="1">
        <v>2018</v>
      </c>
    </row>
    <row r="516" spans="1:2" x14ac:dyDescent="0.25">
      <c r="A516" s="1" t="s">
        <v>1903</v>
      </c>
      <c r="B516" s="1">
        <v>2018</v>
      </c>
    </row>
    <row r="517" spans="1:2" x14ac:dyDescent="0.25">
      <c r="A517" s="1" t="s">
        <v>1905</v>
      </c>
      <c r="B517" s="1">
        <v>2018</v>
      </c>
    </row>
    <row r="518" spans="1:2" x14ac:dyDescent="0.25">
      <c r="A518" s="1" t="s">
        <v>1908</v>
      </c>
      <c r="B518" s="1">
        <v>2018</v>
      </c>
    </row>
    <row r="519" spans="1:2" x14ac:dyDescent="0.25">
      <c r="A519" s="1" t="s">
        <v>1911</v>
      </c>
      <c r="B519" s="1">
        <v>2018</v>
      </c>
    </row>
    <row r="520" spans="1:2" x14ac:dyDescent="0.25">
      <c r="A520" s="1" t="s">
        <v>1913</v>
      </c>
      <c r="B520" s="1">
        <v>2018</v>
      </c>
    </row>
    <row r="521" spans="1:2" x14ac:dyDescent="0.25">
      <c r="A521" s="1" t="s">
        <v>1915</v>
      </c>
      <c r="B521" s="1">
        <v>2016</v>
      </c>
    </row>
    <row r="522" spans="1:2" x14ac:dyDescent="0.25">
      <c r="A522" s="1" t="s">
        <v>1917</v>
      </c>
      <c r="B522" s="1">
        <v>2018</v>
      </c>
    </row>
    <row r="523" spans="1:2" x14ac:dyDescent="0.25">
      <c r="A523" s="1" t="s">
        <v>1920</v>
      </c>
      <c r="B523" s="1">
        <v>2018</v>
      </c>
    </row>
    <row r="524" spans="1:2" x14ac:dyDescent="0.25">
      <c r="A524" s="1" t="s">
        <v>1922</v>
      </c>
      <c r="B524" s="1">
        <v>2018</v>
      </c>
    </row>
    <row r="525" spans="1:2" x14ac:dyDescent="0.25">
      <c r="A525" s="1" t="s">
        <v>1925</v>
      </c>
      <c r="B525" s="1">
        <v>2018</v>
      </c>
    </row>
    <row r="526" spans="1:2" x14ac:dyDescent="0.25">
      <c r="A526" s="1" t="s">
        <v>1928</v>
      </c>
      <c r="B526" s="1">
        <v>2018</v>
      </c>
    </row>
    <row r="527" spans="1:2" x14ac:dyDescent="0.25">
      <c r="A527" s="1" t="s">
        <v>1930</v>
      </c>
      <c r="B527" s="1">
        <v>2018</v>
      </c>
    </row>
    <row r="528" spans="1:2" x14ac:dyDescent="0.25">
      <c r="A528" s="1" t="s">
        <v>1933</v>
      </c>
      <c r="B528" s="1">
        <v>2018</v>
      </c>
    </row>
    <row r="529" spans="1:2" x14ac:dyDescent="0.25">
      <c r="A529" s="1" t="s">
        <v>1935</v>
      </c>
      <c r="B529" s="1">
        <v>2018</v>
      </c>
    </row>
    <row r="530" spans="1:2" x14ac:dyDescent="0.25">
      <c r="A530" s="1" t="s">
        <v>1938</v>
      </c>
      <c r="B530" s="1">
        <v>2018</v>
      </c>
    </row>
    <row r="531" spans="1:2" x14ac:dyDescent="0.25">
      <c r="A531" s="1" t="s">
        <v>1941</v>
      </c>
      <c r="B531" s="1">
        <v>2018</v>
      </c>
    </row>
    <row r="532" spans="1:2" x14ac:dyDescent="0.25">
      <c r="A532" s="1" t="s">
        <v>1943</v>
      </c>
      <c r="B532" s="1">
        <v>2018</v>
      </c>
    </row>
    <row r="533" spans="1:2" x14ac:dyDescent="0.25">
      <c r="A533" s="1" t="s">
        <v>1947</v>
      </c>
      <c r="B533" s="1">
        <v>2018</v>
      </c>
    </row>
    <row r="534" spans="1:2" x14ac:dyDescent="0.25">
      <c r="A534" s="1" t="s">
        <v>1949</v>
      </c>
      <c r="B534" s="1">
        <v>2018</v>
      </c>
    </row>
    <row r="535" spans="1:2" x14ac:dyDescent="0.25">
      <c r="A535" s="1" t="s">
        <v>1951</v>
      </c>
      <c r="B535" s="1">
        <v>2018</v>
      </c>
    </row>
    <row r="536" spans="1:2" x14ac:dyDescent="0.25">
      <c r="A536" s="1" t="s">
        <v>1954</v>
      </c>
      <c r="B536" s="1">
        <v>2018</v>
      </c>
    </row>
    <row r="537" spans="1:2" x14ac:dyDescent="0.25">
      <c r="A537" s="1" t="s">
        <v>1956</v>
      </c>
      <c r="B537" s="1">
        <v>2018</v>
      </c>
    </row>
    <row r="538" spans="1:2" x14ac:dyDescent="0.25">
      <c r="A538" s="1" t="s">
        <v>1958</v>
      </c>
      <c r="B538" s="1">
        <v>2018</v>
      </c>
    </row>
    <row r="539" spans="1:2" x14ac:dyDescent="0.25">
      <c r="A539" s="1" t="s">
        <v>1962</v>
      </c>
      <c r="B539" s="1">
        <v>2018</v>
      </c>
    </row>
    <row r="540" spans="1:2" x14ac:dyDescent="0.25">
      <c r="A540" s="1" t="s">
        <v>1964</v>
      </c>
      <c r="B540" s="1">
        <v>2017</v>
      </c>
    </row>
    <row r="541" spans="1:2" x14ac:dyDescent="0.25">
      <c r="A541" s="1" t="s">
        <v>1967</v>
      </c>
      <c r="B541" s="1">
        <v>2018</v>
      </c>
    </row>
    <row r="542" spans="1:2" x14ac:dyDescent="0.25">
      <c r="A542" s="1" t="s">
        <v>1969</v>
      </c>
      <c r="B542" s="1">
        <v>2018</v>
      </c>
    </row>
    <row r="543" spans="1:2" x14ac:dyDescent="0.25">
      <c r="A543" s="1" t="s">
        <v>1973</v>
      </c>
      <c r="B543" s="1">
        <v>2018</v>
      </c>
    </row>
    <row r="544" spans="1:2" x14ac:dyDescent="0.25">
      <c r="A544" s="1" t="s">
        <v>1975</v>
      </c>
      <c r="B544" s="1">
        <v>2018</v>
      </c>
    </row>
    <row r="545" spans="1:2" x14ac:dyDescent="0.25">
      <c r="A545" s="1" t="s">
        <v>1978</v>
      </c>
      <c r="B545" s="1">
        <v>2018</v>
      </c>
    </row>
    <row r="546" spans="1:2" x14ac:dyDescent="0.25">
      <c r="A546" s="1" t="s">
        <v>1981</v>
      </c>
      <c r="B546" s="1">
        <v>2011</v>
      </c>
    </row>
    <row r="547" spans="1:2" x14ac:dyDescent="0.25">
      <c r="A547" s="1" t="s">
        <v>1984</v>
      </c>
      <c r="B547" s="1">
        <v>2018</v>
      </c>
    </row>
    <row r="548" spans="1:2" x14ac:dyDescent="0.25">
      <c r="A548" s="1" t="s">
        <v>1988</v>
      </c>
      <c r="B548" s="1">
        <v>2017</v>
      </c>
    </row>
    <row r="549" spans="1:2" x14ac:dyDescent="0.25">
      <c r="A549" s="1" t="s">
        <v>1991</v>
      </c>
      <c r="B549" s="1">
        <v>2017</v>
      </c>
    </row>
    <row r="550" spans="1:2" x14ac:dyDescent="0.25">
      <c r="A550" s="1" t="s">
        <v>1995</v>
      </c>
      <c r="B550" s="1">
        <v>2018</v>
      </c>
    </row>
    <row r="551" spans="1:2" x14ac:dyDescent="0.25">
      <c r="A551" s="1" t="s">
        <v>1997</v>
      </c>
      <c r="B551" s="1">
        <v>2018</v>
      </c>
    </row>
    <row r="552" spans="1:2" x14ac:dyDescent="0.25">
      <c r="A552" s="1" t="s">
        <v>1999</v>
      </c>
      <c r="B552" s="1">
        <v>2018</v>
      </c>
    </row>
    <row r="553" spans="1:2" x14ac:dyDescent="0.25">
      <c r="A553" s="1" t="s">
        <v>2002</v>
      </c>
      <c r="B553" s="1">
        <v>2018</v>
      </c>
    </row>
    <row r="554" spans="1:2" x14ac:dyDescent="0.25">
      <c r="A554" s="1" t="s">
        <v>2004</v>
      </c>
      <c r="B554" s="1">
        <v>2018</v>
      </c>
    </row>
    <row r="555" spans="1:2" x14ac:dyDescent="0.25">
      <c r="A555" s="1" t="s">
        <v>2006</v>
      </c>
      <c r="B555" s="1">
        <v>2017</v>
      </c>
    </row>
    <row r="556" spans="1:2" x14ac:dyDescent="0.25">
      <c r="A556" s="1" t="s">
        <v>2010</v>
      </c>
      <c r="B556" s="1">
        <v>2017</v>
      </c>
    </row>
    <row r="557" spans="1:2" x14ac:dyDescent="0.25">
      <c r="A557" s="1" t="s">
        <v>2013</v>
      </c>
      <c r="B557" s="1">
        <v>2017</v>
      </c>
    </row>
    <row r="558" spans="1:2" x14ac:dyDescent="0.25">
      <c r="A558" s="1" t="s">
        <v>2016</v>
      </c>
      <c r="B558" s="1">
        <v>2018</v>
      </c>
    </row>
    <row r="559" spans="1:2" x14ac:dyDescent="0.25">
      <c r="A559" s="1" t="s">
        <v>2019</v>
      </c>
      <c r="B559" s="1">
        <v>2018</v>
      </c>
    </row>
    <row r="560" spans="1:2" x14ac:dyDescent="0.25">
      <c r="A560" s="1" t="s">
        <v>2023</v>
      </c>
      <c r="B560" s="1">
        <v>2018</v>
      </c>
    </row>
    <row r="561" spans="1:2" x14ac:dyDescent="0.25">
      <c r="A561" s="1" t="s">
        <v>2026</v>
      </c>
      <c r="B561" s="1">
        <v>2018</v>
      </c>
    </row>
    <row r="562" spans="1:2" x14ac:dyDescent="0.25">
      <c r="A562" s="1" t="s">
        <v>2029</v>
      </c>
      <c r="B562" s="1">
        <v>2018</v>
      </c>
    </row>
    <row r="563" spans="1:2" x14ac:dyDescent="0.25">
      <c r="A563" s="1" t="s">
        <v>2032</v>
      </c>
      <c r="B563" s="1">
        <v>2013</v>
      </c>
    </row>
    <row r="564" spans="1:2" x14ac:dyDescent="0.25">
      <c r="A564" s="1" t="s">
        <v>2035</v>
      </c>
      <c r="B564" s="1">
        <v>2017</v>
      </c>
    </row>
    <row r="565" spans="1:2" x14ac:dyDescent="0.25">
      <c r="A565" s="1" t="s">
        <v>2039</v>
      </c>
      <c r="B565" s="1">
        <v>2017</v>
      </c>
    </row>
    <row r="566" spans="1:2" x14ac:dyDescent="0.25">
      <c r="A566" s="1" t="s">
        <v>2041</v>
      </c>
      <c r="B566" s="1">
        <v>2018</v>
      </c>
    </row>
    <row r="567" spans="1:2" x14ac:dyDescent="0.25">
      <c r="A567" s="1" t="s">
        <v>2043</v>
      </c>
      <c r="B567" s="1">
        <v>2018</v>
      </c>
    </row>
    <row r="568" spans="1:2" x14ac:dyDescent="0.25">
      <c r="A568" s="1" t="s">
        <v>2047</v>
      </c>
      <c r="B568" s="1">
        <v>2018</v>
      </c>
    </row>
    <row r="569" spans="1:2" x14ac:dyDescent="0.25">
      <c r="A569" s="1" t="s">
        <v>2050</v>
      </c>
      <c r="B569" s="1">
        <v>2018</v>
      </c>
    </row>
    <row r="570" spans="1:2" x14ac:dyDescent="0.25">
      <c r="A570" s="1" t="s">
        <v>2052</v>
      </c>
      <c r="B570" s="1">
        <v>2018</v>
      </c>
    </row>
    <row r="571" spans="1:2" x14ac:dyDescent="0.25">
      <c r="A571" s="1" t="s">
        <v>2055</v>
      </c>
      <c r="B571" s="1">
        <v>2018</v>
      </c>
    </row>
    <row r="572" spans="1:2" x14ac:dyDescent="0.25">
      <c r="A572" s="1" t="s">
        <v>2057</v>
      </c>
      <c r="B572" s="1">
        <v>2018</v>
      </c>
    </row>
    <row r="573" spans="1:2" x14ac:dyDescent="0.25">
      <c r="A573" s="1" t="s">
        <v>2060</v>
      </c>
      <c r="B573" s="1">
        <v>2018</v>
      </c>
    </row>
    <row r="574" spans="1:2" x14ac:dyDescent="0.25">
      <c r="A574" s="1" t="s">
        <v>2065</v>
      </c>
      <c r="B574" s="1">
        <v>2018</v>
      </c>
    </row>
    <row r="575" spans="1:2" x14ac:dyDescent="0.25">
      <c r="A575" s="1" t="s">
        <v>2068</v>
      </c>
      <c r="B575" s="1">
        <v>2018</v>
      </c>
    </row>
    <row r="576" spans="1:2" x14ac:dyDescent="0.25">
      <c r="A576" s="1" t="s">
        <v>2072</v>
      </c>
      <c r="B576" s="1">
        <v>2018</v>
      </c>
    </row>
    <row r="577" spans="1:2" x14ac:dyDescent="0.25">
      <c r="A577" s="1" t="s">
        <v>2075</v>
      </c>
      <c r="B577" s="1">
        <v>2014</v>
      </c>
    </row>
    <row r="578" spans="1:2" x14ac:dyDescent="0.25">
      <c r="A578" s="1" t="s">
        <v>2077</v>
      </c>
      <c r="B578" s="1">
        <v>2015</v>
      </c>
    </row>
    <row r="579" spans="1:2" x14ac:dyDescent="0.25">
      <c r="A579" s="1" t="s">
        <v>2081</v>
      </c>
      <c r="B579" s="1">
        <v>2012</v>
      </c>
    </row>
    <row r="580" spans="1:2" x14ac:dyDescent="0.25">
      <c r="A580" s="1" t="s">
        <v>2083</v>
      </c>
      <c r="B580" s="1">
        <v>2018</v>
      </c>
    </row>
    <row r="581" spans="1:2" x14ac:dyDescent="0.25">
      <c r="A581" s="1" t="s">
        <v>2086</v>
      </c>
      <c r="B581" s="1">
        <v>2017</v>
      </c>
    </row>
    <row r="582" spans="1:2" x14ac:dyDescent="0.25">
      <c r="A582" s="1" t="s">
        <v>2089</v>
      </c>
      <c r="B582" s="1">
        <v>2016</v>
      </c>
    </row>
    <row r="583" spans="1:2" x14ac:dyDescent="0.25">
      <c r="A583" s="1" t="s">
        <v>2091</v>
      </c>
      <c r="B583" s="1">
        <v>2018</v>
      </c>
    </row>
    <row r="584" spans="1:2" x14ac:dyDescent="0.25">
      <c r="A584" s="1" t="s">
        <v>2094</v>
      </c>
      <c r="B584" s="1">
        <v>2018</v>
      </c>
    </row>
    <row r="585" spans="1:2" x14ac:dyDescent="0.25">
      <c r="A585" s="1" t="s">
        <v>2098</v>
      </c>
      <c r="B585" s="1">
        <v>2018</v>
      </c>
    </row>
    <row r="586" spans="1:2" x14ac:dyDescent="0.25">
      <c r="A586" s="1" t="s">
        <v>2100</v>
      </c>
      <c r="B586" s="1">
        <v>2018</v>
      </c>
    </row>
    <row r="587" spans="1:2" x14ac:dyDescent="0.25">
      <c r="A587" s="1" t="s">
        <v>2102</v>
      </c>
      <c r="B587" s="1">
        <v>2018</v>
      </c>
    </row>
    <row r="588" spans="1:2" x14ac:dyDescent="0.25">
      <c r="A588" s="1" t="s">
        <v>2104</v>
      </c>
      <c r="B588" s="1">
        <v>2018</v>
      </c>
    </row>
    <row r="589" spans="1:2" x14ac:dyDescent="0.25">
      <c r="A589" s="1" t="s">
        <v>2107</v>
      </c>
      <c r="B589" s="1">
        <v>2018</v>
      </c>
    </row>
    <row r="590" spans="1:2" x14ac:dyDescent="0.25">
      <c r="A590" s="1" t="s">
        <v>2110</v>
      </c>
      <c r="B590" s="1">
        <v>2018</v>
      </c>
    </row>
    <row r="591" spans="1:2" x14ac:dyDescent="0.25">
      <c r="A591" s="1" t="s">
        <v>2112</v>
      </c>
      <c r="B591" s="1">
        <v>2018</v>
      </c>
    </row>
    <row r="592" spans="1:2" x14ac:dyDescent="0.25">
      <c r="A592" s="1" t="s">
        <v>2114</v>
      </c>
      <c r="B592" s="1">
        <v>2018</v>
      </c>
    </row>
    <row r="593" spans="1:2" x14ac:dyDescent="0.25">
      <c r="A593" s="1" t="s">
        <v>2116</v>
      </c>
      <c r="B593" s="1">
        <v>2018</v>
      </c>
    </row>
    <row r="594" spans="1:2" x14ac:dyDescent="0.25">
      <c r="A594" s="1" t="s">
        <v>2119</v>
      </c>
      <c r="B594" s="1">
        <v>2018</v>
      </c>
    </row>
    <row r="595" spans="1:2" x14ac:dyDescent="0.25">
      <c r="A595" s="1" t="s">
        <v>2122</v>
      </c>
      <c r="B595" s="1">
        <v>2017</v>
      </c>
    </row>
    <row r="596" spans="1:2" x14ac:dyDescent="0.25">
      <c r="A596" s="1" t="s">
        <v>2124</v>
      </c>
      <c r="B596" s="1">
        <v>2018</v>
      </c>
    </row>
    <row r="597" spans="1:2" x14ac:dyDescent="0.25">
      <c r="A597" s="1" t="s">
        <v>2126</v>
      </c>
      <c r="B597" s="1">
        <v>2018</v>
      </c>
    </row>
    <row r="598" spans="1:2" x14ac:dyDescent="0.25">
      <c r="A598" s="1" t="s">
        <v>2129</v>
      </c>
      <c r="B598" s="1">
        <v>2018</v>
      </c>
    </row>
    <row r="599" spans="1:2" x14ac:dyDescent="0.25">
      <c r="A599" s="1" t="s">
        <v>2132</v>
      </c>
      <c r="B599" s="1">
        <v>2018</v>
      </c>
    </row>
    <row r="600" spans="1:2" x14ac:dyDescent="0.25">
      <c r="A600" s="1" t="s">
        <v>2134</v>
      </c>
      <c r="B600" s="1">
        <v>2018</v>
      </c>
    </row>
    <row r="601" spans="1:2" x14ac:dyDescent="0.25">
      <c r="A601" s="1" t="s">
        <v>2136</v>
      </c>
      <c r="B601" s="1">
        <v>2018</v>
      </c>
    </row>
    <row r="602" spans="1:2" x14ac:dyDescent="0.25">
      <c r="A602" s="1" t="s">
        <v>2138</v>
      </c>
      <c r="B602" s="1">
        <v>2018</v>
      </c>
    </row>
    <row r="603" spans="1:2" x14ac:dyDescent="0.25">
      <c r="A603" s="1" t="s">
        <v>2140</v>
      </c>
      <c r="B603" s="1">
        <v>2018</v>
      </c>
    </row>
    <row r="604" spans="1:2" x14ac:dyDescent="0.25">
      <c r="A604" s="1" t="s">
        <v>2143</v>
      </c>
      <c r="B604" s="1">
        <v>2018</v>
      </c>
    </row>
    <row r="605" spans="1:2" x14ac:dyDescent="0.25">
      <c r="A605" s="1" t="s">
        <v>2145</v>
      </c>
      <c r="B605" s="1">
        <v>2018</v>
      </c>
    </row>
    <row r="606" spans="1:2" x14ac:dyDescent="0.25">
      <c r="A606" s="1" t="s">
        <v>2147</v>
      </c>
      <c r="B606" s="1">
        <v>2017</v>
      </c>
    </row>
    <row r="607" spans="1:2" x14ac:dyDescent="0.25">
      <c r="A607" s="1" t="s">
        <v>2149</v>
      </c>
      <c r="B607" s="1">
        <v>2018</v>
      </c>
    </row>
    <row r="608" spans="1:2" x14ac:dyDescent="0.25">
      <c r="A608" s="1" t="s">
        <v>2152</v>
      </c>
      <c r="B608" s="1">
        <v>2018</v>
      </c>
    </row>
    <row r="609" spans="1:2" x14ac:dyDescent="0.25">
      <c r="A609" s="1" t="s">
        <v>2155</v>
      </c>
      <c r="B609" s="1">
        <v>2008</v>
      </c>
    </row>
    <row r="610" spans="1:2" x14ac:dyDescent="0.25">
      <c r="A610" s="1" t="s">
        <v>2158</v>
      </c>
      <c r="B610" s="1">
        <v>1998</v>
      </c>
    </row>
    <row r="611" spans="1:2" x14ac:dyDescent="0.25">
      <c r="A611" s="1" t="s">
        <v>2160</v>
      </c>
      <c r="B611" s="1">
        <v>2010</v>
      </c>
    </row>
    <row r="612" spans="1:2" x14ac:dyDescent="0.25">
      <c r="A612" s="1" t="s">
        <v>2162</v>
      </c>
      <c r="B612" s="1">
        <v>2018</v>
      </c>
    </row>
    <row r="613" spans="1:2" x14ac:dyDescent="0.25">
      <c r="A613" s="1" t="s">
        <v>2165</v>
      </c>
      <c r="B613" s="1">
        <v>2018</v>
      </c>
    </row>
    <row r="614" spans="1:2" x14ac:dyDescent="0.25">
      <c r="A614" s="1" t="s">
        <v>2169</v>
      </c>
      <c r="B614" s="1">
        <v>2018</v>
      </c>
    </row>
    <row r="615" spans="1:2" x14ac:dyDescent="0.25">
      <c r="A615" s="1" t="s">
        <v>2172</v>
      </c>
      <c r="B615" s="1">
        <v>2017</v>
      </c>
    </row>
    <row r="616" spans="1:2" x14ac:dyDescent="0.25">
      <c r="A616" s="1" t="s">
        <v>2175</v>
      </c>
      <c r="B616" s="1">
        <v>2018</v>
      </c>
    </row>
    <row r="617" spans="1:2" x14ac:dyDescent="0.25">
      <c r="A617" s="1" t="s">
        <v>2177</v>
      </c>
      <c r="B617" s="1">
        <v>1999</v>
      </c>
    </row>
    <row r="618" spans="1:2" x14ac:dyDescent="0.25">
      <c r="A618" s="1" t="s">
        <v>2231</v>
      </c>
      <c r="B618" s="1">
        <v>2018</v>
      </c>
    </row>
    <row r="619" spans="1:2" x14ac:dyDescent="0.25">
      <c r="A619" s="1" t="s">
        <v>2239</v>
      </c>
      <c r="B619" s="1">
        <v>2018</v>
      </c>
    </row>
    <row r="620" spans="1:2" x14ac:dyDescent="0.25">
      <c r="A620" s="1" t="s">
        <v>2244</v>
      </c>
      <c r="B620" s="1">
        <v>2018</v>
      </c>
    </row>
    <row r="621" spans="1:2" x14ac:dyDescent="0.25">
      <c r="A621" s="1" t="s">
        <v>2251</v>
      </c>
      <c r="B621" s="1">
        <v>2018</v>
      </c>
    </row>
    <row r="622" spans="1:2" x14ac:dyDescent="0.25">
      <c r="A622" s="1" t="s">
        <v>2255</v>
      </c>
      <c r="B622" s="1">
        <v>2018</v>
      </c>
    </row>
    <row r="623" spans="1:2" x14ac:dyDescent="0.25">
      <c r="A623" s="1" t="s">
        <v>2260</v>
      </c>
      <c r="B623" s="1">
        <v>2018</v>
      </c>
    </row>
    <row r="624" spans="1:2" x14ac:dyDescent="0.25">
      <c r="A624" s="1" t="s">
        <v>2265</v>
      </c>
      <c r="B624" s="1">
        <v>2018</v>
      </c>
    </row>
    <row r="625" spans="1:2" x14ac:dyDescent="0.25">
      <c r="A625" s="1" t="s">
        <v>2269</v>
      </c>
      <c r="B625" s="1">
        <v>2018</v>
      </c>
    </row>
    <row r="626" spans="1:2" x14ac:dyDescent="0.25">
      <c r="A626" s="1" t="s">
        <v>2273</v>
      </c>
      <c r="B626" s="1">
        <v>2018</v>
      </c>
    </row>
    <row r="627" spans="1:2" x14ac:dyDescent="0.25">
      <c r="A627" s="1" t="s">
        <v>2276</v>
      </c>
      <c r="B627" s="1">
        <v>2018</v>
      </c>
    </row>
    <row r="628" spans="1:2" x14ac:dyDescent="0.25">
      <c r="A628" s="1" t="s">
        <v>2280</v>
      </c>
      <c r="B628" s="1">
        <v>2018</v>
      </c>
    </row>
    <row r="629" spans="1:2" x14ac:dyDescent="0.25">
      <c r="A629" s="1" t="s">
        <v>2284</v>
      </c>
      <c r="B629" s="1">
        <v>2018</v>
      </c>
    </row>
    <row r="630" spans="1:2" x14ac:dyDescent="0.25">
      <c r="A630" s="1" t="s">
        <v>2287</v>
      </c>
      <c r="B630" s="1">
        <v>2018</v>
      </c>
    </row>
    <row r="631" spans="1:2" x14ac:dyDescent="0.25">
      <c r="A631" s="1" t="s">
        <v>2290</v>
      </c>
      <c r="B631" s="1">
        <v>2018</v>
      </c>
    </row>
    <row r="632" spans="1:2" x14ac:dyDescent="0.25">
      <c r="A632" s="1" t="s">
        <v>2295</v>
      </c>
      <c r="B632" s="1">
        <v>2018</v>
      </c>
    </row>
    <row r="633" spans="1:2" x14ac:dyDescent="0.25">
      <c r="A633" s="1" t="s">
        <v>2300</v>
      </c>
      <c r="B633" s="1">
        <v>2018</v>
      </c>
    </row>
    <row r="634" spans="1:2" x14ac:dyDescent="0.25">
      <c r="A634" s="1" t="s">
        <v>2303</v>
      </c>
      <c r="B634" s="1">
        <v>2018</v>
      </c>
    </row>
    <row r="635" spans="1:2" x14ac:dyDescent="0.25">
      <c r="A635" s="1" t="s">
        <v>2308</v>
      </c>
      <c r="B635" s="1">
        <v>2018</v>
      </c>
    </row>
    <row r="636" spans="1:2" x14ac:dyDescent="0.25">
      <c r="A636" s="1" t="s">
        <v>2312</v>
      </c>
      <c r="B636" s="1">
        <v>2018</v>
      </c>
    </row>
    <row r="637" spans="1:2" x14ac:dyDescent="0.25">
      <c r="A637" s="1" t="s">
        <v>2315</v>
      </c>
      <c r="B637" s="1">
        <v>2018</v>
      </c>
    </row>
    <row r="638" spans="1:2" x14ac:dyDescent="0.25">
      <c r="A638" s="1" t="s">
        <v>2319</v>
      </c>
      <c r="B638" s="1">
        <v>2018</v>
      </c>
    </row>
    <row r="639" spans="1:2" x14ac:dyDescent="0.25">
      <c r="A639" s="1" t="s">
        <v>2325</v>
      </c>
      <c r="B639" s="1">
        <v>2018</v>
      </c>
    </row>
    <row r="640" spans="1:2" x14ac:dyDescent="0.25">
      <c r="A640" s="1" t="s">
        <v>2329</v>
      </c>
      <c r="B640" s="1">
        <v>2018</v>
      </c>
    </row>
    <row r="641" spans="1:2" x14ac:dyDescent="0.25">
      <c r="A641" s="1" t="s">
        <v>2333</v>
      </c>
      <c r="B641" s="1">
        <v>2018</v>
      </c>
    </row>
    <row r="642" spans="1:2" x14ac:dyDescent="0.25">
      <c r="A642" s="1" t="s">
        <v>2336</v>
      </c>
      <c r="B642" s="1">
        <v>2018</v>
      </c>
    </row>
    <row r="643" spans="1:2" x14ac:dyDescent="0.25">
      <c r="A643" s="1" t="s">
        <v>2340</v>
      </c>
      <c r="B643" s="1">
        <v>2018</v>
      </c>
    </row>
    <row r="644" spans="1:2" x14ac:dyDescent="0.25">
      <c r="A644" s="1" t="s">
        <v>2343</v>
      </c>
      <c r="B644" s="1">
        <v>2018</v>
      </c>
    </row>
    <row r="645" spans="1:2" x14ac:dyDescent="0.25">
      <c r="A645" s="1" t="s">
        <v>2347</v>
      </c>
      <c r="B645" s="1">
        <v>2018</v>
      </c>
    </row>
    <row r="646" spans="1:2" x14ac:dyDescent="0.25">
      <c r="A646" s="1" t="s">
        <v>2351</v>
      </c>
      <c r="B646" s="1">
        <v>2018</v>
      </c>
    </row>
    <row r="647" spans="1:2" x14ac:dyDescent="0.25">
      <c r="A647" s="1" t="s">
        <v>2354</v>
      </c>
      <c r="B647" s="1">
        <v>2018</v>
      </c>
    </row>
    <row r="648" spans="1:2" x14ac:dyDescent="0.25">
      <c r="A648" s="1" t="s">
        <v>2358</v>
      </c>
      <c r="B648" s="1">
        <v>2018</v>
      </c>
    </row>
    <row r="649" spans="1:2" x14ac:dyDescent="0.25">
      <c r="A649" s="1" t="s">
        <v>2362</v>
      </c>
      <c r="B649" s="1">
        <v>2018</v>
      </c>
    </row>
    <row r="650" spans="1:2" x14ac:dyDescent="0.25">
      <c r="A650" s="1" t="s">
        <v>2366</v>
      </c>
      <c r="B650" s="1">
        <v>2018</v>
      </c>
    </row>
    <row r="651" spans="1:2" x14ac:dyDescent="0.25">
      <c r="A651" s="1" t="s">
        <v>2371</v>
      </c>
      <c r="B651" s="1">
        <v>2018</v>
      </c>
    </row>
    <row r="652" spans="1:2" x14ac:dyDescent="0.25">
      <c r="A652" s="1" t="s">
        <v>2375</v>
      </c>
      <c r="B652" s="1">
        <v>2018</v>
      </c>
    </row>
    <row r="653" spans="1:2" x14ac:dyDescent="0.25">
      <c r="A653" s="1" t="s">
        <v>2378</v>
      </c>
      <c r="B653" s="1">
        <v>2018</v>
      </c>
    </row>
    <row r="654" spans="1:2" x14ac:dyDescent="0.25">
      <c r="A654" s="1" t="s">
        <v>2381</v>
      </c>
      <c r="B654" s="1">
        <v>2018</v>
      </c>
    </row>
    <row r="655" spans="1:2" x14ac:dyDescent="0.25">
      <c r="A655" s="1" t="s">
        <v>2384</v>
      </c>
      <c r="B655" s="1">
        <v>2018</v>
      </c>
    </row>
    <row r="656" spans="1:2" x14ac:dyDescent="0.25">
      <c r="A656" s="1" t="s">
        <v>2387</v>
      </c>
      <c r="B656" s="1">
        <v>2018</v>
      </c>
    </row>
    <row r="657" spans="1:2" x14ac:dyDescent="0.25">
      <c r="A657" s="1" t="s">
        <v>2390</v>
      </c>
      <c r="B657" s="1">
        <v>2018</v>
      </c>
    </row>
    <row r="658" spans="1:2" x14ac:dyDescent="0.25">
      <c r="A658" s="1" t="s">
        <v>2393</v>
      </c>
      <c r="B658" s="1">
        <v>2018</v>
      </c>
    </row>
    <row r="659" spans="1:2" x14ac:dyDescent="0.25">
      <c r="A659" s="1" t="s">
        <v>2399</v>
      </c>
      <c r="B659" s="1">
        <v>2018</v>
      </c>
    </row>
    <row r="660" spans="1:2" x14ac:dyDescent="0.25">
      <c r="A660" s="1" t="s">
        <v>2403</v>
      </c>
      <c r="B660" s="1">
        <v>2018</v>
      </c>
    </row>
    <row r="661" spans="1:2" x14ac:dyDescent="0.25">
      <c r="A661" s="1" t="s">
        <v>2406</v>
      </c>
      <c r="B661" s="1">
        <v>2018</v>
      </c>
    </row>
    <row r="662" spans="1:2" x14ac:dyDescent="0.25">
      <c r="A662" s="1" t="s">
        <v>2410</v>
      </c>
      <c r="B662" s="1">
        <v>2018</v>
      </c>
    </row>
    <row r="663" spans="1:2" x14ac:dyDescent="0.25">
      <c r="A663" s="1" t="s">
        <v>2413</v>
      </c>
      <c r="B663" s="1">
        <v>2018</v>
      </c>
    </row>
    <row r="664" spans="1:2" x14ac:dyDescent="0.25">
      <c r="A664" s="1" t="s">
        <v>2417</v>
      </c>
      <c r="B664" s="1">
        <v>2018</v>
      </c>
    </row>
    <row r="665" spans="1:2" x14ac:dyDescent="0.25">
      <c r="A665" s="1" t="s">
        <v>2420</v>
      </c>
      <c r="B665" s="1">
        <v>2018</v>
      </c>
    </row>
    <row r="666" spans="1:2" x14ac:dyDescent="0.25">
      <c r="A666" s="1" t="s">
        <v>2423</v>
      </c>
      <c r="B666" s="1">
        <v>2018</v>
      </c>
    </row>
    <row r="667" spans="1:2" x14ac:dyDescent="0.25">
      <c r="A667" s="1" t="s">
        <v>2426</v>
      </c>
      <c r="B667" s="1">
        <v>2018</v>
      </c>
    </row>
    <row r="668" spans="1:2" x14ac:dyDescent="0.25">
      <c r="A668" s="1" t="s">
        <v>2429</v>
      </c>
      <c r="B668" s="1">
        <v>2018</v>
      </c>
    </row>
    <row r="669" spans="1:2" x14ac:dyDescent="0.25">
      <c r="A669" s="1" t="s">
        <v>2432</v>
      </c>
      <c r="B669" s="1">
        <v>2018</v>
      </c>
    </row>
    <row r="670" spans="1:2" x14ac:dyDescent="0.25">
      <c r="A670" s="1" t="s">
        <v>2435</v>
      </c>
      <c r="B670" s="1">
        <v>2018</v>
      </c>
    </row>
    <row r="671" spans="1:2" x14ac:dyDescent="0.25">
      <c r="A671" s="1" t="s">
        <v>2439</v>
      </c>
      <c r="B671" s="1">
        <v>2018</v>
      </c>
    </row>
    <row r="672" spans="1:2" x14ac:dyDescent="0.25">
      <c r="A672" s="1" t="s">
        <v>2443</v>
      </c>
      <c r="B672" s="1">
        <v>2018</v>
      </c>
    </row>
    <row r="673" spans="1:2" x14ac:dyDescent="0.25">
      <c r="A673" s="1" t="s">
        <v>2446</v>
      </c>
      <c r="B673" s="1">
        <v>2018</v>
      </c>
    </row>
    <row r="674" spans="1:2" x14ac:dyDescent="0.25">
      <c r="A674" s="1" t="s">
        <v>2449</v>
      </c>
      <c r="B674" s="1">
        <v>2018</v>
      </c>
    </row>
    <row r="675" spans="1:2" x14ac:dyDescent="0.25">
      <c r="A675" s="1" t="s">
        <v>2455</v>
      </c>
      <c r="B675" s="1">
        <v>2018</v>
      </c>
    </row>
    <row r="676" spans="1:2" x14ac:dyDescent="0.25">
      <c r="A676" s="1" t="s">
        <v>2459</v>
      </c>
      <c r="B676" s="1">
        <v>2018</v>
      </c>
    </row>
    <row r="677" spans="1:2" x14ac:dyDescent="0.25">
      <c r="A677" s="1" t="s">
        <v>2462</v>
      </c>
      <c r="B677" s="1">
        <v>2018</v>
      </c>
    </row>
    <row r="678" spans="1:2" x14ac:dyDescent="0.25">
      <c r="A678" s="1" t="s">
        <v>2465</v>
      </c>
      <c r="B678" s="1">
        <v>2018</v>
      </c>
    </row>
    <row r="679" spans="1:2" x14ac:dyDescent="0.25">
      <c r="A679" s="1" t="s">
        <v>2468</v>
      </c>
      <c r="B679" s="1">
        <v>2018</v>
      </c>
    </row>
    <row r="680" spans="1:2" x14ac:dyDescent="0.25">
      <c r="A680" s="1" t="s">
        <v>2471</v>
      </c>
      <c r="B680" s="1">
        <v>2018</v>
      </c>
    </row>
    <row r="681" spans="1:2" x14ac:dyDescent="0.25">
      <c r="A681" s="1" t="s">
        <v>2476</v>
      </c>
      <c r="B681" s="1">
        <v>2018</v>
      </c>
    </row>
    <row r="682" spans="1:2" x14ac:dyDescent="0.25">
      <c r="A682" s="1" t="s">
        <v>2479</v>
      </c>
      <c r="B682" s="1">
        <v>2018</v>
      </c>
    </row>
    <row r="683" spans="1:2" x14ac:dyDescent="0.25">
      <c r="A683" s="1" t="s">
        <v>2482</v>
      </c>
      <c r="B683" s="1">
        <v>2018</v>
      </c>
    </row>
    <row r="684" spans="1:2" x14ac:dyDescent="0.25">
      <c r="A684" s="1" t="s">
        <v>2487</v>
      </c>
      <c r="B684" s="1">
        <v>2018</v>
      </c>
    </row>
    <row r="685" spans="1:2" x14ac:dyDescent="0.25">
      <c r="A685" s="1" t="s">
        <v>2491</v>
      </c>
      <c r="B685" s="1">
        <v>2018</v>
      </c>
    </row>
    <row r="686" spans="1:2" x14ac:dyDescent="0.25">
      <c r="A686" s="1" t="s">
        <v>2494</v>
      </c>
      <c r="B686" s="1">
        <v>2018</v>
      </c>
    </row>
    <row r="687" spans="1:2" x14ac:dyDescent="0.25">
      <c r="A687" s="1" t="s">
        <v>2497</v>
      </c>
      <c r="B687" s="1">
        <v>2018</v>
      </c>
    </row>
    <row r="688" spans="1:2" x14ac:dyDescent="0.25">
      <c r="A688" s="1" t="s">
        <v>2500</v>
      </c>
      <c r="B688" s="1">
        <v>2018</v>
      </c>
    </row>
    <row r="689" spans="1:2" x14ac:dyDescent="0.25">
      <c r="A689" s="1" t="s">
        <v>2503</v>
      </c>
      <c r="B689" s="1">
        <v>2018</v>
      </c>
    </row>
    <row r="690" spans="1:2" x14ac:dyDescent="0.25">
      <c r="A690" s="1" t="s">
        <v>2506</v>
      </c>
      <c r="B690" s="1">
        <v>2018</v>
      </c>
    </row>
    <row r="691" spans="1:2" x14ac:dyDescent="0.25">
      <c r="A691" s="1" t="s">
        <v>2509</v>
      </c>
      <c r="B691" s="1">
        <v>2018</v>
      </c>
    </row>
    <row r="692" spans="1:2" x14ac:dyDescent="0.25">
      <c r="A692" s="1" t="s">
        <v>2513</v>
      </c>
      <c r="B692" s="1">
        <v>2018</v>
      </c>
    </row>
    <row r="693" spans="1:2" x14ac:dyDescent="0.25">
      <c r="A693" s="1" t="s">
        <v>2516</v>
      </c>
      <c r="B693" s="1">
        <v>2018</v>
      </c>
    </row>
    <row r="694" spans="1:2" x14ac:dyDescent="0.25">
      <c r="A694" s="1" t="s">
        <v>2520</v>
      </c>
      <c r="B694" s="1">
        <v>2018</v>
      </c>
    </row>
    <row r="695" spans="1:2" x14ac:dyDescent="0.25">
      <c r="A695" s="1" t="s">
        <v>2524</v>
      </c>
      <c r="B695" s="1">
        <v>2018</v>
      </c>
    </row>
    <row r="696" spans="1:2" x14ac:dyDescent="0.25">
      <c r="A696" s="1" t="s">
        <v>2528</v>
      </c>
      <c r="B696" s="1">
        <v>2018</v>
      </c>
    </row>
    <row r="697" spans="1:2" x14ac:dyDescent="0.25">
      <c r="A697" s="1" t="s">
        <v>2533</v>
      </c>
      <c r="B697" s="1">
        <v>2018</v>
      </c>
    </row>
    <row r="698" spans="1:2" x14ac:dyDescent="0.25">
      <c r="A698" s="1" t="s">
        <v>2538</v>
      </c>
      <c r="B698" s="1">
        <v>2018</v>
      </c>
    </row>
    <row r="699" spans="1:2" x14ac:dyDescent="0.25">
      <c r="A699" s="1" t="s">
        <v>2542</v>
      </c>
      <c r="B699" s="1">
        <v>2018</v>
      </c>
    </row>
    <row r="700" spans="1:2" x14ac:dyDescent="0.25">
      <c r="A700" s="1" t="s">
        <v>2546</v>
      </c>
      <c r="B700" s="1">
        <v>2018</v>
      </c>
    </row>
    <row r="701" spans="1:2" x14ac:dyDescent="0.25">
      <c r="A701" s="1" t="s">
        <v>2549</v>
      </c>
      <c r="B701" s="1">
        <v>2018</v>
      </c>
    </row>
    <row r="702" spans="1:2" x14ac:dyDescent="0.25">
      <c r="A702" s="1" t="s">
        <v>2552</v>
      </c>
      <c r="B702" s="1">
        <v>2018</v>
      </c>
    </row>
    <row r="703" spans="1:2" x14ac:dyDescent="0.25">
      <c r="A703" s="1" t="s">
        <v>2556</v>
      </c>
      <c r="B703" s="1">
        <v>2018</v>
      </c>
    </row>
    <row r="704" spans="1:2" x14ac:dyDescent="0.25">
      <c r="A704" s="1" t="s">
        <v>2560</v>
      </c>
      <c r="B704" s="1">
        <v>2018</v>
      </c>
    </row>
    <row r="705" spans="1:2" x14ac:dyDescent="0.25">
      <c r="A705" s="1" t="s">
        <v>2563</v>
      </c>
      <c r="B705" s="1">
        <v>2018</v>
      </c>
    </row>
    <row r="706" spans="1:2" x14ac:dyDescent="0.25">
      <c r="A706" s="1" t="s">
        <v>2567</v>
      </c>
      <c r="B706" s="1">
        <v>2018</v>
      </c>
    </row>
    <row r="707" spans="1:2" x14ac:dyDescent="0.25">
      <c r="A707" s="1" t="s">
        <v>2570</v>
      </c>
      <c r="B707" s="1">
        <v>2018</v>
      </c>
    </row>
    <row r="708" spans="1:2" x14ac:dyDescent="0.25">
      <c r="A708" s="1" t="s">
        <v>2574</v>
      </c>
      <c r="B708" s="1">
        <v>2018</v>
      </c>
    </row>
    <row r="709" spans="1:2" x14ac:dyDescent="0.25">
      <c r="A709" s="1" t="s">
        <v>2577</v>
      </c>
      <c r="B709" s="1">
        <v>2018</v>
      </c>
    </row>
    <row r="710" spans="1:2" x14ac:dyDescent="0.25">
      <c r="A710" s="1" t="s">
        <v>2580</v>
      </c>
      <c r="B710" s="1">
        <v>2018</v>
      </c>
    </row>
    <row r="711" spans="1:2" x14ac:dyDescent="0.25">
      <c r="A711" s="1" t="s">
        <v>2583</v>
      </c>
      <c r="B711" s="1">
        <v>2018</v>
      </c>
    </row>
    <row r="712" spans="1:2" x14ac:dyDescent="0.25">
      <c r="A712" s="1" t="s">
        <v>2587</v>
      </c>
      <c r="B712" s="1">
        <v>2018</v>
      </c>
    </row>
    <row r="713" spans="1:2" x14ac:dyDescent="0.25">
      <c r="A713" s="1" t="s">
        <v>2592</v>
      </c>
      <c r="B713" s="1">
        <v>2018</v>
      </c>
    </row>
    <row r="714" spans="1:2" x14ac:dyDescent="0.25">
      <c r="A714" s="1" t="s">
        <v>2597</v>
      </c>
      <c r="B714" s="1">
        <v>2018</v>
      </c>
    </row>
    <row r="715" spans="1:2" x14ac:dyDescent="0.25">
      <c r="A715" s="1" t="s">
        <v>2600</v>
      </c>
      <c r="B715" s="1">
        <v>2018</v>
      </c>
    </row>
    <row r="716" spans="1:2" x14ac:dyDescent="0.25">
      <c r="A716" s="1" t="s">
        <v>2605</v>
      </c>
      <c r="B716" s="1">
        <v>2018</v>
      </c>
    </row>
    <row r="717" spans="1:2" x14ac:dyDescent="0.25">
      <c r="A717" s="1" t="s">
        <v>2609</v>
      </c>
      <c r="B717" s="1">
        <v>2018</v>
      </c>
    </row>
    <row r="718" spans="1:2" x14ac:dyDescent="0.25">
      <c r="A718" s="1" t="s">
        <v>2613</v>
      </c>
      <c r="B718" s="1">
        <v>2018</v>
      </c>
    </row>
    <row r="719" spans="1:2" x14ac:dyDescent="0.25">
      <c r="A719" s="1" t="s">
        <v>2617</v>
      </c>
      <c r="B719" s="1">
        <v>2018</v>
      </c>
    </row>
    <row r="720" spans="1:2" x14ac:dyDescent="0.25">
      <c r="A720" s="1" t="s">
        <v>2622</v>
      </c>
      <c r="B720" s="1">
        <v>2018</v>
      </c>
    </row>
    <row r="721" spans="1:2" x14ac:dyDescent="0.25">
      <c r="A721" s="1" t="s">
        <v>2625</v>
      </c>
      <c r="B721" s="1">
        <v>2018</v>
      </c>
    </row>
    <row r="722" spans="1:2" x14ac:dyDescent="0.25">
      <c r="A722" s="1" t="s">
        <v>2629</v>
      </c>
      <c r="B722" s="1">
        <v>2018</v>
      </c>
    </row>
    <row r="723" spans="1:2" x14ac:dyDescent="0.25">
      <c r="A723" s="1" t="s">
        <v>2633</v>
      </c>
      <c r="B723" s="1">
        <v>2018</v>
      </c>
    </row>
    <row r="724" spans="1:2" x14ac:dyDescent="0.25">
      <c r="A724" s="1" t="s">
        <v>2636</v>
      </c>
      <c r="B724" s="1">
        <v>2018</v>
      </c>
    </row>
    <row r="725" spans="1:2" x14ac:dyDescent="0.25">
      <c r="A725" s="1" t="s">
        <v>2641</v>
      </c>
      <c r="B725" s="1">
        <v>2018</v>
      </c>
    </row>
    <row r="726" spans="1:2" x14ac:dyDescent="0.25">
      <c r="A726" s="1" t="s">
        <v>2646</v>
      </c>
      <c r="B726" s="1">
        <v>2018</v>
      </c>
    </row>
    <row r="727" spans="1:2" x14ac:dyDescent="0.25">
      <c r="A727" s="1" t="s">
        <v>2650</v>
      </c>
      <c r="B727" s="1">
        <v>2018</v>
      </c>
    </row>
    <row r="728" spans="1:2" x14ac:dyDescent="0.25">
      <c r="A728" s="1" t="s">
        <v>2653</v>
      </c>
      <c r="B728" s="1">
        <v>2018</v>
      </c>
    </row>
    <row r="729" spans="1:2" x14ac:dyDescent="0.25">
      <c r="A729" s="1" t="s">
        <v>2656</v>
      </c>
      <c r="B729" s="1">
        <v>2018</v>
      </c>
    </row>
    <row r="730" spans="1:2" x14ac:dyDescent="0.25">
      <c r="A730" s="1" t="s">
        <v>2659</v>
      </c>
      <c r="B730" s="1">
        <v>2018</v>
      </c>
    </row>
    <row r="731" spans="1:2" x14ac:dyDescent="0.25">
      <c r="A731" s="1" t="s">
        <v>2663</v>
      </c>
      <c r="B731" s="1">
        <v>2018</v>
      </c>
    </row>
    <row r="732" spans="1:2" x14ac:dyDescent="0.25">
      <c r="A732" s="1" t="s">
        <v>2666</v>
      </c>
      <c r="B732" s="1">
        <v>2018</v>
      </c>
    </row>
    <row r="733" spans="1:2" x14ac:dyDescent="0.25">
      <c r="A733" s="1" t="s">
        <v>2670</v>
      </c>
      <c r="B733" s="1">
        <v>2018</v>
      </c>
    </row>
    <row r="734" spans="1:2" x14ac:dyDescent="0.25">
      <c r="A734" s="1" t="s">
        <v>2675</v>
      </c>
      <c r="B734" s="1">
        <v>2018</v>
      </c>
    </row>
    <row r="735" spans="1:2" x14ac:dyDescent="0.25">
      <c r="A735" s="1" t="s">
        <v>2679</v>
      </c>
      <c r="B735" s="1">
        <v>2018</v>
      </c>
    </row>
    <row r="736" spans="1:2" x14ac:dyDescent="0.25">
      <c r="A736" s="1" t="s">
        <v>2683</v>
      </c>
      <c r="B736" s="1">
        <v>2018</v>
      </c>
    </row>
    <row r="737" spans="1:2" x14ac:dyDescent="0.25">
      <c r="A737" s="1" t="s">
        <v>2687</v>
      </c>
      <c r="B737" s="1">
        <v>2018</v>
      </c>
    </row>
    <row r="738" spans="1:2" x14ac:dyDescent="0.25">
      <c r="A738" s="1" t="s">
        <v>2690</v>
      </c>
      <c r="B738" s="1">
        <v>2018</v>
      </c>
    </row>
    <row r="739" spans="1:2" x14ac:dyDescent="0.25">
      <c r="A739" s="1" t="s">
        <v>2694</v>
      </c>
      <c r="B739" s="1">
        <v>2018</v>
      </c>
    </row>
    <row r="740" spans="1:2" x14ac:dyDescent="0.25">
      <c r="A740" s="1" t="s">
        <v>2697</v>
      </c>
      <c r="B740" s="1">
        <v>2018</v>
      </c>
    </row>
    <row r="741" spans="1:2" x14ac:dyDescent="0.25">
      <c r="A741" s="1" t="s">
        <v>2701</v>
      </c>
      <c r="B741" s="1">
        <v>2018</v>
      </c>
    </row>
    <row r="742" spans="1:2" x14ac:dyDescent="0.25">
      <c r="A742" s="1" t="s">
        <v>2705</v>
      </c>
      <c r="B742" s="1">
        <v>2018</v>
      </c>
    </row>
    <row r="743" spans="1:2" x14ac:dyDescent="0.25">
      <c r="A743" s="1" t="s">
        <v>2708</v>
      </c>
      <c r="B743" s="1">
        <v>2018</v>
      </c>
    </row>
    <row r="744" spans="1:2" x14ac:dyDescent="0.25">
      <c r="A744" s="1" t="s">
        <v>2712</v>
      </c>
      <c r="B744" s="1">
        <v>2018</v>
      </c>
    </row>
    <row r="745" spans="1:2" x14ac:dyDescent="0.25">
      <c r="A745" s="1" t="s">
        <v>2716</v>
      </c>
      <c r="B745" s="1">
        <v>2018</v>
      </c>
    </row>
    <row r="746" spans="1:2" x14ac:dyDescent="0.25">
      <c r="A746" s="1" t="s">
        <v>2720</v>
      </c>
      <c r="B746" s="1">
        <v>2018</v>
      </c>
    </row>
    <row r="747" spans="1:2" x14ac:dyDescent="0.25">
      <c r="A747" s="1" t="s">
        <v>2723</v>
      </c>
      <c r="B747" s="1">
        <v>2018</v>
      </c>
    </row>
    <row r="748" spans="1:2" x14ac:dyDescent="0.25">
      <c r="A748" s="1" t="s">
        <v>2726</v>
      </c>
      <c r="B748" s="1">
        <v>2018</v>
      </c>
    </row>
    <row r="749" spans="1:2" x14ac:dyDescent="0.25">
      <c r="A749" s="1" t="s">
        <v>2729</v>
      </c>
      <c r="B749" s="1">
        <v>2018</v>
      </c>
    </row>
    <row r="750" spans="1:2" x14ac:dyDescent="0.25">
      <c r="A750" s="1" t="s">
        <v>2733</v>
      </c>
      <c r="B750" s="1">
        <v>2018</v>
      </c>
    </row>
    <row r="751" spans="1:2" x14ac:dyDescent="0.25">
      <c r="A751" s="1" t="s">
        <v>2736</v>
      </c>
      <c r="B751" s="1">
        <v>2018</v>
      </c>
    </row>
    <row r="752" spans="1:2" x14ac:dyDescent="0.25">
      <c r="A752" s="1" t="s">
        <v>2739</v>
      </c>
      <c r="B752" s="1">
        <v>2018</v>
      </c>
    </row>
    <row r="753" spans="1:2" x14ac:dyDescent="0.25">
      <c r="A753" s="1" t="s">
        <v>2744</v>
      </c>
      <c r="B753" s="1">
        <v>2018</v>
      </c>
    </row>
    <row r="754" spans="1:2" x14ac:dyDescent="0.25">
      <c r="A754" s="1" t="s">
        <v>2748</v>
      </c>
      <c r="B754" s="1">
        <v>2018</v>
      </c>
    </row>
    <row r="755" spans="1:2" x14ac:dyDescent="0.25">
      <c r="A755" s="1" t="s">
        <v>2752</v>
      </c>
      <c r="B755" s="1">
        <v>2018</v>
      </c>
    </row>
    <row r="756" spans="1:2" x14ac:dyDescent="0.25">
      <c r="A756" s="1" t="s">
        <v>2756</v>
      </c>
      <c r="B756" s="1">
        <v>2018</v>
      </c>
    </row>
    <row r="757" spans="1:2" x14ac:dyDescent="0.25">
      <c r="A757" s="1" t="s">
        <v>2759</v>
      </c>
      <c r="B757" s="1">
        <v>2018</v>
      </c>
    </row>
    <row r="758" spans="1:2" x14ac:dyDescent="0.25">
      <c r="A758" s="1" t="s">
        <v>2763</v>
      </c>
      <c r="B758" s="1">
        <v>2018</v>
      </c>
    </row>
    <row r="759" spans="1:2" x14ac:dyDescent="0.25">
      <c r="A759" s="1" t="s">
        <v>2767</v>
      </c>
      <c r="B759" s="1">
        <v>2018</v>
      </c>
    </row>
    <row r="760" spans="1:2" x14ac:dyDescent="0.25">
      <c r="A760" s="1" t="s">
        <v>2770</v>
      </c>
      <c r="B760" s="1">
        <v>2018</v>
      </c>
    </row>
    <row r="761" spans="1:2" x14ac:dyDescent="0.25">
      <c r="A761" s="1" t="s">
        <v>2774</v>
      </c>
      <c r="B761" s="1">
        <v>2018</v>
      </c>
    </row>
    <row r="762" spans="1:2" x14ac:dyDescent="0.25">
      <c r="A762" s="1" t="s">
        <v>2777</v>
      </c>
      <c r="B762" s="1">
        <v>2018</v>
      </c>
    </row>
    <row r="763" spans="1:2" x14ac:dyDescent="0.25">
      <c r="A763" s="1" t="s">
        <v>2782</v>
      </c>
      <c r="B763" s="1">
        <v>2018</v>
      </c>
    </row>
    <row r="764" spans="1:2" x14ac:dyDescent="0.25">
      <c r="A764" s="1" t="s">
        <v>2786</v>
      </c>
      <c r="B764" s="1">
        <v>2018</v>
      </c>
    </row>
    <row r="765" spans="1:2" x14ac:dyDescent="0.25">
      <c r="A765" s="1" t="s">
        <v>2790</v>
      </c>
      <c r="B765" s="1">
        <v>2018</v>
      </c>
    </row>
    <row r="766" spans="1:2" x14ac:dyDescent="0.25">
      <c r="A766" s="1" t="s">
        <v>2795</v>
      </c>
      <c r="B766" s="1">
        <v>2018</v>
      </c>
    </row>
    <row r="767" spans="1:2" x14ac:dyDescent="0.25">
      <c r="A767" s="1" t="s">
        <v>2799</v>
      </c>
      <c r="B767" s="1">
        <v>2018</v>
      </c>
    </row>
    <row r="768" spans="1:2" x14ac:dyDescent="0.25">
      <c r="A768" s="1" t="s">
        <v>2802</v>
      </c>
      <c r="B768" s="1">
        <v>2018</v>
      </c>
    </row>
    <row r="769" spans="1:2" x14ac:dyDescent="0.25">
      <c r="A769" s="1" t="s">
        <v>2805</v>
      </c>
      <c r="B769" s="1">
        <v>2018</v>
      </c>
    </row>
    <row r="770" spans="1:2" x14ac:dyDescent="0.25">
      <c r="A770" s="1" t="s">
        <v>2810</v>
      </c>
      <c r="B770" s="1">
        <v>2018</v>
      </c>
    </row>
    <row r="771" spans="1:2" x14ac:dyDescent="0.25">
      <c r="A771" s="1" t="s">
        <v>2813</v>
      </c>
      <c r="B771" s="1">
        <v>2018</v>
      </c>
    </row>
    <row r="772" spans="1:2" x14ac:dyDescent="0.25">
      <c r="A772" s="1" t="s">
        <v>2816</v>
      </c>
      <c r="B772" s="1">
        <v>2018</v>
      </c>
    </row>
    <row r="773" spans="1:2" x14ac:dyDescent="0.25">
      <c r="A773" s="1" t="s">
        <v>2819</v>
      </c>
      <c r="B773" s="1">
        <v>2018</v>
      </c>
    </row>
    <row r="774" spans="1:2" x14ac:dyDescent="0.25">
      <c r="A774" s="1" t="s">
        <v>2823</v>
      </c>
      <c r="B774" s="1">
        <v>2018</v>
      </c>
    </row>
    <row r="775" spans="1:2" x14ac:dyDescent="0.25">
      <c r="A775" s="1" t="s">
        <v>2827</v>
      </c>
      <c r="B775" s="1">
        <v>2018</v>
      </c>
    </row>
    <row r="776" spans="1:2" x14ac:dyDescent="0.25">
      <c r="A776" s="1" t="s">
        <v>2832</v>
      </c>
      <c r="B776" s="1">
        <v>2018</v>
      </c>
    </row>
    <row r="777" spans="1:2" x14ac:dyDescent="0.25">
      <c r="A777" s="1" t="s">
        <v>2835</v>
      </c>
      <c r="B777" s="1">
        <v>2018</v>
      </c>
    </row>
    <row r="778" spans="1:2" x14ac:dyDescent="0.25">
      <c r="A778" s="1" t="s">
        <v>2839</v>
      </c>
      <c r="B778" s="1">
        <v>2018</v>
      </c>
    </row>
    <row r="779" spans="1:2" x14ac:dyDescent="0.25">
      <c r="A779" s="1" t="s">
        <v>2843</v>
      </c>
      <c r="B779" s="1">
        <v>2018</v>
      </c>
    </row>
    <row r="780" spans="1:2" x14ac:dyDescent="0.25">
      <c r="A780" s="1" t="s">
        <v>2848</v>
      </c>
      <c r="B780" s="1">
        <v>2018</v>
      </c>
    </row>
    <row r="781" spans="1:2" x14ac:dyDescent="0.25">
      <c r="A781" s="1" t="s">
        <v>2851</v>
      </c>
      <c r="B781" s="1">
        <v>2018</v>
      </c>
    </row>
    <row r="782" spans="1:2" x14ac:dyDescent="0.25">
      <c r="A782" s="1" t="s">
        <v>2854</v>
      </c>
      <c r="B782" s="1">
        <v>2018</v>
      </c>
    </row>
    <row r="783" spans="1:2" x14ac:dyDescent="0.25">
      <c r="A783" s="1" t="s">
        <v>2857</v>
      </c>
      <c r="B783" s="1">
        <v>2018</v>
      </c>
    </row>
    <row r="784" spans="1:2" x14ac:dyDescent="0.25">
      <c r="A784" s="1" t="s">
        <v>2860</v>
      </c>
      <c r="B784" s="1">
        <v>2018</v>
      </c>
    </row>
    <row r="785" spans="1:2" x14ac:dyDescent="0.25">
      <c r="A785" s="1" t="s">
        <v>2864</v>
      </c>
      <c r="B785" s="1">
        <v>2018</v>
      </c>
    </row>
    <row r="786" spans="1:2" x14ac:dyDescent="0.25">
      <c r="A786" s="1" t="s">
        <v>2868</v>
      </c>
      <c r="B786" s="1">
        <v>2018</v>
      </c>
    </row>
    <row r="787" spans="1:2" x14ac:dyDescent="0.25">
      <c r="A787" s="1" t="s">
        <v>2871</v>
      </c>
      <c r="B787" s="1">
        <v>2018</v>
      </c>
    </row>
    <row r="788" spans="1:2" x14ac:dyDescent="0.25">
      <c r="A788" s="1" t="s">
        <v>2875</v>
      </c>
      <c r="B788" s="1">
        <v>2018</v>
      </c>
    </row>
    <row r="789" spans="1:2" x14ac:dyDescent="0.25">
      <c r="A789" s="1" t="s">
        <v>2879</v>
      </c>
      <c r="B789" s="1">
        <v>2018</v>
      </c>
    </row>
    <row r="790" spans="1:2" x14ac:dyDescent="0.25">
      <c r="A790" s="1" t="s">
        <v>2884</v>
      </c>
      <c r="B790" s="1">
        <v>2018</v>
      </c>
    </row>
    <row r="791" spans="1:2" x14ac:dyDescent="0.25">
      <c r="A791" s="1" t="s">
        <v>2888</v>
      </c>
      <c r="B791" s="1">
        <v>2018</v>
      </c>
    </row>
    <row r="792" spans="1:2" x14ac:dyDescent="0.25">
      <c r="A792" s="1" t="s">
        <v>2892</v>
      </c>
      <c r="B792" s="1">
        <v>2018</v>
      </c>
    </row>
    <row r="793" spans="1:2" x14ac:dyDescent="0.25">
      <c r="A793" s="1" t="s">
        <v>2896</v>
      </c>
      <c r="B793" s="1">
        <v>2018</v>
      </c>
    </row>
    <row r="794" spans="1:2" x14ac:dyDescent="0.25">
      <c r="A794" s="1" t="s">
        <v>2899</v>
      </c>
      <c r="B794" s="1">
        <v>2018</v>
      </c>
    </row>
    <row r="795" spans="1:2" x14ac:dyDescent="0.25">
      <c r="A795" s="1" t="s">
        <v>2902</v>
      </c>
      <c r="B795" s="1">
        <v>2018</v>
      </c>
    </row>
    <row r="796" spans="1:2" x14ac:dyDescent="0.25">
      <c r="A796" s="1" t="s">
        <v>2905</v>
      </c>
      <c r="B796" s="1">
        <v>2018</v>
      </c>
    </row>
    <row r="797" spans="1:2" x14ac:dyDescent="0.25">
      <c r="A797" s="1" t="s">
        <v>2908</v>
      </c>
      <c r="B797" s="1">
        <v>2018</v>
      </c>
    </row>
    <row r="798" spans="1:2" x14ac:dyDescent="0.25">
      <c r="A798" s="1" t="s">
        <v>2913</v>
      </c>
      <c r="B798" s="1">
        <v>2018</v>
      </c>
    </row>
    <row r="799" spans="1:2" x14ac:dyDescent="0.25">
      <c r="A799" s="1" t="s">
        <v>2916</v>
      </c>
      <c r="B799" s="1">
        <v>2018</v>
      </c>
    </row>
    <row r="800" spans="1:2" x14ac:dyDescent="0.25">
      <c r="A800" s="1" t="s">
        <v>2918</v>
      </c>
      <c r="B800" s="1">
        <v>2018</v>
      </c>
    </row>
    <row r="801" spans="1:2" x14ac:dyDescent="0.25">
      <c r="A801" s="1" t="s">
        <v>2920</v>
      </c>
      <c r="B801" s="1">
        <v>2018</v>
      </c>
    </row>
    <row r="802" spans="1:2" x14ac:dyDescent="0.25">
      <c r="A802" s="1" t="s">
        <v>2922</v>
      </c>
      <c r="B802" s="1">
        <v>2018</v>
      </c>
    </row>
    <row r="803" spans="1:2" x14ac:dyDescent="0.25">
      <c r="A803" s="1" t="s">
        <v>2925</v>
      </c>
      <c r="B803" s="1">
        <v>2018</v>
      </c>
    </row>
    <row r="804" spans="1:2" x14ac:dyDescent="0.25">
      <c r="A804" s="1" t="s">
        <v>2929</v>
      </c>
      <c r="B804" s="1">
        <v>2018</v>
      </c>
    </row>
    <row r="805" spans="1:2" x14ac:dyDescent="0.25">
      <c r="A805" s="1" t="s">
        <v>2932</v>
      </c>
      <c r="B805" s="1">
        <v>2018</v>
      </c>
    </row>
    <row r="806" spans="1:2" x14ac:dyDescent="0.25">
      <c r="A806" s="1" t="s">
        <v>2936</v>
      </c>
      <c r="B806" s="1">
        <v>2018</v>
      </c>
    </row>
    <row r="807" spans="1:2" x14ac:dyDescent="0.25">
      <c r="A807" s="1" t="s">
        <v>2938</v>
      </c>
      <c r="B807" s="1">
        <v>2018</v>
      </c>
    </row>
    <row r="808" spans="1:2" x14ac:dyDescent="0.25">
      <c r="A808" s="1" t="s">
        <v>2942</v>
      </c>
      <c r="B808" s="1">
        <v>2018</v>
      </c>
    </row>
    <row r="809" spans="1:2" x14ac:dyDescent="0.25">
      <c r="A809" s="1" t="s">
        <v>2946</v>
      </c>
      <c r="B809" s="1">
        <v>2018</v>
      </c>
    </row>
    <row r="810" spans="1:2" x14ac:dyDescent="0.25">
      <c r="A810" s="1" t="s">
        <v>2948</v>
      </c>
      <c r="B810" s="1">
        <v>2018</v>
      </c>
    </row>
    <row r="811" spans="1:2" x14ac:dyDescent="0.25">
      <c r="A811" s="1" t="s">
        <v>2951</v>
      </c>
      <c r="B811" s="1">
        <v>2018</v>
      </c>
    </row>
    <row r="812" spans="1:2" x14ac:dyDescent="0.25">
      <c r="A812" s="1" t="s">
        <v>2956</v>
      </c>
      <c r="B812" s="1">
        <v>2018</v>
      </c>
    </row>
    <row r="813" spans="1:2" x14ac:dyDescent="0.25">
      <c r="A813" s="1" t="s">
        <v>2959</v>
      </c>
      <c r="B813" s="1">
        <v>2018</v>
      </c>
    </row>
    <row r="814" spans="1:2" x14ac:dyDescent="0.25">
      <c r="A814" s="1" t="s">
        <v>2961</v>
      </c>
      <c r="B814" s="1">
        <v>2018</v>
      </c>
    </row>
    <row r="815" spans="1:2" x14ac:dyDescent="0.25">
      <c r="A815" s="1" t="s">
        <v>2963</v>
      </c>
      <c r="B815" s="1">
        <v>2018</v>
      </c>
    </row>
    <row r="816" spans="1:2" x14ac:dyDescent="0.25">
      <c r="A816" s="1" t="s">
        <v>2967</v>
      </c>
      <c r="B816" s="1">
        <v>2018</v>
      </c>
    </row>
    <row r="817" spans="1:2" x14ac:dyDescent="0.25">
      <c r="A817" s="1" t="s">
        <v>2970</v>
      </c>
      <c r="B817" s="1">
        <v>2018</v>
      </c>
    </row>
    <row r="818" spans="1:2" x14ac:dyDescent="0.25">
      <c r="A818" s="1" t="s">
        <v>2973</v>
      </c>
      <c r="B818" s="1">
        <v>2018</v>
      </c>
    </row>
    <row r="819" spans="1:2" x14ac:dyDescent="0.25">
      <c r="A819" s="1" t="s">
        <v>2975</v>
      </c>
      <c r="B819" s="1">
        <v>2018</v>
      </c>
    </row>
    <row r="820" spans="1:2" x14ac:dyDescent="0.25">
      <c r="A820" s="1" t="s">
        <v>2977</v>
      </c>
      <c r="B820" s="1">
        <v>2018</v>
      </c>
    </row>
    <row r="821" spans="1:2" x14ac:dyDescent="0.25">
      <c r="A821" s="1" t="s">
        <v>2979</v>
      </c>
      <c r="B821" s="1">
        <v>2018</v>
      </c>
    </row>
    <row r="822" spans="1:2" x14ac:dyDescent="0.25">
      <c r="A822" s="1" t="s">
        <v>2982</v>
      </c>
      <c r="B822" s="1">
        <v>2018</v>
      </c>
    </row>
    <row r="823" spans="1:2" x14ac:dyDescent="0.25">
      <c r="A823" s="1" t="s">
        <v>2986</v>
      </c>
      <c r="B823" s="1">
        <v>2018</v>
      </c>
    </row>
    <row r="824" spans="1:2" x14ac:dyDescent="0.25">
      <c r="A824" s="1" t="s">
        <v>2988</v>
      </c>
      <c r="B824" s="1">
        <v>2018</v>
      </c>
    </row>
    <row r="825" spans="1:2" x14ac:dyDescent="0.25">
      <c r="A825" s="1" t="s">
        <v>2990</v>
      </c>
      <c r="B825" s="1">
        <v>2018</v>
      </c>
    </row>
    <row r="826" spans="1:2" x14ac:dyDescent="0.25">
      <c r="A826" s="1" t="s">
        <v>2993</v>
      </c>
      <c r="B826" s="1">
        <v>2018</v>
      </c>
    </row>
    <row r="827" spans="1:2" x14ac:dyDescent="0.25">
      <c r="A827" s="1" t="s">
        <v>2996</v>
      </c>
      <c r="B827" s="1">
        <v>2018</v>
      </c>
    </row>
    <row r="828" spans="1:2" x14ac:dyDescent="0.25">
      <c r="A828" s="1" t="s">
        <v>2998</v>
      </c>
      <c r="B828" s="1">
        <v>2018</v>
      </c>
    </row>
    <row r="829" spans="1:2" x14ac:dyDescent="0.25">
      <c r="A829" s="1" t="s">
        <v>3001</v>
      </c>
      <c r="B829" s="1">
        <v>2018</v>
      </c>
    </row>
    <row r="830" spans="1:2" x14ac:dyDescent="0.25">
      <c r="A830" s="1" t="s">
        <v>3003</v>
      </c>
      <c r="B830" s="1">
        <v>2018</v>
      </c>
    </row>
    <row r="831" spans="1:2" x14ac:dyDescent="0.25">
      <c r="A831" s="1" t="s">
        <v>3006</v>
      </c>
      <c r="B831" s="1">
        <v>2018</v>
      </c>
    </row>
    <row r="832" spans="1:2" x14ac:dyDescent="0.25">
      <c r="A832" s="1" t="s">
        <v>3008</v>
      </c>
      <c r="B832" s="1">
        <v>2018</v>
      </c>
    </row>
    <row r="833" spans="1:2" x14ac:dyDescent="0.25">
      <c r="A833" s="1" t="s">
        <v>3011</v>
      </c>
      <c r="B833" s="1">
        <v>2018</v>
      </c>
    </row>
    <row r="834" spans="1:2" x14ac:dyDescent="0.25">
      <c r="A834" s="1" t="s">
        <v>3013</v>
      </c>
      <c r="B834" s="1">
        <v>2018</v>
      </c>
    </row>
    <row r="835" spans="1:2" x14ac:dyDescent="0.25">
      <c r="A835" s="1" t="s">
        <v>3015</v>
      </c>
      <c r="B835" s="1">
        <v>2018</v>
      </c>
    </row>
    <row r="836" spans="1:2" x14ac:dyDescent="0.25">
      <c r="A836" s="1" t="s">
        <v>3017</v>
      </c>
      <c r="B836" s="1">
        <v>2018</v>
      </c>
    </row>
    <row r="837" spans="1:2" x14ac:dyDescent="0.25">
      <c r="A837" s="1" t="s">
        <v>3022</v>
      </c>
      <c r="B837" s="1">
        <v>2018</v>
      </c>
    </row>
    <row r="838" spans="1:2" x14ac:dyDescent="0.25">
      <c r="A838" s="1" t="s">
        <v>3026</v>
      </c>
      <c r="B838" s="1">
        <v>2018</v>
      </c>
    </row>
    <row r="839" spans="1:2" x14ac:dyDescent="0.25">
      <c r="A839" s="1" t="s">
        <v>3029</v>
      </c>
      <c r="B839" s="1">
        <v>2018</v>
      </c>
    </row>
    <row r="840" spans="1:2" x14ac:dyDescent="0.25">
      <c r="A840" s="1" t="s">
        <v>3032</v>
      </c>
      <c r="B840" s="1">
        <v>2018</v>
      </c>
    </row>
    <row r="841" spans="1:2" x14ac:dyDescent="0.25">
      <c r="A841" s="1" t="s">
        <v>3034</v>
      </c>
      <c r="B841" s="1">
        <v>2018</v>
      </c>
    </row>
    <row r="842" spans="1:2" x14ac:dyDescent="0.25">
      <c r="A842" s="1" t="s">
        <v>3038</v>
      </c>
      <c r="B842" s="1">
        <v>2018</v>
      </c>
    </row>
    <row r="843" spans="1:2" x14ac:dyDescent="0.25">
      <c r="A843" s="1" t="s">
        <v>3041</v>
      </c>
      <c r="B843" s="1">
        <v>2018</v>
      </c>
    </row>
    <row r="844" spans="1:2" x14ac:dyDescent="0.25">
      <c r="A844" s="1" t="s">
        <v>3043</v>
      </c>
      <c r="B844" s="1">
        <v>2018</v>
      </c>
    </row>
    <row r="845" spans="1:2" x14ac:dyDescent="0.25">
      <c r="A845" s="1" t="s">
        <v>3046</v>
      </c>
      <c r="B845" s="1">
        <v>2018</v>
      </c>
    </row>
    <row r="846" spans="1:2" x14ac:dyDescent="0.25">
      <c r="A846" s="1" t="s">
        <v>3049</v>
      </c>
      <c r="B846" s="1">
        <v>2018</v>
      </c>
    </row>
    <row r="847" spans="1:2" x14ac:dyDescent="0.25">
      <c r="A847" s="1" t="s">
        <v>3051</v>
      </c>
      <c r="B847" s="1">
        <v>2018</v>
      </c>
    </row>
    <row r="848" spans="1:2" x14ac:dyDescent="0.25">
      <c r="A848" s="1" t="s">
        <v>3053</v>
      </c>
      <c r="B848" s="1">
        <v>2018</v>
      </c>
    </row>
    <row r="849" spans="1:2" x14ac:dyDescent="0.25">
      <c r="A849" s="1" t="s">
        <v>3057</v>
      </c>
      <c r="B849" s="1">
        <v>2018</v>
      </c>
    </row>
    <row r="850" spans="1:2" x14ac:dyDescent="0.25">
      <c r="A850" s="1" t="s">
        <v>3060</v>
      </c>
      <c r="B850" s="1">
        <v>2018</v>
      </c>
    </row>
    <row r="851" spans="1:2" x14ac:dyDescent="0.25">
      <c r="A851" s="1" t="s">
        <v>3064</v>
      </c>
      <c r="B851" s="1">
        <v>2018</v>
      </c>
    </row>
    <row r="852" spans="1:2" x14ac:dyDescent="0.25">
      <c r="A852" s="1" t="s">
        <v>3067</v>
      </c>
      <c r="B852" s="1">
        <v>2018</v>
      </c>
    </row>
    <row r="853" spans="1:2" x14ac:dyDescent="0.25">
      <c r="A853" s="1" t="s">
        <v>3069</v>
      </c>
      <c r="B853" s="1">
        <v>2018</v>
      </c>
    </row>
    <row r="854" spans="1:2" x14ac:dyDescent="0.25">
      <c r="A854" s="1" t="s">
        <v>3071</v>
      </c>
      <c r="B854" s="1">
        <v>2018</v>
      </c>
    </row>
    <row r="855" spans="1:2" x14ac:dyDescent="0.25">
      <c r="A855" s="1" t="s">
        <v>3074</v>
      </c>
      <c r="B855" s="1">
        <v>2018</v>
      </c>
    </row>
    <row r="856" spans="1:2" x14ac:dyDescent="0.25">
      <c r="A856" s="1" t="s">
        <v>3077</v>
      </c>
      <c r="B856" s="1">
        <v>2018</v>
      </c>
    </row>
    <row r="857" spans="1:2" x14ac:dyDescent="0.25">
      <c r="A857" s="1" t="s">
        <v>3079</v>
      </c>
      <c r="B857" s="1">
        <v>2018</v>
      </c>
    </row>
    <row r="858" spans="1:2" x14ac:dyDescent="0.25">
      <c r="A858" s="1" t="s">
        <v>3081</v>
      </c>
      <c r="B858" s="1">
        <v>2018</v>
      </c>
    </row>
    <row r="859" spans="1:2" x14ac:dyDescent="0.25">
      <c r="A859" s="1" t="s">
        <v>3085</v>
      </c>
      <c r="B859" s="1">
        <v>2018</v>
      </c>
    </row>
    <row r="860" spans="1:2" x14ac:dyDescent="0.25">
      <c r="A860" s="1" t="s">
        <v>3087</v>
      </c>
      <c r="B860" s="1">
        <v>2018</v>
      </c>
    </row>
    <row r="861" spans="1:2" x14ac:dyDescent="0.25">
      <c r="A861" s="1" t="s">
        <v>3089</v>
      </c>
      <c r="B861" s="1">
        <v>2018</v>
      </c>
    </row>
    <row r="862" spans="1:2" x14ac:dyDescent="0.25">
      <c r="A862" s="1" t="s">
        <v>3092</v>
      </c>
      <c r="B862" s="1">
        <v>2018</v>
      </c>
    </row>
    <row r="863" spans="1:2" x14ac:dyDescent="0.25">
      <c r="A863" s="1" t="s">
        <v>3095</v>
      </c>
      <c r="B863" s="1">
        <v>2018</v>
      </c>
    </row>
    <row r="864" spans="1:2" x14ac:dyDescent="0.25">
      <c r="A864" s="1" t="s">
        <v>3097</v>
      </c>
      <c r="B864" s="1">
        <v>2018</v>
      </c>
    </row>
    <row r="865" spans="1:2" x14ac:dyDescent="0.25">
      <c r="A865" s="1" t="s">
        <v>3100</v>
      </c>
      <c r="B865" s="1">
        <v>2018</v>
      </c>
    </row>
    <row r="866" spans="1:2" x14ac:dyDescent="0.25">
      <c r="A866" s="1" t="s">
        <v>3103</v>
      </c>
      <c r="B866" s="1">
        <v>2018</v>
      </c>
    </row>
    <row r="867" spans="1:2" x14ac:dyDescent="0.25">
      <c r="A867" s="1" t="s">
        <v>3105</v>
      </c>
      <c r="B867" s="1">
        <v>2018</v>
      </c>
    </row>
    <row r="868" spans="1:2" x14ac:dyDescent="0.25">
      <c r="A868" s="1" t="s">
        <v>3109</v>
      </c>
      <c r="B868" s="1">
        <v>2018</v>
      </c>
    </row>
    <row r="869" spans="1:2" x14ac:dyDescent="0.25">
      <c r="A869" s="1" t="s">
        <v>3112</v>
      </c>
      <c r="B869" s="1">
        <v>2018</v>
      </c>
    </row>
    <row r="870" spans="1:2" x14ac:dyDescent="0.25">
      <c r="A870" s="1" t="s">
        <v>3114</v>
      </c>
      <c r="B870" s="1">
        <v>2018</v>
      </c>
    </row>
    <row r="871" spans="1:2" x14ac:dyDescent="0.25">
      <c r="A871" s="1" t="s">
        <v>3118</v>
      </c>
      <c r="B871" s="1">
        <v>2018</v>
      </c>
    </row>
    <row r="872" spans="1:2" x14ac:dyDescent="0.25">
      <c r="A872" s="1" t="s">
        <v>3121</v>
      </c>
      <c r="B872" s="1">
        <v>2018</v>
      </c>
    </row>
    <row r="873" spans="1:2" x14ac:dyDescent="0.25">
      <c r="A873" s="1" t="s">
        <v>3124</v>
      </c>
      <c r="B873" s="1">
        <v>2018</v>
      </c>
    </row>
    <row r="874" spans="1:2" x14ac:dyDescent="0.25">
      <c r="A874" s="1" t="s">
        <v>3128</v>
      </c>
      <c r="B874" s="1">
        <v>2018</v>
      </c>
    </row>
    <row r="875" spans="1:2" x14ac:dyDescent="0.25">
      <c r="A875" s="1" t="s">
        <v>3132</v>
      </c>
      <c r="B875" s="1">
        <v>2018</v>
      </c>
    </row>
    <row r="876" spans="1:2" x14ac:dyDescent="0.25">
      <c r="A876" s="1" t="s">
        <v>3135</v>
      </c>
      <c r="B876" s="1">
        <v>2018</v>
      </c>
    </row>
    <row r="877" spans="1:2" x14ac:dyDescent="0.25">
      <c r="A877" s="1" t="s">
        <v>3138</v>
      </c>
      <c r="B877" s="1">
        <v>2018</v>
      </c>
    </row>
    <row r="878" spans="1:2" x14ac:dyDescent="0.25">
      <c r="A878" s="1" t="s">
        <v>3142</v>
      </c>
      <c r="B878" s="1">
        <v>2018</v>
      </c>
    </row>
    <row r="879" spans="1:2" x14ac:dyDescent="0.25">
      <c r="A879" s="1" t="s">
        <v>3146</v>
      </c>
      <c r="B879" s="1">
        <v>2018</v>
      </c>
    </row>
    <row r="880" spans="1:2" x14ac:dyDescent="0.25">
      <c r="A880" s="1" t="s">
        <v>3150</v>
      </c>
      <c r="B880" s="1">
        <v>2018</v>
      </c>
    </row>
    <row r="881" spans="1:2" x14ac:dyDescent="0.25">
      <c r="A881" s="1" t="s">
        <v>3154</v>
      </c>
      <c r="B881" s="1">
        <v>2018</v>
      </c>
    </row>
    <row r="882" spans="1:2" x14ac:dyDescent="0.25">
      <c r="A882" s="1" t="s">
        <v>3157</v>
      </c>
      <c r="B882" s="1">
        <v>2018</v>
      </c>
    </row>
    <row r="883" spans="1:2" x14ac:dyDescent="0.25">
      <c r="A883" s="1" t="s">
        <v>3162</v>
      </c>
      <c r="B883" s="1">
        <v>2018</v>
      </c>
    </row>
    <row r="884" spans="1:2" x14ac:dyDescent="0.25">
      <c r="A884" s="1" t="s">
        <v>3165</v>
      </c>
      <c r="B884" s="1">
        <v>2018</v>
      </c>
    </row>
    <row r="885" spans="1:2" x14ac:dyDescent="0.25">
      <c r="A885" s="1" t="s">
        <v>3169</v>
      </c>
      <c r="B885" s="1">
        <v>2018</v>
      </c>
    </row>
    <row r="886" spans="1:2" x14ac:dyDescent="0.25">
      <c r="A886" s="1" t="s">
        <v>3173</v>
      </c>
      <c r="B886" s="1">
        <v>2018</v>
      </c>
    </row>
    <row r="887" spans="1:2" x14ac:dyDescent="0.25">
      <c r="A887" s="1" t="s">
        <v>3176</v>
      </c>
      <c r="B887" s="1">
        <v>2018</v>
      </c>
    </row>
    <row r="888" spans="1:2" x14ac:dyDescent="0.25">
      <c r="A888" s="1" t="s">
        <v>3179</v>
      </c>
      <c r="B888" s="1">
        <v>2018</v>
      </c>
    </row>
    <row r="889" spans="1:2" x14ac:dyDescent="0.25">
      <c r="A889" s="1" t="s">
        <v>3183</v>
      </c>
      <c r="B889" s="1">
        <v>2018</v>
      </c>
    </row>
    <row r="890" spans="1:2" x14ac:dyDescent="0.25">
      <c r="A890" s="1" t="s">
        <v>3186</v>
      </c>
      <c r="B890" s="1">
        <v>2018</v>
      </c>
    </row>
    <row r="891" spans="1:2" x14ac:dyDescent="0.25">
      <c r="A891" s="1" t="s">
        <v>3190</v>
      </c>
      <c r="B891" s="1">
        <v>2018</v>
      </c>
    </row>
    <row r="892" spans="1:2" x14ac:dyDescent="0.25">
      <c r="A892" s="1" t="s">
        <v>3194</v>
      </c>
      <c r="B892" s="1">
        <v>2018</v>
      </c>
    </row>
    <row r="893" spans="1:2" x14ac:dyDescent="0.25">
      <c r="A893" s="1" t="s">
        <v>3197</v>
      </c>
      <c r="B893" s="1">
        <v>2018</v>
      </c>
    </row>
    <row r="894" spans="1:2" x14ac:dyDescent="0.25">
      <c r="A894" s="1" t="s">
        <v>3201</v>
      </c>
      <c r="B894" s="1">
        <v>2018</v>
      </c>
    </row>
    <row r="895" spans="1:2" x14ac:dyDescent="0.25">
      <c r="A895" s="1" t="s">
        <v>3204</v>
      </c>
      <c r="B895" s="1">
        <v>2018</v>
      </c>
    </row>
    <row r="896" spans="1:2" x14ac:dyDescent="0.25">
      <c r="A896" s="1" t="s">
        <v>3207</v>
      </c>
      <c r="B896" s="1">
        <v>2018</v>
      </c>
    </row>
    <row r="897" spans="1:2" x14ac:dyDescent="0.25">
      <c r="A897" s="1" t="s">
        <v>3211</v>
      </c>
      <c r="B897" s="1">
        <v>2018</v>
      </c>
    </row>
    <row r="898" spans="1:2" x14ac:dyDescent="0.25">
      <c r="A898" s="1" t="s">
        <v>3215</v>
      </c>
      <c r="B898" s="1">
        <v>2018</v>
      </c>
    </row>
    <row r="899" spans="1:2" x14ac:dyDescent="0.25">
      <c r="A899" s="1" t="s">
        <v>3219</v>
      </c>
      <c r="B899" s="1">
        <v>2018</v>
      </c>
    </row>
    <row r="900" spans="1:2" x14ac:dyDescent="0.25">
      <c r="A900" s="1" t="s">
        <v>3222</v>
      </c>
      <c r="B900" s="1">
        <v>2018</v>
      </c>
    </row>
    <row r="901" spans="1:2" x14ac:dyDescent="0.25">
      <c r="A901" s="1" t="s">
        <v>3225</v>
      </c>
      <c r="B901" s="1">
        <v>2018</v>
      </c>
    </row>
    <row r="902" spans="1:2" x14ac:dyDescent="0.25">
      <c r="A902" s="1" t="s">
        <v>3229</v>
      </c>
      <c r="B902" s="1">
        <v>2018</v>
      </c>
    </row>
    <row r="903" spans="1:2" x14ac:dyDescent="0.25">
      <c r="A903" s="1" t="s">
        <v>3233</v>
      </c>
      <c r="B903" s="1">
        <v>2018</v>
      </c>
    </row>
    <row r="904" spans="1:2" x14ac:dyDescent="0.25">
      <c r="A904" s="1" t="s">
        <v>3236</v>
      </c>
      <c r="B904" s="1">
        <v>2018</v>
      </c>
    </row>
    <row r="905" spans="1:2" x14ac:dyDescent="0.25">
      <c r="A905" s="1" t="s">
        <v>3240</v>
      </c>
      <c r="B905" s="1">
        <v>2018</v>
      </c>
    </row>
    <row r="906" spans="1:2" x14ac:dyDescent="0.25">
      <c r="A906" s="1" t="s">
        <v>3244</v>
      </c>
      <c r="B906" s="1">
        <v>2018</v>
      </c>
    </row>
    <row r="907" spans="1:2" x14ac:dyDescent="0.25">
      <c r="A907" s="1" t="s">
        <v>3249</v>
      </c>
      <c r="B907" s="1">
        <v>2018</v>
      </c>
    </row>
    <row r="908" spans="1:2" x14ac:dyDescent="0.25">
      <c r="A908" s="1" t="s">
        <v>3252</v>
      </c>
      <c r="B908" s="1">
        <v>2018</v>
      </c>
    </row>
    <row r="909" spans="1:2" x14ac:dyDescent="0.25">
      <c r="A909" s="1" t="s">
        <v>3256</v>
      </c>
      <c r="B909" s="1">
        <v>2018</v>
      </c>
    </row>
    <row r="910" spans="1:2" x14ac:dyDescent="0.25">
      <c r="A910" s="1" t="s">
        <v>3259</v>
      </c>
      <c r="B910" s="1">
        <v>2018</v>
      </c>
    </row>
    <row r="911" spans="1:2" x14ac:dyDescent="0.25">
      <c r="A911" s="1" t="s">
        <v>3263</v>
      </c>
      <c r="B911" s="1">
        <v>2018</v>
      </c>
    </row>
    <row r="912" spans="1:2" x14ac:dyDescent="0.25">
      <c r="A912" s="1" t="s">
        <v>3267</v>
      </c>
      <c r="B912" s="1">
        <v>2018</v>
      </c>
    </row>
    <row r="913" spans="1:2" x14ac:dyDescent="0.25">
      <c r="A913" s="1" t="s">
        <v>3270</v>
      </c>
      <c r="B913" s="1">
        <v>2018</v>
      </c>
    </row>
    <row r="914" spans="1:2" x14ac:dyDescent="0.25">
      <c r="A914" s="1" t="s">
        <v>3273</v>
      </c>
      <c r="B914" s="1">
        <v>2018</v>
      </c>
    </row>
    <row r="915" spans="1:2" x14ac:dyDescent="0.25">
      <c r="A915" s="1" t="s">
        <v>3277</v>
      </c>
      <c r="B915" s="1">
        <v>2018</v>
      </c>
    </row>
    <row r="916" spans="1:2" x14ac:dyDescent="0.25">
      <c r="A916" s="1" t="s">
        <v>3281</v>
      </c>
      <c r="B916" s="1">
        <v>2018</v>
      </c>
    </row>
    <row r="917" spans="1:2" x14ac:dyDescent="0.25">
      <c r="A917" s="1" t="s">
        <v>3286</v>
      </c>
      <c r="B917" s="1">
        <v>2018</v>
      </c>
    </row>
    <row r="918" spans="1:2" x14ac:dyDescent="0.25">
      <c r="A918" s="1" t="s">
        <v>3290</v>
      </c>
      <c r="B918" s="1">
        <v>2018</v>
      </c>
    </row>
    <row r="919" spans="1:2" x14ac:dyDescent="0.25">
      <c r="A919" s="1" t="s">
        <v>3295</v>
      </c>
      <c r="B919" s="1">
        <v>2018</v>
      </c>
    </row>
    <row r="920" spans="1:2" x14ac:dyDescent="0.25">
      <c r="A920" s="1" t="s">
        <v>3299</v>
      </c>
      <c r="B920" s="1">
        <v>2018</v>
      </c>
    </row>
    <row r="921" spans="1:2" x14ac:dyDescent="0.25">
      <c r="A921" s="1" t="s">
        <v>3303</v>
      </c>
      <c r="B921" s="1">
        <v>2018</v>
      </c>
    </row>
    <row r="922" spans="1:2" x14ac:dyDescent="0.25">
      <c r="A922" s="1" t="s">
        <v>3307</v>
      </c>
      <c r="B922" s="1">
        <v>2018</v>
      </c>
    </row>
    <row r="923" spans="1:2" x14ac:dyDescent="0.25">
      <c r="A923" s="1" t="s">
        <v>3311</v>
      </c>
      <c r="B923" s="1">
        <v>2018</v>
      </c>
    </row>
    <row r="924" spans="1:2" x14ac:dyDescent="0.25">
      <c r="A924" s="1" t="s">
        <v>3315</v>
      </c>
      <c r="B924" s="1">
        <v>2018</v>
      </c>
    </row>
    <row r="925" spans="1:2" x14ac:dyDescent="0.25">
      <c r="A925" s="1" t="s">
        <v>3320</v>
      </c>
      <c r="B925" s="1">
        <v>2018</v>
      </c>
    </row>
    <row r="926" spans="1:2" x14ac:dyDescent="0.25">
      <c r="A926" s="1" t="s">
        <v>3323</v>
      </c>
      <c r="B926" s="1">
        <v>2018</v>
      </c>
    </row>
    <row r="927" spans="1:2" x14ac:dyDescent="0.25">
      <c r="A927" s="1" t="s">
        <v>3326</v>
      </c>
      <c r="B927" s="1">
        <v>2018</v>
      </c>
    </row>
    <row r="928" spans="1:2" x14ac:dyDescent="0.25">
      <c r="A928" s="1" t="s">
        <v>3330</v>
      </c>
      <c r="B928" s="1">
        <v>2018</v>
      </c>
    </row>
    <row r="929" spans="1:2" x14ac:dyDescent="0.25">
      <c r="A929" s="1" t="s">
        <v>3335</v>
      </c>
      <c r="B929" s="1">
        <v>2018</v>
      </c>
    </row>
    <row r="930" spans="1:2" x14ac:dyDescent="0.25">
      <c r="A930" s="1" t="s">
        <v>3338</v>
      </c>
      <c r="B930" s="1">
        <v>2018</v>
      </c>
    </row>
    <row r="931" spans="1:2" x14ac:dyDescent="0.25">
      <c r="A931" s="1" t="s">
        <v>3341</v>
      </c>
      <c r="B931" s="1">
        <v>2018</v>
      </c>
    </row>
    <row r="932" spans="1:2" x14ac:dyDescent="0.25">
      <c r="A932" s="1" t="s">
        <v>3344</v>
      </c>
      <c r="B932" s="1">
        <v>2018</v>
      </c>
    </row>
    <row r="933" spans="1:2" x14ac:dyDescent="0.25">
      <c r="A933" s="1" t="s">
        <v>3347</v>
      </c>
      <c r="B933" s="1">
        <v>2018</v>
      </c>
    </row>
    <row r="934" spans="1:2" x14ac:dyDescent="0.25">
      <c r="A934" s="1" t="s">
        <v>3350</v>
      </c>
      <c r="B934" s="1">
        <v>2018</v>
      </c>
    </row>
    <row r="935" spans="1:2" x14ac:dyDescent="0.25">
      <c r="A935" s="1" t="s">
        <v>3353</v>
      </c>
      <c r="B935" s="1">
        <v>2018</v>
      </c>
    </row>
    <row r="936" spans="1:2" x14ac:dyDescent="0.25">
      <c r="A936" s="1" t="s">
        <v>3356</v>
      </c>
      <c r="B936" s="1">
        <v>2018</v>
      </c>
    </row>
    <row r="937" spans="1:2" x14ac:dyDescent="0.25">
      <c r="A937" s="1" t="s">
        <v>3359</v>
      </c>
      <c r="B937" s="1">
        <v>2018</v>
      </c>
    </row>
    <row r="938" spans="1:2" x14ac:dyDescent="0.25">
      <c r="A938" s="1" t="s">
        <v>3362</v>
      </c>
      <c r="B938" s="1">
        <v>2018</v>
      </c>
    </row>
    <row r="939" spans="1:2" x14ac:dyDescent="0.25">
      <c r="A939" s="1" t="s">
        <v>3365</v>
      </c>
      <c r="B939" s="1">
        <v>2018</v>
      </c>
    </row>
    <row r="940" spans="1:2" x14ac:dyDescent="0.25">
      <c r="A940" s="1" t="s">
        <v>3369</v>
      </c>
      <c r="B940" s="1">
        <v>2018</v>
      </c>
    </row>
    <row r="941" spans="1:2" x14ac:dyDescent="0.25">
      <c r="A941" s="1" t="s">
        <v>3372</v>
      </c>
      <c r="B941" s="1">
        <v>2018</v>
      </c>
    </row>
    <row r="942" spans="1:2" x14ac:dyDescent="0.25">
      <c r="A942" s="1" t="s">
        <v>3377</v>
      </c>
      <c r="B942" s="1">
        <v>2018</v>
      </c>
    </row>
    <row r="943" spans="1:2" x14ac:dyDescent="0.25">
      <c r="A943" s="1" t="s">
        <v>3382</v>
      </c>
      <c r="B943" s="1">
        <v>2018</v>
      </c>
    </row>
    <row r="944" spans="1:2" x14ac:dyDescent="0.25">
      <c r="A944" s="1" t="s">
        <v>3386</v>
      </c>
      <c r="B944" s="1">
        <v>2018</v>
      </c>
    </row>
    <row r="945" spans="1:2" x14ac:dyDescent="0.25">
      <c r="A945" s="1" t="s">
        <v>3389</v>
      </c>
      <c r="B945" s="1">
        <v>2018</v>
      </c>
    </row>
    <row r="946" spans="1:2" x14ac:dyDescent="0.25">
      <c r="A946" s="1" t="s">
        <v>3393</v>
      </c>
      <c r="B946" s="1">
        <v>2018</v>
      </c>
    </row>
    <row r="947" spans="1:2" x14ac:dyDescent="0.25">
      <c r="A947" s="1" t="s">
        <v>3396</v>
      </c>
      <c r="B947" s="1">
        <v>2018</v>
      </c>
    </row>
    <row r="948" spans="1:2" x14ac:dyDescent="0.25">
      <c r="A948" s="1" t="s">
        <v>3399</v>
      </c>
      <c r="B948" s="1">
        <v>2018</v>
      </c>
    </row>
    <row r="949" spans="1:2" x14ac:dyDescent="0.25">
      <c r="A949" s="1" t="s">
        <v>3403</v>
      </c>
      <c r="B949" s="1">
        <v>2018</v>
      </c>
    </row>
    <row r="950" spans="1:2" x14ac:dyDescent="0.25">
      <c r="A950" s="1" t="s">
        <v>3407</v>
      </c>
      <c r="B950" s="1">
        <v>2018</v>
      </c>
    </row>
    <row r="951" spans="1:2" x14ac:dyDescent="0.25">
      <c r="A951" s="1" t="s">
        <v>3410</v>
      </c>
      <c r="B951" s="1">
        <v>2018</v>
      </c>
    </row>
    <row r="952" spans="1:2" x14ac:dyDescent="0.25">
      <c r="A952" s="1" t="s">
        <v>3413</v>
      </c>
      <c r="B952" s="1">
        <v>2018</v>
      </c>
    </row>
    <row r="953" spans="1:2" x14ac:dyDescent="0.25">
      <c r="A953" s="1" t="s">
        <v>3418</v>
      </c>
      <c r="B953" s="1">
        <v>2018</v>
      </c>
    </row>
    <row r="954" spans="1:2" x14ac:dyDescent="0.25">
      <c r="A954" s="1" t="s">
        <v>3421</v>
      </c>
      <c r="B954" s="1">
        <v>2018</v>
      </c>
    </row>
    <row r="955" spans="1:2" x14ac:dyDescent="0.25">
      <c r="A955" s="1" t="s">
        <v>3426</v>
      </c>
      <c r="B955" s="1">
        <v>2018</v>
      </c>
    </row>
    <row r="956" spans="1:2" x14ac:dyDescent="0.25">
      <c r="A956" s="1" t="s">
        <v>3429</v>
      </c>
      <c r="B956" s="1">
        <v>2018</v>
      </c>
    </row>
    <row r="957" spans="1:2" x14ac:dyDescent="0.25">
      <c r="A957" s="1" t="s">
        <v>3433</v>
      </c>
      <c r="B957" s="1">
        <v>2018</v>
      </c>
    </row>
    <row r="958" spans="1:2" x14ac:dyDescent="0.25">
      <c r="A958" s="1" t="s">
        <v>3437</v>
      </c>
      <c r="B958" s="1">
        <v>2018</v>
      </c>
    </row>
    <row r="959" spans="1:2" x14ac:dyDescent="0.25">
      <c r="A959" s="1" t="s">
        <v>3441</v>
      </c>
      <c r="B959" s="1">
        <v>2018</v>
      </c>
    </row>
    <row r="960" spans="1:2" x14ac:dyDescent="0.25">
      <c r="A960" s="1" t="s">
        <v>3445</v>
      </c>
      <c r="B960" s="1">
        <v>2018</v>
      </c>
    </row>
    <row r="961" spans="1:2" x14ac:dyDescent="0.25">
      <c r="A961" s="1" t="s">
        <v>3448</v>
      </c>
      <c r="B961" s="1">
        <v>2018</v>
      </c>
    </row>
    <row r="962" spans="1:2" x14ac:dyDescent="0.25">
      <c r="A962" s="1" t="s">
        <v>3452</v>
      </c>
      <c r="B962" s="1">
        <v>2018</v>
      </c>
    </row>
    <row r="963" spans="1:2" x14ac:dyDescent="0.25">
      <c r="A963" s="1" t="s">
        <v>3455</v>
      </c>
      <c r="B963" s="1">
        <v>2018</v>
      </c>
    </row>
    <row r="964" spans="1:2" x14ac:dyDescent="0.25">
      <c r="A964" s="1" t="s">
        <v>3459</v>
      </c>
      <c r="B964" s="1">
        <v>2018</v>
      </c>
    </row>
    <row r="965" spans="1:2" x14ac:dyDescent="0.25">
      <c r="A965" s="1" t="s">
        <v>3462</v>
      </c>
      <c r="B965" s="1">
        <v>2018</v>
      </c>
    </row>
    <row r="966" spans="1:2" x14ac:dyDescent="0.25">
      <c r="A966" s="1" t="s">
        <v>3465</v>
      </c>
      <c r="B966" s="1">
        <v>2018</v>
      </c>
    </row>
    <row r="967" spans="1:2" x14ac:dyDescent="0.25">
      <c r="A967" s="1" t="s">
        <v>3469</v>
      </c>
      <c r="B967" s="1">
        <v>2018</v>
      </c>
    </row>
    <row r="968" spans="1:2" x14ac:dyDescent="0.25">
      <c r="A968" s="1" t="s">
        <v>3472</v>
      </c>
      <c r="B968" s="1">
        <v>2018</v>
      </c>
    </row>
    <row r="969" spans="1:2" x14ac:dyDescent="0.25">
      <c r="A969" s="1" t="s">
        <v>3476</v>
      </c>
      <c r="B969" s="1">
        <v>2018</v>
      </c>
    </row>
    <row r="970" spans="1:2" x14ac:dyDescent="0.25">
      <c r="A970" s="1" t="s">
        <v>3480</v>
      </c>
      <c r="B970" s="1">
        <v>2018</v>
      </c>
    </row>
    <row r="971" spans="1:2" x14ac:dyDescent="0.25">
      <c r="A971" s="1" t="s">
        <v>3484</v>
      </c>
      <c r="B971" s="1">
        <v>2018</v>
      </c>
    </row>
    <row r="972" spans="1:2" x14ac:dyDescent="0.25">
      <c r="A972" s="1" t="s">
        <v>3487</v>
      </c>
      <c r="B972" s="1">
        <v>2018</v>
      </c>
    </row>
    <row r="973" spans="1:2" x14ac:dyDescent="0.25">
      <c r="A973" s="1" t="s">
        <v>3490</v>
      </c>
      <c r="B973" s="1">
        <v>2018</v>
      </c>
    </row>
    <row r="974" spans="1:2" x14ac:dyDescent="0.25">
      <c r="A974" s="1" t="s">
        <v>3494</v>
      </c>
      <c r="B974" s="1">
        <v>2018</v>
      </c>
    </row>
    <row r="975" spans="1:2" x14ac:dyDescent="0.25">
      <c r="A975" s="1" t="s">
        <v>3497</v>
      </c>
      <c r="B975" s="1">
        <v>2018</v>
      </c>
    </row>
    <row r="976" spans="1:2" x14ac:dyDescent="0.25">
      <c r="A976" s="1" t="s">
        <v>3500</v>
      </c>
      <c r="B976" s="1">
        <v>2018</v>
      </c>
    </row>
    <row r="977" spans="1:2" x14ac:dyDescent="0.25">
      <c r="A977" s="1" t="s">
        <v>3504</v>
      </c>
      <c r="B977" s="1">
        <v>2018</v>
      </c>
    </row>
    <row r="978" spans="1:2" x14ac:dyDescent="0.25">
      <c r="A978" s="1" t="s">
        <v>3507</v>
      </c>
      <c r="B978" s="1">
        <v>2018</v>
      </c>
    </row>
    <row r="979" spans="1:2" x14ac:dyDescent="0.25">
      <c r="A979" s="1" t="s">
        <v>3510</v>
      </c>
      <c r="B979" s="1">
        <v>2018</v>
      </c>
    </row>
    <row r="980" spans="1:2" x14ac:dyDescent="0.25">
      <c r="A980" s="1" t="s">
        <v>3514</v>
      </c>
      <c r="B980" s="1">
        <v>2018</v>
      </c>
    </row>
    <row r="981" spans="1:2" x14ac:dyDescent="0.25">
      <c r="A981" s="1" t="s">
        <v>3517</v>
      </c>
      <c r="B981" s="1">
        <v>2018</v>
      </c>
    </row>
    <row r="982" spans="1:2" x14ac:dyDescent="0.25">
      <c r="A982" s="1" t="s">
        <v>3520</v>
      </c>
      <c r="B982" s="1">
        <v>2018</v>
      </c>
    </row>
    <row r="983" spans="1:2" x14ac:dyDescent="0.25">
      <c r="A983" s="1" t="s">
        <v>3523</v>
      </c>
      <c r="B983" s="1">
        <v>2018</v>
      </c>
    </row>
    <row r="984" spans="1:2" x14ac:dyDescent="0.25">
      <c r="A984" s="1" t="s">
        <v>3527</v>
      </c>
      <c r="B984" s="1">
        <v>2018</v>
      </c>
    </row>
    <row r="985" spans="1:2" x14ac:dyDescent="0.25">
      <c r="A985" s="1" t="s">
        <v>3531</v>
      </c>
      <c r="B985" s="1">
        <v>2018</v>
      </c>
    </row>
    <row r="986" spans="1:2" x14ac:dyDescent="0.25">
      <c r="A986" s="1" t="s">
        <v>3535</v>
      </c>
      <c r="B986" s="1">
        <v>2018</v>
      </c>
    </row>
    <row r="987" spans="1:2" x14ac:dyDescent="0.25">
      <c r="A987" s="1" t="s">
        <v>3538</v>
      </c>
      <c r="B987" s="1">
        <v>2018</v>
      </c>
    </row>
    <row r="988" spans="1:2" x14ac:dyDescent="0.25">
      <c r="A988" s="1" t="s">
        <v>3542</v>
      </c>
      <c r="B988" s="1">
        <v>2018</v>
      </c>
    </row>
    <row r="989" spans="1:2" x14ac:dyDescent="0.25">
      <c r="A989" s="1" t="s">
        <v>3546</v>
      </c>
      <c r="B989" s="1">
        <v>2018</v>
      </c>
    </row>
    <row r="990" spans="1:2" x14ac:dyDescent="0.25">
      <c r="A990" s="1" t="s">
        <v>3549</v>
      </c>
      <c r="B990" s="1">
        <v>2018</v>
      </c>
    </row>
    <row r="991" spans="1:2" x14ac:dyDescent="0.25">
      <c r="A991" s="1" t="s">
        <v>3552</v>
      </c>
      <c r="B991" s="1">
        <v>2018</v>
      </c>
    </row>
    <row r="992" spans="1:2" x14ac:dyDescent="0.25">
      <c r="A992" s="1" t="s">
        <v>3555</v>
      </c>
      <c r="B992" s="1">
        <v>2018</v>
      </c>
    </row>
    <row r="993" spans="1:2" x14ac:dyDescent="0.25">
      <c r="A993" s="1" t="s">
        <v>3559</v>
      </c>
      <c r="B993" s="1">
        <v>2018</v>
      </c>
    </row>
    <row r="994" spans="1:2" x14ac:dyDescent="0.25">
      <c r="A994" s="1" t="s">
        <v>3562</v>
      </c>
      <c r="B994" s="1">
        <v>2018</v>
      </c>
    </row>
    <row r="995" spans="1:2" x14ac:dyDescent="0.25">
      <c r="A995" s="1" t="s">
        <v>3567</v>
      </c>
      <c r="B995" s="1">
        <v>2018</v>
      </c>
    </row>
    <row r="996" spans="1:2" x14ac:dyDescent="0.25">
      <c r="A996" s="1" t="s">
        <v>3571</v>
      </c>
      <c r="B996" s="1">
        <v>2018</v>
      </c>
    </row>
    <row r="997" spans="1:2" x14ac:dyDescent="0.25">
      <c r="A997" s="1" t="s">
        <v>3575</v>
      </c>
      <c r="B997" s="1">
        <v>2018</v>
      </c>
    </row>
    <row r="998" spans="1:2" x14ac:dyDescent="0.25">
      <c r="A998" s="1" t="s">
        <v>3578</v>
      </c>
      <c r="B998" s="1">
        <v>2018</v>
      </c>
    </row>
    <row r="999" spans="1:2" x14ac:dyDescent="0.25">
      <c r="A999" s="1" t="s">
        <v>3582</v>
      </c>
      <c r="B999" s="1">
        <v>2018</v>
      </c>
    </row>
    <row r="1000" spans="1:2" x14ac:dyDescent="0.25">
      <c r="A1000" s="1" t="s">
        <v>3586</v>
      </c>
      <c r="B1000" s="1">
        <v>2018</v>
      </c>
    </row>
    <row r="1001" spans="1:2" x14ac:dyDescent="0.25">
      <c r="A1001" s="1" t="s">
        <v>3590</v>
      </c>
      <c r="B1001" s="1">
        <v>2018</v>
      </c>
    </row>
    <row r="1002" spans="1:2" x14ac:dyDescent="0.25">
      <c r="A1002" s="1" t="s">
        <v>3594</v>
      </c>
      <c r="B1002" s="1">
        <v>2018</v>
      </c>
    </row>
    <row r="1003" spans="1:2" x14ac:dyDescent="0.25">
      <c r="A1003" s="1" t="s">
        <v>3598</v>
      </c>
      <c r="B1003" s="1">
        <v>2018</v>
      </c>
    </row>
    <row r="1004" spans="1:2" x14ac:dyDescent="0.25">
      <c r="A1004" s="1" t="s">
        <v>3601</v>
      </c>
      <c r="B1004" s="1">
        <v>2018</v>
      </c>
    </row>
    <row r="1005" spans="1:2" x14ac:dyDescent="0.25">
      <c r="A1005" s="1" t="s">
        <v>3605</v>
      </c>
      <c r="B1005" s="1">
        <v>2018</v>
      </c>
    </row>
    <row r="1006" spans="1:2" x14ac:dyDescent="0.25">
      <c r="A1006" s="1" t="s">
        <v>3608</v>
      </c>
      <c r="B1006" s="1">
        <v>2018</v>
      </c>
    </row>
    <row r="1007" spans="1:2" x14ac:dyDescent="0.25">
      <c r="A1007" s="1" t="s">
        <v>3612</v>
      </c>
      <c r="B1007" s="1">
        <v>2018</v>
      </c>
    </row>
    <row r="1008" spans="1:2" x14ac:dyDescent="0.25">
      <c r="A1008" s="1" t="s">
        <v>3615</v>
      </c>
      <c r="B1008" s="1">
        <v>2018</v>
      </c>
    </row>
    <row r="1009" spans="1:2" x14ac:dyDescent="0.25">
      <c r="A1009" s="1" t="s">
        <v>3619</v>
      </c>
      <c r="B1009" s="1">
        <v>2018</v>
      </c>
    </row>
    <row r="1010" spans="1:2" x14ac:dyDescent="0.25">
      <c r="A1010" s="1" t="s">
        <v>3623</v>
      </c>
      <c r="B1010" s="1">
        <v>2018</v>
      </c>
    </row>
    <row r="1011" spans="1:2" x14ac:dyDescent="0.25">
      <c r="A1011" s="1" t="s">
        <v>3627</v>
      </c>
      <c r="B1011" s="1">
        <v>2018</v>
      </c>
    </row>
    <row r="1012" spans="1:2" x14ac:dyDescent="0.25">
      <c r="A1012" s="1" t="s">
        <v>3630</v>
      </c>
      <c r="B1012" s="1">
        <v>2018</v>
      </c>
    </row>
    <row r="1013" spans="1:2" x14ac:dyDescent="0.25">
      <c r="A1013" s="1" t="s">
        <v>3634</v>
      </c>
      <c r="B1013" s="1">
        <v>2018</v>
      </c>
    </row>
    <row r="1014" spans="1:2" x14ac:dyDescent="0.25">
      <c r="A1014" s="1" t="s">
        <v>3637</v>
      </c>
      <c r="B1014" s="1">
        <v>2018</v>
      </c>
    </row>
    <row r="1015" spans="1:2" x14ac:dyDescent="0.25">
      <c r="A1015" s="1" t="s">
        <v>3640</v>
      </c>
      <c r="B1015" s="1">
        <v>2018</v>
      </c>
    </row>
    <row r="1016" spans="1:2" x14ac:dyDescent="0.25">
      <c r="A1016" s="1" t="s">
        <v>3643</v>
      </c>
      <c r="B1016" s="1">
        <v>2018</v>
      </c>
    </row>
    <row r="1017" spans="1:2" x14ac:dyDescent="0.25">
      <c r="A1017" s="1" t="s">
        <v>3647</v>
      </c>
      <c r="B1017" s="1">
        <v>2018</v>
      </c>
    </row>
    <row r="1018" spans="1:2" x14ac:dyDescent="0.25">
      <c r="A1018" s="1" t="s">
        <v>3650</v>
      </c>
      <c r="B1018" s="1">
        <v>2018</v>
      </c>
    </row>
    <row r="1019" spans="1:2" x14ac:dyDescent="0.25">
      <c r="A1019" s="1" t="s">
        <v>3654</v>
      </c>
      <c r="B1019" s="1">
        <v>2018</v>
      </c>
    </row>
    <row r="1020" spans="1:2" x14ac:dyDescent="0.25">
      <c r="A1020" s="1" t="s">
        <v>3658</v>
      </c>
      <c r="B1020" s="1">
        <v>2018</v>
      </c>
    </row>
    <row r="1021" spans="1:2" x14ac:dyDescent="0.25">
      <c r="A1021" s="1" t="s">
        <v>3662</v>
      </c>
      <c r="B1021" s="1">
        <v>2018</v>
      </c>
    </row>
    <row r="1022" spans="1:2" x14ac:dyDescent="0.25">
      <c r="A1022" s="1" t="s">
        <v>3665</v>
      </c>
      <c r="B1022" s="1">
        <v>2018</v>
      </c>
    </row>
    <row r="1023" spans="1:2" x14ac:dyDescent="0.25">
      <c r="A1023" s="1" t="s">
        <v>3669</v>
      </c>
      <c r="B1023" s="1">
        <v>2018</v>
      </c>
    </row>
    <row r="1024" spans="1:2" x14ac:dyDescent="0.25">
      <c r="A1024" s="1" t="s">
        <v>3672</v>
      </c>
      <c r="B1024" s="1">
        <v>2018</v>
      </c>
    </row>
    <row r="1025" spans="1:2" x14ac:dyDescent="0.25">
      <c r="A1025" s="1" t="s">
        <v>3675</v>
      </c>
      <c r="B1025" s="1">
        <v>2018</v>
      </c>
    </row>
    <row r="1026" spans="1:2" x14ac:dyDescent="0.25">
      <c r="A1026" s="1" t="s">
        <v>3678</v>
      </c>
      <c r="B1026" s="1">
        <v>2018</v>
      </c>
    </row>
    <row r="1027" spans="1:2" x14ac:dyDescent="0.25">
      <c r="A1027" s="1" t="s">
        <v>3681</v>
      </c>
      <c r="B1027" s="1">
        <v>2018</v>
      </c>
    </row>
    <row r="1028" spans="1:2" x14ac:dyDescent="0.25">
      <c r="A1028" s="1" t="s">
        <v>3684</v>
      </c>
      <c r="B1028" s="1">
        <v>2018</v>
      </c>
    </row>
    <row r="1029" spans="1:2" x14ac:dyDescent="0.25">
      <c r="A1029" s="1" t="s">
        <v>3687</v>
      </c>
      <c r="B1029" s="1">
        <v>2018</v>
      </c>
    </row>
    <row r="1030" spans="1:2" x14ac:dyDescent="0.25">
      <c r="A1030" s="1" t="s">
        <v>3691</v>
      </c>
      <c r="B1030" s="1">
        <v>2018</v>
      </c>
    </row>
    <row r="1031" spans="1:2" x14ac:dyDescent="0.25">
      <c r="A1031" s="1" t="s">
        <v>3694</v>
      </c>
      <c r="B1031" s="1">
        <v>2018</v>
      </c>
    </row>
    <row r="1032" spans="1:2" x14ac:dyDescent="0.25">
      <c r="A1032" s="1" t="s">
        <v>3697</v>
      </c>
      <c r="B1032" s="1">
        <v>2018</v>
      </c>
    </row>
    <row r="1033" spans="1:2" x14ac:dyDescent="0.25">
      <c r="A1033" s="1" t="s">
        <v>3700</v>
      </c>
      <c r="B1033" s="1">
        <v>2018</v>
      </c>
    </row>
    <row r="1034" spans="1:2" x14ac:dyDescent="0.25">
      <c r="A1034" s="1" t="s">
        <v>3704</v>
      </c>
      <c r="B1034" s="1">
        <v>2018</v>
      </c>
    </row>
    <row r="1035" spans="1:2" x14ac:dyDescent="0.25">
      <c r="A1035" s="1" t="s">
        <v>3708</v>
      </c>
      <c r="B1035" s="1">
        <v>2018</v>
      </c>
    </row>
    <row r="1036" spans="1:2" x14ac:dyDescent="0.25">
      <c r="A1036" s="1" t="s">
        <v>3711</v>
      </c>
      <c r="B1036" s="1">
        <v>2018</v>
      </c>
    </row>
    <row r="1037" spans="1:2" x14ac:dyDescent="0.25">
      <c r="A1037" s="1" t="s">
        <v>3714</v>
      </c>
      <c r="B1037" s="1">
        <v>2018</v>
      </c>
    </row>
    <row r="1038" spans="1:2" x14ac:dyDescent="0.25">
      <c r="A1038" s="1" t="s">
        <v>3717</v>
      </c>
      <c r="B1038" s="1">
        <v>2018</v>
      </c>
    </row>
    <row r="1039" spans="1:2" x14ac:dyDescent="0.25">
      <c r="A1039" s="1" t="s">
        <v>3721</v>
      </c>
      <c r="B1039" s="1">
        <v>2018</v>
      </c>
    </row>
    <row r="1040" spans="1:2" x14ac:dyDescent="0.25">
      <c r="A1040" s="1" t="s">
        <v>3725</v>
      </c>
      <c r="B1040" s="1">
        <v>2018</v>
      </c>
    </row>
    <row r="1041" spans="1:2" x14ac:dyDescent="0.25">
      <c r="A1041" s="1" t="s">
        <v>3728</v>
      </c>
      <c r="B1041" s="1">
        <v>2018</v>
      </c>
    </row>
    <row r="1042" spans="1:2" x14ac:dyDescent="0.25">
      <c r="A1042" s="1" t="s">
        <v>3732</v>
      </c>
      <c r="B1042" s="1">
        <v>2018</v>
      </c>
    </row>
    <row r="1043" spans="1:2" x14ac:dyDescent="0.25">
      <c r="A1043" s="1" t="s">
        <v>3735</v>
      </c>
      <c r="B1043" s="1">
        <v>2018</v>
      </c>
    </row>
    <row r="1044" spans="1:2" x14ac:dyDescent="0.25">
      <c r="A1044" s="1" t="s">
        <v>3739</v>
      </c>
      <c r="B1044" s="1">
        <v>2018</v>
      </c>
    </row>
    <row r="1045" spans="1:2" x14ac:dyDescent="0.25">
      <c r="A1045" s="1" t="s">
        <v>3742</v>
      </c>
      <c r="B1045" s="1">
        <v>2018</v>
      </c>
    </row>
    <row r="1046" spans="1:2" x14ac:dyDescent="0.25">
      <c r="A1046" s="1" t="s">
        <v>3746</v>
      </c>
      <c r="B1046" s="1">
        <v>2018</v>
      </c>
    </row>
    <row r="1047" spans="1:2" x14ac:dyDescent="0.25">
      <c r="A1047" s="1" t="s">
        <v>3750</v>
      </c>
      <c r="B1047" s="1">
        <v>2018</v>
      </c>
    </row>
    <row r="1048" spans="1:2" x14ac:dyDescent="0.25">
      <c r="A1048" s="1" t="s">
        <v>3753</v>
      </c>
      <c r="B1048" s="1">
        <v>2018</v>
      </c>
    </row>
    <row r="1049" spans="1:2" x14ac:dyDescent="0.25">
      <c r="A1049" s="1" t="s">
        <v>3757</v>
      </c>
      <c r="B1049" s="1">
        <v>2018</v>
      </c>
    </row>
    <row r="1050" spans="1:2" x14ac:dyDescent="0.25">
      <c r="A1050" s="1" t="s">
        <v>3761</v>
      </c>
      <c r="B1050" s="1">
        <v>2018</v>
      </c>
    </row>
    <row r="1051" spans="1:2" x14ac:dyDescent="0.25">
      <c r="A1051" s="1" t="s">
        <v>3764</v>
      </c>
      <c r="B1051" s="1">
        <v>2018</v>
      </c>
    </row>
    <row r="1052" spans="1:2" x14ac:dyDescent="0.25">
      <c r="A1052" s="1" t="s">
        <v>3768</v>
      </c>
      <c r="B1052" s="1">
        <v>2018</v>
      </c>
    </row>
    <row r="1053" spans="1:2" x14ac:dyDescent="0.25">
      <c r="A1053" s="1" t="s">
        <v>3771</v>
      </c>
      <c r="B1053" s="1">
        <v>2018</v>
      </c>
    </row>
    <row r="1054" spans="1:2" x14ac:dyDescent="0.25">
      <c r="A1054" s="1" t="s">
        <v>3774</v>
      </c>
      <c r="B1054" s="1">
        <v>2018</v>
      </c>
    </row>
    <row r="1055" spans="1:2" x14ac:dyDescent="0.25">
      <c r="A1055" s="1" t="s">
        <v>3778</v>
      </c>
      <c r="B1055" s="1">
        <v>2018</v>
      </c>
    </row>
    <row r="1056" spans="1:2" x14ac:dyDescent="0.25">
      <c r="A1056" s="1" t="s">
        <v>3781</v>
      </c>
      <c r="B1056" s="1">
        <v>2018</v>
      </c>
    </row>
    <row r="1057" spans="1:2" x14ac:dyDescent="0.25">
      <c r="A1057" s="1" t="s">
        <v>3784</v>
      </c>
      <c r="B1057" s="1">
        <v>2018</v>
      </c>
    </row>
    <row r="1058" spans="1:2" x14ac:dyDescent="0.25">
      <c r="A1058" s="1" t="s">
        <v>3787</v>
      </c>
      <c r="B1058" s="1">
        <v>2018</v>
      </c>
    </row>
    <row r="1059" spans="1:2" x14ac:dyDescent="0.25">
      <c r="A1059" s="1" t="s">
        <v>3790</v>
      </c>
      <c r="B1059" s="1">
        <v>2018</v>
      </c>
    </row>
    <row r="1060" spans="1:2" x14ac:dyDescent="0.25">
      <c r="A1060" s="1" t="s">
        <v>3794</v>
      </c>
      <c r="B1060" s="1">
        <v>2018</v>
      </c>
    </row>
    <row r="1061" spans="1:2" x14ac:dyDescent="0.25">
      <c r="A1061" s="1" t="s">
        <v>3797</v>
      </c>
      <c r="B1061" s="1">
        <v>2018</v>
      </c>
    </row>
    <row r="1062" spans="1:2" x14ac:dyDescent="0.25">
      <c r="A1062" s="1" t="s">
        <v>3801</v>
      </c>
      <c r="B1062" s="1">
        <v>2018</v>
      </c>
    </row>
    <row r="1063" spans="1:2" x14ac:dyDescent="0.25">
      <c r="A1063" s="1" t="s">
        <v>3804</v>
      </c>
      <c r="B1063" s="1">
        <v>2018</v>
      </c>
    </row>
    <row r="1064" spans="1:2" x14ac:dyDescent="0.25">
      <c r="A1064" s="1" t="s">
        <v>3807</v>
      </c>
      <c r="B1064" s="1">
        <v>2018</v>
      </c>
    </row>
    <row r="1065" spans="1:2" x14ac:dyDescent="0.25">
      <c r="A1065" s="1" t="s">
        <v>3810</v>
      </c>
      <c r="B1065" s="1">
        <v>2018</v>
      </c>
    </row>
    <row r="1066" spans="1:2" x14ac:dyDescent="0.25">
      <c r="A1066" s="1" t="s">
        <v>3813</v>
      </c>
      <c r="B1066" s="1">
        <v>2018</v>
      </c>
    </row>
    <row r="1067" spans="1:2" x14ac:dyDescent="0.25">
      <c r="A1067" s="1" t="s">
        <v>3816</v>
      </c>
      <c r="B1067" s="1">
        <v>2018</v>
      </c>
    </row>
    <row r="1068" spans="1:2" x14ac:dyDescent="0.25">
      <c r="A1068" s="1" t="s">
        <v>3819</v>
      </c>
      <c r="B1068" s="1">
        <v>2018</v>
      </c>
    </row>
    <row r="1069" spans="1:2" x14ac:dyDescent="0.25">
      <c r="A1069" s="1" t="s">
        <v>3822</v>
      </c>
      <c r="B1069" s="1">
        <v>2018</v>
      </c>
    </row>
    <row r="1070" spans="1:2" x14ac:dyDescent="0.25">
      <c r="A1070" s="1" t="s">
        <v>3825</v>
      </c>
      <c r="B1070" s="1">
        <v>2018</v>
      </c>
    </row>
    <row r="1071" spans="1:2" x14ac:dyDescent="0.25">
      <c r="A1071" s="1" t="s">
        <v>3828</v>
      </c>
      <c r="B1071" s="1">
        <v>2018</v>
      </c>
    </row>
    <row r="1072" spans="1:2" x14ac:dyDescent="0.25">
      <c r="A1072" s="1" t="s">
        <v>3831</v>
      </c>
      <c r="B1072" s="1">
        <v>2018</v>
      </c>
    </row>
    <row r="1073" spans="1:2" x14ac:dyDescent="0.25">
      <c r="A1073" s="1" t="s">
        <v>3834</v>
      </c>
      <c r="B1073" s="1">
        <v>2018</v>
      </c>
    </row>
    <row r="1074" spans="1:2" x14ac:dyDescent="0.25">
      <c r="A1074" s="1" t="s">
        <v>3838</v>
      </c>
      <c r="B1074" s="1">
        <v>2018</v>
      </c>
    </row>
    <row r="1075" spans="1:2" x14ac:dyDescent="0.25">
      <c r="A1075" s="1" t="s">
        <v>3842</v>
      </c>
      <c r="B1075" s="1">
        <v>2018</v>
      </c>
    </row>
    <row r="1076" spans="1:2" x14ac:dyDescent="0.25">
      <c r="A1076" s="1" t="s">
        <v>3846</v>
      </c>
      <c r="B1076" s="1">
        <v>2018</v>
      </c>
    </row>
    <row r="1077" spans="1:2" x14ac:dyDescent="0.25">
      <c r="A1077" s="1" t="s">
        <v>3849</v>
      </c>
      <c r="B1077" s="1">
        <v>2018</v>
      </c>
    </row>
    <row r="1078" spans="1:2" x14ac:dyDescent="0.25">
      <c r="A1078" s="1" t="s">
        <v>3852</v>
      </c>
      <c r="B1078" s="1">
        <v>2018</v>
      </c>
    </row>
    <row r="1079" spans="1:2" x14ac:dyDescent="0.25">
      <c r="A1079" s="1" t="s">
        <v>3855</v>
      </c>
      <c r="B1079" s="1">
        <v>2018</v>
      </c>
    </row>
    <row r="1080" spans="1:2" x14ac:dyDescent="0.25">
      <c r="A1080" s="1" t="s">
        <v>3859</v>
      </c>
      <c r="B1080" s="1">
        <v>2018</v>
      </c>
    </row>
    <row r="1081" spans="1:2" x14ac:dyDescent="0.25">
      <c r="A1081" s="1" t="s">
        <v>3862</v>
      </c>
      <c r="B1081" s="1">
        <v>2018</v>
      </c>
    </row>
    <row r="1082" spans="1:2" x14ac:dyDescent="0.25">
      <c r="A1082" s="1" t="s">
        <v>3866</v>
      </c>
      <c r="B1082" s="1">
        <v>2018</v>
      </c>
    </row>
    <row r="1083" spans="1:2" x14ac:dyDescent="0.25">
      <c r="A1083" s="1" t="s">
        <v>3869</v>
      </c>
      <c r="B1083" s="1">
        <v>2018</v>
      </c>
    </row>
    <row r="1084" spans="1:2" x14ac:dyDescent="0.25">
      <c r="A1084" s="1" t="s">
        <v>3872</v>
      </c>
      <c r="B1084" s="1">
        <v>2018</v>
      </c>
    </row>
    <row r="1085" spans="1:2" x14ac:dyDescent="0.25">
      <c r="A1085" s="1" t="s">
        <v>3875</v>
      </c>
      <c r="B1085" s="1">
        <v>2018</v>
      </c>
    </row>
    <row r="1086" spans="1:2" x14ac:dyDescent="0.25">
      <c r="A1086" s="1" t="s">
        <v>3878</v>
      </c>
      <c r="B1086" s="1">
        <v>2018</v>
      </c>
    </row>
    <row r="1087" spans="1:2" x14ac:dyDescent="0.25">
      <c r="A1087" s="1" t="s">
        <v>3881</v>
      </c>
      <c r="B1087" s="1">
        <v>2018</v>
      </c>
    </row>
    <row r="1088" spans="1:2" x14ac:dyDescent="0.25">
      <c r="A1088" s="1" t="s">
        <v>3885</v>
      </c>
      <c r="B1088" s="1">
        <v>2018</v>
      </c>
    </row>
    <row r="1089" spans="1:2" x14ac:dyDescent="0.25">
      <c r="A1089" s="1" t="s">
        <v>3888</v>
      </c>
      <c r="B1089" s="1">
        <v>2018</v>
      </c>
    </row>
    <row r="1090" spans="1:2" x14ac:dyDescent="0.25">
      <c r="A1090" s="1" t="s">
        <v>3891</v>
      </c>
      <c r="B1090" s="1">
        <v>2018</v>
      </c>
    </row>
    <row r="1091" spans="1:2" x14ac:dyDescent="0.25">
      <c r="A1091" s="1" t="s">
        <v>3894</v>
      </c>
      <c r="B1091" s="1">
        <v>2018</v>
      </c>
    </row>
    <row r="1092" spans="1:2" x14ac:dyDescent="0.25">
      <c r="A1092" s="1" t="s">
        <v>3897</v>
      </c>
      <c r="B1092" s="1">
        <v>2018</v>
      </c>
    </row>
    <row r="1093" spans="1:2" x14ac:dyDescent="0.25">
      <c r="A1093" s="1" t="s">
        <v>3899</v>
      </c>
      <c r="B1093" s="1">
        <v>2018</v>
      </c>
    </row>
    <row r="1094" spans="1:2" x14ac:dyDescent="0.25">
      <c r="A1094" s="1" t="s">
        <v>3902</v>
      </c>
      <c r="B1094" s="1">
        <v>2018</v>
      </c>
    </row>
    <row r="1095" spans="1:2" x14ac:dyDescent="0.25">
      <c r="A1095" s="1" t="s">
        <v>3905</v>
      </c>
      <c r="B1095" s="1">
        <v>2018</v>
      </c>
    </row>
    <row r="1096" spans="1:2" x14ac:dyDescent="0.25">
      <c r="A1096" s="1" t="s">
        <v>3908</v>
      </c>
      <c r="B1096" s="1">
        <v>2018</v>
      </c>
    </row>
    <row r="1097" spans="1:2" x14ac:dyDescent="0.25">
      <c r="A1097" s="1" t="s">
        <v>3912</v>
      </c>
      <c r="B1097" s="1">
        <v>2018</v>
      </c>
    </row>
    <row r="1098" spans="1:2" x14ac:dyDescent="0.25">
      <c r="A1098" s="1" t="s">
        <v>3915</v>
      </c>
      <c r="B1098" s="1">
        <v>2018</v>
      </c>
    </row>
    <row r="1099" spans="1:2" x14ac:dyDescent="0.25">
      <c r="A1099" s="1" t="s">
        <v>3918</v>
      </c>
      <c r="B1099" s="1">
        <v>2018</v>
      </c>
    </row>
    <row r="1100" spans="1:2" x14ac:dyDescent="0.25">
      <c r="A1100" s="1" t="s">
        <v>3921</v>
      </c>
      <c r="B1100" s="1">
        <v>2018</v>
      </c>
    </row>
    <row r="1101" spans="1:2" x14ac:dyDescent="0.25">
      <c r="A1101" s="1" t="s">
        <v>3925</v>
      </c>
      <c r="B1101" s="1">
        <v>2018</v>
      </c>
    </row>
    <row r="1102" spans="1:2" x14ac:dyDescent="0.25">
      <c r="A1102" s="1" t="s">
        <v>3928</v>
      </c>
      <c r="B1102" s="1">
        <v>2018</v>
      </c>
    </row>
    <row r="1103" spans="1:2" x14ac:dyDescent="0.25">
      <c r="A1103" s="1" t="s">
        <v>3931</v>
      </c>
      <c r="B1103" s="1">
        <v>2018</v>
      </c>
    </row>
    <row r="1104" spans="1:2" x14ac:dyDescent="0.25">
      <c r="A1104" s="1" t="s">
        <v>3934</v>
      </c>
      <c r="B1104" s="1">
        <v>2018</v>
      </c>
    </row>
    <row r="1105" spans="1:2" x14ac:dyDescent="0.25">
      <c r="A1105" s="1" t="s">
        <v>3937</v>
      </c>
      <c r="B1105" s="1">
        <v>2018</v>
      </c>
    </row>
    <row r="1106" spans="1:2" x14ac:dyDescent="0.25">
      <c r="A1106" s="1" t="s">
        <v>3940</v>
      </c>
      <c r="B1106" s="1">
        <v>2018</v>
      </c>
    </row>
    <row r="1107" spans="1:2" x14ac:dyDescent="0.25">
      <c r="A1107" s="1" t="s">
        <v>3943</v>
      </c>
      <c r="B1107" s="1">
        <v>2018</v>
      </c>
    </row>
    <row r="1108" spans="1:2" x14ac:dyDescent="0.25">
      <c r="A1108" s="1" t="s">
        <v>3947</v>
      </c>
      <c r="B1108" s="1">
        <v>2018</v>
      </c>
    </row>
    <row r="1109" spans="1:2" x14ac:dyDescent="0.25">
      <c r="A1109" s="1" t="s">
        <v>3951</v>
      </c>
      <c r="B1109" s="1">
        <v>2018</v>
      </c>
    </row>
    <row r="1110" spans="1:2" x14ac:dyDescent="0.25">
      <c r="A1110" s="1" t="s">
        <v>3955</v>
      </c>
      <c r="B1110" s="1">
        <v>2018</v>
      </c>
    </row>
    <row r="1111" spans="1:2" x14ac:dyDescent="0.25">
      <c r="A1111" s="1" t="s">
        <v>3958</v>
      </c>
      <c r="B1111" s="1">
        <v>2018</v>
      </c>
    </row>
    <row r="1112" spans="1:2" x14ac:dyDescent="0.25">
      <c r="A1112" s="1" t="s">
        <v>3962</v>
      </c>
      <c r="B1112" s="1">
        <v>2018</v>
      </c>
    </row>
    <row r="1113" spans="1:2" x14ac:dyDescent="0.25">
      <c r="A1113" s="1" t="s">
        <v>3966</v>
      </c>
      <c r="B1113" s="1">
        <v>2018</v>
      </c>
    </row>
    <row r="1114" spans="1:2" x14ac:dyDescent="0.25">
      <c r="A1114" s="1" t="s">
        <v>3970</v>
      </c>
      <c r="B1114" s="1">
        <v>2018</v>
      </c>
    </row>
    <row r="1115" spans="1:2" x14ac:dyDescent="0.25">
      <c r="A1115" s="1" t="s">
        <v>3973</v>
      </c>
      <c r="B1115" s="1">
        <v>2018</v>
      </c>
    </row>
    <row r="1116" spans="1:2" x14ac:dyDescent="0.25">
      <c r="A1116" s="1" t="s">
        <v>3976</v>
      </c>
      <c r="B1116" s="1">
        <v>2018</v>
      </c>
    </row>
    <row r="1117" spans="1:2" x14ac:dyDescent="0.25">
      <c r="A1117" s="1" t="s">
        <v>3980</v>
      </c>
      <c r="B1117" s="1">
        <v>2018</v>
      </c>
    </row>
    <row r="1118" spans="1:2" x14ac:dyDescent="0.25">
      <c r="A1118" s="1" t="s">
        <v>3983</v>
      </c>
      <c r="B1118" s="1">
        <v>2018</v>
      </c>
    </row>
    <row r="1119" spans="1:2" x14ac:dyDescent="0.25">
      <c r="A1119" s="1" t="s">
        <v>3986</v>
      </c>
      <c r="B1119" s="1">
        <v>2018</v>
      </c>
    </row>
    <row r="1120" spans="1:2" x14ac:dyDescent="0.25">
      <c r="A1120" s="1" t="s">
        <v>3989</v>
      </c>
      <c r="B1120" s="1">
        <v>2018</v>
      </c>
    </row>
    <row r="1121" spans="1:2" x14ac:dyDescent="0.25">
      <c r="A1121" s="1" t="s">
        <v>3992</v>
      </c>
      <c r="B1121" s="1">
        <v>2018</v>
      </c>
    </row>
    <row r="1122" spans="1:2" x14ac:dyDescent="0.25">
      <c r="A1122" s="1" t="s">
        <v>3996</v>
      </c>
      <c r="B1122" s="1">
        <v>2018</v>
      </c>
    </row>
    <row r="1123" spans="1:2" x14ac:dyDescent="0.25">
      <c r="A1123" s="1" t="s">
        <v>4000</v>
      </c>
      <c r="B1123" s="1">
        <v>2018</v>
      </c>
    </row>
    <row r="1124" spans="1:2" x14ac:dyDescent="0.25">
      <c r="A1124" s="1" t="s">
        <v>4003</v>
      </c>
      <c r="B1124" s="1">
        <v>2018</v>
      </c>
    </row>
    <row r="1125" spans="1:2" x14ac:dyDescent="0.25">
      <c r="A1125" s="1" t="s">
        <v>4006</v>
      </c>
      <c r="B1125" s="1">
        <v>2018</v>
      </c>
    </row>
    <row r="1126" spans="1:2" x14ac:dyDescent="0.25">
      <c r="A1126" s="1" t="s">
        <v>4009</v>
      </c>
      <c r="B1126" s="1">
        <v>2018</v>
      </c>
    </row>
    <row r="1127" spans="1:2" x14ac:dyDescent="0.25">
      <c r="A1127" s="1" t="s">
        <v>4012</v>
      </c>
      <c r="B1127" s="1">
        <v>2018</v>
      </c>
    </row>
    <row r="1128" spans="1:2" x14ac:dyDescent="0.25">
      <c r="A1128" s="1" t="s">
        <v>4015</v>
      </c>
      <c r="B1128" s="1">
        <v>2018</v>
      </c>
    </row>
    <row r="1129" spans="1:2" x14ac:dyDescent="0.25">
      <c r="A1129" s="1" t="s">
        <v>4019</v>
      </c>
      <c r="B1129" s="1">
        <v>2018</v>
      </c>
    </row>
    <row r="1130" spans="1:2" x14ac:dyDescent="0.25">
      <c r="A1130" s="1" t="s">
        <v>4022</v>
      </c>
      <c r="B1130" s="1">
        <v>2018</v>
      </c>
    </row>
    <row r="1131" spans="1:2" x14ac:dyDescent="0.25">
      <c r="A1131" s="1" t="s">
        <v>4026</v>
      </c>
      <c r="B1131" s="1">
        <v>2018</v>
      </c>
    </row>
    <row r="1132" spans="1:2" x14ac:dyDescent="0.25">
      <c r="A1132" s="1" t="s">
        <v>4029</v>
      </c>
      <c r="B1132" s="1">
        <v>2018</v>
      </c>
    </row>
    <row r="1133" spans="1:2" x14ac:dyDescent="0.25">
      <c r="A1133" s="1" t="s">
        <v>4033</v>
      </c>
      <c r="B1133" s="1">
        <v>2018</v>
      </c>
    </row>
    <row r="1134" spans="1:2" x14ac:dyDescent="0.25">
      <c r="A1134" s="1" t="s">
        <v>4037</v>
      </c>
      <c r="B1134" s="1">
        <v>2018</v>
      </c>
    </row>
    <row r="1135" spans="1:2" x14ac:dyDescent="0.25">
      <c r="A1135" s="1" t="s">
        <v>4040</v>
      </c>
      <c r="B1135" s="1">
        <v>2018</v>
      </c>
    </row>
    <row r="1136" spans="1:2" x14ac:dyDescent="0.25">
      <c r="A1136" s="1" t="s">
        <v>4044</v>
      </c>
      <c r="B1136" s="1">
        <v>2018</v>
      </c>
    </row>
    <row r="1137" spans="1:2" x14ac:dyDescent="0.25">
      <c r="A1137" s="1" t="s">
        <v>4047</v>
      </c>
      <c r="B1137" s="1">
        <v>2018</v>
      </c>
    </row>
    <row r="1138" spans="1:2" x14ac:dyDescent="0.25">
      <c r="A1138" s="1" t="s">
        <v>4050</v>
      </c>
      <c r="B1138" s="1">
        <v>2018</v>
      </c>
    </row>
    <row r="1139" spans="1:2" x14ac:dyDescent="0.25">
      <c r="A1139" s="1" t="s">
        <v>4053</v>
      </c>
      <c r="B1139" s="1">
        <v>2018</v>
      </c>
    </row>
    <row r="1140" spans="1:2" x14ac:dyDescent="0.25">
      <c r="A1140" s="1" t="s">
        <v>4056</v>
      </c>
      <c r="B1140" s="1">
        <v>2018</v>
      </c>
    </row>
    <row r="1141" spans="1:2" x14ac:dyDescent="0.25">
      <c r="A1141" s="1" t="s">
        <v>4060</v>
      </c>
      <c r="B1141" s="1">
        <v>2018</v>
      </c>
    </row>
    <row r="1142" spans="1:2" x14ac:dyDescent="0.25">
      <c r="A1142" s="1" t="s">
        <v>4063</v>
      </c>
      <c r="B1142" s="1">
        <v>2018</v>
      </c>
    </row>
    <row r="1143" spans="1:2" x14ac:dyDescent="0.25">
      <c r="A1143" s="1" t="s">
        <v>4067</v>
      </c>
      <c r="B1143" s="1">
        <v>2018</v>
      </c>
    </row>
    <row r="1144" spans="1:2" x14ac:dyDescent="0.25">
      <c r="A1144" s="1" t="s">
        <v>4070</v>
      </c>
      <c r="B1144" s="1">
        <v>2018</v>
      </c>
    </row>
    <row r="1145" spans="1:2" x14ac:dyDescent="0.25">
      <c r="A1145" s="1" t="s">
        <v>4073</v>
      </c>
      <c r="B1145" s="1">
        <v>2018</v>
      </c>
    </row>
    <row r="1146" spans="1:2" x14ac:dyDescent="0.25">
      <c r="A1146" s="1" t="s">
        <v>4077</v>
      </c>
      <c r="B1146" s="1">
        <v>2018</v>
      </c>
    </row>
    <row r="1147" spans="1:2" x14ac:dyDescent="0.25">
      <c r="A1147" s="1" t="s">
        <v>4080</v>
      </c>
      <c r="B1147" s="1">
        <v>2018</v>
      </c>
    </row>
    <row r="1148" spans="1:2" x14ac:dyDescent="0.25">
      <c r="A1148" s="1" t="s">
        <v>4083</v>
      </c>
      <c r="B1148" s="1">
        <v>2018</v>
      </c>
    </row>
    <row r="1149" spans="1:2" x14ac:dyDescent="0.25">
      <c r="A1149" s="1" t="s">
        <v>4086</v>
      </c>
      <c r="B1149" s="1">
        <v>2018</v>
      </c>
    </row>
    <row r="1150" spans="1:2" x14ac:dyDescent="0.25">
      <c r="A1150" s="1" t="s">
        <v>4089</v>
      </c>
      <c r="B1150" s="1">
        <v>2018</v>
      </c>
    </row>
    <row r="1151" spans="1:2" x14ac:dyDescent="0.25">
      <c r="A1151" s="1" t="s">
        <v>4092</v>
      </c>
      <c r="B1151" s="1">
        <v>2018</v>
      </c>
    </row>
    <row r="1152" spans="1:2" x14ac:dyDescent="0.25">
      <c r="A1152" s="1" t="s">
        <v>4095</v>
      </c>
      <c r="B1152" s="1">
        <v>2018</v>
      </c>
    </row>
    <row r="1153" spans="1:2" x14ac:dyDescent="0.25">
      <c r="A1153" s="1" t="s">
        <v>4099</v>
      </c>
      <c r="B1153" s="1">
        <v>2018</v>
      </c>
    </row>
    <row r="1154" spans="1:2" x14ac:dyDescent="0.25">
      <c r="A1154" s="1" t="s">
        <v>4102</v>
      </c>
      <c r="B1154" s="1">
        <v>2018</v>
      </c>
    </row>
    <row r="1155" spans="1:2" x14ac:dyDescent="0.25">
      <c r="A1155" s="1" t="s">
        <v>4106</v>
      </c>
      <c r="B1155" s="1">
        <v>2018</v>
      </c>
    </row>
    <row r="1156" spans="1:2" x14ac:dyDescent="0.25">
      <c r="A1156" s="1" t="s">
        <v>4110</v>
      </c>
      <c r="B1156" s="1">
        <v>2018</v>
      </c>
    </row>
    <row r="1157" spans="1:2" x14ac:dyDescent="0.25">
      <c r="A1157" s="1" t="s">
        <v>4114</v>
      </c>
      <c r="B1157" s="1">
        <v>2018</v>
      </c>
    </row>
    <row r="1158" spans="1:2" x14ac:dyDescent="0.25">
      <c r="A1158" s="1" t="s">
        <v>4117</v>
      </c>
      <c r="B1158" s="1">
        <v>2018</v>
      </c>
    </row>
    <row r="1159" spans="1:2" x14ac:dyDescent="0.25">
      <c r="A1159" s="1" t="s">
        <v>4120</v>
      </c>
      <c r="B1159" s="1">
        <v>2018</v>
      </c>
    </row>
    <row r="1160" spans="1:2" x14ac:dyDescent="0.25">
      <c r="A1160" s="1" t="s">
        <v>4123</v>
      </c>
      <c r="B1160" s="1">
        <v>2018</v>
      </c>
    </row>
    <row r="1161" spans="1:2" x14ac:dyDescent="0.25">
      <c r="A1161" s="1" t="s">
        <v>4128</v>
      </c>
      <c r="B1161" s="1">
        <v>2018</v>
      </c>
    </row>
    <row r="1162" spans="1:2" x14ac:dyDescent="0.25">
      <c r="A1162" s="1" t="s">
        <v>4131</v>
      </c>
      <c r="B1162" s="1">
        <v>2018</v>
      </c>
    </row>
    <row r="1163" spans="1:2" x14ac:dyDescent="0.25">
      <c r="A1163" s="1" t="s">
        <v>4134</v>
      </c>
      <c r="B1163" s="1">
        <v>2018</v>
      </c>
    </row>
    <row r="1164" spans="1:2" x14ac:dyDescent="0.25">
      <c r="A1164" s="1" t="s">
        <v>4139</v>
      </c>
      <c r="B1164" s="1">
        <v>2018</v>
      </c>
    </row>
    <row r="1165" spans="1:2" x14ac:dyDescent="0.25">
      <c r="A1165" s="1" t="s">
        <v>4143</v>
      </c>
      <c r="B1165" s="1">
        <v>2018</v>
      </c>
    </row>
    <row r="1166" spans="1:2" x14ac:dyDescent="0.25">
      <c r="A1166" s="1" t="s">
        <v>4147</v>
      </c>
      <c r="B1166" s="1">
        <v>2018</v>
      </c>
    </row>
    <row r="1167" spans="1:2" x14ac:dyDescent="0.25">
      <c r="A1167" s="1" t="s">
        <v>4151</v>
      </c>
      <c r="B1167" s="1">
        <v>2018</v>
      </c>
    </row>
    <row r="1168" spans="1:2" x14ac:dyDescent="0.25">
      <c r="A1168" s="1" t="s">
        <v>4155</v>
      </c>
      <c r="B1168" s="1">
        <v>2018</v>
      </c>
    </row>
    <row r="1169" spans="1:2" x14ac:dyDescent="0.25">
      <c r="A1169" s="1" t="s">
        <v>4159</v>
      </c>
      <c r="B1169" s="1">
        <v>2018</v>
      </c>
    </row>
    <row r="1170" spans="1:2" x14ac:dyDescent="0.25">
      <c r="A1170" s="1" t="s">
        <v>4162</v>
      </c>
      <c r="B1170" s="1">
        <v>2018</v>
      </c>
    </row>
    <row r="1171" spans="1:2" x14ac:dyDescent="0.25">
      <c r="A1171" s="1" t="s">
        <v>4165</v>
      </c>
      <c r="B1171" s="1">
        <v>2018</v>
      </c>
    </row>
    <row r="1172" spans="1:2" x14ac:dyDescent="0.25">
      <c r="A1172" s="1" t="s">
        <v>4169</v>
      </c>
      <c r="B1172" s="1">
        <v>2018</v>
      </c>
    </row>
    <row r="1173" spans="1:2" x14ac:dyDescent="0.25">
      <c r="A1173" s="1" t="s">
        <v>4173</v>
      </c>
      <c r="B1173" s="1">
        <v>2018</v>
      </c>
    </row>
    <row r="1174" spans="1:2" x14ac:dyDescent="0.25">
      <c r="A1174" s="1" t="s">
        <v>4178</v>
      </c>
      <c r="B1174" s="1">
        <v>2018</v>
      </c>
    </row>
    <row r="1175" spans="1:2" x14ac:dyDescent="0.25">
      <c r="A1175" s="1" t="s">
        <v>4182</v>
      </c>
      <c r="B1175" s="1">
        <v>2018</v>
      </c>
    </row>
    <row r="1176" spans="1:2" x14ac:dyDescent="0.25">
      <c r="A1176" s="1" t="s">
        <v>4186</v>
      </c>
      <c r="B1176" s="1">
        <v>2018</v>
      </c>
    </row>
    <row r="1177" spans="1:2" x14ac:dyDescent="0.25">
      <c r="A1177" s="1" t="s">
        <v>4189</v>
      </c>
      <c r="B1177" s="1">
        <v>2018</v>
      </c>
    </row>
    <row r="1178" spans="1:2" x14ac:dyDescent="0.25">
      <c r="A1178" s="1" t="s">
        <v>4192</v>
      </c>
      <c r="B1178" s="1">
        <v>2018</v>
      </c>
    </row>
    <row r="1179" spans="1:2" x14ac:dyDescent="0.25">
      <c r="A1179" s="1" t="s">
        <v>4195</v>
      </c>
      <c r="B1179" s="1">
        <v>2018</v>
      </c>
    </row>
    <row r="1180" spans="1:2" x14ac:dyDescent="0.25">
      <c r="A1180" s="1" t="s">
        <v>4198</v>
      </c>
      <c r="B1180" s="1">
        <v>2018</v>
      </c>
    </row>
    <row r="1181" spans="1:2" x14ac:dyDescent="0.25">
      <c r="A1181" s="1" t="s">
        <v>4202</v>
      </c>
      <c r="B1181" s="1">
        <v>2018</v>
      </c>
    </row>
    <row r="1182" spans="1:2" x14ac:dyDescent="0.25">
      <c r="A1182" s="1" t="s">
        <v>4206</v>
      </c>
      <c r="B1182" s="1">
        <v>2018</v>
      </c>
    </row>
    <row r="1183" spans="1:2" x14ac:dyDescent="0.25">
      <c r="A1183" s="1" t="s">
        <v>4209</v>
      </c>
      <c r="B1183" s="1">
        <v>2018</v>
      </c>
    </row>
    <row r="1184" spans="1:2" x14ac:dyDescent="0.25">
      <c r="A1184" s="1" t="s">
        <v>4212</v>
      </c>
      <c r="B1184" s="1">
        <v>2018</v>
      </c>
    </row>
    <row r="1185" spans="1:2" x14ac:dyDescent="0.25">
      <c r="A1185" s="1" t="s">
        <v>4216</v>
      </c>
      <c r="B1185" s="1">
        <v>2018</v>
      </c>
    </row>
    <row r="1186" spans="1:2" x14ac:dyDescent="0.25">
      <c r="A1186" s="1" t="s">
        <v>4221</v>
      </c>
      <c r="B1186" s="1">
        <v>2018</v>
      </c>
    </row>
    <row r="1187" spans="1:2" x14ac:dyDescent="0.25">
      <c r="A1187" s="1" t="s">
        <v>4225</v>
      </c>
      <c r="B1187" s="1">
        <v>2018</v>
      </c>
    </row>
    <row r="1188" spans="1:2" x14ac:dyDescent="0.25">
      <c r="A1188" s="1" t="s">
        <v>4229</v>
      </c>
      <c r="B1188" s="1">
        <v>2018</v>
      </c>
    </row>
    <row r="1189" spans="1:2" x14ac:dyDescent="0.25">
      <c r="A1189" s="1" t="s">
        <v>4232</v>
      </c>
      <c r="B1189" s="1">
        <v>2018</v>
      </c>
    </row>
    <row r="1190" spans="1:2" x14ac:dyDescent="0.25">
      <c r="A1190" s="1" t="s">
        <v>4235</v>
      </c>
      <c r="B1190" s="1">
        <v>2018</v>
      </c>
    </row>
    <row r="1191" spans="1:2" x14ac:dyDescent="0.25">
      <c r="A1191" s="1" t="s">
        <v>4238</v>
      </c>
      <c r="B1191" s="1">
        <v>2018</v>
      </c>
    </row>
    <row r="1192" spans="1:2" x14ac:dyDescent="0.25">
      <c r="A1192" s="1" t="s">
        <v>4241</v>
      </c>
      <c r="B1192" s="1">
        <v>2018</v>
      </c>
    </row>
    <row r="1193" spans="1:2" x14ac:dyDescent="0.25">
      <c r="A1193" s="1" t="s">
        <v>4244</v>
      </c>
      <c r="B1193" s="1">
        <v>2018</v>
      </c>
    </row>
    <row r="1194" spans="1:2" x14ac:dyDescent="0.25">
      <c r="A1194" s="1" t="s">
        <v>4247</v>
      </c>
      <c r="B1194" s="1">
        <v>2018</v>
      </c>
    </row>
    <row r="1195" spans="1:2" x14ac:dyDescent="0.25">
      <c r="A1195" s="1" t="s">
        <v>4257</v>
      </c>
      <c r="B1195" s="1">
        <v>2018</v>
      </c>
    </row>
    <row r="1196" spans="1:2" x14ac:dyDescent="0.25">
      <c r="A1196" s="1" t="s">
        <v>4260</v>
      </c>
      <c r="B1196" s="1">
        <v>2018</v>
      </c>
    </row>
    <row r="1197" spans="1:2" x14ac:dyDescent="0.25">
      <c r="A1197" s="1" t="s">
        <v>4263</v>
      </c>
      <c r="B1197" s="1">
        <v>2018</v>
      </c>
    </row>
    <row r="1198" spans="1:2" x14ac:dyDescent="0.25">
      <c r="A1198" s="1" t="s">
        <v>4268</v>
      </c>
      <c r="B1198" s="1">
        <v>2018</v>
      </c>
    </row>
    <row r="1199" spans="1:2" x14ac:dyDescent="0.25">
      <c r="A1199" s="1" t="s">
        <v>4312</v>
      </c>
      <c r="B1199" s="1">
        <v>2018</v>
      </c>
    </row>
    <row r="1200" spans="1:2" x14ac:dyDescent="0.25">
      <c r="A1200" s="1" t="s">
        <v>4318</v>
      </c>
      <c r="B1200" s="1">
        <v>2010</v>
      </c>
    </row>
    <row r="1201" spans="1:2" x14ac:dyDescent="0.25">
      <c r="A1201" s="1" t="s">
        <v>4321</v>
      </c>
      <c r="B1201" s="1">
        <v>1993</v>
      </c>
    </row>
    <row r="1202" spans="1:2" x14ac:dyDescent="0.25">
      <c r="A1202" s="1" t="s">
        <v>4325</v>
      </c>
      <c r="B1202" s="1">
        <v>2016</v>
      </c>
    </row>
    <row r="1203" spans="1:2" x14ac:dyDescent="0.25">
      <c r="A1203" s="1" t="s">
        <v>4328</v>
      </c>
      <c r="B1203" s="1">
        <v>2001</v>
      </c>
    </row>
    <row r="1204" spans="1:2" x14ac:dyDescent="0.25">
      <c r="A1204" s="1" t="s">
        <v>4331</v>
      </c>
      <c r="B1204" s="1">
        <v>2011</v>
      </c>
    </row>
    <row r="1205" spans="1:2" x14ac:dyDescent="0.25">
      <c r="A1205" s="1" t="s">
        <v>4335</v>
      </c>
      <c r="B1205" s="1">
        <v>2016</v>
      </c>
    </row>
    <row r="1206" spans="1:2" x14ac:dyDescent="0.25">
      <c r="A1206" s="1" t="s">
        <v>4340</v>
      </c>
      <c r="B1206" s="1">
        <v>2013</v>
      </c>
    </row>
    <row r="1207" spans="1:2" x14ac:dyDescent="0.25">
      <c r="A1207" s="1" t="s">
        <v>4345</v>
      </c>
      <c r="B1207" s="1">
        <v>2010</v>
      </c>
    </row>
    <row r="1208" spans="1:2" x14ac:dyDescent="0.25">
      <c r="A1208" s="1" t="s">
        <v>4348</v>
      </c>
      <c r="B1208" s="1">
        <v>2012</v>
      </c>
    </row>
    <row r="1209" spans="1:2" x14ac:dyDescent="0.25">
      <c r="A1209" s="1" t="s">
        <v>4351</v>
      </c>
      <c r="B1209" s="1">
        <v>2017</v>
      </c>
    </row>
    <row r="1210" spans="1:2" x14ac:dyDescent="0.25">
      <c r="A1210" s="1" t="s">
        <v>4354</v>
      </c>
      <c r="B1210" s="1">
        <v>2012</v>
      </c>
    </row>
    <row r="1211" spans="1:2" x14ac:dyDescent="0.25">
      <c r="A1211" s="1" t="s">
        <v>4357</v>
      </c>
      <c r="B1211" s="1">
        <v>2017</v>
      </c>
    </row>
    <row r="1212" spans="1:2" x14ac:dyDescent="0.25">
      <c r="A1212" s="1" t="s">
        <v>4360</v>
      </c>
      <c r="B1212" s="1">
        <v>2012</v>
      </c>
    </row>
    <row r="1213" spans="1:2" x14ac:dyDescent="0.25">
      <c r="A1213" s="1" t="s">
        <v>4364</v>
      </c>
      <c r="B1213" s="1">
        <v>2011</v>
      </c>
    </row>
    <row r="1214" spans="1:2" x14ac:dyDescent="0.25">
      <c r="A1214" s="1" t="s">
        <v>4366</v>
      </c>
      <c r="B1214" s="1">
        <v>2011</v>
      </c>
    </row>
    <row r="1215" spans="1:2" x14ac:dyDescent="0.25">
      <c r="A1215" s="1" t="s">
        <v>4369</v>
      </c>
      <c r="B1215" s="1">
        <v>1998</v>
      </c>
    </row>
    <row r="1216" spans="1:2" x14ac:dyDescent="0.25">
      <c r="A1216" s="1" t="s">
        <v>4372</v>
      </c>
      <c r="B1216" s="1">
        <v>2012</v>
      </c>
    </row>
    <row r="1217" spans="1:2" x14ac:dyDescent="0.25">
      <c r="A1217" s="1" t="s">
        <v>4374</v>
      </c>
      <c r="B1217" s="1">
        <v>2012</v>
      </c>
    </row>
    <row r="1218" spans="1:2" x14ac:dyDescent="0.25">
      <c r="A1218" s="1" t="s">
        <v>4377</v>
      </c>
      <c r="B1218" s="1">
        <v>2017</v>
      </c>
    </row>
    <row r="1219" spans="1:2" x14ac:dyDescent="0.25">
      <c r="A1219" s="1" t="s">
        <v>4379</v>
      </c>
      <c r="B1219" s="1">
        <v>2004</v>
      </c>
    </row>
    <row r="1220" spans="1:2" x14ac:dyDescent="0.25">
      <c r="A1220" s="1" t="s">
        <v>4381</v>
      </c>
      <c r="B1220" s="1">
        <v>2011</v>
      </c>
    </row>
    <row r="1221" spans="1:2" x14ac:dyDescent="0.25">
      <c r="A1221" s="1" t="s">
        <v>4383</v>
      </c>
      <c r="B1221" s="1">
        <v>2015</v>
      </c>
    </row>
    <row r="1222" spans="1:2" x14ac:dyDescent="0.25">
      <c r="A1222" s="1" t="s">
        <v>4385</v>
      </c>
      <c r="B1222" s="1">
        <v>2016</v>
      </c>
    </row>
    <row r="1223" spans="1:2" x14ac:dyDescent="0.25">
      <c r="A1223" s="1" t="s">
        <v>4387</v>
      </c>
      <c r="B1223" s="1">
        <v>2010</v>
      </c>
    </row>
    <row r="1224" spans="1:2" x14ac:dyDescent="0.25">
      <c r="A1224" s="1" t="s">
        <v>4390</v>
      </c>
      <c r="B1224" s="1">
        <v>2012</v>
      </c>
    </row>
    <row r="1225" spans="1:2" x14ac:dyDescent="0.25">
      <c r="A1225" s="1" t="s">
        <v>4393</v>
      </c>
      <c r="B1225" s="1">
        <v>2016</v>
      </c>
    </row>
    <row r="1226" spans="1:2" x14ac:dyDescent="0.25">
      <c r="A1226" s="1" t="s">
        <v>4396</v>
      </c>
      <c r="B1226" s="1">
        <v>2018</v>
      </c>
    </row>
    <row r="1227" spans="1:2" x14ac:dyDescent="0.25">
      <c r="A1227" s="1" t="s">
        <v>4399</v>
      </c>
      <c r="B1227" s="1">
        <v>2016</v>
      </c>
    </row>
    <row r="1228" spans="1:2" x14ac:dyDescent="0.25">
      <c r="A1228" s="1" t="s">
        <v>4401</v>
      </c>
      <c r="B1228" s="1">
        <v>2016</v>
      </c>
    </row>
    <row r="1229" spans="1:2" x14ac:dyDescent="0.25">
      <c r="A1229" s="1" t="s">
        <v>4404</v>
      </c>
      <c r="B1229" s="1">
        <v>2008</v>
      </c>
    </row>
    <row r="1230" spans="1:2" x14ac:dyDescent="0.25">
      <c r="A1230" s="1" t="s">
        <v>4406</v>
      </c>
      <c r="B1230" s="1">
        <v>2016</v>
      </c>
    </row>
    <row r="1231" spans="1:2" x14ac:dyDescent="0.25">
      <c r="A1231" s="1" t="s">
        <v>4408</v>
      </c>
      <c r="B1231" s="1">
        <v>2018</v>
      </c>
    </row>
    <row r="1232" spans="1:2" x14ac:dyDescent="0.25">
      <c r="A1232" s="1" t="s">
        <v>4412</v>
      </c>
      <c r="B1232" s="1">
        <v>2015</v>
      </c>
    </row>
    <row r="1233" spans="1:2" x14ac:dyDescent="0.25">
      <c r="A1233" s="1" t="s">
        <v>4429</v>
      </c>
      <c r="B1233" s="1">
        <v>2016</v>
      </c>
    </row>
    <row r="1234" spans="1:2" x14ac:dyDescent="0.25">
      <c r="A1234" s="1" t="s">
        <v>4435</v>
      </c>
      <c r="B1234" s="1">
        <v>2012</v>
      </c>
    </row>
    <row r="1235" spans="1:2" x14ac:dyDescent="0.25">
      <c r="A1235" s="1" t="s">
        <v>4438</v>
      </c>
      <c r="B1235" s="1">
        <v>2017</v>
      </c>
    </row>
    <row r="1236" spans="1:2" x14ac:dyDescent="0.25">
      <c r="A1236" s="1" t="s">
        <v>4443</v>
      </c>
      <c r="B1236" s="1">
        <v>2004</v>
      </c>
    </row>
    <row r="1237" spans="1:2" x14ac:dyDescent="0.25">
      <c r="A1237" s="1" t="s">
        <v>4446</v>
      </c>
      <c r="B1237" s="1">
        <v>2000</v>
      </c>
    </row>
    <row r="1238" spans="1:2" x14ac:dyDescent="0.25">
      <c r="A1238" s="1" t="s">
        <v>4448</v>
      </c>
      <c r="B1238" s="1">
        <v>2004</v>
      </c>
    </row>
    <row r="1239" spans="1:2" x14ac:dyDescent="0.25">
      <c r="A1239" s="1" t="s">
        <v>4450</v>
      </c>
      <c r="B1239" s="1">
        <v>2006</v>
      </c>
    </row>
    <row r="1240" spans="1:2" x14ac:dyDescent="0.25">
      <c r="A1240" s="1" t="s">
        <v>4453</v>
      </c>
      <c r="B1240" s="1">
        <v>1989</v>
      </c>
    </row>
    <row r="1241" spans="1:2" x14ac:dyDescent="0.25">
      <c r="A1241" s="1" t="s">
        <v>4456</v>
      </c>
      <c r="B1241" s="1">
        <v>2001</v>
      </c>
    </row>
    <row r="1242" spans="1:2" x14ac:dyDescent="0.25">
      <c r="A1242" s="1" t="s">
        <v>4458</v>
      </c>
      <c r="B1242" s="1">
        <v>2013</v>
      </c>
    </row>
    <row r="1243" spans="1:2" x14ac:dyDescent="0.25">
      <c r="A1243" s="1" t="s">
        <v>4461</v>
      </c>
      <c r="B1243" s="1">
        <v>2011</v>
      </c>
    </row>
    <row r="1244" spans="1:2" x14ac:dyDescent="0.25">
      <c r="A1244" s="1" t="s">
        <v>4463</v>
      </c>
      <c r="B1244" s="1">
        <v>2003</v>
      </c>
    </row>
    <row r="1245" spans="1:2" x14ac:dyDescent="0.25">
      <c r="A1245" s="1" t="s">
        <v>4465</v>
      </c>
      <c r="B1245" s="1">
        <v>1988</v>
      </c>
    </row>
    <row r="1246" spans="1:2" x14ac:dyDescent="0.25">
      <c r="A1246" s="1" t="s">
        <v>4468</v>
      </c>
      <c r="B1246" s="1">
        <v>2017</v>
      </c>
    </row>
    <row r="1247" spans="1:2" x14ac:dyDescent="0.25">
      <c r="A1247" s="1" t="s">
        <v>4471</v>
      </c>
      <c r="B1247" s="1">
        <v>2015</v>
      </c>
    </row>
    <row r="1248" spans="1:2" x14ac:dyDescent="0.25">
      <c r="A1248" s="1" t="s">
        <v>4474</v>
      </c>
      <c r="B1248" s="1">
        <v>2016</v>
      </c>
    </row>
    <row r="1249" spans="1:2" x14ac:dyDescent="0.25">
      <c r="A1249" s="1" t="s">
        <v>4478</v>
      </c>
      <c r="B1249" s="1">
        <v>2012</v>
      </c>
    </row>
    <row r="1250" spans="1:2" x14ac:dyDescent="0.25">
      <c r="A1250" s="1" t="s">
        <v>4481</v>
      </c>
      <c r="B1250" s="1">
        <v>2018</v>
      </c>
    </row>
    <row r="1251" spans="1:2" x14ac:dyDescent="0.25">
      <c r="A1251" s="1" t="s">
        <v>4484</v>
      </c>
      <c r="B1251" s="1">
        <v>2018</v>
      </c>
    </row>
    <row r="1252" spans="1:2" x14ac:dyDescent="0.25">
      <c r="A1252" s="1" t="s">
        <v>4488</v>
      </c>
      <c r="B1252" s="1">
        <v>2018</v>
      </c>
    </row>
    <row r="1253" spans="1:2" x14ac:dyDescent="0.25">
      <c r="A1253" s="1" t="s">
        <v>4491</v>
      </c>
      <c r="B1253" s="1">
        <v>2018</v>
      </c>
    </row>
    <row r="1254" spans="1:2" x14ac:dyDescent="0.25">
      <c r="A1254" s="1" t="s">
        <v>4495</v>
      </c>
      <c r="B1254" s="1">
        <v>2014</v>
      </c>
    </row>
    <row r="1255" spans="1:2" x14ac:dyDescent="0.25">
      <c r="A1255" s="1" t="s">
        <v>4497</v>
      </c>
      <c r="B1255" s="1">
        <v>2010</v>
      </c>
    </row>
    <row r="1256" spans="1:2" x14ac:dyDescent="0.25">
      <c r="A1256" s="1" t="s">
        <v>4500</v>
      </c>
      <c r="B1256" s="1">
        <v>2015</v>
      </c>
    </row>
    <row r="1257" spans="1:2" x14ac:dyDescent="0.25">
      <c r="A1257" s="1" t="s">
        <v>4502</v>
      </c>
      <c r="B1257" s="1">
        <v>2016</v>
      </c>
    </row>
    <row r="1258" spans="1:2" x14ac:dyDescent="0.25">
      <c r="A1258" s="1" t="s">
        <v>4504</v>
      </c>
      <c r="B1258" s="1">
        <v>1983</v>
      </c>
    </row>
    <row r="1259" spans="1:2" x14ac:dyDescent="0.25">
      <c r="A1259" s="1" t="s">
        <v>4508</v>
      </c>
      <c r="B1259" s="1">
        <v>2012</v>
      </c>
    </row>
    <row r="1260" spans="1:2" x14ac:dyDescent="0.25">
      <c r="A1260" s="1" t="s">
        <v>4511</v>
      </c>
      <c r="B1260" s="1">
        <v>2003</v>
      </c>
    </row>
    <row r="1261" spans="1:2" x14ac:dyDescent="0.25">
      <c r="A1261" s="1" t="s">
        <v>4513</v>
      </c>
      <c r="B1261" s="1">
        <v>2018</v>
      </c>
    </row>
    <row r="1262" spans="1:2" x14ac:dyDescent="0.25">
      <c r="A1262" s="1" t="s">
        <v>4517</v>
      </c>
      <c r="B1262" s="1">
        <v>2018</v>
      </c>
    </row>
    <row r="1263" spans="1:2" x14ac:dyDescent="0.25">
      <c r="A1263" s="1" t="s">
        <v>4519</v>
      </c>
      <c r="B1263" s="1">
        <v>2011</v>
      </c>
    </row>
    <row r="1264" spans="1:2" x14ac:dyDescent="0.25">
      <c r="A1264" s="1" t="s">
        <v>4521</v>
      </c>
      <c r="B1264" s="1">
        <v>2011</v>
      </c>
    </row>
    <row r="1265" spans="1:2" x14ac:dyDescent="0.25">
      <c r="A1265" s="1" t="s">
        <v>4523</v>
      </c>
      <c r="B1265" s="1">
        <v>2005</v>
      </c>
    </row>
    <row r="1266" spans="1:2" x14ac:dyDescent="0.25">
      <c r="A1266" s="1" t="s">
        <v>4525</v>
      </c>
      <c r="B1266" s="1">
        <v>2008</v>
      </c>
    </row>
    <row r="1267" spans="1:2" x14ac:dyDescent="0.25">
      <c r="A1267" s="1" t="s">
        <v>4529</v>
      </c>
      <c r="B1267" s="1">
        <v>2015</v>
      </c>
    </row>
    <row r="1268" spans="1:2" x14ac:dyDescent="0.25">
      <c r="A1268" s="1" t="s">
        <v>4531</v>
      </c>
      <c r="B1268" s="1">
        <v>1988</v>
      </c>
    </row>
    <row r="1269" spans="1:2" x14ac:dyDescent="0.25">
      <c r="A1269" s="1" t="s">
        <v>4533</v>
      </c>
      <c r="B1269" s="1">
        <v>2005</v>
      </c>
    </row>
    <row r="1270" spans="1:2" x14ac:dyDescent="0.25">
      <c r="A1270" s="1" t="s">
        <v>4535</v>
      </c>
      <c r="B1270" s="1">
        <v>2018</v>
      </c>
    </row>
    <row r="1271" spans="1:2" x14ac:dyDescent="0.25">
      <c r="A1271" s="1" t="s">
        <v>4538</v>
      </c>
      <c r="B1271" s="1">
        <v>1998</v>
      </c>
    </row>
    <row r="1272" spans="1:2" x14ac:dyDescent="0.25">
      <c r="A1272" s="1" t="s">
        <v>4542</v>
      </c>
      <c r="B1272" s="1">
        <v>2004</v>
      </c>
    </row>
    <row r="1273" spans="1:2" x14ac:dyDescent="0.25">
      <c r="A1273" s="1" t="s">
        <v>4545</v>
      </c>
      <c r="B1273" s="1">
        <v>2012</v>
      </c>
    </row>
    <row r="1274" spans="1:2" x14ac:dyDescent="0.25">
      <c r="A1274" s="1" t="s">
        <v>4549</v>
      </c>
      <c r="B1274" s="1">
        <v>2003</v>
      </c>
    </row>
    <row r="1275" spans="1:2" x14ac:dyDescent="0.25">
      <c r="A1275" s="1" t="s">
        <v>4551</v>
      </c>
      <c r="B1275" s="1">
        <v>1988</v>
      </c>
    </row>
    <row r="1276" spans="1:2" x14ac:dyDescent="0.25">
      <c r="A1276" s="1" t="s">
        <v>4554</v>
      </c>
      <c r="B1276" s="1">
        <v>2002</v>
      </c>
    </row>
    <row r="1277" spans="1:2" x14ac:dyDescent="0.25">
      <c r="A1277" s="1" t="s">
        <v>4557</v>
      </c>
      <c r="B1277" s="1">
        <v>2003</v>
      </c>
    </row>
    <row r="1278" spans="1:2" x14ac:dyDescent="0.25">
      <c r="A1278" s="1" t="s">
        <v>4561</v>
      </c>
      <c r="B1278" s="1">
        <v>2009</v>
      </c>
    </row>
    <row r="1279" spans="1:2" x14ac:dyDescent="0.25">
      <c r="A1279" s="1" t="s">
        <v>4565</v>
      </c>
      <c r="B1279" s="1">
        <v>2012</v>
      </c>
    </row>
    <row r="1280" spans="1:2" x14ac:dyDescent="0.25">
      <c r="A1280" s="1" t="s">
        <v>4568</v>
      </c>
      <c r="B1280" s="1">
        <v>1981</v>
      </c>
    </row>
    <row r="1281" spans="1:2" x14ac:dyDescent="0.25">
      <c r="A1281" s="1" t="s">
        <v>4572</v>
      </c>
      <c r="B1281" s="1">
        <v>2014</v>
      </c>
    </row>
    <row r="1282" spans="1:2" x14ac:dyDescent="0.25">
      <c r="A1282" s="1" t="s">
        <v>4576</v>
      </c>
      <c r="B1282" s="1">
        <v>2000</v>
      </c>
    </row>
    <row r="1283" spans="1:2" x14ac:dyDescent="0.25">
      <c r="A1283" s="1" t="s">
        <v>4580</v>
      </c>
      <c r="B1283" s="1">
        <v>1973</v>
      </c>
    </row>
    <row r="1284" spans="1:2" x14ac:dyDescent="0.25">
      <c r="A1284" s="1" t="s">
        <v>4582</v>
      </c>
      <c r="B1284" s="1">
        <v>2018</v>
      </c>
    </row>
    <row r="1285" spans="1:2" x14ac:dyDescent="0.25">
      <c r="A1285" s="1" t="s">
        <v>4585</v>
      </c>
      <c r="B1285" s="1">
        <v>1998</v>
      </c>
    </row>
    <row r="1286" spans="1:2" x14ac:dyDescent="0.25">
      <c r="A1286" s="1" t="s">
        <v>4587</v>
      </c>
      <c r="B1286" s="1">
        <v>2003</v>
      </c>
    </row>
    <row r="1287" spans="1:2" x14ac:dyDescent="0.25">
      <c r="A1287" s="1" t="s">
        <v>4590</v>
      </c>
      <c r="B1287" s="1">
        <v>2012</v>
      </c>
    </row>
    <row r="1288" spans="1:2" x14ac:dyDescent="0.25">
      <c r="A1288" s="1" t="s">
        <v>4593</v>
      </c>
      <c r="B1288" s="1">
        <v>2010</v>
      </c>
    </row>
    <row r="1289" spans="1:2" x14ac:dyDescent="0.25">
      <c r="A1289" s="1" t="s">
        <v>4596</v>
      </c>
      <c r="B1289" s="1">
        <v>1986</v>
      </c>
    </row>
    <row r="1290" spans="1:2" x14ac:dyDescent="0.25">
      <c r="A1290" s="1" t="s">
        <v>4598</v>
      </c>
      <c r="B1290" s="1">
        <v>2011</v>
      </c>
    </row>
    <row r="1291" spans="1:2" x14ac:dyDescent="0.25">
      <c r="A1291" s="1" t="s">
        <v>4601</v>
      </c>
      <c r="B1291" s="1">
        <v>2012</v>
      </c>
    </row>
    <row r="1292" spans="1:2" x14ac:dyDescent="0.25">
      <c r="A1292" s="1" t="s">
        <v>4606</v>
      </c>
      <c r="B1292" s="1">
        <v>2018</v>
      </c>
    </row>
    <row r="1293" spans="1:2" x14ac:dyDescent="0.25">
      <c r="A1293" s="1" t="s">
        <v>4610</v>
      </c>
      <c r="B1293" s="1">
        <v>2011</v>
      </c>
    </row>
    <row r="1294" spans="1:2" x14ac:dyDescent="0.25">
      <c r="A1294" s="1" t="s">
        <v>4614</v>
      </c>
      <c r="B1294" s="1">
        <v>2010</v>
      </c>
    </row>
    <row r="1295" spans="1:2" x14ac:dyDescent="0.25">
      <c r="A1295" s="1" t="s">
        <v>4622</v>
      </c>
      <c r="B1295" s="1">
        <v>2012</v>
      </c>
    </row>
    <row r="1296" spans="1:2" x14ac:dyDescent="0.25">
      <c r="A1296" s="1" t="s">
        <v>4627</v>
      </c>
      <c r="B1296" s="1">
        <v>2012</v>
      </c>
    </row>
    <row r="1297" spans="1:2" x14ac:dyDescent="0.25">
      <c r="A1297" s="1" t="s">
        <v>4631</v>
      </c>
      <c r="B1297" s="1">
        <v>2014</v>
      </c>
    </row>
    <row r="1298" spans="1:2" x14ac:dyDescent="0.25">
      <c r="A1298" s="1" t="s">
        <v>4634</v>
      </c>
      <c r="B1298" s="1">
        <v>2018</v>
      </c>
    </row>
    <row r="1299" spans="1:2" x14ac:dyDescent="0.25">
      <c r="A1299" s="1" t="s">
        <v>4637</v>
      </c>
      <c r="B1299" s="1">
        <v>2018</v>
      </c>
    </row>
    <row r="1300" spans="1:2" x14ac:dyDescent="0.25">
      <c r="A1300" s="1" t="s">
        <v>4641</v>
      </c>
      <c r="B1300" s="1">
        <v>2017</v>
      </c>
    </row>
    <row r="1301" spans="1:2" x14ac:dyDescent="0.25">
      <c r="A1301" s="1" t="s">
        <v>4644</v>
      </c>
      <c r="B1301" s="1">
        <v>2017</v>
      </c>
    </row>
    <row r="1302" spans="1:2" x14ac:dyDescent="0.25">
      <c r="A1302" s="1" t="s">
        <v>4647</v>
      </c>
      <c r="B1302" s="1">
        <v>2012</v>
      </c>
    </row>
    <row r="1303" spans="1:2" x14ac:dyDescent="0.25">
      <c r="A1303" s="1" t="s">
        <v>4650</v>
      </c>
      <c r="B1303" s="1">
        <v>2018</v>
      </c>
    </row>
    <row r="1304" spans="1:2" x14ac:dyDescent="0.25">
      <c r="A1304" s="1" t="s">
        <v>4653</v>
      </c>
      <c r="B1304" s="1">
        <v>2016</v>
      </c>
    </row>
    <row r="1305" spans="1:2" x14ac:dyDescent="0.25">
      <c r="A1305" s="1" t="s">
        <v>4657</v>
      </c>
      <c r="B1305" s="1">
        <v>2011</v>
      </c>
    </row>
    <row r="1306" spans="1:2" x14ac:dyDescent="0.25">
      <c r="A1306" s="1" t="s">
        <v>4662</v>
      </c>
      <c r="B1306" s="1">
        <v>2017</v>
      </c>
    </row>
    <row r="1307" spans="1:2" x14ac:dyDescent="0.25">
      <c r="A1307" s="1" t="s">
        <v>4666</v>
      </c>
      <c r="B1307" s="1">
        <v>2010</v>
      </c>
    </row>
    <row r="1308" spans="1:2" x14ac:dyDescent="0.25">
      <c r="A1308" s="1" t="s">
        <v>4669</v>
      </c>
      <c r="B1308" s="1">
        <v>2018</v>
      </c>
    </row>
    <row r="1309" spans="1:2" x14ac:dyDescent="0.25">
      <c r="A1309" s="1" t="s">
        <v>4673</v>
      </c>
      <c r="B1309" s="1">
        <v>2011</v>
      </c>
    </row>
    <row r="1310" spans="1:2" x14ac:dyDescent="0.25">
      <c r="A1310" s="1" t="s">
        <v>4676</v>
      </c>
      <c r="B1310" s="1">
        <v>2018</v>
      </c>
    </row>
    <row r="1311" spans="1:2" x14ac:dyDescent="0.25">
      <c r="A1311" s="1" t="s">
        <v>4679</v>
      </c>
      <c r="B1311" s="1">
        <v>2003</v>
      </c>
    </row>
    <row r="1312" spans="1:2" x14ac:dyDescent="0.25">
      <c r="A1312" s="1" t="s">
        <v>4683</v>
      </c>
      <c r="B1312" s="1">
        <v>1992</v>
      </c>
    </row>
    <row r="1313" spans="1:2" x14ac:dyDescent="0.25">
      <c r="A1313" s="1" t="s">
        <v>4686</v>
      </c>
      <c r="B1313" s="1">
        <v>1998</v>
      </c>
    </row>
    <row r="1314" spans="1:2" x14ac:dyDescent="0.25">
      <c r="A1314" s="1" t="s">
        <v>4690</v>
      </c>
      <c r="B1314" s="1">
        <v>2015</v>
      </c>
    </row>
    <row r="1315" spans="1:2" x14ac:dyDescent="0.25">
      <c r="A1315" s="1" t="s">
        <v>4693</v>
      </c>
      <c r="B1315" s="1">
        <v>2016</v>
      </c>
    </row>
    <row r="1316" spans="1:2" x14ac:dyDescent="0.25">
      <c r="A1316" s="1" t="s">
        <v>4698</v>
      </c>
      <c r="B1316" s="1">
        <v>2015</v>
      </c>
    </row>
    <row r="1317" spans="1:2" x14ac:dyDescent="0.25">
      <c r="A1317" s="1" t="s">
        <v>4702</v>
      </c>
      <c r="B1317" s="1">
        <v>2017</v>
      </c>
    </row>
    <row r="1318" spans="1:2" x14ac:dyDescent="0.25">
      <c r="A1318" s="1" t="s">
        <v>4706</v>
      </c>
      <c r="B1318" s="1">
        <v>2015</v>
      </c>
    </row>
    <row r="1319" spans="1:2" x14ac:dyDescent="0.25">
      <c r="A1319" s="1" t="s">
        <v>4709</v>
      </c>
      <c r="B1319" s="1">
        <v>2017</v>
      </c>
    </row>
    <row r="1320" spans="1:2" x14ac:dyDescent="0.25">
      <c r="A1320" s="1" t="s">
        <v>4713</v>
      </c>
      <c r="B1320" s="1">
        <v>1998</v>
      </c>
    </row>
    <row r="1321" spans="1:2" x14ac:dyDescent="0.25">
      <c r="A1321" s="1" t="s">
        <v>4716</v>
      </c>
      <c r="B1321" s="1">
        <v>2016</v>
      </c>
    </row>
    <row r="1322" spans="1:2" x14ac:dyDescent="0.25">
      <c r="A1322" s="1" t="s">
        <v>4719</v>
      </c>
      <c r="B1322" s="1">
        <v>2012</v>
      </c>
    </row>
    <row r="1323" spans="1:2" x14ac:dyDescent="0.25">
      <c r="A1323" s="1" t="s">
        <v>4722</v>
      </c>
      <c r="B1323" s="1">
        <v>2017</v>
      </c>
    </row>
    <row r="1324" spans="1:2" x14ac:dyDescent="0.25">
      <c r="A1324" s="1" t="s">
        <v>4725</v>
      </c>
      <c r="B1324" s="1">
        <v>2012</v>
      </c>
    </row>
    <row r="1325" spans="1:2" x14ac:dyDescent="0.25">
      <c r="A1325" s="1" t="s">
        <v>4729</v>
      </c>
      <c r="B1325" s="1">
        <v>2013</v>
      </c>
    </row>
    <row r="1326" spans="1:2" x14ac:dyDescent="0.25">
      <c r="A1326" s="1" t="s">
        <v>4734</v>
      </c>
      <c r="B1326" s="1">
        <v>2018</v>
      </c>
    </row>
    <row r="1327" spans="1:2" x14ac:dyDescent="0.25">
      <c r="A1327" s="1" t="s">
        <v>4737</v>
      </c>
      <c r="B1327" s="1">
        <v>2012</v>
      </c>
    </row>
    <row r="1328" spans="1:2" x14ac:dyDescent="0.25">
      <c r="A1328" s="1" t="s">
        <v>4741</v>
      </c>
      <c r="B1328" s="1">
        <v>2018</v>
      </c>
    </row>
    <row r="1329" spans="1:2" x14ac:dyDescent="0.25">
      <c r="A1329" s="1" t="s">
        <v>4747</v>
      </c>
      <c r="B1329" s="1">
        <v>2013</v>
      </c>
    </row>
    <row r="1330" spans="1:2" x14ac:dyDescent="0.25">
      <c r="A1330" s="1" t="s">
        <v>4752</v>
      </c>
      <c r="B1330" s="1">
        <v>2018</v>
      </c>
    </row>
    <row r="1331" spans="1:2" x14ac:dyDescent="0.25">
      <c r="A1331" s="1" t="s">
        <v>4757</v>
      </c>
      <c r="B1331" s="1">
        <v>2017</v>
      </c>
    </row>
    <row r="1332" spans="1:2" x14ac:dyDescent="0.25">
      <c r="A1332" s="1" t="s">
        <v>4760</v>
      </c>
      <c r="B1332" s="1">
        <v>2005</v>
      </c>
    </row>
    <row r="1333" spans="1:2" x14ac:dyDescent="0.25">
      <c r="A1333" s="1" t="s">
        <v>4765</v>
      </c>
      <c r="B1333" s="1">
        <v>1993</v>
      </c>
    </row>
    <row r="1334" spans="1:2" x14ac:dyDescent="0.25">
      <c r="A1334" s="1" t="s">
        <v>4768</v>
      </c>
      <c r="B1334" s="1">
        <v>2014</v>
      </c>
    </row>
    <row r="1335" spans="1:2" x14ac:dyDescent="0.25">
      <c r="A1335" s="1" t="s">
        <v>4772</v>
      </c>
      <c r="B1335" s="1">
        <v>1983</v>
      </c>
    </row>
    <row r="1336" spans="1:2" x14ac:dyDescent="0.25">
      <c r="A1336" s="1" t="s">
        <v>4777</v>
      </c>
      <c r="B1336" s="1">
        <v>2017</v>
      </c>
    </row>
    <row r="1337" spans="1:2" x14ac:dyDescent="0.25">
      <c r="A1337" s="1" t="s">
        <v>4780</v>
      </c>
      <c r="B1337" s="1">
        <v>2015</v>
      </c>
    </row>
    <row r="1338" spans="1:2" x14ac:dyDescent="0.25">
      <c r="A1338" s="1" t="s">
        <v>4783</v>
      </c>
      <c r="B1338" s="1">
        <v>2018</v>
      </c>
    </row>
    <row r="1339" spans="1:2" x14ac:dyDescent="0.25">
      <c r="A1339" s="1" t="s">
        <v>4786</v>
      </c>
      <c r="B1339" s="1">
        <v>2015</v>
      </c>
    </row>
    <row r="1340" spans="1:2" x14ac:dyDescent="0.25">
      <c r="A1340" s="1" t="s">
        <v>4789</v>
      </c>
      <c r="B1340" s="1">
        <v>2018</v>
      </c>
    </row>
    <row r="1341" spans="1:2" x14ac:dyDescent="0.25">
      <c r="A1341" s="1" t="s">
        <v>4792</v>
      </c>
      <c r="B1341" s="1">
        <v>2016</v>
      </c>
    </row>
    <row r="1342" spans="1:2" x14ac:dyDescent="0.25">
      <c r="A1342" s="1" t="s">
        <v>4795</v>
      </c>
      <c r="B1342" s="1">
        <v>1998</v>
      </c>
    </row>
    <row r="1343" spans="1:2" x14ac:dyDescent="0.25">
      <c r="A1343" s="1" t="s">
        <v>4798</v>
      </c>
      <c r="B1343" s="1">
        <v>2008</v>
      </c>
    </row>
    <row r="1344" spans="1:2" x14ac:dyDescent="0.25">
      <c r="A1344" s="1" t="s">
        <v>4801</v>
      </c>
      <c r="B1344" s="1">
        <v>2013</v>
      </c>
    </row>
    <row r="1345" spans="1:2" x14ac:dyDescent="0.25">
      <c r="A1345" s="1" t="s">
        <v>4804</v>
      </c>
      <c r="B1345" s="1">
        <v>2003</v>
      </c>
    </row>
    <row r="1346" spans="1:2" x14ac:dyDescent="0.25">
      <c r="A1346" s="1" t="s">
        <v>4808</v>
      </c>
      <c r="B1346" s="1">
        <v>2018</v>
      </c>
    </row>
    <row r="1347" spans="1:2" x14ac:dyDescent="0.25">
      <c r="A1347" s="1" t="s">
        <v>4813</v>
      </c>
      <c r="B1347" s="1">
        <v>2016</v>
      </c>
    </row>
    <row r="1348" spans="1:2" x14ac:dyDescent="0.25">
      <c r="A1348" s="1" t="s">
        <v>4816</v>
      </c>
      <c r="B1348" s="1">
        <v>2007</v>
      </c>
    </row>
    <row r="1349" spans="1:2" x14ac:dyDescent="0.25">
      <c r="A1349" s="1" t="s">
        <v>4820</v>
      </c>
      <c r="B1349" s="1">
        <v>2017</v>
      </c>
    </row>
    <row r="1350" spans="1:2" x14ac:dyDescent="0.25">
      <c r="A1350" s="1" t="s">
        <v>4823</v>
      </c>
      <c r="B1350" s="1">
        <v>2013</v>
      </c>
    </row>
    <row r="1351" spans="1:2" x14ac:dyDescent="0.25">
      <c r="A1351" s="1" t="s">
        <v>4826</v>
      </c>
      <c r="B1351" s="1">
        <v>2001</v>
      </c>
    </row>
    <row r="1352" spans="1:2" x14ac:dyDescent="0.25">
      <c r="A1352" s="1" t="s">
        <v>4830</v>
      </c>
      <c r="B1352" s="1">
        <v>2003</v>
      </c>
    </row>
    <row r="1353" spans="1:2" x14ac:dyDescent="0.25">
      <c r="A1353" s="1" t="s">
        <v>4833</v>
      </c>
      <c r="B1353" s="1">
        <v>2010</v>
      </c>
    </row>
    <row r="1354" spans="1:2" x14ac:dyDescent="0.25">
      <c r="A1354" s="1" t="s">
        <v>4836</v>
      </c>
      <c r="B1354" s="1">
        <v>2013</v>
      </c>
    </row>
    <row r="1355" spans="1:2" x14ac:dyDescent="0.25">
      <c r="A1355" s="1" t="s">
        <v>4840</v>
      </c>
      <c r="B1355" s="1">
        <v>2018</v>
      </c>
    </row>
    <row r="1356" spans="1:2" x14ac:dyDescent="0.25">
      <c r="A1356" s="1" t="s">
        <v>4844</v>
      </c>
      <c r="B1356" s="1">
        <v>2015</v>
      </c>
    </row>
    <row r="1357" spans="1:2" x14ac:dyDescent="0.25">
      <c r="A1357" s="1" t="s">
        <v>4848</v>
      </c>
      <c r="B1357" s="1">
        <v>2018</v>
      </c>
    </row>
    <row r="1358" spans="1:2" x14ac:dyDescent="0.25">
      <c r="A1358" s="1" t="s">
        <v>4851</v>
      </c>
      <c r="B1358" s="1">
        <v>2009</v>
      </c>
    </row>
    <row r="1359" spans="1:2" x14ac:dyDescent="0.25">
      <c r="A1359" s="1" t="s">
        <v>4854</v>
      </c>
      <c r="B1359" s="1">
        <v>2017</v>
      </c>
    </row>
    <row r="1360" spans="1:2" x14ac:dyDescent="0.25">
      <c r="A1360" s="1" t="s">
        <v>4858</v>
      </c>
      <c r="B1360" s="1">
        <v>2018</v>
      </c>
    </row>
    <row r="1361" spans="1:2" x14ac:dyDescent="0.25">
      <c r="A1361" s="1" t="s">
        <v>4861</v>
      </c>
      <c r="B1361" s="1">
        <v>2003</v>
      </c>
    </row>
    <row r="1362" spans="1:2" x14ac:dyDescent="0.25">
      <c r="A1362" s="1" t="s">
        <v>4866</v>
      </c>
      <c r="B1362" s="1">
        <v>2017</v>
      </c>
    </row>
    <row r="1363" spans="1:2" x14ac:dyDescent="0.25">
      <c r="A1363" s="1" t="s">
        <v>4870</v>
      </c>
      <c r="B1363" s="1">
        <v>2012</v>
      </c>
    </row>
    <row r="1364" spans="1:2" x14ac:dyDescent="0.25">
      <c r="A1364" s="1" t="s">
        <v>4873</v>
      </c>
      <c r="B1364" s="1">
        <v>1983</v>
      </c>
    </row>
    <row r="1365" spans="1:2" x14ac:dyDescent="0.25">
      <c r="A1365" s="1" t="s">
        <v>4877</v>
      </c>
      <c r="B1365" s="1">
        <v>2015</v>
      </c>
    </row>
    <row r="1366" spans="1:2" x14ac:dyDescent="0.25">
      <c r="A1366" s="1" t="s">
        <v>4880</v>
      </c>
      <c r="B1366" s="1">
        <v>2018</v>
      </c>
    </row>
    <row r="1367" spans="1:2" x14ac:dyDescent="0.25">
      <c r="A1367" s="1" t="s">
        <v>4883</v>
      </c>
      <c r="B1367" s="1">
        <v>2013</v>
      </c>
    </row>
    <row r="1368" spans="1:2" x14ac:dyDescent="0.25">
      <c r="A1368" s="1" t="s">
        <v>4886</v>
      </c>
      <c r="B1368" s="1">
        <v>2016</v>
      </c>
    </row>
    <row r="1369" spans="1:2" x14ac:dyDescent="0.25">
      <c r="A1369" s="1" t="s">
        <v>4889</v>
      </c>
      <c r="B1369" s="1">
        <v>2017</v>
      </c>
    </row>
    <row r="1370" spans="1:2" x14ac:dyDescent="0.25">
      <c r="A1370" s="1" t="s">
        <v>4892</v>
      </c>
      <c r="B1370" s="1">
        <v>2012</v>
      </c>
    </row>
    <row r="1371" spans="1:2" x14ac:dyDescent="0.25">
      <c r="A1371" s="1" t="s">
        <v>4897</v>
      </c>
      <c r="B1371" s="1">
        <v>2018</v>
      </c>
    </row>
    <row r="1372" spans="1:2" x14ac:dyDescent="0.25">
      <c r="A1372" s="1" t="s">
        <v>4900</v>
      </c>
      <c r="B1372" s="1">
        <v>2001</v>
      </c>
    </row>
    <row r="1373" spans="1:2" x14ac:dyDescent="0.25">
      <c r="A1373" s="1" t="s">
        <v>4903</v>
      </c>
      <c r="B1373" s="1">
        <v>2004</v>
      </c>
    </row>
    <row r="1374" spans="1:2" x14ac:dyDescent="0.25">
      <c r="A1374" s="1" t="s">
        <v>4906</v>
      </c>
      <c r="B1374" s="1">
        <v>1986</v>
      </c>
    </row>
    <row r="1375" spans="1:2" x14ac:dyDescent="0.25">
      <c r="A1375" s="1" t="s">
        <v>4909</v>
      </c>
      <c r="B1375" s="1">
        <v>2018</v>
      </c>
    </row>
    <row r="1376" spans="1:2" x14ac:dyDescent="0.25">
      <c r="A1376" s="1" t="s">
        <v>4913</v>
      </c>
      <c r="B1376" s="1">
        <v>2017</v>
      </c>
    </row>
    <row r="1377" spans="1:2" x14ac:dyDescent="0.25">
      <c r="A1377" s="1" t="s">
        <v>4916</v>
      </c>
      <c r="B1377" s="1">
        <v>1993</v>
      </c>
    </row>
    <row r="1378" spans="1:2" x14ac:dyDescent="0.25">
      <c r="A1378" s="1" t="s">
        <v>4919</v>
      </c>
      <c r="B1378" s="1">
        <v>2004</v>
      </c>
    </row>
    <row r="1379" spans="1:2" x14ac:dyDescent="0.25">
      <c r="A1379" s="1" t="s">
        <v>4922</v>
      </c>
      <c r="B1379" s="1">
        <v>1992</v>
      </c>
    </row>
    <row r="1380" spans="1:2" x14ac:dyDescent="0.25">
      <c r="A1380" s="1" t="s">
        <v>4925</v>
      </c>
      <c r="B1380" s="1">
        <v>2013</v>
      </c>
    </row>
    <row r="1381" spans="1:2" x14ac:dyDescent="0.25">
      <c r="A1381" s="1" t="s">
        <v>4928</v>
      </c>
      <c r="B1381" s="1">
        <v>2014</v>
      </c>
    </row>
    <row r="1382" spans="1:2" x14ac:dyDescent="0.25">
      <c r="A1382" s="1" t="s">
        <v>4932</v>
      </c>
      <c r="B1382" s="1">
        <v>2009</v>
      </c>
    </row>
    <row r="1383" spans="1:2" x14ac:dyDescent="0.25">
      <c r="A1383" s="1" t="s">
        <v>4935</v>
      </c>
      <c r="B1383" s="1">
        <v>2015</v>
      </c>
    </row>
    <row r="1384" spans="1:2" x14ac:dyDescent="0.25">
      <c r="A1384" s="1" t="s">
        <v>4939</v>
      </c>
      <c r="B1384" s="1">
        <v>2018</v>
      </c>
    </row>
    <row r="1385" spans="1:2" x14ac:dyDescent="0.25">
      <c r="A1385" s="1" t="s">
        <v>4942</v>
      </c>
      <c r="B1385" s="1">
        <v>1995</v>
      </c>
    </row>
    <row r="1386" spans="1:2" x14ac:dyDescent="0.25">
      <c r="A1386" s="1" t="s">
        <v>4945</v>
      </c>
      <c r="B1386" s="1">
        <v>2008</v>
      </c>
    </row>
    <row r="1387" spans="1:2" x14ac:dyDescent="0.25">
      <c r="A1387" s="1" t="s">
        <v>4952</v>
      </c>
      <c r="B1387" s="1">
        <v>2018</v>
      </c>
    </row>
    <row r="1388" spans="1:2" x14ac:dyDescent="0.25">
      <c r="A1388" s="1" t="s">
        <v>4957</v>
      </c>
      <c r="B1388" s="1">
        <v>2018</v>
      </c>
    </row>
    <row r="1389" spans="1:2" x14ac:dyDescent="0.25">
      <c r="A1389" s="1" t="s">
        <v>4960</v>
      </c>
      <c r="B1389" s="1">
        <v>2012</v>
      </c>
    </row>
    <row r="1390" spans="1:2" x14ac:dyDescent="0.25">
      <c r="A1390" s="1" t="s">
        <v>4964</v>
      </c>
      <c r="B1390" s="1">
        <v>2011</v>
      </c>
    </row>
    <row r="1391" spans="1:2" x14ac:dyDescent="0.25">
      <c r="A1391" s="1" t="s">
        <v>4967</v>
      </c>
      <c r="B1391" s="1">
        <v>2015</v>
      </c>
    </row>
    <row r="1392" spans="1:2" x14ac:dyDescent="0.25">
      <c r="A1392" s="1" t="s">
        <v>4970</v>
      </c>
      <c r="B1392" s="1">
        <v>2017</v>
      </c>
    </row>
    <row r="1393" spans="1:2" x14ac:dyDescent="0.25">
      <c r="A1393" s="1" t="s">
        <v>4973</v>
      </c>
      <c r="B1393" s="1">
        <v>2018</v>
      </c>
    </row>
    <row r="1394" spans="1:2" x14ac:dyDescent="0.25">
      <c r="A1394" s="1" t="s">
        <v>4976</v>
      </c>
      <c r="B1394" s="1">
        <v>2010</v>
      </c>
    </row>
    <row r="1395" spans="1:2" x14ac:dyDescent="0.25">
      <c r="A1395" s="1" t="s">
        <v>4980</v>
      </c>
      <c r="B1395" s="1">
        <v>2008</v>
      </c>
    </row>
    <row r="1396" spans="1:2" x14ac:dyDescent="0.25">
      <c r="A1396" s="1" t="s">
        <v>4983</v>
      </c>
      <c r="B1396" s="1">
        <v>2018</v>
      </c>
    </row>
    <row r="1397" spans="1:2" x14ac:dyDescent="0.25">
      <c r="A1397" s="1" t="s">
        <v>4986</v>
      </c>
      <c r="B1397" s="1">
        <v>2013</v>
      </c>
    </row>
    <row r="1398" spans="1:2" x14ac:dyDescent="0.25">
      <c r="A1398" s="1" t="s">
        <v>4989</v>
      </c>
      <c r="B1398" s="1">
        <v>2016</v>
      </c>
    </row>
    <row r="1399" spans="1:2" x14ac:dyDescent="0.25">
      <c r="A1399" s="1" t="s">
        <v>4993</v>
      </c>
      <c r="B1399" s="1">
        <v>2017</v>
      </c>
    </row>
    <row r="1400" spans="1:2" x14ac:dyDescent="0.25">
      <c r="A1400" s="1" t="s">
        <v>4997</v>
      </c>
      <c r="B1400" s="1">
        <v>2012</v>
      </c>
    </row>
    <row r="1401" spans="1:2" x14ac:dyDescent="0.25">
      <c r="A1401" s="1" t="s">
        <v>5001</v>
      </c>
      <c r="B1401" s="1">
        <v>1988</v>
      </c>
    </row>
    <row r="1402" spans="1:2" x14ac:dyDescent="0.25">
      <c r="A1402" s="1" t="s">
        <v>5004</v>
      </c>
      <c r="B1402" s="1">
        <v>2014</v>
      </c>
    </row>
    <row r="1403" spans="1:2" x14ac:dyDescent="0.25">
      <c r="A1403" s="1" t="s">
        <v>5007</v>
      </c>
      <c r="B1403" s="1">
        <v>2008</v>
      </c>
    </row>
    <row r="1404" spans="1:2" x14ac:dyDescent="0.25">
      <c r="A1404" s="1" t="s">
        <v>5011</v>
      </c>
      <c r="B1404" s="1">
        <v>2016</v>
      </c>
    </row>
    <row r="1405" spans="1:2" x14ac:dyDescent="0.25">
      <c r="A1405" s="1" t="s">
        <v>5015</v>
      </c>
      <c r="B1405" s="1">
        <v>2018</v>
      </c>
    </row>
    <row r="1406" spans="1:2" x14ac:dyDescent="0.25">
      <c r="A1406" s="1" t="s">
        <v>5018</v>
      </c>
      <c r="B1406" s="1">
        <v>2015</v>
      </c>
    </row>
    <row r="1407" spans="1:2" x14ac:dyDescent="0.25">
      <c r="A1407" s="1" t="s">
        <v>5023</v>
      </c>
      <c r="B1407" s="1">
        <v>2018</v>
      </c>
    </row>
    <row r="1408" spans="1:2" x14ac:dyDescent="0.25">
      <c r="A1408" s="1" t="s">
        <v>5026</v>
      </c>
      <c r="B1408" s="1">
        <v>2018</v>
      </c>
    </row>
    <row r="1409" spans="1:2" x14ac:dyDescent="0.25">
      <c r="A1409" s="1" t="s">
        <v>5029</v>
      </c>
      <c r="B1409" s="1">
        <v>2009</v>
      </c>
    </row>
    <row r="1410" spans="1:2" x14ac:dyDescent="0.25">
      <c r="A1410" s="1" t="s">
        <v>5033</v>
      </c>
      <c r="B1410" s="1">
        <v>2018</v>
      </c>
    </row>
    <row r="1411" spans="1:2" x14ac:dyDescent="0.25">
      <c r="A1411" s="1" t="s">
        <v>5036</v>
      </c>
      <c r="B1411" s="1">
        <v>2012</v>
      </c>
    </row>
    <row r="1412" spans="1:2" x14ac:dyDescent="0.25">
      <c r="A1412" s="1" t="s">
        <v>5039</v>
      </c>
      <c r="B1412" s="1">
        <v>2010</v>
      </c>
    </row>
    <row r="1413" spans="1:2" x14ac:dyDescent="0.25">
      <c r="A1413" s="1" t="s">
        <v>5043</v>
      </c>
      <c r="B1413" s="1">
        <v>2008</v>
      </c>
    </row>
    <row r="1414" spans="1:2" x14ac:dyDescent="0.25">
      <c r="A1414" s="1" t="s">
        <v>5046</v>
      </c>
      <c r="B1414" s="1">
        <v>2013</v>
      </c>
    </row>
    <row r="1415" spans="1:2" x14ac:dyDescent="0.25">
      <c r="A1415" s="1" t="s">
        <v>5050</v>
      </c>
      <c r="B1415" s="1">
        <v>2007</v>
      </c>
    </row>
    <row r="1416" spans="1:2" x14ac:dyDescent="0.25">
      <c r="A1416" s="1" t="s">
        <v>5055</v>
      </c>
      <c r="B1416" s="1">
        <v>2013</v>
      </c>
    </row>
    <row r="1417" spans="1:2" x14ac:dyDescent="0.25">
      <c r="A1417" s="1" t="s">
        <v>5058</v>
      </c>
      <c r="B1417" s="1">
        <v>2017</v>
      </c>
    </row>
    <row r="1418" spans="1:2" x14ac:dyDescent="0.25">
      <c r="A1418" s="1" t="s">
        <v>5061</v>
      </c>
      <c r="B1418" s="1">
        <v>2018</v>
      </c>
    </row>
    <row r="1419" spans="1:2" x14ac:dyDescent="0.25">
      <c r="A1419" s="1" t="s">
        <v>5064</v>
      </c>
      <c r="B1419" s="1">
        <v>2016</v>
      </c>
    </row>
    <row r="1420" spans="1:2" x14ac:dyDescent="0.25">
      <c r="A1420" s="1" t="s">
        <v>5067</v>
      </c>
      <c r="B1420" s="1">
        <v>2017</v>
      </c>
    </row>
    <row r="1421" spans="1:2" x14ac:dyDescent="0.25">
      <c r="A1421" s="1" t="s">
        <v>5071</v>
      </c>
      <c r="B1421" s="1">
        <v>2002</v>
      </c>
    </row>
    <row r="1422" spans="1:2" x14ac:dyDescent="0.25">
      <c r="A1422" s="1" t="s">
        <v>5074</v>
      </c>
      <c r="B1422" s="1">
        <v>2018</v>
      </c>
    </row>
    <row r="1423" spans="1:2" x14ac:dyDescent="0.25">
      <c r="A1423" s="1" t="s">
        <v>5078</v>
      </c>
      <c r="B1423" s="1">
        <v>2018</v>
      </c>
    </row>
    <row r="1424" spans="1:2" x14ac:dyDescent="0.25">
      <c r="A1424" s="1" t="s">
        <v>5082</v>
      </c>
      <c r="B1424" s="1">
        <v>2011</v>
      </c>
    </row>
    <row r="1425" spans="1:2" x14ac:dyDescent="0.25">
      <c r="A1425" s="1" t="s">
        <v>5087</v>
      </c>
      <c r="B1425" s="1">
        <v>2016</v>
      </c>
    </row>
    <row r="1426" spans="1:2" x14ac:dyDescent="0.25">
      <c r="A1426" s="1" t="s">
        <v>5091</v>
      </c>
      <c r="B1426" s="1">
        <v>2008</v>
      </c>
    </row>
    <row r="1427" spans="1:2" x14ac:dyDescent="0.25">
      <c r="A1427" s="1" t="s">
        <v>5095</v>
      </c>
      <c r="B1427" s="1">
        <v>2016</v>
      </c>
    </row>
    <row r="1428" spans="1:2" x14ac:dyDescent="0.25">
      <c r="A1428" s="1" t="s">
        <v>5098</v>
      </c>
      <c r="B1428" s="1">
        <v>2012</v>
      </c>
    </row>
    <row r="1429" spans="1:2" x14ac:dyDescent="0.25">
      <c r="A1429" s="1" t="s">
        <v>5101</v>
      </c>
      <c r="B1429" s="1">
        <v>2014</v>
      </c>
    </row>
    <row r="1430" spans="1:2" x14ac:dyDescent="0.25">
      <c r="A1430" s="1" t="s">
        <v>5104</v>
      </c>
      <c r="B1430" s="1">
        <v>2018</v>
      </c>
    </row>
    <row r="1431" spans="1:2" x14ac:dyDescent="0.25">
      <c r="A1431" s="1" t="s">
        <v>5107</v>
      </c>
      <c r="B1431" s="1">
        <v>1998</v>
      </c>
    </row>
    <row r="1432" spans="1:2" x14ac:dyDescent="0.25">
      <c r="A1432" s="1" t="s">
        <v>5112</v>
      </c>
      <c r="B1432" s="1">
        <v>2013</v>
      </c>
    </row>
    <row r="1433" spans="1:2" x14ac:dyDescent="0.25">
      <c r="A1433" s="1" t="s">
        <v>5115</v>
      </c>
      <c r="B1433" s="1">
        <v>2018</v>
      </c>
    </row>
    <row r="1434" spans="1:2" x14ac:dyDescent="0.25">
      <c r="A1434" s="1" t="s">
        <v>5118</v>
      </c>
      <c r="B1434" s="1">
        <v>2015</v>
      </c>
    </row>
    <row r="1435" spans="1:2" x14ac:dyDescent="0.25">
      <c r="A1435" s="1" t="s">
        <v>5121</v>
      </c>
      <c r="B1435" s="1">
        <v>2012</v>
      </c>
    </row>
    <row r="1436" spans="1:2" x14ac:dyDescent="0.25">
      <c r="A1436" s="1" t="s">
        <v>5126</v>
      </c>
      <c r="B1436" s="1">
        <v>2006</v>
      </c>
    </row>
    <row r="1437" spans="1:2" x14ac:dyDescent="0.25">
      <c r="A1437" s="1" t="s">
        <v>5131</v>
      </c>
      <c r="B1437" s="1">
        <v>2013</v>
      </c>
    </row>
    <row r="1438" spans="1:2" x14ac:dyDescent="0.25">
      <c r="A1438" s="1" t="s">
        <v>5134</v>
      </c>
      <c r="B1438" s="1">
        <v>2006</v>
      </c>
    </row>
    <row r="1439" spans="1:2" x14ac:dyDescent="0.25">
      <c r="A1439" s="1" t="s">
        <v>5137</v>
      </c>
      <c r="B1439" s="1">
        <v>2006</v>
      </c>
    </row>
    <row r="1440" spans="1:2" x14ac:dyDescent="0.25">
      <c r="A1440" s="1" t="s">
        <v>5141</v>
      </c>
      <c r="B1440" s="1">
        <v>2006</v>
      </c>
    </row>
    <row r="1441" spans="1:2" x14ac:dyDescent="0.25">
      <c r="A1441" s="1" t="s">
        <v>5144</v>
      </c>
      <c r="B1441" s="1">
        <v>2006</v>
      </c>
    </row>
    <row r="1442" spans="1:2" x14ac:dyDescent="0.25">
      <c r="A1442" s="1" t="s">
        <v>5149</v>
      </c>
      <c r="B1442" s="1">
        <v>2018</v>
      </c>
    </row>
    <row r="1443" spans="1:2" x14ac:dyDescent="0.25">
      <c r="A1443" s="1" t="s">
        <v>5153</v>
      </c>
      <c r="B1443" s="1">
        <v>2017</v>
      </c>
    </row>
    <row r="1444" spans="1:2" x14ac:dyDescent="0.25">
      <c r="A1444" s="1" t="s">
        <v>5157</v>
      </c>
      <c r="B1444" s="1">
        <v>2012</v>
      </c>
    </row>
    <row r="1445" spans="1:2" x14ac:dyDescent="0.25">
      <c r="A1445" s="1" t="s">
        <v>5160</v>
      </c>
      <c r="B1445" s="1">
        <v>2017</v>
      </c>
    </row>
    <row r="1446" spans="1:2" x14ac:dyDescent="0.25">
      <c r="A1446" s="1" t="s">
        <v>5163</v>
      </c>
      <c r="B1446" s="1">
        <v>2017</v>
      </c>
    </row>
    <row r="1447" spans="1:2" x14ac:dyDescent="0.25">
      <c r="A1447" s="1" t="s">
        <v>5168</v>
      </c>
      <c r="B1447" s="1">
        <v>2000</v>
      </c>
    </row>
    <row r="1448" spans="1:2" x14ac:dyDescent="0.25">
      <c r="A1448" s="1" t="s">
        <v>5171</v>
      </c>
      <c r="B1448" s="1">
        <v>2002</v>
      </c>
    </row>
    <row r="1449" spans="1:2" x14ac:dyDescent="0.25">
      <c r="A1449" s="1" t="s">
        <v>5174</v>
      </c>
      <c r="B1449" s="1">
        <v>2013</v>
      </c>
    </row>
    <row r="1450" spans="1:2" x14ac:dyDescent="0.25">
      <c r="A1450" s="1" t="s">
        <v>5177</v>
      </c>
      <c r="B1450" s="1">
        <v>1993</v>
      </c>
    </row>
    <row r="1451" spans="1:2" x14ac:dyDescent="0.25">
      <c r="A1451" s="1" t="s">
        <v>5180</v>
      </c>
      <c r="B1451" s="1">
        <v>2005</v>
      </c>
    </row>
    <row r="1452" spans="1:2" x14ac:dyDescent="0.25">
      <c r="A1452" s="1" t="s">
        <v>5187</v>
      </c>
      <c r="B1452" s="1">
        <v>2018</v>
      </c>
    </row>
    <row r="1453" spans="1:2" x14ac:dyDescent="0.25">
      <c r="A1453" s="1" t="s">
        <v>5191</v>
      </c>
      <c r="B1453" s="1">
        <v>2013</v>
      </c>
    </row>
    <row r="1454" spans="1:2" x14ac:dyDescent="0.25">
      <c r="A1454" s="1" t="s">
        <v>5195</v>
      </c>
      <c r="B1454" s="1">
        <v>2018</v>
      </c>
    </row>
    <row r="1455" spans="1:2" x14ac:dyDescent="0.25">
      <c r="A1455" s="1" t="s">
        <v>5198</v>
      </c>
      <c r="B1455" s="1">
        <v>2001</v>
      </c>
    </row>
    <row r="1456" spans="1:2" x14ac:dyDescent="0.25">
      <c r="A1456" s="1" t="s">
        <v>5201</v>
      </c>
      <c r="B1456" s="1">
        <v>1998</v>
      </c>
    </row>
    <row r="1457" spans="1:2" x14ac:dyDescent="0.25">
      <c r="A1457" s="1" t="s">
        <v>5204</v>
      </c>
      <c r="B1457" s="1">
        <v>2018</v>
      </c>
    </row>
    <row r="1458" spans="1:2" x14ac:dyDescent="0.25">
      <c r="A1458" s="1" t="s">
        <v>5207</v>
      </c>
      <c r="B1458" s="1">
        <v>2006</v>
      </c>
    </row>
    <row r="1459" spans="1:2" x14ac:dyDescent="0.25">
      <c r="A1459" s="1" t="s">
        <v>5212</v>
      </c>
      <c r="B1459" s="1">
        <v>2001</v>
      </c>
    </row>
    <row r="1460" spans="1:2" x14ac:dyDescent="0.25">
      <c r="A1460" s="1" t="s">
        <v>5215</v>
      </c>
      <c r="B1460" s="1">
        <v>2008</v>
      </c>
    </row>
    <row r="1461" spans="1:2" x14ac:dyDescent="0.25">
      <c r="A1461" s="1" t="s">
        <v>5220</v>
      </c>
      <c r="B1461" s="1">
        <v>2008</v>
      </c>
    </row>
    <row r="1462" spans="1:2" x14ac:dyDescent="0.25">
      <c r="A1462" s="1" t="s">
        <v>5223</v>
      </c>
      <c r="B1462" s="1">
        <v>2008</v>
      </c>
    </row>
    <row r="1463" spans="1:2" x14ac:dyDescent="0.25">
      <c r="A1463" s="1" t="s">
        <v>5227</v>
      </c>
      <c r="B1463" s="1">
        <v>2015</v>
      </c>
    </row>
    <row r="1464" spans="1:2" x14ac:dyDescent="0.25">
      <c r="A1464" s="1" t="s">
        <v>5230</v>
      </c>
      <c r="B1464" s="1">
        <v>2016</v>
      </c>
    </row>
    <row r="1465" spans="1:2" x14ac:dyDescent="0.25">
      <c r="A1465" s="1" t="s">
        <v>5233</v>
      </c>
      <c r="B1465" s="1">
        <v>2012</v>
      </c>
    </row>
    <row r="1466" spans="1:2" x14ac:dyDescent="0.25">
      <c r="A1466" s="1" t="s">
        <v>5237</v>
      </c>
      <c r="B1466" s="1">
        <v>2017</v>
      </c>
    </row>
    <row r="1467" spans="1:2" x14ac:dyDescent="0.25">
      <c r="A1467" s="1" t="s">
        <v>5240</v>
      </c>
      <c r="B1467" s="1">
        <v>1991</v>
      </c>
    </row>
    <row r="1468" spans="1:2" x14ac:dyDescent="0.25">
      <c r="A1468" s="1" t="s">
        <v>5244</v>
      </c>
      <c r="B1468" s="1">
        <v>2018</v>
      </c>
    </row>
    <row r="1469" spans="1:2" x14ac:dyDescent="0.25">
      <c r="A1469" s="1" t="s">
        <v>5247</v>
      </c>
      <c r="B1469" s="1">
        <v>2008</v>
      </c>
    </row>
    <row r="1470" spans="1:2" x14ac:dyDescent="0.25">
      <c r="A1470" s="1" t="s">
        <v>5250</v>
      </c>
      <c r="B1470" s="1">
        <v>2017</v>
      </c>
    </row>
    <row r="1471" spans="1:2" x14ac:dyDescent="0.25">
      <c r="A1471" s="1" t="s">
        <v>5253</v>
      </c>
      <c r="B1471" s="1">
        <v>2013</v>
      </c>
    </row>
    <row r="1472" spans="1:2" x14ac:dyDescent="0.25">
      <c r="A1472" s="1" t="s">
        <v>5258</v>
      </c>
      <c r="B1472" s="1">
        <v>2016</v>
      </c>
    </row>
    <row r="1473" spans="1:2" x14ac:dyDescent="0.25">
      <c r="A1473" s="1" t="s">
        <v>5262</v>
      </c>
      <c r="B1473" s="1">
        <v>2018</v>
      </c>
    </row>
    <row r="1474" spans="1:2" x14ac:dyDescent="0.25">
      <c r="A1474" s="1" t="s">
        <v>5266</v>
      </c>
      <c r="B1474" s="1">
        <v>2018</v>
      </c>
    </row>
    <row r="1475" spans="1:2" x14ac:dyDescent="0.25">
      <c r="A1475" s="1" t="s">
        <v>5270</v>
      </c>
      <c r="B1475" s="1">
        <v>2018</v>
      </c>
    </row>
    <row r="1476" spans="1:2" x14ac:dyDescent="0.25">
      <c r="A1476" s="1" t="s">
        <v>5274</v>
      </c>
      <c r="B1476" s="1">
        <v>1991</v>
      </c>
    </row>
    <row r="1477" spans="1:2" x14ac:dyDescent="0.25">
      <c r="A1477" s="1" t="s">
        <v>5277</v>
      </c>
      <c r="B1477" s="1">
        <v>2000</v>
      </c>
    </row>
    <row r="1478" spans="1:2" x14ac:dyDescent="0.25">
      <c r="A1478" s="1" t="s">
        <v>5280</v>
      </c>
      <c r="B1478" s="1">
        <v>2013</v>
      </c>
    </row>
    <row r="1479" spans="1:2" x14ac:dyDescent="0.25">
      <c r="A1479" s="1" t="s">
        <v>5284</v>
      </c>
      <c r="B1479" s="1">
        <v>2018</v>
      </c>
    </row>
    <row r="1480" spans="1:2" x14ac:dyDescent="0.25">
      <c r="A1480" s="1" t="s">
        <v>5287</v>
      </c>
      <c r="B1480" s="1">
        <v>2015</v>
      </c>
    </row>
    <row r="1481" spans="1:2" x14ac:dyDescent="0.25">
      <c r="A1481" s="1" t="s">
        <v>5290</v>
      </c>
      <c r="B1481" s="1">
        <v>2017</v>
      </c>
    </row>
    <row r="1482" spans="1:2" x14ac:dyDescent="0.25">
      <c r="A1482" s="1" t="s">
        <v>5293</v>
      </c>
      <c r="B1482" s="1">
        <v>2016</v>
      </c>
    </row>
    <row r="1483" spans="1:2" x14ac:dyDescent="0.25">
      <c r="A1483" s="1" t="s">
        <v>5298</v>
      </c>
      <c r="B1483" s="1">
        <v>2011</v>
      </c>
    </row>
    <row r="1484" spans="1:2" x14ac:dyDescent="0.25">
      <c r="A1484" s="1" t="s">
        <v>5301</v>
      </c>
      <c r="B1484" s="1">
        <v>2015</v>
      </c>
    </row>
    <row r="1485" spans="1:2" x14ac:dyDescent="0.25">
      <c r="A1485" s="1" t="s">
        <v>5304</v>
      </c>
      <c r="B1485" s="1">
        <v>2006</v>
      </c>
    </row>
    <row r="1486" spans="1:2" x14ac:dyDescent="0.25">
      <c r="A1486" s="1" t="s">
        <v>5309</v>
      </c>
      <c r="B1486" s="1">
        <v>1993</v>
      </c>
    </row>
    <row r="1487" spans="1:2" x14ac:dyDescent="0.25">
      <c r="A1487" s="1" t="s">
        <v>5312</v>
      </c>
      <c r="B1487" s="1">
        <v>2017</v>
      </c>
    </row>
    <row r="1488" spans="1:2" x14ac:dyDescent="0.25">
      <c r="A1488" s="1" t="s">
        <v>5315</v>
      </c>
      <c r="B1488" s="1">
        <v>2016</v>
      </c>
    </row>
    <row r="1489" spans="1:2" x14ac:dyDescent="0.25">
      <c r="A1489" s="1" t="s">
        <v>5318</v>
      </c>
      <c r="B1489" s="1">
        <v>2000</v>
      </c>
    </row>
    <row r="1490" spans="1:2" x14ac:dyDescent="0.25">
      <c r="A1490" s="1" t="s">
        <v>5321</v>
      </c>
      <c r="B1490" s="1">
        <v>2017</v>
      </c>
    </row>
    <row r="1491" spans="1:2" x14ac:dyDescent="0.25">
      <c r="A1491" s="1" t="s">
        <v>5326</v>
      </c>
      <c r="B1491" s="1">
        <v>2001</v>
      </c>
    </row>
    <row r="1492" spans="1:2" x14ac:dyDescent="0.25">
      <c r="A1492" s="1" t="s">
        <v>5332</v>
      </c>
      <c r="B1492" s="1">
        <v>2015</v>
      </c>
    </row>
    <row r="1493" spans="1:2" x14ac:dyDescent="0.25">
      <c r="A1493" s="1" t="s">
        <v>5336</v>
      </c>
      <c r="B1493" s="1">
        <v>2018</v>
      </c>
    </row>
    <row r="1494" spans="1:2" x14ac:dyDescent="0.25">
      <c r="A1494" s="1" t="s">
        <v>5340</v>
      </c>
      <c r="B1494" s="1">
        <v>2017</v>
      </c>
    </row>
    <row r="1495" spans="1:2" x14ac:dyDescent="0.25">
      <c r="A1495" s="1" t="s">
        <v>5344</v>
      </c>
      <c r="B1495" s="1">
        <v>2016</v>
      </c>
    </row>
    <row r="1496" spans="1:2" x14ac:dyDescent="0.25">
      <c r="A1496" s="1" t="s">
        <v>5347</v>
      </c>
      <c r="B1496" s="1">
        <v>2013</v>
      </c>
    </row>
    <row r="1497" spans="1:2" x14ac:dyDescent="0.25">
      <c r="A1497" s="1" t="s">
        <v>5350</v>
      </c>
      <c r="B1497" s="1">
        <v>2013</v>
      </c>
    </row>
    <row r="1498" spans="1:2" x14ac:dyDescent="0.25">
      <c r="A1498" s="1" t="s">
        <v>5353</v>
      </c>
      <c r="B1498" s="1">
        <v>2011</v>
      </c>
    </row>
    <row r="1499" spans="1:2" x14ac:dyDescent="0.25">
      <c r="A1499" s="1" t="s">
        <v>5357</v>
      </c>
      <c r="B1499" s="1">
        <v>2008</v>
      </c>
    </row>
    <row r="1500" spans="1:2" x14ac:dyDescent="0.25">
      <c r="A1500" s="1" t="s">
        <v>5360</v>
      </c>
      <c r="B1500" s="1">
        <v>2018</v>
      </c>
    </row>
    <row r="1501" spans="1:2" x14ac:dyDescent="0.25">
      <c r="A1501" s="1" t="s">
        <v>5365</v>
      </c>
      <c r="B1501" s="1">
        <v>1997</v>
      </c>
    </row>
    <row r="1502" spans="1:2" x14ac:dyDescent="0.25">
      <c r="A1502" s="1" t="s">
        <v>5369</v>
      </c>
      <c r="B1502" s="1">
        <v>2008</v>
      </c>
    </row>
    <row r="1503" spans="1:2" x14ac:dyDescent="0.25">
      <c r="A1503" s="1" t="s">
        <v>5372</v>
      </c>
      <c r="B1503" s="1">
        <v>2006</v>
      </c>
    </row>
    <row r="1504" spans="1:2" x14ac:dyDescent="0.25">
      <c r="A1504" s="1" t="s">
        <v>5375</v>
      </c>
      <c r="B1504" s="1">
        <v>2018</v>
      </c>
    </row>
    <row r="1505" spans="1:2" x14ac:dyDescent="0.25">
      <c r="A1505" s="1" t="s">
        <v>5378</v>
      </c>
      <c r="B1505" s="1">
        <v>2006</v>
      </c>
    </row>
    <row r="1506" spans="1:2" x14ac:dyDescent="0.25">
      <c r="A1506" s="1" t="s">
        <v>5381</v>
      </c>
      <c r="B1506" s="1">
        <v>2018</v>
      </c>
    </row>
    <row r="1507" spans="1:2" x14ac:dyDescent="0.25">
      <c r="A1507" s="1" t="s">
        <v>5385</v>
      </c>
      <c r="B1507" s="1">
        <v>2018</v>
      </c>
    </row>
    <row r="1508" spans="1:2" x14ac:dyDescent="0.25">
      <c r="A1508" s="1" t="s">
        <v>5389</v>
      </c>
      <c r="B1508" s="1">
        <v>2018</v>
      </c>
    </row>
    <row r="1509" spans="1:2" x14ac:dyDescent="0.25">
      <c r="A1509" s="1" t="s">
        <v>5394</v>
      </c>
      <c r="B1509" s="1">
        <v>2018</v>
      </c>
    </row>
    <row r="1510" spans="1:2" x14ac:dyDescent="0.25">
      <c r="A1510" s="1" t="s">
        <v>5397</v>
      </c>
      <c r="B1510" s="1">
        <v>2018</v>
      </c>
    </row>
    <row r="1511" spans="1:2" x14ac:dyDescent="0.25">
      <c r="A1511" s="1" t="s">
        <v>5400</v>
      </c>
      <c r="B1511" s="1">
        <v>2018</v>
      </c>
    </row>
    <row r="1512" spans="1:2" x14ac:dyDescent="0.25">
      <c r="A1512" s="1" t="s">
        <v>5404</v>
      </c>
      <c r="B1512" s="1">
        <v>2016</v>
      </c>
    </row>
    <row r="1513" spans="1:2" x14ac:dyDescent="0.25">
      <c r="A1513" s="1" t="s">
        <v>5407</v>
      </c>
      <c r="B1513" s="1">
        <v>2017</v>
      </c>
    </row>
    <row r="1514" spans="1:2" x14ac:dyDescent="0.25">
      <c r="A1514" s="1" t="s">
        <v>5411</v>
      </c>
      <c r="B1514" s="1">
        <v>2018</v>
      </c>
    </row>
    <row r="1515" spans="1:2" x14ac:dyDescent="0.25">
      <c r="A1515" s="1" t="s">
        <v>5415</v>
      </c>
      <c r="B1515" s="1">
        <v>2016</v>
      </c>
    </row>
    <row r="1516" spans="1:2" x14ac:dyDescent="0.25">
      <c r="A1516" s="1" t="s">
        <v>5418</v>
      </c>
      <c r="B1516" s="1">
        <v>2018</v>
      </c>
    </row>
    <row r="1517" spans="1:2" x14ac:dyDescent="0.25">
      <c r="A1517" s="1" t="s">
        <v>5422</v>
      </c>
      <c r="B1517" s="1">
        <v>2001</v>
      </c>
    </row>
    <row r="1518" spans="1:2" x14ac:dyDescent="0.25">
      <c r="A1518" s="1" t="s">
        <v>5427</v>
      </c>
      <c r="B1518" s="1">
        <v>2016</v>
      </c>
    </row>
    <row r="1519" spans="1:2" x14ac:dyDescent="0.25">
      <c r="A1519" s="1" t="s">
        <v>5430</v>
      </c>
      <c r="B1519" s="1">
        <v>2016</v>
      </c>
    </row>
    <row r="1520" spans="1:2" x14ac:dyDescent="0.25">
      <c r="A1520" s="1" t="s">
        <v>5433</v>
      </c>
      <c r="B1520" s="1">
        <v>2018</v>
      </c>
    </row>
    <row r="1521" spans="1:2" x14ac:dyDescent="0.25">
      <c r="A1521" s="1" t="s">
        <v>5436</v>
      </c>
      <c r="B1521" s="1">
        <v>2001</v>
      </c>
    </row>
    <row r="1522" spans="1:2" x14ac:dyDescent="0.25">
      <c r="A1522" s="1" t="s">
        <v>5439</v>
      </c>
      <c r="B1522" s="1">
        <v>2018</v>
      </c>
    </row>
    <row r="1523" spans="1:2" x14ac:dyDescent="0.25">
      <c r="A1523" s="1" t="s">
        <v>5442</v>
      </c>
      <c r="B1523" s="1">
        <v>2016</v>
      </c>
    </row>
    <row r="1524" spans="1:2" x14ac:dyDescent="0.25">
      <c r="A1524" s="1" t="s">
        <v>5445</v>
      </c>
      <c r="B1524" s="1">
        <v>2010</v>
      </c>
    </row>
    <row r="1525" spans="1:2" x14ac:dyDescent="0.25">
      <c r="A1525" s="1" t="s">
        <v>5450</v>
      </c>
      <c r="B1525" s="1">
        <v>2018</v>
      </c>
    </row>
    <row r="1526" spans="1:2" x14ac:dyDescent="0.25">
      <c r="A1526" s="1" t="s">
        <v>5454</v>
      </c>
      <c r="B1526" s="1">
        <v>1988</v>
      </c>
    </row>
    <row r="1527" spans="1:2" x14ac:dyDescent="0.25">
      <c r="A1527" s="1" t="s">
        <v>5457</v>
      </c>
      <c r="B1527" s="1">
        <v>2013</v>
      </c>
    </row>
    <row r="1528" spans="1:2" x14ac:dyDescent="0.25">
      <c r="A1528" s="1" t="s">
        <v>5460</v>
      </c>
      <c r="B1528" s="1">
        <v>2013</v>
      </c>
    </row>
    <row r="1529" spans="1:2" x14ac:dyDescent="0.25">
      <c r="A1529" s="1" t="s">
        <v>5465</v>
      </c>
      <c r="B1529" s="1">
        <v>2018</v>
      </c>
    </row>
    <row r="1530" spans="1:2" x14ac:dyDescent="0.25">
      <c r="A1530" s="1" t="s">
        <v>5468</v>
      </c>
      <c r="B1530" s="1">
        <v>2018</v>
      </c>
    </row>
    <row r="1531" spans="1:2" x14ac:dyDescent="0.25">
      <c r="A1531" s="1" t="s">
        <v>5471</v>
      </c>
      <c r="B1531" s="1">
        <v>2010</v>
      </c>
    </row>
    <row r="1532" spans="1:2" x14ac:dyDescent="0.25">
      <c r="A1532" s="1" t="s">
        <v>5475</v>
      </c>
      <c r="B1532" s="1">
        <v>2015</v>
      </c>
    </row>
    <row r="1533" spans="1:2" x14ac:dyDescent="0.25">
      <c r="A1533" s="1" t="s">
        <v>5478</v>
      </c>
      <c r="B1533" s="1">
        <v>2018</v>
      </c>
    </row>
    <row r="1534" spans="1:2" x14ac:dyDescent="0.25">
      <c r="A1534" s="1" t="s">
        <v>5481</v>
      </c>
      <c r="B1534" s="1">
        <v>2015</v>
      </c>
    </row>
    <row r="1535" spans="1:2" x14ac:dyDescent="0.25">
      <c r="A1535" s="1" t="s">
        <v>5485</v>
      </c>
      <c r="B1535" s="1">
        <v>2010</v>
      </c>
    </row>
    <row r="1536" spans="1:2" x14ac:dyDescent="0.25">
      <c r="A1536" s="1" t="s">
        <v>5488</v>
      </c>
      <c r="B1536" s="1">
        <v>2017</v>
      </c>
    </row>
    <row r="1537" spans="1:2" x14ac:dyDescent="0.25">
      <c r="A1537" s="1" t="s">
        <v>5491</v>
      </c>
      <c r="B1537" s="1">
        <v>2016</v>
      </c>
    </row>
    <row r="1538" spans="1:2" x14ac:dyDescent="0.25">
      <c r="A1538" s="1" t="s">
        <v>5494</v>
      </c>
      <c r="B1538" s="1">
        <v>2017</v>
      </c>
    </row>
    <row r="1539" spans="1:2" x14ac:dyDescent="0.25">
      <c r="A1539" s="1" t="s">
        <v>5497</v>
      </c>
      <c r="B1539" s="1">
        <v>2016</v>
      </c>
    </row>
    <row r="1540" spans="1:2" x14ac:dyDescent="0.25">
      <c r="A1540" s="1" t="s">
        <v>5502</v>
      </c>
      <c r="B1540" s="1">
        <v>2012</v>
      </c>
    </row>
    <row r="1541" spans="1:2" x14ac:dyDescent="0.25">
      <c r="A1541" s="1" t="s">
        <v>5505</v>
      </c>
      <c r="B1541" s="1">
        <v>2018</v>
      </c>
    </row>
    <row r="1542" spans="1:2" x14ac:dyDescent="0.25">
      <c r="A1542" s="1" t="s">
        <v>5511</v>
      </c>
      <c r="B1542" s="1">
        <v>2017</v>
      </c>
    </row>
    <row r="1543" spans="1:2" x14ac:dyDescent="0.25">
      <c r="A1543" s="1" t="s">
        <v>5514</v>
      </c>
      <c r="B1543" s="1">
        <v>2011</v>
      </c>
    </row>
    <row r="1544" spans="1:2" x14ac:dyDescent="0.25">
      <c r="A1544" s="1" t="s">
        <v>5517</v>
      </c>
      <c r="B1544" s="1">
        <v>2008</v>
      </c>
    </row>
    <row r="1545" spans="1:2" x14ac:dyDescent="0.25">
      <c r="A1545" s="1" t="s">
        <v>5522</v>
      </c>
      <c r="B1545" s="1">
        <v>2016</v>
      </c>
    </row>
    <row r="1546" spans="1:2" x14ac:dyDescent="0.25">
      <c r="A1546" s="1" t="s">
        <v>5525</v>
      </c>
      <c r="B1546" s="1">
        <v>2009</v>
      </c>
    </row>
    <row r="1547" spans="1:2" x14ac:dyDescent="0.25">
      <c r="A1547" s="1" t="s">
        <v>5528</v>
      </c>
      <c r="B1547" s="1">
        <v>2018</v>
      </c>
    </row>
    <row r="1548" spans="1:2" x14ac:dyDescent="0.25">
      <c r="A1548" s="1" t="s">
        <v>5532</v>
      </c>
      <c r="B1548" s="1">
        <v>2017</v>
      </c>
    </row>
    <row r="1549" spans="1:2" x14ac:dyDescent="0.25">
      <c r="A1549" s="1" t="s">
        <v>5536</v>
      </c>
      <c r="B1549" s="1">
        <v>1993</v>
      </c>
    </row>
    <row r="1550" spans="1:2" x14ac:dyDescent="0.25">
      <c r="A1550" s="1" t="s">
        <v>5539</v>
      </c>
      <c r="B1550" s="1">
        <v>2009</v>
      </c>
    </row>
    <row r="1551" spans="1:2" x14ac:dyDescent="0.25">
      <c r="A1551" s="1" t="s">
        <v>5542</v>
      </c>
      <c r="B1551" s="1">
        <v>2017</v>
      </c>
    </row>
    <row r="1552" spans="1:2" x14ac:dyDescent="0.25">
      <c r="A1552" s="1" t="s">
        <v>5546</v>
      </c>
      <c r="B1552" s="1">
        <v>2013</v>
      </c>
    </row>
    <row r="1553" spans="1:2" x14ac:dyDescent="0.25">
      <c r="A1553" s="1" t="s">
        <v>5549</v>
      </c>
      <c r="B1553" s="1">
        <v>2016</v>
      </c>
    </row>
    <row r="1554" spans="1:2" x14ac:dyDescent="0.25">
      <c r="A1554" s="1" t="s">
        <v>5552</v>
      </c>
      <c r="B1554" s="1">
        <v>2001</v>
      </c>
    </row>
    <row r="1555" spans="1:2" x14ac:dyDescent="0.25">
      <c r="A1555" s="1" t="s">
        <v>5556</v>
      </c>
      <c r="B1555" s="1">
        <v>2018</v>
      </c>
    </row>
    <row r="1556" spans="1:2" x14ac:dyDescent="0.25">
      <c r="A1556" s="1" t="s">
        <v>5559</v>
      </c>
      <c r="B1556" s="1">
        <v>2003</v>
      </c>
    </row>
    <row r="1557" spans="1:2" x14ac:dyDescent="0.25">
      <c r="A1557" s="1" t="s">
        <v>5563</v>
      </c>
      <c r="B1557" s="1">
        <v>2013</v>
      </c>
    </row>
    <row r="1558" spans="1:2" x14ac:dyDescent="0.25">
      <c r="A1558" s="1" t="s">
        <v>5567</v>
      </c>
      <c r="B1558" s="1">
        <v>2017</v>
      </c>
    </row>
    <row r="1559" spans="1:2" x14ac:dyDescent="0.25">
      <c r="A1559" s="1" t="s">
        <v>5570</v>
      </c>
      <c r="B1559" s="1">
        <v>2009</v>
      </c>
    </row>
    <row r="1560" spans="1:2" x14ac:dyDescent="0.25">
      <c r="A1560" s="1" t="s">
        <v>5573</v>
      </c>
      <c r="B1560" s="1">
        <v>2008</v>
      </c>
    </row>
    <row r="1561" spans="1:2" x14ac:dyDescent="0.25">
      <c r="A1561" s="1" t="s">
        <v>5576</v>
      </c>
      <c r="B1561" s="1">
        <v>2016</v>
      </c>
    </row>
    <row r="1562" spans="1:2" x14ac:dyDescent="0.25">
      <c r="A1562" s="1" t="s">
        <v>5579</v>
      </c>
      <c r="B1562" s="1">
        <v>2006</v>
      </c>
    </row>
    <row r="1563" spans="1:2" x14ac:dyDescent="0.25">
      <c r="A1563" s="1" t="s">
        <v>5582</v>
      </c>
      <c r="B1563" s="1">
        <v>1986</v>
      </c>
    </row>
    <row r="1564" spans="1:2" x14ac:dyDescent="0.25">
      <c r="A1564" s="1" t="s">
        <v>5585</v>
      </c>
      <c r="B1564" s="1">
        <v>2016</v>
      </c>
    </row>
    <row r="1565" spans="1:2" x14ac:dyDescent="0.25">
      <c r="A1565" s="1" t="s">
        <v>5588</v>
      </c>
      <c r="B1565" s="1">
        <v>2017</v>
      </c>
    </row>
    <row r="1566" spans="1:2" x14ac:dyDescent="0.25">
      <c r="A1566" s="1" t="s">
        <v>5591</v>
      </c>
      <c r="B1566" s="1">
        <v>2017</v>
      </c>
    </row>
    <row r="1567" spans="1:2" x14ac:dyDescent="0.25">
      <c r="A1567" s="1" t="s">
        <v>5595</v>
      </c>
      <c r="B1567" s="1">
        <v>2015</v>
      </c>
    </row>
    <row r="1568" spans="1:2" x14ac:dyDescent="0.25">
      <c r="A1568" s="1" t="s">
        <v>5598</v>
      </c>
      <c r="B1568" s="1">
        <v>2017</v>
      </c>
    </row>
    <row r="1569" spans="1:2" x14ac:dyDescent="0.25">
      <c r="A1569" s="1" t="s">
        <v>5601</v>
      </c>
      <c r="B1569" s="1">
        <v>2018</v>
      </c>
    </row>
    <row r="1570" spans="1:2" x14ac:dyDescent="0.25">
      <c r="A1570" s="1" t="s">
        <v>5606</v>
      </c>
      <c r="B1570" s="1">
        <v>2010</v>
      </c>
    </row>
    <row r="1571" spans="1:2" x14ac:dyDescent="0.25">
      <c r="A1571" s="1" t="s">
        <v>5611</v>
      </c>
      <c r="B1571" s="1">
        <v>2013</v>
      </c>
    </row>
    <row r="1572" spans="1:2" x14ac:dyDescent="0.25">
      <c r="A1572" s="1" t="s">
        <v>5614</v>
      </c>
      <c r="B1572" s="1">
        <v>2015</v>
      </c>
    </row>
    <row r="1573" spans="1:2" x14ac:dyDescent="0.25">
      <c r="A1573" s="1" t="s">
        <v>5617</v>
      </c>
      <c r="B1573" s="1">
        <v>2007</v>
      </c>
    </row>
    <row r="1574" spans="1:2" x14ac:dyDescent="0.25">
      <c r="A1574" s="1" t="s">
        <v>5620</v>
      </c>
      <c r="B1574" s="1">
        <v>2015</v>
      </c>
    </row>
    <row r="1575" spans="1:2" x14ac:dyDescent="0.25">
      <c r="A1575" s="1" t="s">
        <v>5623</v>
      </c>
      <c r="B1575" s="1">
        <v>2012</v>
      </c>
    </row>
    <row r="1576" spans="1:2" x14ac:dyDescent="0.25">
      <c r="A1576" s="1" t="s">
        <v>5626</v>
      </c>
      <c r="B1576" s="1">
        <v>2017</v>
      </c>
    </row>
    <row r="1577" spans="1:2" x14ac:dyDescent="0.25">
      <c r="A1577" s="1" t="s">
        <v>5630</v>
      </c>
      <c r="B1577" s="1">
        <v>2018</v>
      </c>
    </row>
    <row r="1578" spans="1:2" x14ac:dyDescent="0.25">
      <c r="A1578" s="1" t="s">
        <v>5633</v>
      </c>
      <c r="B1578" s="1">
        <v>2008</v>
      </c>
    </row>
    <row r="1579" spans="1:2" x14ac:dyDescent="0.25">
      <c r="A1579" s="1" t="s">
        <v>5636</v>
      </c>
      <c r="B1579" s="1">
        <v>2018</v>
      </c>
    </row>
    <row r="1580" spans="1:2" x14ac:dyDescent="0.25">
      <c r="A1580" s="1" t="s">
        <v>5639</v>
      </c>
      <c r="B1580" s="1">
        <v>2008</v>
      </c>
    </row>
    <row r="1581" spans="1:2" x14ac:dyDescent="0.25">
      <c r="A1581" s="1" t="s">
        <v>5643</v>
      </c>
      <c r="B1581" s="1">
        <v>2013</v>
      </c>
    </row>
    <row r="1582" spans="1:2" x14ac:dyDescent="0.25">
      <c r="A1582" s="1" t="s">
        <v>5647</v>
      </c>
      <c r="B1582" s="1">
        <v>1993</v>
      </c>
    </row>
    <row r="1583" spans="1:2" x14ac:dyDescent="0.25">
      <c r="A1583" s="1" t="s">
        <v>5651</v>
      </c>
      <c r="B1583" s="1">
        <v>2012</v>
      </c>
    </row>
    <row r="1584" spans="1:2" x14ac:dyDescent="0.25">
      <c r="A1584" s="1" t="s">
        <v>5655</v>
      </c>
      <c r="B1584" s="1">
        <v>2009</v>
      </c>
    </row>
    <row r="1585" spans="1:2" x14ac:dyDescent="0.25">
      <c r="A1585" s="1" t="s">
        <v>5658</v>
      </c>
      <c r="B1585" s="1">
        <v>2018</v>
      </c>
    </row>
    <row r="1586" spans="1:2" x14ac:dyDescent="0.25">
      <c r="A1586" s="1" t="s">
        <v>5662</v>
      </c>
      <c r="B1586" s="1">
        <v>2013</v>
      </c>
    </row>
    <row r="1587" spans="1:2" x14ac:dyDescent="0.25">
      <c r="A1587" s="1" t="s">
        <v>5665</v>
      </c>
      <c r="B1587" s="1">
        <v>2018</v>
      </c>
    </row>
    <row r="1588" spans="1:2" x14ac:dyDescent="0.25">
      <c r="A1588" s="1" t="s">
        <v>5669</v>
      </c>
      <c r="B1588" s="1">
        <v>2017</v>
      </c>
    </row>
    <row r="1589" spans="1:2" x14ac:dyDescent="0.25">
      <c r="A1589" s="1" t="s">
        <v>5673</v>
      </c>
      <c r="B1589" s="1">
        <v>2003</v>
      </c>
    </row>
    <row r="1590" spans="1:2" x14ac:dyDescent="0.25">
      <c r="A1590" s="1" t="s">
        <v>5677</v>
      </c>
      <c r="B1590" s="1">
        <v>2018</v>
      </c>
    </row>
    <row r="1591" spans="1:2" x14ac:dyDescent="0.25">
      <c r="A1591" s="1" t="s">
        <v>5681</v>
      </c>
      <c r="B1591" s="1">
        <v>2015</v>
      </c>
    </row>
    <row r="1592" spans="1:2" x14ac:dyDescent="0.25">
      <c r="A1592" s="1" t="s">
        <v>5685</v>
      </c>
      <c r="B1592" s="1">
        <v>2018</v>
      </c>
    </row>
    <row r="1593" spans="1:2" x14ac:dyDescent="0.25">
      <c r="A1593" s="1" t="s">
        <v>5688</v>
      </c>
      <c r="B1593" s="1">
        <v>2017</v>
      </c>
    </row>
    <row r="1594" spans="1:2" x14ac:dyDescent="0.25">
      <c r="A1594" s="1" t="s">
        <v>5691</v>
      </c>
      <c r="B1594" s="1">
        <v>2018</v>
      </c>
    </row>
    <row r="1595" spans="1:2" x14ac:dyDescent="0.25">
      <c r="A1595" s="1" t="s">
        <v>5694</v>
      </c>
      <c r="B1595" s="1">
        <v>2018</v>
      </c>
    </row>
    <row r="1596" spans="1:2" x14ac:dyDescent="0.25">
      <c r="A1596" s="1" t="s">
        <v>5698</v>
      </c>
      <c r="B1596" s="1">
        <v>2009</v>
      </c>
    </row>
    <row r="1597" spans="1:2" x14ac:dyDescent="0.25">
      <c r="A1597" s="1" t="s">
        <v>5701</v>
      </c>
      <c r="B1597" s="1">
        <v>2011</v>
      </c>
    </row>
    <row r="1598" spans="1:2" x14ac:dyDescent="0.25">
      <c r="A1598" s="1" t="s">
        <v>5705</v>
      </c>
      <c r="B1598" s="1">
        <v>2018</v>
      </c>
    </row>
    <row r="1599" spans="1:2" x14ac:dyDescent="0.25">
      <c r="A1599" s="1" t="s">
        <v>5708</v>
      </c>
      <c r="B1599" s="1">
        <v>2014</v>
      </c>
    </row>
    <row r="1600" spans="1:2" x14ac:dyDescent="0.25">
      <c r="A1600" s="1" t="s">
        <v>5711</v>
      </c>
      <c r="B1600" s="1">
        <v>2017</v>
      </c>
    </row>
    <row r="1601" spans="1:2" x14ac:dyDescent="0.25">
      <c r="A1601" s="1" t="s">
        <v>5714</v>
      </c>
      <c r="B1601" s="1">
        <v>2017</v>
      </c>
    </row>
    <row r="1602" spans="1:2" x14ac:dyDescent="0.25">
      <c r="A1602" s="1" t="s">
        <v>5717</v>
      </c>
      <c r="B1602" s="1">
        <v>2017</v>
      </c>
    </row>
    <row r="1603" spans="1:2" x14ac:dyDescent="0.25">
      <c r="A1603" s="1" t="s">
        <v>5720</v>
      </c>
      <c r="B1603" s="1">
        <v>2017</v>
      </c>
    </row>
    <row r="1604" spans="1:2" x14ac:dyDescent="0.25">
      <c r="A1604" s="1" t="s">
        <v>5723</v>
      </c>
      <c r="B1604" s="1">
        <v>2002</v>
      </c>
    </row>
    <row r="1605" spans="1:2" x14ac:dyDescent="0.25">
      <c r="A1605" s="1" t="s">
        <v>5726</v>
      </c>
      <c r="B1605" s="1">
        <v>2017</v>
      </c>
    </row>
    <row r="1606" spans="1:2" x14ac:dyDescent="0.25">
      <c r="A1606" s="1" t="s">
        <v>5729</v>
      </c>
      <c r="B1606" s="1">
        <v>2009</v>
      </c>
    </row>
    <row r="1607" spans="1:2" x14ac:dyDescent="0.25">
      <c r="A1607" s="1" t="s">
        <v>5732</v>
      </c>
      <c r="B1607" s="1">
        <v>2018</v>
      </c>
    </row>
    <row r="1608" spans="1:2" x14ac:dyDescent="0.25">
      <c r="A1608" s="1" t="s">
        <v>5736</v>
      </c>
      <c r="B1608" s="1">
        <v>2001</v>
      </c>
    </row>
    <row r="1609" spans="1:2" x14ac:dyDescent="0.25">
      <c r="A1609" s="1" t="s">
        <v>5740</v>
      </c>
      <c r="B1609" s="1">
        <v>2018</v>
      </c>
    </row>
    <row r="1610" spans="1:2" x14ac:dyDescent="0.25">
      <c r="A1610" s="1" t="s">
        <v>5743</v>
      </c>
      <c r="B1610" s="1">
        <v>2018</v>
      </c>
    </row>
    <row r="1611" spans="1:2" x14ac:dyDescent="0.25">
      <c r="A1611" s="1" t="s">
        <v>5747</v>
      </c>
      <c r="B1611" s="1">
        <v>2018</v>
      </c>
    </row>
    <row r="1612" spans="1:2" x14ac:dyDescent="0.25">
      <c r="A1612" s="1" t="s">
        <v>5750</v>
      </c>
      <c r="B1612" s="1">
        <v>2018</v>
      </c>
    </row>
    <row r="1613" spans="1:2" x14ac:dyDescent="0.25">
      <c r="A1613" s="1" t="s">
        <v>5755</v>
      </c>
      <c r="B1613" s="1">
        <v>2017</v>
      </c>
    </row>
    <row r="1614" spans="1:2" x14ac:dyDescent="0.25">
      <c r="A1614" s="1" t="s">
        <v>5758</v>
      </c>
      <c r="B1614" s="1">
        <v>2015</v>
      </c>
    </row>
    <row r="1615" spans="1:2" x14ac:dyDescent="0.25">
      <c r="A1615" s="1" t="s">
        <v>5762</v>
      </c>
      <c r="B1615" s="1">
        <v>2012</v>
      </c>
    </row>
    <row r="1616" spans="1:2" x14ac:dyDescent="0.25">
      <c r="A1616" s="1" t="s">
        <v>5765</v>
      </c>
      <c r="B1616" s="1">
        <v>2018</v>
      </c>
    </row>
    <row r="1617" spans="1:2" x14ac:dyDescent="0.25">
      <c r="A1617" s="1" t="s">
        <v>5769</v>
      </c>
      <c r="B1617" s="1">
        <v>2018</v>
      </c>
    </row>
    <row r="1618" spans="1:2" x14ac:dyDescent="0.25">
      <c r="A1618" s="1" t="s">
        <v>5772</v>
      </c>
      <c r="B1618" s="1">
        <v>2018</v>
      </c>
    </row>
    <row r="1619" spans="1:2" x14ac:dyDescent="0.25">
      <c r="A1619" s="1" t="s">
        <v>5776</v>
      </c>
      <c r="B1619" s="1">
        <v>2008</v>
      </c>
    </row>
    <row r="1620" spans="1:2" x14ac:dyDescent="0.25">
      <c r="A1620" s="1" t="s">
        <v>5779</v>
      </c>
      <c r="B1620" s="1">
        <v>1995</v>
      </c>
    </row>
    <row r="1621" spans="1:2" x14ac:dyDescent="0.25">
      <c r="A1621" s="1" t="s">
        <v>5782</v>
      </c>
      <c r="B1621" s="1">
        <v>2017</v>
      </c>
    </row>
    <row r="1622" spans="1:2" x14ac:dyDescent="0.25">
      <c r="A1622" s="1" t="s">
        <v>5785</v>
      </c>
      <c r="B1622" s="1">
        <v>2018</v>
      </c>
    </row>
    <row r="1623" spans="1:2" x14ac:dyDescent="0.25">
      <c r="A1623" s="1" t="s">
        <v>5788</v>
      </c>
      <c r="B1623" s="1">
        <v>2018</v>
      </c>
    </row>
    <row r="1624" spans="1:2" x14ac:dyDescent="0.25">
      <c r="A1624" s="1" t="s">
        <v>5791</v>
      </c>
      <c r="B1624" s="1">
        <v>2008</v>
      </c>
    </row>
    <row r="1625" spans="1:2" x14ac:dyDescent="0.25">
      <c r="A1625" s="1" t="s">
        <v>5794</v>
      </c>
      <c r="B1625" s="1">
        <v>2016</v>
      </c>
    </row>
    <row r="1626" spans="1:2" x14ac:dyDescent="0.25">
      <c r="A1626" s="1" t="s">
        <v>5798</v>
      </c>
      <c r="B1626" s="1">
        <v>2013</v>
      </c>
    </row>
    <row r="1627" spans="1:2" x14ac:dyDescent="0.25">
      <c r="A1627" s="1" t="s">
        <v>5802</v>
      </c>
      <c r="B1627" s="1">
        <v>2003</v>
      </c>
    </row>
    <row r="1628" spans="1:2" x14ac:dyDescent="0.25">
      <c r="A1628" s="1" t="s">
        <v>5805</v>
      </c>
      <c r="B1628" s="1">
        <v>2017</v>
      </c>
    </row>
    <row r="1629" spans="1:2" x14ac:dyDescent="0.25">
      <c r="A1629" s="1" t="s">
        <v>5807</v>
      </c>
      <c r="B1629" s="1">
        <v>1998</v>
      </c>
    </row>
    <row r="1630" spans="1:2" x14ac:dyDescent="0.25">
      <c r="A1630" s="1" t="s">
        <v>5809</v>
      </c>
      <c r="B1630" s="1">
        <v>2015</v>
      </c>
    </row>
    <row r="1631" spans="1:2" x14ac:dyDescent="0.25">
      <c r="A1631" s="1" t="s">
        <v>5811</v>
      </c>
      <c r="B1631" s="1">
        <v>2010</v>
      </c>
    </row>
    <row r="1632" spans="1:2" x14ac:dyDescent="0.25">
      <c r="A1632" s="1" t="s">
        <v>5815</v>
      </c>
      <c r="B1632" s="1">
        <v>2007</v>
      </c>
    </row>
    <row r="1633" spans="1:2" x14ac:dyDescent="0.25">
      <c r="A1633" s="1" t="s">
        <v>5817</v>
      </c>
      <c r="B1633" s="1">
        <v>2008</v>
      </c>
    </row>
    <row r="1634" spans="1:2" x14ac:dyDescent="0.25">
      <c r="A1634" s="1" t="s">
        <v>5819</v>
      </c>
      <c r="B1634" s="1">
        <v>2008</v>
      </c>
    </row>
    <row r="1635" spans="1:2" x14ac:dyDescent="0.25">
      <c r="A1635" s="1" t="s">
        <v>5821</v>
      </c>
      <c r="B1635" s="1">
        <v>2018</v>
      </c>
    </row>
    <row r="1636" spans="1:2" x14ac:dyDescent="0.25">
      <c r="A1636" s="1" t="s">
        <v>5823</v>
      </c>
      <c r="B1636" s="1">
        <v>1998</v>
      </c>
    </row>
    <row r="1637" spans="1:2" x14ac:dyDescent="0.25">
      <c r="A1637" s="1" t="s">
        <v>5826</v>
      </c>
      <c r="B1637" s="1">
        <v>2017</v>
      </c>
    </row>
    <row r="1638" spans="1:2" x14ac:dyDescent="0.25">
      <c r="A1638" s="1" t="s">
        <v>5831</v>
      </c>
      <c r="B1638" s="1">
        <v>2018</v>
      </c>
    </row>
    <row r="1639" spans="1:2" x14ac:dyDescent="0.25">
      <c r="A1639" s="1" t="s">
        <v>5834</v>
      </c>
      <c r="B1639" s="1">
        <v>2016</v>
      </c>
    </row>
    <row r="1640" spans="1:2" x14ac:dyDescent="0.25">
      <c r="A1640" s="1" t="s">
        <v>5837</v>
      </c>
      <c r="B1640" s="1">
        <v>2008</v>
      </c>
    </row>
    <row r="1641" spans="1:2" x14ac:dyDescent="0.25">
      <c r="A1641" s="1" t="s">
        <v>5839</v>
      </c>
      <c r="B1641" s="1">
        <v>1994</v>
      </c>
    </row>
    <row r="1642" spans="1:2" x14ac:dyDescent="0.25">
      <c r="A1642" s="1" t="s">
        <v>5842</v>
      </c>
      <c r="B1642" s="1">
        <v>2014</v>
      </c>
    </row>
    <row r="1643" spans="1:2" x14ac:dyDescent="0.25">
      <c r="A1643" s="1" t="s">
        <v>5845</v>
      </c>
      <c r="B1643" s="1">
        <v>2001</v>
      </c>
    </row>
    <row r="1644" spans="1:2" x14ac:dyDescent="0.25">
      <c r="A1644" s="1" t="s">
        <v>5847</v>
      </c>
      <c r="B1644" s="1">
        <v>2016</v>
      </c>
    </row>
    <row r="1645" spans="1:2" x14ac:dyDescent="0.25">
      <c r="A1645" s="1" t="s">
        <v>5850</v>
      </c>
      <c r="B1645" s="1">
        <v>2018</v>
      </c>
    </row>
    <row r="1646" spans="1:2" x14ac:dyDescent="0.25">
      <c r="A1646" s="1" t="s">
        <v>5852</v>
      </c>
      <c r="B1646" s="1">
        <v>2008</v>
      </c>
    </row>
    <row r="1647" spans="1:2" x14ac:dyDescent="0.25">
      <c r="A1647" s="1" t="s">
        <v>5854</v>
      </c>
      <c r="B1647" s="1">
        <v>2004</v>
      </c>
    </row>
    <row r="1648" spans="1:2" x14ac:dyDescent="0.25">
      <c r="A1648" s="1" t="s">
        <v>5856</v>
      </c>
      <c r="B1648" s="1">
        <v>1996</v>
      </c>
    </row>
    <row r="1649" spans="1:2" x14ac:dyDescent="0.25">
      <c r="A1649" s="1" t="s">
        <v>5858</v>
      </c>
      <c r="B1649" s="1">
        <v>2014</v>
      </c>
    </row>
    <row r="1650" spans="1:2" x14ac:dyDescent="0.25">
      <c r="A1650" s="1" t="s">
        <v>5861</v>
      </c>
      <c r="B1650" s="1">
        <v>1986</v>
      </c>
    </row>
    <row r="1651" spans="1:2" x14ac:dyDescent="0.25">
      <c r="A1651" s="1" t="s">
        <v>5863</v>
      </c>
      <c r="B1651" s="1">
        <v>2013</v>
      </c>
    </row>
    <row r="1652" spans="1:2" x14ac:dyDescent="0.25">
      <c r="A1652" s="1" t="s">
        <v>5865</v>
      </c>
      <c r="B1652" s="1">
        <v>1986</v>
      </c>
    </row>
    <row r="1653" spans="1:2" x14ac:dyDescent="0.25">
      <c r="A1653" s="1" t="s">
        <v>5867</v>
      </c>
      <c r="B1653" s="1">
        <v>2003</v>
      </c>
    </row>
    <row r="1654" spans="1:2" x14ac:dyDescent="0.25">
      <c r="A1654" s="1" t="s">
        <v>5869</v>
      </c>
      <c r="B1654" s="1">
        <v>1992</v>
      </c>
    </row>
    <row r="1655" spans="1:2" x14ac:dyDescent="0.25">
      <c r="A1655" s="1" t="s">
        <v>5871</v>
      </c>
      <c r="B1655" s="1">
        <v>1988</v>
      </c>
    </row>
    <row r="1656" spans="1:2" x14ac:dyDescent="0.25">
      <c r="A1656" s="1" t="s">
        <v>5873</v>
      </c>
      <c r="B1656" s="1">
        <v>2018</v>
      </c>
    </row>
    <row r="1657" spans="1:2" x14ac:dyDescent="0.25">
      <c r="A1657" s="1" t="s">
        <v>5876</v>
      </c>
      <c r="B1657" s="1">
        <v>1988</v>
      </c>
    </row>
    <row r="1658" spans="1:2" x14ac:dyDescent="0.25">
      <c r="A1658" s="1" t="s">
        <v>5879</v>
      </c>
      <c r="B1658" s="1">
        <v>2008</v>
      </c>
    </row>
    <row r="1659" spans="1:2" x14ac:dyDescent="0.25">
      <c r="A1659" s="1" t="s">
        <v>5881</v>
      </c>
      <c r="B1659" s="1">
        <v>2018</v>
      </c>
    </row>
    <row r="1660" spans="1:2" x14ac:dyDescent="0.25">
      <c r="A1660" s="1" t="s">
        <v>5884</v>
      </c>
      <c r="B1660" s="1">
        <v>2018</v>
      </c>
    </row>
    <row r="1661" spans="1:2" x14ac:dyDescent="0.25">
      <c r="A1661" s="1" t="s">
        <v>5886</v>
      </c>
      <c r="B1661" s="1">
        <v>1988</v>
      </c>
    </row>
    <row r="1662" spans="1:2" x14ac:dyDescent="0.25">
      <c r="A1662" s="1" t="s">
        <v>5889</v>
      </c>
      <c r="B1662" s="1">
        <v>2006</v>
      </c>
    </row>
    <row r="1663" spans="1:2" x14ac:dyDescent="0.25">
      <c r="A1663" s="1" t="s">
        <v>5891</v>
      </c>
      <c r="B1663" s="1">
        <v>2006</v>
      </c>
    </row>
    <row r="1664" spans="1:2" x14ac:dyDescent="0.25">
      <c r="A1664" s="1" t="s">
        <v>5894</v>
      </c>
      <c r="B1664" s="1">
        <v>1987</v>
      </c>
    </row>
    <row r="1665" spans="1:2" x14ac:dyDescent="0.25">
      <c r="A1665" s="1" t="s">
        <v>5897</v>
      </c>
      <c r="B1665" s="1">
        <v>1987</v>
      </c>
    </row>
    <row r="1666" spans="1:2" x14ac:dyDescent="0.25">
      <c r="A1666" s="1" t="s">
        <v>5899</v>
      </c>
      <c r="B1666" s="1">
        <v>1998</v>
      </c>
    </row>
    <row r="1667" spans="1:2" x14ac:dyDescent="0.25">
      <c r="A1667" s="1" t="s">
        <v>5901</v>
      </c>
      <c r="B1667" s="1">
        <v>2010</v>
      </c>
    </row>
    <row r="1668" spans="1:2" x14ac:dyDescent="0.25">
      <c r="A1668" s="1" t="s">
        <v>5903</v>
      </c>
      <c r="B1668" s="1">
        <v>2018</v>
      </c>
    </row>
    <row r="1669" spans="1:2" x14ac:dyDescent="0.25">
      <c r="A1669" s="1" t="s">
        <v>5905</v>
      </c>
      <c r="B1669" s="1">
        <v>1995</v>
      </c>
    </row>
    <row r="1670" spans="1:2" x14ac:dyDescent="0.25">
      <c r="A1670" s="1" t="s">
        <v>5907</v>
      </c>
      <c r="B1670" s="1">
        <v>2018</v>
      </c>
    </row>
    <row r="1671" spans="1:2" x14ac:dyDescent="0.25">
      <c r="A1671" s="1" t="s">
        <v>5909</v>
      </c>
      <c r="B1671" s="1">
        <v>2018</v>
      </c>
    </row>
    <row r="1672" spans="1:2" x14ac:dyDescent="0.25">
      <c r="A1672" s="1" t="s">
        <v>5911</v>
      </c>
      <c r="B1672" s="1">
        <v>2005</v>
      </c>
    </row>
    <row r="1673" spans="1:2" x14ac:dyDescent="0.25">
      <c r="A1673" s="1" t="s">
        <v>5913</v>
      </c>
      <c r="B1673" s="1">
        <v>2011</v>
      </c>
    </row>
    <row r="1674" spans="1:2" x14ac:dyDescent="0.25">
      <c r="A1674" s="1" t="s">
        <v>5915</v>
      </c>
      <c r="B1674" s="1">
        <v>2003</v>
      </c>
    </row>
    <row r="1675" spans="1:2" x14ac:dyDescent="0.25">
      <c r="A1675" s="1" t="s">
        <v>5917</v>
      </c>
      <c r="B1675" s="1">
        <v>2012</v>
      </c>
    </row>
    <row r="1676" spans="1:2" x14ac:dyDescent="0.25">
      <c r="A1676" s="1" t="s">
        <v>5919</v>
      </c>
      <c r="B1676" s="1">
        <v>1990</v>
      </c>
    </row>
    <row r="1677" spans="1:2" x14ac:dyDescent="0.25">
      <c r="A1677" s="1" t="s">
        <v>5921</v>
      </c>
      <c r="B1677" s="1">
        <v>2007</v>
      </c>
    </row>
    <row r="1678" spans="1:2" x14ac:dyDescent="0.25">
      <c r="A1678" s="1" t="s">
        <v>5923</v>
      </c>
      <c r="B1678" s="1">
        <v>2000</v>
      </c>
    </row>
    <row r="1679" spans="1:2" x14ac:dyDescent="0.25">
      <c r="A1679" s="1" t="s">
        <v>5926</v>
      </c>
      <c r="B1679" s="1">
        <v>2018</v>
      </c>
    </row>
    <row r="1680" spans="1:2" x14ac:dyDescent="0.25">
      <c r="A1680" s="1" t="s">
        <v>5928</v>
      </c>
      <c r="B1680" s="1">
        <v>2013</v>
      </c>
    </row>
    <row r="1681" spans="1:2" x14ac:dyDescent="0.25">
      <c r="A1681" s="1" t="s">
        <v>5930</v>
      </c>
      <c r="B1681" s="1">
        <v>2017</v>
      </c>
    </row>
    <row r="1682" spans="1:2" x14ac:dyDescent="0.25">
      <c r="A1682" s="1" t="s">
        <v>5933</v>
      </c>
      <c r="B1682" s="1">
        <v>1993</v>
      </c>
    </row>
    <row r="1683" spans="1:2" x14ac:dyDescent="0.25">
      <c r="A1683" s="1" t="s">
        <v>5935</v>
      </c>
      <c r="B1683" s="1">
        <v>2018</v>
      </c>
    </row>
    <row r="1684" spans="1:2" x14ac:dyDescent="0.25">
      <c r="A1684" s="1" t="s">
        <v>5937</v>
      </c>
      <c r="B1684" s="1">
        <v>2008</v>
      </c>
    </row>
    <row r="1685" spans="1:2" x14ac:dyDescent="0.25">
      <c r="A1685" s="1" t="s">
        <v>5939</v>
      </c>
      <c r="B1685" s="1">
        <v>1993</v>
      </c>
    </row>
    <row r="1686" spans="1:2" x14ac:dyDescent="0.25">
      <c r="A1686" s="1" t="s">
        <v>5941</v>
      </c>
      <c r="B1686" s="1">
        <v>2018</v>
      </c>
    </row>
    <row r="1687" spans="1:2" x14ac:dyDescent="0.25">
      <c r="A1687" s="1" t="s">
        <v>5944</v>
      </c>
      <c r="B1687" s="1">
        <v>2018</v>
      </c>
    </row>
    <row r="1688" spans="1:2" x14ac:dyDescent="0.25">
      <c r="A1688" s="1" t="s">
        <v>5946</v>
      </c>
      <c r="B1688" s="1">
        <v>2004</v>
      </c>
    </row>
    <row r="1689" spans="1:2" x14ac:dyDescent="0.25">
      <c r="A1689" s="1" t="s">
        <v>5948</v>
      </c>
      <c r="B1689" s="1">
        <v>1993</v>
      </c>
    </row>
    <row r="1690" spans="1:2" x14ac:dyDescent="0.25">
      <c r="A1690" s="1" t="s">
        <v>5950</v>
      </c>
      <c r="B1690" s="1">
        <v>2003</v>
      </c>
    </row>
    <row r="1691" spans="1:2" x14ac:dyDescent="0.25">
      <c r="A1691" s="1" t="s">
        <v>5952</v>
      </c>
      <c r="B1691" s="1">
        <v>1991</v>
      </c>
    </row>
    <row r="1692" spans="1:2" x14ac:dyDescent="0.25">
      <c r="A1692" s="1" t="s">
        <v>5954</v>
      </c>
      <c r="B1692" s="1">
        <v>1993</v>
      </c>
    </row>
    <row r="1693" spans="1:2" x14ac:dyDescent="0.25">
      <c r="A1693" s="1" t="s">
        <v>5957</v>
      </c>
      <c r="B1693" s="1">
        <v>2018</v>
      </c>
    </row>
    <row r="1694" spans="1:2" x14ac:dyDescent="0.25">
      <c r="A1694" s="1" t="s">
        <v>5960</v>
      </c>
      <c r="B1694" s="1">
        <v>2016</v>
      </c>
    </row>
    <row r="1695" spans="1:2" x14ac:dyDescent="0.25">
      <c r="A1695" s="1" t="s">
        <v>5962</v>
      </c>
      <c r="B1695" s="1">
        <v>1998</v>
      </c>
    </row>
    <row r="1696" spans="1:2" x14ac:dyDescent="0.25">
      <c r="A1696" s="1" t="s">
        <v>5964</v>
      </c>
      <c r="B1696" s="1">
        <v>2018</v>
      </c>
    </row>
    <row r="1697" spans="1:2" x14ac:dyDescent="0.25">
      <c r="A1697" s="1" t="s">
        <v>5966</v>
      </c>
      <c r="B1697" s="1">
        <v>1993</v>
      </c>
    </row>
    <row r="1698" spans="1:2" x14ac:dyDescent="0.25">
      <c r="A1698" s="1" t="s">
        <v>5969</v>
      </c>
      <c r="B1698" s="1">
        <v>1988</v>
      </c>
    </row>
    <row r="1699" spans="1:2" x14ac:dyDescent="0.25">
      <c r="A1699" s="1" t="s">
        <v>5971</v>
      </c>
      <c r="B1699" s="1">
        <v>2011</v>
      </c>
    </row>
    <row r="1700" spans="1:2" x14ac:dyDescent="0.25">
      <c r="A1700" s="1" t="s">
        <v>5973</v>
      </c>
      <c r="B1700" s="1">
        <v>2006</v>
      </c>
    </row>
    <row r="1701" spans="1:2" x14ac:dyDescent="0.25">
      <c r="A1701" s="1" t="s">
        <v>5975</v>
      </c>
      <c r="B1701" s="1">
        <v>1990</v>
      </c>
    </row>
    <row r="1702" spans="1:2" x14ac:dyDescent="0.25">
      <c r="A1702" s="1" t="s">
        <v>5977</v>
      </c>
      <c r="B1702" s="1">
        <v>2001</v>
      </c>
    </row>
    <row r="1703" spans="1:2" x14ac:dyDescent="0.25">
      <c r="A1703" s="1" t="s">
        <v>5979</v>
      </c>
      <c r="B1703" s="1">
        <v>2017</v>
      </c>
    </row>
    <row r="1704" spans="1:2" x14ac:dyDescent="0.25">
      <c r="A1704" s="1" t="s">
        <v>5982</v>
      </c>
      <c r="B1704" s="1">
        <v>2015</v>
      </c>
    </row>
    <row r="1705" spans="1:2" x14ac:dyDescent="0.25">
      <c r="A1705" s="1" t="s">
        <v>5984</v>
      </c>
      <c r="B1705" s="1">
        <v>2018</v>
      </c>
    </row>
    <row r="1706" spans="1:2" x14ac:dyDescent="0.25">
      <c r="A1706" s="1" t="s">
        <v>5986</v>
      </c>
      <c r="B1706" s="1">
        <v>2010</v>
      </c>
    </row>
    <row r="1707" spans="1:2" x14ac:dyDescent="0.25">
      <c r="A1707" s="1" t="s">
        <v>5989</v>
      </c>
      <c r="B1707" s="1">
        <v>2018</v>
      </c>
    </row>
    <row r="1708" spans="1:2" x14ac:dyDescent="0.25">
      <c r="A1708" s="1" t="s">
        <v>5991</v>
      </c>
      <c r="B1708" s="1">
        <v>1974</v>
      </c>
    </row>
    <row r="1709" spans="1:2" x14ac:dyDescent="0.25">
      <c r="A1709" s="1" t="s">
        <v>5994</v>
      </c>
      <c r="B1709" s="1">
        <v>1991</v>
      </c>
    </row>
    <row r="1710" spans="1:2" x14ac:dyDescent="0.25">
      <c r="A1710" s="1" t="s">
        <v>5996</v>
      </c>
      <c r="B1710" s="1">
        <v>2017</v>
      </c>
    </row>
    <row r="1711" spans="1:2" x14ac:dyDescent="0.25">
      <c r="A1711" s="1" t="s">
        <v>5998</v>
      </c>
      <c r="B1711" s="1">
        <v>2008</v>
      </c>
    </row>
    <row r="1712" spans="1:2" x14ac:dyDescent="0.25">
      <c r="A1712" s="1" t="s">
        <v>6001</v>
      </c>
      <c r="B1712" s="1">
        <v>2011</v>
      </c>
    </row>
    <row r="1713" spans="1:2" x14ac:dyDescent="0.25">
      <c r="A1713" s="1" t="s">
        <v>6003</v>
      </c>
      <c r="B1713" s="1">
        <v>2018</v>
      </c>
    </row>
    <row r="1714" spans="1:2" x14ac:dyDescent="0.25">
      <c r="A1714" s="1" t="s">
        <v>6005</v>
      </c>
      <c r="B1714" s="1">
        <v>1982</v>
      </c>
    </row>
    <row r="1715" spans="1:2" x14ac:dyDescent="0.25">
      <c r="A1715" s="1" t="s">
        <v>6008</v>
      </c>
      <c r="B1715" s="1">
        <v>2006</v>
      </c>
    </row>
    <row r="1716" spans="1:2" x14ac:dyDescent="0.25">
      <c r="A1716" s="1" t="s">
        <v>6010</v>
      </c>
      <c r="B1716" s="1">
        <v>2007</v>
      </c>
    </row>
    <row r="1717" spans="1:2" x14ac:dyDescent="0.25">
      <c r="A1717" s="1" t="s">
        <v>6013</v>
      </c>
      <c r="B1717" s="1">
        <v>1991</v>
      </c>
    </row>
    <row r="1718" spans="1:2" x14ac:dyDescent="0.25">
      <c r="A1718" s="1" t="s">
        <v>6015</v>
      </c>
      <c r="B1718" s="1">
        <v>2017</v>
      </c>
    </row>
    <row r="1719" spans="1:2" x14ac:dyDescent="0.25">
      <c r="A1719" s="1" t="s">
        <v>6018</v>
      </c>
      <c r="B1719" s="1">
        <v>2016</v>
      </c>
    </row>
    <row r="1720" spans="1:2" x14ac:dyDescent="0.25">
      <c r="A1720" s="1" t="s">
        <v>6020</v>
      </c>
      <c r="B1720" s="1">
        <v>2016</v>
      </c>
    </row>
    <row r="1721" spans="1:2" x14ac:dyDescent="0.25">
      <c r="A1721" s="1" t="s">
        <v>6024</v>
      </c>
      <c r="B1721" s="1">
        <v>2018</v>
      </c>
    </row>
    <row r="1722" spans="1:2" x14ac:dyDescent="0.25">
      <c r="A1722" s="1" t="s">
        <v>6026</v>
      </c>
      <c r="B1722" s="1">
        <v>2018</v>
      </c>
    </row>
    <row r="1723" spans="1:2" x14ac:dyDescent="0.25">
      <c r="A1723" s="1" t="s">
        <v>6028</v>
      </c>
      <c r="B1723" s="1">
        <v>1981</v>
      </c>
    </row>
    <row r="1724" spans="1:2" x14ac:dyDescent="0.25">
      <c r="A1724" s="1" t="s">
        <v>6031</v>
      </c>
      <c r="B1724" s="1">
        <v>2010</v>
      </c>
    </row>
    <row r="1725" spans="1:2" x14ac:dyDescent="0.25">
      <c r="A1725" s="1" t="s">
        <v>6033</v>
      </c>
      <c r="B1725" s="1">
        <v>2018</v>
      </c>
    </row>
    <row r="1726" spans="1:2" x14ac:dyDescent="0.25">
      <c r="A1726" s="1" t="s">
        <v>6036</v>
      </c>
      <c r="B1726" s="1">
        <v>2017</v>
      </c>
    </row>
    <row r="1727" spans="1:2" x14ac:dyDescent="0.25">
      <c r="A1727" s="1" t="s">
        <v>6038</v>
      </c>
      <c r="B1727" s="1">
        <v>2018</v>
      </c>
    </row>
    <row r="1728" spans="1:2" x14ac:dyDescent="0.25">
      <c r="A1728" s="1" t="s">
        <v>6041</v>
      </c>
      <c r="B1728" s="1">
        <v>2002</v>
      </c>
    </row>
    <row r="1729" spans="1:2" x14ac:dyDescent="0.25">
      <c r="A1729" s="1" t="s">
        <v>6043</v>
      </c>
      <c r="B1729" s="1">
        <v>2012</v>
      </c>
    </row>
    <row r="1730" spans="1:2" x14ac:dyDescent="0.25">
      <c r="A1730" s="1" t="s">
        <v>6045</v>
      </c>
      <c r="B1730" s="1">
        <v>2006</v>
      </c>
    </row>
    <row r="1731" spans="1:2" x14ac:dyDescent="0.25">
      <c r="A1731" s="1" t="s">
        <v>6047</v>
      </c>
      <c r="B1731" s="1">
        <v>2018</v>
      </c>
    </row>
    <row r="1732" spans="1:2" x14ac:dyDescent="0.25">
      <c r="A1732" s="1" t="s">
        <v>6049</v>
      </c>
      <c r="B1732" s="1">
        <v>1990</v>
      </c>
    </row>
    <row r="1733" spans="1:2" x14ac:dyDescent="0.25">
      <c r="A1733" s="1" t="s">
        <v>6051</v>
      </c>
      <c r="B1733" s="1">
        <v>2018</v>
      </c>
    </row>
    <row r="1734" spans="1:2" x14ac:dyDescent="0.25">
      <c r="A1734" s="1" t="s">
        <v>6053</v>
      </c>
      <c r="B1734" s="1">
        <v>1988</v>
      </c>
    </row>
    <row r="1735" spans="1:2" x14ac:dyDescent="0.25">
      <c r="A1735" s="1" t="s">
        <v>6056</v>
      </c>
      <c r="B1735" s="1">
        <v>2013</v>
      </c>
    </row>
    <row r="1736" spans="1:2" x14ac:dyDescent="0.25">
      <c r="A1736" s="1" t="s">
        <v>6058</v>
      </c>
      <c r="B1736" s="1">
        <v>2018</v>
      </c>
    </row>
    <row r="1737" spans="1:2" x14ac:dyDescent="0.25">
      <c r="A1737" s="1" t="s">
        <v>6060</v>
      </c>
      <c r="B1737" s="1">
        <v>2018</v>
      </c>
    </row>
    <row r="1738" spans="1:2" x14ac:dyDescent="0.25">
      <c r="A1738" s="1" t="s">
        <v>6065</v>
      </c>
      <c r="B1738" s="1">
        <v>2010</v>
      </c>
    </row>
    <row r="1739" spans="1:2" x14ac:dyDescent="0.25">
      <c r="A1739" s="1" t="s">
        <v>6067</v>
      </c>
      <c r="B1739" s="1">
        <v>2018</v>
      </c>
    </row>
    <row r="1740" spans="1:2" x14ac:dyDescent="0.25">
      <c r="A1740" s="1" t="s">
        <v>6069</v>
      </c>
      <c r="B1740" s="1">
        <v>2018</v>
      </c>
    </row>
    <row r="1741" spans="1:2" x14ac:dyDescent="0.25">
      <c r="A1741" s="1" t="s">
        <v>6071</v>
      </c>
      <c r="B1741" s="1">
        <v>2003</v>
      </c>
    </row>
    <row r="1742" spans="1:2" x14ac:dyDescent="0.25">
      <c r="A1742" s="1" t="s">
        <v>6074</v>
      </c>
      <c r="B1742" s="1">
        <v>2004</v>
      </c>
    </row>
    <row r="1743" spans="1:2" x14ac:dyDescent="0.25">
      <c r="A1743" s="1" t="s">
        <v>6077</v>
      </c>
      <c r="B1743" s="1">
        <v>2011</v>
      </c>
    </row>
    <row r="1744" spans="1:2" x14ac:dyDescent="0.25">
      <c r="A1744" s="1" t="s">
        <v>6079</v>
      </c>
      <c r="B1744" s="1">
        <v>2010</v>
      </c>
    </row>
    <row r="1745" spans="1:2" x14ac:dyDescent="0.25">
      <c r="A1745" s="1" t="s">
        <v>6082</v>
      </c>
      <c r="B1745" s="1">
        <v>2017</v>
      </c>
    </row>
    <row r="1746" spans="1:2" x14ac:dyDescent="0.25">
      <c r="A1746" s="1" t="s">
        <v>6084</v>
      </c>
      <c r="B1746" s="1">
        <v>1996</v>
      </c>
    </row>
    <row r="1747" spans="1:2" x14ac:dyDescent="0.25">
      <c r="A1747" s="1" t="s">
        <v>6086</v>
      </c>
      <c r="B1747" s="1">
        <v>2009</v>
      </c>
    </row>
    <row r="1748" spans="1:2" x14ac:dyDescent="0.25">
      <c r="A1748" s="1" t="s">
        <v>6088</v>
      </c>
      <c r="B1748" s="1">
        <v>2012</v>
      </c>
    </row>
    <row r="1749" spans="1:2" x14ac:dyDescent="0.25">
      <c r="A1749" s="1" t="s">
        <v>6091</v>
      </c>
      <c r="B1749" s="1">
        <v>2003</v>
      </c>
    </row>
    <row r="1750" spans="1:2" x14ac:dyDescent="0.25">
      <c r="A1750" s="1" t="s">
        <v>6093</v>
      </c>
      <c r="B1750" s="1">
        <v>2016</v>
      </c>
    </row>
    <row r="1751" spans="1:2" x14ac:dyDescent="0.25">
      <c r="A1751" s="1" t="s">
        <v>6095</v>
      </c>
      <c r="B1751" s="1">
        <v>2007</v>
      </c>
    </row>
    <row r="1752" spans="1:2" x14ac:dyDescent="0.25">
      <c r="A1752" s="1" t="s">
        <v>6098</v>
      </c>
      <c r="B1752" s="1">
        <v>2015</v>
      </c>
    </row>
    <row r="1753" spans="1:2" x14ac:dyDescent="0.25">
      <c r="A1753" s="1" t="s">
        <v>6100</v>
      </c>
      <c r="B1753" s="1">
        <v>2014</v>
      </c>
    </row>
    <row r="1754" spans="1:2" x14ac:dyDescent="0.25">
      <c r="A1754" s="1" t="s">
        <v>6103</v>
      </c>
      <c r="B1754" s="1">
        <v>1993</v>
      </c>
    </row>
    <row r="1755" spans="1:2" x14ac:dyDescent="0.25">
      <c r="A1755" s="1" t="s">
        <v>6105</v>
      </c>
      <c r="B1755" s="1">
        <v>2015</v>
      </c>
    </row>
    <row r="1756" spans="1:2" x14ac:dyDescent="0.25">
      <c r="A1756" s="1" t="s">
        <v>6107</v>
      </c>
      <c r="B1756" s="1">
        <v>1983</v>
      </c>
    </row>
    <row r="1757" spans="1:2" x14ac:dyDescent="0.25">
      <c r="A1757" s="1" t="s">
        <v>6109</v>
      </c>
      <c r="B1757" s="1">
        <v>2001</v>
      </c>
    </row>
    <row r="1758" spans="1:2" x14ac:dyDescent="0.25">
      <c r="A1758" s="1" t="s">
        <v>6112</v>
      </c>
      <c r="B1758" s="1">
        <v>2013</v>
      </c>
    </row>
    <row r="1759" spans="1:2" x14ac:dyDescent="0.25">
      <c r="A1759" s="1" t="s">
        <v>6114</v>
      </c>
      <c r="B1759" s="1">
        <v>1980</v>
      </c>
    </row>
    <row r="1760" spans="1:2" x14ac:dyDescent="0.25">
      <c r="A1760" s="1" t="s">
        <v>6116</v>
      </c>
      <c r="B1760" s="1">
        <v>2004</v>
      </c>
    </row>
    <row r="1761" spans="1:2" x14ac:dyDescent="0.25">
      <c r="A1761" s="1" t="s">
        <v>6118</v>
      </c>
      <c r="B1761" s="1">
        <v>1994</v>
      </c>
    </row>
    <row r="1762" spans="1:2" x14ac:dyDescent="0.25">
      <c r="A1762" s="1" t="s">
        <v>6120</v>
      </c>
      <c r="B1762" s="1">
        <v>2018</v>
      </c>
    </row>
    <row r="1763" spans="1:2" x14ac:dyDescent="0.25">
      <c r="A1763" s="1" t="s">
        <v>6122</v>
      </c>
      <c r="B1763" s="1">
        <v>2000</v>
      </c>
    </row>
    <row r="1764" spans="1:2" x14ac:dyDescent="0.25">
      <c r="A1764" s="1" t="s">
        <v>6125</v>
      </c>
      <c r="B1764" s="1">
        <v>1997</v>
      </c>
    </row>
    <row r="1765" spans="1:2" x14ac:dyDescent="0.25">
      <c r="A1765" s="1" t="s">
        <v>6127</v>
      </c>
      <c r="B1765" s="1">
        <v>2018</v>
      </c>
    </row>
    <row r="1766" spans="1:2" x14ac:dyDescent="0.25">
      <c r="A1766" s="1" t="s">
        <v>6130</v>
      </c>
      <c r="B1766" s="1">
        <v>1998</v>
      </c>
    </row>
    <row r="1767" spans="1:2" x14ac:dyDescent="0.25">
      <c r="A1767" s="1" t="s">
        <v>6133</v>
      </c>
      <c r="B1767" s="1">
        <v>2015</v>
      </c>
    </row>
    <row r="1768" spans="1:2" x14ac:dyDescent="0.25">
      <c r="A1768" s="1" t="s">
        <v>6135</v>
      </c>
      <c r="B1768" s="1">
        <v>1998</v>
      </c>
    </row>
    <row r="1769" spans="1:2" x14ac:dyDescent="0.25">
      <c r="A1769" s="1" t="s">
        <v>6138</v>
      </c>
      <c r="B1769" s="1">
        <v>2018</v>
      </c>
    </row>
    <row r="1770" spans="1:2" x14ac:dyDescent="0.25">
      <c r="A1770" s="1" t="s">
        <v>6141</v>
      </c>
      <c r="B1770" s="1">
        <v>2003</v>
      </c>
    </row>
    <row r="1771" spans="1:2" x14ac:dyDescent="0.25">
      <c r="A1771" s="1" t="s">
        <v>6143</v>
      </c>
      <c r="B1771" s="1">
        <v>1995</v>
      </c>
    </row>
    <row r="1772" spans="1:2" x14ac:dyDescent="0.25">
      <c r="A1772" s="1" t="s">
        <v>6145</v>
      </c>
      <c r="B1772" s="1">
        <v>2016</v>
      </c>
    </row>
    <row r="1773" spans="1:2" x14ac:dyDescent="0.25">
      <c r="A1773" s="1" t="s">
        <v>6147</v>
      </c>
      <c r="B1773" s="1">
        <v>2018</v>
      </c>
    </row>
    <row r="1774" spans="1:2" x14ac:dyDescent="0.25">
      <c r="A1774" s="1" t="s">
        <v>6149</v>
      </c>
      <c r="B1774" s="1">
        <v>1990</v>
      </c>
    </row>
    <row r="1775" spans="1:2" x14ac:dyDescent="0.25">
      <c r="A1775" s="1" t="s">
        <v>6152</v>
      </c>
      <c r="B1775" s="1">
        <v>2016</v>
      </c>
    </row>
    <row r="1776" spans="1:2" x14ac:dyDescent="0.25">
      <c r="A1776" s="1" t="s">
        <v>6155</v>
      </c>
      <c r="B1776" s="1">
        <v>2015</v>
      </c>
    </row>
    <row r="1777" spans="1:2" x14ac:dyDescent="0.25">
      <c r="A1777" s="1" t="s">
        <v>6157</v>
      </c>
      <c r="B1777" s="1">
        <v>2000</v>
      </c>
    </row>
    <row r="1778" spans="1:2" x14ac:dyDescent="0.25">
      <c r="A1778" s="1" t="s">
        <v>6159</v>
      </c>
      <c r="B1778" s="1">
        <v>2003</v>
      </c>
    </row>
    <row r="1779" spans="1:2" x14ac:dyDescent="0.25">
      <c r="A1779" s="1" t="s">
        <v>6162</v>
      </c>
      <c r="B1779" s="1">
        <v>2008</v>
      </c>
    </row>
    <row r="1780" spans="1:2" x14ac:dyDescent="0.25">
      <c r="A1780" s="1" t="s">
        <v>6164</v>
      </c>
      <c r="B1780" s="1">
        <v>2008</v>
      </c>
    </row>
    <row r="1781" spans="1:2" x14ac:dyDescent="0.25">
      <c r="A1781" s="1" t="s">
        <v>6166</v>
      </c>
      <c r="B1781" s="1">
        <v>2005</v>
      </c>
    </row>
    <row r="1782" spans="1:2" x14ac:dyDescent="0.25">
      <c r="A1782" s="1" t="s">
        <v>6168</v>
      </c>
      <c r="B1782" s="1">
        <v>1998</v>
      </c>
    </row>
    <row r="1783" spans="1:2" x14ac:dyDescent="0.25">
      <c r="A1783" s="1" t="s">
        <v>6170</v>
      </c>
      <c r="B1783" s="1">
        <v>2005</v>
      </c>
    </row>
    <row r="1784" spans="1:2" x14ac:dyDescent="0.25">
      <c r="A1784" s="1" t="s">
        <v>6173</v>
      </c>
      <c r="B1784" s="1">
        <v>1988</v>
      </c>
    </row>
    <row r="1785" spans="1:2" x14ac:dyDescent="0.25">
      <c r="A1785" s="1" t="s">
        <v>6176</v>
      </c>
      <c r="B1785" s="1">
        <v>2008</v>
      </c>
    </row>
    <row r="1786" spans="1:2" x14ac:dyDescent="0.25">
      <c r="A1786" s="1" t="s">
        <v>6178</v>
      </c>
      <c r="B1786" s="1">
        <v>1998</v>
      </c>
    </row>
    <row r="1787" spans="1:2" x14ac:dyDescent="0.25">
      <c r="A1787" s="1" t="s">
        <v>6180</v>
      </c>
      <c r="B1787" s="1">
        <v>2010</v>
      </c>
    </row>
    <row r="1788" spans="1:2" x14ac:dyDescent="0.25">
      <c r="A1788" s="1" t="s">
        <v>6182</v>
      </c>
      <c r="B1788" s="1">
        <v>2008</v>
      </c>
    </row>
    <row r="1789" spans="1:2" x14ac:dyDescent="0.25">
      <c r="A1789" s="1" t="s">
        <v>6184</v>
      </c>
      <c r="B1789" s="1">
        <v>1998</v>
      </c>
    </row>
    <row r="1790" spans="1:2" x14ac:dyDescent="0.25">
      <c r="A1790" s="1" t="s">
        <v>6186</v>
      </c>
      <c r="B1790" s="1">
        <v>1992</v>
      </c>
    </row>
    <row r="1791" spans="1:2" x14ac:dyDescent="0.25">
      <c r="A1791" s="1" t="s">
        <v>6188</v>
      </c>
      <c r="B1791" s="1">
        <v>2014</v>
      </c>
    </row>
    <row r="1792" spans="1:2" x14ac:dyDescent="0.25">
      <c r="A1792" s="1" t="s">
        <v>6190</v>
      </c>
      <c r="B1792" s="1">
        <v>2008</v>
      </c>
    </row>
    <row r="1793" spans="1:2" x14ac:dyDescent="0.25">
      <c r="A1793" s="1" t="s">
        <v>6193</v>
      </c>
      <c r="B1793" s="1">
        <v>2014</v>
      </c>
    </row>
    <row r="1794" spans="1:2" x14ac:dyDescent="0.25">
      <c r="A1794" s="1" t="s">
        <v>6196</v>
      </c>
      <c r="B1794" s="1">
        <v>1998</v>
      </c>
    </row>
    <row r="1795" spans="1:2" x14ac:dyDescent="0.25">
      <c r="A1795" s="1" t="s">
        <v>6198</v>
      </c>
      <c r="B1795" s="1">
        <v>1993</v>
      </c>
    </row>
    <row r="1796" spans="1:2" x14ac:dyDescent="0.25">
      <c r="A1796" s="1" t="s">
        <v>6201</v>
      </c>
      <c r="B1796" s="1">
        <v>2008</v>
      </c>
    </row>
    <row r="1797" spans="1:2" x14ac:dyDescent="0.25">
      <c r="A1797" s="1" t="s">
        <v>6203</v>
      </c>
      <c r="B1797" s="1">
        <v>2018</v>
      </c>
    </row>
    <row r="1798" spans="1:2" x14ac:dyDescent="0.25">
      <c r="A1798" s="1" t="s">
        <v>6206</v>
      </c>
      <c r="B1798" s="1">
        <v>2003</v>
      </c>
    </row>
    <row r="1799" spans="1:2" x14ac:dyDescent="0.25">
      <c r="A1799" s="1" t="s">
        <v>6209</v>
      </c>
      <c r="B1799" s="1">
        <v>2010</v>
      </c>
    </row>
    <row r="1800" spans="1:2" x14ac:dyDescent="0.25">
      <c r="A1800" s="1" t="s">
        <v>6211</v>
      </c>
      <c r="B1800" s="1">
        <v>2008</v>
      </c>
    </row>
    <row r="1801" spans="1:2" x14ac:dyDescent="0.25">
      <c r="A1801" s="1" t="s">
        <v>6214</v>
      </c>
      <c r="B1801" s="1">
        <v>2014</v>
      </c>
    </row>
    <row r="1802" spans="1:2" x14ac:dyDescent="0.25">
      <c r="A1802" s="1" t="s">
        <v>6216</v>
      </c>
      <c r="B1802" s="1">
        <v>2018</v>
      </c>
    </row>
    <row r="1803" spans="1:2" x14ac:dyDescent="0.25">
      <c r="A1803" s="1" t="s">
        <v>6219</v>
      </c>
      <c r="B1803" s="1">
        <v>2008</v>
      </c>
    </row>
    <row r="1804" spans="1:2" x14ac:dyDescent="0.25">
      <c r="A1804" s="1" t="s">
        <v>6221</v>
      </c>
      <c r="B1804" s="1">
        <v>2015</v>
      </c>
    </row>
    <row r="1805" spans="1:2" x14ac:dyDescent="0.25">
      <c r="A1805" s="1" t="s">
        <v>6223</v>
      </c>
      <c r="B1805" s="1">
        <v>2018</v>
      </c>
    </row>
    <row r="1806" spans="1:2" x14ac:dyDescent="0.25">
      <c r="A1806" s="1" t="s">
        <v>6226</v>
      </c>
      <c r="B1806" s="1">
        <v>2007</v>
      </c>
    </row>
    <row r="1807" spans="1:2" x14ac:dyDescent="0.25">
      <c r="A1807" s="1" t="s">
        <v>6229</v>
      </c>
      <c r="B1807" s="1">
        <v>2018</v>
      </c>
    </row>
    <row r="1808" spans="1:2" x14ac:dyDescent="0.25">
      <c r="A1808" s="1" t="s">
        <v>6233</v>
      </c>
      <c r="B1808" s="1">
        <v>2012</v>
      </c>
    </row>
    <row r="1809" spans="1:2" x14ac:dyDescent="0.25">
      <c r="A1809" s="1" t="s">
        <v>6235</v>
      </c>
      <c r="B1809" s="1">
        <v>2018</v>
      </c>
    </row>
    <row r="1810" spans="1:2" x14ac:dyDescent="0.25">
      <c r="A1810" s="1" t="s">
        <v>6237</v>
      </c>
      <c r="B1810" s="1">
        <v>2008</v>
      </c>
    </row>
    <row r="1811" spans="1:2" x14ac:dyDescent="0.25">
      <c r="A1811" s="1" t="s">
        <v>6239</v>
      </c>
      <c r="B1811" s="1">
        <v>1986</v>
      </c>
    </row>
    <row r="1812" spans="1:2" x14ac:dyDescent="0.25">
      <c r="A1812" s="1" t="s">
        <v>6242</v>
      </c>
      <c r="B1812" s="1">
        <v>2012</v>
      </c>
    </row>
    <row r="1813" spans="1:2" x14ac:dyDescent="0.25">
      <c r="A1813" s="1" t="s">
        <v>6245</v>
      </c>
      <c r="B1813" s="1">
        <v>2002</v>
      </c>
    </row>
    <row r="1814" spans="1:2" x14ac:dyDescent="0.25">
      <c r="A1814" s="1" t="s">
        <v>6248</v>
      </c>
      <c r="B1814" s="1">
        <v>1998</v>
      </c>
    </row>
    <row r="1815" spans="1:2" x14ac:dyDescent="0.25">
      <c r="A1815" s="1" t="s">
        <v>6250</v>
      </c>
      <c r="B1815" s="1">
        <v>2018</v>
      </c>
    </row>
    <row r="1816" spans="1:2" x14ac:dyDescent="0.25">
      <c r="A1816" s="1" t="s">
        <v>6252</v>
      </c>
      <c r="B1816" s="1">
        <v>1983</v>
      </c>
    </row>
    <row r="1817" spans="1:2" x14ac:dyDescent="0.25">
      <c r="A1817" s="1" t="s">
        <v>6256</v>
      </c>
      <c r="B1817" s="1">
        <v>2001</v>
      </c>
    </row>
    <row r="1818" spans="1:2" x14ac:dyDescent="0.25">
      <c r="A1818" s="1" t="s">
        <v>6259</v>
      </c>
      <c r="B1818" s="1">
        <v>1998</v>
      </c>
    </row>
    <row r="1819" spans="1:2" x14ac:dyDescent="0.25">
      <c r="A1819" s="1" t="s">
        <v>6261</v>
      </c>
      <c r="B1819" s="1">
        <v>1988</v>
      </c>
    </row>
    <row r="1820" spans="1:2" x14ac:dyDescent="0.25">
      <c r="A1820" s="1" t="s">
        <v>6265</v>
      </c>
      <c r="B1820" s="1">
        <v>2013</v>
      </c>
    </row>
    <row r="1821" spans="1:2" x14ac:dyDescent="0.25">
      <c r="A1821" s="1" t="s">
        <v>6267</v>
      </c>
      <c r="B1821" s="1">
        <v>2003</v>
      </c>
    </row>
    <row r="1822" spans="1:2" x14ac:dyDescent="0.25">
      <c r="A1822" s="1" t="s">
        <v>6269</v>
      </c>
      <c r="B1822" s="1">
        <v>2008</v>
      </c>
    </row>
    <row r="1823" spans="1:2" x14ac:dyDescent="0.25">
      <c r="A1823" s="1" t="s">
        <v>6271</v>
      </c>
      <c r="B1823" s="1">
        <v>2013</v>
      </c>
    </row>
    <row r="1824" spans="1:2" x14ac:dyDescent="0.25">
      <c r="A1824" s="1" t="s">
        <v>6274</v>
      </c>
      <c r="B1824" s="1">
        <v>2008</v>
      </c>
    </row>
    <row r="1825" spans="1:2" x14ac:dyDescent="0.25">
      <c r="A1825" s="1" t="s">
        <v>6278</v>
      </c>
      <c r="B1825" s="1">
        <v>2008</v>
      </c>
    </row>
    <row r="1826" spans="1:2" x14ac:dyDescent="0.25">
      <c r="A1826" s="1" t="s">
        <v>6282</v>
      </c>
      <c r="B1826" s="1">
        <v>2003</v>
      </c>
    </row>
    <row r="1827" spans="1:2" x14ac:dyDescent="0.25">
      <c r="A1827" s="1" t="s">
        <v>6285</v>
      </c>
      <c r="B1827" s="1">
        <v>2018</v>
      </c>
    </row>
    <row r="1828" spans="1:2" x14ac:dyDescent="0.25">
      <c r="A1828" s="1" t="s">
        <v>6288</v>
      </c>
      <c r="B1828" s="1">
        <v>1998</v>
      </c>
    </row>
    <row r="1829" spans="1:2" x14ac:dyDescent="0.25">
      <c r="A1829" s="1" t="s">
        <v>6293</v>
      </c>
      <c r="B1829" s="1">
        <v>2012</v>
      </c>
    </row>
    <row r="1830" spans="1:2" x14ac:dyDescent="0.25">
      <c r="A1830" s="1" t="s">
        <v>6295</v>
      </c>
      <c r="B1830" s="1">
        <v>1998</v>
      </c>
    </row>
    <row r="1831" spans="1:2" x14ac:dyDescent="0.25">
      <c r="A1831" s="1" t="s">
        <v>6298</v>
      </c>
      <c r="B1831" s="1">
        <v>2003</v>
      </c>
    </row>
    <row r="1832" spans="1:2" x14ac:dyDescent="0.25">
      <c r="A1832" s="1" t="s">
        <v>6303</v>
      </c>
      <c r="B1832" s="1">
        <v>2018</v>
      </c>
    </row>
    <row r="1833" spans="1:2" x14ac:dyDescent="0.25">
      <c r="A1833" s="1" t="s">
        <v>6307</v>
      </c>
      <c r="B1833" s="1">
        <v>2018</v>
      </c>
    </row>
    <row r="1834" spans="1:2" x14ac:dyDescent="0.25">
      <c r="A1834" s="1" t="s">
        <v>6311</v>
      </c>
      <c r="B1834" s="1">
        <v>2018</v>
      </c>
    </row>
    <row r="1835" spans="1:2" x14ac:dyDescent="0.25">
      <c r="A1835" s="1" t="s">
        <v>6316</v>
      </c>
      <c r="B1835" s="1">
        <v>1978</v>
      </c>
    </row>
    <row r="1836" spans="1:2" x14ac:dyDescent="0.25">
      <c r="A1836" s="1" t="s">
        <v>6319</v>
      </c>
      <c r="B1836" s="1">
        <v>2006</v>
      </c>
    </row>
    <row r="1837" spans="1:2" x14ac:dyDescent="0.25">
      <c r="A1837" s="1" t="s">
        <v>6322</v>
      </c>
      <c r="B1837" s="1">
        <v>2002</v>
      </c>
    </row>
    <row r="1838" spans="1:2" x14ac:dyDescent="0.25">
      <c r="A1838" s="1" t="s">
        <v>6325</v>
      </c>
      <c r="B1838" s="1">
        <v>1992</v>
      </c>
    </row>
    <row r="1839" spans="1:2" x14ac:dyDescent="0.25">
      <c r="A1839" s="1" t="s">
        <v>6330</v>
      </c>
      <c r="B1839" s="1">
        <v>2010</v>
      </c>
    </row>
    <row r="1840" spans="1:2" x14ac:dyDescent="0.25">
      <c r="A1840" s="1" t="s">
        <v>6333</v>
      </c>
      <c r="B1840" s="1">
        <v>2012</v>
      </c>
    </row>
    <row r="1841" spans="1:2" x14ac:dyDescent="0.25">
      <c r="A1841" s="1" t="s">
        <v>6336</v>
      </c>
      <c r="B1841" s="1">
        <v>2018</v>
      </c>
    </row>
    <row r="1842" spans="1:2" x14ac:dyDescent="0.25">
      <c r="A1842" s="1" t="s">
        <v>6338</v>
      </c>
      <c r="B1842" s="1">
        <v>2011</v>
      </c>
    </row>
    <row r="1843" spans="1:2" x14ac:dyDescent="0.25">
      <c r="A1843" s="1" t="s">
        <v>6340</v>
      </c>
      <c r="B1843" s="1">
        <v>2002</v>
      </c>
    </row>
    <row r="1844" spans="1:2" x14ac:dyDescent="0.25">
      <c r="A1844" s="1" t="s">
        <v>6343</v>
      </c>
      <c r="B1844" s="1">
        <v>1993</v>
      </c>
    </row>
    <row r="1845" spans="1:2" x14ac:dyDescent="0.25">
      <c r="A1845" s="1" t="s">
        <v>6345</v>
      </c>
      <c r="B1845" s="1">
        <v>2018</v>
      </c>
    </row>
    <row r="1846" spans="1:2" x14ac:dyDescent="0.25">
      <c r="A1846" s="1" t="s">
        <v>6348</v>
      </c>
      <c r="B1846" s="1">
        <v>2008</v>
      </c>
    </row>
    <row r="1847" spans="1:2" x14ac:dyDescent="0.25">
      <c r="A1847" s="1" t="s">
        <v>6350</v>
      </c>
      <c r="B1847" s="1">
        <v>2017</v>
      </c>
    </row>
    <row r="1848" spans="1:2" x14ac:dyDescent="0.25">
      <c r="A1848" s="1" t="s">
        <v>6353</v>
      </c>
      <c r="B1848" s="1">
        <v>2018</v>
      </c>
    </row>
    <row r="1849" spans="1:2" x14ac:dyDescent="0.25">
      <c r="A1849" s="1" t="s">
        <v>6357</v>
      </c>
      <c r="B1849" s="1">
        <v>1998</v>
      </c>
    </row>
    <row r="1850" spans="1:2" x14ac:dyDescent="0.25">
      <c r="A1850" s="1" t="s">
        <v>6359</v>
      </c>
      <c r="B1850" s="1">
        <v>2018</v>
      </c>
    </row>
    <row r="1851" spans="1:2" x14ac:dyDescent="0.25">
      <c r="A1851" s="1" t="s">
        <v>6361</v>
      </c>
      <c r="B1851" s="1">
        <v>2003</v>
      </c>
    </row>
    <row r="1852" spans="1:2" x14ac:dyDescent="0.25">
      <c r="A1852" s="1" t="s">
        <v>6363</v>
      </c>
      <c r="B1852" s="1">
        <v>2000</v>
      </c>
    </row>
    <row r="1853" spans="1:2" x14ac:dyDescent="0.25">
      <c r="A1853" s="1" t="s">
        <v>6366</v>
      </c>
      <c r="B1853" s="1">
        <v>2011</v>
      </c>
    </row>
    <row r="1854" spans="1:2" x14ac:dyDescent="0.25">
      <c r="A1854" s="1" t="s">
        <v>6369</v>
      </c>
      <c r="B1854" s="1">
        <v>2014</v>
      </c>
    </row>
    <row r="1855" spans="1:2" x14ac:dyDescent="0.25">
      <c r="A1855" s="1" t="s">
        <v>6371</v>
      </c>
      <c r="B1855" s="1">
        <v>2016</v>
      </c>
    </row>
    <row r="1856" spans="1:2" x14ac:dyDescent="0.25">
      <c r="A1856" s="1" t="s">
        <v>6373</v>
      </c>
      <c r="B1856" s="1">
        <v>2010</v>
      </c>
    </row>
    <row r="1857" spans="1:2" x14ac:dyDescent="0.25">
      <c r="A1857" s="1" t="s">
        <v>6376</v>
      </c>
      <c r="B1857" s="1">
        <v>2018</v>
      </c>
    </row>
    <row r="1858" spans="1:2" x14ac:dyDescent="0.25">
      <c r="A1858" s="1" t="s">
        <v>6379</v>
      </c>
      <c r="B1858" s="1">
        <v>2018</v>
      </c>
    </row>
    <row r="1859" spans="1:2" x14ac:dyDescent="0.25">
      <c r="A1859" s="1" t="s">
        <v>6381</v>
      </c>
      <c r="B1859" s="1">
        <v>1992</v>
      </c>
    </row>
    <row r="1860" spans="1:2" x14ac:dyDescent="0.25">
      <c r="A1860" s="1" t="s">
        <v>6383</v>
      </c>
      <c r="B1860" s="1">
        <v>2018</v>
      </c>
    </row>
    <row r="1861" spans="1:2" x14ac:dyDescent="0.25">
      <c r="A1861" s="1" t="s">
        <v>6385</v>
      </c>
      <c r="B1861" s="1">
        <v>2017</v>
      </c>
    </row>
    <row r="1862" spans="1:2" x14ac:dyDescent="0.25">
      <c r="A1862" s="1" t="s">
        <v>6387</v>
      </c>
      <c r="B1862" s="1">
        <v>1992</v>
      </c>
    </row>
    <row r="1863" spans="1:2" x14ac:dyDescent="0.25">
      <c r="A1863" s="1" t="s">
        <v>6391</v>
      </c>
      <c r="B1863" s="1">
        <v>2012</v>
      </c>
    </row>
    <row r="1864" spans="1:2" x14ac:dyDescent="0.25">
      <c r="A1864" s="1" t="s">
        <v>6394</v>
      </c>
      <c r="B1864" s="1">
        <v>2015</v>
      </c>
    </row>
    <row r="1865" spans="1:2" x14ac:dyDescent="0.25">
      <c r="A1865" s="1" t="s">
        <v>6396</v>
      </c>
      <c r="B1865" s="1">
        <v>2006</v>
      </c>
    </row>
    <row r="1866" spans="1:2" x14ac:dyDescent="0.25">
      <c r="A1866" s="1" t="s">
        <v>6398</v>
      </c>
      <c r="B1866" s="1">
        <v>2008</v>
      </c>
    </row>
    <row r="1867" spans="1:2" x14ac:dyDescent="0.25">
      <c r="A1867" s="1" t="s">
        <v>6400</v>
      </c>
      <c r="B1867" s="1">
        <v>2016</v>
      </c>
    </row>
    <row r="1868" spans="1:2" x14ac:dyDescent="0.25">
      <c r="A1868" s="1" t="s">
        <v>6402</v>
      </c>
      <c r="B1868" s="1">
        <v>2003</v>
      </c>
    </row>
    <row r="1869" spans="1:2" x14ac:dyDescent="0.25">
      <c r="A1869" s="1" t="s">
        <v>6404</v>
      </c>
      <c r="B1869" s="1">
        <v>2018</v>
      </c>
    </row>
    <row r="1870" spans="1:2" x14ac:dyDescent="0.25">
      <c r="A1870" s="1" t="s">
        <v>6406</v>
      </c>
      <c r="B1870" s="1">
        <v>2017</v>
      </c>
    </row>
    <row r="1871" spans="1:2" x14ac:dyDescent="0.25">
      <c r="A1871" s="1" t="s">
        <v>6408</v>
      </c>
      <c r="B1871" s="1">
        <v>2016</v>
      </c>
    </row>
    <row r="1872" spans="1:2" x14ac:dyDescent="0.25">
      <c r="A1872" s="1" t="s">
        <v>6410</v>
      </c>
      <c r="B1872" s="1">
        <v>2003</v>
      </c>
    </row>
    <row r="1873" spans="1:2" x14ac:dyDescent="0.25">
      <c r="A1873" s="1" t="s">
        <v>6412</v>
      </c>
      <c r="B1873" s="1">
        <v>2008</v>
      </c>
    </row>
    <row r="1874" spans="1:2" x14ac:dyDescent="0.25">
      <c r="A1874" s="1" t="s">
        <v>6414</v>
      </c>
      <c r="B1874" s="1">
        <v>2011</v>
      </c>
    </row>
    <row r="1875" spans="1:2" x14ac:dyDescent="0.25">
      <c r="A1875" s="1" t="s">
        <v>6416</v>
      </c>
      <c r="B1875" s="1">
        <v>2001</v>
      </c>
    </row>
    <row r="1876" spans="1:2" x14ac:dyDescent="0.25">
      <c r="A1876" s="1" t="s">
        <v>6418</v>
      </c>
      <c r="B1876" s="1">
        <v>2015</v>
      </c>
    </row>
    <row r="1877" spans="1:2" x14ac:dyDescent="0.25">
      <c r="A1877" s="1" t="s">
        <v>6420</v>
      </c>
      <c r="B1877" s="1">
        <v>2010</v>
      </c>
    </row>
    <row r="1878" spans="1:2" x14ac:dyDescent="0.25">
      <c r="A1878" s="1" t="s">
        <v>6422</v>
      </c>
      <c r="B1878" s="1">
        <v>1985</v>
      </c>
    </row>
    <row r="1879" spans="1:2" x14ac:dyDescent="0.25">
      <c r="A1879" s="1" t="s">
        <v>6425</v>
      </c>
      <c r="B1879" s="1">
        <v>2012</v>
      </c>
    </row>
    <row r="1880" spans="1:2" x14ac:dyDescent="0.25">
      <c r="A1880" s="1" t="s">
        <v>6427</v>
      </c>
      <c r="B1880" s="1">
        <v>2015</v>
      </c>
    </row>
    <row r="1881" spans="1:2" x14ac:dyDescent="0.25">
      <c r="A1881" s="1" t="s">
        <v>6430</v>
      </c>
      <c r="B1881" s="1">
        <v>1984</v>
      </c>
    </row>
    <row r="1882" spans="1:2" x14ac:dyDescent="0.25">
      <c r="A1882" s="1" t="s">
        <v>6432</v>
      </c>
      <c r="B1882" s="1">
        <v>2008</v>
      </c>
    </row>
    <row r="1883" spans="1:2" x14ac:dyDescent="0.25">
      <c r="A1883" s="1" t="s">
        <v>6435</v>
      </c>
      <c r="B1883" s="1">
        <v>2010</v>
      </c>
    </row>
    <row r="1884" spans="1:2" x14ac:dyDescent="0.25">
      <c r="A1884" s="1" t="s">
        <v>6437</v>
      </c>
      <c r="B1884" s="1">
        <v>2015</v>
      </c>
    </row>
    <row r="1885" spans="1:2" x14ac:dyDescent="0.25">
      <c r="A1885" s="1" t="s">
        <v>6440</v>
      </c>
      <c r="B1885" s="1">
        <v>2012</v>
      </c>
    </row>
    <row r="1886" spans="1:2" x14ac:dyDescent="0.25">
      <c r="A1886" s="1" t="s">
        <v>6442</v>
      </c>
      <c r="B1886" s="1">
        <v>2010</v>
      </c>
    </row>
    <row r="1887" spans="1:2" x14ac:dyDescent="0.25">
      <c r="A1887" s="1" t="s">
        <v>6444</v>
      </c>
      <c r="B1887" s="1">
        <v>2014</v>
      </c>
    </row>
    <row r="1888" spans="1:2" x14ac:dyDescent="0.25">
      <c r="A1888" s="1" t="s">
        <v>6447</v>
      </c>
      <c r="B1888" s="1">
        <v>1984</v>
      </c>
    </row>
    <row r="1889" spans="1:2" x14ac:dyDescent="0.25">
      <c r="A1889" s="1" t="s">
        <v>6449</v>
      </c>
      <c r="B1889" s="1">
        <v>2017</v>
      </c>
    </row>
    <row r="1890" spans="1:2" x14ac:dyDescent="0.25">
      <c r="A1890" s="1" t="s">
        <v>6451</v>
      </c>
      <c r="B1890" s="1">
        <v>2010</v>
      </c>
    </row>
    <row r="1891" spans="1:2" x14ac:dyDescent="0.25">
      <c r="A1891" s="1" t="s">
        <v>6454</v>
      </c>
      <c r="B1891" s="1">
        <v>1998</v>
      </c>
    </row>
    <row r="1892" spans="1:2" x14ac:dyDescent="0.25">
      <c r="A1892" s="1" t="s">
        <v>6456</v>
      </c>
      <c r="B1892" s="1">
        <v>2003</v>
      </c>
    </row>
    <row r="1893" spans="1:2" x14ac:dyDescent="0.25">
      <c r="A1893" s="1" t="s">
        <v>6458</v>
      </c>
      <c r="B1893" s="1">
        <v>2017</v>
      </c>
    </row>
    <row r="1894" spans="1:2" x14ac:dyDescent="0.25">
      <c r="A1894" s="1" t="s">
        <v>6460</v>
      </c>
      <c r="B1894" s="1">
        <v>2015</v>
      </c>
    </row>
    <row r="1895" spans="1:2" x14ac:dyDescent="0.25">
      <c r="A1895" s="1" t="s">
        <v>6462</v>
      </c>
      <c r="B1895" s="1">
        <v>2015</v>
      </c>
    </row>
    <row r="1896" spans="1:2" x14ac:dyDescent="0.25">
      <c r="A1896" s="1" t="s">
        <v>6464</v>
      </c>
      <c r="B1896" s="1">
        <v>2015</v>
      </c>
    </row>
    <row r="1897" spans="1:2" x14ac:dyDescent="0.25">
      <c r="A1897" s="1" t="s">
        <v>6466</v>
      </c>
      <c r="B1897" s="1">
        <v>2018</v>
      </c>
    </row>
    <row r="1898" spans="1:2" x14ac:dyDescent="0.25">
      <c r="A1898" s="1" t="s">
        <v>6468</v>
      </c>
      <c r="B1898" s="1">
        <v>2011</v>
      </c>
    </row>
    <row r="1899" spans="1:2" x14ac:dyDescent="0.25">
      <c r="A1899" s="1" t="s">
        <v>6470</v>
      </c>
      <c r="B1899" s="1">
        <v>2016</v>
      </c>
    </row>
    <row r="1900" spans="1:2" x14ac:dyDescent="0.25">
      <c r="A1900" s="1" t="s">
        <v>6472</v>
      </c>
      <c r="B1900" s="1">
        <v>2018</v>
      </c>
    </row>
    <row r="1901" spans="1:2" x14ac:dyDescent="0.25">
      <c r="A1901" s="1" t="s">
        <v>6475</v>
      </c>
      <c r="B1901" s="1">
        <v>2016</v>
      </c>
    </row>
    <row r="1902" spans="1:2" x14ac:dyDescent="0.25">
      <c r="A1902" s="1" t="s">
        <v>6477</v>
      </c>
      <c r="B1902" s="1">
        <v>2008</v>
      </c>
    </row>
    <row r="1903" spans="1:2" x14ac:dyDescent="0.25">
      <c r="A1903" s="1" t="s">
        <v>6479</v>
      </c>
      <c r="B1903" s="1">
        <v>2003</v>
      </c>
    </row>
    <row r="1904" spans="1:2" x14ac:dyDescent="0.25">
      <c r="A1904" s="1" t="s">
        <v>6481</v>
      </c>
      <c r="B1904" s="1">
        <v>2018</v>
      </c>
    </row>
    <row r="1905" spans="1:2" x14ac:dyDescent="0.25">
      <c r="A1905" s="1" t="s">
        <v>6484</v>
      </c>
      <c r="B1905" s="1">
        <v>2002</v>
      </c>
    </row>
    <row r="1906" spans="1:2" x14ac:dyDescent="0.25">
      <c r="A1906" s="1" t="s">
        <v>6487</v>
      </c>
      <c r="B1906" s="1">
        <v>2008</v>
      </c>
    </row>
    <row r="1907" spans="1:2" x14ac:dyDescent="0.25">
      <c r="A1907" s="1" t="s">
        <v>6489</v>
      </c>
      <c r="B1907" s="1">
        <v>2010</v>
      </c>
    </row>
    <row r="1908" spans="1:2" x14ac:dyDescent="0.25">
      <c r="A1908" s="1" t="s">
        <v>6491</v>
      </c>
      <c r="B1908" s="1">
        <v>1984</v>
      </c>
    </row>
    <row r="1909" spans="1:2" x14ac:dyDescent="0.25">
      <c r="A1909" s="1" t="s">
        <v>6493</v>
      </c>
      <c r="B1909" s="1">
        <v>2017</v>
      </c>
    </row>
    <row r="1910" spans="1:2" x14ac:dyDescent="0.25">
      <c r="A1910" s="1" t="s">
        <v>6497</v>
      </c>
      <c r="B1910" s="1">
        <v>2014</v>
      </c>
    </row>
    <row r="1911" spans="1:2" x14ac:dyDescent="0.25">
      <c r="A1911" s="1" t="s">
        <v>6499</v>
      </c>
      <c r="B1911" s="1">
        <v>2012</v>
      </c>
    </row>
    <row r="1912" spans="1:2" x14ac:dyDescent="0.25">
      <c r="A1912" s="1" t="s">
        <v>6502</v>
      </c>
      <c r="B1912" s="1">
        <v>2014</v>
      </c>
    </row>
    <row r="1913" spans="1:2" x14ac:dyDescent="0.25">
      <c r="A1913" s="1" t="s">
        <v>6505</v>
      </c>
      <c r="B1913" s="1">
        <v>1978</v>
      </c>
    </row>
    <row r="1914" spans="1:2" x14ac:dyDescent="0.25">
      <c r="A1914" s="1" t="s">
        <v>6507</v>
      </c>
      <c r="B1914" s="1">
        <v>1998</v>
      </c>
    </row>
    <row r="1915" spans="1:2" x14ac:dyDescent="0.25">
      <c r="A1915" s="1" t="s">
        <v>6509</v>
      </c>
      <c r="B1915" s="1">
        <v>2012</v>
      </c>
    </row>
    <row r="1916" spans="1:2" x14ac:dyDescent="0.25">
      <c r="A1916" s="1" t="s">
        <v>6512</v>
      </c>
      <c r="B1916" s="1">
        <v>2003</v>
      </c>
    </row>
    <row r="1917" spans="1:2" x14ac:dyDescent="0.25">
      <c r="A1917" s="1" t="s">
        <v>6515</v>
      </c>
      <c r="B1917" s="1">
        <v>2018</v>
      </c>
    </row>
    <row r="1918" spans="1:2" x14ac:dyDescent="0.25">
      <c r="A1918" s="1" t="s">
        <v>6517</v>
      </c>
      <c r="B1918" s="1">
        <v>2003</v>
      </c>
    </row>
    <row r="1919" spans="1:2" x14ac:dyDescent="0.25">
      <c r="A1919" s="1" t="s">
        <v>6519</v>
      </c>
      <c r="B1919" s="1">
        <v>2004</v>
      </c>
    </row>
    <row r="1920" spans="1:2" x14ac:dyDescent="0.25">
      <c r="A1920" s="1" t="s">
        <v>6522</v>
      </c>
      <c r="B1920" s="1">
        <v>2006</v>
      </c>
    </row>
    <row r="1921" spans="1:2" x14ac:dyDescent="0.25">
      <c r="A1921" s="1" t="s">
        <v>6524</v>
      </c>
      <c r="B1921" s="1">
        <v>2012</v>
      </c>
    </row>
    <row r="1922" spans="1:2" x14ac:dyDescent="0.25">
      <c r="A1922" s="1" t="s">
        <v>6526</v>
      </c>
      <c r="B1922" s="1">
        <v>2014</v>
      </c>
    </row>
    <row r="1923" spans="1:2" x14ac:dyDescent="0.25">
      <c r="A1923" s="1" t="s">
        <v>6529</v>
      </c>
      <c r="B1923" s="1">
        <v>1983</v>
      </c>
    </row>
    <row r="1924" spans="1:2" x14ac:dyDescent="0.25">
      <c r="A1924" s="1" t="s">
        <v>6531</v>
      </c>
      <c r="B1924" s="1">
        <v>2014</v>
      </c>
    </row>
    <row r="1925" spans="1:2" x14ac:dyDescent="0.25">
      <c r="A1925" s="1" t="s">
        <v>6534</v>
      </c>
      <c r="B1925" s="1">
        <v>2008</v>
      </c>
    </row>
    <row r="1926" spans="1:2" x14ac:dyDescent="0.25">
      <c r="A1926" s="1" t="s">
        <v>6536</v>
      </c>
      <c r="B1926" s="1">
        <v>1998</v>
      </c>
    </row>
    <row r="1927" spans="1:2" x14ac:dyDescent="0.25">
      <c r="A1927" s="1" t="s">
        <v>6539</v>
      </c>
      <c r="B1927" s="1">
        <v>2016</v>
      </c>
    </row>
    <row r="1928" spans="1:2" x14ac:dyDescent="0.25">
      <c r="A1928" s="1" t="s">
        <v>6541</v>
      </c>
      <c r="B1928" s="1">
        <v>1998</v>
      </c>
    </row>
    <row r="1929" spans="1:2" x14ac:dyDescent="0.25">
      <c r="A1929" s="1" t="s">
        <v>6543</v>
      </c>
      <c r="B1929" s="1">
        <v>2017</v>
      </c>
    </row>
    <row r="1930" spans="1:2" x14ac:dyDescent="0.25">
      <c r="A1930" s="1" t="s">
        <v>6546</v>
      </c>
      <c r="B1930" s="1">
        <v>2013</v>
      </c>
    </row>
    <row r="1931" spans="1:2" x14ac:dyDescent="0.25">
      <c r="A1931" s="1" t="s">
        <v>6548</v>
      </c>
      <c r="B1931" s="1">
        <v>2015</v>
      </c>
    </row>
    <row r="1932" spans="1:2" x14ac:dyDescent="0.25">
      <c r="A1932" s="1" t="s">
        <v>6552</v>
      </c>
      <c r="B1932" s="1">
        <v>2011</v>
      </c>
    </row>
    <row r="1933" spans="1:2" x14ac:dyDescent="0.25">
      <c r="A1933" s="1" t="s">
        <v>6555</v>
      </c>
      <c r="B1933" s="1">
        <v>2013</v>
      </c>
    </row>
    <row r="1934" spans="1:2" x14ac:dyDescent="0.25">
      <c r="A1934" s="1" t="s">
        <v>6559</v>
      </c>
      <c r="B1934" s="1">
        <v>1989</v>
      </c>
    </row>
    <row r="1935" spans="1:2" x14ac:dyDescent="0.25">
      <c r="A1935" s="1" t="s">
        <v>6562</v>
      </c>
      <c r="B1935" s="1">
        <v>2012</v>
      </c>
    </row>
    <row r="1936" spans="1:2" x14ac:dyDescent="0.25">
      <c r="A1936" s="1" t="s">
        <v>6564</v>
      </c>
      <c r="B1936" s="1">
        <v>1998</v>
      </c>
    </row>
    <row r="1937" spans="1:2" x14ac:dyDescent="0.25">
      <c r="A1937" s="1" t="s">
        <v>6566</v>
      </c>
      <c r="B1937" s="1">
        <v>2008</v>
      </c>
    </row>
    <row r="1938" spans="1:2" x14ac:dyDescent="0.25">
      <c r="A1938" s="1" t="s">
        <v>6569</v>
      </c>
      <c r="B1938" s="1">
        <v>2013</v>
      </c>
    </row>
    <row r="1939" spans="1:2" x14ac:dyDescent="0.25">
      <c r="A1939" s="1" t="s">
        <v>6572</v>
      </c>
      <c r="B1939" s="1">
        <v>2008</v>
      </c>
    </row>
    <row r="1940" spans="1:2" x14ac:dyDescent="0.25">
      <c r="A1940" s="1" t="s">
        <v>6574</v>
      </c>
      <c r="B1940" s="1">
        <v>2011</v>
      </c>
    </row>
    <row r="1941" spans="1:2" x14ac:dyDescent="0.25">
      <c r="A1941" s="1" t="s">
        <v>6578</v>
      </c>
      <c r="B1941" s="1">
        <v>1999</v>
      </c>
    </row>
    <row r="1942" spans="1:2" x14ac:dyDescent="0.25">
      <c r="A1942" s="1" t="s">
        <v>6582</v>
      </c>
      <c r="B1942" s="1">
        <v>1977</v>
      </c>
    </row>
    <row r="1943" spans="1:2" x14ac:dyDescent="0.25">
      <c r="A1943" s="1" t="s">
        <v>6584</v>
      </c>
      <c r="B1943" s="1">
        <v>2018</v>
      </c>
    </row>
    <row r="1944" spans="1:2" x14ac:dyDescent="0.25">
      <c r="A1944" s="1" t="s">
        <v>6587</v>
      </c>
      <c r="B1944" s="1">
        <v>2008</v>
      </c>
    </row>
    <row r="1945" spans="1:2" x14ac:dyDescent="0.25">
      <c r="A1945" s="1" t="s">
        <v>6590</v>
      </c>
      <c r="B1945" s="1">
        <v>2014</v>
      </c>
    </row>
    <row r="1946" spans="1:2" x14ac:dyDescent="0.25">
      <c r="A1946" s="1" t="s">
        <v>6592</v>
      </c>
      <c r="B1946" s="1">
        <v>2003</v>
      </c>
    </row>
    <row r="1947" spans="1:2" x14ac:dyDescent="0.25">
      <c r="A1947" s="1" t="s">
        <v>6595</v>
      </c>
      <c r="B1947" s="1">
        <v>2015</v>
      </c>
    </row>
    <row r="1948" spans="1:2" x14ac:dyDescent="0.25">
      <c r="A1948" s="1" t="s">
        <v>6597</v>
      </c>
      <c r="B1948" s="1">
        <v>2003</v>
      </c>
    </row>
    <row r="1949" spans="1:2" x14ac:dyDescent="0.25">
      <c r="A1949" s="1" t="s">
        <v>6599</v>
      </c>
      <c r="B1949" s="1">
        <v>2018</v>
      </c>
    </row>
    <row r="1950" spans="1:2" x14ac:dyDescent="0.25">
      <c r="A1950" s="1" t="s">
        <v>6602</v>
      </c>
      <c r="B1950" s="1">
        <v>1993</v>
      </c>
    </row>
    <row r="1951" spans="1:2" x14ac:dyDescent="0.25">
      <c r="A1951" s="1" t="s">
        <v>6605</v>
      </c>
      <c r="B1951" s="1">
        <v>2010</v>
      </c>
    </row>
    <row r="1952" spans="1:2" x14ac:dyDescent="0.25">
      <c r="A1952" s="1" t="s">
        <v>6607</v>
      </c>
      <c r="B1952" s="1">
        <v>1995</v>
      </c>
    </row>
    <row r="1953" spans="1:2" x14ac:dyDescent="0.25">
      <c r="A1953" s="1" t="s">
        <v>6611</v>
      </c>
      <c r="B1953" s="1">
        <v>2014</v>
      </c>
    </row>
    <row r="1954" spans="1:2" x14ac:dyDescent="0.25">
      <c r="A1954" s="1" t="s">
        <v>6614</v>
      </c>
      <c r="B1954" s="1">
        <v>1985</v>
      </c>
    </row>
    <row r="1955" spans="1:2" x14ac:dyDescent="0.25">
      <c r="A1955" s="1" t="s">
        <v>6616</v>
      </c>
      <c r="B1955" s="1">
        <v>2013</v>
      </c>
    </row>
    <row r="1956" spans="1:2" x14ac:dyDescent="0.25">
      <c r="A1956" s="1" t="s">
        <v>6618</v>
      </c>
      <c r="B1956" s="1">
        <v>2016</v>
      </c>
    </row>
    <row r="1957" spans="1:2" x14ac:dyDescent="0.25">
      <c r="A1957" s="1" t="s">
        <v>6620</v>
      </c>
      <c r="B1957" s="1">
        <v>1984</v>
      </c>
    </row>
    <row r="1958" spans="1:2" x14ac:dyDescent="0.25">
      <c r="A1958" s="1" t="s">
        <v>6622</v>
      </c>
      <c r="B1958" s="1">
        <v>1999</v>
      </c>
    </row>
    <row r="1959" spans="1:2" x14ac:dyDescent="0.25">
      <c r="A1959" s="1" t="s">
        <v>6625</v>
      </c>
      <c r="B1959" s="1">
        <v>2006</v>
      </c>
    </row>
    <row r="1960" spans="1:2" x14ac:dyDescent="0.25">
      <c r="A1960" s="1" t="s">
        <v>6627</v>
      </c>
      <c r="B1960" s="1">
        <v>1993</v>
      </c>
    </row>
    <row r="1961" spans="1:2" x14ac:dyDescent="0.25">
      <c r="A1961" s="1" t="s">
        <v>6631</v>
      </c>
      <c r="B1961" s="1">
        <v>2018</v>
      </c>
    </row>
    <row r="1962" spans="1:2" x14ac:dyDescent="0.25">
      <c r="A1962" s="1" t="s">
        <v>6634</v>
      </c>
      <c r="B1962" s="1">
        <v>2018</v>
      </c>
    </row>
    <row r="1963" spans="1:2" x14ac:dyDescent="0.25">
      <c r="A1963" s="1" t="s">
        <v>6636</v>
      </c>
      <c r="B1963" s="1">
        <v>2010</v>
      </c>
    </row>
    <row r="1964" spans="1:2" x14ac:dyDescent="0.25">
      <c r="A1964" s="1" t="s">
        <v>6638</v>
      </c>
      <c r="B1964" s="1">
        <v>2018</v>
      </c>
    </row>
    <row r="1965" spans="1:2" x14ac:dyDescent="0.25">
      <c r="A1965" s="1" t="s">
        <v>6640</v>
      </c>
      <c r="B1965" s="1">
        <v>2003</v>
      </c>
    </row>
    <row r="1966" spans="1:2" x14ac:dyDescent="0.25">
      <c r="A1966" s="1" t="s">
        <v>6643</v>
      </c>
      <c r="B1966" s="1">
        <v>2018</v>
      </c>
    </row>
    <row r="1967" spans="1:2" x14ac:dyDescent="0.25">
      <c r="A1967" s="1" t="s">
        <v>6645</v>
      </c>
      <c r="B1967" s="1">
        <v>2010</v>
      </c>
    </row>
    <row r="1968" spans="1:2" x14ac:dyDescent="0.25">
      <c r="A1968" s="1" t="s">
        <v>6647</v>
      </c>
      <c r="B1968" s="1">
        <v>2004</v>
      </c>
    </row>
    <row r="1969" spans="1:2" x14ac:dyDescent="0.25">
      <c r="A1969" s="1" t="s">
        <v>6649</v>
      </c>
      <c r="B1969" s="1">
        <v>2008</v>
      </c>
    </row>
    <row r="1970" spans="1:2" x14ac:dyDescent="0.25">
      <c r="A1970" s="1" t="s">
        <v>6651</v>
      </c>
      <c r="B1970" s="1">
        <v>2014</v>
      </c>
    </row>
    <row r="1971" spans="1:2" x14ac:dyDescent="0.25">
      <c r="A1971" s="1" t="s">
        <v>6653</v>
      </c>
      <c r="B1971" s="1">
        <v>1977</v>
      </c>
    </row>
    <row r="1972" spans="1:2" x14ac:dyDescent="0.25">
      <c r="A1972" s="1" t="s">
        <v>6656</v>
      </c>
      <c r="B1972" s="1">
        <v>1969</v>
      </c>
    </row>
    <row r="1973" spans="1:2" x14ac:dyDescent="0.25">
      <c r="A1973" s="1" t="s">
        <v>6659</v>
      </c>
      <c r="B1973" s="1">
        <v>1988</v>
      </c>
    </row>
    <row r="1974" spans="1:2" x14ac:dyDescent="0.25">
      <c r="A1974" s="1" t="s">
        <v>6662</v>
      </c>
      <c r="B1974" s="1">
        <v>2009</v>
      </c>
    </row>
    <row r="1975" spans="1:2" x14ac:dyDescent="0.25">
      <c r="A1975" s="1" t="s">
        <v>6665</v>
      </c>
      <c r="B1975" s="1">
        <v>1974</v>
      </c>
    </row>
    <row r="1976" spans="1:2" x14ac:dyDescent="0.25">
      <c r="A1976" s="1" t="s">
        <v>6668</v>
      </c>
      <c r="B1976" s="1">
        <v>2011</v>
      </c>
    </row>
    <row r="1977" spans="1:2" x14ac:dyDescent="0.25">
      <c r="A1977" s="1" t="s">
        <v>6670</v>
      </c>
      <c r="B1977" s="1">
        <v>2011</v>
      </c>
    </row>
    <row r="1978" spans="1:2" x14ac:dyDescent="0.25">
      <c r="A1978" s="1" t="s">
        <v>6672</v>
      </c>
      <c r="B1978" s="1">
        <v>2018</v>
      </c>
    </row>
    <row r="1979" spans="1:2" x14ac:dyDescent="0.25">
      <c r="A1979" s="1" t="s">
        <v>6676</v>
      </c>
      <c r="B1979" s="1">
        <v>2015</v>
      </c>
    </row>
    <row r="1980" spans="1:2" x14ac:dyDescent="0.25">
      <c r="A1980" s="1" t="s">
        <v>6678</v>
      </c>
      <c r="B1980" s="1">
        <v>1982</v>
      </c>
    </row>
    <row r="1981" spans="1:2" x14ac:dyDescent="0.25">
      <c r="A1981" s="1" t="s">
        <v>6681</v>
      </c>
      <c r="B1981" s="1">
        <v>2009</v>
      </c>
    </row>
    <row r="1982" spans="1:2" x14ac:dyDescent="0.25">
      <c r="A1982" s="1" t="s">
        <v>6683</v>
      </c>
      <c r="B1982" s="1">
        <v>2011</v>
      </c>
    </row>
    <row r="1983" spans="1:2" x14ac:dyDescent="0.25">
      <c r="A1983" s="1" t="s">
        <v>6685</v>
      </c>
      <c r="B1983" s="1">
        <v>2008</v>
      </c>
    </row>
    <row r="1984" spans="1:2" x14ac:dyDescent="0.25">
      <c r="A1984" s="1" t="s">
        <v>6688</v>
      </c>
      <c r="B1984" s="1">
        <v>2011</v>
      </c>
    </row>
    <row r="1985" spans="1:2" x14ac:dyDescent="0.25">
      <c r="A1985" s="1" t="s">
        <v>6690</v>
      </c>
      <c r="B1985" s="1">
        <v>2015</v>
      </c>
    </row>
    <row r="1986" spans="1:2" x14ac:dyDescent="0.25">
      <c r="A1986" s="1" t="s">
        <v>6693</v>
      </c>
      <c r="B1986" s="1">
        <v>2011</v>
      </c>
    </row>
    <row r="1987" spans="1:2" x14ac:dyDescent="0.25">
      <c r="A1987" s="1" t="s">
        <v>6695</v>
      </c>
      <c r="B1987" s="1">
        <v>2013</v>
      </c>
    </row>
    <row r="1988" spans="1:2" x14ac:dyDescent="0.25">
      <c r="A1988" s="1" t="s">
        <v>6697</v>
      </c>
      <c r="B1988" s="1">
        <v>2008</v>
      </c>
    </row>
    <row r="1989" spans="1:2" x14ac:dyDescent="0.25">
      <c r="A1989" s="1" t="s">
        <v>6699</v>
      </c>
      <c r="B1989" s="1">
        <v>2012</v>
      </c>
    </row>
    <row r="1990" spans="1:2" x14ac:dyDescent="0.25">
      <c r="A1990" s="1" t="s">
        <v>6701</v>
      </c>
      <c r="B1990" s="1">
        <v>2015</v>
      </c>
    </row>
    <row r="1991" spans="1:2" x14ac:dyDescent="0.25">
      <c r="A1991" s="1" t="s">
        <v>6703</v>
      </c>
      <c r="B1991" s="1">
        <v>2011</v>
      </c>
    </row>
    <row r="1992" spans="1:2" x14ac:dyDescent="0.25">
      <c r="A1992" s="1" t="s">
        <v>6705</v>
      </c>
      <c r="B1992" s="1">
        <v>2012</v>
      </c>
    </row>
    <row r="1993" spans="1:2" x14ac:dyDescent="0.25">
      <c r="A1993" s="1" t="s">
        <v>6707</v>
      </c>
      <c r="B1993" s="1">
        <v>2018</v>
      </c>
    </row>
    <row r="1994" spans="1:2" x14ac:dyDescent="0.25">
      <c r="A1994" s="1" t="s">
        <v>6710</v>
      </c>
      <c r="B1994" s="1">
        <v>2008</v>
      </c>
    </row>
    <row r="1995" spans="1:2" x14ac:dyDescent="0.25">
      <c r="A1995" s="1" t="s">
        <v>6714</v>
      </c>
      <c r="B1995" s="1">
        <v>2015</v>
      </c>
    </row>
    <row r="1996" spans="1:2" x14ac:dyDescent="0.25">
      <c r="A1996" s="1" t="s">
        <v>6719</v>
      </c>
      <c r="B1996" s="1">
        <v>2018</v>
      </c>
    </row>
    <row r="1997" spans="1:2" x14ac:dyDescent="0.25">
      <c r="A1997" s="1" t="s">
        <v>6722</v>
      </c>
      <c r="B1997" s="1">
        <v>2002</v>
      </c>
    </row>
    <row r="1998" spans="1:2" x14ac:dyDescent="0.25">
      <c r="A1998" s="1" t="s">
        <v>6725</v>
      </c>
      <c r="B1998" s="1">
        <v>2018</v>
      </c>
    </row>
    <row r="1999" spans="1:2" x14ac:dyDescent="0.25">
      <c r="A1999" s="1" t="s">
        <v>6728</v>
      </c>
      <c r="B1999" s="1">
        <v>1993</v>
      </c>
    </row>
    <row r="2000" spans="1:2" x14ac:dyDescent="0.25">
      <c r="A2000" s="1" t="s">
        <v>6731</v>
      </c>
      <c r="B2000" s="1">
        <v>2016</v>
      </c>
    </row>
    <row r="2001" spans="1:2" x14ac:dyDescent="0.25">
      <c r="A2001" s="1" t="s">
        <v>6734</v>
      </c>
      <c r="B2001" s="1">
        <v>2018</v>
      </c>
    </row>
    <row r="2002" spans="1:2" x14ac:dyDescent="0.25">
      <c r="A2002" s="1" t="s">
        <v>6738</v>
      </c>
      <c r="B2002" s="1">
        <v>2006</v>
      </c>
    </row>
    <row r="2003" spans="1:2" x14ac:dyDescent="0.25">
      <c r="A2003" s="1" t="s">
        <v>6741</v>
      </c>
      <c r="B2003" s="1">
        <v>2006</v>
      </c>
    </row>
    <row r="2004" spans="1:2" x14ac:dyDescent="0.25">
      <c r="A2004" s="1" t="s">
        <v>6744</v>
      </c>
      <c r="B2004" s="1">
        <v>2018</v>
      </c>
    </row>
    <row r="2005" spans="1:2" x14ac:dyDescent="0.25">
      <c r="A2005" s="1" t="s">
        <v>6747</v>
      </c>
      <c r="B2005" s="1">
        <v>2002</v>
      </c>
    </row>
    <row r="2006" spans="1:2" x14ac:dyDescent="0.25">
      <c r="A2006" s="1" t="s">
        <v>6750</v>
      </c>
      <c r="B2006" s="1">
        <v>2014</v>
      </c>
    </row>
    <row r="2007" spans="1:2" x14ac:dyDescent="0.25">
      <c r="A2007" s="1" t="s">
        <v>6753</v>
      </c>
      <c r="B2007" s="1">
        <v>2012</v>
      </c>
    </row>
    <row r="2008" spans="1:2" x14ac:dyDescent="0.25">
      <c r="A2008" s="1" t="s">
        <v>6757</v>
      </c>
      <c r="B2008" s="1">
        <v>2016</v>
      </c>
    </row>
    <row r="2009" spans="1:2" x14ac:dyDescent="0.25">
      <c r="A2009" s="1" t="s">
        <v>6760</v>
      </c>
      <c r="B2009" s="1">
        <v>1992</v>
      </c>
    </row>
    <row r="2010" spans="1:2" x14ac:dyDescent="0.25">
      <c r="A2010" s="1" t="s">
        <v>6763</v>
      </c>
      <c r="B2010" s="1">
        <v>2014</v>
      </c>
    </row>
    <row r="2011" spans="1:2" x14ac:dyDescent="0.25">
      <c r="A2011" s="1" t="s">
        <v>6766</v>
      </c>
      <c r="B2011" s="1">
        <v>2017</v>
      </c>
    </row>
    <row r="2012" spans="1:2" x14ac:dyDescent="0.25">
      <c r="A2012" s="1" t="s">
        <v>6769</v>
      </c>
      <c r="B2012" s="1">
        <v>1988</v>
      </c>
    </row>
    <row r="2013" spans="1:2" x14ac:dyDescent="0.25">
      <c r="A2013" s="1" t="s">
        <v>6774</v>
      </c>
      <c r="B2013" s="1">
        <v>2008</v>
      </c>
    </row>
    <row r="2014" spans="1:2" x14ac:dyDescent="0.25">
      <c r="A2014" s="1" t="s">
        <v>6778</v>
      </c>
      <c r="B2014" s="1">
        <v>2018</v>
      </c>
    </row>
    <row r="2015" spans="1:2" x14ac:dyDescent="0.25">
      <c r="A2015" s="1" t="s">
        <v>6781</v>
      </c>
      <c r="B2015" s="1">
        <v>2017</v>
      </c>
    </row>
    <row r="2016" spans="1:2" x14ac:dyDescent="0.25">
      <c r="A2016" s="1" t="s">
        <v>6785</v>
      </c>
      <c r="B2016" s="1">
        <v>2018</v>
      </c>
    </row>
    <row r="2017" spans="1:2" x14ac:dyDescent="0.25">
      <c r="A2017" s="1" t="s">
        <v>6789</v>
      </c>
      <c r="B2017" s="1">
        <v>1992</v>
      </c>
    </row>
    <row r="2018" spans="1:2" x14ac:dyDescent="0.25">
      <c r="A2018" s="1" t="s">
        <v>6793</v>
      </c>
      <c r="B2018" s="1">
        <v>1998</v>
      </c>
    </row>
    <row r="2019" spans="1:2" x14ac:dyDescent="0.25">
      <c r="A2019" s="1" t="s">
        <v>6796</v>
      </c>
      <c r="B2019" s="1">
        <v>2017</v>
      </c>
    </row>
    <row r="2020" spans="1:2" x14ac:dyDescent="0.25">
      <c r="A2020" s="1" t="s">
        <v>6799</v>
      </c>
      <c r="B2020" s="1">
        <v>2000</v>
      </c>
    </row>
    <row r="2021" spans="1:2" x14ac:dyDescent="0.25">
      <c r="A2021" s="1" t="s">
        <v>6802</v>
      </c>
      <c r="B2021" s="1">
        <v>2008</v>
      </c>
    </row>
    <row r="2022" spans="1:2" x14ac:dyDescent="0.25">
      <c r="A2022" s="1" t="s">
        <v>6804</v>
      </c>
      <c r="B2022" s="1">
        <v>2013</v>
      </c>
    </row>
    <row r="2023" spans="1:2" x14ac:dyDescent="0.25">
      <c r="A2023" s="1" t="s">
        <v>6806</v>
      </c>
      <c r="B2023" s="1">
        <v>2001</v>
      </c>
    </row>
    <row r="2024" spans="1:2" x14ac:dyDescent="0.25">
      <c r="A2024" s="1" t="s">
        <v>6810</v>
      </c>
      <c r="B2024" s="1">
        <v>2001</v>
      </c>
    </row>
    <row r="2025" spans="1:2" x14ac:dyDescent="0.25">
      <c r="A2025" s="1" t="s">
        <v>6813</v>
      </c>
      <c r="B2025" s="1">
        <v>2015</v>
      </c>
    </row>
    <row r="2026" spans="1:2" x14ac:dyDescent="0.25">
      <c r="A2026" s="1" t="s">
        <v>6816</v>
      </c>
      <c r="B2026" s="1">
        <v>2018</v>
      </c>
    </row>
    <row r="2027" spans="1:2" x14ac:dyDescent="0.25">
      <c r="A2027" s="1" t="s">
        <v>6819</v>
      </c>
      <c r="B2027" s="1">
        <v>1994</v>
      </c>
    </row>
    <row r="2028" spans="1:2" x14ac:dyDescent="0.25">
      <c r="A2028" s="1" t="s">
        <v>6821</v>
      </c>
      <c r="B2028" s="1">
        <v>2017</v>
      </c>
    </row>
    <row r="2029" spans="1:2" x14ac:dyDescent="0.25">
      <c r="A2029" s="1" t="s">
        <v>6824</v>
      </c>
      <c r="B2029" s="1">
        <v>2010</v>
      </c>
    </row>
    <row r="2030" spans="1:2" x14ac:dyDescent="0.25">
      <c r="A2030" s="1" t="s">
        <v>6828</v>
      </c>
      <c r="B2030" s="1">
        <v>2000</v>
      </c>
    </row>
    <row r="2031" spans="1:2" x14ac:dyDescent="0.25">
      <c r="A2031" s="1" t="s">
        <v>6830</v>
      </c>
      <c r="B2031" s="1">
        <v>2008</v>
      </c>
    </row>
    <row r="2032" spans="1:2" x14ac:dyDescent="0.25">
      <c r="A2032" s="1" t="s">
        <v>6833</v>
      </c>
      <c r="B2032" s="1">
        <v>2012</v>
      </c>
    </row>
    <row r="2033" spans="1:2" x14ac:dyDescent="0.25">
      <c r="A2033" s="1" t="s">
        <v>6835</v>
      </c>
      <c r="B2033" s="1">
        <v>2012</v>
      </c>
    </row>
    <row r="2034" spans="1:2" x14ac:dyDescent="0.25">
      <c r="A2034" s="1" t="s">
        <v>6838</v>
      </c>
      <c r="B2034" s="1">
        <v>2015</v>
      </c>
    </row>
    <row r="2035" spans="1:2" x14ac:dyDescent="0.25">
      <c r="A2035" s="1" t="s">
        <v>6840</v>
      </c>
      <c r="B2035" s="1">
        <v>2016</v>
      </c>
    </row>
    <row r="2036" spans="1:2" x14ac:dyDescent="0.25">
      <c r="A2036" s="1" t="s">
        <v>6842</v>
      </c>
      <c r="B2036" s="1">
        <v>2005</v>
      </c>
    </row>
    <row r="2037" spans="1:2" x14ac:dyDescent="0.25">
      <c r="A2037" s="1" t="s">
        <v>6845</v>
      </c>
      <c r="B2037" s="1">
        <v>2018</v>
      </c>
    </row>
    <row r="2038" spans="1:2" x14ac:dyDescent="0.25">
      <c r="A2038" s="1" t="s">
        <v>6849</v>
      </c>
      <c r="B2038" s="1">
        <v>2010</v>
      </c>
    </row>
    <row r="2039" spans="1:2" x14ac:dyDescent="0.25">
      <c r="A2039" s="1" t="s">
        <v>6851</v>
      </c>
      <c r="B2039" s="1">
        <v>2006</v>
      </c>
    </row>
    <row r="2040" spans="1:2" x14ac:dyDescent="0.25">
      <c r="A2040" s="1" t="s">
        <v>6854</v>
      </c>
      <c r="B2040" s="1">
        <v>2006</v>
      </c>
    </row>
    <row r="2041" spans="1:2" x14ac:dyDescent="0.25">
      <c r="A2041" s="1" t="s">
        <v>6857</v>
      </c>
      <c r="B2041" s="1">
        <v>2018</v>
      </c>
    </row>
    <row r="2042" spans="1:2" x14ac:dyDescent="0.25">
      <c r="A2042" s="1" t="s">
        <v>6859</v>
      </c>
      <c r="B2042" s="1">
        <v>2018</v>
      </c>
    </row>
    <row r="2043" spans="1:2" x14ac:dyDescent="0.25">
      <c r="A2043" s="1" t="s">
        <v>6861</v>
      </c>
      <c r="B2043" s="1">
        <v>1998</v>
      </c>
    </row>
    <row r="2044" spans="1:2" x14ac:dyDescent="0.25">
      <c r="A2044" s="1" t="s">
        <v>6863</v>
      </c>
      <c r="B2044" s="1">
        <v>1998</v>
      </c>
    </row>
    <row r="2045" spans="1:2" x14ac:dyDescent="0.25">
      <c r="A2045" s="1" t="s">
        <v>6866</v>
      </c>
      <c r="B2045" s="1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8</vt:i4>
      </vt:variant>
    </vt:vector>
  </HeadingPairs>
  <TitlesOfParts>
    <vt:vector size="18" baseType="lpstr">
      <vt:lpstr>BDIndex30062018 (2)</vt:lpstr>
      <vt:lpstr>BDIndex30062018 (3)</vt:lpstr>
      <vt:lpstr>Hoja2</vt:lpstr>
      <vt:lpstr>BDIndex30062018</vt:lpstr>
      <vt:lpstr>Sierra Mac. año constr</vt:lpstr>
      <vt:lpstr>Picahos año constr.</vt:lpstr>
      <vt:lpstr>Tinigua año constr.</vt:lpstr>
      <vt:lpstr>BDConstrucciones30062018</vt:lpstr>
      <vt:lpstr>BDUso30062018</vt:lpstr>
      <vt:lpstr>Hoja1</vt:lpstr>
      <vt:lpstr>BDIndex30062018!uot03092018_1</vt:lpstr>
      <vt:lpstr>'BDIndex30062018 (2)'!uot03092018_1</vt:lpstr>
      <vt:lpstr>'BDIndex30062018 (3)'!uot03092018_1</vt:lpstr>
      <vt:lpstr>BDConstrucciones30062018!uot30062018</vt:lpstr>
      <vt:lpstr>BDIndex30062018!uot30062018</vt:lpstr>
      <vt:lpstr>'BDIndex30062018 (2)'!uot30062018</vt:lpstr>
      <vt:lpstr>'BDIndex30062018 (3)'!uot30062018</vt:lpstr>
      <vt:lpstr>BDUso30062018!uot30062018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ALFONSO DIAZ CASAS</dc:creator>
  <cp:lastModifiedBy>Hernan David Torres</cp:lastModifiedBy>
  <dcterms:created xsi:type="dcterms:W3CDTF">2018-10-04T21:40:28Z</dcterms:created>
  <dcterms:modified xsi:type="dcterms:W3CDTF">2019-04-15T17:03:01Z</dcterms:modified>
</cp:coreProperties>
</file>